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C:\Users\ASUS\Desktop\Data_Science\"/>
    </mc:Choice>
  </mc:AlternateContent>
  <xr:revisionPtr revIDLastSave="0" documentId="13_ncr:1_{FBB7E012-AE53-4A75-9DD6-AFC6A643D390}" xr6:coauthVersionLast="47" xr6:coauthVersionMax="47" xr10:uidLastSave="{00000000-0000-0000-0000-000000000000}"/>
  <bookViews>
    <workbookView xWindow="-108" yWindow="-108" windowWidth="23256" windowHeight="12456" activeTab="3" xr2:uid="{00000000-000D-0000-FFFF-FFFF00000000}"/>
  </bookViews>
  <sheets>
    <sheet name="Old_Data" sheetId="1" r:id="rId1"/>
    <sheet name="Clean_Data" sheetId="2" r:id="rId2"/>
    <sheet name="Pivot_Table" sheetId="3" r:id="rId3"/>
    <sheet name="Dashboard" sheetId="4" r:id="rId4"/>
  </sheets>
  <definedNames>
    <definedName name="_xlnm._FilterDatabase" localSheetId="0" hidden="1">Old_Data!$A$1:$Z$5601</definedName>
    <definedName name="_xlchart.v5.0" hidden="1">Pivot_Table!$C$88:$C$95</definedName>
    <definedName name="_xlchart.v5.1" hidden="1">Pivot_Table!$D$87</definedName>
    <definedName name="_xlchart.v5.10" hidden="1">Pivot_Table!$D$88:$D$95</definedName>
    <definedName name="_xlchart.v5.11" hidden="1">Pivot_Table!$E$87</definedName>
    <definedName name="_xlchart.v5.2" hidden="1">Pivot_Table!$D$88:$D$95</definedName>
    <definedName name="_xlchart.v5.3" hidden="1">Pivot_Table!$E$87</definedName>
    <definedName name="_xlchart.v5.4" hidden="1">Pivot_Table!$D$87</definedName>
    <definedName name="_xlchart.v5.5" hidden="1">Pivot_Table!$D$88:$D$95</definedName>
    <definedName name="_xlchart.v5.6" hidden="1">Pivot_Table!$E$87</definedName>
    <definedName name="_xlchart.v5.7" hidden="1">Pivot_Table!$E$88:$E$95</definedName>
    <definedName name="_xlchart.v5.8" hidden="1">Pivot_Table!$C$88:$C$95</definedName>
    <definedName name="_xlchart.v5.9" hidden="1">Pivot_Table!$D$87</definedName>
    <definedName name="Slicer_Content_Category">#N/A</definedName>
    <definedName name="Slicer_Content_Type">#N/A</definedName>
    <definedName name="Slicer_Platform">#N/A</definedName>
    <definedName name="Slicer_Post_day">#N/A</definedName>
    <definedName name="Slicer_Post_Month">#N/A</definedName>
    <definedName name="Slicer_Post_Type">#N/A</definedName>
    <definedName name="Slicer_Region">#N/A</definedName>
    <definedName name="Slicer_Time_Slot">#N/A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H53" i="4" l="1"/>
  <c r="Z53" i="4"/>
  <c r="W53" i="4"/>
  <c r="T53" i="4"/>
  <c r="Q53" i="4"/>
  <c r="N53" i="4"/>
  <c r="K53" i="4"/>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2" i="1"/>
  <c r="G109" i="3"/>
  <c r="F109" i="3"/>
  <c r="E109" i="3"/>
  <c r="D109" i="3"/>
  <c r="C109" i="3"/>
  <c r="B109" i="3"/>
  <c r="A109" i="3"/>
</calcChain>
</file>

<file path=xl/sharedStrings.xml><?xml version="1.0" encoding="utf-8"?>
<sst xmlns="http://schemas.openxmlformats.org/spreadsheetml/2006/main" count="106542" uniqueCount="5115">
  <si>
    <t>Post_ID</t>
  </si>
  <si>
    <t>Platform</t>
  </si>
  <si>
    <t>Content_Type</t>
  </si>
  <si>
    <t>Content_Category</t>
  </si>
  <si>
    <t>Post_Type</t>
  </si>
  <si>
    <t>Region</t>
  </si>
  <si>
    <t>Longitude</t>
  </si>
  <si>
    <t>Latitude</t>
  </si>
  <si>
    <t>Engagement</t>
  </si>
  <si>
    <t>Views</t>
  </si>
  <si>
    <t>Likes</t>
  </si>
  <si>
    <t>Shares</t>
  </si>
  <si>
    <t>Comments</t>
  </si>
  <si>
    <t>Engagement_Rate</t>
  </si>
  <si>
    <t>Impressions</t>
  </si>
  <si>
    <t>Video_Views</t>
  </si>
  <si>
    <t>Live_Stream_Views</t>
  </si>
  <si>
    <t>Clicks</t>
  </si>
  <si>
    <t>Click_Through_Rate</t>
  </si>
  <si>
    <t>Main_Hashtag</t>
  </si>
  <si>
    <t>Post_Date</t>
  </si>
  <si>
    <t>Post_Hour</t>
  </si>
  <si>
    <t>Engagement_Level</t>
  </si>
  <si>
    <t>Post_1</t>
  </si>
  <si>
    <t>Post_2</t>
  </si>
  <si>
    <t>Post_3</t>
  </si>
  <si>
    <t>Post_4</t>
  </si>
  <si>
    <t>Post_5</t>
  </si>
  <si>
    <t>Post_6</t>
  </si>
  <si>
    <t>Post_7</t>
  </si>
  <si>
    <t>Post_8</t>
  </si>
  <si>
    <t>Post_9</t>
  </si>
  <si>
    <t>Post_10</t>
  </si>
  <si>
    <t>Post_11</t>
  </si>
  <si>
    <t>Post_12</t>
  </si>
  <si>
    <t>Post_13</t>
  </si>
  <si>
    <t>Post_14</t>
  </si>
  <si>
    <t>Post_15</t>
  </si>
  <si>
    <t>Post_16</t>
  </si>
  <si>
    <t>Post_17</t>
  </si>
  <si>
    <t>Post_18</t>
  </si>
  <si>
    <t>Post_19</t>
  </si>
  <si>
    <t>Post_20</t>
  </si>
  <si>
    <t>Post_21</t>
  </si>
  <si>
    <t>Post_22</t>
  </si>
  <si>
    <t>Post_23</t>
  </si>
  <si>
    <t>Post_24</t>
  </si>
  <si>
    <t>Post_25</t>
  </si>
  <si>
    <t>Post_26</t>
  </si>
  <si>
    <t>Post_27</t>
  </si>
  <si>
    <t>Post_28</t>
  </si>
  <si>
    <t>Post_29</t>
  </si>
  <si>
    <t>Post_30</t>
  </si>
  <si>
    <t>Post_31</t>
  </si>
  <si>
    <t>Post_32</t>
  </si>
  <si>
    <t>Post_33</t>
  </si>
  <si>
    <t>Post_34</t>
  </si>
  <si>
    <t>Post_35</t>
  </si>
  <si>
    <t>Post_36</t>
  </si>
  <si>
    <t>Post_37</t>
  </si>
  <si>
    <t>Post_38</t>
  </si>
  <si>
    <t>Post_39</t>
  </si>
  <si>
    <t>Post_40</t>
  </si>
  <si>
    <t>Post_41</t>
  </si>
  <si>
    <t>Post_42</t>
  </si>
  <si>
    <t>Post_43</t>
  </si>
  <si>
    <t>Post_44</t>
  </si>
  <si>
    <t>Post_45</t>
  </si>
  <si>
    <t>Post_46</t>
  </si>
  <si>
    <t>Post_47</t>
  </si>
  <si>
    <t>Post_48</t>
  </si>
  <si>
    <t>Post_49</t>
  </si>
  <si>
    <t>Post_50</t>
  </si>
  <si>
    <t>Post_51</t>
  </si>
  <si>
    <t>Post_52</t>
  </si>
  <si>
    <t>Post_53</t>
  </si>
  <si>
    <t>Post_54</t>
  </si>
  <si>
    <t>Post_55</t>
  </si>
  <si>
    <t>Post_56</t>
  </si>
  <si>
    <t>Post_57</t>
  </si>
  <si>
    <t>Post_58</t>
  </si>
  <si>
    <t>Post_59</t>
  </si>
  <si>
    <t>Post_60</t>
  </si>
  <si>
    <t>Post_61</t>
  </si>
  <si>
    <t>Post_62</t>
  </si>
  <si>
    <t>Post_63</t>
  </si>
  <si>
    <t>Post_64</t>
  </si>
  <si>
    <t>Post_65</t>
  </si>
  <si>
    <t>Post_66</t>
  </si>
  <si>
    <t>Post_67</t>
  </si>
  <si>
    <t>Post_68</t>
  </si>
  <si>
    <t>Post_69</t>
  </si>
  <si>
    <t>Post_70</t>
  </si>
  <si>
    <t>Post_71</t>
  </si>
  <si>
    <t>Post_72</t>
  </si>
  <si>
    <t>Post_73</t>
  </si>
  <si>
    <t>Post_74</t>
  </si>
  <si>
    <t>Post_75</t>
  </si>
  <si>
    <t>Post_76</t>
  </si>
  <si>
    <t>Post_77</t>
  </si>
  <si>
    <t>Post_78</t>
  </si>
  <si>
    <t>Post_79</t>
  </si>
  <si>
    <t>Post_82</t>
  </si>
  <si>
    <t>Post_83</t>
  </si>
  <si>
    <t>Post_84</t>
  </si>
  <si>
    <t>Post_85</t>
  </si>
  <si>
    <t>Post_86</t>
  </si>
  <si>
    <t>Post_87</t>
  </si>
  <si>
    <t>Post_88</t>
  </si>
  <si>
    <t>Post_89</t>
  </si>
  <si>
    <t>Post_90</t>
  </si>
  <si>
    <t>Post_91</t>
  </si>
  <si>
    <t>Post_92</t>
  </si>
  <si>
    <t>Post_93</t>
  </si>
  <si>
    <t>Post_94</t>
  </si>
  <si>
    <t>Post_95</t>
  </si>
  <si>
    <t>Post_96</t>
  </si>
  <si>
    <t>Post_97</t>
  </si>
  <si>
    <t>Post_98</t>
  </si>
  <si>
    <t>Post_99</t>
  </si>
  <si>
    <t>Post_100</t>
  </si>
  <si>
    <t>Post_101</t>
  </si>
  <si>
    <t>Post_103</t>
  </si>
  <si>
    <t>Post_104</t>
  </si>
  <si>
    <t>Post_105</t>
  </si>
  <si>
    <t>Post_106</t>
  </si>
  <si>
    <t>Post_107</t>
  </si>
  <si>
    <t>Post_108</t>
  </si>
  <si>
    <t>Post_109</t>
  </si>
  <si>
    <t>Post_110</t>
  </si>
  <si>
    <t>Post_111</t>
  </si>
  <si>
    <t>Post_112</t>
  </si>
  <si>
    <t>Post_113</t>
  </si>
  <si>
    <t>Post_114</t>
  </si>
  <si>
    <t>Post_115</t>
  </si>
  <si>
    <t>Post_116</t>
  </si>
  <si>
    <t>Post_117</t>
  </si>
  <si>
    <t>Post_118</t>
  </si>
  <si>
    <t>Post_119</t>
  </si>
  <si>
    <t>Post_120</t>
  </si>
  <si>
    <t>Post_121</t>
  </si>
  <si>
    <t>Post_122</t>
  </si>
  <si>
    <t>Post_123</t>
  </si>
  <si>
    <t>Post_124</t>
  </si>
  <si>
    <t>Post_125</t>
  </si>
  <si>
    <t>Post_126</t>
  </si>
  <si>
    <t>Post_127</t>
  </si>
  <si>
    <t>Post_128</t>
  </si>
  <si>
    <t>Post_129</t>
  </si>
  <si>
    <t>Post_130</t>
  </si>
  <si>
    <t>Post_131</t>
  </si>
  <si>
    <t>Post_132</t>
  </si>
  <si>
    <t>Post_133</t>
  </si>
  <si>
    <t>Post_134</t>
  </si>
  <si>
    <t>Post_135</t>
  </si>
  <si>
    <t>Post_136</t>
  </si>
  <si>
    <t>Post_137</t>
  </si>
  <si>
    <t>Post_138</t>
  </si>
  <si>
    <t>Post_139</t>
  </si>
  <si>
    <t>Post_140</t>
  </si>
  <si>
    <t>Post_141</t>
  </si>
  <si>
    <t>Post_142</t>
  </si>
  <si>
    <t>Post_143</t>
  </si>
  <si>
    <t>Post_144</t>
  </si>
  <si>
    <t>Post_145</t>
  </si>
  <si>
    <t>Post_146</t>
  </si>
  <si>
    <t>Post_147</t>
  </si>
  <si>
    <t>Post_148</t>
  </si>
  <si>
    <t>Post_149</t>
  </si>
  <si>
    <t>Post_150</t>
  </si>
  <si>
    <t>Post_151</t>
  </si>
  <si>
    <t>Post_152</t>
  </si>
  <si>
    <t>Post_153</t>
  </si>
  <si>
    <t>Post_154</t>
  </si>
  <si>
    <t>Post_155</t>
  </si>
  <si>
    <t>Post_156</t>
  </si>
  <si>
    <t>Post_157</t>
  </si>
  <si>
    <t>Post_158</t>
  </si>
  <si>
    <t>Post_159</t>
  </si>
  <si>
    <t>Post_160</t>
  </si>
  <si>
    <t>Post_161</t>
  </si>
  <si>
    <t>Post_162</t>
  </si>
  <si>
    <t>Post_163</t>
  </si>
  <si>
    <t>Post_164</t>
  </si>
  <si>
    <t>Post_165</t>
  </si>
  <si>
    <t>Post_166</t>
  </si>
  <si>
    <t>Post_167</t>
  </si>
  <si>
    <t>Post_169</t>
  </si>
  <si>
    <t>Post_170</t>
  </si>
  <si>
    <t>Post_171</t>
  </si>
  <si>
    <t>Post_172</t>
  </si>
  <si>
    <t>Post_173</t>
  </si>
  <si>
    <t>Post_174</t>
  </si>
  <si>
    <t>Post_175</t>
  </si>
  <si>
    <t>Post_176</t>
  </si>
  <si>
    <t>Post_177</t>
  </si>
  <si>
    <t>Post_178</t>
  </si>
  <si>
    <t>Post_179</t>
  </si>
  <si>
    <t>Post_180</t>
  </si>
  <si>
    <t>Post_181</t>
  </si>
  <si>
    <t>Post_182</t>
  </si>
  <si>
    <t>Post_183</t>
  </si>
  <si>
    <t>Post_184</t>
  </si>
  <si>
    <t>Post_185</t>
  </si>
  <si>
    <t>Post_186</t>
  </si>
  <si>
    <t>Post_187</t>
  </si>
  <si>
    <t>Post_188</t>
  </si>
  <si>
    <t>Post_189</t>
  </si>
  <si>
    <t>Post_190</t>
  </si>
  <si>
    <t>Post_191</t>
  </si>
  <si>
    <t>Post_192</t>
  </si>
  <si>
    <t>Post_193</t>
  </si>
  <si>
    <t>Post_194</t>
  </si>
  <si>
    <t>Post_195</t>
  </si>
  <si>
    <t>Post_196</t>
  </si>
  <si>
    <t>Post_197</t>
  </si>
  <si>
    <t>Post_198</t>
  </si>
  <si>
    <t>Post_199</t>
  </si>
  <si>
    <t>Post_200</t>
  </si>
  <si>
    <t>Post_201</t>
  </si>
  <si>
    <t>Post_202</t>
  </si>
  <si>
    <t>Post_203</t>
  </si>
  <si>
    <t>Post_204</t>
  </si>
  <si>
    <t>Post_205</t>
  </si>
  <si>
    <t>Post_206</t>
  </si>
  <si>
    <t>Post_207</t>
  </si>
  <si>
    <t>Post_208</t>
  </si>
  <si>
    <t>Post_209</t>
  </si>
  <si>
    <t>Post_210</t>
  </si>
  <si>
    <t>Post_211</t>
  </si>
  <si>
    <t>Post_212</t>
  </si>
  <si>
    <t>Post_213</t>
  </si>
  <si>
    <t>Post_214</t>
  </si>
  <si>
    <t>Post_215</t>
  </si>
  <si>
    <t>Post_216</t>
  </si>
  <si>
    <t>Post_217</t>
  </si>
  <si>
    <t>Post_218</t>
  </si>
  <si>
    <t>Post_219</t>
  </si>
  <si>
    <t>Post_220</t>
  </si>
  <si>
    <t>Post_221</t>
  </si>
  <si>
    <t>Post_222</t>
  </si>
  <si>
    <t>Post_223</t>
  </si>
  <si>
    <t>Post_224</t>
  </si>
  <si>
    <t>Post_225</t>
  </si>
  <si>
    <t>Post_226</t>
  </si>
  <si>
    <t>Post_227</t>
  </si>
  <si>
    <t>Post_228</t>
  </si>
  <si>
    <t>Post_229</t>
  </si>
  <si>
    <t>Post_230</t>
  </si>
  <si>
    <t>Post_232</t>
  </si>
  <si>
    <t>Post_233</t>
  </si>
  <si>
    <t>Post_234</t>
  </si>
  <si>
    <t>Post_235</t>
  </si>
  <si>
    <t>Post_236</t>
  </si>
  <si>
    <t>Post_237</t>
  </si>
  <si>
    <t>Post_238</t>
  </si>
  <si>
    <t>Post_239</t>
  </si>
  <si>
    <t>Post_240</t>
  </si>
  <si>
    <t>Post_241</t>
  </si>
  <si>
    <t>Post_242</t>
  </si>
  <si>
    <t>Post_243</t>
  </si>
  <si>
    <t>Post_244</t>
  </si>
  <si>
    <t>Post_245</t>
  </si>
  <si>
    <t>Post_246</t>
  </si>
  <si>
    <t>Post_247</t>
  </si>
  <si>
    <t>Post_248</t>
  </si>
  <si>
    <t>Post_249</t>
  </si>
  <si>
    <t>Post_250</t>
  </si>
  <si>
    <t>Post_251</t>
  </si>
  <si>
    <t>Post_252</t>
  </si>
  <si>
    <t>Post_253</t>
  </si>
  <si>
    <t>Post_254</t>
  </si>
  <si>
    <t>Post_255</t>
  </si>
  <si>
    <t>Post_256</t>
  </si>
  <si>
    <t>Post_257</t>
  </si>
  <si>
    <t>Post_258</t>
  </si>
  <si>
    <t>Post_259</t>
  </si>
  <si>
    <t>Post_260</t>
  </si>
  <si>
    <t>Post_261</t>
  </si>
  <si>
    <t>Post_262</t>
  </si>
  <si>
    <t>Post_263</t>
  </si>
  <si>
    <t>Post_264</t>
  </si>
  <si>
    <t>Post_265</t>
  </si>
  <si>
    <t>Post_266</t>
  </si>
  <si>
    <t>Post_267</t>
  </si>
  <si>
    <t>Post_268</t>
  </si>
  <si>
    <t>Post_269</t>
  </si>
  <si>
    <t>Post_270</t>
  </si>
  <si>
    <t>Post_271</t>
  </si>
  <si>
    <t>Post_272</t>
  </si>
  <si>
    <t>Post_273</t>
  </si>
  <si>
    <t>Post_274</t>
  </si>
  <si>
    <t>Post_275</t>
  </si>
  <si>
    <t>Post_276</t>
  </si>
  <si>
    <t>Post_277</t>
  </si>
  <si>
    <t>Post_278</t>
  </si>
  <si>
    <t>Post_279</t>
  </si>
  <si>
    <t>Post_280</t>
  </si>
  <si>
    <t>Post_281</t>
  </si>
  <si>
    <t>Post_282</t>
  </si>
  <si>
    <t>Post_283</t>
  </si>
  <si>
    <t>Post_284</t>
  </si>
  <si>
    <t>Post_285</t>
  </si>
  <si>
    <t>Post_286</t>
  </si>
  <si>
    <t>Post_287</t>
  </si>
  <si>
    <t>Post_288</t>
  </si>
  <si>
    <t>Post_289</t>
  </si>
  <si>
    <t>Post_290</t>
  </si>
  <si>
    <t>Post_291</t>
  </si>
  <si>
    <t>Post_292</t>
  </si>
  <si>
    <t>Post_293</t>
  </si>
  <si>
    <t>Post_294</t>
  </si>
  <si>
    <t>Post_295</t>
  </si>
  <si>
    <t>Post_296</t>
  </si>
  <si>
    <t>Post_298</t>
  </si>
  <si>
    <t>Post_299</t>
  </si>
  <si>
    <t>Post_300</t>
  </si>
  <si>
    <t>Post_301</t>
  </si>
  <si>
    <t>Post_302</t>
  </si>
  <si>
    <t>Post_303</t>
  </si>
  <si>
    <t>Post_304</t>
  </si>
  <si>
    <t>Post_305</t>
  </si>
  <si>
    <t>Post_306</t>
  </si>
  <si>
    <t>Post_307</t>
  </si>
  <si>
    <t>Post_308</t>
  </si>
  <si>
    <t>Post_309</t>
  </si>
  <si>
    <t>Post_310</t>
  </si>
  <si>
    <t>Post_311</t>
  </si>
  <si>
    <t>Post_312</t>
  </si>
  <si>
    <t>Post_313</t>
  </si>
  <si>
    <t>Post_314</t>
  </si>
  <si>
    <t>Post_315</t>
  </si>
  <si>
    <t>Post_316</t>
  </si>
  <si>
    <t>Post_317</t>
  </si>
  <si>
    <t>Post_318</t>
  </si>
  <si>
    <t>Post_319</t>
  </si>
  <si>
    <t>Post_320</t>
  </si>
  <si>
    <t>Post_321</t>
  </si>
  <si>
    <t>Post_322</t>
  </si>
  <si>
    <t>Post_323</t>
  </si>
  <si>
    <t>Post_324</t>
  </si>
  <si>
    <t>Post_325</t>
  </si>
  <si>
    <t>Post_327</t>
  </si>
  <si>
    <t>Post_328</t>
  </si>
  <si>
    <t>Post_329</t>
  </si>
  <si>
    <t>Post_330</t>
  </si>
  <si>
    <t>Post_331</t>
  </si>
  <si>
    <t>Post_332</t>
  </si>
  <si>
    <t>Post_333</t>
  </si>
  <si>
    <t>Post_334</t>
  </si>
  <si>
    <t>Post_335</t>
  </si>
  <si>
    <t>Post_336</t>
  </si>
  <si>
    <t>Post_337</t>
  </si>
  <si>
    <t>Post_338</t>
  </si>
  <si>
    <t>Post_339</t>
  </si>
  <si>
    <t>Post_340</t>
  </si>
  <si>
    <t>Post_341</t>
  </si>
  <si>
    <t>Post_342</t>
  </si>
  <si>
    <t>Post_343</t>
  </si>
  <si>
    <t>Post_344</t>
  </si>
  <si>
    <t>Post_345</t>
  </si>
  <si>
    <t>Post_346</t>
  </si>
  <si>
    <t>Post_347</t>
  </si>
  <si>
    <t>Post_348</t>
  </si>
  <si>
    <t>Post_349</t>
  </si>
  <si>
    <t>Post_350</t>
  </si>
  <si>
    <t>Post_351</t>
  </si>
  <si>
    <t>Post_352</t>
  </si>
  <si>
    <t>Post_353</t>
  </si>
  <si>
    <t>Post_354</t>
  </si>
  <si>
    <t>Post_355</t>
  </si>
  <si>
    <t>Post_356</t>
  </si>
  <si>
    <t>Post_357</t>
  </si>
  <si>
    <t>Post_358</t>
  </si>
  <si>
    <t>Post_359</t>
  </si>
  <si>
    <t>Post_360</t>
  </si>
  <si>
    <t>Post_361</t>
  </si>
  <si>
    <t>Post_362</t>
  </si>
  <si>
    <t>Post_363</t>
  </si>
  <si>
    <t>Post_364</t>
  </si>
  <si>
    <t>Post_365</t>
  </si>
  <si>
    <t>Post_366</t>
  </si>
  <si>
    <t>Post_367</t>
  </si>
  <si>
    <t>Post_368</t>
  </si>
  <si>
    <t>Post_369</t>
  </si>
  <si>
    <t>Post_370</t>
  </si>
  <si>
    <t>Post_371</t>
  </si>
  <si>
    <t>Post_372</t>
  </si>
  <si>
    <t>Post_373</t>
  </si>
  <si>
    <t>Post_374</t>
  </si>
  <si>
    <t>Post_375</t>
  </si>
  <si>
    <t>Post_376</t>
  </si>
  <si>
    <t>Post_377</t>
  </si>
  <si>
    <t>Post_378</t>
  </si>
  <si>
    <t>Post_379</t>
  </si>
  <si>
    <t>Post_380</t>
  </si>
  <si>
    <t>Post_381</t>
  </si>
  <si>
    <t>Post_382</t>
  </si>
  <si>
    <t>Post_383</t>
  </si>
  <si>
    <t>Post_384</t>
  </si>
  <si>
    <t>Post_385</t>
  </si>
  <si>
    <t>Post_386</t>
  </si>
  <si>
    <t>Post_387</t>
  </si>
  <si>
    <t>Post_388</t>
  </si>
  <si>
    <t>Post_389</t>
  </si>
  <si>
    <t>Post_390</t>
  </si>
  <si>
    <t>Post_391</t>
  </si>
  <si>
    <t>Post_392</t>
  </si>
  <si>
    <t>Post_393</t>
  </si>
  <si>
    <t>Post_394</t>
  </si>
  <si>
    <t>Post_395</t>
  </si>
  <si>
    <t>Post_396</t>
  </si>
  <si>
    <t>Post_397</t>
  </si>
  <si>
    <t>Post_398</t>
  </si>
  <si>
    <t>Post_399</t>
  </si>
  <si>
    <t>Post_400</t>
  </si>
  <si>
    <t>Post_401</t>
  </si>
  <si>
    <t>Post_402</t>
  </si>
  <si>
    <t>Post_403</t>
  </si>
  <si>
    <t>Post_404</t>
  </si>
  <si>
    <t>Post_405</t>
  </si>
  <si>
    <t>Post_406</t>
  </si>
  <si>
    <t>Post_407</t>
  </si>
  <si>
    <t>Post_408</t>
  </si>
  <si>
    <t>Post_409</t>
  </si>
  <si>
    <t>Post_410</t>
  </si>
  <si>
    <t>Post_411</t>
  </si>
  <si>
    <t>Post_412</t>
  </si>
  <si>
    <t>Post_413</t>
  </si>
  <si>
    <t>Post_414</t>
  </si>
  <si>
    <t>Post_415</t>
  </si>
  <si>
    <t>Post_416</t>
  </si>
  <si>
    <t>Post_417</t>
  </si>
  <si>
    <t>Post_418</t>
  </si>
  <si>
    <t>Post_419</t>
  </si>
  <si>
    <t>Post_420</t>
  </si>
  <si>
    <t>Post_421</t>
  </si>
  <si>
    <t>Post_422</t>
  </si>
  <si>
    <t>Post_423</t>
  </si>
  <si>
    <t>Post_424</t>
  </si>
  <si>
    <t>Post_425</t>
  </si>
  <si>
    <t>Post_426</t>
  </si>
  <si>
    <t>Post_427</t>
  </si>
  <si>
    <t>Post_428</t>
  </si>
  <si>
    <t>Post_429</t>
  </si>
  <si>
    <t>Post_430</t>
  </si>
  <si>
    <t>Post_431</t>
  </si>
  <si>
    <t>Post_432</t>
  </si>
  <si>
    <t>Post_433</t>
  </si>
  <si>
    <t>Post_434</t>
  </si>
  <si>
    <t>Post_435</t>
  </si>
  <si>
    <t>Post_436</t>
  </si>
  <si>
    <t>Post_437</t>
  </si>
  <si>
    <t>Post_438</t>
  </si>
  <si>
    <t>Post_439</t>
  </si>
  <si>
    <t>Post_440</t>
  </si>
  <si>
    <t>Post_441</t>
  </si>
  <si>
    <t>Post_442</t>
  </si>
  <si>
    <t>Post_443</t>
  </si>
  <si>
    <t>Post_444</t>
  </si>
  <si>
    <t>Post_445</t>
  </si>
  <si>
    <t>Post_446</t>
  </si>
  <si>
    <t>Post_447</t>
  </si>
  <si>
    <t>Post_448</t>
  </si>
  <si>
    <t>Post_449</t>
  </si>
  <si>
    <t>Post_450</t>
  </si>
  <si>
    <t>Post_451</t>
  </si>
  <si>
    <t>Post_452</t>
  </si>
  <si>
    <t>Post_453</t>
  </si>
  <si>
    <t>Post_454</t>
  </si>
  <si>
    <t>Post_455</t>
  </si>
  <si>
    <t>Post_456</t>
  </si>
  <si>
    <t>Post_457</t>
  </si>
  <si>
    <t>Post_458</t>
  </si>
  <si>
    <t>Post_459</t>
  </si>
  <si>
    <t>Post_460</t>
  </si>
  <si>
    <t>Post_461</t>
  </si>
  <si>
    <t>Post_462</t>
  </si>
  <si>
    <t>Post_463</t>
  </si>
  <si>
    <t>Post_464</t>
  </si>
  <si>
    <t>Post_465</t>
  </si>
  <si>
    <t>Post_467</t>
  </si>
  <si>
    <t>Post_468</t>
  </si>
  <si>
    <t>Post_469</t>
  </si>
  <si>
    <t>Post_470</t>
  </si>
  <si>
    <t>Post_471</t>
  </si>
  <si>
    <t>Post_472</t>
  </si>
  <si>
    <t>Post_473</t>
  </si>
  <si>
    <t>Post_474</t>
  </si>
  <si>
    <t>Post_475</t>
  </si>
  <si>
    <t>Post_476</t>
  </si>
  <si>
    <t>Post_477</t>
  </si>
  <si>
    <t>Post_478</t>
  </si>
  <si>
    <t>Post_479</t>
  </si>
  <si>
    <t>Post_480</t>
  </si>
  <si>
    <t>Post_481</t>
  </si>
  <si>
    <t>Post_482</t>
  </si>
  <si>
    <t>Post_483</t>
  </si>
  <si>
    <t>Post_484</t>
  </si>
  <si>
    <t>Post_485</t>
  </si>
  <si>
    <t>Post_486</t>
  </si>
  <si>
    <t>Post_487</t>
  </si>
  <si>
    <t>Post_488</t>
  </si>
  <si>
    <t>Post_489</t>
  </si>
  <si>
    <t>Post_490</t>
  </si>
  <si>
    <t>Post_491</t>
  </si>
  <si>
    <t>Post_492</t>
  </si>
  <si>
    <t>Post_493</t>
  </si>
  <si>
    <t>Post_494</t>
  </si>
  <si>
    <t>Post_495</t>
  </si>
  <si>
    <t>Post_496</t>
  </si>
  <si>
    <t>Post_497</t>
  </si>
  <si>
    <t>Post_498</t>
  </si>
  <si>
    <t>Post_499</t>
  </si>
  <si>
    <t>Post_500</t>
  </si>
  <si>
    <t>Post_501</t>
  </si>
  <si>
    <t>Post_502</t>
  </si>
  <si>
    <t>Post_503</t>
  </si>
  <si>
    <t>Post_504</t>
  </si>
  <si>
    <t>Post_505</t>
  </si>
  <si>
    <t>Post_506</t>
  </si>
  <si>
    <t>Post_507</t>
  </si>
  <si>
    <t>Post_508</t>
  </si>
  <si>
    <t>Post_509</t>
  </si>
  <si>
    <t>Post_510</t>
  </si>
  <si>
    <t>Post_511</t>
  </si>
  <si>
    <t>Post_512</t>
  </si>
  <si>
    <t>Post_513</t>
  </si>
  <si>
    <t>Post_514</t>
  </si>
  <si>
    <t>Post_515</t>
  </si>
  <si>
    <t>Post_516</t>
  </si>
  <si>
    <t>Post_517</t>
  </si>
  <si>
    <t>Post_518</t>
  </si>
  <si>
    <t>Post_519</t>
  </si>
  <si>
    <t>Post_520</t>
  </si>
  <si>
    <t>Post_521</t>
  </si>
  <si>
    <t>Post_522</t>
  </si>
  <si>
    <t>Post_523</t>
  </si>
  <si>
    <t>Post_524</t>
  </si>
  <si>
    <t>Post_525</t>
  </si>
  <si>
    <t>Post_526</t>
  </si>
  <si>
    <t>Post_527</t>
  </si>
  <si>
    <t>Post_528</t>
  </si>
  <si>
    <t>Post_529</t>
  </si>
  <si>
    <t>Post_530</t>
  </si>
  <si>
    <t>Post_531</t>
  </si>
  <si>
    <t>Post_532</t>
  </si>
  <si>
    <t>Post_533</t>
  </si>
  <si>
    <t>Post_534</t>
  </si>
  <si>
    <t>Post_535</t>
  </si>
  <si>
    <t>Post_536</t>
  </si>
  <si>
    <t>Post_537</t>
  </si>
  <si>
    <t>Post_538</t>
  </si>
  <si>
    <t>Post_539</t>
  </si>
  <si>
    <t>Post_540</t>
  </si>
  <si>
    <t>Post_541</t>
  </si>
  <si>
    <t>Post_542</t>
  </si>
  <si>
    <t>Post_543</t>
  </si>
  <si>
    <t>Post_544</t>
  </si>
  <si>
    <t>Post_545</t>
  </si>
  <si>
    <t>Post_546</t>
  </si>
  <si>
    <t>Post_547</t>
  </si>
  <si>
    <t>Post_548</t>
  </si>
  <si>
    <t>Post_549</t>
  </si>
  <si>
    <t>Post_550</t>
  </si>
  <si>
    <t>Post_551</t>
  </si>
  <si>
    <t>Post_552</t>
  </si>
  <si>
    <t>Post_553</t>
  </si>
  <si>
    <t>Post_554</t>
  </si>
  <si>
    <t>Post_555</t>
  </si>
  <si>
    <t>Post_557</t>
  </si>
  <si>
    <t>Post_558</t>
  </si>
  <si>
    <t>Post_559</t>
  </si>
  <si>
    <t>Post_560</t>
  </si>
  <si>
    <t>Post_561</t>
  </si>
  <si>
    <t>Post_562</t>
  </si>
  <si>
    <t>Post_563</t>
  </si>
  <si>
    <t>Post_564</t>
  </si>
  <si>
    <t>Post_565</t>
  </si>
  <si>
    <t>Post_566</t>
  </si>
  <si>
    <t>Post_567</t>
  </si>
  <si>
    <t>Post_568</t>
  </si>
  <si>
    <t>Post_569</t>
  </si>
  <si>
    <t>Post_570</t>
  </si>
  <si>
    <t>Post_571</t>
  </si>
  <si>
    <t>Post_572</t>
  </si>
  <si>
    <t>Post_573</t>
  </si>
  <si>
    <t>Post_574</t>
  </si>
  <si>
    <t>Post_575</t>
  </si>
  <si>
    <t>Post_576</t>
  </si>
  <si>
    <t>Post_577</t>
  </si>
  <si>
    <t>Post_578</t>
  </si>
  <si>
    <t>Post_579</t>
  </si>
  <si>
    <t>Post_580</t>
  </si>
  <si>
    <t>Post_581</t>
  </si>
  <si>
    <t>Post_582</t>
  </si>
  <si>
    <t>Post_583</t>
  </si>
  <si>
    <t>Post_584</t>
  </si>
  <si>
    <t>Post_585</t>
  </si>
  <si>
    <t>Post_586</t>
  </si>
  <si>
    <t>Post_587</t>
  </si>
  <si>
    <t>Post_588</t>
  </si>
  <si>
    <t>Post_589</t>
  </si>
  <si>
    <t>Post_590</t>
  </si>
  <si>
    <t>Post_591</t>
  </si>
  <si>
    <t>Post_592</t>
  </si>
  <si>
    <t>Post_593</t>
  </si>
  <si>
    <t>Post_594</t>
  </si>
  <si>
    <t>Post_595</t>
  </si>
  <si>
    <t>Post_596</t>
  </si>
  <si>
    <t>Post_597</t>
  </si>
  <si>
    <t>Post_598</t>
  </si>
  <si>
    <t>Post_599</t>
  </si>
  <si>
    <t>Post_600</t>
  </si>
  <si>
    <t>Post_601</t>
  </si>
  <si>
    <t>Post_602</t>
  </si>
  <si>
    <t>Post_603</t>
  </si>
  <si>
    <t>Post_604</t>
  </si>
  <si>
    <t>Post_605</t>
  </si>
  <si>
    <t>Post_606</t>
  </si>
  <si>
    <t>Post_607</t>
  </si>
  <si>
    <t>Post_608</t>
  </si>
  <si>
    <t>Post_609</t>
  </si>
  <si>
    <t>Post_610</t>
  </si>
  <si>
    <t>Post_611</t>
  </si>
  <si>
    <t>Post_612</t>
  </si>
  <si>
    <t>Post_613</t>
  </si>
  <si>
    <t>Post_614</t>
  </si>
  <si>
    <t>Post_615</t>
  </si>
  <si>
    <t>Post_616</t>
  </si>
  <si>
    <t>Post_617</t>
  </si>
  <si>
    <t>Post_618</t>
  </si>
  <si>
    <t>Post_619</t>
  </si>
  <si>
    <t>Post_620</t>
  </si>
  <si>
    <t>Post_621</t>
  </si>
  <si>
    <t>Post_622</t>
  </si>
  <si>
    <t>Post_623</t>
  </si>
  <si>
    <t>Post_624</t>
  </si>
  <si>
    <t>Post_625</t>
  </si>
  <si>
    <t>Post_626</t>
  </si>
  <si>
    <t>Post_627</t>
  </si>
  <si>
    <t>Post_628</t>
  </si>
  <si>
    <t>Post_629</t>
  </si>
  <si>
    <t>Post_630</t>
  </si>
  <si>
    <t>Post_631</t>
  </si>
  <si>
    <t>Post_632</t>
  </si>
  <si>
    <t>Post_633</t>
  </si>
  <si>
    <t>Post_634</t>
  </si>
  <si>
    <t>Post_635</t>
  </si>
  <si>
    <t>Post_636</t>
  </si>
  <si>
    <t>Post_637</t>
  </si>
  <si>
    <t>Post_638</t>
  </si>
  <si>
    <t>Post_639</t>
  </si>
  <si>
    <t>Post_640</t>
  </si>
  <si>
    <t>Post_641</t>
  </si>
  <si>
    <t>Post_642</t>
  </si>
  <si>
    <t>Post_643</t>
  </si>
  <si>
    <t>Post_644</t>
  </si>
  <si>
    <t>Post_645</t>
  </si>
  <si>
    <t>Post_646</t>
  </si>
  <si>
    <t>Post_647</t>
  </si>
  <si>
    <t>Post_648</t>
  </si>
  <si>
    <t>Post_649</t>
  </si>
  <si>
    <t>Post_650</t>
  </si>
  <si>
    <t>Post_651</t>
  </si>
  <si>
    <t>Post_652</t>
  </si>
  <si>
    <t>Post_653</t>
  </si>
  <si>
    <t>Post_654</t>
  </si>
  <si>
    <t>Post_655</t>
  </si>
  <si>
    <t>Post_656</t>
  </si>
  <si>
    <t>Post_657</t>
  </si>
  <si>
    <t>Post_658</t>
  </si>
  <si>
    <t>Post_659</t>
  </si>
  <si>
    <t>Post_660</t>
  </si>
  <si>
    <t>Post_661</t>
  </si>
  <si>
    <t>Post_662</t>
  </si>
  <si>
    <t>Post_663</t>
  </si>
  <si>
    <t>Post_664</t>
  </si>
  <si>
    <t>Post_665</t>
  </si>
  <si>
    <t>Post_666</t>
  </si>
  <si>
    <t>Post_667</t>
  </si>
  <si>
    <t>Post_668</t>
  </si>
  <si>
    <t>Post_669</t>
  </si>
  <si>
    <t>Post_670</t>
  </si>
  <si>
    <t>Post_671</t>
  </si>
  <si>
    <t>Post_672</t>
  </si>
  <si>
    <t>Post_673</t>
  </si>
  <si>
    <t>Post_674</t>
  </si>
  <si>
    <t>Post_675</t>
  </si>
  <si>
    <t>Post_676</t>
  </si>
  <si>
    <t>Post_677</t>
  </si>
  <si>
    <t>Post_678</t>
  </si>
  <si>
    <t>Post_679</t>
  </si>
  <si>
    <t>Post_680</t>
  </si>
  <si>
    <t>Post_681</t>
  </si>
  <si>
    <t>Post_682</t>
  </si>
  <si>
    <t>Post_683</t>
  </si>
  <si>
    <t>Post_684</t>
  </si>
  <si>
    <t>Post_685</t>
  </si>
  <si>
    <t>Post_686</t>
  </si>
  <si>
    <t>Post_687</t>
  </si>
  <si>
    <t>Post_688</t>
  </si>
  <si>
    <t>Post_689</t>
  </si>
  <si>
    <t>Post_690</t>
  </si>
  <si>
    <t>Post_691</t>
  </si>
  <si>
    <t>Post_692</t>
  </si>
  <si>
    <t>Post_693</t>
  </si>
  <si>
    <t>Post_694</t>
  </si>
  <si>
    <t>Post_695</t>
  </si>
  <si>
    <t>Post_696</t>
  </si>
  <si>
    <t>Post_697</t>
  </si>
  <si>
    <t>Post_698</t>
  </si>
  <si>
    <t>Post_699</t>
  </si>
  <si>
    <t>Post_700</t>
  </si>
  <si>
    <t>Post_701</t>
  </si>
  <si>
    <t>Post_702</t>
  </si>
  <si>
    <t>Post_703</t>
  </si>
  <si>
    <t>Post_704</t>
  </si>
  <si>
    <t>Post_705</t>
  </si>
  <si>
    <t>Post_706</t>
  </si>
  <si>
    <t>Post_707</t>
  </si>
  <si>
    <t>Post_708</t>
  </si>
  <si>
    <t>Post_709</t>
  </si>
  <si>
    <t>Post_710</t>
  </si>
  <si>
    <t>Post_711</t>
  </si>
  <si>
    <t>Post_712</t>
  </si>
  <si>
    <t>Post_713</t>
  </si>
  <si>
    <t>Post_714</t>
  </si>
  <si>
    <t>Post_715</t>
  </si>
  <si>
    <t>Post_716</t>
  </si>
  <si>
    <t>Post_717</t>
  </si>
  <si>
    <t>Post_718</t>
  </si>
  <si>
    <t>Post_719</t>
  </si>
  <si>
    <t>Post_720</t>
  </si>
  <si>
    <t>Post_721</t>
  </si>
  <si>
    <t>Post_722</t>
  </si>
  <si>
    <t>Post_723</t>
  </si>
  <si>
    <t>Post_724</t>
  </si>
  <si>
    <t>Post_725</t>
  </si>
  <si>
    <t>Post_726</t>
  </si>
  <si>
    <t>Post_727</t>
  </si>
  <si>
    <t>Post_728</t>
  </si>
  <si>
    <t>Post_729</t>
  </si>
  <si>
    <t>Post_730</t>
  </si>
  <si>
    <t>Post_731</t>
  </si>
  <si>
    <t>Post_732</t>
  </si>
  <si>
    <t>Post_733</t>
  </si>
  <si>
    <t>Post_734</t>
  </si>
  <si>
    <t>Post_735</t>
  </si>
  <si>
    <t>Post_736</t>
  </si>
  <si>
    <t>Post_737</t>
  </si>
  <si>
    <t>Post_738</t>
  </si>
  <si>
    <t>Post_739</t>
  </si>
  <si>
    <t>Post_740</t>
  </si>
  <si>
    <t>Post_741</t>
  </si>
  <si>
    <t>Post_742</t>
  </si>
  <si>
    <t>Post_743</t>
  </si>
  <si>
    <t>Post_744</t>
  </si>
  <si>
    <t>Post_745</t>
  </si>
  <si>
    <t>Post_746</t>
  </si>
  <si>
    <t>Post_747</t>
  </si>
  <si>
    <t>Post_748</t>
  </si>
  <si>
    <t>Post_749</t>
  </si>
  <si>
    <t>Post_750</t>
  </si>
  <si>
    <t>Post_751</t>
  </si>
  <si>
    <t>Post_753</t>
  </si>
  <si>
    <t>Post_754</t>
  </si>
  <si>
    <t>Post_755</t>
  </si>
  <si>
    <t>Post_756</t>
  </si>
  <si>
    <t>Post_757</t>
  </si>
  <si>
    <t>Post_758</t>
  </si>
  <si>
    <t>Post_759</t>
  </si>
  <si>
    <t>Post_760</t>
  </si>
  <si>
    <t>Post_761</t>
  </si>
  <si>
    <t>Post_762</t>
  </si>
  <si>
    <t>Post_763</t>
  </si>
  <si>
    <t>Post_764</t>
  </si>
  <si>
    <t>Post_765</t>
  </si>
  <si>
    <t>Post_766</t>
  </si>
  <si>
    <t>Post_767</t>
  </si>
  <si>
    <t>Post_768</t>
  </si>
  <si>
    <t>Post_769</t>
  </si>
  <si>
    <t>Post_770</t>
  </si>
  <si>
    <t>Post_771</t>
  </si>
  <si>
    <t>Post_772</t>
  </si>
  <si>
    <t>Post_773</t>
  </si>
  <si>
    <t>Post_774</t>
  </si>
  <si>
    <t>Post_775</t>
  </si>
  <si>
    <t>Post_776</t>
  </si>
  <si>
    <t>Post_777</t>
  </si>
  <si>
    <t>Post_778</t>
  </si>
  <si>
    <t>Post_779</t>
  </si>
  <si>
    <t>Post_780</t>
  </si>
  <si>
    <t>Post_781</t>
  </si>
  <si>
    <t>Post_782</t>
  </si>
  <si>
    <t>Post_783</t>
  </si>
  <si>
    <t>Post_784</t>
  </si>
  <si>
    <t>Post_785</t>
  </si>
  <si>
    <t>Post_786</t>
  </si>
  <si>
    <t>Post_787</t>
  </si>
  <si>
    <t>Post_788</t>
  </si>
  <si>
    <t>Post_789</t>
  </si>
  <si>
    <t>Post_790</t>
  </si>
  <si>
    <t>Post_791</t>
  </si>
  <si>
    <t>Post_792</t>
  </si>
  <si>
    <t>Post_793</t>
  </si>
  <si>
    <t>Post_794</t>
  </si>
  <si>
    <t>Post_795</t>
  </si>
  <si>
    <t>Post_796</t>
  </si>
  <si>
    <t>Post_797</t>
  </si>
  <si>
    <t>Post_798</t>
  </si>
  <si>
    <t>Post_799</t>
  </si>
  <si>
    <t>Post_800</t>
  </si>
  <si>
    <t>Post_801</t>
  </si>
  <si>
    <t>Post_802</t>
  </si>
  <si>
    <t>Post_803</t>
  </si>
  <si>
    <t>Post_804</t>
  </si>
  <si>
    <t>Post_805</t>
  </si>
  <si>
    <t>Post_806</t>
  </si>
  <si>
    <t>Post_807</t>
  </si>
  <si>
    <t>Post_808</t>
  </si>
  <si>
    <t>Post_809</t>
  </si>
  <si>
    <t>Post_810</t>
  </si>
  <si>
    <t>Post_811</t>
  </si>
  <si>
    <t>Post_812</t>
  </si>
  <si>
    <t>Post_813</t>
  </si>
  <si>
    <t>Post_814</t>
  </si>
  <si>
    <t>Post_815</t>
  </si>
  <si>
    <t>Post_816</t>
  </si>
  <si>
    <t>Post_817</t>
  </si>
  <si>
    <t>Post_818</t>
  </si>
  <si>
    <t>Post_819</t>
  </si>
  <si>
    <t>Post_820</t>
  </si>
  <si>
    <t>Post_821</t>
  </si>
  <si>
    <t>Post_822</t>
  </si>
  <si>
    <t>Post_823</t>
  </si>
  <si>
    <t>Post_824</t>
  </si>
  <si>
    <t>Post_825</t>
  </si>
  <si>
    <t>Post_826</t>
  </si>
  <si>
    <t>Post_827</t>
  </si>
  <si>
    <t>Post_828</t>
  </si>
  <si>
    <t>Post_829</t>
  </si>
  <si>
    <t>Post_830</t>
  </si>
  <si>
    <t>Post_831</t>
  </si>
  <si>
    <t>Post_832</t>
  </si>
  <si>
    <t>Post_833</t>
  </si>
  <si>
    <t>Post_834</t>
  </si>
  <si>
    <t>Post_835</t>
  </si>
  <si>
    <t>Post_836</t>
  </si>
  <si>
    <t>Post_837</t>
  </si>
  <si>
    <t>Post_838</t>
  </si>
  <si>
    <t>Post_839</t>
  </si>
  <si>
    <t>Post_840</t>
  </si>
  <si>
    <t>Post_841</t>
  </si>
  <si>
    <t>Post_842</t>
  </si>
  <si>
    <t>Post_843</t>
  </si>
  <si>
    <t>Post_844</t>
  </si>
  <si>
    <t>Post_845</t>
  </si>
  <si>
    <t>Post_846</t>
  </si>
  <si>
    <t>Post_847</t>
  </si>
  <si>
    <t>Post_848</t>
  </si>
  <si>
    <t>Post_849</t>
  </si>
  <si>
    <t>Post_850</t>
  </si>
  <si>
    <t>Post_851</t>
  </si>
  <si>
    <t>Post_852</t>
  </si>
  <si>
    <t>Post_853</t>
  </si>
  <si>
    <t>Post_854</t>
  </si>
  <si>
    <t>Post_855</t>
  </si>
  <si>
    <t>Post_856</t>
  </si>
  <si>
    <t>Post_857</t>
  </si>
  <si>
    <t>Post_858</t>
  </si>
  <si>
    <t>Post_859</t>
  </si>
  <si>
    <t>Post_860</t>
  </si>
  <si>
    <t>Post_861</t>
  </si>
  <si>
    <t>Post_862</t>
  </si>
  <si>
    <t>Post_863</t>
  </si>
  <si>
    <t>Post_864</t>
  </si>
  <si>
    <t>Post_865</t>
  </si>
  <si>
    <t>Post_866</t>
  </si>
  <si>
    <t>Post_867</t>
  </si>
  <si>
    <t>Post_868</t>
  </si>
  <si>
    <t>Post_869</t>
  </si>
  <si>
    <t>Post_870</t>
  </si>
  <si>
    <t>Post_871</t>
  </si>
  <si>
    <t>Post_872</t>
  </si>
  <si>
    <t>Post_873</t>
  </si>
  <si>
    <t>Post_874</t>
  </si>
  <si>
    <t>Post_875</t>
  </si>
  <si>
    <t>Post_876</t>
  </si>
  <si>
    <t>Post_877</t>
  </si>
  <si>
    <t>Post_878</t>
  </si>
  <si>
    <t>Post_879</t>
  </si>
  <si>
    <t>Post_880</t>
  </si>
  <si>
    <t>Post_881</t>
  </si>
  <si>
    <t>Post_882</t>
  </si>
  <si>
    <t>Post_883</t>
  </si>
  <si>
    <t>Post_884</t>
  </si>
  <si>
    <t>Post_885</t>
  </si>
  <si>
    <t>Post_886</t>
  </si>
  <si>
    <t>Post_887</t>
  </si>
  <si>
    <t>Post_888</t>
  </si>
  <si>
    <t>Post_889</t>
  </si>
  <si>
    <t>Post_890</t>
  </si>
  <si>
    <t>Post_891</t>
  </si>
  <si>
    <t>Post_892</t>
  </si>
  <si>
    <t>Post_893</t>
  </si>
  <si>
    <t>Post_894</t>
  </si>
  <si>
    <t>Post_895</t>
  </si>
  <si>
    <t>Post_896</t>
  </si>
  <si>
    <t>Post_897</t>
  </si>
  <si>
    <t>Post_898</t>
  </si>
  <si>
    <t>Post_899</t>
  </si>
  <si>
    <t>Post_900</t>
  </si>
  <si>
    <t>Post_901</t>
  </si>
  <si>
    <t>Post_902</t>
  </si>
  <si>
    <t>Post_903</t>
  </si>
  <si>
    <t>Post_904</t>
  </si>
  <si>
    <t>Post_905</t>
  </si>
  <si>
    <t>Post_906</t>
  </si>
  <si>
    <t>Post_907</t>
  </si>
  <si>
    <t>Post_908</t>
  </si>
  <si>
    <t>Post_909</t>
  </si>
  <si>
    <t>Post_910</t>
  </si>
  <si>
    <t>Post_911</t>
  </si>
  <si>
    <t>Post_912</t>
  </si>
  <si>
    <t>Post_913</t>
  </si>
  <si>
    <t>Post_914</t>
  </si>
  <si>
    <t>Post_915</t>
  </si>
  <si>
    <t>Post_916</t>
  </si>
  <si>
    <t>Post_917</t>
  </si>
  <si>
    <t>Post_918</t>
  </si>
  <si>
    <t>Post_919</t>
  </si>
  <si>
    <t>Post_920</t>
  </si>
  <si>
    <t>Post_921</t>
  </si>
  <si>
    <t>Post_922</t>
  </si>
  <si>
    <t>Post_923</t>
  </si>
  <si>
    <t>Post_924</t>
  </si>
  <si>
    <t>Post_925</t>
  </si>
  <si>
    <t>Post_926</t>
  </si>
  <si>
    <t>Post_927</t>
  </si>
  <si>
    <t>Post_928</t>
  </si>
  <si>
    <t>Post_929</t>
  </si>
  <si>
    <t>Post_930</t>
  </si>
  <si>
    <t>Post_931</t>
  </si>
  <si>
    <t>Post_932</t>
  </si>
  <si>
    <t>Post_933</t>
  </si>
  <si>
    <t>Post_934</t>
  </si>
  <si>
    <t>Post_935</t>
  </si>
  <si>
    <t>Post_936</t>
  </si>
  <si>
    <t>Post_937</t>
  </si>
  <si>
    <t>Post_938</t>
  </si>
  <si>
    <t>Post_939</t>
  </si>
  <si>
    <t>Post_940</t>
  </si>
  <si>
    <t>Post_941</t>
  </si>
  <si>
    <t>Post_942</t>
  </si>
  <si>
    <t>Post_943</t>
  </si>
  <si>
    <t>Post_944</t>
  </si>
  <si>
    <t>Post_945</t>
  </si>
  <si>
    <t>Post_946</t>
  </si>
  <si>
    <t>Post_947</t>
  </si>
  <si>
    <t>Post_948</t>
  </si>
  <si>
    <t>Post_949</t>
  </si>
  <si>
    <t>Post_950</t>
  </si>
  <si>
    <t>Post_951</t>
  </si>
  <si>
    <t>Post_952</t>
  </si>
  <si>
    <t>Post_953</t>
  </si>
  <si>
    <t>Post_954</t>
  </si>
  <si>
    <t>Post_955</t>
  </si>
  <si>
    <t>Post_956</t>
  </si>
  <si>
    <t>Post_957</t>
  </si>
  <si>
    <t>Post_958</t>
  </si>
  <si>
    <t>Post_959</t>
  </si>
  <si>
    <t>Post_960</t>
  </si>
  <si>
    <t>Post_961</t>
  </si>
  <si>
    <t>Post_962</t>
  </si>
  <si>
    <t>Post_963</t>
  </si>
  <si>
    <t>Post_964</t>
  </si>
  <si>
    <t>Post_965</t>
  </si>
  <si>
    <t>Post_966</t>
  </si>
  <si>
    <t>Post_967</t>
  </si>
  <si>
    <t>Post_968</t>
  </si>
  <si>
    <t>Post_969</t>
  </si>
  <si>
    <t>Post_970</t>
  </si>
  <si>
    <t>Post_971</t>
  </si>
  <si>
    <t>Post_972</t>
  </si>
  <si>
    <t>Post_973</t>
  </si>
  <si>
    <t>Post_974</t>
  </si>
  <si>
    <t>Post_975</t>
  </si>
  <si>
    <t>Post_976</t>
  </si>
  <si>
    <t>Post_977</t>
  </si>
  <si>
    <t>Post_978</t>
  </si>
  <si>
    <t>Post_979</t>
  </si>
  <si>
    <t>Post_980</t>
  </si>
  <si>
    <t>Post_981</t>
  </si>
  <si>
    <t>Post_982</t>
  </si>
  <si>
    <t>Post_983</t>
  </si>
  <si>
    <t>Post_984</t>
  </si>
  <si>
    <t>Post_985</t>
  </si>
  <si>
    <t>Post_986</t>
  </si>
  <si>
    <t>Post_987</t>
  </si>
  <si>
    <t>Post_988</t>
  </si>
  <si>
    <t>Post_989</t>
  </si>
  <si>
    <t>Post_990</t>
  </si>
  <si>
    <t>Post_991</t>
  </si>
  <si>
    <t>Post_992</t>
  </si>
  <si>
    <t>Post_993</t>
  </si>
  <si>
    <t>Post_994</t>
  </si>
  <si>
    <t>Post_995</t>
  </si>
  <si>
    <t>Post_996</t>
  </si>
  <si>
    <t>Post_997</t>
  </si>
  <si>
    <t>Post_998</t>
  </si>
  <si>
    <t>Post_999</t>
  </si>
  <si>
    <t>Post_1000</t>
  </si>
  <si>
    <t>Post_1001</t>
  </si>
  <si>
    <t>Post_1002</t>
  </si>
  <si>
    <t>Post_1003</t>
  </si>
  <si>
    <t>Post_1004</t>
  </si>
  <si>
    <t>Post_1005</t>
  </si>
  <si>
    <t>Post_1006</t>
  </si>
  <si>
    <t>Post_1007</t>
  </si>
  <si>
    <t>Post_1008</t>
  </si>
  <si>
    <t>Post_1009</t>
  </si>
  <si>
    <t>Post_1010</t>
  </si>
  <si>
    <t>Post_1011</t>
  </si>
  <si>
    <t>Post_1012</t>
  </si>
  <si>
    <t>Post_1013</t>
  </si>
  <si>
    <t>Post_1014</t>
  </si>
  <si>
    <t>Post_1015</t>
  </si>
  <si>
    <t>Post_1016</t>
  </si>
  <si>
    <t>Post_1017</t>
  </si>
  <si>
    <t>Post_1018</t>
  </si>
  <si>
    <t>Post_1019</t>
  </si>
  <si>
    <t>Post_1020</t>
  </si>
  <si>
    <t>Post_1021</t>
  </si>
  <si>
    <t>Post_1022</t>
  </si>
  <si>
    <t>Post_1023</t>
  </si>
  <si>
    <t>Post_1024</t>
  </si>
  <si>
    <t>Post_1025</t>
  </si>
  <si>
    <t>Post_1026</t>
  </si>
  <si>
    <t>Post_1027</t>
  </si>
  <si>
    <t>Post_1028</t>
  </si>
  <si>
    <t>Post_1029</t>
  </si>
  <si>
    <t>Post_1030</t>
  </si>
  <si>
    <t>Post_1031</t>
  </si>
  <si>
    <t>Post_1032</t>
  </si>
  <si>
    <t>Post_1033</t>
  </si>
  <si>
    <t>Post_1034</t>
  </si>
  <si>
    <t>Post_1035</t>
  </si>
  <si>
    <t>Post_1036</t>
  </si>
  <si>
    <t>Post_1037</t>
  </si>
  <si>
    <t>Post_1038</t>
  </si>
  <si>
    <t>Post_1039</t>
  </si>
  <si>
    <t>Post_1040</t>
  </si>
  <si>
    <t>Post_1041</t>
  </si>
  <si>
    <t>Post_1042</t>
  </si>
  <si>
    <t>Post_1043</t>
  </si>
  <si>
    <t>Post_1044</t>
  </si>
  <si>
    <t>Post_1045</t>
  </si>
  <si>
    <t>Post_1046</t>
  </si>
  <si>
    <t>Post_1047</t>
  </si>
  <si>
    <t>Post_1048</t>
  </si>
  <si>
    <t>Post_1049</t>
  </si>
  <si>
    <t>Post_1050</t>
  </si>
  <si>
    <t>Post_1051</t>
  </si>
  <si>
    <t>Post_1052</t>
  </si>
  <si>
    <t>Post_1053</t>
  </si>
  <si>
    <t>Post_1054</t>
  </si>
  <si>
    <t>Post_1055</t>
  </si>
  <si>
    <t>Post_1056</t>
  </si>
  <si>
    <t>Post_1057</t>
  </si>
  <si>
    <t>Post_1058</t>
  </si>
  <si>
    <t>Post_1059</t>
  </si>
  <si>
    <t>Post_1060</t>
  </si>
  <si>
    <t>Post_1061</t>
  </si>
  <si>
    <t>Post_1062</t>
  </si>
  <si>
    <t>Post_1063</t>
  </si>
  <si>
    <t>Post_1064</t>
  </si>
  <si>
    <t>Post_1065</t>
  </si>
  <si>
    <t>Post_1066</t>
  </si>
  <si>
    <t>Post_1067</t>
  </si>
  <si>
    <t>Post_1068</t>
  </si>
  <si>
    <t>Post_1069</t>
  </si>
  <si>
    <t>Post_1070</t>
  </si>
  <si>
    <t>Post_1071</t>
  </si>
  <si>
    <t>Post_1072</t>
  </si>
  <si>
    <t>Post_1073</t>
  </si>
  <si>
    <t>Post_1074</t>
  </si>
  <si>
    <t>Post_1075</t>
  </si>
  <si>
    <t>Post_1076</t>
  </si>
  <si>
    <t>Post_1077</t>
  </si>
  <si>
    <t>Post_1078</t>
  </si>
  <si>
    <t>Post_1079</t>
  </si>
  <si>
    <t>Post_1080</t>
  </si>
  <si>
    <t>Post_1081</t>
  </si>
  <si>
    <t>Post_1082</t>
  </si>
  <si>
    <t>Post_1083</t>
  </si>
  <si>
    <t>Post_1084</t>
  </si>
  <si>
    <t>Post_1085</t>
  </si>
  <si>
    <t>Post_1086</t>
  </si>
  <si>
    <t>Post_1087</t>
  </si>
  <si>
    <t>Post_1088</t>
  </si>
  <si>
    <t>Post_1089</t>
  </si>
  <si>
    <t>Post_1090</t>
  </si>
  <si>
    <t>Post_1091</t>
  </si>
  <si>
    <t>Post_1092</t>
  </si>
  <si>
    <t>Post_1093</t>
  </si>
  <si>
    <t>Post_1094</t>
  </si>
  <si>
    <t>Post_1095</t>
  </si>
  <si>
    <t>Post_1096</t>
  </si>
  <si>
    <t>Post_1097</t>
  </si>
  <si>
    <t>Post_1098</t>
  </si>
  <si>
    <t>Post_1099</t>
  </si>
  <si>
    <t>Post_1100</t>
  </si>
  <si>
    <t>Post_1101</t>
  </si>
  <si>
    <t>Post_1102</t>
  </si>
  <si>
    <t>Post_1103</t>
  </si>
  <si>
    <t>Post_1104</t>
  </si>
  <si>
    <t>Post_1105</t>
  </si>
  <si>
    <t>Post_1106</t>
  </si>
  <si>
    <t>Post_1107</t>
  </si>
  <si>
    <t>Post_1108</t>
  </si>
  <si>
    <t>Post_1109</t>
  </si>
  <si>
    <t>Post_1110</t>
  </si>
  <si>
    <t>Post_1111</t>
  </si>
  <si>
    <t>Post_1112</t>
  </si>
  <si>
    <t>Post_1113</t>
  </si>
  <si>
    <t>Post_1114</t>
  </si>
  <si>
    <t>Post_1115</t>
  </si>
  <si>
    <t>Post_1116</t>
  </si>
  <si>
    <t>Post_1117</t>
  </si>
  <si>
    <t>Post_1118</t>
  </si>
  <si>
    <t>Post_1119</t>
  </si>
  <si>
    <t>Post_1120</t>
  </si>
  <si>
    <t>Post_1121</t>
  </si>
  <si>
    <t>Post_1122</t>
  </si>
  <si>
    <t>Post_1123</t>
  </si>
  <si>
    <t>Post_1124</t>
  </si>
  <si>
    <t>Post_1125</t>
  </si>
  <si>
    <t>Post_1126</t>
  </si>
  <si>
    <t>Post_1127</t>
  </si>
  <si>
    <t>Post_1128</t>
  </si>
  <si>
    <t>Post_1129</t>
  </si>
  <si>
    <t>Post_1130</t>
  </si>
  <si>
    <t>Post_1131</t>
  </si>
  <si>
    <t>Post_1132</t>
  </si>
  <si>
    <t>Post_1133</t>
  </si>
  <si>
    <t>Post_1134</t>
  </si>
  <si>
    <t>Post_1135</t>
  </si>
  <si>
    <t>Post_1136</t>
  </si>
  <si>
    <t>Post_1137</t>
  </si>
  <si>
    <t>Post_1138</t>
  </si>
  <si>
    <t>Post_1139</t>
  </si>
  <si>
    <t>Post_1140</t>
  </si>
  <si>
    <t>Post_1141</t>
  </si>
  <si>
    <t>Post_1142</t>
  </si>
  <si>
    <t>Post_1143</t>
  </si>
  <si>
    <t>Post_1144</t>
  </si>
  <si>
    <t>Post_1145</t>
  </si>
  <si>
    <t>Post_1146</t>
  </si>
  <si>
    <t>Post_1147</t>
  </si>
  <si>
    <t>Post_1148</t>
  </si>
  <si>
    <t>Post_1149</t>
  </si>
  <si>
    <t>Post_1150</t>
  </si>
  <si>
    <t>Post_1151</t>
  </si>
  <si>
    <t>Post_1152</t>
  </si>
  <si>
    <t>Post_1153</t>
  </si>
  <si>
    <t>Post_1154</t>
  </si>
  <si>
    <t>Post_1155</t>
  </si>
  <si>
    <t>Post_1156</t>
  </si>
  <si>
    <t>Post_1157</t>
  </si>
  <si>
    <t>Post_1158</t>
  </si>
  <si>
    <t>Post_1159</t>
  </si>
  <si>
    <t>Post_1160</t>
  </si>
  <si>
    <t>Post_1161</t>
  </si>
  <si>
    <t>Post_1162</t>
  </si>
  <si>
    <t>Post_1163</t>
  </si>
  <si>
    <t>Post_1164</t>
  </si>
  <si>
    <t>Post_1165</t>
  </si>
  <si>
    <t>Post_1166</t>
  </si>
  <si>
    <t>Post_1167</t>
  </si>
  <si>
    <t>Post_1168</t>
  </si>
  <si>
    <t>Post_1170</t>
  </si>
  <si>
    <t>Post_1171</t>
  </si>
  <si>
    <t>Post_1172</t>
  </si>
  <si>
    <t>Post_1173</t>
  </si>
  <si>
    <t>Post_1174</t>
  </si>
  <si>
    <t>Post_1175</t>
  </si>
  <si>
    <t>Post_1176</t>
  </si>
  <si>
    <t>Post_1177</t>
  </si>
  <si>
    <t>Post_1178</t>
  </si>
  <si>
    <t>Post_1179</t>
  </si>
  <si>
    <t>Post_1180</t>
  </si>
  <si>
    <t>Post_1181</t>
  </si>
  <si>
    <t>Post_1182</t>
  </si>
  <si>
    <t>Post_1183</t>
  </si>
  <si>
    <t>Post_1184</t>
  </si>
  <si>
    <t>Post_1185</t>
  </si>
  <si>
    <t>Post_1186</t>
  </si>
  <si>
    <t>Post_1187</t>
  </si>
  <si>
    <t>Post_1188</t>
  </si>
  <si>
    <t>Post_1189</t>
  </si>
  <si>
    <t>Post_1190</t>
  </si>
  <si>
    <t>Post_1191</t>
  </si>
  <si>
    <t>Post_1192</t>
  </si>
  <si>
    <t>Post_1193</t>
  </si>
  <si>
    <t>Post_1194</t>
  </si>
  <si>
    <t>Post_1195</t>
  </si>
  <si>
    <t>Post_1196</t>
  </si>
  <si>
    <t>Post_1197</t>
  </si>
  <si>
    <t>Post_1198</t>
  </si>
  <si>
    <t>Post_1199</t>
  </si>
  <si>
    <t>Post_1200</t>
  </si>
  <si>
    <t>Post_1201</t>
  </si>
  <si>
    <t>Post_1202</t>
  </si>
  <si>
    <t>Post_1203</t>
  </si>
  <si>
    <t>Post_1204</t>
  </si>
  <si>
    <t>Post_1205</t>
  </si>
  <si>
    <t>Post_1206</t>
  </si>
  <si>
    <t>Post_1207</t>
  </si>
  <si>
    <t>Post_1208</t>
  </si>
  <si>
    <t>Post_1209</t>
  </si>
  <si>
    <t>Post_1210</t>
  </si>
  <si>
    <t>Post_1211</t>
  </si>
  <si>
    <t>Post_1212</t>
  </si>
  <si>
    <t>Post_1213</t>
  </si>
  <si>
    <t>Post_1214</t>
  </si>
  <si>
    <t>Post_1215</t>
  </si>
  <si>
    <t>Post_1216</t>
  </si>
  <si>
    <t>Post_1217</t>
  </si>
  <si>
    <t>Post_1218</t>
  </si>
  <si>
    <t>Post_1219</t>
  </si>
  <si>
    <t>Post_1220</t>
  </si>
  <si>
    <t>Post_1221</t>
  </si>
  <si>
    <t>Post_1222</t>
  </si>
  <si>
    <t>Post_1223</t>
  </si>
  <si>
    <t>Post_1224</t>
  </si>
  <si>
    <t>Post_1225</t>
  </si>
  <si>
    <t>Post_1226</t>
  </si>
  <si>
    <t>Post_1227</t>
  </si>
  <si>
    <t>Post_1228</t>
  </si>
  <si>
    <t>Post_1229</t>
  </si>
  <si>
    <t>Post_1230</t>
  </si>
  <si>
    <t>Post_1231</t>
  </si>
  <si>
    <t>Post_1232</t>
  </si>
  <si>
    <t>Post_1233</t>
  </si>
  <si>
    <t>Post_1234</t>
  </si>
  <si>
    <t>Post_1235</t>
  </si>
  <si>
    <t>Post_1236</t>
  </si>
  <si>
    <t>Post_1237</t>
  </si>
  <si>
    <t>Post_1238</t>
  </si>
  <si>
    <t>Post_1239</t>
  </si>
  <si>
    <t>Post_1240</t>
  </si>
  <si>
    <t>Post_1241</t>
  </si>
  <si>
    <t>Post_1242</t>
  </si>
  <si>
    <t>Post_1243</t>
  </si>
  <si>
    <t>Post_1244</t>
  </si>
  <si>
    <t>Post_1246</t>
  </si>
  <si>
    <t>Post_1247</t>
  </si>
  <si>
    <t>Post_1248</t>
  </si>
  <si>
    <t>Post_1249</t>
  </si>
  <si>
    <t>Post_1250</t>
  </si>
  <si>
    <t>Post_1251</t>
  </si>
  <si>
    <t>Post_1252</t>
  </si>
  <si>
    <t>Post_1253</t>
  </si>
  <si>
    <t>Post_1254</t>
  </si>
  <si>
    <t>Post_1255</t>
  </si>
  <si>
    <t>Post_1256</t>
  </si>
  <si>
    <t>Post_1257</t>
  </si>
  <si>
    <t>Post_1258</t>
  </si>
  <si>
    <t>Post_1259</t>
  </si>
  <si>
    <t>Post_1260</t>
  </si>
  <si>
    <t>Post_1261</t>
  </si>
  <si>
    <t>Post_1262</t>
  </si>
  <si>
    <t>Post_1263</t>
  </si>
  <si>
    <t>Post_1264</t>
  </si>
  <si>
    <t>Post_1265</t>
  </si>
  <si>
    <t>Post_1266</t>
  </si>
  <si>
    <t>Post_1267</t>
  </si>
  <si>
    <t>Post_1268</t>
  </si>
  <si>
    <t>Post_1269</t>
  </si>
  <si>
    <t>Post_1270</t>
  </si>
  <si>
    <t>Post_1271</t>
  </si>
  <si>
    <t>Post_1272</t>
  </si>
  <si>
    <t>Post_1273</t>
  </si>
  <si>
    <t>Post_1274</t>
  </si>
  <si>
    <t>Post_1275</t>
  </si>
  <si>
    <t>Post_1276</t>
  </si>
  <si>
    <t>Post_1277</t>
  </si>
  <si>
    <t>Post_1278</t>
  </si>
  <si>
    <t>Post_1279</t>
  </si>
  <si>
    <t>Post_1280</t>
  </si>
  <si>
    <t>Post_1281</t>
  </si>
  <si>
    <t>Post_1283</t>
  </si>
  <si>
    <t>Post_1284</t>
  </si>
  <si>
    <t>Post_1285</t>
  </si>
  <si>
    <t>Post_1286</t>
  </si>
  <si>
    <t>Post_1287</t>
  </si>
  <si>
    <t>Post_1288</t>
  </si>
  <si>
    <t>Post_1289</t>
  </si>
  <si>
    <t>Post_1290</t>
  </si>
  <si>
    <t>Post_1291</t>
  </si>
  <si>
    <t>Post_1292</t>
  </si>
  <si>
    <t>Post_1293</t>
  </si>
  <si>
    <t>Post_1294</t>
  </si>
  <si>
    <t>Post_1295</t>
  </si>
  <si>
    <t>Post_1296</t>
  </si>
  <si>
    <t>Post_1297</t>
  </si>
  <si>
    <t>Post_1298</t>
  </si>
  <si>
    <t>Post_1299</t>
  </si>
  <si>
    <t>Post_1300</t>
  </si>
  <si>
    <t>Post_1301</t>
  </si>
  <si>
    <t>Post_1302</t>
  </si>
  <si>
    <t>Post_1303</t>
  </si>
  <si>
    <t>Post_1304</t>
  </si>
  <si>
    <t>Post_1305</t>
  </si>
  <si>
    <t>Post_1306</t>
  </si>
  <si>
    <t>Post_1307</t>
  </si>
  <si>
    <t>Post_1308</t>
  </si>
  <si>
    <t>Post_1309</t>
  </si>
  <si>
    <t>Post_1310</t>
  </si>
  <si>
    <t>Post_1311</t>
  </si>
  <si>
    <t>Post_1312</t>
  </si>
  <si>
    <t>Post_1313</t>
  </si>
  <si>
    <t>Post_1314</t>
  </si>
  <si>
    <t>Post_1315</t>
  </si>
  <si>
    <t>Post_1316</t>
  </si>
  <si>
    <t>Post_1317</t>
  </si>
  <si>
    <t>Post_1318</t>
  </si>
  <si>
    <t>Post_1319</t>
  </si>
  <si>
    <t>Post_1320</t>
  </si>
  <si>
    <t>Post_1321</t>
  </si>
  <si>
    <t>Post_1322</t>
  </si>
  <si>
    <t>Post_1323</t>
  </si>
  <si>
    <t>Post_1324</t>
  </si>
  <si>
    <t>Post_1325</t>
  </si>
  <si>
    <t>Post_1326</t>
  </si>
  <si>
    <t>Post_1327</t>
  </si>
  <si>
    <t>Post_1328</t>
  </si>
  <si>
    <t>Post_1329</t>
  </si>
  <si>
    <t>Post_1330</t>
  </si>
  <si>
    <t>Post_1331</t>
  </si>
  <si>
    <t>Post_1332</t>
  </si>
  <si>
    <t>Post_1333</t>
  </si>
  <si>
    <t>Post_1334</t>
  </si>
  <si>
    <t>Post_1335</t>
  </si>
  <si>
    <t>Post_1336</t>
  </si>
  <si>
    <t>Post_1337</t>
  </si>
  <si>
    <t>Post_1338</t>
  </si>
  <si>
    <t>Post_1339</t>
  </si>
  <si>
    <t>Post_1340</t>
  </si>
  <si>
    <t>Post_1341</t>
  </si>
  <si>
    <t>Post_1342</t>
  </si>
  <si>
    <t>Post_1343</t>
  </si>
  <si>
    <t>Post_1344</t>
  </si>
  <si>
    <t>Post_1345</t>
  </si>
  <si>
    <t>Post_1346</t>
  </si>
  <si>
    <t>Post_1347</t>
  </si>
  <si>
    <t>Post_1348</t>
  </si>
  <si>
    <t>Post_1349</t>
  </si>
  <si>
    <t>Post_1350</t>
  </si>
  <si>
    <t>Post_1351</t>
  </si>
  <si>
    <t>Post_1352</t>
  </si>
  <si>
    <t>Post_1353</t>
  </si>
  <si>
    <t>Post_1354</t>
  </si>
  <si>
    <t>Post_1355</t>
  </si>
  <si>
    <t>Post_1356</t>
  </si>
  <si>
    <t>Post_1357</t>
  </si>
  <si>
    <t>Post_1358</t>
  </si>
  <si>
    <t>Post_1359</t>
  </si>
  <si>
    <t>Post_1360</t>
  </si>
  <si>
    <t>Post_1361</t>
  </si>
  <si>
    <t>Post_1362</t>
  </si>
  <si>
    <t>Post_1363</t>
  </si>
  <si>
    <t>Post_1364</t>
  </si>
  <si>
    <t>Post_1365</t>
  </si>
  <si>
    <t>Post_1366</t>
  </si>
  <si>
    <t>Post_1367</t>
  </si>
  <si>
    <t>Post_1368</t>
  </si>
  <si>
    <t>Post_1369</t>
  </si>
  <si>
    <t>Post_1370</t>
  </si>
  <si>
    <t>Post_1371</t>
  </si>
  <si>
    <t>Post_1372</t>
  </si>
  <si>
    <t>Post_1373</t>
  </si>
  <si>
    <t>Post_1374</t>
  </si>
  <si>
    <t>Post_1375</t>
  </si>
  <si>
    <t>Post_1376</t>
  </si>
  <si>
    <t>Post_1377</t>
  </si>
  <si>
    <t>Post_1378</t>
  </si>
  <si>
    <t>Post_1379</t>
  </si>
  <si>
    <t>Post_1380</t>
  </si>
  <si>
    <t>Post_1381</t>
  </si>
  <si>
    <t>Post_1382</t>
  </si>
  <si>
    <t>Post_1383</t>
  </si>
  <si>
    <t>Post_1384</t>
  </si>
  <si>
    <t>Post_1385</t>
  </si>
  <si>
    <t>Post_1386</t>
  </si>
  <si>
    <t>Post_1387</t>
  </si>
  <si>
    <t>Post_1388</t>
  </si>
  <si>
    <t>Post_1389</t>
  </si>
  <si>
    <t>Post_1390</t>
  </si>
  <si>
    <t>Post_1391</t>
  </si>
  <si>
    <t>Post_1392</t>
  </si>
  <si>
    <t>Post_1393</t>
  </si>
  <si>
    <t>Post_1394</t>
  </si>
  <si>
    <t>Post_1395</t>
  </si>
  <si>
    <t>Post_1396</t>
  </si>
  <si>
    <t>Post_1397</t>
  </si>
  <si>
    <t>Post_1398</t>
  </si>
  <si>
    <t>Post_1399</t>
  </si>
  <si>
    <t>Post_1400</t>
  </si>
  <si>
    <t>Post_1401</t>
  </si>
  <si>
    <t>Post_1402</t>
  </si>
  <si>
    <t>Post_1403</t>
  </si>
  <si>
    <t>Post_1404</t>
  </si>
  <si>
    <t>Post_1405</t>
  </si>
  <si>
    <t>Post_1406</t>
  </si>
  <si>
    <t>Post_1407</t>
  </si>
  <si>
    <t>Post_1408</t>
  </si>
  <si>
    <t>Post_1409</t>
  </si>
  <si>
    <t>Post_1410</t>
  </si>
  <si>
    <t>Post_1411</t>
  </si>
  <si>
    <t>Post_1412</t>
  </si>
  <si>
    <t>Post_1413</t>
  </si>
  <si>
    <t>Post_1414</t>
  </si>
  <si>
    <t>Post_1415</t>
  </si>
  <si>
    <t>Post_1416</t>
  </si>
  <si>
    <t>Post_1417</t>
  </si>
  <si>
    <t>Post_1418</t>
  </si>
  <si>
    <t>Post_1419</t>
  </si>
  <si>
    <t>Post_1420</t>
  </si>
  <si>
    <t>Post_1421</t>
  </si>
  <si>
    <t>Post_1422</t>
  </si>
  <si>
    <t>Post_1423</t>
  </si>
  <si>
    <t>Post_1424</t>
  </si>
  <si>
    <t>Post_1425</t>
  </si>
  <si>
    <t>Post_1426</t>
  </si>
  <si>
    <t>Post_1427</t>
  </si>
  <si>
    <t>Post_1428</t>
  </si>
  <si>
    <t>Post_1429</t>
  </si>
  <si>
    <t>Post_1430</t>
  </si>
  <si>
    <t>Post_1431</t>
  </si>
  <si>
    <t>Post_1432</t>
  </si>
  <si>
    <t>Post_1433</t>
  </si>
  <si>
    <t>Post_1434</t>
  </si>
  <si>
    <t>Post_1435</t>
  </si>
  <si>
    <t>Post_1436</t>
  </si>
  <si>
    <t>Post_1437</t>
  </si>
  <si>
    <t>Post_1438</t>
  </si>
  <si>
    <t>Post_1439</t>
  </si>
  <si>
    <t>Post_1440</t>
  </si>
  <si>
    <t>Post_1441</t>
  </si>
  <si>
    <t>Post_1442</t>
  </si>
  <si>
    <t>Post_1443</t>
  </si>
  <si>
    <t>Post_1444</t>
  </si>
  <si>
    <t>Post_1445</t>
  </si>
  <si>
    <t>Post_1446</t>
  </si>
  <si>
    <t>Post_1447</t>
  </si>
  <si>
    <t>Post_1448</t>
  </si>
  <si>
    <t>Post_1449</t>
  </si>
  <si>
    <t>Post_1450</t>
  </si>
  <si>
    <t>Post_1451</t>
  </si>
  <si>
    <t>Post_1452</t>
  </si>
  <si>
    <t>Post_1453</t>
  </si>
  <si>
    <t>Post_1454</t>
  </si>
  <si>
    <t>Post_1455</t>
  </si>
  <si>
    <t>Post_1456</t>
  </si>
  <si>
    <t>Post_1457</t>
  </si>
  <si>
    <t>Post_1458</t>
  </si>
  <si>
    <t>Post_1459</t>
  </si>
  <si>
    <t>Post_1460</t>
  </si>
  <si>
    <t>Post_1461</t>
  </si>
  <si>
    <t>Post_1462</t>
  </si>
  <si>
    <t>Post_1463</t>
  </si>
  <si>
    <t>Post_1464</t>
  </si>
  <si>
    <t>Post_1465</t>
  </si>
  <si>
    <t>Post_1466</t>
  </si>
  <si>
    <t>Post_1467</t>
  </si>
  <si>
    <t>Post_1468</t>
  </si>
  <si>
    <t>Post_1469</t>
  </si>
  <si>
    <t>Post_1470</t>
  </si>
  <si>
    <t>Post_1471</t>
  </si>
  <si>
    <t>Post_1472</t>
  </si>
  <si>
    <t>Post_1473</t>
  </si>
  <si>
    <t>Post_1474</t>
  </si>
  <si>
    <t>Post_1475</t>
  </si>
  <si>
    <t>Post_1476</t>
  </si>
  <si>
    <t>Post_1477</t>
  </si>
  <si>
    <t>Post_1478</t>
  </si>
  <si>
    <t>Post_1479</t>
  </si>
  <si>
    <t>Post_1480</t>
  </si>
  <si>
    <t>Post_1481</t>
  </si>
  <si>
    <t>Post_1482</t>
  </si>
  <si>
    <t>Post_1483</t>
  </si>
  <si>
    <t>Post_1484</t>
  </si>
  <si>
    <t>Post_1485</t>
  </si>
  <si>
    <t>Post_1486</t>
  </si>
  <si>
    <t>Post_1487</t>
  </si>
  <si>
    <t>Post_1488</t>
  </si>
  <si>
    <t>Post_1489</t>
  </si>
  <si>
    <t>Post_1490</t>
  </si>
  <si>
    <t>Post_1491</t>
  </si>
  <si>
    <t>Post_1492</t>
  </si>
  <si>
    <t>Post_1493</t>
  </si>
  <si>
    <t>Post_1494</t>
  </si>
  <si>
    <t>Post_1495</t>
  </si>
  <si>
    <t>Post_1496</t>
  </si>
  <si>
    <t>Post_1497</t>
  </si>
  <si>
    <t>Post_1498</t>
  </si>
  <si>
    <t>Post_1499</t>
  </si>
  <si>
    <t>Post_1500</t>
  </si>
  <si>
    <t>Post_1501</t>
  </si>
  <si>
    <t>Post_1502</t>
  </si>
  <si>
    <t>Post_1503</t>
  </si>
  <si>
    <t>Post_1504</t>
  </si>
  <si>
    <t>Post_1505</t>
  </si>
  <si>
    <t>Post_1506</t>
  </si>
  <si>
    <t>Post_1507</t>
  </si>
  <si>
    <t>Post_1508</t>
  </si>
  <si>
    <t>Post_1509</t>
  </si>
  <si>
    <t>Post_1510</t>
  </si>
  <si>
    <t>Post_1511</t>
  </si>
  <si>
    <t>Post_1512</t>
  </si>
  <si>
    <t>Post_1513</t>
  </si>
  <si>
    <t>Post_1514</t>
  </si>
  <si>
    <t>Post_1515</t>
  </si>
  <si>
    <t>Post_1516</t>
  </si>
  <si>
    <t>Post_1517</t>
  </si>
  <si>
    <t>Post_1518</t>
  </si>
  <si>
    <t>Post_1519</t>
  </si>
  <si>
    <t>Post_1520</t>
  </si>
  <si>
    <t>Post_1521</t>
  </si>
  <si>
    <t>Post_1522</t>
  </si>
  <si>
    <t>Post_1523</t>
  </si>
  <si>
    <t>Post_1524</t>
  </si>
  <si>
    <t>Post_1525</t>
  </si>
  <si>
    <t>Post_1526</t>
  </si>
  <si>
    <t>Post_1527</t>
  </si>
  <si>
    <t>Post_1528</t>
  </si>
  <si>
    <t>Post_1529</t>
  </si>
  <si>
    <t>Post_1530</t>
  </si>
  <si>
    <t>Post_1531</t>
  </si>
  <si>
    <t>Post_1532</t>
  </si>
  <si>
    <t>Post_1533</t>
  </si>
  <si>
    <t>Post_1534</t>
  </si>
  <si>
    <t>Post_1535</t>
  </si>
  <si>
    <t>Post_1536</t>
  </si>
  <si>
    <t>Post_1537</t>
  </si>
  <si>
    <t>Post_1538</t>
  </si>
  <si>
    <t>Post_1539</t>
  </si>
  <si>
    <t>Post_1540</t>
  </si>
  <si>
    <t>Post_1541</t>
  </si>
  <si>
    <t>Post_1542</t>
  </si>
  <si>
    <t>Post_1543</t>
  </si>
  <si>
    <t>Post_1544</t>
  </si>
  <si>
    <t>Post_1545</t>
  </si>
  <si>
    <t>Post_1546</t>
  </si>
  <si>
    <t>Post_1547</t>
  </si>
  <si>
    <t>Post_1548</t>
  </si>
  <si>
    <t>Post_1549</t>
  </si>
  <si>
    <t>Post_1550</t>
  </si>
  <si>
    <t>Post_1551</t>
  </si>
  <si>
    <t>Post_1552</t>
  </si>
  <si>
    <t>Post_1553</t>
  </si>
  <si>
    <t>Post_1554</t>
  </si>
  <si>
    <t>Post_1555</t>
  </si>
  <si>
    <t>Post_1556</t>
  </si>
  <si>
    <t>Post_1557</t>
  </si>
  <si>
    <t>Post_1558</t>
  </si>
  <si>
    <t>Post_1559</t>
  </si>
  <si>
    <t>Post_1560</t>
  </si>
  <si>
    <t>Post_1561</t>
  </si>
  <si>
    <t>Post_1562</t>
  </si>
  <si>
    <t>Post_1563</t>
  </si>
  <si>
    <t>Post_1564</t>
  </si>
  <si>
    <t>Post_1565</t>
  </si>
  <si>
    <t>Post_1566</t>
  </si>
  <si>
    <t>Post_1567</t>
  </si>
  <si>
    <t>Post_1568</t>
  </si>
  <si>
    <t>Post_1569</t>
  </si>
  <si>
    <t>Post_1570</t>
  </si>
  <si>
    <t>Post_1571</t>
  </si>
  <si>
    <t>Post_1572</t>
  </si>
  <si>
    <t>Post_1573</t>
  </si>
  <si>
    <t>Post_1574</t>
  </si>
  <si>
    <t>Post_1575</t>
  </si>
  <si>
    <t>Post_1576</t>
  </si>
  <si>
    <t>Post_1577</t>
  </si>
  <si>
    <t>Post_1578</t>
  </si>
  <si>
    <t>Post_1579</t>
  </si>
  <si>
    <t>Post_1580</t>
  </si>
  <si>
    <t>Post_1581</t>
  </si>
  <si>
    <t>Post_1582</t>
  </si>
  <si>
    <t>Post_1583</t>
  </si>
  <si>
    <t>Post_1584</t>
  </si>
  <si>
    <t>Post_1585</t>
  </si>
  <si>
    <t>Post_1586</t>
  </si>
  <si>
    <t>Post_1587</t>
  </si>
  <si>
    <t>Post_1588</t>
  </si>
  <si>
    <t>Post_1589</t>
  </si>
  <si>
    <t>Post_1590</t>
  </si>
  <si>
    <t>Post_1591</t>
  </si>
  <si>
    <t>Post_1592</t>
  </si>
  <si>
    <t>Post_1593</t>
  </si>
  <si>
    <t>Post_1594</t>
  </si>
  <si>
    <t>Post_1595</t>
  </si>
  <si>
    <t>Post_1596</t>
  </si>
  <si>
    <t>Post_1597</t>
  </si>
  <si>
    <t>Post_1598</t>
  </si>
  <si>
    <t>Post_1599</t>
  </si>
  <si>
    <t>Post_1600</t>
  </si>
  <si>
    <t>Post_1601</t>
  </si>
  <si>
    <t>Post_1602</t>
  </si>
  <si>
    <t>Post_1603</t>
  </si>
  <si>
    <t>Post_1604</t>
  </si>
  <si>
    <t>Post_1605</t>
  </si>
  <si>
    <t>Post_1606</t>
  </si>
  <si>
    <t>Post_1607</t>
  </si>
  <si>
    <t>Post_1608</t>
  </si>
  <si>
    <t>Post_1609</t>
  </si>
  <si>
    <t>Post_1610</t>
  </si>
  <si>
    <t>Post_1611</t>
  </si>
  <si>
    <t>Post_1612</t>
  </si>
  <si>
    <t>Post_1613</t>
  </si>
  <si>
    <t>Post_1614</t>
  </si>
  <si>
    <t>Post_1615</t>
  </si>
  <si>
    <t>Post_1616</t>
  </si>
  <si>
    <t>Post_1617</t>
  </si>
  <si>
    <t>Post_1618</t>
  </si>
  <si>
    <t>Post_1619</t>
  </si>
  <si>
    <t>Post_1620</t>
  </si>
  <si>
    <t>Post_1621</t>
  </si>
  <si>
    <t>Post_1622</t>
  </si>
  <si>
    <t>Post_1623</t>
  </si>
  <si>
    <t>Post_1624</t>
  </si>
  <si>
    <t>Post_1625</t>
  </si>
  <si>
    <t>Post_1626</t>
  </si>
  <si>
    <t>Post_1627</t>
  </si>
  <si>
    <t>Post_1628</t>
  </si>
  <si>
    <t>Post_1629</t>
  </si>
  <si>
    <t>Post_1630</t>
  </si>
  <si>
    <t>Post_1631</t>
  </si>
  <si>
    <t>Post_1632</t>
  </si>
  <si>
    <t>Post_1633</t>
  </si>
  <si>
    <t>Post_1634</t>
  </si>
  <si>
    <t>Post_1635</t>
  </si>
  <si>
    <t>Post_1636</t>
  </si>
  <si>
    <t>Post_1637</t>
  </si>
  <si>
    <t>Post_1638</t>
  </si>
  <si>
    <t>Post_1639</t>
  </si>
  <si>
    <t>Post_1640</t>
  </si>
  <si>
    <t>Post_1641</t>
  </si>
  <si>
    <t>Post_1642</t>
  </si>
  <si>
    <t>Post_1643</t>
  </si>
  <si>
    <t>Post_1644</t>
  </si>
  <si>
    <t>Post_1645</t>
  </si>
  <si>
    <t>Post_1646</t>
  </si>
  <si>
    <t>Post_1647</t>
  </si>
  <si>
    <t>Post_1648</t>
  </si>
  <si>
    <t>Post_1649</t>
  </si>
  <si>
    <t>Post_1650</t>
  </si>
  <si>
    <t>Post_1651</t>
  </si>
  <si>
    <t>Post_1652</t>
  </si>
  <si>
    <t>Post_1653</t>
  </si>
  <si>
    <t>Post_1654</t>
  </si>
  <si>
    <t>Post_1655</t>
  </si>
  <si>
    <t>Post_1656</t>
  </si>
  <si>
    <t>Post_1657</t>
  </si>
  <si>
    <t>Post_1658</t>
  </si>
  <si>
    <t>Post_1659</t>
  </si>
  <si>
    <t>Post_1660</t>
  </si>
  <si>
    <t>Post_1661</t>
  </si>
  <si>
    <t>Post_1662</t>
  </si>
  <si>
    <t>Post_1663</t>
  </si>
  <si>
    <t>Post_1664</t>
  </si>
  <si>
    <t>Post_1665</t>
  </si>
  <si>
    <t>Post_1666</t>
  </si>
  <si>
    <t>Post_1667</t>
  </si>
  <si>
    <t>Post_1668</t>
  </si>
  <si>
    <t>Post_1669</t>
  </si>
  <si>
    <t>Post_1670</t>
  </si>
  <si>
    <t>Post_1671</t>
  </si>
  <si>
    <t>Post_1672</t>
  </si>
  <si>
    <t>Post_1673</t>
  </si>
  <si>
    <t>Post_1674</t>
  </si>
  <si>
    <t>Post_1675</t>
  </si>
  <si>
    <t>Post_1676</t>
  </si>
  <si>
    <t>Post_1677</t>
  </si>
  <si>
    <t>Post_1678</t>
  </si>
  <si>
    <t>Post_1679</t>
  </si>
  <si>
    <t>Post_1680</t>
  </si>
  <si>
    <t>Post_1681</t>
  </si>
  <si>
    <t>Post_1682</t>
  </si>
  <si>
    <t>Post_1683</t>
  </si>
  <si>
    <t>Post_1684</t>
  </si>
  <si>
    <t>Post_1685</t>
  </si>
  <si>
    <t>Post_1686</t>
  </si>
  <si>
    <t>Post_1687</t>
  </si>
  <si>
    <t>Post_1688</t>
  </si>
  <si>
    <t>Post_1689</t>
  </si>
  <si>
    <t>Post_1690</t>
  </si>
  <si>
    <t>Post_1691</t>
  </si>
  <si>
    <t>Post_1692</t>
  </si>
  <si>
    <t>Post_1693</t>
  </si>
  <si>
    <t>Post_1694</t>
  </si>
  <si>
    <t>Post_1695</t>
  </si>
  <si>
    <t>Post_1696</t>
  </si>
  <si>
    <t>Post_1697</t>
  </si>
  <si>
    <t>Post_1698</t>
  </si>
  <si>
    <t>Post_1699</t>
  </si>
  <si>
    <t>Post_1701</t>
  </si>
  <si>
    <t>Post_1702</t>
  </si>
  <si>
    <t>Post_1703</t>
  </si>
  <si>
    <t>Post_1704</t>
  </si>
  <si>
    <t>Post_1705</t>
  </si>
  <si>
    <t>Post_1706</t>
  </si>
  <si>
    <t>Post_1707</t>
  </si>
  <si>
    <t>Post_1708</t>
  </si>
  <si>
    <t>Post_1709</t>
  </si>
  <si>
    <t>Post_1710</t>
  </si>
  <si>
    <t>Post_1711</t>
  </si>
  <si>
    <t>Post_1712</t>
  </si>
  <si>
    <t>Post_1713</t>
  </si>
  <si>
    <t>Post_1714</t>
  </si>
  <si>
    <t>Post_1715</t>
  </si>
  <si>
    <t>Post_1716</t>
  </si>
  <si>
    <t>Post_1717</t>
  </si>
  <si>
    <t>Post_1718</t>
  </si>
  <si>
    <t>Post_1719</t>
  </si>
  <si>
    <t>Post_1720</t>
  </si>
  <si>
    <t>Post_1721</t>
  </si>
  <si>
    <t>Post_1722</t>
  </si>
  <si>
    <t>Post_1723</t>
  </si>
  <si>
    <t>Post_1724</t>
  </si>
  <si>
    <t>Post_1725</t>
  </si>
  <si>
    <t>Post_1726</t>
  </si>
  <si>
    <t>Post_1728</t>
  </si>
  <si>
    <t>Post_1729</t>
  </si>
  <si>
    <t>Post_1730</t>
  </si>
  <si>
    <t>Post_1731</t>
  </si>
  <si>
    <t>Post_1732</t>
  </si>
  <si>
    <t>Post_1733</t>
  </si>
  <si>
    <t>Post_1734</t>
  </si>
  <si>
    <t>Post_1735</t>
  </si>
  <si>
    <t>Post_1736</t>
  </si>
  <si>
    <t>Post_1737</t>
  </si>
  <si>
    <t>Post_1738</t>
  </si>
  <si>
    <t>Post_1739</t>
  </si>
  <si>
    <t>Post_1740</t>
  </si>
  <si>
    <t>Post_1741</t>
  </si>
  <si>
    <t>Post_1742</t>
  </si>
  <si>
    <t>Post_1743</t>
  </si>
  <si>
    <t>Post_1744</t>
  </si>
  <si>
    <t>Post_1745</t>
  </si>
  <si>
    <t>Post_1746</t>
  </si>
  <si>
    <t>Post_1747</t>
  </si>
  <si>
    <t>Post_1748</t>
  </si>
  <si>
    <t>Post_1749</t>
  </si>
  <si>
    <t>Post_1750</t>
  </si>
  <si>
    <t>Post_1751</t>
  </si>
  <si>
    <t>Post_1752</t>
  </si>
  <si>
    <t>Post_1753</t>
  </si>
  <si>
    <t>Post_1754</t>
  </si>
  <si>
    <t>Post_1755</t>
  </si>
  <si>
    <t>Post_1756</t>
  </si>
  <si>
    <t>Post_1757</t>
  </si>
  <si>
    <t>Post_1758</t>
  </si>
  <si>
    <t>Post_1759</t>
  </si>
  <si>
    <t>Post_1760</t>
  </si>
  <si>
    <t>Post_1761</t>
  </si>
  <si>
    <t>Post_1762</t>
  </si>
  <si>
    <t>Post_1763</t>
  </si>
  <si>
    <t>Post_1764</t>
  </si>
  <si>
    <t>Post_1765</t>
  </si>
  <si>
    <t>Post_1766</t>
  </si>
  <si>
    <t>Post_1767</t>
  </si>
  <si>
    <t>Post_1768</t>
  </si>
  <si>
    <t>Post_1769</t>
  </si>
  <si>
    <t>Post_1770</t>
  </si>
  <si>
    <t>Post_1771</t>
  </si>
  <si>
    <t>Post_1772</t>
  </si>
  <si>
    <t>Post_1773</t>
  </si>
  <si>
    <t>Post_1774</t>
  </si>
  <si>
    <t>Post_1775</t>
  </si>
  <si>
    <t>Post_1776</t>
  </si>
  <si>
    <t>Post_1777</t>
  </si>
  <si>
    <t>Post_1778</t>
  </si>
  <si>
    <t>Post_1779</t>
  </si>
  <si>
    <t>Post_1780</t>
  </si>
  <si>
    <t>Post_1781</t>
  </si>
  <si>
    <t>Post_1782</t>
  </si>
  <si>
    <t>Post_1783</t>
  </si>
  <si>
    <t>Post_1784</t>
  </si>
  <si>
    <t>Post_1785</t>
  </si>
  <si>
    <t>Post_1786</t>
  </si>
  <si>
    <t>Post_1787</t>
  </si>
  <si>
    <t>Post_1788</t>
  </si>
  <si>
    <t>Post_1789</t>
  </si>
  <si>
    <t>Post_1790</t>
  </si>
  <si>
    <t>Post_1791</t>
  </si>
  <si>
    <t>Post_1792</t>
  </si>
  <si>
    <t>Post_1793</t>
  </si>
  <si>
    <t>Post_1794</t>
  </si>
  <si>
    <t>Post_1795</t>
  </si>
  <si>
    <t>Post_1796</t>
  </si>
  <si>
    <t>Post_1797</t>
  </si>
  <si>
    <t>Post_1798</t>
  </si>
  <si>
    <t>Post_1799</t>
  </si>
  <si>
    <t>Post_1800</t>
  </si>
  <si>
    <t>Post_1801</t>
  </si>
  <si>
    <t>Post_1802</t>
  </si>
  <si>
    <t>Post_1803</t>
  </si>
  <si>
    <t>Post_1804</t>
  </si>
  <si>
    <t>Post_1805</t>
  </si>
  <si>
    <t>Post_1806</t>
  </si>
  <si>
    <t>Post_1807</t>
  </si>
  <si>
    <t>Post_1808</t>
  </si>
  <si>
    <t>Post_1809</t>
  </si>
  <si>
    <t>Post_1810</t>
  </si>
  <si>
    <t>Post_1811</t>
  </si>
  <si>
    <t>Post_1812</t>
  </si>
  <si>
    <t>Post_1813</t>
  </si>
  <si>
    <t>Post_1814</t>
  </si>
  <si>
    <t>Post_1815</t>
  </si>
  <si>
    <t>Post_1816</t>
  </si>
  <si>
    <t>Post_1817</t>
  </si>
  <si>
    <t>Post_1818</t>
  </si>
  <si>
    <t>Post_1819</t>
  </si>
  <si>
    <t>Post_1820</t>
  </si>
  <si>
    <t>Post_1821</t>
  </si>
  <si>
    <t>Post_1822</t>
  </si>
  <si>
    <t>Post_1824</t>
  </si>
  <si>
    <t>Post_1825</t>
  </si>
  <si>
    <t>Post_1826</t>
  </si>
  <si>
    <t>Post_1827</t>
  </si>
  <si>
    <t>Post_1828</t>
  </si>
  <si>
    <t>Post_1829</t>
  </si>
  <si>
    <t>Post_1830</t>
  </si>
  <si>
    <t>Post_1831</t>
  </si>
  <si>
    <t>Post_1832</t>
  </si>
  <si>
    <t>Post_1834</t>
  </si>
  <si>
    <t>Post_1835</t>
  </si>
  <si>
    <t>Post_1836</t>
  </si>
  <si>
    <t>Post_1837</t>
  </si>
  <si>
    <t>Post_1838</t>
  </si>
  <si>
    <t>Post_1839</t>
  </si>
  <si>
    <t>Post_1840</t>
  </si>
  <si>
    <t>Post_1841</t>
  </si>
  <si>
    <t>Post_1842</t>
  </si>
  <si>
    <t>Post_1843</t>
  </si>
  <si>
    <t>Post_1844</t>
  </si>
  <si>
    <t>Post_1845</t>
  </si>
  <si>
    <t>Post_1846</t>
  </si>
  <si>
    <t>Post_1847</t>
  </si>
  <si>
    <t>Post_1848</t>
  </si>
  <si>
    <t>Post_1849</t>
  </si>
  <si>
    <t>Post_1850</t>
  </si>
  <si>
    <t>Post_1851</t>
  </si>
  <si>
    <t>Post_1852</t>
  </si>
  <si>
    <t>Post_1853</t>
  </si>
  <si>
    <t>Post_1854</t>
  </si>
  <si>
    <t>Post_1855</t>
  </si>
  <si>
    <t>Post_1856</t>
  </si>
  <si>
    <t>Post_1857</t>
  </si>
  <si>
    <t>Post_1858</t>
  </si>
  <si>
    <t>Post_1859</t>
  </si>
  <si>
    <t>Post_1860</t>
  </si>
  <si>
    <t>Post_1861</t>
  </si>
  <si>
    <t>Post_1862</t>
  </si>
  <si>
    <t>Post_1863</t>
  </si>
  <si>
    <t>Post_1864</t>
  </si>
  <si>
    <t>Post_1865</t>
  </si>
  <si>
    <t>Post_1866</t>
  </si>
  <si>
    <t>Post_1867</t>
  </si>
  <si>
    <t>Post_1868</t>
  </si>
  <si>
    <t>Post_1869</t>
  </si>
  <si>
    <t>Post_1870</t>
  </si>
  <si>
    <t>Post_1871</t>
  </si>
  <si>
    <t>Post_1872</t>
  </si>
  <si>
    <t>Post_1873</t>
  </si>
  <si>
    <t>Post_1874</t>
  </si>
  <si>
    <t>Post_1875</t>
  </si>
  <si>
    <t>Post_1876</t>
  </si>
  <si>
    <t>Post_1877</t>
  </si>
  <si>
    <t>Post_1878</t>
  </si>
  <si>
    <t>Post_1879</t>
  </si>
  <si>
    <t>Post_1880</t>
  </si>
  <si>
    <t>Post_1881</t>
  </si>
  <si>
    <t>Post_1882</t>
  </si>
  <si>
    <t>Post_1883</t>
  </si>
  <si>
    <t>Post_1884</t>
  </si>
  <si>
    <t>Post_1885</t>
  </si>
  <si>
    <t>Post_1886</t>
  </si>
  <si>
    <t>Post_1887</t>
  </si>
  <si>
    <t>Post_1888</t>
  </si>
  <si>
    <t>Post_1889</t>
  </si>
  <si>
    <t>Post_1890</t>
  </si>
  <si>
    <t>Post_1891</t>
  </si>
  <si>
    <t>Post_1892</t>
  </si>
  <si>
    <t>Post_1893</t>
  </si>
  <si>
    <t>Post_1894</t>
  </si>
  <si>
    <t>Post_1896</t>
  </si>
  <si>
    <t>Post_1897</t>
  </si>
  <si>
    <t>Post_1898</t>
  </si>
  <si>
    <t>Post_1899</t>
  </si>
  <si>
    <t>Post_1900</t>
  </si>
  <si>
    <t>Post_1901</t>
  </si>
  <si>
    <t>Post_1902</t>
  </si>
  <si>
    <t>Post_1903</t>
  </si>
  <si>
    <t>Post_1904</t>
  </si>
  <si>
    <t>Post_1905</t>
  </si>
  <si>
    <t>Post_1906</t>
  </si>
  <si>
    <t>Post_1907</t>
  </si>
  <si>
    <t>Post_1908</t>
  </si>
  <si>
    <t>Post_1909</t>
  </si>
  <si>
    <t>Post_1910</t>
  </si>
  <si>
    <t>Post_1911</t>
  </si>
  <si>
    <t>Post_1912</t>
  </si>
  <si>
    <t>Post_1913</t>
  </si>
  <si>
    <t>Post_1914</t>
  </si>
  <si>
    <t>Post_1915</t>
  </si>
  <si>
    <t>Post_1916</t>
  </si>
  <si>
    <t>Post_1917</t>
  </si>
  <si>
    <t>Post_1918</t>
  </si>
  <si>
    <t>Post_1919</t>
  </si>
  <si>
    <t>Post_1920</t>
  </si>
  <si>
    <t>Post_1921</t>
  </si>
  <si>
    <t>Post_1922</t>
  </si>
  <si>
    <t>Post_1923</t>
  </si>
  <si>
    <t>Post_1924</t>
  </si>
  <si>
    <t>Post_1925</t>
  </si>
  <si>
    <t>Post_1926</t>
  </si>
  <si>
    <t>Post_1927</t>
  </si>
  <si>
    <t>Post_1928</t>
  </si>
  <si>
    <t>Post_1929</t>
  </si>
  <si>
    <t>Post_1930</t>
  </si>
  <si>
    <t>Post_1931</t>
  </si>
  <si>
    <t>Post_1932</t>
  </si>
  <si>
    <t>Post_1933</t>
  </si>
  <si>
    <t>Post_1934</t>
  </si>
  <si>
    <t>Post_1935</t>
  </si>
  <si>
    <t>Post_1936</t>
  </si>
  <si>
    <t>Post_1937</t>
  </si>
  <si>
    <t>Post_1938</t>
  </si>
  <si>
    <t>Post_1939</t>
  </si>
  <si>
    <t>Post_1940</t>
  </si>
  <si>
    <t>Post_1941</t>
  </si>
  <si>
    <t>Post_1942</t>
  </si>
  <si>
    <t>Post_1943</t>
  </si>
  <si>
    <t>Post_1944</t>
  </si>
  <si>
    <t>Post_1945</t>
  </si>
  <si>
    <t>Post_1946</t>
  </si>
  <si>
    <t>Post_1947</t>
  </si>
  <si>
    <t>Post_1948</t>
  </si>
  <si>
    <t>Post_1949</t>
  </si>
  <si>
    <t>Post_1950</t>
  </si>
  <si>
    <t>Post_1951</t>
  </si>
  <si>
    <t>Post_1952</t>
  </si>
  <si>
    <t>Post_1953</t>
  </si>
  <si>
    <t>Post_1954</t>
  </si>
  <si>
    <t>Post_1955</t>
  </si>
  <si>
    <t>Post_1956</t>
  </si>
  <si>
    <t>Post_1957</t>
  </si>
  <si>
    <t>Post_1958</t>
  </si>
  <si>
    <t>Post_1959</t>
  </si>
  <si>
    <t>Post_1960</t>
  </si>
  <si>
    <t>Post_1961</t>
  </si>
  <si>
    <t>Post_1962</t>
  </si>
  <si>
    <t>Post_1963</t>
  </si>
  <si>
    <t>Post_1964</t>
  </si>
  <si>
    <t>Post_1965</t>
  </si>
  <si>
    <t>Post_1966</t>
  </si>
  <si>
    <t>Post_1967</t>
  </si>
  <si>
    <t>Post_1968</t>
  </si>
  <si>
    <t>Post_1969</t>
  </si>
  <si>
    <t>Post_1970</t>
  </si>
  <si>
    <t>Post_1971</t>
  </si>
  <si>
    <t>Post_1972</t>
  </si>
  <si>
    <t>Post_1973</t>
  </si>
  <si>
    <t>Post_1974</t>
  </si>
  <si>
    <t>Post_1975</t>
  </si>
  <si>
    <t>Post_1976</t>
  </si>
  <si>
    <t>Post_1977</t>
  </si>
  <si>
    <t>Post_1978</t>
  </si>
  <si>
    <t>Post_1979</t>
  </si>
  <si>
    <t>Post_1980</t>
  </si>
  <si>
    <t>Post_1981</t>
  </si>
  <si>
    <t>Post_1982</t>
  </si>
  <si>
    <t>Post_1983</t>
  </si>
  <si>
    <t>Post_1984</t>
  </si>
  <si>
    <t>Post_1985</t>
  </si>
  <si>
    <t>Post_1986</t>
  </si>
  <si>
    <t>Post_1987</t>
  </si>
  <si>
    <t>Post_1988</t>
  </si>
  <si>
    <t>Post_1989</t>
  </si>
  <si>
    <t>Post_1990</t>
  </si>
  <si>
    <t>Post_1991</t>
  </si>
  <si>
    <t>Post_1992</t>
  </si>
  <si>
    <t>Post_1993</t>
  </si>
  <si>
    <t>Post_1994</t>
  </si>
  <si>
    <t>Post_1995</t>
  </si>
  <si>
    <t>Post_1996</t>
  </si>
  <si>
    <t>Post_1997</t>
  </si>
  <si>
    <t>Post_1998</t>
  </si>
  <si>
    <t>Post_1999</t>
  </si>
  <si>
    <t>Post_2000</t>
  </si>
  <si>
    <t>Post_2001</t>
  </si>
  <si>
    <t>Post_2002</t>
  </si>
  <si>
    <t>Post_2003</t>
  </si>
  <si>
    <t>Post_2004</t>
  </si>
  <si>
    <t>Post_2006</t>
  </si>
  <si>
    <t>Post_2007</t>
  </si>
  <si>
    <t>Post_2008</t>
  </si>
  <si>
    <t>Post_2009</t>
  </si>
  <si>
    <t>Post_2010</t>
  </si>
  <si>
    <t>Post_2011</t>
  </si>
  <si>
    <t>Post_2012</t>
  </si>
  <si>
    <t>Post_2013</t>
  </si>
  <si>
    <t>Post_2014</t>
  </si>
  <si>
    <t>Post_2015</t>
  </si>
  <si>
    <t>Post_2016</t>
  </si>
  <si>
    <t>Post_2017</t>
  </si>
  <si>
    <t>Post_2018</t>
  </si>
  <si>
    <t>Post_2019</t>
  </si>
  <si>
    <t>Post_2020</t>
  </si>
  <si>
    <t>Post_2021</t>
  </si>
  <si>
    <t>Post_2022</t>
  </si>
  <si>
    <t>Post_2023</t>
  </si>
  <si>
    <t>Post_2024</t>
  </si>
  <si>
    <t>Post_2025</t>
  </si>
  <si>
    <t>Post_2026</t>
  </si>
  <si>
    <t>Post_2027</t>
  </si>
  <si>
    <t>Post_2028</t>
  </si>
  <si>
    <t>Post_2029</t>
  </si>
  <si>
    <t>Post_2030</t>
  </si>
  <si>
    <t>Post_2031</t>
  </si>
  <si>
    <t>Post_2032</t>
  </si>
  <si>
    <t>Post_2033</t>
  </si>
  <si>
    <t>Post_2034</t>
  </si>
  <si>
    <t>Post_2035</t>
  </si>
  <si>
    <t>Post_2036</t>
  </si>
  <si>
    <t>Post_2037</t>
  </si>
  <si>
    <t>Post_2038</t>
  </si>
  <si>
    <t>Post_2039</t>
  </si>
  <si>
    <t>Post_2040</t>
  </si>
  <si>
    <t>Post_2041</t>
  </si>
  <si>
    <t>Post_2042</t>
  </si>
  <si>
    <t>Post_2043</t>
  </si>
  <si>
    <t>Post_2044</t>
  </si>
  <si>
    <t>Post_2045</t>
  </si>
  <si>
    <t>Post_2046</t>
  </si>
  <si>
    <t>Post_2047</t>
  </si>
  <si>
    <t>Post_2048</t>
  </si>
  <si>
    <t>Post_2049</t>
  </si>
  <si>
    <t>Post_2050</t>
  </si>
  <si>
    <t>Post_2051</t>
  </si>
  <si>
    <t>Post_2052</t>
  </si>
  <si>
    <t>Post_2053</t>
  </si>
  <si>
    <t>Post_2054</t>
  </si>
  <si>
    <t>Post_2055</t>
  </si>
  <si>
    <t>Post_2056</t>
  </si>
  <si>
    <t>Post_2057</t>
  </si>
  <si>
    <t>Post_2058</t>
  </si>
  <si>
    <t>Post_2059</t>
  </si>
  <si>
    <t>Post_2060</t>
  </si>
  <si>
    <t>Post_2061</t>
  </si>
  <si>
    <t>Post_2062</t>
  </si>
  <si>
    <t>Post_2063</t>
  </si>
  <si>
    <t>Post_2064</t>
  </si>
  <si>
    <t>Post_2065</t>
  </si>
  <si>
    <t>Post_2066</t>
  </si>
  <si>
    <t>Post_2067</t>
  </si>
  <si>
    <t>Post_2068</t>
  </si>
  <si>
    <t>Post_2069</t>
  </si>
  <si>
    <t>Post_2070</t>
  </si>
  <si>
    <t>Post_2071</t>
  </si>
  <si>
    <t>Post_2072</t>
  </si>
  <si>
    <t>Post_2073</t>
  </si>
  <si>
    <t>Post_2074</t>
  </si>
  <si>
    <t>Post_2075</t>
  </si>
  <si>
    <t>Post_2076</t>
  </si>
  <si>
    <t>Post_2077</t>
  </si>
  <si>
    <t>Post_2078</t>
  </si>
  <si>
    <t>Post_2079</t>
  </si>
  <si>
    <t>Post_2080</t>
  </si>
  <si>
    <t>Post_2081</t>
  </si>
  <si>
    <t>Post_2082</t>
  </si>
  <si>
    <t>Post_2083</t>
  </si>
  <si>
    <t>Post_2084</t>
  </si>
  <si>
    <t>Post_2085</t>
  </si>
  <si>
    <t>Post_2086</t>
  </si>
  <si>
    <t>Post_2087</t>
  </si>
  <si>
    <t>Post_2088</t>
  </si>
  <si>
    <t>Post_2089</t>
  </si>
  <si>
    <t>Post_2090</t>
  </si>
  <si>
    <t>Post_2091</t>
  </si>
  <si>
    <t>Post_2092</t>
  </si>
  <si>
    <t>Post_2093</t>
  </si>
  <si>
    <t>Post_2094</t>
  </si>
  <si>
    <t>Post_2095</t>
  </si>
  <si>
    <t>Post_2096</t>
  </si>
  <si>
    <t>Post_2097</t>
  </si>
  <si>
    <t>Post_2098</t>
  </si>
  <si>
    <t>Post_2099</t>
  </si>
  <si>
    <t>Post_2100</t>
  </si>
  <si>
    <t>Post_2101</t>
  </si>
  <si>
    <t>Post_2102</t>
  </si>
  <si>
    <t>Post_2103</t>
  </si>
  <si>
    <t>Post_2104</t>
  </si>
  <si>
    <t>Post_2105</t>
  </si>
  <si>
    <t>Post_2106</t>
  </si>
  <si>
    <t>Post_2107</t>
  </si>
  <si>
    <t>Post_2108</t>
  </si>
  <si>
    <t>Post_2109</t>
  </si>
  <si>
    <t>Post_2110</t>
  </si>
  <si>
    <t>Post_2111</t>
  </si>
  <si>
    <t>Post_2112</t>
  </si>
  <si>
    <t>Post_2113</t>
  </si>
  <si>
    <t>Post_2114</t>
  </si>
  <si>
    <t>Post_2115</t>
  </si>
  <si>
    <t>Post_2116</t>
  </si>
  <si>
    <t>Post_2117</t>
  </si>
  <si>
    <t>Post_2118</t>
  </si>
  <si>
    <t>Post_2119</t>
  </si>
  <si>
    <t>Post_2120</t>
  </si>
  <si>
    <t>Post_2121</t>
  </si>
  <si>
    <t>Post_2122</t>
  </si>
  <si>
    <t>Post_2123</t>
  </si>
  <si>
    <t>Post_2124</t>
  </si>
  <si>
    <t>Post_2125</t>
  </si>
  <si>
    <t>Post_2126</t>
  </si>
  <si>
    <t>Post_2127</t>
  </si>
  <si>
    <t>Post_2128</t>
  </si>
  <si>
    <t>Post_2129</t>
  </si>
  <si>
    <t>Post_2130</t>
  </si>
  <si>
    <t>Post_2131</t>
  </si>
  <si>
    <t>Post_2132</t>
  </si>
  <si>
    <t>Post_2133</t>
  </si>
  <si>
    <t>Post_2134</t>
  </si>
  <si>
    <t>Post_2135</t>
  </si>
  <si>
    <t>Post_2136</t>
  </si>
  <si>
    <t>Post_2137</t>
  </si>
  <si>
    <t>Post_2138</t>
  </si>
  <si>
    <t>Post_2139</t>
  </si>
  <si>
    <t>Post_2140</t>
  </si>
  <si>
    <t>Post_2141</t>
  </si>
  <si>
    <t>Post_2142</t>
  </si>
  <si>
    <t>Post_2143</t>
  </si>
  <si>
    <t>Post_2144</t>
  </si>
  <si>
    <t>Post_2145</t>
  </si>
  <si>
    <t>Post_2146</t>
  </si>
  <si>
    <t>Post_2147</t>
  </si>
  <si>
    <t>Post_2148</t>
  </si>
  <si>
    <t>Post_2149</t>
  </si>
  <si>
    <t>Post_2150</t>
  </si>
  <si>
    <t>Post_2151</t>
  </si>
  <si>
    <t>Post_2152</t>
  </si>
  <si>
    <t>Post_2153</t>
  </si>
  <si>
    <t>Post_2154</t>
  </si>
  <si>
    <t>Post_2155</t>
  </si>
  <si>
    <t>Post_2156</t>
  </si>
  <si>
    <t>Post_2157</t>
  </si>
  <si>
    <t>Post_2158</t>
  </si>
  <si>
    <t>Post_2159</t>
  </si>
  <si>
    <t>Post_2160</t>
  </si>
  <si>
    <t>Post_2161</t>
  </si>
  <si>
    <t>Post_2162</t>
  </si>
  <si>
    <t>Post_2163</t>
  </si>
  <si>
    <t>Post_2164</t>
  </si>
  <si>
    <t>Post_2165</t>
  </si>
  <si>
    <t>Post_2166</t>
  </si>
  <si>
    <t>Post_2167</t>
  </si>
  <si>
    <t>Post_2168</t>
  </si>
  <si>
    <t>Post_2169</t>
  </si>
  <si>
    <t>Post_2170</t>
  </si>
  <si>
    <t>Post_2171</t>
  </si>
  <si>
    <t>Post_2172</t>
  </si>
  <si>
    <t>Post_2173</t>
  </si>
  <si>
    <t>Post_2174</t>
  </si>
  <si>
    <t>Post_2175</t>
  </si>
  <si>
    <t>Post_2176</t>
  </si>
  <si>
    <t>Post_2177</t>
  </si>
  <si>
    <t>Post_2178</t>
  </si>
  <si>
    <t>Post_2179</t>
  </si>
  <si>
    <t>Post_2180</t>
  </si>
  <si>
    <t>Post_2181</t>
  </si>
  <si>
    <t>Post_2182</t>
  </si>
  <si>
    <t>Post_2183</t>
  </si>
  <si>
    <t>Post_2184</t>
  </si>
  <si>
    <t>Post_2185</t>
  </si>
  <si>
    <t>Post_2186</t>
  </si>
  <si>
    <t>Post_2187</t>
  </si>
  <si>
    <t>Post_2188</t>
  </si>
  <si>
    <t>Post_2189</t>
  </si>
  <si>
    <t>Post_2190</t>
  </si>
  <si>
    <t>Post_2191</t>
  </si>
  <si>
    <t>Post_2192</t>
  </si>
  <si>
    <t>Post_2193</t>
  </si>
  <si>
    <t>Post_2194</t>
  </si>
  <si>
    <t>Post_2195</t>
  </si>
  <si>
    <t>Post_2196</t>
  </si>
  <si>
    <t>Post_2197</t>
  </si>
  <si>
    <t>Post_2198</t>
  </si>
  <si>
    <t>Post_2199</t>
  </si>
  <si>
    <t>Post_2200</t>
  </si>
  <si>
    <t>Post_2201</t>
  </si>
  <si>
    <t>Post_2202</t>
  </si>
  <si>
    <t>Post_2203</t>
  </si>
  <si>
    <t>Post_2204</t>
  </si>
  <si>
    <t>Post_2205</t>
  </si>
  <si>
    <t>Post_2206</t>
  </si>
  <si>
    <t>Post_2207</t>
  </si>
  <si>
    <t>Post_2208</t>
  </si>
  <si>
    <t>Post_2209</t>
  </si>
  <si>
    <t>Post_2210</t>
  </si>
  <si>
    <t>Post_2211</t>
  </si>
  <si>
    <t>Post_2212</t>
  </si>
  <si>
    <t>Post_2213</t>
  </si>
  <si>
    <t>Post_2214</t>
  </si>
  <si>
    <t>Post_2215</t>
  </si>
  <si>
    <t>Post_2216</t>
  </si>
  <si>
    <t>Post_2217</t>
  </si>
  <si>
    <t>Post_2218</t>
  </si>
  <si>
    <t>Post_2219</t>
  </si>
  <si>
    <t>Post_2220</t>
  </si>
  <si>
    <t>Post_2221</t>
  </si>
  <si>
    <t>Post_2222</t>
  </si>
  <si>
    <t>Post_2223</t>
  </si>
  <si>
    <t>Post_2224</t>
  </si>
  <si>
    <t>Post_2225</t>
  </si>
  <si>
    <t>Post_2226</t>
  </si>
  <si>
    <t>Post_2227</t>
  </si>
  <si>
    <t>Post_2228</t>
  </si>
  <si>
    <t>Post_2229</t>
  </si>
  <si>
    <t>Post_2230</t>
  </si>
  <si>
    <t>Post_2231</t>
  </si>
  <si>
    <t>Post_2232</t>
  </si>
  <si>
    <t>Post_2233</t>
  </si>
  <si>
    <t>Post_2234</t>
  </si>
  <si>
    <t>Post_2235</t>
  </si>
  <si>
    <t>Post_2236</t>
  </si>
  <si>
    <t>Post_2237</t>
  </si>
  <si>
    <t>Post_2238</t>
  </si>
  <si>
    <t>Post_2239</t>
  </si>
  <si>
    <t>Post_2240</t>
  </si>
  <si>
    <t>Post_2241</t>
  </si>
  <si>
    <t>Post_2242</t>
  </si>
  <si>
    <t>Post_2243</t>
  </si>
  <si>
    <t>Post_2244</t>
  </si>
  <si>
    <t>Post_2245</t>
  </si>
  <si>
    <t>Post_2246</t>
  </si>
  <si>
    <t>Post_2247</t>
  </si>
  <si>
    <t>Post_2248</t>
  </si>
  <si>
    <t>Post_2249</t>
  </si>
  <si>
    <t>Post_2250</t>
  </si>
  <si>
    <t>Post_2251</t>
  </si>
  <si>
    <t>Post_2253</t>
  </si>
  <si>
    <t>Post_2254</t>
  </si>
  <si>
    <t>Post_2255</t>
  </si>
  <si>
    <t>Post_2256</t>
  </si>
  <si>
    <t>Post_2257</t>
  </si>
  <si>
    <t>Post_2258</t>
  </si>
  <si>
    <t>Post_2259</t>
  </si>
  <si>
    <t>Post_2260</t>
  </si>
  <si>
    <t>Post_2261</t>
  </si>
  <si>
    <t>Post_2262</t>
  </si>
  <si>
    <t>Post_2263</t>
  </si>
  <si>
    <t>Post_2264</t>
  </si>
  <si>
    <t>Post_2265</t>
  </si>
  <si>
    <t>Post_2266</t>
  </si>
  <si>
    <t>Post_2267</t>
  </si>
  <si>
    <t>Post_2268</t>
  </si>
  <si>
    <t>Post_2269</t>
  </si>
  <si>
    <t>Post_2270</t>
  </si>
  <si>
    <t>Post_2271</t>
  </si>
  <si>
    <t>Post_2272</t>
  </si>
  <si>
    <t>Post_2273</t>
  </si>
  <si>
    <t>Post_2274</t>
  </si>
  <si>
    <t>Post_2275</t>
  </si>
  <si>
    <t>Post_2276</t>
  </si>
  <si>
    <t>Post_2277</t>
  </si>
  <si>
    <t>Post_2279</t>
  </si>
  <si>
    <t>Post_2280</t>
  </si>
  <si>
    <t>Post_2281</t>
  </si>
  <si>
    <t>Post_2282</t>
  </si>
  <si>
    <t>Post_2283</t>
  </si>
  <si>
    <t>Post_2284</t>
  </si>
  <si>
    <t>Post_2285</t>
  </si>
  <si>
    <t>Post_2286</t>
  </si>
  <si>
    <t>Post_2287</t>
  </si>
  <si>
    <t>Post_2289</t>
  </si>
  <si>
    <t>Post_2290</t>
  </si>
  <si>
    <t>Post_2291</t>
  </si>
  <si>
    <t>Post_2292</t>
  </si>
  <si>
    <t>Post_2293</t>
  </si>
  <si>
    <t>Post_2294</t>
  </si>
  <si>
    <t>Post_2295</t>
  </si>
  <si>
    <t>Post_2296</t>
  </si>
  <si>
    <t>Post_2297</t>
  </si>
  <si>
    <t>Post_2298</t>
  </si>
  <si>
    <t>Post_2299</t>
  </si>
  <si>
    <t>Post_2300</t>
  </si>
  <si>
    <t>Post_2301</t>
  </si>
  <si>
    <t>Post_2302</t>
  </si>
  <si>
    <t>Post_2303</t>
  </si>
  <si>
    <t>Post_2304</t>
  </si>
  <si>
    <t>Post_2305</t>
  </si>
  <si>
    <t>Post_2306</t>
  </si>
  <si>
    <t>Post_2307</t>
  </si>
  <si>
    <t>Post_2308</t>
  </si>
  <si>
    <t>Post_2309</t>
  </si>
  <si>
    <t>Post_2310</t>
  </si>
  <si>
    <t>Post_2311</t>
  </si>
  <si>
    <t>Post_2312</t>
  </si>
  <si>
    <t>Post_2313</t>
  </si>
  <si>
    <t>Post_2314</t>
  </si>
  <si>
    <t>Post_2315</t>
  </si>
  <si>
    <t>Post_2316</t>
  </si>
  <si>
    <t>Post_2317</t>
  </si>
  <si>
    <t>Post_2318</t>
  </si>
  <si>
    <t>Post_2319</t>
  </si>
  <si>
    <t>Post_2320</t>
  </si>
  <si>
    <t>Post_2321</t>
  </si>
  <si>
    <t>Post_2322</t>
  </si>
  <si>
    <t>Post_2323</t>
  </si>
  <si>
    <t>Post_2324</t>
  </si>
  <si>
    <t>Post_2325</t>
  </si>
  <si>
    <t>Post_2326</t>
  </si>
  <si>
    <t>Post_2327</t>
  </si>
  <si>
    <t>Post_2328</t>
  </si>
  <si>
    <t>Post_2329</t>
  </si>
  <si>
    <t>Post_2331</t>
  </si>
  <si>
    <t>Post_2332</t>
  </si>
  <si>
    <t>Post_2333</t>
  </si>
  <si>
    <t>Post_2334</t>
  </si>
  <si>
    <t>Post_2335</t>
  </si>
  <si>
    <t>Post_2336</t>
  </si>
  <si>
    <t>Post_2337</t>
  </si>
  <si>
    <t>Post_2338</t>
  </si>
  <si>
    <t>Post_2339</t>
  </si>
  <si>
    <t>Post_2340</t>
  </si>
  <si>
    <t>Post_2341</t>
  </si>
  <si>
    <t>Post_2342</t>
  </si>
  <si>
    <t>Post_2343</t>
  </si>
  <si>
    <t>Post_2344</t>
  </si>
  <si>
    <t>Post_2345</t>
  </si>
  <si>
    <t>Post_2346</t>
  </si>
  <si>
    <t>Post_2348</t>
  </si>
  <si>
    <t>Post_2349</t>
  </si>
  <si>
    <t>Post_2350</t>
  </si>
  <si>
    <t>Post_2351</t>
  </si>
  <si>
    <t>Post_2352</t>
  </si>
  <si>
    <t>Post_2353</t>
  </si>
  <si>
    <t>Post_2354</t>
  </si>
  <si>
    <t>Post_2355</t>
  </si>
  <si>
    <t>Post_2356</t>
  </si>
  <si>
    <t>Post_2357</t>
  </si>
  <si>
    <t>Post_2358</t>
  </si>
  <si>
    <t>Post_2359</t>
  </si>
  <si>
    <t>Post_2360</t>
  </si>
  <si>
    <t>Post_2361</t>
  </si>
  <si>
    <t>Post_2362</t>
  </si>
  <si>
    <t>Post_2363</t>
  </si>
  <si>
    <t>Post_2364</t>
  </si>
  <si>
    <t>Post_2365</t>
  </si>
  <si>
    <t>Post_2366</t>
  </si>
  <si>
    <t>Post_2367</t>
  </si>
  <si>
    <t>Post_2368</t>
  </si>
  <si>
    <t>Post_2369</t>
  </si>
  <si>
    <t>Post_2371</t>
  </si>
  <si>
    <t>Post_2372</t>
  </si>
  <si>
    <t>Post_2373</t>
  </si>
  <si>
    <t>Post_2374</t>
  </si>
  <si>
    <t>Post_2375</t>
  </si>
  <si>
    <t>Post_2376</t>
  </si>
  <si>
    <t>Post_2377</t>
  </si>
  <si>
    <t>Post_2378</t>
  </si>
  <si>
    <t>Post_2379</t>
  </si>
  <si>
    <t>Post_2380</t>
  </si>
  <si>
    <t>Post_2381</t>
  </si>
  <si>
    <t>Post_2382</t>
  </si>
  <si>
    <t>Post_2383</t>
  </si>
  <si>
    <t>Post_2384</t>
  </si>
  <si>
    <t>Post_2385</t>
  </si>
  <si>
    <t>Post_2386</t>
  </si>
  <si>
    <t>Post_2387</t>
  </si>
  <si>
    <t>Post_2388</t>
  </si>
  <si>
    <t>Post_2389</t>
  </si>
  <si>
    <t>Post_2390</t>
  </si>
  <si>
    <t>Post_2391</t>
  </si>
  <si>
    <t>Post_2392</t>
  </si>
  <si>
    <t>Post_2393</t>
  </si>
  <si>
    <t>Post_2394</t>
  </si>
  <si>
    <t>Post_2395</t>
  </si>
  <si>
    <t>Post_2396</t>
  </si>
  <si>
    <t>Post_2397</t>
  </si>
  <si>
    <t>Post_2398</t>
  </si>
  <si>
    <t>Post_2399</t>
  </si>
  <si>
    <t>Post_2400</t>
  </si>
  <si>
    <t>Post_2401</t>
  </si>
  <si>
    <t>Post_2402</t>
  </si>
  <si>
    <t>Post_2403</t>
  </si>
  <si>
    <t>Post_2404</t>
  </si>
  <si>
    <t>Post_2405</t>
  </si>
  <si>
    <t>Post_2406</t>
  </si>
  <si>
    <t>Post_2407</t>
  </si>
  <si>
    <t>Post_2408</t>
  </si>
  <si>
    <t>Post_2409</t>
  </si>
  <si>
    <t>Post_2410</t>
  </si>
  <si>
    <t>Post_2411</t>
  </si>
  <si>
    <t>Post_2412</t>
  </si>
  <si>
    <t>Post_2413</t>
  </si>
  <si>
    <t>Post_2414</t>
  </si>
  <si>
    <t>Post_2415</t>
  </si>
  <si>
    <t>Post_2416</t>
  </si>
  <si>
    <t>Post_2417</t>
  </si>
  <si>
    <t>Post_2418</t>
  </si>
  <si>
    <t>Post_2419</t>
  </si>
  <si>
    <t>Post_2420</t>
  </si>
  <si>
    <t>Post_2421</t>
  </si>
  <si>
    <t>Post_2422</t>
  </si>
  <si>
    <t>Post_2423</t>
  </si>
  <si>
    <t>Post_2424</t>
  </si>
  <si>
    <t>Post_2425</t>
  </si>
  <si>
    <t>Post_2426</t>
  </si>
  <si>
    <t>Post_2427</t>
  </si>
  <si>
    <t>Post_2428</t>
  </si>
  <si>
    <t>Post_2429</t>
  </si>
  <si>
    <t>Post_2430</t>
  </si>
  <si>
    <t>Post_2431</t>
  </si>
  <si>
    <t>Post_2432</t>
  </si>
  <si>
    <t>Post_2433</t>
  </si>
  <si>
    <t>Post_2434</t>
  </si>
  <si>
    <t>Post_2435</t>
  </si>
  <si>
    <t>Post_2436</t>
  </si>
  <si>
    <t>Post_2437</t>
  </si>
  <si>
    <t>Post_2438</t>
  </si>
  <si>
    <t>Post_2439</t>
  </si>
  <si>
    <t>Post_2440</t>
  </si>
  <si>
    <t>Post_2441</t>
  </si>
  <si>
    <t>Post_2442</t>
  </si>
  <si>
    <t>Post_2443</t>
  </si>
  <si>
    <t>Post_2444</t>
  </si>
  <si>
    <t>Post_2445</t>
  </si>
  <si>
    <t>Post_2446</t>
  </si>
  <si>
    <t>Post_2447</t>
  </si>
  <si>
    <t>Post_2448</t>
  </si>
  <si>
    <t>Post_2449</t>
  </si>
  <si>
    <t>Post_2450</t>
  </si>
  <si>
    <t>Post_2451</t>
  </si>
  <si>
    <t>Post_2453</t>
  </si>
  <si>
    <t>Post_2454</t>
  </si>
  <si>
    <t>Post_2455</t>
  </si>
  <si>
    <t>Post_2456</t>
  </si>
  <si>
    <t>Post_2457</t>
  </si>
  <si>
    <t>Post_2458</t>
  </si>
  <si>
    <t>Post_2459</t>
  </si>
  <si>
    <t>Post_2460</t>
  </si>
  <si>
    <t>Post_2461</t>
  </si>
  <si>
    <t>Post_2462</t>
  </si>
  <si>
    <t>Post_2463</t>
  </si>
  <si>
    <t>Post_2464</t>
  </si>
  <si>
    <t>Post_2465</t>
  </si>
  <si>
    <t>Post_2466</t>
  </si>
  <si>
    <t>Post_2467</t>
  </si>
  <si>
    <t>Post_2468</t>
  </si>
  <si>
    <t>Post_2469</t>
  </si>
  <si>
    <t>Post_2470</t>
  </si>
  <si>
    <t>Post_2471</t>
  </si>
  <si>
    <t>Post_2473</t>
  </si>
  <si>
    <t>Post_2474</t>
  </si>
  <si>
    <t>Post_2475</t>
  </si>
  <si>
    <t>Post_2476</t>
  </si>
  <si>
    <t>Post_2477</t>
  </si>
  <si>
    <t>Post_2478</t>
  </si>
  <si>
    <t>Post_2479</t>
  </si>
  <si>
    <t>Post_2480</t>
  </si>
  <si>
    <t>Post_2481</t>
  </si>
  <si>
    <t>Post_2482</t>
  </si>
  <si>
    <t>Post_2483</t>
  </si>
  <si>
    <t>Post_2484</t>
  </si>
  <si>
    <t>Post_2485</t>
  </si>
  <si>
    <t>Post_2486</t>
  </si>
  <si>
    <t>Post_2487</t>
  </si>
  <si>
    <t>Post_2488</t>
  </si>
  <si>
    <t>Post_2489</t>
  </si>
  <si>
    <t>Post_2490</t>
  </si>
  <si>
    <t>Post_2491</t>
  </si>
  <si>
    <t>Post_2492</t>
  </si>
  <si>
    <t>Post_2493</t>
  </si>
  <si>
    <t>Post_2494</t>
  </si>
  <si>
    <t>Post_2495</t>
  </si>
  <si>
    <t>Post_2496</t>
  </si>
  <si>
    <t>Post_2497</t>
  </si>
  <si>
    <t>Post_2498</t>
  </si>
  <si>
    <t>Post_2499</t>
  </si>
  <si>
    <t>Post_2500</t>
  </si>
  <si>
    <t>Post_2501</t>
  </si>
  <si>
    <t>Post_2502</t>
  </si>
  <si>
    <t>Post_2503</t>
  </si>
  <si>
    <t>Post_2504</t>
  </si>
  <si>
    <t>Post_2505</t>
  </si>
  <si>
    <t>Post_2506</t>
  </si>
  <si>
    <t>Post_2507</t>
  </si>
  <si>
    <t>Post_2508</t>
  </si>
  <si>
    <t>Post_2509</t>
  </si>
  <si>
    <t>Post_2510</t>
  </si>
  <si>
    <t>Post_2511</t>
  </si>
  <si>
    <t>Post_2512</t>
  </si>
  <si>
    <t>Post_2513</t>
  </si>
  <si>
    <t>Post_2514</t>
  </si>
  <si>
    <t>Post_2515</t>
  </si>
  <si>
    <t>Post_2517</t>
  </si>
  <si>
    <t>Post_2518</t>
  </si>
  <si>
    <t>Post_2519</t>
  </si>
  <si>
    <t>Post_2520</t>
  </si>
  <si>
    <t>Post_2521</t>
  </si>
  <si>
    <t>Post_2522</t>
  </si>
  <si>
    <t>Post_2523</t>
  </si>
  <si>
    <t>Post_2524</t>
  </si>
  <si>
    <t>Post_2525</t>
  </si>
  <si>
    <t>Post_2526</t>
  </si>
  <si>
    <t>Post_2527</t>
  </si>
  <si>
    <t>Post_2528</t>
  </si>
  <si>
    <t>Post_2529</t>
  </si>
  <si>
    <t>Post_2530</t>
  </si>
  <si>
    <t>Post_2531</t>
  </si>
  <si>
    <t>Post_2532</t>
  </si>
  <si>
    <t>Post_2533</t>
  </si>
  <si>
    <t>Post_2534</t>
  </si>
  <si>
    <t>Post_2535</t>
  </si>
  <si>
    <t>Post_2536</t>
  </si>
  <si>
    <t>Post_2537</t>
  </si>
  <si>
    <t>Post_2538</t>
  </si>
  <si>
    <t>Post_2539</t>
  </si>
  <si>
    <t>Post_2540</t>
  </si>
  <si>
    <t>Post_2541</t>
  </si>
  <si>
    <t>Post_2542</t>
  </si>
  <si>
    <t>Post_2543</t>
  </si>
  <si>
    <t>Post_2544</t>
  </si>
  <si>
    <t>Post_2545</t>
  </si>
  <si>
    <t>Post_2546</t>
  </si>
  <si>
    <t>Post_2547</t>
  </si>
  <si>
    <t>Post_2548</t>
  </si>
  <si>
    <t>Post_2549</t>
  </si>
  <si>
    <t>Post_2550</t>
  </si>
  <si>
    <t>Post_2552</t>
  </si>
  <si>
    <t>Post_2553</t>
  </si>
  <si>
    <t>Post_2554</t>
  </si>
  <si>
    <t>Post_2555</t>
  </si>
  <si>
    <t>Post_2556</t>
  </si>
  <si>
    <t>Post_2557</t>
  </si>
  <si>
    <t>Post_2558</t>
  </si>
  <si>
    <t>Post_2559</t>
  </si>
  <si>
    <t>Post_2560</t>
  </si>
  <si>
    <t>Post_2561</t>
  </si>
  <si>
    <t>Post_2562</t>
  </si>
  <si>
    <t>Post_2563</t>
  </si>
  <si>
    <t>Post_2564</t>
  </si>
  <si>
    <t>Post_2565</t>
  </si>
  <si>
    <t>Post_2566</t>
  </si>
  <si>
    <t>Post_2567</t>
  </si>
  <si>
    <t>Post_2568</t>
  </si>
  <si>
    <t>Post_2569</t>
  </si>
  <si>
    <t>Post_2570</t>
  </si>
  <si>
    <t>Post_2571</t>
  </si>
  <si>
    <t>Post_2572</t>
  </si>
  <si>
    <t>Post_2573</t>
  </si>
  <si>
    <t>Post_2574</t>
  </si>
  <si>
    <t>Post_2575</t>
  </si>
  <si>
    <t>Post_2576</t>
  </si>
  <si>
    <t>Post_2577</t>
  </si>
  <si>
    <t>Post_2578</t>
  </si>
  <si>
    <t>Post_2579</t>
  </si>
  <si>
    <t>Post_2580</t>
  </si>
  <si>
    <t>Post_2581</t>
  </si>
  <si>
    <t>Post_2582</t>
  </si>
  <si>
    <t>Post_2583</t>
  </si>
  <si>
    <t>Post_2584</t>
  </si>
  <si>
    <t>Post_2585</t>
  </si>
  <si>
    <t>Post_2586</t>
  </si>
  <si>
    <t>Post_2587</t>
  </si>
  <si>
    <t>Post_2588</t>
  </si>
  <si>
    <t>Post_2589</t>
  </si>
  <si>
    <t>Post_2590</t>
  </si>
  <si>
    <t>Post_2591</t>
  </si>
  <si>
    <t>Post_2592</t>
  </si>
  <si>
    <t>Post_2593</t>
  </si>
  <si>
    <t>Post_2594</t>
  </si>
  <si>
    <t>Post_2595</t>
  </si>
  <si>
    <t>Post_2596</t>
  </si>
  <si>
    <t>Post_2597</t>
  </si>
  <si>
    <t>Post_2598</t>
  </si>
  <si>
    <t>Post_2599</t>
  </si>
  <si>
    <t>Post_2600</t>
  </si>
  <si>
    <t>Post_2601</t>
  </si>
  <si>
    <t>Post_2602</t>
  </si>
  <si>
    <t>Post_2603</t>
  </si>
  <si>
    <t>Post_2604</t>
  </si>
  <si>
    <t>Post_2605</t>
  </si>
  <si>
    <t>Post_2606</t>
  </si>
  <si>
    <t>Post_2607</t>
  </si>
  <si>
    <t>Post_2608</t>
  </si>
  <si>
    <t>Post_2609</t>
  </si>
  <si>
    <t>Post_2610</t>
  </si>
  <si>
    <t>Post_2611</t>
  </si>
  <si>
    <t>Post_2612</t>
  </si>
  <si>
    <t>Post_2613</t>
  </si>
  <si>
    <t>Post_2614</t>
  </si>
  <si>
    <t>Post_2615</t>
  </si>
  <si>
    <t>Post_2616</t>
  </si>
  <si>
    <t>Post_2617</t>
  </si>
  <si>
    <t>Post_2619</t>
  </si>
  <si>
    <t>Post_2620</t>
  </si>
  <si>
    <t>Post_2621</t>
  </si>
  <si>
    <t>Post_2622</t>
  </si>
  <si>
    <t>Post_2623</t>
  </si>
  <si>
    <t>Post_2624</t>
  </si>
  <si>
    <t>Post_2625</t>
  </si>
  <si>
    <t>Post_2626</t>
  </si>
  <si>
    <t>Post_2627</t>
  </si>
  <si>
    <t>Post_2628</t>
  </si>
  <si>
    <t>Post_2629</t>
  </si>
  <si>
    <t>Post_2630</t>
  </si>
  <si>
    <t>Post_2631</t>
  </si>
  <si>
    <t>Post_2632</t>
  </si>
  <si>
    <t>Post_2633</t>
  </si>
  <si>
    <t>Post_2634</t>
  </si>
  <si>
    <t>Post_2635</t>
  </si>
  <si>
    <t>Post_2636</t>
  </si>
  <si>
    <t>Post_2637</t>
  </si>
  <si>
    <t>Post_2638</t>
  </si>
  <si>
    <t>Post_2639</t>
  </si>
  <si>
    <t>Post_2640</t>
  </si>
  <si>
    <t>Post_2641</t>
  </si>
  <si>
    <t>Post_2642</t>
  </si>
  <si>
    <t>Post_2643</t>
  </si>
  <si>
    <t>Post_2644</t>
  </si>
  <si>
    <t>Post_2645</t>
  </si>
  <si>
    <t>Post_2646</t>
  </si>
  <si>
    <t>Post_2647</t>
  </si>
  <si>
    <t>Post_2648</t>
  </si>
  <si>
    <t>Post_2649</t>
  </si>
  <si>
    <t>Post_2650</t>
  </si>
  <si>
    <t>Post_2651</t>
  </si>
  <si>
    <t>Post_2652</t>
  </si>
  <si>
    <t>Post_2653</t>
  </si>
  <si>
    <t>Post_2654</t>
  </si>
  <si>
    <t>Post_2655</t>
  </si>
  <si>
    <t>Post_2656</t>
  </si>
  <si>
    <t>Post_2658</t>
  </si>
  <si>
    <t>Post_2659</t>
  </si>
  <si>
    <t>Post_2660</t>
  </si>
  <si>
    <t>Post_2661</t>
  </si>
  <si>
    <t>Post_2662</t>
  </si>
  <si>
    <t>Post_2663</t>
  </si>
  <si>
    <t>Post_2664</t>
  </si>
  <si>
    <t>Post_2665</t>
  </si>
  <si>
    <t>Post_2666</t>
  </si>
  <si>
    <t>Post_2667</t>
  </si>
  <si>
    <t>Post_2668</t>
  </si>
  <si>
    <t>Post_2669</t>
  </si>
  <si>
    <t>Post_2670</t>
  </si>
  <si>
    <t>Post_2671</t>
  </si>
  <si>
    <t>Post_2672</t>
  </si>
  <si>
    <t>Post_2673</t>
  </si>
  <si>
    <t>Post_2674</t>
  </si>
  <si>
    <t>Post_2675</t>
  </si>
  <si>
    <t>Post_2676</t>
  </si>
  <si>
    <t>Post_2677</t>
  </si>
  <si>
    <t>Post_2678</t>
  </si>
  <si>
    <t>Post_2679</t>
  </si>
  <si>
    <t>Post_2680</t>
  </si>
  <si>
    <t>Post_2682</t>
  </si>
  <si>
    <t>Post_2683</t>
  </si>
  <si>
    <t>Post_2684</t>
  </si>
  <si>
    <t>Post_2685</t>
  </si>
  <si>
    <t>Post_2686</t>
  </si>
  <si>
    <t>Post_2687</t>
  </si>
  <si>
    <t>Post_2688</t>
  </si>
  <si>
    <t>Post_2689</t>
  </si>
  <si>
    <t>Post_2690</t>
  </si>
  <si>
    <t>Post_2691</t>
  </si>
  <si>
    <t>Post_2692</t>
  </si>
  <si>
    <t>Post_2693</t>
  </si>
  <si>
    <t>Post_2694</t>
  </si>
  <si>
    <t>Post_2695</t>
  </si>
  <si>
    <t>Post_2696</t>
  </si>
  <si>
    <t>Post_2697</t>
  </si>
  <si>
    <t>Post_2698</t>
  </si>
  <si>
    <t>Post_2699</t>
  </si>
  <si>
    <t>Post_2700</t>
  </si>
  <si>
    <t>Post_2701</t>
  </si>
  <si>
    <t>Post_2702</t>
  </si>
  <si>
    <t>Post_2703</t>
  </si>
  <si>
    <t>Post_2704</t>
  </si>
  <si>
    <t>Post_2705</t>
  </si>
  <si>
    <t>Post_2706</t>
  </si>
  <si>
    <t>Post_2707</t>
  </si>
  <si>
    <t>Post_2708</t>
  </si>
  <si>
    <t>Post_2709</t>
  </si>
  <si>
    <t>Post_2710</t>
  </si>
  <si>
    <t>Post_2711</t>
  </si>
  <si>
    <t>Post_2712</t>
  </si>
  <si>
    <t>Post_2713</t>
  </si>
  <si>
    <t>Post_2714</t>
  </si>
  <si>
    <t>Post_2715</t>
  </si>
  <si>
    <t>Post_2716</t>
  </si>
  <si>
    <t>Post_2717</t>
  </si>
  <si>
    <t>Post_2718</t>
  </si>
  <si>
    <t>Post_2719</t>
  </si>
  <si>
    <t>Post_2720</t>
  </si>
  <si>
    <t>Post_2721</t>
  </si>
  <si>
    <t>Post_2722</t>
  </si>
  <si>
    <t>Post_2723</t>
  </si>
  <si>
    <t>Post_2724</t>
  </si>
  <si>
    <t>Post_2725</t>
  </si>
  <si>
    <t>Post_2726</t>
  </si>
  <si>
    <t>Post_2727</t>
  </si>
  <si>
    <t>Post_2728</t>
  </si>
  <si>
    <t>Post_2729</t>
  </si>
  <si>
    <t>Post_2730</t>
  </si>
  <si>
    <t>Post_2731</t>
  </si>
  <si>
    <t>Post_2732</t>
  </si>
  <si>
    <t>Post_2733</t>
  </si>
  <si>
    <t>Post_2734</t>
  </si>
  <si>
    <t>Post_2735</t>
  </si>
  <si>
    <t>Post_2736</t>
  </si>
  <si>
    <t>Post_2737</t>
  </si>
  <si>
    <t>Post_2738</t>
  </si>
  <si>
    <t>Post_2739</t>
  </si>
  <si>
    <t>Post_2740</t>
  </si>
  <si>
    <t>Post_2741</t>
  </si>
  <si>
    <t>Post_2742</t>
  </si>
  <si>
    <t>Post_2743</t>
  </si>
  <si>
    <t>Post_2744</t>
  </si>
  <si>
    <t>Post_2745</t>
  </si>
  <si>
    <t>Post_2746</t>
  </si>
  <si>
    <t>Post_2747</t>
  </si>
  <si>
    <t>Post_2748</t>
  </si>
  <si>
    <t>Post_2749</t>
  </si>
  <si>
    <t>Post_2750</t>
  </si>
  <si>
    <t>Post_2751</t>
  </si>
  <si>
    <t>Post_2752</t>
  </si>
  <si>
    <t>Post_2753</t>
  </si>
  <si>
    <t>Post_2754</t>
  </si>
  <si>
    <t>Post_2755</t>
  </si>
  <si>
    <t>Post_2756</t>
  </si>
  <si>
    <t>Post_2757</t>
  </si>
  <si>
    <t>Post_2758</t>
  </si>
  <si>
    <t>Post_2759</t>
  </si>
  <si>
    <t>Post_2760</t>
  </si>
  <si>
    <t>Post_2761</t>
  </si>
  <si>
    <t>Post_2762</t>
  </si>
  <si>
    <t>Post_2763</t>
  </si>
  <si>
    <t>Post_2764</t>
  </si>
  <si>
    <t>Post_2765</t>
  </si>
  <si>
    <t>Post_2766</t>
  </si>
  <si>
    <t>Post_2767</t>
  </si>
  <si>
    <t>Post_2768</t>
  </si>
  <si>
    <t>Post_2769</t>
  </si>
  <si>
    <t>Post_2770</t>
  </si>
  <si>
    <t>Post_2771</t>
  </si>
  <si>
    <t>Post_2772</t>
  </si>
  <si>
    <t>Post_2773</t>
  </si>
  <si>
    <t>Post_2774</t>
  </si>
  <si>
    <t>Post_2775</t>
  </si>
  <si>
    <t>Post_2776</t>
  </si>
  <si>
    <t>Post_2777</t>
  </si>
  <si>
    <t>Post_2778</t>
  </si>
  <si>
    <t>Post_2779</t>
  </si>
  <si>
    <t>Post_2780</t>
  </si>
  <si>
    <t>Post_2781</t>
  </si>
  <si>
    <t>Post_2782</t>
  </si>
  <si>
    <t>Post_2783</t>
  </si>
  <si>
    <t>Post_2784</t>
  </si>
  <si>
    <t>Post_2785</t>
  </si>
  <si>
    <t>Post_2786</t>
  </si>
  <si>
    <t>Post_2787</t>
  </si>
  <si>
    <t>Post_2788</t>
  </si>
  <si>
    <t>Post_2789</t>
  </si>
  <si>
    <t>Post_2790</t>
  </si>
  <si>
    <t>Post_2791</t>
  </si>
  <si>
    <t>Post_2792</t>
  </si>
  <si>
    <t>Post_2793</t>
  </si>
  <si>
    <t>Post_2794</t>
  </si>
  <si>
    <t>Post_2795</t>
  </si>
  <si>
    <t>Post_2796</t>
  </si>
  <si>
    <t>Post_2797</t>
  </si>
  <si>
    <t>Post_2798</t>
  </si>
  <si>
    <t>Post_2799</t>
  </si>
  <si>
    <t>Post_2800</t>
  </si>
  <si>
    <t>Post_2801</t>
  </si>
  <si>
    <t>Post_2802</t>
  </si>
  <si>
    <t>Post_2803</t>
  </si>
  <si>
    <t>Post_2804</t>
  </si>
  <si>
    <t>Post_2805</t>
  </si>
  <si>
    <t>Post_2806</t>
  </si>
  <si>
    <t>Post_2807</t>
  </si>
  <si>
    <t>Post_2808</t>
  </si>
  <si>
    <t>Post_2809</t>
  </si>
  <si>
    <t>Post_2810</t>
  </si>
  <si>
    <t>Post_2811</t>
  </si>
  <si>
    <t>Post_2812</t>
  </si>
  <si>
    <t>Post_2813</t>
  </si>
  <si>
    <t>Post_2814</t>
  </si>
  <si>
    <t>Post_2815</t>
  </si>
  <si>
    <t>Post_2816</t>
  </si>
  <si>
    <t>Post_2817</t>
  </si>
  <si>
    <t>Post_2818</t>
  </si>
  <si>
    <t>Post_2819</t>
  </si>
  <si>
    <t>Post_2820</t>
  </si>
  <si>
    <t>Post_2821</t>
  </si>
  <si>
    <t>Post_2822</t>
  </si>
  <si>
    <t>Post_2823</t>
  </si>
  <si>
    <t>Post_2824</t>
  </si>
  <si>
    <t>Post_2825</t>
  </si>
  <si>
    <t>Post_2826</t>
  </si>
  <si>
    <t>Post_2827</t>
  </si>
  <si>
    <t>Post_2828</t>
  </si>
  <si>
    <t>Post_2829</t>
  </si>
  <si>
    <t>Post_2830</t>
  </si>
  <si>
    <t>Post_2831</t>
  </si>
  <si>
    <t>Post_2832</t>
  </si>
  <si>
    <t>Post_2833</t>
  </si>
  <si>
    <t>Post_2834</t>
  </si>
  <si>
    <t>Post_2835</t>
  </si>
  <si>
    <t>Post_2836</t>
  </si>
  <si>
    <t>Post_2837</t>
  </si>
  <si>
    <t>Post_2838</t>
  </si>
  <si>
    <t>Post_2839</t>
  </si>
  <si>
    <t>Post_2840</t>
  </si>
  <si>
    <t>Post_2841</t>
  </si>
  <si>
    <t>Post_2842</t>
  </si>
  <si>
    <t>Post_2843</t>
  </si>
  <si>
    <t>Post_2844</t>
  </si>
  <si>
    <t>Post_2845</t>
  </si>
  <si>
    <t>Post_2846</t>
  </si>
  <si>
    <t>Post_2847</t>
  </si>
  <si>
    <t>Post_2848</t>
  </si>
  <si>
    <t>Post_2849</t>
  </si>
  <si>
    <t>Post_2850</t>
  </si>
  <si>
    <t>Post_2851</t>
  </si>
  <si>
    <t>Post_2852</t>
  </si>
  <si>
    <t>Post_2853</t>
  </si>
  <si>
    <t>Post_2854</t>
  </si>
  <si>
    <t>Post_2855</t>
  </si>
  <si>
    <t>Post_2856</t>
  </si>
  <si>
    <t>Post_2857</t>
  </si>
  <si>
    <t>Post_2858</t>
  </si>
  <si>
    <t>Post_2859</t>
  </si>
  <si>
    <t>Post_2860</t>
  </si>
  <si>
    <t>Post_2861</t>
  </si>
  <si>
    <t>Post_2862</t>
  </si>
  <si>
    <t>Post_2863</t>
  </si>
  <si>
    <t>Post_2864</t>
  </si>
  <si>
    <t>Post_2865</t>
  </si>
  <si>
    <t>Post_2866</t>
  </si>
  <si>
    <t>Post_2867</t>
  </si>
  <si>
    <t>Post_2868</t>
  </si>
  <si>
    <t>Post_2869</t>
  </si>
  <si>
    <t>Post_2870</t>
  </si>
  <si>
    <t>Post_2871</t>
  </si>
  <si>
    <t>Post_2872</t>
  </si>
  <si>
    <t>Post_2873</t>
  </si>
  <si>
    <t>Post_2874</t>
  </si>
  <si>
    <t>Post_2875</t>
  </si>
  <si>
    <t>Post_2876</t>
  </si>
  <si>
    <t>Post_2877</t>
  </si>
  <si>
    <t>Post_2878</t>
  </si>
  <si>
    <t>Post_2879</t>
  </si>
  <si>
    <t>Post_2880</t>
  </si>
  <si>
    <t>Post_2881</t>
  </si>
  <si>
    <t>Post_2882</t>
  </si>
  <si>
    <t>Post_2883</t>
  </si>
  <si>
    <t>Post_2884</t>
  </si>
  <si>
    <t>Post_2885</t>
  </si>
  <si>
    <t>Post_2886</t>
  </si>
  <si>
    <t>Post_2887</t>
  </si>
  <si>
    <t>Post_2888</t>
  </si>
  <si>
    <t>Post_2889</t>
  </si>
  <si>
    <t>Post_2890</t>
  </si>
  <si>
    <t>Post_2891</t>
  </si>
  <si>
    <t>Post_2892</t>
  </si>
  <si>
    <t>Post_2893</t>
  </si>
  <si>
    <t>Post_2894</t>
  </si>
  <si>
    <t>Post_2895</t>
  </si>
  <si>
    <t>Post_2896</t>
  </si>
  <si>
    <t>Post_2897</t>
  </si>
  <si>
    <t>Post_2898</t>
  </si>
  <si>
    <t>Post_2899</t>
  </si>
  <si>
    <t>Post_2900</t>
  </si>
  <si>
    <t>Post_2901</t>
  </si>
  <si>
    <t>Post_2902</t>
  </si>
  <si>
    <t>Post_2903</t>
  </si>
  <si>
    <t>Post_2904</t>
  </si>
  <si>
    <t>Post_2905</t>
  </si>
  <si>
    <t>Post_2906</t>
  </si>
  <si>
    <t>Post_2907</t>
  </si>
  <si>
    <t>Post_2908</t>
  </si>
  <si>
    <t>Post_2909</t>
  </si>
  <si>
    <t>Post_2910</t>
  </si>
  <si>
    <t>Post_2911</t>
  </si>
  <si>
    <t>Post_2912</t>
  </si>
  <si>
    <t>Post_2913</t>
  </si>
  <si>
    <t>Post_2914</t>
  </si>
  <si>
    <t>Post_2915</t>
  </si>
  <si>
    <t>Post_2916</t>
  </si>
  <si>
    <t>Post_2917</t>
  </si>
  <si>
    <t>Post_2918</t>
  </si>
  <si>
    <t>Post_2919</t>
  </si>
  <si>
    <t>Post_2920</t>
  </si>
  <si>
    <t>Post_2921</t>
  </si>
  <si>
    <t>Post_2922</t>
  </si>
  <si>
    <t>Post_2923</t>
  </si>
  <si>
    <t>Post_2924</t>
  </si>
  <si>
    <t>Post_2925</t>
  </si>
  <si>
    <t>Post_2926</t>
  </si>
  <si>
    <t>Post_2927</t>
  </si>
  <si>
    <t>Post_2928</t>
  </si>
  <si>
    <t>Post_2929</t>
  </si>
  <si>
    <t>Post_2930</t>
  </si>
  <si>
    <t>Post_2931</t>
  </si>
  <si>
    <t>Post_2932</t>
  </si>
  <si>
    <t>Post_2933</t>
  </si>
  <si>
    <t>Post_2934</t>
  </si>
  <si>
    <t>Post_2935</t>
  </si>
  <si>
    <t>Post_2936</t>
  </si>
  <si>
    <t>Post_2937</t>
  </si>
  <si>
    <t>Post_2938</t>
  </si>
  <si>
    <t>Post_2939</t>
  </si>
  <si>
    <t>Post_2940</t>
  </si>
  <si>
    <t>Post_2941</t>
  </si>
  <si>
    <t>Post_2942</t>
  </si>
  <si>
    <t>Post_2943</t>
  </si>
  <si>
    <t>Post_2944</t>
  </si>
  <si>
    <t>Post_2945</t>
  </si>
  <si>
    <t>Post_2946</t>
  </si>
  <si>
    <t>Post_2947</t>
  </si>
  <si>
    <t>Post_2948</t>
  </si>
  <si>
    <t>Post_2949</t>
  </si>
  <si>
    <t>Post_2950</t>
  </si>
  <si>
    <t>Post_2951</t>
  </si>
  <si>
    <t>Post_2952</t>
  </si>
  <si>
    <t>Post_2953</t>
  </si>
  <si>
    <t>Post_2954</t>
  </si>
  <si>
    <t>Post_2955</t>
  </si>
  <si>
    <t>Post_2956</t>
  </si>
  <si>
    <t>Post_2957</t>
  </si>
  <si>
    <t>Post_2958</t>
  </si>
  <si>
    <t>Post_2959</t>
  </si>
  <si>
    <t>Post_2960</t>
  </si>
  <si>
    <t>Post_2961</t>
  </si>
  <si>
    <t>Post_2962</t>
  </si>
  <si>
    <t>Post_2963</t>
  </si>
  <si>
    <t>Post_2964</t>
  </si>
  <si>
    <t>Post_2965</t>
  </si>
  <si>
    <t>Post_2966</t>
  </si>
  <si>
    <t>Post_2967</t>
  </si>
  <si>
    <t>Post_2968</t>
  </si>
  <si>
    <t>Post_2969</t>
  </si>
  <si>
    <t>Post_2970</t>
  </si>
  <si>
    <t>Post_2971</t>
  </si>
  <si>
    <t>Post_2972</t>
  </si>
  <si>
    <t>Post_2973</t>
  </si>
  <si>
    <t>Post_2974</t>
  </si>
  <si>
    <t>Post_2975</t>
  </si>
  <si>
    <t>Post_2976</t>
  </si>
  <si>
    <t>Post_2977</t>
  </si>
  <si>
    <t>Post_2978</t>
  </si>
  <si>
    <t>Post_2979</t>
  </si>
  <si>
    <t>Post_2980</t>
  </si>
  <si>
    <t>Post_2981</t>
  </si>
  <si>
    <t>Post_2982</t>
  </si>
  <si>
    <t>Post_2983</t>
  </si>
  <si>
    <t>Post_2984</t>
  </si>
  <si>
    <t>Post_2985</t>
  </si>
  <si>
    <t>Post_2986</t>
  </si>
  <si>
    <t>Post_2987</t>
  </si>
  <si>
    <t>Post_2988</t>
  </si>
  <si>
    <t>Post_2989</t>
  </si>
  <si>
    <t>Post_2990</t>
  </si>
  <si>
    <t>Post_2991</t>
  </si>
  <si>
    <t>Post_2992</t>
  </si>
  <si>
    <t>Post_2993</t>
  </si>
  <si>
    <t>Post_2994</t>
  </si>
  <si>
    <t>Post_2995</t>
  </si>
  <si>
    <t>Post_2996</t>
  </si>
  <si>
    <t>Post_2997</t>
  </si>
  <si>
    <t>Post_2998</t>
  </si>
  <si>
    <t>Post_2999</t>
  </si>
  <si>
    <t>Post_3000</t>
  </si>
  <si>
    <t>Post_3001</t>
  </si>
  <si>
    <t>Post_3002</t>
  </si>
  <si>
    <t>Post_3003</t>
  </si>
  <si>
    <t>Post_3004</t>
  </si>
  <si>
    <t>Post_3005</t>
  </si>
  <si>
    <t>Post_3006</t>
  </si>
  <si>
    <t>Post_3007</t>
  </si>
  <si>
    <t>Post_3008</t>
  </si>
  <si>
    <t>Post_3009</t>
  </si>
  <si>
    <t>Post_3010</t>
  </si>
  <si>
    <t>Post_3011</t>
  </si>
  <si>
    <t>Post_3012</t>
  </si>
  <si>
    <t>Post_3013</t>
  </si>
  <si>
    <t>Post_3014</t>
  </si>
  <si>
    <t>Post_3016</t>
  </si>
  <si>
    <t>Post_3017</t>
  </si>
  <si>
    <t>Post_3018</t>
  </si>
  <si>
    <t>Post_3019</t>
  </si>
  <si>
    <t>Post_3020</t>
  </si>
  <si>
    <t>Post_3021</t>
  </si>
  <si>
    <t>Post_3022</t>
  </si>
  <si>
    <t>Post_3023</t>
  </si>
  <si>
    <t>Post_3025</t>
  </si>
  <si>
    <t>Post_3026</t>
  </si>
  <si>
    <t>Post_3027</t>
  </si>
  <si>
    <t>Post_3028</t>
  </si>
  <si>
    <t>Post_3029</t>
  </si>
  <si>
    <t>Post_3030</t>
  </si>
  <si>
    <t>Post_3031</t>
  </si>
  <si>
    <t>Post_3032</t>
  </si>
  <si>
    <t>Post_3033</t>
  </si>
  <si>
    <t>Post_3034</t>
  </si>
  <si>
    <t>Post_3035</t>
  </si>
  <si>
    <t>Post_3036</t>
  </si>
  <si>
    <t>Post_3037</t>
  </si>
  <si>
    <t>Post_3038</t>
  </si>
  <si>
    <t>Post_3039</t>
  </si>
  <si>
    <t>Post_3040</t>
  </si>
  <si>
    <t>Post_3041</t>
  </si>
  <si>
    <t>Post_3042</t>
  </si>
  <si>
    <t>Post_3043</t>
  </si>
  <si>
    <t>Post_3044</t>
  </si>
  <si>
    <t>Post_3045</t>
  </si>
  <si>
    <t>Post_3046</t>
  </si>
  <si>
    <t>Post_3047</t>
  </si>
  <si>
    <t>Post_3048</t>
  </si>
  <si>
    <t>Post_3049</t>
  </si>
  <si>
    <t>Post_3050</t>
  </si>
  <si>
    <t>Post_3051</t>
  </si>
  <si>
    <t>Post_3052</t>
  </si>
  <si>
    <t>Post_3053</t>
  </si>
  <si>
    <t>Post_3054</t>
  </si>
  <si>
    <t>Post_3055</t>
  </si>
  <si>
    <t>Post_3056</t>
  </si>
  <si>
    <t>Post_3057</t>
  </si>
  <si>
    <t>Post_3058</t>
  </si>
  <si>
    <t>Post_3059</t>
  </si>
  <si>
    <t>Post_3060</t>
  </si>
  <si>
    <t>Post_3061</t>
  </si>
  <si>
    <t>Post_3062</t>
  </si>
  <si>
    <t>Post_3063</t>
  </si>
  <si>
    <t>Post_3064</t>
  </si>
  <si>
    <t>Post_3065</t>
  </si>
  <si>
    <t>Post_3066</t>
  </si>
  <si>
    <t>Post_3067</t>
  </si>
  <si>
    <t>Post_3068</t>
  </si>
  <si>
    <t>Post_3069</t>
  </si>
  <si>
    <t>Post_3070</t>
  </si>
  <si>
    <t>Post_3071</t>
  </si>
  <si>
    <t>Post_3072</t>
  </si>
  <si>
    <t>Post_3073</t>
  </si>
  <si>
    <t>Post_3074</t>
  </si>
  <si>
    <t>Post_3075</t>
  </si>
  <si>
    <t>Post_3076</t>
  </si>
  <si>
    <t>Post_3077</t>
  </si>
  <si>
    <t>Post_3078</t>
  </si>
  <si>
    <t>Post_3079</t>
  </si>
  <si>
    <t>Post_3080</t>
  </si>
  <si>
    <t>Post_3081</t>
  </si>
  <si>
    <t>Post_3082</t>
  </si>
  <si>
    <t>Post_3083</t>
  </si>
  <si>
    <t>Post_3084</t>
  </si>
  <si>
    <t>Post_3085</t>
  </si>
  <si>
    <t>Post_3086</t>
  </si>
  <si>
    <t>Post_3087</t>
  </si>
  <si>
    <t>Post_3088</t>
  </si>
  <si>
    <t>Post_3089</t>
  </si>
  <si>
    <t>Post_3090</t>
  </si>
  <si>
    <t>Post_3091</t>
  </si>
  <si>
    <t>Post_3092</t>
  </si>
  <si>
    <t>Post_3093</t>
  </si>
  <si>
    <t>Post_3094</t>
  </si>
  <si>
    <t>Post_3095</t>
  </si>
  <si>
    <t>Post_3096</t>
  </si>
  <si>
    <t>Post_3097</t>
  </si>
  <si>
    <t>Post_3098</t>
  </si>
  <si>
    <t>Post_3099</t>
  </si>
  <si>
    <t>Post_3100</t>
  </si>
  <si>
    <t>Post_3101</t>
  </si>
  <si>
    <t>Post_3102</t>
  </si>
  <si>
    <t>Post_3103</t>
  </si>
  <si>
    <t>Post_3104</t>
  </si>
  <si>
    <t>Post_3105</t>
  </si>
  <si>
    <t>Post_3106</t>
  </si>
  <si>
    <t>Post_3107</t>
  </si>
  <si>
    <t>Post_3108</t>
  </si>
  <si>
    <t>Post_3109</t>
  </si>
  <si>
    <t>Post_3110</t>
  </si>
  <si>
    <t>Post_3111</t>
  </si>
  <si>
    <t>Post_3112</t>
  </si>
  <si>
    <t>Post_3113</t>
  </si>
  <si>
    <t>Post_3114</t>
  </si>
  <si>
    <t>Post_3115</t>
  </si>
  <si>
    <t>Post_3116</t>
  </si>
  <si>
    <t>Post_3117</t>
  </si>
  <si>
    <t>Post_3118</t>
  </si>
  <si>
    <t>Post_3119</t>
  </si>
  <si>
    <t>Post_3120</t>
  </si>
  <si>
    <t>Post_3121</t>
  </si>
  <si>
    <t>Post_3122</t>
  </si>
  <si>
    <t>Post_3123</t>
  </si>
  <si>
    <t>Post_3124</t>
  </si>
  <si>
    <t>Post_3125</t>
  </si>
  <si>
    <t>Post_3126</t>
  </si>
  <si>
    <t>Post_3127</t>
  </si>
  <si>
    <t>Post_3128</t>
  </si>
  <si>
    <t>Post_3129</t>
  </si>
  <si>
    <t>Post_3130</t>
  </si>
  <si>
    <t>Post_3131</t>
  </si>
  <si>
    <t>Post_3132</t>
  </si>
  <si>
    <t>Post_3133</t>
  </si>
  <si>
    <t>Post_3134</t>
  </si>
  <si>
    <t>Post_3135</t>
  </si>
  <si>
    <t>Post_3136</t>
  </si>
  <si>
    <t>Post_3137</t>
  </si>
  <si>
    <t>Post_3138</t>
  </si>
  <si>
    <t>Post_3139</t>
  </si>
  <si>
    <t>Post_3140</t>
  </si>
  <si>
    <t>Post_3141</t>
  </si>
  <si>
    <t>Post_3142</t>
  </si>
  <si>
    <t>Post_3143</t>
  </si>
  <si>
    <t>Post_3144</t>
  </si>
  <si>
    <t>Post_3145</t>
  </si>
  <si>
    <t>Post_3146</t>
  </si>
  <si>
    <t>Post_3147</t>
  </si>
  <si>
    <t>Post_3148</t>
  </si>
  <si>
    <t>Post_3149</t>
  </si>
  <si>
    <t>Post_3150</t>
  </si>
  <si>
    <t>Post_3151</t>
  </si>
  <si>
    <t>Post_3152</t>
  </si>
  <si>
    <t>Post_3153</t>
  </si>
  <si>
    <t>Post_3154</t>
  </si>
  <si>
    <t>Post_3155</t>
  </si>
  <si>
    <t>Post_3156</t>
  </si>
  <si>
    <t>Post_3157</t>
  </si>
  <si>
    <t>Post_3158</t>
  </si>
  <si>
    <t>Post_3159</t>
  </si>
  <si>
    <t>Post_3160</t>
  </si>
  <si>
    <t>Post_3161</t>
  </si>
  <si>
    <t>Post_3162</t>
  </si>
  <si>
    <t>Post_3163</t>
  </si>
  <si>
    <t>Post_3164</t>
  </si>
  <si>
    <t>Post_3165</t>
  </si>
  <si>
    <t>Post_3166</t>
  </si>
  <si>
    <t>Post_3167</t>
  </si>
  <si>
    <t>Post_3168</t>
  </si>
  <si>
    <t>Post_3169</t>
  </si>
  <si>
    <t>Post_3170</t>
  </si>
  <si>
    <t>Post_3171</t>
  </si>
  <si>
    <t>Post_3172</t>
  </si>
  <si>
    <t>Post_3173</t>
  </si>
  <si>
    <t>Post_3174</t>
  </si>
  <si>
    <t>Post_3175</t>
  </si>
  <si>
    <t>Post_3176</t>
  </si>
  <si>
    <t>Post_3177</t>
  </si>
  <si>
    <t>Post_3178</t>
  </si>
  <si>
    <t>Post_3179</t>
  </si>
  <si>
    <t>Post_3180</t>
  </si>
  <si>
    <t>Post_3181</t>
  </si>
  <si>
    <t>Post_3182</t>
  </si>
  <si>
    <t>Post_3183</t>
  </si>
  <si>
    <t>Post_3184</t>
  </si>
  <si>
    <t>Post_3185</t>
  </si>
  <si>
    <t>Post_3186</t>
  </si>
  <si>
    <t>Post_3187</t>
  </si>
  <si>
    <t>Post_3188</t>
  </si>
  <si>
    <t>Post_3189</t>
  </si>
  <si>
    <t>Post_3190</t>
  </si>
  <si>
    <t>Post_3191</t>
  </si>
  <si>
    <t>Post_3192</t>
  </si>
  <si>
    <t>Post_3193</t>
  </si>
  <si>
    <t>Post_3194</t>
  </si>
  <si>
    <t>Post_3195</t>
  </si>
  <si>
    <t>Post_3196</t>
  </si>
  <si>
    <t>Post_3197</t>
  </si>
  <si>
    <t>Post_3198</t>
  </si>
  <si>
    <t>Post_3199</t>
  </si>
  <si>
    <t>Post_3200</t>
  </si>
  <si>
    <t>Post_3201</t>
  </si>
  <si>
    <t>Post_3202</t>
  </si>
  <si>
    <t>Post_3203</t>
  </si>
  <si>
    <t>Post_3204</t>
  </si>
  <si>
    <t>Post_3206</t>
  </si>
  <si>
    <t>Post_3207</t>
  </si>
  <si>
    <t>Post_3208</t>
  </si>
  <si>
    <t>Post_3209</t>
  </si>
  <si>
    <t>Post_3210</t>
  </si>
  <si>
    <t>Post_3211</t>
  </si>
  <si>
    <t>Post_3212</t>
  </si>
  <si>
    <t>Post_3213</t>
  </si>
  <si>
    <t>Post_3214</t>
  </si>
  <si>
    <t>Post_3216</t>
  </si>
  <si>
    <t>Post_3217</t>
  </si>
  <si>
    <t>Post_3218</t>
  </si>
  <si>
    <t>Post_3219</t>
  </si>
  <si>
    <t>Post_3220</t>
  </si>
  <si>
    <t>Post_3221</t>
  </si>
  <si>
    <t>Post_3222</t>
  </si>
  <si>
    <t>Post_3223</t>
  </si>
  <si>
    <t>Post_3224</t>
  </si>
  <si>
    <t>Post_3225</t>
  </si>
  <si>
    <t>Post_3226</t>
  </si>
  <si>
    <t>Post_3227</t>
  </si>
  <si>
    <t>Post_3228</t>
  </si>
  <si>
    <t>Post_3229</t>
  </si>
  <si>
    <t>Post_3230</t>
  </si>
  <si>
    <t>Post_3231</t>
  </si>
  <si>
    <t>Post_3232</t>
  </si>
  <si>
    <t>Post_3233</t>
  </si>
  <si>
    <t>Post_3234</t>
  </si>
  <si>
    <t>Post_3235</t>
  </si>
  <si>
    <t>Post_3236</t>
  </si>
  <si>
    <t>Post_3237</t>
  </si>
  <si>
    <t>Post_3238</t>
  </si>
  <si>
    <t>Post_3239</t>
  </si>
  <si>
    <t>Post_3240</t>
  </si>
  <si>
    <t>Post_3241</t>
  </si>
  <si>
    <t>Post_3242</t>
  </si>
  <si>
    <t>Post_3243</t>
  </si>
  <si>
    <t>Post_3244</t>
  </si>
  <si>
    <t>Post_3245</t>
  </si>
  <si>
    <t>Post_3246</t>
  </si>
  <si>
    <t>Post_3247</t>
  </si>
  <si>
    <t>Post_3248</t>
  </si>
  <si>
    <t>Post_3249</t>
  </si>
  <si>
    <t>Post_3250</t>
  </si>
  <si>
    <t>Post_3251</t>
  </si>
  <si>
    <t>Post_3252</t>
  </si>
  <si>
    <t>Post_3253</t>
  </si>
  <si>
    <t>Post_3254</t>
  </si>
  <si>
    <t>Post_3255</t>
  </si>
  <si>
    <t>Post_3256</t>
  </si>
  <si>
    <t>Post_3257</t>
  </si>
  <si>
    <t>Post_3258</t>
  </si>
  <si>
    <t>Post_3259</t>
  </si>
  <si>
    <t>Post_3260</t>
  </si>
  <si>
    <t>Post_3261</t>
  </si>
  <si>
    <t>Post_3262</t>
  </si>
  <si>
    <t>Post_3263</t>
  </si>
  <si>
    <t>Post_3264</t>
  </si>
  <si>
    <t>Post_3265</t>
  </si>
  <si>
    <t>Post_3266</t>
  </si>
  <si>
    <t>Post_3267</t>
  </si>
  <si>
    <t>Post_3268</t>
  </si>
  <si>
    <t>Post_3269</t>
  </si>
  <si>
    <t>Post_3270</t>
  </si>
  <si>
    <t>Post_3271</t>
  </si>
  <si>
    <t>Post_3272</t>
  </si>
  <si>
    <t>Post_3273</t>
  </si>
  <si>
    <t>Post_3274</t>
  </si>
  <si>
    <t>Post_3275</t>
  </si>
  <si>
    <t>Post_3276</t>
  </si>
  <si>
    <t>Post_3277</t>
  </si>
  <si>
    <t>Post_3278</t>
  </si>
  <si>
    <t>Post_3279</t>
  </si>
  <si>
    <t>Post_3280</t>
  </si>
  <si>
    <t>Post_3281</t>
  </si>
  <si>
    <t>Post_3282</t>
  </si>
  <si>
    <t>Post_3283</t>
  </si>
  <si>
    <t>Post_3284</t>
  </si>
  <si>
    <t>Post_3285</t>
  </si>
  <si>
    <t>Post_3286</t>
  </si>
  <si>
    <t>Post_3287</t>
  </si>
  <si>
    <t>Post_3288</t>
  </si>
  <si>
    <t>Post_3289</t>
  </si>
  <si>
    <t>Post_3290</t>
  </si>
  <si>
    <t>Post_3291</t>
  </si>
  <si>
    <t>Post_3292</t>
  </si>
  <si>
    <t>Post_3293</t>
  </si>
  <si>
    <t>Post_3294</t>
  </si>
  <si>
    <t>Post_3295</t>
  </si>
  <si>
    <t>Post_3296</t>
  </si>
  <si>
    <t>Post_3297</t>
  </si>
  <si>
    <t>Post_3299</t>
  </si>
  <si>
    <t>Post_3300</t>
  </si>
  <si>
    <t>Post_3301</t>
  </si>
  <si>
    <t>Post_3302</t>
  </si>
  <si>
    <t>Post_3303</t>
  </si>
  <si>
    <t>Post_3304</t>
  </si>
  <si>
    <t>Post_3305</t>
  </si>
  <si>
    <t>Post_3306</t>
  </si>
  <si>
    <t>Post_3307</t>
  </si>
  <si>
    <t>Post_3308</t>
  </si>
  <si>
    <t>Post_3309</t>
  </si>
  <si>
    <t>Post_3310</t>
  </si>
  <si>
    <t>Post_3311</t>
  </si>
  <si>
    <t>Post_3312</t>
  </si>
  <si>
    <t>Post_3313</t>
  </si>
  <si>
    <t>Post_3314</t>
  </si>
  <si>
    <t>Post_3315</t>
  </si>
  <si>
    <t>Post_3316</t>
  </si>
  <si>
    <t>Post_3317</t>
  </si>
  <si>
    <t>Post_3318</t>
  </si>
  <si>
    <t>Post_3319</t>
  </si>
  <si>
    <t>Post_3320</t>
  </si>
  <si>
    <t>Post_3321</t>
  </si>
  <si>
    <t>Post_3322</t>
  </si>
  <si>
    <t>Post_3323</t>
  </si>
  <si>
    <t>Post_3324</t>
  </si>
  <si>
    <t>Post_3325</t>
  </si>
  <si>
    <t>Post_3326</t>
  </si>
  <si>
    <t>Post_3327</t>
  </si>
  <si>
    <t>Post_3328</t>
  </si>
  <si>
    <t>Post_3329</t>
  </si>
  <si>
    <t>Post_3330</t>
  </si>
  <si>
    <t>Post_3331</t>
  </si>
  <si>
    <t>Post_3332</t>
  </si>
  <si>
    <t>Post_3333</t>
  </si>
  <si>
    <t>Post_3334</t>
  </si>
  <si>
    <t>Post_3335</t>
  </si>
  <si>
    <t>Post_3336</t>
  </si>
  <si>
    <t>Post_3337</t>
  </si>
  <si>
    <t>Post_3338</t>
  </si>
  <si>
    <t>Post_3339</t>
  </si>
  <si>
    <t>Post_3340</t>
  </si>
  <si>
    <t>Post_3341</t>
  </si>
  <si>
    <t>Post_3342</t>
  </si>
  <si>
    <t>Post_3343</t>
  </si>
  <si>
    <t>Post_3344</t>
  </si>
  <si>
    <t>Post_3345</t>
  </si>
  <si>
    <t>Post_3346</t>
  </si>
  <si>
    <t>Post_3347</t>
  </si>
  <si>
    <t>Post_3348</t>
  </si>
  <si>
    <t>Post_3349</t>
  </si>
  <si>
    <t>Post_3350</t>
  </si>
  <si>
    <t>Post_3351</t>
  </si>
  <si>
    <t>Post_3352</t>
  </si>
  <si>
    <t>Post_3353</t>
  </si>
  <si>
    <t>Post_3354</t>
  </si>
  <si>
    <t>Post_3355</t>
  </si>
  <si>
    <t>Post_3356</t>
  </si>
  <si>
    <t>Post_3357</t>
  </si>
  <si>
    <t>Post_3358</t>
  </si>
  <si>
    <t>Post_3359</t>
  </si>
  <si>
    <t>Post_3360</t>
  </si>
  <si>
    <t>Post_3361</t>
  </si>
  <si>
    <t>Post_3362</t>
  </si>
  <si>
    <t>Post_3363</t>
  </si>
  <si>
    <t>Post_3364</t>
  </si>
  <si>
    <t>Post_3365</t>
  </si>
  <si>
    <t>Post_3366</t>
  </si>
  <si>
    <t>Post_3367</t>
  </si>
  <si>
    <t>Post_3368</t>
  </si>
  <si>
    <t>Post_3369</t>
  </si>
  <si>
    <t>Post_3370</t>
  </si>
  <si>
    <t>Post_3371</t>
  </si>
  <si>
    <t>Post_3372</t>
  </si>
  <si>
    <t>Post_3373</t>
  </si>
  <si>
    <t>Post_3374</t>
  </si>
  <si>
    <t>Post_3375</t>
  </si>
  <si>
    <t>Post_3376</t>
  </si>
  <si>
    <t>Post_3377</t>
  </si>
  <si>
    <t>Post_3378</t>
  </si>
  <si>
    <t>Post_3379</t>
  </si>
  <si>
    <t>Post_3380</t>
  </si>
  <si>
    <t>Post_3381</t>
  </si>
  <si>
    <t>Post_3382</t>
  </si>
  <si>
    <t>Post_3383</t>
  </si>
  <si>
    <t>Post_3384</t>
  </si>
  <si>
    <t>Post_3385</t>
  </si>
  <si>
    <t>Post_3386</t>
  </si>
  <si>
    <t>Post_3387</t>
  </si>
  <si>
    <t>Post_3388</t>
  </si>
  <si>
    <t>Post_3389</t>
  </si>
  <si>
    <t>Post_3390</t>
  </si>
  <si>
    <t>Post_3391</t>
  </si>
  <si>
    <t>Post_3392</t>
  </si>
  <si>
    <t>Post_3393</t>
  </si>
  <si>
    <t>Post_3394</t>
  </si>
  <si>
    <t>Post_3395</t>
  </si>
  <si>
    <t>Post_3396</t>
  </si>
  <si>
    <t>Post_3397</t>
  </si>
  <si>
    <t>Post_3398</t>
  </si>
  <si>
    <t>Post_3399</t>
  </si>
  <si>
    <t>Post_3400</t>
  </si>
  <si>
    <t>Post_3401</t>
  </si>
  <si>
    <t>Post_3402</t>
  </si>
  <si>
    <t>Post_3403</t>
  </si>
  <si>
    <t>Post_3404</t>
  </si>
  <si>
    <t>Post_3405</t>
  </si>
  <si>
    <t>Post_3406</t>
  </si>
  <si>
    <t>Post_3407</t>
  </si>
  <si>
    <t>Post_3408</t>
  </si>
  <si>
    <t>Post_3409</t>
  </si>
  <si>
    <t>Post_3410</t>
  </si>
  <si>
    <t>Post_3411</t>
  </si>
  <si>
    <t>Post_3412</t>
  </si>
  <si>
    <t>Post_3413</t>
  </si>
  <si>
    <t>Post_3414</t>
  </si>
  <si>
    <t>Post_3415</t>
  </si>
  <si>
    <t>Post_3416</t>
  </si>
  <si>
    <t>Post_3417</t>
  </si>
  <si>
    <t>Post_3418</t>
  </si>
  <si>
    <t>Post_3419</t>
  </si>
  <si>
    <t>Post_3420</t>
  </si>
  <si>
    <t>Post_3421</t>
  </si>
  <si>
    <t>Post_3422</t>
  </si>
  <si>
    <t>Post_3423</t>
  </si>
  <si>
    <t>Post_3424</t>
  </si>
  <si>
    <t>Post_3425</t>
  </si>
  <si>
    <t>Post_3426</t>
  </si>
  <si>
    <t>Post_3427</t>
  </si>
  <si>
    <t>Post_3428</t>
  </si>
  <si>
    <t>Post_3429</t>
  </si>
  <si>
    <t>Post_3430</t>
  </si>
  <si>
    <t>Post_3431</t>
  </si>
  <si>
    <t>Post_3432</t>
  </si>
  <si>
    <t>Post_3433</t>
  </si>
  <si>
    <t>Post_3434</t>
  </si>
  <si>
    <t>Post_3435</t>
  </si>
  <si>
    <t>Post_3436</t>
  </si>
  <si>
    <t>Post_3437</t>
  </si>
  <si>
    <t>Post_3438</t>
  </si>
  <si>
    <t>Post_3439</t>
  </si>
  <si>
    <t>Post_3440</t>
  </si>
  <si>
    <t>Post_3441</t>
  </si>
  <si>
    <t>Post_3442</t>
  </si>
  <si>
    <t>Post_3443</t>
  </si>
  <si>
    <t>Post_3444</t>
  </si>
  <si>
    <t>Post_3445</t>
  </si>
  <si>
    <t>Post_3446</t>
  </si>
  <si>
    <t>Post_3447</t>
  </si>
  <si>
    <t>Post_3448</t>
  </si>
  <si>
    <t>Post_3449</t>
  </si>
  <si>
    <t>Post_3450</t>
  </si>
  <si>
    <t>Post_3451</t>
  </si>
  <si>
    <t>Post_3452</t>
  </si>
  <si>
    <t>Post_3453</t>
  </si>
  <si>
    <t>Post_3454</t>
  </si>
  <si>
    <t>Post_3455</t>
  </si>
  <si>
    <t>Post_3456</t>
  </si>
  <si>
    <t>Post_3457</t>
  </si>
  <si>
    <t>Post_3458</t>
  </si>
  <si>
    <t>Post_3459</t>
  </si>
  <si>
    <t>Post_3460</t>
  </si>
  <si>
    <t>Post_3461</t>
  </si>
  <si>
    <t>Post_3462</t>
  </si>
  <si>
    <t>Post_3463</t>
  </si>
  <si>
    <t>Post_3464</t>
  </si>
  <si>
    <t>Post_3465</t>
  </si>
  <si>
    <t>Post_3466</t>
  </si>
  <si>
    <t>Post_3467</t>
  </si>
  <si>
    <t>Post_3468</t>
  </si>
  <si>
    <t>Post_3469</t>
  </si>
  <si>
    <t>Post_3470</t>
  </si>
  <si>
    <t>Post_3471</t>
  </si>
  <si>
    <t>Post_3472</t>
  </si>
  <si>
    <t>Post_3473</t>
  </si>
  <si>
    <t>Post_3474</t>
  </si>
  <si>
    <t>Post_3475</t>
  </si>
  <si>
    <t>Post_3476</t>
  </si>
  <si>
    <t>Post_3477</t>
  </si>
  <si>
    <t>Post_3478</t>
  </si>
  <si>
    <t>Post_3479</t>
  </si>
  <si>
    <t>Post_3480</t>
  </si>
  <si>
    <t>Post_3481</t>
  </si>
  <si>
    <t>Post_3482</t>
  </si>
  <si>
    <t>Post_3483</t>
  </si>
  <si>
    <t>Post_3484</t>
  </si>
  <si>
    <t>Post_3485</t>
  </si>
  <si>
    <t>Post_3486</t>
  </si>
  <si>
    <t>Post_3487</t>
  </si>
  <si>
    <t>Post_3488</t>
  </si>
  <si>
    <t>Post_3489</t>
  </si>
  <si>
    <t>Post_3490</t>
  </si>
  <si>
    <t>Post_3491</t>
  </si>
  <si>
    <t>Post_3492</t>
  </si>
  <si>
    <t>Post_3493</t>
  </si>
  <si>
    <t>Post_3494</t>
  </si>
  <si>
    <t>Post_3495</t>
  </si>
  <si>
    <t>Post_3496</t>
  </si>
  <si>
    <t>Post_3497</t>
  </si>
  <si>
    <t>Post_3498</t>
  </si>
  <si>
    <t>Post_3499</t>
  </si>
  <si>
    <t>Post_3500</t>
  </si>
  <si>
    <t>Post_3501</t>
  </si>
  <si>
    <t>Post_3502</t>
  </si>
  <si>
    <t>Post_3503</t>
  </si>
  <si>
    <t>Post_3504</t>
  </si>
  <si>
    <t>Post_3505</t>
  </si>
  <si>
    <t>Post_3506</t>
  </si>
  <si>
    <t>Post_3507</t>
  </si>
  <si>
    <t>Post_3508</t>
  </si>
  <si>
    <t>Post_3509</t>
  </si>
  <si>
    <t>Post_3510</t>
  </si>
  <si>
    <t>Post_3511</t>
  </si>
  <si>
    <t>Post_3512</t>
  </si>
  <si>
    <t>Post_3513</t>
  </si>
  <si>
    <t>Post_3514</t>
  </si>
  <si>
    <t>Post_3515</t>
  </si>
  <si>
    <t>Post_3516</t>
  </si>
  <si>
    <t>Post_3517</t>
  </si>
  <si>
    <t>Post_3518</t>
  </si>
  <si>
    <t>Post_3519</t>
  </si>
  <si>
    <t>Post_3520</t>
  </si>
  <si>
    <t>Post_3521</t>
  </si>
  <si>
    <t>Post_3522</t>
  </si>
  <si>
    <t>Post_3523</t>
  </si>
  <si>
    <t>Post_3524</t>
  </si>
  <si>
    <t>Post_3525</t>
  </si>
  <si>
    <t>Post_3526</t>
  </si>
  <si>
    <t>Post_3527</t>
  </si>
  <si>
    <t>Post_3528</t>
  </si>
  <si>
    <t>Post_3529</t>
  </si>
  <si>
    <t>Post_3530</t>
  </si>
  <si>
    <t>Post_3531</t>
  </si>
  <si>
    <t>Post_3532</t>
  </si>
  <si>
    <t>Post_3533</t>
  </si>
  <si>
    <t>Post_3534</t>
  </si>
  <si>
    <t>Post_3535</t>
  </si>
  <si>
    <t>Post_3536</t>
  </si>
  <si>
    <t>Post_3537</t>
  </si>
  <si>
    <t>Post_3538</t>
  </si>
  <si>
    <t>Post_3539</t>
  </si>
  <si>
    <t>Post_3540</t>
  </si>
  <si>
    <t>Post_3541</t>
  </si>
  <si>
    <t>Post_3542</t>
  </si>
  <si>
    <t>Post_3543</t>
  </si>
  <si>
    <t>Post_3544</t>
  </si>
  <si>
    <t>Post_3545</t>
  </si>
  <si>
    <t>Post_3546</t>
  </si>
  <si>
    <t>Post_3547</t>
  </si>
  <si>
    <t>Post_3548</t>
  </si>
  <si>
    <t>Post_3549</t>
  </si>
  <si>
    <t>Post_3550</t>
  </si>
  <si>
    <t>Post_3551</t>
  </si>
  <si>
    <t>Post_3552</t>
  </si>
  <si>
    <t>Post_3553</t>
  </si>
  <si>
    <t>Post_3554</t>
  </si>
  <si>
    <t>Post_3555</t>
  </si>
  <si>
    <t>Post_3556</t>
  </si>
  <si>
    <t>Post_3557</t>
  </si>
  <si>
    <t>Post_3558</t>
  </si>
  <si>
    <t>Post_3559</t>
  </si>
  <si>
    <t>Post_3560</t>
  </si>
  <si>
    <t>Post_3561</t>
  </si>
  <si>
    <t>Post_3562</t>
  </si>
  <si>
    <t>Post_3563</t>
  </si>
  <si>
    <t>Post_3564</t>
  </si>
  <si>
    <t>Post_3565</t>
  </si>
  <si>
    <t>Post_3566</t>
  </si>
  <si>
    <t>Post_3567</t>
  </si>
  <si>
    <t>Post_3568</t>
  </si>
  <si>
    <t>Post_3569</t>
  </si>
  <si>
    <t>Post_3570</t>
  </si>
  <si>
    <t>Post_3571</t>
  </si>
  <si>
    <t>Post_3572</t>
  </si>
  <si>
    <t>Post_3573</t>
  </si>
  <si>
    <t>Post_3574</t>
  </si>
  <si>
    <t>Post_3575</t>
  </si>
  <si>
    <t>Post_3576</t>
  </si>
  <si>
    <t>Post_3577</t>
  </si>
  <si>
    <t>Post_3578</t>
  </si>
  <si>
    <t>Post_3579</t>
  </si>
  <si>
    <t>Post_3580</t>
  </si>
  <si>
    <t>Post_3582</t>
  </si>
  <si>
    <t>Post_3583</t>
  </si>
  <si>
    <t>Post_3584</t>
  </si>
  <si>
    <t>Post_3585</t>
  </si>
  <si>
    <t>Post_3586</t>
  </si>
  <si>
    <t>Post_3587</t>
  </si>
  <si>
    <t>Post_3588</t>
  </si>
  <si>
    <t>Post_3589</t>
  </si>
  <si>
    <t>Post_3590</t>
  </si>
  <si>
    <t>Post_3591</t>
  </si>
  <si>
    <t>Post_3592</t>
  </si>
  <si>
    <t>Post_3593</t>
  </si>
  <si>
    <t>Post_3594</t>
  </si>
  <si>
    <t>Post_3595</t>
  </si>
  <si>
    <t>Post_3596</t>
  </si>
  <si>
    <t>Post_3597</t>
  </si>
  <si>
    <t>Post_3598</t>
  </si>
  <si>
    <t>Post_3599</t>
  </si>
  <si>
    <t>Post_3600</t>
  </si>
  <si>
    <t>Post_3601</t>
  </si>
  <si>
    <t>Post_3602</t>
  </si>
  <si>
    <t>Post_3603</t>
  </si>
  <si>
    <t>Post_3604</t>
  </si>
  <si>
    <t>Post_3605</t>
  </si>
  <si>
    <t>Post_3606</t>
  </si>
  <si>
    <t>Post_3607</t>
  </si>
  <si>
    <t>Post_3608</t>
  </si>
  <si>
    <t>Post_3609</t>
  </si>
  <si>
    <t>Post_3610</t>
  </si>
  <si>
    <t>Post_3611</t>
  </si>
  <si>
    <t>Post_3612</t>
  </si>
  <si>
    <t>Post_3613</t>
  </si>
  <si>
    <t>Post_3614</t>
  </si>
  <si>
    <t>Post_3615</t>
  </si>
  <si>
    <t>Post_3616</t>
  </si>
  <si>
    <t>Post_3617</t>
  </si>
  <si>
    <t>Post_3618</t>
  </si>
  <si>
    <t>Post_3619</t>
  </si>
  <si>
    <t>Post_3620</t>
  </si>
  <si>
    <t>Post_3621</t>
  </si>
  <si>
    <t>Post_3622</t>
  </si>
  <si>
    <t>Post_3623</t>
  </si>
  <si>
    <t>Post_3624</t>
  </si>
  <si>
    <t>Post_3625</t>
  </si>
  <si>
    <t>Post_3626</t>
  </si>
  <si>
    <t>Post_3627</t>
  </si>
  <si>
    <t>Post_3628</t>
  </si>
  <si>
    <t>Post_3629</t>
  </si>
  <si>
    <t>Post_3630</t>
  </si>
  <si>
    <t>Post_3631</t>
  </si>
  <si>
    <t>Post_3632</t>
  </si>
  <si>
    <t>Post_3633</t>
  </si>
  <si>
    <t>Post_3634</t>
  </si>
  <si>
    <t>Post_3635</t>
  </si>
  <si>
    <t>Post_3637</t>
  </si>
  <si>
    <t>Post_3638</t>
  </si>
  <si>
    <t>Post_3639</t>
  </si>
  <si>
    <t>Post_3640</t>
  </si>
  <si>
    <t>Post_3641</t>
  </si>
  <si>
    <t>Post_3642</t>
  </si>
  <si>
    <t>Post_3643</t>
  </si>
  <si>
    <t>Post_3644</t>
  </si>
  <si>
    <t>Post_3645</t>
  </si>
  <si>
    <t>Post_3646</t>
  </si>
  <si>
    <t>Post_3647</t>
  </si>
  <si>
    <t>Post_3648</t>
  </si>
  <si>
    <t>Post_3649</t>
  </si>
  <si>
    <t>Post_3650</t>
  </si>
  <si>
    <t>Post_3651</t>
  </si>
  <si>
    <t>Post_3652</t>
  </si>
  <si>
    <t>Post_3653</t>
  </si>
  <si>
    <t>Post_3654</t>
  </si>
  <si>
    <t>Post_3655</t>
  </si>
  <si>
    <t>Post_3656</t>
  </si>
  <si>
    <t>Post_3657</t>
  </si>
  <si>
    <t>Post_3658</t>
  </si>
  <si>
    <t>Post_3659</t>
  </si>
  <si>
    <t>Post_3660</t>
  </si>
  <si>
    <t>Post_3661</t>
  </si>
  <si>
    <t>Post_3662</t>
  </si>
  <si>
    <t>Post_3663</t>
  </si>
  <si>
    <t>Post_3664</t>
  </si>
  <si>
    <t>Post_3665</t>
  </si>
  <si>
    <t>Post_3666</t>
  </si>
  <si>
    <t>Post_3667</t>
  </si>
  <si>
    <t>Post_3668</t>
  </si>
  <si>
    <t>Post_3669</t>
  </si>
  <si>
    <t>Post_3670</t>
  </si>
  <si>
    <t>Post_3671</t>
  </si>
  <si>
    <t>Post_3672</t>
  </si>
  <si>
    <t>Post_3673</t>
  </si>
  <si>
    <t>Post_3674</t>
  </si>
  <si>
    <t>Post_3675</t>
  </si>
  <si>
    <t>Post_3676</t>
  </si>
  <si>
    <t>Post_3677</t>
  </si>
  <si>
    <t>Post_3678</t>
  </si>
  <si>
    <t>Post_3679</t>
  </si>
  <si>
    <t>Post_3680</t>
  </si>
  <si>
    <t>Post_3681</t>
  </si>
  <si>
    <t>Post_3682</t>
  </si>
  <si>
    <t>Post_3683</t>
  </si>
  <si>
    <t>Post_3684</t>
  </si>
  <si>
    <t>Post_3685</t>
  </si>
  <si>
    <t>Post_3686</t>
  </si>
  <si>
    <t>Post_3687</t>
  </si>
  <si>
    <t>Post_3688</t>
  </si>
  <si>
    <t>Post_3689</t>
  </si>
  <si>
    <t>Post_3690</t>
  </si>
  <si>
    <t>Post_3691</t>
  </si>
  <si>
    <t>Post_3692</t>
  </si>
  <si>
    <t>Post_3693</t>
  </si>
  <si>
    <t>Post_3694</t>
  </si>
  <si>
    <t>Post_3695</t>
  </si>
  <si>
    <t>Post_3696</t>
  </si>
  <si>
    <t>Post_3697</t>
  </si>
  <si>
    <t>Post_3698</t>
  </si>
  <si>
    <t>Post_3699</t>
  </si>
  <si>
    <t>Post_3700</t>
  </si>
  <si>
    <t>Post_3701</t>
  </si>
  <si>
    <t>Post_3702</t>
  </si>
  <si>
    <t>Post_3703</t>
  </si>
  <si>
    <t>Post_3704</t>
  </si>
  <si>
    <t>Post_3705</t>
  </si>
  <si>
    <t>Post_3706</t>
  </si>
  <si>
    <t>Post_3707</t>
  </si>
  <si>
    <t>Post_3708</t>
  </si>
  <si>
    <t>Post_3709</t>
  </si>
  <si>
    <t>Post_3710</t>
  </si>
  <si>
    <t>Post_3711</t>
  </si>
  <si>
    <t>Post_3712</t>
  </si>
  <si>
    <t>Post_3713</t>
  </si>
  <si>
    <t>Post_3714</t>
  </si>
  <si>
    <t>Post_3715</t>
  </si>
  <si>
    <t>Post_3716</t>
  </si>
  <si>
    <t>Post_3717</t>
  </si>
  <si>
    <t>Post_3718</t>
  </si>
  <si>
    <t>Post_3719</t>
  </si>
  <si>
    <t>Post_3720</t>
  </si>
  <si>
    <t>Post_3721</t>
  </si>
  <si>
    <t>Post_3722</t>
  </si>
  <si>
    <t>Post_3723</t>
  </si>
  <si>
    <t>Post_3724</t>
  </si>
  <si>
    <t>Post_3725</t>
  </si>
  <si>
    <t>Post_3726</t>
  </si>
  <si>
    <t>Post_3727</t>
  </si>
  <si>
    <t>Post_3728</t>
  </si>
  <si>
    <t>Post_3729</t>
  </si>
  <si>
    <t>Post_3730</t>
  </si>
  <si>
    <t>Post_3731</t>
  </si>
  <si>
    <t>Post_3732</t>
  </si>
  <si>
    <t>Post_3733</t>
  </si>
  <si>
    <t>Post_3734</t>
  </si>
  <si>
    <t>Post_3735</t>
  </si>
  <si>
    <t>Post_3736</t>
  </si>
  <si>
    <t>Post_3737</t>
  </si>
  <si>
    <t>Post_3738</t>
  </si>
  <si>
    <t>Post_3739</t>
  </si>
  <si>
    <t>Post_3740</t>
  </si>
  <si>
    <t>Post_3741</t>
  </si>
  <si>
    <t>Post_3742</t>
  </si>
  <si>
    <t>Post_3743</t>
  </si>
  <si>
    <t>Post_3744</t>
  </si>
  <si>
    <t>Post_3745</t>
  </si>
  <si>
    <t>Post_3746</t>
  </si>
  <si>
    <t>Post_3747</t>
  </si>
  <si>
    <t>Post_3748</t>
  </si>
  <si>
    <t>Post_3749</t>
  </si>
  <si>
    <t>Post_3750</t>
  </si>
  <si>
    <t>Post_3751</t>
  </si>
  <si>
    <t>Post_3752</t>
  </si>
  <si>
    <t>Post_3753</t>
  </si>
  <si>
    <t>Post_3754</t>
  </si>
  <si>
    <t>Post_3755</t>
  </si>
  <si>
    <t>Post_3756</t>
  </si>
  <si>
    <t>Post_3757</t>
  </si>
  <si>
    <t>Post_3758</t>
  </si>
  <si>
    <t>Post_3759</t>
  </si>
  <si>
    <t>Post_3760</t>
  </si>
  <si>
    <t>Post_3761</t>
  </si>
  <si>
    <t>Post_3762</t>
  </si>
  <si>
    <t>Post_3763</t>
  </si>
  <si>
    <t>Post_3764</t>
  </si>
  <si>
    <t>Post_3765</t>
  </si>
  <si>
    <t>Post_3766</t>
  </si>
  <si>
    <t>Post_3767</t>
  </si>
  <si>
    <t>Post_3768</t>
  </si>
  <si>
    <t>Post_3769</t>
  </si>
  <si>
    <t>Post_3770</t>
  </si>
  <si>
    <t>Post_3771</t>
  </si>
  <si>
    <t>Post_3772</t>
  </si>
  <si>
    <t>Post_3773</t>
  </si>
  <si>
    <t>Post_3774</t>
  </si>
  <si>
    <t>Post_3775</t>
  </si>
  <si>
    <t>Post_3776</t>
  </si>
  <si>
    <t>Post_3777</t>
  </si>
  <si>
    <t>Post_3778</t>
  </si>
  <si>
    <t>Post_3779</t>
  </si>
  <si>
    <t>Post_3780</t>
  </si>
  <si>
    <t>Post_3781</t>
  </si>
  <si>
    <t>Post_3782</t>
  </si>
  <si>
    <t>Post_3783</t>
  </si>
  <si>
    <t>Post_3784</t>
  </si>
  <si>
    <t>Post_3785</t>
  </si>
  <si>
    <t>Post_3786</t>
  </si>
  <si>
    <t>Post_3787</t>
  </si>
  <si>
    <t>Post_3788</t>
  </si>
  <si>
    <t>Post_3789</t>
  </si>
  <si>
    <t>Post_3790</t>
  </si>
  <si>
    <t>Post_3791</t>
  </si>
  <si>
    <t>Post_3792</t>
  </si>
  <si>
    <t>Post_3793</t>
  </si>
  <si>
    <t>Post_3794</t>
  </si>
  <si>
    <t>Post_3795</t>
  </si>
  <si>
    <t>Post_3796</t>
  </si>
  <si>
    <t>Post_3797</t>
  </si>
  <si>
    <t>Post_3798</t>
  </si>
  <si>
    <t>Post_3799</t>
  </si>
  <si>
    <t>Post_3800</t>
  </si>
  <si>
    <t>Post_3801</t>
  </si>
  <si>
    <t>Post_3802</t>
  </si>
  <si>
    <t>Post_3803</t>
  </si>
  <si>
    <t>Post_3804</t>
  </si>
  <si>
    <t>Post_3805</t>
  </si>
  <si>
    <t>Post_3806</t>
  </si>
  <si>
    <t>Post_3807</t>
  </si>
  <si>
    <t>Post_3808</t>
  </si>
  <si>
    <t>Post_3809</t>
  </si>
  <si>
    <t>Post_3810</t>
  </si>
  <si>
    <t>Post_3811</t>
  </si>
  <si>
    <t>Post_3812</t>
  </si>
  <si>
    <t>Post_3813</t>
  </si>
  <si>
    <t>Post_3814</t>
  </si>
  <si>
    <t>Post_3815</t>
  </si>
  <si>
    <t>Post_3816</t>
  </si>
  <si>
    <t>Post_3817</t>
  </si>
  <si>
    <t>Post_3818</t>
  </si>
  <si>
    <t>Post_3819</t>
  </si>
  <si>
    <t>Post_3820</t>
  </si>
  <si>
    <t>Post_3821</t>
  </si>
  <si>
    <t>Post_3822</t>
  </si>
  <si>
    <t>Post_3823</t>
  </si>
  <si>
    <t>Post_3824</t>
  </si>
  <si>
    <t>Post_3825</t>
  </si>
  <si>
    <t>Post_3826</t>
  </si>
  <si>
    <t>Post_3827</t>
  </si>
  <si>
    <t>Post_3828</t>
  </si>
  <si>
    <t>Post_3829</t>
  </si>
  <si>
    <t>Post_3830</t>
  </si>
  <si>
    <t>Post_3831</t>
  </si>
  <si>
    <t>Post_3833</t>
  </si>
  <si>
    <t>Post_3834</t>
  </si>
  <si>
    <t>Post_3835</t>
  </si>
  <si>
    <t>Post_3836</t>
  </si>
  <si>
    <t>Post_3837</t>
  </si>
  <si>
    <t>Post_3838</t>
  </si>
  <si>
    <t>Post_3839</t>
  </si>
  <si>
    <t>Post_3840</t>
  </si>
  <si>
    <t>Post_3841</t>
  </si>
  <si>
    <t>Post_3842</t>
  </si>
  <si>
    <t>Post_3843</t>
  </si>
  <si>
    <t>Post_3844</t>
  </si>
  <si>
    <t>Post_3845</t>
  </si>
  <si>
    <t>Post_3846</t>
  </si>
  <si>
    <t>Post_3847</t>
  </si>
  <si>
    <t>Post_3848</t>
  </si>
  <si>
    <t>Post_3849</t>
  </si>
  <si>
    <t>Post_3850</t>
  </si>
  <si>
    <t>Post_3851</t>
  </si>
  <si>
    <t>Post_3852</t>
  </si>
  <si>
    <t>Post_3853</t>
  </si>
  <si>
    <t>Post_3854</t>
  </si>
  <si>
    <t>Post_3855</t>
  </si>
  <si>
    <t>Post_3856</t>
  </si>
  <si>
    <t>Post_3857</t>
  </si>
  <si>
    <t>Post_3858</t>
  </si>
  <si>
    <t>Post_3859</t>
  </si>
  <si>
    <t>Post_3860</t>
  </si>
  <si>
    <t>Post_3861</t>
  </si>
  <si>
    <t>Post_3862</t>
  </si>
  <si>
    <t>Post_3863</t>
  </si>
  <si>
    <t>Post_3864</t>
  </si>
  <si>
    <t>Post_3865</t>
  </si>
  <si>
    <t>Post_3866</t>
  </si>
  <si>
    <t>Post_3867</t>
  </si>
  <si>
    <t>Post_3868</t>
  </si>
  <si>
    <t>Post_3869</t>
  </si>
  <si>
    <t>Post_3870</t>
  </si>
  <si>
    <t>Post_3871</t>
  </si>
  <si>
    <t>Post_3872</t>
  </si>
  <si>
    <t>Post_3873</t>
  </si>
  <si>
    <t>Post_3874</t>
  </si>
  <si>
    <t>Post_3875</t>
  </si>
  <si>
    <t>Post_3876</t>
  </si>
  <si>
    <t>Post_3877</t>
  </si>
  <si>
    <t>Post_3878</t>
  </si>
  <si>
    <t>Post_3879</t>
  </si>
  <si>
    <t>Post_3880</t>
  </si>
  <si>
    <t>Post_3881</t>
  </si>
  <si>
    <t>Post_3882</t>
  </si>
  <si>
    <t>Post_3883</t>
  </si>
  <si>
    <t>Post_3884</t>
  </si>
  <si>
    <t>Post_3885</t>
  </si>
  <si>
    <t>Post_3886</t>
  </si>
  <si>
    <t>Post_3887</t>
  </si>
  <si>
    <t>Post_3888</t>
  </si>
  <si>
    <t>Post_3889</t>
  </si>
  <si>
    <t>Post_3890</t>
  </si>
  <si>
    <t>Post_3891</t>
  </si>
  <si>
    <t>Post_3892</t>
  </si>
  <si>
    <t>Post_3893</t>
  </si>
  <si>
    <t>Post_3894</t>
  </si>
  <si>
    <t>Post_3895</t>
  </si>
  <si>
    <t>Post_3896</t>
  </si>
  <si>
    <t>Post_3897</t>
  </si>
  <si>
    <t>Post_3898</t>
  </si>
  <si>
    <t>Post_3899</t>
  </si>
  <si>
    <t>Post_3900</t>
  </si>
  <si>
    <t>Post_3901</t>
  </si>
  <si>
    <t>Post_3902</t>
  </si>
  <si>
    <t>Post_3903</t>
  </si>
  <si>
    <t>Post_3904</t>
  </si>
  <si>
    <t>Post_3905</t>
  </si>
  <si>
    <t>Post_3906</t>
  </si>
  <si>
    <t>Post_3907</t>
  </si>
  <si>
    <t>Post_3908</t>
  </si>
  <si>
    <t>Post_3909</t>
  </si>
  <si>
    <t>Post_3910</t>
  </si>
  <si>
    <t>Post_3911</t>
  </si>
  <si>
    <t>Post_3912</t>
  </si>
  <si>
    <t>Post_3913</t>
  </si>
  <si>
    <t>Post_3914</t>
  </si>
  <si>
    <t>Post_3915</t>
  </si>
  <si>
    <t>Post_3916</t>
  </si>
  <si>
    <t>Post_3917</t>
  </si>
  <si>
    <t>Post_3918</t>
  </si>
  <si>
    <t>Post_3919</t>
  </si>
  <si>
    <t>Post_3920</t>
  </si>
  <si>
    <t>Post_3921</t>
  </si>
  <si>
    <t>Post_3922</t>
  </si>
  <si>
    <t>Post_3923</t>
  </si>
  <si>
    <t>Post_3924</t>
  </si>
  <si>
    <t>Post_3925</t>
  </si>
  <si>
    <t>Post_3926</t>
  </si>
  <si>
    <t>Post_3927</t>
  </si>
  <si>
    <t>Post_3928</t>
  </si>
  <si>
    <t>Post_3929</t>
  </si>
  <si>
    <t>Post_3930</t>
  </si>
  <si>
    <t>Post_3931</t>
  </si>
  <si>
    <t>Post_3932</t>
  </si>
  <si>
    <t>Post_3933</t>
  </si>
  <si>
    <t>Post_3934</t>
  </si>
  <si>
    <t>Post_3935</t>
  </si>
  <si>
    <t>Post_3936</t>
  </si>
  <si>
    <t>Post_3937</t>
  </si>
  <si>
    <t>Post_3938</t>
  </si>
  <si>
    <t>Post_3939</t>
  </si>
  <si>
    <t>Post_3940</t>
  </si>
  <si>
    <t>Post_3941</t>
  </si>
  <si>
    <t>Post_3942</t>
  </si>
  <si>
    <t>Post_3943</t>
  </si>
  <si>
    <t>Post_3944</t>
  </si>
  <si>
    <t>Post_3945</t>
  </si>
  <si>
    <t>Post_3946</t>
  </si>
  <si>
    <t>Post_3947</t>
  </si>
  <si>
    <t>Post_3948</t>
  </si>
  <si>
    <t>Post_3949</t>
  </si>
  <si>
    <t>Post_3950</t>
  </si>
  <si>
    <t>Post_3951</t>
  </si>
  <si>
    <t>Post_3952</t>
  </si>
  <si>
    <t>Post_3953</t>
  </si>
  <si>
    <t>Post_3954</t>
  </si>
  <si>
    <t>Post_3955</t>
  </si>
  <si>
    <t>Post_3956</t>
  </si>
  <si>
    <t>Post_3957</t>
  </si>
  <si>
    <t>Post_3958</t>
  </si>
  <si>
    <t>Post_3959</t>
  </si>
  <si>
    <t>Post_3960</t>
  </si>
  <si>
    <t>Post_3961</t>
  </si>
  <si>
    <t>Post_3962</t>
  </si>
  <si>
    <t>Post_3963</t>
  </si>
  <si>
    <t>Post_3964</t>
  </si>
  <si>
    <t>Post_3965</t>
  </si>
  <si>
    <t>Post_3966</t>
  </si>
  <si>
    <t>Post_3967</t>
  </si>
  <si>
    <t>Post_3968</t>
  </si>
  <si>
    <t>Post_3969</t>
  </si>
  <si>
    <t>Post_3970</t>
  </si>
  <si>
    <t>Post_3971</t>
  </si>
  <si>
    <t>Post_3972</t>
  </si>
  <si>
    <t>Post_3973</t>
  </si>
  <si>
    <t>Post_3974</t>
  </si>
  <si>
    <t>Post_3975</t>
  </si>
  <si>
    <t>Post_3976</t>
  </si>
  <si>
    <t>Post_3977</t>
  </si>
  <si>
    <t>Post_3978</t>
  </si>
  <si>
    <t>Post_3979</t>
  </si>
  <si>
    <t>Post_3980</t>
  </si>
  <si>
    <t>Post_3981</t>
  </si>
  <si>
    <t>Post_3982</t>
  </si>
  <si>
    <t>Post_3983</t>
  </si>
  <si>
    <t>Post_3984</t>
  </si>
  <si>
    <t>Post_3985</t>
  </si>
  <si>
    <t>Post_3986</t>
  </si>
  <si>
    <t>Post_3987</t>
  </si>
  <si>
    <t>Post_3988</t>
  </si>
  <si>
    <t>Post_3989</t>
  </si>
  <si>
    <t>Post_3990</t>
  </si>
  <si>
    <t>Post_3991</t>
  </si>
  <si>
    <t>Post_3992</t>
  </si>
  <si>
    <t>Post_3993</t>
  </si>
  <si>
    <t>Post_3994</t>
  </si>
  <si>
    <t>Post_3995</t>
  </si>
  <si>
    <t>Post_3996</t>
  </si>
  <si>
    <t>Post_3997</t>
  </si>
  <si>
    <t>Post_3998</t>
  </si>
  <si>
    <t>Post_3999</t>
  </si>
  <si>
    <t>Post_4000</t>
  </si>
  <si>
    <t>Post_4001</t>
  </si>
  <si>
    <t>Post_4002</t>
  </si>
  <si>
    <t>Post_4003</t>
  </si>
  <si>
    <t>Post_4004</t>
  </si>
  <si>
    <t>Post_4005</t>
  </si>
  <si>
    <t>Post_4006</t>
  </si>
  <si>
    <t>Post_4007</t>
  </si>
  <si>
    <t>Post_4008</t>
  </si>
  <si>
    <t>Post_4009</t>
  </si>
  <si>
    <t>Post_4010</t>
  </si>
  <si>
    <t>Post_4011</t>
  </si>
  <si>
    <t>Post_4012</t>
  </si>
  <si>
    <t>Post_4013</t>
  </si>
  <si>
    <t>Post_4014</t>
  </si>
  <si>
    <t>Post_4015</t>
  </si>
  <si>
    <t>Post_4016</t>
  </si>
  <si>
    <t>Post_4017</t>
  </si>
  <si>
    <t>Post_4018</t>
  </si>
  <si>
    <t>Post_4019</t>
  </si>
  <si>
    <t>Post_4020</t>
  </si>
  <si>
    <t>Post_4021</t>
  </si>
  <si>
    <t>Post_4022</t>
  </si>
  <si>
    <t>Post_4023</t>
  </si>
  <si>
    <t>Post_4024</t>
  </si>
  <si>
    <t>Post_4025</t>
  </si>
  <si>
    <t>Post_4026</t>
  </si>
  <si>
    <t>Post_4027</t>
  </si>
  <si>
    <t>Post_4028</t>
  </si>
  <si>
    <t>Post_4029</t>
  </si>
  <si>
    <t>Post_4030</t>
  </si>
  <si>
    <t>Post_4031</t>
  </si>
  <si>
    <t>Post_4032</t>
  </si>
  <si>
    <t>Post_4033</t>
  </si>
  <si>
    <t>Post_4034</t>
  </si>
  <si>
    <t>Post_4035</t>
  </si>
  <si>
    <t>Post_4036</t>
  </si>
  <si>
    <t>Post_4037</t>
  </si>
  <si>
    <t>Post_4038</t>
  </si>
  <si>
    <t>Post_4039</t>
  </si>
  <si>
    <t>Post_4040</t>
  </si>
  <si>
    <t>Post_4041</t>
  </si>
  <si>
    <t>Post_4042</t>
  </si>
  <si>
    <t>Post_4043</t>
  </si>
  <si>
    <t>Post_4044</t>
  </si>
  <si>
    <t>Post_4045</t>
  </si>
  <si>
    <t>Post_4046</t>
  </si>
  <si>
    <t>Post_4047</t>
  </si>
  <si>
    <t>Post_4048</t>
  </si>
  <si>
    <t>Post_4049</t>
  </si>
  <si>
    <t>Post_4050</t>
  </si>
  <si>
    <t>Post_4051</t>
  </si>
  <si>
    <t>Post_4052</t>
  </si>
  <si>
    <t>Post_4053</t>
  </si>
  <si>
    <t>Post_4054</t>
  </si>
  <si>
    <t>Post_4055</t>
  </si>
  <si>
    <t>Post_4056</t>
  </si>
  <si>
    <t>Post_4057</t>
  </si>
  <si>
    <t>Post_4058</t>
  </si>
  <si>
    <t>Post_4059</t>
  </si>
  <si>
    <t>Post_4060</t>
  </si>
  <si>
    <t>Post_4061</t>
  </si>
  <si>
    <t>Post_4062</t>
  </si>
  <si>
    <t>Post_4063</t>
  </si>
  <si>
    <t>Post_4064</t>
  </si>
  <si>
    <t>Post_4065</t>
  </si>
  <si>
    <t>Post_4067</t>
  </si>
  <si>
    <t>Post_4068</t>
  </si>
  <si>
    <t>Post_4069</t>
  </si>
  <si>
    <t>Post_4070</t>
  </si>
  <si>
    <t>Post_4071</t>
  </si>
  <si>
    <t>Post_4072</t>
  </si>
  <si>
    <t>Post_4073</t>
  </si>
  <si>
    <t>Post_4074</t>
  </si>
  <si>
    <t>Post_4075</t>
  </si>
  <si>
    <t>Post_4076</t>
  </si>
  <si>
    <t>Post_4077</t>
  </si>
  <si>
    <t>Post_4078</t>
  </si>
  <si>
    <t>Post_4079</t>
  </si>
  <si>
    <t>Post_4080</t>
  </si>
  <si>
    <t>Post_4081</t>
  </si>
  <si>
    <t>Post_4082</t>
  </si>
  <si>
    <t>Post_4083</t>
  </si>
  <si>
    <t>Post_4084</t>
  </si>
  <si>
    <t>Post_4085</t>
  </si>
  <si>
    <t>Post_4086</t>
  </si>
  <si>
    <t>Post_4087</t>
  </si>
  <si>
    <t>Post_4088</t>
  </si>
  <si>
    <t>Post_4089</t>
  </si>
  <si>
    <t>Post_4090</t>
  </si>
  <si>
    <t>Post_4091</t>
  </si>
  <si>
    <t>Post_4092</t>
  </si>
  <si>
    <t>Post_4093</t>
  </si>
  <si>
    <t>Post_4094</t>
  </si>
  <si>
    <t>Post_4095</t>
  </si>
  <si>
    <t>Post_4096</t>
  </si>
  <si>
    <t>Post_4097</t>
  </si>
  <si>
    <t>Post_4098</t>
  </si>
  <si>
    <t>Post_4099</t>
  </si>
  <si>
    <t>Post_4100</t>
  </si>
  <si>
    <t>Post_4101</t>
  </si>
  <si>
    <t>Post_4102</t>
  </si>
  <si>
    <t>Post_4103</t>
  </si>
  <si>
    <t>Post_4104</t>
  </si>
  <si>
    <t>Post_4105</t>
  </si>
  <si>
    <t>Post_4106</t>
  </si>
  <si>
    <t>Post_4107</t>
  </si>
  <si>
    <t>Post_4108</t>
  </si>
  <si>
    <t>Post_4109</t>
  </si>
  <si>
    <t>Post_4110</t>
  </si>
  <si>
    <t>Post_4111</t>
  </si>
  <si>
    <t>Post_4112</t>
  </si>
  <si>
    <t>Post_4114</t>
  </si>
  <si>
    <t>Post_4115</t>
  </si>
  <si>
    <t>Post_4116</t>
  </si>
  <si>
    <t>Post_4117</t>
  </si>
  <si>
    <t>Post_4118</t>
  </si>
  <si>
    <t>Post_4119</t>
  </si>
  <si>
    <t>Post_4120</t>
  </si>
  <si>
    <t>Post_4121</t>
  </si>
  <si>
    <t>Post_4122</t>
  </si>
  <si>
    <t>Post_4123</t>
  </si>
  <si>
    <t>Post_4124</t>
  </si>
  <si>
    <t>Post_4125</t>
  </si>
  <si>
    <t>Post_4126</t>
  </si>
  <si>
    <t>Post_4127</t>
  </si>
  <si>
    <t>Post_4128</t>
  </si>
  <si>
    <t>Post_4129</t>
  </si>
  <si>
    <t>Post_4130</t>
  </si>
  <si>
    <t>Post_4131</t>
  </si>
  <si>
    <t>Post_4132</t>
  </si>
  <si>
    <t>Post_4133</t>
  </si>
  <si>
    <t>Post_4134</t>
  </si>
  <si>
    <t>Post_4135</t>
  </si>
  <si>
    <t>Post_4136</t>
  </si>
  <si>
    <t>Post_4137</t>
  </si>
  <si>
    <t>Post_4139</t>
  </si>
  <si>
    <t>Post_4140</t>
  </si>
  <si>
    <t>Post_4141</t>
  </si>
  <si>
    <t>Post_4142</t>
  </si>
  <si>
    <t>Post_4143</t>
  </si>
  <si>
    <t>Post_4144</t>
  </si>
  <si>
    <t>Post_4145</t>
  </si>
  <si>
    <t>Post_4146</t>
  </si>
  <si>
    <t>Post_4147</t>
  </si>
  <si>
    <t>Post_4148</t>
  </si>
  <si>
    <t>Post_4149</t>
  </si>
  <si>
    <t>Post_4150</t>
  </si>
  <si>
    <t>Post_4151</t>
  </si>
  <si>
    <t>Post_4152</t>
  </si>
  <si>
    <t>Post_4153</t>
  </si>
  <si>
    <t>Post_4154</t>
  </si>
  <si>
    <t>Post_4155</t>
  </si>
  <si>
    <t>Post_4156</t>
  </si>
  <si>
    <t>Post_4157</t>
  </si>
  <si>
    <t>Post_4158</t>
  </si>
  <si>
    <t>Post_4159</t>
  </si>
  <si>
    <t>Post_4160</t>
  </si>
  <si>
    <t>Post_4161</t>
  </si>
  <si>
    <t>Post_4162</t>
  </si>
  <si>
    <t>Post_4163</t>
  </si>
  <si>
    <t>Post_4164</t>
  </si>
  <si>
    <t>Post_4165</t>
  </si>
  <si>
    <t>Post_4166</t>
  </si>
  <si>
    <t>Post_4167</t>
  </si>
  <si>
    <t>Post_4168</t>
  </si>
  <si>
    <t>Post_4169</t>
  </si>
  <si>
    <t>Post_4170</t>
  </si>
  <si>
    <t>Post_4171</t>
  </si>
  <si>
    <t>Post_4172</t>
  </si>
  <si>
    <t>Post_4173</t>
  </si>
  <si>
    <t>Post_4174</t>
  </si>
  <si>
    <t>Post_4175</t>
  </si>
  <si>
    <t>Post_4176</t>
  </si>
  <si>
    <t>Post_4177</t>
  </si>
  <si>
    <t>Post_4178</t>
  </si>
  <si>
    <t>Post_4179</t>
  </si>
  <si>
    <t>Post_4180</t>
  </si>
  <si>
    <t>Post_4181</t>
  </si>
  <si>
    <t>Post_4182</t>
  </si>
  <si>
    <t>Post_4183</t>
  </si>
  <si>
    <t>Post_4184</t>
  </si>
  <si>
    <t>Post_4185</t>
  </si>
  <si>
    <t>Post_4186</t>
  </si>
  <si>
    <t>Post_4187</t>
  </si>
  <si>
    <t>Post_4188</t>
  </si>
  <si>
    <t>Post_4189</t>
  </si>
  <si>
    <t>Post_4190</t>
  </si>
  <si>
    <t>Post_4191</t>
  </si>
  <si>
    <t>Post_4192</t>
  </si>
  <si>
    <t>Post_4193</t>
  </si>
  <si>
    <t>Post_4194</t>
  </si>
  <si>
    <t>Post_4195</t>
  </si>
  <si>
    <t>Post_4196</t>
  </si>
  <si>
    <t>Post_4197</t>
  </si>
  <si>
    <t>Post_4198</t>
  </si>
  <si>
    <t>Post_4199</t>
  </si>
  <si>
    <t>Post_4200</t>
  </si>
  <si>
    <t>Post_4201</t>
  </si>
  <si>
    <t>Post_4202</t>
  </si>
  <si>
    <t>Post_4203</t>
  </si>
  <si>
    <t>Post_4204</t>
  </si>
  <si>
    <t>Post_4205</t>
  </si>
  <si>
    <t>Post_4206</t>
  </si>
  <si>
    <t>Post_4207</t>
  </si>
  <si>
    <t>Post_4208</t>
  </si>
  <si>
    <t>Post_4209</t>
  </si>
  <si>
    <t>Post_4210</t>
  </si>
  <si>
    <t>Post_4211</t>
  </si>
  <si>
    <t>Post_4212</t>
  </si>
  <si>
    <t>Post_4213</t>
  </si>
  <si>
    <t>Post_4214</t>
  </si>
  <si>
    <t>Post_4215</t>
  </si>
  <si>
    <t>Post_4216</t>
  </si>
  <si>
    <t>Post_4217</t>
  </si>
  <si>
    <t>Post_4218</t>
  </si>
  <si>
    <t>Post_4219</t>
  </si>
  <si>
    <t>Post_4220</t>
  </si>
  <si>
    <t>Post_4221</t>
  </si>
  <si>
    <t>Post_4222</t>
  </si>
  <si>
    <t>Post_4223</t>
  </si>
  <si>
    <t>Post_4224</t>
  </si>
  <si>
    <t>Post_4225</t>
  </si>
  <si>
    <t>Post_4226</t>
  </si>
  <si>
    <t>Post_4227</t>
  </si>
  <si>
    <t>Post_4228</t>
  </si>
  <si>
    <t>Post_4229</t>
  </si>
  <si>
    <t>Post_4230</t>
  </si>
  <si>
    <t>Post_4231</t>
  </si>
  <si>
    <t>Post_4232</t>
  </si>
  <si>
    <t>Post_4233</t>
  </si>
  <si>
    <t>Post_4234</t>
  </si>
  <si>
    <t>Post_4235</t>
  </si>
  <si>
    <t>Post_4236</t>
  </si>
  <si>
    <t>Post_4237</t>
  </si>
  <si>
    <t>Post_4238</t>
  </si>
  <si>
    <t>Post_4239</t>
  </si>
  <si>
    <t>Post_4240</t>
  </si>
  <si>
    <t>Post_4241</t>
  </si>
  <si>
    <t>Post_4242</t>
  </si>
  <si>
    <t>Post_4243</t>
  </si>
  <si>
    <t>Post_4244</t>
  </si>
  <si>
    <t>Post_4245</t>
  </si>
  <si>
    <t>Post_4246</t>
  </si>
  <si>
    <t>Post_4247</t>
  </si>
  <si>
    <t>Post_4248</t>
  </si>
  <si>
    <t>Post_4249</t>
  </si>
  <si>
    <t>Post_4250</t>
  </si>
  <si>
    <t>Post_4251</t>
  </si>
  <si>
    <t>Post_4252</t>
  </si>
  <si>
    <t>Post_4253</t>
  </si>
  <si>
    <t>Post_4254</t>
  </si>
  <si>
    <t>Post_4255</t>
  </si>
  <si>
    <t>Post_4256</t>
  </si>
  <si>
    <t>Post_4257</t>
  </si>
  <si>
    <t>Post_4258</t>
  </si>
  <si>
    <t>Post_4259</t>
  </si>
  <si>
    <t>Post_4260</t>
  </si>
  <si>
    <t>Post_4261</t>
  </si>
  <si>
    <t>Post_4262</t>
  </si>
  <si>
    <t>Post_4263</t>
  </si>
  <si>
    <t>Post_4264</t>
  </si>
  <si>
    <t>Post_4265</t>
  </si>
  <si>
    <t>Post_4266</t>
  </si>
  <si>
    <t>Post_4267</t>
  </si>
  <si>
    <t>Post_4268</t>
  </si>
  <si>
    <t>Post_4269</t>
  </si>
  <si>
    <t>Post_4271</t>
  </si>
  <si>
    <t>Post_4272</t>
  </si>
  <si>
    <t>Post_4273</t>
  </si>
  <si>
    <t>Post_4274</t>
  </si>
  <si>
    <t>Post_4275</t>
  </si>
  <si>
    <t>Post_4276</t>
  </si>
  <si>
    <t>Post_4277</t>
  </si>
  <si>
    <t>Post_4278</t>
  </si>
  <si>
    <t>Post_4279</t>
  </si>
  <si>
    <t>Post_4280</t>
  </si>
  <si>
    <t>Post_4281</t>
  </si>
  <si>
    <t>Post_4282</t>
  </si>
  <si>
    <t>Post_4283</t>
  </si>
  <si>
    <t>Post_4284</t>
  </si>
  <si>
    <t>Post_4285</t>
  </si>
  <si>
    <t>Post_4286</t>
  </si>
  <si>
    <t>Post_4287</t>
  </si>
  <si>
    <t>Post_4288</t>
  </si>
  <si>
    <t>Post_4289</t>
  </si>
  <si>
    <t>Post_4290</t>
  </si>
  <si>
    <t>Post_4291</t>
  </si>
  <si>
    <t>Post_4292</t>
  </si>
  <si>
    <t>Post_4293</t>
  </si>
  <si>
    <t>Post_4294</t>
  </si>
  <si>
    <t>Post_4295</t>
  </si>
  <si>
    <t>Post_4296</t>
  </si>
  <si>
    <t>Post_4297</t>
  </si>
  <si>
    <t>Post_4298</t>
  </si>
  <si>
    <t>Post_4299</t>
  </si>
  <si>
    <t>Post_4300</t>
  </si>
  <si>
    <t>Post_4301</t>
  </si>
  <si>
    <t>Post_4302</t>
  </si>
  <si>
    <t>Post_4303</t>
  </si>
  <si>
    <t>Post_4304</t>
  </si>
  <si>
    <t>Post_4305</t>
  </si>
  <si>
    <t>Post_4306</t>
  </si>
  <si>
    <t>Post_4307</t>
  </si>
  <si>
    <t>Post_4308</t>
  </si>
  <si>
    <t>Post_4309</t>
  </si>
  <si>
    <t>Post_4310</t>
  </si>
  <si>
    <t>Post_4311</t>
  </si>
  <si>
    <t>Post_4312</t>
  </si>
  <si>
    <t>Post_4313</t>
  </si>
  <si>
    <t>Post_4314</t>
  </si>
  <si>
    <t>Post_4315</t>
  </si>
  <si>
    <t>Post_4317</t>
  </si>
  <si>
    <t>Post_4318</t>
  </si>
  <si>
    <t>Post_4319</t>
  </si>
  <si>
    <t>Post_4320</t>
  </si>
  <si>
    <t>Post_4321</t>
  </si>
  <si>
    <t>Post_4322</t>
  </si>
  <si>
    <t>Post_4323</t>
  </si>
  <si>
    <t>Post_4324</t>
  </si>
  <si>
    <t>Post_4325</t>
  </si>
  <si>
    <t>Post_4326</t>
  </si>
  <si>
    <t>Post_4327</t>
  </si>
  <si>
    <t>Post_4328</t>
  </si>
  <si>
    <t>Post_4329</t>
  </si>
  <si>
    <t>Post_4330</t>
  </si>
  <si>
    <t>Post_4331</t>
  </si>
  <si>
    <t>Post_4332</t>
  </si>
  <si>
    <t>Post_4333</t>
  </si>
  <si>
    <t>Post_4334</t>
  </si>
  <si>
    <t>Post_4335</t>
  </si>
  <si>
    <t>Post_4336</t>
  </si>
  <si>
    <t>Post_4337</t>
  </si>
  <si>
    <t>Post_4338</t>
  </si>
  <si>
    <t>Post_4339</t>
  </si>
  <si>
    <t>Post_4340</t>
  </si>
  <si>
    <t>Post_4341</t>
  </si>
  <si>
    <t>Post_4342</t>
  </si>
  <si>
    <t>Post_4343</t>
  </si>
  <si>
    <t>Post_4344</t>
  </si>
  <si>
    <t>Post_4345</t>
  </si>
  <si>
    <t>Post_4346</t>
  </si>
  <si>
    <t>Post_4347</t>
  </si>
  <si>
    <t>Post_4348</t>
  </si>
  <si>
    <t>Post_4349</t>
  </si>
  <si>
    <t>Post_4350</t>
  </si>
  <si>
    <t>Post_4351</t>
  </si>
  <si>
    <t>Post_4352</t>
  </si>
  <si>
    <t>Post_4353</t>
  </si>
  <si>
    <t>Post_4354</t>
  </si>
  <si>
    <t>Post_4355</t>
  </si>
  <si>
    <t>Post_4356</t>
  </si>
  <si>
    <t>Post_4357</t>
  </si>
  <si>
    <t>Post_4358</t>
  </si>
  <si>
    <t>Post_4359</t>
  </si>
  <si>
    <t>Post_4360</t>
  </si>
  <si>
    <t>Post_4361</t>
  </si>
  <si>
    <t>Post_4363</t>
  </si>
  <si>
    <t>Post_4364</t>
  </si>
  <si>
    <t>Post_4365</t>
  </si>
  <si>
    <t>Post_4366</t>
  </si>
  <si>
    <t>Post_4367</t>
  </si>
  <si>
    <t>Post_4368</t>
  </si>
  <si>
    <t>Post_4369</t>
  </si>
  <si>
    <t>Post_4370</t>
  </si>
  <si>
    <t>Post_4371</t>
  </si>
  <si>
    <t>Post_4372</t>
  </si>
  <si>
    <t>Post_4373</t>
  </si>
  <si>
    <t>Post_4374</t>
  </si>
  <si>
    <t>Post_4375</t>
  </si>
  <si>
    <t>Post_4376</t>
  </si>
  <si>
    <t>Post_4377</t>
  </si>
  <si>
    <t>Post_4378</t>
  </si>
  <si>
    <t>Post_4379</t>
  </si>
  <si>
    <t>Post_4380</t>
  </si>
  <si>
    <t>Post_4381</t>
  </si>
  <si>
    <t>Post_4382</t>
  </si>
  <si>
    <t>Post_4383</t>
  </si>
  <si>
    <t>Post_4384</t>
  </si>
  <si>
    <t>Post_4385</t>
  </si>
  <si>
    <t>Post_4386</t>
  </si>
  <si>
    <t>Post_4387</t>
  </si>
  <si>
    <t>Post_4388</t>
  </si>
  <si>
    <t>Post_4389</t>
  </si>
  <si>
    <t>Post_4390</t>
  </si>
  <si>
    <t>Post_4391</t>
  </si>
  <si>
    <t>Post_4392</t>
  </si>
  <si>
    <t>Post_4393</t>
  </si>
  <si>
    <t>Post_4394</t>
  </si>
  <si>
    <t>Post_4395</t>
  </si>
  <si>
    <t>Post_4396</t>
  </si>
  <si>
    <t>Post_4397</t>
  </si>
  <si>
    <t>Post_4398</t>
  </si>
  <si>
    <t>Post_4399</t>
  </si>
  <si>
    <t>Post_4400</t>
  </si>
  <si>
    <t>Post_4401</t>
  </si>
  <si>
    <t>Post_4402</t>
  </si>
  <si>
    <t>Post_4403</t>
  </si>
  <si>
    <t>Post_4404</t>
  </si>
  <si>
    <t>Post_4405</t>
  </si>
  <si>
    <t>Post_4406</t>
  </si>
  <si>
    <t>Post_4407</t>
  </si>
  <si>
    <t>Post_4408</t>
  </si>
  <si>
    <t>Post_4409</t>
  </si>
  <si>
    <t>Post_4410</t>
  </si>
  <si>
    <t>Post_4411</t>
  </si>
  <si>
    <t>Post_4412</t>
  </si>
  <si>
    <t>Post_4413</t>
  </si>
  <si>
    <t>Post_4414</t>
  </si>
  <si>
    <t>Post_4415</t>
  </si>
  <si>
    <t>Post_4416</t>
  </si>
  <si>
    <t>Post_4417</t>
  </si>
  <si>
    <t>Post_4418</t>
  </si>
  <si>
    <t>Post_4419</t>
  </si>
  <si>
    <t>Post_4420</t>
  </si>
  <si>
    <t>Post_4421</t>
  </si>
  <si>
    <t>Post_4422</t>
  </si>
  <si>
    <t>Post_4423</t>
  </si>
  <si>
    <t>Post_4424</t>
  </si>
  <si>
    <t>Post_4425</t>
  </si>
  <si>
    <t>Post_4426</t>
  </si>
  <si>
    <t>Post_4427</t>
  </si>
  <si>
    <t>Post_4428</t>
  </si>
  <si>
    <t>Post_4429</t>
  </si>
  <si>
    <t>Post_4430</t>
  </si>
  <si>
    <t>Post_4431</t>
  </si>
  <si>
    <t>Post_4432</t>
  </si>
  <si>
    <t>Post_4433</t>
  </si>
  <si>
    <t>Post_4434</t>
  </si>
  <si>
    <t>Post_4435</t>
  </si>
  <si>
    <t>Post_4436</t>
  </si>
  <si>
    <t>Post_4437</t>
  </si>
  <si>
    <t>Post_4438</t>
  </si>
  <si>
    <t>Post_4439</t>
  </si>
  <si>
    <t>Post_4440</t>
  </si>
  <si>
    <t>Post_4441</t>
  </si>
  <si>
    <t>Post_4442</t>
  </si>
  <si>
    <t>Post_4443</t>
  </si>
  <si>
    <t>Post_4444</t>
  </si>
  <si>
    <t>Post_4445</t>
  </si>
  <si>
    <t>Post_4446</t>
  </si>
  <si>
    <t>Post_4447</t>
  </si>
  <si>
    <t>Post_4448</t>
  </si>
  <si>
    <t>Post_4449</t>
  </si>
  <si>
    <t>Post_4450</t>
  </si>
  <si>
    <t>Post_4451</t>
  </si>
  <si>
    <t>Post_4452</t>
  </si>
  <si>
    <t>Post_4453</t>
  </si>
  <si>
    <t>Post_4454</t>
  </si>
  <si>
    <t>Post_4455</t>
  </si>
  <si>
    <t>Post_4456</t>
  </si>
  <si>
    <t>Post_4457</t>
  </si>
  <si>
    <t>Post_4458</t>
  </si>
  <si>
    <t>Post_4459</t>
  </si>
  <si>
    <t>Post_4460</t>
  </si>
  <si>
    <t>Post_4461</t>
  </si>
  <si>
    <t>Post_4462</t>
  </si>
  <si>
    <t>Post_4463</t>
  </si>
  <si>
    <t>Post_4464</t>
  </si>
  <si>
    <t>Post_4465</t>
  </si>
  <si>
    <t>Post_4466</t>
  </si>
  <si>
    <t>Post_4467</t>
  </si>
  <si>
    <t>Post_4468</t>
  </si>
  <si>
    <t>Post_4469</t>
  </si>
  <si>
    <t>Post_4470</t>
  </si>
  <si>
    <t>Post_4471</t>
  </si>
  <si>
    <t>Post_4472</t>
  </si>
  <si>
    <t>Post_4473</t>
  </si>
  <si>
    <t>Post_4474</t>
  </si>
  <si>
    <t>Post_4475</t>
  </si>
  <si>
    <t>Post_4476</t>
  </si>
  <si>
    <t>Post_4477</t>
  </si>
  <si>
    <t>Post_4478</t>
  </si>
  <si>
    <t>Post_4479</t>
  </si>
  <si>
    <t>Post_4480</t>
  </si>
  <si>
    <t>Post_4481</t>
  </si>
  <si>
    <t>Post_4482</t>
  </si>
  <si>
    <t>Post_4483</t>
  </si>
  <si>
    <t>Post_4484</t>
  </si>
  <si>
    <t>Post_4485</t>
  </si>
  <si>
    <t>Post_4486</t>
  </si>
  <si>
    <t>Post_4487</t>
  </si>
  <si>
    <t>Post_4488</t>
  </si>
  <si>
    <t>Post_4489</t>
  </si>
  <si>
    <t>Post_4490</t>
  </si>
  <si>
    <t>Post_4491</t>
  </si>
  <si>
    <t>Post_4492</t>
  </si>
  <si>
    <t>Post_4493</t>
  </si>
  <si>
    <t>Post_4494</t>
  </si>
  <si>
    <t>Post_4495</t>
  </si>
  <si>
    <t>Post_4496</t>
  </si>
  <si>
    <t>Post_4497</t>
  </si>
  <si>
    <t>Post_4498</t>
  </si>
  <si>
    <t>Post_4499</t>
  </si>
  <si>
    <t>Post_4500</t>
  </si>
  <si>
    <t>Post_4501</t>
  </si>
  <si>
    <t>Post_4502</t>
  </si>
  <si>
    <t>Post_4503</t>
  </si>
  <si>
    <t>Post_4504</t>
  </si>
  <si>
    <t>Post_4505</t>
  </si>
  <si>
    <t>Post_4506</t>
  </si>
  <si>
    <t>Post_4507</t>
  </si>
  <si>
    <t>Post_4508</t>
  </si>
  <si>
    <t>Post_4509</t>
  </si>
  <si>
    <t>Post_4510</t>
  </si>
  <si>
    <t>Post_4511</t>
  </si>
  <si>
    <t>Post_4512</t>
  </si>
  <si>
    <t>Post_4513</t>
  </si>
  <si>
    <t>Post_4514</t>
  </si>
  <si>
    <t>Post_4515</t>
  </si>
  <si>
    <t>Post_4516</t>
  </si>
  <si>
    <t>Post_4517</t>
  </si>
  <si>
    <t>Post_4518</t>
  </si>
  <si>
    <t>Post_4519</t>
  </si>
  <si>
    <t>Post_4520</t>
  </si>
  <si>
    <t>Post_4521</t>
  </si>
  <si>
    <t>Post_4522</t>
  </si>
  <si>
    <t>Post_4523</t>
  </si>
  <si>
    <t>Post_4524</t>
  </si>
  <si>
    <t>Post_4525</t>
  </si>
  <si>
    <t>Post_4526</t>
  </si>
  <si>
    <t>Post_4527</t>
  </si>
  <si>
    <t>Post_4528</t>
  </si>
  <si>
    <t>Post_4529</t>
  </si>
  <si>
    <t>Post_4530</t>
  </si>
  <si>
    <t>Post_4531</t>
  </si>
  <si>
    <t>Post_4532</t>
  </si>
  <si>
    <t>Post_4533</t>
  </si>
  <si>
    <t>Post_4534</t>
  </si>
  <si>
    <t>Post_4535</t>
  </si>
  <si>
    <t>Post_4536</t>
  </si>
  <si>
    <t>Post_4537</t>
  </si>
  <si>
    <t>Post_4538</t>
  </si>
  <si>
    <t>Post_4539</t>
  </si>
  <si>
    <t>Post_4540</t>
  </si>
  <si>
    <t>Post_4541</t>
  </si>
  <si>
    <t>Post_4542</t>
  </si>
  <si>
    <t>Post_4543</t>
  </si>
  <si>
    <t>Post_4544</t>
  </si>
  <si>
    <t>Post_4545</t>
  </si>
  <si>
    <t>Post_4546</t>
  </si>
  <si>
    <t>Post_4547</t>
  </si>
  <si>
    <t>Post_4548</t>
  </si>
  <si>
    <t>Post_4549</t>
  </si>
  <si>
    <t>Post_4550</t>
  </si>
  <si>
    <t>Post_4551</t>
  </si>
  <si>
    <t>Post_4552</t>
  </si>
  <si>
    <t>Post_4553</t>
  </si>
  <si>
    <t>Post_4554</t>
  </si>
  <si>
    <t>Post_4555</t>
  </si>
  <si>
    <t>Post_4556</t>
  </si>
  <si>
    <t>Post_4557</t>
  </si>
  <si>
    <t>Post_4558</t>
  </si>
  <si>
    <t>Post_4559</t>
  </si>
  <si>
    <t>Post_4560</t>
  </si>
  <si>
    <t>Post_4561</t>
  </si>
  <si>
    <t>Post_4562</t>
  </si>
  <si>
    <t>Post_4563</t>
  </si>
  <si>
    <t>Post_4564</t>
  </si>
  <si>
    <t>Post_4565</t>
  </si>
  <si>
    <t>Post_4566</t>
  </si>
  <si>
    <t>Post_4567</t>
  </si>
  <si>
    <t>Post_4568</t>
  </si>
  <si>
    <t>Post_4569</t>
  </si>
  <si>
    <t>Post_4570</t>
  </si>
  <si>
    <t>Post_4571</t>
  </si>
  <si>
    <t>Post_4572</t>
  </si>
  <si>
    <t>Post_4573</t>
  </si>
  <si>
    <t>Post_4574</t>
  </si>
  <si>
    <t>Post_4575</t>
  </si>
  <si>
    <t>Post_4576</t>
  </si>
  <si>
    <t>Post_4577</t>
  </si>
  <si>
    <t>Post_4578</t>
  </si>
  <si>
    <t>Post_4579</t>
  </si>
  <si>
    <t>Post_4580</t>
  </si>
  <si>
    <t>Post_4581</t>
  </si>
  <si>
    <t>Post_4582</t>
  </si>
  <si>
    <t>Post_4583</t>
  </si>
  <si>
    <t>Post_4584</t>
  </si>
  <si>
    <t>Post_4585</t>
  </si>
  <si>
    <t>Post_4586</t>
  </si>
  <si>
    <t>Post_4587</t>
  </si>
  <si>
    <t>Post_4588</t>
  </si>
  <si>
    <t>Post_4589</t>
  </si>
  <si>
    <t>Post_4590</t>
  </si>
  <si>
    <t>Post_4591</t>
  </si>
  <si>
    <t>Post_4592</t>
  </si>
  <si>
    <t>Post_4593</t>
  </si>
  <si>
    <t>Post_4594</t>
  </si>
  <si>
    <t>Post_4595</t>
  </si>
  <si>
    <t>Post_4596</t>
  </si>
  <si>
    <t>Post_4597</t>
  </si>
  <si>
    <t>Post_4598</t>
  </si>
  <si>
    <t>Post_4599</t>
  </si>
  <si>
    <t>Post_4600</t>
  </si>
  <si>
    <t>Post_4601</t>
  </si>
  <si>
    <t>Post_4602</t>
  </si>
  <si>
    <t>Post_4603</t>
  </si>
  <si>
    <t>Post_4604</t>
  </si>
  <si>
    <t>Post_4605</t>
  </si>
  <si>
    <t>Post_4606</t>
  </si>
  <si>
    <t>Post_4607</t>
  </si>
  <si>
    <t>Post_4608</t>
  </si>
  <si>
    <t>Post_4609</t>
  </si>
  <si>
    <t>Post_4610</t>
  </si>
  <si>
    <t>Post_4611</t>
  </si>
  <si>
    <t>Post_4612</t>
  </si>
  <si>
    <t>Post_4613</t>
  </si>
  <si>
    <t>Post_4614</t>
  </si>
  <si>
    <t>Post_4615</t>
  </si>
  <si>
    <t>Post_4616</t>
  </si>
  <si>
    <t>Post_4617</t>
  </si>
  <si>
    <t>Post_4618</t>
  </si>
  <si>
    <t>Post_4619</t>
  </si>
  <si>
    <t>Post_4620</t>
  </si>
  <si>
    <t>Post_4621</t>
  </si>
  <si>
    <t>Post_4622</t>
  </si>
  <si>
    <t>Post_4623</t>
  </si>
  <si>
    <t>Post_4624</t>
  </si>
  <si>
    <t>Post_4625</t>
  </si>
  <si>
    <t>Post_4626</t>
  </si>
  <si>
    <t>Post_4627</t>
  </si>
  <si>
    <t>Post_4628</t>
  </si>
  <si>
    <t>Post_4629</t>
  </si>
  <si>
    <t>Post_4630</t>
  </si>
  <si>
    <t>Post_4631</t>
  </si>
  <si>
    <t>Post_4632</t>
  </si>
  <si>
    <t>Post_4633</t>
  </si>
  <si>
    <t>Post_4634</t>
  </si>
  <si>
    <t>Post_4635</t>
  </si>
  <si>
    <t>Post_4636</t>
  </si>
  <si>
    <t>Post_4637</t>
  </si>
  <si>
    <t>Post_4638</t>
  </si>
  <si>
    <t>Post_4639</t>
  </si>
  <si>
    <t>Post_4640</t>
  </si>
  <si>
    <t>Post_4641</t>
  </si>
  <si>
    <t>Post_4642</t>
  </si>
  <si>
    <t>Post_4643</t>
  </si>
  <si>
    <t>Post_4644</t>
  </si>
  <si>
    <t>Post_4645</t>
  </si>
  <si>
    <t>Post_4646</t>
  </si>
  <si>
    <t>Post_4647</t>
  </si>
  <si>
    <t>Post_4648</t>
  </si>
  <si>
    <t>Post_4649</t>
  </si>
  <si>
    <t>Post_4650</t>
  </si>
  <si>
    <t>Post_4651</t>
  </si>
  <si>
    <t>Post_4652</t>
  </si>
  <si>
    <t>Post_4653</t>
  </si>
  <si>
    <t>Post_4654</t>
  </si>
  <si>
    <t>Post_4655</t>
  </si>
  <si>
    <t>Post_4656</t>
  </si>
  <si>
    <t>Post_4657</t>
  </si>
  <si>
    <t>Post_4658</t>
  </si>
  <si>
    <t>Post_4659</t>
  </si>
  <si>
    <t>Post_4660</t>
  </si>
  <si>
    <t>Post_4661</t>
  </si>
  <si>
    <t>Post_4662</t>
  </si>
  <si>
    <t>Post_4663</t>
  </si>
  <si>
    <t>Post_4664</t>
  </si>
  <si>
    <t>Post_4665</t>
  </si>
  <si>
    <t>Post_4666</t>
  </si>
  <si>
    <t>Post_4667</t>
  </si>
  <si>
    <t>Post_4668</t>
  </si>
  <si>
    <t>Post_4669</t>
  </si>
  <si>
    <t>Post_4670</t>
  </si>
  <si>
    <t>Post_4671</t>
  </si>
  <si>
    <t>Post_4672</t>
  </si>
  <si>
    <t>Post_4673</t>
  </si>
  <si>
    <t>Post_4674</t>
  </si>
  <si>
    <t>Post_4675</t>
  </si>
  <si>
    <t>Post_4676</t>
  </si>
  <si>
    <t>Post_4677</t>
  </si>
  <si>
    <t>Post_4678</t>
  </si>
  <si>
    <t>Post_4679</t>
  </si>
  <si>
    <t>Post_4680</t>
  </si>
  <si>
    <t>Post_4681</t>
  </si>
  <si>
    <t>Post_4682</t>
  </si>
  <si>
    <t>Post_4683</t>
  </si>
  <si>
    <t>Post_4684</t>
  </si>
  <si>
    <t>Post_4685</t>
  </si>
  <si>
    <t>Post_4686</t>
  </si>
  <si>
    <t>Post_4687</t>
  </si>
  <si>
    <t>Post_4688</t>
  </si>
  <si>
    <t>Post_4689</t>
  </si>
  <si>
    <t>Post_4690</t>
  </si>
  <si>
    <t>Post_4691</t>
  </si>
  <si>
    <t>Post_4692</t>
  </si>
  <si>
    <t>Post_4693</t>
  </si>
  <si>
    <t>Post_4694</t>
  </si>
  <si>
    <t>Post_4695</t>
  </si>
  <si>
    <t>Post_4696</t>
  </si>
  <si>
    <t>Post_4697</t>
  </si>
  <si>
    <t>Post_4698</t>
  </si>
  <si>
    <t>Post_4699</t>
  </si>
  <si>
    <t>Post_4700</t>
  </si>
  <si>
    <t>Post_4701</t>
  </si>
  <si>
    <t>Post_4702</t>
  </si>
  <si>
    <t>Post_4703</t>
  </si>
  <si>
    <t>Post_4704</t>
  </si>
  <si>
    <t>Post_4705</t>
  </si>
  <si>
    <t>Post_4706</t>
  </si>
  <si>
    <t>Post_4707</t>
  </si>
  <si>
    <t>Post_4708</t>
  </si>
  <si>
    <t>Post_4709</t>
  </si>
  <si>
    <t>Post_4710</t>
  </si>
  <si>
    <t>Post_4711</t>
  </si>
  <si>
    <t>Post_4712</t>
  </si>
  <si>
    <t>Post_4713</t>
  </si>
  <si>
    <t>Post_4714</t>
  </si>
  <si>
    <t>Post_4715</t>
  </si>
  <si>
    <t>Post_4716</t>
  </si>
  <si>
    <t>Post_4717</t>
  </si>
  <si>
    <t>Post_4718</t>
  </si>
  <si>
    <t>Post_4719</t>
  </si>
  <si>
    <t>Post_4720</t>
  </si>
  <si>
    <t>Post_4721</t>
  </si>
  <si>
    <t>Post_4722</t>
  </si>
  <si>
    <t>Post_4723</t>
  </si>
  <si>
    <t>Post_4724</t>
  </si>
  <si>
    <t>Post_4725</t>
  </si>
  <si>
    <t>Post_4726</t>
  </si>
  <si>
    <t>Post_4727</t>
  </si>
  <si>
    <t>Post_4728</t>
  </si>
  <si>
    <t>Post_4729</t>
  </si>
  <si>
    <t>Post_4730</t>
  </si>
  <si>
    <t>Post_4731</t>
  </si>
  <si>
    <t>Post_4732</t>
  </si>
  <si>
    <t>Post_4733</t>
  </si>
  <si>
    <t>Post_4734</t>
  </si>
  <si>
    <t>Post_4735</t>
  </si>
  <si>
    <t>Post_4736</t>
  </si>
  <si>
    <t>Post_4737</t>
  </si>
  <si>
    <t>Post_4738</t>
  </si>
  <si>
    <t>Post_4739</t>
  </si>
  <si>
    <t>Post_4740</t>
  </si>
  <si>
    <t>Post_4741</t>
  </si>
  <si>
    <t>Post_4742</t>
  </si>
  <si>
    <t>Post_4743</t>
  </si>
  <si>
    <t>Post_4744</t>
  </si>
  <si>
    <t>Post_4745</t>
  </si>
  <si>
    <t>Post_4746</t>
  </si>
  <si>
    <t>Post_4747</t>
  </si>
  <si>
    <t>Post_4748</t>
  </si>
  <si>
    <t>Post_4749</t>
  </si>
  <si>
    <t>Post_4750</t>
  </si>
  <si>
    <t>Post_4751</t>
  </si>
  <si>
    <t>Post_4752</t>
  </si>
  <si>
    <t>Post_4753</t>
  </si>
  <si>
    <t>Post_4754</t>
  </si>
  <si>
    <t>Post_4755</t>
  </si>
  <si>
    <t>Post_4756</t>
  </si>
  <si>
    <t>Post_4757</t>
  </si>
  <si>
    <t>Post_4758</t>
  </si>
  <si>
    <t>Post_4759</t>
  </si>
  <si>
    <t>Post_4760</t>
  </si>
  <si>
    <t>Post_4761</t>
  </si>
  <si>
    <t>Post_4762</t>
  </si>
  <si>
    <t>Post_4763</t>
  </si>
  <si>
    <t>Post_4764</t>
  </si>
  <si>
    <t>Post_4765</t>
  </si>
  <si>
    <t>Post_4766</t>
  </si>
  <si>
    <t>Post_4767</t>
  </si>
  <si>
    <t>Post_4768</t>
  </si>
  <si>
    <t>Post_4769</t>
  </si>
  <si>
    <t>Post_4770</t>
  </si>
  <si>
    <t>Post_4771</t>
  </si>
  <si>
    <t>Post_4772</t>
  </si>
  <si>
    <t>Post_4773</t>
  </si>
  <si>
    <t>Post_4774</t>
  </si>
  <si>
    <t>Post_4775</t>
  </si>
  <si>
    <t>Post_4776</t>
  </si>
  <si>
    <t>Post_4777</t>
  </si>
  <si>
    <t>Post_4778</t>
  </si>
  <si>
    <t>Post_4779</t>
  </si>
  <si>
    <t>Post_4780</t>
  </si>
  <si>
    <t>Post_4781</t>
  </si>
  <si>
    <t>Post_4782</t>
  </si>
  <si>
    <t>Post_4783</t>
  </si>
  <si>
    <t>Post_4784</t>
  </si>
  <si>
    <t>Post_4785</t>
  </si>
  <si>
    <t>Post_4786</t>
  </si>
  <si>
    <t>Post_4787</t>
  </si>
  <si>
    <t>Post_4788</t>
  </si>
  <si>
    <t>Post_4789</t>
  </si>
  <si>
    <t>Post_4790</t>
  </si>
  <si>
    <t>Post_4791</t>
  </si>
  <si>
    <t>Post_4792</t>
  </si>
  <si>
    <t>Post_4793</t>
  </si>
  <si>
    <t>Post_4794</t>
  </si>
  <si>
    <t>Post_4795</t>
  </si>
  <si>
    <t>Post_4797</t>
  </si>
  <si>
    <t>Post_4798</t>
  </si>
  <si>
    <t>Post_4799</t>
  </si>
  <si>
    <t>Post_4800</t>
  </si>
  <si>
    <t>Post_4801</t>
  </si>
  <si>
    <t>Post_4802</t>
  </si>
  <si>
    <t>Post_4803</t>
  </si>
  <si>
    <t>Post_4804</t>
  </si>
  <si>
    <t>Post_4805</t>
  </si>
  <si>
    <t>Post_4806</t>
  </si>
  <si>
    <t>Post_4807</t>
  </si>
  <si>
    <t>Post_4808</t>
  </si>
  <si>
    <t>Post_4809</t>
  </si>
  <si>
    <t>Post_4810</t>
  </si>
  <si>
    <t>Post_4811</t>
  </si>
  <si>
    <t>Post_4812</t>
  </si>
  <si>
    <t>Post_4813</t>
  </si>
  <si>
    <t>Post_4814</t>
  </si>
  <si>
    <t>Post_4815</t>
  </si>
  <si>
    <t>Post_4816</t>
  </si>
  <si>
    <t>Post_4817</t>
  </si>
  <si>
    <t>Post_4818</t>
  </si>
  <si>
    <t>Post_4819</t>
  </si>
  <si>
    <t>Post_4820</t>
  </si>
  <si>
    <t>Post_4821</t>
  </si>
  <si>
    <t>Post_4822</t>
  </si>
  <si>
    <t>Post_4823</t>
  </si>
  <si>
    <t>Post_4824</t>
  </si>
  <si>
    <t>Post_4825</t>
  </si>
  <si>
    <t>Post_4826</t>
  </si>
  <si>
    <t>Post_4827</t>
  </si>
  <si>
    <t>Post_4828</t>
  </si>
  <si>
    <t>Post_4829</t>
  </si>
  <si>
    <t>Post_4830</t>
  </si>
  <si>
    <t>Post_4831</t>
  </si>
  <si>
    <t>Post_4832</t>
  </si>
  <si>
    <t>Post_4833</t>
  </si>
  <si>
    <t>Post_4834</t>
  </si>
  <si>
    <t>Post_4835</t>
  </si>
  <si>
    <t>Post_4836</t>
  </si>
  <si>
    <t>Post_4837</t>
  </si>
  <si>
    <t>Post_4838</t>
  </si>
  <si>
    <t>Post_4839</t>
  </si>
  <si>
    <t>Post_4840</t>
  </si>
  <si>
    <t>Post_4841</t>
  </si>
  <si>
    <t>Post_4842</t>
  </si>
  <si>
    <t>Post_4843</t>
  </si>
  <si>
    <t>Post_4844</t>
  </si>
  <si>
    <t>Post_4845</t>
  </si>
  <si>
    <t>Post_4846</t>
  </si>
  <si>
    <t>Post_4847</t>
  </si>
  <si>
    <t>Post_4848</t>
  </si>
  <si>
    <t>Post_4849</t>
  </si>
  <si>
    <t>Post_4850</t>
  </si>
  <si>
    <t>Post_4851</t>
  </si>
  <si>
    <t>Post_4852</t>
  </si>
  <si>
    <t>Post_4853</t>
  </si>
  <si>
    <t>Post_4854</t>
  </si>
  <si>
    <t>Post_4855</t>
  </si>
  <si>
    <t>Post_4856</t>
  </si>
  <si>
    <t>Post_4857</t>
  </si>
  <si>
    <t>Post_4858</t>
  </si>
  <si>
    <t>Post_4859</t>
  </si>
  <si>
    <t>Post_4860</t>
  </si>
  <si>
    <t>Post_4861</t>
  </si>
  <si>
    <t>Post_4862</t>
  </si>
  <si>
    <t>Post_4863</t>
  </si>
  <si>
    <t>Post_4864</t>
  </si>
  <si>
    <t>Post_4865</t>
  </si>
  <si>
    <t>Post_4866</t>
  </si>
  <si>
    <t>Post_4867</t>
  </si>
  <si>
    <t>Post_4868</t>
  </si>
  <si>
    <t>Post_4869</t>
  </si>
  <si>
    <t>Post_4870</t>
  </si>
  <si>
    <t>Post_4871</t>
  </si>
  <si>
    <t>Post_4872</t>
  </si>
  <si>
    <t>Post_4873</t>
  </si>
  <si>
    <t>Post_4874</t>
  </si>
  <si>
    <t>Post_4875</t>
  </si>
  <si>
    <t>Post_4876</t>
  </si>
  <si>
    <t>Post_4877</t>
  </si>
  <si>
    <t>Post_4878</t>
  </si>
  <si>
    <t>Post_4879</t>
  </si>
  <si>
    <t>Post_4880</t>
  </si>
  <si>
    <t>Post_4881</t>
  </si>
  <si>
    <t>Post_4882</t>
  </si>
  <si>
    <t>Post_4883</t>
  </si>
  <si>
    <t>Post_4884</t>
  </si>
  <si>
    <t>Post_4885</t>
  </si>
  <si>
    <t>Post_4886</t>
  </si>
  <si>
    <t>Post_4887</t>
  </si>
  <si>
    <t>Post_4888</t>
  </si>
  <si>
    <t>Post_4889</t>
  </si>
  <si>
    <t>Post_4890</t>
  </si>
  <si>
    <t>Post_4891</t>
  </si>
  <si>
    <t>Post_4892</t>
  </si>
  <si>
    <t>Post_4893</t>
  </si>
  <si>
    <t>Post_4894</t>
  </si>
  <si>
    <t>Post_4895</t>
  </si>
  <si>
    <t>Post_4896</t>
  </si>
  <si>
    <t>Post_4897</t>
  </si>
  <si>
    <t>Post_4898</t>
  </si>
  <si>
    <t>Post_4899</t>
  </si>
  <si>
    <t>Post_4900</t>
  </si>
  <si>
    <t>Post_4901</t>
  </si>
  <si>
    <t>Post_4902</t>
  </si>
  <si>
    <t>Post_4903</t>
  </si>
  <si>
    <t>Post_4904</t>
  </si>
  <si>
    <t>Post_4905</t>
  </si>
  <si>
    <t>Post_4906</t>
  </si>
  <si>
    <t>Post_4907</t>
  </si>
  <si>
    <t>Post_4908</t>
  </si>
  <si>
    <t>Post_4909</t>
  </si>
  <si>
    <t>Post_4910</t>
  </si>
  <si>
    <t>Post_4911</t>
  </si>
  <si>
    <t>Post_4912</t>
  </si>
  <si>
    <t>Post_4913</t>
  </si>
  <si>
    <t>Post_4914</t>
  </si>
  <si>
    <t>Post_4915</t>
  </si>
  <si>
    <t>Post_4916</t>
  </si>
  <si>
    <t>Post_4917</t>
  </si>
  <si>
    <t>Post_4918</t>
  </si>
  <si>
    <t>Post_4919</t>
  </si>
  <si>
    <t>Post_4920</t>
  </si>
  <si>
    <t>Post_4921</t>
  </si>
  <si>
    <t>Post_4922</t>
  </si>
  <si>
    <t>Post_4923</t>
  </si>
  <si>
    <t>Post_4924</t>
  </si>
  <si>
    <t>Post_4925</t>
  </si>
  <si>
    <t>Post_4926</t>
  </si>
  <si>
    <t>Post_4927</t>
  </si>
  <si>
    <t>Post_4928</t>
  </si>
  <si>
    <t>Post_4929</t>
  </si>
  <si>
    <t>Post_4930</t>
  </si>
  <si>
    <t>Post_4931</t>
  </si>
  <si>
    <t>Post_4932</t>
  </si>
  <si>
    <t>Post_4933</t>
  </si>
  <si>
    <t>Post_4934</t>
  </si>
  <si>
    <t>Post_4935</t>
  </si>
  <si>
    <t>Post_4936</t>
  </si>
  <si>
    <t>Post_4937</t>
  </si>
  <si>
    <t>Post_4938</t>
  </si>
  <si>
    <t>Post_4939</t>
  </si>
  <si>
    <t>Post_4940</t>
  </si>
  <si>
    <t>Post_4941</t>
  </si>
  <si>
    <t>Post_4942</t>
  </si>
  <si>
    <t>Post_4943</t>
  </si>
  <si>
    <t>Post_4944</t>
  </si>
  <si>
    <t>Post_4945</t>
  </si>
  <si>
    <t>Post_4946</t>
  </si>
  <si>
    <t>Post_4947</t>
  </si>
  <si>
    <t>Post_4948</t>
  </si>
  <si>
    <t>Post_4949</t>
  </si>
  <si>
    <t>Post_4950</t>
  </si>
  <si>
    <t>Post_4951</t>
  </si>
  <si>
    <t>Post_4952</t>
  </si>
  <si>
    <t>Post_4953</t>
  </si>
  <si>
    <t>Post_4954</t>
  </si>
  <si>
    <t>Post_4955</t>
  </si>
  <si>
    <t>Post_4956</t>
  </si>
  <si>
    <t>Post_4957</t>
  </si>
  <si>
    <t>Post_4958</t>
  </si>
  <si>
    <t>Post_4959</t>
  </si>
  <si>
    <t>Post_4960</t>
  </si>
  <si>
    <t>Post_4961</t>
  </si>
  <si>
    <t>Post_4962</t>
  </si>
  <si>
    <t>Post_4963</t>
  </si>
  <si>
    <t>Post_4964</t>
  </si>
  <si>
    <t>Post_4965</t>
  </si>
  <si>
    <t>Post_4966</t>
  </si>
  <si>
    <t>Post_4967</t>
  </si>
  <si>
    <t>Post_4968</t>
  </si>
  <si>
    <t>Post_4969</t>
  </si>
  <si>
    <t>Post_4970</t>
  </si>
  <si>
    <t>Post_4971</t>
  </si>
  <si>
    <t>Post_4972</t>
  </si>
  <si>
    <t>Post_4973</t>
  </si>
  <si>
    <t>Post_4974</t>
  </si>
  <si>
    <t>Post_4975</t>
  </si>
  <si>
    <t>Post_4976</t>
  </si>
  <si>
    <t>Post_4977</t>
  </si>
  <si>
    <t>Post_4978</t>
  </si>
  <si>
    <t>Post_4979</t>
  </si>
  <si>
    <t>Post_4980</t>
  </si>
  <si>
    <t>Post_4981</t>
  </si>
  <si>
    <t>Post_4982</t>
  </si>
  <si>
    <t>Post_4983</t>
  </si>
  <si>
    <t>Post_4984</t>
  </si>
  <si>
    <t>Post_4985</t>
  </si>
  <si>
    <t>Post_4986</t>
  </si>
  <si>
    <t>Post_4987</t>
  </si>
  <si>
    <t>Post_4988</t>
  </si>
  <si>
    <t>Post_4989</t>
  </si>
  <si>
    <t>Post_4990</t>
  </si>
  <si>
    <t>Post_4991</t>
  </si>
  <si>
    <t>Post_4992</t>
  </si>
  <si>
    <t>Post_4993</t>
  </si>
  <si>
    <t>Post_4994</t>
  </si>
  <si>
    <t>Post_4995</t>
  </si>
  <si>
    <t>Post_4996</t>
  </si>
  <si>
    <t>Post_4997</t>
  </si>
  <si>
    <t>Post_4998</t>
  </si>
  <si>
    <t>Post_4999</t>
  </si>
  <si>
    <t>Post_5000</t>
  </si>
  <si>
    <t>Post_2516</t>
  </si>
  <si>
    <t>Post_4316</t>
  </si>
  <si>
    <t>Post_2452</t>
  </si>
  <si>
    <t>Post_297</t>
  </si>
  <si>
    <t>Post_80</t>
  </si>
  <si>
    <t>Post_466</t>
  </si>
  <si>
    <t>Post_3581</t>
  </si>
  <si>
    <t>Post_231</t>
  </si>
  <si>
    <t>Post_2330</t>
  </si>
  <si>
    <t>Post_2657</t>
  </si>
  <si>
    <t>Post_1895</t>
  </si>
  <si>
    <t>Post_2288</t>
  </si>
  <si>
    <t>Post_2370</t>
  </si>
  <si>
    <t>Post_4796</t>
  </si>
  <si>
    <t>Post_4270</t>
  </si>
  <si>
    <t>Post_2005</t>
  </si>
  <si>
    <t>Post_3015</t>
  </si>
  <si>
    <t>Post_4113</t>
  </si>
  <si>
    <t>Post_1700</t>
  </si>
  <si>
    <t>Post_1823</t>
  </si>
  <si>
    <t>Post_3298</t>
  </si>
  <si>
    <t>Post_1282</t>
  </si>
  <si>
    <t>Post_1727</t>
  </si>
  <si>
    <t>Post_2618</t>
  </si>
  <si>
    <t>Post_4066</t>
  </si>
  <si>
    <t>Post_2347</t>
  </si>
  <si>
    <t>Post_1169</t>
  </si>
  <si>
    <t>Post_1833</t>
  </si>
  <si>
    <t>Post_102</t>
  </si>
  <si>
    <t>Post_2472</t>
  </si>
  <si>
    <t>Post_3832</t>
  </si>
  <si>
    <t>Post_3215</t>
  </si>
  <si>
    <t>Post_2551</t>
  </si>
  <si>
    <t>Post_3205</t>
  </si>
  <si>
    <t>Post_4138</t>
  </si>
  <si>
    <t>Post_2252</t>
  </si>
  <si>
    <t>Post_168</t>
  </si>
  <si>
    <t>Post_556</t>
  </si>
  <si>
    <t>Post_3636</t>
  </si>
  <si>
    <t>Post_1245</t>
  </si>
  <si>
    <t>Post_2278</t>
  </si>
  <si>
    <t>Post_326</t>
  </si>
  <si>
    <t>Post_2681</t>
  </si>
  <si>
    <t>Post_3024</t>
  </si>
  <si>
    <t>Post_4362</t>
  </si>
  <si>
    <t>Post_81</t>
  </si>
  <si>
    <t>Post_752</t>
  </si>
  <si>
    <t>TikTok</t>
  </si>
  <si>
    <t>Instagram</t>
  </si>
  <si>
    <t>X.com</t>
  </si>
  <si>
    <t>LinkedIn</t>
  </si>
  <si>
    <t>YouTube</t>
  </si>
  <si>
    <t>Facebook</t>
  </si>
  <si>
    <t>Organic</t>
  </si>
  <si>
    <t>Sponsored</t>
  </si>
  <si>
    <t>Product Promotion</t>
  </si>
  <si>
    <t>Entertainment</t>
  </si>
  <si>
    <t>Educational</t>
  </si>
  <si>
    <t>Customer Story</t>
  </si>
  <si>
    <t>Event / Webinar</t>
  </si>
  <si>
    <t>Video</t>
  </si>
  <si>
    <t>Text</t>
  </si>
  <si>
    <t>Carousel</t>
  </si>
  <si>
    <t>Image</t>
  </si>
  <si>
    <t>Live Stream</t>
  </si>
  <si>
    <t>Article</t>
  </si>
  <si>
    <t>PDF</t>
  </si>
  <si>
    <t>UK</t>
  </si>
  <si>
    <t>India</t>
  </si>
  <si>
    <t>Brazil</t>
  </si>
  <si>
    <t>Australia</t>
  </si>
  <si>
    <t>Japan</t>
  </si>
  <si>
    <t>Germany</t>
  </si>
  <si>
    <t>Canada</t>
  </si>
  <si>
    <t>USA</t>
  </si>
  <si>
    <t>#FeatureHighlight</t>
  </si>
  <si>
    <t>#ProductDemo</t>
  </si>
  <si>
    <t>#MemeMonday</t>
  </si>
  <si>
    <t>#JustForFun</t>
  </si>
  <si>
    <t>#CaseStudy2025</t>
  </si>
  <si>
    <t>#SuccessStory</t>
  </si>
  <si>
    <t>#CustomerStory</t>
  </si>
  <si>
    <t>#EventRecap</t>
  </si>
  <si>
    <t>#FunContent</t>
  </si>
  <si>
    <t>#WebinarReplay</t>
  </si>
  <si>
    <t>#TrendingNow</t>
  </si>
  <si>
    <t>#DidYouKnow</t>
  </si>
  <si>
    <t>#SaaSLaunch</t>
  </si>
  <si>
    <t>#CustomerSuccess</t>
  </si>
  <si>
    <t>#EventSummary</t>
  </si>
  <si>
    <t>#Testimonial</t>
  </si>
  <si>
    <t>#NewRelease</t>
  </si>
  <si>
    <t>#BehindTheScenes</t>
  </si>
  <si>
    <t>Low</t>
  </si>
  <si>
    <t>Medium</t>
  </si>
  <si>
    <t>High</t>
  </si>
  <si>
    <t>Post_day</t>
  </si>
  <si>
    <t>Post_Month</t>
  </si>
  <si>
    <t>Time_Slot</t>
  </si>
  <si>
    <t>Thursday</t>
  </si>
  <si>
    <t>March</t>
  </si>
  <si>
    <t>Afternoon</t>
  </si>
  <si>
    <t>Wednesday</t>
  </si>
  <si>
    <t>April</t>
  </si>
  <si>
    <t>Sunday</t>
  </si>
  <si>
    <t>December</t>
  </si>
  <si>
    <t>Morning</t>
  </si>
  <si>
    <t>July</t>
  </si>
  <si>
    <t>January</t>
  </si>
  <si>
    <t>Monday</t>
  </si>
  <si>
    <t>February</t>
  </si>
  <si>
    <t>May</t>
  </si>
  <si>
    <t>Saturday</t>
  </si>
  <si>
    <t>Tuesday</t>
  </si>
  <si>
    <t>October</t>
  </si>
  <si>
    <t>Friday</t>
  </si>
  <si>
    <t>Evening</t>
  </si>
  <si>
    <t>June</t>
  </si>
  <si>
    <t>November</t>
  </si>
  <si>
    <t>August</t>
  </si>
  <si>
    <t>September</t>
  </si>
  <si>
    <t>Row Labels</t>
  </si>
  <si>
    <t>Grand Total</t>
  </si>
  <si>
    <t>Count of Post_ID</t>
  </si>
  <si>
    <t>Column Labels</t>
  </si>
  <si>
    <t>Sum of Engagement</t>
  </si>
  <si>
    <t>Sum of Comments</t>
  </si>
  <si>
    <t>Sum of Shares</t>
  </si>
  <si>
    <t>Sum of Likes</t>
  </si>
  <si>
    <t>Sum of Views</t>
  </si>
  <si>
    <t>Sum of Impressions</t>
  </si>
  <si>
    <t xml:space="preserve">  Total Impressions</t>
  </si>
  <si>
    <t xml:space="preserve"> Total Engagements</t>
  </si>
  <si>
    <t xml:space="preserve">   Total Comments</t>
  </si>
  <si>
    <t xml:space="preserve">         Total Likes</t>
  </si>
  <si>
    <t xml:space="preserve">       Total Views</t>
  </si>
  <si>
    <t xml:space="preserve">        Total Shares</t>
  </si>
  <si>
    <t>Total Post</t>
  </si>
  <si>
    <t>Social Media Analyssis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</si>
</sst>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sz val="28"/>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0" fontId="1" fillId="0" borderId="1" xfId="1" applyNumberFormat="1" applyFont="1" applyBorder="1" applyAlignment="1">
      <alignment horizontal="center" vertical="top"/>
    </xf>
    <xf numFmtId="10"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 fillId="0" borderId="1" xfId="0" applyFont="1" applyBorder="1"/>
    <xf numFmtId="0" fontId="3" fillId="0" borderId="0" xfId="0" applyFont="1"/>
  </cellXfs>
  <cellStyles count="2">
    <cellStyle name="Normal" xfId="0" builtinId="0"/>
    <cellStyle name="Percent" xfId="1" builtinId="5"/>
  </cellStyles>
  <dxfs count="0"/>
  <tableStyles count="0" defaultTableStyle="TableStyleMedium9" defaultPivotStyle="PivotStyleLight16"/>
  <colors>
    <mruColors>
      <color rgb="FF00FF00"/>
      <color rgb="FFFF00FF"/>
      <color rgb="FFFFFF66"/>
      <color rgb="FFFFFF99"/>
      <color rgb="FFEFF973"/>
      <color rgb="FF00FFFF"/>
      <color rgb="FFCC99FF"/>
      <color rgb="FFFCA8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Content Performance Dataset_Analysis_Day-1.xlsx]Pivot_Table!PivotTable1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a:t>
            </a:r>
            <a:r>
              <a:rPr lang="en-US" baseline="0"/>
              <a:t>l Posts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32566791254391E-2"/>
          <c:y val="0.17042477482285223"/>
          <c:w val="0.93969416292874497"/>
          <c:h val="0.72298154623752009"/>
        </c:manualLayout>
      </c:layout>
      <c:barChart>
        <c:barDir val="col"/>
        <c:grouping val="stacked"/>
        <c:varyColors val="0"/>
        <c:ser>
          <c:idx val="0"/>
          <c:order val="0"/>
          <c:tx>
            <c:strRef>
              <c:f>Pivot_Table!$B$3:$B$4</c:f>
              <c:strCache>
                <c:ptCount val="1"/>
                <c:pt idx="0">
                  <c:v>Organic</c:v>
                </c:pt>
              </c:strCache>
            </c:strRef>
          </c:tx>
          <c:spPr>
            <a:solidFill>
              <a:srgbClr val="00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Pivot_Table!$A$5:$A$11</c:f>
              <c:strCache>
                <c:ptCount val="6"/>
                <c:pt idx="0">
                  <c:v>Facebook</c:v>
                </c:pt>
                <c:pt idx="1">
                  <c:v>LinkedIn</c:v>
                </c:pt>
                <c:pt idx="2">
                  <c:v>Instagram</c:v>
                </c:pt>
                <c:pt idx="3">
                  <c:v>X.com</c:v>
                </c:pt>
                <c:pt idx="4">
                  <c:v>TikTok</c:v>
                </c:pt>
                <c:pt idx="5">
                  <c:v>YouTube</c:v>
                </c:pt>
              </c:strCache>
            </c:strRef>
          </c:cat>
          <c:val>
            <c:numRef>
              <c:f>Pivot_Table!$B$5:$B$11</c:f>
              <c:numCache>
                <c:formatCode>General</c:formatCode>
                <c:ptCount val="6"/>
                <c:pt idx="0">
                  <c:v>179</c:v>
                </c:pt>
                <c:pt idx="1">
                  <c:v>398</c:v>
                </c:pt>
                <c:pt idx="2">
                  <c:v>799</c:v>
                </c:pt>
                <c:pt idx="3">
                  <c:v>1201</c:v>
                </c:pt>
                <c:pt idx="4">
                  <c:v>1009</c:v>
                </c:pt>
                <c:pt idx="5">
                  <c:v>1060</c:v>
                </c:pt>
              </c:numCache>
            </c:numRef>
          </c:val>
          <c:extLst>
            <c:ext xmlns:c16="http://schemas.microsoft.com/office/drawing/2014/chart" uri="{C3380CC4-5D6E-409C-BE32-E72D297353CC}">
              <c16:uniqueId val="{00000000-2D63-4C5C-9200-2649F8F843EC}"/>
            </c:ext>
          </c:extLst>
        </c:ser>
        <c:ser>
          <c:idx val="1"/>
          <c:order val="1"/>
          <c:tx>
            <c:strRef>
              <c:f>Pivot_Table!$C$3:$C$4</c:f>
              <c:strCache>
                <c:ptCount val="1"/>
                <c:pt idx="0">
                  <c:v>Sponsored</c:v>
                </c:pt>
              </c:strCache>
            </c:strRef>
          </c:tx>
          <c:spPr>
            <a:solidFill>
              <a:srgbClr val="CC9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Pivot_Table!$A$5:$A$11</c:f>
              <c:strCache>
                <c:ptCount val="6"/>
                <c:pt idx="0">
                  <c:v>Facebook</c:v>
                </c:pt>
                <c:pt idx="1">
                  <c:v>LinkedIn</c:v>
                </c:pt>
                <c:pt idx="2">
                  <c:v>Instagram</c:v>
                </c:pt>
                <c:pt idx="3">
                  <c:v>X.com</c:v>
                </c:pt>
                <c:pt idx="4">
                  <c:v>TikTok</c:v>
                </c:pt>
                <c:pt idx="5">
                  <c:v>YouTube</c:v>
                </c:pt>
              </c:strCache>
            </c:strRef>
          </c:cat>
          <c:val>
            <c:numRef>
              <c:f>Pivot_Table!$C$5:$C$11</c:f>
              <c:numCache>
                <c:formatCode>General</c:formatCode>
                <c:ptCount val="6"/>
                <c:pt idx="0">
                  <c:v>120</c:v>
                </c:pt>
                <c:pt idx="1">
                  <c:v>127</c:v>
                </c:pt>
                <c:pt idx="2">
                  <c:v>199</c:v>
                </c:pt>
                <c:pt idx="4">
                  <c:v>248</c:v>
                </c:pt>
                <c:pt idx="5">
                  <c:v>260</c:v>
                </c:pt>
              </c:numCache>
            </c:numRef>
          </c:val>
          <c:extLst>
            <c:ext xmlns:c16="http://schemas.microsoft.com/office/drawing/2014/chart" uri="{C3380CC4-5D6E-409C-BE32-E72D297353CC}">
              <c16:uniqueId val="{00000001-2D63-4C5C-9200-2649F8F843EC}"/>
            </c:ext>
          </c:extLst>
        </c:ser>
        <c:dLbls>
          <c:dLblPos val="ctr"/>
          <c:showLegendKey val="0"/>
          <c:showVal val="1"/>
          <c:showCatName val="0"/>
          <c:showSerName val="0"/>
          <c:showPercent val="0"/>
          <c:showBubbleSize val="0"/>
        </c:dLbls>
        <c:gapWidth val="150"/>
        <c:overlap val="100"/>
        <c:axId val="1977446864"/>
        <c:axId val="1977441584"/>
      </c:barChart>
      <c:catAx>
        <c:axId val="197744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7441584"/>
        <c:crosses val="autoZero"/>
        <c:auto val="1"/>
        <c:lblAlgn val="ctr"/>
        <c:lblOffset val="100"/>
        <c:noMultiLvlLbl val="0"/>
      </c:catAx>
      <c:valAx>
        <c:axId val="1977441584"/>
        <c:scaling>
          <c:orientation val="minMax"/>
        </c:scaling>
        <c:delete val="1"/>
        <c:axPos val="l"/>
        <c:numFmt formatCode="General" sourceLinked="1"/>
        <c:majorTickMark val="none"/>
        <c:minorTickMark val="none"/>
        <c:tickLblPos val="nextTo"/>
        <c:crossAx val="1977446864"/>
        <c:crosses val="autoZero"/>
        <c:crossBetween val="between"/>
      </c:valAx>
      <c:spPr>
        <a:noFill/>
        <a:ln>
          <a:noFill/>
        </a:ln>
        <a:effectLst/>
      </c:spPr>
    </c:plotArea>
    <c:legend>
      <c:legendPos val="r"/>
      <c:layout>
        <c:manualLayout>
          <c:xMode val="edge"/>
          <c:yMode val="edge"/>
          <c:x val="9.188634746931509E-3"/>
          <c:y val="8.8128338763393502E-2"/>
          <c:w val="0.31435479326495791"/>
          <c:h val="0.15507890019121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Content Performance Dataset_Analysis_Day-1.xlsx]Pivot_Table!PivotTable2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99FF"/>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Pivot_Table!$B$20</c:f>
              <c:strCache>
                <c:ptCount val="1"/>
                <c:pt idx="0">
                  <c:v>Total</c:v>
                </c:pt>
              </c:strCache>
            </c:strRef>
          </c:tx>
          <c:spPr>
            <a:solidFill>
              <a:srgbClr val="CC99FF"/>
            </a:solidFill>
            <a:ln>
              <a:noFill/>
            </a:ln>
            <a:effectLst/>
          </c:spPr>
          <c:invertIfNegative val="0"/>
          <c:dLbls>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Pivot_Table!$A$21:$A$27</c:f>
              <c:strCache>
                <c:ptCount val="6"/>
                <c:pt idx="0">
                  <c:v>Facebook</c:v>
                </c:pt>
                <c:pt idx="1">
                  <c:v>LinkedIn</c:v>
                </c:pt>
                <c:pt idx="2">
                  <c:v>X.com</c:v>
                </c:pt>
                <c:pt idx="3">
                  <c:v>Instagram</c:v>
                </c:pt>
                <c:pt idx="4">
                  <c:v>TikTok</c:v>
                </c:pt>
                <c:pt idx="5">
                  <c:v>YouTube</c:v>
                </c:pt>
              </c:strCache>
            </c:strRef>
          </c:cat>
          <c:val>
            <c:numRef>
              <c:f>Pivot_Table!$B$21:$B$27</c:f>
              <c:numCache>
                <c:formatCode>General</c:formatCode>
                <c:ptCount val="6"/>
                <c:pt idx="0">
                  <c:v>35701985</c:v>
                </c:pt>
                <c:pt idx="1">
                  <c:v>44731424</c:v>
                </c:pt>
                <c:pt idx="2">
                  <c:v>133273396</c:v>
                </c:pt>
                <c:pt idx="3">
                  <c:v>134738386</c:v>
                </c:pt>
                <c:pt idx="4">
                  <c:v>146646344</c:v>
                </c:pt>
                <c:pt idx="5">
                  <c:v>151399907</c:v>
                </c:pt>
              </c:numCache>
            </c:numRef>
          </c:val>
          <c:extLst>
            <c:ext xmlns:c16="http://schemas.microsoft.com/office/drawing/2014/chart" uri="{C3380CC4-5D6E-409C-BE32-E72D297353CC}">
              <c16:uniqueId val="{00000000-CA86-4650-ADCD-BCFD78C085E4}"/>
            </c:ext>
          </c:extLst>
        </c:ser>
        <c:dLbls>
          <c:dLblPos val="outEnd"/>
          <c:showLegendKey val="0"/>
          <c:showVal val="1"/>
          <c:showCatName val="0"/>
          <c:showSerName val="0"/>
          <c:showPercent val="0"/>
          <c:showBubbleSize val="0"/>
        </c:dLbls>
        <c:gapWidth val="219"/>
        <c:overlap val="-27"/>
        <c:axId val="1977415184"/>
        <c:axId val="1977411344"/>
      </c:barChart>
      <c:catAx>
        <c:axId val="197741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7411344"/>
        <c:crosses val="autoZero"/>
        <c:auto val="1"/>
        <c:lblAlgn val="ctr"/>
        <c:lblOffset val="100"/>
        <c:noMultiLvlLbl val="0"/>
      </c:catAx>
      <c:valAx>
        <c:axId val="1977411344"/>
        <c:scaling>
          <c:orientation val="minMax"/>
        </c:scaling>
        <c:delete val="1"/>
        <c:axPos val="l"/>
        <c:numFmt formatCode="General" sourceLinked="1"/>
        <c:majorTickMark val="none"/>
        <c:minorTickMark val="none"/>
        <c:tickLblPos val="nextTo"/>
        <c:crossAx val="197741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Content Performance Dataset_Analysis_Day-1.xlsx]Pivot_Table!PivotTable3</c:name>
    <c:fmtId val="1"/>
  </c:pivotSource>
  <c:chart>
    <c:autoTitleDeleted val="1"/>
    <c:pivotFmts>
      <c:pivotFmt>
        <c:idx val="0"/>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7.8023372710025888E-3"/>
              <c:y val="-0.35690572580478214"/>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296970143935532E-2"/>
              <c:y val="-0.34746779651168563"/>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4.3343105100773896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5837401367755667E-3"/>
              <c:y val="-8.524502543604248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3.794949457430936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587295551185666E-3"/>
              <c:y val="-7.828392558551174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87165993597547E-2"/>
          <c:y val="6.5967054765977237E-2"/>
          <c:w val="0.92728584829012028"/>
          <c:h val="0.82639156812568559"/>
        </c:manualLayout>
      </c:layout>
      <c:barChart>
        <c:barDir val="col"/>
        <c:grouping val="percentStacked"/>
        <c:varyColors val="0"/>
        <c:ser>
          <c:idx val="0"/>
          <c:order val="0"/>
          <c:tx>
            <c:strRef>
              <c:f>Pivot_Table!$B$36</c:f>
              <c:strCache>
                <c:ptCount val="1"/>
                <c:pt idx="0">
                  <c:v>Sum of Views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7-173B-4706-901F-8FB90A994D9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6-173B-4706-901F-8FB90A994D93}"/>
              </c:ext>
            </c:extLst>
          </c:dPt>
          <c:dLbls>
            <c:dLbl>
              <c:idx val="0"/>
              <c:layout>
                <c:manualLayout>
                  <c:x val="-1.296970143935532E-2"/>
                  <c:y val="-0.347467796511685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3B-4706-901F-8FB90A994D93}"/>
                </c:ext>
              </c:extLst>
            </c:dLbl>
            <c:dLbl>
              <c:idx val="1"/>
              <c:layout>
                <c:manualLayout>
                  <c:x val="-7.8023372710025888E-3"/>
                  <c:y val="-0.356905725804782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3B-4706-901F-8FB90A994D93}"/>
                </c:ext>
              </c:extLst>
            </c:dLbl>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Pivot_Table!$A$37:$A$39</c:f>
              <c:strCache>
                <c:ptCount val="2"/>
                <c:pt idx="0">
                  <c:v>Organic</c:v>
                </c:pt>
                <c:pt idx="1">
                  <c:v>Sponsored</c:v>
                </c:pt>
              </c:strCache>
            </c:strRef>
          </c:cat>
          <c:val>
            <c:numRef>
              <c:f>Pivot_Table!$B$37:$B$39</c:f>
              <c:numCache>
                <c:formatCode>General</c:formatCode>
                <c:ptCount val="2"/>
                <c:pt idx="0">
                  <c:v>3877399021</c:v>
                </c:pt>
                <c:pt idx="1">
                  <c:v>928876213</c:v>
                </c:pt>
              </c:numCache>
            </c:numRef>
          </c:val>
          <c:extLst>
            <c:ext xmlns:c16="http://schemas.microsoft.com/office/drawing/2014/chart" uri="{C3380CC4-5D6E-409C-BE32-E72D297353CC}">
              <c16:uniqueId val="{00000000-173B-4706-901F-8FB90A994D93}"/>
            </c:ext>
          </c:extLst>
        </c:ser>
        <c:ser>
          <c:idx val="1"/>
          <c:order val="1"/>
          <c:tx>
            <c:strRef>
              <c:f>Pivot_Table!$C$36</c:f>
              <c:strCache>
                <c:ptCount val="1"/>
                <c:pt idx="0">
                  <c:v>Sum of Likes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B-173B-4706-901F-8FB90A994D9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9-173B-4706-901F-8FB90A994D93}"/>
              </c:ext>
            </c:extLst>
          </c:dPt>
          <c:dLbls>
            <c:dLbl>
              <c:idx val="0"/>
              <c:layout>
                <c:manualLayout>
                  <c:x val="-2.587295551185666E-3"/>
                  <c:y val="-7.828392558551174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73B-4706-901F-8FB90A994D93}"/>
                </c:ext>
              </c:extLst>
            </c:dLbl>
            <c:dLbl>
              <c:idx val="1"/>
              <c:layout>
                <c:manualLayout>
                  <c:x val="-2.5837401367755667E-3"/>
                  <c:y val="-8.52450254360424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73B-4706-901F-8FB90A994D93}"/>
                </c:ext>
              </c:extLst>
            </c:dLbl>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Pivot_Table!$A$37:$A$39</c:f>
              <c:strCache>
                <c:ptCount val="2"/>
                <c:pt idx="0">
                  <c:v>Organic</c:v>
                </c:pt>
                <c:pt idx="1">
                  <c:v>Sponsored</c:v>
                </c:pt>
              </c:strCache>
            </c:strRef>
          </c:cat>
          <c:val>
            <c:numRef>
              <c:f>Pivot_Table!$C$37:$C$39</c:f>
              <c:numCache>
                <c:formatCode>General</c:formatCode>
                <c:ptCount val="2"/>
                <c:pt idx="0">
                  <c:v>680801489</c:v>
                </c:pt>
                <c:pt idx="1">
                  <c:v>163231875</c:v>
                </c:pt>
              </c:numCache>
            </c:numRef>
          </c:val>
          <c:extLst>
            <c:ext xmlns:c16="http://schemas.microsoft.com/office/drawing/2014/chart" uri="{C3380CC4-5D6E-409C-BE32-E72D297353CC}">
              <c16:uniqueId val="{00000001-173B-4706-901F-8FB90A994D93}"/>
            </c:ext>
          </c:extLst>
        </c:ser>
        <c:ser>
          <c:idx val="2"/>
          <c:order val="2"/>
          <c:tx>
            <c:strRef>
              <c:f>Pivot_Table!$D$36</c:f>
              <c:strCache>
                <c:ptCount val="1"/>
                <c:pt idx="0">
                  <c:v>Sum of Shares</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A-173B-4706-901F-8FB90A994D93}"/>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8-173B-4706-901F-8FB90A994D93}"/>
              </c:ext>
            </c:extLst>
          </c:dPt>
          <c:dLbls>
            <c:dLbl>
              <c:idx val="0"/>
              <c:layout>
                <c:manualLayout>
                  <c:x val="0"/>
                  <c:y val="-3.79494945743093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73B-4706-901F-8FB90A994D93}"/>
                </c:ext>
              </c:extLst>
            </c:dLbl>
            <c:dLbl>
              <c:idx val="1"/>
              <c:layout>
                <c:manualLayout>
                  <c:x val="0"/>
                  <c:y val="-4.334310510077389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73B-4706-901F-8FB90A994D93}"/>
                </c:ext>
              </c:extLst>
            </c:dLbl>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Pivot_Table!$A$37:$A$39</c:f>
              <c:strCache>
                <c:ptCount val="2"/>
                <c:pt idx="0">
                  <c:v>Organic</c:v>
                </c:pt>
                <c:pt idx="1">
                  <c:v>Sponsored</c:v>
                </c:pt>
              </c:strCache>
            </c:strRef>
          </c:cat>
          <c:val>
            <c:numRef>
              <c:f>Pivot_Table!$D$37:$D$39</c:f>
              <c:numCache>
                <c:formatCode>General</c:formatCode>
                <c:ptCount val="2"/>
                <c:pt idx="0">
                  <c:v>215493372</c:v>
                </c:pt>
                <c:pt idx="1">
                  <c:v>51542111</c:v>
                </c:pt>
              </c:numCache>
            </c:numRef>
          </c:val>
          <c:extLst>
            <c:ext xmlns:c16="http://schemas.microsoft.com/office/drawing/2014/chart" uri="{C3380CC4-5D6E-409C-BE32-E72D297353CC}">
              <c16:uniqueId val="{00000002-173B-4706-901F-8FB90A994D93}"/>
            </c:ext>
          </c:extLst>
        </c:ser>
        <c:ser>
          <c:idx val="3"/>
          <c:order val="3"/>
          <c:tx>
            <c:strRef>
              <c:f>Pivot_Table!$E$36</c:f>
              <c:strCache>
                <c:ptCount val="1"/>
                <c:pt idx="0">
                  <c:v>Sum of Comments</c:v>
                </c:pt>
              </c:strCache>
            </c:strRef>
          </c:tx>
          <c:spPr>
            <a:solidFill>
              <a:schemeClr val="accent4"/>
            </a:solidFill>
            <a:ln>
              <a:noFill/>
            </a:ln>
            <a:effectLst/>
          </c:spPr>
          <c:invertIfNegative val="0"/>
          <c:dLbls>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Pivot_Table!$A$37:$A$39</c:f>
              <c:strCache>
                <c:ptCount val="2"/>
                <c:pt idx="0">
                  <c:v>Organic</c:v>
                </c:pt>
                <c:pt idx="1">
                  <c:v>Sponsored</c:v>
                </c:pt>
              </c:strCache>
            </c:strRef>
          </c:cat>
          <c:val>
            <c:numRef>
              <c:f>Pivot_Table!$E$37:$E$39</c:f>
              <c:numCache>
                <c:formatCode>General</c:formatCode>
                <c:ptCount val="2"/>
                <c:pt idx="0">
                  <c:v>156132873</c:v>
                </c:pt>
                <c:pt idx="1">
                  <c:v>37153783</c:v>
                </c:pt>
              </c:numCache>
            </c:numRef>
          </c:val>
          <c:extLst>
            <c:ext xmlns:c16="http://schemas.microsoft.com/office/drawing/2014/chart" uri="{C3380CC4-5D6E-409C-BE32-E72D297353CC}">
              <c16:uniqueId val="{00000003-173B-4706-901F-8FB90A994D93}"/>
            </c:ext>
          </c:extLst>
        </c:ser>
        <c:dLbls>
          <c:dLblPos val="inBase"/>
          <c:showLegendKey val="0"/>
          <c:showVal val="1"/>
          <c:showCatName val="0"/>
          <c:showSerName val="0"/>
          <c:showPercent val="0"/>
          <c:showBubbleSize val="0"/>
        </c:dLbls>
        <c:gapWidth val="239"/>
        <c:overlap val="5"/>
        <c:axId val="1550520976"/>
        <c:axId val="1550524816"/>
      </c:barChart>
      <c:catAx>
        <c:axId val="155052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0524816"/>
        <c:crosses val="autoZero"/>
        <c:auto val="1"/>
        <c:lblAlgn val="ctr"/>
        <c:lblOffset val="100"/>
        <c:noMultiLvlLbl val="0"/>
      </c:catAx>
      <c:valAx>
        <c:axId val="1550524816"/>
        <c:scaling>
          <c:orientation val="minMax"/>
        </c:scaling>
        <c:delete val="1"/>
        <c:axPos val="l"/>
        <c:numFmt formatCode="0%" sourceLinked="1"/>
        <c:majorTickMark val="none"/>
        <c:minorTickMark val="none"/>
        <c:tickLblPos val="nextTo"/>
        <c:crossAx val="1550520976"/>
        <c:crosses val="autoZero"/>
        <c:crossBetween val="between"/>
      </c:valAx>
      <c:spPr>
        <a:noFill/>
        <a:ln>
          <a:noFill/>
        </a:ln>
        <a:effectLst/>
      </c:spPr>
    </c:plotArea>
    <c:legend>
      <c:legendPos val="r"/>
      <c:layout>
        <c:manualLayout>
          <c:xMode val="edge"/>
          <c:yMode val="edge"/>
          <c:x val="0.75185315439028699"/>
          <c:y val="0.35958076501144659"/>
          <c:w val="0.23524562003391697"/>
          <c:h val="0.32193605476274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Content Performance Dataset_Analysis_Day-1.xlsx]Pivot_Table!PivotTable4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Engagement</a:t>
            </a:r>
            <a:r>
              <a:rPr lang="en-US" baseline="0"/>
              <a:t> Vs Impression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7111321911861353E-2"/>
              <c:y val="-4.5738599809515286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30779531352676E-2"/>
              <c:y val="-3.7422490753239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708610009318011E-2"/>
              <c:y val="5.821276339392852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2472406672878672E-2"/>
              <c:y val="-5.405470886579080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89152389826674E-2"/>
              <c:y val="4.57385998095152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64470360083297E-2"/>
              <c:y val="4.160679283954035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7833491433896049E-2"/>
              <c:y val="-3.7422490753239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898374090591854E-2"/>
              <c:y val="4.168617276520296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3182424874340347E-2"/>
              <c:y val="-4.95799207827381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683092236114681E-2"/>
              <c:y val="3.71849405870535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2.8921620456597238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546E-2"/>
              <c:y val="3.718494058705366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3.305328052182549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546E-2"/>
              <c:y val="3.7184940587053593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3.305328052182549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64849748680693E-2"/>
              <c:y val="3.71849405870535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7091879798944571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636E-2"/>
              <c:y val="3.305328052182541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1728364773812462E-2"/>
              <c:y val="-3.7184940587053593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462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4.131660065228184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410122286378517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67476075927627E-2"/>
              <c:y val="-3.737299557474958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824243596406575E-2"/>
              <c:y val="3.737299557474951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57749815515444E-2"/>
          <c:y val="0.15117698673679442"/>
          <c:w val="0.9224114327714853"/>
          <c:h val="0.65100175297945528"/>
        </c:manualLayout>
      </c:layout>
      <c:lineChart>
        <c:grouping val="stacked"/>
        <c:varyColors val="0"/>
        <c:ser>
          <c:idx val="0"/>
          <c:order val="0"/>
          <c:tx>
            <c:strRef>
              <c:f>Pivot_Table!$B$52</c:f>
              <c:strCache>
                <c:ptCount val="1"/>
                <c:pt idx="0">
                  <c:v>Sum of Impressions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C3C8-4F71-BE0A-E8CD670B584E}"/>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C3C8-4F71-BE0A-E8CD670B584E}"/>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C3C8-4F71-BE0A-E8CD670B584E}"/>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C3C8-4F71-BE0A-E8CD670B584E}"/>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C-C3C8-4F71-BE0A-E8CD670B584E}"/>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E-C3C8-4F71-BE0A-E8CD670B584E}"/>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0-C3C8-4F71-BE0A-E8CD670B584E}"/>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2-C3C8-4F71-BE0A-E8CD670B584E}"/>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4-C3C8-4F71-BE0A-E8CD670B584E}"/>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6-C3C8-4F71-BE0A-E8CD670B584E}"/>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8-C3C8-4F71-BE0A-E8CD670B584E}"/>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A-C3C8-4F71-BE0A-E8CD670B584E}"/>
              </c:ext>
            </c:extLst>
          </c:dPt>
          <c:dLbls>
            <c:dLbl>
              <c:idx val="0"/>
              <c:layout>
                <c:manualLayout>
                  <c:x val="-4.8708610009318011E-2"/>
                  <c:y val="5.8212763393928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C8-4F71-BE0A-E8CD670B584E}"/>
                </c:ext>
              </c:extLst>
            </c:dLbl>
            <c:dLbl>
              <c:idx val="1"/>
              <c:layout>
                <c:manualLayout>
                  <c:x val="-4.6389152389826674E-2"/>
                  <c:y val="4.5738599809515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3C8-4F71-BE0A-E8CD670B584E}"/>
                </c:ext>
              </c:extLst>
            </c:dLbl>
            <c:dLbl>
              <c:idx val="2"/>
              <c:layout>
                <c:manualLayout>
                  <c:x val="-5.5664470360083297E-2"/>
                  <c:y val="4.1606792839540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3C8-4F71-BE0A-E8CD670B584E}"/>
                </c:ext>
              </c:extLst>
            </c:dLbl>
            <c:dLbl>
              <c:idx val="3"/>
              <c:layout>
                <c:manualLayout>
                  <c:x val="-7.1898374090591854E-2"/>
                  <c:y val="4.16861727652029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3C8-4F71-BE0A-E8CD670B584E}"/>
                </c:ext>
              </c:extLst>
            </c:dLbl>
            <c:dLbl>
              <c:idx val="4"/>
              <c:layout>
                <c:manualLayout>
                  <c:x val="-4.8683092236114681E-2"/>
                  <c:y val="3.7184940587053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3C8-4F71-BE0A-E8CD670B584E}"/>
                </c:ext>
              </c:extLst>
            </c:dLbl>
            <c:dLbl>
              <c:idx val="5"/>
              <c:layout>
                <c:manualLayout>
                  <c:x val="-4.1728364773812546E-2"/>
                  <c:y val="3.7184940587053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3C8-4F71-BE0A-E8CD670B584E}"/>
                </c:ext>
              </c:extLst>
            </c:dLbl>
            <c:dLbl>
              <c:idx val="6"/>
              <c:layout>
                <c:manualLayout>
                  <c:x val="-4.1728364773812546E-2"/>
                  <c:y val="3.71849405870535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3C8-4F71-BE0A-E8CD670B584E}"/>
                </c:ext>
              </c:extLst>
            </c:dLbl>
            <c:dLbl>
              <c:idx val="7"/>
              <c:layout>
                <c:manualLayout>
                  <c:x val="-4.6364849748680693E-2"/>
                  <c:y val="3.7184940587053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3C8-4F71-BE0A-E8CD670B584E}"/>
                </c:ext>
              </c:extLst>
            </c:dLbl>
            <c:dLbl>
              <c:idx val="8"/>
              <c:layout>
                <c:manualLayout>
                  <c:x val="-4.1728364773812636E-2"/>
                  <c:y val="3.30532805218254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3C8-4F71-BE0A-E8CD670B584E}"/>
                </c:ext>
              </c:extLst>
            </c:dLbl>
            <c:dLbl>
              <c:idx val="9"/>
              <c:layout>
                <c:manualLayout>
                  <c:x val="-4.1728364773812462E-2"/>
                  <c:y val="4.1316600652281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3C8-4F71-BE0A-E8CD670B584E}"/>
                </c:ext>
              </c:extLst>
            </c:dLbl>
            <c:dLbl>
              <c:idx val="10"/>
              <c:layout>
                <c:manualLayout>
                  <c:x val="-3.9410122286378517E-2"/>
                  <c:y val="4.1316600652281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3C8-4F71-BE0A-E8CD670B584E}"/>
                </c:ext>
              </c:extLst>
            </c:dLbl>
            <c:dLbl>
              <c:idx val="11"/>
              <c:layout>
                <c:manualLayout>
                  <c:x val="-3.4824243596406575E-2"/>
                  <c:y val="3.73729955747495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C3C8-4F71-BE0A-E8CD670B584E}"/>
                </c:ext>
              </c:extLst>
            </c:dLbl>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Pivot_Table!$A$53:$A$65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Pivot_Table!$B$53:$B$65</c:f>
              <c:numCache>
                <c:formatCode>General</c:formatCode>
                <c:ptCount val="12"/>
                <c:pt idx="0">
                  <c:v>783793527</c:v>
                </c:pt>
                <c:pt idx="1">
                  <c:v>696997839</c:v>
                </c:pt>
                <c:pt idx="2">
                  <c:v>739299234</c:v>
                </c:pt>
                <c:pt idx="3">
                  <c:v>676760321</c:v>
                </c:pt>
                <c:pt idx="4">
                  <c:v>355303098</c:v>
                </c:pt>
                <c:pt idx="5">
                  <c:v>381348633</c:v>
                </c:pt>
                <c:pt idx="6">
                  <c:v>354247418</c:v>
                </c:pt>
                <c:pt idx="7">
                  <c:v>379483732</c:v>
                </c:pt>
                <c:pt idx="8">
                  <c:v>314212992</c:v>
                </c:pt>
                <c:pt idx="9">
                  <c:v>363696114</c:v>
                </c:pt>
                <c:pt idx="10">
                  <c:v>348522834</c:v>
                </c:pt>
                <c:pt idx="11">
                  <c:v>372890002</c:v>
                </c:pt>
              </c:numCache>
            </c:numRef>
          </c:val>
          <c:smooth val="0"/>
          <c:extLst>
            <c:ext xmlns:c16="http://schemas.microsoft.com/office/drawing/2014/chart" uri="{C3380CC4-5D6E-409C-BE32-E72D297353CC}">
              <c16:uniqueId val="{00000000-C3C8-4F71-BE0A-E8CD670B584E}"/>
            </c:ext>
          </c:extLst>
        </c:ser>
        <c:ser>
          <c:idx val="1"/>
          <c:order val="1"/>
          <c:tx>
            <c:strRef>
              <c:f>Pivot_Table!$C$52</c:f>
              <c:strCache>
                <c:ptCount val="1"/>
                <c:pt idx="0">
                  <c:v>Sum of Engagement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C3C8-4F71-BE0A-E8CD670B584E}"/>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6-C3C8-4F71-BE0A-E8CD670B584E}"/>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4-C3C8-4F71-BE0A-E8CD670B584E}"/>
              </c:ext>
            </c:extLst>
          </c:dPt>
          <c:dPt>
            <c:idx val="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9-C3C8-4F71-BE0A-E8CD670B584E}"/>
              </c:ext>
            </c:extLst>
          </c:dPt>
          <c:dPt>
            <c:idx val="4"/>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B-C3C8-4F71-BE0A-E8CD670B584E}"/>
              </c:ext>
            </c:extLst>
          </c:dPt>
          <c:dPt>
            <c:idx val="5"/>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D-C3C8-4F71-BE0A-E8CD670B584E}"/>
              </c:ext>
            </c:extLst>
          </c:dPt>
          <c:dPt>
            <c:idx val="6"/>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F-C3C8-4F71-BE0A-E8CD670B584E}"/>
              </c:ext>
            </c:extLst>
          </c:dPt>
          <c:dPt>
            <c:idx val="7"/>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1-C3C8-4F71-BE0A-E8CD670B584E}"/>
              </c:ext>
            </c:extLst>
          </c:dPt>
          <c:dPt>
            <c:idx val="8"/>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3-C3C8-4F71-BE0A-E8CD670B584E}"/>
              </c:ext>
            </c:extLst>
          </c:dPt>
          <c:dPt>
            <c:idx val="9"/>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5-C3C8-4F71-BE0A-E8CD670B584E}"/>
              </c:ext>
            </c:extLst>
          </c:dPt>
          <c:dPt>
            <c:idx val="1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7-C3C8-4F71-BE0A-E8CD670B584E}"/>
              </c:ext>
            </c:extLst>
          </c:dPt>
          <c:dPt>
            <c:idx val="1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9-C3C8-4F71-BE0A-E8CD670B584E}"/>
              </c:ext>
            </c:extLst>
          </c:dPt>
          <c:dLbls>
            <c:dLbl>
              <c:idx val="0"/>
              <c:layout>
                <c:manualLayout>
                  <c:x val="-3.7111321911861353E-2"/>
                  <c:y val="-4.57385998095152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C8-4F71-BE0A-E8CD670B584E}"/>
                </c:ext>
              </c:extLst>
            </c:dLbl>
            <c:dLbl>
              <c:idx val="1"/>
              <c:layout>
                <c:manualLayout>
                  <c:x val="-3.2472406672878672E-2"/>
                  <c:y val="-5.40547088657908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3C8-4F71-BE0A-E8CD670B584E}"/>
                </c:ext>
              </c:extLst>
            </c:dLbl>
            <c:dLbl>
              <c:idx val="2"/>
              <c:layout>
                <c:manualLayout>
                  <c:x val="-3.9430779531352676E-2"/>
                  <c:y val="-3.7422490753239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C8-4F71-BE0A-E8CD670B584E}"/>
                </c:ext>
              </c:extLst>
            </c:dLbl>
            <c:dLbl>
              <c:idx val="3"/>
              <c:layout>
                <c:manualLayout>
                  <c:x val="-2.7833491433896049E-2"/>
                  <c:y val="-3.7422490753239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3C8-4F71-BE0A-E8CD670B584E}"/>
                </c:ext>
              </c:extLst>
            </c:dLbl>
            <c:dLbl>
              <c:idx val="4"/>
              <c:layout>
                <c:manualLayout>
                  <c:x val="-2.3182424874340347E-2"/>
                  <c:y val="-4.95799207827381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3C8-4F71-BE0A-E8CD670B584E}"/>
                </c:ext>
              </c:extLst>
            </c:dLbl>
            <c:dLbl>
              <c:idx val="5"/>
              <c:layout>
                <c:manualLayout>
                  <c:x val="-3.9410122286378517E-2"/>
                  <c:y val="-2.89216204565972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3C8-4F71-BE0A-E8CD670B584E}"/>
                </c:ext>
              </c:extLst>
            </c:dLbl>
            <c:dLbl>
              <c:idx val="6"/>
              <c:layout>
                <c:manualLayout>
                  <c:x val="-3.9410122286378517E-2"/>
                  <c:y val="-3.3053280521825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3C8-4F71-BE0A-E8CD670B584E}"/>
                </c:ext>
              </c:extLst>
            </c:dLbl>
            <c:dLbl>
              <c:idx val="7"/>
              <c:layout>
                <c:manualLayout>
                  <c:x val="-3.9410122286378517E-2"/>
                  <c:y val="-3.3053280521825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3C8-4F71-BE0A-E8CD670B584E}"/>
                </c:ext>
              </c:extLst>
            </c:dLbl>
            <c:dLbl>
              <c:idx val="8"/>
              <c:layout>
                <c:manualLayout>
                  <c:x val="-3.7091879798944571E-2"/>
                  <c:y val="-4.1316600652281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3C8-4F71-BE0A-E8CD670B584E}"/>
                </c:ext>
              </c:extLst>
            </c:dLbl>
            <c:dLbl>
              <c:idx val="9"/>
              <c:layout>
                <c:manualLayout>
                  <c:x val="-4.1728364773812462E-2"/>
                  <c:y val="-3.71849405870535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3C8-4F71-BE0A-E8CD670B584E}"/>
                </c:ext>
              </c:extLst>
            </c:dLbl>
            <c:dLbl>
              <c:idx val="10"/>
              <c:layout>
                <c:manualLayout>
                  <c:x val="-3.9410122286378517E-2"/>
                  <c:y val="-4.13166006522818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3C8-4F71-BE0A-E8CD670B584E}"/>
                </c:ext>
              </c:extLst>
            </c:dLbl>
            <c:dLbl>
              <c:idx val="11"/>
              <c:layout>
                <c:manualLayout>
                  <c:x val="-3.9467476075927627E-2"/>
                  <c:y val="-3.73729955747495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3C8-4F71-BE0A-E8CD670B584E}"/>
                </c:ext>
              </c:extLst>
            </c:dLbl>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Pivot_Table!$A$53:$A$65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Pivot_Table!$C$53:$C$65</c:f>
              <c:numCache>
                <c:formatCode>General</c:formatCode>
                <c:ptCount val="12"/>
                <c:pt idx="0">
                  <c:v>87982973</c:v>
                </c:pt>
                <c:pt idx="1">
                  <c:v>79474496</c:v>
                </c:pt>
                <c:pt idx="2">
                  <c:v>81374858</c:v>
                </c:pt>
                <c:pt idx="3">
                  <c:v>75475660</c:v>
                </c:pt>
                <c:pt idx="4">
                  <c:v>39516388</c:v>
                </c:pt>
                <c:pt idx="5">
                  <c:v>41542295</c:v>
                </c:pt>
                <c:pt idx="6">
                  <c:v>39627858</c:v>
                </c:pt>
                <c:pt idx="7">
                  <c:v>39639195</c:v>
                </c:pt>
                <c:pt idx="8">
                  <c:v>36838691</c:v>
                </c:pt>
                <c:pt idx="9">
                  <c:v>43118643</c:v>
                </c:pt>
                <c:pt idx="10">
                  <c:v>39813792</c:v>
                </c:pt>
                <c:pt idx="11">
                  <c:v>42086593</c:v>
                </c:pt>
              </c:numCache>
            </c:numRef>
          </c:val>
          <c:smooth val="0"/>
          <c:extLst>
            <c:ext xmlns:c16="http://schemas.microsoft.com/office/drawing/2014/chart" uri="{C3380CC4-5D6E-409C-BE32-E72D297353CC}">
              <c16:uniqueId val="{00000001-C3C8-4F71-BE0A-E8CD670B584E}"/>
            </c:ext>
          </c:extLst>
        </c:ser>
        <c:dLbls>
          <c:dLblPos val="r"/>
          <c:showLegendKey val="0"/>
          <c:showVal val="1"/>
          <c:showCatName val="0"/>
          <c:showSerName val="0"/>
          <c:showPercent val="0"/>
          <c:showBubbleSize val="0"/>
        </c:dLbls>
        <c:marker val="1"/>
        <c:smooth val="0"/>
        <c:axId val="1155428320"/>
        <c:axId val="1155426880"/>
      </c:lineChart>
      <c:catAx>
        <c:axId val="115542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5426880"/>
        <c:crosses val="autoZero"/>
        <c:auto val="1"/>
        <c:lblAlgn val="ctr"/>
        <c:lblOffset val="100"/>
        <c:noMultiLvlLbl val="0"/>
      </c:catAx>
      <c:valAx>
        <c:axId val="1155426880"/>
        <c:scaling>
          <c:orientation val="minMax"/>
        </c:scaling>
        <c:delete val="1"/>
        <c:axPos val="l"/>
        <c:numFmt formatCode="General" sourceLinked="1"/>
        <c:majorTickMark val="none"/>
        <c:minorTickMark val="none"/>
        <c:tickLblPos val="nextTo"/>
        <c:crossAx val="1155428320"/>
        <c:crosses val="autoZero"/>
        <c:crossBetween val="between"/>
      </c:valAx>
      <c:spPr>
        <a:noFill/>
        <a:ln>
          <a:noFill/>
        </a:ln>
        <a:effectLst/>
      </c:spPr>
    </c:plotArea>
    <c:legend>
      <c:legendPos val="r"/>
      <c:layout>
        <c:manualLayout>
          <c:xMode val="edge"/>
          <c:yMode val="edge"/>
          <c:x val="0.1181025104541249"/>
          <c:y val="0.63519862072418409"/>
          <c:w val="0.7563821041195693"/>
          <c:h val="0.137564276448262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Content Performance Dataset_Analysis_Day-1.xlsx]Pivot_Table!PivotTable5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a:t>
            </a:r>
            <a:r>
              <a:rPr lang="en-US" baseline="0"/>
              <a:t> </a:t>
            </a:r>
            <a:endParaRPr lang="en-US"/>
          </a:p>
        </c:rich>
      </c:tx>
      <c:layout>
        <c:manualLayout>
          <c:xMode val="edge"/>
          <c:yMode val="edge"/>
          <c:x val="0.32672343228178946"/>
          <c:y val="0.51967224603309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7.4906808851979326E-2"/>
              <c:y val="0.148886392794836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CC99FF"/>
          </a:solidFill>
          <a:ln w="19050">
            <a:solidFill>
              <a:schemeClr val="lt1"/>
            </a:solidFill>
          </a:ln>
          <a:effectLst/>
        </c:spPr>
        <c:dLbl>
          <c:idx val="0"/>
          <c:layout>
            <c:manualLayout>
              <c:x val="-7.4906808851979423E-2"/>
              <c:y val="0.111664794596127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2824827181703047"/>
              <c:y val="3.23298342419168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2764545360086188"/>
              <c:y val="-6.4944952496070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5056933011978033"/>
              <c:y val="-0.116781622762044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dLbl>
          <c:idx val="0"/>
          <c:layout>
            <c:manualLayout>
              <c:x val="5.5561874252182251E-2"/>
              <c:y val="-0.182284466542243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8898928811775121E-2"/>
              <c:y val="-0.126134745756460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6A42-4761-B068-26E3714C04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6A42-4761-B068-26E3714C04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6A42-4761-B068-26E3714C04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A42-4761-B068-26E3714C04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6A42-4761-B068-26E3714C04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6A42-4761-B068-26E3714C042C}"/>
              </c:ext>
            </c:extLst>
          </c:dPt>
          <c:dPt>
            <c:idx val="6"/>
            <c:bubble3D val="0"/>
            <c:spPr>
              <a:solidFill>
                <a:srgbClr val="CC99FF"/>
              </a:solidFill>
              <a:ln w="19050">
                <a:solidFill>
                  <a:schemeClr val="lt1"/>
                </a:solidFill>
              </a:ln>
              <a:effectLst/>
            </c:spPr>
            <c:extLst>
              <c:ext xmlns:c16="http://schemas.microsoft.com/office/drawing/2014/chart" uri="{C3380CC4-5D6E-409C-BE32-E72D297353CC}">
                <c16:uniqueId val="{00000004-6A42-4761-B068-26E3714C042C}"/>
              </c:ext>
            </c:extLst>
          </c:dPt>
          <c:dLbls>
            <c:dLbl>
              <c:idx val="0"/>
              <c:layout>
                <c:manualLayout>
                  <c:x val="-8.8898928811775121E-2"/>
                  <c:y val="-0.126134745756460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6A42-4761-B068-26E3714C042C}"/>
                </c:ext>
              </c:extLst>
            </c:dLbl>
            <c:dLbl>
              <c:idx val="1"/>
              <c:layout>
                <c:manualLayout>
                  <c:x val="5.5561874252182251E-2"/>
                  <c:y val="-0.1822844665422435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A42-4761-B068-26E3714C042C}"/>
                </c:ext>
              </c:extLst>
            </c:dLbl>
            <c:dLbl>
              <c:idx val="2"/>
              <c:layout>
                <c:manualLayout>
                  <c:x val="0.15056933011978033"/>
                  <c:y val="-0.1167816227620445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A42-4761-B068-26E3714C042C}"/>
                </c:ext>
              </c:extLst>
            </c:dLbl>
            <c:dLbl>
              <c:idx val="3"/>
              <c:layout>
                <c:manualLayout>
                  <c:x val="0.12764545360086188"/>
                  <c:y val="-6.49449524960701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A42-4761-B068-26E3714C042C}"/>
                </c:ext>
              </c:extLst>
            </c:dLbl>
            <c:dLbl>
              <c:idx val="4"/>
              <c:layout>
                <c:manualLayout>
                  <c:x val="0.12824827181703047"/>
                  <c:y val="3.23298342419168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A42-4761-B068-26E3714C042C}"/>
                </c:ext>
              </c:extLst>
            </c:dLbl>
            <c:dLbl>
              <c:idx val="5"/>
              <c:layout>
                <c:manualLayout>
                  <c:x val="7.4906808851979326E-2"/>
                  <c:y val="0.148886392794836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A42-4761-B068-26E3714C042C}"/>
                </c:ext>
              </c:extLst>
            </c:dLbl>
            <c:dLbl>
              <c:idx val="6"/>
              <c:layout>
                <c:manualLayout>
                  <c:x val="-7.4906808851979423E-2"/>
                  <c:y val="0.1116647945961273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A42-4761-B068-26E3714C042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Pivot_Table!$A$72:$A$79</c:f>
              <c:strCache>
                <c:ptCount val="7"/>
                <c:pt idx="0">
                  <c:v>Article</c:v>
                </c:pt>
                <c:pt idx="1">
                  <c:v>Carousel</c:v>
                </c:pt>
                <c:pt idx="2">
                  <c:v>Image</c:v>
                </c:pt>
                <c:pt idx="3">
                  <c:v>Live Stream</c:v>
                </c:pt>
                <c:pt idx="4">
                  <c:v>PDF</c:v>
                </c:pt>
                <c:pt idx="5">
                  <c:v>Text</c:v>
                </c:pt>
                <c:pt idx="6">
                  <c:v>Video</c:v>
                </c:pt>
              </c:strCache>
            </c:strRef>
          </c:cat>
          <c:val>
            <c:numRef>
              <c:f>Pivot_Table!$B$72:$B$79</c:f>
              <c:numCache>
                <c:formatCode>General</c:formatCode>
                <c:ptCount val="7"/>
                <c:pt idx="0">
                  <c:v>25415618</c:v>
                </c:pt>
                <c:pt idx="1">
                  <c:v>5666210</c:v>
                </c:pt>
                <c:pt idx="2">
                  <c:v>58601693</c:v>
                </c:pt>
                <c:pt idx="3">
                  <c:v>52172995</c:v>
                </c:pt>
                <c:pt idx="4">
                  <c:v>1880729</c:v>
                </c:pt>
                <c:pt idx="5">
                  <c:v>30595341</c:v>
                </c:pt>
                <c:pt idx="6">
                  <c:v>472158856</c:v>
                </c:pt>
              </c:numCache>
            </c:numRef>
          </c:val>
          <c:extLst>
            <c:ext xmlns:c16="http://schemas.microsoft.com/office/drawing/2014/chart" uri="{C3380CC4-5D6E-409C-BE32-E72D297353CC}">
              <c16:uniqueId val="{00000000-6A42-4761-B068-26E3714C042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Content Performance Dataset_Analysis_Day-1.xlsx]Pivot_Table!PivotTable1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a:t>
            </a:r>
            <a:r>
              <a:rPr lang="en-US" baseline="0"/>
              <a:t>l Posts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32566791254391E-2"/>
          <c:y val="0.17042477482285223"/>
          <c:w val="0.93969416292874497"/>
          <c:h val="0.72298154623752009"/>
        </c:manualLayout>
      </c:layout>
      <c:barChart>
        <c:barDir val="col"/>
        <c:grouping val="stacked"/>
        <c:varyColors val="0"/>
        <c:ser>
          <c:idx val="0"/>
          <c:order val="0"/>
          <c:tx>
            <c:strRef>
              <c:f>Pivot_Table!$B$3:$B$4</c:f>
              <c:strCache>
                <c:ptCount val="1"/>
                <c:pt idx="0">
                  <c:v>Organic</c:v>
                </c:pt>
              </c:strCache>
            </c:strRef>
          </c:tx>
          <c:spPr>
            <a:solidFill>
              <a:srgbClr val="00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Pivot_Table!$A$5:$A$11</c:f>
              <c:strCache>
                <c:ptCount val="6"/>
                <c:pt idx="0">
                  <c:v>Facebook</c:v>
                </c:pt>
                <c:pt idx="1">
                  <c:v>LinkedIn</c:v>
                </c:pt>
                <c:pt idx="2">
                  <c:v>Instagram</c:v>
                </c:pt>
                <c:pt idx="3">
                  <c:v>X.com</c:v>
                </c:pt>
                <c:pt idx="4">
                  <c:v>TikTok</c:v>
                </c:pt>
                <c:pt idx="5">
                  <c:v>YouTube</c:v>
                </c:pt>
              </c:strCache>
            </c:strRef>
          </c:cat>
          <c:val>
            <c:numRef>
              <c:f>Pivot_Table!$B$5:$B$11</c:f>
              <c:numCache>
                <c:formatCode>General</c:formatCode>
                <c:ptCount val="6"/>
                <c:pt idx="0">
                  <c:v>179</c:v>
                </c:pt>
                <c:pt idx="1">
                  <c:v>398</c:v>
                </c:pt>
                <c:pt idx="2">
                  <c:v>799</c:v>
                </c:pt>
                <c:pt idx="3">
                  <c:v>1201</c:v>
                </c:pt>
                <c:pt idx="4">
                  <c:v>1009</c:v>
                </c:pt>
                <c:pt idx="5">
                  <c:v>1060</c:v>
                </c:pt>
              </c:numCache>
            </c:numRef>
          </c:val>
          <c:extLst>
            <c:ext xmlns:c16="http://schemas.microsoft.com/office/drawing/2014/chart" uri="{C3380CC4-5D6E-409C-BE32-E72D297353CC}">
              <c16:uniqueId val="{00000000-8F28-48A6-8152-D368A4944199}"/>
            </c:ext>
          </c:extLst>
        </c:ser>
        <c:ser>
          <c:idx val="1"/>
          <c:order val="1"/>
          <c:tx>
            <c:strRef>
              <c:f>Pivot_Table!$C$3:$C$4</c:f>
              <c:strCache>
                <c:ptCount val="1"/>
                <c:pt idx="0">
                  <c:v>Sponsored</c:v>
                </c:pt>
              </c:strCache>
            </c:strRef>
          </c:tx>
          <c:spPr>
            <a:solidFill>
              <a:srgbClr val="CC9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Pivot_Table!$A$5:$A$11</c:f>
              <c:strCache>
                <c:ptCount val="6"/>
                <c:pt idx="0">
                  <c:v>Facebook</c:v>
                </c:pt>
                <c:pt idx="1">
                  <c:v>LinkedIn</c:v>
                </c:pt>
                <c:pt idx="2">
                  <c:v>Instagram</c:v>
                </c:pt>
                <c:pt idx="3">
                  <c:v>X.com</c:v>
                </c:pt>
                <c:pt idx="4">
                  <c:v>TikTok</c:v>
                </c:pt>
                <c:pt idx="5">
                  <c:v>YouTube</c:v>
                </c:pt>
              </c:strCache>
            </c:strRef>
          </c:cat>
          <c:val>
            <c:numRef>
              <c:f>Pivot_Table!$C$5:$C$11</c:f>
              <c:numCache>
                <c:formatCode>General</c:formatCode>
                <c:ptCount val="6"/>
                <c:pt idx="0">
                  <c:v>120</c:v>
                </c:pt>
                <c:pt idx="1">
                  <c:v>127</c:v>
                </c:pt>
                <c:pt idx="2">
                  <c:v>199</c:v>
                </c:pt>
                <c:pt idx="4">
                  <c:v>248</c:v>
                </c:pt>
                <c:pt idx="5">
                  <c:v>260</c:v>
                </c:pt>
              </c:numCache>
            </c:numRef>
          </c:val>
          <c:extLst>
            <c:ext xmlns:c16="http://schemas.microsoft.com/office/drawing/2014/chart" uri="{C3380CC4-5D6E-409C-BE32-E72D297353CC}">
              <c16:uniqueId val="{00000001-8F28-48A6-8152-D368A4944199}"/>
            </c:ext>
          </c:extLst>
        </c:ser>
        <c:dLbls>
          <c:dLblPos val="ctr"/>
          <c:showLegendKey val="0"/>
          <c:showVal val="1"/>
          <c:showCatName val="0"/>
          <c:showSerName val="0"/>
          <c:showPercent val="0"/>
          <c:showBubbleSize val="0"/>
        </c:dLbls>
        <c:gapWidth val="150"/>
        <c:overlap val="100"/>
        <c:axId val="1977446864"/>
        <c:axId val="1977441584"/>
      </c:barChart>
      <c:catAx>
        <c:axId val="197744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7441584"/>
        <c:crosses val="autoZero"/>
        <c:auto val="1"/>
        <c:lblAlgn val="ctr"/>
        <c:lblOffset val="100"/>
        <c:noMultiLvlLbl val="0"/>
      </c:catAx>
      <c:valAx>
        <c:axId val="1977441584"/>
        <c:scaling>
          <c:orientation val="minMax"/>
        </c:scaling>
        <c:delete val="1"/>
        <c:axPos val="l"/>
        <c:numFmt formatCode="General" sourceLinked="1"/>
        <c:majorTickMark val="none"/>
        <c:minorTickMark val="none"/>
        <c:tickLblPos val="nextTo"/>
        <c:crossAx val="1977446864"/>
        <c:crosses val="autoZero"/>
        <c:crossBetween val="between"/>
      </c:valAx>
      <c:spPr>
        <a:noFill/>
        <a:ln>
          <a:noFill/>
        </a:ln>
        <a:effectLst/>
      </c:spPr>
    </c:plotArea>
    <c:legend>
      <c:legendPos val="r"/>
      <c:layout>
        <c:manualLayout>
          <c:xMode val="edge"/>
          <c:yMode val="edge"/>
          <c:x val="9.188634746931509E-3"/>
          <c:y val="8.8128338763393502E-2"/>
          <c:w val="0.31435479326495791"/>
          <c:h val="0.15507890019121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Content Performance Dataset_Analysis_Day-1.xlsx]Pivot_Table!PivotTable2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99FF"/>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99FF"/>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99FF"/>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Pivot_Table!$B$20</c:f>
              <c:strCache>
                <c:ptCount val="1"/>
                <c:pt idx="0">
                  <c:v>Total</c:v>
                </c:pt>
              </c:strCache>
            </c:strRef>
          </c:tx>
          <c:spPr>
            <a:solidFill>
              <a:srgbClr val="CC99FF"/>
            </a:solidFill>
            <a:ln>
              <a:noFill/>
            </a:ln>
            <a:effectLst/>
          </c:spPr>
          <c:invertIfNegative val="0"/>
          <c:dLbls>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Pivot_Table!$A$21:$A$27</c:f>
              <c:strCache>
                <c:ptCount val="6"/>
                <c:pt idx="0">
                  <c:v>Facebook</c:v>
                </c:pt>
                <c:pt idx="1">
                  <c:v>LinkedIn</c:v>
                </c:pt>
                <c:pt idx="2">
                  <c:v>X.com</c:v>
                </c:pt>
                <c:pt idx="3">
                  <c:v>Instagram</c:v>
                </c:pt>
                <c:pt idx="4">
                  <c:v>TikTok</c:v>
                </c:pt>
                <c:pt idx="5">
                  <c:v>YouTube</c:v>
                </c:pt>
              </c:strCache>
            </c:strRef>
          </c:cat>
          <c:val>
            <c:numRef>
              <c:f>Pivot_Table!$B$21:$B$27</c:f>
              <c:numCache>
                <c:formatCode>General</c:formatCode>
                <c:ptCount val="6"/>
                <c:pt idx="0">
                  <c:v>35701985</c:v>
                </c:pt>
                <c:pt idx="1">
                  <c:v>44731424</c:v>
                </c:pt>
                <c:pt idx="2">
                  <c:v>133273396</c:v>
                </c:pt>
                <c:pt idx="3">
                  <c:v>134738386</c:v>
                </c:pt>
                <c:pt idx="4">
                  <c:v>146646344</c:v>
                </c:pt>
                <c:pt idx="5">
                  <c:v>151399907</c:v>
                </c:pt>
              </c:numCache>
            </c:numRef>
          </c:val>
          <c:extLst>
            <c:ext xmlns:c16="http://schemas.microsoft.com/office/drawing/2014/chart" uri="{C3380CC4-5D6E-409C-BE32-E72D297353CC}">
              <c16:uniqueId val="{00000000-F520-4AB8-AE1E-501093B62E6B}"/>
            </c:ext>
          </c:extLst>
        </c:ser>
        <c:dLbls>
          <c:dLblPos val="outEnd"/>
          <c:showLegendKey val="0"/>
          <c:showVal val="1"/>
          <c:showCatName val="0"/>
          <c:showSerName val="0"/>
          <c:showPercent val="0"/>
          <c:showBubbleSize val="0"/>
        </c:dLbls>
        <c:gapWidth val="219"/>
        <c:overlap val="-27"/>
        <c:axId val="1977415184"/>
        <c:axId val="1977411344"/>
      </c:barChart>
      <c:catAx>
        <c:axId val="197741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7411344"/>
        <c:crosses val="autoZero"/>
        <c:auto val="1"/>
        <c:lblAlgn val="ctr"/>
        <c:lblOffset val="100"/>
        <c:noMultiLvlLbl val="0"/>
      </c:catAx>
      <c:valAx>
        <c:axId val="1977411344"/>
        <c:scaling>
          <c:orientation val="minMax"/>
        </c:scaling>
        <c:delete val="1"/>
        <c:axPos val="l"/>
        <c:numFmt formatCode="General" sourceLinked="1"/>
        <c:majorTickMark val="none"/>
        <c:minorTickMark val="none"/>
        <c:tickLblPos val="nextTo"/>
        <c:crossAx val="197741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Content Performance Dataset_Analysis_Day-1.xlsx]Pivot_Table!PivotTable3</c:name>
    <c:fmtId val="4"/>
  </c:pivotSource>
  <c:chart>
    <c:autoTitleDeleted val="1"/>
    <c:pivotFmts>
      <c:pivotFmt>
        <c:idx val="0"/>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7.8023372710025888E-3"/>
              <c:y val="-0.35690572580478214"/>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296970143935532E-2"/>
              <c:y val="-0.34746779651168563"/>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4.3343105100773896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5837401367755667E-3"/>
              <c:y val="-8.524502543604248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3.794949457430936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587295551185666E-3"/>
              <c:y val="-7.828392558551174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296970143935532E-2"/>
              <c:y val="-0.34746779651168563"/>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7.8023372710025888E-3"/>
              <c:y val="-0.35690572580478214"/>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2.587295551185666E-3"/>
              <c:y val="-7.828392558551174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5837401367755667E-3"/>
              <c:y val="-8.524502543604248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dLbl>
          <c:idx val="0"/>
          <c:layout>
            <c:manualLayout>
              <c:x val="0"/>
              <c:y val="-3.794949457430936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dLbl>
          <c:idx val="0"/>
          <c:layout>
            <c:manualLayout>
              <c:x val="0"/>
              <c:y val="-4.3343105100773896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296970143935532E-2"/>
              <c:y val="-0.34746779651168563"/>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7.8023372710025888E-3"/>
              <c:y val="-0.35690572580478214"/>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2.587295551185666E-3"/>
              <c:y val="-7.828392558551174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2.5837401367755667E-3"/>
              <c:y val="-8.524502543604248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dLbl>
          <c:idx val="0"/>
          <c:layout>
            <c:manualLayout>
              <c:x val="0"/>
              <c:y val="-3.794949457430936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dLbl>
          <c:idx val="0"/>
          <c:layout>
            <c:manualLayout>
              <c:x val="0"/>
              <c:y val="-4.3343105100773896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87165993597547E-2"/>
          <c:y val="6.5967054765977237E-2"/>
          <c:w val="0.92728584829012028"/>
          <c:h val="0.82639156812568559"/>
        </c:manualLayout>
      </c:layout>
      <c:barChart>
        <c:barDir val="col"/>
        <c:grouping val="percentStacked"/>
        <c:varyColors val="0"/>
        <c:ser>
          <c:idx val="0"/>
          <c:order val="0"/>
          <c:tx>
            <c:strRef>
              <c:f>Pivot_Table!$B$36</c:f>
              <c:strCache>
                <c:ptCount val="1"/>
                <c:pt idx="0">
                  <c:v>Sum of Views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38E-41DF-8BD6-851EFFC39ED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938E-41DF-8BD6-851EFFC39ED6}"/>
              </c:ext>
            </c:extLst>
          </c:dPt>
          <c:dLbls>
            <c:dLbl>
              <c:idx val="0"/>
              <c:layout>
                <c:manualLayout>
                  <c:x val="-1.296970143935532E-2"/>
                  <c:y val="-0.347467796511685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8E-41DF-8BD6-851EFFC39ED6}"/>
                </c:ext>
              </c:extLst>
            </c:dLbl>
            <c:dLbl>
              <c:idx val="1"/>
              <c:layout>
                <c:manualLayout>
                  <c:x val="-7.8023372710025888E-3"/>
                  <c:y val="-0.356905725804782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8E-41DF-8BD6-851EFFC39ED6}"/>
                </c:ext>
              </c:extLst>
            </c:dLbl>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Pivot_Table!$A$37:$A$39</c:f>
              <c:strCache>
                <c:ptCount val="2"/>
                <c:pt idx="0">
                  <c:v>Organic</c:v>
                </c:pt>
                <c:pt idx="1">
                  <c:v>Sponsored</c:v>
                </c:pt>
              </c:strCache>
            </c:strRef>
          </c:cat>
          <c:val>
            <c:numRef>
              <c:f>Pivot_Table!$B$37:$B$39</c:f>
              <c:numCache>
                <c:formatCode>General</c:formatCode>
                <c:ptCount val="2"/>
                <c:pt idx="0">
                  <c:v>3877399021</c:v>
                </c:pt>
                <c:pt idx="1">
                  <c:v>928876213</c:v>
                </c:pt>
              </c:numCache>
            </c:numRef>
          </c:val>
          <c:extLst>
            <c:ext xmlns:c16="http://schemas.microsoft.com/office/drawing/2014/chart" uri="{C3380CC4-5D6E-409C-BE32-E72D297353CC}">
              <c16:uniqueId val="{00000004-938E-41DF-8BD6-851EFFC39ED6}"/>
            </c:ext>
          </c:extLst>
        </c:ser>
        <c:ser>
          <c:idx val="1"/>
          <c:order val="1"/>
          <c:tx>
            <c:strRef>
              <c:f>Pivot_Table!$C$36</c:f>
              <c:strCache>
                <c:ptCount val="1"/>
                <c:pt idx="0">
                  <c:v>Sum of Likes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6-938E-41DF-8BD6-851EFFC39ED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8-938E-41DF-8BD6-851EFFC39ED6}"/>
              </c:ext>
            </c:extLst>
          </c:dPt>
          <c:dLbls>
            <c:dLbl>
              <c:idx val="0"/>
              <c:layout>
                <c:manualLayout>
                  <c:x val="-2.587295551185666E-3"/>
                  <c:y val="-7.828392558551174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8E-41DF-8BD6-851EFFC39ED6}"/>
                </c:ext>
              </c:extLst>
            </c:dLbl>
            <c:dLbl>
              <c:idx val="1"/>
              <c:layout>
                <c:manualLayout>
                  <c:x val="-2.5837401367755667E-3"/>
                  <c:y val="-8.52450254360424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38E-41DF-8BD6-851EFFC39ED6}"/>
                </c:ext>
              </c:extLst>
            </c:dLbl>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Pivot_Table!$A$37:$A$39</c:f>
              <c:strCache>
                <c:ptCount val="2"/>
                <c:pt idx="0">
                  <c:v>Organic</c:v>
                </c:pt>
                <c:pt idx="1">
                  <c:v>Sponsored</c:v>
                </c:pt>
              </c:strCache>
            </c:strRef>
          </c:cat>
          <c:val>
            <c:numRef>
              <c:f>Pivot_Table!$C$37:$C$39</c:f>
              <c:numCache>
                <c:formatCode>General</c:formatCode>
                <c:ptCount val="2"/>
                <c:pt idx="0">
                  <c:v>680801489</c:v>
                </c:pt>
                <c:pt idx="1">
                  <c:v>163231875</c:v>
                </c:pt>
              </c:numCache>
            </c:numRef>
          </c:val>
          <c:extLst>
            <c:ext xmlns:c16="http://schemas.microsoft.com/office/drawing/2014/chart" uri="{C3380CC4-5D6E-409C-BE32-E72D297353CC}">
              <c16:uniqueId val="{00000009-938E-41DF-8BD6-851EFFC39ED6}"/>
            </c:ext>
          </c:extLst>
        </c:ser>
        <c:ser>
          <c:idx val="2"/>
          <c:order val="2"/>
          <c:tx>
            <c:strRef>
              <c:f>Pivot_Table!$D$36</c:f>
              <c:strCache>
                <c:ptCount val="1"/>
                <c:pt idx="0">
                  <c:v>Sum of Shares</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B-938E-41DF-8BD6-851EFFC39ED6}"/>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D-938E-41DF-8BD6-851EFFC39ED6}"/>
              </c:ext>
            </c:extLst>
          </c:dPt>
          <c:dLbls>
            <c:dLbl>
              <c:idx val="0"/>
              <c:layout>
                <c:manualLayout>
                  <c:x val="0"/>
                  <c:y val="-3.79494945743093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38E-41DF-8BD6-851EFFC39ED6}"/>
                </c:ext>
              </c:extLst>
            </c:dLbl>
            <c:dLbl>
              <c:idx val="1"/>
              <c:layout>
                <c:manualLayout>
                  <c:x val="0"/>
                  <c:y val="-4.334310510077389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38E-41DF-8BD6-851EFFC39ED6}"/>
                </c:ext>
              </c:extLst>
            </c:dLbl>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Pivot_Table!$A$37:$A$39</c:f>
              <c:strCache>
                <c:ptCount val="2"/>
                <c:pt idx="0">
                  <c:v>Organic</c:v>
                </c:pt>
                <c:pt idx="1">
                  <c:v>Sponsored</c:v>
                </c:pt>
              </c:strCache>
            </c:strRef>
          </c:cat>
          <c:val>
            <c:numRef>
              <c:f>Pivot_Table!$D$37:$D$39</c:f>
              <c:numCache>
                <c:formatCode>General</c:formatCode>
                <c:ptCount val="2"/>
                <c:pt idx="0">
                  <c:v>215493372</c:v>
                </c:pt>
                <c:pt idx="1">
                  <c:v>51542111</c:v>
                </c:pt>
              </c:numCache>
            </c:numRef>
          </c:val>
          <c:extLst>
            <c:ext xmlns:c16="http://schemas.microsoft.com/office/drawing/2014/chart" uri="{C3380CC4-5D6E-409C-BE32-E72D297353CC}">
              <c16:uniqueId val="{0000000E-938E-41DF-8BD6-851EFFC39ED6}"/>
            </c:ext>
          </c:extLst>
        </c:ser>
        <c:ser>
          <c:idx val="3"/>
          <c:order val="3"/>
          <c:tx>
            <c:strRef>
              <c:f>Pivot_Table!$E$36</c:f>
              <c:strCache>
                <c:ptCount val="1"/>
                <c:pt idx="0">
                  <c:v>Sum of Comments</c:v>
                </c:pt>
              </c:strCache>
            </c:strRef>
          </c:tx>
          <c:spPr>
            <a:solidFill>
              <a:schemeClr val="accent4"/>
            </a:solidFill>
            <a:ln>
              <a:noFill/>
            </a:ln>
            <a:effectLst/>
          </c:spPr>
          <c:invertIfNegative val="0"/>
          <c:dLbls>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Pivot_Table!$A$37:$A$39</c:f>
              <c:strCache>
                <c:ptCount val="2"/>
                <c:pt idx="0">
                  <c:v>Organic</c:v>
                </c:pt>
                <c:pt idx="1">
                  <c:v>Sponsored</c:v>
                </c:pt>
              </c:strCache>
            </c:strRef>
          </c:cat>
          <c:val>
            <c:numRef>
              <c:f>Pivot_Table!$E$37:$E$39</c:f>
              <c:numCache>
                <c:formatCode>General</c:formatCode>
                <c:ptCount val="2"/>
                <c:pt idx="0">
                  <c:v>156132873</c:v>
                </c:pt>
                <c:pt idx="1">
                  <c:v>37153783</c:v>
                </c:pt>
              </c:numCache>
            </c:numRef>
          </c:val>
          <c:extLst>
            <c:ext xmlns:c16="http://schemas.microsoft.com/office/drawing/2014/chart" uri="{C3380CC4-5D6E-409C-BE32-E72D297353CC}">
              <c16:uniqueId val="{0000000F-938E-41DF-8BD6-851EFFC39ED6}"/>
            </c:ext>
          </c:extLst>
        </c:ser>
        <c:dLbls>
          <c:dLblPos val="inBase"/>
          <c:showLegendKey val="0"/>
          <c:showVal val="1"/>
          <c:showCatName val="0"/>
          <c:showSerName val="0"/>
          <c:showPercent val="0"/>
          <c:showBubbleSize val="0"/>
        </c:dLbls>
        <c:gapWidth val="239"/>
        <c:overlap val="5"/>
        <c:axId val="1550520976"/>
        <c:axId val="1550524816"/>
      </c:barChart>
      <c:catAx>
        <c:axId val="155052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0524816"/>
        <c:crosses val="autoZero"/>
        <c:auto val="1"/>
        <c:lblAlgn val="ctr"/>
        <c:lblOffset val="100"/>
        <c:noMultiLvlLbl val="0"/>
      </c:catAx>
      <c:valAx>
        <c:axId val="1550524816"/>
        <c:scaling>
          <c:orientation val="minMax"/>
        </c:scaling>
        <c:delete val="1"/>
        <c:axPos val="l"/>
        <c:numFmt formatCode="0%" sourceLinked="1"/>
        <c:majorTickMark val="none"/>
        <c:minorTickMark val="none"/>
        <c:tickLblPos val="nextTo"/>
        <c:crossAx val="1550520976"/>
        <c:crosses val="autoZero"/>
        <c:crossBetween val="between"/>
      </c:valAx>
      <c:spPr>
        <a:noFill/>
        <a:ln>
          <a:noFill/>
        </a:ln>
        <a:effectLst/>
      </c:spPr>
    </c:plotArea>
    <c:legend>
      <c:legendPos val="r"/>
      <c:layout>
        <c:manualLayout>
          <c:xMode val="edge"/>
          <c:yMode val="edge"/>
          <c:x val="0.75185315439028699"/>
          <c:y val="0.35958076501144659"/>
          <c:w val="0.23524562003391697"/>
          <c:h val="0.32193605476274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Content Performance Dataset_Analysis_Day-1.xlsx]Pivot_Table!PivotTable4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Engagement</a:t>
            </a:r>
            <a:r>
              <a:rPr lang="en-US" baseline="0"/>
              <a:t> Vs Impression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7111321911861353E-2"/>
              <c:y val="-4.5738599809515286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30779531352676E-2"/>
              <c:y val="-3.7422490753239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708610009318011E-2"/>
              <c:y val="5.821276339392852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2472406672878672E-2"/>
              <c:y val="-5.405470886579080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89152389826674E-2"/>
              <c:y val="4.57385998095152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64470360083297E-2"/>
              <c:y val="4.160679283954035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7833491433896049E-2"/>
              <c:y val="-3.7422490753239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898374090591854E-2"/>
              <c:y val="4.168617276520296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3182424874340347E-2"/>
              <c:y val="-4.95799207827381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683092236114681E-2"/>
              <c:y val="3.71849405870535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2.8921620456597238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546E-2"/>
              <c:y val="3.718494058705366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3.305328052182549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546E-2"/>
              <c:y val="3.7184940587053593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3.305328052182549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64849748680693E-2"/>
              <c:y val="3.71849405870535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7091879798944571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636E-2"/>
              <c:y val="3.305328052182541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1728364773812462E-2"/>
              <c:y val="-3.7184940587053593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462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4.131660065228184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410122286378517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9467476075927627E-2"/>
              <c:y val="-3.737299557474958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824243596406575E-2"/>
              <c:y val="3.737299557474951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708610009318011E-2"/>
              <c:y val="5.821276339392852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89152389826674E-2"/>
              <c:y val="4.57385998095152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64470360083297E-2"/>
              <c:y val="4.160679283954035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898374090591854E-2"/>
              <c:y val="4.168617276520296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683092236114681E-2"/>
              <c:y val="3.71849405870535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546E-2"/>
              <c:y val="3.718494058705366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546E-2"/>
              <c:y val="3.7184940587053593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64849748680693E-2"/>
              <c:y val="3.71849405870535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636E-2"/>
              <c:y val="3.305328052182541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462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410122286378517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824243596406575E-2"/>
              <c:y val="3.737299557474951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7111321911861353E-2"/>
              <c:y val="-4.5738599809515286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2472406672878672E-2"/>
              <c:y val="-5.405470886579080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30779531352676E-2"/>
              <c:y val="-3.7422490753239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7833491433896049E-2"/>
              <c:y val="-3.7422490753239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3182424874340347E-2"/>
              <c:y val="-4.95799207827381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2.8921620456597238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3.305328052182549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3.305328052182549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7091879798944571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1728364773812462E-2"/>
              <c:y val="-3.7184940587053593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4.131660065228184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67476075927627E-2"/>
              <c:y val="-3.737299557474958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708610009318011E-2"/>
              <c:y val="5.821276339392852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89152389826674E-2"/>
              <c:y val="4.57385998095152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64470360083297E-2"/>
              <c:y val="4.160679283954035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898374090591854E-2"/>
              <c:y val="4.168617276520296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683092236114681E-2"/>
              <c:y val="3.71849405870535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546E-2"/>
              <c:y val="3.718494058705366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546E-2"/>
              <c:y val="3.7184940587053593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64849748680693E-2"/>
              <c:y val="3.71849405870535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636E-2"/>
              <c:y val="3.3053280521825414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728364773812462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410122286378517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824243596406575E-2"/>
              <c:y val="3.7372995574749511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7111321911861353E-2"/>
              <c:y val="-4.5738599809515286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2472406672878672E-2"/>
              <c:y val="-5.405470886579080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30779531352676E-2"/>
              <c:y val="-3.7422490753239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7833491433896049E-2"/>
              <c:y val="-3.7422490753239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3182424874340347E-2"/>
              <c:y val="-4.957992078273811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2.8921620456597238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3.305328052182549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3.305328052182549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7091879798944571E-2"/>
              <c:y val="-4.1316600652281765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1728364773812462E-2"/>
              <c:y val="-3.7184940587053593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10122286378517E-2"/>
              <c:y val="-4.1316600652281842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9467476075927627E-2"/>
              <c:y val="-3.7372995574749587E-2"/>
            </c:manualLayout>
          </c:layout>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57749815515444E-2"/>
          <c:y val="0.15117698673679442"/>
          <c:w val="0.9224114327714853"/>
          <c:h val="0.65100175297945528"/>
        </c:manualLayout>
      </c:layout>
      <c:lineChart>
        <c:grouping val="stacked"/>
        <c:varyColors val="0"/>
        <c:ser>
          <c:idx val="0"/>
          <c:order val="0"/>
          <c:tx>
            <c:strRef>
              <c:f>Pivot_Table!$B$52</c:f>
              <c:strCache>
                <c:ptCount val="1"/>
                <c:pt idx="0">
                  <c:v>Sum of Impressions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8D3A-4ABF-A58B-CC557D284018}"/>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8D3A-4ABF-A58B-CC557D284018}"/>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8D3A-4ABF-A58B-CC557D284018}"/>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8D3A-4ABF-A58B-CC557D284018}"/>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8D3A-4ABF-A58B-CC557D284018}"/>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8D3A-4ABF-A58B-CC557D284018}"/>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D-8D3A-4ABF-A58B-CC557D284018}"/>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F-8D3A-4ABF-A58B-CC557D284018}"/>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1-8D3A-4ABF-A58B-CC557D284018}"/>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3-8D3A-4ABF-A58B-CC557D284018}"/>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5-8D3A-4ABF-A58B-CC557D284018}"/>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7-8D3A-4ABF-A58B-CC557D284018}"/>
              </c:ext>
            </c:extLst>
          </c:dPt>
          <c:dLbls>
            <c:dLbl>
              <c:idx val="0"/>
              <c:layout>
                <c:manualLayout>
                  <c:x val="-4.8708610009318011E-2"/>
                  <c:y val="5.8212763393928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3A-4ABF-A58B-CC557D284018}"/>
                </c:ext>
              </c:extLst>
            </c:dLbl>
            <c:dLbl>
              <c:idx val="1"/>
              <c:layout>
                <c:manualLayout>
                  <c:x val="-4.6389152389826674E-2"/>
                  <c:y val="4.5738599809515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3A-4ABF-A58B-CC557D284018}"/>
                </c:ext>
              </c:extLst>
            </c:dLbl>
            <c:dLbl>
              <c:idx val="2"/>
              <c:layout>
                <c:manualLayout>
                  <c:x val="-5.5664470360083297E-2"/>
                  <c:y val="4.1606792839540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3A-4ABF-A58B-CC557D284018}"/>
                </c:ext>
              </c:extLst>
            </c:dLbl>
            <c:dLbl>
              <c:idx val="3"/>
              <c:layout>
                <c:manualLayout>
                  <c:x val="-7.1898374090591854E-2"/>
                  <c:y val="4.16861727652029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3A-4ABF-A58B-CC557D284018}"/>
                </c:ext>
              </c:extLst>
            </c:dLbl>
            <c:dLbl>
              <c:idx val="4"/>
              <c:layout>
                <c:manualLayout>
                  <c:x val="-4.8683092236114681E-2"/>
                  <c:y val="3.7184940587053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D3A-4ABF-A58B-CC557D284018}"/>
                </c:ext>
              </c:extLst>
            </c:dLbl>
            <c:dLbl>
              <c:idx val="5"/>
              <c:layout>
                <c:manualLayout>
                  <c:x val="-4.1728364773812546E-2"/>
                  <c:y val="3.7184940587053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D3A-4ABF-A58B-CC557D284018}"/>
                </c:ext>
              </c:extLst>
            </c:dLbl>
            <c:dLbl>
              <c:idx val="6"/>
              <c:layout>
                <c:manualLayout>
                  <c:x val="-4.1728364773812546E-2"/>
                  <c:y val="3.71849405870535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D3A-4ABF-A58B-CC557D284018}"/>
                </c:ext>
              </c:extLst>
            </c:dLbl>
            <c:dLbl>
              <c:idx val="7"/>
              <c:layout>
                <c:manualLayout>
                  <c:x val="-4.6364849748680693E-2"/>
                  <c:y val="3.7184940587053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D3A-4ABF-A58B-CC557D284018}"/>
                </c:ext>
              </c:extLst>
            </c:dLbl>
            <c:dLbl>
              <c:idx val="8"/>
              <c:layout>
                <c:manualLayout>
                  <c:x val="-4.1728364773812636E-2"/>
                  <c:y val="3.30532805218254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D3A-4ABF-A58B-CC557D284018}"/>
                </c:ext>
              </c:extLst>
            </c:dLbl>
            <c:dLbl>
              <c:idx val="9"/>
              <c:layout>
                <c:manualLayout>
                  <c:x val="-4.1728364773812462E-2"/>
                  <c:y val="4.1316600652281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D3A-4ABF-A58B-CC557D284018}"/>
                </c:ext>
              </c:extLst>
            </c:dLbl>
            <c:dLbl>
              <c:idx val="10"/>
              <c:layout>
                <c:manualLayout>
                  <c:x val="-3.9410122286378517E-2"/>
                  <c:y val="4.1316600652281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D3A-4ABF-A58B-CC557D284018}"/>
                </c:ext>
              </c:extLst>
            </c:dLbl>
            <c:dLbl>
              <c:idx val="11"/>
              <c:layout>
                <c:manualLayout>
                  <c:x val="-3.4824243596406575E-2"/>
                  <c:y val="3.73729955747495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D3A-4ABF-A58B-CC557D284018}"/>
                </c:ext>
              </c:extLst>
            </c:dLbl>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Pivot_Table!$A$53:$A$65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Pivot_Table!$B$53:$B$65</c:f>
              <c:numCache>
                <c:formatCode>General</c:formatCode>
                <c:ptCount val="12"/>
                <c:pt idx="0">
                  <c:v>783793527</c:v>
                </c:pt>
                <c:pt idx="1">
                  <c:v>696997839</c:v>
                </c:pt>
                <c:pt idx="2">
                  <c:v>739299234</c:v>
                </c:pt>
                <c:pt idx="3">
                  <c:v>676760321</c:v>
                </c:pt>
                <c:pt idx="4">
                  <c:v>355303098</c:v>
                </c:pt>
                <c:pt idx="5">
                  <c:v>381348633</c:v>
                </c:pt>
                <c:pt idx="6">
                  <c:v>354247418</c:v>
                </c:pt>
                <c:pt idx="7">
                  <c:v>379483732</c:v>
                </c:pt>
                <c:pt idx="8">
                  <c:v>314212992</c:v>
                </c:pt>
                <c:pt idx="9">
                  <c:v>363696114</c:v>
                </c:pt>
                <c:pt idx="10">
                  <c:v>348522834</c:v>
                </c:pt>
                <c:pt idx="11">
                  <c:v>372890002</c:v>
                </c:pt>
              </c:numCache>
            </c:numRef>
          </c:val>
          <c:smooth val="0"/>
          <c:extLst>
            <c:ext xmlns:c16="http://schemas.microsoft.com/office/drawing/2014/chart" uri="{C3380CC4-5D6E-409C-BE32-E72D297353CC}">
              <c16:uniqueId val="{00000018-8D3A-4ABF-A58B-CC557D284018}"/>
            </c:ext>
          </c:extLst>
        </c:ser>
        <c:ser>
          <c:idx val="1"/>
          <c:order val="1"/>
          <c:tx>
            <c:strRef>
              <c:f>Pivot_Table!$C$52</c:f>
              <c:strCache>
                <c:ptCount val="1"/>
                <c:pt idx="0">
                  <c:v>Sum of Engagement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A-8D3A-4ABF-A58B-CC557D284018}"/>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C-8D3A-4ABF-A58B-CC557D284018}"/>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E-8D3A-4ABF-A58B-CC557D284018}"/>
              </c:ext>
            </c:extLst>
          </c:dPt>
          <c:dPt>
            <c:idx val="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20-8D3A-4ABF-A58B-CC557D284018}"/>
              </c:ext>
            </c:extLst>
          </c:dPt>
          <c:dPt>
            <c:idx val="4"/>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22-8D3A-4ABF-A58B-CC557D284018}"/>
              </c:ext>
            </c:extLst>
          </c:dPt>
          <c:dPt>
            <c:idx val="5"/>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24-8D3A-4ABF-A58B-CC557D284018}"/>
              </c:ext>
            </c:extLst>
          </c:dPt>
          <c:dPt>
            <c:idx val="6"/>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26-8D3A-4ABF-A58B-CC557D284018}"/>
              </c:ext>
            </c:extLst>
          </c:dPt>
          <c:dPt>
            <c:idx val="7"/>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28-8D3A-4ABF-A58B-CC557D284018}"/>
              </c:ext>
            </c:extLst>
          </c:dPt>
          <c:dPt>
            <c:idx val="8"/>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2A-8D3A-4ABF-A58B-CC557D284018}"/>
              </c:ext>
            </c:extLst>
          </c:dPt>
          <c:dPt>
            <c:idx val="9"/>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2C-8D3A-4ABF-A58B-CC557D284018}"/>
              </c:ext>
            </c:extLst>
          </c:dPt>
          <c:dPt>
            <c:idx val="1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2E-8D3A-4ABF-A58B-CC557D284018}"/>
              </c:ext>
            </c:extLst>
          </c:dPt>
          <c:dPt>
            <c:idx val="1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30-8D3A-4ABF-A58B-CC557D284018}"/>
              </c:ext>
            </c:extLst>
          </c:dPt>
          <c:dLbls>
            <c:dLbl>
              <c:idx val="0"/>
              <c:layout>
                <c:manualLayout>
                  <c:x val="-3.7111321911861353E-2"/>
                  <c:y val="-4.57385998095152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D3A-4ABF-A58B-CC557D284018}"/>
                </c:ext>
              </c:extLst>
            </c:dLbl>
            <c:dLbl>
              <c:idx val="1"/>
              <c:layout>
                <c:manualLayout>
                  <c:x val="-3.2472406672878672E-2"/>
                  <c:y val="-5.40547088657908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8D3A-4ABF-A58B-CC557D284018}"/>
                </c:ext>
              </c:extLst>
            </c:dLbl>
            <c:dLbl>
              <c:idx val="2"/>
              <c:layout>
                <c:manualLayout>
                  <c:x val="-3.9430779531352676E-2"/>
                  <c:y val="-3.7422490753239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8D3A-4ABF-A58B-CC557D284018}"/>
                </c:ext>
              </c:extLst>
            </c:dLbl>
            <c:dLbl>
              <c:idx val="3"/>
              <c:layout>
                <c:manualLayout>
                  <c:x val="-2.7833491433896049E-2"/>
                  <c:y val="-3.7422490753239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8D3A-4ABF-A58B-CC557D284018}"/>
                </c:ext>
              </c:extLst>
            </c:dLbl>
            <c:dLbl>
              <c:idx val="4"/>
              <c:layout>
                <c:manualLayout>
                  <c:x val="-2.3182424874340347E-2"/>
                  <c:y val="-4.95799207827381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8D3A-4ABF-A58B-CC557D284018}"/>
                </c:ext>
              </c:extLst>
            </c:dLbl>
            <c:dLbl>
              <c:idx val="5"/>
              <c:layout>
                <c:manualLayout>
                  <c:x val="-3.9410122286378517E-2"/>
                  <c:y val="-2.89216204565972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8D3A-4ABF-A58B-CC557D284018}"/>
                </c:ext>
              </c:extLst>
            </c:dLbl>
            <c:dLbl>
              <c:idx val="6"/>
              <c:layout>
                <c:manualLayout>
                  <c:x val="-3.9410122286378517E-2"/>
                  <c:y val="-3.3053280521825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8D3A-4ABF-A58B-CC557D284018}"/>
                </c:ext>
              </c:extLst>
            </c:dLbl>
            <c:dLbl>
              <c:idx val="7"/>
              <c:layout>
                <c:manualLayout>
                  <c:x val="-3.9410122286378517E-2"/>
                  <c:y val="-3.3053280521825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8D3A-4ABF-A58B-CC557D284018}"/>
                </c:ext>
              </c:extLst>
            </c:dLbl>
            <c:dLbl>
              <c:idx val="8"/>
              <c:layout>
                <c:manualLayout>
                  <c:x val="-3.7091879798944571E-2"/>
                  <c:y val="-4.1316600652281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8D3A-4ABF-A58B-CC557D284018}"/>
                </c:ext>
              </c:extLst>
            </c:dLbl>
            <c:dLbl>
              <c:idx val="9"/>
              <c:layout>
                <c:manualLayout>
                  <c:x val="-4.1728364773812462E-2"/>
                  <c:y val="-3.71849405870535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8D3A-4ABF-A58B-CC557D284018}"/>
                </c:ext>
              </c:extLst>
            </c:dLbl>
            <c:dLbl>
              <c:idx val="10"/>
              <c:layout>
                <c:manualLayout>
                  <c:x val="-3.9410122286378517E-2"/>
                  <c:y val="-4.13166006522818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8D3A-4ABF-A58B-CC557D284018}"/>
                </c:ext>
              </c:extLst>
            </c:dLbl>
            <c:dLbl>
              <c:idx val="11"/>
              <c:layout>
                <c:manualLayout>
                  <c:x val="-3.9467476075927627E-2"/>
                  <c:y val="-3.73729955747495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8D3A-4ABF-A58B-CC557D284018}"/>
                </c:ext>
              </c:extLst>
            </c:dLbl>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Pivot_Table!$A$53:$A$65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Pivot_Table!$C$53:$C$65</c:f>
              <c:numCache>
                <c:formatCode>General</c:formatCode>
                <c:ptCount val="12"/>
                <c:pt idx="0">
                  <c:v>87982973</c:v>
                </c:pt>
                <c:pt idx="1">
                  <c:v>79474496</c:v>
                </c:pt>
                <c:pt idx="2">
                  <c:v>81374858</c:v>
                </c:pt>
                <c:pt idx="3">
                  <c:v>75475660</c:v>
                </c:pt>
                <c:pt idx="4">
                  <c:v>39516388</c:v>
                </c:pt>
                <c:pt idx="5">
                  <c:v>41542295</c:v>
                </c:pt>
                <c:pt idx="6">
                  <c:v>39627858</c:v>
                </c:pt>
                <c:pt idx="7">
                  <c:v>39639195</c:v>
                </c:pt>
                <c:pt idx="8">
                  <c:v>36838691</c:v>
                </c:pt>
                <c:pt idx="9">
                  <c:v>43118643</c:v>
                </c:pt>
                <c:pt idx="10">
                  <c:v>39813792</c:v>
                </c:pt>
                <c:pt idx="11">
                  <c:v>42086593</c:v>
                </c:pt>
              </c:numCache>
            </c:numRef>
          </c:val>
          <c:smooth val="0"/>
          <c:extLst>
            <c:ext xmlns:c16="http://schemas.microsoft.com/office/drawing/2014/chart" uri="{C3380CC4-5D6E-409C-BE32-E72D297353CC}">
              <c16:uniqueId val="{00000031-8D3A-4ABF-A58B-CC557D284018}"/>
            </c:ext>
          </c:extLst>
        </c:ser>
        <c:dLbls>
          <c:dLblPos val="r"/>
          <c:showLegendKey val="0"/>
          <c:showVal val="1"/>
          <c:showCatName val="0"/>
          <c:showSerName val="0"/>
          <c:showPercent val="0"/>
          <c:showBubbleSize val="0"/>
        </c:dLbls>
        <c:marker val="1"/>
        <c:smooth val="0"/>
        <c:axId val="1155428320"/>
        <c:axId val="1155426880"/>
      </c:lineChart>
      <c:catAx>
        <c:axId val="115542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5426880"/>
        <c:crosses val="autoZero"/>
        <c:auto val="1"/>
        <c:lblAlgn val="ctr"/>
        <c:lblOffset val="100"/>
        <c:noMultiLvlLbl val="0"/>
      </c:catAx>
      <c:valAx>
        <c:axId val="1155426880"/>
        <c:scaling>
          <c:orientation val="minMax"/>
        </c:scaling>
        <c:delete val="1"/>
        <c:axPos val="l"/>
        <c:numFmt formatCode="General" sourceLinked="1"/>
        <c:majorTickMark val="none"/>
        <c:minorTickMark val="none"/>
        <c:tickLblPos val="nextTo"/>
        <c:crossAx val="1155428320"/>
        <c:crosses val="autoZero"/>
        <c:crossBetween val="between"/>
      </c:valAx>
      <c:spPr>
        <a:noFill/>
        <a:ln>
          <a:noFill/>
        </a:ln>
        <a:effectLst/>
      </c:spPr>
    </c:plotArea>
    <c:legend>
      <c:legendPos val="r"/>
      <c:layout>
        <c:manualLayout>
          <c:xMode val="edge"/>
          <c:yMode val="edge"/>
          <c:x val="0.1181025104541249"/>
          <c:y val="0.63519862072418409"/>
          <c:w val="0.7563821041195693"/>
          <c:h val="0.137564276448262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Content Performance Dataset_Analysis_Day-1.xlsx]Pivot_Table!PivotTable5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Engagement</a:t>
            </a:r>
            <a:r>
              <a:rPr lang="en-US" sz="2400" baseline="0"/>
              <a:t> </a:t>
            </a:r>
            <a:endParaRPr lang="en-US" sz="2400"/>
          </a:p>
        </c:rich>
      </c:tx>
      <c:layout>
        <c:manualLayout>
          <c:xMode val="edge"/>
          <c:yMode val="edge"/>
          <c:x val="0.38322660624022342"/>
          <c:y val="0.512388261697380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7.4906808851979326E-2"/>
              <c:y val="0.148886392794836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CC99FF"/>
          </a:solidFill>
          <a:ln w="19050">
            <a:solidFill>
              <a:schemeClr val="lt1"/>
            </a:solidFill>
          </a:ln>
          <a:effectLst/>
        </c:spPr>
        <c:dLbl>
          <c:idx val="0"/>
          <c:layout>
            <c:manualLayout>
              <c:x val="-7.4906808851979423E-2"/>
              <c:y val="0.111664794596127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2824827181703047"/>
              <c:y val="3.23298342419168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2764545360086188"/>
              <c:y val="-6.4944952496070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5056933011978033"/>
              <c:y val="-0.116781622762044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dLbl>
          <c:idx val="0"/>
          <c:layout>
            <c:manualLayout>
              <c:x val="5.5561874252182251E-2"/>
              <c:y val="-0.182284466542243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8898928811775121E-2"/>
              <c:y val="-0.126134745756460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8898928811775121E-2"/>
              <c:y val="-0.126134745756460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5.5561874252182251E-2"/>
              <c:y val="-0.182284466542243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5056933011978033"/>
              <c:y val="-0.116781622762044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2764545360086188"/>
              <c:y val="-6.4944952496070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824827181703047"/>
              <c:y val="3.23298342419168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7.4906808851979326E-2"/>
              <c:y val="0.148886392794836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CC99FF"/>
          </a:solidFill>
          <a:ln w="19050">
            <a:solidFill>
              <a:schemeClr val="lt1"/>
            </a:solidFill>
          </a:ln>
          <a:effectLst/>
        </c:spPr>
        <c:dLbl>
          <c:idx val="0"/>
          <c:layout>
            <c:manualLayout>
              <c:x val="-7.4906808851979423E-2"/>
              <c:y val="0.111664794596127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8.8898928811775121E-2"/>
              <c:y val="-0.126134745756460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5.5561874252182251E-2"/>
              <c:y val="-0.182284466542243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5056933011978033"/>
              <c:y val="-0.116781622762044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12764545360086188"/>
              <c:y val="-6.4944952496070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2824827181703047"/>
              <c:y val="3.23298342419168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7.4906808851979326E-2"/>
              <c:y val="0.148886392794836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CC99FF"/>
          </a:solidFill>
          <a:ln w="19050">
            <a:solidFill>
              <a:schemeClr val="lt1"/>
            </a:solidFill>
          </a:ln>
          <a:effectLst/>
        </c:spPr>
        <c:dLbl>
          <c:idx val="0"/>
          <c:layout>
            <c:manualLayout>
              <c:x val="-7.4906808851979423E-2"/>
              <c:y val="0.111664794596127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6E-4AA2-B64C-2C3C0604C2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6E-4AA2-B64C-2C3C0604C2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6E-4AA2-B64C-2C3C0604C2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6E-4AA2-B64C-2C3C0604C2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6E-4AA2-B64C-2C3C0604C2D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76E-4AA2-B64C-2C3C0604C2D2}"/>
              </c:ext>
            </c:extLst>
          </c:dPt>
          <c:dPt>
            <c:idx val="6"/>
            <c:bubble3D val="0"/>
            <c:spPr>
              <a:solidFill>
                <a:srgbClr val="CC99FF"/>
              </a:solidFill>
              <a:ln w="19050">
                <a:solidFill>
                  <a:schemeClr val="lt1"/>
                </a:solidFill>
              </a:ln>
              <a:effectLst/>
            </c:spPr>
            <c:extLst>
              <c:ext xmlns:c16="http://schemas.microsoft.com/office/drawing/2014/chart" uri="{C3380CC4-5D6E-409C-BE32-E72D297353CC}">
                <c16:uniqueId val="{0000000D-A76E-4AA2-B64C-2C3C0604C2D2}"/>
              </c:ext>
            </c:extLst>
          </c:dPt>
          <c:dLbls>
            <c:dLbl>
              <c:idx val="0"/>
              <c:layout>
                <c:manualLayout>
                  <c:x val="-8.8898928811775121E-2"/>
                  <c:y val="-0.126134745756460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76E-4AA2-B64C-2C3C0604C2D2}"/>
                </c:ext>
              </c:extLst>
            </c:dLbl>
            <c:dLbl>
              <c:idx val="1"/>
              <c:layout>
                <c:manualLayout>
                  <c:x val="5.5561874252182251E-2"/>
                  <c:y val="-0.1822844665422435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76E-4AA2-B64C-2C3C0604C2D2}"/>
                </c:ext>
              </c:extLst>
            </c:dLbl>
            <c:dLbl>
              <c:idx val="2"/>
              <c:layout>
                <c:manualLayout>
                  <c:x val="0.15056933011978033"/>
                  <c:y val="-0.1167816227620445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76E-4AA2-B64C-2C3C0604C2D2}"/>
                </c:ext>
              </c:extLst>
            </c:dLbl>
            <c:dLbl>
              <c:idx val="3"/>
              <c:layout>
                <c:manualLayout>
                  <c:x val="0.12764545360086188"/>
                  <c:y val="-6.49449524960701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76E-4AA2-B64C-2C3C0604C2D2}"/>
                </c:ext>
              </c:extLst>
            </c:dLbl>
            <c:dLbl>
              <c:idx val="4"/>
              <c:layout>
                <c:manualLayout>
                  <c:x val="0.12824827181703047"/>
                  <c:y val="3.23298342419168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76E-4AA2-B64C-2C3C0604C2D2}"/>
                </c:ext>
              </c:extLst>
            </c:dLbl>
            <c:dLbl>
              <c:idx val="5"/>
              <c:layout>
                <c:manualLayout>
                  <c:x val="7.4906808851979326E-2"/>
                  <c:y val="0.148886392794836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76E-4AA2-B64C-2C3C0604C2D2}"/>
                </c:ext>
              </c:extLst>
            </c:dLbl>
            <c:dLbl>
              <c:idx val="6"/>
              <c:layout>
                <c:manualLayout>
                  <c:x val="-7.4906808851979423E-2"/>
                  <c:y val="0.1116647945961273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76E-4AA2-B64C-2C3C0604C2D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Pivot_Table!$A$72:$A$79</c:f>
              <c:strCache>
                <c:ptCount val="7"/>
                <c:pt idx="0">
                  <c:v>Article</c:v>
                </c:pt>
                <c:pt idx="1">
                  <c:v>Carousel</c:v>
                </c:pt>
                <c:pt idx="2">
                  <c:v>Image</c:v>
                </c:pt>
                <c:pt idx="3">
                  <c:v>Live Stream</c:v>
                </c:pt>
                <c:pt idx="4">
                  <c:v>PDF</c:v>
                </c:pt>
                <c:pt idx="5">
                  <c:v>Text</c:v>
                </c:pt>
                <c:pt idx="6">
                  <c:v>Video</c:v>
                </c:pt>
              </c:strCache>
            </c:strRef>
          </c:cat>
          <c:val>
            <c:numRef>
              <c:f>Pivot_Table!$B$72:$B$79</c:f>
              <c:numCache>
                <c:formatCode>General</c:formatCode>
                <c:ptCount val="7"/>
                <c:pt idx="0">
                  <c:v>25415618</c:v>
                </c:pt>
                <c:pt idx="1">
                  <c:v>5666210</c:v>
                </c:pt>
                <c:pt idx="2">
                  <c:v>58601693</c:v>
                </c:pt>
                <c:pt idx="3">
                  <c:v>52172995</c:v>
                </c:pt>
                <c:pt idx="4">
                  <c:v>1880729</c:v>
                </c:pt>
                <c:pt idx="5">
                  <c:v>30595341</c:v>
                </c:pt>
                <c:pt idx="6">
                  <c:v>472158856</c:v>
                </c:pt>
              </c:numCache>
            </c:numRef>
          </c:val>
          <c:extLst>
            <c:ext xmlns:c16="http://schemas.microsoft.com/office/drawing/2014/chart" uri="{C3380CC4-5D6E-409C-BE32-E72D297353CC}">
              <c16:uniqueId val="{0000000E-A76E-4AA2-B64C-2C3C0604C2D2}"/>
            </c:ext>
          </c:extLst>
        </c:ser>
        <c:dLbls>
          <c:showLegendKey val="0"/>
          <c:showVal val="0"/>
          <c:showCatName val="0"/>
          <c:showSerName val="0"/>
          <c:showPercent val="0"/>
          <c:showBubbleSize val="0"/>
          <c:showLeaderLines val="0"/>
        </c:dLbls>
        <c:firstSliceAng val="0"/>
        <c:holeSize val="6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title pos="t" align="ctr" overlay="0">
      <cx:tx>
        <cx:txData>
          <cx:v>Number of post by region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Number of post by region</a:t>
          </a:r>
        </a:p>
      </cx:txPr>
    </cx:title>
    <cx:plotArea>
      <cx:plotAreaRegion>
        <cx:series layoutId="regionMap" uniqueId="{27DDCB14-AC53-47D2-97F2-59F0D94FFF36}">
          <cx:dataPt idx="0">
            <cx:spPr>
              <a:solidFill>
                <a:srgbClr val="FFFF66"/>
              </a:solidFill>
            </cx:spPr>
          </cx:dataPt>
          <cx:dataPt idx="1">
            <cx:spPr>
              <a:solidFill>
                <a:srgbClr val="1F497D">
                  <a:lumMod val="60000"/>
                  <a:lumOff val="40000"/>
                </a:srgbClr>
              </a:solidFill>
            </cx:spPr>
          </cx:dataPt>
          <cx:dataPt idx="2">
            <cx:spPr>
              <a:solidFill>
                <a:srgbClr val="CC99FF"/>
              </a:solidFill>
            </cx:spPr>
          </cx:dataPt>
          <cx:dataPt idx="3">
            <cx:spPr>
              <a:solidFill>
                <a:srgbClr val="00FF00"/>
              </a:solidFill>
            </cx:spPr>
          </cx:dataPt>
          <cx:dataPt idx="4">
            <cx:spPr>
              <a:solidFill>
                <a:srgbClr val="00B0F0"/>
              </a:solidFill>
            </cx:spPr>
          </cx:dataPt>
          <cx:dataPt idx="5">
            <cx:spPr>
              <a:solidFill>
                <a:srgbClr val="FF0000"/>
              </a:solidFill>
            </cx:spPr>
          </cx:dataPt>
          <cx:dataPt idx="6">
            <cx:spPr>
              <a:solidFill>
                <a:srgbClr val="FF00FF"/>
              </a:solidFill>
            </cx:spPr>
          </cx:dataPt>
          <cx:dataPt idx="7">
            <cx:spPr>
              <a:solidFill>
                <a:srgbClr val="00FFFF"/>
              </a:solidFill>
            </cx:spPr>
          </cx:dataPt>
          <cx:dataLabels>
            <cx:visibility seriesName="0" categoryName="0" value="1"/>
          </cx:dataLabels>
          <cx:dataId val="0"/>
          <cx:layoutPr>
            <cx:regionLabelLayout val="showAll"/>
            <cx:geography cultureLanguage="en-US" cultureRegion="IN" attribution="Powered by Bing">
              <cx:geoCache provider="{E9337A44-BEBE-4D9F-B70C-5C5E7DAFC167}">
                <cx:binary>7Htbs502tvVfSfn5w9ENIXV1TlULWLd99yWx80Jtb28LBEiAAAG//swdx2l7xe10qrsq38NZVbtc
WSwQmtcxxlT+/rD87aF5vB++W9rG+r89LD88K8ex+9v33/uH8rG998/b6mFw3n0Ynz+49nv34UP1
8Pj9++E+VFZ/TxBm3z+U98P4uDz7n7/D0/Sju3QP92Pl7N30OKwvHv3UjP4b17566bsHN9nx6XYN
T/rhWXpv79/fP/vu0Y7VuL5au8cfnn3xk2fffX/+oN8t+l0D7zVO7+FeTp7HCZWCoxj98iHPvmuc
1b9ejiR/zpHASMTkt+sf176+b+H+P36fX97m/v374dH7737995/3ffHu//y68i79uPHUPb1m+o9f
9vX9l4b9n7+ffQE7PfvmM9ufm+WPLp2b/h+TH4f7pvovWj8i8fOECMQExfLj5wvzY8qeM4lwQin7
xfz4k+c/Wv/feqWvO+CzW8988NmVczf84/Vf7wY13G9V88kO/3kGRBg9p7980Fnsx/T5x6BP+Fdj
/4/f5Oum/3Tfmd0/fX1udPXirzf665eQgP+tmkPl8xjROGE0+WhX+kXQR1I+R1hQTiX7mBPs09of
o/61rcbH99+9HO/HR//p0tcC4evmP7v9zAtnV8+d8frlX++M/ePQ3tv1Wzv/c00gxs+RxFJAnH80
ePKFQ54SRCCBEiE++uusCv0b7/N1T/x245kPfvv+3PpZ/tdb/2jf/zdbACHPaUxiRMQ/G+xnDTiR
zyEReAL58tH24JrP++8fvs3XLf/rbWd2//Xbc6sfr/96q5/uu3v7aetfy/U/F/EUYE3McBwn5Ot9
N3kuEx5zEn9a82Pp+cPX+Lq5f73tzNy/fntu7tPtX2/u1xef9v2f2xraqGRUUEJ/NbX4orpEgEBj
FHP2CYE+teHPQ/zXinwBOPu9az9d+9p7fd345/efeeH88rk79ur/A3f8ux3vT2bB/zXif0XUfgml
cw53zgjOQ+e/BZD+L2PGbxG53/hsdj/e578Q4c+43LevfvLr2a3fwrYfvXp8/8MzTKA0/Uavnx7x
RaH6ojn89vvHez/CrU8+FYB4oaGEx1++gc4vKSOIYYQ/dhrrhrH84RmLn8eEAusTglIEsAvwlnfT
0yWCnjNCgLADXpAUcc5+UxtuXbNqZ3/b/q///Z2d2ltX2dH/8IwS/uy77uPvnt4vgecD6pNEUoyk
QBwDuuge7l9AqYWf4/9nVz9P61zbWyCh5EJErlCmLpjiFVp2bsFbmiyjVdMYXgsZrk2linU/vGWV
y5qYH6vgLid0z5teoWR67JYpKFk2yvNT3Va73dZs1wu1P/sRbqzuJCkOYU1CRlDdpNsStVnn2yXT
KC7SpkpKVbTBqiQ298zwSCVbVOVBD61iDGHVtW2c+q2pUiFLmjZpoavmzbaWW2YNea/XtU0LMXAl
9I3X40Vl3MO4DWjXrlGjNproXHcvCep9OpVsTsdB0kwG8pNw6wMjLTvIOimvo6Zscu/m5idvbHtF
PZ4OZhj39a255UIeRqkvt/ZSsyETNTrK7WKu9Yuo2cQ+CX2n7ICbDNVLlG9av+kR3tTYLUK1D9KV
Kgkn2uwTclyZTCXdmbJPN6nEyh6m2na7toyZQj4s+UJXm8bWqqLItT4GG0VZlJhYhcqpJfDM9VHK
yYORqZlTjhG1aluoUdVSO9V7hw8WN3RSyUg/dNEw3OhtElkRUfYmGqL7lrIibZOa5cwjnLZ6M3tJ
2/fG+0J5XZB8HKhTK9v0nqAFp6yYh9TOXbQrNvcwT4vINu1k3lfGn/zaN9nC+14NLA5ZJ3ipkEXV
VRt8yINjNpN4IGkx+/7V2AzmZhI+2W8LW7I6msvLah5Ehsf6je6Dz5KoeTc3qFW1adxunIsyJbOZ
dlsxN284kxjqAm6vnYewnbr+52ZeC2VXazLcj+slDUuSt4V7hxnG6bQmb22jPZhRuDTuJckNtUua
jFO5I038EpxXpdZrfRrZbNKk58shkcndGnubNl1T5D1zKJ3j1b0s6kTvl1q+jimqd6wdXVoYgpWe
LMtECP60haq4RWMhdr5c2YVlQb+lIU7y0W5L1luMx3SI5ZahdqruJ66TfJ2fgnyq2UXSW65Q0whF
LTL5pFd3Mt4mR98WDdjA8zTqBVW+b3U6hZVdFqYVqliGRZUEdarqJnBfqDvlokmrSCdzXpnexmoY
+vlDIav5quU0VGrcEpLXoXA59igokewqvNvNIcwK11uREbKUNxE4Mq/qocxEFGlVV6JM682ZjMgo
2fkogXzFzKsm4Tb1RVvumJvpoSk2kY5srRUe6v5NU+JeSbzJdEKj35OkGS6wX4acGxE3qlonkkFt
DKlzQ70DOyBl+dbkc7mMqYkbWL1qpmNJiE9RVC1qmQqdj9rR4yIHm0Zzh9OVtkW6aspUPRudJXp+
bZeuS6uZ/pg08eNqG7pvEb1nAgrZsPCf6pHg/eJwklZJ9SFh2mfjHKY0xLCjaFpv7NBFKYt0lcuh
ZddlAsnMrA6Z1qFJ+02aHGOJVVVxsV9dJLJ5cP1V4xp6HKRZs3haICHx0uZkLnAuJJlUWTTVyToL
qZKEVg1ab/nahlpNPaSwrftZrXrVirfVfYhiqeo6cScNO1Z1NKw7gQZ7IEUzH9tpeyuYsKlhUmdo
3sosWoYanDroTNDY5UPnk8NMGr7rDSk/Qt2PIutX+gcA9991D4k5JxwaGBax/LJ7RLar+0AHe5tI
etHKKYshGVAnMhm1rwuux9Th4vhZS/3Kmhha7peLxrGksKbkDAOnOF+0Dl2N+mXBt8wZtfUmLcYG
qsT7MYBlcFCtf4loLpI7CilFS559e33o12fLA3FMYhYnQsaIy7OOORE2Dhv30+28wmYjr8W1Q4VL
aYKTjzz6X5oXZK4vlwJRnmDYbEJ4TCkGmezz5lxtSUwrv5R3g/l5wh/W9s+6D54vOKg+nAIKEQnA
jM+fv0aJhPhO6O1Qm5+jyrxhZn3TrCht4a+aZbaMdP9t631lSwlGBCRvSRIAMWcRA91JbGyw5LYo
Xi4/Nfaj2vZnLCYkx5iRJKEcvPPljgpsC9cnvbydUaFW+YDKm2+//++8D8OQzxZI0JcLrK10pCew
gKdXxl8bdmfa+28v8RRAX0AyEOFgnMThH0awIE9J9xkkC4TwaKyYuJ1CkpbzBduCWtgdYh+68uHb
S33FG5JBBDCeJIjT5CnVPlsKzNUgV2F529NTsDtJQBX4Df7efnzpz/Hl75+PEUueYC+BzUAUf/l8
UvRD600f3UZY2S0DYPPt5//eGziJJUBliWIMKXKWi37dwkBI7e7acSfLnSCqcn9Qbn4HkAETf77E
mTc6zAmONliC4sy4o+sU7dKA8z+9ERnLmAkM1ooRe9roZ44wkKLbpGdzJ+S4myP/Ulbr2yGId99e
5jy0oG6RGGMOrsCxSJ7Erc+X0RRwWxjW5rbsrprmZp52yaLWIvXR1bcXOncMLAQVUiaYJDwR/Ik2
fb7QGkcer0JXt0nTpqS5j6qXNfsDz+CnXPs8UWARyQl6il0BmYLPdjOzQRcQe/rWmlmhaVIrujXy
rmouLZpPbTKlIjapKX789t7Og5ol/ImVPQ1MOdC3c1+VNnRLzZm57dOpeLTRHzVV+lTWv9wX4FdQ
22FzHP5+aYCfBUMlzLpupTG3i14XNc6zuxpojQGwJF1KUDHl7WqZ8rNDeejkmM4c0Z/JxCY1Ru4N
QYEqN8cuJb2J71rbzscV8cdFx9Vt5WSbJnJM9paiJMdz3KUiApziyw0D9euDVqICIL7xoVZdLWju
ZVzciBmPamZ+2/G2iA+OxOEPmt3vQ+Zp14xQQhiF7nrW7OpijUTXJ9WtQwfZn6S7xvVHofRfdoc/
WuIsYJq4YpFpZHUbA00tIlUCYp7GP6hJXwkP2AckrCAYxOX4rGA0Tg40cG1u7WUM9GxOvx195/UI
oi+Gzgm5K5/EA3rW4bpetjLG4Elnrkr6IZo+jEuSriP509sAvCIYIoxxDqOHM1v51iylDP10G9ym
xKvERf/hAme9gQkSNfhpgQWpYVXdmH3bUFjGvy930HIAQsEHBumCPLnqs0QynBqkoz65SWoypY21
OCVJXR1GYpaDWzqfNUBQ3hDjy3SEBrYP3mCkSCkLyJGQKIt1fQUagZ77OV/MXKhtltWuq8qH2FN+
Kws5ncrGFMWOB/IWIVOl0wKjzayvKnYc3FxcJkC8QScJ5BpVZkn91K7pIEKfaR+LC92bZFTT5B05
xqgJuQWjXM9ubF+Vsur2a1ganZZUf1j6pd1vtjPhlNCuzId4Br3CiGU3hAmlS6B1pqPh9bYMc6l8
67VVM7ASnkq3hVO9sWZHfdsBDynHjIvubbfIeD93pE07aLDpQhZ5XaGyzWo9VKlbeLkqBJVc1WEs
fqJl2ygj135PE1Ze+aYHlYjO7kYsUf8iqZHLrfXiZ15Pfk2Trigvudj616xf+quStfyUcD3kk7cy
q21odhUp2bsKCuBJxHbKeJjrfdyI5L0vxpAuPkGZ7gLKF9B/0lVgnVMu0FEIoFaRpmE3iPWhrWqj
vJ3fJqVjGaunMZcN4Wmzlv1+qCahiC5fINK90aWtFfUL35nOmjQIs1xor6Ns7Oc6zghd5p3rG7BU
wbor5CObj3zu00XMPgWiydXYlvLKNWy77qvZ7sa4N2pqB3jNYe0Pve66/VQlI5Bt1ilQraaDm+sy
xx0NaWlHPak+cqCPjSi56lndHPuGgCgiGnGHEwQLmIWYw2bHH/GIhrSPTL3ztOoViVCvdC/GI26N
vMDNxC7xENDlwEOs6ibeToAX5T4uymrH56YDaQ0JEBpkZHaR7wR7NFN8BTx5VVuLjGpQ7V7AQIZB
yEzsMQH2zfJSDNOjb7c3VjTFcRFDOK0xZZdb4au0meX2wlHZX0ytDR/0JN7NLR5SVA985yU0FVp2
yw4MHd2M47rd1SGuU6F5ecBW1rlwC70RfMHg04TegFbEjybxdFc67pVJemC7uqeZjeE22eof5aLn
3eqhfrpxKXcUJ+0HCTMm1cXBpO2UhLwsFn4BRFAcNzw0pxqVLNXt2h2tK8HBZiOKjyzeecPmo4Xw
fbFMS1ulJfP0bphnnqJJbCmO4jblxVykoKh0ebPFACYTEamm9onyazylWJP7gWGbWzpWoGp0/jCh
dYDvIwJc17R7kC31YzI3g6KOlioW7aqSeiqyrervxTqK3MbozvHNZrHT47HUk7uOlrk/1qycc6HX
+FBLIY/Ap9fLYcPA1ztMj5hbDT/mKMNu3LJt4JXi6xSMYtvaZJYmbQpdNVzIPhnUiiezw3pAyg2N
Cq4DMaZzbWp4i0HsWqtT7xnPpmI9FRFopvctfw3yzzXwDZ0WReUuOaC2y5p2oLsx63YaPKiE8amx
r0SIM9nyXC/mSakIVT7T+j1gsJcj5WMEFdOxn4lehizx8+vAV6esLfCRla7ZlV6Ym60qi0PVDpPC
fvWnuE6inAdTHgcQoQ+tK7p9s/bj1bR2W9oE6rLQwJEEFRENaszYzHdDNz2sLa6yUIziFuQsUNzY
wLKOjklWeU6v1mgxRzo6pBidzGFqIpmHRjuFiqRMhR3mrOGxLNVSLV0et2v8YnF1pNp1ulo14sdh
hEqGxwjdRzz2F5tYfN5Bmd0P5dinAKGT1JQr5Oksy6PjfZs3TdvtSKvdDoFcqERXu1scQGNsK9oc
LLf8ap7jbVf2/fvNdPJSmig60QqBVlLJWjns5GlyxZsplj+vDXob7OZSXnVC4aaqdvGMtbKLfSAz
mtKNsC0No4BiWTf1u2Vt/WGxrbvDfZgfN1TWZUonRlLEp/nV3PXmAspifxx9UV8nHe5utAMiFmpT
7VdZvcBT0uXd1iwpILCXccDzwWqd7NwUV0dQvlDqn3ToqTRyX27TkkfWVbuJruZ6G6pIhQjsOvWR
fFutdsid0e1xlWt3YHzRb/EyJjl3NeAtMpnbwCORV13Rp3RdsNpiPV2vYW7TpWPVqnpSRqnuTK9s
1CWvQsd12rjCHzx5aoMF1Ls0FgFmBVE7vsFrHQPjE1GAcg/9Qa3j8oB60K1FhNwRTbR+KZ0RjYqb
tQJts0CnrV/Q9djcOhDVDEjTSXjwbYJe1RuoV4Pp2R4U7Bc9ctuOknXe4ZJtCpfh0ToaVLBWngbT
unQBuf2KTfME9ayXqeAJjBNM+dhJAyHON6HiwqJDVFqStVE7p9BIq9sloe9c5fV7Mocoo77wNyIx
7p3xW2xUyaMqi8jSXSeGEijfcbNv6eyPa0lwGuFgLhaBwHQT4IjJmYdpYS3NB49pnLXc13el4CvY
Lhi9r+e1Igo6eZ+hcar2LTH6dpUzm5X1aNs5wBjXDqBCnljapH4UverlkOwb78wOteUDqJKrYktP
TiZiP4XB4Svn9DsEm8jayYM0v4I0b5UphnZS0nrokAV1LxkDrb6vGujhtnN9Ghd8vLPJVKphjNE1
rsbmQiBd5nDmdBXKb61UiE0dVkk7slNUJjrzSxLduoK3CmLe3y3NNChd9N21t9DXhah9VjKkd35C
PqW0aPPEzdWbAFTm2D7p0m4o4dEx+Rmto75A3Im0h/lJXhUO7zAQLDXPZcj6eRry2ZsPhhXDfRnj
x/D0F+Ihg8AZT6Uf5ZQOkZBXsQ73hgNxwGUyqUaQ5rAMffMIIhcGXCEgWSl6YKa8d4FG9zNQ8d3E
xJRHNSKvVl6IdIrtCrUv2oZrU0cwtCrmkDWS6sPMWgNjGhHSSpYoDVXn00qsUep74nKP5iYTgwW4
4ef1dmrQvXbOBFXq4R2m2yOLbXTsJjyMikXLmiKdVBdLY6uctzCyCXx+R5sE9owCFI+xjICUjxO0
zGgO17zRsSKD9bkFImiyqHNiL2d+E/R6TWEoNiKWD+zHQb8RWuYVFrOKQqJVmNlyw1ZQWIup+xC1
2+MQRSPo1F4rhClPCcz2LuY5srtWcgEUnRO1ujBlvkZz2vHEK8GHOWVy7HPfhG4vuqJVM8j/WRiS
9uC8ra8clJ9rGBBatTwprixu0G7oO5faARwBQxIE8CrGw34adNjPsqgyIAU6a02x7iZJ9JHSGKdx
jX62uG4Oq5nqdKp4f6I1nfZR18pTP3IE3VOD6eCclqLVKnbNEm97thW1Wppy3lUNf6BmnFKKbAU9
ceIXrgjxHsd9+TqSdlYdBRBfj/V0rIcKxhQw2VN8k/KyjJLrQTZb6uwW/aibleUTzKV+rHADg1ML
A9oe2i1MAow15WkSnML8ZeXwasty0i3u075n4sUqYChBaLSAdrPo1LHxwc6+uAzTxq6qht1zDBCs
avGiRLsBUKgG7Q6VaCYFcMllW8e6bJySOl/sFB90y8d362KL64WI/rJcu5CStsMvBgbAFkP9h8Zb
Hs3i7iDqWIa8FDdGzPVt4wHL8sW9XsohhtgfiAomGo52oD91YmR5UbZLPhT2/QqAKeeyglCVUIQE
gRGgGnw5Za5l603Tcxi2Md8o1FVzDmMWM6q2ByU/LRbb75IejaWCgdUAEpUrLkpSA2fHdPK7ms5D
FuahuOXNHK5mHesrKHTrYe6b6FDEZtixfm5g+gTjQ9xVE8RvU01Q9Yvxyoe+UZ1xgL7WnkD5Gdom
UWWs/QvvafzQ2trkbcfKbK2T+RUzHYWu2c971unmdd0lVU76gT0FYzcpP4CbgBjNaQSU6TSCWLn3
HtKwx2w8wdH695ZonvcWptdOk3Lv+7LMkFn0biEhzu0SR6qAI+IpY5XM1o0cim1o0qpyLIeJSncF
ed5kLTAFmF321W7p13c1SETKmG49aKcfYdQUrrwpwqt2YyBsVHF5vS5xrYCotCoZAD9SNke7srWb
WmqiU9J5ksGMrtQKppfby6Wq+puimGFM11aD3VfeywOM1h2kGB27fb+VMIzuCnNoVjy/qyzdrjhy
Oic1mg59Y9dbQcv1R2Mrcuq3ec1YtBkl9dpfRUUUH4eV9RfdOss3De/N6yjCcwUlbwlZGUX1ngDZ
2sOZgSSvJH0Rl6vTME1eguKkHl7SZXnF4G+uX86gruwBpJWnWND2R4N6AHPeFm9mGN/toFLafUx9
yKwvaEptBZJZiFYlt6lXY7kWuw5tL4F4cZjTr7EaXblWMJSW5WEtYMC6VTjcW295PlHtbzbrRkXx
ao4VBmaMsH7QvXwJQ+lILaL1qgg1PzTUxFdz0psXHKLmyIte75mHTgWQ1FyzmC3X/RazHabL25bA
MYdOVuWunMi6l3zo8m0D5j/jskzbAANqoNCtGuOGn0I1+aziAEHRmtCrYcQfuOnaY4Bk3fNoE1mo
cLsboDBmQMvvKqzDsRRlpZomDBccLfVu9hgOa5QzuUzgFEMKnLe8dpYPd5Y09IStjfOVTzYljuOs
8Y09DB14rjfLyCCS5g0msdMGk7akqtXm5NuurB4jh7xyXRwf+hJwxpPwMLaQAQ1mP3E4bXHoV4sV
qqW/ILQqgWbKH4FYwbGEGTDTPJYyJ35m4JYeZ8VsXboVlOVkA3zO2RwfDYm6lJHJp42gkPMV2MWy
CmcuYQQOeGCUlSWHExXbq6gigMBiaAZ62MKVkTNomj6Wp7mN+WtWhXkfaxrvK7mRlPUuHIqJd6mp
vdwvkhhVbFGXiymKXy9jSzJbbToNAb+HkxJ12knJLlvTvFuLeDjO9TqndCuWm7HXyx7V4XFKJnm9
dlGfGRgkQCV0y1G3lqpygJJeRsZeOJrIQ0uGkOsVwJFfE2h1hQHmVDJxmqeEvQkrTbKlIvFbIidx
XOuifQGG02DypX7ol+gpLNqf2UwXqEz0GjKEX7qG1DsUoTEnYxyrhtJOTY7TbHDARMvOsXSypM0m
58fdJICy9XCWARhoNebzWBepnqcG5tzlDEkCdHkZI5h2J5tPl2KaFZ/Hx8INIAh1E888gnhgQovc
T3K6KMKkDxLbMZs0NyenQ70TlclYb1XksD+i3pIDJEZaBXaEow3xDa3r9lUkNp52Y/djLYciZ7bT
qis2DseGKrPriYUd4Ab0/NiFPIk8O3YGv2Glplloi5D3iUdq62oQB2yx5pNE05t6GKIcmdbDZJyG
PcwKyA5UcFDmE0eWPehdUjFnS7Al0OFjQPWYrkVk9xTXM5xtAsYwEyhvuHmCoiWrlWlCmyXFBoEX
UHxd+REqtCOw8mwB2hMdHRM3faA+9modpjobmsTnHm9I1aLlWT2z+oUzAJKS3tt9Gdb+GIXV770L
9tBOTh94P4vdzOSQt3Ier2ALNu8X1lyxMuDLpVjGe2PwWzjXMKZiGU0eM7tmOrRoZ9gEkKBM2N70
DXDzQq8HkKmAnlclHDbYdHspfdm9ctq4G4TxB4eBHeG+nlI+w+msMcDpG8mMPcB7yrStCaAQ0Ejz
ObjhmnSTVXEi/W01+PoisOldAh+oaiCRNKSqb4CorHAOSOjrat1qQDvRyo59XbudjYI81J13F3qE
+UEY4dxXWYC5G9+bU0La5I3UiNyPG11zaJuT2vxawVkWmhw6A/loyi6BOp300WWhC512SwyyGdRj
xbr5tcCGpLY3c+aHkRy0X9tjAla6gZEHhL8wwx6ZHt91o4BzPZtHAB6Lah+4cTn8b0B8p4tJ7uZR
eMUSCrvpWbc32zQduG7mXV+Jtz0j496C8HXbr9WSy6qn0KUhZBc4K3Rj4mreu2LBe/2/pH1Zj5w4
G+4vQvIGhlug9t6q0+ksNyidTsCYxezYv/48Nd85mulKlFZ0bqLMaKZc4O19n60o7iaH5m0rVU83
UH5EaGcDEaOm+Tz3fbtnUAvFNZqTpG5scc4FbQ8cappb6IGGNONLd3ArCyBsmattOK4QWRVQaGRG
6UNWacAMZajTyTIBsYkK9rkAG9TWk9lgTeIwHGu6NRa4QhOa/nXJuuKDJ/smDbBQYxDhscvUBSVG
P7gkXs+3rgCGsewKz6S4w1QyDLg1pprHyzCJfcsrdqPnqksaSdHlmzxDqZY3zamGeWGbT/SzLjqS
5GUWxkBpplgtro2BnWRxUUwAqVnUxAGkKTeMsPUoC17vMvQ6GyNbc8PCcYijSjS7duh07IugvXUV
WdJRBjrpAk0fCoiz9kuO69x5zQ+X6/qA83Xatg0QOVdP9lgKDdB2zFA45GO1w0Rm+zm/NIP+EKXG
+d5nXs1hWksPFScP1iPkWO1RDR576gocyc7LIdkKC7Jd6uEF6DgBxOK8OJcL6v/auDx2rPS3IcCv
ZPI03U1Cl8m4SOiFWGWA/PbPpILKzNqOb+xaZrEHCvyQ84g+LraPByqW2HpmiTVKppgKY5M6jGyC
PnEEiIf+vELb+6l2bL0x3HsKJPC/QWYkMflCcC1ACZUTWaO8GIA8ue67qAAOgBSWm4V0NG5K1z9c
QPwkGkLczkzaH0sx1sCXCIhQ3toyUZPO97qeqrQTnfcpQztww3qAj0pXqBTQvcd8JWLbA4x7LPUD
aU66FN5LWK869sQQbXql8W6pCe6AVBbAqDC5gnv2tqBab705LHdDNMnDWsvpyS8yCCkVmU6rImI3
8HzcooCfE913PZ68urALo415qEwacdYl8yCxOoJJnZZWeulc8zwuRdB/VhqKub6i/Yepa8IaHW+4
JqbS023rMy9lWvPE81r2DJ5ljpVE/Rc3bZeDP2h84KG12mQ1xFJRG+uxqh5Wb/jUzxeYf3Fdoot2
xgwv/Y2MgIw04dK/ahPN9xktu3vWFstJ1mzZhU49ly4bT9Ad9nFbNYHBOba2gOFVKVMJlHbTMFQ4
Ysrbj0I07KfISDhipUR5vGYeJGQhcLXRb8lds0bfLHXBrisXCuSpQjVI+iH1Vxue6OJcynDg7UpW
ztsFnXsCXJXEg2f1loeNvilQO8ZrG+Woc31uYzsXNSR9rsrXOIhyc99PTf5l0q13N/morsbV8YRk
vYuxc7IHjoZw25SV+MKjGvK1XgIRA0yQp3kxt0koVv80qmC5g8Rr2MIC7T4NWLv3IzF1gRYwDKGm
NJ+6uYGkjPbmSYCuE3T6nkEcAUYCtw33VfUNELbbG0q9hwCFVswzPe+zwnmpPyj6NYxq8hNN4Bdf
Z8sdGDbyNVpd+VwG7eThzpqjY5CHKmYojx87oG07byFPgqo87ji6AiPDLY0GfoeV98yHNlxSukz1
E5mMiUVhqt0wOVejJnX1rurAoqatrUy4ccZYlDhYLHXZArjupX+PPvIVJ+J0n3FFk2YdH8ESFvsK
VwHgW9QNMwPBPrcAwAI+8tj6ZZBGY+9hTekeB64oz5PyX8iiqhNp0EuUXTbf90Sh4ewMoLwBGGFW
iCw23fICPVmwKfy62E2cziY2FfVuLJiFNIQwOB2wSh7KBfjAPPgzmmQ091QolFFlz29qYudv1OFO
1iL3X2SQEVAL9bzeqz7wNoYX7Ei5BHJReRDxegCkB6CefVIXOPOpjchPVy80KSJWPTJdlR9UV3Qf
A+GPt1zXboeKYk7pEI1fRrD9DL1t9dWjq9t75TgfCtLxOl7WdYhVmRW4mdT0MtJKHAAgLw8VCbEi
w4VHR5xGVaJlX3yKlDZH7qbxtOBuTLrStWlZhN5ta0H3DnTcs8CpNASZtUH/1fPUemUZ+21jk9Yw
fjKzGXYmLMfEcFKh5NdyVzd9mUw5s2saVYv9ONGwROPRAX3tZWEOELlDZx2OdAcxfBi3Ex9T1/bh
D8/O4zZos8v9jDaLXf5oVOvtItXieTlIMaPN14yPdE9Z+bpy7Y6g/z6vkXsOy/ZVegQ49FSEHOAP
OuA57oljT+EUfWjblYw7rNJq53nQUC/rOKwJGYh47jwqXsuOWZWOOQtvMl1wlA4AploV1LjwdX4z
VC0/28rVIK86eQwD3KnxLuvkSYXM7Ihx3i2+l4u7tYRonNWdTjwZFjuuIe4eXLagFcKagXKjzPkY
O73a3Yhp2gVZPn8pSl7e2M50d3oAB9NQKE5VHVQpBwl419LcmY0O5rzZhKAZUx21NUi5yPvUBp5M
gCiLxAdClbC87bcKHPF2pg2IwoK4VGRjAZy9KE4ZVIRHUuT5vsgAkUxT2KGRkTppFwpepdFYlSA8
zsIV8950Fv2LqPUj+jBIdDsxb9coWPY+RRUtMhZtSiHkth6zfNvWswP3jiNgqpxJBQlBvtnW7euZ
Z5BaM1T9uaiSOQ91IjXn8aSzIJ0X7rYrD4dEvmb1ufS+zJ2xuMkLAGu8K9FlR/1P5UXOxGUuGCBs
RkDKX+o13uRVjBn5JrqevALFJiM+z/Yf5r4JN9OUr4luq3Fb6HFB51CTeCVFfztmFRgmu7DUCyGk
k4P0T3KVayKCkaH+Awy+DuoVLTZLF1dCoHsp0oao7lOVA7HgIGESYkArkdF+C2mB7rp2K6oOHPAq
jDVEtsk42ZeFsgE6boKVMucfcO+J5+xiewDAqj/hrdPvUVcDQ+s7SBI0V2jTSg3GEggTTvbvVSD1
AweNtKnXKkh0RKtHO0X+Zz3W67M3+GOXzmtVAbepWDrMg4lrMw9xNwIjljr47A8tj2WDpjkK8iLt
2MxOrvF0XCmvBDcjwTaiIZqB7EhU6aVRJCFgbL55tu2Kbdl6kqUj0U266vXrkmGTx65sx0M0BHON
UlXzeEURcjfxGWpnFA6GUcCDNOi3LFzGvZe5EV9gmvd1vuRHGAFEEjSSfbYV9UlcFgLFSiSX+6kz
fsoDW5yCnJOvXiVQMflD1m79ZmUJ1hxPV86mg0T/8iTRPiVFXocnO/mQFIS0/RT1WMmlb21qAwHF
fkayFE3EEE/FUh5rYhiYRRgFHPjYZPS43I6C0423tOMO32bdWW8KtwHJyKe+6YB/k0wcSyvMhyqk
4imvC1T7JQRIQZ7n6JLHl2wdACcGTZ1oQwwQv2k+FWZotiUda3gBVHH0nMB8lAxFkwQ13cZq6v0x
lcZWT56tyldQf+FLkYkSJcA6/zRGtVv078uuXqn+UNos2lPSqZdVa8D0PfoZl/kLmsh63LjM6CcJ
KvQRLCI409mD7SGOWso0JPXkfmKA5xcywzvAnbJn3IbgYskwsXjKlEIjv6AtmHtYdSZZo0q04c73
TbeNJk42ISCPaUM9bk/AAl06FxKs3CTs1ufVHS+b+X71jA9bDn+tZUNQKQKcXngznriry4MDdAue
qb2oazz/O5lqYJlGEqCB/ovVHtnIYnE9bELkR4G6P16slyectXIr6zZ2pImLeUlm5QfxXLMC3eoK
LG70gPm0eVZ+KLBwHnW1lK8A5KZp6xunHsAawlSA7bKbpxaCmK7K0wpLvEgiymzc8r64q8DaAWN3
5FBVwMBpW0V7vO3h3HQzq+NwYg+KcDCQJrifUfWcfTRuHSQ21bzLJmxVx6AEQRFMNozw7tDqqt/Q
fs88/5QrOKL0YrFRitrYNOBk2LhqrL3YSNrBZANC4kY1DCd2V9RHPmXtq5DAyVfr8VPQsuBLMa8l
jBHVgNLjUryhUNkC5QcjJ3OyAQMcHUc6inQGl1QEvXexotguMT2OExMZYIF5kTRQO6ocW120nN2D
eGBfarRdfto7FO+QqTcJSAxoAy46uz4JwsU+GzMOe0YFQIeAqGxXFxyYfE+9O60mKK1k0W+8cfBB
UcEV1LY+3kXG7bjz+7H6OVORfc4G5s5lqYLnSGcAq8ocVZhnQCtU8nHhpRiSsMRx+Y567FdxKTwL
lPjYsQKsxLUcsSMiJ6Ofdw9KslsJ2nda1caf6pPf2XvBm49jnn0lkBm0Zt78eexfFYQXwTSFFSSK
IAANrqR3c9QRp3C4PRSJ63fRsv/bj0fUA4W1EIpZ0HDiSvVfKAqy3p+ze4rjZwL2e/zrz4fejoQh
HgAK1l8EkGtDlqli2T1Zq1sdzenozds/D8HYlUT2Ir2FcYFCL40/MD9vlX16stbPg767YzSnwJW8
4IIijsup6ke4hIJ6gEdJuE0u5BIz0Pp3GSE6NQ36Za8cqh/THDq0rHNBjnM++RvgwM2hGi0DQI1O
fgQaCTh1gpIOZQEoANmijnlnjf3va/5X6euTi4QZ0ADcLERy/0qgSLw89wG5jnd5MPTwR0lAmJqi
woGqwS0vhAILqYQwCdo3UDZlcfnO0HvFKAMAhDnU1SKqhy/ADKCnA0Z+udGW5wxelGQysEpN7ALo
VjXONkAa2y7TzV5yIDPQgbn5MLct21LF3I1FB5b4Iyoq0JFT6moKiicaDhX61rRhXpSA7H2e2dSk
cJEamL+oB8FDL/etZ4Ej1gAmvByYe9M3H7NV+qia4Nhs84KJRFBIflCa4UiCt3CXNQ4yNdNkm2oq
xpNUY7tVstZ3I5bsBztN/Z1csG4a1z3pNRvvFSXDqeHQN4UHajKoida8izPIaPbGrF66LuY77vco
nlg3PMvFg9wrX8e0h1oiLYkODyzsjyhbUUkXql2Onqh+YPWE52IOQZkHs7uVYd0dJI2WzwrEAFDh
OZBba6nB+kCPZgUq6HguYU6DL+inrfwqgYPDSxfGq+3QANvp/GH40F58s+s4l3cVxBVnY3Ltb9da
u4Pt0fk18IVt+BrUxyiyObwEPVVPMFj6GzF5a4Ka7DsLuuDgLroiCyfwsc5oMMZrI+ESzVYea/w3
twVMOijKGNx1Wq0+3m1VHTzPlo9Da6Z0kXTe8NZAHFgP2Y8wqIrN0t/TTmxCBU9UXpysYmBAVA3L
JlnaBwvM7wcLGiDEKzguE+sAsGzmoPEchkAeoI6xNzlj3bZqqiY2XgRYx4tEgisUoEiIsvkUBdOr
At55jkppDoN0KLapV95R11YHx5lM6zGqd2ijUR9YPcDCmBEvWdhQncuhtRsydGCgw85CjjL7mdja
EGBoTP16Oo1AElM6ZvAFdsEaVPEUWiD7gfs+e/h3DdafjotFg6KQzIjt5FrUqIVRBmh9MX0GaYj7
TDq9G7VtT34zfgWLoT7m7QzkRUNXBM9EfteNZE3Lsle3nfSBx3szSd0ywh1TtKaN/ZKTOIRn5my8
L3b4NCaKMbeDghMuwr4oPobcPHh9e6PQkMx1Vt8qN0GNV1QpxHPtc1MM/Gtf5vpD3g3dzgHSORha
L8eJTsVdtJjwBrc54DZ8AweKovJXlO0yOCk7mo0ABf2phQzwY8NRkbhh39OlBw1XNnSj4BUAayPX
M5Hg1fIm+9Lb9Xs2cPPi9WGWlPTC6gE8DO886Dig3PQ56Lecph3o2gR2gOoA9HY5EllYMEgTmvGh
mdwO2vBw13dTRmM2pCXbVH0alDP7FM6Qc9YCN3WMwgF+gz5SoJcjzwdbGGV8C6KF3RazzY954L2a
iIGwGJofOTQ96VBBS4KvkP2EdsVsVy+fISXrp4RZ+Lut7H7aGc1gUEhAzvlFBloRua+MidLZZ8uR
4czHVKsAejSKZpyhNV6C9VuAeuqV9jk75loqWI4bcesVUX/yAttsHBfdTdYu88YMS3TTDlUAm1g3
xIsP+6VlngYcDzdoLQwQ3NGV+c2fb66L+v8/J34EMXogkKLEIuZz+NOuVO+uX7I+D0b6wIpCrhvI
mdw9yRr1IRdGvoxhMHzsQ2gCG0jE1Tv3zaVu+HdsXJW4KC/mAQECTERcXrmliJfp0K0QeXeg95cN
qbajfqd0eetOuAzBScjgG4DwHuaff6wt/1HcI4ogo3acozs42tfX3qXZsJneu/3fG+Tq1nR11YqM
YxBhweCk4IS5Svwy/fNMvTfKVRUGdKIqdb1Edyis3XKXsYRBTzf9lUMOLywK4fATeGMcr4uRq0Km
5JDxirlQuDjUtM3Xpbsr7Zzv/u5ZopAyePy4gHsRpcb1zA+aDoaQzj2AwszTyVm90xB5bAk496PH
Kv3OSruYUP670iDElrCXXWy63EeFc2VSoUvuhwDT63NbfIKI2S2fowHo1gMbPmeqgXrwPc/U28mS
sMzBPheEyHPCnz6cjFf14OgKam3DQKMWG6iXRpISlWI/v+O+uS7Nr8e5MvcsMFOis23ZrXBzeK9c
aDdeq7OvfzNdvz7N1eubwqqF7hZPYxD+UAAn+u5BBD3Zd2bp6mEiFvqQyMBXjEMhgBzx8lL/s1lX
xbvK9MXwQfkVbONdQvvwneV9NS/oYCQ+nsKQBKs2Uk7Y2yHg5Mh4QarsA1hc4I6A3qwEQPnOqfP2
YLv0aThOkZ6GpoMh0UtcPUgjCi8jXds+jiy9yBtkat8zaF5ZiTAEhxEbVsYAKk7M8tVpAM+v4CCA
uscMFYbiJs2KY7/uS/xt8eVfTgwGEwhmgY8ZfriLyf3tW+PdVInQTO0j+wrqtv/459V1Pe34dBwC
ME2imiVS+FdHjrfwMXIZqR9rckC5T/6uvcSbgieTIOgGlgz4I8PL8P9ZVb6/CuQz+N7jvESxOsMC
8M7b+XW2kZiKvAEB71IALd3VXu/UUs0io/7j1upnUnDoOZp3XN7XyxaxAmhh8SDoXjnOk6ttvnZ1
pghbzJn4y2aEamYmUGI/19Aj/3ku/vFy/ntSYumyixoFzl9MBzr96OptNaZhg3aan4Nq4Kgm6bH3
YQjzR2j32qm+vwizgMCehgG+KLfiXl2e4Rj5u5Yd3wKBBgHFdr0cBGF4tSS0EX49dOv8mO8zb9d4
f7skLh+PrYm1dvGDX2Mp1OsKSE78+ZER9803/mdE3vz5Pf6yphEoEPioOGCUCvEqr2z55YQ80RmK
tUdbpxH8hPn2z59/mfA30/TPYsY1E1IIc1FIvV3U67JC2ok9+aEyXeqN+gTeIYXVIkHCymHQ7Sb3
wFL8eczrZxKCI50Bs+FDHYay8erIoUPrT00J5zkaj05uUML//33+1akpmGkHMHXtuarOEdhK807R
cf3OLqUu4Jl/SoALjHa1qFSUDVkJFOrBd9lpLPKdL6ZjNcuL7qSJexzUDRCBPz/TlSc8RIbpm8rj
eiFAkVoWC2tqRE318LWL8qaPgrizxateBgjcDMgR6KOOXjucajOd3xn+8kz/rpP/NzzM2yEODiav
XbOWI1Y7XHKQTl1/xHXxeXLgDCHrmJVS6TxnAYAFGKOsCY7BVD554DHe+Qq/q71wrqPUxxGMjJSr
4kHpntMRnMmZefxu9cbbuSohSWDuZ9i6zyhfkiAqvq1rf9uufur3qozB9kF8UX4rvWDflxcpJE3W
Okwo60+QnW7+/A1/+wUp4C7GUfeS68ixac7hQ4Qq/VzVOPbcCoI/iuJRQMDTwBQTtDbtg/F7KfU7
xchvFwf4IBpgbmiAg/3tLh7MQLUoq/qsYQcaLIDoBm0KcN3a/4hTic9fw+HGW985XK/O+P8tiv8O
e7XRLKiEojdYFJlYAZjsu/llXb7a/OwXUarWz1kGR+ZwD2EIfI3FO7s8ersNfx396rpEvkcLy1Rd
nz0N6g52y1MlOx9cApw5Qf0yBzCBjnmDFriADh90+HdwiT+qOfjgVzJBv7ftnLwxMAXh5D4IAk5y
pQb6++77UvQeeHHy4AN62tKp2ZgFY/SufggvqgFAdTsktSU4KcKtnaefbQ3jjd/k8KvD2weckTaw
mnjBpmzgaL74YooVaWTOfYaB4hRqCFzCxcAjOKR1W2zt2KScY8HkOHkXtu6nzAAG5dXHKsufgoY8
ZNokcD6v8bw2EMvYlJrmGHZ0I2z3YQmibdRCyLA2oYuXOtAbMxeIhwIVJGBLTTK/BjJFy7Rr2a4P
2I+5E9/gHYKVchk3fc2THtiRggwSWgtIe/P8qVPDlJQD+0SH/CTDHxqcMpDI50AAQ6TTvDMO232B
zi/JFwp5z3xjW/G0estNU3abFuq+ZIZn2Az545+3GX1bxPzfiQd9gIIMlStuxrerHecAgDdAZWcS
hA9gLJH3Fa0GqhnvuOZsV9gO9kd4ZQK346U70TX7WKgloWDBwe18aybvDMfEeyfk5aZ8e0JCWQly
45/yDREXV8cTb8F/KtGas+5efXSEmCcByYRHP3blNgJ779lv4/zEJ8Ax/Ts3Ev11L0BpAy7HR7sd
XP729pUQiLfmwGrUdTAlnRykR1vusX6jRuGgi1zJzx7qmxcXje2ul725Hyv3Ai6/ODpKyMareHCc
lmi87zsLE5TKx6MAsL4li55e/zx9/C0BdZk+fFeB+hnpKajSg6vrM4TqH4JAvz330UHNr6r9FDqE
EUQl6O0HAWFEOd3m5CukknHb3XFJXnpEA/quuenX+wwxHjBzpDz81mgIypqf64qF6fXYu7DlVqCy
EFWQ85uVKCC++iEq/yrO439fHwQofjYCcw006OqsVWVuwOBYc3ZiPGVWP2jVKbjiPf3OAfebUx21
JUVRBlYLYQ/XxSvCEGnPoFA7NxU0wWAiilcIRar96MnXtVnrexWJ9RZhEPYEBTTE7GoVf1Ue/vOw
Ic4wdGwS0RyoQt+uq0CqesmmwZxV92wX/7GpHUQfXQxVc1R9F6R655L/9QrFI+P+BJLjgzUKrzaR
R/KW+BovN2+i4LtYXAWJB9LycjkWe79d2cda9w0knhS6+hFM+p/X5m+2EYZHrxBJAqLpOkbIIxOE
al1jzlCSwBkMKi1GMOmjGmuY9yw5iLxJpyh4Z/e+rYf/70sWSPmQlx3Br6PDBlJkIAEuL7lA8ucA
yEKuf18h4MX+O8Y/m/I/zauSmfHcPJqzYLsIzP1oRWL8Z6hmYdBa0znaNFQd7NS8s4Auu+HqVARs
yoHNCQ4k67puNJzCxZuFeKM0eppDCnHT/NFB8vXniaO/joMWJkBjAQYQAPQ1ENgpiHlZI/vzQP37
IWs+eu0MaW61zwEDwU2SIpXoCfkNh1H023ZxqKB75JDC8RnV5nHR9J2VdDlw3z732+9zWWn/ed+w
fNbWhWGPiuzeH3A6YeVA3Rt7Q79d9NOfn/7XC/EymAQ/B+QAbqirI2lFyo1Tgw/jk1IH0kJOPY0H
F9Z7yLvf6UN+MxRFYAyQyAsuSa5xcGVx/lkIp6ASLT8EfhudNTXRNi/Zzzyz8p23+JtZxWjykq7O
+SUJ9+1bRKDuRMt5vIyGYssMWyKbTc3eOXR+3fVo3wHkAbImIPZ/0Q1EMKONxTqcjd9vhnr6JmFI
93mIU0BvynG4gSPinW3x65a/DBkCQMSmB3h9fc7ZXlYrxZDaLQzJDNQ7kc5bPv15Xfx2FGTtoWki
F/Tgal3wCDnEsJ8OZ26aczOLD5wX77y7f5rdq4UOCJ5xQJQIt4IZ7e0UQcIs4Dpywzmsf/asTbrF
Qrv6uoZoAQ2cuWsqmrODQ6mMindWx+8e779DX+0xDmdIHoaXeRvMvqMjxG0zzCp/foe/WYIX9Ai3
HyJhGGCSt8/XGNh2IKj2H+Q8dwj04cEtnM/1Cb/k496pLH7dW6jcEL6GXD4gjL9Ml1fO0WCDUp0n
XzosPCiJC44UHguONjWddu8cmldnFARX+AWmEL9dECC38tdjQ+cAuKd2tueZImjVa2qzcxNBcG5l
zSYi+YSmYuDv8IS/DAoxK3i0yOfwm2PtX638rGIVLDaTPIfZMG0zGqHhKaw+zf4ityve71Evnn5v
lV7VFQgBJeBsLuAqombANF/vhA7QSbUS78wgLT6QnurtOCJaYGoprNJDTu89qZZPaCiRw4NS+Rjm
g66Tftb6s5Ma5j9WuDKJpqU6K4Pghboa2IPLFSqVtS2OLXjyP6+7q8XNINACKocyGfnqCCyKrt7T
Wqqoz/0an4/ImqDYzezDnwe4Wm1XA6DKf7uwBSyu4Ryg1skDE7Ma6jcFrEz0SH76uzTL8H9DQc0E
oBRwI+bg7VC4aiFH6Wh7bh0089/LKq7X9zjg3z7Ov2NcR77Og0bcB8StZ1hEhPgEWz9EIRnn7xwH
QFR+WUuXmfl3pOsaVZI1sFnN2zOhdQt5bxTeVWU9pWsHXmCAheWwYLndadivT4Ng+N21wdtQCTWL
3/VlapDhBFAK/wPi2MJD31EoWuvhIkCtvErtBR9zeAJhdoc5UiD7JW/Cn4o2wb5d5JcCh16qjPuh
PU+eS2jF0tJ2nZ9OhQSQrrg/Ir6CRfumrhBx1+d6U8Dpsu0XRN3gCLlowAsa05XKOPeXMe7hRoLD
7WMFhYJFTFwKg6fZQRf7PRz7AjZF2iZ5p75CdfK6QMq+KdduRADQgEilQcCo5JbgB/RdaNaYhrMd
hMCu1ghKwy+jMCTBlMXZrfbYuHq/DCNJQhjgPSje4VAPBhYmi0Pgfav6+mkikGbfwvSukInUQ/sC
RwQs/kqMsWJIlmA6iOKIdk0qfTj+cV5HiBdB6olma7YP/NI8sLb6zutcbKA4l18k/I87jtCiXdMV
033uEQhPGfRGIFngzCLjkg5hzTaDwqlDtEbahgrKjReM/uPA5+FEDPyCzYQKAMkr5qCREB8z1Yk9
pVn7RY75sPOXqdtIBpNe1EKlHRZcHhs6RamrKm/Tw/eY4ifwZJr189dB5EHS+Ag8zgTCO1jvLx9t
FzD4bu06IZAJkURW9Lg13UXC3JsMvo2Q642aJ5W6LqeIy7VLF0NR5e/yDkE5UdSMH9sxEKmumwzh
bAh/uqmWgt2wvP7ZUZJDz9yGh3ma2xji3mDbOyRRTA0c07BKMAQUYvcvKly/IhYZUTTw3W5ImAUb
2yi+NwLWM+ic+1ulw/BYL/249yML7hbcJ6YyoKci716wLuS2YpZ/yV0A5wVDYs485fLQQUwZ56Ot
NmVvX9lyWpD0PTf2qZMZUokKgGamKOa7LDPZzi+zEr9/4Pz9OtlXKJY9GDZDzEfYdGmANIAqLSqk
dhlo9XaS0nITDs14GAIoiBYD1ae6mfVRdTEi0+FZmGoZw3zJdlDt5vtmWMQ+ayfkQyE6AYLuisPy
swidcD397Bfva2d9tHy9zHaZ7NndIGqgfoMpcC5a+Rm5JDaIh6qGDVWBvNZr73ZD1UuolAcKm2YO
878qvIdmacMTGIhxO/rlGjcMcvlpUutpQVgKxIEIXRuLLr8dpPjhRQTq6nD0E9rBEjRX8PoKLb+u
tARGjVo3aSA23lYggeNspOuBqnrFdcnVba+L+TBkNHvMcqcOg2mRir927X1k4dyMHNIWYZJDwF+D
qHX8WCN8wQKJHhruuE1dKQo7Jw/v1FggVh8mjl1Y+N8DJDHCEQaFl+7CF2TxXaLVhUhCzWCZqDP0
F63pT3A349Ij+e2CIIVDk4XAW2E8BARSPIRkXtOiDZvnvA5kzPGPWy4mP10RgradSyfhVWod4EkP
9rAyg23HW9jWXKydvmlM2k0Eofmw8yFF8WKOW+FGqatLLloNYAoS0vwmwD8makDGTjG1CtFdvfme
ezB+IkgKcX1CegAnps4moy8h+g7+D0fnsdw4sgXRL0IETBXMFgBBJ8r7DUItA+8L9uvncLbvTXdL
BFF1TebJ2k+GK5nfdVOiFZIysJRb+yovFtTmNthC1yVMYEqaMFW6jdVDDWc7zoSPwG0K5qQbnxIG
ZJG6Gj3HdmtOqYt8eaqBC9jN1mHy3pjsF13s81/E98aG10lP2498zKygWBMwBUMm+JF7+j8LOBNE
BAWUDJlymoIpyT1yMIDre7smQ6C2QayKKq3oGLPW4l8VL3rQYdcJss757LEcBiIrfuZ6+G3xk7Bb
yH8mqb1Z7QjPb7G+67iKo8HhAxBdi7vf7b6lZGbjmHEbGOMIAtTK83AbWdxUqk2f6CoLP3agltRK
e+6LhR+zs0uEdSkaukrf0GKaxECoivem6nENurW1t2EV+HNH4TAJkbBzgZ9TTysSL1zzwwv/IW9i
mS1YSbOevoAT4yVzBqwqsitfnap6sZEivo2jVp1nXGKndWuScwKlvMOECaZovIo4nautHxeU9i0S
1wurGtcc7jZUjV6CeNHTcM/Q7odG6tmnOnF+hYs4a8MzejM4HiSredB8imCdGfiwYGmmxUv6iY20
3eZ7cxZiN+UVVAbekwhjvv2Yj8a8R3E0XIBpqdu2Ffmprzh7rwXtDZVyERZLOmOilH8cQm04EXPB
cUfky2Qr1LuFm0ft5K37SoNhmrIo4qs9jwyPMCbhU8JBKKw14K7dTuY0zuE2DOZTm6f2hA53HME9
g0HcZ6iO/Vn38lcRD9zqZiPrb60FneHDjMJDJHo+TH1OHvLlink1JwxiHksur3G/vLxWPpxFSBPe
hka8bAqQOSRZ+Cb2PVCTorgBNf/uDPJDjuPrKmGP9FaZPcJKLJDOUwPKiZLBtlfPh+TSn8tRS+5l
hsXdw04aqMGiJV8KdORzvJR+DcwU50tmCOsQlzkPYU1kf6pbwe4FvQ5+oyS5M3lq7BpAmjtFTRAM
JW6kSpwu9ZURA7S99OmzYr9kqxQ4zghnI61LvyRf5LQ4YonM3sqPA1aw26kQrBoTAeE0Fr9Vx7Zr
wAN30pVSu9ko3ffYmEiyyKrmUEq2IU4F8cDF4B+y2jXfB+Bc+I4Rl2Hx2OTztrq4bEeRY9dIjOmx
goLDd16vL4ZAIT9r5V+7cUCmOfrFQbd7+J1adrc16IkrORUHNiPbXYu2gf/bGpIbYc8okXEcntfr
2BS2URJy48VPgyrFPpGD2CsdnFSJHxrzy9i+1h0Dq7Hq3IAf1Yg0lG97VWPYCxpN9cB+J+8O5zPf
47Xzvt3eaXy314wQ5pd3D5fV3Ql9Rg28KN7WkuIJCHCKr7J9NWtNfdmY3bACFcQtyHirsF7rG4e9
WYwY5sWsPxhdFz/HYwLaYuyWfVEbcZh49bqzE5ZqXr1xKscuSSdSq8b9ptbkWQeb8dgvSAlnq3V5
K9khpVXsHNtkine0k+2zuDoC4W27O6VxAoH/YSu4WHmE1tbdZ66eh3k3YTH1mG/no/tk1wNso5ga
Mp3duSEsqfu1MK1AdSxnNvq4vEvD/tUFK7CupqQdYLxx4vIFI1nEK1hsmDJik6X7SEPF1ZHqgsRe
+2ddTYhrc49fGOlyU53zzFDPnbd+2YM+UAKNP+sCb2tdrP4y9aYeFrrxs8jrk1uYr9mtiVtrdgmA
gagAP2JND8vCpoeFFDYBl7O97VLjNmUh42s1J6qrsi1qe8mGAFtmJFZjeYqXtQ20lDcyLcuXGYF3
yFT7zzVzB8v2kp3Ant6NlRGayFmr6LvV02cdLS0YXfp0jBfrfu5Iy5lBIPj6Mo97JMfZYcnXgnWO
bURdnyw7YW0lavi43KErw7U0JMBQXArh8yoNeoi8VKcsK7tH2VX5oVtsynB9mC9wkdUXH/y6N6cC
J9UMs32XO/93zN3AR7CUZ3KGcgy2RfyMsxmjNe64fU07C5/PBXpKHWIgnU/7s5kb45tqXJChKDJC
r63dC6LtJJIb9ZPV2uoeJhMNgQ6f/XPIaT6iol/nhxZuQk/FOnUfJOrcLIv8RLjUYpF00xpnj+xU
ZoVxy7bnWswB7MXcef1SFhN++MEiDqeW066z1eRLffIqP1OxYexMXtWV1x4Kz8WeuZ8nWzh+ha38
KBVmxcrx0vuiFvbOc9vmUGyZ7UtD+ygHVQBwy7xo6yrrq+gMGhi3SoHu9mJjI4EOtQpo7ZQfl3Dm
g1JZxZFRwbqbqjy9N1qCexC+985TmnmwEnvxNM14NJKUxRdHvXtvZ5hLYgfkZNd3+HwAUTvqA+kh
+khWHe6ppfA7WpOWRR0YgyPgA9aLVNRhyb8eZtP8A/pCBms6oFUfCqhRApYlM60KejAlj24XHn7K
1jrmrfPmIZiKdLfnd5573JwcZn6dxh9lrOpAFMKEPWrmYTFfj0Hci35r5ykNkysBN63ppRtW/mKo
T/VzBQgpD71YFhT1rsZPapSUMOAxOC1lvl4AjpCFZORyu7hGe1905ccIcPYw2zj//NHC06eVXo9j
H9aLs+h9mOJ836EmrCIyaLgZALdiv+MLiWkzfaUKYG4E5/LHTpPl29Hj6X5lVX/gL1hgs6j0Fszf
tAbJJg04ws4Ucx4Yzbuq8EWatWsdnXxxDibNp6/FIKWoOKajmY3OXRH3vOP1ld03ERUAP6qrwn5Y
wb24sXfH2ApAlxw+Esf51UrmjSYNyGkhxOwNYaq271et+fLWGKwAS6wQMVQbpArWglalCsNdrLH1
tLApch4EUuu0A0YsRl/s+nwdtnnYxUl/Y8/I/nWyR8lP44YSq0Z1MFuSTqpdtb2YZyKrbLhh9/qw
uD6EGHNnxFBsZJJvflUA0yOEjCmX5WwBXBgj9NL610ugVrQNJGqjToRfU7iFmcCLkafZGqbYWDD7
aCJsvHG7N+VqHresRkLDFXVJrMKmxfBaJmd9vxeyTW76QWLxrqQLXS4b74pKjns0eeMnZbf5aUza
PvaSPe0FdZY6ogafogp2/HvK+XLGEl+E+VJAHuVLZd5T2UJ9aFIQa14zPgEV+51mEPOpmjyftdh2
Y6ZPYxkRhJcH9D88ELMwPqhgJw4WCp9WkyqYx4FFsWqdXcq/F5qJKX1DtfR9mDOLMEvTItRX13sX
jY0dWuLn/7fFzhe+ofklMevmqKQGYV6v1iY7steAjSM7AwS6myr7Ly3kciz6hbNnyctdqbNmbtsY
0YSBq3JXrUNzOyjzx7Ys7QTRbfHLbTJRhuFZ4+3K8MdPvP0bqQAwDezP2nbUwSobpiSOMKj/ekzN
jcWasc7Z0OGGffX09c3BbkNxtcKVG1pKPK3U9s5Iyl1RLZDZakpWxFhgeIoGtwr4e94+wW/XqwFb
/vbA/GJC2odehH2zfWdNeMoyh21f3gGizyo9PWQiTg5uV/ePqek6T/xSlm87fDkzF+nQMH+CwcKR
JrAG61RRPoNcABVqGndzUYm3MWuz3apK65MjX91g0qKa6giR+ttUSfgYJ+l5EghvSjWAq9HjN+xR
SCRSjRw6E+iJEnC+6rI3D4M3JSEWz39bX0w7aCs4iF2L0xONaJR7Toznq/23wKJ6Yb4EPYVIMYia
PYQwwSNe11U81k76suUzCYwQk9HWuA1OaDSUDB55m+zxdyapLWiNoj2kYy84fnh6ejqax2aVw6Oc
au3cy8Y5J+Cnbh1RblFVuMVuA6nL0Lbl1zCubb/24TVWc1c4C6Wqqnsme4LZRRLzcspvbpRfQkYg
LqGECMSKUVtpC5aqWXqhfdULJVnmcGteUeW2O95luAxvnJprroZZwc9np4QymN0u0b0vtsddpI31
Qncoh69tYgSJzJbaapgjUzTVLWXh9LbU0JqsPk59usYGbJ7s93E1FlckBl3B1trFB+liSVTXEzXG
Kqsd/QwkfH3FRt2qMj+oBnB34ph/4CWQ2LXbFrSdBJ4m3L+21TtgvmVx4sSVFwREdSjUjCoqSaz+
savGhQa+VHjUyEv0LewmkYsVlUSxeIhafHu+lVf/0LqmvLb9T7pAOcFWb1gnu+bbP27G99VK7qd6
y4AOOjH1NKECv0WME6sZpHFH0l23g8vMNE5MVjiqK7cyd2+cDcqshXr15LkcCoy1RnJ6ChcmAjAF
VuBApLRUey3XQX+YLIP8scGqL17hOu8YARlP0Zb6fLigxDfM9WBK5EE4w3p1hVo7QOPVTthABHUz
V6GWjCYspmaoPpSy4zMEvP6QEgd4iI0hvYcLOIQ1wYD7hccSjPlsnq2JR5PYielDd5K7ZgbmVMX5
tm9yIqpMLPe7fjFwT1pwxT3PaPb/B1T0yRBt9falpaPD1LVd7KOaRRphRAF4RKkWGQNUgKHV5gOr
OFhObsrjKGfiMDJhH+dFHNw2e+7IBUcoN4y7Uig6Mj3Nj+zGu1sPxvbJZD573mBscrH0hvibSqf9
sF31HrdlejYgUO2LARLPkuU/ybDM/PhMfcV2jfaL1YgbNBtiuCX2ErL5ZE7VtRCQnUK/g2bO+y1x
2K+Jp++qxlIHXk4rIkFDYHMz25PWL/WTGefO+7K5/5x64fuic97gk1RR44AfWrTaPQrZNZwlXf08
aO4QkmEEQqMmKcgotOxjMh11Q2QnNNlMm3bpiPVD20imzNsSx12ltS9bpuD4M5aASG4rstp4GAZt
X9l6xGRCBHCMFsKvjf7PGGz5sW5yOkkODDh5iwlguNfnFy48cR3rmkcUF/pd2jKZMJ14OqyTc0UH
clECK2blKaCOVC3Fv2Tg/pMjbzF9hnJU1WkC8qMey+qPuSuqMLfnRF7HxSaVtZ2iuhIZKagWUUdT
0YeWLOzXRSA0z4FoEIcYE4JBpGuE8w3sgOA7ftcvWhkmztIwxlB94MbrQnGqJnkZbYZymwlQj1DR
dxyYiASW7hdj4XwgRgbGxzIr1BI6lqeIPQXwmbmtI8uw0ovZNzOsSGdDoAXJu8cu8mav4p1dmk7h
1n7KIh0wxHeMACCoqKPo0H1qhLyacTz+WJVnJAx1cXyy0GzVyfVAI9V4IHAyqf7drEy4LH01hBO+
Y7N+vwLl5uHJbASXhKrln8vxf+NU8wcCzvZEVIxfD4ycmGR+ZBUa5CUhPYYJggqIh6GxJIlkB4KX
k5g6+CN3YDWZFU7eUTn502Q0PZsCGMnwBJ0ozuv0MLeGSeGONIT8j+o02OxbeflkihZytBu4XaN3
bj2j/ZBb28eAvQczWkX2MnopHYo1f6TtFTAt+PwC7gLx5DI0ANw7llmIo2Gb9lVVCRVZlRX7eh4/
tuk8X1JyPvMdY+lueMkQVo9Rrnr1gq1iDPQh8+D5DMD1u9TSTxA03eMCf/Qt7vUh5AVmIWkP8TFZ
mR2bXvrKQkEPajcha4N8tH2MO/5AexMfsVkYocwTUo4bwme2kehKLRnKfT7ODPK8qbmyVmXYue2/
Sq//FU1lBAAwMZ9Lh0HbeaKX7HdlPN6XLizE0QWxTExITs+UmrsO6BBT3uLfaHBATm1VXhON2ano
oxO/dfraUFQvXncgPWHn5Z+M0Zr4pq5Hx7qATL7msU4qy/Y9G+HbDScr+ieR7VHYEYUM9IXM0J55
V2UAprc1+2crIM/WGH1wujffcZlch5Ov/VuVn+0uMp6uvwAC6LBpIts+CwBeoOVhPImlOm7cJ36+
yaeuA6DQxKSMGFZn7G0DIKtipwQAyZsZMbb49wUHxtqO6uSgbN+SSfPXvHjBQ3Gdu/VGlJeufCQV
6d9qGue1KJ43Xv29jraREA1G8yXkchLJLmJeDZJvBsIm9OwXOjCuF+fsTPcV3kQJXpGZp1nZlPBV
Gb9v1GUXs2LdEzirlv61Yh6fc9sdPg2QaKG3AhLA6Wxs3PRuLnZ5paYHR7e2k2tmn641vCatDoK8
9KC/GBPDMEcDLr40PQ+4zgIP1uiz1UBa8AXEtLux1eezaOCGMSGe/SbTMJlpzKXrjOnEWDcJQ2DV
E+VMkwoIiG2JBUnSmkCtA0CY/bImrqY0GPAzNipZdHAer3xagZghHE2tOUHdH7MIPBSS5aEi7mOt
U+ChDGwItuB+E874PCysVbosdc5lvn5wspt7h81HwLGn38nKzcMYrUxQI0m2efExQvs6agxkgMyA
fIHbj4WheZ0DcQ35ZTUNvxVmHd8q3GbXDJRtsAbIOpqT38VZ0h2JT1u9Y93x3nEABSxaACrFyxdW
m9y32nVjKaNTnYAjjkxN0CNm7aL/GNownFsF/SEn4cVPmOUA0SAjl0HUTInakqW4Nuoxz1LU3xOI
kkfHrGqq5K3tgrWePy3OqbCEcx2A5vkilJz9q2l3KzPbUYB7zsWXmbjGhf1Nc5GcJfwg8l9Db3zO
E3sFdCoFCxSmGelgpNhMDDa0VVzQqpcfepJ0B7xC3okR9D+VjjN/bc6IMK+7q0t+iNewVJN66jyd
sW0MfbzpYClmJXnL0knS56lNxru66r8qdzN3ovOQIubc2pR0BNECVZ3Axjr9yjJmfBMVIH5YkNVF
G/uqPVdmUV10NkoOSnO1QJmd8qiYeEAa1vxdnejVrbWU5l3LTB+eXE3ZqI/qZcYPFFq5tsBHb68J
BeZrIxjxrSZm9lHK/LQ5XnGy9Wvl3fMsWKzSTJtJF3VJkYa9p1TUT05/YHFDWlNXk5dpL2AjGs/k
6Kt132PMHsa5fCcW9JXwN5e3ekh3WxabB1Kk5MFbTEq5WC1uxMpyfZwsFF/Kma0jtIhlNw9DddMs
PfDJwd3wYeGOhTHOZ2IlHmFcNl9FYS8XbfPcs5PwJ0gU/mwG0H9LYbAX0E0C2oee+BFizgNaYA5N
AK4PqdGnfajHdu+B3iuSSw/Ymx2NY/qs1aeoHOJ7ThNBClNsnGyjLA6TEtnhiqClzyHY0Mg9egWS
LnbFAkAZbTwhniuDLFhGyDolggOU+z17SFIn4MBpLD7Q7S9MdCOVMB/XsWp9mlRF7DeSIliMbjgv
eFzOuszMr4J8JR80OKOZHowWJNDm4IqpfDAozvZJPj4UhHvuc7sjS0GUxkXlV9m2sKYwtcvtjIBa
nGxbtkeh4XVo3JiIrD7rP9Msa3cJQTCBoAwlJ74yuVE4+glWKIhb0acna2IlAy9lOMPR7+HHqmEn
643jIzUQdhuSYDEGgr3vraQRecW2HTwvsXfTJNL9XM4smbe3rZv6A6kXzc6ZxPjI+byyMIIikuNF
PVhGnN20Zt+e4aEAMbSm7oGRosteax2p8MCTii7J74Z+fhJUnQdtsZiLKU0QWHfdTwv9S3r9cFkF
5oraUfZxWM31qZ1GBk7UFIFDHVOD4bLSvLrrU9vdad78k8HleE/mmiT59UpvsAtOgnZOfqpptaPC
zWJa57lgra3zB6Yrfa+exQPdRPKlpFXviUwjx0cVrHUTgqKL3JluUQ8Dkdc7nSss7lBxJd6JkCTv
xC1sHpMib1H8VmBo2gLoPjfxNhTrnqFqH1Lgd/d90c6X2qiKg+O647Uy1AKyZ6iTR209GFpbI2qw
KY7XBoTzzBTVzuVL2Y7eniVPf2rt4ZpV1um0vhM2DFsBq4w9gClNHGjZvNy2S9JAmr6iri2vIfzG
+yMq8bunIWFD/S3RXBxtVyvfZksUD9O6zoHeJ+MOC564IwtV7IqJ5a4pk/qUe4U8QTjL9nlVvOTC
KelCDf08SHPhA1CgVuoCZgo7GxZOqNrsGVEd+6v1aMo4eSuS9adW3QemmjQwuPSDqhmyiCWqHjk6
5ZPQekmELIE5i3T0uyRGtOw5xRA1cjN9wlXMMOPsudTlkPrFurIit5eXqSmHvealJWBhFgGzHVfg
nw3tlXSkI1rM27UxsohdwC15jW60TfJzMlUaypXL1TX4isNYS288nuqeJs249UDnPaBeLQKxAEly
PDjf8Vi6P9RoBiBNp2FjVEAI0tz+uA7AZKxVfoIAag8oTBGUeDFU43Gx/JrGOErJ2ORVsD7dnBUf
gtcOfuq1Mev0903M2Y1Xx+OJjgZPA+vwjItWm9GgMRrIUN0Hhqj5urS59UAAWXExWsiVW4pFaEvT
bmdkLSmETW/cmdeFgVfTGgr0cb60ye7D3Vw92IntgmeY32ampRFfsjRk6AWryBjkYYs9FvC2Jv5i
XMXXF4E/T5cRxF4O49rRfqStO4Ac2w9vgeCSzuN4KTisD7nGr5NYjH/aQbwiJUivtqTtsBEyG9hb
9eDOm3qz+dFCL2cpZuhmfNbIFQwLlX4g4oE+LOSzOWVOaCTp/Ow2jsNvATJXFkyWgC2pY6ucLRpA
87hqem1i1on5TOKQ0Y8ZoBjPCxl9xYHbT9XOSw11NMdS3Y96rPZDkdXPQLmskMAWMzASSZAfoLo6
iLvZ/pSmPhwmd7XeEygjL1rrJsAlG1L6WJagkTJLST2LWmqgndq5KZPCtaMKApQLDb21x4feqrfH
aZqwGDGJAvU/+ikqx4tld8MXgVv1DUMpwZbfiZ9hIvHudjOgxqQOZtoE1psswi6u3evfxeDS5WCe
+repuHsvDXc7LGnuRFZKO9qzfGw0ETSYkU1wK9Tov6qZ31IteSbVijCIq0RnKRkGwuZxkaHZ86ub
8C+ABGx23cAOkZZoDIU0rTuZz/0/XXXTq6HT7eR0uNCo13FHc1IwtuViHYg8u6VBTADTj04wFjM4
VvAloeeMxi7x0B8scZ0A5LLNZ2O0fnXp5Sj8CQJeTCsPDKOLHzyMT/4gG4NQc5yRymaJQXIBOTEm
hQ7yU6DCrCwOhtWyz9em/M6K5ykg0w5GRdXnoz/BGH9HCWVG2eS8uINtPlqiNQ90Wwh07KLjhG+5
WlwZ38R5t0XrXOWEk8RPGZzMM9vC6kVJlBX16pY3hn1CGNXDAdXyN4IonKBtHBIzGzoe4aInY0mh
P1rFJ2JZhjkPoMKoAIKet1Vn9JxBHyrY+8+veRUZKIpYIV66+nsy8tt4W1l43pMVrfoH3TwzpCEz
mVIl+QF/zl3J4LeEA31d67uXcX1ByxhJuz8I+5koFQKwjLCQT61xlpJJ5F2SntzsALo4Y9ujg3X1
3IPsKOxuCG2ISc/wqpqWRxCu8y7IFrI0Pt7DVh7s6sdzHmi1/EynWxhuGEMaG+2PflYMPutxl/Xc
KjCMeFpftfPQ6C8WfVR9l2b7wWG2J49rQw5N+VvNh5IR1KAF5sCSqrlZmSllR2O5V4yYRhaL5aSC
HNVXwd3Wqz8gWRQJv4MWAqnux5ul+hmxQZrx7ZZ8G1VP0hLJLR6ClbSPkuY5Ee9ad2O0+VGyq7bF
g9N5EdfeTRNfBTbNruWTh0kcknN51sdoGX5WZhayQMlIL6XPrytzqSHZzRMKA5ohkG41c+1yPhj5
SaxnN2XFKkqC4g96+VC3zzWvTk9zfXEVY36QlJMqw9Yi4NsNXOWGzfRzfWp2+kdjSaAl5uaNzIed
dO+a/k3nwEza4lSY+9k4Ez9zrErgnDTOnAyj/p2nxBeiQzUgBa8Q7uanOMG9NIKkXX44gfwKtuDI
JE60p37m4gH4XuDz1+vXxj7aTB8IY/SzePY765QiNuIbw0US8lMXadQZ9xoRreIjae5L46jSnyvM
HH9RMEs+wItmkmB08arrBuyDucrsPHigawZJdPm3MJ7X5RUXlM+SYxCX2N23rLJQuGvocdQ+R0JT
yZ0yfkp2qRXXKnjtbNMIy7o08W0miGlCrlVcXC5ym7AkMehd1NDiAnxH/lU1Ws/udhIv6STrI7Pd
L7Mwi1uojjtno6EqLjMRxC55b1Rfql9QQ4l7l0TryiIQuCQVlkMHhrd9E5vdOYWraJSH0qn9mZwv
uGtkBxAgA2AIfS6rpaoIneVikWskOPK8l6nj5PXYrZWMUWNfTC/wsUO2w0FHOZgX+4yN8oyxDCHr
YU0ynIxPCxFT1cUmzGWhqZfDew6pGgwLO17XuhRQk7wCZpm6k8uL7j128T5Hg7m1f0wn91r/qm+P
pveS9Put/JvJPGB91XTG1Xl+0KccQdr+mqZhSljp60fWvWQEB076IU6Woz3rQYF6o2swzXpQ4RnZ
Uy2wPziuCG8ECjgPWH5fPw3G62BRX2oHittjY14jHIiryH7F6LGor6DSswYnfrKdar+y/y3Q/ar8
ZuNpjRlyEMY4axzIumSGBEnfZqg+vy4SrIX3Q/Yb1++9Y/+g/wuSFOa7Ax+Pcftm7kdoWDnH7co2
/ngVQrKfrNKLtxqUJByIfAfok0KtrHfZoL1OKNAAx/pu/FDI+yUtDoX1aaJrX2vAt4xek/azmRIk
Ws+gA69X4XLt+oUVlhoagNb3iD7JS0rSykCd8kzcqU5zSG5CvV4EUYUW7oglfpMegow0PsXgfJ3Y
V9mPoxHhYe20/Ex0lO9KXHbTvQGBb+rZhrMuombl3O9CksfPPZFNK0l7qQwT67VuyNjmE1noeBAF
NDYsoYiVJw/s2U4GJh23YHEF7t3E/VTmVYm63BarCist/jdMbVikrBjqi70eteptnL+lflirvUHV
VICu9L4aeY8XOAABSdPacESfelrDWu5rIolmYqEKAwPwA/dqBklQBuWsBYvzvXHmzt13Xzw78ob+
wpftRzJ+oCbbSZQDqBhQXd5uOTL2w6xd3OWAuVy5vA/3IyFQ1bvWfDCpCltBW+t8acNTck0Ay6Kq
2pv56zB9O3W7X1HZIjhA4vYkoOp0SAxrbSRGN+fIhqhRfYnk3hmghTZHtjMY+p+G9m11zxWBAv8b
lsmTof/jL0bIOP1r5f01lM/TDtJ+LJc/Vh/N8IPE9gAlm5a58nXzp1pJIPT2a3eTd1yenOIKCLOD
UtHK9xtydBdp7HZny3tut4iCOgBvEP91TEn+QOgSY/urQMokr/n0oK/vFfoQQ501iqzE8dThqi1G
opFxItmwf3O0SzsyltSpJCtoz9NX0EMbosUtOz13Vnk/Y5DiwacR9Utgzw/TjHhwZC5Y3RoeU8cc
O9prNpMxKb+d5XdAepJDspYL8OEtuaYU7fgyBGv+q7F1cIkSUsir51SEiEhXqe0ZKBKM8YaqbGfH
2y1pN/ttse9igp/Zau+MAps6QqfSHj9Ww4qG5Fi57+wI6KXLqJJvafxr3yqAKnp1GL7cY6fu7Jb/
4Uyz7E/VXrGP26bkOKdHG3B/C0I43W6uMp5pfbE4VYuKM+N6QIifinuKkGtgU/dOhT2MXLPm0SUs
oi14yB8cYh7RdgDw6qIMbRKBOVtcAwPO9pHIp2G8yb1fwP7ldEqWGzLyfFtdrm8a+2heoqNHxW3e
Zu1jbLKOl86OrC/+tt+m3K1UeYxH5uGfxxCMxQlXTx/0V/Zy9pUXlxblAeSDzd6N7psmb03zbjWO
/UAvqx/E4kQT14blngyNHcQQifzWZi8ybw/oU5Gm36794zp/OQbfmI8y+9RScsxdNPVE1LTaZexC
dv87SJmBPn3Mznlr7iFINqwF2/Rmzshy/GLco9XLAbZo1T3rFsLLL9052+Ixnl8IzWmS4yajPj1X
gK62PW77QFS3HsPYZr4r83uB2DZTn2Wm+BKcpfsyyf3CLZYleFVepPmc5PfjdKMnhKAjkFLvuX2C
CjFuLvXKLsOjyjcUTOqjZ5KfCaMnsifJ+/i+GXfeuKOTC6X65j5i0w2f0OaW+11sEl3qG5fQXVmC
9tfLXQ8QlUZfqIe0AOJpwvfNhW/okd3hkkEbFXM569cIrEtF/FPSHEfnMdfnm8n8TMZ4X5oe42ly
svpbOprAdnr6ntqf2Fos+h5fIZGA7Y4ynYKZeTUdgGbrxPvSlqS3JGr4DhewWz9iekZ/+kKqM6dd
flrAs5fDd4ZwuqpBh9fHyvhNJ8fvzLecA8DUcyygecAcuqKAX9glJvPvuKahlq24eNe7fKgAgTC4
Nbjm+PWN4RXu29DOx9G7v2bQExwTbSSDrVQci7NzIL229pNpAzKeh8cxAVO/CU6ZJOzjj0Wi259f
4vZSxjLQOnKnmFVt8m8aqnBLn+b2K06BlKDqzDkPGqaWvRZm+t3gyfvNK25Um0Sz4MZKKj/W0Erz
oc9k23om0kSbE280X8ik341NCUE9+RYWW6r8t5tq9g+o9hHTcCMSbT6eJnxtLLY5c4HLM2Ou+Str
lC0xsbIO06O8f5qmd4LFbHUHih3pBSd2HPX1j8V6HUYqC8+/5j+Szqy5UZ1bw7+IKoRAwK3xbGfq
zPuGSncS5hmB4Nefx9+527Wrq9uJQVrrHYOd0u5BxDFpyTmbeHdKfb2fxHfX9UQbU4N3i+rRVX9q
QT1trDnkWCPptT6s3JyaWp8Qmtyw/eS3j2lEPgoUbhYFOovhIktfFoe83KbfgfxdRxzIB3/1UNT/
tgGdkf3bqOSbU3Rfq602JR3Krvzuqt/U8y8e3QwJ6RtV+TH3GRs6mjeYP5jmdaK07rG1uHjTtyx8
TR2x0z2y3vWvQRUSv9TLb9hRfIXhRnxqomA1nzg9uuvpVg69sCWW6r+E3tB+m6/2cfKnq1Yvc7dX
sLjMwZTIbgSEMBuP3X/Tm6i7L08+dZRMQ7Gl5tI1+1I8aJ/g35PnC8oUthgxdmgnopEZUdXZQVP+
OKPsc+ynsb9o99JDiqv0u5JeZECNR+vkwI62ILm5ePX9u8kSB/SeG5tdipAJQpH55jGsoAuIsttG
BnKj34ykpkFTBVo+meCbkqu/K40ObuUSFXvfyBe0qpusMQA/P5zxbnzfWxfhn6r8oAvKKflskObe
+if0fjUdwgD/Zb+v0vfZj0kX5TTCiXS2eIogCSjauMI5S++nTloEoi8wJBlaN7wrZLXk5a9t7uzu
xUOiWl9FzsOJVTCx71WL6OvY3+o6gks7sPt416n6lUptE2o1egCr7EVpGCYaDdruMVavxexF03I/
djFkP2PZu0D3tRAN4oOts/TxAAzxnU+KclM/V9Ob1T0H/Z95OUz9E02IEfAvsPnZK/kD7WM/fDps
MG54GTL71IBmFAsTEFbDqnyjA/bBZPetdcEUSOv3n9K/VOojp5lgXcbIV/SMpvNDSgAxDW6rgIvH
gSdBVytW6pS5zs5/JwodWn1M2rucqsasYc3l9q7r75BiBzq5D5k4UOQnHRrISZ5Olm2XUyeYtEed
vU3UN2Bug7D+l81f4chPiObAkh+187frp0Mql620T3QUoOjiOV4D/aQtym1JZlUNcg1itMe+xik4
7VfKa1SHBcOlpqmY/7qI+xa7IGRJXzF2nYEb4g1uvjdKLqKVkxo5dXGOQ8B9K7jHMxitRX0tmwWO
HKMjeA/1I9myc6bhPJDexe/DR9AQFLfap/5RkveihYUjrttVMeb+zo2KxP4NegRJjtmRgf0ZJviH
AGNrGsunqj4gqzj743IcaUSxb6omGq2Qx48ksBeOjTZ6/Sdi56FHik7uNytYeJDDSL/3rbti2na1
e+wWXnZ/mU9Bk3xo03y4rnUM12kXKPvaNBR+tmsEHLZRS/kIoLmTkzkD8n96DIgqnM6zzJ/o7NvO
87LPWvqwHb8h20mRZmefxsC6VkVySaW1r2H8N9AZP72l9royf5LFhryHo5qdaPWG08Bbk4VI5yv5
ie6FWYJuFW7jfpMVVkRgz7Pro/9K1amW3X+mCNTOaQgNCMvwLLhwkXlHtpabzpK7lejyiMBnHH6/
S/U0Ds/KnRiRESg74W2bKz9ghB7nrNgLg1vAX87rmhzRwj2WIdSQDA91LyAnKWsRw11dwejVEPO6
P5o4fnSyidgVQtf0OtzrtbrU1rQtIPJim/Yf0GX6eS8BB/QmWeNH9IR3hiyfOvHenXbcTFyaY+Fg
9kOV4yQXmZRbveSvgmQs46yvwzrsQv6MjTZSL0kUmnzncnB0NAiuy4o8h2aYJERTsR4sT1yHpjrK
gfcUQeWcqqgP/B1s5WdnBceime96YaIGi+VAIRtEJl3Byy1j0hZH1Zs/wJHv86TPbhFvafSi0JBG
WiJSWHtue+3cMNsN4PIU0QQLbQSu+2Drbx17h9Cxjhn3SWp7Ow+WmfY1sCKq29v1yfK4ghVv77is
l7Rkei+wwY1KPEp72qn/NQeR2ucOW7RlUZr2x24YaUoaD9o2NOVQoQapR6vqyXearcIBKIvb+8Nn
52JG0/wTUr02C/88iHVLWNO9apjYJmd+ngCRRr/dJxaYnA3yYzyzLUHhgaZ+7CX8kxFaFHkTDd3M
cD99w/cdVLvW44pCYNs5SM4kIySVwZRHu1TQEniKoAa9xzzmp2Iut2Ffnmy7xuCZHzpTf0Ikl1Rt
pwk/jbXve7iYm+LQqYnUpyVm68+GMMB4D1NMMTzG+zRPiLRv6OmKuQ0Ue6mjsksRzFTgJId4MpRr
hxZCom5XmvbSJJzlwfrqonudRgbijnh+2tXgv6ZbsW4IGmjb/QVN0alYiHzFzReHKQsJDerNekIt
pFnraH5V8pn+ti0FSQ+UE5XE0K+Hqk/eOx5euhAIv9FPtfRJ6nOrdm+J/FmOb8XEljfgihcKcyC/
To6Mrn32xuIzXxRKQIrQvfpoqoROCCYr3TLW4QlF/lgjOau2BlYpFuW1hw5rR45kph8ej5z7o9Pt
w4Jmckh5KUQdBSgfkK/i20YGvnLKxxn1WrwJbceAwYLj9em5jsdNHrfbuoHOxthAFxqCyDbqGy4i
0s2QXgPOt7u0D44OACuJjbt8Mrti9DdOIQ9UQWwdr75nzDxj9GXTYigerSghOitwcK/3CrsQZksf
H2RWg4e51FpCEKAvyJvIK/Fkjd05pCiuue1sKeW7lRiOLlNvr6tfeiLoRZPrh5jh26blbmIzXIFl
Wx/Nc7BE4HWw9AR115yYCvtQrQuQPQejH7Hxd04YoLLtQFeay8BCODRlJKx5z8lwuqnPl6HfOijz
wrl8a3V+1ia3I9SyD2sa0yLmVn8aD5Eiwgk2Q8xruVt/DBjS2NcgWiSK2FzYd90EWB7wQUs0U9wl
8LOMZLc25/SAM2s351C/K98iwCjupG0cm4j0sb2M/Y1WAQIC2gBLhYuMutkZYbgPJF+0EswESyrf
54KsKZvzeYO4iy/n1hm+xruWhK5ynatIWR64Rl5tFebktre5dvENpcEWlVaUmNu+3tHvXl/tAKOx
4GRphhqBkkOTtPqW2EuipXCj1IXztwN001ylNl10pcKvPww/DYN4y+e11pkvtL0Y1e/i1d5J4L1W
yDsB9N/h29gkE8GhSe9cand9kbk8ou0+UK7yTKTnE7TwXcsvZzLqoK2dCRsw0Xw+pjQiJ6M64JXa
YiXbwcw92SOjKkRkgDmQHI4nv7I+2xmFaAD1J+yVhQMrhkqhjsMt5a+RywyXautPKFnf5vo0MrHT
wkgDomeIUqUqfehxOzv+ITR/b/aaqeVHwwExoNClr3qqtqPC8MD/FZRIZSOjsJusKN/dfws5Xcjt
v3j2OGCxD7toj0d//ChRN8oyf5gB6EaTwgrX2LuSS9Z3B6z8UDxjpEzx4LrNSWgccc10cFT+B/s3
eCj0LMz9yVbOSbjhb6cymmYLDDhp/dwQL3rj2KUdgsnwUphwPGn48ip2HxsxbnHQ8ymHippMFIaS
A8nzPxYLIH4c/Htmj88Z+SDFlhMgD0Ks4vYX1g7EUvhetPF11ZjT5hElZZq8hLW5G0uNeRDpv9cS
OauXmwNpag5AzNAaGU5BGlOzHIqBy8HFm4js+kaoWDta7yngnRsKTJdPJ6eMOZjQ8Xg+CXqYt50o
KzUj9GifqfSACohbwhg81Nw9DOsuHQ0tVojVYpZUaimPN7nm4g93VCQfyC+6+HrRRyi278DIvZfl
VwPKWLnOrk3Uu51Mex337v08N8CHATkWTchOE2x9SOVY0e0zEYrpd8E2ua2O1cIujy3VZp1Q/XDf
lTEbuLjKNvttZPATButdT8hnSw+b6w7MhfV57gm8CGRknPTsJeXxJoBh5t0uASK0GwgEpqQAYoTT
g5mYdSO9hKpMAPjG4sYOAHIBKJPbZWg5Dt549GX9gt6IkueuSBnlKILLFWEZVZfsUDXsjUPjdEvV
Ibz9fiohXgf85LXpm5ObupFDoEJnPIZuF3iFxIRVgomP08Eva3SVGsF5XrvVThMC88dasOfnmOju
m1YRKEpIMmuS/RTygrZl1dO8Gtxoosl5EkHTBnsaNsdDlaU4Oqcy+JcPwV+7t8N72+vgIAQpZG+r
hMZyvOsw5H7/2iD8eCcupzzM2Le2s6cRRisEQpJg02Ps0zez6ZqChnZZPjQK5RfSIQJnD3Ga1FdX
kwaIj8Fi2/E+9OR2F9ph/q3FoA84CzM847WiDKkvaNNL4wdCp3F3JmtqeINSBw0eQJ5DWIUdvLVt
73yIJQkeHXepikib3jm4YNqRFdDzKWoQh2KK8/PkeOc2JBDD7fFTr84s/tfJeMTlUt11RIEchtXF
54bz8ggTO+66wke0NKDTMwpX8YgTEvUQPiYMasNd5fyQH4+yNqcHRga+80XRJUKtCUV80o5wfXkS
n4eMpb4qtMGJGjpQT/io/yBGS095j8MAjCTrQGO7/EUXun+qBg8pP6y1echC8GMi90lxcTDrPOUk
cQQkmCTz49xm/j9VeQSVLBrYM6AktZio7RWeG1M5NFjor+flGep/nyS0PPqLT8rDQCfRSCUJqNQ0
V/8Csa57nfPt2SUJHniTvrSx5gRx1AC4M5E3gHtym9OxA61oFirmsTw++evY/BbryI6bNTVbqOuo
EPG1T9YIlmFneSkQS+xmbT9XZv5u7T4/1564q7ySbI7UZx7M64Lw+9t9Owb4jD3yVR7DrPUPnhgx
Rvaz+IB+Dl9QJZs3gl6Ie6dDgpdimS790E/7hAajix0q/ToODlRwWK24wnxcPeiynnhW3MeaIIJd
Yzvdt41G8tCtZjrWUKckI6qMdyWPoXf6RDKiz9L69lVdnkSBD1dn7BWYCv732NdEUnCsFXmHb7mz
+ffa+V9hE4cSGoKK5SKfs6BzDt6MgoTZpS2sM2oVG3B6ALD2kopDSgAKgweWb1hnb3rPtfb2YVZl
V3QxzpaeHn1u8aIyj9WjOU1OhexDaf06mQlfRhiAAdph80qXHuPpZHFGFxhb7E2Zu/jncnzviBcH
F0mINx6aG83TzqH/N8z6cnezfxEHMHW4EgviT9XAWFa2ngHISJioszSIBFWfALYcPzXBVc/8ExxP
Dgx4Y1f63iFPhwPU3LholeCxA1g4DFP2Q/50hqR5BhaqixCrQgf/lXYV/7W21BeWDZ9GyCEgApau
zrJauHIHwh6WFKFtABya53p5sCgzo0quOOtspsisvwVIZQhlfCYLP2yPbVP8k/H6UhUGF8vdlKnH
ICUHDlsmiRyhWZD6Ia05Jn3DUe60zzlzFNVEKUdpdXNAe7FXPxVGBlxI1AmwkbrxiaLOW6yE8F4t
o0E1qc/cezG/6SIOcYYMankc/YqWrmYK0OkCMWyNQ09uyAqrmX8/ikU0mC2d6TS/EiCQTns+en/K
hrXj9Qd/ZSLUzbai6otS1DL5lmHyH/PJeidM3XyUAEPu8pqULYB3vEnJ1YiJNFhW2DBspxxwVRz/
Om0t3heB0yIKW5Ih9l4TZyc/Dh5iLsHneXb7i2shLKwsKsMIeQs5UG4HRrmKnfGyaAD57EoSm1ZF
7WQ/TCfPFVD7CU3ZW3fG3Id1VLfOVfpzvEY+Vp82wvHaHiV+oog8XDDWiRjrrZTd9L6qTG/THLw1
Nw6KR9ArSvaSdM93m5wserNph+J2lrngKVwt4V1mYh3QPrEuXMv+o+o/9hhHtnNc4/x10RA7DGlr
EMPSTgQwW8rYVIhbTM6qWz+sFc7bnS3Jg+H9txgemdHJdhNRSihi2VwIbY7B8y2AtNkw7ZHKDWfc
DFHXu/FhIP4J9Cfv9nNaYYO0087+mkXF6I3uaswEjpWqZLTDN8GQjruPgHGb2Ko0VvhxUfzw5tvF
Hlks75Cu8BLBdW96J+Myos8VMTR1xTqx2WMqpuTE8r9W3A7b0ta0WBdUVDDFMaoWoQtiOMZD1GYL
MUU3XWAckrOC2K6LhrRPEC+opwS3SBKlLZoJ3Y/xBnArb6ihiuN+O63tXTuPPzbpvNMfxVSGDCHO
H/tZlqehdyGK8Cq5IOnpvRyRS+NYdObfiqucwC/p/KW28BsYK9y1c8V6xbRfRGEM8xcm03ny/6Lf
RV9QdU5L2oFjIa8liZgbvXqvO895wtegP/Ac2XxmCXEYA25l5SyY+UYixxLSzE7wBeMpWBHbuMSz
PnY30WPugE/5rDU7fyyqfZlwAePKwqPsDuFjVzoIGAdxKQszPGAMaJFWZh14jbKw1bTlR7CWpPIE
7RdLq0aSlBQtbz1DiU9yiBuF5cBhHORpcUc6QQ8hS3pE2g/FQ7uq31hnt7HWM//Q9n63C9on0/kP
obLMXZzGuHlFyJLk29007kiycxMCGdTAY3GrfApzMH1j1I0sDy37KJtcfMUmpvFQJURHL2H1iIHS
u1aaxIbNHM4p9KdjvLcKDewOuz+wAa271p2TonsMZqqeR8+HHcYgEeU2IQXXRqk8fMqSEKrapeBw
SRT4Pr32z4pElsSEn92IXJN0CrX3vOwhAdTutIgS5yMe2SLAWOImhRmgn/OH4ss/hIH96VwNNthO
j3K2rnVfdG9x7OUoHjrwAD3JF4niGgJkmL4rZ7ChjN3XeaRsufarN/oF0js3TfSrx/rBCm/AaSX+
dIqRn5aWDqHaeykDLFMuhklubw7Rzdp172Nu1H2VM/i5yiLIKCNTp3Cb+bOTqFL/4cB5WfEHVg92
W751yc0ZtviwWfVsCdo7mIluIUlV1OkVXiDgoggAJjbVNP6WdUVMR16DRaEOUh4MdEcEFa9Jnugp
aqVF+ILNExofREZlK82oLhJ+Cok284h3emIcjbrOqg8cYP955JUcSNAIL8uY3MoUQrQLbk5kW5+C
Gy4sRxE5XYSmDdI5atkg2M+msBFbk1dSQLG6gtD8fPil0rralcVETMOK4Lpc/X8ZQNy+brLPtq3x
kCzsPW1prZucdJZIL34HdrBCdQTkXOzqJa3+tZVdfZGQdhNxF4CSO7eHMOuKm2yq7YW+V27Lke0s
MJBS++0f4eSCzZ7TbCVjLX8B0mDr5AZDkjDQ85o16dQdrTn0lr3uC5eKz8CIEy2IM29/LFAa9ktM
nk6CSvyN/UOd+rYlYGIU6AZNY+qdUFN6oFzcJsqRmthHkcz6X8n7XeyswHqfF/W3KmB7yY6r94Rq
kxjlT97PJEvdRLUzP8zTML15IkT6rAY0Ull6SxMgaJUVcXiBwn2xcUlSRmX5GJGccd+VUPmM3Sne
BvuNENraORlqqzbsOP5uqlia9x1RTCfprVh/y2CpHoYF2K3zw4E/5LE0SShxulTyu7QYntYeNx/j
m8MsVnTuU5XWUBHVYkORMi5tilrj/Md+AfPE90ELY7XNhtEHOuleFzUHTxblI/spnapLrLSzY5bp
gDgJjg88IvI3vpuGFMaG/U9xi2RDccKMOPnWoyZN6ptYLHMdXXe6SGfoT4kJ4i2ID+hkOPpH5a7u
1qrskRXE1lderyYqXZ4zErHmo0KPdDeFqjtlQRacyp5S1cDNsa3OYwNaJlz4DVM/9DPHSjWBq4FQ
yhtWjMOoJ4MEFM9C13k7NEh4mj6IsKHL3tfefVM73WdhD8O568PiaTB5fOfIKX+3fbppndnS0Vxk
y35aCugm0qzOPjQG86B2Uwwn/XJ2PfvfijjNIvhtYzdkp1d5aJ0mjOZHN3H0zgMUi3JftkeQEXQK
js1RHvDR4lQ657nO1Je2OxEtXjZvHUIOtraVvxb/r+hCGYhrAa8efRd6ZzILaC0U8V5M4mfV44da
sNvbub38F4DYXKTBtw0B35zJty+eVxspnV0ac0XBrcYIKwp081C9rF5G4osCmnQt1GOWyv+2bk8+
CbPWZghH99cfPd5HpueIBu7lD54tJzLwUxuMZWIDhw+0Wp2zcLmFBlltZIrsJlGfSg7+dU53A4J/
wn0YyMYYq9CQtGIfmFBsbRtGVQ9LSzIC0JWHnKXyxh1vPkEfcetfepLIf2cHa/NgNOvQmFnrPmPs
/i6IYXpcQhuhWtox9RPWc9VGPJa2+0NO2bDp0xFiitE2ZFYoFClrUx3vjZ+4sA+d9dz6hbctlMEe
E8uacq7ZUcGX0m36xnwRfmAo/C8jEh999Szn975y80ODgwZnHyZi8J+ueV99fGE14ojtQBTpXk9C
/Wbqj9sUx1h581NXkhW5rxJIwTZMuCacpT930sqJBLAtTJbM2ISplR/u3BER0WCWAFZcsncKehbW
DsyPtDdrOtRX0JtbYOpFWTUYSoqqiSmbFRuc5Fxb9SfZesWWOtyXcrDeRUidCiLq6UpEVf+K5nm4
h4CW2A0TECtRxJcQ9x4mwS75B2RDhbqNJyVo4/5ft5Ag4lC4vNEsi59Ns9oAVjO4ytp7Vx6vlkAL
+VN2vYdlQFfHtHJX5+I5STN+G99S2a7Jg+Gq/USArjvZpUewdSYDZD5Uk5rRMOXE2YwYR/2S2tk+
X8CX7MWZGG/xLcWM8xQBH2svmLB3VwXqDVCVqdz3FWfrznNNcJ8M+QwQLeSlc7E5LlW8HFcU8M8u
DClC+6HcU3FETws2g6soVkjMXDVbJ7QEFQchQadllu7KtbW2q+/PPniSjci9X1q58QNFGFNhe8hr
l+B9zEDeC0cmxbaW65tcJYQRUVESeDRO0HkuyI/auC2OoxBfRYolbGkXmIahW1aIzrztP1YK65HP
Ow1SgcqktIG2mqQmX8jHQPQTILvj3qf0Az/FNpFLZkISYzTcGxle665Kh/6Qz8ntXwhf/bEc/zoC
fG0YsAE4aMy2EARVNGo33FVrUX7Tn9tfizan8b6Oy1lFg4T3630lHla3DTBw996+HfNgV7Kunas2
HWH6IKAGVTMapMK7pyQnfOpsT29DNRJ0b4HPzYjzlozcU7OW6ytBu81xbWbxKKSlojDIx0f82PW+
dVYyiwZBwSHLZ9QqN/5bTowb4JIMC6u0D/hdEWsMHPFZnhGyVaOPiwkvPJRBI4g3B0nHJ44+i7Y5
eno8JrZh/przoX3I68r7R2wAeW0e0H1FruPKR4bZW01nHdLBTyPFvLDFqz9tlRHV3douCBVkweNE
hCH11BOBMgVJ9ft6ERmG9STejr5KXmUO+8alYck3u7cqzOqjdaWClfRWroYDEF1zMINd7TNTi0fe
ghvbBIpZpSCgZJ1RQTBVIWlB+j/dxcHGwmp2AL4td8LO0nfjL/a5snX/UmmeEBQWFXJKRW22ZcGJ
lq5todZMWzJPCTgOCDUhWBYCrKj7/0Sadd/zUplnsHd9xElSXLqkau/ryfyzlUrumSAqnisUzGHf
dbii1voYqnZ+XNtaXXD/kpEH5bhVo0ewjExq7II44qaAY73t4TeaqaPTOYGLCzMwrmyk3blsBtw4
HZm/SPjWGf2x/5kSPUy7cY2bhyCHfTLwsgkg+q3obWbKIrk9wBxkywJ2MWKqWT+KRLuvQ8qQxrpM
ANs0KgIeg3Bfem51tAGqNnm2vDN3gn+zA5PEoWxwCmpRtr7rtK/GFNxMzCqQP+S+YJo3B5ecxN8U
2dimbOb4aFeYRb0Kzd1EqgegPwuNyEjKd1UxA3aH2R4mTB70TB4rYUjNw+3c2viYLDc11+2upiEB
r3FDPJXu/1tslLiZF9/HCut6vNT5tidcCqVK+psxq26UMB/LhJi472N5TOfylVFpjALbei4lw9qm
mt3uXasSiY+YxVUX/Y9LuQa5CFjq73wHT2ywWNW9I3F9jrRePviE0390bQkq7UpEca2A2kqzn2oN
IIRph3truUG2Ds0XJ3txrVMSu6zNsK273nbJyvP96kxEH6KRdE2c273GheWZwP7L2gp6JC2UKWaU
zs7i+YhSxdTWuUIdgobld5ZiekvyOr4PBt1fm6yedmxEqPjmKnuGyMAt3qMGzsgpTjcrLqjN2md/
wyprLlPTlxdkGHx0gpNY9xNk0Y0exbUsWlCVYCQ3SiYkFjISuOWzRIpx1GstnmB+0HMPNeqzCWMC
Cp3b95CInOljHb0BeLWT/3mzXd/zzBGvkKY/5GUgVMtk8+DHEilE1tBQl2Wj3A4SqBR8g0y9ESON
11rOJnBrpnLio+OgkjuD5/owddRGJV0Pr+o3gOlO3cEM3RrC9CCJYnScy2qjqJEpWmP0mki/xgaL
BXKkjSE66+Cs459SM2I6ono22n0sddLu7CaZD+R62l/+TUBOxFd4e3uYG12vR5Dr2Xdqsv6Kcu73
2eCajlzXtt/luZjORI3MhN/nX3iq46iqbJS7ToBtN+nsfRh2yyVdXcmtTlIR+XLTvtOOzbpFGq6v
0y8ybap9gpyCgLPCXJu6YakYQwRMFvP/NnVbhnkb5USonOqQrYO/S5ayH/fI0CCj19BEUllsjQ56
raA3UJdmvIRYYpdrsNTEeMVumN6O/uIxBeP/m3jrK9gUdq+ByenSNo1DN145klwOXYqYv9RmODrj
2P+IYUyfMhUEj3GKcrinQ+mBIrRbIFXcc06WRQ4qni9Ng0wdjS5uI1w06U1IPqLt+IYl9u7j2qQP
IsABWIMfE1xCAJfTlj92CqMKWI2FDx4bSjzBVVmt7ltHn9sxJaXkgBMWI79KbDJGQjuaW9JPVbK6
u4XJ/GA5uH8GAVSLVlZtXZl8zSzpR3dq56eUcKRt3uODsHSXRTOnclSYUF2mmiIo39TvCd2r+yTE
11sszYwzKA12o1jkS9/QYz7ODFfCGsu9s8w36SVfa+U2n3kSIAIOLJ7niVdKiuGbTRYSdXXw0OQr
flJSSZ6daQx5t+2bCQHdPe8HKUXzMOHZYOzxXMDiMibf1OD3oFUgLLM7DwwdZVtoY0VO4vbJs3KF
SqIiYi51ixeJKX7aDWu2fODqGKJwwOWc1eG0idUttlwsTH59gKJCtow8c1kwSY5zfg6lIe241s+z
XxdHSSh85M8WPDCZUUfHn4Lr7OII2LhNBxPXNQOPUJ44Bnq7t9VyqTKHzNjJ5C9xW31zHBNnXqsb
KdTkf/QSm2ev0g1nVI55M/DRh6vU+VgIX7u6ZikY81H6hMzuEyB59lp3OYH8K0qO2DfpPrWB8l0V
2yg8VtkcUCIw5wfhT+JXXyML564aRXZYaUi4tKajtXD2mfranmTZlAQ8LsIMaQBoo/2akESx8RcE
vjbJ2WCma7KVRolgk8MwbJNuzQCULTmCpHaViGzJr2xcfecZW6f4I6sc2Yfk78mz/0ANQhbratqW
c8x8QMAQWtYmPq4YClD8op8zLQCeFcN25BOErh1zfJeZdax0n/5XWgrOALDs6FimP4el32xRW6Ci
rol1PJeVGLlkrdHw1TDgUktQXOntRJ8yDd6eXxLFh174QwEtMvAuCS+l7Fm7eYOIEG9XtvDMAr4N
y54hICYcPImxqQJhT8ulnDqy9LMmOQjWsP2yTKCXJrmFgJAxAZmcd4RzJ8POlUNzyIPce56lKp+X
LCFNwW/zW0iF3HgDNstkhufRzCu+4w/7tHc+J6rxHhbyZPdaCvzGscstJt397J5i52cGrt7ak1Yk
76lEPCcmHd5EUKDHxM4DaD6MIEgDP9VgIYCwR92fe9fKX9yAidkZpQIr0XrX14jLLJmXP7GVF0/N
mBDeyW3+FWTYVYuJRZG4cBMBkWPScgeHPN2FcOsAkV89KXlA/8CY3JMjSayPgfnLzRPZ0eJsKW/8
ijvPu8WLmf5xEoSBWEExRKJsvwEa5M+kBYc73NtOOTkbdEBuw2oViDdwDuCDcdUm7liVhU6rL1UW
cqdnM37UmhWDBBIm7jn4JyT3h05juWegQN8SeD0A/WD0U9r52aXRgKYCoZqR083QIueUM0gUnwF0
Pus7SoVx6azHLg2qhzJQ3ZMDlAWgCiAshYu/R61oMM2ikMYXGe0LROdjAuEt3weSVRDiTdNcMfvb
1HbW+9BjsMArCOQDl4KgaWdkPey6vM222gHsy80P2vL6GFijv8dKvBwIIeyPU0eZgI0266t05nlF
du0Ox4YTY+uuA6era4rrgiMZIaygezcnmD7uqNkqS6BMibbjjt2Z2PoZ/w2ZVJyFjfhhEGJk88rb
pdz358FivFhpk9sRGUlh5kAf4584QHlLzFr6KDCZE8oPj3PSMg8O2p8rzOuqO8TdOpK+4S9fPbUQ
eyzynBdkAnIZYGSFJxjfynQhPMutFDzAzVnCsHAUcEwvZkQ4bs/2ekdpB32gFKAeiH0lB9jmMp6F
Y907gTvtWcSc49yP6d82XoejJ3QVrY35O3n07I1Nlf3WZO6hdjTDXuRzu5/pm9174F0kWCVyL1ak
upXLuFvRBLB3KeNAk4oiLW3E4B7KBaAxz5yDIZJ7s0i82VPikbiQx+NulYOPupS2jGac1EffzqB1
t8N2wdH3f6SdWW/bWpa2/0qjrpsAx83Ni77RbFlSIie2k9wQzsR5nvnrv4f5gG6bFiTknEJXo9Gn
Ssvc49prvcNdayjuXvaUwBdBX36LFFN+M4eSPmIm8uwO0d9yJXSL+UA4wPO+Jg24QzBz6ZouhLuz
Qxg3Lv4o6xQDZcQhbGUX+V64DrxG4XD10rUxAEoudPm7NhUkoCbxL2o96PX4ESImGgI69VhQNkRs
g/+TQgN9zkp58NTMvJ/sfh/0IvHXSLBHC2gnoBQaS7tzIwBpndDlmZ4Ol58UX8kz9ANGAMq9QFaQ
lAVVqaWBmvIKmvAv2nITeErY9jJQbdSWqgzbjihq0H+MnPAutsBux6imCed+0u+BFh3GX+xUQYYx
4yZNW3g3vjNq90qU589Wg86MgG62blhOHwwSon2IAsCyFOBR4jD0jja9qEPH0ueSqjtQD3AB0mhc
JW2GbKBvfac9ZHyEcv4DqB/VOfyMt20n6lXhGWLr8BjcYz+h3Ut9qDbcv/k2Hjn8wjJ1YHsmHZBl
M9gEUeV8pQ/XL3hVqosiAfTrCBwr0iGslkFJAYUFuESvjOpJApIyRy5kQQcm/E79FREkKABHEsZo
ydsczhn21ss+y0BcKi11fZmaU15nf0YWAF4EQkGIzaF+CKXFnyjpg7/1RYd5Y5hmy1AoP7jkAxNB
MQ6mLhzNTeja3gGMKyjAkUoppzGwWi0zN7qaPFP+8tYFZcXl0OoK6acS3FPH89eDYpM+Jbn6e/Sd
xxLCy6OIFbaUm1rO2W569QizuNyQ85BhQXSDRm9gw4tsMSoWoPlwG5OrcgRS4ye9tfN0gCUeMgol
wh50dGkFIp7wrHkoR/NGae91ldUxZmNOF3ekqezDFUxV7wEZkt2ITR58rYJ2HaagZGRDTCkM9qKu
pPE2SuBVkxrAEKgUdV3F6AH7ttotMzVV7yj3IkkRB/m9anMOLZ3JaMfoBvuDooIHqqkPIf0FfSfK
7G1lxMU5yXFV1+jeHdDbHpeBRrHAEUG2c+hh7ADZomqgkc5sEh2ZgD5In6qUJjkHrn9nIKFoA+8f
SKFzRC0XvaztVYc3zdpIi+DZTAccQCgdgtakmr+XimU8A26yNtWUVbRtm29rnRI0dTHzfoREvgsR
4NokPQjaIGgR2+iADfdmkj1FgZ0+KBZsWx7QA2gtSuBRnH92hl7fcEog/kbrZVdHqn2OfSXbgOGw
n4BzouIRS/pRwBJoeGYapFU6NH3coCafNc1GjZDxWPR0S1dy6g2J0TFGdFwjgMupVoDvqBwqz7Lm
bgBGOvkWqsqjGSUoVcR++agkPZJYdApPKEUzxHWenJFuR5HDREGyGvNq5VpdjhK4ShE+KuODG+fj
54wE7IDv9McOpYpVmDa/OFR4MDteQz6IJLyLowlqImS5FhifhSBRxCmDWjOia1QocMyo4/YuRxrw
4CbUcMqCCiWDySPcLYZTm+WTtlzjI3EM6MuN21xd2Vb0G6nP7BDksiH7icptVYHYRYpDO/de9wKT
5FuFpMUdNk7DU02hfEUztt0MHj8WpLVDIuCLI+20bFu5Le8TqNGoKGCP42F69AeFBSUa/TWHwsUS
IRlnEUV0FJNcZEujEgXqwtw8Ja7tP3DNTg6FDGgctqSxqjr6Rx52BU8UgG4PuYySrWwdc+UO1Igm
/A3sXowyhjiJP4Dv65YdRxqJMjCfNpM9qpwUNKs0AAOeufah13MYstFhLM6Vis4Jqv3qVytvrO+B
Pmlm2ZCBBEIryxCl06PmdvZSNNGwSUdXbKTqlM9hV1FUsHkjY8asUqLx+wMQc+0HGx+WaRjbeM5E
2G7wJDii1sgdqnsV3Bwa0HHqJAcAowkJVUbSgXfLj3KCCmcFijkpqL4tvtz2Pd29aK33RvXD9Rv/
p5IhOxlGbrDRiqDFenFSt4xaINCg3RCzNqhptXnzFIDnelbJ1QDewi61W8pWC8fFgCjMG/+RbrBL
Nh5HDx1OImcHHXqg9UONSlXnbjKrEL+FCcyG/xU+dUgm7CzQEHdFQ9FyGVGxAfoex+Bfg7gsDkWU
FtRNiuSOQ2p81I1c2es07rdx0XCykKNoDQkTOBieiKEN0c5VX9CmeQYUcG7Qb0e9nyJT7Dzm3WNm
U9zTqOR8KHpb3nsAzJdNDXgOZCuSLwagwMiLMoyQ7Yksjq3fgzNm6p2eNLglUKvdGnoUfNYn9pdq
a/6Beln0KzFoQKvgxU5qBq6Ufm2/duo+vud1kX0c+8TcKHibbdBiwYFARE+BYhTZstqFGTYuqMI5
lGkl1XU8UFaWh2TyLpFrA2yjeecnR6iqaJA0Ll2RvNahc4TUISTiPpMaSv0UtJOihkTJtOwSQCTA
OukCgNrrjWBc6naZrTk/gnWNHwQhAmvT8VJdDWB+WApGCaw+c8cfbhabTP4E5kiDYu9VXgiqVUGY
XeX/hySyebbG0VgPiDCtHLN2ttJgpkSJ+IDqIuOFpM8T5WX1pSqQOhZh9uD2Y7lRTM34A5WDl42Z
+ELrHSyNov6r7GR+hNLk/+A+64/AQHpa3JoGUdSCPdVgDICcU5N8pCY8PLcZRwHd12zXxfZjUfTl
orT5kVZzfxijphf42/CgQ2ga4IA5PA88vBeW0QdnhZbMdjR0FAvimoXCFrsPG4YBHXj8VeCcNLxA
TCQLJ0MVqlD5vQd0fhEIkiqn9tcNUsQpNNlOnzxgatR9HcfvlrX9sY384jEzUd5BhNf37p0+Mvfg
9vKVGAY6nqoxHIswkdzWtTxpKWUy3Prirdc4LJjWdgDS0G6nDYizxuCUh4Ki80f6GQHqr+l3KCre
GpFo76PwC23Xt2jFhTQOQRDpyV56HlTbRM+2rYGSnNuU3oe+ED+Qok/3WtbC4zU6ia6+Oy4G3mkn
zKS4VoCOc1LwPNf6zH0QAjSkZ+dooqZIN0Z0MD+lAKfWOo+cj70NlSDQKDYYHXpDdZjLU9lWXJqO
OSVlUDzCXo0oGjJrgwpXKYpwTmCxK2v8IINdIAFR8VbTJ23ndNewE1Gz5ZjqagdH0gDSCTIZ1YM1
SHfDWYLgi4fTErBFBdYNmpi8UgPuT5l/96Z0OS2K9pfU2+ZHIhpvE2PuhZAcwiugBNottcv0k9oO
Ht4vZk1vC2nZMASWYxvqQLUamUEXYMl9bUOvxi4UGwkdHQFz4CP1sr6vbGgBlmMOT1he6dQWXXMP
BAcauNC+SqQjwtDmGWzotYVUGy7iaGY6WwuExAm1rgD+FfgNnOy6FZZdDWCLnEpaDGxYgTituXDJ
ZJzjo5C6PRJPCPbUTqxigqiZ+xzw/UYYrXNXJGO+VTSAM82olDs2Hil0RZ29Du1g5emJvI/Bvq7I
5TiN6uZLDoBwVwGWeSjkWLG2cEZEMCHcUIru7lD0ZLvaFUn6oMpHV1Mf7NjqVmE2mIfRtr7orYV0
fMylWqf0J8BWyocG7twhqrnqspr1UVgAsWOl8Xc0VkL0GTDGGBzMr8siR9stKdgkFEzJtBQDhVpa
Tke8rfxVFxkQbRDX5iED+boaqoGjvsruNQdSgNFADUU2s0HpIU13yGepgLybkI6oVbyQpZLbgDtF
+iWKG45AU63vkNNi4SIFpABT4sGafDfNknZqm7Sb3CnzE+vKuMOObdzxbGk+6D4yuqj2pj9JfCDD
2nX+FesjSMKt0tgLjecouEQdVkkJ9IMiHk9y29A4K4EX9VEJ9SiCI6MANX8w2FwcgZq5EiMEldYs
YVQFbvVclmV1ViscHL1CRltv6LEm901rBRb3haY/HUFUNQ8ZV85a1B4K63mF0AJk7CUwHnsXh2gG
GI3DYT/o35reLg4VXXv4RHR/Kg2Qcgx4e9FiTbTqtO4FdzR1C7FebmRiNr+wJRJ7zQlpHDnqD7s1
kk2JsOqD0zkvvi0BspWUC+id/QTKq61p3PAqDWIMsBXk3GTeAQMxGwyzWkGhT822lololAblm0qq
5W7sAfKfiU/XyvQUKPIO3ltZr2fs+NxIdo1ieB91q04eTB6J4MPrnpo91ek9i+pHUdOiyJOM14L0
uYjcVl13ugputNLUhW0r6aqHr4spSYoWIdnbsh/hX4ICzNaNx81XuzSb8OLzYcIF/bZXfB2+D9UX
SjdDjTEWgoeOZdf7EH+LFVPBu9tXh7WM0986Zokr5Jzi7/VAjduyG+WlwM6LyoJRQzY0HwryyhO9
NeSmVLf/RrL3FWSZoMIK+wVf035VNlSJuhaYQhhmP/k4tnTWw+iYzEWykEaUzP1q38emuajKojz7
HDs7P0cQE4wfzQlaqnoKWx30DSYq9DB0mG+RFZ4sbJ9XWgJX1gx4Ltk9RikL3R3cOx0nE1IrewBA
zJ2mjqjMNFh8gI0CyVTZ5bh3nBY5Y19Gz7ULTFLq9BuqiKvBUjvGkLLXss4UhUJbWaKKX1ZAcrqv
OEtSR45iGx0RFc1+CCN9n+3o0CjLKILp2GrGsAY1LWGOwJlQO+yFxhSSpIOn06pua2OrRxVE9HLA
CYE24z00kw9hFMlHEEDhskgLewusBRUnBDzgajU+lo/D1L+hixZkDUkA4HpYMioCNbZSHaxaFHQe
QNnQKzB5XzRD7q1la//2nKb1aJP2/fTKV9CugiIFbcZaZd1gUvN1QScjf4vQXCiGZi8Ap3tkgVZT
l4g6e5x3SyFJKumRas9gjp6LA3aRlKMM3HsqdMDBLjhWS7/VQnhRmQp9gVNFX7sGdJYuFITNUS0E
rOZZ+yr3KKSA2vgpur757QmkCk00fZU4/yWpx24B4GB5Pchh+uuS35WWmKvWoKPv6+xzlCGQD5zU
SlWO4mUgUetOfIR+1M8FcpmLrKRNKWOzWxVCRdcLru09lSOK9h3526Li4oXoZke7Eo8nhExRNQsk
RJXG0RECjkR5oJM1PgnsED7xn8WvoPaVddIEytps/AHuHigkcIjqT6UBf0kdrvgZCSPgpRBhI9AX
DI0xCR6YLdR9YUhufJOWIAT66LnCnzbkgvcmuHAFg+WOl2kLwSCs7qKGMg8a8nKt08RDMcSwkQcJ
rb2uRQGeoP3GKCAi5/RLEapvW0V/oqkNMdLUKUwKW+xNlxyTiwNWE4niOk+G8ohsuLUux6RAHsLI
v9llAKmN0y/pDXSBLH7ELasCq89J/YMiNUA04PFm2SBcIyzQnJ6lbKXWBlvwNDQSILrT8DHar5Vp
Np91RLrQVKW6dC4MYGaZQe9qzF2klg3WYhkMYAaC8knSGt/Y7gcHJgPZ3uRKoo4AXQsFTI3FY/RA
gRDlYbhhYD+n3mnamN88soYvRUqLbGxj9dD5qfUR5PlU+vWsBzXPoaj1jgO/HmAraMiSmrxFl5dO
OMQrEN+2pWn3ooMviTr517GZ8JI6arRqAJecx2Szruvgq8kFuYhbihWU1s0ti5+CnNmZyNCAWgvQ
/96iZgdkQkWQbVJlVRSykVB1aL5qkI7I6pyjhQsJAJm+fOI5rG1biOFQoaXr7gtNY9+EuM65Wtjv
dK4y8LBKf7Kpbqu7vgCJjNdYZOfnrIfD6wKs4mSiRqbrpVzIOEb6IZdMW6IHbCsL5XsrTZ4BlD/Z
teDwaRPsjAOshIUDYgCpXuBPvIArNGRFtBqTAT0xjIgXTgEtdvA515UekbKaP3QZFor1MIKSApkX
lM+4w+hbmcfdp8i3BPcLy67S6arSQBtpLKMjIwPdvNd14Ozc4hrQFaOhv0oly5wUEYIqzbZjbcgf
WVhjsSlpD3gu8KnrNukXfdgNKU3YpqbNv/7zX/mPl4eAhPd//qP9NwA4bJMD1IqRRkOkUDz/7c9b
hm44umXQ/LF0VXv78w0bllf3kJ3hQH/2Rkgc2vDteoj3zuiEsByydkMXlqnO3Neps9lNWLTZWRsP
g3yCICciCMrwHv8yDkOkSsc0pU6ZGsDW20/J1VinDZUpyHm9RMMKq3A6T9Fw/++i6G+jmIU1RhOH
69w58hM7M/skfGq7gOmUA0m9sbke7tL0M/HIFevSMUzTeBsuUnn1G4FdnLl4uMwH94af/K3fn/75
q+WFXECiFapTnItvNGjw9Pl3f7719udzypSQsfnzzWFtx9vMXV3/fW36/gyFzSy9+/k//5G6ajHd
r8ZnWnyv/n4oxTY0M7dAYvejfHK0s9ciYwaQEN7qEiUztDEqwLvPo/JwPfKtgZvtyxqoJTeJWZwV
CyHYVd7c+LJbvy/fflieJ50vVIuJAXAJu9z/lxM/25UDiiaKOjIz6QgB/AEyzL8aH0t9+/fbDglR
VvP7Hk1mzYSwu70eYFo672fexqcL9QyN8ubbABUd57wRSnGW8lMB9hDNr+rH9RDTHF4Joc2+gUo7
HlSZV55bs18DvVg0DSmVfFZAPaa8Za5Hu/FB2uz8kuCTQOKzFaHIgInvqrvSvLGoboXQ345ZZsSO
MUy7HRxFCjcc5N14I8Tldfu/0/Jnw77akKhmeRpoweIMdDJrFzQlro/Srd+f/vmr33eRLk/BNxXn
jsQW2vqn6z9/a4Smf/7q5zWFx1M0MuWoGsFZxJm7q//lF8yOLNwKYxHEsjiXZJWcTjcmYPqvv1u0
0rRshwRPWubs53Mue7qcVXnuE5wAyMzDcNnydnGH8/WhujgTrwLNTkBZKQlAvrI8O3TrcLlHyOl6
gItzIfEnB7xv8tiY3X2JTY9Wq0JkxCeRY0jCoviQ2Md/F2S2nqQL+0xgHn4WAZq8owWN2aYHmO6v
h7l4lDimlODWdUNYs83dJGOL/aLBabUFtwjs/KMxoKP58XqUi3PvSCJoCIGo2mxKrLZSJMZFXLdI
+Ln3Bt6XK/HleoxL027oumGbDi9uy5nFwDCtrl2jLc8KEn9yk0N4/HcBZjefoNVajoIATrVsim9B
Ud4IcGmUTFUzVd3QNT5h/gUoBzOCY35OXipcBPstNeM8O1z/ikuL19SkJXUNoo2cD5Mb1y5itHV+
Fs1Bib/05anWbqSi00DMd7qpWybUa0NqwpidVdKJpdcmEeCLHucIpzgoqjxZKFpHnreHwzFistWn
Nwbv0vS/Djo7XqhRtwUlPbCT9o+F7ny/PmoXp+bVJ82mZqC51iVtnJ8prwvvzg2o063q5sM/iGKS
NpgqTkKmPTtYUk+GZKZecaZuFXyQ/g8z+jLqN26SiwMlaBE5GI8bQs52vK5SZ89BqZ9FtIesL25M
/sX19ern9bcX1SirFpqUyuTTgA/1M5cVSk3Xx+niAhNCTKuY2oA5S7HGJM9C3ezzs0ejkb4c5RHk
FqfGdURJb2cZ/2jI/jfePGcEcSriISJeTFqSjJ8GoBbXv+hPyvZuzzjMui3M6Yyc7Rm7TlC+btzs
XNqgS7a+c2fJDTJutK6hdSbfEUu6HvHiPL0KONsvgZ8lIikJiComvh4+KkvZ7nqIi5vGoUvqWNwv
xvzha1klFt0pIbDE1Hq0YIufhWUv7LvrYS6uhldhZiuObW+NdkIYNBjwf9ui91/o28EIVy09M4/A
1+NNe30+VZaqqaZlMU+2Plt9BXoMcDv9/FylHyP3Z+KuI/tQIJPf3hi/Szv1VSBjlubTwIOYIwkk
fwfZwTBP17/j0gqwVMoSmkVzW3WmcX2VUqrAyjSsBvl5A2M4oMv4BP3dFxiwPhwYcZZQyZN0x5kt
MldQnIzGSJxs+yG6K8sbXzAbIE5JVaUjaat8haoJMds0gNw8Gi6NdmpQHM3C6qAE9fNfDdIUwlJ1
3eSYQaHNsWZH8mBQd3KGxD5Jn+aeUyv+k+oDGtJF29wIdeFrHNPWVV1SU1HhQc7mw3CULsUV/RRZ
2PeAiTKb71BnzRvLdzbt0xc5puNYmuVoyAbMs4xWz52kSar21ACdS7Jg2bTPPoZY18dttvf/RLEM
2ovc/+x/dTY1QYGdjwX15+TCFIqNRyr3ayRkkZC58TkXA1mm6WisBA07wbejpsH7BcdbdydNa9I7
ivMKMo8i2tGi+6p5wH2uf9el0bNehZslAqCbYXsIwuHwurAxx+C+XpvWz+tRpiPk1RHz/0dPSN2w
WHJs0FkUvUlpramyO7Ud7cQArtdAMQSX1vClYp/Srj4C/dxcD3rp04RKRZSlZ+AJMzsPbKkOfVr2
BAWP0usfBZ2nwLjxEri0yJERIwNlTxmqNjus2WY16LW8O9EnXIxPLl36v/+K1wFmu0jg/wX8iQDq
k49oMHKF9Eivh5hGfz47r0NM3/jq4HShQMfQkLuTt4NmnCg/lyPtj+z79SiXFjYlJN1RNUcD9zq7
ZlJQNi49xu40tgvF2fZAnDcwK64HuTTnNluH25lHoG3M5tyz7aZCoLg9+ZWDfAn0UNrUpvh1Pco8
u/mznjnVYHpxJlAKn61nUSMLFGlJe0orNuYmoEHW7jofQaz4PsKGwXkavO31mJcW2uuQsy8LQADn
hpdhLHg0snWX/t3N9u6LZrMDqyMsdMnAVd65Hj9gmfH3fz7dD8sWgjNadfS3ayyXma75KDSdcglE
IF81RnUjwqWpp/PB/S90ZmaecZZCth6SWg0c9kfdE6Qv33AA+AdfYZD9mZYjWMezzQh6BvNAK2pO
FT10e2nmyo1r5uJHkJir4PNU6901U3dulei22p4Sfe+2d5EDIOkfLCTnVYjZBdOU6G+Gjdae6mrf
Iq7+11+g/cksDLILnKaM2RDlrRrJEKT8CUXzfV5XR1E9pONff4OmMg2sI8O2nXd3Pm2hQAPH3Z9w
mg+DjRxvXB3T/n17IvL7cEE1smF+Xsw+QusGwHZm2p/M1l214ncT/ITNvHfNdnIM/7uSFVuPYLYl
pKObtJ/mFQzQSEqgekl/cjRcSoYjYtsQkFC8hl2mVv9g5ChjmNyHkLfoRM72IUKXDkf9cPJecmMn
5Y2Bu3AyatSqdM2y6ERKekZvf19HmSKOSnrRjaV+hDWGHaMEPyP1hxZNO1gjDhD56JPSevva6B6v
b8/3u0fT4OlpJo3zqZE7O8R6POxxEW2aU6PpT3Gufs7t8JdRuTc+8v1R/CbM/B2DjtkI3q5rTl1i
/1aH8nlCXFz/kmkTzhYg9Us8mfk32fp8TUQagmehVTQnb/xG63szFM6qHYBmKrdaFRcj8ZIhiebx
5MwftV5FfVmTeXOKjOHeBhu2bC28YsvJJ62vbhTr/iR68+/iBhAInao8cecvHBdBncKAXXbKsy7b
EAnnXygbZzQ47Xung13WCHVpRh+SSayylKm3D4WV3+lmGX0akrJf+zquhXmOPEqGlC4uYG19d33s
L2x+3l7/9zdOI/YqHTLHTIvTtq1OJQBQtFTGRdyl+xHyHrJiz0OSr6/HuzQDNNKp8hoG4AMxW7UW
IqstpYXq5KFxsdA9ZacX7brvBOrPYnU91p9H13wCbJq5mkb6Mom7vP24srFStcjy6qTpv8buV6B8
sY3HdvioYTWT4kqzVyPc8YA1lcXP3rjxvr00sq+DzxLNEvaX4zdFdapQsEX8qXsp7O6xj6ATILax
M1r3143PnY6b95/LQWRPRRt1Xhzso1HGpVFVp1iFqw4ATtvR5rdWMUROmtdNeJ/H8OZgfIEvKwHb
OqUHUQaWAJKuhnVjpi+dT1QPyLVVkyN4/gyqCwgqLRJ2p7KDB1TlyoeojX/1fnnjDr60ol7HmeWK
faDCqoWwf0qLI6BdLBMR/IpRSEaO7foAXzoK+RyOe5ogdIenL361VyQwUhBJZX1qMAb+DpId3TZo
PT+vR7k4bjpvOeEInvr6rMQr2goDO3jcmNAVH4d02Nl5Dy7Iv1Gu1i7FkUJVp0vfFMAd3n5NVdaG
H+tGdTLHdlw7sBHWrmbVCDMqyD+S9SO6jt2RZ+Tx5zaNE/gW9rhS2hLQ/cSdLADWLdCwrfdJozZ/
P6lg+6Rg5XB8vksTNN/s6wGa5SnFISADuWvgt6TvW+v5+mBfmFJhOLxsaHYYKnWo2SBYQ+EGLXFa
9blPfmko2l8PcClHeBNhliMMsKfCLk6qk9Nv8hwGQIbvMprPTvWpxMul7Z54uy8EyO/rgS8cP2/i
zs6+BOWvhCIxx0/+VCAlKquVcHdV9BC6T38faWp78QIlr3t/pLtp6lTTQWdFL9kkO3dq018Vb/jx
4XqgS5P1KpA9K6mikgw0cWi4q/SDGxyCzb/7+dlacGCPh6bLdyCsuTAdbJNQP78e4uJqeP0Js9UQ
VHmCmfR0KeSngbvdztxlZ0WbpH5CYGTFSsGzNNwM9o2hu7DZBb0p03A4uehOzY4u3XKVxpJ+dTKA
tYKLhZRSYDt98Aw3v7HwLoWyLMOyVdI5zrDZMMLQhBaoqSx4jPxs39z57qG0blyut4LMxjFNOgSE
vK46uTW+TMlzZb8E2q2W7qUt9PpLZltI2JWjtpLcyJd3HlxJVexM/dEyPpu34BW3Is3O4mIAbwtq
tDqN/iqwl7y0K2vpVcewvnHqX9pCrz9ptg4QJVVgoozVCf2+exUYsB0Z36+v8Qv3sXgdYvrnr27J
PkYs3FAYNcFbyEu/B4a21MttNNxIry9+CohMnaI7tRZjGtNXcfS6sJFuZytF4WDtPQHCvVfGbH39
ay7NDOU7W5e0wslkZqs5iaSL0dOUr8aJ89CiXrMsI6gpCufhStZjdzADI76xWy8N4eugs9Xtd6Hf
o9tJ3hofwu63b3z21IOSPv71pyF4YlOl1rn/eSO/HUDkJqQnPapUwZCNZ30semzc0WdA/Jj3lxzq
c+g01o3T4U+NeJak0iUltaGigSLkvCfTAqzMBo3lMSpnUb2gkXhfogXXJIh9YCBSiHZl+ehhh0cs
ilATuPHeuXBwSHANliqZUW6s2arJGid1UV0qT5WB+bmHr3H/pBs3glxYNAThf7gVAVLMoQAV3LYi
KZLy5GvOPvAm4neJVqq6aON9jpH49Xn8g+GbDak0KaBRpKO2YsyfOSYmOhjzTdz7JDxjbAFNMCy3
rR+9WBXKFPhaB6grm48Joh2TGVafFOHf351TDcKcnvFk2/O1BPHXhbfmFKc8Dr85xdcAX/kbnznl
8e++8v9CzPv4PFC8TECHPEXajrrqMQR0Hxaf9BHZBVE/mOaNSby0UoBWTVOIboU2vzINWJqGZ5rF
KUjzF9H0j21TfVJ60rfr03dhs7P3+H3ScAcM1+yWaXpLL0e4RyctRNyjPybN56YGOPb1epgLx6Wk
ukKaq2tTA2d2LLcOlCHbK4uTe4Y0KuMbiLdLX8Ebb0r/wEC8W/LY0HfMBDKYEH264r5tXypYz92N
0/jCnDiUDcT0qhQCxZ23R5aROrk6JGjrJjFMKKVaosK8hY92I8yFpcajSBKJjJYNPAsTpzZUfzQj
aab1v9Bc+erWzs+6kYcEM/LFQF0Hg4i+v3E0vo86talpGkFsAHcxf4sgfYyMRz6o8PHwdR5xy1wV
CLQID8NCHTubwe1gXQ63qm/vF8YUlgI8NRmEzOZZddyPHVr0sXrKtZX52GrbG+vu/Zy9/f3ZDcrD
kvs75/cTGm8LoUAHGXwXN8w+PnnQMaPERCK0/qEH2RdeNC9lOW5yhSKNNqZLJa5c3GWtTT9IHDux
1fP1M1YLUNONHaChc9467BW9OsZjgX6Z0TyqXf65xwwdte1tBgENRv6nKM3xbW/VpeP1qCpBmddR
X2zEU5nZe97aYPuz+iktxQ4KFF52xhK1l3uQ2ltuzhsVcH16prw9yABRgqRF9whohTPvqzhgKUMU
Uhnw3I8+jJFs9hhz6se019qdh03zQ+CaQIdKqK0fHFP9oSh1+WnwJlsb0WxdcRy/dX6DvKQSyOjo
uCKdGE4/yryc6OzNcGM3vF8gf/5MMgXLplMzLyspZpPZZpyI4yC/lPKLt7q+QLQ/u/btgAhaQChs
U5NVSeRmd7Jd4HQ0ZBVUdilwXAgkpkzDl6pBZljr1qMCm1+DDlcgSCJSYyPMZG+VRrCqC6S0gvpl
MHDX7OtwZZUuAFJ5h8XnLk3LO35uBXcRXmIGpxFiXjlgjl0742Mqo2YFPRo1bOl9UOs62jvBaC2s
2PylD+hxZDodbr38iFv7IYkdXK1L777PyiM6JlSNcQXB2GWth7iDGgM0TMiFy9QNq1XZBJM1ZCpQ
gu62fS6f07AOl4HoT34/ueBp1VrR4nt9Sj6Q1kfxAZXIBUT36q4IhmZSsQXUJeNujWSjsQqiaKXb
ym+Zh8seYxUZINUyIrxfK8XCbiG74RiN3MEQ1BvEPgOse/z4ay/FAaGs58ByVl2KVn9efLAwv7XC
cGUY/kNd+3c9pr5m7dy7yDkFYbU3hPFsO9adbwq41OaqiLGhrcYVJqkbrGWOCeqiYVZ8tt0SkLF3
GP14k1GbGms0y7VVV1lrDAeOfiA5l5GpQ+/nY+oNOySMP2vCfYj9lr6xg+JHNIqDV8IOCYruxUzV
58xAfF9RTiLR10WH3kodn9B59u8SJKWNVvZr3WclSB1opfXd1ca96qG+lmLbi8SVgxbQgE8dvFn0
oZXgNBohFccufAh6dGhq87uSWngiRAgx9ZPKbdel3wzPRhkeciJerquKehbKa0uIDKuoic0tXll3
JiSjVTXiOuGjI4iWrfsSBn6JkyMUVruANG7a3QqQuYnpM2kVerTf+jqRG+FaN3CZF7YgsHtbh7EF
Wor2xdt7L0kRNK6i1jqaivNNy7Jnv72xyf+0i2ab8HWIP5WLV8+pgAuvRuPQOqpOpZ5cU/c2Ga/s
50HJsJSzI4ezyTIwI9+4FLCH1Ye21O/UIFTXJablqtymGB/D7nT7X0WBzGxgHbOmoitqFBixqGWP
fCV67gM+aEmBHFnSjk8RSPxDhE/ejTvnfTJCYdMCoIIsPEWPORgmQNkcaITWHzEBXFb9qQpor+Sf
pOffGLX3d9vbQLN5yfSJ8G+MJG3jLlN+0Rnz/77S8ToEMKm3U99YXavwhO6P6H2N4WdcIYv6r4sp
b0PMbug8xRUgn4YrStZju82Ub+qt9FC+v/SEplIyV3mw2zZNvrefEWRx7kpsPY6itFFOi8H96rL5
lFbFWvPRtQqcpQGNfzWqyBM5WqBv9ByeQakqP/RqWOewZN3IT9Zeg78PDCrc2MR0Od61SvQAUQS/
83IVuCmmy8gncsJ6/iGso3E59DXyzZUp1tFYPPYZVHmhQNd3la9qkZ8R1EXjuHtIRuOsDOnHwTMP
QddFx15vk4WdDw/CSddtY251LgDMkL+gWvANFYjn2Ess3BJybamVODMIp39Jw/YbroEHXc2P+Kqv
EPc82nF+53UjegHIi0rMTIY6+EbzhlTGspAgywW6Yhhfxbp+qH2swyrcaAaLu6xYmq0BxR7pSR+b
rhrsmN9q92zNXRCOn7TYsJD7c/BrsT9dv5Lfv1+ZLIAAKk06OhDzhiwW3yUqBa04WjVKY7k9Eeeb
4QGl6ocMFw1XiBtvoPepL09yQY8OEx6uGF1/uzpwbsuSNhq1ozOmcYrkvHT3Q9rXn7rIKRZeELjs
LKwXj2k1ZJvrHyumH3978nFGCw1EG1188Dqz9EPqtC9sjLyPfiYdsMBl8WgndXLX1AVsT6pL27Zp
/Ud6moi6dor4HgO82gPw0YHJq8Y+wIzw/5F2ZrtxI0nbviIC3JdT1ibJki2JLS99QozbNvd959V/
Dz3/P67KIoqwu+GDGQhgVGRGRkbG8r4PhtTYH9NCNh7rqIUgh3QeABAWqDzNWAHwbYLU7E15Cm91
YHwtajXwuqkok4VAIHiG8rl/5YUP9zqQOiH4wpr8US01+R/m4pmg7VuuYc7BswIeOl0ZsvnFl432
6MDgCSa4igOapJw0WzU8WjASPeoN+IoVzPVPEkR4e1LM7d2kVHAXdaCTmpUSvesaYG1GOCCfm96f
/vJ9c3jr8xKPTRz8XVGb5thimbvIMHzfBfBOypggZAAv9vv6UNAaCil1vpVzXfyAsBk4CPJC+G6G
A8SqYRKDHODQ3fSkNe3nWg0PFbgYNg3aOV4iA3xxHvzXCEyx20awYoDMey4PV0Z4SIctjv7s9rMb
S2IwPxqeCpp4Oph4o7ewvV8Qk1rwSQrjP7fFrVxQPJGxNzKKPGjFSiLvFbu3u2ni3gDL9EOf3cfa
O33Lr19HDZSC8bg07S2eV2wSq6y+KgM7n55ihlLyD7/ffkjLy9JCz8yDxekREhdDHyVtJXNtZA5g
pFWiwzDSBZ9ksxo33MPacnFFAY5FUZv2auGC0mI1s8ZAG2Gr9GwVrDhgC98NW+1oW1IEJ4RVKOWw
nCULmhGpSU6p9qVd0v7G2+3dX4ka6Nv7pY6wcFIVAlwvI0gufvCAyIt3svzp34lYTOPMnkfVHo1E
RUTiQCH2BMqTNGxkfK4vCbZ/ecIuTe9La+iliDbRfaXNluVqcG/JHkqEqt01dBpEp9vKrGwMSBLg
SCyYEiqtY5eSSmXsoPlV+qfEsPpvUQZhXgJv7ocohldDobq7NTS9LpCMP8/d5SYUVEuLAhyq0uyf
AsBDGpjGddTK6VzwAUi8rdvKKtI8Rt+2SkqakdTlp5xtlGzM8ERz0z31DSTswObPp7wsq29Z6Iye
1srxzhoH0HduS13xDAZJNLJ1Mvxsivji1vwx6Sop7Z8Mva4gsJflY29NvzlMT9OFbdB7qdi0R8In
LSYODK3uYI8o+ydlqKfnCk4B8jmBcpiAW9/w3z/7hoR7g4ojhZqlskA3mWAjiawEtj0l/VM49/H7
HsYHVzET6UNnVs0zIFjaP5Bwz0+WZQTv63mW/gNJZ3SnQ49Fu1mWfwF6M3rwubXhJAznHbxgDp0k
Xfzq9A7P8ULxSSSBUK3l8+zCdg1EfAAs3SF1LBscXaBnwWxzjl1VgA8Ma/l+AAgZUM6FeB6MOdCA
guEuHJt/WpCN6HYEZMbsiuowjaAMyCOvzb4sd4MG65jGPQ1R4XiowxSOGDuJiELGwKXfb1fGRnDU
R4PaBYis95HW4nnnECoDgGjuuxwQITPW009qpn1Xxtb47owzcF9lu3CEKB1gSIN/iMK2OsV5lXyQ
8w661I5ayXe64KWn1G4hG9AUkJvA02yGlzb2QfG6bXwr7s/AJBxy0PSAXuWTyiwAYI/pkie9lf2n
oSiavwEWrx+Vtpg2cm0r0QRpdVJsNK5b5HGFgzzXfgm8YTI8NVKXH2fTsD8kfu9/qKQEqhlL0g5+
W6SPlpr633mGhn+gKdRHZLy47Q2qTZeHOwFVmM7bengCI/WfugOm14zrj6CFbzWcr3iRiwevoCfA
z6FmVFzFIOGCi2gHe7t/meIPfX68vXeCIKo7eGKFUJdiz/I8EASR/pgN6jz5Sxl/AMpXL4M9s8G7
LvpSlb8ZCl7JWmK2M9dYQ/IdQfuWv0zjlzz44Wjg2MEIowBCn2Zwsb2DNe22doLf/ynR1iy6BQnK
UFC4NfUOZLcKqrEXOC1bcGqL98BGQkB0W4oQay5SdIIy4k2ZVtSr/G+nwIFiRFL+omsPBrh30aH5
PDl3qXpXDd9ui/pZPDpzi1eyBI2CloTmgm34UgzVIYUNt5tfdL1xY+s7tJm7TgJ7HcT/4ZvjeCNt
KOPWoMIi4OoH2Bb98bJKE6Ys3G+BX2QOvHogTT1YAC5uTXKs7JhOYux/nxfs0dHKptZ4Pb7I5SOp
Tzk+ScFDaT7fXkbBY/13Fc+kCJZoO9xx9oCUKnsIwv2s33f6770IFhEGgxwAINCwDgGFcH+lI6DT
0PjkL1/T4u8+INxwABHc39ZDLL7/V4qh0gC0wF9clfzjwJj0RuNIJf+x3O+AfUbWs50+MGnbSQ96
9x7CodD5eFvoisuAUP1/MsW6LSRHWtbndv5iBd0BesekdA4BGMhp4fnORp50ZaMuZAkPhdh36MkP
cU/wzEOMZ7n6VO2U6fMfaMTzjYuFy4W+9UvHlM8WoOEGh0p1PjbZHiBvqXd2nQGL0vz1tqifbzTh
/ND+qFEbwTYoDi4anzlBmDutQW7RCCRI6136khwpgPww2n26+6vS/zI0nyf9W2jcj9ADRkQJo36I
0g9O8UToGvkg9H5Ipw/xSG3hePunXZ1spl2JuCgla8wg8+/yl41p1UpS6KivAITwUn+D0vXHv5Mg
OK/2fxK04iV3nv/l14WV7cGel8OY318r0GQlewkoxNu/32QFLvZOWKHl72d7V/sm+OtUfF8t8PML
0lhuarxLts70qhSG84imcK+8WS6l9JTGzLhJtVcwgyHsMvI71e9hZYPQtRv+kVQI8YLmRR3Tv5mE
Oo5G5YEZ/hzE6cm0gaztMwBQATA93db92jpMakIkdHlj8GoTU4gJ+SFGp8rQ65xPpvkWbwR2W58X
lNbnpE0GmA282jyY2XGrJ2Pl8yoBAO00S2/ZVQ82dOfEjaMBKvl8142neKvBYP374Lcw7EKFQoxL
oxwgZF9SyGRBOO6a9kaEsfZ5lakOLhSezddzSXmllJbcWK9181S/K8INL7v2eVJlOv1Ty5tcHA9P
dC0OlGn0X7vgYTrW4+/vLQ0Q+DxgpmhYFa9CpSyMMuah6JkaEyIcnN8++CA/8KRZuh1wXppw1Wqh
DpuaZEmvkQTeePFXJW1kRtbW50yALpRsxs5Upry2oVMCNzkgv7MRpl7dctRQTCa/eFkwVXQFyAQh
HKMubRF4TgdShjuBf701vLGmAgV/kjvLoAPNgZdOpZTLeI5LGKGa4JvzpLZbQH7XTgvQCo333xJu
0x8iXNSG1LbSBAWEhweagmNSQbx756i/b6gXUtRLLRRpqtta0yIvyg/tBCb075+zi+8LVyCIktD1
9ny/re/b6B448992ohffF3aBX05oG+kUDj5a4dGuNnz0yiZwXZAfo6ZMqcwWnGhk2HRPj1rqFfle
Nd30HS8sKdp4A1+Ff5go+R9QWnUamxB0uQdNVacQ1yBE7pgtAfc/f4QtrAYWLd5YrZVjwYkgSwtO
oEJmXbjQs6grLajRGi+z3/NOTCSa+Dfap4V8AvcZiHFnIpYVPbvRqyKMuYmrxkugYTyOOQwWdjBV
TyAiy89O0nlNY0R/mTrE16qfAcR+2x7WxPM+YBpYVUySr4KGcJqE8EartZfSvbCr57qgVykw3peq
1X6IS6M7yXMUQ1olG/cNUffvdVz/1P5cvKB9TuO4rEtK7R2r8XMifb6t3GJtl9ESKAb8x/PbkYFK
Ew6TUY3GpLZa7Y3Kx3r2yCVPCmST/b1jdwcpuL8tbc1YdIseXeIvQITFrksbRi8ogeza61JYFSEX
qYzvzEZsbNiK8dNHuIxCLGEQnQiX9pK2OYTqhVF70MP7fbRnxGgAFMTpDiCo31ZoxWNTMIach04q
QJHFlC5MOVVlD2Ptwbb9WpvBw2BoG/fa2prRD0kZhmkxUxHXrM6jcWbcvfbg3OtffVrxnhOlpfcq
luSNK27NGJZ2l6VhQKHnRbgfAjD/5VgrWg+qxALWlM/Qtd4NZgMNA3R6qaV8oEH+cHsFlbUlXEA7
iPt+OkRht2Bo76BLRGgGQY5bDuYxhM8i/TGr4TFAPmXgT0PcPQ/w9/bOQSmju8zR6cf4zWmdnwft
7IeIvThtNZD6nfkhbdS5Jpk8ME+L6tNtddecybkQYYmrrmySMq5br2v3M8OZ04NhQfeiub7sxSHd
tRvne3V1teW80VJAuV1wXvSxGUk5oZRM+rNmuMD3N66aLQmCf7Jyv1f0LG+9uoJBYQa7wh39jWP2
c+1FN4X1L42QZIS4bC6PNAUIedCNqfEa6Rn+pmIG4155puVd0fI7nQk7iv0KpJp/sFlnUpfzcnbx
+FaT5fk0N146QsHZ3+f6R394kOf7ZIBFokvdCiqj2yLFsYL/WiF1PQID2qCvJjV8yDidhlqBl6fN
Xlbus+FL6D+X/qkKDllI5yUsa9J3KD03dF3dxjO5y9/PdA2iaVLKIEJuqH9Qk+YTxYENEWuejNoX
Q9J0tNKcJpz0kCr/IJV+42m8X8ynLDy16nFj+Zb76spQlsWzLaA6r+BTfBsa0wiP4rVZD+2Gs4vp
VG6e1e6RHpid0vworK9K8EHq38LyffbbGOlEKhTKKZcD3ga7h3Dagkxy5krjLEzjnulcmGZvq7e2
SeffF86aHU8DpNN8H1JC+Jb0buMRuHYBnH9fOGYwIyUpk5B4p4nMtR/DHcUUa+Uy1N7usoXmL0yn
0JNmyCf+nWbCUdPDoYIrE80KKn2z0dMafn9bwrI2omWwMbx7yIrTCCBYnzLZHOesxDLMO8f8aDeE
OC+R8u22lOsdAlqPF5ylG0TfV+hQcYtdTLHeeMpR0mBDV4f9bQHXh2gRQMsWIHvLJS2Y2GyBcTJW
PQJGuH9Oqly7xL1/IGNJaqnLHJWtL0qe+QJ9SMdEDYPGG/JTlRxS9TRsoXde7wZq8Egh6ORdDTDI
pQgmAvxelxBRgA7b7uWA2/CQJBux0+punEkRzgt9ElTDdan2Mv1zrH1wssPthbq+zdHCodVP/u9K
CVp0o0b4XBpcENVnqnRELyfGB6hMP2bN3VS9t5WtcGn54qUV88xaOrRACcbXiD6Ucgiop6rdeBO8
rpJ2hNubaH3jSt8Q4gipFKXXxmZKrcYLyw+zcXL6faO83l65a0+z6AECCiktpgLFXJwfxxU0PJz3
iDx+ezDqXQ+bS7wfGMUtN7zaujq/ZAm+RR7tMK3rjAilPVkqhaRjbG+cyusnx6U6gnOJY5mKP73c
Xj61u7iFuc6ikGSortrC3F5vPUlXooQLeaawQ2PUqwGj660XBq8+3jKSHuQycBtl39p3FpYope+q
8WFUNg7U2rE92zZxzDz2q5H/CCc15bFPPqjBXndO7RZhxpYU9dI59EZXQ02IFKK9Mf4SxI9h/cpd
dNsEN8xCROAqWzXqnAApoQSf2l6zd+DG3Rax5n/Ol2v5+5kjHc0K1ugJs7BhAR/cRt1QYev7i4pn
36+7sZ39pkKF8dPo72R5owS7+v2l8UAFX1m7giMuCr2Q04GTM1RQfRfv5+bbHywQ/SgkwihMgNd0
qYAUh5o8VBrZo/hTeIzLj3/weW2BuWUkgNeDkN2oRznu+kFpPH10tWqnbjix1eU5+/zy97Pl1yl7
2vPI52VVOpCJ7LLj7d+/ehBozKbSvWD2ig9y2DEZ3VD82rPi4iGfP9bknsg2HLp6KzZfdWBLhp6h
e57i4n3c2XIl0TtFWDHA8GUGzB4VqVurY+a2Hayq6Xx3W7WVJx0uzEEtCM1A7BRvsqSNSXebeu31
qXE/6cMunnrAb06a9ZBYT0PGivaSa0kbcleXlPIGudflKSK251rQDwadTzZvSGpYu22Yn9/n2Rfb
2Ag317zLUhpcEPCoZYmWHQxxNJl5RtIy4aWv0/+VqPfJuDUvvWaCqgXMPk8eKuMibpFkGx1cqFrr
mdbs7Ix5OKXR7Gy4sTXjOBci+ONSl/pWSvXWq0gKdupxgo62qb4UkK5u4Upd986QRz6XJR5Zq4LJ
OLaQlT+H/l9DAy1edJzk3JVkT7YeSf+0/P+Usf7Z30fZxgW3vp40V1OpopgnxiVqT20VsKXWMyDJ
m5vuSff7L7ctf00EEIKAEQOKTOgoOG2tKZREA5PYI63nPvvGVlvamoWff3/5+5lXCgcGWRud71ta
uEvNGf7391Z3yLXTbT3WLHxp8QN/wF6a3YWdSivLhsy06DwgcO5mZgKZ5tml3XC8LWZVHYNHyFL0
dHjAXaojTw3QGFKOOkD5BubRmXaq6jbk6G7LWYlI8UPUZSzuOmZiBHX6YdSCIJRHr9DLndky+Kjc
D9W9Fb1X6321FZOuGAH9srwPSVSrhPFCwCjF4xCXWTt5ZvCt3dX5f24rs7Jo4KJC7gHO6zJTJChT
w4jaG6E14rj3/XCcs/t2PuFOb0sRsRZJVlHz5AHnMF3GBsmCY8jkzkqlfmbNpBqwsLe4HPe58Sol
L7r1nllGowh3dN25ZWztiqnY5zXIizBDAlOj7zWIIm//nlWtdcBUwYTnt4kl4EKXC7Nqo8nrshNU
r8lAi8VD/PdtIas7dyZEtMdE75VBjiccVOa+FfMfPL4BT/2lhLCmUU/axQjyyYub+yHYUR3R0o2T
u7VOgnXAsNsa8ESjQvwPrL32o8QsMjNn/26hloU880PxKE1zBYqPFzZ3I/na5uX297e0EPyo3o5K
0MIy4sXdA3Safv80O4+Odfh3UpZfcaaFOSWaFUfJ5EXGOzOUdgYDipnzoG/VXtbNitNKyADNgHgr
FCrjYHJYTF4D+ba1U3+/cYyjqv/6vqAHPQ1KZA+YlTIfR1Ac0o2nwsptcPH9JYY4Wyc/tTOaDurJ
CxZEQxjA3bI83t6KVREA3TAeYtLEYwkbrgGblIadP3om9MTlAW5IU9nY7dVdOBMhrFKl1VCtZcHk
ASNkDru5er2twtb3hVUKay0xwgEVnG5n9XvO3e3vry0RfayABtDQypUsfF8eqRX2rTp7hvkay/9M
ZQ8BwkZ/x/INIQW1AIxqNDFwS9JIdbnTE3zw+RiVskdTqyupXgCHTBzfWdZD1I8bW762XgZbTcvW
Ui4WUTuUpgyzYmhlniXvGhmAtn7a8FJr75AFi5e2J4qQ1tUMSy3PYxHwRvECvThNnPI8UWTXaLVd
bEUfrHgGdaz52kXGwxxvNdStxRzoxQSszADuVfNEaxhtUNHd4DnN0qVtxw8qdF/60YEi3d9QdG0p
qb4QGYJZRWwrnJ4sGqaZjKvqdbq87+hVrOP9beNbNl40jHMJgmE0c9v7pYWEYdgH7+Pj+CPI/sC+
qekDn4blYefCzTVMeTabha54crYHJjVP7uItqsK1dbJ5kFKCo0h1TSvl+/o4G+HsFcAAZQm1b2tD
iVUJ2DLl7mU6RpyakmKpDOesmL3Wjtywjd1vt/dhzQlQfTJIHBAGoYVwQJlRb3WZ2NJo44OSPfmx
dJB+m2mJ0O9cyKLkmb+PQFvTlbacvJnhF81V1T/wxOffF8y1TSeArRyU0IJTK+9GY397kdaM9fz7
grGmk+obcc595fA8UkqI0FQgurJDqW24y7XdpkRArp5HBYhxQryoqT7QR0k/eUkM/a8KfM0Wc/KK
KiTn6Btk5on2aTGTQow1WoM2DKShkqNSyE9aO7jpaBxoTdl4Hq89z5nQWeaOwS25Tp9kWailhlYN
3ug3+V52RsUtikF39dyWD7maRTutV5udJdXtsdJL54WB9+ov1cylu5F8+G7q5XELS2tV/7PfJGzl
ZMj0wrT8piqPdm32rZdeK/W9LW+8qdZuigvdhcs1GqWMyet68DR46cfkRY7fAElwx/K5sl96ENja
N93cama6nh4BuGMZpKNjiqLyVU3ZUMi91knQe4mmg79BSbF2weiAtr4cT1aQunPs7OT8L31+rrVy
49JYuesBr8ON2NAE8CMEVyI56eBIttV5ivOfGORpuu5y+8DstG9sFGlWN5HJDkqzxBWEF5f+pBkT
cLC1vPdm9UdqN+7SE1NOlhuXv91PBxAKWA30eC6DuKL3jdNm7gyl672hPkqZG84bjmvF+9Jgy/Vk
L/whV2kRS6skuxjHwevqbkfIfJqVeldrW+XsNTELewvRA+mXq9BB1qasqPRq9KJsn0V3jf6qbHE4
bokQzlVdRwnTQ4gYHTeSd5LyYG1lELZECEcKjIGpGWdEaNJxit4xCKdsmfCK/yUNgldcEr5gGQiZ
ljCbC+jomtGDQV7e21v4BRuf/+k0zu7BULVAudP4/PDR1t+3ye8/q85//c9C4NnndbPNRh8fyl1+
iKV3OWTfw+9nxC9EqJcnTy6CnoFP9iD4WLfuXECN7uZbAzNbyyQc73lugSsP69HrrP0Qxzit77fv
8y0By9/PFipSwqa3lvOgj39LX9P8xx98fmmaJ2VHf4/onkIGyO2m4FRLuZt2jHJCX/bvJAgKqHoV
yE2OhKjcqfdacviTzy/vDJ44S9Lxcn2ySdXzOWwGr5yrnRxlu61a1dpVQSfs/xdgCeesstPe1n1u
R9t6n6a7ke6XYM720ugW9kZD+GoUAp8JWT66fC36si+VKcZ4duZ26ry09hTjEPT3WvzmlKceNCdL
O7TqKQB/B2CfgeHb2Pp4eylXXm1LAITzBVKSJj1B0zLQcqCEIlBw08l1+gpUgG63uEnY2cqArMHW
3q0sLRlNPNhPygRV7H40p7hdMJxKT8kKt/Hv9PBJqkf4U0I3MbcGpZdfL7ziLoQt2p8dpMrWfKib
7dLTedcX+UPfHaXmJUi/JaAxJQzTj9ru99fzXD1hPVNCnC6M/NLz8/Rz0+KAQvXYNtMDNBVuJU2u
Og/ebZEr3oL80dLNb8GfqIh9DFHjVM4oK6WXq+70rdj4+kosc/F14axpvaTmncXX+w/p+HGy7pXk
5GwBia/1gFxIEVxqMzi5XmtImaa7IYG3MfrUBNG+c37U9FA7jiuNJ795aPQtMsetxRM8lVGPdmaO
CC6ZZSfV9wdX6oViS9BwZoFS01TZzDCdR9MBSBuQYt/e/JWgA3Iy4lqiAtyhmAnxw6xvqaoXnmF/
iapH1X6ok6+3RawtEVOARM7yMhkj8nelbW9FEL2UXvoozXtjC7R46/OC/5OtmCElaKI8eXL7/nPf
bRUhVgUYjDRQ1FmIaoTQrxsA7JIkrfAm/b3TPPv1FvbcmkuzmTYk8ljoWkWUmnxqtN7gKeNFRfFu
jOJju/D6GKULW9hBLYeNR/jaiVx6DSAE02nYED0ouekc8FXmNHr7VYL9IyvAzZQ9a+NtsWJZIH6R
14FAkQqyaFkpFJpB2eSVF/0ATKD5h9Gu23a1cvUw9c1FsODtLNyHl0eDDNsstXNaeWmcJG4t6Q/F
kBzirjsOwKPWZcsA1m+DSdChcS5TOO4JjAKOb2eVV2XffUnah8EfpCYvJAgHPlMsP1cHtCon37Wz
Y2JvzQyumNuFBMGes8EuYB9Fh6Ru3DA6dqAB1ScGBizz0+0dWjMBsqvLRBDX9RXkZmNLQEf5QeUZ
oKa1T5Xvdsbptoi1RIRxJkMEdxilvhogzSm9urlvm3BnSG+pA8ex+az7H7L+Oa6eDXXrll5xCaDQ
8GoGQcgm+SPc0nLRm8lsqcQFNqi8J63d39Zq4/ti02nUqji0mu+n9hPMgM34/fb3V1zA+e93BJ8Z
9lGtgOpeemG7FKhUe58kjyzWv5MiXP1B2BdDEGlIyXZNeK+re7/d+eZGsmRrrQQ3kKgSMNE2uvR9
+7nSike/jDdehVsilr+fXcJUb6v/LlcZHqDFibZIXLe2QzjzkWQ2eqGxUHND3eggVQ+B5M5bp3FL
C+Hc+77fypWMFCs4LVwn5f72dm99f/E7Z6vUFZ0q58ESCvH0ZMIw6B6BRG8+3pay6r1+HT0RWblu
ytnsM7RIql0vP6oM0cvHOH6Ot1p6RHq6paHj4pAIh7ygn0TTMg6hQ3UoCuLTMEMfYCvtXtUi/QAv
T3mYE/Xky8m9LXWu6jSf0ki+q6TicegDddeH1pfbyt82FLpEL5c4BgTOj3OWuMgOYb5rwa7+wvjj
bSFrWdYzxRUxSz9XWSSnCSfK7xRlT/CTun4ZdPukiQbIpNPZJdx7TdhsgNzmGkxhe3Q7xwAnl1nk
DQe/blWUPQFFhfhdbEJTQtOphor3nl8fk+IobfVXr72f0faXAOGN55SlMhPDl16s1ZBRtYdIl042
sBhVoxx0Nb6TdOfYj8bDgJZq6BzJYZ7qSn65verrW/vrZwjWNsvJTDWZe6zoHq0+dKEfd+lo5gFt
bezv+gn6nySxXx4Y28GEpwBvo3+cw3eF/JyHd0XwbnNCa/X6/7Wy4sMS7sa663pWtlf34Cs0cACp
u9urtn79n8kQ7pjET4bcz3mhV8VEC8SbWbyvsveR/KSXj7V8GmDJDLfoKLb0Wkz2zNEF6oKt3C9Z
AaCvYYKxeZz/0dX5a4+EG8FqK1OtFxGSphyUunsxzOAehopjPVjHjSVclkhIcpwfAPF9MwcTrRKV
wTUdvm/Vb5n+ZlkfB78GIxK8u/KfXn1zpr9T4wSUzIYpbhi9KVwZVhP0aa9hIY1yatqj7Lzl/iHp
NjRc3S/IyxUA4MjKiU0aUqqVc97O7JfV7KIXXgi7jatvOZxXS3gmQdDD9g01BlSy9Iz63unu9GJn
lH8l0rEKD4Hybmo2Ko+rPvFMnOCytL52OtMauANNdypdsm63TWLr+4IvKtMkKCOTBauS06d2y6Nv
LJaYD6D5IpEnhcUKofsx3fo5Cr77EUSUj1Dm/NFz6tdSaUKkm1pRr2iLKgag5iNIC+GG394wLk1w
QFWq6I3ZTZzU9NgFtEp/GPv7f7UdYg9DkvZjGHcsWFFP7msfjxvbva6CvhDd2syTi41FpZrF4+Rw
32v1HQTfoLGegnmrt2jdpn4JWf5+5jSNsXC0tF1i3Ppuip8H409idOPX9wWP2StZ0+UF35+MoxHd
Z38wpEmjza/vL67s7Pc3TBtyR7NISvOSSA9W+EUNTlY2/8u9EDyJ5VArsJNlmYJDbJwg8Qm2OoNX
738DTHYgXAC1/slGcKaJTx0NCBBS9pDaSMOPJD8ZMfNA1t/F78Km/zeEPhMlvM16KrPRYJAACOK7
Sf/U9p87hvUba+MJuG7AvzQSbCu3lHCwMiKaJvhsFjvJfJckG3fI1qIJ5qV2eZzkJmHo0D5W9oHW
flcPH/wGlGLnjzzKL20ES5uqHMitn1kTx00ryjYgp29Y2fKJq/tqYa9biOkp+wtWlg2lNPK8wcFX
yT7QHu38qaiezG4DQ2XtzDPwAFk5HQbK1UDOaGVF2cUjzjc8AGInb+37avR3LkBwvpYzOyn40CX9
BY9J9rUrTqnVuVH/2lovRvOP1cM92W8otbZ25zIFm65goBwjuy890zjmuesnR9U6ZPWn2z5/zd7O
pQgmTZUnTJQOzVTpUzWd4oye7mOk7OctlIgtdQTDzloAoZu04dXu+F7WDg9VVR9T6M/dJJ82otol
LhHN7lwpwbIhLTFguUMpo3DDZOcnDzO8WuN+kJ9t9e32Am7pJZi4MgY0U/Topaj7KaKB+Q6SpGT8
gyT3uUZCJJZ3cqNNKRbOaJZV7rWJJOrGE2ddEUCal6Hthejg8uJRKnl0EpsboTPNR6MsXyELOkVE
lmBL/UH3mKEz+PP/ZIl5x6Lzg1FZoqX6PriT6WiO3Wmj+rDuE36JEAIyCQwZNetIYdjZSWnf2/of
xAHnKgguoQuiFPLKJUUCyI9c/aepg40N2dJAcADz2I5dHCLB8rTZVb7cttutrwsHv6NLis4H4sms
OJnNId8K9jbMyRHOe5cFSWAGiznJd1L30Uye6/JrFG50JSxfuT7pv3ZZOOlGaHaxasqlFxTPWfJR
jl6lLb64rYUSDng0WRYtqxy9cToG2m6rKr6a/js3JOFoG7Kf9I7PNnfwH1ZxtA+SjyEtjnn5Tsqe
9TE70nbs2tZXfXzo1afQ+a5px8zYeiJvqSkc/6JZKG8DjmRHR0UbHOXau21wtw2CprBL/xKUZacF
ywNGVV5G/S7KjmP4QYk/3pZyWw361S+l+IRnc5EhBWYbS7vTtngWtr4vHHvFjIa0LnkjqRWDEffp
VqfkqkFrdBYvLAo2nCyXv59JJdNOy5pnXtbT7AqR2lh/9cstRqNVNc7ECGoUkaJOpsat1dTPdfTJ
B53/D/bhTIDgvKJJjSsQQIhjS+6q9rtZfP53AhYNz14Xs90ObT+iQTbulRlU9w3vu2quQJ/JDj3e
jEcL/qtXYpqhAHyh/2cX125qnhTpkA4bMfiWlOXvZ1qokk2uu1kuQsYSRuUwGF8KQv7U2qokbgkS
vJjTw3IX+ixXEIxuE/yl53/1oHZOw8c/2BbCBx36DP6JM7bT0CbWHOP2Z4k+Yh37pX3qtojVI/I/
ETRLXK5Zkchp5M/4fNkhtePO/qd6K1m/ejzORAinMLN6H+RFTrnxzwwYw/fbCmx9XTh8Pgxs4zjx
xG+DV1rlkg1Hu/V54ejVUq1Xas4WSNYp18BI31j/VVM6Wxzh5PmtptaRhc3m5sk+Fl9eICW+vUBb
OyycvaDss8pcytJGuptiCCF3xdZttL5IgHlZADOrUPBdGpE8tbQQGShBZToZdslmwWBVBw6A7ei0
pePLLwVANA59e1KRJ8piF6oV1xzeReb7IVSOSuS4WtTvleLVar/OxkPiP5bM9cFwSe/jn6zl2e8Q
7nVtaKu0gXHJm/znqT2aMLBsGcTaWtoAiS4I+Kp6NW2Tx36bG/2Q0eij3DlpvtebjROztpjnEoQT
U/hzNjpdn3mz9iMo3uvVvQY4xW8anU3SDVQPFSLBhfhHODZG6qtDPzXFW1JK0R3c1+Y7sj3WfTmZ
W1RoyrL5F2HrT1mGQ16M7t2rVsgxAeIsLebiLWvUXRwz1DPuwC3Zd9ld1zx2qeYWUrJrpnJXtMkr
tBZRWt4pUf6oJ6XrW+quiRK60+WNJbhKBvCzTKIOuou0BWBCWII67eZJKvvqLWgsyLbbgxT/VdDY
q8TfW3vjRXvlRQRZghdJ+9qurGys3mz7U+gkbqrBPh2rbjRvUcBdGY8gafn72R07yWZSVdR238zA
P0xh7GKqh2FzaGh18WwmAHkP04Eozjzg0jMDnrPqLda/SWW1y5QPURC40yzt82KL3+bqyKET49iY
qcn/umrGriw/jsApKt+A5/5otNG7fpPSa0uEcOaALDZ1ieLPG8RhXxPJvut8fyNPsyIC0BcDdHxD
Y0b259PobGf0qa8MKcvLtzaRd+UnO292t8/0ipFdCFj+fiaAgoOqSHFRvqmx7ybDA17jOC6E7Vt3
7nUvA2Ap56oI8VVA0YHJnYQNmaGfD0E+bV3wRty0bvZzcQ+NxDFu272WhqfOid2k/t1SHaAmNhw1
Brgm/BMnrCqjsPoiHIo3bc7v4UZLOnkj+b1i30vDuw14IP2jYGNfrqUF/7Mx1WH5No7+qY/V0fWH
2e1hxnGzxvDdokk2JK6YxzLsrkAcCyAm6f1LibYEjXnsIzGXVG7or+NW9L0mAOIHDdTaZfhYxH+w
egoxsWEUb1379xRWh97ZQqRaMUAHyCtgUWxSaqa4aG3StwXDzcWbwXNXfnH3SvTxtokv97dwlSDB
AUsCorVruLLUAIJ/LOTiLYKdTq8G14z+yY3mXZuOO2Uwd4p9GLdooda1+iVTcA3J2Gopg19clSPD
n/prK/8VKfnOGE+3dVuVsyBPYHEWodTy97Pjm/VlB7JCh1HT+jSMc30IYlrjhtLqdxlglhvX38pF
AVUjEwoafcQ6cy6X4sKmS1OQA5O3eagot6SHgY6kSv5tgEJAw4g5OatgccoUQi/FSF2SS47vxAuX
1bQvtoYU14z6/PPC5qhBOHeA9MdvZVrnH2pDLx8sczO9d71WP5uuoZZZmvmvEKLqKVMluv3Dt3YI
j1KYH2BAOdTKFirqdaDEuKjJHK4Ozj/IdcKW1NpYQP4ztm/Mf+1j7W5K/rbCB8N4JzvHPP1629yu
Vw5nYNBsu0BfAEsh+JvGzLrZDIgApynYdfRc/zZDiA1VFPjB5EVsusnFVvXe+j/SvmtJUmQL8osw
QwbwCqQoyXRltnwJ6+mehghUIAP4+nXq7u6tjMQSy7nzNGZlzcnQR/hxr/pezpoAzsXeO/ILBDm5
Da6h+Ycr703vKqaUozNKJrpGuOJzQQKoBtdb/Rwrc2UAlwhpPWCuQd2lvAaJlYNPDWjYz7ygMvA0
kgdts6Wfen3+sWtAqYKr2YODoNKDYVvxqdO7/jO0c3SxJw362UNvi/5uZShoU1i8XnT2wqtRIqQW
0EKDyTn9TKk0X5uxLHaOx8RGpvraiotUEsDccHZAGKCi4RwEYRBprek5aTongqZC09rRvfv30oRy
sXh6qkkDZD1nJ30rxlN7/N8+r1wsFEqydQcex7N437V5dnePE+JHtIv4SwV3qRgrh90unWIYu9o7
0wFywa9Ja+/uHsGFAeVQEAvMpE3SeOfZw3b1ICF4b81WGYFygzTQu7QRbXjnsWojoHWCX34BP2m+
m0YXvp65xBpQkIHmrtqMwDKpT6Xwis/l9DSVKcSaJ+S7zfv37KUZZUNNo6wm8B0Vn81DnY6RrW8R
glwfCqDk0LaDBCsCTmRKLp9CazL1uZF+9hnNv4F3HPQtAML1M7UYWDKROOFw9NQVdyjNrF7LPjt5
jKYtbvxg/en2prq+pPBegFIbzJVLk4b6nJetURWZN2RYiw7tr2Flh126E34W3razMlcXdpTjxw2a
T1CjyT5Txw/ET8a3GEe3DCiL4WWQt28nGBAj4uTRDg12b00WVJI2ch6LcpUFd1hZjSyprcmAEPkZ
TGIIlSNv3uISu1pvWIC8PLbL8mBcyRAVnl+NXi7Hs91HXRIl7k42G07p1TRdmlDPHiItXhIOEwYK
c7G/RT5wtZ2UzytnjnfUTTyJz1Pjsf9DOToBxGN1dw/FYgU3LDxRcBxfCevlTlYQCFuMZ/ao6RCQ
RXf97d26NowlDEVlEzfVVVfeqM9ty6x5OE+fBvIw0M90+tpvyTNet+PipcAVhb7SpeXzqj+qhHlK
PGmCgAAvhnSeiqEOIVn719x3OwJ+Y02je3uy/1Ro1dK1rQf3unb7bt9Bvgy8I9eq62U9J9yrCxNs
HXkgHCOyrGM+TSFKeKG0H0X6MkzPrEugzHug4OQc2ZF0b/3WPX092cs0YLadd2UENXDJ6xQBIB/M
k1slYQdK5zbNIxf9duV4rw+wDNhAwAmlXky3ChGt0ZOgp/Vknpyv+nDUnXuzGMrnl7P3IeCbpQEd
DIHPW3LcAVafdltKgOtbBvsF7FA60r0qJM2ptdbzagcjkAjwZBVUaOOmbGf76E3YASosyL6UbiA2
+yGu7ybM3QfLS6zzYXB0lpmVz7Z5avXHZn6RyZPHPt0+ddd3E0wgTsbwTLDgqINDs2XdV6lpnlgb
DG6YzdHt769sNFPHkcZrBxJCxLGXQwBpCU0EXHYUNXZdfcyf2hrKBxsP3co8gacZuU0MYSHNU5wo
m2pWyqzSPmmNfGDa8Mys8aWu5/3tsVwlThaGffRZe4gtoI2kuv1Zk+qdoTc2QGLfe/vBsf50aIeh
ftya+7wGIEnfaiReWR1gngz0KeOYostIGVjdzWXpl5ZzqlgaNuansd7Ip64sD3JZJq4CxJmoYCg7
bG7cZqxpSk5t+kkOc1D9aADpFM759sytjAP37cJ0bINF0bCVcTjW7LpVrjmnwd+bWmhtjGLr88oo
MtOvkbTF51v9k4PsSzZvlB7WDEBiHAVqsImAnVV5YpvaZ41OqXMiTRX8drMt7MPKBl4yfjoU05di
irrOmU+HpuxzcsrGzw2j4GswIt+925eCcICBLQzdY3T0q+IBfjGjTlWN5KQDSe9XYZ78vnuVXXgH
2FA6tI/B1Xl51iezZMYoa/dkG/s+jewtQuSVVUAOBLOv+4s0gFovKU1dWilSeacCvTgoK+747t4B
gOkbvUK4RGAEq3E5ANL7dT6CAfRk0agtwzq/+7G6+P6VI0jxUOVIJ5x046n7J6827qfrwwzNLIBP
lnMMPVlLmf/Sl63bEYOeZMGC2p9f/bF9dYcf7pawzfV2vTS0/P3Du2Q3XjqAnZ2eeLKrHrVxtyVX
uzaShdzdBNmrdc24OppuOiR1DtCJX4YG/07sz8kQGK2+8XBc7yikomADIQbILa4oezo0TxvcFsl5
tsOSPqX26e4Nhe+j4mZClQW8kspE5WI067bvkjMSg9lw5FukYGu/H14VkjjIg+BgKxvWk5ikymLJ
WZPlm9ONjxmIJTf88g0b6qYtwZGTtBC0O0/op5X63ne39u21BSDTEc97roNTDbf4cjv5Bfe10je8
UxcBe91t7dbl9r+odyBL8PHzy2b7sFstk5UpkiLeacp20hxDq9BDq3/tLDeklhEm94d7sAdvBBrq
8HevtEu6hIl6MJkPymVvTzp/v3GPX5++y+8r4yH+nLeloBjPDLmciPYv+v3v3aUJ9b2e8sIyMpgw
yV7rAmE+3D4Xy79Xl2ShpV6IyCxy9Z7SeWyT2c20kzmPkByA31kdveQo6atPk7s9XOSJPthSsiAj
y/JmnGDLa9+QFfbLLbTAyvYFgsVEGR/BI8qOinNA3cH1hebQk/eFg55fT+/mRoTP+R6tAcq5Qu+p
Jzb0TtyOntrHyvZ3syV3t5dj5YRcGFhG+OGENABVtA1t6cng2SHp3UdoxjhF1JgRMbsjtbz9bXsr
O/jCnnLgiTbmOckwoNzRf6dZf2RpcZzy/J/bZtYWxgbmwFiEucE/pxyUfqzLhhUYFs8/gX2DbKRu
Vz8PHRLENdjJVwTRvLAZsAKCQjnhe4nm+/Lush/WHeAiMC9BrBRelbKxJDPamnglPTUDgFL72rzb
q4WiOIQ2UccA7c5V6ovZ/dST1ndOVhMNRpjn0e35X1tmREpLwhlc91d5zqEC7iARxD7lSfma2fmz
afWHpPbvLfovIdkHM+oBT5tK9ggPwbMT6b/0rabEZZcod9XF55UkpwOScTAc+vapBCVjzbJwdnmY
OHiotggEV+cLjAG4rTwUSNViXwe2KF5x7qAncf5bz/yXFo1BHeeH28uytm9R60PQjUgWqAzlch9E
17vguiYnY+jCttrL3P03C+8jw7UUZhZ42OV9At4KJkCvhI01zxDlqcElupu2LpHVYXwwogzD1ovc
lgOMgI8ZpZlPBbu3/rbsqw8GlKhS8NLLkgQG+qlANwUP/oWjcGFA8d70tkLzxjJNYBKL/BfXvz+e
WfjHwEu9VKeRtVXuWb3KuZ1S1zpZ1fwgmbabxUbkvbJlLywoK23aQ08XAaUT1b5O7a7Jj/dvJVyu
Fm4p0PQZgBEpW6nKhal3jJwSOj5oEBOoxjowh/3dRwJqCzaaKIBjBLeOspfMli2c3pScRPpsx9Ca
u//zyIBC0gGMXKg26JeDKEhLx8EsyUnyL16sWV//xecBIUQeZwEPq+9EWhlVKXvsI6SLrR9s+vv2
51cuQNcAtNNf4EL+FcYzsfwin4WmncgP4gyhkZNQOFNY+Vtl9eumWYDETAPP9ULBD/yWMk+V4ebz
7PTaSWfzTpe7snzS61c2HpiRha4V6UiIe9XG87Gyhd9Z05Gk9iEg4ipGZ7PRtTqb/ZNMvtbE2dlC
HPPk7kAQgDH4bv/PiPKUJ5YO6bXFSOnE1T6/GxoLrmBMHBCRCyf71f6dLF1LZ7DtntwMWnh985Kl
+q4dihcQum6EzMtRUJ5DYB8A5QHExkWbtnJUMtlkM+upf5rRL+/6fxPyRvMH6ws3tgDxKwuzbGcw
KxkOqnMqv5JOWNfgcYHjPkyHBnGU0aCNrTUPt7f39TuC1JsBdWsgU4AcVLNKo+Y4czUU3bm0fhcH
R/y6//OLNiiuX8hog5X68uz3UK0Zx9Jrz/74l5eGRvU/fl+5IKmYK6tp8f3EC93Pd0uz+gRCLtA/
XH4/Yhvlfpf+PM4j9ZPPk/7QOPv27icWnPiYeoTnC1BUnXu/oEAcuaw5D0eXFDu/2SJEul7cd/cZ
XrRtIOuplto1c6JIRxf1GQh4P93p9O6M3uX3Fd+z0xNCbSevQamTvRQBK+sNA9eHADMPwgOk05B9
NtXymZcZyeyVnThXvvjZ9VPoDwuW3/5xe5de3/G4cJcLBDhGlDhU1GkKlL9eDnl7buX3zLbCCRhd
ioJ+UW8VhK5X5P1qJy7Y23wgtJa/f4g1/aZJpSO67pwOh9oP6i3Gwq3vLxP64fusHTRmdfi+lUSj
G7Dftydq6/PKgRgdD2KKsu3OGmq0zg+obAV3GwCg0EY05iCVfqWlRWQraurp3bkAsXfzYEA5/n4D
eFzRePN+ItRaRlUONpunNj/z4lu3K+/WTYWHgNOGUil6DBZZ3cv5n4k3kUIIfu69qIUawsZtvXIe
Lj6vzD9LNNiv8Pkod37UD2X//e7Zufi+8rzlRWtRTeL7Johafgov3d/+/trvd3w4AmQRrUJy+HJ6
pskw51nL+DlPd/Z0MOhuNDfyg9fZHGDKDGATF/Qr4jzlRej9wktmnXNAys4eq8KuScOOg4fYcwHS
KQO51fi6ciaA6wQMGrcUFFvUuNUeqryZvZSfdakHZfrQDOfbk3ZtwAcZDCq7CCVQPFRRnbKl6B7V
HDSgZp9oYHd3BzGXn1/Mf7gyJpZxJGLw+ZmPe2ecgsroIKVCNpZ+axTKycCJbysE/uW5DioeQRzo
9iQtO//SMbschXIyZvANItDA53N7Chz7i7ab+m/A4t59fSDLiQo4Yhl4y6hVXk4WsHmgmGD5eG4q
Ebg5C5qNp2hlmpYaHFoskbG7xgFVOVQAe3PszyS0+0+5ebcnvijMoEQJ5Vl4/GpM3GpQgx8KXZ4N
9lwVfpgm5f3rvDj7QFToi2Ch6rei2tBMU+tPZ8Yek0Pq3521W5z9/35ecShTPiZpMuDzJvnaF2ey
u72Nri8o+GEgwEAPBUTv4BFfrm8jplpzSKWfQS6vPVa6UQRIRXlACXXNJg+nutYoskKTGBEfcXAZ
Xqn+2DnioqK25nNtPPyVG8fbQ1FPxPvX4d5BwBtZNXg3l0MhxiRnLur57BWTF4NYXrwZWt4eSK1D
ZDnPaB3eNng9HAzFAw/KUv8GrEaZu95zZ/RRMPmWfqu8XVJvRKrX47n8vPJ2pEC2c97g89YEqafu
m2mjIXifbhVntkahTFump42RODAz2KHwgtnf2GFb31/+/uG6RcCR+C3D90sfZerpqc03ogp1C8Oz
BLQWZw8oYXS3qVVRgyL6HUY5vBn12fAjT8ch/3T3Sn80oWYqEivVsgbpxzfDDJo6TDe8nJUpWlQd
0A7jL8dQ7ZXgvtXXmVUMb71+8Mpnf6skuvZ94AxQVFgK+UBdXi5BrzVG1bF0eEMGEkxuPLh/eoCg
eO/Bs3AaDMUFMUF15Fkg8X9bmv4YenWLX7fnf3HDPj52WGKUXRCs4+G3AZBS9mjHhpY5gDe8OeJB
o+jSDKj3gLcu0863Da3MFLr8Fp44eLOLntDlTAG4m+NE0+6NkYAmkbHhemx9fvn7h7OQuR5UzwQ+
L/Ovmvxh30ta8D5PH37+clQ+fn9iQyklvq/r343mjb/dnp2VGwnwA+RMkaFeuosVb1kjTutNWdm/
gVjlRy3avSu1QOvdPTQCNvyOlUN9YUp59gqrsJDsL/o3Vu+N4Xee76o+2bCxNRxl21bOUBEyYjhG
GlEeafnOrwONbRxu1T9/X5P/Tpp6d0BFgzVoZO/fxkYGrNICsOoEs9OGnP0x6oeObQ1r7bDA0VsW
Cl0HV513ExEQU0wa/iYSl/4wvBGCjanI7Ic0p9PTyOvpMTdkvkWPcIV1xkAXGgmA5v7D2qZMpyY4
8BHC5W9Nk9kxVMcJxWtSuiC2kNBdcf0/skv7Pc1J/Sww9WlQat3UBqNH5F5reujcUT6XEBppi33j
uMnGO3G93NizACe7S0siWkqWv388HIPFWFdjXvz62I67bnghDo+aaktF53rBYQdZWbSULLeIGr40
3ew5Wcv5G+me+Zg+lJqIJKgtGXgSijdgcze28ao9NMCiVRR1UfQSX46rHdDBOVqMv9VFGgDL/uhm
X83xL43sqHgwZbph7voOwyKbiP9wHyOHpA6PT1nhjHOKZeZ7GuhbEsPXBx+3C8RAkf1C+QeZkcvR
JIY+FOOQ8zcIj0Sl99SWn+atoGBtJ/h4ZnWUwxEdqEFN2wq7SVEtexNuFwrw8tHhjMstzDItuuvG
RNgBCCN8RBR5gQ26QnoSlK980H4PL3L+BFcu6Nyn0v5qaL9vm1G2wLsZCP5YCxAJyVU1sTpxLfdG
l2JHV0A5JWgZLabimztmv8AU3AXSL77Mvb1F66JM47tVkEugT8dHARvv/+VSpbm0fI0P80uX0lAm
8ez8SFC5mYstXPSVofeIAckAdLIhblZTHH5X+QT8HDwGz71dgm/iW5ntC/f77Ulcs7LAydEnjzr2
VfnUoFPhZsRhSx/YmEloERlwMyC/YG61+a5aAkp+EbtDml1dLp4JW6Q2ZTF3rEcDjA/IqQR9Xj3m
xDveHpRyWuGM2cB7LIqM4N9BMVJZo35wZklqwuOpeHL3Yr4vX/3+ebQTOBBTg8LWFafJZAqTFpqf
xo1W7ms3O6Pte0faeePqfo/dPjiA/7GziLMjVQAyJhXMPPq6aO2xYbFvFZEl9nb5J7FOLHuh8BDI
gXcngQ52rczBqfFWwQu9PYvKk/p/zSM9gWQ50nnvP+/D0+F1VVagz5jFtXRhGJpYo/YDlKsRp+Jx
5vznbXPKHXhlblnUD+bmkYs8dVoWZ6YT5mUWGs63dD7cNrK2MwCs/v9jUnxF3R5l4UwDi0vZBq71
6Lcb52llFNh1qK+jTm3hFlT8gSRFb6gtMYqa2aEPHvTC/lLcSWawTBWM4FlH6ghMXSqUXsvctLc0
j8VG/p2SL1tOzcrCg9oP5RDUwd9TJJcrgX2n112R81jotbvTAF9+KoHP++kLQiKew9nxPbklHb86
cYAWAq1jLKVXZWXkktCVBq6HyddD06vDyX9I0zy8vf4rlxDAbDbib4I+AaSQL4dG0OgkxmTG+ltp
0NufyvELb6fAMh5u27l6m/D4wQos4dwCaa+Mxi5SM2eOm8VdZvD95I36vhPUj3Rpf0Y8DKFWRGKh
zcWmItsyAuXSQG0LF6wJHMbyEy5HqNX1QIqB57EFkmJDsw/ItO21yvsxmu3DUIl/Gsd5ycgc2XX5
bPZ/bo/7ehVB3wHAD9hCANe8grLok5V7vc6qWP/UjmHeBQnf37ZwfYIvLKhQBjRIFLYgsCDAS/PW
1XX5c8zMYWujrA4ERKM2hI+wlOpr1fCEWqmRVPE47svfY/8P8e7LH+AQg/FgeZ0Qs4BoR71eh97P
67kpRWxzH3GRtBuwOUixuz1damfff8wsSWzwUsCBVd0+azR51hiNiPU8f6W6GY1muqv8L5ApLrn9
jGbjKDVINJV+JLsium39arFMY0nw4D9oPePSUjbjJIk319yY47Yd/IeWa+3eL0m7kTNc7tSLLa9Y
WX7Fh5cDVFaJUXjzHJf0wCYZISMaIRu6q4uHKj/Ycxfg8bw9sKt7BCbRTEF8AgWHFWKpOWmdwiz1
2B1G+lxa5RxDHZ1HJuqmkW81fGOzrNpDd+Hizyzya8pE+n7Zzryhczw2BQulcHZuWTz7gv/qiy36
gautv4ztgy1lOv2qtCzqp3qsiTn2rPYwNOMbubcpHfnjxQyeSFRRgetSk/DQJ20shosoBruQGcxN
F+Yj1DbrRv68e63AAYZKpIOwZDkEl9sDTdDGPNFJiy3zeRZfs+bV6n62PN3Y6yrZ2TIgDyUFgOyA
BkUf4LKGH7ahVXdZ3ctOi/XKfHOtMZizeefPTyX49u2iCflglFHTjM5zqtH2OEA4cecN2lYS6erp
WX4GXh4L/ilmVX3itHGq7LwotHjujUBPdkm1GxgNNHoqsyEQ9cZJWNktMAdXAagyF0634vBkDtGQ
qsaoWf7IvUeTgjZswxHdMKGykvo10xyb9hr8kVct+2aSQ2tvvNcrF9XHUVwJFfVF79iN1OI830tk
Y7ZoKraGYF7uDZSocWYbzNKQVWA0hUJqlwfmFs3w2tLDqQGdCiBlBtTEL63YelVohebRuLN+pV4e
Gv5fsnswtCcfbTRe4mysy9qkAbQP9Wo8+MgsKGFWyVPTSnyTxnL+znwDR3eL6Oo9PaVc7YCT/dfE
MuIPZ2rSQHZmcpgAjYD3TArrCxTnHiV30ljLRXFsp9EPsq5qmgANuH+ZfpIFYz/9tEYn0gTSAtR6
qxhpg9nrt9gi1tbUwNgBfAPuDXmvy9/WWFzYCXQ943x+qtzneSyAFdxKPK1c/B7u++WNAcgZntWl
kaxBpbuddC+ekGp4ONMnq9kA7sKlwTfUSf5gQ9WdGNKK2S1Sq7E5ekY85VMWloM+hUL6CVDnZh4U
o/gluAslRs+S3ypSV7t2tNyHgRARIdr6biyybownv1u4hZHRGnqoJxUJndrn0VA4A7p6WusROm3i
WOtm/5CUgxYO2dCAVt90h4MGpDgyhTjhIHPR+8DTexLYeZI+OAzvam01LJiKoQkyUIkdu1xAM8lm
KIk47Ic7EGM39kMZAYtForbWQUxuyajtPS2ymR2YSVgbQUX1N0lI4E1DhY64MQ3E7IeFnjevGYfk
65RUbtA1JQ7oAMorqIySIDONNhCGJYKiH5tnyY3i2ZSuPOoj0w/cJxWILPwirHpfe9FK9q0uXbDE
Vt5YfGtB26SD3CKvojwxpi5op0Y71LPodoPFnV2XpeIvUGCCjx+hwtciSa2DD3hcNPWse5QNZY9l
RfIXo9e6R82DGoheMJQSXb2N09Q1QmMQSTj1Dj8wzYU6Qm49UumCpcZ0y0d7bvkx853m0Be62Plp
3b6myO5ErcXIvipQkZyYT0NGQScNLxrzWZAuKjU8xNBesHYNscq9dEpELq42RlDpnKNxTORz1aX2
I7OICJPeyI6jCSXWMevNhzklegBiQv+hyEfovvh2Gk5iHKOx6Z0gHd3pWUxgJW/xTD5TDx3moy3J
QZ/1/uxpmggId2ncuJzuJfJScQvYZIAiLQtyIeoAKwnJOl3z9rZDXy3a5buWZk3QoIchNFJd/3zb
b7gKg5HHRsYcSealpgD/4fLo5ZA+bZnXkHhkTphSqDTT6QB4/vNAAVjLM2Pr5V65UGAQZxxJYDyk
akXUMLoEmqMdiTnzglybz7amv6BX+8/tca2aQfYSuBYbuglqRKCLiSMuoSQ27RqVLMP81ptWd6hM
RxxvW1q9vBYWK2AuUYpVXZHcTtnQgYomRmdW6KZZEkqjiIwBQXdvfr1ta+3tW3rgUApHpuwKHs48
R8DTS2jsA4kc4Cp9svPsRTPBjVd61SGbssjI78SpvLt8NlDbC7IDhVPVtRQ567Mh72hs/vBEUO5u
D2n1Xv7wdcVpaCx/rrQKXycVBKM5j5x+I5O5ssUxXwDCLBy5qMUrWxw9X7k/OyONjSJ/RMH/gDp5
VPrOXzSF06oxsrEh1kaEWHTBWzvwGdQwxnMln4eyxyLNxT89SEsbzv7FkBy4PqiX49W8arudkK7q
B0vSuATHRGfrz26VBa7xu3a6Xar5G4/nylnyAL1BYyF8LmSEFRdopCXlRWX4MSCPkTZ3r5nD95BA
2tgJW2YUN4hzOeTTMPvx7MbMRL1WAgiwVVJb2wwfx6K4Gl1hSa+fYMQo4ko+FCKwxmchI7O9D7z5
fmo+GPKUbhSI0s3j4MEQWiWl+0lWb6RIgiq1gln8aZ2NNPrG3KnX3Uw6rWHtBGuD/9nS+KEj0xPF
Y3b7sK6aQe8TQOQohFpqOqdNcvgxYNaIpzms+F+FFWnaRpCydp2CT2vpZwWe7AqWmMpe2N5sYiQJ
hfo6DUT16FU8NI2322NZVlp1CFGlccE6+d7buIz1g9dNnXoohZv4sWY+d/IPg59lsceG7nwGX1Df
ZWgB/98sLkP/YNGkNe9pCot+W+9FJUJXfBqdHz34wmV1TE0Uk42t+sbai/FxlMrZJRK+bDPBZm0X
YVYCA1h8IcDx9KLYt3kdSvQG3B7l6gIiGQaC2IX1lChZnIlwW0/SlMbwwGYD2o9OGkj6nbNf/8KO
j/LXkoQFnZNyXUxDl2QoUPmx2ZJonJ2gFj+AR9vTbuMkr93ny+uB3QgdLAACL5fN0IZMs3SwQ4lG
D0xvx/otuOF1/nIBGeJpQl8eIiBkGC5NAHyaW80wkrixrbis7UPhkXMtIXkvnLeWTztAv/KgbNMa
eiLpwefW79uTuXKwUfBYUImEoGtZfeO1TCaOwQoSG5PbBsWQVOE0cxl5tTbvbptauYFhCtDUhbcP
DqeyI7Os1fsKObGYaF/n8ZiAcK3KyJGZf/fmvLEXV4eFiwot9yYInxxl6aReZ201mSRueRe41Nr7
k7uX9b/xaS2weqFUamBU6rUI4EYrKi8lsd+3caubQ2BZib0f7DQ53J48ELlhKyjX1oIndJH3Qjbg
aqtYfp/pzJFO3Hi0+jRpbh+aIzUCljRh4706wxCKEVJ4eZjWza4mDLUtv8oDrRH/FPpQfWVZtnTe
do1xLP3WCmqnaHjYGPanOkvkE5zKca/VFYsIL2SY5FLMAXzDLnTsyonwq/6ZMkO+tAbIDJKhGqNs
SssHWffigaU5CVq/IQdiJ/5zWlMkBZ2hDcG+TNOAaWX9ir4P6y+Tpn1YJsUUEuZmSNvNzoGaXRpT
iJ6AzbFLdqZIG/iC1bBLinkIE2D73oqGkgdwQUDRW7eHSFRpEhCnKsPZ7ueXhMu/ywK/wGNu8igB
mQxbPIlvvanTo7TH7NFCeixET/scyKTxD6LWrZduaL1nVg/nROrjYazwpiUO9568skkPaUKrpXVq
fEryrIPzm0jzK0+Os73ngBFURv3kIDsD/l2vL3fM0gYEp577KFAQOwKxMRy4Dp5eQ8x6PLn29KkA
5e0ZFRfzqU0cfadp0LLhZqYH9mjpjwUZ3X9KigFljTU/piWkc3PR5o+1xFS5me+fs6ZD8mcC+Dkv
qdiDgbIM3UEYD/g/sMhkPejLBeuj3OrKIGutJEAwlwSW19aBm1gk4F09hYPdmVHuIlxw6dyHODxg
Z6p4Bzm1evjTj652KCkjoW4x77FIhfMCuQ77sW5y+UpG6I2AztV9rpsmD6nNtWM2SOMLwLrAlZvW
CKTo4Bmfy7yhG1fxymuGiiP6rtFHirZVteIoHU/YRUucmKbzrsw/a/0/wygimmWBkH+LdqtIrDYy
L17chUHlybZSx9Y0tFDEQxM3xffR+rukryw9OtYnpDuDVp/DYUtncO3S+jhI5YKE15Z4PZpZ42I+
JkPUOIFzZwfL+7BARgIVIpQMwBepmGC8B9uKQ134Pl00IECmYuOiWhsEiHTQaQ5JhWW1Ll+0LDGt
ecR2jgfrt0GtnQsxtYlsUdEbK2/zItKHmh9Gs5D6XZoZzR6PKnqb46x0tD0dRHVE40MK6Gr199j3
9pNPLesrFCt4CC0nM3Sk3kR5w8v9nEFMFyNoP/Gi8+53x/Gz0PsH2B7akdWSoCMzMx8p5tfxgkof
whq3NNoMb78Fa1MM6g+A3MCrsHCaXo5d63ONJ8AIxkn9ZwDhcRf59T+3TaxN70cTSq5diLyzRh8m
nOcWvOls3MJ/Ldvg6jUDSAGxBMiCrzrOJKd9zkjuoHBbfSeSziGt0LdFmf7FaVp45HxLPmlt1hzo
DaHxBl1JV7gmkTl5OWbLjqndP8DAJSCzIXxnZdUWFsxeu63QtgAUy0Kbew2TQS45S+fZixOP11Eq
Z7nvh/qr3udmqDP3dztV0Nw2C3fn1dIKvRqkTV3J+2BgZgWArZ28kh7ynKhy8HBmFds3xqw9MziK
qHmZ426YMn9fFJn+oHnQC3XrBkl6TiqkMH3QcbHCeKiEzQNkK8lTQlpy8NmY7EY8Sl/YnIod0bR+
b0OHueicOUiQ5Y16KFYddURcSItm46eOj8UDkqkLBfxo7/Cq6PtBd4GsSD0Nz8CAt7gdQSjXWFuX
78b0qfBqMprQvaaGF7vSibikX+VQR4yYSQDA0KGZwGBRMvEvDhW6OY2F5gisRirqqLIq0snEhlHQ
N0+i+gKI3TnhvrthZ+1kfbSjRC9+otdjOTteLJEVmKD5a89bpO4rgRgoLv87FCXVYfq5x0CT7cWt
+GKCr9fBLrdPKdyx25fE6on6rx1TuYfcbkpKu8FQkvpLTwx4J5+rYaO94t2FVi+KD4NRA5TaNqYc
vqcXC7RcOgzNkUQLTLt97Vv2OwMjC0YLQc3aPmYWe+FcD5yqiyZHbHgg64PFu4DCPqiq1EhNa8sJ
8WbrxYOWh5oA9I23Ebifd7fndNXxAO4XgdLS+4RU7+Xl7oxpmeWa9GI9oxEt68e8coLBsI/2ZH1v
HPt3x6djNcsHd2YbGZi1IcIrgHewwDKv2o47vbQGkefLeoaaHtrYmxupl3ULS2c8iDRMAD8vB2c2
1VyABsGLSfmqywJz+Fa293Wfvrs48D3QPAYnZCEEurSh004f4Ny6cUODdNh3ycYsqU0RVwaUE+xo
vmi8bkKusn7l2vfC64N2PDrus569enTXI9Mn/aMEFXvvvPTiZcy6oJcbcfvqPvk4TOWQ14WmsXHG
MPXiVR95wFMv1OxdVv0kvReW6T8GFNvSP7d359rl9cGorZz4bDQBtsIrELtFFcucfGnzLXaa9YEB
sA33DfHuFXIMHQ/2YKbcjfmYxTW6Cz0BwIJdidhp6DeH5T8Rdp+6hv7iprcxq+94DvW2WSpHaFJf
MvjqKU9dnbaOUcE/7q1aDzs3B23RTNsHr7f7I6kFC4mXlJ9zNtG4TRGz9nMHISy9Q6KSJmWgCe1X
O4DJBXCUIWIJTY/G/yHty5rk1JVufxERzMMrUEMP7nbRtrvtF8IjIIlBzPDr71Kf+x1XCaKI8nnY
+6XDZGlKpTJXrtXrzt6dxyFkk5NDJUT/Pk21jTqy5+06zyZ+ylX1S29bgLMA9r+nQFT6cWHUuT/o
AF9fX8N3/oblGAVRtdDlWPTig8kGmKXUcZ51CkfZ/bEbpXjsB1s/Onql7UuS06BDL0/AoaruT23t
7qtcL/HWnjzsZyU/OUiMHfK0608Dj20UMGdH+arSzNqRplOaYIpzz0ehIj4mCI/gSGz1HgqC9UFD
tiEAsFIJgGfg93ikm49ejsY8gs6nj3HclbtK4cYjt1BIZfbEv3hbzenvF4Y8fPB8ApYI7RZkhqSD
k7StRTvWIBlbIB/BvR/1pL3NaLfPW6HNS1GfjE+q2z4j9XHSlBqgNOPJ0+bE19mMNIjxlkOZrjVI
73OTP6bun7SH1K9ibJ2E1cOGdCricMT5iw7JkbTNXCMAec7mcmdY3c42jte3wqo7PrMgfsFZXjpr
zWKyNLxW1C4Lc9qESs58p7it3f0//hLCgZh0cEAsQB5WmirAeuvOs1vxT3pe3oONccPEutP4a0N+
ElWDpoN+3XKey065Zx2UyQp7/u1WLXrRaP9samQ3jsp90Re7Oc2+Xp/GtXjLPjMuPZbM1gQBMg75
82gmfmK8OfapRGatSDaQoFt2pKTmzIHz0xgGyd0AsgVO+wQ9HX2LlXHtZSbq53i74w2zUER0mlRh
Ci/c5+5LOQP/gto29w2rCLdaT1f395khMdyz3Qd0uN13QMY/g7rbED2DG45u6/tSIJDWdtNnLb7/
1k2lwL/415d97fvoJAB5N2qxQFFIkVrszuhuoqWLvsi483OvfWoV+g9RJ9qWgIsBAgs1WGlraeaY
GgnFCS3AjJpHyVtbbIRkq6OAhCwcjCgoy9QvSpUmqd0bDjLlum+DRs1XQH39L1OF+oYKfjuQzMjQ
PUBiGlz2Goz0xXE22r1nh/+wGOhiRJMsQMQoWF9uJp2mmZ6D5eK5Ssq90XyPE3djDGvnQsSTAjYj
nvbSvaFyFdxgZeo9J+rR038gjt4Rem/W85EmG+5szS+fmXr3dmcnI50MhaLKhWpr8kFzCr/p/NZ4
+YcJEzLMQodBMA9eThj31NItSuo9O+r0ESVXCMU7p38w4aDFAIUtwfwjrYnX2FOiWb37nKpIzNX+
vNkXvbp5zyzol4OgZHZYneCxVOWgVPP/Af0LykzU5sBrDxCkDE+EqOpA8xh5HCRaxv53nR31LW2i
1V0Foky0faA3aIFRiStt0Ow8hgmukoAyD/fGwNRQy0s1qOtOPzg63aJVWd1fLphAgVUBAkf2XL3V
JoXB8KamU+/31kPZP4zuxlPhPWFyFmehIIayKRL2QPRD2WABxEL/B5qs0pxGvK34wYHMbubbrWbf
V8VgAMWHqkXrmjV0d8buyF0oGTNNS/aaE38F/Fz93bOZHjzE0x8KsKn5hHkUAjf5VqZTmovFz5S2
kAZFxZhDzS9qpvSpM4vfiqmHeu/c3XQWhBlU7pCwRdeNBuiOZIaQdvQmHQQO+snRdvxWAi/xeUS0
2EV4nkF+TTpqc9Za9ljrddTulfiTV0W3/3oQTkOGAaVbNIaISTx3SLqWc7PhdcT6wGKhNQS3fx9k
07gcUJwD9kO6qvOhd1Te0yYyswdy7PJ/mPzzz0sv9pg0Vmk0+PxkfbLyV75xSUteSKwtGvtQh3iX
FQcU8HJ2pjxT2gwQ36g2QpfsEmcD9LXxfbkpjON9lqUxvj/QEB3fw4abXjkB5z/fkfZO0WZVOfQT
Jr9p7lhn7RKvBQjA2XhsSNHr+yyJRyeS76ALteVLjfB6akvVqqPCOs6ZhZ6YKLPqwCM/ru+ldwI+
yfGgJgKAD5h3jGUFqjBimycaAiX8GiTXW9dAvtimAYrh+j5VMi+onLnawf+ZD6lX1KHNxh6+yWPk
FwTC6hcnHb8agOj+macMDeo6GT6VPM0OGt71z5w4474hIPtQkzHXfbwOcUNfH8LKiiA/JsTCcRzA
ryXdzYOSA0njFixCfHxnskk/cpbNYR0bb7cbgpwsgF0AShgLXgszL3PHyxoWNVXRf4RUmfrgUHU6
zShc76+bWll+rDokYhDFInySAzTDHVmWV0oR0fHY0bukeuyz01RtPJFWjorAdAFiLHTkcHdfHkUQ
rVbJkDtFVGWPmrunW3rIaytz/n3Jk/BewfYu8X3CT7r3gZMnl24cx60hSN7E4N0IYV+YULXD9GzX
4fV1kAIOHEO8WFA8FNQiFhhKxTqduXIv7/S0tY0xEp0D5leQMoPvI0l/zL+u21kOQwj6qeiMBIeF
IH68tNPOWe5YZByikhyzHa03vMnK59H8hVQ1dEFA+mFJC9HoPHMbs5mjsfuTHutbhdAwSyJkwUUK
eSnxtr/89WNvoU8j8fqoYcBQvBY3S878x4CF9DSa0NFOL8cDfY+wyWJDNDS/dOfXVoPvyvRgjTE1
SOSDEEX+fD3NoExWJvDYAUxJDyigbNzYy4MAPJDoHAANClK172ils200ODSBag4fI4taflJHrvoi
kn437yHANIU8AdSxcK9K6WYGFChxeIZGaBfqmWHdbpQKlj4JNQgVvWQ4CKDtkAHbc8dSSBrmdoQq
t/rFrdiOeuXO0l6vD0POTokzh1oHIgRBNSEinMvdNMdm3KY8c6I6jbSfbn5QzH39p59+Uf3HEV3Y
182trD2sgerbEq/VRXP3UKTgl5xgrUsn34nK4h+WBYMBpThwDrhkZW64OfHcUh2LNmKa7X/wuHP7
suP7yEioIFsSegWX09VbelqnadtGyCgG+s6DZsT1GRLO4TJCEPzG2FQuOsZFqeHSwFiqDpBibhvZ
6QBBmGewgDTlg/tZ+VKhqfW6rZXVuLAl+cEiV1Kvi2FLKf2aZ4HCtxITK7sYSBf0hkCmB2xd8jPb
HBXTnpq5jSwVRVHj6KIRdnQ0v6m7/e1jASDWgGgAKpu4YaV5q1mOJ0wN0sHvrX1InMM/fF5QSkAd
EkGCjLdNwCWmJIR2IG/zOwecMzfH6cDZnn1fWopSSyFNEZMuKuYHhQTM2WiXWNtWCG8hRigYPhbP
6qoyFEND119EzN/l9LVJf1X1D6Z+y8c/lsY3Dsm77IC8iZGWsESbOQDzMgLK6pVhRh23izw0iRbm
TiXH5jQBVtiqrzYLPHZXsPvqB+dBNQUgNCH5CxSI8X6DEO31dZNRzMK/wU3//SnSvihLz+t0xeii
yal8rjz1yrcp+0aUJ8r2ReFbbTSnz3r26brZlSsIBxgJLFHmBR26FAIkRoUKGU3hht6abyCK38RZ
ra0ngEBoScCmQSAuDWusVEMxifBDTrvj2bH26rt+rtGaecy9bF+6X/9hQIAo4Ri/6xNL153q8ow1
mtdEMTCAtRKHYzV97r2tbu01j4TnBbIRoHoTXvDyFA8jKbhe4fmFRm2lOihbmkXi38sbE01+iMz+
wyEmBbDmDNF1JYnrSK0fm9QOh+ljh+7m6rnl7YZDWtsCaAb3wFIBqNWCxKmo0Dif6Doe9ik3drNZ
6n46DXwHjJ+3scnFYkujAs8CssvovgIXwAKXEVulnY1DFw0GoyArG5udlr6W8WCEOk/Kt+tbYWUO
AUlGEIrKGIqUcobOBn+9k9tgmFQ4lGAyH1UtVz8C+zrc/mLC3GE74LGEZ/lC3QSFdtTbZ8FlmexY
2wa9e2MjvfAO7jsTOHD4eHnIbXgNaI/ydHLaKC5jXExhimbn67MldpS8NpAGwT4QfX7LVCNhZCyV
YojaJN9PDB1xZHxSe3Ls0RhFnfKDbXAO5Jx6+/bDUxYUOniEoH9dlU6SribTjJ7WPhpjgPC6twEi
scmkbYxu5byKNwhSh8ADIR0gDsFZqF2PbdwbFXJ72Rftx/z9+tQtPw5SSyj0wo0C24SRXH5cCLq6
FWico76nDwiKHpDI2rgWl4f00oQUbXVl48YNHGbUqkMwl+7RVZwP3rzVrfoON7vcBbCD1wJODd6b
i1pZx0dApFiTRSxuyuNkjr0/xzHwBnP35Hjlnam9JbwJGz3Zoe85eeQxnb4nGSl+uFVd7T1qD/44
aOahRhODD0qG3i/LwgQw0k32Htp9N3bP8noxAMXG4UaSHASZ8gWegE3HnOYkizKSHxKzDlztUMzT
Xe+OdzbCXgi4XF9rGbmEkwiL8JKiPUsk4qSdBAwq80YgFyLKVC0wNeqX+qMftpUXErAz7RyWDL6O
Po2QuDZEFBLjZ83RFVIAzLIb2qzb8KkrgQN+EEJwzYHWCOC20lUxg8xAs6HGGBHyeWLgtFV3nD6U
8b07fEhbw2eaumvrH5691biz9K8QKYazELyQSIXIRHbprA8zuA1pZFlgtK3GVwriWj8dXFAwtMap
MJpwY+5XVhupLyS/0MWwEq7pelXlpNBI5FLDn5qHuaJB6h371ArN8bVD27/yIWnG0NBBGZn7hfbm
eTywrRAsv9kE+oKNG2bl4KP0g4oT3lcQeZRhcjSHmv0c9zRy6L5JjsnWI3Hl1F98X8zHmdfiBQHV
He0oSMxOFP0ZTcd9yre6HLdGIW0ggLo9mjQDjRKAjyr+XQMnxfWF2xiHDHkb88lOrKmh0eQGdXk3
oiC3pfuxOggX5SHwA4oyoOSDEwOvtbyeaNT/Iu7e0zaePasjOPu85H8bBJsemzFHeBP2EI/x/GoL
zS+zQwnPgmwiEKsII5B3kIvjg2WzxFZMGmXT/eBVfmvt8/4R/3fMY5HTkKJZqTuZ89sYb4WzK0cZ
9X4huCr6WXC8LjdaYemjVQMjGOneo0X32ZwHDkIl9RmiZxsee9WUuILFcwC5bMmUqfcoBpgcC1WF
SRx21I/jI0Wncn9zxQe0Q2eGRDB6dng63eKFWcGQqZ3c6kNzd31Pr204AFYEbR2Sa45cUBqHuud6
y97Pfkf3w8aGW50m0B8gnsT3Fy1A9dBCVtaqaaQYAbMOypPxHfQuhb1xe6zta7z9kOREm9qSqNbO
TF4xE5fHNIaOh5qtD9Hr6xO1OpK/JhY1q1LLdbAAkSgpdljtUkfzV9DHO7YZwooVlYIXNC/8dzDv
N+XZipN4iofU9kA+qvktSBb6/ZTuum4jFFtd+DMrkiuoq4a7Re+SqM38YfDLrcLV6ijwTMKDQmB3
HckdU9UdFNVOaYR+HgMZqNEv8jurjK6vyurCQ60AaRZgdcFAenk60IJeor5oYVXI6NvJF2e8q4d/
OCJAJKGajswKNCzlo67RzkATQQGqu0DL9v2WhMraTJ1/XxpDUeuWOWtNEc3eZ2tqwwxJuwQNUNRT
Ni4wuYNC+Ga0WCE7g7wUuPLl6aryPM4cNykjwlLQAg/mV5a6nwH9C9QKUlZdiYZVxafgRymq1m+5
6TcG2TXOrUqL4ncgbYhoD9lXkLhKQ86YSV1wIBWRHu9qIKLJ7f4ArAB4xSIpBLiOzFCI7uaOo6c5
j3RWPVVx/JN67V0+ZrefISHshzZsXVRM5ae5njeQ1yENzKQ/v1tb1euVE3rxdfH3Mz+QzXUNuc46
j1L9I3WiLW2orc9L29oYAVWokTaLvPnV29ns880n80KPQfr1Q+bMydQ2JLLQy1Z8UqxPt8qZik2E
7pv/Kj5IA5ih56c3XFgwd7m5G15vHQCqZpCKA04BOR6gaS6nvzdrDyElXItO64NefO50EMgmf64b
WS7CpRFx65yt8WTXbTGCLiOCVEnAjE9muZUyELNweZtcWpCC73iMlcYcYYH1gz8Nz54X2KAduT6M
LSOSs7ebprCLBPevUR/T6m4uH9QbSQjhujAOlEfxH1p8F/S+2pTMkFjHcjjKfp41f4B8tKff/BK6
NCJdimPiVcj4wchAXrP0Vx3fhub8/4NAjCr0NcCaLs3TTEyLqyPmSdFpUOccAtgoBaFL//pyrDym
xTj+a0dum0TMCMKDGSFE+4ZWUpOGBT+M7d7dD07QvKLTEA2UGyZFRnqxz85MSi8XS+/nDOLAJMqK
xidov2b8rs8fFeIFqA6V2p4NJR7UL9fNikN4zaq0YMY4zO0wwiraQuMurKajw3zz9mIXQBJoMQc8
1kJDjAwlmerWSdpSwXQOiT/GT1r68/ow1tzAO5u4hRKDIDa4dAOKWZddmikMYXLqazFYycJ/MABe
YAN3ogZMjLQ6czx4rkl4HinVfewpoVt0h+sWlvExxC5sXFiagESjNfJyCKMz6bOV2izq2pCZLHDJ
Y9VCPSELvOz2wYj8JJh4BSIKDvrSVJ5D3siuhiRKNHTDpA/ObG8MZmU9LixIg/GSeWKtAgvlU23s
Kmd/fa5WPo9MPnjKUZJH9VxO4yqEk6nq1RQdj3dlUNGbA1a0NKF7E60baLEBNuNyfgpzzjQ1ZVXE
h+9sr7Q/rv/6FWd/8XnpYoxbo0qbCp+nWRDjeBN7CO2thuLlwYbUFJ6lHgJ7YMZlMTIkSfvYbfry
RTXDsqhA256GFjm2+s0h3KUd6XoEI0yVKx3sOPXLUOGC/HV9spZLjWQESkQeEtLAlcgVNs/OGWBW
NHtpf9r2Ayrz1z+/Mk3YqMBe4DCAlVrOF3XEGdQe4nmAVrlfbXXak49KWh9Q5Ph63dBy0QU6XBCY
w0OhzCZ5qIRTd8ryLo4a5WPR7ZN5DzqN6yZWpgqdRojbAYGCv5XHopeGN1Yo+78k4676UW4Jbm59
XroqzMLkpe7h8wp/dX9U7QbUZun/UCAByAZYTUDRFpTURd0Ueq037MUjnw3jJc3fPPZiZ2F8u/OA
qAteNQLyhrNhSuOwgGAGGUKbv6D9Eqwwiu84u5sXAmoNCKxxYSAnb0kHvDfB9dCZbvHyXDIFrfxb
pCUrK3HxfTGVZ0Fv5fUmOK3j4sWcd+ZwLIaNpdj6vnSmgfAekH7H79fHIx33W81kK0cB1WxcOwY0
h0GfIwVxXEN7Bs9L9kLc7xy9LBYBoDgzw5sX4dyKnJhrirGoc61iL4rnlz/t1//t69IFR83GLXO7
YC8Qdp/H3a008wh0XRQTxHEWqAz0O1wucc8HrC9IFF9mtOKQcLqRhHLxfWmJDS1uKbNS9uKYu7rH
gyBAp/L1KVpd5rMhSMs8zgrKXB5hL7q599Iwcw/aFjvMivc+nyWZH5T0bCwdAA9fqOv0vyZiGpHJ
pymwmireIcSaj9eHJGblMlrGqoAvFTBHlEYX/fQjdNeVGc0zLxb4uaApGCbjobR+Nxb1C+Otniv/
ur3lQURBE+lxYKBwdSxQUBTqYSRGqPBSK9+zZtgWe98yIP5+5km6LmWGXnFss/pk8zs+7P+3AYg9
cvZ9yxqTchpx1OP5OBd3mzC35R67nCDJ05YJ4XPnYYKSPKyMsPeeWHezH/Hgw0WMYBmIzXXpJBax
NRgTOgwiJGEBwCrzjWOysgQQ7UWWF88WPJDkxjgnTco8yRM70uun6mhvyT+Ln3e5ZfHz/35ejvXn
qqrNgipWVNbVk2sqvz2H3KNFNkRK4+D2ZGO2lidSkBuLDkUhEQj/frngDFIlo9bFU8TC9EeV7vsC
8lwbNlZmDN0ooqdDEDii7H9pI8/Q2tdYvRrR6uM47owteNLW96VQjdeZozMF30+NqGo/6sbGios5
kJYED2GkbYEfQDrmXWXh/FAQ8SRjdh8V5clQk/puzOqnxrN+o2PsDx/r+85s03svfbl+FhdLg84U
iG8AB4WtBm5taWlSrVemOdW7CAQbfmn6FhQVVOdL0v/6BzvAwiE78x99z8vlqY1uVFwVusEZ9IKb
Psx5WJmVf7puZXHyMQr0QOsi2AWTp/xGi8fO4Tkpu4gWB5QQUyfclG5a7AOYEDLOoDABmfISzqVr
XaqNvImo4s4B+CCn1Js29sKqDaTyQZAI5jaI1F5OFuldiFoOJoCX8SFvj1+uT9LK19FhaKBpBIAk
kc6//LrbVBVRpnyKoGnc7xO++58+L8vtKH3fN2zG5wf3UTt05NYwFM2AZ79ehvqTIjbsusfnW2Wf
7Cxz/y+/XkDWLfRJYq0vJ4exClhyW5+i/lErj/0Wt9HKBsWv//t5KUJkuh33sYPPT3Tnuh9M8iG7
uVMVQQhguwgQ8J5cMuzYSoamupKrUdbEfn4/eVto5JUxwABwTjjNOAgyULMtR70aplRFn2HsJ4rh
jzkP+mErV7GyTXVYQawrkjmL/nnLQwIB51mNcjusxhCistdXem0Y598X9s8c7tirXgVRETVq1Oc8
+1iU+znbiAw9celcOHWsBarOYh1Qylr0gpWEuGgsNeaIJt18p6hVtdcbnYUxGIxS+NrmlDbuwXS7
N9wtwy+uzwTBxAByZZ9COybKlKwITJNq5q5MnBSd3i71vaYhdyRNWADMYvGUNmn2C69Wb/SpqQ7K
Xh+8Oeycwb4HgUa/71O9OCC3NwbGVLJvaGJmz1kxVCOQvFAccEav8TXFSQLqDlZEDb1p73OrCj2H
h60xcSuw1cHNQ6eYQAHeqNOOTIlywlvZ2HdMSw+WVbKwUoc09Q1AUfZpkiU/9DEdTjE42JWmH30L
wDefqH0376rGAcgWkjqqNrLj7NUz8Q2daI/oK1T8tp7bKqgV03lNy5TtIAGSPtSUtEGdsuZUldP8
KzGN/qFM0atLc1DsupmWBq7SqPs6rqsAGEj+krskCWpWNr6ba/2e5Gbjt2it+KkOjrPPS9uMRqOa
B19LrDiYphKc2d6s/aSuO5KgYhM/wferCWAPVm+BRTmGFBYZCeR6kx+tGbtbANvlZsSljx4DZOWw
4fGYuNyM9czMtuozMzJMSLzHezPbxfbP6xt+eaAubcgbfuh4XQPUEWlZ6D2lW1wOq58XSSYkOVaU
Q12jMspydIzIBg9QE5TAGf7D7wcGSjQdQ95Gpg5TzLIu2gRLlyBwcPWo29IGXcZCmKAzA+LvZx6h
R6NPoo2WGc3Wb+YaPlQ8fU7R77GVClo1hNwl2nXxXFwgqnpTaziLuRlR92UYD0b8eZreXJ3c7OHw
IkWFBeBwuNFFId3umT4MeP+iQ63x0/qeAPBJ6s/XV2XxlMDrBz1kWHWQaMHZiZ19NmmcprSDKqER
zaMRzk7ul+MTN++07jOhv6+bWtthgPAB3Ak8pRCovTTVlOrQqt2gRQb/NCof+8P1z8vEZbhjwAGG
7yLvC4+9KEgxfcw0Le61qGOj701/KB8OqCEFKb333F96c0/446AmgdI4u6p6GNvPaFXwuV3v5iLS
iqehfSr4T2M+8HQj6FlzD39/mS3j4OemcyGVh5Fn5COfoWQGZvKN0HltckVDI5o0cd0uJIeZPZKc
DLWOruijOj3MH69P7vsb7/IqROADNCykNG30BcriBKraqTquNOx5Qw2c0vULnQUj/wQ6d8aaQJ9Y
yJUPjrtP9STshz2r3L2W/Y7BJpCU38riqNdHZSscWw5aFzgZ8LQA37bsAnHs2bUbPMZOKqkDn7r1
RiC/POiX3xf2zw5HpfUZaQi+P/E/g+HsTL3dTezObbeUDrcGIp1CxmPDrAYYMnA19XpAwcR/fQFX
h4J5AhwM8A0wQF4OJRUgggRNaifTLD8SPr20VQVtgvZbPW7hHtZMiXYzeEcHjROy5E6Hx1ecgSAR
bDQgxW+TQ1OjgNt4ULHSk8/Xh7U8WTokcf/aEhHc2QrVZdJ6jMFWp7waOM1D8sC3yulri4OMrVBu
Ecga+VVKvWEwYwjlnbjTQ7mz9W+GUIOkHardqKLjAKHyJkUPRUpyhlZF65Sao6/Cy1fxsMPhuT5V
q8MQotNgY0FQK8O/FEjDzhRESyevTgPVh/jFxhZbWwvkpdCHo+EwIvl1uRaQt2liq50xjA7afL0a
UtJ86pRx41AucRxius7sSI8wR+8hQQFHdcrcOMgFnDnXdgZ/6dCByHZ93wWTCgWC/M1wv9w8haJ/
FdsNuQN0G0kL5WkkRdeLrZ44eAwV39P217+/MoMX35f8TZq0o81HfF/pAsMLTRpkr9ctrJzNCwvi
F5ydFyejXpa0sDDUe839mgFU+ZNsAepXdhqIFZD+0JGUwvmUFqiP7VJ1u0E9gUOVpc83d5UhX2ug
PR0FV1xJiFYvx6AkNk87o1dPnsED3u9I7IIfdXd9ohZVAcmIlGWJh0pp1RhjyGaQ1sY/2FQGjv1R
43uSHRu+sSxrC382JPno1LXTa2o5Ylky/uwU9nd34PdunW4MamnmnWhMtI7D2uISQI9NwkGbPQPe
vMuGuwQaN/kGMn/VBOopuGmATXPl0n5qFamp8XkG4umAV2JPj9mWtsVyD6NygiY2SAeAM3XRpZWg
/74yqDUD4mgHWr2nypOln4pxS3h6uY0v7YjfcXZWIKlTzhQS5ZEGCqRfc7PhLlc+b+KYgAMOfGeA
OkunJCuJkWVKDQIKHswsRE/T9R289X3pauSj2yJD0jgRzXcg0PRHtiVoJuszI+IW4SDK1hba0AQC
8XKGxjbVU2qTOBpB//u9oXF8yl3nO0Ov+2vepzSgRqmDYwNgUSjoKvNedNL6HtEfYigj9boaQGLl
d20pL/rkfro+fBHQXAasF17Ck6YXBNIA2084wHP/YMSHrInU7IMOhWa33Ep1rZoCEg7NyEBgLXgc
Z13REqOl6smmf6b8ddbzcBj7Q5ZERcU2clLLzY9h2cBKonlA8H9LmxLtcJBuSgv1hL78sFC/xyIE
R3Slfb8+fet2BPss8Gs4ZpKTdXIwRal2q55YctCcDKKGu9R8Mciv62aW7kIM568Zyc1O5qR3etuo
py5Jg1zJGh9yNf6gJRvDWbMjoHg2Aiw8PhflGd0kdsIz7eS4x0QPq9n3NvbblgXpLFjopNWQy9NO
LWSLveLYxABeboxieaTRGXA2Cmnxi8Kbi3yGDWr6zhTmWwQgq2PAoUaBBNnOxQs9mZBR1WKmnWbz
u8keEbF7/cb+XR0CiAyFz0Oe6Z2148yp5slQen1aaKeKgVrz6CKzd31HbRmQdpReqNTK20Y7DdZr
t2+31BOWXdQIDND08n8DkEU9TGbXXO841rkpHjjqx22He85whjeH90fbRU/qXBzisX3NOyckShoi
9N+pIBWpbLqjJjqLaOEFKRnD1ECKtslCRqsNSPXqJCAdIMgyMMdy/Xka5qy2Kk879enOTcJ8q1N6
4/tyvJIUgmsbWuynTDuQ7I5vedTV7wMjY+B1DwowucaFqgRL+ljH77c/u+2nz9e3yJpvE3qOeNGJ
SEi+tuzZY1NdJLoIIO/m0YMC1qEb0t0w9OF1S2tRJFqa39l60MMtp7x00DobSaPCW0/kzvHynVZY
d5PpBoOmdP40oiHXNTcOwOrozmxKF5+Vu002UdhEgcxXvLu5gHQhNO7q39fHtuoszuxI8QWJ7Xxi
fFZPU/EFnAiW9S1J/iFrAXKov/MnPbh6rYEoXwwbyD596IbpQ6ehKFah5hJv4aeXbWDiYJ/ZEnvy
3DPRzomnflJP6piFhfVc0keH7zLbC92p2s1l5ScgGyzqt3L8Uql4A7xcn8+1dYOAH+IHpGGQvZRu
XKjLzAZYWjCfFoKlZ0jRqq7fk8N1K2s70oK8KLJ577w9khWzbCxUpTDKIf1AyXPdflD6T036CQQh
O7XZeNYsOY4xp+fWJGdMuBGP4wBr6CK8t2Zvl4FwZDR5gBhmp6nVHbf6Y5lVoVvXgerO38aRhS2H
zpahhV0+f01qN2g533CPS8K5y98lO/GpStrUEGvt0NL3vN9GfEcdZPk6X2XHlHq+CkGEeKvvd3WF
/8693A2QunqWxRwnUzensErNL/aghFXWQNVkSxtjy5R0OFsAYm1GcXDaaV8MH6HjXfKjsdU6uXoZ
nq2vTGI5FNPMDRdP8VihH4g27mMoS1R5+QjKfygKoMM1sZDMnCKrYPuWFR+b0b6fOBgVSL4nSX2E
AnxAUhoaCfMJGeuA58nx+o5fyxdBhhXPUTA0owlfZvQcsspriCe2PLsvy6NjK3vNvOvqx6lG13Ue
Q44VsWfB/REl0Ou21+6xc9Pi5XDmU1zaZTa2v3qqmx29J8ru+udXD7OON7B4hgE1I7l6G/VaBc8B
uCz2x0OQnuedn0Hvbmy/GeP3NN3ChqzYA8YXV5JoagE2Qey6s+FQ2nuN4hEkRWIIKe3VP9V4mIy9
pUEjdn99aMIzSM83PKYEZ59QdgB/1aWplFHVs9McM2dPf2p39gk4Tgo3i9xYRadWn4eAau5HZdqw
u3KrwS6GBw+BOq4sKIEOmrSO81Q99cnBhqBaGhh0Y9VWNsWFCelsInHaW52JoSkDxGX5K5B1t2+7
CwvStZmpfe3QHOvkgKUGLCPg6en/RxPSbckKZRj0CSZi+tI099nNKFlNR+uAgGaiK1B0s16uv54k
CcsJw5ua6GE/74CJCa/vsLWVfhdiRxAIfla5Ht32VtpRz5hPkBX/RgcWAh34u9hE6K2a0fBcR5UC
9Uk5Z0zqlLQ5deaT4t179oErmT+j6e/6WFbcPVi9/hqRVgPy0QYeARiL61S+UrbQCfVH7ZFmG1t3
azDi72cOgBVDQTxqYjDmLm0CL0cP44aJlWSKEClBzRsIaVH3vjQxogBTtqY3nxLtbhrvEXL1Xwbr
5iwl2IsB10SdQgA2FlnKurVTp1fn06Qd6vpQFwdAe64vyVo8CXpkEG07gDKCFVSaK6IaDa6jaToR
XT/GauJntHvugNbpibPrS+DNNf2QN92f1mgeHGIGfZ0HrbG1ZCveBj8DOAXkpcBGLENTVK9XXJMb
08kOCMTazLkMrg90Ze9dGJD2XqqZPSDHznQygUFmu8r80TDVz+tbmcuxvYEdFMrMKJEtsr5xk1Q9
KnHgXgcHn+/RDW+wFiWArRlvTtBAgGFV7g5GIbkFyZwyIZTpQX1KjtzIg9J5oIayR6urP2lPdsz8
2vqoOj9vn0H0uAIVAwAG7lVpy3cxdM4puO5Pjb1v3Z9OlSIvvzc2SvgrBwtVMyG8LIjHQUR0ebB6
IBdnTjXjRNhj3tZhPWUgIPlTlF6Aquk/jEjQZkE8x0aWR4r7dfDgGlNnmCd3eJ5jKC4+Mw3oMLIF
kVnbe0B5AvcDVMlKnqDWzZSxEXZIszOt+6b0jc5HM8fGHl87RGd2ZFBsM+nM6dFAdRrcJyfjfncz
qT1297kB6bpDsQn4KAMGVHqPDlu2BeFfElAJAyC1E6hhE1giafWzASrLvFTNU6kz9dBYXe1XWpf5
qHjnj0aCPFE8N/zA7fK73gyajxdkFTTAEvhe2m9VcFauERxj6KeBIQRZkXd96LNrJLdio0yVwTqV
7SOHeEPxqLUbT7x1E7hzRdEerd2SV+raNgHqoLJOdlN9Z2by6HpQQPesjdtqdWMAS/t/ZiQnP9Ak
nVsVZjITfKfuEI7/kM/EXP21II7A+VxlbpvZdmmdGPk07kb95fpJXQnpQbknuMFQ2F4+jjINcn9F
pZknuw2t+MHMEKTsCX1w1eD/cfalPW7rTJe/SABF7V8l2e7udNKRO70kX4SsWklRO6VfP4eZmTe2
rLHGFxf3Pg/QgMrcisWqU+dswmlW1+TE1mIPTq3EVYFLKuI99SH17QrgXLdSRqsrcmJk8XDo+2bK
279GuuA3uR2djWPkoW8L7GYITpeBg52juD1kKRwO1tqotEfqTPfXV2TVp52YWAzAGSnhWp3hpKaV
+wG9tW1ga6AibrkmfGFyub/dnoOUvw2IM24/srh9gNdq7Z5w2OvM0G2Zb5h9UPA+bG/H/mPCdAjE
qcI9hAsWTs6ZhIQ2sDAjrb4T+d3d9XGsLTyuNtwEePuAIXpxFAvDLhnTE7jQ0te+sy36kLXNe/r5
xTnkVW9PmVqWwdxZRdA1j665ARNcefMiWPw3gsX5cBMWQ8ALI0j4AXj5iqNCcMe1HRqzK1/aG2+G
rQEt9hl0HVgiGlgzhIsM+KdR1wHsO1xfFPWRxTMeIDBiOKpciU6YRSAAGiqz40ZuRlnxPGiFz9Aa
nFg/qPEq3M8F3MB1c2tnR0FP0EWGyAN1y3NniX7/xgNplwnkCQUE/9UetDAb823tTPWhy3H9M7SY
vBj83mVNYWhCL95Dm8unPgUzWZGWrwzZjNCtja1YZ3V/gwIATJW6+mdxTiuvHUUhCzOS8rOb7rJ+
I2Zb/z5kzVGPRePMErVTQbzaNKzZjKz0IErfG3fX12Ztv4H6Dh6Aqj2+PJ8ontduKQSNjHHf8z1K
EkW58axbW/5TE4szWqbjWKIFiEYpaPznUNKHKkVfxMYmW5soMD7o4DRwsc5LPGA/J6BHppRGRVc3
fqYbc+B19RYocG2HKaI28MYgbsP77Xwrk0wYhmwzMCrqxi6b7Xuv9EJj0vBGTJu94dTB9eVZHRXA
w2hTBGnGBQvTGCeaXekoikFoMH0btt5Xq0tjQCLSRPUd4KDFyaRN482TXkDdb0riV4dJY9dUDct8
azK1wLNG6z9cB3jiI3sI+h3oH6jteBI3jbNW6abRUtSyHx3xydo6jqvbWYEdwTyOvlhLzefJ9xu0
H/GOERqVOgvrFOxEv/V8y0evzhq8Jh5RBMDTZTKkcSAbwUcbsyYsn8x2aMRkbxZPRrsRLq8ZQspT
KcMi/4jw6Hw07WB7k5th9ftBL4PCKl7oSFuf6sDWGYXebWy2tc19am6xOJ1l2TmDMkHUW1/BtViy
fQwljOHF8N6v7+q1VVLszSpnoMLcRcih4xFQGJ6GQnL/7ozf4nnfbPEdrk/dPxP0fOpqCmDVPMCE
09xn3k7M92Z7r2eH6wNZiw1OB7JwBzpv3ZxVmDEA6me5Tz6kwh+dQxb7xp84Dv+DMWxq6FmiOo70
6/mQhNBoB4ldGrG6m+6JXVrPOWkdPBCYfm9JD7WSuh5tSKI7OQHHL0QLrv+A1TkFSQYiBxREQbhy
/gNq1y3i1GU00pP+Y90UP2Qboz6DrJ0/xFubcXWPnBhTP+bkJCc1oNmTVsLzNbvmF8/vNmlf1elZ
RguqeVoVaVDRsBbDYVY5V57yrYN1zLJPdrXxZFgfwb/vL0ZQFlCNZySnEdJafkt/Nfxu+g/4JoTt
/2ws9gSb8rn1Btho41kG0prfsPOpn1XD2/W13xrMIrQa+qTPdRvnCSCcA9K0vqkNYaZt7LCtJVkE
pnUqcylMWIF/z/ymde5i7v4XpwpSLjxH8J8LuC0bJkMM6IfCxgqTjxr0ij/KLSaL1dk6sbGYLQc9
k5oGAUsgZb6lct/pd/3w5z8sCNhKAAhT/yxLYqXHk0KvMFW0fODx18rMfDLGG0HV6jhOjCy8qOho
qXdGjHFYT6Tx/FzuzGyLEXt10U+MLJxo3tcZMywYodpnxZhxe3bAUAAOyFWopBbkfc49CbprByg6
WkjkVsgUfx/JVtBxOQCQ+4FsETokuMvA8HxuYCYUZX0NOVwJfQTb593NdGOKuR3QKFC7/uXJWxyL
WJ9koxUWHgE52bkSEgzzxiP30rWjnosuQLCrgH8FwsDnQ6ilnJtOIhFpiCl5TEb9Bc3wwF6V1dGD
gPj1rauc0rnjRcoT5XHwp6nmwCU+IYnHwi56ZkZ1F87FV2gkol+fJN9AlXLd0NrC4CTDBtCTSNap
7X1yh7QNaCSypjOj+CMQDjHfcPDrnwcoUwkR4eWx2Liyo+1g5XibkeLDwPysff4PP1+V3ZCgweov
uRcbPsSWlqH/rJ2Ccjh0NLr+/cvTjXlBSQ+FFdUkvWSxS51SurmXWlHtoAp1l9nAQG44kJUpAvex
kipBMhPYpsXOtSqg3Wvg7COdSf2LyLzxmyZTc2ND/X12LXYUomPwVKpuLQQmCzMeB9qy6yY90qAq
1yGLDqqn71I6iEtea8v0XckOTfbQyqcJLF+z+FX2GwdobaAARqp6EVrGoJlyvtXA+CISy9RItI9N
cqgyeri+VisHVEkD/9/vLwthczUnPaEAGU/6tE/adid56tNG28XxzRkHZC+BmAfuDhBwZBfOR2KJ
udEqjrvLbKfdJ+gT7a6PZGWmKIS1cP0aIAVEIHv+fd3keZWNhRFp7tch6rcAe6ufx6HHlkZx/QKk
Cm4LppuAr0QusL3jq3l7xIWS7b/vXxSdkpI7duMagOr9mapHIPR8T24s9toYcKEoiTNwG4Lk6XyK
GgvK6ZY+GlGBM5l9a82tF+zlyUepEeVnoL3hV3D8zw2QThpdJ/Ih0so9AxAl87MkvHWZYQL5eEga
QCQJDI3nJpI0Lgdhgq+izF/iNA/abiMAujwRMIAZAjOVEoZaekent9CY6WhDZJTVHpdUUFdhq+1L
d+M8bNlRfz+5RARw63ohYSdBGN9ooQH2o9i6Y5stlKuLgiYIgAKQ67tgFuh0ykCyRwc0kfCw6cjP
oXd8w94icN4yozbfyXgospWTletDxDtzbzTFfSmqH65Rfr++/mvThm42FM/RtECQKDk3o3O8/WfR
91GeR46RAezE/Nyawra5Hc6NpyCCI4TzcFcXzW1obu3szjG6yLIP3Po8eHd20vlu8WVMvk/5+/Vh
rc0e0CN4LSJzblwAHlqrK5Ac1Lqonu9SJyqLO6PduEpWTSBfrhIL6OBaAg/Q6UrLvi76KM1NXxDo
FWu+K3b/YRwOusQcT7HVL5nd2j6rChCndRESS6YMTd233A0PsDYOEEcbCL3xRL1QVyKpNqSaif1c
ii8dSmWcPJlbxau1XeYCyqMoOQzFg3a+y/Km10uIO43wxsWDI8xPXmXtxdCEwnLvr8/YZdSKCFLp
xToqX3CRK80KRyA1U8rInXvfYfdjtgO5bmiMX/JmK5m9NnWntpZPlsbrRuAsZWSOkDx5RUO9X28J
0a5PndpkSPxeUlo1aUFlXGPqEvkNWjEyfxBz4G4lzLesqL+feBtLT6Ae18GKqcmDngx/22sc+om0
G0CayzsTy4N9BoI61IIvqDDGpPfSxmhlhKw/FBRrv5w2buXVRTmxsFgUSwqvyL1GRo3xU1YPcQ6c
/BauYCWShTg5IiPwM6tjaS/mi8dd45YThxH5lk6vjD7Mhb0zvRLA7dzv2XvH3pOKBxp9aOhj09cb
g1xBXOEHKGQDXuSI25cFJzdx03xw6AjYk3gfHOMB8n/PhaifZtfYGbMdTLXxwVIZRhvI8tluvl4/
Zv+PHwCqQaWn7V4khwU4DIaRYse4zZHTP/owhA3b19o96d/cfNeLu05/NI2bs0Jq2P+sLqJSPnVT
y2xYhXySXyMwqsMp+5FYG05k7TicmllEdnVe9lY+2WNUu+82/yqqvQC06GbebbDtnFpZXvFTZaVE
WQEDqZ+KzE+/XV+kNV8IZBRokFBHBsJd/f3kVDdsBh/sNGKTNLkIiGzDZC4PmufuMpJ8Be/Z23V7
6midv+8wIDzu1D3yl+r73J4BPzWl8QzyM5C40fpeZ5Xfy3t9pCFFX0hZbdyOa84E7WHwi4o3FG3t
5/Y8ZuTgBkpkJN7z+MXcIg1Tt9LFcE4+v9gFZRZTd6jweSLAUJ+GTgJWTeqjpASuNp95Q0i0m4uw
qnsJDy5FxHT56jKaNEP6Nqkis3rxRuqb+S5LjEBkr9dX6nLmVDoEkg7QcwBhrLHYeqAX5D2ouHhU
+TbY2L1NRvbLrYePoxaGUi4iiwseG9CqcpnPE4/Svafv7D/ehHrYrjxcH8alr1dW/vbbEmS6lnEF
Oh3TORtgpQB1q2/U0IjZWJCViTq1sHzQV8VQWq6yoLt7xeNnBddHsPp98HEgHYIyJRSsz7dw2hpt
L9CZjCjyyAIj2cgdrS4D7lkTmAf0Ji9zRzOz5jE1RnzemXyW6X4xfNW0UPfCCm+k60NZWwzDRT0X
6HDALJZpPDmWYDRKC47WjGcHrwm+Aw7nuolLB2MheEQjOsB2KK8tW1ubwXKKdBiriGRFqPcP7fxu
AbSPVqFdxvcaqfbX7a1N34m9ZRYht3spZNlWUU0HXy/Bm29lzyaDjCIR7C7hbCuwWJtDsL4gGae8
ANr7z7dDZ+eexU3Co5xkb1TmCJPyYCq9jXGt7TqVAVMIUtCNLBUfzJy7rM8cHH8QtNyDEmFjnVaH
gfcEonBUQkEafD4MbZiYy0aNRy51AYZxfusc5J4yHreadVYCMWQTQculg74Z/2cJWjIkhQtI8wpX
XOl34l6r7yFz7RMbNNjanW3ft+zL3Ov4EZVP5VPJd7fvkFP7y2jTzPqez7BvF+J7Y+qPLM47H9CH
fdLwzyb3NpD8azOLyjLQ7qjK6/qyi4zmce62UwLy1DLgToMga7qrt8gg17bHqRF1LE7ihrkv+jaT
MMJJqNV+fLw+Zyufx56A7BlyKPB4S5/XTkaPQjRrIsvPUKna8kOrn8fHqUpqQcJGTeHJr0+9splj
PglgGRO/Hd6qjdB39fuq7QmlBECM/hLfnny/0WKwoTb4fixe2YHkL9dnZ2WFkRbF9W+g38lEI8/5
z49j3Ul6lovI69O9TZpdYT8NW45tbQy4EIBnR+4CsdPCz5SjaGsky0SUJ9+7IfM7efu9qW6c/zGg
fsDJJJGhtQZETyKi9ltt/vH05+uzdBmhq6rUv+8vZilvhxSSNaOIJhb7g3WQcehZ0Ah8v25m5QIA
XBAoJfS5If+6xBBVIxsqsLJVESNQ5ZWNWfuUpxHKi2/x4L5ryZb80urqu8BGQiESLm15w6EfpCo7
V68ia6jQfihR6qkT54PmNVuy2mtbABVXJK7A6Y3mpoXnmipR51zSOlI87l/4uHEFrH0eVB9AKyoS
aJR7zjeAFxclc22ckkTo4kFOTB6hSHd7OygKoSdW1DY52WY8nSDqlWGbVUR7KEbzo+i38CErAwGu
HqUQRLHAeS/5R0071tMhoV1Evsn2QfKbEyJK4O7f5xfLMNdwMGmGz/d2mH6eyeH6Bl799aiEgK9C
4SCXRW9IECOtU+PzyTez/2poW03aK/sVdzhCMfTpAWm3dIa5cLU6nco+IgAnE9Tsyyp0tvBba4NQ
XOIKiKY6mhdlbycj2lCPrI/AzR0UuzjbokxZ8Sao3yKXj8yCyk0vFqGqMpb2VtxFk/1BiodMfpiA
Ut8SYFqbK+BukM3Vdbj3pd6E17V1kmuYqwlEXgn/3dLfFLDu2xf8xIi78OwDAC2VPWCuWuu9Dnq+
cfmtjAH9B4qgzgUDvrfkgpLoPWp6oreRFh9yGjTzxoNl6/vq7ycHWhfEZZWF70PqUfO+jEYwi43w
Y8Wn41EPCSkg5MCnvVwGmiJ+l27RRS1WuNGn0KTv0MqW/Jj0bzcvhgctCxfoUzTLXmQ7SdvoveSi
id51Lyqnjbm6PBYAG9h41nmQb0MBZ1G76VvP6mhGzAiQ5vYu7jZCzZXPIzzDFYQGQUPhTRZLMVNL
pFwa8OCJ34Du4Wa9aJXPVjRs0MTCK2tZQemJ5kjUmgAwSX4/DOmvW+f+fzflAMKCKjOKzOc/vxzq
TtfzwYqmj2X7KRYbAcjK7CicEvpO8dTFG2qxUU2jdMYaEOPIK+ne4PMrKIw2KkyXXgmShXjtQq5E
0aUv03c5t9rM5DpQg42fWkHjhXFzZ/UbkdrliVNdu6j8Ap8ImMmyuXHK0o6wftQjt0t2pb3LHbLn
9u2cKrCCC1SxRsE9LXH/tVlLN9ZqChDL6FfOvTbtxBQRcyPjuTZlYD2AE4e6CyLbhferEtuZoLVK
o0rnd8TCS3BOyk/IsaKp2r29OxyZVWjUAAoPhw44xvkOc90kLbW41SLH581bGr9e38ArC4OGDw+q
gKp2jsGcfx5dp26t18KNsqF76YsYRgzQ5mov182sbOQzM3RhprTMiTm1GzFa+frsD3JjTVYM2KiS
IAeIUsVlc0Rvd5Dt03EQzeYn/UKLjd+vZvk8S6tEEQCEUVk0vGXUNJ7cGLGRU5tX1IpY+TPp9uKd
VI+S7sm8z+Sfm6cK662oKAiqxxdVZXQTtllRg2u63pHkIR/vbv88mBvgc9EiqTq/zkcyW0Y6D0Sz
I079HPWTrWzp2kKcfn+xodyM5BPRMyfSn5u48N1kqzV55fQhrEHyChgyoGKMxVKA4MbjTpXoEQcz
1AgmjSLN/VqwQNti8lwZCsBbiGlBUI88+ZKDKi801k6iJhGECYbP8bRRZtr6/GKmBlrnmVaAWbPw
nRi6EcHNC3326xdHThhZQ5jE5zMrzNMgu52KEr1CiGXRqKfAN0u++jrvrTlP8jli/bG3P5vFN5nf
7pxwdatOOhw6+NvFUk+aAPts1QBynLt+i4YqZ3ow5cYyqI8sjjaiTMQfuMABg1pGaqlJitkuc9BF
Ql2+kJFsDd8ZvlxfjFUj4BjB/QewCIoi56dOGG6v5U1MIsGeIH4SQ6DP2oIdrtuA8jSWxVCQvXMb
fd4iRWgBFmjTh6TofGt+GukW5fLK6VN5CoRUKIXgYCwGAiWqOI8LsAoR/qeij3F6H2tAXL1cn66V
o3FmRf2KE3dLJgeyIHUKVjrrd0U+F/H++vdX3DnkWnTwIkM6SiX5z7+fljnA4SU4eq38aOavWnvv
sXtjmv3Oqn2+1X+0NhrQASMBokCOF2X0MSk8p+jBlBQP1s4Zvbep39rEK5VytNOqXiCwGCna1kUg
Gg8o79asIREl049mpLueWSmwD+KuRBE7teo7V5o7u7J3FN1pDW6zjSfhyu5DEwPwfYCNI55cYgVq
6OAQTbECNdqLNX000vtyuL++amvziGoC0v1oFFNrd75qXRYLDaSgMxinnEdj6D7F3rDxllrb3gBB
q3wSIskLmLUe63bSlMpE/YMy6Dx43B9B9/gfwEo2BoJiIpIjiLyXXqfDKliiHuH8STX7gjumTyYZ
2pmRBULI1+szt7Y4KM0rHUrkBcAMcj5zbsbxyqht3GRVFlgDEijZc5yl4XUrl29eRaX0z8rixnGr
TLMa6E5ETLM+sqr3O97D2nct6w422XARl0P6G3oD9QmpKqRp1WY5cRFd0yRNJtM5ynuBSrke6Cbb
Ue39+pBWrVAASlWwD5285bFKbRSxSlAn6bGWgGhl/jyPHKStVbJxC60QXmI8/yxd1IBJNgl068GS
Tn3GnmPnzWN/rOxLC8IH0qOfL/3/SFNc7ne0eRgAQcOlK24lNf6TWewLjZglaOLAvAjKnB3oNcFq
Om/Vn9dmUfUuKFeLN8bykR9TW6L3TeJUZQ2wWBMe+p+9/Of1pbr0DhjKiZGFd7D6uhUNm8B81pOH
uRkfLaPd2OCr41CXKxI6SjdjsRvAU9DPdmtNkeMd2PykTU/9lkbWyihQCyDovlEEJheChnOBLqs2
b6vjk9uYPh4iG2567ft4WCArBbw3HOlilsAOCbyxl1ZHK+a+qxf+7f1JKCpDrwyJTuQfoal7vqNo
Y+UMr2AOja9w4vv05eZVPv38MktbxDW8qYPPp/Qlmfd2+uU/fB/NzUD8qFtgCVXOZJPpuauz49yN
PkVNt9qAkK8tAADKf/u3kE5zlvOTsLKZEsaOhd/G71V18zsYAA/w5nnIPSJhtyyKz4QLx5WkPoL6
IkB/OBSBw+szdBk7wQL0T12kjPDWXt7C3JR6p1d6fbT6ICV+5X3IdZ+wR54DBruRnLqcLNgC7k+V
dnTn4t4yhmwUFeka4J4fxfShnpubjwO6BsAwjloYRK/wv4vdmgLql85WfUynImRQ+Ei3ENyXl6Ky
ALwVeDtAiLrcUH2n8ZmwuT6GrffJ88K+D2xfl/9lHDjRSmINqYMlQoERJ2uT0RNHsJaG8ewFuDSu
L/vaUiBN+z8W1LY4uSmkW6LKI2Gh7HkwZiQct+Cml3cRZgoNLoomDjEkVb/gxILHHKuoQA5zrIsH
VgGSdtf2D90WycnKOFBWQIoQ+Wak1Ij6FSdWkglY1hnH/Nh2AgJLULPYelysWUBXEHwsoClY+IWL
ddI8lV7i1kcje+HV5/b+5oUASSmcNKRdkDhfenAtrma9zDJ2nOLP0FLltzsoUKegBgnGKfRKwsj5
BAl0AzleGZfHLq3D2DL8Tru7PoKVhYYgDfIq6AZRK7E4dLoFspSps8tjb+6F9tFuHkAWWW7RpaxY
UdgVC+dO4cS8xThiWy9Ldxz4EaQ/ze/fhfdzy3msWgC9DNIToAyANzyfKbsXUIEWEithPAj3e5p9
QY8/Wg43pmvF4ar8h0II/iWfXJyLAlloaXW48jSreMxHK9RGM6w7by8JmrD9un2/vjwr+/fM3mLi
yrSOB7B+8+OQTjvb7HZkqxFAfeE85QIEHw46MmvIQqLr9HziBpLPspAOP8b13o1T33T92jzcPgrV
iOvoAPMp53tuI6n0lPNYr4799I3S3xBBvv79tTEAmePBXYHYFzmX8+/rpeP0pUv50Xk2Ot9rPmRl
9B8swBUi04mQBkxD5xbKfJxla9YIddD742ZZ4FmVP+dbtdy1Xaw87v8xYywmqi7QTdVYMFOxnck/
a/kzGoD04PpY1vYUaveorqOOj8TzwghoxIXLuoIfa+83e+63OrFWP4/yGN5oOPO4pc6nqikHBxgH
gg3lISIZy12ZlxvrvfJAAwLBRRuCoTDACOHObRBaa26b6/zoEs3X+zvLjcNE/M7zfMe0yU9R/RkF
8cWmWufaTlM9svABazxJbpnypp0tdhTzb8N70etXOv25vjwrQQr8PYI5wAaAclx2r0MEvE/YiKjX
Zl6gV8Y3JykOs8V/uTX1veR2PhfF+QkiI6LUbxBon0+l2eGB07YxOw7oZjVAnafV0If0Nvbc2ryp
drC/copQgV4kPao8HaAzDiv18Og6h0GGdKs/eu3sgAMfjd5A6WFfLEzIpNRyp8Yd07MPQHbsspr5
7fipHbfAKSsLhDwR3uiQxsKlby5mbKQmB9pxSo8dk+8D10MEaj6BwqXdDTs5Om837wekEQH8RIiB
V/tSFcerO2NqC14ePRYR7Lf8RVDDn/Avib9cN7VydIFBhjQdfAMY5Zc4zUIyBMiDhWDAebP9gd5+
maFVBBxg6CFCFLDcBPE0x02HZTmWX7I+6JMtr6BWeHGVoX6OUhS+rprYF14hqWasTIOwOLd/JE7A
ZH5wOxYUw74jh8Tbx22+q/inmG5F/Ctb78yw+vtJHNvYTjs7RiyOUhs/dvYYOtJ4rFh8D4qWjYO0
Qk2MdCiyEniAKXEJZxGwkSotQcGEyNwAz1iSf3LpR3P4mIuvrPd2tvvd9r4YkIiJ7S7ot47YSvSD
VCzB3oBfJ/BO5+NER2eiN7YrjsL81TUfPOMRbRg7ZzrE9V0yzltDXdmOiBeQ+gWqHIWaZV62qT0p
EjnimTN/RhEiEC4EfycRJAULSuu3ndyZ9a5FnwMFvZeoP3vGrvK+Xj8SfzEXi02FPCocvkqmG5d5
JlE7hUnH5jjM2pMeY9eiQhXGabanifHFYHTft8Y7SmPoP2U+M8hu0Np9ggcBmzqGtCsP9QzMfY1R
fb/+0y78EJ7IquNZrQa6kpd6Jglzh3SOSf08yicgY/xJ3zfNzkwPJLk5UwUDuJM8RdOjUFRqpU42
uCHFCN37XjwbjAUHkWwxhq8NBW8cVcZCXveCM8CetImmbofv6z40MEPJm7D92dbf0+rH9Um72FNq
qgjea5DwBpDUWTjvssg7Q3KzebaDWe5Yur/++YsTgucalHaxLHDYqvZ3PlEWp5M+N/bwbBl/Cv6c
yQNpDqN2jC3wD5kbN8PKWEAQaaEdE3QReEKrWT1ZFdprY2PYVfPMoRZPHvTP18ey9nk8nE1QqDqA
cSyrSC0r4sEs0+a5Mf4kO4P/uf3zKB0BU4U6lYc87vmvV7l7t7Bp84xm7Z/dVsCx9uNPv76YG9Ez
u3cyo3mu2ffANjYyexfhDPIJp19fxLhm3iWD6eK3f8uno/Zt7F9vnxtkd+BwTDC+XFR2tXYsBxSq
6ueSf+14G/S6efNGVW3MeAUgsYok8dK3VqCT0fQMi5t6H6VE2Gw/juYvw/kwzXdae/O7BlESLmXg
wfDKRJpkcSw0ExejW+XN85gi4cY6CEjtLecl3uqmvFx12AF0DkAIqBJdyMcA6+JVQ9I3z3q2q7Ld
liTZ1ufV308OnCSkbHmJz/ftYyZeypsJuNQ02eiVB20G5DWW6VxhenmaxPg+6dxQVslTXbNA11lA
XA514C3R38tdDNAOIgikp2EUWZPz4ZRe2znJLMdn4Bp9ffydONBY+3TrTlYMbwCLI2DAM2MJaRzn
pEBYmcvn0RlDq2pCerMThAEE45gyfP+ifyKJ2zK1s37ERvbb9GOq3f59lIVBRgnki6J7XTgSTF09
uRAcee72rSeAl7sZQ0XR8gNEDU47RJYvOk5mVpQTdVLr2Su+WflzBi0Tst/qaVhZapw9HHS8ydEh
tYzcAHWfEN9k5nN7BFEydFTZLr2ZLxADObWxyCsMndNht8FGllHwiL9CEmYjwr+8XWEBgEJU5VRO
d/nEM6u+R0srLIg0ZMYnXCz7kv8m0z0ElgqyBXFYmTO8ttDQhM4yxVOn/n5y2kk/VIClGPTZncld
QUIwlGldcrh+PhCsrXgVBQ5T7RQgrLtgjKybfo7H2DaeUfl+pcITH3kCYUWZmXkCNBo9xlVXP/U2
ZQGNHePQ0AmcqCOauXxvZpIFniQTDXLPrg/SYuVj3XU/Wtf5QQpg2YRVet1OZ4nzfdbT7GW2KzRu
OClKX4FpxPG9ORo/bRNtLsATGfd1wZUisyfzMG80sRt7rh28xpbHVPbyqE2e/d3EAxKqLqWj7Ttd
6OgCSf6IOt33Tg7CqgyQhrrWIJ5k6E0wJA4SZZ7U77M4/5FrRboXnd34nlmUe0NP69+F1PtHCUrA
D9ztkHxsaPYt5Wg68NNpotinHfxhmZj7uUFzc1Cn1reGdRbKQ0723tSdXfjon3+GnMhrObZVODtz
8cY8pwr7TB/2GL6xF4zLYNDj+S6DVJ7v9nqxE7GGq64rXkAekjy2k0Z2Rq/9mCE42/hDN9PUdxKX
/dEmmfo9dCx2ZiHsT2LSX+KRFC8NiH/vdNFAmcPqnTJIytnWwxRNPcau93MlVVd03vuISla7c6Ev
d9BF/72ohzfd49LXq4l+cD1Mus89kgRNJ+TXXFQOFqeyZjRhMvYyiQpvHqp58f1kGG3AaG5+drLR
rHy34awMOTfcyOzpiMpAyoK4ZkAnFHqTfHaMavqZkeE3VAvafS3ab3xGPsxPDS3RfZOkqCaUg/s6
ivJVtu4bnecp9dG2RaDJXQgfKDxQW2tTEpKZu8JnQwIOP9uTVRP0msZ/2S6wOGUSJ8HQxvyYITdz
Z3rNF+DLv1m6hCxDntJwbOUua8nvTh8bP65s+eS189iFrdtb1cdWq/rD2PA/5Wg68R4AfrT1t4P1
xc6Gug9ige7vUO8MEKgmg9u6gSun7BkYiXdudxz3iWZLpELGY9Fk3/Taiaa8E62v5fx91MVPmdaa
XxepGfACbBujlYxBbGaOn4nU3bfCbu49rbfBGJ8JvitFnrKQoL/sQwedl9oXRg2OicQQPsniYWfb
eXao8jnxB6sToY4G4D/QGBD3RcFeykkmPqkKc8er5K1vNePV5rS6n6b2V2137eDbIuEPopy0oO+s
b31izE6oOUbr3rFs1n8NFtipq6aRAW6zbkfB5dtEpCvAn1aDpImN/QiCxKJCXJNBBDvBIxR1m1do
eMz0DhyoSYq27qI3n2ICJMHcNrNfW10VytgoAjl4duiU2R87r3notDksVK5Vgr2ohtYoEAQztpJF
fTqSx3wyCPfNyazr+3ZiEE/vLT2w87EOeFKDKaysQBKvg2KLoFEkQCqpC8lURDQFCUhnyh+gja0P
0BdJgjE2rcCjtUH3Y4r6VtBO7i9j1lr2OBbNxwKc9h+VSh7F1mheKGOPU65FpVMJ7TAPgjOIKhEo
n8fZl1iWX3U3h+MZM8ucQysb3wXYmMaHxs3yR2to4NZ6Xgy6rwnjtZUUU4ecjPkkDIKuosIrxhdO
IKl+31lacjdaInmewJKgoSWoFwi3LO4XWmIc3DlO7uuO8WyXa04fH7BTn4qGHLo4y/yeFu8OQV87
rsImtPEDgtYRVZAWWt/7SUKzj9SV6edGxkU4DsNQ7yZr/DCSGoePZ4KIkEvp/qS4LPcyjcnPuNn3
5X4AQntH4hH7H53YTzI3aQxsjp2At5a4n5qMsiwsKqt5cxtj+oKC4A8wP5MPrBs+8xKLoekmeQc4
yR19PWvTwCucOoEEDvp907Tl/jyWMiiB/3lMLLfclxaR3/uuiQ/G4LIXosmXmedf0UAj7l1aW4+0
tI1Ht67KPU6zFgzWEPtAZXV+rpEsRIY0RjM3n/YzgFKPWhFr/INhD4P0Szb/AFtQrh0MJLLpr7p1
XJDndSYNi1GOYQ9n75epaYcoFpphb9c1YEidNZOgtCvPH0fT8w23/DnUxhiU2gDfytHlcS9FqrOP
heLVeOwZIDkT6tRt2JRQAwMNuZV6u4qB2qCjED3NqD3ivpYghIPcZhy3d0Y/fa2m0g1thgZoQWf2
IZmbx3ZMO78bSgDx9PKH56bwkSJ96pyZhu3QGDvLAuk+GeFYrXEw/dYU2lfcG38mM8tI0FVVH7oU
Eun+PCDQ83lPhMDQY6i9O7j+inCG6FpxmCbOsE3TpPLNuTPSoOuz0k+59784+7LlSHEt2i8iAoQA
8Qrk5LSdLmfarvKLwjUxiEGAQMDX30Wde8+1yQxn+HRH10tFo9S0tYe11gYH0amezLGWMvAYEmq2
4kME3Mg284xwysFztcoSSpD4iaZd4FTl2t5Uhk1WaUJYmHYsu7MHUQR5l2+kwwNuYV9Ujx+Gl7o7
AoxsPpAmLkMQdHFHaV9DQyODNnNQ56p8hqhovpajSVZOKjgOLW+P7jBA7JDL+ptG+XtrQwH8FjjJ
eJMPUxIwpf+OWMoQD64MGQphDy5I/ps5exgVvq1XNtVohJYSrn/UOWTM0CL6AUAVviqNTP2AGdQ/
cjGOESx0dVOxpH1k6IQM2+Ch3zX3tLgn+Th9T5O8su+MztKvECYmwdQ0dggEJe6bsviPpil+Wa3r
rF3YhMAUKQn7gfBQGp3YuS2Ww/e639RWj6a24FvRGsgPgx2ZzOw16xK3CdMB1W4bpQnkZ1y+teym
jbhMqhCykmlI0bvmdkzcDO3My3YHK1wGZcaqlUgb74SnrL7XtuhuHAFdDUFwOzpSeVlYIOraaEG7
DdoV6r3v8zhgycAI/FQ1oTVvWd+BZ0x/2H32oghLnrXKqsAZWL3PYUMCkmVgZbXwm6RX4+YMcOYe
2FT7cmX0gx3EmV3+bpXpoTV2hfe8bfMiGLn5O85R2ot6aZ6oGtpha7i9UIeeWsmvlsCT6e3mpvHJ
N0WL9BZKkD5qmbU/iY2FvgxNOFXNrZl6j8LVAkfZygPXaX7ETD3IrK62hl+kIRHJBu4acwbIYQ7r
LOGbpu36nXANGlnG4O6glKZCYJDroDF70q/TCiJljTXNsCS82PZYtCEpQRPvnOI+nux4xWnSrAbD
6vF/tJEfvzWtV4RdbTQrHBGovbh2lEqJ5kQ+mzZ4bf/ao/VTS72GekIJyDjy/cLf0IxFNXd+x3Zp
BpPgQN6Dtxd4TQpiR1YgLZcmgZ9pTMKVKkRoN93JPj2ikfEfMB7z9SAFeo6S9sUWdRrmxP0xjU56
I5Rz0DaBJBSTf4uqZPdZbHa/QUkxb1PGu9PEON9YeQkev6GzpzJW1arg5riNpav91UhzM7uDVn8d
GIUf700sOSRRwT5mnq78iDSdowK0SIPnJYD4X/l6BNSU4TVzyq6C72agp0mLp/K7HPHUBWZtJ0cK
wdgxNNLafuu01/wgon2F8uqbjl0eFlPSwmvL0DJEn/hYDY91o+D0JTAvt2arehnlws3NMMs0Wokz
PEi/BzaxDcSn+zd4DE2ErI0TFDRFwSRTTb1KYqNeOTwfV74g2R489uZACm0+tMpN17UrHWyCK0SY
xW3hBzId+ZNQEsg9Ttrcu1WdV5Egpv00RbFnkLVBzL88Uf0hJ+VT47rFCmYX8YKZ1lurRAdRQGqA
C+qNIn5L21LBQW3cBqvT+smmgjkKNYr/r9Roqj1iBmh1TUYy6NuSFjU55dItyy1UO1O5duHYQqyb
Z2uR1yISaXJCYe13JeDiVU4W2k43wt51CCb86a/v9wom3IGt8fDrBbZ/VQgmXgC8YreTJNlqyIB3
HnGbj8qd4L5XtXpNiaPwWfWQW7UPt95D89V47MKyrQu6qvICsnJlYp1Qm2ZqY41ZmsHnK/vY2Asf
urk5Xm6DdPBMUTVQXV3DX5zKdaxN0GA6w/3RY4N+8Nx34jtHIaXsAWi2NdOhojvZW/eoWPbQH+zt
KixoZ27zzLG7VcIa5HfiEYUSALXpfe2mDCyk/BfJHPiykNi7t/xUwxfUyU0fA0gTWEhEPRtdFe9S
m8c6kgTaFEbpQg8JoP/qxq8LmBuZi+RlcGMWGF6OdQAAB5JZsgLbwLKrFWg+b64zCRO4c/i/dGAP
UrUyaJukBhxySkMRZyfTGtHUvimPhameKmTvb6gv4d7Fk8L7jnZ+PCmKQ2UWZTigfvhSuuXDJBM4
YmbnhejFh/ucVMnOwnuxSS3JNpBuILjMNosAQi5vIFtoNo/gsJCAUV6Xd7FO6uIe2hSPyjVf0Seo
7W55rCj7xk0TokKT2eUBr/NfhdOdTDt/InXj4LzS/iUxHfnE8tZC32gyTi+SdsN9X6O7XRG7ER5K
gVPvs9c+nV4o+1kmJd5AaZjb2HWM16zMzAD6MoB1p15NknXq6eKRQ/3lxY3x62lVeT/7qWNBR+1v
EGd2VuMon6usS8Myw70oWPun7VmMW1a9UD2gIfqEUDAZ6irwasNBQ9K8DFsb1JZu8M0T/N6nhNH0
BQrl3hu0upKbybFqPKCtlwf5wKt7XpGhC6scAWwOwsUqR53+toPGkrm2ppg/Vqz0ywhNCEq5nWj3
2Jau0LepmNUncxcxXeKDqtVp/sfqxz9Cdfu+RvPx1i3eRm86VshaCMRLsi/uuoT9snlJg6IGbHJV
Jx2eI21aHSTpGKA0zCuh58ag8IQyraqw4VBXJztfVR5IMrTeOZX50xycn9TvsrAqYSCdwvxJWnAP
CUxRMKVYDFSZCtR7hwRrVnP1PAGKEo7M4rhBef+3ppMR5I4Xh2PjTQiAmiS+VWXf3Ujb6OxAaHnL
p9gAR88BmiQjvWNFInZfBgm4vJWOD0PuehEie0R6Os1gWPxTY/IXQ6ZG4Dk53UxpLsNxsvPtpFmy
rjLe4ael9TdXlz1CeDmTCnjWvIJsrqJ0goeN8BQGOxmr+4HZmIMGx05MeX8y9JS/CTTP+g6OX9lv
oTXVHDKgigOCp6cPtUePExSinmooEmw93aRZSBJT3EJCzHmSIk5xw91GAZmGxkQB/EX7hwR5dzeR
QXcRrwyvXpdV4W76rl47sjRfEA/rqADW6b6HKuaqLaoWCHvbessr1Y3bPgYxGbETkHwxLAVeQT/w
lVmHLfOnjRzYdyw9D+CPgCbB4KiOk3mqcqq3IkXw7/VbBIJrP1X+jdl4Gg0OeNrdKyUaeutX3bTq
nJTcpC36qaKk3ERUq2dkR+2ta5AfflIPwVD5T0mPidnCCdzEueWZedRcwQEX8S+vlT/gknmrKbH9
nW4Q//moyA+e0EcZJ0qtmsbMw8bUTR4apllGtc3TqGGIZ9TIf3qQqgodI4c2H823RU62pHa3lTEW
TQgXuUav32lVw7Hy3XxrN9+ZvVVuG1ij84cMcbNua2nt7SQB+hBZ1z8OEh9viacQfpdm3EVuPkvG
5uUBoeYzaWOxEn1fwONss7X2vTYQXZvfUo0s6libP0Yjlfui8Lwi0ly+WcakN7Cr6bZJJveeU6q/
6SbmCCmhJmN62alQ068srpxND3nqMWjtJLvNINz2lE1d9Za3znBiuf9UGmaeADnlIuGWp32ELvVG
KJTl7+rcKKIMYkRVwPGu/OJ4RJ6AuOit7ZRlvyQ8hH082OZdGrt1NOihD0zYmP3EJDkoq6BI1RSG
GfSUQ4qWGd99oh/oNKF1fEn1qspUeqsJNHM52FZB2pV/WWL8aZwKvZNZdvQENLwkPOUI7OWfnJdQ
EeWAC/Ep9Xaxg3aRNwM0up7phHRXi1zOrkPUFcQVfRq6xhVRHzeMhU5sqQNtsglyAI6EP+AbCbKn
hRd0Vi+hDZ7Jp7SM537N3kvvkz7qc2Y9am3LP2lXo2sIhwUFN36avks8CxtlI7RdDwgFvzUuQfzo
ulL+am0BedC2fmwsRSC6C4HeUGWJVqFFylMp3OEGry0KeG4NvVIkMNcm/kO2qUZKRv4cYgHj5Pa6
+9a1pP4OtZgJ2oZNsYobw78vvC5eZ1P5R6A5c5iBVOgFDS8GpA39VyQFsjBWRfsyAdV1cAcSxyFj
fMIU4b7cuKROTTQO4d5a81GHZpdBVp6w57Ft0j8+MqAPkFJ6AerI3U5ktENkhCcYlGSkq4m7LxZS
ePkEQ+tCxR1yeon41TVEhaOftTnSCn2WRloa46OwW/HHmzEHKdcwin5svyoEn3tjYvVv3s3HwKQP
+N1tNDR8hNeNhFlE/K5fARJUn7iPwNbq/UfSJzzsaeUFxK5wOctCBzlNaTjACK0VreK3DHiHR4gX
qEerbac1mdRd72r7ASi2rAs0SedgwxAUx8seBphdRMV131ibMp2QAwFiFwgDiQTVzWS7w4aaxfgA
qhy7oxpNs8bCKTez8XhUjfanKDNLhv7oRh8g84zbFNuQBLaAB3HD2rLFlZLspXoD1EWsubIBNscS
6CUlteBrjfbR618mb9Xb20p/vZgF5RLAEqBhAdIIXZRohMfgbRTCRjUusrJtfI2RfKmUAZDIXCiz
8M8SgeUgh2Uj12QfC2PVOqEVX4EEXfj+XD4GgANYfnSSXAB9C2FyX7Q+OyrnJ8wqDuLn1ZgLW/D+
+0swpNt6Gok3fD+XPXJGW1ruYmTgPh/kyiTsBYoKyfmRIe3DUKS+xdNiXKkoXfo80BSQjwfUDuSv
+e/fla0Isj1oI+J6gA7f/Imvqe2ffx1Sd0ByA+SCzqTQhfr4dTb6tmGnnX0E/svYsWL7+drMoI8P
aCtwi95/frE2COkoaRN83pS3vrfrp50eN564hke4NovFPUCGEmUPQ9nHcvo1Daf05+ezuPb5RWGd
yFbGKBTbR6m2SHDbV3b44iKhNAnyI8qgrrPYA4h9lW4qHfx6c81EMMqA/qmu6Y5emgPA4ehC4yNs
PNPv4dJKhMxQ9y4GvJJjFaCN5ddXaVarmKUvgXNeKpumWVsWKeRvjxQ5yZSuiuqrjDUcpvcDeB/P
qptVUyahmXXs7D7QLOLmNfD0pUUCih5tJ2zwdTHWxxGMureReSL0+Iw8WuDya8SGS9+HpsfcXmrG
uS8L3tpnIrVl5x413kN48Z42rmzCvAaLCzdjM/DzgbM8b17aCYoyKlXesdf3UxxBekFvmke//PqN
+DDMAjBlFJmIfYZhJEoHUZxfeRcu3AgCbCK6S8+A+bOWJnWFFEiSVB6cZudODJFTbCgqxg0SM5+f
2fMHAnpZgCgCGw3GLkgIHzdcuZbdF9JHvEGn9HZ0yiNqFM5Bdj29MtKFKYH5BarRrEgADaLFSHGC
mjURzDxa1h/UskI9cPiMKfgN3ddHAtZsBhXPoGnzDKKTQo0Ch288qpGgK3utm34PoAF5FTpFZjJh
/MvAQiQ5IBoBUC+OHcToPy4i6msjkG+KHpN21fYrdU1T+x9NZnGoASIlAL2CNzyDaj4O0NgeQpcK
bojlI3EXG04eFmnOABdu2rupmOIBrH6JTtQo9sSRMVgaKAjqBWqy6v1kMbFD6TF9tIAuCGLE1Bsk
nrx7uK7jrV2MprEZXbc7WKjO3tvDK7qNQbDL3QrLUevcjPWqbMAQSk3plQF3svZgTl68GhzT+Nnm
wnrMMrien5/LC6cFZFOQbtAtHGDppQSyjzYMpjs19pHBlvr5aSQkGKYNUnufj3MOP59ZrRgKlT74
ADg3H5d2EOBhdSm1j6hXB7Z+6CDFgEzX2CJphQp4PNx23YYUO8SGyD1fMVbnvB/g1XBIXTxMIF/A
uH8c3Z6TUSUz+dE6tJ4DZd4YC/xL0ic/rUJDhlaH9NsVNYhzG4yjCmQOyCsYmCzJZbxzK+YNkh+T
ON5ww1h/+3xJL3wflGrwFuZ2XJCWW6yoN5o6d7lMT3Wl70uruLGtK4J/10aYD887j7AqlN9C2jE9
dSizqpXhfpVGj0WZ6bszvgyylGyxK8JBS6TOFukpy+AlhFfpfRd/P7TeXZw4YOWWhDW/k52ZQw/v
aBGAY4oNxG3/hy14N8DCILV8oHKsMYA01+3JJFcM7PnvR8ACeDawtqCfn2kUmr3idoWM2RGsPiEh
KvxlPwffxw5ALncOHZdEAGHFhqo0N46Fty+tjWZXrt35owcw6r9rN+vAQrPm4/khhkL/B8sRJzbt
Sv+UuetyvPnqDnwcYuEflEPtmIDFiJNjRGA2FdckXS5swT/6KShu8GnPLlkM0WLhlOg9R81dcVPF
X74BvuUCJgqMKwhUZw9Or5NcF5ORncpfCcDN/dcPECjmAD3CQMD2eYvVEXVBinr0xclGwpwE1cvX
F//95xdRNekbV3k9Pl+Ue9bdNd6Vnz+fj4/P8cyQ/+/PXzYxpqgsip7i+1YXSg8wBRIgZY8Kepiy
azqBF84qMifAfgNPOUtgLa7ykLlukvtFefLcp6rrgwHdza4Rk84f21lh9v+PMR+2d/a0LlpoqsA9
OxkrqdOgX1lzOnP15U35MMjiWWBuCd4/xyCVjb5p2X4qv/yuYRaQoAJPF3Q5uJqLWdQOH9qsLE8w
6KuJjjc87zb/wxzeDbHYDN1yt+Q8L0/P7Xg3ZF9+1tB0Cuo/ELdx8PgszZLI+2aIUfQ9FuKnqkKb
XPF1LtgMsM8AzfaxUKCvL7Y5r4AJGiruHgczSndAx3x5cT58frHBwgCRFWh/99inwxoaYJUYr9y7
ixOAUipUSOC3wL//uMM5Sd2pnzQWqAHk0UMvG31lhPk3Lm42EER419BUCunEZXya8dZCQpZ5R92s
AXRzxZr368+X6cJlQ08PxNhI+/271R8nUQHYQyoUPY/QtA1pdl8Zexk3Yf7l9gVQg0TGEk08Ido4
Eys/jiMRIKRQhmTHOJN7flNc9ZIuWMEPAyyMeEKSpBlRwD+Kv0AWqnTtpKGXgyp65dItnWTQLQAQ
gWwV8kNz8LMkx/cW5a0cPOOkPPhjBLgDcmN0zx6YC123m/wxAt4LBYpk+/lO/SMRvDsNM48EMSSC
A0hhIWpdZn9LldpWzAf7NA6Am4CVKWgQAxPx5E+jvUnRXxrli+o5VY7+wwvS/dGV6+9LqfnfwneL
m5KbzxL9MNYF4X5g2BNBhbcHIs02EFqouoU8xZgn7DFRNVqYdSQ5QKBXo8M7lPbD4qa3Q5BMdB0D
mjA8GawEZEG2K7Sa9zcARsiN1dnAiAKIuGuBX0FnDzEAsV74Ir8F4jR51L5zAqvTjD5fmMUR/s+6
2EiYguIILZelRnVM/L5IvN4+pc7++6Yqb8X3zwdYXPT/DEChM4pmFRfcj7xtlW+anX0y+zgC3r7p
yZUpXBth8Vi06LVMaIIpoKeEseH/wwQI5GuRroP/Okusf7x8SYk0WtVa+Dw1NmmWbK/4Z/aFLQBl
D7xMCp6keUb7tHWKPBqr7RNaeEH3kwtxH3uWfLJUFT+YDlSODGdC15qKZxGHalDoCOncoUiNslav
vXbt2Z1zI4lwH4u2UhukDMhfV+s7PubF1iSaITljZFGdGXLnT621yRwD9ACvgztotcDVsVauewWg
VQ/2AcB2yRCOKVhxIQAAbSBFZ/6uIUIcdBy0imkc7D3QStekSS9sI8wDFsFCOhFHZfnmZKCRJu5A
Tzb567/F9vPn53DxHMznEBtoWhSEKSjYL58DqTjzC8btE3KKAQUUYRhuAAz/fJB/KusLMzMTcsDu
gTQVKmWLSRSTpwbhx/TkjV5U5Rvefvc3PbI39BUAPaDA7SoSf2bAuxsV42/X+uZ6rz0S5UZ/xYWy
5kTS2U9xrFnB24NHuIy8iN9ySChW9ES66q6p85WmyYOFfr19jN5EyXRvc6CfIHZgV9aKVNWVW3nh
VM9ibP8dfnErgTbquizF8H0LYKUIQOIx5D6m05UA8GyeSD3PbEqClmuzVNBSbHFqO9/huL33yBUe
DAiFuBLGXEuxtvM6W+lMHGqWfh+MldWKB5OmVyZK5pLG+4WGNOt/tDaQMkSmcmkghLYRoyO3diAd
Sr5V51shMUBaiCt5Kmozv0PPo2qXZILO6Tyyw9lRQG/iBgpktB1z27E8DuPe/zupDBrcRSwBIhyg
mND0eguo+xd9L4r6LaT8GSjzc9R/1vzcdVWXOc7gQ5hyjer3yK7dgsVV/jcAMt4IO1F3gBu88K1N
aUlFktY/gCTRWCE0Qynd1WMo6JHaUf0DrREl9MLSEI7rpL6WcTgbfP5x7yIgpsaxgTiZf0CJpf4J
iZJ8XWeM7D6/6bNH9G7Tz0ZZXnTKKjtzMEUnoUEHYIPVPfjTtszvrcwFIuH4+XBLx+k/4+GUQ/x1
zi0uk6gamdW6bjQ7uJwgjUX9BAAWE5wux1NRIxorAPSv3Zew7xuL1GxXmKI5ff4jFl7i2W+Yr/y7
lc1TF8Fl37GDo/qQZMDa19QP+4SAx0S+5U595WYtTPb/Hc/1YLoRLJ+pDfUVOOKGzNmB1u2qhE+U
ch6hQn3Ngiwu8H/GQVsLXAsUT84EgBQakZCeYxyEbPexM/LABGZX+XYORHry0FXeW1UNr4o7IUUH
x88XdT6OZwfp3eALO2kqE4ASP2UHe2J3WZPt/Ky4ksBaJsb/TRBaDDg18C7oGY1X1NQoReO5B8d8
8EvQEPmNHr6R6SCgKa0hh9zpFSdQdHLjjboKjFi8BP8ZHapHCFQpnoSltA5Kay0IRhi96Ju1PRV/
Pb9ZTw6Piry+Ur25eE3gx/53rMVqCiAezQqEskMztTXoAQBH4TEm5XRSwD6hBFDtpOzW3mBuwHO5
Vty5tJdofwQX5t9clz5GknCuSGa4h2TYt0+2uvKkX/v8YnImRy/JLMHn56L0Go7hlYtwft9mBwk0
b1DVUU5YvqQ1vq45RKIOlfxdKh0OxdYx/nz1uGMMvNNzKOshClyEss3oqNHzevcARWFnR+iVOO/8
rH38/Gy235kodyQVVPTxeTsxfpRE3cd1dWuQdg8CwJUX4Hw3MNRcazWRwEBxa/a/3g2VIQQkdTy6
h8kH7wyIRfH786U6N7cYALUd8OLnYutSHxRCG0gL0849uMUmTmBsp9cBz2Yv9za7ZmovTubdWIt1
q6spzfpYuQeUrdZV0UaOv/p8NucP5sfZLMOoFnScxMVsMrSL9aJSqbD17zrwet3uD7hHn492aT5z
VhdXcZarWDq/U+6pBP280Kw0s25r7m8mffp8BGTxziw3BP5QGMPzgATQWTo3NkY2KDrGD25l1t5a
MLvcAkHdRQqvdRsOTufsYptNq4Lo5qS9PomyoY53srWHoEdjqIfBqJ2dWefFQ1nKZB0zQV/AuxiO
VanGDSyYfumY4TyWNjiUoIjnWwkaYzBNPg9rs80iUIdACeTAf4C7ZdUr4anx2JYt9pAndMPB4QTj
vu43lZf327wkecRclR7sNmErAO2ztd0LcHdNkdyIHIJZoTd04ibzetDX3L8eRt+3Vm4+KLcRSH0I
f4XG0z+m2lSbJs/6KGmEvDU6Oq1BKaX7rqodgNMAPQFrsRoPORgYB6doRTih7VJYo1C0dpLs5wDV
OFDJEyuMpd1FtObGvT+W+lb4qVg1TPV7Swq59rVJoW2gq8ilU3W0M5ojUpIicgC/D0iaJCufgy43
ekQ+8g6w26QX3jM33GoNOHqxpb1jbKo2zvdoMOqG0BMlu9qj36UzJKGDzGEwVlP8zTN5HxogZ4RW
C+Ija6xib9Tmz1hbSVS2xjHpu+mPL68Y3Es3HGA1EEcIZGHORMSAvE6BkrbiBzT8WPu52DsuUP6E
PrGx3ZTWtZDwkn0HXAMvFAoQM0bxo8VSXms52nLAv0+SNeT0IDoX73PvmuLcxWGACYJaBHri4t+P
w8TKdBMwV+IHKIB3IOUkt9j8g+7c9ec38NIdpyikwB8GgQCF/4/joPl03I4O7p8HlgkoFGAAfT7A
pccEPAe04JzLu0hKfBwAGhvcTJo2fsjA1avMCQzYGEUilIeczecjLYNY+EiwJQCOQsEMzQHPwFTI
7QxIq6j4gWTW1s+GDW7uXjIZIYaDZIAZtYUGuJu+CVXc8dy8EjNd2rL3wy88iy7uunQAtRtMWfZj
csizk6iN7smVBb20Ywz1YGQDcQZRufi4oD00DGyv4vxQseoXdWYJOotfcXYvjYFCKkYBYAHWefHO
NIoUoH20xoGMBrDaWdDkVxJ2F5xMMkuu/L8h/v39u5ffAtsXfkxnHHpXukEs/T6oCgHEsg86VvfN
bbyoa8edO8C8Gc6V0S8dyhmbBH8ATSwgzfJxDUU2MSf1JD8MXr7O8jepxCof37LpyjpeHMeDIB2Q
OwTwksU4KXC6HfTo+aEux0C0T76Jzh/eIy2/f370L+4XFNwQdxEYDLI4enLMZeu2gh94vrLFnZDR
l7+Pp5siuINBQqeD+ei/2yzc6xQEY58fuuIRKu7F4+efv3Rz8X2gS+a2iCizL9fJmHxW8tQ4wJgT
nAgk+kvDjm+mpozvgDzpI7MtWJAkqt0OwJpGpR4YqNz2tTzUhYVET0MI5tp4T+ZE1MeJ6gmZMKDy
cCrbyLtzhvDziZILDhwSm3O34Flg8wwpUtFG2wOUFQ6jSuRqrt+FleP3oVMCVJNBn+D7qEENJWXN
NlCskmEDRutGpqaDN5YnvxWcjPUgYhl6bZ2F0gID3pbTD9bELBIWh2cgxBgUlYHOn7L7m6KFeto7
fzrR0bupJV0EWkcRes54rbx2wfrNKds5x4AFpGxxBGltlWlmMn4AVTTgqb2Kcw99y6rt5yt4cYPm
fs5AYqAx1TK8gpdKkB7GSbEZmLV5FtZXBlhmIudXBBP57whL8LWOZa5zIzEOnOuoFHUwoD4ZVrb3
UKBXD1PlHuIvQUPKSIDzRL3uoXfYftQ+OKDlDuC50EiaDRv0HbpLrkSRbi1Q6j9fhYuLDZgLFCjh
POPPj8fUclBJiC2GYyrvXBZVVhzU1zomXvCrIIo1NyZA5huydYsNzRtHg4FoGYexe+TmEyRIImIC
qeA762K8YgAuXQvA3ZEEBrULke3CSXAF1U6Z5vFDKrGr9S+DQWVJbLp0MxoEBKWvR50zeQU0lhlM
eYbqBtGybh3HNw7DeJ9l2/r357tz8QghOMfxRLYGOP6FFUGCDwVtoo2DHhxrb3DXDEFwbMNMZqAo
TbOMrPLJN0gxZLfcA1OcTigUx4p/RxQbRyAW8FVh2/kRBHn+a8g9K5QFBcTdM9TarntvT5s6Pn7+
qy+dKWiazl6FjWhsKRhZw7ckGlyog2JP4MQAbpGjmmusPh/lwouIPhH/HWUpz+qMhoBSk2McTAsH
K8xeO73PsisZrIuDzJUMNKJA6LqEVivm1O5QljASreNHCDGLSKWao9lyYa1Y3VxDh126KgjM59o4
mdXkFvs95bFGFFQZBwM6IhIpXe3/zcW9Atu5M69clctjIQMJCAAyQMuEhm2j2XlbYW6zHFgCtWKr
6KJqcvEWgJ7cX+secelmolv4f4eb//7dy5/TikBgDlObMpAwrY0/gqTgPyvyLW1I0JRXDNvF4dB5
eW5qBSnAJbDb1hAmaOXseJabOoEFDUC431B0VzSv1dYuLCQsvYeYAcHPnK77ODOn65OmtuCbdYne
GnH62nMbSr7pqmnTDWQZvpx3JO+HWx78RqdFlbABLz8oq+q+K75/frEuPIwfvr84g7nXFt7o4vuQ
EUCeq7gKzZ7X42OOHRMAmB8RxwwBXlZlPWXarVV2mEBLfxMPlblg2jg9nJMVzHQCho/G06fdlVn4
R4AvXs2iD2YgCry+50HrW8gfbbmZXrnrF04MfhYolbCzKOwsG7G64wC2dAWPauLr3lBBXt8YECYS
SbId4iJkjRt8vtAXz827AWc7+u5GQNSjF+A88QMz+jtH+DclGi8aPjwrqB1Bc/fKjfgXi5ytO5L+
qDKiGH4WixGz5KWYNNa9d8bAK7s7G5IhZvvq5scqgLTRqDc277dyohtBsO8QpLlitC+uMUBmaMRH
4Lwubc5oKBDAjTmMAfGfGvfdsOmhuKIOvv+Sl1feoYvnDOQD1KXQSugsNmskwAdijs06UPdp7qyY
dRsPvyuaggqAg81C7l4J0/7RCs7WGJYbsS7i6jOkodUzc+yqhh8S97EaRCAh9JgqO5ioFXjqmzd8
Z+PGoGieY1qrHoIIPbjGEromLYSqDNC/RREHVYIYb7oTngl5Ix00qKZnzN1Uwxb9M6HWY4ctBPgG
vjU0xDzp3qv3qTnirUggY3aAeAz6PWyYc58h5o71fZq+OXzrQOaKvBloY+vspnoH7Zvo8+O8RFvM
/i40wClMLuotWIDFeW4TjWCjT/khHl5B1inGQ2kir5hMkML95Y4lCPVb4vYPhnNf6iyoINjYFuOK
+EMg9Uz9zgLlse3nv4pcumXzT4KcLSBuZ5B3TvPRtQrLP7jx3UBUNHQvPjx+KF+GdW2vRoh8QA5f
TvtKvtpovOyNXUDrH4AMhI4zrWj2M27rkKYSKvDfeqgt09IN23E9qr88gw4FjXh9LTPzrxv68hgB
jolGRfD7EJ0snhTFa6/LMsc/CPyaMpOrBEemjv+WeoqIdWPo55IqBHwvSt5VhbcS9qpH/oYkGygC
FzRD+tIO2uLVQcNgzveWkW/y5n7yTrLf9PTQVt9a/1nT7TS89irfueXvoh6Q2mVbmew+34AL5U5Q
Vv6RcOZ+RSAFfTRzjE1QY2o5RZ3aCvrk/v+Qdl47khvBmn4iAvTmlmTZdlXdYzRzQ4yld0nPp9+P
Omex3axCF1oLYQQIkpiVPjLiN1JzzNO7SZwNlnxSfWnrP3p8oNCRotjxfttXrjLsGIifF/YrRKRV
042YYKiFtk6Z/tRVD9X5/c8vC3o1SwDpCM3x3yE1s17wepP2UVfVxlNi6g/OGO0Mkzzd/EGq/LKv
aGbpwJKQBFzzdgCthlxlhbDQk60mPopcrfJBfu1FC8s4vrqJxrCb+6bpjCdZP4dG4yba1/dH6tpE
2Itx99IPYCjro0E3UbJsDeNJRS8DLapbbPyr38fRi4ngTXCRHkPCDYAV2emnvHEhUv/6D7/+1ddX
wyNE42hdy9er+lOhPtrNLa7olWuRzDYJN/I5y2SshsfpJq0Pi9p8qnr9QR+7p2S0Pydj9SlRA3+y
wv1oNPmNcODa4l1IKMClHczw1plLa1AHpU9YvH3ScCk2lngp+zHcFD1ij++P30VTbHzoNEu6ipuf
XPPb5ZWYJEHiusvOsnYUxRez387dDYT/rSbUt02oSFX3fVVn56iY+kOnatStuih7KlX7Fqzg4kKh
N6Qvl/wCAhPUhN82NYdlkYQRTclD6NdDu5OTxHIds4zcNtF+d2Gxe3/4Lh6hS4OwVKG0AQu/kMpQ
htrQAqdKz2n8NTKPSoTiIQJNt/JV1/oF4NVB80NfqEPLv391CIR5qOZd56RnUBti20b5trKbO7sa
fvFs2xut9ff9bl2bMg0heLLmJJ8uMFT1rA1h4JjpuZnMFmWg9FMTIsGk6h+tpjB8CyeDtxmIaojr
b/uVqTmv7XlOzxlqaqIh4PxVt1/f78vFBl61sVp+SRhHOoIz6ZkX4m9dD7+iGXME+UBtvf2lhuUj
mMlbTjvX20RzwWJNQJJer0PqHmDn9ZR7NMbP4MUcKr/VvlMI0fs7MMT/YROzMv5vc85Sf3+1PKRs
6iOUJNLzAHI8520o97UX/pdFAdeFgJ2ziSlbLcJeSsO0y0R2ziCyF6N1NibnPCPC+f58XdtSQGrw
sOQ6gvm9GrvBngJFS6rqnDZW9KyHs/E1qSOUzT7FAUfuf2jMAguL7sPiwrS6v6H+hxnpgfI8CeGj
W7IPy/jgQEaYpOLGJF3rFw5wFAQgwFyKDmR6heJK3lSIRHEaDV8mtLma+RdPhfe7dG3tLQYUbNwF
vbo+K3Kj7FJNw8mqzkJlK6Wo0kuzsbUT5bepJi9Erfdyq7c3BvLilmeX4QzDPYliDQLJy4nyaglG
UtIgXEarrXqvSPfOjQTArc8vg/vq81WKxFhch9UZ4fDEB8j5/phdO+9e//rV0kZjpJHUcnH/+l7W
vNt69NtvHHW3erBM26seJIbI0MimB3O8wVpM+/8coPWuSXSRC/DQZwRDpUdF3b0/QMv//iacZnqR
jwHGpSJOcAFGQ3c56rH0qM6tNO/K/DgO2yr/Jymfi3FvqLt6utXgld3ChcfrBPw10fta/6gTo1Z0
CIqeC7kGrNuG0r2VojjulKrkh1NyixpztT0L2QMuI+rV61NnFHMZ1N1Ie842eaH8+aewN++P4b9S
OKtB5K4jNllknShIrFaZMSmxKfVRccZMAjdVe0wkb2BPeYCUbKs6iUjaJOXgSUj7tWhvCSN+Ql7b
iDxAQEN9Ug2qhlWsJC7HdPepnOfxrrOjNHRVBF9fmEJldic70w60M4Lux3EAyU75vtKM2K9qU95U
RSxQW0zDAxKeg4toanwXRgmiJGJIT02NTJZaYbyA9ja+Ifhh1knjFgK7j7z0zFD3M/Km5jzjjzCm
vYskesYzPHT2uhzMj3lsaXcg7wKfaUqewiwvlK02aOSvgaC4lCPQ1lHr/PsAe+ZJrpXvdhl8Q3Jz
arZJ3oJBjFN5M0gWYqSW3fTCzS29cLXE/otiS/BFk2TMU8fQVDY8/D+ZVZM+Z5WenGUlcjI/MVH2
D+ZIHBJFwz9WCZWjqcjBD3SO1d7twsTxpEVdPNML45hn0MzMRhGuUkn5Yz5Omj+U6fAoUGpkeAZx
45C5cgIAT6T0sqQyKbqtTwCrH/FebDLuze7+T94oN5LPV5Yw3HWQugvNnzW2CqaM1i7y1NDzc4iA
ajx/V9KHeDj2DOD76/jKYUmikjOA4jmBwPpFhIlyJwLcs8/od7tOel8JGxTHDfDGlcEiBuBFspCb
ISKuorZI0bBnqUR+zqND8GJ9UKmAn48WFrOwVO94mq6LR+VkwO6qpexshZ8HpFC1Srux2691AGtP
RQWVfiW/4VSVHEsYZp/j2jO6L+atauqN768r2DBdpzzo+b7ubJwNKcj3J/nW51eLKXTSwJAnPm/d
Af5uE//9zy9H3eoohGqMWRI8QRJA66OwmbJQoEyWnWez85qqO2jaEyE6J94BD4sbEeW1vrxubLXx
7CEzUJUvs/Ok3EEn1dSX9ztzbeMtqDrSBJZDZLf6vp7mo2mDKDi34aZEeL6DVZUrfrl9v5kr+w42
HmQhYnDZvniq91GrUf3J2RJIfGlKgTKqsQ9G9ft/aQaMDn6kNkiP1S1FnIgGtR7n50jrztQa3GFQ
95Ux3ejNlYiCrMryUGcRXEIsQ+g32KyG4jxJg4uM6MYcko2uPETzk5m0btAPbpDdyERcWQjLFBHq
k7ZV4MGtYjC9YM0ppThHJykvNqIsP77pES6D5LZg9iBmrlZCbiXCtsqyPmsV+TpE/2+stCvbxkBh
CDgDfo8cwKtdGZeOhoq9Wp0N1c+fn8cvYvSTG7vlympGpIeCKaJbnF5r5/da7xS83oPq7GTTS19t
pjgBkirZ6DL/l9Gi/rsYxvL3NSDMKhS9TkZ6M+aV1/Hn/P5KvjbdkGhU7kTUEy54B1PDFBVywhKL
Mg872unWUF1twOE6B0yBENp6umWJEx54tDhTD6r9jD8f7wD3Oe9Fji/u9dV0Z0rpoC0vGCBL3Xdt
tNWUw/stXJvs1y2srtnWqhVhhz2vkjBzQ0v1CZqwJvlZ3lIfujZUDpRwh0c9yZ41BDmK50lMo16f
wx91tHeqG6fJ1c8TvlOSWeDU8urQwi4jlJFzq89N+WXCl8C6xfi51cBqZydDWnWRRgN6vlPkXfAx
lZIlHqHsSroIps/iiqi9PZn0DmsJs5aqcxOLv1pDcK8Wt+qfl1cuDwCEoJdqCOfHajHZWTWDVhqq
s7bo9wB4uxEWXllKb76/WkqNIndRm/H9IWoOqTR8JoezNYN4T5bv47P9pqnVaGljQ44ooqlJuDJG
WZ/f3xRXLto3n1/WwqunOvL1aikgT5wtHJltN6A6NXz86CNxjOepxUV+yYiRYpFHbeiUZ90sqbaD
7JEcPNHf78fVGdGAocJgXrRjVtcdwuNSaQYlM4LD+tw03xtd33Ztvgmq/OM3K/mfhX0KdoTU4Gr/
KSOCBLFqV+ckvZ/3XXrjaXN1Rl59frX7TLmO1M40+XyTHix50yibQaQ3zsIrW/xNH1bDpWAoNpIL
r85FvsVabdi/Pxs3Pr/Wz+I1MNRZYlVnExfg0pVu4TeuzTYpEw0WHNLaF/AGNWirNCpZUnXRx49j
o/6R4iA+tWkoH3RtmG9crsuQryJ44g90SljHoO/WJ1bZoIKj8dI8D1mhPMythTJ/2jtuPmHoonBZ
+UEa298zLVZvwdXWaJkFQgr4mPWwgOHtCyS5LPp0NGMtempaydjEo1I/x2KcgD1THelR9XycKqXw
G1FYbhKBnQ008lVYU8lV/zsuutR/f2pXQw/yHzkSeKBEzKArnDVqSktk0uJ5Fp+HUC0O1ZC2D5YS
G17WYRg2x+YtVeer7cGmpEUS5KTi3x5QjtxgnBeWyTmKfJxbhXnW8JPTPrYf/qdXr1pZHeiJWk1z
2dGKovx2qJw7t6yGV7v6ooHVMS76bGyKmAZEgAuh9Vnpn0V/46Bdsw7+bYQS01KkI6ZFgvntWKFH
EwmcWsNzPEx3aVw+6pK2s8huuVXXPY14WioQrIM4OFkKtoCF/fn9tXGtk9RmADqQk6d2supk29ox
jiByeM6izg9jbddYT9X0z/uNXFsQrxtZ3Vgk3lMNIE14VoHyNHGC6S5QPeks9Z/eb+hqb3iwLY9d
dt4F0csYHLysnOgsautnFJe/TRNfUopp7zezOlz+Z9Jsqgm8DykLrl8GSjEOZVxo0TmJ49zton7f
dLjdxMoLuH2kobW/tXKLFXKtTRxWCY5Ua4HCrCaK6SkpxyfR2TF/OsY+iT/l8VEXjls7DaDsW4+f
ayMJ+JW0OkhYhFmWf/8qyGhKPGPDoY4Ilw6K+JSIL4gFvT+Kqxvn31GEo0GmmTwXta3VpZxSnUaS
0w7PeJPayktxC4F95fsWDyuGy1kyXfKyKl91oVCieXKwlzrBU3CVRT7nY1Hx0gFEUSjl/8v4wwnh
bQMZoEsY6bpzyoeNvLVunQ3Xfj+CpTbrWSE+Wj/fFLuyJiU0nFPWP973xn/48ZTPQdupPBEhFr/9
8aOsFYpcWs5JitDs+zrkN/bIlT1P8mTJNXAB8AJdrVeQG4k2RUN4bgw3SH5ppqc6rgg/9mpYpuBN
K8sYvprj0BnjYgh7jq+s2OFs+MMS6cdix/9tgvIbyAZw9WsOSg+jmGCYE9Kcph0GTncCe+L3d8L1
sfp/TazGKg+btppHmgjVoyb5tuFFxa69pTF9ZUujOYjOP7gdVu06Ae9ooFx6w2E9CZhc2nNQH+qX
9ztyZcmiQczpi0QXXHpzteUUO2hngYDJCVEAXeyxBXr/+1cGapHlYCpIZF4ag+RybKdTK7Pjyj8y
iTnZOVa96gEBfb+dy6FiVUHk5aVgMlD2chi/WlZjZhshXrbOaf7Vpk/Zl67/8O6jAQPIGVcvc/Iv
ivNVA6FhF8IIbftUhPfxoTY/vGYXYcbF9QKXJmQSVwtKkRqUuDPVPiHzNj0YyY3Q62J40EpA0IK8
lb5kS9ZCWaMh2UEW1yqKOnf6H3W4U24VIy8W0qLGQKUe5B9X3YW/jJDGQFB200+ViHy9wSxt/ljB
mywDdDJoBAsei4LnOvDBsdaORKLopxxxoPyQ2zeW6uUrgBlmmwEg5s3DQ2B1Oxh9CEA7qOZTlHV+
jmp5Eu3QlHOl+FjUoLTtx3h6GeRvobERwT6obyyBy8hyaV9FB2lJJS/UhLdruDfmWmC/O58U41kX
pM5QPaIiO0MIQqnyCUAJOmXhjZVxZd5IGiwAC3RhCGtXjQ6KhPZpoI4ns8CE+S5tbxwwV1begk6R
SfxjI0a18m2nuiyR9LyrppOc+UH3oDdHKfoYVGFZGMuliNKeQgBJ0uttE1RWHS3Q5fGUqb8VyL3K
LeWcNaz5f1sgF0FXAG+twb9qiGVbWA8ji1u4Mfo8cDN5wAztkzSftF/mNyMxN8YIyqcJ9x882JbO
4dgExwBNNyKLt50DmljKZVyNJ61zvvRT8U86mS+auCVGem0ZwEJb8sK8hbkK3jaTT/j6QK+aKNnL
PRMVi0OGLMmNLbZ85dUb/99xZGkDbmQpUO1dFsurQzR2cqnpE2k6/Wtn2XIWyX/kZPIMOffqDxY0
LxpbrqZXjZkh9pJFFbKdG6z9ch+bsBvdWcsR/E8TpOmXqwfFm3V/SHWznyWDxe282BnWoma26+pv
lQKRQ428fArdvIF1cyMOvzqMBB8WoDbjUlCzH8gIUAKZTlHXJK7Zm59GTCJSs/QCo9s1mXzrZCIH
sJ454OjANlEVWWR9SC+/Hcy+wgsQN/P5JM1oFDdBOv2d9NwK8cFTBPaUqfACCJM5vumPc1rUvpRA
/YWl3nopFRWXsmzvjVUzuq0ZzJuqdybXxp7RnQu803FfzCMXOYJ633OEuBlYnZew0/AaBCC4j3PV
3oRDoz/q06CctbHT/Dbr7YdytNHWUcIvWtUMX3NdG3+nRu7sjTCWvqST/luyhmyj9iJ5BqOSb5qx
1n2LU95TjIG5sYufVafgJ6jJc5X7XQkozE3HPNjPTpVvJey6D3U8mvtQF73bdubst+aQ3znxNG1q
2Sg/W02KHXyd6Js40vqzlo8G9eAc5Ec/4dQXVdVDN5eIIFE83DZZZx2DHpdQpSwqHw8q3dMd3H+V
XB42Vr24tPQtBthqACNMVcLp2YqT+HmQRfzk6DjbAjf9W9oQqi3gX2j8GBBDSEh5AaUjN0xLZJ2x
NH7ItVTfVNSo/VEzBr9O+37TifZHouFprRvUkoU9KT5nagkBKQ/urdCUH3OKW89Nrt+HpH4qLFen
YsR2Ocg3sZOablSI8GCG7YS/afoAdUHZhqZF2iOxfxtGPvtxImJgNnCRsySWN4lsMKRDIm2crkn/
QZK9vB+NQiZpgaq2q5ujpdy3cfxskIX0MliI5yRxfmpAZvZT2lc9Q98g8CGTH9hLegfI0Yi+OZPg
mB2H6h8FCsvgtaUedp4Q87dJoArpFYqdP0m2NPgAGtWf6jg3uj+gyPk9tkP5m9q2zUYahJR40mRZ
n9VJLX4GVq58wlS6vJdzVmOtOn+EXLQAe2HlMjQvLIxpE+Ttn1wapZcgDeb7PJzS73Ze6vZBizHs
NaxuNH3diG2XtaiWe/JQf6N+Np+HBuPPOHSwz7WncF8UZu+ZcW/uSONEz9QT7cp18PH94khN8zOu
4t6TpYi8i1CHH0Hj5GekhiU/4G0fYvcZSR64H+tBq4cXSxqjOxH3c/FU6V24iysJwNbYxC7C0uFh
zHPxGFetvlFaTtloWSSTYZX4s06nSi97xjn+lWpT8r0I7e4p0ubKLRiMzwkIF/MQQC/bDlplvkwB
Y++aaoRgk93B61GK8FNWV99Vq8q/NpX6LQ3wW50g/2PVOeMdOoBJxDX5n1kajS2TND4xts5XbWpV
D8cNmHJ62fr4JpVwgXLUCFL5G26ahuFPbYOZRdxVMN8q/iZAz4ZZ63wB2xe7SMAUvhxqzcYaoTOG
7MzKc6w8fNDrtqOjdua2Ns6+008r+dlzCodBgZjknzAzZteo0tRXhrxjkiv+QwNPbxMxrp2SJ41n
D07vz1Q4fKN1km076TjN4wLr8YwBd9aL+oBgpI7xc2R9bvREPsKAC70snELM3DXdm1hz7jAHOKGG
o+zNNUqIYNjEUXSDhKexiZ81xuKYtsVDvNNTrf7a9Lr002wXbTEd79TcqhD4jDPpzoziYTdndu7l
WOSi89nLXmwkuaciNlJ7daw3L1aGPoAaxPYuz0Tpic4a//YEB3eCR8zProyzg6ZGBk7M5QLqS3OM
WlHx3HPwyDDKosHP5F75kmhFU3pONnT3eVxHPw2Ju8eNeU55WiLmnSPM/qjBH9lVYOk2Q6b0X1XE
QVpvtCvFh43R7sJpgFCGJKtfl0n/grqx7SapSD+peRvvRIwAc2/20V2PMv15DDrKhqOEXTK+oV6i
dPJjlybGNpOk5jk3zemcZE3nd62N1VYxm35np+Wpl1rzKMEw2LedNG+grKb/YHWf75NpUrCDNQq3
zWTrborL8mg2WMwGaYtBa1fP5Z9GyzjspizxJbkFR49NehI451BSAh93zN+4asSwkYvG1bPsKzne
3C1DUI95YLZ+n+vxVpYsTg2nmB/ToY1dyS4VN61rLgZc6x+aGld63kW9q2YjrgptKrtCD4pNk5UV
7GqMw4+ipnYR8KPu+6TttnGbdg+zipG2XNpio+GCsqmzdvL0SSrRl530fRjKyjYoQmczIobu1aHS
fef2zTZTlMSbeeQtZEkVXrixlGzQbeNpVOrmQYAa9UZTR/deylJEuhTnoe67zDNF4XiNo//NHHN+
oVQvnqukyneNRrNWJ8B1B3LhOmE6finazFpIL5gPQ/R5DKLWcbUukQ+pE7S7SmqgKnLqHR1kEjZZ
3ptb0STVtuHgP4hUHj1JpOZBR03/pcs7YKiNYrpkrmvfqlg7TWqpGyvqTX/O0T6XJmTyvQGwKJdW
EyJsMTpuGrT6fTbZ0h7TO2lvBBau7RH+6k7ZoIcxcGigDSGOpjMqm6Qu0ucmccKdht32syiz6pCL
uftcA/71lcnWz6JR+NGFyDa91Lc/0g4RxNGeateBH4UsZjvsik4NhZ8wWKCIwmJjZLB208opDpka
aL6llfVdtVjSa5OD4TaLmC0dty/6qMe/ErNL/F5gZ67GDoAjVcqR7uh+l8YCerN4U6rourhjWip3
bNnAI2GobisrjXYW3t3u1NrzHoV3Nllgh35StBpaoPXsanOmH9pC6h8J4k39SA0IMR6AtugINuZL
moTVccSsfVO2MmvWnCM/C4Aj4ZFlHqtQ67d1bliu3av5A3yV0DObyvKl0shxWiC6iiwkybWxIoQM
i29pgeRaoM/6gexUsK2pYm4HW+9cWc5sdyrMxsuMrsJjFLHKakT+DULbL3vufwlrtL71faAQisYc
eZ0q70RfogWGNpc7odQCr7nS75IpCh8aKYp3WtqVX9JZCjzV6NpdmhWalzeO8OswTnwZi4StIZdi
V6Cpf09UwBqc+tIdu0jeCgRn4RQ35y6MHMNFtyH2MtiTuzgoMYgoTb32p+WySdqeOZ1GYogx1Z9H
vSxcPZVk4UEXkjy9XyQS1X7wAzMdN0HTxPsCw9nTDHBpXzZd8wgTu0RFvjUf2UfTZkzC8KlsUvlR
FGXk4yMhbRNFGnblQN1wQvDfcvNMTnzSGdU2Sdug9bvO6l4mNfyTGaWXacZTTXy5UVCS+Gqi7jx5
5SyJ75o1NSel7tLfOgJj/zjI+W2MBNvpQY5+pUqquIE0ZB4xCHJXtQM/vCeUXZix+9LonW0rAnmD
cQoc4r6xkGu0x02LxpwX5EJs+krHPFyChDXXcIIdCqubTFJYdDzZsNsuv02lo3BgOPmTrc+JrxUR
vhn6jM21WdnuSP5kQ5VW2kTKFG9MI4xkb1Aq1djpxTT3W4Syq+eiRxVQj8Kv4QyXOWxb8Y0wIjI2
OmXGE/Sp/t5AjCg7Jg6gDoJZ/B0ocnY+rAPtaAineXRC6zcl+cGtYPs96gEinWM3EpQOob0PnIFr
J+cajLPS3CCu0FLFVzsMUZVoa8Ha+4YQjXVPKaP9ZLVSdmyacj6ZCHaYKKrNTXkn4AHJlOeC2kvw
DFe8CMn6p2bkQIjUefQ60iJcKcjYZ1Pa4pZiAGcHGvFMZIaGRVBlWwTAzfti7O3PINyCykuGqjuO
uLfDbQ/koXYLJYj/ZH3RnXTJyl+y0ErvkASVXW7IMHYHOx29NjIrrybC2wVlK20dMXE8GDFW4rNm
+7OqDPusBOFUOkPj66n1vWUtPARV1T4gGZx/GWszue8juD9pvuSLpj7+HCXdtB01s/S72dZcra7l
T7ZaxSc1lGIvNeKI51Dd7bQJToIa9uXnPkMj3pjzwoN7uAQ91NxDUs/HqJ2LTRlWX6VGLErgZn5f
JF11hwhZ+8CLJ+TO1+onIxPjiwUd5SCLhKXSaOmhNpK//F+JHw0axHaVvWlEU79zcGs88NyqT3VV
E9kLxcY0QB+CDTSC/pRNpeRKg5VsYOhnbq7zxMijcPisBYa6NYUhPzls7E9oXZYbdJ9zv0iGyI8X
4ZByrPs7OUXpYjL76TnW8/ZZT2csKRdNhmLomq1I4UYk9qFoxi9poEt+l+AaEKpD6iV50T+qI2+l
huPQk/Wi2apqpm8Xv1BPa+RhFxm94gdt8SdIRcdh0dfHUsTKI9TTxMtkrOxNxBnEPCDOFtvtvaZE
7Y+sgMIpx7X2UIKQdTNwij70C5OrekyPkVymXoiwG8pg8i5Cj8d2isqVZnU+DhT8Nm2QoE7idOFW
MwLhhnPYPlMaUBFR1VV/bEWOKnHgbLMqCT17Hux7BYdmv0ocZ9ubMde6KJtPulL8TuLWfpI1jjnT
qQhbhlqiqKtlhymM7R+qQHo1jYPOV1vRIn1c6HdK4bRHq5P/mIhHemonlGMyoqHb4IfukpDLFjXx
fhtRafGcogWhKsppY6Jp6QWRbW6kcVR2ISZ+LkaryV9d7cj9a6H0VJtpcozLLt+m4SB71AOjTTMk
CH2qMSbxgoshNppiN8gtQaiDVxHaa+JUKsa8lyYdVb+0sn05TiUvdaLsgO+ocTdi3OoGQxW5RhxW
39o6mTbyEASHGSq6N8vZfHTUKf2BBYe5RWl2vJ/F8HdK0uyzrkmMpZF+GRCw3JZd8KtrmvxFQBw8
tVmAbdGoqqdStXqXcDTc9KpZ7AjEQw+UpeqTHxn8JCo1V2F+Dl0sYSME/u7YhXFfuWRO5EfEOQOv
a4fWz5TiMVIG5RAgdrkJnQkaZ0tSwkz08o4MdPnQ68lwzmNp/IyQwsvcAgR2q0UiJ3D0J62Xpc+S
Eyv4w2Rl7NaJE52idPjmRNH4UGoOUgt68Ncp0u4OqNh4VPu6OOhcWV6MFIhbmgKpxBkY+7lQ88Yr
GRyJ5jvZOphBOPhpkuRujRSFV8Sy7Q6NCL0gNlC/roEq9oVse3Vl99s8ClKv1owvGsWf/Rxnxd+0
nwx3ntrlyRVlm9QIe55ion4yWyV1W9WZDbeslPnZxDnkYHYKWnxZK+8sK/8rstTZ92qd+jByiMvi
RrurEe5DMFe5j6oBXZ6wkk+11i9DaE2H1pEcP9bSH3mexruMx9c2gRVHUkFLPWQRMx85LyJuXmDG
EUzD+LkczXEbzDIvyjHJ/0klSXwNxtg8muyNHTW9GiE5p3+SiKfcOA1C365r0lt9ruzx0pwfuVJr
t49z81zHuIrwcg3uUgDJm7wapT2O2RmEQrzqiS6saAscHeR+lrVuXOUOss8EmWFX/7HjrnYztvhe
Is+0aYXkuNYopM1cLTzVkX0ggUhya5kVFToGgHYxKg92N2b3US7iL+/nmK8m92AVU0pE0wog+Nvk
nhgH00BLcz51Crox9/MtosG179ukD/kyAC/UM95+H1HsxgQyM5/a7nFMDpF6o8Zw4/v6iq484I1k
KzHfd54ymGcftLOjnsxf1J1QF4JjcgGEGy2bO24M5hN262QKj8iuTMktyvW1PrxuZFXAbIzcGMye
RtLISyX3lhDXrc+vpsABNNaMLZ+3SDkC6Qu/fXwJOUuBB1Sogn33KrM/WfVkpmSfTnnz/dRoPz78
dSSsEA9ArRZqv7H07lUqPxBDK4nelE+SUL+rpIfIgH20uggtdEnjU2SBSXehIYf0IojspjJOgZw/
UQIirz5pf9/vxkUt7N82wCRQX+EtspaooYLgaKAFjRMKRUpzEgWZik/vN7EUNd5UWJYmkKGFjbbA
w/6ljL4aqU4vddy8SuPUcUc2qvViZLAqney7hQL9jZr7JcCJthYIvgy949LbZCLRWM9VYXBBjvs0
749z0MEeUz6pTfgLaSzSkR91KlvIuwswEhN32gR6/nYhyJU02oleG6cSb9XsGIW/3x++ZRush4/y
OHscmBBwhVU1FCEC4pkisE5q8Xtud3DiXHKp7sjGx/FnKVK8395lBYkOUdD+V7BCxch61aBROU5W
YNJ+KnpL2dRqYFAgEUcjID1cRps07knZFp9GTdoMRRV47zd/5VQASsTrnUEF/7EmRZPVbSV4n+YJ
iIY3DcfE/KAbxHJ2vmlhdS703OnRkKjmKQS1hBhzY/2HBY/281KdMtFnWmPSS4Jlm2wSKwIHP2os
A4pvabVcs9JHB2vBUOBvowP9hNFtLVvv1daaFOL+weq0U0MKDdU2iTzu+9NxDYEAc4kSNmhkC5rR
ajUksyrkthbqaaZkFna7vDgVYnCt6jhX9dbIm69Sm/8jB/qucYpdRD5PH/+8/xsulgT1Zo5x0HdA
XCGarnZYKtcGz1hnOlkkSNMov5+15kY58WoTcA6haVnQU9YwPyQHFXIJ2nQamuqvLIKjldu793tx
cQwuvXjVxKqcDdIoCTOhTqe0/aEUipsXT2ORuZGxfb+dW11Z3dq8P2wY57RT5FiPVjGB940T4loL
hM8cdmAKkUxY9SQC+JCMUUwLSyow1HN3JE17o5HLYwjgETxDdNQBUVxK28tTrdfYiQ8n0VhhAdYM
08J6FDiVJE4DYT+K6n2WlNkdwpnx59KMbWj4xc/3B/NKWRuHyEVEGP0o9YIBkEthkVhdBtSBHIiF
KK6tEvjqiaspjdent+wLrzZHK4pma6j6r0OWpCG32ZnacDJww9XKf8aucTNy+E33VS9voB4v7pVl
fBe9MsNClvBiY1sCmwulHIfTOMpfVCPcCtMULgx7JBOmKXGNofBjM/ulzPaNM+Vqyw6xxuI/dinC
P+haJQJFGU4dTpBDZ7kqpWUkxwPtXunPzVB4gVRv3p/Ii8CA3kKiWABFEIsv6ARRb5iUlezhhAb6
7BdT/mhCxozK2i/t1nQnDjOcedTuRlevNQuTFWdFtsqlFrXeNJ3kCGc8wTYmBb6LUH1IUALvuLr5
x7K6MalXtiZoOpBiYC0If9axVuaMvKQtjfWKtXBOVvAWpu4iXmQcQflTbCMklS/EAClYGQVWKOx9
HtU2ip8FhuZZ++EoYGmGOtviAIsayzosZQsAt1Cb8TTrlj/OxpOSisP7K+LqUC2+l4DGeSKsIVrR
JFHjEP14SquyO082mWTeI7fEyK8tAFS/qG2qAO9BS729oXMnEIYhleOJJUkJdG+IpZ52rLrO64z9
2H97v1NXLhn9dXOrw7/tpn6Kg3o8KREQjhErrU+TY27n5Nf/Ie1Me+PGma79iwRoX76qV9tx3J3E
2b4IySTRvu/69e+lzHO/6aaFFpwBBsgABlRNskgWq06dc9vO0hamKQrgKSH9y1bXVi6cwDey4URq
653hFRzC45eo0D9atYISU7hxOuttCqZ6ZT8t3grsJ2jiAI/OMsnX85knXYKudjSeQvjuFE8iE1Tu
DKMmU/ejdJ5zYlNf+66v9QktuT04fUItaybVEHGQkuQYTR0qQBKnZ4VXi1H9KqQft+d0KdRCBo+P
g7TE5UVErEn7XF3003Dy5SeDE1itQ3hynlrP3IRWDYstbXVHTX4M1F9Sf/f6XqiZtAewPbol3Dx0
U15Prd7nFZ1ssnqaNV5Skr6wyh1vD3Fhz12ZmKf5Il61m3LOW0/qyYYoc0gPknq+bWDhAr0yIATE
la4lrREwBiWidKTtg/auL4CoRF9adSU0WBwLpL7cnrOUuSJ4ojxBmhpRGTxZ5j+m920Nl7jy+d/S
DBdThW70ZI9ZwufdQo3cKVlLvyy4NNwwvB3m849nhBDYo4NDGStUyFBVQIfLsVWeS1BC93GvGCu3
kjJ/6+oNSwMw7AHE8NC10QMu2BrzOpsUNLOA9DuuEn7RtTeTFO6D/KMe/LCnuWZWHm2AbWvkiwvH
75Vh9drhIiPWfKT3plMV+e+BFe8C7ZPXnxq1hm342K6RbywdT9ijfQHHABEuduIVUqYRp9bTqVD9
72Ysfy/UYkcli9JD4LthlB3k0Ppn8so3Wgfe5bbzL7gMXIwcyzLaYfDFCh7ZOoVhpy0YTJVumcKN
v/ynz4sMjF0Wh2Og8nl0iUlJ7xr7118YIOSfGdi4KcXzz6/DOrL7djylvvSxHWQibt9eo62cJ0F0
RRom/mdEExKzTSdHstOXAFWh8EfHDXq32Hgma/9jCCh3yPIXyUHCKLOHw+3RLe03eKjJ45ms0Qs6
pqqieABFGFD6+rNJjN0cKKbeNrFw+8Pz+MfE7CAXZ4Zem+bQ1el0Cq2t/q1Sdml1rI3XP5UxAlsV
mmc8yUWNkFpJVa2eMKJNW2OEJHNlnpYH8ef7wpb1RkkuDJ+Wh77Yd84Bfse+OaprWbvl1fhjRbue
qrqxxzbrsKKVO1lzw8/a2jgWLfwOYHnGKi8yq7k5NnET/H7vA19P7OBrotZvlcrY3V70FTsiSZYd
BLU+leN4MnjHDbPILXVs1wjqlZaGZTu82YBao04pxsteVoPva4HjG/ljBnC6PgFQuT2UxQMM4YL/
mRCiV8evLL9MMOGDdKohEDCiv3EuwkYa6hG8J6t1vewSwIe8jkySMISPWY+KQWtuveK+V6u/GAsH
8ZxqNKCLUIVIJKYnehwlneIJ6VOgdyufX1qNy8/PgdDFVk94tDopsFbw9tZW/dkByNX/4jQh3uWw
ovWS62z+CRcmxlrSwjHK5VNQbpEf8O+AoJhr7/KlJZ9LAyQy4bSh+fjaiNVJE8Sk1MnsCYyS3BRu
ZBvPt91q6UQh80bnJelYGs6EubITzwt9xZdPttXvnKg6Rh7kgQ4KStH+tqWl0XDzE8WTt3J4Hl2P
BvQsCQhppKRV2d1BgRVm65NvXGEKWbKiywbtvJaBK4uRm2xJhimFRFN9vZd2AJBuD2JpumbFBIOO
amqvItODmQKO8CZjOo0awFG/3CSWtWvzo9mshIVLPkxSxqTJHoEUKk3Xs6XWmaEHaIyfKOm7Xfwt
A+GTpStPjhUj4vEI/rjW2mI2kiPXWn7qII6019IVi0Z4Ns3dWDozJngYsXqGzoMxsCIIpEi/sOWW
a21ri8tOgEfildTri7YrlXxdRKfecLIBCd/XU6EePL/9dXvx518qhkesxv83Ingwwh9eW5k8dFNI
/pLySwbooNC+sDJO/jemqJ9C4Uz97MUDpNe71JksYP/RMOauKlcPjqScu3x6LCLzuQIDfXtoi/Pn
0DHGYwRpafGoKZJKr+JSpzPKKFxb4WGorRzKizvnjwVRGismC1jTjD+eHOsQSdspeZyBgWsBmLLo
beT20GoggCHSv943MGIWRaMzcVkw1kQWj705QlNbf/KrpHnw2hIkDQUTMsep/VlqzZFmAVVz02Gw
Dy18uXnQbSMrbQ+353fprWVQtAOPQG4GRobrn9XliRJLLWWBIq2+p0r4aEAntpGsJtw0lMNcJ5W7
Q5mlr3+HW5dmBY8d/aIHZROMJ3QeN8ASd6tde8qS5xhzmyV+Q0nv96vv4ia0nLB1AvpsGJnXk/EE
qJahxbcn2DYf5FGpH6QudN6CfKfVAg0vd8ikdBelMc3xTlkcfDUvN+iiRysvsiVHmLtkqarP73ix
EGNA6h5kOjMe9Q/B57bcysHu9pouWpjJj9DpgFnmd8rqYuRhQEtbCKvMSQGEGtsVQN/nvF5Dsyzt
G8SRUGZRaeaj1/nac0obJHnncEYnA4q4U3NPsrdu6Lew3NvDWTMk+IpvZ1nTRRjyRoAbKPGBjXoa
0gFCGUf/dNvW0naAYmAWcic95IgPzT70J85rSoqZJD2q/bjLHemghwBdFOpGSR99kuXw622bS+Ob
14k2VjoTXqTN/bILPLuiJTJBVVs/24kMlTxS9ivn3FLzMWHL/7cjXqqyAzk5VIcEt0O2zWlEqkGk
OYPkyvFHK3nQcjIsbPjovkvku6JZIzJfmtpL80IUn46l5wGim06gVutxU02f8vpeMbap6srW8faU
Lu197kMmk7ud3lbBN8N4KEOzVXkoVnCPFHrj8nJc04NYHBCVOGQTAPq8YLGzo9DKHZ914+3VHTRJ
mt5ope9tPK0hfRQn1i7S+/h9nQZrrCGLlglcCPXQEbfFIF9L6LLTDaayqo+V2mwq6gaT+iFU9L1j
nhRrJXRdCC+I9C3qm7NWJc+K651ezURRrQfmy5DOPO7TcV9UD8yr+WryDVsmMCYSm0U2SIcJaR69
MYcavgT5RNfDZqp+0AbRBB9f7Rq0WeMWUAmAGdDn3XhxONayMsYjSORTPn3wpr3R3/3F9+l/n0N9
XpJii3+R+6nSDaVyqp3NMLrlK/lK51Zxvv3n+8Lvl6vJz1otUU6qE21iZXDLVyMIZwsmJAVkRE14
yWZ3uJghmfxHmoyafEJex1W3k+OvHOgLu9OGHw5mDJU78MWBh0JQn6bI7pzsxzHSXInOp9trML9B
hHgYV50/zd0P2nK+IC9G0MhdgnZcp570JLa2rZPeeZFBt277oA3GsTKaeFP1zkQvZPz5tuWFsxze
I1Blc4WNkrXwOmqzWM6kGR6J1k3fb8yPkrPrsnd/YwRcGXSKVJzEpI4We0pkDYF8SuQ2dJNxvGs9
2dsEzvRsaulKgLg4IpXEIZU0fd6b13Op944qySDLTm1tvmvb6P3cSehKafQ02mtMCwvnGkXwP7bm
v1+sm1TT2aoOMW/+7muSfFWqsxluwYnAWIHs8IqTLERJNqVQYIeAsBxwgNfGNCuzrcoCadqVQG5U
1W10HrRBsHLtLjk7pTnQrBDGwYwtnGkqvSGWN1FcyLRm4zg0lr8+tUtSwaEcziA4zwRnr3ydXvjC
JH9Mr4DxEA3tykQtj+CPAeHE0cwJWEGjTSe93Jv9ffPztjcvrQMPO04apsiCL+x6HYaqtxpYc6dT
9GWU723t5NV/swSwAir4MCVoMfkNVXUwRQ71JDv9UWSukawdaC8vSMhcNPyIDDv/ime+onpJBKWQ
9WSEtAr4977zOaSVWwuG7fBqbjtARhib6aTh23lxOucZvZJKOJpPuXIfPoTeq73p+vPCFgx7WDam
jM9nb2xauddipoVyORgpTv0ZaEmxTTxOnGI06fpujCfae4IK/ojpqfV9OqvvFOOuUOWt2fxQ5t5p
6UGhsVQZPrzW267tC+NzxjGnfa43niTnuaS3uQrv21RZ2TEvXRojM0EWaVjwSyLXTuf0WTnFDFIJ
35Ut7ZmpG1vn2wP5jeG8vuRmVCW9WeCxiDREjGc+AbaICIGfyM2X+6pLzR5cn2a8D9ow+sQs0/6a
p++csW4+toWqEYgWIWK/ieJtpqSgEb9x6odBtaq3AGupPk5eFH5qpdY+NMhJPuhh4J+arE3vpshP
D4ZfxYdCA+ImjyAOaBRXmyOhSD1ujWwc7gdix6NPosGtwUPcjUjEfuvK0D9TeRqo5dvKp3gapE/+
aMCYOAbFqQugzGyrKXE9M6FZwZ9iZGuVeGOlo7Xt41bJDlw8He1tU/E2otcRKLOuPQ+R877Jm19h
L6muFMgJHXNT2Ex78mDBXTWO/pd8tKeHarTbO9ssQ7BOXWn+GsCS/UzUUdreXoml1Z5v4t9civD/
Cne+ldFtJafolCrlU0LXKM3cryaEZNNfmBCfblrtVVlQYMLZtzHtUvvbI1g6v8hH2BBSoeT4IqDI
c2ZyaH3zSZb7fSgdp/JnkTau7t37dCHetvXyNpmH8seWsAGHstGRWMHW2NkHH9omZKZebQGEBNRr
5NkIAsVykZL7mVZy8z8p3b7YGWtEWi8DIqJiTvnZBOGDyApp+QXpQl+xn5ThfcsTqET7lr5nfS2L
szBRcGjNWU+EhmZmxet7sY5Cv5SUzn4K5a/dQ2Z/vj1LS8NgHHQfEymDsRTiOtL7UhH4jvmkwPd6
HuwJ+g6jlD5Mida/NTo5WeGaUlV+7/V5pcMKPbPSgR8FzilsE69t/W5KqgyUVFme+2K8U2w6pHdV
GE+wF9ky7E3ZF1su4l0/xfVbq4FDKcqywPUaaMrkkHRBbdfO+5wjykZYKCn3Y4WIFFhXa6MVavzN
ANB3nqkPNkjmta++OeYTHZosUAhzlUX4/cgxNp2UTukTpAGy0bmUKNzq1cUV3SQ3DLh3phd+Ua4N
iLV1GjqjJ0suNxNAudocYJNYObBeetZshVwM8dBCuIJqGiJorRU9Sd2D4gSbfnr9kYgFIkYKd7Qg
8Ba69t3A95HUkLP4SUtl17Bo/Jdbtx9+3XbhpXFAKs9DSOGhzXvy2sqAWBbFuzx5GsMNQplrvMvz
ggoOywb58/nZ/MVrJFKaPugNPu8ZX2ZtxOYNZBrnsjlEzeG1atrsCx1dYCI6Ti0SV+KbjmqKNcoD
3qVmyaNFczdEbK+dLThsEQSfy7YQ1YtoSKg2rchu8hq13G0tHfL8ePv783l0PV18nyeIAxTRfCkt
G+pyEDpaVD8pah09drIdfJARFbyPDbN6oyObdIdKHvIeQb/WP/bSD2bLc7kedaCXnIOBXqh10pT1
U/OjS9zo+fa41r4unMPyGMPOEVX1UxmFG7O56/4iH0IphD4TCoQOlKRiA4ETJ3BYcOQ9DfAVjAip
r8WjS0PgyGJVyBYyU8JG0XxFR9KIpR+rt5L3RtZWV2B+xQqLr5qkQmloshXceI6RLvaK0qpwLti+
+tRga+dnvbHxKtiYNnKSWs7Rn9rwA+88pBqdTEfDkVfGxmm6kle3N4YqZ4Mhfcs9p9o0sldt2NnP
eIziJnCpyrSNmO1eoo56jjvV3gZ5YO9LJ5EggxhRV0ygUxo09b3fN8Zb2zOkYxRkIPfgap+eB8cc
TVfJVf9Y0xdSwCRnQaWYR9NDr5b9c9pwh/dm2AMtqSVL2tSVPG6zqrBe/bKaD13zX5Uh6wVBqspe
MLM0UJ8CdVtqcMe/OrC6/v58/14sQVgVfV2b8xKM71P9k258u70PXgaJ198XnKjplChLdUl56pNQ
PvVVUz8qICYgXZQ7jWb1QA3fQixevvrYwqEMNgapbijRxWPrt8DK2IzlqZ3urOiDXa5cuS/3xvX3
hWkr7ar1ipbvd7TrKhwfw8q5uAAvxQLbmhhmzjaJ2YE68Id+gIEbePO7BHSGMUCcB41DAuOb9FgG
ybYvv4xZur29XsLAyA/M9SsC+nnyXibTpSIfu66OtNOo3qvVTz9bU/FZMyCUBZI+1Ro6JLWTDN3R
vbmmw7f4eWor9Kvwin0BvYS/s0BdPqdNsil/tVr31ObJyhQJLv3vFM1CJWQ2eZ6KwN+pTJXBKRT1
ZDnecbS3BYWoPHseq7Mkr9U2RDf4P2N0wdINSUVadOS8G6Oe01ADZdzsQKt+ID20NyMYmRX9qLTd
U6T7Ox0gz0YZzA+3fUFMu/xrfL4CNOAuPCaFzTs0dWxS49ZATsKwWlf6QxPYB1UJXMiGdlMN3k2J
YVCCIe2LOhiQdMJ+FvoRFGDzAbzya4Tb4t9fY9FaBRKVgFqUT1CDtg0mq9ROZnxfFYPrGSVEh98d
rdlSZtqqSrwNisdQ/n7brvBQ/22WyhJ37BwGUdm4PiElOnuVUhnVU2o/qNOd39zX3etOkxcm5lfX
xSFcdEoxGf2gnuT8uXlMwtPtESzticsRCI+2qc2KUnN6FQDhZ836vPJEW/u6EOkYZaF0tKGpJ/Wj
MTRb09dW9tuaAeEJpektxYoGA+lwRDrLlfy1t7/wqv13/kmEE4TC9vqiP0zJY0eXKCKczKg1gXWk
+qEZFUiUZEmiFgcP1O0FWXSpuY4IaADFZjF0K1NrqrJJVU9ZbWxRHWG7yLSY7m5bWRoVFVHUNOii
Uqg2X3tV6utaWKANcwoV2FyVd7b9mGZf4/jDfzMjLI83ltOgjZjp0J421Hea9XZoY5iI1kKVpXMX
iSygnQhFvcyY5Y2aWUFYqKeokOC4Sw95qxwLu934OcQ5hWccbg9sye+QMATcCUCS/JYwsNjPU8Up
8LsB1ihEiHSOu/9kQWz8SSvJaseRFiajez80z8Za38/yCOBWIEfn0CoqHF3oJoalkWnsnKyBXip8
W0fRSnwqItR+7525SZSyJb2owAuuvcxrhrppy1o5jaFpfPAGx98hGSs/J5RotjkcqR9BNZlbudCL
D500+ncQPo6bSG29bZqGyg6ureo5K2Xn0S8p2t2e4CWXIcE6v1sdWpzFB0Y1dZoPrZdyCrT4AP87
nF1q+6h6FfmRIn1oYCD9iyXlsuSCIm5jcgSnkVI1HkuzxGmM+3LftCth4dKK0saK0BKhDWoawmzb
KbhnqQq4A9GCq9GsitfOwqUpoxbN7wf99hK2wbur0UPLU09g4KL8q+Lbm6KGr1G/bylN316epdFc
2lKvfWdMrbowYVM+mcGGpoNjksYr87UcP10MRwhhqj4bxsyS1FNlT6krjXn+KMFzwtwZ6s7pRnlv
NFl2zKOxIG2WljtFg5zz9cPEHUBwAk8A+yYUc80WJjgotY1TLCvHgKRQn324bWFe9ouH9O9NyA6E
vgDwu0HYfj2RqsI+z7XJOKFf5er5O8k8xUq4Mozf4d4LK2iTAHum4A7j3bWVerDKJLUn/aT0mfnU
ZFZPXmaQDZr6pxaaub79B+3d7Dh58LemIzSvYR+RyXnsNd3T3D7RPboKUuOt76CD5aqdp9P0OlUl
xMhKxCGYak91bWi7IW/NTRGO9S6GTxr1bMVHdyVUzH9GmWLNBLH56I6wh+/HwTQ/F3Mxx08dOCT1
Md/xrlTfFV3Uub5azPwluffW4ewu4PT2/YPUHBJLbn8GYxGd1Sn8oRqV/zHIFMh2O1hH8kIDNp6M
yQPHHaQFU97v4XHvXIdtcZS9KPl+e/GWdgFQUxoWSKzPvEnX00obKymOIjZPUQPN4D3w2dvfX3IO
5KipBnCXkbkVvh91Sj9k+gC3FI+VqpZ2lNXvIqi7b5tZHMaFmfnvF0Es6s5aExr4oFxuWh1Owv3t
768NQzj6IKeJ/Uzl+4b6poOIWD23+sppMTvwtYMr4JlR9+Eao84slvwVaWj6JEn1U6L51p3TShrK
g+1+nFLPTRp7eAiHvt2SMnllYxf7F8OQWCl0j5FrE3PSiTHYSpyGxmmCoBsuSuhHdhy6tyfw5QJd
GxEWaEpSWUMmxDhF1SFNN/6agtHa94UFsiEZ1JB5wgF+ddX7uH5/++eLncX/N0mkugH7UUkRr1aD
0g0TGMFfFnaHXNY3M4GoBxjHLevmTdprB5XygasVk7NRuuw7BIcrLvgyosayRosXBTaoAcR0OylM
qY16Uz/JVXGn8WSAUjrdV1n63iub3e3hvpzNGdZL5GmRaQBIKeRJaL5t1KmwdHCi+6J875krb86X
Y7n+vnq9XS2YomMwRvopGN/wn4Q0hLp31qoha6MQzp4AEm9wrYwiNTfZO/hfbk/S0pnAG8qAQAEC
LjqurgcxyBQ/ZINBIIdE+qPJnoPyb0zMuAwwcwD0xBAyjVpaiHGs0zj5hpuoQ0Jv97iVtWDlubG4
IGAnZ/ghKMoXeYaCZ4zhY8jxCv2dlhjhvuu96Nvk+/6Hspqy7e25W1wa6qrG3Pc3Fyev5y6nSNik
Y8V56n0wHrX+y3/7vOC/mgGe0h74vKK4yoz7/YvPE4eolD7IzIiKezCCO7mhwzTYIwdNm1/8V9/X
5zoeqAPef9ezA79uYckWl+Z4n0s+QpQ//+b3//n+vDoXt2WNsq0sNXzfcK3k0clXwNeLGwMMwP9+
/vz3i883cqP21Xznd5/s0TXkQ/LKnuffISf8BxxOhLWEL0LISXBWe9PE1ivsu0I5aEV8aItiZU8s
+eilESHijLzR8A3U1XjuPJSbeFhJXS3NEl2aFJt1jnXYrK9nqcismSYa1k3NflLzN7W6GfXd69eZ
VldUeIGkEJsL20CuC6i+e9vg/XFHTJv/zQh4CwIv4GhyRHgBAMgaRbbCPMnZdgyf0YOmc/cvRkDy
l1MWAUqAH9eTBDWyMSo64akSdd1eb5AK6ftqrQ68dPoR+CBeO+Ml6Bq4tsIbPuXidYyT5E+VC57h
ceiCg+y3bwI7WDn5Fm0hw0xyTDNgoBBGpA2jHlHCx1ZnVxvw7Ol9qHgVcjddA+WbFmjn104hMF5o
wUjCzh3iurBX+jDWkmhqtFNT34X2ce2SfenGfJ5kIoyJhAsvyECUQA/0NMj106D1GzuztxFMCs60
VrmZUxdidHxhRiQFCVM5ru2pIGKQksY6lIaXnrReyT7CpqGe/FBF5GdMmvBuyovxl5UNwfNfTCN0
oTAEEv3B5nztI3UqAZdNJbC+5HGyAdGjccUzXp43zOSFBSGeQJUlIGNkaafgwxgeE/Xuvw1AcHKv
+d8AImhHhmKTZK9kFfwdI18OYB7gxbkPt3lkyZOpkbMM0CLZKzWP6aP+zYKw/y/GQlAEKMvAr8Wu
m2LM4yBDmOhkON/tu0D5evvzC3lFloIkDFl5i4zvixbTNCKN5iS8WtUPbfOxJLehHzrSG6aPJhWE
/4A13RCpo2go3E7Zt3C2v41en6HlVwB9mFW1IcoSEyvpCOysglEQYd9MJ7h8d3uUS/5GHyQMXJD9
WnBMXy+X75Rh6rVwGA/0KEaflFc25fx2B5K/MH3RhkVSUtgxcY+4WM3lcerJu7p1vuLPC+9lwIzg
ggzY28kvC+daXhoahAGTdwrJ7CTad8QRvjqG7CY6XTLdWv5/4ZiDxFKmcW2eshdQCKnKDBiSS+fk
l9628A4w7+5775U8u/OUMVXUF+b7lNBGmDJ5LHTJngz7pLldSVmhf302EAVh/Xc4AFCMh+T1mpeB
ohVtLqXntPz4z1h+uO1RC5M0d0TMSMOZwE4s+jSh72lxNmZnzSPBts20r063YmLBaa9MzPfE5RmT
ppFv9Jgw9hI3QLVChT47jXDNAHeZW1rxXF4nwgLYTZYWVHXSM6JEd4FnbXQF+pkz6f2NPO1vz9aa
LeG8T4bQC3O5S89SsAtVhrNBET54bLT3t+0s5S6uBiWc/Erfg4FpmvTc5v+wpdw6RBWmfKTf4960
06OfaIHboV44RLVbd07+6tcMO2aWWZ6TjDOjxPWSpQP8NKjGp2fLeELwqF1ZsuXhXXxfCKQHPUrz
oqnSswxPtPes2ggsPRr5MXVQOQzuCn1nhI+6v/LIWXBEE7VvfIUaKlGB4Ig8TuzBNNL0HPT3BQKm
K59fdA6HUBSi6PmROW+1Cz93lFBrVdBL50h67MyJCsWHqA2PslmgELKSjVkaiskjHIoXUIn0OF7b
qnKlLPzE51AYNnIL+jVYo6ddOBi4RcknEX6CpBYZ16qKjspwsNlIweAqzWNFykTSv9z28yUjPIvn
8oDG61MXhpHIVdd3oZacgw5ZxU0cbqe1K23NxDyTF6tShEY1RqmRnNsOEF//bNcPFSWI2+N4+UKA
oOhiHMLSx6WcpWXKOLxka9guqnpGvSe4vm1lycEurcy/4mIopZ0OsYfK57kf200e/6gHh5LFP2F0
MO2VhVncoZe2hBNAHiGnkEJsQcF49DV5JykKGneI4nXFzwDBrsZuv8EAtEUP6CQl/hqYdG2swgmB
TmvgoA2RnEeYTmPSNVXzpqgOfnnU15iZFhcPTQN0BeYDT3wTJ2GZBGrP4g167dra28ra9MreMFfu
jqUta/0xI8ZuKQUPhQoBjhio8B+UyAut1NYXXR0SG4O2B0B5Ymk9VKUgDUqVORu+NloMzOq7ukYw
tThZFzYEH9RSB+o6T0GLCREzaxNRUms3ytoFsTASGgfUmfiJAuhLKHFd5n6HEtEZPpuNBfA2mz44
watzIYTQF0aEk4GrQpbRV0zOef42Dn8M6n3erSCpFsrJ1zaEgwGqyAogA+FI0RxM642MHCS1ZGUf
hIivPtjWlzr6i7uVYQHBk5k+8sNCPARRbwaXUYGfUQk12s+5d9/4DxlFytb8blpfGvko0eiy1kg0
X55CGHZlVgiNokSKLM/HbA38acLDKYUOG3WExX3XqHsPZcXbp+GCJ86tDGCieOFzgwh3R2w4sUKe
PT6ryZYzwusP0bQxld1tKwtPlisrgpM0dhHWHmJBZ/L36nhn6Xd1/61yCuTD6ZuZvt+2tuj3lHXh
wZh7v8QiTmeZFXrEUozS2S9Fflbyt/0at/+aCWGdMjQnEfTERF7tWyRg0508/HN7FIuucDEKYWXA
6tRpYrGxeHIcleyrHiEWDldY98PIPiXRfeatRF5rYxIWaRjtLiryKDnLubUrim91fZfJ/Yq/LRqh
FQ8UzVzaERMMNMl1o2cPnK4GqncHOHoRH/+bgVzYEAaSJnUdN+3E6YqqZeE2+TZbYwJeGgZPVV4X
Kh29L+K6TIlDGxBGfB6Cd0mGJt/7vlu56ZZ2JrIc8kwaQWQnAm+bflRLJW3jsyNt2vBOLY959+QN
r4dOkfdVyLIA8eWFL8bbEvKbYFy6+Gx0SJIeU/ndbTdenKmL7wtXXQxnshG38/eHT13wRcp/2s3K
/bBmQoiyQjXtjT4aY16r26h9m8JDoR3/2yiEQMqsmybJkZ4+TzXajYqL1GlDg/arjZDqh1ca5glu
TbE2qJmjkoImKc+ZXe+VUd4WNlqIa4CEhdmC9oRMCwwOgMvFmy01W9P3jLo8K819qRz18m4MVjbg
gusSB/5GVmgmOSrh6Ookr1CUoq5w3W6r6ce4SWgd/RGMh9sTtmjHoZIKTH+GYQkLH0h9OUCyUCFA
VrnN6LhoLMLpMLq19Pm2paVJoxVPphJjza0hwnlPXTWNvFauzsiNo7L6LQR232TqigMsBTp0k/4x
I0xcOWSqHTQ9A1KKbRBFG9NE9VrqNr62i8f2mAYoc5aaO5af/tv4hCNzrKR+GqWpOidTvOnNt6mu
0rB19xdGdKrHdNbMr/v5xrt4eVml4Zv5xHJV3XDfhf1hGp696vXxKO9sanPkXGAQEY3oTVPQvtlU
5/yjLJN1OXuQNd8exzwZQpBmkyn7TewE85zodr97NgcL9+7j8c4xki3SSa/PTFyZEM4boiWtDR1M
QAb+j+4PP1Swd7dHseDSVP0catVcYYBOBV+bQrVN7SIoz2OUHKs6fauO5V6319JFv9PRwmxd2RFc
K0lU0Ia8qM5JEo/3AM1/VJ1lbbU81d7EVqjcAVZRN6DYrN1o9J4be5b92OjWT62TDUQrZeNYBH33
PPnwVUdS5rt2qUe73rR+SkXUupozGttKLroHfUqTu0r3fyKFXWwmXfpglqW+qbUo29SD/THsOs5U
S38/yZF2kEqaHQtH8j5Muaw+2n6QfEQwmb7R2qHJ0RhpcBnRr9baMttYEOK5SiUj9qW0DlrZU36k
RbDal0HWb2oo3o5jWk77rDOGDYGBf1TNQttSZMjdzgmDD3kU13dTqsqboFf0j46eNDspLa0P4BBr
HjVy+wnB3nbjmWa784PK4a+O/BRIRflgK4gA1rbif3Jk39zq+tjHrk6bFeDq+X/9SE92ebgL8nvb
buJ7+mkMtwqc9qnK9eyeltXWTZukQEUsIsk1qNKhlVF00Sqp3YyZiqJLUjpbpdXXxIwWDmh2IG2m
824hMS68opSyGfKiDPKzlX/p4qd6ggKNV9NaqLxmRjidhyI0izj18/l2TlNkoh8DwO6rirbzjhA9
mWcMsRJIRTaMcN2MtMpLeEl+TvXJOnp63G9KytabDNlk19AG6TAZobRVywxwLnwqrq0OSLeFpnKP
viN0m00aHrWmDd+kpTxt2kCeHgaziXdTV2rvmlSjNbbQ9E04yuAdtbbaqn6TbHK7Hp6HxnAOWdhP
rlqWrGRZfCua8GfXZtGhH5x2J8k2XNil7W8qx4Co1JjkTTFSDaZKRIt6qmYbhSeTq6j9Wfea0c2y
Cv6XtAtWns7zLIizdHmuzOfOxSlv0rg7ORn7vYx+Zv4uQsxHVsoNPDOBsxYxzcfgC1uQ2f/uT3tJ
cO0jhiSXkVecVVAk5ngupU8aRd5E0+4i540SrdwtCwc/xSl6D+EGm3mBBQcoHH0KKfjl56gi0lTC
t1HzSrr2uRCGCSAZDnlDQjRh9tIpMU3fiotzX07dPtQjad9k0ZqOxeJAoJxFpwOpCV28waIqzEOA
4Pm5uov8N0zV7atl7fPC7TXSRlsMocTnjW9vnDXJwKXdTlmFUiSo6vnRcu1gQahIrdzWxdmvG4P0
WY5ueZNVbu5Jb8hBbm+PZcmdTRlyF+APlCjF95HOFRNKfYC1HJEg9RhXvtvIRBXQvjZrFaNlY5BE
UddF9ljMxuhhptVJlRTnrLxLkmeD4N93aKAoK7e205UAYCna5Pr/Y21exoudKtmDb0sm1voy3ATe
5PrStrG/2OXZN9+X6Rdfrt0u/XZ7Ppe2LJWj+f0xL56YnFGCvm6b3snPenZqo+6ualPX06VNMxzD
4ZCa1ea2vaUw5+IKEuPB0VOtSRm97FxP/k4a3wweKI215uQVIyIso/GrppUGjAS1/KD70V0vKY+l
N601gwiuP9PVzQ1IABfoYwSKI8RsWTSWftc4+pOhdeO20UrtrQo99QECj+xNMEBMvuIjwk7+1yA8
6DQj0w//ApA5OaE0lXDAPjFlpqxu9Vja3V6fJQsz+GxmRdNROxUOvJheb9+f0KUqAIApY/NukrIV
FxDLML9HgdQhVC1wydJrL8QH3WQ2QMUN7SkoDJihZX34J08z49BHRFwKDHcPRtyHRwRP1S+xHgdb
w+u9LXoD5covUecFuriw+CX4PfQCaIFz1L+oknixPWqJUyHt0klurmauCTV26UW7YPhUeQ+Tf1C8
z5351UPNmCCyt6ONEr23iX4b1PisdJPU1FX0X0My3KV95Rblo76WbhcOoXm2eFLT0ATR1EyKJzzT
AgDqSeEbytOYQ/ERuJXTbnN/VztbXX794s+vd07V+Q3/km4BObl60nTlSTPvEvOsrGUbFeG0mT+J
XJ0NomQWC7PEXswobfKgyCrlqZLj9F5GRnxvtF139sxG2XVmoo0uadaQFtrh/5F2XTuS48j2iwTI
UO5VSltOqq6udi9EtZMo70Xp6+9R3d2dTKaQRNZg0IMBeqBIksGIYJhzSvXQDqN1l0wO4LbLSAeu
4WQ+mLPb7ZpEM4A+PzXb0oyjz5FlM4wHdJOskUywI6J6iNWt1imHzuq7NqzaLcZtS/uA6PD6fZOJ
EL1nZuTVQmIV9tnXkoVGnXit+vrvZAj3zQbUV9wYWIZZPOvlD2BPeEOxuy7j8mSXm4QJW0AwoePa
FGIMBQy6A0b82lDN4/FpylUlgKcGVos7Zn4yl8aGD8rrlGfN4brgyw0EIME76DJMExqxhetB26k1
GmoYATF3c3U3zbuJSda2ZhPtBZIaGGYYuRbDs5nhymStZQSAUSzjzSQLm1fg5dE2BnYbHTdimb0X
1lBn49RUmj0EMaXtrjFo/WpkXZx5LkbiPhlprH+eK8z9TbTcDTnX9nE1dE+JleewWi4djte3dM1A
L1ivMAPAG7yMetXOVsa2VkbgaqT9purVbFs4aBP2mpI7gIkEyo/uNvHGwaP2BUk6sJJ2relFFMBz
Eo+3crxnP2VxwSdBkZlGuV6rKQ/m5qi4u8h4MGSv4pXjhW1FNGkAOA5KLOx+gvh4GhuImIqnhfZa
GX5e38+VMOFUgBiOpAAB1YDoxgPzxaXASj7Ys++OknsgWYX4ttfNXsEwE4Qorpc0nnQWZO0gTnZJ
nDKyJhyxnhY8cNQfOcOw8r4oP13fp2Wjz72xiQkmtDeizRQ3QZzRjGk3u9qodkGTTSPx0irPRw8E
j8Xv2nKjX1bLMINSubPP7VKfPURasgaNy0VaqDIjnEOIapvopjrXNmMe45h1Rh/wEdTYbhQFWmM/
UfCO3KzWZ4Le3wInaj3N82ymVO8DRdsgtzxlO25JgpvLuAERoI2uBqBULt2iy9+fiDBJzsnopF0A
XLQhBdGUD4LBjjxLR2tXzMW5JMH2g8K3K2eDdYGrf9HmrRnfI0OiFzsz3jtpu6mtPevuMmSCrqvL
pcafixUOS5msPm9NiMUcw3zMY8u8m/K+P94sBd0a72lZAAEAG+V8G1UtZmTQAEVMQaQ1J1/zaHNd
wKV1wPvrRIBg4fKo4XOTtX0wpQrGeyqUF9hQ5K9Kno67lBqyQublLUN4j4ZudPiiF+VivtdxFC1N
UZAN6Ct91XLfmfapTwrfKPbNKGneWTkiHYUF9OECHQODtcLmMd7gwWKnelB2D0m9j93b9w5pTAPR
8RJ7oL3g/HCqMc1Lm1R6MLYPSbJzbV9rd5PEfK8YBYBL6gvTE4oAF3USpdSiuYCfDCb1UCf3ub6x
k9tKpgg0Adb1jwjRQ7SRWramRbUgRXYOiAG6pxHJbZGsQvQPU5t3hZtDhMHv0x9DcmxSyWGsSMBA
ir6g0uBfyMedH4aTFUpp1MUcpGpLNkWWHgu9yTzLbF6v35hVQahnAg0d6P0X+Lupnilukk5z4GAC
GQhC90OUA+92smTBx4oJXWY7APOgAxUJN+Z8Rb0J2EPatFgR41tnfm1BFaGz4pHESPm62+urWqzk
uffDo8vEMxTDeAhoxUA2pnE7loZbAn8pAaf7X5M+8+6b1R9ZSVHwcG7WhzNxYnV76Nlc5jXE9fMP
KzuW5eCBEeX6ki4P6lyG8LiZp4Jnpq6UoIR6zIoDGV9AR31dxKWFORehnx8R5ybwKmNahop5HDHl
2fKf/06AoAOJhaoJwN6qcBqSfdvtqFpIPMylA4AFW5IPmIdY0FEERz3rg5WQHI8/m4+qN5nxIYqM
0YsqGw1m2e1e81ya4KxJR3k7NDULmTVubSd5ik0pKuuKKiOZiCTV8iK7BCkY+oGxiNlxOOWb0gmH
9tlMfDR01+3zFN1sDGzAUiGXhNYGVLHFIkBftG1fxzYLkVn1bOuuqSLPlpm2FS1Dyw+68uCpUXES
s6RkiPuWNAMLO+P4YtLDdRVbuSZnXxd0WNXatE00fB3I1s+ghnnSSuUJtDSyQvnasYAFWAV+9dq0
WoFx5ZKPGgu1eM+T+yg7JqiUpQrg/jeNrOtLJky4+3E9GCilqngpkO/gjFBnxdMzdD0D5I2Yf2gr
I4tZ38R/FidsYlW6Y6lYWFw6gOGYRh4YH30mK5+vKwKi6qUpBC28wl3NMUoWYQychZnVpK9VUjd3
ttJrEp1ek4ImUGCPAvICz9JlrSehO6uACUxMykBx/dJzDOd+u65wsu8LIeds0C4vGEtCFMCf9fx7
l+lfrktYO43TFQj7pJYGBwwUVhDlRzU5VOqelZLYcvmE4C8NNE6hCLQ6G2kPrOb5gANvOmBe3NM0
9ZY2GYtVHmlljEfrO/aPsOXvT07EMRW84Bm0WbXGzVQ6/vTr+oatXZfT1QhHDgoee8T0MAup8sLN
zQIf6rqFl1fJBi8Qjym31U4RcaJyATYcoEag+RMPxPMF6XTSCrw/45DeTd8zmaVZ267TrwsKpqtd
ydJsiENDId5TVcuC2bWzP/2+oF7dnE+j5uLXsx6xUr9FVjNV34YokCFgrOnxqaDl2E7OfSYFmnIW
QcGo/HJ2SiYpv8k2SnjDon/GZgnB9wsDw6K+tb2uVWs/Hyk8wGqBZfEygLXLwpwAdxSHc4sWH5Ap
Fq3tzYaMZX7tOPCIRZ4BtX+EMoIyjVMEAHPwf4WJs3fdO039ZGjjXtENjPL9vr6ilXuCugFa/qC5
YB4Xo+Qy4WNMjSkKi8r0YjrugBB0p/L2VQPmGho5j3nayBAkV3aRgOcDVWeU1i7RbzRaqHXtuhFg
GTbKT6cFoc/h+qpW1ADAlFjQ0gGKIENwlmnudApDFiDUzOg1N44aCCpvlrDQ5sJxAQYS4MHCjTQM
ZcTkUxmFlN1Fdy6XGOPLLUJcBFA89PcDxE0TY1idM5SuidKHlWYBm5bXvuMMnyM9l5it5WeeG33I
AT4tWqQx7uiKLzKSg6pJt5shLFMMNYHIdtggj117lJf2vtGHUSJPLMovJSAIRHYejO3AJXOEsAJt
O4Pa8GgIGZglKOZNYm3rdL+Y/dBVQRNxcFvMfqftbj0tPACBlQEYNhAdoxR7bnayHg6UmOMQFvZ8
aMoiiON8e13EStZukWEtwKgLhZ84C+nok80mxocwKwASqHisLX2tOpRl6WVF5/dF6bHIQb+U7ZFc
NmD+nn0UDxKPXRN4qTZQNkX4EXB6dDVBrjV0OuuRs3iTNs5Gs4odG5I7K+5Lz21KrzaMLTCCuBc1
SFtaubIlKfPsqvpTMYL/Xd3U9SCxMGuqDKgrpKKXUuXFmLDSTjkwqOoujIB05udmYt7HsYPeLNq4
/vUzWNPmpfS8DHrjwS8mvBPHyFqQvbVhYmxKMIb28y7TNsP07bqYS+uCgVobwSQIFMCpJmpT7PQZ
UxK9Bf4YP4K1/JOmZJIWo7VNA/TKUk4H8CbwXc4VNraHRrXivMMzfKvZiTe0KXhYJCq7to5TIcKt
cGK7QQ4r60I3exj0R9lw8GVidCkj4hzQVIgLL86HK2qnoTit9yFdpl3jPzyLvZm9lQQwL+qzlgG9
6MZpj3frcipSCC9y0ENOlar1oVFpX/EW+Jwb/QdMyakIIcLo0pyWLMOq1PlRM+8KWUPP6qH8s2uW
cPIV7Qm1MB0VRsWf3PhVyeAGV7+PrCtuIwi9LuducElboqZDODijn2TppridIQ7njvNGehfxsCp2
eWWZatYWeI0BCfns+rSUNGBeRiwO0hIg79LhIM2LAVatbWwS10aPvB475Biw6poeL/DhIc/oa2wk
b6kmA4tf9VoIVfSlZw2N96JhYRGx4jZ3ITPdu/xbFj8BctNLIwJc92jLuu9p3RxIs7/dzgBtA8Em
ci34R0iVjZYda2qi9qGZBfEbn57/3ecXTTmJxYEdrAGHcMb9xMx79waes+vfX7NhiI2IjjInQgux
kbFzQT1hzLiMevOF9SBnMblXTZJJgtWjOZUiBBTAqO21ScMmUWfK3jKFkGNOI/NzXTfKUzlrBYZM
OPXYHH/HxEEc6MaUS37D2pUCyTMqrAAVWnAQzjeSFFY1d7PVhykZvGxnKrI+n/Wd/J8AsW/GGezS
jjLSh6W1SfSN7uw/pGsna3AFX6DYEVM5x60iHdvqrbKp/lzXBskmucI5IdnH4rTGGjr7p/mTGh/5
vI7RG0T9qomH0/kZNAnrlNnkMJsHTYfnl7aTrsUWS/RiYFYbLYoiNKFtpmjMdSdcxvh7NEXb3En3
ln40mh8f2Cf044IXbelRE8NIawTaRt3Deqr0id2p1QesJ2bJ/vt5kQPa0Of/WE/00wN8Pdu3uhtY
KahUq+kpMkEJhfmPj6wI7WmAf0f0pQoezc3Qiq8VMJ7ugbU5gjKZ1798LiMvboA7EoB1BIW/5fqc
GDJ1LmmTWW4VprbqjwPa1499XR/VnnqzFAxt5S6ix3IpleG9hOUIqZK2mkdloG0duiXZjtWwV3X+
UFSyjMyaXTtrABOMio7RHdPqWBvaaMWuyYFUT27RbeNM9xIS2t0urcI5vj2yBfsQwhugXNhLG+75
TsZZ3RSaCaEEXJcNaI9/X1eFlUsE5BvMgGIKFC8CU3A54wCXo/d6FSZZ67P6R2tYmP/bDexfyhHW
AeY3Z4w0owoJ2amWl1sPzN1rTPKYXVMFpDFAAwEqDEQHgs2sDIAV1vVYhU3vd9Uxm7dUNi+xEuwg
w4Cmk4XRGwgGgtVUgIbTtBSqnVlAXAXdShmkw4Y3X+LyyGQ9hysm+kyYEG/QRM3U2YEwMnkVgHZk
6H5r9/R0McLpk4mlEevxfa16dvPvEzBj2t8tMAWJKXk+rekZuhfIMoa/5FGE83cb9DBQV21DI36z
GYjuUS8Dd6nR/Lquz2s7Bp+PnMbS3X2hz3rFuTPytg2Bwuh5fRrdbjpRGIGCgT8NxT9N2LE0V8lc
uskUDt907Z7JoPZWfj6ycGjYXt4CFhGTMSkUD6QL5RRmD7H1wyZfb94dGOMlJY42a/BKCqaSdYhr
q8TlgPH8WoPrZpo/IgBuEmxi6JNAPu7cXHFkYhxt1nk4kMxXlC1vpWZ45RH7Pq2+zMboyPELZtjR
MovnrYUEWe9qGFhqXmrafjXi+okPtm+zwWv75oFOioeC471aOL8nJLYcjpdBOQNB2vX1zLpjefO7
IlYI4vDbg/jT30cE5xpHqgZ8UWMICXJpKmjTZC1BazqCqvPiWGHjkLM732PS2Rbn1TSEtmJ7KXpW
u1RyiosaCKkrVLff42e0NV2kU5IayAN9owyhNc+aP5n1C4D6DnXdeXacopev5ZvrerliHSDwnX0J
GWjEi+dLanUQ27oY0A5p01ubtp9/jk5t+6xJj7wd/14XtrZ/77lV20TOE/TA58IivYrT3kIm1/aa
6eFWTO4l4wHHgw+juLmw6S3iT2Ifg5pVQlqnD+dqWyS7UdkQWcZjbbt0XbWQXEQr5wVWs2FUnZNr
2RBOkxbYMeAGk9Hnc/aJl7Ik6qooZIfRGq7qSBoJFzppFae15nwIE5J8q2e26ZLss8OdQ9fLIC9W
zwV+exlFxDSaaFojpCXppM5D2FaZBzwYGR3bWgBnoPsE6eCl6RtZg/OTcQkMAAW9UZiWRPPUfnzk
av2oGdGhBtf4ERMZu0FLn0zMak9Z/gGzgOFHIDsBJgjZaCERlpbZiBnPnodEf7bMT4nEL61EPhhb
QVIXT17IEMFbwHKrNvk4jWGrYDAxflNJQGUkYGsHhMkHMHfDii8k5Of7NzRtAZhcmIWoszY/FaSz
r1/MNV07/b4QWoEcEUORoIVGeiI5zl0eFl36NqbDZxe14uuiVpeCbniMimMmAR3E50spqz6L5jkZ
QzALD+lBl7E8rB4HEtFLxciCYRNsDKMaV0FHjxvaP+jNvcGCvv2AQi257v+IEP0MMKYbd0ohonBB
WhfnniNRqbXjQNcpADeX/mrolLBHk7Iw5VgTmCN2Tv406U9jf1AP1w9ibaMWfHZYmCWiurj0qdVz
3vVT2OvPev3csn0jaz5aO2tYeYAaYbtA5io4F62Z6pKZLfAO2SuQjfjL9RWslZnwfII9/v9RO7E2
zI1WHeasVkOwlubfRrSgbjJiR/uI1YandnOxRd57uuvm1NqMQMbb5EVTPzfc1ST3Z2WhAONEAxcg
ENApJvbDF5UxmQC8n0NtQo7N7by82V5f63LkQmBwJkEwYrxvR8fikFA3u7bxI+WFag8pQhzgPaQP
oypZ0Mo0HTptT1YkqGCsoB+OJuYcZlPnG8YXNTd2Nmi8Uwro1B2NY5CBf4q6adcXkV8bWxa3fmRR
TzX30cD3RRaWqqzjYOVa4BWD+BmMm8vIlBBD205REgb0jzABl0Rul4fO+lZTwG7z7Mv13V47T0Tp
aC+E7wUDiiAJeqWaOaFI0DUgKc23hPUSM7hy+7AUsMkh82tegqPFroHBSxuxSqQ4fq0/ZsqT2pSS
U1xZBqbL8aZBozxIfMSOstFoESy1qG/w5C3zyuHbzbt09nlBJxNe2ImdsQF9RZHf7kuQxN0uAMEW
aDeWkPui96PhAzg1S7cLW2B8ACbrX35+0beTeNFOJoPVFT4fxZOnBoMpQ7ld2//T3y+oUVZZzK4y
2oVsdrzp+5zICmQrWoRCNzKjaB2FMxUPWCVIUY08Hhd+R+54SXHfcUlCf1UEAF3wdAX+NF6u55s0
caMcpxSPvqZi+wJ2dR635Qcy1qjWIz4kBD0q6IYVhDBmM5NFPKxNPwZcyQcO+vTzQvgUdSSbZlcZ
Qy3alCAg/MA1W7hndAyLoBVKrHlkg92ro54iwOyqjYY/knhj7QiQaF+Y0BdTIWZw7Lic0Shm8rAY
/C4CkIs/3z78j4oNsmq2joGEpVR9fgBDzGlqjzPSE6bmbV0E6TffZAsPZ8D5LqYIbS/C952I9IPV
8VDnfq94SSzR0sXUCO4RQ2+oN4FbGsgCIuY/noRWwjOcMI0eZ6PzKqPxDfbolPcJhqpSLinnrXii
M3HCdiFfPPOW0hEX2/+pvrWDV1kf2TEdkJCgSngnZD7fsWxoBgD7QESX7eZ8L6N6WYknMOGG24Zh
LTBGiNOI3VBg8LWoceBcU+6ROLQPaey0f3Twz4AQwFFicLnm0X00l9Z2TutY0tR1aRqRZsN7BtIN
vAnFt3rqKgblS65mZH9UzePm7W2i5wKEI8r7rjOpoiMZ9Dzp9zE/3qrQ+LyDQguy93BOYo2w0DRE
nymeMTZwzGbyVTclGn156c8FCO+kfsiBkOYgMUOaHR+2TRJwff+RNYAYBTn7pVIouKeRxaBeb5wh
TOunSAlMiVlcWwHS9HgngWVm4X0/12CFmN2YD4CIzgl74ANG2xGuM+TNuCTDvSJIe1dlggEXmBnB
vDcNGlTNpu3DXC23ds72Kv7wSZaQWVFZEE8DfRIPS5gaWwgXXACrFyTWurALLExo6aosuSQTIJxH
l+hqQTIDAkZ7MzrUiw2JUr0/6s7t5IKhiQQ34HhMtDgKIoaoi5vehYikjIHB91yZn7P2rzl+y6eD
Snov6mpv6lIwUmdePzWbiTbb7Pa2G0Qs6FbRkK1duiEEZ4AEVKFMTuUESj16jlP7limp7K5oBF60
IHm03u2bGLTodt/yvu/sQK8Mz+ibbVHqn8zsRoZHJBzxcEaSFtoHx3Yxw6eOvUuqrLaD3DR9La/9
jHc3uwGIQKodlTU0DiJnen6JAOjWxtRNnCC3Kg84in6mSip3K1qH0BpZJYjBbKBIYWQwd1QVjbnL
LPcyFjLcbunPvi8YMlspqekOiRuQye+APP71ZiN29nlBmZhqD+PU4fMjyF3ywmdgrfqABOAoor8Z
fZuw9udHUEfdWGXAhgkakPrmOfr3ZLOgq0dwImFR55OHSNNM5VjrkBAXz/MXPLOvL+AyOIKPdZeB
OcSQC9/K+edrvWoLh8b4fJM8TkRJvZq5g2cp1i/m9IfGVY4a+ciaToUKu4YeY8wdN6kb8DrxM0X1
gV54fVlrl/xUgrBrXao3k2tCwpztosRnoP67PWxFDWYZMwQM5DsM7PnO8RhQni1K+MFkAE1TRePw
zYkGnAuMMXAmNVBVOaJPMUpERz21g9Ev+ecuerm+RZdx6vnnBXNfmeNsAvzPDgpgjyT8EJvAMjqm
snnfFf3FcBxG/hd0DeDMCVecRYaRjSSngVpihvnJLN6uL0P2fUGBy7lAHyuye8Fs+G69M25/H+JF
gw5jpHqQ2LnoziPFDE80NzSw+afEy5Ob32/nnxe2J4mQxSgGfB4ILX3vOfPGuD0aPVuAsEHZYIIR
rocEzEb02+z2kQEsAGEDcg1QVsyLnV+DAZmypLA7Cj+nekeSqhILu6KmKKciSlxG7gBVJDg5hykq
LXijwP4B3LGIzE1eFmHbgR1enyXB4qos9BAs3hS1SPGxrlksAxLZiHDX/dn2303jZdC/K7J2mDWN
hdP+rxQxoaEnij22OaTMgGq1Bhfl6A8cOfwRLh1sO14ign3lmJsAfdZIg42V977Tdf7td+70+4J1
narYVGNnoEBAib3o3pg/4CCArooHlIYmYqjX8kI9cXoYJ1LSAVMSQaG8OfEb21z//Sve4fTzjvD6
IC1p6ZjCdGv8PjN/RuZPXZFE02uHjKoG8pLoh0ZLhLBFbdZVrTFUNMjicqfN6mNUap+vr2Ix0EK8
jsolMBvQQY6tsoRT1jO71ovYdYM6xVTQbEd+DsYWs3T3th7tgC6YS4597XrADSGniDc//ginws3e
jAaAUAeaAjhtIE47Rgr4lrCOJWHn6sr+ESTWhuacZ/3AIUhhn4BTHJftxugqTxndQKEyA7++KnAd
LogemCATVqVbSjkRDcpsdFtrOxyy+X6yf18/qjVtQAyNAjOoiPEwEBSuplEPwDgEcXOWIGPjVUB4
vC5hZctAA4twZEmTXo4r9NRIVCUrrcBwXpP6UAOhLY6/JQrzzFIiamUxEGUAoQQ3E+R8y4aeXM6y
T52oKQYr6B8d/cXsv19fycp5oHqKrUJbmgUwLPHm1I4SJU1iA9xU27D8V14Az3wM3UFGZveuRsIF
shbzsiCavs+inS9Etzsjc6rRCvhQAgh7Tu7BqnvXW9YmTvlPPoLdHvv6qpvjZrSK7e3LxFAncngO
AJ4vBtGiIgOqfBfbwcCLu5gc4ie33EW5e7sdWsg8kbpdxnEv8sPokSZNX0JMr+2jbd9LdGF1D0+/
LyiDOXJkWChOq9GLbcr3Znsc1VCd7sq68qIc7MD9gcqQS1bs99milstwooFza5UJbbAoJbDcL2gj
G79cP5yV23QmQAhqkA8D24YBAbyffDVF2yqSU3HFPLQ34r8/X5e2cqHAcIm2OQLbeknFklgNjTUL
F0phgaX8qJks37m2HGBHgC0YWTAX83jn+1UU3CkxT6kAKM3yKvpqRqNnmnynZcUuTevd9eWsnc6p
NEEl0oQ6HR6VShDpWu9lEcbLo/Qe8LGSbVuTg4gQLaUOrN5Fai8vYqpm1FSCqpmPfdU+MAyap5ms
ur62eQtTzhJIgcFVxMiqXWOcowbL0VnmUcyNBkiDjJ2HARBJqLuiB+j2RooLAQPe42InlGKNadYS
BfA1pEa2zU9diWld2TEgogGyBgPZ6JUmgh70bmazkuRuEIFZ0/WKaavJuHjW1nAqQjh8u6h1k1UF
MjrPsQVkZYlurXwecDjLBD7qRJc4KOpcK6QvHScA8t+xKSvwPMiICxZ/L3gFlOtQ6EJohWZ18RRm
hJ58iPGgcQFH7pLXynourZ3hYvzrB22fgB9++7GfCVzWfGLNWDlzlxgQ2H1ro8yHD5AIWDl2kITD
NGEyamGSE449wkO/UrsCMAmAKFEOIBNUZBzLa+eCIiEod1BnQ5+bEEQNYzIWo2FgzP9uttH3cbhu
UlbuIBDwEOci4sB0utjviFdfPkedFoW8KQy/7xyvjvkBHHiKUS0Dc/Pn6/LWlrNk8ZfhIkzhi1WD
WuMtR8tQHI7OPfcTGQPS6ucBhrBM+sBSiph4KAozTvomDm37D+8Sz5X8/LUDx3f/9339XKMmmufR
QKs4TKthAiEGCBbpsFU70kpeBDJBQm6hLIAfUedYCAqDoCjJM78dJCJWQIoxPoQsm4m2WhDgiK8O
fbYcZrcA+Sh5tGvt6iFP60PPjU3u6A9ZYWcgJzA3GEWqvQLFi1hzkYmdMMR/XSXeM6GiXTj5HeKj
JImi3pgHGoXEVtqgNVKz3FaG/uy6FFjFmZluUXSo7glHEO505rcssrr7Gei1XtVM+m+1luEHrxmq
0x8kZEbqNJpTu8TGwHnt1Dr2uuwzsJOjKNQXsCu0+o+z5GH23oV9sQlLF7VGAKJwgRlXIposbAsX
w8XJA/3iB9qLPFurXziG/T1SDe3eHsvK15w62vVg/fP0Esy2c98PXt3kfKO2Vb1hUc82eNCSTZKw
7B6FpWbnEtmQ1uWJAcEZKH3AUFm6U9BOdX4NGupGhtJMNKBd1aAvQtOeaWz/IaVS7NupcXesyRqP
alG5Ue3m76AU3zGwFh1mezKD0oj563UVWnzf5eYBih59xs5lSahLEkzdA+k3LJ3x2czGT9nMgshM
N65bSTJZqxcT0f5/RS0W6MSnaENkpUqXxGFtGwi/3mJ06NFUcjXXzNhSNECPANpz0MR4LsSeZjUa
25kGbaH7ZnYoC5nnkkkQogmFcpOCq4EGQx8O0zZxvlw/Edn3F79zsk1dkyZxZuH76p8cNOODxG3J
Pi88IybVAvhpg88XFPl7n1SSx92aQp0egKDgVpuoau5oNBit+zab9h2hoPd+zogMZmPN/2KkH9ld
NLGi6LEs9GSfCppUue5QGpj0UXGPo5ZsnF7z6hToxDI4jFVZ0CgMuiDvi07Tc1nM4CoS4kTBouJH
N8bgUAXC5wmY9NpWtyUFyNUdXEAJl75RMOAJO1jVmerCdisBAJ62Ffh7K0K/xqXye4zq/XVdWxWF
5x2gjwG7e5ERZEPdF4yoSJSDYNmIHvR22urRQ8Zk/VoyQcvfnxzWaAIE05ghSM/uGLhFsu5Ymh3A
yyXOYM3GuGiBRTM9OjAv5pEq0o3EHZBlnpX4WOXJYzSZh3aKJEe00smNRtgTOYJCjD3eTNTtlwqM
+zlO2dvIMF7V6+7WyOdHhel+abe7sjV2naruOyP/dv3g1hQS5wbCT3g81MIFPxuZSlag9IEHQTp4
RTV6SgU6buU1Q66weLku6z31LPqIU2HCYkuLd6U+WTSICqvfZYREiC3s31Xi9HcGHdi+rjrLN2qm
+oqhYY6tABjUwW0W8wWN8vQBbFQjem629qSXv1lsf1W0/N6hFkKEuX2glp577pTpD6aGijsYLJJd
lymmN6jArSwxceQrCFw8c+7cTY6ABnD4RfTJSlN6BJWre59PheW7ObCbQMkBCsS0pYdGpT2iMEKf
4iIBlMmkufdulL9VKW/uZ3RbbYD7sBDUEcdPeToe64KUT5M1tFtadLrv5BZ9bNLsL+8ZeLR7cEGZ
Y974amINT0rXVn6TTraHEXzqTUXbHfUeVRP0mpOJe3l2D6a5wY/dyfBLijJmZCXRtiRRfkgH9m1S
ungDtnX8YGv+idit8XI2KQEFruJunonrDe0Y78EaiVleg49/TeaMm+vHeuEI0KOxsKqjqoRwH9nT
8ytZ6bEJAq88DbPBM8zngoS3fx9zZ2AOwKse7ljwxACOios5ddOQ7IEYP6eSJoELi4KfjxuOh7cL
igIQXQs/v41rl0c6kIjMN1L6487Vdxb9fH0Nl/d8kbIMg2DYDKNmIqh6lo5UrydIWdIfzQtPNlZy
n0UIGTeKonljN3sTCMIMGWrI2uEg/4pnGF6wS9Pj+erQ+KqB92mGXFyPz2NzvL6utc+j8wyNdMs7
5qJ9lmYFyJ2aMQsTPF+THWM/b/4+rCMmS3Dw+K2ibk2R2c2OwYDg2X8i3+ta0i618vPPPi/sTppO
xZi4+DywxxPCNqAX21xfwIUfQS30ZAGifQUFV6eNGdJeFiV3baO+8BFI5GZTSsLVVTngAkAjNlJ5
jtijp2Oqoi0IOETUttm0zp9ueGCyyqtMxuJLTnxvngx2MWclAJt545EBxF6s8tNB4nlXzwQtelgI
EO/BpHwupWosNmpawsK6nuGJPqulJHC9uPDQVRd2BLBXyLJdgF/V4D5JEsVB3D14ZH7e+YP+4+ZD
X9o/gdmIl8Nl35FB4Ub6DmbYUcJx+AFkvbyX+NKVXToTsfz9yVkoDpqAWm1WggzkqbNXpZJNkn1f
MLpkQnGdmfg+kHPvy9stOsLspf6N1rtLk9slYB0zXKoEKot7b87sR8VpJBukXRwzcJ5VTEJaqOgi
byeOps201VGnhl0iHIw3tR0XO1Rl6Z3TE5QpoxGVd2fMPDQQVH6ZJ9OuUPVmn6pgJDe1iv1Sq07b
GCx3t+YMQwGCSlc2bHYRfAk/UXhCGUOhF02bReHg1r/A89Vt6356tsGrONeNz4pe8nBePdSTLRFc
naVyOmspi0KbxVvixD4bf13X/NUVLZgbqDtiREp0c3qVKFYVKyhdWV8nV/W7/N7E7MlcfQJi2nVR
q4uxEREgtYHJQxEjKRoJy2cgvIQ0mV6znLyAW2t3XcSKwVPRrP9fEWJlO0GzgNlbyMyaMShevyiW
n7GPbNiJCMEDMVo3yViqUAEHUNvt7z7uNzbgQ9k3RmzvA8uBe0CZHs/di+S/Ddo9qnZtFJYaKBeL
O33629G/12WsKsCJDMEuVRhLNI2yj+AjlE0+gf9i/Fk2ldcO9xyM3deFrZ7PMlaPzCkMiRjc6JjB
Q8yAKw4Sw02k/xhzfVer9ANSQIYD7J0FvxLByLmpBXuZA5wvvNkdTdlH/GgC88uw97cv5VSIcS5k
jlhMFruIXtvIB8bsz5bxN5XHknhtbcdOxQjHo7BhrtR6KSs6r1MalvNT/oEoYbmNYHRYSEQuwKQH
ZOf0iqMeO1RD4k9Kf9D4kHjV7UOGC5A/pitQVlxm58QuJGKgvdAmaJ6z9tz8UmgSJ77mPzQLuXnM
cGsAylw0/cTDVqMC5K0epmyY3CfD1Q4RM+7YFG/UkfgfOHw0ocOj2y5aXITDhzEFWyW14A+171b8
m9qH+GYs6XfWAxSSUe1d6vDCamL0AXWx3sAbpnvKNkTfRtX2A6tAMU/D2C1Gh0WQmLrWCAclphK0
VRIfJ1Bw7a2B033R1rLk7OIYzxIJiKmBXgp/jSALWXhhwzIHVHJdCSQSrZ9eUjc3vb6Mvs0Fe4HF
/tPMSKxxR5OxvKxKReUMMxzLYIKYTyswjw+CuU4Lqj7eRuo+Kbhn1l8Suq3n+xlQw9f3c8WUgofL
QTUYoDHQDuHITIdGylC6akDLv1EB5BhGvRFj74Z9XwPM8rqwxfVf7CiQd5aJjuVKCaEBVScwvyUF
yLKKkd7bBtJ4ExuyXaOBPJUoCRCjbXNLcot5JLFldG0rZgktPEtCFPt62RYFUOBmTKNECwat81X9
W9N8orEiWeJlO8/yEgNe83vh4BKqLUqq2GWt9n+kXVlv3Diz/UUEtFN6ldSLt7jtrJ4XYZI4ErVR
C7X++nsY4E66aaEJ58PM5CUDVZMsksWqU+eYj771lK1WOEy3FjfCdNznNE6THYLooPh+fV5/e70y
scB6InUha8fIAMihnx0jIkFSrSxb99HhRbuDyCKo3G2S7VgrjGNl9HY8VObnYq26MaTd2h9GIepo
XUX/6nf+HHuMmx+CJuvCoKFDWBieOFhd1r2Mdi8+1l23hna7FA9Tiw5Z3FLWs9Wu9d5MEVkbSwVH
bWf21C3ey7y01XGmsxUZxjDukQ6rIgpSpzLmJeM7rzOyPVmLede36A8PwY6URjOOksdkJd7HoaOg
IDQbHdBz45i9mB/592fzkwrbyHpHuI+QH457c5/xyAPZIbJv1xdiw8XwmJSkg8gl4WWp7KZycAI+
d6b/6PpHbt5xvAay/XUTG0O5MKGE8w1C4qrkMIGEjg1g0HybLTfk518YwSYBKB14B0z/5Xzla1NA
x3v0H/3io2Me8zbiBVwj02yWjfMAGNg/ZpRAQbTZOhglzJRuFSNbatqv2RTP7WPTLGHVvoCD8Pq4
3pbCUdA8t6hslNIihPdc+I9JGUSr8COaA/CbsJ0IeJhUd9ayt5Gjtszvc7UbvPcHRqC8wD8+HosA
kSnuMbc0bSxS+o8tc+/m1rtLWP9p8nXg7K0zyIFSJFikAb9429aWdYtTUIIWwKLlUTCDLLIPSYZ7
hPDQy/61itvacUOtHuaW95+btS69poJcbldMnf9I+aexO+RZFOgam3UmFMdkKyNsWFs07KX8h70U
38eZ7eZK94jZ2mTnI1EcE+qknJopJtCev/Ly2MpkuXGY7N11d9waDZqT8LAESgrMK8p9SBl6x5rF
oo9g4Qkb63lkn0pfRyy4NRYbuB8DHASQwVb3soFjnGYzkJjOaO/qJYjs1Yqa6t+eaUbjbFoC4xEU
PRFMgvDucv1dbg91bqRot4Jk5X7OfRo16zp+tqsA7bAe675Rh5F9YhpLKGY27V2ofR3zug0OELnM
0hADAPsNIfbtxOr2pk6bJhpsmu8aNytu866sbz0GmMZEHCtawa/94np8jry2MUIggad4mHtvn7e+
Cx0DY6rTkLt59yzG1XvNS97ezW7p7/FELPZ94yBDQUHV2Q+Jf58xssSuz7p9zun8wVxzdrMEOe6m
fmAfxIJ2AHRJ8bDpPfKQd8O7KcJkBhdoKblIaB1We3RSmjlpmdhoEHVXRAm/CtHuHci7oXBz3eU2
1gheACCYjG0ltuFyjayOYpEg+Xuyze91ecvZj26MqdDBmuQGUQKS31GeKaN0CKQq+9QYurRyVkh8
TdYSJ0GG5lodnGhzJFCbll2XIO9Qq9yrWXaGVyxQkkJ5LfSM5ujn9WebkiNpdE2qGxsVw/ljSxmO
tbSs6CrYKkcrCIM2TaJmIUlsucmq2UUb8f9v2rD/30TKAjlrR1ZCsF3b6TO4153+vvPscOhvm/Vp
qvbv9gaJZ5ZSA2BPRQn20ht4MU8eIjzvccyhGVMdK/4vXD2czOfrdjbcAb1nQAfAF1DnVnMogPB1
ed473uPq8igz/0ElTxNKbFmQPTUS3wgeAdUbKnfI82VI/ccs6oYsDLQPpQ0XQMIRbHGAOPxWv7mc
qioZgA3hGe5uoLSKOC+Ohv8Xq3FuQnr8WZRqB5CQdqSJ3nwqoIVpREl+n357/1JANg6NmOB2e5vQ
cMt8cdbcQLuB+0ySU65x3611QCu3RLrg3zcR8GQxXHZjD/cFS6xXgPli0ay0vEWUo+UCk6bcMmMn
aA6ETfIInaqoGcefOFBveO+HdoYHRdcIzaro7CkbUoyVAQlRgDRIOXywO+dQp8MxtVCMT4JbLoSm
MrXlZxSBG65PRAXw6EsnyI28d8EcCKAQmu7J6ziA3EODB9GZkGt45mcZ6UdaGRIuHTzY5nMpnrmv
wVVtuYEEe8i8Oc5mNa/l5AwY55Ylj2xu/8kJqpE+ZcfrnrxVfHGgy2J4SJ9jrtSyJ0i1+rX2AtTY
/NWE1BUUvo4oFXoZqLryI+n4bV/CNVh+SEyQbizBjUfEbqDJ17J0Dtd/zOaAUZP4nb99q2431bYx
2rwEKCIzwbGVl1/7Xtdnt7VukhYX2l84gXC1Xq4bEV2bOrUFT3QlGWrT7tvBmcOVmJogYdMQei+R
xAVYB2/ZS0OZmBufgbTqUdDqYTDtvVmUH7xV95S1LHmiqXsZgk3/GVIKE9QxzPQ3/jEYbXbXNrm3
t3xWHsop+Yr87ro3gCjJSWc/zDZp9+tiJzdiGJvdmrjevs76bue7bR+v5tiGQ1PgSey4P2yAZg7l
0qa39UqHWCQA7BArqXbomnN2GatMMK8EI/J5HYGtxgte3IlTyKkFVZz1HIgbBNSHkhps1yxDF3ai
7OLWAr172ZqQ9iyB4qmDcbwr2cxuAhHMPOx8YC5oAt0UoDq7aGSLu68bXt+K1A72DluX/dzOJfhS
3DokM7rIe/CrHAqOAzLN++loZDkNUVFeP/sLReQ6TsVh7ph7zE0ziTwD8J2pF8azQ5HxXlFKBPdg
SBtj+WAkKeRB3PVzhf/rQz8G9W6l63roK+eFeuX3tXDo3pqJB+Hg/N4xqkOJR+6OtHb1mJnuuhsb
Mu/sdqrDubEhc7SmKOwvOQE/VblEJejFQn9Il2eIKWZhU6Zd1DV5Ent0xV8grb2DkPcQQ/qWf3br
rIsHkxvx4PHygM45J4K4/Byhs0p8QFO1d4DYoLcbfCM9gpl4jlmHRhpvbD4FhT+Z4QrH3yGJUlnR
JAYvQvEKCKq+QYY/ZekDLRoWt2xewxndWmFpr6/tQldc+qaxm7jVokOrE2Fd4P0ALObwYay5sXPm
pYwXOyt3VuWMd/3ETLT6DiN+ZPLP0HnW5yQfzdugo1MQLQUZ/xV1arpxTWz0+UDtKRBFHZoI3vfQ
ZvpVjeMcgoq5+pUO5F9r6uqHtcT7RQQ1ex4WkoOqfZoiwD1pxB1hROj5KL75wT4zb6fk41z7wYmA
n/aw2MixJi6nd03tDnGatuhegVCSiPmwuvdFzaqHKjPWaByaIFz6RsRWXTWfM4u2p9Uv4YxwpfoG
/PQsNKbZQA6D4ZViok+Fks4CYGuk5t5gBvD9XfHilOIX7brqgz8MdoSihPXLaVN/71RpegCLxnQf
5LYfD1A12M8Ob+JS1EsI1tf+sWzRZkGstNnXbT/esrosoPK39vXO6wcSU9zEd707ebcomGGgc8Xi
0ihfpy4ZDuOUsSeSMxZB8zv9bHmTKcIgH1G7TdPRuKG8WA5V07WhnZrZrZmT4GgZwo3ommUQWTL9
A+/NOebmNO7apnOA0e2TaK2n7IbZfXMY11/jYEUZ/LZHiS22QRykCTs2Dngw96HzC51NMjWvnIl0
pUlnrX1+6pwdICPO7vr9sXHkXnxeOQmNAdz6RtLleDAlQPLnH3LfuLFsQ3Mvbxy4F2aUKyTJxl5M
qchP/Rr6yT8N22fNPkk0MabOihLDsAWrFSRtflrJrdvcEOcT73ee8f5b6mIsShhjOhltRIAVYaDN
bVoADZz7PtBEf1sZQ1iRwDAI1yJ7p6w774EnNRwzPy2NWWIHQHfBYsiggbNoeRg4UrDYMAXYAiqn
ivKhMmJnDvK4Sgsd+mrbA//8EsVFoKpJUp7hl9AktpcdMTRD1X1f8Q2RZQAsUSM/WcvOi0FPdt3D
N+JodAQCiGPgGYgkubJc01QQK5+wXHP/VBUP1vCcFCeb3UBCR+MYmwM5syT32ll8C8IZs1/bMT85
5BXggPXdhDkSi3r2fen+Z9/vKuKhnxWbKOhAqJI4ThEVODCvT9dGbhxGUK6Smrx4dCqrvYwEhAcj
VrsqcX3NUUa+r0Oyk00DfTqGQ/Wz17WGbqyQREC6UtbVeMu0akwjnTzOk0fucSlgPrRhX2d7/M+/
eCLuvU4n2ConSg3/ZDOEpKnE1lIThnM62F0K1aHHdg6OdotGND73R94lCHwsXb5owyskY53siUBM
8kbChS+2z0GvlDxmaYyLp9E1DG1+HxVUYIgtyTqtJHOHLrfqnKGVpHIga96ZT/1S67IcG7eEJErD
sxDFJRTZFc+mNWRRgp55j0V5MEAYnO/I9P4axYUJxbnRY1EQd4GJge/92gotCAzX727rQbKT4uWG
FwH0v/ACuNxBJeJk084YdhCoXW+7XPOG3lgKLLDsR5Hdx3Dly8+PFt56S+Fi7/iRF3vv7qnCrwc6
Bs266J0HIlk5KIlhrk3lr7h4qj6cKIqmy6frm39rAHh4oScM4BCMQZmfyiSZly1In/Zp1GVgndIc
LrrvK340m43ocfCwE/2aO/uZaHxo4yABPhhpbDgqSK3V7G+TdqDsYMDwNm5wy4Iv4ALJ1zkSFNVn
8eMvpurMljJViOfdOlh7dpr3i/PRMJ6vf35zKCie4PJH6u8N/mf2ie97C89PY0mf0AKCPx3G98hu
xbXuyNfZUtyW1bbXTHiinWz05Edzmn9bRwOAPeGVkVXUbggBnq/Xh7dxoFCURBHYyHzCG1AQMZbU
Fkuen7IaxK7J/cL4LUterhvZ8jbZQwqtHRxbcIrL7ZhQezFGBEUnJ/jgVmGpa6OS86JcIyBoR3MI
ri4p+a5clVbA7Bx5qBwqSzSc8YYUxg8zmXZJ8H601oUhZeP7I/P9ssHGt82fvv+tJk6YdJ9crkHQ
bvjBhRklfIaMhlmzGoEYW//haOJpehqi+BC66VNv/Xt9bTYc4MKWsn2ID9GowrTy09Cc7OQwNic2
Hf7CBJCgv7sRZbPb5fI7WSYcq8HyF+ybcHY5oktD48abHgCUViAraABpKh7gLpVX4zWAXVqUC3jt
qjz7BIHm7LntGZTm7cbQpFC3ngWg1pW0sQhePBAXXw6KlHkq3GwE0wjC/wBREkgoXv2e3Fo1j90s
+2X1xm5GKSRMaLAbE+O1cBLNj9hYu4vfoJwXNXRowfSLqtRojl7U1f4OHMpPeMH/xdv3wpB02LOA
d+3X3E+4gf4S37svBaKntffJ7rqbbJwS6IlHBxEKLMijqjyqdV9WYhVOdoLGZR8BmvG/fV5xdOot
c5omHsqFfmziSv3+F59HJAM4KvwQipCXU2QGQ2dYKXgcKgi7obOO3U9pQDRj2HBzSbT1nxFlDAP0
dcxpGrKT0Z5s+9/Msw+WVUWm9fH6YDYdC68AWSOSSS3FDs+Wyu2lnYDeLOKA1AqyNTqMxdZ6A1WJ
lQYeDylgxQhlPlRm2wKNPvYvlO5TQ9NytzUIJEgknwoi5jeSkxPkP/sy97Hg9Y6XccB3kE29Pk+b
QzgzoSx6VldrKUqYCNpdmsY0vv757REgkpU9dcAEKNsOmTirSRdEyY0H3lRIRyxiV3FNrkY+S5TL
MwD45D8jyunMjRIiex4iADzL3f5ksFtC7klzLMp/h/a7GDUILN2Y5M85O0pE0fZpnsIcNz4lGQPz
xcHV8bBvL8t/Q1LjjZrPVWGg4Awp25uCHohmWTQzpmI1KrLWPh+xLLOLQgKZjwubj60x7PxyeOid
6rmbnD3S5ZrNLxfiykKp1Z+mBda5nwuYJf+k9hDmySmwTnk9Hea+DYHg/Z+cz1J8O5iWwTMqTGK6
kAMnawZuEitBA+OgeaxpPMKSq3nmEdOQzLg/YcjjP5PsyQMzfz0frw9m6+A8c3IVxU9Ty+w6M0Py
Nt0xdmybh6ANW139ftPvgKOXtW9okKu8i3nKmEdnvBUIFBKSIo/FX/S0ScmS/ywoN75JbGT/AbI6
Ud6E0wvaOMLrE6UbgnLkeEtX+D6Bk4nisT6OOsbszbWWpJQQJ8C9ouqSdLRG7tkjgAU5Tsjmp3b5
Wifvj54xR39syN9w5k9pWVVi9sG1bwY8qsfX1f3UD3tjRSP0r+uTJSfjzY48s6Sshk37dHJ5ijh9
2om1CxuQAFjmGOUo0/TZur9ubXtp/oxLWZogF56d9pg7Qo8eNF2Y5nyRv/baaJSLAOhetzSJj4e0
eZ8n3/38CweV+Vj8uD6MTTPQjkBOU1K5esq50g6D39J1Rpa5Ck5Txu84s8KWrFFeOJq3zeb6gP5d
tp+Ds0/N0/CxWkoxBOzUTdWK+r8l7keBYrlTDM3d2KUomaG1SzONm8v0W+oJ1fO3acCCCyc3UD4/
+dkKpcKFTKFT6168m0bwlgZYEM3F0JW99PG5RD88Elzs5LTfc2j01aMmnN3cqGcGFGdA2zH38s5i
J5bSo2QLLALvo5ulu+vOsD0OtHGBrFE+3hRnYGXZge4Ex00+7Q0UOHU0p7rvy78/Ows6tjp8SXC3
FF+gfUZ1PDGbn4d6AUjVpEacmqPvMyoYSKJRGyq+OuKA8Owvpufs+0q+YUbRsRAEz9pijdLxCeP4
376vTL81943nZ21+8qc4qHa6J9fmVpciLuA8AuJdbQdb3ZFyMPYgy7v+tNwlmmvgs7yv9Wpo5mnT
WxHo4zHhQCbOkD/kbJmD3k4bBNC4Fk0vrADGABIkcicdB8nWeIAQQS8YAGjIwCuxazPMU1JUE7Ky
EF5HjqkCR8zqxkNvaW5hc2tANvibDKR+0YKhStTaedNY6SxPrmw8ZEn9ifTolRpJXoFsDdgHDtWP
IhvjOjtM5RoPwRK2FX0okvkAgrkD1RHBbTm6A1FhQJORk8a5cDnBaYq8ZO2jorZMxxcxaaIz3dcV
N7frthvHBFeC+GYvsa1rydqazPMfr3i5s5CmS4sFWbtsX/fxUoOn/OX6RtryDEnnh6IMUpyge7ic
n9VfqmlqEXMEhRM2n+jdUEVzp0M+ykNXvaElNzmU5IHhfsMpUXBjFoJiPyVpEQ7uB4EWzuI48ecm
CEBwoCs2bS7LmTnlDui8bl7A7pafTPYZD1BTPF+ftK13FDLPwFJAfRT6LHLdzndt5nkFS/z0tBr2
oz1MS5wlyxL29nTbCCcOkJFMk+FlGHX+thUXgEEMBxM2MXIciuGJGCQPTFD74XbdV9Mc29zazxY9
Wpb42E3B7vo4deaU02m1qtlvapjLAK1upnlfeCRG1QfSt8sjcHbxdXNbvgjeESCVQYKM8otc1rNp
LcYGVKUrA/Oqlb+0dgH8aIF6BQndQafQtbWzUKZyKOYS1tReVUa6yRVjD5ZULx7bAwiqgAS6PhqN
CZUz1GgCxxNU8qPWLyb/0qc/5uDndRNyQtRtJfmSJBs/oKTqYSsKt3KDFNWqpb0r+m+ZToVoawgo
CCOFI1la0HdxuSAzy6rUd1lxqlu8D5z5zjGfG18HDt0aBYosYGmFLVDaKIcovAxZIr8ooGr+vU6/
ze+mpZah5tn3lVO0bkgOfwUBFxQTAR4qOk0ye8ttz78vx3fmtiXYqhPbxff74COwhUb2yzB+eIXm
caibJblWZ1bQnelDpK8uTlP/uNy7QjOIrRP6fBDKVk+HIq9QvMMgxP0E5Yg2fy0hjJAOd2hNaYju
ta6bM8WzyNKM1BIwNw8RxER48uwuB21aQ2dFuQcge7aYiZCe5fRh3r9kjh+u/ECLL+/fh+eTp1yi
Hh2yjvUYjd/86iCIM+nI29/qM176sHqY1IbEDvKyOBU0OIrxrgjuSHJDks+c/cyNORrrZ9H9sIOb
wdzbJrkddZtIM5W/CdzO3M+kbBVljh+QNNEyx2l2TFd0Ud/8xUT6Ul4dBVEAnpV6a1ZSi0wWB7rK
PTiAo2g+v3WfgX/zv88rwWDVB11rAbJ5QrdQ7u6L167YJeaBZS/vHQbQduDFBR5JslCp3ZHZEpTV
uKKsizd16CDDOWrC7LergVZcFIYhEAcGTrxCLw8DnDczzXxRntCHGU7sG6iROuN2LnUqk28vAOjc
gwwMhoAaexMd8iVHnY6CHq9pXsblubNvLVdz8GyZgOI9eCqQ6kDuUTk9HSAhJ6Mb2akmAp0BELPU
pIPfHpx4op8ZUA7OyVlqm9cwwCsRAo8gtD12GxaQMAF7ATAvLmj+lNXITX8Ua1ZVp7ul+dxNn647
08YEAcKBigkgKXglqrwhyM1OQUsI1rrsQ0FqUFaWYVDrKqVvLwA4FFhpPKRlQOGhlmy8tPXWws1K
FKKfqmQHMPZTyZ5mBOpVf+uId7/fL60pJzOpvc7tfFgrju4HpuvO31gQG0IREhsCIDiaOC+3x2wF
1dymrDmR3A/nZ19Mmv2nM6D8fHQ4AG8oYMDPYxAKzsPu+ppv7O+LASgXSk1maqwNvl8332b3dqoi
Md/m7sf3W4H+EPoogR5E66ayM1g+izbgeXtC3NIcR/umS49Fc7xuZGuq8OzGYYg/EOApa9F0ZmIG
jDYn90cbfHGsz9c/v7E78PP/fF5ZiWFiBp9Nrzk15RjxPqqG2E/W6C+MeIiyIaIBWJt6+1JKVtY4
eXOiw22XBeGAPk22aAK8zZGAtccCdhYPvN896mc3LKeMkYxb/ES7ZT4WrBxfHJYPn52pDeLr49la
ExA3WR7gzICVqs2zVdO6bs6K5sSLu5NF3l0WA7zk7OvSuc8GUnlr6bkFvi7c2441oW00YTe9ux0A
RkDoCd1d4KfATH5ppDChrVc1WBKezkBi3izLiaODRacKuTFTKPBjjnD6AgOmqgW6ZEkoBafCyTGe
mvpUvH8hLj6vBCQEFy/pS3w+wf5oTrpjasOlgCBAbhENjZZUc7+cJFDWUNrONj+NBN04LeDqLqqJ
cbCaQhNZbVpyQaSLjKk0pVyBrpFXrp2v/ASfCwvQmpsjiyaQdlx3XLmqlw9eibP5Y0Yu15lrJYhC
x8SGmaL50nYzkIZBaLmPiXFHyMkmIpqWH9ctbg4skNUKPLAdtB1fWmz7uhbp6mDp5yqE8MjCH0ml
OYc3nezMhjJ50BczeCVtsO4n2Ntj4b9eH8TGdSKzYQD4QIAQqGXFD3zi1UUJJauT1dyv6zOphwMb
+NGYes36bI3k3JCy9WmV+wRYTdCoRaxAL9usC3w3lgPaNpIKy0MnOGKIy+UYadmgy1RSx1ovBt0L
+8bR4aE2JsvFlkfojjLvW2YBMJPPeJqO0PwKPjo5WNW974K24Trtri/Kxlxd2FHmCv2YQTX0sON4
U8jLl1ZHOPf2tYOIWoqXoYtZUloqV2OdsgVQKEjCBFaLneJHTWqFfW9GAPqFdvd+fo5Lc8qJjOph
UtQNWGuL4mvnPgTJrs8OtRNfn7UNhiD5TkDNSqIJQJegeIDgvWO0VgYGTRNM/B3aS6u9CSEK0Xye
6TcKzvCi/pQ08/s9G2YRTEqGLKAnlT1aAPmD9G6TntDYWb3M+f/4eeksZwfbag1V0AYFeE6LPmKW
7FXVnNBytZWj82IAyhnQu0YRBB0YDtHPVsYePxD21cjQerxLoutLtLlHXXQxoN8QNQUV1IwopshL
Bq7OsjKeTRJkN+Aj7G/M+i+KpPCFM0vK4WxTjh5SKRfidyC/ispGE8lsblEcNC7YJkCdob6JbJAk
Du4EAtXuhzEfWKPx5a2JwpMRCWioC74lnVymjmdOASrvOR1fhOC7wg7u4PmawHJrFOdmlHNAVJMj
1lEyhhPrZWTOx2X4m90BlJKBWxLBK6j8Lt03oW7fDbVgp5TfLd1xPlz3qK2TDDLsPojpQDaEubr8
fD/YOee2m51qKtkWrbjLgzjntzxjN6atuY03V+WPMZVT3zF4E9ScAqq6Frssdb9CiCMcJ+f1+pi2
VgUpdSgPmwiWqXo6gzzA5CWFmVHcvuaGZrdvfx3zBdQtMEtqhcpPGxttx4AkL17cjw/k/bz9klr2
z/eVy8uaRY13F3DVjngOaHcAaUYERgHNqbi1FOdWlLcjpP/81jEwCpd/2pPsq0c1BrYcC9y0kF9F
3QkIfMWxmMHGsefYGtRCK3YHNu6kehbGfJMHZJeRXJdk2VoWcMu4yOQgrYZI6dKRpzpobJpgnyBc
Cz8MeEped6qt8UCLC18GoxD0mZXxGJVROgydA6dZ3Hrjgw+GdjR6BDH7ed3O1sLgUJSBuLxUVBSP
O6ylM1gt7PhVHnpDdrRI8+C7OiLbzfmC1jOkkmWOQtWeIiDG6eYW89XcF6MfssHTTNi2ASjEgSIA
R5dKIssDIK0acwZ7WZftfEiA5zry4q1wEgkKyfUlHxEqUGhlfk4Xf8bZ1ZE4n5JwcJ6GKYvBD6AZ
y7YlxHpQakFwrGJ60t70e18siPegZUOrcAwLkCnMnuZ615mxLn14dcoi9SnMpBPqDsA+tcB3874/
+POX614mvVUNWSD5iRqtZGR7g8JpIO9nzauQAWwo7KM77R3zHk1m3oAXf5R0mtt+Q4QGwcSZPeUW
4wlIoEEWkZ4WBMo1gCp2t0fDah2yfQkes5gB68f/IsNwYVTdsl6b5RnwmCe7jJoyJjql862tSkFn
LwlxPGR4lSPHBDGXbXLoAATBAxuXuG7vMl8nMq0zIn3mLHwdjcXLS9AznNb200g7SDHd0EX3+N/a
q0gjAqKM9nIfkcClETuw5qmgeFxy70WMz4tzvO5um4MIKJo+kWOA8obi2ENgWzyAYNRpsNnjMC83
Qz2dRqiTXDez0YCFFAYUjCUvO55nnjJZZLFaH6KUsNOQHlrPyW3aJnubFKfVnaNlkdU8J+LjEEJo
IxqSKfbK95OdXf4G5Wb1LObm3G2zEwn2vnG3jLoC79ZNdD5IZS9ljsuCzsYgx+ku5y/Eqfd09WLo
h4SOoTn4thzDNw08NuDfCBGVJ+EwN7SZEoowXRzX4obeXF+wLb8ATSNELkEr8xbSJm9bH7mt9FSb
1dM0ew/Emp56dExcN7M5CrwEwI9lIMul9uW1K8JyE6BDSEMs/b7ICf1ldS7TvTS3DlUwmEmVa08C
LpSVh9zIDF4DxNKdg5CNm4e6uQnKLExBPpa5U+zyj4Ori7O27oxzo4o3EGFVwhJmdvIlq1WdAf73
0mZJlBk6X9haLGS65ABxTABgfHlI9FVSg2oEwJ7J5w8ZQcks4CxiwfDj/at1ZidQKtXos18He0Sj
GYRW4nQ240zHyrB5HUmtdqTSTVCZvV0pMidWv2an2fDumrX5mFT+Yz2Q0BjTE5r3P0GwFlhR71QU
Q0zydnd9hJszicw3ghdsKoD2LmfS8MclMYpErln2AbXHE/SPD4lv/80FBRpNKlGIKLCoxyEak2dg
YCdIGTcLyly/ZvFKG11icmMw8GrwEQDzJaXylMHwPB0dqyvRWmFBXNQlN2s/HSD2fnN9zjb8HGY8
aFUj3AOfp7K5UpBTVbaFOWMzRTF7BrGPF6XkKR1+Xje0OR6w0UjlOmiVqwiDsckmxgX0zKwuv0lH
+yBMN7J6T1Nl2TiTEHQDAwBuEGgtuMq0VaYDugXQXZyIf0yzg640vzmKP59X2fqsbM6FteD51RAQ
wi0CVIs/RsvUXA86K8r1UAPfmrICKna92yMyCUKCBNhS62KgrcwkuPPBIAo9CkAl1FZu0oHqbEbW
9ZQPXwNS7tsxiUqniXN3DUfQHprFR9NqQ4c9XfeFjav2wq4St6Q8mFxXYJFcdNNlPAM13OeE39Qr
mOYy3fWx5RE2BgdSBHj6mxfmMs4raceJPKLc809Z1VHPps/vHw8Armizwp/oplY20SC8yfIcaKuZ
4ls3dDsDgLfgO3DlMSk1nbYb+5WiJ02+mJGHo+p+bWnHgQ1vU+gzIsr3IcaV7NYBbXbrX5SQ5SHq
AfSJJn802V2epk7qIBfPkcqoln5XrOZxAJgmaN3d9bn7nYdW3kwXdpSbtvbE0PDUBup0IQ8JcSMo
r+9noz+w9hncLwfbLCMnGaIRXV4oOx17v4lmrmsDkOfCtV+hnBsih84VePpwOwo7dASPqgIV8/mu
WL8GyRQWBqig1ufrQ5cju2JTxY7lvVkBcoXAhno9MgUfUj+P5kE8DJ11cPl08oQmUbixFSiiDHAB
4XB8K9M31Xkr6gY91PCwuGj6uNc9gDUW1CENbW6PtggQzLAHgJhDT7z+xZwB1gCYGuhZ8fK59Mql
sJsJWZ70ZNagSYwXyKGYcVB8aqfD9BdALxQD/tiSgz17IzZTAO1AG1JuybJL7TtafnRmTaZ74ySE
CaRTIXyEYEKtDc0WSg9Z4OIZOt2Z+b4sHsCt7jxSXRFqc13O7CjTRgYzdRJZ5rSDp7WBJMH368ui
G4cyVZAF56A7w/c7tqPWsfMiMPKOr8H72Y5kzwf+k9AyFLWUm7ElHYEwVIWXjUfTo78kX5rZ+cxG
R4TTIpybHLR9mst4a2h44kBlEVckFksxORm139AZAWzg1ukHfwnSOMOZJflo2ygf12AfTAX/dX0+
NyIAivskgBAvaJ3eREtd71g9FFtgFAJyTfcdpcXvSaq5SzaNIIGEVD5idvxx6d+9CXUWsLWmJ6P/
LgIS5vNnECFppm/L88AWJPvSkPzCtXVpxK1n4fULnjdJ3oez24S699Pm+uBBK1mjECarQUzt054A
YJideEjnOxbcOS0qLV/fH1ciywKwIfimARZR3xaUoy2D5zXeFsZL3t1m7fsbjpAM+GNA5TzFYeNM
q1Eh/eD9ZHSXVpFdgOwmtMpoduPr3rW5Jjg8UWjHiEDacbkmQ1H2wSBSvKjJLdn5vuZNseVXaNXG
+Y7619vil4D+xFC3PnlsPdDjLA36YUAYdD9Mia5taisaOrOkVr4gJG6LlKOCL1v21v5prEQEKdqw
dN+P/qTobgYPHSpf6HhXw4PFSLxxwVXgp1BnAtG+f5etZq2Ji7cCgjMr6u1ZuWUwVDJvQ/3yxbLH
D3xwj5bjfkwL/4jYMwqKn9c9YWupPBSTZBLKx5NJ2Z2tJdpu8aQ8izhUmQhTK7IdzdxtLRK66JA5
tFEVeSMp7q28ANAL+AdrWEPT+FCZiKdoH/rm7vpgtgyhioC6yG/FQjU2GEk55TOHocRtbhOeJmHm
kAMoZeOUr39RGMO1LVMdcAroeiiHZxp4I+gP0DbKTSuCUBt9P7OqLLP+MSBHexZ9BGhfcEcDze2T
C+pmEDKPf3EMwAJ4tRygzSEgoGSE1iZNCE8ddL7m4LY26lDjXBvrAZgA0HxSpwitvMoIUncVwh8l
jj1bylBgi3KLRjQdX7v+3+tLv/WUBahSvozgzqggKxu0WvNiSDzUEZMxufc7/uq2Q5SBgh7Njsc0
XU9jl98GjbMTfNQ91+W3lTj+3LZ6CnnlzJyUw/aKcos931fA+U3GnSDTrnZf2o5F9qQ5KTZOcJhE
Clm2uskM7KVzlMiBBGmJ1GvLQF+/HGYjj67P6MbJACpG+AbS7phTdTP19RTMQdKhU4+6EYKe0Jnc
uAx09dJNM2jWkJKYiHbUHDJqgjMzivX/SLuy5Uh1ZftFRDAKeAVqtF0u2z24+4XoyUwSIEAC8fV3
0fee3VWYW8Tus/thPziiEk2pVObKtZDmssjREEboefE+tf2VOHtpvlC9QMZ9UsSEjO31fAGgQSpt
IuG03H2bgPF9JcpZ8Ny464CB/p14evcsYVzWLXYlCiIFCx2+i+UeZGGSeEEF9hjmrDFfLAQ9HpKC
eJ/jPYdG6NnRtRhv9ba0CjxXq1DlBSraIGAx926a7Bt3c3srLB4u9IpMHekoy71jrqy6uOG5z4uz
XiWBBqGwlPpBKg24pT4wQYLvC+ib/GLO2vPod7P7/GihNDwlO3zUVOfHGklJN21N9BACa+beAfRE
g7Rp7LuODkOAdA+LiFV7KEdVVRgjvwiFCVEE0unV0SMM7HOkvI+zJm+CLnXzZ/CStGh2Jv6GV96v
1FX1UfT2sKkRv64EjEsbe4J6T5Rr8LLziKE0PeF4bV3g1is+VLYClsnGNVGtAZmW8idoEPvH0Dxo
IEVVK1B9FWdO/CGo9OzQ8uzexUuygnCv3CMjet/0ZTRALsNIqq3m0EMLjbXbe2TpgAFFhaT4xC+H
frXrA0ZKnkDZwmFgLeh2fart078oAIKk948F89qCO9RiFC4s0Cpo9TuxpiqztGCIgBBOevgPr6Lr
37cablEcN3YWbDw29IMHOojE/PEX04Tngw1UObgz5uRYtWEWzPJidnbkxMQT0TWcy5IjAt/2PwZm
d27GbSutCxgACmUrqNj0CuoYOC1vqNsc+0ZngWJaGt0e1lKFGNkFNEFOYkoo0s380QAMMvdyn4IW
tgqt3A8TAtKp4peTlUHnHqGo7MtHQujW5T8zQH1um19aukvrs80nqCwdJ3bRcFbfx42/YVay9do1
sMUUC899EVioQdeOJC/E1aavuAjIgHv0oEqQMORQ2sAW5R4Ko4c45eAJoeahR16gmCrftnccTfm5
VOadN+QPlUh+3R7tUljleRNGemoMhWu8/o4OYsOCFSU2KkeTsO039UZLunoDQjQRpIlVrRzthdkF
Cf9E9QroFO632RtBK5nVtX5VosxbhsDuhZn7bMgP/3pQcO/IeEzSynDcs9Pt6yUb1IALtM0BOAJO
L+gI1GKhYB1ABfK2rQVfdWVrNiAoIjssjr3ibLCt7QeFGd7+/YUziGGAZWPKsUKIbxaLWgKNds6A
VsHces4MZxPX9x194/RBsK+QwVyxZiyEn5fm5rFALBqApGOY88wnAzqW/GCA0TWlD44OeenhIVMQ
OflWeyJQ6qVLntUwRCVEd/tvMn4ryVbz326Pf3F+/4x/nqSzhDVKtPrS8yC345MhD7d/fmV6f/ui
y3NoQYyn0QoKShEt9MenzoNY0pOsnpP4E9W/3ja2QA+EiPFiMLPN4pZGK4mfwVqGPvLxtUnuavVV
137V3l0bd4EW39GqDeLODKv8kXYHlGeC0l6J95fO4OVXTFN+MWZuIHzB1U7PWvsi6oAmwbhGnbHg
VjDQKSVEppKzO037hQnlEgjItli1whEbZ9S2jk73hW8+Ar23vz2py6P5Y2p2QATUpxydwZRO71je
Qpj+0K3RBC1EyEg2ACaJ+hUKzvPkJiBkdVY68Na1B6Ex8tXvvUjd07BNvtwezNJuRxyOH7TRcIdW
sut5KwYXF5qHq4/m2xq6VZvbP7+0LJc/P3OMqd11jWlhHDzfZzTSPdCeAnSwu21laUUAF8L1rU9d
V/MKJjaF31mdWZzrNNLpoW+gw7xyf66ZmO0v6rdjXVUwUWV2RJOHaorl/0KbFDkmNCgAQY6OKH3e
/aZzouzecPFgCDL3PqF/cXVMmCrcvHgMIfVzvdialwu0oSoE27UIhhPobFYekouzhDcDsI94Rb5r
gLRFmztc7/FsSBikjvSQynubrHiTpXANMSLaEvHsRiVw3k6rG6ZUZYJZqmvvXhjZodKBvXZA3AhW
f+TRQpNrkMNNjCDn5UtDytCE9OPtLbe0sUEPAJUjMBwSnJ/rqeR2X9V9zyjkEIS+hXaZs4G4ANsX
DAJlHZHly1/YQ9QNICaeJ6DquLYnbb+0m5qyc4YZVcjM7GT6ikLVbSvG0u0EoME/ZqZhX7jRqU3D
8gdQK+S9e98zEngJO9Ei3ZS2e5eCzkVPi6hEeih1x6NVmwdZgrPelt+cLv/SmfQksnpTW+SBcO/D
yrdNrmgWwaJzB93aaEQDT+c82zulyExdxfSMrO8PwrsOkSs6XwXkQ45JAc4PWdhFwHUFuRsjvyct
34EUW67svsWFv/iK2V1m6PFoQtIQDlNBePfTqFeQ1WyD1v74V8PF9p4aYbHqs8Oa4nquLe7Qs6Xy
B00rdzo1dlaKSzsva+hepicy2M+Nqx4LVn4kai1QWR7oP/bniDuaKnC3JLDvDy/W8JxYgd5AXGRl
xy15DBTWcMu501mau+6sYpx3dlFilDy0ulOJfmY9296eyzUjM+fd2lBL1GlWnqXzvez2mvwxmiuu
denCnjhcUScGrOVdnZW3yneThLCziXK7zu+V5oc6GfYaPfKGrIxnCaoIKOkfa7NrFUxqg81Ll53d
9CtKO2iXSkMkyQNpods8T8OkAccwO9r2A5prV1ZsyUVc2rauXUTN7VpnJmznwgmY/SL9NATBbEBw
+Nr8I2pzK5fKUgLvarSzI+ciB6CnjcfOEOfdDi1IO/UXYyg3Qjx5U4s43xg2hBbFmurs0rZxiOlP
1EI62pNnORXZVIlLxw45GzR1eNZR0W+GWIPqLm0cJPyxZ5C5mRg7rqezr922Vgk8Lh+bl9Hx71hp
HDudoJo1uIcsXsNSLO6dS4PTqC9cfAvq5qoHO/hZNNuMByCMHa2o9XZZATLUQJpPlOy7NTzoNIq5
756u6qnciX74eQHaIqPowSMAsLUWFrvK3Nw+4Is/D6zBdD0Z5rtWHJ/aSWsStBVVYANj9QNv97cN
LG2FCZn5OzWFZP9slSjp/G7MgGmUzrOsDlr7HOcrEcXSGH57QRA6GkiQTP74Yl26qhtyz4LKhVne
MfnZzVYi2KVzi0Blukt+i1TOIv14yMwqlRhCCTKxynOiWmhPSNCg22E8W43csJE935613y0c82W/
tDnzUzkF6xzPAJsFm/uWlkUIFp5dMkn+tsWmAAVvgiy3YDRCh9O24uk2JlmElDASwXjreOWZ0zEE
8/bW66p71qX3oCA5lE4dYTRh2qU/c7vYZKa460CTpjEeeaKDwrt/Z8Xugdtko7Mxuj2mxZ1gwRsQ
vKzRFzNbJqC0R/DtTi2F8iCqjVvt2L/nogZzBLKreLbAIwAxdL0TEMHmjpfV6O4VETI8Glk5LYsu
4MLAvHRqovMqkYDononjBY51UCCgdTq6JdoTdTdt+9RpPxqQm+ne2uwtbsI/Q5tn/yxTcTQRAIEs
NBDh86BxPyTDuW7PcdWFdI11dPFIXVibbT8W98RMTKDQWSdfulRFsijWnjyLKZbLyZzdh2QAMNFn
KGbGpNiXLQlk4wQFaYIssw8EnHq8HF8Bf/hom3ybM++JOug0cqwwHcAd2JNPt/fn2pinv1+4EVmg
XuRNtVU3A2tlh7rSuHIfL56Ai1md/n5hoRpiiW4MHGoD+kUq3o/ds7UG7l7bJ7NTRjotM12Blcsr
Gcb2BwWiuoQeVCG3RfXD8FdimrVJm930bdE5tRvjQGjizoJURs5XEnFLpUCcaby6wQfzu+p9PWlJ
DlrfEaLf5wQS87J5jfMPSCbo8Wkwnkp58pxnbWwDXnyU9WdGeUCrjQ3hatvqAip3FX01qu/dAEXt
ldKyMc3kOxd98WEzZ5MplyVc4cMKcpJVHnmAzCfNWVcHs1VRbQHUXp2F+X2sf+rlN8m3afyWt4dS
frm9b/+fc/SfGQKh4/UMofO/NDIKr0dHI+QaOQ2A9wWZUW4dxCVjpwctuHoSu4m0oduNXRva+Fzw
Tu+NWD+C1+nn7Q9anBioWjkA56G6P3+ZSAUts1qhkbhVIrC6A1oN9r0WR62zcvEvnqcLQ9NZuDhP
Yy/s0RjQkGOb6liiLt2WzZ1YlQhYOlLASqKDHCRkAOfMju2Qa3GaUtz/ynFCdNa1pA9rJwmg6ARK
y2RH47UG6cW9dWlydopHlSbN2MDb01aGmdj63tcBeejOfyoyPRx09GkUaTS0r0O2RbdQaGrDhvSn
tkK47a9JMCw+I6Dw5YBaGTirdygKw9csWk89SeX4WdU7yEwGrN+L+tGRWSDrb3b3OhTn25toybFc
2pzNADFTasjJsTh+tq+DdEz3tw0srurFoGaeq6za2BgLDMrp6w3avcKy/uITLRjbLjLsF5Hsbttb
eq4ghAS5vIVi4juG0q4V+eAq7KKmznaSD1EfOyjQ9A9kahspzJXhLc/fP+bmkYplylzYJnYQuMZq
YMvlynCWzp4LYnecb6CFwA9yffbKAoz/rg6nYwLf68idgy7grNzenrPlc3BhZRYiYC/bQgDXcK4l
qh/q2SZ3JSt2YKAZmpdSPtv5Y2zeQ5k0cOsPNThs4/Z56LaMHW5/yOJmufiOabYvPA24MEwt7vAd
crxnn/w8lG2gW5vGuyfu2pjXZnbmblqhm32ew1aaftPok3R+wn9m2WuhakgEfuLOuVM7kn/1+E66
dTA13tprzIiLgS7ktbDCSHYDdD+b+LErR60COdLZKp/07qOu2jDv9nnuBKASDv0YqnKuHRDylK+d
yyVgCx71U6MTACUW6s/Xc+2N9ZiByA4NSLTnm842vOdOqq+5U7MArfW/COF0o6dGvHVIlwMonb9l
ymxeRFZ+7/N2LYmyuPTY5agqTOLEc4SL2w+gVZya1hq72fBEP6dQt9TwCsuaYkubIhJy7fW3QKJt
YAr+2JwdLnjhxq9dNOgBvnkC0GkjC3NDy2bj6WqrdTKyWf7YsvbbkMd7vcoiuMqo7rJ7aZnRX+z8
i0+ZrQbxpFn200vAVm4Acu0wmwT/moBkdNN7e73+fNve4u6/sDc7aYYmS02acJN6C7+P/nKo57wp
l367bWZtVWeHzJNpr+diilubfWn5ERWf6g4eLOZhoqPQhr122+AUDc6jxcslnd1nTsk7MPvDH2dJ
+RLz8icbhkMaV0GpQPpr13YoSrlB4WTlHli0iyS4bqHbF+HLLHnhaVZPIWiC/FEqHgza3pd6/QUC
BxtGiztdKw9ZMUau/It+RR9PfNNCbgkyIHNUVeUCd2mU6C82/WKfjdWBA7PXAStTO87KzC7umAtT
01Jf+OYqNarYTnFYLKo20tCejVFEMmcrYKNpgd4tILpZXEdHp+e7OhIbuszmOswUZRe02Z0JKAXb
NGson8V7+8LMbJ+USpi15sOMGXffCs1+yyt3ZSTLW+LPSKZI5XLCrCRm/QiPBqrFh9RK781a0EBT
jgTADg2CtPk8FmpTKWiH3j4ES4PD2NDcZILFCqi7a8sJ2D1l30ImyGmKEKIdQcxXwpIlC749pX4A
joX07cxd9bXIDWkD8OuWh+5U5//lz8+8k99oOZIT+HmNfVXZt3gN1LP4+RPZJnAYeGzMi6Ndr+Hz
R0DK0Qh+ypLmCUdoJb5YOi6o9f9jYjYE9LVRSxgAeNtelDkhk2G6NktLG+zSxLtlrrpMOAJRWxff
+WD1cmsJjW71yJQIDbv4hWv0UUua8PbuWjqh0LucirCgWgTF3/XuqpIxacp0RD4pQ1Zu7DaWJT7Z
NDkB3Lwyie9NIVcOTBy6JwApw79rUyW0OkAcDVU6bEHgHrOvHJFIG7tPVeWR6PawFmKxKTGPMNuy
wCNrzqv2WsZGP5+0lMC3HY7jT8AfglHlgVbt2v6zbtQ4Rsj1kGyTa2sv0cWBgi+RIBD0J/We64G6
ohtNO64hrER69I8CxxzqfW3tEKE1RkDAZ7Nm8f3+xGhRrIeeHQCB5rx2NPTAS9cmHvW81z6CFBpy
uAUSPSupg8VxTRzpngvoKjp5rscV92PMIRkBsjMFCVPhNBtq2Ecq/HtTrRGrvT8OGNGFrdmJI0Qb
fafBXVi4ObjxtbuCmZFU/rZu4ihjbKN3/KlhcqXNc3GIuHunHQPNovm2GQtSEzA9oEFS2FFTDuhX
TfrAz7pjwaHfd3uTLq0a9NKIAxgwsu/znM8YD7VTleDNMeufvgKKEyfd1VZimffeEZRJSD/8JkHU
3/WmmE1s8LRFYslR44CkFkfhja/xQS0ZMSdY/SRlgT04ux1dU6je7hAwVd4LOi0Ch61xDizN1aWF
WcDS904RuxNXyQhanLJC9R7RXxZbm3+/JJAoA3iXgH/4nQRbYsZohxCoHI7xkWuHkgRDv+JxF13T
pY1pD16EEiDnSvSmQ1SrqjwYfEhMfGKNiki+i0Uf9OZT3J3U0AaG/eH24KY5uo7GEEFcDG62SqB1
NOho4VmSW82mZnaQ6l9SNJzWY4EypgQBwdq+WF61P9M5WzWtM5JGOrBYZ84HwZodlzTKQZG2cpIW
ch7XQ5tdY6nbAuetYIixHU8+6HkZ+tXeMN/S9HtDi4jTu97+hAbCwLaODJTctpChJQ5u+nJ7jpcc
yMUcz3EsFSThIIOGcoWrN2mg986zWYpj0dCt4Obhtq2V9fRn90zGE89HbR1Zfv9kqHuk9329CGLk
PMn4xV1rf13bt755vW+zViZ25eD5N/qPRfZLNxs0FGHD1j8EFMTiEhwg5YTt/2H0T7cHump6dvNk
kDcxzX6aVR7p1WdgpbP6V++fpYcbPf5ijQ9Q3ghIT/87dzCHSxhoFSpSDUP2uw2TT7VxGMTK2KZD
d+NQzrvtePafQ4mo6FNhm4ekSfd5CiFtQSPhaisnZdlT/3Mi/ZnzGf3Bim0PMymNN/B2B0q+3l6r
pYv78gDMnIyXak7uN/CgmkWCVAMzUgeiWpl1oKFI71rNOwm7O/fiL3CakwvAAxopOIxvDtgbmirX
GEV0YnnprjDSYDTYrpUy7MsqHOttYR5pkkUd2+bWndevVLYWlxEMASYYKJDtnyObR8NonYHBAfn6
aYgjEhdhpV6I9kEBGHp7hpdNTeU9Z+qhnEP1yiSvpazxUuhBHGeGXRVVyS4lkbNWw1j0L2Cw/D9D
c19mu5k+5BMyIAahi/GprmQwARBZcm/ab271fHtYCxUTLOCFuZk74w7LC6ec9C79F1oC18YqSJR/
JPVRt3627gPL9z1fedYvuusLmzOfllTo96+QNQMJrbvj3r3JnaDtHhx/Ja5cPHYXdmYOTFmpnkJP
GFVsBxnAT3z4eXvy1pZqsn8RU9g53sbcxDiaodmI2gws7m5c6UcKtDKNWUVpg5r2bZuLl/vFmKa/
X9hMlO+VJZTGzw7Zp9BJpyGzotsmVvfEzF2V3BZ6xjBvzjg+ll4WJaXz1FrZESSCEcNbstb1HUrg
e2NQK7YXHRmok1BBn4A38zdViTZZHdyLcGRlG7rlfQJcEIRi0pc4l1sv/l79e4ko7H+U78CFjBIw
Gueu5xP4ZzMFeikDb4axrZj/rWd5hDzdr9tzOm2FdxcOagVTGywUluZFKJDy2dIr4aloXoe9/612
V6BfawZm46iNSo4kwaXZaezz0EP5nCTfb49hcbtfjGH6hIut52l537ISJhxHBVb27I3eLpE8qLon
I/9kD2vx5aKbuLA32+p54Y5JW2HOuIns0oe014Le364LrC9OHVJxoHImqAXNMwdpLLusHsACkYsQ
8kqxt7s9b4tH9uL3Z+5O07tcQa8SgCgvTPpnqFKtRfxLI0DWZQowJj6EOQNUm4Ih01cuRpCRTYUC
i95G/34MlxZmYxBKE2mhPNxKYK3wMRDbqncoa962snTJom1VR2+M50+I8esdNorazbtSwyULrg+z
ERvVf9GSNhhtKyzalUB+edL+GJs+5mI7V3i152YLY2jD3zbZo+atSQ4uWkAaAK24yNy8A4x3vPYb
6hGEfbkfMAGUXxPcnrA1C7NlqTPaMT442fmDP37M3U+3f33pAAIDAHJXFM99kBxcz1DsghM1ASb2
3AaVtld9iILqsNaDsORVQBNpIiOD+su7PPhoSwJpefBWZexXzeAcsywE3WJQ4MSXSWDlK3CNxT3m
ocSETAPayean3edJn7k97ClsrJh/rQ07zL3XyrB3iny5PYGLy4P0+CRzOFVjZsFVBUC0M5RIA3Hj
tQPe5+ftn19cH7RZI/0ODRcIR1yvD48tjdICP096Z6N1QzTaLsjNs5D3K5aWFgmsCYjxzYmGdx7m
c1StTaEjIjClE7Z9HubaQ1nd1U0/FSFPaVr8xcaGNBTauXUbOhVzWg2hPMlBeIncVhnJgOrh7Zkz
FweE9NxvYYdJZud66vyKxjGr8uKcK6GjvYCiap2MyBNbDmqbQz9GdQamOZRePxsAtX+VJXgJUifm
GzpCXJslcgwhd2/s+jbvNxrI1wL04dbgHlH9Y0bqPhgT9MDGvvHTrlSFRrm6jkCOjC4izR9QKrb0
iGrC+yLreFzZ4bP7xkYKHllw/A8peBcA5pkX5b3VxRoT/UnwLCz1U2N/tUe+MoOzQO23EeRqkf2e
NEihT3Q9gR5ADoLmlTrljVbjZoNgtmr0hgJtYfbHtKu0z4VtJ88WYfzOBiXLWiC8dLZQ/SWTksUE
055FB3XeCYeAhPispZBK0aG/hlOwVgacTaUFNjX90shsKquBanyk2Cbwf7zIAw8J4976i4vo0sjs
IlJuk4EPA0a0oPS2w1rn7OJE4T0JQCDelO8KI1bpg80/bQrQhpD2qHMHAiajlq/En0u+yPZApTXJ
k7nIRl/vB1s1dgL4JPpO9fyoUy1gstygUSoYa3vFNywuCgi70ISF2ix4pK5NuV6b9E7q5GfdrtV+
ILQCE2/sBrpbZ/vbfuJ3em0etwPeiLME/mkC5uRrWxZ1SUE1Gz2gHdqQnBHnnA2u9ejYJTQlUq/3
As8qB6AMY7FpxxgJ5KH1XjHVX3TVlaEu7Spqwb50cDVpY+/IMdCd2kIW2G9OuHObyNI1UP50Tf9K
M4jHZk2jjujlboIE1eMfsdJlDGqrxn7ktPuiS5Xe+YNkERI79sajGfo1beE9eChEhWPquWeGqCYk
qnoFX8bw3OjluHMs8YoE1Delq+LZSNDrmQNMdac8Umw6tB+B/gmPO1V81xVPdt2YT6Q8wLGVakSC
zxxeZNrkUDMW5v3gOnHQ6ZkTQK/oBBpwsu8r1wm6vsLZpywLOkm/6L76moLoJQSGZNymxSc2fPDG
pwoYSbCt7EC5prZFIyD9Uo5BGud91AOjBZnTVoK2SYVV4oRxBY0w1/B2tc9YxFv0elqVhc5sG0nP
yqJV2Jqdd/QAdgs56nDbvK743zgAYAAAHUTv+XvOHVHRURQST94RPB9mw8LR/lzJFYe9FJJcGpku
q8tIVFCzpUmaAziuh9BK/mRSfzMyCMv0yRYrvnJ+FmDYk+YbFGxNoDzRTTWzRzuMtaNdfs7NTgZl
FvdnP9WqQ0X8+K7Cpg6NVA0bVzP9O0Po6UvLUUsLa33oH9CPS7YWz+lxQIpg1yXUWskOLR1vlKoJ
XmLI7L073sRC743yeX4e/DGkehVlOhqKio8rJxtzOj/YPvKGaFaDrOI79gVaxnVuN3jQZDahU0NZ
/wGh4Q/qjVXQdDZ5TJiQOwM3zD0hpbNye87GON2e0NdG9Am4E+hk5u0/OHytF/dJdxKk3AtXvTS+
G/agXVpZ6iXfDyzXNE6kaPEIvN5ZNfUKu+sIPRvqM7ry4pVJXIqiLn5+Dt2lBsouY4qfV9mRD0fA
hF1nK+uNlf0os7/YFh5A+g7ab7Fq88dIO1Q6aJTQjU9JfE7c5IGAWlvQNYzW0j2GCjjQYAA+49TP
LmORV4kh/A4t2RNuvkQvsR2llbPVxMrV8rs8O9+Bl5Zmp5BA3xl1TwFLJHnMRa8HQjMPMfRXHZWF
QERHRUsDv+33ljtuer87pab1maRDaKl631EWab0Z9f3aTT7bm79jHrAuTC2EiCARg1/vmdTU27iP
e3pu3B+2/dUXv5w1vaYlh3dpYhZWlZaheJ0rCub+b137kviPZr2Ni+cErH23j/naYGaTTEEempoc
g3FsFfjs0A1T9/LKaV7eM5iwKfJB+88sSGjHDOytZQu2GKTN40GGLjI8mXtAXXLF0izq/r+1+WNp
FnVrRG+yuIIlNJToIQhLmjDPRutoxnm2jS3cT1kFpdukxu2oK1Rbb8/mwroB6oygGzwySJjOBwpO
qhpU4AwcWA6wPKYk92OcH+LS2fOcfC5tbXPb3gJzFIi9kA0GSRV4KeApr/dibIFk1pfJAIQZ5OOK
4Y6knzXX2ObtCWAYLWabNn3lfhO4/K23+zDTj3Xzw7Ne8GIIMI1od84eDW+N0vC930MkCEEaPIWn
1/C87gRZPS1NklidSuOzLOoN4a8qswAc+zW29rH2n29Pw/tpx3RP7zkXN+LE8Xw9CwMnhabZujrV
2XPPvnP2hYJ3mxlFpBvfbpt6v8GuTDmzdzEIs5uKqFGdChYDgbP1800BhLHnfhTJmasInH23Db6/
oXDXo18cGSZwfqDcej02g2pmCoWJ8cSsbS6jdOXWWPx5BLpgiEXd7l12qabKUsqh46lJaFQZb1b8
cvv7F6rkGIA38TihBIl0xWxxKCTfkJPV1EkMj3YHzR3zoKnPjXcqum1rn5n9i/ZPyulWHNviwP6Y
/V3DuYgZ6xGogLrIxxNwbsR/Tv8CTwdCbECygFAEmA/ifdcLIzOHpnUO9H7RNaHN77JsalXcac2n
lQn8fXNfX4TXlmY+mhAl0qzI0SBToknZQv1/6/T6dytpvI8MCqDgL6jIa+O5+YHR2j4UNqkjAZLB
r2U8Nt9dl6PJ2MHn6YPbbjs0u6HvxFJbpref8FJ0TsBqgQEhK8gGsHb3YxInPwvhOiLMRif+Mfq6
AhHz0G49ysWrlbkfclGZYd2Scpc4tvzAjCEfNknuZ49NZZpvWZ/Idk/wHLgz5cg+ehSOvhYEun99
7N1nrB6eOWMNskFa95R62qfULfwnaGmwjU8rfUfVgORQUhbpqU9Is0PF1ykCaCpYG5eB8SiUmScP
si1ARk1SDU9MAfQiNZMkkIDi7ixZoLdBaJCTSGxrW7exuGPpUB9yw8G7kcvxaJM+OdgV7oF87NKd
hg0D0nm0y7egQNhKys0o6cz4bCCqR1kFfUimrRD1dm0bmlaW+IFwdO+1L5n2mOaN4oHTO/J77/X0
qI9brxFvsd98s4G87jNtP+ZW5ILp5TnNSXPX6vIp1Tp7Vw5cHHJSDZu0AvQJzSk6XnJchbK2u9AF
pdJjLOvmJFAM/OKYmfazQhvLNhty+WL7mnY3+nwMldW5XzmZyjNZxx6dRjW7gqgcK2yMKjSUk35t
hOE9VbgfQXmV/RzBtrltR+QNPWJnW1bzdmP6qbsdM6cKfTfuj6j6QJnPYvG+T/0aj1hoGgDuAtxh
ZQ6hYRT5AQ07BL/Sy7AZzO+i8kqQDqgxGh0vjRCYdaFWAi0SftQzIyy0oXjWO5d9HKvGey7MKn9I
wWEVVKg43ZVuYjzKmIKDI24YcCAQYaqNpP7MmRA7hR0UUvDQ71waOw+GlaB7BW0QIKNHbkGZLTQr
IZ2N7nm3CwyHukfqlNY3XVnam9EhjvJzkCAQNLkeGlaIjaz0cpcJHZPdM8hmeH2+QYoOSgqq6rau
ZsjIdFpxIHFlHDVLNDs3AWltFuM1rimDh7yNZWjmubkjNkdQwTxnxe+/j5muD/3MbdqxVrtNU+SP
aOvamv4rz3Y+OORj/8dt9+Iu3GhI8oNtA12h9kT1fu3HkFxLhqIcssfBSsk37rg5g2yS0x5jiwic
AaSphB17G1fvxj0uEhKMvelHNeHN0TUKPxhYoUHw+ytyjKEDFZKHoclZaIovta1D0tbtNiJDA34/
duM5ZXr/3WuxY0ySbduuN0MIpZgh13v7scRLaQc14WGT92jMzQVrI97Q6qGLO+sZdSK+08wx3soY
AiGDOfbnTGhaVLf0s/LbZp85yIxodu5GUkjwuIImepezWnwXHS23jPg/VAmVv4Qj1+qOmR9Wfmw9
KI6kVON7W9MR7bOuxn7j+R4HlrMg8oVbBd1beKlumqJ7Y60FdZIGxAWW0sVOEtYgCtCaNGQUG2IA
7QtwDjpeIrElA7fNurcuM+xAz2W/i1soA6UFdFU5bbNHZog6LNuUP/WlWsvfz3bP/76focqNKBT3
LnAC14uqYfyur0R34n5aB6Kq7hALbksToid6467wPs120G9jk3gLso0TIfI86vXzwmcjKvgnlznR
4GgPIKs+Q5+ShbHnFWg1M7eQ4PlpVtpKuL1wx+PM6siYo1UARZfZFWxkFdUcaaSP8HIVaNnQUVeC
kWzlgGCq5rcvmm/hG0zIEb4rIplxAqy8GtNHs48sCW7NzZhHKPDnIrptaHE0F4amv19ELHGWayO8
JwzJx9jOgpKtxK5LoRhydIBXoKyDpv45o2aZGgo6pVr6yK3xlKr0IxW9BM93/zZm/VOcOsjYmg9o
6bhv0/5XzYePKyOcouPZXCLJgpm0J5eDiub1ECHClNugX4xP7lipLEgJ83ctyAc+OiazAg7lj4h0
Ld3L3FFRK1x+3zDabvq6hxTowPMvaN83HiA9HW8oRBzDkdTJx8pwWeRL7IAGQrPbONb9fRN74xYX
xBu6Z/gD92l7SLqkboDUMei2cLh8LulInlL0tYRGS9V9n6Lx1ETjXUQyd4iQ0kaqdvSL4YvCqjzF
SrpPICJN3uLGqz4kOiKp25MzRxX97zHC+8WG+gWejvNcVGHETqdM/39IO6/dxrGtWz8RAeZwS8mW
HMo2K1fdEJWaOWc+/f/R+5zd0hIhwrW7G31jgFMrzzDmGM2T7nyQpSMemxvV+d6XEpQj96H0pR4C
rpyN3KoQqv3Hqg4TJjAf+nQvColJlVqBLTeIupR7nI6e4BgaglwivZMazqGwsvAw+luI5JWQzVxS
q6DnF04pse2myeymB0EVPaea9a7wQ+RLfPXzZFX3Tp4egtD3NmZ3iYSFrWdC/7ZI2NCQQn7xfOsl
Y5XluWxxV5RW8WhG7fhYkeG6GYxOvZlzI75nFuSeu1J1nrXWdB66OZTuKSv7W4Jayy6/9lNU4ad0
dDQpvRk+L0QQRdbcO1r5ftbGN1eckMy0KAMB4bCI7MTbsTNiq0+M8NlSlB0vlduYn6qJwuuwEX6v
XVynhoT4pEoqaUK2NXzunC8xhEYpUNPrq7dmwVhky5HZQ4dILJ5NlVOahd2RqlBGVzJkZIE2bnnh
GJA4cmiM4uDpMEVzOQmT5cxO0cQy+3GW8CDtGVa/3K0lyaX2tYf2fqduKWOsWYRDE6gsnTb08wp3
YTaRlY6akuVJbeuBwN96nA15vlHyynkKS5OXU06b8MPcqluyQWsPASyNMqkS2NyWTNX5DkynPpFt
f9aeVKWaDvGgqZ8y+L7eW+qc3TkVCC+TegsCWWZ5G8Q8qWEVObfqrAT/vHlhKbmCJCKh/Moaef5D
FHvShqCbtKcyTe+jrLjfyiKv7JxF3GlpRIMYmXTtuQG1ypMkmALrKX9UjOd8qzl66/PiIg7SGDUa
RD1tf5+mR2qe1+dn5ao4+/mLn3fiExS9niqg/Kwn8r95/xui92ZLc1tdeZTBJ7DrOWDceCLWH+id
rkxZZD6VVpr40AFIFixMEQJwMAQMVnVjoUjgLfnH6VBFALupx5b3kg+ysamD90h5ujQ7ardJbxVe
LCnyTU8h7EdS5dO3KsKxcnE7SdgrxhYAUpj9/7xdnB4HgL1Mn6gw+4kTz4NU8Xb1U+2GifkBKMbP
Ny2ATk5Rg8EBDx9dEXoYhTCsQaYhzsYq9yY926XtsU4Rpc7etsqvRhaUCE32EMBSuzlfZUTI0hoK
39xL6j9Z+d0fnvzyy/VxCLfNhQlhHHaipNjHRBn9MLXoLnUOtu/sRtgDUJLpwmBjSKv2KJ9qkOQA
GxbxvGE227kqRbkHk5/bzvpObzJXyvp93T+X4S8pvrs+voutwDotTbUUv+jzIBo4n8JJn+js6MOS
TKKbgsK2puLmLyzAX4ZK9NIcKToQkm8PphZWhUfmJJD+DFu9/KsjOPm+4BXEpZ60+VgUnp5orjr+
gczh7QOAY5hs7MKaC9TlfIq6NlaLTpZiz9J20POlW5A04a563WKo+/A8c1o0RYSMRSgsA0qfYy9x
dn5/J0k3lXa8PoQtE4ITh0hGLpMFib0BPhm7Gzylq56jyjq83YzBiwwWCF4iwJfnMxWVJiX1oku8
NiAfeYseUrbVSbw2klMTwpEPO0cdnXBIvLSfy4NdNM0hURHZSRqAb//baISjUflQaY7VlHis24v1
ypl9N28hky8SDpy/BYxIqnhZexGZXPW2M9e9nHhNfhNrx9kkz7DzNy7jtSNyakRYF4SCdTtw1MSb
TOc3jOOT6yvDxtqv2UAhyKaiZhCbiIAmdUQU1FDi1FMNiN8hVdj4/srCL94OWWh8ElrxxS0sybMD
6VLpSc1XSPz2dCy1/lbOYmUQZ0aEu2SsQzsOlLj06BCsCld9Y+JlOepn3xf8x1Ca68E2GISpkQvp
3ye16b5505IpYIJIYS0iB8JS00vfZ1lgF142u9M3snbJxl5aXQeiIh5cPNCLpJWlUfrK+rnwOqq0
BjJyC70uiNoP18ex8g4yjn/NLCt14sAlvaypSTIWHpGp2/eH2VR344iQT/CkK9+i8Nt1c6sLj0gi
EvEIIuJQnJvLeRoLcv6FN0SUDyzbVZu/GdCJBWHp/cKQq6aRC0/J7SNh004xn5ug3I3Wi07fa5R9
vT6i1XWiMrkQH1BlEyE0TWDEAbCBwpvV+Eh88s80kJud/Tfqkv9nS5/YEc4lUuBFaVRd4Vlqgfww
tfsbpYGPPx87DZhdK73P5iHbCNHXBwcmAuw7RVhH2OVGn1R9YLI7kNFwq0Pn3wfdRoF3y4Tw0ERV
oVBkw4QTSa55H3yMy786q6A/4VABKXaRVjRGs9faWsL5N97nSMZXTwhgXN8Fy0ScpEz+szonJoQ4
qISXW6LEV8LKMsO070WtDGXd7zD5rcT7t5ta1IagEoGp/QL4lvuIEaW1n3td6OzUIn0HDn4PxLpx
U7CNSmZspR7WVgi/iSoXPT20jAs7T8slOYWSLffUQrmJQrhfitBtEnt3fVxbZoSrYeTKVkKLcUnq
77gY6MX8Zajfr9tYW6bToQiXQ0ZWt6p1GxvkaRq13BupFxEntnJwY87vrxtbcTlg4fx33oSrVQrm
rAhSBuSwNnr92Zj6fa8WiLVtHKG1SxXaUJv7EnApwn3nl6qsZujwyAExcG48SFrwqIVbMIy1xYHd
AxAG/9q22GVpBVRrg4g9kDiFq01koT53zu31+VobxqkNYb5qBeZerTdyLxv3JVXwrQ7wrTEsfz95
6gxUyKkw8H3CPreZwWz30JDpd9dHsbbqS+8r3hmhHkDEcys96d3KNMfMU0b1IOnPdVvutezXW+UU
Xm8ccJRkprmXEU8URtP4UQT2I8k8X3ofGXf+FoP46jgWLQhSLq/35vk4tGxonKgxM0+eD21KjS6k
fpEefl+frTX3A2gYor+g7sjyCw+MHo4oaCDa5UlzvgvLYzd/16r7Puz3lhbs0Ydyr9sTQZuv08Y2
fhU8AMIrLk+hWWld03HggdiYHywJRapYqrW9PCrSIbYr/Wj2/SdfroqbUjWmm0Az45t+6GS3LtB0
VlD/As6g1YgSS8UuUp3i3oc3en/9Z65tVXqnVSRNiPEueBGs3hyGqXW4cvPPiVq6s/kVAYX/zYZw
35rUgcmFSZCuqp5UPddGAdxl40ivLu/JOITDMDvgJzKHm6lxynv6it5b2vypULX7Ki73JJ4rV4+T
DU6JrbkTrpEM5bF0sJm7+mtmPdXZvt/iY1+1AHaQGIm2wIuWc2Bws6VUDi5fke3oDAn7n/nUb+zU
LSPCMMbMnq1p8guvz8udLkVuBTKoiT/+xSbAu0MgbYFziNW1BUliZr3JAhUP4TAfZkjmFEKa61bW
nt2FwI6GQLKIsrWM9eTmjctK64aJ7KvTF/s5+ugjyAHmc6o+hunv66aWaREdsVNTy7V2aoqKgmJ2
+Hrj+Hnon7SNz6+tClf7UqAjh6fawqGxcrA7iU+6mb6Jx8BWbxVQWlJobxQ9V0dBUwNTRXvcReLY
8ityPP3M2dTLGKEV6UWy7Z/XZ2plKKTCWA4K3SREXmswJzOFcFLuS5qVeEn7a8F8KLeJtTFbi+Mh
LAYdwfglS5MX/wm3uwO3jGEZUuKZ5T+Df6RouXOkAGqZuwgVSMV5rrbYIFZerTOLQjSRJMRoCWvD
8o9uooEVCN1sNnemvNWEszZ9NrQ1dDTAb3pxCYRRn8lR4pCDkzJ3jGlAr9xsS+J9dTjo+yCbSiMj
+/p8N2tZFs5wY5HsCb4aWQlo7hgvpPHFcPP2zUBIga6lTa1C15cNebIZurrK+6JjM+jSF8ucqTB+
bbf0NVZnzILMktyMAQBdeAwCFTDEHLI2uYoc314Ln+Xhz/VhrM3XEofTe7Tw5opIH5P+Mduu9ZRs
hrGzE9RxlHEvJ3gv08bpMVeOKJUvMj+GSjkWZ+98xqS47ee6q1PP0aPmpTK771Xmw5lkaGBuXT+T
Xvzcf47S6FbyAHneSqlxW+CX7PywlI4tNEtfYVFIbtCsoppVxiZh45x/zfwpOg6zmvyTksy/dWbV
eYdQjXbf98F0sGepvjFKg/qBpLZHQM2j5zclleBhGA9w+KIN4qi9V6fx8K4fpGhfy4P6u0hb6cEs
ERVDc0Bzfsllp487Nbe7vdZ16n6eq+GfVo9r+AGn4U89y9GnIDPiX0FROMfCj5R7o8gklJvQOaFV
/lPc5727sKAeI8mcD3IR6uB25XbXS+FMUNoXruLryTFNovxPB9najWTGaJaYZnIL9kY6/MWyL6ot
xD7EQOKyN/B2plHYchargyy5TyPsfFtMs6vrDUsjqSUdv1vEudMgYmk0cCZeVjY3TzIM6W8dA/AN
xk7tBnXCi5K3aVZSrjecQH8q/syGctPW6ZchVB7R8dt4ji+HAkc3hXWqX7xjCLKdb12jgCulLxNM
wZ1IHWQjAhK1X/Gx+b4GpaUOnT+xg3DQi0KZq1ShPJFRNHSbsMF5qWaKOgVq3UN7HxTjw1jL3yew
1mkyH1St+CrHycbPuLwLll9BVZ3UFd1mIoJHTvJaziyS8XAveGMUH+WeONwomqMNcvz64l36uee2
BLfAGAtfMyIt8bq5vi2Udm/Od8ncQrv63q7tdzAMXLe3uoIkZKxFt5lMkPCwDl1t6fjvzHDv35aB
8tir5saZWjVB8oJdCXjxonNHSWqntUkAegnMAGrwp4Ha4y8GAaiCMAyQhyrmlfpQyqN20GJvvnXM
e5qmr39+bf11IGNcCyo8ESJ+JZAg8DJ6anFZ2D2nNOQqMeiByIo/0omw4a+t2tJ41Zank6rM8vSd
PJ8DDcgJsJTYi+d4uMtqfbytrWbc99YIMs6pSu/62JbvnTtW9vLKQUyzkAVR8j23l/ST7zhDzN5W
D4l9I/Vkr26vm1hbf53KOBkM4oILdJbZgdcvrAITIxxegaWWN53qDxtB6LJRzweyuE9gh2if5nIV
O6NSNcsbJ1kqZtPHuN9BpZrD0nB9JJc2mCz8TIP8LDhykTCmgG45AS1CKTNXocf7bFQ/AV8qlIQC
FDz/whYoXNRM4D2hPHS+ME1bm63Rhgmp5qz/aJJu3BkEwZS4NN8/xLFs/ZzBsW5cdavb4cSqcP04
OB7KQkDhteF4XDyInQnx+k62tTeSL79e7eQ0ZZCKBoo8YtYpSKckaeIg8YziWw4ZSjy8V80NuPbK
aNjSC00j68U2Fzb3MNraVIdO5EWEV3O/d3J1r28l7Fe295mR5e8nJzZYwBIxDUFe9kO3q31MPuL6
TlgdBRValgV654sQTp6Qxyy7KvbKodq3rfylnNJ3atBtZDvWxgE2CtplkNOL5O/5OIAMdk2Uqozj
s9p8kqIP10ex+nmVOxRyNTKXIvLHVvsWp5rPg/LdmUeVdorrBtacBaLPpZANgdsl1G+csmZW5THy
aN2YHlNV+kAjSHZb43/uqgr33RqLn7VkGO/Mfuhv8qLN7+0iNR/LPla2ICKrw13k7QAFUcsTQ5Rc
mip7GPVoafXa92P/Lhze2HK/nCCIT5Z+PLJ7l+WbaaiVCuHpyEu1z6YZ7lNZP4TNYxU7eyVUEfPb
WMG1fUgADkQMICXlauE0AdRMe1SoeZr8+n1mwFlSRcd2CL5eX8eVFxB1cBlfigLESpHIH+nmKLXI
q/36GPTy97Dw75x59KJO/3bd1OqIaDZFCgwH9oJQ326i3CgiO/KgNbZkAApPQ7O7bmJ1H5yYWP5+
cjsAOdcquWSR+kEp9gt0a2fGm73tW1aWgZ5YgXQ0kIPK4qJLjqr2ZAzH/20Uy5qdfB9B1bpobL4/
04CgyeOLUQQbjs/aEFh1YFuARSAlEa6fxtB6n7iX6ye/yep9vOHnrDzdtGeTZNG43PAQhM8HWsP9
qtukv9qjaj6o9gcn+iKPD5b2dm+HS47chIaXcJkHJXcZt2ObhF4/S7e94yDokW7oQKxNFb4OBeiF
2usil2NUSessYaoXfiwcN/r59rU+/bqw1qkzRVCd8HWn3RX5Y6PcXP++CMl+vbdODSxLdbKZ6rKZ
UqNZfr5S7eFZhc9R2Ukx4j3p+EyP6wRB4vhn6tt3gT5+ogd2Y4BrD8WCkkaojd1m2CKCkjs/Reqh
CrwgUZ+NHsWXn7nUQbUDnVsbpbtYMw55q9xoSnxrBsqHRNl6q1ZW8PQXiC3boyH7lZ7zCxpTf5EL
/1MfOXfXp3nlbgOhRtmHPbJCoBnQrTkMtRp4svM4Su+y2pucjTO1bsLSScCRzIAt4HwhQ9usrBTK
Ei8ybpvsHvIJyd/aLIvDee7W0/amEqGQBpAtU2QhMCMj6WDhDjwpc/JvqtXTDzkp/VGyW+nR1J3g
oBvkiArLl3aDQ1oqrBDRtqZAuku0eiu1sjpinl2KsksEIAaaQ1motTwaodcqL2n21aj+BMVGsHnZ
HKUxYp0Ut0M0i18sHI8ik9GtbvLI4779TS3xVxjou6T901bdrWJmD11ef9IStXPDdlPDdXVfLj7L
osDCsyjYbu0wTrTEDj27j3bjlzkKN57D1Qk8MSAkjKR6mvXJt0KvnB+V5DEqqRa+jep7uV5UYGFk
vihlX1Y8OnnwFbkpcTTn6mZoFTerPl4/WquzBP8l1LSLXLDYU2InXd42Uh95QTz4u0QbZbdI6Wn/
36wIp6uNdS0vB6zEverqQEsQsNgwsZJsYqronSIZSSVbjGed0i4cq84iktxVg/ryhNcfz339MM9h
cpxKZXp25EDda9a4lTlc8fJ45GlEIvQjLyCW6yt9jp1Bx1mXqu7eHNt76LY+qkP/KZj0jQ2xuudO
TAl7zh+BoeYNpsC2+S7iQuWTWszDzpbjre29ujMos8GxZRiX2ODZKDQpzvH6re6Qf0jaDTdsbdIg
8YStZmmmAi16fuH6EdyhTjdH3qQd0mJ8srVHJe12VWNuODFbhpZb+eSJ1uRZrwsbQ3X6ye/0B6l5
D2KfVootFMXahEGVAl+SaZnEnUvHzokhn17qOC+k0PPTQ60ep42k0OrnSZ7gI73S8wghyxSkSTaX
fL5xnoZPfvUXDyCgXaAVpL6pGAg7i7JRqcRTGXqdoQR7upfKT2NgDI9mTRvI9dtg1WmBPQYiMo4q
eQBhKOVUNnE5qqE3Nagjo/ZCS0uS1E+W344l3MiKG0a0r5rRnhRVvzfiMkD6TDb/aAMCYdd/zOIs
i48ylB+vRUsSVJow7jE0y6FrM4CDKYhByhztLtSQ+FDs3N5bVp/t8qBK3S53PtG0uUW5tHaesQpD
CRCABdVyvmdoU+oNxbcDzxztByWN3BQh2TA9XB/j6hGwWNPlHSQBJwQMYVYiy9fnoScX7S87Lg7T
7Pyh//PYts3GdK4OaOlW1xX4emlYOR9QQcOXMdhx6MEx0d8M1VQ+d0aV3w/V8EZh4NfHcclj411w
7V80f8Ld3tOhxi4KTUiKmhTsjFG9GI057aExUN/VQaXvtbqaNkKW1e27NF4vruLC4bVM98lBd6TI
hA52DEFL5S9liHgtjTltOrkTbMgtZcgUPded1Th01KjtfqD64U8o2Fxf1LWZRtvBWlo3UAAXQSpx
WNjlXKYZAX9JUR96tG/VVsS/tnFObIjNQaVfW75qY2PsDsXQu4ZZuuZ0p0GVfX0wa5cbuBH0cUlo
XXKBqXQFKUmuUqJOjpa+s7IP17+/OhBoj0Eh8T5DE3q+ZKSYp3oy48xLw/7QVF8pi7pK+1lt/+J9
XjrNaN2mLVk3hNskUBNp6v0p87Rwdn1Kv2CqJUA9bx8NQQo3KKx15CGF+9PQgjxw4G/16ul2VneR
fdeCpd1i2Vybs1Mry5qdbPN4LOpc04bMG+Cvqo16n44/4jB0c+n3XwyHXAlYXfhRLTH26mU9z7NA
Tr2FbanetY7rFz+m9m/uWjImSxxJhuwibeKDgKjNqkm9Tuk616mzp0Jrv3dGshH1rB1MbFgkaGCe
uMD3xNGoOaPVgeiYG6I5LahczSkOc9Z8uj5vqxfRqSVhtwGX6GtHGVNP0arbfEzcWLYfB8lxk9S4
iyJzbwby7TzbH2bTcMs0+qQXysbBWju4S3qTo0VJ9IKyJmjiRpHSOfUsu/0uG+ZLEW4hoF/zy+IT
TcFDfQXKAZcTHkmlRG1givLMcyrjo17N+2SO9kPF8JICell6mVK9cWHYetSAASWjcw8H/t3YbEmx
ry4ssQVlXzoHLnMt8axmTlRnXqFW7b6Rqv3cQZnVgAG+vrCrhnBFXvF0eEjCbZVkSRR1HbfVMCbx
x9yI4EtWpCBz/c72N2ytLiBgVMB7i2sgUigkcx20ZsvkKs3BeWrTv/BaKTP+9/PCFs18yze6kRek
V0x3CGy3+3J9rpYw/mJzmPAEkIQCbiDW3uq4M/tcDTIvKFHmLe8dcydl+b02I47VtDfXja0uDHS9
+MjgRC7QE4oTtKPigEC07Gf6TVy5eU5hCb9uRCSyfnVsCPi52BcO5wtKmaaLnLTKmtxrdRmq3GJ+
NuB2sKP4Vg/6Wz1Kbkp3crtyr6t7dZbeocD+7Bfhsengbrv+W9ZmlzKaaoGop1QsQu2gRh3g3qGR
3qaL3pmUb1Vhxu5EsHAzVtY/XZhukaOuTTEFGZgBAHkCKBLetlge+sSnmOFN0uMCKnKir7r64/qo
1l42gzMM7NEElyBeKKU5Q5A24vNr9kFNbpQQqjbYB/8ia7lkZFFxIHvOU3D+flqBI4VppWceBcRD
1WaHQVae5jTaXx/McoLEA2CQ4iI9tDiklnpuJvIh9SOMz7xM+eaY4c4P/sgNfPPW187M3E7Zgniu
XRin9oQF0rU+DlXb5sJId6nxj6puvdNrBpaCAKxkNsVVcQfAnoH+nJEs7/RdFDwYby/OwAENZ54N
AMbh7Tqfryyze8IJO8FvHlwTTckSLsbrS7I6gn9NiClxcu1zEtggfPOwze6msUqf1DDYFP9dngFx
5fGW6HijAMBltBzeEweN075okwATMaLM+jb5Y3SUIinbGXo/HMfETw59Fip3VZv6wHwi/TbvpnQL
r7R2XkmbU7ollcxdJfyIoK+6tDV7vB1p3gHs+ZrM4zFPtyhV1qYUj0pFj5wzRd7gfKzWHEbKnC2N
ab6/m8gHDFtZiS0Ly99PZhPdpDyk5z718D9t2C+2qCHXvw9VBKlw8Day8H3Db+zQKqTUm+13qLGO
G5HHWh6DgvbSPkyN3hBv6lQr+riBVNHr9Uc7bl0TVasepAtvQyg9OrG6M5Tb69t87Ro9NSlccAGu
dlSgBQbsHy5lGHuz+k6liqf1x+uGVj3AU0vCJpv1Fjhf1hIeRtYxr5NjDuVrl8W3XWTcDxCkuNCh
3dtQCzhS+yXPzX1uSx87P94I/VfXEAw1jixPIm/z+R6xAqsPCsjtgX81n5x0uAeJvjHWNRN0OFAe
wvHjH8GEUUlmUWbAROnICj+ineA/2FY/fr4+o2uPBg36i9tEK/2FIGVfgJmZ7DnxRnPch8EnPSb7
+q4wHlsDBkzp/XVra14EDhPZIBU8ywXBeiCjeDhmoOY0M8/csneOWercQar5Lki0ByfttwLktbos
6YR/LQqHzZEa6ucx6LYpbt71ZRaiGFXfT9AaQ3zaPYxVcCv1pjvVfeDall65FrS51we9upAnP2G5
OE/uEzWb5jmaM7g1aheRnTDbCDPXv48nqlD3MEAJnX/f6DWogJSKdyx4r6a/ZmlLimrtZqdP5b8G
BMfCaJNWimtWLcomH4hwftfJ6S9N3yJbWLtGaAYEAKSwZIrIFZCOVIdCCZxeQOuda8zdeyWb4HFN
f+jRFofa6pgA4sBhyBG+iM3tPLQg02FfkLx5Z036x0jP9paW/76+9qsb/sTMcvxO1j4Z7QlVKqbO
MH03DFTk5OiJC6SbJIHhfitA3hqU4NHApiyNKDclXmkq+7AN3TKs3Mj8fn1M160gZns+po4bNksL
9rPUP9gEpPVzsUVJu2VC2NK04vw/E1Z9VIdD81vdymmt3nv/XRhDJLgq66yGy5qFSbXucQyVbxkw
xzozPE3xn61g+NCoW93169sbGC/QAkJUEQVthmlpx86YeLXDwhyS4jY0IXU8XF+d1duARkKQybJG
uCE8G9RZBsmuwL470tfkxS6+XP/86iDo8CBLhz7ZBY2W3xidU4Rl4vWlSuYUoqhANo5jR/NNnW/E
TVu2hHtnzFs7M6eGi03bqeNRH1x0IKt5o1CxekRPRiRMWBXaQE8zRmT5TuxW4bhva/2xn+07NCIe
esQi3L+YQlLbCxOZwf+XH3RyJ2R2W04yeg1eCOng0jAz7WpLIqn6N+8C4qZsOBLeF4gqWP9aU62y
1LPHOyU6prvrw1g9o3SvLI2LGrth2Ygnw7ASkzaWkPCpdn7I0nut/NXHn6+bWN0AFjEY/6rqRUuc
X5ZNl0aMoEWYzLiLU7fPjnTCX7eyemKcBSpAr8VS4z4fSBFoaR8s69FmwZ+skG8Kyfh13cTqQCBp
pC3WXlhzhZ0s+ZETJRasVAnab8YumF2T0uZWvLxyp5F7hZEAKmDKtGIGDPy+L0v4ugut2h2jVd2p
bWu3Goz3zWi/s3Lp8xTPW9XulXjjzOoy9pN9UAA8M60AzDuYpSea4e65PHa60X1o8vkfdZR+SGV3
W4RbrREr20+nsEjiBq+H/I2wanlpDD3yX9Ci2Q91mbhN8GACdbu+bqtGljAK8C5FU5GPKQDrbGQ2
gXWlHeb5SXKeoujt9zVR+4KBZ/cRrwnXT9l2aV7WJg9Rumt2MOBfH8HK5j77vHBK7TwvE9Xn83ME
adV99XbaQ2rVNPWQCEK/iGTd+eq3fTiluQ5+uqWBbdrlG80Oaz//9POC/9SVjdSMJp8Psps0/gQZ
xsYKr5xMHSz7K+0hCDFV2Eb0qPuqEwNuIU4ndA2gvQmPU0R0UG21+a+aAsu/pLJQNBZf5igby0pF
uMCz9NCt8mDfqP/IY+CO6hax6tpFAJDmlQWP1Rcrwn4SI4sZdhEQjsLTUvOI9sMuQWTB1UvpRo0j
OIObz9c32tpR4WQzNKo/l/WfOdV6stgg1NQ4RdpQfRia+tMwbT2eaxvCgNkJiAWkyxdPgqIWpa1H
MaDtygvmJ+3tx4XmaNqVyaAiRSWCkfo5Usu8U0dPrW/tb9FW2WAtHD37vvAQZPZQWZUE7l8y7hLD
uC31pxENjdp2ley+dz4G9dc5i3bIgF5fnRUnhzYYsuhAPElDi/mKLHdK+uG0gY7I1DWGX6n2kEl3
Q34sgw2nbWXvUeQh47NkIi+Z4a2s13I5CAbYPzype5jixC3n72qNutYXudiSaV7ZdVgDZrIQlrJg
QsSjZWk09ZLWe5kTvpNi86XJjU9R299cn76VXceeBnZMbLoQQgjLNlbGbEh923NJ9+4Ufnb+ok/p
zIDwCjhOq05V39GaXkBhf6tvkceuzNPZ95cBnjzSDa3ZJIP5vp39DKT9KMMK/fv6HK0s/JmJ5Sec
mIh91BWseViG8FEeon2Ztlw1T6ac3iAsVOZbvKgrW/rMnuB3ICoTDoY59gQ6FhpCZP7w1PkFt0n7
Utsb52dtAywC9xY+B31PYmoicrohhYmv9+L6g3FQ+o9vn7vTzwvxbtfJup9ZfH5K3Sw5xO3e6Z4a
pOjDQ/V2RkYgxFRI8RCXxmUxDA0cI2vsqug9bXhSWpSH58+BulX4WHnr7AXJhlMDJ94FnA05EFJy
tdp5vrnvCxh6dMNdStaT/XbCVzCK0GXieixFQvEGkOwkVuUy6LwQEYpI/zVvvGtrK3/yfXHlyxxd
6zFIO699aZR9UmxsrLWDefp5YeUHrcwSpE06TwOoET/M431TbcSBK2tB6w7oNFUxqRKJ1AxNMyLb
FaStB08Fb0uqHQvkCLcQYivUYTZmKDvYAGt46oUrbErSTFEytfVsvafxdXT96mvu/0QWZEg/JbX7
OTySaLVewj+SvQsRHlN2RnC8fo4uh0oc57wqP5P1hcro/A4qGyekKh+2ns5vSJGPC2/m9kdRvNkr
RZNAXiScNYpQFwBffgPKRYHTcFwtZG/IsW01Sl/uunMLwrYY1bJArhkLyD9RwymTjW23+n3o6nEJ
dOqrYueYlFtVISOk7kWfC+nPWPy4vg6Xu5qfz9y87oVLJ0Ct0rov5bjFGTzq0a5It4mYL0ZA0An2
BqDKUhu56Oro43YCUFJJL+bB6SM368ONyGDVABLBIBAAWl+QFpR+IEPsmfgv6WMRwAaz8fmLKVp+
/8nnha1aVXk29QafR7iTJmU3ln4HW43vW0MQgjPwI7A9+bH/4kOCa9SJi17b9YVes0BfAIce6P6l
hJejNQGMmp3zUkw/EJnLwvQvpunUwOJ1nHgVJr0cmeq0zotfF/Jt3QSFixiS/lhSl9vwXNdWZIHs
q/SKLyAi4czlmjTGFWXLF115p8jFrgLXMLwZvM+yIzmqsqF4txxbWHbA+6GOgp30Elkd+t5KXzyk
uZQfri/L2lBIz0J8SYs920y4i/ssSbqB2pZnd6NHP9mDNWgHdLL2bzdjw4mFeiXGLsp5kUMafYhQ
2SQZ+OL0wxOgHdfZVJO/uNWZMwwszSdLmVL0WEq1tKRMk/wXbazxJQdkCqMnuIJ2c5xvPCBr+xmm
PzrBFZCMXIzn2y2tU93vEyfwctSmPqRyoH8yfGeLy3fLihi1zAi2DH0YelB4/tKaX9dXZfXrr7cv
/ebgtYSv60M1mZVSB148jfaN01vmfobM7ua6lbVFcUAvmAtNObgwYYs5SjQlrWUEnqP+00w/pvJ7
KX8f859vtkLSFBYfjqQCCZ9gJZ2MLm7tlN49a+HM2rUtbWNGsW/jrezMsrJnGJolm3hiaZnVk4um
i+ZklGme8prQf6R/zOtRqHONnjZaI7qNVetDVqq//2J01N1p2YXfB6Twuc0hik0VqprAm9RgF5He
ToyDPL2LrGh33dAlQHgZ3YklYV+X9qw0am0FXjsmtL45KGLFmlneNLpkfIgkdXCbqYx3kZJD+Cob
5UNRzijyppV2Qwa+3rrVVzYPw6U5fWld57wJy4rkZJ6FchN4hQONRf4eeltX079pzj/Xx71yD9Ja
BnadXltIWcRSi4IgnzIabeApph/stChTDqrTBbu8jNrb66aWU3Wxf05MCTPcphCv9eUUePPUv0jT
lO/gRItdle68tEaeOXPceR72QBw28D6rG9fGsSfeQkRHPCJZXE7qoEsS0pZZ4M5R+Q9Z8yWd+QyT
zmd56r7bIN7f/iwvTT0yxXqVCrBITISWY54NekmXtFYdsqGEOKja+1b29ksGMyTkiChsokjhgJSF
lumVGQZeChHKbp4a5SmZlOqmq6Zpl2SRvfFuri3iUtikpgA3GyCV8wNZKPA1mDOXGsSgzX1G2Emv
/FQ89d07CVnb6iZXIBytqnEL2LS2UXlyFqAvvBp4BueGc8hM1TBVAk/L/UM4RYlbmfONrgcbE7pu
h6j/1QwaKed2fDsZcJu5cVTjlnJN3f1st4aydrYXUPz/N7H8/eQixS+j0pYEoVfViCIEvxrrnWM8
Js7H6+dt5ZVjvv41I2yNlqyDNJYSSxVKjTumyY8+2QJWrs7WgtxZVgQYluARprY8aL1NU15rtzez
9a4GS551b+6v5Rjxwv3Xino+YVWVdt0EotzTinp6AYef3uU2mPLr87U1FmFrN74yl/CiMRY6htxJ
Q+atIEhuqQ5cN7S6MKCFFrp9ittiQkaHiZN06bL+o+MNMtmysNm48tbGAt8r6DsIC5DEEsZSUUqd
G9rUX2x8Q1dp8uwmHKZna1S3hJjXBgM4mBr6MhYyzOdrY1qlHcLrTxAYhB8y3XyZAnXjzlkdDOwE
C48gbafiYMKO+0ZqC/8lqydn3+jT70Gbgv8j7cp648aZ7S8SIImSKL2q1ZtX2Y4TJy9C4iSidmpf
fv09CnAn3WyiCecDZubFGFVzKxarTp1zC3pBFVBMdjLxHKArhQskZsTbMFvpOUzOorBtc+hjm429
r4x4g1iUb5zcdRU3omxgiCQARQfAGhe9sErNlA+kb+C8m2nXFTUEPyAM/OEKLQ7PqZF1AU+8zWJp
HZnr9YZAs5PzkDX32fAP40CvERjdIHYIfQ/B05CpypzZSOAzo63zPcp29q/rJ0Y2UacGhNBhxtsK
vZdx/NSj83FTRNCItCZn8u2+dLf/mynhnqGzltlRhbHocJY0B8/IL706/oMNnEsA9s2VCnYd7smS
FGNpm1WNgIThts5vzfap/YfExhrv/GdCuGP4QGy0wDsgEfZ0CM0jwxQrUEGys3JqQVh0J24MM54w
iCXbTaOxSRa+LaNyQyaFu5SFHKeGhMVf3GUxzRqLD86gKrvhw4OX37TEt1w/yfHP5vriyBwaxDD/
IPSRo/OEmSuJi3KzhnEVflWXQTqpcgIyAyDFxNt59WkXfd9mpDVLjXb+sKh+GvxdVf+VnRV4fXDy
rxmni4hw7O3BwjWMXADXgmgxH/LutUpUnVfrpIvBPPjT0Hjn6njbikiaHiveJUmJmLrkxeBHue7s
Y0razTxrLfYDm/d5MoxoGRnd4qPQcng0IE7gMxGHondYcJt2pued4eRaaGV4NhiVb6eKLSedQ7zc
PUCA0P0iBptZiptubDIt5BQCJlOlRzd5WpFD0Ua5wnfKjtEq8bPqmSGqFvVXnS7h5cAXLbQnOxj1
N8sZgiT7ivOrCG+k285FzgbICg/ETYLTabtqcesU246wLR0CpsILq74vnJt2WFhTxJ0WevEdRY9p
/frxc4nq8n+/X/A3hNuIAeh6bEYI76Tgyv963YAh3dMnFgRH00St17WrhcSFhoVvJH76WXsnT9q7
8effQQs0y29+E/QUJn5EDtHL9V8g3XaeCWza+kq9UFTQEqhFJ9EAp91vWb6ZoD1XKrabxATSnS7w
B0gYghxVCNihcD2BdAt6EzNo27Vl3kAk+7Eaf14fyLoWgnc4syIE7CN4d/TZ0ihanMnnwit21RSH
iYcqR1yMv6xkVOxtqT3EHUBZQlUD+/v8Qq110KE0EFAPI2jXen11AO+0X65EP1NDjmaH2ur1AUo2
Ox7AEJuiaAVGHlnYjDbVSMlY44Y0Hb/PXhHoc/3lugnZSgEiAuQeAmtg+AQvV8OPd+5S0ZBG9yZ7
gWbWUCuKULJpw020BtWAolzgrdpoXOa0TL3Q0arUL3PjQWMghOqt4otNowEJJ5WK8Z/6orgzTk2u
E3sS+rQmqaFNknjh2I97LW/3sV1tWeE+jIBdGgy9Jqm7Z2n3uR/aR32ZtiPPn52Z3aVmfrRZcwTv
juLCv6ReW3WvCerwUHMCKZa4e9qJLQQaQ7gxx/iFa8nTWGTbdChuumgJpoH/MiBUADzaCMkJlR6M
xOegTw9xM9o4ETyLN80EUxEwFV5I0Bu4t5yo23RmzvesicGXXdTVHWfpD1CHquSBLoFW66jxZbR2
wjo0xs9XIs0z13UizQuNsrfuFiQxD1Nb6PdJrdl3Q22n+2rK2F3fTPy5ANv+tgO27YjWsl/X9/ll
WXz9IWAywT4EdAh34PkPmRyadEmDOp+TQHSjyVrLjxc+3mXpbBwSmg3fihpazs4Y9Y9Ny5q7sgHX
bQkdvk9Ra1ZBXKXlJuJTvcc7KJ581mj1PVgWs7frP1S6VCe/UziQvcFB8ZFEXgg8B4PWGJ/9CiH2
azeDDo53DtuPrW4HHqtUayVzBaczJBwaox6RMeiTKOxmErjsJgdvj6YqeEsCkbNlWH/EycmcwFTs
5BOMFLlPzS1zd9WwWaji1SBznAAEOCs0AGGcmPvIqN1rI4u9sCHWzhua3ZSoUqLy2frPhIhHGQF1
KRH7uuG4ZJ8LQLoNgHvHURkCy+w4gNahxoNuFTDYnE9YObqa43TMC4f4GeQefj1Zu7j/dX3TyeYL
/h900ivXwQWaMzV7K18M+MsyRQEAwuOT93zdgmzdTy0Im8tZWt2MMliolgN3D7Xzo3gnRHFfys4O
VPNwwJH1oheoUeqVpd3kngvWUwoZD0A2vG9G/xMsIVuclw1NttcHJV0bpIrQtgQBwgvGztSzoigd
dS/MIcayBYM1R7DToJESLQaq62M99+KVBgT8f7YE/1UgO8WhPemFk+X+spl3B2K+e8ub76uCA19j
P41t8t2JTH+s9ENre8E8mOFETUVkJ11H8OggRoYOAvJJ59txYK02t/OMnQK9nMa3cmK/Z82Mtmae
Fe8LxLKP1+dYZVCIgdK0sRbPXrBxXheS+5X1PdH9+nDdyJ8w52J2QQyOcoOz8lEJvXRlnHRZCp2s
sO3peETfxueFm8YGLfz5/ZDl1VZvszloasd+daKcHHMo6YKTD837A3oTwoQNJRTj3OHAlqLfW7xu
di3ph41deuPGA+ZzN2YsCqqhNu9wuVQ+6g9MMQhZnLXC/KCtulKhidFi2mlz1yw0CjOS7olzsO2D
rdfbBt0Y+RBcnzDZqpzaWk/iiRs3xqRGT4AH1ExF+bNr5NGhn2P202VVt+FD/WFSHNzeFElm9Hmj
DHUhwKFVA/gSzCIKp3FnfOPZR0lx1s+vXAloCADXiRgf2RrPy6oFQMfNbp3QyBQMF7KyrwmQGqQi
Eb2gUi+8h9x2MtDzbEWhlsTzi1N12d1MIfM9InTakIZ9H5bIuddmm4YuLd0fs6brsV/oxvAETnwV
ParM21NoMoN8EKl7vGXOF6+Lo3Kp17Q9YYFubzJNsTlkbhjBPnrSQJoD8KkQwixulXZ2zZB41Kpv
dTR+Lnm57SpIGUPnyG8K/juJVMB6qU3Ulh108q1BjBBn0sEsO95hQ47aHWuC3vrC62KjDXgXfq/1
D+sMr/tlbexANA+SNPF9y1HliCmYlEKyhIv5niJRgO4kxTRKl+nEiODx9crRktZ2o1AHN17FCl+V
s5cZcAFNgjAvEnlAdpzvgzIdO9IniMXmrUGOropsWvX59e8nPqI3eo6YCIeKTeS3m9BHVNSC625I
dgGfjmD9+4kJkJCnURHDxGw8evZNPO6tXnF2VaMQLjzqZWzhBiapfdCHl4YpPq8agXC9xT1JUkpj
ODZdv4nb6NtS6g9UdxXJTJUZwV+zqGztOYaZpNxHJIj6zaTSL5KagEdBhQaCXxcZYa8tSRkP1Atn
N3C1w+CihqaIBaRrcWJCGEWJLsqubWGC4RVEgJJRxI+yWw2lJVwwHgHfkcjAXmROOk3DACei76MY
2f9ds3yrcwVqWWoF9FPol1y150RKSggveiXVa1wG/YY9gtq7fSlUNGHSdzfQk/8ZEfxhD18I2n8e
hU1ZPjCL+zVkRodpekHs3Pm1ixi/X4pf/TIFcd9ucm48Xz+asmjk5AeIl8y0JlK7Bj+gKJH0ievb
qbTvxpK85PEUoDv3H+rqKHY7CBDA0odxC64gzdopAymtF3YJZDT34D4immJ7SLcfCGYhqAvGGSA3
zr1N5qFho4rxNG8Y3eXgZZmdVmFCdo25Ft4woNRaYURCoLBArnvieKGFTeLkyEik5BV1XXOn0864
iXuQfiNbmAZDjYbb6+u1bggxAsbM4U5bGT+RVz0fHMlpWjAXfq4c0jdU3Z4skH/yCf1iWbX15sLc
aHTxy1bF4CM9DQ6B3wCtImT2hGCk7chCaL+gsp/NwyHXCMIExNUgm9b0DZLlze76OKX20Hq3sldC
bU/kNjU6xGJpgjRcQj7FyW/mPeTxp4a/Xrci2/0eWcvtiBBWbfrz2aQIV/N8NN0QqLetgdBnrB7H
6jWtkfA3FMGrwpaYiRiQfk+1lCAt3f/I49fR9DkyReCFHeuv10clOwAnoxJ3pxnrI9StYGkwA8Pd
NIo3rurz5vmkZWPjaB2e9WHqfh/rtw/3lCJoAy0aHne4oRAhCreHluXIUkYOMjaZH2f+8GG1S+H7
wpoPnUYWU8P3jfItAq1SkqqKX7Ir9u8IkA46n6DYcONx5K4bOtUDcfZ2tNWj4/Ulll4cpzYEP9BM
lOAdueZQ9PhYZUZgJt0Nnk2vbaU9u954a1jFs5ENTlB15pteqsgT1lkS/dCpfWETNC1B2RU3Zzh0
3M/d12LZew31h+GB18xn49M4/7w+5D/X+oVJZOTRhYf0MDJg59MawRskXZm7oabXybDnDZrl4mpJ
nvsmsn56eHY+GumA5DBPInbf0XnZt02Uol6S9X7M2dswjxnkWkn96CCPvR14ujwWLAKRV86+VJCI
22uV0yBTM04fjyVQY7XBuQ6JZ9wYwp4u3N5y5sjCs3FEwqt42Fb4D1Xh7yQHE4XjtSdjbVm+yKvp
c0qMgRk0HDd6/ObmHyUywpTju8ibYyg4nUIMvDTODCoWVAt5zF/sJPk+23rrt3pxuL7QkmGYoIf/
b53Xv5+8Fpq2Qg/ekrqh3d+MENuOFFeL1BGjWX1ttwTgX8R1DbXX1DGN1+/XO9Qm92NE/KXaW9Ax
AK2VIlSQjubEmrD0eEID4jFkbpgVN1AlBo/VP8wW+DDAaI6u0Av+QlaR2hjy0g1rjxyjpn0Fv9n7
dROyuxgPz/9MrH8/WZDWnJsGwnJuaEXcB5UZElsbK7rtpk/X7Uj9JvIuaLRzwFYglt7iPq0YNA9g
R6PpJndsbd+k5bTlnpYr/Kd0D6CRANoR2ABoYDkfUkpwDaBw5IYmb+95X+yQDLkZcva8zPlxmD7M
MrXeOWBZRswGVUoIDZ6bizWN5AwE2cj0Hpv0oHxGrP//hWtEegDEKKjmw8ecf9/WGt1OugbxaD9n
v2aUazcVLbzcn/RR2xudZ94sKIMsABhjA9bobz2UGXAmfp2C55a1XPNB66MrIh7pegKni8ZSGz/N
Fg5yrlWtMzioKC+mtYNEyc7hQaPiSJSeL4+uTW9wsWD1Px+6RuMUXOq5F1K39x863n/8fOEGX0Ey
SFtZFzXZwuqGWm8QTOnfUmB+VEwDsoscxFbgxoZfBWO0CPvkVWm2xuLhajCmRztlPwmY9Zw8DdxE
+8RyAJtp0W5NOjzXJbmrFhWVgqzgDegW9E1QVjIpOtDPJ9AcsqnmlQN4huP6lNyTPN203QvI1AF7
Hna1DWGXkm50+nT9tEu8ypldIYJYzCnmWg7x7IrOP7xqfuOGe5gskD11JFV1p0qNoW4AnaFVZUJ8
5qL3YapmCgxKZ3XOkaVz4y9siQKLjp+9KXUU7sVcvbpwIIHm08HOuGpnXAi4xbXZ054WcGXor/5k
2yx+zM3eeKYFMX4niwfGApAtfulqYgRLZZqNDwXA5B5FcUz70BrNkfeJe+8mZAzShMbHmun9hmvt
6PPG6jdxrU9+12R0w9pmvGP2YjxNVhOD8atrN9SLvLe6xNMXuekcV3SiEnCUHG2CuUTqmCJBfcGK
4JElLpwOt1oyBH1b49dvM/rx6wA20DMO6LpEublCjBDVUBMK3Z5uYm/aFfWj3bqK8y25CWAFNaW1
2R+cTML2b/SoH+sa0QZZGn9k1iGKrQe0cO5Ylmi+QTVFdCM98GuHHvD+SH9cdGIvbmK1UG5eq5/a
tyEhL07Cb6eseJoXs/XzguE+iny90bZJaj3n3oc5ohDGndoXApKsjDI9gdZQOHX9zZDFt52tYrmS
nTa0HyLUBZaIXmgLjHG3NAZ2eRi1pXmjeWbzMlU9yNydzD0SNlmKOZXcAWtwgpo4Wl9xBQiRaWIO
g2UwJJUM/cEGDDSNVSVrlQVh0nI+WFqNOz4k0850tqqbUvp5oG6Q74AeOgRqzn0wm6bJK1kF9ADg
s9rc+7+v+9pLIuh10QFfXgkMkBoT026zpjXV6E5AWpV7J77pf9MSL8Rt4vrNvB1/RPOWV5ucBtrX
64Ylz0RkcNDdgs4WnDAxMDHdxeyqGs/EXH8oos8mdEig1FlXlT9Xb+Pyo1dtvXUhRMcLKB7kA4DX
lQhUa16lTwVijjItdig53JlacVMV7uSTZkb/ThbZWw24quvDlK3fqVVh/bymZEULiotwKoxPxdy/
9RzF4+s2pFNpgwgTtUmJJnYZWWlSoFMltJZ+k0WjnxSpry1fi+6pt577Ng3mSRH4y7y8CcoOaFig
l/iiN2mkyUBrZsMDl7dWtneaY55vr49KYULMitVdO6JRWHfDOE1/eL3x0uje4rOIKgo4MjeP6Aa1
YxwwKLkJLsIuEotnQHeHY8Lfic2P5ZCxDSXOLyMFnC7ilr6/PjLpTlyVQfG68NaK5/mZ5khiYPsP
yPfRaEJfeTcHXuQmW8LSYqN3nb6NEXgFsxXVijmVjRXV1fXgIQNui314UV5HszlZEFRcjo25mRjE
1fZNdqQfFqmBV0GrOVKnGN9lh9QydHo08IY9me5mJLeW/XF8GAKMlRwNuuzeBQ1b6dptk89Qibaq
Wy0PPJUUnOSeAjEetBFAubSmlIS7H/QLBDoMMQ2HYdpDZt6fDHtbTuj6/iin0MossCrRgvsVDPV/
lGtOXtDrY9Ooh9EJIx77lZEe9Wk5AmiZqyqtEkeEJgWES2hXA35VpBlI7NrSK72zwz51fN753qxq
/JccWJQNoZMOnAdCJlH3sQFEd1xS0w4tewxrkn0ateZTl3+YMwgzBo+KEg4Esi7TGpOV9d0Ckosw
HW9X1HbxcY+9Biagx4AioYH/np/OpDaKVQ/WDgcSZPO+6l4+fPrPvk/Ov5/GGTftBd/Xx231rWiz
bdukW9dtQGPe+26reGrL1h301cDEAIWOjSaY60wnW8CWbYUWKqJ42yt82aW0EpYDtTT02QCzp180
J2oL4Gs8Hq0QYiL6wxQt3le3zFu/s+rhJq7gYujoNHduiScBKUodRV/D21fIzu5ztGb7JLa1be05
0503KqntZFsSmRw056ANaKUjOZ9rgPpqfaGdFcaj+4Iw7WDHVRVQLbIVm0biWFFuXnto4ZJWkYRz
Q0WupzxySiskGTQdwa1jozG0wRPISPbUTIPrW0jmndDZhKOMghtgfIJ3WnJv5sVcWKGphWZTBgR0
q671upj/sFVt1FsA10JBEXX181G5btlaMavt0PReGC18U79f9NfMuqu0214VEMrWCskg7FXITV/2
iHOWVU7t5XZox+Ow0VYeBDvpIUlX039oRkY+7K8p4Yi7EUjewLsPFzK9WPzZc1QRmXQ7gEbvTxX4
MqZAsm9wxwaHbsxd9KC6cxLkXJ+PKTXS7TDY9G7tClEcRalRb32pQocBl5awB50i710IJcL/6mYQ
5fE2QxhvuXdd+czS9+s7UBLCIF+JwB2MFbhUrHWHnlxbNpKjZda6dlia5W+L8U1Jy+PQGJ8tt/s+
j+WnqAYTy3Wbsg2CdzEIF6GnDOvCbtRMIOi9ArsRHNibuggN80BoqThaMneJ5g7o9pl4FgFLcj6w
MirKeKxtC/ynDxx0aA5XXPjSUVhgWgWyAwGY6I97tAmRKaZWyM1Ar3a16Scq9QrJewD1vL8mBK+X
GklDF9Trwx4KJnOh+VpCg6H9PdCHoQRSMd5709v1tTHXyqXwukK+B6HY2ueJ1M/6m042BE/6ti+g
2R4CmdM9LtPAbhKWOXvLgGSwzVFAdxw0XSzpom+WwWlvG7dvH5pqNjcsS39xyqcwA5Ozw3YVgN94
qEd0z8cW/B0F9HJ9sEeAgf36j5YdGBxF5Dch8oTqlbChLAi+NHRcf/O01fACJAcPWTOUKlXYRumm
QmboT13JuKjEWENaAj0Mfx3XqZ8WqCRZjqMCA0pHg2h1LffgsScGeKZemRqteytc9C+zCa9DPX+o
f5gNUPTGsL8+dfIRrQGrt54SMT42c+Qw9XGxQn15dOlxUhWRZd8HUACvFPSbgahMWJo2Z0WsmQiS
NJ68Ntn4kOuqbhnZJXpqYnVxJzuWMbB5am1khVljLr43aFARgbNECLuNhyK4Pl+yXDo6GsCuD9Jy
gp4W4comRMujGNngMG5jZ1PNeUC07pal5XbsyTctJ/dJUW/NMvncL6UCOygdKdwmnpUITy5qzHwp
NGNsdNiuuiZomqndAqYBP2oZ487O51pxOchcHNKlUE1BuwuctbB43La6LucLRTne8PuY7MfZRCfH
9A97EIcKwrHI3K/EL+cLmFQlMVqnpaFTh5F2nz9dXzLZFoSgl7km6iFuLDZKTDWhDFKkNLTmfR2U
KnpvWccCIGJ/vy/MkrG0NLNSfD+HCJ/tW01ahPUyO49ualjpClUg+1rT+2pj69ZbG+kpnrlF5I+U
aZtaL/J9bhZsRzOgBTK06wYWhD7fnKZJn1AzQaWmKadjNVfeIa6ROyQed79WOVPhTdafKTp+lMCM
NfkEphoReR9D+yeGUTfsvWKTLcSHeh0He+XkxjcWGvCuL4psK4NEZn3MAPx1Cb00Ux3UlTOQBtXB
8j7Pt0n+ZJLDdSOS/YuCEJ7jSG7hPhMzQiBjNAxuorxQ5C95OfrmgOVRweZURgT3o8dZP+QpHkUm
K/bWsp8HlDE8xUgkexjoamxeRIUoUIootsIpXbPlKCF6+vAK2QLoOjOVbInChpini2L0ijcLqnVT
Gb3E3XznZsvr9QWRrDqGAaHHFeuOZKMwV05ix73VYK5y9mqWnzv60pWfE8VjRzoOMEh7yKEiMhOz
cprT9CmIPjCOwTehk6SgWpJ9Hu9QvJYBlAE+U7gAYtTlFndonHCe/HIOKkcRV0qCPlAR/f2+8Kap
jWrkyFw44cCrXUmL26Edn6eyCAaCxhR3+Y7+hq9oSVWYXadePP7YWnj74jENthIh7jPj1vQSVrth
O26LMtCPxZtW+2O7gajohzcBIo3/LIn7DAhJlxl564ZerT2xyHmJbH6IQUuQmipAmWS/nZkS1oqS
SGNZwdG2X1TgbrSDxeV+siCxPv+4PijJrjizJKyaUULXp0rhPWc7SLivqapT0pHgNY14EO/qi2rs
XA41OunhyvrUvqlB/anTbd/Z91Os/ctGOLG0/pKTcGpCV7Y+rU6z7b6XpeEP3rtrTQEYzHzS/kxV
1QHpxJ2YE25PN2JVUlqA/OWOCanS9cGg8J0SBw1V8r9TJzgdW4+K2ZvhdKrsMDs7c/ySq2IA1SCE
wxOnc9rgiYOLZnym3Q/LUkRIiiGI0GzcCANlDJPEvdfJ/qYnlk9zFYxN1ht3OlEiTKSoG7dpZ7Bq
kHbC442/WtbylrrN3VAZL7rbvVhu/YtH2p7YydYCi2FlqmRF5ANdaxrgRLxkSMshqd655kQBQPQe
0pruYy/+ykdd8WBUmVnX82SPxxkjFtpngRWBbknmme+W4aHoayqOktSMhbzbCjwgF7zDhjdx09V6
Gibxlyr5xuPfeaLICkv9AnAkK9TAgM65cHxSRkuHDUA6Mu3eBu++Y6MBLv1k5p+u+zcZpgFZ57+G
hFOU8b4boZVEw2hugrqdNq4bbdrhsdYS35y/xMVT11O/hRTq/GF9Dty1iBd0ZKdQ80K57Xy1HGZk
PU8ATiyj+6U4JtYmVbG3Sg/wiQlhQ5iZ4SRVBxNt49vDntUfDxowBKSTV8wjNrZwEZEcxNxxjJgk
iehXng5fTKKin5avEGKS1coqnSJMk90ybpDcdMJY/xrH0NLTeN1t2hKkaU7Sgs4Deqt0fiwq7Tgs
3W4CW8L1PSLdiwi4Mb41jLAFUHxuJnhe2CkN+9qv7cB5ywE4qBTRgyQ8wuPkrxFhJiOul1SzYGSE
yAm6Zgf+o9Os8kvV0fFZ8/T+e7nE4zad2w64/2hRPMGlZRL4p5VoAAoIF0CUHIAsMy04DY3JuWFV
tkeHSdChjc8wm09oa97PbH7ncfqTTO0RVCdPaT7cuMUA9uzhpujd39fnXPZqQ/MauuSAi1n7bc/P
xjjGSz9UkRMuWh/7KeuGu7hKilBP2/m5ZZ61j02uSupIjQKLs6p9wDOKWBYNbLz6pGcANOY3CbmF
TiwK7ZZ1WHLF1S1bbPi0lTMRBamL/mWQYpc5foQTmgivoNvL0exl9X5aDs/LsOjb2ax2sdEf2PQP
TXNISKC1DBkJtGeLBfbYcxO9WWLcEOW3znoHhNgBlNzxDrMq8Ja5nlNLQuSYLlHt1LPmAD2+JxEY
WILrO0RGwYShANiKCwJt+2Jkr0f5suS94YQ05wX3C9COBcbcgI8gafn3hdWfcednvlnr7XZken4D
TfD8brRb/tSPw3DsUjYf6oTwzazNzrbOnafrv1B2TZ78QPFB4LBUc8weqzyT9KarkCcpW587/+CC
T60IjoNlRqaBqgQF+gK14ICo0rbSUeCSh4dH2yNEd85PYt5aesQILnvofn1rregmcqq3CHJS1ydL
dvbg4YFr9yDzcqEjlQMp6WgOIiQPpP9Fy0FMND80TvRulOMbabiqD1K6PU/sCduTdp7daRM6TuJF
D6Kieojqf4DRUAwGyWFoWlwSZOKV3ZmoRzjAIG3SKGjr3ehss8o3m1uiekdJV+nE1nqHnUR+Awj3
ZruEv+SZ6zvVd8eoN6YqXJddhNCAwFFDRp1elHWtzEUvfIKEpsaPVcT8qWwOdar5ZFA1OUiHA1Qh
5g7ZtAvW+WLpxrmwRyCsyfTOZ1SQF/qCaHR/fdMpzIg3O1SN0qluYMaw5rC2kgNy/VviqIJM6V4D
IdgfKCGIPte/nyxOUmZTk4BfPDSi6VecV3dmbinatKTH58TEOtITE3VXok20Xk0gOWRv3GyraXfN
tOGqkrtkD2DxUXEHmAL3lycEQ1CBnUaUxpzQSaEzi7VvdygZ19br9ZWRjAdmVlS/g+vxAoWeGOCw
bjlkHotRPyJ7YPngeLs35n5HWHcgC1eA7GS3ybqpoZ0JDiTInIgTyDK919xqdaPms2V+4ew9vnPy
Jaipw54jPWY3Xc7QbeX1ICIujLAosl3kpGD9s3L9e5/pxRFdTqrkpWSHosaLPYNkMiZc7Ag3m77m
EMxGpODcatHXSYO4BSqA/zDZ6O5Z4bsrWYfg4llKoHrSgfPcQG/c2k6zX/T8dSnpZ6zCjY2643V7
kvAHEsv/b++CC4nXbrWkHI4xzhBCBm6/6p5tUrqZwViTDJtmOV43KDmAeF+B2R0tPUBeicivAkn0
pKMTYhEakNYvn/+3zwvzN3UZLXUdn7f7t+lGp//yeRQuIGsC8AmK/+dn2y2rodE1fL6gt1718C99
fshb/v3+ehZPfMeIcGluI3w/P5rGrk5212dHttrovgfgYy3+gqLt/PNzbWspglo7bPOi81vHDZKl
/Yomx205DtsSqnSGm9lg0lFFRjJXdWpYcLveCNGyyZyBAYHgzZj1m8GGPqX5PrpRcH2Isv0F4AqQ
pIDlmRfXVVaOlgNwi42b/nOqP3mKa0rxefGaGuuiHM0an0/1DKAtx9c/jlbFW2tN9MLxwbULS+S0
ZjfM/UhCizbupgWydG9D9ElhRbYe8K9rd+xKMifmOzoW4+XBNRKaxT5fdmN9MNsDCoHX10JqBbB9
oL9X6WhxLIbbj0Y+VGbIkRiYCD26hQnpba0NUMxSuec1OyRUF5C4BpYYNyFZ7/fzvZ0CED2hmd0M
25nEaAwYISVDv9R99RVK9cTPHS/2Gzycrw9RdqJQmQXzMYiCV5Xac6tFZsVAmU4EyHN+WwOm6XJ0
DJD0OxSSx02fVG/EQ6a+zz0VBY9sJwJstzajgd8L2/3cMhrPMlCSxCTU+/4TK7zbbCkUN7HsxkNC
DsLfq7w40NPnJspkqnPmMhKW7QHqSn6kBT37en0CZcu2Qk1ROveA0xKfjuCtASzAq4BxipFV8I2x
eC88UMqZpVP+NqGcdchB7hlEFcRTrluWjg5XOfYL7r2L0i044GzCdZwBo52Gb9xtps8ud/KAm6NK
mVdq6g/OCvVoMC8Lt1K+OLNJtdoKo6y6T9zikBnsJqpSRaZWuiX+mhFz+CjgTw1nDcwU+7rcZFwR
nMiHgX2AXhwPcDThiBkpbavJwfeX5r6eb/rou2u8/sOiQMsV7zQ0HQAsfL7lXK1M2gq11XComs+2
NR68JPpZ9+7/ZuYPBOfknl1Q54rGxiG4x0kdVCbzdjNufCQtmKN4Dkgn7e+I/uRUT0wxR+8XVrok
5GiBtRlSTIlPHYWnXWdedH5Ay/3/tP2pu5wYaZG+TvQ5BrI6cWrTxwtUOxS0srZz22cbvQCMZyRK
5JVsaMjR4VmI1mxItQj+YYF0wQpPt0K92GrWgcX3aaZIqUhNALEDC7jQgYk63w+8nxNrKnTAl5f8
bYzqB5IXWxuiYB/fdgC+/2dmvclO5s8x4oLZFbHCWSvqT1liJYFdFNrXcTF6lak1CySuFfp5kcGB
S0V/gpAlmgy9IITFdggpUcsfEmvYtWnSbmpq572fxGl1VyzzvKvKugrcNnI2nGvTpoVGJg72DLxz
1mWHDvKc2yk27N4foZm7b/up2piV3t64EGvzU6cb/YX2yY1T1U8pWrMf9bTJoAlkR4cY3UY7Hcyh
wVz10D5HO8nsGHDvjfPuJO4Yo3jd6c+IRXLfG8d+MzIz/qUVJgColf7N1nTtDY9Fc6uxub1r5wlx
MOqHaM+30COM3LkBUUWdvNhRbPhpwpLAKofu2NhVstOHSJWvkrg94PYxo6hLAFgkvum1zIyzmAIA
yI3tHIDk/PrekEQx+Dy6FkDFZcH1CS6pAV08sHeTHdbtnc6equq2bQ5JoWohlo4CgQtkfZHOuXhm
Z7wGK1dM7DAnG+gQcV3x0ltPirDtVjk1IIkR+wN4K2zxoW7TrB5bOyz4A+1eF3TIJx8PjtckG3Bq
a2kG3Jznp6juUHaCzBVMWC/m3ZB+PBwBgQjwMB7yn5c9z3PMC3OKCjvs2I96tDegyg6MRTEGyWrD
kaKJARhITJUYVlV1MrVWBzi+p3sBIaDw0ho004LaIvP+4To9NSWsCIuZVXsjs8PYA0/JfYP8hYrB
WXYvIJULYCJoGdDULOzdPPWWNKe4sauhu1sz07yKYojQ2Y/l4Fq70lZxT0p28archvqgDuqgC0qU
3urittcsEgIy953SeQcQ2cdz+WcmhGnzkjgahpwgKjWMYDbsZ28yDiuA8fqxlwWmKxO7Cw4hSERe
XG5VNmllTwlYiIvPncFvlmbZO4UFnD/jQQd+Pj/PVIh/6fTBdSLXankrg+H5CVq02MyGBM8Jp3iG
IIzdK+ZO8n0PRbw/HPN4sYi1PEj72lnvcBLODpot3cRvokSxqyUHCI+StTwMqSgPl+r5EKop6rVq
QrzjuN57bHb6S08Kvi24Zv0faVfW3DaudH8Rq7gTfCWpxbZsU44T23lhZSW4gQu44td/h/nuvSNB
LLGUmZmaeUgNWw00Go1eztmYg2avvGQXNUKhFD0QePtdMPkNLe/HrsfYlmOkm0i3grpfcTuLCp1I
mH/BSWwwKLlwhxwSOhq9MMvddwp9aDrhOx1bi7AXtQFpB6Bo8GTG9Pm5LFcpOzFH3qHTe7WjbCJL
214366VrAK+5/0qQ3whg1UMKRserZ0qjb7GNbuJxqN7ICC/3F4Iw9Y2+bgTzF2O3IPkamjyKjHBo
q19KpFGPCIN6hd6sSZoXRb7Z4Kr/J0naoAqjrEKfYHHKe5tuzC8zcYLjd2kAJGox3d5wA4ikmTYB
1XAUbmePe2INoMTGWI5ApG3y9ovFqk2u5GhaJyu3tbNkCTOPDpo5wFt/gShi6qJpE3vQw3ZUc29S
C/Qvm4W1UcEq/2nquOGzslM9lwvjxUh492qp4+QZiPdbz27S0Ytsp0aOvFXIQUmzZJ8mM+MJuKC2
utWO7zkZbeACc3Iwqobf2UQpX4GjmflaHFWfsHnZQyHgYE3AUvuTUdN920eAgYmmothiGnPY10ML
xNm0Sh+dCtA+DjXtfdG0zTOApPIHN45oMGV70XZ3DWY8SRyQPADiwC4G/d0Icj/FH+MoYDZ5SOPa
fERgiER3UTWBCnidFwoCSr9U1OZBI711tDiJfyMWJhvLTfm2SQexTethAqZ5Z32pBgS/nV0nPsIr
5/dUOonnlqnu6VWnBKbJx40RkXyLxunkZUwM496N9CZoe1Ws7NuSs7CcuWsB6UfVNudb5cQ8zFqk
NYaXMDCBtvaXOg5YugmuH6xFEZhkIBoSucDFmv/8RASPGmqC08sK7WjjgOIzwUVRpD/66tt1OUvH
CmAi/5MjWbpTNTHFZIYV0vQzrTaUb0DHmKWDn4zgf61aFAvWcnhLzulUpLR6aMEwyhIgCKE7bNGA
aIttvEYsurx6RMVMLAAOkdU6X73aQlZrdHsEkSqePUmN1Dc19mJIPxRzDfx5YdINkQOaldDNg1Di
YpiryuIi1nKHHeH+YP9FQnfVhKpKmdiIKMdoGp60rCSbulM/0j4rAIhnH1Wa5sHMgexpjCl3Nddo
UDDyCcBiWWB0cRooKMo+9HH32cnLNVjshRbN898smZemF9zSCosdK7PasU55c1v6ENXam6sk28bo
fdZMnmuOe1JYhzTCuRP63XXLu/R95z9BsrzJjTIOpHR2VMWHotwboJH/dwIkO7N6DHTRWcfui+UA
LXvl85dmjN+PFDSeEOhduggd8cIr2srU2HFm+7TEY1W8dJDzFzqcCJFuvSYleZuoEAIgkMn26bTi
ZtaUmP/8xM0kZVXyfFbCJH4qAlDB62v1gcvXyfk6SaZWdhMhoNRhx2L4mnZ3mP/cdPXBpOVWV9bw
hv/E6+dRwrkwyaiIW6i62xjQZ/rKlQdMBIAM4wsbkQABm6n7rFrllpu/e4B2IWufxtvr23Xpd87F
SyY36iVq0xHED5bnGPs8vc+zQAwr0cmiFEQNGNsGigMoK843bcjLqM4Hwo4i91Pd16odUGstZ3Nd
l0XTmGee5hqiSeTpapT/Y33scHx4sUGZ0q235e1QFFiuExHScglRErMjNjtS53PWf7jOSqp8aaHA
VjmPbaFt+qJvmmYVr6nGy6OVPJvjzvDFCJjQleTlkn0ToJf9P6jYRUuuS/MYfdtQoiLPvXiIMOae
ll8AQT72a0gk83rI1o2MBDBbQDuD2U3Jus1ON5iZueXRGV0vLuNgVF/j4Z5PP8p2X1hfrxvAn2bi
C3EITZHlsVEelisBtUgyxMCw5jxqe88eKr33U/Bx7fHbgOQ8qkBfspB5FozR7WgQHmiEDDtgIttI
Myr53lWI5qErL9mSoaD3NrgKt5lFch+P8dxXaGVSr1Pr6pVX1vBJs0W8SVPXeeKAdn1Ref2KHHCG
CYH2uzXl3WuRJ84rs4GWz3Qy3o1a4viJxRm6hEtSBl3sDj+aJG19Bi6G3WRH3BtbYIg1lWCvhT7w
tUjm8grD63eeZ0VrBWqscukMuNZTPDWdGrLxS1R8FPEaXejlGTwXILn/MtFIJRIIINMOQO0BwmlQ
x9x8B8xCcJEhoMWrU8a30UlaCLt11XAyWVCL1hfKi8lXhFweRWDnIH0L9HwDFNZylRhZf7vVla4+
Yld8DKBN7DN3P0fmWlv35ZaAKGuGz0YCVJ1bXs59o6q3tFdgBMeS+IXtI5F+/VBc7sj592c9Ty5M
UTktHRm+r1ueIFsXcF3s5mQHRGCSHo4L0+6odJ+LGK2UZYobJUfaOgFvXY+WK35xSQkbhVhUYnG2
8ZI5l1DYlYqsJEuONXlI0h1jQVbcXBDDtXEiQnLtfaxkmqoXybHvULDwM2sT3w5nfS5CCvIn9AC1
BoUWNkfFA7mnFZNdMqUTFYh6vkplAtbW0s6To5n/jovCc9emvVa2Qb7HR2eyGzeGAlPyZle/+6bx
Vf0v7PVUCf1cCVJXlu7kkNHVvgpudePeXIshF1r55o3AkUMfnwk8dunMTelEK6VW6NEBg6mqVT7q
+bX9mLK7LvpcGLrfApXL/drRX539U3F/sWRPu23W8O3tZ/P0d0hn0zV6HjEtokehB52+JTSw1x6W
S1vmIIREashF5lvOFytRP0xVmyZHAlJfe9dHn5p0d7sWpyKk4+80fe9kGU3wrgA2/13X7gHacl3E
gjPWTkVIGxZRkzdKAxGJ866hqsv2Tu3b1ooiS+fnVIq0HbgNtFhB//KRRBuOTJL6F9uNoGQu1oFd
5+L2TSyQUMeZgWKdelenm4rt+Bp28aIKJyKkvTBS0vY812HZYFhiPmH76xux+P0ZtRAAQ0ifmsb5
6eSKltVIANJjbHsgx+Frb9TFjT75vvT7XaPqyp7i+537FBeYd3lCNWBaazhcPBQnUiRzYh2zkiay
6NHKt3r6gMY/nayUNNYUkWxpmFpAShQONuKdoNua+G56z4YVIZe5sDnV+89uSNfiQHImWoxBHgfK
tnWrehnA7on1rTM3nXO01TAvX/7d/ku3pDVSDSlQrNw4bSMHw2bBv/u+dEX2Blji7HH+vuHPxZps
5ZZfsV+5UVJJGOabHHwfELb8V74GILn2eemha7SpA/QSbIjQvfrd/v6vFseSrkY9aw0CX0uPbXtv
1dt+Lf+0aLPoTgWlAdCkAPZzfrjbgRNnMiZ6BMy0Ve+K5CnpPGa8/YUWJ1IkExoH6gx6Ay+YEd8q
9pG7YkKLh/vk+5IJcQxXl7GDlggu7vowLe7GNZallXWS46yu1COTD9BgUO+J8MuZyAnj4e/X12lB
D32eNsBkkD2H15It1UCgx6Mxjo8tQKUxpwE+snZlpnPBXGeowrlMiaYeYNKdb/jUt4lZ0Q4sqVHk
uc5PAO9vryuxsFQAvDBV/P0HK1i6L1QzUjM8HmbSXAN1lwc3/eQM+wJzstflzL/0/OWvn8mZNT15
5WiGQno2s9vmylcTFC6Ke9TdMrDdxBvrr3q5snDzSbgmTrpAdBKPuhtDnGq8F2kY0d1UfABVMjWm
m8Nh9MWgp38u+C8U3KK6RtdVFqmhZe/t2HfYU9utHJhLK5hFIG2GnMBC0smO8WoYDKYBCdF3YnPT
0rUIcUWCXN0VJE958UdC8oH62bCWlrs8KnNLuoMWVh3ExhezwFrbJApjoxZOsb3tMusF2KJ7EDbv
rhvZ5a5DDEaO0AQ/v3TlHoIqtVQhslYDmwjbR0W7U5rqpwaI6wGYVzXvVs7OolYAkAOPD4AJ0btw
btOiGqdiAlVgWCj9vZVEHmGqp6o/rit1eXKQTMHgJpo7sP8XbyEwhmFojCJWaOj4gNrlC3eaHBky
8WOIrAcmxCdCb09zQiYglue9wsPEkrwCpb2LUmmuokOzop7Iim8TvI9RD/vGyNY6P5aM7zRbJAnL
DKOxQL6khS6/a8UzIqTrC7jyfRk8JGW2Au5InFAQAnkscKrpbwRgyA3gdwDmBajGuR1Ydm9pCTJr
YWZ+SpIfOSof1zVYMjR0QwAuFL0dJjAwJQGOXhtAQlVDmmB0BMA09g5DIGhABvDSik0vLtacfEYF
F3w8cogBtuRK6xVshmlzgAdMvrU257omQbrTMMKnx6ImsGe1+kTT8pOl5Wtp1D8Mnef+HwaMcR5M
OaDH+KLF2FCHIQMAIVbMTmMgq+GKoeqhrvlnBROAjiZMP274r1LUlUdpsu/tch9VmscxC2vXt7eC
zshV6DLFjBbyYzK1u550vdqNvR5ahl9/UbSQa8Dh+4udQ78pohHgMKL1TDISdZqcvkPjT5gatNiT
0SqCunJuH7qGKgZwNDAAgRSNPBGfuUPcq1zVwiQFQ+Yr7vS/OEynAqSoilTo0oM/1EInPSTjw9+c
1dPP6+dHqcF8Z9ZMQgsFYA5pUN4cO58vj7QJteitvlTxecXZ9xixVle+fxmu4fvoIEJr1EzfIxMG
ddXIsqIztbAy/bbecffZ1Q767XmWcynSIkV1AfAJQF8CBy0NtC4Jfl/3ZwvNAjOEP6IBJLx0ZKWl
JwBVrBRBTaKGSfFmaZ+Yne0oGkb0Jz0pD41oPauNgj4f/VI898PNT0wIB7I/xr2A/AoA0XMTKFsB
1oiaiBDg40ESs2B/XbulKMSB00EzK1AbUOc8/36clWWVa0KE2QhaLc9SSeNbStZ9GREBbXtdZXeW
MfUrEe+SZcBdA+XBRZs2Os3OpbJU63inobAzMEysdWUuHi2O8lrZgskS1cRupUi5JA+VYrTCAJaP
oLx2Li+ZgFTVxBy3qmbvipbsObvL7W0arazm0nVxKkeyxQktbFY51bNe0bvImj0Anb/cvmHAzbFm
aglMdcnZ5jqLbHRPTgIAUuXOounjDMzmmf34iDmVB0xJ3J5Ew5KdCJzX9uQxlFMtpUSFQMbfrf4e
oPRBNb325vAXvhTNoBa0AiowwPzP5dS6EtUDhthCHV0LneurogyuL93S7rgYHQMjARq3QchyLsEQ
U4WK4oREFqAFrWpHtdvLYwhsLNT3cHVi6EVuRU8ArxVbYrbrofLRFlph4iTNvl9XYyHAOhUi32pT
3jZOSiGkHLQRMynmpiocdEDoa431y4IQUsM1ADBVRgBN7THKirm+67Z7rvyM2odmeL2uy8KW4GZG
McGd/wE6yfmWZKAbTBwlw4ya+R67v/Lbk1BAe8Xran7NAXtZPvilBn41RdFFmJaPDX/HoHFGLb+Y
Xq6rsbBSCJcwW4Up1fm6k2y3rwE3CuYwESbcy9pn+72yVhq0FyVgokoHmgAAGORQl4NNZkIySoBW
rdokxfDYjtGmbrL32xUBMzIuOWSL5gmH8/2otAbkDMBsAg7WoyrAjyhSv6lW6q8Lmz7Dy4NFCOPf
lw365ciE0QrcaVH5pE5P+a+/0AHztDPkP5A6ZLhiW3GzmJIUx7yiWzAKYxjI/Syi22eNZoAHUD7A
wmBdcpPlNDgKGbsBptXru0npt1nVvgPjf6UcvhR+2CD2IdpMmwbeEenuwoR81tgshv913ciLdGXy
jTy5Q1vINuNG6wFXas9i7c6uxIE15Y9Gd7nXpfGn66u6ECjgZ8ACsaJ4OcpX9mjTCT1AqQhzADMP
OX1SrOILuJPejIiiPjCtGOICDB8mbAAOj6cR5iIvRsX6EThQed+K0BpSfSsqLf3ZNW6PoTRXDWg9
9pvJRQPYaCv5ewMwp6CMzKHxQOb7Nz4EaRqMecCtA3ZQ2oAYcJ6qMv+SGQywwYj4FLl+XGS+szb8
tYCKD6UxhIfxFQi6hKe1ClpjtkwAfqXsHmmcvWXKCPYckXV0l9tl+ZQrhn2vNib3WzSKB53i/MWT
FwcfT2r0jQGrU/ZldpRXTtFpIhw53RikOrbGGvXgQjh2JkK6iNmQMsYNQ4RICXj2+Gi6StDEgGSJ
1zoil1zN/PyYqUVA8CBnO6hwMaqj5SJ0DR90G/ntzDkYZAQo7p+DAS4DyTayAb3jDgZZQSTfx0+O
uhInz9eflBnAAUDUDzx5oBLJz2Q3xRu515Mp1PIKbWdfk1zd1NqnIo4xV/Ci9cfrZ3xpX+DN5nX6
49lmH3AS6unCoS6Lmil80J23ra/Etz8IbYxmgXt6LjMCZej8+11tosCYtVPY7uM2sOmT0J8Sur2u
xMKW4xDpuGFMzGwjK3guBI+40an7Cf31XhW9ps3nv/k8zuZ81SMOk9fIjDsbw8lAeSm+MusuQU3g
uoCFPcfv/0fA/Ocnm8AMjtESBgFwBbtGb6BFH7jkVbd6zELXfq/HwXWJiysG1voZqWiu1+nnEmlG
hklNMNLa0E0S74qV634hdEGODgjyII9DaC9j67ZD3zDetABXwywCzsmRrfF/LSlwKkFasqyveptb
AIpj4meGalBiOCubsqaD9GDtkljnUAKYrNFG0zZqE/CVs7EsAe2twI7G339mpU623YgMq0Ta3gkp
v0dqtswO+u2I8cj/ozb3XxHzTzgRobBanTgyb+jXdIFfOXtDM/vKPt9uTadSpPeilROMdQkokqh7
J9/pa+0W8wGTfCLorsADD75kxPUyPBXIyRjaWnMntOg3u7wn465Kvpkfjbi9AQ7LNWPcIUsJLy43
O2kMDB4Aw3JCkX9w5Zdb3Z6UOPv+bNUn21HVABOFvwUUNOn9Qd1wdGtG5s9qbZpvecH+0UPa9hag
VEnfQ49B2/Vg7aaBCSg5UMhurm/8wu0BfeZREMz2A7JPcry6awHXFGFNqFjfc8Xn5DkDxPTfWNeJ
EMlX1VGnM5MAeFJtyRst9L0Tdd+u6zGvx6WB/aOH9JhLJ10FmTyQZPEM+6j7bBuzfsIg07i/LmfJ
a82DyliYGXpQvtzHMs4J9pyECjie6wBzgte/v6AHgFqR88I8ICJK+YFSCzfRxqkHzJ67s4q77qez
RgmwoAHqbSj3z5U3AxP45xasm7xvBwOjbF1+z38kyYpBLSkAGDfM9aN3Gi0L0lVr16rLeG/hJqzQ
eZ/WPm0ORv96fZUudcAkN0pIc44A1LmyDvaAJ545poDUGjECCt6ru+vfv1QC6WdwRdpg7sIrRn49
CBvsl+CCQBnFSX30LmxKPdvFdI3u5PKQQwygcUxHmyk35SIowSBA2WiKDjoVNHgoW9s5FtqhzXa6
+vm6QpfH/FzSvKAnbou2tpqVDSQp4ye3vi/QCa6hWzO/vQnjXM68sCdyKjtVijJ39VCzB980nrs6
B09vOBoMlF3gJdvcrhaY7+YwG/jfFzOTxG3MOAcoeeg4MayAgrX0sXc0Txcv1wUtGdyJIDnFUk5V
TgD6rcPt65ux+9qg0+66hCVbwFwGPPCcY784lgO1AQ+pghiyAmeoMLPU09Phe9Vm26TPvutieL8u
b0EjNBYhdTu/Uubej/OdUmqAVXTaOIbO4PzMbbgaJ725DDL7GIB3oESKBL6citSM0uRpbo5har3Q
rUlX9mThkIImUMXcNFK3eIFLttZWvNJpjM87b1l3aOgjxsj/Yo1OJMhRkdMVYxEZI9DRMq9rP01r
wd3SJoDbYfbz+A/82fkmqJQ4iaGzKUyTya9a2+tj43ZXhorNPyKkILiIiT1i2nMKDUSOrQjAauTk
g399oRYSP0g9ALcDMMwId0EOcK5IXE6G3newpp7fAcidGR6rd3a8ixUfx9GaNjMH7lqRY2H1UF+b
EQ4RUAJoULpq4r4psgZM86GrDz7hHWaTb188SEAiHWVvpHjkQxKZE9c6o8SwVPydUIZGsqBfJZ+e
07PnoQuAFJC8BfTFnP8k+vna5bkR5V2PWk1VPU7WtM0wA6YyAHjmd3H3GJf3eV/cVeXNgewM3wBY
Q4CL41EvA64g0UvoqCPJzjPXp6L/MdTmRmXmV6BZ3ZwGh6h5XAtYGyjgyMhFYMAsNFAAIunq7ln/
a9CeFPrlugEumcKpCOmkpkAKQ/2zRr61VYJsmB45z1ZsYVEEalzIUjhAvZBtoVYKrc6UBLnNtI+9
vmyfdHVYkTGf9wtTACwJYIiRN4bRnZsCZYMhRg41lMEFkV7+XNTEt4v+a15HAUAuei/h9YobXdQL
xQOkRTAPc3F0MyXFM59hd4w29ixkKH9e35oFNw1jQuLIQHSOp4Tk40qb9IldRVNYJo9qnXljmQJb
7varBnx3+DjCWvRIyo50iEaSgVJxCnOhBGkj/GLtobSwTGcSpK2ZuABCsQYJ2BHy0a2Nyc7/u7Tz
6CacASyR0tGRAzvf+QrzO3pjKW1Irfq+LIAxkWqlx9rpqU71JxLXtpdpJmiW1xI9S3phvBG5UIxC
AQlXcqL1SJuSdqxDCDX4nEb+cHtvEvog8KBAdy7iADiBc9WMyJ7MbqJdqAD5z+KHSdmNA6g8N9ft
bOkOghyAtZoINjAZKj0BS1VBU4QCOUY13HXlVuX2o6rsm/beJmKvtTQApcouJgITkCtjx/PuXOwe
4jZctFjHi4wy6lUAyDKyLmTJZ0Vkft7dTx062wAvc13Jxd06ESTdFZPRzgnzvAuFbaQ+eCLSvF4r
nSzJAFcR/kJH+GXrDMpDiZNW+QDm0DclQyvbylldWiyEnKC0QciDLlop8sz1boyrDCW+uiDbFr5U
6+w7IyaByFdc20JMDaA3FIGAWA/kQrn8FceqNRQF68OBv8zESFn1LVZQvIjibVJ9XN+ZJTeHRwga
aPH6nfsIzq3cNAvbZC2sT6fO3h7b0i/S8qei3k4Y4qJ08Y8cyQIE77WhM9MuTH7bMX9sfhhf26F8
rH+shHRLVoBEHViegWuI4F1y222ZFrlRjW2Y9UHrmbfjmgKlF42TqJQ4iN/kAYohS4qecd6F3ZSH
Iwbuorp5ccha7/ySFujqgJmp8D3I25zvio1GBX0obJyXjAa/Ym1tDn3JbSOpqePqVNFHINuyWSa5
NiRRF6osLNPfZv+GAF7rDhUGvtKvDtteN7KlowNTRp0c6U1AU0vqEMVoWJ7Dz0SAEmMUAOI/CoHC
8Vq6YAGTZCbU+EfQvK4n73h3mBEo+SyoeDJ4CpjU8SBEtDfs6nNtdJ4at89mVm4LgOH4Zv4zje0A
m7xigwtldPwMG3l1PFTnOXzp6uBqRUSr4nJiev1ote3jkDBUcVW/sWygCrRBWxRvqpodeM9AFK/y
PWjYXv9izeGrUAxBCHPxMK8GzW3KDgdO70yvyPekPzrOexmR4LqcPx5CvkTAD4y+BLRuIR8reZAe
kHejEsGDWIMTjDF7KKfxtRp6jFg2g6dOdlCkZpCwN9LG38eu9UqrcJDqYH6jkh+66gR6OT51BCVN
LdtVRv7sFNqGq2twBUuebsZEnxEk8PiWg9SOxSi5J1iQ3N6X9SHDmDnJbm8sc03gdOLQWnPgILfO
IIvrWmjanEJTfWTaTvt2fbEX/ALSRqipoKnMRYlW8m4lYIM7s9LHMClBt/VmTbc3GePBOBMwWziq
eDHMi3hygASAiSOL4feXWeLXyIehZfK6CguuZ+bXQcDzJ8Ui9xQWahZXaj2MoQJcXocUSEcf2+mH
Yb1S9Xs0gZnu03WBi2t2InB2TicqxVXpgtwJb/xaOShc98ga1+WyACR14Xiw77J3Q40TFJyxOoaW
uWncAMh51xVYMFy8QtHVjEgXHUyOpEBtNtY0unYfxo7rPRH9M9VWqqYLAQckwHIBsoV3tQwSD1BR
Ujq12odGk74rwt22ogXgHxojs5JTr7fo/rpKCxfCqUAZLt40k6xNGq0Hv50KdJttD6TBKvmktrc/
4c/kSL5pLDOHNznkZMR9VCdy31BwO7jN9t+pIwU3jTbojA0COzQg4aY/2c0r6z/GNZioJUMDXxI6
ohz0L8LhnluybgNhqeOIQPvEE9Yh4q/X1VgyNDQ8oyw/ty8SuZmtBGhfVdNuDM2p97iOFha0fvCV
gHNJCbSx4dEL3EGEN9Ja2eb0n+PIROLx7KUsVyC7lgQgpYd8NOKbGSr1fJVcWjVqPjQD4GURXnK6
u75Ia5+XXHBDjC4tBR/CegyE42drEebSWTz9+bP/PHFXaoI+OzHg+4CTHlovYjtNu6+qzbBWcl4R
JLOdDU1paymmgUODB03u5eToTj7ga1m98spcFoTZG4Dz44EmPzEYaS2F0HIIbav3XDPxY3vyMudF
FYD07FbMa8mGQXCKlxOQtAA2LS3fAIRT005G7L74qDLgrh4qc8WpzJ+QAh68L/4nQl44TC3w0SX9
EAqe7IClNraYPPSb8iGvDjbIKIY1k1jylqcCJS/WMFPjmYBAu/9W5A9Dcijrj3ztElheOTRcAixI
xTTWvI0nhgdqbRO9suoQKi4uZYwvmVTxOEZO/uL84LL5rxjp/KDGHeXoBYbZlYHg5s5V1rKRi/uD
OQ/ko/BWw5T4uSIFGu/HJoYDqBt1eMj6vn502yH3gVDLHpzR0ZBlU/u9wyd3T7PJWrnbltYRwT9S
k+jOvsQoBbkU8vsjpirL6JOm3htj0K8Nbq6JkCICXmLEFw26aqiVH1MWB5r7ycWoxO0b9aebEQ2N
IJiT81L2WDO74DqKCM4HDzp1JZRd6D9FfgPz4UhLY074ooWDRMMUVaLD8DY69KzaA/wz6w5T/mMC
H3ppfzMJ85zk9uYqAMFbKPZgmkUDNppk5aVBJzvXhRq2gLDzcRvlT6Nt9s+iUpSVBdTnq0x2FBi1
tHCdopUZFIfnhgjIGVRpRpRhSD9tOX9O1CPS/Vukln0LYMma8HM4XmPgXoPksqJuHfXeVoCdu2FF
5Jna92o4tOyH2mF6KLur635zfYe1pZOCIRisB+B05zLH+Q8klTuxxsCokjB3Uev4ZaQ9G53t49kM
VNqDmeww64rIFBCD3yzzLquPOLy+OSIsMI6gGUZAElT5Wspan8VerBtYL/DAQTcDLvLzn8UdFmUk
x3QOXvFmcXAT4rXqXlWGY1F+V1h6tLtNbZVe4RzG+jEpvwtaoLW39yrR7CLDve+6ylOaeEPS56FL
j4RrfsyHlaB5eXuxfHMbBEZX5XuNZyzqmYbtrdMvLqHeJJ7U9kXU9VbD47YiSKVFG3f8XVhbkx0K
475iIR2B2J6zQNeaTZPbvuWMgLCMPGTpj3Z6vL6/C25iHnmY8/KwQbx7z9cxasgAeg/MPoBEZHqZ
Sj0+xMyoNzab1joaZq8tbRnyHRj7mUNT9NJLW5bGvWI1HFtWKbw6ZLyYtmPaT/fW1HOfiIq/kqyr
XhrFVe6uK7ko+Q9GJ5KXiC5mGz+5tiw9s7QUNZZwIIAis1VQTj3x6Yk18XYAmoZoVk71vGhnmiJP
juwfmp3Qp+9cFCCZlqVmlRZtmJAHfXr4fV2bi6seX3fAewe7R0UIR+tcm0ko5qBmGuoppeX6rMuo
h/7czrdElOwBSBqvTHxcmIgkT75Jhlrhgzu04TDDx+dU95iKjgRk51aWbTYAedmwQYAPQykSGD2S
q5kbNbN2GLtQq3vb53ZMHtDcYXhEST7rYN7dYb3X+pQWF3MGysNICyo4F77ezbvCsM021MYDB4eS
kj6I8jO/+cExr+GJGCmiQUTR9voIMQazAtXMPDp+XLeKhV1CEQ+na07LwDgkG+e2kVeaJprQEfRL
J+r8hVVC8w030t6vS1pYMoxkgdkGk5Fz74t0jklho9cxYZAU2d8AaPWsFO5dNOSbPu/WQCUXtDIx
0oRuO4QraEKXtGKJ0Jy4tmrM4x3L7pjnd6rzel2dFRFyngHzpE5alBChKfc8jr1aexrW5n0XZYA4
AExKKK/jtj8/sgXqmzSpoyrkiTMgV1L0m0rL86ciEs7KIVrYHbgEh0AMigIXI596XE9uW1YNirkb
Qe4ssef9fsy/X1+0haOKZgFML8+t4QhkJRsoogoJOjttQrcvrMIrW20ERQtY8DSkUh7KluZ7uxPJ
SmPHZdL8zx01Y9aikow8qeQhwIPRJUYM5fL+HmMbVfRQOc+OhvP6bKLe0r5nyXNU3xVk5XAtOHQM
OCNGw3rC5uWsh+jyYVL0sgntNsvuUsURPnHIWsh+Ge4C5wJHGPXkeRLxAlC6dopxHGxRhnHXvuaa
/tbrmt8bYOIEbjnaXbKAdlWg1dbku1RdebJe2qiOZi2ADiNpZOF5Jx01LQLO5agOBVhV+yBTY2B8
qN7tcEyYRj6RIp820yjKOlbBmuoy9fOAPFgkyOa6bc4/9PwaORchHTZq2QALHLQCfE5gJXnpUKkG
3svO7B67+GtFQ+fmDh1JJyldRStDV/BgKEJq+K7meAq4AK+rdGl/UAnHDWaBkVuwPp77D+FWNSct
JJS/m4d85VStfVz6+WlLGMkmfDzTHyYt6KOX6z/+0iOd/3jp0AKBfwS1BPZDIff16wTCmnRvVvvr
QhatF/xGqFO6+LcmXbCx7SqxxY0iTJ37uDlM9MG2Vor7C+s051Uxe6HOHc1k1vMkiuTMZZmd0iJU
AQ3p9emK2S5/HvVctPqg10fumG5SkLAYSlaEoxY0uuMJupZWuXTa8CszouZ/JMy/4ESBQu97dPwV
RZjr9nbM4VoKuq9SZ6fZ0WGaipV9X1IITb8oRqH9GwGxdEfQpLNB9zsVYVsSbzAyP9P865t+WcuF
k0Qad36XAhvtImJUo5IM6ThCoyx6GN3kPRbFIbI6AGirD0qr+K2d70ytu6eastHE6I81uIDtduUR
NRuX5HHOfoa0sIbDuFtmahEKq8/8JBmf0TW64WW7cwDVh5b7X0kjVq6kS5jnP7pj1BMxBaBELqAE
gBpMFN4XodU74ejme8qTA5gItg1AXycBxtaePo508jS3Cgwu/GxMUUNOnymgbdUm29SYV17xUwun
UDMwdo3bC43rF3dI17ncFrqah9rUoLEiBNJ/kFdrBcgFBw8p6BUhFhjOLwqorVMqw+Q4OVqSDhMB
xcMzTV8oA2drk3nt8NJkX67b2aJAvEiA3DTPIcutEBi/UUTRp0XYsGen5x6dtjXqbAl9bEzH45WK
TEJ2u0MDcj4IzkFnszAtoyil6NMW7sCo912+mTTwxUYr6YnF7fpHhtz6H5d4/LQ29KJIpxEKCcnX
RNDbjWLGeETnJ2YA5oTNudshAllYu3BYGLO3sX7Lis+Z/vn6Bi24mjMR0gFMhOlk2mCxsFP3v3R3
d/3rC8t09vX5z0/8ZovDFKkNFKD6wUajr2l9U9JuxZct3JJnQqTbpez1VDNqCGm1t1YtdkaRAWNr
8uM1kOA1QZJbrpumGXHHsRAsxtQIYrQRZneFsWa+865KPvFMH+lCNhPbEBmDGFt0fpb9dPLCq0DF
HdEt0t8bJ//u1MgdMtMnQ71jdu7ZxY4NkS/KZ7dT/BzRr3pQC+HZyqEWeZCWH3jc+EPveK6b7ads
2BC99kYAHbM7vdjqSfsqtGkr3A34SjxX/wXgEI9lbzmfwFDCkNIKakf7P9K+bLtxHNn2V3rVO/tw
Hu463Q8kJXm20pJzqBcsO9MJgBPAefj6u+nq7pQgLfE4+61cTiuEKRCI2LF3TEc9hj7yxnd+6N3n
tKBhmjyN+uuAxEYjTCAangN2rxtLt++ZPYqjhszGXEIHskHZRbwbTJLlhZwxBq4pVrWTLMz5eQsz
faeJN/MJTk84kJl0nVRuTWOA0Ch6BJeAqGdOAsbwy4J5fBIo+r1nnT+5Fca+Ixs+fHG01eXDtjQI
xVu0TecFfpXJreG/muZdVcSXP//M9j8awmz/4DB3TaVLPcXn9/p9BmFE/3qE4l2zcJrn3a3s/iMr
ymLrrtMOtoml8Cz3FomtkJINYqHQlWtN61dB+3p5VGftgR3Rx7sfssNqYc5I9UyD/rQAgj+PJM1C
T2x1dy17EpvaLf1whz6E4XHPo6cDEAAf6LHjSXSQMbGbnojtMFm3dv0tyz9cQp8toPYP0k4LYkcq
UcZoWniGUinxqL9LvLBZgqSd3WYHn6+MoBn1Bl2wAqfR+WpnryJ9urwgZ7fZTFk5c7TgPa24cytr
p6GsTGwAKPiI9ombn7MSxYYlcP2SHcWbQwA+4Skx5JZAOYJ77aZsb4kPyaaFx8/ZDeaCxALLjdBO
LQNpSZ2CAMeV29QNUf2pp6vCCGXyRRPRtNTGe9bLHNhSjqiRcyugAnNHRn8t8yluu/S6q5fE35fM
KGe0mGTucxND0sjGl9DkLeImWeLMP2cE8zU/gf7qhDs+KTPVoV7bgdz6RRV3AcSwmgaiZx8mIcBx
AYgUvLNzGfZEw7hLJPHtlJdbLFGYto8++2QHN9XoRfZSvvTcjpuLvQAwopJzQj/pucRKiZOVW6j/
0tC00usCIICkC64hvfbxhxUQbeDuBmf/XL9Rdjf+P5O8LDAsNPXKuM9XkM2wIA4wPfp8gdvmnEdA
myJekw64Zk94hkY3KTubpuXWb551BBCOtb7sEuYvq94JhwaUbT0xSEBPJClBZKTFfndrJN9sfe2U
b9La/HeWlJ1dEiJ0omPanF3ax2hWp2JN2utp2P+GHbTBzl3KMxOX4kRL0o05HVm5pRaK1E2vX/GM
xC4tUCw2b4OJLdg7u/U89EEhw43HhFpN1VyW6aLDuJj1vdC/G7pAgvLVoN8vD+vE14HRDvyCCKBQ
pESzvzp9DRovnFJm28nw7zz4OSgW1yTb9aTdsEy7TawljmoAg9TNAZt4ICHHjGZTVNuVsCfz23GS
GN/WTMBzalSuEYnasq+E6+WbsqPuSssKGrGWFNdk9LJIjJX44ueku+2THvK00DC/gXgJX9s5neIO
8XdUpKDlsoIsWZvT2ABK3eG3QRe5Q+HFdp19SWnfrALmamC68rsw4ZoV61Zi7jrp0VU91Q34sqt+
1dl9eeOXyBt4RDPDdhgN6Pl1bjg1rLhDQVJbmZy3D02Se98yhCKrRDiPY9OYEcNGl+m6hsAgMphh
le3EcGf06VMlvOsvbDUx99qH3FH2pF1rWf/J1cxr3pnZymLetJJTBwS2ocvQQ7dL1JpOHnFdZuGE
kxenDN93GCDOy9GoEPmZaPEcaL0wkaMemiYyXCwHCBrEeNYmAd181E39s6VpTayVFjDnQS3XdTe1
GBE1I95UTlSirLIxE7pPi8ldc23yQQJb+7FsSR/pBn3zmmyIy7HIVppoilDmlgasECNhw0m11jrO
Q3PAL5xWS+KajeDSsCorlLKswsEFyF7owRu0iIuwzEd7DfpEEta+za77BMFhRYkdW6kFgRXStiFa
MMaN7LNqrdsjC5nJzQj6MTzSu45ttJI7oM2fsisJjvbQcjDCxMUTJnWzLC7wlb+C3ZTdtDnAoFUb
tGuocGuP6PbAU5/4E9oLeMJCjbvDpg6aaqUPbncb1EziaLlWmCSTfZWMVb1CUQsgb5ElfFuX1vdx
cPRvgOw1EHqCNjXrCxkOSNlcXT6H9onHnFnbZ6bmubV2biM+vjwnUL+Rzujw8K6rO2coQ5MFn2T3
rXbcO0Chw0Ron6Rr3XrJg/Q22ZRvGtI8jeVG16fYREUSkUSYuwl2ALnPgbtO6j4q8QgtWI8tBITs
mMY9OM5TVw/9Aa2PP3pDD3t7iCa4l+JGdnTV+hky+vc0faC9AweXhTbZUwBtSPloMie06w03QQVh
O0/GUC9MwdkZmDGwPhoYkd5WHlzFmCFzmAzFtpY/rKaJ0Fm0ItMrBd2h+HCtdZ7tA1vK/eQ1tMTW
6JGnae/MVg9HHIkxCRfW9NTPHRlRfCvTbJJkAkZq54uX7WpvIS06f8mjS1YZxHyFHDzv9MbgcHP4
fDAXhi1/CZbuvCUD84odGHBZXhOzx4owOKUplEt6JSd3nDIAZc87dmpTr8MAhgpBwpNwYrfa1x8G
ICpW5oznwSiyYnCrdsTJaj0CdgYZgqEjrrWFV+lJ8HtsRS32yWLq3VzDWNIyQnN3V34m9kLUtjBd
752zBwOxGqd3vQkmyp+GH6biTmtj019f3rRLRpRT6HupcLIRa54RcLmtDf6YVZGr/5ezpYQAU17U
LOjbYqsBy5NEtgi1RTKLpRVR1r0M8hYc3ejoSyrdXqW2VkSIbCRuTN9a+W7dhUheDUDN6TnqBRqw
Kg0uX4HOvBVaGl/KNP9uMP9rMHhLjuEkxz7vlcBF/wq4sIHSUvZ9YYxBBtkMLGTuPdNqa3n9arC/
Ib7ouA19ORZZ/UIXwNnJQJcE/Crq3Sfh69hO0qxpihQlWUGgknebJerf0wIVwjo8KWbdRUSsJ8AB
EDGjbDu46dYby2u/uTWBOKN30DuJoLqpi2JdV1+d6rlP7vL21h2WcCfnnJVuAeaONgcPuSHFWaE6
VgxdjdIu8batxcMO+h2Xj8aSBWXZ2nRgZOpQz8+sGNwEzYcr39gWhyNQNiziPGIXSMBvdaASpkkL
DbG5PIJzh/vAgqkfu8LBF03WWCjeUfOGBQi8GAu5bsXCauLLls7tt0NLynOpHq1usDhWg2kTaLfc
le0I5LmX+gvPD2huPsaJ8lAcPR5Qovul07kohbf1uuw+UecqISFwpJcHc9YKeHltIBrO8JTpqByl
GkURDj31oSlequFJ6D/aJSbzs/vLBRgGDfszXZnieqEq3KMIFuAt9lVLom74ne0LB4DXnu/OLCvH
c2UTWteTJzFXdDfLcZpL5+Pcmh+GsMpi6HZvVAFpEC4Em95fjYilq4UNfNYEeGxRWABl6klCBiRY
JimYUWx7FgFQrA2h0H9j50KdGmg/eGbkfZVR5Lb0pRcgXKDkYco/SetbZS7UIs8t9KEJxZEMjT5q
6MPARPEYKlnUWFjps7OEnYqqOcgfTtI7uZhYa0PeeStdFNaIDO2ggTNZal09Owy05cPZIm8NlPPx
hmpKu009LSkA/WUrOVxbbrFw8MxzJw81mP+YUI5E3VLcni0vtsi9uXFdueO1X9t2WJlAa7EeD0ML
cu59gfMCtZb+PnWH/MoZ+zo2k4qF/pj44WSwP70UjeWTg/RQWTM9khmFMhqHXvRYDnyFfIS78nr0
dw4+GWOvt9sw8PFWIob3YTKy+e4/GJES+Qw2szmsg2cABfy+fmzrhez12cUHkzRq6SiM6Sq2zevS
bEjRSAy6tpdmTENXXOtmtrAw55f+P0bUaLcr9akGmg0oECM1ULU0oBdtLyl6nDcCKMKM+cBBVE5i
UbWIJwQrkBHtwkcdtDOX3fr89yfvJ7Tq//vzlWOYENIkEm0LW7yOabEZ/DWJ+/bG+HbZzNIwlGtd
t0gvWophtPkrSe6c4Oflzz9Fir5vqf+MQyXhKFLRl2OtAdRGxC3PSZza02qykqe8NGJnyFYeMW+g
POlF5jSsmIs8mC1Wl7/E+V336zsovsCz2qYlkiA2Kh9dlgC/8dwDLHvZyNmZBJ8qSnEozIDO7djh
EIr2hdEtUM4nyO4hEWE51YKJs+M4MDE7pIM3lp2lJlxzVWx1JLeGoQ2JdwMf919aUXY2JGS6RnYY
SNCXUVXkUceDDV2SbF2aLmV/m3R0iMnQZeNM8dyHmSw4gbPO+WCulI0dTFVTE1BCg9P6SxoAE2/f
BGKfsoXzs2BGRe4Ufg7P7mEYkBZ5GIQZTjQJbfN1sD4KDp3P0a/xqMhT1DO0srcxnsoiWA0OKIb2
/fIOXtheqvAzJwDM1xJjqQy56lKEqxUHH4j/0TaW95H8emAql0wOM7nZ44FpiPtpomFm7sETe3ko
55fll4159x2cFDftG4tMZbHtTDdMmntN8yKajSu7XwJVnd/Hvywpx543LpUjw2jI9C3RtS/NhJzu
5cEsmVCOPZgkqlFrYUKMUw+Em3xqhHd12cb5tf/1BDePJwxIcF6PBg59na+GH6xaN8NvHEgIYNlg
EwFm94RHlxTQK0lNbODU2BCRhSZ/CIoVRRP75ZGcW3qgbnyQloB85QS7L6HtGLiFj5GgatKCRK9x
u1CMd5Iv4PTPLcuhIcWDlbbWtI504cH0u8qro2L8MEsaTsqhBcWHDSMSET1UgLeBczOMeDr+xkk8
+Hz1xU0qHVwYJj6/8b7r5hervK26hX01T4IaxhyaUK5eE3BzNOB5OB5i3eXIapXBXQ1/32rf8MqM
yvbH5dU/uyjAaqI4ObdPqNjwCbWLzkNtbtt1X5zWDe3iowQJ85qYszQp2N7A2KTcjkHXaFAaysW2
MCAq5Gw69sK6NG6D10IshRRnJw81XWDF0VFnuIqn7HvDTxMHD0rTu03q2OGh9kI31otp/s5WPjA0
z+qBu7R4IiGmBEN+FSI+GqbV5VU5OxDIfMwPcNCQq4VcVGdAOi/cfAu+5phYNALsqyheR9BBav3V
x5la5zVC8w6alID1AOTjeDioWaeGKIK5DySU9NnLFjbZudj88PMVh5zmrsVJMceTqFxpEUIkoL3T
8lGmC/N2zisfGlI2m932UPRyMBDBx1DQJ10rQsEWMvdLRubFO1h8k/uBBiJFgKrH6rnr6odsdCJj
UQJxdlYnngD0AWiyR5b3RJ+SmEI3SitH7n5M1inKrOIH2o+A3xYhC/KodooVFOh/59I5MKqsFHST
q8rs5sxysGVjHo80luCJd0CjcnmHn51EqD6DVA3sHyeseVUQdKSbd3hjPDg1ioIb3i4c0rMXG+iU
oUUQoEVWzSGjaVU0Ukf7ToHCAAnuqrIJef7o+/vLQ5kP+8lCHdhR9kMArelsFGgXkVr0JV1isjn/
6dBsQHsdjqaKvtXpSEAf1+LTS+NusMe95o8LofLZtUBD8r9NKIvec28yStbg/f/VZDsHuEV3YSmW
LCjnUu/G0pkkLKT0U+5su/bO/3BLwOzDEI8BSAZW8BPxejDlc1to6Crpglc9+dx3G958+Z2F/mVi
XqqDg5/1uSCagUbD3rhJ8xfZLSR7zp149IfaoM8HCADlpOPP15ieuT5F3Do2+rVb9yBdCOLA+Dw6
P0X/zMoHp/2dV9+hSeXGRApZaxJQx2w5Le+MsopzgEQG37iphiXBmXN7ANEsoEI4j0DIKsEZhYRo
53kTgjM+y7S8WLUVoub58SVCew0QwwBbw3EqRnyrHt1aYAp9Ij7p0r2m/se1yrHTQDqJcAYNachb
KJvZpW2bZqTMtimIHjeLaLtzB34WkQ5mkUig7ud5PNhlTQ6dugbV+q0T7J320Vw47Oc+fs64oCF4
FvJTQ4su99FMV+Cc1FmYD2G6VDdY+nzFmWiDzJKMwhs62RokN4ALfWyFQXwLAkcUWiFAbIEFTTkk
iCKNmrl9c880gMX9V9Gx1WUL6r2hWlDOhJUMvW+AZfc+7a90+eAGz9VduiS2/s5PcnhrwAoeWwjt
sAhgxVDz7YMWjIHV8+a+7I1HU9L1SOjesIpNlr7kdOezZJsFc+bauNG0z471DXAvFrZQy7w82pOE
4/xF0NmB8oKBMhIa4I73W8ZrYQye396TMviU68FLU5A2TDmxwzZNNhDLuR5sG72vdOOV+qvFQNvh
TG67kIFQnd/710Ap28KLAwTHKoeGXwclIDz4Ggbt1uig33S1zeJm7J8HyQBdSlH29yHrGVqTv9QV
8J4MOl4MEPbZAThHDQjEn2gLUag9OOC+q+4nYJU3EGHJb7y6uK8mkB97nGw0V/ssqfDv5VjfkMT5
s7K6N5tWP4yhfe4oEE08IDvd5zl0ZXP9gRhNta5Qn12RsX8Cv4UZg5O4AFJviiuuXTNnApHGsBbe
dGMF0wOus8irSZxBHy8kQ7FpXRD/kwEkz2NwW05ChFx6b74F+FhnJHHLgyTyKV9P0tlwAC27FKWn
uqRrPdGvAxNXhd7uctNjkYaGJWq0SyTL6jGf+QTmyGrWjQtOWTuClkyWP2XVff05pzcW/Qvh8D/f
h/9H38T2r7mv//m/+Pm7kGPFKWuUH//551tR8eJ/57/5z785/ot/3vPvlajFz0b9V0d/hA/+l+H4
pXk5+mFVNLwZP7Vv1fj0VrdZ824AX3H+l//XX/7t7f1T9qN8+8cf30VbNPOnUS6KP/71q+sf//gD
WIqDkzl//r9++fCS4+8e3vq/RS/Z2w9R8JeTv3t7qZv5I8y/o28FQTPqye8yQX/8rX97/43j/x18
/hDdAb2dDm425A0KUTXsH39ohv93ABFnIVIsFG4tCw6vFu3770zz7yB4msXm0OEIVDouzH/PwNEi
/Vq0vxWINQUvmvoffyhXPHJU0P2B7Mvc4Ap0tTlvmoOrS/iA4tlUkqdcvgLa6+pfmFhIwcyX68FJ
/csExolvDGYa4G6OTWhVm43MHsiTxfVVIr82AV/ZwYtB901nL1w1qnrBuzHTmBvBZ/0PQFGOjREe
9AFoobWnfgxZND4E5WooN74B6rYot6+KDbrdD9b8XzN6OIPnhgcXjN5oELmBZhtb5nAG9aQxpC1s
7an9Kf4Uz/YOydFFI8oF9z4s+Duw+KH5Gl5fMeLIpPdB50OeJAqqHVS6csgF206ynuiSBuuZ8cxx
OTYFlHQQ8ymmCBwb1S2XPIExPNLsZ5l9daUMZ2Vtly9VyhWfNI8LwlC4PwAhQUeJrjzEvGoQUpQN
3wG7vXKrR6v6IFsxeDfx+WBVQm/U3Drw3tp+sMGB6GAFOtPpThL9zjcfdOoAwP5BvrETK0qAaZcm
OPXoRHcEWF0tdK0v5NFdd8g1gdj98n5Tp2wekAd5d3Q3g7weK3S834yatsQPKNvVsqvQ7bouwTm2
YENt+H8fzyzDAUkBKHGg++bYyNBbVpHInO2qH34aj5AHBF68uB5exbX5CrQrExEEwc0vqDXoLITK
zuUxqtv9fYw+InU4OTyrVEFYEwmMojEF23XZ82iXO9aLK2GkEFdaUlV5r5QfeifVlOIw6oYnntGX
bBd0oMEIvSd9nT+Wa/NuuP+gRsxfk3owKmXl6qpzvJzDlOF21xWbItqYH3RGGA14HZ2ZxAocj/B/
x+umu63RBlmF0egU6Avn1uFslfioEBjGFSuWfJ96e+DNM2egIdoAB4i4Qnm71bVjSUiW0R0amldp
AOfaxIEVX94M54zg3EIbYn7/gBzyeEwtm/AmquAjBEt/aubV5CTPvF+Cq54eq/esUwAczUyYr0pn
J34BPBJDMqVsnGRvGyyNGDpQPlhLwx6AmZktHzcU0hLqZagPY2VJ32E7P+dIFkAFyfDEUh3q3IzN
OUiEFmC2hcLA8YzVaMPpOpfCq/bVqs0eWMa3HUs2l9flzIxBjgrEG+g2NBCHKBdFXk7u5Dg936Hf
xuhAuFLZ2pLwiApAmufryIgylKbMJciNYSS+f9xbV6YdBl+6Ryu2I3r1+rSdojHWYxHLG/u2Ahht
B1qh8NNvjHOuhwD3ACIwFfadVq5gTKv5zqIaDZtUPNCiWf13NpRzy+oMrxG9xIrZkMYYh1XVLwCQ
z67WwSiUJ/KYjFrDGpDa941frRh4a5qq+qAY+V+rhdoDXoRzB4kqDdDXneh98KbtirS6Sng0seLq
dybqlwXlom2GROQQ9oUFOLgazGGsWJio9xDx+EbAljsYhBqTeG2Q9Hzgu2ptboa1u5liHu7zyI/5
G7B83hN/3n73Nn38MIbja6+H5MmP7I/lfP6aSVTF0GXvz8yHimd1gK0De8DEd23aXtMpBXeGWLgr
zu6IXyZUDBnlpdAYH/kuQIKdb+pCW7jFzXmmTmbShoIx9gLctzH7qYPYyy6ll5DewuF9zeJ2k1+h
BW4j7tN754HsvdX3bzdXXox1dJ+y+3RtXol1tWGrMfzxG3vm4Gso9y7Lk5ry1OA7390V7RzGOvFl
C6rozF/LdWBC2ZYZ2DD7IvX4bozIhtyMbzU4j9wIbOV05UVuCFaQVbaSmwx0UUWY+6F4pOulzPDZ
BQXtI4i+3yM3ZZxTk2hgmnf4jrrlpm/L/EUzS/J2eajzh5ysKbSmQIaElI8TzF/iYE0b2TLE8S7f
cfFAIJ6GHtWxtSIxfBAS8teUHhhSNo9RaEEvOkypP/LI8iVSn0smzm5Q0NzNcGbQ5yKCOR7MwIps
snAz7u5f85tsbdwaX+gQgot9BfHgyIryuIiyyF+1tzTOIvRuhp/6K3aj3179xh2DgH5GdMxkmuqz
tS04YoIpT3a2qB+sJH8YjEWE4DxhxysHXtN3Zm0EbQBqK37NFS2fEi+td9B0994gxNjtjGRoUOK3
LPQqOnY/fOtQ9Pkphz77Ok5O81KnVvYs7S65d63BfOI05TeVNYK5FHAdC4XapCPf/aEs4R0nkUPY
KWnK+5Yk+s+BGuP3zs11HroyY/eQwkKOcpwMa4oqH34hZFWn5YBG1fY+K02RhlmmFZ/cwtHvTZfg
Z6earCCqcwjvhmBR8dOw1Ef0SwZBPdQhFN6LB1IN4PpprMkG0XXO7v1ac41wGvzBWg2NA2U/P6u8
JjT7juQhr8yex3bKIKcdtIODRlqbTHmIKrv4OvrgRsd/AtMbJrmGbkR/qP2fl0/P6XMDRwbxH1w6
MiJAtyu7ups7oIYhCfapOzbruizrVdnqGeoqZaDdt5VnP+LMarc5S6b72sI3knUefLn8LWZvdLQT
ZqZ5tJt74IYBtapKGJIXtiw4T7qd6ZCHUT4J2/kZZCM4oB5wI330JgMLNp4kBkhN54hAbRGZOE9Z
P1AdxvTQA9WRVi24JHuOjo7G896wa2F3430AKlrFJ+nSNmkubL73Mwu7ZGwy+c31e+uHGEkDvm+7
0J+g+aZ1oTNYFfDSmePdVAlLfuY8pds2KBHYmU1qVmGhjVn13NKuTiI+2N5n0hC8d9FHJn5AtBzE
ksMgfzatq/8w66n9cwTOLwgJ6dDx1DhDPaBB25flSp9aNCoXiZM+uWUAOQFDWMYY1sZAb6lj5p/8
NBiefeZbLPKSkqOJm1lzozcBfVRYpbK4p1XRQAclN1DJGDge42GLMHFJMF0tJkAeF/lHdL2gvofM
EvKKmNwDh+5pQOQ3ZcdRpZbjve5LO9SNtopams057D5r/nS9WrtBeQ7K14RaT7Sg32lf9isWuEsd
Uu/c0cdriReFPSfwQGU/6yIoXwfyWG1ZinSf6qlcl7lB44EQ/0obdbkC9y+9RYI7BXjDs3aVlF7Y
jpZ4tvSkNMLBbutVXfrdQ+WQ4YaALQ8UX5m2CyRl68BPCyQDe29HSLYGrZ+4t4jZrvWhNNYAhIw3
8Isirvt2uu8yL0B/g92FdtJYq8vH7x0xezxGFMKQM/ShPQhqa1fZr32j0ypoDH0PDdLZFQm7+dn5
HU1DKQzzlgvN/pbLbrq2jErr0Qvf2J96a0y6q0pvikeKJ/e+8MfqpXWnEZqMBfuM283Y16O0oJVC
DXeMRtHLLXT9cDePCEysLpIdmLTGpC8/OTxFNOnlbXrv6pUBhA9oPPSoDaj/BvDH8JVVdeWFSMLw
t04wKiPXZ60eMa0ss0fNTbsS1AjaAIRjPdE3SUQAidME+JO6RccL2ufMJuxyL/1qdrxEC79GenCq
SP1ziTzqrtcAVzXTtrXDDlyqM+OwZy+lMU8ywdjQwEYilEdb5Myyokzy6Llgwe76YN/WAQ1icA+K
+r4OCJoNagiF79sxHXlcslom4QRi+yJqQXxrb6a+StuIAMPx+fKyzwaPVx2sochjmHNfCOAOSow4
pbYkrd2l+7oFsR+uKyduCs/bXraiVilnuWsU0xHQzCy+kCtUokCdGlxzeF7sCZFGWPate0cSrYsl
1a9SXDVRHqzykbobgqI1ru1meOxzgkJXPRIest5B/79YSuidGTtIW2acxMxoi6TB8akWDWVObvXF
vuh9f101wllNE/j2Lo/9NJ6b2StnHS/oiuO5ofKU5mltMNeQYp/lVX3LXJ08+Bp1r/z50S7HdNeI
Mr8zqGev+gxdBZPGrVVOwfTR2kO6GttmCEsLahlDBrq/nuj5laGD+GPK0ye/NpOw7dHf5LrEuQJY
mV11WidvG6csIVOa1tGE8vEKkQZHo7O11PJzEr7NY8ONDXwBqkZwG8dTSH2I0nh1KfZ9CY612vW0
qLZ1JJhTZ4kQbfaxRzsVpjB5SOlhF6GmofjgZsI2tVHC3Ptuk9wGJEF3ltSDcEgsJLWzwgM3RJbu
A4MEkUSp8PryMp5sltl8oKMaNSNqTvhpXDcTZHQbuUdgChUIdyAPOhh+F8pSql6KD1cD2A4IrtHq
aSBlqhwUKbley6Ap91D9YVHfsICH6dRMq7R02cbMebNGm6j+RAHnxw1v3FdWAh5jw9auzCwbb/IW
cpdySI2brBnQFZFy7yfXUOVNp3IIC0TREMvIcx75OjXXgyyG+PI8nYRxeFljo78rumJnmcqO0LS8
0ArelftgaKfIcCo7RCKBRk7t7JqZ/9LUmoVJO3nRv5tEl/lsFn2syoOJWYTh3p7Kfao5FvDtBrny
m8la9caAOdLAhwP/iuduCj6cjw8WysCgK/J0oMZUt9aYQQdKzqnaB2lugCqo8cFlM03Zyq4KCQ55
u90J35QLVs9sRej9IOmH4htGq4brepXbem1Y1T4Bw3I0DqD+ATnOEp7/9GjjOY3nJ/BPUBswVYpD
o6V2I7G59nRIktgb2GsDsqOo7VPy4S0z8+npuBNRawM99zzeg2CvpXUH5ifH2kN4R8NDKiEr3PXT
ZtRyN3LB8xk7mrUk6qIyE2BUwGAYyBa8I6OBXDm2alK/1V1I4e0TPoiVrTnX4JJOwoDUsdv0N03g
3xoQwqzMct0QHzyrnfPUEFuGJF1CCp0uKF7Xs9zbfHQQZSqJ1sqqbW65g7ZnDQpbRuL9HHgrFmZ5
9hzH/hOUXmhlgvgGFP9QrTseb4YO/7phCX2uvDJYgYC1DSF2xGNL+PmqSwjdXD4bpzE8Yp13SADe
daBBtxSD/mj7mu403r7m7p+itDaUoLs1sdmngewciICiyzIsepA8FWgXZY65TkGTcvlLnA4aRPI4
oMCig1Ie2JzjQSMthSen5Xp7qwicqDDH6WZEeIKqgBg3ifD0hVvibIAHIvb5xQcQBDBmxwbzAtcX
bkt/z7gOLQE2mea3AliKbW1OSRdWKOk82cBjtmFmDc4UQVSjZ2vCM/sHGhysD6dTcSsDG4a2+JmE
Hsxqytcps6HzHBns3YEHUPbWtGjKjJ+XJ/m9Qe14a6GYjR4jpN9QAcbdfGxlrPQqA84rf+ZEdnix
dzn2lZ80V7KaIODmZF1zrY/MsDeN3do99EA99CDndSFQS+WJG1ZAE77qEuyOkc3YQGPf7oMMarcm
al14uj7qmXDWeC2nX6fcA3LdaSVy3MxwqBZSl/hbPM6KL5JVPaCIlQumq94c6nh0hnSb4FHyCCnt
So+bbGzxANZ4d222CatD0OZrn/GENoso4XXwjdua1YdgfJBFJBxX5rGWltqTXU3mswimHDmmoNAh
+cjAOBCiubWlcaEnTr2uE26NoUyD4HE0y2SIcAY1N2JSPGV6qf+4POVn9pkHQhNsJlDQ2ph0ZcqZ
1YGrpmzkMw2cdl0GuoyCyQKUEW3TVmQnQPY7JBNXXpLcON3YrWki0+eSLLaXzSfoeO3Rtw5U0AwL
AlWgylMrSpl70pDJs+5l9HZEV14IFMcSxcOZFBXM4I1iI6YAzECNi3Sn1o0qJclzT73kquS6f0s9
N0fuJkmRJSTpFfF5veKtxp6MtvdCbLSlXoNTZwKdHxNoGkCTQMvrK85EkMy1J+HyZz2ognsUs4fn
fqj0h1wEe2scqqW24zP2kDOfaf5xUeGNpsQ1EjRBqZgG/gz5JC3WGO2uJnO+iRx9WDuULVXjTgEW
uId1Hw8huMoZxqV4CzzxtaHmWMtB5M3VWDdd1NY2XTmWC8bboiyRKu1x+NBSBCq/IFsL4luxRjoz
tH3BosHjxa4fmvqaUcriBI+GhTrYaag3f0P4cbyk8G5Tp6SwPQaNhTJ59sEqcu9UAeBUMB8h1LOv
mnQWuOja8rngi2n5M/scVdYASCc8loGcUxy7XjplAsho8oyUFbvqEWSukVlcKvifuTR9MNYgD44X
AOIutTrlMn2wO98FmMBDGgtCY8YaVdJx7SBVsKEQf1rLzrPCNHWh8eK06Y1DEy8uGPh6eiA34stu
Zl5w5XAjWwHwBtL/wNx4ipcpDVA4a0WRPqP17nFIx5+uL/Yuod8IGAdr0b1eNncacs5UqtCzQBOh
MzMwHN8jPtLPHhcife7BynHrQtDmSfOnr0hhGgsDO31MAv6Ip6vv44pGTKQc5YYSJ4dua/HsTMGf
KdUbNN172UPS22MEYHi/MojVX+eNUcfc5+5Sru10WvFiQC7Ah34heiWVveS3vuDgKhbP3gQ107xC
ClDqbrnycmcJewiuqBNjYHuxkFIHVAV4AU8JLl1pimQKSPUMsU0mr0AOCI7T/8/emS3HjSRd+lXG
5h412JdbIDO5ipS4qcQbmFiSsAX2JRB4+v8LktUtprpFq8sx+2VWlcZkMgHE4uF+/PjxsHdjpy0p
Ou5co+qStnHk4+YpxzxJDSDJuKeB99cGwcv5IkiFqE8koqT1rkMzmnKFrvVurbDPPirL2LI9nQ7s
g+O3glRFIYc7aRvtfjHn3NkbbiOu/IKZ2NmDb361Fun+KAVYxWJ1g3tOFUT+da1SFPgKk356AIDk
IOImmJuUvYxHsMuGsPgStbOaTwIJ908SFT+F9uySDJkL9+M6K/epyaqoSBQbdE+V4DAkkwjkpdM1
kdSOhrpJcz4XL4T4N1FTOneCMANaPAUY92NmqrhhO+5yzWM7N7vGmGKPRxvj3vWWGUmJbvKTRYrg
dqRT3ofAm73wkJdjvtCd206dD37f1EZMXztxqjqmIdYpBpAr8iZnwTzb5xlI513bG+kPAuBKguPP
ZhDjXCx/btZMzmnzKrGf29mkUU0VrOi8Ni3vmFBmZNyZmlpgzltunlRWJzsUjad8TkwlcWi2SeU4
mK0M6BRNsolZID1QWpXaroesMr4gwmaivO1aywyBqHciBF89Fe5kW9pkWjyn93bk23I7rnvhmjsg
qIp2EWn3efNS396rhQAzWZk3/6PRU4FDAqi06YMZmfMSh1FXNbvRyX1URnJfUCWHWMZnLPXU7mZ7
FUEcLpYx7VuwKNrUIkxykTZZ9FQA6D6li1t/UCrLUSCN6Le+94ys6WMasW1uXDV2Wuxm1yvOCppi
QDOt3eKeM8Ku40WEdASOgsW5inAuaYQsWmJTFkbzRWxzeZha0GpzXcc9JsCjK5ZR3G2RNSWZV6w7
e3M9evSi3qaQSl2v2Hxmd+2P1eDENIlzm13RBtWQbPVQ3ESk9G5tMy+nXeNv2Xm+NfUHqE7qawmE
6msNlTo8Lb15M+PRCJwyzmZlHUarqb9TbZBS2wu+focSFjKyZpjlnyY23pe5SoMv3Rz2H41Jie/z
LMTlQGt2aMKZ216sZm9HO8Mfs6d+GrPPpCwNfxd2Dc2IITW38TgW9650qxNL9OgBDw5UvoS4q34I
Wne+6H1Fm4++y+fYtWUegk2YRY3aUaceWkU0zxBVm58MtFKq4sxu/HMVKXI6K37N53Ls+hukA8zH
fhyigbO/GG7onhLQinnESY+3dPHoGl4MU1KGW37oXN9o9uXk7gc1VffKdperziqkERtNNnXXhbVZ
ZexBLeMKviweGyP0r7OtyZ6awqdoPDBo4nkuqkJPdHS9NKH/Z0o2HOFgz6BcITC29ZEsKjH7Fq5d
LP3MKXeDEH4ElGW1/S5Fp8WPs7VV3/owmi6WtbRPw1EyDKrPk2qkEbhcCvOykqaP3ELYNNBGZ+ez
6Wzymulg5WWAbt5+NZYxp/a3dR4KfjfuIrONwqQQ/ny3rbj5d5XcLJmMU7R9WxE8up7DSHzL7Kg1
UAzoutsoE8GdmY7bU+CtLhk3hLmSqVnEicpQl85cpwGi7bvtx+L58VgbV0sZnUVmrU4rNx2/+eQt
dm5dkQWEDfA5cysfmehtttvYmULng5ER2cAfT/vzunInk/CuGEj4hRaay2u2OFNih8r8YS99Sh2u
kLdZaqiH2urVedTgrSOvmfq4k+BzwEh5r76XYbQxfP3spgw5Vr9r7dVIdLtVpiwVhRtnbd+jLR16
ZbZzN9besyhzFmMny0/00SsuTVm21o65a8K4CCf382B5qfrHmB9d43EVaI6hxfeOmZFTOdFksFL9
feqP9Xk2enbShqHYMXVpXAoj2s1yUadz9q4Y0DMa89Ypgh5OBgdMgzgAQa23Xsqw+k6VKTHfo6m1
lEnKsXuau022r5DnljuzRWcLaHYSVbwqxZFGjb+i4N6pu0QgIno9pmb1wXZLtIqkB9RkVsH2lbNu
PFPBGCyHRlqZG4OtDu2JqL3pOsJMBzsGZIZWIIfiXmRToxKKF1l/VlCIGNBb5Cd5uPoG63sUVWKv
oMjxlFrZp9kX/nsyXL8S0hh14GkiIgi9BKBHsYLrVqUdzdZwb9sIeM+l8j/Jyf1aR85w5UW9uW+H
tkmcvilOSkdOu6Gu6clTB2KPP8I+8IOJ3NbkXLpy4fgUChHvMYhi6gjsK2pglpMO4vzJMpf2Xro0
cp3WrLsBt8nOXfDld/zBXz1PjdVAgmVqAxoIHyUXSk65VUUIkS4bo1mpNkqKHBnaufa9dyAp7Voe
LZ+fLvWLkxtRjw9nMxju1Zxne6eQ3i7atuidrNN/eCBHI4kk3aguhVnzdpGuppurxvSa+9Tovsol
mq+zMOwTtN+9H7932v/D82jJF0fn+CAqH6eAOmjxc1b47f0wrUG8Au/GXuWKk398FTxYHRDhzIL5
HkUiRVqGvU8/nPt85YibRIrv5Fv/tIzBpwoRrXEfhAILxg5/O2rKNFKy1cg0V5wUdK1xi6SbIGD8
/lmeg7iflwBXYLCoTQxI9VDQcrR3thbleGWny0MbP+76eIy3uE2CpIt/5PsmeZdMcbwWji93NHa+
3xXp6nM5M/FiO8FVS4q9sceWc61yf27G73VjOUYu9BUB9CFN+KwLjOXbccQRgFfjZvLB76LriaYM
idOVT6Kavxtj+w7kerz+jq91FN+kZSRG2zWWh6W+dL2/ivLu97P1nJM/nq2fH+YIhrHpq7dWK8N3
EcV9HMXTbt4vu7MnNxFxGFvJTZ6cYNp29iGPq50Zv6MLegwJEL2ZpHqog9PjicDS0WqhFAQpIttZ
76u+Ma0krVoFzKcQ4Ey6yh7PraqDUtY15WTuq7awO8hkKqC4djWFuydm8K6FOW7NO0HssyD1T+Py
fF/YF3xhEpUBsNjbSTaHIk+Ntlf3aV2sf87WRLWvRygbGPl2NvdumjStk94EbeGQxYmmM5rLpXFm
jPJa92k7zNEwXPcI9EprFJeTGqad6s1sV7jVe82ojtbI862iGaAzTGgUQcN5e6sb8SVenb/eRwgV
7GbVwy5ZCS1/v1KOVj1bmTJyDhGCeqr9/OhoJY7u4hj1Mgf3Cl/7U1HTLqTqRpr/Abudpr7sXuzI
a43px5exPqpmPfrxv1euvql2ve6+N7fT8P379OFr9/9DjavDAfz//q4g/aXG9fL7E9jD26pY/Rcv
1a2O/wfm5e+KVsf7A2Kh55EAon2pxkD+VdHquH8wSVr5nIaB8HI0DvNa0Oo4fyAxRbUhRSQUUWoZ
27/v5s28/Od6VkgKLLB/7xVSPugrR+jhOD4ATfSLfzFMS9hmwLgQB+iysi+XKvsmIli+SR2E1Qdo
S1kc0O30Sx2QmDICRRUEXCDjMQgHP9yLMmu/zWVBvLF0QtwX9J57qgDs3N1ADe/HNA0qN2kaI912
dVM3j1llwi8VVDLGZmVUl/jQVXPIhnqD6D1a8xYrYqkhLoclbPjOMhVJ5luy25lRKn8I2IH3DRDJ
Xbk01V3aLAAdzWYEty06uFXcLm53CY1L3tVqKq6MZVbTrlyK7HIerMk/iEGk+c7x53RnGSt8kMVT
w5+TY6VpMgGeNzv6A2ZXuZaeTgJ/9O/nBULgToON68nWzV13YS1riibpqojQZiL7OCTpQ6pIyepL
VnTfBJSokkY05G7hFQ/73pCmAB8guk7cPspwgTNpPrqbcj4E/tp+dnLrSniNlwNKlbgOVVqpA9X6
wb7p5yk72HlLX5xw6u04FXa1xvRy9SwCG7WAfq+med6JpXEOjl3nj54wMxk3YlERKJQ1GXFDYxgj
dnLonomVYY13vNt/bVwAkwQtQYtkkEUQtpQh2OnomdeOaZQGD6dGElFtRCKDjLsadrmyzPQkGKV3
UwBdPYZhWkcnGDYXZCXfyinuo0bua9E6RGWjv16X8+ALwrQAoMHxQCR2nivmz25KKyrADel8SVcZ
qQQCcGskbVDTUtea7b9Eu1QnJuhgf1CRVf2o8Vy/Fbko+/NtGKFLVI3hf2e4+npnboaqE7erCq6k
6jOHyJD2PxECtoMaO+Pgm+XW7d01isiDlVlUH4bCzctd6UdVnmRlNXwqxs0aCUoKx9tlZpjeEXb3
P1qndZvEXQL6VXOCjHdut9W3IkAAZGeUNswK3+n682Hzwj9XJT33JBtnczh9NiH/a03/r/Yv/7sx
PZm/1j/rBOhPv8oEuO4futjagz2jpV601M6rTAC/QVYOFR6yvs/17K8iAZbzh++hwktyjCSZrpL9
l0nlV/B5KVbDqJJNgAz4T0yq+9aiok2gWVL4z9wcLA6++e2RzuphQ8isvpZgs3fUd82nKVyoJ2sZ
hjDOnKX5XPhBHp2SshRncpPA6+3qZPuoLL0plvgbp4X9oVB5u+77qcpu6igybhxTFddlHdmfIYgW
d5Y3po9ZK51924HCzn11ZbUm6dQ1axLa+Lr3mbHOF5OxGDfUtTi7Yk3XewsN6Q2mvlNd5rAt/krJ
14XVMn0qVigOsT2w1vegY6TMpLeF57XdreOhnSB8U0PaX8ILAyf93+U9KS2IAXPmd+ubZN/0/dv/
uZ2+Tt/Hnxf689+9rHTD9/+gqtuhl7ouE9SpxX8tdbQyUIjAuSMRyx4IiZ5eF3tg/UFeBfoIQvfP
m+DVeUAoA1jKs3AEyVlrvu8/WenPijX/9h30FZ8DKTA2ljvVs0fhm7DKoaFhnPc9ZF3N0d7u3M4Q
idktxfbgcShWX11jgILQIPit3B366F6+Jkabmk9ZM7gNFt9G/f08yj1FqVdkNP2pjGoxfhBe3Rko
HFar1z151VSuLXCzL0qHEwsW8/cAJHW+EfkaiK9h6HXpX07t9P5VBo+5o7WYVYzcitt5Q32dW6ix
NzuUZakUiFuUvmG10vaFW87q2lIXdk39/g+Dekz+5qcpffW4/rveBZYJro22UrpHPaN+XGwR0DJ1
zv08/I6selP2p1PtCvdUuAsZhtNtzKZCIu3fieKHMNPCTg+/v/xRjMb1dU2YQ16YYinkMI5d/610
wpFAtfhG0sWpAChaeGd5jDtq9OVhWGVGdDPkyJrQbs41NsSepeuo0U4sd/Olc45SVwMG38KTGqwr
osGe3/3+Jt+GJ7B0oWFxwOODWthMluVbi7nmhWHng2N8841hMe1dtgVZ0B9E6E6OGTfD5PuPlWem
0zsBug6uflq/+rpaDBTCO7xZTVl5e91upmN2azjhN9S8xOjHC/0Lxz9zN7VpPS7LYi6umzSfpinO
85YA68XwEd/8Z+ebQ+ro8jA06TcJ4AI7iT309vKZtxSGuebONxSMSH0lHsg/TRDmyJjO2q0g61sY
Vmt9cKpezbfVSOu8HH5PAWHunTt5i8MwAUgvQs4lENEG3Dum+U2kQUtVNelfabQ13nCiuTOporqm
HiN1osJhZVZ+P+e/Przu6wL5HAyfwONYoiUP8lSUyhy+uVAdq/WgLH+zqoM3SIgd+yJMXf9xmBl1
UCiQXnh6HG5DtF+K1uzkOwvhiHKpBwDgnF3CRoW/7Rz3JMiirfSibjKe8mIIauN0nUhz5dRQtvnY
wiwt3c1NinpUNu0U0RnmrrzCzFGg6vxSJY1hDc1tVOc1TdF7rx3sGxo7NuPT78dM29Of1ysNXuDr
k1xAyBL2zTFncJZpOJj9tj6twzSwCMy5ooMxvSGl4xnximSXcdvZVa83zSRb/VJ02fxPBwvGDwEo
wSe+FKSI49sIe3uc1Oi3T43wDGx4ifVChnxR5oSEhpN62H3S1QMyb6XXYFGHribTchoSVCxUJeZY
W235Vc5fNcUmlgvKCbr2vQbc1vEa0x3K4UWByUIEg7ZxdD6tVFB0UbM5T/QF9I2aBODYifljv00F
LDqSvT03ZwQ1hZX7VvV1q3ZhtSnjVnZdejZGA9FtUm+bqSgw7Jsp1WllPyU94JmGuPHrKNvqBCLc
ikm0jRK59HNiFsG3oi4nYSX9fv6PuHVYKlxbOkhrpRm6U7NY31oMVmbTL83SPQZe65Gr6Eyw756U
zhxFQ2IBIWHa6UH7bD3F7PI7SEmYk86CD6Wzp5Pj9wdEhN/f0O6xFQdgwhmBWWtpJtovy6Jaq7FO
87Z77AZ2Ub93xip0P6AS4qgLZwTaAqJMF7E91DnZJyrR4ESS+cTgS/8GrnpqnMIfL7eHAWl7/wpy
i3YQIB3VIjqpZk9PD413I5aQgjq63HRDWW0Pm0DbnyoqagyYhYLRZ4LaJsp500GXbXsI63Vl7hyv
VLyQac7oWd95ozMe/GDWc1etGVTrXf98+SjMDCXjsF1LvqLFeeDOC6PRvgF1AnX1lci26btDtAzW
cus67TZdDlAAB0py68GuEyNL6/U0czlcv6A7n7oPiwnNoN4HIeH3j6VvWlyU36+NYxPO6AcmGS/Y
zJBdf2GBOalqMivqxONm1eOQxSvYbTfG8ChacebMvcRQ/P6Kx9YIDMcFsuTcRs6E0ryjxTgO5phL
qpS+ONusF6OcXW3+7DGoOLx9aqP9xxRmGotQ2jMsgQ+0LKdzwTvOw1G+Dy8XeAx1R4AyEDP3Wfzt
Z5I+Felzb0R+/VC7TT058dTOnvG97Ukbexd5NTbWfkjBej8uY5hhcbrca0ly0/1vod45CKRY4oli
iQuRhv7tSr/skMpTafnLzQRPvKAt7ba2FywitJtK000LOlSl8DDZ7LnJOkSgE+/iLC2rSe/8hdZs
15TRB52KHTgb63Ly+4E/tmsUVmj9V/3UPK1DTPDWDFR+mjeyH4N7dE5NnFhvGGyc2AUcRMYuTpZ7
mluSOvMYOoDDSzY9e7aGjzAau2IupZ3eknnRS9ruC4gkp0VngxHvy34bTevQi6Ubi5ONQJJdl8pa
+9SWorfJwxBYPdvo9490pAhBASsNIDg2sWrMIFD4kanunabe2rKx78Mpd9hbU5fpG5gMOvWwdZ/3
MdVXinuDL6W3OLZSm5Sh6zlojNzCjbegDvFW25Mj+wpGGLinFOTqcegVXROu0n7lU0Xu6EdUWe2P
h4p8J8zFcFicMVGcFzzuO4925GXyaKgS0iSZrQJUgb/3drYmSp4CMbfq3skWbammgXzhzSa2ov1r
MsOKAmZFod32ENiNPh9ro7WYEN2ROlP7rfYtIMDIQYXtHi91YDhkUDqsPmfZsCYNRVQsMVeKTlu3
GbMJfNBJzNqER8IFiyk1+YkYy2Ioavg7/tU0BbkxQYCfS7ZEHtklP72MjzaF1dffD8KRdYIXS6EO
55fOFZHzOHZ1Lbm5vvJ7444y1xbr8OLe2tAClgq1CjsHtPj9FY+kkFhRPiReHHvaYfPfr1XuJe0p
/W6lyAMuQPV1ouc5C4qzn/FxSzQIvX0qjRZpBF84igEXS9rgsmD0GCUJrWr6CAAcpuUhnVz6/RKF
2MvNIFo+tdYGG39aGw6q12nLeklT3XgVYcNeYRfp6ciqVU+EAUDOS6TKaLkxWzqfFycegqbbQ+VP
Ok79/bOj6PrWU+Th9SGAkQCBwgs6jmxwB0cjQz3rLs+VT2vcaa6cLkmlmZZXPvyyQe37fPC7MCYt
QQfXeBj6oj83xUztB53T8964GLLacD+kdR44SS9RLPnLLIR5KqnK9XdVAAXzm1tCgbqpUbkfvsI5
EvLaXSxz3SixoKqlS3r8x3E+SOnpIvM+T0H90biorUuHQupo1zRDZCWoasxDGrdr2G9lnDfLgGpF
tlYLm2HZBklSkX63pVseyG7N7q0vJuWSIV6h088ntHfJrRT/Lc1I5OUBnlkSbEJuCNHmLMXuDHow
hEq4ZSXlmFGQOTuvNtbtTtKQvXiYXZGlO8edbCtRxKetiv1sGtElL2xZwcgT2Snc+2nXt6bcLlKq
LMwTSyJ+diBjGObmniRn7d4rj4p04z5q4fXdrdPq0GNonBrjhhMjmL95g+8P91uwZA0p0ba18vFT
tG6iOkkL0I3D1kKOa+OoamE0JcGwUZj/ZNFrqfmWw2pd1h1LRfXfo3mSkvSdkKNVnk7QwrxwRxzg
CUqUa6Pyr6gRMarqZPE7exT59zxsnIlRXqn9GdwPm9MuLOnNGsYu/+TA4/bNfYPERReczVEKxH7Z
kFXuM1JB2SSXS+mlWVEcKKKRs3eD3oLTn/nUSmXhgbUC4yim9J66g0SMYYG4Q2a4fj/t8pTu6OpM
ZiOqSXB0a06bpIok5U27pStm78/WmH1vPGNxSCNNpIPbYl3NHV4XmWzlwBi6FlDAeZle3jSKQvA7
FNZcLre1o9s/bXMf2ct56Q9dZp9aK22dgkShIzEHJ2tTWrWIPXfR56LpGQWPkzkeh8rXlZJZM0pK
D1pWdq1kJ7vgY5kapRSHoHIMuzurZkXrmGu/dDwqlPoo0l51MExeXj0EWZoa24XrCiSJ94aCeVp/
wGr3uXdhOOkQiEur6AuLHqylLMN0L9HcHrN9W6A4Q4Nqx9a3pBZDmPbezHJV9Duzq8oh3DWTaXjN
nzakR65XlyKKENgIKZoeiIMZWRtuMSdIYvm5/hLuH5cl7vtI+/RuPvL0SQfrlOLjMpd6xBwBrzeK
W5QrjNumDrTJd5cpC4MkklPLAtga/I0TEmA1n+teHjWfvI3h68uAf5wlI0rPscgtgszGKvT0oOSa
295nS6x6nBs3KsGSjNkYmAqjqcLc/U6X5YiIYygKPK1EwgAMEEMIEVSj3gsmaD8/TGVDy0zGi+x8
e5LPm2utH0Kkd7iVgpnutluflcUV0K2x+qfUWPUC8wdDz7ynoNs9iajWQ7MsVDEWHLFhL7mHpRm5
bPL6PMPgOP0TgFvOe97atf5tRX1ORFESGSi+vgtyi7F4XT3phmD3tAtKQz9cOqnnwZhZNUPy6uNS
2uvpn5zRqz44ZjEYt69DDWlWf/zvQX75HEiBXX0I7K7mBhBsypenqoACM5wUjaN46F6TdQV0Vycr
zFsC8KyNYu9lotptmVhqRN7zkJ01VqRSL7aqfFH+Na3DW0YJGrzgIzbVatwVMEe6RHFlIrQq46yG
98MeDTKzf4peRrDt2EHYtZdnyu2CGC3p2saX1qmaQx2dmy9T+7I8/LQSjI/vFvzF3guEfvgVJi/r
NLMGfZnczX3eVG1vBvk9ZG13ns55UkcP78tC2qDLc5c8pP4WqxhG/s7xAofVRRmovvWXATU2ufFD
K0jCBXsKNpuqPNvg+63dSaYRLXMvKUZlT0dlppGPUTK/xRLY/ZNFepHlM3p4rDz8sODsXo+QgvQX
2ot+cZcMVje8R5KDMPE3T99/M/tUL93PtDxFe7zJQr437x0rc06rUQXWdOG8rJWiHKMpOHkd8qhc
KCHYr4VT8SWcAC0XL7ui4pxfLJQfzXs8tzJEVqI3pqZIzDFLubhX5i0hEwI8YJsCwADIhmnK57Og
zfR2njlfea9Ss1+GhwpncVXnTjSKtT2d3Nas60RErqiXOB0z4nyKk2Y+j0LNyAtOoyeu6n7m/6qW
gGieKS2goh4sX1wt1ZQCCsih5OpWnrXLA8z6lSggpQ6UlSGpWwUkXp3exsKEQy5mMv50oOcjpFhT
eKGQF4Zt/WL6z2IHWgOnqk5f4eRyEvlQHuZcEO/+pdwR3tlpV+YMxwmcfvZM34aCARtTSre3BzLU
rZzue0fm0j+dXh59jbKRIXK6dat4oiqTo7f3N9PSVE1Il/zOgmHNYIJX6SX+gp+GYyUZAVLJ+nmn
orB5GVjgfL5HPYyfCrGBK0eurZvtAlkov/7gdNbAJ3xl6Rh28eaRdfUCsmyWJ4b0MDf9kNpnWdpv
fMf2Ar2lhOWghr3nVuClKRJE/mNdEzs1EAIBJryLuvL1fppcSfFFklXhhKlENlpx5o0KS1OS8Pf1
4FFJpaECew5RNfpYioa+mBeDEjzlF4l7lhrnMh2HgWZ5TqlBynbmuPsQVKnjT59cYCyV7lc0TFR+
gNnjiXEHdIGMWhwAAvmPbkbetI85DCMmfzPcjafym1ofG7VHptKMB3sghbl7GcmS1oLiCjHywlnO
KX+q0+BTtc3SuB1wpkEVtq6P/EfsLevLkN3GCJQwnvQyolwF4094qVEqxJg0mkt+p5Xdo09lRG89
uavwKcPx+06lB9dux8n4QQlbCcOCE82hF+AowL+NJBRWMDyASMpqujOzvsyyJKUsKF9vZIBv03+L
FsQd7C9jGgJNnKBKs9QRVczbWD1s7my7bTxzOqwE+5aliWq62AuuAau8LiMbpYpWGcES06MB/3P3
+iQvc9l3JQBxQiEOlf/79NncCLFo+xehDcML3r/evMVY6080z+h9WpJ3NSnXMQ0+oTKlP5g6oBOU
taOxrz8v0o6tnOEt0r57UrTZLNmoeldGSLm2p69LFp8SS0Tplv7VCx6uzamRJcOKRG4QW/Zghh/n
PMgog5RmA3pOMTcM8DPZN3qX04xWw4EjeSJeXNyy6azfTNa3a5J/uAK31HdeFWQaH18vRBUjR1rP
UjFuXyK2pii3gFL5ppvdT9WLwapegMaetDerwRC9BiHpfT247q7O6r5Fu673Z+N2LryOZ54kWbzl
vLAz7cYhdc81gkXo25qfN5zRVpwjcerNepN3tk4z7hq56jUZpJtN9ZJHf8263uelYDceXgYEHFgb
vUqzqTHvo2WUF7ntiCB8B/g6CujBcrAPrOBnZpb1C6ycT+QQwKvt27xtfe46yLKV3SBbzGxvuHoH
iQXgJY+Rc9L3/k509za205eH9uV7Jj2UEBY5ht+HeW0NOQZAVS+msQQD5i6IA9hJv7/UEYDOboKD
AOXYA7Li/74O63/Sv5Bh1YcpruTfa8Ss1rZN+i513WtYZXp1R36uJ3UuSma4dQeXKXs1jr+/l7cQ
gkd1OKgQ/DV4/dCTSWm+vRck42zg2zK7jciq+Y+Fhy5RfxhHCjf3W4vr/N44/3pB3W2LhDv1pZqF
d4RvVvlgWqI205t+bTgosooT/wx5AMzc687+/QMeVZLrJwS7hTqiqxYs0lFHF1xF6SKVLPybV4sh
802D9sp3lOcdVncMl0PZpdvwaZbIm+3qmVKWR9dBGPLWGCkaM95B5Z7Zp/9OOHFHhFJUgpIahc0C
RHcENKrINGSgnP5GvGwqiV/HHl8pR8KuF+FSMAW5Oyt2ZuRwOOBaGLm+kbJzelR2lp7I/oCWVeuZ
8YppUQmmvufj7I/UuiqUQzyZyJd8VvdiZn8/rMfTyMQh7Y3SxKtg39Gocu72E4SwBU5fpS3T9uwI
dXQXnD8pI5zdd+p//tP1PC09pf9B7DwaswDBQybYnK9ej701y/syNlssa0t5WpH9I2jNg4FNxxOQ
RQw3W/UXc+DIFCR6Kcqrl2MJJ1nPRlAJ9gXMP31g/H5Aj7JQBHtwGdActLkeHjM26O1ObMwpT8u1
i/4ySwDd1wVo+5V2qgan1oGXDBd6YJq1O9hBHAyCnEAscNrGZHKaNbgvpYm5eOe+XsgUP61X0L4w
YNMC+NFkLgyPE36mSWYlKPLxBFUMMx/3trdqPsGMmu3c/oBpTko6accMdDSK63Qj3kOGMpus+oLz
FhJNlrRVB3ZzabugB+bHOvWyrD1VnO4eAr4rusgrmsUoeOBooONKIDOUttv0cB7nzZ4SszUp+9qF
gwdYdumgS+v4H6OXjFzlE04412lTW/36gfbgFL/scFPoEwKqUUK2OCVUCIp6h9hahz17dTECOFzM
YvXiGOBjh5h7/9kQvQQLlAwymjKvbYwvwZ0+yOViG7ikrU3t2VVjz3wAJ8mfgytnFNodg7+o7XdH
epN5M7vQ2hD0Gqfa2mCMwoQtdn4H0xExnlfQoufgo4HFiyvy7AORG5OML7r8+hgO+gVsiOigojCX
mm4uWVfEBcs5XYXTgh6va01d6AmIPATKewfHNXKuKKqO3O6s9E1Dh/PjMoCUqpdIKpJqdPpdXs01
wCkYSkCeIC4RI2rTxJhbaLR13NPLxLM/Rn3UBXKf9fQs7+88FS0ospEx0DkpvDjqa67aaSQNcFdQ
0u5mO9Y5hIBDPvSWVSa1hdv4QxE8juG556/SfrS8VU3hFcBX2n1qUH+q7H3ZjAZk3o6tv04J7YnI
hu+bVjG3O7na26BiKNPgdQnOFWX21LyqVF5W0TiNW0xCWRbEw1E4kNkscnM8cU0xySffrCuV71IX
lxkedNDUw5+oWoTGHNPrQSfNXq1JT0Y78y/DGstbHppc+Dbqiy+eEtC19vRUQw0mambPcSTNYvHn
qKmsCLqGCE5LFy+D6UNdHcasRRVvtavKjmVlLNEdZrgNbylNN8ShLrzMo9o3k7eeKrxypwqZnhSU
EpwWkGPP6mFdTsEi2ptg8O1kjbz8KigmYYL6LsNdyqI+dTOvHWN2X/5UDnTGycyi3a0I4RFNCmc6
IVwFFLIb7yLszMe2Yjs2svMvKcHtdgGCO8yuaQyHMljdfdkW8/VWCopJWLnTngpSh4q40a//yrv5
1rbc7mJwjeyiXsb/oe7MeuNGsnz/VQbzzgb35WEGuEymUplKrbZcsl8I2Za5k8Hgzk9/f7S7piQ6
W3m75ukC3UA3quyTEYzlxDn/pd1aDUVkoCTRZV91iJN6g3vviLimMy+S70lT40UWi8ifzBL319Cr
D+6sF3jUlfRxSwFKmUxyAvybls7FwF+5d3lRfQW33u1ALoTfay/Ld9mo5SDWvdSCc69WHxZ+0ezn
FFkaXzGq6HEYZ/cZoWaLx3hXfBxcPdmqeqse8EaMEx9dE3iGFNoQeWzKlyZ1wnvKfwmII8hJ3zWa
NbxINKE99HoaJxdiKpWt1hTtQ9OblAw4CoJmGruD0UiEi6xicDeh44Wx+4QqgjftwRB032Ahpdq2
6kTLQyUpYtQGkHZ5cVvLQUYoVOSh8AAUBKbWpvdjj16sRbf9ympard6Eblw9q2kjjiOClVcN3DZW
aGgtXdCoHw4jCem16mT9nvq1ckgyI9YDl9PvuzYMiF7Ps6vFPHyF8nkQ9fBSI+WyQQpvfm6atNLB
BAgAgPPcsHLjXOQ+mCfZoecwZOPB7qIaWromkpsJ54/LiUcRagdGbhxwAcgFLp41vgOi068gBY8+
tdpP1jB9U7swvDE1tk/fdG1AcRBh7WgseiewpsrYmk5b3ojYlJ8nMZJVqTSoowY7QFAMGYZ4kSWw
7jTMZ3rLkJr1vNxVPPV9XS3a+1Ers/smhkm+ydo2eqzjqX6Soyh0vx67cRNqEpHUlN9Hz9SlasbG
G/GvMUd3uPP0Js435dynz2khZp82TfGprJLaF6LX7hG3dfdCl+6mk2p4MJPSfG5cezymVOx7Ggcm
rJ02bP2wU2relF10tF2lSvxcy7xnqZCWBDC3yTistKnv7MHOLjjoUcnxktm5bLUqvgNpAzpjiGHI
VqWAyDpqu1T09rM0wseBl+4jaquzu6uFOfkA7KOXiQnZxa3TdVsSuQlCz0JmliZyCVoWtZga9f0e
ML3Y1WSSmh85jffola331RiF8TGVYfW1n/v5pWOBB8gG69cm0ICdyk0R1GPdfiBDRKRiKPujIpvs
y6xW5c7ItRBsFQXhm3hSTe6ykRNJTROXio6V2ZdYtYUb0ZTpLrM6+Qg6y+D39/pBU2FDpLbRfKay
Vt95ZSwvtSn3PhSFnK+iJsXmzOHI5SFbJDelqbYHifzXXdmE8qPEYuKbkfUcDno99TfmVLB5qErd
akbbXY3SGfbJMKKIVnVuuQvtwgx44IKRpHDh7WdFhscwjOU9kkjxo0vx43M9u+1HLvzoks3mXM+a
0oJCspOL3AutIz1qzdi0hZcH7jyVButdlliVKdVdRhH9DtEAUW/AdqgXckjrz6LtTLwTrXk+Sg8x
BaBGaCQoRfUxMmav4Mwuxq3hZO6lRtcODs1s3iKXbFBbl8p3JdRBkR0ny5wTbzMVI9lq4HQUpV1M
QI3eabdqJbO89XNPhMdBEdEddZL8RjGn8lPeymf+DGYibaJ9Qmu9C1KciW9GLwVAaSGqcPAqoX/p
lLAbNnk8qNeAdbrHRO/7ehfruWFuvFhzrsywku4FmgKldyhiVwR0Ys0Zlkw8BHD9C8dP5xaTqcII
y5tKoWN/NSm1w1zb6tDKY+0henKhjVIb9qVZF7fGaCr3TuklyC+PMq6Q2xbyIY2SvtjStJ3iK9TL
qyRQZGmBaUShVNk5fdPMD5Nbyi7eLamHGnj1iFpMxqxVQ5QdMl7VEsMeh8xlYxVd2F9T70ibjdHh
yDc4czVtKlyNjwDuQi1A7SnJrlqe0u0nvKRmV3KOSNGizIQIQgkw6LKHYH6w9FEt04+zMYV6709j
rXrdQeewU/euSU1/V+dTCd+mb6zug6dEWQqGJsrRupBKGEGiV0xv/JAY4F58HROc+2pCFGY38FRM
N6pT6+px8NKx3OiSSvy1k3OcBkDc5qCiNnVI9TbZYJedHVplGpv0Np8UG5U2pr9UxyKg0lJkC85K
6FZx27Zm6kKBtFM7R1mlw051W7k0KDedNukFLKcuj49ZTH/VLxBynTeoJNelbxQTrRunS7PLMjGt
ahvR6rvOEgqdQTom46URIWYQ4IYSOxS1Uqnts0gKGoqd5Uw+0ifTR7vV2xvF8kZEdNPQbHzHzAyK
aVTdPmlCkd97j9TEkGLSd1UVasY26mO90zekcLFSbeiuAyYbfCe2HybFrBwSsw6LjHzDSdryL1Qq
LiDJNw6h2rW3sciFb0W1NnrbrIC2FG+FPlaWda0pvd090o4twsu0ds3nqO+/zHMcPUax+BJ5wkrx
fB6KDwPojG3ohnKncnmoHBK2pIHlzFf5pOc30ki6iz6WSAEjsIE/DkBLzDoKq/ggy9wOpLQnv3MT
k/O1b4tvCELNF06V04iLxvCaHqGrbrSxGbDc4LIx77wmNj44QIBkkPRUa1gPLBhkNpLhu1aJ7F7U
ZeNuG8eJjk2FsGFXN2207dDhCPfUfSPHV4rR2xdVWgd6WecXWR1aWBKp2tZr4+oqCy0F/fHRvNIF
bccqamg/ezyLAh2m+HPZOd1uHnU0IxAwyKFjeT02DUKzqxsQgAPgQzmEvtcM6ripsyjdmAgECqQM
ixAUKJDGbt/YDG47Uab+MIcy+R7Sua53KR2yQLIpB3+eMnnDLc/ln9hZHiQp+QU/IXzg1kkuOsez
NzgIxJ/SJNK+UDsbL4DdeLtKhezlCCe9U1JVbvrCjp/UsnjMU7BcEQ+3C0cP08/VoLeoxxlV9dlQ
Q3nodCOE0YZF+KKr0pmHUOgMOlKpUSdjv0EmzbhNeZYc+kFLvmWx4XzJwkh7yjRjOPb0XgNL1NUe
7w/0bBw4e8uZhi6Mkar1tR2G6KTRmx+WRWh+M7OCh9hUFsutPerN16p3lWSb2wg14a3Bk2VfWmVS
bRqZjC3dohmHj9oZkFc2cs4R31aS1LrORYPZYBy3yGDl/AbERpzYhShX1BsKWKyJeBLWvrA7JDt4
wve5JNfKokMhqvYPwasNGRqBYOoXLt5B+p7iDv0lklB20IpUuUxqS39cOv8X2txniKNOiri1rDH9
2vWu4Hrg5XlRdSF4piq0jCPNN3klsDDJfRmR0hzHphNfM70dEfymUNj7SZ+P39p2Yq+wKXmndYI6
5PeevlPv01Prt2XaGwfKzBGgp2ScSeYBfr6YgEDDi8KJ2yvUnyRvWdKRNkAxS7G2So2R80ade+tT
2+T5Z0f0I/I6RhPkqlKrN93gaB/oj7keuB5yON9uhzjfDSRVB04/6ItjHccpqZxH6gkOQ6lujHjQ
lE0XLli6qVAtsZWihyMApoRFhDIo/iNmhpRlb9MMwcE6zUjS5HZ5xvaI49cJnpOWUYbzU9l0ZXar
VxrCPbwqwowjDV+IWWwkwsY5FFtVT0vz1u6M0PUzrU6M5xzgpwIZVnHHNLyg5ZWN6nUWVzZiILy2
R6R/0d8qIHQ7XLjWFMR0oNzc78Bjm3gp9VNYZFeTG1LS2TQdDzBxl/eQjgxImlHndReyE3XyFEUZ
KibBwFahEQKfxighyI51ZbcXEblaue9iBMF+NHWD5vA2BsFUlFurplv2IVR1uic7AdSpLQM5mYqa
3qWdyPgOpgLgqUMOvqOKjy6ZZPgvheI5KvPYpOUUeCIerSdLWouj4M9yqyKWlkGbe0txU9fCUVwt
5qi8hOn4L50M9uHsfI/MUB3tHcjomf1Wa42XfEaBNUadtXSHaVZ42YbpYHNFcBy3n7qYgoJ7bEko
xxs19XDIwbqjgT63m+lP8bW48tIq/Wq4i4d8YOVtN5VXRsfwZh9DZF1vNsBWjCL8YLQW6t1bG6hp
YhzUroPyC5IoaclxeDtE9YUQbsp5rKA2loEjutaBY5G6Q03dzRP66U2Lg0LSOsWEYWhs9tRCE8jS
WAAP5jYqRzPBBWsAM+NROygr9ziT+rlYpuaIZvhtH3qi8zWz9sytM82GuaNzV3wSbpc/KuBjIFpX
0MdQHGXvbMGLFN/VMiPLAr8ey2xb2Y0XB70EaTL6s17TPpztbvqJkz94SdTfYVXTX1LJTY6VGhqb
TLe761SbJtT5jAK4Ve/RyhVK/iH1xsHZ16RwixGGmEx/LIes3MlWBYc4umIoodf02Xcxq2HG0WoW
oW9zj2KsZ8zTQ5Mow0iCoORbMlBeiGEqLGsnbbMtgrBwx6/KHI6T8DWsVLQH1JwyKxiSsvwm0f6X
fpP2PA0ggve8RmSqYeMpgThddrGV9d+hQi4VFzJq5HTnLI4uYFr1oXJRdJoLvEaHtrwJVbOCsj2p
zaXWVM7nvM9NCpZOqEfVhoJigkT85EzNTYFZURegVdq1T4AXAD74UoCT24DKqGGjd5iSmCbFrZuI
l3fhmzV5+PVIy2z0ByNztk5m5wclapBJAzoNPQJ0nCgAX+hT1wRuiUqR7+A/uIN5wIdxRrSEDdBx
l7XI63TTUTD7imazZG2E3n2nqBXjnMWFrYnxbuJjB6aH6e02BR3xogA/oniYiuiocAw3X3hcDvG9
kxZyyboMPbkkg7EPEpnm5CtHpDHtjN5MH+CWhtcAHaPvkdSYeXeYRwBnYUdlZJ6T0ccRYHh0R6u7
G2QeMwSIaPR3naLiNHUWsbbM8h40yodIRKXVsNcoWiTBALrlj8EwYQJCqcZk2kxTAIbS+lCHUXXR
6qX6ZMtGQ0APJGEs8xmMfTNPKLla0w0O4nqClF7TQ8vKSyDuXtJ7/T6y8UIG7D0D6IxCxJZddJoX
cAOv4Y0onUm/oMdDpxTacNIEUW/0HL0KjAWEyYQDQNCImpqkoJyaa6MT3THStd4NVCsSzgVQBvFx
GJ0W3HBbMkr6+c4XU8Yu3tIk4Le1smS8jWu6pU9OPWHjlYUegJKsTuKACz0FO0W55G6GwYusji2E
vc16IHKBoRbJFg8E/kxkAYgD+FGIoDfEj6GJy60e4pI0tNb02eG06K/GtpQiyOvefWgsibRJq1hW
zYMgoQpU6Lj05KF+5ca4xAD0CTFdkGhwXSlKrH+d8iQ7jIpo7kDbpRtQXPozvJaupFPgwMJPrCaV
G4QUkinohimF/S/dNtx2ceLmnL/SyK9STZ+si9YerE9KGIvxhspVZlAMqIrJz0WhfU48MAt+AZTi
pgIjom6dwZp4FHg6vIQ6VK1iW2hp/DGzRjlsuDfJ6sjPg9iQtbvMm307GANlaEOvcCTJC+OpBicR
+X2XfzaaonqSLV5LMTKUDw6YSKBOUc+Sz+XnCKmFiNwKaTiFzONadhB0GuouX8qoU/YyZVMHMsmc
27Zrq0NrYcXGizw7UhdwLpVQdT9RMU4clkFkfxU6Xg0jlgYPvZz0fYapgb5Je3dYsjW1APxSUuJx
msa9RGOytIPZU0icisQbd6Wl9/kDfNckkBS3AslSNze1YXVb0hftqpyqGHTfoD3F4TQ+eWGr+QLx
AMiPVrYt3Dz8ATBYDTBubx/RCax3mhlqXysw5E8qf8TylZGJA7T/BGvGvR5p0+9E37Lr3O4ZiHF7
Jzp1Cn23rVSNfTDfeZGCZJ/UzGLHfSBLnhmNEbgO8BL+9HGodflHSrEjcEceKnWVlLM/xlr1SXFz
80MaGyYqC1T190KUGs0ssJKZYXybOqr/cpshmlrLr1xQWdEHdLHhIT3xoq0K8SDNBtO02zaNa075
BhcA0EWyhttBm3+c0qKm10DLsLo1J8Aw027QYVvoOACoYxvv0Wst0nkPFHtqH8NkHKxvVmlW2WWK
Q0BrbkJTqq0SuL1lDpLDKwOP4hQFCIfU0xJbDYDOaTNpowuHfiNRKFbHfTeNVDF9Wx+tC9PEaOeL
jYs2h0otkM9DAM+xYtUKyPNAGgQK+uERkBQTlBSAYtJ4cFETbGY2DUB00wLMGYvqRa0VpPICWpJA
7baNGKYspueIFSB4HxGFCwycNVjTBonSaFbr+95wW54wiTHaUn6q3CHs04BWqsu7D9JPMqY3KV5M
uC40w+J4v1WF0TX11y6beyzS+FtEMm2GyiQl82cRczJchhAdU29DxXoZiWlHqpfv4gjF/fqPTolm
3fKT0M34Z6DZHXu8UtqGB/NVOmG4Z29G1XNR+3u/Pfe2L0rXEDkmG5YpBjU06ejJvO0aJtYEiSdK
nO9ZJZaGRvELIlFkXs4HVyraUmcalW9xGktECM80KxeWLc3RtZQyxTm3VWEWvBS/Iva/8CeGVUqa
2I0Tm/i2tb06KpAjkpSm4Jkhw/Z/xde0GKsK8wOsAsx9E+7Hasikn2OCNkh26ZSKzKwNa9IxvtgS
aME5sMLvoWhyM69IWICJ/s0jrQj1YuoiO7r8Bdrq8XLkTTnq9fK0/Pkh/y05kt1LdfNcvDRrxaY3
2k4fq4L/vPuvXCffZNVUP9r1v7X8mm+VgNcTxS3SUv/8dYvg0pv/sy3bpJ3uuxc5Pbw0Xd7+KYa0
/Jv/r//wP15+/i0fJ/HyX//5rQJ6tfxtEdn8a1UGg2Y3S+xf65V8SMr2P66fn2X7cuoP/inogICT
BqDGAcuyNKoXxv4v7RI0ZP+BXxxSUP9UZ1hkn/6UL3H/AZFlUayjx/3zj/0lX8I/gnZJN1zjLwap
8u9oOqwUAH9SwB0eUuayWzHyWWuncbHG6RSaiLYXEQ93WHAgzGuKmb5ZiU8tV4gfVuXHrpyGAC0d
EyYCxTTRFd1GsdM/2oSyr2nH51hUxtvN/PN3LZ1OoChoGPC/VqCDIa+pdFi9EYhsAEfZ9OWlJdWr
Lp++xrVQtmoeflFaLtE4n++EkHcZSt2+mVefJrLovZPvwCsrAbn2o6ZJ1R9QTWl4kkHhzY9OlKvQ
4rgOysK9m2ecdhxU17e8HYDdI95yEfA0zjeeu1TseCSTU+B51UAVcbPCV8Q8beENXYk5zn+hvf6t
3fYvd8nrTfLft/0L6Z58YQmK5j8Aon5/blnC/x/srGUL/Ott9X+6hqZCnoCL+bVPF2mV5Y/8UwvI
8tBRQ6Tq59axXu0niMj/gBFEE9+AZAAjjEPzn9tJ4c9AyVuMd2BHAaVzWG/gO9r4v/5TMY1/0Mnk
3lhU8OHco2vy56ly9wtt8kvr7rTKw3LI/4VJcWm4cRrjbwSgC2rjb2ZDOK06LWRk/ejc0jjFmyUh
nX+qRFBm21fT8s/Ir6VG3qL1fo+03MCv0HpzFJoZ5TH9mLkamvXbKDnYuT9vKg3u1ZVCjvJ+vGXL
vTey1ZYctTmixUm81rkFUr4ntQ7H9G8EsZBm4FBCjhSZhreDEiaAQoUK01HVzCDNv+jFN6mlu7j6
9wjUv2YPS2mU0yw+Oh2at4EKh+Lq1Ef6kWr5vqaL5LpLPfTXdv6Xmh9vs6CfUZDlMUkKYOg5MLbf
Rsl7FAFJzs0jydjwkdInystq4gRZ3hiX73+etynBn6GQb0M8SGUpr0I5o0zLKJfmsR50d+M4+RyM
Zhxevx/lxCJAbgdip2aAWSTBezugvtKFxk1nHmEkY9nVWx+7aIgBhbuCzl9zzjVixfb+NSrL4GbS
4dSav5mj9ZDzF/aCeSTFps2jFE7xWA0V8u10lKKE2TSofCaW7BNKAL16yOgpPXeyGLOgqTzIA3Sh
8FddcO85707hPEOHFtGFBi+MTD1O04/V2M6bBJPcH3EtscBOSr1H2c/Ru7t+GrxLDIsya5sBPRjO
rPYVtu7X8JB3QOgZpixiOKtV2NElMSMMJY8A7uMt+IsbM0uiIFZc81KdnQ3w/9vC7L5AGJkPeaPg
AyFd4wyEcYVE/fkrEEMjFVlMZfAuXJ0kNk1zG2FI88jzUgvoVfqm114j6k7JckovFLXeWgIvDE/d
x9D8/sYkeC5GgkiyeejRrDWv6dKh9WPM1tFEFWRjRGK6L7WHBqbQ1mzb/JikZqC6ah14drrPFGnc
Qgqyzxj6nPgUaLmB/eUm0MHB/rRefnWctq6eFqQz1lHXsvrJxvYDxTb3c9/Tz0x0fdhOOWrp3TR3
O6VuBcYsiXbZjLlyRm/lt33MncYV5oBpJC90fnqcvfodArqPMbiVcmVnk72bqIp9mK3hnNXh79+c
MBbPJeQjwFkbP91aXoUxqHUajd4tvN8FZX8YHfHdyyh6wxHdxGmMqYFGNbuWyXV0Brl5aoRgmrkk
OUZQO1sutlehx0rLliqqcuVqB0m7aLC//JuH1DK2vwKsBROmOZJqpg/Kla7fF9Ohx67b26vWmaPw
bYrKrgFjbCzcAGRxaJ6vlf+r3NE6r/G8q7Y3NIpr1gcT7FoidZQmU3zAIjc/58/42+m7Cqm/nbnG
lbJoMse7cm7z+rOGfEL22BiP78/eb3fWKshCNn/1eQbq5X1f2d5VpH4ZymdL2w/5/fshToyDd4+O
ggOC8Ia99mpTDeAzVDDjo6LMmzRyNx6wxjGiOHKuDHFirb2JpK0GQ7tJ0+c4Pnb4ZFWWu6Nc/sf7
gzmxDggB9XnJ+9AkWZ3htdvrI73c+DgIYCX9XO/dLGq2VBTppYvpGgmvcwJep0ZFXgHiWVtQq85q
VD3ugW0tWkJG9FKn4TNc4bv3R3UuxGqp9TKC5VwTQk4y9g2HWi4dmjNH/28prAW1g5/PGQTHCFW0
t19Hm8OOVkoXH9moYdQfXAX1sdxvWQald+XWH4C2Bu+P69TSw7GQ54FK7wA1m7chqZHWoJIIGenX
OA8vq04Z0IONzgzt5Pz9FWe9xDWBHklvDfHRzuTOHLSedjyIxfcH89tjY5k/8koP5StIAfbq4uYR
LBOrJ4h2a5fbyvS7Kb/t02mH8YeCs9b70U5+rVfRVgu9wA0KEZMpPkLz2uldceBh/X2Bl1aeEYTp
AjEWG2twtu+H/Xnzvnl4rEa5ymy1ye6VLCSujB/Uut01oNCi+gDoMtb1p76eggygIM98P+m6Da3v
OH+J4suiCTeJ8mWQ10XybehNf47a62joEUnapuAkCy/bNYa1G1FbLmnsaMplJKe/cdK9/kKrmmAL
OMstcjU+0qS+0MgpmMJgVAywu8/vT9OpY+h1pNXCHjDm6ywE349xdy9VcVPPMZ28P6IEMy1AUZv3
o639wZfbj8Ijan5YbSw8jNVHgcsAV2g24mNPrWimI1L98JovGhZJ89R9Nnr3Y8SDdKyfFJhLFkLW
96lAQFsi6jU7QVce0v5+0dIzHHoWzgW6G2dW64lr7M0PXM18mHaxKl2Pk7/KvQuVBPOmQ9Jpgw73
uWv51F53VRIBVFiola9vgARIgiY6LT7mVS6DDgi+35lmsX9/yk+dXK+jrGYc8e84xIGQbZA8N528
HpQvCKOg2VucmbmTw0Gwyib55EGwzsfTHK42j2MwfupHmhxBD8b9/aGc+jbu/0SgZvL2EEZ+kj56
z1BQ0PIzYI6uvP87eQxKgDY1V1Q/VX3Nr+sqRBnQg4uPoXYfTcZlpdI2NcSZZ/fJoSwkPodHMfng
aigV0oIG0j8cwSx9zD/E/GUQZ94mJ2PY+DnwOrF1LDjeTpduwzLCnTg+puV1OIPLaHapVZ+5GH9/
ALGjF17fn1FWx7uBdBtqr3FyHGnJ+zTa4Bogj7Cfw0hsk1S/tg3xJNCvbSLrswVzaBsZcjzzK06d
Yq9/xGqRj6ibhKbOUGnswy7MTS/AV94AfYZQkatEgJXxBnh/NZ6M6eD4vlQu6OGssqkwmdQ66/iE
+2Lq/b4CTID8p6nfTg/vBzq5g18F0t9+R2u0O9k7y5GElSOqNBZ1IS6pmdr6/y7QKoVHBNiy+tGN
j5X3oQV8SY8YPNrBFWL7fqCTK5PeAbRE3qo8Dd+OiLsNHiiFlGOpPEaps5XTo5KcSwBOTpur8cQC
UUqzfLUmgOsYgwRodkz1Hw7omyy98XBYM9v4zKX204xqnWkA97d5GVMFoJb8djhjV6IP1yTJsTds
ROTawC129XBdfs1iyh/l5bhRU3/2ArW8AHnmK2c+24nZhPW86L3CZwQGuAqfwZRPnHEZqPfYGo8x
769zR8mpd/+bGKulgW5AW44WMWxT2ZEFOwd7SrYo8OF7NtXNTsm/K65+ZpmYzNtqXuFycxZrlFio
OqyOls7RMYujG3x0w+E+xeMTg+1zPNWTk0caTBgEln+zM0N0q1VQCUiOYWdd8DRWjGwrw/rMEjk5
kldRVmdFZyspfNEyOaJn7HcOGqdU6d7fU6dCLN09ZLr5L3fX20VY1X1MR75NjrN73ZVyQZmeiXBi
Q/FQpbqOHLNHr2S1Brw+Xnz7muQo1U9YDwxj9RDrKBrlZwqLpz4JRwOKuIvIIzv47UgSI4T8VFus
Z/vFLB6U4RF5FP/92TrxKKHZ8leM1Z6pwJxraW4mRzOeu0OUQS/vKhNmUiJAOjt/pF6T3atufT+k
OKm8H/vc+Fbz2ILnUDowbsfGvfP6T6n1ufV+vB9CW/6O9dZ5Pb7VapjdRMM41k6OylWj2TvrEr7A
jP5PhMHKCyBC6II7s6O5iX8NqkvvRz+1UF4HXybgVSmo1Y2hiwcjOWagAKdyW1t/JMUiy/Ptb8Qh
fXYW+z66JKtc3RSo36ixRRL1ZI/PQ781a7i8D38jyKJqoSEqQZjVTFajCZp9uRQN5xKn2gSWzxUW
wf+7IKsZs0sN9avZ4UKcvAFWavJgI9aKPkpmbJLRdDd/Jxyg3uXu1dEJf/uB6E0rRa1zsDpx7kN0
D+z2kNc4BkPPeD/SiSRp0YXAM4p2PEWn1U0/mibaDg73hoTeSUatp8PGTroAPRe/6M5ZzZ06A19H
W50cGnwtjL+JNsvA+aNQIELl90AEaTDFzVWXGr4YH5GnADS6jUC5TeC63x/vyXOFLpq6oC/AL+lv
Z7YcRRZqDmfkiMTOVqd5summwfXBleN1pXmhn9cGmpNTNuyqUDRnFuvJo+VV+OVYeLXzvFrXWm2Z
bgUTow6EYqg8ni3D/sxn1ofLonjy8wTFu2b1UWeYeIrayeWAbn1Fua37hFV6nRZPCdebJ/9wHrVq
T1YU0E8786hZ9vRvsXFEQyAWljTiNm9H2Kk2RbEYqPmnCdJ4nFSo6MToMVw5I9ZWzt94p+Gh9le4
VQpSpWlU5JJwKjA4y7nP5cucfnp/zZz6aK9jrBLVyFRGRx+JIfpDVT0n3f1knZm1U9vwdYjVSekq
cYxT4RIiMPXrUt/WyqU7vTTameV/Mk80NYevg8AGniar+YIvCVJxYv03cbchJcaB+iESKvRP5XsX
iyPge3wV+32bZWdUiE6HxpqeVbFkQevQYsgNrVqu9EJExt6ei8T3hm4MEk24O0yUehDftdxR39OO
hmyGnV0U0Zl5Pnnv8q6hEwg8FeXt1USnSp7UqqYyfv2+sqfqIuug4PXG9yKRAMaTo6HM+6VsaAh1
myu7HpZwqZ5pMZ1cUK9+xKqmp7ZSRok5Jsdau/ak9NXm/myz7OQ+xCTLwaCDl8+6UO1aTdbnbUUC
JbVsg8qfvbeQU9yiRWjtM1gMvpymK0hQ5rf3d8vJpQxWU4Np4P7uK2EPZlH1OYFbqM4HrTd3qabN
G7e0+8CJkLlNAMmfqaGd/qwWDXcVSSkDBbrVqSOmPs27mmMdlmNXP2b9pY6nVtteaAqshWnTuZ/C
DEcSLcfzT932n98f9KmLDQw3RVNnSe/XHkpD64ad3S+vlDS8dlozoD11ZuueXDSvQqwWjZsmSA8P
PFHU6tMs6s2sXhu4q78/jpOr5q8g67KXjBet5ZggSiGeyE7T7MMIAK9okvs++ZbnZ9bKqUSUxYkV
MjrXrrbOPuYQzPfkCcZUHOYJ4kF+oNocF2du3ZNLEnIuWqvgi34z3Oi12a1DmyU54gkAjGvjWF9w
agy05Py+OzkkRwdwQeeLuuFqJWp5isrjSKx0hHWaQJuqfgh92lrDuaPs5ILAMUHV+WAc6avE11uk
4gVKPMcqb/wx/B5PF3p34VpXcx5u9p4rNjTboPGBHN+EZFh22V8M0/f3F8y5H7H881cJTdlCpUqg
Nx7T9DmWGFMlhzn5+n6Mk4uSKtFSBACA9xPs+ipG4YpYBcKRHD3SM8u9HKHMxvVdFMMJvgjnM9FO
j+ivaKsbMgqz2aol73SIYjAiAuxMMZu4f39IJ8+LV0NapxSlmeNzybdr9XpjYwEo/tZOfhVhddE5
BvAm+AbJsew2Lc4sRbiN4/kih23ifZJzdOZ0WiGOf8ImXIpb//ORVsdTNzqpxMSaGlsabvTxdjEi
TJvbKtkvraAuOaCDibSN+pBaxc4yugA3VD9iRWbnID9n5nZ9qGDbjulXwcjjPN2kzn0IU/H9r3dy
ieAwCcwGgBV1qbeLfp4VL3byiVMy6X40nTPvZ9t6KhETOZMznTxMXgVa7a5FrwxlVSZ1zJ41CMl5
SUpdFH7YN2eGdC7SatVrUDnByBGpnK3LWq8OtG6AOSA6+/z+3J38Oq+GtFr5bll2wmgHDowZg9vE
fslwGTozmHPfZ7X2J7S+EB8ixuw8FvEioPdVy4rt+wM5F2S14MEIw3tSWWYuHyULf4A4OJvEnf4q
OI8sSoS851bfX03NpsChmJRZg9sOkQvaNpTnI57If2cwfwVafX4jKmPPjJgxp7avCuPFndytgs/p
+1FO3sMolptAZ01L/5nFvTrIRTvgPq2TfKMA5IDigscJ8hsKmmYh7pJoV26Ehtv7MU9/pr9irvZq
ldfAR5HxoznzrGrTlhUnRnEmyMkbCpQjEGekIrX1gSDQ/udlP/OqqH5kkAnt/tJMXnoVsf+LsVT3
//6QLJ0LH+i7jX3balWUbQorefSo9celuqsrxQwE7Phdk2ES9X6olXbor2OdBqKJiihdVwD6b4+6
psuQVAITCSRpvmw8zXe5tLJ828TVrhI7r71YHpFD1kCDnQJnvrec7gPswUOjtptMUTMfPeTd+z/q
1K6wTNDkoLKAklur7a27/exVGb8pgSNNKqeVP0oMssdu+36cU0eVBcbbWqg04BlXm2JIJ0Qk3Tw9
/l/SzqzHbSTZwr+IAPfllZRUqk3lsl3lbr8QXsrc952//n704E5LWYSI9gwGRgMGHMpkZGRkxIlz
0uDjFPyiCXb931/zmvN/XwiFMfOfgy1l8QMsWXZmupqSuEnwpZw6r+aCzJPddXurL3Cw3cAz0Wai
UyAYDBFKgOx7WZAzoOZQJfphTqCPQJbVOjJVnjBL4wReZSbIR8Cz9heUePrGj1g7jwu+DWgYZUdY
eS8dCkKrtjBMFq0Er2oge7TCJPP1+kLXPpxpI64Ifk8jzCx/fxZnknzu2lkt4oc8zV4aXvsu8LDy
D4IZIZnReuoIKI9ql0YQ2pmmYsrjh6rJYYqAPM2TQQPt+rL80ZQIIqWOOf5BnKEly3ggzVnKiIJH
UheuJ7mY4odJfgyal95AqKz4W/EzL8seJ6fYWOLyLcRaHoP4IAd4zegofF4uMUodehRhFz+g4/GK
HJLa/R2rxzE/okL9AfYR3p8b3rFq0dRVlG6BkPJUu7TItGOE7qIZP/TNnpynsHPeLRNKgDq8Bw4D
3dX4FxTZh+v+orw/icxdMvnAxAG9TJpal2Ybo8ygLgloVPywDnqKhOC9knrdd/+NCs2oeM74UE03
+uAxidAnd7PZeCHwlmCzHP/ec/khvOkQhwSDBZb68ocMgAnTMqjCB2d6YIpc2dLTWikNLxOmEPra
LHaBOF8amEK50piAAAQ08ORoo918hOnugzlVIKlfhvFtyktvqCtPk/wTehUbHrW60XQmUbOifYhS
3KX5qrQQGoEk8oG7BlmtGiYNBHsVBnj3rf43fcUNe+8zDkbAyCOI3wrlaFHFPbXKvM67LHyorMaL
+q/Nb+LJH6l5YBZ941pas2UwcmQt3XCuZuG0pKWUhUUADETry72afZo/S9YMFNrN9H9dP4RR7Tdd
NFOUGgjly110EAgIk4IEQNJ/JTFJVHqnoEdx/VC8P4o68FNgSYgcEmrE+JYprYSkIKWgNqI9kr1U
Y+w53ybzm5S/qV+cYeNFvOIZmGPwdcFaL33lyzXVGRP8DYPED8WATo8k7TT/i+4f1OTWRj7H7H9e
X93aQbiwp17ak0CkIO3LM18x00PpK1AFGrdpaN3YSv+qgRsOxl9z+1W6TaFx3aporNQrl839Z7XC
MYRxZBxsCKUepFA6WvboFrN/8K3yroHWL/Efnc6AdsA++kN7UOUC/gJkPZip2NiExSUvAzw/Y2kQ
MaskM+guJAQM6NiFsVRWTGe8VaHF0OWvU/wKwchNk8KOqP3NODo0s1t35/skgEPJeDKV6aUtjID9
xQXtZ7ISOAV0g46ZuDb8kLRw6HNvufBKUQIYPWDHZSCB+qLow5RrISxIQbvP00/5JpR3ZTh5iR6i
V6FAAea+GLfmzdwfc8ktmo1m50o4IMxSfLfAcOPQQihfAkQ1obn24Fg/YPpz0/hzXb850GnFP/79
Z7wwJeRUttXptjRgqhq+xdNbYZwiROjM4KM13+jmnW8fiuLLhs3lfAiuc25TrLLAEAVxY4rNAgKe
5hQax6i4j/2b8XtbfwwN3eX/OoJr9c2G4RWfBXG0cNdT9OSRLexr4MPsao8cHTTu9P5Nrr4lb42s
ocbTefCz6nZwyGBOv251iajiak1Gf/mUTEjyGBActlCQcBl5H4/1finswsvEQO7sqflGGFzBqoGD
PLMk5K520sxqsNTRsrnzmGKUmi95re55cmkOM7PeIvY6yfdhGX5Q1ewmdD5CPPOvAT78hgWnxCQK
5/T3O+Isfx4bf47lZbW9JClejYiO61sAREwtLjZumdUjypsEXg0wHHiUsLOT38B5p0wRo7SFp2vt
MS2fgoxW7rHS9QS2qFdFZ7oWwmFLz+AH6KFFTB7CeN7Xqv9y/SuvXHms+5/fIuw9wqCx1hX05XJK
hvCnu77zLYGWzDQtd+4WyvrI26xur8XCc6PL359ttsNY1vKcJwYryYtTQkAPVbk9vP3B0lCCYS4L
GB2vlksrTWkaDJE4HNdZOdb2jQabetuaO1uv32J7N+uaF3fy8brRlWyWpxHtHSa/FpF5IU8p8r4z
5VCh9pIyJtGXuuTBRtht3GJrZ/PcinCZqIWEruJA8UWV0ps2VI9d9azBpbyJA1g1pBC4mUymey4L
y8lGo+8g7MY9KKTtgfOVN4Vh/dI5gAelCeyNLG9196g66MtbAJVoISNqIQ8aqkJnimoCITM/T0W3
u/59Vhe0DDuSHhtMfAiul3QNSEr0OB+yyvE02HHlYi8Fd5vVxZXCAyPeZ4aEnesmCUa3xZASGg9w
yiFbCwXX2N/SJdjBJ2e60TweZCf+Qdnh7/9tkYJ7jJoR1O1yD5vzMZ7RxP5QFjEEhNOGG65+Lt5V
lKToA8MMc3nCbNjaQwhTwwfyKY9hHS2b99dXspIiM73BJOLyeEIoXrjmtbQeUkZFmHxQ8x1NUp9M
2VT+SlsUBWg3W+PGVbt8fvHSY1pEwUH4A8r3yxVpaQURrsXkQNzuJxNI7BGe1etL2jIhOMYkaX3M
GGf0MLUfY9RxG9hq1GlrFH3Vz88WInwaqKLg/SyYBBh+FSzBsp4Z55jLb9fXsvwr17ZLSExKkl0Y
B1jLqNZuklb7arxPxtMYd14Zb7jC1ooEV8icnIYwsPKHrmxQWZ3uivBtrL6ocf3x+qJWDcGjQpUV
zJD8+xl1djt1CIoorczpqeRpp1evyqQ9NvJuDOqNRGDVE84MCRcUMK7aCJbnZoNOhgsPOi9Ax/i6
KCNv3Eqr34n5VGBQcBC9697VUBo6ecJ3ghfAm7S7hC7h5zamraYX4a/r27d6ZM9sCUdIATg6zjG4
EEtv5qch9+WbbLKfWkt5qxsrukGwEdUYBHOvm139arDe2MQjaq1i5Rp6ukwPO0AIltwWeytgVqTI
/U+5Dr15FcbjxileDX0OQ2zQnC+YH2GVDdRMemVgLrWotRoI/x16Zgw3fH7NQ6hc27xVoQfiPy7D
EQKXpVWW6X+gfpzhVnvejuJbRoSDFSV2BjMkbpgod61RMwP7aBZb/CBr+7UMTlDpo/VEYnS5Er+E
P7FwqHU0UK1+Unr4qA0pLjYeoCu9Gx1Q7z9mhM8SB53eTvnIres4xTGPKw2sXfo1rePskKZODKpY
mXZBPXf70enMva8mkCz6UriDaNzc9zOkWENqakclRDobxdfgDuqYzdGVJY8R4+b5z1yc+SzEjIFq
/gcEVKteAcl/jO7PGEBUoRlHW7/r/HvNSTxeexAs/kHQoZCGFqFuLTR/wg4plY8ud0RHq9kzaG1P
h/zl+kFcizXnBoS1aQZENtFMlYmEB+WK2t7Xer6H3imjvBM+Id6xcfJXU60lP7UVgvZS6b3czWGi
ZRdMZMNGWTr7spOKXTbIhStB5LxP1Dpxqy7IPWi1S7dsi/Lv2kDf9vqqFxvvviiRgIwP/R6iwuVv
QB7L7EJf5XZSvjI7iaC4Gybfr9tYi6wLS6JqADK2bEM4Q3kAE4jqJzQBrZ2s3lUww0u8/POvIBaC
ZqM9/rv6+G5FZ9aEXVUc5NVzjdgTqfLB8j15msiUp2eaQPu+LQ9S/TXTYGzPur2tNrfXl7oaLgy4
XKjGwm1gC0uF/LQMc52YlPc3SAqNfxK++Vb//feFxfn9xNmQ+PdHH9EQtYDodCs5XsLmu/07MyF4
hDTOEKoO3BB6NRwSNTqoyn0zdcdY/lxor8bobiavqyfvzOLy92dRpTWGWNJmFhXrP9JRsl0nTGAd
hD5qCt9i5XD9E616/Jk14W7KUL2DWBtvjAEvz1X9tFwaXVD/QWGGO103YYaACEcWv5Ri93L8e3oh
+VbF3+MY/d2tovDqxlEUNnXAXDTExDZG6iRdPRGy5nBHC+5zbu+q5vO4xTqxeqR4KQEIX8rAJA6X
H6gDRpGGMoUuxAnvIaz04uzzjESB0ppuaumuraHUZUAobUfdzZTZfxL7KeTRvdUI/LosfDLFrPSo
GHjNG+ov9Jt3NFE6TF/3i5Uoxb/OpyJroa8mRmNNyyI5LzBSQ0GpaQ2iODfoJu8oWuyKEI3nfCNW
rBw0DPJWA43CDSAmScBGJstX6EoDgfNiP37S0V2JVWgEJ+fVMKK7Tr5rra227XJ8heMN0pWpfAD1
KlR1QoSqJbOuOkTmUbKidodKyecmSh5bCXm+XLbSf3+9EKyAtAMIhbfEEAojhQ7lsQ5784LLSGlR
lsojsoDXP9zKKbiwoV56pxHnDAH4cfzQ0qCcdP8usSY3HB+H7rWO7N11Y6tesvQpYEujGSJ2Kf2B
HE4L+vhBn3/38TPoqw0UWlRfTg+FPHyTKsQLIEd7u253JWqBp/3HrvDZWt1OZ1sq4wep9fTgUbYR
8/uDb8WyTEIJhYt3L5GCNxas1UP8gHLjY+C391TM+3EDCr38TtH9IAhl4ICmChNzwjoas+9kJ8CI
pYLSeSusrQnyNf9muICBV2fBj4txd1QagwFJK35YskQoGqKDCQIz9z9e/x5rTnduRrglG6RleLiB
fohS6GvSg2rfqseoznZ6/Nd1S2sed25JuB0pu1VaPbEgazpIPSTyqSz/NRpI5fQKkiv7VPv3I406
7G3/bOHyi87u41yni4DycfygOd8M69GM9j06DQza/G8LW+LjmRnHmtqGbDF+CJRbfYA5SSoelmJP
8ppUNcIG9Ua8XTtCZ8sSWyVxrxmt5Wv490yX1vIbD/WIo9xlv66va+26ZP9oJDK4RDlOBOLNiHAk
ueSDjMlBaFnZ36qm3spDfYqL9kfVH3r5rX4zQkqCcyFvEbusugvIBjCo0KEBOrjc1drva7/RJJBq
NiC/psx3ppIzhh+joWsxrIaEYfjj+oK3TGqXJiHa8uchw+SgKE9pRy6SQ84Yw+TRNLd6Wu7DoPiD
mL/gN/5/lUIYga8zL3t0dB8SM/bK0AwONYKWboFqlFuH6TEb+mTD5Kr7kM0tD3W4bMS+YjlDGFsv
IGI13Xe02WPKk4250UhYNcIM9jIcxYyvyI02Sk3JoAptGB1JiRL9yJfNtuXq1+LZucw/LSzfwulO
yxBNDpkXXzSoXoJuUC1/90tencAa1aPqb9wq66fhzJ5wzBOpCPO8wl4Zxc9BhbRcifLvoxIderXZ
y77qZtptkv5dbr2vV/fyH8PiWJ2D9hhEDhoFa+U215lRNO09zf8P151/3QrQwuXK5LwJ22m3md9E
own2hnq4VdzViLx1+s11I2u3JlSNqNvDZ7dw512eMOj7rKjNMBIbykNSp/e97n+7bmJtHQugjmIr
tCfv9AxMNRyoumAiASM/5d905wVWvj+wAYESMwX84nfN6tzIis6IIjLe9k5i0i+bajTzqv11K2sZ
AHjj/1pRLjfLRvSHLDcgztfPuTbvxxZmuezOkIyNC+X3qKCYzJxbEmKtOaY+bOMtF2UY1LdSamTu
CJAMSYhw3NdRWe8CrbXQl4ZRsdIz80Osps/NMPwN132IEPE83hRKELmlbhe7cEKSWJ67RQJGhla5
tr/YZsCYfcFkfaMFzm2FmDhaN2l4Y41t99AC3Ye6k4dQj5DSxrFddQfy2wUmT79fxIz4pQYVDfXn
hxmtKCttkZd8jKyty+o3eujdDjJey/uVEWewf5ffSvNn3mMBMGcjPQB3vnO0Ca3HbJkDMfeTGr+o
6SdVX1DPoLzq59CMX5W48nrzg5Z/7+JwNw/FbTOc4EXO7GdA9QdZfQmQFzHyfYuCLjxnLk59uO5h
a+VabUliISmmVU6qdPmzM6R5Zhn51QezvI+H7BldRS+Zi1sjjHfyND9McfjYZmDE8yp03D6ERhkV
86pp3MJCS8vS7qZI3fvVJP/JZzv7YUKgSDQzLhsDyLaJLPYYl2501+j+8fryV33jzMjy9+eJ2xg7
6IGD2W7SyJNeq/EttzeqJ6sBj8lk0NoLXZE4MFlVU4W/1OSG48fYQWFX3gh3q0HizICwhrCpmkmK
MDCkqKo+416q+ikJXq/v1NorQT2zsvyKs50q4r7I0b6OmWa9zfu7YbyD0yE9xe2GQ67d6ed2hDdC
jaYezkQgUo2TJe1G0NcQgtaSQ9/gJx54fVVrhWvwwBADADviAIhfp5ttZA9Q/VxSIU2dvcFifnbM
ADx9bJpdXCv3PPJ79E+v212CwbtgcWZW+GaFj1D9PFAwqcO9DY2lTkLrlvPoKYucseZ45qi4nYJ+
/HW7q1/xzK7wFaMhslNk6gnz/pMM8omFIYroGs6+JqP+A1tMWC9DPAv9o3B5TQ2TJpPBl+ytu7RN
fARJmcpP+2PjRxR8t+h/ly17t6Vn5oQbLEaBsNdrHNQJvtFXgmjgpcg2bv3VDJBBCKgNwXai9SAE
eQe5NKMYmU1Q/dH0lDK8m21Pmb/5TFwjSgkT1k2ZSa+Q5uZ1/PIn+/lf2+I9ls9V1o8Dtof0gz81
x1ZvPJBAbmm/OcjoXDe2vpv/GBM+XthLNcJXzHxIvIJ4lqTFTQds9jlP5uwPcLlodMCltEw80WkV
riBdCYu6GChE3ZeIEaoljMMIrF5fz6rjn9kQbpO5g10wGxQCvYzqYWsjXv/NrBFLg5aedt91Y6ub
d2Zs+fuzWMlxmAqItOOHzCq/KMgx+4b1E4Wo3XUz68GL6Wc4VWAZkEW9JbOrgjasGUkrtdqdjPSp
9I37Mrvri+JWSuZTmd+Vjpd93zC7fPt3J81eCN8WClHgDJfLGzs5t7IZsxVaR0WMunr5AsdW238e
y9TV+sLVaAHezNUW5m71KrV5mnAJQGz4+3Se7atEAhMjm87pUzLLs6JxvB18ubm5vr4tK8LyfIU5
51pdrMBX60lWOe38hPB13cqqj4AEWWhS0S4QO4mgPrt0rLl4LDhru72zkE3PG734JZq/+1BnNgQ/
1CumG7KRR4oWh+pSmze8OZW55KbQG5lJ+h+XJFwuLXU202xYkubf2cM3ZZckWyOv6yuCSItOM9Xd
RVPt/GQl3WiE2oQJGTkT7ZcBUVn7Oc6zP3CBpRAPno6etmUL0W8ydSsaBu6StJ2BKtxOob7/95//
3ILgZGoQa4mqNrwWrB9FA+LBf6qqzexmzZVBjIKiAiMD97JwXUnRKKXSwHVfN3dMIo/Bzo6THa3d
nc5rbPLG9FHJjpJcH/LgY5afcr/e8Im1uMuIG80haEghyll+4dmRnRCaROWFD6bj4DDYwz/W6fvO
NHZ5hOapkbz8wb6e2RNdPnVap82wJ2X2LbPrntaVj1Ixbbwb1kZpGN3TdKaU4Ryi53W5ripAuS4b
eTh0fbmrrUdnmNyyQsh7YQLsIVIMbcR9XwIt30kj9OSfuy3tgWUl4uE+/wWCj0axjLzoxC+w89eu
Ng6IA3t2vMXJu+pBZ+sU/LRAK3u0WqyYxgHiOFveuJe3ViHc/Vo518AMln2sT0z/c0cOUr7hg+tr
AJMGbYZBkUPwwV7tJSNpeeLavvY9DEzbC0tl3v2J4/1jRHC8GFaG3F8GcykIRZV6Zxs/Wj/fcLv1
3frHiBBhE6PJtWFectyoPPqBvStH5biJOF+18hslBj0jfAjLE+3szNp9hTauTO5XmBWsHx0Uek0P
ueUsSdnh+q6thgeG6hfhDuDrtnCMSgUZzyDGVKiYe+svaUrcsTgaQ7DX/2jvAFzhzIs8n0gTn4aF
QVlrXnrUspcHXxfYeZNtFL3X7qcF1fX/RoRDqemtweVF5ueokekq84Da3DBZB+SPc7jBtC1E7ur+
GYtMIeWbZULg8lNFll0jBybj2qakUIBsY48JmvAgKUm9yx2dlkk0ZBtvg7XBZY1J6f9aFa4VPczK
uUXZ8mFu6ju1mT20dG8mBWqrIt/PvXNrTf1O/ab3zmGMnJ9Mh5yQ730w4w9zEt9p0vOCVloYZa47
06rfMgNLvwH8qSLWr4ECVOrs2KTdVN8S66bWA8+mY/q/WREWb6RNMxmVw40m89ajU+q8mNNWlXzV
j8AZ/NamZAxWMDIESIST6SYPhWrvYH/0ZajXEFmf+w2HXd+z/zeEaNmlA/kFQ0KTJMW/a+VJr9/J
VusiMvgn0fG/6wGWcmmGR6QcNz3rKZ1xpwbO0dSTXbpJMby4+7s78cyMcFvpTSwtwBfYEXz1QEP2
A2PzThx5Xfu4DAwy8/EH1xe0kvA9wFbAKKtwfWU+at5SwnkP5dP4UclY0x+427kF4fIqhyGsZpmw
FQ6fwvlt6h+7aKt2veYETI8sgnmM49Duvfw6alEmNmTXJKN5fAwL/cicdWyEGz6w9nHAZjJ/TOK+
kDtcWpEkqwm6JE4eIrRv4aHeJyAA6GYoUu5J1ezG8cbHWQuOBm8EXqloeSObfGlQY9pXm/02Yf6n
i9y8m/yfwRxZnl31tlc6SAuovvInERlcF3okyzgOXOWXRv0xdex+yJIHXf+rzA9cpjfSqxF6UV3e
XA9Eq/t5ZknwDGPI6zEP6uTB74fDMoMa+ofa7qGvIOY51RAcZW3LG9dt8vxiEo0BfZEEp68GtdDm
IXnoKjDTNGaLm7LV0tvZSdCkSkZ5z+N9HyWxuVFFX611QFvzX8tCRJwKfyxz6EUfpnpixFcJQBRP
j12nIC3ogQ4LXRUlpzr+DrJ7475bOx4kJ0sNE2IoBtcvP2meMhqrFkaCykHyZcyn6Vafkr+iyQw2
gvHqIpm7WxS0kSQGC3lpaapCu0gjMlVtKPeFT8oden1SHIzvjWbe9+VrNji7xv553ZHWzsmZVZFC
Qp18u890UtdCeQzb+7yUQBp/GoM7gJobW7l2r52bEu6BbFAhw1y6CBmQkQZIW1U/NlFAU/Dl+pp+
i52KV8G5JeEqkFiTnCzorLpw8yjdVxEAozF7A+CW+FSorP6QyKmrT/Qh/eGvLruJx7ti+DYX/WnY
OqrLUXz3Y8DRQHsAvwqwh8vv2llBZoUFpVuzLnfoW41Zebi+3jUfRWnkvxaEjY1ojUEmgwU4R3dd
Yu3Z2M2Hwbp/MgdIm5Bc890Qk+xb5JTRSA4dGjcpE+mFzDAROafv74a5dwttVN226+6ldGtke9VJ
z0wLh9CulajwZ14KdXpQiN/B6DpZDXl86w3mJjXP8kHef7B/FircVbaVGaTy5NWh8wJ+1TOD6NA2
CdqFqnzT6DfDCKGlIz+1sbRx36+6CsOWdE41ZNHeAYT92FIDY4F2Bd9s/1cQbByM1RN49u8LIaaM
UKVJahBx6N+Udf1k5TdGWOxhh95YyLqhRcoStCedd+EijKfEGdOJiruuFvsxnRGsU27m/CCBx7/u
+6uuQQYGY9TCFifKSBt6TGa5oO/aTPaWRi7q2/uosfeVZuzqrRGQ1ZN2Zk1wxFBrEhqUbKDkPPo2
yA+49M2v11f0jo+BPogF0Ra8flzw4EuEjCzvZbsewrk4qa0Nf3W3TETd+lF0TNTHLJi9vkWxzaZD
aELQIj3p3XjfZNp9BzXt9V8iXvhLQ4aJR/4HooaavxC5kiZsQ92sFgXAo1pSAPKh4HMS+66sx4Up
ovuo0t+4bvNdl20xSssQphaKl4tu3GW4jOdWmRu1q051YR/7ACDyc5V9sfwnR/EanVm/uD1G06dA
TTauJ/Hb/jZsM92DcjSQaPE5bU9FpGpKXp0UPf/VWsE+NgaIGOJ0Y1fX7DAqBUDpP62MxaPPKixD
4ic9ZB7lKUlQftJT8Grmq58a5oYd8WQs6yFQ6zYIJYCwIi4/TuV4rLSiOkGXvM+QXrWh4DWGCLax
z5rx4fpnEyPXb2MgRU0k8uASE+evgqjzpUhCdbwFSfRMVp/fBHbr7K5bWVsScCuH8gN8EjTZLreu
aGHqt5yoPpUa5AEqegXKTRUHj33zMsjThj+snEM8cFE3YgYZCS9RUp0lS87gxDkaYbdd40qOa99N
Xe4m7ZNxk+3N8qs/P+QRqiXW15h5wX+7VkZOZQ6BwtuS22DZ8TM3keWhmGA/KU/pUlEOvspa4GnT
LUzwOyfSNuL1+893aUyIa11SUH0rk/KUt4Yb1YY7bM5cvnd7auaIyywtL+bnxMFHqQb5Z/V2cpo8
51DcKff6bfVmHGlje4kXuEXvKuFdZW0sbPGI87ucpwpWlzI9XC+MRaqXu5jY5qDVKlYVOd2PiFsk
KY/Nxl+6s8/XP9j6Av8xJdx5nWRSM7OM5FTumjja2dbHJN0a492yITiFVMdSTXsqPeVDbjZuX0bp
I3MC9s5EeOD1+nreH7bLrRN8IrPTIStlJzllQQXC+7ZKcUD7XtYKDz2x/82WcLBreIhz6pnJSUYi
42CMr+33oLC9NNtSAHxHwiY6hBB9jXE2yzjDkhkfi9kbaSI6kOe7kxZ+CsN6V0qfaCAN6dMQ+L+V
6w9/sFJuVRu2IxpI4tyS0yJSrTvsqjIwEousbtwMB3kKgY/4u7Z4uW5tSehE9+ehpi4176X0IqQS
UOXP5ign6SmtHpH87MobSm+tcZSSR7951uWf182t7u65PSHBtFK1mDIDe4krufI+3z19/FG68z47
bA38ruQJlJP+WZrYhFNniGPrJE25cZDyvM/CX2MLTGWCVOgQ1KWrNa3rIPdUjv2/j8xLJQs92+UD
8h4SYko92dqsZempHqVd5Ab6yUbkoc5/QEKwsZ9r5/3clHAuwqSy9LrA1Dh/mWNvVnzwff3BL+4j
3DeZbjRrF8yDK6klVBKVF/kHsxndhsft9V+iLm/Id550tmjh3IS+PneGWRB5bqvTsO93tBza3bDv
PuZP4ZP6d/A4fGj3c+pCx5CUrpePHv2j6z9i1ZvPfoPgzbaeVIGGCPZJD/7i/pj/svyTNHrd5+yH
nG/AeLZsCZ7sp2Rng12mJyu4ycMSzXVXlw7QJmQ/Tetg9PLG2t7VLJbApFFjQisUaikAGJdeRf5G
QdLq0tMsHeYDbJCj9D2Dfz2bj8r8Uep+anf9/BiZr1mX7eZ6P3UHc3PIQXz6Lj8CSQVG6DXorsl5
Ln9EI9fRFJvscAYWS7sZ77O/MgYbfLf6OY9usNUZeFdT+G1vmd9k8ADiAE24M2tJSjKrTbMTY1Ka
glaDMwZuHitR6wVxr3S7wbSq1rX6rviVxQGQfqbG0hyOP6t6ve5ca9edTla5CH6oyjuqrSYex1au
cHBDbw5ydlQ501N6nxVP46a239qxPrclHKZKjs3A4vidjPIZUuVU+iA5G+/i9283vuRSp4WO0lnk
EC+/JAjqsusaIrGTDLs486oi2IW27U7Nrh7/tuMtBOaaPYOYSCMSpVHc+NKeCQBozvsqPfnzY2Cd
5OjNNG+D/n4yvw7O8fqnWr1mGDeGIP23yqP4MI3CyC4mWcJY8wp1E83EXoEupB9dLVdcWXLzwKSt
YOzV+ce0JfaxtlLgNBTB6C7QMhF8ttDqPAr7JDtJaMBnWfi4kEBYgTt0iSfZ+2kLhbFmb3ksMmdK
2gARzeXO1oGmRaMyZqc6kpn+uFdqyfP9j4G+oyDnUXDb0rJYC30WRSjOwVKwFOkudcaqqi7TMy7x
0ozd1n9+m0L++zVoPjMIshH41pbHiB+tW4pFkLMKjorW02zLgZMR93z4mRlzCBiazD0jotKRfypC
f+Op+ruCIFxlAAg15LMJdYiSChUGKw0UpW6k/DTP0bPpc4cV2mmqXjRIAbTPPf2v1PYfB0BShraX
p9xTH4L+Q5DJj+Xcew2iw3P0Q2Ku/cuGW69sPBoV8F4xIc0bWsSjO0GJQrqfFic7j2+j3riv2+q7
5pQ/jfxoow004HCGrx30Bg0GhkNqHqKhG4Skr4peHPza9OR6/iDFN+1WBfbdqAgOz5yIRjOfXwfR
vZCJaAiBaeYoFSfLfBv96WlWwc5KaJyDkZM+5iDL6mdzTnZdH6IMddTRCZcYKpd6VN9Bj0AJcH2z
FnviR6QpA6CC0R6CnPB74qzWfWkIspNv+56hd6WnW/ljNMTqrgw+Xbe1cjXo57aEcF33uWz6s77k
AjupA6BseBUb36S7DDHP67a21rUcl7NnfxZEqd3YFleDFu61kuGhT5LcHvKtGba1qxf3pzFqk3dw
AQsJTkzNCJprwlg9qDd5opeuDINv5CS7KZG9Dl6mMNUOsx/urCz5fH2RK/cftsFkLXrvFnzMl4sE
VjfFWR9lp6CrvSKybpOpfnHiLaq/d0C9xWkhtYcHAEkBlfhyaUdJevrOfpOdtCh+rJtxL0fDQxd8
6qzvaQAbqenOpr4b/OgYNMM3XX9Jna0BtCV8iX66wFUtRgVNh5rV5U9A6labZz8nvJl66ql2Ue2g
4n+7vp9rF6IOWsuhc4jAJlzwl1badExCo2ahUf7LToPbLMz2xmj+hIvrznBy4NKWZwT5gzEYj7a8
a9DAvP4L1tyWC5FLEXTuogF5+QNU2ML1Kq2yUwHTE2qEt2nPy8hcpISnjfi95jz4LBJ0CHqSqAkX
hpprfKyhzU5hIyMO0znSPm0cda/405Z26aqp37cELQzKR8LV22iI9UZht5jKIQjTyAib5iGiaLBx
6tcNLV+QmVVgisKaeMlWbWQNfD9Nd4P2JRqsXbslh7pmBO0aupCMxoI7F+49TQK7VTgkEpI62Pve
Un8OdQHFcmtOG96w/FzR6R2KppS5wfehk33pDX5WlHLpk0FA5Eyx6LmItmRJVq5KYznVmsrRAnAn
OLzR97YzVkV+que+8O+ysW0Vz6crd1NKU+vfhpLGW1nykZPZSUhf3HBRyVsU3SsbSiWadgUMhIsk
sPAjKi2e6rDt81OcfAQfdCg6GEvD4/WT9XusSNhMdGXQ0FAA6IApEQJ1Bmm9DbqtgGF998XZ9+5b
71reh9PLl/3kJu5r58buFonQWu373KhYXYEUOtPjDKNJU++g6q3C44haJgLL+zq+bR1v7BE53fv6
sUygp7mTpC2KsJW80IBpjVcoTGsMjQub2xcprLdakp+SWjYPVhT6+7rURzcbzD0F8/JQm7V1mLVy
q/C+dmsYuoJWiEbFFvoi4TBm0VioIX+cuLnKb5XcDrcmmu8MbxZI87b24lFKfFNO0egaWWV6g6MO
XqTE2XNuKpKXanlzuO4Ea5uxyBfhZUQ+ftjlgRqlWEtLyylOlZTY93UBGXRDXnSnlpV8F1ROsK8H
RlVg8JE/Xre85uMmwwo0WC3I0kX8ixxOfZbZeXmSjPnglwgXxN5UyTfXrSzXg+jjvKnAbbLhvB6F
0CQ74QyRbVGcOn9fVd/U/vhlMH5tlkPXzEBkYvHI58wTnC63US6ysSnkmm0sE75iim6kMcq3w6w9
Ff1s7ChCbCFGVwIVPSSynOV5Q6gQTi/C6GOWJ0V5agftTsmfFJKsNrUeC03ZGemxv5GdLcj72uE9
tykCq/NSa8u2p2/bDp/s4DGSv/b2xy5ltpyqXKo96TGcMeqHOdJ3Wf65DsBxbdXZV26ApXWGrACv
GZ53i1udpbGO4jNDOPcl76rZk8avzRZzylrKY1KgkslhGex/N2Eqp/KQ5NVAczo5AuSTnd1Q8mjc
9/3rkEIa3LlB+jlN9sPTdVddyXSYlCcXoGpF7BeJbvvJBPCi8XrsUng/Mr39piWd5iVWJLtZaZe7
6+bW/AeOYkRxOHtATYWNBGBadBmyXyRW3Vy5ZiSXiJYX4bMC0K8Hbl0lpnpb93HFiK0kb+RaK3GH
pJW8Dg11mXxL8N6CwrYVRxJNSKdxjSb0ksc4SQ+1dlwmNQjFG5u74jbWImVEcseVyijPpdto/pQg
/VLTh+y+KF3rxlsSxisLorqKVDLjXTaTXEJmEqdmpvYzxzHW9PoYTGXoFsY4fWi0NDk5hRrsMkkN
buwqsDZaXCuBFAAjdB70spY/hPts0Mahseu5PDkK/Bq90z703QQ9/B+0cok1iBrBjodwiCZk4nAc
dsowJf9H2nntyI0s3fqJCNCbW5Jl2lS1Wq2WuyE00ojeez79/7HnYE8VmyhCc4ABhIEARWUyMzLM
irVo+zNRzsCL7Su720dy7eoBk9CAnOFE6U4vXqMui9McwGV59jPh3sTJdFMDQZRrMkHmd/nHwKiR
FTQ6ty9N22uSfZNWG9ONawcFATxVmpfIE734CQzp+VYbAtaAj5U22qe6/fv2IrcMLLaxq82Jkbak
PNfZwyB+GfKtGdC1BhbDCjPEh30kyFkkp1ohBAoY8vKcJfuZZvXO8lzVzeujvNcgRS1tc6t/svL8
GYRShFPMrqGysrCYBXAdhKNfnlOvO8OEeTLSB0/d5Yo75Ps/3z7G42bSFQ4KWcf1RU6nQjSLvC7P
uVFJuxy+boepuY0ezdp6iE0AyxqwesJRem1EF2M5rwu1PKtF5bST7IrwX+h1ZCte/0xGvJGkzf/c
IkghhWe0BFZeE0+8cE5VH4Ff7fLqXCc0v/zh3oAgScFD28HGwtZ8BXtH4jSXmd+1YSgqi2Q1cXWO
I7PcqVb51MctfNrhxiFf20DeT3FG7ZBDLYe5p2Rsh7pVK4K7ZN8LwVkqDpDm0uYvPopbzcyVG8Uo
KinMLLmDVsDiRulFFQANT+qz7uWfJ2twoAffaHqsmSDKmvH+c7KkLZ6rOO3Hnh4h2DFm1uzM8KId
k9ZbrY6Vc8DQNl78H4LJJQrJ8vB/iQSwSq7Mh86IbGEa7nQ9dbst6q8VS298sSQh3CXSnesDLtBv
TZQib84pSEA1/NXknxFotkvhj70pWDTedxQ3ZubMJVRMFtIiU7siP+vwGD0NqMB890vKm7d9wvtQ
Biu0N8HjUJR7x9kvhnLUQ5+fn7Oge1T7LHPlzpNcxW+sOy9qfGimTfjohlrYmc1o7W5bf7+XuFpi
UnCiOIx3/AFD1RTMU0n5ue6LjNptpD2rnpG4Xj5QIxuMrYmXFf8++3bKqyA9qGguA8VBbiQrUIvi
rPQ++hKT0EgQUESmnUiC8TjUWfQ0wXFkm1XqeY5ee/pXvSukzs56bQvJ+f6i83Hx+PwiDhKf4fog
hXraB7pHFhdK42cUnh8V8RuKlC18W1CybXivlQQaa6jUo7NHF4Mw+drajJXuK5nQPMZBp25dF+U3
PIzW22qXyM9DnlPbFpDZsNxMCNWvJu0v+bE3ezlw+hjMfqd0Qunkw2Rs0Y2snYKZ3Q5YKy6c8vP1
T6utLjXCUizOqACO/nMTPVehU/Ubsd7adjO3BRYMEDfZ7GK7o8rXoi71iPXqWj+Ofu4dNC+Udkkc
aa7ghS9CVMobNldXRj2UK2yx8cukrxvFLFIjwommCvYi07rww6T3RhkVqCvXP25fpvdh9Fx8pWNP
/EWgriy+sJQ2UPjLGKvzkblwzbGgwZtGZ0TFrI2tHRXvjcd3zXkQrkO/Q+aF4118OIYLemIAnG4d
v8ji90LaBca94tsNxGC/In3Lx79/gVnghbnFF+zb2hJbD3N91HwwKuE46N9AFYX27X1cOyhoK6lz
Z3dmcZkftIs0WY38ojQy8h3++tAn/r4extPQkR/IyZkp7P9ijvee9Ao//66m1iKI1RYjp9+MpUMY
gCWfrPbvSTH/EsefAfwtt1e36gJnnbS54kLvYykBh7SAWCGKU5yrxzj+3boyM2pu/LNubVNypNfX
2+bWvhlN3bnNQlMXgPX1ZsZxK9RdrRZgPWH3r0HHq75twQx628zaRWNkXWQ+noE0mo/XZgLfKy2j
HUk9EtXJarFwR83/Nkzqi6BuyYqvoIKgiYc9Tp9LSLju+SJeHBCpNrxAiGWMUYeVjewY9Pl+kJ1J
tEPFmTRSvGIvj58N60WMVbvXCN76J9E4jVtkgWtHFa8C/TmgB0DYi2VnzZAjz2WWZ/QnZP1chw91
9cnwj5q4v72/q8/HpaVF1BNriYdyllFS+bV1w2l3uZ381BjiDOw7NA681g5rd9qag11piLLViA9Q
6yQvg6T0eqvDZooLwofyPImwe1H0DYX0DgG0O9HT7MSS6IUOr1GRvE7FVlXinSQl50gCa04eQwOP
6sfC3cAslulJNJXnDoAfyUUWulV5aqpvKbIEeXRKpI+a/EMsJtAYD3EeuW0qfBjbrbxj5RsTGHHS
YDalur58t+QwKekRsfPpqLvSPnVk5jwlxd0IBFcuKk4cJIHOGzljMK532siNKQk8oTy3snFG6ssO
5YckSD/dPkcr9/TKysIdwMI1yWHqQ1edJPe67qB4aFN72TXZxoFdXQ5lCDaMljYBz/Vyej8PGRMr
q7PZtTvRRNShkO8aZfh1ez2rZqC11yFUZrh2mXYILUr03sR6EkGx3IriqBOXSXMIqC1suLiVx3bO
A/5naj4nF15HEAut82PmLIKOAxCftMh3gkh4CRsht6E/sOMycxjK3Xjj11dId9JAt2ImOrk2G3aG
VylaVJ0tgtTkGP70tnLQ1TMB3pAOCgxmAB+uLWheTthdBnPCG9lMWOzgMb1XI2sX5xtB8Jol+rgz
PQBhEvXpa0ttCVPEGFXV2QdZESa6q8T3aMPsy+bv28dizW9JzPQhvkFSxRu7iIysWpKFwYeWXcql
Fu7YsdpLxTj9lWlyc6hm5clCUh86WG/3E7JFTZhLG/d5zW3M8M03gAPwoHkvLo5LpE9tJfX8AiNO
XD2N7Xz45Av7UFD3ZfsfLtulrcXR1IXUa9Om47IdOv1v88no/rq9n2sfbibnmucJqUQvn3cB5kPP
i6fqnMWvfnJQ8+9gMz3p9baV2flc15Lo5M2PjMqgGXiqxTL8RCv6WpGq89QcIEhH9vz2v78SoEtA
eBGbQT8afYrFg6JbtaA3MUGKIgTpU8A6v6VCfi9G/F9phsgtNIlol3m5xUu4docpjhCo0z0FAbDw
un5XC4PeMwiWtLvC+qYFz2b94fba1rzTpYnF1aq6pM0CTSQ+SOh6ZAaYc7qx2fhRtZqdKH5IxJ1c
Hm7bXDvicymOXA7ORVzw9RFvayru/F155gZ1Wud26ncY26auddTK36jGrN5oyOcIYkl3gIMs7pPY
+SFTznp1rgr5B9zP0r4zTN+pVHRAmGiS9pISN06e+hnqpQDe0Dq2NhK8tfXOnExzm4QUdjnPZ6Wd
P0Q+lcGmvi9C65EE5gVF24PkS0/NFr/D2pkxiNt18N2Y1BehZUSzpOrCsDkHUrLjtUmZhvG2CArX
7vWlkYXr9+sM4KwcNOcmzGyomSbrg9BDu/sf/D7iUrQ+udogVBZmoB6wAq8tCNitQTzBVQk7vHFf
R5bqBrkSbXjetUVBSwGaBxTMzKR1fSy9JmPqY6DMzjEo7SrqGruRqt5NtPLo6U2zYW7lQ9H1nPty
b3iXZVUfITB62YlXn6um4ezpZunQCopB0AXChqm1LIAmvcUM9MyDRLJ1vTRJ8WIrqNrmbARFweDF
7wy2HTv0VcUdh8k6N0w27c1JUI/wC0FSJqfZUx8Y2T5IAxMcbNFtfNmVxdNoQFsQvA9bvZSuLkNz
rI0hqnnlgJ35JmSnrasrh9uOZu3y06Bh+nuurJCJLJ9zeSjboAras36wynvP3IXlQ2PUNNbu8jzf
y0bIzb+7bXTlGGETqinydDKvJW9NbRgRg8JJew7tyaTHfE7yHxvfc2X3qCui/UBYiY1ljJB56YCb
gYNpDilb7WMhKXbUbvHGry3k0sriPtSJXyrVVMHiMUFx+blt3Fz60NMpv71fa4shfpyhpWTlfKXr
sykPkZc0Wdif9fxXH9wHkqM0P2+bWFkJZWPadPNpI1Na+MRK8nKR3kJ/TqdTFL4WwKq9WN5ZWbu7
beid+gO5J+Vw0DeU5ueEbBF116M49IGA+EAbAb8fg+KxKr9QGB8DV+lTpiMZuqFMrVjHPJU+VsaD
an3rfKeVP2btX7AfTPpTniHyywetVOoUH5LsSe9e9VB3wh6UWBMf9ah8vv2r17YH2B9tJMsCmrkE
xcFma1iTJ/VnI4zgunNLpnVq7TXUw41zu26IQ4uQ2FzJXQRS45gUiW60/bku0oMnP3Sl8tEP8w+j
n8QbpuZTs4gJgSVQv9UQvzSkpXcdJnEY4ljpz+PBj+56XTtQRY2gWqo2573fh4fQsXIPEXZUaWgu
wxl0HoZBjOAgQMfM9nkvmofIDYOfpfS7EH7f/lTqu2VBIAG/2PypZqLCxWVROgPoZSiThyO6OeDD
hy3ygffXEZ5D8FUmpU3KqMvDUE2l7tfpXI1OKtmliGb3apgwE9Fv9BffR54YgrzMMugccDMXS4nq
SSf4i6iPJHpji0EN/Ng8iKHOLGY60yuf+6cuTjbiwZUNpCo004nRSpl7Z9fexhuMpJ5GklZJLU9J
pX9HTHzDCaxUaoFzkD4yY8Qugqi4tjGItanHISFnO0yTm0yS4eRG+qQ3QeJaJcySnRpWblzRqZID
s3aHKXUgQNkaCFxb6hugljEYnsAl9WFbJIWZi5RS8ljaxUK2U72N9G7lE9LtprxFTXWWCFpsJo0T
rwtqSlxFUSBCA0laG3cUuirvVKhS4/qm+tuTwXSKW5MA7683oTyNsXlhFDeWTDVCp2nU+YzqHPrJ
UeMV1IOTP4PXYv9RUV9uX7r3bgvsHZwt6CDR7qSgcv09ZRVENKOy3XkE3HhXKJnqyiaqLkHTjHeG
kot/7LuwB/vHjHEkdFlyw8ltkEtpB33WmDdHMGNfCk9ubaGGHUMdu3s1Vve3F/jeg10bXLxaVTym
fiGX3TmzjKPMzFZQugboqokTGnvygWmyw22Liy3lsQcDR0JLQg2FxbssRVJ9pR/MOj+VkWTYwACz
O61PTEeVoukhgft1404uvNqbPSrBzMcgF87bPN+Vi6pKIPWm5ol5cTKY8FNpnoYU+Evj++1VLcFc
b2YgrWV2cy75gvW7NmOotZnQOMRMxGyKwc25l7wWavWoKJzJ6JWfzZjEH7veh3xkHI0HT1Kh8cz6
HvEfL93wsItLMv8awEKgKqHRJepZloatgn5lCDf6SVDHei9N4WtmRJ90DfIVdF7VO8Gr+j/fZ55b
UAF0xNjnZcUiS2uIIRWlPimcYIaPheC+6YOeMGcKNo7QEsv/tjxeQKrEGrOOZDfXm63mKZTkk9yc
hECKjf2oWR7Y25YBVisOBYL8UI9LgJZV9SXI487cCVKRtVCrCf5PT4u1r23dCc9xO1YwjLdT5dm6
OWWKDSVIXu2qKmFU2c8yMbCZMC426i7LZtTbr9e5AEieQrJIxeP61zMByPNUmvWpkpKit2M/Ko++
MaWQ1BqzimDXC/Qn/Gxft3BDxsIg/gDy2Mh20JbCXiijbJ+JQnsfhVb9WfWKye0Kr9r4nMsE6u1X
zn0U0Or0Md5VoOJ4CsYgM+qTAa8HxBdR9VwLPuAweMgc30zKvVC3iaPpgUWbRxds34Sc7Paters1
F7EcP2JOkqlnvE3Rklpdb1U+eoXhUww7TV5sSm4qe5rvysM0Dwh7xkCelYf1Z+631+4DwIbtvgIb
2tjZOPh/9Z2nADDrm5LITOrKJzMdNafStOgeUpbMp19ijgU56JBlthkEevZXOA5d42RJ5pEndL7y
SUNrGwoOlMmmXTK0Xg1f2CB+ur3M9y5KAjeEyA+yyDMidFHsqMJp1ON+hGBXlvJdVtUSY8mkDp1m
bZa550B7uaO8K8THeGC6H4sdbcs5SRVFbAmd4Xp+IitOUyOdJlgeNMm+570ORg6EUgjGY6W0XAR5
+pYoTKncXvRsaPlD8BYQuGhzbW4JsPVzFPEEjfOVG4O1g1Drk6cn8THrQ0o9kR3qUf1nj+vbYaIg
zawrhFC85QuvYdSqVsXq1Jz0CYFLBGdzt5lU9Oxa3d9xzvoDULjm7vYyF4HSP0bBOZIc6DBBLOsQ
YeebDE9JzSnrwuqZtmEIrVGWuwbUqzuiwfrQSoF6CEb0RLxJ/0NV8X/MA+3nHs/zqUtkhAiFUtq2
fG690CtH1dL+W+aVkh1Y6q84rdM7XRVqJ+4q2aE2u4U2WTZkZ/O0U4jVeBFnNPoi7dNE2t2mJ3Qn
XazDl0SvC5JbRG5Lc9APYZmFO2UIx93Q5q3jE73v66YUHMKcjwrAH6cp5dLNs97/YnTNVnduEfq8
/TYydVCoQPZk6rPXvkVsB0azpL44+T6VB7NhiqNTDYfsRLJLCnfPJo20D0ViKc7tI7Fy3ek9zrkc
JCwEAosrSC+p6GgNVqcuyuLBrvyaYU9L0Fvx4Klc/I0T+D7gYh5IQcqUiIvm1jJgnow26CPmSKDv
lsvnRGXmS9VrhBW1gumOuNDCL7fXN0dUi5vNmAWecVYroUm4iClDPwqiKbSqkyBH016YDx61761u
2eqy5uIRtRbqtsvhZ5o2PTA0vz61g6enTiN1ShU7lK0K4UPoJRORnuCh9LCRRa6YpeWuY5NJDthk
FuGkHk5gAOfFyeN35KVdAfB3KsDj4zcbKdbK+SSMQtSY0q08l0yvz6dRSFZFNlmfyqZym0RzDL3Z
6SOgBfBahZEf6myLDWAliiUoocJAE4YhNYon1zaLvsrirm27E57J+uJryZdBT/JdkaSaG2jxuLMG
JXE6wlY7joTcoR5GYzRUtcIeOm+LenHlIM2y4/gt/pixQte/Zojywqsz+PoZ51U/BoM/7ZOu3qrG
r3hoSoNwc0pwPKrMf19bgU1fLMNQ7k6xmj61lrePDdEdBdiJpru8glLMUD71arARoa+cI6pGTCqD
8GS3l455kKYsM/qqO1V+C+03gBypSb+LdXAs1ePt+7gSLjMaMfOWoRXMW7vkQExzsvDa07qTKDXh
i+IJrX5EoLuznKjxoic9arOPsWcWlh0o+GlXLGpwo01Vpr8UX433vZijsMUz9uQX4fCB4ve3Mq6l
IzFufVfFgvShUwJtw0uubdCsZzKXUgkPlq1XH3xYOxR+f2qYiuk1qwN10v1QhrJwiio53N6ilbtG
pZOpBMYRaCMvfWSh90paZfM7NVSdM1aTYSdJ8qvx5e9B17h1AShTbbbivjWrUEQxjkqBWiPjvz55
Uau3RluE/anStZc6fZzKn11yiD3ikGanicHGVNjKQcdnzSW3t4m/ZVJo9lEhDE3en+pOPw6+AbXo
5wxe1iLeWUp2yH55CDDd3tdl+2l+ZGeZx/m9owlL2e96iebIxA8c4f3JQCXULtLRvOsSvdv7vByH
RhU7mKDD/OiHY+ymmvmVOLPZSdQ67dQKDtpobs2Brxyr+RHEzc3/vUPPS77h+VFa96eeOs4D/KjN
YaQyfUBPVUazedqa4FmzB6EroA7uH2/ifAYuyg9TO0hCyzN/ktTJzUHJ29y8H76SfyUWbf78zoBu
JJqhJDcDzxYHKkW3S5+iaji1fvStpIRjTb8LbXz19XIDJv1GRLV45Km9gUmlCUXGvyRgjHiEItEK
29Ooy+Mn+DRf2zr6hsR64YoIDD74cmK5QaUYn5hTyZ2kr6snX5jinSGGYWBboRal9lhkf+utPpbM
LFjFS83C9h4VXDuIEIKP8ng4wJ4i73uqDhs3ftmv4WTyxtGkmycLyEKW8UOdCwj/1HF/ilQjgnFA
aJM7UgfzxfeVfdx10dFPm+o5CU3/GBgQNEsyqPNez8h0w9TYF4EyQHepK25D1+SAaqq1by2tOeZI
itlFLDV7VdA9W0zMj0EaCW5gteQ5TLI5KV7IjYvkPuw60Kdds8WDsfJ1kOii14Kayjz6tMTwDsxz
obPa9KcybgsXYFH4EnW1/ymk57br+65K7QC9AEaLR6eZlH6fGeOwk0fUPLu2n3bofLT2UHfNPRTa
KBHioJyKBtfB0nz9kI2aZ2ciigC5Uoq7qM3VjYP8/uXn98/E3TPJBj5rDqEvbk0lynHraVp/8qbC
Y3xVKGBpMrbIAt/fTawQQPLo4xatN+d1YcVkplyMM3yB2giNm8XS9OjLeb9PDLFzjaHdEsF47+8p
xwNwmWuEhDPL+SBJr5UaRaLhpKed7MSm0T9CYDXZaqB0OyPOAxdV1fzcJ9oWDeOaZdimqKIAIwdf
toik4g6OZK/AC9VD4R1C2X+NJihb+06DAVqUx8emUQ5FPWzVs98/OTRcEOEwmCMzZAa+r7+jnra6
YPbVdOqaAxGYC0PQ8KzpNYI1h7Fw6i0WtDl1uvZKsz34Sd4KkZo5//3FFzVoKqEfF06nvugPchja
ioSaqv9cSqozZVv0HqurowOCijEhCq/ctbWxnTdca6cT7A7oplglOA5LULjpmmVLo3EWAFC6YzlX
nXR92rgjK6eXQjqDSHN2TRlxsdaB2gxgRPa2l/fjcIfGfFd9/0OxkdlLYoQsi1FvCKaWML6mUJI8
G2HMrKTme404U5h87/W/g87YiBRWvhyGLCjIIMgH17AIFBhcM6RerKcT4z5B9SRGZ619FePRgSFs
IyaZA/rFIaFJx2LY/RmfO//9xSEJBk/QxcQaT35F7qKAN96FgRvFTk0RQnWaL02T2JUMMFJzN0zP
92xpmt4tkHBOzTwneG3a8/Kukf1pOtFp7RzKdE3v8AaZe06L9mANQWkLWkhxTgtSdzQgSArKbkvr
YdmlfPuojEKCdWUPiK0XYUKittVQG/yKTHaVL94nKh+ubsuuaTsglG8vee27Xtpa5Mt+3QZmqWIL
yS1XTeyJqo50ryWBwxuz8WVXvBxpMmUiapvchyXF4yQN8jDkqnii7vJIA8Dsies0/lQg/Wu+ykW1
EVG/r+RQV8G3zRBvguoluIra+5DH5SidQi25E8gaPqU5MllFJmyBNd9vI5ZM0jh6kTPkdXFw9CIo
6rr3pFMNla38bJa/Ov0eSh2bQfSNXVxbFM6amiFRHa2cRcQqV0plWEkonzKzR8moMgNbMwVl3xaN
8O324Xj/zCuMMb89hbQZpCUvRlNKleFro3KKuqzY0e1pnWEytxb03lGCM6O2TsA3X/rlVMhgZFkq
9qJ8ajv1RUZ7Q6wsO9Qmp0q2NAfnz3B9vzGFS2FOiywLOPD1/Saz0PUxNOQTLGofFNGVxEeU5/b+
KB4gWjhUVG2Ydv+zktQbdSP4eHKaeSwY3p9ro5NsZXU3GKjERC+N6CrK9yi8j15vf6rFyhZGiCOu
jQCc1INCQBgSTR1qiQosVrK+i4a/Jb8/CkpkJ8PWkOk7Ap6Zk1IHlMQrSpVWWhZKIy8LaJZ5CNsO
n3rtg6BUrlVVNuCDvTJFNlH0YAeVUey0XDGcoHHSrNwVZgbWdpPxfnGI/lk/LyDxKAHpO1SRJ0RS
3NT8ljAN7WYKT/mbZlNDGNduXMDFrXhnav4pF+9TMUKBy/Qn8kJicKjFyq43s5+FO/nHBOQ7vLgU
h3nkr02MVhH0+oCWJP1agChMG6R2SYSShIzhb03frRpDPIVONNS0qL9dG7PMthOaAmNVHXwe9PtG
rfaC3x6E+M4s2q0a5sJ9/bM0qLeZqyUKhBLk2hpcg10D5DVGvfrZM2Knyu6TaauEv/qJLGRhmG5g
WdYi8oMlrI41I4wf00b4rkXG+EE00q16zdqRYzkSpewZvrjkhwmCsNRiiNkexSmzo/SEOEFjd36A
GFv7Zw/Z26bxjuGzKGyTC82f8OLI1YAAiyhCB1EFteBk3/Mvt73H2hG4/PcXb0qvpYUQ9WX8aEiu
OCmHLAlcMxnvCwSE+yTa37a2dgToLFKbgHmOVS2+jlUmnZa1+KqBWbU0n2wlsiBB3uKBWbbI/9+u
/WtncdQycfSFWELGKkke47y2A7FxjPpL6Ye25KV7yazsofi7jrcc4+rBIFZGlZ6yGt3x66/VJUla
NAG+KOvu674mRvwSpL+SaQsWv3bKjX/tLLsBVSfkjebjiLL0qQqf6mD3H74TxX0ScIb835EhmzHF
uDpEzbSUTkVc7azkPrC2EPCrR+/CyOJodwBAQrnkqsaZ68W/Ait5kWKdPr5w3zfiVlls9ehdWFsc
dC8F0NNC8/1YjfsMbq9AqwF4ONK3oj7oufw4TuZTIr7oM4YCsFWjOnVd3hWM+geyG/rf0+o5be8M
05llupKPYm63otHYQ6l9vL33a+856Jm570noBd7z+gyFmeTpNUQHj1lC7/G7rAs7rfkl9IYtCHeU
hvz4+bbB1Z25MLjYGbOn0Ku3Md6sQqHFKtwIrEs2bkwXrH7tCyuLq2EEJqgQEStN+3fmZzshPorW
Jy1yQdq4txe0ejsA45NsUOWDTfJ6B5VgDIVhxD3TJv5pxceuHn7etrC+Zf9amH/BhVeOvEFqzBK9
1r6gB1elkat4BT0b6PluG1p1KAStM9/ZzG0y/5ALQ0Fam2Eto/JrRd89tJ7j/r73kKbbuB1veOiL
8Pgfh3lhZ/4dF3bEPOx9TeCZQV186Hon6x6G8MHsy0NRdbsxcbzkr0B+bdvMGYcHi968EfnPTVEf
AfSgal9vbPDqabn4PYtLUJXUpBqdDR5cI4iOvWa85MDHyrI9+E24lYesfk4SVIo2QKoIa69XD8jC
04Uu58pZiV2U91U32ZsCYfM1erfFoKaoMYDeejf8mymF1U/DFD9qRv+1DNRnJaz3OaqpuduW+j4y
0AS5fXiWTeO3r8q4KmMv1MdBay1u9hTPcyodJn1TcXrh2KX3XvlVMFpHKx/0PHdVtXXMmqjF0Y1v
t42vnVzCsHnEB5jju9wn760xFZIM24h/TN2dlTcIZbZOJrb/Icv619K7BGjGyQiVyNeTpvI+yIS9
WT33lvaBzMX+/1nTu84n4r4N3SQsWcwTKNb4lPggHdPWEcP4T2fF5xTrclWLM2nFcRoGQoKgOJpD
vfC9Mj8M2Y//sB7wP2AZaLNQTr4+98h0Bnmacsua/qCqwQOYjRiRpWTaAni9weuXhx8Wnf9ZWrhk
DSEcX5Q77vMIoDgcLDs3dvABChVMgLX+y+/HUzJUBytNP4yR7KRG9mwk+QfwKjtpEo/1DyCNr3FE
f9KXEFg3DnH/Lein4yjWlp2oA4TYzWSjMUQKCIPo7X1av0j0IaiIUAKl2HO9UUASk7QN+flZP71G
mmK34aEaf0pmAFjHqYX4odXUs5aaD4HP3ISkbPjn1cvE7Brd2pkKdom2BIRV9LJqcJkgVDxIkanf
dUBtPysTE7uVUGxJsqw5xLkbQUkLOkUmkK7XS017iEArcPiSunZVsdX3TYbaRV+U8nFjbxeV13+c
FCU01JGoy8CMcG2r00dFiQRs5d6HTigOk2HmTp4ULyhW3Ivm+Gr61U73ur2SbtXu1gIFpsf/Z3px
KpugGYqxlOLHRLJyx9A6A9pveUsfe3Uz0V1l4HHGGS4DOnkKImI9FNa1opxvctuctrXr104IFQOw
ZPN01Tu+0MkTiUfo6D9WWXM3GdldEFfHGIUk+E2MDYTM2rbNU7L0reg+MG1y/cXyWKkhdRJI5OX4
xUAoG5bKLSantU27tLE4gXIjZHrQz+vxayccwJpk7mZMurppc2gFvAhWnOXEq1mmcqolFl6pGfaJ
/71AHD4I230Ubb0cq1t2YWnhQEaLT6F5JpaU3yagZrH7ffsare7XhYFFwFSUqhfD3MSNFQ+U4+w4
FJ3NEGZrvxbxRBsYkcf8Fu+FcIJP+M6sTmO3l8U/JZyZ376Zo4jqPdO6DG9cHzCtR+wTfQXe2eoZ
cUC7Gl835d5Xv8iFjUU+4vlmPCZQTz1mwmtXhw7OYOPVWN0tQ9fQogDHAL3l9SrAwyWVmcbJYxnn
u6puDo3yXMbNzte3soQlmnf2oeQ6IAqogjJfshQvUnXZLzOrxcXUYW/LAQEdynO9K2mdJdmt7McP
ne+JTpBUgqt6zVdl9E5tElUPWheHbi4K6c4Al1mZgv7nB/Pqpy0OpiEMQ4RAM9llVzn9cN8kut2b
Gyns+gbQ55Xmqh9z1guXJPhd2g6tED2Kku/6uXqM/FeGNUoAmbn3uRptfbgXjM5W/cIJdeoLD1Ev
2oG8RbK1cg3fGK7AjMFaQKhw/c1DQ+pEI6fKAKXevhF2Viw7ypbo6ZaRxYs5Zszwzarwj6hV0CYd
dyEILkAYGy/zyvlFVBiBIeYfeJbVxZdLgiEkRkhx85HhtqBrgsGFrX2npFu7tmbJkme4j4qOMbja
613zUq2uIL7hjBjGrhQCN2iLvWQ8aP1WJDf/5kUcCvoZihOGZE2WtfAsvmYoIErIp6mIh67cqPdG
1uVwl9bfKIblThcW/u6PPfOVyYUbsAodMkmJasQ4MxV548dEjVw/+kPU9ZsLmMV1QMvCyaksw6i4
kvxskka+Vg+pWdcF7bHsjkH7BMn3Fgho7QCSU+JoyJgpSszf86Ja4I09/PER/lkdX5tjon3a6mmt
OGcwgASg9IqhRl0OhEgZFDha4yePCbM/NkRPmjNY1VZ+vLKMKyuLAy4miItIWZgQM+0H5mli3CZj
ERvp6aoVvgqzY9AtwRp7vVlaWZWSNEUJHEuUFaePZXUym/LD7UM2n9vFuZ7hLv8zsliKnASIZPsp
b01u9Lupj1/EvgIZHjUmIPA82TVCa7rRFG1kkOuLmyGkxO4wLC8i6Cho26mzqLKL0gA8uax3edP3
rtH+eQLE+v61s/AQiWAxOdixiVkRHa3sc2D0tpUPjtFtOL0VB4EhphZwffMo/OK29hWQiJA5w0co
vo9e2uAk1LOcyMdOkCR7jIO72x9udQNhyZ/7+VRKlo12xWqrwKiy5LFJ5T2JMfp7v+vE2Dgea/U9
htiA0c9gVyL2hd9LimCSk5pl9QMSf7EEr2ySgGwTT8xp2mPrnXvzrz4yvvoNMJDpPgAJHEeJHX9C
iUeoi1cz21r5itO/+kmLndasQPOonySPQ7XrSIni7Di/Y127hapZ/aT/rn1Jay/lnTmOXZ08dkzQ
Iegk1T3lrhwF530K6fzt77lWKkCKHDwxUN85Hl9c90CuASnBqfGYj0LzuU2T6K7spcDpmHdCMTLN
ns3CRFRa8bvdFKHSY0ryD7VXo+eyy6yvt3/N6unSmVEhnp7p7xfXRk+lJI8mThczJZ8EseQBYoQi
i333tp3l5Oz8+pAMguV4U18A6nDt5ExGfidLYI+9KWECBc1qHI+WMRxfPFeytxejmhGq9tCpiuOJ
iLT/TmkCxy9x8jwEG4d9bdEXv2U52KdMMFRATp48RjVZHbAE9EN3eboRcq6dqksri0gPXhuk4DO+
sxh/gTRSVe0OsQTt21bXfA1rcbm1S6BfPqQBtfmSRqaNmGRTHf4uameUbSWxxxf4w1vP/e1tuPW1
u3m5uIVbZ3okrRUTdyEWyi6lC5CiqFSmrzQ4N5Kk1fsC3GEGBeB2YWu5PjlNpFs+AqDczvLZqF16
pjikiRn96E6u3UB4EYxdLDlR97JxZFfqTiQM/xpeRNGF0vOehj37Onh7obvv2x1aNfmwZ/BgbgiK
lPnQe964KauH88LqYmeLtkr8wGxxD5GOeGxtw8W4nQ+tWoH9BoJv0KH/R9qX9biNA1v/IgGSqPVV
suVFbrvde/IidDod7dRGrb/+Hva934zNFixkviAIMA/jEslikayqcw44K64nFWQxY9NN8BnAJlZh
Yzl2/yz159szOLsDUOhGKxCawdGAc22ka2qpBgouO7TKz4jUG2D88B4Bys8ZMmnJTfgXixccYI4A
AuJyi6jqXRsD1wmwfBrND5bWrpmqgD5o2AJ2xoxHW94FfbcOq7Ve/UyWQGhzUwnBUbzlICrDmxev
Dce4v4dmDAwQ2l/7EKW3HgIHS0bmppJbMNE0wBtKBCN6reRGY9r5oTaN320vPzVl5w25+lSif2uI
l66k/LS/mkwEanRvQXkQ9SiwHwpn1Dgg0ywl4eCboAmI1xIIGCPcfxvFD4m2CZsl8dQ5exgaDhkA
vJFqE44hK2dZMvRD76utXXxQM65dhDzotaO253VUf+fwjm0BgK9720XFhlq0hXEUF8bI20EBvBFG
KldGMNRy3/usNZL7XI/ShyE1XmNtsrc0TU8yqX63TFYPhCbdIQJWbwfElbrgvd+WF1+B2EbQuYnt
gjf1tQ/1tBlbJkWDn7cE+diflHLC7Wpjl76MQv/tMX+L3RyXCo4jPKVBBIyO22tjdaenZZiaWNzh
SLpknWr6HRpitjE1Fl423099nPsKehXQpoZH57c8XUbDKB1NmGJv2r6/k1zTjZ/D5/ROu0+O0r5+
Ln41v8aHvx4fjCJjixwLMsTfjneI0eS1aQ3+iH6/sS9c20rXKkSK8kWOxpmpxCMAkC2cTdj84jt3
nMBbUeRs9IcUIMdqn7EIXMN3NH25PSS+JMJ+5EpjnA8KeCm0/V0vmZkXBgSj29FXk9ewekuWei/m
tgHgymi/ROgEJ68YPW2U1nKSWqMPbgdPMl8ShbpcWDQp6MHK6CqiuOWXpjupb71hbf5+dFDX5BdQ
ZHjwqL8eHZHbKStie/Dx2FddBvCWm2fVkpzqzFp94b5R+uA5CfGqywYlrlOG5oRG1tcGk6F7It8V
DYAEgI8u7OeZeMZJHgEXAE0MQX73ekSqOtGpgvCzXxhlt2KdUYHopa9XtFDzXzGEEg8FlmOLS5S8
vj2X304jdNEjKY6HBReAQo/QteVoMuNxzPXBLzNgkxXG3bEyFh7bs0Y4hw/I0nC6i4k/mUiFkqnR
6Mtp4DSV7sKIqr7fHsnseoHTG69tHEZAe12PZFSYDF3JePTb7DNNmaPgcWL3rrUwYTOhF0mxLxEX
3oUgZpIgeKjVbSWPfmZ8mJKnoyoGtnzNjl2rW2oj4Y4sbGNsLf7MAk052kj4vF6kxXQisSBm8eSj
sLDJy/Cpm/L9SP4ksuqqqqsAiWkMC5ewubUC4RK6gxCCcWEVpnHoqVThUxCCjcQJtDO1wGeHNsfb
izU3iwi3wAOgSAY1UmEL2+g5iiBjP/olGmRSaV025DMby2Nbmn6fLZH1zYRDXlbkCFAL2WCRX6GQ
tbpOa0BVadzWn1aeAYePvjzr7w8SA1wz4BBHdMeq8SvnxXI1Q2YUiaaPfhw12qoENu9cE52A4BDR
vlCYusBENhc1wPQMXC4HAwBVcW2PMK23A5NMvkLzrVz6JJI+utqpzdRrqslr9Hjh9jPjj7gL8Kwc
JEcxSiFMNUlrmykUk/0JqPVImdY0RQsVeTGaTa6uB22F6tSCyZldDZOg+ATMGSBkkWyNtUkj5QlM
RlXkMTtfQzabVp+kWpjLGYcEmkMBYBwgURxqwlYbJxNJLPCy+EGjlE4wJtpPcHRFXmlE1kbKtOwk
T8ESR/rMAvIyCNqW0ZqD1LRwTI+GHjfUVCc/HkD63npB5qeK7tiQTymGyMnp9vaum5vMS3uCw5R4
g2s6hcNAGyaH5NSabZKlo2xuIi9tqNdOCfpXqw4KbfI7fWdm5571a1vdGNldyZaoHGZCFbogeH0H
HeAA9wmhiuq6SYsxH330UW2kBl3Febeu++D417OGJxSiIW97gzVh1thQMTpq5eiPgwIUYVCfB46E
7nxWLtU2ZxbIAoM8iGbRp4sLt+CFeZrWMc0pzrDSTVn6LGm5DHI74PX0cOFWPzd5l6aEvVyYo0pa
BaYy/UEBPzdOlmBaCIgzvoB+PZThQOPJGxQFGyB+kGWWDKNvtAXIZU/aR9uhH8J0yqV84UyER2hH
wQCBAiIimuB1OUYA0hqE3qAkjoQOU3X6vO0F3yEAeDLicgb1XhxavP/x2rElFqnKoCkYTFiei/g+
CLcWeyrlXd1DQ7uKnNjcp0u8IXOrBFAUYh/8DgFXOCfhkxO0TVUcKbo0OlI8bQlJYycM2/Pt4c0a
AkIe3WjwwG97KSEJCcG98OUO4GNZJTVe8otMcPOTCKnqr8cr7Ahb1jL6ejQkrBNUVsC88ycN3nsv
PlG33XXScVzqkpkJsBzV/FVK4qeyYI6FSMiZoPrw0eGwCmU0q+aOlJqbRN3X47iPiLS+PY0zGxgG
OVuUzAXPLcEg2EcBtgeHjK8NOppxi+I5jtAwEaDHwgON5cdtayLnCr/KcEJ1kH3hIorVE8zZahiZ
EKSd/KrS+j0x+9QZUDV0zbTvtyUgU86oQfEjriPLT+OBbIkcg2vczIwacFKb+Wk+LTHBzWxFlN5x
CULbM9R8RFSWqkzSqDKGy1Ybybij2qBCrsrauT30GX+FFXgQiC944VjYjUgf0zCs2snv9/J5/L2E
L5656UDFHUlITqCI5wSPbBdXOSZboSYXoBRTAnNTB8AVPVjZR2amuz6ADEwasnRHhuLp9qBm4iWI
4nADgeg0x/oLu11qEUoMc8TUGYMDPqxVNz7kFEdBM63a6ddtY3Nv+EtrYhmrr1uQHtMOvro336oX
UGxSz1qNb1brFjt1ydrsjCKng78IMoik1zMaDBV8uMGM1ibzIRu3BYJwWwXG09h+ZNlJD56Baroj
DTiJV1Xpg2xE7ZNDlePSF7q5/pDLkbyNSbrgR3MbFqlLSPjioYU0F/fmi4WOJmMCohZ+RMiDpt4l
feJo0zHJl4bPh3f9lAPxJwAXOJ9kdMHq6rWd0KoJGmARiYz+WbMfTdTsq+yuqP/oCntJYs217FNg
7KXg79+QMIxyHadlBOG7SH4T5lObmnqFVW5+VaDWCnG9tTrX0D/rn5EObpglrNz3hUYTBy4wOCVB
efgNYTLKxpClVY1LpkyPiJEowLZYwfLQqoBb9LukVLjcyrjwUPgeELhZ3kHCLwKoSl9PcG9PPTUZ
QqGRvUpkw+zHKV4It99PE96e8kUogTfrN+hk3WbAl0UwUdD1OMarsSeOZr/Y44T2y8IL/rrPF6x8
vNQKcCOSXGBWuR5SCxZ7SdcQDuRMVbeFhsovXjDRT6WMFxI038v5X6ZAU4lksozkpHBTY+OkDThK
Jr/8oBXd5FK7arXmULPBYVW06js8KUMKgFXkD80RPLvnfDoYWuYWbdih3N+7WqYsrOicI8FhLewX
NOHhz/XwUySTlCjHWarkP4A5cUavRU1U3TbhgSHR+Nf3YbxrsUXRhc7bXsSU6RRWlpEY8uQHoOWR
/gCg2C41FX4/Ga9NCANC+aUOUk3BJPev3fSL/P17CGAgoHJQguRSYqL0KQMjAa34Wxkd6B60/LD1
ovZFWpSrntsHqHQiaCJlCYi8EMtYC0h2GsZ4k6O72di06DPZlfVx2ITG+fYZ9f1AxIguLJFrF5gs
E7G0giU1AkmY0nq2HUNwgPhjGK0Ce8HhlsYlnAUasofK2MFaIu0/VeaGxNXHdSltbg9qLlJxEkAw
UoHvECXA60HVo57rzOJuQJNVkJWrEuW/YQwWRvO9EI49ja4B1Ihw6PKC6rWdAbyzuMMguyAhZBix
05PWSaKROuCeWfXRb2rXj8pQnvo03BDJaWJ74WyduZ5ef4Hg8Ni7NMB1BkcBSzwpag48atqhvR9T
D6+YTGYvWVx6cbBSIWPG3EFeajmdnWvOBI2TCJyP4gs0aButBw8PQigknNFrUOgHif0top7PM2i+
cI1AFg5l0Ot51qUuK1mHjIfRv9PpAZinxQT6XOTgLC142OLYAcLk2kQvU8ZwTuCWsuq29fNtf/x+
BcL3X/y44Pa5poLP38KPM2mfFg9ldDcZwGuub1uZ3cpoSUOKDXcgJASuh6CGKFeWcYC7bb0NCleX
/L5wktpte++2obljA+9XrDnH66Il99qQPJqBwkoYQl0HqgHTKQvST3AIvBB1GwTdk4rXvWMWC/nD
OUdDmgPbGvGK14uurSZS1qW9nMp+mTZuwgmRTxT98f9haBdGhDnU5QR9NHoi+0Nnv5QhdJ6HzgM1
gVtaqmtB7Ko2TQ/ycgsBay4u4h3HK5foOcXorscWj2B2KvoK8b5+Msx7o2odop0ws0mC90L9enuQ
czPJeQzxqEXRA5QB19bUrBzhrLBms+ENOgS+NDQHMGnubpuZ8/pLM8KgqB2xqopK2Y/pWu/cPPET
inz2y20rc86IRoEvFAXOSjEGh3bK5V9q2Q+3mXKE4qAxet06kFZ0Ey6xnc1OHH+ucm1sMEcJIxor
zah6FceXriJ3HIVrJXm1cbzcHtHsvKEvHLrmnIhI7CyxW1o1gEbIvhVvR6C0OnIyUWnr0oWs69xo
QFcDEh6ki0AJLZxedQDW0brpcJlBkNAi6iiYMCX59fejubQiOFtNSQ7xwF72+3PbfCrmmzRu1L/G
7eCAwM0a73pkQkEBLWzbGO2bXVbIsj+q+3HcMNkN2k3cLkzYXICFg6EuA8weiqB8Qi9eshJWvxxH
IgM5eqQYg9Y27hC6djeulyuT/JOF5ywYd9BehH/BFigWW+mgIsE1SJ0/TbgysyFNnITWw+Pt1fn6
5u9m4G04unnbhDBz+Ha5Tsag86vcr8y3nnpB4dPyYKk/JOWlrlZBsh8/tXuok+bUj0H1kY0H6zGW
9tG2ADApdQJX+0XaVZMtnDIzmUwFY//304TplsemsQegSP3ivdtlq4dpM3o/5IP+4/YUzN2hruzw
/XixrElq08CKYIeBqQAMkGHiEGhK2GtKdpBTs3/06Vkj2+h5MZ58XVxuzb5wkqZYegJllc6vi10s
70iw0SlSz44KVr9mmyevWuwqb1IEbafAC3I3fiqk+9IDVU0tZY79MBnItoaHdDtpa9X+ZOqmNg5g
sQzxPxeO6kXPyUMZOpRV20baUwvg7ckJ6ELA+qK0uDUMfrxdzCC4V7uadHbnN8C9x/s6ebaglav2
z0wxnBSVFtN0EuSb2sibejcaP4u7Ji+8UHqIk02KDvKk2FnDm15GO83Xwzeluqd0pWvUYaUGRBzE
31JXbx1qPSfSn6aH2gxYJZKFs/+rAnlrGPyouRiGEQ2mXUG23NfoPYqDQ7maiOEY4ZaTz0xO5xbP
0Ufu1DszWE2Ily110pNeuAZWoYLclptH2xhEpW4avo7WqrN3rItWafJSyG5l+OwUn4dduFfXGhje
7HaNSXOwLPVeyR8Lr7iXBlcdT9DKsM958pxKx0HelE7/OLxUCpS2Tt3RgI656gyA/aHZNTjZ+Qps
N3a0MBEzeUvsPHQ2cTpGJHvEZ245WlIzIOXggzELLX9j3qyNupp2eVWErjVQ1U+KLHdCYpyyMe+f
8qZNwDo9LgHNv2hfrldEhfoFUKWoCnJ4h7A/lKyr2q6Pe3+Cu6AH01X07qlDvhuZVXeqmW99Vqbm
1GikKCplndnGmsg7e/yZgjQ26cl60J0RORbmSFkM3ux0DY6xLU/2ZlHqVFAbbyWXbVqj3lo8sw+c
rJX7rDG2srFwfV0ci7BJ1LZQq9KGiBceAdCnMd/0rYRtUZyIH6brIbTQg7sehq3druIcVFsRssUo
TRa7VDklJ2I6mrSN13G3KVI3UFdd8bvwoPOqQ1LhXLQOjgtH/+sbHKYf3We47KDYgsPoekNEZdH1
xMh7/6e2uyf3fx13r39dmJCYRHhUZvj1gEHERq69HCz2FvrWC5dXMyTlaHfTmo35j5YcmjLEoyla
yt1+Ad+/eRjQNdDMxYMG9+/rIVpJnch5m/ToKBlPkizdgw/MKfrovkj1PY0h2avWaF5GGAPbfDBC
sqtygyDbFKr90FrTY9SNH8jf3UW1RR0Iatx1VbBF1eYhCHMsqhsrZBUCuyh59qBs6dSvGfGI5Zvt
Q0/RDm0abigt7N/vF0hMLDrBgGGEXPW3JpJSJl2eWbT3a9DC21WyKiAiFzTrADWP22socqOjPHZt
SvCQsla0qg7rHncH46EOKUC76FkpjDNYQZ6JHq8yKqHv21zJZLzr+uytS8sVfWDRZ9YwsPdn286S
nZa89/We5Jqr6sNGzbcLX/n9LoWv5B0GuOSgMCpqdgRhZxVNNPV+mMVQuJM6j1KlWeWhYayoxJJD
IQVH9Iwj5qfaupWgac+0LllJzWg7VUYVd2okDRuvbb0KDSWeBhqKQxRSkE9A7wxy2GDZH/MceZbJ
wJORGV6jauzh9jC+GsO++Sru0uim5/zflnA+AfgAWgy76f0CpI+mCtJHiHo4UqHvtAnaD/rOsjbD
+K5Jrh3dVXbiWbZDld6zlHFX4ibTp+9qNS0c/tyo8FFcglgHiJsz6n5T9UR7LJ/a3u+t4IHaG1ac
lVDz2ibfoi216vxoYgs3w5nlhEngQHlpEldW4Rk2VMAb26kMk2ntTske9JH/ZVCEhyc0tOFtQa6j
QsnMXmIZut8pLgBRtGHq0VQzt+k2GWrO7b4YF/qy+T75NosXBvmQL64egEhSvShgsB/WJHYsQAj0
zaivu6UdO3O2QyEHOWVO04CqnNiLXdvS0GcDJk8xt0mRbHHHutOPoXxsPuqXLgu8UFkIEjyOfx/b
vxaFF2CQWUE+hbAYJ9vGLT7Qb74DsfPtzTFrBFcWToGMir0oPNRCWscyCqX3LWgc5ONPO5C8OH8g
Ubdr859QgrltbtbrL8wJDkK1HLJ3EcaU7fo72XCtU7OTEofumwXHmInloKb8d1yCY4yqNlbpCENd
8qwWOW6jv03pAJKuhT0189qCX1wYEl5bbZMZuWkhRpK3fNN+Bj9yl/zRgO90mv3tuZt3wQtTfMwX
zp6pEwOGHKaS+xrEzo60bj2Qpnv1HgeIubCVlyZQOKEm5F1Lc4Cx0c0fAOPvT2CRWBgQX+1vHn4x
IOEmkxDUFsyaz90puu+Yw351r+0q2steu0NDW/u6YI/vmFv2hIMgjfS6KXCX8JkHcED1nG/IRj5E
jrTT0VG8RPXwPU905Rli3Y5Wg11o5tijxrDt2mMzwBeXmgTmzrZL9xObF+KuZXYsY/9C5reCauWW
Rg6dVpOvUhd+ETmRL20sT3ZWZreOfi7sstkhwudQy0EjOEDA1x4pDTGlUoDwCzTCPmsQ6QfFoUtA
wplMA2bywozgi3aS57EkYTOH/kRWxScrVgMyDZ3X9Z4dhe4Iev0kWoPfyl24Ai0NUPBQU1KVJOFH
ppaurWQT6RtrWtSnmt1qyCijGgaiKYCgr2exzKGUxDoVzwW60zbJgfhF5hhucqqZY0AxeJet5c6R
zlq9cOGdjygcMwYRYFyuRcwYA7tKCv4QuCiyIZ06bds3Wy/WJvWttAfrK1BH5Q9wprm9FizEl6+e
c3EzcgIbLgoK7xHfqNnEmpIFOo63Kjpr2aYxXs2s22j0MMknnYB0NvxVa46WgA0LXPZxvNJCv202
ff008o+zf8i2F2rbvyeJNXm/Dboa0XPIe0OFKBHERQeK2AzAk/ih7P9I08+xf1mIRHN+9a+Nb01i
iRpHDH03g58cdGMLbj0v86Oj4Qxb0E2djUen35GFo3fWJL9sgv1LRnpUOBFliZphqWBY4/DeqMeh
2Gjm+faw5i4TaML/xwT/hIsDyiSdWrVAYPnBM6Rutsyxj8M+WrqKzd0hLq0IQQfiTzEeH+mAkPdo
2qljJNJmytDwYmxqedew7SIZmCheyJ9r2B7QFISvI6Mi4ifUss8pWCUGH2QZayjFrVFeMI/Vnb63
3Xrb7Ye9eR//mjxjE57I7vakzkWHS9tCdDBzaunTRIEp23SongCdtzeeb5v4Drzn4+NqVwDkqSDW
EWzkSAApWgMb9Qr91ltrF2/YNt2YbrnRHiQv96yFkgB3NnHzXxoU7oGQvNIGVsJg7w7OEvPR7Ixd
jEbw9IbkvZmwHDOW94C4Vydl+BVJ3REruLCnRG3w/3WMC1OCxw91MAZDh3FIj171UD416/AdHEu7
zrF20zbeV6t0b+yq3bDJtupbcjR/BMfRb+4XroazexttNaBVAb0p0HrXG09NAo2pKUasg937mEm6
A635/3JbA74GDV/QFEFsFE5hC/2IJeFrZnvxM3vU9tYahNPb+FAfm13beQs+yX/um4tcmBOOXpIY
aVHQEijHP83WfmTYecSDAp5fbvv7/i06Zu+PyP8uHPizvnNhVQj+KZ2y2LC5Y4Kuv1+jXdLNq6e0
XUjiLZj5elVcRMpcHmhbGDDTWVupfuym06Qdx6XM/FyaCW0Z/yzZ1/l/YQZE78D3mAXMVNs8X1mb
cmdUjkNXUNtYKfvmUXMmECje6+vKJedur+yt/7/5FO82Y1iAWq2tMJ/GmwwlxUhx0noAje3CdWJ2
B3xRuAIAgYYTPuEXIwVaVLaLhg1+NW3QRIo69rgESJ2NWRcmBP/PTRDwBkjw+4OdoDv1qGAqF3ye
x9nvPs+JaP93FILPF3HZJaOFUeTnvnLoD111MgrV9gd0zX0aMlCj6JhfMKryevUto4LLGyZEzzOG
cSF7Hjrk13QY361NvQULnmfeyR+48BofyXZPfuA5IZXOEkXDTDsYTp9/JhZd5tdrp7F2SO2mxgeM
p8Yx9o1r/NZKp+mRzHGAfH9vy/8SLy8sCqmVsak7OS4xz6CEsKRNHK8btnDCzYcvuKJimthkouZq
HkqGVusIXxYQHcZLHj5W9+AadhZr+LOXeOzifywJ6ycHVd8EDbZY+tLvwYbrqbtyG2yhVrlZzHbM
jgqXLxP4WE5iLBw0QTNFstG2CCjq6kQ6Zyoc8tYfp1c7dIyDue9/G60bfBRQsnPokozb7DsQtDn/
WBc2eRhEVJNMeGqSuxBxKf7YSPntws9UdZBltB6r3w1dLObMPlQurQr7Pq5LterQ8oM+dVQ27fAg
kxU0p5PTQGTXymrHGs/U3oXZa2T8siPoyqZe0O9i9pGG9DWkz8nQHdlItuMSiIiv7LedezEfQrio
QL5VaCVfjfpVUyXwJK0hGq1+0PgcZm76316ql1MhuFoRg5N7Ujq4WrAm1UrBqVy5O5ThcVyi0uPQ
7aGEPOOTvfsvgfHfkYq5FCXQoOcbYKRJtcvua+jNSfWrUXth91Qrv6vsZ6fgymWd2WKvwfzd+MK0
ECtayQZQKsHyy+fgzjg3Ltjc3XLdryynWg372lEXIsfsOXNhkB8SF0cZs3U5Dnp58EOrUFaVNACV
GEhkIXUzewO5sCLcwGNVyUY16TGsZFurjoK3hZ3utcWX7lzO7cJlxEKhPhZpGrY81II5Yqd2P3L5
1CqakwQOKQ1eli+kExm7hVONu/6NrSESFODOo8ljhuGBNyl17WPgWduROdXrbcecu3YAkw15FBRV
DABLrtcqD+ooydg0+MUYu8aw6UrcGpdoYGaNAK4C8B4YrmDp2sggKQVNGoKXu7q3S8Wt2FnVl8Ax
S0aEKBcVoFPRAxVPXPIStpYjGztGH27P1pxn6xcDEeJVUmpd2KiwYQWPQfJLgtDbbQNzAfHSgLAc
fd0DJ6HAAPqrrNFtob1Tro1qB6DIUACstpA/mx0PclcAOKIIDtDi9cIkZaO0SgFz5U5yl6ghZhfk
4seFBRkiPUmLFj+eblESfJMWXiBfiG1xh3Cw0P/7eGExeDZyGCr8vnqXO+fhNECeyKnOybtyDp+Y
+wf/4d1endlQemlSXB7LgpqnqeAFGT+DBwiNecGemZXb5vrKasAQ1XyC7oyOj2VVo0VQBrtq3Tpj
+GPhO/jUCUMHDIUPHEk+G1jv63Wrg1BjialhQ2VQUXc7nZTvlhVH+0Qds3CtZboxOnEvo6lMyeT8
MYhKDewViaIMuxTCpNsOOOVsJWmVnIKWLbf2uk6HA9PtNkSbWLnUxz/3vRxTitVCrPmGgbISK5NY
z926AUyYtrn0UVRVtlFDe3RpoEe+OZElMMisUR5toCoFkJNY8BzUQY7B+I4XVfes9u92s6tKDe+e
36X2eHs9Zjyd48hxH+dZfgjKXS9HB22WrM9gKR2IttKqyNgmal24eBjYC14/Myhwd4E1HYS3ePuK
Kx+SUmo1GV210H6RqxR4zukAUa5AuhuN/On2sGaOIDS7opkEqRIOYxC8fbRrLWi0AI33nfyKzCta
rewjh+SR4ign0wpEGgv515kzHRArSA5y1gnICgg3hw6VIsDbFRlIBjv08im1VxbE7XYtKOAa6Jts
bg9w1hyfSCSUAZsV3/YRtWjRU3QP26DMJCiSSEzbpLL1GZr10vE0s3DAJXEsCwGE/Rvramzl0FTr
M8XXigDkwbUbDZObAsluaNNTzZZKTnNrp4BIDw0jMpCLIp9MVUamwdDQDi6lyYvHLWtqexUn0toK
zX1j0rfKUD7/fjY5wQtmEn3lIAgVdoEZynKQW7Kf/iE5+ZOzCnITH4qq//kPdrBkaDpRgIUXc70s
rk0o2raKT9NnqqUugOpMcZqmWjgcZ3Y1QgdeviAGVng35PV4FLXSaco6EC0W0Ztpl14/6SvQny44
4VwBHuhhwGvB2UDwKuVeenFdLpq0MdCQpPiqVE5nXc/ZKscrzFMGZVhbdmeux4E1n5adSKDJ7cJd
p1tLrI8z3sklgjkZFvSlvpErtGo6hDFqhb6F9lSWdl5mlZ4VhnfMVtdR+vv2Cs69+K/MCZFF0aJC
g3yF4puJ7JYoSpZmtdKGXwihdpZuDBxAhha6AzW8CEKkf3/JgnVIC6DFEb2NmvAgGkYlqCj4WP1C
KRwzwJE3BZvettAufVeWm0zWfmdSuQCCndmQOK/BdcNxNxDkEYxaGmkazL7i5zR6gqIufaUd2Uny
U6FnHjHKha7TuQXV0dcIAgsY1MX9byk0CuwODbsgdlrRBM3lQXmIq9TLmxCCqnqwkJCaGx4urkD5
cpEhWWSxVdNJlQsjV/0wcicZlVC0A4bVXReCObo+JGhgue1Cs+ODjApgYSBiRxX2etOwcWyNAjVn
v5hahxMf2wc9i7c5urJzdYmca+acACLnH2NistuY+sGqzEb12w7Yn06pAGjCozaP4+iedUt6ikLc
sUDoA/w1EopAl3LUuOApE2EZqFcpOdcac6PkZCI71A8vt+dPWK8vI2A1wUkEvCBfsOv5Q+WWmIFW
k7PVv5v2eeobJ4wPabADqVRXyKvb1oTV+j9ruEQgwICY6AsjfxHi5KauOlMdyDmdYsnpk3ittlmz
1mJzVaKAPrFuIQUhrNj/GgR+Gn8hpYh29uvh2cNQQypZIWe01SXtuUajPs32IagEbw9MeED9nx1E
TiQv+fOZT/PFwAgU7rICYf1cJ6R1eWnLIaHSbm5bmR/Nv1YEZy/jXk/iTiXnCNVTvdlwMskhrBxo
P982NOd6wGjibQF9Iv3btGVNXiWJTchZk2Q3R3N5XOgOuDNuW5kfzr9WhFteiD5OHHIYjqbrXp8e
ASFxDKV2FrG9S8MRnFyKALosNBiC9wG08RBVL5a5EGjnPAAMn3yngt8Ag7r2gGmcYp0RbKQGLcTI
68bdKdWyJa6+ue2KoxkJaxTsgHkU/Lmw2553z2nn1n60wpMuF92DDXL+Uu0eQ4mAh0gdht3tZZrb
tEDR456F9D9OEGFkpCrbpAP67kzrem3Vn4H0MKGYAeTYChJE3m1jcz5xaYx/zMVGsoKhyZJSgk+o
d2X8Qyt3Ue0G+gIZx9yQLEj7mWgHR3AVJYWkDuRJRhFrZxDgvOjDegKiRD2A+GPL1CW+qjlbHFuH
J7rJNdKEJSNZFUPkqtfO0VPc/TRwAobkd866dVIuzN2MC8L1OGE3itp47PJtcDF3qhaOmjUkxjkM
pnqHJl+gSzIogd9eoZnx8CiH1xdaixDqhF1b15ZStyCrPoe0VcFzo587pXZRAwZ5GnJhehy+3TY4
4xKAREMMFwSVQCOJYCR90lIjTXLzXGL3rSTI/7lmpfvAnAMTNi7RGcxaQ6UZVSGw0KniEcXSvimK
BtZGpke5izwfZJ8GPRtad1An6xcILCOycHrM7GrgPEFVgUORtyAKcb1tYzJqE04pqbojoMSYAOqj
u4RaxyJA81xYLzjKTDyEPhPo2vESBVpWBBhXOdBReaOTcwCeIKN4z6PBnYalpOLsTF5YEc5ESthU
VQXiBtrxSId2Slyw+wKltv9wWl0NR5i+RB5SPQF1xFnRJjQSK8W70SMFaAbVIjBuzvlNLBWySIjx
KOBdb7GK9FHRJiE4e9mw0aazNMb3VdgBJpBBYeBoEwD4CqeCLk5tdf6on0i/kkI3irZTDra/qiIL
918+tosMIL94qCZEI8DLhBY/cD9ffxBV81oOyoCcJxtvtODPmKlufARlzBScyyaHrksfbv9+P+JB
gVcFUnhAoQjrOlSFmhp5qZ8z0N+YEJLs0sd8/IxQsrxtaMZNAd3nFOS4aqCfSxhbQ0dTZtCrOI/S
0ULXKDggjYXX2IyPXpkQQmYyjSUKEsw4R9MUbyxq7FI57YB5znQH0aZYGNFMhIbajgWKNlNHhlDk
Zgy7PkpUC5TPahGHvj2WuUNoUCxE6Ll5+2KW5h1OXDDi2iesEbperEv1c8gS3ObBHFDH4BBeej7P
7AWCGgicDvsB4VIw0xi4xI9QgjhH2joxAb5Ex/YEWZ1We5YhC33bF2b8HMZwv8arGTcf0elAoteC
IbjWz3jNboqQuT1I3OtfdHxussiTIa2TvvwHi6BGQIMAyAnR+3A9i1B+DzutgMUxVJ9JFKX7NifP
Tc1MNIdDQdrM4mjXjZK0msD0urptfOZEIBBXBp0BzllDkwW/pGMaBnFS6GdD8/TgnawkV263fbtP
lrBUczsAoDHk5LGUkHwXhlnhmhTIEsNuloiTqz+HNnKyoHFT+3x7SLPugpYm4MTwAATh4/V8GnY/
IMUZ6GcAq9ZM/mTk3awfGMhp+qVa7ZwpxAxUYQgxIWAgBA67AbEWQpRxRo/W3RQ6g2vYCwskZut4
4OXirf/YEFaIWWaSKSk1zlY3eklfPYcGqALqz4LmbskiCIwPmyYM7pN4KeTPrRgqqEiB85QuntHX
E9nSoQ8LezLOuQFNkomYK7UPXJ3ZJ0uJ/9xeNLHS9TXMS2OCe7AwrieajMbZUP+HtC9tklNXtv1F
RICYvwI191TYbrf9hfDUzCDEIODXv6W+7z5XqYgivN+Jc/Y+EY5wlkQqlcpcuVZUpzt0UlR1AwFm
+mAPmvtLm7kFysjUenHz4ThgKOpRafv8+zQozjbRHBRlIvh47Lc5cb/e/22L+2CY4PF08U+k19f7
kCVcQz2msM5RU/+auu8kBkFAXH4vo1WtXvFXSbcsCjCguQVLniDDlnw3i5rmf64JCMR5YM9UtCCq
7H3XKf6seUnVeH3d/unGcku0H/dXuXRlQMYUFW50lUBVKK3SSKvJAqmTdcbs+q7gK1fF0h5e/u1S
Mm9GpqJZBf52cE6ANyX3i3lXfLm/AnES5M1DvVPVcBJBI2tJr+/OmdvJAYvu2amfYgxwj+T4X17f
2BocdjxPES1vZjDMoisqtbbPUXmqsRbotd9fxNJGgS0J5GOCyRSX6rWzpdMY21rT2GeWCC6jKd5D
YGOVYGZpq3DTOPBnEyN/tvjzixfcZEV13k6jhULVLsFg16d11WURHeSvcWlCcuUJQgbOOMCEqsQ7
2wEKyU03kQPOimxDmthno3pIGffBIfrv5R7QNIlnMITHcIikfIEXEQoXIm7V0YZlbqC1tgcxX9IP
K7F56fK8MCSXad1iUPKhJ4hZmHmuBnBGPCgaCnIK89RS81x9pci4+NUgEIHSMMIDFEuuv1qvs8nR
qGudKTU9oHe3sRMBHLzG+rxiRu5ja92s82yGmYTZznPZanwPga5f0OleybWWQg5YHwHCx7MKlFpS
yFGgXdig+GyfOzv2yi7zOVvj9lk6Thg/Bj4YFRhIyUhxZ5oxMcnmGDFBoT7hLVSMziXJvG5V92fB
EtwNRxbk7vg4Mnx1omOCXp1inW31lSPfntkJ1DTQ11xJ7Rdyjis7khNE3Tj3ZYYVFaCHcUKM8Xm9
XQY2OU92v1IvWPCEv7YAM5YyAJf3Ea+Ew6md7hGMWjmZ7xj7f454gvQDrxXUCdAJlBY0T8ngqhmu
BgQKI6j1ioLacma+xqbWY8Rew4wveB141UALC0ZepDZyCd3tNCdyCAovTfcLGC6/0j7dX9Dirl0Y
kBaUxSDSigwYSLVvefHU6hgwjQ/3bSx6m4uuN8pVyNtlWHFednFLp8o+m91BM98BykjpuQV84b4Z
8VOlII69+mtGCuLGoGsK67GUwkqjjcnARwi+jcGrai3123b60de9eWis2v2UFHQl3MldW5ETGng1
Q8EFiBDMWknuB/3jJMIcl3M2AZcgw7SvBjB6f8GL0wMR3z5JPpHyR2+Gg9GvHDIZYX9jWgpNpFGa
ObVhWodNTe+OjM07LckDG1HqVwW25DgaN7Fu7Cu3eG6jYiUNWF47AZBCIyCMAVryOtbzHMJQzZAD
oAtCon6Mj9CNOqIIApqaB8yWnoiVnDJKwdXm1GGdv93/7ktnBJeM4GrGNAzIMK+tN4WRDzVumzMZ
WpC7FiT3U1VdS3cX7k+0Al1AYeDCqFSIUHeRhcxzXdRlw5wzMkNvZN/A9bTlRpiBl4enW96/31/U
0hsDjQUQvSFHFAMU0sE0MSCljJHqgDckGMdPuRPUNQgc91SN9hCaDTqLBbPzWRnGL7TxmJuAWWut
sbIUvvGcg+Il5G7E3l6vmbY9vLUr3fNj3G0jdT8w31GCYg2Os2QGdFZoyKOkAHyMlAvnAI/Z8YQS
vcKtDXeHPbAymz7eUMs6xGQlSiwFI8zf4FEPixZwvddrsvsGUq/csM7FSEECU6EfWbS6eSgJtbYE
Gl0rp3MpwKKGYKM1BYQf2obX9qZJiZU81fEwdTHco5pU91DTB2tatibLtbgywV6K+jVgabKuggOu
R9MdsLJp6ABpskERwGvNa+KHJLVW7kF5rOgj5pgXxqQjb3YQ7W2R0Z4hVwh6BT4V1p6aNVjrFMgw
BWBnHLyhMdpAj9N6o43lxiQZxkk68rmOahUsBvW05XpCfB7Z2gvwoc1mLBr9iFdRtVemDIPy6RrH
xlKkEFuDziZIPSxZIiRBw1ZlYCs/N/X0BRLgB+zWyj2wbAKJFRQ9kSjIjaA8aarJwVv5nBbWH6o1
3yd1WpvpWjovAgUhGH+FbI50Xkict2PXmdh7k/tFpO2cvj+NTuTHGgMpT/JvswQfnxo1bfFIQQMN
zz3Jg4u8TEHsZZ3nkmuPpi447iaX7wwoK/4sxnE43w99S36MZyvQp/BhgFek5bn91FqDi+Q0Ac2Q
OQGh19ZeC3JEt9ret7T0sXBeQPSPhSGlk5y4VABc5bVIgwc73U4ujqVlNWtMIYvrQVKvg1UWTwf5
5qAtpiQsKlKsiu9yUoP/EDR9FK+wYm2SZnFBF6bEJXZxSTlmmmqjhTYkAMVDkELE0XNKa236Yimk
IRkFIbhJLLQ8pFSHCLhFDDmtsxtR4ilW13qJPQ8g1orWnkRrpqQvxHkxoKsqkvra2vHScrw+xVRa
Mc4refBS6RJaYYD5o4cFILY8UhJhXjC3jAyPr+olG94VuwusYleM29TOwTeYb9z0JV6jyVh0DdTv
0W9H3qrLr9dJAw+dm8GoSetj2RsvzKlfjAR0n1Yb/gdfRzYhqAAEUlhyjaSJ+DQUqNWoRvGkJ2gJ
qv84Xf0RKPA6FkQDQthV7th2RWwxtxzt89B0B+6ybRbFrzRRHyAd8fP+apZC4IUpOdsuuJM3swNT
udEeTetPqn8lfbMV+OtVDZ2ljyTEQPBfQXsmc2kjTxhQpHHsM683MWiOS3Abb4o1QP6aFcnTZ03F
TDoSz7NGPDqHdAxQv6b19v6+LVkBsBMKsngro8Yp/vwiQGCNGtVKRDzSlw9peiSx7k1j4yvAZv2z
JTSlEPHwSBavPslS7MyOoon3EIUag49H1xvkYzZOV5ae4zZrj/8Ff0AGifogqnjwQLnaFLmxPuks
cc9jm+6q2UUGgq/pT0rtj3n/p9SjYiUDWgi1JgbR4e06SuAQG7zeyQpovqYfa/dsWsWfJi3BzjQq
a8ogC09awFORD2JFYPVzJKdoS2aWnHfumfU+KcCxC88AZeXcePR7TTf3v9hCrDXxH8FaCJYi5C7X
Kyo1ZBVO2rtnLZupp2Yk9lor/UwNc3ff0NLHQiHNwLtCtMvl+yNyk2ZOdOaeM+1PWx1dpmwtGCtq
4tv61/u2FhcFuk9hDBxTsmwyUnKKUY3JPcd9CJBbpT3mawToC2dKvNP+nwmx3IszlWdJCk2IAfvm
Gj4aJdsYLMhqXAUpT1YO1dLO4TEk3i+oqyLFvjZFxrRseIPVDPbPIdOP9ReGCeVZzDetNdSWXA84
FfSXNbSRbibcC1Zb7oBu1nlIoTDpJ83mKTs6HYiX0VG6/42W6gdg9f9rS3qTTbnD4omp2MHCL4/z
TyA43TA9pIO3UcDMtUYxtPTB/poDP/71LvJ4qmsF1PlnG+wm7Yk0D+NXS/19f1HL+yfYcwFCQb+a
XBvBOIPSOpPhnjn/3qavmvGldAPe9p4bPxMjD8Y14YJF3wC/2P8alALSYHLTicnsAhEWe44FVjHt
LZ9favVhaNqV4Ld0qiwodonwh4vkY5T/wuXrQdUmtMlcdOLPLf881C+86fz7G7j0lZCai0MLZk50
EK43cLbGqS1BvXkGd5qvVWezHoPIeF/Vb19ai41RFmSz4Mm8aS9VmJzqtBaOHiVdHgBMSkOXqeVj
Rardf1gRhg7w1EC7DP2y6xVBu5FVsxHB7/RXDHJ5dRqitpL8h86LCBDoIeD9jQajdGlQo6u5q7Lo
zKIgN/3e9Ur78/2VyJRZItWDDRegBaEUd3tXlJ2B2Uk1wqiymW2xu+3B0brWZ0aV+WB+rh60IvtK
iMM2qKXNPgd17LGq7WrXl5rynE3aEBhzMu/KRFc3+pADm6Wr0yNJQB/TYSZ7c/8Hi+xWqg1/ADlQ
zIJqOVCM11vfgKlx7Gw3Onez+hix+KVSHqroUzEMOxOtqcn9dt/e0mEUwJH/tSdFtChL4noAf/IZ
EHsXHNNoU7fxj3hNFGXp1XK5Ljk3VRXsl2ZG0TkxyW830qAwlJUBQ+UE0Baw42t4ukTbrM09ZqzV
BZYODgBoormH6uvNwXHmIp9yzG6dU/4D/Gqe0v106FqtYykKgNwZZvCmQFVFSkpssDvraZdF53Ky
QYut8Hyn5fq3rjFAKKpYa+RiC98NY09imgWCJpD/ED/nIrBpnLhRlyDomGZI0vemH8QptSBcVmUr
LrlwQeA1JjAacEfMl0u3kEtnoIJpoZxziB4aNegny8nXhodpEMPIvpFH/lyv3eoL3ww1T7AfuuId
iKv9en1R5RRTQW1xDiagw7xEib01p1yygWl5oU2GsjWWd22jYcqYKZOhnDNOdgOGS6KKbN18Zftu
rQioIIrGQrUc8lDS9sVagwF3CscgOF9xYng6REaJ8c8DDNdWbmJppLlA8kRnq+J+ZNRBsqZPduvg
wgLaviZG1SE2I3lcpApYIq+icwFqQ/0t4kmgdI/l8HI/IC1v118zwvEvHLvnahnpaY1zVCnslLrG
fNSial9X7hq18O0Rul6QFGrTsTXSHgJ8ZxtsPW2QBObO3Y3/OJOJCwidJrRhUa/RbYC1pW0r0xYJ
yEBcMaJVRo6vqlsbiKoM1I25vpLtLOSnYt4atjQBdUJx6HrzmD52pUYpvKDblv2zOg2+aTxMvPSV
YmvlLwX5HHNlW7j1Cjpk4Z4Vli3BIG8KhKf02fByoS01sZl1+1PLvjDdq2yoL5Rbau2IHs7Jtm2A
sEud5+ilYltV2UA9wx2f1SR/MyLnMyvXptVuwxZ+ETZD1YGPxCCeFEGgCGTqKWr8GOr6XoGIPbX8
oT7i8hm/kD7x4+C+34q/7vriBjAGBQRMj2FeBCf9eutRXGQdMuwIlEcIimxQkiCrqbGSay6cDpGm
CzUPPOYhXXlthStqDLL+Fts8IVzlG6SEXrM2VbiwcxhDwd2C3M5EXibtXG2nOVcUBPy5Gbdu6xfD
KwaZRSJIp2CafpX27/t7t5AdQN0B9W2AdcHWD9ju9bKgomR0VceUs123I9s0igaeAgWjMuBPmbvx
pzWwjHiY9yg/K2hM9X4D+G6HafHO/Xcgg3Bg18YVDnlzILCvf4rZDo3iVKZy1koTzfmm+TEaw9rA
oUwhJqICGEhwIeBpjL7pzctuGkZ3qnUs2Ck8QsqDYUMxCZmQPjm+222LClRwj46eP2NkYdsrmNf6
d/AgfoJA8gLWBdZ9+WlkVrYVo7GrnDk5ZuwrFNec1od+x/1Pu+Swl1ak7aRsys3ItZWzQt9a50WH
uiqdV2zc5sxYiagEIUFBx0o+FL3SMY3FeRyidJIWu53Nv2R1MH2q/33kEcUZQdkiyB9QhJfcdAZd
AZ+1Mg6zeAfwcJDTR3fO/D7/9u+bdmlHujPs1urbziriMMkAfJuaYyNm9+jKbbFw/12tRgrZ6dy0
sWlh27JsRnPkWA/7yLS8KgEVzdonWnR4m7g43AZAz5Yq+UEzNrTXnDYO5/pboW9AvJlpzl5XtBfT
OCS0CDL2YhaNN55b0hz6sVnD333QU0kBGoM2f3+B9PEsCD7SuO3i8DW1PCARdM/iQXnuT6ntJblP
U5SOfBb5D37ZrNyOSzuNW1nUB0CsfsMa0JBCCNQNcSj09qZN1v5ficNxWjkJS6cN/Pd46qAsiqev
9HCfwf0AQgY9Dgv2TOnG6XcJX/HNhTQQpN1/TUj3HFdMUkezEYeiiKjozLP0J7tIdqtjv0u3EBhk
gDq2BVxJzmVcEE7bScqSsHuZ0mOb/hnZqaONn8Y/evYcqekaOEgk4rKDXBiU3znVDDlopnZJWFmW
N8x/GiWDhiAWGAkyhIdaSzwCKvYia737x30pfon5XAuleBTQP7K6i5RX9F2hLA/DOaPb3DGRJn3l
aCNPBnp6j06/Rk+29Akv7UleUncl7k27TUK3B+PKdJ7zyBNMtWuDHB/TlvKOIiVCFQm3Ov6P9Chp
QDUxthVPQpLvzekrbU+J9Ys7tcfsB0DOkArX8SOBKGUVavP3sfrUKtumHHZp8x/OxeUPkVZsp4mK
ARaShGw4FfH3lrwm44r7LB09IfVuodaEC1VWFy3cbJwToichhZ90EfFVEFF2w1q3aslX0BNzQJeB
+RGMC1+nJ2NP9My14hQaXIFWfx9p86qV+yzs7O5H7ny+75hLjnJpTDrrTmKwnHdOgvQdLJOjccq1
l4R5pO02/3+G5Nuh1IA8au0kTNM8oNMfrah8o9VQOCErluT9wwQa7m8xZYCCD7Sn5Ku1w2nWo4yf
m2rjZuq21QLagL1JD5J540YrV+zNg0w2J92xvQbC0HTKOZQlDOR3PqkCLfk5279iKySWFjjT7ynd
mukKEka+cIAZ0lVwxmA4B1VLiAVcewmhZmqaka6eZ9ZsCwWClYbDQzYqpQ+iokOXqu/3P+CSQby2
UCMS3VqMVl0bLDXGBisvNSBnIblWWftCfbU73HZm6g/pmuzfkjU8tlBkQ78KIx3SRyS8thuuU+08
5mnlm639M6rUbcSct36YzmlsrD0K5LtIyGmKQVaC9wCgNjJgwClp3VKMQJxnNfftwXyo9PlVVeoj
6tp+XPQvehNtusZZqYWIz3QZPyWzMnhgSsGJPeUwi8Ti3UWS4qrt6/0Pt2ZCCtEZOC/wzExQ/83J
sSy6LRqeK0dOjowC/gAgOgrsOEbgApC+FqNxQns7jUM3Lrez7e5wXexT9vX+Qm4/0bUV4TMXl6hh
uekQFcjN1bGA8mbtV7rrl9qnosghA4xOnfuIRuSn+0bXliaizYVR0DZGZOhgVO8x0xoDCVpv3EZb
Oc1ig67dAEsDBhQkiMBMopVxbWXKjZmOJqwYVevprPHtlvuYJi2yNVjWmiXJGyJ3qpR8quIQIqeo
LozqBvos+VpbfXHXIDFkCW4kFK+l9XCz6seWwooJGaXKBa9LE6zexzc1BbgdCpUC3YNji8q/ZKVR
qOoYI3JhPtqA1ceK19oYPi5e2m2VJx8zzzmm5wJwRpzve8XtmYJlODHSVlTDQM93/b2qooKISe/i
eyWkRHKTgfY1M+ztfSsLu4gqBbJG5Bpgn5Cr11ZlxG2E2yx0SXUAh4LXafEht57vW1nwiCsr4s8v
PDxWEpKDgywJNcfZJNUXah2Tjm6VZmWU/+aBKD4X3u94IKL0hLKTWO6FoVGnmW6USGz06EfeQ+ol
cQKzOtPxvWFPZfu9VzVvMg98xFgG1DLLfyVG+bCPgjBQLNhUjLld2weYHkDYuEpxS2pBAunTavwy
fQJCfy37XvpuYgJA3MzgtDKlM0bi0mndBC+JLJp31QBpg0HZ28bLv383DCIKtVRgf/D2vF7OCOyg
UyRjGmpmCmYX2yfRc6sC/7ymYbDkIOgK4PECNgHMNUshsLMqZvfOlIams4MI4QExI1EhGT5GK6XP
pVMFPlFU0UF3hh64vKK4ifMKeglhpCffIc+be5oa58H9bbtJ2FCiVwGegyti9+CF0tcBSQHUwiua
h2X/pZzOvQ2ufa07FMbWyest4B/+3GQenjBrQ0E3cxTCMp6f6B5CAFOc6OsvRvpJdWJdz0LFnjwT
Uoqzs1MtDKU/j8q8b+x0Z1O/T0+G3W7VrglY8cayNf2S200GgFDoRAC0AyCXzBbF0iiiShrlYX2u
wjXimpsSDJaIwXdUJ9CL/3DL6yVWBqdKZsdFGJeYZTi4EMeOwrHvH9Ih37vqJgf+Ln2yc7pzkh3U
b57dZF9TckbEWXGm20OIiU90g/Hqxkc2PvQML6INM1KQ6wxTGU7FL53+Bk6y4SsRbckEPAkwP6BM
TfRPrxebEigUuMCgh+yt6Z+1x39Gp2E3wf/z14AUMZOkMGvwE5dhZJqe0pyop01IuB8zFOrvn4rF
pYBZFxNxuEihOnu9lCmLurLnTRnyfjzwaG/V1VNhKIf7Vm4jiSO2Cuk8cCcAN0vXJps71vaGVobJ
ZB0N9DdI8ROqIi/l9Pu+oYXUAJZwxkRlAo9oueBip1SNp4jg0xStn4KZtH/rKhCt5Me6b30NAkiW
gSQyWkPFLR2AK8PS632OLWdSMhi2aJjwxhvqL6lxpKOxK0rq54MSUPwr96Fwr+Pi6ad3pK4WyoVu
eH8L5Gew8B1Qp6H5DWoCwWZ8/UVBSgUQ92yVYTP0XpzFXsw/1/xgIfQYtiChXvGgRXsf+T/AyYD0
SgsHs7ZjoyiC86ZNXwzagce8oBVDqXW0DlzXMn/WqmKb1cawv79SETavk2cxzomAjvYSUgwZTl7U
gzKCSQe0gUZ/tAq8BOzAUYPUMb6OyrhibCmIgwvMxUUoSl4gd7re16YwGQTV5wonpUSyAtjJs5HR
NOhpFGQKp37Zpd3WLI0uwCScsqsdu3iAcg47aHWZ7ONuygNnrIqVYZ+l7UdzFucKEQNUTFKo4Bh8
rKaGIqS71YMRmV9KqzjoRXSYaPTUVM8sA3zx/r4v+jp4awEtEg0udKSvt8KErvjYp1YV2trT+Jbw
3aAjvI/NDo3fJt4NTeLVw4tlH4nWegIkk78WR7rGSLhwoaGNh+EjweAHTJXk6HUDXE4cVTXU7THQ
NuuNs9EgbrVynSyFLui6Q38DTWDcKVLW0GlGSfB2qkNnh3bQa2EH6soXXArBlxakA6SbEyOzCgsJ
UpCU/E7ms7Fi4sM5paOCwhHmfjDoAbS4Kbzo4lJseUc4yjtVOKuuh+6MobxFG8J/GTsHmiUVDYxo
TxLV49WGWcei+AGONH6KQG9bvk/1W/UEeoZ53PBux/HiMsm2V9Flue9WC/uALdZwwFDiAtBK2odO
6UHaq2E618qm3dQJGQBwjiZsrc56M6uMCIluNOZZ0TRyhPDl9WbMpdlrlTFUeNobpWdTB7zrqg9E
+KY3j+pPmr5SdMep6edRoKyCFxYc6sq6+POLT+FW88yrBHVxFXxVztPMnxTtmKc//sNmiteOi5oo
etJS1Q4Kg/kEgCPCQqTgoZN7HbQIsmTtxSPLUzofeyne4XghiMFk6XioFeTclQShIJ73LYV6W/w8
oPbfut4MuBXPHhndZTPHC7b2XSes0i0wiKBB8yEm6aXOMfuSps/xuO1GX6O9B42GXeU8aBE7Knyl
VbcQL/AyQnUYdDfIEGVu0bTj4J4idhUWNWigTAczkT3N10BBS58XWDAQErlCr0cGGVB3nMfBMqqw
4T/iUd2lYGyuZy9x3u9/4NuiGHriguYTU07gQpPnolWtyJ28K+qwsT+5ALym7bsT5f4EIJr7kxdn
Hlkr53Phur2yKEX9bOyKLEHrI3TAJ9dUQQPdZJq/k6YMBiVdMbZ4SEHrBHQ3gNcAQkoOrCWQKJgN
XofT5Gc11Jjpa22/uG0bMNb5cWq95v2BDQZqFsa5SVdqI0uPRWQUghQJ9wvA83KMKIC4QxkGuVxN
vYqPnpomj5EzbBtbeeF0+l7VsWf0w+dybCHs3s4r186Ss+JUoQoOOjOkOFLATqY0GhLAJMNKjZRt
2zXV16lV1JVSwoIVwUgLkDbeS7hMpdPrWkmRFU1Ow7Fp7Q135vFQZkxbSZ0WXBVVESRPeNmLITZp
L1vFalx7MGjYG29F/ARt5V2kanst1bYutX2bAwkx/CNoEnEJMDmgGgEwxZUnM82xprYYlJOasMw7
x7e0WveHwVijHV04EjAA7wBTDop1HwpIF7G8mJMqVpS2CUGQ8lktNmk87O2Y+6n1ZxVpsHA9XtmS
7g1qZE5TozoQmhPaj7NxStrpaLp8xfNvPxacHmrUAkGEQoEMajSrUk3bpmKhamz7ftT3BmmMLRuz
Y5bRJ5Ky712nkq3tJGujm7eZLCyD9FakWsD1yxCcAgdhgjwZC6fyWGd4IrlPqAQpWR7obqhGaxM/
t/spzAGBIAZuUXsXZ+Pi27GBAHlmWywsraAdTkr9BNDMShRb2Ez8YoDXUJBAN0seu2awrblF1YUa
b04AwD077fc8PYFAcosW3/c63eir6c3tmXaFx6NeB1Q+kj0pcnDGCaQQsg5bRs3txDPiKz0Amvev
n4XdwxS+LoYPUWVBqeJ69waLVYVWWH3I7F+Kea7M2iuzt/s2lnYPozcQABH8y7izr224PG9Sm5p9
mOlaoKYKEtU8OQ5t4R+hkPKe0xhgozXJoYVqNXDpriHYXFBAwP+urUJvyGrzvOtCs9Sf684FWlE/
uEPsofnTJObDnKZenmdvfZ4EVpQGQ/aUFe1KYF6oY4hfIURQRasXr5vrX1FCJDqL+roLoYwQWOMG
F6XXF5t2+mboT5qienU9+A1mAu5vuazZhnzu2q74JhenQsmdhvOx6cL+nTuBY3i5ElKQ9syB+ZS8
Qukm2YzoTumeW/n22jNl4da9si4rFJXxbOLShXU1VX+w4Tfnuzg2vFFrN4jiU7sHmRY4cAIDl+79
hd9GctFH0sCGCJChENS9XveI8qadDQyWq9+meSD8kFN0NHtvbtvNfVMfFcjrx9i1LXJtC2SgeY4X
ADxMcDLtaPTcGa8VB40BRDDADD01ikd/ftP5c9XGqGg8lO4vNCEZ34wrbra2aukJbUzo67fx0IUk
GQ6mCzYIyMibP0riPExGumJs4a0g1o1SOMIS9lN+hEKEwQbJYdmF1CrIb0fn6hH1IneCxq/K3vu5
58xPp6ibNznIHXrPiTJVgxweq+qtMfB+M0dZSV+aDi2quDSNn22V0cJLx8L+VJcVoSBmyLm5mS2S
no2MkTYARX2u7DS1oOUuqc1ePYytleknR6mS51Tn1RpjvKzl+3GAUIpBLRBKKijKqNcft+3dfCTm
hI/rqZt6N+6zZ31v76OjuoGGI2QgPN7vrNOn+qcVQ0k4sFdq04vx6/IHSJ6cMn1kZjV3YfdGs63h
xWeyKfPTOP6a1X3W9J59YE2QaysJ6+27Bx9XJ4ClYDYBwwKyU1Oe5X2CdfdpX/jUiiKvJ1W5H+1o
+GqXURyunCKxkTen6MKg7Lt5VTMXNENhNjZQ+mn2BDgcmxxyuw46VB3L8bU0Zh9y4vcNL9yvaHFg
6AD/RIVVJm/COYX0lka6MC2J7udxzj1zmOPtfSsL9ysKFAhEqO0hZZbvV8XsWKfaRR825alLv0Xk
D9FXMr2FMh4eGBc2pDvGjmJbjaFlFFrmmzqETXEc2IZv6uaBg7KgPQEI036xvP5E2kfW/IgBwL6/
yMV4f/kLpNumInyOe573yNKPSdw/slYPcvYnyTETvelOjt6dGO8/d/kaV8PSR0T9B+4qZubBk3R9
SmnSEldhTR8qs6N+qjOkL5gMiL7cX9+iFZQUUIlHkwj10msr4KiJG0pYH5pmrR4KwpqDiUniFXji
wlMZVT0ksCCAACIT7ZVrMxEbsojmeh9idm9r/HB2ll/7kGh/1f3uqTJW/J+IgyUfvEtz0t4l+tD1
NCV9yFOM3JrpmIM1duy/G9xKgplm/QNlyvyMUUKM7OtaddKtCHUgzel9EPakm3mOuwA1DfUJ49sZ
OtilcyjGatiqycy3rYI5XINEzWuTu8VTrc6gV4/TtRGi2wQLQH+BV0f3AMiAGy7+CU8fo02dISwV
mvzWmyLxK860l5rH2sPc0ghz2HoBZgNoNYCAh87dUQOb7K/7HnJzzPEr8Mz6GJUG05782up1e2in
rOCAj+uHFLwkLIkPXbfGlnTjiMIM3BA1Oojq4V/XHqIkE4BapOc46WbxFjudNYLXhWPW4f5ybi6B
DzsoL4PvWRSnpJisK1Ue84nxsEEXOij08r0awAhoFBNUqtI6uG9tcfNAave/1sSqL3JVkjlmFSNh
Ci23inzXKpTNXIDlnaFQ8q/h+GNhaDOJKWOMzEobWOUNG6Om5SFaDl5DomNRDoGdziuX9/J3+mtG
ukQbgH4yHbxZYeKYnzHaHh3J4CYrcX9x20AAACJhItJ9KSqlas9pmgzYtoztKkhYWg07ckfb3P86
i77w14wM0updI3cGjJWGHfnTDUcOIeEh+9SQccXOynJkYUM7n6mpmPg0DiaVbXQzsrb3rI6shD0R
1a6iHupIOEMoRwLdg+FDKchSNydpHo08VLMm+VbbERhNExYNHletYWMAIx5EKZkCSIutVREWVgi6
LHT3QEUB+JL8oi8oVAzsshjDXml9p8BD0GIbDVPT9z/Y0gpBoIpIAXULMKuJn3FxnBItxa5p9Yhi
1oYaIWmhUF2Mms8SLK13ABMv1yZ3FnxEUOdjkhNwDSTN0qYS2oJDkMwjUCN66TWsh9ynmv1Jkxqz
GWM37e+vcM2cdHM5TNeHzOJjyDnfuvbceh34AzwalWNgRs7KvbxwmDHgDodBdQQzuzfwqY6wSk/U
MayKcm+oww7NrX+Fj8IpL01IR9noCQdfHBlDq/hqtDxolcfc+BFFa/I4ix74dykfl+mFa1SsByqb
6GOYF18hSrLR8gY6JNNKYJI2DKUWgjkZZGQoKQHGLzcAE7wKc9toyKmidr5VzQisGEk3B/edYNkK
GiZggRb9cuEkF2tR8zbq7ZyRE5qi446k1rtVpeXKRSjXUf5nLaiMCQtgp5E9e8yzue/wfU419Kao
x7psfqlUNr0YLW03Sa3l26g0NzF1GPyvzR+UuuBeNmbzJhnB3pyA6f1I1dnyINk8+ve3QM78/++v
EyopQqQD+M7rPXDSEdMDhJNTksyY2CEeSdxdbrkHrlVBWZwiEzzRaX9q2Vl1dlVje/H8ysqdQ1B3
slfOiTjkF5H148cAqyW4byBhjmLf9Y9RFDUrFXTeoQ/h9+0Pt8w8Vu+iafKsfMXU0re3gBlARQ2T
wDdVtQT1pbYminZqFbPf5/A1v8hHuuLHH9pe8oowJw+cIXwMrQ8pkhYVo+XQx3CxsiD7eibGnkfJ
sDdHbG/qVGo4G10W1E78tY7wnc2Eqzuu9wcjyj+Dxq4/9A6STjZBvEnrmmYLgTsIQPBB9w38zV7G
IgzcV0wJnK4gqPGC7baNtGLjOLUSuPps7QcTkgdV1WhBx5VXU8/LQzJoEbZVfWv70dgCiJts7ruV
dIF8fEhgvDRMRgCWekPS2th1PvDZIKcG3DP73lGjk0Fp/stI2m+8HJw9NESdYCyY/v4fDOMlDjFH
YBxuZPqS3NXrLnbJaVasLYvoU5VUW9qyZ1ud9no8HetijbN+yZNAHwc6VQB9IWIgZbpK2rMxMQr9
lKCMCy2v49hOa90l+Xn8saGYOcNgCmBc6CHI6SCI41Do1yFrXO2mdtvsktf2mzt7aeTx39bPfE0Y
UK4d3Rj8P6RdWW/cOJf9RQK0L69SqTbJWxzb6bwISWxrF7VSy6+fQzdmpsTSFJFv+qHRgBt1RfLy
8q7ncKtCZUcZ1AgCM21y49JXfku5W/wyn/PU1X7Fj7G2GyJXBAi5LRa5FAWM8Vgu713rdW4pLfiH
gzF6pMmueMjvzJDqe3lwlXtAd7wOj20veAb4fq5/14r+D1gdC1C/PMRvV+nTJGMKL+iGwYuXuyzd
kdE35Dc7Q4o7c4njauQ1kyW3yD6FXXObJhhYmuA5R7s4Osq4POFEIlByj5EaSJINCKpMx5w+oFEX
T7fj8lQSAINT2Vz8xVa6P20sNfsmtsiZxDqa553muZKU2DWVHk0WadWGXTs9375U3Jv/7/5gHgog
J0jnwY6tzXLqSCjJSMiVKrW9fCNlN/iq1hsHoo2iPNCW4WCjV/+KQsJrLQqdKhXaaWMtWDTfTBO0
aJ4cFfnDgpzgFISqKHDkMybc2gD/uBY45rPZqjnWNuj1eW7o3VzK+1Fq7gGWtM9a4tVqoGjFXjJn
D82cXlv9ur25mytGkYrF46Ar5Nm9kRynKL+mWqB3aDjvm+5HLcs71Vp+1maOEGaJD1WaCxz8LZ1D
uQ4bjQovCvF8U4MpR5MUZ7YcpNo5n+xDZMSePqv3zvLev8Xg99B22nQXW3WA7pndgg9prPEwo/Yl
vn4b6oX7jkcYPgiorHlUmSh2oipZCiWwynKfGt+jTgoaALmkfkHvZ7SXqbV8luuH2Dy2aKqtosfY
/ilHseDp2HA+4HWiRoszAFjaVdBjxV2h6aMSROQeJw3zE/nzEqGP6SN3UpHN4QIQpneQZmMuCuVt
B4Cda70DQVwz1pGqBHbcuoYy7ctqPth1/jaahouakxbVuxQsfIU6uJMRWFa8q8r4aWq7x7TqfWkW
JYa2nhiWAwC5ApxhlCu4CIzOZlISyVKCVm5eF/Ul0TEwXpTPDgVa/gy41wkJDyeeTr32plai7vOt
3WfZL5hB5IugCev9GHLTHJwJ/hiVpH05n5Uu96uxcDGvroj6opkbyTllyBX9tywkZNeytJYkNnBo
lEDpzvNrX7mj7jpvZmj251RYRN5wDxhEEabE8C/Wx78WluHo7aLO1UDXQIdCZ88BuGzy/pS13wmq
fKMZ35n97M1oRGsxoBA9zWBIuW1itj4BIIVsvFBGawrfHuuYQ5brg4MLhnzfTqpMpMisQlSn4LPB
XyqNahfSikiOwU3hbLeqTymGW1IEbTQ6KDF6sI3vWtt5Zkt8S0vOBNgONNrRPj/JTeVGU9AMy76u
689kVg4OLFAxpkB+eCcgBJuW8qTUCTqI5RPIfAXX79roMifKAiol2iIQBnBWv9BrsEbmnRr07TAi
6vKb+CXt/U47ydEuja2P2wewIQ6+KICckNfFFBU/z6+ZmaS0E4KsOqaON87AM2qNY2sQL6WgKe3b
GQ/4KCpAbjhTsKYANUaa18Cp856p4iQVTJ2iAg3B8SvzdxmhNd3ZOUZ2N6BN3nrNlj9F867HvsKS
Lnkv6oD8P76A8T9iNgZMt9w+AxDFkUZpVoMpHTMMPJBTVkfhIIME2f5dKp+JlD3Ho3GypO4DOTO8
85VHJ3q4vf3X953tg42ABE10gGbhbMuUFFXMEGsC86U0LD/RwQBd7ge0wwyOcWzyJ7Qy3Ja4YUzX
IjkTU7UkLmmJAMiQhmGX5lqzt5ZF+6b22ejbM1jH9Eyv3jsdQ5BtoRVeX6a2Kw21iCudCVrbuvWH
cO8MyWwzhVFXA0fKpP1UJM3j7CzFXm+p/HR70RsGALKAioFORVx/nPja1JlS1lGCbu6gTfR9pqOj
2tTTV9AIVtTwpO4hBTy55pJp8uuIAIT9vpDc5bU3PTN6KKe9Pf1Bl8WsoMkTadvcBX2L6FiuX931
F3K7EcdJjmqqqgYxid71JHXBJASkRn+e3CiaznXxjLm2fSq/RfapLEO4f7FynyLOGkQ5cb7qBGu5
/hTuuV1aQDAu2MxgQN/jMwhqFdmj2mmkx6LxynrXZoIMIY/e969ENNRj6A0uDhDz1scD/CUHoLO2
GshaN7rj+GCO7jKGbW27maGcVPu9yeqjgk4F1ECrft8q32eAtPQJOCCb/RwHQ+7ZseCrvlg5eQXF
5yD5y7IwgNJYf1Wj1g2RaoTPoHcqvqtz2vlVTKedPC93baRJD4uRpQyE1/qW0Q7T/k4l+3GvPCmR
BVQ13fzHGvpx50Sm7TUkKXapY9Nj4nS/8D8FDsLmR1BQ/FB6Kz/3VlE9kVwt7wcUu3cTeto8fSnn
Ex065T8wOoysirmS6MvmE6XsyTcplb5SICN1kR+cn4jigLNKJ5JHbPNRc2KAUhJZcVygTdh//8TB
r2ST94yq9KoUrNtlr2rAigpMqu+aFvVX07XrFEy4rjSbLqgxRFUDvpuJKRjaedAmjbNEPf3LPlzk
U01LsiKALWtBaQ7g+aVy+zxRm+yGtEj+AIpuDjWdzpmbdnl1RB0ceFyLFsa50qJjI53Rzh07v8a6
V9DU3RQfDgHTZFU0SSg1kQivYsMS4OlH1oZx5GFqjHuZ8ikuskahWgCsxUOjq9RNmkHdDeBn8NQ0
ElXmr10wlJah3eCDBmQAvOy1llcTVbKhp3og9T9UPXWJCPxo442DwQA8I7q4MXvncOYE8CutHhej
HkSAj8hIs2tQptHMJ5APMuySY5G73dtte89+kru5gO4F6rqFaQ9M+nJrIiWhVt1nerCghH8sNTm7
K4YW6IaJrXjykGV+PZj1/rbQLbuJpxylDrhSaDHiYWFMGLFeL1IjaBfyA+CGp0ZLvkepc1yG4aGh
QRyD1HtJz3rUC0zVhheHOBVttIgRkfDg00STUzmNQW09cFrVOfUADPdB/w5EbVD17tMcve0uph8+
2ipuBbaE2UBup9mzyvhQ4JciVF5rT2SZgw18RSMoqOPmpISuvraz4PneUFE2wgPEKTjEmE7nvCR0
MiERhTpGkLfARIuBS+M6UiMa7draRHRXouTCODcAs7NeylRKaOieDSOQexqMuuZZya8pOiVx4tdz
hFStkEqJbQ6/eYgpkVdDbIkOYm5dFOzZQ1/bRjDFu/gbK7LA7sguOOf7GYVMr/35WYrSpxtXAx4Q
xjBtDUNGMDTrVeJV6IaalGbgpC9VuZfzQwo8izkuvSqfBDWGLVlIXQJEG5MbjsbTXqtTEw8oIpmB
NaiH1ERJrlEwYCUdtKp0neTH39+/L/8OHFFIRoNLYr20QekaqdcVK+ilO8A2G71fpQdCwNSq5k90
sENH35VExP14rTbAUcWOYgKGTVN9pXAvnpa2sdPEmCMrKKPRjyuFetRAvOCYIDGcxp2plZnntJOI
ZvP6TnzheeNWQHUwxMVdPEB4LATxqh2obT7vayU7tnkmIqTdqBCupXC59lkCWgrRKzsYmuSHFufu
ogChRMp2kU32WhftQKn6OL5paHJ3kqCLJJcm7zRL/VoE5HqtS/gS2HR4DrKCaQh2DBfbbElNJslD
bAd1I/tleoeUdz0PruokKEMKshLXL/BaFlfsi5yuoSbeiqBKskewZyEMN32teKiLRWR0Nh4NJgvp
VThEGPU0uXUV06g3RtvagcK2VKLprxSshUDvq/PdELe5hw5S9RyXJvob0PBxZzb5+Hb74myp0hfg
AeSj0spnR6aczBEdOzuQEuAFyn0/ulqt64fbUjZXih4KNLRBXdFwyOlSN8a6vFSDHcTZ81TXblIa
bqE9lIBaneTykEUNLJ+9y9I/twVvnSaSPkimId8AKi+mWReao1p0GuoYO0yasjkt4zQ9GbF8ZyWT
fKeZo3z6e3GAbrHxGgJrDA/KWlwugX6R5ov99SJK0sPY/kwTBC+KKImydWyXgjgL4EwamZtmtgMK
7AaEzBi9cm8vRSSBOzGQJM7DWEKCrAeq8zonApXYMp2MjQz5R7xEVxDpE3rpdamX7QAIM270Tp+G
B205AN7JEGXVrn1QNhcPvCOMUuFp52spVZkb5TRIduCQf6LKhSc9xLti9r1qckfj72Z4EWzACcM4
JvxPXUahmTMfqd1i0wrTDsocw+k6iVoPBKeGwEhde14gS0LxHsASqO5ixGmtZ7Q3h6ltOyuopBcy
yd5sE6+YBUsRCeGUuc7BVCmnvRVkauJ2VHZr5e7/LYRXZG2o7AgQfUFVxJ5a32NEbQfg2du6vLES
uFqIABmwOuYtOe/OURC6q3MiB3MaHwGlGKRN7jV6u7stZkOlEUXB1CCBKwMjlV2pC2PTquNopJjH
D8w03TkxeajjMNcBlqS/LQUgn7tJ0I25Yd00+KxAl8CbyDK5a4FztZQLLLYc1NbBNL5bHtFa1xFl
aLZ2DzwomG6E14h+fPYVF8uq5Hga5nKRA/jO9GinxS6XKmufTKJaz5YgtL3YLJgBZMbVMx9Lstyr
2D90u/9szcarEueRtqPA8myKQUkV3S8wvFd5VxQ8TcBIQ4yGMdXEukuy58F4+XtVwLvzlc+CLvDe
fVLncq07nRyUTe/O7b6i1Kf1B63ewA4nqk6zR2wdSoB0nVHzApSCMZuxBV8eEIIiG3VQOYjv++iu
b8iuMU0k686DINTceBMwPYPqIDM7yKdwmgCyw0XOrF4OJPO3Hn0CJ/r2rol+n3utO0XN9WTE7y/z
vU1+/We/Dz+LJYTgtn95KRcbpU1KVpgNBT2p3XQwmkCdyJ32eHsRW+qF/Bao8YBVjvoGZ5sbo0za
OlPkICcfhdZ4wBgDM5vAr9k88gshnG2ODEVCO4+KldAU0MH0AXocG8kvTf6J+QCBK7BlZi5XxNlo
tYvjnPayHPS0O2jqr2oa3NzMd4aI3nXLgMJEgxOJzeEDRHityNqMXlGKowuAVU/cqHudlm+Yn9XM
fSnKXWyqGqwMXgUkdwHhsBYV9TEC186BrWaoTAuQ5EXNDFu7ZqAjGlwmbFKXb/vWjVFZEOLLASYK
f6m9/k0GmYKWuUWc729r3KYkWGi8PWhOgg1YryWRjMVKUPgMTG1f6q7RIBwFvpFoAnXrdJh1Rjke
GPwoTK3F2DkdkxKeT2AMjjvc94ovIUesUAu8QgmK1QJfeuseoRqO3k/E1oDu5axaneYJ0ZBCCKwI
XHioVOP/8YmI7mKj0+aroRevDVxD9Bdwj3aZoY3IsFJW4W/uqngK0tyY3ayy971xNp3B7dPYVTAi
1ZM4nORiF4moz7f2FVi0AKcBODh8Rs5gRGrspK2SK8Hc964+vBL70ckhaj605o4UT7eVRSSNU5bF
rE2MDpXoMC0Tt9Vrv4vlEeSlrh3vF2n2m14jAm91y1ghJQMqBZaZQSvbWnHkKi9aBQRFQR0ddEDL
2SM9qM5H1hYe1afff78+dLMjoIY+oIeIu9hyk+UUgx1yAAwUtCs7wYAcjB3Pu6xx0YPpGmkhMI+b
ywPNI0AKMfqAOHO9PDOLNWUiUFQVjcEqECFoBYaP8oisM5xMUdfE1rVAyy4sJB5ieLPc+dlmtqBU
2ClBDT4I86xGd0YmAOPaKBPDnbiQwd30ckmJY+SoU4G2wEW/F66f7vX291FRdrMOMqTqiHoYTf/0
IsyLrb1kvh/8GQNjpfwLjRd1UDtMubE03gLwABL/GU3JA1kJ3E2B2dzaSSBRgNMULjsLDNfnpiRU
G+YYskwAqEe58Vo1tdd3pUD7t8UYSA4CLJlBH67F4AkCHooyoOhHnrQB03q5OxYiTNGtJwDKgEol
upqREGT7euHZIA/ZSKjDKMEYNx7oH2Npdlv7cZkEMeHGs6njXMCaimS8hkh3Lacy607SWSwwFfni
TijXHVXSiYgSNlbDzARLFiFjpPNZm0VX5olUkxzYQzn5saZ3vrYoLo2nXWzXksAibhwQYhskFwGG
xUgtOW0nIzG0ZIQvpWfPmXW3dN+ELFHbIhhUBowgygzcpY0QMA3RgBcagCQOaK/Nu2ruKEh/OsH5
iARxa5nsLq8bLDYw60/g9dbJ02wInPRNEajEMJRUNtDLPZiYh1LUlK1lXirXns94v9xKxNm0qWdA
t2IoqbggvJ6VUiqlyZgogaZEIHqcHf2Equnb7adiU80QpqNiADMAmKm1Mo+YbzFypVaCQh/7XR0Z
uSfpRnTsl6R7Tx201t6Wt2VXmbcJyGqACF3PHyydMxpkqJRAXprhBJ67ZacbTeYh1SMjVyQlvpWW
BrhbGyg6zTBWoag1sMtGUQfU1spZvllGZgyUMbzK904Kn0fK4HKQzI3Vu86JXmm1M6Xhm2DJzHnh
YlOEDjbaOhB02UA4X++xiuHDGfCfSrDsW0wtn3vtmBTuIf8Ol7EXaObG4wEsetZRxrJ9sOlrWZhe
c6g1QhY6v1yjPkYzHAyw+1p1vdf1l9sr2/CjWEcBuhcBtY/BS25hNcaIJ7nDWZIyKKtAstGSa/5c
hnpna6+DLbBR29JQ3IJ1V9EbyP5+Yd8VlKybpMXSWrzApQ/wx87T35t2p4hA9LZUA4/U/0jiLHzf
ZzD+JSRRkBVbv+vy52iMnlkJzmrLilyI4Z3eYnRSYNLCaersN2A1eXLyCzTft4+IfSqve5cyOKsb
T8CeBaUi9MG1D6Q+DJZ/3y/e8D4WgtVsaR5cToDxAawTl4o7nsWxG5qTCa6EVqs7u1sqX7fS9gQX
dfCqso4fQLEleiWvloceSXib6J1FLw3KyJy6d8AEtTL0QATqsrhqFJ/GmP7oh/3kOCeq1266vI95
8np7T6/ODWkmZpbhY6BlDk36a0WU21SnLVWlQCrJg9ScMrn85hidyAO9MhtMDHphWecICzj5kAFw
OJKjR1JQlM1Ocb6b7+DVaTAnhdG7eD+kzWmqBMnUjZXhKUAhFwNLGKvh4/UqXzDUoMtJmKMFidHk
0cV1RoFKioRwT84M40+bXE3CVD4lqQ8OAc3+8dcntFoHt3URCH+10oCIxOzAH/c54gaLiBeunmcW
KF/sFad6UuMgqBvnJDTP1b796zcDv46mEtwmpJzZtN5ax2ha4OctnMRY3SOn7xpvjvVPMe3j6dyT
zxgM4Db9e7VmeXvG6YRCMxJQa5GNqdegplsS8BWj+9lpgThseRMVmIkr28oWhrwSmyvBh8ucbR3j
BKWg3kxC+NieJOfo+ehcpTzP9PO2DlzZo7UgPoySK9uUOhDChQBeQfD7VqZhZB4weOjJog6va41G
JoiBACHxhDVdPbqRpAHJ0ijDFNemQQWviN30r18L/PClEO54aKcjQbJAiJQAp8qBBKnbl+VfX05I
wTQsc2vta2TcaDYySjO9DBf7FwDcvKo4V4ngZK67KthSLoRwS+lpkiNdqJWhFaNhqhx9Wlq7ts5/
zDa9czLAWI9R66qD7iczuhC1FiOGdROiT9Gb2hrDSKL0xdYBmiz+1Rk4D8b91qqfJD2ZaJWmoZOE
tWGhTHVoRCPtAhk8K5G+zHqWKEkaTs7PVnY8doebQZSnFknh3ns9TxzStVhJa74YXe2CgWtQW/f2
1RIJ4Sz4WHVznTIh4FhKQTajzP3OSGNBHPeFwrbyXRgFDFol0OODy4Xc4PpUOjVNCXjJy7CjhZvb
yXGOYjfXAWvs2UN+Jw+1TwBGAWSAUCFvgHPVinZPuxL92rmXFx9QnqPc6Sc1rd2lHXe3N+HakCE+
R9kZX4j8ucafpyMnY40+LhLWeofWYUvK94Nill4Kek9/1ob0cFve9XuzlsedLFhZYiW3EhKCF3Wn
Lx3gPv6fErhjzYshWfoxJ+GUx55pfqSieOHaW1svgXuWqRzNiWFgCahn0qF12wxypA/FfGqJuUNa
1DcnwUMq2jXulQZIKELKuiChRoydYtxRSxbs2sZlWOkB+/tFWOKMpCVDlJFwUA7T4gSLcTZyEdT1
phAL4SMQf5F7srijmY00iYupJkB8RCSCwu0PWsOGRFX78fdaxt5/hOi4cKiqr1eTpzLBgGtDwjIB
zCdm5lP9HtNhomaojcuDchCcG2SCQDrGzy0rHfq4JYwOhyX4xizP/jF2mLUUgclvSYGTAZgDxt5n
8yF+1xfOkMKrCXPJL2v5CdDMn0BDQ8+6qBllQ81wMhibA/oPahj8oGw1YhCZmhUJnaUiQWQm6t5J
u9fbZ7OhBKzcqSCHAOcIjS/rswHJil3rpU7CTI670wTO9d/SNGZuj/SdyMRvbd2lLE7hRjtXkRqG
rHR5kZv2ZBj/THiT9UoESXndFoegERlbloaBV3iFxdnTGZkTauKGWtK+gEfgLflwqNvW07RiR2VQ
pjbxQ5GYp65/vL2hG/ZoJZrbUCSVSoYMgVuFqrgL3Vd3BVzRhPh98e5krWtJRTiks6jatbm5wGXG
oDqcRdA/rA9SyaNOyVtCws6d7KdCdpPkaNHT7cVtasv/CuGjVABEAEuE4ibLwAiO6pchA4lwZVFR
ZWtL9ZEqQVofo8HI73ObiD5RcJkMM7SyT/SzRsi0m4tmcm+v5tqbZyk0gIew0RDQwLK/X1hZ1W6N
XI/iGt4T6oJSGUzWcI9M2J8UY62uo6uC6Htz9zAMAn0EJxwQgtbyNDLoFSD/SWinpPLzeSG+VLT2
nsiJCLRsawOBb8iKMAzXi7eFXT4YZqvldeg00aFTO4y9RsaAHpnbO7i1IrQVwXigBRUzErzSDUqJ
LyB12NmPswnGT0RCXUn921I2FoPkAWv9Qp8U7Dt3Tn1a2CD56etQlw/AcYaE/8DvQmIELiEQ4QHp
wj+FSZ9JRdLSJszT+tEmRUCS5UNXkw+j0v76aQfcBYZoEBkA9ATV27USDEWZV4qTlmGW/ZLIG6IC
3Xq6vV/Xp7IWwfm4jNdtoCQrQxT7Jpq6GLJQqpfbMq7NHGRg3gGJWjSaQgXWy1gS0FS0JmQUtDlF
JgDSX5rxzo6/acVBBj6NLNA0ti1rv30tj9s2oAqjbKZCnoN8hXw3e3n1MtonWUTZuLV38IbAioec
OlIx7O+XNiHHP8jgl2ENJpsqNoMivdMBznB7966lwB0C8B3yYUCCgaC1FDsjsSlVUxlOk+5P8zeq
VzthMun6iCDE1lDM1uAVwYtYC2kaGM/GRHA/NotHJsvVR8wa0M80mTwMW5JDRwrBuq4fobVIzm73
s9pbA0WknxmSp4yvFrr0oBCjKG2/uX9AGkWqFOketCOsl4bGotScZBVyRt0vMSHlAGlA2EO7sRp0
HjBE0y+YCh62fK7xCOWmVYZqXXhWpCAqK5E0kJ+FR3Vt4WClLyRxdnReSrnuDUhyhrd0unNGEVff
tQB0ZIFNAM4B6nFoxVxvmGpLChJKcxQ05bHKu/2citrzrjeLjSOx5k/4Xmj+5B434NprSt0RJ5CG
1s+l17hcMNxdnRk6++3Lc41mw3qx0LwE7BYMJCH8Wy9mXpQagI5NhDaK96rfOfIrCh7A7I9cdXal
RT1S6YxhZ8mef9fIJNR9GLcnrU99QzRAc62HyGcB3hltW6w1nZ/UqzNnWDS6AO5stsewtmjhLyPK
BK0jl0fBqtkGri0ggOUYThYKxGi1dDibkbQZel/zPkItpD/U9kefZL7Wk+MkqeepLB7NSkYmv3Np
8RugxS9EzQSTZxuLxaazGoWDJtUrZMMRUGsdohwpqDW6U7UwjV+qWJRrurbzCBAxIA73CG8+qoDr
s50I8IPHHhnWRo/2jjm5sI7x7Ozn5Oeg/bq9pRsLgqKiEML6B0yEjGtZttE2Wk3jNARm4+/C+lkp
T3llvN4WsnHzYEDwVOKNxCgnD3LYdGWfN0Yeh+nUDLsFYGfAPNFFfSob2wY8X7zHqGJCNXhbrxZD
s8xITqPb7g6oLPdad5/pT0pJQbr6+/aCmPew1kNEvahwg1JNwdSjxnkXagms/ySSkKiz6a5MuhOS
05HW7cEQ7BX1Z2MKkvvXpwR5GKpnp4QbxhOiDAlc5iVxUnBczkc9WUKjlgIHQBq3l8XvIMtOIz2B
qW0GzoX/XCtDqk+LleYDkpxpSYOmkxqUkMpqLxMJvjNwQ70Mu/GXVwqjd0i8YMIAfT/4N0/ZWmZx
oSMKzcKuOkvKCysp9Z+318XrH0RgFpaxlzKExqvCYhelVqXmaR4mFsZzyBQ/x0YpGtO+3jwDwQaw
hqDoKgqY7AwvvKZ0tDPQDvZ5GKGFzUZvRWSp/kzHPwSIhRkoUm+viVcJtiY0FAE+DM1SFpbFiQPr
qGwAxy20OqRogSSfYbbln9syeO/pSwZIAx3klBh7IKcP1mCnWetMeQjmcG+u0ZJDfpnTI7AM3Gn4
XrYubX/+vURM9uItgduJ4I3LZC6lmpa1nRdA0Vf+tEO6PII6d3ywYdh3TddmpyQy58PUjN0hbzoR
Ihd/rdl68aoA0QnpCyCGcOuVJ4DUtnJWhLoD/Iqst4/1YPzo7XE3jNNBW85Cp2drh9EjaLI9xqCv
xT1oU9vrKQhTitBeQNiCiV/Ni8Z+r8uN5RZSnnlGoRG/bOUIDFO0E9z3Ky8CC0Ycjt5kmDHk8vju
WWmQBnsyiipcBhvOatq0B0MpqKeDLmZndWN9kPu68XO1Ho5KDZhvN54y51RN06C5lVnNPtio6TfS
R0WQli35VoBATZBM2ri8mM8HKRpcXNYTxtlaGhsgvtGUIgTTTe4Xkt7+LAypFeQlrnCbvraCEUoC
wAS9lPwkEmDEKltpbLAWv5D6M3tAvyM5mN8BxBjd5apXgzPgQ5OOt9V9w2awtno0PcKdwRXjLrGj
gTpvUXD8tfLZ0o/kXpXO5XP2clvKhlqvpHBuqT5YpES9pwjzKojhHOVgVLe+Aw+rMQpXFsH8mNzb
+O9G/u+auCtsaL0V15lWhH1pTN6otjGwawzZjwpt8eOuj3e3V7dhCNErAvgPXF2AvvDOBY3znOH/
FOFMgNaI9/5c6oLnd+uYsCwgPTHcFPza2tYaRT50uEFFSIYa5Kly5twhKErOlVJYj0QtFrduRZ7m
1qGhSQXGEG41w75fy0QGKe3zEvo4RI+zD0ZZV1n+JM1n9nF7+zYsEPD1kfdBxKIjf8XJme2kka0W
YXhHJQyVgnHsG8j8urs6qhp/HiXjhHRrcj8T6Te6ZkWlsU3pDAmWxcxAGOGURcoxnQ5YnDJspnyf
FCPw6Jt/rAb92a1PpfZ56ZKfVS7QmC0NhXON/KODVBlGQNZbO+pjgz5WE5mHKHdZ7XNKnqL22fZv
7+yWYuKFRi0GzjxgNtnfLxyCKjV6awSDXVj05w5gNFp8V4tK/luaidHJr0IuJg55nLdRM4ZxlpmM
1LWOaF4AZYHVuqOInvJrVOXS42W3GrTRaAVjcQm6p9eLAZmPPjplXYVz/ZiCBLCKZQ8Q3Fn3pMmu
XAFvj+zLAT0FP9uod6X6gTi7SHL81ozdEXyWSaShybq3MBidPnTjDyU5guP1XC+iyHhr1y8/lO3Y
xa4PNT6fZl0VagDRRcEa3Oj7JS8FZ3utQghmgPvE6C2R/+OH8eWhmcc5R5+YSl/ybxpi7kUpjoAm
Fz1L18tBcp6BWKLHFWgnvBnomwHdjLVchVNJXAWYTZLyuxkyV16IxzBBjBH9RH3youTPtiwhzs/R
nbq4dDD2ifR+W6E33AXwpqDBFY8kMsRXwWI1YhhsNiP047T7ofKj+8I59Mt7Wp7hIOyTfjyWiwrM
bFDMTe+1kT41WuvN5ueY7m9/yVULA67t6ks4q7WYTS2pIE8KTWunzz46nh4Gn+7pvjglj/aZnrRv
hLo5dbtiX5P7JXcxf3H7G64KbPw3cM9qraEfBNjUSDHvfox+4uW+O/zo70VX76tJZn311mvlbGTa
9pJU9g5spD/4yp6G/Un3le/Onpzx1p3zp/S8BDToj5b/CPTYvXQAavABd+sQP3wey+fWxVjUkR7I
rvKBNry3BOb0+qXC9yHewV1g8ZvJ2blmarMGQKhV2OR5u8+1BffftlpPKYbhIBuZ5neJGflV1YuO
YOMWQjLLkaiIGSw+5NKWIjPVLKvCfJHcvj40g9cWbtefbp/0lhigN6Gpns19IeG5NimlBLdAnpoq
lI2iQOQD1gid3LUgzUpF6ZitvTQRfYAWCwEryATXohzYctupYb2mFmB9BppFBxpqUQAkNfTjNP8Y
ucjAsI/ntYt5TwwrF7MK/DTEYhczWqiSKizAzyY3e2n8sLCw7GeEIfZIwUB5AZTYODSU4ygY+b6a
WWA36EI2n7HBMGTUoyu2Ctvlj5McOgUJ7PifounBJuQ25GmY/hC6jwdBRCGUy1mPCDxteUYg17HN
vTU6u7J7JMlJOTvQI5BlLwPwH+efBNwgtzVpy5qDEAclSVbJQ5p4fbyZSpaKzi2uitRmXpJXGQrx
yBkpHRHV2LY0CeVZBoMC1wps7mtRiT6PGJjUqzA1APPrJIl0GICS41rRuOyJ02d+ZloD4AirRnBd
vlxGXqUuRDtcTnEsm6VAH3sVxqbhabn+4pg/+3GvONme6v1J6UGrqPsLcDafnXmH+HKczqn6NrXF
XWS2h7l/RKL+qD6aDaLM2wdwNZLLVO7y27ijt/RUs4A7gqN3zqq165RjnGBMhWF57eP50fEnxCx4
vhzBa/FVNLveFDbZBhgKELpwgkezb5ymwqaU35BIOT0AAz16NYn30bqKh8yK23uFr7q1+/YP2E68
fIcxE6/20n28Z/+d7+BP+ZHAjWFKcPVRyB0hm86aog3OsvVtbzpSPsKAVochJR6ZH5ZyT4rqkLhN
5rjtIoKJu74BmBRkh4BOVaT8+Go5uFwmdQB6W5gVi+FabRxEjhy7UtIcb5/0tdG+FISU/Vr/s1br
VD3v0dZH7SDKrbcYcF6tbnutLNhE/WoTmSTWpswAbjEAt5YEiqIRWRQ0ajhD8hvZpcGjRZkIHtkN
xV1L4fSnG8wh6U2Kzi7LgRPYe2r94TSNh4jOm8niJgZo0QaQG0g+aBU6tzZ0QW5u8+iQ9WbY7pjs
+vrCC8/a0MdFmtiOWs4LErWtcierL7cP7dpoYZGYPYa90pBB4F/atLG7KpJHEo5PVn9uvNpwl8SL
fuSJwA5cx01rQexML9Ziq02VWejHD3sHY/E7qT5Qc298l1vBtd+U83XfWYYbK1rLmXNNb7JBxp71
Bm7Tm5I9O93gpe3ZBhDu7c3b1PgLWez8LtaURH1j1zFk9UAH0vxZSby48YXJkGubga27EMM+40JM
NrSSHtkTmrssLzZdjE6j/yn2x13c+5O6v70m0f5x0Zwd221ZzgoJzfTTTjIkJr8VyP9JphDoRrQs
7mmeh7ys6kJFW9dAMM1V3WXW1LqqOrkqup1ptY9m5WHWYsFkkGiB7LMudrMbwZdVmFhgu+h3RaQf
QcS+M8YjchSupQk6v7fXCKNrWSzHzsPXdsoUo3/agLDpM0rfDbV3jf8i7bp241aW7RcRYA6vDBMV
hwqWXwjLksluspnz19/VPuduz7R4h9i+2IBtQNgqdqqurlq1FnOxGRVGPOthVIaVLbk8uj8GheXL
Z8A+pgqTqhjvNHIbu/KafaTfm6fr22TZO4Je9X9HJqye2SO0SkBcd0PJTfdiSPbT1AYD/T7V/XYe
dg7idift9nino0VqZY/+bkO5vEX5ifhjXFhD8PNmCt7g5Q2g67lLyiZ1JSNFJr8G7NKNzembpUwo
VgCDaQU0dUBmqVXkNTJN6puM5ge7lUDxKYHJe2Va+NXz5ctMMC/ilYQsgi6cVRY7vRQNQNuxO3Ks
PMlypef0oQtV5s4Pf2OL92xzSSkAEgRXZ2iscciE6yGxt0T/phWuFo2eGTaD18pvqo0Yp9z+lU0H
aTxkp3h75OXpcTLcIo0BX9RuJtkIIudbX4UqNKC1kzQ8x/PnWK3cUHwU4oyC5Q3gaqQO0T4mXMOl
ojRRz+Bk5zJ/SBzntlWm4Pqolk4p6l/AdvCc8xfuiEHOQGCY29jL1q6FGxjYMekGb5AfWJS5Sfu9
0v9dCZYTB0DbFy9bDrRGbk84PU5HbatpLYifxq2ntR9K8xzNK0eU3z5nE/fFhnBIyi4Zh7yQxhO0
4kBOkHrgzfb66OX63AkO5z9WQBkNVAzHaYhCtblUpllUJ9Mpamc5TJA58ZFepruqVFgg1US9M6Np
WAmMhKjlv0ZR9AW5GzgEDeHirZy265A4HU9JrZucl19i0ItNqmnazESvf4ICSH8FfrfcDIkUNfvr
QxbzUL/NAwAGy6CvwotPOOSVNM8SkzCzAy3v7HknaTcGsM9Fv+/RZjqo9NQZO2f4d5HNf60iCQpK
LQQ2YhLdNOp8pgOdTnp30qUs6BJf6r4P5mFInq4PkH+/uHNgAjJs4AaBVpMwvSQFAipxkvFkOUi5
2FG9iYrUdFHUkj0t0teeiEuriRc6mtUAIQflpnBnWSydhhw4sdMUa83JaYaRuAatzX7jJNOcoeZt
Qx9wiicw8URmEc9/MbEIsnlOC+3/piF4GD2bUyXv1fk0lzVgi8S3mbMbW/aZSeObpvVr8rZfjgx0
YFCAAbUBKHGQ5RKmF/mHivVV350SxDqTAZkMFIDr/l1KfuZrym9flpLbQpUbzwcDiUIxvaVoc501
kt2dTDJs8lIF0SNwmH28V9WVWfx6KmCKcwLDRaOhHNjPy6uhSIfearS6RzWrC8zhFtt1q0fjpos+
Mqt04650u4Q8daa0EvMI7tsG57IKd4rriE8pyuqXhi0GpeV0sKGWXsbeSN7t5EASwIKgH/3WR8Z2
VVdlYVLBqAAEKK4K9MqY2qXBDA/1uciJfKqBzoSOVJSUj+pI8YzvV+74ZUsoaAH9BtyJODQ7IXWd
FlQ+qeS1VIG029IYKQtpDQC3MIVoxIGOB0REeOpKmMJYIeOYzI58SmvrrlTbAFHSDVpaK6t2W0pv
ypG+F2ylyLs0uHOj6uU0KnFikA4YhFPcEK9J9nL8gfM/ae//0puBEgbwKty3GB+AhMJdSxEodtWE
sSUfMiQ+VfpiqpU3aSu3whcv9rt1klOVcNIB3EyXoynbuBmUtFFOZZK8qZOOZiaf6cqdnvQ3gDN0
iRlcH5eYVMW+R46c4xaRReZxhDCwuFdiWRt1/YTTuJmh74bOwK2dOV6uZi6FKstog368K8NKTiGO
9XPF/NflQ0YCuCvMKoewqXxPnT2k+jqSCsOc7VPbdBDwucuLdJvXqJuzoJBDh/wqxzc6P+bbSttR
kgam+V1Cm8PKLHCvcnFXIZOG9MVv4huexxfOojPlWh5lZnTKpDrhCBnpOCCWxFwoa7i5r34b6Hng
/lBaxlWFppDLARN7ypTMVJOQybqr3TjSfdXgWiq9KH1emVv+1cKoUJpHfAGgBdrjRIzAgKcJs6aO
hFqTGYc4rr4NA1Hu0ilXN0YusVcnU8EdI0PUq8nkeV8p5n2TDs0hzdujZkrqSsD1ZZYNTDDag5Eg
Qn8UUmqXQzdKjVilgu/p7fumfxryIUgtbbMy6i9HCFagt8LrWhxaIo46RV+PkvwedeyzX9Z977+P
O/qLeMNbAZXc0rPdLLB8h7rjwypx49f767d1uHXgs9C6IML7S1WJoDnfk3C0U7ebnywWJt1jaxOg
sX4VZR2oKAZPaxpBwvOGo6vRZgkUDVpvUe8S96+sQmYXQFoSplUcGBOY+YzcX5lX7r0vdpNgg3/D
2UnFqFADSfjqfUNopXrUdwJSuP2v0i2frZX8yvI8no1I2CsSyXK1l1sSdsEwBFTyTL/zY0/pfIv6
a5CPtekTzqRuSGiL7mBMGqkbaR8kcVaiC5Hj4b8rBApFAA9Qhv9dGT+bPS1yWBcP2BdI8e7TY/zo
BP0BgIA+kP36dthJT+AMWANVfPE1fMk0BG0o20AQ+bfm+5lRUrSWmaoYF8VN7IExyk+sDPdxa58a
kn5n6lpa7Is3FwwKq5ZlCfJXMfZInMcuc+IDVd9r85tZ9iv7Y8mVIE7jvEM46GDxv9yMDamzVDVG
EhJFRzHOhNJIhojRG2x5jaJtzZSw760kU0FsBFNTFk4SBDGcyMVrY22DLB4vPB3QkoEM35f402Rx
Os5qhOMlf8aFsjWT9rFh2i0ZD1lW7rUfg1rtpUy6S601Fl8RRPmfzXlmW4ihskir0f3kkFC3vDnz
iO2XG7BU1dF7Jd1Wqmul+7iHuK+LZ811r7KwYcCKDUJfvEV5y6ywjnFtEFPpcSxkq9in1XRy9NFx
M7QzaF1LV+Z4YSUBzeOUvnioAZMqGMuKFkUzgpWsIdzt4bV4kgCi3fa2tjKqhXPHq/IQE7VA64fb
6HJ35oOd4UOwlsq90YWVHhAN6dqA/UsOFb5uPDsIdDxiFjQYCLFbZoDjOQctYoiIfCc5z2l2R21l
Jcv0JarnRtBfDzcCUQHA5C8Hg6pfnXR1RkMwcM/0hrS1LyknqmyheumOZetr0koQLGZm/zOuM5OC
G0m1RMU7HST8xS8A8JPC/Zb79tun+qFYnumqjmvumrU2MzEX/V+jSByg4QD9WWJDlJLPCBETRsNZ
89iv4o5914NhO+9Nr0z3rPfsFRjF8rz+sSfsxoYaFfDTsNd3B+e1zB4TGSxJnl4BnL1dw4CtGRMW
Ma8nqaVaCTbTxIGmKV5/se1Zo29JIXP2w2jjabEmm/T1afF75/wZobCMvVHTLqMYYRwNgA48VbI7
pn6pDV6mjUEafcbDpkauxhhWbofVtRQu9MzMNHmcsGeVn0VH971i76TnKp5C2t70UFfrIadp94nn
0LuuWWMa4HMpBEo4MH+Gzb3D2a2ro61YZuD7DyddyoOs7GfESVUeXPecSxESHmxwngbXokeV8tJM
zcqp6GlOw/wGPsJVrW1W7InqNklQS+4wH9eqQot76Myg4NUYoAhgx8dymt68o4kLYVwXLSXT68f1
kYlAlP+cxDNDwnVURdBwVBUYIi/TrzK0jvYn+wFqqCHI7hXm/sxc7fB2oxbuPHr5SfGU5+sfsLx9
zj5APJqyPtKpxfYpJjc+QXJXux028mbwq6d2a+39FXP8HHzZMGfmxMMJfObcjzA3+lB8/q5+Puj3
ZaAl3ri9cR58+mmsWFxbSeFglklrMPAP07CObnsd0PhwQKpB4Ria5FQ8UboG/Fy65qFFyQlYobSB
utblXpWUvkAHCFZ0KO9GQIryX9n3uthcn8flafxjRDj0lRbTKS4aGkaVCtHs2XxP1FrxyDSuCWEt
BUwcOmLxrCHA/mKWMk9p3kCmjYatQdGUcZg20V676ZpnwzzE9GdV76Yn6O+BbF72rg/y/zgcf0wL
o7QaFcQOEDMN7fE+yj4b86i1XgMh5ip2J/nYqH5d/TSfuh+08/TmJdYTN/qZgfi+qR4N51W3NxRA
pusftby8f75J8HiMDRX4gzEdMZUi36jSbsMguuWDrzOU5iG4bm11CoSwBzliRgqrwGXWJJv6NzVA
1ruZ8x4b/UPboiY+HszMK8vD+Cuhyn6wd6OyoSmEV4EqJp4646J91LR9l63hfZZP1p+Z4D8/8/0g
JQQzC18dmR3Vg+mNbN+7znP8IK+xSnCn8NVp/GNJ5FszUPczzIJPglEr7jTVxG/0fI2p/v9whX/M
CE6/0J3ELgcMyHGeVStIb/raTTWX+fYrPSSf11dW1GX+j+cHhy3PwwNjIDIBSUkntXHb44phgezc
ga15W/RPXMJqUjeV85ztaf08NN6x/LCb49RtMmmPCr3ydv07lnfYn+8Q71bTScdO1uFKcnNXzJ4B
2PxWn28zc8Jpv2fmHSAAbdm4quGPUOgYi4aXQ0Dwe5M2j1K066QfJnP108pnLaS20Czyz/SI7wra
z6WWATQR9n3yJtmbvNlNCVTY7/FYa7LiUe8qD2oeh7rcpc5Plb6x3iXKCQn/SaNB3uno59iV0yav
/Mwg+0y9jVnhz7V11AY3sycIaa6VVZZd5dk3C5f5gC7hNEddI9Sfi+9ZmD5Wt2w7BsOT/po8pqG0
VgdcvAXO7Al3d8YVgyB1TsMqiufN1ECuU68guYemnlU51KXTDu8PRR8H9wC0Dy5Pe8Ygu6FYOBy5
Bsh3AbJDFu/l/qQ5finv2mRG4vxJmzdm681270bsaYJwzOTqzGsQ7Futy+KVrbsYFp5/k+CLS/Sl
SmVbYb4hrNvMb7qEz6LEL6R5o7U/08x2y/47ahib65tzcaHPDQteedDUWa9anJkkPhZ5qIGXWSP3
VgUlgPuCbFCdjNCI65fWDYS+r9teem+fmxa8bjlUmkVnmC5lCeKzaKqOb1ipuMk3W13rQlvyu2e2
fs//mYc3y9qhLf4L60JxdZm449qRWbpNzy0ILlfXqdKg2ERDpk67bFL3rGp2c6F6spWsIMsWn2gA
m4PiGgQFEMATbMXEnEpVxmiaPMCtGEg/LK/clt54299OK1HC8tY8Mya4gnm22rrqBxiTIZ/rDZ3f
W+WxDCIwsqbdTpq/TeaaLvJiLuF8hII/kEwUrxsNPlPtmTuVntHuatWrn5x7CFUUMXGRybA7D20L
lvQCstTrO3PJG51bF0P7sckstYH3iyq72MbICfnOqOPeGhDeXze1eFWf2+LfcrYzkzKv8wJcK2Fc
HM3ZY/KtItfgE761O1cab/qBeHF9X2zstVBk0Q2eravgBpXRGud0guHE2o3arwopDMcbXRC+bIn1
YT1dH+fSJXg+TMHBpZJj1CVeviHJ72o5DyhAVuhfjHpkiuIZ0bB/3d7y6DhLHCr1vAh8Oa09SGqk
uJ3g5PcG1wtGM4RXDlvW+nao1au5WH7ixLgOYKB/zAn7NdZScMTZGJ6D9vIyiG+Vk+VBfgzxBPTK
kYVee5stOjRkEFEiBL8pcumX46vrvGN1ZMNgIjmuNpDZnQ0kEa7P4lIBROEMeP9rRrgeVJIDDUhw
L9PsPtHQFb2xqns0s+OAujpX3f0Eaw5Q8GbuFlPiaqpnmWtpoUXPevYNwj0xlg66Fyi+YYBm+FY7
Koorfxa5Vzav9Yf2UPpmepcpT3Z5aKQcpfe1HKPYjvs7vv0zCegVu5zrOOmJlHUKLmcZRdZD/Nzn
rmE/dynQQtsKkiTprk1P6XBjPxavabl1pAPJ0AY4Ua9X6ZZZYMRTH0j1Ntgnyqbt/2uNIKx++Xk5
Ov+QfMHnMXmboeunu0vabde+z+kmh8qCvZmjRym9aeV+L0Oohs69a1drDKiL5/ufRfpCNTlHo94P
qon02dZJfAa9lsdwTZxj8d6DSAt0x7EjudL65UgzVe0qOVZJ6BxTioqHOgU6+WDWTd5+p3XndqXi
13Zg9G8rU8y9hXi8zw0Lx2AeUpC+DhMJo/SlS36xpzuA4g9y68bTh0Td7v3xusGlLQ96G3D0oBzB
adQuB1q2UwJF9QZ+w6Bo0bqX2XMTo0OJrsXdS27k3JAwMJLNrazZFWqN4+CWZPAM++X6UJY2xrkF
4fRGfWVYbYOhpEbpqdDsnoebNLsf6HuVb4x+TXp40RxQ0SBsQ8YKWgOXM8cUoksGX6lWqbyqzP0o
zVzWTCAIMqgHQlTF12i9uT5GsVf7t4fgffAwDFYbVKsurVJFskpoaMKq3/6UQrDHGpH/wIjb7yo/
/dACT+293b9FgYtmxWaodCxnea5gtkNu3q3v4+/aSd7M3+VX6W/C27MRigxICmH5YA4ojtEs8sz+
qFl+Gz+azkqYsBhtQrMQmWIONsGj73ImgXzR+0nj6eq0k/ECkUafqKR4Rvf3jWrm9WM9pZPLqsq5
AU1N+6CnBt1fX02+RcTDfv4J/HCeRWROY2sS6ygNLcXX69ZNun2fT25uHyV9JbheOn5AMP6GvaCj
TcxIdnILFqQK6aDYruwDK2vDRepL8q8PaDFBY+G1gK2Jbmf0Rl2OyGr6Ahc53ibWFPbxYahecO60
+Vf1mQOyCdq2LnXJx2xs6Hsk+4Ozi8oAPFDv1z9jabDnXyEckmJSOqlp8N6LY9ncmkUJVKoMkZHr
VhYDauBQAdXitIHokr8c7NyZfdRQBO9ZEoCNG+IvagAOQal4QCMV7m2vsm/lm779GFeze7/Pubh1
zm0LW6edx8GqHYSB5ngPJY5D1EqHrmB7Nj6r8qGXeVWSemPzppY/SZ95k7JJ+5tJQp153zfvk+H3
dGco+6bYYP/7cfRDKuk+VehOJwxiG9KejmlA+u1fzRkeA0DvAvMtzplpojGqnRAtDwz8Qe+FfDvP
xk5ydVBczi9JuifIh9blxlq5HPhafJ0vNGnraFFVgKy7XKt2diCtjhgpbBIdEJvMAZmFllTbSYJU
9PUxLu4+0C7+ryl+xZ+dajMb5qwfZpRr0EEQJG0579Bf8nTdCN/C18YjPAN6OwJms5XxbC2VXXpI
6skz49RN4iiM4h/RYAdWvAaDWoyKQCv+z8j4yM9G1lcRgEsMi2cr8T6GKoCRU8/S8FztiB9rhZ8A
HWnON2PjynTyr494aQVBZcRxSsBDg1To0ji66fJ+ABtfqIOmLFALI99IaSL5KTXzv/DLnOpVRkQE
Uk6Rw1iC3Bda6R2eqmJui/o76X1wVQVybwZxvhKBLY4LDJCcZwPyKKLLRIa1MieapKEWJVDfSgCx
JUND/C6f1x6Pa6YEv6jnEwAtjKVh1WbmNsVzOEjTmGxkZq8lcxYdFKcf/e+wTOEpI3epFKnUzEK5
rDMtaO26zdzYaaxuU5N+rm6jWRnYdJAM5LI8edAgPzeQIQKL0KwYQYpSIQlKUyXaTqNRquzZbMXd
sXXUUfVVQvHvWMu1yusGS2KPVlyQ+pciJxXyiKY6bqfIoIVr5LU5He1BBeV1bI5NtavlEvozfS83
rQuCjML2cIzQtLV2OSx4AS7UwaFLyAqASPxyuzoTy0ilaikipip4n93K/2w84v5Et7pLwQNw/XAs
XbyICvEkA/gccG1R7KKaUzQl2m0W1vaHYtYHC3dSpEcJEBVyKBWfTQmyJgmp52y+6ab8diCBnj7l
Q7QZtM9RCiPjAwocH9e/aiFE1pCKQVsdkK5gPBOcbu4MWTuWMQv1pHZVSXZzOd+YGXjPyg0IFdxy
eLtucMlDweLvfgledxUFmhE4ls0kERa2m1Zxcwiheu6n9mN+7kJol/+FMfDecuU/MFsC0HW5xLRj
VgEaJ1Dx7PuQbbvK7V+yg8fu6aFaAQMtnFxgOP6Y4rvtzPMWCWypPR9Xhus5sa3PpEx+GApbc32L
G+ncEv+SM0vGEEUQI4Ol6TCkOzRNoxIRTc8QqgDx166QbvMAku86ujLRYvxiy6/oakZvMy2fV2Z3
afPAGzpg4uUsr+KNzWzo6ZWsYuFY345qkI5eJo+BA9KpZ/VbfaqqIH+Mc67RzuTJzcgpV91k3BrF
6fqHLATpHD7zz3cI905tVTOtpIKFjLUuiE2UCuqZHFoSr1FCLbmMc0vCfjLL3BzQ1cvCfEMei7Ui
/O8uLCFkuBiIsIesmExTHmFCyeRZhU/rLU2fKKiljvln9V4kbv85A5Lgya/TLn+27wYs/FrMvFQ5
5R0H6CwEfR5XNrzcXm2mJ1CvabG9ood6b9p3ZeeNvty4TufWb3XvKcPP9gWyjXntNhoEyx6q3lW2
Vo3HZr6KWV88VgD0QTKSM+o4wtqyfO4ztcLXdIcRAutz9NZLR2ajEDWVu1Y6AhOQGG+6eT927Yb1
DchbycFI/iVZE39da9hhIOwGiBLEhYKfbOd0lBStZ+GLov+AIpJr2xDT6YPMAD2sr/a7SAl16S3V
fwza2kW1uCJQf0dUBUEV3ox5uSJjFVW1bY/Y3ye0fAZ7fT+/V1uyZXvrsQ+eQQXnye+OL4MBrTl2
K35tacv/Mf4l4SknfZ2X+sxCsAMDqdAcmbwKreeLKO57/hYFGy8wzBAFuxygkU0N6K9lbLn5YJZe
pm8aFDugdeoZL/WzA1FpK6jXFK5+Z0SuWRXSQwaaFEE6zEfm9/4Q5D4Bg96mvde9aHJHt/PTB+mg
BW/79t64GZ+2+am/G++SnfGr8FEBPpH3627sdz7j2gcJT/MEzf2NXeCDDFc9ND/KzXviNR79uK3Q
cdD7XWCEzg5iaZ/V7rE4OvjG+iidfja+FcRb59n2gRXYt7v4NnPfEM9tFfx/s2ttuyfqZt71jxWJ
AH+fiPM1EzZlW1RtrPb4WBBgos+MPRLTy8LWk3z1NVBORtDtojv5tdu33u666a/XDpDMCP45MhtF
TzHHrTaVRXV9qsNMgsAHiCadZIOScQf3hCxbhKTvdXt8JJfLgpYn7E4gijlYTCyvlFqa91VdtqH9
jIH2+5+AaNYvzF/Lvy7kuzidKNe1AdErhNwFJ2MMus3QIQdDZJ8AYNCdHPVmGHTXGktfSvdVhzbh
FWw4P1ri4CwQc/FsJaioZeFGa5w+roqiaEOdGkeFomPXST7qXtv0avnr+jx+9STQc5MhQKXAGrq6
hO0djUwnNqBVYdzIN6CVwEtqTVLyayRwaULYlDYd8tKcqja0hnGTNSVqfLuq8omtACOzciesDEfs
B8qn1OwMAltjq5/iLN1o0RoKes2EsCHk0qSF0vHhTBATjA2Xxq/X1+TrWcLi46kOtlz8+UWaJWmi
ouqNDGtSTlAwQXNWk9j+TArfyIqAVsMvR65X+n3XbApXOvA2uhxFrA1ZRD3NrPaTHbs5e4A/cbse
WBt9d32QS9MIsgQQGXCBaxDwXF4vVKNWrueYRmOezGCyKBihTPnbdSMLuUY+lX+sCNfJENd6VinY
3pXbPIMWzE9vXqPOnQ+eQfxxpSF8eQ7/GOM/P3sDkDYvZsPJ23DypsklP5zv7QTaupfrY/oafF0O
SThOzKnBnh/ByrhJnpKXtRt46bT+mTFwaFwOQhmwCnEL32M0eiDNoeH0CPBCdGp0+sp1teTmzk0J
J2lISwDOZu7Dm58lSHjATvss/VtaVNyJfL4s4B4hhwI3JzhTRa+ShhBYmUfJZ+WWKNqm1uh729nu
9ZVZHs8fS3zLn62/4yR0LNS2DYvcyd1IhWyxkh+BO3qRqmIlAlzcBWgyR/AL6De6fy9tGW07ptSY
sNeq2M8ToPGU9xlB2fURLZ8fRNbgRAci+4sOwAAMfanMMJPUt3EDULZaB5KT70sbDNtJoFrxHbis
vSLWvoFoORjj8e36FyyOk4fXaLYGhY2oyEhiBpKOXG7DLH0rHAwzu4mTNXjxmhHh4JoddNVZomCU
jrRJhuSYScMDk8iKj114SkKrCfE0eAg4u6wieKModqTO0iNsEPYZIbMk22AEzTwwPrIaAqspc7P5
Ux3A1axBVmwMaM+CrkA9oqD3Rlp4Kp6gFXkq52R3fZYXAsfLLxNmAGiVinS1hSsHj0hfqv3oVAPo
/iuaA3Zn7QYFqGDferbujH5jftihHTWuoYdr75qvzgefgZo63rgqePDFhoau1XM7Gns096WOl6gP
o6ocM3aYmGuYq0U3fqVdRlk8U43XNEDRvKApjFmSJGNq9LLjaOSZuBPb1+mPwgmM73H1A29cF0hP
iX2CTWjl7H69+gBDAqcOKF8QdzkiybBdjiAJsdDCmFjfDfNYp+/XV3MhZoUBzk+go5yHNmU+8jNH
VHf6XGQ67cO2GXrTdcpUVm77FJX+G9bZDtni3867Itmd5uvMniFFn1bWTpWA0/Kvf8vXo4UGetT6
+JsA3aFiBVxO5zi1o2QMkaRWiA8WDnlHJ1Mufej4rfFNfHXAMKZCr4Q/CjjrzOW4O4kpMbgsx1DK
sr3OpsYrFfiMkY54O+ZrofPi0DSoAYHDREMtUzzN41x0dlOOIWAu8gFM8ObdCMLbvWrJdCWyWDQF
9JoNrwGRIxHAHxFTTnO9x8AmUFehNzXbqUahgZIazYbXF2xxDrnsCx47/PHBP+V879ikr5JIHUNa
kMaN1V2Sgnd0msagM6Y5uG5sAUbKeaWQpQQUhHdDCHOIyvuAaLqcQnmUnAcnNpveLYwYzFYgFHJm
L7amMn3AOc68NI7rjcVaqz6Qysrey67Hm88qomyE4LDSP7UDy9jL9Q/8elTxfZyBFW3AXK1NCFHq
rgNHNVoCwwjg4SOz9Jx3dqkr0/B1zn9rPMnYvDanwxEuc2uOLanSpCms0NB1RBf+dDAlKdm3RUOe
ZH2oVhB7C6PC6oITBxgctFELr6TrM/R1a3LuzD+/S5ghJIjUyIz1KTQftfd0b75e//ULpYnL3y/4
MlC6xJCWw+9XoSnwPT0m4d5pXDSBlc8s43+v2Pt6BV3aE9bCYFTrwFM7AbcJqZJj1myVV2p+H+vt
CKyorZ9GKVBaV96XNPFQpHOH8bFOPip9rYd/Afl/+SWCN5tL04jLUUN3bRxo3dH8YZa3KtJx1Q+6
qXJPzg3Qvjrd/Y+VGeAR/uW9eGlX8ACOqkszajdT2Dnfysqv010zb1i0Qa36Nf6Zba+bW9r76Fzk
+FWFJyCE54zWQ5aGNfkcklRF9b0gE7DV0b1Dqsjt1WKNgnhxP2m4dBF9cY5vkeKCNC2n+C/msNNU
3ySfKbj1n6L926zsut4G6zixN9dHuHTaTPDIgOocEAo8Qi496uQoDdEGecazwGw2VKblZrLatUQV
/y3iqp1bEeaxypwkGod+Du268Gol2hbltrtFz78bHW2HroSyS6cEGj6g5MTTHfe7cCqzNsspJNDm
0LFjdifjneBmrVXtFanRto1ehD2lxf4v5vHMpnAye6UeBjhp2JR7CpBQOW5ZVdi7v7GCEjwSYkCy
fulRQ6zdWi1B9VfV21vojH8bgFVaMbK06Tm5oMMlC00EvJdbYkwhPd/JKDGr7Rjfxoq1USPtlFl2
7k/E0FcmbslFw0MDb4UXnIH+2ktrSF9KRVQyOZxxxbmD3bU/Mc35nZF31cpNthB6gtAMmUROZwgG
RVvYGHGvz3oT2XMI2KO2H8ccEiFpU3jQf5i8PJXjl75F3dEaoENT1RBotgbHXImWFmcXtXMN0Qv+
EqMl3piiWANyFzPypgeaQuSeaN3kp8iceMlsf/zFjrGBwuVRAqwJizmnKhutCLRqVj82m5kpsmvX
peT9eyvoI7CAUuC8pqLIqsEktTKGRA4La3jM07RyO6c7/f9siD7E6SSLZNj7KZMUl/Rt7PXOWi1z
oVQODBuiHAMeERlukV/XSq3c1tgIK8jgH9Bt2xwte3L20Ti1p05GYi61G2hlxaD2z/Qa+NJ4Ml0l
iqegAtA7MIjkbIZmgFRENc1+J5nkKS71zEuyiax0ci0dHXDAoKaBdkToEAt3IUrpVe4wVQb+M4r8
FNdT2LcgfOpolobXJ3/ZFKQPAWgC0anImytRNY+b1JHDRuomT82S/rlobN01JiBBrptaupFQtQQ5
IRdVhvzGpUMYDYOQrNGwl+QuvpspnQNdbeW/2U1nVgRX0NYM4iLw2KCg7vRN0pXF3sw6fSV+WJw2
yEOD8xdPamSKLsdiq9nYp2ashGC2AANnD+xgOav0Dikpc+UILjTbYOf+sSUSbJc6QDhUsuWQIaOA
CpBd5/2NArGLYRdrs9zd9BPRIDjezH3ta07Fpp1GHLlxIU/foGSfGR1SZJluujIxmthtawOtz4VO
0ahwfYWXZ8UC9apsIWsnvk2hsdBJrRLJaJBLy4PSWsa3SR6ax6grnJWSC59gMfCAFimAfHi/ACEt
HBFA4qyydVIF6Eb1eZyN97pST4kRxgoaQBA9c2xJuxJSLQ0PZFP8joEMHISoLhe9TvS5GhvYHOoy
Ab08pK5KKUk2AE/EK6aWIh2QgUNfDWsPOkvt0tSEcKBXilIJEwo2+2Nr+mMUQHu2HlZigqVDeW6I
//zs4R1FUapSu+AbOX9gCfGymK0knhYuRlxPAG4g3wU6WZHceND5U5vviriJD3nbbCnYPVxjYAC2
PF/fgEtxNiq0XLodZ8HC7rgcztTXiTP2GI4MrnNPjXvfbBN9Q8Z6vLP1WvJaUgw3ba2jsm/Yt2Zn
T69M0sqVWV3o/EC6BDUAxKrYK4qYQC4z9E5DplcBTMJ04yK7HXX05qsvtQ0RBFXxqoPeguAnVv2h
xAt/Mu+arAu6rL9nRbGX8nhcOZoL5+Xig+zLiSnrwpEGlZ+XxDN1slGz4hhhFrppcFNIflbTjb4G
Al7YW7AJQjgL7gBvLOG82GMJYTHSwGbMfJ0+yPlar/jyqP5YEI7JiCeX09awoNdJtMlQ0XPGsBvI
c93XSGaQx3KMbipnWHmHLCWQLkYmbLMZad0yq1slnPIPM32V7iDy4Bbz9ERlfVtQ4hatX07Ec7Qq
QEftXVq4xFkhYF2okmByoVutAvMMjJZIkp7POWJqCT4CqCwNOJVSGrzUMrx8UADWzBmSj9GBmu0m
UkbTzal2o/0PaVe2G7eubH/oCNA8vFJSd7stx1M8vghO4oiaB2r++rvkfe+2mtZtIjl7AjYCdIlk
sUhWrVprFAkNL27DheGTb+DcymI4UZwJ52AzpN2bLMl4+RV93z2NPW5KM8i+gyHtVW/OC5Fw9mZY
WQ2fO4LNwS6UeBm+hW4Eyf6J26urWz/mTJRM3g4qn5b4A7hu6iQCZBkx8j6DjDx03r8heZ081t+H
a/2HiDdl45TBlIIVC+UnDZclbtc0YRzTPmmUe7MNdO1eYjt9EmTiNk6XExPctul7NcumoUZ0Mn9i
RGAZVPO3aLBxnF2cD8jbi/Q5GG6jtPlgDKaJjZLPLhBCB8POSWmW19kouJBt3e9PxsRdCHDnnCC8
hFDQIT9bpxdNvjOZ7mr6u4o6pUQHT1FcKdFuIES7G+191WPxYq/Rp93Um096rr0bsfzr/PA349Nq
LZfpWZ2uCt5mSm5gom3lhcaeHFZEh4J9/Mqk60K51uj9eXtbD2HUnZFiNcHLjJ5DzmDRJXGCHAXu
DT1p4KsaWBLezF+5Smwglao7JoLBbkehlcXF11ZDzMtZnsZl3hkN/aqGYtLs7CsIok7RXpfeyjQY
OnVflXJJWP9otIJQvHnGrMxzAajL6wnCpt0CuXQguGorCWFRnfiCed3clJC+QDYD9JlglDwdpVWO
IMwrYMa0XfXhQsfun0HRFagE2RqQa7iiZ8zmFl0Z5NwZYkQxKmXYODr0Q6asIZ2t+pLyklfUa+fn
88MTjY7zmqhrq3h2sIZVWb2yLitcO1EUkmdZ6p63tLkhVsPivGWwJmuYRliajdbPjdvU9hvtwMzA
mdyqml0kowQWNyPQyiLnIE4+5MlgwaLVF3s7PEz9M8vRNNfvzo+M3wgAzKG3cCUZxA1Nm2tdTfIQ
OkjdMxo4XaUB5MdSqksV6aBFJ0WNmac7JSniO5vd0SlsvPOfsAxldRh/+QJ+qFEdt+hzLgM8fCHd
l6YGJamJsoWVX0I73Jul/XmDnN/8r0GAFJGmAG0lj0bW5RZIshBD1jOksUOX5ofQFqmIcAv4YQRs
TMBbgvMagGvusBrnorDHPimD0filjZdhGYEWi0SGYCz8Kf+PnWUg6C5GFpZH7Mh9REF8Au0sJ8o8
W3123EwpXcUgiuuoe/VHX963NBZcy/mHwodV2APaGahyNE9wtxh50qsGhY8yiB4l6ZgEoMJNvsvm
Lgd+XttPykjqX2G8q+t9Pbmj7jEh1dPil7zX6AZwmMjKLHkx7r4hz3oVapIFvcfjdU0csvyr7Rzy
XJKdCnzIsXqLn+un856z5aq6BRARMN54SfPnlNaN2qBYkGvLcGFss+sYdGZZVbp5vFe1qyoSdbht
2cMtBNLRaHGDM3FOlA/M6KVIqwJ7bB/K5kEv46siey7wjrckSPuw9vb8ALe2Bo4laNIhFYysPjer
SmVUpVPSOlAbu/82qFN3kQ3WMWsm5XDe0ofIBL+ASOYvErLIiAC/eXo2KdBmMhsrroNl3aJDexEd
okNzMUCnPGIk3AM3dWEfo8v2Ij3g2Xto6FWUBbIH3raAilrX+RvIh0Ovv4abaaWZ08LOkjrQypdS
StzQfk7CqyS09syUdlVtHCG/AgXAh/OzsLmR1na5E5rp9hyCFqMOxnHc6bnX57YLCpxwfMAaK6lr
15LnRM9RtlPuevTfltcNhNY60Xba2E1ogEJ5+0P/TOFlMXozCYtqwGekzuAl1lXSjEQZO6IZkauX
gjzxR/qdW3oF1XvAQKAwrUEn43Tpnchqdcms6uDSWnbuIwiRPSBad+XBwP+//lDIgj6NfLr75+/U
fQeu0kVflB+SyDVc2VPc0Z8gbiwTTVAQ2ToRNaRIIQEHGM5yBJ9+XTr1AMOMmAu9mwkkVyEEE7/M
xnjDrPlCTiS0JFwBDXQxpJM/GdmhrS3BBG2shobs2cIAjjamLzWZVM+K3B5yFnQDRHgg/kia6YIq
1wlex+f9byPAYJ8jvqAbASARvuE51qk8D2g6Cgb7Wwt2Ci27YnLrFvOxGUEe+GfPqmWTwRpKoTin
DKTUuE2WWINaQViOBSwj6n7G85rkIr2JrzsZPgy+exvClRZczOJuhQYracpw3wyy6FXNei892Oi/
zTovUy0S115fVd9CEV0zd0GEVAKMAvMJgKmBPLLBnYexlBaO0Q40QJ0y9edeLQIJjb++1TfpVZGr
pcvQp+t2GoO6zRwLUpVf/AUM/Is0ubKg5JYk76nH0iw053KcaTBlULsaUOlzUz0PfQeqV8dogNRu
OnW54Nq2RKaTTYyW20VxeanKoqnqoxdo9YJKkCazs0KjQanKbh0qLyMDL+sfuudiA3D6BTUGJ+XP
21Bn3ahasEGpXxg+OmUsZxfu9Ow1EuU+N+bwxNTy56vhaKltz3Zl0gCuch9rNTGnG6O/k2r9Rinu
zg9LZItbr1Lt8k4zdBoUPYmqe/U5+hX2kHIVzN7WVljEV4DEWlohoZt3Oqa+kyfbKBT4RfLUdCYk
kL9Z9T67jFIvu8zb+TBW7+dHxuNwlo1wYpI7z9BQJWm5sXhFNd4BUHWZ4biKR8Mzp9a1I+hXxy2E
9MZbeYwIGPBn/T1P0/35r9ic39W4ufOlZ21jGRLGXVpeyXbpIb+yJLTCnbey/MqXDbBkusD0gfYj
Pmnfs2SuJhUewyh6g5Epiq3bOZ1Fi6gKzHCDmdK2KFAihmOyPSA++3guiaNJeyW+jb0r9LsU5V0z
E2Hr+ZcHzLKSq+FxcbRU80FyQtil6ju1Z38edXeIAb5uBdHr64H7YcmCHCiATSixciN0ZvRQFHMc
B6mtR35c6cAXKyPS0HN5ryRK7OZp8YJizM+yRWM6aDMqd6LFdw1IdMHZvzVmwCCQ+NdxOqFMerph
0oaOxVRjzKlaHY3Yt+0e3eAzkQR2tmInVLLQbIFqD65d3Nx2Th2brLRpYKQV23el+mQNei0I0F/O
dkzr2ggX0ZK8VBJtMjCYJn03B7f8WempGynovo5BM1h1iXt+Q2zOHoiflnouFCz5G33HUi0eVYzK
kW/S6cWxKvAnuq16f97M1ycvBqaquJ2BzAS3JJk7bG0jMu0ETfpB2UNMaq+0ppsk4CNCcyGQNKDp
dqUbEBkINuLWdKpAFDsAFuNZz3tppMdFYTQjvFQ+0HEXl671owldJAiHUkTuv+Ufa1ucfwwdDdM4
hy0UU90hx7+VIHiJLHDOEYWjOo0TLIBqEVzFDcm6P0txfpwEQJVbmg6cOfqvOdyEjcuemrE5DtDR
6okS9Fuxd/3jS9BcndZZPyVAwcAF5LpxR/PVAB1fwV4FjrZsdz7Cr61w56etGLQw+2UIKAo9xX5/
+GnvMt8kh/OGRKNZFms1GlltDEmWsBg0egB/+r6Wa2JroqLX9pJ/LggXZrPQyYpJn+JgTg0Sd7e5
/l+uOOe1oW6WdlJiutDN5Rb0limZYA+KhsB5rda0wFJOGEIHTu8J8oltLABobMUwFVd5HAE403Gt
Pl0KSVEooLVYiho6TzUoOYvE9h32Wlf++TXfDCdL9kxeyKaAVTs11Bs9g3pygS1u6xdGEj862jXT
7nA24XW/NKBMAifbPGbVlcXli1ZeNqt6bVQRLNIbCVkVPSPVfXY5eYZFFBeUt30pOA823XplkJvL
QUajqomUVaBYD1Ga+zVEBk2REZ5b4iPOIIcAkBwashcw2Omw0qZgTc3kOFBvTSDfLuWM6A+Rb+47
P73MX41bfZeR4XvyZh2TiFzUyc4U+AwPdfrnE1QdHPxLPgPdSqefwGopH1VmxkE27Ybb+WfumfWl
Ex7n6tbI9GDSHhmyWNfSz4hWxPpDpbcv1rkJYDSLhgnosUBmbxpQ2XEru3J9ZQ/v+fQ3BxPS5nhr
orvQAST8dKQOLalRhPqyxU2HLCooHphPRKXrrW2O2xdyrDIkuIESOLVihAvdE5RaA0A+Do6THCe0
CJ/fflv7HJhXtH4BhbVk6U9NAM/TAQZjI7SDN1Evd9GzOT2OoyCdung4f4AYoIhaROENUD1wB8hg
a7HaRiGsoCW9ILhe7lq9c1sAwEGKME+9q1ERr8Xmq29tlBtaqmGb6yaM5tMr6jZDKJNmbzyZyrsZ
TTuzoxdh/3h+NrfGCdlXENSizoisPHcct+BOM8PEiQPcuiQkcyN/DuybOt/91eBAh4n0NC5+S576
dN1SI7TLktEksMYRT6E9in7WFBMT+XiJ3tJRI0kMlS5RfpSv039sMhN3P2TKPuRPuHBdMlabkDKN
Aw2nTqwzCOvmoAc3QP8WuXX0bXqSlGvQ3BzV8Bbat+oPiO7Uu+Y9Mb9bmiFwXr4D9Z+v+ahfgQbV
hFL96SxItpMx9IDFweSP9/pjcWv/mHfdXXQ73JkXqKIdMDHo3u9vG/Dt/0CB4vxyq8t68n4NyDjK
Tv/Y546S2Ea1XNJgPytJeGV4xs/xBtBjMty2wP29Kvv50vElPx9IH36LXLA/XWQH8+H8V2w63eoj
uONFZeBhlmv4uTo81CYajTSbNLPb5AfV2lHUEDKQVZ43uXVoLyRGCE2gmsMj4HTeqyhJQR8PGfls
1o4mtNCt7qovvJo6u+gm/3He2LKIXyf50xh3nXLiwaFRCmPTMT4k952KrSUKg5tvKRNwYODClqnk
ryGx0nVSCYXEoF/AjTn4isz2dxRCH1rXjlVa3yzXUs1Jr6LwJQYK9/wQt7cVCojAi6IKjf+cTmhZ
RU3IoFIWTC7iY3pbJl5xnzzPLRn2w00T7eJr2XVeynvpRXoZHE9gfnmDfJlicPEA5AlyKiSlT81b
aqfMEbrYAvN2vIhTL3xMU1I/hzchqYvnXwJrm7sGe3cpLoD+h++PpKxKpRHEAEHTjgd5uB2u7J9x
R9TSJtLw0Dau4T2ImsQ3NwkcFbIRqFuCGIAbIdLOVQEO36B7sw7dQ+oCxBS7aCIQTOXmzljZ4V57
6Hwqqj4ZksAwHp0Z1TrbK5xA19+ki74ZBfFn84hb3uD/N6plpldXWVOF08YFrLXeb6SlvodeF8zf
ULAUplAXD/jiIdaCQYV3LF5yaimfWydMJcxfCRWAke5q9Bi4NT3Etm9e9I+jts9SUj4y60pFmTQU
JcC3rilAUv9rngv0BZTrwirFQHfjDw0saZEgxmy7x+fvc4E8tZxwNmL8vnqlT8RZBD6KK8v6jhcP
OipJLTD3/yzcpz0uZiejjaZ2wCKCgmnvSWLtiyq/aO2bsDSBbEZXy7dIAxmX6LElWEW+pNcro6ya
OcxquzQ4mv75jb19HH6uEk97VRZxErIas9jvJj98a3c62m0u2KP07Hj2PjrSjGQymX6GL9arrhD5
atqBdk+t9+e/QzRKbleofV/NPcNnROjTlKXXvr9ualFOZLk9ftkQuDaj5KQge8lPpZRQhMxl681e
dHyxDpNrXLZPsRteNrfxfe0ngkFtBpaVPS6wyHop22CVTIK03Of67bywpbE7bbgypusSne7np3D7
PFyZ4+bQkJoe9TWYA+ydJD1Y4fT9XHl1YKWuUd00Qkz28gQ4N5/Ln69CWdU5AF9HmM/Bzf3pFheJ
Iwt+oZmfjD67+EPk+T8Xx9XwltVdWSs1s8cZ8WGtClRXh0RS/9twf5+fxc2otbKyOOrKitZZ0WQ3
YxLkB/tm8vRLIXxTZGH585UFkKEUBdVgoXsbL3EXvxovc7/yE4CP0h30YjyQM99BGPj8uD50Ic4t
FheOAQfHs5jCO/S90qPDXgf9L/MAVQMuIT06PqvQHz151HuS9vJBe6FuvS8P8iVSEQfDQ3exO+3+
EEr6ZUm5ED4PtVlkNpY01HPYMSyALvNOBBTY2va4swAV8XFP4gvcrKJAPlEJ2uugm6BhhQyDYKNv
Ti5QVY6KEsKiFMMNBCke1CdiB0+7XQ/x6L1+HI71vv+V7bNgvI8ui8BBJoe5zYEF1b79XT6zff4d
NJF+d9F51bfoZ7UXpnaW/c6v+PqjuANLC9U4ykZ8lHTd7FS/8piLBlkfvMhu5eq78/61WT1dWeMJ
YCY1rliGlzQOEt2NQeVdk58Fyd0C5AVolRPc2bSt2LM2x8XWWUX50swxuA7cocNhfP6l7Cgcml4P
b9q17EN16anx86OxVw7hdYVjK7nCdUclaOHbtw82GQ/SPgds5/w0fFDPnJl0vpCErtpOC2V8lydf
SdfSBfDwF1rngsKigeD29xhiBNOjdije8Og7mpfAx1i31Idq4LtZEYZn6Pfop+bKN3KQkPAbFTgq
30bzsePW08aFbDbnhlSmWCUNaKXHevnHcl9morjHdyHpusABeZoeO6qyWk9gTD46JCbafvcMzUeS
+G+it+DW9WE9LC5qG0YEGMay/zL9vctutOp3LkpVfoW7IXG3tsHF7U6SEx0UR3BwRE16LZGegDN+
N+0ibwRhPbI3+8ff571p8425tskFbSj3SobDYDOyp13VVW5cAGoWZvs2mg5VOB+ljh3iob0d0+7a
dui3Hoz1VQZmr3naa0rtR4r9MHfXkqiaIZwNLuKNU5c4bMKXOfcpAHCTrx06iMJlkLWX3N6XvOm5
OFaCXb95B1/PBxfSumGo6TBjneV9fDcfAMm41b18V3ut4K649bhYGeKr6WD4CE25w/AG3wjmS504
+8QfCL09v8CbfgtSJNTTF8pCvhzMUiZPUh6lQRo3XqNAoa50E1Gjzsfp8yUmfVr5mNXVjUOHDI9R
SjQNlOYiTn4rIz1Y9sHBq2mc+psxrgg1HQhjVW5SdG6vDQequHk4uS0gbtmcfx8kixRdu9fCcgce
RxT59ENaS36UNH5radcLTWlYZ/dOCi4XJuKaWDYW9/lA3qHnG/l0VJz4PEClDED15i0NdLQrVG1D
dIh/qtFDMQhWY8u9IFeGnA6yg8DW8yWCvB0hnpJagMK19aG0s2vW7OLUd+S9mj6AQ431ERr2RfmH
DSfA1cGCPCb4pwC455yaodcELzwWBxHAb00PPmUTt+dSJFImMMPnq6ZIT1mXt0h8tke0u3mTQt1W
zgRbdMsKIIwLLR1YQQCZPL3dYiGhz6gj8cbgP34nvwtLtRvuAITkp4XlC1beXEtO2eoMhdRsLi6H
0jjm9rhrmulx7uTd+e25BDHO82zsS4gboNQJdOLyKStTYTPX86SiKqxmftrHnj0pmp+N4KJI/NFk
2b6ntgBRtET0ryYNTQUBCJCJFpf0ioc+weMV8zeMPnS/SZMOkGg1SeYUB+Ad3PMD3FwtSJD8nzXu
FqVYbLSUElgEffBa8y0Nf4SiG5FoQNyrFFhOm3WSGgetNY/7EGQfnpSDa9bIx/fOoOjq1HVRkn/T
Jjo5l14HtMAbnBMqtGGSlKHUp4Ccn17tOmtfz5BtF7ypNg4J1MU+zXCeyCq9UqMStdO6Ue+KAbQE
UehKrXQYZ8WvKylesD3SKNIL3twAOhIYjvrReM8tWqZCb9ZgBsAQyfBzNOa9o1JvSLPSTdHGct5B
NncAMtxAKyH6QoDhdAeAs0Ud6hZDjJWL2tWAltVc0NrXu7Da/3eWuFFJujlprEBdBi1USvTQRETV
gsSf2stCYGnTO1Zj4jwSbQlt2Smony7NWoXP4qNduGH6MIR/EwtXhrjLNojbGt1OF0OJvE/KI4Qs
/LwWoKG2sBE21IP+XSLO2Ye6d6R0xhJRvdtDvn5XvtF+b9qBor1m+b6wUE4zKYnY5LJGMJXLb3+J
VibIOcBw+kHuyLmHnkimUaMIoc3vc3Q7inpMRL/POYWlhazt0U4YRPFvQ34VniVbvw8uA1DRWhC+
UM3FVVYBvreZ5UxtjtOqAhUs1ebjqDqiPsWt/bo2wl2VWyPPSqNKPvYQ8F4pOoAS/cbufp/fQFux
HC2BC7gQCYgv5TB9aofYVNI4aJyrNH1vVJHy6Na+QQIR5FSol5uGzo1jMmwGiWNMFnJXZjPt5Ugi
iA5EyY8SdHLOj2brpYrb0Kc17lZEU6sL7RQInIQOQwpaKBA8TDRCG03WOtC7V3s/l9P2e5mw29mC
Mg729fCt6woD5LM584ZieLDTORMExE2P+fwsnpnAnpvSosOCfYojyR10Wd+ljSzSsd1cSySsQN0C
QBeSSqd+2bB6anuzBmBTG12EQvFibp1daM/71wK3s/quGNu2gwVglu9LCChIY0hidSAmRFZ1nVSq
fmz/UCFiyT6AK05D1V/7oDDkjCotVZbSPE4uE7wwfXrJWHXTdbKrtEuvEI0O551oYxpP7HGR3rLz
sa5r2IMfEWjpoB3paqr/4jw+scKFeUozPFAUWKmcK328yrrfWXzVmYIX6eZYEGXRUgmKScDFTl0C
5BVaKoN9NABz9iGD1i4ayP6QwfKf9QEvmWGpoLlDf+qJjfNzv5UQdEDV9e+PcZPfAfhmpjrOJZZ0
ya6I4gsm0eiGtaU/JTFo59Ki3JVW+Tvt0zRIzBq4My16mhptvmBjJ2rV/gCWcGcVvsdadDashert
dHD/MSMj1vMMp3HkZJeFWR/l6K1Kw6c4TncONYlZIQGvoXVzJgnUvpBxIXa2K1N1b6XpZaYPL3Ji
/jg/SRshFe/yRacaeHdQUXKLqkVOm2ca5kiSvHj2jcu6/47MFRWl4kR2uGCahHUFNkZcrmhVHqHp
dZDnntTUuFBK5bJJyv35YW2ceOth8S92OTNzY+iAOILOL2B2feiF4bFmgseLyAq3oMyC/t1EsaA5
kcOb59R6DDVBANk2oUMxEY1xC971ZEP8R0mMNhwbzJsKhqFhPA5epj1r/e3fTNenlWX1VreQmlo0
7TNYiS0yQgUzcFJfGKU2Di6sCd6UCz8W3rK8EabrSTcDfVbbdkeS0bDcKR1F8K7FYb9sspUVzqGB
k7ELXZWWS8jRsgdXB01sON8wOSEGBHFbEW/jtmN/jopzbM1iCfIBMYryRnuZmNVDmr1W2Y1sMqC4
RZzCZwcHDjzuVM6VBpSnC4Qq0VRQ/UGqO8uI/NyV1ylIq4XpqM2Ib6B9fmmQRGsmN5dIFllIDWFs
Q+XinGQvQ/Jw3vH0ZYt8WS702OEGDH0eoDVOPa/X7bEE1xKyuG0U+0lu1V5k09Kd6lQiU18k37tC
NojepZlfJ3W6gzz686ixgTjg6iZKxaBBb2Jx9bb+DZaRiEC0Q3PnuM9d7B3HhQ73m5GxjrRK8Ujp
lHpWnoTgAVVswqgWRWjvBJGWM8fTo9NVodsrEb2eh0jxyhJdp1Wd2aSo+8ZHUgTssqM5BgoFZYQu
F5avRINECr0xQdWgabvzk7M9/Z9zw00/tet0rpIoCSowGVW096RI8HTbjC5oHAO4CZ14X6jzEHXs
DmlZZLONWyUKtOmQyT0xRLeurbQmzpdPO8tIV/HF7DIrKWXYMY+544N+SjLcUMdd+Rj/lC60UjBx
m5FmZY4LmuWcoBJhwanoDekEPFqiKeMcFjTVrRoq+O0SiFH9ujnOL+dXXWSAW3WzbxuznDBXURKC
KOehGSw3gkBJ8vjf2eECV5FpWtXWsBNmx7bZ20AEsytZFWxwwWgcLmJ1ZScruYbpCh+6b/ZN/H0U
9M1shsTPteZujP+xJAgZ1EB6ogyrxITJ6JM90B9D6zuiCduM9CtL3HUS2AVNnXNYUrId2kg70BhF
BO2Wsqibenvf/7tbeJpnNdImlM5hCLpH1hiTnl5h85Dzy785GpQyjA92K6jDnG5JnQ0dVn9Z/ubO
AcBKMjvsSptY76aIsmJzPMtzHX8hz8HfYZgUFWUxFgB+yHtcf4k25qQW4cg2x2OBgXbJ+UPWfIkJ
qxCTgc1Aio06CezB09D4VzCL5BYlaP6rTcF1adPnkPxE1hrc0nhgnNpyaujXlSWSQiz3k9gf+x0Q
eGWOxlq/EmGcNmPZytaywVbjQjp+SKQOtqA4C2QaFZwAop/nwpk693moD4Awdx2yQizVLa+LQkEQ
2HSA1Ri4kAbFkbyxZIyhGL+1xrtRHquYCu7im+sPwhFoqOB5Cnj56TxFKDHg1YrEEDLudEbLYaaQ
JqOklIMhE6z/5nmmQvTI1AEMhgYQtyhR1UndjGtLoKJY4k/9/M0aankfsULxoqmLXTSnXen2pHtT
N1ZktJVKEL23pnQp2aJhGHAfsN+eDhdKvAtpQYkpnX8l0ffxL3pEoVf1+fvc6WDatCrSBnDrOmq9
IjWJVfyoNYFfbPV+QQEEq6UhsY++ZG7RtBpcLVRDRbAaLjO5rl1kq4O2vRk7SMqqNdR2YhAGA8GC
BU3z26Szd4PRktG4sWKRHsvWjOKmiNarD/k5mZtRqJ+Z4UjxLQqkczzkhGq3zLLrnomewpuGFpIV
QPZBWMzzUrHSCVUbBPJBP6vvc1g4vhZLnRdj3/nnY/yySPzlGkTlmgrqGCgy8HXduGxHWlkdGs7K
9KGvuqCargv5gs6qy9hziVbGORdsw63QiBkE8S90uBAhuVk0xi4dGzbiJZlGu/zQQJ6QJu4UqVBV
jkgooj/Yul6szXFuSvO2VBtFQX4tti4UJ/+eVTlABkpNGjm++IvZ/Bwaj8iARAwYAXoMzS4f0a5P
6NCQwpnJeKeptxqdPVnUf7AFqAX5CB5HqH6Bmob3yaKt42SO0Z5ZjDtDSS9LsCVldzYE+2wHEn6J
Ry/N+LqOB8HlYOtUsNDuaoBp2FhYAk6jS6GoZm/qSGzQOo5+Ix8PYeehVP4ihq2tcFcQOXFmnG4Y
ndEnh0rDEyfZzW21O79sWy6ytsJd2/LMmeQugxVLnV5VRnCJO4KWzI11Ecxla2OjGwfEV7h/IM3H
naUMzkF1Gc/lEOmCAxgnf6BRWXZjOv5FDQD8Vni2ob8TFxte12+s7bwPlzeCOdvg1JxT6mWsFgn9
bHrBpxUeCaBOEAvTdCRsJO1dx5sctDACP9tMiQJ5AuIS4F1scAidOlpboPlRa1GZMmrfAdq/3ZUP
svStjgg055z2vRsvpl/ohjem5yQq3Gx28/JCZTfnXWTr7mCjJxK9pmiZBUr39Cu0Wepaq67QBJxe
xEO0o+VFHX/rzWmnUVF77pY7LkIYEIbSgE/hl06ymqatGiA6+jDf98x9ybPIjaGdeH5IW3F4ZYZf
O6rYeWXJC67ioUuJORD7l/wSJtepqMln64xZG+I28dhrRt13OM3S380LTKUjuZsl3ww9UXvB1vZC
mRlRyZRRGfhoJFndhG2wyuMqhFh/3dyDQO7PYS/O+te5GkoDjEEWGvj1HBiXWQ6gY5E2qNcYL014
OL82WwMBeZ+BtDsuq2j6PXW3XMrBsrZ0aBdjc2fWxh0t24Mhvf+FFVQa0DJnGDr4Nk+tTBS/2oIA
KMjbBNSpRB/urakXuNlmjQU1X6CtQJMMKlPuvO+GVGZjBnDN2Pg1ihZa3XmG8z0FZ3JeQFVnOjj5
3qR7sJyQQjtKsrU7P8yt/eTYpol/NCAQeM6JVG4StZ8wmVaTdGgSd3YVsFlemhcNiaSI/nH6B2lX
dKN/9PCjq42b1bmTwrxy8JRpx9rtWxA91sNhSZwYleC68XVgsISDC05pq5DSWrxo5e5z51hR3aDt
Cg/AGAwzoJmR48aHqgVSZ/vzk/jVI09tcR45M6VjVQJb+aOZkRnLqAosbI8G1+ul/RwcqVygz22p
KpiB51k6AO2ZKFpyKMqckd6MHWJbqf1f2uO28wyidIP1HXAhEjpcnN9a8Rs7TMh4sj1xSI6DjArP
QYtz/7apo7LXJ7zOpeoN2NWbgmXfpCgT8SdtYGw+hLHx2YBnok63HGErbwgLO7eLCONRsoKoEXWt
XCYm3iZ1lOAa3xLTSQ4ZQ2sJe+uqi7ay/PMusrWA6Fr79wO4kUq5OpjzjAdh4jwoxlUqXWn+IILq
bVx4MUy8ilD/RU8xJBFOhykXTJcYHtVBFvttUxGUQOmQeFGdI7KgBUinbm8URK99Q4S93VrKlWn+
zgsVJ0hNL71kBXrxsj3AG4oo2bLx3kVZW8WtbSHthT4KtwugmJfL1dhiEjvJN5qD/VKhDx6VDhCD
eHT6OU5ebfQueLs1rGiXgmwMch65+nR+LTdQ/affwe0OM6uGumH4jvTxnbnmsfGM4Ef4QnfVo3Os
d9LRvMnvre+RJ7C7RMfTB+mpXe69X9eTMhkFnAji34Vf6O6C86gWiVP1KLc+es4KUZ5zI1cDm8gH
gfRiIYWVOZuyk5dDCJGEICpadOHrLoNO85j6CxbODI9dXxOtC+gseAhv9Cec2l38bbVjzaaF+IWC
OS6JVJLr3txTT7+pH4DGxG2vvattYkaEpmR4mn4I5nnxoy/zDCpJ5MNMMLTwfS9VnIKJQ0K01SWD
yM1Pp6M+peNedcZdR8urpC1uMggCKT0Gnr0axSS6Fi7x6MsXQNMSl/sF28tTjTRVH9YJlZE/moZv
coP2L4f9wB3rqWbSFev1F8GINz0LyVjAECESCu3T09nu5ryenXQGPYBcekC6H2NpgFhDZd8ZD3bi
MvmpGS8McLqSVBbM9lZkhG+ZCw8CzgGeDaexahS1OxUlzGv4cnGtFX4mKHJszubKBOdLFu4xYWgp
iP7Us/OUFA34p0wixZ1bi8CCX1998NuVLe4ukJuzFk2WjuR2Z/9sHZ1AlOLu/Goti/HFOSB5pQFx
gvXic/VT0fRIdsE5IBNKtFbyUXwqe/CqKe+xdGVLHSlFJ8tWdNewQiYk3ECOxGdsNXOeZDqbuE0Z
2P7mKzieFLUTxLfNZVoZWf58teWTpqzArG/hwZw7pZ84ZuT3jkxmtohIWy0lTZ1Tgc1N70OnyAcv
BpJu3LncJDbOj9xIglF9LGRK7PTRGl9LgBDPr9nW2EDQjCcWhGYWNofTscUgjqvUBhtsxEg84Cb7
YAqN3tPnPnbVIf0FtgdFYHMzdi+FafCgLXePL3fgkPZT7uBMHszL+mmcbkzo+jRx5GqF447Z0a5v
c0uw17YmVAcGEKT6cBN45+lA0yLpe83GdqagY5LcMEEKWrqBoJ3ggNic0JUdzlnm1ByNzISdfmx+
yOU9S+neeQJ55W6SQoecXz19Y8eBZBdoyyUdjAvI6aDquSpTqY3TwHpSQK8g4g1fnIzf0Ouf55xD
q1R1LIY8Der5dYhCUoEBv5LuO+mottSdxvfzo9nazGtz3BJVuD0B/FqgnWwwSDnc2qBqE5J8bgWp
tRFufZjT0jprFmBg74Cn6iYcMk8Zb43Rc2w/jQD5EgLpl7TquWnk9nIhtePYQHE3iMp90RyS6BGk
uqRHjllqniCiqBjPyazfnp/MTX9fuQZ3clagthzzNkuR+AAf1/+Qdl27kSPJ9osI0JvXpC0vqSjX
L4TULdF7z6+/h5rdnaos3iJmFxoMumcABdNFRkacOId7QkcO4bjThFzOfUOLERESN4oiQtoUT3Uq
q9zWfOw1E9ShQtauZPCONQnxew3iI21wGpnQDiXZHHqIisebjvUsLp3M/CyBKmxi8x3rtSsncGkb
gRISAk9zgxVqudeHYuCSRmKkKt6P7EERn/FEXG0fWJrcn5QiSmlQ9KSHDIEqMRwSKd4jJ0G47ntm
uvZrmfDc2uwubVeU0pAAg5oN3hbUCWf5TGPKSY73OSgcg43fcbsm83fJ3PedbYUpdrtqBRC85FRQ
H0BuAglc0F1Tr4hOEUa2FsR4XwkDifAmXQWgLWDwZ/rbOVQACA3umHIsVaV5fViiKKj6J3Tb6xFz
mLtEe6NPf007rkB3lYDSBF6krFn3Viv/4/I47CNu+FEHmJv+rrdIGTBDkc6PwrhVMysomOdM8/55
YvPaCHUCxQC6aeDHw6vQyyyhikmlDPo6/+vSdr8Yy89lexGd+HWpNaqAh1BS8xt/eERu0lnfh4tW
ALKcCcnR0ULHdkWh9eqM+NlHExo1Mg4A3DLjPhitXaN3Wrp0kEpCsyxIkudGu+u1KbQWhU8VkU/B
JHqfaDZkYKG1B9phAi9kt7XPQiAgON33YosnGkzroPHEdpRYyqofSihRsXN4UG1GRtmVaP5osVzl
fzW8WbwBdJQsGIP46+EJWK4qm4cH0L0TCYoDDi0pwuMmFKw0H6FHsBZuLS7dhUXqPLNomw1yCTFy
GY8bobTbEZIt0kp4tbhqCh4YaDaH6AbN0iFVpeA1HfZHLL+hd6a2JG/D9S9lgcunWqnrLDqoubIk
IEOtwi1eT2ETJFAGVzWkdJS+efBTnjnladma93fE4ohUQOfx7MRmpFPCkJVXgNJCbNUiyzjXPyCv
e2xrcOjct7O4PBd2qA3B1kocjiqa6HnznSUrd+HitkYTyUxDimuKhtF1kt/mZaAir82jy5Kf9GaA
7DjzkKcr4YawdFGB6xdS4RB+mBlxrheFxamdoNMOl1736nvDxJIxeoOmAzsTbL25WTWafKQN/Gkf
lRGvg1gjIKLYyruiY0zk3mWDTVLRKQfuOWA4iCBlfGIVWpRsuFFAr7xXTEZdRfVr2AySBZ4Klqgh
MqT5lDx1adUTJW6Rign44tRF+A5/aDkIlhShMyR9qOcyIHdsLo8m0D+x3eVpsPPxm4kQARwFxaM1
sffZY9BR36wdhWc3KPIQF11PCEieSzWXpng/MPF5bMQzUhnyYxILiVEWfvAeMJW0stqL9yoQzoBp
4HEF6SLqyql8uZBDYUBcMpIKKqlE1LVXzlVe4y/2d/qHU4yo0oGgu7+Dl0f6H6t0UTJMuZgVIlgt
jFyrt4Py7ldfjOBveun5vqWlkw+Sdw0tlSiigFDhek5jCf3edY45FUsADis2diuvXJvEpXAdZeMf
KgAQQ9DxI3JcFdcyY4yGKN4ZmtdYqx5YwJO0wS41J816wiYlaUP3/tgWam641y7sUosX4rcynYa4
K8iZgvRs/DxxYXkqJI/dpYOfPfqZH6HtpR+NXpWYjcdzb5nPCcYwpsUGkIFgZV0X3+kXX0Tz2qlA
wZUM2sOgoUSKvfLpcxb/u/tgSZsbar1ibclVof4G3U3UgPFGp4bP1DXXtAGM+RFa9qpNkqL5N4WQ
+lp3/bIhIH6QBEApgq5ZhYE4xhq87h5SOyyqD1zTEOVjTft58VAAswi6D8hfQQ7yeqvWYw32zwp+
SCGfIJTTt4m9sl8WD8OFBeriGNuq7TIAs1DdE6BB89g4YDFxBPNPQEaDMVTwB/2PFikfn0hKHHV9
BxJl5XdlIsmXiO07kzUOFziATiN1OaoHqcuJAH0AJSFdtqb8s3Qpz0jQf8/qPCcXwW7it9I4zLMK
8goDdKqb2A7dYG2H/KSVb3z3hZn5zr4wMzJl6kU1zAzwokSC8iK0r+yQ+L+Q4idWvUfDVmi8Ig9o
ogxglBv/1JnPX5O5BvVbGi+SbihII6BB2wY13k7oQFjCe7hVy0mPwJpTgU28KF9G0UxrGS+zfOUU
LkUjCIGRJAMTPF6dVGyFNGEocmmUoA0ZihgaG/5Bg+UxjdfSZIt2JMQJwHajPZ6+HccKMAIATGCn
fhyKrahuQK96f7sumJhphTFr8pwOoLOMSj0lSZn30Mc0pddkF6wx7i6ccA4RvARFWzTF4za63iQo
ebVFmA/JnPcQgRpwyg4akTrv/fMlubJDLUktdkoma12yT4tvYKxBh7CKRl9wiYCToCceA0EnMC2Y
64dxrDLymOyLRIGG+mFuW63Zr1WE9eKSyNoMbka1W6ab3ANfY9iklZN9z9lSfegjE0Cc/2LVL0xQ
ftdXE3WoIpgAcqXOtjABDvz7Jpaq9jPGC7AYfqaPopsskONtmKQFBsezpZ1nRRaua9Loo/PneS3/
sxQVXNmivDzS6J0Q1LAVRc9KvxV6sIIDJKoJOWEDI5MNUFdXudknT0Lyey2FISxujIuRUh4/9NuM
KeeRMgHRfqsJGXf+sduzz5OFFK2e7D45pzGGXWOGVmu050hPnNLIn1sbmse70RKdykQhIZyJW89g
mlv11AvB2tX0UA4yk6tCSOfpeeEM1hzItOFhTdFlUume8Zo/sKB5edFIYN7fA4s7+WJiqMMP0Z0p
KhCf7ZPesyvJ7FneVifrvpFFD3NhhDr5Qwv9armAEalwEV6nzBM7vHL6qK1s6B80FXXfXc3i/CEX
990QqrkozaPhjJaUx3bLWepG1gW8H3I90KMN58THwpoMZScbpc4df9XbahOAkc8WDFCnG6whWqBw
09sztL94K3nkoE0bOCORMfMCiY3QWufEnNeW/uq51DinnnE/0lnEQvPGkp+BrNARr5xxMu7P/hJq
BVA+XLpIM0qgAKaOXuCxrZIwEFMo0NAvkCm1vBidx81LnZh+SYqEKHJ6SpWVe2vpzF2apc4cLzN1
IoUYlhIpVjOg2SUe+D0ntx9yF6wpli4EGBgj1LTn7P1M6H698jK2sS9IGGPMy5uotpFl4zLfShxN
smplJWRd2s94myKphwgDYhGUbxZDz5OKuS+1rio9YrMdcttmnT+G7AAe63+ekZr7Ff5jjFq9NIFy
g9cBti0E41FS6oPfvstKZ4RVSVgutnpxTUxsceE06Fah6xY7UqV8guoj51dkaLqKakD7xqIE6bKM
fqWsEjkSoTfEub9Bl+0hIStBrAKAfurUahGoyLQO7Uo+t/m1iSLEa0Ox9hqedxt9yJDCQDEFdVok
kigfxIaDz9dzR1LBvbBFYXVI2/DhmS/fAnHTtxufD0iC1l8l/ipFJ61e749xyc9emqfGOGbhOCVe
AQ0FTwZsN0f2ypvOflk93bczvy5vh4kK+Jx2RraHOnQFuI98IGvR+iW8i6y0E6LGqdIzr36U3EMS
pWbXrNFMLA/tb5PU0fOBFgYABKgp9EvUBijWvsQGGL9ULlfGtnTsUIr4z9iofekLKTNxKZZwjCq7
kTWjGLvHRi0CXZBLwkBj4P5cLvnlS3vUlplCxkNT2LwvwWQUik+t+ue+gbWZozYF27ca580GCldq
A73Iz6K04oTX9sPsNy9uxDJCi0ZXYt9lLeTJEtDBtrjl2AcQ7wlxAl2lbwEYr/vDWlwnDi0mOMos
1EKpdRqR3WR4ASDk4mFAFOPrce/EAmmKj/t2FqcPCUKkg/EyumEx9Eo29qYZwhbVyufodbHucd5h
GNYoOxf3gYD3xEziNvckX8+hVCaSmjUzXG14lluHkc7/xThAL8GKKjQXILt9/fvDoM2REgPeqAfV
VCoBuQJcKdut0Q4sFbjRGfW3nXmvXOwFjx1jRu5R22A4mPKsNAbTJJr3v5GGs3uFB2ymFPWkUt/R
XdWQrH6QYqC6+WGfYjF9dMfeH/eS3+fhjJFV5mfUNTVugRnKMe7nChlyhdIG6fwpJuqaENCyFUSf
EDADDR+tA8RAU5iRJowayOC6+GzwJBT7BzFeiT0XNyOo5f5thnIWqS/3DWiVUDgCYyIEjuMB/UDJ
Gm5xnpIL947Hv4ZRwK//tMXjz9dLKFY8h83YcGexSklw7iObbUTii6AJCUuDS9uVo0yNirZHZ069
QYziRqq58yBvagXMwl5GJnalt2XNCBVOAdgRemOIQfG9ZraiHgNR4rHP9zcb/di9GQp/PXU8A22H
voIV9rH+gK6X/eT9qZzf0bGE31i5qag9N9tCDx2ST8D0Qh6Q7sBPe00AOR/LnfOqkvaa53FPXi6x
nwGe9AYwJdJKJXHZHnAVc3u5JtBJWjESVMCBYK9T7FHaDTlHGD4DUktxVmaReqf+a2R/W6JmsdfY
vOpxDZ/93JSTTakhLMwOkSGW73VyQujW9/zKHqSusL9MImibwcL4C11IF1GpG3Jh5M5FNvUbtipQ
J6uyzNIAtjWblp2epKhKRpKK4uD4gyhsVsY87z/q0KGIwkMvAb2M6CSa9++F30Q7Q9TMJfBz+hL9
KWsyuNKxf0shQdAcs2FltAuH4coY5UeYLmnkHNbOdVjsUrYykybWx7ExVwa1ZoeKPVJNyQshh52+
kw0p8E9tqYLbaNqW0IZrOD1uoYYFMQQiJ9mp6LWNGsdbNojt2OcNbuzs+9+zuMgXc0zdBWizB69R
L2HY/uT64pbLp0MYl/rICbswASo+Y00mqldmYfHcXFil3CkU/zJotcNqn7RWI/uW54VGnPFW040r
plbmm4a3DEweaUqPTdSAB6YXpzelPk6ispZIovNsf52Wv4f0kwy42KwdhNoAR8GQ2PQ7Vd66Ktm2
nEomLjfDnCdlwjgBrgxWnqycEQk6E3Q5XtPkWlnNH1988RFSnXe532FzMUj1h720RS7zKEbyTmo6
QyrbTZKAGF9Ym+MlH4/DM9O4gUgNFYV5ES7s+mUsMkrIwFW8Dw0KYqQjk77t7OyxQCMD6d7vb1o6
s/Kvyf7bHnVYywgcpMisYlED1SkgZFuEgpmnnT4UaHUSkTxCOSkFk9wAZuhaC60V+4ubCkQYytzv
B5Ak5Y01LZaaslO5c9YCNzBGh36MADnrjhOKKp3W29KIXNYo7+oJED+U7yMo04aOzEykFVaQR4tr
fvEt1MuzGrhmAB8gdxYSq2fR0wD6M0MZTZR6J+RN4//mygPvG2YXqHkkSK6XGty6ZYI+ee48Du/g
3O4ni4Ni05rQ/U/L043vvzBDjQo9vXXWKzl/zhJoHQAzBrbGogJWXmQjKBm1BVo/9aivNVLXkaen
EjBedVP0pqDmmlGrU7zl68Gzg5YZzI4f30NlKHcKNEu2EHISzYkH9EOJ88lA70939NMi2tzfJNTr
5WePgtIQOTEW8kscXY/ufQ3RvOjz59grT02Vn/1WXWuUX9qHqEODIHouvEAo+HoxQjVqO/R/YJbk
cXRCwVc2as2hJd+D/uX94Sw6ODxjEOVA9hIVVOqmyPtRRJ684M9KLPyKI9mSE7vnj7wABkVorYS8
kbAfQRnqSVyb0oCcapZr5v2PoF64eKYBRwNqFDxv8Q+O3/V4laGYvFCpaxd9tXipJTpSgoYnfBey
b/j8031jNzE/JBbQaYsICG91CcCCa2NMyIwix3S128XFmSn5x3CApnXRtKRgpw0zFdj3bM+uXMh0
M+A8RjiVmQlgTqmiJ/barA+26CkVhtqtp9FSm84ukn0VP+KgMfVkNeNbhTIb6/qN2XGd3debCbJe
UmPcHzytY/XzGSh/gl8ETysOiMbrz4hr0FuPqla7U/g8nTJBB/wp6WylJR6axs3R9hlTyQBuy+d+
ql0oWylnto9FYQbSthmhxUrKfcDZoUBQB/dysHEb7bDjEtIyp/q8lvugS+5/fS8vgE8QXSiIGSm/
FCilUMelV7vFRvlMv0Kz00uo/02OZzQ79qEyBdxHtVNZjdU77R4SXOd+1xjTiT2OTrSyT7kbpzzL
c1x8DeW+mFyMGTXE7PF2ayJHrbemTxgd8TouRo/8/hqNiHz7xsozYeF88ODrBQMICKig5Dr//4t7
OG2n0tcytnG50BjkXG/511lOm8vhMeE772+RW48AkQmoHCO1ARpabFpqi5T12HtNg50adYWjZJWb
xe9aVdhx0EAHyt/nMWdMHMQM5P67Yb5a9bVP1sCpt6HH/BHiDB5Dxhw/1CmNvIbvmEKu3RjaHblc
AaEaPfqPUm5EIq+PjZEzPim1zvTKfu7y495WZmHBTSAXBpISYAVAvapSc+6FWciqWdi4YvTqQSy3
z78in98IaUZahSVKcSriYDO81NWmLw5F4jtV0Oi1YEj+W8iBSZQXVyICGsY3nwWBQ9ZbRF4EnW0K
dS0wPS+1ZSo0rlCD7UzY55XO+PaAaHSISK5JxtB+h4MtRw8lOxBQgpixwK8kF+Z5v7rA8Q3ol0Le
HwR/+Bf1DXKfVZmH+8n18xLVCw1ISbXn1zAUt5HgbEZCV9asjSQoN0IJVTCCWbhrXbSA176exmas
voTCUSmtpHe93EDfZ9v+WVnz2ZlcD24WYZqx7KAvhHOk1rzTABBlo0A6q5ODst54HAddHECRKu20
kSAiQN1yGJxp9TVze+YAfgD5g4rnOHJqwIVdn3AG/Mi8UvLq2WAca/MZmuhYJpyuy7sVV3J7AVCW
qIOV8FIjcRUsjXaxrzaZMZCvjKjGhKKuqEPzQLc4yMw1TodCbWeGtmrIEJzjzNAItqnF7nxrelhr
N/xpUb6aeeqr5ojowsPlktBKEvzAudVHfTCiP+o222TQdoTcAxF2nJNYiZHrX4BZAb9hoCMEtWXZ
YmzeUmyejBB9jK3CTlYaQm78PfVZ1INkSgS2nrvszr0OgmBdMTNSANi1pshFd+hDjut6+amNx4El
Ls+jHzv5C1TcMejMcH3y+/WjIh6p9x5hycpu/2FFv5lzZPqRLAbeERif6znXWKZPpUxSz5PVY84F
R3ImJ9S5bXQcjdRAKVafVQeNLebVvn/S5vFQpmdBBsQgwPyAWZEynfFlww9hp52D3FX5Qwm9wKh6
D4tDggrpfVMLS4gULxo8edydc9rrepS90MlBFaE9MRxJXuoAnPtoyCoQtyAfY7BrkoHzl1MjuzRH
K2lMXDBhK5fMWUEBtIw+0/ofT91cvYaOBojHBDzUqKmTykHgKsD9XKEpiCDVRC0sMAPoCCB0zl9r
mrtdqBlVDRrXWY0JmXLqAIiMX0dIgMAaYMSeAKKud/5VrHfjmmjuoqEfITyccuyM+f9fOIBEHLs8
a4TQ5dUSkAozdQvkz0qnDFdu0dv9gDkDShzENKwGd0tdYC1yn5LChJGrnBMZMBQxMXOvISWjJzkJ
Wd4E08/9HXj76EXvgzwT+3AAMUs3S4ZMX15EsR+5DTTP28OnuB31b4ZEp1RHS6QdQ7/ynTUau8BP
YK4VbGi4NpwLzIOhEX0xoOOFo7meWlVs2GYQksiVn0t9MiDY6dSW3r6ujPLm0UqZoa6wniujKgrS
yE2Bi5WAjh3NkgT650T4TWX6tkiCY2tUAMgmQBC9Pxe6b6zdI/y8H6+P3/VYqdORIGBR6hAfUbz5
DkMgGKR3pIXrniAIKxqD+TBBIxj86qSwVQLnii6rE0uylSVf2s2XU05dZ3KUcr7MYsoVMnInQdFF
SLcWu7g635/0myAVcz5rpyBbriAao51BLY6ynMVN5EpIDKpZAMlnkeWJwj32G6gP3zf28zakJ/fS
GjWqsm1DkKvUkVt/xGaid5ZGsJ101eR1XlcsgCFIaxUmRwZjMj6fADy3ZUDcQzvfQ2gScLCG1O8y
aTcsqWxoXNqt/l2RyGGMSIdUvTEYjcFs1JW1oMGKP/tfmXn+WHTw4a6jPjuIoq6KeTFyO0swut1m
Ir6jkPZxgkg1D6D2qLPbxig2pR1Z/uNTa/WWTPINawkJ7t6P1Mi2w0DOocE8rOkjL64fbid4B0UE
0JY6mkPf4LYI509rNUCBnKadjKbkHBlxRiSQlH26v4RLxwO9KzIL4lv0YomUPV6NtZTpyhidePIm
mxI99zYyo+yZtUTfbQCPnXlpifIGVVviUTfAEjsSwfJLq2wtT9klpS0aDHILb2y++d/GRh39oNIK
gckKjK2Fok7w0A7HLhxIs4Ifo8v+2E7oRZkvX9AwoypJa+iGaZxxoFeIXF4xqnaXJq6PYHTaoEeF
CIDhtyLi0WnXMU5vx2cOXCBf9ZpPv11HfAM0VWbGHcRRNMSRnfpA4pgwduXRqZSTF+688sBzn/dn
dHGoEKH5aVQBWkOjYqeBH/DyZuPYHSztJLyXZvpdPEQGv4lNxQYQyoQcSU7KlVT0itmbBESPFjYf
mgix2+xbW3zMH2ujtTRz2rYWaxVbxYDnOfErg7112QgQcQrnPB3yuzTWPUn8Pon5IXYDxvIO4rGO
ndFDioFbQWnQ6sjz/kHkgdMnyyCNvWmZZkO8ewufTdxpXz++KaQkCPQhhmKBW5g82Q/7/av99fD1
5b31p/jEFKRb475eGCpyyxABQP4ahE0/PZsXsVYKGXsQaJWZ6/3KLOaDM6GobaxsndswC/VdNOIC
3iOAnoAOu8eCK72uGjJ33Iov7a/g5P8CvsKWHOZp/NOY/dl7hWM9xCzJCyNaO6Ozd7m+qWB95mdC
wxgIjekEetULTVoGQuYWxrBHVWDn2wBIQ9kFN31yWANc/uRu75mj3Co3Qk4plmSY26RO+jhAzVpn
N9qx2skbqGE6glE+S8fagkyF3djhOXvWXM9knfZViYh6ZN6T59UFWJsCygGzWhgxhTZ/EwDwhSXr
pR1YAKQbvJFb3nFN5HRxvS9mnPK+RdGFVZgrmcswDZnURyE5SONJbHWtehZ6HeTV9zfYbbR5vcLU
pV4wnTKABzVzWe/Id4khlLtQ/IeUyPNRRYc3uv4lFBeRDaXWNZT9UVAqNnBrcPZwr8VammthECBN
QNgGSVM8ggVqEF2mgU6S5wJXUv4MzQOT2aG3BjlaOOyI+lHNBD8D4kSasnWQUm0Q5TxyT4Ihmk88
qVceVLdpSbwtLi1QtwTSkhnjFbDA+U/oeyJq9MAlB3a0c+mPylu5K/o7cS99aBBpQg33/j5YSJ1c
Wr+5LFCRSnl+hHXxl1/q/Uv8JVnTLvnsDf9ABGeMTHETFpviWSDympz1wjWMWeVBx4VNAggZlSkX
s0xoharEkyclPR47TvUor0HU5oNz6VsQYiAXDyOgyJQgPkKd43rqw1rO/dz1R4bE0lFFRnRlCumz
S5ugzm7WekrjpzCR7ftv5jeG81K+8B/pNjiHeCtJ29gj03dyTB96l13JR94k+v8yjn4/zCTGSGcY
uqqvcnWMYNwVdsVroAdneZ+YzAMOQ0DWbgb6xNHW5tNycfXF+VAWw2wN9ADG0OyTAGmN7uX+hNJR
/WwEsS8HDSzkm24gkmCQmspWZHO4XlW2yuc41YcJLVJrJNY3L3va0Lw/L0ZT9k2aFuWUuwLxRt3f
5c/JjtsWR9VZu+JWTVETJ09sofIgZnKZnXcoNsnJt/198BSRNfLDpRW6nLx5ci/HpMVwuzIMKRJe
7N6fEv0nsX1/gRY3HUo7IqrACIAg6nJthJMZIfY4Lnf7rQiqTNJ9Fq/aMyh1n5UHKSLpStHk5jWE
hUKyE4J3SEQicSdSC1XhpinmkMQVTnxC+qf6UT0h0twJ3+FpzSkt7L4rW9RKNaC39wMmKd14F24b
4jml1b6uESzOv4TySldGqFUKZHUAzz+MBJvkQXDYE79f23KL4wA6EFKYeEui6HW9RiEA6HxclKU7
/e4/hGPwKVSEf/U+7m+Fn6ZMaiS44lHUhR4eeoLpgjgvxQlg6nnpJm+BPuyebMsadgSR4tEjr/qj
E5HWuW9yYe5gUeVYeLu5nkvd+mA4jFufrUs3ffJLwp8aG9tuhbh84RTNKhh4yWCzzX1w15PnZ0xc
5gxTuSx3iBKNsACm+/7KxbFkBOU5oKeB3mChD3ltBJQlKdcVQe2G3CYCOgyUhiqABPdn6/b+w3Np
zt6jGIgXE43mlxKtKosyAzZEKVBwTKDlkbdJYv5vVqihsC2DnnnwUaPeeGb4nOTDuDKOGwAIpgkD
0eADUPrAg4i6yKVcDaPag4mW207iB8tolszrsox01EMxktFq9C7XNX/LCODQ2mTZypZYnEgRKgTY
e3gW0TUXLpZjSfDT2h06CJpDejPV22rk1oa5bAaYekCLUUulcS5S0Hrj6ANeU6HzVgKlt55Petbp
0GIBRJJ/Y+Nf3fQLXTNQuOTWmG7ogGyeY6BsZseOFmwACa935MSkgPZ5wGcUY+VI7KsnR+bIv0AR
emWYt1v/2hAVMnGAsAH+rtQuWPf0FH18XYHuDvv+prypitLDmb/i4i5kJC6XgxwgCImALsSqD8On
/5WBwnuTOUApoSYYGoXtKD0ZrMp45Mk2IC2RjDn77iPRfm7x1/vftLS80JYCFctM7X9TqA6mXEpT
MPG5tRIGT5zGasY0BfWKi7wpmfyMHIh+XCJgG9Ror6xM4xSoKtOgmKBuuV36ZFisnlncTkHmCRjU
xJF3qPnyhq5tVi7rHwDY9Y2Atb2wTfnOtuxYwGFhGxwerwcUo/XCqDbytjvVFjLCVr75yK3UeGHB
pZKY5z/3J/inmeGeef560ZOuELjW91sXEExLtYuThBQRaxcbLyHIsVuSPTiK3lsoYjzx++GYbdeq
3jcYAXr26WPUp0PPCpgBX9Xz5lN5Heqtp7w1gaW8RqLOBXjk1VZckpqzM2ay0waqZgab/RkFULPm
e5CJykoOUTDGyOsIPAS6zBiphv86PbW+nQ9fErRJepDh547GWvcncCFURWoAkG1cSmAwRt3zegKl
PpKDsAV2xC/0sNjXvikzO8apX7ODtl+7zJfOA24+0EEh3TX7nmtjRcuxVcmwrcu2H50YE64Pjfvj
WfJpCEtQuADuBq15VOwYRqGoDFHcuugJTbZDk2cbMAVWOttqGgEEvlyxtxCsAvoF/A3QX+i14WjI
XT3GaG9P0hbPF4kcorN0cM6AtH3fH9ZPrYHe55dm6E2mJErGRDAz2miv3Upn6Te3s6wDZ8gPlePt
bekXsQl56sjTRjOjD5PZPD6yJPj12ALvcS70kXyvDF2Yz9a9b5pX+8LhslU9SVqLb5JHEqu7SAG0
7IkNLA1VDFQTkUl8TJ9R1SrcSbLaN8gXgN4IiGzFKJ0RLHO12TwL0Y77brhNzX9qBi+Rau+NRrCW
/7qpdM5n9HL6qLuhSusma+qkdfl4V3cHodBBq/DtW5muGXpP+h3+BjkNEpmRWdk6/2Q8JtzKUftB
M9ybL2pv8kPHMryXt26f2mNsA5ies5/Aa/mVrjmM9lhLWy19TPtTWUxE6HdJsQnZz0JO9EQhqJek
qS4wb5OqxwelMjTZGLWnDnj32BTxYBa3PW+lPRhfv4tN1YOBgHCMXcWnPDYHVYdqPdceg+I4eA9R
DUroGqqDIPjoSQKlma84tdu9WpiTbAmb8HfkhzvVB6aZ+MMqFc9tBoVXQCuMf1BUm4vs1/um1uoO
dPNt7b79On0CNMOQZgM9yweGfEKlGKXnufyM7D4DKhIfFFXzT67jz/iPDEBFx+PW3LJk+5E4z4IJ
TkRc7WeIOAB0NSJl/ddP72Q6zsD9Y7h02iFNgo5fEWEpWAkpb9lWVZoOyoiwUNkkLPs7lNuD+Bp9
KIwja1ZWNa7avkRRtbZ1bk8aygL83NEMDg28h65nTMjDxEPWrnF7qZtIPZW/xEh7YyP/oIUTu3Ku
l64EkJCCVR6lI6Rz6RKwEFVh1sozbldIduno1lJtFKxoKMhMy2+RcEo7UpdrucmlSOLKLHU8SqFk
K36GC2sncM0UD2JJknO89Z9lowduTTA5nSfMhjU4pNmYTQ1OmtIJ/mkxBJ4C5Zw5wTzja27kQXol
LEQG3Jcuz25DoqkWH/lG8zyeQXI3CAAomHggnsRiJXqdfSXlG1BN4yF+A/wQxF6pFU7HKBUrFnEM
Ix1y3ic1v4YZukFN/ozswgQ1v0xQIic1eI1bcnaBpQRLSccHdudbMbMt9LxA+Nt/drbfv9w/NQtZ
A8zphWUqOSEXEa+lAQaHR4xVbUBHjZP81ZHfv4FvwHJyeoVLyjc0/KzhMG7qo/SwqZiDF/1saoMA
4NiDuO3Qxwmf4m8D+BTg4fk39GaBktIa1/g8bwCDtF3qkdwrXuWrDKa7NitANQJd1jlABuO9BBS8
kOJB4pHcyh5jQwPwhV8pnN7UGSjz9JtASz2/y0EnjBRksWeOylF7Gl6Vo3IY7PZTewgOa2m7/2eV
kcIF3BqNIjQKufL5TvYHnBxvIOlL/FScA2tyND3/HWDwAUmhGfEuuOfaZH2SGt5RNe/vs4VE5bzP
/v4CaqlZAYiCVMRSF4KpJLpnQ3AsdWIwf0bE44l3YkuT7f+sWF26ztCkgtrp3G0HVrZr56wyrJcJ
NcIg7vewkdHPCuX7X6wpClbob9DezT5w417F4/IsJm5bAxHL6028st6zf7j1H39/BBWL9bWUsIGM
yVeTtjcDDr66D4Vc7+Ti9f54Fz3VrM6Mt4IKjmrKkuYPGp8XEtorpi8+P7BVo983MK/SzVAuDFCu
UBOKFqRNbOMOe+ZNciQ8hHbTs7wyYYu33I/K9L/GQblDbqoyRei5xo2/hd/MW/ylPat78Vyesnxl
QMv78mJElP+bxqyYQgGmppbwvyAhmB6SQC8BF96x++Gggffu/f4ccvOvpCcRTEMog0E9HJlayvso
LMhqwL/ZuAUoft+BW3pPt5IExs3hBYI79U5x01c/g0reSsZj8Za5MExLxYk1yyCs0NAJgkd4tZdt
7U3bQVAIT4Lv1Aof1hTDl9zOnMLCpYm4CJuSWscoQxdqxuPF15QHPKoDubKl6LkSn6tycprBzFFZ
goxGAtDqSAbWEUW9ygQCzd4231app2dx5uSZla9REy1NxdWXUcve9pXAeSMeHf9H2nU1OW4z21/E
KubwyiBpNJrA2Z2d3X1hbWQCE8AE/vp7MP5sSxBLLO/1g8tV41ITQKPR4fRpszjo3b2F7pPxOdO/
1CUmAz0myq770j8sR1J8v334VwZJQ98cQMiCpgO+qtyITN1s6ge4UzH60TwA/e0Aj+DLwJ+7hEba
lKCjfws3fp2vBaZSEA7jBFwwd8lcHXnKTBTOWxZnylPK48RTwtl8qnsgduiRv2XgwbNPzbAzQPzs
hQXfq8Ov26u+zoLhEwALQOebYA8D2OvSDjetm2W517N4cNB27CvgklS/Er2PskbdaZYS2A5ircec
35HuzsnCrnrWld8L52jd6p48TJX5mSpg3Q0GZeNAriya+DJ0IAkKGDxCclV6sfqBom+UxQbLwtE8
dcrvnn2c+Ofe9g4GnsvbO3H1FghxNki34cHDDXi/MWdxed9UCthBJhbbaYlRCPceGGFstoU7E8/a
hYWRpOjSdltuRbg9s3iqfjv96Pc9GODHLmQqMkjqS1nuCv1QJ1XQDYd6ecUUgA2zun7gZ+sUX3i2
TnXILCtF+3M8dEGR1XtH6aOiqzGSit+xpQm1PDDL1l9Qoiy/fJm7k1l+7ftXUMpESRYmzdF0mO8V
z+g909L68AeHgGQsFFIFc67sfzV6reZ2sWACBiAIQ3qYExaQ8e6/C0GyC01fAMtj8LMUSQ+um9Pe
SVg8usp3xnJ6KJ2F7FFT36J2uM5y4rgxUAThurhcgFBfbjYzhgzEalofj2r/1c6TKJ0flhwoZXOv
pywAm4ToPDIOdRUy42UcXoz5aA2H/Lm7LxJ0T1X9aSEfMn0HCqTsax4U0YR+2Cp5Gru7Ztw3jj+B
96MLum4LsbGqJ8I1EwBQzFaQKVSaGROXF8/p41LR7sH5FCnT6POMv+RobjEbM6jcZ4X9FgNUMwbX
1PmOONxn+fOUA1mMIUEl2emfB8QnfRsSUw0x53hDl69dBGyvh9mCDpp8UIl5T2Cd6bLJedFV1tTH
3RRieEmJF+mELvIkGqnffXB+AsLJw9vKs/JMXIiU7GWvFallU4jE3NjqYQDeSJlfDB6PCFTqb9Nm
v6BQRtlgCDQw6tMotZpyrSuHgUTGKR3i4Xffozne9r2XKnnhz9NMffiph9zaaEhbMYRgT8AwFbST
iDZMKR6YDaBUa2uaY2RzlrBqJ/SLpHqJiZfO1vha4WVIixPWHTl0tB6jy0DyitXGo5nGlzkG5ips
dQy08tKg6Q5DusGpt7qmM0Hi72eKoo16StteneOx3zuk9fviOPAt1qMrHx8OxPlqJJ/KZQxvLMNq
pvItLb63yafbqnedR5MESLrHE83OixQCLM3XnMM4BBnfoS0CZU9w4y6P46dxw9+/PiDwGAgLpuqo
jGNxl/tm6gMpnSSb46bJm31mteV9P6k8dBfeAJmub/H8X7/5KG+ggQYJO/T+YrrupbwlsQpAMugc
p7lz6J+ImfpJwqKKD+FSQuHTYqsL/PrQAGAANkOHWKTv5B7s0QRNFYpxc0xcD2nTHC3fZe1sSbmO
LMCE8B5YYOw6jJb8EHACtkg3t7CRY+fcUVK5O+AY9GBS2zIcaNUeZkUpD4QitmC8/j26A4/y2Rn9
FAM4IrA4pT5aTMYdIHpp5JYz2Rsp3Uoyi+29vI/4SowbNUQmz0Vz/uX256OVex1Ia2OvnXzPywMV
qENtckN32hXeFgvA2tafS5MOm3kes3QOv3fsmjBl1sFk9QZwdG1Buo7WUzS2i6kCkv5iwqg5TGbJ
YwNgr+Q1t6BGD7bxSdVebt9N/dqxg3XGRTHRzQ/fRZ6aWpIkt8xq4HHWNruMfFXpDhPc/aIP5if6
7KRob3DfMncKMWUI1/ZrXrxU6b7w7sF00KL3ePxhfalzx3cFJ8e84Upfmz/wcLxX0y1kwlFGuDzX
CVPCPd5NPO7K9JRbgIJ4Hfe7rN5ibV87UqDhXQSWSMniCl8KspvB0Sel5/Hi9o+pSQ96lb3e3ulV
EeifxDajngBBlyIcBXSo5oS1ZFqGkKXWwD3cqZvDtoUjLl8FgYXFoyQaYWVoGG9sraO2xeMmwSiR
BHZhnzpaH1Kr6YNscPmblbPxUCsZDSrOWYThq9Wxp5QFVV/o4e1Frx0g4jPMsEfEjosphQ2ETE1L
C43HFnOeLCgOGaon0Bvtb4tZMfdiIK9mg40LlW0Z0kWIA92wVR7nU/ZSgxWjXOqI0m98i21s7V7a
mKaEx0UU0WU/f7GYrXdGucRsLH7R0gtr/MtHnSjUF+9j17Ot8sy124aY/kygdAP6Xk8Nd0ohcOj3
k1YEWvvDrD8SFcBtX3d/GGN0eytXfFNIRPUJnCpA3cPoX+rpAoLHqgJQKa6KozYYoa4dE5uA0az3
U4TVqfmTD+aOL+mToxZ3rE43Qqm1e4JmRFAqiswR/ORL+VOhdQa4LJcYGMoloEba7kHxuzWM4Dph
j4fNAd4Mhs9zEFFJ15HTTKm63EHywikPWhuOPKS5r/dhUtl+8cFw9mhaBgvXvlW8fTt0obHo92D2
YSjN5uXXyT4UVXekvfFhY/+vHWd8GPpyQOUJPnTc5Mv1VzrraW3hw2blyQaMRTeCTIn07kl7Ndpd
bn2dtnK8a5cUGwFAEaDZ6HyS4krdRKm8NI0FtyeNlMTYAVNxV5OtCGTtkoqOXJBoGuDPl4teOuay
zkRdlnieR4Lm8gLsFW5HfTsDgdKU/by9jyseGZxvcDkhQwVFlofr9VlbenOfqrHW9Oq+yctXlyhW
oKZGf6rqotpXVHOi0Zy3GldWbiwEg0EUI5ORjZV9EcCdXZOzDII/6Ef6cdrrU7DUx/63Nny5vcSV
c7uQJPkhlVoZWltgiV5V33UWKD9ALZlx5/m2mLUFodghiNBEP6VsEMyKLF5fNzx2H0iAO9J9emms
wMiCRvVvS1o7s3NJ0mvBaxDfJA0k0XLn2b8AIwyoGpfo31bdj2zc3Za2ti6ghqD0AJ5fM6ulWatO
hUd57KgkcrIUQCwtNNyQu5horb7ULQqkycfbMtdWiKBEQDFBiXPVNYWx8aDkrXSsEB0JZszR0g3m
uBoElbux2ADrbcmSEmYkdd2EeHh71UB9bIDjB02Fft9sSFkzpGgVAJZaV0GlAI6gS3tl9o1TuZ3J
Y+4BgDg0T81Uh9Zc7JLCvivJqVAiCgTK9Gzl075e+k8KMg7JT89+VC1Q3Qc05u7PYflxe6NXjM3F
V4m/nwXOs6JNipLDDZpTdDy7451egBgH/GAliINvi1rd57MNkK5h4uISYpYnj1PdJD6rUfXRUwyO
RCQCzS0mHPHWRNwVNwQlVwyvR3s8jIzs7/A6LQuy5LDYvRon6b5N1MjL7kbyHXPDb69uzcgIokUM
s8DLgN7Yy41MtKUcqdEsMcB1w2FKXL5TTISChbF0d7dFrZQVAJ/FmsTkVWE+JY1tuA27ubRLXJIP
VP9Ulb+I86N/coswXx57+okob3V731chMJVgsiv2t+WvLRWOB5CK6I8FLkN6B1VXYVNGOHbVnMt9
VbMfmJaaRgvD9ILbktZMz/vsMDwRLt5DSTt1UPd5XMOLO81B9WJ8aPiTcb/oOQgOdmm2paCr6xKT
yv4nTVJQOi9tqjT2Elsdao8jQMJuHnVDuhGzXsPuRDYCDztaKhBRooPjUlV6Dgc9NZUlNscQ091V
pNvb2PO+1LT1KwagVxsV1mFUaDAVPykLE2RHyufE8Ivy2LG7Ti98cP+TNtCXR2v+mLeuX07Og11v
BCVrFxbZVyDS0LqKDhDpnJO5M2fXSpYYiG3VN6jxPIB6PhhLqgVelo8hAxl20Lj9H2SJ0GOAjA3y
opiaIqd9O85a5oA7L3Y+Y9qBqbPQTQERv6u6OazebqvYyqHDy0LJG74ksOhy72CJTieO4E+NMxAJ
RlpWaX7bN3lEB9Iebot6z0ZIMSfKXJjOjaAISTdbbPiZsS0Kb5psZ9Ji10k/2kStwiaB50xmTQ8W
TjFMEFzj4UwVNPIvNhgqrUXbDVStDikM2QvN5xpDsHPqL4Nd3rvwfnfOOE47I89TnxJveCh0sw5d
olEMcGjcqKYDRkktdqJ9NsZ5iJBtNiJgIapnwtXsZc5SFxNnxyYk6PfasFIrLwu4LURAi5QTCm+S
lrdD3xXZUBtxM5yqnj5U/NllKBm47oaarpnDc0myPaqyvOmWkRhx5eyAXwCAdIEnRKOsbg5a/ugQ
MINhUlyZ+Y2Z7oqvPLkfau47s/Ll9gGbOD/pfAULLWJCFZO9UQ+6PN8BtT/qefgQVatDZiLBvgWI
u8Zt4VqcixDqfKZCvVIts1eXRlxa93bz6FA0GMCXmAZ978ynmT06QAIiqUr4qbd5oIOdqIgMoH6K
lz9ZK8IhvOh49OSeKq1kJevtzogtVTkZyhhg1vhWiCdC6Ov9/FeGpEIFHVSt71sj5kFthMTeV0FD
AmdPjyWNuiQkn/9fa5IVSR/RXkUqrClH6t0CMgsQ7NsSrvE1wAahJQVXAnQ9aEWTlmTMtF3cWjFj
Nt/N9m9mvvW+yX8NGP3yo9MjZXdb3rV1gzi0jKH8IqyOKj2grNcXmoGgL4Zm7vL6aa4OKmEbQq7V
HhNdVUy3smEiUXiVXB+Mt2N2CRbPeMrQus7rHqzcqCptXHOxM5fKAOoBGE9RS8K/bCnforDKSRvF
tuJ+Z3egkV9OSqDkMbU+v2rFFj5yZd/QVokeEHRgI9vpSK4AKceUlXlqxXZXnTpAx5SwNsb/jKrF
tDoHySMxCBuvnKxvdHbUyXAYlpS0dIch1RRzM3qwwGIs0KmeszyyzcXddeWkHabWAdXb4GSPjtE3
+05Pm8NklcXGWYqFybuMrjsklPDo40mUnii6FGAmGlsrZpHrfFZUvzN/TICbKfvbiikU71IO+uug
GTZyaKDSu2KR6hcblORMi5cstFTDb37Y887iWy0O1+doAiGOmEvMH0BvjbScTNAf8crWEEF2ZA86
NYyQpIYXIZ9GD7dXtBLgCVniXhuoAwJqgyWfmWYPT6hqMUuLteUtZ96bMReRjtJ6qYYTi0YnDwaH
+WhZ7N0FsKt9buuH0vSb5i5XAND6SM2wBP5m/Hn7u67YLVD4QhsvFFnsNNxoyQZ0Nmjfc9Su4gkk
Wj2YQIfpue0+s275PvZa0CFnSUaQ1aZqYBRPRZOj8PdEu7dGnT52QIrYtf7TWNyNwPP6OgMPZWKj
YA2R6ZeNhjZOEwXRoR5rytGpGn/iDcZbBS7Nds3yaVb8lm9Y9xU/QYiENKF04hm9PKB5SmutwF/i
6oWPFcD6SVg0pPBTtQyUHn6DWrj++Nh5vl0aT9kUqVYRJKNzl9Jh45q9J4Mu9R+0RuAHFk1f4CaW
9d/tmnKceGbGE028SHfKatcl2nwYecfixmxVv22UBGgxc/QTt7EPChDb6EOdxt8b6iGs89WX4Lpr
Yl4bgKtSMFlSVtmpkpuxo82+lUWO8qVHBzZzC18DgzB57AP1vsMgYie6LflaA7AFZ4Ilb0ntS8dg
Jrag9FpwSvIGHS8VItmg8o5K+cyyjbhrJWMPXmZUPXRLjOxW5VR24ioaQFDUjrNTk30c+AQC8L0S
F0hBKpNf97VvTT7zjJ3abkAuVmwDRMPcYeCD6GiW0dClUSVKOg52bDi5n1eG75lfpwQgFhgHNcMU
YwKayR1tI4P56Q+YiYZGLSalJu2Bmw95cZemJPLceeO7rq29+CwYezCnYOCbjM/Q3byvC3OyY8XS
Dwa7a1NQYi9aWDfWLvnvIFjNMjSMo0ArvglVk3ltx0wzJ8PiTjygBbY7UfCkimxiwXdF8YED//tE
p4fGvMsKfu9oW87k9YtjGYDZqMic4Pyv0rPDVKNE4o1O3BvRBJpLO/kwYgLd8IGMP0n34nyaQZdd
z8V+EX1gb0Bu8XmjfV68NtJVu/gEyVFS0YdN53xyYrsNNGWnl5+APUXy9MHt7wtwhN++X9dv3+WC
pYttuNpSK8rixAh/7WBqMbLJaTmwJG6zFbBfg3pxtCgQwQ+El4nEreScTXW/ZH1lOvGcoamy/ZSh
9Gbfawuw3GbT3yE7UQB44YQkeSiH59vrXD3YM9nSrmK2TwF2WsOJPWeft89N8pJiCvyG8Xi/odLZ
Adlh4JqANBGd3WK3z153QBismhGjeDEVFRrSkcTMw9RJRvAg1KzoQq/QUEjuOwOYjrwHX+9Dx7T5
LW/TtvMLdEInh1ll+bcOA2veFM/DVBkUWerHoprB5jA2HLOKPPzPaVirBH0ZY57VyaEvC9UN2oUs
LoZlAMsbjunk/EJrct4GYOttqiCfNfrqWlP12cy48q1ZRDYAt2Bx9oVR4XW3psWxjyAMUYadabZI
E2o5MIGBUpviRzFwPpjKnnzrF4bZRGD8AFmpkWBMEqEAItlZOb9N6pBMYZ3bI9o0Da0K6sJAt07T
d04dlHbVfC6ceUBEZjXKcwU6L3CEoUBqBRxzBN3nmcJ3/wWKcgNKMM3IYAABzr/TamK1P1eJVT8u
sHVvAxsISOTRtnEqNUK6oKVJFYJ5bAK94OCSGRRZvXJaVCPF8Chk2FhoY2/KcLKW6bttZ6wKWDWi
+DLoeuPtlcUy02+V18LiqIPVdLu8McGvyatmNF45M8mJJ0CobeT6pZsH9A+qg3jY/x48KUUPzmzy
Omsw39IgKJfmih0PeT367rDxdksv6F9yBPe5i8E3APlLcsA5kywLhsWemirx7gvuuYFRzVbYlVUO
hpOJ7qnH3LtG70JFo/+RVex/0jHlADGMqIhKd77kVZmknVOcxpP3HdXe27daspXvv44REQiR4a2J
hNnlfSsyvUyMailOhPCIOv1dbvXBhOJW1X7U2b6x/xuC8EqeZC29OXU7R4E8BzpqKiU6/xp/s01I
enCvpEg+T9MyrVY0Dc3q9owT8h4W5j3ZfX8cvfZQlBuWUfzamc36SxoiERPZc9AWyyVywYnEMV6j
OFFzUYOmSufAmLUlvH1Sck7jLzFgS0HECFgfYKWXR9U2TdWj7bc4dVazM9WDAuigHlB32i/ISXNC
QnShh6zYSm5Ihv9Krvj7mUlu28xQDBtHZleP3rjvK7bz2ueh3Vrg6jaerU+6ZhYpNb3pxDDg2ecf
po24cc1YoPHgn90TF+FsFYqHx3MUu6cz5CmVb2qqAv+3xamzKgUASDE1CuNwVOk6Ta1VdLOl4LJ6
7X7SmW9XJtyc/+ZP/nUiZ1LkS+RZGXqsUnRzap/spA16HWaaqFHDfzHj9bbarV4lz0W9BskTYFiF
cTzfN5XBzIJZ+IQktOUbFggGjTJXQ52mxR4zyUEe35ZbkxPWthEEmMLggjoBkeul0LRONKhZXp40
81eP+eDInaObIr69slUh4P5D2g5tz1e9hAmWW7VuXZ5mU3scLfUx7a3HGbQGt8WsbSBm9WEMHYDT
CESlwxqrauR62ZUnh+9K+s0xT3UagjwyLLd6vtYX9K8kyepNIxpCFB0jpaF3d6DKQzR5eymrAgDl
E3OF4OHLT1E6GfPQ9hDQqVXkznuVo+sm3VDuNXODctQ/QqQrZBNQtKhDU55adMqUUZMenXq/bCUF
V5eCJxXZRxGsqtKpGAAsL6U64fBppHbwDusgw2t+e7/WlgInXTReIfoDmvVSjculScAwbZUnmkUm
Wi2TwEMYrke3pchR77s5OBcjXVEVDhZzjJycVIoGcySZpoAu2heNN6h5LomdYNh5RUJkqLJoTgb0
mPUOWu5NZfDVHtMYG94GhsPrPWJUJeqpDeKNfE7D0VjGwJpHzJrjxvLx9levHcDZR8tRKtXaFkhN
7M00nrRubyyRZm+8y2u+jYCkW9BVhMNXBeCxKNKR9iji2vfD8NqZ+ZPORh/BKcZl/poMunEQq0sC
TtFD6IIcpdzx0alp0wzaVJwqry/CsbfUe4OCeMajhbW/vXtrb6UYM/e3KOnIKTWLuSiG4sQiJ9ri
v1tfB2BxQNC4YPSSHvyFTINGxb4R9MqjHhBk7RJ404b5Xb0cKNH8LUV67qnB04WYkMJ01FLL9mhx
EnjDN5CzfLi9WavrgRqg8wKPCt6xy2vIANZvOWg1Tn3+zXLiJY0n8ieLAXhL1GbQoCDDUmwydJz0
cAHR/csn03cWtDd78ab7vBaKiKmCf8uRzJbpsVLRF/hi1WBEVoseQwVdawoPGFh2MIgt8DRQY2Yb
G7jqegIlDkyzA5zIVYMRR4kGowbhPHGrDTLyhJzyHpRd8zhh/kUeZMkPPXUCl6Hz9fbRreo54hLg
FwEaQAL38ujaRi9mY4IjQIoi6JLfXrPVPbGqHGcSxN/P/BtksUyaMQR3c/I6zUckh/1p+HR7FauG
SBRw0Yxp2YbMJ5nltj3ZBUI4t96reZCg0VeLPLYrMEBtCzW05m68F4v/J0vaMTaNJYAWkFW2wAs3
4Bs0nwDJcky6060t4NDq8Yi0JvCYqHjI+ajMXnI0nsCFclNVBXNp/dw0ZCObJ0/yfH/e8NOiiw7e
GkoZlyfkzKJPkBblCXVCz2U+cnksP+5m95uiR33zyfwAojuVvKG/vMDoP2b4YNia57CdSr/U693t
s1zbX8EKCuiZaIaRA+ZB6Rc+k6o8jWod1VWsA9bBwZfnVkBPeRsOxJpyooUe06BEdzuSRZdLbxKk
eHMVviO5a9TK77yHClNKbi9ozaSIiy0maYO7V45euea1yYwZHqehV45FUYEehkQtVf1y1CiWBcL+
qvcbS9nqFF9THoA4gOIA5BVdNZKj19tlr3Uq0jfqVH+ocWbTXN7dXtvqYZ2JkMxlOZj2oIBZ9ITk
nu2YHzTroTDoru6GYHaMjcPaEibdvEq01yqWJdJRu3LCxEYw7dB8l5rzaTTdDWFrJuV88ySzpQyz
hqnbEFa2/MkiS2jnpk+mKnKSR0bqiOibbuaqMhrog4ArJViiJJ+jEl2mesvKU8WQ5/BrZPeGgIHH
FQPfMx1YSLumIBl3qxp0p4OGLvBCY5j+yhv9u1n1TufnWQcIKtzQ4UdFHfZc8TIvImvi+U6kXjHi
iE6/Uo8CEuKwRP2YzU6e+PZQJs8D0dwElxtJxwelJPOGq7i+Ng9RDcpGoFOUXB7NnctywOQ34P2Q
H9L8tD+AnWXjpq0KQa8VEJ34B12Sl7c5SVH75UjnnZSk9PVljx5GXzW/3Vb51VuFAtD7kHDYTlkL
FVIj4igRBE6YNZSDnjVqZoDxb0sR+yGnvGDvsVsu+mIwbfByKYW7DNTFbKUTGiaGCU0qANEdN2E8
q2sBrthxAL5V8QBcSslmVjPHgfkDW6EXDB9vr2H1OESvDUo04AWVYSGFC/565uLXLe+1LB6djPp9
9um2jNUVnMmQDLhqYg51nSNiZhjgeZc0teJ3ucvC21Jkvq2/nkjEsgLshCK/nBpceiUBiFHEzMuO
E/+z+8D9MQVw9YAcPSlfrINaFYE67K3X25LXbB5gaSgzIuABa510QjMHk4FNbDxQecUjlg7gmXBq
zGYfl+ZemdSTbtVbI+jXzu1cpvj7mcemDWpdsN6E7tXTDsMOHkAFEjE6b2zq+tIw6M1CWhyVBtkk
5IzRaXLKU2YaIeYoh11hhrpaP3uD6ld0o5YhIxXejxBINQvPIZT9CgqFOfaj2aYjdB0jZcfHDIOI
jrQGm8lxsPf954P38fbJre0iMsmoFIuuMwxSvtxFZ65R6+6RNOiaZ2LrSImCmqJoottS1jYRU0KB
jQOsHP6SJKXNjdqqRgVnZfEQvdecgXvOux/V6tQ29R/YV9ExBiJhIA9QLLlcEipyCCUXA7PuC3D9
dfse48aHrQaE1RWdCZG8FsW2E2RbdLhLzRwUI4Cf+W4x5iBJ3NAY4tvbt3pIJuBhAGiLiy3pYMPr
Yuwy6OCoUr+ZYlHSG7fQCVtCxIrP7lPReOWk1hBSonxXLMke/esAi+Ub92lLjBSFewZBGVPBte0H
f872pfKwNcpzS4L0KI3VwllKRUoJgKJ2BKM9RvrmzgacUJg0+enDiKa/z0ROXPHUmlOjw3a5FgtG
UOrR5Q9qZMLBQtIKVQRYn8sDsabEahJHXJrC9h3ve1GUYQ3itD/QLRsTDkRXomBbvZSi1V3vGQrW
Yam/a/qQ5gNoCv7oSp4JkY6kzcmQuMQtTzkDK4kFdDpYx7fKIWvOCNpW/l6JKVULyjafukxYalc7
dt9Icq+RaAt6sSrDAdeRINIXY6Qud6sADMFlVQLnN3szht+1sZ+yU2dunPyWFMmCadzNM/Sewihr
D3WITnW408/juGFV1qWgN04wr4tO28u10BERrF4U5MSs+qBnx7L3MEB17zXfbmuYONyrm4IR23/L
kfQ4dXOMrmjRcweMg6d7gdoyhCjcdzFKLze+k1ENNh2urbVJPnYzoNLdlxVy4V8L73V4dMBDAvaT
2wuTIW7vjzUS+nAKAHMTwNrLHQQEB88l9uJUL8+Lqx9mA+TA7I70gdEjXlF9Zv5ql4/dAuiZYUa3
pa+ZOTQu490GQltQ3l0KN5caUbo3A46Awcigj6UPTv7ptojVhJ/oGdaRcgHph9xFaZeqxrwCVb/W
TLJAV8nezPmjM4JDhrwY/GkAz2gNTKfF/mM3lNhaHaUl5APEf8ChvVwdRrsY6JKB8VuaLwrwqp1v
kWOvBihv/769yBVVwchLDXk5iELblaSeC4gv+Dx3aAkF8hqpP3PodqQ81FsZuXU5WImLUbSmI0+A
7RalLTqNkpNrKq+zyb6Nk3NX8/TYIBzd0MwV3cCa/pUlvuXsLU/VpsPQ256cnP5o5RFWlY0bNmrF
AboQIR2Q3pUWbxwsZ+zwAFY52Pd0o3impIxBp3PwMKzm9jmtPLgAsIPu3BR1R2BVLtdUGUbHGhO6
qGZvCyCz7lZZc8VOXQiQVkRcwoy5h9+4KHAYo07n+7S6c5/TJtvZlO3/K9/2XzouqB4w/wb1Apms
uKW9pRGMszpNqf1L0a1njA3fcO9XlU5MHUDDHei0ZC9l9hZHmTnW1A9B/bPt71PvkLYbLt3qyQCm
B+YnDOQCfujyZGamJhioAQNfo+FldK1dNv93ZwtP1L8SxBec6fOipl7S5QR3J7N91G7QwfEnN+ZM
grhRZxKQmzcqvkCCrccd4DuE/kQx9Q+EoCoEwhkTJSio8aUQq3C0JiV4Lyrnvv0+eHfJxpuwdhLn
AqRV2FPLzbKGAKPx0cE6lRt3cO2KoK6FLh1UnlTwGF4uQKXqaKJMjAWoY+ubVopGSu9AdMd3QOdq
TrHG1Q+Wnh1uX/01LT4XK93MmfdkqtuanLLkQWW/FBP5b7RlpltlprX3DnHjv+uT3tQZKajC1rG+
grj5Kal1Jej7iYRg8nom1hPh2hPPva/1ZNoopidb9OXi5yVP6UK85Can2jiYegvxNHlayEc0bWAM
xQC6IG41AUs2cg3ru4qCAjI2KNu8c3CdqXw+soy0BqRhCE4GkK2OOe/kWFtbtJ2rcnRDSHifLy1p
PSJlLTM9nB4wFstwtJpjTY4YBXJbR4RqX+0dyLgA4XlP1EhHpzhmQdMFzzhEJFOMlWyWqrdESMdD
MoeBeQwiTHPA+1M6b0B4P7n1Vtvp+ob9sxSZpLJ0PHRIu3hay1pAXzBPZel23h8ZIzT5weNBHIt0
tHSXW4AIOzqSU+++uqkbwhxNbbdhMFYNksgIAjeLFuz38T1nOqZxhSZKjy0zFKUOqw7FEKWw/iP/
1ftDitcNXrCDG4pU3eVSeF/rjdZCCtPsEIcPuvtOA6/2GOrahpqtLQhPEWo44NUV09gvRQFsXTtV
r5GT1zaYf+MQNUD+m29s25qmCWoLyMEMlCtYkrLo1ggoN+xQDhS2kXwRLAzEU7eq3muahugF1xK1
DgC4pZe7HXu3sYgBjQbeZ19OvmsEubMRZ64uBqnh92qEcLMvt4xoDe1TXcfNhBsyfgIZmcs2TNma
Mwruur9FyNwJ3CB21us4lQrDdGlx4OODne411cHIoa1c5poGGAJ5gX469Jeo8nKMvOwWa6xOrEt3
CLxE2vm2KVuVgDwpzl4HLsyVwkqiK4iZM/gihlL6CugF6z8A16Ef9F8JUuhfteNsGe/hMfvGyupY
D79V8po6ZOPhXn1QzwVJwVWWOjk4ErAUgB2T9IiOUyO2XpFn5uPOBLfZ9Ace1rk8SaGLwfAmKtw4
sXUCx0FBU7AR+axdGnBSot8AlGi4odLxuOXAh9JGcKUnxl6htl8yDBnpvybNFqHOqiTQcgDtj/uJ
JsrLm9NVDXUGDSbaUD813bOHrEJuoAZWbQ2KWbuiJqAViK4MYMlkyFrm9QnYU+b3eJHlxh2Uodx8
1tbU+lyIdHFgBcq26GHUUttC1uAIQoM/OH1wLGuiroqIxxHLPHttCnNIxmGEhKli6A0CQMT6pVob
scjqXp0Jkd5NI9UUW6+wV2Zehd7wW1xQMI2Et23AlhTJ5Z3MMS1ZDiltjS5BMrpOMLsd5qWB1mTj
sRH7LntOoKKD9fTQlYiky+WuddyswcAJ+zx+tn+TD/VS+gcF8zno21axac1Mg3obFCWAPyEmlc6H
qBjJUC9FdfIoKJaXmk4/WQo+nSxTlZjX9bfRHrZopFfvEHQaM3mAW0cT1OXqtHTC7HJSVnhKE5Q+
54CWzDfqMbSnX7ePbE2SZSNTrwFlCn9KOrJcyZSuqUl10qwTa+uwzWKQA/sK3WiOW1MNQLsEbQBG
a2Am+uWK5om2o5fW1WmIki74TrcYXrZ+X9qxth4Vl1ZYh+rcD80JsOt0fL69VWsqd74E6Q6hT2uu
W4ylFbmcebovvzXTPTC6wWD8QmkA3ZPH2/LWTA+IAgCYxHQizI+X3jsNJaEarI4V7iwHQY/pD3+A
7YM3KFKlQMbAE5EeBZ1RNqcYzHcquwRdfl1U25/zLxS0xU4TVOXWoLrVhxXAHwHBAdIfFu9SCaoF
nmdbNZCXsGdWZXGDEkGqorO1sBV/Jt/T+veU77Rk2Ti6NS0/FyxtJR0TXasYBLOMouMPY7DzcZdU
MdkCBq+pIfgIRXJbML7K9D59blk196DmyrB3mmMy7P+k5CkoD/8RIWl6pbbLzNBPdXrfrDzgw3FM
f99Wva1lSKoOzp4inUH8fcLolamISP7gzPv/nwjJ8NgkSzwKelyxU+iTwE6ZzcYFWl+FQMcgUy44
tS7VzbAKEHbRvjrpRrrsEIZhXJ7h/La4lka3F7NmGhAnIl2AlwKlT8lLKNK61eoRkty5BydEp40I
5Cwgij06qxirkvYPQ2J3h6Xrta/LqG8V9ldX+q98GQ7UEkxMsTBq/WSrX3FeSfn6Z+flgkwQ1/f/
SPvO3thxZdtfJEA5fKVCZ4e2vb3tL8JOFqmc069/S553Z7pp3SZmLgaYAc4BXF1UsUhW1VoLSYPf
u20kpUsfE1vILl27gNry7OoiaMDqPr0wwu1TyR5wBFt2dmTRsImi0Rv6R2arD+XwH+5DmM362xvu
ip+GjmxOmYFMBMJQINBQebEawZV77eIAnlfMf4NOBJdh3kYCoqLKCLOjRmXwWp8auya5LBFfcOta
K8DhjFjaoTKexV9KYjkkWhpJ+/RFUgnUP+mT/dzTk/BEWvPo0hJ3iBut2eR2r+MEhOoDzV/C6kNP
+6BtQlL2olfY8q35G561SAMaGDwHzyu3ewdMfEOlCcaSjwIEdYBaHDTvwe7cKSTpuylU+VzbQ5f2
OOf6jPVMiRES2twdrd4cIcBVuHZuErOl/gT4ACaKx83g/AGvWUAHdd92xndHHd0qMQWZa3WhUeFY
GCAhl8vrXslhD7Y2KDMdO3k/UC3omtC18kNrPIWDvrudu1Zs4WGw4JUWivsvQ5cQpJhsIFfZUSod
876aZJNoETQfpAGALKvJCmiuFakgYfJiGEv1S1tG4pdrAGhleG4fI7NaBvUKdgS4xQ2/gUwEXOGj
Qyr1fior39HYgxKfUqkH+eD7OKCirLwqRee39EPLRVQ7K2kHP2Yp9MoWaML54StzcKTO6Et2VJ02
yAOjAfUHyJeqQvDUW7ezVJNwROAI5+4/uWFQOVc7BrxGXAVA3TRE19noA481bAFzqwSZYQlZbgtB
NE1e/sEFH2il6wNQAgnrIt+ERe6AVJ+TMPe60fiXwgR/fcoLK1zShrIos7QYVjQgn/M6oCzIzVQQ
pSu7E/U+VBYxvQTUI9/EAbVZQ/V6YEcwum8s9SErpV3I/sv3uTCybJWLp3iZ5Xje2z2aKMCGxs+h
9gd8kJrgWFgNgmXR8NpHOYavLiegZywVC570qrZPZP/PPIHSKhEUFz9fB1++/YUZLn2yyZjUORzZ
MUqomyj7xLxnurQpjckdWv0JhHZEjR6V/GWSd05juk4zemHVeLp61+IxXfvOeLTiH2AcsextrW2x
l49S0uyKAdSyyr2xw/Ss35WSHzYnW3RzW8tJGCQFhE/DoIjNox97dagKqmjsCDK2WjpUu+St/1P+
hyky7Pq/rfAlywxy0X2rwwquoLjbuQmo1rpWF1QqVn1BnQLTnYDCyHyZd8wUdJkXK7nmhmjwzLMb
PYQt2IOe/30ix3GBKWrUiDF+sQTeRfQqoyV1bYcWoIFx6ofUjn7XLVO9OcykjRFNqGCXOEZu21zb
lpc2uR0zU2lImw7O4chwzezHqOxZJzgr1jYM0PSAUKFuaQDqc+2X0Y7giklZfETzB/Rfp8b6WVib
KLjtib6WLIFXwgmAOhwKpZwrSpyWapTBTOXrm/4obcG1kHvhDnRBLtjWwQFHLKKQwk1JFtAg8d9e
XmtX27/0vrGNHmq3UcmwszYguyG1m+wS71tOcjfepLv+j+C3wmN+b1/+VK7E2k8dDZlF4yPLcRdq
flJtc9vA2pCYdmmBe9BIY9+kaojF0Mxkg35cYI7g05SfU7XyR3CT2fG+NhZyassCJ58I4M5T2H4e
KRfmP1HjF6EcDkmU6x0cVMHvDDq0bibNO8YvoTxx3/8Iv7c/xjvIytNHlPxue74eBSAkxujYChsk
9Ip6OU4LcLxUUPlN07z0qKUYgm3DEy7+5SCm820cZQCiONyZaYZ5hQO7BrmYFBjxezgw3zLjbdmR
BNxGjEBvhaAhmE9eO6ZnfdiiB2lC+gsIzwgET5Ow6bGWpVBV+PsHcZvMySCzGUVANFtQt6+Be4BE
1aharh6i9jQKDvN19xfqCuw00M6aXKoyKM1kED8jvJrJLcPEm1VKkvA7BU15d9JO+c9RLYjWB2of
B+NJOctTECkPBSo2UFu8/cVXPb/4Ldy+r2KoqRXgjzpCgdyafw0SuJ+KbWGSMhF1r9ewLkA9GhjZ
QVV3uQZep7IU4g+OMQBlH8qPOZgkW9qSRDlJ1T6crCCMGAlbz3KgPe2PC60fVCaGXlCJXb16X/4I
PvZKhm6AAkg5XvDDoUfWcufmFBFWkOi5/XBGT3mPyQTAw3PzLML+rR0Yl8a5OKOYf9EzDeD/Kcq8
0XxHy8oValgt2elLfkT1fKHOxSLzl0WH1VM1zvCw3qW4+Krqvsn3Q/ZT1o59/wOjHf/hhAIOBbOm
4E8G+8eSVC7SlTGXuQO5TGyedl8xdCYx9ckK1H1EkwlrFVSIMGpQNULRFs8C7dpSFJehhBG8+Jgn
vZvTc6VY7tLNC0H15vQAcSBL45F4vr1F1gA+oKIH2czC1I7CJhe3mZbEVkYBdx1LJ6jm1J3TIKx/
DzVRjknsnJz5Bcx2+1hwVeY5A/9Kk7jJYPAZ9zR0Q67dVWRaaumgxkdH/RWrIxqJhW8YjAzFIaeR
V1Mds1wTaSFHm84zMVmzxRtLUIlYu38giv7+EVyyGsOcxY0BAgHZesXEnTuApgCQz138L9lOP71F
CGFMDZOiCr7xtbfamBk29DQTeOvZbTD/aFMS9S77ZWMvCt4Ha+ccWgqAgmAuzjH5vo8ympkEAQE8
dZjxB8JyA5SxYkuQWpcfzO9DC1hzgOxQxAAO7dqhJhnmDGcKwsbwIa9JK1/7UdBjB0pBUTN4LYtf
muLyCgbg0KctYWpwi2/KMX0qMTVK/sM2uDTC7T69oHOSDDBiqd57N0DimPRuPBMVHMAYR3u8bW51
9aBxJYN6SYV6NGfNigs7tiNYCy15N+lL+5lAFXVUwNABxt9GEOZrmdlyMCSCpj22Ov8askBsv8wI
IWkOGnPzKjw5afoR1qHo8F/7VNA2gZYxuqrIz1xUQMk4chIZfCOtVm8NBQIn2WFuN9AiV+gBogRR
lRNm3qnON+gL1UOQyua26V06P0eKaGZpbRvY4CTFsDH+A7Ga6wgdi0GuwX4FzjOtTHa21cY+ixpF
sNnWziNsMkzQgskZqAsug+TFrE3lqMfHuQ83NJX8nGFcnzYeBOZJm++bqn+MrVJw0K99UIB9VDA+
4F6Bf137BiocgD/QBDnS3nbB9mBBZlZ41K4t4KUR7uhTlEJXBszQH+f6sZy/6XQWbDp1LVwuLXCf
KJxRsDEKLB517guz80IA9Y2s2MsglcitmWTR8qzOOmlPs/s4OUm4sSYGiatk0U4fAHHTCV75/pAy
jHFad/HgR+kc6NqmUUiu1NtWDSwmwsuLfjX3yZOplgCeXj55cpwKaL7bENx4Z6kLSmvBCq1/Zwi0
g08Uo+zqEn0Xtw+QRBhJ4eCQBBMA5pUYkVBSTJXgdjZa/dAYlkfXBLcAABqurUAjQu2TEFZobWPQ
nLng375tYdWPCwvch5YaZR7HFktWKBhUHUzXBgl3LhpPWrdiYQYOddhFFfLajy7S06xrsCus0fJ6
tH6WGtY4bW77spa7IRDwtxXOl4yFFQX5ALiO5pMaGp4z/EHTr69TXEZB3hv9O43uz5sDFOKh9oWJ
GFTxuWgrhmnUMwdcISy/Qz0vG5NTB5ZNTOpF/yXYMFaF8rUKRKHBOcbqMMmbcPyLinLCjcEZXlRF
xOy6/F7+4gCwwd9WOH/g6gwpvBnB1pV+2kEvEeIxUrSfG9F7fy01LyVG6EsAp4yZ3+twsMykbq0Q
Hyo1GdJJ4VaGa6TfAdUo9cRXeh8V0tuhsZoZLiwuoXOxXVluRRJl2EhN0XuhqgaTU0XE7qNt0dLX
OhS1WlZD0cBk2SKmAfQT/8WKJKuSGR4mee0AvVwb29FsdnkO3YYqjZg3IJ4gMBWLHivLH/7yES8M
cx+RgglzZDnOeXOBmHcnVf8DoNV/iUdo3OoYoVt4ClVuNTE0F84h2HJDR9tgIjRBFaUxBTex1U8G
5jD0cJH9TB4CE4UgjWYtcgYaoKTT4t346vQg8taLjZN0gkszr0GxbGaIcKBdsxBiLPjma5f0POyb
VkIetEtGqDJvwVfp4KXVoyMOsdfCpSd5nxG/S9ONZfpWdb4doCubb1Evh44vGmLQm+YeezTSJMVI
0wS1KZTfwYj/vaKg2S4Gyw2jQnBJWTWGYisQWChayzZ3eFldPaaJBMqXQZ5y6JqlvVu0mQa1eZb4
uJCKiJtW7dkYT15IP9At53dDYhuDMbSgQBg1AFx7ZZ9NjStD41pl9NfthVzZAJi0howANHxwbvIV
5ayy1VLG5kO7HOiBKB1RVgI43tPLMBYEjcgUl1SaqYipBOqcoxKiAsA6oowxqSHOcdujtcIsIhO5
ZKHUBfMst6eHiJUT2gvA1ppnqFS4hZc8JzuZhPfFsXT7wNhLbrGTdrfNruy/K6tcksa1IJYyeblJ
udS1yB9rk3i3LSx7istVUI5C02ShuUOHkbMgpVB76SzgNOuhB/2MDEUlOrzdtrFy1OBIAzpYd/DO
cvjXMIW2jFUaQE7qFR0hw2sd5Cjx5wKCHopfsOxtUROTPm4bXQsMTIbooHwAYh595+tkMg1pXBSa
jXsocFlJ/Z6iji+Jvs/KEYPmFhBoqNIAMMEP42ZmbcUtHlDHNmrcxFEDOTobe2q5svQiZL9dCwZM
/CJZgPkIYhLc8zGbOhPyCjBW5N8yxwjYuxaHZIgzFwN9/2HxgALCxPzCw/qF5a0saxn0IvArLjQS
hZK8wRBW5pb1JFL0XvXqwhT3WJNmyCLoJTYww1CA3L4Pw3my72vUSapSdDCvBTuAJ0i2qGqhecEl
+K4vuzQb4JYTnXvo+GaFLjiV1+qUOLoWtk8b5R8A4q/DLk4Gag0azhCgiEnkVLjzTpinmdwEKjas
mTcs+22g+O3I/wETu3At4imv2wD38gGvSWYyRDHAwyUE5t/6ysWT/nZUrB0hUKZBQkfwQe5j2XIX
Fzj07mmMihp4sab0Oe1GyHMVexY7PhO1wdc276UlLtv2lE0d1KjA7NbWkINhJjSQw1F1bSOVBQlQ
ZIpLgBDviseiAA9JRT/K7KOv321dMNS0vm5I5Ni6KM6b3MatzcxJCwveyHrsFlLmYkA2L6KAdYLj
Yt0XDI0tL2Igfvn4rsp0rkv4Mox+X2wXjRBBYXrdlX8scK7YWhk1OiLtaE/uT8wMhYf/gm7BRNI/
JriLbTh3kBVe6JNC9Y2WpO5/zKJDT7ROXM4BlUpOwWUI7oBypwcGJO+2t3fKWlIDQd1CUg4h4y9t
A7OcqDMxsH1AVaLuSig6nZJwN9iPv2/bWUtol3a4z1FrCVSHc9jpISQAflUpzjb/3gJIsVFgcVAd
RVq73vN2aDiFNYI5q1Y8zMNM2rfbf/9zSJO/gFwa4C5wTjlIapgstArQPdcaX/WLwkWDLtpa89PA
PuZ8F6P9ns3+0Jdu+QolMnOGMN/7lDkk3sfRrvTALyyJCEDWYgTE04CN4r6HYTLO8WmS2rqx8bss
G4y00p8xehQO4659PnSz0EADyQjOWi7NDZU2Wr3l4OyD5G4J2IFuCPbrWsMZN69/THBuhJGaOYUE
0ac2i7eRepriwTVHD5P692GM6XMtlImCocexem5rm1RPSeFBhmxTKImn0bPBDnUpmmtZuzUtMy0I
K0wB4LF1HVOTVvZJ3+E3RVZxUs0nOv1W4uqg5tpdrek7CLaIxtQXL78EGcZblnfPgjXjFjqVZ7UH
oSP4IooHRamC0vrdLRXp7GBmL7cDem3+DFJqCw4Qc3uIHu4GUEIcqihVsGfZJ3OfH+WtfdK8NjAO
/Vb1jMfEzXzziZ3a+/knaAo9nUAUzJMw1tO6upcF1kYmYmnk1Uj750fx/fdRyiCrnuBHhSo2kR5v
ce12e0ffMtneJFPjtSCh1LvTOOmuzdhj3owPdmu/YtI3uL0+a6MAl+vDd0HQGWnDRscRIt1nW2mb
3GX7MFBewy14J4/xptuJpJKXj8t/fHx1ADKBagdbMpck9TAp1XE5szqgWelA1PG1L0EbLqgerEX1
pRnu3MoQ6apEscRj/6RWLit8HMLJFvmpFVha60rraG6AWhp1O9yTltx1eRGr9V6LLfQwu0p/coz6
txO1Bz01WjKzZxtSqYmfY6whrC1PqU3B2baWGPG0x0MELzoFp8K18aaTMrUCx+8x0TbhbLlVS4Ox
EE2lr+1YjGZjlAGDkChRcqsZaZNmVDFm+pAqiBlXEqYxoULqACJR9vov2kiCVtWqQfRrQdz9qYTK
JSVUptp2NLGmdGfvDBZkbv2Yi8oIq2t3YYRbO0UdIhA165gaRK+mBw1h5byrtmCHre11QA3/9oSL
jpn2GMA2DXYMiODTf1Iz8Fvp8k9zebQrGysplz89+amXkeSgbeISE2q61x7lP81j/jAflO9aEO90
F6/FB7AhbJTxpWV7WzR6oi0f5NZv4U42R67x2HHwWxzqRQf6m7rGdyPA1BQ64akf7rWjEuBgy4Ph
SNvDuMFMUfKgH7K30S/uw1/ZfXuXBAkZXxwMG3i3k9zqreZyoZZkcbFDezrLIY0QTUhvPlhhkQ/8
CKx2/sTcDEXvffnmtMRGQLvTju1G6W743foMcrJbS/AoEAU2dx5Z6qSyeQnsDCWq9Bvz4h0VgIrW
Muw/3uKcvfZWksuWQoUKYe11JzOoT4LlvB3R6MFd/31mpIVsSPjUsu9H7u1PdXt5gBe4/tu5Hg6F
sXwp3Cp/Fd7syp4Iz3p710Ox+9qEIyUhLnj4+aZ5kLP9YG4V++G2F6IVWv7/i3iTzLkb0mUcWer3
2KOkUUSqEaJ1+pJVQooOzrJOKek18IJCPeF3AvYe1Ddu+7LW+Abh+v8kMOSqa2cUHHtRb8OUFxZ3
qvuBQdu32EvuVP85OgwvrCJ/wNGoBsmDepjwmt4k3/uXdCtC7YrWlEswsRzqeoKRkONsn4oRtzQq
upwvcfu/pzBcHq4dnRU5qqsOx4GOeWuNJJ7yrd2gg3kPyWXrPt/cXldRGHKJYICamlanOLjzYzC+
doJ+xmr35uKr8cUHDQKjdbQ40/6e7iR3fEo2KSpRE1Hd8gmPO7aty7uhOE2iq8Jqbf7SMpceVFoX
k1LBsYKUnoN/HeOeRFv1rdlVu2Hj3AHKNkAwThCny3rd+Hqfo+QXe07vKaChIcJ0BjeyTQoWNAbp
vXz60Own2gmCRWSNSyKVNUoSCJ/ZsfaA2vzeb5Nd5Cou9f9PQcJPO4xU0kemLolE8ipaBomW+pUp
OC9WfYF6CDBAaPQBRnEd96nVOSUKb/AFRzfdY5pM8+noZq/TQUSbth6WF7a44KhpTs0oxrrJEiZR
RpU4s0rG0dr0DsZl6gkiKd+VgtA0e2SdhUHodGPaxsY2s560iWgAfDWnXPwa7rSxR5W2k42jwGJ9
7M6jddZLTThtvfyVL5F5YYWLFUufhlBeIjM8pd4cWFs50I72EdcNFvSBCNC+ejJcWOPOHnvSRhPV
Ypz+jGTAfOyswSut/3KpvTDCHT/FkCjOKC97PFf8qXqZMkkQ+aJPw506nW60VebAgpO/Z8OhkEUT
F+vPtgsfuAMFKCRqDB0sSNq3uNP9MN5NcRdkiY9ZEjbsFdp7BSQfbFQMb+9q0YbjDpoiNWO5WQIi
+2D7bFP6ykF60VH52d2287/sts8Zx2W8ls+JNRvr0Yk6TKOqCfh/884wVZd1ScfccsxyxbPlYjLw
oEumgUD8eXiMFRuCwtVszZCaKbRy26lKzjZhnplAw7YMx6GTayIqtcXhrzvkn9/J7RDao8uLKgUy
UBjoI+7jdUn8SH0YB8GKrF6NwWOyKJYALsS3nExlVk1twRPVSegCYQNx7yAcKq+X/giWfnXTX1ji
Ep3cM82OpgjT2k3qxiZgMw6E5Z/Hcwsk44sOgQoTGQ1iW5rydNv0qo8Q2TZ0PNVBlsrFtdE4qZRr
GSQb1YywWFNIbzu+GWp7fGfRfX31y10Y40JZm+Wi70agViib36ch0nZWPi7tNSq7VQ+o1AR9s8Ce
alFBeHUPQS8X2rZoYwOBf31oQf20NmiGMeE2/OmgOsqG+0k9RkNQR/cxpokwlHJ7WVc9vTC4/KCL
+0VqKFJIexicmmEDtmPMK92NYMOhCrpIhuHReX/b4JJDv2wKGzALDPsAZ8V/x7mC8gdGe7B5P2It
309K881UgAe6bWX1uICuqqaD43gh5bt2q2AQ1rPHJj4GFjT1xg00r2KdRCIew9VOLIY1lg8GpD1E
vq/tDJgXnKwC3uRgNJiBXFR/FWwzSSlR6gcAU0lRYZRWNJP6yfLGLyKkZxAfAL6iBce5xzpa9BBM
WRB843Hamnu6GU7R+3C2BtI9Zo/mDqfwT1Ui86Hc5o9TUKD82z1VHalfUHrfiF5Tqyn58gdx69AO
sZ1Eyw+aXCtw/MS33GJTH+IgedGD5F57ix9n4VG35M9bq8AdpjSdtCEMYVSG//HDz9CrfWkzu8rx
V/YgetisRdSlh1z+scB0Y9XS55LnwR+Ay0ju347ZT4HAW/5wm39udIOxASbQbLpzoNJ85zTuEZXW
g/pQn6tt6XZbJKFA2Ydv0a7edzv59fZPWI/ni8Di00EG5Vizw09Id4anb5J9S2oS4tUregKspfOL
5eQfcmGthlniwBBofOr2sSz34MGGYNi32w6tZZtLM9x5hcHCGWpnSG8olMtEc0XjppogLPi7SB/N
tW3m8EO7r7adP6IJE7rlm74n1l1xp+8if96PG+3JcIdg8tgmzYnu5z/jYL6bvPGOHodX/HevkuQn
3eauIbgZrGG8MGT4d6bgYS7xHFPUMPH7pvxbjcG/k+6WlLAUkksuu8s92foZOgcTz5TbC796D700
zKWosYnMDDxaSFHu4Mokdq2DTmwv26nEFmyctTPs0hSXfOa8r7KsXGLJN3b1A8oC/lLxFDgkCiUu
20R6q0FrCVZO4++HZDeShvR+j5j6A5mNnXOfCWodIq+4hNMr7VQxCnutZ/pO0HmLXyJVCNE25FKO
Lpc2c3oYmRUi3c37BDZur9vnQOuNrMYPKxng/YEbQCMDvomqdAm6dLfYq77pGd/Ke3nX9W5/yu/G
bwXSd/f7ByRgbv+CVR8B6lzashhb0rjwcGYmx9aMM9qpH4GJdcb3RnuxOkG5YTURgD4F8ELAYsGk
cn0TmAB0isKsxeC5Qaq8cyHPFjveHLlCRen1wxYAAUDocePASOW1qQJMknmmASWgPVlgv7eDAcgX
m30bFSXobdVFC5Z0wF5YnQ6eIYDnTkb2IwMDye11XW2yArAH9CYAdJBqXR4LF3fHWM7MMQ7hstK6
Q/k7MoOq9HuoSnxn8nsNKiVzHokTZ35mHGdtL5qLXKNR0EHtvUg0AOuGKs+1fST31DbGZTq91N0u
+aVPI9HBFZkP2+Eji4MBUqTDThn3o/Nb4Prq1wb32AIcxKwpz/gs29TQS4opctXuCfLqWLwxUCYA
iyTp26KTgzbboAm9gPtxbXRb/VFuKzJPJVnUUURaWsup/GWLYeIAumBgiAbFxvVC5FBQM8p0waIl
uU3SWnrqCueJtdDTcwCp9OM0pmTA9DcotpI3wVIsR+gt49wRm7RlXUslEBcQIvNorTzr2lsfHYE+
2c2xftd0YEzLIr/4oP9BRUDHrC86uJg3N0Cyee02qhxR0XbA5UD6pbVPzD4O5f0oYmtcW9wFwGIv
XLjYcVyU5wWrzdZ0cLrU/SFi+V4tO3hWPVdUxWup/THXyncQxP26va5rEXZplisehM0MfNEMs+qm
BTAhKjNfCnMSWtWpnTrBVl472zC0j0h2QFeLafrrlZxMTSrbGSuZlB8QEyyAtxUqR62dZ+A9AtXq
smdV/mnb6CmlEgpeiIzILbQ33Pr0IveS2J86sAMViiDtr1bsQciOXjvqv0AKcGlSVqviL2hOaaAz
2vyIKpD/Vw3J60dn26VSUFJ0mYCalh10ENi2UlG4bWffLu0fJZUFzbPVJQaSBsQrUD3ApMj1EneS
nOoSxffU9JpIykuiAZFrifB3q9cusPkYKASBGBHv62szwxSXamJL2BPgddF2XZsQObGAi+y9PvZB
uqKXLstd9H5uh+uqe+BbWdh0Maf+2au+OAvCeTYy2sZQwevtRW/BGE1vCAVhuuodGCcMSAohjjBx
f+2dqrRqqpUdptMZKw52LmtuojXUd0I53rWz2gaof2qHqcT/VNhv2lCZhw7VdkEtao3kA9NXmLRd
RvcwJ8/dBdu6jx0JFcdjPz1EiVezgUA1kWjG1rL8YvYNSTtBKKqaGy/K6Zuqb0P9JKEIUSxa1m20
/feLf/lzuEiHNrZRA3CDUVMr3nYgfZnHl1wSxdZaIgQPJiDsYGsAZp5L9JASzoehwimTNZZvOe/T
WB8KC+BgEySOTXRnqRWpChGLMhdYmDJHkWOBMGEnO6Co4vIg8N4NVbOYnZXIfMCsjh8lPyRrFBzo
y+67OMQWK6gW4e8v9KsLc+J1YIGrtHKSyInPkGl/lcL2DggpUU2Ku4f+ZcMG9gvE/WAC4HHqoab0
kT5K8RmPCLenh2zY26CDqfvn29GwagfcPw5qy5Al4eU7JS1sc4whJuc2Tr0xooHNDnpY7SwmmGZa
XbQLQ9xuHMcoV0JIo5/l9meYv8z1y21HBH+fV+/EMKVpzlORnB0r+emA29UxRQ1P/g7710f5xwed
+/Ag7CswYZklZ0wanGrwIOAf5QB1NzxadyOUxdxKx7v8tmN8meWLVe5OEVZGKmkSPDPfx2D6Ez7o
O0wOHsPX+e22pZXdgxj4OxZ4kubIlHoTJ29yHu0mkFMbsErWBaMji5B/XHL4/x5hkG5h4wUugFtH
VEcxcdnXyTlOXUAoYlArkToj+jHfiAt/6179Y4xbvp4aOQobMFba99mP4U6KSFNBDMfLCbTm3fGU
o8Lpdf8uy35xkctEEdMndZCq5Nzp5XGaUY/DjCIYtUQUHtxF6dOOYjq4jIE1Yxkkvs5FYVWatAwt
+zEN1YcZ77iwNHCWm/upfWyzNybEg6/tMxUUFoBR4q6EY+3aIItBdAdlTedRG54Uez9BWfN2FK4a
WN4nugNiki/kJ6rcNybYIJ3Hxjnq9v0ciZ74a0uGywd6CkiuYB3gMlEHFsO0tsLwsWhVN1TuFxJ6
1mQBhpUwe6dXsuCxz18APr8Rnt4qRmP/wi1cL5lSQk1craj0CGHsbCJmqnsd+1YP38p+2mUY1ai8
rntyCvSIvsmMFHpGQicwqtKNC0GW/LoZMNaPxhCYCXCGgZ3y+qcURZ8UVTlKj8Bxu1o9+hl095xY
wIHAFxLhMSRKAd1EtwNAbbyFrs2kUmVVYR5H58PP6Rx/N8z9vDEw5bhjv/TQbUphT+FrRjGh3AaH
8KKFV3zlEvMFuU6NlJ3NFiVw5JJq3uQP6QdlShDlAROVwlaSMti3cbVZJrihWMnfASxJHke8Ydm5
0Ay3odlGd16dXwb1DMXtlHQ/W/Q0A2B3e2+smQWpGUbGUccAhJSHDcSWVoB4pWfnBs9Bz7TRRcqc
3vJDrR7OcVblO8sZUEcpB7pLWKW8OHjkB7d/xNcYwpvM1oG2w/tvEY+4/rhSn0F6rJnZuWST7UL7
G9unLaRdaYQi1mTuXYs4guTGcs1SMZPjfGG6t/pp6BU5zs/WU9SQYNzH5+Z425uvkXNtgvNG64ww
zfvFhEJsyW87YqEol9uP85we0mgLcL7/7y0idYJrEsWXhZDrev36iGU2k9P8XINbLCKzQ3LtGDle
0bm9rhNT1ABc8/DSHpfvNCNXtMSAPR0VdXkmtPRVw5+T/TIwmT6r59vu8RXHz492YY8nLQjTcmYJ
gz1Jce32h1kToztQwPrbcpsVbo+pA7ZrqwL5R3fpY4v5Y5GgH19HXn4DFMlVnFG4oAPxssTwxQsz
a1K5T6wwP5tVS4xjPd310o8wOindc1YcuvJXU/50MmJ/jMpjW9h+Xihuw1KijeyQFAVJo2w/17Jg
56ycBMvPwqdHfgQYj4dJdCDdYMC14WdlnhQdTfuYvSk/NJdaRP4ZPTUZqTfGadg1gQoVYUHyWIkD
GAd+AaxBKN3wamBxm2Ik0YyLs9I5KF14HZL/ZixxZQDUND1Zgo319WUBX/F0Wd7emDX5fJ5ffIK8
Q3Ow1qT8TPX8OTmrNq5B2UtUJhtBvK0kiQXFD4IfPP3g2nKhuDDUNHU7xWpanIf2h64PxAkPg4d9
lflvHxjY+WCYObOfGwNVjgLjJodK8LL5ZAu4eg8CXg02ZOgs4qui0MD9gKnTZGY2sn6u/PJY3KU7
/dF8VPfxLtrbu/nReafn4dnYYK7Hq11nJ1Ic4QsdNk6CK/tcsBs25MczFD7POThR+uaJVQxkhR6o
zfGfByjoYbrp3pkAU+xFgsGf79Bbvi9RcLH4dRnlIzK4flbdfIfhTMxytYd8224BeziMW7aJdmYA
nB9YytVH7SEJikDdqpt0IxKR/no0LquAeiR4t8DuJvMorqGSQYEdYRVM5aSXP3R1j0cT0eSdIW20
4twawQCKN0HsqXCPdx/QfYDcFw4rIGWu3a/MshwrVhlng6gf4DeFRukpOkIQ6CEkxb1o/ubrl8ZF
A/dIXHBwy9GhIXltTp5ss+lUyTx/T++jdz13u5iY9+UJT7U59mTBNe7LxsKMGO6JIG3FwMoCerq2
lqBXnERp4pxVx+/6XQr2d92diKQZomVctQR6gkWxFN7xO6jpq6buitQ599v+0L/mT9VJfQuBk7G3
yX28aXx6zP/ojcCsyCq3b5IpRbsqhNWJfoSP0vABBS7Sbixai/L+8peuwmRZyQv/uF2SdXXUjA1W
sqyBIHiNJPCUVybpzrWMKXDXmb6p9B1dIoTrtgOKKRfVt7+8efDUhrDIZ2sf0DX+xR2W6GpiKjY8
dwbG3rVD4kbR5s58ub0dVty8srLslotkoKRhmQ3zEJ4zErz+6zII5wL38LS7QpJljBGfuzvMa1r3
z8ND2JGSoAy/ue3G1+fLYspCKjfA1IXjmvOjSkFwKw1aeJYfZdTffzlB/hS+yTsEfszc8NV5EKmi
8f0HkLLiHQFiX/AugXcPXCrXSxdOcqR3hhI9SdvowHpvPDgg/t5nwVO3lX/WJ/uueDU8wxN4umxh
LjBNxAMEs8BJI6M+fW3WQIl2pjqlT5ke4LXSuJCU0MCfr0F1ogpEMrsrUQjCadT9kTAXrV1uw1W1
7VRDzugT1HQ2VkYGoDHuw4zIAmTCl6sHvhyuWXh3YmgQiYu78ZpFkrMZTFZ4NABO97von4CdJ1Mr
mtn9GijgQbZhwlq6GAuL1fXy1QWUxKKGpk9outkb808tE/pKXyWcBkcW0D/G7/HfDXpgBvjaIvfB
RjWMMOUcpU/Kr7wk/SsUSxo0U0kv6tF8SY6cIS4g9WGsIjmCaywiIzHOFgTete3t8PuSLzgb/MVJ
7a1UwRHz1D84Pi6it/+68Otw4QYCS7uKNfx5+lzcNW7sWXeJue2+e5lnSLgJEowiCEwuv/hqP3Ee
cYm+B3tB1MwwOfg/h5f/R9qXNbeN9Fz/IlZxX267SWq3ZUt2nNywnDjmvu/89e+h6/smUouPumZS
NTU3Tumw0WgAjQYOEpmicOXJMZutRz+eMO73PtxNRM+gzXt4YW8tsZuMal5gCfVLiHdE7T6ivelg
HVVeu8MSlgVLAU4uGY8rbPGqJLdWKdUy9ionKL4TkGL5NbbUXM+dYbwahVsxolwFIGCJQO2vxQ7m
CQYlnno/7k+mEESPbdTXeIw1eEQ7tyoO04CnFTxDAguFKdfiC8RGKPsgU09xaneao+FSuGvy46Q+
3d+mWzUHDq578CaI2m4GrqramCSR0Kon8LtIDZ5aBRqa3+9j3IaGKHW/BGGUPU0ntSz7QT29xe9Q
h/A5cJNv2av+q3uPv93Hur3wfGGBLxqtI9gh1o5nKPEB196knhp3iH+oP7KO4GJtKb9S7xjHG60Y
SBLveoyhQc5bepqpT6vXutpY6LNoSb1PeMSaizsJxt3//0HMseu1SYrGRFJP5Ws6OjnGE0Uq6FvA
fqZsOGufleL6hEPOqCDCq/KccmRTm0oxtbWIeYKnXU/fLDT1/VCdCaNoAjukA/1en9/fP0dyagmv
h+rGec5CvwCeD+jFYfdLPYubQMG8qJdYR3Fk9O5vePz6bJUU3MslCLier0FENZsMY5IBcihOxean
t4lXFoqxrBXYuN37orxNFDFgjPfECwDSs4h6T121FpEYejSeFZ+sSLNFTy/xj92D7tkCT47LJ+Uf
Qd4c+ySfrEmMIMj4VTnLVEUjvPRkHIQDEqrO/SXeBCLMChknahVlIkWwCie7fNp0rwInxXIbNTK/
zzhQQxrauPGg9/JTWtJItoPjmNotuIqI4dQ4lamNlpdf0+io3KvvvDvMQYAzsEBBifYT5LIYfSwU
ocebbqCdqj2oMHbevnG8R+jJqt7xKJyXtuwSi322iKw8LXXNU0/iathHNvl11Gjl5PvheH+/WHKi
Wf+vgBiVrNHCowqhAVN9qs6u0pBmJ35Xj9mutlvbRP1u9YJqkYIIx9r/9+HKNTbjjrpyUDCQxVJP
VeD4O+94JNNK+KGtpk+F+gHhAi4YlKu1MsoJVmw/jisIVSOTKzrd2lpV6PjmSPTWlV+vilHRtMjH
tBwE9dTTaJMdy4NfEvReQKAK7V6Cbfut5kSVC87gal2MJ0Rpb5WB81s7mauc7AeHc6ZvFgS2B1wJ
MZZKRXZEYism1LgZUE6rgiQKrAZS8Q2sURyR3biYGcGQULE0V6riv2sjHFpJOt8QjVPxJn4abhTh
MAs1Gd0EobgT2wEvUr7RBIy2x7AT3MuQp8DszfnvF66lCnMtDRXJP4MFSTqjdx1zp3C4MdXGiFyz
QqWDBh7w584KeMb4xkDOyIj1UBmMRLHBtl4FSuh3Uzr4ZyPfmLjplghd+/aDI9CbW+4XClLDoB3D
NZcNJz3PDzCPBOvTysBVQqdC33FTo/BgpdbTRjdiO1lJjb+6D7skVbR64UUSuQRwLTLbqKCwpsEk
dP+MgiE66Qe8mtECw+vyYCVFv5RkIvfxbvR+5ptHixfynzDHGE10vYuNogSVMsrBedyKjr/1N5LT
c1Ldt0nWGQPaP3PDgcKcfftLhSG0wk4NzsFG3Q77Yadv6r3qoiyTc4hvXRuDxEjPU8rRiFUtOFeu
AFIuUHBvy0O1jmnhoMXoKdxIWwy+49UG3AZADCwjxBjTd9t+Amy/DY7hWqXZUXr6Hj2UG9Pl1qQv
6OWVNBnbmAXtJAi5Hpzjh7OPaXMnzPF2o0O5znnSnKV15ayZZTE2sZRF34s9LEtYmyvDBc3eBy48
W8kR18FB4AR2i4p4oSTzob8wJ31qKkGSYVnhw6P0LXvPXd565tjidjngQsTJQh0eW7iaKVaixaIS
nEXaO/rWXw9rUH89Ig9y/0jdxgOQG17KUF4z33xv9B1J/1yP9So8587kynSyExu0eTvdjjcTVSgO
sx26aKNcv3KAb1VjnvyDBzQ0h+DBn71uoyRfNzwUyn+pPyic8ZKSfBordcejK1840tdIzG6pg1T5
SQekxu42E/HcwvmmOPUu5/jN2+o59NNcLmlWmwu1CPo89KZ5SQquTQ8/uuMv17S1w+gGz/53PIzx
3ChPhIxXK8ZoQqE68EZYKoEaTou+KGRUuRQDi0DgmEIJtY6OHrZYPUxStQSJf3RGWhPP67b0YD5K
DloyT+rzfbVg6c5MlCuhKPQPFBN05+FkJCi5ic6lU+0Tt6SJ/aNzU5KuMaZw3RdkPMqP5mO50b54
u8bn4dcHOkh4s2Z536HPIrnYyyiFVy8bfEe/TTYSTkazN5/w/iXS0clc3/FX4aZ327d4k7xGD9ZK
oQ16UY0NV6lm7by2BFcCYZmMA7M0EWHiQwq7sWsy1VR4br79+g7K/UO1Cl3P8ZzoXxd0zZ1hmKI2
VwHLmELBHJk4lfNOwyy8c+eiukHZB3TaTR41bfGx3DfvWxo9FYfym8Qjzbg1rNe4zAlKk2xOZgHX
f1e30k6W8J4sclTs1rReYzCnZiiCEHVWX6cGHeHkp257p9TluYjZ37DbhjYccOFrKMpGNHutP4Ic
NmONAUPnTNvX0XHUPryRZ7xZyruvw3IJwrjXwpOKqh0BIq7UrbcSt/3Xm3zthiiwaFfeql5Va2k7
OcZKd3M7d/s1L110e1nAnLGZbnmmxdRkldGU0Wp8BTTyyVkHn+6gdCSO6X2TMO8HK8lLBEYnkjaK
ykiuknOHRr6xeEjNjHajI8SY2fqsNPm/94gYAA2m+lnzQe3OvhhFshFhZpMan2vlaWhpI6DUzvH7
Z0EBZ5jkaChB8FJxk7fyqgL5Idi2MD7YztFNWez1AFRYuXtfAEuqhBsEhgTju/BYx6hSJactjqIM
EXtFayO/OtkpRqY4cVe930e6TUPg3M+EIriYYTgszsm11vaTaeZ6X6Tn9rN+kHYp3fub8pf0Eh2k
IwdqSXFQ/YreCTwNgnxcvoYq4qgpmrBMz1MyjTIdc7/4rfZtKNAWjVG/jabJDYxDbqY9Oqjqt1Ee
Rp0mvtcfdKnJ0TYtWBEuOrWQ/Ko1vS1XnO+bl8qq3eX3MaII9Wj0/bJJz3G+G7Jxb4E5I5jQwi6G
tpx85PAJqpZhdG1pKy/BgEKM/un+JyxKSAdpM0qEQTzLDknUxFDo0ylJz4WpbS1Q3Ao1CDX/NQb4
kueBfZhohMsj4+aKNG195IHTsykWKFqNZJ9aeWdxNHgpMgIfjzGXEMFoaRpjJdCXgYaWKc3Old3Z
ky0hnDU3uq2iRN3a4sF7rXMqO26fxmB6Mf4Qo5rw6IyhGsx9IJNSVQCrUXYG4etMBIoe+KPzXqzW
xpEXYC7sE6AM9JmhQAoOc/77RaigGV1ZNF6OGjB65OVXlyV38ePMOixvMLKxKrKzV7f9oyVU8ps2
RtWTULQtDeadJZLY6SYolo0COlnUEgY5ozBWoYOOnMCqMVMpoXWRzLXggVUHnL29fSvRcCVHhbCC
dzOYKLYSsfGM0S9MozuLBTVRXxKg/wvkUk+l/7tB1zHKoaznvttEcnhCxx8pW4wUr89+G9ARU6Y8
WxEcS0GdQ7mveDRpX+p7fYjxbchi4bUctYhox7veGnESy0QXqv4slOvSl9zC+9mKMNHRsx+gFXxa
j1ntxFpJUsMNhXDjdajbwqTGtCQCZpW8DdZbI+xRtpInrq45QbpOgs8WM4HNRxNsYvjXbXUAlU7Y
och8KggY9fSxIXnhCMhoiXjUK94EFSSFh7KobdH7lYm5EzyEv9NuVcU/9ejN6kmNcvj7p/rWZWog
if6qF8coUJm1rTCiTdRJWn9OUY1AMr3THbFNRFeNws9aLUGSLZsfXSvwuJa/vD0jbyRDFTQeIB2E
vB7jq6UQhGeNaKIYcPjmacNmEN3c3+TZ85g/i+FRMcCQ/WoNr6GAeDkghSU5xaPyU9/Iwjbdi6fI
sCPTpNED6KUKn2rSY1CjknOj7lTT1XRbOowhCLaHJ2N0Cic8ypaLaUCkqMhwyPVVF9JSebF+y5Z9
X6C35bYIB1ATjjMOxgSkn5igMdPq3vAqoT+LcYACXzAHqY+gcq91aqirYDq0ZYGJ0LbxpFF9p/kn
3TiU1UCMaGU+pAEJYl6tqzKbTFbUl1/EqPZQqUM8Bl5/7sKMSG5funF5jC1a+w0trHQ16hh7buNV
JN/rGz147169gFTCURNp2rwJnY35g565hjIexsCZDFtODxk4SQRbQuGyt46TEppDx2bn203A8/43
bysor8eMZozrwKRt1G0xfifu42KY5CE+a8T2RmcccHN1TiPRjjyi5JvoiUFiHjxi2QjVIuvjc+QJ
2mbAzHFaTYNp9xJ4ve5ryc3NYoZCXRXaT5C4wRm4tjalZ3ZJOU2YUkZsY3Q7ijIZsF3y7sg3/maG
0WDPFLhTHWT01zC12UYJKrABY6GiHhFSS2Wz4Xm1r5zxlYIBBqYD2zRPpAL92zWMZMlFash1fq6r
QVhnvpqDVVYMvXgllXqu0Xw00MuTNGq1mpK2rWiiJqFJ+3iMK9KVImqfhCk0C5phPtRIM2/EmDgP
o5pQ+1WEdbSK2rbzH0JBCAIyoGVHIoriyaeyUCyoJsYOdTTVxzohRYvpMVQM4h5WtvIsJKQCvX9P
LCHy3HbKAoVOmdD9CHOQ1lOxGg0eUeWtG4YwFFSlIk+F+jV0dV8LQ1SrrE8tKTkPbrMpHxS7XgVu
iCe66OFdXScDaTm6dBvAMIjMLutd202dj6i/cYv9IVS2aU/DDQzchKkVgu09c+uLbyLe2VWi23em
ogMbB1st0o5VXCgoiMI946Fx+9pFdTEGubVu3TlN9qru6o8ArQyIg+8fm9sEHYDRyoxuBhVuAwR1
18KVCtMbpTBNz7VjEHV7CKi+aZzxzDHis/NhFPoKhpFoYgRj2mAa2bml6cv30yevoIy7Dsb71RYo
FPwCAN7K2DVk/6A4EaH/vqSRERfji0Sjm4qintfhlCSCmTHJQ4CCDMrZliV9uNwWxsNo4eTVVopt
QRGMiyW5rk/UjUl8amwj8m8psjAUHVqAuw4e/lB3gsHw11rQVaJZhcoMZ/dOs5F/1zbpXiuif/u4
v7Cb6IgBYtQtGKZo7IswPb+Bg2bnk8hJXY6q3b6yzBi4tMFII7EOrb5eDGIkPO6MOTDcR4hts4/3
pyduXnZxhy5Q5GuUyCxL9JQBBWkHibjSGv2dKC15eSnoJ+cyuiQ01A7M1NGg+cGbxDXUIJlxIoV+
dhYC8pYPYICPfLJe39+ZBQeK7B5aXEQ8mFoI269B8spSSlVpcZMi3g/lMdt0RGxWtOaQbi4e1Euc
Wa4XN7YWoa8gZMB5mzxiHYh/bhKyPZm8NvAloV3iMCqdJ8qgWCFwvCeZ1lR/xIOKw1G1mzgQmnaJ
wWgz5nu2baE32XnnaQR9XR8Dj+vxNivEQDB2TagNpATaGuJKNvJKpIIj/FDoiff0OkuDtc+XK5ml
ebEr4tQoWihhJdFG37rVfm5S3BjVs5qRU/DCS54ueYNLNEahJamTrLHGotCN8B6HhH5yNmYW/J3l
sPOfEiQL9UrHzb3ZqHa05fz6Unxwue9sN1CRYSQlZgNmZ32LAeKao5OHiq4/RqqQ8tv9Y8lTADYl
alS631VBmZ1HioCTzFNNSjvdS+iV4eYF58j/ntiYswnG8a7Lu2reFwQCrhyR2A1dweZoG+doskmb
qNcHoZqgbI09nDDwfVXR0ObNpLktALw+OWxuJE+GsR9jCK78jFx189vabdCUqTnxaVzLOxlXq9f7
W8VbFhPj9JGg+cUIQDt8/p3ut2vekjjHhiUszr1E9BQRAG8qldbqr4TyXhR4CIwZ6ItSaCcRB9M8
7CZ3ILhs884+x8+wzixQ/SmJNWx+D3aOclU5W1zRCcdjLsYAfywMOuiu7dkIUi3ZqLtZk0fa7UGT
/dG727VJhc3H/V3nGIMbwp7Kn9S0UnBo7IBG1tPeeRFF0hP1Wx2QjPK6XDj+8/amoNS+JAqzaXNt
DWM4aPGe2sm2oDwRLgU4lyJkjIEv+5LnF1/GYJ7zYdLKnWxtXe3Ard5QmlCOHOew7H8bH3TxXG+Z
X5tqXinz8YnJD2UX2bq9f4kfeYfovs9GW+81TOOVUd+MkB/ShuqmxkzzNWch962oys7zwSTpQQ4r
6B4uqs3JPAY76lCT13jPVYT5LF+47Kyom14A/cdZ/CSkdidKwfpIeK7uvkUwVMYidJkiZaOOMKqn
eOY0KSqAHwMaUpV07xnup8ZnuxdWmcO70C3jzrWKyFShCYAxprFfDT6yE7DeTmUfaoKZ6RxzvWyI
/iAw8ku1sBfFPMnO0il/FmizVfBQy2PR5y2DEZ9Uan0lggMCUfUPpOLdtXK8r208ACaUEvUhRNYE
AOlEEpIR81f0ch/hfyjaP4JiyzGsFu0y4wiIQ2/aOp0eHCVztnTk1SjPsrg1AH9wZgNxodAg/0dc
lcUZcgTia2Sbjy+JwzmbnD3XmUvOPFVJxQDHWZstIqDDbXC2xYED8j9Ctj8LYSxnVHTaWBkRTIxr
rlLUPwskXtV29JCsecdz/uB7MmOMZtJXqZI2uBpG+x04p11TIR39Ph0yuuZlxZYN559VMYZTKpuu
j7QQr3rbt5DoJ85Sbqt+vuK1P7/PnPjMqkOparE3Ur01iCTbkkakB+EBbzckdSviJKh+en6Of4fU
GIiM6IpjEJYVXUHyeObgQyUvYxFkrdOKoJ0fEzHEa9hIxFij2AjsYZTn62YNuNm2CyTGLKDbs00K
DW+y8u/SpxVSOgGx7N1wKOiaE2wvpU/n59h/VsVYCCPNkjTssKoRbS8ggd6/UydZbz9fFUQpMkf3
Fy9ef8BYygLkxnqkgwEWbIITLd37pmjR2F38OmMhzNLKPRiI7Pz6YwrIc/rrdP/3F80DUqEz5cKc
fGe2pURVMBggEP7ag22n6/ElSgkiq/sg84/c7P0FCLMfRVFWhTQgzjFXcKSrF/R8/B2CwgS/lYAW
pMBHiB28TQQDVNDDLq454eHiRv9ZBTtlGNSn/y/qfV49cTR2cZcvfpox0vIYoo6zhoDk136lYSCB
uubsMw9BufY0RVNYMZpbYcpQW9c4J+/5L5fAmGUPVW6okQFAcuxobzvcK/SyrboQEmONwZDWj4EB
VQXRzvPPnB57W9xXlLMOjq6yz12JVYFqSgXK+PT203pHhPnxV4eBNbmBJTRSKwMgOE/reLXP3Wp1
H2HRbV0IijnT49ikuYYnpHOy8V9ETITj+K1lb38BwJxnMy+EMpnvSerqtbKVnRnMNgNzZzmnmrMQ
1rQaaj9FcYljUT5gsu45o7yb+cJmo9xIw4giFD2JqCi8PhVp6eFC0Sg5whbczDGnxyWZz9OoJXFd
oczLvIjyCrSUW/gfnjYdxf0pkQ0GWOCpZuSF9wtn/Apn/vsFjpSX2SDOq8H9fzMLbOTp7sKGaChu
Qgk9iHN0ia2ij1UFsxZ1LcdN3JUTlLMOJWfLl3JYVxCMsMDSD7YVARDej9bpXx8Lt34pHNGWXmn8
ERDOaV9wf1dojMisIpemptDz85t3cMWSqmDQwEwBWv2+fyR5OMyRrGSzb5J6xkGNOWZmP1DvgXfx
4mEwpxI+RND0DpIbqb7ynpBptFE7X5HyfH8tC37wUmZspjlujN6IZxywJ5O84yYTFrIimoQq37kw
FOV07Mxcq+klSZggq/C1d2piYno2URAv8o//UiLrCooRmSf04G+TAaWhC9bApcUNMNUcGhA4IxG/
8RI+izv0Z2VfHu7igNaR0sbRvDKNWK5AO4r55J8c97JsbS5AmIhRVv2hbQeAxCTa7EZnekCe5IUT
C3FRmIhl1BrLCESglI66OsS7kvov0ufL+I0DxBMZE7cMxRSjTOJLZO27tNZPTvbj874+31ZbgQQG
ldciGjXBdo6BBdd2M++lvuoNdb4ie4f4odiM2/TBW509OzyEB5RC7L8Pr+M+t1EH4dzH/vptJjS+
wmY8kI9yZREj/5DMCGjyUdmhXWOMi10Fq9Tx1XULlvcSnfxVv+1slIJjjkynUNEZKThDhu95OnOF
hDu0aaif6dZwyq3iJjkxK5IezIO8jTF373cZkyoi6c9KwYQWEr31+8y3fW/d+ilVDkmKwZFr8d0z
V5icp34zYxoM76g6DKtzM626DBNMNo1OOp/zLrrgfMFqoaG3Em0LqPlhYvYuy0AAXkm4/Up2sZs0
8hLanEiFB8Gchc7A1Vax+jknLlNX37+feI0XS1Hp1SqYg6AIsj7KjZid84q8lY5MFZ9kGuT4xOvt
XbJWV1DMWWgxudHUK6ymdqJNkdA3sCFWtEzo/O5ibFKOb1yw81dwzLGwAhmc+SngduJvlEJJ3++r
/pIJufp9RvVVU02aCRWj5+kRr/wGKroCmpH1a76Wn+9DLQRGV0hMTFGickHxJSCNK5ke6pX5a/13
AEwYocZaFSn6ND8iifSnfqw4C1iwglcLYMKHQarzLItwVJAa3qhOlZD39Sdnu3lnZf6GC+dU9qHc
tzEUOUTPnTu2zqisefmm+xuBqsFrDEzIrfTcAEb7echXql28epxK/PuSAjn3NUKsTI3pidgJ7yUn
3bm3CM1tyvGxvGUwZ94rdUwXLrGMXYdE/Uv/bznJZtaMfwzjTQdOItWDUop4TcnJISSR/YyZnrxO
DN4SmMMNFv3MH+oReR8Rj5KJjXnFnK6+hbvC1SqY4+0Jmd5LyWw+wi3qhF2ZV3bOMSA6++o0xGEt
ex4QhJ24PcyvJqDSGtwX3+b1vt4/G7rInG8ROfqpNrAjZUlMQn1UIpRrrn2ftZ+JBa4kxpzyIjc0
JW6wJ2+4W8nw8gYt98brlhNS3bfrOks0gxa0XMlULOa8aQjvEsKRFBviQqtVK0rw42JnuxNJf4eH
puQmkzmS+tKMC1uVp6la9wHsYU8V98fcV6mT8BjxrrscY/L15H4B46lGoHk5FEwjriue6EfucIzu
IgIGf4HuQ8WIhpu7jm6CH6FTcEgMVFPlE9GeSP/BiYKWaqvRl/EHhTHtdaZMoW/JOChrg9h1si6R
fXAxRNcGYXZOPDxudysRRcU5Aov4QV+tG7Tit98+nXfxccvLoy6anj9fw6oIYvFQEUSsOSb5j9L+
jvpqjlQXlfACgXECuZznfukBoWmIRYXjrsdxve/xF63bBQTjAtAMWWRyBohXbJsOlNwj9xF4i2Ci
vQiPQ4LaQMeTynZDYu4DnRSUoxoc/ft6SbnQ8KQNSrnvAaKRoCM1bh7Wo4u2mPx8fzE8HMYZqK1Z
h2UDcY30RzW5FpoiqKO93AfhSYwJ86rBDGsdu3LeVXsXtYl29Vpx0lM83WUcQdj1Q5z3gDAe3W4X
rXmWjadW8xIv9qPWjdwqa+wHGo0xzhjkwqf7MuIBMKbAyia8a8P+n6fTm/bcuty66kXT/OdgfF22
L1agRkMQpzNFPbj3NxZ5ix8GgmfNZOu791fC2YqvRsELoHZQ0NArACj7lZNHnPTwg3PGv6bj3jjk
i7Uwh7wW2lZvJex26TS25IpUw7sS5vfhoTlET2lXUePJqcjpg1cMz9FkdqCfpgbt3AM5C1Gy64h8
2/ZE+7gvP86RZDnCMUOpGIsSGNGmd8zXX9LKWE2//86+fL2AX2zSYLZWkRkA6amWg3bLluj36uEv
QZhzr3jlmIB2Bee+fIUBe0g3aLqivPKcpVflSy/KdhvCwTZjNyucPVgrtMN2dNOcy7fYVX/u1DUP
7pZtYb4FXCgfYwqi2uv6robyvXV7SXfC/eGMLsRjPKC7eNgqr5QOg411SrHzie7R/5jZuPgAxlRE
rZ9oIAKYlfDgr/2tejLJybDN/3Jj+wPDPt2q3dBnweys38TVbvwqUkEnYf7zvrYv52kuYJiYYAqM
rCg97N4A14A6uI93j2Yrzplaer243LSvSOxC30UYi9EIIDPUkvYOxhd5GMgJJlOQ8siHiBSwHjzu
GO7KmEAh9EIDzXEQoN1kJI/IO/JoobvG8JO/FKF67ZyCPipHNYQIcStNX8LVt/eMGkdeRo1j+9g3
uUQUPCOVtK+S34H4m84Rn/9yIYzBQDvlkGoDIA7p2nWjj6x2afJ2H2RxGWhknCtrMBWabeHFZPdy
qHITkQJInb/nII/T1+F/MXwXGMwJLeJQF6QEGJh8hOHxVNqqb+OOl0RddBR/UG48eqlpeLDW59gt
+q48oQ5/LvY1OGtZvs1fwDAHVDfBPmEgfjvbIw2OFsHgbiJtm4f1/X35qmi5ceoXOIxTx+QG029y
4MTFCqNUf3hkZh0j1AGH5mb7UJ930UZwzW1NDNyIChD1oqOacwVfTuVefARzZnNwhepFOC9Wznf+
EwYI6Sf4kG8BEVapzfMlyybiAo45uVPgoeF1hKLsDjK6ZW2pm4tk5BVvWYvB3wUOE+aHad6neW3M
Vzu8TJC3zva30+fn/R3knCx2lGuVdknoiwBBG1r5upN7gpsRmlHuo8w24J6asJH+YAUeyJtRkgOi
IdJjFM1/ivUvhDWv88JXjFkajGU3K6JOVBvNzR9/twLGOoRyg/amHr8/oBfkIeOWNcwH5Y6EWMeN
JvBxjDVI6OuZ1v3pO+GGvkcOjw1hqbMBNA//mFK28CroZWTFBCxkrmuQ6eNEUPWLcW/c+n+OZrHe
uxt0L/d8rCglIH6mLQmeXls0CQuPwbHYVOKqw6sw2naM8/2d4lhYtvddMPtsfoaeb+HWSXjszuAL
cPXA5qj04vJANjbX+qHInJUj+s8q2FcLRqd9bXbx5iW2uVZ80QJcYDDWdezDWOh7YOz0VbYXt5I9
kFGh7//tnmmifxd8laCOYtkPQJsVhz4GkWOvXpMzCJdffRKCMwWu6f7mLN4zL4AYm6Z3aVuXYjQD
GZjngu5AXpnxsoJfQDDxCCY5T1IyxXMZkoTodHRq+nug8OV2QHhZ5kVdu8Bi7NrQDCNmbEFuXUwf
wOqHG0RoW7yYYdnjXMAwxs2azKkwIsC8Tfa0P+qP7f4p56T5luWGqZ3o4oc2Y1zBtQWtu2nEIIhs
LnXo3Py9f0dcSmt7zInqyjZX5eYI5Mbg/YEzZt2/MNh1hHFhgljkuMxO7vgKlkJynKj3JjkcD7cs
vQskJhYqrczqIg1IIiZiPwa2irlMKRbEU4ZF3b7AYU4rRq62goLRkWcboxcE+DmB88a/uBIDFRoY
CDK3qLOP/G2vdnGfVlA3sEnqdI475nQzv5J9yV9fAjEiyzxv0FOvmY9p/BBiYlZX2c3+50BKW/4F
jaj35bmh/2WjLlEZAYpC46nTCAEqZHpLca9sQDLfISfEA5p/iNW9SyAmYBykThjGtM3PBvKCyXeV
1uQ5I5NTPRRbTopw8VhdYjHRYhKJftaU2LPGRQQ3OtJ8qtzaLmAteEMrlszRJRZjXbWxhRLq2LZu
Zstdo5Mjt0HXb9+34RJPO+a/Xxxdo1YsDPYGTIH3zpl1GLymj5hUAZXvaONgCpkPM8ilhePBMsYW
NbKS0Vj1bKAmt9qA5NBW31UHtcuNkzwMP6RXnT/ffulQX4qUMb1xgvLlGHyGOAlTTtrX0TFcw7Xe
+veA+ngoM0wqak565LYacRWHscdhpwymVmG5FaSMBjZa7EAhA+7YYsUlo5iV8H8fiJvJKkqa6HKi
zorjyjNz+t6V9jpNNYeMJ572LAU1fyQKsqVr7cE1OxIatMlASZMP2fHJr95uN97uiaOl8+/cWxNj
Tfq+6Bs9AQ5YiH6mTuD+bpzsQcYQCW5MzVsSY0+sKS78PgfU5Kp4/seAITxsZ6h65AY38y/dWxRj
TTRBlcWgxEYZZkS0vnMV5feoPll4fMxEu0JcXdl6t+6bldW+l0X3r2mrkUfFwFT1i0cN5MaMUiZG
GFZBPc5FlwbehBQ4U6fAjT+j93dv+dj9g/PlCS9MDCJuTfDbL5z6R+9KTrb6D/WjoM0EQxYI1E00
ODFLEUxVaBJjmPUQvY/zngkH7Z0/xXBJDzHz1cBbvSijLYyxIH5vCbUPrluwFYjUzaAdR231Ersf
9yW2aC8ucZj1aFI9Bp0BHPDo/8KoXRJuRtdaSXh89m1erf/XBrCKeIHGbtAQqmrqyUDDUGHyc9j9
ml63PLakr1eTeyCMqZi8viqD2Sz1GFGXEuUXrnO2PhJwGdmPz5Pt4vZ69Deq6gyf0XprbXjTWhaf
KS6XyRiRJBTltBPxBVO31fLdy+7Jf2iJSB76DcIuk6P1Sx7uEo2xI97UxoYwAU0D6wASGe1b835f
S5bO1SUCYz8GdRygpHAq/jtq67qAGpv7ALczl2EhLhGYGMSQR7HRaqyhsuWZ1GayM9SBG0TbpOTt
4D+FNCG9e1R9e3hx7PdtRj95VnLpan75CUx80gqGNfnaHHKBbyBGIlcmnzxudx4GE4wYYYpZLnOo
1b5uCqdx3n2bt4zFvOblOhjLUdZZM5ralzoYmH56RhWx49kdqk1exJ11vL9xvAUx5iNIRClPZ/Oh
PLozzEBHPHzcx5h/4855ZpPfjZ979djATyIRJL+rJMXoNsxW4EQYHB1n37LlcZLDIQRKD7UDufMU
0IfPv1sIYxYydahNQYCw7BDBLonpRGNUTPHqChftAfgiTR3UharGXsmtqJDyvBPz8w/FnTbxUV3f
X4a0KKo/AOwlvBAwzDksJ6wjCxxX3+p0AAlEROScVPDqD1lFuePSZhNzowQXmIxRj5TEj4wSfheM
8DQnOpq15+hWtzsqurR8/Ns1Mnsll3lRxSmEiPhdpQKGIsoviRtT/dzR98ARNuLc4NqtOFq47CFB
ri/LOMOKwip71xcKyDYlpB1WnR19r2kgkvy8jQbu+8dS+Alq23+QGIkKKozRqABJk6HxjauRw5Db
06qVue1EPChGmL2h54MUyLOHciM7Puy3oNDnv8LOP3OrI39WxDhC0PmGZqpgz+p4jXQxZj+rRP0l
ObSfXJ5+8LAYl4iANiuiBEua3A6M41EASjmF1o9PIVpUeDmixTfty71i3GPda1kKJk20+oCBSXHS
vVUhEdCs5lsJSgZ3+RrPZTRY3T/oi4b3QkMYjwhW1iEXO6Aq5qquX4v2aDYr7UVMXsTWTUVyH23x
9RHpSsz7AucykuOMSOPCEAUxVnBLedy4KLfrD/sB1WP/5cX2EoaRJUbgFaA2VOe7uUValUi74of+
k3eO59Nzq4t/FsPILm5AHS/5WAxq+koSvM3NoHuPGK9gN7wvt+Vd+oPExBQtRv5OtYVLj+ikzu+E
7OcrJC/G5G7OHAhcXK0qq2j9ct4cO9kfMhsM+/D0isM7Vsu+689i2HjCM1RBDwCTHW13sFunfik3
4ml470lEK7vlpK/nr76zS+z7mZBg5ETu4RS/TRkpHgpUd2b/R9p3NseOI9n+oWUEvfkKmmJ5lVSy
XxjSlUTvPX/9O1TvvlsFcQuxPX2jZ2KieyoJIJGZSHMOE2Pqx2b/kiKDwxxopzPN9GweL/ZO4AA+
GpTQuBlKT3BeQst8akMzdiU3cMQzOvPX3X1ieywlXNSMC7mUhUf7g6wWCeRWqGi8lY935d3ptu4t
7t+FBMqwF+hijJQaErbeHsOHJuw644RYa6Bs+gjSe5TLIAGsK6nrHwYP8HDHvnb9/t9M7yJF/vec
KAOkZJU/ljxkYYDPEu55kq1OrGnD2bpc6wJAvGXMiAvgvNJ+TdzJst8kuSG3Z2vNcrPz59366evj
vn2wv0O868+kDlaZ2jHwJ6kFokrtpPveMVkFV9ZGUAfbAwK692VsxMf9HasvlfXb1EGqQ5OqrYbf
Tk0mT9jC++p6a2j/4RtcCzDt9ixZ97UFuB5758P5Pnw+PN0+g4WZgWtJlA8pYAm5bt6imKyBWtyT
LQzGg2oRx3y4z1bbNwv3zbZsjB7ajI7An0L0LWWivIqHicq46qAAe+etfwwfdTs1vwA+vbe6431g
ge59bbrhg2221oN7SC3P9B1j/Xl7B1jnSDkdsMZGfFfhI5x75EYZfvO3q7neXcrVtJ0+8qOOHx/I
F+uWL6TVLn/815Sd3ipK7ftKe36Kbe6QroqPhADDPXq0OBaD2u1rT4/b/ScbDr7La08lCt5UKeK8
4XeMo2R9JXXdS672vLCELv/HvzxLvvCu3dRKhjebKmBHsxo7byugSsM2jhyfhv2Ir1YIIYys+EKe
8lpHqOudxWkTGrOOAP3+vjZsMX88JfeNg5SytfvctcANHbc76alRTG0ffAQDiXYRC4pfnI/0f7/o
v+bqesEbNX2+YyCzNiUSg3XR2c157Zpkbum8PI5k5drf/6E6UDd71LSs43hs7EBMxk9LLFWjLvZQ
oPEzVvHbeJTFJYlP+WpjH3cjuTetU0t27rv5+dBuzZU1Y7ttpMgqWXEs4xOoPPftO/mbbkm/0pOf
0PxCwcNAwDjHhPVs31qCCndkOXtvXRGR2F9gAbgtDTx7txXix7RdiOtFY9L6BGpZkrVlkPVgcR8x
+YxRMq1djqwrB2OFKclLIstWfNijQUZZc/Y6cLbrEelt0SfSx1E5vDSZ2Yrb8wBQf7DlpvZeIbxP
StsvbHdy29VLvTrqvC39UU8C2N1WMih8V8ZOAp8eCXQSgnxy2JRAtiD6XrgHKgjxA7SlJus2Ic2d
+i2gi3IN+AX8C5MVbgcwdYL6a5Xsnr+lCCV6/VBZwkOdWdFd54HC4z7bFY2dP2lObjb4XO6P/q5E
Px0RUUb6leSAW7Q2852H5FK6EsD3sb/LZ7y0rz2/bpxV4XwZRMGE6xoVM5PflPa+h9AwdgcralHT
RkpD+eDtaTscS9I9HHU7MJHIBhOZagZW4UQ6eVmXBATT8Ga5ORzRw+twDVk7ygqaaqQmnqMmYIMl
8r5bucCCuNdWoW1rNjLSe+Pkb4sMZYyTvkltQHv2ToHSefKhgEFvIqM1CKbxpW3FtdwQJUXF93AX
WPlA1mo4902pWyToTg3oNXvP+lQwnaGTsjd37/xHuto8l9tDaSlPR7GzO/IA+rTMSoH3JK056+Rt
ikftrBQEiKuANAZpkM0hNF4BcFhAXUM9dL01ury9bjeP+Udam8oqsEy9BW5M6GgH+D67MbUCSF6Y
a0OLBnQEZALxhOydt7YL96EnEjBxs+/P3hKP7udj/6xIhAQbS92Ma/0eAxcbdMu6pPpSe7LaqFD+
iSPN3iQZIg9Thun6A4qmsyYRpwJ1RfSlmcY6OqDV5Ujsh4okdmnFFpC+OnAcP3dmBx6nTWx9twJg
oNyKrDfS3pxOh9DhiXBfPQawgGcEvjiP7nBY4//s9KQYsGnIXHX4Fss3sfuu+nlQ0Blk6vhR7ARn
vgRW9jGtHKCzZ/ifgr1NiQOupWcOxf5Pz84/ekBcJ2jOlUlvhYVtJPbBfTaTL3l1zLeH1sRKASih
oSS8CsGPci5Wxp0gbBPSWvHjF7zcCM3feTuAxxb7TwyKErkgn7wrktqdNGezSjY5uTc+/YwE36E1
vnjOo3YHyurisUXNdZNj5NjCRePJYCNf7xJptVlzmeX50MrAbs1sj4L3ylQ+32MT6LHS/Qz7s2mt
ujaJmxBs7R9kQrn1IWnIeKy3iV3FhLhruwRIvGFhZtq3xTsO8U58LIg7mh725hu2CnikpNk+fr6k
x6fUGU7BPnq3ssGZXB6XoU32GxXrv23QltysAiAjWZMlGUO+tPlUg0jjuNDr0IMrObj6A3kLD3ND
RmI1KdGPqjPDwBtrHNUmRN83wx0x5VMxlTDVUpXIRgf4SCE1hW14Pjsh8PRbB71Dd/m6QOQs3Rkw
o9me8YL4WRvl3K/WTkVdahpEfKZDdjmSt7MBFIPQ9AiylO7tTV5o7sEEwsUmzw7xwmnwvK9hHJzr
zi9WaO+BeiMdyhdcFgV0vhq7xvU7u3YtjnqD+XqTTGqFMy0K8vwqPEVkKzi4AKxlLcR/WJYEShVJ
lFRA1F0vSyy6QOw8vz8bBNX+jHdgITFKn9+h1z0CHlZ5x0SQW6gAzGv7K5PayriM2tTXIRPI7lkA
Nwhul9D57hlrY4Uo10u7ffys36I+eZByMeoKRCjWPeMrf6d/rmMf6qADvxYq0LnNAbhBYls5KADu
70nOECOy5FCxOCDIcq5OIOfFAaAaIfsjZ77tz74NV0dckC09bW2ePDy5LHzFBQ27yAepP7W2i4vj
x3UppPPrBcUs1uuFFQnTA1CaPhQ9Nz9fnrad4wTWOUIfSUaezwhAnHvi2mtltXkKiAmo+M/R3PgW
q13mpwecskBX66OCcU8Wk7IZsL4Xy9rffx6PbkleEVo625ykNpooHQd6npvbbutZoJoC/ptPrAnF
UfN7dRpM+8HeyNsHuAZyF1r333DW682X+3Xg4aGeJbLfBwjBXN2+rdE/k6Q3vpuuw3FGVwOwAVGw
4Bw9a7/eWz0+9c1R3BrPBgyrpY5EdmAwzI+sCj7jNv28By5UIpoEkFHPaZ/UtFnqJv8uxV1dqJ/n
4MWPq32QDeX8mLDOPtmv551emfbHGS0xAUGYllmtZX2GeAuOyOnM0ZpimQitVIKnEyO3+wPjf2uT
r23Qf0mFmnCxiI8B74K1frl/9k/y+mW1t9alqd81xHZXJnnAf2NyBm0Fqm3jA82V+wCSTcBkuCxt
ZVxGugLFBZqudvOhA1GR5YrntdBrNZD+l0CWipGJX64kGP20SUGaiwdLJSAM6l90F2OinFVvWae8
ZM0uZVH2WAnQVwZIuw5WM7Q7949HHuazvH1FloILUFX/XRFlm0cvTONBVYDwZO7j+4/UTN4xzcBE
gF+AAIA3vJBD2WYj0evcUCBHw4Ovt9+kjwqUIEC7zQBczqElHyynxH78rpzbC2TtIpUCbesIFd7k
Zxd523/T4HsetJ6wmuJYYvTrGCOIjHEKCyzPSjwipcT7k0IpEtzA28tZzPRgUAccoqLxw/J3LUgJ
tDj3Bh0x2l7A8Bb8QeVyeHEGaA6q8IpILd/pXW2dfM0ICyXjsi9VFC6lU3ddKKRiDMtZent/X68z
+/P28hZTrpcCKKUfk7oSagkChNRJRyvXbNEzX/01X9vG0+hZODoWcdH/IhP4kJqoCeA6p86On7yY
Gw1c6r0BeCJ1EyEx3tiTbWaP/2p1fyVRfpQDW2srRVid5T1Fk1VbeLzGVuvyODCOkZlcTAHNs37/
vSza+QFCPKu6EMsqLIX04JwUiLfmMakECH8NqESEsbglp3Qp77py9V+xPEx+KmBxyevkKoeVKaIQ
G2z8h9tylp5isCR/10U/xbyg9uQQzyEkUnJXtqTO4exii1YKcZuCoCvZe4gr8K7fRKihq4dSIyyj
shTeX30DdQ8CsL/UwXyQIxJGsd24+k6wH8qP/3hTqfvgRRyH6XQc4ggOHcyPgErHedQP/2KSfzbP
fzeVcgORKJZGN/4saEaxSwG00Dtg11oxVzTfpt8u9K8kyhGEqi6PyYAVzXyhBqCzOoynY3ruME/P
eYiVIuQpQgxUMiWzFJRyBRnPVYYhzPfcAXTlnWpxKx8ShbvbCrrsCv4ukDInkRxkXODj6ZdiZiRe
JcBcfg+Z3UTirGK39pGyJa2kG6BcwonJpx4ZVXD+mgAQRoGxQGBrmJ4TAmp01cF6bpI9t/aPtcvq
52McJd14kXB1KnoyfOto1o9tC8wY1S8sNbA77/v/vKfAt1VlUUTgBZBb6ujSfiyqnMNiO+elBkhY
hcmDB5ZvXc5/XEihTk5tjWnywQZ+fjJIYMYDGYDY6pPaEtEkk9ih4z+MH0ypCwd5tTbqIOU0keRU
hlp2zk9MibeqYCMX6WyYzBsLB3Yh6tesT+2JoV/Ody8lPGZjFVu0HlgtuBJLCOUHBFUtfR8gjxiu
MLbZa4Y8WePKdnky7qdTos8jzOh3MwsEKrn7XZ1EdwfrnZHNI3KkloURVAvoNRbvGswm+6Uo9GoD
aN+Rp2OWzSeMveZ1szQN9PJ8eLu7r2L7XKADkKjuSLj16KGKdluFl3yGIqAZ1JAxPAP6d0p2pvB+
HEWwC6OJWUBvt3svmOHhz4Q7ZRWuhFCOKe2jHv2gEFLa6cE4yMf20d+o63Kl2OEpxkzv7BMPme1u
B6TCv1s0ZH1nJw4pdDJi0IKVvFh6Xlx9D+W/jFgZylrD91TOXrR5mawGuzs0aNBijZcz95dyYSmn
Fa1aQ5TlzXWYGBjIjw/GK+vFtGDer1ZE+S8e/baJEkDM/sPf3OlQmZ6o9m1dWbxCF6pCmTuxLflS
HiGjuPN2lS07J7zhGaE8ax2UsYtVIfL5BtnXfXQX2n+4VYUn2L/xuVe7RRk3jPGIUcVjJaVd27nd
2mjChntP2YTKS2H8pSi6oT3xhUGB4+3PmFEm2lba+ii5HXKneSz2rHUtJT2uhFFGzpjQCy1z2D3h
KLzwMCT7tYbqp2A5GDZ8kzfj3t8klgp7Yr22azN7V9zc5MydLckEps0jZrneBHsJdSgUwWzPOWzc
7vW2Fi2lv64+krY4QScWybwj+oBhhedQQvELs85a7+SdG6irViK5ZIXVCpjxkXAMRzIpZjCZFW8m
qe1FKB6hcX4s7CiwomlTFae6XPHFA+Mz58+4YbM0ymZF2Em1aVB24E1vozz72+Gn8rmy+S0Agt2I
mNigj88SgCih88QQvnzVVE3CkIUM9hrqIAdVHZU8wEGOZv/+glplTxoUzDMr3PT7REd9bzKLidjh
WT7Cc7X4pzHpt4ZVWIwvmSX92gZwwKoIc3TxF10mL3KSz4FZEoFx1CFRLqAMjurtV7m+G9wQo0yv
qL09RETeYgrOYg01LVvqv8UfnrLUmVR5RtDhWSW1ZvwF4tF0jUv6wFjlotW5kEIZaT8uVCHzsd28
WX1yZvyKrDwLF3fZE1wIoUx0AkgoUY8gBJHEk4ohnRCvwf7Mk9PtI1vIhlzWy2g065Yv+UouIAeY
w/fig4QXoHtbwrJRu1gKZaWnKtXTZlZPOLXu+PWauLnFiK2Z20XZaEnBaG+VQcYI5gzBLbbdpv40
oxWLB2Hxqv1dy893XGSt/aBDzexHw6Ddw5q7V50OOarbO7Zs9BRNklUkyGTkaHHNLqSEMh9mbRH3
SJsCW8R7MmJT2qJXBGG17iSu+Tq/x0R0Z8nIEihP1eqToeLLQebFF1A6LgeJ30xS0J9fhowAStDf
dFsDnQvzWF1E+G221w/AoQTzcrZiviYWjemFcEr3R0OSuSGG8KHFkPY6I97OJp1tM4z2Ulsr+p81
VZFBfGoYMrXIMApaKVCqHndMRqdCF+JMAaZhDhm42PahK29KokxW89xGpD6DRXBblDBbfASwSPU5
fsB/ugWra2zRulx8FLV4lHq0SU06xE3gbEpiUz4/AvC/fr6tYssXRhckDLgIsiT8cNFcqBi4ZrIw
AYHIedxMqCS9mo/MQsO8fb+cgQ43wPMqpg1oqnMPpAhD4A3zSrIX9W0rn5Kjuh7uh5Rk4Op9O7Ea
aZfyCQpG4iUcJ/JAskYdaI75dYXzkv4cfsdPM+/snFkOzZ3z/OeAKo5PtL1wmtB38xCsiogwtnT2
8fR6ASqKOoQuqookURHvmPP5EPFpD1M6Yr6iOsc2MCt3PMhbh9UDa1JZmI3ALXGUWQ1zoQj1uOwB
NwNuiPLgDIDw99B9ZXIrhQWH9lPr+yVNBK+Comm4LjR2j59VfZnp0JfKGpzo3KSmr5kqpCWube5e
XycEg/krj4noT8a2LqmReCGZim4ab/LysKv7f2Dx0VG1mzMboMD9FB2RlMjwMVzi0g28FEiFnP4o
eTnXYqmBR/bSLiFKQninYRn5JSsHVTUkTZu1RqXUpYunKakAII5uNp1IoAMsM7OWT2kBDmP+fdAd
lTNMjNqZBrCe8oOXvKacO2rvUSCSrtjkAtobs64jau4KAYb5ecYHLsz6KWix/vuBlILVYh5KxXyb
cJU0J974xN9/eYDMePVN3k1KNuznUjByKZHy4mqUdZLuY+clIN+Vm6SGVa6luQuR815UdX2Y9gYK
QoHZIcYHHgUT1XYpfhVhE3lDVQ1F1agPCEJO0sYIH6AAr3J3b2CoYDAPHDOPu2yp/grS5zzvhfnV
+2qcmlnHnoDsjqGol5jItuFkDwKwyzcyNME6vIvbwmwzEm2Mu2bPynEtVeFwvP9/rfSrQerELuZL
fMJ2xjPv1v1XuS+es+20StfvmCIFvb1rR7YbrbwDK5G0FEaJsqpiulLQxF+AuFPiiUlSjHhSl3PW
DL1+zH6WheFwqO+FDOosZT1BD14OGfvmLovNOZeyQeCyekRekqCFhrNYKY/lG/NXJF2u8oSy6Md+
6lGIVrYpXmFzs6x9B8D2YM9Zwrr8YBb+Fp3OhUjKOnpeXIxeBCdrzbRm9QmM3cAcw6gxtIYNBrMo
TZFAkqqosiHr1J7yU9KBpUSGS187IW9mFuCP1GO/a96izchI7iy+5pAr/x9htMvx2hT4KTWEPWnI
taA2LIC+SQQwUcKKBBez5peiqF1UwyQGVq3Yn71V8wkAqeAgaus6d/CntAOU44ZHZTUh7di3jErL
UokT7Ll/V0l5G6NNRrVPIbpxNHKMRLtpCPokklODngx0hbOCpMXI71LgfMYXpifNyjQGX8mcY4oE
pBhh4ACzRji0Lv4bz62oM6GfpGuiSoWyMd5kY2oocwAIKBO0U81viMH8I1puYLP7ChYfmggUZBFv
MPytUNopxSrHAYEGVmWQ0Aist1w3Eb6Kp6OaggOZdG1uNFaRagAh7bwyLEmTVEIFIkS9VW2vFZtv
idOEP7e3QZrF/gqdMHKrzyzJhvjT8nex4fwUc7nQx8M5wZNNNoX2ZRQ3iUSGtidGkDs6MGWSNx4A
rAIma/T7aPrTxqSUTglKRMmL8m4k6GlXyo9EOIkZEcdnpO7sutrn0ncqlmaCtkzxIy5IzKMxnMSZ
qVarsV4DqkFTGRX5RcMNgBxE2cCEMui15ErEa70UDWdQDkbqV/eQ5YAlfY8fpMfbu7Z8mH8l0YW5
UhP8ShQhKVobgP/GJIb/MQ6bGFxYOL23MFhFyGr1a4bYhQKrgurc/yzwZxzx4rDmaM0HONmAUUcB
PXao00nmpmFm+pcinZk2Ga0aBvhZNSq2igZp4jnUkM8hiEynQ33HyoX9vDZorbuUQF0GXeLyGOMz
w1nL0a/KeUQd7dGuMoyDhJtpNxikW2fHQjaVFzFYJ8HKKzDXAnKWkLSDC3i22hQli5dALdrveeTT
ImjrZI7FWvdX3AYkkJ16SHSrLVyD+ZRaio1hEyVekgV0VCm0UZR6Pk4LONLKSr/3HWeq6wJ8K7ZZ
fHV7dti3pNWX4iiTOGVyX3FyP9vg+eW2P2eABNPs57kuotvfD0iaMpMcSxpwKZPK8YyeMtToVO/B
m4484hFoYDn4XdR1CvCOXWzlFmI/V2FB8iwGnpdiqSdyVrRpOE0QmwPLGngQR0AowBQRuUd0L1tz
ZMS7PRoay22+raxon9uocjLSS0sWcU66oAdM1UAfTulmrrReqtf83F7wkViaPZnvyYo1b7GYw7qQ
QufqsgiPOL+UelzlknwcOYISigmqvoY0D/Eu2mola8RiMQC8FEnFEXkjJoCIwsJGW/6azpbzZnU7
2fLvupXsxn8Cm2GtluKxS3nUPRm4jEcnJ+TtC/ArhYX5NR1iEH2jIDO/zz5Z6c+lt7gCJCdBwMXk
Qcx9HTs0XFykY4eQTO68xAo0vFCHsElMbgJ84+21LevIX1HU87gfPV4UWh0p75X0Uiuk1CwNQ1oc
wHxFZ5IZ0hbdjQKIQ1kDeLSOFprrlfmNGnqBjJVZCG3r+3zjWXAv9+o2YvYHLm/iX1GU7W+7kRP6
CGHRCLbNYT2WxLPQXYASWmZb9QO3RtMAS1GWHraXy6NuHF9OQ4gG5/lhy5vtwbf/tNaE1omMWb6X
Zx2gHc+FKPoRVJV9LXESRCUp9KIxBTmwEtUU0Ic1beLWKrLETj6HdJ/nodm2VmP300ukT6QHBlm2
keS90Vu9hwzhJqzXiu9Dlc2qdbzWNN5a45zkW0+1u+RPE7zUxd4IPicAmGTuGDsBMMZ8O8fLq/KU
XS8f+foQDa6XMOhMF9+W6LTUBM1QZAkoQdfagsSxridAYT6/bN941czR0WmbJ8P6LjA+ZzGblH6i
DnpPL+VRx+fxUl53kjcAm3tEF6QB7JEnlPas9f36XjPv7OdXbSSmYibuplkBnwTUyf4Rswift+/k
T9D16zvQ+4E2O1FSNJn6jjwG3W2m9+P55QU5iwkAqsD1m1y0KgwYGyE7Yr9H6CboVg+FWay+wSyO
WuT2dPsrKG8NhHdRBhApwEt4VVVEjTJ66IROxrhXol2hIf7tTJyEOT1pg0TSdDLFyTBvy6MU+r/l
AY5FAFmCBKnXhz3Wg9744BjYGfEjgGWdKNroyEG1OmNdlF34R46E3dXB/KorMm2Cwtrz9dGIdpz8
HXCIrNDh2ogcwxQsSgH8uqHqKCzxiny9Gl+O+6ZrsniX18leab+AZuf409ftLaOCm3+WciFk/oiL
KHos07JspyLeyRj3HctvHiPb8t2UWllfMSz3/L0XKvlLFOWSOC4th3rAegAtDArTls8ZAihH9EsA
dSxZHYctKB/indpLzwJQ8ADpYg+VvNbw8Ap4ea17gx1GWkVu7+Gi2l3sIWVjvCE3Bj/Dwvza+2y0
mCjh8Dmp3HbipZKh4nQC5J9FKlA6XtPwVKd1vAJCkOaD2XjXNbYcnPjB5NW7LHX07pj577qAPMS0
17SAFOre51/8FMNpXG8OCYszeFE9Lz6EiqCUwhB7uceHFGFkCuKjqMakmFa3t3ZRZ1CT0lQNb3JY
8Wv1NOIi7/0O6in4IHABpVOQqAytWTy9CxHU6Y1TN6pcB63x6+BQqYqlVbUTaPJnWquMw1vcsgtR
lFH2ylzuu3k1Yf3NF4AOC74Kzb69Y8syFBl402guFejXuFLIQs/3Tbyr+MzUua9Kx/Q8q+7NEkKd
fWI0adHivu306cR5MeG7fTdqjN1aNE0o+f7PSijv0acjeOsMCBFTEPUWq4I7A6XUnLrczP3Xf7Nr
qETqqIGKqCld65nId6PfVFCCOctUVo+FJpMqZmja4q7pooLaJp7KoNu5FtKFad8FRRvvtNrrSQZU
dVcfcs9piphVM2CJmv/5hVnv80QQvBx752VPWQtusvIE1ieG3Vu8nDogf3SkDtHQTwkZK/Q+eFIf
7+pKe+wn/QuIPQwdoN9p/5g7ZK94XhE03qBJllItUOW0HuNdqvktiYPuIMjpNksTy29aJ0ybuwbX
VOyiPUYXzLKz1cwP7ToMrFjyd73qMQLKxY29+B7qDEUh7rxAHeY1jyTvT7XyVcRPt5VxwSIpPMbH
eR0tYkB9o4xelXVYZws9ydrWHXg9WqligcxvgtCx51kvRTqvPW/xlTjKABaikXf+gGNMi97JKpiL
/kOY+Eed75+zCmDDyTrGxBDKe1Ka2lmBbjWBccwLgaICuhle57FgdNJI1+rKDWjsz8YOoU5UEb5O
icK1aAyc7EDEUwOoD8P/3a9cCaSOMVYDfjSqKd41ogTs5lJDGsDLdIaUBQt2JYW6IDXoLuQMVDq7
Mf/WI6C5CMqqV31SxPZtjaEfxf+c4cUGUvYLcUYbNTnOcGzvA/VUhKC6kPaI95W7GHdFBl18tW/A
CdB2DCPwv4iW0J8jAbTM0Kmzk/lE5+NaglNTH2J4Z79wtJDw8SoWQltXRlAIe3sdODmqeEAEyBC/
cB+xxSgBi5IkoZ+DCvkz9HGMWSzGu6lLrbjBsxV0SMn97e1dCCwVXtIUVEE1FdpJ+W29SHRJ0Nto
F36nIC08efIWXdkkmXYior1U/botjh46++c0/8r7mci+sN5lnfsV33XRLkidPlsHu9gNTm1itf0R
RRKSABNneKvF84juHCG3ffmrqj8F5eglZqZY/ow6YwtHbgUImP/wyyjHLxqK0MQKdkJNyCQS6dVb
wZWFbrAzHoqzj4z0Sj8JALs2CD/XO4gS2Dx/l3mp6aI37dVY3/6gBReEHj8ovgwoETzxqe8ZtKgx
OjQC7Ar5e1Dfcp1xFIs3WMZf4ABGjx/deMZFLZQv4KMdmKq3Qf8UdkQEjo/yDa6P4+2l/Ex+Uu+j
uV9R11TcIhke9doIFqIvNGKI17KAYh/33KeWID+JDWCaqhqm9wwyNSuRtZ2e+8AicrLhGChOWbUW
h/BfVd8GVsFz0SrjdYsJElkVZIX6oBAfGgwGPqjlN0a3UgtgdwHj3PHFtza7T5JtqaE2oVtZsQrl
R9Eq2rdJdoMkAixVwrjniwet6IKOkzAMQ5kP6uJKaHwQT0B2jXaDmpuK8mqEDKe7eMcvBFBecKok
ITMGaJJXP7X6uOrLYS3pG6X8U8n66yA9JQDQvn3ii7brQiRlVoQIelB0EJklj3K48dGIHSaSdVsI
XUX+x5igeCVqBjBixJ8I62LnYDNzIUp1SCmi3E6aSbVjsDM64PeBrzWaxvHCbCI+P8RWiCmDVSeE
HcMRLm7uXEOQkDJBzzl1TVO1L/sg4GBAi3fpGVpk492a8TF6hiZT1063l7yot7hHBgp2c2FNvNaV
jpc8P/Ww4lFWjrBW1jCOpO5dpcs28d3AN8wBDfzgr5t7IZC6KB6fB5U0IB/UNXt/wgNCYKn/4gai
1ikpuqTqyGNeLykOC0GJ9TDeSVxMouQ9bU2hNrMPNba9DJAGCiu2XxaIxqo5mYYmV8qvAscADyUJ
d19TAthxeRcNky1Hie2nnBkplszbgeybtw+ObiT5R1fxPEKmFgsF9vX1MssG+drID+Jd0PSJVaZC
aGpDoVotqjWrtEUpFL3Ok8Ul2qpSjMgVtbG6Hw0/ZOjr0s1E5URQDICjwr1Q4aGUGU0Yt/gOQOLB
bZni8+2F0uQ1Pwu9FDB/wMWl9CWuF4Yc56muJCt99+1+JbykruYEfxrA1JxzM0ITyw6YePeKKUmA
QIwP0RqdA/Ux+T+SPf76Fip21PikTqIA34KQRl0JOW8L0nen9E5anar2TfB2QcIwtotB4+X6qYMe
po7LPIBU7vZjQoqX/VRZI6oqAFPDew5mAX3UrILqkgcRUMfH0xu5JHQOXG957xmNPPAJchaxRoLy
W1Rfbx8q3ef73xv5VwJ1SfOKk9R43sjWDNDji4IJOIF2UoiZ1NA1bMmtPRKOIcOLMMRKPHVVm5Fv
K72OkYjrSCRn72JvY5S47V6zvFsPzVFMiD88+dmjn9Rk4jGLqzIM7vJxiqqBpLsBk0FPw8llDReD
NMZObYqvuMsKoo2Ck0SYQmuGY6IlK4xqK0Focr5b++JGzESXsfmzC6FtsIA4TZcknIBIN+mOUTIU
GARGTl4InrIoJWoE2zhxZqqKroghM14cCPDazTbinEH+N/byUjylXUnHYwN0uADFQC+wV5ilUqLx
WQjkuQuGryxJixiefdFIXayYUjchipRyKGan2r5nIWY2kYjzeRZ/7pIjADY5wOVEXZMFOnwIsybn
R8GLdv4EDFUeHYuBXfUvkv/G57tUKR1Jrhg5lsWQReJxT5G/nBmvKfMbx5jkDWoeFkmrESK8NINh
xdFLmKLUm4G7t9p7/XRKu57hf5ZMhIRAX1ahRiCMpORqGGEsgTOMVHCsEn1AVMt6rs62lNZSWQOO
Pw/IBtSoqLva9cJYxxyMUGHsJTTypeFTO6Am53/fvg6z/bwlhw64ArEJOB/JeTBIWUnjhaaUSAic
xRZuBR4W74mYNRO9FHZdro0Ku5qpqHi9QA51ih29fBo+9fyttcSqJ0lX/4uTQnggaRhe1JE2ovbR
r0Da00cVTG3+zXnAx1Xebm/g0uXCuwd/dDw4gGpz7S2MYag4bUIafXqI6j03+FbY1AzL/VNg/3VK
BorSOowmj5VcCwHQpu8bCZIXTdiIbujpozWGeWOBR5oza04S3LH3OXvIQjS3dUkLQKJGMCulVIio
V8Vb0sWn2NCt3Pc8M9D6OVoaK3vIK930ai41jcSXGDu/tDEIihAT4qvR8kVtTIxBrCjkOYRGzWDG
9VrXidqpjJ1ZFIJucxR+cEeUn4ahi/CIQy2/C+My2U0hKVI8dd/k5u72AS/ddTgs3EGRR0xAtw+G
rYfieRAmuwQZf6H7znIWStfSfcArHpYEzQdQUTrGqetCDngsArkik8PbI619s1b3MNetiFpZzzCb
i5t2IY/SJjnD+1VHSmjni6cqlZ0u701mbnppUYj8EeugLCMj+X+tsoHSKZmo1cku+n+kfdlu3LCy
7RcJ0EzpVUPP7diOncEvgjNYMyVRs77+LPqes9NN6zaRbCBAHgx0iWSxSFattUoHpyhHSNGW0FKn
0FXZpq+yndnKlDbXVurSpBDLrEFpq2xgxamOX5GnDlSnkvj06v3l0oTg1K5aWB2LxuLUNwPZgmyn
+6magHjdNPGW4mXns6pbtrVKqoOS1ki+GHCXMgHOt+lc0Az/3jcvP8e4nuRiKZSeWBhxgtde7oAC
LkMwrJ3qaK+rcVU/frBzX7rYYJYzmg2puuLUVQ84fqJAy872qToplh9J+oKsuSWuhGgi74KrAwLE
tanOdqKiHOriZA1HXX/Q+sTTlefbE7Z2rBLAnFE7AK1ec4WDOwc3lEUaX7/K9QeKzk/GvtdAm5ft
sdV5w6EDOAtBsUKMfj2DJN1AzeKELeIv07I11ZfMekmodYiSKmAzCZNc9vhfdU8cEyqv0/Aef8Lw
APKBMJdGipOOFtPqaD1UdPTTAlRY42kcltCYv5Yk90mGOmkyBpHbyB5Pa/cJtKEC3gXPJxcc3OtF
xDE0RNoS8XEni8fLRZ690MzvJucwExoq0My/vaQrgcZGIzmNgxd1W3eEaLaYY1XpU4mKrALGYnEk
dTCYn+YF/RSLl1R23K+Mz8bAsCXQA9O233neF/shon2TjAXWNdFPev6VTj/Za13dLbLS3podwgFR
UJkAlfdd6ePCTk5zgjKwXZxGejSjU25bn+a2fbYgxm/r2uvtKVxLp+BiYUI91ETpFIzQ61XL3dQh
A7fWkhLCH4NWB3ULhY2cZS7K20DoueVwGAvS+WgwZftqYo7bvGDK9vaHrGxPoIdN24AiEb/mCGvZ
1BpTtb4sTwpr/KH+ufSBg9toL2MFruxOaGugEmCg2TYKUoKXdlqV02mqyxMzkeQcO6919s3ecH1t
8UzzN4XI1u2BrS7nH4Piu3esWtokGjfYBGkVosK+fFW7g1aEt+2s1QZseA3v7k14iVQ4A7HXo4FF
mME221E0Q3iDVo8ZdInvAD/8GCPV8HXZTm/o2mD5uwKazZLb0uoKXtgXDsg6S8sptWA/s/F2UD8r
dRpo7uB12SKZ0rV9j16L2PUmRoyy2rXPGrE2otGLVZyqKFTUbJNnYNJYdrIZK3dHswZiYq4u2yj8
QBUu4jYOQQe5PsDtoD59bVTnGnpO1JUnArzv3dSq37XIBnjCjRLXG4uq9p06LzdR4Vh3fbzUW92Z
6POU0yRws3EJ0YEVj+/ba75ybtqoIkHtQAXQ0Hjf3BehwhwjqjtRXp5oPJSbpSx6P00QkMigy+A8
a26MS+p78AOUQ0RZsbxmGURlixNZfttsPgzqYQzwmNsOigyYsoZfwxliomke+Onobyh4cq0ZqTak
tDxpjI13Q0KiMFJVDdjDJA6hGZDuKlo5YQpEgD9rIzAfOCXCaezrsBhZG2ojHQCFUMfjtKAPhNo2
lWTiV2fDRoR20fzBQN3k2hk6g5bqPLMS1deq2uZVbWwtmribvLKLcLHM9N6MIrq/vdprGwxAT46n
I4jXYuqh7VJj6YDGPC0EoG9i3M/zN2arladGsvFxZxadHWc51DQMUzdRsr0en1akaTxSOHvNDpb9
UFSyLbwyFqKiVMEbFqJoKnIPqIFmC0uMJa6txyF9BKNp1NCjRtZUemWdoEuMK6WKzCOBF1yPo0tj
JFK0GeuU4Dx1QHFaPGtSvFnv9s308/b6rEwaAZhOxRXTBJ5aFdxWo6Ub24mG3Ug/Zd25pLJetmsG
IPGNhzWiOyItn9SL7T61NC+0DKNpq9oJc0NDr5q2I9vbw1hbGojVgInC37yoslxbyUHct4YIVl6A
pHNBI8u8QsbQWFuXSxvCSGxac91HPhKghZDiysMSLHngAGTg/pUIyZV3/jMYYaPOcOO56GGoR8nA
mBZfm56RwPz7cHBlRTiQ1HaYy6iCFaXfTvWBxZ7p7JfKTytJIUY2b8LtJdLtRhlNGBrn7aL6xlv9
Ms6BLdudq44GKIuFvIqNtAT/+4WjDXNjGBZ10BDaRKWe4ZEYooqmS2ZtzdEsRADDRrXeQFng2kpb
Tn2Fcn11Utvo1Y3uo4RsxtzZxUUtcekVLwAsB9lUPBMMgpbX15Y6g6UG2hNgfeqGHJnZQo8vMctd
asZG+Ne7BwgEmOCof+SlhHd5w5wJcrtueXIUEH2b57p8M1qQKJgk+bj24EOxlwuEu2giA2DV9Zis
ktYkr/XyxPOOj4r5pbehYH+Cqqc3KkfHXwx/7O6VLrg9vrXEO+giBoI3+iljjEKUS6aI3y6M8qRW
3W5O8tAcHl06HkdImNhTfK4shgzWkdiKxPKKuwAYi5eRhfAHXrh+PeC4dyOUsOCU/IXbmYYXV98n
tGfTn2+PcNUOZHHAVEWiXxffX7XC7KnRsIJxA8ro5FXtoWdnKsPjrfmkjilE/x/QXj4cTXELaHbd
p/RU6G/NeHanFy2RRIt1E8A4uCY0jEAEuJ6xfsF9VSUlPU3KCyUvCXBhY/Fwe7ZWQoWju3hAgm3A
UVaCGybl5CSZXb0Pw0IZsS3/ZTkuDAgRvKrVidlZQ0/MPQPhvSwggLKztBqytuq8goU9BRAK2qhf
z1UdazXNjJqeGu0MzK5BArzQIlkgWrOCHIKJohVwAwCjXVuh6jww6JzSkzYc0VDSM/MfQ/wtrb7d
XpRVM0jzIgePrDKwYtdmlFlXWdP39AT08LYMWyicNnrnu40kgovUOV7Odqw/ht6DxcVBMZM8Z0o1
wMN61zOcLoTBTZGnD7g0tsORv3vSsfEK6ykroJW5xPbJad3DAkHN4bfqPv31sAHneb8eA8eEi9j1
sK1Fq+cuQeWM0hdz+B7Zj4p9n1p/f5hcWREO+7jux0qjKGQX7nhwQyuHSmktI8yuhVkXz00w5oFZ
BTdXOEfALNNTYqJ6BcRFNRM0ksRcNioUSYuDBfmSFM0KDSoRhFgJGDDqODzyARUlCkJkZa01GZSE
Tqm6TSCPlyn3Wic5uFZ8k8vHIUuhWegLK3bDQbkWXVr7GRQvcw6GEYKqVbXJQbiKwHW+7Q/czYVX
zJUpYbe5DPD0xoGpWT3b2XBM0VmQqXvkvHyF/k5auou18LZJ7mK3TPLRX2yIyKBqO3XA/jvTcxPQ
6kiI7bXQHdRmWYdm2egEb0/YAoVWAlO1FUZf5qa6z+wj7V+Yfd/k3yO3lszmWqrQRYIZlU54BpTx
hAMYmyJiswZA/NI+ZKruMSWBFm8TLqYRzEnimak3Vr5O8GAoG+fvSwRXxoX9gDdqqek11lKnb6Ou
eZrxYPe/bi/e2p3qyoh5vXqkS6zEcfgIkT/LAvtV0XwCZTbVcxLPVb1ZgdjhtrGIJI7y3xW95nJm
BUfFIzmeR4rBaUMVDHUfxHYjmT8elW6ZEBxz7pYoViPgJdrEH7cAINpQJWv3sgK/bCSCUxLNBk4s
1vLTeNhMkuvM+m/zfolonIgUp3CqgUHZVpGLWUKOVj/JDo+1swyL/5+fFxWqqtYetIhX2ov9/Gxu
y9/lwfWLz0CwfGLhoVL8OXT3XCj+ttNJRuUKF4+s7Nt6NJFJVDrW3rVx1IaRpkgFJnmm4+P6/xmd
sHlLty1YUWJ0wIlDMpr3iq18Ew1sZd3O1sISx+9aGmpRSFMIHgARi06LcwuZ0TMKPsoxgahyG6D8
j+yLZOpkpoSTGGUag7Iepka0IDbc0Y8TJ9AY0s76t7bb5/0jnWWZMZlNwQkVdWasbWCzQi2bjRuA
2jyWbdq531H32Ku/XWX/Dw7yZ0LFHFasJwqCsolRatu824Koe/v319KtgEHjooGHCBeQFaYxqas2
ohHYOcTw3dNjfcwPSkh+VNvW+2lAVutR3ZnoZnvb6tpV49KoMI8OHZV+IDDKgjh8lOlxrh3D6MqL
1KUJtCF40NeBXE/xclZMF2BD/btWnVVV3dnlMx4/Rfb3VQ+8r/5YEiYvIommJRmwLqQJqnTyfjSI
rWa5uT1bq153YUWYLTywBhwNET+Y0Cx6rP3JOi7tMc6fdYouWozjLGRJrY+BCblMfr/H+w5vUUsY
GdXj1IH8OyqDADxsNG18GJkqc4OVSwW3gtysqr/jbITwZ88F9N2KokB5bLK9Qtlkg98Y1lYfNK+N
f86QVaNTehy+RJZkX328iMIy0ujvyVRA2IU5xf3a7h0K7M2goc2ajoqJkQWJBHAjMSLqp9htneI+
DWSDqZ/HouBP19Z4jkyJmRUO7NVgxOJfMaVqsegA9hSNuqvib1lf43GZhzlgpaz7qjfPGrIm7nSa
n7JyO1AC/INW72alltC/Vr0GGT3U5FVwrT7w4BRm2KzEgO3yzkDx0Vqeb28FiQGR+GaULqubogKO
A5JPEX3JZLzPlacX5pKLg3CIJy+LXweP3DH6khHMpZ5A56m1NnV7T9XzQO+zGd3g6aGYVC+eZTpp
fD9dn9Awy3HnSLvj5BTD8Gy5/AYywWwR4gnGfunKfZmWYac6gRS7uDqLNhIegIzw7SdsuynTaD5M
3FhCPKLc4zEtudN+DPAYDi++gKiGJ+W7dtnFSyiLLD1ZEljIExs3aHSqAA+yqmQpCJkZPtALM0ig
AebJzZSAWHHBhJaeZ6v/p8Fw5KoDoTOkIK+tZAz86D5aUEMqW07pBp1SiSXX2xWSNSTy4HIWz24C
+iE8cbICZU9TzTGUO7P0QHpwWzwb77J+a+ovVmv4cdT5yZxDnwSazbK052oIuTQvzGQO4HEaldhY
DrqnEXJX2p/1NPUd9awUaPQ3BEoNuZT+xcmssNObHYFYZAkNMc+WSnp8PL4xExoy9shg2Vyg6Hq6
0ZnViUoTO9DcNuxnnDLQyX9nYJbLJ/3jvfjalHDKTXFhKVmDUWeMbiMIkMd3c5pvqnH2yzSonNLT
Rp/+/PsYdjk+IcLUkd0N81wWPDFLzOdqkJ3d/AfEWAJcBFgOuP3gDBdG1TC1UtUF6EBVxQqSsEkf
4/g5Nnf2dnpWFMnuWItchq4j3kNREzoswnCKRa2pOcNaGg/JRquhvhHNygzDbb63e1JArBUEfUKK
4PY8SgyL2BrCDGpBYhw7htc7dvEYFNrPydpa+ecEKNDbxrj/f5jTP6MUQ6bD9Dqzcxgb019OeY5m
ye+vXRUuZlGEk2cFgKRtye8jleNZ5nNsxR6aw3kalVwm1wONDqAeT/XZAEJdby8C9RqiTkNxmpFF
HLu3Mu7u6uTc/qyUg278VIytbkShCgXCwThAkf72PK4umsFve0gdm8gaXVvnqL2y7xGxDXBZ4z2S
KdpjG3R+M/6+bWg1ilwYEoY5ZIpZ5xYQn2z6PZi+fcpo2KIJCSjo/50hPuKLMygr56lfOowo+55s
khl9FFKQUCTPtLWDDmAMpE1RyIRkG3fPCyN6Q7LaqDGaqXwBjT1tzzR5uz2OVQ9E0ZJD6nEAiTIN
TpVMtVvquPGjK1rpa77sirO6IhcGhDEMAMvkkw4D9V6DBHjsp74quX++02M+bNMLG8JRraikmCoD
NqqD7T2bXn4AUPtw74b17jfzCj9Cy6w2ZP4vitet7zv+N2PThG/mTpF8yeqCXXyI4OfqkhWZMeND
DGufdXfquFGbz7cXTFRFhTPg9LqwIbg4pK9Y1lawwU46+MvH5pi/Jj+NtxatQkMITm8G32Je/ah8
dnZN0EvkCMTmjh/MC47f505SagvM9yHZwO/9xSsPECUoa385mp7iEb/aADEXe9mXOmToopsGLEBj
t422pa/LF/1H+UMLtb2Ov9yemdUgAwgOlwEAhEHUAujL3Mh6xUCwfjUCC5DHk7az9yTd/XdmhAmw
MzXWoUqLS25xKNE9b3xjkIqhO6P5BVTtv0SAizEJx+wyMWeJOLDcmmKvi9DiCKlcQ1KeWfVaNAOF
hr1pQU9J8FozcgvF6WGEJM+g7Xm28qVlw+b2tK0k2uG3F1YEv9VK0LYzHWh1grVJ+6CPdoZ5Gq3v
A3lB6bXpHB+yeDlgq4msKLQa5FzVAWERAGtIDVzHUaOKaKpEWLJU66dtvBimNztMC7SSNdRrHEMG
AF4h32KwKMHjNfx+3gpRz3Tibkypg7e5uQQ92p4PaIQF7VTLOI81Gp42lc9w2bce8hjFmxwoClPi
Oau74eILhJioQSQtVnp8geqP1leWYz/SbXEAeINkssvg+vz+Ga3gQK6djHhJRAhJCzRKkt9T/lmJ
oAGSfbntQ2tXXAh9oEEU2Lx4MYm7gVjA9nVZebK+JehWRIKWfKXpfG/Fn/SuC/VG2dw2uELIR09G
nIqAjgPXA2bbtedMugWdpCIBAMVl5qEdjdLrjC4L02EYISeWl9CHspcNnvjpvp+rJAR5T9m5Xdt/
GvPa8LUKnX7GLlKeKjd6paTsUS5HxtpqZug0gFfqUQg7hEPZg19Ee+eQJ8wERmlyz46WukfAWOP9
7TGtLRaX7kaJGfr/H5Qii7hSWkBIi5PitBtkY726S/1OzUPm/L2SCWbPtJBvwJsEr1z9evYGNJLM
bai9niwcTjoLY9p4iipZo9XcDUdGcpaPAUVIwSs4KTBqEwSW6Wf/Am59tUWBcsINE5qyrSRUrk7e
H1uirlTVZSZkmLGrkJinzcGqDpa2Vy1Zam/thQqILO5keM+BtC4MSTUXm8QcV7/EeuQv4xwHtTN8
N+mS+m41vmZ5X2w0VvimWUKQcpjD2z6ymqK9+IAP46yHDrwQoMzrAGkc8F+edN/9OvyIB08Zg+Ff
MjqQNnLQdBR15g9933SnMatYxXhL9Jas/HljubIRrU4pMNTQYwGtFkW/a19MTbtum1FBjGIBFN2W
Y1duCvOcGA/O1xxNFb7fnsG1ay+HbP+fOeG0y6YiBZ4bIRFF+l+seNaiYRvrdWiXWdB1kksZdwfx
/guWGzg9UGSxP4gcTF1XM5dgtQzFX+hG+Vm0013m7C0n+wSU6tepsiSbbnV4oMmi3gZsE26j17M5
R6QZ2mQoT3nZBXFztHvQy0ABQfUvySUn2dr1xATgCFQjyHOo70msi1cQ63N91nJg4KuGbRqlDtXK
PVRolPIPK3ZhRnAQNG00nTLruRkwhKpkO0DnBMiiQI+WQ7o4ncTe6h7jiCVOGoQSt9jBUU0iaH0S
sIT06svU7TIIWDLKdmYMvDo6StBqi+JV0nzrWlNieu1ucGlZuBvoRYISql2VpyEOWqtAH7bAiqdt
1yoHuJ3vjg+3p3ZtBaFhpqM6jAuR/p6cuFhBrVAyvTFBndDaB2qnPk3PaSWTQF5zyUsjwpXLnlT0
qojgJgXZJZXmZVkVjJCcz7d9KcP0rQ4Ix6cJrh6YBiJbRbNZZfaJBcSvXZr+oM3UXxTIXxJLlQ1r
1ZRtv2tDYASi/BtZWo30wwi3NAY0M9CWOahUZ68DsC/Z09zBxSgCGgNnIOIlgELt9Z6ujNle5joC
ytepPaWfgj75okKCLK/Dv3cHOD3GAl9A1DKuDaF/AOT3DZAm5vxQQVBX3af/MpQLC4IvdD3tnNkA
UDppz1UeDswvoz2VZe/XttHlOPjSXbh1lqtopqZhHKm1UZY8GIdH1fSaZyeiodMPT7dnbXV5LsbE
/35hLYEifE84oB1PwSlcUgNEyZ74U02SjUnwoLptbmVw8ANNx3saNBqA6K/N2dlo0czEmdImkzcv
h9H+AZFLvTvQ5q7MJQFiZWxI+gO/CeweUteiCJNb9VU99jwgNbu5PYEPntiRP8i6aKzsJVRycPoD
X/keja7HlIP+EFOgyk4q2NCW4zf9wVJkG3YlDl0ZESYOxYXJMjgbIKdhz/x5OENqmzaQXJFE8TVD
qLOhCSOX74MmyfVojNlaZjfHfkXlMInNUJlebKXwevsFaGOJN6wtEEC2AHyjuAfAtODquj6XSobe
LfzeG+VhVh0g8LgMknuvzIowdaS2cq1dYKXUDhbaVque3jxkssvmCviF10lA6kSTMEyeWCnplQZa
KSynp1JHUdd4chxkrHoTpz6pTm5rnoz2TQHgTEUtOzadt1w1t2ivhZJGoh0NKisCrGVGoCUDvAXE
hbjogn69kB2dO2qCwIh6VJhMiec4gJEq7KxVMZqm3ZuFb7hBP3yLXXTSLrTftzf6u5yMEPdhHrhc
4IDBx7aEYGkq3TzFLQDdNE+3dXQYx32jHFmioOQ3PODU2cTtjPxM67OpV32LPo9qg+4B58mGqMLR
Un5HZNPn27G/o8D0jtphMH5TJDUU/Zjq27LbOzKdnxWJHMg5cLABmJEqMMXClLFSVfpkaQHdJ0GR
onZix7sCbeZA8El8tE2yvDqeQ0VbfKIMHr5qUL0qvcvHszahM9pCtniufhpb2YuXz9WHuUQHXGgG
mBakonhUvQjS6mQPePMCpK3oVRxOuCRva7PpJGXjlZ3vqMjXg8pucKIH//uFlXgyWeLWKQBpxUGF
sLHxiveSS+5lJfAVfjkIBUic8XcM198WDPVa1JoWg9qC+zkZD0Pyk9DvFMI4lZH5hRqwcTlObfzJ
fc3Y7678naTD515nHs4+ouY7UNMlT4GVAMELIaAkAzwEWpfwPSNcgQBKzvX4c78r+rd+0bdLRh7H
WhbG10xB4RF8WJTM0OFMiK5DlC5Rw3sZlGkeOMleRytPtAf3XSpDTaxbwsMGhB0s6QfRKnNJHbMG
7P9b527H5q62v80y4NNa1QCKnX+MCJc7lHAVOvYNYP66ExSR6yvFD8WhvhVbd2T61W4zC9mEedg4
Rvc5idogiXadMWxi5IOxnECCKafu74F06LTOWa0obXHairCcmeLYrF4ACFzYNy3apOPBrr9PMvra
yp68siLsSarWVgeOICgB23oncUj+hcJ+d0AHxx2W95uGTMD1TrS0oV26CBDbrj2ACFoeLPfInOPb
7RC9cm9BmAP7G49EsHPF/PUMeSXU9iFAhzqgs9QesFxe9PgPNnAcuqgtOUBaC5dymwHpj341yJHr
T9ZyKmOwgGV0gjVP5+zS/7MhnDSzWpRRw2ADyV0AJk0/yzfY61C/dIPbo1lbc95ZCmJ9OBzQvuN6
XRAohtpOAAZNqzszhf54LFPfWbkfox/sHwuCV0Uu8PtlCQvzslMnAKrcDVSgQBsAMcKyJMNZnTjQ
siHXAlIreDTXwzEmhokbABNKH600nE0kU9Fz+/aUrbkyVAbw+zzbDYHfaxtA9TB9jmBD+0acH80j
6Z+bGIxPya11dd4uzAipTULx9CQ9R9q9KEB7enYENXj1SSWPreyWsJIWwx0BjY847gaYT8HdKp3G
zkKB26ZF+4mY7Wc3Vu8KG/UXJ7OfNEXdgrsPAks5SfbrynJdGRZuywqUQYq0RsTR4yloTR35/daD
Bq1nqkwSgNbGyHvd8h4EgHKLmeLYXEisDNA3XXBnXLS9O/6qP6GphPZsqK1f2PrmtpesXQlQNfiP
QfHVgVxKnxcdrgRR1Wj3FuniTWbQ/C6eujIsWZ9tWKF3Xp9rYE9E6AFlAHXiuxOb/RRCYN44pMNm
RsL+qRyL1AZB0aLVRodI5AZNxyZJQX4tyXb1ueLOgfiq4cQQYHVK45S4z0mT3mcRVHejY+p6LWo3
WRkH/TR7jvX3j1qXhx44NEBZH9pD5GAm5nqCmbLwEuy02Ru0H46K8qqtSGK3zoOzcAzx7kG4EjlQ
YwX793rvRpQ2pNZxWTFaSAw3oZN13mQ5AcRSd0Z7NMpjjF50qAn6rUO3WeJpZEObnzTddZEbqPXW
RQ/ECeljiJTPnZe59Tejl+38tXfOxVd+UOfs5jYuoqoHH6UMh/Y7MmbePH8ajH6jQCQXQPCvCTpJ
UrZvhzujz+9ve+5K4AGmHZ0HAT+ChrcIHNOXWmmSHNesgiuHPdgR9ZXa14bZiyP0SSbaf2lP8Lyi
HnNlGbEmXXoCx8gzRnMfu/u6QwNUFP+UfzIHNB4U0lHDf3/0XrwJUiVxppxgciFR6inOs2K0nk1G
T0HTD0V/6uNWcia948s/ON278Amn5+Ncv3a6GsGMWjOay1gjqr5DDkpilnqJ0R2YYqNLKHpqoqkn
fWYZ2xWjukkj4jvN8lzO0T7SHsvlVBsGRJGzT121qdxNbDhfbi/5WhxGn1t+TKNIgd5a11/o2E1M
WAoajT4MwGcoIPbrpNvU+hzaizFL6HZroRhTz6cfV21gUK6tJTXp9QrtEk55VYUm+sNT4HBscMqM
+L5BA9y21X8v1N7dHuPK3ZCvOQDKSJzxWsK11a6jUGMCQhjCSU8Kod4y7cjy7baN1XkEbZfzu4CN
FxMmldqAj9/g/kmy166zOaOBS5Wmsg4Na3bwEIAkHMeJACx4PZaojNn/E5HVs0Ptzh6al/u039ix
LJ3Ff0h03UtDQrxU9NagsY2LaJv0m7KJnybnAR1MBrPbTiwKjTbe3p7BlcsVNK0AngJXnQPwBd8A
uKUaunf0b/Q8xeaZmmd18GuHHEpdJne3agsqrKiIQ2gJ4mXXs1ip4xB3GugYTmpC433swwpypbV7
1+XpDp27ZHrFq2cskhD/MSi4IIu6Yi5t4KnT8teibIrEfNbUH+jYEFS9P8UPS2YGEbY51Ij/YVZt
lCC5HAWamAhvFlq4Qzv1oEiZNCg80/DnJChlT4k16KyL1xeSOeDcQa9UWDtIMVttZgLqyYgb7waF
w+LbZgnI0psoLznKltpRcaR5Ex9tu5nCzBkeEi12P6eNbp01aCNIQu/ankfvXJ6OBaQKxJHrFW7J
kLhNMQIr34Jj4b457GGKZTfL1WVFuY4ns/AfCG/XVpqO2ENvaEAQmePdiIaE1UQCaygPWmzj/26r
p27QKubB6h/ybtncXtv1aYeaDudfIJqKpFK6GJRMI8FDIS7Q+S3Sh6CZ0yJU6wSPx7EZfIS+zjdz
GgVZPzngPE3U72w8XIe+Vk7qgtbCt79pdd6BYUOOyUYOXHxVquVUFanFcWR94eUZ8Zb5Je9lKtdr
+xcr62gQHOTN/oT967i07auRi462TbAA/BGqWe16Udpn26Yv79ry4faw1gwiyQU/4jKuOMmvF9q1
IVY8DODjtZl9Lsfvmgrq89lc2MFO8/1tW/zjxch7aUtwqsW1o2nhRKs24Y1h9UgJ49kkkkNx1XfR
FxJYRrz/8WrmJ83FbagynWKMXezZzG3qDQRrsjBJnGgDTTh0cp3HaWep/Rwak0ZDu1hczaM0YqfZ
Ke3t7QGvHTWcEoX+Aag6YT2vv8So2GwP4GGfzKWGDu8AwGEMYezNEOeTXxhJhxYG7tOYdoMkSKwd
prgGQgALXFiCV8i1YRo3iZlFmOnBeGNI2Lvmue2zwPkHzDPyXy7MIDdhf+gEUet5O5kRBgjIEC45
jpnvUCdogm6OZQ/61SEh02YDaqhCJVKI9/OAQ6CtcbJZBuC9rDvnBlr/5m94/kuiz9pOR7IUUCTe
ngpR/3ryzNqMxpYTFkr2CJK+l6LLl17O/xBP0LjJgPIvPAO55msroJRDKHZAjbXCLf2M58JzZyRk
t7hx5N32wrWZwx0RuWz9HZInbHG9StzYclBgzXg4bzxS3U3FTyuRPLdXp+3CjLC754UOaeFA4hEV
XD19i0fLc2VV99Wh8CoAij9oNCAyjwD0z7t3/KLLHpKoDiC7R9BXLilfb0/Z6lj+2BHfiyjWUeZQ
HH9py3gj6wTNP+pcEh3WwiGe7CjjcoikJarUITDVOQ4ShEPNgFRSGURwttvjWJ+vPyb43y9C4Tgr
VOkoQJh1tKWRE5j6PYiE6j+AyPEw+GNG8GUH9z+mM4ykANJCe+7dPYt+3x6JbLKEUDox1lcxGGUn
LXE8pWn8WCWSoLm+6H9GIez7CMgUxWy4NLZGoOXIksAB2Qy68f8SYFxcbnDk2qA8ij0+gD53YxLB
UG/mG0N/NXLwY5y32xO2tvQoD0LfDIqOSHvwCb1Y+spOaJyPgERhO7rkpbUUD3SfYMo6iRvzaRFP
da46hsevC6S0GC5Tu56jxYVAoI2bYfGQDq/g11foNJIoX9kUh9r011cW4MCheg/gHP59wCM0OVAe
ZMTmzCdQPOb7xWk9NQaWX8/3I/v+t9MI4ho4N++SlUgeCX6XTw0ERyjwAi1Fo8u3uTrV40sMrazb
Zj7eFCDpjFQF1xfWsFpC8FQKfVl0hgSVvk1DOHdYh5pfSPbQx5WCEVznQYNADxtTVBZRK1K6LgNi
ZIS+h60Gjlpu2FDjgJshe2T7OEHQZXne3R7ayn2My1VDyRGyrATZY2FfWcY4j2WCVDyka7N0axlv
xhhlHsBtvgIJnNzMvSmt/HyZT2r013satpF4xK7G1IK1fb0L0kJFFqhApQaH6742IBM9TqCOyvbA
x812bUaIs2aVdqZT88do03pZuemQ87e1R9vZ3J5LHkiv99q1HSHQ2laj0QUk7JMzlmHeAH47nkej
86f5aVRlbUI/xkNujHc7hMPg7iDcuLRmyTJlTHDjop+K4pPWdlBBkCjQiS89h4vPWVz9wABrGd2b
hMuJ1fZO5WbR+HRU/Sb2+rtkg366m9hHS7GHaft2e/7e22JcTOAHc8I+69RFpXYDc6NfgXjjndG0
uGQ+C0HX+KKeQv37HUN6lnn+ifjhc7p5G71ykwcHWfpCrKV8+BJhdquqAgJ4Vsans0OCF+d3/uBu
psh7JPXRf37rXueTn4C6eHv8UqvCqeAWfTeUNawG8eOm9NqdBRafHiYAwb95AHbog0e3yZlIllks
UnwYrbAPh8Jijepg3udnXNs7ZW+jaQ762PjT4Nnqt+p+avz0e/ele2vm2EfPgnTjPi3m1+zORgNr
n2U/bk+EEAo/fI+wYZOMJHnbYh5KJKq9rbpxdrVf+5Ir8ftz/Za7Cfu1RdWmHRjMDEG++HSvHkjv
xXdfMu91CL3PvWd9GlGDeNT9ab+APUle0m151r/dqZvtd/eVeWwbeb4/vKmbMbj7rm4M/0FWXxY5
NP87F2jhwkskyOYLnohWPHlO1Xh6yj3ERx+4txCaPPvY/1tRsg+WBO9Lo7Gs6hmWlk0wPWXI2+X3
nZ9vJNMunjgf7AjeRszJSVGPmJ565r0M+xrc1Db1Dnmwk3VkkE6e4EjG3Pa1VWBI9jm/6+/683Ln
buvWK7ayvSvi3j6MSnAmZtulmzGMqg4U1FuIiqY7gzfpe4149O3zlOxAsaoPZemjCtQ4XmPvs9Rn
aCINdILkIBILQP/7Mag+WFCj5sCE64PVpcgG6ASeXZ/OzuKjnP+oJV5+viezV23enJ2/hO0+O7Lz
uJOc6f+fM+OPbeFOZi89HtUNJmJigfM69Ud2z0y/YX4X2k/Vg7XpgIpGyvB2yFg3iz5AuEagToHk
6/WQp9w2BghSj095jo6l/0PalTU3iizrX6QIJEDAaxWbdmuxLfuFaLfbiH0Hwa+/HzpzxqjMqOLO
mY6J6H5RklW5VS5f7pXy6H9GrmiJwLSvsYME0K2/RTRSyemCN0TBhIf/Oe0BaYZjNY29XGp7t6Vt
JxVVfXJtdU1etSm2dHH4HKc176HGkT1CZH/PpuwC/Oxa42ZLs1p22BRJskWkfz4+TB4Rxu1LmlNi
LSEYmi0dS1uF5G36EnEYGddNjAb+lxPG2QdVksy73vrOmhN82xVtgzuptcpo2bZrJXlWXY577ZX9
h7kfEGQsaaflFzGpwFVmpJ/ickp5aPNclqT7yyk7bZZjd2dzkomeHRBrwoZejasVcPSbRQf6S+K+
z44xoU4qFihjgpBqyRjXNzDlUsX0bUaWPsa3XxuiGip9LBPs4PRfNNEIgvVJmK9RmfuKMGuDhD5o
NlSpqPOFWfHLW2A8hb/idBXpoXF8TLBX2J/X9U2Pua72IgROfQG9Uv5Eufw5fccm2fpZKzMOoX8w
Hd+UmGu7YHg1iOvL9XT+cFGIpk+S/hbajV3YvK1MPJ6Ye9Niz7+ovoYAT371EnQKOrTgdCD/gxB+
c8P6PEFKpLIPGISv4PlSkpgIerVy9QnHSIz7cSRJ/isQjMWN/HxWdi2Ozfs6w8iaCyz2afUZWf0r
S4HWGaw+7AWPRUFoBQEwAU7Su1Z0M9k7hb5GJ5/Yj+Vt3GkOyDD81KIrlb4KMpUMhGEqh+aEJNb8
9Bp8lkZ0LiZkvgbcEKmtyfILI5XZird5cTTuHXwB40jqLp+5uYwv8PH8oVdSAJlDJb9c3oH29vuH
ag3oMG9+33fTUs3S/kAv1DedJ+QeF2/hvrF5rTYcjlh3NVUDX3QKUEoMd3uhB8cOFgAX59gmHhXG
X3VJ6PtVDiri8XKaU1/PdMHsvr4eC8i4Bfw+NtYCYizUT7sAZJw/4i4haCr+oxmq7piTfWikmyUP
vnncMA0IMiYwidLCnUcgWJsK2SWb0nYtcbltibZYTRePueOdIWMEhUBoppULWpoN1BoIn2yspTNv
aRKPCmMAZQ8QWEqvyrPNpCIacYlwVDYqSTgi3v8OK+EYW8PyF6Ab9BmSe0/cTMtClNqgPZVCLQJ3
08n12vMSq04bjRNWjL7aUfHHeA7q4cAM63ke5HJjuatDAas3TgpxV/VTugPYu69LRLGmRuIQh8zN
C1mpWPj8/q8eOAPa7LQ3lipKkhSCthnuLjvn8lQb1aug6arhJMZjARkV/yEtRsvkeesVWgpaVbKS
uvfQIaGnt9UiNFRHD4SnObpag0Whz6B9kvU/Emeij9JBZRqo2TAkX85mpc8Bm+7iSd7HV+gMMrQ9
h95YsDhkllG9VvDDWopAL9eRJT97xoQKC3kfr0IH+ag3l34lDuWBsY3Gdf2oCeZNgNeJN9S9KGVq
30oQ9i7osDE97MCkhznxajrTj8cv3gqf0UhhSI2JFDyslEfaENSwG2mbBrSwXCQ0ll3LC0n6w/qh
jQO2GM+aJ64fzOfx9aSLnZ4bMzIjtv3lGPMt7xnOdrLeotQhT4zipwLQQb0CPJ3jtUKCrfRLjHSV
1AZPQHg8MVofzL0LrAwIrcwLrV+Vlbco323doehhp4+FccxoDnhiQXaxcx77KlqQcl/cjBTria5z
z41Hg1HutriEXtiAxktDz6tg+y7q5kX3nmUjSgk9Ihn28pipW+74gVBIjEZ3rjoPqxrmZLUraGB8
fGRksTHfxYtxknS/Nao14OiOrm7T64baMVJri0/e3m6ewkmMmjtoAhedaX+Lm9QMXOou0G9Obds1
P+2aBxo4GjEPL5LxsXmWi3nVgeWWnhUS7ub6nPS4forOa43jXSdjSGQnLIUsA6WA6N5W0t2FSj5F
judj51P/o2zKHBiIfdVKYpFb1CYNwyyfQq+lX+UunBnVW/2BUfQ1HqAHkcwNWz8WuyNtVkg+AZKu
IThXXjpx1NUPPoIxLuU1nybAfYfk6pt8fXmammb1KyP14vCKZJvL6/AbDcrmA3qMhQmSOi8UH/RS
/eWMzjea/d5Suufx1f/MD/XAeCMK0Rqw39izjdq2ENNIxtkisDCaxYVQXkl9XPoHNJijSwPfaxNM
xZ/06FekGLWtGXN9PX1eVmS1SZCT4XTCj2bc0Wb7N1PM2Wmlll8FDwSF93eFzJaBa7rkcDh0BFXV
ZWTtFqeLngFSaZkdv+x98rG3LwZ9psb1qzZc+mzT4x62jyfIPZ+Pzpqx5WGgorEgk+A0gMi7aheP
Ld24T/rm+uaHBwFieElkJUrx8xjAdS3puFza+/2eE/GOavyACGPAo1qZYt0hiOhRRiUdGHYUUvmY
k94+seekCIDpBxA0IFvYSFfIp5g9mXcQ/ctBDKZ6Gsw4rm4s7MLGbHSAY9INsTsTkrhJkEr+NWpP
ceOb2O1F5QyLROZojuZ5PBaa9Ga8FCx07yE0sCCWrbcD4a0q5ijynTYf4tzyiFKS6M8BjRGmZkhP
lkWNo/D6lb8Hv2lu+cYXlipiI7vxybm320j4j0MdfAdzcVV5qausRo34rG8SkpFdsESBTSL4lIlA
iUVzcsRqJ/z5CjcNudbGinOt05+nPsfwKlbtYTYesSfrBRvsCK8lp2xO2CGFrt5lvQZ6nk/Slbcu
DQ3hNTqKbcxhcS77p8jek2XcoTPP666RQVYmDi5AXawxamTwXOFth9n9AYMMNANGG0l6mZ2RmAJL
QHSqtjnNLazjdJZubGgkPnY6ygEa0T58bOjSJZquY02fA8vzl/s7dkleECnb1C8+b3HSiDm4/x7G
2kzKrsR6CB9PmUCTaz1RMm0xreTmKxVSCZD5U+WakHyaZSetrVVA1YqKR4SmmnnEkRIMkjRSFPNM
ILtwCerQf9Uc7fRQ7X4VHHR/YKQixZ85QDZALp4kZKIBqTfHxOx2tiv07VdMn+vN0d8kr48Nyk8n
d0+UCb8EERgWjjJFDcDKngvT2R0RCtmPaYxJ2W1tNlbq9ErPVEy0mdpMMCLTS1lrBMZFly2suSM8
MRsJ7ub/Wc/9Fx1Gj8Oo9IosBZ2Klqb30pn563QbLVJSUl5iSPoZ89zTYi5rGrSKryWg1Szj9Qlr
oXcZOiYUHRii4uIM87FcuUQGvnKF3bOlPl/OIr01ksPCci+6/6szJLOjhrfWDN/RlX2zbgmar3Vs
xt3o3BzFT69x/7HMJVfXQApbyDckK1xkxuak6ooxW8zJMrUcyjGnYxI1vG3GpuRCJ4foG+5v+wwN
3/yKKZeh/nRZgzKkwQTXjl912kTC6ff3DLBRlORLW6GTzWSZ0v9/bvP+9BiPmCltdmma2+klZFeu
HNMANBwniB5zAEOOmEDQyeYJWhVBJNtMLXQW8LoYxnUQDUQYBUIfHdvoFbpN2QCnqG/o2Ll/jF9f
xerl32j5NwXmmKriOmmDKygo0HJfT22VRLqrc81kL6w/7/6bDnNSbTVX8knfKiObu3NIzwkx1bf6
JTK5wXlvLx5RYmJl17nI+TW8cbTzLF+PaEzwDG5s7iN4XEG/eWIcUiEIvqhhlfmpMPxTRhCMN0Q6
zglabnzL1bMVD21iJPPUC/XfFNm0ZZtFqexrOMWXYp/RPx3dRjtX54QXo452SIWxyP5FCmptjkqY
TDrz46ILb856StE2pugBx5FxOWIssjePL4LT31ZEKsNERfZzO9Er+9+dXL8MCeFaj9vIGNO5MHEL
eXZrM3l39/DPKUHHNdKvhNcVNvI6xCUNSDGmtImvShZMb6SQrTATennFPJc52boLGltRQTOOpx53
oQOKjGEt5sBvT2NUFP3FVf8INtdlhzY719zzgv9RezQgxFgLxSniQgqQ3c2MMxBCSKADyWvx2CL1
luCH/g5osJZiUueerwVX1MvPIbQpXHKOi8cEYyDkBE39Toqs6ipcdHZNggUqQzxgvttk7yM2GOMw
FTu5mlQ4qvicmy19vxw3BUXDHKINdNUsBTpdYOeinpAUPXKzT+lNoXMimappvM0r/KXQ26dgsZQX
Da+fo+fvwZexz+pqOr8kWQZp2UjLDg/rftEHb6nl7Un7iAhjQ7RrWZWRBCIvdUw27w4NEbPI2Juw
UZ8cSb9SgVyM7fJANMOzhJMe/wktrtJzbvpm6Aaxea54ThhoN0OmEWGzQd0ME3r2W7TYPtMEGJ3z
Ay8yHyHZbxzAWG2PPPcT9zG8FlinUDWnc2ciwV3ahZ4cOVHHmIXpa2b4DyuuewQs3PCALwWgRp7T
t7Fgr5OJdIJZr+AL6MQKjQv5cujnY41kobb6Nw6w30AMjfbYJfdj1juIpUkbQ5ZXxZxGeHJuzARd
lQhIXQBemFMa6bGlHqKSCIfHpG+4s4wc3ZFmWJ3MYk+OJRjT7AtDykh3XdfAgum/4HzZpPo7GmzJ
ZJsR/OWiK7QxZ0/S8Up/BcfrVlpRmqyX2qKXPNcMLeWJEz2N1DDvT4ZxKzO5zgFqjpNBnzed4ukA
jMCtbDQ+qcyjujW2zlZe8ErOIx0XPVWAsGBsEAORt4rj4P5jucCWBw8WTARFbC1BvcYMsYEU7WAK
RQF1ecS+yeVEB2YgXmw8aRgJe+6oM95GjvDQzh3kyAVrZm1mxtRGFG9clylR3mMreU144t7fMSsD
c4zHYWEyuvTQu38v7oGT1pUjgV2Z5Fi5U1l4NxB5OVn2Po73bpj1PuwHNcCp9NjccOQyY7jzsLrW
gYLSBp5cyso0RXO2VIi/y1ce9bcTKzUMe492cmLQt5Zgvwh5LPKj2t3jufz1ASy7CCqTS9nXVkq8
PaeIHCIL22w3SUO2gKoF6gpB/e9fxHyY2EO7NJJZ2KXITkxfu3l0SUUVadDZElPEponE3vYJVU33
92P2Roof8ztKjEYXGKnxPdFBicW+ohckhAvszAybmkSXeNQ9xWif7uiTZxiTd5+6+swlEfGprZym
T9zafC867GUP2Wb0V26FNpbqvD1pzvW6jIFw9S4FmUTSrL6scl/xqKNGGN4QotyS0lSynQYt75wT
4X0EEzBigt2r3QxnLx59bRFi5L8mWPVVm5Wsh7LpvCnYQkeqkKboJtXQXm4CCEmAUasXj79k1NAP
j4NR7WomKmFVKaicZPpkLV1pIlpKYksBnevCdbnxL7Rtt4q78MpVSGeWQNsPRdQ5XzESAd5JCBNl
5uUMEARTDQEKJFGf6xgqWDvYtFXT+QoRxJ5XXhnz2UOumYgzjnLJVwHNAIVLEBG9vtVWS3hMjURd
d0wxUWeMfC1eBWBKnBEg6cymKYDDDG9RKBRLMqMoIFL3NNVeK+3Tr825d/DKkyDoWbmP5IqzXWEk
d36vg4yNCzCKLodxr+1dQjYR6Sr67m39xSZe+Iv80zUUI1V0b6FYlR6TNywy1g01ojovvzHS/Y8P
wY4TgHIA/FX+MSHolIIje257erme39XNO2rn2q/Q2uoE0XAfEXs6Lwk4lrG9o8nofOr4Si34oCns
ZRiW6XHj2ZKBPThPF720G1wPpqUcyksXjIXEd3QZNZ807V9irQB4VSnsiWYrRyV+B0aqBGj63ETn
ZI0mSTMKaBau1NgUVZLPnsXpcuITMXrFANGlMLWGCN1KSQuSlZsyWKQ5dY+PNXBUAXuYEoywaT1M
7r3DLYQ5KiuZ155EU6ITqi23vCwNjwKjDV1a1JNrc2lPke3rGg23VPt8zMOYG0dx6m8eGBGfAgxD
E/KeByJ+0KvFE6NRo/H376Pr6P6MHF9IZmULDvQOh5TuSvJGnY/HPNwCOcY9ARaiLx0C9gOYj4w9
DjPUZvAQaE/FcmZJhgxKB0AX0z9ztMfVe27oMXItd/QYy9tJpSzNJqCnHftsPLLjBbpC5wvXakzN
AsS0KaAd4vSYyxHLCBgubG5CiweeGuzQTTAF7nveopBXzfbxBENG2lbKp6Qq7dhFfj3lLDwaubg7
cozoZYWbaKUPciLUcKIqRIr3lapSf5oQLXp1tIqm3stjFsdSandEGWl0p9n8gpaPFs0PyUtlVZsI
T8PfxVp89tBz+JhYb0dYoRmc583mDl4H7aSMtDBAgfbi5qcgueh5e7H/NxLM616q2hl2QoJEVGH3
Sf7hh4t/QQB7ITG6B9mHbNxrl6YkhVv1MqEGCESVBOtr9McUetX5cUoDCowXUCee4nlO255cNKtf
9Iajuryf7y9pcAmhqFbiVQQDHlBhZ4GuwdF6Ck9hx/R1OmCCsQ/FpEpdpb8HOQQOThWTmYNxoFij
GqBQCk7UMDJmDCSlATXGOoTTUPG6aNqeVqvNreSOnPcp/H1KKFmQ3+vaWAdr8oaRThoby2O+iWm8
+UTOmPxvN8d4J2cyuya+h88QupoU4u8Gi6fLjPcOHNWiAbOMmShCGSPVodCe0C2NiqDbmNf5jCMk
t3Vxj4SQMQu+5mHFHt4gaKPbmM3Bw0pFl2jbK/GPh4NY4D20jsmSHL2YRLvjl3r4Wmmnz1VrPT7R
sSz84GZ/4JgqkzKorxGkVdhfnq6L6FDvpnb06SJJzsNMHT1XrDroe9+AKHk7koFiSF5UCbMZbs/J
Y6KKn5eKG2iNOpQBCUa1ZV/15lELEgipUJTf7LrFKTZP1xVyf5ZlrBs9RSdtiSf8UVt8fXJs/ajm
D6gzmn8BPInsK7hTLT/L2WscG1HBua9RBnF6SACi4wfrFO+Ny7X15atXe90JW0x+z3xPr7Qrda/F
Z5UJpTENsA/Cwer3x0Iyyhd2Xc+Rm5j3AFz3RKUMjV6dF3SnPNs4wTYvn6YA1/3faDCMVUk59ZIi
7E6++pFUNdFmy4nL29/MY4RROkkLnVDQfJiuvKaiuKjTqZEh/H/MymjshnUWAHMB1h+QvWb359Up
aVdNu6S7VdFWqjUhUzKhjhmTiZXoQDnkEBxLXPWrbm/4cHhJsbipSEy0inpNO0S8mxppHKwrXeen
2cvHLtmbJNPXSk7e8kP0lJN2cYypvX/M8Vhm5+4DGP8gydcyi8KiO63OV4+4iOSeWmPzkZpmRA8e
zXSj0tOMxr+M5UzPUaHydijK8nI6t6L4D6M6OAdGUAupc+ci4CxPLy+bdP1ekI82oS6xJtTCUJ/7
tJ1hFC3QL2ir9fEs4Kj/qG4OqDMirHaTCXbK5N2pTveSe2ywJ0lInx05NWY1glpnanBOvT/VR+wy
4nwVNKcVSrC7QutGa7zvNPOj2FzJ4o9HLcNHDjqnyfG4n+h7nicWR1Xpm1kWUUyugiqaaT3t1Vm1
3v3Pd+m5Qzy1IJZRG43+tvx1XDb211Ig9K02jGef8Ioho/7kBhCNpY0AfGTMbSk17iVqY5z37E8y
OeTS6fH58n6/P4KBv3K9RpqkNdTYj94D9XnOAxsc+/2ZALzpfgkMINOYUDr3Z8X0Ws67kzJPzuIl
P2vJ9V9YbmBY9chyaOYDauM9C01Qd112EbqTk3lEaxeV/JK0+uNjGsuq4Py/ifR8Ds6pk7TC9+UO
WiebcyqEGMTMj6fXaKa7T6XRmOjGrCKinDhkeyvKSn8PiI2yvqQBh4lRdkHxo1lSwdc3/nXi00ZD
/zd1Xa1MgKgqZQ7posJzaCTCGK/mraZtPH+qhKS8onOTVF4amlmYYMnz4++ajXwXgCqxLbtfyoUR
b+a7vHmTx2ihmML6T2b0ghYuM9tEm1OHSsLkGSVXnyy1JaBQlrZd2S/2Y/Jj7000AWPZHbB08RcW
vkxUvShy/W560s8biXpLrFIwll97jq0bazwYkmFXCmVqkKtyBy4zIyLo6YnesRL5jd9p09sw5pbv
6DBK4sjhpY0a0JnYiOc2u48rIIVoZxkwbuS4t3k+ZMx5o1UEbRy9Q8OmA0ZlRNfN2jqTpye0jSbk
sltYMKZrwTSWHN386S4USAdmINEXjl1pAqM2KvZZZF6FgUvdLEj7tqYdL9wZCe7vSTAWzFHb+Nrk
IYL7Zbcixnq5PbYccR8RhHsajOt3M6+bAE4dc6OoDGd0QdatbnCOakSo74kwOjXzEF5cgMx9Wk2I
9LZFCwHV0eLC82rcA2Nc+ERAkyKiUCSlNyLmVOIDbzKfd+mMy3baMkmrvL/0Yt+ej/MDxxhzfv/G
4MAWa9jZ1nUJfr/AUzImtLSOHPvSy/+9Qt5dxU0eBhQ8sUZHQA0KMukn4T16sW37k3cTPD56Izug
4qZdlNUyLiL4pf0Cahlv9mOk1HrPRs/mgMDFx5qODl3BeH/LdmLhqJaQqpbseeg+I83095QYPZf9
BPloCZS63eZc0fP5/ULtXUI/dhszxTDPFdOWO0RpnJicpzNsBllI3byQe+Wfnt+fakLWhuGTZ45m
/jTPPXOYggDga79Uj1GY2J+XnpMnGAlBMwYMMx4YpHt7LHIjYGv3RBil6bRsNimm8c1SPh92ANq6
2oeDu6lK/bDeB52upcRF6yqyuhzKHPYkJtV/qfs5+BkoX9bVAT0v6yIjF9OzSlvFkU4Pa/JqJAuM
5z6jz1R5+3I7zFqpVOTqw0i57O4Mbt0yA3lNJ8BxygUc9Iv6/LKBxzAX5Emh69x4NbaUJ7T/YAj/
vld21LRQC829xCCXZahuoBS32uv/ylR9k2A08CrNMdnWJ8b1jAQJfQUsns9bKztS1r4/Nkb5tBLL
gBssJT1tdNM0/8yerKe10Y95+fQl4nSrcO+IcbdX5aIobYpDQ06vM3fmFJdk5XZsr1GzSdEByscY
+vkMu+eP8b61EOZNihrKqVtVJtVOj+X/H6zk9x0xfleuY6yIjQpwdA62G0wdn1CaJRc73ercPpSf
r9l7VhhTEqC3zp8lOD19cwUahG9i6IES4+ihw0zTeQ5gpBB+T44xKokvFY4gQTJWq4joG1zXYvFU
U+tPaR8QXS4xYKxhwIPn2P4hXvr7SNnhmlYoMIs0AZuRS+X3JURRRaNYYXOEcdyBfpNh4uYEO1dl
jGkjE5oQYTHf6XbDa2yY9b/xMxT4psE46TZqvVy79PKun82CopsVuZa5TgyDHlMLE5u8RwePKcZk
yO2lCdosa0/zZxmvTHMR0T+SbmEI7g0jr7wj5F4VYzzE+bRUEhkiEicAJnM3xXmJ6fr9nnNVI62E
d6LIbjeYXsTUdXs6EEPYDNQB0BlrGdSwtQWWJfPyVDx/KjNGw1eyThPCFL4kQoPuzZec/pDfyI/j
TUVtV9c/OXbkZ5/TPYeMHdEukuTNXVAMyEZvNoUJn7LTOUQ4zprdkOU7SMVWKaTjrKOH7UQWyPlj
pBezwyvV4OnxSM71niXGfhRBMWumKlhagdw76F3MA/njmJYRoz8Qev21//wUOGu5Rs39bKZiQZmA
nTm3x+sgCsAQVYH4HpKiVCQ5A0r18RGOa/Tg9xkPljZt7GA/a9868YIJhvf33QIJPYmgGUjFUdo2
T6N7jf1hQgYEGVG8AjVgisQ/VAzlL6CU9Q97aqpG/faYs15VH9FhBDCUsZanrnBwsi3pzevjHx/J
gEEWBlwwriud55GCRZn9sQHAE6PQ6+lSpEtbe2oINxQcNYIDYozgVUpbzLG4CeXrEGkDFAl5iYlx
e/RNgW0jcCt3kig+2EmRQ9rBrP/pzRGSB4AU4dm+UcswoMX4qVps0QTp4GI009+lNqqdF7L/5AUX
HL255ewGelOG/71+8QjAduvx9Y9UP+6u/2ZvB7/uFkJdhX2w/LL6T0fre2Cbp8xaWEjErzva6MZ2
G+mRaeOVx2NtJN94T53xUoraluVMwwmu0LTcLcIpptBzDL+bJaXFB+AS7U/7+CysuCNBvc480Cl2
RDEKc2wt7x9HfkVD560kORZgzsyLyDF6HIG/WeLB8WrxJA5c4CyflJ26kJE15cjgeNw+kEHGOOTT
bhKUSX+COmoZiHJ3eFuVKGQ0Ol22Nq9uwTMXN3kaMJTXQKcGRHWfMlMwzmD+x8jqhkyX+r/KAgx4
Y6yFrMWSEqs9PASmBBQ6td7ocr8vOeZ1/L34TYYdT8yxKSEN+iP0rkSAKDRALMQM/EzhvMhHsGTu
pJ3F12+07C+hW+mCIdvOcpedn+t3jDFxPfxoeDvgiQlvr940mUZZLxYReclIuTblNaIKBelgADwZ
wXnJfXb3P/lApdjkcwsoXMCH4raQlSJ6Qa6r/Khhu2K/XPqx0Rp/GQ+4Y8xGkc2qSPahVXj99I+f
P0AzQ/BiUPtrtechCownwQbUmMBCUP1uJjtgTEetYGNGBlqHFodCt96WxrIlRxvPk9XnYxbH41xk
pQBWIqnYac/4lll9nZfpFK9XEbiJu/R4WuB9MlsQA9dnYyz466u5Zfw4ZMedzTdZRm7SizhJ1dmN
7Pm8wzJibCEwENRTedsH9fQLfbwp+swFG2UZXlFxpH7RK8g3deaN5KGJP5zlJcpitFz7p/fNglwp
6J+2Wx461z+Ei9+0GBnysb3KlTvQWr2sSr3vDPOIebBKlBpgOw0E3o+P9h+E9psgI0aZK2VC3j+e
+xcnzCZgWOe6hfzXfr7l0OJKDxOaipFWYIFM79UF64yZvk0fDDvmq2VsfxmIhg3d5nDX/+JP7f/m
jvFDtVr7/rWPvuHJSQSRQeuG9Su3uCj//xAzfFNiAtYsErB6bgLT9lL+VogI7VhYsd0h0n/FnpCO
SiZgozjs/YOb/SbKuCLlUvyVTC2MUl9d0KGiromFWdeK0k95sXf1zxdeRxhHHVBnx5kPfG1ZXqRa
62PZXNfPAt0o9g591IV+tSoOf//g1v/Ln8LuVp1dlCiK+rfMu7Zz9AWRkHOntxc1r9FM7I/qnyVF
ERgTU3oNoA4u/eNTN/VdH6IfIsv0Vu9IciIDA/7Wa8OeUnq0deCs2Z6+D595KbTx7ODfpkZhJ+th
0pUoV3oHCd03Tx5BPoZ0S+QPuGc77ou/z5axNPVEmYhK3gsskAkwaBnbeGCrW47HmPPIMPZFFV2x
yRuQUQOiXTB9dm6p+DsipR56+Fc/+oqBtYIsYhWfsfhtWeu35RLvoqNhkMXFdPTfv18xwHJGP6y2
T9b008Gjebk08HzGDnrOc308QTW4AMZETeZO4Tt9dlsHrF66wJTzBGHDnmOWxp9o32fPmCUPU5hX
p086JBi5pZN3waR7mwfq1VucRxLNWCRlGieq2z+hu0WmO6THOn3MxnjCZnBYjPmp3Vk5K65gIyBI
Hu7P6FXpsfMOmDIjJVR1a1DvCdCSx/2Ki1I7nub4+wjZsqyfyo4m9C/EDagWVDOE33TplpyYjmPW
saH73tgFahH42MIILUEmETEWolWrJmskZHN6BCgEr4TDMelYDXtPMGmvePn6SLmt3rN+FBsB1uFp
DgSnGflaYrfC0bce3yJP5G/vg4E9r9Ir2plutcD50mnIdA87IDd4b+j/IyHG4pQXIW3L/lmdWM4b
3D22G9hHrmA8jhUVtkjrC9dAFa8QjJdVCgwUbSu8eceQ7m+x4WOObu/xByp2w7QbHF09mbmePOml
42WzmcLlY7EOsQIa26gNH6ktvik8AeH4qZvLHJAMZLWZajEOcXVBSy8tdPe055mnx1ETlrzcy6AL
JPsyiMDWRvdspD520fkre8VyDTwpuPC3t6U4jw6RsSKXUmziaQyJv5r6+wpzk5vdaXHwNn9O4e6A
3qRWJH/+EEILtJgDSUxbr47BsbVt3slyQmGFTdL5BV6nca96ub46v+/M0xN29sDpH/fKIqScYJin
dreXwOAiW9Hrwqxne2Kb6YU4tmjQHpuWc5kcL8Dm6WTPxz7pvsoNKNxalzZqSrpQF3i6zSPDvJH8
yvmr4GKaso1CukYPhP5aooYP3eOFoBwduD2NB0fXuf81JKsNKt3OEwDjHis2L/BkE3F1iSxPMYeW
tZaOhNJu4Zvl6jesfj/owOv15lgsNht3DVO5U6+QBG/5B6PinxxeeFfDBBtyGolu1tfQdbRv9+4E
7eOW0d8MKm8vHGL9jz1QZjYRd7mGDbwleAESwfsJeVNnvb6VOVbRBy+d9A+Zq79jABYKtk01T0x7
2a4iXZBJPLd92Q6v61A7ihlkPZOsuDy0GHjjrRrnnCmbnIvrYCrUU7C5ar5mb/n2i6O1I/PNw5zD
j6WXVeWFftyHzdGvDbrPA2otzI1kmRDFg2uh/Ey2BgaZGvKFBiuO9HOJMzFIOkHvc16Au8Q4o1xx
ejf1lbSZZnpDu9Rwqr26o+2rvre/juHGT2C2Vv+jdWTTdmXlzzsVnRJ9/QegzIiS0e4R4g+H139I
s/4tQ7c5vYEtyWNxei2k/ia9X2gjU+jsjK41DhWeuDCPILzq/AQLbNH7k9DUnpPk1PJ6xjk2UWQe
Lu1FUT0hQNsKXuXeUrFsnpXivfvZ5XbTWPNltwCF8ybaCvSdpMhJARDcmiw4RoRjENkWuEqUymre
A4k0FJsv1i4JrIP1tM0PqNxzSPXx+wN7dUsLDK7fDaqgaeBOTrrezEmHHnLyC5nMCyfI5giAxORM
wklWlV4HjvCYTABri8eKxKnpcLJrAFG+j9rEiZCqYYskaUMBbKPvsLHVJX/wniaYIt36tzaEAmvZ
eCDx408WERvZNBlDdOpNcAZnOHOnjuL2ZlizX8zAOM31P0jUGKja99kSfk/xaHg6oMdok3OdXAo/
xp3JZHW1tefg47FQjD/6BgQYXSoxGhFiwhySjikg8/0Djz5UHUNC3raole1X/04KBwQZFx2LSqBW
Tn+CZLGwHBNdU8Qx2sNjvkbVakClF9LBPalpFF8Trw/rOx04cTyTPZrUGPw8G8e7YXjRsl6V5nvP
CsmtJMAxpDxZY2N0bJT467FwXgGlq2+O/4Pn+Jrm1D4iM8TjaTTL8M0TG6Q3nahemj47fll/4GoU
7IFezYHlounTt4JXiRs14QNijNuVBS2ezf5DTN+EpvDb1nn8jJq7AQkmTA/ngaZ5tyynRKeHV2T5
8UDlhee3Z+8PozqgIt0LWhXWReSJOLVQf8c6nz9XwF8RwPOghcdNjcdCzSXGWIPMbdpWVEFMP5/z
dURWDZXQGWpKb4K6yxZ2UZkciv3nP2KPNQ9ZPAOMHigGQMpPLILsMEHBxJYXPGnnXRdjF7DvC6F0
39CLIjoGddASZckoOa9RLMGzVFs0GHx9ecwdTwgZIzFB80iclL0WSzmZBJg94ZaceOfHGArR09Ja
64UwXnib60qjV/QPf/XBnY//OSI/nqP5FkY2VK+66zzTNFB72SCvjyMEhqx+AAAW/qDy1CMsYK1A
RQSUpB8f5XiJdkCa8cjBLJj4rQZByQFT2gOVKsiTNlQ7pjuXtE+/G7Nedktx4wYIoW37MfXxaYUB
ddacBFlSR32/6uo9+lOYMiR0rxovPNiM8UTGgA5jU6SudWdJhwMWiQNI+23UYPnO0j56vGTseIJm
QImxK96s1Bpf6mVz07cHAkk+gC4sUVezebgv4x1bA1qMWZEiMZKFC2KAXD9XBspccMwlwSoKjMmh
BMS5K47W/YjeExcLYHvTr6P18cNF4LY4oBCC1gFsnOfaZ46nZiN5eS47k7IFtYpuMuIaUwsLbjh6
N17KGhwgY0gUMFRlfea8WoZrrD34EldyRFws7Ntih84XN4biMcVYlev/kfZlzYkrS7e/SBGah9fS
gAADxnjAflG0m7ZGNKEJ/fq7invOtrpam/qiT7/0gyNIZVZWVo4r20AUYwP0btPTmWN9CI/3T4nn
F7Je/JgqlCmQ8HZnF0mujvxEi69Jtkj17n3l+T45jk6w/jxwZHNTCShDm8yRtjnRn7gZFI5LyA6l
tHF/lRsqNHTZkadfdBTBRbeyu685jyaPEGMkCt26GEYJQhtssF3GHDQd3q8zhqFMFFkxacJ6rQPP
9LK8fxA8S3rbhDFxnDPZKvOLjJ9v7X7lDHTh+c9xVS3tNc9Fp5fiT9dCRySlWnTBNWOzYw0dUlWC
GM781Tp24WCXA2/j4myGTvkmwZxEIOhyYeYg4Ulr+TEjMte88JhgTuMyYt73HMBrQcvzZtN+JI4C
wIa3K8kX2MSGbijkizgnNO8ofTPFWGvTTPtauYKk/JFhjfDDo/u+sjkP6nzsoWIpFNBkAZzLzplI
oxlJXdlSv+9MrvYG/hj6ZRqC+SfMAeIZ4vgPswZgQo9xH6ReOTd01PF5/JlhcEdZwW5y5MYjweib
Undx1VkdPSrgCaCNbIdZiSWyjci34WFNedWIeW8M+30US7EAtsxikWmXq1qMFB60tc8kvpDRp3Ai
1Cv7iBwzXgc/VwfMaMRevlGS9Z7XwDarmhPyjPJf9SDv2gjkd+EeLspXyHnI55MwEwKM7guRbnZS
QJFJSfSwieydlzjty5I8iSd0Ag6LA4avshdeCmY+izkhy+g/hG2E11EfngdnJOeXeIE+20sDr5bD
36y+TOjov0d2uTUI4tnE7rzXVwOnZjrXXfXG0cnZh3xCgwl6aIthY1TgZe0EQCxC+wvK3tr7iUOG
nsQfpnZChqrKxKhjP2sdqXTvYPUUY1nL062HESWrw5XHEL1E9yhRoU4ooVzVZ8YZDCUdMMmai028
9Fe4CLUlL7S6lYr+nZTM9mbJmhlV+gj1W6MpVP+VysC7VuNFHSJ7XkQEm1soynfkiduTszcSzGav
NY6KzDt+/whWZpu28ri5XK4SBOs4WUkIGvxykj8dDtx1Oxytl9merRJYLKkVYN3guuzWqJydYTt8
Y7nnaMqsdzFhiDEafZL1QgpUsOck88I8JJcuIwlgfLulKhJJWsWOoq+D5vgijI+N4vXmkvMB91X1
T1wLpYnGPKGnuhHt8v0SbzPgj1wN5AgD1yh5cet89XPCMGNNRhQMa8mCXNV4aYo5kVK7Xcg/69dW
sUWVxBUZFiv5NKxHV4uOOi/Om/VQJuQZI2P1RqD3KgCVz19xSuLHVch7yucjyQkJxsaE2BNtXBLo
KOaKAfOUrvGUEyyxMVY/FPfgcIeyeCwxxibV8lA0MnqCTv8DO4Zperx3Brcmvs0xbDKPFmNuuhBL
c8wYtF4duuehcLH7xSm2m492tM0DKZYPD6XbevpOqwFekDq8xAOHPtuZFdc6QLYv0J7caT63Lp6h
+9eBxyDbk9Weq7K3UvoIHY/Bahm7sN+evEThjqY4nMJf+yvd822Hm+qgmnfHvLLNWQPAruOCXgxn
U56WA3luf4XEK/1AtQGt7WvP9zmdDzy+1ZRtzTLTBB1Gw41eQXo3wl6M9EH3cqTJOJTuP+wyW8Mp
Yw17W6mNo37Z1cYK2ofS/5kR2nG7/VFgAbbD8W7n80YT5hgrUxR6UaoxrnnhvqpfzarMyIo7y3Xf
4ZNv2ePJ25tZ8aVVRzh8mIAXfqr2sDp32At9X3qcB+JmTydEhs4cy4Tebu/p6/4vz7c4TITEGI6y
7bOqpOsMaqc1nGtsp0+GuqgDt6tI+Wpt0BTV+gUPB4+reIwNMSuhyLsGYosiOHlkAXOF3i8k9nhD
M5wbxdZzWqUehpSeT/ojOYw//Pvi45gitnyj5HqsiFcczCZYeIZ35phajnKxvVWmkVaxSqWEvr8U
hf13gLLdZ4CjWbdwY6JZ2lWQwrIAA8ES0x+X1f1f50RjAED93TOVura7Gj29HcdNv6Ld2M1DHnuX
zAagJFpN9wfbdt+3T4tS4xmc2Yj9W7HZDiusIZItraEGZ3U094iUyt458WZh50P2CRWqfhP5qWWH
8a8zGATKsuR9UICDBUCVUT7Bvhub20FI5XXnfbi9XBNygA6J+zil8sycuiG2TCBHZItRmOS62TwB
MpZBEkLMYQmwDG1NjsfifCj95HUMDhEv5uMZarbNKhX0pm6peau9yyZAsqNe8IEo7kd92O79+0nJ
UhGECt2WcsWipbdqU3XE3vPJcK4sO+yYDxfZbGXEYv1qo9vmY2p3qN9hnuvqQHJr5ZHb38qLh1js
WjFVxOysgqThI2PsEkwz+HbonXhtW7y3gu2ZsjQxkS70SvWaU2CN7vZw0k4oqNE64f8YE7FtU1qv
iGPVQPtSFLTi1w5b+TqnwyqxKzDeamI2K1f07lurmw9y53bdAFQntyuN0yIMMtBUWoCHPGXkZwOo
JkAPcV4NjtFlizFFq8iqkGCpktWQOCAXnlH/l/gKXSTY1GJaKjvlU8Vdl8sWlqYALcTJPeEp3bzb
2Pu2OsSew8VfnC9bANTzv+QYK98ahdliwzstJNCJwn26fjaX6s8Yqwotx18lxD/4e87T+C+H9U2U
8e7aUpSsM11KMu7W3tIT7PEJy+y/uBaeBt9/KsU3HcbCX67nTukEKss1wDl3y8BByzhFpKqxrQ04
elyC89mcb4LU55hoYQMoyzIKQLBGOySdf8OAJgXQpJ4y3hU8KxindziqP+/IfBNljL2ImaRWMaGS
r2uQ9DZ9j12bj8FBdkTA6dv7as3bHPovVv+bJOMCVmLVRL2IAwTAzIWYjw8U6g4gXxzO5p/Mf8iw
0WIERL2xpoHHa/awudqjh3xRsbnGdM0wdxyUoyw3nidnZ10ERZMTgS4H87yP/Fn9kaYk8H4Urcvh
i3fp2FAxTMUmV+mKKswNhWvN8zB67i/JCr0Gh5dtu1TgGfDae+ad6W9ZUvYn7AmlFKhmAS05G06A
9dNRzOGKZ7nYMNEIsHra6Kgpwa5VmRzVBSq7r7250D2k0x3OK8PTDcaGFFYa9ii+wRCvMeoXv91X
vdtbf8d0sLFhFyhhnmo3E+Uc5RW2aGPJ6CeF3BowcRLbDcbLH85L9PZkgN9ysgXmPu9/AleejDEp
G7WM0wEclg/n7WfuwIZcHh7eHvAc+Ly22tkQ3zBMbLk0seiUdfYrrFmVyzJBf+gF+GXYpOAB0gQZ
4PsszTpYEyrMmWVDr557GRiZQmNnmlsVroYlYMkyKdfnhqOOs43qmq4YdNsRtqyxKP1AIqgi/Uqn
5R3YqO6zsAFfBvtvbX/pziPak0OvXYeevj2FADw1Xc7xzd23KXnm7cm1ykSdC+SxQ7VAZ1b0674s
Z6tJUwKMekhBfAXYOCqA64336f3Sl41PG3pR2syhjKdXwbtPcDajPiXIvDOScc71/ox6IHCK1qpb
+vGjv369T2ROQ6Y0mIdlGBrVEmPQOB49ZwA+VVJxoubZ9MWEBAulnzZ1nyj0YNab8pC8VT/RnxFe
7BN3KfLcuzwlRIO0icXtWqkzYwrXgDGFYBU4j2gQysgD9Ul93eUIjqoTa6+mxKhnMiFmDu2gxAOI
XVyMa7u812M2UDEUTQPwv4T6NpstkcJWAuy0SNscDExkSw0xAbxWg5e9UBKMXnD4mVOEKT2Gn05G
G3cfg54Sk+QtI9E+By7qfWWbvUJTIsybGEp1P3QyiNTecQ1vrXU/8vfYld8vFomXjYakfw/evvxA
tJNFxQWGuL0i7KlNP4A+cpNT68Mm1jVhhJFIkV/ZfFYLgjBQWpDR9X2J06LEPUPG/F56QUNhA+yC
mLtxgO2uP9Pk3RVccqzfrItvqDJqy5JuKLLJhOyKLAlj1dPzA2NH6T9GMNmS6xvPZtzC/z+kOKHF
XLQrBgzOwQW0XtcG8T7KR8NPdgNqcU4NuDbnELhoAjzYugecQDxq3DzyvGAnH8Aoa5pigq6X8AHO
8SMADiIiDB/esMHzeeYu+VSojL7q4blQziXorIH9Ur6Fh/v3YfbOTdhgtLFIhSEYavx8hjhJXLaO
69dcjOe5XM6UB0YJ26goAKYhQVbo9vpYknjR2arz8JZjmtZuibTsOY7ibOpjSpFKdXLJxrAoqqAA
RZqOOHqe4F48cjhwZ6B4nDEP8hCrvYwNMRTiCfPeFqjYK/Xp/hHNvl5TZphHWDWug5Qhb029Goxs
YiG9SuQ3jmGcdT2nVJhnuC+lMUQDAaiU6E4eoQ5nO18v3JeVH3o8U0Fvxx/XFz4amqZME2NCDDG9
yDFnpSkg1tAlGq6EwqcPg8iRHFWsO2TYJKIVWIkqSirI0H6m4+AYW5Wguxy1ub8S3zdHbCLxMmRa
YI4G5cjb5A5q4bX9aJMILvVp+D/05c9b2wlBxgCFkZzKWijT8S6MkB0/FUd1MnSefvFYm21bNyaU
GBN0zsTESlNIEVcJ2Ybo8QJUgxEtJOtHEZVr2Nf4IK5B96S7vIvMURQ2r1iY5cUMKh0Q+07wOC4e
Div/S1uaNu/46HtxT1MYEwUEeisdO9BZ9yvLw0jA27iX7L2GlsX7OjnvgEykyZimOJbTS2VBmq8p
8vRosPMGzDNa9mKx2OKufe19075PkqsqjJUq9aYYqhSq4tSOdmvsGzzFkZf5q+yseJKcNYkT/hhr
pURyaEYNLoLTURwDZVscBQ1WntvgzbvcjA1RR73KExM2XkTSoVsK22x9+bn96pG7rLhbcnjHpjLO
TSdIZXIeIMPqQ3nD3JeqkMYlL+6ihIPfAArDN9XFHol2mJqKmyGefaa/hcr2fpdDosZSDeqvFxcr
xcOtt2kXyplg59S4fxff9q+8zuP5V2dCkrEvASBBcxHrg2nrGIzm0zus5hfWQLxyD5Jzx1XGvmRn
zIpWFw2idSm8a9kQwVXf/NP9WzAXmk2smKr+7hKgJVIogh73rlIWcbMQME+5FN+sZnOfzKy/hn5t
LBzDJkdNZK43HGPTHGUTnceLcevzR0PnhfX9+8xdThtR1jsdv1+5DvCj6bKM1rs6mEO9z8e8gzth
hLnHMUAousACITS52076FK7CzSjaekvqzR6V/632PHDa9v/FUH0zx1xpo6uzRFJAUwP4NhFdLHJG
EfqnSVZRRU4nLqrArE7oCtRYlCA3kxGmikXOXUA1r4Zn+pnvzi8a5ioapGKbl9IOAWPNH7mkPPzx
0uiWaaKjH7m3G0DaxDWVMZbQWAH2iwJMAfjfAtH8SLLl5VBjQc6VpJ6/z2xZ/Ks3YEKWuc5RPXZW
LCcjPFXcMSmx315sv137Ctcwa/S+3uOQuc9Kg108cgJSjv5REMXLHSwf8Z4wJPH2CwXWR/ft/epJ
dkBeVqsVOk6PNLSBC4Pq1+kELDd7+45Yag9Dw3l75/VrIgTGBoRI+KdmgS/bKL4Gi7bFAkXAZUhL
zt2hv3NPAow30YqAWRPpGYO1TbGRFRIu7dL+Uh6Lte5yiM2+gxOmGIvTq51eyRmYgud5xNYjJBO2
EgSY2bz09CwoIla2/aO7zH0Jxqgz9SslBRQcc3FUsJMiTN3gwafIPr5vA9y2IXqPQX+M+lO/EIul
MN7RrhGPc/NTs6Z28jWshTKiUMtELM09Oh/jWmk9y749/9GLGhLuxNLN1bx3qIxxagSjkWQF5GiV
dnQib/m0jHZmbiMrFieOD6MY2Kbsl0ClgBofVnTj1P6V5xHPugLfXLO5TLFXIimNoVs4gt79uGBD
WPCgLDBdj/om3eN1+rswakKSOs8TkzVeEvOaXcF5kBKvWokJEeCDLNwY2zp87b3ldhNwTtZgjFUY
RBi3EUBwrS7gfEhn1FxW4jrGBirgVZx42aT5dMGEQcZiqQk2hY4dpYc2+eRw3fk+wDw51odj+A3G
+KRlPBSaASIooJ4BIYoyLTf/zDG9BmN4kKqXk7YJ6ZritWd5mmi7eMiA+8rDxOCZUoOxOq2At1O4
gJtX+KPYqTKQEDj8dOidI7ZbmvnOvWN3Y597o0N3b0A7B3o7eTAwlwSrg4yttBUB3X1Zfu1Rygls
3eV6phw7bjAWRgvaiyjUEGeKZR1OvFee6Nwlxk/sXCD/mxk3GPOSqHqIi01p1WR93Mi5LZ5KlNix
wpRozt/FhN8qzyZryzxvjDylj/THZZG+hBsAMB4A39QT4YGX7Zl3s/55NkzGfsR5dC77AiZrA5vl
feaIePM1ME7jg7/+Sw95whljPDCTe00FoOvQJsZoNyKkhgR5g2M8/TcZkzEMlmwWITXDTrofDNRF
0CDpIF/A2z7BpcTYjbaXTbmtof8YsbqlGYF/9IBiwZpr56lk7tw0k7EeRhqmSqJGIwpK6J0BNBUF
4YbfwuuZ4dlbkzEecl5mQqJA19fHy6YjuV8S4BHJ3Hnm2a6LicPCOviBWuT5uYPsrouoIHDGYldw
DcsOHvKGlFenrIlOLg/wlk7rKN5anX3/Vt+a+e6JlLEggmEVQXKFmiDZgxFR3VbW2KScObELGLVl
UNkBwI69Ho2hcuyGtunjRQ3hS9B4h4+UxNUlxsi0knxO9Qq3/rryvMq2rlgVD2xlYYkKCbYq3md+
PqX8fRPZDcbpKI2FIkKfkKDcYGHUEgjPm6c3k2B3mbU8cahRpWFFbapYg6ErJvZw3wLaiZdStbLW
jUYGd1Bxio2CQcGFH+9y+5RsTghzONTm7sqUGqPCI5J4RWeBGqZqSO7E9tsV3gk3Qp3LS07JMB73
mBUdulLON6dBICnwIP3rJ6/GNKsWUyqMluZRHue9dvN/0OAfA8MN4PSoZnEL5LMN2FNKjAJeq0RK
uwD81CgPNiNWvmGu3aaNjogfvhCzWFg3yjuruQhpQvT2URPNyLQ8uEYaPauj04ng7yGiOIkIkE48
JeSRYp46zRxzQKyAFE3uHh0L6YueXI7qGdReT9nxf9NCduLAkJC9qOnBBYvooIxEP6OuS6sNCQ+/
Y7Y7aipE5sGrgYIemhdwdl1UGCFbe5gsNrH5Ar2OIdEsp0IXvS2uKXljaaDFOLglfbn4MrP+4PRD
mPcwjeQuaujNczZO0xBQx5py/PtCzgAJ2NMrxwGdbYIxVdNCdKfp6KZjbkd0FrRYKC9wqjFBDW39
L9IS5yzpd/9pv77JMFcjtJpWMLsc9guzXRi4B1zeCy3n8LwxDh32NqjSKDUmvYKIQ8J9iHVFMcAO
CQR3n6HZx3cit9tBTq6dEaEhIFTAEN5djyItDf4AHHhk8+ibg7TAmpfjnZ3jnJKkVntCstSwx8rM
QBKNzYCy+dgo3nmlbdqliEpcjHfVuc/jbFfslCBzK5SuE8y+pzxmuwowyv7+uuCQ4J0X/fuEp/6q
jlnbluDpOD6kFbH2Cbwl2jfqnHhbhKT5R/QfJWTHcDJVT0Wxg66/HmGyHB0dAYA38oG8wOGKavMd
bb9Nrk+40kwx1OW4ovGjI9q7yC4qUvvqs7H6OhjvdC/s/2EzLI875jUVNFkHjhOIjrtX7HOgKebE
KdfpQ/oMXBVe6+MsZtRUORjDETZFnGcS1caj1x2SwIGbh5VdqAm/nb6+uMD98y7J99kxBkS8hKhA
qyBH8UiODnxN37D7Z64BmfVJTEUGIroFf0tkFPJ6OQ96rZpIJQO9rN9rrrayE9nLFtz4e5ajCSUm
IGnlVA1NMAUBam8JBqgwPCUsgVPAMVVzxS4NHbCSikUvkolVlb/fMTk6503QqLjG6uK5/LSe+ve6
QtvQOvy8r/dzdcTfKDEOwlDrgpCbGiitjzvv87l5e7LcXz8JIn2A2Gd2TzSuZzxz1zDzJomSaem0
uMIcWCBGRVWE1visI1fzKpDCrnrbBJiuWzkvh3JTLv4zy3niGa85fw81MIADyIaiimgk/F2w8fV6
llK1EGGQvWD1TNdbk/ers/2BLSBcbL/bRBNjVH6jxpj/sMzr7Dq04i1FW2AlGW74D8u7kM+QJN4T
cGyy287B9x/11vQw8lfawF/x1wi17h/zXOijy2BcBgqFZOg3NZiYt7jTyjbvIxHVs/VGdisVhXB4
1SIo+l/Wki5i4lCkxoTh/TeKzCE34jUeBqzueM4eURg2DOCtIh2Mnqfr2x5+9Ss/0TLj6/5Gkbmd
105IwjFIRFqK3ChO8EyRz5Bu4S43nvMkfqNE7fpEmnl2HgHym0KLOuRnd+PoyKc332596/mEd1Cm
AIM2ukV5r5Q682DosiRbqA4D4gkq/DvhupAVhHkZFEojg9dBiccHwOm4WHVvELyQiU2ro8jKYFKg
WpjvJroCPrM3a2Eng92vfSy7ASS2Hb2WT/Z5d3A6XtpwruX9ty9kDqGLzn2NlVj4wnaFwgRWVWyg
b2O9aFxgBUI0NrHNh7NKNLpr0/wEImPH63ufM5+/fQRzPlWqpudIhJgAZ60RDO+iJuGZJOG6W1Te
fyj55DyYBzxJQquorRzcIuruDvL7+dl9+ao+eeH9XKXrN46Yp7sfR7h2EThqV47jWw2Ax1GtDfab
tUYUEmGwsfTSjYWpAni0C6xw3mBPCRRCeDVS3+ZWjeeCnt++h3nb5RQvsd7RY3acT/V9/NQd4LAA
7bIhHUYeac5oHVicBM5czDelyja9CJdAvmQSpbreXLfxXq4ACxg5j+pyET4MSBNgM1fkXgkWR6B9
77I+hc513X7yTNusofk+dbb7JTHCaLBMfMYVRURkQRa1H3gDtqxaWL3GMaPUYb+jYSziXh8WmaVn
lYj3Gdc9SJzuyUdigjvoNm/TJkwxkYPcRmottDdCHtLimUKkEGnxwRYwzoGBDhvMhTl319hNWPcY
ZExaCjAmsehKMFiQq5uuCnv0Q/K586KSaGi92WYZKRw4qeXisBoW9haYTXYbAw6LWlga1KNkb9rp
298Ur37TNsaUlZditCIddw729IjqFWa8sFuP/25xjMjN6E9eEyNJQ6BMQPLB/iqV5ByExAy+zk6Y
eFHxow9IODpCQrBOw1pd1Q+Ogs34tL9xyZiworTUTgwgfySjRFuIPfWkxugSHQuPd284r5fKGDEM
HGa5ZNCjdujiUDfEtP4DDedaP1rwTCb97j/0SlF00TIlWTPYxiehFdpLb0Cq2dWzSNZv9eCHuDYM
92/kN6HDyM8YpADSA51XzwkSgiyJiN5hqpccQrOWYEKIkV6vDL0VXWoqPfrAp6vWe4/wGtwnM9dd
C/fwW26MZUfGsNGCAGRau3G861ZZBwB3fCA/l3hZcuI3m1vmIttwkyWzmvhNmR21TVQz7LoWlAes
RXv7FXjhKSHjYGcwQNw1bLOXbkKMCQRaHVgYkkXNnexe7BjvVgAzg+VJB241fyY+nUr05q1M7ndW
dhHWq4AvhWzWEhrZNfe9XvASGDzpMfZbMwJNU0tQEXbwrt4xDY1+F7Rf2Pf1Yy6l9Rs3rL22aiDA
Un3XDduRfwUO8LTVElPK7VJw/BNtdYl3+z2H6uyTOzkuxhabcl5lfUxl2NnZznxoPfnYbJ3y5Utw
TtGCu756rgTxG5uMC3k2z1JdGiAIUALJuWzalhy+2k/YKu7acWnWLk6YY0zI5ZKL5lmjtLCU6qMi
3jIkGbDeDtz84BwA429sMUZEHBMMIZxBqnQaj245jSsbg8UW0e3UFZ7O8Xq06/3X+OIf8sWXQVuH
OK8ApXDHLt/0a3IbsGUosiyqPzQOLWz95yuvA20uyJ8yefv7hIQJFI5z1YBEa982ACPaFkaMtn/5
wM+0Tzyom3nXCXknE5G1KEkmcyXOqSZcesyqPOuruiT9pviVbs4vPyN/1aTOod0h5l3TgiZHknMt
sbo8octcisFoE6lsQDd6WB/rZySklBUSGfYBTYScCziTsvmNFHMdxHCo44sAUinJnqUtyv2HE+eK
z1rkCTfMLUiDsC5NEyRKZ7Pr3gwXo3IHP1vw8oXzIeqEEHMHzErMtFa9wjOofSQmzyT9QlUIc3u0
h1B2a5NIT7XbOumz65aYQfeEfY8wn7zweprnroIi6SLWp6GAhNQMrspET2MjEgNNH2kyqkxtpSIO
zwmazfsosoxoTMJ/Kgulf0nT8CI2Jr1t3lPQuQGaeuuF/bXv0YSCEWDOGc45XVNyjGgVrUiu1wLk
UuJ8fIxktwD6dEa2Lz63Y2g2BJ3SYhwV4SrgEb9Q1hADb467Zw9w14vAV4FwguQ51/+aPa1vUbLB
Z4bEr6ll/1+Uuj2c4Qwh0n4OF4MLiNXTPuLlUm6xHWsqJxyycWamBCNiAwP3OybKZzquBMmNsat9
Za5X7gLjfb/IQ0C2K0JRhnR9tXeQyjvpT4BF+xECncThnO6cEZh+D3VBJvoqm7VQSVTi4tmtL+vF
4ikCfu/Pd/uKVsgvu5G9vxri1ac0GbdGuCqJll0gg/XxGCFJTN62K9kPthz3iccaY8JNRTjXVQYy
uP2thNVW8bBv5B+hYIv1wjIe7kuSp7ssYr+h6GGIDjvc/OeQ0EVorpXYy8WCoAUcoV5uJ79gwysu
Ts+cp6HIaEiRJJoM1hlpdqhFYm9IgGBFALIyOQJ0DtOOxUCGykZphqcwcz7plBwj1XOH1+lyATk4
Ud3DkNiJb+8DjLEt78tz/mp+s8U8hIFRFN2FKqbxdECDIiZG7//+7Es7ZYR5/uQgiwG4JYARZ5Dt
6CAt9ONK/cTeez/ccYe7Zn3sKTnmKQwbWU9MamqwFDdznFL1r15ou1fvvVqumg+fOz4+h7SIa/Yt
QcZwn5PexIgEGEShOnew/gc7iChk5OKR7g6waXW8J6bbEt3lyXYuPJqSZuz4VU5D2cwi6fn1usBz
jOWNaU90nupzVIRtU68L86IUJUTaHHoH4BRoMOCYkNnIecKIQRmdmMfq0pfXEWte4MBQqEoAnNt0
mPLJfAB4BHbz/ThgVfOJe3ZzNf/p2bHd6UoXX4fCDCFAp3UFnByydgue2z5XPP6NCmM68lHW6i6H
hrw6H1lCsKc5fBTJi0jQOxE6dDsWz72lv/jn8/ePTrJlwsEcSqW2IM+2JhIJluOZ9mqggoCa6xfn
8GZLBgr2ZqCuoqKzhoXqScZarwbtLD23V9sRXyRar9oWj7bp8eD75rpN9Skpxph0TSN3upVJ9Elz
xHAZY2jSbXerq+RyW81mLfCELcaSmHLWYH9GDt04Oqlb+4rtALeMExzMen0TIozx0Puhly8tiDhm
RcSfun84v3EMMH0p/tCFCQnGSHRqOWZpjePpoQt+6D5fSGWbS+NDsleNzoV+mdf2b3qsuahKUa57
E2eEepqylvzysTzbZVW6guVE5/Uwul1Pas9KHQDryyUmN5XELdrH+2zf3PM7bLMmJc+xM0NB0vR5
fXEx6l52sCp0YroNyWuwwIwDyT+fnlBMdhJPA7yU/hwfMUO2XLnVUi9Iu4SXz+3JmTXYE9kwbqB+
zstWuybSc2mStPfH0Uaq6Uq+9DPnWefdFIOxOVal4aoIOIVcdiILY6V+tPdXL6uqJFzsPapB90TN
+Cpa1hrn+ApR07zIZrNMAHbWkcXDw/tqxUVpnOvhm9oAdjAmFsYzUrmgthligl2Xia0egzcehNxs
ZkLRDAW5CWBb6Oy6c70NG6VNClwbO9wqTrUIlspT7g9PKl26WyOoRb0M9RPllBL95b7yzr+HE+LM
nY2TTg/UvJLgxQDeeLPT7R283acGua3aHWxanfcd9emvno1vsizIRplJVYNtWNKzVvq5v7WH0FbX
aKugy0X+qgA8EfCtYjl584dAapRAgoDRyLLpvIJg/ZbVOcj/r7ngZ7MaqqtIMgEfD007jDw1BeAT
wbWm74Ynu7qNgPfpJ8E6sdXhC0Cp909v/kH8psaKMZaDsj1fLxKSS7QoF66GTzqimpYO+gg4tGYf
kAktxnOyzlY5ago422yS0NF7V5XRRFt5L83HIcVamAXvxZrPi0woMjYsqYNcG2twp5DOy2X7YQV4
W3dwZQvFG+c0Hu5zyDk6hTFkSV0Gxaj00rPXL3Jf9Q4iZ7s297gY8xWf01HIelCoBef62ABfNsUG
neWaNzU4b5MnkmNirTxKVKXNITkHabrYRZEYY5DolueDo8+67BNKjJ/UXIBdoF0GCcmko0Mj1WeJ
PFcvhb00HxY/bDvd+YfMPcD75PXZzNvNCWnWbWq1PpX7BkyuPzYf3vO1ItikSOzMj4hIe/X3Ps9s
8e4A40SN6bkM1AbcQq6aZIsViV/yNZ3+P1wbckhW7WfxeV8rZwsPQIX4r0Vht8tHkhEppQWa4gIR
OtrTejfeWLUtLOxLucpsfhJt1h/9psgm0Vqlz41Ig5q+ArwnstEvPy6q5eXT5IWVtyv1x3s+ocTY
lKT+rzy1AqgUqHB41Dq/du/oStrknvWkPf16esZWyfZl8IUIDULFUu9RveLFt1RN730IY2rkolHr
QaK6BFSHepd5OSD9jrdDpRCn6OXgnCrn3rD4JUZY10WW4IY26Nz3PpqlRS5I2697eBreSv9ElY5D
cTZSm8iaMT5Z3caWMrT0pko7LLi+3lrQ1Oex5kbZCk+cjP2RL5ElmiNoVW7t0aUQx/zhapvAZi4I
huikBUDc3gfXfVuogBTCbA0W4qL0YznOmidonjIzBkqTVV2PQlyf/IHq2OfF1nc1Liw3YqQ83VMh
xhxJaIE/BxZ4BpC9ugBsIlDXkrcSb2Tu2v+rvjKGqAkkKVcMEEsye7P2PivNLsuFuXXQlZrY8d8g
bOsTI6Qybk1BsRt1Eeq6hneIuC4mlo0X0g+Qbbqvpzd3944c2Q2Z5eWqakVMX5RXp1hFu0uCqa/l
cpc7lS1opFnYcBLXmR1tgLiZbU7crtjbho17X8BYpfAcJLreXvFMe5s1tr5sdhf7MybpaklB4d3M
X5VE9t5fDtypM44LojFmKDwPZt6FMEMbB/24lzfeAzYHszI9x9vfJ65w0ElY3Sp1OMfO26BXTfFK
r3jpLddy0TmFqO3Qf+a23S1WaAFd/Ozsx6fH86JFR+pLBAwfIHQsxoW423YuNp5ntv869IuBE1DP
ZlaxhlWn0RAa+dmuoPjSGEJ1FamlEnwMMGfLwbmkjhZ7Qkb6pfW6qrFufb3n5Zdma9JTwswVHrrI
aqTwRljcaySPCQY+jhvxCvCFVfsuVhuM1vNSkrNe4ZQqc5erMLOkCmBDz8gMHneb81Ma2tIZ3XQq
52rNuoVTSswtPseNDqQkSslCn7tq543dQZYrxZU2xvv9ezzbBzohxnYKAVe7VYsUxNYYQQorL/2I
dvrzOXLapV0YeHMq18dKsLOzdbeKvcpdHxdbNwjv3aMFWvY2T7+Duc1ihMC7qCnTdeQIT9mV2OWK
ohjd53c2kp7SYe6uFObVcLZG8Isxst2usp+w9Wph2C5Z4W2j89mJzSsdz9mLKU0mZGmboouqEbwN
rf3pJSgGoGF7xcVI56norRFnYjYqNf2Piq6bg7J4B+Tg3rR5LzV1QO4dFOM0nJMx1HFYEKC122xS
zGKjYzeyaFvriV+zpMdxjxrjFyRdUelRAGpBTTBdv1p1ix/las/Rvjk3b3pAjEWx4q7Jm1CSnuV0
KTyhHj1GdiDwJr7nBoT0KRnGhGitJXe5SXXvFa1JO7QmLZ/I45sLaCUgCq35gNS8s2IsyThIySXJ
6FmtG8fRAPzwgv7qXeVFGvpvuVmVOd91wh/bhDH0WYYJcJADipLl5WuMSGDfDJoj7t/h2RKirmPq
SddUWdJY30MatUhSgGD4XIy+QdO4iT1+9pHzskIJP4Hvwc3gzHnKU4qMdWqkQogKSYHXuK7RRCyg
YQHBJDJh+73AKWjP6uKEOdZAldHYtj1VEkhRzW0NQny9L8BZezQhwdijWu8EbBuQpWehJdVGewPi
TmvHWHj7Vy/ZhBDVz4lBykcxS+IOvPS2k/0/1r6suVJdZ/sXUWXAYHMLrDGsdMbeSW6oHpnnmV//
PmR/Zzdxc5Zr9/ku+irVS0iWJVnDo7vCqWt7maO9kaKybUX16/MRjFIbhKz3I5zPTe/biLLPt9ju
nHy6f1zQg6SVoE09X7ElGCVFV9p4VCh8FftWvqpYCJGpbkJcJE+kuIkyzRNMUxj2LWXv6nCzf/s0
2xXUARVkwBtIXw8ytgTzVJHCAsABhFi6QCma3eLAnpUzzISsQLjclt+M+kp+glkiAIgueGssGcNL
/6Q+nDX3efG817V8M/O0UgpT6AkryqjmUQ4ySCjTw8vl7e3TCWMYWHXq7VCRfHZuwsN1kjLLJCJA
9omS9ySBZgAB8lLjKavtwnof396UsY3H0P8oSFOwFQOvO90iIPf5RbHpCd0F6Ni4zpLEHIltLiGr
xlaNQSKM7eEHQdeE02syjdj2jKgYs2WmmhmWYJGCCYtkEiD+4kXlH+AbT/vTj7vIOcAxAnzJwUJS
ef5sM+Jc0RSMEzY40jYMTNxijH+99d50qwDiXxb7vQddvyv7L9YE0zS2oxZWzUIGo5uA9Zvtco/l
2shV+Y6suWYxBtdoCYYpq4eeZ3g9PAGMX33w7bP00betDr+4EcxRpNWGGlZsMX14m7xcqt1lDAHq
q1/oS/apPPw8yqOYbeP+i6Zgl7DjqAZ+PbhCuvGl1uw2tNku/RKU9iPy1RLfuG1vfxETbNOstWbY
pmBwIXaJTtdv02aa2PxH6Uwi2KSxG+I40cEL239FK/XDwyk/Ltlw9P0V2O/mSMhths8rckLcUnI6
+LMBcgqiiZdhVz6mN/VnYLm4EkJbJp2hOLqAI1M0bwp6QYYwTyd0Y2CM1/Vf7zIXiX3MLUqobHmo
NRVBE0ZMESRZByooJVhI6lN7p++wD0/CzWZP4ZqOoARxWg36VIHO+x4ZgI08ndAPi3nfL1+wSF3W
DLrZnLoiJzqqRJsBw5+BHLB33H2AeOJp/4nZHXpYLtM9mhWY/WkZZbAfmtfprjTsu93k1ViaipHg
Y365r/4C3tF1UW8mWdbfJGhOhpXQVdgsBzq6lydM2NtYB4umIVhkgJF+tzzJvaNbtmtNUPBlxsgS
HTV2DdGHdkgmm74hOsh+osIw7C6f7OjyUDjp/un08AA4/dGJPyPHZzhAaM8sNLLu1N0ut28d1M5k
KH1bFmH9YYJvKo1R0eoCH/a5RhuIJccb3LJvawKCI5ryrujGchH1/tI4KbH1w9/IhuqrzBttpj/W
tARv1Ftj3pDlnqJpFYODyIDk7ukJgLfk9Vv8l2kXpxLj9p8rX9aCJpPi8vfVU4C2w2j0i47r2Dlv
3aa76/q6mY1cMyYYIC1Lw2Z6P6Wbl7cQy58f2M6DtsbYNC9NS2x5QcYsS7OwjQ7oAYIUWauSaUTI
8lR3Z+A5aft2OTSeeJxJgtjNiHJNSpBbT7p2yjES83QDjMG3t9wFqs3OOmQuJpcl5lXGlSBCQA+H
o5GDFDl8vnylT8leYlc3W3XWzAj2ezZajJ2noFA+9jtMFiyAEhI92HYRv45GMN3WAtDPApBwF7uB
ha0nNOjIe2A3HxcrVsSutnEuqR5b/aLP+/10eQo//bC/LR1OmFn9OR2P8UF2PP/FJP/DmtjBNgMD
aCRzB6/0ctkDcxG28HCHEHkZ3JNlPDbrO2v+BHPsa7w3RxX8ARjjqbgP7OCchmiut1ELPGDdovNY
VvZPAJ8rd0s383eJLm7mMtf0Bau7TPnEswb60wEdCzCKaFbFK0Dmexd1ECPmNRnB9jKjZf7cQl0w
99LYwaVd6iUSnfwvRvfXwQnmIuVAm4gr8II0CLZm20kHUMnYzvZueWid80+M0d3/jLAdQHIXtqK/
NXOC7SgRq9ddAbpQF9h4/tofydfmq4yMTIaC3ZjG/5jeG5ffv1j2pfvSHmmLrrQYpwbk4cPSPSPh
bev1tuZNMCWZOoapFoE3LD24YNlfYYdfZIzJ5CfYEtP0k7JcnGVhp3cUFZD3wTWZdmwHPv9ohwjX
bNR10nEdKgg9N/anr8kZUwOzh3DPcnC9w4fbs9Pd0BvtBjMSEilKOBThm83cUGDxYVJu9upNcLac
ah/tbwC1KKGz7f1/8ShYE5SKtU6dIckbVDLH1h6UpYnCRS4LEJpfsxbVcPk+xs1JjJWOiEDOszUS
YnXgbkFNQ+/RO1Ahdp9hHOPb3cF73YW792GMRvpQkVwJcYyVlMaE0vQi13F29ye0FgJ141G5W/r7
gVgtrcbLzlGwMMkwT6zQIV+0ZmB/rH7EHvbGQZf/67KrIdijsws7qK8fqswfiVDPqcZKZDfAJGaD
AQMJX/v04wDIHG+HkXyZSDepcZVwQ6cqXrQmFQJIK84UP1lYvMx7pIjQbWBX7l/G4QwO0XZrS7jb
Euma3m8ibTlNlwcQkPDOSB429hNaw91Jtw3nluzPDgYVLTTCyHI4W1EYpp+ZZuhLcGmoH/nU0jLs
J+x0htLuuzeGBvVSdu23tHNNQriNRlxFqt6o0E7X/fR12D9KjPNmcLQmIDrv2Qo0IwUB5LyWRwba
MvB+xvzTDjMn2GckobdlQdfkBNVQir5qlQgi47XdB+g1/yEhsNnjuqYgKENnhCPGP0ABVWNU7r7a
2RIBAUTwutJJ6QgeG3Bkvd/1oIOX/QuQM0Pn6cDuEfoAv0BCavlkMfJZsyR47TCaUqS53llyYRjT
vXoAah6ukiyjtvk0W1MSXHVXVyH2ys6LcUK3oNoAop22i+UP7TOQfV052v1WcLCmKDhuzvqiRlIF
x1XZ9AkBndyjSa6pmLMp2jJMjAEkuqVBD7EjonFkrP9Cj8T9z8/Xz0qi32JVIS8rPWbRCAFOuzDa
c1W+EHrb2v1jdcRKQqFkTZH5OCOj3ZH6cxIf2GiHilNHTqUCTZKlruaW49N1xiSGSCwuFPVk5cMi
RKB1xIClOh8d2TaHzVzeShdEv5HmmEbGvVoyHi8vpkMBUwlT5O2ip1tsZZZq+2YpY01PMBW0SxLe
L8bIfVFfyM/Crk+f0KmaHejgzBgvOp4L1X6uQvv+8bv0qsmOUbAfRjPTeZgW4u6A3U0LYqPMbmyF
cmv+RLsxVlOqEWgKRieah8ZZ1qpld7dHrJJFl7NE82UG0RRsRz/5k5aGi4a8XEZAM+6fuPtwsMfD
83dJOLOZnFgzJhiNpsyxtVbHLQO6u35svhmv369r+2Y8uqIg5gzmHisTsFsazFzgd/VjZGM4+PFh
mTxB2wI69w6PA5at3sgquxJTLyYOcmOcZzWGEKPDvbQZUmbexZlZVe+TinT49c+u8e0mPCFfjWpk
/0QNJ00Bd4c0j7Sq9l+iwX/slTjOFqY+N5Tg3acgL4aVJgCC/RrsXoHZ8mXnNCeZZ5aYYHGAVgf0
+MjiJaKp76K7RxmetMxKiUNsicrqFI06i54XiC+SXXZs7IsdBbYe2LQHXnyXIAiQ3WapHAWDUSbJ
qAMSYlFJbLmej6G7LO7+gmXDx3t07vyP11lc+ET6MTPnEjcA8c1lr7pPFfYNG9gUfoKp+i4zVRIf
Le548o3BqGLt/b4Z+8tb+D24T+6Sp+IEW/X/4SIIBqQ0tSCrxoWciyDx5fKZHF6sfaw6QWH7DyiI
Rdg6ed2kyC6fmDxgtT8DIvbdGiPzsv/0cKBPh935/D6gJ0V6k7gXMV1Q8UifcgYOBzTVvFwuPsrM
xe5oxbt72f4LSWjAhTdKlbXtTPX3s/PvCg/pAVldZ7MyvzLHYnqg5wVaDpZnENDi8VgGovoraluP
KBfIfMtmNnVNSnihJFlVTjTHNUNPF4DJ8DZH+jbAEtQ77tm294o9KdjWg109y2IgGZSQzLiIy5/Q
TRwGmgpGAQixT936eDg4O3RI4QWzdFZIHjHvyMlXXhZiXqA34t5IJpDrHCSqkRrHhujRxojl3cH+
y8u/IO56nP56TO/LBZlfOnG2CeKwFrYQoaQZM0fGQD+xc3TgUNeP7J94BEj4lAUMXIhNgDoTKYq+
2E7U1rNdiF57WXpaqqOCTZlMhWHL0qKjeGLMR/3wjM4RV+rEZaGJuM9JRaozUivQqfcvaB7Bu/Mp
RSXadx9OrU1dG8VVZ+ccE8WRJSNk6mIJCY8emKNzooP0y9KHs/96whI0eIXxuGyWPYz3/v5g2iN2
pnjOLQYf7OZG8b6ngy3L+AgWh6kqgMwswHsRSjVsRxaOM/PTkcRBmHq0uNVmB/t9lC+xsisyZ3qi
zL5uuIWQ7Ddi4rmSei65GqReGZMHvbJs3lYXbWgkQa2EJ/GVmtW84LQAT75hF7M9E3vC9p7UCWK7
LhyM6P1PXIkP1apX/IwQcGV2qZ02l1K9N5kkihbeH++Sw8Q25xiSMykRnXqHeZQhnLPUI/GRfGne
rA4NE9OP64zIiAjH0zZYvZvqIJLpPZbePqhZ4pg0cSbrDw7IpEy1AFzHgCoqZMoqsFP2aZF6Q9bY
ZnIauW30PwbVODPF2JeZ5qRZJqG5xZxpMAM7G9AdiBzjxwyjWptsnPsy9ViMliP/VPJgH/Wx25iS
helbSr4mJBhi3Ry0Qcua1MNyKSch5yL6Tkxdws0mERNwfOgDwwonMVCwjJkwYyGihSGE9aPVDlZw
vq4OGzRUQAtqWF3DdDQ5CSaq0XkXk4ZkHqPxPq/Ok4WKwmxIbs/GuaiaSlVQIIAUezeUqxaJeojS
ybBo5uWDcm+Ohcsb7jDjNR4P19mhH1N/yxUCIYaxLYtRSsVuS7/nXY71hZnXduPCTsVKCYXlZFch
wN8UNAxTUoty7FgQ7g/32zoeSjXz1OY+GUqHB7WTRpfKCvaNIYHd3joc7T+0FtF9VOdxMpM+Jjic
PLV2Q7xrKXXL4d+rMhZ+QFjEAi1VXz5idTYBQLV6v9QzrzFZ6+V6ke6Vuicebfpgf/10NvmBF8JC
MmT/qQhoF+ckV7Q+zb2IHNo2czvrFKFx/t8TMRCbLJ5ONyxRaBE3uN7mce4F0X1bAQhoWbem6s4f
UKGMQnKmxriI1UCDzAzh2HLPVZrjVzU5/cHPYwTEolQlQNERTr63hroriyL36nCnGheWH2jxBzcf
ZvkfEsLNb1lMpyQGB8O8o/NLnp559/MPuDBVFa3qBld1IljJBFBxpNRBIipnRyGwLNR0iCFR4C3j
YpjAQQQguWqZYrAa5yoCnB5UGtV0h0i3Fe3eMF5ZHP3JmVvYH4VshWZiP9DHmwIw8JI1gZp7U7Gz
6HIoff7lusS2rIvxi8R7UmN1GVnfVDRNtNyzggeDPje6cZgj0yaYAFWUcned2JbgFqlZHHGhaolW
OWW8RnLGyr0xyk8xjR3cR7XI3XDuJRd/yyyvKQk2plOVcg46M/dU+3WQ3HcZF8vfVyKLzGymYcly
z8CaXHppwl2TXcZaIquNg8GOLagw1iJh0PwdcGBFJVZzboWlknpz+oZlTSc1P84kOmapYceq5Pm1
wdEHWsK1IZPJlVABreFMp8htidN4qSrT5i0q8C0GJs2A+msZgtxqrVEKpc8zj2BHpl0pAVabVt8w
O6W5jGS+RH5iOm7xm4sr+4ecwNQ8xWHCzALk3pqwsRsk2LN6TwPfbusDrZ6M8btR2/pkZ/GeBx49
mIrbDJ6lBw7MiEumoyKTwKJ1giv/8Enisygo4iy2IIGwv+lybx4+hebx+hXbUHyQYIjh0PmOlgzt
o3LOaa1bMy8zT5uAIB08qPXzdQLbPPwiIETZRdobQ7gQYKyxY/2U13eDtf/faCxMrnS/YrU+NUqd
eR1/7IPngfs2rth1GmI64P/pxy9GFkZXRNSO9ljMhTBEM8zO0dSofeSNxV3TADTXWFTtJ70Min1i
quEOKH/IfihE3Ue0TU7taKUosmmG0+V98nD9w2QnKFyTIAs4SxYBc/6YT9+V/uv/9vvCvYhIO1GA
mmeemc47y2huujCRzF1u6ghfNh9y4GQaYsvOrDSJ2RFERGN76B8V9Xz/ByxwU13AEjAkYQhH148J
C5QEv6+GaGYMz2Mju6mbh7CiIBxCr0c586cICCpd7WQRxgZkD4dNGSGaJ38/g8QoWId7Ckzg7XlK
/CUazyR/a3KJLVg+8jdzsyIhMIECnJlPNUh0GJnLSqfT9uRx4o3EH27JSic6NkVgnY2linBNlDR9
XHV4oETdF9K+NfooIbAlqhUBEZ1p8rtBJREecxYtD8rQXTKTAJEt+Xldq2RkhPi0MZMgHkyQoT2z
W3ZRUbNn7nUaElmJe7OmgerKOGtgJehslT9p/Pt1AltnrqsArsErgSMlIdzuvO8M0i+yQvP5UbW0
H6ZyW7JgxhZxWXfVJi8aXvDIS5i46cKTQc0pC1FOxjuu/Dz2mHcwZNPBiz8UFRhoKP9QEE5EKQ1r
ZCGY8efqZ86SBItUT0XVPDH6MiaXmYUyijKetI9Ooc76uWPawlOa2CR9TjuZ21m++XeedMvQDGpx
rBr9SKHLYkCfDCzz+iDt3VoNf1ha7c5Jo9s6tp0gF0u4G8/GS0GmE/H5/rp+LOf/O3lA1GF9q87w
Jv5IPp/KeRopzxBWlkhfhuG56umZ5Z/ngR5qMuaSJ8y2QH/RE0x1MJd4P5nwsr3xHJc/+l7iCjb1
HVtT/8OPIM5G6+bCVPD7e+0nfXmV/PqmSYDAka3AKC1/H7RaxQhG11IdGavMG5W9wbF/jNykhUzn
No9kyU6QZfcrFOPjkegBHlwFC3Ivm+KvVYrUcjDuzOaYotwiy/iKCMLvUY9uAHcVM+PIzYtonWrS
BUMbISMypH148OkU2P0UzMeZT72jGorvkMQwHzFSji4KvYj3cVPdl3H82nMF6x3LmTp9EASuasXW
MfHblDtVGUWO1Y2yN9ym8E3EslwDQhPGIT/KJTPLuqvaBO+s3rCbHzHpIJl/n/bQ0BuKEQhsrYer
FCLyMS0oq7MckUTgO+psOQVojfHn65duU0lXVIR3PFbW65lGQaUM3BZDTvR2rp/5t+tEtsX1NysY
hhXTULFqqRO2UOYea8+ttY+GxzaWkLjGx0JCsMfEjIckWKSV5LuxPOf0UpaONCUhY0S8D8iDKkEI
KlX3dSqf+/q2qw//m6yER4wRKzrDPnowot2jlmOp53ne/QEJbkG7UBbAfJsgK5oXRczDOvd87t/q
kxHZTCGhjfyXe53Q5qFYeOxhCRGhiLk/XpPA16tZyfGcHGi9V4HbnIeqjXkL7M+QhPWLmoq+Y3m6
c8YxqIf8/UdKJG41orawHazNHSXY88Hl/ndl+jbw+BhmXybmS3jb8h5risL1TPk0zGWT5R4nWGhq
ffarQhJbyngSribvSywGVkBBGcZj3d8BYt1uzXPFNbup0Vu7S+LX6+e1Ze7frY3BLBVPGEGKaRCT
PLFwT0eC94s9YRSXu/kb9Z+u09nSCyTZkWEHpLf6mwLqQzGzsoICzvxYxp/Sm27eJ4mEyNYBGVA6
gFtSjHCK7mTKsjjrZgrLxn7oMVrG4z+4RkiAca7ByZuWCBXedKoZsxLOcQzz7JWlVQ3EtCz04r6b
JaogNiG8+0YTK+AZSkZUt5igC0zHcntlhlUwsGHVLu6xAG8fxNGOaF5J1Ps5be3a+JFx2WNzy+CB
OUy/IveOzVvL31dRRhUXrGzCAfeqmnZlHDpW9COe/332XUdBHpU3rHzjphitszAegJ4xJh4zUvOx
LoNxr4/6eC7b3pfFuBtxOwJck9Alb01R4vnIEMBiuiHgU+IVkb+vwuiTHmItuNa6c3UY2dkvRoQa
ZLBb/VkbTYdZ/b3Zd3Z+4VZlt4ma2ZqFdr3C7z796zvx4cMWdV5J2hz6liRWn3iqar2GVm9HmLw0
o/gYM4mtFJEHF2X6QEo4VEwaA1G46xIv6aZ9TuwqPEfzc8ctW9c/qfrRLz1zTF0z2o1JDPcTuX/C
qkXxNLNwgd4hP1esFkZPUh+ZEvjqxp6Cn1pC8EI7abLmsg3lBZ+/6AgmGvXCyWpMI/GyYfI/tUOW
nYxoemp6oN5e52iTkqlhDQrBDWVEoMSNWTGGck48Pchdw3gLw9ouRnN/nYoIK/L3wa3ICFagr0w/
LTUt8czZ0ZkVOcg22HPu72e1/5r0FDag2iVtfekDekuKYc+s9kC1ESuSybzjQeeQgZ2uf9Qm67i6
MOMWXIYIRlub5lyxARcK6Hq2dvL9xI4lpd8NtwSTB0w9wJAaOuKWj1djTpUCfWYq7izh0bHOazc1
xmezru4z0n3G1hsiUdBNglxfgqOlUmcJd3H0hyrEyy3xAuWvsDBcMtvFK+Cs3GT8eV16m+ZoRUm4
irqB2NisQGmanjTgt8TAg8Y6M5Mj2Y81isPTdXJbmWUdiT38Q1KEwep+FGWcWHFYxUriDTGZAZme
xTujBKZeqpPAacfUx16zpHXV0B8xv5z2JyDgVkda5ugaDpOvftmOboitk39yfywdguA6NSwxK8sH
bewNgs9q8jPqzHY117bWPV5nflNTV0REWU9dF6qzDyI2okHqDapzncBGWEMR6DIUxhAT/AZYmPO0
L2OVJV481ZZLp/tuyaQF5X2ImuXuOq3loISAF7QoLDkaPBBgC6Fajt3FZCxh24xcf6vr9hh2zd11
EuJUxmJuQIMhGEQUBacpvBPiou8JyyGwdq5OOc9sv8ej27StJnFyDb0+1eci+TxngPI201dtiJ1g
HF2GAsSgFk4+oWzVyr5p4xA/fJP2UYErzUChjgODw0r0lzmajymaJmiG+SXdHsbHTANSsNq7fXtb
1w2UmXyJteKNwlYmNJIEExtm4sO3CHap9dF1TgL0waGdkJ7MPmU2SabyzLrSt9NZyfZjNg+H66ey
efAaBXoakgIACBYOJY/CcmgHHEplxI1Thg1eHyqZ/71Vp2gb+YeKIGZsry15F1gIycKDFX8ym1Pu
f77OyFZM+4GGIL4haqyUlxBfNjxHiKk0xF6k/smDnz7hTj01Tsj0owKQmuuEN6+pxlXLWHbeaOJ8
TtJpdd6hC8uj5GBm57D/0j6TRkJky9KCu19UhHMqC2ABY0wr9ZTI0NCGMba7NI2SY122aupGvTrf
MNOq/4qHuD6V3ajcIruFjdJKBcBpxY8dHjedXcS+Lwn/thXo14cJR5s2RZgPRZx6za6/UyT+bPN6
rrgWztTsmsmHEUTbJsntxqjcafwRydByZAcoOLGBJnpTcyhOFwS7IACE1vSzAdatxUOJX5JRElwG
yVsrzBU01s7jPtAu87Gfj7X+758/HzRl+YhVONw2ydDFAfRx7M5VULqmf+JpItHHTVuFB5yuGhSl
SS6EjklXIde99Oy2se8Y3R7mMm6+Wuk5L75cv16b+vWLktiupWXtjMOHL1fZcJ67hzgy/8Q4rSgI
V8sMkLefNBgnNye3an9XyBZxLcL4zbmuCAhXJMj6OG5jCEsdDFjXc4Y5zozdxeRpCUwCWttYMHNd
atvnYxCTGcDYV8VMu1mofhxO6G+d+6w5zI0f3DeZfwgs385grBDFd/HzdZKbdxVLtClKFBYCFkGM
BcwgFAKviYq+JtZNY8a2ocg6EMVB2b+DiBUVQZazyYGhNZrwJEPo0dEpYnfIU3ukxC61Mbdn2mDX
fPPYIQAF0mloD0ljJzneLD3yuFbW7HQD2AwGdpLVo6ujJas13LzzkWvpHpmK0Y/rUtmIyFHqWMr3
OpYzGGJytB/7pRsI3xuVoW02kzuE33T9nJKX9mIy2VN48wxMxIqGjlwEwO8/3v2ojcFKt8TjvL4Q
uKVD22lORQdL0kclI7T8fWVkejaSNisQN6F1wDHYPWvx0ggmifA27/6KHcGUhRqCs9QEOwk5opW+
k8Q+4szP38qEQ8FDm6P0+j7fsuJCadB5FtfgosrPapU7an5K8s5pM5RgnvLIdIN298hy2Xtwmy2L
om0ETbSot30UXpFmZYO4M/E07Z6y4MJ6S+KUN7UOSbb/UBASCCljI2YR4AM6q7BHndlaRN6i4EYp
q9TmoTdSWSC93O7fbNyKouAQptyPymkZTUlD5ViaYWb3/Y51OSL7wMbKoKM5nGKVuHOY/tVUsgzw
dYkav1WEqJaShIHf2sxPWpsdi0riVTdd9z/8GWJBqI4bhH4j+APIp93NwR2P6KeWmjaNZbMJMmYE
E9eF3Wgliygj1Gsusmer7NeFkKpTWjKnI0RVncfD8bqx275QGKfAomIUT1Aj+ajZfaQUw5zg04uq
c+q4P/SF6YbTfMpn9SUqdEyA+u1jbXWPYR16YSfr6t9kDhuEkVOl2DEj5rX5oDBFXQZjmiltbA3j
Kg95VY9fr7O51XCJ/DW6IzRAkIBLwfpZWpjpaZynHjKfzoxq+Qgo99nAqzHQnKK8QQtdO8U2PdPh
KWrnXdKTvZ+GxzbRbTR07Se1OtWxuh+ryBtC88v1z9sSwvrrBKtZtnkWRyO+jjSpHTTcLpPP1yls
BTR4zZNlUzNHoCcYML1jelJWmAXK0lNQN7s4qvb9MNnkiOgA7/n+mNPYvU5zK6JZ0xRMWmLyvFDY
IvPgS9xTJ0iAoVI++RBn0vy8TmtTj1XMuqAhwtLgJoRL0tO0jpmK8InpnzM0EGaVdSqC8TXpDWfO
zQvtd2od7MbQeIuSQha8ifPZ735pTX454ZVf4kUcZjyYUg9zZJTx5IDSPcbVqkNfkUvbPgRK6I4m
GnfrmwoVonwIe7tG8sDtQjfs6j2aOPcWYq/Znx2ay3ZNbPl+dRnM4HxpPBaLOGrYDmFmQDjqtC+i
2+wpaSTRxeZbHosxNAbuODpFhEpvkph6XVh47RYVFpv7odM3D6pROFlAHhoOaBnf33FAAim9JOLY
KmagDPuLsmDB1BRYo71GYHyH2Y6ayQ6H27z9MZY/qvGHrs82ydFhVt0oCCtVn+4amXH5L7xjuo8w
zEGg1v3x8IkW8KIHsIPXkdJh1X3B86Uh1+mn2Zk19Kxb2Tlob+qol1jvzRuGDBDFwjf0uYl58TYz
hr4PBgjd17zMwFxMoztdUduMN4cqkg0xbqrRipyg5GjgSGtgxyJiCB6SoToo4b0lnSuR8SRY6jmq
TbWgHdImOvbZVtalVr+o2Rn7bk9qku2um41NYpjBwkgh8s5UBCbixVBhSg66o9WWEw27GitmYvJW
IpE3RxIfJKMlSA/gZTyvl3xQlO/iBu+55uuk2B1ePyatSsmt2Ap+1BVjghTLZIRPWYiFWb9X2BnD
13u0+zop7sJ1EW5b3hUpwXnpUU8ComhILJhfs7q4SbQb31B2QVw4E/uK0LWP0StfeWXZSyK8TX2k
QIil6PLUfhtwnRWzNq0cRlfl2Is6/KyjyhlKCZFNz4nXmYayNLVQr/x4uXlqFWrbQZJqyA88ODdx
5iY9jLm/b/snpBLtViWSXM3m6a1oLqq08iYM3WUmsB5Tz6pPmfaWU0xZ69kBcPwP1w9vkxBEh54C
hlr4u2VbEcLQGzYcthVcdDpOh2Lqe4RB5ew2JLDstiskb47NA+PIDv5dfhaROMI2qKt2gB9Kg8xW
tec+qm1Tlhx8j+XEh42K5lXEtBQx7W+TaQTbxNoSVnGwUrflTXfyGcqxRqk6Wcftxkyf65gU9vwt
btJDiXaKXt2HWXKcA7eYuKy0tSljCw5Kw+g3ZCwcZt2StOssaGnd3VZNNtu86GxK550eIwi4fp5b
AtZUzNdw1SR4HgvKGhh+0fkaRRSEjlOQ6vvnXnrjF0MlyndNRGCIaqRtotHA9H9YunV+ztDTdZ2N
LVO5piBEjuoQD1obmjjBInW07rvaH7CLzm5R59Uw/Hed2Nb5aJQTLKVB3RGttB8v22ThpR0gfEPz
SeFUeXwux+nUhLd6h9twndTm8RiqoeucocP5HU9zdd1KtJAgCOCpl5ixU2tu3qC7SjYCKCMiRMIZ
a6csNCE8w3rOeyyHjXZplv6PnAjOjPrqwCKdAdeiP3NFdcz8otSym7OpaCtxCSeTJxgGKmuIiwwO
P1aZhIdFi37TYzS6mzh2xG2GwMPcxbFhzZgs7M3qCelVp56T566j51Ejh6YovwWhJSG5qdjo1SYG
ntoEHXYfda3XeiXR8Rb1oqjyDBOtNfopKlE5RKczkpzXtW1TfCbah1WGojfcyUdipU79qmkTDOeT
Fr6YsOHAY72U+KpNdQOCLcMwKOadRJ3uMz0PlTHD3GBi5U6sVdShZqfCHw/54TpDmzfV5JhPh7PC
tLaQsRqV2DJqghFFa6D7kn6uw2A/donN4tvrhLZ5+oeQuHiwRccq8wuMuZXYA1L3484anpPOlJyP
hB0RbaJqG7yZ5irzDObbQ8a/1vwuTKtdZga76/xsaYJOFswb5BeN3wbok6lIG2oGmRe0MzquTIBX
fsNkgkzhtrSbwrUjJEOqhYhiS3uddp0J7zNM/c2kwMWWQfkj7NQHWqMynvmP19naEiAstm4to+7o
MhYUnA9ZEGCbXeZVde3k/EesIXuiNPt8uL9OaLOWu6YkmIqMYQxhIE3mxQDacbQpRMe01Rj3DeXm
PiAcq16nuj3RIOkxh2H96Ew/cDqdKMDesbxYqUynyfTgD+7D+qsEa6JEWLo4jrgPpf6Z8e8q+YJy
XpjJANS2bgM3EEwgwsZoBhWY14Y8C9GcCDuSlDuzPS/eZGhlmEJb1hgQFejTRZ/X0sP90VqZKecA
5cRAoFY0gc07N+iKN9ZW50ZTdnGHnHSkSq7Flv7gTmBawOBohXrfmbxyx7URtDnqiBkGKWfdDvs7
TeeO2mEJxdjJzKSMlvaRPTSUtdxYxsXQbfOSR7sujd0ACQHfn93ryrp1C5Hmw1Q+GnY0VWzaQeRU
EGUyMk/XRi82VM8HupXatIc0Nfdlmkh6YLbeR+glw2ZwNEGjo1swylStaZm1aIKeMkBpmZ1524wv
emfdhMaNjhYg/K+zNZoSCy3uDXlPuKGPTTMx/8QAOyLcfRqm5qiEGLM1QmSVwvbej5pPOZIEGdcP
uoGM7Zw7WRFfSDXcmLNvR0PzB+bHstCRjZSaSizR3GlTHE0awxyuNVXnoWJ/ZbHulEl/ZNX/kfZd
zW0jS9u/CFXI4XYGADMlSpQs6QYlWxZyzvj13wOd9zsWh1hOeY+9F1u1W2z0TKfp8DSvOrQoPchc
o2kZV4uWr0vpgUzGuaRhuiGbxv1g9UcDzYHdqB1Mbuy9QArVGOAFmWjOx7Oeuc+syYDKP6LR3Mye
sZCPVu1gl5mBfoGn23K6SAgvQQRCgPjCFNslT7JUaFlp4AZL6aCZ2n2WfmbjVtCNv390aiImDQAk
IknIczDZOa02Y6TFMEWhCuLGR1tjKtZAvebY4gUjeUGFyUKW6hDUZofJiQJpq8g4hRowoPN/EbJe
UGGsiDI1AfYG43K6Trjr0JOpC4+y0MwFwqwJbc9o6O1LWtIzUJxhfawvH8DcUjH2vRYW8wSPobck
0RNqxSddex51ePTCybErLfc7Uoo/fMDMYUBnc/sDls4VwoGUPvLW0HdG8nMrE7o+F6Hn6kCK9BMP
jX8D/qN9p8E8N2sdlRG5BY1ULQhK44qpEi3l1HgWGUGNX0UWAD6H7e8IkwS1yAJgNpH8aWRIRVSn
yOI1WyzplCwCwMREaRwlcua02qkUuzJP8v0UqvmqHfWCeKnyuxDLOyBqVRxPs0hNEiWgHKCCCHKX
GtxG6qBZsYnZEH/aVHJD/LJ8bJXAzjLe5pP5w5m3mgboEJhadMdgQpQRfFEDaGOo+vk+sJ6wmXtK
N5G+M/q1EnGC8qVrkuHHkK1BCsliR1FKUS4K3ROyvV7mTuY1W+SHD3GnPPy9WH8nw5iLIdItFGTj
fF9PeCmtsP7D6jnzJLNmXh3ZN06YI5PNegDSeZTv+y4hUvfZluW/Oiugl5nolMELcJaPb/FTWwdi
brRgQi+fQUC3nsTu8/Y5LUQX8yz4f0kwAm0MjTmFmITdSxhAJuHYVcRqJrQnOHE47IxBtYWy2Amp
/nyb7lLEj5wvZoQklFY0pIYueQNIvN80hgaQjbxSVlaRFqsiVFoSeg1w8EUTpheB1moYZO25VwyM
IBcGjbNIcczIUDcofUZULEaAVt7+sCWdwyi2ga5vTDqi2Zz5rqoPegtZ271cjivNMvAYmdxROeQT
Ly+21P2N3TTAwJvDOrjoWVW+Xe8gdTUeBFAFKdI2o1m6U7xRStMxeouaDRVRSu1Daw2kH+rfW43m
ekZvj3l435sDlatHXeU1Sy2JNIAJDEyAAB4A2dTLL6pGoEf4YZ7vs1IriVmpPg1Ur+P4vCUT8J0K
ozhV38t5p0DmhqGuYD8rjcoBkCBNbyzc27e56F7hXzFEqGAjNjI1lxwpeS6H0pTlSAZ9GtjA0aPN
rAjnImUvAsFoV0jrQd5hMyQtLGOjl8O/MOHozTNnyDMMmnyN5H+748JPIz3Nqhyly+0ob9O3uigI
R4eXzhPvOgNPEQX7nNg8x9hnQPluS9xaLdhhspoqzw4GzjOER4S5NG1IAR1hgJEc7W2Iv0zs35N5
4HqLRJBsgCsCbCfeIJe3ZYlerSTGACLBCTkBWlaHrOv/xZWgHwZNoKg24bwYy2P16ZQj5CkwkF/n
xEgORRf9ljVMJCb/JlxAh5SuYoZVMVEwuOSnjgBD1zRlsY+qehVlws9R/iWl4Q7Ke1vOF9w3PISq
QK1QRcP+1ktCYySGwF1qcqDkNB6xCsEVGn9rGnhaRL2tpT9uk1u4pwtysx35JtVG46XIg9X53mxH
4uXvUow6U17+vZ3ARO5XoclEYMe2z3pDWoqBJ0Ku0ROcNfXKX4dazPHiS+0NuokZxvl+VExMzrx+
48UTA0j0UBT7WjBXvaXeB/5T0YYHHeOrU13Yef6OVlqaRRWpPWyfyQQaJw1HuxYML8ppQJH9QhFF
g8flR2CQIkvCti72Zl5s8qraZjzo3QUJwYAfcuJo7ZytEaNaqFq0SRslxb6qNVJ6x0Bd+X5GlDQg
3sBzbQvsIFmNsAJ1MsUw2QEQQ/cz00jGAqkRSZlsSH/5pgUBnmy35XCJKVTVNdwdiFz1dPdq603T
KMNeWA1WA5VyttH7LHK7TJWIV2DOz5wClSOWC8whFkeFCdwBOJuF5U9R9+s7gLTttaRw4qnFzpRI
/hej7zg6FVc1j0cq7LOskbCWxRqsAhMYlrlqCiHehoElbNV8qDkasHCI8y3p8jxMY2gsTm5WiS2S
uqiXhPgfXGyXVrZq2YZEn3TFzbLQIkbeKJykwdIhgiCyaAaKQ8BTvRT4obFaIfWycp941bsQzC3q
lre6LR0LVgpN9xh4R6YOk48sHGLoaWI1BGq5D+qDCeiNysKiBIx//D0V5MjMrwZLdEkxqhtrXpTl
RlTtFaDnGtMTSsKV4PxvNBjljfxBrpUorvZJrtBVifk/Kea0YSxdCDoH8KpFtGTpbAas6Ua5Nvuw
gleM1uZU/U6jfzPEDagmzIShTQ53wj4ylUbSqlYpKkwy6yvfEGyp9J229da3T2uWncuHGZgQ5yy3
iqcFAI0vZSvLq3oCkice6bq/r9Q3XapIhd2oXcgD3ORRmlXrm+9ooiKBdw9yjF48GtFr6mHGTr+L
hdfbDF3fDRiCHcDV4LF2dTd1ZOjNqHTw7j+lkTS8Jznv55k0QwFcJ79FRLQXYsPWDDuLdY6O8Cgw
IZda6qEftGCgd2rsKLp9OtdqjqcK8O4RXsHpAC338hLQsDA2hY7Pr7yVYWWkaZ7NgGMjF2kgV4us
gQLBYru4xTJDYtg3cAPVyQyfAV0syk+32Vg6I9iQ/5JgA2y5qv1y0CG15kiy7hkAdLcJXAsrUKhg
cGe1gMNk1QJrc4IxUaV8H9dDRQJdbPeVVKAqXxQRHYR+4vjJr5DiUg8vCTLaUQw9xpIARbOvOmqO
q6Kw66eudCrfFbZhdpA6jiDwGGTk2M8ydRBRr9zruadQUy29zZAKr5mIxlSlSiuOxZyF9po9oEBg
httAiD9f6DflTz0hyFplAnuC0ttZg1ErFXGA1FeO3H2USmMPUi4Qb+w59u3aYc/nigYXEeGVhvHx
S8KdN4WG4uGVhLadtHDTzLexE8CrAxrGp9sys8TjXD+YMdUxQMWinWN0LGozGQGWZVT7FOh3Rr71
sLvBTF3Zi0huGkTnBXXXioDpQkAKwUvAaevsirg8zhUEOWK9V5TfzQyxzWmlXji+i99nji+TI6OP
Ffx+P4RIPBw9Evl3eUhik3N4C/IIR4djQwSCXjEWCmKG6LSUSa4R1H/0yRGyoGEmL+UmkhYZmskA
XBtxDrv7JE1rzZgGr94HurYuDOCinFshp1PZbRONUxecD4cRerhwEEKggLcS24aej3g9y2LYwLeG
JAesjRrgNfF6W+oWiWAPyZz3nLFemJCqyoXJN1UQ8XFeefTctW5SP9+msSDZpvmNBhNSCdh7n7V+
0gBQRqRmEm1LNLcOWBMxhqITFL+VPiZDI4ecF8uicJsGQl7EWtAsRviqTvX0cUwboI88ZNmp73k5
40Whw2tWwc8jk8duX0rMHMN0ed3sxfI+GTzkaAYbFmmQZef2AS5wgvqwgbLsnClUrjjJSlEZ+6Hd
h4BwcJS+7DZ1E1o8JzJ7b0bg0FeDNysq3+iAYr1WIzSBZ7Vqux+ziSZW8pwH5qGTJLePG6Kn/cPY
pg/qlG21cKXHW8l81ru325xeiwrartDeM6PR4t3HGnr4R1Q2daUDdoqXOQE6C9xIkJEVlnuPVHKc
OIGP0jxWm2y0YUw3t6lfXyioI3GoYakFckmsdjcFwsKmNLs9Bu5oZ00kEVdw76TQOU+yazNySYjx
Z1JnZp7vGd0+jtZZ4vaF22O0xz8IOu9OZ/29vFNU2uG4UG0EVjGC9EsHVodeZdZ61++bPipjgHgn
5VZUMtPJAJxLwwkIlpaVehTd5xUpBl9yBbHOV7fP9drI4CMwTYMHL14jqBtefkQopXrUQIL36eTZ
gw8EiWggQqVyFH7h+pCXRXcPFAVFQzYBPXheNmo94BjN3onua38eldwHRcYhcy2j89sdAKDYGoHH
jzZ/xrdgpEbtJDHiCqiCWinuCqWdDoGAWSelS94bA6jc+ijWazUZH9GIrnACEnYxIhK1gGnFdA4g
5tAUbrBMFlM3mUNuSHsNwEWjimVY07lIDslHH9nxzpoeRjkiYke91tXibfOAH1qN3rn7zNTH2NuI
ekh5GGzX527OY8xAWcRcIjL/84F9O5BUzjRMFAfyPhzqwhkrsTJOVhZ1JdUCLcdgXoGKDsckLgwq
AVwPQD7zwASumi0Pd62cdE0yYZ2R0REFo2ephUWUhkkAakrU0rLzxHDGKXIq/e/NMYq22BmC0UMk
wjCld8mvL0VJXieStFdSAVvwYl3b12FTnm8rzcKpohkInVx4PgDblM0VlUnVof/dx6lmobQRO70S
SI5xPNIqeGj3gCLgGKVrLYUPQzyIJrIZe5TNg5XRNJgGFt3uMV0pA7JPB5bWz6TSqvQQDXlociR5
4c2C6pf1hReGCv9V+S+vUNeI8lrai7qdllQ1sM2NFIoN+HwseLOOKcZwhr+28Jc0mVBEjDyt6s1c
+gLDKPr71s61kgKD/PbdLZgIoMRCKtGLB5QSU76UkLjEowKZPmlvpGpX0UlrpJQmeZXh3ZLEZU7R
r4u9IWbRTLYfTBhBSwVAN97+iGsng9j7P8MjwIC4wnXG4jJTGIQOHyFI8go5JtMegHnmSlFlbLQp
dPtWDTlquURzjsEByob8Capxl4wDKH8aAK8n7YfR3I96cBhRASS5YlVY9SHufSviMLl00ujWQMHP
QPscIO4uCSaCUqsNsAz3Wdb/CgIMKwJtUk7RYgnYyXUWxVTIa1LGFUd6F5QFXgDqD++KNhi2X1eq
ArkKB9g8dAkKjjn0zXsupxZtorobOU58wRIAwANOHPM/6JFl0dGtNEWgiW0GwHjyH5oOY+xx6bQ6
sIgQm9yWmetIE14N9VOkXTBHcAWaG/dCUXUAhMMmADV4L/Wqc2WhEjmHt0wFiWI0dULv2b48X8P6
ZwkWaI++6pCkY9Gu46LndYovXRFe7/ghiAUKg/OxfnNLfd/kfWJEyt5M0mkvKu2nGvgNLdFJybEq
y5TmUWG03qI0MmvFN0oFNC2O4kTZe4n2c+i1x1FrjkLn/b59OYtk4PURfCBEB2baJRmUo1E+TVIF
jTYyAHwG31rN2ZJ1UYoTJwk3u7DLsBF7FoEDDCwXrBG7Eu8pEDWh9nUZmPDJFo1RVCl/lJVI0+5e
EYQV/vlr1lCRg9WQMLVkqCxrpWHIQYtG/H07vGZTQiwMt8k82JhrsUMVGhKHDkzkLg12p7SoJqEG
gHAdIMoqRtSL8TXSh5hjkBaJoOMKhZZ5lYHJGKQ8rCDPgw8iat2KdlnmKPv1ZmGG/4YQwMGh5Bqq
SexIjNXGRZ5ppT6Da5ZUzlLEPf6UNR9/ezO4ftRLseoEZh1zf5dCJ06VGmHJp46FqHUqOrVldOW6
GxECkTYrpejh78lB7kTU4lAZwcP6klzbeBUw3QJjnxhVSzqje1QDc63/PVQH+m7+E3zM06IKQ2Zq
yx4g1KGxD4RyP1MBCNtfp28s9Hois4ZtPWhKYOF9rCTV80TwjX3XhE94tHio8hkfZWLyJvGu3cNM
CKi1X0lKGO3LI1MjlH89MzZQVHyrY+GcY8VRqrqhxEsQLBHSUM+GZ1CxbYrdkFr1regVASCc9dyi
fg+EXh9j7SKQnXnXc5vS1arPHi2aYiviegCb5cjNm2IWdt8CDdPk+dbrgAWByn95wgLIy8MLmtLC
gxSUFO8g5dURWEyFUB8lv8QjlZMNXeYKRgGr9gDXzb7F+xJqPJU4PzkKA5r5cuBWRXifp3m2y8ya
o7gLhgjNZeizQJcp2nxYzloAt7ep2CNqCFCZJ4LkPxvodP51W18XqcyVMvSOIAJjp67DWNa8TC5l
IBNFRUkyRa5WEoK/v3Z9gIn/atvG8SG2ZGS8LKTGL1IAxDdGktiRhbGdRBAVWurS4PwLjjACAugV
zIGg1/5SIvJQlrK+bhDZqWFHgRHcAf/DMDkVjcVz+1r+DPMAAz7/928hA2B3J9MMOkBdRKn1gAnL
yNWzwLRv83Il3UDuhdHGAJshIoHIdlgKPYD4fIAe7dvUJ5WnPmBhnF0rcOeG+qjkNefoWHw8VBFm
GYCzRrMlJqzYNgBU7uMq6ST5HBP7cOg2Jfm5OW9IaZOCvB41SteCfeLwyGYCrojOac1vRykoUmHJ
OYgGm8a2w231uV3vPm4fJKO6VzSY6xrQnRIhGSOf7bcfnGCY7Zu8+m0mrJMaI4y9BL/tHobNnb+J
yJauPYdDhk0cXZFhVKgTZK+20Gh/fj5oJCd3A9msft3vCT2uH9c257y+/PS3APKKGhMSN95UVcZ8
KTv7RXLfDv3D3ebh18oRVseGAvqL8sTgy5/eojiHtN/EYEQeJi7nY7QPklttJvstoJvNhhRrh2Sk
cxT6FJHHT2vDYZXNY1yxyhiMSRXHWKxmwoBq/jFByPs1l7vZD/0zd1ea7On/n7sdcK+I7Z7JsN5E
9sP9rx+jS6nw+mHflvjlG0QX77ykHtlwnQmR0HLfTpUuyOeXxj64Nbl7COyH1S/iFESiHtme7GfB
5dBc5PIbTUaVW/TXel7kyedsI06r47h/NcnRye36bkt78vgoksf1822abGv4f67vG01GtcOkHxQL
mbazHWzQn0onon5I2/wDwrL27dOJN/6xbK++EWT03etbHPpkyeee+iqRbXvt0Y+IkzOYf+RKXr4R
YbQ98pV+rlrJZ5WK997D/3pojHobuZ5FeDTI58KGNMaT052Hn2O0Xyer9ROtnk4J5ZFknqRX98To
t9KnQtggNDiPNE+Q2X/5RWl2MDan9RZ9Fe6JK42M87wiyOh1bLVI8oS+crb1j/Xns8RJGrDYLuzv
s91sxjRWqhhC8HYHgdQ0x9/Vq2xvA7K2eeLwNb90Qx6uxg1iX9S6CdqM3Y70kJLD3d3defOgb37f
3xPqvL+D7LYn9gcvFbrsd/5IItuJFghBrQgSKO9eBvsQUHezuSd7k7z6lNIPjpSw4IhXh8pYEKlu
60ETcWnBfme/vdXUJwO518+rZiR0ffrwf3KPlmO02CaKqsLkQyfqYHDnwq92j4ldrwIbZRjpcyT9
bh0/jsS3oxXXKXCUnO1OqcxcSdB2L58b9/lwCO4P8dp1fbJ5UO3V3ljtqURlu6Lrj9Ntm8nRDHZY
ygdCXh6nUMWf55D4hNehzb1ExrqgHaFKstn1HOzBdt2JPKzuieM428dPbqSyHH59k0/GrhhmGvpZ
D4nZvdUnLCa8t317zYkR/kEJECUi/2Rh8pmx+VMYSZEixQo4enMTe4JQbu7hS7cRKehpfTop5PYV
sUNf/6cIfygyDgBD8oM0zhR3yeat26gZReDVHUayPvFAFf4hVPhDi7mvKmz9QQK86Dklz/abZJ/d
B1iWXytCE+fp8XT64BznV4fstTX7Q5C5M0+VMr/UI5hm+2f7cDcBVtzGqntaDmQiG2zuIXsyOO/h
y3b96AfkMyDJaX56rKf7mMBHcR72y67pz+cwnsLqC1WKa/Bvx+uxJ+kmfbR5+5/+QU7/S4Sd/W7K
zEu7Bjzn8br4oVUuWT9t188t+d+Y+RLlb3G0KbdGM+VgRvsZn6lHW6JxQkt2DoSVzS95+kaiUCts
X08D5fxs3+mR09vbrd2TddcTjqAsx+YALvk/vWNRJdMkC6YCk4xnhWj4+9I7eGNJvW1z/A73dtTL
10eXZU0UFCC0Ex6DR691PLL2H0+hSHYcUv/gyv/wxNiSYgDMfRjNwn94wcJ0MlKwlZM30XlLn5Kd
fz4VCJYpTY6v9DHiTM98JSZuqB6bielbM/XEOpxV78V9czfnL1u2IsTBs/UJ/g5/efKy7Of+cMzY
l87w68mYabb0Wd/Wqn3cIlwR7ncfa264wjTMXMkmY1rysS2juIBs7nYjPbgCcd3NqiMrBw/ILR7K
t800x3Kwex37si/HyAI1O/CIdGqe1588jniiqcwcf9M2NLIAcUacOcLqge1h7gs/FzsM4GUqz3Zw
ac2x0ndaOeq/gzRr9sHVgcFNYX9d4cx7Q/H8KZu/HxtPL/SvW3oZqb46vP0kZ3L/4/W1t9/xAOfc
EpctJqoEhghg6OJZ6CWEeCbehjS0E2pz4qqvQuEN5VIYK9JaQZKJX47k5VBs3n4KBG98BHTEcFbE
JO8ReQoQMIwEIQPH7C/GdEjqa0BAmCe8GBY1TKcpiporeCDUznSyd5zfn33gFWvffp9hTccSzBS4
6AjMLbxAkMpviPgxbng3tai+38gwxlGFDfa0mY1nBMPG4ejMj+vbOrv8cPtGgwmtOjP06tgCKylp
XBiJgxuSbmeGdnyODsGqsAdOZw6XImMAh9j3/CzN5suRV439YhHMcA8UL5o1z70sB47fuGMMYNg2
Bjbrpcq5cit7vqlhXyX20+P69MnLqn4N5d4SCiZwMic/7VUVJ9mCju0Gtr53oL4nHlMc4WOrFLIq
qpOqg6cIgxHnx8+e+D85QsERvK9I5LvlKzKjL1KQeD6otHzqSIKZatPlWvNZT24c2Zep+kZHjkts
gfZBZ1ztXvTVW7oVBpId1+uSd2jLwdMfSWB7XCyzSnNPw+0cDhGaYB1EFT0p4XK5eT/e4THGIfGE
EnC2oFQ6L/ad6w7kIdv9SoiDCJfunvP17ctadh/fOGOsBDYSYclogUNUSEpekN7cPDwY9L4h9/vX
dUJNyr22OVt669oYmxGX09B46N04h8+6sBqos16frHP6A+18nJcflznGWOSJ70eY7Z+NBSJeg4C7
zepBnaswDt3CYnC81hewwi3eGItR5l44CjoIYgXd2+5w524aMh3rX3T9eTr9i5NEswMKZuhPmcuo
7Duo8yz08KkNwpkZ5tg1iHoKSruTtxgoMH/cFpSvYt8la5fEmHimxxBBJ8UltHr3gvQVEjub1co6
oWaCPxwPuZCJviQ2y9A31baErgTo+EwMKU4y7bE/KrA3xDnW7VwS4pGbRe4Wb4zHL2u16qYe5LCA
vbFHKm9LAtRg2zjsMaxz1ga8YSjHP/NoMoruq9kYR2GlnNGxl2ZOjtnxXnxEty7n3q6jmcujZBQ8
yMI0GSTwZr/gZQSQl9CpR3ebOY/r9SRww95r+3VJjtFuKRIsqW/B1u7lIOokexf3ULTbPF37sEsa
jFpnVRf6PabgzmVvuy8BVe9FLIui9DaVBfd/SYZR5rEachPgIwqqEzsRKEBO7pOUjndqS1sJAQdP
CmcpuyWFTAhgmFGjCzXo2crdoTrHApkOyIdxrRRH8thX0DihRbaSv64o/V098QRuPpYbbLBtUgVC
jEkvcTvxSF4gBFBgRE6/XjpbddLgweDQ48g3+/4RLEueivnUDs/he+D29xnPqHPuRWGsQ+fHNSZW
wdB4etlFZ7W3dcFNngskFnYcyV4Iby9kjn32CFpopJMJWs8HWyAH4m06iifWY094KfOF4tslKcYw
GIHc6KaHg0PnftSQ9j4AHV42aCE/eUmFsQdBmqtNboLK8+GlfX4bHYtMxba1K31+OD46VCevCSFH
4XV32Al3h51NyzvUjVH5+V/9JYs2oIc54M2HWfBDnbSr3wC+QmC15vdh8CSGsRyxmJjtNMIx9xQ1
wT7aGBSYXplObGpzxJ9jCxXGaLRS5NeN3yFHSXZ20RH0mv+KH3mmiaNk6mz1v/njqQYAYt/PYqmR
g22uLPL2dncmqxXWRgfkmWN4Z8m7YUFUJtTIKi+IgWuonF8G39FItbct4gNFw9FOXXDg1z1UDj0m
2qjlvJIDgIOhJHEXlNs9qqkGtaV7y255CbyFAsGFPrCDdWIp12IynySciveGkDsn7t0GZR1/E272
6A3iekueH2MhWY3Wa/yyB3s2zPHdgaSHfkO5oS9PRBhz4tel6TUTqLS036YjQdKrSQkRnrQVLCUK
DTyzzIk02Kb2ehwtYJNDSqa7Z/NUolTVclNBCw+/y+tiQo0qyBuv7+s5oH+xJ2S8BttbHeLAuS3y
vMNjDMaE5YxNb81WMiXTLuP8Os/UX42lFUEldh24SJ9znZjbsKC1uVExS+1arxbPh3EuhkVQzup6
BKL/15l1tvhsufJHKxN5Xa95BWeeaLMgdJGZAMZIASn7gOBWsl3xULvlKzwZLym4kO2/kAQW6bUd
qxDd9CClo2fgRQdiJf7eocpVk42/FR+rzBlWJdT3k/sc4hkNtsG9zPRaGQv4EwVljoMrO+jnCvEi
Sg+GY63ajlCZPNGWFnZ24Bhjjn9h12nIWdzG6ezKksZRJ3oWaGLa2sR7DXFvkjEfkoeQtK1AZ5wV
LbDx/Epc5CwRYnE4Wki1Xd4kE5JI9TSmylAo6Nh5PmCEun3QjtMbkm0+Sm/chNtCie+SHGNC5A6T
Z+X8AENTxKH4aZI5mNtxq9zzV99wmuwIPqb/01TUQKanzy/GnWvLTt86KEZNjrNuNHrbYC1kOi65
YuKOSs7HWJ+fzM+ahPh+NxVEXPUU6CMOJswoich6bdgmj+zs+m9wyQL5+omaAjNqPkxsWSo8SkUS
25++y4uOlw0ycPEw/4k6ANsuHOdDVPXxiOC4pdgcIJzUmvKCqmVe/tBgwpzOktoROxxn47UbfjhI
cZBPXh3lH9I2f4gwsU1pptUweSDyMneB1nSTUjQdHdFxtM1W63/5fvlDjnkrGXEPjJMRUcDu8HJI
D7S26SPSiJyjm43BtRT8oTIHdN/CUV3PFH3CAuDzcyESwF/xLMR8KLd+nzFGXSObsVTh92PyfFBs
6XjEG2zN7dBaVtk/bDCGqMy7wRuGLwGo3y132h1c/EGTafNh0exYhqTf03ENb2a69DN64qjwsp/+
Q54xTKORemrVgrx756ID2sEEMCcUWOhEnq3EHxJMXBNmpR6o2szhCxw0GpHvzmc0vfkrB03waCvd
flr2J0c4lg0ukE5m3IyvBX+X0iHEag+Q5wlPooBE+/iYvIq/1bt2kznYB+w9Rmtu/+LCSWKIBUtU
Zgg7gF0ybA5aavleN4nn0asn7OVS/Fc/brBoPipE1PimUN7npjWuQ0vGMjqMgh4RI/3llBXK9dgJ
hQF5bR6KxKZ7RtPRJyZpgiCL56I+RYlPlMwx8x+3ZWbhpTS3kAASBUMU837Sy6M1Qm8U87qUz0N8
1iWdhMChvE3ha/SH0T2QmAeD/jMsxrBhapgwkMtKRlgfk5dkg6z9m1/RuwQ1Rv94t5F2DwJdZev9
D530dkHAqey2+3p/dJ661SNHmBYZBsYxNsnNsFcsGH4MIGctaws0DwdIGSilrdU8rI6leEQTAVcD
KAtscQIwyOWhJinmnf3GR3TX0BfglgbEMkhfkLgnSNRu0UM/RLZ+9DgnvWBEAfw2Y/cqigE4dMaD
+6bsq20lg6yqkLxbdwNQ8rgR+iwRzHUCRhBA0cBuwhJdtu0IM0OJX+YWLMBd+db98PbCdvsJfH/t
3r4tOEtqf0GJcQqx1vtTEYBS5e4MEp0tJ5bs2F7vWmLSyr1Nbek5gAkRzcKihHkNCbvhPE9KFQEC
LFtMYnIoM6eTyeQjMaKgS+ahoyomLerpKBwGnXSrJ5S4bI5oLhVJ0LEizjAVM/4We4GjPwyV6gkI
mbfy8eewbkISrhGgG+Iq3dDQzag93fFg4BYaQExQxYIXacbSBPjLpbRGmthMo5iqZ6XaRNa67XUq
AtyPRg/FytL37UhbA7AD5PZ5Lz3EcdaY/oKsYjaRnUUTe+BCGJ5knZEYd7qdvCk3AZF/nHi2/KvP
iBHYecx3hpcCog3m2C/5S4VIz4ZSASF7HKldvotzf0H1nJA7feOjqVIg6XuHf1MOUkB/YFNyaStb
kaCdFLh00j3Phy5F2hcfxJiHSLKyJhFk61w7/vGQuOG2pm/+WiDGMUlId4ycPCAnXmfi/Ku3joGx
Dl4feJqPKfVzEhLrId5DkR7Xt+90Icb+xhhQoi9PWmoBnJgAm/o8dnYWAEN+N+zUTajxormFMOuC
DiOxZmvVteSDzi7atM5o0a53raNK6jN1kszGQD/ZYq3xbeYW3s0XRBk3FjVq6rcY8T+D5uQAkKcT
7dx7bwb0kWrn27Q4InIFRpr5saaWhT7LrLzt3xW7r0nkplTTyXGrUEd/yW1umva2hOgiY2+DPhGi
KcWx2tVGcAZ6zKjPsekLyojlQBi4B2aWBqR5dopSqGshyXvPOiu2QrIVdvkM9rSaqP8k3DWb7oe2
qp8ivDw1YmgHP8bCUjeOqY8C3WZ6KN4SUjUkTs6+tuIhUFxzD1BTEUtrgHwkgnlGqMRm8FNM53vn
qbT1GsO46SZXLWxkQZtwkrgGD8z2Wp5AD9skgN4xQ0vpzFthyEQsJilj7/wiOudzQFG5eOE5a32+
skulvyTC2D4dLZ9WUYHI88vdb9fdmXSHXJcr2VJH0nW+Orj27oAxhLsNZlr9dXB3/7rdOsHx/Xg8
Ktv0Hq/xE9DPyXYbunS7faTvvOTNVznv1ifO9/Lt6eeHk697Gj7RRof9z58WsuednaOd+VCS8+q4
RdPUtN1KdHLWaBXAJhGeI5oV9+oDgGZhAccALYKs151CX5OryvNQDZxc7BLW1tO6fy1GkqzzO+GV
18OyeCV/yLEJjxQgY/FUWd5ZNQsa6S9ayQFnWAg/cenfKDCS7JcK0GE6UKjcbBPW5K0kolNuS2rR
4Oi/FmR4rqjMsf1fzdHsMQLfBEutAVsm4jAv7zEsC3PI8kydp2JzUhKV3oXEfSAr9B3tIU5P6Jjh
Cc/CNA1iCMSiMyAJsE++qq/fhadOvKgOe/WMR4Vko6EU7Tml7d0d33uSO61jIJZ7fL9tnL9Ktgyn
F0QZzcUsuyepDYhWNrSmJhhLCn979sY9vOw+LPvjI1/bfbcuc6jNNqP0pGNtVEFOf+8GL5lnlBv7
nDuhKfEdKhJBbr5N7PDkn7z7DRlfMkf/of4UzrdZX7CRF5wzuiqLpjZGZaues5C8FQrRN0Bh5kXB
C/p4QYQJVPxIrpNcAxHbunvTfz8AMmdYoYh2us3LdbBycXpsr1VQZ8ZQyZ16NlfB3cO9shU+bhPg
CSc7bTKGheGJFihMd+Jbg0SQYmOiYLMiqr0ftv1LQuhTz7FmCxMUYEvHpgcAhwEagZ3Yi8cUsLfJ
iNPDqDhmGHznXB/ORJiHBXcPK4OuqEYfxd1Iwox8npQNh+nFY/1Gn8m0Cerw/0j7ruXGkWXbL0IE
vHmtgiEIGlEi5V4QkroF7z2+/i7o3jhDQjjE3nMnejp6piOUKJNZaVauxNxsqZ+UIwEAcarimAU9
w3nZ2xF9eJl6rA+XJ3/rG8iar5zpQnL0dvUz1YSHlgYh5pGf29fgQ95CM/sNAJcw6sbDyy6zDyBq
8NdgCEum72bPZ4qIWB9/Pe351ICqm0dpc7ZlBn1wj4phAFSy/R4+px33dH21irWoLVf7PVNJYahk
pDMgG3AMD6XA5/jJJuPJMJKHD3EXIgVNtX+Dh7jd55mOYvJpq4wY64YQxkz1M4yfJQKC+aas3eeF
mBiSkILDoFNkVECTdfusyFoQpp7K4UShPp+cY1sx2YGIwEA9ItAHsoY+WuD5uBU45T+unpQs8JSa
GyHQ0ffvKAXiDj2q+qOsW4CY8pPPSpGAWK32LJrWq3VObsO1WMAVAO6HWOBL9rnJiXZ84Hd/lLNz
it+npqe1gsiS43WzszNNVcYkU7QeEhvq6Ga0Kax2079kVHv8C/SQVaPS9HG5lPsIu6zZJ+mo2KoR
G+JhxeAvq8/V0mdKy9e+xPkJPiQC4mVvtjb4ptEYYgW73U7Y5mSb6UAWsf9BHXbJVbrZg5nmFpiq
xkkRRBfGM/Bs6KvIrHKAw8tuTqv9Vwse/42wmaqKrtD2bcVO6wwf2vTcZFRSSMkakXyUo5VwdSF7
dnuPZyrKMwKT5fkkbaRtCjvIPr1tK8AcT1NVVL9v9tc2cs61DjJcxsOMbGjNHuGFSlpU2NDRM/Xz
gDFkxcwvwMBv1jYnolNLTDwWShg9dV9swfJCiIVuIjSzoe2YpkagKyvP2gLg4lbizAxlfhQFUQ2J
EgpI76YV2ZuVHVx8OP/RAnVmd6qxTtS4g4RcN6UNZvQeDOOwRbgDz2ct2bn8Tl4Jm1mbQJBKQUpx
XK2ubivCU/384x88qLrFWPEmMRmd0ddmHC07J1diZybH15KQ5yKITYiz36OZBP6Qaas6IV9k1+kI
9bYbz/yzWWvGWTMx6szExBgfFQ8ZBD+/OnBJTJODhckujEGsr52BqHL7xOgpjWlI1+7qdG6/ooWr
Nc9MTFjHVSd2EJ0R/0GmHEHHAh6THWCSxodBn5DqO6n/IgS8NjXzgRvJoIbIZUMoO7VU4WzPCX20
Lde0DjxQVStXd22JM1MT+lGsiQ1MjePIHS1RIJ4q0f+mPeJGCedTI2qpVCMfxPpn/81/4v/IqKEy
bx1xTmsX9Qf+eOfQ5tS7vcYxMhsJuC/+TjpGB/RW75vncsfpn/Y034E8PuJ93B14tOIfZAJ3fmco
1ht4/IOJ+SP6/P/b4XnaLPQ6bmwmfeUNjuA4SUStHbp2fUN8vC9qAZp0u8kzO1SnEif3DTYZGsoQ
9sO0e0JIQHFdL72FHs3T95qK/K623oqcWaMWeK+YTSXELLkZH8Evy9rAM2woo2t65zyBd8fTtTdm
V60VIX6QkvfOeWaQwtCTyrjGYjF5UsekdFoz+qOJ5GRjFS4Bvhe45akeBJQs9MjRnafNE317e4Fr
MtK3AyBG93d/AS5+uxUzQ4Uxc6Wfs3gF5H1hfDKIXGzOag2K7ElD/twXtuYBzisjKptX/lBh36Nv
MJ4aSLiZ4MKyA4tLCP/1NrUrKjskM/QN/UA+GIby/gdMu3tv92cOkexHTTqEIh7Vz69obZTBQoHp
ditnVqkSMqHzOpxtCLUl4GczDh/G/QWsBAuYmHDrtfdjHfTsCMsneY5ZkAhjNR58irYSBmVDhnSN
hSCsfgyJUWgblqSXFdWZdujXDoL9UGZRYAdDJXcrn3UbLwgx+OTspDvpU/wCa9SKhEW35ErCzPEp
B6EGJgASIv/EJ7u20QeGSgx5vr+Tyw7klZyZ2QGjtOILI+4iS1F/NKyHlxeOTuBL+KprAfvy1bgS
NjM4SY15zlO4da41UuZH9btNLhjvTPrUqM6D0wBQu8Y+PinuvZOaWRpNHdq04rCPwfdrhfEzzLZZ
GxS1HCtfLWtmPEo/rFwuUVHJJa8TDdbEX/F4uUwkSSvHtXbvZk4N29eeXA3YQCdI9dER9VHV9VUv
de3uzexDykchpuEok7v4il6jniXxZ2+AHiPQv7uNBjKj51U84rJMBRkVjAIU1TlrBRtqeIpEX0LP
lh4fYQjxEH13DoKYzZ/Vgv+kPL8vxf8ImzdulVLLZF0USogq9L0eY8CHrhIK7opVSYtPLOYI/L9l
zXu4CnXgeM8LJEQXaETSSPa6yuO4HHFeyZiZiqHECGuJd39SGO+tTwCesHiyBTlRbK3cvwXQAoz7
layZuchGjLYdXMjSNntdAC7L5O3eSN4OzVqruLCsuf9s3cxYABKCGVU8AwuIQ5pKU+/HfWPktl5R
8/z4+GhpNDd21u6t2R3AYrH9/gZD4GqfyXIEerXimQHpNdf33BIXUzPTqYvctc3G5p01EOECwu92
Z2dGJArEpgldDwrgtDqYohGgTSwdqYN8EGpHW/qU0tNJXyPaWvZ8rtY3Mylc18auMGB9z6/7V8Vs
9uPpcJmuD12Njpas1wTzwaxsVgSf/exE26YtBLeLpXO1RTk0w1AjpEeY58AWX+Fowdn84+j3n7fp
J84VHRM8MEKBR25UnDMbeGyRl2UiSGdRzjBLLSD9Goxn8mbmEjDmEChB1N9AMD+7HlLquZnCTmsi
OUdKQj+4v2tv2KK7cy1kdjfaxo8Ztc0k9KcT/b36iA4sfXWS7/0rxjsLSPXow+4/oL9dMpPXYmdX
QxQz2c3HSey+1v1gavyv0PXsnmtS6RbIoIyabnEp/9w/tMUsybXc2fsjZs3IdEMyGU0F6/0hSwKn
5M64gNduzSlZupTXwmbuKpupdV0muXQeG6oWh8Tdjh9+bGn6GiPFoqb9I+mX01pXUutiGCe28xVY
aOEl2m3bC9gH11a0mKa7FjTzTtskkvxmEhShEgQGYRP5dLD7Wg/oYuBNaZ3LaPqB/7sSAMeHv79K
ooeiWovNdGARARMhUN70+886C8XqBs4eHwwAb+MKASvElPqraikodyuAceWO/+iFRNfXdvKn6fPe
wmYWawy9RhIwi+yMXP3rXkKq+pXZsAUZNV3+ovrmeeKqHbb41zqh0/Zy2RojfUljgLIp6G3Wvmfx
qb8+2Zm1EYSibwcB34Oqk5kYmdU/tsZG6FbDgqUTxUxc8DahAoQRJ7MTLcEH1/RJB0FMSvbaKw86
WdNDfeBpTdmXHL9rSbNDFVtG1cIGksYnuM9MTBWimS0sDWCgMKdTIpvgMq2YmCWtv5Y6O1iNHxKl
L3rpHGpkiPTEYmukzsYH1HsmNiwe2d8/a/WW6WfOLxPmXKgAJkvgdZ8jnVqMSq/LQZLOr68c6JYy
AB4JR3xT0vR8U5S6SwwJmdgTbTaJC77QwVpZ9NoHzA4Vw0vhJvKidAYe0/3A7GH+3G5Yn3rJh8hS
4GszdBIMhSUEK5IXH7Drpc8OOSx7huljLD2t9OIZFVr2TaO7XYPUM1wNolgvlAUu0j+Na9PRFwPc
a9Gzk0ZC1pNjH6LzL97oy7PI2zKg7o0LHFyn82/qm6ZR1nUioMXjbYaespVdX7rgyoQqxqFzGK44
WzurpVj46CtIRIPU67h/zh69kx+Ty6V78VHX/HNf3gLhm4bY7B95swUnCfo5GgXynDCHf+5zVNZb
4qIRMH8BnBn578HcgZdZ20lgLs0M3xrQ+rUR/kVnmwbIIS+KPEY5Tl7Y7avgdWwkgbxPOcfoW2JF
4iunzpS29VRbGTbd5+kkjgTAnTU9W9DtG7kz9yEpFd9Fd5uCcBy81CDNeC3Q0nr+HKFrj6Itnr9S
MP9ux/dtvd8w9rey2iu29gUzn6LA9Lgh5fEF3kZ6QRvyJ3paT8+v4vbVqbZ/PHPYrBz60i2fOgMU
zOTD/Cb07Nzu9ZCDVyMBTOzcRQ/BmddR0BmcxJzSOKfK8S3p7f4t++HqmBmzG4GzJQ5xGnhxy+CW
AduNSYQ+PfZ6sGFbg7kk9sf2yT08bQ3iP//UlwAaAGSgBmF1hB6ClU+ZHr3Zp4gY14meIfRmYkzI
7FMqTLDsta5izqpnRn1CROWsfpaMVQYPEvqUuHzbCW/ZqBCp+04yM2pOYacHWk8CNic5/1Hkeyks
SQgTGIMJdBOFuw4j5NJjq9K2t5m4obx6LpmDPxoFaH//Jmt40aWw+noJP3WRKwdqyLOhzjGN88w9
Vd9CbfOaD8rfRtu7nJGfGLtwaduc7+/bkpt4I3TmJg6jzHVqUjBnhtVL+E5m+IfhDMkZ4c6YlKhH
yu3Z84UFluW0hsZcCqtvhM/eothPFD/WsOK0Adj4KYpZ3XuQhcch17MCY4OZRz5dSXsvoLuhIv9c
lDllRCGohdirOXOWeFpUpqtSjsdYuL+t8wnKYOFvUdrNl0u+FImMImxiEXJrj8HKXRVnxnmMGXS+
8dhzgachT/8+HqfSZG70jIE2Usyj2Kwc8rSPN8oBrUBfkoqBoZhi/4vaTG1UlmHL3j17KjX32SF/
Eo3QVBQSo154MGhrANFDk+OKUv7c2HtyZ5erzNVQ8nnIrTi7fikdDJIDiXxFhQ0SKfp5z6KgFpvE
qkzrnOqm5Vkh3OfQt59iQ5MB3kytmAoP93fjdwL6ZzfQbYONADnT3ExKbNbLssu75+JZC4haRaT9
RPHps0j0Unti2IbI+Yrv8/umz2TOzJPa1m7qiwKA1sqX4GgniW4va5RXv0tKt0J+ZTQzcIei8849
I0mWbPDoKeTVyfXWN+SHyEKzjfqguIaEwcmgBTLxAqPI9w0aCX78r2/49CWA1mOitCRw+I/bl0gr
hjbmUxnLFVwU/I+fx4lQOqz01EWHzdbvV27a7+z7TOBsf9lCKv2kldxzX27qGmDr9k+zV/ajUR4O
yRkm2wyQHeQ3K3J/+1m3cuezNtI2T13suHt2om/nNTpkJDEwLDZ6d82XKJjAckAZTNGL9nB6ik9P
p5W7vKjZ/2y0MtMwNc5iTqhU95xJhK1IzZLaYE7JA7waGOz7wn73j0yLRb8q5rhqMoYQzzJQjddo
NSv6zNkRLfcUPqQ71xhIaADTRMUtaMKBM8VQDM8a0Q/0lrRTfR69XE/f97/jt58z+46ZT4nZuWqW
cYwLOgErKjC82uB3NNIDPTC/Q6MuyLcjG/dl/m6kncmc3WjVZziMC/aYs44BlbrZ78z462wGETnb
e9K9iwL5kM0N72yHl9NmExvKx8egf1zg5a55ttNVnhtVTLwHvBjT9xBPzF4PzSu8yh3g6aB35NlD
EnA8t0f/NTmINNqqVrfvOLKNjQqhpLjRtvV7uC3ptuCIvtbVtmjVrj9llokYhL5k3AafUsUbqX7p
WSoJTvfkcSTs0W3P2PcPgZuWNlu6BmpOxC7T2tHocGtWcrWrMX4IWg4/pTnAjho9Bl2gJuWjQPTn
vrBfEZuGMUN4LRVFxrhDDPW8lZWwSpJpMi6ZVNMB/HSpw6johTpo5/tyfic6fwShQxKj7QSc6kxQ
HYRNWSghHBKiJ4/NexshvSofpe8PXo+N9rJByl9ZJRP4nUW6FTsHDbaRkiHlibGeOVJm2EsxJLvC
lE047WsjlpYMxzS2GwEZfuPhgNzuZdR3WhZmkNVO2I5TuzGFTXeJ3s+TvSAA82D0l/EkvmRH1KsA
q/mE2nROQ9fwxUtP/82HCLcfkqmF0mQpPqSQiXgIta3sGjzt1VOjfNU0aUjercw1+J09nPb5au0z
dY3yge3HCCKfnX2v539M8/197zjOJgebXXVMocUyPQ5/z1VBmouRnLkpK1C84XlO15O0ixqEcpoo
CZiJjE6l2w3guCxCAUZizrFnNDn4qxzWO+Y1hpqbjWapMZX7Q/Cm9bRrrUozV676ZCR/6S+eEKRL
AZpA//FMeq6JftN0MKIKcfcpepQC6oV6Z/Lg9P2TTTNB1ijOFxeMI5DRhcxzwo9JuQqq0pCJoqxR
ML2WO7bYWjZL13yAX+Vd/HhJQ5IDoSdGM8vzPc1drx+axr/w6gEgA5qEthCdcuZVFkF+m5oMTQwZ
dACu95wKb6ojjBQbPORbiXek0Bg1d8XbXNQ39JMrAjrLQUnwY3KuFo2x9WUWANNxGZmTX9t9cRK7
S9+/VMju5VTNKF8880NNhOq15fVwVIx2JONz2H0oCm3Ro6x4mS6MJI//Mh0NtICOmdnJe0XQMSW+
DOo1f3HyHOYXYxoKjhHxIoaKzqE0npK7GKLdehfBVFzMQohfRQUOY52SsSFiRlXBSEur8OiAEC15
iL0Vl+LHIZ1/AAgVJMw650EQMcccKnWXVHEh+ZckRQ3vQQUDvw4/LrW7j1rUu48RzNN69Tzme654
q3MQZchgllc+s4wCuhIWoS6ZCVgKTLWmjTDlNkUjYz7Gx+KSaJTzCCs/ihoJjHYwWMlIFBNDZjnL
3Wkq1cw+suWXfKTjIbAbl6ADndP0bOvLposO9T8uEhHneu9SjBwKEyIwpAl0/6PD7C/3z30VXTRX
mqCJKiBN062e+VZ+1bgS68r+hQmpfyxI+MpTdevTWDfBCE+hQLoBPGJKHo6iHm8i3cgft5H5oXxs
FFvSa1PbdN5qemfhkVRQKwOLyRSzgctkZrgT3hcVbxChY+Oey0kw0vyhUVgild6mKPbtPkgoE5Ps
Sc30lNlI7lPZk/axlmkjrmnXb5OCb+ExhRBuMLL4czd4QJUrHYcwuNToTM7tgdPjD5xw8VcKzSHq
SR6dS4/ynM5I28kP6kgVtmRAScELDD42GVuTaBoZXPvSMWve4W9jhAQz/oEuwW9BNfrWxCZ5WERZ
lwQX32ZefTNzH6pww35XCL0PbkFyNFVnJGK+xr9J9B6yey1EswC74f9rELSG7xBxhdBejbFkwsxf
zvpeLuuuDC7x8KA9QX2kXXJBmaEZTkwTgMXHLP/KyMCPOqtaxZPSrry7C5EZiGZQYeGmZw6T0WYb
ETDJWHI+E14KAAxaWo00U2j2t3JfMoMZnK4Ao8iuJWVzgLvKlI99Zhae0akk+/SOkbR3Gbh9ZhUe
w8e6pNJKEmJy6m7tze3XTXfsykKXvV+NwvR1Ndp1fRoGeJhggse9lj26LGlr/b5eLwTICl4EVAQE
TFKemF1uBRbl2Az16CeXkN/lmIfxwbpGE+oF62R71zVhYoIzW244gfiXLKRjQbw1BMPvBCcmbWNk
OIh5WFTAuLkb6KZlyLZClF4aK8W0mwf3DRAvWFe9e2ns+MJ6K8/KgqLeyJtdgUTGkG03hLyU/dbw
3AE5eX9Xf/sz04JE+O7wpGQMEL/d1D5JOcXT0vQC9koPA4G/u8//oDtt8opmd+VGyuyucC66KmWv
TC+tajen3hHM2tG2SFZ75SbTRYdpVnRnugtzgYKmKhiCAEQLP08qAO9RM4LgZxe3/K59s6+f22x3
f+cWQkdwiV7JmBZ9pQBZMM3GLSAjt19rnrChI58Zi3XKAVWp+7KWTklEcAVzrYiSos32z9USj6/b
OrvAl2gGA9muFLzjlcE9M6udhEtndS1rpmZ5W4SxNFbZRfnqStgdwjq+v4vCZ6Y+yq9VQ6vWjDPj
/gIX8qxwPOHfyuj8x6v0w0RxtZlhUwipFij5xcdM+REOhPIapXbLmBg77Au7ttKTyGAfhO8iHgny
2XV09poNc/K0HSO9B1xIeI4U3kYFHKsjUqjzCY3TjaK81sxzU9ljZaiV3QbItmwHeCZo0RvgJ4Y0
a57ctVzp79uHHCUer0mt4E7P4+E8FVo/6Lri4ge6JL1n6V5sVgKR39YXIpBDQAZB5hFxT+7o1X7F
aeUyrjYWF7B9k75/KgEzCB7ZTtoMdnqSH+8fz++Sg6aC4E2QwS4FvwGZi1txQMMJA8tWxQXJ0LYh
Ckdb2y8tvznIdqWXj9yjhMZsLYrgb/6RC4tZU7bJDt0qND4A2qwhewd/ZU57EYZJl3BBj/X2ANuB
Es1D+h/I4Y60e7ei2kOzycWVF+c3p9e06iuhs9Sk0ncs0JsQuu/P/OXT/Ayf4lGPHQ6MM9sajR2m
QRULJCdPkk3DdnN/05eOWJuiCeg95o7NlT6vWlfgurq4SKOeu6TrVSvqgSrWND39CGoqVSy9L/GH
ifnXLss8Fg0CEA68gbfHHGtC7RbNgBlNutCbGeqKacoRjjfU7+K5AVVRQTQjZajL6nFqcIHZZKQT
6fgInA0JnEGmKSpvH0WIHC4/6PDMYrQalRga5NMypqNHq4f+b5rTHpCRxs7BfhvQZtz3/qZMNvIn
X9GW2RS5kSM2WWXO+j17AIHkRDqHhSkgaZtfIq7nA3VspfLiC4StYxqXL2FCvcIso4EK3XuQWaz7
rPlm9DZIj72oi92T8BdFJkkCaT9NNTC4mYJqaMkmRHmnAuC6tFvAqHidRSiKUpiy0XrdV5yG0zPN
xP+UkM++f0g/zXezQ7pZxexWckWcy6wklxe0tAeargBwpOwFsHKNu+p7/ARaAiUg10r/Yha49zaq
dhianGK5A1XUTRXSaNzyrDXog6yH9aZLLW18iNmdyBhZbpYu9R8l4Zg9KO/Bo5AbgfDidZgoicLy
YHhH8at2DSXbYUai+9IzTmkJ8lbWTgqCur9FaJWJzgTPkWZV0THizJHZuJHJS7Q8ZIi588MQ5kbU
FlT0yWihUcLHT/G3jERCmQoQv6sKgy1NrqVD9+B/Nr5eaDxSOfj10AH76ksr2/m7t3N2Kab38MqS
BnUlyKUqlhd+G9p75vXYWElBYuTSLFYHeadPZLi2ZPybY2QvolcjtUorMNfK/9J0bPNjldE0AO8S
RCjcTzRw9R1Fy/ggJlPLi3DsvpWv7FAcats3OZBAeOdkZ6aYNXMc6GhGB48oe8kKD5igivT8JSYv
FGyXGEnEYgYZeg1Z+oxZvpeNZPFmcAxXoseFFKTKXX/pLDAaykyIKkYpL6xS0bT6ntq15af0UbJw
qpHpr8n77f3cypull4u8F4TSw85wx9KsUK+ZJtaOoAVRdd90bdfkDuIxxuziZsUCL5RpbiTPy5FC
ysoJbAbuxil69pxWehzfxH2n0qoicvM2Djb8jkwPo20m4WrwT/dVnV949a53WpipehfJLq4/dlrb
8DTwaI+kM9BArx40gQQmanK6YGdOSqU3l1bbzMgcwZ7AKfe/43+5mzLIZNEMBmK+2QlIqIR2STJ9
h1N8yKeK9k6ql6PJy4g+HagLO817jO08Jc03+5I/9IVeINFyqP+wIdW+lE2SJETaFlbWGmFEXMJU
RCsoA2ajxpxuTXTszgxndePOpbWe6O3B40nzGZ5aGJFtpLvKypoW3HecrSIAUwA0Ba/8lKKv9I3r
hlhLlKC6DJ3u93Aev+VMo2oabxp+x7IFDQvmUCr/ddQMqfChkFNQNSRfZieqsm0iBZKLuywabkya
5773ifLuO177JK8xui5UmyZpCtLUKoJm5cf2Xa2xEHlAcpiwuvjI7lR//Zo35XpfZi8ABon5Zgy/
pDYgtWAFmFjQ0DTmVzyKRdW9+oBZLi70G79js6i6iJEdAyQKt9uuI1utnH7FSiyk/W7XOrNK8piW
vqBirex2zxzD82iyH0dQB8k02dRTKxsyfvXUtk9fGlD5JDZiNRLTlNbGR04K8zu2N5icgKeKeuZa
VLUQEdwcxEyB0DEoDIk4fVxkc/kmCUUi94/3tfQ3YRReMgXpRQQE6E35paVyKiPtWXs/Nzqs3grp
HEsb6ZhE4F9VLvLgFI3F5KYCJiEGiIl9USNPa9T9Ww9exMFig+P9D1rI2EwfpCCmw+egYjNl+q6v
n+rFQyvj9BU84Y1/6M0Ofh+8phozQJndiBE+EktVDSAewrgPMZX+xNt0DcC5dAcRWoKVUYbegVn5
9iuAVpbzQqpxB8HZ3xSm6z+P2ZdbAWDg9itxypIs9NEqijKNCxbnucsij6Kuk/36Ajx2/QVHhkGG
G8lC1B+Q+V7ZXn7BY1AnZCpAKgqc2lkM6CtV22djUV+EzlG5V/WbAeewooD8h0SeJUgVVT2jqKIt
H62kV5biQe5a9EyvOTlP8iDN60v5xX1GgkCFQRclmtUqyKMCWpFG1LMnWbL6QyUGNAXKICsddS3Q
XigBAxF2tQUzpc/SLsNQ46q+YLKwfQ6fJJi5N8V6UpEsPio6v6Jiiwb1Wt5Mj1sx93KWgzyX3WLY
YMTvC8yYzUNUXE51Z6sN5SLCclRpN8pZa1es6aLnpXHChLv/eUBmJ64Jo5sxdVNfmgQFldzJRUMs
qNvv81oySi2kFYc2gIK48nnlrk0/ee6dXkueHfiQNjJXocXoElYdaVI4xUpCk9HwWFQC/0aVPtYf
afGVDE9V4/Ca7Q0vSU37t/uf8ZsBZioFwkMWYFNYVvhxmK4sSsT5vRQr2IABTvADWNBFnU9psR9C
ol3y92/1cJJQwwlMjl4kO3FUIzQaUm0km19TgWnFv3YEZTYRmeCJtXLSzqtP8aOgEYoMJr2N3od9
WxhIM6pTZmToMExz/GAyJxJtxafBK3dUOz3LN/c348f7+/UFYB1FgkDF667MzoSfxq7zVVJduNfM
kB46JARrPiYia7CBgzgFEKfKAl646s3BAbeI5cYoyYd/a0Rb27JEHSx4xcDdve9RqadKYAE+2Han
+1+5ZBGR0/ufj5xpaO4WvBZK2KYyI0NBA7yuiVPkKNN6FF7jfWG/W6um+6HxmHwAKnscy8y9krgE
802rEk8gBUGWTOwR/QIINPXhNToPtm8g9bdSr1rUjCuRs3vQKGkE9qqqutQRsokIXH33kIZ6qKwE
AwsFxNu1TcHC1YUrmzDD7PGftWmgGsl3DdriBB1ZewN9ETaYS3cCiM5iIwWl9P19XTzECdH709IO
Yshb0XEat0retNVF3XLHzotpOUJK2BxjZeUBnR7jX3f6StLsALmxy7XYh6Q6BZF8lzKS6VXFy/3l
LJRxpq38Zz2zM/OEkGtFkKldkFK7MJ/yd1hsUmA4hJ2cEjaz/X3lriQTFzxAcNWLHCdzmsRjLsft
FjZd4IlKK4GeuvaNELYxyt8kYeWO/ASks+27kTIzCY3bqwFIsqpLtx2oaDR/i4kLO9ebTWHUevzg
OcJnj6QcR1mzpQF+F2hntwZr9+iD7Q/R0xpCfuHq4NaA0Heqlqnowbtdt1ZKyNyGTHWJu5dAwajt
9tSiLTUwBcTQXdv/m22+Eje7P13gx8XIuNWlSP82GYarqJ95FKyow+JZimgImo5TxpyV2zXBAw/H
GqN5L41GI/c7EdBNEa0BgpeEcKqKl4XlkOCXZkeZc33DDGHYXDzX8ERMzK1Bdr7WVrZ4YQD7QTsX
yi+8On9DmFIWGXiKzaXUY7vXOV3864ODdERbaok2SUO1A5rY6jGyETL6j2AZB70hFY6AVhjihtdL
8n1fNxeQP4D4I8/PItWAKu88D6Z1rqoVWdZcuJQUVnHhPtlG9wyNVmaNHJdCkZRGw7HIgsZDl3YO
Gq8UU6ROi8awnhROvPbQL93g6w+anbYSjVqTimlzUbjHQKZZ7DDdNogCXQ2JJ3oEcDSkM8xEJbzQ
bcdX3pIxbONZHlZM49IDgAFGGtriUACRfwUyPdeXatuWzcVJUGgHd5jdHseN8jgcB3RDI7keGwlp
d3q+5fblyjO+YJdvZE+39erxcYVCbSMWp9KjqD5y+7rPVt7u6T7PTRdGJk1AN0wvUZSZTR5GscqT
sWkuQgKgWb+vc8dtNnH1ILrmyhWbjMC1KG3C4aCHETUOoPjwh9vFBC2nKo3odRev0+tXwJkAybIA
rEhB/rhHI+ew88BGo9JO36CweF/4r7wT6g8i+jaATAKKVFXmqNWxz8Qxj4v2nIX26wgVqz/dI8i+
u1228hrML+6PJBlVQgxlQQ5oPuWzjRs3i0O+OTcx4btkm3fs3g8xScyvT+FgAzm7srHzS/J/BYKs
cILNoHlvZrLkgOXDulSbM8MjH4y+wVasVuz7oogJN47SOzA5c1AORonHaaQF7TlOUOnlfTS//JfG
/WcRaD4E/EjSUAifhXiy5jNpEpTtmRtlk9EeCiEinlesrONX2WESAwgJjmbqc2Q14fYONnLDteMk
ptRlq9yplrpVt92zuvU2nJ7qjKEYAWbaFDZHNSuz80Nj+xuedLB3Kxdy/tBMXwK0nMiKKIuB9Xu2
YG5UqxHOUntGoSXYIKJSQUdAEgbjkhyf3bA7PrObz8ypUP3470WrGvIyGGKBxAy+Y7YJbByqpRb1
ZxmVhMAY9hmmw4eH5jESn6TqLDZ2y+9l/kFKjfAApr0V+XOTg5WrwFYhPSrgEcfsopl4LfeLMCv6
cxD4tGCAe1QvqEZVol0pK5GrMJ3nrc2ZZAlo7ACOA/jQ2Xmrnch0ntdAlsISPK1aeBLbvYhiHYOe
ZthzVL+UNtFDRHCyYiWiT9v6j1sZslCSoXzxq22UP3eVE6PXXXAizspSww1JXlOZ2wKG+8TVWzkz
uAhox0Jce3t+m8zbz5+dlFS6HVMq2KpasXn0wHIEFT/vMdK+44hoAok1Gr//m9vBAVQrAkyBCzq7
mIEvupHvt/05UvW62lSG0Di502550chfMu5pAE+SZrfRQXprgA78N9IxZQbBNTwRbe64ote/Vtix
7v8PZ1/WIyuudPuLkBgNvAI5kzVm1R5eUO2hmG1GY/j1d7nO1XcyyVSifdTdaqm3OgNP4XDEirVO
ffNiit5v0H88Rh6OsxcB9mhonl5tqdMgD7NTspXGfDa8a45Y+A45sZf7xkUvNK5EeAlEm+ZsjxIg
ZvCwFOpJrXLFr3SzRKw50gUnIF8fF1aA4ADQGoz/KvpEUIW8PAk105VRoCX7VDi5ZxTHcVwP6pOW
re5P6lWvLk4b7KAG/2UHXvzSDrZRlKf445N4dF9Z47V7sWt9lINPUegoXhN7fF+G4Y9hNx6Sfaot
+ParG/HLvI2LF0AqmTK9NM9tDmU9BvNWGItjOqyq9AfXUE7UJCB3WhjtVfnwa7Qmolj4V8sEgvPS
3NgTgdcIzGnVqda2dr1t6ao0oMOUeWlr+91UbROIKLdldcz6/iOt2w/oX/nZuKmX3PzNFQZukhBs
JDzkZzNvTDllmvwW0YC8WBSbKTs2ylNuLI5aTuJ8LwEeaRAdfXZw77NJnqzaROE01U5WuzLHZ3oy
qe8oL+WLLuv7Cd4wzRjE/aNQNA8gpiDPy4WQ/dYyoxEJ2BkduQrQCVzOO3Giyh6qQjsVw+fkbrri
We9hUgX7fHGyanUh7LnKSsp1xrw6aAqBzgC5usbYSHMR2SqIBsGH4r0foGDz8/Fxd9pxUFOH3/oA
YG/vNUET5fb5/f6RurWu57Zns10are7GiTy54qFv35tDDdB/N23uW7nC530N0bEAa0NwJ2tMl1Pa
Z2U6dDbVTkeMDeyQ5gbvHMjbeWvmb0D2v9nkYIjenTQvX00e2OzejBX+/pBd96P3uUghdPVw/c8H
IYYCqw+Weo6O4naUFTWJ1FPAQanM/NPP48/v34+5P/n9etjUQfHQbA7b19eHh2ewbX27Px9XhQdp
Hj4MqqSuA+nDq67ZAWBkkbfayW5X7VsJuoaCNL6B/HtGa8gdGp6OCPKZTz9Km+7dpwXzt86YDUQe
LkWQtV1xcJUjjxFaNtrJQEqzALy72TZJAbzSs8t/iqFEo/Kb0K1VZ0GsMA+M4VSXUgnt/mdInzE/
6ZI7Vod3M0wAAy43hY22pDwxhXbSyZoVq3pAVfujetfzNR/eUgQz9819leTn9gDFhxNDCyWqeTMf
1vSW01a5pp0Ie8g1qKBuJuHiNn6APnw3oANgsrZGEYho7UZBW71l7yYU70i+EeRklB6JQ2L5AuJD
2bRSuQ99uLL5BWxXsWPiOLXUG8tVtST8d1UzklsFwSUWCx4J73f9cpZG0YHZo8HRQayQfJ8OKYpi
5lYDw9brJ5gQ78/RjY1hoxIIXLJU/70iUAHuLS8UaNKejO9ApoOD+u/937+x5Be/P1uCicQ1NdIO
HOp/kP6w0Ku74wfH2mzvm7mKzGUN9b/DmMcjLkorGR8xjJ94gwRj0C+c34VpmgNrSnuM61rB72tB
FLhH7cf9z78q1GHNL75/tuadNXKVcPy+5Ie08c/wYO75zktSny3YunEBXJiaPSxcY6jsyoWp6Pgr
XVnH7Pn+WJamSgaoZ5mfKo0sY5S/r38ma9TqF/tslgzIPz8zkI5531tyS+Ue+tG8KXTQbhT0Ifru
PyXvwDIr3MIm/qJsPbM4RQkdgF0zIT/UQuXN9R41Dy8wgEN+A0u3GtfiYfu5BKK6EZRcrJPc8mdG
0aJoNGWJYUK8gvjKx9Z5+XN/pW5dSvAxSC8hPYgX0/yNmSukzYUUzzqqR/qq+WzPvf4pg4jcYVio
et04oBemZrsiS1Nhm3SElNuP/GCvzNTTD0tEq0s2ZhvD5chWJAZsqLXf+l7y0C9NmLygZheKg9cV
HgTofMGbfHZ2ksJWO6XQ5NYDos4HaGADitrRW7Jz9XqWLWRndmazBSUI3VRwjZ5ilK3Nj128Mzb5
EyC0D0ssD/KX7o1oNmdKXkUNTTEisPFHC0/Rm+txNopZDIgHksXyDL9dth6wsUO4mA9amqfZGTGZ
1VSt1FM6Qdf1BdBxc22gr4C+LB3GGx7gYkHkYT07jASw9mZKYOgQv6x/5b6xGoKF4OjGeb8wIT/h
zERsoVshU8DtT/bH+BAFfDXs1IVr8obvP7cxB1hlYEclGagQT+lLvyne3WBJlvOmAYTYoBpCjG3P
w1w7i/UIwCqEE54WxAA+3/dYSz8/eyBDs6hiZomfbz+zJ7aZRkij37dwK/oC9uy/I5jdxE6k6V0E
ByAb9pmHXfUivL97d/O6LRYWfGkwM2dij4xygUznKbCQPel9dloYys3TAYFZVB7RD3KVpCnyMuG9
Bj57cLgyL/X+toG+qOt24zaWye//MzJbko6ONS8GGEmCauX+cxpROsKzX5+thmrXVj32+HWGl7Lu
r0G3Y0GkaikKvirwI/66sDNbizhLed5S8LsHUAV+fqc7a61ttWGRDPmmHzkbz8yxD5MxwGlhPDJ2
KaEIf6o2wcKy33S7ZzZmLh3robI0w1je35GWB/ID8Qq0vLvY08Pn5+clqOoVtm8+d3Kfnzkul6Rd
JHC7n9Lt7mi/+G+v0Eg6fH8IwrfP+0O76SLPRjZz92yqmiHNXYSWz8Xa3IUTONyWhrM0ezNPbyY5
y5wOo8l2rZeG+8/n+2O4FepfbLWZnx/RlgwZXSzP8RA/0N3p9NKB78FbMHN7o7kgPwM1pA4c/uWi
TLlDm86ypDIpRXfkXzTGvLEllr1bRjQLZTVc8mCVm6PrOFhGMoclINb1nc240vAyAguA1yzEEbcc
5bmZ+aGp0GE29lBEcDbpFm/1TbwAPL61r84NzE5M1Ma20k0wABTMZ/2mf/+d7celY3nLG58bmR2T
iA3dKFQYUQvoMbae8cx25FHbx0G7Zf/DPX9ua3ZQshpcR0TAlr7RwmjLdkvh/O0lQQ3QRi0MyIuZ
1wfvEVidBfQ9Jhd9pJ65yybERAsn5db2AvGFhQwiMjjuV3vemWPpCM/yJjIMvIC+G0HzjR6QjfEr
HzlReLEDZFHf/xeLyLk4wJ4j/T7P909qPHYMsgqn1GNHL94zsRF7/uBvgTx8toI/yrr3xePSal1p
YEgPCqae/zM72xoji7JIyRwDWhSBpXrZK0XrG9jtgs9n8Lt9fqLzEH+1WwfYVAucZkvR7Vc2dv4K
OP+A2X5RoYnKbYYPwExPa1yB7+9dkB/tlff09PKiPbx+Jqtk9bn9c3++dXl9X9mVEBV0zcquk9nJ
pjwaSrXK5HUIy+itLN8IOHMrUDPvH/yVhuWOThnqdcAQe4ujvvWa+wKp/H/rs2NvcT3NOh3W399h
/bDWcj/akV28+bFHm9wrOG/TgG6WAG43Y41zs7PVhqqF1pEWZiPQgjl/6B6CpVLB5f7c3jw8Z1M7
W1KRVqYaN7CikuBRspAKD89ILVkIYm/mEM5HM7sv7bbrlYLDTrsHJyLzjsNLf7SKANiq5z8LPtS8
dTmfG5vdanmXd4pVwJh5lImyofCMbfTkvvwCw9jPYZV9iwKE67LjW2DE/FCSJ6ZJDubKTyuIOHWe
8kT/ggI0Dl4/928fbyg1LFy8lgwVr/Y06q8oA6PAY5GZa+yigVi5M/wnxPv+vdjZSFLZnrORfKBi
K5fitNuZT6MGCLrq5+XK+/07B1k5ZICbbbXqALdsg2zlYPvvt38+ZUIrXlP/s9p8fv5Z9Hm3nQ+S
/4A0WEB0zEE4hh4XbCyRBGpX+nMVCojhnNgmWSffmt263bRevIt+043h79NH8CsGLEDL9u7+Zr3C
YX95wLOPmO2iTJQsnwp8hPFYhAaaWYvX8pi/ucca1uJ1cqiflqgVpW+5WieAFFBzRLcbnkiXEVI9
2I1R1RNSuhWvfEkM5SOQqhaO4c1wz9AMFTEY5KhAB3hpphochia+GspR39H8upt2gwl4RgBw1Wph
590MxM9NzRyLPigGKW1mngBRm3bWN7pLfK3euD8/7QwgTN0Dzc6ns44DskB9dCt+Ojc88zXcASGr
MVXmqQnTFU6fT9AwsOTQroFwUODCJaUDnOaqwELN3mhNm6XAHtnTqWprzxq/Zd3rmG1q09p8EwWg
yVrjmXSpZHVjaGgXQv0bADz8ew7dpcIcM95x9XRwrVW7iX6DNog9LjF037iJLqzM/FphdhXX8W47
ZdZn/KH0PofKy7QuxJ/xTwe6CjtZrDJdX7047bIXBazFlqXbsxOXl7ywDTxHTxXkRqLCWLvTe5ug
1o52u5j6FW9eAbZuTT+y3hJ9vXDerwd8aX024Kqre1FzbTipPJjQ/VB3xjpiqVeZu6ozfWJvm1w/
gJJpwe71BQK7jgUqMwNsjKo5CziGYuyd0WGAJY3rgu8Vu/UmNgG1Wa3M/CEZPxt3ncWgDxMHy4Jm
h2u/AMq76Zgf8T9dv3Cf3QgF8DkgAZQdxcCxft0lZxGuGce6nbuNONm/W/N5ap7racuUn/yTcNAu
vOIO7bdL9JA33MSl0dkcpCbiXs0ENEtRu5Wjtaum97gIaxvilNl2HL8rHWiCdg4bfrFgzB4HDbSE
SupN9GM0jx19W1gTeSFeOuLL75l5SLXmQ4rdL05THYz0YOe4GNmKUDR7Psfa0+jpGQsWcVJfseW1
WZDUgD4BKaZ56+VUDKzW+CBO6l6Pfdt8sVuxiXVr01Y/M+eHYa9rUj5kBTj5X130Iwp2rNpdPu0M
fjQKv6yfhDZ4XXIyxg0xH520Xgit5LjvfeBsnXiClrZWBQIwG4zvlaskm7RPDgrVp4XTeNUIDGQs
tuF/p2K2AnY+JgroPMUpbt7z6NUG3zOyoOjDz6u1Qk42mgfHwADsCVNQ7pva16Oj0r5k2nNTvGr6
Wo1/LOyJW97JBowPDRMohqNh7fLWtNKpcoxYEye3SB2xomWV+7GZmx/u6ExratV/O2DDHxurjlaq
Jg5KBpQkytgfQ+GUC0lI6YvO1gFtDuDNlx0VIJKD1N0XyuD8kCZt0jas6cKiWFv19ueYb6Jtiz4Y
c5X+Y074yxb6FYGbARAJkOL5uCE0Kcao68NcVbxCc32Xun65NuNxYXPJzTMbFPwfICEgIJUZnNll
GokWTSma3oddz99jZyzXrqsYC0bcG1MHzluCGcTMybbjy2XsJZ1A3LdT2FhM4T4xxgJdB5Sbv4qo
qLrAyhRqPAiI/BWHDL0rL66ROO4m56SwjyxiaGNxGsOZPNOFtBtuI0H+GF1lVavIstOfjpVpJxap
GmiGhNuhZ7/tzQdjGPI+qBWtfikbiu7WrmLuOxOJ8clGVv+2On16BJA4P9Fcb56LblRWRRxB3cS0
jeqV64IbXm+wggXV1A8v2diXj+hJAqNjZrtKv+LGUP/WKct/lWOUnrIoKahn0Yo9R/lkFn41WeRo
VGqdrEYOkgG/btLke5LrKmpsHJVktNEP41qfWu5ugIgrQKTKWZ6eTEYTBjilOx4bs1HMdZLqyh64
HOMXiTIVnMWsM1TwsabFMy+ViT7QVIEIzaSOcbdKkFQEQ0EJsuFYTfPvk83Zz8Fu7V2m1uN3+MEc
FBtZT5lv0Mb5oFlR1Ku2ZBy8nUD+p6sCWl2vca1zFa2p6HkLSkurM7/rKK7mIuna0qt7nbyByFH0
q5ZmDPhWNM59JCmz8m0vRnQLRD0oeLma1SU4W+uOBW6LB+8qrzM38sCmNPxIacymXY+5I57FB+i+
jCIul7Cb88eiPEvocpW6mxCrBvmi9DFn5zbVs6TVBzGEIEqmwtdGzlpkWsmQrNXJHYoggtN46RsG
drCycNPXjnV2igkxoIjLe4al0GqXQ7tj1MqPqCqAHbJzkEnqEEgBJlMDuSNmxTJJoFfE4asCbLu5
X5G0BNAtt7ujk9tIHKUjaAb8yLAljREuoyNY7cpVU0317z6amjpwtan7q1QxzQPKnRRcsgOYBCUy
OzmgvREOOS1LZav1Rdmv0cTfiE3nNkAoGkUhqAf8pv0i2kFVA2W0YhCoi2mEJrjVxlPlgSjPRkN9
0zjjQtQvD+/MhaCxCNll2RsDWrmZC8lGXiWUjEM4kMrvhg0xkjWv/yrFEth4nmOQKwkKFCTkNNAn
msb8ieooKJT1aixCJ4u1l0khwnPdlqxBDqXibqgBxu1Fl3k1dfDIBi9S0Ee2smb2WKOd0QXHqVln
S80ANzwouAQs5L3B2IfgbRbCCkPkpDNLERrITvuGDQm/gpDP+xfhLF7FyPEyxfSiBRTtR2DputzD
ou9b1qfmFBLbWkMK1U/sbt+3BNmP8S8kehcc9i1zsq8C0ShxbX2OYZ8mwk02xWrIgAx+7CMTkjkV
Nm/ZjPyJlZPtGxCgX90f4/U+whUkyxR4iaD5aH5JFE5rD61QpjCtMndl9X25xX3b73Gds4ChIWbh
ESDv0Mt9K+1hyfCGhLCHPdu3vBUMi5qoYZKlth/HZnV0ucJRheXKwsNu9nr8Wj50cKgqXDQ6ZdRZ
CGcPSNA1eqaGqhWNO4vQD71zho1IQb1gRtP0QInW+YWm1Ov7c3rjyEgadHSD4oaX2XP5ADtzfqoC
nTKmG1MoRO27tb5SHb4devcZXeH+aILvUpx4B/SrsUtZC02wCdJbVbQEBptnluUMSOpdVJpQ9Uee
d/YdiDlbl3dUC0HPr/qcIbzy7IFwyGVQUCBAORCk/A3x4SpBED+lyMRkHM2RaZ/jfxGxVw78b53a
pt9rHT2UvaocVXWa3rqhRQN2UjYBihHFjjbC3dI6qV5RkO68kY7RmpZZ/eDErHu9P7nXJx9jkhRQ
hougBu2Hs7mtUr1q9V4NDTE+VHr9rasM8983KcE2dTFteJ6g0HJpoxrTBtIzkwinuOuOOhSlAuzn
9Jet9+72/nCuzwOQX8gFaMB/Iqsy77EoDZ6yxKj0kOW16blWN27bcip9U3Ri4TzcMoU8GJJp4M/C
jTGfOUpYJhA9hEimkMFvow2gx/dHcx1yYspkNQUdwRJtPXPLkMtL5FvHCBs1rQ9616Jdk1vkhQL5
fkBEAHxvT0CGKUjsu9MI3fj79udveux4+QFojZN/g8lolgxr3KKxDFStQk2srXwYvciF3kP+SzHN
wB1XLUhtzAn8L+qw5jHz6bj7Xz4ANO1IaiK5CYnzy63jlI7hlkTOgFkGvYhXkLT1C7Xe2+b0rqlv
tVbvqG2EmeI8qkPr8bRd8Og3lhmhF55vsG9LgfDLL6h72B+5BrfHSv7WaCbbZ3bhmKC6iJCluz/e
GwsuowO0ysnjYnylO8483WDYWZeZnRqWqtEwhOgTVL+4aa7tvB3eByWNVq3O8zW1UV8yJqQW7tu/
vr7QlmsYiCOkZA5Q5peDdRKhRNhNKjiHNfdgjSlfYZe3iGlJ8ZNS5R+7dOX+0r8IfTSUKB2wN1za
izRFnWrXUsOUZmRra5Tu48gp1k6s86cij8oHJRqQj2B2vZRglkO5vDkxv5hn3UQiVnKGXprWi8gZ
HI6hFnriR8x9HrPxnUmqz35Aj5L7nLDk1GboLTeXMnfXN6k07Th4TsoLbX6TggwjEQ7Yv8JapTIo
QD7uB8tCk+Qe4Mx+2m7ur+o82yyn+cKg3ONn28pIoVlu9jDo1oOn1D9yJ1+3RvkIHUUPxGz7NEn3
tAal/mBrC7ZvHB8w0RCsL2IxPAj0S9NTXhgJUWo9JKVTBnoea6gS8RK72soXTF1fZaZpmwTd17LM
jqzDpakRjayAzlM9XEP6ZCGYnKeV5BSe//j8Dksr9LPhxa+HgjE8wj0q+r1DyXGKij9q2j50aEtU
8npX1enLMCUr/dcw8G+Z24IlSllFOXqBVMCss0+9BpXsQJ7uL/GNg2sidEdUJoNOXIGXY3dGYleZ
6PTQMtA7S5if1j8zOvg5qI7uW5Iuf3ZuLizN9lI/xWVEB1iyk1WlgOoHZcikOLzdt7I0ntnpBOiL
QBRw0MM854HKjx3p1pG1q9wlTambhpAzhIdHSQYk85cTB3Y8txVRo4e0dR+G5mfWVWtnsNAVuQAa
v2UIFyiUPcBqgv7AWbhgZUKgPdrRwyIrAko+WEW2hjGslNxe2Ku3zgGelnjLoXILXPfMqbqRDa4d
MzZCK+voNrbLN8QRSwTdN0IDSO1gPKAjACMZdMEuJ04D4F6Li1wLjTaK/cHph11baPHkNUTvIYxu
TSsC2aRt40iRFUgbr0aEoeCPdbs317T5wvReDxolLenJUavGvTmPY7tEMXnS5GrYtvrk8XZqNyhC
5cH9bXntzSBNDGEFvO5ABQ9ixctB57mN2xMLGZY8200kOnZdv4vJQmR5fT8ggIWrNCDegKzEnP2m
G0slV5NJC3MdrGaQO64rC1m86QAtsg9wij0bSwSi15sTZTPI5YHiHgIL8J+X4ypNd3A58tehSen0
rIF+PchpRPYO6adQGcgSv8+N1UJ13kBghxooRjk7dQoSPg6bGoR1nU4PCSPQciEJeqLvL9e1GYKy
GN7iUlIHyJxZOJM1KCCnqjBDVpoQNzLzdjOw+N/PG4BjCNMBdUVlFfvicvIKpcl50sJKYpbAMwlk
dFhfOgun+nrrwYrk1YSPkrQms/M22SWNRGeYoSOiOsTTEdxACFqf67ZdAqtdu3hsY1iTglpop5lH
ZW2pTWlWZFaoVF22saoSN5ZK1W1Z6MYGJeTxPVH6pdv71vhk5x7uWWTZQZh1OYtoIY5KyjorTBsT
3ZNJn2VQukWG2fTMlsXWP28NtMCD0Rk+H04Sj5tLc4yOfTUNtRVOZW35Dp/6dd92S6QwtwYlhVLw
FEW+4Iqxxa1yPtXoLwjtmHpsenRzMJxk+oJXurVeeL2DXANHSdfnrfalCQZMvStJmDopRAS4WexI
YQxbJ2LJ1u1QDACBUby6f7ZuDA2NBZKMExUlC53Aswk0ieBub1phTioeOEmCKnM+VN6oud2CqRvx
K1ASkm4So5MUIrPFMkYrb8zItcLasYsNK0flACYcsiVa04e93cQ7WiT9dlSI4ZuDnh1KMWqLmA15
wi4jHyiJqqAKM5HIBDvZ7ASmgscqjygJXZXiVSD2nRmvTPqDFGDO0zymgWGZoHLhGeWrvfhouDXf
uM9BmgQKA+Qd5J+fxfBV46pxNKlWmOQ2mnjbRARmAlUyxN7VwnzfNIW3NmqFIJjFG+XSVCwUW+l7
h4QOQXP9wTJaMTxlY1pAaV3hwlioSV57aci5ICFugjaJmPYcC1MWRVKbECIIFQYl5qaw27+ViNSF
18H1oKQVRAcWaoWIWWYRZTsRBd5VJaHeOM2Hzl1jXRgod3lp3i5hIW6OCHGeDu4UuNA50TmzAewr
FPBDul0ygGvUaAcIMEKP1ly4FG4aAqkFirlg8gILw+VKabVj0ZZjpXBZ0/cissstpOKrBUqJOXMJ
Hj/ydpPkZF/oDmcGA2wzFHwYSaPQil323a1K1wPZuPLYDA3f94OlHmIxaXsqlHGVgXd+nWdquWnL
sn+ptWJnZlnhq3kEWeWsjjaOws2fKuCP37JqrB7tZCABb7r8j43S4oKbv7HqUNFEWyiWAsRncz1E
e2jw9E/bKLTLOPJZjHQqKa1Xq1iExF/nE3A4v/QEAZdEXmEWdfe2QAXW0qOww/UF3Rg1Sb4T3NWg
JKVK+rtmpD5BPrWGugzhCZQm84G989zSloY8xx/K1UKAinAYOwIl8XkxhxU6+POyxAkjJ8uCKlPF
qVEStwucOF/XmR1tOdS3g7xEWNeA2WjVjdFDWrrN45AM+bHInXezyYxDAce/8Ey9sRwIXxCPoUcX
G3auuKZqPXe7PnZCpyfjicQoS7Iyrp4nJFsWjsb1pYjXHFQeod4LIiM08V0eja6XWS5a5cfBLX1S
/jbQM9T06HWFhuK/il5hyl10HoOiCNR9QEfOmSRHI257i9nlkTkPxG08bQKP1c9/vXBlyQHZQWTR
4afmyWAMBdW1HHTmE0VlthTaHxMsaj6JkbO6b+nqNYB2YNQn0QqBcwMehZmrNHKXGknMimOEy/Sx
yFOZek1sv4isbI+jw9f37cnr++JilUAUECxhwVAdhC+7XKpEanX3qK4faamaryPSLAE3e3TDJ8Pf
KeosoFO6KdASw33RVUEXrF+9tmAdgTsS3fAPqE7MRtvXUWc0HWdHnsfmMaOgQqp0ITZt0v3NlSR9
ZIna+Imba6/3h321Q6VhBLoSGYS7Yl67M/rSiKfSZUegB93JM4wYKl5KFMXgMQfriFiXU9f8zSox
/usphGE4KGSa8dZD3WfmqlKIYnCqJdWxnyhwJogoV9hOqecUQ7dw616HbtIWWFwBU4QHBuzocm0z
i4LUzQDHk1UPUUCbyg07gTBNY5r2NCVq8ukAcL+POgF0mh2n+pPmCrq9P9NzmCBiCnyFVGNAEVEq
7cmlOAueBidOAGWoquOkNeTVVABbUS0h0Qs21H51qHBlw0jXKkg+X0urtwYvBdHY88i6wpvcnOwB
1bfXXeT+0uOJricXNAmkgRZY3lUf97/1ykV+fSoqDii8INE2995Vyi23SpvqmEeZuSogSk0RZW8q
6hi/7lu6Ch5gCX4Y1UzgBlFzn72OUfbJNaIABze5WhrUhIPfVhXlgh+Wx+fycMvTJXv3AFWVZcDL
qU+dNqpTUhuogEZdHtSc6sj+NqR87lo1G3xCO0vs7o/seg7BAAE+KhnAyrTGzPfjLT4WONUkrM0p
nl5pnUNohgJfVD9WgkHL61/NmSgLq9hZOM/XpF9WbwxT1xdOmA89gFY2qrbOEazQquWlahK3/4zW
kPAznCip0IdbbJ7rqsymrZXRscNYz6F9FqlOxtcU5J3xQmR+PY8g7ZEsS2B0kZje2eHFlpmanKZO
KADx89FukaQeoGL56xAl1hKx9PV2vDQ2uwWQwUssCmqnsAe+x8OLChynInP+2dvj6QYQH1JCQN8A
HHy5HZ2WJVPJFTtMa65vjKmBtDN2EfdSE4DxYYCyA7E69LA2BskXQEbXDh9hKDJeqPwgWEBIfWm7
jbKxGazEDSdHBBWPDqlIgQ5oTxPXNrVyur8rb8wnuMFAjwbCdTTpznOVcTeyIUOEGPZ1MdreaKmF
4ncOyd2FcOFql4D9Cm8c0KgChClTRpfDMp1awxukYqFK8m1q477We01ZufpS3WzJ0OymJrVjRNRi
EOAjHNIXn2x4tqt04a64mjaMBi9E1QLfJMoCXz0wZ1dFFI1tkkaCATbUZeuMsRNV+3Ihw3vTyBfc
ColzNDbLPz8z0iRKoUQOpAR7ngLIaMV9+qDGlNIF53vTDvhr/yMID+31SzuWWyBl5DosFHEa7YYS
UjyoKy+xBs/3NW517GmEMQB1oQ9hXuNLutKR9GTWgYx+hcbDvs+8KFs19rgR8T+6dtgCTA/Ea7rk
bAe2/3JEAxltq7Ii61CoT04n/Dqwuy64f3KuwoUvI0QW/FwkQAAjuTQyFqPMVLjkoGZEAYY1yd4n
06bvHE+ifT268fcOb9X9BIzeJjam1HeM1vym9iR+JqKBFp/iUK8x43ZPq6LxRWn+Zsw1oJuXmTFZ
CBjm8av8WHRd4HH+Rcc/f+LifRdlzkTJIX63q9Xa2mgrfuQ/7k/JvLMOABDUppBpgCIrChLIz15O
SWVMY+OUhXMAuK/0I5My9F+6io+aT7NBRVAEdGygsyBqJ8icNH8gLVoQlI7QGCnBPtoz3alXkc2S
B7tto6OtpOzUqKx7KUqnCoZxUDbTlERZ0LSxGnSd5vYeGXvJo2kD3+0lGhC9C55rHptgUGAwtAEt
A+YTedOZQwG4upzERJyDWYx4GG40vd0p/c8c+Y3707dkaBZ/VuoIXEdrOwc+HQBtgN6q4ZXpY87f
/wc7uEaRIURWG0XNy1WadNp1qQk7tjV6ykRWLk1/Vma9EpO9vm/qxqHH8/C/pmauZSQ9U8vEcQ6d
2z9FJXm363U3HjtL9XR9WPCXS8ZmC6XYoEnTwSR4yDGsODgqzcu2W2LLuLVILi5EkA3gpYA01eXk
6UWfGhyob7BMT9QfjJLuWtY4W2fsH0x71BbWau6b5eYD/MNGv7zsqJyToKvcSCKNwdzQuMLLCe2D
Rk/pws6btwbhBQEpIARwmo2+OFBbzLZEjpxX5tp1Eg56WkGDyIojaOYkHf/WxtyGkI096B/t0Epf
OhaJ8EWL9hlfFXo3+jlz+1PvqDQJmhgU3h7y6kZseCPLTcMz4nH6xUlZPBMKkewVzU09QvgUG9pv
tWqgl6GOfTM4AYo+eM6melwvVcWunB/RUBJDty9ckkSGzg5WaZhisjJLOQDCX79x2yNbKJApGdSf
Fiby6iWLiUSEC6J02f9hI11xuT2qlmTUcfo4BJVlt64fao/+ks2v5WO1dP9cbQ2AeVG41JEqw+P7
Co6tjX0a2ZqIQzcDJoc7z0D0b80GMqsqVbxO+8lrqLsYGSpj5bcJ/ynDcTd7vhqVJezm1cm7/BR7
NuoS6RqNpUMcdsq+hJ6p3tebAuy3A+S+FLr5R5/yZQwdUpCNBwRtXq8dOjZaSTfGYVp8Sw1lxcdP
npwKqI5w8f2+qXksidW0VVm4srGasqnncjWVLjcAR5/iUMvqQI/2An0OY7LAxXLlUdCRiqwHrhe8
f2VIeWnEtRjXVWanYVM6xz56j7R8MyQgEO4XXhZX8CQMB5YwFrTewnc5MwfJXTeKEkjkhKamHCyb
DSsD74yuNtjrUKOpLxdMrArNitck1vInkTjtekzAdz4kDt+gH0d/VgfA1pmG0LpG5PIUIax/7Knx
wjgaRwFQHhZZ5m9MD8TWEf+iaUsugcwLnkXBZoTekXRIszBB64250+JQWDvUe8snd6/lgfXR/omi
YB0907/45vvrL3/7PC0Bg7CNFzT8LxZnnk0lNEpaDYWJsIdoN/SDWTg9g17BzTZigJDOfWNXYJlL
a1eUxWMKCHttwFqd/UniepdWY6BP5gZuZm276EQaDxxE//QbfGlhTwtjvWkexWF0AkgFLuRjLie6
RvtPM6pWFmol98yaAZQWoXxpce//kXZdu3EjwfaLCDCHV8YJHI3CyAovhGRbZDNnNvn191B74Z3p
4R3Ce3dh7wICVOzu6uoKp06hVcmseIpnQblXlLewfuka2Y5iIPRub8GCHTHOP4G5CoWQJEqiqNjv
8SOMf2hjC/5zu295S1pDWi28CTNXFBAZqPPNYf7laiOqyeDWwmqDcTNUXzQAuWn/nqHLUQyflaRb
ibGutRisQdjZuQIAz+G7detMi4dcatNa7CJfIH6vq1atg2kFmHAl+7y9hQsvECSJCH8A7QJUnw1L
9ICEYgwP2u9dBQRy1SE1KytSMeKsWVHYa+uIrNk8CwGQFrytbNZ24EpeL2QpQkZLnDsuMBHlOVsT
wtJJwDWBFFjhOReDJB1bko2FZkIFMST+4FA/2KnWoyo7oc3Ztb02t33pkM5FMX5CnOboDU0hqip+
c5wVPuTGvq1XIrGrRpV5QQAUg0ZKhM8lsTUnNR4bUuQN8UWvepReeQfdeGatuQ/VZ0pnupbn2xqx
dEzn8hiPNalGRYw7yCuExkpLO41QehrX0pvXpvJyVcx9SpSxwQw7SCGTQxwXGCfBqR+M36tzVq7d
HuDrEWbCImtI4LIOOKeFkhaoCkEvyosmZfd8WHiFFj3qdeKWk2GRvLFq+dUIwSWgt/VxGrmvCn2o
XLe5va8LBhMRFAJDhNaAJWD5lyakghtdalkW+9pROKo/9F+q/bOw+Q0GeOLf28KWVPNc1nzIZ/Zj
omNpzHArv8l3pYiGJu2zrjpzoGscUUvagvsMDwEBB4Ld2W6eCUpJFVWpPsS+ysVWjpF2nQJmoXjF
57kqP8+XAK0SSPhjKusceVyKmeEAYd5MsY+C80N8r+6ACc0es0eMBPAxr9cuEnDNb7oVi7W0i/NU
E7QTIO2PlOel1EguuGiS5dgP+c7EtCET7c4mcjS9vOJqLVqtGe83Tz4ABw7rpGqI4wWoKfFfFVcd
zWk/YHh36jRbBEAr/vCiHp7LYl7NcoqpkHKQNYD40jDfG/MFXgJICVtrWHmgly7fuSjGIW5qEKch
O0z8xlGc//TLAZxCRRkIHLxel6fDC70YhQF6HJq4BYtVNpizY2b//UUCJvePEGYFiA4FdaI13ElM
wlbL9lhKhZkYD2G9Rs69uFfI4msGwjRk3hhlE0E4YhhJF/uxloFlhouPPAc+rtvLWXzuAb6CU4Gh
WUjjM1JoVZR1neK+jmJPvToS8Ewak2LXAAijPKH/HDmJR81USZ02p4YTDMbawL5rrw0+MiB+oIrA
VUYMc3luCOepivoh7CBRIpsz9H2NNnQn4qWvsSkVm8qILW4ve8lKGbAe6BAGjx6QNJcig0muaZDM
Fzk2PCRrpg2C38SKwWq7ssELJgPeDWAOwPOhF5stg6sl31VDHia+oHwV2D+4BFJSW3Mj7V8v6UIQ
c5Bh1HWlHHOxr4ipA4z6LhgUH4QYzm0xC+/0HGui/QUsI3ML5OXOhejS7zOSJD4ZjMopgzwczHEy
PtUYQyVRjMT4azBCm22uDyG6/IdVCNTC0V18AHN0E0dqBDdF4jcC/ypyvNfxyjEduU3Aq4NJdfku
VqWXKqw24zyzDCVO4CfjCvwzMShdaZphrCmQyfbtbVn6KuTYYHZQ5kbvLvNVeQEsHtgdEj+qMWKB
xk46PWqlspKhXFImlNtQdUZaD0kiJpatYinqgGGb194cquojko6CSDYGEjV/vxzMQ0MqCshMGGzm
ShLkoQhvpFiOVDuCjPZg7bOp/rqkA0L+cymswe4kbQiaLPE7RwUGIsqfheZ3gR7r59urmXXyMgyf
h9lgJqABbC3wU8xqBqk34qGeUp8Tjdyq+7JASDo4t4UsacC5EGYxo9KWcljwqR+lIHYVc/M/3G8N
6TqkwtADDvfn8uJlYY15zkqJ56B5FdMfsbip46/bS1hSL1SiEGOCQxY0Ckz8IlRZAEKJCiLCuyx4
pMm2C2w1296WsnQaAMHisQGoAFN7mI2qukCpqQKLKIGe+jea1xpLUdDnvGJ4l+IkAGP/lcO81HVT
FtwgRIlfvqbwBrnIDDDwOOgDkw9bq654L8jSXVpW5jT6qRbd5YK8cl+XXteLb2AOrWjSrtR4fAOS
YPkvVK3U3/pbua91Oyqc6OH2xi68o/MEgbmNGXh55OcuNQRRIWmUIU78gvNHkh1pismVzWZIQEVb
rrVmLag7EqhIFWA6Nx5RFpnf1UQOtVhIMDJ7Mlv1K8Rwp1RTVi7VgkaihQfoWdT8kUETGI3suSoa
gnrEGeqfPKaTcqELHhoc4hqedXE5SAajOwyItavBV3God1VDRTzTXW2KRWhN027M1zCPC6o/F1Hn
7qe5j1JiljNUOWliTYNZ1VVoY2jxTf0fdgxHj5o1sDsy0PWXSpAOTRy2jZr4Vf2TTA99DyYysAIm
9dNtZVs6GTTmoW0aqgbHjXmKMBQDg+MUA0uBHywNEXiCQktKPVB1rVzkpaOBoZixmwj4QI9xuSIU
ejAotAtTX8FA4k5+McDUo8V/H9nNpmLG8c5EJyzGPemrPsj6BkJUYoa6Y4RHITpU6Rq6ZMF9Qilp
RnLNxSQgbJnFoKuENhnkNElgEpI4dU22iVph/KrfF+Eu6vQdGiG824e1FOJBHjpboBZ40a+6x7Ku
HqdBwOPkiw/oGOhM3suPOthV7O5XnwCSt3Jo1+nRGT/xr0BGPUo+RoNVMgs8iU5qc8+TkzvSykuy
JGRGpwENhyAJbYWXm5koE59l/Zj6k3CfUAyuF0vg/dxfcvmysn+zh8B4EApeReQPgfNHvpe5VTFI
+wFdlFI0q5iZo2NcjoupvNqP6TdG3I1rNYulu3UujdH4nC8rDnlTKGMfAlX+KYfgm+Qbaz05Ov+m
W+uaDdZZtmYqQiFSOBk72O0nLd3QdzyN+eC0qlUkVp/sSew2pd1Vu8S9vaWzqbsleb71Z5JLVZIy
aojoajqUkU+d5lfTmfrn/08Ic9v6cJpIqOHYaOO9xx/J2wRa0sfbMpbMExqhETrD+QdkhZXB11Fn
jGnmN238q0DzTTOhm0lt7P+fGObp4BqeRiOXZX7ZKJs8j7ZTOr5rcrzmNi0tBy7gN1gdUQZrCAF1
C6R8SjJ/QBe02aG9xk2GcC40KGvZtKXXEO8HQE4zryJc80sVAGoEACghz3xDilVLCNCoq2Lm9e19
W7hLgNwjIgOOFIkh1oOgYW0YwwQbgdyyFSkgEmhEC6VRYOJWJH2HvoxKoxMYRk9A8R5FGubaanql
p51OUz/udl0TmUp7J6YvVeF1JZAXP/l+N5LPLPxA6bkSFGts19yLxbXOJD5I5sw8OoxnHQd1IdEB
6l7wGw1BW0ncISBWuOYsfev01UpRU4H7B+AaeiYvTy5qwO2IP5kP7kVXtib7M9th6JMpIW+dO4qV
oLxy+xiXN/dMJKMsUxKOiTyQDFWP3uV3g8M7xIxa817YVVvq5ZayInHhIqi8hu5xA8EQMB+z9p4Z
KEEoFKPnYRqDNPMK8IGhOsVF97eXtWAFwc8iz+Rx83mxzEOdWqLvow1SHwPs0LrrTalg1dJDG/zg
mpWU+cJjCbcWzB0y+k/A88QY3BbMzJWS4LblIL8x+yyMQQkYZ142ynRbdognM/RgHgg6MP/DTs7T
m+eegzmhwDzTSNaIYoZ/fE32+/5358f93wNI0G4GvDpq/DAlIE67PCypD4oyCqPI79rPEjB8XkEr
ZLfL0LpqoBB9+9AWNAMZWQBHgH+b28uYew4Os0blppH4U1RaebVrQhkDt1eCuYW7DO8QLjQAvAjH
2bwsSD4zMVFk1MPkh2zqbF75Ug3UNP4ePTL3ef0rh1ELokVwDGWUwzTlUQ00u+M+4uIRoO4V67ig
6bDxqLvNphE6yDiEuqDQGrS1xAflqaMjYLCJIqA0L8D5zJL3qS+FlWNa3ME/EoEZvtQJuRGkEn0H
xC+11JIR/ovxYw6OVRXjhP6DQpxJYs1hWsa5kAcoKTYBoFQDjwWqH7TTVoKURcU7k8PYQKOr6EwZ
SPysQgVPim0lQxi5Rgwy3xXGuMORQXpGBnQQCTrmLqF/LUgUPQeIolaoZwjJppeGtTB1WQiQiWjW
ASqRPZxkaBR+iJHNQhV2UsMvMGr/un0oC/YOy/hXAnMofRgmXSpAQsI3Tip/gMHXqnltwwkH8BbY
CO2s2wKXloRIGFX57xCfJUjojBgtwCoEotR7zMGMwI/1j9sirhVAml9bAJlmiAY271KlwfkTUCGD
DedK3SqixGzbT7pWG7neuFkIqOFmNmBg0xkhfaMlU4c8uV+UgZsayl0sPRNV3keUHqOsBV2Ltrm9
rOubCmg/HgjUcmGMYFMvl1UHnGwAw535aNI2ezxE9D7UT3381wbhUgxzfeTOSFuuKzIfHQTgV9a6
u6m8U9dQcmuLYV4HUgZtVOcl3lnVSVOFmKRBhjGrUrM2ft/et2ubigXNhSVU7zSUiZkFiQaX6jE/
ZEAEHQNS/mjBbVPSBssChjZS7dvSlvQCVANIoM/jy9CYcHlKAd9xKBTAk45iVPYJkmMc/VHJrVXV
7Rf6ndaTMlfqPt9elMzgzc5Niix7HhdqLeWnsvPlNK7tBhBNG0xdxUbq6BpX0IIo+A5gbgBuAQ48
GyZowFYVYyT0fkICjEqi6SvFZFZ30pTOu72NV2YCTzpgETPFx9zKxDMPYR2oIldVfe+jpGpzWmlH
6UpaZP4NFwb8UgKLjciCVG3qEmvBbeXMruM7BxJrd8qTdgPwXmxxfC26stIYNk2o8Hx7gdfJplk+
nnjUTQF8xbSOS0WJ9ELI4YT2fv9TFh9kaytoGImUA+MJ5kyrtpqV9V4p5rc8JEwQc6G4w/Y56Vmh
JpWO9dLGKn5HQEOBh76zJ27lmb+6bowcZl19FURo+RQhh7qhUpmaeArtWroTV4vyi9qo/bsi5qpJ
nRyLgYEVQeOrHyCW3ZLfBuZc1Q6xnr94O3FXzmxtafPPz4KdMCQRhulA4GH6eR/ZmLG48jheWcV5
78D+jcwnqsZ4wi4FwGMPm6HC3k0/C2JNViHazm21W5PAGMOiRMYxm7WgUfcpaE2DRgG1KRiSf96W
cx2JMkthDDy6tzuxUiRcL/IYNzap72XZbDd+0JtlamI2xAvF7HEFow//n4Jny3J2SKVShVMaQrBy
FI0SY2oHN6qsl8GV+I2ye6s/SnNlTxf18OzU5p+fSZzaKhEiAafW8j8S6SCHP1JphfZlTQSj6kVA
+JHEMnZTuu/p56AfCul9ZeOusrfMiTHaDdzilGWz8iVRZoP2y4gs+bVszMRuH43cC8QVQ7Fk4sGI
iIZ0+M+ISZk1gSU9lsC92vs8oSYf4DGW1qakLW3buQhmSU2Eduo4JIMvUnPYqnuy8tivLWG2uWcn
j2EMOWRgCW38LrbHuH9cOZM1AcwzGEkC11RyNPgBsg/lFo0DVXQnfQyn/qDf8ftncoyt9OG20JVN
Yyne0zYEdFYLBz/NK7sQKqsAPjFfm+22KAV8GyA6nLMt+vzzs60rCbgH0hxHE1BLNAEEqFds6dJ7
B5KpPwIY9QKJzpA2bTL4+S9gN6xYOTWZ1/dOTTx5rRSxaO0QomEuiI5iH8hhLlcT5Wkggklo8Efh
nZ9pyF1kqMzIxIhV3ZLfcUgrq1vyXv4InHukGYF9QttamwVapWTxxNI+W7C0DBgtgwzZipovb+X/
rg7Crp6lLhn0uBiQyBy/DNOkXx8rSM4FbQAREmJc9GPAPWZ9dL3TBjSzQefK+iGPT2l0GOPTbbVe
WMSFCOZBKoqy1BKQnfqi8Fakv3Bdq+LYoP//XihWru2sWoxreSFqvtVnui12JbqOMeLFz9IGiY4P
SX+jmCAirMWgy3JQ7EUp9nvGxaWc2bgNvYQ7BBUwBt3KdSTyMBlGNtY0YMHzwYr+lcQYupkBQxg1
XKa2iK0E83rknHMSyeICaqoru7dg80AarSOlgiGaBrA8l6sK+VEc9TIdgHHvzFyezAHZr9u6sLhx
mN3zHUaDz5AxPoogTW1SQqEHfpdVoQvKRFNWNzLNNrcFLe0bEtaoKKMLBnV5RhP0iiqDnHYUTf+d
Seg2LV/0/G3Orwnd3/v3SI+jPD/Pj5hxIJfblhbxQIhUUODk+1PDmbnglJUFvEny19AkEOmdS2IW
hbF54cDLDfUx8QBMVFIcWV2drwXS16igWQygBviDyiEc48sFge4p1BSCCYKtZJU+7wSFx3MbqppT
6lXbYq07d8k+nItj1G7QMeKUoziqSEr26i9ODG0yvoihIwgeUMZ/SeeCeO9iccxpjchLGjTB4pQ+
trOCNzNMbf5L7kOA1FDQw6sEvDCANGjnuNzB2OBoHjcTPQHZhXmCSi5v9VBdK1wwG3clhXn78iRK
iZRipp7yGg8eqFQGATSLjxiqxw2vt68T29DAymK759S4ljKugayE87nsTc9ASvauvou5T1BVa3sz
SjbxXUGfxPEOke1atYtFy/0jH8VYkFghcr8qXkZEryRwvtET+sPBLGdnvWOCY07Zxgd0/eruj9vr
/cYhnb0kV/KYq5aruUZwyPQke2n7pEx2j0GaLiY256jl5d6wGT/xZ0PcEX9z29SzVef2J3yPIbz1
CYyt7OecU6NgrI/Ov6X6sUWTT5H3ThFvGrSsxnsNjReDQI5d0tp18aa2HyNAe1O+RcHQ0ot9Ev0u
KkfFsEG6b8sW3snjlHtJo9zpHOYd6oNVcvdNW21bVdgN8mCNK/WAZaUBYklH1h/4A9baB62qdl2k
0ROmS/BW4M3/1lsMhsV/I4vWLhW9aGff3jfG8v9zcoDkfbPUoqTDWK9yNNBjKXL0RAFzk+2yqFDQ
CUeZmAOYnO1AGydwvqFp/bbYZY05k8uYMVqFrSonKj01IqL73ib54CrwD+TgHgWeRE7cgXsRSi/s
D52xHUIQgBkmEU11UOxIfc0SoH6VwSKYxJnvi5WvYxt2/tkVDZVcsGKqCPoYtzXVMXxr6nEUtRyb
KvmVlnfI76U6qk5bcBRpA2fWu2C16MCypv4jd2bemVOJgOwygWDKyWhCDXEaStS7sQr2FzCNqAEG
uOu5HRijGYYpxt45XLCvkTMQDmV5QtZCAAfE1BEzm6S9hmHp6v1Y7EowK98+tKVtQRQE0BnSqmAK
YV2eXh1yNSj17lTTuwyji0ryCF2lMrGSPsecwFNYmsPor41HX9BRtGhJ4ANEWwtog9hd0aocU9K4
/jTxPxqh8CbVa4rKpXnmSMPfBSzzCUAWiMvAU4LSDgsUMIwMrQ6y3p9keizlyOyHHwnnqiKy8nv0
ysiPK1vKZDP+kTfjRwFnAe8cS2/ay1yuTILUn8akK54oDUWnhFy0eMsWjzYhR0oxyIbgMJ/EcNB2
aY75lbe/YeFhBEkvAEBg0kRgww6FLuU0FWti9KdHPRKRYZZNHk2U3K90qq10rav2u+DI2GlAgIFJ
go3jQSXJPBXpZHRcnqnDKVHH/G6SFe4x1VoO0wuTUAWFSlvsaAeNl8p6tMMWbMs56v75aHQOGSfR
5yYdQxZVabTGACRbcI9Lt9Ni3eraqtt3RH/G3EjJ1sRRtSYNjN99UOZWZcCYYcht60gY/VkLTelx
XSS43IC5n/LYymYH9m5X5kekgptOgr1RpGpaMfFLigybByoQ1EAA6GUUmUZ8FZIsQVokzV/Av/4g
c5/a8NBXd430fPtQ2bz9t2IBMAzEAeqLGDXGeG6p3g7gZimGkxw4hrzFrNKtIWDeVlSa5fDVg3QQ
aLCXsRmsTOOAKl4ro7Owov/9ALjFGK+LYiCLsiz7Lpw0rhpOlewGVPe6KnLnEbBlYYP8cF9P25zs
MlTyVfkn3z0VHQiOKxV0Ma95HN7f3o0lFVfB54xZlZjqgDDw0sNU8knpZaUcTlzwXnU/R+OYlGat
mlpxt+qgMymPf9aNwhNq4QBuA1F9KQtkY9kQ5d1wEtv4EzBMM9FU+GDkqP7sudLCBOBOXEEDLR/2
mUzmNQ1rKpaF2A8nKeB+SroXB15R4gkNd0XaeIC32GMHNh2BmkE+2WK7ipabN/DqVqOPxZhLzTxY
pC8XPZUt2CyFdjhl8l6Ot1XnK+kh6Y6Y1ts6hFoFunTqci/EMKGTnR+mNSamxRM++wDmatVdVsnj
rG1SxDlKmplUyd3gXgZ5eAdqMS2XV3z8tRXPH3SWPMETrsaximOOR+GOCs22ygxf6dbyj4tvLi7w
n51lwhZuwAg1I8bOjlyzEZLK5hGVl+qWcNTEGDtka+Z5b5EbK2ameLevzf+hV3+EsznWgIraMMpY
ZJu6B1W1SgfZdv3VmZ6fms2K07V8gpiMiKd+HtnA6DAX1EiyN5ClZW8Vv2mTpxz4zvFRCn4YK6KW
N3UmHpRmaYg7Lw+PRCEVCV8PpyH/PZCDCqbqANF7bqN9DbmwInC/ivbrv2wmOrHAVz2T4195T0Wb
822PS9rh7dJBt+MqCJdKzFq2OMPslY3etduu3US/bwv+piq+upxngpmnAPOq9LRQBlzOCQx8j6Cq
fJ54wE1K2EDYwWieX1zEJk8wzC7EmIztMBzKVt8YcO6GNrYwlnQby6eouq/4JzHoQH/sIddFkVTr
xN5M5I3er0SUs7249cmMl9BUQ0u7AnsFbqF0qyPDFg6bllvrWVzaGqTVwHI5c2rC3WPsVkSHopsw
rOIUGwfFjZy8s6SmNLMfgeKpIcZb2yl4AcA8nH42z0Z94nI0PkyBWRjBvcgdEMGrxQFEZrsa2JN7
OnmDtKGI72+f4MLVAH6HRxMQONYRjTBfiU7kSCi5eTe8bNrR4EGRthiCbo/ysVLWGA6XhWEwAeiG
8VqyfRgBmWjCZQruYQ4C5E0oDZhMYKrJTx49+Hkfr3ifCyeNtf0rjrFvgIwLoHKXh5Nh1n7gudr4
nzbvjwAWQBFTRcGscX44lWljVbzqjPlHuAs9ZUKP27BGTD8rJqO458v5tjxnz0LFlYPcjFjOXjH7
la36xq3c+uWMiZRLqU3yHr9cjJ8CAOFErUG+Rd7mYWXXcms37ZFrTa3d6rgpAeVB1CQDyVMf66De
iaQ9JONaippNf87uDhaMPjug89CLxLbjgn9ZDNG/Bt3ki3tDC8q7aEznCfKtqFn6MCZvvaD8hnOv
7ZS4qXNT6fK/BF7/8w3ok8QHAP2KWVCX5ryXy86IJKhsWT1E4iNq6RgNroahJYvb2zdx6UWcyV3+
iGL8jLiihVFLKm5HpR2rfNO+VsiHjqTxeW5HftaKHR8C8LAEa1PgFxULkcN3dgDFLcYiSkkQ1LXA
QXBX6CZnDJhVTON2TcUW3Jo57P0jZv75mf42NC/jUQ+GEz9udDK6fbMvLFrWZvcWdl7dHbu9Ppmg
JkpHkE/mH8LKBn83r13p+NkHMGfZlkJcp0qEZPCWuv0J4zeImTid11jt/VFxJfedMyf7EPPmaN/1
6aa1qNdaiCKKzcPKWc9nefUpsoxuc31OPbC0LWEwZh2qSUjIpXcUc8qBQeFBJlrbaf0axx78P7OR
H6vXtmlNabKC6c7oHlurC95ufwhLyPmPfp99CBNSVElRTBkpkBY69oX5iv0XHpts02oYTuBlmCya
4kQetdjqEbeKgz8lj0LttpPVJJ3dVi4YQJJjhA7V/C/ppP75MmTvEeDNiWaWyLuBC2zohNCT1Bev
xKh+je0+yj5ur3/xHNCPNVPKgzGaDS50qR0VIcY55FTgkNUFeXLAE1utc6cIWjBeruEHF+/aXEgE
bhoPLnvXclQ8hqyL6QlkH/FOaqbkY4zifKWffPGqnUlhrho1pCDVhAp7l3Syj6HF4b6UosgtlNZ4
ur2D36OErlQZpRU4OwZGnLMUKXrH5zVpsYXwp3q3dced6IkemuafOTfyyldoi0t/2vGW3zXOOB4L
L/Rfku3oGu+dG25Lp3MFb3Dzr+hD0aym2+Lv3nkibmqtOQRLzrmBQP3PtzIWAPysQBSUsACxGJnF
aFIBWYHggJk/iSiaerUJwsf28F8ycRdiGcsegI+DqC1UmSsPhH8vgqde2ur5UQEMLLsvBViZ24ey
eP5n62QiyCLRhSTSU3rSejLuCkprp+j6eqvqZK3reikZg8UhhTVPZ8Q9ZRZXg+U5C0lNT4Uz7FpX
9PJ7weZ+qk/z6YIW31fd3Gs2txe4eG/PhDIL7Dk6tyXksJ/cEOwxEYxYZV3Ift1EihkVUmgCAKyt
uHvLL/SZVMahzMCmp+cRlioOhUM3SjsB2nysN5inVucHMB+JAbK6DpetWY3l8/yzx2xQKXTwNANU
tk+80h5FxA0oMOncsGIM/4/r8a8Y9jFIMSmua0sUugyk+e8TQ7d6fkcCU9R+hW99Hpma8MSt+Z5L
pQmk/cWZSxKt0woLGM8CMRE60OidCL8JM8PSkDNtCSbmEhvGeKvQyWoDF/Bkr85DGwgkWxbum/zN
aD4qbct9hNyXSPfgXLNUeS1kWSqdXXwco95CzfV5IuEqZYETxl7TPbTxSZftcdhmaA2wMLy8sJVk
H3e62YLiyPj7xO6FfEbTOWJgvjWHoy/z0CJOVviJ5rRlbWnlWv1/MV7CuythRB0YmNihcZyU971c
49UI5Fdx3Kjdm8qBbce7fXX/j+P+VwzjbgZqmE8zeOIUc64MmgaUQmT9qc2OaPVxKjQrweURARXR
7RS6pkAhdMDVCvgfmbbhiyPlSjMleyHpLZEIK3d8bQ+Yl5NwcqWLfUtP4Iiz5CSy8sBVuOKhWyVA
XDacZ9vNPEY0KLRe4Du8CknhxsRPjLuqit9K496IN3lY7if+TZoeM34Xt5ug62zwXu443a+MNcD6
0qJBV4AHYx5FeTXNl+hRS5VihHnRKvohk36WI1Oblqrg91mmrO3yrLSsz3AuUGJCgdaQ46gCiCC8
a9R7iW9NEOF2xCXFLhPXygVLbwVKizxInWeWRJaBRB9bSaRFgBv8ERafTbTlQRfeVZo3fN7W7CVB
qLEj2SMaaAlmu64CThn0mcnsRKvKnkoYMa57LuthMxXkqMtr1nqhvgeUE5KaGL83z5diLMOYID4P
epRGp0Lzku55oBmGtPWW3u0kY2+Uwk4iX0b+l12t3375uVjmEQyFVkqUSBtPBAwhzY5Ur8ka58OS
epyJYGvkk0LHIucwk7FvXof+WNcU8/ZcksqmnpzqZO11XTo3ZE0FoBCAyAAHwKU2ciSoJK7gxlMb
IY2TIOzTHsRuow/dJkKl8G+VBI33oH6D/UOxG5P2LoWFek3jKMIUTBmAldrtxQ/pvRBNLVl5N67v
9KUc9orpSZySEHI4Y9dq75P2WqIX9PH2Yq6jmUshjClv+xQDGGMgY4B0qCxRDvgdV4y8e1vKQuAO
MRieNld/kE1l09sYdjjyPaDyJ4UKFtU/4f1QEZy0zsTZYYPRIv22eBXJL278kSl7bfw1IoNQRpyt
ADVQyfEman9G5LcMaMO4y/VyI8pbsbBDvDRDN2DSxMq2XOvv5fcyew+0OFG0AaizrLgfp4d209i9
aqKVRQ1XUMNrkpgDyABUQbsMJNXaNtK3iVI5SfiCvjyLj3mgNVYwewvYGqwMDwTSYegvRZf2pfZi
UVyUUAMrS9KD1EebpnTq/olK1KyG7ikHW5DuDg1vDslkAlQSy7yFBluTBF7Lb7veEvKPOAcf4YCS
0lZca1K/9pNVmHnUP8ABpqM8zHze0IMmlTbiiDqIEDh6XY1mUoJfuE/i3ys6uXC/5idFAxIO3NBX
vFZSIegNYD7iSa7xRFNLQK9X4Wjjk6E8YtRNWR17NTIT7qkOFXRBmkrxUHIPLWBG5CtW9nEU/8z0
Xxr63jCzu3vFEEquC92iXVGQlc9k54SEQgkTFsjiqZcT0QUlrdNqFdkh4ZrcR2O71g7yzWlw+bLj
/QPAZaYynYttTAgBCrY0S4BlPe0LE+m0yjyq1ufnp2x93vsvLy9vb293dx+7Z6TYzK/BTK1ff30s
kI88Dvr7Zp4dthW0jFR1AE2rcop84CxM1aOu4oIR6RB6xGv3khe40mPmTRt1KzjFUXV4T4vNdBc/
r9J2X7/P8xQybeZfx9iNq9Z1YoS6mmLm2UkBMMF0WwycCkFuxb01mzWI4kKqHGVNvCdgIJmhwuzk
GSGKNVJ3mnrid9Gb4U4bkLrc5Y4KjvDbGyzMzzt7wDPdDugl0bNylZYbeSmWxs5QT4V5HC0wg1uv
x9D8LZuVfe+/7SJzMH/cFvmNXbkSiTYpcMjM/htLSqahNaIEF7l6sveH+v50dN/dg51ao2UQ89Pd
HtE6bZ5cE2blsbnfbDbWZuc4nhlj8fbDfuVdXQgIsdVnX8P4P9GEsjlflOpJM4lT9HbzDCAfOcUb
y6p8ukuRTdqtQZvWhEpMVRkajUG0FFuAgPOH9T5+VqkjvUj+dIeJZv2PFpOkn8KnlX2fn6kb+84C
OHkSIwSPKuy7fbDfD0f3eMxt9xhZnPlemZ/zprsZps2Zxba+s7HvT7FpfYhmcdw8KPeduVlRBHau
DFzPeetBDIMoxZi58S5fnzpP1XCkjXoKDt3jwa39lLj+i+gajoe+H0v4/QB859e409bgiYtKfyZ4
trJnpQtMAUJ6WITgSbBFqzgYT3XvVQnif7eVXm9v+0KWCasEQdR3X7SMlqBLYRT0HQXhW9ywzJz8
3ngeJpB33NPwELxoxIofIwweW9naaxcY0GCMeAIjFNoMMIfoUiaIiLmB0FA/lThRxXkuvWKzsqzr
t/lSxOzKnO1hTjBJeQgC7cR78g6AWyd2icNZvfnygmraRt6sQjHWJDI3FUCETkpDTjtRu7cHK9xw
d/U+eRYeRbtwoaCb/BCsmMfvqgRzZ0DkCqCngRHD4FxgVFQVqlEM0warBEd+v48sw6msz8gGX7mV
mij/u4Wbm4+VV+0qrzkADeHOe5B5ocm7j6lNNrFNzXvFq83YiR/Akm0m5vz1Hf6v9Iidmpz1Avii
NeyVbXrgtq0VuoEVbSvw5D9xrr6yokXNOFsQo41qVmeE02rtZJdu+PBcHNf6+L4LBMyWAZGug54R
BKHzRNpLxdBQpm+zXtNOrS1b0j645x5LN3axY860Sd4je9qEu8YTXhq3NvV94Ub7yGy91ktwiMGj
iH0AufcmuBvW39UFE4haDaIXYCsX6B5ivSe5nhL9hClzTue811vNnXzRMcNTSv6HtOvakRtZsl9E
gN68ZpIsb7q72EYvREvdoveeX7+Hmt2rqixuEbMLYe7MhYAKpouMjDhxDnXfHp+RmdQYsBFX5pgz
AnNJPKahfmks9KcDmm9rFvJAxLA+MzOww5VvIaYmmvnYLtu8OTnWG7vMSfHcypdLCcNUV/q23mTH
gPSkBY3AW7FpV+3RtR4bnPGnf9DWBkQrwErC9m6OJYS4w7jXL+4qNKV1vcPC2vy6WPA5S2aYYFSC
aBiypjCDMHDdb7wnYxWuc6p9PB7NDHgC2iwAj//PcJhnRwyJZ63oOv3ynm7QgGNHT0DEPnsHdT+u
GihkaLgikdT8EJYMTz/MHh0wz0E3Ha1U4GtlBqgilM9iZdAv9b7Yqp/qNjZLSza11fAS/VLOj4c5
bT7WGKQXkL2QgfnVWPYdPnQLoWt94yIVViATeCgU0Ty0Byzpc8xFs8g+/7XEzKdXSz7E8ELjYvhW
RxUfuNZ9JZlR86JanUDFhZBucmH3A1OhbgF2IbjtaRtd3UwVWlfqMUmNS7oPX9QX0VySPJufuf8Y
YKv9EBIUBncyoB64NZDhz96et+WFzT4/a3hoQCtLAUsgm74HKMXQWrUwLvKB/yy24lf5G0Rmlvgs
LrwpZy0hSpjAOWhSRRLrdsKaxJUbre6MC+gziufwlwb5NBvFTLA7j5/awrabdU7X1pgcRx2pbaC4
jYH03AQXQ5NM9uQ9CYdypx35iJY/ID0pJmTphT9z8U2h0H8GydzkIRqYXVGAWeMEXoMX+Uv4bpbY
j+cc1LUN5nI1slwTgqg1END6Lek+0RF2Kn9ndr1AnjFTa9Bxh6P3B69RNB6xsAMhcKHClKTuxYwq
Ep87ZyOeB5MqtNoL1jY4xc5jXzGTKIJBALgE5GLQZMyySMZ8m3J6DYP8ViPFyseTVNk1uD99VIXB
M09EOwEGQKIQLKXNrvu5yIIyO7dXX8DMLbSHPYhZ4QtKEw1dT0SzfFv6Wa3UzdtRNEHu8RE74WpJ
XPHelwAHMRXPgCkBc5PMPNQGvUwEkEG5F40fbVfcFKWwHX9zdWc/nuA5O1BLx9yCKXGSSLg9gqVa
VFWTV9yFN/It4tBfxehpa1C+tVYu9vxCgDD92o2HlJFcEJDFwAsBbFRs89ggRZD5yCPxEnNwwlFX
pmYGdQZLlBppId6U79YNaXhQ1qEcBfWsCUF7OzLRBzxmGCXlwo1Hodjy+U4PN7lBNHSiudyb634F
UDIJDzxgJt7L2J+VjCiigyiNatKq/+K9z2atuS95TEdHQAUb//4uP7NsbegvXUl59Dx5u6GH4phr
u57ZVGaN5gUV0kng/0tI8xbFpG4ttUBgnqAG5vTRTvIWEDp3VwJGiSsUceUkbHh358iQZ0nS6UWZ
+rprFdUAoVMNacQQxAlWHITF2hdzzyqawV3YOXOWdXli/ocGDciOp511ddvJSg92QK5UL2rPoa+7
B7+8J4n5puoxyYFiJCutitInxRiWCv1zSzt1KCExi1AJxRbm3ui4svCgoKACfgOchEA4Fxob0VZJ
HUkg+SHx7SbbgihdDQ+jtw31U2pEtBAOfEd5Ye1zdARZ8k9j2I2jXZXEU89CAzRm/kP01pFuSaBq
rmwue41/B8UhqV30cK6a+MNLaKuQJqL6TnxPt4r8xOujHYTE7exS30v4r8eH8z6O/7ODwWqmIPWH
5kJmoKoMztJ6RDoOUrZnvJ9KYI/BJdkUubfOq3owyzYWzaiU2k2hVE91rIKrayhePDVpTFFwdaoY
rtkl6e9kGiH0YjJaS4kWEFFKJFKAD4+0qdZvHn/3PQBkwtoZQKYhnsUQ2HhS8sVOHT09dqRKjzeg
+EuOIqdu/Bj6BgEA7G0PxTzJ7W0jx1lDSJzbShL+W3FruCtNUSBTjMfglElmnVubASgflqN7yUNI
OdRC9hTiyMplR0BhQgqsZKTWZ197DYQF73OffIFpHS93UI1DFINnY0HZVaWCL3nPSbKV21Fp3Ql2
y6+62gycrt4Cjqm43/Jil9W0IW4dLMxizJDNwTtYYSVZ1CiT+KhKPSdsDN3iOZSLOpd3rSFr/VUV
CBDlbatqPfquvBV9rrXRV0KacMxNHcLtltEV9VI4efe2kMGoIhoKtF2hD4Kon/ETbQ3e9bDynDKS
kWkLK6rykUInsWy7lLLBbgApNKO60FeGx4/QRKtSuw7CcKMP4hJC4T5JgK8B2TzK6hCugetg7jsv
5IMcFBueI7zoPk2iw/CbBzHXSNFQGuKdJZtdZ6WBJbknQbYqzwY0J5MLwienOPsl7kX0f+frBHpb
MQlRHfsa2pUSbjPF0oSdIpmG8ao5nkw1bmkep/CUWdopWYneHNzTILae7rsrf5soEGfIkg476tVV
ie/hvSvtk6dGOxayQar6Peu+h104rhJ1XPBDfzK0d7bx+kSFCv8LJpFb24PUidA2yD1H1I9wHq7p
PQ8coHHEz7eNTsV2HcnnWrF51xTN8jN+4p+7V9kaelMJdwLVLFkk0lm5JLrZuWbLWQb495eczv2F
j6W9+kj2QmoKRfOLzHNAl2icuGrVS5akbb2DgrphfRIseQdd+XfJW2tPHLx+aQqUVxaW6U9hiJkq
MCPgFE4g1gm/cTtVEjpDu0bRPafqIit7GorXtLB6b+VmVHW/a27f5qui+UjHkEjy3h9+lbypCisN
uKBeIUK6Qo6htaCPCGVtwudW3JoytxoHtCYc49gK3TOEMuTS4qJ1YxAhtpQn6QsVUvfFeK7DTQkq
iRrJXe5bVp98UBA0wqHZjvWHZpAeMq/BJniJBsixpNtaWcJw/qE9fzR4Jo8gc0krJxBqctRDpdpo
diRV/xx4B6Ol0TYI34qCpOskekNLEy5tNOd/pOcwW0eKOfp7r7ZV5U3szeFL9TYe9ywDGZ5ttcFs
4LGN6qS6MZHKZ3gbkvYO2tCHqXuEBt1ZU23w2Ws/XHmjtU4cbYr0BJShP2mQ71XNlsdDmu9i4EoD
0nIbT6c5CsfZa1qauWYV/a5cBdpT/o4mlcc34cwNjkKTCoA+QjTkVhQmIT5oVe3xnOo5dWSrBQU2
vvA2YMJvTYC1YiIGK72mwyGr0a5mof2toin6ubaqTtXhIC+JesxdSzefMwV1V04kTiFm1FWu5wyH
REbbr11FZocius+TzH+tByrLlsxHpi4u0WnMnM4by4z7amKxHxOZ8xwuJUkSg+cop0alEUW1waxU
pglBx/nC7N8/+REbI/qHs584hEFPdTtctHdLcll6vlPzRw43Tzj2B9/TSZUDT5FONIlWVA0EzElb
AUFzq+M4+sPG0Bdp7e7eWfgS6Z9GpCm/xrZcJ2EuFnIj+U6mKx1I+gLjqDRivypaTaDdUKX7Sov1
SyZ0Z6/m611qeL2ZJQNIwXxBfM/UxqADH0emWAjZV865S1Dv+6c9vhDCpFAZEEGCB/q927lCP5IW
JJUfOI0rrcsgNA2tpICyV9oqr2y/aa2K26RhCyW555B7jcu9UdqRBrjyz8dn5r5IiWI3mLcQFmLh
dE1lHLmay9KgJlnkqKsIkCbhTbOHA5xVJFPR3YjKuiTiR3QCVZDz2PI9QGiyDDVfCTcsIIwKE6u0
wGKIleHHjlocU8MuPXDyrLPorLmOpP4KtUNSERftFvyxVq1Kr8zU5d9z8dKDMcBPJymNDEDT944H
sjp2qZ4HW5iCFmBNJeXL18EV4y88AO/SS8wnT2HD1YkW5FjmEHdFjqgmktPDDdlhV1VA8cSQECnD
lMp95i/ctTO7GUU4RCLQ10ASl81OcCkwvgFfxk4JSMS+WiK3mbYac43c/DxzjQRiVwKnjp8XhqM2
vHZfmrTNj61OlxL7f2pCt5aQhUC/DsBIyH0jx3Q7e1qZuJnkR7EzxOPWCw/ysBVK7eA2+8IpRtnq
so98WLcUsYXJye7l8X67T4AivQOEC7hcIDooQJn91nwicnLj+q7vlMJEgxV2JBrQ8Wm38SEtQ5KU
K36pd+V+v9yaZA5XPIArSmgN35nERCKxIbEkoAHrYxyVbw5JpscjnAbAzC+SuxpqXiALAqUec6D6
JOvBVKkFjuR3sek3Y0X4jKdcp0X0saX7oj7mErKQQPYZErwGG9lnReX1ghaGTpbuBvXJa0fQ/qDX
TPxGRkf5BF9pnFqFLYSk26v6yajt8QB+HtJUJBV30VIF9x7ggu8BbyRS6GCfnoQLb9dWq/MwFLk4
dGru0E30EiJNuGflybW5keTpJjnpKEkOpDpLjqGey37t5UjzQVYuXZia+7rS9Cky0geAi04E6cx5
yvk+KTNwZTml/JXnl7Z8qrizlEASyre8gKgumvpDR+lNCbVieetCrg/hpdiIUKa0Hi/T3PabHAbw
l6j94LK5nZUoK/pOgBKH00gSwiGjSVelFNbA5WbjOtSK2ESQsPR+mTMKciZw+mAtcLMwRpWo8oXE
DyIn9nV9LbcVv+maD6Fud0AhjXjihcbCi2kmA/KHPwErD4HxiSvidpxD4UKcY8CsjvIvedgMmgBN
Brw35IokLz2C8SqwhMbSl2DBcwdOAW8PWvD5KTvGhFli1+QhHuGho6nteBDAcBIl6HWpy3HBd033
CnuyNRBQCUiwgMSPbbaRmo4fNN2PkOCA/JEUwHktXDJzzlm8NjEt69XV5sI3o8s/jBy/EoigR6QZ
Ebd/SYAuvPLpxyARaEpV0T7sSb9QmprbMdemmWBI9SQD4VAROXquaKBm6TkaxgIgSbmG566W6aCd
SpLVvz8bGl746F1SgXhkI7DR94WRN6rIqYcQDbMXVypMX/Jo2Oc4j8nSFr2/ZSdxJBkBjwKcEG5y
ZnqzNvLHDGNEu6pgZ50uQkW9L7ajMD5D9HxSctAi00OsuhaaHMiwEK26st8EZs2VoELQx9SKgLG3
m0r90sJBArUVF+ySUVxsaZ8c1N1mQ7kJiW60d4HB5/ZTaxBj5MkoYDmSXaMg7YpWPaJLxwp6cOMW
ral8tYqW+Hpm9x+mCLzqUDBD5oPx4HymDJI8KJFjJJUJKm/onr9wI03SC3LdUmk3eKH3+q7iTfT8
8t5SFDQdVXbQ6KGbaqMGSDVYtpmad8V8FPPY4bM2OHCZjhZqPY7Poew7EWjsT+kIBTdFdxM65N3H
v96LyF+g7gaEJtTl/8ToV2dPkbwo7/M6dkBNhG7bnaSYXWHJKShZfjy2dN86ji14bYpxlWBWhQCU
VMWOeEDP5eZdi+3atd6a94CCQMCKbTRhbvOIapD6S04h9LvW3kldrEbfx7RA/OpwZpCinAStmSMP
OV5pjII4cZCersxMFMA4FkFi+t9fgDdmGAdd6FmchF2UOMkYokt5C64pX9yBPaZfynXOvKNuRsQG
t2Lh+Xyjw5T0Iq7GjGhv+gfEk3WowNDaQgossPuOoPb1srCi4v3OBVYZIEBEYpOSMhNvgMc/bMsg
TxzAzSwk3D8HpzqE9nd4qogdmjrAJZ1ZndUdxF+HHe6PpeBr5nK6+YDpA69376AGgCmmiVPyqUEG
1YgtLxpS+/E4Z7IpmOCrcTJxhSdnQO7nWeLkpuqem84EdZwItV5wYdqcuK4uYrlV0/WC1Zm76cYq
4wxVvSqheILBaaev8ldCUJuKTPm9p8gEb0oqbak1/Hx6bHTmroBNUGGDmg4Pvj+JlqsJ5T3RA4dB
nThchBclqFF/4tKAkkXTRjRoA27VdGJP5TRbApTOpJ6n5zgwNQCWIafK6r6jguOhUNTETgx2vlNY
97mAq9iTG+rlnAAwllKM+suUe3v1+GioSR9npbLPs6zOaDBEyavvhe1XxBlV+4X3XjUgFd02HCg5
DL300T5SgEm2FOS8NPlQ1caDp4zgEQnKKldRjOiMXxykgxW7jzI5Q0rRUCwh7v2fUh94gdn0YRkd
IOTdpzRLVdwIslKnnfl4+meP8kQChlsaFyCKSrcbWsxaRSnyInaQSai51tQrInigR3CfNIN2ewUF
a51GAdigOor+XnS2Pv4AceYygkrb3w9gjrQs82kIUSw8lMN1o/CAkDYBpKmjbQU1dolGYJz9BXbK
3tYBL0VpxPYrouy4BgzL9e+Se/dfMctx/Vx7mPGAGMlLoR5Qbfk/fCagzqBHBfM8MjiME+/Q+Drk
4RiDPew7+OTX4Z7zZZDylnbQmG1nqyVpdYJHEi28hpbKO+ceEyCxW2qUMe0RnEcb17VQpoxEWkab
tt+UAW58UmiEX9JRuKf2ws0no3wOjC/QmniZ3a5qgwQ5N/ZC7GTDulB3TRGRyLeRH5TQyxxK300X
WDVy+20okDZ6H8BA724DKLBEaP9BAbPY6NKrMVC1Qzfb2xA+D4A3JGZZcKRbKrrPeQC8ofCQx3t+
errdfivnl0E3hEbsoKrfml6j5maRDC4xMOUWyqkqieMkW5clt8SONfOkmZCC4E2aGnKgcHNrGdpK
bhGpMmZJ5b111UsVgAbDeFSSIl+4nOdiABQeIT2C6BucZUxInGuFp5RjAIcuCTL4rJvBCo3sFWWe
LR8VS+WS2fsDQS1UvIHRxx/mUHGIL4MGPC4On6DNSTDssCE1aLHqizrYqAcEb9FoDv7StTU5Cyaw
lK7NMrejq/uBGxZN4hQqUYuzphwafqfbOKBctMv71VAuPGzuUVzY6CDvRWYZRVcAyJgl7JWiEnxI
9jlDixwEkEVQy/opAqxekUZ8QzFEP/uIhkKLG8y2oprN4yYFqN8Al/X4Wxi2rrzwSXP+DHgZ0Nxq
gM6gQn27qfhC4IKG4xAb+Ua7BQ8toCO18iJylXKACLW/E7LCozyXBLQBYnfheTmXHpDgogw8vFAa
B1fWrflIc31wmkepA1Eioobv2oDqnrzmtK0krdK+XsXeU6lXVrAk9TYbbcOoKE86EMg9Mh5SFhKg
iFpY7hTSF08Vn5oGhEHc0IrahJZ8Riv1ra336OUnXmIragXXiLdgbqHNfhRQyPMh0glesWMfvOqx
ybsULHyP3fjMMYROK0JwpAaRs2KPITfUSigkQupAqZpy0sarWnBiHIwlfM1MfQgIJry4jSk9qQIk
crsMRdGoeh5JqRPvyxduk5CKQjyLPD8Lz79KIi5xOc7lBG/sMbuuG9O2Ln3Yy8jBt+XfU9PG8/d4
PEd7lbzl0DN3KqglLt7eMyf+xi5z0aSpUOljKKZO+wvvgEjepf5nqq2ULAdlBlScSp24ygEcXXz/
UnE7F5+Tm3Fk9WgdanZZbmXxApJ05vzdfNG0Ba4CSm6UVRfPztRBkXzqEsjNlk+w63si+N9Vv0gW
MmsPUDUe/JRo6mTZhYYhDrQqh72hR/vkGslWsslW/kuPNQeynvKE5oepS8ZqC0rXHTG/kp1bkdfH
O/sPUoLxvVNs8p/vYI5f0qLl2DewA3agISEGkVAQJqBzxb77bj5WlblPAWnNydZ56X4+PS2lX+dS
wTf2mWu8SlupEIpp3gngrOAgLPd4tWThqt9mLobv41EYmE/ez8fjnqt0XNtlmYeCoQHLRIBxN3RQ
CJrs8cimsQt5i5UpbR4bm3kg3dhir1W5C2Ldxxh1bdeCBTasz+7w2nvfi8CYuRTRjSnmKk30SM4G
CcOSTgnaa5CJQWdwu6s6PG1JKR/DHx0gigd3KaM977n+7iO2sKJ4HoIKHyd6ENZZQZqM8gf+lR+3
0TeQOWNkcqBdyaziRVQX8jWzzvnKMuPDsH26Lh4xu7z0pAqA0oV2D+G5xeB41mdNqWyQvAI4wbJp
lJ3KyaoHTKfC7SbMo2InApodwIC/4aA7rE21ncguP8U3Xmkor9tGeER+MkGR0CiX2MunLXN/bP9+
DOOu0kaI/V7AOof5ofWtHu8ajkJ1AW3wMXA7u8TklvJi87v4r8np76885PToBbkM5llS9kJo1+BF
ld+BKxYWqUTYw4mKENj+r/ShmCUt+74zBqnu92J5BKRGpXhUtkc+OeARx7UWt9AnwzqhO3vMddS5
gtp1CgSiMqtFU314yhzkLkyX1ERA96FPvhLTPxjrx26BuQL+2yowoeDvQTKBPTKlAABdVZf9fih2
gVuCKBi5sOKjLIjkfumxLTf+QhzDLOFkUUP3EdjmJwQoQu7bJRyLMoqbtIPullkccvK5Xep5nBbm
alveGWBuk0pSW44L+n7fSYdM8Unp/vs5uxkBc11ISDrzcoMRqFFvdVFIm5yAfSBSJBKLGu6L3MvN
x8vEPPfYMf3ZrFf7vgcNSdRwMCkU0OJTDngYQIxjYWVYx31nhbkjBi92jVyGahhQgLb0Ltn1z72y
Hd5ry0U2Mnt7PCb22v9vc3hwQKQTCX1W1bIG9XEid9jxHfXPkPbaQNaSyERZVbayks0AWdJqBXLF
/XHsIdHGoRc1QXPx1+PPmDvoWM7/+QyDfXaEaPrSc4iZ76Nw0w4eGSWVFmhXaBuVRKHJew3RRirx
6kLYM+3D+3361y472zFfRl6L4ceb/NJZ7kezz5/5hb3K3onMJBs8cxmDYCUcEwNqenoFinxTaIjY
BZOC+4+ieZeCzOKBsMyMn3KkkAFpIBS8umgphTC/ff8OlXlSuGDqBeE5hno50yUSwYVthLTRrUNx
s7QEyzV+3BNlwkG7GGQspuofagw15GiFOH7UTDd5LnwLNEdjalfQUilIDKQylL2bVVvYWetu5Cin
47hC90JtHCtobjzeZ/N+D1k0FJAmcSrmtgQ+vR1qA0e44VcVYGxouzZQW7Rcwfr/GWIcbKmGegmi
NJxiG3pXm22zXhJ2+l821d+xMC6W66FZEvk4MjUYG0KcWsHWiGD6ny0oDZ9MaH7Tx2OaP6TIlaD4
Bm084EduF1kXvEZ2Q77fBwIgilBfKOuSxO13A8CGhnZq9xjWdhMsQRaYuO6f03NllnH1IygxlMTH
XPb8i+FlJH7zZJdw3tIpnT0g/7Fzl/rwDVXnSxl2JONTj1fxmWtXg4N2wmkH+x+t96My81YiYy3i
3wFd6gqeCQOQw+QRACAZBeAXk3oRc8UL0ScDLxHw6NnhrC7/DQ0OewQhvRi0Ntc7nLtZWNPp1N85
wCujjAOMm64GAApGodX8pHNACfro0cq2wDIoys4D2Z74Kmvxhsd59VO8irKFmIuFR/2zvHDvSF5p
6H9gS+gCNKk6cRTg+pUkXUn1pZEiq3arH0Jhy3xrNdqwKboCqVXTB3VdCimcSHhp0Swl+tkm8qCG
9EMzDk3sbhNv4Xpg02F3Hzftmas7vyuhKAeeO/g1VbEVNzFr4+w2K6k33fLQYUqehWGTQ/D+8bJM
J+luVSYuODhlRGrsozRNssQdu8ms69HRW9USjRPvUHLG59grlq5z/zLv989Arywy+0AafLEcG1hU
Xrj1xT0L234rngvT2AQLIce847oyxd6GSRD7RQ9TVWIJ9sU1VVNZHS2Ivq7i436JiWHea12ZY+69
tAjSELDnfs8J5jBSKHqqe+43l5j5U0qX0jksWPluHpmL0NeNKEC7fb/PU2Uzjs3aK4CwFYmyV0Fu
4R8qWcBfvUpIZ6bIAHgQQ0QxZ8R1VEr/l3h16n8EaZYB5W1mSVUoiGW5J+JTmpXYHhTxkksL2+Z+
n6ropIMoj47XMBrZGNecVXkveZkw7N8BjbDgEZcCi3ufCAOo1CMHiv9AvfX2/I1DJQVDDgOal164
klYgoUM+I5CtosigHP0h5u1CLDo7pknrDD4YzWFsn4wLJsZ6RB1nL713wG+FFLIF52aCdzw+43/6
y24POYZ0ZYhZH5GvIZk3wBBOt0jrn0gxSuvhVTIFEmw1q7eCTWV/lxYk0Ao0IpjGufv5sqSRNT9a
dOah0IfL5E8l6MrBoSFA7ZUSEyyq1KMllXecuQR6uL/AMVAoQ069wPg9lrfBcIsqVWN12Cc6daH4
oReWEJrVIuHw7Fiu7DBnL4I03ljKyrAPL7xK0nLFJaR8K/mnRswWYiG2+o9zfjsm5mLghDjIa14b
9r0dEd2qbXD7rCCWu9XpcCQjKKaM6Q8tLbCj0GiVw79tU7It6cRu4y5G4PfBy+33MJFtERlZJCQ6
vgdPpTi0XbWCQt/CqOeNgGISAQNIFljsaNG3seR1MKLKdo0y7zBiFesFtzXjsKeh/LXCxM4GoH+5
ysGKHL6l2nO3SiEsjBgoln50nmVoCZV6ZWFk9w8DdA9C7BmUfzgKOAe3fkb29QFaPLCpRXZo/OrC
lVYfc4MaaEZ+fOxnNinKaxOJ8jSNqPDcWhqERJbyquj3bkTKiwtqxp17KrfG+bGZmaUCxZo60ULj
XQ+t+FsztaAPRlRF4z4PecxZc8qN/RgU1mMrM/ERklbAfkx3DIywF0CT13XfjeG417JT9lzuc4wq
yddSQwAD7EEYD4LzGP9vwez9ck3MAiCgwCYU1LtyuIaAUYtSjE4/cOSUbmqbtzJrxCOIs74bW/Lp
ANqPpaTW/dLdWp3+/spXovNn7HIFVitZoWK2S4Gp6akiXbwwpHWwXhjkFJjc3g+35pidIk9tIUoN
c2Nku/5BLsE/U17abus+R/Gq0ThLlixuYln2IWfY/vz/mWd3kBep0E+sk3Ff/9KdDoijDFVgG5pB
5cqzQSgRIABfqh4srCtLrloX6P3I0nTcp0FOZf69UN+Gdx65oK77/Xh485Yg74qOa2BHdMZfylUT
47bgsE2al5BzePeHX/6W3O9siQFnJqGHZZw0yYEvwGb9I+p7tWt0o22CfPDHfdhoZhEGVlQEBBcu
h0Ri1dpFRnM3RuvxfhC4p/xHW1cLnMbC/f07fQFkqURlwiiziPgxBlh3qONx728yq/bNzF8Dq1Za
7ov/bGxd+gJe4yf/O3p7PMX3sdtkdup5AeQffAvMFIsJX/OGh/07AM2hAk+xEkboIZC6jmmhbcXn
x+Zm7o1be9OSX020mDR1UurwRQN/4MaX6jOjyJ+iiTnQST5ukC9ZuDTmJxYTCnZ64IDueFtBEZFk
Wp6Bw9IGYYF1KE8AHU5/NjJxyVeI4q23cDvO+qArk4xT0Bupr7wuH/c8FXYgQtsqG40sZSJYWAz2
CqbyrxWWjbXUvKj1R1hprPQk0stIfDquT88/W/LhoTsd73Qar8DYZ0p0Ifye3axXppmbWEMvaR3x
cAH1WNBARg16LEEKckL368J+ub8ibwcpMvvFUGtByWBJBmGn6JlqMprKaEf8JYvfQauU+wqov1ci
79E8FzZ4KdCh2tTNgqOdotI7N3814OkauNq2ZZXqVW9gExnuR2D8jPqFczHr6a5+f7J/9fv6iC4m
3y+mtUzyZ919jaWTWJiRvPT2ncnkoDMFEHX8AxZjvDtvLaWl4lZxiV3T26B0eR3XPcnX9To2NfuU
EmkrUDgCG/w0aI55W7Q+d11eW2fmsfOaquVCWFe3io3qAU0oJBUO5VqzAtpTfAB1aWnKhxCcovIO
KXaykMpiUTR/jg2gZFMciUerajAeCPRjQuZVmOrarizuBMyp5dmKWVn5RhyQmwUcstYIUs5ibEMP
NKOLyY459wC+OrTVQeQGpWlmElD+GqrWb8d99lo3NHouL+lZ/NRaMz12b+IO3b6QHoM26a47LfVp
q7MLcGWb2WiaEuupzDfjvrAKMgADXG7Kc79xf4Pp8wlpF9kEjmjl0c+PnL4qeAU19Atkn5azOjqO
TgJq0OeYfHr0Y3WpyAZUR4QD7sn63Hu0t/bH8ijaCq1XL063U5+XYso5v3M9c5O3uDomzRhrYpZg
5sCqvq93yR5iHAsOZ9r/7EkHXBR4dfBZ4gHJxI95lcZDXI3w3V58UDI/AeVRpa85no+BPBy5Q9Kh
51NKq5ZmKgg2tKzYJGUTojzkSfbjj5nzOuiNwwsE6DJ0lzCXc823wlAE4rgPil+af0rjBe9673Uw
SLCuAiQB1CrPxhwxAH6u7Cv6vpYpQGTNPgVx+OMhzFTrAfwXQdCI7Y7sExtgBGIlx1oXunvdKV55
sN8BIkhju6e8LW4GUyVg4Yut7u2x2Rk3B7Pg/gPeXRAmzvbbnaL4oP6rxNLd27lvjW9JQTbtT/mC
kAoiuaucDBv5DXB/UM6ASoU79wsvu5nLGfZVRFY44HAzLH02l3hS14D8a78zYqpuxVfuGP1Iv3oi
bowfxqEzs0txrkEEW60VKp3541Lb7r2TARMBqPhlnQfqWmIha0AwuW4uqu7eS0DIAQ2E4axwZyTI
kNDsxIUn5p805e2pubXGnBqhzgUjUzQXFeqMcKfgkyMTjY646izFDp7B9mhHK9XsCdKC5PKsmh45
H9+AWjwKNDl3m97iTdFuVzxAAaMFIRrz8X64P0nQekbqDD3eQOwCsHm7HQx/jLQs8ty9nxZERsPy
ktgK22OBa+XWArPhQEwYu3XPGXt5xdnKe7XKnNyqnPbNcMpj9pKuhLO/lJ2ciaZvjTKXuZugyRWE
6e6+eq53I3iZRyulEUnpEqxixlMgHQJKNhBgQS6UvTT1LveTXsf7B7LyUK06JpYUPclCBE//eKHm
Dq7BQ78TxrBO4p9w/srFu1nd1VAD5/YJWIkO/rndSLv4JTvkPJE3/MZd+8dhrzjyzju5R26/xJzJ
DhQVxamxHC20Bmh30EB8u1GERG37Ipe4PYcUnRd8pXlLYmh0llJFs2JhsHPGEAQgS4exIpXNGHP5
QVSzMfQOdbVJz7hd1ok3Ej1F4+64QKXAuoNpXNemmJ1SD2WJZtDIO0iuu4GqHXr0C84uKiTqPGja
hcgS8N7SE4V9XLJGmUCnH7wc1DwYX3k56aEZHNRNBG+LLfrz8a65C+r+sSRP7h41SiB0b5cNqUgp
hdQS9gPETPcize3YDM1yh5RujKAF+qpWSTI7ORnnJRHQu0PI2p5W+WrHqtV/UfZlvXXjTNO/SID2
5VbLWWwfn3iJ7fhGSOyYpLiJWkhJv/6rM9/NxHkwxgsMMjMJYkkU1eyu7qqa424GG+CmgP/QTB7T
be/cgZzYcek/yAZNSfb+34/7P9cV6TumztHPAfn6zyuuOmyz0cO6BtM+TGqz+KX/0mlSZu39eszY
/zVl/ucJETTR8UYMxbHy5/U0d6HYODbPxsSDWHRtrCqDkQBWO0bfqXwI2XfSXtjMRp87cSeyvhqh
2H4R0QL/qP8dbqz87yX4K6/4dE+fRWREsAyw58AaFLQEwHhur+YT/746RAl+o29AiLidjxej2/LL
AcT/9S1BewLtOiRIF0z1z+Wgk1Mz5T2k4TBOeere+uf2R3+e91lFYL2yRbuRlt5N9H3decevPFg+
S4Lh9MKV/3XxT+8+cGZe8x4XN3ACkM1yPZ3lz7TSFT+xm4RWSM7Xa9v4D7feNwsm11fE/88pOK4f
h5gEuMgMFMiPP6XgOkZ4nGHlfCJqL+fzSO+W9lsYfEXb+uoynz7oSLk1MDMuM37Yq636Ihp+Tgf+
eQhI34KefyFr/1Ml/euT9ZOAKSRICLy5/dGy4Uhm/gWg9w/88u+U6HKNKIGSKVoIUO/6TM+i8DlB
nW3pCVKU+36XX221vBpPyeHkNen7eNJgNF4V9Xbq76ABe26B0hwOaDegSSVOBXr6//cP5o/7+XQC
CJWDrwId19M4PNn8FX3AUkMiD5plP3LzfR1rbJ4BtsHD+3jD59JCa1V+T4Dt/Pd9/I+P54/b+HQm
5AXLPBZiWQRkdwuMthfRXexBVf8q4vsu+eJqf/Vv8RYSNFjg1nNxiULZ/+e3OkgKVp5e2IlqmETx
KnieVLmuJTR84R6wSQwN9018XhoADh/rtV9TU2pQN6rDfz/2X02Y/38jgHchwQn45Z+8519bzmVi
jWjq2KlYHsKkVNGtI7DPZUtJD/wM8POUfFUC/MPG+rQFE6RQUAK/zMED8/nz4YMFDLKlWBmEx26y
nVlA4t8N2VUX79jdog5RsYsNuOcwEXknO1nS/Ab1kM6/eAd/geuXR//3bVy+xn89ugcvNkfSjZ0i
8tMFY9VjXrQdz/JbC7Gz5XruH8O+7uETBlq2lzz/98L/j7MSzM/LDDVUw9Fj+xQvl4FCi4Jk3Ymn
zznkaluIxwZtyV81HNcY/PlU/6WKzl95HeYSEFpAyQ2B0P5FF4Kzkem5MMtJlhoACTRrq7FMq7Cx
39Jqe8Fvv/769mOtoSBcbeXzUPIaXjLAT3rMMWzIVn7/40i0VVuFgeLDXBa1Q2FU1T6S+2tS9wDK
IEQFT57/XqvPYCtK5RylOvqeAKZSiGT/+aK2vuDzjBHYk+0fmUdK+Dsn9IsP4a/Qe7kGMvwLIx8q
Tp8ZhIJSS1ptl9Oc9aWDeCMHbfW/HyP4TFPMLg8CbM8vQBmN8ByfXvo8eU4UlK6ntXo9Xdv6UL0M
9fYGOYkDUM+w+rWUz6x8lVjBl7gpzztVQ5Efc73V+fEMXdSyPL4+Ht/golI/XwxoHu7uorK+urHV
jw9ZXrldXKblN0BDKGBFdbgM1dwGe/znUH/Y6ufH3HDY/onKVR/pOQYlK8L/vttdgr9bDbuHvFyq
vORHUd4CZEvOgOj3N9H+2dU/VPn9RpTNXP33mvz1GXxakU8pXD74mERdCVZkv42PiVf7b4vC1vSh
UXIs1Bd4QHRZ4D8iz5+X+9yX9Kx2c5zhcten15Nf1bx80uXx9P563N+f6tP5ODT456a5uvq5v/k9
7F8O9X8/7z++w/91B59qK8mWTroAd5C+TvVwk1bH1/Pu9273rakbxPzyobHlPi33ZXNobm+qp8NN
U5bfyqty/7POq6+25P+KCP/akJ8dS9M1jkm24W54aZqXrPpSmvWL9/tZ693SlHWFwwUmmFtgXgGH
3Mf823tL5wYsTIVNf9ya8To+C3YHhqhfqxfYmf/3mv+dk396658C/Zjn0Ag3uAndf/MxnItZ5/BC
oCuRo8NHmb577bWGfgNIogSzP2gdcwVu8FfJ3VeL/SlFVbZtiYpxG7snhY/69HLWpV9d8/IENZfq
scTHV2EPvOx29xPO/5t98+1qf/PwHFXV9fc7fIHvX73+v09iSKpDyh3tBgDL4I2Hf0bW1tpi7RmE
GWWI+ZjjOH4ftarNK1PPUFXXY1dL/waCIGo9ubbyR0zbjyDzlyAiFN1XVuSf7VEv4REmlhc9dUwe
Qtz207eReVnnEm8TpxcPrm71dCTXqvZuxXmpVV4mMH+D4UEd7IdDfsQCTXso2rYIljV0r2uz++hO
03f11dj//1ijEFUF8jRo7mLI+B9I9d9pgvHUGCg6npjSGGIGg/6Ew4jXbd/6+yJspyZMiNkH6zI1
UKSb3mIVFkdoEstbnglRi1XRncpD1qhilXs3au/kZylpNuZ/xRb5+6TEvcZQyL/Aq0CrPu30JYy3
TIfdeOr1jzmCsbJ86JavCN9/B9HLRfCmLkK2KUqVPzeNyQpqbIGLpBfU9hFE+w2iNHmZfqUVBvGA
y8/6M1yiv4A9kUYYfL3sjz+vtehQm2jwlkdkNdA8ERjR22BNAnf1eCbBTxLb7m2ji/Ar2PqAkup5
0+91hbXsHtSkFn6rq1Q3g4Neas1gPvM6KBPcrqvHPrTg6cV71hUojSNwH0WPdNwVuj1vgPqeBuV6
aHS5BLIkdrCYorSDZ8khQlNl77yQLPtg3tQjhWBaUnUpXWA90QoM2iSwVtyvG/ZS2S7aC44iseLZ
WJdDBTsaFhCyXTy9m6XLnwZtaHTsIT07V5BuhEBxmIntyTfjOEIczEi99jdJP0KcqISgnd990Chr
CTh+eQtDK4yYjm7b6ThR+sjmQq47xnMXgvI8z92vdfYSJHNRNEx1l9gNmQRbIbaTkmlbh3LlEYN0
TM9jCO+kNDW1GFmX3MY61/I4FgqEuKBnUMlroxlCUGkitrZatw7Tl9yOkd/Yi2dYFRmey324pTM7
4FYwfuMRPb1PBLsHU8qxFhW6u5BsFz5G4vIMPxjqL+n0rPN2wUedTCy9jp0HPXMJSY0jWM7LvRF8
AE9fJ/0NFelka9sH490iffK8dXL6NcQy9CsNUd1T2PFiwhQTJJNMFhZm3/m+9kqxxpOrg9UmdaI5
NJ1IP3YQ0O9zDvnB2Q2/F4h9BXWS6UHU8IcyOKCitet2K4t4i9rPT479JMPfBoYj3l7FykP/WXnQ
MNH5su1UdnndSzRnSZkLOVFIn3kT2cMEQj62mQ8+UsgSAmmmjg5ePYGsvwGx5S6upkL5srlQOk5i
vChzu4H3Z6WoeEgmoUVJwCtnOzn07VRuqxjudMuC7nqDFSGeqafTnrm+DSrt+eF6yEwxXbvFXy8O
8AH5zVPNvGOkoTZ5ZMMUjjsN5klXrtpP3js9ZDAOcVoUTehFIiqHBbTnIYJeRkVt0i6HGXbJczmY
0Q/qIub0Tct8fisiC0JS540TuNnJAjqNVvn05I2BhWZguuF9ETLNMDVPwwHyB/lmZSN6COTWaWwL
INUxH75zHmY+XFoKaOB7cmRRPRQpgcGXBUIIzaxgrdbVQiOkoz79SECThGTJsCb7vqNBUEVepnFJ
H4NQOcPb2OkAjId6Zjkm5aMtmNcrB7dn75SBG5ufRg+8tSZQTAPBSLY4rNCJsT8XNxSPS+undw7L
eDf7U7EXCrPMFcTAl3cLYUT4pjFA5FXgb+jFMT1FT1vMuu/Sg5w4SVLaluFSAMuaLcHz6xZbrMyW
OX32pcvwRmF7+BvcCIUaaYCgI+kYPv0Jpx8vowlcIkzvTyP8l1qoekG1pC9EmY1CgzO0OP4UzHzi
FbDq4deiluUYeHJlEC9J6LXKaGGaPrekqC5ctYPrYNBQOtBxCGyfW78aOoqwNed99uKZSA2HoJuF
BQ7btVu9tZI2vhkuJ7xOvNPaBQAfIKlqvvd9Iucbm4cCq8WZd3HTCeW7mJyBZMw840bZloq8mhIZ
MGh6sBD2tNqHnNMER7hHTHYYNERakAcgtJmgVgOjPXlPhtZBkMLRAg+dphLDiO0QfM9AX1xrQBDp
ryGbkPdto4ZpCfUZf1RMLj97ZzgFO7fL4E5CLy9VFAw9yazrIWrlIDpy2WQICEU4DVdeCxZKyVWK
gDWFIlHNlm1+dOjA0/w1w8ApA/Gr9ZMmCgxhNxiAHSGAtLbo3aAedKXzIx7AK2DFi7CucGkTBN2a
wHKocKiT423qKx+Cii9pMOkYsuiztmUxrH7RqIWEUB5kY343dwo5ZsfJfFQp7Z6oNJm3z2YlnwsV
ecMxL0a93/xl7veQadNBiXfi8Z3QsshPlBasu4PDCwlrb5RQskYjxl0vM+ku+BCoXOUgUnEaN6PT
/bZ400PRc+8WkDAXDw5KPxAH82cdYFIwvpgQRQQ0O0T9FzSk3VpGwTb9GuesmBpABOzngrHUh1V3
Y1SGNk/uoI46mSpX2fC4TQJdkahfkqQCqzgCfymTvt3nSBq3RhQzEGVGllke47gdobuTk17tPSZS
W3bE6MeBo/F+CNLZS/djsrbnJcBJU6Xc4qG9WGa/llEZft4SY6dKCnAMHvxkQLcijlrTn5axz099
CpsjRKJM0zrSIuSVy80016FLyHoN6zgK+2A/gCXQuEZKNYpMBZrpLe6+CrA/+yrFBBOWsesE1AwX
WCwj04C9Fnxrk+1aUgM3gniIc0iUhxPpqyAEilzRaBh/YBA6u9fM0R+o2VyHAzqAJHBSsGW4GV1r
5gOX3nLHMaTZ7QzzkQOJpNDo6myr1/j+DHsMaG45yKDTPMQ3zvPkGJKph3VS2PnFE6gim1fmBD40
daKG2Za5N22vJPGxCC0WGvpsnot/Rrb3okqB/Q8nxF6GO6qA45Zt4LfLMTEDnEjQHmQMGfq8kgfA
8AWv5TxCN89SaBEhLOlUXJGVk+zOsgK7qJd+NlW29y2Exy7T2TXieYIhJz+jCmw9bO6qLcb+KSep
D031cfEwIi3I1O3jqY9V45OBfCwJX/pGdkl2xkDRBTmJMsdr4TwxlWPqDD5QhmmxugUYOtSe0+EM
o+fM82HMHOEq+5kYzDuEHlKaZRjodIV34Z+9tFvb6zGYJT3AUcIj+6UtbLq3gZ4eM5arrrJtP/o7
k0purglj3rXXkv5ddYm4XxMLk56JCowVpKSfWVOQyUELzOh4PBZbHMsb7a0XdQSioAoBGQBAnzoK
bbCD3Lq9E/FkyYOOuBnOeT9S8phMU/hdTjqHxjV6Z+N1OoWrxWm+QuwJLDvjsyc1LT7Q3LhFmwmZ
B8LNtJjVwekGWWq1TtuEwY6pn581xMI/Nit6BdmYOHQHTMEyUiJxL4JdOxmBXA85KCZ5ZGQpqmSd
2t3MAwZ3G0h/NjozeQ/q8eSSAwmhiHq/qSKkdd4bhVqNQ9fjoV3agNT+2kKq3c+0q4nfivgms9nW
1ds492S/0UFjAhQiiMURBQ2K4GDhVv30SJGRhxbfkCw9D2NhtZtz5yPD4sifkC3kmVsfNNc2vFW4
K13bbImeJ+yO17BNg37XbvjF0YnIO81QYpYFxnlfosBbaBWBUHM/emR7SyY/pw383OSdROfwStsc
tYplgj+QNukg+zlL/z5acjSBL4cu0koR5u8AFOgrGl3rei9bnpOdksQgfZiHhO58qra+onNAIY/f
a9JVTFlDS42M4QQnruUtFjbPS8dGU8Cfi7UYtksHvMMBh1hUwoUvxp+GRL5TOAqYndTz8CGFbr+b
zAZjYxAaRRWxJIdncQ6+HrpNA2FNK7OIlnaTaPOuykJjbIj8sWJdRm47TBshcfFN+A1nSCpKnq/q
h16R5pRjYVFUrMzhO1r4Bul8SbDKZe4YLVB/CLv+Dqasuwt4u4HsN8m3AlHt4opoERjhhQg5E6Qa
xXOokhRJgJeqGdSCaD0VbKSoXfxok03Y4TToJ1rczUsmn/olaPdchejoeEWy55ufPxOocd9YT9k7
WLy1bSXiFmZhkR2C14L6QG7obDq8jimPoSmaxPwAd7UML1TPKd1nxDdTQ828qKtw9nvbsAQmbeXi
b1AgQZ8/jusxngZ3iyVC/s3yAbC6gAobuk2m965IgsK4SRZuntpwBghOc6T55SZgQlB6dAGfbpzC
fGmmhRdZwwdNUd4ZaE8hGWljViez9nWNYmZTSN03NIoAqIPFJTLa08rrssL8Xl2GNY9GQqGT2THZ
7W1XjBPCFo6fE8ovPeyHLpHHhAyMHyLPxmEd+kM/3mWYzZT4MHFmiX1MPNvV4HtD6SUTkaiUP0Pw
xcaAUnxyyTTCSCBH8xc4PlYwiM/yUgc5bDVxdqYvs1LJczR1KDj62MGz18s7g/mYybpbbx4KWbqU
8wQ9AIzaYd7fLkO1algPlpr0W5MgUsPoeUDDHUY6iQL87mAUUaZhNF+TBIxrmUg8VRE7fRPOTBbI
rIL8yrB5waRkikHbcsu9fiu5XyxoNrLshYQMql2jWmcM3i4rVP2TWBXnJdJxXwpDUjSm5oSnZTxK
DrNIcVHsRGdkfWtJJnyozxaiq+mUWg22R6/uNOfeu5/PGTC2wkpIIE6DUBW06SBebLGfNFJVBq2y
ZIjvRuGmvInHIRtL45GFlIMMs5NHi4RVa4xGSQnSNvojZmLIRB3G2D8GtG6gAxHb+Nrgz2B2ZxNx
BscMZbuMuPxtQ8dvA06JavJ+wCfZpSpnlUDWRCrBeJRBBz5LwKHoFO4pie36zfdpN+z8EIEGEcVk
j9h59ME6mgOr8ynx6qAQ0HYWKhzOy6LJ0IgNjGTIUmEB8DO0+yZJ7HcNMZyhhLI5nHW2kIvKT3vl
qtTN6nZO0VwgQQdRVCRuG0EZu1jIhFvnw8MTXITnKRLdPWT1U+BMDOmwrzm8/OTFKAT2dL6BvRO+
BpjWxQEWS4Y9/93JIYBxdkIQBqnNi7Up0o2+rfO43U/MxWsdtYA48Fe67horO0DjNkj1rUxQtGLV
M+9hDUX8M9CR9ht/6FLwLAMepXWImQNSBjDLe0K0XmTNScenQ5vRNa1zVHY/ctHGPvzdUnmWbFvS
pvAE/bGiWgUsNCdTUpoe6RCUfEV+BjFXQZFArIi64eCx4t4lc6T3MeMU0otp4s+NmxMGfz2E4INE
JxWT9YMWQRnGOfkRxLFVVygmdICUcAZuyXIP5SoGKzeYGbTC6CZbAxI0JEr5oXfdmjWQ96JvRlj5
TQOPpofQ8MgcjBxN/9AXROCwnv1RV84qDJEIIyWBb5Ua2C6n2xTXuebSHqdADi/QTM5xMo4JxJml
7LfqcoRmZbz5PcpgOAHTisi4Dw6bWAzfwwt4inYBRb6bM+jiVhqiMRsOjyiAw7QXBOeUdIjci/LH
8xAGGsk190J893CLgpqd9kJ6o4dgmK+TYUbBCIog+iMYkC2Q6wPAP4B2TDfopATzJVKGYMn2NIZg
Mp1k1JcptiCg9qVrsVxh3Nt6pEucVwNDHVADG37Cj1v2INsAcaIkmZ+3XOulmsygUYx5aFWepeeP
QGAmwFFlsYDdcRUlwcKQUU1DXsNIIwOnCzshrIIhJgH8K8BLKLOsg5cBQflsEKHGUF2nXdj6tfad
uI0KWfQliiNEu81XcVS5iMRdFWUE8+58JDprWr1xaKxIZTCfCeORAKGPRY0LOr49KKeRS6oLqaVc
o9Yz1ShS9BCAsKNxn6M8+e1v2vuxmWQKdimy6wmHJo8jGCWD3V6qdJ6Kc09J0QLs59m5H4grABMu
gUJ2yfEYcFGCIokeSJgfRJTI1yIw21PohSsYH9ZbPkK5LahlojmAWHkMteq8Xdv7wnjY8S7kOP+y
iOAYnzFR8Ox1uUV9kXDAXwUgK4MvWa27PkeILgsI4CDqbeBZ7lBP9xgOE/GYnmYIfEELfRUZDEJC
hhg7w/I9b0TnwSGErtk8Vq5b/LzqWuh/VHRJpx/RqCCTRzsyxCXKa6A91M3bz9zN0btaoxTwjUrC
B2vWEcJkI3IjyJ3G+Jh1RnUEaXnNcYYWkXyzPC1UlV4yfICDg0QAH0l0GcfQs6qmKQAbQBQCccwx
FE+tXD0PdZfNwPAJuT63bs23JveXntQwF4mic7C0y1RxhIPfoueFX9rY1yc9qAjQINPjcxgkAnKx
/jad8txoVq8aOE3JKFRdTwXnKT2kmR2DXbi6KNx1nkU/mHKp8JEFbWR36PU4aJEkF+03Hg4+qT0b
RN3BIrZ/K5JOeHXIUgBMgJIyVpkt0eycrF7Hrl3UKVKOQQAFlcHB3QjWVTmLq9XM01tEp6Cvk96X
eVOEGAit+kCyHNqacfgrB9EV72bjxkKgfYjDZovIOFR2CN1zbjN7K2FXi1MA0vpzFRIzvHqzVyB7
HecEKt5KwNBT0Q62Ti7o0xeXXCDIBZOQR1142h177VNT9WsQ6cZTc3IogOastQQtICgVkcEhm1GA
NEUhJNurVcq8ROunQCwlXn5rJg8GSIYiq9KlXRAaavgLRuCHrjiwvRX4zEwGcW8kF4CMnU6zfTdB
1bPqkFjlpV3zZQDcryMQdEB9gkdJF+dtFUjiA1yW6KzuCjMAGTaoyyjsHqFXCHVpj9cY5pTA9AYa
X4+xyYYDIZfSwvAFn1iLIwLD7gA0MS+XyWGqArNkpp5VuLx22GUaHuWCI+ntcwbgs6B97WzYXXlz
Kj0My3gRQBgsIkTbOU5ApFlxfw0XGEA5C8DSWwirw9e8QNV2GOAZP8KicvEdsG+pbyY6+7iFZMZA
AUQkIM+zafaW0xwxkKz+E0AdvtYBxDCRMCmQPpHKGA2jS9AtJ9j2IWsDUjTlHwErIMLuaTv6+7DP
cLR2K0b9a4h4+OqARETqKsAefbN4XcgK1phm+2wFLvwyR0P7ExnZSivaLQzunr3pw/GglwBW7pnx
pXfVBcq43WbxrxKdJPTg8mg2IdR9gE1d9G5ywELrvGY1pvvzYZeoMX3gJuBXjogUNOM+NgncKcGR
fSJ24f2dJywJ/NJtPgvLvCvg/bJwDFCbZVlXtKzmFqa7QFUq4CtRUvpC260eeAtJ2wwQ8cvKFmRI
WnfuHrbc7UtCt+TNtN2mXrhCmvltxBGSPIY4tNfj1vKAfsNdLvAG88cERxt06sJrP2nD9tXpYcML
U6a/CXonbaUKQXSF78tC3CzKDOx6oBTyYwBxCpshVvmjcTnoAq1vJZITf2nVw9pzh7AmJVR2kRqt
JHeVmLSEeEI+ppCzbP081mcXL6M+knDSAYSudGrUg1i9AO+ityk7867rvDpBmos3PWh2L4RmmMJC
tWTfheqmHAA5mgUo8zHkIdObIVKwCmrp5std21KvqHDuOaiLzDYh89XUeVmIgK2oV3vIVt0V5EGC
70DHp5PJUMDtObII2JUNtktO6+aGX0TkwwpCuIqn20j4UEmI6CqBYKNaROld6BxdevwkeZTcWnOY
0mUR9Txmi72y6FYhTF/0JZC5BfNJjsPaP41rKhiQB52CvgsEHszPsY8PYpl9eZisxnxymeTL1O4x
2MuDxnRtDh0/iCVQONRseF2z9fwfyHXTruxy7kPpI5cJ+kFBtF3uCQ7slet9SKxI7XB7s0yzawB2
49ggM00ghK7mdCzjYMB0lxcC8qj4ZNP+fkCNJBqWI47W8OZpzQ4S2aTdgx8SfY8zZClYtpx5NZvE
+krhaIoccu7b1jYbZshgL+us6I5TMcbqegnyOa1pB7e8OuWTZM9uQ0g8di3SmxYY3xrQoMQxMSW/
Iz/1MVW3BelxIvGUloWO8h9g+QYv0hv79Z1NJGvfgNQt2R2O1whFyKouk4mDRJJEAxhKxVpn6F0x
gSxWAalBak+9wxjHGkDXQDX0TVtAW+gKYFhxXQCODXGxHRCpBr/aCriKfAxWb/LaS6h0O9pn6gwz
c4OxOG+LkKUN4wZFQTqEomKmV9s9Rx7y5HVI8Ko1TcUjmuho5UCxVa/eVcEKmz/3IoQSktmQS2wQ
xhLHdcPrqfrcl31NRl9n+1Q6nZwLFzBoifR8/BWwKMVE7uoEL3sYeaWHHLrG58yNXVqu4xQ0aQev
4TZkKmz6FilfE2m5XS/aH9KStAXGI2M4O76HlPvZyWoz+8CiAIQhSU2XtELAGSk04O0w3Cc6XNDn
0NIHwbLjSHYJlzEg6SWXQDinnKIUCcGqsEpux9Dk3SO9iFw3wksx/jlb2G2YWa/3Ftk1O2KkAfCC
wtmYln2vURHR1g+fsJj5N1QYy4lPLn21BV5WqWNq9xnb2rzMUjn+2JJiikqZCKRc1KQRwS7IDIb0
ezYBIHVDehcAx5TAC9IMrA9j8qUECLDC1cCl3iMH5O6VmOJsEe4VzAcgvEhQPhf9Cr8KdDHiAXej
wUbJcEbjKzLh2mSI1o9u7dXPAfDdt85OyMM8f9BVDLPKIxPAnpp+RaVXBXzCPbFYDAb+gdb/UDKI
pjLuTfAiqKd/kpB7c9nbRd7HSLDiekbRvTRjOAx3Duoj8POCX97zLBRStT5XSbPR1cC18ZJgon+R
8ieabijKZUrR6klD2j5xAa8Api5A/YTCu1kw9MCQy5rO1XSxzNWWi7TA9xAPDwV60MCoJrZikhBA
iqpG2hcvK8Vk5VEg+b/dQCJ8IMyih9cGBu5MrbPrWXgDIOhgpfYnaTOk+5QJDG4EQM6uRtXxdOcC
1R3b0UEfGASpDRoVgDLxHlHIY496cXFACyhBQtPJ9NsKDOAJh0P0hjkfdIZydMPRY2u3+NHrcLqj
Ypr7pwgLCS14iTO99AYJU4ZEsfBnOo/57ShMjw5GYAyvvHyyCGJRODxNhd/eBTH0F/JpKx7XvOU+
WjsWYtQBGwD0i1kAsVtYMNyB1pZ0DaIjshJJSPI8h46yvckg+07jxIcdD/pQN4tTMODy+AoT3aWY
0J3RcWeHKkUGeFyKWGqIXRbTO8nQAykBfsrvKQkUgDCAhveQglCuwej/WFRcrz5k7QI6RlUikESj
hrAt3jRdo6sMkm9daRZm36ivwKPEoQygNkiccQfkkDYGSI9WdgW2vETTrI+XbtePrf/NtMbPSrcA
56pyveD9zrHvpv3Qw64HLuzgBC0ulOglW7F857btPlxfGFURNWXoInVT+qg8pSNItEX6Cd1+eFIX
DjVwpUaR6z2eOrwlNGZbOTpW7LsIGQN6EC2Iz5Kx+8Fs4Xg0fMKmiuF1pFEkQvUNH/mqD73pYBcN
ixb+QM24SVhsFotqkhkiUZUfrfnb1kUgns2ydfcYEODfJG7zPJPEYUeMl64GiuLpRXuTvgEwQN5X
S0eUjsjafk4m2k6Sh4Bw8jW9ksGFu2KnInmIKE3A2FAi/VDLFhaN7eZUPSwRWm3Yg2t/nCdsq8GP
w2fUFhfI3GaYMbNE6WszUzECcAv/H0dnsiQpjoThJ8KMHXSNPfetMrMyL1htzSoBAiTB088Xc+uZ
bquKCITL/d98oh/yw5uqW4vsOEXJihItbatfonPzC5vp+Koz0/J6Ap90xd7ZyP3yYqXUaV308BOV
BF1PXiZ1eqCt9MgOBw+4teFKpKa1JRn/yq/Zn9PK1Q6nhpb3LauibfxCcrqwwUYn/STPkYeGdi8z
bzx5rtTj3TIJmOY0Wq+nrBnNdkltWMUX+Iqwgi73pbxZBsOmMZc6NnlUs7eFl6YT8rPhVYtBanUS
/QaLnYN3TLWR/qK3LFFXWFJ84L+j6hR6TR/sKdzBFwC8Ss+zm2r/2PV25gfULvUYo/irAfMzxGXL
EpDcgAR6Tp59dAG0g3UxjLfJRid7CGGEv1IFNX4oqFH+UXVtjGQCeh8pOdNHfWEuK+w+d7YQp22b
SWaKW+Cps2iCbsRfto6AFJnt/+UCAgrkrZk/MoaynNOe8kMahIvtnhdi/tPluZSIwzfsTGKxXnA7
0tvrUyQXQPCdbEb1rkpImj85/zq7G2rfq/d6YMvokY1t+QIdUcrosLE8zqt3K9RHdtAbf+A9NS0W
d0MxNSwCAz+nnhTZc7Km8X/LuPrFcc6DIdiVa51956y7AIvwFx82GCb+lCaNZy9NhU8EOTQDKWIm
nwjkdYoNezX13AMZsMvUm46JdRRZ5wFPnrAnp9ORYwcqAFcdo6PbVoWh3ni8qGr15HPUt3X9NCU9
2GgKeoISIkZdc0vfGhMQVvcFga11jIKo4MqV+y6Ja7WPdLjSuY558uYHYmP51LAySibT2MLby2y0
DHuiAkqL/LY7IYPBJb/GSI5gPTMFVbfkwXsbBleeoyNj58attsh2fW7SgLotknnfVYLhZ6Gjz3de
BkRqBRzvHjg+/8177BCNDMsMI+nmqTyQUpKv72GrufFzaWfviHRqaG517TcczK2CFjPIKNKjSZla
9xTUbMElVa7Rgdz0mh9obWR/aGUYuafSTgEMr4af245eODXbcRnkWj07XaakGk0wUM9JhPCvop6a
bHm2oGn2oJJ+q277wcj2Sad+5Z9N3IX2RmgLXC+nxveekVS56lKnncgYN516yKe+nGnCPWGadwC8
1jDoDLp/jfRa+yuMTzzUP4IiacVN3meQLkvnJQm/MDDzZ1kNwXhWgQSjF5tvf0SMZ+muImX/Gr5b
Td3BrcKuZ1H0Gfhd4+E+773B/UUrBhzGAuHMnJD5sQMPtDLqT2275dOpWCFb+3i1v03kLcsp8ArV
H1Sfr27vbZrFGzbuEeitfC4IFqa7Z1mZpbwYAly5n5Qt3B3Cu5mVEjnM7L5KDHCEDwQFcimtEvvl
unxxT/9h8SHJEJ+cnDcQ2XzWw/BaygqknovWbsegTfBNjLW4Cot8m67ndsznL6ac8iVzJXxImNVT
uJ/QMYwgH8RvHedWmQcNz7+dpDeWJSEKNBY/G5PNOPTqIS9OPGSEcKqD/WVv2lDOh8EOvUBVEW4C
6EMV471o2Lu8Yz2UbY616zlMco4cojI99u5nh1SRzXE6nMzHxrfsX6YCZd5xSWRUvZoF9vxnmXtt
jAitIMA7CfqOntt10jxpbAMPIwua5s8g3MxA3lI68rYZLt99MdaEx5bBRJTtUJJNKnYFi+HqNylh
aPZFjL0AGBhyF1Cr2oqHVfUxdFGWtdUOHiNVN2glXXyrJmS2RwDr2p2GReAFNYNwwYkONU+PgDgK
iwGPvLhZ61I/eZBY/WXFztK8LQIw68PPhyq8VVw91d9FZfl8F6zYlndN5ifusto2vQ/6bK7OZeHk
tlfVGpBSmiJEeShch0cbVSVZVcu2gc5VXr4xb0Mq1O+en0UTGxuyXjzOwsuXr3iIGk5XXNrwdqPP
IfC1iLXea76sPGyzbaAjEYws5EJ1AbdWW2T5PelKmTgvDn7x0nWzaMFKU7q5/Tzx/pxhgqdlF8kw
Dk7EWDbrcYySQnDK5gxBRjLF1a3KLafSIrJy57H3U/UvGP2tRq8VIXSbByEknNjUO+89j1uZHJvF
K5ozKg3XHrzEBMMTVbl7HmTANdgH2WCfO76euCjtuuJDsa7RvPrku/PRua6Kh9YWtLdOmvJP4OHL
vg/ajMqcglF7d7CHrCnowHsJaRiqoPlrXRqy9GHqI30sXR/DnoLDFzdNDTCAYmNzMFIUbtcdN2e7
gP1jeTL/8KB05ittA99Hv5mjSQSkLqqbhX2Yf0AirPJ2iG6i9aD0WqQ7A4fX3SwwAbDJQurw5Cnh
2VPiJ0Swr2GTl7ep18/hOWHL8o9MFfV28dYmrM7GwH/vJh0Xf9q0RJ6z4DrvYEm4tvsdWAzALpIX
hg3m4wWbVeYNywFmHDW+Z+aU60NwWSNO0+FVSjJl88XrF0/f8ZojZMg3Gbe/Vcc8tlvDMUiOVpgw
PcRmSYCJgnBIiU1zqrlL+8zcibFhBFxnj1imOd5ixyrEhm0vPuvZ65O3tghGoqSP4304JSh+uSW5
Vv1hZSzQBb302MLCnnu0x24naXr0zjf57B2kUoReL0WIAK8G9IHGQKCFw0ZAfR4bNabNV9vP/reK
RzOCOWh0eOguhN5pm2VfMMQxm6vyPnhjPiLjaB2bmNLXTGP9CGki7dkpqJ6bRkXXd3n2He9+I10K
bZU6rmkdp+N+bLVmP+Xm+zODGw7wW6/0Qg7BlgBuh0nbbLshvs5XegmjFd2KCvIbhQFgvXhb30DJ
ypKGzIuT6NpBTMyi2K8TcVAFsgnGwC4njmjZStZPDtP0n+zZZFemTZMeJdzKy9anoDViUT424CLb
PqgcOI1G5tCXSECGnsdicu/WqzD4i15NrwD6w5PIx7pgBJrWt5pAD3uuR6W3U8dwv6EmHKN/itOU
7IB56GzqIFpjKNMthVxMbYC6SOTzf4k3rfGlTJeAL0/mRws6tNbkdmSJ9wsSZa5R3Q3p67TCtO0X
0Wi5L9SMokyXvnkgI8OQvkKHElyCVQiyCud1ZWWmm6tPvxbhF9PZ8GgkGu/dYoXf7g1q4+Ciod3+
emHcDAjHU6n3Ptu1ywO864SnMGvGB0KOS4xVVYPIZ4U4eM8QAvaXbEUj9FsDdy9IAzOOLfpxWd8C
U8QjyZfS+LvF9TmqspIzf0QzZmc6wJAD1+rRB12YUvcvM93GYkE2u3qnuTSoKhyr5bczSjL/3vD2
tAclEksLy7OAeUoimlc91eGZAFCBNEDlMjyqCGztsCDZ5Z6Jo7W+FH6ve+CHdlZn1ddk//G64qzO
0rkB0skr/2aLco97M4s6Q1xDntz5vkCnqAcWkXAXcGmhMHBVeUqXJg/3JqTp4AWb1HCc/RA5oksh
cBmxrvrBNFwc1rQe3RKsgg1WNncUHPDCrAw89Ea+u0yyMY8VSnEFFEcHQRhWQxKGBlq2R1rj5uIJ
EQwPUOjih4D/745ZvHjo5CeZJvvF67bopkGO6m5hDngbvA1Z9VHWll7ARqNCx9oAC+3TuhxZHDhk
7j1PmY/2oJzsprVpB4ffTkLXR53KONj7m/Fh+eQyvuqGdZq7JMvVl02TAUntaor0Ei45n1m76TGa
2/xf0jfeG5Kc7NkUGq3BMKH2u+XDgH+5Juy6/ZBag9p8zMlyYgxY/8zZmKifTg/+sMvUGk67Nm3K
5BmyIqoI0pOeDKFZyjgIbzo4Oo4d5HKACh+t8VH7U7K9Vznw7Q4EqiaSeo5IOW3jYelOU7oljwFP
R+z7RNfj/VVL8wtIXHZ7uY31tI9UX74Wjaajl5ysW4gSzn6UMFOeVD1NbxVLetj6skImnue59EA7
J7/4Sb3f8hMt6FYcZDEAzemJN3yfbar1H1QWrZdom0q0tuusaLXrGXiZb956P7Ns00yebY1pxtgo
Lr5nmKDLdYlEglCDI7yeE19OaPx16948L57XvcmBPL7VHGnmlWEkgI8cWy8gfZ9KDJTRri+yWBUa
r1SzfyIb8JWcoiDU7lZS4n7Aw+R/dIK68abLp+V7RENRHcYk5u0K0RfbS60ziUU6m1bz0rOmiNVS
1TpVn1lsK3vit1WUwTnyPsw0ZumxKanD+7GbE3dr+7LQGdqOOLq3uDkMYiwdYXGsk0zsQBE2c8ra
QqQnU7f9FZZpxXc2BPlvtYRuQAWsoh+e1NPPePTYbskSprU5qrRY1v1Sb/nLNLQN9y2VRp+6tAk8
DOwlGVMIOAboWZW3UfGIILOeDrPJiSqj7UjGN9iUlIy9nkZ0n9mUSHl/GEC051X630tsqudmqiLW
Z0UrUGPXMa49hmJjrfRQ1g41jPVG0sXVnIeHq9NjBMFw+iO0Khz36EOKH5bFWAMC2LouuRIoZEcm
Y3knsznnUotLUGj6KgwYwMndp/KH+S/9c+se+laD2WTWLPnR02Ff3dQ8hX9zMrTtd+xjBwGTovIc
zGJBKyKtuULFwO7hw5SU1XxMq6lsf/EAK6TZTKjLwWGBJ/2W21ge0ihufw1cj0++9d03Gtw22edb
gn5pDEwy7bfJT38tLhqT00zlrBkM09F7D9qrSw7qmVta9YVYf0d4GJ7aAa3Zb60b591MqKL9A3q9
erxryBXc3rYSKnNfpw2oAiwvePARE43sbkCTi+kvbVDsn+Y8deFt65wanrxAa+qa22y0M5GFH0m0
jgKUDkHRRnfzmkzFAYHgkpKPM5v4NRlcTKxHQxG4bNwLLN8obY0WbwhNddbbZNtTFU9jd0mmUma3
hivauwEjhgBlKyw8fBrEc3Dgdqz8Uxkm8OMlwxiYR17Or/UkmNb9JB4/bDWk625IcxjfAM3UWyrm
OjhwGXaEpobY2pFWVNChs8xHivuWDo/Dyop12ikdmxMS7IBPXazI4tnC4RDYbRFFAzLcqPOovT6+
5zhm5dHNzPH7MgAI3404LeIzdXBb9hL/rHcRfoCKb0YVxs/bDqxO9633TYjD+NbpWS8vYuqi+Nhb
v/idTihO6i7pioNVRfW3dHER7co5qusHl60egAyWrOo+JBL5N8iG+G36jBG4dX6Sv3ZM+z5SExRt
7bmFLkNiDFO4vBX4n5BiVHKi/UwSx7u4ZYV/mup5rW5sgvyXOuVX9uDraFxPnZ3y4t73i5Cby+bh
8Mx6lIp963q66veaNJvy79hjVuCQduun7ec2OAeBRvCeF4MI7k26wf44ta3RQxEjgDkFWbjRaARB
aLLhqDBZjAsKnw6BGyiYckN1Tuo1GRA09MEAHhAnGemOzbbyN3mIjJUUsfcQBMCyJW9vkGBDhoge
fkgoR3WSAALbfpyKkNogZPu35ryhp4Q7zRh/gnk5Sk+1HvfcdQlT4zc2+pW10YQZSEQW9xo73ify
K6ZqA3+mF7PW6N8DPNg/scYKE2FIsOGr51ZVVrvByztgjGHVP9pm9gVNuBd6/d3sty0lqiuHT43p
DfLI+P3XNjjzQ/vrEr0KV7IKqh8W9TPUcon3Rs7W3yWsiU1/sllgQDlao+bdhZWTHMDNjkCJDc1U
uLcuWfNTlBOEgVcn2/qTWyd3F8aa8QeZ2lY9WZCqgJG5BqFZSCHu/8TDBnA85/3MYnXcG5E8Tjbf
PtZK5M8Ss5KmXw6b7MEHrpQsey7m8t6EVZMfUXHV7UPsa1W+uEhtkaZ9ErVEyUB7tSKg7F3+siJx
Nu8Q48HX5MMQHcnw8LpjNaN1oUxXGRct+ILdlWohN0QFSfWDtLnWXEyAyhqaxzn5FBXh1W+D584y
ALIr41h0HrdG0VXNH4h1H3gP0cAinlNNWNxblxMYueckcr8gr86/5qmRP9oMjgcnjZTAssyvwWlq
RcppKqo53COEne+hfplepz6Wj+ifr9ZqN4V2FwZr8qUzf5PP8J90T46g5fKQBZP8BreKuMXgItH+
LEmPcyIAeDdpw1bkZKtTPBPqKnD268Dm9+gRoNq6JZtQRzGEdfuyrVvBvTzA/RcJ//Y/4N+yvElB
kfpTnSJVoutAaE8Vm4PxgPEzkA8Fey+DY03Hiwgm7wyiyM6PpH0q6RjrG5s123L2faW/G9hrole3
aDXM/YGpd1lTjf9c4tLvyh8HyoQKmn1j8va5L2z+M8AK8p15jUaIWOJ2PgRZPiUHtfTYQ3XQt9/a
Ll5wVycBPgmk7LU5hqWYblo7J+wrRiuX3EezrZefjU6WYscrnLHTAzJVH7K0RuG8xB7q30FEJPI3
qovgwkeXf9JWs0A0xZRAylNR4ktD8Y8eUhSr4wllS+Guno212vHT02+Zdk7GPfbv2adJT9i/OUwy
sF/LFAEPsvXelZc8HmI8o+LqvINMoqHfe1BIFf7HVYb443L9kmgTPYBWzAsYazf/US7P8NskIKHA
Tdhotn/0S+7DQbYtp3IYaEdPZYZ+Vu2YpewhTKuOlDfmO4bvuHXLPq8L1k9MY6/CQ1FpbBYqruRb
L9JqQDoiU72fTTMS2x8Yr0evUagXfJscNhEa/5ZGvcgPvjdWb2w4iL27LZSBPjRuKdbHKa0kva8e
RHwQgPwlLVhKreKlQNyhdTB/skprSvdLBuNXEFVjYOhy91nUS2U/N7cBRuswrRekXddjass2/gdc
w3No8F8WF58Np/TevNY8JbdF4R7yMOFJxoatIjHKrEM2xh5ZG/YKcBTbtVUaywin7iRgNRHU1/7d
Wgus7aGs4x9jOY7sb8xDhDhpWU7gaaXnLSwkWpYfEL8KTU6HBwH8vy6KQxZqe8d6mAZYlF/yiem8
fUrnAksRSFQv90m/2OXI6mzf7Jbp6pJOPB9Kt8buGe+gNcM7sJHl27SBsTtnmvVBMvTVXIBF4c7K
XCWbsND+i/P5UR7NDGNxA61mBkICJ/UH8fzAmJ4k6pEfsHGgdGhboUHqSJ8C0fbwDCYOMBgha8Qj
0W/6efKWoTuUXc/E7wk+xDGJdf4rihbsBkChqNBlHC604iXhs2zu3PB88zrIEXXCVdppPcn46OfK
x76LSHAPrCk+00ykv5Xf9PxvUO3PufP9e8bYetv3sE4fZUHLvI/t1mMdWIr2ZcLEFuxyVIugvIBz
O+Tk4CtcSmh+B2DmP1TfsTyhpMcyyCNx0cnVhQt2SdStvO+lIAqcbmnJHurNn5/L2lufqzBQ/gGK
Wo7nVAr3nxxxpOyaZIY/zBlR3+ExhncsSFxTedS1ySWYUOHfaZjLP7ItcC1sbWSSY5VW7SuxqoaR
f4yWx2SApr/KAbiG3TTKt9jpLjySkoZystxcc1uwpw1HnvLJdUmHJGP4D6JCKUpwPYgHarCH+KtI
whwtQeDVw3eMHokEHFw+U/OrRhGJYJETIW+D2BvtQSeJwDhSsm/hxfeZw5/jUeX6ltpl/iN1IB7v
GbSW6jzKRH06tqAl6LuafvrRDHHvnWrV5Y81+CR3a+3zYPkiiOqMDzRClECEFGFoYgg9xtQ5vgvw
RI7YnToX26NUIJkfm0zKZ+sg9u6BOv3X1s87fdeIFFR7joaofrTZlOi7QkVXYfYigurYObp3jEjt
9gcbMfwRcw6NDWMgxDNEcfmVT/RO/BdF8l+UgevydKuetYj8NVC7M6LDi95sLvaqC4snwqXq5Wic
mF6sxxblmwS2OPhZ6CL6Ec/N9GuLAzuiU1qGahd3AyMrggUxZwgoZOtVu6UV7CHMsiJdb7Tf+dsd
bpg+f8Ffvb5FqkUQ4ZoR2/21MZtvpyGrHI+xw+aH2wM2zXVN7h2aQY8IKGsbFcfQl1wWCKmKC1SB
eZ9DFX0CvTTsDVrmhmD1Kc3zfVmV+nvL8wiRt/FXf4fpo/6lNzF/CTo5XkAXY0dxiE//hnRI0IgT
OM4eebQzn9ZrF6i8hap4gvmJ4vspcMzFeIrm+w7zKxY5UVKOGOLbg1h7F+/KXCKZNgARPXfCBkW4
RLGPa4J0zPQU+/T5L8JaIZ4zXEOo/DJbvnqghubJpVYQzhAx2ihQdw/BLYbOglgqTyGqkZhU570/
9jq6xFGFEq1lpsgOK8Se2I9xOf1QbWLwzy3YhGB+s+Jo4siPb8apH6Bsqkx/DdqbprORHV7Walm6
Q6DrNKV6F2pEnc8+Qdot/2swmw8frYYewLWJ5CUA773a2LQ8gkwkE++P2+TeNCFz3BKH1cV2FItb
/PAF+va69exPuh1J7BJkV/3YIqCZ/zHGKUI0uoJwoB0YaZdxr1fr44CL4MOGM+JZNdNL7KIwtOPb
GosYPd+GppSPmyfdBz3pUt+Q7WX+thUGpR2CpZH6MGTRV6K89bH1Vw5hX/dDezLjMry7xsm3rO42
IAk7rt8Ll/Vfg0wlvRqllmdV1d5wIKN7DVH3+6h6s9wlb0mxoiFMdB59dtVwLQVrVsg9pjvV8Txo
9dABoq3c1eNMks4cIws7CD5ntlupRR8JWRMornRdfsxF1dZvEXou+H/qavc2hq56b2XuVrSK8/IM
OqwHjuKGmWYp/dxcIIQA4pNylsnJD7Dr7gYAyH/ZSp95mKKteZzXAocujrMJxQvWuB8dGXQFGt2Q
6BZWja6YbNa6+563IcdwaT3kqlyNv3xeb31ARKq+M/B30qfwIpoDZg5yDJT1sz0Utf0kIW6N8SI2
zRN5/YLle7nv+eeZFvMBbUT1iRoJRX0ybA3xqkR3fGLxMvpERHE5ngtUTyVC8akdf23c4/Rgfhu9
MWfm1V5GCm2/X0/6Be2Jq2/RLZX836l16iYlXKa/3zq5XMZNa04JlFLN2Y1ThNAQA58k9/MIsmk2
j+3Wx986RHS6y9h9TIiutkDdnsDQg6AoRTUFNDz9iBnS/+D0kPNZFjr4j9yOMTw6dj+xFQiOnq2Z
prw+jSWsUdgTarYtMHz+lmAWGQYI3nEI+2iftcNKfDpfwHvM9NZ/AJBB/ZSFVZ8UXfXo6An8PTht
Trc01ct1zX1V/6ECLMEOU5gT9yupFRDGYSNuwYuj5IIUVravMakAhq/ZgwbqZc5pE0VrH7IYdRYl
byBFtB5pqXZ121FwTJdM6bshl636hW2lrM4qNc098qlIgC+SbMShRZsxAFi6C+DKOF6maiFWIWkQ
Ue7TsGGn1hr7WbjfhsziDUiU+HtVWD0YWAT/vE25TWjYx1XfXbHkXzWBFS0ShSx6b5NQgJ07W+VP
fWCn8RW2Co+ZzK/RBl7dBvqxi9TcHpdMJT/nplwJHaY7eypgnujlET79HIIVU4sJ1QZp7tWrYsXx
yogsTGtgAPqyUyBHV+0GKDwHgVdhxOLoG02/n41r8KimrXwiuae5X4IUH/aOAqfbN4ltTzymmVUB
Xdrc4Pze+7HvBf4jISyMEae+GZMiR9q7JNPvTbKPTx9Ab5HL7mQeZ9ad2PdqvOUFOX4wBs/5uuCv
OgdVWEs8PfgBZfkqVhIWxrs8QhnMpMi8FZXHFEd9kmFQwR1e37DNL/fY25wEnUefqqvxVzqkm88E
iOrp0NZmwJiu0qw41QXrc9Sh12FILGmT032TAGV89d8wlSPKTFhrax+8XsTiDY36lh/D3lo6L78m
RiHq56zYLVGw/ovIbulvt4KGA4ohHtQPWxdyuK2ohMlhYfvEtyC8yX+e4POvbm2KfP7XM9KWz2G2
CpibPGwFCZWu7pab1pPZdlaRZf/zNU8E4MWWsvy1ramWN+tgq+gyg3mWD8IS/nlL6h81M5y2Sh6s
32TubeadZhGxytIUbwaJCB/jEjbb3ZS3SfGAwwi/VciAiosLThQxRMDbP4c7BHnYsnaKtyuhb8VC
cgT50N4r4AnWHddC4N56RGy6nU8GDG/PRkYBOUYd4pxyFit/LFS62TF52yvQN7IP00qFJE4EwTMh
vi3K+sUFG1ZiAU2A7qJ5T4xOf4WYaLgvBiteg2FTLDQOgTxXCEbMQp1s6Gy4dxSDuCiSXZsV63Nc
JLF5gqDiDuONjN+nKGcFZ8k7/mg8Ywg84HGLWy/R4o+rxvJ3yw+wHSuE4T5AA8jOcdHp9EdWlvbR
xjVAaCZhkYrI8mfWxWZxzsXh9jVspVdcwnbw9AUSz30YldmTStNwOs9T4cyjcprolRxVwZsRAH2I
J3ACX1wx4Dol/cdyVrKW9FPDCXzcem7YuypDAIR4kupAYFBTHKG79WWT2zwe+3nsX9f1//ddFLj3
MYKKO+iwgsvEQKPSfcXfm+0rKwIHUp60eE3GJXaXom+rT0JHaqaGRYp77Kwknti4649dHCTZDr0F
WtU6QYy+A8Bd+gvlfaBmxYb0n62qXgC7Ar1jbAeum3wmsCtwFUTHCSfmG0Q+BHU0dt7TWlUAt7qU
WNcLI5b/rE1nxlNeoOHYoKpgVAcv7gEJ8aU9llhEC4If+mC5cWAod/k2I5127GhngSoZPuHdEg05
YutyQkHhQ9COvFDSNccqGia+WlnM232YAYZiTteF2dsJbJp0kWBjIJmIH37udOTqcz7l1dWmNY7+
fWhwF0AgeOB2g3bGHXzJxLVn/vVRUKwNiqysnzCUlIagBXi5ZldOYdQfwra0/xDQM/sVyE4Jyayy
JT73U1ZiJOG+PvdEi25H0sGS12okM+FAcod58W0O0b0UBYMTKj3OWYfq7X0uxhjKWEzTIYtBnBHQ
+fqFAJgaPAvjgr7PCBr7WHvriseerbOfub/qQxuGi/laI4hv0PRVNPS9sPa837C12GUJBEXlqI3Y
Qe74ak9MKAEvQQMUeUR5gtI1ImIA2QWjWYBjUyefw3XsORQJOcF84nSQNyLeinftZ7ieoW+Tt2zw
1wPWcvM0Gt2dNuSuJWr6dP6LiR8FD/4QUHhy+hg2NsBf/8gU7z8RNyOufmXY0h0IZItjHQt3cPRw
ORHdgRoZJSHKCcylwwbdHkrdfbbSdsVd3nWeQ+nd+QfZpMQFiCDnn8WQkHJmE7s9jAztf3rMBljV
Pdu8VptOQqx0mGN26JCXCLYShfGpCeD5OWdiuuv9oAjZfCK0eh3iEhxF+Wr6TwVm+N0DDfMJtMoZ
0kEM1t8mkTo75mJ0TxJoy+5qVUTiX+p7EEkRDP25DFrB+qY1mN8IkUgHnOO5ZCqaByXRC4zRrYs1
TMqkkqq86dMp3w4CImo45kvIXp0c7f1dcA0aOq59ZZ4orKY9QjehRQsoB975urktehzksto7/ADY
JiwJJMHNWOMQEwzVqAH9afqdZplw9/hGRPoMfi1i3LEYOzInCJQyXscrh9ew8ppLKhesYHWcVb/w
DTTogidh56eqdOn0EC3uqk4zQf0Q46GontpFyvjBN4WDNsHQUrcn1Aw5B9e2GAMDPMB/ajDgXwLn
xTPqITTfNBQmIyZI4Hjkn8P+IcPg4N0wtZgQd/Dcd8cRLqonEQIjDaBEjVJtV9BLeXvBjrH2pDsG
J96sGm5wX+vICw9pV+TFLVWOJM8k8q5SIsL1SKMxm12ekeUTZM7BH3IiTcoN3d+8T+p4iZ7KCc6g
2uEnri2XWoVDQ+8DirV8BQPacGiyeiw52VmU/UUkLfZEKLclOm1kc8Z3q4V6uyLBIYeX6/fAaLpV
+7oL5r92GaNnGZNr3e3FAsrzsLJokCgqlfoFJbNc5/EOqY2MfwYESkAFJ55nX4CoKv2BZrLCUJ2h
JYgPDaIXNDEhJCHYILkq6qPOTPqno9CgAYngKLLNxLA+NiX8EWFb1h2sRoyOJhz69SSHdi5uOpua
7ExWj57OwtKwcCGi5BB7v9HtgOI5FSRqOt0st72SeJIro6MH50q/FKDUVRD93lSs70MFuv8z+x9p
57XjutVE6SciwBxuRVKpW6H79Ik3xIkUk5hJiU8/H/sf2NKWRhzbMGBfNKxi7VC74lq0dSn7hgZE
YL6Gc2O/xkVTBs8Oo5JkLwpJAid9QMyiZOxW+qLodZfD58uvfUgt8v1Lp6wo6TMDo9KEx5B4omee
GoTlSyM1R3XVkluwgWBS1Q+xGoVAwcsqznWZ9PT3SONA5JFihLzG5w3j1Snkxi4P7MprUylEmU7V
ADWQWfbhGwHmqV4Am9nuO9Uqaz/qzbajWbmRwhWTxaHsFl1+ZqaLUQRFerJJ3gPaFTiH4CVICvVn
XEhhuSrssrDpT3eIQhjwNb9hUhrwhRpKdqA5hXaXkGywNJsSWk1jTPklH3gAC6boskOyPhxiuflm
y/jb5AaYg/fz6FxqWwN0usMyj+lHABgN9KiZQSIPguA0DpPPALX04dipa8iveVkX+Q4OYCgmKk2v
633tlDS9DWyZvGJaKMRnVyVDK9/0tjApVLc1SY+uB/HNy+qDnu1Jm59Oa82k+UfqNJN5AEvPA4bZ
2k7HUzwZ/QbQ6eGXbndGRHNuE/+YAMG9BbhWgTCkl8SQVZ5fVQBXTbpMsel/ajZ0D7fRBzXN/IxO
PATS4iTPBil8C4d03ubKyl42rstOTaAvK/fQSW2VJiMZchBYQoRPKM2jVZwcPgFWuzNw16EPkIhH
d8gmW0FY4YbzSXaBEcBWxA+FLtkYIb01RhYFQFQJtbrUCttNn5Znv6tgQKloxKIq3EMvyDQBrRUO
Vi05le1cMq2vRwbXVnJ3UHchgwrBBBTxDX2Eojr0lMJ3b8lAqIpI5kYLms4hz9sN5Q+/Oy/j7LcT
fgGma2Kzb6GGRzmAvbPYYP/YwkoPvdKqTCi1G/vl1Lzl7vm0sjaG5DeupbxFx03laeEiA47BzWFz
3GVTzCx3dvpKvoArTALkoIKxwATqdyLqooHR1PAZ6jv/Mjb9nAbzJZWTgzI/OBMLrNzVnCSmAzu2
iu6i5lYEFZ/ctPCvFO7QbgdQMwh2QnkBAoHDQ2kUzBX8Iewk7ewXY+Nxszprf9Remhd5MnHkb9eB
BJwsj9s9Mk2/M8FfYAdXDWOeHchlG6o7u7CcU0LbxOXr492+K0SBvIHzbZmKeKio0WqnlDGGjaJn
L3T0PWnta6x/+BdCCFUpA+CZqSL1eHIMtcbUg24DmO0nx1R+M7v+Yh+0CZBsUReuBS4IQ4GWQ17R
sIX7akpOLdtGAZZS9LlSXlXro11OiBBPCCIUmRYT0IQNfEZF4FxTis6BWVyNd3SjFo1fMVRqLqt0
SY/F4yUTL7soSDiKuNBGY+OV7eLipUlek+CP6vyo2t1jKXdW7Eod4apFcBYMaaXEu7r6oUa/bGc3
TJF0Ta2YAPhsHJKUWiUrlupu3e40Hq+zTxu4WU3YjSldhN0vpFNwOEVavLOij4GxDfRfej7B8zC1
KeMnXNxIoNhOutOxXH2wN8ItmyLHr+f6H94WcesFepdDpzFqJSMFJEE3VQDLsL/o5st/2/lx2y5U
iZgW0GkDjXcaAyiJ9BsQQcYvJ47XuOSXD+j/NMGx1BRZ5eYImtAfUEiFbMa7EYtsRuFsLTeM4z7W
5O6m2BTjDR5Fk163a00I5OhqhhBldyh2NoiyMZCjSvSr6osJQTfPw6iOamBgNItEiqYJt8Xqjop8
OCfpLmqeyW5E9bPdAudMF+FQfD0bZO2oc4GSOR/UXWB9SQD41jLbPVGZOdCB6QAG9lh1EUxd/CDh
bp2aQT9LAR90GFQ/BQQtMlRKvaFXSQWDdZCpfH4s8N5aX66AcMegwAjMmqTQrnMW6vcj+JKZTV1z
cqXHPRMPzqUc4aINVknStAzTXQKKaUbnMvN2dAcB+uYsANVzGMBMTnOLCYjH+r2fSFGwrVm8eppC
s7d4Yls7UWSmQ9Kdc5R2jE/SV7cHYo95AOD7pA/Jq/WDSLF7ztbmcwZoE2nwKZ6Re2ts6/bIZoCz
p5vCGsfawWjPdPDtCu/Q+gcJLhXm+43jlKrjC3KjqqGYKnMGBsw+whqfFTug9bBJd2XzSsp3BmZa
SpCmfA1m1os+B1aLhr7UnVhgkdPDUmFuwp0xZRwsUzUFk5DQ4lWRYDrvVeA8ZOLYGmwICJrj7tXs
35T8icRgTMKmtRa2+uNUpvtxL2iAOQMSVizJesyNLpv4qps3SvgowRg2UXQ+Afx23reMX55PbxFw
CA4AYy3ZCyWfP16CG6M4CsO31oDXcVS4M67tVQEGqJEFrIAVvpL5mVXV738uwOT3R2ooYJjESImU
JS1GRnHe91TxNA2gbunrYwnvbs7V2UGHSxGCDlJ3MmxC8/Mef2hm2s8H/Rc6b/XE7wHvpiy+Agik
K52Jffp/yCUSsywDB8wR7gY5XxAQj915nxy3XfEVUERPGof3nJ1kA4b049QCOjnF7nZzIVGWZbRg
CIToBBf2esNqBlpKavrDXgJSuskYkOBO0rmy0Q8Td/KeJKixFaJNKDIgDrmWZJdBUPVhKe/1EAB2
gKWCeAV6OI1SEwzWU4LEdXSOp0QPU3nfgjGwBe1XIl0Jfi4XN101Z8f2Hh+Yu/Islfz8ezBjC2/0
meQCEfFJ3qt1MkubDw7+Exj5ZbZ6LOfmQVTNMUegqyrpUUtVha0yQnqT6HuRGYO3do2RLJryLSwr
gJV0yjPqvsvlD48lqre2A5EWvg1ZCYIO0aBlTLjXen+W91YOumqqSz/qwLQ/ZgOlngzUrydD1/J1
TdlurdeD8otsX7nUyYJ6IMbW2yympDUoTAnPgjDOnk4Nve5guBlr8ERmbVN8a5h7YUDbaJYd8BSz
htKHK/XSNrONeAWy5+Erg+aHiZt2byE1ZmGAxeLEq4ZwEmmmyRlDUeW90n84fo0T7KA7dF5TbYuJ
o3jnThPbghRJngVzqIhErJRjpLwuHK4X2OFJocwL0/SjYa3ZJ7cAY+fEpE4/gO40nP3He3e7daMZ
gdPcxkhaOHbX1y2vExXajtOwt0xpDgYCGCDSvMvWB/rXau3bY2HvZIjXNvNamrCkDPsrvHzdsK9+
0pjefB1+KR/ktTOP54Gnr9RVF4KDOHO+Z8/hW/tWrKv54w94p7u5+QCV8Ju41TDMd4K5C5dflwDw
oRl12Pfr8JVywhNkkdLWeDW9YVF82kb7DG5XZ1Uv4w0dWRPCb7wNFe11zYZS3OBf6mghLoQngCPR
IWwN+7AGwokJq6eDaSz1OPuiZNR+QXsGIa75kTMvzeSY12jDl3/zBQ6JVs61qpEkuP6Ck2rQDQ/6
yL6uJS5X9Ym87So4eX1srBhX/8awNL34pp3MWvzax8LvnTQ8Hqi3DWXEZhXsUhuFQ1xT9d9rx/rN
XteW6xyPH7Lhj10s/pOk91N4sc4Hqu6Mr5jvZzqf6UzOU49fZ0O6knrmnOzjp8fybi37mDbCVyfR
afA8Cvt61Gh7cpJQ3qPhujWDOVDQIEMUr3Y3IemuoSD9y9QvjzGPvyCKpPNh0OUMm7QrzZzBj59x
/QYvXMzImxQUszKV/TK3puzTXQ0vxArnBoRBLUsqxEpWPa+6RdRUDLAUmzQO3oJApafcP4T1Jiwq
kKI9sL5aqV9HTuIXZOerKfrx0SsXLzGvDRlKywCizRRO0knNuxyUVnl/7NNo4XSnP9AN9ctTAkzA
4529d2aJgAzZUSAyMsSTlKlHg25W9NapvyUDMM1LGieL/qPBDPNjUe+pTFGrS1lCtmuoTkWpp4m8
742WqS+YZVzKz0tdOn6kqWLbq5rkxvrpeSirF4paT9mgf8jS4TkG08oFZzr264xmaAOQ/ZnlgNl1
VDRGuuRdCFj0YWhewkgBxVCqBi8ngwjCBYWZQPl1sI2FSnujW6qBb3Y9TdlqPWH4lVuHn1It2Be2
I6tkPx1BOauMI9pPK5wS1QDXWGu2bdJ+lo0hdrP0WLj0T/4AEHmVl/o3aoObyD6s0ypXmSPWlvRl
DxNv+93v0XgBSJZCIuwIzhiuJxnwoJX3Db7ErDfU2KW3Vp+Qcue62jgIBuw3GuEeucpre1u0Dnxb
iaTs8xm4rut+kfd+vKMfOC7nQN89PkG3l/RamBDMVkzyS5oWqnu7Yn6iUJ8zaztAsUbntrx8LOq+
YhAHmNSFNFl1BIOgAQWpFQz07JkL6c157FnfDlvguBiY/3j6V4oZmqOqMs6zIwuK0RA9RC0ZaW4G
8SiYigfwU2k0YBTnsVq3hoUVxIXFkjtUvESPD2ihdDDPCBraGtQWtRwWDexWizDXwgkv/a4oU6Zw
7gCbYqqj83nxRknKOStaAqB9Rf37DyNjkRtG/fGnGZk/Hyt1a8NQagwHaPVTHdkWtwpYasMJkXSk
IYOWDTft1rRTZCBp5elEaUAZHbhrI4YwB6xmx7QVAhHBNCepntTQlqg0TRRAAtN1Z32EXGqpW2+N
9S2jiSCKPjEFCeDqMmHOUztM0LPfXmzK5iZRCObapkQonJXjgQnCsocoxD7Tyo6Lk1Ftz8x/cVCI
4iwdV0ahd1OQAsSZQmm6V/c49TKdMTr9hOrRVV8fb929G30pRnjt9YqBfKib1X2eYgTXUvQCqiu9
YI+lKLd+KWs2ujBoxLkXa7xFPRRSACTdPtZ+n+mNlJK3BkDVY7ZM0t80LM30DHZ1erxfHgu+dwcu
5QqreC7Iv2vWWd2HFHD1TH+y+qVSNPPHUhT1zpm8FCOsomYWWj9kiro/5iAb2IHm5XCR+XVF9n/s
CoXRo+lWREHVFjDvaA0AZbZJrCR6PgNRMPE1ozDhgkBZ7+g6bw/PgincRr05Mvbfh9b+TOcOuQYi
X1B2ZmFlaT4QxK3/WPnxvgniHIvY3OH5YWdFcQFlFDPRAQHs4m8aqOLkytzw9KIWnNiGyZ6wfTqU
9cQdvBXqyAzcG7ptkt4jzOCjLmwbozQdY2yJtY9KZSkdZ8OHVNv3Z+U5iV9tc+2YE/Lu7DCIFbqD
K6gRyELbei1QC+ITPZW9s1eV1i9BAKmjlzJZAeQOJF01KzvaTtqPuqa4FjO/GI+JVb4T19KkbDOS
OVo+/NLxCF5o7DBCY8f6+fCStd8NZ8fI6kyPFwotccnJbWnvOYHCyJLDciBlL/QvDueNxdQUgFAl
4GGtmUFM+csxSu/x9t9bGcsmKnE0iESJeYWznzM5TSuPEuwTRm5opZJr/Mc1jekdjfEHmFVJDDFs
/MWcR1N0zTfdKuNDACi4Mkba+FMiWXs3aA2dt2H40rfqp6JaFYnbtHMSjKDgb6z25DsAtFYSIFTO
sMizjRHtFWkZRvXElbvzKNHAgRNPcIbLQhB+vTtM3zAkpSThCzOTnmZ8kgeyKtWH/KdK78aGBl45
D12wdry++GqFE8/vbRbpWrjw0BdHo+nAzghfkqM9L8/AnAO64OjfAH13C7r+lGCK9Xc87dd3nsUG
bF/jfZJBHBduQwSZCeNkWvgChBODhxFdbcBJOktAU6bqNHdu+uhccO3oLNQtsU4Df9dwts5W+GJu
AJfUo9XxtLV6Z5aaiZ+XXyV74qJNyRNU02O4VKBqC1+KdixGgS5zfG4h6mOa3wNK9PHluU1rajSe
0GtEsoZ4Gy/3+tzQy6ea4KDEL8N5Gy5TfXUON3r8p2MDk/it1amyg4tfzM9muE17UsiucvoZe2Az
Sa4qLRzpqQYUOQBHtSwkt+wXTAoeQDRP42gq0LjZ8+tP1YR4BkpF8PmTNn7JPx2+suH2vvxdfjz5
7Spd0432MaBVfWJ5bjwtQaRg5XvIY2Ev7OOXuv+qQend/n68/DcvpfD7gk0FXM6qzYDf1ztAR+zS
ZVC4jL537dd/LsdWTbK8Ju+jJrqsdlc1x/Nwjl+a/rNe1Vu7wCRl5vklCntpYp9ufHF0snXuC44j
77IsbNOxNPpGSgJ0srLjQj7lKRCkJTHwUOTL+tx2K+Y+J7ys21hNox0IbwNzgDUmRX99jOUzgSkA
csOmdeEy8fsFp3PF7EM02bZ2cz2RRHJVGwNqEjSiW5wZDCpGXShvyFh7p5W0jVx7Li+jiVft9mRc
ixEetbNjHbJYgu26XZ+8ZEnzqjoV394e7lGEQ1GDrorRf7peMyeyMlnSI3nTrMhOewwvzWrvZ7h3
10BOPf/6pyfwSphYGSJfCW/ewLIly4PnuOqzsnos4PbYXQsQrmo6+kdn+X1fev/g2s+0D0zsiXpr
ga5lCNe1lB0gkvqDvLE+MBeSMdTC/M3r6Znl+xzsIjdAs96L9iS9t/1P5yWY9StmUObWcztxyW5e
3PdT+Nfe2dr13jVQ/5ZZH8ub2neoKzius448a0Lf26BJkDKeoAuXr2e6pgZolBPi9T6odXPb03/O
1Bm5rAl97t+qv/URHj2Az7K2i9GH+bOn2JNc60VdSt6UmLt24uLM28K1AsKYaeMjO1j7dPN4JASx
E8fv3WLqOCpTOyRYJHAxwBLukBS8OMvWHy8x8yUvycfiydmqK80t5+pnuL8cT5t4tKZuguCNQWAP
jpqKZNU9uMWT5ofT6zilnWA7hrJLSua55M0wd+bZaan9wP12j0/6THGBK3XNrbMHsNVpvXBSv/vH
kowmDhnNrHgt18eyPMZ6ZBzS8Vi2frBOPXVVevSRzOF+mrAqt8HFeAUuZAlmRVUDiAghbNiMm3j2
k6W1DLzj8rDU/NxL/cc27K59uRAm2JejYWvDODi1Wb0up17I8f+98pgFRQSLUZG0KjVaATYdJzHy
M8597518l7jciz4/1uP+NTNNi+4RkgBUwq53CDycTJKOpUwPebIEscUvnpJ9sQnceMJuTEoSTJQu
gUh/0JA0XrB6Fnjgf62P68CdulWTkgQTpQB2LJejTr3frepZ5OMPevpztcgnGlzv2sKLxRNsVAE3
TRqei9FGnTzdHZ9La93896UTLdSxPee2gUKgI65Oq9hrZsofF0Cv1/94GgSDBB6Io8QaClVzcBxm
9czZJq7iwi41cRqmVk6wSi2k98cgQaOWVzFlaAQf0G1e5AmF7hq/vzdILKwEhdRqpoM+J298fNUV
RXx3yvLcseJ0BeKwKxg5atnC7tCqT3mUAWeEHNwYIefn7F9c0ysZwsYMsQ4Bmf1+pMEZ8mbNbJav
pNXUq3tnva7ECNtSOBBgMWgybgvMva7M4wcnxcTe35bfaLS7WDBTeBVCMBCiIYLBu5wxvu82z/CM
ejG2OgJ+nGGS1LWnRGq3NvVKpPA4QNKlAzeFYtrOfBntquQeQZKftZ7srf9M2YV77x7lYIfohpwH
XWPCOipgA8Z5Z43v3mlVfC2eTtwi63vkwdo3odpttm9czb9lid3WPdyjVtG8y8q2HcjNrz3WqCYd
AZfYs/oh2Clu/kudpWv5KXidNLaj2RZeqyvxwspC0VcxG/kufjTrqUf76PttLudwM7gH4rwJIzX+
4o1Emh3p1GR9aQ3m7xe+rqqYSgpEH4sbzZgvfyp8fXZyoXx3wTiesPB3zyrRKn2hJBAN3RAe+qYm
/d7UibLJMoasD5T1zReDEOzL0L8Y4brOXlQ6lLQ3KHJnPSPflmRO6XsnwBwD5r8+YTzbF/oqhzJK
wJpVeM5UN/Wc7fEHA9b912BJXdW1t9Jz4OY/ZHlC7vsIobjOl3KFB3s4GRKQGMitfWkHsnjlRZ7t
Ds/9lnf1Wf0UuRkQ2pDXecGu+Q4mlVdPFfDuPBMUzhyTuJdS6E02BOwX1p5eT2JrA25f7/AWvUav
o5WFcWmePcPdBvPY4fW4rWaJN2Wo7l6tC/Hi8yHVKQk3qEc3h2dj13ib6llfN8/Rcj5XtgvIeb/D
6vZn4OgdFxNn/N6tMhxTZ8ST4Qb+K+y50eeqfK7Z85fWN5b15sCbHyxHM6LO1KfpOOE9J3ez2xcS
BZMlm9051KJG2YCtB0+x37vWh34xujTHZe2efQJLEjagVj2dVv1iDGSD5eA6ALr/hFkxnZXz6fhI
veMK0+ry1zIYwksRSxHDxQPL4CyNnf1Cdf+lXQ9zWGBwtqCpP/6of0JFvyhceC0I6EsCi4mduOPp
X32CYN/6IIrBRuMTTl7qwU3g5Ztgr64GN14eNxBTu9LblENxL5S5kikYHcK12pTgx2YbimKWLLX3
QJuZeY92lf6Ds5zQcVzGB3svdhpYlWb0ml0pm2/a0wG//MQhK1zHmxQ0tZ+CSWngis9SGcU0rlO+
rV3JBRPWBRyl9+DSXk3oNXGLDCEQqABjCYZRr94f4/oAJyNbd6iX7QPsRfivgtCrnRMiAuIsq8ri
cee4LGMYenquXev1uDx79KZPedGTB0VwPUd+GF0KOJyH587LthAave9e74FFtC6mHoSp5RSM0qkZ
UeMtTETLQ9StGFODjc1rPLCqfHUVLAOMgPRi4GIXrsXhgSOcXNfkrt59FC6MgmCp7BAYg8pkV2Hk
fc8LgTLldrvRWOke0NduvR/tgONJk8k8bXxrH9wU0XU1YS6E+4n9tV+CdbnFFPowbW7Dz41HmzSr
viPNt6PlbenAKzvr1ukns/IGF676bmatWy/dplsIXP9lDvDy7JmCpYIm3XaMjsOQ+59qvybHuV8Y
L/Js6lm8693SNewoJvMeuNXCIWfKPonbpFc25mb4ab1bDNiKfThClpOJ3HvO3qUs4YRXUtubNegn
72lA5cNp3i+6FWy62P/jMtw3M2uRbsdnMeZCAxkze2xCxiN9u99/qyocebDDW5gOEN+uwcF0SRzz
6MVTDa1TSgonOja1IALqHTvl4rm7x130MppFaAx2/yoSulhQ8UnF1ivgzSOLqjt51e4t8Lrx9WT7
1Jn+74I92iwZWaBFluYy4VSmWkqC6az877bGz/YG2HjsBZu36rgP9vzgP96yu14bLqMJHoMOpqUp
7FnWW2F2hNhxA3nin5OnftKa1VvpKYvyWTr7wC0ti00+P2xyAk1pYUz5rPc2E+sENISlAswnLnB7
BgYpg09t43AzbE4ofa8uWFkeXvpUdHLv4b6UJSxu2dpy2oA9tTkviNg3jnt6bWbH9f9HHDTeM/Ei
XEoSXBJAAU+1HqOVtQMs/nv3Zi1jHlT7uflTfT9uy7lOESBwz6+PN/O2bWMcyrtYTSH4wc4Amtuh
IeSgL/m2wyc1ngKv+mOtQ1f7Lc8akEYmZN7dQfroxq4oaD1FIx8EgZJURqvyzkmzbpevQ59dXDAn
LT/9GwPjXMgSdlABQiYqh4bTshyLodHvekVD+4QTe+/FvBQibF5nGJWSAEj4fudH04lbvzBw8B4v
3JQYYa+Mqu5HRphx3RJy790aNPgZXdwTF/zu+3OpzuinXATE1blQKVh3KoXdble/aE+hn5Op6hb6
52hiXn5KJcGDbNRetQZIvN9ryFBr1x58yZz2qR2a1El4UyPeOJtyvMqbOvr7oT+a5ZMbzJRN+fnx
Nt3LjzNj9ff5Ft7UBK7MXAlRqvIYttlG/oHywmGJ8/YfD4RgifPjANLSeLiB638ec1Kj3UepKTM4
7sKNcbpQSHg/81ypzZFRkld6fNOSpf79vB2DVMAUPZD1vSFfOL/+2ypaQmyqdYHS1AeEjiVXmcRM
5g5rEPzcYMIevY+BCeoB1SJrpKptaAHEnmkrAwE51c8qZcJ+myxpZnjWvJ8NXQC9x2z4949cNL/8
8CH0Xl6mlvaOA3QlW9jCGmDNjMEIdfP0pdirfvI0zMDkdjsXwYYLeq2fzdPF1NqOluKRxsKGNlap
FeoJjYdnyr7g5ZK8hwbnOduftiZOpvY2sZl3cmyXaoqZnhpgO9VIUdOabRQvfCrmu9XeL7b1/uPy
18Sa3rEpV7IEkx8P9D/rMcq1PpyxBGzJczxrl8bE5bvnB13JEay+czpF4PGi0xfAw7/KrkRbwLBa
/abRd/b1qzoHbRNyP47rVKuafmf3lPcmH9Oi019s86yjpFGdU8li6u02K6uPSZosJjbszhutKnQv
6UwrMO2mj99w8QZE9P0o2rker/z/yi7JpnhqtmOVfrK54r4+f8sSHgEQvjVglkdZ7nsK9jAD+nr0
7MbUEzVZz5Emg6x7B5Je1bFR2qHfTxb0a6Nz1bZKpW5is2YE0pfkr1b2x7QmQSfuCVJlWmPpmtRG
WLXrhWyzNsmUWFc3+qIjkqeKSXJt9Up3rK/OyTV6Mk/4xObdMyqXMgXljESHASZFprILXrLX9tNx
Jfua9wZhklv5x0/pNntrtprfLx8LvreRl3KFjSQUySWYhtQNKKMQNsxr4/djAffcVeaC/l5N4RmH
MSa09AQJEliMIx6y5QXFkxxAzZL7x25bd4uq+NEepVVhfLZLr4ICeKr//J59ufwG4XkHQFM5NkwY
bGQ3WCdPPxI/9OXN+D4B3okZ7T3KGNBu0m0ydfPv9dJc6S88F53aQirXaeoGwlg/2XYr7VlhpLmb
dbN0Bobw2TPnml+5mLu3iaWfOlTCm6ErhcoQwfhS/dj8AJh29va6WOwpDJwWH/rZVBXqXnXkUtN3
63thgLKcgwS3DKGXay4G70c5231LvRWYKDyOJi9zNcbTT/3s139d5PdPuxB9aECmVs4sMmRO1Gml
2bDavS32YxbkO/xJJG9fptIGE2fqPVF/IVKvVOtE+XQ0tz0i4znAomTbpyKIW0AncEhB2xgxABg1
0kSkQ6uSIniijPH8wCQRP3fz3XwXzX7/rvzKh6rpe+j+mTg34zMo+hqXIoVnUmvAQY9CVpNaLe0V
+bokzdOsq1dzWbiTFa27JuhCQcHcQojWtIcSBQ8HMtLzzVv4fjXUL/JPYy15hfdYuylx498v9k3V
JSvKIsQZST4b5K2exxMS3l/zR+snGFWni2GdCP7vadRd3Y/83GW/xhuQLiv3DzxEEzLvXnWmWB3o
1nSGCwQLJ5FiATfAVDfHLyG8hJ1XfKbtttR8KIQfr9/dc38hSbBnSZv3jlYiSYObZnBNg5xHxJv4
s/0VTT3Fd1/iC1mCAZPNqqoABeZ1Av39+bUHrnkimp1YNzFkqetw0BnpVDfQazLsc05moAQ5sxBM
zykjNbFwInCnEYWpYR2sMZ6Nslm9gRCiOM+00D0v4aV8vEn3AlrMhm06DsCcys1gs5YCTJwbsbbJ
4mDeHZ6ZKHK64zwYckjhfjnR1pYbTyuy+YTce2HKpVzh6Jt1f3QyG7l1SV3cBL07dEum2uc2/5Cy
3sExM3H075V8VPpiZcbLmKADye/6Rhtw6xRKctA2/dnPlj0vjY7XVP+E31oH+mDjfJ0SeXcrQbd9
H5xiZEk4l3VcVnobJ9oGAHs7nYGkfTRm0a/zWwzx0NRW3vPrwZ2hV9TAg2dK+Fq9PKrttD0W2qb9
E75my24pbbXt6VPylsx1a0LYXcX+ksUwxLUsqIgHAyZNltIA5n+mvJmQyL6Fv3LP/vH4pIwG6cZG
XkgSQj4p1MFx6pEEXZfRzeufpz8FLKPq1IEcD9wjOeq1RolegQI+yoHcdRN9I0yBJAjyvs5N9udl
9bH+YcGHOTM/PlZvaiGFM1lXcmAPWgatTubG0REOhN+w5jX2qjw8S/FTmX/+b/KEV+2g6nIRpKgJ
RSYY8HIxt+j/2Mev1Vra/zdRwhWXIyctTzHncYQaTMgEB3DVvzE6lfv/TdD4Oly81IHUyUrY5O86
2Z+Uz/QSAUUnvSihq/zzpDOBOb2K4JWQV2IW8VrWoR+SdMSh2Jwa240T+LHSwleLXRrB21xCCVxO
HcxbS0nuSqfHjhF1uuLe058X2iVlXNgKWJUbAzJRqaIcGtiro2LN+nPrHbl31nEN181MipOZUgGC
JkHuqkcTF/72elx/hXA9GKVqw3zIgo2l/j4ni/y4K63F422cEiFcBUm1YHY6p8EGvrh5nK6cft3r
U8HHXSG0mwKwKgMQISKcMeZ8BpuiCzZ1WM+6Yt+Uz63zj7NUlsKjqhrj7LQCVuz1GdGNs6Skw3DY
2sna+KLsCs2X41+1s0uP5qyuJoLW8cZeG65raYKBPOfVQG1bOWxDLXTcNoO0U6rhkHi8OXfC03EG
mHISuVRUEtN8h55RrcKKYJYbjqss/wDeVkpZLp2dyzPUi5+yKpzByOnD31cNq14rodsqRjqyHQxb
fmxSJT1PhVbjxb5W/fqbBNVLtZCapA/jbaw76/L4QeudVZi+dMep0387ecw8+ghbIusWuR5mMq63
NG0ZLtP7JN7aUeOV1ufimLsHnMyQchB9AoetGs1Ovx1jwoTeaS2zFRo1x/EM5qkdQ9BQo9e3gVg0
3dIQszi7mT+jI8aL5+Ei9BVP8mvP9mgCmlULyGG8wyxamPPEa+YflV/29vEJ0O6s9tW3CCZgcOIm
truONgwVJpn9QAMhzWumBqh8+9QpP5Tk6B5/acYitmEJJF3DhKyULqFkV6UvNJwm3+CsstsnSfJ7
5qzizymoYQe4f5ge21UwkJc7WAnTb1oFhJlry58d2JAf63B7V4CiHYFnNBn4RmZFr7cxBhZCLSsz
3ZZp/ssGDVWHgOyxiFsDcy1C2LFDwSR3k1q0qoA5mzNzYHrnaqpQfvsmXAsRtkK3uhDmDITIC+Nn
uxiaGdSQYNBqm8GHeg8eEbXwz1NO35RqgoHWusg4q2ekGpKXyE915KvqRJh1p5iHkdGo/xOdEqGK
tlPuw9AI6jrfSlU5ry1giT7oDL/DGAqHnpcaK/h9Zn2dLA5T8PG3jua1ZGHjgv7UakPe5GBRfvim
5QCg0ePA8e3ViUN4J+a6liTsXg2g4LEI23wLCalFycT2y3gWAQxpL5rNedYfJlyIu5rRTk8FDJRi
TMn1qS+0LIsdyMu2mf5VaqpZZ0mcj68lHGGROuUg3bESOi7SX8IESymf9Axm+QLlILiB0lFrv1v5
ArqRfx7NsYo0iQAsTUh3A75sxRCAJi37dehLYNNW5mGN0241QFvHGyX4cDL3VQJWOZdwwhLe30Bw
MGiwIB8Fm8z1gjrDsVVyKsHbYFhVB8nLPtJQW+Ww63205H0VPJ/iiYfgTnaPeHWkagCXkGKmiBdo
1UnR2wez2Ebfh/lx/0Ny+70OUY9vY/fVJ7LC6UfLm/Ks7736V2LHo3XhfMp1ZAPIahXbc/td/511
TFsGKf6FX0vPQ740ez/4qcYL3d70u3PifOxAiD99tTrfNEP/sWG9U8u9XgJh1ZsT8EyFqRVbaSm7
GlCjyUd1FS1OT46fpG4Tk3scqPof/GoG/xc8uzMa+20//6zXUzf4Nmq7/hQh1B7ORXiWC3YjXg3z
cgvUEjkuur07V/7ibMrnePlneXSlve1PtXDe5qGQrJqAfqr4lky1X29IrMJlZR2PxTYvILMxiE7P
oQt8fKySHCpmoXae0PWuQJNUIR2QgEsZgsD+3IQHkIGo5xpfoHVx5X4TB6EXm9s674GznxB3x3zA
fkCsA7gC4Kpigr60BgnGdLXYAjELJ8VxIYEtkxMbt/8cfxuQH2AUAMQGZNm5mZAYNDljYCsqt9/G
kcpkQXJm9jHcqRMtivd8uEs5ouccmhCXDTFyunn61rwN1JSVWbyT/NLrnmi79XHmNgfGzoP5yf1+
noUfDr69zObHRfsj/OCsprBz7zhBfA9odTpjIbCqinfaPAIyWmblFj5TN89jt68ngoV7Egh8QKzB
RILnNP79wmqoRQuXrHYst3WUKU8nGNB8uLSnnrX3yong/huUOzQwwUDgYMLoWoyTF51SlU25LVag
YM60ebKUfd03nk6z59A1lwAmvhbux56x6Y+pO5Xbu6/k39KFhy53pLw4qi3S7brys2Oh7CE8nYJ1
vlMWBY7qQklht3Sjz6q2Qkl1fXyTvkQM2Es0JnsLZkufmQaPZ/nXifj1rmbg+47XnWuhCdsHsHOW
jrNDEGgXXpU9OckkUt2UCGHrjNAo7Qaqsa2zVNfxzzOsFF9Nr/LrZ8UPnswfoZf9ePx83H1BwYL8
SythvxiF0aO8RqvDyvipfWFBP8Ve9eP4FK3gvXbWQJrRUMvkxtuE4DGouDmmOrhd5H/p4pWFHYzC
OKoPzv8h7cuaG9W5rn8RVQwCwa0weEqI4zjjDZWk08yzGH/9t8jFeW1MmXr6q9TpVJ+L3kja2trj
Wrj/agr6GyDuP8TuSuRrY5169xKiBD0sFi7gnIcCrK4RP17FGwFI48uroaaVr0dIPzscw9WyZR9i
VHN39YKxnt9TsNTg8ikYshMn72Dc1a6g9G3hoJN/jSF4W7DgCfmuWd0paCuv98qflvnsb7iEJDoX
kKPF9D/JvxtwZmLKJO0TaYBk9aFblagdq8d4Tx4G89NY1Xu6cIbjdl0cIRExpQyMPZjLkaphcoRq
Dvy1KoXJBM1aZpbUrzea2sdWiUhsdVtd5KvYbiJr8uD6rmSEqRcVTtKdkvDPT//hNyYmRfi+NwBf
Qx4qlEryRzddJZyp/CH8wO/+q+x2zbO3rXo79uQldVpa/+Sc27L2pELHN2nKW4fZH7r1pSfBfy9A
NSr6LAKH5Rqs115iCv16wPybZN/eleu48GJXkLy7VGjFUDpwWuALePsX4zLuX3Bep8XDoLSrarBV
+pINL1JhWLfFjud6ce5j1kXFTUKeSYYHNDl3jPPzoNHq2tHbxMox/iztZJqacZeBTubPbVlXewzk
Q4pnGbDjAEFEEf9yhQFV6qLQtNIpkvgtjzw7zTGsV9cvt8WMZm6yJDDf/SKcowyGDPalmBQEm+jW
g5iqR++v8hSo+brNUBLLFpRmbj3ngib2NqqwtUkNQQBlPoUZxm0T434g2cK2zawH7+OYHAPBI3LU
k7CdEkCzJWWA9eRO3qG/zH+muZ2BleD2vs2oAhQBfgacXKSPp1ZcCkgUghqjdPoXEqPXqzwUxKoN
+7aUmU27kDK5/LnWNnpGhtKhwJaswkNgDcgZ35ZxfZdU6DR8X6QTMV0CKP9LFeBhnCuqBL4OCaOS
91lTKID2lEr0//b5KgtVzYwqNzJzwN+YhuwVI2sFeJ95tFQFnttTwBuiXgKoZgNF6MsPERPQkOYg
i3VEiiYnlazF4BsNbqZLgxUxlpK415YV68aTQUYKSpRSprFFmIatHOse0GHz98H7zgqgZ/krRUah
DTVopc02Qn6IM/+5y23jo+XemierXnJ8caPKjYlahEZrBk6guHkwOrpEzXPddfr7fUhPjvQrANqc
qHJURk0qAiDPqUtjw9PU1L59JQbr0Ye0CyszOuWU+cpGEHdxFNi6ss27+8oHJpBr9eS+NJgfv9xW
FXJtLMCbilQpAZI2gPUmmlLXYKrudAofty9eQWNmgiJ5wdmc0Xhw6YAbVIMLAZyAiQ6Auszv0rbg
Ti4NKznYdZ7GIm3BSMwo2sjVBWoUBQPxV5cXLMS0GKKKO1m0k4a/hWGswhAAbT5oupUl7OwZi3Qh
bHKH48yTtFQruaOWuinXoPL7bvKfQPu4fTbjPzMx5DgTPEsK+PsMvFCXlwcVlg4U6FntaPxLUCKm
g0BO8mSGjiVZfAZVpXVb3nW4hWAArITI7CmoSEAhLgUqrZcrRGtrx9fXCg9Rf/CSlVq9cS4zxXCq
bQqgOGr139lJ3Efb7GQ0z0a0g6Y62r4im9ufc603IyAtHE/wvQK5Wx1V98wBjJO4F2ISoEs6PXDt
R0/uQpotWMo5GUgvolkaRB2o5U3U3ydZLCRKWjtliGKH95BmyDM1Cynva93EwBvyHThElOmQOr1c
SJ6KWhXWOQh6beDtwRR76APDROFSuHytL5dyxsWebZikS2pFOOSAkE6xRUsP12GybgamL5GXXluN
URLuNMJWtKH8KtKZJF9pSY5iUe0AQcg3udQ9yGm2ZM1nloNUNghfARODoGpKRFEVnjeAC7Bx0pU9
DlWAwHshzTvq8+UFIxcSJqdfa4UR+iokoMXFLszMDLa6/biUL/8lC5qKQSpZxztsAK9iagADamRl
rYSNE5Pkvj1pLTx4gFWWhekHz4n/ONT5m9gl274CCtxg9e692xEbUzvg2rC8k59brRKw+D5LTaV4
yoLsTgN7uZExYQnjauZcZQqYYPiooCEApdulBukY3kZwUjSOq1fClsdNYDVV/3P7Xl83ReK9OZcy
eQXzsuzKvK8aJwEuqGemxIx9vM/k0z+QpDPVB69NC2Zkh05MX/K/mm+Hg+XJ8YJ9mVksCMNw78eC
N7ikJ5/RZJqbA/y8d0JZY0ZTs6WG9193Y3LwkACbCo9SBFHJxJ42QIgR86TpkZBIYUHfoiOwiF+6
O36ozGStrWLmHYKDjpFDYNxvZfZnaRpwxrypIpxmEcQfIFGcmjfBj9pIqOTeqVLU7hPfBGNlXPHV
7QO9fg4JHncENxgoxtP765WdWQMtzpJs6NzekdJuo4WoWbTUTNNXeSkhd12sGEGGsJaxrQONftPB
lpanmsircnB6cwB4lLLPn0Z0hQ7oJqnV73sWHNADHa6Hp9srnNvHc7kTy4ou4ToVhWJw3laHhSBq
xle/XNO4u2e7R+QQdNMl/m2DkfVXswfoNIbHHiN7qet0xju+lDS+U2eS+pIK4DuApN78StYhwFr0
Ldmmm2FdvVWrz2rTrwVbc5CVZq2JkWJriZB65kLALQdXPaoNoM6Dgbn8gkEfaFoAvcfp+hY4mzRg
rvAaioCq+lFFK6lNFC9N6rYsPmbyS1nZWenbUdo+BC5gI5CkzLVh02R34NaTlwikrp+bcYhp5Osi
oEcEvdPlt5V+guZfTyLOIMSDmQ0SWQ2y5m/iLm9YSRLNFjQR8OWhoq1va9e8ZPjIGG3DXP40B0H1
DBlaJC+dEj0mLXovUj1hYrf2tln1FujSgsZd2z00uCjA0UavD3z/qVXSqRgKQxgSJyiBBS/kNheW
JoNnPElAZgLFH8TA8BJUZaJqUk8T1BQN4nDfyg8hOHr5dtCZvk5+ML90lzuywCKZtXcgfVGIDRwp
BoKiEfnUbBYzidf26fJjJloXukaaRK5OnP5RLMxC20vExKwYeHyCblvVG91OitPwAqK/nm9k26i3
t8/3Ook6AojiHQCHFTiw4VxfqlamF20PvgPiFERAw6epSI/B3qXpcx7KTKt3sX8v17tI36kSo4Nu
6rEdql9hfWy/bn/JdaXq90vwwMsi2A1xEy+/RFALWmhDqDr0W4/R9c0IP0beg2AGBxUg46pVC+uk
uC/28s7fESd81B7KXXwcfkAbJzP5VaIbtF4ZYOYDjE02LDwk1/4YkOtAwTUC4koKJlwuvy4qKznL
Q3xdz7/rHKyTxmOi/P1LmlVZCAjLX2/vxjV+3UgLfCZv8j4LBMZISyCva9Z01945xs5lz5/O05+F
hf2yJF96ApA0sgHqeCJRJpgYFw/UqnIaRaqjPABsG5wj/NANtncMrEi1NcyCrFsMLHdH9PeVGfP2
xYsh2fJ98z580OZesAdiydwe6KOqbVIBnBjeYGEkfR2QJXK766fu8ksnPjGPSt5QLVHRJNMwrWjZ
MOxUcljY+XG9V/uB2hMKGDAToD25PGnZlzqPVq3quL0ZlQMzCKKIYyCrrPNLBjQoQjgzoshe8oiu
RwTGM4f3qWOck6DCPpFsqFXWJ0KjOkHxre4FoCBLq7RaNQlT+g0PHno0hdficQgWljy7r2dyJzZA
7V2pViuuwvK9lMEpxYnn/3R2OmbEsLzR6Zy47yVvhT7KBtWpA+4MNNo0Ol8rareQ0BmN99XhnYmZ
KDOKhb6GAWrVUWN1rbaxZtI+/y6RlI2NJrGCuF5C15p5IceHCjlznJ1MlInZkpLCjdEjpDpx/h6V
+4DbVaQeS7wrrRCAskewbuvn3AoBkgNOAQ35EABMXqpnpkVUGTxNddouBfPSqyq369B9SrOIdeUS
nft48tPtHBtukYKD83xNyRyUXQCkQ9XBTJfGhMGgVpaC3vX2kma8PzS1IumIUBoWFhHY5Zr8WlDr
FNQwjhYH8DBaU42OSfxCVMzkEEuDooDmR2Sd1TZWSgcUnKLULowtr009sA3lPUSzFRdVVifWYkJh
1mH4ZdlCQD5O00x2XK2DoZYjjThpGO94oTMXmKICzhcDGr4mM+ojMHQFE/gzmTl8xiDjqqt1IpmK
cvKMDQaGDcLcJyNkTX0XB0upsesiPcwGyDcoqhAUb/i0E6HsB64AQow4EliqVMWUQUVZVgByqXP2
Ccgdj9XqMTi0gr7qxedqaYprViHPxE+2pyNI2EHd4Zx2ScG437dWEBbFqvIwQIbdRG+E0SsLt2BO
MdF5ToEviuYZ9EVfaowI4NyW9ni0XLmq1khwhSvSG7F9WzHp+O1T/ccQP95hRJFoq5+YE5qDJDBq
FfiKJ3j4FgBrj4Z5d/SY/WEw+3sdMAxrb/FX6ggr07Ludq/WD/u8+3x+qvdmz/74bLd5stZ375vN
42bzdvr7+PSSsdV+5Tlve2Co7x+XWqbmjuP8kyePJAjMGl710FY+cLMLn2m/bykwfaUHCe0at/dn
1ks5FzZ5sdzEGyq9J8RR0GKflzs0PMr0maS29CUAWopYybOy0+/CfO/qS/X/uVfrXPbk1UJlR6nC
FGejxO8Eycu2XNVLXt8vgeYtBZhYd88V85x3lDj7t4x1NprgAX0N6lsmr+MtBdQ6oFWsjunAbD54
TOa76g7hMV2piyP6cw6oTsGsN+LpiqD+udT4iNSKAl5f1fH6j6zbNOM77TE+PATVXlTtMk0WDnfu
iqEmgqE+WP+RuupSYMH1QigDtNoV4NBQMULlL9QQfmOL6eYiSQvbJSHCQAxyKQEdBSnauGLNsbdb
wdyeBvajrQj7phY1f9zVzyEwi5XGrBBdHE8buo3fXhKG2fnjn6VBuLl7fv4lExum9x2Rh2Zcq7rv
HVdpEYF9oBFi4aH7PaRbK548dBWIwPqUYsUJ63cJe3sz2NfDF+D6WXn39mWftvrqJzE9dAQa5uG7
fUuZy3KGBDOQXe1Pn3Ezsh/3mVXvX0DNvPB1cxcK+HsgXDKAAnNFQD4Uvp4Gea05jauwut81yiZL
mgWtmt3pMyGTHRBUXhq+XGlOB1uho8NS0lkdMJp93jZNs9p7JmfyQFQU2WLOsZja61KzphUGRYqo
X8hXzG8ZHQdz1HFiYPyKs7SVWOqpMTSd5iiqjEDhruk3krKUJJjzMIFkiUoDfCQNs3iXQtokazw/
TTWn19Ey+YKZhPyZgh5ZRHIi+7q9bbPHcyZrYtBl8JSTMkyAjGrsh28RNHSgdpSqJad5zpiBSPi3
5IzXewrwKzV1W2p+oTk5ANFDZVtVIniYi1XXPcKZ6lBMNIzj7ZXNvIs4J4S3eMZBLTwFP9XzNPTy
WAFtjtr3ex3o7BYPpPWQa/cVskQgMg8WJM6oIJAkgWdJRMxtoZ/48tyMHvRsngCjopTSqxQiw9NU
p9uLmjmuCxGTLAENMjkVQcrhSBFhCtp6CdImg50k/zMbpIrSC2qRIhaE/6ZNtfEQeDySIKgo/qAz
BND2rO8WZglnLtOFjMlzMHCRerSEDB59YC013UjdQjv07H4hmUmADo9DnXYfG1rfxLyHenexlrJm
6E+ahhCfADGeRRjjuH06cyqHYS807qkaFRE6XCqA7KVJVg2t5ghy5luNn4GzdNAj5lY+RqeSwF/X
mb9wgX9pIyZPDNLElIKAGbOSOK5LoXUOZlApEbFEO2GARaPsJVy/AIHdGplhgLZhPnjsh1rr4+Hw
ftBXR9bbKbsDPv3KbJnMNn9bsMz/w0acfdNkIxIBTYXAeoD2GPzEg043I71OQbuZvhKjZ42aL9FK
zunS+S7Il7sQlmB9wTSc5ugYzCyPobyNg4UK7awImBPQMOJe4IwvRbRpl2gCauoOGR5a72nAGFWr
L9zvOROCBrP/ZIz6fPa+GF4FYB1OYCeH9ruT+LeQVdbts9HGrbhSmDMZkxeZK2JZI5OPkYpdvwMA
NWJqk0N3EE3jJ2Ll2143692bwkobTvDpJwMiHRQrgmpheCEzjz/bI67PVsNAUGASAClR0/WBg0xY
aUXb8EWDD/PamJXNRAa4vMd/US8NsENIiqhoRpne6qYifddnFIetesSWvVhbe0n2lvfaVq7l5EHD
zNRqYddmNg05U33slkJ5lkw2DX462OdoTB2VPvfxFhFQFoamnEX/u4OBcX8wiurjXD+dFkQAWd63
pRRQuDEYYRBTBZRoDarvbaW3/3BJ/08UiqWXuhanalmoqgB9rsqnkDQvpJNfaSBxpnm9avp119i3
N/E3rzNVPZS3pbHD6zfneSnSi3XIDBLqvI0YTiUCqhekc0C2Ay5TNnLrxYBkB5SvzVc6iC3eZEti
SElvUAy4/SVzdxnOFXi3kfW9HmxKVbXoYlJSxxB2gvYoij8GfJ/bMuZeA+C+oIKATLuGZtvLxQo0
UvvGy6hT+ENoogZ2qDLcMFVFTlk5DOH6trjZJYHADzVvcFsh43opDs0Fgxy4nDokCZmKebRM/+TD
820h8tyDiqop8uQYhEGD48Sy094nQtDX1CndnvntvuUY8NxIwO/mBzFmjW4bOoYjxUOhIUNH1kVt
xu4e+LIMrFHCsWsihjoH6wSP9W577/kATwIVUX0Ql1qPr6cS4MKgRRfOrYyGvys++bbjZVXynjqu
n6BVXLF9vm8R6Hlbma9UydQwnmFWsvEP50BxCGSc9UK9cWLCSxB0ALVDoY7UNohzKH8Eb1+ydpFs
XOjl+q1MTK/TuaiJUSpbzAkIIUTVZmN3+FFRLO/NjCFdgREldJEd0223ShBuAvUObkDHItO7a6wB
s4sxO3jrH89idwF2gfngQdg9PoJk/B+8PEB/AcMBswwAWh/19uxJQwI9VWMgiDjBoJ3gBJ20kham
28niwn37da+utgPOvoZGLVS2pp3G/hDncZ8YsNF4qeJtxBpwPYzAew8oY22k1YhP17DvmN1l2xyg
vCOUfosRINg6hoXfvim/8cWtr5nexyLN/dzD18Raz0i9Mt767I8AVHS+dtO9ljihX5mKhpydgfmc
LwF0GHXGymrbZxZpwdsxdDZAlphUoC1b2BvKFn3Lq1zb99VGCfd6iHAa4J88YgpgP/xd0gWAynyo
arsSzLxF9GtqOhOdQEMFK6lWreYC1mur5sBBbJYWizO8tdbRrTk7YyHseDd0FFahwbBhAFyhpUaB
ObuDUjHq1WNMh/zspYQqinLccU93aHfgA0jSgpOupGZWLzxRcxkbDG0pKLfgDqMBY3KnULTwAj/F
sZW4Nxl7AybTisI3Qk2O4VUCLIaB2T/NhDId3TvP+vnW2fc3YRorcLG4ZYrfo/vTM916jFbIRDDQ
XS0VUGYyBBRdK3i6UD7UlClzQlPInCp+qDuK9yn2n2lXAdHss0g/DbWwiJ5Yt3X5GowDpvRc3uQp
C4uuUHgOeVT/Er17F5Tq8Qaoag718WrnBRMLM2kZAenZPghb0+hsN936cApBiM7lCDg0nRlLltIr
UMA9YnPTRdY0eaqKVSy995I5uJ6ZCCwvjnHzojdPEVCrB5B0C0uTFbPPwrhv4xAHekKmrZxd3WZe
oSa6E2/17t0Fpp6PYtOWbBpgZhOnW6i1zqXM6bm8SWTi00gz/ALyGs7NIUteVeNVrMHd9aBmpmc8
5josNcARhsDSokfAF7rqEhDJr6sxvZ/n3zC1RT6ACsZpBKdzH0TfdNMnKqNBrWQAhDCMNaY/ZPII
D8ZUqD0kpt92FhU/xaA8lv4m9wFuvzi1O6rM1SeN8yAovANq4LcSc2YyuOiLZRBBpVqcv6MUyABl
3zn4wbRd7G1Abn9bhWda28Y6O0qo8N5BMi9PVLio8lTIvFx3EhVjkZZ6UNF75njde2HypGID8D+y
7W2Zc4XEc5nTGjiy7LmreRm2HR3QgPCxfbPbCBbAe9hBZ68p7MRIh9cz18Eg9mqRE3E81us9/m/N
03xErxWVX43y1c7mlbZv8g6dl42JMTatWvt9ZfLqQQEyPFim5VWVLQ2GjrbylvyJ6tedF3IQ5OlI
A+Q7RXjTFZOKW1HB/CQ4l25v9qw+wfMlACvQMQQ+UfGQ+GqvuyWudS8xoEeZRgXiuZiFdC9oB1kp
zGipWDRvSs5kTp69WMmVUkHjrqMoFlm3NDEpNheFYHQ+MI2/5s+S+/f2Mue8fNTeER4CUQhzEZNl
6mpYKILe6k6giiuevonoxsmi020hs+eGXK0M3xmhqDxZFxDNJZKVOnXCMDEDeeO28Yq6Fgf9uOAt
oAv9Rs5XSgIdRfszMnSIeqFEZ4ZAExr0q1cwBJj+XoXbcCuamERkA/MYQZXIYycD77APFChU4YaV
wL5QBdtod4fs7pdV4fnTZcn27hkAzrGZwpUDOAqqKLL9/Of2rsxqGGI5JB6wMVfxsg8c2yptYchV
P3V0FxrcR/sIzEgUKFh99xGVBfPSt9tC5156HUeABpqxcXrqjohSVqMeDqF6pbA0gjdyl6xrA9Br
GXwSaSG8m9WuM2mTsyh4CRYfFQqtwSTm8heR//SI1m4vaTaGhD+B8UYDTU8YKbo88d5IolQWfJh+
4SWpQUWrfTXVtm5PnvcW803MWY3GPjHAa3Qfpk4ibTqVAvwDwOz0KzTu+xEooAYMVZ9bpZK/co+v
y2Cd6+t8CYh+5ibAQwDqjwpvEOQFkxxJRJTBb3tsv1f1TOveiXvE5CCL2kMZLgFezcwioB0P7eRo
zkNpyZhGSpFB+8yIRxMGRx9+SbHx/fVAN31JWNj56FFmA49WEZJ0DesG/E8wzYcntV24/rN2bewN
BGaZhCSbOKrJ2ZX0pIEXudDojuRZvmpl2RrY/6WpIrHgozVaOlZLz/Ocmp9LnATNNCFeGPqjWQsQ
q3uD8O6lkZW5HDNe32XUvrVwSW6r4ZLIiaNfu1kdxj1E9lFkDQR+PT918UOGKWUvbi0iLBGOLQmc
XK4EyxuqphsF7txdUgV3kfun8I400FZp0GxuL2/OWqHihnAJvQMjpOflGaq1rFQlMjhOoiH5Ue4l
fdMKTEMXIwB09bdaMG/Lm83tYQJ7RFEbh/Z+/eAzpWnLNkX3BPrURj4DHWQfFEF3flBsIAeyD2IV
TAMkPYSzUwTwpIadKnOgCH2tNF442plgUUeKysCyMd8KwJbLtUte0xuyhPwwFNmi3pecVxtOdZa1
S9hMc/bhXNLkTGMhj4G1AUmx+8HFko2xkKSDPTJCdkxYONLZZREJ0/TA3Qfo8uRIvcb3irDxqYPi
Ezyo0CayxyotMyVxKTf82+g0eZX10TgjbTYiixoTExDlzeAVRUDH7pMg3GIQYKBbLfsGEaHwHnVW
5Oer6LkWGP/qpbug6k3gQKAdpt4q3anX1nK0VJGcs0r4JLS+IZcEozztzSoio0yFBMnjpE1Q9Hwu
pSPRLV/7yIVkS7OD4mUvivJ6W61nD/hM6MSFjVBb0LoUQhvYXKH7Qefiimc/NeZEUL9ceBnHA7za
dDyIKLjixUfm+FJvRUHR0qCGMDFIwCAeo4NQiIslzI9ZNTqTMrkd9RDEYjPkSMhJuz5BJQ7VoAZT
8G3Egn6pYWIu7gIuDN414GwBBnOalm4VgAHi6UYa7I2Lq6/BY4oL0B0QTB69l3ihw2h2adg63BFE
+PS39f3MBg1SEcZpWCGtH77rHEacfFXVqywsNbXMHZQGjwyNM+Ms9JWDTINYaZKeOp1+CgZH53/+
d60bO2x//WGdTCfhS9q4HNMR1AEWM1OL9w4gEEb6UhCPternbVmjiZoqHeZsxu3CKM7VSHwB5vgw
xJgbJkKtQS5ZJj/FA2owjxXS10uWeS69htbR/6RNMVFRD4ll9E9TJ630rZLdixmQpcL3UthK6acP
UC3XLFVYNj/eh7G/yksJGD/DrotLy5Dh/0SvXdWaYrXV/RfaJcw1Htz20c+sxjUFoN13SHIH+6jY
SeJ2HAMeqh1wJ7bAOtcbXNwjRoSBDsJSAZMj6R1ArOueCcmRegGT+9XtnZ15gi/WOslZAvrZDQB+
QZ1K9o8tX+uaYKIlHpNUe4z8tFsuLZWc5vRSx00bEUrQWjEt6bXwHpUIVVMnoaEZpuK9LuTb24ua
u2IgbsDAHG41Einjos+umOHWNUhiVepEGSGsiWXDpAqAAMQEGaXc8+jCo3fN5Iwqim6g8AqmAQB9
TruhqOhHSc1d6ty/qWyFXhe0Yr6MGf63j/uvcPWVITn7hj89hpK0Oeb1CX7WWmw2z7eXPjPyiS/B
zBSCMRSeget9uXYfsNRKK+NTSGcpNUvoKtH2kb/R6q04bJsuMluHV0D63olodhvA3oQ+TfTp9Iwv
wXfMNYFfBAuTbzH0QPEkvdAdodhoPNgIhaUhOOmPGdBdjTXyHWn411XMEvHVD8BE+qVK9TUoFg7m
PFyZvCOF1HWx0iNc8eOPjNpVVW+bAHhxqk1V1rSP4+zH8JPHEUuybbfUjTEXRY7jA5iPRPoQCjnx
UPQ6boSs4TrAsDHPXMp2nQxPBH03PH4KlQfZvZc9ywu/efJXVU5hu+2/B6Cwq6g2hu9i0JtdziSl
YqWsoiRZMUn+w9+Tp44uOKNzYR1qXyh5ozQlglh+cmNqIniNV1S64xpviGO9BIyhGDXU0/Je7RNT
J6BNDPcJN/2DYqRm7m76YYX5mZW0tGcz5gEMz3B88QcGc7RJ4N14UhLkrYTAewAUCeiHl/ge5l57
SMC/DDCEkQNzopW+p2S5Vqm6w/V1PVLLC/xRUu9HPJniMdcIK6p9sIQAMZ705AW7EDpRxLYOqsJN
ie4Y6Uk1vsZCF1fshbs/7s2VECTDlHEAAUPD496e2T1oSZPrmYBMgBiiSTkB8jxJSIHuhOw5hXky
G78L7Q5Nx6j5duEGMI3lvRjW+qNGBY1JufEP2VUYI7Tv4kApMDAmsUclF2kicZwmF+6lYu0eBHUf
I4WfHG8vfcZBQB4QLY0U2QDAGU22t+JFSIoI2xshKSTC75ejfV1tULLw4M35S9mHudM8FzdZVi9l
vVuVCjJewT2XP/PgXgUc9//fkiZX0hCivB56LCmskf3PmJ7bUqkwubDoXfgP/jYGzHFMEnjO8ZBN
NEeXeRzVJDOcBOPEkXRSahQIhbdaXlKIuXnCC0kTk0gAb5VFaQp0HDl/jTED1McsLcm6cm3aVvvM
YLT4rGqEciu+1LQ8a+bAPERhjpHJQY/c5QWRMqUy6qAwHHlNhnUUHWKQB7i1qcgPkWSgsrdV6yM3
drlyEoDoGz4rGLSuF7yF0b5Mb+lo4JC3BrMihvQuP4L0RAkqtTKcBjP9HIAeg4oyeemZlb6Qtx61
fipJQ3g8Uo8rQPSdSEozOeDhIBgYSEpXqnfXJzXj4VYKHvX25ba2zt2I/xN1hUaYggmhMxrPdRJx
V7kAKMDIOBoDbguZcW5g12RkHTGvidnwaVNd5gZhL4RQniB+KtRVGptq/SZVCAiCe6/dxuhECLZt
8kEFtOwUlgFcxHqN/jcubJaYMa9PESkOCV4WfuEhmSY6YjTa8UbDjYlz8T2Tijc0uYCNhrZ2rFRL
QfdMXgET3pj/HelpgbXwm9g6s+xiIaHjspVwkpJqAl0qL8ekqwoXXQ9ys49tkZHcur3b10cKmRi1
QQRpjGLlSz1tI+T6Ox66Dodn6HG7ln2zXWgPml/YmZDJc19xuRcD3XedKv4bhkfDTlMGwExtWw7f
giKu0mEpLr5+KsClAFYbIEegaKFPtxKD9L3oooTi+ApacN33LNCc0gNhrf8nTu/Ql/K/7+J4aoB/
QjvhFQRLQ3IfoA+h4YiY0+yHXbEVi3BhwHh2F8+FTIxqpQAFoVR8wyFqbUnKXQaWBmpg9Etep+Fj
Z7xq7p9eyBfu/Iwnha3Ee6EZaO8Acubk8FK8x1U04A60qZPJ4Q5MiitwYrByW49tQtRufVDUesFq
sQd5JrS4FD15sIwk44YulIZToozZRc+PHfjqwGYORig3XKcr/Y/BARzQ2DSzhEV62PGduDSso3Sk
kdEYgHVP7RAlIAGI/XG/pbRmafsToqPpXpE36YDXbECy01Q877kayII2zQAjIEsloSWUABkQL/Xk
UmpqzssgxeMB+pjjCQBF6HX+pqYG1hvB7FCRBMmd5bGPgeGvSGGvy+Oq3xsr9FqBLREt7vZt9Z67
TeffM1GBsEiUxhu/R3tWW8B/eqasWQ2Sn5L8ThbxcMbVTfcdJOBo1cNQO4zvRM+9AO1nms5xmXTw
LAQIiAJ1XYhvrWvYZembemm7BMZK0s3SRT2qZ51yT7sB4Z1amX2wEus/YmnTGLkjwF1Wa7oEW3Ad
vuB8cBURSAEUB7HUpdHUJSXyNH8wnFTTDr7ge6wsvePtPb9+1iFDgfUFVj9ag/WJ7mdSzKu2x2Ng
AFq6AtJH2B2rDHzMiG0XgY5nDxiVxbFGg2lIOnGZMPCf6WCgwUWrFDOStogIPTTU6nrGKlC+h5jn
VoQHMVoHQscEuTN1bZ3lA0amIqvSKSP6yeuX5olnHl9MnSkGYJEwDIo21stdJnHpExq4eA7R5qbu
XSTWJDBfVHzhui3JmYQVtVxWQyHCgRJqcl8F6QZjgjuC0C1cmNtYEjSewtn7HpQ+4GdLCOo7SzUY
T9a+by712szq5tmuTdzBQMqS3Kjw1mpN9Kn7YLntwM9yWzdnn6Kzo1En1WiCkAUg+VjJ4JouuuzI
2oPePH/TcOXVh57at+XNwDTgMugYQsAvuITT/iGVhmIs9YnrREx4EtH46J+61diccQIEOkeWja41
IITd0Z3TAKjmtvS5mwjEunGqiQAd5be56uzYYtKRsU/PdajqsxS+H6ZGlfRVrNCr3CyMic25Y+ey
JpYW8/OS0CQp3LF2TclHkTwW6oKIubs+4t9R+HvoJ5g2zgeVG7uohLiO36H5bmWEEqu7vatsJWWn
LZ3cqG1TW45hFUhC5UXEGMmlymtFimGooUJbWSLewTkxMbmyEnzhR0MivNTlO7n9LtuFiGhB6BSw
kQc8yLU+d526T9G1jLSosS9FRH5Ax+ZDjAloih5z2V9yOmflgvgQ+WHAmWMe6HKxLq5EFpWliwYi
suM5LjgbetOVVtVOXYovZxXlTNbkkaxJmiehiI310r95dNLJn0L4F4cT9d3/1jMxwIlbeQIJsR5V
Q1vvTt6WFriXuv4jjO4BPpl5Krt902byBgj7ziROTLGi8P9H2pXttq1syy8iwObMVw6SLFuS49hx
7JdGnDhsks25OX79Lfpc3CO1CBF7X+DslxPAS+xh9RpqVYEWVINFiw6nThwMYFtUJ0I35RAVTyVq
yqDYtcjD0GebWmO7FfPz7bo6reC718ADPsNNpNNaZFY5jRnMO+hEecQKx+yjJL/06JtbfifZzhW6
p+oeT/fpqAf5v3jxzf9a/3K6Z35mmmYUSCko0EjEqwAyMgd7Z/dBBg1ga+XNW3olwLaP/4GsAnGW
dFST2shTEiHtQ2sLCgZse3slF28CZuBnCRcLhHrS+zDCEZitCTcWI5rzbdEEQ2zaftHRbdeFw09R
+JB5WjG6UPjB6Zn/NEY8sCRywND0leuUGcHpiYVfgEsU+ChlN0wBh2iUUf0UzqZkfhy9x5gs2ySF
X1WvLVmVDF1c27OfIR1iFT3m1OrxM9JWh4aT11rfpzKMwnFjbocATHcU2BNQ/VVYFWXlDC05dxtq
HShWGM4cyV26oMaJo6GI4dzHZCfSN2hbAWPslbz2GuIX5hpTx0LrBcw/QCCCpQOxMGp+l/YSZoNd
XsVGA7rhD1b20hl3lesb1PKL/EGI2FfB0luraViiF6OCWLP9F8/ZPOSuYfwSpMsytDkvx0RVJjh7
DE36JNm45RajKbQKNO3BKVdeliWve25MipMdrWt7k8zGppd5gqs+QCbs3zjBcyPa5Zo6fBqjTIFr
R7hB6zpItXeug4ybvMY080kf7TIMGHttP23KPMgHvnaPltwgDg/WU7UR9ciPNm31hrPMpscEtUtu
+ADgBJiBAGoJBbfsXnSbln845SGPIWMUb2zlxz/3Hmf25fcbXKKYlOQWhRhmyBskmwN/qvxR3ZRm
911F8h+vzmIs3VnAG3B1gNUCZlva2FFNEqXTXNyb3tpm6dHUfk/1a03v1YJvqdHDddkB5PaI+Kii
JAQ158FyVyvXSxUHxLgIHUBNgQqA9OBqQhUlOK8VuE1MgozfWXvnVCAdA+lgJEAtOXSeDb6ASk+O
RUG+3171hdmMuScAQhyILYLox5LeBM3pqwY+XTkmD7Pa4rABlzbKLdgA6GEc061zF4dKFmr9Jver
3VrespRTOAg1UMDGOALyXmkLWNs3daoZynzsLZ4GLN5kxlMXpicXA3Qh1dbmYeZHSHrtYRDkspgG
dCG8J/nKgdoZT7mmHBtb9UWlhIC4tCMU6RvPoVu7/Ku6va+v3q6FTb4wK2WBJCNGid1TjgX/PpBH
rQWpse0AGemB5WIDGkvErU1QszXm+OUFBnAN+GECHhK5mE1YzPSpbPHmg1GXxB7mpLIpFA7Q4564
bw2wrq6x+M0H9mqJMds8w5Nm6RHJlcW4aoNTw+SogLsc2lgMuh6ReQ/2ibvbp3fh4XMQs4EMAWTy
FihDLp2mKNreShQ8ul3h3DmoUjjxfZY5O8eKfaK/2mASvW1w8brM1DjgJsHAgC53PctkaKrR0OCm
FbRB0FgC/RwGlAbrLnYyjJF9g966D7GGkBTgwbNB4Qxcm4EKDqLqINF+5tF3LXrR1yKApRgaJJ4z
oS6Q7TOB3OVKsMiMNT1PlGPHoVSlhGaO/x4SHY4LOR/JvWZst1Gz1bI+rIo1OMh8aeQdP7cu7YNJ
oqhtWqYcbTplXtMAXmQerdKrOhNEaWtQzMVdB4MEinHAqIGf//JbY15rEI4pYQ1SoCzBsc7a3ajH
CDMwocBL6CKR1Tr8wluBETYQB6CzMBfMpNQrF63SYj8V4D2goKdpbZCfXLEp6CmnpYcxCVDZom7G
wKBa3GvVKc/ui2HliVz8cGsmx7QwAAJFq8sP19Oet0qcK8fB2jqV2NhVHNhoGeM21/ofiHWtnPaF
wAdEHJC1BBUnRHoMKTNqLPB/D6j4QLvZUgO3RAMnVkgedHaxRqCy6KcIFhdi5bjHKDNdfpsYVBql
UQNbqFX4OMs7hanDXQf4VeDw4hC5mNlPeWHu+4KNPiPW2kO8uLrodSB1QQMXDbLLX6CMjI8tU5Uj
xcl1OaoGDC2r+xaMMYl4Y/x1xZUsvUSwRqA0hOlWtD0v7U1uPw40w2422T1N0qD5a1i+KcwTFB9s
M/WQfqtr3cali3puU9rRFPRRrU5gM6s9ayq9Mmwxy8E/qH/745bWElLRM6E0GsaG/G193XVCMV3l
WFv0La+KTclBmQnqI/6O4Q1DRCtT/kv20AxH5x25Jx47KfUsUqK1WYq9a20/EfFWOTVb0mq+Wj0P
2e72ty15gnNb0jlJ41ilxXxO+mHy4haI+zV3uvSAnluQ7nmVCzsX5agcfzChhZbfxEqoACx6+zsW
0nXMSSBvhqwQgi9Zg8+qLUEyF6GXVVmHwdlFw7ND78oK/POkwgMSsm+3DS5+FlBoM/87GmxfUMuz
UodpFEkzgxaO+QRJKsX1BYUQjK5u1TX5nyXHhYY6Ri9Q5tChgHZ5taqWlFqeIcgrzR+99ZDbP9na
JOTii3tuQ7pKFcdprFG4PVLwV9Ow+TE5Ozv1sYS5Zwex/ul+OmstuZXvsqVjPjiC06mDTVf7y9u/
jnsqu7fbm7ToiM++S3aDlq6gkGLheOvwQSq/JyBA1o8q3aFeXH9Gr1O9xqy6dKEwMgvgMPBkmCmV
QnK36kXcOmp0snmvBpNujt6U52uMGEt9ZcS/wLSbKBhAK1Z6wbOYalFdlgDnBJXHfHQYQU9mh2X4
9lKC51LdrVlcOu/nBud/PzvvVUNLSnRAWqrcBT9z2LkfXU3A7u6uXKzFTwPfC3DBqLoDEyStoFMy
4TixhVat2wYppqzi6Ve1x9RD3gNEX+7T+sDczYRHZiSowNMHK3nLpqeVk7P0uJz/CunWmQVzJ4XZ
gGBlny1oGvbiZ+2+IP0A5n3wQIeuQjckGIrjEPtUe8AvUdqHKV1DvC4t+0yCCJUfSwNAUbqYXAWv
eK8N9AgWIa9MAQNNDtXkel0qVjzoUiEMRaj/MyU/O1Y0ORl3JkBcoC/qgIoMuIR9biU7jLGeerdD
OeopzcEk7pCDaTzV7QrGZunmQCBi5vqZdZvkZLZJysbMc+Q/jXoYFQYqiRVvsLCluJgzymzGmOGB
vTzCnWUXtjPl0alxQTcWR3AIePPSd1YhpWtWg8CFrXORxmHYFRzwCOwlc7wkTdTqnJ2yv8Yew9Yn
kGTsszA9DE8YpqDfIxDWJpgM3tw+ufOJuEhfIHE662wAOKSCKkvuAEQjT/Sqs9kJdPCDHsyoA6OB
Hohnxg+lvan6lWhlxd6XCz53DOOU96KAPRLnkLJ8Zxr3lPHkNj+ggBjU+b5OHm9/4dU+ziKuKO7h
+1wTcHXparZEREVPjejUNTyscmNX91uefqtc44UqwW1bV5s42wJuCKiomQ1Mnk7KqvJ/bQGFBajM
tgLtmLCV7SpmZM2Q5NCdIWujJHWiU0sfq14HzyWUijPNq9YICRYNId3CgZxxyDJxtIMKVY2MIToN
nR4kmBFyjMdkcu8K7eP20l07lHntcAUMvE+Q+TPnC392Mniignq3Z+wEgqa6h+xkMgYocgRGVuwH
Pb7nHNg2cBFglAdnRC3eV7916Wye/wJpUWcWgKIdUnYC/mKg6Z3S7RsLYoBGFqQNtAd5FpDo8/Zn
L63vrDpJkGKieyE3jmy9bLjuZuykIrkEq4TRgzyK3q32Npft2CDXB2APd2H+97PV7RoMXZtDyU4G
36nR50y8AvIK9o+pf7GJSM//z4zkxZIKo7KWgJkuGsMyhppeCma0tPGbCjwsa4fzOmCbzc1wY0AV
UMqW71tZQRMaWRjMidEn8GFvSdx7lB0jpwvNl1H5mSZk5Y5f4wNno1DRmyVJFxCk+ThWgo/w1GAL
2yq7/lvywO5Yc9S31lprbfZNsnd2LAcl+lkYBBXyy12rStENjPQMbMMYUnmIcBEONH5RtC1bO4ju
VRNk/qz5bIDjZIbkSlsXKabTjaJjp/uf77bXhKcT8U6u92ezOd1tMPt12py8p/AJEgze01MSbD6f
QXToI5wMnj/Dx+f3x+PrJygJvQcw6uyP/tsxfJz8Iwv//P32w737dj/6O9trvT34b99237/9Acv8
N//7Nz/cr2zQksM//xDJ4fMCg3/2/CHR0XgUXr0zvGmtYDIv/NXGnC3W7ErOrlOqT7HeFQNsRAli
H6u1EOhFa0HBVxB1bQZPM+J2AMTlEV5QJFp1CjrSEzETzyp+dUbssRTou/E31KEnI/a1bNh2ZYi6
XNXvxFT7YBD11fS5tp5yCPD0SoGBMD0A5mt723HNzvDWT5OOJkZggLdSajiuPaSTfq1AMRbXF9yd
SJcNeEa53GcpA48TMrFTCsK+lGO6fyViXzKAsVWIys4BHl7syw1s+9To+sLFzeImXHsFV8XGugpu
L9KC150lPxEJQHQHMaqUtFpFCng7dRDUPXmPpq+tBOFL5+Pi78v1GBqjnifmv4+p04lloPknoS1O
aBh49u6ztJ8dEljxDyXjoPr2BiMoRy8t71Tyl3GOqOFfQEXRMTv/ZO1yYTvRmpUzYmG7LjNOTmmS
O532K9PmS44fPQh0IvB94AhwJSusy7sYTS481SnD8BAoAncQj030bxDITj1kXWvT9NcQ5fm7zixK
Rdre1m1OKCxOvwFH9p6d4Pnj9Jj6qd/4PxXMwCLN88T+9eEtHPzwj+PvvV87fVi5ddezl9LPkK4d
iExEynTKTnr6oDrQqsAI5oRC5txvqrgFbPjBGJOA261nt8490dl2gJQFuVecP4IUvjl+lNobi577
AYOa2y4JWhNUXSz24SXggVaC74UH7GLVpGuWZH3fRZaCA1qBe1ANEkAJW7B1uPy14BVmyIvw9o1b
cP4XBqU4J82iRs0MrA9afI/MpUGj3ruUBUqxcgQXgkUYgh45Ok5gxpBZ7fS+0WLWppCKU9+qDpDM
PNAJ+OSaINMhhWa+mdPP25/21a+UXO4ccWAyBykvRp8kb2JYdZ7UBY9Pev2TOPDsREAPm2lbTQFR
OHXvQE8WuspwZ8UvhqL4rXicNACD+jVupgXniTEvgkGvuSkE4NHlHW/iWm2KCN8+2ISBRnIEZWRW
/mOGl/mon1mRzo7I1TEXkLY6dcm7sU3Mbct+iDwEZfbtdV3aSVBJwBrmWEBbI8ULcYucRLRjchIT
pryORbSnXQ7izO4jz5jnYt7UR95z2+bSvTi3KcUP1KKxkimw6SJ+xNBraIRReyiY6UOU4Z+bAsIW
s3kQBMQo9HxjzkIVqxpjZIhFciLC72bN8RBIzcp4pOKgrJaFFt2kqaGOARYtdGUt6cO6riMgKhCw
lqmhAgnHLpl7g/2zUm5pRA5xB+1VKOla3xS2qYCxqDEZ5cbPQ4Il7/tj1X32iv47+zAemsavh19Q
+K3i1xaNxgHBT9LcMWtng/dG3CXae2Ks0e8s+Q+ABLFeiLqROkj+I7amdlKSKjnFk9iiEQYgm5U9
ZARclWsd/KVbBEodgiOHOXogjy43hoo45YrLk5MW/0GBOVkr0y+dawstWyAEv8pk0t9vqng03RRb
4SIwVbrpLpkOFX+A9pAHTGIvIEEh/rH2JG4RykkYtkd/GgGP9C4ndgN2L8g7nXILI0N65yXJHoXR
lduzuHJnVqS32EBGhJ5Qj5WzEtfLhPMHlfo1sb/F5TszIjk5LFpuEbdNTmrxd8gOphuQ/Ifq7JiV
ek7xlqxNXy/FiqA+/oJzAPb/lZ+d3VPS6yPCOSwdiQKWPnA18WwDzEf5Gift0hE/NyR9mBjMBkKT
MKTZ31WzCYmN9/8U280mN4LbvmfRFNpQiJvmEqqMVcSU8BArU4PbJOpA657cFo1exXfrH4nyedvU
UloOPjCA9/RZUxzl78vrpILED4qdyJW0yHzMxnzn1Ko3awHRdAxTOgW6CWJj31Fe4ngNx72wd7Bt
I0dDTDBThF7aNrjRc0WD7U5/KstdDqEBuPQ1hfCF1bywIvkmKxoUF5V8dmodUnglkKdW8qBDsHqY
rKfUuFtZ0PlHS+EGiGyA6kcvG8NprmRu1GKDo7Ien9pEU+9pyqtA5TZI7su8DSOV89Ds+2k7kApk
uqVN7+0mTg7MsukGo1U52pxF8WPskXkKu41XTtbC7YRIEor/8NFzfiU5Gsi7EYpQGOGXG20bEF2g
rP5HGJk3ZBgF12lAGvEOOfVftxdlaU2+qJrweM8wcmlNLAV65saAx7Qfyuc0zb7nIITT9bUodim/
ARH6zDg3Q7t0uUxuak0kEjvlJ5DzjFtQ61deOyXQHI2OCkAEmogQ8BUeVI9aRJ7lmvLtwmdC9hB3
6D9UW/Ir2OmanlVZx081uO7TwbfeJghW317K6y6yNWsr/teI9D6lk20rwm35qR+9agTNu6F44Byt
vORXEYA7bMPC2xYX7g8MYsYVs5agZ5SrKYmax5RiHuZU104a4rCoh8YhLiBzOftpk6Z6jIxsjVtU
NoryJNCHM9U2wCd4HCW3xCyVZjFoL0691gHHu7WjowkQWmXZ20RfqZpc1dBnYxhfAWEThulnaOml
H9IVZk1Ch7FIfStbcF8TxdNKKNqD3cY5uXbQkbcWAlWZ6lGb+Km10pSTz81s34TyhwVSIEND8ebS
/mBRd8hryk865R6q2QNgIqn5b4zM7CvYRpDJy+CNDM0PNwVi/FSbjWeZr0MtPGVVcHXxU86sSK9k
NEHOQk3j7DSif9Nj/YqZuwPE3bfP5FVSNy8Z/gP0fE4+sH3Skhl9k/SC8FOakk3jQGyQ5S8YcDLo
juxtslXN/I5kzsZQBJRCGjDeQYp67SrK6cjXjwDrIXCFM4OojAYnpFa61sGSAsHoBIIGYNnyhQ/0
u6fsv//58zc79UB23P70pZsxKykgPJ0pJ+QOMtqqUeZwHJZCsCcwzaHQifNJN4SHhbqG+Fm8GrN6
DvJmFO/xnF2us51qTNXr+RMnKHWUQYfwCkW/uUnOUZRo0uEudgevQk4yQWKhZH8z8Bz/iy/WkDbP
zCWAakm/AWIstKqhiXNS8Yb4To9nNUJ4FI42Zo9p2VCPF0O8u230akoImws1DSR+qOpjslhukoAJ
YqK9A6sm2FgU+l5MO20o3rjmuz24PcD63wdg9NTdD9XMAm8UUM1Ai1s3VyomV/s9t9EBfpolIR3k
WPO/nwW4altQzoBV/eboihqqVPUtKIb60zhFKFCZIMIssmZ7++PnW3oew4DMGSEZ0Kt4rVGq+Zqz
PbOpmEwZUt2NvxViZEHDNAJcvTatPCzXh2s2A+49vJc6aD9kGI9Rz4RcBsyAuEX0n6KsfH0km1zE
G6sETUH/Wol7FndgxzzG1VFwseITryrBXx969gtkzwtEm9kLJ/5mcTDV8EAZ77v0wTTKN3TD2o54
aC/yIYPe0O8BQw2Y6923JcjOLE9oB4XuMF6jr/2mOQ27WPyvsgNeWsRnNtDZ0nEvJxDMZy02vM9I
cRcXSb9NOSF7nWJAu4pq3ZuShgDUSgR4vU3rkJaFCEQTaxsVyqiPBnPmWV0h+v0kyOS5KeW+UkIU
U8XjHZSZ+MFM40NpoQ5fuXESMoZi2O0DJEf2M0ENfj/6i3AaIOWVDi3EYCs+WlwcWkLbMDdUK+jw
Am2TIYFsBDRk727bu7qtXwYBCIMbxigSzs3lLTEnxhRFVOLA0L7KsydHPGmIjrr6qasHz+7e657c
KXm/pa/NXc/uW/MD7mti9srD9FUXOt+9+YeABwRkHARNQfiOyx8SuV3u9EUjDpD2uIvIXvSvkP2B
8nfF/CiKQ6MCpR+9dztocyvQV+keIxbSR95+RGa3KaNDbli7on7D7CHD/xFhjqdrTuMPSyHbfo3w
82pg/uvXQvsTPwaZCriELn/tEKNmJ/ggDijp7IfCc1sD1Mm2N3KILIrnKG2hrftpYegE5eG9nk9h
I8wA2huZddeX+6yeSdaPrDH9HKyypvvdHIeZ03QF/vKV8cqrilmFL4AWAntZA0etawHGV94euJ2V
k1f3ZvktJ7MorzaxFhiqSI2NgNcWd702stm9NvKYetUAUXc1RqfbwcgsaAuNWoufqxIwas9qDWef
VHTIwzaryTFJW8x4VjTJgYpSnOz3lESAr5dRm/yuKrOPwJNdl4cBCcU7S2sVxVutTobAyIUzbXI9
1YEQmLI1MjY5xph3yEC9C689ZnIwQ3m5Q4YRg3bKRNWxAXtpSePA7P7m5F2wEWQiD87apMR8Ma8W
GlwqBmY0MZf75bLPPD+ZxtaKbJgDXItWOKnBxsNe376tV98EjnM8hBjPA6oXjkIKEi0ygIqaFcoh
iukh4xSnr97b5nSfKgcjFcidKHm9bfLKIcEkOooE0SdoISCUdbmMbIr0Gh1d5WAle/R673pxGJAi
xsbLbTvyy4m3WseGzF9mA+kgi+mRNuq6FCfnmPqes+Jbrr8B9SDMhCEeg1NFBn/5De3gVrY1IhNS
ptrjTr2rqz10ocKuHFeCHzmKn5/lc0tSgzQr+7xuuBUdJ2fyNWVSPaUXfxThrPS5rk6bZEdyP7yp
ugidItgx2gcEmkGZR/dmlGEUOPnN67X2wfxyXhxuODgEkTPZH6I7kDZdLuBYGqkdlVjA8gHBzGGg
AbhVzBfkBh3Z3D4H10f80tT872f3qNMLvWUtTDFO9/2TXoW0PaTZOyI8RA8rh3vNmBQxKKSwDbQt
sYx5vHcgNgIufK/MTAxVAwvWTB5ITG9/3sLGna+kXKG0onYCGRssGtn3OEWHxKHBBPoDDN+y6O9t
WwvH/sKWdBg7q1WMtHSjowpgRtz7RveQI9MYrZXEauHQX9iRDuMQN3ZncNiZijegA8B8rW1IuXIu
rso3uFoXViRHhFh6AKcCrPTKa2w5rx3NfuRUu9ee+bfKCJQoftJyzMCZUwsFxJW59GvvdGlccrxT
Ubp6TShOpf3i9p9j9g9zla+Pm4G/GO1D5PpF2Xh26q2C0j6blOjIXVA3DMSMv7eW1vsRqctNV5XF
sWqHtSry0r6BVACoBsAtwVsqucUuU6axjwU79lztvQTI9n1mjzmeZHXN1JIDQflkDu5QQUG36/JW
W1YdIylo2FEYVaKE4KZANFs0GXC/SKYeeZNFNfglq2LYVlPVhlSNujUOwYXrMGdLEHDG4JuB0fvL
35BxuJZojNNj1PfxTz12gddvaR+SQSj+WNbNSiP0qqiKTYU8rwucG6Z+0HuQPrqwuTsNrkiPQwfZ
PY2C+xGlTegjRnUfplO6TSj1Wys+aiBdu331l20DVIcpD0QKQB1dfmzVjIY5mSQ9gt+Y/0jcQt2O
egX1N1dP/QHob3BFECWsXOWnIH0fVFURrbyFC84VYTyqkaiaQ8lE7s0Ju0w0ZdDTY+F2VbYZpsn8
3nQ1cECOy4pqwyxD5b6eV3kc0DhlaxM8S/bxTEJDBD8Dk5XSfgub5oqVT8lRHXVotiUV35pt072o
WoQhFOTn9ypTxNa2Mm1tzGbhqGH4BT3dOeIGoZZ0s6pJHUnathk44kl0KsDgtnVFTYO8cDZdXRnb
27u9ZA5ZLy4XuA1AQC4dtDFptcauq/wYTTnYyJDOFlnrV3DFmC9a02eVvAakvMBYAbg5ckZsKwK2
y5OFYkufuqLTQdYMbjKKSF/p403nRqV3+6vkKsd/LIFGG8k8RFoRv11ayusp4klma4cS43MHsxPv
nSiB58mtcpMV0SPm/N2gUojidzb8SUpA5YCCCfOmqTpVsVhL+qRH4Ov3zLP2KPCgu4Pa+uXvwXQu
AmGq6ocyzb06+9Tpj5UvXlpbB1og85gqxOHlEiVE7msoRxEdOQsIMzwCohBMH9NkVxgjQC9qo9U/
4iruwUPs6DHzdLPmWtA2PBLz5GI7hH0rBgXcW5gQ8jm0CaCO2IrsbeV3zuf3LB6cVwITZPOBQ04w
l/4vV8KtBobxfAuskCUmU0DyYG/btO7uiwjcpaOr67451VDP1cEKTSrnAwPd40ogJZ35r58A14bK
KnYElRIpdOvN1G77GoSCifNLb/dR5YKnPNtkVFspK0lP15chpFwIelHTwzCb9PSPFI9G0jbGoS3H
PDQw1eHxmee9LnmxNdUyCUsozG8ULti2G/S10Fsu2P/HPlI9zMoAtgHSrMu1jpQyqUk3GIciNu8N
zOYkavI4imY3qPF9hJHtTr8z4l8xCCcqoLYjk6BS9dghCrq96Qtn05i5mjHsRWyshuRObWoOLdpd
xsF2+QZjn5lnu/E9yE6eb9tZ2tj5dZ7nkkxAYiRn5qqpqBOtNA8uJCndZtqOKg+B6kM5YsXS4hed
WZIiSi2unSJyCvMATrmAi9c4i/eNutLBnZdFvipoj2Fl4DqQGkpOA1OQ1IyAgcBQWoMaRD/0PvLn
l9TuHIQfluWPBB2y20u49GEzfwKGySDbAWTU5ZExctrgNzrmYegrY9ePNrgcHW5sSlHxzW1TC7tl
/qf1BvAcQlfpNeBMt8BlpBuHqCwfLRe8HEx9MOs/lb3WNJKe8/kemOjgopo/46UgUXD5UWMZM7dA
PenATWuv2PtSjwOm5l5FPvT6M18bVPtqhEkbh0ILwiMokKHQLaMfweDTla0YzUNmTio6RZE5QvDB
JSOm3aeh9oeKufdR4aY/nSwHO4lAR3ZrK3kCJnGjKppdT0bzWBE3VjFEhNqGz029BmEGnaIcTLqC
/TG0jKUBONB7MAFFEwgcbbu0PD2x44/b2yRnT/9ZPQzc4ZPmWQsZXKFTAjaCWDMP6uhrFYZx6ehx
Jd2W0dvgqH5C6qBUT21KwLICZHG5FhHJcJmvHzBXeFExRReVqNJlM/SK1E5tmQc7AqCgoE89x3hh
8wpx86N4tdV91vaeEBvO1tUSFp4rTIjPSnLgDr9ulwxVijR/ss2DNvyKJ+Dia/qeNo8gPPPLGEVu
PfEtDSIx9lo7aOHtAMk0QLTIOXSIbBqXZzZLGwiEmJj5px3g8HSIupBloNHPO3faIeMsQqd2CDhX
yyHyuDvo4e1tX3AE6I5jokfDLCKynvnfz9LKSp8mxFeddmjbWg/AXMcDM3FLv4r1tcby17dI9wVv
A3IekCkj75HneSibTH1kiNaSKQl1xQgS962K6Skt0dbV/ZE1YQr0SB91UFJ5jjDyqXQ7wKZK81hG
n3zcumBkInQAkR5eWIAGdbKxhe8m+t3tRZFzo/koAjEIhTq8Z7OskeQeqY3RF93i+sEgbxS8LlXj
/qnzNABbakOyoC27TT3ouyZtVpyl3GyBZfguBy3veeQJT6N0HugEWZkEgRMi2min6dGWohNmmD+d
EqxU3LOcBxW9YCM1t7YuAtruWCx2NB82tcl2nFlPt1fi+m2afw4iTbzq+FFfs+5nxyMGpDIDE4t1
SOKwB/X58aiNr8WaAsKiFdylWTwD2YF8CGs7nUxWq9YB9crCR5cu3qfgxwyBJVI3kaEZftM6//hp
R/d1bvTPkCL4cOlZGvXEKSmN7UPRTGhdgR4AjFBa5mUdeBtvL+L1HUe5WkOsDmiUoaN8c3nHarVE
dUMY6CbWrl9y/VsNRs4+K47ToG+cqPVrbiG6EI+3zV4/vDALggWMBkJfGRiDS7MlM9lMXmQdlPx5
rB/Z8JtHhwZu5LaZxa87MyO9upqS81GNHOugJ8WmaMpPMhGQM7enpDeOFJEoi6ygV1bKbWsfJ91Q
XNw8axECHPCuprvBPth7h620xhaO5cyOgkwGPRvoVUh3sWNtja4Atw9V3dtbjVnRPRugXcN5Dhok
pRShUzZrdZlrhzzv2n+NSrsm2GTZGKizDx2qBgFA2tCW6oqfUUVFeHvjFrwcTAGqiLwZgFiEoJcH
BEpVo4mpM+uQu7+AQ3uyATxTHV/j6i7X7tN637EdK9fOy+IHnlmVoveq7MxsmG8DnDlYZBHrglpx
Wsn95q25fGrmT0NlEAVTgBbl4lYJQioWZWjgW5iQnnYYx7q9dssf8d+/Lx16qzSsZuzw95HieRzd
XPLDosn/04h0xjVeN7nSzjdrABGBbUFxw3wo1xDRi5+Czg0YiNFZA7rw8hREbmIp0NeB83WjKASh
HvHbLP8DdtBuc3vRFjdlxuI50CtGB1/6nqgrhwpa7xByN3m6s0hS+WWqrLWHlqygZg005azrfMWu
4FRqnWJ+1T70OTAeTk/KANWafyhSPr/TeKrQ2UfiNutKz6t69jCm1mRajArnkKtZE9ZZpfrchS4S
ANHNHiz6E5j2qg/O7DU6quskB85oBuNjABtRglzVyNCmHBV1cA60n0aAujNrQwBTCqBaOoVDYvMd
EVqzNdN8DQIs60DP3wz+MCiXISRAaCRjKXW9z1EP7Z2DWT5PKuiw2CaL+92UYbAifh/cJEzJzjCV
sDP33VzXARLZsWovMUbPbYodc5o9ervbWI33dgOCbYOvFLUXf+I87oGQDdwNqK1ebkuU8aS0YwX3
XvDks4+K8rlVVIrAjVYnQzGAcav0FHNxlrEtremhmiyEoQ4AJB0lSuAwvd1UpDcxxwHXVCeG85K4
veVHllUFLVE+hmxKn2JV6VfuxsIrCj0AaK0g+UFeLpfCy7Y0HD7CK9oTwayoGah5UHSvTL2bit+i
eiTm2z++jIhIEAIBGQtZALnNOMajW440tw+jqUDLiNvvVGRmcNvI14iD5IeB0wFYB2g/3BNH8pN2
1RUFBBmtAx+rQ+GGmX0faweRYTA4nbzIZZtp/LDoZ54wD5QTUXccqbiPrKNOyyPJ+03s9PcN0qEa
eCyoFTy3zq7SHoomyF3ojscxEud6JW6yF64YFgXoCRNHCPgQ6W4rRtk0FF7xoE6kwNlGt/w7sWr3
GVRcIvMB31O3Wmt3WZBkBi64oTE3An1tPv5tjbhrvUq3yLQh6hBnHmNV8UZrF3Q9tkZVKN/bPL+z
jJlhngEDKgItU6ojMzPxe5hM8ALkfRrrAUkn43fSuiYLND3OVb9BHN4EHWBF4KMuRMuht5RmfVCy
pM18vU5SNWD56L6bVQN9e1PJqgN1XEBz6ohqladxk7eYtNMmHjB3hCCCA5FYp+Tkp8FSihJEo6F+
UZgpaeHLqAJuBE7SxM/TzN1ypzdeo0mve88dzPpFsAzjQHXX5K/cFkjVIsxfImkx3dbjJCrToOxr
/aWgmgKIpxvjcWyysWmDse95tLc6G/llDbBRGprQGoq3aO9Z5V0jmvZd7RSihYqIC2OLYYMKirK2
/WZFUOX4H9LOa8ltJUnDT4QIeHMLgGSzDditbulIukFIRxK893j6/dAbu9sEGURodswZ3YySVSiT
lfkbekSaHzhGl8/DXVCYBlYAs6yVu1Qp81exU2pj4xKW1lkghBOqcmjAiDSXOblX2btQz4ogcLB4
9RiDv9WToF546qZW0rGLpdFOOiqpSisgqyUIOhCu0EqfDUE2ExuDoumhwJDUEWdT3iv9EGM020vD
L6tOgy8ZDc6/zFlRwkXuHxUGbnRKFusOBI12q50bgcJeJJYHcIzWUSrH2LUQ/n+IBrnd+aH4t4ny
fwe1wAcuQH8Q8OenrlhLkVj0kf40JXfdF7NQ3bnYSc2+jf62XLFEskAbicCH+Rrr86QWQ7CBSsmb
xkJiKNS/WFV3pC70l68L+t0cjbybJPTEFjr1+YBwxlVLMRMpB0Fi55PKiOmbw0FRmo0D8qLotUTi
iOE64S2KzfsqG07zEg3BvtWepvjX2DQnJa4OQ/8Y5Znd9tppNJWDmL+0ifUjQT3u9um8vnOWrj61
epSNWCuMdBVbq1CIm30yP39qD6Ec72ultvNcuzfg9UgR/0WX9C91+FCIPg+6WiuKFqCegc7GkxL+
CNPPMDG16G/fUEuMd2ifrC45oLqKkVp6k8TcfE9dFdthi9ap0DiBOm7M30W2QRy8BtFgWGRBdITf
zpdJ14W+hBiV+SQVuXlIG1P0BrgMjhDI0l7uWtkNQHohnl81xzg056+N3pR7s7e+JobcPUzZID1N
PplSWmvlftJa5UnQ9dgW2iQ+qn1WP/haru99KQw31t0anb18BjwZycSpmSskTKtcPJq7QlGb2H+K
0sBWErrCoYB1RCDuRf/RNw+V+mDVhiMajR34wuMw1Tt8Huxc7JwyczXh1RiCXR1Idh2mTmxu/b6L
ajTlX8qE+L/w0wCTXLTmEZkRqaf7T5L0O+QjxtVeal6SnVoFbi7Ouxr2l460Ri01jwUw5Ns7Y/2G
WKKDLTBoqlG4gWx4/mHlFqItDgwgKHtcwopIEO3Q1zcysKtjREiJ3sGyB4GnnUcRpNAo60Ajzxiq
P4pR7qxYvvN/C74DmDLymzctGPZaIO3jPnOCWHy7Pcj1w49BAgdQkLKhMoVZ0irNCQuZ5g+p7JOp
5nYgZnsxjF0MAJz/X5hVCqjofoj21SQ8odVtt9pBKH9J0RY2/KKWsQxGRuAeAQygoTSAzucSRKUa
JL4lPEGkO8hDj8KlrQ/AD7RvdV/mdoqOtVm2DjJZGzfu+wP5Y467hFZoO/EQhJwIjvg8dBa3+Fbk
4FJ96QDr1BVU447omv7sI3Aw+bWNiurPVOlfBfQvukz9F8Bz26qkaOO9nOsUsJ+j1DGnT7cn/iL5
fv9hEGYp4DM5cLnOf1hIiTzRqyzw+manDJ6BYpwClggB6FQ7GiDRhd4N8k+ZXNpaum+t2JaLTyr+
7H1vungtSTXOOfHnuNhZ1qeu3stxvivHuzjuqUPXTlTem426AYm6vJN4LvDI5FZcxMffs7EP7+qi
b2PFl0t+s7CfRABYOpB/u4uKXREbjikydaVpC369ZSawLMP1V4QrgX8NaQXt6/VkhTFwKFisnhXJ
3mAMOJRVHnTbXZJtySxchnrv8yJGAY+W8205fT6MMZWMQErDPvEq34TbZsT7RpXmXZB/n+p5f3sR
XInFiBbN+EX8m4rFKhaVCylT59SrkPWz6e/dBbl/T6/PUbUtc/jLbwd++kOsVT3RkNOywigg9eYp
hQRg+oNbTJNrqY25z0Pzayyo8z6EwngMxLi5+w8GapGsoSlCe2ad+FY+y4nKRQob+VEM9nrxmNaR
a3VbXawrGZvGhuKUgZyIUNe6y0w1u86sLM483mZOh5BFUX8u1T8UHnYznd60t4fwUOWCqxXGRlp6
eS1pFo92LKLfCTDi6lpSzHHxDQwyj1/WvqaVKj1kWqK83J7J9fN3YdiT8nIxwVxBYnO1E6rZ901j
TDJP6/3ofqRD54S9UQIoGnEtGcCSf86oI6IvhdHexnK9FptkmPfcoplAL2y1XP1CzEehyTwfQhiS
m6JaJQ7SGk6P1W0iKy+lUn79++GieUJZi7WziJ+ch6xQphesTsm8AFxtNLNmlYMRf2We9wlGp0n/
5Xa8K+9JKPQmVH0elaDlV0M05anIlRFqT97HikjZYwhxIymLccifa4j88sFKzLm+A22UmL9ux762
gJAmg/bNx8W1YnUatBMSV00zZ96cTYDgppbuqYJO1N9Hoa/G1uC5T26xnBMfzjdZSAowSWLmwTfJ
ONtE6WSV0rS7HeVK+gR2BRoc4FlYcNwV52GCbBCzpPUzj86ijTGog2HnlPZ3qH44YTjuBS3Ytbod
ZuarAEMgNbcymytJNDZRSOiTpC7mJ+vVKhq0GCxtyjCLkgtb1ON2XxmZJxrZD1nrQPOOc2gnhcFx
NLa+k6vzD6Nq7+JanPZ+0+gHCGJvI1vNSXiM2QtG0QlaudsZSqbuI1qvx9tzdu02MBc6PA91yDTi
asqquc6jJOEHt5aw1xe5LG74pn6GAryxka/dBWgusY1xMwCauVoDlWglVqUuU1Pvdem+OQS7aLiP
80MOlXojW782KvA+PBLQ90EkaZXIIsIud6LYZ57c+ckXs0NjrUi18XlILZWVp8kbK+/aDua1zB7G
dxrI+urtZHSKlesZu0hMf1s4Y4H9wa+sGu7zYAtKq1wdmw5InII7xf4LPhfufpU6C8xjJJQvSR8O
D3IgiXdaYGWPIRJVbt8WhSNmGLVZmcApnXa5C3o+PsR6XewVJbMeyfRjZ4BUigFS1LtpUAsvGS5B
diI15t1ktYbbNKH2EGhwzWnfngIMfXZqnJeAopXgXlQGHWkmlLBUE3Kc0BapU4h1ZZcUBI+T3PDQ
RZp8T1XPvwsgrWzc7dduBUpwmLNwnpDKrj5wn4JnpaSYe50w/yb5fwuhCEpSsmcPOSruaJMIpvfv
two+aNgawdRbtLrPT5dMMH25HuvciyzpoUZHbxYe1TB/MtpvtwNdriZOMM5j3pqITLN+zwMlODRC
nuU+KEiaxHafSanbcnigRnLK+vntdrTLfcmlLgE0okxH2cJcbogPZ7M/86a09DL3FP3f3rirKifB
faYe/qhB+gCx8JOqfr4dcU2EXTzBaBpJoJYxeCMzWw0wGNtoEGGp4CrXF3y3bmoLXEEj61cbFnQB
Coll4/iKVRfoMBmogA1NKpyUcCz+EZNC+ywb6HdCNC5nJCQLXUEjQUyU49zm8rcCHbZXK9SqHwEo
kt4VsywY7Ukrte+NPvp7FQDnxoCufTDYGqBu3vEq6+utDyBgC8mQewvHOC8xFNBqcGrTW2IOjtbF
W6qD1z4Zrzh6fUwh/1odN2MYNAlPrwIwhX6cnmr9KchRzcNJOfTFO9ga+44/3/5olztuUYvHBwSo
1rtd3fkymXqoReYU5J4OA7i09rn+vTKLe2AJTRjuLB7Tt+NdyaoJiBagBl16AW8u5+CHdWlmcmSA
0IbwLAotvQj8Or5mAPTvg6H0P+u4yvROpiTmawjaXCdHSymHjn0RVm6o4bf6n4xfX1AzzACMoFWS
Ns+pRZ0fvgTegImjxnQJwxy9+bFP0K2prOIFYZ4MMJpgbURezrLzdygTgfwvBCR4lBfv0I4uiSgm
bFATbdxFWj5JDkoo/vUzm2km0acRxdRxr5xPty+N3dj4U+4N0t0gAmGIP/W0eoZidgxxOIDI2lHW
+EtQxnIQkNYjdwRVY1nK50FlK+lTEbsFTxk0qiQnXscbmee1yUMrZvGdQrye2uZ5hCoPLD+wityr
k/1QkPslT+lm6//a/lcWtDYAA/rM6yd1aOAjQ84Gl6ZChxOORSV8Gv1XHyRSsGXjcnn9Q6Ph4mPe
WNbk7OcDaoOxUqZRYcqUdDf3KgluByFq3sl9s0EwvFJCo3pG2QXtWCpo7MPzWIgz1m0Iy8tLhOLB
D17F8rOoIu0T2WRu+Y/J/N5Y9e72vl8+yHq1g05bVsaiA/P+mz5s+6yXG9CQBTGzwd83ENXdeBCr
/e0o14eGCB5bSifSup479WMDg6gpPCmE2AW4uX8O88rxp7f8zhBLtzQ1G9nm21GvLUb0GNnCkE+4
bldHWq+0iTHLZuGpxkOZvaXaPSK1G+fmtXP6Y4zV3UAdJ+/D3iq8Jp5sMTzO5SGf7KC3QTI43VZF
8drK/xht+TUfvlYz67WBYlHpWVq66xLZyY3SVsovOIndaUrx19UOPhW5iiIh38rdsNrM4tAtjsC8
7zQNsEiM8K5jBuZWB+7KDpMMHcoptDjekuvqbTpKVTvnSekFeo6U72woGP75nXyYxiy6y1NV+XR7
WVxZ8oyJ17FMuYFq2fpqseK0zNOu9ISiDPcBfW87wi50Y/FdicLFBQqKdwN6fevNPOJAFWNaXHvq
KPunvtMXsKKwJZh1pTmu02SWxSUzp9G2ltAQALUnRTXWXp5QlR3eyjF8TMQ3tR544JbPKZ3nVpmO
y/+G8bxT9KXR2B4CtcaWvd9Tynf9UN1YOO9AsrNThSoj1RzqffwoLAhX65R3Z681jNnrjW78lk5J
FDtl3NOPGyaMb9pKiUSnoy0Qu0qUCChvafpBVaDQuVKXVZo9+r7xIwEb8aOdfPm+D6pWtlmFdeNM
8aS+xHNUw1GoLfRlxKEwdmobDqNT1Q1wzUmrWggSmqz+EjpZDfaCH7eYSQb68DvuzHHcY6w9dJ+K
XG+Hu7qsE8VG5KtpbGOw5GgXGP1Sucz9hD8Gkw6eotzkn15WT5Y5osRGuXux0VnDGuTEKgerDHWy
2Eo56ll59EXsiKdmEI85qEbHmFtjsqMwbGS7qQMFAqc4OxhlRkijVOmGh/xlAsitvbCRgNwArKNs
cn62xFXIWxTUjcdnau0iVY5F1rqKdZBSxTXk4D6dpf0M2StI4pd58DcSoovD+j08xS6elyBitdWS
ifJUMjscz72hCfZ5pSNP1UVO6BfR357YSyCqBizNpfO2lqOuqriL+7nUvcLMAcNk6AHVvCAyu273
0tQ+Dr57+7y5uCLOA64dH6zKUoB5FboH08PuJJo55ZPRlC5+R7aR/BasL7fjXf2S1I2XpwNVJrjA
518yMo2wHUR2H8DwfsfzsHhQIvXPjH7LHjIBWoFRMatvTQVjoc8V7EiHQT8Imlj9B98U1DYfld48
cVZLKstCtU+KCTBZLbmddVClHcW6je95beFQIKCYRreaF4N8PloStExvR6a3BdjY0OGkJ865v3Gc
b0VZzWlmUbIJ/JwozX1LUdPID+qWGt7lQmHpUwinUUi9gz+ej0Q10hC4nqp4PpRRuICydIflVFnD
wE+/SJG5sS7fOzLnpzQ7DXoJXZRlN6wLH6HYRnmtxapHCpU54IDnEmKcJu6y6EVOnif1myh/ESlR
i2rutNStasTi9Vl8ClToQ+nWjXlt+B9+zvpJ1CJmrAQNP0dRHlW/cgv9sbW+QJUf44ch3+ixXGak
wJRIOoARsEJpdayWDWs/iQ1NMLysFfXHMckNOyiBQ/pkc3vQpjW+jUiaBVwpL71WTk5l+PH+9k69
yBH4Dci5YdFLFxBJqlVhRlbCBGSoYXg42zh0utwk+/r3EegAcAeDRVPpKp0vKTNWjdiaG9MrRRza
EzY7gs2luLEFr3w5OgDAS6nHLH7Rq3E0RdMVM3PtYc62F5TfAIAfhehJPcpR6vJM/+tjhYoIHRSA
G0DdFHOVc/eRkMi9kDBtpnivyZTQc22EsKhvmS1dbnqQs7zJ+CfIWTC057OXy0kpyWFjIE/RP+RN
i9N5Eb1g+bKxEy9S4KWb+CHOeuPLDY0KkTjJMNtmGvKo/QIYeVcOf3/JL5GAnNB84E/vScmHB0TE
Ejd7acIKlUNhb3aNYotBkNodWGTXT33h2LczMrNSpLmDPwr7rss1jp/c3N1emGuTVr4dLVyA7HxD
ZUnCV49dMW4BuAa+jlmogB1c62TZl1De5Zn65kM3rQ7G7FbleIq1/LUcxzf6gwvgNU2qjV9yUd1b
mGFclkvqwSG4JkXoQQUiFlstjzcK/WQpb45Vagx3k5InOxLvHvKpL+2rNjCO/iRLx9sTcS08RPBF
AAW4PGWG8zUW6lUZWznhhcHSXEqNbmmQBuax8Yh95XEWBVvPbVnQNoZ98ZR8x1VxBFLYXBBoq/Ov
qQtRixXN8rofeFyDQPEfRtXONipOV0fHnP5PlNW1GbH5o2CJIr6ITv/cfe5jhz7J72qrT7NsxdVd
tph2/2+g5aj9sLClUUb/cyaQUtiUCr+kv29/psvpojnAM5gCBhBbAADnf3/MxQzdQ+s8dTr50VeN
omQ0/zbzo69tPJ4upwwdHk59ROwBNKGsch7Jn4RE6+Z69GarcCShszvU1gX/H0qs1aBS+xQcXdwq
cV+eQARdkFs4NSK7vCa1TIMSDlogj56kfQIvRvbxZKTPub7lmXVlGnkLL7Fo7Swaz+eDazqxmcTQ
GL0K9mVbIeVq5tD0geZLr1JUbVTU3g+R81WhUtui0EnBk/70ut1ujaGf0KqYMLnmNP1mVvZocoY7
lWp3qp3oDro09uHb59fun/og3KffQeG3h2gfjnb5e/xdvpT3ubPFs79cqvwoFhKyKNT5LsoqZSB2
jT/EkwdB6XEA0VEK0wE5zo1L+dpUU7uEz6PSKbl4z41mjIJ3W0xe08BeH57DEOx+bre1U/69dMDy
lv0YbHWDdSYEDH3MJ8+YQ5anIxa1a4nBk5Jmf3L1R9089kL5WJR30ZZk2LXZJOlYNDQW+N+aRiwK
otr7SEV5oX6MDOGIZxCWDBsQw6tz+SHIavfPeQGHWKwmj+rtwcB0KB2mh+4RddtZ2PpuV7Yi6Gv+
Qz1s4X2vUrYRXqNlJPXsKTGg1+ib0siOKP40lI2k40oGjG4GWQC+TKC1gImc78XaYN/lejd7Qg09
wjiYX0WE5GntkOO7bbrL04287UrJ4zzi6q5LBjlBI4SIRjfvTbX41D3PFVKi1KMKyR2Lx9HEKWW0
5X4j8vsjcHUQgEtA6QymoXr5SISL00WiPMze169Pkb1/enko7O+naHEzRSjajuyn0SXFt0OncoLd
Mdklyx/scP/zZ2U3tmTDldo9f/rn8a346mCWtPvm259De7Jluz7wgD6EO+raduTK9ssd28013Ned
/enw+Hj/5+UhtP/8+nP7PnrnN94a0epmrS1zNBrMVjzNLjBifXjo9/Ju2gEgdqx98zQ/AHM5WTvM
7V3re/PYHjTNiU7ti3M32PdA3+07xd647K9/3w+zvLqE46QedT1YftPJz7NdXR4ySll7avt68qN+
AZbXzJ+2UozlL11NBD5COD6abH/+sbpSklgYpkpKRS+OqYlHwi4pk40r+X3PrWOgRgGPedGFgNN6
vlWgmYqJrxWiJ+Fv+zOzLf4du5GT2v98/hHaou2pnza+75VjAGbg/4Vczr0PCU2G79M8oAnoqco3
3Unu0G93Wjtz3r4uC/Y7Ohx2s8++Kkyx5/wxPeUIXs/Wd50tuyKGCXjD2twt8v7bsOVZcCVDOftp
q8NemuIkMiR+mpgqO00oefbhRRvVbUOeEu2aKfKUBt0UVdw4hq/OCbBkhWcftI81ekqi6y9NSi16
Rt8998Vdnh0b82eidt9uT/7lAKHZwi1HQovjEfnN87kHdllPdRxInti7Tftolb2dlZ4iuJPcO7mk
7Izm1+2IVw5juMxYVemw5ml5ryUqsllNWynRJQ91NnXOcLWTHDn+M6RoeOF3290n/XAMoux5I+4y
lPOVvXCo4ehQhebxvoZCK1pn8m7WJC9/FMy7WZUoyE+7cfq3ty0YsG3+Wuk5fmC723EvL9QlLPkP
gDGac+vWXJx2nNWdiTJ5w8sjQRz7e4tjZnSKhI0KyGVt4jzS6njoS7mVYkwpPbGN7e6HGLzJ4pe8
Stzw3kcl//awrn9GBB7JhkAtwWA7Xzlib7SRFjOuZtrNJ4tMAc0YXxvQfJbsMke1XfoVcM3eDntt
jMwXDWpax3jGrMYYWWivaWoue6YBp9Pah+0zVj7o3HXRD0HcmNBrY2SJ0nvH2AelprUkTS1GiICb
hexlMDDRJY0aW4VUWZk7jJqi6knoEzudtqQmL/f+wvdfVIsojGK9sJrZsg31aY5T2avEJ3CmXdLs
8ukt6IaNtPnKXBJnGR4ZEV3j1eFW+akSVXote2PZOGbxI5TwwotK0Hcc+JZ2n2obAdf+vUsV6yzi
6uul+djPmtHw9QqcijG2LnDx6r8CrBEUpxqrQy+4amM5cmjYVPpsIbTgirgFf2zHfxutevCtQ5vZ
Q9U4eNvbTWQc8kA/4HXgaAokly1o6dUVAMqT42IRlmTVna/yIkaOVe8q2SuFfexTPYhrN98DSJeq
fTDh4WtA8/c3FvmVtsYivIB3C8WEpauwuoTDSSpBtfSsu1D75QepM1rRbtFV540s/uLxaltQJjuj
vYcfcHd7h10mGYvyAqud9hgEhzUfVdLqYe7qTiYpNzUkhJpiP/tpsr8d5cq9gysNCSoaaOjdrJ0g
hrqazSz0WQlx/uqPs1fNilNEnYtILtIIIp9ToRrebBzG12YWLSZocAvpls+5+p56WA+1QKXcK/p/
kSYdiDAJbqrZClmxiUWZrfxuBNm9PdqrYRe9qfdtBmJIPl9GYV/JZVML9B/gaE/1vhEmd9RxLMeu
WPpaJuVnXdjL0SNykxuZ6rXP+THyKnkuoFAkRhJoXjFWuFBmA5lLK265al77nFwDKIXgN4Fvympa
lTRS8tgPNS/26cAnEPfbP1N1FArVwUlhN7xUsXHYmNPl0ba6z4G7LOqBeNVCp1o96sRZo0vMlvWC
xhZ37fQqoztbxYeh+IxT436YE1vayCEuJ5PHI8nccpAterOryZxQQRBmM5m9VI6VXddF+rERjPp4
e2TXooBFITVaxB4vduAUqrNShOXsyTP5/RRJMi9IXd/YgVej4FVM2YSjjS1xviRrX0zypKpmTxfm
bG/i9sJqVKKN0+TyLlsIRP8XZbXwi8zSAbvwTur7dHw0oiDeTZFPdi+bwtHy1WFj7q7E496k5ARK
BK7kGjA7WrOc+pjJeX6s6N8LzZr2Eq4GTqf5YW2DKord2x/rsihDHvuubPrfGe1qGlHmsWqeZSRd
AM8gWfhtCOESHUehqNp+42JYttH5kjc4MFUo4Dzv4fOs7s8wH0GK4ivl1XgYGhOv9pF3efxJC37P
5oMSb2yxy8k8D7fa1WMlDJgNzoQDr6mlk8OGcxrtc/33vZrzQMvx8uEFKNN5UttANICvFf+mZfoY
RvFsd7ItG6EtGA+CoC3S0d1J9b8NypaSzzJrF7O69EOQsuCptRbyMcxStxLyXC+DP/9rCo76tzL9
nSAaeXupXO44WEoL+Qv6NVys9dpMmyisBD8xvbkOfmbwY7jo/GzjhrtcjwSB6vmui76gsc6nEg+R
cTSLzPSsNIscgL2MiV4z1KB2+E/G8yHUajXqWW7qJUJUtI/N3DbUMt9FI1rU/8GsfYiyWoRDMMd9
MTEg08/2bTvbc7ElE3dtAXycs9Xyy2uzyfuAD5MZbi6UuZOBBOiMN1NP0WWKP98e0LVd9SHauh24
yAEVus+0SVra7K3O79xgbl+x8n1M6mnLne9KY4AFQc8anQrKgpfufHNTR71Smd405a6MPiL+c0+N
Je3E2HTn/t5qu0PS10dV7hzxPplSO+qkg1R0363Y/1p+SnrjN95ztjIfFInHD63CMJFOmaLbk+8a
SJ6xCg4TZJxCtfukJyX9dHvCLj/Pso6xpDdILLgRV3fIXEfozYOmQ8NycVQNudtlt8Wyyz/mqrl1
xl4p7ZkGdyI9SvJSHuyrZa3iR2FpkD5Ivv+JrTsY6Fnx2tCcDGvEcaNucvyx/aMIz2Em210m/LUg
BKziRRyYpIZUg4bO+Q5uhAVyLpSK16M269IjV2w1FrewYVdeNjAuMLiixAcpiDT8PExQCQIcvUj3
KqW088ZVhR1vPuOLvG/qt+GUh/XG6+9y3dMHQ03ORMUEOfV3+tmHQ94qYHwFfg1EqpdESjDVPyU2
a42YfBMqq99Iey/RosDyeVqgOkHnnVlcHRtqlyCoFelgDhN5V+UznX05PwD84n1ryT8BTy4WqHhG
6X16zHz2RdsmB41emB8dFblUEEpJ63tV6qf7qdZ+3l7SVwBJsAYWm2C04/jO6+zL7CRIdX5oeIEp
PQyC/li3/isKCnZhfZF5Bunm7OpNd+c36R6d4kx91JT7RjJ3Un+St9Dj73nr+Q24/JqFKAwCfkEJ
na+FQRgHy/eBmchfRhILEymEbxbi6Q5UU637Gf0rDY71bHR3t2fhYmMjnQgsi/nmdkUiZnXudnoi
N2iJWd7c57sp/Fpk6NkUz8b8hvz17VCXy/081vrUrYBx0o4hloK43hf/T30a8dl2scysTHuLYrQs
rrP5XIJB26LdD/IE1Mf5fEKiULM8bgmm6LumeMUFwxZyRLXprRRftwroFxtrFW115StSH5Sc3paX
63/waLZheKKI8G2mFnd7Ei9yCwIpi54EiumgZ/XVMpFqfRJSK/S9VMe0nGtYDr9b3ZYK2rXhLFUv
IjBzhDmfPH0IYrwnIt8zZDexXKD4WfhglhvJy9UFAToWVNW7BvYa8l8zvCE1CDODNniZ79raDjIn
pqXVp07w+vczR0UP4BMIcVAVq5Uuxp0al0Ls8yypkddxpfynkm2cKcvsrxYdJHXGA8Z6oXSt3sMy
/A9dLAPB0/SscQetEGxlkLPj7ZFcOIAsdM5Fow60P5FgJZ1/njZO1aQLU8HzP9fP0psq0fRyut9Y
1U3T/l7/pPU7CMHo2m/EvXjuY92ERi+q/Qua+cI2EXJULeAFJnhi/RjT4Z80Dd/q73rm9FhNqr4r
lwDwpI0lf3lE8YY0Oah5YEOkWKuz11YlRFqpBCdY7nY//7Laxu67n4b0VcPa9fYQL08N+i/UfDkw
mFzWyvnMVnEfJ0I+h6ch/z1G0pvZPYlJ54LGQ85RdQd14/h9B36erxhiUQ3j/w0QHgbgecCuDpt6
LrropHI+Zc2PzknEU9UvJCyEVebHVvt3QJSy6z7BlrIzC/aI0D6gNXaIljbRV2yXDNyHM4sNU9NF
2RLouTL5wB4p8CzZGO/d1VLDG1v3rWiITqb/mJQBBTJtLzS/S/+r0KUb58GlwBqI5EVTkBW2yAGt
6W+wOIbBx8bjlPevcf7NHz7P0+OEYLSvN7tBYkX/qgQ74v0BIT3/N69PMnKc6j99qSA1hbemgglN
u/Argi1E9uXOJhtk3S9SvNwY6mphiC2MqylT4pMUAZducirn6ehbGzvswjOBnJMlzu6m0wHEfF3r
niefQi8iKCdNZjO3rZuKyXF5RZaI8wXCc1tUx64UXeMfH49hKilyCAIFnG0W0LpL/4EP7Qi8L6Zy
N8X79h3MPaKnpLlZtLUvlwNztXRBji/WHSgjoDm1KruA2vSNcBKTUxc6Tf6qFvW+Wvwc9J+dPNz5
GXZPGwfflcUI/paHKI0n+rFrbkOYy1I6G2Zyqq37sH6TuucouG+bR0D5G+fA5QuEvs/yL8CK5qL/
s7otUBOvEHn281NY9Htg03aUYBPMSAdZw8m4PlFEYBn6bjJ9kfz8qRr7vx4sc4v4AS0oUNuwSFYn
Q5QY5eBXmicIlhNNgC0a5MzoesjpwdxArFxOLLK9S78LHtXyLlh9ykCfklo2I+6tXGv3USYANhk1
+dEvJJhcaqOe1G7TIOR6UFQ3yQAWZcLlLP7wGJnTcM4iMxG8qJSwA1HDwXRyK5B2cwryX5yaxmmh
M3352xMeEBy1VqAVbOeLHSYVei+V8ihQATLr2cnLSNMdnu9mzQlfNL7dTL5F9zQSG3EH3iuTN/b4
laVFdwfOE0VEUMAYCp2Pm/pUpkrDzC/wg7CwxxQFGIC/4WNOa8DpczZqn2a5KyDna+dZgm6sXt+R
ysoHrUUN7fZ8XCaUOEKSTlLPXCTU14+0IYzyHNPI9BSKo7TLBRwpiQkkoOy28ocroSiaQo8FdEDN
e835ygcq3HVoJadmVBQ3WbClYw3VrRqnLYHAS60exoSqFUBr/AA4VJfF92FxFQIg06iLs1NpUgyG
U2ZWDQqytdM/6OQqnBvy+Jl9/Mgh0k9uXht3bZodymZvYBlb1+N+yqqfDaxheWOvXb70Fk8ccgtU
70h9L2ZcUvo0DNssO4m+tcN51I6kQz9lrl/Cg/ku1Z1jaHsF58L20BoPaSb89RdH9c5c6Kj4Z3G+
rDY7p6vayoWRnXzxXs1V9lzqZlutoYvNDcEEsVQ0bEywM4Bhz+c/UDv2AOZX5DXqfajKTte8WMjS
dNqJDvT+9hq+fEisoq2GpKlC1wVTUJxmsz+a1WCL/rEc3c8xeqcI2GierGxlipdJ+BKTNHx5IPER
jVVM0rGmt8a6ODWo1dih1Be7WM5f4Jn+qNWp2XNZRQ9xH6Ew32WTq0xNfI8ABIrMolW4pR8LP8Jc
2OpbX5t3quiocKF/h2zJ6t4KemVqp34qTnTOWEWRAUm87Q04D/H3cEir3axuS2LKfMyzTICp4DmC
iCoFM5L0VdDajPVmaPTilA8YNGmNKh8DFa54NWQBpawmuDODgNtLEARXTzL/Qc+Fb4VkVMehas0/
G4thSUkvfg1llAW0haTr+vEqmsMA4VEuTtqrcac8xCVlJbu3xz8KWu52dCxaG+7lFpD2sr+8TAKD
1ynn0Zp8r4Z9OHFKEaF4o1KL0zgXd5Wk28FLPZVu0ze2hRVjot93FmZmLoZ1twd89ZMv7yP0YkQc
t1b3iRVNCJvMQXkSu/Zz003xzq9QwZC1WT3EuWggjDrnP2/HvDjKGSzqi+xwCqHmBX9WE8DMCfNc
nCIqw5CwYixGy05wahhgu9uhLjLvJRQNZmB45H48Qs5PEn2eGnItqTwZ/ndF/qxbn2///RdPvtXf
v9rHkhBqeh6r5Uk2XP9L3OJjYdeVk6cHFsrtUMs+WK1M2HELAYhXJu221ZdK53qO/dQoT8mf8lg+
J4ltulXndG+h+v+MtHy/D4txkPAHSy2lPGnWyTCPRe+2uDw3n6ZXQXOlduP8vbICz8a17MgP0SJ5
1od0GZeavmrRTtJewh9B9rZZgLjyqRbiHxkSN/ryv+dxKozkEs2c+FS6O6G5O/ypyJjE4BUpUicZ
K/f257qy8s7CLcP+MCzTEiaSQMLNOMrGb90WlOHacgC1B4wG2QKSMOX877cE08wjSv+nVK5toXnT
p/vE/+NXR6lydG12erRYbo/oMvegrMFznhcm5T0DC7bzkCg19m2QsNihLs/lU4QlD7pKjxSbf/lv
SIkU5jFGgWCL8HNtJkG4orhJqQ8P1//i7Lx249aCbftFBJjDK9lRqbstydv2C+HInDO//gz6APeo
2UQTvnsbMGABKq5Uq1bVrDlnZmWSljQcskHM9NEXvK2KmN39ka1ZmH7+Ya0qX4QwzsQCHYXCNok8
OMcGkvj3rSxtwP8lAgJPQfQ28xVES8BaoO4+wTUpvcXqUanoETyEw75pVs7UtJfnvoJSuA5hO/ET
KanrAelhPFhRkBUnT9/5UM7HFzlBy9tYATkvzdtHM7OVaWG9y6pqMsNGqNMHXz7cn7IlA7Re0VkC
hxI61tOUfliYvtaHnAdPcTLNypGS53Q91p+mYjZVnCDQGCavSNBGM7cQI7aqkacqT0bzgBQKvVb6
sdtEhPiKsRODsyQf2sHpt/3Bqt4DX93KdhjZnVM2G03aUVZJ1pquFhbv6ovmniMNi6TqDQocQn0Q
I3Hai3bq/2nFf64HkCeDdoHhwy1BX+ds33tCRqAnGdWp34Xme9w95Ws1wwXnfmVhdpWESVMjY4IF
pRscsf2jm48B8awUekjXXO5vlul3zVaS5lSe5ZQo4UacS071oh4XeZLXpwaBFYdco8+7IYwPcQiG
4t9NsSnp4oRsiHLoLKzo9JbI0a/q09hJjio/SyGJh2F/38jCPoCKYorEqfpziGebH7uDORp1fUog
x44S2HCi6LuRDQ9Fl69EgbdphSljak0yRmSryKPOfFPYVbhYVChOCHU9StV+MNj86qtivBq0HiZq
uIugAXcF9VAJ+t6P17icb8cKvwDZeZoAAXXCcXl90FWoqRETKaoTHwIe93csv7nCpkew/v6c3u4R
3s0gc/9SsrLlZ/sRFY4gRPG5OkkCUhRpBiG3vBeytQzgrasHM8eAyP5NSutzst8apQY5bcf6lKqh
3UlvWXjUR2dQ0IcYUlo6j/dHtWCODBhto+Dp+W9eh+1rRam7SKkJqPXPQrMDpNdWjti8lc5YiGul
2NszDS/f/1m7qcT2wH39UKpPxR/vAqm/4e/e2zheizamJb8+ztdmZltSgoAazZChPunpzyGkK9Z4
LIuvEmKX7iYICDVc1a7DX/dncmEfKshskMviL87ENPYPF06XVb0lJGp9UvcwCX1qntbAQ7dhG6P6
YGB2qGHstJooxACkYY7uSLa+UfbZJtjdH8fCPr8yM33Gh3G4UVwmJarIpwCRXLV9nHJRbr5ymBY2
woTB5qUMIQtd4LOxSHGS50Pm1qc4hz4DspmOBKibgu6/uEa+4t0XVmYSWUFzEgwK6Z+Zsbolz2sG
XXMawvTXCN9SCCiuHKWN1q29iRcCXcjQ/sJqQRBN2Ynr2asHUe9UT25O/tF7yY/tT/EBjel9/RA9
1X/cL+3KPC5koK7tzbySmLhCH4pSc6p39ZHI40095lv61Y7w2/7zvrga2TTLH/aF1IlhXisiltR3
yyt+jFb0rff+HY9C9gicFzlyElzkamdmGk2PM8KY5tSFz2540hTvtdS2gvCgl3/0Duoej5KjJR3C
MYFUPvuUeof74/zb2TPzHqRuJwpo7k/02GZfMIouHNhN1pwsM4YI2O5Exfa9Rznbudp5HDdjnDql
YQ8+JNjnmhxcbj2t4VKnLXnvG2bORJYzdxj7tuEWIFVbPzVK/GTW1aEqC7pjxq+juKYvs3DsYWLQ
SaaByuEimPnMrJGrDrR2c5KHgz/8TnPfzrPdytQuOOYrI7PHRZvCn29GfXOKu8fWAGEpOb0GGYz4
Sen3sXcs9f+C1/s2p9W6mUlAt+wpAGE3QXomh4mewEPLtg0cBXVOxP3S/1xtrbyyaAdOXXgkyUYC
9b0+HqNu+UmsK80pCK3vHRKKpi/8SML/BnWNQWrRxwCI+H+mZj6mGY24AzXdnPIdYUG9qU07L3dZ
tms62483tAeV9ab/uiZ9shDpcTR1ZWrZAaiKostsiG0ojWLOEK0wewqi57pJtwWEHZRyNuBptt1I
OZxvkFoXsrX+XUyr0/3FnEZ2s5gfvmC2f4SqL/UA8dRT3JbnUK7fNX9tHRfPwQcTs3VsQtPqUiBV
J7QWtpXk21b7pOor4/gbgN8byGwJk6YYYITEinIIvlUw3P/64Ut2sJUhmi/sBCDSY3uISR+TRf1C
Sb465L+zH2nv6PRPoHFJDbh3wt+rOJS1CZ5dJ4rrB5nXsLUGOd200tbo1uZ3efdCm0mLG4BedBuu
d5EEP6CBKBzC7bKtRrSY9/6mPP6U+13T2uH36Ch/ur9pFk/mB4PTzz9cXIEC21GgT2N6iI/9TnQ6
ZeVNd1v1my6tDyZm7rrpAhFNZGu6MtS3uHgOPChfHAQH8/qB1P1Ri/WHNHBU+qLolXqJTO3J0z1b
66ujmFPXV1tbFQZbQ/jR7FYyLQth49W3zaKfuCCe60yGX2zzuiA9cdEvUvRO/6Td6+ehlFdeFItu
ArQvKRf0keFanu1tv4qaShG89tTUn8QBYIwVPLvBhNCSn8f+U0rifiQHmIjVvtTEQ+/na6QfSytO
/ACslb4OgpbZk1CH+23Q5bE7CV1pK96+kjtbKX+qa8osS75ikmpFHoaGI22OI0wrKIAiS+qIUkiz
kFr/MRbDSti1FAkg5gjzC0xJE4/f9e5V0FEpZSPsT8VYbEPxyZC3fX3ue3eT99s1IeWlvUJbMG2n
PNIoqc38a2I1givrSX8Sotbp/HCv0Z+LRy/q9LENDbuAJV4cNvfP59Jb4KPRmcctBcrwcRL1vNZ+
+9HOMMBUfdGzIw+3+4b+1jlmXpegEpGyCU0I9HO2M7sWRv1Mx5KReU4ZVE5qlodGrN9on9+40Q81
/ZrWdhFUp4DWV1S597r0NQ++Z0L7TQ/M/QiJm16m216KnVxxdwUCu81rXSCsIyZrkf3CJgYjTjIA
JI5h3LwkJM330fRhLRLx0GQb/QsSkV6/tYbYSeIf9Tb5GdAD/xvOut796Rd2u5LYmSZjPlkf7c/8
NBzYfQXojL0QysfCEF7NPlsLtafNe2MDvhER90mBap5BNcpAirWi6E8jlwAKpd9M5UXX6uckO/mj
aVf0e2XNH+DyW2PU1iZ42sxz45DCTwVr4Npk465PVtxojaq43XCKG6tzZHM4iCio0kmuuG9C0P4Q
FcirvFrYB4VcbH0RPezGCDf9KHUr87BwxjVInYCLk3Unzz+7oVqBV0+dhHyJKn4tst+i1ZxRJnY6
gc63b6K11iCx4LdAO1KlpzZC2mf++oYAWVO7uh0oPeaO5PUHNd+2Ruf0fmyPPsSo3gPQviH/nqj/
lYV1Kr83nvsQh2vMZbetEAwZuDfyBlNV8kZzxEwrM/aqcTjV6SmEC67xbVl5NNq9aWyHetca1j6H
gwoG8uPU0ysGOxFuWul3qnkru33p1qJ5FNwINXSUq8SZ62tN2fAacRhOVfbY5MRW+cZq7RHg5Yvc
bo3n0fxieGuMO0tbkLoN1QPieSADszPmCuMAKWQynnJkWXuUg/0GrRyUnkZKBYArTRKMsh15o50j
Bu8a1lpCbmEFaMCYeNoQaWUF5nl8Pcj60tCU8VSE/8Fr+lR9Z4oei9AqnKKDKcrNHUF08sGmXaYU
Dl4DTZT3q03TX3704757vnU4sA6SP4b1lHWgZfb6PJrKgMK5LI6npgdOqxfjEWaRtYrgrVe9NjKL
1KQo1XzkH8ZTXD9kMDflVLi2q2TYS1bAqkMcAdcMl/bsSvPbTlPKuhRPWug5mSHbENz8idu3f58w
Wp1ZNzDC3NeTW/kQ2Joh+qGaUIgnfRgeO9kIbCUxL/dtLCSYaHvn1uS9Sd+WNT8XQgmEkp5I8eQ3
D25/QGQtEJ7r8CV2Kyq5ykaxPMdX19qCl/YCenpUqAHSTfnw66HJeYhQj4tVZDAHG07KaGsAFF+J
25eWCZJYyC7oFpv4Gq+t+JGhxXgm8ZTx+8vI3QPfe0XQ+3vuB9v787g4oA+mZgMarTQW61gTT5I6
btvhGTmDlcGsWZh+/nE3oH+sFIWKBXEAWlhktqXEK7H97cVBDuUvUJ7KFXtuFlj7YSAbpZaIEyYm
QsxPLJ4zaVwZyAKiabLyv23MdEPOo4Iga5MmNzg9aQtVncWbqLGVB3mTPtTP6bd8xdztvJGSUklp
wEkF4meO8zH8qpUYlHzy0GWoy32MKvH9tb+dNX41cQYZTdAWwFCvV8aqBKEKq1g5iSNYvbjcdnT4
JeCz7pu53c1EUjy4poI3N9i8ANGXpGizelRPQw7Djnis6W4atYcgWsPTLhjCF9BvNPFH8CyZ+VBD
SOS2iyT1lNbFLtSDc+6af5SKXpI6+e/+mBYWh0ccgnBQxNKoMq+W8n5LE2RTjBM3pe2L33Ic6X0L
C7sNABuYaMqH1H4RE7henXpQtXSsM/NkgNNLnupiuFSuhNfuLLsKm5QmEOG7FnQgLvpnC/2glQ+4
nU3QKXgg2l0mXzSvwAW0QfajGlgnv3puGhF1j2e9JIUXrOB/V+zMa2/90HqV3/rWSfBDxw1CuwXr
K1vHNv5xf0Zvo9lpQGh/MpuU0+fRZT+Icjm0kXXKredBfiBRYLsQ7jbpd8mTjjSkf7pv77bfd9oe
0wOcJg16xIzZCma6lkYQ7Agnza/hu5UPlfQgZt25NEWatFsHIhz4wugZf7bGC/B/uxJ+5Z1CIAN7
DBDa4N/DuusPmpbigyu2zFo2YtEUTvKliG3hi1bbR7d2vLf0oX0un4Xd/QlYmHDQXDDwUIVH42o+
4Qr84lNx3D8bmbAZhe9RoxxKodgGLsIqHRC8VSj3zV7CEB2NhASEjuivTnmEDwM0tc5zZa+YxD5e
rQEBFcEj5dwawp8O5fT7o1u2Nfk0nkZsKPnaVl02ZeKbnf7SmNrwEFTVu1mhFlgWpbELNSVemczJ
eV29CidKF5oEwMoTF/MauDZX5mji1qUGG367yRskBfR9W7avqu5+1ttozdpNwmXqFZ56QihNAmcV
Z67Uy3O1rmCpeWmML7rxX1t4j1pp10YBNTqpK9V01GZtQm9HiE1iK04o9TXW8XqEcelmpGOgvCjb
ER7coj4TW+7L1iXxHA+ao1k0md1fw9sjOo2TQzE1mFFbmvvxLkqlvIlq86UooYDG5iEz9GqfeaJ0
ANvxqDRu+ORHQr2PsvRrRsrBgYYutzV/1F8zq0AWsjqDRnJPrj7Gm6JdpQe7uaRVSn3cZdO6w2s4
h8wYnWAFsO+YL6FQ0w0MJZnXJNAUJK8rU6HcbDAMwUJOZIu7gk7ievoTQWoRQfVg4n9mvJ/Heg9f
dYuibv1OS4wdvCp/hiM5RbVey3jcXKYMceJd44FLpzCMDNeWq9JS/bbJIeEP424nlTQu0vVnrsSI
tw0KmOEpTXjIu4HpnIU7muXlbhmr1oshlvq3wWu4ayRftb4Y8lj9KOoEJz10nvVlhKGisBs3iDxb
wNfku37oYCZpAt+ID/6YtfukNLs1HY+laUBABzlvtEJIB04//+i8vEpMmknaqRy98Qntq8z25aHb
r6zzghmdG5C+BEDDFDpm06Bn8FBUskuTuVHnjyPBv2VLZQSuBi1ZWx/1bB8Zg7lVo057kRSg0qme
e07dJc1WMENjmzdyjNhytMb9eONzAHZORNhTdnHia5t5uKro80gMo+SUyHJ8UQNf2ntuXF9cT6oc
P6DXkc4gODzNYqAvC2aM+xNzc9D+mkftdNKZBH48n34fjuom92lDMhJrk7ZisI1GNyCpWfwzHFLH
25hEjhrFXxlpmOuVHooghgrM9M+Iw3S/4oQAvw2k8jBUsUj7jN98vz+028cyBqfJndoGpmfr7EUe
6anWxIEXnPXqp9q/dWgsQ7C5C95zGcE2v9i5giOoazxkNzckkse4LDYZ3Rh42NlO83yE3IrIDM6p
opYHuZC9XTnW6jbSq9wOhnRNheIm3pjZm93IHYpyOc92Rmk8Ft0ndEkjmkA0crROgqja/Tn9+9S/
upCxNil3IiSAkhG8A9eLWNW1H1dkos+dgzjcwdrGm3YDge/G3MQbeEIhMRecXUdR9Kv8Mzk3kqOl
TrcGi56szL5iosYUCWfpykUE/vorBAnxyYYG6XOikZRLkecNW2hSVO0HXKo/It8zV+KQhUUlpDOm
zp6pkXB+TORGVYWiieOzEjxJI5Ld4/l9qNYIh5Z27JWZmTOQikpFaSiJEU7w9nSFGan3KHnBPou2
mec6MdXvRjEPuWSuPLtvvBDh3MfxzaIQlMHi3oiE6CwiLq/1j2F8KnqY9M7UoGxI+fUw397fSUtL
+NHibCN1QlSrHM74XA4vglVuEBP1noV8V6I1f9/SwtqR0UZJnpS+weN1NqmGgAqkHMjJWS1JqLfB
Pgk+K0n3MsrV5r6lhfXjkoFadCISIsaak1SYZWjVoxxl5yEz4C7THOYx6B0kvsIkPEiSk9JNpIU0
xa0Ynjb89YEAxQxOi5oFzW64n+sD0ZVZIHfGCGVPVX8remcY7Yq0vbWT/W2dHKW4sEtxLwXxQV9l
07ud32vbs5W04ho2MFHCdv/qQxMYp4ek8Zzhv5Ux3sCV6PjhATttVI2K4ZznOg2z2gyjIjsL0rnS
IKmtvH3vPoXWIxljcqIwJZw14ed9q38f4rcz+39Wp5PzIT4ZhqA30izLzi0OLnovX7Uf0SU8tY/q
BpZaJ9uDqn7KduIjrbun4Sl/CbfxfjyLn+RPw77eace1o3rr76+m4e8e/PBByZQ6qJsqO0u1sBHg
5dF61UnKoyQitDKWDiqjX+/Pwa1zuLY4u9FKvw89cWTi2+riibj58TmtdkWwCboX9AlptdjfN3gT
lBClgUXhEE0Je2hArue8TvK0JWLJznADOa0kbDxTPiTpilLPkhUuD/7nTiMTOD0NPkykVRWmVWRj
flZcmyhL+LaK37nNZk3hJvsVkUjSWUAYr024Xp/yXPeLs+DCnkQRot10CKrailIp27rg36o+EjdZ
j/RqrPTJf/T7JE7lGfnx/owunFEqmpBY0Ov991F1/SHp4AZELVp+DtSO99qkdvpALwkU8WuEFQuz
SnaA+jHE2dTJzdnaZTmFWtJy+TlrBjsV+3MJDi2kceT+gKaZmx1L3k6TBicpVugqZrGdpSaRNrZJ
cTbTuN0VvghRdTOuaYgv7HwaTinKwltHTnBupfLHIiqDoThTtt5pbvcAVcUlfBSC4askmN+HeNwX
3sppu619EmR8NDp91Id96Xfe0GRmVZwHITtG4eeiJCtWPiRCa6dlbxtaAxD82OdOKgjvXhmc78/s
0gLSZMuWpaYAxn12LFrZ6P2klYqzW2u7pq+dtm22tZCt3JWLZqYcC6nxSUFltk/ckZyWlavF2Rco
6Bbg7ITa3A25/uv+cBbcJcjl/7Mzu51MP9A68A7FWTOOclHSDP8mpVC2P2Xxib78FXjX9Nvm29Kc
qOam5lT63WZr5zVNEvlaWZ77Kq0vahbqn5ssshyqhshRZXK+DaVwjeRuyc0AmuDBMXUK3tJHGTGp
1kJNyrMW+gex5nAXtib9JLcaKZ9g5+J91YzpXojXuCsXJhe+b8qqAJSofGqzyZWAKJg5rEjnUcvQ
UTTf2sLMNn0aXTQaWoPaNBxLoBJ6f0lvz/5UHJAxyjuEHMq0tT4ckAgQQhILVXUejBLEhBT7nytd
Dy/3rSwEc5NMKgGdRnaCVO5sh6ZFIgpBojK4ZIgOlT/oD1phBRtF0DyoeMTqU1Z0/edQaOjf1hth
F/H+Pax8xHS3Xm8oPoL8EMJ1aABQGbseqx6ZdRRLVnVWykK20T4n51Za3yXohI/jALLRaCf+EFdL
nCxusm3slRbZ2PCfGzinFBLZSV7T1GaAbF1/R1ZBVU/SpDo3ZCK2gEfqwxgmxcrFv7SyH63MIo3W
LClaBSQXoaDttrxZIF0bqnp7f1JvD+k0Fi7eSfMMooaZFZdu7ipImFOpKR6V2g2hctJ/hrK/9zxP
c3y9WYH43Po6DEKIgUkQ25yX68mTiyBRBAuDmjigbe5LP2XJzWhZL40Vrzr9ptl2gTmMN4AMcGlC
I1xbIsNp0MJY1ueq/NX2nxWENpP30l3xqQsTeGVleo18OIApmd9eKbL6TOoOhRIYCm0fqWJYDiHi
TdWItpDUWCOsme8NwhGKwpSWuI9hlJ9n8IaSjj+r0cozuJnOyfOiJEHuqysP4RtfOjczG5tc5+nY
FyaAdrOCCwoyJHSxu98uIqJydTH838NQHel0yf5xj8ztzq7dscv7mFRxebb0z124r4f3Pvx8f99P
vuLj5vhrYppDIlFKDXOH5qlUhuPKq85G9E2uEJ8HTooW+5Z2Fri86a5RNRvd5hVv/VdRem4WzwFY
ZeI4IOV9vVuKMSnz3B1w1+ouPAXv8lf9LXhuH9yn9I/heA8ZGSNU6Z3qGHsPYb/iUuZ7VaYxA7dF
hZxk0VTWubY+oDboui5llSC2tZ9p5x9DU98UkrbRVWsldLpBns+Nzbx1Hvuyn3hSfbZikkg7EaYA
pPzSgbazFrEtexSi4aHv8U4HNe0NfSvIaeU7dVPCEaoZmhvsXclqp+71XI4PblEZphNHAd1xeoBg
9yZvK3E8yHoMzkfJ9Sp2irEd/9zfJ3MnwigAgLJSoBqpisxZs3hXenodj+1ZGdpwL1D+2UeD/0gT
UnhwhzJdu+MWlmg62Fy1JPNAMMyOXJBnnZLEcXemM1B+DpJaeK+GxDjqQedvXaGtcC/5SGJRrFpH
iXJhk+cKPL562Do872QnG+VDmOfkGgVBPoYYI/RKVjtu5gkI5mUiZNTpsifKwpVfbyVPGNQe6uLu
HDauZety9qhZZfU1HqXyKVZCxe5JE24LPQuONO1IDyUCJSvAyNsjPKG/pvI68C9u2Zl/T7tUybNM
7s5Bp3YPpH1eBKgUvqhlXm8Doc9OTeC+G57yIuXtGh/731Lk9UGeSkh4frLpvGrn4PdYHmLq6Ep/
Dj25OJWx2+80WRkoH/mjQ4wi7iKFlsBGEtona0RsV09a/wDMO98mXt59D+MwfYlqRXbCToCeM9Y6
Ehgovil9ZdhRh3xj7Bf42bw0HhDJK2BtaqMX6A87p7ZU1+ZBBMls5mqOLg6f9GC0dq3Yegeh1V/L
rGgdGj63AvGh3SU1KlRpmq08OxeuB6qx0PdC3TzF+HMAXupFZeyLQX/2rR9NJm+8ATFW/zMyWgcz
ks+9CxpL3hEIvvKF94/lwjG5Mj27ISgSo0czoKqbytqLFrmvpS596a3opWofIoGU+31zN/HvtN0p
vU9971TE4aa/3u5VDvddL8b9WQpDVMnUTQipLwhZJ5YVOxNqR6mzo5ADW/HU3Yrt28v+2vZsn6tp
2xilkfbn1hhQFytozBnlTRvvG+F74hqObLmbIYW/Q62ifRfsDNF0gEwr8Rr0cWnS/75uYKOls2Qe
ulmhOLZFX7LeYWPThSoSB7T09A3VHxAXK8HH0qi5ovhYMgAUpWczbgxWpVTtyAELBWqPriYdtNIq
/30fQfM45WgU3k/0ylyvq6n4iWWGZn/WE+3S+ijvqjQI/lItqF/eV9ZxYfoowqmAOvFX+M7p5x8i
xczwaopI+nAO6uIQ+Jpdmp+L4ajSmDN0gi1Z44NWWacUDUGfujNjHSzfzoxDZfxMAX6nZby//0nz
WBzfzUOVpANFLBJz8zke+tLV8iIYz56r8jpt+grWXODHwcBFfN/U7XJOeEn6KRg8l/f8dWwh56mk
YzKe0XHt7IDgf+tmSrq5b2Uh6OAqwh3BfQNQniTAbI5bLRW8oJTOkdfW2zgO6mMuqpmdm2q37wZB
vgwU7iGF9rydVyjGhp54YwO7rrnR2rHdS7FrPEVWlu48Pyme6yyW9obYGY5fNqhH+lKjXCyIfFcC
3oW4kEQJrkUj1UuXxZxbo83jwWzNUDkPXrIhY6Fu/U1j/VEbW893GvRrgxPaaAxCgxFsIFhMv4zT
uSvtfC2ZuODqrj9lWskP25S6uCFoCZ+iP+hOuvM35/I76rK7Yi3UmUKZ6ysUrQ/iaEAZk+b9nB5F
sbqok5RUOXP92cm2eJA24e6n8uA+pk70en9jLOx0bPHiw5VCdTtvZxibTPR0CVs18X2af0ZQtbTW
4Eu3seJf8ZIJUsv2Axx0PXNQpLZ+FSbKuYze4e/bhUO1jTsEJf21qZvc0s3UEc5paIdPRYGZpUBR
CrPWM+Ucf9WFg7Et9kO4T8sdOTXhYcyc7qBJdrJGNr1whsmDyjQkgQmb0qHX4wu7gE0ajNq51PSH
oRhUR9Mia/vPK4UfntQ/J5SOOWc8V+QuUPuoNM+11JYbI6pjeyjLp7EO1kTlF/YE++6vog2UR0Sy
18NR5TaWe082z6EmBBvNCOqN2qjJxsqgtbk/qIWZo+NUBLAP1RvtZLPLTFSqOvFDwzwLhaojZSKb
qHX2a8poiwOafDkUlCDo5lYMoVLqvBfMc1Ip5bElCg24RZrwvxpJk8v9Ed3YIu6dtFnAG5BGobxx
PXmG4OVxHsTWuZLF7BK5XqbsBBlNdLukOW+VSvTWHGAZaroK9MXTppjFQAHtb2ZuGAKxfmxbyOVY
7jdD6ZD23XdNYivReB6KnUqftl4Wtle6e/5p2wqUJb0VtPLNWrL/OXfcl3QEgSKeraXUWVpQtbF3
GTJoLxCy+hON3prIwIIRWMchJeYFSL/BPC1nFqiqC5bpX07bFd+x9ptnu14ULIlrn99MxOGsXWM3
HnCCwXz47Mlvfbg7jLrJEvoa/csQ/IcnOWrqSfgSwZ9dwSkXjztFPWrRW+6/pN7gyOWzJ4uPve6U
prUSNC99CK0GbBdeJqCPZ9tTlJKqCnHGl1oND34Q00RT1jmtsUZqR8Fal/2CNfJw/OEhSDl+3lQl
uJIQw8wQXop2tDmYgArbjehD2769f+oWDSHVQhTOBQJG7Xp+8bl51JRueDFN4XEcu4OVjD9CM3IM
b5UNYZqiqztG+St2Q11BAUXBS/falpbEqkmTbXgJQv/c51+TcS+2r028b/sfGoGiqNuhhOwTrRwj
OTPQopQI7BJV+PC3LsTn+yO/IWfA25CAYS25xSmGW7Ohp0kjDZXYRpeB4G8fVGGq2JbV5Xbe+Q9W
aKWf+h6Vcdkiax1KGb3HWuQfu1brHplK3/G0arUR+uYa5tqQwCtP7YkT9+/ktT5udytHFLlXo4vb
xW/Iep4is9kOYmvLb1mpOEq2TykrEz22pujDtT7a8doz6TZcm1j0SFCJ1Jwo/UqziBdRgtivUQW7
ZPojT9iXMLoU0d5Xj5lxrGS2oQDORYzs+8ux4I95A5Khoj+ZXObfuu2HkcPE5ZlkVaIL8bMdTEoB
+Z/GX8NFLfgqbmjCDeogBAPzsbW+J5YaUMlLIJm9U6Qiz87WFDb3x3IDAWdrGRNlOdS2qD8Dfb5e
xjw0VFczu/jiygkq37tSI33v18dU2ytCCtnQ4MQtjBlZb0t1sCnNxzb+BdpyUwIIU4XnxI1WzvlN
3fvvJ8F5R2w3ZR3V2arqvpZrbg0INvbjV8s1j21W/tS6nZZaP4u8dQbXtYXhMCi/Eeyso2F3f0qW
Jp4wdiKynkrS884zQehSvc385JL24IClHhElzYOD976VBW8GP8UED0PVkCTi7EiHoZp2UlInlwRx
K6UIjsP4Nibhq5D8f40H7AlN7ABgydxdr3BL7bL1VZ3pTDNkro+1169soqUDQQ4Sug2KaYxldq0G
0tgpchAkl5LOAafq9J9u38A7LqRrPXtLJx7wJT1uTB43wTxujWLgR02Rp5dhL0Lk0um7aDj0+sUN
PjXyWRjeCvHfTzt0eIBYGB5opDlZMeDXMUmAx1+iVtYQm2wF2xKUoyi/398QNxldTjmS2VzZyJBI
8nxD5FbmDZkaphdVeathEnZEEorWew1jYfmplIuVYS3ccFfmZkGlW4bGGA9pehG1DHaPQWk3TV7/
DgZI8ePWKh8U0xP+fc9jkyQINRiFNZzZ1NtKcqURm6H0e2zinabmjjZegn+GQk/ROcp4nCuCBSSk
5k7NdRNBjav04gVOHVo7adj277SbpWQRRB7B91fuLzfSLFrAHH9QruE9b87ehm5qhsjVJNkljEfv
SQnUYOvWUXuWq7TfiKNZ7TtP7De1RxWxzGV1V5Sy7BiCjtKIF/U7leS1k2nIpZWCUu2QrlJotFct
pw9z/Vj0vTipRPgbudM1O/TD7FFMKulguR2Udx56X6leN7sSf7ULrH7Y5vkQHcswD5+qItDslu6B
91gaDcdlUsB/djhxz08/RYUU78sEnfG2odgoFPXGE2T/gdR2/iCT3j5VY4kgi9E0+/tTNrnw+Ywp
FN0RfhFJF1iTD/5whZYytw0/zC6DmiR7xZXSHTF/72gGKeY+iaVdWxrluxU3a/v+NnHP3lBFSloE
yMRT8+jYHy2lSlTebQ20DarktJK8N8djF1x6bR+V4aYQp+su39HufLw/6gWfz41Ccwu0lzzlbu5a
wRzNog6zS2eatE99boP8Ykw+eeWcLbmSj3ZmF6isNXKGunp2cYudEr2nJ1EVbMP9Yk6U4e2Peo01
fMmXfLQ32/81/e0e4JvsUgbfzPZTB1G99RDFZB7ZPfencOGqIfUDmHISTZggm9cbJzMiDzSRlV4K
OVCPrRlQeTFRUu7i+vd9S4uTCGMsOSaotG/U59w2yeI0YVBq+5T1mmNSKNdDH3q9n6S5/wM1Vq1l
QuWl0ZGOpwOKmA+a9NnCCVZL4NkKOEh/I+VHL/Bts/weqG+d3NhaHG695GBq0c7MnMz1Nx0Bd2hr
B16ldiQ8eI1DlC0Hm9p6GsT4QW/RetOAl5hv96fmhotz8q+kWQj/WQsqgTNHXvum5YcWDi/fTM26
DgDSrHQItL2teKy+0N+C8ptf2jT6vt43vbQqHy3L1+tvNKMZuFqUXdLadPJR31V5tBmp/Qhmt8vd
YisW/mfa4FZO1NIOpyVtYo6liEG/67VZs0gkXwnz7GLSFlG1ieOnfwLrpx6/hdan+yNcco0fTM3D
zybP0rKUmVutVEquBvjppLh7NnWAnsool1vYMdAIj5M1JtmVMc7TLj01p1SoMnxyn76OemMP0lNe
5Js++BJHv+4PcnEZFRz/9GqbxL+u5zNS0mbU2zK7+G5g58UpowM8OolmuJWt4KWLn8VyLT2zZFJn
7UDwAXBGu/LaJC8tOdebKL+M8ONDnVYcUi1JbEkpVCf2++HRajXPplIv7P1+7A+172e7wkIFo1NG
2En14NfYWc2mKtT/4ey6liPXkewXMYLevNKVUUktSiq1eWF0q1s0oAFoQPP1c6jdnatCcYvRd+Zh
JqIjlAUQJpF5TLe3FV7sq5jyvYorPlbS0r89QWtXBSSY0MYBSAH3pHb5a7kjxygo4paKR4eDhFeW
B7sALzippQTSjM0WwHnt5FmeW9D4AQETNFghnj3TYpZKGo3hYfT+lnm/nBef/7qwa+eiGLUsxl/X
7DZUhmdSfi+MQxxDiAd6k7u+/sntxKc2mCrR7Xn8IGSJmQYMTmBnB+Q9rLSFd1ZPK2fCJqJRN9Mg
JncQa3ruNMfTMztgav/ck9+QyzHH49g8saJ3nce5uJuMwsNTGdn+cJfKO4nADW44QhIdktvHJHdL
aUvz5mrXo6MMONZS9Aci5IqDIM+5Wae5RCPTmiDXz7wxvrf5qZXlPavzFxTXq42bdO2ZjTGg3I4+
Cpopoj5Bqo+t48gjZoYnfJc2Ix79BahJsC2bvbxRi2OKe88d1ZHtO8OYHtR8KneZ1js+2oHq1hpZ
VtjVh8JhAM7UUl0XQTV6z5SeSJRGOk0Cpuxb5sbJobKOleTNT5o1wQHxgbxtLI/l819FBS1DRQcS
giaasDJRIZu62a5oJGdKCGB9DZGK5HeRUtdOjD8NHUuPjfYPUoWkGl3JTu6HYfAGOuP2l74lkGXT
WbKn0nurwb5pUzxm7dACGR2YC7x2Icom/DwKZy1THnsaDXT4gUzV8aQW8hG6XXYHlUIKRSM24GFc
0gOpr9uNSshHviHODr4EejcQ/lq0vy9Phc7uK8muGIUy6QzJUDaWqDnmdtJ/d/DeOQ3MjBc2ywx3
SuynPecMYmkO19pDl+cqdScroXey3iZfadWjzY8FxU+jqtNh6Z5BP7zUyPfbX3Q1v/8AoePwBF1D
1FEwczlhVJexjtTpWBvjwWSxm1dIe4ckKJ818y6NvbnRPchXbWQJa9UJPC6gyoUMEHLzovSXAtW8
mowq5usbuStcG//V0LveKkn8P2P8J45wfXZkJFbuII5ZvlvxfWovTh5PBf0+N7YH/ELgmK5itw/O
VqZ/fU1glywy7Is0DqZXOE1Z0bLKKrFdMsARobljpb/LTRbDVhDhLrLHwkH9GreFGiVz7fKXNr5P
BtvlDfXzfF8WZ+27ZZwI8k0AyfwaSai0kS0sycDlwsfrEDAf4GPAf7n6kMxgsd5NA65DvQi1kr9w
eUu0a2Wx4CUI3wPUAIEBwOa+3FwQEpf52JQsUqbUI+C9FLXugkpyyMpTmkDgz5o8Jr/W8cbYrvO8
y7jLv396e8spGYCvRFzTvJub46jsdGeXW562BRxb+46oCi4gUg2EVBEiV9aaLVVJxaLWcPB2SvvY
kwyNgQ+bbKK1r89xDArXPI5DlHxgp3c5qGaUekjkNiyqYOKadfo9hS28tbD5ElxXjO5pLt2pMeRr
nepx48RZcjFxsUCyEyJH0EdcUEyXsVk8T2wEOSxyAJeFsgASDUtOTWAPc9cBJ3NkU+23JoR687Yt
gmrMGs+ehvZQtw3UiWHivXG1XyUTuMvgdmvqaI8AVSOWOGKcdsY0yCzSKvUZ6Ngnk1eYf+utNqZD
pVd7a9w6+ZaLSJyDpaKHoNDxxea5nAND5dCqGGoW8TYPrBQmECY9TEOEMrrKJn9Aao1GjEeg6FtN
sAKN540xry02UMiWMu3CWdOFH6D14Iug+4TFZvbILAsTmvsmMgcYA26N9To3h4zEp1DLT/m0gfKu
rGeiwBOF1/OPccyRKrwnQ/GeUOU4W43XaMMpMx1P1id3JOVdy3UvSS3kL/JuMvYj3UJ+rY0djSIF
vTB0Xq5kGXvCHEasgkWQTnHlQnbRieV0K2FcGzY0YZfqLVy68Sa5HDbRC1hEoNYTmTHftVR1W9n5
Q3W6h1pBsLGlVrYzanSAsC0fVAcp9zKWzmQtG3uniexYCphMPZnbUdE17liiOjdz6aWuJQhFM3Jv
puHt4CtnP7DnjoztA44OEFOXsdF1qC0IQzbAur3U5ttkbWQoK/OIGg+IXCrAgLhCl3//tHyoKlej
PPdNBAa1pALRMd+rxX2yBVhaWRQXYYQTMdX7nhoKwjTfNF9/7F9uz9LqnwcGHkgGlOLQn74cRdNO
Wj/3cxMVIOHIRTBBmhwGX/8iCFJPVPPRYYau4WWQVrayggJ1G81647EUFkFowQ9/S2lbSDCA1/w3
irDYWJ/YytQjSuPr7saxtPqx//nbYldHzngHjwN8hbzkoVVInqy9M/Wnnf6bRfUpjpgzJXLGigFx
5u5gxxBuShrXyXeUbJ2zK1iEZbaA8oN9Ac56sXQvVX0+5LWKrVkA/QDxHI2jf1C6mQQIkutAqRm6
utUO2Wd65tze3V4R6/P5T3Rh2RVZRQYGg9QIPjyepqHEaEIEmUMZAELUt0Mtn1240kCxwL0OyhBK
RuLjpxr1LK7bosXiM+VQY1Kxk1QOVW7ATYpBodCCVOXFt768NwFoC25HX9tfGrSYgEDBdQpTrsul
D7xXrdQgBUVT8wSuTVjw3J2neiPKShFgoVkC0vVhqwRE4GUYSanaXjVpG7FMAf2R8bDW1BC+XXeG
2odOIp1ouYdE0sExez+ftdAwpP3tkX687K8mGlqfcHgEURr9s8vfoFqQs1Lspo2gH/6d2vcGcP2y
JAeTU7iwl+xRcKGV5BuD6qpWW7lMYSdp1vZpk4TceFHSrWLM6tzjgYOUFUJhAN5c/qA0Nu16hKZ2
BKrYbGQuB4E6nTcKHsuorkb9KYgw80k9gQuq8DaSpHk3mcy1pwet+WknT4oMnZaND701pCWH/XTp
2GmuSgUwe5HUUdAze+JOZlSq9damWdufy9vw/6ZOTMMKWcqRi7dRF7t69eLYs9up36rNY2i5va5n
D9RWWGNBJVbM97lM9bQH9TrCKwnuRmqQpAdIPrmtogeTsTF564P6J5iwQLOyNkojQbDKfHec74l9
RtdaQ/H49kZYO3CWZjX0OYCVNcVlN7IaScM4dRHD+0iu3rjxjQMqOIw7mbyoyR2pv90OeL37F4Al
3pnA2qDQbIvP+Uzjs2rANBZZO/OyofJbg7kMxAsA7B15T055z3YGyVwDSJu/JUNDOXgBpCxsP6DH
VJGibE9JkpEata3COSOhy5vObbn6t3OKuiqE60GzQzoJoUvh0yXdZMizaaJg0T+Nh+TQm6EV7xTp
Tiu4n24hV692mRBNyCQKIvVkkg0KnF6kxL036JnL1C1A9XX7bQmDF8jCmcDXc4TzyaqcOI8dm0ZM
Qh3GGkzmFRY7joksuXiD6Y+DloNEgYfmvrSreqdKqhTYRa+FzdTd4bZkLko8g58u3fbbS2p1BoAm
W179wOOJGZsDQVCS8phGqaeT3838Ym4pz13t/GXwnyIIczwVOVzeckRoM7wnaRVqOC8Lw4XP7L2W
bAznutJ2GU3M33pmJE3fIlpBQUGFfLeedx7MyDxS2/dyzd0G1cUuT12cDsxS9rdn8+opIkQXPrTU
DXPRzRaNDCmGHKY5x15m0S24wLIHLs5SRAF0C80fHD0GhLWEuwFJjs1jjNEudzPd58aeS2BOHkq0
/qyN/bg6objmYQBlIu24IoFrdMp7ZyQsMiCjAeL5b6t5ZoMSUAL/T7+xlKCdhm7puQUQr4huz+d1
zW0ZKmyGcGtA+RYwjMuhVhOExcoGE5rq8DSp38F58Gu9e0mNOhpz6Z5b+hG6O0/mvCXveXWHfERe
eE7gDKOwKORzc12XikESFnVM3nWQzZJ+Nq2zgyDd4fYY13YgQDUKHLZg5QbJ18sh5mkDNaIGhRC5
gKN5wmzNS+0GMAl0Ezd2x/XyxN4CGQZKd4tZidid4P3EdbtWWFTMxeyNFjORVXRbXshbUYTUpa4k
g3eZyaJR9WPJZcy/PWErSxLlyQ8JQjwB0acU1r9UFCbuN4tF6Uvb52492u5Q7CD9PqWaZ8bhyEK7
fCik19txr9wG0XOC/SVy7kUVDFodwkk2drqVK22Gt0yjAiuTIu01RiRMmUylHcReVHSjzRy0fzL4
A+RLwLWFGxKIEcgOeHEGcBeSjElDnzQ9HYOmkl9myFPvJ7ikeoM8lGEpsZDFMrIiXX6q9SS9J5Ol
QWSpGKAUo/Mwa2xIdVpSs7Ewll9+eaIsI8MGR8MVmmoij2meGbe1IkUJRWuCvEkDkFvCGlLkj6j/
9XC2dtWeB7en8/oU+xzTFEmWsIyCB9ecNJH0tTyTH85r75Z4M2ycX2uLEQ15x4SgKxqn4lvFAMmB
2CVF2QN+iR6XoUbQzTLbeBtcqasuSwMq7mAYAW+Cd9HyMz6l61LV1BA2qptINe6StPg6Tq0HNPYi
jY/i0a6juW9KDuTUBl+GH3SSzA/pDJIkrKns7E0zS6wVkOBqj6LaS4ovdIASARrZlH27PevXx9ry
Q0FvheMEcnHxfiRaSdHaL5uoJM/zeJecY/DylA2y/fWVjyDISBalWYhpigR0wBXG2bFRkVPjR9bN
pzzjXp/qR1ScfSfdUFa4Pj8RbFEBhHSOYsK443Lqq9iB7gtpUJ6zAGwibC/nMVKrLX+J1TBoE4J+
vTR/xOZI2mGDqq3cRB1kjvy5tjM0fDR5D22FLWnn1enDOxa9dWAtUbC7HFGjQShq1JUmatVj5siQ
5dqnYJIVydek25i8tY2Pjg9UQ0BeRyNGOEqzjLEkhxpX1GfS73LxccDLeXDlBtAOBZVymX6V2RaY
dDUomj8gIQE5DcbY5fjquU5AcUBNyOp3cQzNWp65EHerPQ05TGntSP/79qK/Zixje+Jm/d+Ipvhu
kme5VqXKxILcKYdC8r9qnh5OIfG5G/u1N3owCwianfZse/HGMbf2MT+HFpZnPJgdLWcJH1OKpWfD
YT9TpfNpw0rXKocKAhuavdHgWg0JGwtUiXAUIVW8nN/GYkmVL/UZRg56UOAI7xRwMnZJuUl1vKr7
Y2KhMQpJZ0jfLIv1MhT8VhS0DVEUmcYfGZJtL9dDlZi+YhxS2wiZ/OQ0W745V8r4y2EL34VF2xTn
C1Kay6A0aVHxzNI2MhS//sHO9Xk651/ig+RZARR0v6mSb22pY67dIwBP4vWLxBueLEJMO1U7TalZ
GwF1AbBN5yt/K9b6MSocmVCoQekcBKnLUZVNUle6MrZIdZ/y6sfY7gtwI5w0ABM8SJPK09OtItPa
FQwJR6CYEBWZzbKQPt1atkRyfWo01M0S42h9y+t+pzwV0HSGEM0rnowbWcZWuOXfP4Vrk6K34lhv
I7md3BjOMZxBaolUPxvtXlHvKOoYt/f9akC0VtH+A0njCjFVJLUl9VRp0ZUy5jCxCRy+YZy+I1VV
7p1h7IK6Q18shjPgxrm6dlsgQ1wKNeit4nF9OVS70XIoG5qY2bZfEtK0DRMrL/066Qr/9iDXVuZC
ulpkR9DKFdVwecrGqYmzLiqmmgXdoFauleDWuB1lLW/4HGX5FZ++nabMCpGdvIvMInaz3Aj09ClJ
zjprNr7ZaiBcsgu2CzK0YrfN7LjhdHHfRY3MPFVKfY2fM+Vr52wFWpk3WNg6C2EMWHgojF2OKKNO
Qzor5ZFa5nMgk756sOKEbIA3VhYCkiy81mEUuqCRhQOSF/GQJhy2EDjnz8AARXMK900j3d3+PCth
UJRbSHAQ/wGfXnhzlUXlNBq1uohnlYu2uotZ05QtIamViwUYYFBbYcKGxSBSSLmsx5OTlX2UmjCM
l/oq9+jQvnPAK8MSJMQTHcx249BYHRkKZ8jelvKUyN0neakqTEoRM/vVpV+08kHKNh52K0sOlwh6
u5CVhJqJLRyDkK5tRxuAt6iV0QgrBkP1JQr8aA9jQ78FJG1jia+sPA0gDzz30Y2FxK2wJgAfciY1
Nfqoah0WTp05QyUJMqy3l8Tax8Iegvwx+qXoWwtLwohnKzbJ0KNKBJGvuDnVs+FpTwqjoV1UT7eD
rb3JQRLDkYaNhNKweJW0lMtpkhlD5JTK+JB2peE7UqNGYGMaewnvWS9lDpRBmaSGhZypR66aPGwI
lLhu/5K1YaMnBYYzkp9F++lyWzM9R5/byodI6cxqp0vAxTfK6Jtd9aKa5MuE5b2xQleq8oDYoRYH
qjc4ZRDVvQzptLRtHV3ikTlnuDuBUPUbJctCh5IOvU5aP/RdJfvILaQH3Df0rkwclCxkkEZkS9py
U1/Jri9+jXD1SCgmjXwweTR2MvW1Ou4CbjqSB/Goyh+Jlh17qoHH17f9UeHJFrJo5c4FqgjJBLDK
i+CnEN5hXVaXZTlEFS5aq7F/WO19V5re3L3PbN6nsbxlU7864E8RhYMcREwHJtuIWKSwwuLf2ZnE
zX5hUkHYzzpN6dfbK2zluEDZFexrVAXR6RUv3BqMgyo26zGaIedbRYMzuvGE2s+WofvKyaejRgda
M0j715w7zeKGAV+KMcohj97DAQ9duWOlfLs9mpUoaOXq4C4ZoB1B6/Ny8drA3TWFOkxRY1gnTQLX
ONGLQOraLa2clVMPty3sdYGhBCFYLKjKQ5fMUIebo5yb0hE+G63PqMo2Eq/rKAvQwcHqw62L/xX2
IjOHiUFslkdSVgOg2bj6FpzsesIQAXhaPF5BTUEt43LCWJpISRJjubUTCxwGZoRl5R78g7eOleVl
eFmUWwIhBwKsALmdLAQiSEu5MnZDJE/3kpaeWA1hxjl/Whp9qkvn71X6Jx7e+mFLpvt6gaNLtbxD
bPiO4UIU3jp6Vqh6XLRjNL5lTsCBeup9Rdu4BNemcWETmSh944MZwq7VEp4qoNWOUTMxOHR3IDHX
Xme/317dK8sBQHw0SWDpBP1m0bqq5RL8yGGNHsnJF0pzt59/3Q5wfdxhKYCpgr8Oixo8My5Xg8J5
3phVIkeNVQ8BzWUdNRRzfAS6z6/KxfwQRmDBOBjlxo27FthGVROvN6DucPFcBrZaQynInMmA+ttu
M4XmCDM0yRtlL+PAJhRb2tsr3wv9X3wp8GFR6RQZYJkdk0Hn6RyxsXflYW8S7o7T7vZsLrtTWPJg
M6FmiINi4ZoJu5egRIUzoZyjetqX7a9U0z0CX268oIx6I9TKIl/8p5D2QXsdguRCXWai1ThoTjOD
qWGHY8Gf5sH0B5gFWtJ8uD2qlUWowwgT5WdMILSwhZQE9eDGzmQuR7wsHM/q5dRvGrZlwLzygdCf
A00aexaPerGGH1sFjFmcUY6ScvCqIpoT5llbql3LchY+EBDwUPzFmocImehcTbJG6mJJkyNWBtP8
RSK2BysoOJfvNA0qrmUcqPLP27O38qEgNAj9eoiSQa9I/FDAgseEGJIc9aMBO6a2hJ5wPswuMdmh
I4688bFWliBaqtBzgzYZ/FBEwYpYYbrOTKZE5UMDBzRmWWGs3NnAM43VltLHWiyI8agGjkDUCkRQ
TN2rDm1jU4lQic+y0W/HzMtI+oWqd8Pz7Vm81o2B4AfEDmBGoDto5op6eNqk9HlTtGpEJX0Xj/ep
lEDvr3FNCHVS+dfUutDQh0CMEupVfV/wOJDTKpgHeuhT5YEmPJRj5+vtH7Vyhn3+TaKkZ2+APFuP
VI0IzYI588c4lMxjp+9K+9zr3daFel2sXMprqK6haIivK3I0x9Se0dYlciSZ+yIp3Vh7yZrChxab
VT4Q6YwmL5ia4e0xrmx+XA8wFVucW699sbO60YfOqpSoK6fUHSw+gjIbaxun2cpKuoiybKJP5Rmr
1Lk1t7kSLeOqDTC3lA6mM7OXqJOr5RuqcmvRUFDHPKp4+YArehmtRMkrJYwrUatAjJ56anwPWvDY
+WW7sUJWNv/yrtKWZ9Ui6rIcep/GpRqEynGiK1HWWIGRcwK/gpxDZR0Q1qrYKmevrEeUTlScNs4C
9hZbScwYqsGYYiVyhtaPzeQBeh258aLwH4oEj7shur00Vh6OyB/BKYIsIXquyLguRzc0FimqAqgJ
FQU1xl/m+l2rOq9SpoNhBGMthXYMsWpycohz4vGWwv5KW2TJX1HIxWWLjFm8MnKrK0w7Ydh/5e8p
T75OkHqEecpB6swjtTR3AgyJNNoOmVOYK/LPdpy8xOQHVkeQNzxnYXqiT2Cc356Wa11cHLuYk0VN
C15C+P6X09IXsIdiFooHddf4WoGY+mNjR8oQFvb3PE8DlP5tNKrIn95xE1AnGsC0izOHonUr/4HA
+ikHxyx2tn7YChpl+WEA+QJa6ECgSfheBZANCSBjmC88Xia4O+XJ5OcZdS2rD5LedicdAi/FtGs3
ndVWjhELqQrqvGjSA5QipCsKGwq9swc16nsY4HKJMyDTpa0ux9p2AyELolAQe1lIpJczPwyGUgG+
pEY6ex2H3DfaGaUMLYyrLbW0lSNk+fsAhgMbdn0Wt3mmpbZWqlE1az4pEx9oF0j9JG4G8R1qB7eX
1Ho0ZMm2ipQZj93LcZXJqEHvBB+uzG0rZAaeNQmosOEIAVJ3RMniXRrS6u8zCbjJQsgLjaoP5P1l
0Mw0SWpZkwpQxatRWT7g0UEv3Q9dvzOrrarPCsYQtwuepEifl/eOKEWiN2nfwcFejRRpDmrYSPbQ
kDETLZjlyYeQghebdG9mD0n206H5sR9+U2U/aJAgmYaNDby2ilAYgTQB3t8gnwqzPZqDwmZ1ViN7
Ojjt14G/5NbztOU+sRpFR8nCAgkfN45wSih8cqyxg0i2nBePCh/vtaasd4bd/Yodcwusco15x5m0
MJsguYe+xBVlazLzsiY4saKyReW72TkkBCI8NFpyHOX2OcmeKv5GnaDrdXd25EAtOr8oLfx/y7fY
FlNzZezYoVCjBnEZpQHR3m6uhrHKq0KP6nLnjANEgkrXGF+gY3V731yTR4AT+xxImOQkNrSqGAkC
6XfSAIRKQvyph7W7M560ijxP9hN0TRrlUKkws5qL17KVNpzZVt41oGgj0cC9jNeN+PDMLT5TyCno
0VzFSZB1Nd/HeSN7tQ46we3hrhyyn0OJ4BjYimcyy0c9Kmv5JI3FC4GK4u0Qa19u4aYA7wf4Jt6d
wqEAAX1aZroeyVVnPLUqWrzlUEuHEZ7tob7dBViLh0+IShJeheCXCvEq+K0ZA3ZPxKcqaIzON60z
NXQ/6TYaXWtz9znQ8kM+ZWpKL5Mc5wHmjkEhpsrcwY5uT93aQsBWB1YSJxxIBMsv+BTB7puCj2pr
RGgGMZiRW4BNbwCX1rY5GgD/xBCmCxZR1JLLxkCAMZiol7YHRyJ3StyGk3ygKrDEM31wCr8fHx2D
H/vmC+3Pgxw2IL3cHu7al/v8U4QJlRf58hLoCdyQRVCrrbdMagZLFmfr1l+dWFxSSOThrgCc3OXE
TkY74c2IiS0KaIFVEII6q/lGXXYt10UhG1kdOtWLNoUQxDEZgwCAZURx2RWFS5QWeSY1UNq0Gu7X
sZacVIU/cb20CqDds4MWg5JS9xY92Xq6RTNYnVxczGDGQqH4SqDXcCqtrnhsRGO/q/o73p6M8+aC
3Qoi3INQrosnBrnDqFZhkzXfxeljEefev/t+nwYjlAKzHhg7mTtG1BDqlvkPHYqJXNrIZlYXyacg
QhELlbQyI7DggITFTh1hCfIEh5/bK37tCEEL9r8fRdjgdZ9USdpgHJirVn8b7L9mROM2wxeHm5kD
oRFFvEpiBxAb2WnMKHXeGmUGHPT7rPV4tb7fHsjKh0cj5eN4h3DmlaRJDLEsnukV4qSQrmrhZhTA
/7EJapKxe1DHtsa1VtxZqqXoRYHqCSSfsAIs2nZNLmdmNMjf1RbmOtaDNdxVbfVQpIlnQgyXTOZj
Zu5y0y0Na293B37WCfSSgmpL5Hl18KgvLdkJ3HfFEmGv13NeQfMtivF6K+snqYl9q3lwpi2ux8py
gXvvP4GE7dU3vU0B8MByMRMXnVfIef996oGFgqINMESotIstdIIGvjzHy3dUR5fmKKsDcxY//YvF
8imIsOqNBU+aJsyMGvU0WServIN0yvDX7HKICQNTg4otuuJApAhRoJDc2THtzWX7ok3vYv9Cu3zj
ylpBASDK8gqR0XEBpHt5h326ojntUmNCrSNiRT6dBiM+S9Av8zkD2MsqKhka+g5kBvFaogeF2/aO
zARi48BkkfD2rK4cV3hXqoCr4KpZgKaXv0QDWneqeWFFinO2DBh3myHbbJStBlns7yA7A8CemFxN
2TAOzOoslNwP0HvS1Lu4fbw9jrXdBMLBf0OI4+gTSpQaIRwNFbZU+dnTb30B7ouyAWHfCiR8ulRJ
R5BpmBVpzXeS2v7Mz0kf8X6rDbwVR8wDpNiU7b5HnPYwD8ZzmUwPNMv+cHkjId36OMLTxajsgjdx
bWHFg9o6um1qw9zm/fbn2QgivhiyYShipaZWlMtoNYN+zLNjGfu3gyxTctl0Qe0TDWA8gNDCwXK+
XMtW38VmMTkoS8JfNcC5p3ommbSgqWfHy8DaSLMk3ad297f1UABadDxRoKOJZxeoScK3UtUZ+INK
rc5h5ZOzInvxF2+O97dHd1Xu+4iCWhDU0NBKhUbp5fAGuaAKAe/h/BrWbv4l9dv7bFz8o7xj7qYu
hOP3w/7ZG9xNp5aPSsTnmRVDC4seFtdJUlhadb7zw/5P6oPLE1ThDNDOodpDVc97L+7rXwMNkpC0
3sZnvSq/itGF6TX7YSBVh4E3b21AMzc14Jn14mmvsn90+qAJo8GNiJ/4+63Iy2l/NW5gc0BY0TDr
IhEs06S0zIasPBfaW527o1b7JkvdfMYL48m2X9t0R7vCM+BJobpNAdf1fOOldUWmWgYPUBrAseD2
gbUvgAwsvRimSm7K88ihULcDIrhr75NADaBbp3rTn5KEU+7LZDfrB2dH7psvDfMA6ApN+1CdoEde
Buq+7e7yDLqgf3nofvw2sOTwFESSeGXIMuQJVwcil2dH6VJfqm01ZFOF0Dn1OAGY/vYOEA+Rj3Do
RC8OFbigRWTM1Cg6Qx5Tnstx2s/Acrp6A7kOW9ndjvPRPhc/O2YdWxqxoA4o7DRtIrXOgYQ7m9Sz
fnGo/kqPJcz7FE9+Vb7HzJX/tHT02sGl9AhF8jSUmnCGJPvbCE479a3cL+Jghq+yfkyyvaIeyVf1
pD8x9bGDAe7oqe9JGczETzdbJcvz4tZPF3Yq0OKk69O+OsMDeFhEHgfPBMBngPCs199J+aFibr0f
vmy5O3/odlwFhmkZcmvA6swPvdJPKU0GBl6cWDgDY9OzTo7ivpDYz7j/WHuwFHPrade5KfRpf2e7
9gxH8okHauca3huU29sTNK97Y+MzfvB/bv0k4T4ABjxNUQmpzl3oTwH0E/6EB/NxV7ncfaPv+n5P
vTKU3XTXe+pGsvpBZLsVW1hCaCtaKYMnwDk/mBH5+U1//5I9WXfmoTxlXnOXwAA7ePda3zuWz1lo
HB4UL/niQVRx14Wqn22cIlcJ57J1cH4Bt4Z60NJLuLw7ZKmeuomV9VlPJ8IOudVLgCHEWvmNc0V+
7bJ24r4GrbfGi9Wseu7nUn6dOrv8VmtOsfUiWQYvTg7gekBM4bcsMInLXzOl+LfWnutz36VzKLc1
vAH18q3tZOOZN/JWLXFZ80I4YPYg57RwDuF2IQzeGa28N1qrPgPioh/sTFFDKjPFtyQHSF9mly6s
dvSN1XelMYopB/sNkETkpCA2iJ0odVKIQvuuPquFb8IXNA+wJeGkpD1BEAJSDdOT7rP7xrzTlL1F
XQJN7P2WvPfVg/fjRwB+qS86UwtR4HKmtSmdVAO82bO0N5V7tXEH3WUnRkJjcjHrvQ9Zcz2o7ACi
ODNsl96sjTN7beXhEFWBdgamAk0I4VvraaJaqcHq869fJIBG4o/6pfNYmP26fWZfVSSXkf5P8Rbe
TdbV5UArVZvlFCONm8LFQNv5haXM7bCaGFE9yFCWptsphkcSye2bxJvnwHglTu+hzbWFoFi5qYBY
B1ge726QoK4GbVrwkgM+5Kw2YVcfz8dnyT/qp9RFkvL7dSOBv2o+fAwdxYxFBRpgI7Hg28AHY0yM
qT4TPO9dpAB3DWQpK894gIZD71pVSCV3KzUSQSIfQXGcoA4FFBpYg5cry+ZEQi1brlHUpXC5ZpPl
qr2i72FxNLlSDXlxi2uAzqT2y+Ak8W7m8pYmh7qysbG58LGRekAuRITBcYXlMXY+fkMcy1/HLJF+
VyM0JP1KjaH6qTR16rhIoIYXZxjQfnZqu7UeYgIzux2LOSE+Seeqd9HCSGaPTX2fn/B+bIkvT0T9
WlFN/2qNFbzu5LQdWpSLMgV3BhSsTtBFhDmBow7pa0xV47WpWt6GpSXpZ41Xm43ZtbsMJGFo9KO9
Yy7t7cvphtC43qBTT8916uVmAJUu9Ht8yBx1tAKo9pf6HT9HOqowrn4cWO32imf+Gr6x0Iw9W/GG
3HBNeUuy5IphiEWAXgV+jwoQO64W4WRVx7lsAHtKzo5Od1aguEQNlQfT2o2p1x2TA/j9VuwWYzBr
GzXQD7LA5aEOqgsQ0kjOF31OERMGcTvdJmOVnf1vP6agOtzPfneQ3B+1+wMT4X5pPYb/1l7qw2fL
fXNd79l/jyLvGLuDfzrhGPS5V7jfPW8f4T/7yX1+rrxntDLcyqPe8Xj0nrfeE9f3HjYMsMIAkSxP
UPHe68FwZZoTxy8K+14Nidt2B5I+plt4lettcRlGKEGncW3Y/STFL71sBEnx0Da5i4qoV853WrlF
D7vy9nCgN/J5UMsb6lPil9QMFw9BtGTwJ48eLJf77Ts93d/fhy+1d/jzNjkuZOg99zS/k0djox6z
sjMu4wsHkcK7ZpCX+L656zL3PvzVeombuAf98fGrHFLXREKl4qP2br9xzl8f85ehhSTPVoltkSW0
FaMn+a6QL8TYKhNfP0EvYywf+/P0JjQB1xsx0uLMeuZm3cZOWrk5EQH4IThXgUoPONdlBGkY42HW
auml3MePf3bjkR8fBtf5fa+5d4Y/ubcv6uWgEvcttiwC4cRQoMB+GU1mZsI1eOy9gKEHKNwBRCR3
kh4s9qszvw7GRuK7+oVwNi3XFABSooNbrDb6LE1Q4XKM1i3aXWm9alO9MaSVHAdEP7xLLQubGx0T
4Y0+zQOgEJUE8daABOXOPtnu8T3xbe9vVeiWvbZIRAFuayG1FIF3Jhtsqx1j6WVMynCkx7zV3La9
/w9p37XcONJk/USIgDe3BUcSNBIpiJRuELLw3uPp90C/aRLEErHfRs9ER4ymO1FVWVlpTp7Mq/+5
y3wraOK1cSWfCn4GQUrSInZDCzJPEw6DgH36K4oWuTfnLNb1uiYWqwQOrASZA/ViCSQ8tjqLQbYw
jy35YlQ90dWNaC0UyeeuFVxSVCzgL4HUYeIYF1zORQOIZl4ipdFFyiMC4vbHmj6je2O6e8wNoulN
nA4TyqIS/H1+7NqRWJwLv9jmFI/pQX6sP5Yzc6NQKAYsEstByPFXUb6yEDKa+IJmKF3gctMN6zIH
zBG6KIn/yeU9yUHPCvaMhWs1k5UC8dyVzMmBdXzneZycuvbOOADep7kEv3Xk52dNzDXBY6tuVs4+
Qkx7WvB2/8DOEwNyI3pirphCEEswcrv25UKrr6L+2qq9ma4EohnGWtHxCZ8vo/1HvqFwSWLxmkhq
Ta1MZAnLlZVp2u/q8QHMaO/NF42KcHUAEsUpgVDlru37ygpcZnoj0Nu8Y7S4qNSyZBc2f1YcjMwY
VQHTdIdGZTIZU+bQVB6iQsTqfi2oorwKKytLl5gb5x5XJNMZ9PHJHNKff4//1dLYJiyrjpddu97k
sloC+Y4JvQmwgOvgUD0lmuCoJXjiIjywbgr2c8KDW5rwHy363dM3p1yytKPdmR7+9fdMXo+qGJgc
rbGurdU6c9kFINIwuF33GwCWrzoLL+PovT4SNnl6O7cQwqZUXLsczPzYbGnG+hCQSBJ2fbbgxdzB
EmHZkdgHVwcqsWDPmFLbU2hCjfMw8mwrJruBMIzef39brxFyU9/tiqMWNnLOa7uRN4knAscTGtqH
vDZYN5XFSHZoeWBy9klAE99ZIT/gAxtZR1rkcRrHW41/YOhLrKzZymp1miYZtZESXRLGho9tCI6v
x5fqL4C82/2rHZnEFr0XDQ7dBJ6t8WpOFANFj5QIBO7lt7tR98w7G2gV6Gh+Xg4H47ilzGivnp61
y85anfhP/+Bribpy9G9JA+cfWeXnx983fzX+fZ8wefQTTsoGwPs9G1RWAUuqcxloSkl8UQ2kTSCs
003vBchErFkteu7FXf5SMqT7qI4Yf9pLz5m3kIyfSTjdqNC0AQjANt9vSxypIO8q542hGF1QVpyT
oV1LsYXUSEvUy5F7ogutCDclmp41SfkpZAxkckkEcu3HOzQTHeKDxiY4xOigt5q23tG92GG8c+zZ
tCpveL00hzP75Kv0pdVizXHUSKUXbuzcU3gtcfIs9UBXxpWXerZUrEAe2pdGhLEM70jNA96xsLpZ
WShEoMFjTG9NmztqZHgxjQLbnfOYpKKyscafij243GMgPPfoQtYk71DSKAaYABqjb3NQlZeFb5g1
h8BloQMLQHu4hLcvT92LRaykNY68Mgex0Cma2wTuR+uqOYv8bhKsY3SXs45EIrpUhaWS5Jzji9Ek
YNoGVgGwj2lHv9BgAEeUQH5vCiT/TTFIkqQpYVQ1NBbe/VkLic1GrmfECt3NZmwGz4U69Z4dU7Hh
lq/hoMeYFdnQz6xvBSKP1171OSKwb3lGXAqUAZi6+rqw4XM+3fVHjAdy9R4OmUJ7XTx4di2dallV
5BUTbOWOyKnWP4feM4CRGpP6Go+q3JpFiC8WS5C8mWIsaOmAUEX3oghGt2lRMswGJhoqfANKoUYc
aehgeuPUZJ/sbduOQdaVGh75hclbcJnnT2DMJLMAyiLbM7F4XQnQuEuLsHhqrEtGoFGqszIbXf8Q
1O/0U1hIHc++UXBy/r+8iY/ul8BZdALk1Rut2xYvyVOoV1tple5EzfsoVtx+2FDmHszpmYqhbqT+
dLVIXTryuTsGTmKAMhGvAqM2eSkL8OSycVT6NtWcIlrzn6VCZ1LCuhtJ2cfh1v2mNly2YDtnvdxr
qZPXz/eEoCsaSAVVp3F533lftVmqJTHGd/CCyDxZ96pEel309SeRgKAUZNbq3t7LKwC8iH3qz9bS
jNo5iweW13EgOhQP6Khb5R9pOpRYcjzbz0yveilqK2HfJM7yupQs7fpoqaev/2hURm4MUC5MhxSE
iZsNEUcjvdfqPnE3/c4ncqWqe5ZIgsr8J28nDAuI0lAeQ8p4YkgVjKsquJDybYArdYH/ciXCsXrW
lURRjFp8AsWsX+pU+lvlP/k2DjSPClSRV+PCxFCvhcMfhU3Wjt1FvwI/kg3ibbndZ5TB8tx32cBW
KlOMVgz93DpmsETHMhNGYKwOMjEQgEbeaaNrxwUcesa4wG6qDcWpFdqL9N57kofvxzZz/NrJagBX
kdASApjjOMjqdjUsX8tyJVCRHdaYudr5BAkfvl77u4Jb+axLOD5YCLxn9g98dyO9xQiuQ2h2K9Fn
GtELOyWCnTpUm97oj49XNFNwQQb3SsBoMq5egaIMemBXISDdD1aisT+ZBewH/D2iaMpL+0kZjwXO
L2hkQMLcDCTbJwqRJ3ABKh7yMHipKc+CtE+GTZB8PJYyU07BskAjDdsOjlC0k94ui4njgi3zILZf
Sx2MIJWGwV4v1bbZglZ9i5h6IMeGZPpTQtJ1kujVK4M0+Wn1+CtGIVN1uf6ISTDtAeDkNjU+gq85
nR86krqfjyXM7CbANGjwpuGbgotiEta1bC0xbZkDqNXh4R7WPuBobf7sLmjhzELwaKDtF4JG4tDx
M66VJHGirE+xkKKJXyW6kg2mKJbaA+c8sBspk8U0CsN7fDUilJRD02y4reNHahBfImbXpxduMMvO
I+WSLza+9JNDupE6eRPrAm10Q+bF8OxD6SQMv2AOCfJ94r4wJeKhddCuH5/ZjBGBhzv2ldFAQQFo
N9nM1FeaJAxjuxVIXYUkCI9991ZURsfW4Cp8XorH73QEBhGCRkZz0ESgG/JWXiOxUZ6KaWL7faAy
XZShbGyibcgHa/X/lIkL/KM3siZHyMtF3DFBmNhMKWlBoxCPNuKyMX2n02r66/FG3mklhMGJHtOS
oPTD4m4XliZSX0o+8EENjJXbfDZF+f1Ywn3YN4oYgQ9oS0ZlYVqqzJgoaBimAU4RwAoPNaHmcmEc
NIgb7hNrWUsjLe/dUvC34nqN/C6gBEVJ8HZJXJYHfhjxGcrfMFjrRqMIskHkRySSOaiYBkF+H6/w
PvSfSJyc2EgO3oUUl9lW1lmf6MU1G9VXfwKjwSgjXX2uyfdKDb+0xalGM6c3Jv3wqKHBjwYi8Hap
qe/4YeD6uY3oRntXLBClOwZxWe2jMpVA+16qN9xdOywUYAo0/+AhRcvERJ7rp6LsALtt82aKYrfu
GQKm1IUk++kWkpp3vuVE0iRyD2IwOcsSJNX+dyRqp5omp36JKWxpOeP2XplkIaDYpBmFxITv1YRf
iQqxZUdbCJSWxEyfMJEK2QIEKXaug2XCDZCIVvTQI8yb8AK6u8fKeO+MjDuHyaAoMmAqpvz3ql8t
Cn6iMDZggM2NiO/yuxG/K+W+Xn805qkFWZT+H4hDmylAF2NHCZhfbvdQrLyyyoC7tIF7lYjlf+Sp
UfLaWUzIydXEmCyhPO7zWlggJMGegI4EdDoT1aAdPit9ty1sVNd6MiDaiwwaYzAPErJWJDD4F0FN
Uk1y1CY6VRgX/DMseZR3XXkjR/T1N0w0Bx2GA0LAqrB3eH/cXV1rWUwqT1UzAAU6QXu8yeMe3jyv
E2mTPc4kqXFypSvswnBXkbVEZzxnoW9WM7GYNCD+XCqWhZ37a9xrou0MOcekl7cu1Fbck/SyRO5y
76ZMVjSxmGj/DtnUrQs7UXaCaDYXioX2BPFz7myUErBZspQKXFSbiY8SSJkQVhzUhkt3DKUNMeCn
Z17PYiP4yljCN4c0xigFFmhpAAMJA4JJ7g1QGWHxytx5S1g8wMToDEDSBp715M3FWAggEKm4tBn3
GHdahH49CRNVHbVqVyDgHPSlGvs9Yh6vIHgFgPNUxqfx78m8sgnw4fvaD53S7opLCDicHZ0FpCTj
EaYe7GUi7RKrbcmwkQ0OiaLH2jue5UR7wY0Be4QeJ35scrq1EDTdcEGkKKWd1ZegVhtNbE4x5s7z
C3JmngxMvBmhBBg0gPL+5IAB9otlJo0rOwiOmJon2W6xgyK1xOsWqjN/s9WnS0I0iboMyEzQkD55
B5ETyWsKuXMbbSXIwXwCZyQZ7sa3X3ZBgWHoHxsW2Ze/ieiJ6R4SVdWPp+LHuuREC0m7sPA5/wPd
n8hFgV6YhcWf3N8h7xVhJMy3I9BSxAZlxLmebH1L6n5xsquI1OagWGG1FoYVCzIl5Nspjd/Lv9Gl
CBcehPt0JHTt+mMmV9sd/KBpC7nCo9p8h9ZnqzeAuZLBUOCGoeJBSAhcmqdLpLVczVpK3YzaND0a
sAQA4gH/gEOu8FbbmDITGyrra7sQKRCMKtygxhm/uMq7fBRWCaQjouIRaQgH71ZM0cacU1OjmKEg
zIpiX6Ni7ZtKQ8pYDxhVWnkN6G1As6PzrZkDTF0SAS0jzYfcnj3ZCnirrtV0aTzqH4jgdvmYModX
HzAGjCwCufntdyGYD2opZju7YIh4xFDh3mwKnfsKNWkVUWRwTY8naNBv8+3Aam2qM9whCkhMr6RE
a0MLYPDa7BktK78djaF0HsNXUt0ZvsPF8W53w1/ASXfzrZM9jKMwDRmX7uyS7KCVSDC8o2owIgcG
gvya/pJY2V5QT5EKT+L7sVH6y5E82qiJmiLL6MtpPnQIWd8jddfryFmGpNM+x+Tpy04h72efvH0I
JqPa6v78sSD/HomNxYO/Z2Qhwb0FleftQVEK3yVyLnRw0zCjJNSHVQz4YVhoCXENV8OcN9XBrwWx
45ZOV30tdXI7Yk6pwLWudHbV7XsB/llUaqmyipmlSIG7v4e365t4aaww8LxfYn1GTIyD9t6rnVHr
A1rFKsAvdHWLLPUniww2mFjUgrBaQVTaUmGtyVKe+r4XZbLX47dePX9KEndgJnQ6O35NttyZx/CS
YXWMIMqDPcrVCgrnfisB0Z5RNtD0fMFA3xFgjZp+ve2TWzmAcJdlanyAm38zlZV4pOK3IShv2OQt
DLIR+Bm5S6/+7P0CoREMIbDn4OqcJEko301BOU5h2YT5MrzT0/ua+qrWgSGS7OODk4CGdQ7OniOR
SWOSMvBpC3fs/kXGsjGvHenIkWFpquOC6yvsILu9DfF9RHYHH11AG5ccf/hv87iOTiZ6BQWV/eT3
36tfFaOvz4+/4L5za9x4QJPGJn8Ya3ly8hQVBbwTx739al0OO9/65Ix8f0CpyifHzDJNc6+ferLZ
fJTrvb2JdI8A9Pu8en38GePx3t26q6+YHD8TVWzqsBH2gVWb4iyBaSCtffJYyNyFGxnkEfmhxQS4
8FslB/Qgk4oy621/0J1S0iNmqQV57jivJUyudFE6qegVeW+XYErthIhwHC5uaLqMpAkhws1+aQqZ
cO87juX7f4uanB/TB53CSmlvZ9rrbodiQUqs/vly2b176uEl373gidcSRj12ZD2QtbN2yQtnrWPV
JETX7ZQhtrfBa0eUp9UpIBs92aM51v5N1G/t8fbPWVYOnBVwccd5ZtMMIU+NBdoYl63FOKhWAPn4
e8brfiwvHPOsHMA+ETsALgsa9dtjDpxhCOLxTmXIhY+pTxnOFS0CQFH9Pl7RnNaOhXXwHwHohRES
t5Iyh8uaXgl7G/9TS8CprtYi25IGGdD/laBpM3jZYu+i8ZIq8ZvDWhVtc0ts7bO79m8td5Nk27zM
aj7obQn0y567jREYMOHZzZZqdQubNgUYN7XgYpIDNq3mOwRYCe5hkg5oOfLWjzdt7rpfnY4yuYxC
lfZUL0GQ0yKmUlDnT5eIX+fWAt7EkVQaDKJI8dwqQA2+6RTDNXu7CUFkHgE86u6FYKF28AeGnhrH
aykTR6iVupbNE0hBqmgbj8HJZXeg9YPxlK0acuys47FR3xr97YNnyQdNNPRnPN7KWV/w+hMmphPY
icbhCyhgpl2slIDfI0XfgHE44qkyh/0T95yQ7YeeaqcVcBSRumA65o7yr3EGXG0y8A2TK92DZvT/
6H/dASSeJhiH+f54hfMniT6T/ythtOxXDlCZBaIbdFhgGQKz4Gmi+5oxSwi9/+Yk/0mZGgwhxtj6
CFL8YBWT1106ohMO66OAjLh9bJ++eNLC92j0VtvD2xv3Ej0YC/ZxYal/rtjVUqU2AJOxjI+oRvuo
/Ah2tER3NycCRTzEfmigxPSWyb0AZ2JeS26Pe4Hu7TIRDCeX1/kibepMJI1iITA9PBraQBo8rchH
mDLG1WwzAO9SaSPasVuj+VxbhzuibzHoVi020kemrpZYP2eymzeCp9U1T+ESUaggmCOFZ4offmiV
7/RTjql/aJTjV8pT+vlYQedcCziJNFjeUdEGoOhWQWmmCCouLQc7BogJjHs8QAFBfUSc/B4GC9mb
UQ2nBgdy0MuPFlTM7pjISvo8ycuWHWy5T0gdnWom0zKO0BcqAFtMtonzpZ6d2WDvWuTkZgRVgrHI
JTcg2LN6tUasyaru6p3TXgzXJnGtJsA9LGGGZqMOZN1Au0tjSPJdLgATzcJAbuTBHkJDiYy8o0kX
plrMnX3MT6e3da2jW3XhXZqpP2Bu7JXU8Sm+uoAupl4nSu4MdlOrvUiSRgeIWOLVpv5lVCV+8p8w
sZKPLw67eqxDs+d6JXhiRsFymNNsBsGs8uRvGJZE4RudvnmcWWziJeqwOcf0epUTJUolB7ynySjM
fW4plwg/WWpG3fMStoQb3/E7bQWyj4YVAIXNtNoRorHWjTlhsHe7UrUMZJFWzUtuU7qJLkYVM9E0
m1G/ekP/eAaDOalXmfkb6LX1vPBIzS5YYvEZqK6CgGSyu0zucH6rKIONTD0nG9WK89REXayszB7i
lZjpvpZpzSs9xCTZrjn0OWlhCBKiqLLyWrFLV2Q2RMaQYwz2HQkNwQZwq6xlzfhAlnm0zZD1mtKP
rv5y+HwX0DR6+Fyvj2uQqxguWLIXcMn3Lz5IcZGRR1IAqQHAJ2/F5nWd1HVFNTY9sDYlYKoUt2Tl
uPtXapSBtlKwKsBRnJKwpYXr5UUdtDY8GrzEoqp8MhZeYpIc1j/J6uucEBD17DdlRU4r2yHe6mOz
AnGOpLnnxxdzJv9y+ymTXQbCIJMiN2ztV45wB5B/EMZAAAcIUWwCKb2m1+b5DT1y+/Jwes6XcKr3
OKaRgvhqJ8adurJIMiXFSY/h4rZsX/pf9P6rB4YYo3D4d+L268wfRPK231dqT7z3X1TrH69//rT/
ncTEIg4hX4phhZPI+nNcHXJpoVY+o8W3C5zczQpsWpLLY4GZVmiNcTF4dRi7ryqXPOkJyjzbjbpa
fcu6smByZ4z9reTJdZVrupUwwruFY1mCeopGRKoprhYroRqByEUqV0pkesyhEJ6ixMI88QVvb3Hp
k5d1qGR6aEPsLUcu4f4dxRhPe+FW6zXhNVOnjU22OcEiLnmZM77ZzcKnPqDkYXY2M8q1QMJKwPMV
GS8/x+CsO2SjevqKelqhWfaxHs0k92+FTkIljIvEVMcUQltVqInWae+7z+b0Ej6/pJv12hT0c4Tk
dUJo4w3OIamZsQTfEm2pk3HmUbr9kEnA1GPgQ+r/2ZZcH69zq7+/Vy/g1x8TNDtRfQm0o5lYJN5u
31JB38OGk9PYdhOZ3wsquHS7/1T06nazSo0BXwmUn1q9XsB3kcO3ElVj7WiV5WnHH0nf6hK6/FnC
2JtnRXteuN2LHzBe/6sPqLumj2MPp8LuMMmDjN4d3g9sgk/WHTGz1RMlqWdd32AHot2zZy5E0Pcv
8+1hTMxb38tC3GC0j+2hvdBpLTmzGVCbOJjBkS/Ekfecc7em9K93/GqtgazUnTKa0lyPUdLb8fph
rbPrJ53Z7FUWD4m2pPSL2zsxblyZZXWdQSRQCYLBaGvv5JJm9AsQVx4Bd9puYw2Ge4OO/vP3M/ct
Hpf6+mfSyLdbPDFzUuhQvs+Otx2kBtYIVABagd5gNih5Dy3YWitUJfXpfK41GRQSOtcTHWTNCXEO
GQFEHUe/Wi0c+x+D1q1nePtRE9MXJnHuFs34UbtWPyDXiLcd6c+j+UVg+Pwn2HwX2r7EiPpXQnwg
909HrnRgUDwqDke54MvdxUSrtjtDQq+tox2P3XFLqGeoAlB2iEsXrtqCpv8Z5SvJDph1nJCGZC7P
18hXGX2WWn7lqkE4GGmzNAl2BjZxs8NTuFtRlKkXZ5BXaJf8Y8dt4Q8SszVQonvCEk+uoS0c6kzM
dity4hmmisdSYQSRGMSyc0zB8DfOij84Vr9kNxf8wylBWxT/vxds7NXa7ZrtkJLDIdFi1SXO1nxC
yi0RyZ7TT1Aja2mM4dJRToxWpXRlqow3Cry6VWk66LiPCzUa1lS49FrdN6ffGq1paj4EgW9WKJDV
m5g6Qy54onJioPyEha6PT5L6JZ/eUtgxzf59Br2BtaC2f2Ml7m6MBEIihWbA7stPDlXuozLA2InW
5nfWpUZqM1eNY7g7yi9+q5oeMjrPa8+oLO6IqkWKq+MbavI8PlYreRgxe4tAzhnICPTs6pMmj1bu
+nJRBfik/pkPQYSygykna2kAftQxvsgeKbqTilhgYStmj/1K7OTY0RoY5zGHowA9lSaqmfwW+5nq
5GbMqI+dpT8U1aNNn3jdKWZiRI2Cd0Mg/XPzNQbHNJx/Vv1M0AWKo8e/jPVSQAvWuNX7Pauh+Jui
AoguXaN43Z45wHhpkAU15KeoyJFdn2vjLdgLGx0kQdoz2gTYHbUV+6VNGvf+0ZdPXjw2Am02z8et
XTvsvg5pm2K4pfr8fEwGVRwB7ePE14kvmTtJ7ivy6DYhIyWNHguyUQ5uv6QPeyDS0NWho4dllaB4
Zrmfq3yxfexeF8CoTWNeEmjl0Wc1rS8NOVs2UoWCZU1HWlBV69qhCpV24j2o2klCS5H2WCWYcU23
G3sjcVpoypOGaQMv6W2NYjEFKwjUQOetZ0qDMi6Iureut6Im29uDpyocPCyuVWlTOFiWrFo7cGHB
Z/G0fOFW3Ve3IAxFUliYMf81RdgxDQZ+NRizaDue6ucE/a7awm2aQU+OIkTUgcYhABgqd+vk+iW6
/foBhVjQa4xN9+/v7gq0BAM59we5JnsVY2aMx3s4Y6OAnAeJGA1u13E8+ESmgppdF2D6Mfaw1lsA
xj4Px2ElaqUBnG+6Jqod6C35DdQlf2/mFQaaHjOLxhlUaFuY9jE7ISIKqhZ6O6g3PcbTSiKoifZl
BUgXeF+l6guEDSTJlpKKoxs51c9rsRM3s2FZj/VziEXmVMffTsHJ3AauujiTYk47rwVNXMcgL6TG
Q7e6/YokW6IdkA8JrRfw5KHnT7FK9bM0D75eqgyyjRF4pQ/rrc5aG1+zQTds2qkhrhpzs2nMfW6c
KhX/bFLjRBOa9Oi9XQKyzKk3KI6QLhu7jEE+cqt7YhUMUSZ4g830p8TKc1vxjbD1FlR8JtDAoV+J
Gc3ylXfJ8GWuFC3Ujd3UzzmPLo6viJi6vh8LVb+nSFdXlbE6rT5CLTIfq/qcKUQ+EKaYx8hL6Put
aDbP4izmksF2HVetlIPDAY8WWBQXox1SXhA2EzjIIKcCzb+M8dHI8E+id8UJUIVMURdItpSVgSQP
KkAheDhK6idqdGfM4yMOoXbInhTmEhbqPsF7K3xymKxTFkUdIcHrRivxNRPh7EjI8rK/JcxWkcMB
qRaJJ+bs/vWCJyfbKJ7SuDEWzGw7tPBmK0lSfQr8xwVmNaIaegZ9/+MDnbMgaEDCFPqR1AyhyMTR
YdokariIaWzpDJMPSuPUyHmNV3aN7cRrvOmP5c3s6o24ibNTFzGVux2N4SSbQENPHDg3mVilyifX
M51qIXs9o603wsafX10UPhqEKiqxNl6VKKNPtLy45IfKXajTze4hPIMRyYuSLRqTb+UoTSUGclq1
dkdH0ZMohDu5TXPiOb2g13lBrdsgZggPBuu49hRT4Htq6RkfNWNikXFRwOMPfrURUTt5xoFQFXkU
ZhsbU4bpwBSykcmS2sRn9ph+5p9cS+LPxycpztjmG5GTVce+yGSNA5E8bWbFW/1JMZ+8r2a+RSeE
yTUf42eYtde90TjmThOyXZ48Z+CxTcxO2UXOa9wfKsApBXDe/oRKBb7XjdypXb9LnSOPP41xiiK8
Ehye8Ny/g7pA7AxvwMgZtcxVXzajxKwz0p6GDYeqZPWN+S3VJqHVvDp70ZcofCXtEXMRuXYtlKUa
O1sx0ztp7W8wYRYcJ5UKYlexXxgpc89KKIBqgIWxQlMTevuEid1ouho1kgIlEz6zhlPJqJRR84ew
H1uqUm9TdyBy1jkZ3OxPCVqwz5ju9/hgZh7nmw+YGBEkHvqIS3ykPVqN70n823u/KFHHjVmLC5o/
01+AxWIC5NgcAqfrT0eubhhHZxVb4TGy2dwQSLZttGzLaUZwaIzCSMxobcme6hmDFduOMURIK3Kq
Y8QIYU/Se4dRqgQ8GNTCuzHnA9581cTIRFlHNUyPrwK95UVwyA6w2RE+S+kXCkR9pW/Vnqlm9oIt
nTE34NShZRF05Rh7/ZeludqMWMxE0AlHnZ0MIlSUVpMazhFSyjna9oLL41OeufAcI6EbFkW5kSxg
4oKhACtHaZt3tlRR/muD6JTwYucsaPNM+UDGHC1w9IHwEiwi014VQUk91pEB05eilGCOgRE5mtJ5
GqiasoYUkj2gvIoqvQMPN9Z8zLDpWzVqJZXvT2KxKUtw1xXUKvN0TJl9vANzNw19dRg5OHq+6HCZ
GKBAdpk+HKTODtAF1RlFvOWFjGCy3w8LLgwUK8EojFgak54pNc9Nl164aDOhqXzzAdOrHgc+DDKg
4/ErGL6M91a/aO5nSJ5/V6isrMDrmrsq+9ZgBGRv4b8s5eBmbjpYAEbANLBYYHKavG9s3iDYKhBO
FcCuI1vktNouXBmHgdAH8dBu/adyHWxWj7d9BoSGVV9JnWhe1Q7gc2IBXLIqIwJigoT7nHDGwXg5
xuZPRbatsf2SVMBa2/Wm29nqwgfMRcc3HzAJCrAXcE/5MTrGO8AYoPRptO6DdQHROi28q3M7jMI3
D9IAtNODFPP2Ze9TmhLdnoYHiv4zAYWK7jUZXoZ41StrSV66bDMvKodeOwCJMcQDOj2x3CJchaTs
mMH2YpW71B8hYBRIvj0RUfs6n/eNjvZYUCf+nIoQK13a1iXp48+vzJfkUbncSpBe5TtwcMJucmj8
IYozkJ5Tc7gyIHYJV5Knsi9evvf0x3o1U6Idx3Ii8TheqnHgwa38KAzFMKt6QKswwXnnMUR2fwEE
sDxEspGzdYXD0KzcivT0guSZQ74RPF140Urga+oQTwUrltm4ImHlrcQ3JGVVL12I3mZiRHTSYNYI
QKnoTFcmb5OSZzUlFwgrKm7bfPLKb9G9KNLCimbg6IiMxrQApk+CMmQap+WIEJlKwevAkddebXXh
EnyLv92WMcB2rwpGTt4Ho9FoddjKZvvBGLsXE9CGQc0+8Ern20bfvqHNYaOb263+0a8ZncfYpvV5
ULdvm83v84IlmzsBXgIZPwtyB5iyiSGVkoZug5Tt7Sh7Bl2lkmtKiE6bCgNn4DQ/1rOZshBGiVwJ
m+hZgaZWWvIhzNodxI9IA926TaRjtfoyTR1d0SCQpMC5zp7bRYM9E/3ciJ5oWqNwNSCYTG+zZg63
yCefhvX9uivRRRa9Kubmg1oLCxZszlreyJwoXFtmiVMJkBmT/FUil2C9Y/bZa7BgPuaCdR4IbAxT
BGUSgEoTOZheX1JDg23FLExwCKaqiJgDlNKYAqui9xT9D0aly5dYyw/UWnr6Fl5Ae/GyNM5nphSG
0736jMmb2DiB03stPgOE8Qx4fPcVNpfdDBedP1B284leyw7Ne+B8XZ8Y9BMKC+o1as8kEAMEHb9E
tFiAbmByxLxTptgF3Lw+/SmDfSkfH6vvH5j2XgCCCxbd2fcI1CEYUEztys4GnOO9WXPasOVf5Q2w
+yLgBJGGcoFZ6OE6LzTJtE8ojSja7zgkAORq1FODBsYK04N6pE6WbvH80v992eRdRgic03FXdbYv
0aUVuoK8F+To9Hj94/49WP4ftvvqlapapeKYrIAQh31jWbd+zRN4l+haShYmGs8uB+1ugLqDhv0u
t+r2aFyoc2y0F3inXEavPbf04C+JGO3i1WI4oRSawKk7+7Xu1RgDIHCkh8z4wwRt4zXaD0VOfduc
UKN+vIuzt1W4Wtz0rNiOGpg/yRd2szM49Jml5tE34bhruaa/sdCP1a+yjlBVWcqszR7hP9nTdLmY
cHKT101nN6KwaulXWvmkxUF/vMK5d/ZqgdLEc6MrqgM/EZTRTX8qDKjtzoxvBF6s/QdixqHXoBZB
B+GU/rgrQeDTcF1nZ5mrytWnyxlNdioRej+WMxfswF/4J2iiKvEQgkeF7TtbZko9TtCtLTgFgQal
JEHjtgfgcOgjmRawv1wgqRmY95oG5SlH4I1c6tYuy78qXbygwaPUu9t49VUTNeIEgOEVGkc5oIj5
wpZyaHhRAaBkBfyJ5+Xhc9/wnwUlcwtQwplYG9uBqgd6CNG3KYw36+rmxBgN4ggUuqLLrHpuWV/P
8+d+eBUS1qKVpYz7DCwe1R20GrCIgNEeOk1EdwmFqD9HXtYpAZbxNbEgiQLEOCkxRG/45iu09m2i
cwUmF9B1dL9irA4cmA8X8pmzb/lIjDHWz/DGTm+OIDQKBtcABZz/xu7FYXgt4vS02QXch8QbQYch
OpiqMyiXBeUb0/rTYx5JzMaimsyjfne7257HNrTTuDTAHrSaIk28o/aYRP7knL2FHMpcLhU0lsib
jUOZgUGYuBFJ3zVuwsaDrTFnBqQmn2aNYndCynO9YANnnDG8oBjEgyKhAD95IokLxaFwEtQygnVV
q51WAgHX9SQ6LkU2II6+3z+gp9HxKoCFgUei/Xb/6rDkqzCD069gYslO6QZH1MsKyWAD9MaMTKK8
Yj01Hxy+MyJWoj7zjncufdo1lEnLSScSdwwMSejhSqgp5wmgkW1EKv3puP8i7bp2I0e25BcRoDev
SVdeKkmUeyEkdYsu6X1+/QZ7sberKG4R2zsDDBrTQB2mPyZORNgkT20GYUP0SOhyQPgA4Hczl8Uk
e4Bwdg3QUVUiDxHRvKAHvdEi1VYL2cjtPEX29ldCE593oCbH6Uiw6nlk6rLCj1Yld3x2N4SpMkmO
oWPZnlpKMydrgWQlotSAdMGAKIREgmQcI2vog1jd9qw3zlLaUeku1/KB7uUxF4NjFUYVZ6kh50sk
FcSCd1mOOsoexApifJdmjVK9arnW5fddHFXGdmiAlnSrmkoFnnY1AkaU9VR2jIFKwj4vxrHaianq
TzUE0VePosCXaE7pfUlwMloHT7gDw+ExHSNaH0NFCTWzAuc31OyUEoSzeRVBKB3XOUjPDVWOmvsk
7YvYYUCMtW6aG3plyawY0ZoxplC/i3wuAROPSPnWVnxRCjdCpQ8RaJ1KPvFymXbZl6KkQLKTkCFL
9pmKhQgts8TPufCE+oBcQKW4N+SNNoCY/6yVbYiesrGSOCI2YpnbtNboiKmvhoiZep/m6XsGxirV
jpAwqL8aXQyqL7lu0wDsVazmsk2by0a/CzhOiZ/BaBPGdoguWPqUJ7GYlKSq0UkHRYM0Vk9dpymR
B/mFAG1sqAGhid5IhgL1nqozkJQPglaLzK5WM+EhyPuWWRR/LhtSKi3+WxhZ5iUGNHztvgi6YF9X
SIx800CIaL+rO6qEJ65tVeUNP1MAHpFqfffeSE3TQL4uM54oo+NIBogZinbZpjS3/BKEzLaImcYX
GbE2nJqKC0O7HWNRdYOcRvGhhZQ4dMJE2U+UAxI0XLT3K5/PjhxFQszFBaLjR9FhvpeY3HIk7bp8
sMcozwKbz/26TM26ypXE1Ev0A4P+qs7G6imAuqEUQznF6LPHoig0dsi0EoIjVBwoZ8oc2qM2UpaI
kq1qmCSBFEhW9Ba+pQm2DfRVM7B1Z5lgt1wlpfsy5zNMXtg3CtRS4dUIaH1rEn0gaJY0ONLVfVpu
07QXynswEFAN8N6xHMeNH3E1/6joAyAzzFAr/T3oNS3+ZHlVKG4wcmqNwocadXbnU2M0RTHqQkdQ
g0TCUkmDfGIqWJJwNtpyJ4SjCtKKQmx5l9YVzcDYUgrGF5elEETggzZQLAa9t98GUjyhAxXLILwL
qyLkTkKVCYlN06BsbE6PhtwRIpEvKtLxHGVWgGYU/bvPMs4GXQt7GUDtE0D1qB9+rzwyC0866JJR
dAVXGnpB5txPMusSvMI586ImQlHZ2Hexx/NbLfJQoySGchyy905/KpNP4HFIGUbfw1BYhv87SsHz
anyvfM7Cm/ffzFcSGNxQ8J49D1XKMgBNplJ34HANgWid4CKdrBNBsfTSvW1t+rHZA4uqOpJ/qBlh
9PMm6cwQfA68q7yXqXrqSJz+rOiRk/FtbMX8mDq3rS2EHXjyIGMFrwWMHnPBBamaHPAOTYxjrJRW
1kSBDdzM220jwqIVdINCRAFwBTD0Xj96UtPqMR+ifZFyaDBHON4WJ6HF9DVIzitPCkMjRkMQeDU2
DUCpYVRWruuWutqfutDvC53nicAGDeIiXqpZeomWUZoPDXrgkEJsie/b+g4YUvpID92GvXKlWz/r
W9US9qluqsca6izuMFgaypaBq9e7BtwFhf0cOkgWxOc1N2TBhQYUCjRQkCPUdGGuwR7kAwBkUcd7
fqlWZt+VqFsICZhPcDiJOPhQWGUglYwGrlwJkZbqZJAeBZOwAhZSENaL1ytksDLJeqHnEeES8cz0
h6FG5/r4qe2qxDUEJ5LN4Xtw+8JEkac5RU9htOLRLjlGkwQj0qHgLv/BTiWLZZUkSBd4VKG9xbp0
JGKJhu/C79Z4CJb2I8SHUCuDb6mIaDa7Hi2v4NEFmJf/kzhBAhQA1/f6tSC7YuUwL+B4J4ngv5am
UV8EJ3ULflmJT3mk3DoQJIFEhUx/au3BCjaqC2lPE1VqgkJp1JEdIIyKC5aV9mm01i6xpc11+SWz
SyyiWqY2Cr4E1aHpI45oH3Tv0U9XW4ddjL7IlUTuUvrtaujTJX8x9KLBM5JJ/21w4uG2uo4gwzqN
r7MD0zShrLmScfvzMMwuzyubs4smrgNRClosLICLn5/Gyd0Flgka1tX07XRP3DI0i3ajXmvbAQ8+
eqkci+0LR96aqdUdrbUgaOHqVFBBNkScSzCozHtplTgt9A6oaC8nQWS+h5VdvbCHBAgIn0y9f631
K155fpd2iioAAiSjeIcC2mzhaOznYlUPvOconCk8cMzcncU1vbw1I7OVUhFGKiWFEbqFtObBwKkw
ARYxrJWnZ/rY+UJdDma2UFTj6kEUcKdC4iZ/oW8Qz36OjXN4B8wpiE72kHqBz0Zju9HtUCPy2ilY
2iiqhtcGhR4wsOqzC6DPDbiGYy94aLNqfJJAtBVkdtTRX0+emaw1uiztFh1pd9DMIrRU5vT3alnq
eu/Lo8flwjav90LKrzgMSzUTEDz8NTEbUKmpqcI4afTYo5+Af+7j3UFn6rbagzj6ARJBxDhCIjAj
J5S9zwgvft1e0CWE7ZX92T2WJ5wOuUAMUfeUCh1d1vsTfERXtyI36XdTKyEulw2Hu8W3lV9rTZRr
Ezw7G7ww9CnVgUIt6HDS1XzTcsgD3R7iNIL5lr2c4dnRqAscy77SUBoKHDAV2/B89aJ0ar98+gdD
KD6CFRK1NmkufaxUoSIzKQbGMJyAE0bznTNHlre3rUiT7zAfD1JGqIEAGzQRLeDvLx6CiEZDmus+
kLsSwTsgvI7ma/VqvQLBCy6s1BTQE9e/RaZtFwTSxeP+0avvzbUre9qXt75itnJloqVxFXOgUyrO
oXLk1H2/Rgq1tHCXA50tHI0EdIqAnR4wuJwk2gi82UiqFqyVknl7TpfSf4iQwJ4uIPsHlq7ZtdZE
kphDOXrKWCmv6UbYo9sj/ky3IKmlgAF/3ja36DZfmPuRbSx7PYRKMOhjEKSjKwCwn8FCB/E2N1En
OIAdx/be/LuXLzhs0FJ6PLdkVShsMQr7O+R5Gr9PoyCVWYja/HgsNVBiFWdetwJUu3p0DSv1R9Ta
XBKtzfTCoqKEiecX1ynEd+ddBADKBkkiIOGbntTnYEKZtDut2udOzLZgIECfMNebxiGpyLgGAl4q
zUxUOlhjVPBVlPiuT45GKVXjsuW9LvgYxMecvkSNjHNKZPaRRtBL6+/DOtmFifzYRN025ny3nJiZ
X1tA29LG1KNNif6Y5qMMc0sJvhUGPNBaf+3C8YabAEyYJCB1ioaO649kTKViIgMzIR+Pr4Bmvu/x
Lgxfg4N4hcJXycEPegL4Cerl6O18vr0zl5LEl9bn+dQxgHwfsjnMG+pd+9BrJNVeeM4ZpHNUo8W2
WlOdXCAagrQLlkRBbhpR5I+sdK53XSeoKAAMZNRicwgM2498e0xOPHI8cngEKnDHP6WiLQILvzLc
hVsMDBzAisAjnMicZndprPJRGzbcxK9U26+DY+WjSzkbtM3AKXRoBLRvG1x6bq8Mzq5NNmZs0JWA
94YSqE6ga5vezDskPxJr+GwTRnRqVkA2Ft1XELhFceKEO06yVMQ3qtvLbhXZSOzJg2EGa7WYBddO
RWcPUtBg6p5Uv683HqRNuIZLQb2HdPi7DhqBjzpZKWotmgCGAB4HkEiQDbs2UTV+bFQdDmBKOIOw
jeENz9RbmeIFVxh5w79GZmsKxdS2UZGuQ9dfZYlgOI12qYuLVTUthznFIdsqB6dXTWhkYEM1Lq6A
8jHc8fvsGDlrOYjl/Q3lbHTYQasAbGHXQ0ZFvRMDreC9QJO/4jayxXpb9YnN0W8I46q9E3O/28iB
/hDJVhEqC96yivtOBAs0Sms/IBNang2xxEre6weODO1rRPiWN3mVJBRwaUaQGiBhJjh5yAhXPNP4
/vZaLJX3VBl0pOjeQhEVibHr0beUpXoWYi38+LFVXwsk6932WQ/MMIRIg/wooSwk1zxkOd06hJCD
1bR3EriUbn/GdGXOfBUgOREyQCcF+mZzQnCkRgs1oirviSqR+PvyuTKsaFuHlgzZ03EFuT3t4Z/G
kG+S5Ilqb85jpuk1k3tk8D1BB0wf50iSkSBfiYOWXlGc0/8YmT0SY1mKQ9zBiFG7g/oMxnkBmcDu
9fa8Lb4GF2bmD2bSlbUocxz2z6iZmvHWdM9pvA/Ds64c6WB3yNoK29s2F6dvygpLUA9F6X82snzQ
BCTHQ8GD2J5x6oKVn/8jRvJjef7+/nxITVKij4DPRU8KAnUkNS9HZ57XCtEJeJVmJApYNpIsztiH
0FfpIwcpBZmgNpOVVow4DtUHA/l7IgeQ9nb6saB2rPgg+uwNxN921ibGYQCPHV6wWEA23W9aRDQM
Sq0K4fUSWtmFD7ZJO+255NeQ0vY9RC2+J0PF8CIgpcQCog+p/tGMIwPcKxiTmER1L2SuoHR9YxYI
MsClzyEQNrMiVe74Dr6JnUpUfs6FTJetEaSxINVWoiZ3i5GFTqwyUPX6Ssm9Vn01DM7tJVveJhdz
Orvj6i5PDZRcEZQ3NdIP2gacTshKMXMMSebeNrYUMCPJ+J8N8ic8ugh/+F4aS66LBa86CJZTQ0yC
bpkTbfTfjmg2d+wBwsun8aCDFi3ct08xOiNWvmDBc776gunWvfiClpfR21tOW5S/1zko7KIUdadI
h5LaBbtH9W0oNnqmW7Ry+PJVVg2rUzNL9s9j6CQNOBX0e4OudXMvvXqX0zJF2hcfFeYKip0qbgRa
27h4eGZS/0VcRRgtveCXZmYv+Fg3KN4WMAOu8lg6aKHdGa6ETFNar5zURW8dsFV5arkBHdy8cmOw
SUlYwEIrRIGYFrK6e7RjQJsgxYUaA0rLH+RNSMQN3cXn/hOCr+WUcV5Ngk679+eN8fc7ZjObFGGW
oyVd8NLOau4bKFbu9UPGiI2a8svtrbWUcJ3QjUhwT8SUP/QW+ZAO7ZhngsdDxtVFf6TQoWZhGefg
ded/1XcFpCweNytGlyKOS6OzNfVZmY6jmgteuIVXVpNMnaa4AhjF0u86ryocuiaesfh+SVDn0CYg
9Q+sthiEPpSDCwFZL3GXZ1Zb22K48uovnogLGzPfIwiKOi0E2ICUKX9WM5vPvByFMDKudaYtvlmQ
88FrhXgNjUrXZw9rlik1ukA9nbo+/VTUPZ+veBXTs/djE+rSJAAL5/kHBrjJWS8NCBe9PLdLyBag
9yk4FCrh75VhG60xeK5Zm03dGAYtlXJYq3x3AK79zp/SIAnavIuVfMDifXIxrmkRL64tnjVJIHaw
pFOrgQsc3pex3XWf6Di8vcuXdgNgfBrc4QkoNO/nF6sxCBu4TV70nQTgQmwiIPrech4k4Oq/vIeX
tmaDypEZ67O2Ej12x8OZMCLCCV8SWreM3Mzvql2xllVZ2oCXBqf1vJhFtY0UbTRgMEFvRZxtJOWV
/r49f0tb4sLEPGWlM1BMSD5MtGButdnhvdtnz7pghSv5j8WA6dLQzJkoepCpKQEMKSWogALdDNmz
D9L56oNhzcA/PsiP7WMZtmSI1O3tQS56MpfGp6vyYiL1IQ86mmeiFxpQ47KweJASF5AFPwObsqYo
ujrUmSPhgwGp7kQMta4c2pg53QbFPVfvikOUPzB+MGnjRO2mXpWIXd4vE7MFSDWgEzH9/cUw5Vou
U5HWopdCu3HK7lg6OD/lTVXcDU/UUTLAxAJbLyygkFSHrUJuF9L+4HwBnQi00/8IAF3bF+uc83FG
kYhrzKp5zEAYYQ2mYkv5TohdXj3U8naQLePeiFYCp6Xs+ZXp2VHhxLFqGgSsnvLlJBvFYVscz+oA
XSTwNzqQr8/M0kxASLTVzvIGXEB0J+5Fnoj4l3M5Vz4wE7jJxr2985YexL8zAhzq9YzECgQ1kJyG
7gHE95B+RXPBbQNL5xcdJMBRA2s6wQKuDQRcWQx+Xwlej8yqW4RWXxA0sgdPSLquOMhL/WZoNUOz
4JSFQZvU7P4bc5ADBPIAX9QSPn0LrKo7VJDOk5jR/31QeDxQnQNrhgom9utBDWNFk6AXBA/Ikz7p
Nr6RW4NY232XWFVVEsAPQRuyYnQJ7qCiFUaRUBnjhR86H4Wv8d1Y6Ai+wXHPgEIc7fpeefYB27WT
x32+X/Ptl8oT4H9GUzI8JmB35yWfTpI6NgInOJGHV4dj71KNlI4ZWPLD7QlddEBRLANZMGJZHmih
6xkthyoBuNwXoHL83nO/OW3bB7/UepvZhVvFphhaPG9XlRm9xf2+FFYe6aVNeml9OiUX9xIn16Ph
55N1dd/mrvxRBi+Jvq2COwVZ4dUu44VrCJ1xSAuhyxvZ3znJ/RDV+KsxEsEKlzBThCaaQUr2KmU2
GjiAQEeeyK6OWbJJv+rSfpSpDZ5bAME3yhbykUPwnQUTAfbb7TVY+KpJtBiNMSiGAPk7ewBrBpqn
fGplMxDFszICcfta2XXphF7ZmL1z7Zh2qpjBBlfLTs+ljszJB7X2+nYzVMc4OA6cFVa6WeS9k5d3
QvX//oLZ0YXah9iyBHXvfARErnMrhki9lu0B3pnA7Rs/2HclUPd+Q+p+cGQj3Zb1CkZqcaZBsQBW
AU1GLDLbbuDhqYd24EdvlLr3wddMLo5XFnOBnRgS1Bc2Zq60ruWFVjLM9OiObnwIt+G2tt8hcId/
3YYMD0gubf+wT+8eW7KWAV6qN8A8gI8AL/w5WdcnCsBgSJUPKLBDL+kzQMMeZ4JtcZOYLgr73kTU
BBqBTeie15S/Fh60S8PzOt/YAKehGsAVtBCcV09a+9Fnr1RdKSisWZmdFT1ned9V2EVNGqWmUbb3
dapvWIyUG99yzu2D+b9MJmDrkP0UcRHPTk0R/s9ktmZjHY93mVO7kc3IA8Fsgr283YIL6/xrjb1y
aZsi8AMqCd33k6LzbA0HXhnB1AVcgbpLggcRusq3B/bnoptFl4iJ/mNh7twL0hBXyGqhKEv60dSP
kONFD+TdEzYn5JSfjaNxHMyGfKXmgH0L/nhLtIct6NtRVvn9Qrhd4yqmYCK7bnIS6dfy90vECFff
N1tmjjZKkEX4PoDtkF9E1o86sZO7+dG/9yepL/sEIrjEqdzUoTbSt+it45zMhNNxe6aWXuKrL5lt
gVTvDcAeGJpogo1sgpTjHQ25R3Ya43/ZbJdrMrsgVa0S0GuOOnCKIdfTpGPI+ja0OgJQDti9wacN
L7HfgwxmxcP54wze2g/Tjrx4hxPcJqmh/rH9/sRgG/xKJNymBG4HwaIP5P6rdQq7I83m9+EFrF0E
nZSZSY+BVe9XUUKLzxUKOIIwFe5BPjj7HlmuJckP2dRpXaENY5OfdauvTrL0mAqCBTh3q5MEHJbb
ldVeyPRCY+2v3Zk3BAmcVm8o7IouBBRf69++QdDiu7H+n3ama+5ivruol/oggZ2ENA6/sxQGZsOe
/Foxs3RbauAsAKGhhjr+nJGsg36HWKo9DzPK1x3E81yI5fGxxZ7RBgbRZ/+0Em0tHpdLi7OBMXRM
SUIPi2Vxnyloe5HNniKdiGb87hAeDeXkr6GGlmJ4HR4d4Ogi+tVRdryeTI6X1VIeAIU8dhZSf+8R
5Am3hkpa9KvYKzO6tEEubc0inQh5YV1MRoRtLTm+9jqa8zV2tOxVxfAF4n9EGxiRqOMUCPBWrkel
h6NvlL0AjDWvm61bagcDp1DYpVuXPExyuU7tmN/ZUQelh3veS0/P8unZsPIaV+Haqk7HbX49QIgG
NCrgZEMbwTxYrRnLBBmjPsavwVkzhZ3ZuJN87zcO/8qmlRYyhBj4X2Ozu7/XqN8H1bSce+Z8vjvv
rdu7+s7B1n14MMyO0P3902/7xf4ozZfKHTxqbqhtWMHjery5BMLW8S38pG6tK8ocI9EPekINDrWA
ppOz/ZikVmVQHWvO0HYIZP1OEdvQMtiQ3/FcMFG8jNo+ydT8OVIzfqugNOfGPNNOXR5N7WZF76LF
Srur8Q+J2sBYucEWXRZdB3EPemwV+C2zG4xjUVgwzp/yCpbvajyRISrMW/HGwttobM/55zdnQadi
2xLdXEO7LC2dbgD2gAoO0B5zsDXoA/Swz5GBr5nNhE9JeBo5JySFMq48WGuGpg17cX/qcSqFPpL9
Xqd573JbmFF3LjChxRql9KI7fzmk2XzGqpRjSEijaBmBUiD8kRalX7t6C3WioIkPIpkkudf3hclx
5NfmeeW+WTp5E/fuVDMBD+p8OVN0FQY0hfmiCkyqHRXptxyDvDuK0F/3/Yc8GZ12XYmKI6mLnRDY
icyebn/E4p5CfmBquwUyGm3i17PdZIVP9aQRvCxwJ+kD4+OldtwGSjOgSg3eTrvdWXvDrSOsaTUJ
Cw8Y+NNBG4UuNlyHc09YTzlJYxXAg+0uIRDsrnubjZhv8OlsztJ9S1bcvaXlhi6UhrTLNOloz70e
6pDoVI6m+d5L6JUeyEv1PWkmQdGBoBSSmYZV7jNT2j5vNrcnefLpZ1esgSQdAo2J9A5NNdeGywH3
j1SJaFvrHSN7L4Ovpj9QiOsAXy/FFnhQVmKAaSS3DM6OkCJmaJhEos2Lv4T8qAmVpeprYL+FY4pA
W+BBmImGZlxI14NKRXB+5SVspN1x7GxmRgw9civ8BUuYoysrs+0pq3ldhBGssNoMdnfROdnwNnjs
vkQjgCSQusGbuEn7Z76wV7bLUmZwyiQgRYdOSxHPxPUAIzWUI6PDbatnEOLQHw3hkKd2iibQjJRD
a1VcSYbfoJIeOZPW3pqE4sLQcTmA62nqb4HXOuduiApZSDvWiMCOimfta4JiJLYraCf+1Y/IBiiE
2vZtdn97ry5Iwlybna0rk0MuA0ur6GXVWR0DS8wAqjsajt5vqo7oYMkvNMew8Alp+KE88MhzKJZ8
6J6NBMSxK97JzzsCHyOiLR3jRyF9LqzWBX2dIJYV4f5tIxLuVwqxC7HI9e/PDgpS6FJPW4i2AS5J
VG0rR6GJ1KKpsH1WPcoqpOLqoxFb5bjN2bHp1vbYz4N6bX822UhCDF06jU8cSf4y3NfKk59YfvqQ
+B/sI1HvtN7UfuVgmQF+9fZCL7jW17ZnR6vQxk4qFYydUnSAO11dEC6/H17KelMBJ23L9VopYXKg
r68lWJSB0EPlAhjGefNUKzZjooDYy5OShgKtyXepRrSWooFS61X5MfFF/rGto84qO8YUs89CBWr2
FThdiFzygBZ2qSKNzlDq0Z6lSVGA7rkfPhPWjx85n7JfuRaUqX17on5edNdfPQsLGMgRREMFQqiS
Q9BkqhsJuO0k3CtDbcY6XbG2sCPQtDDhdies5w8OEUFoCj1Hs5QXKS9yudXjp7R1bg/o53ME+Tyo
IwIrPTGHzBuhWqr3UjZ2EwYG8lY1Ncey3nJhYmnFs0StnqZmnq+lQH46O0h3Abw6kZSjLWOu0qoZ
rdG2sgyQSFLF4OGhH0MXciuu44JPASsiaipgRgGd35/448J3zHo5DfwoFD21Bryf7uqKRPKxDSEP
QX2n68qY1BWz9NaJ0teKum16TkGdp8Rfa+xNC8UXfIokKaBoREYaXUTXz0dQJ62adKno+cfiCeR5
lmKDU7nY15atE2ZnMpFWfLmFEjRMTohvdC3h0ZinBLhQH1teQaluPOcEVM4QY5Qt4TSYp8RS/sF/
QxYaDdkTx74A3p/ZuUDQpGlRTwEigKSADRhj8Yv/EM3UBD+HAGVh0r6q+J8P/Uvs3t7AC5EbqpGY
WSCOQO+GNuHruY1GlfM5OB9emBPUsUBFuPG3zV4Dix1k6hp797vcAnbvIXTc3ja9cIVdWp6LZaEt
M6WBWEie0CUmV7g82Pt6QDdtBkq5NUactXGKMxeEE1mfcxzGyX8XVnmSrG2wS010g/p3lS2jPcxH
ArFxk5CUa/W0xaN0Mcd/AoeLo9ToTE79BLaL+6EhrZtZwV5Cz53Jh7bJgZZlj/k105d/SPlcLe7c
W27gwbeJBsNaYSUfsknvlOGgmPwTHAy6Jle/9AoirwTZHKQG0SymzbZS1iC5phsDECrDfujMziC/
AsUpDAvY6D78YPUaJGbpgr8wOOccFZlgQJ++w7MLAD+YWURQt1jqAS3uyq4/fPgvO4oYZC16X7M6
20lIdA9NOcAquM34zKxbsJz/08hAG6EinIPA+fyK53qxbZJYAt5GfG44eSsJzGpAHqmIXikRndum
vP4uZN+1D/YmR4w3nL/p65UnYFqvmY+hgBQFUFO8ogIYua+vBhomecFHmeT15rCln+02cDCfa77T
VBm4YWW+iAUom9B/CCuTYp78PlitK7yXr/kWZfy1BP5C3Ir3HoHr1OYOfuV5iD42eGYo6AAxJCvd
gEVNzMwBYmNf/Zf+5YnEEIi6F4/sDg2/oSOB4fwhW4v2Fu69q2+YnKSL22ComZLkCr4hQfuNYUbR
vbTzIRT6ucr8uxB3XQ939q5ElI+1dhouCLrVX27gkhci7b5zqN3Wa8WohWMxsYLLf6Z2SsdeD4ur
Rj8eJltHxf61ukuWfx0xnKpOQMU/oOiLSWtFNcgNKZdAPJ49iaaTbkAdWVu8Y+dv2CbW7adpKZjB
YP6amz7nwlyVaDqAuNMakcqpv3sXwGo8h/xde3hsN138T4dAnvDcwM/wAMxe21N0oSySrJWggBKT
ftdJtqgf48/oDAoXIt931QPPDnW2qsW1uBehIoW2StAggXb02m4LuRuhT3rRs0DKyRCqxOYpJIPX
PyJxdF7D6yyAzKYcFV4BSKWD2lyexYiNnrRj2BQAlqR2wVuJYfptZFGeoocxsQOqW6AkwhwciiIi
fZGTUDoLGhywsLe70RPoPmQ7CpLsOt80AIEUh0SErsZjL5hyZarvEgTERovvflHUUdaUiBbIa/D1
qDIYU5kbWe7ZZIUFUNO90oreM4jZSLfZJma34XE5IsID9232IO6tWkO+GIQ6t/fjAr/LtenZQY77
UknSAG/OeBYhZl9ZjeWfO8sgSkSkF76y7Tfk3kw5Im9v7qk7QpturbF9ySWeAgERFTL0zSE0uN4r
Q4CmLkPE8y4RSEUGuekLIPZFP+i5/4dY/srUbKZVPwJOmMHUs2W9yrsyIAlHhCMPB22zkVfQLgsa
lJhcZBWNSUkN8dTMGrJvWlAleFqV1/qDf9b2g9U9SafEftJM9yCAQgYke+fKe3yUPK+CDuVLtjlA
FX33eIbM6e2VXsjSXH3LbKG1YZQykHEBjo1GU1AyOYqM5ZbXMhZL5x40pmhzB3YO6mGzSlWnlFoy
6kzyGuUhNkiauYE9wDXM7Cjxbo9oyfMG4eVfW7OHYeQG0Qd7H65uC80xxiMU2D8jj7NH55B9QNp+
tynMb3PF6lLu7crq7EbtUO2o416UvKkEAJbag79Td90ThA3u7cOhgo7lB2NmuFHM+tftAS89VeCz
QVZABRUL0LzX5yTym4y1iYpIQze7LiD9Y9y/3TaxtEtAEYeEpgjoi/InYL58nlgExrwag6MjQLkG
WHnbQ5zuwpWU4UJP2RS2gEwDeekpyzTbjWIT6FrKYSg92snG5+AFrcP3NQgZug2BgvkXNihC4i+o
gHL2p1STcHSFldlUl6bz8htmXmityCFoH3XJyxVQWxIxqaniZhIzXowyLL0myUdQLCrab9U31NbK
Wx/d4jIXaschYOgFNMquSe2mH0GgWNJylIiSwMUgapHwn2IqA5iTdygqkbLkasWUArBCoo/Ez9B3
K8QUeapAyb6oKqfUUf1Usyuu/WRoOTmNYVtAbbti7Rvw+O2WCUNbWqnBKZ4m1uoTmHHpvZhXHVIW
jViUJqhmy9yUMlUK7BqIpgB/Dse3ONcq5EqFothwcgrHrNEMAM7DWD8mikQ3BdXYJizU4JeooOZr
trIC9v6syQTC0q7Z6ZnIbWkBUkhChULrzEKkbYZ2ecr3dlahDZOASgDQ6SysPnjaVzxR+771TTTq
Jp8ppqomk1Zb9y9ezd+lg5jJ9Unoow6NnVDe8OKnUgfIWXk0wMop5oTbhnvfNgInCFcScosu76XN
+W2jq/WYoeTqhQfVDB/vYis4C64AXghqU1dZOYgLNT+cEFSQ0UCN0/6jY0DvaWbEmY/daYcHq3OO
kMMpAUzKyatyBwa0j7wAI6mlUtPkctdaeS2WR6sit4maykTfMTscihz5ozqksid3VsedWX5OnmU0
ClWE32JPaRIIi+pjO5zGNWzc9MvzsE36a3n+ggS5mBZMiWTPeBULMyFS5Yr5Ie/curtfcQcWbwD4
FmCCxp2qzCEe6AkFz+2QyQi4X43x2HYADaxUL5Zvugsb8vVWTYtRjBQeNirnuAe5CDiDQuvht+8E
hw7CQrvN4/dG2z7rq/Hv4uAAmZQFYKoRO01/f3GVcxLjRiFgsrePYOb2MzE5Lj/W6OK3Zx5bi9Sx
Jk2/PXr2zgsBALz9+4su4YT3/J+Pn3lOmjLEIM+EAT3e+G4IYOFr3qGkJ6OcpxWESee8VYmRH/pm
xWn7423eGtvsaSpBDZsWJUzn9vH4fucArUX6EngfsA0eDuX2dNqJxHrUYgKJ9tvDXvTGL4c9O3VD
EBdxEPLy1HZwHL/fEY8Q2UaD0PaB7t3i++UtfTrtPCBIzhvkEP7p0P+d9TkqlRMKXupjDL17FQ53
UwDgWxAoHe8eG6Af3XhlFy1eMgjY4PcjPAXIfjbVA4izBSHClZoA7XiEbIRiNfb4tAPPzi9/jc9x
yTO9NDabW2Po44CNCtIIsp3sNJM+bIS32+u3gL6DNwqMhiGBJBa5/dm5yLokaPyWykhVOMWed8zN
+ddmTSl5MdeEkB75Csh5KSI/90BxLnRFww0ZVab/7XyWJPPxLnwa+7vtW2eHD6D8PpngYvY6L7Ee
b49xyUME0O+/ODvP5riVJF3/lYn5jll4s7GzERdAO5JNL8cvCOlIB957/Pr7gDO7w0b3bVzNOSGJ
ZDc7UVVZWVlp3neG3IXJlic4NSuJ0aYKZG3qp0j/UY7fx/w1Fb6P8ua6lAsFsczkBzGLMQqKkiV6
rWC9vs5WM3C6x4iKqdL+8QqbN/tBte074cm0+zuncfQY8MoQJhgBhhiwu1oyDtcf6KL2UBtCdapE
RcXyPCwCuRTl0VA/iW/CQ9Lv9PaQyy4dFPpKbv+yIB3iNItrI8t7Or+GDNZ1bgbap8Y19a3yQ/T2
Wbbp4n2xBgutKBesOLAOIG/PvHtwwp2KEnxfKNIUUfmmhuhIeJm2k+Ikh7cjdE7FC027v/w5OJXY
0lPy5wZWjlegNNNHupJDF2i/T9en+FI2g3wzOEiGQmgYXNnT5/FSwZL8ANVyj71zrO5ym7S+U31J
btM77SbQ4Rxf27EXCKjR4g8yF8ezqXmB0CTIxNEg+gH8lv3GGfOyRc3s3R/23aYpnc1+hmB9cj+v
DPjSAtB0RPkK1U6Uzy7MRd2oM9IB9lZ4KRJrqyRfzeBZASZoyDbgnkVDAeD7DvdLQLvXgvAXz9iP
0hdnrBp2U66a4zz0o1s9Wl8MkdZf24ycP0G/26+MdVam5bGKV6DPdcLEx5cRusn0BkkIdfVTSjtM
c4DDsnKywHDjqKMv3HSHyG2CP64LvXiWfxS68IHacMzqAvcWn/3zV+9IKZd9fKjtw6/+8fHxS353
pzj3zn7vfF4zFxccJDADqA/AfwdnTV/s4riMvEivU+2T/CcgJT1hXhesmmGNHnZ+/sWknohZ7Jhc
9ZO4gf2AaMtU7KbIZE6FMHJGjwzE9bm8FG2htBtPFhhBwHWXV3YfRkNt6krtE7FIe0ZMfd497pzK
Dmb+xtuVrTFvu5OBcbghjX0BgQqHzOKUiSex7BPN7z9lZuK7QcvA2j5oV06Z88DrLAaKPEgl5uN0
2Y/WE4nXKt/sPg0P8b3kKvv0SFj8F3Bdu9DRjl+ajerWrtU9rQzPOtsNC8GLvaeFWpSBaNN/8vV7
r7oVXpqDkh7CYEtVa9d8N+Sf6egEjn5H002+jYPtD+t7om7gi06sb3IN3LybPsNLfSw/je0hDr+A
T5HITnIX7CrPrju6M2q3xm3e+K/5Q5443Z31SYq+mKkTuJBQVsnDUOy00qlD4MD2xYtePlZSY1c0
qAl2tM++w1v4VFtbX+aeq+4L2nxvQopAo7tUcnvZTZ2YHCXUQb6tmZteoRxFbqBPHebu/WOppTaN
QSTbG+ELaCbEBdRNcFR/RPVqa/u8lc5U5cMazgfqh3uO5YUko02j+6TR0P8ZGlWlAQ75TgLMj4cx
njRhUwebNe66s2P6fQHJSUkkwiEEWJ4bcTB2xryA0jZ4MIhVeXC2rtjMNRkL69XlJPfhteg/3ao7
ut+KW3ltT19Ww3+NYnEAQToxmqXPNgOs3s0eIBfrPseoiF3eet9X7MeZrVrM2ELl+7HMtE6aZdk0
C2r5Xkk22tO9Zxe25JTb/lZyXqzfJvWahVICwx0Y5w1o9VPlSEe9rBsxRmhTt9vWSxJ7lOJhk/eH
KqXiaGhgwQ3ENcSq87rQd7n4r/S4UpqqLiY2zaMUJlCWLorexIl+NZlumPsslOZ64lq0FRAnh53+
M5Tvil/iQ2W60ArYavt4fdLPYimLx1jMOXWTYyZmUT9n+7OtQBq8YsjeJiSfUz6kxhqP9Xu29Gwz
ksT5n3EvNmOk5ZM6NMy3Wm6bwNYsGAPC6FCpbvNHrtnGBIFADuSboz9CHZ8eYmOf/yH96mBY44q9
EX9KVBHmX67PwupqLK5+dRC2uQHBD6qXJ/u4fdYkJ/jhF6+Wk8IrdGi/9uFdzJTAzaW7sXAbjs/X
H+H8Zs9KGKAz4OpB3EFy9VQRoQGD8KjQ+k+1fhvqxIgfs0dLcRqYyItvmpfZw17L7ORQanAr0DIS
2dazFH4ZlO0IpxbNnzS/aMRye1uJdkp/1NWDtlpnc8mUzufgDGCJE76M/o9kx1Q503nIytZvooEF
1J8y9aA3O3/YJeFNrL3V1qOmvFyfnfNAAEKBQJiRMhQDSrjFAincKmtBh+EwwHCHz/U0ONMA/HQZ
PkbK26CLQPrcVPJWgptdgEFLt96qdqXydXkVoMkRfgKTXj24TkWutwvdjQXPqLWWJquv6u4rGmJG
tvmNi+Uu36W7sHWoVBv38ZY2kKP3TGWVqx8zSkm09/+vT8hsHj5so7NHWcyHQEkZ1fyT+EmkrF2J
ezsW7ynm9tKVMS/vAEtB0sI+KkAwdLGAoAqEw1D6OXiPZlnYYNtttErbNqmT3iot5OjN29hm2+uj
XFinM+ELJ88Pp07Na1H81OSv+XcvfZnEm7Dbh5IrNVtdWAmuLU7TM2kLl1wSBbMRRpY3Jpmjv4Z9
D21O66bVQwrH2PWRrc7rYrvDciUOuUYbZnYQN369LcV9BjEfgDuR02D999pmWIXXeF+tpdpQbwGw
gqSDlfJ+4f/gCklhNRqTzGqSDu3MHfQs2wg4bdgiqL6Ufqwh3Fwc5QxphKmAeIcyz1Oj1kYioKiU
4n+K1I2WOFqzjw6Wsi/HR5zIIPmztnYVJ67k/bEyvZfWkhizSNgQNBrqd08FT3FpwI1M+5nSBt5n
vR373SCTUYMvTbaVNBjfxrBLP8PVGR0k0Rj3qTDShpfk39Kp+jOW0n5XG2r+lFAL9zDlMnVLova9
GKN8f/1JL21kEuF0MimyrlrLWuchFYM88XjQsN62nIaBtMtdxcyc62KW4bJ35Z49DSpI9LlWauGO
dp1X96QzAAStXPJETvQISudj+qRvop/9rgHmXthomztjGx60Xe+mB3FbkioD3PQpdq0DpAX46+FW
WHMw5y281MiPz7XUkFySPUXhuQz5l54m+27b1OFmIKzj+29GzzVGyRztH1L/44/hP/1f+eM/Pr/+
7//i+z/gR6xCgOQW3/73/2nrpvqehN+zv9ht9et7+5f8z7+8NN+bsG7CP+r/mj/sf3/5v0+/5bP+
Kcv93nw/+WYDg1gzPrW/qvH5V90mzftT8FTzO/9/X/zLr/dPeR2LX3//6x95mzXzp/mw+f31ny8d
fv79r3ON0398/Ph/vnb/PeXXZvS1MFm+/9f3uvn7XwXZ/BsVVzR9zXkfkdQWlrf/9f6SofzNAinq
vbODq681v5TlVRP8/a/a3+ZiCuoLZswjEZ4LvMU6b+eXCLf+jQ3OtZ+7MsomU8ryP492sh7/Wp+/
ZG36mIdZU/PJJ1qhzURt1EhSAm/MCUbKnk63L3jTWQQJ5GiX4FYpzhQ0TbVr20zNb/xJi5qVc+Zc
HOQdwJ6BHEWDH9Awp+IKwfDauFEBHozrUfs5sE8muG9hLVRffNWqphXzNG+2fyn9PLy5UBmibbCO
qLxf9sNT2RpXY1IOdimI2TOVofprGeprBfZAU5zKoVAKP0WZe0RYZlAGFl4CP5IEKZCebg8P24e9
u93a9hbeqK3rbo8O3x9d/nZdx97zlXu8hYz7wHuOR769cV1e27s3vEYScv4Vd3s4PLh7Xj3yywfe
6jgHPm27s/lIPn5+y5ag7PHwun04HPg0m4+zN/PL28PWeeMtPILtzD/ha77Z2Lazd/bI5b184uPu
gY+/dV0+6o2fHDb2ZsMnfnWP9uHwah825ET50cbZUB01v23D7/N584fB02EzMvfIEz3P4nd75+bz
5mZ+6+bmAD7svePyNaPeY2b5RZ5uu9nfOc72cNzOD8qz7fjNZ+c7n7rnrTf3L/v9yzxNTNT821y0
yUUh9sXhxx+26D/3wUe9X1yPtOWKvYeFPhzQwFTWqhhJT8ftw9th+8qgNs53Z39Drdt1SYtY+rmk
xRZrIM6UG3Rj6z59/QH40YO9+XbviGspw/cL9AddPxvRwquqS1o/jVkOS/T18PzMOjvMN0uyvz26
t85aFm+RYjsf2OLo96SmjEArfzrCm4S2sE4rM6ecntnnEuZt92GRarkwvC5EwtPt9nZW6O3x/X/+
fXjbsjce0NUjSZK3IyRcbJzj2xtrad/tUCyioofdbrfZ7e5mBinnxrndo87f7u7e1fHOdu73rDc7
j23hOk+3js3+3Nw8Obe3aN/NWlvzqiIsTmBVxDeImC/3q/vKvmHG1rT6vYv4mg7ME/phwiYseaYh
4nYLzNaGbcl2f5g3PNP2zH8He8dX8672bUZ48yd1eUBXuPv9/s/efnpZcfQpwbpuGJd1l2mD35fO
SvlweH0ApGNPX+p2t50n/bjFxrkvx9lMsjAsxMbGBjrzt+7D9tV9PTwfXVAGeGj76+2PLR/AUB52
9u71sWP6XKzI82GH3m1u0PPC3tx/j+ybF5badSkMeEIh3iz70+YeS7J17b27ecIO3RxnA3NdVd/d
3GsTv7yx5sKgSGgqBvtof8XmdjbP/W23tZ//YZkZHkb01nFvtzzEBrt7/QmURVbgfLMszqDJGPux
n6f6K+b9yCwcZ7t2fHEfXOf2cMBa79/YLRhrLD6nBIAFJeZ1u2XOOXr28yngfmVxtm/u4eEBg43e
PICvYn9BiwD+eeCU2NywC79itW/sd1t22B0eDs+/Dr7963n+0B+vD2+h/TrZP3z7gLHDDj088+2v
X2gjNn/v3L9gY/n3af+yedn/6WDy9y/2K6fIYNskOdmqX+7u77/c3+w3nw43+58vT5wUzhPHAXxQ
L679/Y6DaP9061K/vqee5uYOm00pOycUs/o+zYz8T6abwxWJnC37I+fy8dbZb8gxzUfZrfv5hR/P
RuHFvX36+hVFdH6urMh160WD4elmNH14ug2OGE7JW/6gu7ujy5HH1rcd9+Yfh5yzogfSe4Tm/62K
hMVPxcadAeM5YpHJdBwf2P9stVnqfHqXNrvI/jGf9ZhL9sXB5o1Yh+3zfCqz0Cw8X4Hrxvrf4xBs
+Wr+3cNhd8+/+xcmzb1xnt4dG6aV0gp+4HLiM8R3d2F/c8OGnFV9O+vgw3Y2p4G9R4WYfqz11sUe
387L6O6/HvF03P2Dy+9cX4D5dPjXRMzXbpX4J6kkYDoIIhnz6x+MIT3Rli+2WW2bskBpa1N0FMup
zea6lNNV/qeUOUyl4vZRrLvY+VCCF56ppLXtZRFAna1A/Ww2JG/+MJEVii1hpSrqfFTUPZCLoxoQ
0mEuCKejSqTJ0KzBhPi4stRtaAIQGSTdGhrpJSlk/+lX5co8N42eSpFaMwQWz6vsSA3kL2JYpoem
GCb3d+dOg/iKLgsuIbjnS7e5KhMxoBCWSHisBoYTWEPe2nGlaa2dW2NOcrPsg9frMk+vIPN60Z6i
0fFGdIZAybJkx8qUski7sbLzMpNvRIEwb1fH0VFsTX1leBdEcfPjnkP96OyeLSZRLlIxT1vo3PKk
K+zOyqBgCkHoqaM0WSngOtdC2sQhDATkXaPLeL5LftR1rdAzE1p2+NXDOjq0YaTvda5vd2quWA99
lRv767N4QT8+ylvWp42A8ud6hzx43qdin0peIWyiTg9X5FyaQk2WqG6iVuG8Dx6IMQAFco1y26QM
OieKpmh0m7Cd3hS/W2tCvzSJdPibNEuBsQPs1ukkWmWlm3U0lrY/yrHbdpV8H+g6Nc3UZkBDZqor
Buri4EzyUjSFQR+9zETQv+CZDbB0EBi1KhmaSN6EjWzAzgsRzvX1uiRq5oIHQpMkvrFsjZYETYuF
QSztsRJhG5AT/b6OSIVZqV+tbLBTl+99g9HA9y9Ri3tINxlFVUuMSpvyhyAwYDuPx/IzKF3qXa/G
MFCZ7dfro7ukjR9FLmxip4bC0McSExmINPFXnrYl+OSvbOeLUgALgKEE/sSzTonaKoJqEoLKLkKr
faRxNnIE+gdXMHwuSpkLc6hXAStg2VriaZ5aBpZR2nkNkZAy5Dp83rm+uz5jl1QdfJgZaJ62KBja
TlW9soywCku9tIUKRB/HJGJ5k+ip92da1MGrhb1q/o2dzNTN1WR8oroEnI6EIKkoMC3thnjZLuna
b1Tc/5BL2dhcH9qlCTRElWIVdJ0mtnkrfDj2KQIK/F7DZASeYDh9WpuumlBQcV3K4vY7qzlBHfLZ
ygyzyEGysLiBYIZtomWVXSqVAlWC0gODE0Sboij8XdbnkF3p2s7z4ninaE0v2GWXtfYkqmvchefj
1dk6xJqhzXl3R07Ha4UpF8uOU0bKmoQkYa0G9SFQ2rReWcFFx+w/hky+lDNzBgAk13Aqaah9M5CG
nEKjMIhvxETutmVZKK95Vx19XRhuqrrIN1WcS7aCfGcY48BhDRqpsQ7tKJQrrtC5pbE4XNmRM+IM
HbWL5+lH/COhG0q7EMFoAXvXSnVbbnpfcXsR2Ak7rDr9uW6bdFhZ/fM5RzLwZCqt+8q5ezTKypC2
EicFdGemU+VR7EwK/TjXdezi+D5IWajY2BXW5JcYba51ndv6lBX1pSfAUOTbo/Utp2XUvS7x4rhY
YCaOrkG4ak9X2DT6TMGjhG9qpM5LsAbV6dRmra/k3PgwezQkilBhwutwVpudy15cG01px76lP+fm
WG6UuIb8ok2iH01YTdvro7o0j6gszUnIAlh+YRG8OCeAr3Ei6VGvFm5XmsKt7Im+Y5ppfZS70WpA
tMcLXNGSNbkLf0Jv/aEscxolkjSrbqM+zw9F0E7HqBWq25ZGGEeMI2nF/F2a3NnbBCYQB56M3OkS
DoWZlkkFSk8cStrXRmiHdiNbXbTrM0ssoLwUmi/Xp3f+xNN71nvj8lxOgWcN/fepxFbxezig/NIm
9ZW5ekmftJJSSypkw++7nbjSM1M1TJb00WiLHQGg4xQDfQWQVd8mGzGe2u3QaL/vTL/3DtADLQIf
StLmdEDZWOe5Sj7eFowZpDSmPTeOjCexjDXgtcQV7byw5+ZOhf+VNmvRh/Oq92W9HnSslRgmngSu
thHrjidX07iiGeb5OhlwkgDzNCdAKfM4FcQ+DpMgmKBS7sT6JjAF6imyVLzJU+oGC0PvXodeEGgA
IYy01ox8YStY4pytwr/mQr7MvhrxYE5xw+k/CY31kpSa/CCJcksbo1Ye8kqHAaGAF21lxBc0cwZ2
4oSgR2PuZDsdMXcSvVEkWoa0mdSiUCzQ+KQosEOxW8PSujTA97vyDF9BY/D8KB9W0SzqsVb9Aocq
yLtbvS3bQ6o02k0I8/K+8QxKsJKyXqOSuLCkhDiIO+CImLQKz7r1QWoVlPLUNEhVWl0G/TgMAQcP
8/pGy5UWtqg8sjPTqp0y7MIV43amtvOhC5G4TNswZTpLpAS6VLOiLLEofmQWtixmypZYTLdSFnO2
gkgh+mDNdzLcraVtqbxBqfoJnZ3CBkLwuo0mlytuQs+Vka0QKlwaEdYF9xOIWRM6u9PJjFVq8bSi
KezYyobCLltheusEOTFWjvWLY1IVygiB4tIoeD6VE05RYfZiC16uFI9uXYzqrZi0cHwMbb1iWy6J
muHGRAUSYpGM8qmopveyPE9TRJU+tKjdKLjFNH4LcnFccQ4vTR6+EFsADkAL+JZTSWVqBuEgF8Dh
q2JI/zS+btAH5eb6UXNBynzMcDQyeVSGLWKbtW8EVhmGmDBtGmxRr6mPzdM1/o4Ls4ZDPcfzkEGZ
/UIKvZqFHNUzXo/W4VxiqDb5YEZPXulP364P6KKoGUeAE4cc8rJ8xpDTMhD8GBCisvW2TdzUTqx0
gLRJ1kou5tLUEQ/9X0nz6x9MRZaPpTeNUWFbevfZNDJlk8lesaJv88l44gpA9U14crZ/2F1S/KdC
pGYo01wSoEbWc/GujIbyJVX6/GD5MPfaeT8Mu+vztyh84k4ySwTU31JAQ0TqQsOnMomSvkSi6ltM
YCkF7pBlseNZnQxXJE1F+2zo/M0YatYuE0v5T2EUbmotK7aB0sfP1x/n0iSzkO88pu94lKfj97Mk
bU0PzTGsbnKFQqBI0sx+/b4QOsVkwAu5fRKLOBWil/0U1oWWQwJYyaEz9pHeuLVoFfqKobq0mhCZ
EcsBsZPi7Vl5P6iMp8aZqIwoJ5TQgxMFCpybvbCFi3mfUcC3Iu3S3AH4jPIA0EK/ycIPaoeaLvcu
L2yj0bzbuBvLQ4EVdX9/8gDup42fVnps4sJOGYlRKaOPRYzqlL62Nkg34E2HK+HYC2OZ+Uvgq+Ha
MWO4ns5cnOVCbAE/j59qBPdJb6mOFGrB74aKqP+BFJVYFCByxCzn9fuwPubUCY0w634cKukxHQfZ
Lbxslehh3rSLTa1S38dtglwKN7d5sB/EpPqUa2IKRFPUeuGdMJrKVgIsNO+potPF7t7stedCEL1N
GRjeLfHuGxrGi5Xz5cy/Yqx0H9HeAase6G6Lw3kqxdZq/ARHQO9kadMMQZ09qoMmdnda2/eKM1B1
Fx4AiZfXwrQXtgH+ObVYFItTlbx07YQ80MQ2tYAVTiMldgJRH2EQDO8U1Vedtvb4+7d1lMMHwHHq
RqlcWp7arWwM6SRiRdQgACOrVqqtkU5rO+H86IEXwSBChgbRd7q8DhBz9ofKYFn1gC6ABLauw5hN
gDp71hoy5/kMIsqkNJW7N7h8ywvVDE8kVhozmMdaKLhjnpQmNN2B9MmqFe1n0Ke9t7LPZ7t/qrSU
zcmgK9L3B3jBsvAgiEtt8EsFRNUsFVzVKrXPZdtPP8rWgJlRyuQfhEGG2yJQ8n1ayWu4lefqSh0u
jgE3HTxJrNpiz2Sl6Hc9HSZiUoFxqBs/k8p40zICVKWVgSOsrnmV5yZnljhzXVDFBqzkYpfWfRiF
slTmdibIXFrLtt3PLOKb66o5m8fFtEIsAw2jhn5y9izMpxw1VMHlc69EJFSTA9Z7+LWcxlR1q8JT
H8u4m0I7NgNiRkaS1GtnxAWd1YDQ5wqrkr/jVnc6rdVUGHFGetsWEq/can48No7lScFrXlfUc18f
63mIl7QTtZszHDFxFO4Ep9IUWYjVvhHZ+Hr9iF2MXyUPVNVOrRLJVetAe4mpcO5tyEXrZit7nkfr
dl2Xn4JKzdYAhC/MPPlYajRN3Ou5aPT0YaCsbaqp7DH2ZcB27drmR6/jz2fiYNnJ6MXH2vwslX7w
20cZk0AancgZ9ZpkGU/liqmVaGWBJmujmuRO43vKtLM6abUL+tLacvGiBlXhOgmcwqmgNMsij8rT
3Pbr1vvUjZFibEbJ8m6bUG2N3fW1vSTMImxFBBI6D2XZ5tKosky3eUyrBZH1m0LK2/s+MwS4Q/L+
9bqoC8bvHTiIjhbcGuIQp+OSPFUbjYxxGZHh/Ywa+BDNxuh2cZYkexKawZfr8i4MjRg9VccaEQHz
jE43UYUwbcccu54bpisEJDCryiejzu+s7JALokxSzhyJDI1o8UI3Qj0t/LqJ4PoZ1QqCiaFtPdJ+
mXKQ5IxY4PWBXbCpUM8yMKwcSCXv6YkPfkg0ZHritwJtrWkaOV4e1JEtlCT+HM+s5Z/NWHXiruSs
Wbk5XZJLuHEGR3kvJlnsvLbppQSiH+T2GRGcoQ3Ve3kk0VhlYfCpz9X8zgScfcW5uzS3oJOTHsb5
4ov59Q+j7YxOTZuZRwk1HV0vY5cXMdBihlHrK6GcCxoKHACFA/CiKbSTLzR0UvrW6Hr67zzYrZyZ
4GE36p25bysvcvvMF1YCLZeGxrV6Tp8QL+ayeDq0sod2YDCtjBSnqh9kYaKJ2deg/YYuY0VDZw1c
nFdz9w25BtpOmcvFOazqJQB3I019oh8m9yr0hW6kamuIZBelcO5qskY2kJ780wGJaRGnOoi/dhkl
JXgRonkbCEH/27EwiaQjEQkgZUQNdM5TKXVA6k0fQUwtE20wHCrRk3GvRuTV3BHernLFRF7SCiJU
8z0Gp4LG3VNxojjpVRtit4Smeema6SnNy552SbwXo4zKlYW6JI0Y31xCRZiYe92ptCKr4Zcq2NzV
WPo3WVgp2zr2jYNIZ/Tt1E/tyuguLBmNRESigYZApra4T8SGXPQDTQF23xUFedlAlDvXz2lrXBnY
BWVHxBwYI0arQtZ9OrABXpqgCdnHQ9cZqZtSO+AacW6Gdhh61ct1E3lhFplEUpNk2sGGWAoD2GPI
AHTMaMsMtMzlcco/skoFHdATCOQS+VfXACQvWEdObKKl+CS43Mtje8rNdAgGObOjLvScWICYW6ZB
sm7p9le9arCHQVpDGrg0pzjVMHVDCkicaZ6GD7YxaCLgcgQVH7OGop5s4iZJFQBkVXktwL4maR79
B0l6QVkYVUGZXbRN2B0w1U2yyca4g2ctLljK6+t3aTLh2yLgjW/CmbIYWNpUZhLUUmY3w9TswMgS
HicwL91Sg4RbGKzxxihD78u/IRQ8kfcSJG5LC6FVavUz+CYd1z2TGFIKAgiB/inQs2or6qWy7etA
XZF54XqG4cerpj6VsoUlKHVtAjgWKRDnwCci2X6Q3VjFkHwZvSD6I0+V9E1LxcrVBLE6yP2QruzJ
c196zgphQvGo6btabn5RzY1BScLMbo1BemrlbLSToPK/C17ZHidT8CA0LOujUNQrJ9+51ZnVlZ2C
H01AYXkcZY1qhQ3xSdsDDf+BlIa/iZRIfrq+oOdWgFunQRySsjLiaMvztTMySPHkmezDa4M3H/6E
wG3yOs+2qjfkb02r+d+vSzyf0PmeS0htJgQlLbswckEDwqhY4UGkTZj2dhlm2qMFxznwJqRVtpqS
gTiQ+WJne4UXrVUtXJL+7sXD+mXMneOnm7QTcjGUVNxQsSiCxDUENiaxe9gK6dJPQHoIM2/q3WIQ
i3hPsFj6dX3050ZipnmkT4+0BM2l740fH40EGQncZIyEPMTKgT/f40Ltd3JgmtvflkSIlMgQqZz3
APvpSLk7yNaUcEpmnmVkbjaZPXDLMTn9rQ5NdrBijs53qYIeUTA7l7thGBYTW0dCDBFGzXEiJ+VP
DhA37qPYlWKPCFyT5Ts/HctvRW8Uu2hU1M/XB3u+WZBOKB2gN0h6CIgtBtvqetzWSKdyLIJRURdh
Hsrk396Ss5SZJ5RsDyWmC0eAHWJSpd3jIfaCdRON6n1nDsLh3xgKWBzseqo9Ad06HUpNrZ9AVRoT
2U/FI0XpHm3gotit1YJd2PkEt2VClYZF6eAynUT+VEuBVc9sX1Q11yppdbSk1D9Q7zfcmHTd/7ZL
Sh2cOEPTQsrJ7WjhtdW+POblvESCECmbpDOTe4241yb1B/Xx+hRe0kUqL8V/BCypSz+dwjQKRe5b
YNwaRl8fxAg6ZYIJqSuPfXIo6kq8Kcm3P2lVVHyjD26NiP6CjcGNY0qJOlEQv6wN1pK4o/QD59sb
fEEG/tQqH1UzMYhjDkb1KsuCBiWNGpavauiP1crgz/0CPCxaWEn2EAGHeOd08LkwFbJG+MWWplz8
xmIAXJLJbEanDfykptQxjp99YdD+DYODYOoLWGTMzjL234RhXfodl4BRKmtH4AkPnTkFXyWjjVd8
18V2Z+eBfUhVIRcAbDie3ekYYRDOUksdQ1fsa82VzKTeSXm3Rqy2DOr9UwwQJ0QR2fTLuxr94KkY
KkroRuQoGitp3c6fhE0uRoJT6rV4Tz4xu4kV4dEbvAG4CMl68trmN9X57DEWFkEtxL7BuQ3dsKpS
e9CMaodj2O9yI1UgzZg2wI40NruZwBvFjJvrm2lxYr1Lp8DPoqaCSCoRnNO5rvIwD6GNCV3T99sb
rdTHjei33TYPu7U0w6Vl/Shq3tcfD8dJMUYt7UK3taxw0ygQgMhDna8cjAvD9z4gaw4MQ6VEfNRa
bBChC2ItCKMAos3K6G9EqmA9px6LuDooY2SJL0bReL/pzc1CqaRnN9JjDlKOOe/aD0NTRrWstNzy
3d4L/KNGeZM7R65WnNULQ5tROGXaIOjHgWL1VEpLs4gnEGByrWE009tWSpR43yipIe9p16/pATIK
LP51BVkYnPehkbqcK7WQzWXkVGjuGV4QjmropoMYeSSAizacIO2ue6my48EYLKcxg67f+W1Jtv26
8DOVIZ+P7lOtQLE9tnZxJFddY6iCl6mOVjb+Xqy80dEpfF2RsrDoKnApFInjRpGmVcgFL6TAo0kD
Sy5Ljh+OfueMSpI/ROVgbQR9AKhu5LROsyLbKvLkr5jzs+2HaJPkM/VwwG9S6X86u1aUi14Mcbcj
iXkgPcpa0ZWfw6aRBdWmxqVu3q5P6CV57AvOfHy5GZvkVF4wqYnsCYXsjLEKaXw/QcITycDEtFPl
/rYoYvdga8kUOLEPF0Mr6OiqYkpqHI9bx8Yrs8kdOJcxaWW1soALj2BeQKogSLHzxwBQbqGjUayX
sDH0jKoW89vAy4qd4E2pI8P18tx05Pi9vo2cKB2Uu17R+pVFPNuXs3hSIzh1VO6gqaeTKguWhQ8c
yBA/+OZOgHrYVvWKwLQI3USp5uLT9Zk93xXKTDrOX+gMg18sYuEPsRd5mDU5idV9nGTdpgyDZmVS
z0d1ImXJ2BhbiiWUseI5ZPQNxzd1cC4HKu+kwHrqOkVbsTOXxBGdnYuzaaRgfKeTqGXETkNT912M
GPB420KtRkiFAy1REkCmM8h+s83YwHm7/f3ZpHCIMACuP4HvxWwGhBqp4ZcFRzFz/VsQk8bM698s
B2KRQDuhKJqIDkkmdvzp6JJ8TALdFFVnZDjfLDHPQBLOipX8xLli0AABJ/3clgH+0/IYioAV8PsI
2mVZJuujmWEOMlsoHX53wpAyx4hIiRKYWoam6lzpg8IUIrdQZTwzWl63oViv6cO5pYKKlQIqSuFo
C+VsPZ0xQvXeqJRm5ArdCDUYAPzbsJeiPRBdw8q0nR1xc0UTPhXsPcY7su2pqCqfu2zDEBpuWsX+
mOI2fdU0v9yWkTa4tZkLNz5B1BV9vzQ+KiFgLyE8i/zF+KqJCfZLZjEKg5KUMaXstZwZ9iBI/cpO
viSKHcX5wn2FuMhyayVBF9L6RQZnUpqHIsgBhu1M6ZtKgeFvb6a5e48aJCLqc1hvoefiVIZj0Zqx
W/RTvrPq5M9K0ddKD87XC30gHUHd/3xsLu1trUggB9HZigIa46c2nyZ3EtTgjr7X+igGRXLMJqFa
y42db65TqQs74enQWqmBF7qK1E37rgibXV538v765jr3RUhqEkHj2KQFnfzmqS5qwxjGpcClRDDb
8DGN28kejSFzUrWQbyWYilI77D1lrwbNGhrspQFyiHGznYnjKbQ+FT1MdSEIw8B9SNcHV2/l+C5u
xLVI0kUpBLXJ7hPtpWHtVIoWtVQ8eVroGnLXbZUij6khk9biuucqz50GQwh5HSEQbRlmyQ0xzaQm
iFyxnbx2l/dFLW+nqIrTfZnKYJ1fX7VZrT8kFxkG4mhIAUCLWxS3ydNBdX6mltCTRK43lerOj8vp
KdPCxI2qOVZltd0adPuFLUDUz5qrUfA4ztYqaFRV6Iw+ck0Db6NpJHJWhpCbey4qzbajrvyuM+p6
jdL9wrRijym6QarOmblYvEaYna+yA36aw2erZdF08MKWkG7OZX6taf7CpOL866Tk2HjcqhaTamXi
+H85+5LlyHUgyS+CGRdwu5LMTK2lfb3AJJWKCxZuAAjg68ezb9091m0zt3d4KimTYCDC3cO9qLpl
bDetEUBooXNIG6gPyrwZ8mrrLzidBvn/XJYBNMK363zBwSas/C+9HC32fduMka0CGdoAW2LP+a7T
i5BO9ud/PjT/lzcBxBVecwDFoHP/q4JKmwIsQG9lCx190djYZo0I1d//n18CJBo4B1bB/us4HMUz
Ut0mLVsIoPdDr6KoVXsV/pcb9L+dC8AnuMbA+wGzOQtd//P5dxjeQC6OU4vd8uVBAHZvo23dT72P
87f/+QP9twKJ856dCTF0iVjn+a/qNrWq9SyuXtpxytJnBmUWuxyCx5JrO7E1qlrc3HvZN3SfF/45
7qb63+JpQaH+t0eH+QlSSTTIZyUINtz/8+fFOMex9MmXg88ijj1wElKRiHsrwtbxJpd0k8jgHWQQ
VY39yW0UdVTKCJEoMag7thyqIYpl/BRk6vuvgUOLQS93Uc7ktS8UEIo35vmoxouC2I38VXIkrGzI
EDEy1gO3io+HaO8ilja9V3aJWm1B944nXY1r+mzdXJGpyft+P///fVjSj6Xopf4X62je3+BHmqd/
Vlms8u/CqTZNYvwQH0YyDctYj7FGvqCZx+EqKsZ8BDk2Wv/ueqVBkCvTrWNxTOgA91QYd9u9qs+5
0uttJM5uCWPai/IV8E5Cr3PsUkZ/qw27Ty8cA2E61oj1m2LV4JuRBWJbyWgU/vjJsat5HaVuwNyq
/Sn2JMe65KRHxloJkpw3o9fV+uJouo5365SR9EJUFQNAiM8yZR+L8CYNbbrsrsgu1iV0IT1oOzoC
6/lIVLS4WPuNwHhTQmpVb+j5XX+I/VBimVZWSyVr72cWtVPPUv84mRCrv8jZy5PhpOEU+LZsGGfh
4LlOM/kDvezE/uihChA7m3gbMKjYDX9qDmXJe2y6CEutaVAqPM35DE1r1cE64uC2aNGNKTIxPmxn
HxrZkpSY6i1jvtg+Z7OK3jQAmZR52qYRoGtt1SjWHqMsq+KLPk20e8wH2HljiuiCWcBXjhGh56SB
1YS33BWiexmy0i7kCAeB3YpLYazpH4pzfqGtsTZT0od9LyYBp0/R7X5szqwseuzB5256W2EIHWHu
UnOlX4NPd+bqwWYBuT5b2okfihs76RpJSNltbdjXMSnB+EeZeZryPsp+kxBoxwFKb0uP8JLOFmPf
DKVd463xZoHvZdtV097h1+NFrp5hGiuhWTdzXoaTR/yi+igR2jjyGnqJ3uNuEabYP1ErbYJMWEN5
uF9MCRnkiWyV39I6GdWadQ1ynlKz1kMZEva7rSrJcJRZvmFtAR7DcfReUh827KxTF1bbdCNZ/Mfc
VyG+2pOZhheqVtM9pRUyPZ+x3epEm1WM7A3WIgKSfiPNkIU5DT66lbB0wsI/wPjwKgjUIxpRlDl+
+bovxY33Y05f9ViacCzZhArUQHa39VGLVaK4IzDjFWBea7VQ7z8UlXhRjzLysGmoCx4FSETUSNQa
Xacrcs+q5kyBV1Hba9Jv9hD1JWDAOiQcXMC1QYJlqJrYShP+Zj0Bi9WyfoMKqI4nH030CImQKrEx
F5Pg43qMgto/oLAkY1djq5ypmyTpCFSq8PmBLLn2U9nxr2xZ3Tw0RReF6DHvZ5gnYGvHs2qsg4ZE
xtQosJn5kaMfEaFJkq5aDTIvud22qyIWC9V/+BRlYr1ctehnc1odVoO3xmIoKPJ2TnOW3ah0zKWB
d9HQq/5So1qP0EjHlZ7hxyzXrEkoITNvBrOXc3IZUony9cJE5o15VDxdeHXYVFXs8cvKJsw+6O6Q
ODCeOUmCTFAdnLsuIRraksOMbLy93itv4sO2edgCtRXZx/VejotfLhb4eQwjFIV64jB6z5K9+lvK
BJzHUY8+/6fnYS+u44hv0WcxJBsytgps5EP1B7EShIdYJJ3+Jilqcp1YdAvN7gZrr6MczoXPHgOy
eY30tIqTEF2eXG8l/KgalK/ou9ASBkeD8fPlyoI47RmLYRKxLx3y6bu9u81Z0t9V2Dw4JqLid+DV
ZvA9sqi27LkcMskPgJtWl9Qgvaf+Lp/tjuXdOV0oeU9SYN8/+ExD+q7zcQMsYAipTvizQDnEPTe+
gQ5BpCfIrSNxjTxNlrX5jja94WOVLO+pSUoS1UTKZb4hGa/EY8IHsdzEuIHZ/UIH529Q7+b3QGPf
v3aqWthPEYZSPoyclMWDXqKA4Eg2LNNxm8hQtH08W39Cr+p1bZ2CaPSwEMl+p2qL13vIVgd5dN3g
qm8c2QlnjsWQuzyseaLU34rRMcdi4Yrv4TAFu6a/A7VAp2syrQlONc5I5B6yVIKeIsrr/En5sISr
nowUq/3UMcFfWVfqSF3Qfcu34hghcsbFFw6DAoPP/V6O6z9b+j36tZwuaq97HVNDmk0Tmnwnq3Mm
xQa9cnlosaFhN9HACanrXF1V/YCc7n3qz6rUtU8XtzW5V4v6RUxbFIl6KpcN27J9l+jqa6FjNL8i
OE4O6BgmHPS+hjIs5EmDrNsU+QMmNlIrFNLSraeytAI76OA9ltuBZHtaQygDy6BycqjnkB5s5kNC
F7rW2KEaDEpjzOOGQwcCjWU8ERBJbhogK4r4QMtX14E4fWU7kX87NY8l0EphOdDgOX6NCRCzJsVZ
TJti6Vb5s5lQPkLghRu7gom2e8jV7i46vF/shvdpj2gb0y/vZQziFxes5R8bRD2Pwk/j33zItERk
jUsf5n3PH7B42un/uBY+ujJeHfYct/xK7UtvntAplICk+6ySpyXA3OIEQxOmD1HBqGvSqVqzi7DB
xbuG3Fe+TnGBh+UDuVxXH8UtsNE+qvsZjgcNhHiwI8gWIcbjmGfsBtONl/UsRfgaCO7vy1knCz3M
/bZDgq0RHrwuMT/mpY/pkUaqO2H4gGvI7PkcQdTGlr6dJRLCGgvReLuCvTCnHdfbRwotpmgWhjum
ybjFQxm8gDOQhapVN37dDb/cBlv4mtoS2jG4xVUdHITcbtvBk81ddbC98PU4quICIajawbJmL+M2
IriG6vj8qxozJRyaj9gw2qzxlJM2dYmLIbLr+keUu+RtSydl68RX2wsdi+4l6xz714PZeYhX2J/g
GyEkOvbDBB4pKtYI78M0IsKiKjc0qzCOmfObmUnHH6YpqO2U0G2cL92EHZ2jSXXiXjg2zZeWLgUZ
6jHbdtBAE45mvlWSHpgvo6kZ8TN35+cAJNzzyTaasQRRSAn8x1oa0ItAl+glLpGxkLbOlUm+qj2T
1106BddC2TzgM0ROp6eBhAVb5WEYPyc8mqEZdkGOKTa/M/y1CpKiLJsVZH+SJw2GHXkcqcB/AoZF
D97xEtHO6Rh3rysfR3ZBO7YndYFOBRKMsawmRDGL+Y6LvOyPRTLC06baTK6PKVIQQOlXgSPfN2wT
op8slL01yeKe4tWXUXYIiA953Atkij1J3o1xs+dk1LV0xbzVvF+cu82KbsaqdZdWXaO6vYjbCc9z
/rOEKLmYulFml1MqHMMPEcT6InQjDnWKzSCLYGiNYraFgYqjkpbcJZBWTd/xxJGpWKJm1kvuDJK4
ugX/bMqLih9sZdHx5cWQdVCKq+K6EmNBT+hxS2JqUSn+y0PqduRn8+1dihn3ydgPQ9qqrarWow5d
hM8SI6YK3RKFI/cOuccVc2v2mmR+K68Uwx5A06e2ewxFp6J6hvL+2lmG5tLuO5o8G+YqaXMEobkG
xlMVbBd7N9z7JUk+N1r1N4OYJK11lHYaxbAah0Yxi8K4hxiRvEnkP8nEWVUT2HnFj4nRsCzIIHGQ
73xdLLAxvmmj/uC19AFmiw43X86GiNz36GufgyGwdommZLie4sxUzQTnbzT8fOJd23V9mV7gUWX2
GEy/bziqqnq0WDcZD8wNmtUdOOr+YtjJkiPkq9t5bbHGVByZZoCDA2ESieGTi9/pTs6CKGxzjkeA
kNuhSi3UoMz17BQSG8GHKOs6eSLop2eEgaV7PZcFH5qtM6hdYDYKLusdK5LyYsW+6z2wt0S04I9s
fLkUGrE7C8HMgvcrH4g9weDcIQWMlut8jV4FUxvHYxlh71fh34lGkyFezFGsw2OBpX8DrS9/kzh0
f/t52v/C/qX/2jsublQGbR6CDcl8H0bDnxUjwrURDtS7SVW0nSKequeVkwg1U8YhPRYuF2gKIlaR
NkNDkZ7y2MX8MhVyewbPnnWhwbyP6S1olT6u2LHzB2wgzW2PyD3cBQS3VgMZL/yxmKDlgGZQYUC1
Is3vwcrDnALxEX11hEY/Wo+kWAv3Mqqq5JeacrTD2kbFIQike+GFGFSqDzP86oY6J6T/GDtsztcQ
rUXyeUTsxNZaubD0hFI83UJEwbDim4YcazemQpJRGOEVACFF9S9aE/cv0qT6t9EMk60d2eIbExkE
zeBmwX0GgZ1AGFsskwPLMJ5D93I2jHSxXL72fcemS9enktdbFdIfkCWYgXQVc7TIZH0pWTF9S+VJ
epViO/0UR3k5NICzV4TDlkCBj9hc4XODyHZoT/p+iV/txCxelyl0n7ma9z95oOyr0p48mDQxDxWp
dn6a0fFAPqkzbBUXEqTTYRhHhHUhTX44VLErWd0jZfF2X4SLjoLu7ruAJSmvM+L1z5jCJwFOLyrN
W+aS4iSi1UYAbrrwtUXUYlV+LpW7sHxLv/edmgI7PX76QhimCofClONtMibRv8TI/Y8lwMGP6bLl
X7YT43OfwSUDK41iuzJ5hxYpA5liaw+Nj70QEOH6dtkH+c8tEflWmxsT1Dfvn4YJEb31NgXR343D
QkGbSqt+Y7Gtvtl9xfnBEyoElJvCXBPp5hUDgl/+dTllnz6duweDK/w+F73+6HVWytriW/spFr1e
O7nE6PUVnnkNDxYXN4IT9IFC9Oe1XbpBthBRL5BF0PfmT7ViDK9HxzWmKt+fx4QyG+7jRDp1nKMh
AyIfw9HoaDdvEWq7DFlxAnMZf+SaZzn8STZyR9cMr3uCtcsCQBVm+NZhrX2taeEQUj1CSVCCbSK+
QkyfwwoHd266CuB86XFPMNgfkkWD9tRU61Mx4ruuKy113kwmMQi12wocMmYpvWNL2b9CeSGe98QA
B8LgZ7Y6naslQjTRhBoi89I9ctFlv3aqxO2+DVt35XqS0kNVook5rk6WuuHmzKhELO4u46UQ+uhc
VT3jTp+G1maDuh6x4a0v10nkn5NNya0bSciOcdn3bx0aVnNVdGv12FfMO+w+cuwYAGPJWOP7ZTmU
sSuQgRJThZQROtO/5ZI6iIAUE9c0rOGV7mbWzZptuYLlkSd77fFkThJU5H60tg/vrHPe3aBaZPJY
JTw5SFrqvVkgmUA7O3cY7hg+PL4dX/l3DN3pc8bT7omvWPStB71kSd0R9ABtwn30TwyjvMa637mE
A73Kj6sd5qLBFo2+L7S3MO/N0hhfQNjzJmAt6w6+bqlr+jnkqrYlyZdDh7Y9a4ig0WVmd3zMCksQ
8IKUe1HUeJ/pDxg+9hLNdHujkNN/gibw150wo2t0L6q3crfTXyCB4n41s/wes5BeTviYawOWHOOv
A0sEtwxo/qGD2yt2mapNlPi9xuNEEab3A4tSm9QxZQu+WdQM4CBJtj0KmHtg2E+gikD1LJZ7iyl1
r2HkO8bXsyfZp/Vbdlvk4zmxhdO3tACFVm9U6G++wXmqdgL4Z7PJKZcoe6NI6tVs5RcYZjTJpq+6
m5Atbq0R+TPdIswjGrBa5czNbDo0KVFs4tazQkxY61pIXnvMHR8E0qyPEomz+LuTGSshEG5MJzqP
jNferkjZzbFWiuE/DNNyQvjwfsvKczBIDipW10ufFF2z9VNpDuiavGroFsZ3yPTZfWLy3dYS81Fo
ZHfu2hZqpwuVw5OwtnNeTE2XYmH/qlz9+pVYT5/zUFHUbhLUw6R0+ZZ1aewvK97x51mP04+GxPoW
9hGTPw75UDlEGUXpe+QApNYJbmAs/w9L/CiswhXAelhnosTmxYNTUfFm0hmjHFTE9LW3FlfHPnls
/eQrd+JKR2N6LTYMyeh908kgcScm70M5wZoOMwPDQFpSmDlt6FpuZECgSz1Tsdgar3j+TcguukOP
NNYLrAwoXFMd53cqxTwBHAic8kksbLxZA4wSTgwBzpflxovfTlJ1Bf06uhhh0WLEunTPQJaLpYUM
me2NK0nZt2U2Q0AvAIjBLhN787cDyKafXegqP2o9Jccst+jolR7D0CTrun1Ey17d5xD3QWuvYElS
80yKtang/3gNKhMZgyDehqdOcj03s1aJgCmrRe9VwjgqrXXaySdTkWJv5D6nodE0dje07HyFq1AP
jyWceBECPeuhOKaliY94xnNA54ZVZ5ls5APiIqy7Y+k92dpMZNuNwHbcfsHBEj0XZF/7KzhH4nLs
0Vb3NWoRuaj6yNlT1M1F0a5ZiS31rEORoQDLrlgswt2mxVIdguv5tVd+zTCAZT6tK+K3u2HPcaup
ogONKcyqLoYCRNEhQHn4nrE5fC2Vi5YWz5DfGKeTuK32DYdbcCbfNOHzdyUFReAiOpQfkAz+dix2
3beYmdUf7TwR9xGsGHT3WM0AgVs3pRrJPMwM60ecemTFogJQ84eypMvbUpWL/+aBRFutuMZbgFQ1
PIUIrTomwy3l6eksADinya3VT54NK6Ks1y3sHzsz8VMJ4vDC26jHixOseZ/kXv1IM4n+WMZKvcI8
nb6ZiYxrs6dEfkQDbt06wsT9EshYwXgpr6ZjvOY4pVVudnEgm6nKgzNsHi5WYN1bnSgah5tOVOhZ
Asbip5xugBdjl8AZIAWALdph5qWrYVc6uUNZjhMHzJHKJ+5gnAD79KBI7dbefWg6og1NilgVBynw
x7STXfCrXbkUWxsF727RPC+YZb3wSyOB6A0HbOdLCUxtXr6It3nZ/YhwhhR8tCwP5UjK8pDArgfN
xr4glSwMmQIyVRgdNcS7MOFSmZHDO4HT/pf4IoL1L57DkFxk1T5/LszA6ZQVZkkbYMwYa3yRGiA9
JJ/mq40mBBGnuJCADsFcDygxEmRlo0LI7s248xsbkV21Tu8YhboA2V7TuxVG8v2q5/2YJOgxoIDp
IAOWs1w5CBqnHsfVJBH+dzv9idMRfZsfQySPAagvbXI15A9SQDVQO29mIG5cFn9gS5cWtZ5z8xcL
8c7UAEMiZCbiMc8I3SMILF7nqru3HsY4NYASHp0sVLt7mzk4dAKHrsoVRyeht4Kx7RGkisRs7ycV
n8u3+BocNSjTsGrCjw/opmvCYvucBFrdzRLBrifI9cf7TXVx0mbwiHjQFQwc4emt4fqOlMsEdFXc
G3QC0ZbE5GgqQEavsh87aDzGzsbNNKkh3HLKMaohGXKUdalN5g5zIDDvJCLs4npYy/hinWdt6xn8
/3OPU6WhrBFlD6yCTh2KMXL56gFama52kHthEM2z7mS6tAwtzImRrZyxUXd1CeNx1uSGuS+qhI5O
PabUS2Cq6d1U7Pm/Pq2oQd3qtG82HKCizoQI0ZGHjod2ZYl93jMiSR3Hg9/gjUFFARJmKGQzyxmC
bw9vLFdCdJGGHTAv9LD8zw4PtawBT7sv6Pb38hYk0frCIJGLQPgDCoGf7R6A+sUaRMCwL4EgXnyD
fjQecDeJmIpv0g8BoCSt+DMDQz8fZEEq3xDMB/eVG9E5Ybto7eso2gJwZi/4JUsT7PVqB1qmzuDM
oNoCnStSvsHxSTzJMGEAcDRbm2yc6VO1xpirESbHH0H5xIAwltigETKG15qX4KR8oed7M6DlbeHJ
zS8l79Fj2I7YpbV7b78T5iOBfm+fb0YuRXyZaEae10DTB2h/g6wzzSogrJFa14ME23cbpgwAWN9l
+uU/SIa6stX8m5jV3RHF9CthE8Ldq3UZf7OU4zqdrQvfuyfrXepV/7tMsPDAcJCyu9mrHCWITcmr
FRSevRbo00WRTMkPMyh5+Kg4Y+BFg2mNU+tnoQiA+RAsHLdM2QusJMPKBX5tY3bAPUfvwKBtjxhV
w9ykXebfIZImnwrMBC6yqndbLUxMxls4loJP6vRin5D13Hvo/QOiD+akWH/XCJ4t6NbzXwIjx6jB
MFr+SZJ9BNK7uu2FOInOutcmuhXjudK4vmcPCtenbnYd22uQI9i+hZC5IDUbNgR/uyzQHNSMFA8u
9uh38SvVXeJIDmtDi/uuLCyK1YoU2selVONyvbEicSCYpM3arhCAKWGjXSYXZqGwysrgsJK1Olb+
H76hc7FCq8mbGXDqa7z3AEu5wbRVZxSwRwdrkuwCl2AMXFsyEOFJkNMDPzsNHCuV+BuUPeQNcngQ
+TovyfSPEUlpo1y/YBS26fQ4umrbG/DlCGysqILpS+KG+GFFCxI1OVQ+9xva/xXloOxBPmF9xGAz
3kUrmuzOwQGeydkirtUD8yN2KPwlxUbgb5mNI61lbKhscEj8uzUjee7icR1ABa/rl+IMaK1FmByv
jbPzfQ570p8VN88dkOb4Hp69U3K/QAvPANlJjviNM0PsRhWvbwzIX3QaU2/uZRRv8prlOoR6weuV
H7GMCP5vJGfT47Pf8EFuG3r5tByqAWqejQwNJLb9t+LAZrFEuWKgJSvnoIlm3t8n2IY1h1Xb9dCx
DRS/g5QP369P0FSsIsofeMz5gq+6Q68wQQ36HXEQ0we1oRQ3fnQ4seUUFf90GvlH6o3drucyx5Xj
sXMTN4XN3Bdw8II2G0TIpxzWt/3lQCGPP19z8MSc5ylF+zd1wO1gQ5OwBrBueB+djT88F2Vc24ST
ayy9T795sQN4htEzDFdHUMBvRhS2qEUkweFnXbFcyo3gX5arXdDS0kJkzcLL7B94jwxsB1QEZ7JY
YudK0Q1jFozjox9gJ4DFFYqabTjow+TGrzJ6EYQuyYEgs3Bo9kGUZxyZgYwveuC/Lbzkpke+p/7b
Qcn1gQ+ElBYMG0IdCmyH5A1d7KZPO/zTrwD4RHs94Qg9oVtSou1SRqJmKgNJTz7W6UeUqeEVKtX+
0wCb/YCdZ9yfwFPL12Ucst81TL2r0fREwPzBzX3P00JvXVUu+3rIbBX/QDg+hzphI0wAkEZB+WXE
xf6mEN+VXSW9YmuroQbBQcZi5z+8j24BeriAJx6s8GjxoLxZDjkn/XzY1oFeb3CbAN3kFP1lqQQS
EE8la/t1z/djMQSoCQeTRQQTw0S27rbLRonPDGaANA7n1R8nY1LRSDy7KxVPEbhkLGT+8nnXD7MK
aGoJ21jWeMDV6SFTmRubORJpdB2YWFkNY6LsgyQOjJDqykQfRwywjwUn8dxUGSH+clj75BlyWDgD
RHGP3qCY4OEy6RjoTHfuA+qOsflOqHQWKO67eiIr6DHc0kj8qEM8Fw/RltvuuBMtP4sZ3VEzKIDV
tSBdhvssEfOzXlz2FzsXwGcUN1NRr1ph+eKdwskwvk29T8INXxEWgSBnBrTJdllxB63uzNsS93AA
1V4uKEokM1ivs3CHOHYIcBEnJpBye52gfAB57hcdH5BVOTyPvPOAe7KdDIcJuiQKOC8BrDzrPDSJ
N1APxzzwV+x15bKW8LPo8ONraHOVBF3jigTHYXDT/G4w0aUtGJ/4Kt8l4/CwrPKrnJfEAdDf3VOP
r/J1DgFLxm6sBoTIctS+xvZJD8thNS3zEZBQd7/1Z38OsefxK4l684Z9D7x+yjAIULyc3db2tNxo
05EZUgzKyuRyG/H+fUEngAJJCwWiK0lRbDnaLLycKlnnOh4AMcDcBOJI+CZuGGKHfNHIBpJxehIa
vm+4DQp2oA5DRE25r47KajLeZH5neV26yA11Z+FM1AgFQPWi9Hn2O2dL/6ZQUnp8CYW5nGK0RG0J
DRR9DFyYG0+jabhBd5bf7HNUqFNmlR2aLJMQ1aBzAFoTxzZeW2kTAgAmdDg8fZZNHxYR2X27pEP3
IDF0vTnMBFjxIRMMDkI5sxdedrPHNmUoigbAP2gAUL3r9TyjTTlKYOq8Eci7NVifTdc/sdmnHyJI
Nly7JM8usH1tfnIrskOU9Gb5A+genJfGUqRHUVryf5WVw18PbvVXAH19pXMO6QSb4ejTpLxD96YX
tObtYGd6pyH3gEIMHCx8lKx3oBws5Y1PYEMO0819/SrGCUXQ9EDLcZPoYm1GPmx4FHuBo6/LWdFa
9Rt9rSA9+upF7F6jpShNLRPlvhRMouN27C15QD8RoFBZ8McXpXyh1Kyv3E1RVaNWxyN2oKA7gXKM
rmhafDcPsDzKVcDsFjZdDzCAAdQAB3nAXHOxlnVsHP3KYk1f0qgwD5RgQK230m4/SdQp9CMYguaW
gda8lPiAaOmYSa8HtKR5Iwa7TdCswLcaZp8pjGntDJEFXn05n3AX9t8F3TMNe2kfUvg8LUPeUpIV
Q8vwBcYNZLkF3lWGc9AMSTpAtgzPMPDnMwRb9bkmY2kFD5jWK2KlblQJuBOMHJ9fYTAl/nJn1wkq
/CDulEDnefC2m0Frgd6VbTVa6o5uBK29uFwujS84xSdj2BI9BIYLBtx46T5nHvEvDATY4x4kCc9J
7CNsrZBlf6adHx8Tb2OARvEOFg7XxzQ30GuAmRalnu6sZssfSZP0ZVWY9B8AO6W0WaC8+vTYrPvo
Ji+ftpyjxYYCfIQmbGDpa5/5CRv4fkj/ENDc/QWCtpev3k5nBSJmEF7vsHHTJxMpTmprKtwXxJsR
dBLIxOc8h6hl7GFzWe+L0r8WCxefOUbQDv1GivczRZOAbgIcV3WY8n3QzbKF7iXWMcREMxidc6pG
D7oim3Z8z4OE/XRtTBI/uHR3DxLhZOfQejp+QVGHIcRr+9dBWSzrfjuf4m2jw3QRZq7eJxDCONCV
cENDAAxENbiDvqoBOgGKCv+HszPbjRtZ1vWr7BcgDsnkeLCxL0jWIFmzZdnyDSEPzXme+fTno3vj
wEUVitBCNxbQ6OXOymRmZGTEPxhJeBu2ZW66tabW3MMDf2hfhVoXYu8RUhxPZWlKj1rmAxxqgrF9
DBofiEW8AO0dTRvwWs/VTvrG2zy9FzqlblY+lu7Lug0eoNMgnusruXalKi014HqBKHHgdB2ByKTo
LM+kqPZCUbF8lYNB1XemnFKX7etIuQMzmRsuvBIKV7zXDLrSsWJOLnEW8AapV/44dVjEeFIl+OBh
SyvZ4wjA8ghA7H2TQlGOnggn+ThItN+J4cH4ZpW6/6yTxbBOhtT9UMRMlx8FzwibGUWfeKhLQ/ii
+JHuXyPJOtznFYoxe44CgQ1oHndloeOFTAe2rwIyd1FTb8pKg6tiKuobSSO2OGYbtInXplo1O5Ix
+ffwLfqnXrXaH73WavVRQTPkU57SiidzK3zakpr+Rh1vIPyZdXAsBAx7arFRcZCHCmTPqEnlJ6ba
AG0w1TB0JyhXvyP2DyOg4b5v5Mz4p9TC1NhJdZ+/LeGBVxo9D7S8ySSuTH/MkDWkX/paWYMC3yEU
Qc4NJVmUZ6hR3KU15ALgMYZ/N5spjn4zhTiwCOFc9J7tF0FJSqRF17OeU8EufXDqFDBAf+wraUru
Ervg8syqbFDZPrW4TnR6TmjeyEXKG8pInuR2jH8OxWx+D8GDA8gMhfy1mSseRXqK6o42hqBtAlWG
Yxh0sk9abvTiK7swvgGK/3P0m7RyRV6S7ZkR+bk5WyqKkHkqH2O1BM80zjQ5CdhxFe5ii5Td6SVe
ok5Muw6wkT2oV4ByQmuH0h3eTEYuibccMBzRSnANx3kvH8Om4khQ+LcfGrUUDyUV6NzzBzG8Viq3
JptPG36oOXZDTpzExqe+Afvl5HYRvQwT7TJqUoN+Cwd7YIcDrgx3HcC+Gm2oUuM1byZ0MYxaka/5
cDVYjWSUnhN7DACyLQDEQsdx6NBXfUTA9fPXGhLpt0E0xV0uR6M4xmkp73NpbLUDwbVKXLMt2lAD
NUFJEDsg6glpf53k9D+VpZMIps5yTBil/XG09Yx+QxYZDRFIpdiLUQpEB7TyaW/3IuE88RH8GhxT
qxs0PnrrNhkiHM0aQXn8FlIZ1YN8TAwTb5kafC5lCaoV3Bthu+tLMxV7nIIoacedqL8VsTr8HnLu
IBS56Dh7cTtVn01bkdIbgL7Rp5hokbnmsLyq6DHzI4DLRIFjknt9Q4dU+gRrkTa2OQ/xmxZqw296
fIxaJ01ie9StUuu+1jIKwjgczrwH0L+l65pbev0VHlypfwr1IvoC6KBtSbj6sgMyE0lgRkaoLIlb
lyCwjgElteYGOm1z2wM071yLctd8xCGxjMJ7eq2j+gzCYv5B4tWDhx9NzW9e2iCBCrKrkeAyryRa
+W+ofA/fxkCM3YGevFV4Nq9iMBadhDok72uK24E5S682kmjIdlmGfRd2iR2CBgstkuui+NzQxgdY
JUfyDwl4RO7NUaL7O8AhNtAonqaZpzVghOh0LwdA6ybECtXc6ivX4k4xyLBNkGZ0+uzntqisx7kT
g0yzcmaaMJSrA0jb4Xbum5ny20xk8GiMdE8BoOmO/pCSVNQ0reQlQh5BeF1R1Kj+gAIkyUyyiVpx
oxNyaiXh0W8BDFGAjLVtCy5FChNaDBLbhv4tMo5JOZv+saK2HCFSRILrFrJKy5AWXG7skR0r0WZC
Ss3aU7lPuJuESmtOA0aOZlw981zO616laSWk4DPJ49DvQhRUrxGTUaiwyLkk8Thu2L7DKKOqUMXZ
5DvJRHinj0jB5wpVcB7TAE5MsF1zrLzpiZrAH86R0URttU9GLxO99iucc2KgFOFG40gio0Zrx2CA
nY5g/VSnVfoFYKIod7zqx5c+CLPwSiLxprcRleLRDFQUtkalZEe2Rt4qdA0V5XYguXmr4t76jFyw
DfgItyJ/l9ozlM5ZqO1dbUXq97BQTd2L41G+mvWgKO9ru6gfhynXZbAbFgj2YkntM18ktavJHagw
MnIJ5nVuNF/zMOWdGyMLSpAHxOl7VMa1R8IBPSQ4ZkByRZ5KEuA3qXsgTM29K+IEjGMZo2g0VH/u
Aa21e6eQi/aW0EifGByR/w0mRnqcUFYdPQAPtAeB+VSvE/y4xqsAvFXX+KbI/wRjbomDLFHjcykT
KFwlsoGDJMFFsnbKIHh+Ijze/soCtRlIqJPgBY3d/nEK654bpjSCt6qdpn8CE5jdPqnt5IfNJV3v
DA4WnYgqtiokaGITXOhEyumy42l2a6HEuYHFQOLH0zv5SY0+fytKMxocBWn4F7q41GiGpp1ui2Kw
39B+Ac1Dx1iv6ALMMZBlIVm/0jibf0S8rZiVkoJp6zKz19w4ivV2aefpvStHZvo9QtsV4x5lhm6v
Uamj6xktnI6mtwGL5sWcAT6RZT5+QNvuuhkmtXVkUx10zoEmhaCM4qDeWaUN7Jq7BUslK9DmwKUh
W93hPCZPnikb8o0e5JgNRMqQFgfyx+RrVRCVSeKAHnVqSegH8Jj9BG4aP8BrbcEZRmom7UCE+w8t
8Sl0SfMVnmlR0X1WwYp/KendPOsGfQSN2/EmK1LxFKdCyx+reOiQ2rGjfjqqVj9+bsKmQQZ1rgUy
QGXa+oepEPFTV4qGytMwQVqZ5JlqI7kLoqmzaiXWjleSZOwireC5ODaVUXtqy6nZBW00Eh/toc6v
cm1UO+i4g2bZ1FZ14oMuWv51CJ3nZxnNpeSitVagaBArU/zDKgBOHJDI6P3bnjcOgC6c6p9GcHO/
NZ4GfGplEXPJA2rtvhYCJ5tAwABvaOX0x1CP/rNPpv8LUailzDqNg0YgIAfcQcURr/BBQHpk0INe
q2jkIq9bxT5U6ZDQZYUhlB1H8J1PvFVKjI1jtQE+r0MOGpS5UtwmhYnoJKqapiBMKJJ4vg9NhjzS
NB+oTZNt6rACPsU18DsvwmLSonnQcT0BrhEv6lRFP0YLZK+bpiZZLuy/unIr2fIf8lgDZ0TmT5JL
2zVM9oXIjM9SpgLk6RANeWgkpZ3dyvK7wYH+BpqpNOXiOTGj6bvVGcpng4aWvFP8WZa80LZpTuAN
FURuUmekpqkk8kfFaq0n3BuLV1lqdABLRRGoLvGQ8iHucPkNlDQph9dcizf05AF8AsfNrmqIV/1O
Qfe9dfk98rMP5/l6nocCjAgF1F9NEgWvKtU0ELXVmEV0YtlijioyaQIp2C+4SwBugAOAwH/18ynU
PBBJM2140yoPIOz5kwJsXcG9R/eN5BhIvtMJdNJ2Qd2ad22sSyOhOlV0an9x/K0uk+jZ9hP7gbYh
FZfB92dpKXCNhWMZEtSWMdJI9yci2xtJA08NFZSl0xaQHRyIVf4PI6RUsW/sKta8CSyEDc6rna61
2cjQupCXGyaWqzTaaX1IWTYF0SF2SmaZ98u7UyeodPNVUzRB7fpdT20P/Sb1puln7UuQEMUcBC4j
HIh4luytuiSdQby5/meA8HcTVVmren0t0y+PLFgFrDQb0tXbKkidfp6kbxAQ+cbjhCS6Fc3KsxhN
pFoqcJcqpTFSNGdIChXiTZLbj23iz7rDYz0kafAVhQMhq9KXIRLzFz/qOwVA+FJnRgyue9PiRlTu
PFCHcWccKPxFV3Ci4UbN6CGbykACPsuz2pmEqdxCF6vvLDsAcGwqGZl9oJktZlF2OYxEetrzajPR
6p3HZPD3AEW14Jgqjf0o5SEqGrZNx/6T6Ae6GbTDG88n7DdQLLjrr9RYsyWnafFSbvNa4i3a0nbf
8VjNY2iIcVE8qpMCLADMWAOJxpfpd8GR63bVGE6lV8ujornWDAXaHeWue+vFIA27oauVeG+HdsKZ
Cm2DTAsA6gx8LghiT6EkGP0aAwozu26WlN7NCgjwJGZTAuTCrtToGv0xO7sd+sh60KMkrTzRzyk0
rQKM3T2UH5raHTwFFqMS2S8lyZVmP4WzP3rTSMlqH4Qkxp7CKtbeTBAnt4jpUrGwaSkpVIVU/ymq
THKJCusLCaBnTxIycVZ/p/mIoXoE7+OpaCcUXhYbgFsMEdpvYGY1mpBFY9xWOn1nV8xTCbTYKmO0
GDVfAXlL5HIkGil3iq8AeRmppILEG4Bleyn8oV+FX05filSJ7zVQ6fICGKR2TDXW5CFalP9Yfs/j
j7outUKqh2RcsU7DpjVT+TsZ39C6PFFyUtC+tu6VUlTKwdes+XsgDfItFNNe/gSZTPwadEUsxZkU
eCZeQsEVheFwpj8q5/eQC4QChl90IW12DA5cQECcKHOM5ccQ04PELTSZD9bLsv7cNTVt5aozaO8m
cmNfTVLQDoeB7/155gYfjxrVjKuY6sljK3pqSGicdTcAIrglC9And2QHXBep3BS9MzcUMQ5WVNUU
sFTYBJ+pSaakIEWvgpfKE+vRyArAsFw3wX2VgiR2elb5Kwj1/n556AHFkVP4YJJUNA/wJP2fSUkF
2e3FyAtDG60UmAiWKq92OHGYgzKcTPBZKeWKLEZYd4canvYzpdiGMqxahs+hlre8fGW7ekVnyEgp
suXpz0CpalAQfkJJCTZ3WoJJz8tnpQABQJAFf6HpaB47UYMpuccpnr7bkzH35PECLMhAqVYHhUPa
CE5aS5+0CC6DSxfK+KFbtfnIHdSIfeEH9LnZuvVOboOaFL8uReku0XnaqzHFnV08tpSxdWsGGBla
2f2CQZ28cKzGWzKXvDGOAR3taRdqilUhLVdJt03PrXlMikJcWdREVMdCYJ4nfDGWyn0DGfBX7cvz
vQFbtHUGgBXdsZ2pvz3APfPRNpXMgrUJNb3Y4eLVmjdza6TlC+8C6UWyKYzSBipl8PlGTJbbDqXy
muazJpMD8jz6aQdxLzk8v8Ao+gqkqUNZgRr/auIaatNysXOdICEojYGzDSjCAwCKpi+gS3v8Nmyo
S3tRwuVxim7Ci/Yy43rRffhb3ADzAKQ/kWuQETmjCrkid6fKpNsVwB8awpr6XeoK3+mSqjuYyTA+
SFKK2KvkB3y6tvPSpFMOl4dfE76X4fFqhY5vIWNLF+yUaw2HtW6BrWQO1CueQylQ5u4ogxIUsDvL
e3oUtjPrWvCpHlNgwZcHX7uKYTDH6Kos03UUxqKfcjo6PmGGTusudxKfK3dXKz4HKcMWcJfwqoiA
NVFFC2Bm0z+PeFHBEd0lOWgTkhgK3pXRftv4RWvu+foXrSRWADz7VZ3xOYJCIw7TwvTiwFZdUqWX
ilSYwEMvvIaNtkvbQUffy5oOeU4FQB0CoOETJQfwJPbGSq0lAP78LEwMF9VbRbxTFqtGInSn8STO
s4ByK9y5AGBHSjUyaQqj8C6vwlobYhltUfgwF3VTMDErmZRy0HJs3kGCAAe2fmiRKYDHQZciLRz1
8QdGv+qGiM65bYjknmLoyx5U9JX0BQDJpkga+vDQAdUHA5gJaa4CFreVxyvQc/ahzOFuF8L4mP3D
YnFogDQ2lh3I+MpqB1oFDETwL7T7EMKDckX5Nyq/ZBp3wRWVIFrbl5f2/URPx1vtr8mQIKaUJcTD
XB540Q7T7cS4n8BjCLDiVetVVlU92Xoa7C+P/H5nMzLiMzqixiZ+VMsv+0tFsZn0Qok0djYOSfJ1
ALaVi7csPqjV8mc9MQlk28DIoIhzOgpDR8KuONFiUNprfYG+WZlyTVN++GyCt97YN+/PBerbhA+6
xzQE+Zqnw1ma7duZxE6tW26zltKwS8XxK+Qa5Xh5+d6fCQ2dDRM3cto96Psuy/vX8kHlqusx4m7w
K7W6IoOBiwV9OHIBeMJKrinnbtiunx1RIMQEAx5qwlq9UOGFXWUdZ74MpeGnP1Hostt4qSTWYfKA
WqO1oTNybodgnWBBhLCQf1qriw84Qmh0bukGoHMxuPEwtZZbmk2f/wdbEQsiNOEVTeOrrdYyAkxO
RsFazpVZgXVubTBHY7Uxyrn1Q65cATyFCwqY+NMvNpjgdJOQUVoQAgbUQns+xqFa70ZqrHTwqYVd
3iLnNqMt26AHSMuIZqsTZhS1HkzWskWU3n4ccoRB3DEITGnXpSQ1G5FkLVK0nDRbmDKrqKEasbYp
KewuJQeGeVwrQfYW0dADH5oAXZnLG6vJF0tiqe1fLk/xTPjiYkCETCFWYvymnq7p7Fuz0AGJOmgK
wOhUTP/QTNRbRRbvq9S3qEII7aAJAI8b0z3zNRGBpduMJhPBRVslKr0aFaFVcdIbv7NeVYjXMXex
0h8xK+v2Afzo3eWpnjkNS0KGNYtQuJLWoaUZ7BaMXUovC3iop6Nsue8kseVKfuYrmiqKboaCShHS
z6tpIVcTxPly5nw1UUZQ70kTH0TTKPJeyWXQyFEsT/cK+N9wI6CdHZmLAAobZoHopZ9+Sh/c/9ji
BubEVsc7GjKM7/kNZ4MiSaP8ILYDdh2gcvobA585Jownk10gdg2+bflhf0XSGsq7CcOUhU3K8brJ
5X6HEqz0aFNB2YhoZ+aI/J/AwISjstiFnw5VpbI6D3oGOx/unyfVQMtGvYZ4G9FAeiyBKX9LFHtL
r/jMBO1FGx7/IJ0Kirz6phCm0WDuOSSRgoCOXANHgtriHwIZlsKHN6kN5sPGZQPbG0QwTycYQzqn
nsQEfQSBPLsFxzRU+pbe2/ujsDguyJis6ii+GWtJQLm3cPGo8IGREBC4T4YEPF8Y9xup2JlRFm08
/iJ6IqG/Cp8dfJUs122uHxOMaKnkOmid0PjwsSaL5sipaCiqMupnpys2ymE/kr4DsgA0kt3XiOsU
XlFL7db5OjMdArOCmr3MJcdOOB2IjpIW5NRPnXlAmTTK1NoFsLihOPw+Kv6xFEUvC4t40p/VbFQS
lmHMKXIy3eSa4BlNu6gB/1GOsP53MKzL6fWjWw4xXswagajri7XKKm5EwLqpH5AxC1HyZAutcl9O
4+hdHuXMxEyLuKjJXG4G77zT1RvQbw3qpOIpble0DNPQvMFMptlbZhe65RhsmfOcH48nAEam5Hdr
VfxelTvTpK4DBEFq6P9hJ0p31Q9g2sRyXDx2Yy1+Xp7imQ3CFLEx45ZB8//d0xt9fFgrLOQU5hHM
3YLuQtHOH9/vaPJQGNPFEnXtlfy23Rhw3CEdOF0q+w/WCOGpiZNpw73yfV5AKUrnKjG5K6HEr86u
b4TITS3ymQJrO5DaqLLAmhk+A9m3D/ZgwcFNgpEWXtNmh8vLeObLkW6hF6jjVahQSzndKX0kR1WF
YYlTGFrwDQqQ/m3ubK3ZpwWyHY6RACnaXx7y/bWCMQVLuXRyuD3Xl3Y4qLk94KLt+CKfDzqorO+p
REfyRlJ5nj/4MHgVp6hC6rmXBz6zZSxkPS0OoMX5W2vN4ntJAoveoNOjVnUX61rmNGU5fDiPZXo2
upcqhCskv1f3V1GOcPktgF92auUHeI0+Im9SbnIU0jTTNzboua3D1Uw1cFlRQHOn368TWGKBU+Vd
ao3RAW0vsHVpJKFK75vxLXqE061O0e4gSK6fP76cJsuI24jF9tGXrfVXJmJG1K4DQwf9D5jpQUHz
aVegqbjxRj23QU2VNzE5pM5TdZUzo/lUChTnQSYbiek0ABa+ixFVT/C31RGeSHP8D2bFUxqhW549
hOrTWc3IqRRQBNmdWlFGHiz30gDmhUjWxm48OzFe+Uvywf9aq7c+ylTAQlFoQMHFh0OAMzANk6aw
x/SYZLrcPM0wf7YqYWcGXUxSePewmFzhq4thVoEplzM8mwnHNnpUULgmcPAFujZBlnmXl/J9Jsfm
4IWq807lVhCr2JINCSxbZHWgRLWQi9xoHqv0G9wvsxphiE+DuvWq++OLcloPXixTeFlZrCvZw+rr
jZkdBgatCcfm2GW7qG/l22FEQcyO2vzoW7SOlKhqDiHISDwAJdpTTjCZNAQzNPI2tu6ZeGMjfEJI
FwaxfZ1ehgPITNyhCrA1dbDDSBcIX4BS/OVVPj/nv4ZZPsNf5zA22rSXfdxv/HkeDafuFnEtrCI1
3c2E3d7rWShdyQP9NStFsbZMaUUjXG7hyhPLGz5V5/YXX/xfYwUiw+q0FojJ+abGlAOw464GWvW3
qKsESJgcXPcNb7TLkz+3xBS/uUu4ORdTt9O5a8aMNwWyjI6piwrdNRhE5pQNG7M6t5FNjMQVxPEF
33KZ9V8rDDJYS8eOdwISetWrHwf0ESs1eMN4eysVODsh3lyLQjnYXnm1gKgjAxBQSDhqTMQ9vwYR
SKMm3Eg4zo4CqYTAQ+2D+H06IXhNfqlim4pNcBBZe2SKtM7jpQUD+vL3Obdy2PdwtVJ4p/iwSuNr
knsLUisDSa28l0Cme2bRm48ljOHP/8lQCD/bS2KNB/jpnLJmbFpb4iOVY1veW34b0uG0gPGCJhri
L//BYLhdUYIjxVbWr3DkbELUoUl4exow+65rMb4EIe71bZrtLw917luRonEBIsfMDb+aFxgmzWgy
SjdC6NkjUhbWnWH11kasWv4r68CJSLK5lIe4IdZazHnaG1M0s+/yBtyk04EVvSI4Di8hFap92cH2
uTytczuDYh8QRdBK9LBW159oIY1nBq0z9LRyN56hx9UxJmHk9eHGx3o/N6olGpuCi49Kxnpug6bY
aQOmemFT14fQrx4Lq74GKmcc5TrqNyZ2ZjQL3WXsE/B8WeBmp/tw6ISE2zjtdX2QjOsgs6VnrJ2g
7ijd/IBEn7+Rb77fH1TWFYxzyCNUmK6rsxzJBoB9qYDUTo/9tVTmiZqbOjxd/lxnR8HlkGNMKYOe
5+msJKk3xhl1JhBtKLBqfVDfAeHc8lQ6s3ZLLkSjhccBRefl3/8VaCnXw46ywNXn/dQ/KIq/QCZg
/V5r2WB8VSs//efD02ILUmRSUaunw7OaljDSOgpCngQojJGsZ+qvKDc/6FFNYYH3gEZYIqBzeaxT
SlVCbCKfe553hUBFt0E7huqylrtAMSCoyXyzjdP8/msR13XsN3lTkmKuG4JVX8LA6W3wfGnV3Zhz
7N/K3SCGD0d3KBWyiXO5SXRXrVV0tzLwPgBAEpQx2mKXJdnveYGa1Ua8ZYP1bkKGUHiBmzJPZBX3
8tWhQum3ljoZIqJSTdFrVkjlLmnDD9fnGYWnKenEYpbAhE63H0BQ0N4mcsM1NNzKSXILKZxhGhJx
23clsL24sQHRwZPn8KN0WW32yc7NcwkbvMiJIHQcT39ByktnIfyCXqpTsDJRLcIbLdKzj97/XCeL
xxYXMzczofF0GBl5+E5bynjQwizPFsPvHJDx8fLZWnLtkyuFiudiF7L0wu3l79NB6ihv6rYxvndw
hMtCejSiYyab+0JRHRxvSHAgfeHXsLEn31UXllEhG1HW1RbBoNU3BEuIWu9ofB+7azu0brJ+pxa+
mxqxN8/fLk9wPRS1Y5nuAyY5VFxhQK+CR4SuxAw0FFawMQZ3qJ34bjdk/ScJvfWdlfmAybhNvcuD
rnfIn0Hp8dPTVEkx1qW9GNUhfSjG0EG/I3mEH5DuZmuyNkZZ387/jmKR8wqxGOutzhtN6AA5YKYW
QnMaAJVISykWFSUXXvkWYOLMYItZCDw0Ot5YZKyifl0U2JTpCxox9BlrKK0nLjRuzLH1P7jxmdfJ
UKuNrxu+b84VQ8FNHCAxZP4BcZWPpmzLKFR+8MagrkYkWcXFrlNCkPeoMxJk9MNA15hm22zuP7oT
6M7CgiBOUW2iPnJ6vmAczLFuQE70o7LkFduEKCymH428dH5ORlmdYh4kaAKMPB4RBPUddLNe5UR5
vTyT9xuAcgTSrJhzLN0mc/VVxlRq1WBGSg3TIuOXMqLnkELQXXQlzC2rpD9b9++wRILBYJQI6JbQ
X1o71A1oJGhTTxeLLjoqMuSMEmRts7mppay6A3xb7Fuj646Iv6ruGMXqFSq56UZsfHeKeSPjeaKA
3rIWDudqxlmFwnoWmt/sCAZAhcyiOxrJVjZ1dhAQHqwpHRtDXg+C7AsywsFrMlWZvROV0K9zvOrs
w4e+3oKI0XgI0UJhIPxPVrGiS9PRDo1xcDDDC0Eul9YXdFOgkGpxuPHGW83o36HIcrFqpYeNneHp
lhe+GSU5ya1jZJC/GybodamkfCxI/BmF1s+fyWCBuUYizEWBjFQewrQJVRTYYETfCHneatit4Xv/
DkN3YTHf47mqr9YN3Zye/pkEjL7X62M8VtMNKnLdnd4F+iHkwQyza9QhYsLfGhJMVCBKd8GVjm6L
yyfdOuirQ/jn5xi0ApYjSEL8rh5p5SoSekhFFNOYOo2WpJ9G5Az2Edy2DUPuP7iwv87gn7GAyals
HJr35Man31HTMqSfJ75jGNfPHeQepLPEYfaTI5LFR72ov3fR8L1TsM/R/M+53n0b6UBPZH1Vm1yh
S79Vp1hi5eoHcZFbXOj24pW7RgtBsYCVayGRLyu1LX5n6L8m13lDl/MB7cw82SfRnKlPaMJFP+cI
NeoNtNKZxV9sbGWgSgAmEN87XRC/ntUO+c/eARqGhq9RFB744dKrwjj1Lh/XM2foZKjlp/z1xqqU
SQ2nZduFrSFdJWyIG5LR7uMnlVFszihItuUuPB2lhtbq5ylnqJuDcK/ao7QvVbSm/oO58KxSaAHS
hDBW+8jGZSFFeo19VMTxd1jRzZ3US8bT5VHObQ6gHhwJ6iP0bldRB8BFUPYZrOokUuIDlq2hCSNE
CXaBFrQ3comqg9qV5bXo4/7Lx4fmjgJVBtbj/UGBWp0rQwa1UFCcux0VfXjDF0G6guqtP2SoyiGd
ZhgPxP4tbOD7bQJwnvcWcCWSaULC6QeUBlo7Uh2j32Fp1W2c5MUxtJutbsv7pbXoAPLpZEvmgbeu
14dy1RtymU0OtLwn2dDfes169mfjukfBBc3W9mhq9cdgLQQfKpIqagGUWVUguqtrEf7RwLM7n2Ce
IlbwzS4RBj+WiogMF4nZMkSzsQlowiDRGb9c/pzLTjkNM5bCvQWegfYLkJrV0IBnIJMlDG0ZALLF
6Me7ogyrHV5HkB3aeqvysPz33o+n0QoBkwx4dbVzJ2X2tUBFD6cZkDtQxyz+mgaBvwdnHUNuNMsj
WsRb/n/vY9nSDgSiBKyUnbOulod4DUKMRl8RQSPJTeRC8hKtsfcl+lobsezsULzZIYGiZciNfbpJ
EWqb8WtEZAblwEHlApETeefbUZ7tlXhWjI9lbbjMWNzVACrYskuvfnVjSyPcaUuHgaGPaHdINfpW
ZYJx2gc3yYJUZwiiJyhFXpank7J9AGczGlQul9A87OIWRQIvNUL9F9wwCy20Mt7yGX63jqsh1+uY
QgC0cDRwoXqWnqIlv2NTab2sSvuNyb0LK39g+EAcyK7oWxureyGcp1BGEgkt0anqrtAqyVy4QfnG
vng/CnUNuvA0OrlS0W4/XUJURfvYrGAp20mj76qwn1FsMubD5Q+1Pl3kLpwqzhW7XLVQIj0dBWaW
gucTSJfO9+Wn0e4xTQq6q0mYvYMB0fjUF1vtoXdDsmI8XBbY9oLaXr/5UsUUo2ggUkRNrXgj+uW6
axet9KCgrHRvW+2iVze1u8sTXT7/32GEophKmrbADhkUsOXpRNNx6Ho5wQiq3UdO5w674iBuVS/c
GGbdySRonI6zunPIFjujShmn9L6/5B4nwPl1/fB2eTJ/3iOXZiNOZzMaTQjzj1HUA4ACBy+PnXKH
zIuH/4mr72i9OZ9q5xr5fGf6enns9ePz3QyXjftX8sXzOdXqxVJLOmru4AKCd36at+b1R+/V9Uou
B/6vccY0Rw8iZxzt0T9U0OpfADRf+xsfbH17r0dZXS/Q8eNUWmYz7/EGcREOdHO33DjL795J61GW
M/HXXERUK1q8fK/bavcjcZ9/64e3l89bzpl/zH0vbYtV2AXInE5KxDDVDtipi/6A84LY5v3sml/Q
77za2AnLXr403Crk2jhWEj4YbnB/IPrq/Myd63/czxsJh3ImYPx9dNeP86zJGxMp0GVWKGC5FItc
PINcyzO8t8Nr431BK2jrg22EizUBqrVEaYfLmL3Hw44DFu2+zs7PL3eh89B4b7wJHMQ2Ny6Wre+3
BtcLRDrUdPl+k/tj3ssHHLF2zT68i658Jz10zsb3W+76C99PXUWRRINDCb1wmWToZvylOSh+uoiz
bSznclQvDbQKGZqEFVFI59JZEO1O70OFKOruuk/MrTlt7ZVV0LDMuLHy5aBZ+rfOP0ZoJZcqZmd5
ghTJVsP5T53t0rxWwSO2JFVHcOzfBUzv8WnwzD0ecO6XyIu8fyDdE4hl55+tWf7JPy8NvIonQ5Dh
JVAxsPisXjcvxV11LX74D5Qbkd0u36bn/Dq6Fw/688aO2VreVYAJ2jEyimXHCPYMygvsz/6IZ5jr
O6Zb7vJd4Fmu5W5Btt8VW1bxU11FmknNk7RZDgYNyH10VLznzJ2d375TsrzFXnU27/FzAYCGICD+
hS0Hjvs0YjeJleXysmUxId4pnA/h2WQOmmt/ylws/B6bBxStD/VBu7GvNlb5XFz9e+zVKqMnM6U0
SMhVvGFnvKT7cD/sJy/ZN1fqcatmdu6T0k+gaQGojqb46kEQI1QdT3XZODXq77IC+xZ5Km363eW1
F8+Pl6e2DgSk/dQ9KXYIAcgf0MLpqhptpPphqs2uJFqxRx8JVWWljvBYm+aNmLPElL+PCEOB7KTR
DwfJMtHFOh0qtVRjVHucs3xY6p8KO8/BA4t0I4auV28ZRaODxWtgYcuu6yoaLtX4QSJ31MLKvUd0
0ryu+7Rx5UnN7uMyy75AZVIePryKVHB4VpG00wQ1lv3zVzZRIJRQNyVejRhOljt0WYmpWps9Ilef
bu3FJYStlpE3HIUbgPg69KvVOcCNp55tU5pcM+9z20X7ovmC+BsaSrVeiOQ5VfoWwdfMRLeWynYj
OWgjZg9pPPkvepu3BQICfd9fVZmhPoImqfAYqqPSckoZ36TL6/Iu+abnSm/MUCg1gQujd3W6MBom
GnlrmphYKn2P54iUBhPREM3a0BsbfF6Rgdb7Md7jcNq/1XQefwaNHVieQndw3selMLYY7uv8cvlJ
gv1BewupV3yMTn+ShEhThEv86GKxkCA0LFQHM4rslcI/YgRD2VvXU6ly7Ub9uJHavj9sgo8GPI16
MBV6sbqdUHKVhgl2iFu31vcK8MaXFvGhexQ3t1CiZ0ZamDQGbXiqCmB5TicZNIvlna3OyOnFBlAK
uE5eMcWohdKn+n35I78/15QwqXkhGwBXQ1635ANTHrMCKSvXRApn19YjBk9VsNE+effI4bPBqhRA
MmkgcwUsM/7riAU0J0Q8d73rS6HvjDiKOnEWCIcNlV1H3VzszNRPd6oca7d089PfejYpGxHs/dHj
N4C7WdhKwMzWlbZp7oegqDhdFlrOxi4ofOmzlshgAu0WLZwr5IuRcvnw6i5xDIIPUB+FSv3pvDM9
zESR+hDtmwIFnElL9llmiuPHRwHcvDQLwBzAlD0dJRh6elNT3CPzgp8nSkioDGOm/eH102TBRBQq
a/Qq/3zjv75hMonEbAGGuNFQ5rep1iheJKE+M6Ae6mXd6O8/OqsFswGikg4IO0db7Rl1kpsUL1r0
4ecouI4Lab7y8WTZeCS8DyiWqsPZZFK03N6BDmH90tKbrMbFHzb3ZBn9mxSR9qNs6RKIDX1AGXZs
+itfav4XkvV/fo7/N/hdPPwb9pv/+W/++WeB2NMCG1v94//cRj9rvv0/7X8vf+z//99O/9D/3Pe/
67arf//X7VvZ/Ne+y3+9tVGRr//MyX+Ckf73l3hv7dvJP+zyNmqnx+53PT39brq0/TMcv/n/cfYt
3XLiSLd/pVfN6cVDSDDoCZkk5+Xj13HZrgnLdtkChEA8hIBff3fW7a5yqnycX2l60lYqJUUoFLFj
7/O//L9++K+vf4zytKmv//nlS6+7+Twax7R++e9Ht7//5xc0NX+36+fx//vh4yeJ/3fb/V4jWfP/
h/rz33/9NM3/+SVl/waUAaVqXMoQEQJc6Jd/ma/nT2jyb6AbA8ChAQ1AP2iE7FPXj3P1n18i9m8U
NtAwBcwWmr2QUvzlXzCt80f03/BvqLEjBj1Xp8Hp88v/fvfFXv21d//qtHzV19Ar+88vZ5v66yL3
cB7RkI6GPcvWpnItoU6e0psKMlnxy2m54iqfG9d6PKZhvdCpXVkOocy2gmzLtr2vEHNdqSo+N7zl
iBrmCRBVQYOqGodxfGOAkudPHFJR377bvv8u0/fLculk/1oW7Mj3Dj6VYNXUoqQ5SvXT/lohAoCo
ddTEQYZLFey4JBrmf+Yh/voyKwiYsPeNAaFjvk64pzNE4nxEjZomv/38x1xGo3+Oz6xYl0GNUjUg
e8p1AE5ksL0R+db4jU8fNkivrYXHEMZBv2RQb37+hc/sjg0vUImvFnb+wqVN2XrXVxpXBpl0Vec/
/4LzzH9wam04DQjujD/rKM6NmJi5o1tUQn5aTGH1EIuqCV8EWmgByvShgyaU35JgOPldtYz/6Kb6
c0Xt6n47AlK0rQ0rRk+Zgs+QfAIxbcJ///nPs+KMP8e33w2KQaQCRZ8415yfOXvDpACM55sS0QAK
ywE3pMz0xryH3vBA5Drsz6TaHk9CeaUx5LkttG6rcyADXQWDFcZ9c4jG/huLTe22fPYF38MRmARc
dTmo/dgHv9/Q2QP5n3/UL/7X4lmuB9TyIK6Gfmcuorr+6uO6eui8GnzNP9+c51bGcj29Z2I1VHEM
fie2/BqYAeoo5c7cHJsNrBtb0ygVDnE+I0DYc3/1lvFIVd//s+r3X6tjOZsQxfVkaxs4m55oSE1Q
ukLKfIClHn++Ps+4TvtJiFK+iRvNWSHbaSjfMAko2K/RsKf+3exVKXu9cdA0XXmIPrMZNjwibDaI
rkzKKzroe9JXUz1V869ynr0r98Bz45/Dre+CxLOer2/WOCn2PpD5xokH7AreseOVw3Q2px84Mmq9
n9NekFaHGzCaXrLLkxkDteQt3mVo+Ib+R+r4Nee9+u5nRKQvE6M8VsyzDuezLGvn53sXtFDuq2ez
utk1tZzGACnIMoKecaFCsT9B+L162aFf5ennB+u5tTrv0Xc/woCfNjAIoYrQg3gxxKlZ9MDJ1g/v
BVibrwXSz+245T2qhEMJk6mkGFuy3YLU1n+Z8mC8lhl6bnjbe5Q1mFbFTgvNBgga+M1KPtK9V/nP
1+i54a24RS+sB10kpcXSYgfmlsuc6DNhudvwlvPQNZiJ261JCjItAnuwJSv4WH30Vbl9gQ13EKkX
Q70Vq59C5L27VUHcmXxsQOz/yukX2OB5Fm7gqAYNf5FOVf0rS6bp1VpzQDnchrcMjSH3hlYwSJKr
iMw1WCqjFTzBQhrfzcTszMNabyA1DEdWiIkrcjvJcEmgiUDGa3fz2bP9wCPZPGYbb7gvDbZ4KCG6
CnLDCGzVENVZ0Ok1l1LkKw+37kMrk+g33XHTXfHkz8U8dkdPC84O1u8GrrBNWnVXedBBxMMBwgd1
nkAZh8zZWfUYXLcVVfIk1p2zIyUm6t8uPvDMjgtsGehWUo8lwisLKHZCGbo2rEigV3HlfFi5yD+v
Xxs1GC+okYAgLi2Atx37fA/KZc5j9DW3Nwq47u0ln2T/TXnEyBtoQHfx44psQvcC0PIEWttQF4+v
TOUZV2GnHiE1Gave1KRQrJwiZCXSr2pdzXDlynlmeHI+X995aw1F4qRpOCm4WpOPMa6fx8n3pJuf
s+svEPPpQOXK0iJu8ZI56CBByzcEmrd/BjP4c59sHPZUD1scrmNSzJBOC28TMo7+Z9DRwiSg9eZD
C7HWoJsPd6r4FyX36Rrj5XPrZt2hkYEwmwhHWlCI3+pMDeEEmVpNQG/s5KJsIPAO/owBxHAs10Mc
5BR6W8cdshxHt9Gt65OWqY9uxnUvJs3nYu9Yk9FRNVecxHOLYxknOAgqb0UsWTRhDdL1OWiO6GYI
HQ+VdXniWdInwEfsRYh3Y+ZXwfuOQ9zPbWGsqzOgUIdbW74XnG3zC71BpSdvhwpqb07j/41zptHg
6R23vYCiRXoLdn301gOXX7iNbllzpJZYQTZiL+YyBKwnYuhNgCKs49ytKBi4/D1ZGLYVXTLVQUR6
AS0PI24H3i50NL43+qac9mII6vY0pR0/LDHZTz9fmbNd/uC+jCx77cq42vfAA8G4F3/Fu1AsJzID
mVTM5mpnzzPHPjr//TtfGi1nJWhRmiKC4b5JZ3SOBaQXbu9lu099Bv0MMTuFTAaKibfoldPHZoPa
4M/X57m5WyYbzBK0j3ujCw7Rovu6leyFWlvHqVsWi5u0FCKI5mLomzI4jHGIxHe1iuroNnnLaOOS
T8JDU2Cuunq9E+AmfwASsnUzKrsGjfyotwS6mU+j5mZ6Gxk/aV/GY0Irt7W3u31FAAIjvoQrYja9
Q5Ex/ril2z8ja/3zhrQbvGKIbZAE9P/5AJUU8Hrps0QMCOadVt7mhIiAAD4L8y5Yee/jCCZrKKet
pdu22rTiKOyOnjfR/06dhAPwzgt1nbptrTFEV5IqWPLUIGkcnkef3BfGumCFv6iynTA69Gerg05A
qURpeK3H+BlrtSFmoNCHMHUIxs2VhF+HmrQnXnPH1JONmhOrbJOaY/B017JoWTriaURXt9jARqqs
c8TKdhNLDtV6k63BEmaBAjOZ03m0oSmyUiHUQX2dd8sO4bGq/qoBv3c77DbmedrBsQ9RYw2CgYpk
AOd/9JYpdBzculz9Mh6jrUKvHYMY2nFa60+ThpSO27JY791hSqG3XmuoPtAUXHpN3WZ6DJnj6Nbd
CjY7KNmeW4BYqoMXoL+JXpWMt24lKrvPfNUk7ICi0cUeoKaZQd2Nxkdv9lA8dVscy1TDYU2lVnwp
NiK7EZpxKi6UCecvbsOHl1FBUJdgHlslblYIXt6lDQrYk2g2t2D4jwfsdzGHHiHxwNEOX6BG/lvQ
hK8nEr12m7h1q67TBg2+zZuLuvIe4R4/bmfBP6ex7XartIYSbgDBs6IxVXIEsfdTL8rebUNtBtoO
+KURxIe68OoZEtoNe2Dh4DvO3LJTlIWNmtbEA43a+nu9Be/DWF7pC3vGq9ukM0ltuIf7eisw7DRn
OxTDaLZNEXdzvb5lp9Bv15Ug41xAR8z/QGb4gWyCCNWVEPu56VsXqh6ggNuWvS5kD9F26Gp+rmpV
Oi67ZaQlpH3YUkNhPN7G7SAlxLaB7rxSeX1u5paJph0ltfLkXKDan75IJh68aL1SvXc761b0G87h
PM5jjeNYlRUo1s0HltSOW2rZ6E76tCkroYsxXqIsSNaP7ZC8cpk3sTFaxJDV1BHG9prpiWjwd5Lp
Sv/1jxccqLpLn9hD143PgJPnfgk5BK8pH+rdd8sPoE32cvAgUIrtXujlwJ29lBv7mIxb6+RaiM3g
ha60Bd4ca9JW3eue96dSXgMtP7cmlnUSZbZoRdI773ew4ZvwnsRONyixBSHUFs+0hy5sQSV/SPq1
6MbSqQ4KuOblWtftvFZgGfFyJd9BB+7QsF/dDp9lki2kK9QusImkEp/HNX2d7NTJT0EF+3LOeljE
uhk6F9vUBE/7NocF9I2no9vELYuMunLtmjqdi+msBAbI+w20TT44jW1TTYu2niBX7kMftEZ06/n0
E3bE7WLDm/ByWXCwBxDt40quagoJ74l4R6AZ/1nb5f+eoX8jekqmhc0kXrx8oG/H/gjqcaeLAfJX
l9OueDWQodrmQp95WqCsfabmok9uC27ZpEGBfNu6csqDSt2YFsV3AEpnt5NiY7pGrX3htRg8aeNX
kVZfarJdAy4/40xsDg2wo2z+kKQQbJVoIMHYq15cx7ZMMzAQkorWAGlj0KE/6IQ3dwNZqeOqWNaJ
7tGlRTyLgxLvNNv95h06jp0CLGK3Ta+pJkaksPw12ubm4JMSmlshIqDazbXYEC5lJCmBN5oLTtQn
zyzvUXx453QUbbDWgt6PkUZYF1CvgPVVQ9s2SkLmFEcQG6kFkUWGfPSKia/rK937dyBacrRQGyXV
SLQQsyqaigT0dS0AhznY2kLHFbcsVPMRmEu9zIWv2tfEaw8QjHQLUmz40wjRh41HcirAZxAeDFpc
Duj//Oa2ndbFuaGiAJ20eQICgH7k03pXs/it29CWfUIWA+qSoTcWWwCqkLZnw6mTjRt0AZSzl/62
j02XLsDXFCgh7cdu7x9ZBN4Dt6lbl6dW4SSqwIxFD3wKuH/06N17i7+9cRrehiEZL4JXJBo7umy/
T4jg1in57Da0dXvOuHgqRfupEJS/WZW69aV0O4c2+GgpE0EbdGsX+wJxRbQThEev7b64zdu6Puud
lNO4iqlIK3UQZHuUybWw82yCfy+5gNP08qQYD/ngRTEQ3YJnQUP6kTYvBqrWzDSh3g5u8z9fgN/l
P2LRrZ3o47Fo6+i3tiLvPSWe3Ia2THQFJLGlrBxh/8t0s4DnIAsW4laqAw3c5cR5WMUg1QwxcRK8
lwtYDYmnfnWbuWWjEHFVYvSrqYjDmph8j/RGsi5pq2vcyc+EFzYLKqk4T3TS4kiu3mto4jzVg9tb
HC15l+sCOqEBD2YMXW4QwPbrl+VVschnZm2DitpkK+WwbGMRlTIsvCScXwfc1E5QXEgFXU48ZAuk
hGucRGjgbqBNHQq0QLkhulDguxxcrqU3r1M1Ft2i/Mxf2Gkw3C07DLrey8HnEZKxJMWSwz3eL1t4
38armw3ZMKXU8FY3Ax8LVoLSm+3bfTrWbnUzENVczjvFKfHXUIxQJ15eRcHwMPqz47wt6xxrVCeo
8YZiosn7Ohhft2Jwe8TZ0KJyJVJw1YwFxcpk4Dc12bDJa13tz51x6wadowZaD306oG5TDYcRzKza
S985uRUbTu/7eGd1sT8UvI5kk4HlbMm171G3hbGhSE2TAjbWbLCbdJOHRFP6pq393W1HbSjSAobS
EmC4odjTMTwEE3nETepWPSc2DEl7XdLHa4/j0qPdV8DXbmKqsiRdhFsOx25LA37Wh4J1h7XnlWEH
aA3ORVmSwa2O8DeV0k1onYyyVEXiTWI4LEbJbxq63Y6PRmLZaiBBv29STxVjtU1HyWkDyePqmqLT
M6feJkBGs/Ca+IuvCt3S8OBTAL/Rs+joH4l1nc4tukimqFPFRBifs2APxSexQdksc7Mry2bXeqSj
WbE2PchKsnqW76AT7QS9QB/apY9sw95Ij2mse5eom23ypxOEHP6ZSN6fWR1bWGeJlmhTrVFFU8b7
ex+y8zfQU1XXREOf2dbIulIj+MkYDZmqgIjOMJ2YBjFiFpc9vSbn/NwXWNcqinGi79SClY8mczuO
ybtqaN1y8+CVvlx60BSHAAGPqmBkflvz6TW4U986nRgbacTLzURty4eCdelvXW+CrILyo9txtIFG
A1LmiaelKqKxSX4D+9x6g/735cZt6tbNOvveup3FZwtYappRQF8yb/NY7ja6Zarj5qFG32L0eNl0
FgfqTnTXUEzsbI8/eNBElp0O9Qp4XRL2xUIFROJRLQYxs8/qVRygrsHFjVSbeavl1N5GU+TRAtIi
Q/yEFjc2vIIswzS+TZmkNwJ1yf4GTJaEZqytkYyHpl7iG/TZN8P4zgwQagD3BNheP/VV5Q0H0B3U
4TGIkWvPmdKrPoKwod0OFFXq9VYPXtIUIVsrclv2kHs+BD6yCR88IHu3UxA1EztGbMWYpq3n/cSH
tAKlZRvu+iTDcN2P0yKj7rcVUg7lq5lQr/k8BfEwFMkepmBHWfF7j2reY2goLnFy6KDwKw50Y1zf
8KDn6QNNOjRu+cMevg2T1GRLSMdbBWq4vfD7NNlORrYLOS4j4XG+MEOQwm6rhRx4q2SPeBbs9Ydk
rCOWSai5BvemKxu0REfBTIodq20OcSSW23335OPYLT45En9Z9qwpx3J/24LkjrlFITb6ZejqGfj2
tC9SJNuyOGweqp27da1AcubSJfj4adDRVn2x9aqUxx56QMU6QEnn4HT8baiahHoSFTrqCxpXPVJW
XgadtX/Gdfuns7dhahEpIQc9tKqoqPwKSs23IMF2XHTL0S8oI61tiHnHGkrUaXtXxoFbZtNGqMUL
YDUB0l9FmKZrVnrQIknboHfzlTZEbfR5RAUqjgUPmyZbxfCNgkjabTPPl9Z3qY0GvblLx/y+0KCR
fET7V33TR7N088M2bVhFa193IZ0K6LOSB4LgG30Fev7oNnfLy4+Sgy5GLX0hEq5/BT/pjkpEB/4N
p+FtmFfQ1cHuRdhUymW85uHU6T1jXiyGo9sXJJdrP8vBgDNk7gsUqr4ZRe5ib3JruQAHxOXYSptx
GTbWF5WfAkc2T2xtDxFI/r+5zd0KapZ42KMFNMZFO6R7krF+iFBjB4ORGxYDbLeXPwA8HG3grxwB
AshHMs1Mk9d17Rgg2HgvxUzZ7BxXOGo04wGIMnpQnvELt8Wx3iHGRy9zXHc9OlHb9o5GSzxndIBQ
kJsH/oND8jujnZqOA8jUw5N1mt1VULP5DW/azS0VbKO92CqHXU6IV5HKWm9LUuqC+TNzPPTW7RRC
NiGtzw6+qSU/TGbgmZ7lNWnMs9v6QfRkQ76CMVj1indy4W1d9LUC2vzrLrV0Q34SG/QFmZquqRqh
Cmg2LKCTTzsQoZXGxFdqh880vkHW5/LUox+0LOlZSXdvg2h8AlHx0h9K1oXqaKbee0JH2KPnpW1z
RBQn0gNP8Rg9VV4c9267b+PD0EhLfQ2N1MJsQ5UcPNlw8EFUnWpPTsZhA8QgigNtgeHsmco5KO9l
zcGdsA3b7LtZh29dabuvR7Skhl0BZrlaZKtpDMkaQRbHGMW3zJtOuxy7EF+w6RCw5V2/B3r/i9vq
WHdaO8ttTvUOqdqxmw4rj77tc+w6cevhwoc9mCbBZIHY9tSG4i4MJ7cUgG+ZtfQ8nxswiBQzATG0
gN5bhkaSNy6LEtkgsbmCwnpglq4o9Zjkugp5JuPa7aoEic6lzRkG3p8OO1rU4+p9lo2Jvowerhu3
uVsWPTWk60kXyALhyiNb9vt24E6Iwr8pPfIVdUY69l0xrdBMDdoxycBhZJwuMWhjWcsiKEjSRSSL
SCQ9hzBCMtxVTHeVk5mC0P5yfJKufUQ7XxYs7prDkCY3ggSbU+wGbcrLwUfVgfgfzPhFSirzMI0S
Srlzs7z++Z6el+DvtwxY3y5HT43YFhPgfm93MiBq9iee5q0f9H1O8TDqnGIsNOhdfg3oOcpSzWNb
7CP7jIf6C8mq9z//BT++J8EkdDk0WXyUBtGOhQ7BvmyyYdLLV4gAulWSABG5HL5GrNxVUEQpUpWU
yO5Mya2ksXYzKZuJvg8bve4jJl/yCm/8AIpB4HxwdAc2fielO9viCcmOwMzBduxqFH8PTdc1i9Nj
Eap9l4uTLAYCmU3VFtBN244JpOde9WiecvOVNoRnozVe5Gbwjjzga3/X+IH/GIYq1m6zt4GNyUbL
hEa8L3wdgbURp6g5+3s/vaaT98zRTP92k9TTsKQ1HGYcvtWz/4YH15jcnxnahjaCkmRO/BFzR8o3
PtYj6ku7Djo3n2NjGzt4SE8AqpoHbCzfLNBvettBrdspbILq4+WpaesOjJzh1J4Dg+S1klFczHV8
TQnxuZWxnnMKKS+/lGeDrZAqgy7oa4/w2nFhrJtEb5Cf0VvdArYCXrEDOmKHj3ub9suV8f9Idv/A
H9vAsjM750qphjejOpYvhyDo9E0tlmE84SGmw9NZnmM6DnG79g/ehlfBg2LNID+CDZWcNA33W0a8
Lc7SvdSgP9g8IV7KLl7DgxwgwXqAqlO5f+7LrdanTuHOPei4Wb9EkpD7RTXz3VZXyykqtcEQIKmo
Ml/WZH+qAvS3vBZnIomnrk7UdMSDjez4dDSHygfy87FRlbcf8a+n+kUUlv3iFEhGNiAOuMYhPDck
57wMmkeo46YPYR1yxwuWWXvaeyLukR0VRbj6X2k4vE4D/srpbrIhcXhrbtKjRhTRDpxtG5LbsJ+u
MV2cD/SPjop18WntSb5D7qwYFMg0bsdpb80xhZrkeDR4IfBbkKy2lVOCCoq+lzYbDJCHIUssCk95
NCfCtKddtfyd2zpZ0Xy1lRpvxEgUS0+qo1fu7+cmvLZO53380TpZXjjwOQjxRy0K2ur6LVDV5GVS
8fXT2gTeleTgM19hA+X8MmU8VAN0C9ZI0GM1D+NQZ8uIZPttbdDRduVR/cyWUyu+BzyB64W2EDCr
ZyFOOl4DoMO8Nq/lnoQHILrdskqRDaLjFXIn5dhi0boQWlCEvocjcoypbN1YD4QjSAR0oghQjpsj
c5qj4M3PT9JzO3H++3f5JBYBy7mjB/co+MDmW+jHx6c+SVH3p3xpfSd0QUTPd8933xJjbFrXzANN
B5j+0OvOP6QDc2ttjahl2NOWDnW9jU3BWDyfgLlOsrIKHB8rNpBuqZGKjCB0W9QkISe1bPKYpLXb
O85WifKpCtoWJNHHYKnv/DLKSE8d19wy4y3y26mfMfS+E0iFDSdZh27vQxtDt4GprJ5SUR5FHd6z
2LsfqFsWL7IxdIAVnolw6/KoGjPcQRtvLrw4evvzw/5MqGND6KA3Vi1b5OGwB3zKlRpJtqXtNY2x
50a3Aik/FWMZ+15dsHpS90C9vh/45kYOC/bgSwvilHFvCXVdtFvYnnQKJT9/aN2gqODBvhzd2yC4
SORYF3XTDEcFOXGPjVPutuqWea6NP+gp6tPjLEm9nsLQvFOjEG5JRSgdXs696tN5aEmXHrtleBRt
XzRj73aJ21C6rVpXLjkCqXbWddbpzj/sbXzF8z53XCz7XIDO39HhByOalj4DauygKBiFndbchtLt
IOmZllnV6FqS26Hjqocg0tilboC0yMbSpXJDz4WIUzRa9XuYJW053verqN36IAFkvdxUTbuyY0OU
HqXZUfZ8DRTAlZX5o87zg/DGxtIRugcgp+JVEWxetNz7tYzRYMRBtvkEpqS+qON0jzI2LDLOIQ5S
mQOkeOMFFJaKbqdBp/6Q7yrg4SfJ4nApyiSqmVMGHhJ0lz+7Tedoj5J4ymu2jqe4nEH66wm3ulpk
A28iE0Z7K+Ypj4ysgLKYn9BS+c+0Af5XvQcZ3eXUtRlAk8O2Kd9YsGfCF+OBCUf/dGZGv4gfhKZe
NCxTvv8hJDZv3/yxcusfQp/T5eDeruRQtpHOORDzx/QsIOqHaN9yskQbMrED+lzWC5wpU+HnSUZv
ZRW6tVRGNmKiknix94rovPZHP1uhEJKXJaAzTjO3IaGrNwQggZnP6aRx5rc1xIF0Xk1i+mciln8e
GZuCrqvrGVqTFTuuI2TV3w9bo7tDFdMg+uL2C6ybZ5yF3pdS6Vz3lcplQsxRpcSp7BHZmFC8H+JI
RVLnwZmEzsQDaAMIcwL7Q//y8kwqtpCpnDH4osH03U5kyPo2dAOcRsQ68aTSoGbQnc7DJlCHSARN
hoztZ6dFtxGhvUgSaJWWc76EECFJPA/dhCvxT26jWy86DuCzD6W4Oe8B88p6MfLHlkXzr26jW9cO
MUpB/mqYcy9FCY6Inef1FjsujBUf1qMJeqAC5hyMpuGrTq7iM/V35haT22jQPa7MMGu4yK6jLRSY
NOiJSHmNgueZZ6LN8tUGYghFHyUnWrbx8qrSspanjYbteCKjwi3otP42mKpcopIEDRwaZGi94xLG
HGJB2g1MFdlgKlWVbJ4pRue8q48JkFSQlN1+d5u6dXWLBjsAPOOYq1Vth1oOzXGSpZuvscFUqSL+
LON4zBehl5OskjADw/Du5mxstq9NRpTuoxnzudrbUzCJd3vQxI5banmyvZJk75HryVVSsYNs1+YA
SKob7D+yAY8d29jMklLlnvTGQ7OrLovU5sbcFNkwsJKQdgwaqvJ6HqrDHsv2kIBa/uh0Ymy6Lx1s
SDmPPDk1Tbc/7b5af218qKe5jW65sjIyJtAAK+fxGKAf5ezjFZTbrkTR51P9gyDalj6Hwg3S1Vua
noiH1Pnifenb7slt4tZLVwRhUELggp3A81W22bID4Add0OmD2/CWnQaQ9+t3f0xPsZIdMKzNSqsH
GrRd4marZ6Wg72NVNSUagZNKT+kUZE0a3rW+4+Vng79AxDXMW4ihJUEofMZDdG6AxMhGfkFAoS4r
NqSn/Ux9JExADqRKjONxsQKOxm+red96cgQL1003qlc+dWMThJLj5XL7MUBFkZTkSAF/aDrvgXT1
a6ej8jfIF2iEqjHqyDGkWgYFUS36risj9Tu38S0T7VQwNK3u2Yn0wQqOczKRu3Or3jU+wfM4PzBS
G89VQxmbJKakJ6m86WYul0U+TsznPEefKitvudxN9WLey//D4/qPjtEffallvmwLy25phhYvhdV0
6yFo6zZUuRCwOmiUlqtos6GX0JPJumjA3b5CWLRjt32raCVPeFg3kI1sd7Fst1W5eeWnKDKA3XU+
IK0ii5ptNybDg0cNDwIij+rFMpUmoLerR9ggsnFvuVdnUGCrI56NM1N4FPXQMFZZnA49/6TGSuog
I4LV8jbaBeiejxse9Iwft2Ex4wGScM36FhRyZqmzWECDBzTfW71OXRak2qMkSzdwt4ubQAkKbnqJ
nOUMreJ6bCEkHE2s796pUCJ2bFiTfJNK4s+jHshypID7RpnGConDspiwLvZNr1BdEn40dZ96JG0h
dryOgR+YLE4orz52NRHpF8k1lHjQyLn3o8zA9tVsH84gvRu1y23NOpBGTQdj6ikQR4bGyTLfUbIJ
cy8s1+lQJjhp6WGhZovlMVz22L8PkoVCqzbWu0Rf2NBvN6Dx7w6MqoW+aHxdJ0e/jkx0qBgdEIUl
MjkmEgS42TpwOnTAbzZ9xY9ziicWOyBDsvIeMxu6kWWQVWXoG1nqoiQMYSN8CZX6DrvVV3U2Jojs
sjTwWnnUsgt/G2ZJj2bbV/ZF1/sWndTYx+JxH8OE/loNIWOP0VxG0cNeVonmx3ZHjwo5pUYHYETY
KdPtC3RoJNgvVdcKk+P+nnJ98sFqjGhM+v0ubjYarebzkMi654d+QTL4lqEDKX0KVgYywkPbESiJ
8cQ700C2uu2Mhy6WHaAtMOgwveh8w172/W0YI5EW3lLRJVUmqEhPVFTdoaerkSMesJs3LefIcpnu
fT2J3IzwUY+057p5WteQdwmOQx/qUxPFE/RZeUVCsMRWW3tEjqNKPiZz1PX36bojCVTFvl5HaIDO
SOZnaQKtWURQ84z0ziGNo6h5HYhkpCcQrIj1vgtNgKy2P4NbbUeZeV44erf8baIzkJwUJGt+qz+H
rYeemXFhRL1lsQySY1VOcfMZeZCkhdFI0i/HqYn76VFon9MnwLMGeWo2hjahtPf7+G6PvVA8BJUR
++81tLQ1OmZGryePA4y2yjtVbeGtkkEzvK88mfgh3JvgNM6YJKl69OdZBJ9JU5bJlpU8lbwwZlni
O3+sSf+hMXSLD+C899GNzg0iM1A7x7T9Us6GC56JQSSf44gO6j26y/fqgOoS7i60SvTbC6D6pgT/
uffIl74Zl/1WhmrbnsTuB8FBVbCkLw3BMb/hItwf59TnJz8ckuZlMmpGcz+pVfVmENW6vzLokQg9
VKLBG5Acz0zE9HYyc9d9E6jcVPcNHaKt6PumLYshTIPxXg8pCw8NQcLgY0JDkv4eGFE+ooXcu0MZ
af+C7hCZNSbmRw6CIO+41nti7iDysOw3IA+KPrRpTdKjatHp+JptVds9Brysg1vT13rLvaFq1pt0
G31aMLoK/71PS1G+qYaUq4PaZg+ciI2fTuhDkRRCfss+xeOLyd9n/zZSVLXvoKxR9i91nLLq5Fei
Z8d5bRb4ThMnY3UCfjoYXwzpQr+04AToDiWyNOZltfojXEnVr5Cbjvt55Ecf1arlXjQgOD6VXCt0
qHhs4U9VMqXkViqlaDaX3kg/V1XaqAPvJjE3WdIFpQ9xIBKtt1Mrp/k4m9D3jvPUhUHWtbtRH6M5
xQyOsc8D0BmumEXt8WnMmtWburw7U/JkILTbxePw/zj7siXLbSzJX2nTc7MbJAgCGOuqB/IucWNf
MiKXF1pkZgjcCRIgQPDrx29KM1UZUyWNySQzKfNG8JIglnP8+HH3aEzbMz37LwkJPoP/mYLHYwEr
iOwG4ZJ6K7GEedF0VdIXWe/Z+BG+rYxB4KjvIXmW03bb6pO36JL9EOBPN5d5NVm+Yr/ftB/HvLE4
pn0OxNuZb35xlL3AI2PGgdBCrUY+drjK+UVquF3uYeKISud+8EnPcvR+DuzYyVjCA90p2oVcxVZs
V341CgjmCusneUHKgBgRnWxVdTKwQYvyba7r6Clj7ZzsqjRbop0hLpY7HrateZnJRpsLZzcvj0s/
RuVu8kkZrincte5JbJr6CShyEtq87jorD1CNV/ZStshgbgNQCHFI2xrnnS1LNoHnnVbrda9I0xbj
Nse2SPXMI/QtzKasPbrnNhM/WtL2aMYYUmvv65Xw5GJEybi5HaF0V0+5CykcbqArnk9+lvEJzuXG
3jEzRcNrUq+iu846ajDHhqrvqu+0ExtmQg/JNrMflajdAU+2NnvWt6l5zlpXlZdG1Q09oYk2626W
OYEp1h7bUZft4GVEy7cNUsnQNDdVwy7MWCsFbjOamDBHBHSULmEaG/SFbnoKznACDjHZGw3Xw9zZ
MCRP+E7x4uLKrl86iMajJ10m1ZgWE+QXVRFhfyqLtdTrU5Nkll4IqdHrwoYBZNXezSIqgl4sPN/m
Ed7JOnI8LlBQENU9bpexu9UHVV9EQ5KiclSXbbR86PttHC5B3a02REXDtn7DqWGGFhqphMQP50oN
JQWtJr7dbESmPdzW+y2UJ9Hg1UNoNoMj2LXHhjzdwf3CzCdiK2kvVptJdj651wqaAArDaGAKL7HK
CfTq1LaoYqp9CA9Urp3M4TQmsgNPe+xveUt9M98RG4vpdTvbhTd5Z93KTiGlZL1NMfurT41Z4RGD
h6RjedcCGvePosUgXm5JM6+7gS7MXuD8j7TC4Ca92/uNc1jMstaOG17mrNzB+Tbqn3kcbH/vMGbu
coJ1cnzXuLqqi7SpRvNp1TBr/9wnPIgedsoQqtYYKdqp7wM0U8k9VOtT+TqmmWy/TN3UJsivIIhI
i75JGn7Rc2sC4reKiGzMp2gJOAq7FccHoj1IxmYRc3xnINIwBtBGefQVqvIhLQgO9ea0LVP7gS+Y
3/uW+C4r6nVD/aXnQ/qRJeBFFDSIsimQi6YcloUjX45Jx1nmcrqSfrrV1VSh5TiGfOdBy6Ybb2iv
fdTlGTqwXhuYNK8HFtepu4sHMkN/F3VW+SEVg68OroNTzv2UVPSTMHB52Zm0BBQg6shmt2HQJT+Q
ufHJHepPdHjsWm62q7gZphEbZoq1AVo8iGri2EJEdb4p+07CTVykqboPYL5ExZrVvXs0m5/QEI2+
18QXkDEs24LLuNZ3rQHGlFe96qY9Deir7Q5oUYv3oqTDsJtJmeBN1FUX36SLPju5ZuYc/AiwfStV
SOFYArPkicRL3m5r+NiIDqpJ+daj8e+DRnMbfVEmG6/nYUHEVVSqiYq4gSocHLrF6nLuM2o/Jgtk
Dy5U5jXOe74ShOkUDbza5oGmkT3VuAXysIywby9gND7t2lAtw7FdsdQ/MzJ7d0h428VwJpkheRan
NRU72oGJmRsabweJw8hbeNKXjbldQJ2SQ9FnPe+uW1OGOxHOBqjbvNErI0RL9gIONiuOUYQcu3lD
B/6L71ykTm02MPth6crYPQ7zEheApafkS+hKDy9wX6UXCNdga9mii2ZE1S2f16a6qKyGsEaKvmoc
trTYNit1PsIMKdvZmSQXCvHARw8f7SsFKaU+z2QzmaKKk0xBs1Un+TjCkf5SeBW+p+j+aW4SLJ3+
uDVmkzdTlMz3xEPiFSkQtdcKBuwbYqc4ne9dpMEktysvMrSR3wBCR7M23EUp1MjRyXsTZpE8jz5S
+zY5W7P3/WqvXNvJO+WhoL9rMY0Lti6+SKqyvoC6h7xeMhUuVbx2X4JyzZOk3VzUJHvo2Nw/s0YO
MldEG9BOlq5tp3wltfQmV4h2wyHA3i1cZC5RL1m86kvbBCF3mM5Z0W/Lth6GuWGXAfTF9NlHgj+p
zlPIsid24NFF2XPnu7zEzBVokw8V+V7bMthnxrIs5K7uVwEqZ+x82NVnPYBTF9YNsilijoOGs+40
mQR5TE3HZqcyF0eXLk7R0Iz2aU8u5you5a2JVmMPDn3+5GXLuiQrZEidvVpSzdQXRK79tGc2iZIL
Xes6vW5W18GNVQ2uy32sZ/FCl06Tu4kuVMOBXocBkgQmq05j5GT3OargJdwULNSs3hHTVDZfWI1Q
VNqF18XcIUbxeUkjSrs8sLDU31bB6HTt1tFtX2FK5REOVVYwzO4Oa4vpvEHDULOHik6ZHGfR1c3D
GiP3349DSvuD5dh3dshoFD9NZ/rdfuJ9Qu/QVNOwK/BnabyL5crkKUbb1Pprjf6A/m4xVmhSBKlc
dWkmQ0mWQ1BEoCK1NUkXHpAa8wRZMCib25UxncG+UA3cxze6x5J8apGs+s8ta+Uphd82EuTe88+x
oW30pUdNC2nyOjK4FAKErgrMDgRLebk47O5mXtad69UsPmbo6bcvwmNv/2TMJJNmx/gU4bwqBxa5
p8xvzaryKEk4za0t576QJe2SW7OJNfyaot2/+z7X6GbbiwZWf4+hq1YJwQE2zvfweGbtuh8c1F2P
so6S8T7DKsOOSOg8CWxP1coBFlYD2vcvGkoqf0HbqiX9Lt1mhAB5l2WZggz8iPwDEV8zFcHpcywC
GxfrHxo7z8ofZava+aUz0egOYxNZeTJGLgxvbJN+3k1Jt7ovrWToRcqqVpov1reTO2hF+qiQ7RJf
1ZMqs2JC7dFeh6ZJFV4Jr9EMaICyF7N2E4LSKYOczMuyQRcbQgBTeT2qZDr6chWPE02CRXTAtk3f
ha7r8hl+mjmawtRC4S8mmvEQvGChULAgXU4bNUjQKrnw3Fg/Rjq3i/XmgceeV786WJuI/dYSUu0y
fz5Xc2XgMXFRIsy+riHNhVlH455elg08Ta+0CuNHKTAIO2ptGnc5qVFlfjHd1kSIUgOJjuuGeX1E
HBDzS4sjoHn1ntZHpACx/DxC4pxXBZOK1I/asaqCJHTcZ/WSY5IxWgjsqgHZXITGuY1XcX0rGk+2
YsaCf25j1u+7ss4GLLVyuRwJEIwb4BWU3YthzdpL72b5FUjMJ4QeNslgqZKBAj7CIyZ5HBJVfoGe
RVPvVI9NsW7m9sZagshsg8CIP3VcVIXeAgxHwKAnFzWfaXczWWq6m7lczNWi9di8wsHZvkVTa8xu
XSK8xnTlL+2Snos7rcDZvqb+JUMsYXdqmxCrg9dk17zzvD+gWVlmeaO9QmwA2oKD2Z1YgddiJzTA
d2xz60Hoh0WiOCM9aPyeX1oEY3nCwEA/AUqX5ppOYoruKQeJD6QgPih3cplStsNLWQIx6Ogum3q/
Eioavm9EVj+oCd7w+xiNAtOvq0taV0QVkKsvkDuAg+zMhEn3Q5WEBFOzTp7mGvnIMQyNyZMGG6jO
3TLDxU4lS/VNsN4kL9QvlStCb2JkOzzt3Jo3TnTR57qOy6/iHJpciBVd5s8h02+27WyKcFdOMYLZ
Pm2XCwlPEFHIbO7fRoYlmwtYdhSwBSHpvpOp+AH+tXTDIASxh75lmSKVgan6YU2455+0iiT6j2tZ
AhmMZA9lJKMhxbFDUNL7S5aN47euWyH7BuSiaoYXKLXJpkjmytOLxqbhO1JntV3NXVK+9VW3SQaD
7uCS677y6fQclSRjbzEsM9h3pJYVkJFGsWs5zi32DlKFIlHx5O9nWXKNViPUllKVKXJfR1kGNBuh
B7liHoKiB+nmLNmtdiN07zJnXN71y/oETeQ4/ahn6R6iKDUfRcnjZ5Tb7XYcS/RbXEQjEuO161e3
z1IBQd+tcfojxry9GuIWtLasgUM2NE7S8TRWUk4F00Pvcx2V7Sd06q75xNAno3Xqs6t51dE9z/x6
k8mtEoexhMTIvmNhPU6wlTjGuiOnFD7G2PMGal4qqVi402pE97Bz0PvJ2bSU9skvkHj9Ag0OJGcm
+LT6BGgYuiyZCxiHxDcNtgVJYzoi4uDoPxbEPldrhiCRAkpQClFGwyLIw/It2s2gwbM9Ewq4iYf/
OXxK+LzVx0QT/QL59aZ9TMSIJvAVDgyPNW4kp7WL9VJg2w7W5zOwMXqn24qnBdW4nedxLP14aKay
qYok5dp/PXNdT+PQ9f3VyvnW4TvayDy2ceq7O6q4R8AWanoQQkfjBSiU3D8Aih722CaG4TAz1phd
UrkuBl0Ozq370RNsItCBucS7ABxRajZqpNsepGUXgn00UdW4YmBL3F1Gkeu3I+THtu8Rg21S3sEa
8kpt44rlUwoMR+vJvpXpUkyT9Zd0jBFwVvVwFXTFHsFentAhAH1H4BwQaqApLz9FG+jkB4EOmfAM
nGl1OIgMib9bMSvY9mxDuwEeMN2ih9OACkX9pdom0xd4U2h4F22FyBw7Zuf6oppKDf1yiBfJG0ik
CV5In+nltI7pBLt6+GbDu7R0majziEH28OAlPS/CqHFKwV1xQsaEzafdNZuR/mTRlCHzZFxth2WM
etfbgrOzPOnZErVzUNQmYGL2SRq/jCkitJ3zcq4KnroMvT42C+1LnUHpZUegN19/6gBopHk/LFX1
TNYNu4eKoiy+zHjcs6KXSZfsRqBhrhgHB2grR1/eqnYN+rjIXaqnWTzAEKR2eYAKtN4voWRjHpIt
RQQjdWy/RTNcFXKGVg/5AC8bx49V0J5/y/BQ/qNBgJpdMxN3vEg73ib3nfIQYuo0koKqNn3/GNDA
3x6SxpA+5AzN9g4AZjVsCom6BeSASb0iKISveTnBjFqa8qYaSb2d4pSsw43UwGnzTFMPvXRdzW+E
0bq6TbZyABWkJO1wsQgXJfdoUeMZ1tRMN4/6zxD0Af6Nfj6AXKT7AlUVtnwdfG8iGCRuVpyiDnDK
J9L15zeUIfHZxbPUDfr+kID1twvww7ZAf4U1Sw7NoTi5IlnCkFwyGw0XNXgW7qtPgjS7MstKe/TY
r/1uZlq3+45SMe0SONLYNp/mPlQHZIOdvCpTyK+BfNmd7cHgljbumqqW62VpCRcF+kSUZDsoMRAs
qLrsUc9GKXRUl5lb6YaYxer0AiDBiGr9hNguBw4btzl687ZmN2EadId0XeLpjdes7SLkDnFqaa4o
REx+1W3foZ+rRYXM4jDtESemRdTN8pglOgnrqY0FFS/QjO7ttUdqv2o8eJ02KWKQlY53jNfd+jHC
08gor2JLx+VwVrNGQurE5tLb5ZxBX5XR2K4IvsCXhcBUKJW6C31skKzMC82wwNMWmBUvUGthyFaJ
6eXwrQ7IrkGnCrwnb7N10YRggDMkTKNFu62DW804Xxo5LuKOYfNQCBVFs31vK1QjvjSNH9tDqtIh
8hhdTQeYJWdz/ZAi3MdaTiRP2UEjNJreKp0yL3IbS6g1e54u4kMMfK6G/Qvwf/tVzunSvuhoGaP7
UaHg8+DOiSoUC4LokoK7CbrGaJvTc3eqetS9MElSTQ8zR+KT7eGjuExXaEpVzBcbakgjMt165jXf
EZZZceU1KknXiK5Fdo2wKDVPQ9e08yVX1I+naIGZ+RdKSEmK7ByzHZaxj5a844mPrkcCgaeHaDFL
jT0OHhSFRGQ87MPSi/m2NhaNLj0j3H3YOrDICkEMijw17QZIzMwqst9EZnT5gXqDzX+Av0Hjtsto
g782QlboGnYnrxUNiKfgQV3EfLXLRRgHSS9moOz+2LXZRl6AKjJ2WbeoBBaa9CAA7NG6SWaxw9zc
gG2dEbXoMM1JshQ065sox5q7ybQJKWqNDPIYBxKDWj0d6ihGvScbUOIJeQeLNZGHadVsN1ecpRd2
XeR2odM1IgMk3RK/SGB6Cl5p4yLj5prFszEvzEBV/Y2rdOmvEdjW/NCxapFP3qM0s+uUaBS6E0FO
va+HocuuStUN7ZMXGJirkIjWXJIFljo3DveawHI8bOy+WXivLtdmlu0zEr26dAVZEC1Pu2YUPWDr
FBptNSkWLGYdFdD+yILeoQ7IhTy0oAafJYz5ZygYEhMXUkIAs9/3KAWZ5YQAbMbAWt7o+R7n9ADg
GWQclNIQu8nwRDHsaK6SrGq3Z1RPyvXgsJIPctv4NZLoLLpKolIisMsI1OuScxlPJEfSZJk+tg2f
2PXWjWhyjZMw2s++XiREK9oF0iEHq/Qaqjz2GeOocSYgXZHJCFdkADbMl96lIrkfIbtgksNZ6jUG
prEyuK+LeZOuKWTvfbsL/Xx2lLMmu2VzmQ4nWP1s/mIa9EJ3ygU9XCcGOjWASAnqrWOY+XKoAeLH
eWTiODqgRmnrXSeURNqpJ6MRIdG+pq8rh837VbmpZn2EJENqgb1X5bx9pwOj6qtuR9KdCEWr44kA
9Z1u0KA92w8dJKkR2wwsXa/jNDLh1zCxRl+HoCIDgG9NRLFJhCM58OUFtZXaGJD9JpveLKQ3vrAB
xqGnGbfQ7JYtSdoC3PgMNfM0PTManThIkElvOwdn4GfiW2VuZrvFwyWH7d12ftu8RK+DtAHW7Yan
zVfAfBHdNUxE2kCsFflMYQbM9n6PyLrFAYmN9Jzm+1n7OxnNjhYhiuIZi0VMM9olNDuPoNSAqxBJ
zEzeGe66CJ3dNa+/L+fz8Ttf0KkOeQOmTtMoQ5wT7HfdE53nxGLtKdZPNtfCoNEfEBOMonhFarID
eTACvYaqqbxNKm79AdsotBBdN9TuzTarXq/Hjffs47wuWYrkZWqWyxD4tn4UvNfu7qzhSC9Mv5R5
D7GbKUc0qs5guV4dzlwUMO9FCJJfmgqdBrcolPTQYEBsvAHamlqgVgzGlSmzr2hcnUSOxqLE79dM
t0Dt5ql6BE0iRkTkYMr82IDZiHMRHhvQbpROlPKFayJB7h0I6lnuOJTzNNq8Rr9fmo8CPAJaoPY9
L28AkhTAWwA2xL4CrdjqKM8swtcmZ9hlLTDEbkS3Rw6ReuSdhxXtoTAHGtY0qz6jwzosc754mNhM
x95ZVjeFn6AfjjiUZCuLdzOtQOXY/aeZLeR5IyaOqFRRWxAwgkweCTuVBYSS6TPFb0dXzldKn2R1
xn4V0u9Vn/fMtLwbEzPvgRZsC3itURmd/rNcVrIGk3YXEOpe1x3JmnHJt1CxOxSshmWXlWj+/msM
pvfKQllIh34cTLcn8lOTfsjcX+MzvxcUYh11KNfgurR+FAAtavYXW2hI8jMxaoTgoSxrzg84JglA
JOnIjcFubf6kh/ffCFZBi+3nLwAUllgw0lCZiLD+pmqs7VXvoxEygmbWAJwS18AWgMspuV8NoFsk
WE1EijFa8Z7+mEJ15k7/K7bRO2KZQolmraOZH0a4mXa7Gn0ENyAPTgXiNZQfUYsTfyJ+8a/JVBBz
/Plp58lgqlGaHSAIMPEnG8Zy2WmFOHfncTJBnRSKJB2i0jUMfzLC/5pkmbxXJ2rAD8NpkrBDJuDJ
YSE7s5+ANf/JA/27q79jn2k4+hleSQbmSP+1neMXL3T5l8inyXsbO4TpU69VyQ4Bth95NYdTvXT0
L178HcPMxrEdxiVjB2DQexRS67yMgTz+8YT6d6Pyjh5arq62TNbZQZHI4Ex3ZR5XOP3/2tXfcUOT
VlOwgzAuydZDm9dKuExu49MfX/zfzdB3Cz6b497rtcF0qbhMvhtgSr4gWUjgKySSXud6ARv7An0l
TP8lez7wW35eFJVQnkNGiB1gh8o+ptNsbpsY8OofP9APwcf/d3Un7/VgeBMoYCGVHnohKyDQcgge
xRX88xZim72kiLzxN0MaD9mx1s2HZqs/xJhp7KI09VIhV1HVHu6M31dHYd2cW46Q7Le7++9v6/9S
b+P9b/dh/v4/+PO3USPZV5V998e/fxh7/Ps/59/5vz/z82/8/fg23r72b+b9D/30O7ju79+7e7Wv
P/1hj7jchoflbQ6Pb2bp7I/r4w7PP/n/++F/vP24yoeg3/72yzdUW+z5alAGG375/aPT97/9cm7Z
+e9/vvzvn53v/2+/FK/D6/fX9z//9mrs336JWPJfGXJ3ImLKJMSAzi1p/u3HR/G5iWmAw2n1t18E
/S/AE0JAL16m+L8Mc9WMy/mjNP6vjOMaSPay8wfsl/9zJz+9in+8mv8Ylv5+rAdr8Mvn/f8fMycV
sZCANgkhUnDJWPJuOQu9kWgEFeGJo11iC19NVQ0VhKLNGVR/hhcRyphIiFeQE+BktcR6uG9UJSe7
6xqljT84whBl5hZnGcSOeqhj+vSUqkhxcrQZaDivnW1HAyInsAw93sG7ChDaBSU6lubkYfTR9DdU
QWVhQHGCR13yAM0ZUT8RJCz4GtZGQW9P5bCk5lDOUBWMbxtUVWiVN4xD1PIWdTc01ha/3xZOITk1
h7SJUVzYdRCEnOcnEVD3QkA+LdPY7eLBNCQAhZUGCwObY/kDx9/EBjXVqEYeWv5Ju+oPmYJ/GmYu
0pjyOIYlOaToYv6++bPHqtFDKtTHOFMD8Du9GZeRPUm44EPRDhMoWXmEHHL6Gq1sA65SV0k3rIdW
66V+cXXmxwT0s1pgSGwflwOYoRZM4nGv8HKacHKRVRKBLwWHKQXWvwg0TLegJ2Cwsx7FlPqYZskE
A2nd9Z6Ca6b4SFA2UcsEAmdT+TOuqAhLcF8q8kklj0Y1FEQROfVl4i7hgYPkCd5xCeEP6JBVgDLb
EDv+HYygeHxOMY64uyEi5wtCCIjgq1cYtsJILGS2w48z1iubXESmLflTREHSMDs+AbuKrza6Qf/n
2AL8AdIiYsl0f6MG4GnfwQ6NF3/YUF9b+a5Jl5LzAkxMh+tPUx05dy1WIBTh1KKwiT+lzdjg2yaW
DnjsSceAGJASoMsuOnZrHZ8V3ZHF4UeAF9R47ApFiOnrPy3635faPy+tc7zz8yvn8Zm+CA5JzFL6
XuBmbi34mKjqvWx0XlFRhqhAuflL0niHQj2iwcxW+0RtbfCncQF/YXuKbOttcxH3JcvaP4mRsK/8
fDuMsxicNihGsIyJ97p8NatsIte1fDZEZpgaUB1Qa7UDcBmifq+z9TxUSC56XT1ECbjm7npFC6Sq
/+Rk/6Gu/NO4MOx+KLxkaUYxOu97coFG1M2iDX8GW30E3w6tv+DDH+e5Raj4IPFCyixXC+Zjt+VJ
iwofSBiTizG16iBSHw7lBhvJAMJUACcYrBrNbHzHUUej0V0PzF18hUz3Ah7HOpa0vRF9G2cPf/xy
fw6nQSyFdXHMCZYzwV7M3wvhMWB/E6KE8LwmU1MBX3YbxTCmi0cOfYTX4kTdpYwGM65/FnjFP1Ke
n0aQx9jf4M6AXSUh9P2e3c9xulQbVc9ZD8Jy+WFxfQuPQWApE94hivrnL+e1O6+BFHT4s0kCGNdy
uhk2ZgZ6q5Pt7O5X1eq8Uh1IfpvPFzPG53mhomq2QM9i3si7cUFBl8EpaThvJx4VAFwzm6GenYAy
uHHswiBbOPm57Fvk/I96kMC9jmk1d0MP/GmJUnmgOAGwyIxuymw6hGRk54WLnA63GdbAcWVJ9YJ9
JzjAoWrfGwDfEltxfd6TymhFx+mOSEynuZjdig79okYteQYEPAF86XKgwQGfid+u4iZQKd0lsU2N
51pTiJPz46qrHn8phkGdH28dzs8Mn2Cs+3U0E74cTSYguXwrUZb34crQtfTAGyDDOX3FJgq1hcNg
NuzU+42YCqLDJTgvIIToGrXKIZ9RIaUtUGHBkYEE8Ioy/tDousUrGTRXrnzQ6DnNotfxtw2y42rC
y1sn2636s4vtmUdPwbxM2EfSCtvE1x20htv2oimTsQHFfYuwGrDBbg75w97r7nzXIi01nks2ykVP
4N+cd7X+t/ucotpHT4M253N0ZFxVKM8i2u3jQ+g8UMW8XrIOOfVAUH0HBGuAA33NGhvhNf1+KYBs
NmRIFH/sqKtV4/rY90CF95OCLoc6MkD6NvmwgEaB36rRnN50H63z4IflLUguTXkJFud5nnm7yGy5
SlBQxB4zlInCkP7xssSJ+tM2xyhC7Ixwgv4PlkqESO/iGeLRBZ6gfeJgWbVFEF9v1JC2RSllPIFj
Bbol/jPGqNbPANflWirwkUU13iVrEjCTwLJbMTtBTYijrzEEEN2cg36LsZXA2jC2v89iN67auxyM
yn6uQE+CTYgtqgrdJzczCp6BgBdZVSk8bsELPk8d3y0cIZSVrLvtPCI9DPucitCfDyYENDiI6Xm2
p06DjZbLCsxm0DDOc/+rB68NH6EDaJiiAhWTLXagh0PCpC6qxjB9M8Y4TftjJIG6vmLT7CC3CoID
BXFiK9EXCwYBQP92XzpgsOnVlJRbRY7bubp/6wmeXO22rtK6A7je1mMDFR1Y/tyci/OYO4bJCPSb
tnRahtswgyGq0ddSbyYpAANucF4JDpt4OKEWA8xpR32J5qp9O6IIgD4dY8QafQxBw6KrMHTGaZOj
VADN7tQTwsAHGyWSkAOgWazkYy1Yh5ntg7CbzBkIKxAoq50x0ZPwNpmgQ7xQLPeSRJJ/q9De0BwV
qIUTz6t2CLTdzajzgrUDouV5c6kzRCv4EtCGwOBOoiAJ2QFV4pMqLA0VunogTVaBSt2j7LfMH5Sv
toZekknGW/2wjU0D1B5cGE4MQphFt69LtXryVQI6F6dFzzHqpu1adgv4LQloBrz4fUey3KftTS1Q
Ehz3c1suob12Qs9YDvEAgdyvv2/T8rc9LsIrxX4ByA8L0W3jeUZCErLFILqF2MWAeoAyZJ8nTM7u
e0INa29UM2B6VqAe8OUKpjApgV4fHSFSDwAzal7+ZInxH+rD/zh/WMqxWDi8U5DBpAwZyDnU+Cex
sprIIctigN0OzUoU9XYt1dh8iHnJsdZ7qNtecKQTLKuQMgydnHW+ouuNw8Ab2/tujde6vRqtL+Od
Blv92iMxCEW6xOpDB0qUKUDtVv4m4T2KZiATZ5cEY4DCDk9YqtpLsE7HbmwLqMEYsltmfFYd+6SN
xrumRRZyiQ4PNJ0sSFDqHVA391qaNjQHyqD/uu+SeH4Mq6nH/aQt6Yp5EyzkeswSf8o0WbvDSFEb
2U2Qa7FFDVaoSnexbdf4SspB30boqXY5OWu25Qu4LDsvFNvA2xd6V1VslJcKyBFaCJqBX1tpBrn3
SmuBh235UzcsMcj6qYOjzkaTLyAs1ZfdygxYgwtvbudeLrvZ1vHLekbtWzu/ZnAxekGZq73935Sd
WXPcRrKFfxEiqgooLK+9cpdISrSsF4Qoydj3Hb/+ftVo3/HIEXbMvHAoN7vRQFVW5slzTtKTw6Bv
7Z2EKl1F2JKOx9KOCbYPNDM95R9m7azQ3VKbXox4kIFr/QiQVYBvp8VhCeP1WKMg3Hu4+N7wXeVR
WDExqAJl+eSGtCEQpgz3A02zB3SPTsSsFm/5LHJnPfWN41T7UebdhzFp6o+hXbePMH/XU7b0+qX3
LdvMJK6OVVqPcOLgXd43YVaehRMvB5Qi+ZEmhfdIoRYhy/P7T6LW+nf6Z/HnsOtb6AFt+BDNAXOH
AMNptDQdgtgEBjcBcsVrKKX5F0BjpH3TD/dVmswG9ZbHdWrTY5Y6ag/zCo49Q5OXH7U/Za8NmeLH
AnMAWCJeTLdWFHS727Q55kW73oslD15tGkJ3KIj0RwjBzGlNOaF2WQSHBHKd8znXQ/s5aIeUvl5i
7UfaVTe6HWpOk9It9hJhPTNEBt+5gWJRvtb9BBHSi1rnZC+j9S1SSQWpqU72rlT9q8xgKk11a58n
r1KPyo6sw7SO60+80ar3yE2yfbIgeqrGrAX6CuW7dLL8xqsWWFEJhKFVWf2jG8HDlPE4orZN4a2E
zPXM68RPYehWzkeyL3+mwVmUfAoOwZZelntYSgvKDx8sGO55+Ae20G+BWw3vkuPtXCwpjVHXtqAx
opUokkx8cgjAR2vOaJhHnndjr0ll7+2OLxDhWP2JqchNurMmVwooIlX5bShSoxlq0uqBpZnsx6CG
UaZVCe/GCtgyfiYfonpyv82JY901qvWRS7nBLUiHfK4M244zs3yznW7dMdsy/RaXxjFrUuX8saFD
uw9r+n/QzWnno4ajSVJMeflOQC1s2i8++ioOHiZj5dRBsFCs5gvEw+Gk1zq9zYZ6IGbEKxM506V/
njhsYK515XkAFdj5Mz1/d0oatQuLSmbZ3krGeGDGK60sGlJR0f0uvb58iofEPlpTgVIiHD3INlE2
IYBcizeoWeNuHqrf4lX1t1Tp30dopi78MuqZbD5Zg5fRQ1TNCVlsbd3KnjEVD4ETFjd8MeBfZofV
T2QUcUD/eQrHQ9MojuTYSnukBGFNeIW6YTLvVHxrLWveT4EGXXJq63eLwjre1agDGfMqkvyHu5b6
Jo0t575al+ZrgAzqLkv7kc3lzI+RY093Q9JBVyldmJBJ6je/Q2ZA97po93Oo/ea5CBvmfJVx1p9c
dGNvtHKL9gBTCq5Brz0QCIrNn/C04wXvN9zYGXcK7nKMNX69zWwPB9sOu/pQZ9ord4EXIE794qBs
3tOqQntVcofvKF7UQVRTfxuvbvdSLaV1HBSkFqjlAQbXGRZisDWLkC+Enb9ggNdL3i/Ws0y86mdl
L4QflMwPYT6mEPhUL+4m4KOjbw/Fp9pp9W6eV/9baFfR5yyiU71DHgPx37B6XmUAGpzOkkozwZz0
HFV+8hU1WXfjWUv87nR2d+uEPQL0dor3g7sqFGkhvcJdl0/FycE18i5RSXmgxUqHx8HxMaUB8cNH
6rLPZ99/biW+fmPnRDcIuuZ9Pnb9EYu+6L5Yx/q+SZYnLvw7bZjiOxMoyr0brQkmADaxu8HEp/XX
hL/SdXCXOX3whO2Zc4QR355s5g9DGZySmg6xpR+cegYwr8XXqg+d+zmbvb2X27CKAolJhMXexdS7
zr+sjoqpZ5Cu7oqsD6BGjO0nN+lzgQdGljxZkaX2HMIVwo15vHEDiz450eyMQCq8cfjs9OAxf/4F
0H/Uu6oMrPw0pxnzBLLIj9OfFin4+tZ0+DoXxzVBqXHIVllQJCdrw9zEnZu55ETwgG1Qu4SqiSxS
BVESDR8aSC2U9F3gh/1tbYr+d0dnJtdL7M4Uc91U9rX9MvjouBPgLVw7iseJ0m5+9nsoMdlNXMil
nI7MxUCesZ+hk63Jm5ezlvtDCq7FS3TdGViL5MqlfvVSj+tdGREB917UQ5EtO4nz4Po2J33U/EaP
FILobiuOgrUcfRrvnt+kt0GpS+c7e9MgALPV+/mw74qeemAZxnF9dAo3am/a0KJ/j4i5XqBD2ZNb
PqXF0I+wfQNIMscB7DM+Wl1rtwfLglj4ZoXl4v8UY2GHd5ThsrhXTkaKZ4HZTKcGUXL57EzwL7/0
Oqpo31saed/L6Myh0e/WWa7EveepWbtnG+I6zsEDBN2E6AgosBz7MbT8h9xu0O0PSRHV8SmcUg6u
nXYj3Z1GyDfZYz4LyV1CFlDGh0GS6aAuAT9AVV5n83MDQX4JdpQgRf8zUDqDE9HHotM/KKBQT+61
qv3scdK6ju4W4bLFfK+qz0hxbai8Pd5R7jcSMi85Duk0QKprZFZ+vCINxSrNIxJ1VK5v1OF8IPrC
xqcGgT7IMTHK7g9qIgMDo2k15cKsi4DfsjqpAIW31Bhxi8E0YrftWWRFhuETgdREgee6J9tJ9iXb
j3UahA4KhWNoc/i1T+RSLImJQiuCY5DnC39sD7Sk0v3qQw2Jzi65JZ+ZjDZXZq0ryxUvaJJ2qFz5
/Nxd0v4ytw1AtTQFByVa9ssKHtqlWN+KZkDFuwMoMqvaHiZzfVdAC0HURAkaiyk03w7PhPl5qyPq
uTRgnVGfzc9jiZQJPnlSjkt1SxVUYykAmdRUPF5cmDUJkK24i9vVZMY38VQqG/3VoaOk481jUblw
9EeEmcWxjQpMzkzw8Wd5G3ujZoxT7ozwgQne3JqKEX5yadWHcKza6o8+cL02vacubmANj/CBRH23
RsCK414JDv/C2K9M3OQNhyslnCAGsscz7HWAi8qr2YxSIG3U0OyFuXAUTVY671o1VkruU51J4DRE
sOb24LzPajs38RQNt1FScxuHztHcWlf43JBs60ugr4wBNiNFddAf/aTN5M+1xHsBGn3ol9pj9bjp
+gYagWIOUXgfM4HDg94N8QMUtAOxnVYg47Os2mHBx2G7V42j5hkuv4fN7BtbkEobi4oLdDYqtcbO
T2iLsRPvSpucSBxTrGh4MExgvyyfsjW7qaxq9/JE4N/HsFkvj0m71JvTLnImH1izCKsVgHiMA/NA
QxKWXD8woqnOcShIpHmgHuyl4RZpvUFwqSxG7jHiVjmn52KqhpTcJ8zahWwwCVouxVEM+2QlI3rg
r6fOAvQCPDdLr1lAJ94X5ZgWyrB6cK73glUbFQe2XeN8dlZn8tJD73Aax/skpXJ4nCM9+8OuwUSa
92OGgfnaSNESPsRtxpEaZXagqBiH+l7Pb7OVtN07JBl6G/cV6n2ii1sYGLxTnoeCupm6BlMqZhhT
1+6DBJk0h8CwzF9TwoL4xCxWgXMV4/oQzAz0HMavVG3Jt7JcDEsSjp3MXkScD5qZVvi+N+9d26TO
G3KFNH9I3JBjvqUec5+3WIKS3Wz+6nLC9FFhJd+QviJjQJ4rSnb0KIAZtk2HSYe550PjGLRzzKH5
EErGxNxRlfcEisXGYY/I0wNNkvVeineaeyxJ2GxUhGCDAe6f0MsLdyHTTLTKHlt2rf46ebMMvlcx
qfR7pntT6LcKoE7/uWktAYK9oUBdKEyvzG3y2GAEtaP6lwKWRfGtVlEhoHhilbKI3eJo8+W2eAQc
c4nil+CU0u3lrXOrHtczPjrMfEXe4tTUgzNzx97rAGHG+3aLMCBGP8OwZybdsRYoH+cvXoIjzbuE
T8ydchAWEElWx+IWuEXBZtpO7CzwNLcDApQ57ZXvmXPeBlDhH6dQRHzHiSF98/MWo6/H/OKl83Md
4C3zs2N8wlTsMY3hnwLqdf6+LHuLYDw6EbdVLZ7gTuSYyqv5ELVVrj9toWxyypQ90WlM0EEffHjg
b90GoAg7QLP/YYJnxxor+s68cGgm7m9II6J5H1RtNhK4l7lEOS9mp6LxakhMkPmbeNkWOMFVO0gQ
ZvsC/Cz8wbZMgM3MK6qmNl+eLJaDPJA8XYMzUq4Tv0o1Y46Sjgr16OEaiF1hLeyDVUvBKyU9UYM+
jmHCxTGT1zyubb30Dt2EhMmA00RItGkoctfHBdOoWwg1NE/2URZIBxZDWWWp66E8KRbCSTOnWKIg
YMpNJAAaNDcGERCPa6kDwbcpOX1wP8b4ixmSu8JFQKP2HQUNz2M7JOFgG/vlkUkhRFtor5eW0WXz
wAY0i/76sF06lOtbJRXqoF3TRibcuFNojuek6EyQ83ChYdWocuTtwcqB2k8lFkNWtKcMZizVgfhF
9tFezjgHl6OhvQmTssN+NgYHZ2Yk8KfftGfZ0cErP5aBO8/LWWCfww9HeJnAzc0DzRnvsgI7c30/
ovUAcUY13s+BD/03T9z0hrap6QSsLohytbPRiJtrjiKzWl1RQYfA8Cav++8d02oHBSPSwZ77oAU6
nOkk5UKhexKdbbJTu3DZONUYCG4dqL3HV8QRxuaHm5M+PruXI8fKu8v5jQhjfo4oQLm4wiMdeYe+
anocpMTmXXMbLxeMnxqk+9R0bsJxFWaj5l6JgUDc7rfDi39n3NDOBsHljx1VCq59rNYS0yVLClHV
N4OFTrS7wz/L4dJWxH3rm9OL1bJRBhS5kx9Gi5LyME0NfaWnecVIvT5Edjx7kHRpXPDG1tZ1NwwC
S31OcefIg9O47eTrMt42dBmPvR0+Rok1o1RtIAJXzddOzhOKngaDoOXQ0MThW1wzHSb5mOefFJZn
9+9OJS7L65LNRxFK0YopkqMmNXG9DpvRe+G0JurG6K+IBbPLUJLlXGPVOj8nWxYumtAEpesNzNo0
4GZpxm7zZ9XQmh2ahnHGb8nsmWO2bkeTfiBnN5yG1kLd/eih8UtD6pQ2ZrnEKVZLj4MTTKH33Eal
CQ5wJMxTaDlKeUdGa5vfFN4LvEcyujNvrONl4o5bXWAO6dJF2oClE/knf14LOuXgkY6gdHlG/I1q
GJ8QmkwIu1PLvKfkCObvoqpY036fYYMGRD9vveNRhBEtn76ghqpuS3eJ2vRU9mRHTOyYVWJZ+zXL
XQvEuVyngtbZJY1u6bBxmSWs49WHL4Ard3eIAmNyhrC1NLmH3FpmDUkLF1Zd0uDtRByD0RzejBrA
vePQ+6PZNLorTCt5qStdZ/fp4mSq/ZZlcF4Jc1tqCwiDHOSo0CANt1W7dCyy65rBFrUkMExrbvOP
KJJnnqaP3JAfieN52WM82iXpGFmZ2TazYi7tm49Y4D/3Faah2SmBvZhtOIe92b1iIpxwszuPLj/e
yfVUFPvtbANKN7UJdmb5dPRssZYIaFwb+5eb65q5Vh7tRn0QXUumdQ37Cb4gPBptZZdTtPCwJjhe
y6QlJsbLQ4l1J/2PrSKN4FyakxrpOvdsO+Sve5oe9/bdqYnTU9MGJogu0jPuC2i4OIhOaJi4ZdeA
beVIJMmZcyjr48O1I1rUacw6GFIwhuXssap5L3+xTdQdSTi4Iw6yLH5029FmrwSl97KvzJFzDdnX
2D4IPI/1IR2nS+6QphW/LW5MMpTEoVOfh2m1J3lbX7JvP3VWPsSqbdnr+ziRRL7j0NgmeG03elty
AZkh92j7J4V815wA3AIOANRcfOU/n+agzOEWtZ15+ALhJplDeiml1g7pcHywB9J7MqmSoxonshib
ud2yBn4GwmjHblnj6xKAOtdATgKHrm2tb8/B7n3z0AUqj+a99SNz6d4lYbmm3NeDPKB24qOCbDb7
5Pob8IF5RGFtmXSZgtAc0LLDy1YcV9+JtABevWwKNAjm+6+xba60jBEIwcCZR7Ncy3k2WUwsWxM+
2rg3GZQEa+HzssGDRHC6XnJfo3p6a8vKnMJ23MbrWxxK8xBtTZOPFOqSAlmlbZb6dg6gizHVMhhl
a9bbiolJeursxtx7sTAU3ZC2HNMTp7Qzi1ZsJWngKsH9jlRlKrFrY36UnsFR4A3WhNy1hcPSnGrg
jbU8jMNsHga6SdNLr0Cw+SAV5yZvKnzP1KPXonfVuVmNHR7gxETEKGZ/MrWg4T1NuWau5ZLDXLNF
lPJUQYd1MWkxnlhT1KEC3JJX6i+S03xLuftLxraBNpGN2ywWEaCDHiw1jhueDcXoBRvaVnJhsWwp
kiyktbfTrEw/ckt2r0c3fCOyTKfFZYw6JPbNdUp/MhsXH21S2wZUg5uLfQHlsxIdT4c2gUnytiyq
cybCUrFl+gi5THmdbpEiS4exBhslvQmtO1nSNwfqKjrqnyGSpmy/ngu02i5o2bbWr/fOiu2ZD97g
luuO23LNOcGRi6C9rbQrl8HuF3oRoP4mfQpDqALvZdZwzR5rwzzeDe4SSX2BybYzNPEGw1sRdTaW
JHhZh5Rr37G9sic8A8U67RsxB5Ksx5QzmMV5BNYt1aan0LF49Hbn7NWvl1M9pAKzB5jf5iT0psmk
sVLlplF8xee0nV72BY5S6xuv52I5yBenf+fI55+Yw26C95XtAXBj4vtWCvhblL/eamXzGiAMUCye
uud2Di/05jBW86MPnOg6+ysrRypyeX0As5s545ytEl+VqFiL1wCE/6HJSzb8ayuArBniwCMUMqnB
iAe0df71EEGenzQZva1L+atdbfJIua2MpLhsOpQ1hGtkauYW4eTheHlJfw/BbnlEoWrKgSuieS3p
qcXMoXL9TUDk4iXXJ5ttNBC2KVXithyuECYUlaXFwQDn/u5UtFBwnq+QSx2lvaeQ8s/iFLuWuaV0
4UxGsi1kT+ZsCHymem7eNVaBV5LFkidqg7daXXfedko7+1P3WBC+q2fK9mL5kDdMIfJ3DprS5n1t
W4unDYnG+8/paF8SfHSWlyhQSBNDk4YyRR7duFvb8U7WBbnKSXt2Oxa3xMKORXqNezh0mvMAT01z
6jUOEjAEfW5tMpz6kqNF7FeCzhVPMfIwHt/YItrEY3MrlWz3Qm2rAqDg7OYarLwynFnwbZib4rTc
MrdK+2YXGDEme1KJvuO3DDjR7zhIQ2Q5ZJkXglymGsNqlNrHF22vMWEAY7pebRckIEof3NnCTPRE
Z9l8oQi5tGjPNQolBqaC0ZkUPZeezb5MpfkKGJmY1B/Q3GRW3gUcBxvjUdurJflWbOKFN5wuwOGG
5WGLaeJwdtlEiABNnAgbx6QZLW6HPGwplHlXr8Dtnnxtsmp+NA2hjIO6m0ySHPEwzP1MKiZcHvXK
DAtKzy0xGTeAfd0yKS/XJt0jc7y8J2Mu+APjyMN7loVnYqoFG8qjI9ZjFYdHG10bgITVNRTNSfce
qeO1lsRX0FzRlh/IS4k/DLJQ0TFu0BqjqiRH4wVz3psl4As40BXKWhojgKEQo3A0isGsUHxtqzPO
oSvxwv6SnDlWYthOW81cYe9FAKozZWJDAsOG4N5MHtkomPBlU3hYlbCpwHTZfQ4m/tyYsHTNcdo5
jcnK2jJePHZmZhuf2ysAsR0AzgbcBVgVDkzPwHW2o+90SUWvkLPYwGMXRh+PMN5uro9XDk2MaQMP
yzUx8WOuCoMpTEjqHCRAU9kt45sVA/JSUWIIKee7VRJpyJncIh/WxzqamlnjzokiNDBY6RrWefxz
bgU51MnLSpW+9BnsGvccK3fEnbMIZTTAyvbqyiN3b9cBcxi3X5qfmB1V43ywsL3Jnii1ZX5wa2iT
TG+Hy+z42E4UcQoatK62d6xDwKHzOnq1ezBolHzsUq9s7hE2w7I7BzmV+MclHgf7tlwY6PCG1aP1
h7Zo677l7hCMJzdltiSVVbG4wPFQp+6qqRm+iBpzwSdP2mFxDkeuDxaVzZTQ6pwx7mDRx25VzhnM
Lx5QvbK2TgVaOZwyKzGt9wr3jkNWpcg5wkp55AXI1APoJg7mALtew0Y8iGmG/2V38XSHvMetQGqo
7+RDuZYls08gd7mnnrbesAvUOlX3fpKvghEOXdD3YIC+xibu5OSTBXU9qazh0fKyGcMyhN0LuvyE
FuBs4YIYTpm9V7koMe5Q0qpcuodMEFhgIflpN2Y7Wtitg7VtEpRrukug4buUmsQH9yDYBvah8R2h
H/DYsBWJNhJBL7iTmF727s4eJVYNh5Ge1fQhr9yi/VZpLElfgjHW072U3oBJkbOo8rAmOT47aYoN
Rei2I3Yj0BMxt4Kz8Bgw/s6619U41Ki6467+XgvXTcE4LadfvmLG6InsGA/z6KCeHzI44yLAv+Id
m0V6TmAYv8U8iSj8E8eu7YgmEUvEtDY0BzeWXWzONWFVe3b1VWOLwhJvh9mQLjfIeQMOPcwgrAeY
Mcr9CEmGO7NrnWCpkALj/5E9rg4zs6H/Fii6I1ov5bIrBgGKiqWwiRIWJBa2ar0dFNdEeUvx1SUU
JRV08d9gRk8UB1uKVEWhQdIQ3IEAqkoaqMVdNb8EKqDsmZltnj3SCTRp3+VN0q1/SfQzufn2LlJe
SLBMwKIdce1l4Kg5+eww9kG4HOYLFHg9cDbIc2uRhrZqCHT9ZMM222vPNxt/qICyk72H5B0tv1pX
/Tkcm1b4H2ZnLZHcZr0k3WRWpCmRVgnT72c3O0y6p6VmEtH/r9lMcjTLhujW+VVVfeoZN16+M+bT
DX9MsN5xIBGjKJ57nIOqP7b25vZtlyvu1Bk66IQL0HCbLFMCwqxz0SuaQV3+5nGSLccKdHHwT6Nv
RbN9sGN8TPQh2/peySUrwVmLKSiQFuM1KR/0kNZ4bs091MxQqLR0mEg8RPlyhsPcr/V+0JQTOM5W
cupIKYYy++DiYLl+GUg8kHC4ECnHfZZl4AVHu88QSXxTuWLy6hlXhSSqxhev4+295gaqjwzG+xj0
yh2tPQc+o/CEfUiSiMG5+6Yey2g3F0JjW9I2bbODNMVo0oaKs3qq56CB/LRMUUoKoP3slJAWYaAy
MZwcjTb0JOQ5HgbhIlav+AU24qmjUXgg4ZlpGeX571mf6Lfer8k9lD985/Dp64O3ioVhk0wuO8A8
5ENzL+7vARHH8NSO9fRzxFUzuqGuq15iUMynIh3tOz8dx+MwBWzEHnzZ+VEPflseun4J2zO+OfP3
1oFStmO+ypTsp26o35uoVu0Dvg7lwQNMeW2xLr6fROo8ONVklzucJfAZVMi7n1w9p+/4oOGa6kJ+
3unUiQHlCvtzXLfWjRcS57WDXfeNyuWEfSxFtvgqA4+oltdV/xtpCD5rPHy8jcJqsL0D3nD6VoF+
/wCDnu/sKMLpUbXMldvRguDmZXWn3mlBZPpRUeaVu9qbUok3eAQU3bYJCLl0R/cceWR6O4R6lXur
9ZpkOwDkKDWD57r3tWSKDKZZri12Dv07eBQ54+gWlaDGTkXziHky3eLSyxX2ORRI9O2aCveEBFm9
tKeHNMQ92ReV93WYZPI9ibPhDuaj/cG4Ou6zwA1PQa0E/KXcuVNTl/n7ngbqvFMibO+kVNXvnG2c
DOPaZb9b0ilPccS+o9T7PBRu/CWkHtpb9ZR+LEWA15vqg7PWYj7ZWKJ+VVgOvIWJdvdYxSSnyVqx
qU7h7niTyunEDmreW6XbPGFPSEhNrHg8wLArmrNdeMmPubLka+d38XzMRtF+h/uKPgZmIwCgE1sj
gsYsIrKEtZyx7Z3CXbc0C51q5h48+T3+zEcxqKI4jEGJh2IvkhHHbG/6lgbUYocy6sReOfhWyGx2
7tNQW4+aM/4elzR4g/GiX2XZMGszDSHDF3Nwq8sighPZT1N4C3dziI7EperVH5booWrKzj/WZHDP
GN1MP1TdR1RvSPFjZhbUXXvgi9ivdoIt30cxd1NDJzr1xb6OZow10G3tuihcT83YF99zy170J8zG
g33DX5x80x/4A0MX5xvyozK8ETipDJ+xM1i0fvSn2fOwXC/EGrif8MIC3c6QRIxuEp1zhn3BmNg5
NFCtam9h9jiAYlShtI/rAhS8t9O+mD+sWBP2j2qSgbqFnlPLW3C0TL7jRhUwsscPMAV8i0YYHcMO
WRqfspsVkDGZXc0u+yCEKjIOfjakmAuMWS1swuwdH1p06YckWzOYRLhyl+SDd9CVOd/zdpkORRkO
3uMsmHyz7yqEfA8YJ9PaLUd0WGe1JOtHrMYnbycy3X1M0sCpMEqTyLdaCIpQ0napAOHGhIWmxr7O
6RUdfJsD/kzcbcQtyyC3MSvJ9fq/TWHRWiocX23gBQ+SCobXv3DxG7dZpIbJdWNLUKD3a4HYc8L9
m9bqMlD3P5Rkx/M910Fzw1dGYoco5pePit1QdKDa/Vs1OBSG+3BdAzOCYdM6WU07U/e4Y7YaHniJ
I2IOc6mZoGFfX2InSdc0Bzsteus5UHgOBxxC6oKnTR4unWMbYvNxGPIWvO58FQPUrSvdMx5wUQcd
NKMj6rymctYJ1ik4zIOLv/aVhjbzIua0i14m1Mez+4CB9SIYAglFhrbIvb0J57bcoBJexAdsv0hb
LNQq1aZyATEyesfUT03Oo53RIgXQ2BYDprU4xnbWx1pWucBUvuxGbI9+A/8m4dtDvDBMciuq04Ed
YwViwtUcw1VA/qv6AH+hKOz3kZNGOK2XaTwo7yHilOm+C20ZPgpIr0Jbh03wUFsHK++bzr3TmROF
wbGgwC/nc6FliQFAJkPgVxznLfyv/03q/KtgVbgBYjoB+xwvAU/8OhOxLhwbLZLOXj13pWMEXWI0
qZ/awLWrJBQvnCIFHZ2DnAPCxzpL6nsKswk11lo1InH+R1WbLzhe0PMGgVCBonxHr/tXTvyasMmT
JWk/Y3lr2B8r0Ao/8DEJu+Cxx4qzfkF05eNY1PeCyS+MOQi8ejnPin6o9X1BJ0JLm44xFldnNVVj
4/9JTirmkk44/dQwdbxHy09d55b+BKLaf5kC/9/CeMTA9GUDgBs78Dm8xa+7aNaTNdSqUa8S66HI
2icjuQi0MQ5CA2nAIdeNfatoUkyICxahHPXpn9UFv6gUuQL2sXQ1C5uAQc3zy21soXdOazO9RlWZ
efq3ScyzXk5WIAuWfAaVwDDLNzoX/k/m6XrYNC/z8X+9Dihr2uUCHO04f7sT4ACAYU1Tv255sYJg
B5hzRer7UBgMacI/xGwIdj2gQR8XBhn658v4bzUTD8QWjA4GndBcjaN+XewppLo2du2OB0JSWiBF
koFlMwAH5bry/8DOFEOi+xSDVC/6F8ny354EH4zC0XMES4G78OuCXvDhBI+tX2MrcVF9X3vBtOgN
2HcNPnYJna26teNxXN6YrKrz6l/ugDRK978KV32pA6nZVZ5iefJMfwntU+5XHVhc/VpRihL+7G2D
QWjk6d0w6IVwfvYxd2O7XcWLRQEFdHyIsWmdxC4rEVqkJ5nFKbEQtydKvOTCh8GFzBwIGFZfvtP2
xjYC0pjyPl/CDlJCPOuWyrypIQ98IrOi7PvQh0VfWUe4Bi7ZgO/ETubeG0oDgXgKIUm8o4oygsHW
WyqrPVBuREn7EgW+WcW1QEyw3KGMpqWBoCdEbHpKY/KDfJdsMuw+aAsOIMudjHDpGv5TTnxDbKJf
Ot5hBdmk3cOoZzsJz5nEk8o7S5VEtssMHOHq4ARRaa0+l/OKddb9pja6noCVwNoTJp5usp7/luHc
ycU6mEz30/26Gnk49mqhFcrfMF/Ms6cyrHo5PzLa0kBnPc0ktH7aZtDB+NBCxGuTHaVIKJJT6Ifh
GNCkyuqxOTh4YMKJhxjrLv1+TV2r/sx9odQAmTAP+4QyK+MSVq1jLqHatIpTWyiN7dzae9jAEvAT
/hvUbmMjcNXCwWAyTTqTLXJhua9X1Gcu01l4M40/GXcPzMocfha7i1de/wAvZEM+LDlzUWkBhpgb
HNpLxFuj+k1A4opYQrYde8cYCIgUWm1xw0FvlJ/lRLpA35/qkB9qW1FdCWyOKn9mhlb8nNec8OIo
NYZS5L+bBF3OyE8Q486xatvTisIjjE82YrMIwlqJXW8+fpk9BH0R0htsggawoxQ/y2MyVOQjAtXg
mp26seynP5oQ8BPVruwX7pGFP2A67fw0C4XN/JiR+Z3PVlSyxl0bUn/HkOnL1lh7dyU+9Ss4Ti92
YVxQtD8whKtNMLSPqAwEls1W6sd/FDRoIN3jWsOMkmfjsjl7d3DYjF6Tin31opvCZ6RR1++CMSF2
vFmOWMfmzoJglkr8V4WBhNu5s8VwCjus1u4Z7pQl9VMRLnT5X9kxEKwbEEmwtviMCCzhSWFa2sB+
x/4FC+RbpJdmPwmvNz0AWMqFHulPo9ZBhGKGlrgHPGUvHeWoNbj0VdV8fd7SjU16VG7plKM98y7X
U9kakKOMD4G3WNySTTr7z4H7b9HTV6Qo0uY0FWjx/pb65o2EilbFL9v5gVMAKNbWE9HTbOCjK3bs
bGSCyhvZ2/98DX87PHzPHBu4gDo+j8o31/gXmV6DPiIdW2t8Fmqgebd17TZiGt3jC/Fqa43888de
vttfcnEfUZktlYc40A74/+oXy6nUTBBKgr59iZMQL/OzLGiMpFgdKLrIR4zzp7h7lE3cBUgOJAyO
6shezGjGBRl2auvnIIZxFDEiYuVpH4sG3/D6JIG7reDm2lAGMTMwGVGNjsPeknkzvkSLbjErwdY0
TqezQvuRyRMUQZqMe0XxIfNzQuiqbehBgH3/Wu0YW6W/fm+FiYoLhcYnvNoeMx7++34zFnmaIjcf
XoB0Xdl+wx21Jc+D+jrwvEG0DMJ4bS2XyaK4/rRyVtkeEvab/+lP3vxf+4noSgQvqOrZkHDFgooB
gdjWtE23N3awQk7bu36A4jUZhR3GKnCX6Gg298wucYvkCN2A/OXWDfELTk/FCNlW3/cllWdylraV
Jc7PxrNwo7tH78qVoFac4/bQJVgrTHcInZcMXzcrQ68MMYlTKGRKmGIuRQEHGL/A5Hmmv6/rG5T9
8IROHqevVLsGCq+kDtacN0NWIgJdzFP+k1RYIXIUJ/Zu8a+GSL8mshSATO9wyGAETv9/y8ZxD0XY
vAzBs+1gaV1/2Tq6fzIzyFmI3tfe5BWH/uc98OvWwwFFsASoRU0a/bf0sWqItQtd2WdEmVAIrgTv
K0/4ypcggScm/M+fi3gINoiHaleLX00+NNq6ZIKx/bxRF5yNFzKZxjEq7hlh3enay/vnz5XGl+u/
1r6xtwnMN6Ypir3HL7Emh2HJvI11fYYXJtt4p/qmsCFYb+kqAYohkndV4XkM/lqoxmv9scmp2Zh1
CAxZII9pnNRrcVmfG4l7LA2a/AvWAv40Df+S2kuzD//rWpVpfgpBrSG42F/jUzCLYkgcO36eQ3+g
SsSt2zSpndbt/K/kAGkUHFSKIvxzOnZ4NezLaJnT79R/pjt8LUXCegqAq2F95WmJzo0GL97NG4vz
n+/tLz4yvlLUQdqwkx0frfWviXjXiNSfy0J/hHBhCDZuEnsG2nfsSzf8cnAkUxNgBApyVUCfwqGL
4xeDUENF+eeL+dvCVsr1fZcq0fzP+z/Ozmy3biTd0q9ykPes5jw0TtbFnjQPlp220zeEneniPM98
+v6CEa6SthrS6QaqkJAsidxkMBjx/2t96xxqI5YJPQaz8cMv4YqUo6p+tBQNd+WEyPTt425J0i9v
mu2RqGV5nsOj9Wrbj4gyQmdgM9MQatJflVK2WZYzDuM9JgOBDVmraoAzy9ozrrIPas0VdajSWJ2h
umA5MPmLWFg7RiIEzYrEUdQEggyUCahXs6oDqDYkRArGay/CEQoKZ0dq5pmT/OvtD+W8GomWDwdA
3Fv4cqJw8PKNEZDMszpjOn5QJJagrgL3YTCaxY+PCfrUur7E1biivCoRCSBSTLCd9DX65FwIbNBI
NXyavjUNloIj+5a8YhxTrnpaazD2ZKKkA57ePYoGRGaInGd6WqfGnXXY3h6evAyWcG+7mXVh95g0
+j9GC92wdpSLBVO6iRKgxFwYJVBrBzbD3Z/x6rtwJVavS6P5SJ20zq0Ll+67Q14l4pexPObouv3g
eqBkq31cSecUIh95O4TOi4X3Ch2VG9d1JQkHFwDScMlhgcwx4+FCY/bgqK4hBKqKIZPPsTDyDQ45
oz57p5p3Ck62SpxfE7jOMl2wzyPZEGZt5kPzvsIZUVcGq+CZ1TDwbRKy3stWf/W2QYJg2TZAF8dE
dXT+4icgKoJ3n/W/LFlrhXTgRx6Hm9y4TjZH1qa36ZJMyJneHkavDy8eCgPaidgqs1d/OYpYayUp
eJ/6gyplKh04wAShVk02tJVyUeZRKoyYbx/ffHUCoFbwPdChpOFFj/PsBOLeJpNibcZH4jnErirN
Wb9RI7WiIR1QX4frHKByhO423DSUHLiBBAQIgZQWNBWbCrU308xJ1A0HJmS+qRSXdA3wXgDY35bz
SxUwlkJQ4rq360lmGXCgO9tR1cgq8N8xspDt9gVVb28siQUOYGekpIgBaIetwh6VWSOBFk7WovbO
DPlqunapBVoWBROB5zPOC4Fz7qK3r+vhUU1RbEeE+CSSkDqpwCWVjTnMdYkBMfeyYTtBBH9vA3C+
ILVdz2c8+NRJTd82zzkdIdljTrTk86ei3MwzUi8zZQOWXGmxfXsgnIFubW6/WAF4ji3oWKRUnK38
J81xI7R/5JvaYUL8Lk0BNmyId6hesWQkQmX8PtleEe6w5oUN8DnmunzeZzo1CrK6akBN7z2crwiH
NAe4BGI9SG/g9SurQ0i0wNCPP/2SukuPBV4sofGUCzSpE5YiUeWYWrf3jJRbKS0/D7qQP0qRAF02
cffkRFlEFu1/L+3MtL5Y6SCaTw14Ex1gd14ICZJcgCrpUbf5P5TCUckApQ4ip7uUFru4Qxsq0mkB
dNEY1UPvtgnKXid0SvNA2yt7E8FWA/vXEg8vxUml+K6llhwnkBB3Ka3CLI0cb9/u87UADz3+fkB8
BiuCAAXoy3ln6A1IMPQJPqqdZdF6PbFdiU4rm60p6Vs7UjHF0/72cQ3xWvzPWsCxWGhyT22LMrvj
Q3k6G2aa5kPUAzNzWU5L7dtXsVX2bnQdULAKpkMXOoPnX6AUag2y/tYh7vJybycL/QTA3WSTmsQm
CK9ur1PGyB5QFQ5T/fj2SZrnJ2nqWEYMWhXs/vXX9dNlEHq4erQu1Ky8BBp1wVn1nloCJ4Kd7s91
rp2oYdWxR1Db7Hv+x7kf67q+qHI6RsnORJOofWyrRCOTW69iBjiJHrSogc1J2FdDXiwxZXaSa2W+
G5wW7gBE4XC04mNBbYj3q2wmOfgDtXdQumJqf3YrRMvNdgB8MNPw4nu1HjTrhQAXr5ofF00P5von
3rmuyT/TqCoyEKn/hqg+yj/6nKdI7fvlwXh+CadzPYs5zYTydb7JsOeVqCKWN49xhb2r2RHlOdL5
j52a8AgMNzbJf5eF2YvaYeaAZr+KotpIHXylg/hPnYcVP6i8fJbezlC9Nm7aaFiL+LntCycEqOns
ceTBDuWJs133m2sOFt9LmfGp/FMaFnt54m1BWtzYbAygRaHjmXXzMOBJ4idZpqychk+rQvto0Lnm
TxnpMIyfERqk63wcU6AkAEw0yozhLpEnqmHC4IN5syl+OYx0L7+Pc8oo5hWJD1TJD/W60o/bZdiI
Zh20hdUFHFPC10qaTG14ctooCPI/SnkhJnao8/KF9rxPgpNp9INuPUDPG5Plukg71x1ONLAdu7lx
5w5w3IeI0jMfoLQb8DtHt81irlnSFcKCExMBjJDZaEawFJeLngpB5cheyi0unbmr7ZiuH+K+iA60
rucJqAv8DyQ0m2EzZLcRHVdu2CoKrfpVzJJsDR9z202M9FSNdh6ue8xlouoX5xMF2g8hEiT3W5j7
4lQSAhzopWWoeVkeqHtA35wq447lLqKlJzWnBnrmUqAus6mL6yO2lNWy7uFn+US+BkhNAc9ambGi
/iIvS5zfSsUUFqoRQPUI2Vz04paTMMBHpoQ6oXwkXXpFOxR3mfBg8NoVi7rKIRNUDSGNVSs3xiyN
YNCOYY/+rjhUNCrb+FgT9cRFtI26Y4TCLrYK7TIL8W2VB9VMQrZp6OE1QceWN18CU6S7dogGzesi
UqNMqIW7ltQRh3SRJRkH777Wm3mOP+GJLLBImW7mcPSakjlXo/YGZwIpzqgb0qukbsRCNPeRFeq7
0VoCe98ndW/c/pqakCLitpr7tHEutTSYo2Nk2p2bPKQAOTjHIXFqfvWd53mbp59NHhRJeH3wVFs2
ODH2lGIKfVag5OigQue8ehxZldktJljT0ojmKkBrEdJYVsDrd1bv0unYS1IjcmFh0/BlW3uJB8Mp
qBtXpoBOmm4NkuuzBrrSj75OIUMH4bDlarwUVPU66zv69Q3YpyLcYxovO3KwLF0rvR06ELRPV3Pd
6Vzdkeag6DV1jTieguNigMcdODshvgDMvoKsu0qcr8Of4OfisfNde2fg3jWaY2yD6Cl2NV3z6CKa
tIyOKt0eAeRmD2fRr/DDRUglC20UpfW870SPQXX5m7TM6cjvgFkEjOU0ERnHRzrZU93f5IZhFcGv
X1zMvCHaL+wZsQVapdFbmgPsPJv/IBbrydNZDW8qiVHbTEyRVY9FfZotpyBVsNIY9VA25b/FJkAv
3M8bnE5ROSHaCfImCvGwfVjJ13AADIdZDb2yTIMGlwPW9q25VnVxUhU3SNFmEqYWdxELebWe79Yo
1JJ+rxWD0DszdxZV9ODyRiYBY0f6Qk8jR63lFTEydUjtbB4xmzlGcwkbT3SyzGYR3To2nFYbHpyR
6iK2aBoL/LoCX4ZyI9GUs3AWqi6fAjeaNUtXHHE4Rb0ag1UIuRfpU+Omf3aGkJYezc5BVXlVZrxr
gejI5kLAkFssuM0a4obrt5+El/sn6nVoGUyf4yBt8AzTEgutZ89BK1bpWRSs9wSJiDZzvdV0JPhD
+X5En5WzVm7rtw//csfC4U0KpAxXj3aFw6Lk7DEcMXZWhe3P98rAqkgHauMi7bVRUggZPuA/8VAp
zf//pNBzvm4yeSCRACAAsC1KItb5qpKyuCecfim3zR4WTP6s2DAQHxJmA13bD0VnpdNxrKuKZyWY
BA4yTnBz0i2VNmU1WmnHhV76SK2Mlh+RbIXw7QXYonjupOY38rbu6oA3K/k+VH5UjE9ZVopXmmrD
JryA3eIYMXEjm3v7qlOMPl/OUCrlLWh5tLZpHZwvY23sE2x++uihjCr6y0eWI35ZnViKMOyPHeVA
ngvazeJNA/DFhRsqp/CgiuuCmKuON1hxZfpN5hBCqQ/DcNsj0itPoeuk/C6Py3xMV2uMCRXenISd
NOJI29WQY1V2DjiIxBEkVMazQcKilAoK8T1lVzbCVPTzUHribtoTvYjR8ohqXFwpf2jFH3EHIp5B
YHSxgYPI7NkNFXaR8acaXh6UIUvpDkwpPCEmADNt8Azj/xcmxmZKhZtFm3RhzFZMFSodlMdTnSn+
gekRBcaupFC13BJwJZzIvqa1vMDzMd+gx3NkLdCX0AoSdYvpkj3uSQEdpO9Tn2KqbR8s2vTZR9Ct
bMDlPmwuMPVgThLSJTG0UXGtpwEYTgUWSMLqs34je7B87tATzNyG+kZuHGupOIcsKgQyxHq5SXU9
TrzvqgO2JmTklZb58TTvdGJR1oFYykJYabo0EE1picKy9XoDJZDpxydS5WjVLGgbbFfZZWfkETQY
hXzpZ1O4OKWTlh5SHlyWQQgq5zqVBlN1wl5jCJ953/oCzN4tbKZasBqZMKURLB16Ivkxz1vhAKuW
0N6TFzaQBlalCHaHB0cnu3688FEN5+bJbGKb7s2U2cIrBYgs4rwWefEGQvxYrmVJNkfD3nOHJdFO
ZoIeGvhx5QkOTg/GiCcwjZAxRx+Scaqj9srEZhxfxbDqWdjV+FE4gPLP65rN/ueCN37DelDunsaa
ZxkVIyngGra3VhrC1CrGt8YSVx4xkCUnZlS8VM1LdTGRLNlre/QHo177E1O6zwTfrppYAqpfN/Wh
w7po8Y82ZlZa8dVD6LWIPgJJILE8V3iolCetn0WTZz/3rlc/LQSqY9yQVQTlMOMlyRBTXyhzF/Um
cdd7e4ZYoMhTqpOZGZpPJLJh+gT2gNQxaqhcUEZ8/WNNNTtjDe2YLYz40DWFtqXSENRaN05kYN4j
QDAW9WD1MOpJ6Y3erm4iQ6sPCrsTyRs2S2iCLAUFNY1ZTHdDLhoHu06OtQEQztW0pF3hAx4THq4F
KW60rUbUKiGX5lppFxhz9qX1iU5L4jT7Do5u+JEOokiKb2jxLEQa1ghZEBRL1pYztXXZA0qc4WHf
V1UpvIFUY7IeU4U7DOWPfJtGJh5L5gPe/fUM/zFZPSypYIaiNfShXbJqmS+8OCLbYZfoRZxd16Zm
N/Uhr/RoDO57NqGMyR5JLtMQKc0N6oxJQrO0BZcwj7fDWHQwDm/GUOnK0MlkyxC2q2bpOOobzYAC
LEsJZfzlxSUaagYTCn3eMmjETL1MgzDwKbRF1hLQnuy1jHANLLB8Rk5CXb211zo+clQ3OgHidec/
otFxIvhfEjgmQUrTts4sQpoTFEq9aTBYYGKzMvVjZZDWXENsZ5MfsQpskxJwq236af0RWO3KL2Ss
M/CaZsMQecP1r9aRNMeFeKl4IrOwFQ5v1R1UblarzA1B5HDn4LsNgjq7s02ic91d7y5NNBLM2Hlc
VWOOR5cwP/WYTdoUahBFkqldqffuSD1MjPwR3TnRcCNG9+1ZHn24K8VdUmViBFu02wDTJJIGBlBd
B4Pemmzd9F+iXG9FXWFm2E7ilu/WYyDoB1Wq8yY6eQn1pggq9sZJaJwBjApMU6HPyUCuMRVEWAGZ
QmRpjYzaAEiFyzocO3wYAJvxPjRGDdgInlUg/k0tx1XXVMPgQnxvNZpp7n9eKEmBqJSuaXU+yvEu
PeFzqNm19aTuF9UfIfIwAMiyL6YMoIkJO0YSIII0UgIMyPktYCX3d0pGiDmxEdOk1BaOdSwG6FS2
LHOfqgCAqoN/Flnzz2iC9vIjTET3GEAGJJl5qx3HEu40TRv4oZOgFabn7SIz9eMkJcayGqfbosCL
ll7WM/tc/Th6LtXYvdNh9J8uXIkkqyX0KhIZLD9y6gEwwoKVIGBUxBvfUX1ABQKxJM0BM45wtEq/
vppiJFPBkq5u9boMJc0CMZnN1VczdjFMwgMvxSpQ/MQCpJFsM5AmurD3ukiPy8dRMp5GaZjEEyc2
LLn0HClC3iBfkMpNjAxOrF+UdCRpgWuL6HhghQQjyFSBJqtFYccpR9EljJxefFW5ACN4zNNC+EAV
c1L18jM5A64bIaPdCrrKjr/acIsZdZ63wOxvBtxd/skkx4/JwQG1xEHVaj41I0HyymYbQpApZUGF
BEWkEh6Xw2Tnte+5ueAYKQ6eu0GWkjmk0nnVMWvq87WJ/gtFk/rcahCpi/HLpw7mR9wc2aNWHlT1
8dUkHHg8htauZyHmpodoopHGMsZAzu7tYxOJ4ZU5AjgJT5Nc/JWDs/LiXhyK1tXN3Neal986LZxF
/JNOE04/aYcwWR7yMOxZ05pYxN1vNt9kLStraM0YWlZ3zFoMXd6u7B1R3SKHVZQ/sJOIUppPDZr5
FRGTz6+Fg7g1ZkTX41sn+qvEzxctduPd6HsTB2FUtxQr7Cos++AOoG8q6lfgMviLLXGC/CewE+SN
NCHscP5ujcibvwnRMR9M8TGwb3CKtIo53d4a2GCDBmKlae7clIyyP2CriTqd1fqiTtetsxi5smzE
AqLjC1UoimQZsG5r8eIfEkxk2g6DqejMvb2fON9NoGmgDUfDh00Tu7ltt/FsExnnbQsjrbLup4TX
DDCQ3JtTTGabc5FcEjHuOnNaqwQd5pha6Y0cd2+fxau9JJKbAMWCS/2Lu3Iev+DpseYSnmre+ZZA
FKpHJ4sZDZBhtn1tOo9imas4IYVUKcRyZfT2ybxsULCxRTBB3wdLu0FCy6v+V4potemccLyLnVmI
8eeRVRYzzMaBUVA2bL9gvS/ePvCre+FglDXoT9B7sgxqXC839Gbvk18T2MOdI1+4HlxkdNqqnT7Y
DdoStRYYkyEAHRnJdfvbp3H++YXOhdndM7gIbKTPlSNY2sYugpB9RzSJrFrGArBFCVvgK9j2CxKb
2su/fWSD5LLnfQGTogIKG/w/yOCokpzvbWEmRgh/Q+02LjbsW07yquEe/bSpWzixGyJR8Qdmuf8c
/EbMx8oGbwN0CT8ZNc7l9xqC50MUdwbXwqFQERg0sM7LHS4ectrpoX6rdtgK59RvOFA5RCXN7Beg
w92AeE68ge7euU5iJDwvgZq07REOmYZB4xzd5Hnpx6XDhfC/vcUaZhM5q64JusxRf1qivrEH2Lu9
p38nOFuUow2rLY3vDQnzWbQPGtwylKEjLwBo54w5ZvH31FLnxSk3wOdsEnTkIiujR3B2hsSIA8ht
VptAd99f4y+W0/Z1dkUD3SaOg/mcCc0j7a34anKFqMnMYxqwyOmjGevw/ewB/J6OJcUVb9gps9GU
w1skQU50br+xVoOyrTB8eLtCrT+9fZXPH0fA+rbjm65JG9yxXwm+mDVHnAmBd6d4KmqTXBM3wDQs
KWf+BuUkhQuJnLEWDpf67ZNwXkrkkAOYNC6xxzMdQct4JZHjzTaKivRyl8Kr5FUzNl3lt3fBGOTh
52ieNeIyem2BoPBhlYuSTKa3JTK+JKOjbN/3nrPU2QUsZB3TdthH2fdYM7BtWTu3M0akOwRNYgG9
sBeco2wVIpFdMxlmRIWM8izdKBsJIKNGLUabguoawUO6J9T1quJbRfPYYxAQsG3oGK5DR/aX/kdV
2xgSFX9ymIiiAv/hQyfMeFUT61HBLmhMfLiZLkjrjGnfZ1GlJjx360JGWLgSwlKs0WvHI3Vyq/NL
GBtpTGl4zBbhsdPHRqsjPkE8DMVFJpmIkd+JhXVuxnGsHz2HpVl90B2r6/trQp9RPx7Z1Mf657fv
nvFqDOGJYt7Q0VMjsmEr9XJKJ5M9tgFiJXeq0l3Lj89Khv0dInUXpB9BV1Me0ImUSCRHas5VSbEx
sX/lO5BQomymr5mwKKz4MPlK9mfVxy5orVV/kDce6dMBzIkbvtdIPe+jujRRaduLvouB6OxcAGmR
qUcRW29v2dvUTvkX0Eta6CeJ/1EhU+pJXUtNNKrJqmJ3JafteMSWrr/3dJzNg8LI5+L9cnGSeRSA
zyRE44KWzKPVduutGm5WapthYUUHbd5Aq/9fqwNPRxjsWHSTPZHltiVJPVsw0TOBPJA6xa1qKKrF
XCOXaoQMJqwb8bCSqfRO6fd8SmUKgK4d4GxC/YdU6GwsZWMjRDRTfZvEqcdEU7APc7/9On7udZb7
6AWd6LyFBkFT73mqXh0feb4PBEMU2W0sumdTepkvcb/4Rnyj/BMTE4LYXr2wdhWGIwBljaQRv/00
vToBbjPiM+wj2L10pueXD5NLJdEl77C7RtW4zR72tt9SL78IDI2Ylx028dhcgep4X94+vviAz9+6
PggU1iVCo8UW89ULIZsnG79qtNykTC7rJ98fiOuJOzdkv89Jt1p3ck0cxe8McvN8VcRKkHk0QBXG
ypAxd/a5M8carbWo2hvsR3Ez3Ht2XS2fg6JN1yvVTC8zo7K+9EYrutp0a8TORxmnk9BMRSm0SQf2
MJ2HaHLd46eh+nNqzUIUPlS3nv7GVl2OyoIxhFtLUP5Gi1cL8AYoPNUfdFWFIuLty3q+skKqzMC2
eRmwcxfvupe3NQQ0MINtT2/6YITxv8NFmWTejszANmtgwWejA0hRGsRIeaZTMOC0G2Gqw6YY3Hdu
snN+k7nW3GZfnBWtrfOtyJRDRgL5kN5IDkyy0STlyk5WhN7+8K8Px8xFIwe3JAJllnQvP3yaOA49
zNW5joTW6scvCHA+soDtJUnqnQOeJWlyjak5obzhSfYdnSDfs0N2XTgLfH1zrcTY6aZqmiO4sJDx
J9F2ESF7Y34TL7BIDFBWLqkn9+YAaSU/4aQO9fYGlH1GVU0VrpTryolwEPzCts4bNVipvCpBzSFW
EvvXo7MOfQ4ol79KT8MRKHnsc+Eiuhm1ZOPylvcYwrnEvcchIiicWsg6iD7bvBGK8egMo9DJeUkh
Gul9TNfVoZ4tSTvlJIpBKepNqnRVSKDOh0RumCAcEtTRjYXwehUjpMHPnpGIZR0DSjwRcTsmqw78
paHbswfciiookT2YsdQCfmL1SrE5wmUkIHktBjoOojYFVVQ6VKjGehAfieeHI8vr0KWuKB2DRRFF
FQWuBzK0sjhRrB+5o8jFFvDHEhVud/JbzY763dRq7eJedAXuqOAqbVZc6XKfrusTMQoQaSdoqycn
wof/KC+W2qyo6ThFzc1OTtVQVN24IsFo/ax6yJS4Ns72tv2XZULqLKJkuOmB9dLRl/QixEK4GHsp
X1Q7Qd8MxMX0mlH4mVVbDCC7CABNtnrjc82jWlLbpZ3YH3JwrCMBAxS7bFY1VLTqf7G69NMduP10
/i4JRfT486TfRVxuTF4F8XspZbJkG66lYXIBNYmDRR/QlqeaxypwrwuznoIbItK64VNKgCR+QUrN
zhoc5LIEa1bJIoZItK6gNYYwL7IIBrBtakaNbRffET4l3r6n9u42x1GvBW5RpUjIAANwjlqEsQES
/rhzDXL+rGOVZ9ijdnyLYlafpbpzoRDQJSWFACaJgW3q6yoL3DCXe+shylzMwwdVj1UNfNjFogap
KpLhgET0B/ht6NY73FKZfd/qRGUAzV6HbP1Dsv6sBv7fzwJFLVmacbrGzmfJQKbNOgx/Ucww7M/0
R8fhgezcojZPJM1oy2fPXmdAhFj8BBfYgXhMQyzDV98hLU1Xo8sPnWwJqmIxCAKhhcXeJSDViu/u
UbpksLJXdg12bnVaUdj3aEGtJ9UXZjYUBK21IExz/OD5Wa/RhpDFVkUjbeUsoBZwweLayRewUEb6
QQ7rwZ15ZLPtwR0Jj2nIoRx9s6uOY6+LYSj71qFG6fuy1kxo5vtRKnvkVj3DOcrAlPra1DRTR981
HvCL9VDDAqdcrEJQlLvOTUnrao8AcJ2Bal4OwQw3KWrJey+zsBjuOnbCYjoo55iXrfqkcoj5iwug
VCH9JPuSaywKa/JRz/zA176MTjtaR0RgYp+i2kAKeigfnH4Lh9E3U6a6TL8QwCkplmAdJatXFtCp
+tFHVDVcGWigZMQ2Sm7mHrJuI/3z3LO6gDiq0AhR1PQf68IEe1NZzlhQzZX1btmscP1ZjMYB9jY3
UCVcrDOeFxrVXJkgOsiGiqKk2hJ0qFJrAmrZTIdCJtj8UCnAijDZonNigiftERSZjIvQY0PU2xsj
duI7J6ncFdilnCiTMvSZRIu5chh3GerWDLBNoMHn2AWaDfq4kbz1Sf69rfDdWsvi/0GAOHd3F4Kv
hheMr9oAtKS2mPLW/Brb26zXcRW4qwq5KWdKTDO8hQy/FXIkXrLiLZBKjLzs5Kr+slRLKGxsRPTk
+nkcXPHT6i2h2q4yBEBND7LIqNDciiupyKAtihbGZUlEVp5H+7pOsEsFjUZULcOODfCwL7VW+JMM
ScyW9DkM0zardHAIYvsVy33wLx/sRqn792BDtR4fpgUmFbJwiNn8vCU3/apDU1KI5/wlwFjdIF0y
a01yYNfkKQW7iGxEveZsr2dNM/mr6I6ouklWbeGuncxFWST1DzwmvYA7i2UGfQsFru3lvFKDK+Sl
NYhmpHZEk+joFQ3vXrS9WKfT2/laS3Aw0ml8Zgf1lSG5+rM8uly7IS0RGwclS8pYKjGOMiZU8TIe
SgYf/mChLfGkU4odZ2HcpZq/6LcNrEO6LjVAvG8tTrf4S0SfkaxdSgzazzwFxCjt2Hk+imW06k/V
yNB4IaqStqRwyxiLMiUmkPB0c2TEKitcQLNGw5KHKZJCXRgFZWadNBcNYAWbawPxdvaW6GHXk2hg
UTO2c3+PLSqMyoNLAXDojoOuQ+w59tJEIIdtIGEFaiWgXvekKTMDXCWNOaAEJER+LYN91EDfivdm
UljaesphcTEQJMBUTchq4agGukT9Gdki1haqVUeySDp/UDtEFSmiRBWBBvkAa5yMQlJr3EEuqpTc
B7uUUJ4QJyC8ivg/xawjg2mc0nRYaJWSYQ9ja2DArJ0bzx97WpE9cXXSQNVKhlNospsjjswgCwqG
xoaaVDIEFZ5rq7/I+pCZm0giURstJIZdyYRk1gywTmEe13kVcFYd7UqeBfk+kuhHbYv/ieXsJBdP
rVweIhQQs4VqAkay5Spj0WQTUA1PyXSVrHJXLkhlkaeTK1t0x25EVkcM+Ra1JeIUriSTPDWjq5Q8
CR70RPMFOkiOZoULT+UzlwqBs8jmGS20nW2HjMi78vuyqRJ4hKFr/yjkza626BAoMY7AHcTIzT5Y
ri66vtYYRd34KYzG0qn2klGZ+55QBrEFEL1nKe7Q0kT4SBS0gApNkaMpA21vQiKxWU3vVTt26RwS
GE9JiBcP2KkM5lLGo1TqpwyWF9z/pgMNXz3qU2IZCJBkpJUr43PkRVLPGLL5tR0Ovp+suXulihVa
NPWZsY+gV8TurknHrdjMWzKDgDkyGcH/0+np0bCV+jYrd4SsjONAi9h5S5QTpKVOWq1eYbaKsWjw
SmbkqIus7KC8ofEm74XyKJ7vO6kmwRxM3saRTchc1QesF1GX/vn29u68RhH4JlQzDIW+g9fFPi/S
rY47V0lU5tdFXiPOVsmIKg5ikZ0sZfn5fzowri228JRnKJljtXnF28kzq2/8ao2v0zxu/B8LOwUP
kX8NpmXa2Y2G8+ZYgjdnmt8O/L/+mv939LNSDo/un//N139VNXD/KO7Pvvznp6rgf/8tfuffP/Py
N/55l/zVVh3xcm/+1MXP6v578bM7/6EXf5mjq7M7fO+/v/jiWIpg+w/Dz3Z5+okiv9/Ogs8hfvJ/
+o//9XP7K5+W+ufvv/0Fk6kXfy1KqvI39U9Xf//+G12oZ3dI/H31j+ID/P7bTdImP773yatf+fm9
63//TQOO9A/hiNKpLsGeMH2qTmS+8k+GG/yDLijwKPpxNGRdCjZl1fbx77/Z/wBVxm/SCcOeYuLg
+u2/uorUefEHjX9QjBXfRpnqUyZ0f/v14V/cxP/c1Be2HVGFeFZs00X7FWAbVnuDpodun1UpnCSz
dTYS4+NiT+YxInBwl43L3wgJpr+bJvOuUIKSjuKWkJp0uwPM2RV7jKA2Sm84k88unTq752dzXoLj
bCCh2LTV6D1w4f2zQjPR43kRk/z4OOX1ums16xqXXv55dmJzR/pme1kYpTA8GAVBJmt/rGMjOSRG
cKmt5TeUxwihOr84NIXffZqtvL3AO9FcuZOl3/VzON+WY/B1TmA+vX3e57We7bxZEbn0c2nxB44o
Pz2rVs9p2A/eqKWPet1dAdi5oNmfApInAJ3nOftQgcO+8iEgXvfmGDyWvhGdQjPLL6YaJPTQRe1f
EHS7z3ig7p35ujCMn2+foXlWABNniDgDR4cFpgtCoij6PjvDscptQgQ5w8LI9Se7qMd/JWFpU4Fx
nWNANf5G99d6t+pNhi6q0w7N6mUn12AZ7Qc5zpquebALe/qAHLq798oV6jfBvlQTJrwvelGe5mTM
L9Fp6w9NP0S3gByWozv5wGnnIHwHhbc1x58PW7r3hmcFrk4r2xG9z5cfJ0F33WZa3T5k5AgUO/iq
lk1MkmOffOJGDlESzyS4x+tT58DJumG7+gMwgfuQdEZNavy41DCxovzCy2s2X1rX3xPvB/gWPi66
prXW/qIp74d7EpQY7rl2gai5fFy9ePhZslhKkayX3qfa+WiB01qqjoT3Jukv1tUu2OH2rdEDubRI
qa5zpDeLpTc7v7byL64n6i2BNt5b6Wp+IS3d/oRE2i33lYW3Z0fppPwWVuFKLkf/k/vVAGzqdcR7
Q+wH94LCVh4C/EFf7X6ejiwQwuE65033zng5cw7S5EEb4dKT1Xn8reDcJw2ttOlYNVcfV2MxduVq
AF73a/v+7VF57hV9dRjRlX02Km2r6B2/iquPPYjGC40iykW+tgHiePjfO9vw72oj/sYIjEnfjorP
ZaiXnwJr+ITf7evb52KdtT0oDNtoUlDI0IDD/GSL9sDzc/HAf1qLCwiSkKnjYLnzfbU63sH1K/92
MAyaD9Q5LyaYsHsHEfm/lqAC0cWUdZO16wrH2Lev7SYAF+yJawZ9DSa61z+wXC67vdZYf89Auy5M
e7osoolnBaTJDU5M49K1e3tPXA575bJdL/O1z77E+kgO+LzUDxSDZlJR0+qSXBH9EWWt8cT/ix0b
geYz7zP/8u1Lca4PgSioO2hSaKWyzKERddaCmhfXCvt4Dp9qC7n5st4B7jx0ab6H6rZPJvfarcd9
1LOenKqPTeG+06k4Y8BQsmJdgzbMQhaDSAjmwMtbUZtw9Ikgtp/C1W6unVBDe+ZN1y51apBGS345
EWD/MdHK8TglbAjB+ts7Abw78P12PxlZfptly/Tw9nV59VCI0/IEmcZxkQpsDthnIyTpHXymcHqe
KmP54vamcU/93L56+yBnE7X87LyIaf757L/OW9lLnIW481frKUp8kB3sP4gPaa+Gtn/n4TtbwnIg
eswWDTaPVaxhbD31Z5/GBFzT2VZWPa1pEe21qoq7HREwwAcAVX/GtTe/85YUDaZnczYHZKJG6EXT
xwVhut31Zwds4wbfh2H1T5EN2npcHubO2PeF+/eYZIc2KQ4QXIt3jvl/GcouK/RtqWTSUg7O3Ohp
TSZJ4Iz1E7DZ3bS2H+PF37NvuSjmjh6HcVgD7zg0FijB+F+mWVy8fTdff2bhHPMcoAssAGnnvhzJ
1H3tDmnC/DRpcXQYSQPEhjGUkE766aHrzR+cknlt+8P43jN8NlhR1OFdglpj0KxmsJ7Ly+xy6Gpq
Ju2DPZXrvV7jmtCM6nrCq5PucDEWu5x0a9JCquq0ZkX4xcZNcqJL1Fw2gz9853VUPaZhY75zRc5Y
QXhGHZNRLV7aLGyRQ57Ns9mY8GSzIn5w+5UlPtKU66KZCO0tuvDjOnU7is6oP0MqMtgIbrxuxks+
T3/72UgFziuTy4FFyynG3st85MHg1hlHjePyeqjr9fT2DTyjZnC65M2wEuVssdA7rzh9GqhHg7RY
7YHMt30Hml8bh1vDuaPQQ05qdYp6EzQ8dvB8fecWno0dQF0BUFnoMWDrDLAdZ7MghaYybad+eVjw
Y/j94l6aHbM+8SbzrsbOfKqaNb0MCDR4+yOfzUDbcdGTCToCCl0e1Zdj1qA5CjQ1Xh+sKUkOHTgh
DA5dtveoLL9zdcVHeDYl+DRkWWAwGaBFBF1knj0ewzKhnoNw+bgQeXvvTaSMrJpGOZT3DI2VXbzY
859vfzrj5cejJYuykJUw8lNeLz7t/pcfj5ASaBNhC/TbC9adBakIGW63FjsNO+olQDgshWNUXFnN
4F0tnfsXbdjoVHmlcQ0IhezsSRtPYZH6F5pegF9++/S2+f0/l2Q7PVboWA4NKtzoIMRz/WyWdGbQ
uby/lieqM39UxLAdo6GFhOIvwe0wWs7ejBbw5YMef03J/bgNo6S7T4ahPWRJPt14eVId19lOD8lU
I+l0l3yP9MyH31J28Z/22GVX5lru/ZR2Wwg7+L4gde+uzexm18/2VzhAximzBlIhujF9bzZ+OSnJ
D0dvDqWWzcWH/vfyw6EVwc8djetTnubuPrAS8OrTlB3rdV5JLI9t7ZRDRrlO/R8DEgU7FkiAYCg+
MIj+IMOns/ZxsQ5/vX3NXz5ooknP/pcwZYahid5nWxk+u+SWg7NqwKH8lPaZ9bfjD+VlXDbevim6
8hgTl/snSvv2ZIT6eyudV9eDI4vXok8J3LIxu768Hro3g/UtK+MpCb381MbkLM9LYLzzpn814plD
COulWA6CimXV+UTSR+5kNH77xBQ3XrSW86Whw3BAe6W9M3pfPs/iStJw5GJC2BS4qXOwquW2NtNK
1T4RtBB9dSpjwLQR3JhGEu0mnDZJHAzlO8c8Wy2KgyKwIG9JZ8nI2l0/2wv6TT2PvA2Gp5S9xMnV
YvPRJc5iZ1Za/zFl8jnGyzJ9HkxSUPVu7Pd+TFhZ59rFAeSaoLZN6SFLve69mUYc+MWjvJ2YeIYp
23kU617eXRggIKRokzwBxGQBkpjGt8S0hxvwJOtVtdThTZjlpFp7kGFMvS6vebWklA6wE5KDd0u/
zTnlthPRJE7N67zrf6AX/Qk2Ldv35TK+MxefoZjkdUR5huZKMLIYkS9P1yxhCWlW3T61SOFPOC7m
YkdzKrpAbIA4om6ueUiLC9tr7VPgD/PTOPpZupvMNf4G/8vf8ze7KyKX4tvQ6qJ7dln9/6HuvJYj
V65t+0VQwJtXuHIsFj3Z/YJow054j4T5+jNq68QJkXtH99XjfZQUarBgMleuNeeY31ESVzvLy5IT
jODmXa+z6igYwQZFJ7KT19IkkCbWwgILxk1KskNkTpCI+0b9qhK9/MLC0JvEZWvOrVGmbHfb3N+m
pP49SCZEMQPzwWfIPhzbzuxChJJ2kE1Vevj9CvFJYPrXvWF5YL+6rs1XftbHe+PaC4ExMu0ejASI
LdlXyT5ZO/NoKXI94iq2oHWkLpSn6c5qtu01qVzvS7LKt8Ltq5iVd4wKyLE+KUVrsHrFersyQT3a
hlZ///2f+rGs//dfyhyEvxJYAPvIdTH4j8Usn2r8Y6nSPpSkdpITW4JRyPTWb8CNhQwit+j31/v7
J081b8AxRsnF2vlZI5+PpUX2atI+cMxQ33AG+Y1H46MH8UrO0GgfPKvX//DJ/31Bu6p9kekBUaUJ
6n0qGyrMfsXYi+6hWTTb7/UM/+1orgGfs/qHLesfbqcDBoACBVGkhzPh4+1cFCltc+BSLukQ8Lxz
cdswmYJBUNTHckqK//p6ng2ZmaWaXiK8Vv3j9RzmGCk1SPPgDp7yNKOqCUSSrj5ADRlpSt7+gUn7
t72Pety5pmMwUKA9bX/6fcMwkosoM7oec2/vMcy2PnMgMgCzwfZbO0nIk6pwY6ty+kOZ+VcP6cPy
eO0ymIAZ/zoSclr5+FMXe7IJ9OOnEsw5f1m6bPne4gB/GWvrVu8sY0fbVo2LTNVvlS6z4sIitQqv
6RzhBpx8pdab0JX19FYA4OGUPBi+qeDl97D38c+Gy/JVuTLGEnfo92Q0ER5mTv3rVErxOjkrIHQv
D/iUsxgFRE2MlVznPd7H6dRszc3vv5K/vbHX33rliF8rDWTNn34r4CfsapLXSFzz09wuyQA9Q0NN
13Ld//5Sf/sgP13qU/meTCvYbazlDy6e3UAph7eW0CKODd7rmHZv+jpqf3hnP6G/WHM4JV2zSTDK
cNzkP398kqbUIAWsbvnAq6oeF9NVpqAsvebNbjotJM4OJryT1lE/63ddv0nIS0Zzq1aMv/u+SqOp
wvGPS2FTD2a5RkrVloQGjn3s5VsWtxgzHrA/9KfOWGp/tbAiokN/vx4rSA1SGqAP/dZes2O2/NS5
W9gtbnMcq/pPP/TTYfD6Q5m3XOmJ13/7H1oYygrZxJ2KB2WT0chqeKOtyxoAn+rjulKW0FvMR0bS
1zTK0st9c3n5/cP923J0/QPQ4eMPwKfCqenjnS5ndAeQvouHRUlSutD4+d6r2ZxjivXxeSWuYff7
C35qoPz7J7s4KhjIMCjiKPzximrNAChP0/LByDr76EIPJEBybzXsyvWs9XskE+YtcZkibLG2XzM2
SU5Klz+1xf5e5fHLES0zRSO0iTP5p4Vq6j2HVokoH/p8zXaTRzBBYcLQh3WUbJjt33VSG/a6WNwo
kUMCkcaim04wH50E614mvfsNT80fHsffP2umeBxhGVbRYQFk+fHmTIMOAFWx6gcts9xXx2FSsgH5
jqxC0e5//yA+zcb+ehB04zkYcl7+a+z88VrEhtDL4rzw0A6Y7hs3LYS/MmXBDz0II5JZJY6TQcad
5vKFdY2ix8ihp+OKUfhYY9YL0KoZdBLqvNhpmiDGsWwS7pxOF27st4NzLfaCCVTZPkmg2Pxh075W
ux+Xew1bw7UT52G2oiv38e83NSWBQEe/0XRB/jCjRg1BLvkf1iLtesv/dpnruR4/GUuS/anhx2pg
uTo61wepiPdMOvs5c1+bzlgDK0PROlkK1C6yD+4NfJYEI0/azra09Rkl6RaUqv4nQ+M/fUBENmH0
BPhKXNHntmeyMRIjR7Z5UAhKAV1SehEanvyYtfYT9d92rtfLkA/Kyem2J72ap73800Hko6Xoipjl
Nb1aKq+9Vw6An4oKoWiTrozNfK/RN4jQl0+hWai/KsvJo8oZ+h0kJfxRtSQnmVZWVck/dM4/nYT4
A2C8ol2BfMlsF1PNx2dv5IJwKE/tH9pR2kG7zWXUDPlLnavfxNAqAWnVJrpqQrU2g2jH3385n168
f1/cM6/NO94KemkfL66Wo5Xbdjs8kFX5U1dW84ZmePX0+4tYf7vH19r3eo/5kY7F1/jxKja60g3A
//RAa9XdGeYsYgg2oJ10zsP+augalZTdIGMRTTxmaQoTFOulgub9yW634qFo3O2bnTfk+bj5sjO0
InlbvVZ8EQMINVMz0lhPlymuQSnF7jhaMXTXDRgIuuFrw2Y/zi4D8lpcEkwAJ2eSwwnAR7FztPRN
2mW1MxbHi1RyTW8hNQ2cMWdw//nqESq0NGfY/qXvCCd/kotj+Oqgl3GqD7DnOmn6adp87YgAWk9y
zYaddMzuRsS/v4efUNW8mpzieeXhsfLC0EO4vkb/cXappFYMBqn1D52X/TBWdw5Qu6vHkogSy2+q
Tb+e6XEi5pk+7xJSTL+CaPgCMTnx+7LIvrdNNWIH6Nt7AuCTiCzTIVYA9PgSwMwJfrEbWlUzXyAG
e4EnLcyAeuKgtG1W/WzIBN9OL8r91v2XYYt//TI2bip7DpA0mT6/HRAlnWp2U/WBs8OIbnNR7msU
dHf//Q1kxGIzuGN2y6Hl0w2E2zl7S9JrD0TKhM2SRWJ1IoVGuZ32sauNj6lr75XF3GUse8Vc+7Ku
77RqV4sXMVzqa+KDsZLIqfmTV0di3Jf9+FRkMB0Jrl2xCPOx+a0xv4Di+NNC+Q9Pn66sBm7P01iu
wPd9fPozab6b7Y3uw+Q0VegANQp6t6G0N/WlPGzGSBwFzCrB9AJFsq8zJgQknjdnODKmDzkJtRto
/qDN5y3o5Hwk0PqHJMZvZ02WdwT70dxLlQGDq6jlz8Lr05hdSPqZLkVoCYsxp67P+yb3yj/s3Z/b
B7zY13qNMyQGLOi4zqfiRcvNuUwxMDyQQrnGidGMjIbFXbnJ5W7bZHvuwba94IFB6jxPjj87q3U7
w3ENmpXJcGZmcaeqa+d3my4MnyUlZ3q02GFBBPofdtBPNQ1/q63iWsKNjUrEQSzy8TEQSOUMszfp
D42iaDSaG++ArSAjmk1X/nBU+cdL0S8kk0enhFI/70srCneBxuNBr3Iou7IjvBkxRFTwej38/tP4
XD/++2fxu3QO15TP6qdSbQEaM28Yph8QXkx7gjG1sFqFpGWknjj/wmRusgMWGbFbNe9l9FZ4hGrS
hSMAm1DX+DrUvPlD+fipmv/rb/orNcS7UrNZFz7earOBOAm303iAaPiLWhqt7k7ayX1pzM4fnuo/
XopNmAdKY4iR1sdLAVxOHXL0jIdFq56JGF0J3svsEPKR8J1GyD9AM//hjWcFgreMjgA3D5P8j9cT
2M9RqtfegzcZzXcor16gCbcI68yUpe+ienhbZt0Z0BHXe5Bhyk/Xku7mk1SzEd7NkeOuXUVkIuV6
VVQnOWxZ1h6IcFYYuzX5+ocv9NOhmSdB74OpEhiO65D6c+9zlktFP3HLHzcjrUNl0+cfhtYaezRC
YEVLfTr0dWb9oSr6XBper4phFVXWlS/JC/BpxZMkK3iarLrHYdLtQ94weqpqu41XDHOXfkQFUk+L
8Y1luQ2LxgPvWqVpZKJ8+/fj+q/Enf9vys1L+14/jv37+3j+1v5/IN+8LrX/xzH/m3oz2N5/pNm3
/xRvXv8P/9Zuau6/3Gs4HNsR8eQMJyks/1e6qf+LJ0Z3joqWAw3jjv+Tblravxgu0uu56iuuU3+O
Of8r3TTdf7HB0SpBUsUhniLnv1Fu8tF+XD4Z7l+HsxwprGt+ArPCT9/YCrpBYdpZB1nfuI9NzZ6w
bN6edu1zXivDoVu9zl8JmPZ7hN8QIpxvRtW6d9BinahUyCTq3e8q8sSso1JYKprwJqGVbWP4ymie
N0ZTt1CNsOjmdcAIPvft2rl1phTv89BgB1gCEO8t8YTLqeyHPWpMgIBelFt56XvNuRfNWcE+mKfN
2bOqr3al/sCmtjfH/tegeGes9Ee1dR5SXcaTGaXlS+q9N8tJsv5u6t5KjmI+1nl2o+Eo6ozbIWfZ
6swyUGtSbNad18KhNqwfXvudvy6QsLhtgswSbYuqrLoDnB6qegHWht5e91LK+rAWCwSO2EjEabAI
X6RnnG+PW3nWM3zARUJgs/IjL9Tnzd4OREjdul7rL121V7wnvJC+rVuXvP+y1VdcPSRvduSNABOR
HnEendmqIYzuHPu7mYbr9ILVd8e9hMFBT/K8GLf6eOzUK0W9hjFqvStCear59IOKVlFp3q1KEmrK
8NSLbwiDAVUHonxMaJKVer7XuiVeNSZDdnI3p1uEJDZ0e/Wcmu1+UwVSfVq8Z2crdorV/0gWcRxA
y/pyscJ1mW8cdb6kK6Hja7qXWfa96OOl+NaAi0bXWwUrGQW1koW6vgN2f7/W2p6ouMBQLuaYt4GY
q/HAcp/fCy6b4t0sjKMh73r9JfcyH9NQ0M535XjMc7AkUsbrhGWnTL0rPrS5QQ/PhIfhJrGbD9hL
A0e7S2orwnwcQsYimUY+9m7BBNiC+AlI3m8J1/WVtfqyNKLxHWQzonFPhlQ5omSuX7tbDArSCxbV
pD+oIvPkJm9F8WYsRJnqVLxE9/3S1HcTgQEbhjyv+Ys6VDshy2BwqqCXry3H5gO0nCC3CuQ/Bd6H
VX/Gtu3LxPbBqgbV6vjrdvCAJFpjfcIqnAcEH13s9WzY06/cwXJAy6fuMUOPzS6ZMt8qvlRtH8qJ
qAu3whE7+GZ9WtPHngSyTr+GI30jfeKZFIC9oOgppyq0VHk35C0zGvdmwF8GtSqyB8Lm05+ptsWm
Vr6O+vSYZPVBL6UvaZqQa3/rrU/NtnKMtO4HYNlaWx5KU9nPxnxeG5UEa+tLumo/8v7N2/YDrFHi
G4kt6Q9m8+L0zlHWoVvVl95yHiejrPwF3WWl8hraEjJrcg9v4VcqLJ7KuGaBOWsab/kUbrp1O21y
/Obo/Q+vb47pXw9jjOtU7SnicGIrZuXbaXd01/xLqiSvJOtKgoCMX4RKvjOzouZ2pRcRJOV7CQGI
tG11pYzA+oJDqO68LY3Uxb1fJqWLK4sgt61Q6WvNyyMuvC9Q+7dQoE2/KByrfWVzDylJjcEq1jVc
XUXES1peOOs2oSb7ZzijQb+wNqjlXp1hCNdftjbKLOutSOp9lyTI3ozHbPyhJevmw0YO7Xq7uskx
H3a3KYMC2klTkE400YvSgW+rKCxBibldSmA+D6yjc6g56w3S9MZH2PRzVt3IxYjoO/pJL52ObGTl
JjNV88CCbu669RnaQrCZurzrhPOWaBV4vMZ8LGCdO9Q5kTkO11jevvPVZHhc09Kv7FW/R45w6cAL
bSoeRHtxj245T7Et2m2f9A5ERE2x4y3l08QMkkdzkX0l7ejUMAGfmuTiyoZE2uKGlI71yarUV05T
d0Wen3LHugW2HyTmaVKodsFLvo+pwkgoMf3Ms9972BbBUuRuePUdMlTUTfK13fzYw0YMK2u5k/TV
vhiQJUoevFsEQAcnf1gnvDx93sV2Z4dwhh0GNMlNgubtNusIGKokXcjWLG8cK+n2pDLMLmtqPd5C
1srOWZXohJtPkZtx6lQNRULTbhof5uaz06LQyRFkYKzy7Eelt6bQ6Zer6VM9J8AL38aphhNiL9lL
P7Yzwra0vecFyaNhFNmNU2XLSXBeI6XNbPZ2OTRB7bZdVAqlwzubMkRYbVoIS14EHU06p/fibut5
eIobKlO6E8yTWNZ+WOo8gb3tV3/K1OJRkF4V9VPv0n1om4MGyoGmxc92FI+aouwxjTfxqj9wFjVu
EnMUIdjgKepZse568Aq+jZu+vkXNPsZGOsrvqeKN/laaq3ZYHXCy1CNowS29Ri3FpGPeZHcZjG2K
VvtJsZb2sOQO6+OKjH0Rv4zr9if0r2atqmHqwlacjepYtOOyK92Qm9wSV9Ml/roUxWF0ahJFpq0K
07X4Mi5ksILBwWPupa+lKBlBGjdiaaeDuTqPWbHWZ9PJix+jWhNtocz5EXw75szKcoMuX9qQlBlW
p85zuTOltpu7xo6575QFNu76nNgODmG8sHDWY+XKqzAViVykTAKTOO+IELkxrrrrv2ZMRCLLvqJD
oX8ztHLZWa0u/CFN91XnPs2GDg2bbhEQqu5mUikUnBfsM96OnE8j6PNlQ9+6ftfzdmKVWLKTCwY3
UAd3JZDG0XcDjxqB9nlddiq2k2z7JcZMC0lrhU1h969bXf+UtrhHFX/19lasBnp51tb82ciGwyDW
M8T0+01xYsOo96M1Pel9FWomO0qy/Vic4is4aNaNdtdz27Os3NGr3Nnu5GdLnJg3Cyd5rbnWTNYx
G6ydV4DGyArslHPYkIVBUMpxq9yMuIlpVyYuG1V3hjB79JbqIjyGbfOlG6x9XSu3DelEiQHVGZMd
Buw6GEwtUgo+DVNDVyFsKohHgAjesS1r50uTDPK0yU3Aq0t5/5Gda5dSYYA34CDf/MpRh6CoetKA
N9VMDsij3V0h9CXua7mEY9qQCTKSppxFI22zivmHV0bmNrQAOAdp7YXj1IGSNRnzh16jDdMazoki
2f5eKBSQqZo0J9nbRZCKUd017Zbeg3JhZySTtGSsRQScsiXqjtxBQtMrk91ZjlZEupcWDBsbE4Dn
7SSRjj1oqZfvcM1bKEQL7Ub2Tf51zTZkAjjWolTZqJLQvCaPXdLUwAto1PouKTlmUHeLvMDzgZzX
Wuo+L5futSfRyDeZPRa+KjMZQGyr9y0w+Kd8W7Vz71nTcTBHi0DutAkgq433nqp8s+aaoVTZ5eOt
iy3bX0RDPVN16BtzMNjx5NbZkzrN6sHgp/syVZ17rF8O4dmC8bbmtPsFoHAEIR36SaKPrHypEdrz
YiFsn6tjn+nsHg4TjZj1wzD2BudUoK3iCID5TR+GxYy1UbVetVKHJio1FN3OlN959sLEyCOhYWKN
dnDTt27ybMvJO2B13nioE0F4fUKZstZzoFWMJGDPrP6We8Yrmd7JGyjA8mig2KtR626Uiu3qfNsk
hbHSaeK6OA3Tbnaq6YxlNX/rvdI9LJq1oHuZK/TXddnKn1vZmvtFKmagpONXyx5VFkRDCR1lMs96
4yIHsHbW0sAgEVnY227c9YQoqcoRwnXNFGepdtxJxTeEck7q5tbtlxccAFjq51t9aUxeJbksJ8r3
IexkvQX5qjAhLJKvdOXjUrNVeC71TaZqmG7ZARlcH2hzPblz9cxsM87Hlk0J1bHZPLGvIoR0I5Xo
9nDplzKyRP5FwQ7i24qG58khwYgw52jOhzsMqiLorupuy8oQCamGn+fJudSbq43l4A3AALcmKIu5
jTxbvDQFQt4quQydolMAqsMBET7OTrfwyIeVFcDBXIB/MV+3WdWjSercfNyeUKO/e4st2QeAANhr
lh3z1WyfdL1TfW3ZzKetzIh2xK/i2zMnPzPX9LgBrBi2ef+8lZtHlEYx+rXY3GAswbc4Hq46B1Na
UjaXrp9WAjp58V1RJD7dlzZaWuUoHDPWW+9h1b42mRUYOKks2e/w5ATsKJFDULBZ19yZnKmkh+Zo
UpbdshbBXHD3pD7FaKPQcA882lrZmYR+3NL/+DkNSNJdKuwwLRmklxmvOiJSZearAvNGXLbucgaY
i5O6TTJcZCNC1Slgb1KHsk8o1akexZHZ8S1WrulYq9Ndm9LEzog42pUeQ89sSHeQEUILqDBOFvAE
xKAOSwQAquKg0jt1zO7gnIFgUV/pIttbmWG8qj1LwpDaNmT7YrCB8KnWbTnWdlQNZXdJjQxRjlZm
YJWEe+Iox0egkfkUM6gmNEstzT023vSoZGX9vCiKF+E/Su9KROXBmBrOq1FO685W+343Jm2m+Mu2
eK+dK7Y7W9ryOUe+++jAQtmrlhzJvUhGEpFLz3rVrbEEMN7l5xJP/2NdKtBpMPnp/oDDiePM3B00
NateZ7y+T6Ksq2+LU47f5ZXWwwBQOap2qg3x1Gnjswf980IGeH5UUrf8aotiKQNZSLmDqyFX3/Iq
79ab7fFtZGDyWPS5eNCmjI2ISTt1rp5k1dNkrMbXzWbEG+Lp0VDkgOUJDa9d9hP860DXccxZfafH
xPott6h51NOmZRzBHF5M26m0x0TvlLDJeuVcm2I9EFnY3RIFaumBSZgEgeylMaqI2Dr7hkV/O22m
yanNtfr6dcTCwEuzIsZQe/ORDnD6tnhO34dGug6vk2eh04e8o7/QQFgOzA3MiC5kw3QkP2yk6x4W
QcKu7429To9UoQnJONRC4r8W3BpMChmKrEBHHPVS5qYZdXYt7jygEr8mU3qaPwhAPvgHt4lXy0mT
3YasONATXYu3yeFkSIrWeio8sqR8r3CPwyIh8Te4tbvBiPK5vkl5azNvOWhLHhgD0nRVG8JioSlh
jvYTOQJ37LODP0uqA2hufj6ZjyQrcIQpEhjec7YnVLkKKDFTH9aU9tOrpO1fY5i6grRvueTV+zpl
460siR1LKhnVHNCjydJ8sp/cqPCKtybRyx1cmnj2zCg3WLOdIrsn6cnzU3em7Cq+EPxlcTTX3/qq
um0tssAmmshPrtmXvmoltBzqfqJu0OcA4ZE8lTPHyvTXRq+E7rQvJ/V1SpODN5URoL/J1wcp0fBt
R1dNknAsjeNCUghhBYh0q3K+aZhDyoLkUY8DmNFWIafR6/nx3nUKm/9ylnsbMEm4ynt7e86tzV9L
ug30k1yzCJspfVKzkeaA0TQhFeoBlOre6hHyQ2AWHPi09qy376N+2RoqLVjUfplXt3Q9nICoCbIC
FzJNlJlOhtO1vu2GHqCrLgZtXvINgcoaVPGea3WcV857ix3wGSXQeVjmPnIwURJpl5h7jTwXH+6O
CWK0vXCSOnArfyr4v3xjSpRIDGNciOUbFM47FjnW+BFHgtH+XElqVtu3RNnWANhcmCdyDshjFmCa
r4eyXLosCIW1szeVP19DXm0ryssohmioOs6kXnuaeqJtYFJocZemuyGxvah3xRJi+5FhUdEktEgO
uLocTPfGKGOR5186WwOV1f5gLjWH19QhiGDFGpRK4oZV3Zg7dh2XeVxdRH1TTTG8roLCASgXyTxY
iPiEgkpvhnuxaQDEBpelhbQ1bXgqmuUGZhZVZdG8IOIMvdb9ht9dImqus52mFmdZ7L2JrgSRaT5M
hbPWkyNZVUBxvbNIVIOcqbHY436Ez0PacDQYLe0Wb/2elOrN5CX2LWv2HIl6OJmZ3Hytb7yoJrwV
locXlFZ6gwmhjGzAvN/ElvMS2l3zujXLL21mrr5dD55qX+aRcPXbYjSPHqHzNDO+lVmm3pjCvkGF
VdM407TLVNveeSFd8lIMvbObIU7o6Xpq2iSasklnV7J+qTZTzNLxzjbvge84j17fNi/GvDkR6UB1
MCvjzG0o8frJvPfVtHX9sVysG4WO0yMmPtyW3ZwGIz7lvth2JM/ek17EZy71l5WzdtRt3q2hC+5X
XW0qLRn8OgNaoAoiV92I56IxmK3Vk30CnUnBXqcHUGCxm/CW9ulyp5WV9VTRXsR0qMSi2rbALFNn
1zSdE+sNMLq8dkiXwGx6r6TFj24Wd6REI30WL+yJZ4WxLLLcbx6iyr0gJozDC3sj5pSDlV2DLUnt
WdpajSyluesSj/ai5QnfLbKdnpRTYNdjF62meyLxM4DutX5ls9Ko7TNgcAv+2wInOlGueTira38n
M629UBqctXE44WU2CHYxjdCd8/vCU5zjkIh3TaZFRCjFD9vKYIkxfXqEZsZnXzT3WH1YJHvUFALw
zr1ddAW1R0OATaNJNx6KTT+2yE1v1tITF6RUGRlPHoKleaIns9YNUlIjYOO6K+2kDZDyvBhTsZtX
l/Bsp23v2Hh2dad6e21zrcuIT9SvWYMdK79odvXoWh3rlfFTtttfuxJPBDl5yCtaoEFyGJPl3bPl
LMVemKyo6xjjTfOrXA/HqXshWyEz6USLhbDQdDqIpAkd/V6mZVSq3xT6cI9YiQHX2G531Pqt9zl5
mY+rvhY7ggflU50MqCXdZbrktaFEWlMc+mRTz1Y6rRFB7F/AvVMYZv1LR0uMNjsL7wSL3zfmUvil
1wZtt6b80qW9yQGvh17C/zjpaXFK2ySs1YvUwRjkpCD5feH4riMjXSo0SruIoDozIkEQFYdteJS4
a0mhQlN26g6Flxzg359nkfnSgFLpLvCRnil69UCSg9X1Sh5Z1khsGgdi2q6vqmsP53SAIGNWjhUM
MCmIOcPkwppb5BoIMtPtYB0mgVHtiZ7gJbSZV7wVKH59ODfWqW6GidDZyUQijKZwoxf93IzDcGa7
tHxXruyDefsrVbpwaQClZq6aMijZ8tjWp4GTXqpYR7VgMpFgjYmHsfoB1fNEjM3NYgvjAAXurV8F
Q+bJ7o9FMR8qnBD7XK0cf0o2WfioXSEJ4yAH86e9u+iVdrM+3ZTX265UfCXG0B1lVo6RtuKW0A3u
Zf/dI/cNzWyyJEFtzTdgAXUfF9GRMU0fA/GToYFcEpTE8GMCWvyUJ/Z7WpOAJMzjRAd5TmslllPK
jiS8OSALnk2SFGstXIpq+N651rei7byggBb71LrzE6/BHSaILGwN8U71o9+03ng0IGKeFks5CZlX
gSpoAROhmUW10RKZtCSRWhYqIS0oiCZlPojWqAN94wDZVMYZeNUdBvSLLcSrMq20HEzMIpvIdx2G
l0pk9ZVJX/hAQW70fD7CwJ4DRfdqju30yuh0ToQZGSxVVlRV+bFAuOAb+Tmdjk61d4qnujiPbU+G
tBPidI+T1bHZ++0ydrqRdbEKagdvedc3elhx+qVnGLttfzbV9CJN7X4iVQRhQBEhj1QobrwLMWOL
j7Fnib3yXXF9q+LFb9RGCRqS6oImG/aGOt4R1vpojZU4WNN80fru2M8NWFZ9vZ0Kxkad+jOB/US3
PLN2cCMEKMy5uTiTmP3CHivYmSbfGQ7T0vmq9iqoDnfvoHwKV2WKldV99Lr8pl6zy5hMP4F7Gjd4
uT2fdM820oU1X1ZFnKCYFoTNbq+jALvotg0b922llPdQaX1ahUG2eUfFWPf1iF1w84YdsVLHmbC3
kNufBRr6oKFb76WrXlr2vFl9JtOc8i4N8mreVcWAnKoUALKHRx6rT6FUBYmkSBoS726F1+a3Hisz
Fg1R9cXFbLYTYS2hw9OEgFgH9cau4STpTz0VZ63m1Iv/hgYw6W/C8l4Bddf+yAzS6dXQFXf2tT+v
Ka+TldnI2PKLJDgoJNyLhiiz8wtUGJQzRpOEAButAz2VN69r7sGos/cs3qGeGEaJXbcpqD0WZVdZ
3heDf3LinZ6BTynj9FNignc6lSiauLRvPa+KhZ3GjO7PXdIFoLHjklMjzEG/1L4AKlsghHyf0+Qr
CcWR3c7RRkKprj2t/dmulbO5TNDnzcBVlf0knUuGDwq6YsdWnOeUgJiyMYJGPb22R7vhwwdY64Zp
19F+szkql+r26DHYfeqGxXpsnTUPFENoT0Yz51jYLJFIn4ZVc+KwfDRrQKSWl1SBmDjfraY1Y3DT
7tG7OHSogffo3aj42qYcRKOIfae5717N0qgxvPVr0IKEs6Vs3Pgg/Ly75h9WWqCbqy/b3A2ugOhj
O9XloQNY6f2FNe2pqNTVow7E1ZA0yn0x9UelFPd9ntJPNy+pUhbHPq12SqGOvumNJ2AEKeBOZY4X
V7wWbXpZ++Kgib4M23JxItp3ji9oJAX5UEruz4JzzHGe86b7paq0VAH+uX6+cQFl9h4dVkC03uMV
W1CaO8Ug/FHRx31ulmEjt4dK130sWNW9HMz8Ph0h913hlfQ3Moop5IU3LSLBqhgvW6djx8ipcbbd
uP4Yk+6iWg81Ti/QPIFVlZzjeibCZRNDwSXBoX7AFOfro8d57ucwpjFl/X6EsxrULF2HLM/jepI7
RCdxRrutE4TtmjaeBoMqo/frVg1n6yZH7+o0p7Fuw/9h7kx23Ma2bftFPGBddEVSUkiK2pbC7hDh
IljX5ebXv0HnubiWIm4I2XsdGwYSSZHc3MVac44Z6V/MtL3XmM7DqL6LVcmbOk5g2lgtb03/5mgF
1ME2JSG6T9UjQJvQ1cyQs8w4BgHIXbwtK2SB69j8EoUAlZsjfop1YKR3kR6uiXRMBi+bDoYVbfTw
p8MxnExHl6gLDnQtrRqVMLc3hHWstvhoUgche/xidtNa635G+lrWqpcsaV4DIQGIW7QFmhcOkTtH
VIDS3G+6Q5aS2hW/FlHmVhw3E6bhulsnZut3CUsdRZnM/JbnxJRHQ+yxoXfZA+4sg7cPDBKuaRx8
qeqyp4tP5S4lm9o1+0y+mW2O2qRUmEgoyTt4bsK2fihyCoKEbQw3bSM5kFUc1VU1gF2yE+ibomdE
Sws30m3aUfHp1JcpDE+doDz28faeBA990RJwqyISt1XVt7tAK8YNqYSVX+aFfixilcPb1DLVJyr1
RKfRU3+Kqnsdl/Y3w+ILNkifpXCbhW+tboU3csoUTRJ9eeoVQg7Zr0aT3yQ2BtAsMImKTe6zULFX
aZzkfGu6LXaTleT879uHlO0A3KpBdUHL4c9taeQZL7UTbK28fE4a6avVBWy0nQxvYUVwuUzXK2MS
LdX+sZV1/ETNkYZ5uUE2WK6CsQhWOceEIpZcBLd4cBnOOzhltZcG2U81MR9o1h3VQb8hseNtNDCW
QiBadU1GWZCTfG8+dba9cwLqutVk3DvEVNKT1O7lmK+ldZzQr+h8VcELs3yMRqmnJqx5iExWg0Eb
0ArwY9UyX8sYbSu6GLpaEkeidY9inMyVXeYPEA62JKqQrqzf14b1XVKNJ22UdonWHWYIXokxNtQI
xpRXOUvbME0estK02BeGz5Oc7HKte9FZXVeimVnB9cjYVpm0pj46rhw9eq4n7SGXIw9P0u1Uapo7
TvQbsXh3SnobBJiHYqv/YaRvjdJLLiJLRpTSoiShxEt8X7viJPrWRdSzgpGlLdQy1AuVhykxc8XE
5hQMKT6c6E7X+kdk2TRd5gCpdfq9d3DHVmH1uw+iH5pcsr02410zqcVGK6RtEBrAxqNpW0gKevF6
bc3hzjFp+wRGSUc73CeBc2RjeKfh+2OHED9MMmEfkbjTZfKFA2NaxXl+IEv4EJaazdfXhNQIljlZ
yT0zgC8/CrEqWiokZc2NpkH6Us3Wxo6GnaJPS0MxWFWF48klhqvK4MgSdN9Fld8nQcvab0fPZKpj
m6tt+pLBU6/Nrpyp3wtd3Ohdf98VxGRSqwii6k3VJXkdqs4XEMKrsa3XnWT5DZAST+/rjV3Y2tYS
hVh3+aT52JkdNyIDYjVm+t3ETrHLtYchb29MEqVcDpOvSkRzRjal70ovdMqMyluiINoukj9db4rI
dv8QTcp94JCMLYf3RFx6Ztu9qBJKzaFZS5Z4spwfTr+OM/mOdmHlWl3qg8TBCuc4XjYabsfZJ5WH
bZbEvw3aoQpebIVvUh5CV11yMZVb0JErvaXEkqs3CcW1ScmeRP9sQ4aIya8t8scpf1ZTyes6c5EC
kBM6ywYJMqLh2BakN6Ez7WthpX40qgsJGeFyUsR7a24zv1aC+wQc4YJNnVfzXNJG4mRLRZnNrdy1
07qqrU2y0PXrlJO7k0VgUTH0gqv/Jc35AenHs9HHvjTDBSmhQ6xkqnVdCzBVSsQ6mqibD6xpSC+7
l6wSu8zSf0FI3YHIeKK15hHqckuNY8dxVdAPo6/J+RLTd1OC8MytDaGXnlWUG1EZWK5am15Qo3jQ
YNUNLHgK7NJQMeToQLINy1Z1ScihLf/SE5Tiuva1rvIfgZXvhTP87rP6lyQFG7kPQs9ERuCqffOz
s5NHydCpRfXNk22w2x7Mm7gaUVqBkEta2lCZO/UJHb03WeoGX7d+t6n9tZnSu1YRS8UrV++arD50
XXcfjYQJ5M2AggFsm1Myj/ZzuS8jSpD4n6k/JdkLm9wbuW5esz56GdtAow9h7adROYqhfito5K6I
xZUof0tfZD5thQLUZha/Z6MlurpklgxVm7hJ85XycY0aSe/9OKofWIt3qi0ebBTobDA2iyrDyhSC
UPPR0/NIcIvpjPXT2hhCPSRFfk/JjuTGFH+CQ9yMlKNcilIIxJEi3uKevlXDThVXR+9lMp3ZrK1A
1YWHhpBIr6BitmrVTtDaiHPX6qnglUK6setBXpkoZBjK0y4mJ9sddCq3aFOUdWU694vL7hAQteDy
jPKvrZm5pSr9mLsOQVT0pZesjRKTtGINSeRrpGPvY6K5V2VFVyxEeM54VPYFjQe3qcPS7dCGr3C7
r1gepE2FtmfTmIPuBmr8ZiTOsyCqx4MoQ90u3zjh8L0zYcbqh6KiBSMaHnSUxJ41NN+LZjronBMi
4MYC+FuFJMM0jsDuPJqkBlWOdvDFIMUrUUSvUpN8NSY92heTo3qpmhk/NEl+M4uGOVV5BSoic7Cu
vqlxcojFlNGNCJeG1I+uVb+Vcu0adE6TznAlvgXURDUz3MuMTNcbAUvj2skP5HcgZIhvUPQ/8Lr2
koMUjZbSQ5LpXiUzmlR6Ehmah4y4XxHd9+2tE91N3TG2Et2Dwn6TqNUunJttXQ9PdpZVN3LFp2Uo
wRejMxFH9IhghIKo0YFupk0vRlKbd/KkWh4d3Oe5EqvQyffKNNx1sfWlBk8FuGFtYebQqYitxtyU
Np3ELifUvgXlYyOhdQOMuZbIDqETST8rj55qatOU5KCpOI8Kukay306hmX2v50jbdGPyjKP054Dg
MLB+a2wbWpq8o6HR/zB2areRxg2JcsKoUCvQdU2z2+WzSMo1+m43TL729PWc/immHjD6qe6JhnOt
TJOjSlaQu9eaQGqIkYk5PlZ3hdHLO3tMD5GFJMyW/a8RyvB7Y+mwI0YL08c6MqMvcR0FT43MjSJJ
lXeYluPfVlrM27zXpN+plaV+Fg3F84z88U2LbFYYtVsrKStRPsbRXZwbI0JxKEC0WkV3ShFp3aGi
xepiywJFQZ/shdTZN2KutbUNG+cg2AIdcmjEPwIw7yzpnFu1oDE5Ok3yOocCtJUAfqxGeqIvoxm+
Bg5aFiN5tWp6SWpXYqiEDk/NxlJ95IDVAeB4c5slUXpnabl8o7TDsS14jHJAFdTXpOJIYsoChQAr
t1MyO6Shmf4CeO8y5/pRKK1nRfem3vSiQrknHu4kbBibsnlsYxSmSlzUyyHqwSpU1ZMK5jeN5vqX
OjGlx96h8Km9lmwsXNJ6V2kv3yZV+lCn5Gr0wVaiALGljiRt6CjnPq5dbRsPHUHe1lMT2fHTaFYe
xkv0Umox7RqE0t5E8vfKyvq70lRe4rjbl+pP0o7AaXICoTPT0W3u6MfjLyWgfTXRowrk+MWWb+F1
rIg2VsyQePd5FZoPMNy3NMVXxGp4lvJbGuktRtI26SVPaDUs1x+z41BDPvLdutSDHcRC83cJj/66
l6j2ha2EQqRFQmOL+VWzgn0nIzk1zNJ0Axrs7BatXWqFPpWSuzCpbhD+I2EKEQyq8alxgm45vdTM
KmRaJK2vT2ybkgI5lvRQ2pwYmPjU2NPVmzLPH2pLB4ES976WycFLir5xrZVsrElynfA5eNNcnqJi
M1TxvozFY7IUk6akCHzCVlogUg4n3Emm4jw8Z71zCAbbWYUdYXSzHU/wmJLQDxMoNE2UUpNCN/sQ
yJJ9pDIYrbXZYd9fRanrjPJ6KJY+ALq1tEqRgsLw8nDc+gpwNFdtYtOFL4pgeDItMmZHtyHVIUzn
9TApp7lr9m2HNrcwNriPECsnzi9HZYqkvCJ9s5RJcUVkhLcYMSnNS/NeKsfNkIlNKpkz5+LUXsXk
w7LPgkpYzBOBI07wK1LpAHboXCVnuK376GB1v2Msiy51KXWrG2J2+yl7Zcnl0xlRv5XTC/hYvyyQ
uNos6bTK09XolNVqqNmY5cpPK/nZVOAcKPXdjhb7/55/GEhGgTz2jxkhpW4lt1RcsyxhIhlhfWtV
dIeSbsXc7NCJsBZnb+mHTvhFdGHp49Czfuck23sy9TYvVKod7f/bJpaPdLghouvZiOLayIWfZm3O
r6BN+8dZ8K88Fp+6J86o2v+nG+P/Q0S2hcfh//ZYrOMkPjNY8F//Dxzbsv8Dc4p5d3Fd/NdbYen/
wQOqAVIGPweZElPYf7HYkqL+B6s97AUddzduHQeX0/9wsVXlPxgx4HIaf4x2mCP+jbviHZkWJyqZ
I3w+uqKqxDDyo/+2otY2IUiG2upHZiOxC6WxfVk0Zj+KtjHQfRTzfWrmwgssu79jVqLOP0WTO9Zq
9iC6MYr/GTxn8PW/ydgXViEDmha3ZZqKrDsarpNLgAhCoCiUR8k66sTM3XQ68ihyGMq9PiPyGSDz
wccuizUnK9vPIN6zDFHGCZBFXDEtYXr5y1//54fglcLODhsQz9J7OzuR0IXTK8egaDIWqQiNAlkm
27+GyMM/fv2/7/fCDLpcBkgfcEi2sTJRmMalt4WwpqBTh+AoBYiqsMCgKsnxTsyRZXKQ7ezNZHZ7
nWASV21nosyrhvMuLRiOkMTUaGlDhJpS95spXwI7ihn+NjWyLQRwdUNGBS2XfJj2ZiZNa/ocSObk
qP2adxVyoDZPEOoszSqWi/AKUOPCtfPPndH0pZRt2qpu/XnTf5mcDdGp+cDZ94iecF+x3hlxc1cq
8aFGJ4gQaYvJDVGXwepLmzGKXU0MHKLZ6E/1Ngp7X5eDtarVHFOsXZ6X6ySxtlM5PHcGvglOWJKK
VEC6wgl6/9oV4BvY1Wzgt7D7Lkz0akCJYew6+xipZr2VFomaqOr2ysP58CqAVXSTAQZta3E8/fVs
8ol8Cjsu7KPAsutalNzIGrWm9eeDSzk3Tv15BcCocCVSxFFtshTOLxNqdYmAV41OLG7xY68gntw0
UOQGNw2z9rFp9Zp9K76ho2BNKT1HHZvbyEYNRk1cL2r6Qeo4+3VWh/2qms289HNH0BL8/Hd+8DTw
1PxhM+nETVyiLNKsyVrNyoMj3hDJd6SuW6kEeVyZWj761BiHgEahMhqwLpaf8ddDH6tGJgtCCo4s
ksp2KONqX6tyRWXU6Ij1I5mwgk+xdEHbzVxMtiuQntCBSotvhhqzmSaDwh2bKGZpL37FUetsId/N
D0lH/8mMsGWL3tQOTtVKawR7s5dUSFFEnxdemXbyYy7maacm6jXm0oXl95/XrNtYOhWH2QTyw/mN
YZtkZ42Y4ygH2bhrBHdiNuIHsZT0wZFkuH2Z4TybKnSaddrcFhb96hIR3ZOUKOaul0NI3zEy6s9f
67J0/C+hhJ8FUhto/ZIdAhEFINT5z0IOC+836cJTqOrhfooV9muSrO1xDpR70VCuZlprbtucxvTn
Vz43Af/3ygBrADMqEFgu6UEdPgGTVNuQkLf8UCgYJywp+d0UgXTTUaJ3P7/auaf2n6vBTFMQtais
5ZdoMWMsU41adnRyMhRrTmnNXj9qxC2VeUv8W4W2J661KwvH4k6/eLimApvbgubO3uESRxeWbDac
0rEpnJrGHWnYllsAxaGNVZQvVgTsWejFSevneWMM4zWG4ruJBcQX8wlRySo8E1bJ81ebKHPaAudn
/goHBLIcsgmVK9xMQIz7/OH+of9e3qijYloGZ+MosGXOL1VjWzUyI3aO6MSRHEZ1a27CQhl/DOzB
t7WG5W+0ra0y1j9sB9AyoJvt3OAGRIH4Nsh57QEzKR9gA37vJ+L7pFr/RgPFWs8S1h0UPIMnkJYC
oEzfUt2J7zTdqV26tIabkGmCTDNo9kavnWZZyH7lJByoFl8QVXRrH7dl7AvaYyg85cBXZ5PCXf9Q
Z07DeUoSq7GM81dRGo6LUr27KRtwKRMkGBosS9GP0yinQliCnz+0D0akRc4epUc2kQgLLr681jJo
rlSTdSwM7DzqkNXIBoJ0Rcj9vJsB/a+QA6dXLvrBiAQ7btt86Kw58iXzNiGstdKovB01rTQP02Bq
uMWo/+fMpVBA6b+Fc115Cg7f+6AG//P5PX8wJG2mGrZQYNCX9I/zcdIZstC6LGWcRJq86nO1e0DA
8ajkZXllZ3hBR/vzwS/IehPzCrobJrfzSzVxmph00pyjGc/Fg93TndJiTfZakwajGhnjGhnn6I42
ppx0oF5idqO4Bh5YNiIX34UNYAio7hLrDu7g/EdMeTuOEE+kY1bmutd0VnnIK6XepE0+UeHSmh2N
bu1A6U5sw6lz1n1URttWrqMr1N0PJlteOlZwFnCFRHf1/IfE6aBPRllZx6lVso3O1nTlJGV5lwjj
CXvzteycD8a2zcCGNMIoI7jhYrFLxKgDc9HsYxPTWUOPEawTu5QPCDzMTZYI9W50zF+fj613GxRu
C2s8O0JywiGUX4ytMRubWVdG+wj81PRFXLxSl/+XRK9lWKmg0FlEYMbDtrn8ajuLQnXajfGplKph
VdLu9eE0i5txNM2nwMJ4rmjOtAvzmvWsIX4uUlRph5S6u8trfOWDNFbXhvr7UcYSChuFKHjOqRwS
z19uJhPwg7qVrQW6ON9UxHBIhpHUFvqqGMCEvIk0TfgBznqvju1xRwN63NRdJPzPX8H7g6FFFZNF
wNaBVyicEs9/SVki3aTjG5+sQsN1nkVAX8tquOfYGnwHWjf48WQVmxIj/9aI8nSHPVtZkiy7zee/
5P22RiW4iQoocEQGhX3BjUkm+C5TUMcnkhXr0hPkwH3BFcRRuM2iqSSdB6L5qsnD6NTZfaldWRD/
sI3OP3ydA6m+bPj05bB8MbnrU4k/yBmGU5DWcHMqdHJjWYaurbe1y+503I5SMJzqmBxHdODFBhlq
/WwrhX1KAn069NPQYkdykGfravgMyRYPbpc1u3ZmLRyKNn+IWxtslkkVvDeBUA6ku2/rTEWnkBvK
JnEQXxep7HhJRg9qQj1+ZSl5P6UQNceMwl5dXj6Ji1vEIhiJUpHzU12ieqmaTN3YiWp6Ze0Mm3ZS
ryUBvP++OVizUdUU1eIQ/u6o2mT4+KyIV5oPsJbQa200KdKvrFDvj2MWmzLVgGkJA4jP6eJjwv9Z
YEnSypMAIroKa9oOuaOyR5gnX0uERhbV1PuyWkj3lPVRcMXtrzFWZUgNWYwBGGlOYbfxUTW04Mpv
W76ei0FlKRaKCLhNrKGXu6wyz6Qux293Qm6geWRf4ShoSu1RrqTqygB+//0sAHhrORBwNetyvWi0
vprUUi1OswDKNTZl9aMXmGTtvBo3UWvHj0RC0c525mtsoA/mEJwXlFzInJGXZfNiLzkSctjOapud
Ysibz6HBBKFZpMDKNKlUKtzljyRQNJedY/mrCwK83LbUuGGLROLzOeT9AF8OaxDIYTfCA5SXAfnX
UbQejUgfdKM4SWRuuMoQYIg2ETfjYsBmURVXHvn7WgwTICgWdmb6UmuULxZNQ82zpFDz4gSJcjp1
cNY3bS53+05D2QvkZXislZEPPW/w/aoJtZUJr76c1OrBQky+pZPDySbidEzjWNrF1cTOJhkpVmdx
eNvaau/GpomdMbeFl9BDQmnUT3vNrJrHqoap9vnje78HYBbn0UEZpuhvX57kw5LuBL7N6IT7JPuC
C7pZy3poe0PdOATgto03GwgoPr/oB9s+qgbA7TSeI39eRuwQoIEpKsiSE4tl+hBgYd2VwSCj3Plu
mz8auWigSiZinyDAusNG8N/C+v9ZG30/SxkWGwO+mn9qvxejlxQdeXSIZT2xPnaeLio8UhEBVZ/f
5vuZgKuAL2VwwmuCaXU+NAXMnNmsrfSky21GXW4a9lh5LERnZnNlTf/wUuxcFwo/b/MSi9ZEpjWN
fZadsrLMV60FhUxLYPpg6LxypT8rxvn8ZnI213VDYf5l135xV04smRKZP9gEw9BaK9QG1lJft1sL
igjuDMnc9G3/Ilmg9kUnuoc+ncRK6cfIbwiL953CGdefP+f3b9NUNQoGDlGFbK7MZZr8awqISXtt
9CTnF5Gvu8mp4bk0wK4d1N9/KdDJQDQBGlxCVtSLzbmlBIqolDE/DXYVHwZroZLaU7FuyyjfOjrG
PyiJ45XZ7d17pclE38LBjwK2ybIuLtowqDKYhOIkWdrv3oA/SBqL6k9h2z19/hDff5NcCtIqm2aY
u4p52b6Q5dDu5LScT8SoxP5kOoNPNZXyN7prFAmhAjalQ3uhTf0BnSSd51HPbz7/Ee/eJHwzZnI+
SiBUxBFcvEl12ZeisFRPZE4lXmENE8y55FqEyrs3SWdEXe4T8CroGP1i20kZqC5kYitOA+3PG6lV
jIM8CZTPSB1wstnBtqur5Mp3c75OscOk0cRzhVG51I/ly1tLQTs0ve20X0PDPCh98tiOyYjLUTnG
Rf72+WP8E5ryv9/oPxezZZi0zpI9x+8+/yKELrpcqcL+az4beCytzqhWktmkG0BfltuVhEJndmd6
tc384OD0uQ+X4JrUkowbFhnwDmaLYRoDyIoMXOEq0dBu0hwzDEgJ7Hu9GJ4UK3NQycYJQgphb2qj
XWTB7XRlrbjMGGEjQeIcrwp8Gu+NCe78XmI+OWgOc38UuLZ3uZRifWSM3AZZnaONilXUGuPgalIN
zgaT+BZ8bguwipaIbmTWsbPU2Jd1VB1AcgffNllD07xIj7KVFZu+JhyEIW3vMM/Zfodq9FliA+vb
NXk3sx40q8SKpT09jLcpcaZNXQTaSU2sGoW+nvy0nUhPVt1UlxS6rHSn612wt8kRX82RofgoCav1
VMNmNBXqip+/5vOvhbe8QKKhlDC0ll3wZRBv1o2KqG2rP47AkP3E7OAOjlcxkBd77eUy7PIYtJyn
ZRo5l1xGNYhyp9MDGbWbrXL/CCusqdC9fijRPwk0BflM1gJOKyjgsQ2qEbst254sBm1UZoc2J8+k
6c0OmYZVef/2GQCJpuvKuOC7pWZ2PjrsQGoEFh9+nFOkK30RJNDwcq58vH8+mLMPimdAy5lAJNo/
7Hsv5uEiiVol7g35aI9h7wnmME8felQGmZ7d06rmXpUgsn1N6yqX51J/l1UE4LOEQDLDbbGajR6V
SWXDr+rR1tNmGK88ifOi4fKaKJ8tJQYDgiZZLhffiR7FgxzbknJME8PwOJnZMFRGNFyKgRehL6Zt
UBvRBlzTL7vlM/n8PZwvVP9cnc0UjTEa3wa17PP3QCZgJJVmqB4ze0p2vTUBUAipUeYRmcufX+rd
TEq9ij2rCagdPzvHnvNLBUA3G0A02pHDRI6qTSE1pswK4BJqeJuzLb/yYC8a+3/ujSM0mziNPyng
XFxQo+s7sdJrlOgD/ZvIde1GbrTq3iHYeoUStfQSAQOMxr52I0kz3tUmD7B+pOlDmuKK+Pe3T03B
MhVClzA0XcztRDxJMQ9HO5LWJjwK4GiEOQChPO90r+ita2FZH7xZRjzl7wVFz2FhmYX+2l2pZKCH
aW1pRyb4YM++kDFEiM6dboHu+fzW3iFgGcPERjDPMOFo7OYuPjMDk3c+9Izhvi2t+5nCMC5d6dEc
Q9Of9dG6i0g0OMlWAjYpy5Rt7TSqyylVUKhpvqjwvr3kh7ZpS3uA0kD+LnrvawvSMqOcTwX8Rr4x
si2QeyA7OX8eUNGjag505TgOqv6ka8V0O7Zl5ouqD9c2vd51npTW4iRKHj5/PMuTfndlsiyIQ3BA
gpsXb0LixBTqhYPsmC7PekzVcd3Yc3Pzr6+CxEBmM6jY/GUv4+Gv921Ys57OsaQfbSwMK1woA9Ss
7Fpo0Qf3wvBdxBr0kU0abOdXscgsdKIwM44ttUpfL4svjT5cqwN/MHSXcGZSioh/XOrq5xdRpKZU
7FEYR8WMzJtQxsGm92WxN5NCfvz3T83WEdmYwIDYrV+8G5EiCdJmLoVPPvCrglZloUH9+vwqH4w9
ara8F0YfzcrLTgVHr8jsm0k/xgsNZ8bktsnLxHiEY5TuRVlNhxI460aDveV9fmVo8O9Hn2kiXOYU
xCt5d+5LSgjLg2bqR6UH++jLgSQCP8m78DXLGPWriEVFcyVSQ/ZxPCRfm06yn6hc1Tszj+2fbInr
2yoznZMShU2xUKYCjOet9BhqRnXfVZmNHrCw1h1GqJruuhVjU86S+UcuosRwZUNOX+cOzKgPvii3
XTU1qQvQra0ODvidtVYPoMs0kpyrhVPVvCqGRglSImYF8blt+La1uIBtg+Oo6IMqggpTTXiPm874
GeCD/uHUQ6OtWnjOCQkpndAOURSrroZnLPYyo69KX7Fas943GSV0N4al+qprg/VL0rvK8AHxjFss
WlIH5a+sMy+MUlCMehc/a3pf6fTwyuCBnLvbqExL7FKaKOSbptOtnwSJ0YCJq3bEjl+N8SaZQ0rG
idKmYJyDMtlDsMSojH4YwLtZKN0hrYOFZUuxHIe6DJZNjAzLVd+oRNwVMQrxWGjslYNsaGe/zSYN
tBVIh7uandimaka2MEDw526F87UBhmNTg6rpgANyqUeWU2MKitc5Rx3U0R4Lb4pxcVEHIHt+DVNH
sYttHZNvW5h3NS28mOjdvmjgbIwTWTNOgsk6JoaaFXKOZITDuDieBx4/uMe0GI7hIJlvEF2kbawl
GJk5otwwqyr5zRAWzS8NgwA29rwqU3eSBlUmfTHov0JBmgqIJmb3tarnMd10Ste/2JNtbBN1MhTU
no31K42y+aBNLei9qrLwVyllMiAt74qUbXssortaQYmDtt+oMR3qwXyjE8VBO1ovxEOTdxtLTLq6
FQmHbST3gZZjimvEywB2y3LlPFR2WYicFxqP0SFKSMJpWGVqUH9TGY+ckRUsnnOuGLVrSU0Tw2Go
2rexnKinKXG2ENrkWTthHE+fgmiescMmsX7oQllOvUEk4Bx0c7Lv1a4COqhY0YuS41pbTfZgrkNM
VNA87bY1bggOLN8+/9LPT8d/djus9EgB6J4taWsXOzliqqSBMiYyOtaWr1MpkLc59SSBHmLwQxkL
Qr9HqLv+/LIfbLENOu3U8umQ0b+7PJUDHKimCEjR0bRH47aOg/rkFBK5RYPRvNWNEaAC6eGr0Mjz
KqAa3pDpwTbMVf3RNmI81DZaXlFz9uOTtHfgS+IrK+Plk6GXyCxu0bnUgepQ3T9fTkBpYWYp0u6Y
4j24S0P8WPaQWHCDF2YPxtMntiPXCs4fXZQgZ+ZjmToi1b3zi8rsy2wZOzG7XQtLn2rJbhmqsy9H
vnDW1lD8+vw9XE7zy01SFaRHubwE41JqNFRqLyapHo7BXG8am5P9lAgynvAfb5ECXVnQ1KVc/vee
hsstB7elF0nZk8Li+e3VOvnm2mAMx3EexrVuzp2XoWa9j8p42CasDC7U7dzXnLjxOiIfthFnPDdo
NNVNqmTJWphM14pISOKH135BqxFwZ54QwpvgrQmsxUQF5Pfzh/TBS0G0sOxe/jTVLmULeta2TmTE
4zFVhbkect1+UCJV4WOHgq3WfYB3T7um7fvgzUD/1yyqrrSR0UCfPyoqL2PW1cV4dOqm3kItlrYD
Cr8VqtMRgx3wv89v8oPrLRpCsrc4/CqWfDHchzRbbIHtdAxD8ylO1JoeaGgAMnF2oQ4X/POrLb/+
YiDYjmFTgFpO8ZwDLu6um6ORCtV0xJfd+1EUYUx1QKJ+fpUP7on7oZjE7p3i3yX/fgAAOaZTPR2B
B4F/N0S+60bzieWg23NEv/bxfng5EvCoXfHKlMsuGds12QpjdTpigsxddCaTbyCCvhFS9YvCU3nl
a/rgGVIkQ0/DLo3C36V6sZwGTP1zIY6jreOJq/WSEPJQ+fqvnyGrAyEGPEhlaaCfv6nClOygyA1x
lDvj1cj6BWn3OxTTb2uCPPb5tS4EmYRd0NLQTY3piK4ytKaL00gY2RCD0Iwcc0v0nppiex8safaH
pAUohsdlO7LjwhY2xDfDEGMfKrTJIzkydNuMEMlKNiKvYI/w+e+6PFlQcCOSjgMq5XnG6p9p7a9D
khNnUlMIpT9KIej6yoZq0EmyvZXBCV95qe/KD8u1CDlfRKBEf2PUPn/etOQMICB2f+zZgmNwEdIX
rG7JYazMCqhtiVRBm1CAOvh5CKIEDqC3AH3BSN907MQ3n9/5xz+HeYFKPW0geqDnPydTSgSKejRQ
D5Dqm1ll6UWgMd7lEaBdMVN7aocSsBasFFiGkw4mZ669Hlr4Nu6L8Ypk6l2p+8/TMYwlx3sRAjgX
T6caSlgfnUR5GH31Xh5wWADk01YOMgTPVAEA6lFebGSRYTjN4+FuigNng+WJvawYZbepgO7NJE47
dHBdW0rV+3bObBihhnTXQwjZzRl0TsAttovwb/L6COBJl5EJ9vmDXX7o+QSoLRM7JQUH2CtmifPn
2oNeHCREoEc1mxO3JO/0LsXVylTYgeKJnMDNaCHs9UQ/fn5h7aPBjC1jmadYW6gHnl9ZHrSGFboc
jkwdIP8lMX9BlMr2eLLkZ21IHK9tdGM9GjVRC+qUbkTufIuTQH3s56o6lUZi+RJbQlcntnBDLVgC
BKIYZLfS6gYOJ+FFAEmOabv1+gYoiFkPgVuaRk70R1R+tbPeXuV8bHSdCNVQoqbfKygOVyTAzn5l
6iOeYZE9SKrabupWiCv7uvfTpo4gS6WhT/8LMtiFmCSNOuSyYyyOhi2SNdRHcInZ1eie909ZZ8Kg
QLoYFdhjXVxFNKU85rE5H0Oj7F2pGWDWDE5xU3ejdGXK+OCGyIxDEUEbb9nCX2gUZBN9gYG58dij
49y081CvMzsPrqylH90QgdPqItZmejaWxe+vOTCkKctJPFWOCF7AWuF6Ws2V82DnSu9/PkLfL6Po
o1Hfkm7NPoS96fmVUvym9D9qqu+DspVTBaySkj9WwtiZFP+uPLz33yGtbQVBGDJMCnzvpnYqu0oT
tNoRmjGewFDABxBmcysr1PeCLpG3RGWUJzhL12osH9wmcjw01MgjaaxfPtBZanrO8JF2dMbQ+vL/
2DuTHbmRbcv+S815wb4BCjUgvY++V2hCKBQSSWNn7I38+reY91a9DJeeAjmvYQIpuYtOMzt2zt57
kQ5LpIWuv2tZMODY9KZPdvLf/H4UJQiNmbTSuPfPSm+yHv1eknb/rJdEuOlt5u0JrC0jU3OHpz//
gLwR/EQfdzebsgskEjxPjvPzGb3hqqSdRew9pz4gnUZWGDDbPrnsa5pV+EFs71GJnghKO9f8hxon
vLWZjDEH7zm51SkwYzTlMBebaOhtil7uQPjNLSjQehSQiZtyr9fFK+3a5Kn1MGgcOtsgeMKyub9G
IpCS3jiBb2HT+iMRCURhWlDy6smlS1GBvrA1ygoOUduaSX8a7JM35d498kfOLgzyYcek8ZmsFmSK
M+7QWVKqIknXyKjx6nsvLntyabPUwarSjPdyInEGBg4PPjTpS3Ubd0lN4NaGpY6emo0vqd3cT47K
SVo0e+BHpNYXr8LOxbD3sRqQd81RSiBVB5EJOzbfLSFT6GgGuoXTvCDiwJOwWJNB7+8cgRSfnss8
4p7lCHscKNTfGUdrt5MqF6I2PBk/zXOOPzonb4HcZwRbJ72pKafSdIwphddwQTJu0eS3iPvXrJVe
Ghw5RW8T0hFIpgwZwSGEWtNyjXJ3Undzo9OYc5ZMrj2cJL8YCOBEzljnr0SwaG/sDjTgsIFJ9tPC
PRiEFRHqLN2pC506TwlRMgWMJzKDCfql7+nALly01woJ6GPb2ICZXJfoemLtAh9FULt0T7RvcWoT
9aI96LpKLnotKfaEJfYPne4vXw1Pm9p9h/mdwLbCbmm62dPi7n2kniIq0KOordthy3wCcN7ENw6R
78QiJyq91sToik8uNb/ZS/DOoKdgTkuhcj7PMOg9Sxw0C6FQHdmfrjxUee7vyPHWdjPrLGRwZWw8
XXyytH89ABy696uqFhcTeIWzpd1kTl0oOCDPjUJvOhPkS434qTfi1/1qtbvSeF0nokjbzrZl4N2x
Nta99kx51p9An3V7cyLXkKjSdFs6xAj8eRf5dcPi86h/sXmuFzj77MCZ6jj1SHHWniXRMZu4zhQp
P9Z1h8lw9+dP+k2Ry0cx7sLwFKxHwdlHGTHmUNV62nPWeelFGsAHM+hokiEPdgE0tLZJRJDciz7r
b3q7r34m0GU2gTMRt+xK7fKTr7PWBh93z/XrgB9BLsd89Xzyw6RvoEwwted2cWcIGk1227XxfMIT
QBalFTc7lj6B1XbinFpX0uTk7Y76hVCgP3+T371YCD85hbllMrc5K2KMSsuzhMj6l0nT8s1gLzQq
4yH+5FN+80NzBnPpQQGEE+LcBkaXus0mr3efydfA32MV6bab4Yy5MAMO//gfRNivTTbX6rz4xfAX
O+6s1fEQPItiINIsqfKNTBGd//lTzsRV6zUWkcaqIUAxx3Rz9a7/vVYqgyn3xxxHj22m4BGGrLtQ
Zdnt2ILnrRkwuHCr1NwuyUQsfL04GzclMO+TL/Gbt2hVjNirGJyKzTU/fgnyGfPcStr0JU5HtPyd
V8WX3HLmcldmdp0gXliPSTMmN54IM/m0YKSVJ1aB/0TqIRaRP3+fdRM6e6kRe2E7waAPOfa87G7y
Rk9iQsteEq9dTFAvAXGH5iKdepNqcWZtZTH0+qlriGT4xx/NkI6zHPbwakg/t8YTx6RUxb75TGLL
sMlW0j1S9SDq8vI176wfIEG07Z//tWtX5OO/lqCBYI0HQEDMUXB2vRPaoLvL6k5v1Gz9KJACr86G
rnlObRLSNwnIbIsRQtCvEUYZoc51hUrskx301+WLfRntIspXBIwIJj++AW49BISwmNiDddJg4PR1
J0LYgk8uBr9p2nz8mLMO0eIiPBElH9MEkkmV68kQusOKqzeNW08ri5tc+e1TWaCDNcd+2XBjIXwk
J4VHti7Gv2FubuZG+J9csc+0q+syZCFyNDJ0hlSM6evjv3/oyMaDuaU9a6Zb7/jfCoJ7mb7ASJWX
hQuIMseSBG6JSLkqGcjt0xZFvmCj8CILsTGSKfnk8vm7h0Xbe93nUHnqzMQ/fqeWrMYlGdVqcbGm
fY4lZRuvda5WkMLWzfAY8soY970//UBBHNxIe3I31Ins+YpEcdvvirAP/Okfb4zc3/6aAnHmBmxe
H79WHSemy4SJMdBoEd3SNyVxm+30yar4q79/tiy4Oa7FChcDRCZnB0pa4m5UmcRHoJXiUWsW7aeZ
mZJM8cYodDTyhohSRsmbhChBYu/iathbuhiSUKaWIP7X7oJbcADtnYZaxNt0MiOATSgduFSsvE+6
Tb/7ugQN8GDwt9Ctds72cSONPbfKffFizbl/vSyM57Q5T67Z3UlSWBDIWJ7W3XdpnJ2cNes0ncfy
ZJPPTkqz3e3qRpd73cXD7AytiOBTjORRI1T4ZKH/7q2i50zqB9M03UUL+vHnm6Gmjamp/Gc5E+au
FaVLP9Rsrm0s9W+Jisf3VLX2a50U/aYzemp3h5TinLZUu2ZlYNZ1avo49Iv+mVR9XYNsuAipGFvR
7vJ+MV0tBDbZQgXPfY6V0qmmapPA+ItkHaSfvMNnZo1/fxZF3F+dWvC554VEpllNGgxL/Cx1vzzm
JmmXhINNET4Kd9sMxGYLYGlhm87Lvkuccj8UcXKDbmDCsez6BF2BtVJGS5L3iEuwq2AtlXQj7pvB
nAmF9PSnsfH7vUPOEooInb858cU28MgFTZKyeP7zGfLr9s2ozPJRdyF0Zzp7tq/KMa114lPylxzx
xGHyUv9k1PW3P3/I+gp/XJGr0Ita00N3TtVy9orbdgwTZtLzl1SZIFyS0gFVBDmpNfz5szL710MR
8Q9jEV4DNgFEuB/fUlNkFbHjcf5CrpcbNoNOKJmo2su2rPutzto4aNRUl7UEyqNZSj95sRppKQ5G
mLJ9bZOldG+wWhqAedxu4yWkYnVWEJOX6GsPib586qFfC/+zp0O/H3lagPAWUf7ZuqJ1WyQwasQL
ZSOklybOii+lUo1JIOM4kQieOc0N2gr54gwcxUQr58VxbDuFQMaeB8w9ttxJVaeXE8zJR2cizDys
HFHes48oOqDOkj+PaRzcTaXMrzTFPhQuM02LbWXK9B5fBbzBNG8INSQDLr4UQdyUkVH3ZN4kXZd9
o78JXS1LMl6TnqY7mW+zuwmgV5IRR7ign1fErjEtKB9aSAdgqvrZILm7V7Asgs7EN8XiNTQUD2N/
UxnF8Ko3SYXUpuiJ7vzzy/a7x0kJxv6PaHQtxD++AJ3jaAXHonhxKoPQdKeEN0ZX6m0iNnPLZ/9T
Ff4qnkMUTxoUnZdVVv7x87TYZB5mawLjj+turEZmYHhthid2G2zNWalPLuK/KfwZaa4DQJwV7EDn
6vVaad4iDdGT3NGZNG5mP3hJB29+HKcxbbYeA/8rDP0Yf8ui0JD86BnZPSNIS+2Tmtf4dbEFNLcJ
NWGsz4QhOFvY/I1O0Dfa+EJjpT1WwGUfa38KdnKSJxfz0In6w7nFNqCHtZ98b1K021mAfl0f2va4
GE6y1WeWWqBgTGZG3e1piwo4VMtXbj3lJ+lBv2xDCBw5HlAjrLnJzprb9fcbk4+wXBWiJwOhpHrM
aG8RUDqV/6mI/3/E2v9ahbr/c8Ta/kdbfqvmv6esrX/gPxh751/cUQlLY8jHxswt6f9GrTn/IqWB
QSxSMqyWEPX4M/+JWnP4Q/S4qGEtalmTue3/S1qzvX+Zq1vUo5/OhMvlnP4///uDWa87+++/B319
vDcy115jsKjN13k6Jdi51HKh1yotehsRG2jiwXSlfwvbCoeC2GQEKMBRCBz13VBVd/zbI7r99zb/
909ea97/3vz/+mSeCqZP59/mxbMLtDd1udBQ3EVdRwhI6NGdf2vcPvZI/ZKMp+HdBf1x8Pv8R1cO
Zf3ZCv4ollk/nzEnMnRyYnAioH7/uCZ65rqddEUdcXYTzr2QXGhFPlEZ+7pTwRP7ePEDYkjFKZov
RpTRwa33fafbn+xqH9fmX9+D2ZK/CqEwe/OSfPweo14XDVRj5EhicS50K0+/2NYwnQYYGZ9FH308
If76LCpY4ouo3jjrz213bE4og7RO4NmJ7fHRj2cQInkstKveMnnmYw1L+s8/868vGFN9E6k7UVqU
qr8cSmpS/QDdnQZaMWWh7JSTHzn8AvCaGXzKVmW6vCaPW3/78wf/7rlyCvI7czixWZ/t0EgpvdmU
Rh5pVdy6164SsThZSiuo4JPus5SZX99m1EsMuALqZJxwv/yKqGgH5g9FlBeFc0F21LuwSeXcLdQq
1mjkUGO4OohiqqpP1tFvHjA7CCsXAQH/0HNdthx6ywf2Uka5AgU0CpVvk9HQN0Ui3svWCI75+l79
+dmulcTHtctcPWAiapOKw/3/bO0oCOhuYVEqoQjR3xyj5k0V7FSffMyvPyGXOfZOBqP8YSrbj0uj
sjpaXRIW5gQxQ4edDh2GO+vyvmD3/kwzddamXhcHj4+PoU+9djDPNwRPM/KqMU0Cu4Utnr2xhO5R
GvqwJw9+6LaQq+AZgmVYES2DtYYokXlOGtvq1G+ADBN4nVbTZ+7qX58BVQa7pGms/gHzr7vp3wbD
ua8nNXCyOhpSkMMXelzOUdUH+XSVZWnwj/ciDhwUMuxFmIKQdH184MtMJ0slBXuinJyLvkGB4CRW
CurGnuTrP32H1sMN1Rg+KxaMwwn395rEZQcSrJE6mrIh2Fti4h0iMTz5rCr+dWXiG8emHBj0qzht
zv5NPTewOiM5ImqnaryCRVzsl2lyNsXSkBLsgsH7rhMr8Fgyf/msRfjrfsttjI9crfGrWuFsD+LG
kPQQ24mUJ2PnrRmyZQ4J48qQ4xG4l18N0uTo+cfPFa0pYkN2BQrv80XTGH7iVrGLXcdc1K22FMUz
O+9nbpBfdh1CUNH4c5Kw7Zm/zLsHDwIQsFkHwaSh3fo2nOW48e1Tng1xpGxfPhgs3n/WcmSJsrei
WGCIyULlU8/q2LrVRs0aFTPYIkiDi9hK/ENRKglzLl38g1Ysc7Jnzl1M26oeeKFmoiXf8QRXJEyN
S3AUNI+sQz6QFPfJ5eusScR344denWTksiK+paXw8X226jzoicefo8WR9d6HlTjuheskKQiDEX5y
5YmLXlXpbVwmQTSLpTp2MMdZxkv+I/PwS+ASAIm35Uaefbauf1kENEN9/CHcA3h07vm0b1TZgqyu
XKLeEP5Li77168KM2MX+UWR3i6g0/QoZHi8mdSJloLG03J/nxfQAWkrrxfGm6mAO3kjcdQIH24Ms
M23tdvCSTVe0at7IRbIl50yFVtzOMKJ4CibcvPyMrtrMssrf65aXKRqJtltot/r9tJuqEjCIJM97
BQ7MXRfqiSKuHLn+j7E0sFlCS4XjxMC5mHbSRHdDBKdJiqCp58UpmYMh2yXr2mp1kUB7SRVfIhj6
e9Ua2a1OVC7M+ixPQx3szHfPKOZInyaYFr4qEcXaPJN4pWioW25E2gCXzPIvzMSGqjvKkYoIDKyf
vwqQ2teZbqnP7Jfnvwu7OnU87TuaioSGnaeGqYLYYrBIVaRdE4WJuMIqtvamdodPNoX1tOD9+9uZ
jZ2Kv3/Ns2Bwgqn1vD0k1ND2AdHydHkzF4CDqQXIw9Rcd5FJdwhXbUu8/FgZ2XbRhexRQVu3cYb5
OtbjsQu7vrUuUZ4415CXCfJOEEbdLt2yK/IUf4iphYxKSBydJmFHnGnxPXxbxIoWCy/dpuXSR0tV
QjeeShPqXLy0u6nPvjLG4aZeLmA8u7WRWKP2IDJL6t+mbj7UqhFf9DZP2tAnVv4hI2QNKZtPThG6
Z72LUgkpppuNRWzcprlbt8RsRzyTfQDIJW+bxfTHy4xkPPIl4KrsRa/HKuz9lL2fHH7rxH7gke9v
Yy2NPQ/mVZHl9B/jyffuJtk6VznUFwgzuktSnaa3mzjQGglPTbr7NJ3VjglvW5PJYSwvVpIdpY1I
4Rs/uhHZHd3vDVElRQcYjckAdqhpgo1TlOMj+wkWpGXook4ijRr6WdwZIwiQsOdbzFujcTX3ECw+
pPBywRXrkIwb67O8b4h5eTDNtPxhdwOm2YDsSQBzhdMZUSKF2sdDcjMEsrH2bUEGZKgjsP/ZSii8
LDXN+RKPBPpHNWjUJMwsRYaB1VkD2cdquNWxitxhci6OdD6yy6qJnZPWWzu3BaPWWsq64OHr19Vs
t3R/NYHKiXB4nGpO3wL8bez+oBvOjzSev2oinblKDlPwpeWNugfUKaHkDAAl62yqw2IyrNdeb4zD
FPhLSJfmmQa2edvqBiy0xXw3RFJtReb7RKEsmgGOfgY/ELRFAA2ZodQVZnVxUZaOcy/RHLbhMiSI
ekcBTJAPa3+q2av9qNYoTfejPxj5NaSQ717qPuBn8Fd71zTvR0Q9VmgvxYLZ3jKe5ZRXyZ6JjbmT
Qup3poAFKXRHQfkgqTbJlu/tNFKPOaByuzFbQgkH894rZL8l57HZx0HJJJ/rWw1OEHAfUWWsJnYt
Mh3ygScoNM3ddprWnxgq9uW2AiAeR1nWeo9GIh5TM+6TE5eW4pi3OuKMEsHLnlaiI7ZLPxekC2G2
o4XjELFdJQnHiGZD6YGfe1sumr4v1KSjEbaXq2Rw1Ylrtsvizl5HK63CWrQPsVX0qG4nmsTWLtWX
51Y4z4KbY8hTJQRbq46zitV24hwPJzYu0iMRCrlame+KZkCNuoyB826KYGkiustGsemw7t7IugOq
voC+C9WKPE8cUpqzQqFlzFW7He3EvoOEoN2YbXoLblGCqUksnAPpU4UT/+gFyYNs+uaOkWX2no5u
eazomyFlewwyB2xRSTRq63yTavmWewCiww4q4leqnffA5nDD2/bWqsb+IubF43227aNamP6OY3mv
AAlrBCRf6I2tkTi33DjKmwiczl6N5b2tsic/Cd7TCUPMAhNu1pMrNin4mAPRLT1S2cUAle021VZ1
9muSwIQuHPPG0KAoYLfbiWp5srweICXExMRVV1USF5ym9VOiGRY99PwnrD8asuZr4Mg3Pc2eULg4
iLLQtpUDvN8O/jgDdtiWuZy/U9/dK2t59GHb7rSO/odJJlfoSFK46ooULNEll/S+9wUaiLE17ps4
8aOUg/cStGvYGjjwzBE/T1uLZJOCEy/smV9oGRXIn+SS8rMA4FDT5pGuuYHgpl2XPZk7eA5pYzPt
5xN056SwXWzM1c9I1jkU2QoeGW69a+KLReg18RT2lgQk1lsHrco1jLriEanenlJnoUBwmq1inQxk
d4SFTB5MizXkV/VNjhQ06KeSSjj74aepfaR6gwLWNkwhVyLXe07hgfu01NR7Xzj9F6c3qlPMOruE
ZCoju8p3hsz46koLDkRTAgAHej5qpnqwNRAVRlk96TPxK14LZDtYLxlJNkSm04RKLkeqiaulG3P8
eJARFphyxRTYW/TpF6PRfany+NS1RbzPFKxkDcoUlNY6otUXRI6jAC+2WbqVo99dF17xhDOlLiME
ZPwwpffYLAu45W54Er2x05zkDkyRCOlSqLBwpjtIld8Tdx6JRc6SS60BqSy19HtnJsCWTHbEqvLm
0GsTaCRaR2awmSfgY+R3M21PTZqDBOzBu6qi+glXjwFFXWY/uR6moHhjfevPdUpQ3FJhrnXKHePy
4sF2+uJpiRt+FDMFWSDxfZDohnpzMNJNnuS7Jdf3VM17OTGO4534QQrgwltHU2Po5uwqKyv/2Mr5
PjVgMk7jQ1nJy36Q95A8xBfGNnfMSQA6pd6MLtH/bszAaeu0sI7L2Jr0s2axdTPifo2mxUmLWzjt
s+uF3fm+ReWpO3XK3EftXRdUb62urKZJed/tpzrncuGjW/Gb5Fbk6anRnMtFjXdmCip2GMZr086v
c08+wnOm4qRrccin8We99DXgrPkyTUDMt1V1OZrDChCC+IVS46fbBRCe8FBZF5lV1ZSq00VeY8us
oZZGZjFB9SXtsIQQR5XhHeNO3VkVb//O4EGGBNxGdtm/esnItEwBP2XDabBdAxzSkwkakI5eNaiq
pwAoNTebNLTbbgLhZNZMAGn88S4u9gBtdb5GiX/q22DZWkPwygbuIFNdvsZjlnUhcFYZWq6gTgE/
ZmSmDti2AH1aoPH0l4HpFi8lrYsynPNiDtMsrqFHwaZtCZnapDWctioWuxGae6Pn+xREmmXP/D99
dp+TdR5J5y/zRvlt0gIvIpzzXc/QBdMNCHb+0AOTq9KwtMEydaN1U1FHR5ijHt2quXQLQVMGBUhY
BvIbkquLEebeDazD4eAkNrQ68NkbbdZeRulmV0U5e9Eg42ui1eKtQYOhKPOjXjzGXnKIYUbNo9za
jXGR6emVl4qt7recxlU1RFOs6SFCp3rTx9aW8Oh3pvLfXS8D8sezTd3l0dHbCtuM7R0np83hWbf8
CcTEu9ZEGgqdyg8bBKwyJVJnKsTOac1bHwqSoz80jh0TLgSE2dKeY25tE75gw7RvqTR2erCMoY19
nI7Gu1mMpy6rLxZd20NYhEI0QGPoHG2X5PMOu+wtXeUnvYzfRWXvnN5ZXRfIcLJtXXsPk1PeLB3G
7aXMX9FqbYgKf6r9jK2bE7aryW+ATrHrzTYHgVDc0j8tdop4oK1ZWozErcKlB4Y3yxj4OQLH2MAn
7q6FWG2LLhxhMCipFU+HAJhDmFXWPnVGOGZT+9A03bbVNLnDE4w+eVwLHq3GeYZf3lP6JSn497DT
r+2SdpOrtAsGoQIPfQ6wcLYKXikbEF2RXGh2tibaooU2eq0qScMKvmZ0e7ZxjpWRo8DZqGC+nWdx
sfgVmiUAamNVf/dmR4u8SYjL2qcip5p+8cvm1vOn6mZY3PQAz4BV43N0l0vYmlp2sOZYe8q4lTwm
fvDmDpJ2kXcc9ebed7VHJ9YgptIgVK79M/N8yIMLJOzRA9sdCDhorizDyWuMEMHLVeZjKDY5BCix
x1fa69+G3vfCuPXk1q38R3cyzDA1zF1NHuqeBAJx8kvrMU/8B6STHm2N5o75zZ2XqPoaHW8bLfXy
1QaW2vbAXkiTSPHbeoBmR+qGLo7xcslbRJ5F1MUg8ITrHSnS9rNwOgCprcPQA1U6TfObLB69qKvd
Zse45Q559VtOyFM4a+kNbFDqrV4VKvS75qdtFHdlBypT0UcKdVc+d7pZRs0s3yGE3BkysI+ShO8n
zejL0JxA7CHDmKPBIE2MiOSb3nP6jWYm485JVgRuMyNW99PmG9SsS7OQV6QueCe0Q/EGop9LVsOU
6SG9wPyK924BmDC+9lXhQlme2ecoR8iOJY8zyCB/l4ZbHdAhftf6XJ36PujxE2c3TR/fgJs6TeMA
sAO8y16uyOh89rStZk9EjbYwJw0/NaM6N0Som0u7FZYbb0QLZy8Q5XMD48bzFdsZO0uoN4AESq26
LByxhPQ9MCZXT0Tbw4ls/Fs96dIrTC7zqUYmhyKTn1nVhrYtSL+5srDw6Hl8BAm6ZzCkvYJUNyNQ
NPug9FhBgGr2VaHdCh8cfTeTrtA/1wGi82lOjp7X7tnNNnofkKysrMu67+7qwSxCUzaX1hJvAxAz
UQ7li8OLImdFAA6B91gLZaPvb28b3fkyV8FNMFigrXXj2Po8Js331aYYpq1Iuid70Z6MrNEvGr++
m/wET219Xw5zFpIm86qPDQRb1h2Y+suxqFVUd+apdYLTQmKv38grpbdcS7jBcFTv0v4vUppHulO7
n5Ta0sc4opg0OFi66tp3ahMwB7lzl2brjNtmDI5ZGd+BwUmi0VM5HZP4GEiQa+X0XBalv0kKY6sM
LrWkjXNTNn72Uq1rV6IkId526xUeJg+CSL06xOevc2etR8vnjmrmNXD7aXJ3WAvaIcqdKXjiwtg/
BHoMs7rRtbwk+1Gm7CpCxLIILUNfrkEtzPk9hjaO6bkPiu7g5GN61YBOvFMJaPKuHtn8tLajZGxI
vb82i5bwaSPD4HKKFT2fKKkd851OjoMKr1QHTcdn2YPv7veG8tSzjIW8kZmvryERmVbscGiYtzFE
n1WuM8buESl1sYVKRcQ6SwqIs95Nw1YOxmM9poNxOTi994isOr0l7JNIx2S+Wcz4MfBnooN9/U0p
DJyN/439TkZifrPa5WbCjRUCcxYnN5mBuBMBKoqdruv9q+IB8YZ12C/B8nDjTcc7EnOHnUc/S+u4
LIj0KtaSR2Ub4VLxvZUq7mMuz8Uy3JpJcEcjuIrmdhqiMnBuVFrQ+phrcWUqLY8jgJ7xm5OK/CYV
4LbJyUDApUfxIvzN3NhvmHu8LcLT6VgwJGZvryebP7QQH6Px7qIx5pQBHHFa8KtsK1fVN3XVXozD
+JIDoMDkow+PrWe+Vr589ryMJlxR0QqXqfcmoJVy54jBkSdiuSArnkrfS1/S3IF9Z7RQgUv2krDo
nOdi9ouHUiZfzJIFy7tRO2HOv8nWcMZ6RW+FVH0NFNS6wjo3LgYXz6RJkQuO7bQBP3XwuvGIeu0+
G6ybfqnhniszvmC8/lbnot4nAEofUgIRoeeqofrGvSx5a6rWvy1kDuKRGL77REJ1WpD9ZHOvOcwS
pnsalJs58U9Y7ZdbwstrfIjJvK8Hl/1MGNykRCou9SpxHljg37pW3WZU8zcVjI06hJKSb0WltCcu
wnRcYwY7D3PfLkeOxTZEpVk9ypI7XrGQfeV5w3zylgDaR6WdsO7eJpZ4sfkdLmrIKtvUC5ZnzS15
ESjaum3X+fpTUXOjHwDcbqe0L58CwocpwEvnwUiIHmhdAwQsk8yj6uH+KcedbiUW0u9wLNzvzhoj
MRTYwvAsPTdEGF2kGVpjAQE3JPZHXBV+PFJKMEWHSqiTMaRWjrt54bfjECnpOKE/dSRrGAzxO/Vd
eN0VPwsTtKn9xmS72LSOvJuaevqG+HRAJpXsSoU9y8yhyjIeqbZtIwmwwW9+9OuiBI8Zy0MtnfHJ
UnOMyDxwv5hGb24biuiIUsrY2UFpICUwh20Os2CLLm+b0RoK7WY2D1bl+tGoZneMBube+rw8uGOW
RrVp5Zg/OsiMBXPhzAnG0HMoZFq/+0IY1E9hVbvZt+JtQa0YFYNpQhy2rE1Rz53Ygy1264ek1Utt
U5p4G4nUo2NlWaP+ZDtggU2TMCJAsuKVJslMQ8XVVcSA3gBwqfQ9pBT6Z2u2YdoPtzNQGK6ILjq3
PK42PbpFuM6tGnejLrvDLB1vo8rJaNneCw1+iSuu29KVoIZtbQrrdCamwIXyM/tJ8uDpuXNFwA1w
YxMkueUUr5jd0teqE9DLjW6aGbl5+jczzdsdIezWD7JDDYYEFhE8Q5K134JApPal6GJ7yxwdJr1o
O+O7XDvN3JcascHvQaHC2gFoqcxU8ELOCF1X+PZMuahm6Vo7uQwjDSTf6+uCLQ174F2tZ1UVhIPN
C3mAWUunQqNrzfqenCFKehF8W/QRUVQklzSg4vYTGZ8MEprq4xj3aUWXmt7uyeiNzP7R99PI6u2J
lQldyC7tV8HfOX2xgpazwMh7K3kLzCpTl/rSu9lxKocOBRZjheeu7P+aSpBYuR06llcIw0/qEYcE
s8iZqr+n1taNfdPElgNH1HNrrkBukj3ope2+JSU41YYLf3Lw/hontE3eiSPl6WxTUCAaHHSQRHcF
gQojxq7Rs3C+dvl0qPuyf6ndgpeqwh87HdSoLDyDs2LKTyMEONQJ2fHcRuk8WFYadaay1WnCvl1e
W42tbot5EO3OGnTrkI6jS4Ssg6g6Gug70s9uy1l/K5sSz22p+/WPHji7fYMI3i63wilth1GZoyeb
Jpmg8LWqHpoDbflyjFTq6tqW4WWJKNzXNTo9owzyk5VB/tsKuqqbVjM3XLf3xqLdzbaiI+s3b4A/
95Y57YNJ3qspn77UgvZzYHzXJkGjsLtpc7lDwOnSF5ZsN4HRHEZazHcL7daN36XGBb/2a0pVm47D
D7/XF2TU0/JK/MSGDCEwzx2UoHyhd8eNi37Ddib5d9MrZPwzzlD2EXNKdzbcF66aX9t0QqUMxp6x
UdIZO27xMZkX1pJHSfueBf4BOMlX6OwuTF3A3XmgdsmYNDf8EfuBlnn+aAWD86xjajkMjnpD38jR
nS7egfivacsVKh3CojGJXOe7hiInLIlNiA2oay38XWE+BgH0Gb2v3TvI1r63EQGW2US1Lv5/e/QR
rMpZsUTcprQuB0+v3hJ7Shpy7LPRPjXdVOIFJ7pNLDtjMsV0EF3Ghd528tbfgBHhXlB7FtcT7o0D
dEKzCPZ17c/2ZdaIud42EmQIsn9JtoQ1Na53UWUaNoe6grO+44Xxu501jkq/8MpOc27iYfTcg4kb
18PHi8QgrhYnvzLGRHcvJqlb9ZGfN1sOxmiaBHWqnu/teQ2yMTQjTGFRcyQT4vzezO+omFXy2Bcz
yJ9cESK/c4kqswgzz5hE6Xod9BtLdjoJv/inWhsu8E5VQZfuUseWOruLn/hh3RJAdVkay2w95NbU
GhdB73SQmLNimQ6EY0CQxDCwbhOjL4by6+i6uPrszhLlFXGbHtjZaegAYlsy6ZYwcEtduwpcaWYH
/uaYBkabFhdGD166t9rmJrFbbliml88n57+oO5PluJEsXb/KtdojDYBjNLu1CcQcZHAexA2MpCjM
o2NyPP39oMrqTjHVUtfymuUiZSKFCMDhfs5//qEqOBKtTF6xhudu2w6i0zYCosL42OO/vhHtVCcr
X4vlvlgyP/MceOM60+t2D49sXGY+j00nDW8V1tJftyPTy4i68zxHJeHmCcZt7vzEkUqTRQF+ahCX
XrF5d6fEchazvXxfxL6zg66wMD9GsBxhd7vCrOZNPMdVIDFsD4yGXE2U3+MhlhpBx8vwXU3MtQLb
6cXX3kuJEvPj8DksTYmzW23Fz4VM4nEriREq6fKRK++BoKkth7ZTF2VbQxp2cEfd21I0p9wVAEEx
noPnYlLT3kTeTtPlpzZtCEnLYZUpXMZrReWO/bW8X8Yq2570ouepzXyWufDK90bL1KZv7Qt46tnb
FBnqRiOQ4gZBAEZ9o0dQHSqh6DDr+l1vlnB+bD3ZQs9wAHJyF5p2LsNANb7calFvHhO2iOY40ZDt
zD7/yCMtXWeQuO/MFslWACBH1H2r5pH2r33xeWh3mDB1L1lSjms99+W6K0mny2GiGyu90rinKqmp
ZhXw1tzq1n6WIjmWaFjRWlnjtcu6C3xTPFklbi34bvTmWw6KwODMRejBhEM9ZAxaH+NMVDeZ4T6L
EWBnNApvAwc8vAnDvkYb4qnrog11dgbMC12zrC+9lnjLtuq8q8zvxxAoj+eE00rGdFJmw6H1sZ/w
nMx/g16M6eAwVhfGWMozWfP9ygWhpPu2TRIfl92uiR9JfhMnt+7f2szMkUF5B1wgpws1Nc6aE6M7
+50rjtCLMBbmab+6RC2Ga6MxyWBuywUjTcVQbZkmik1uQ85f21h1vvUantCB5peNsUHixwrLRke9
Es2QjkiKNJO2P02ufQZ36PJV9zzmHseE0G80/qVLYczOVS+YDFFglPNRZ3Lsr7H8zc4jpchWauXw
1bIbeVPOsbzGxuGYkr+kMUoZ3T2AAqiV3QqAIiO1rTjAZF98iZvZW3XKazaiUuVZ4p2yb114ACsP
cuUcIP7LdkWq5xsHok60GAbGL3HoeFsNFUi46phrM4KtUSCRDQmRq57AiWOsBbGwOc0xmCGCMxOY
pDAJUKttHXR/xMV/aD1vvahM7oRe0g7AqNwxkPQZ6sWhuYtzcs5WroavQjSW83a29OYyIjHwzUXP
dE6z4aPXS7+hV5oP9DRRgKslbgSi0PRDWVTToXEoRO3Mt09GApYVzrq9s1DcaKsO39ybyXTHL7Ws
TX8dDo26xNHAvi2jkcoDW+fNPJfeGQDHW2VVuB/seU//lmyl3merWp9u4YRo98opu5uWqRjla0I+
OAKygDIw3TZ4Pj1h6L90bqEtDpHNSlxNU+XehgkMAK9K84PfDv6+Tom071MXhC4hfsnTqyOv7CEr
4/kLbDpQ7QjsUU8dlGVWKNcxZT8drUyzux6T0efRNqOznSUkqgszBsdxzCsTVVOGjx/8Gawmdr1t
JGu9glsAHS/GIdAv6O2kuc+SWezCOOuv57rPKTPykPUf+x+CBIuvRVZ+kDFDEnvT969DarrnprIa
uarxCAKk67kOMz2G3VOgMxIPvNFEDg8b+KhcufVyY1gx3N5ajbbHw3M42E40g5aSkWSOTSDcpCZa
U32RZppuIJI8EGD4buPyz2ZSrAxVWyu71C9IWmxIQpvhC4amRk3UOBmB92bRbbViqW80LV+XqqwR
SMnpIqMbl6t5im+BwsvTpOe3A5Xz4OF5g4sF7YTWM44U0G6P1aSzWG1FyxwV6PZOsm2SLUFc0Qme
R8eDYE/0R58DuADDyof5btbHap2xiW4GFnGQjxIqle7jf2Hd45/wVsAX2+KLHq0ZCGJ3mhgPnZHt
gdrTI0G7L7U0JJHuufFBQj2TazEmVuAI9TB7NZrrOhmhDBZyVsUqmbz4qM2F/xQWYQFg6SqsaBMj
Za8cCpmuvZDGoB85yVaNjaw112irK4yq78mj7I5mP6pTxPG8auM+2/ugaYDwk7ySjQeg5OZtwJg4
PnmZWwYxRM2zl9dg6MDOCs/kHZgiTQhtFx6fAuafP+hB2hT1PcJV6EpsqpsyL+xtxSm4tWYz3Sit
cNc12MtlhOp7W+kFkGBikIopXf/UlS2noB3Ztzp2iBez6psHO6SJLUAqn0lzOSilHSvVo74aiBu8
AMUO9K59wfC+uO5728cwuUiOJq7E+6bV5EPoWcapbXTvooqa5ivgsX5KtCY6GUY5YBGb9PCVU/0K
hpcWbtjPmDowJmPoE+Er26XFvsZDZ+V7S81YYdE1TSLbkB1Kwqap2aiTMru77p1SO3sJY4uIxv++
1mrvOoRxuskNsDAzmqc5GFRe3epm/eoJWV7InONwi2a22rt15WwSCwltN6nuze+Y8ueQqomgdtie
C/PkTLRelwqY+zYaYybDcxE1RjAA9R61AahxKRmZAFXDJmyMbB3q7rQDMzFwhsm1VRzyDcoWAlY6
gmxuMzwhj840IZ9qlfKO5BQny5C7elHsNNOet9q/a6sMmVZaF9M6dqVUTDK1aq8mRK4F8qqNgq62
L1zVbeAm8LYldts+hS0lJtiH57frQR8yuQK5009Tq1nHCEwFh+K+cR+syNS/ERXj77uWmmxQsaU/
1LYjb0bL0h7KpDcv29Jtj3M3P6WNV1xOtFg3IrXbYxE61a1WKIRj+FiIg+M2fQuMbs5FMDIcW4ty
oLMnJQULZzvf4H8a6qsBGL865E7JLu8MkQF+HbWDtda6CD2Z0+l9UNl1+a5EGfcb35zDh7jpsm8i
w1/GHTXOAnKgMELudJaN9IeUJZ9Uur+qqyS9RwVsWytYcaa3TqrGpgY25KmTkhiTaKZmy+0ZDhh9
4wjl1zW2sptd8IQZIqcDwpypvrrWYrqFezyJbQZCMOOCUBPeVQOgl0KgwSHo0YJTQfGUOtHRK8sw
oCN3xN4sARp0DOMw3Y0rRh7WNNjVKh5qgzgUq48+dOywmYtiylrXcXY0RWm8CTk2x86f2R9sMTHF
EPNF7TMDjPKhvKxIE3wy5/ktnkqPiTyz78xmHxuT5CLL3IkcEj3bujXhk4wGly7Zqr5a3njo9Dpc
NX56Wbn9l4RFDpo44UydVDHplgm5Jc2Eafs6rOuiCGBdlVc2jKloAwmNXY9qe2+EGgo+MwFZ6kXa
BJEZVjuDAMxk5aii4js5mgsFybNWg+O+A+Ml27Ypdyj0xk3cl/IyT4c2aPNMZ3yFRAFKtrMifIb1
39r+NlZtcTBpGgIxee++G0FygEy5Kxqje0o1Izr4SMrlGgfTdg8c1fACQYSg2dUw7Z2ia+43PCL4
eKdsSie4p2M1bLFAsrdZrACPZx6SFnf1emaKoZ18fS7uh4rec+0Uo2fwl+XlbBnztefXAlReRdp8
ZF9lRotONqaCAvRiPmoxDFoVLD5vMyVdepBRSY3O3+koRyfYnFbR6CBmUFRoSKL94AjRrm19HDYR
xBLMsSsN9+XRuh0ZM26RUDAfci1IWJP9MggEjRz+y+rDNGdPh9U9zyVBkoaocwoHr0RLL7X6WfQ2
A9W6stzn1tbgCrrkmFx2oZ2eRn3ic1D0hcy86JexeBrW2iBvYgGkKXMFBtqX1XxIAGB/S7r8G+US
lo6jf9e20vt6n+jfVdV31tBWf9LpZ69VUzAWDs5IAPOQeixKBPaspevs3PCgRq97ZVjvMgjuJGbf
nU8XvB/DMGfFTiUEV3bD6dpnIkk1hnl3hg236M11nXex9lF0iuFM1lfFn+5m/5Gw774q+O//Lr/z
DmmiTQil/y40++8/XSbvbSWrb90vf2r3UZ1fiw/5+Yd++JfRsP356dav3esPf9hAS+jUTf/RqtsP
Sa/zb7nb8pP/27/8Px/f/5V7VX/88x/vVU/wBv8aJJ3yBxXfkuy96Fr/Z+3fiS88VD/9pX/p/0zj
jyVjAlct7ChclHwIECAUdf/8h6n/oS/JA0gu0NLggQzJ/k/9nyUQ+QnigchbsNxFJfjf+j/jDw8I
5btrAv2rQfbtv28AnDns0spf6f8MeqUfV6kJ0dTCnFyHrQ9B1/8sxMjRRRUzNvLQgJv21k7r+aiB
jh6aNsUBdpZEbub0oL1cRRQa24GgykfXrr9it/UyKEGJ1r2mdDEbDIBxmFTgpS7jvlVlOxpTalfc
gGsudHB/WOemfI2Sadwqt11VBl7SHsS8ldaMV1HazVtikx9Hd4BcrJPlKgvQAZHsOYi1YGzMQNVQ
5/XIuDL76brQVQK1rwJr1wza58S8a8dj5RnHKW2jY6vFD2xKHyYecijJx/5cmmqGnjOE67CHMYu7
ySIxZ8jmxOGb4Y/72GnO5WRfTG72bLrGkQo1OkEGx4+26A9GXUSbwc8uQhOEunfqW5PJ+67E7Gjt
9lO+H+f8PMvGPIRafmL2eeGp5IRdkgXH377plXVXziGol3KqQPlVtW2y9CrVVL4ZBC7XvFrXhSa0
o+VNQd+qfTpoNHuGKHcMwDdeJndu5RqB2ciBykKsJtN5RJAItxPgV4B9ptjlE6sF2CHEXRRN54YY
Rt+iqPPVpulxlmsg5xNykkxTUNbigLjoYqAI9JIeB9wimBpQKoZOQZFy9KX1fZ6F/CQFkS8hpyeh
eFSuTzqXpjPXcAzw7fbBnMytDU1j381meanwgdmkoMeabJNNKPgwY/ROcg8amHlXKyy/aAvNQwwu
uU7lfKBRvkOnhs7AZhyVzTgJxhncuWUmZMECgAPkFm4RqD5f5152AEWgoGj2je0gWfC2cLt3hFpW
68jKknWUyVNN8TzWIVOVVPjMhCnEeBrPxhIalpUdTf2Aza/hbE3pfiQe8J9Vh1Ba4RXgRsaWjHlj
mPbvg2XgCJAxj5QKUiZhBXWR0X17/ByR4rrZZSt3jvcpYRkQA9VrrqsX7CZ3ABFyq/ryYs6LR01m
14XTXxEHsc7kcB8W1iq08nU2lRsSZWHYdd1GpsYuqaEyJGk9reHdvjV5sZtIwNk65dJBGCXGi9Q2
SM+q4+jq+9BA5DCYB0zOLghPODhaNq4GhdVABrizqi0s01k/j2HpnvU5b9Ze79waXskXATjSEpxx
8DrfZ5OAhauXaD2yKEjMUgV2768LaCNzahab2oKSC9MyIq/DVeHTqOaIW9G9NQkkwTl+tzBSIzC3
OYrIgrxlvc+u+9rK7hSZ8buryzjQJvvebN38Hcf7O4bGh8k1LoStLgT9YKYauo/eDZRq1qNNWAdM
1basd2423fhL+0IRfoEBH9VuehM1jN4qcdeY0U1taLdJyWpBxmA2Kgt8p7w3U2GswsygcVc7R8f7
18r9J1HhOxmLsyXD17lhec+iuWm9al2HHeO6ej+nUFv1FGanpu+NdBhWpU/+Wl19dbv8kHpwviIK
NFndjYZ2lGEGVhtZ0Zoucdh6JZtE1nc0Y063J5Md/7HCevfcdji4llts6+lR6NEJ78Y1UmduMHqG
lVma9/whgxIOlUVCb5vNLyxRnIkz81y4y4ymoU432HAaTTsaTr8NhZlfNalRHpzW3mJABc9UPiCo
uBoMZlXtRK5ghaFrp3fFmu7O3tH2A63X8YOnjWsnSYIm858SrHQ8s7qEqmas8freF6cxg9v86JcP
sfdQePSCSlRbfETUWhvFzZB0bP7zcIkQBCcL8zFr213nh2vpqfeK+VRnRZLhb2NtE+kDI3eIhwwo
Ql2E682UnPUUtmdoQeITiUP8rnu5kCqrHrqo4NWl65vXSD0fbLcEYeVl6+eUtwSPDuaIHSxKKQ52
T7nu2rdWPgdkBlMEOtem1T/htdOvmcy1QRi1uE+1bGuFdY6VoJmYh6+yEvVO0IitRJXekDL+UlSR
sxslFI229R6QBd4gd2y5UmVjFwYJMk4QBBQtPCx9C6MepqXNluuq4Wns+RPwYrXSyyrZdxporF0S
QzeJ46iX12wF0LS08cnJjPkOI6pHnGHfnMi5AC99V5Z5jZHNM9v5AfD3kA8QbHOwuNToH/W2R2El
IWD07cHFmXO1DAxXqTIJg1H9irNjXNkOmHgDLBvoajoy5HgDcog5wAYm/+64FIKXyvTe84Fkl2Hs
YwIpxWPpAGnEDj3xwnGZRouTCeDEiPxvI8p03DMJVwLPxT2pTCLme85wgXXWCzqCZw8kbLaKXVsl
i28rESKR777Dvj1VfX2V4EPD6AZOYT1MNU7VQKZuVD6VBpZajEivE6EeGbZ8DEQ6AAJ0B0sZt52C
utY67j70Edm42aVVdddF3rzSbt6aswEfzRvOOCagTEnQYMnphAgkIRDX3VcjtBCOcwmcTncO2wji
ZAcrEJPSVJhfiVnFwmp8YONqaQTrfUZkejCEHjqzGpnGWBMrrzGrWzTpvnJQlfTTB5OIuy6E391p
w6nzawxMEZEg6VgG2TqCNjCFDmZwY1bbRFM3eUtbNUqvYdSYXRsIHwtGvAmaDJYuhjr+kMPwtJok
SOCSyIkgR+IlroSVQfKGMuKjLFA431xS0WRsNnBQ0RY+jZYNxjIj6mlGBXeasJs6qW5Bfp8N0XQc
7vl+GEqok35Wb2Yc3zxjOBdL2dUt5L0czof8pvliX82Y0cSl+Eb7tNFa78SkcT4UcO9W/cjYwRqG
tYgYcvVmb1wm9RcHXkc/xxj4NmtiKA8wD854Su3ibkT30M10kcbM9iC3Y6G2uXLdIMafAXkw7Ws2
vySO96aMAr5fhAE56Y5Xyk13fj1/qUKekwMqQ4LRtKrHlEeSvUoTmodQ0ylOOSNMf7gVZj2vwLN2
ovZM1r1kOZfiIpEFZugasgG/h/45VcWwKxt8I/zCfhVizoktGS/zctY3g2ODIgi5KzxHMg9lJNnM
6YONXZVqGD4NjgFrJLlsIpItjWIECOqSvSPKcWt0sYXGKrvXEv3CtMN0x0bWb8LB8hjWJs0mqio4
unoLxTSCOcyoEvZsLtlsIeE1RUFcDkwtKzWOamjDIA6x9ZwaDAAUOixhMxtqTMjpkA0iZptgXnY0
mvA1AO2Q7vG9EYCUyCpc89VYaPktZwHoW3dmnzsNYrhgJ1dsicml65Wvbs7jIldOX40gEpCSqLe6
lLFOFK60rtO2BROuVQbNatPI/Ar6LsoG23voTHXr9MmXcWZWUCQXUqavbu/insj0ioo9GzaQ6pGZ
dFKslY/vqdPUlALhIpxEwboxIvejFr2zYV9M1mmmrkZOXKthPG41l00NkiWH8UozRboeG3HTYSFC
mKt+HiEkdJboTt7UQbTQtDtwpJ2aulNhimNUQUcPGVTWdP8n4rfv5tp7kOAKreZ9G2fLD5zJhspa
b7sq3EIQyNazXWA7iKHpamBUnS/qFOFVIhjLbApAMxAl6RWbjhq/qA4JiuWGq9gfL1TLxIfNtIWD
MKwTR4WHNA9vRzXkFMlkycPPes0IZjYM2UE/9Mb1bI5n/JbwtESyHpDjMm8XXllGPlyQNf0Nqw+U
OTS/dk31EIblIUU6mha4bjItDiwyAFArYo2cN/dIwmuMEcVJmupZc5HgaQJwEgntvRm2F1MqUKI7
V14238qyP7GGCx7reE9caRMgi3kD2rvs9HQMIm06ijTfK3s8WTGAgGOZq6FLqbhce6NSCioLSdiQ
u4DnMGPNqrksSophwiwUKjn/ilw2QIZ8OI0lyWDmzIJUMl/rPZ6pGpKbIMvCva3512btHzoZfQtF
3O+YAm5yThWAKGIfZGUfm2J8yrwo3eVR8dJr2cZu/YOGJfqF7nXFruiy/pjFztny03zD3WOORjZ0
ll7Wjb2n7GKcHj9XJJ4s4FyPGqDosN52h62j6f2+qX34InpsH2I4akxbkn6v+o5qnG31qOJOx50w
H4+iLY8QQx7CxjopIXHaTvzXYQmak3lHgcuw13XtY92DupS51LZJr+WUKbpa2Uk+gLawVGXnHycB
FuVZOvOmUT3LnKE+yQDXMVKNHsbXBlcbutBMPomuuIAo8eg15YlQEfjvlXBh+2evouZttCrXA5qN
thOAPb/VUgbibAgxpN2iyavXGo7hqmnz62FmMpPEYRkYY5PctHH6ZpjxfCII/VgwsAwwxjPp6jQU
hVG7w7KRAC+HdtSN9LOIi+s4tl87xqKrxE3PHXJAOGMVwqNmVS1XHO0bGBrwZryzRRW7Sjv+EdhZ
rdYgsKig0dl4i8N3wsJCpKvU9kuqZ/XiDALuUPLA6/qOB+hVnCz9BVF1VOXtVx9eW6DN8Z2zwNL5
kyOWbGJBjCy1NR0snEw1ZeOmQ/C6zTDReYkNpM4eDNANLraKhUjIocrq/ILMCPz5a2o4g99iyqWD
u8R3Hcl97NFgdKSIrJ0s19dYDNNA+JsGimVQWMm6di7wp3tOY2jx1Aq5ccL+zF7JpLyf8SSkDQGV
bd2ViBDJmkg2k+GrV21mphmQ7vehICmvu64RghWQUI0wsuBSwTUWV34JttuA38AEadeFkoe6Vker
IoRRnypicuxtEsp5LWMHCBX2nWG2z2UE2AlCwKbYO2rjaLAEutm66fTnaWzCg1lb25Imd14mAyUT
astrnoDDcWBq5sfGdahi1GXI7o0a5lxJ0W5DV1yZBVof3935ZXGYqvEGeZodmIt+qqpOidQvdVtc
4jUB1l0+yKq9L2r7zs+qR2M09jKOu5VtwESbLSJQ1D0wgrWqfXnt1glDbJ+hdmWiu87NLyFyzlUv
Z3h3Rf+cpmdsdR/awtZJYJTZ3nTU13ZeeEm0phYVGEJp2ngGCFkNdktAkAGD2MGBuAayb4kH10V5
HHy4AbMk8jDiPV4JDD07c1xp4bsgnp4NcZhRjzFl2Q1R/nwqHP+yqovLYfHVx7gs0IfwKm4RJdte
eCy5DtQ2CMhO/CHd5qLWEdnqxU6r6aZ1u7lwe5RZLli4kzzPxWvTX9v1K4YnwdRl5drVhm1XU5Po
qY6yLeEgNcJD0Z0ldgYrhnm3oNDokZOiIP0mviNoWzvBH+pgY6ps2wwDtb6rn5WL51vmPeBSU64K
fmAF5dDYZ/gkVv0mF9VXmyhNwPf5TBxEMDPK3PVtvcd85gwTKDDCYe+08j6Jq3Zbqlc7tV9dyEqH
bPqW5tMhBUkoSp35Sg8BHkFrX2lfDT7Rk6UjkdC957KZq33f4awQ8i28QQ1n7O+iFeadgenE49pt
bHgRxI1t0EwzjvJDA/Z4sY5UDFqXeih3HCsYscrYkY65FhOD8qriRfHLxPwGey7illHoWGYX7kxY
hZeDjSDdlnhZOJ1YVADAAKOZLc7lpCrI3r77Dqb+R8jz/w5Wvqo/yruu/fjoLl/r/w+wZWPJnvqf
cWWoPq9dgt3ov4Dqw9d//uP7b/xpKuf/sdgu47rIZMjnf/7LVM4Qfyx2M/Cq8IczsOXGNOnfoLLz
B76QwMzC1R2d/wXYlswg4n/+wzL/sIChXWzgPFcHJDb/E1D5sz2USVEEcg1IjbMZFm+LecxfPIt6
24JsUcLSKE0cRitHgytStvr2L/fjTyj7rwZy3x28/oVwL3cDCwku42Aqxi1wMHb4bK6ajyaNcGhB
mkmM/tYxpf7I5IkBYWIBZDcT6sa4dqpLJGG5idixpDcfdJ+5f+pNIMquXtdWoKDY6TA1WojXDpxq
jg+nuI8zSLanzHaYHuFIaZ9xJCXJll4fVxk6xrTaCHOA520JQ/tShIZxN+ZJ+jhkVI47heYsXcdF
598lFSZ/K7IE9HWYl+mpyYxMwxoi8668HnLpb2xoPjsOcU98j1gDfJVw9UOf+OOth3Vd2gTqppTs
MzbsPs5q3p1VPkQ2S+2/VuNP7v5iz/Tp5v9woU+zrTnOMmOUXKiJ+idVV+eGTDAH9NQfBbimv/Im
BGBoh3992U++Q3wvJI0Y/8OANhj6fQ5Mi5KkHwRaFzw/AKSHisIqSvNq04duuAWvX7Cazv3NIM9Y
jMb+8mW/XxWjT2pOAncYl3zyqmqYnYRwLmgbkOdyDg/JJsshnIyqMK+bDL7jSrpOtiVGfIbc1FW7
SVkIylnAv7FEE5/uO5WYECZvvYnLN3FDn01XO4W7kZNPGvTnPia3tY/tS3zpzGmx8mgoACt9QAMr
Lf8MiXSc1pbMCxJgUzvZR0PuF1u96/UL6CddyEHcqidye8Jbq8l6CHrE3hxrWk8ybLKowpQHZqXa
WWmv6m3TOh3trqflJRhCPsApruzHScPgeVWIFOcNo3Htt2WT0bd6YcCcEq1FDYQDgbqto8EAGDXs
QgZAfNO2qmzpr9wh1yckczJ9wQAya9a/Xi5/m21xt5bpGQw8G0c3b3mwf9mJsMeKZsg4GMzUXl+v
PKd5ZFKh3uoJOc+vL2X8bWlyLaxgPc/wseFDJ/Hjtage4bWnMPN6B3107SOrDTzZdxdCq5PrFFA2
QDugBdI19bOWaTUutU1L3lA171s8gPJAG7X+whZxhf0EZrCVwCV/ykgW+M16/rRJfF9DOPcyWmQJ
LSG8P35SD2w9w/cHkUipjfAi/WwI5NLPV7Ve3+ZWPVab39ycT0ZHyyUtXCB11CzUN7jr/XhJtMoY
eyhCFSGg+7d27nofoVmUw4uq24jyKdUYETZ6DNlZCfxdRicLSbUC230VrcgeulzYtEFaqA7NnGSo
egn/gaNpF8NDrFnETSjiGH53xHw6yL5/asb2zPAhJrDvfPI5nBXtdGjxSHk7bklDxt5I2CVv+6/v
zk9Wjm1gzAShAVs1AtN+vDlQrDIHgwi2FwuPjq7HZgol1V2jzd01E1Ps+eupe/31NT/7QS3fjRfD
Y09jBOmZn1N5IPkIzewL3NgxIsYgJlRzivd6Y1fIAPv6C35cMybB0mXS6FrQ0nZS6R2HioPDx68/
y09us+3qeD1Sftj44H5aj5ZCtAdnVGN75WIUlqAD+Mj9bg3+9DLYjWEfbTJZdz/t4oWdE1Nn13Sw
8wD47mTVJoN0Gy96eTIFUFBZLwNy+wODB5zLMm8q2Aah/9dVnZwrho+Apx4aysiNzd+EIfz0s1G1
udj4kzL1mSqiqj4TMcoCWO5xt7Z7XTtQ3kT/+VWcxfF3CU0xltPsx4VWR61WNT4soSg1umu3wqTC
rCGz//px/uRd5xU3eWsI6sVs49O77nqgvfPEfTaAJraaA8es6YxiHzZiPk9OFu2F1Zt0wHBefn3l
nxyO1JzYkXuk42HE9+l9RU832GnHQrLwd/I4C+MswdzB0W5SS5GM103Vpe442rOrRuYJYx2lN7/+
BMZPThzHEiaECgfYn8/x4y2WUaP3cMg5cUYScxOtROiYArUkmZPeapyb+7rtop3sxXCw3Lo9ZQx/
9pmBSd6cu1hC5aO6tCMUPp0n5+E3O81Pdn7esKWGwEuRJn/59H85D3sD8KxMvAiIsDWuMsfpbyIQ
vDrIcbi4gNFbt9tf35CfLQYOw2Vjo3b721kzlRPeKsIg090jorSBFXzCMaF6KyMfeyRDyHUiXAF1
1FPPv77yT3ZVgg0pN0wD6hzby4/f1YfqVdgV4BmMTmqxVrAg63HAwNBirpJJJ9zUsgl/s5f95Kos
QKwTdYwqqVA/Lf7JjMApJpj8jb7Qnccm+jIOEPc2rRj7CRQm6ZNgGuZi9+tv+92/74ca1SaHyICS
jLUzsdzfu6W/PNp2aouxdxqG+BigoM9LK7knVNg0MNRhPB+VVWhv4NXU2qajFgMHRd5xFEWvfVOd
0rTVWFhoGJtB178lZphGsGwjD0u5DO1o0GMWUa8TX81vSSFmc+/3jQwZYgzQRtzcaiCxVOHMICX3
vHsvsgpIqBPlzx5+p60O0iwU/NNilmUghdNWJ5kpaW9VlRR7EVF3rsEqnAfCpAQeTRo8fS/O8Wwy
wspk2y1TPBFdfDu6VW5JgGd3yhj8q6m3pw2WVfI3jvnGT94UOmEMuXmZLYw9P51Jwtdyhlgz77Fv
dszusbtMjRxak2ireId0pQ9wz9DXyYBPEGm81clXk35GL2vtFSY1B0/19SGNhX9uOt28GsRIm/mb
Z84K/vzIXZJchQMLzDI/b+fKtDFwGPCxNPXS+ZqypwVKa4aXX1/lJ5uqx9SFvYzbQdjop+rE8plN
8PSpvmISzYYCEczaHJ2oWXkdGLkXVuqC6YRwSH+AuZRkrv6b0vonhyNeszR9ho01se4tf/+Xpd2N
WZ8oBZvMYebwDHIsmYSa0e+CAX/y6tJQ2by4Fng+++SPl6GNK3S6Z/CE2na2Vo5HoaFjGOWHVrFV
dj/ARiiYhCCrN3e22SZbr5mSa1NiLFsnGaPxQrXlY4zHGoaBM/5mRox3oEpz4zc35O+bKm+6BeoB
UMMeswQH/PWGKF/Pki7jhC1Kl4OiFEj1aj19qqsxOs/KNw4qSp+mTnd+c8B+NsmmarQohJcSnisv
ScU/XrnUW9+vYonPW8rsJjcj+6oc/Oqgq8jGrZKppJsMzjcgHwzj/h9759FjOZJ2578y+NZig94s
tOHlNekqfWVWbYgsR28i6IL89XpY3YIqbybyoiVoIUAYzPSgG9W8JINh3vec5yRJd57Tqvokm6GJ
nDoVpyS2b0cGP2dlVfM02KP//rl/jIzZmMGLVEJDAuhQom+mblPNyKg//gKMd543Q99ZZ1gKosyx
r+/aHW1VxwboLuUOVYTCuosEYl6sSWI094Bql5uJY/+XBc8dOpx8ysOkJTy9y0h335WUwLeg4YJq
I0eR6kjNy1vTWzz62GRxGGlifPv4B7/dhNgWoF/WXRMaMR/u6987FRlUxp4iwTQ138DWdW1Y6lq/
ycjIPRXH+ParIYYPpSNjwnRxCR09m6SyG82YeTZLTMbcsMgy2+Sl9Shm3X0ETMfewpndEzf47jj0
18mAgFxYA2+2WRXFN6l0xmGQPno2oZ1Y1JidzULHzjkXIGe1il4EUEGfHu1ig+HvfMJ60foHWEEg
Jvz7R85ZmmonhYZ/VLZ/jMQaDd4wcaTCaNrpu0QoSlEasqImnDIVn9hUvTcgbSpA5A5SDWJSPvoM
rdSlQhDw0M1as+6GSWEztHIl2HJQ6A+KQ2PSVo6gdyNrTbLYqenjoVTdpKXfy41uOqpEA2Zne48s
ZfUcEMSENwy/WH4diDrIdtg7qmwz02MxDh8/qXc+JpwHFGMok8APN4+m2UpLDK8Y+O3eaEy3Y57n
B+zqAWSxUe5hRJdXZkxYYwI5ugs/vvTbpYy5goLH75o5D+7o0lC/JfWJgBKNb6G0ojq9fEZx0tNh
0sZMu6XX0V3KPHGcn7o1LQ9qNHIZffwb3jl48yNsi+IsJcyAteb1xzkTuKHakUbqYNfZwyRyAkp5
UDHyG218bksB8q8w5vxRTJ3a0ItlKxa3qX5ih/POsyAW1qY0xixhcSR4/TOyudWBoyc0RBNj+TJM
fe7uOlBQV9modct+agOZ4OoQ41kczBZgY84T7ePHz+Kd6Zu3uFarYbkbnBJe/4ZZi7ug86CO42UV
IcOhjtScnDqCvDMbuiYHUt8zHLYRxzNU7c9z7zfMFROAWQK5BBIJNpUeiKnGVSeW5nduycVa7lBk
WBPfjknreTMW+lCyV5EWhYwwA0/CaTSj0fuvHx1lTZ4Z2UGsx8dZWIVXZA4JmnxFdSzOkOeP20Iv
sxPl5qOcK9o3tIlMh3Y1xUKk5sfHGa+kK2uTdhGqYNXstcAM0oGg6DOshN1XgLxIuT0YktFcQgFe
EiMHbqElP8xpGCRqlPLFH6Bp4cDxflVZgihNd4Gw8i9bTUTNaqGfPb28//cPhwKHxfnPI8/CXMf+
H5MxtUQHBN6ohaXCzZT1wRzOemufmMjeHhFsyoJkqfO+XY7861D44yplJahzJFxFq4c1EdJN9xlw
hUerSb1L9qzdiVnfXJft1/t9GwgziY/koWD9OD7RAn4luycwtZA9P0xSJbQnOOD4gJdu2CcSDzvg
NhA3rg7fpCzGCAjfgvFxgo/X4pM+GxCr4ib3q4MLT2cnfIk+ivPwWaNZl3bQ190KW5YnNtbvfRJk
X5iMHx2A8XEoq7k0Cul9rIUNByOOoDI7aLM+b//9O6clynpCf8iz9HWf8sfbSHvso+jquAp4zXO5
OKj+DXkK2P/eXOIguXNY5/m6jxevJSkye4rX9guyxghqEbrENkDsho8W8NjHt/TexXz2m4wvenp4
0F/fklocvZLlrJFrUKWXEDLkWdNRPEIEFJzY2L/3jlarkYUbSWdZOFoNOqsQE+k37OIcvw9rQ3aE
NFX27cc39M5eEUMTeDKbs+Taknl9Q5gPEcUjY0La7KGLCzy5A9JLn7i7U10d5SNCy4+v+Pa+6Mjw
ufgGxW5OdUejwukyiVxxjXPk8BoWtmqvnV5TJ0b42xflOIHlO+AVfh9Qj+YbnNoG1QzWsXHQofdp
aw5lhY55a3hpsv/3d4Rhi/4udjLWl6O9/ZAbMtVw5204qengBLGiJqJbTsxt7+wwKdlZDAh3Hezm
cXRNMaczQE8QkGQ/aN9l6SqidStgf66YQD3YwC/zUt7pRZJ/mqpUXDhoHg/Ul22a3TD8ihwhsSGH
78WEV1thvLuyzSX/DGErDk6she88ftfEYscJEDsdJ4LXw6ocGyurAoZV16dU0HFUAoHrp4AGbGx+
+fjxvx3CVAZMIlSYijkAH8/BEN2of5BMsOl0DyozCq7LGfAeUB44QCx9MrnP/Kl3TtzicbwMC/Hr
6x7dY9DHg2qA7260hMKlI60XeOAEABj5gjst9/f1pD+OpKsZGBV69zoYi5eqCBZ4mVoBxQVkRYhR
bHz++HGwzvFwXy9K/LC1l8RpBLHDcYRJhX5WzmQvI8HC03XbzYumPeotuUPn8Mud/H6pR7PcmEli
/PI7vseNzAh1iTzZ5+2t04417jWpkSnhYoff5ekgOAuQ7HOfoXuxD7z40ttnSWJ+xl0/18B7laQ/
PSauxr44cLakieO5bvQFfC/bkhTAPDBPbeP7RcoGugtkgQJtQdRK/wqztOdbyPecZTHyqFeFxUFg
cvWfHSHNkFo5Q22WaRpuKUjlyEYSWX8fGyPDLT84kJ7oINlFGCtLYV5J/Jnc2onhfVl6VDdZa9d2
bd9geQ/RgMxPcLvL1YVheGAp46XBzA9i4YI6oQCTHvhoY4qlmL4rU/Al+0hLsC+LwLlEydKTqlqS
+BAiLixv0aVMP6VeoiQBYSTmSyfTySVLZBF74TziWNvqw8C2Sm+6+clhswAMdKjDSXmW2Fup3SdM
Sg0AM8Td5hxN+kgwrpFk5RYeC8LpbmTHj9zZczZ+y8E51PtxseBLm9YXT9T2j65rSxNSJFyyJB6b
BGjAiBi/rbVIGTopANQDwW4nnUeiSQxB4LuwhvbJxcGT5RLBXtrGJuJCxbHPZMeKMNVahXCkQFeE
V+eoCM1c9jZyAvT1oWHE/t2U0uwJpUrbiayR1B43WpamUK1lVt5VU66eO6QZz2qubi3U22cycyUJ
xnElf4rONL4Xo2ie4kBbbpYyR+U8573zwweDa6Fu9nLxqaWFUEW1qUMGsbWx6c4BDUh/A8sREl4H
iOvBGFeJfOl1xue6lBAcQD8wdry8DWDvxkVrXOFBKC5idwRUZBMwXKLfz5LpUFTTfOvCC3jRJSJ8
lIa+9tRns/89b6WNyNBP0nsLkrKxmVUnl40eT4j37GLyvs41FrJIC5rlhpz0fQzcpdhMvbvUWz3L
qmex8nki0hvrcYOOHNkmIx2b2ui48f08laYZAqI2LiciJoBPK73/NM5Z+a3Iq+lTaXv9t0JCgz3z
JiM/EyVbwaVW8Bap/XX3TZ6nBiJinKshtdeZCd1SxsXcNNLbghSDd9xaTZvuXAOs2zaFFwRcFP1H
A2o+1lRINBNpI3YPxz2a8AW82GrBqeQEPRizZInpyzD+qjCt2nSvIAm74OMW594ZtWRNCiL8IJyB
gyTAInxZ7vMhH3/Arcy/CgEyIVpafZCE2NSUPChqtZ/LKq+bqMQci92XzuS3wSs0IsprHL6bNrF9
5ImVZbt7ReunwocS1HKr3GyuYM2LtoEJYSzVQRudYv0OZ+upkF1DJp2BWH+OaaWv8rDxF0yv+sEY
OG3inXHg0JIOgvh8jQDHJ5BOIDKnKvvZkEhThp6uxc/kJTWX9eyjgQ2mOPiqN/X4bDeklGEfpbgd
UsmavJA6mig2Gcc9CLvBUF0jm25s8hTM/kHH6PIMKml5GKQL4TcF+orkoTfLNEr7pf+sC8ApnAuc
7noxnBlwzOKYX7wxjW8yZm3gol023FEOWG6DOUHBUyMOmSEPL9aMFHyl7sbWbI/nwrfBC2WzNKBK
GGCq664pv0OpSMcIAN60ddrcdqMk06ZbQmWcb2Isu2uAQiB6WnvUv01iKD2G7YRJMteFnmOaaNsN
/mwSUKSjP835CnUq7C65Rb+VYWZC5uFu+IoRq7qtjzeraciWi0x6MHeTT2bxxsBCTkJq1nnnZHf0
MrKFPVyVQx+7kWOPYrqItQEQjJ5n5UNiTcLHi9DaDxhsmfVcjNZ34MBTaJguBfM4tv0Xk5L9U4aR
4N4mJ2U56B4GJEoElDFDNFT9k57WuEKYfqAYTUwU0sM5Eybk5TA+LC3+1ShnfurRRxT3Lj6kZybv
AMsDqmjAxW3bfO/duEgP3qAJhIfTjOuid8tHED5LtYv5TNUNFjlsFjOaNqJkxroGa2dOqHuFblWk
DllJOm9ytWrlkY9Ul1aPRUQwli+nRGmSvcAKPpMGPH4+maHWz7QqLwEhxYSf0v4ezBdqv8SNV4iJ
L2JZdNX5kJuSlQjlLyjKzPjUl5K1qneszjiYswuwNrfi4poGdSwj9EOowAKQWVCPqEPmSIaYOiOc
m94VTo/MDSHDK9qp2mw2IeRLMsQU3aL7ClwqiGSYqdw08Xy71O8NPMTSSh8nf5HmPu7MPYgBcNXc
5nky8a3NmqSByZQGc2nws9akT65p8KAYffMh8RftU0fsWLpJhtr9JlKv6vlnprg2Wn7+lkiE9OD0
EEpCnxGDEFoZoieQSC4TpolU3BW14Wc7poGMHYRXE/NWCWvEQVR68feECfbzwsH9B4DaQj80ge7S
YnQn86Z3zQYvMXGVGFuNWLhhTScp29RBiYyu6x0NaOriLP6+wrwNPGC9G81l4QjpUXg3CjeXtlV6
XPK3ca/htYo9/VK2qtGiVtea62S2A9yCyun1vQmzOzkMxhg8j6Y/ZGe5kOrKZwhI8h3KJvhU1gb4
MxM+a1T9Vgh1Tm3j7IS9u+ZwoMhLUL0RMNLqixvivRh8DMHrUE6ILY930N4yoK4pBc5t0vnlcBln
XvDDkeDkqFjiH5nz2LsnlysfQ8yOJd4qIaoX9oFIaasp6BjRo62PoeFM1susiDTbpOzztE1SKR3H
BftNI8w1n6k2HgITpEmQm5/cbgiutbzv79o4TT+5i0iu09Tw5vO643M1oRuVrP6GupO1BAyhoMcV
G39EuQgxvZu/suGDAts6hZkDkYLuCjYnK+AhCAVrn61JdwtH3fxSkFfALEXwuQ0RxfU+lV1aw0IY
CMYYSDQaWhH8yjuXDAiT/qW+zPgSbE2QWgXpFIg03G6yAzM2STvLmo2DAxmp36Ymdv69NDNz56mg
FHdup6s8cnpzTO74PlIMin0SN5vGYSYKi0Tzv0xzkZbnbZ7X5UW5Gi9DcAtEY3hVKhGmlHopsZCU
eXFWEBF+NcD9MzatJwaydNhEiNBETiCvnEHEgvWtKqqtcMrAisQg6n5vgo729yAks/Zc+XlhUgfM
ZbLTYt3BgDlKG5XTMPcgSgf1WEotv28yMwAEQe+ghLCu2QRRJLV81BsLIJG9OJiJM6PAKir6ICm2
ysHnFw2gL56QQGEyi4NG/+xUXvLgNKoyz01PpXDoMIiSJk1QQF8EsEB7hsqNBFYv0Zn6+SEwrIlE
jXGYrlYGKS0pAjWAOTbWUEfkUkOHGpVXgs51O2/VnIkAiUy2qENd+GzRrEAxrokQ8VaUrFERM9BV
3mXZgF4J2UwN7FdSLUiIpumCO6PygNiRGBf/GMc+8XaLKpMS5pJjrkmWDsrluvHTX6MH/+QQsDvB
Q0qynROby3pxRAsAlXzzO8ul+szH5KiNhSj8Fu6vQ22krW7wx6fxWYtt74veBvU1auyCzA99Evtm
Gos29ExIwGHXGmRuJezmt3JI6JhT++8umUt6Ej9bfa4u5TJoCTzr2JAYeVV7ADGdd5E9sQsI9Rly
2K7sVhyhdKvCjBpEaASHeQMZKnaRGKvVcGb338a12kiqcC5Iq6Fk2rfh6n1GGC8+OWjVgUQvs0bi
UwC387aYUjzEvl7G4FaMUYgQ71VVhUgW7PngWDN//r8liyysZEC+gzeU5i67QnBX/ajBaWcfYp6o
cL7T1qOkQbb9ah9Ax+IdlWsIzw7m0cR2UsxOi+64/zGkNmc7XH7nhm/EPAffoeA86d9w68jzVB87
wFQq/um6Kv33VR2X5rpn02BcNaBH1aoZKVctKwDSjJl032pF99MrgJpltU0+0Ilz9HunaB8kA20Q
nxtfT9l/VC/hU7GdtrCpIh1ZyWiYFacu737VGoF8tLjNl4+v945OzXExT7i0bn8Lc4+etCXQK7Sk
j0GipyXMSa9modSWYEWmqh9xWk0PrgOlyjQq8VhofnstZuLRBoe8TQEfk3zhmIzJsNSU2heLRyP7
41/4XqHFRblOORfpCXjV108ETabeuF2LSDnhV6ox5UAaKKh2y+hrN0D2MW/VzXxiBK7v9KiaQVUB
4ZYecFl66K+v6iWsjnxRXNVqhgtNGSs7FRh9lDfBsutAW4eZbw3LRjSqOFFze3ttBv8qTPUw60Ge
OqrBmkkQF37NteWSk1xTTP6hg5EJW7R+YRsc36iK4sCKCj1RZ377qL1V1wOdigomvZ6jm1YZxIBm
ctjIaNNwznmnOrf0WGwXip6Am+fymcZ3fuJJr+/v9ZNG64rahjYsSlRCJF8/aU0aAdEWaDWtJLfO
sa1wMljY/DTwZi/5B+X+4/H0zohnYgmYWaxVFUGV5eiCejYo0aJ97DTYS0RbldvEJqNxUewxWdPc
2Fhj3FgpacZSoyy0gSUF7WZ6F+iihp836OeGGujt2VmQbibTZlf88Y9856GwDDIDIjSh6n8s4pvy
0W9B/hNcM7ZuOBFyudObyzS3drowfnx8rXca0QiuQX8hFkQ5qB+3FyYgTpWqPfROI6BSR9EZ33Sp
ZXKkTeEpRlbqOeamD+zkaViUllBD0oMiJGm69k+U6d86bKjiYP6gj2mgt8di8/rlIKcDrLuqSMx4
7qvzxlwI65BpZt9XhpzuNCGMryqGtx/VrD6QhiBAlwgsMv+HpulBc+I9vFNu9fVV4aT7eDpWUeXr
35NZPm7S1a8w5pKEkXIBc7LuM9ql8G+rFKCQUaXtnughn+iTZSa6yRI7MeDpBBYyfhkpA26Htouj
j1/a2wGy/i46T+iesLMca6ulqQJr7hkgeVmVkVpQMXjZjAkq8bUDkfanJIZv5ySkrLQbsIsga6Wn
+vo5gEPRBeORhnk9+U8zXSpa2qRXsIlYTwbJzCY7L6gyWo6Po/fjm13/5a+nCO6Q+YjmCjMjBfDX
F2fiabo6WNDSChB0PYe07RTIU96Udx4pI49PAUcM9sg3Yjp4jIuxqgtTe7EfCqTTNxIIza6rl+4M
sxU4oo9v6227goWFPhgfCspkOjmvb4sEA4BODivbIGRy7QCOjeq8JsChn7oTw+WdS3m02nB1ruY1
/beb7I9txViZ0uhthjFa2iVaeugFCoFMuIhYnZpf11Xi6G1hHXUDtrm0prmx17eVeJjMxlRnrVZp
deEOdfuU2hU5leQD+FfpmACmi7Wpu6yAuALLM3+ZY9ZE6Cj1TdtTNx68pjm3JTpKMZBOSqUm3rmD
TWwDldrpvETqeuI3v/t4TMtD5Iu2lC7r6588Bgq5JwkVG2pW+U8aRyOZh5Oxy/RlOfv4pb+dUehJ
864DZIR8wmwoj66FOa4o/ZoAISas6loORedH3tT1P5GLl0Q56ih3yXldqvNc2QnNJDNLxxdBNk+/
QvtEtSGNMKUlQOfCvG3TIAlObEB+6yJevULUEj6TMMd4fCIIbl//RqvXu7iEjb9Z6ArOT5AawYOD
ccFeRW7QrCLY9XO5d406nUj4NYP5ERVRhyq48OJIeQ7JRmghJB0LpvidaEWDxa8Vw8SuskEvTgNI
+5SUvSl3YyF6EqhtyLWhiRGpDdUQ19PKu5BXA6jyYtuXiSKFRk8V1L8Yoja5ZWr+1CkT5unHr+f3
Ynd065iC1tY3T4DM9qO5Bvorp1aoupAUB9RPmtCI49P94islCKuJFn+o8i11Q68gttCGQ8PKCkUd
3OZ8haFHzZciazQIwpPr3XcDUUBfS9oM91aWz989L6domAf2QrBmz6sP2YQNX/OqMak0jDYIyFxl
KVnwepbef3xnbyZR6paYZQO+Sf7jHe8qBTHUBdtOqDA6571AOoBT5DydkD++3V0hHeCYZMEQ9dlM
rt7yPw8wPCkfjEKP9nOI20uyJAO17+q5IxKzsuU+W3xteZxlXFPizurqIP0c6F0GniUCC04IRlo7
gRYlqseCTcEjNrejr8iG+7dPA7MbmljalWbgOMeaHZcSt0ESZLahgaP2CaCLUOect/33VwmYBn3c
XOuXdDSYKI04OR8rtaTUS6iFoxvYjEuetSdG7fpQXw9axCFwhzBCc1bmyb9+6Bp/3+wqNyOSok0j
J3OBH1Iw2c5VXzf7HMbyxSgNq9p0yu7OpZMVzu7jO32zP8AZwPPEi40GSn+j7YF5N1qCJNKNbTba
riPOJPRwmF3SpE1gBVq9IkTICPYm7cGbjy/9Zt3m0gFqKI5LiGBpxb++eUXHfSCmmLbqRMTHhNnk
KhNNfMekY9yquKhOnJLefki/tUXeapsCa+AfPWx4ijoKWmoufVvoZ6q0f8yY60+80d+CutevdHVr
cyBaPZnrvvz1XYF4NIhLAiiauZUDVUliK0+DtcAv2TWk27wjqzvqtBSDDf3feoRkc92DkaPRS4kJ
HUZjjddN1g3fNbJi4cvQR7zwiAQbDjQYyifLc9W3WEthbrZNR3G9M6flDhmbSZC513s7c8o8SIBL
Y3Uh5Wfvq2qNQNsORQGOfoWIu3w8GrkPQu8qTkiO1wzXzdzCVShRRdLqr6F7ZUgB459+aYnxgFHG
Jd1vUlawpR0b495FGAwCVUMbQMZE1S9b6s+VHUFbTeDjjKniFMZK9WTGmKoj2bbmrU1PqXmA7xvP
F8osiIAv1diTL09aC8cUYoCByLZ9BfdsTLpnUmlzI0qT1lFRnqbNyBOlfL/viyVgR7FYzbWmxV4f
jTCvvIjoI/c2QW9lhXi22+8Bjpf4kJKOrb60dJzPHK8lhIDTING0vwfy/2ec/BdbwT++6ZXP/Q/O
ZAWA//f/On+pXrLvVK7+YJysf+JvxonmuX/9lrivuAcPodN6KPybnK15/l8YMky2U0i6cMGsJYt/
KCeG/9eqKYYHwkhmJ7PWGP+hnBjeX2yB2eND1GZNBMv9bygngEZeTb+MdPbwnA2t3xMRFYyjbxX+
bz8ErZHv8H2IMaRRlL34tFu7cGKLDLuxqQmw7ZzAuGsMvRgACddijJaCXRSGjBmiIy0UlAhV1bUK
lYdhKwI7l/iqLpGQ9pSJ6PIEnE+2yvL7zUBG8cHLylXUMYzzYx0EC7Ap9legsbuxeGrpRtZbx/DO
Uyp4d3OZQ/cVQDLn0E18QEqTQ9EdFQiQZgIVFGoaU6C/3i6UTmIc0I71uZJojqPasq3LMjabZ1GS
5du1MQIwdOTxNRs5AiZqJgNnr7lDkO+F0xk33aRXwSG1KvXZBRFBzivQSCz9qKGrTSUmWwszatjE
qGv+pyYxChWNpqF+JkbAVjcTlXo0CA46KKMoqw1angLurk7aLUhi4ykphPnNA98Ox0r3Mpo2rmTz
yHbZ2BDGYmbbfjAVeMJl0Ndivf1UdFmVccogL8vLhMB0Suj5NvNglW50RPY2SW95CTKRjcmD4cQD
FMXGLZ7Xk+h0VuczPaBlSHk5neXnz63XaeDMmImRUZl6Z4bCiOMZmZlBzDCHIu0rxUkaJzFmC3uX
UKTE8Sm9l4bYAbqMWtY/m2zfv9N7dkm0c9v42pzYiITxbEqyaqm8fjUESPhwQWrA2EEAvFyOU5E/
00SjMOOOxJvTliF2IW16JjV0+tlXCRkTinnldDbuHgI8RzGojJTzlVA2ZjLfdeQk0kaMLcKvEs3c
aDYZoyuscKp3do+5EwocsgQQqalMSfsa7Vu3s1QF+TOdzu3ZnuigaxWG7hPr6evD1/r1cN7mvw5f
KnrG4Gg9xZWExKkijorqeg3qgUgvPmxzB4cvP3Gp1/skLgWNgzMXJrHAYt441qiVQ1YmKLDyXeuI
G81bkOsSmbLxHUnKZYr3tBfZeNnyf2+MXJ/+dlr835jfx5+yH+TP/4Cw6v6zG+ofMKCa+v8BmhUv
5qOZnkSc/ueP/1xkdfKjqf6c8H//wX+gVn8xYVP9gw8DggrkHyPmn/ne/8vFJqIjoqE/wvhfq8X/
zPeu/hfeEZNiMiAoCBo21e3/SbUK+EfwAJCysHpQyPs30715NNvzWZpssoEmYGVlc3ZsqluquLF9
oHCbHeqGqzb8tDlc3F5Ev4LocKrwZf6GxfyvbeCK6UJfCgqDX86j4OZebwOXAuihMZAMi6V+FtCB
0V35OzQkHXNvqwXafi7K4EJq2PejQqbGZ/o0GFK11j4riaYCDDgl/i9Cu41fSKubcy1zkzMkKN5O
VV6GQ3tqtwppj7xflkXt0UK0NzozzYU7m/ZzPQm8WMGqdHT6No5p/8361wyk1ldIvkgZp1Zzn6y+
rOPItxHP0aRWLG2iRFMGeNMfrb1LLsw98xcd/yKoGxrCS97XYKqViqPEGtvxLEgq14BVmyOZGFYp
ZEMjXW6Hcl6GnRtXwc+2id3p0CdO0mzRldkWZBTdUHtJk9tj0fNNcyONjgTLeqTcgPGuUs6Z5tmj
f2cGiJ6YkA2lzuyYbNpNNnZVca4TyMfjGxKI85Wl9jWZN8FjbDtZF7mlSA594M5cIlDVF8y85TVy
IsKTiGfRxkMN9BeWnz/HUesDd4QsNI9XleOTSD0tuC42FGaVt0djQiimKRGrkBToXeaN8AhOYC9T
bihkkyzmjFDANkFpzz96Yv2I1Grd2dm3oGvlTToB+D9DKtVPkV17WN3BTpf3zRS416bZqmyrYLZe
mViogAqkpSLcVgTUH9zMrr+MloMaQMLBdjZQXKhldrP1zegrlxziYJrlrk9pe2+cruu39qKb5g4d
woS2tkjbaw+35PCAa6NZg+ORD20Drwq6s77t9W+6MSAYi9Oa2XrOE2tTy9ybLmQu/S+4ndcQeczy
e33pZjgflm49EgwFR5haR387Ti35P0PjZg+ETxL64Jla/X1qnenHmLriuZkn/crGdHQQ8GkuEBhV
2OSSEWndFJB+F6a6u5wFZas9FCRS3KEIEEM0zZlHZCIadKKkchp0pWfet2UFOVMQ+bHtZ9QYYTcl
xefGkOJGNlbp0vCZuoNPwwVicbI6dutljF+cKlPfG6F1PsAKbHBDs+ZDWh6pyFGOsEtsiTkU6UYQ
NL7xtbl+qZacaLxcs0hJHwKHjIq4+SnjdUFuV5J6mDYVvUo5eS9JSit/Y4E0uM0k/W2Jo0BsqRF4
1yIgnSTUCyILWLaDFcytJx4ZDWTxUSi24vzF1wxz2Ke5Vu/kpKYritrWTUGdddpNTqpgCBtZfeWz
3ZzCkkQB+rk6p58zl8StKwSWs76r+Wy/ubNB/kBRjcapFZ39+J/lCOodzLLosdkS08Wkeft60qrI
2dZt4C8ohqJG16FbJoc/Vo2bvyfAP5l/714BKAM6f2zf7OVfX4G4MkH1jCsI4tlJYdaT/P/wCkcT
b9AOE4JDrlCJVYt5QN35v3MFEAEADMk08I4tKVjGOoaLA2UVmST5TiKXJ65wZBTzV9ceVS5IeStS
itLMUYchaZHiWzl5AWXf2OoKQr5+D1Xef1pT4o0LXYq25s4Q2pp0nK9qO4u3ZuuVVwabaaJCrA4z
qFBD9aSEYXuooPV5eZbGqFcHgqiksY8Rn+M00/S8ioyyAJH88Yt+XdzhDhg9BpJZzkbrJtE7OlqJ
plACOTEk/cW41PsfPunjdqNvm8k+caXX29C/r0T9zSGpgCraGw8qRZIu1UvNCM25fYh9mV+M3nJb
p9USfXxL719ohVVSP7J48a/H7lLClcyIvlnBwFGFD8Kams8Z2vWPL/P2ydEfdAKbwhjv/s1HqNwS
N7Uxmxgty8ga9WZT1v4XVbsHbSpOXIut1R8f/PrsqPoa1N/4H47avw/If7SXMq/owWSDehh8xZlp
J/ImRJ+7MbuL1DtRaTxqEf++GDfFAR6hAn/9TWz542KFW8ODV+lKkbGwqn/mlMoaEWgot/0Xb7wj
82mVyJ6ks62l8rf3iXSASoNtumvF4Wg0TjaQuramNCRMZ3jwjDEn+1LiS9k0/pBc11PAObGZS4+g
GK08T/p6ubOmsdlSlRJ2ZNPIbg4s9Nk1QTPAkQu3pRGUNmggQ9cZtOd2qsr9iBqs2pgsiRcwodrH
OcBdGzpD3j/Ec2Z8IYsr+Br7bo73yq/EirpcU5kNtxyQvFcwabaZ5U4zKdSt1ECk6NYlaV79WeOz
uwuFO43fynaq3R2JgtMjUmtF4rQwXKIBOv/OWTE6d0nvEYidCHtR55Ue69ZF0qK2IiUnuyENinq5
ZsWCuBqXSECKunDWrSzI7ixSHFkfyChQej0EhCYELdEJM0KdyHdN437q3My8GPzWdM8DlYh7sUBH
OFOtI3cUD7sf2Zz0N0BCmjNcxfUBeWG5tftq1aHnc0p2Tjuacj8SKHll2VM3sgYHrU6sFN5u4McN
qoB+1dbsqO+33wAxorVdhqVl4zkXlbpuif4h8ccU1VUl5/El9ofmQiSke6VC6LcBfIgbQ5pN1FCM
uvSXmJbJyHYKResAiJF+fHNtBs1Y7RAU6sN9otZA8hw7AqHbRdeoq07rkukicTs8DOCdO+XiPgJ+
v+/MdECYW3jeHFl5M923yC5SUOR+8SVYgvOc+e6AlpJkA19at2wMg/sJXIq1NxI0b1XqbXSQYgw7
y/uMrDi+1GRA9aginPsSHTttM16mueuEpyLlx+P50CSk7+qS5ibpVnn9MPHVbDEYuGpXm0wflwPU
RzLuTUQel30ykY3ru9rn1lxGclwGjEUjCY82o9qV6Q2bB28julz4Ozd36chybKVLhz9oix4pRw5g
yQy2eZw2d0M/6+1OxThALioe5XWQ+uIM4wOLR02w+vxQMHasPfo2gZwqNaqCvUqJZTt46G3cSANx
tBeyr91Ide2EFrFrGMthZjb+jgi6gETtMiO4vte98lysXN69I0YML8R3Aiq5noqky7+P0IyMbazi
XiMiISine5jI+UvX4Ki5sFTsnZHaUBeRChqSiuYqcB4IwZPZZW9heQgDjCFOJFyJ4WTBqdZH9tAR
eTSyqu9tzmRq0+dQKQl5lp52Bt7YHaKG/eVTDZiKICST/BIrtvpdDXrunk54sXPoPnUhyqT+xSzt
dGfDg8MKPckbhUiH7bPd/jKNyT7kCP52GerpQy7l8OILHd9FQv0sVIo09cgg1UpGWbY2VgEljocO
BP5j9z8oO8/muI2oS/+hRRUaGV8BTOIMwzBLX1CkAnJqNOKv32f81u5apEusdcmSXZaFGYTG7XvP
eU6cM9qvp0p3gzwZ0p8XP8J9HEO2AC1ary/SNC+elLZc3/w0N5rQJvlr606jfdUTvoLcmlV3O/ax
enXM1Hsjk+sf0tZg0ulT6m4ccj6HZmeEljGPvrpYrbQ3F82Q2NV9xowgIZgmqq0YukiLbETb4GdP
pzBlkRtRCULXsNblhbZo+lbJqj6JOl9/5JkTe7upqvxmw1YYX5xVpfqEK8iA1CDbOHtaMgkZsiJ8
dWdXsSYjmsVWttFLvfo9qY7Uy9ac/PuRnoGz032MhEdmI7Nxm7rZxRhgttkSFbZU68m2Mp3unZag
F6/s2e/2ZACueuCgnj2zw5y6aynI9HuuBnuK66jToZtlhMy0VqRjJkqx/RjaNs5Tht3ZbMyPfO46
wpg6vZFzNbbfFLulcCCbwAqx7KXOVo35oh3N3K3JFtAoxuDX55cUGzHtjHgS3Y4BcfPTaSwsIgQY
kSFMNPQUDgsyCLf00VaOeq/dp7pbJVsdOPvTGlf2Uz2Q77LkdXtFFzpNEAYnSdR5ann2WtNZTwL+
0LW2IHB77KRekHGb1fWd0nIAZrBs36cBNwTBjEjOtg4DFXOjN6lnPsGIwdowJ+0Rt5skc0nhuT10
EJDkpmiW9SICWpd2emDvlxMMix2t2bp4K607V1l99aribiIaKTOG7Ay3qdrQyNVxnqBs/04arIAH
ntmddYcELT91YNXO7MBWay+6yYj36H/TKBmJhBdW7dzX7WBYKBLaxQgZ/mB0RIKk8bLrltlJ3hzJ
db1BsE0zm8bB7G3zYRXJnrSFxXhWRdOy0XKm+Yj1PNljh/GT62UU+M/YhsvDYmjNQ9WOfsuTo7Ly
mNiDPUbgSP27MmFOtZkNqF9Xy1xhvrVclO2BUAlN7SGWfdcjafFzZpCLU27zvtQlz7e3FkfNXkuC
vehf3JOvQNLeWKAyg7swyr1N46W6kX7T7zI9sV8qQioQXtN0mLaxGNV+nUT1kmjT+rqyALjbhPnf
ttc8VPWstiNuPUfwlDg2bpvCSMUu0eVwp9ZsdE/46WZB+NGSiG3Rz7IDu+Cb95Za0b2zb9y1PU9f
ojKp03uOswez6HW2BLG5cXKDHMTBq8BlUFXs3CqHK8SgnHIkkDYAEDvFYYFrTTS7dF2zOShX1zxI
fRTiVPjOpPpA4Bq/t8jiJeZmGPWHKrU1oo99rnvQ69J3b9CWJ/cam5R6O7Wr9bSisGSZxlGJnHsg
2TGeh/y1KBJ/uqk0phYuYxOyLIkZPmUJBvKokaUcjjCObNoe5KlrAQw0PvWqy4WXqe45tGVwAMdL
Pl+NelGGzUpphU+wrL5rc1ny3CGIp6fTT0W5qc2MOQ0jCWtjdkTFvmsawMZqWnXUbWar7y2blLZT
FU+5vUf+qxU423MBH65LfAT1mt8ttGyE3aNwit/YyaOLFtaUP0/gX3iNydL3boCF5NVRzp5PBorn
YTab8dcf8ljnj5DjajOy1OlDYOVsdiN6TXJ0NFmIPZC/zD4k61DUV31R5JHXTSrdmBWj4HsRr8MY
0eErutBbKyBoWp1sIdOsVFDt8uj1dT8+6GQniSzDfpF0MqrpzURTYu478jpukL0Vu3jy022iyo4E
Fma1CU8/tM5Bt7jC87yfdTpvJf3yNSI8zzsVxOb0vzttdANj7OmjdZm961E21bxri5wQuLivxvNY
TV1BiJZR+PvBdtVN6tf6t6qb24KFZGg32joux8vwywImyEg4pJs7L9vJ6a3ydaJ/kgZdg6ks6JtF
nAzYJBdZlDWe9AWP9bVfWIgO58Ev33NerhQG+D8OdeFA6kU/7RxxjDh3ebxWd/PiNt7bxGg4efb1
uo0u2L6cV5rjfouTWG5Ts103ZTORf95p+jdtRt0R0onuz7NpkLTMjM45GpXwaDp44P99f6q0EJaQ
Z2w9gtBDkrXX+dCOlIvAzdu5vrJWLX6vGFJhcWYo/o1tFMpx/JWL9uDWKQ7SeoXUFnDulzdI08Xy
07jgfN6FZDK0HdxKGyKgPrJ6sIuUJUThUw0H6afUWrRxI+JH8IHR6/M3hgnnPOiJHAxn4hIfh6Vi
n1DhL7laaBIesBI1VeAR0+GdeGOMYYmADAuY1XW/awuvJqLeMphxIS1FcRwwntQLQ8BN7TtpHy2r
1A5kdZKo3qTJPvfz+HbO9PKx7beKUr6nMxRk/sgDoM+mqm5XW9GpFhiBVqiNw7oCqUlithtYBc6T
kXdmMK29d+N1eb1hl2HfDDqRLo1VDb/LzC6feORwNbUFId1+a2w1r9d+i4QnK2RpXg6T7sfTlR2n
nX5kNMVwi/U/+eFY7bDrVoKFngYTx3KQw4IwwobMTHGpUfWtWC86tkXk9vjcIgZjF+YThFKgO9oQ
Ht7nl8hjGUlVFKe+RB+8YSZQi5BkLyyLco6JCl/XJTmUWmoh8IEZieePsW4IEn/KD5ozucZB5l1S
w9N1GjOwuWlfM+kCeB/KuSUPaR2a+lQM63RsUsMEjqrL9MCmCjF62Zt6thH5tPzgbZDXoOvQEQVz
qhtXSXfZd5GHx1FrhfW6JL8oTxSZLXrr9Ps2T9Lp3pstspWlY+R3kCe7987tx2skkPYOyLUfxY0P
htboirg5DeQovmJ1HUEO1POEqA7xnmLZTNSM1BbDfHdq6KK7Vypu8+pR1fgBsXPmRJZ2Zlu8mmyK
C+Bd1Xg/j6V51ua4/+71AqR/OjvrEbOsOo5wt9+wiSXYTi0Im9fQFfSCx1jJ9N5B1kfkEU6UJjAH
bTlqIzLwTWfp803hqnrfW6OcLnuTAu52h7Mpa0f5A1f3gHxD1v2BrmPxbiUWRk+SnZVd++12ZXpb
XNtdun6DhizdyFCSXCsTtVCwEuH1kithjKHJa7cMR3r05GWNRFoEivePAl0A0EpzpIycBopJYvZu
ezLzaXIOuU8dr0BFPFQ+gcRLWfCvJFsTQzyq7TLn5X0r5mSj6x0pdyCqGdVjFcWHlybfc7prjwRk
jzxcMajUTpXZuZG9/izxh74TYVjcIqDRNuWMrzCgaRB/M2Tr0qAT3dEzMnmTrg2HndukazdWOo0v
vtNmv8umnKjJZzR3vpUuNw6aFgbcjpx3CP/lEtVOpm6XxjJ2RJqI/qmx7OUq7dMsgrx+sZdlNnh9
3IlOWE3OD6c3tGvICQOBhYlenylJm2/DKADyEQXLTnbtLxFLZpyQS7okLXFyTKTh1GuOcQDYae+c
ce5PRVaUJ+5oEU2NhUqiGbqzaTTicbLKh7imTLDpbuA3znAeJFYp+mjWu/U3C424yv0JCWlMjNFh
oX5H1bPW9UsvB3gB/GnWTZGaRRtV0gWXBwHmB6rbYjNJ0LvT6pJgUbf9hH9DsheJ0dB987pK2zcz
sJBAm3uw7ybWxwz3cYxizrUufCChGsierAfPmlb4KKGK5NVJldUcDFDKNM07p77KDJKr/TImbBYG
SXHWMm/+Bvelunc6jHK2lszHkmHNaZJxw02HeuWmwQe7Jyy9uJcx8Yc6A6WwdsvmVvWZv3cKEkUC
j8170LPfqyKIGdP3YbCrSLlG7+wRBGNH5Cawh22a6gUhc7rm70xeKFDtZj5AmHV1/NQ5s7cDg6JF
jowF07+F+rsz8mOaQQhKGBIc5OwPcdD4porqCfMcWOb50WeUc06JbUCZZc+xs4Ev0cqgsrU1GunD
Pwzl5OxW8DJ1ODsjyStdtlwgkyi008YiJS0eeodcHAEAetJ48bgLmVQYxYaxiCrE56El9cUNpwUX
cND0kJ7I4BPzGXUERpO4kydrGFXktYwP43TJdvbEumaLBb4WIwf+p96vqudyyY1ih/2vWAKBdntr
tnDdJ04ESXuOMZ5q4cs+HJW0fyU9gH/e9PX3we5DlXn5fdwLc7xu18GOLsXzk7cU7kM1NKR3igY/
5Y/V89uXRWrWuNVWvJF3nA4eH3iNC+lxcwM7ZfBKfl4r7VasWAeYhNIbpA6YPWJVjcZd9lmu9OVU
J8J+azJLsBjTF42kycZim2UawhXqV2OjL4XuR77o3JwolZhksXTkdaS68ccYO8MGIdOdBWmoC/uW
nVSA5m48DSOPjqvpRjjyTN31te39ggXa3JJEM5mhIjXw1a9j6zXul+meJhh7ST+366PH0yVoV/ak
s9ZdwRY6HQyGcSsDm82UrdlD7K/kmpqZu/FFHWfEPxtuHswlN8FGMk8Cq+OmHabkTLgne2SIGnqm
TM6OXLCHt0ziL/r+iM5ojW/7IV5l0D5rJwZ5ZLrqotUPfcOQnyRANmr9SS/bbONX2k+1DPEaSPbj
v2LMVWKjxZUIazGlWzuW63GSpCEHCvJQup9q2b+5VmXtdLexcEA32bJfFM7iYOrNhSdbH+XZ0Fpx
O5dcOL/Qh03hV1MEjR3if0XqzY1FlDHKpA4KNKGm/Wpft1n/2LTDm+vJ8Xr1CEm1Rj87rYu1ssoK
RmtX9i49F9x+ewKpS4JjLerxnSvt4XXNate9InIbIyThgM01PfmF8rC55CkbSXrAuAp+Vtqd88ze
cLqavHraGMU0j/tkKNXPlqISXZPvVRcpNOJ5MekDiVlrHa2xsBTtk2J8VtTB72XjcB2kw9ZxUygz
LaPUa/Bs4mJdxXXtNbW/lxLcZJC2M4Adys7uGhszqy8lm2WG+brUT34lUhFltPpvZ6ymTSAHk4Wj
sxRMn9zvRvfGNMtm643K7cOmZ2+B6MCe3o2BCPpd2bvDwUjL3t/F1PpvxZA7u5QExTfNtLwWU4Mh
rrCIzvqWzcMCt6fzb3ksz0VK5wB7sU/g5mzHB18Olr31++zCI6FO9rcEa5jXbaHIzUuw+kc5kRWv
bTZaoeyh2wTkF8Uvki2PHxoD8vqAiE357NCEJbNuzXvz3mwYFsdjbh2cis+/1SetiqHhe5RN5mj0
S0TO5tQTe2rRGDQnR17HyeL9pKH5qzGqc0xkBOmRs2fcLnbWiO3KKB6noBuXD6ayhl2G+/+3WRZL
S51wUVV5WmUFtdswcQ6Wxa9OS17kNo9CmqxBB5iBOYXTLG9J61V6yLZnfrZi9BZBjJv+KEzUrsEw
lMI8GBeozQ4M7DCG3tTLamNVDmaBAa94sSFcFTlXrqVLsZGiYj6poNbGj3PZSxWh4lvHLQNmRGkM
BONrj5zughjMtiAVvi7NExI0gxDlKlnQ6cH6n29S3DxLkEib7B3yF7Ifgub4GBYaycC5VXd2RLra
4u7NZclJCIT//IbEQUygfwyMKH5SDjs0jmtxTkTnPbZOpY/hwJ19GtzhIo5rE704QILRtFDaNFkA
UKWtk9+BxdVcouebgdY/pyxgk9pNb1XaT0bYQZp4G2nTrT8VG63yDm/6cKhZAyEBIBhQqBEN4ywS
5HoReWfiUbtUu/vEMkW/9xsTIrqqIW5rGjab2OkfBlHY9M07XfxaMzPdzrWA4OjbhOGijDfbIdSd
ND+VnPftbEqHDjQRVtQm2bU1qnjdkbYsz31iDPsJKQHbKOmvtyrWszvKuummNnvI0q5AyLiAheN3
OXP8s14GHUQLodJmyKw26QNZ5/a80xsYIUfThpqVOn38XJueHlVxLb0TsplmYSdMF/4eLoUPsZub
+LlCJg25Y001SgORVM9yWIplQ/IwaLF11GAODQn902DQkvw5AyfBXoNufh2UZRyB0ulPCaQceEq4
y3nvEvnuNvMbB4NXgOine9BWTT6VZIYyWeON9cuq8vwOohLONNYKtRuxs21Kx1Hsgz3SPo8N7cIH
RdLEFJZNYRqnzB7836Vi5xro8QAJIo37ftqZkDWyre8mBOqka+uNQaIIMZ/rAu0LyIj0UFcF2lBZ
j80OZXv3rbIX+xo5ZnvQfTU96CYEoS4vgbTEv/y21c6V1pOf6//MoJ4R2SsiBp10DmYK0DJ06kuO
kFMIeG5i8rsQbhA4mLqOc/NYgNF8yeO0lZtsgBvBfIT7mZmy/0RX8BaL+SOQlKKJTCeNu2BK+par
2KAgUfPARqPNj1W6qH1Pph8ylX4ZjktNI+Skx5afbAEqdfKqVZNqD0Ne14wMuNQ3lupQ6YM7yzGw
x8WI4NIAlH8EPMCEsKpXdbJiAl+3XHHQz0zTi/JWr9GltED2mwhNSxrzIdOEBv3C1ApFiSRGlJnh
fXd56SbELrSB47eFDD2e7u8M+sBb9DXWuoA71dpkUsDo4Y1iPPZgsm5B31AJFvQdOVXs3kgoHpNi
l7sl74W689ieARtd8ishRvdVFEZ21KaqX25loy6K/9nsjLBOxVXi51MWVVPTGUHBPOK9EF2dbaVc
y+mlbZlZBJ0/pdkOCicvW3JQmw0hXhOjOro253Ya12Pq53NxrhnP8c08lZR3QtneOcsMVV+V+QIh
h5gD7WntW/1WTxJUxXpF2whOV6VvaoIW2NQZjkGh4zvzddWu7oupX1rhF+aGsQEp45y4l+ItdZS+
9Rc11FezEtY7FSdnyLZFK/fMup6afliZ55SmcoO+6t11Z1Sep6I8SXLjsaMUEyhrhWhoLK4Dxxu0
OWRwlDhMCRwPkbWnsVyXzqg9N/Hc7XOXVypxxuXyzoUDre32efG94GsHpK8b2gND0ZLhylikK407
13yYyNe7NB3jPioEZrzwwp0hSnroCceuoLHs16Rt5S7p7fWRTL+xjMppnp8UiO6oXRLztNCuPjNF
z7/XqpN75KWVPLik0xX7VNaowGYbRAycDahQ8eLKjVX2+UMtFpzMU1s0K5LoyX+odMqB61JBHrwn
ch2XeOWVK3vj0RPLFgkD8MlS9j6NxDopdaoR1/lNbIteHtTUKoY1FetjaEJUP6QDNcR7yxBnedKc
WqT3fVwVE7dsYpbhsli09G1PTk/jmFdZFM9Z/dRPGFU3OmyiAuyDqUH6z2ibb9fR19KzilXL6Csr
+m9mklQHMEfp3kobswG2Xa7PWW9a6B7n4iG1W/pKVjzFGtcOBwjSeUPHjNdlswxpx7T6SU2JyG4K
W0v1e+KRL65/7i33aPPKPlTA+bKrnCkze9KUsx8snjG8oeBUN6K4WI9gGDrnzGAdxiupqjsvcfsH
k22/FTja2GZXsXLaM/xLMuUnw6i3ZdEk3xwKIQw2c0yvMdczbCd+v7x1hde64ZCQUh0mkpcLWTiZ
mo/aSiJaKPCF9hFJA9mdmZTmeijtGLxht5KxUWaOzm48KcqXWkeBEOiiV4/KduTj4rhgIS2n1Wj2
Z82Vt3YyjVZfM4jrNAdy9JaVPQQy/eKSBN0O1YmGXnnms+MPgguurB/FMsjjWNvyTjgUJobVrc9t
t6TXDajkyGTkHom1HK8c2iYAzKDBZk6AvnpJdotjA9oiIdyTNflmuTvf57li8unq0jjn9WD8tPTW
h2SXmeO2APFifMuoAel9LugiAkaP7r7neTlIOx9OzNzc76IdvCP2KZu2utS7yK+7uNhNUs+II3Iy
c2tYuQ5fzhh3RuaAGaqyxXqK+5IVlsxMcg9UN6T7gT0xU8vqwj4bLDZZWQ0fa4N21t/YDCd+88oS
CFdbCT/Lzsu3fpDyGmlhegf/A1Uht1VNbiz9vyaqNZSQQY1glrBAozPuQO5l26wa5xt8LMYrNGpx
cmZhb7qWP6pjeh+Hddbb1QbjWh2VxtRulx4cFWiJugIZpzvjBox57l0x+plf6BTVWypnCHnV0qoj
LLXk2rVb91kfIKrO0hhu2mnw9xmYapAEzKDZr4iEBj6DsZqalMH/T56leDOSQH2XwyNihkouVJc4
5japhH5rZgMSyrZUHonnifky6BT3OrfmBk2jNwcqTo3qd5xQ+0GkRut4leBBTAm3ZT3eU6SjgE2n
nHy9Ka4ectFP3806w51GY7Snqk98ad6lWdz2e3R89VWuLGc/+9S5Ad6UhjsaU8D9gr6BcWbe5b90
I16/Gb3NZERn0ib3tCuXp27VlX6dMgHkXFhVGx8mc0BxO/mZ+QuDvdrFugXAzlS5hGetFeU9iAS6
DghZxD0UzZxKiq5b0BfGWG9TjbGnX6nSCBPYD0/VGjf2xoH72W36PEPkNlbVEFW5udbkISRaGlWD
22pbKgpS60tmhPu6TNbyccF/GYxaNZ0M6jo/WApWuW3DK+2I7m8Qu3Kt6jvw9Pb1EgvTo/MqSOLk
0sbULZcLt417iupb+pxe8n1cO4MHRdqX4RZThCipxuR6yHrE0iCa1PjsNJRZfrJAZIs7zZ4Pg7Fa
dJ09Gmk84h2bSG2FbMIySfZo7xhBykh3LdW4cRYIFkVZ3MWzW2RXRaKK+3SoGctzKY627a5PTNuT
/ibTRZzTPzSTPfPP5LHVMp6rachvEuHQpEaol6AooU7Ptzhs2MKyqee5WDlhQ6hRPYOquFAQycyR
P+RYTFXoNGr8TuY5i1bcpdVd3yh/jgrmW2VI47vZeEwl6vuBo97jYayOMcvYDVsY53ZQszyTPA7C
juQrJhZQcrZ+rLFf8RRZpuvQEqx8KQu3uEwsF2ybXe2hZikSWV1dv2dwRuO3489qgsS24sPCy2a8
Uo4z3E7diL6RZFYz2UqIeUUw01mAARk7sLcECMA7Ewja9VxrqXlEW9fMB9PBlAXiUm/uNFUXDHfw
LgdM+jP2Gp28TaRl82xM9S6nvjmKOF3foDFOD1IhpCT4w55O0h/WftNWSeyHxMp1xrYlrcoLRFuO
BzrXxrND5f2C5Jzo6tg2GTtYnXgbSF3DY0Y/srmb27nYWHYxepRoi3U1FZn0X8pZl6faXuciSLks
5lZaFTABqTTwTe6AuQwEXXGbj5ygLWWC8Ogt1RA5G7ru9ZkpRLo8oCQo5Stlj+yRmnVgFmVa/O51
3dN2oLfH9I6tvDfusKiZkUkWAh6uEZceYLbGqzaXMa4ddI6Hr3NEhnPPMlCgXNIb3h9LW+3kqown
Vwwz00LSZznj+jekfS2roM37z4jYyVDw8+ae2MSuNu0IZqYly3I15jHzoZ6ZLlg6b2POSnNorVMA
gD20T3lmWCfcAl0eVgjjnkxYsM+WqbtR4RrpTw/sktxLa257BhCNl7NbFHSm+MRzely8fn7xVziX
28x3pL5hxSU+ZuRlmLz4nvR+JstqFId6amgjoU6U9YYCfi5Cu23E9eJLShuQysurqq38PcO0/NZ5
Y09yV1F731OUTSo0u7aSTPMT72fK+MJniWf+QguVFPFQQ1PN0qVJxkRpXt3masEKIdBlQJN1l3bd
457wz7QwkYEYiZc9jJXU25sCOiJYzyW3KVisqR1vKytdr1JYdD903qu/zKYDLjoWButO4xuX+5xY
9FejFdbD0mmkeTTQf+P9pTxzmRbSWtrSz8ZKOBm1yE9o0WpQgJUnCMEzfPUq2U0e8zktLikFY+xC
DJTLEuQjw2SMFsZlpU5GugeVSnw9aq0uKULDMu1is67wyQNoif2zOczWe1pT4Idmmca8THi1qqss
Vo1zYHY+nxVgpmb3v9R8IZ5KLHd9VkBo0EZr/O0NvQmplA70PVAabyecIT8tczK9Gbnq6MHq+re/
y20/q3qBNbnoPgSZHGiIP0hDm0mMfTqAdjb6+yUzriseXEDGh78f5T+EtswidY9BKH45y/og6Nbb
nNRqlTONN1Kyiu7hTwV+c8Mst7W+sNX/h9bVJ0vQR2Nv25CyPnwh9FktXEU6uitJZboePxZNfP77
t/mPc3ahCdHlMfk+gFL/VELbZqvNQ3Fhirbn1n2s1w1N/L8f4rMKGpAP5Bv0ZTb+r3/MXP8WC6cN
WpgUlycC66jTIG8XOx2Z7Aod/u9H8j5pgz3dtgRvczzHAt7Dn1+m7lzTjzNiD5Y2DnLaelOms0XY
O/OPyrvK/K/CosXlWv8/a9hFB80pM0DDXzgWOOY+XKAGBJVEZ2sFfbmCwU8p9K9qCBv+dZ5dJ8lm
ZNzrfCG+/nzFLrJnNGwGKBE4Dx++pJEw1PTRxgXNeG/8QxJQW3PY/P1M/iMX//ObQdRFnMPlIkOd
mdyfp3J2tQYhCTV0G01hv3F2YzRHxOsE8Eg3OIqjOPJD+o4hufeh2szhFImQkx7QKgm1iPHDxo3s
aPjCIfD5ieBjAaESqL9dYHUfvnzr4R+VDh9L+Lfz8Ky8LziTJlbJD1eUA3BmIb7hbMTy8Of31sqE
LrWHbafbXL73GI2RERohvaAAFvb//d7410ImpCH6mOh/vjVayzCJ4pBeavgVW+Qf6t8fV+MitsfT
4zq66f2Pr/LfRBcxtWXsVWIOvOUAa02AYfCDvA+dh34rbuK9BuQpGLgCT2nw8POrk/4PYe1vh788
d/96gkc9J1A25/BQ4/G4GWfPDevD99smVAG2M0zV2SHetvsfSFkC0pCCmyX4PQVQwr+4/P9kWv75
SWAjYqQxLxmoDiv9n5+kp+1O5ITjBBbEmk6AcmlecigYckmzwLCQiZPEaY5vRv/c00+hJX3IcveL
uLZPywzmFJw8vGPAvAgy7P78EKIhhzb1V3qepn3bpG006Op+yZ0+nDRxZ3Q54RbVF3HhH0JwWWou
B70wDoQO64BpwJ8HdUiFhpssmK3k/o3sXtqJIrK3pjMIxdNSG5thcm6Y49LatiXyWEvdzd7FMV+c
6m7dE55w3Sbz/d+Xif+6HnwqEyiczsnAdvLnp5L9wrAT91cQq/emtY46pbudWwTINdeeM4TJ7AHZ
Hp58o7zVCLyqK/PdsMQX3pf/vCC+Tp8HpiQhmx8uiGsw5E1mpNZdhVLX1iJySoKpSyIaZPuCzh2i
sR9//+afqoDL5fjXIT88EoYE89LVHFJy49s0yvQ0mJjRDnLaN+kXS/6nVe/DwT5ceyDuCOMnDjYi
qqLOY/4N6+qLl+en9woH4clybcPiZcbF/PNSoqMFXFybbgDleMOsadcWaLPZQvz9xH2qBlzc3y4G
cNZvYCIfcx8TV1NKU2bMZs+7W2r9N7w8WmpV/7SubvP894N9OnFAezzTp5UCkukSrvjndzJsOfYQ
s/2gbr6Z1jF3vvgy//XnUzlx+3PaWBE+3P6tj7Q0adCsLWvzrmhprJP7xVf4dL74Cv8+xOUj/Gvt
1XKNKBimP7DJ4oitKJEWbugOkUIo8feT9fkG8C9JVh7Vk0OanvXhBmgrs9OUDXtEy/SdYEOSmOMz
j/wXRe3nh5XDwH6AUGKSU+levvC/vlCjEmNUKxmbriDwc1uhRyFFpcMBMLyS9vzFG+Pzc0qxLjCq
XWxxOOQ+fKlJG1Pldwkta44KLHY4jDHxjDPQbX/djPX6xfE+XS6X4wFSALmt8+vHpSjLiLspBCg5
q3kfHXFTzuoeeGZg1ckX+LRPR+KdwAPEl/I5iUAs/zyP2mUSTBS7G6S9e+Z3NvtklEy5c9Mjh0T/
4k6/LDF/vHipiAwSHCniYTtgA/3zaDqZ9gNqV9a7IeytB2H/nvBa1ToTdndTja/1OG3+P2/HyxEt
l1sEOJxlf1yPBgDoRQLDMWhyK7QzUAT2r3gp/n9vekgS7Eu431n38IN++F60chfDrx2EHPPN3H6z
ZUzf64t64T+uFMfwuFaQVdgLfVglGBa3HnZ8Nj7ayaNRZskrt3xZhue/n7APxHZuB7YEFhUi00qy
jx37w850VObiidJgLwdL7ITfX0Wd282Hcjbz4zLYv2NzUujk6ecS9bUnV475JxPSjZHH8xd356fn
zmO76jCPuKy6FOsflq2p70qfFAI7yA1rQpyDpsWrLPPRtMbysCoCShJrqL+o3nm+Pt+mOBj/oR9S
kfgfT3WHGhIIHpbQKIqOUXQdHa/5p+3lx3YbbA+HIOCX6+12yz8Fh2CngsNuF9zv+On//OVgP3kP
7oMd//nAr/f8Pn7v5vLf+Sm8/Aj5K7r8FIZBFJ7P0Z4fxz3Hii4/8XfIj8tvufzWy79EP4/P5+fj
z2Mbtfzb8ciPn8fL/8LnPH7xtH6+40wLAqAHSheXFjiWP59Wa6B1zFgVhY8Cni1/GPq6jYtT7Dz+
/Zb7fJVN65LsauM+Rrb8MTQ4WexulQrVcMNdN7YjXkT7WCHuarOw9X///WD/9aV4SC2dWAKL4374
UpU5Tpnw6TwWZXuHUfyAvxqR8XQaDW3/90N9vo1M+ESOofPFHCqIy/f+1zuqSMx8XJPaDaqyiJr4
ue+6iAYhQWT9plY/UCD8/XifXr2U0NQ5cBrgOvOqunz1fx0vFYXZmnnqButoyaMew5NGotBczVo1
frGsfl7IORR59LpPvWJTwv55qOx/k3amvY0rx9f/RAS4L29JyZL33eOZN8Rc+w73feen///oPMhI
FCHCeZDkIkEAl7pZXV1ddeocOPxUrUIUDrqN6BL578AO2iFB7FnP0MsSA/3KM4b2GhjOmwEKZyXe
fm3d8UUClm9KMwjqECjOqaZazU9FJGooi9uZ/es/r2rlHtCUPWz5Kbv2gjnUTeL8210wX6Bs3Wem
2nbddWc39lu+Ee0/n6bjXRib4UpYOTVTTJr/NIWHNiWP6czIs1xhBKEZGlVm2o1S0aeAFUBZy7FO
TSgQgX5RQkCZd3Jg+naIAIQ1Bm9Ui440Y8HFGvvrSU0KXzo0MfOlXDIbQypbfDeQ0n3WCsNGG7Lm
sgRg6xQDOBdFSj/hvSucLo3vlUYsvpsDTb8A6uqpNkYS9FVOOPDmJHZdxAH5BRItOQdyk5tMz8jy
hvfYKFa+2UJQYBhZgwaKeixP8VlBgImMgbYJT6O49jeScCVat0lCtrXG3r1mZ/aSKNGiQzoZOyAM
Np1064IgCmCmKeKVZGHJQ+DtRnWC1+VUZz4+nwUUwV4jgXqZqFOL3PsIjTU/X4g2DDaT7sCGa0yu
fmwCsRkwxTGlBBQsc7tS0L6Re4TstGLlsEvT7h+fKD7MgaWZL/ZQCJh+xq41KhOOwcOI4/n/1oIK
YjxxhJKacPO7AucP5fv5iDoTzZ2Socm0xv1HI4D/Mltk2MB3AISRsCK9BN49UAtV3BfVQyfvRIAM
anCTtVdiv8uZCS6f/PIGYFVjXWiRPWa/V37L8ob//S2zbUA7J4D6im3gtwzZzqvvMvGXCyeMot0w
8K1ru6B/jt1rN2wBpGyhmR2GldRowa3IDHUZRC/lTWWeEUitrmR6yXbkpSjRXcu5r8GrnV/owiHR
IfZDIXtyYDDpx47VAMiHe4J+GbOGf+RMu2BW4l+GlLeF/j2Rnq/PO1HJKYQZmbfPRHl3eGMWXleo
eQR7Ig35H20wPOaVdg229gMJ0LWgffr5eCFAOUezh1sBhtFjW0InI3ogTl6sCLuiMD+USIbVwfr5
3d3DDA/iSQXIkKSv9P4gbA4toMwBSk2ILNsbv09A+zD9kQ1bag8r1cSlW3h66dO+ABLEk3VylwNb
lipURd76FOcoJ5iPSMz2l56sCN0P5LSK8EIJ6Vdv6USaP1SIo0PAFSO3lRBE3eDQ8QguGYrX32JI
MIxbt8y7f2G6s8YbxryYPUIzq0o2WaLx2KlHmrcXIBfiP4PLGOlGHwPtTWYo/UEsY+sKl+lr3iNd
+5L7JSODvaKn1HfzNN6pStgDAvSD8tXQR++lCurwJ43j+jJM++Zf1wjrS+bDUH379pcgB/ibCMzO
az22Xccgocn8rxBvkmjS+MjEbj9CH7GtMrF/OW/vqzF1HCfpcssSiRl1Kqj5Z0E/SwFuN2Zq2cAm
bV3Jr/Iosin5wXoCogmaKHBVL5BsPKlh75g+s0lZep0xmj/JQEpy+Hj+95ym9ToNR4gEoOekaqLN
HN5C9CgODMG1pVR9UlWPKeUSPoJqH47+uzlKK9nvaWxi3Qz50NQy4Nk+eUVEuS7IjYhcuB64N2Fl
/OnGelxx+ZNDTF9neqiYFmr3ZL6zNRV9nTahAiceT6KN1FyNUKka5vBdz5lZmYUlxLelsQ2x0g7M
GtGPaOAmGeiaGd9Tg5kC4FejE4o3FkUmOfNRLY8HpQgAiibFP4FFq8X8LALoEIu7EB1heSUrOfWI
qapl0m6UDeLtVyP0IF7wxlTAUNbEC3OEStB9BMtjS017q5JtKaP77QxSZUc4EF9qCSz1ODyJOvQg
UoXGj19Jtt9sNaW7MEZ4fNIVQydeMbG7UxUUqcpMzZXZjYXSmpt5wFhttf0dZCJjMcaFoGQr5/t0
97CiMzVESQuDX12Ug92LclgN0JRAAbmSPuocAWnYAHrBYGqx7FJGiM3d+QO8tCwkxGDVtnhrcR0f
79/YpEMrQC3oGNkLPOx3fmDAd7m2eac9KVqkhjrVd6hqURucfsbBumK5L5NMiH3n+j2xI9ubiiYf
P5yt87hSTZJOQ4RFv21S/2O6QcHWsSWfbMMFj+M76NRuKN/sdjfVJraprJzfuK+dOY7Ex4Zmntcp
MuyMAXxTTFd89b5L+t+ho28V/pfCIqf/JPzr+v19c2ttb+8v7Mt+Wvju4UO1b1S72GjbfKttP+wH
5n5tcCL2j9322dk/fn5er5UvTzOu4587+wJMbEZe6bEvgjHpFDRpsEulHO4eL3oytE5aySJPHXky
Z9Lo0OEJo1Nw/BnAy8KJBGQOZZH+CgjxhVgYVyY0PX1fX3Blrnz2UzemdUORQKF4SmVEnpmDbCZl
uNwPHCYUrqpCZPB46K5zWVhpSZzWRI6XNYsCsSsYtVmwLN+EYNR9Z/RgG1Xc902/V+ge6Rp6Brqv
bc4728nyAHJMvRawPWBWtHm6PHpqpZg9QuNeNjo6pRYN5XVTuf++FYv1IWLHXU437Pibya5vUeQF
BofckzZxdowRc6Mr5+bkfHLvSUhlmhJvrUnB6dhIERW5qKRdRGeq2WtMCBAK999eB0tAMXCK1qja
zEJAM3qNEpesY3TbNyavLyraK2JsfN/nuN54V8AxCJZMma1EhS22kKabOzQhXJ4ocsWbKH4/v5bJ
cWdR5sjILE1goHsYYh5FTh+wZ5LHkFIVOzDpOSNPjNj94/fl83mTC29xC3AcGRZhVJVOXoBtkHcM
DkBID7v7o9/JFyrDzn0pfkiS99hHLZM94g8GamgQFJsAqefz9k9CB7zvML6hckg+CWRg5oYNxDBx
O9F0dGJb2HVnfFipof0ulEZyJKAByCmnw+t5mwsHjIMF+Iy+CE3UuUJf3zGsGepZ4JQh5L66BrMf
WWyw9ToO9XlT8knZjfWRhmHN1Mlilem3HNyFfoj+UFuhZjR4aFBQw0wZiBrf3BhGuOitiVE+8W6Y
1L7242mrnQR8er/TE4jwkbARmrvS/dcwLrVuJbmeRDuOfW36YVCY09MVJ/L92bkZEZiKChVZoBHB
dZm6ckgWZaUV8zkgxpPbaMgC3WFWhJG1ABWJep9lsvbgx7KwFYOycfdJYKIKX3IzDDa5n4KydCE/
Invft5uyHXKYXIReuDahH1UdNCOgLYG7h3dggaL7e2MEoO7BhITNSvw8dWkC6FTFkkTo6KcDdbzn
JZx50ZBG8FwzNAa1BRzto34ppgg8XaDCvSka+BPLrZ+uGF7wK+yqvL9FA1jWSdGx8FNXyJmuYJ7e
USJtg3gPBKjSdsWnplhzFCZYH3cD5WhyYYl0+Hh9etVbWlIi09XGfKzc5/39aJmvKtRv8ABQqqqD
beFeKd6uzd7gAOjN5xIWzvZ3nl+rE2p/2zf3FBLO/6wFhyIvB482HSpa+LNdZwC+0ALG05if3jFs
yYh8tRIrTnGV08IPTEw/4eAwNX1BibTCRP5B8xcSVChp2qvhvfun/7lWcF0ITBrVY/yHwUTIKWax
2BqLvogzbCErZw+MhVX3taxCjLGp1hrBS37D+1NEK4s3B+jC42V5hq578B1whXn5nmHmjRdpl1Cm
rmzfSVLInydnojyGe3Inn6QzctsLYhk6OeXxGwpW4ybvXLRWxlbcI2Ovr9zMi/ZocHNr0lQ6ufyj
cmylSgfUb/nxlVz/9AIZ1rILUV15hC5sH7g/EAHgebhI5vlSEDOwC/Mm6xqKO26sD7gNd55gvpz3
76XlTM1rXk8yF4cx+0rEwdEndQ6dOPwlaZ9te6Ern7m/kgIsW9EkYvOX6O/sbAeBKPlNIIeOJ17W
4+eI83n9Q9B+nl/M0p4RqgwQN7xxSWqOXS6Ma5Jb10ILkEx6JwRaAqGlGgSQqobZSolFXohXX1go
snWe7id3YEg7ODMCZNlkvxPfYEWzUMjwQ+mxH0RGkAYmoODCFmQU49POuEgZgXmNIUu4SZhSMx6g
B8oTYjcv5d0kocpIDCKYnxVUXy+j78UfhlFpeyjAGNIaWtP4qYaZ9Pv7+0VVWSRVQTYVvO3xfhUN
91QnuoHTqMPG9RnVtLK95Vqb82aWvv6hmVmWmcpuRA8NMwxzQFW192rR0aIIkpG3/8GQSqtRBxII
EmoWCyy1gE1WJd9vEgOIYtqr6g/JjIonijbKx6j7JAbnLS54HDAaainEH0Ao80QP3mxpMPMgZvYz
uhSYI1PhskGNcnfezEkKPVXauH6I3CyPiHf8oZRSdtW69mPHVctJJ45JLVm+Giz4rjUqfHlRb5rm
z/9iE2AJSH+eo/N7v3ZLd/AMbMJIvEWlKOkuc+mxzHg0Jg/w9p23tnAxoa4wvUVocE5dm+MV0orW
4KyDMFNBCgY5isukNTZ68yeogdca7cV5a0ufjcoK2TkSVgbCP8fWCtdkLkhjFM8bzatJAkUyta1c
rYSIBb+nWSNRwaG4zOtqtqZGg4DEEqDEEDN9NxURwiS3O8hGYHxduS0Wtg9/59lL74YYO3eQygoV
AkofOtTW4XwQW+GWIPJPn1Y1M+Viuu3oIa3URxaW9x+kKaV8KvlfCetB3iK4plBQRmW8rYPvveic
RBQYQEn2bpes1CzWTM3SFnOkN1JEFH6j7C2HVoOJRuY43311JVIt+MXRkmbnDN2NWlNS7DAcuPGq
amvUwb4Zvy39QLcbdQkqfNQqeB/O4pQYiKVaMtnKzpmbRirvXAi+oHhe8XIVL55l1KrFW0FncovA
YczMKG2ZhWEz8Z2EPzq95IH//O1jNEFrTAoHk179vLeeu3nk61kTOZDlcVKTiwyyQ6Yiv+/cE9SP
AR1uWXo0s9MqIhLgC7pHvSXObmiogUWA1Dn9BNkDFcPwP4T0w1M7+eKBWwcqrAiWzqlVSuslhj8k
tnNtHDalPpS/zu/fwgciQBAeFBbFHs4CRNBmAb8EUzC/XpqDcQ/h4EpcXTMxW82goX+eu5go8956
Gr0SCdLB857OL2ThfB4tZOZp/sDoyGhhxewEeyT2qHQwnhRh7a20EOawQz8IPTYaQXMAK4xs4pgy
JwjroPo8gW5ay92Psg8ld3SrCOZaHWfp3j2wZ8wSpMGE6cxzEYm2csbcq9LPnKz1DNuTi5+uiypA
4O38LFo5t4tWJ705Cs88bOZvzi72tMoLitgZs/iKvlAe/yszj8TEZaJITmOumFt6gJK8/LU3+dCB
xyPIiMhkgT24z50BIkQBqk1JFSEXf+60+4Q6sQaxXLg97zSnEF6ymkO7M/dXJWi6EAyKaXWNO+ix
1OJxUODo3NWsFuhIVg0OJHcXTXWJosJ544uedLDm2bnQ3Um3JME2XSU8B35XsRcehthDiqhjzjv5
fmH6aK2zE6L2sDb72bRW+caToLiu4NGFWuL8qhbP4cGqJs86+JJojngNomdw21jwx2v1r65qGJ30
QjCqa7JCpw2x6fNRYWUqk/oFENxjY3Ede22lUsqtNYjE/QbaxcL4QDgMLgr3Jdxnja1CRwnTkSJe
ivAYhr9dXXda773NVuLPgiuRPIIoAbeCKi4yRMe/RTTh7IjdTrO70lKe0lESp+6Jdt1rYwk4F6bC
BkE9J3JlbhHo17ZN4zZ2OOlKVEpgrnzsuXNNw+PkQ5xesPxAdmaO7SLoBgEnjfFBalPbjcSNgKqN
GWQ3vVB/8jZdubJOTvB/DE4wTsDwU0HkePmD4SN7bhL+ZIHtVitxAyvJDcQBG2O6uQrLwf0uhKLb
lWq00kM4KUx+GacQwiQVD2IG2o6N92NUCXAHRk7fWpuyE/eCCKEitD64zYXQIMQXdE4Araskv7S5
t5Iazi+4L+vTGMo0GQIMa7bXqWnqKGRaEB94/3RgfGT4YL93qCYLAJUZIUDbmaGG2fri1usLpYUR
wHQh5bwspOs+3Tbp+3kri9/w0Ix8vI2W3giiULKN4lsub71X5R/x57CR9VvVs4fdeWPTphxmhvMl
zfLcHgq1WvOw1RoQ86JcWNxb5kqE/aq1nxrh3cNlzRzN/PlTlWMwlhXceKnWw65EeRoSHskxamnY
1RaYn5QH0gYWP2/Th3V/p1mwo8LTgChM0jwyNjWs/aJpC2e/iEE8Em4w9Zp+MvUHWxWvy2YgPKIO
QN6MJijCyU17bRS6g2bm3rDyO7K13aC5t77hPfrFSsa3FBmIDWAS6R8C/5ltvBJAQRdCwuSU8h9U
7yE1vEOG4aGxul2W9ZvzX3nxZHIkCc3A0HlozK21FRRrGmEhl1yIIpLqxnIVWGmKrPjZBnp4kdXi
fe2Nxh2NpdvQhBszHKOVA/r1nWe7TmEEpB91WqLDHHYCe5PfI/JMxT5HqMMx2wRKPk9P1BcUTOQN
OlWlB9ValPrXJfVbdxuE0QQUSaXx0jDC8qVX4Ky3a8FQf5utp2wiQRkbu0DZ6EoshtSnQcBfsqta
h03XCiTEtkDXwUNYD1tv1JNXWa+Z8qwhABdrVfhTQPq5s0KYbTTXLfZxzURAiBrFjR+oyZvQgOi2
PVjnHhqvhODw/Ec5PXrQgU7QyqkwoJ7MR4mBIbYQu3H05HEjdC7KSr/cMfj/tDJL6VwrTQBNYSVQ
rn2oZZhSidYeSvNkg+kUZcJAUHkH+k6B4zhg5cBh3NHCRqGhJ4F+iOnZUNj5/pom4+mhOTY0y2oQ
8a1diVIrAhO+rQofXnFrKVtonou1utCUJhy7KoBejbI+5QwmNuaZt+A2TJ6j/+YE6E1BV4n8kvHc
ZnccFdg5jWSlgjJP9KcwDF57qljLhgF89HgHo54pRFjASEJl7zGRjYdU+6jbHAbG0gYqiqDc53nn
W4wIE7AXLDyzPsq8QhoyU901Bg+ahoTefFRAOzY/UuOFNhq0mIEMPfmtCl3aebOnPs868RQDPNgE
eZz+/4O0FIW0QTNinm2dX+97BO4RIL7XS3VlO5dXR8KORL2s0yid3dRhjcZ5p7K6DLh5lPyDbpnl
Xo+TKKBDf1A2riDssnNp5QF16jUsz1L4kvSEaD7Pkk9TrQ1Xn94Sev06Ns99fuWFN7VgR8KrWNKD
2p3fzZNkd3IbXr8IVExgNHLw4+1sELCZVC3AUNSvyAMjASlCSBxsIck1wneYLT2s6ndmvmJ4KdU6
tDs7hyHqiEJnTm+mqt4FRr/vBmnFU6affnwAWRrrYzN1zt+81FPCYSvHKV8Qfd28uiy6/QBlGJwX
GSxO57dxySkPTcnHuwgVJk2xDFPoHjkdfUJTiyF4jVecY21FszvYCwemBn3MwKhu5/1DH71byUTk
+gk76cqSluIJTzE6BfR0JpDx8ZI0FM7oNdXctAqpzBPkGbalPZbucwMhtL4GDDgBW0x+iIraBJpm
VJqey7E5qWCsCrY6EjzfHmskc/NnZKa9ELnHR/ilLXMnqLeN93tgltAEW/anyu98A7WLcGcyc6d+
lgJcsPlzPO7RXAzS5On8F17a+sPfN/NXvYAPRPNIPAIYVEXI0y5K41Gp/qmDlRTnpBf4tRMS5RqG
xbnX508EpUR7xtfYiZIbClhiPDzEKEj5JcLmj4U+bHwKe1GdovNEZI9/5cp15jpx8aEpV1H/lkLa
p/cQBz4Cvj+/B4tZOJH+vz9t5uaNnCsQVLMJRXI9iAwYhNs2AiO0UayXMLmAj7JFUEPYwPK+SeUV
5186Y4yWkvcBaWR4ZeaQBSpVrtnS1Zk4vTJPtV0VSNSK1y+F30MjU55ycLtEVW7BPouRTvpZo2dQ
ox93ofgvnbZP3Huazud3dPpz8xB1aG7m9UUxwC49YE7XQsjObVW564EXMctw3s6S9wJAp6FDV4cx
idllhgYjbc6pYqTALClCmz0++TxbVOl3HK88FBbiBtelRXselWgmZGafyXBV6I9VTAXhs+6hv2KU
tpfde5INhXy2VlRd+F5H1mbfqwtlLxaAoThReDnCC48KmR34cBbLMKr+gv2yY1rh/F4u+OGRydk3
CzVVTrUWk3KJ1mTdoAt0C737eSMLH+zIyCzcjB1gs7LECJT4cMlckQezrXD2b9q11tsXGHjmhNOs
IYAphOkgjZgtKElDFVnnaQ/j56C/7II7hAidOtto3lZNXwKARH77WaWfgX7jjnsDaGen6hTiLswG
Nc7LGo5RN95IzbZE+aCPYUBvL8goIrBA/n1nrcSBxa05+LmzrSE+NikqUsTHFjheiS5duTOKfyAf
2xprKe6iMx/YmmVjpQkR8ThlKejZZdqmEn7AyqxQAYz8SxE2YQRmlBtL2srZQ60jQwSLrPxkae+o
He/ytStoKfwefCiGwY+DUwXLcSeK/BqLbY4c1bvVmEClfQ6vup56ttu9N6hladpDmmy63l1x/IVg
9TUYSuuMtF/74lo7iI0CNYGqn1JTt3jorRd5TB2ZSXt/5QJcPF/Mn/4/M1940UMzI2Kk1VR3TisU
57oNiK8U6u3z52spbhxWb2ZxIwcwU7Um1RvFvGyHf/X2RVacwbgqvH8QaIbG57y5pdcEnLw8BiE8
nOBes8yttUa/72AkdiipO4iIxsErKgKxe9Wro91bPxRKKjUpzsoyT/jvSCZgs6ChSsGEN/a8q4r4
4oCAlx47yJO8Nb+TrfIPUuGfGYpPUM+VjJ58+nb2o741r79Li/Uf02iVgz2fhtlnd05U1oVrlAYX
wbg3obhFgKPfnt/Wha84zXuCzxEnTixxdjxzxEH7Ao10Ry8YdUDWW9xBjQn/Hdo8G2LRKlBr4Qgc
Gvyqux74pi6npZT3Lm6DFEgc5vYYXI7NDbIc5xe2cAaO7Mz2rkUhwlQTi/cEIuymQTGJjuHaGVgz
Ih+HEyNvtDQlckN1Tm7vInPwoytXSBUWgjVcNfB8gghjUHOOPIwQSU+UCP+TUGuvssaBY+a67mDC
TDxahOHKvi3E6yNzs7sBHgrFE1BUd2L5MypgxZAlGynCAu559nJt2G7N2sz9Sq0xZAUFPEfWEWf6
HbZUlMp9H200+TFag1AtXNNUrih7KIRfDvW89GlosVXUNciF6/wmhO0jfsl2w1V5WW3NS8sRXgNH
vfduUju8E36VdrbNd+HNhoBjV1tvJcc79ZzjnzLbZgh19bQxhEnUuOCxcVWrwBWzlXv+9KxhBB4r
CoIAGpgxPHZPDXW6hplo+lAVrAMNBLhInxlP6NSfP2unQQQ7k8oCc1k6M5qz9CccPZRH4ax3JOkP
ooSUscbih5yGdqs/Jga679rKBXdClfpV7DywONs+3tWh5LpYVO5/oS7yXm2fw8tg12xfPix7fA+e
PpJqC02qAy9eziDcJrjJ7fgqe2ZAYqtsKe3t1hosp+f0eBNmrhyLXSYNybTZ7rZM9611VdU/LW2D
/s/53V5oTR1aAlt7/FkNS8y7dHLjEWoxiryoBiG77tIrV8IQgvJEI3Mqs0/V170nXzL9nd5Y0cvK
r1h0rv9+AoDlx79CRFCi6yYYUOcg9tRtfcfa1v/Eov0wbHImERGfq66FvbGy+sVthtpr4iHlMTYv
XiK3WSqJSPW5Lm6rdFLLgBH2Z69tinIlEi569YGlaQMObqpEC8UynercUZdvrMoRCh1UAlpz6t7v
frTqo1p/E6H45dUHFmfnCFVmFcgRFhVjl3XbEcqMvr938/+hE4UH/e16zHGyau+n/TD1I0TIhHVH
g7m1bT2bWkDZ/HHVJzF46a07lNjP+8zyt/vbbJk5ruuJoaen0/qkTRhbdik86BbS0luxW6k9L4bX
vwucN8Elr9SrJMOSoG61+LYbH6Th/fxilo/hgY3Z5S8JQm40vh85lYbENRJeFLNrtBugAbe19rUN
bWG4bMUVr1xYmS7h9qpGFYn61sxHQl/xIM8C4pyGN4b0EGvvyfczDqqHByZmwTUACIXwNDWqKH2o
5YeyfS0yZxzu5WYljC+ULI8tzWJmX6AaQIuQh+h79BtxR5Tq7PbNc7oL70a5swGxqrb/+4qc5766
Asz454/4K16pE5wQYHDqKJbSAOSeVBnDmXb84JwPJg+pHrwKt5etAJLZgUH+jVRQ9Jbt4uuUua6r
HhGpC3nlZbFwGo7szuJL0VCkZHJ6yqoeYvE5hHLMdFQCejjsv++qR6ZmTqO2tIJyxEkcM/5TC+/6
v/6k7zQAXb+VijcpvPWA35y3uXA9HJmcOVEsqGpqhqyOclInvY/irrSQ5b04b2X6K8eFl+NvN3Mg
KM2qcTBZmCV9Du1vRdi41lPhP8XB3pVXYsriimABkKcZYGqosweo2HSV33VUGuFTtVu6clBeePGN
0qx8rcUTfmBHPfbHqGtlJaqx4433Mlo2+Uu7lqtMf2K+bTg8EYSi5TQ2c2wirWHGklHBAmWR2Zn4
R1mrNC8bMAEJg0hmMHX2XRgtj3NjjFmDpMApJT+PWrbyLlo0oYEzozMFsGsOsop8kIEseopSn1n+
pKNBft63lr43bPz/NTCL734tyWiLMJWgIaRHM12O7o34yV9L55Y+96GZmVuVYdFyU7EOv7oc0zcD
TTp3xaOWIs2hiZlH+V6FvlnESkxGNYOfFuOZyKdGENrGa/x7i18FMDBMGXA1MKly7FlmpHZSJdJf
04Ibtc6dKlkjdluzMFtMRLKSZVNXueZKoA6UaytZ2OIHOVjC7D4o65wa3oSeFvzXQH1Rht4Ju5Uv
smgDCRfG4iYg0Lw16Lkj4ts9LfisvxeEjZndKMmf8+67kL7CRvvXxOTeB9daXCJ8ruaYyIc7yHMa
azNR4+e3hbBv8mKTwgBz3uBSLIboXIbIG4rPk/ka0A0SbXmqjv5wUejVRs54cg0bQb8hPher4NpF
pz4wN1tfrVm+0U2lXLO86aR9YLwZymYo9/kaonL5W/1d1yxYdq1ZtMGIoab/pYe7IvilqSsut7gW
GnPMWcOScApZKKzEEg0K8kr+0uWvgX8J8VWcPaO+e/4brRiaI+iLpmtQjCbwi8O+TV7IWlGxb8Fl
6StDIoub9ndF83E1jymbGk4C6opolTFBXpbB1lqbpliM0Mz9whZGvgrz57GLi7kch0E7ubhio7xr
IwMmNm9uuZIhLkacAzMzT5PqMJR8DzOy+CgI78UaJ+bSS4JZGlACE3eqRWJ/vA7UtMLUnYACBeQv
heBfm2G0UQJ5L/ndtdjd9WkKlgQNdzu1qhVw9EJLZCIgZ2KIoTGa5drMvUP4oQwTpjwnu5Oukx0l
3w2DYzRudwpSgluQZP2KyRO+iinjPjQ5RZKD0ESkaIqwwqS8QyPl6SW9RBVb+jEJ+uR/qB7s/Dvp
UfqlIOZTovvzef4MLHmNQtpjMZs3/Xu227WCUN2Ycth68z6LYjRK950A5uvyvJmlEwAOY8ofqMxC
GHm8SL9ulbEyOQGZtJPdf9vhfjDW6s8LTRF28q+ROe16mQxw1RsYaXKG8byNbN66zCYbO0tzJPq5
6VNo7ao12oKlA3FodVb68QaFpu1ktUqvA5SNc/XH+b1b/ERwtfCNGJUDP3O8d6XcjvmYcyDqHlYQ
B7aYaqcMrlw4hRHptaM1orVGLbF0XyoTaTDIeVOHr+/YZq8wpWDo2HRr6IJt1ezC1q5yoXCMoDZ3
GpK9mxzp6FuhdqntDYm0O7/oRYf5u+i5uBsN5ArV3ykKZL8T47IwfzbNxXkTy5HmwMbsyxVd6xb5
iA1Jv5z47bpSA3zyENcPIyXiyt1kEK/I2/NWly4dOCeYrON5PbXIj3c2jlFVbZhPcVRSqVjZFhw6
F5UcIX6T05XEatFzpg4hFX6q/PMZPjFRmtayGlpmZbAZw3SL+HdhQyhDnqgZKxnP4hc7MDb9mIM4
NmZpjLx3y22aPwxomXev0do02OLeWTCCMlMhTqR6xyYEzzfiNO74YEW6KyIB3sjfPKzB4GV00LWV
BS2egb/W5gTthV7UYGBY0BCoz775cyzfPWt8hJ3pGiV6cgWmBNQ1kOHpDTQxd0kTSBSsKFMoszVm
odzEZCWZkw4XvXrP2FBrASgfW2QpbbG5JZY15h+zLG3GnzbSKlX0yWec7EMXMMlxoKllzewj3Qz5
bN1OFPtXXfDB3Jvvrdw5pyDRIxsnNfvB0FxNL7FRWeqjjMJ00qhOL36EWnQD7H6vBOmv2ht+ho1g
y410mUf1ShZzkp7PfsHs6MMLU+uxyS+YQJYW0Iaqusv9+lqv+82kqoyM7sq5X/ywqIWJSL4uDTwg
4MSkgKRmKKMB/N8JWlfCb+e5FTpPXf3ka23+WIiCllzIWt5U6FIjT3yDhnC0N/KsVS6aWBWvQsvs
1h7dJzcYmzFlXBRzJmDrfPBD79uszxTIfVAe3gmjeZEH384aJxOQKFAoWkJ/tnoSDQZXvtON3mUh
m47cfpcYfqK8m6g24YdmABdTx8FBbIbCQts2dfIk2cuFZwv9TRnItuW7K5/yJKxiCcYlAONQXtGL
nlnSszCOZGr3QNKgpOy8TWZdadmjt3ZVLNqhlzTpjsI8NS9MmbGpVmAx+C6JeC2JH2KBmHgvxnao
CStLWjySZNskUOCbqf3OriVZUHLVN6IJDXvndq/MJtqiv0e210myeyF71ZvrRrtK2ldfX3nuLR3F
Q8uz/LdN5TLwyzjjFXZrFLdSeilLgqMpd4b/Ko0rN+Jpjsi3g3gPnhJEA0l6Zwc/VH0vGcQsY/BS
vVEz+WloX6w233pedpGHtV0r3a0oRjemYF5Vkvvz/OW/tFbYDCeSywmb/PUVDu7IoKm1pujTzKFv
/Mb8uy1nyoUVmo5fiu8463XtrdFGLK8YsUZmykCqMIN6fC6EflB812PFfaS99LJ4JQzSppdqWnm6
d6OjPTxE1pWYK47mfiYwnZ9f8glj7HQu4WgB9S3TpoTQ5Ni+4vqS0daclqy6MXO7ri5NeMoKExXk
bm9aW9PaWe4F8nYJLIgasyxrn3xqpB3Vd6cf8EW7B1GqdkIWU1qBWzUigaELLyXE2mrUxZm08okN
urCPh0vVve27/+GCQfsJzCoMY1zns/M0BqVX+NMFw8BfeBPVZWIz85zfUtt4Hpvgzgjd321k1St1
4KWQAfXXxNsA/pK5uuPNlpQyjQO5RuSjoArQpDDAD/dB39mi5K10AE6SMbIDYhNzrZPICBxNx6bc
XC1FI2OUttU+rKrZMb64qbPKtury0qAJvuJGC19Rxn0nNQ6MnijzNLHbNNE0nUDq8wx5km3KiZOJ
0VYyi11XPbQWGqSNe+FJ3x1cx4GPLM8+pZDpYdEJWK7chw5ilDotyda9C0ZENiuLlE9dFVNcXnCj
8FKew+uEYQQmmRAf6lG5UiHt5+a/8QVvo+RQDSYqEwn+RWY+QRd1PXb6rhK/y2P8tdgJ2j0Nakzj
2sdfNR2DglEaFjsKv2rtthKYSaqfqnCNsnohEoIch6p2AuPAIDfznsZM3IozSZoLBXxptltCNbA7
6UNIa1R00Upz+93K7i56LNBF3rSMBZ4QcKq5YaSmgM0ouNSyfaBdSd6ujPcqBKHm3h83ifFDE27Q
dJfDV4Fnb93tNeO+WStxLa4dhVTGo2iyohF3vMeNYvW+MPA7QvSVIsQVXgzt1ixdJ/KvrVi7OL/s
hZAgi3+tzasibT8UQVgQ/9MMgWjxB+wOm75n3mct5C1tL4pv7C/PTUaqZ7HHZZKua5oxc0iunRym
s9BqniDBvvaV6Km3ysfz61pKWXgKopBKvY7p93lVtRJ7MUC4JwMLOMCgmtt5dRE1IooVt2nihPnW
DZ7c9C0wAwcIx3njCynzke3pIB9c5FHbSWKZyNhOPXiQwxvJr1fcdToBs2uL7gGD5Sg9QiczhxS1
VZ7Dgm1mDhWDrRk2jiYOZIHB5fmVLN3P1CFkRqB1KN2teXdSa1StVWvmoKrSynaB56NyrybMfJqe
tWm1Pt4xDHYbGjrGAbNVA1BV3xtIDD3tVeCyuWyzZFiJhAu+xIdF+IN/8HHnRWDQ1GoyGDyWsqhq
dIdHkHsDxfqYbhAwJrc3SiW61gQ3zFcMT2dvtut0HEjR4I5Cd33eE9CDSG8yygtO6W3l8q7Ti408
6gATcyc2fyfVpm7XPsBC0D8yOTs3cMVbXdtj0jD7TZG/WlDHin2yVYXogeEIhh5q3yaz6e1YFnex
ZTmdK68AaU6nxLjkoIOGBhNqYhVo+bFDJwNJWthwmEolsFtY1rsI2mBIN5X6WhUTx4248NTfVqBT
Oyp3alOCEEn3QfJQmvo+0mpUpTI71INr19R3vizYfb5a4F06ddBZGujVoTmvzkEHbdWE3mBx6tLW
JJu7aqL3EPlaZeNW3muo5pdq8C5VQN/17kVmWjIM0f4Q10a+lw4mx3EapqVSg07z8VZxABiRH0l8
AkWonUCV+n2pQSStVOXK02jZEu9MeDx5ln+l9gdRRgIOGzdTySBU5b0p+fuqjbd6bKxEmqUbAoEZ
bQK+W7xMZvdRLypCqJVJjqANlcFqH0T/R9p1LcmNK8svYgQNSJCvNO3GG417QUgaid6BoP36k5wT
Z9WN5m2G9q6J2N2JnSJcoVCVlfkZl+WG5Gsx3MJORxEWr8yZCBWUKNLMFWNsJiKpK6+sGdODKFbz
jalygcBNAUYMLGOvWqtpuxydmNcNbbRr2+LaFSmqzqs1J1y5QRbGjaeuhn4C1DPxx+yEjqYXb7GO
JxMvvCwe3+IMNTmF3whF3dvNWsPcea55zqXNmTV0uoBfQ9Z0LpUKWCuGwkTD3S6+ZuVnq/zWRUDJ
m6lvkc5EcfiyYz8vLEkm5+EfDS9O2rKjKUyOnubzVyREHn+ktYu3rdteoRXUvT9Ev8Dv4VE/X3En
CzN7MlppZseo4qB97CqQ3b5DUDrTM5ePd70hVnbUwjVxYmeOtI6GyHIGGvkWdhQ9A4WQ4qXO4ClD
s29RbjeUaGVKlwK340WUDkpvoG8i7jGjmXib+OBO1VMfP6oKlEmBHFprTENfAz5fuoyQo0CggWZ6
Da5ZCsanJE9oYSB0Q2aNtl7Oh4FvmxqFtACewTpwoddGEIJFdDPmgr+oFdfvFdMZjYOgOdDefaUN
Gys10JjTIv8Wbsg0jg/6CCVAz5gMI7uHk623QFATuotZOnxPtaEEBnYMjSCaQnj70A7Tq6Z2RO/r
PCIgtrC6MgoGU+GHTEWFJJ5PpwEiXQXC4ar26Qi12ekNNA58NXeU2O+ipKBeMzD71lTqBPRtml3d
GyFRn2tdy95MNbdVT9HsCY/HRg1Vj8Qa092oFMm+BYEnnkOjk/oajTi+wW5vO8oM081UJfyu8bjy
kUznT0ZtAJqMEmAftIlQP1DrhEsj0FEtodEeRtbGjGr9EPYlpMxENVeY86Y3o22TKznoY51wcomW
ER8oOnXn1DoAwCJr9Qm94wMKNMlQ1PDA6tgd+jRyWq8OIfVUamhGGVvq/E7DStvnhhNvkXwafSdj
kQUVTA3cHGLsMG8lJtkNm2RM/BrqHCBGEBbzWpXkv+pqbG+sySkb0PYnrN3EDMrBwAkk5u/cYeK7
FovR9tKw4T+BlCyeyricwHxXj7YvbMX5nZmY3kda0vCWawPaR8MxKw23B3EMEVMddBwNrbjTcHX2
6H3vCqYPXgT9tly0yWHq+2KP/Km+V8Vgf6+HCpwsehHl5YY32GEKH4ziYJqjkd8UZmkHutLFoc+z
trgyyo7dqHql8N1YaDT0oauq3OQt9i548vTyTecjA9GYA/yux8cJAr49eMXLh2pIoiuLjwbxUIWr
J1Ai1zUq+13ZmMGQRpAqiPrmVjEn7YnwIYaiet1Nuasbpa7dV2ZXVEHba22IGiQ3roceksAG3lY/
OmcEhY5lFSZqsbqVr2R2Ft8dyJVDD2f25mc8JZwL7J68wq2szsxM26i+0fv3NL41UBBKdkb5m0/+
aFxb9hotxJJpPJaROpyJiEF3IfnVshNO3aQIgCDvfN103a0ZfqZ6Dr2aaqvD3Nh3m1Lvr2r09jYA
mgiy1kWz4AJBrINuA0A/wRAkl6cKRZ3yCCGy1yqaq3tb87rtCU4l1A7Ahnj5Blvw7gbQktCjM8Ed
fEZIpSmZ2WhCQeaydS3rtsotL252I3tmxhpX9tKwkDOb2cbn4qyczKrGHm6zDiuPNQRZ0pqUB00d
2swF1smEjK0at/4UamnhTq3V/61cJ5IuJ4GIdI1lCkCuioVABAoIO7s2fQUTPCsFhcYK5GlhnFDJ
AG+naqMxG+IOpxemMYwOt0cwWCVdETDwMPm6Uj4pQx8kNA9s9LYNwxob/ULUfmJTikNomFhRl8Bm
1vZuAY5w+rdcv1/zh3YrwMWgTQY6idNRscqJSTM2KP2ALpsUQKsP3GX2Cj/a4tz9sSI/DcGf33ZT
3xbeBHlaK1Ve4tS5jQsLkl/ZhoZk24XK9vIJWHgAgFgduEUcNiity8sljLGJpx7bkoDPoVFbBBps
n8Xa34dr4JNyQCuFTAB616RdIVCBsKuoQrimiYCbOxCOIaJ6RrPa5eEsvTLRJIVnE44YAjfZe4zW
UBlVGINQGoforR5Sihz8OBWmJ7oMRJ1oocJXREk6Tq7VE2a5I4KQD9a1kCrKwjC9LkKNXkVN5+yi
0IoCxqrwKop7JdBI1iFX2Vgp81PRl/dDZtm1q/MOTSmXhzFvJyksA0PeP9tNTjyVotIsUJmD5jt6
tbJ7m/3Wh33cBFN2H+VPVvfrsrmFYPrE3BwlHgW50CzW0eIFcxG7sYcdAMsTfyFrzaeLp/RoUFKs
GZtIcRvz7uYU6bQ+QZYnjdb6kJeeQdhns+Q9IBxwQPNXHI3F6eLCVFteeZWF9Go0AYwC4pnpIzIK
yMt+9LmnQ+eVaCuB+9I5OjYrbfC0KXKdJzAL3vugygFjHrfZmgrS0gxCjAcANBVaj7gbT8cmMqMZ
OxWv2w6FvdCI7qAfvuK+10xIrlQrOe7KECbyHAp1I4sedBH/fdIBjgYKVMipooIl8wXxWgXmpQFa
3Varx6JRvocs2+SsWnl8Lx2iYzPSrm7jjFvChpkZsZrdlSJHBHEDVqjMCYzuNbdWXOlCMIFhYUgg
SZ0pcqTVyWuUW3ITaTwxRn5ZirtkooEYCHRyGNjzxr+PXSDEg98JftEZjiCZSyartloNL1OG8pQ2
ZYFZW75egXTJiG6qtZ7jpavp2Jq0L+puGJRkhDWu3E194+r6JzSThLmJUNIu1tz40tJps6QIIAlg
AJd3CEljfYr6CdasX4QGDt0O/e8seXZ6BqWvzwHQ+ssecGntwOUM4VYHPdXI6Z+eLGIMKDSGaQ12
mCEwSwaehIwMbguBmzGio9da7Y/LFuflkV08sDoOgEBAeBgyOVQeDaVT0gpF6zJ0tcG6C0Nzq+Pd
9y9GhofPzNGH0MWS2Y3scaQxzloBcpKgm66gsAO20SDiePasIcuWJvEosy0HSQZD6nfKEGRS/gYR
dbeMv41Qg6/YblwrcC24+VkrRUUNCNk16FBKAVmsRqBdLivuRRAdd+MMCex+VK7tOP6VRtkNOKHR
RKxC+kMtAJ+pac9//+36zYXieceomNwzft9yHPQKAupIUtdo5UWZvgzY2P9gStMFly2dH73ZEljm
AM1Fx4JMNEeGukwEqbnnEPZaZF3nOTVqT8IgKPineDnw2oXXXsvuna/mqdn5s44u0qSsSmZoMFtz
Cs3kIKY+AZIUenhuuMY8en7rnNqSVrPgvDETBZMZN9TNCixotbs8iefH7cSCzNFT8UpBiZnDgn1r
RcLt+yuerhzp2QeeHulTG5ITsYGSnpjAjIXF7xhI+hjJbniVO1F3KzfouX+EpZlZA6rMeCbLzqPU
wcDWEowmHQDAaIegA2eZ6rxMxug1cXqf88odm3oF+rFmVboDVCuOTEYa7Ijk0GeqX1nXdZK6owbG
RUiDV5sIIiiXl21xEx4NdP750SZUo56qiLq5RzrAwUvNjbX2KS1qXzUVEH5l28vmFlfwyJy05+OW
dyhgwlxmQv+S7a3uoYYMg1E8/gs76ESDPisuOWTrT4fVj2WhjSMqXJZTXkWMemaXBwrgvlax1iG4
OINHpqQh5VbqdGYn4Kcar7C/WwOKL4NHBoThVvRvVgsEKDO8F5RRunSMW93uq7zAATCN1kZu7jsE
tA61rgOEgAPNybByqL/KU2cn7o9BY4b0HG0Pkypt0SEn7ekaRBYqcrDi5qqBzF7RvomovkM/LoJ+
bNNcxTHJ9pdXcdGnQJMHIRhyHQANnVqvh6xkWY1VxMPSTwCHYtMPZrKVl8XinjyyIi1gCQwApG1h
RY1ipG26vRolmzYt3Wy1x3fxVnVmkhECYDg9S1LZTdXzMIctRQR6lyHTGrtJ5uuhX3HgoUBVHwL0
Va5ccIvzaEL1G/0KUHCQ73K9teo863v4lZFtBgtEX2BW8S1FrODJFv3XHzsyTmWMQDieKx1Hyd9B
Y8RHA2GwonU7e5sw0NLxnyCTXxnavDhnG/TIpHQlDDaYFxVIUXkZFsyJIKfrdrnX1B+JVriqteKg
16zppxtyslFjwBmEt+xdnT2FyqPl3ERoLUBfxppC59pkSq/53iosUqiwZXV1MCn+WGwEyhvqS4FK
6qD56WoH6prFOYg4OuxphQKOhkDO08ZkI8zOT5ww6CfND3Gy2ZBDX3K4s9rq8/IpX4xNjpZw3r1H
ZkHEH3d2CbMz5zTIBP2IrPWBaIsLh1AS2TG87gFtOrWhFygi03icVZmvo+6F12+iuQIURtN3CZo5
i11ONtOENp7kwYa0o6UCx3pF272BF1K4lqlePI5HHyPNM4/zphszDLizHnMwpaPDV6V0JcO1OKtH
RqRZzYw+MfsaI07Tg8EHSFit9Rws+k1I4gIaOzfzyD3fFEuViQ4COAqmUAMdKGGuWrh2vVZ5X5yv
I0PzhxxtkJQYrEpAcw2GQgG5IVTGjBfNWvFd50YAmVFB7QCMM9I/MuyWZ5qeQWMVjoT0Hmpj27Il
mxKCIn+72U/NSB5EoXFopAbW3tZ1KCnaKgvGWKwx7p4vzakVabsrJtVFJzAYe9IByn7hWezW7Edv
ruTTl+2gYwM1ZkQJRLJjD5WZZBZiHyKsLbKtO+5QVO17se0tvVuZunP3hEGBQhKJZyiimjJ5u26n
UzWQgaM3VLjR+GSAH5n6ERgyzSTA2wOn1v0Xi3VkUVqsPDKsNMxU3GfWdEsB+xCrAJbFbTerFiPJ
NAtLSXu7o0NJ+YhBKUb2oyh68poSyrZsVqO8PJjzOHUGIYJeBo0ocISyXGNWQSRKGwn3krQ86NGu
E8YtaXS3ftfX+JDPtLtwhACrAkgXLa/oWpAPU9uUemrnFsJGAFfeNurT4OoPaNi4snwnBZda/xZ6
7Q/gPS8P8auP9jQaOLUrLZiGp5k9Wib3qPtsH7Lr6R4p/btu86B50NB1W7fYtvjPFIIw7jNK1F73
2myVwPbNgAdil7wAwOyqvuOV10AcBP2rsXLX6fMXXPpC+cSUJW9BmY4vvIu20XP1Cr0cz/adAF9w
VQW9L9zpAJmpx8I9RFvD7cyVbXB+E55OkXT5TGrdtO2ADwBrPeevmvWMvmqS348GboqVBPFCuHtq
TLqEYlUPS2WCMZQENHJjmGhfjV3V3nR8w6onjnb8asUlLW7zo60nHSiUz6HOHWPrmVkH+qsYIkwg
7IHkPdvRtRtwaS7ReQ/NUCAaoYMqBZ+harOuVCiOVOkOigHWXuaOXQ1J+s5v+VX+enl7L7zGCCC+
f+xJ27uIKakSCntF+k0QoGdu8+oDrz/PKW+UEdx6M/12s9bSsOR3kQuEFh9eDrOg8en1O1SDEqUZ
WCgQ/bFkr8RI8IeBFjluWu109ZtN9pfHueQTIT8CsCQEakB6O3/Q0X3vxM2UjjUMinTT8w9avgxs
5RwutHIC+vDHhpyuqk290gVXcHNx/jQVEwSu0cwTfwA2DZybdq9V5KoyM1+1+21thdCAeqWqsXIW
F8Agp18hbaAkiyN8Bkba96iimD9qVjzkQ7nRGDoT9RfUjfGUuVaUeMu71p2GbIW5YumwHM+CtKHS
UjNzp8AsWJ0T1BWS8uR10q7N5J4OK3WvpV10bEpyfGXRQb4RyXFPRbaTo4oSUt9oP40GFM1e2uxo
92+cz7FFydOVpgHZ7wkW0/E5qbdD7oVl7iq0AgD8W0PDAKIRXP37TOvpkkoub+AISKbZ6kC/lcRx
yVrMtTaRkoOzc81smgoGmmJCkZI0rtKD2KGIrzujDAyDvRQKMC6F+Xj5VC45u+PplNyA0rCqgrgD
3IDRuebwRFLhUkG9KvqVgKv277My8zwiRzLLDwBuLO2XSYBRBfBAvArz32hmRzIGZDF+rn27PKpl
X/PHjLRJ9Jp1Gp1PgJiSHWvGGyIIGCPWFBWWAuXj0Ui7woxFqDYGzKjNYwFk3kSNTVF5NLF2l8fz
f7iUPwOStodRszEJFVjiUQXlBRGY8as1+TrdGr03mZv5CW9CMMUHjZ67Ynt2V3JwA34T9GiCG+uc
n9keGq2cSNh4fWb2v/KUDFsrnZJ9UVG7dducdY9KRZrXqSO13/G2PBCz6gOe5Mrm8qcsOjZNB1ON
BhZnoPxOrxAjs9qY8qjx8o74UfJcpRNa4wNCArpWbP+qBZyN+siWdF2xwezitMGoKW/9uJ9gE8am
5FudWh533nNj9DHMK2Gm21q33mkVuaoKKuehv1a734qdb7D995n609EiD8wZICpStknMHmsOZvQG
7UPOGpnP2vxIp0uJqjS1gUX1FPXXUOx7vqmUqxJJXHXtLbBmSTpgDiqnSZTDku2EXkmDonou1Td0
1gZl9feoHviMo5WQTlmIBBZpK6x6kW0Ef1IA8CUjgEqVm5uxp7SvWvxyeZ8tRrjHJqXjhuhFoZOF
42bSbWLulTZQiaskQJVCl6V9cEbkl9aIHJeDl6NxSq7YqRna0Cnm1KgeQNnrquZV1rxmkxY0Wrgp
OOSI55Thw2i73Dmka8CIL6DF+Y4HXTWKwwAgysiIGtRFtBGgCzW1a1x4Xm+BZjbaTcktjnnFP+wQ
/MvDozZ46OLpnYOlvtJVNTJ9eWf9+Qpp6kk6tlWv4yvo3Z31PnrRlvvJvkG7kEs8gejN7X11X3o/
oR7t/ka5UN2kvrLJAsef3i9vg8W7EYja/02ItCAauF04PE7jgd4pdfX+A0kM6FIXo9+q9d4kjT+0
q2w9i29JCNn9Y1VycgDTOeA8glXoMLvFJorcXx+AM7rsM8IzssCo5+ek5UIQJ9xgb+7+Xm0U7/zj
L5BcX6znaZlF+IKUu0aNjQBcTjWsXCvn5PinVmQWnxIJ8CQzYUUF0D9od/o2dq39D+7nP0zX+By9
MKhemeLafrwvDl0g3MHr343Hn5oXb8o9lLv81F8/hCuLLuej2kYYdjd/VtWmtIEwKQE9twJ4MwOX
qyciBdCMeNKNO7DeAcBDoU55aNo4alzoNrW/iJYQ4qZsdH6oxEmuukZzblSR28INC4eMD9PAxHvZ
pfU1iAcZuC6p2TxCJafdjFECfXdgWRzwlswYqHhQQIpQVaAZiqKahQHkZWvIRJpil9MOanC0Rm62
VrSHQW2tJ+Qg0OmHHn2yY1Flv6KJgh1SHo6hW/asRQcGIJzc6KdbsGpm20QZQLpWNGXQMDP1UGNi
N3nSUB8pZu6PORffsnLsD8xyIoio1mXmgvCsv3GqprgvCaffHSRd0VAwVeDQB81q4k9RjuKQqGj9
2gC6E2S1Y27QXOG4Q6xAxK1qjPcY0r33JTZ47jsDALSiRO/oJPLoWYHQqJtFuX0vsm6krkF427jW
NGk7UdmgidDFaP1UMYFXUR0WEAWmrQoWbqdSDbd2ogGkFSg+m0pGezjrWhxax+Ev9tSNz6Zt1/f2
MER36GNJD5CX0/bA02lB1nfq77jWuwfkcNT3TujOvisi/EZm83xTjbQewSquiT1HSeoQpkR9UFkP
QWHUqOxvndqJm6gercqva7X4ZBNVNugvaZkXApqyA7StynH9Zpwc2mTULFePhFNskNAiaCNhDBh2
naXt4KIopI+uneja4zg04QNhOuSIyypjt41j6fd4rkPyxqrt/IPymZyoTMIKzQSUK7ab1tTZqaQg
9ypLxSHKDeXGAUsc2r1VOwm4xcbfVmMRrwTZ2Fo/9Ffe78LF4UjvTQJuBCNVcWT0m/gREeFH4t+n
B+b/LNx4q9+V+9h/7a/oftxELrDEl530QjfdibeSFZfyqCmdbvaX9vZHi9TaLnoCpH16KFz9fQrs
IHkAQpde0zt2C2bDyF0jZlh8uYEUAsqZQIKDpuc0KB0zHGsSphi9KIkrxvrGIpMdsLb/nif2z5S3
17TAopnluL889MXMEZI3wIQCun0OD49rg+bVkDdepjUbZjSpV9rO9zSqyYYbHe4HS0HoqSA5q2YQ
yVE0pJPKslhJN8w38tnyH32FdGNTwUtbRfXLQ2XqlinDlij7Kd/WSe9fHu9iaHBkSLqPO+D0FJTY
Gq+tWyR927Rzq4Rdm6ry3sa2CzbGlb21GAea6HCZwWoA3Mqt/kqWOuZAksYT/ZWBewddXZw+afDN
IsQDx+8G9N8Hfz9KU7Vt3ZojUDyUT/cTOv5BNDfCpsp/FBS3vflqcdO121dzDU+zPL65zxbNNYBH
y89x0PapouGYUUt9htyxMVyZ2Q1uHd8GZI2STQyBFE1bGeAcr8v7BWwpX2QUwErIJYvOicOqE0UD
Z1S4ZptcRSIOKjzSL8/johmwK4LJRAV1ltyTHrZjXncM4XQ57XjqgFLoRhe/L9uYnzlnQzmyIT2D
8AKGApwOGyGt6o3GwUFQp+Hf05ohyXBkZR7pUeaUjaPR1hqsdD13K3QK9xBj7XWfrwu/zsif8wEh
NYPCOQqAMuw1tooqURSYAgleMIHjsMcdYteTVzfl3qyFBfmn3I1AYUzQMLJy3JZWDIy7DtIcc0Xr
64FyNE68kUM0KIgGPCUvRcyDWIX4ZNjtLq/Zkr/Gif5niJK7mjQnRSsqnpOpghbM0TfGFJ2uxrdE
yT40hkOegYJFrNXplo8aWqBmJvW5giYF1SYIUOrKwrGu+I5B11fbds6G6N6ke9Y0uLXm0nytr39p
QgHBcEDkOBPwfr21jiaUQA620PGa8Bzj0cR+yUfXMlYuoUUbgK1Z6DzEnzIvEXQi0R1bYVyZFV7V
+lbvql1V/bq8Zos3HWSj/7EiHbRE2DwTPazEoIXURkgZluljzYa7htiexniHHmzuk673wRX77PBi
DTm9dPccf8A8DUdTydBZpJU5ogyRjm/olvKGKf4Jbr6d2gJGDHbhywNeulOPzUmb1My1DiS4GG8R
bUX3Eg+vIn7p1jQ8FgA08CzWnNNDxgaUt9KmZHmUa2WL2GVq089JtT9zfQxMmrpGE1535Cekut24
BSSpNeIDQT+rnaexW9RND+niKIE0+WdlazdxDOI2sRZXLL3Ejj7OllCKBbVEHDJMeY8O4/hqsrdo
vnTMBu29iQ+4/OUZX97H0PGjYNpAc4gUxumOaFg4T0UBAryqADGDUu5JUawAUha9D9Tn/mdG2sgD
0XrTJjCTdK+iumunxB/JBoyS3ljukgm54yb4/w1M2rmj0FgddbCo5pMn7DBzbUCPSzGsNYOszaC0
Z9HIXxGtmWeQfkvN2yHsEZ6tkekvzh8gljOoHwhguVmC0LSKtQbBJgP4pUlf++Q2RN9+w75P8RYX
lNvgKXZ5AhfPIlg+bbS4zNxHUkCWVW1rQYEGvsfc2LUNTjsQCdyM7ZpK0OL8AROLhmoggXFBnbqY
FIHfVKawYwI7PZF9hMxfq6TB5dEsOrIjK9Iq5TZe7smECazN6rpoxmwTCuWdCjSp63r7UKIpeMXi
ApEVUY/vdcnkIJy0t8oOLzTlpwBlMmROUUKzWQ1uCRSdDBcxtcV9NQn06COsB9cs6QrEc2kNjz9B
ejoMRpRlSYRPoHXuqxHYLMnjSIZ73q7UJ+VFROZ0JuuC7hn+mumBThex0zVBgWQCbX/c/Mrt+JC0
0GDK7HAlupUHJNuR5tSwazBVOCC3V3TN7xFEKEL3iukjBr3b5Q0ze6TjkPDL0kx57Rh05r6WHGNY
1zqp0HGP1Rsd1yid2s2dcsXI0rShLQmSLHhCm2gMOp02zQCvFroWZvUSZPzC6trM2HUr7JfLY1ma
NTzVZwbFWcBQfhPQqlMirQVzeJpYxbOljtmew+tfR2g1ezHz9PWyubOwZZ47EJWD51QDMcQZZ3jU
xXnF4xEytUrqd2KvJ17ZvYOYhI2HVslwFG6yHs5rc9mu7CS/zBrYiGDhQ5uLjO0o+8Lq2lAFvbwS
X6OVk2zTZkQVqDSbexvpoexlaEvwlJffL9v9gu6f7hUQJ86+WTdBIXnGoQ+e51HERmuCTcWpXGcS
9FqJhjcF2cAA/WU6+MTtV+T5plfRV6MvkpF4TRo/hobx0Wvhi2Hz9FZB4/k27dTEDUOqrHTUn+9m
fB9mBmpcX4BQyRFkitooYNckbm08i+q1L94uT4EctIB9+uT3zz8/ihOLvIlIHmnEhZ4GmAio/jxk
D1m+NW2/Ctu/PjWnxqTwjSQFmSrE/i4DpCWE2LgBIiFLX/GdZ8XneUwzyxFeTTPGUBYk1hvRoRdT
Jy64EFxCX8z0wzDAw4lXi3md6t/q/qrpNiq70dO1qOzs7oBtbOKZmnxmJQApqTSfYJ3JakOYrq69
a6mfMRyaLqDkNzW9qA1403smWsed/htLkQNzbmxjJb311UchbWp8AiBLSMo4yGNLW0axSsseOmxq
OlaBVvkpsvZ1DC3kINJj8GnetRHaE+YYxPKGWgOd52bQg6kNlMnvyb0OarFoVzuP08jcVO89AVFn
+lwMTz33DTXyVCXFZRxtept4I2NI7D5BXXosYnewuVs0UFIAeY9yI6qPnPxq+JNj3xFnm4zqNgxR
gKCbLH9q6aEo1ug7zh6t/539P0OXdnMcU0iAZRh6HaZ+ZGXI4+Nsj25E7oYWQB/QOiWPJpLdf32I
TmZcWvQETdNK1sNsN27a3hs45vEJHWHYbOE1E/HKY+vcXc577J9Ryu1QIFlK7SaEuXIskMAdkS09
pJDQFR0apNA2MH6q9lpQeX7hndqUgsq4Ep2lFJ0JzA1YNCsEX0qOutJanf6smvjfFQSzDNrCATKU
ScaRO2JW2sLOOEHVxMlRc3gqsl8OKHbbB0oVF9WmKfWrEZLwqW9pG9341HQbWUeUKnLUURCpVcZN
P3xRGkNMNri81F9X7vnp+vOB0oOI5SExSw2Tb4aYfPsA3j+od+QwhzNPd1P7Kxs1l2d6QMP7Kf4o
q6u0AE+YWvjF4EACBA1BzkNrQK2hvrPRU8zprd5Yazfb4nrhsWyDOhwkgbL+VEc7dRwbzGMI7L1C
PSed9c9QHNXRuYCOGp/QR5sHUQQQcv3aVm47fBIQcl2erbWvkM4jcE0DTRm+QhVoLmafNcRxinaV
SOs8TMLmRAIOuFBo/wGsdep0OzTk4gU8gMmtfsj1TcT3BkELc5y7YNZunTdavquYcFQC8fd3cygD
1Xnv+XWaPV8e7xka4Gv7Hn2JNODSKtH10+BLmm5yk3rXNsQt0vrK1g8OQ9DLfc2YY+A7ILBUdRNO
t8P4jSjMD5NdW6dekoyuDh5rCpYeO8hN4SUxEL1EuHn2Rq0Y3ZbV9vI3LwR98+wh4fZVEQLc9XT2
lDTrqdOPphs1b2Aho/RdMSKXN2Q7FMRjgBGJDmUEt9XWWBcXtweWDIwMaOABo/6p5dDu8MyKJ9Nt
s750W4CMfDTufRKhrMkRL++QP5akdQltxojBYQldkXgY5FChRG/ZsLfatTahNUvSXaDnWDSWwlJo
qD7DVTmhk37mR1xTndLnbz7zRH9mT74GSFHbdIzgduKa+TbIlnX8Y3aoWvCPxw+tgucpfFOoeZNy
q6lb3TiE8RVxEIa8ZM6bUb1Qe8K/fPTjTYqOKd7eFQ7oruug1F8Qao7OylPzDLDzdTjQzY6UAehh
IYZ9utyWkTFKZz9pKex2gOQr5fQBNEyzIJmxSXWyGdQJhIOgEXWcj5T95FwJvYrF28np/FKsMS4s
7/yjD5L23xSRetDBZ+sW1rQpx8rTVPT0ONdNpHuOUnlTfNWo9z2qCDT2L5+6ha0PXYVZ5xzzAZyi
tE1yPVf6OIejKEQUOIlyw8DIK7JqJX23NETYQY4Q5UDUA79AXEfxvdKkYMWj8MDg2Uw8CF/1EMIG
aUY+CmRNWaNs8P+i04dBxzbkuNKgr9O5RWevNYMtDhi9OESlIM85U5VktdE4RQIvE4OME4iHTTwV
Ach6VuZ1KQAH/umPHellnhlAnkY57CS8+Y4+ZmBTtBdDgDNnQDa2NJ9Y2O9tCLM4KpLwJHqweu0O
9O8bs0tX6BuWJ//oW6RYATITGaq1WOR2TnaY247vVeumnKjrhHcAwnI1P1AQH+YrJ23+vZJnME1Q
cEOeYE6VG9K+ztLI0uLZbpocLC30HLHS3rI8siMLkj/VOjLGaoFZzp3bkL4Oxr7Jdyk6lYaHvDxY
+Q3Rr/tybW3lah8cyMm4pEPDUgOk8jbGZVIo+gBsxbYZZGiKex7/zsRWiTcqWUsnLe5bMHSCLPOL
yEqaS1Pg1WqNGCmxcC4Y2eUQeS4LZ+XRuuDMQUj+x4w0oVzlEXh1YWYIc6/qt1EasCIwhsfSAD9X
u5JVOMNufs3kkTlpJhFl60KpcEul5b2Wb5TkhhebOPyVoZ8GPK15gZvRK4tPyFe5eb/9F77vH+NU
lQolWZJnmsjgdo0mCnpHvUPLwE2X2Sun4PLKobX69LqZshQ5rgxjrMzHBjRd1tvEHi+PZPGgHY1E
Cp1K8BOp7YBVSycAO/va65QVC2uDkNxZWgrV5AwW2giNeFAXGobwAHrf4PJA5l0se4yZXwycsACq
Q/DvdK6QxFbAnYwlabgRxHUCNNmNhuqEEl8p6Iy5bGwpSkYMgC7+OUkCddB50EeXUkjsymwSrEyt
HbrxtxnpO4i11CWQugk0IZw7dQJoGpw3nELPkm5V2mzt4clpd6356ZBb1fgs6adigK/53hGF35Sl
T/orhX4HzbuXCt29/MFL7u7kg6XIpQSNQ1bNWylJ9eZOTyBaUZfip+EASogfoLEPRLkvYZgUV9E4
AeTdq3d2BNbXle+YV1taJpDpIW6YX8dA3ErLBPiyxkikma4YqjyIbAeiEgZXrzVWRmjSDNETV/S9
ByDnUwTxRwCfpwgiNaaOq77NgbVcOwBLGReKNBOqTZAhA6hLOmQKFo1TARLtKXt3MtU1i7dwxuLU
3yx7Xw8oYNAnhaypzC1s15P1kOYBKTa8b0usB6CMwM1ZQsVjC5wpac4TIBO7yg1FsqYLOPvEs8k/
2rWSiw5z3Y4F+kjdfAoKpNB6CPvwuAjMNPXahLjAZNh/r0UMT40lx+t2zubpgLicnhVSgjHb+g9n
17XjNrJtv4gAWcyvTJJaUufkfiHsDsw58+vvqp6DaanEy4LH4/GZAwO9WGnvqh3WGnEyUeFiNVcx
Mq+9YINjxLhO9Zt8qr8ULbuvNR4T4FIU9RSYTWcHvZymmGX6qH7shl8S+QpMkEEZj0W9a2MUGc93
pb6vUAoKPb/1fb5g9M62OTPTIekaBDABrakZ+lh+DXNi97xisosy0H9m9ucwsTOraai3moASw8Ui
4byJpucCfLETIoXG79oApRDoxiHZUqCMXbTnJHTmPEbQ7QH6fk6Cou72lZiIlKbWPL+uz8CyxUHY
n8ZvNNQBM+eqyfMyKyec9KJ7Gqd9Ku/k1Ovl2hnnbTB9NP4+U+wk363DLoXfMPM/sIxDS+YZ5Zc5
HpKDiWBi4iawK1TQohUERAQcpJztAnpz8UYKoSeTIhuk20KVW1OwSYX7jKDDC5lu0P+GiI3tG973
0YW/OIKGiqokhAzgrthzH8t6FQqYFU0ZnHiKrAQ9eWZ36+u7Jvk1zRzne1Fv8r1FTvCYjSgUQVpE
DaYjjlCtTa6kaLBCySvLXSpcRSWURh5U9Qh1r3DsEHoEH2FixcFnPKIM8U4reRULy2fy5HuYLavN
GgptYro86mvezbs6nVHFh3KX6IlAs6J7nhSCYMpjNeGLOFeE/8fU/zv5LG21An66ESpaqiXgBlyq
h9QvPc0/+kh8gbdGLT/M8D3WPc6OZO/8yNFoSH8i1UoJNyD2cm7/6tyolHRGpnW+Qe4huKe8Q+Dl
vjbd+Tqyo13waG7QyY9CKgcsztfFjtdiwd7x2A9gjkQaVAIJJHxAllOZzZKmTtbH+P3YP93WLARz
ydMFMRPGGGne0ZM89SF8DEOnd5QrCGrscReDD9ev7OAXlD0t06k5M8z60n/AQfeLmxh4ElhO1CxD
0Qt41aEjHn/JuMbOgwV3buZPKq9ekofEzKQcCGPYUGHvTrxCSYylmbYc3fV9ZLe/1md0GQmkq1RS
0gC97PmmaUM1wJN/hCJzAka49rrGzdx4FOttD17UdSjWV9HpQ0MyLJKMKCroCc6hNHRGRHJG96fa
uwn6SKsuQGXK8zrKxclnYZgbaBSC3ojUgBG2/rH4DTXF8V6BlONhcFQ0iljQPF1HpD+Q3ZMog0Eh
DL1oov7rfFwFNBVR8I1SAFX/HctfI3TdKv+m4XGZLa0U6sZN6KlCAQOJ23OYrumGoA6xUoFw6IKd
SK7TYU+Ku07725DF9wyeIDG7T8zUogtbuiekcjPX5j5uzRbdcTKU4MrOQUjDSotqQyAQMzbNR6ly
XPrihGKEoo6qU/DwMxPa1cY8tyad0BrViILiBJXbQnI++FpfuMUNeYLD+CwDqUhZiVFMERj7WN0r
sSfwbsIXdRP/zOXPWJjzlUkTyKFBRm2Ld9qdtAt7EOugfKiy2q320OqO8OQH1myDyNDhpZToj77Y
lz/DY6PeyaiVUE/CNI49QtRQwxm38QjZRvlr8iOPTHgcbtcndHHhwPwLdUg0LoF87nyL6sZEBsnH
hGbFh4JOXk36CicnQC59HWfxKMga7vtIiNB2ynOcbIo6EkMm0U7QABD/LqNHYXCb8kblFe4tDghB
4W9JFNqMdA6UdkGDsjmCk5AKO63+Msz+3UwhblnzqGR5SMyZq1M/mvwaSAO5Mw0Iwb3IjW7nAa9I
cNGDKidDYjyoWKWIgvsShlQZx7kvLBmBgD6Pn6D/eF8n3SESUQIdPpISlfrhLci9ENqY3cH4pUDd
ZoIo7qxFKLYDCVEf7tbXlTcJ9IJxEu3oUjC2KxW+TaqcxnRL5SiGqNa9X0ehx/riXNAaJgNcs1QK
9xwlqMyBSL2KsrfxLe2+QB8NygOxukJWY/hYh7pI5Hwf/xMsZlnDDH5QU4DVuPkr2eQ3Ye+hWtIJ
WgfXMRRG2lA3Lv7wyoeWbmKo5oH+AnSNIWXCLLIyxdJgJPSAjDeFdNOgymZ9YIsrdQLArFQiC+WU
gO/VrrTUieUDyApRzOP1PMamRRN9gsPcGXRS9JnWAUeN3qJstlTpTuKxVC9akxMMOtaTXYeYC5S7
KMaEwE+cvI5lYCdgdog75P054eTFeQPXBsJSqFIDBd851hD0VaZPwAIfdQgo1DaAulLkoCzu8BMU
xrGFqJ0CcSIsf4gjq8VuC8XOwu1E6KZ4ivG4vhUW3cwJGOPh0AE7yFIHsEg8+oarN249eKb0GIIL
qd5W0a91OM4MqkxIPMcTgKjT9+XgtSs2Y7kJ5cdAdNZRlv02rsUaAU0YLq7MqJRykudQpn472+te
/yq6gYXnWwGFtdvcam7VjfbQOb/R18vxbYs7/geYfTtKZZF0eQHgRjA2MwrjKq09+q2+Wx/gooU4
gWGMoBqNaenHgAnR5RIhfENe1gEuHsHfpu8EgTF9lSyDUKYDwky+FGhEV/V2MJ8V5Z5ULyGBV5Gu
DB5xMm/ZWMM3hr2oKQlA1RLeLK8s3MYRgAqRBzMcWf/oUOkf5vedhheI+WuMQsoyUoj5Yw+uhQq0
cLEyPK1PxOKGPZkHxlQK6GRXywCfBEEuSzceytKr0/uap1u1tKBoJUSwGzxsIPdkNmxWtllftChA
bokTTUjYzjNnZy6+rE4gLo6eGgVGEeq4L18n7ogGPsv3oqd503nJBzqxIQ2yPnNcQGaTakUAacoc
gPGh+8p3/lW/bwNrrK35S7TAgsljIVpaqtMBMlvWDBKtziIDc9i/jKIz6neS/qr+tfQczMkpCuOc
/RjbQa4wqin9HEEdGSRIUry15tf67C0ZEvStU51x1YCkObMhtKFo4rHCYLLKBvevpYIx+e+bduhY
fkBYa2WQUgyhD4p7AOQPs+ABaRYTlMyIv8f7poidEo0Z68Na8m2niMyeAEOlOaQEiFrlKWAlJTjj
xJryw/ABGQQOGGcOdWZDGGbXk2kAmFA8Jp0z9k/yr/XhSIt7Dp0LKEA0CeiHmN3QtoJSTx3aStS6
edS1qtmOE/H0an41CymxkgGEhmNTT04U9OTK0NLXoagqKE64ZkT52Q9qNnjyOLecO8TSrUiDZBio
e0Fngrqb85uKSTolFAuEoIxeQNlmBMoB3xLS37FmtbzG+KVpPsViprkOClEAxzZUqaoBqTe0ztbv
ysAp8Fma6FMQZqJxJQqMiXaI5GgyHQLJKdL+OhMSa5aJt76oS7b4uysXT2EQvLAagrj2GWETjHB9
kqOOCSRifq8DLC4Obfv9HwAd68mVVYwNKBBnAAikwhqIbFPiVL9/LhRXQgntOtjSaEAYjeQlFUCA
FOk5WGcokxiNSmoX41s5vFcDZ7aWVv/05zODqcJO0QMfxZ4mwreB3Dih/tiC/XF9FEtTdopC//5k
ynJUm/pZTEcR73p144uuIvV2auCF+7COtDgelYYMqDcGv945UjpkhWEU8MSTEttV48md7xGdYzcW
F+UH5Pv2dToc1e9JIwLER07J0DeQ++RMGJ129pmsq/BUBFvZ0Nl0al6LkG2O4abkajuj0TyHWvB9
/F+OygkKmzvNoa0nDQTjIIGXSV+jz5P7uihzo/dQtLihrg/vcP1CALPrVNiXCQhak8KQ7RBb0Lqb
aNwkomP4u7J+wQlN2g1EMq0B5xWvzPX9sDyR/36AxrxYwLoQ11AYoeHU0Eay1NeeiuZ17HfrMMvb
7geGMdiBGEmF1GCcElKKBnxD+mDyri6LhwgMgEi1QlEbJWbnW9uf5AZV8QjQ5ORZrR/UaCfmO5TY
xLzY5ZKXh1Tlv0CsTSDFFMQhwmGIIpLhOAxPk7BV2tc62yr5dn3iLlK53zvkBIwxDUphdrVZAawF
Z6+nP5gWqsdjC3Rgtwfr5WW2Lffgupq15fJiLJ7iE2TmoT4UcZ5OOpBjmhrPwLgecdw44UEw1ijO
BvQwjICQb7rMae4FW7gW7GoTHHW3cqpdabvW6AYPg5M/KYfA4b1nF59kJ0vJbv/cgKzSLGDPGG/S
Q3BdPEtO2Vrxw6fw1txKd1edU1v1kdeazNlAGnMaCjJCntgAKslCdJNvquRgdIeqhWTbW6rdru+g
JTCUH6ByGOkKBFeZq8UcmEraUWM8JoUXEWJ3urrr5nrbSCZ429FvVJec3rVFs2bIlHJERC2awbb/
yK0fRX6Kq2kR2b4sgj3GkuXIaoUbHwyGhhX5n7gro9jnOiEHPXHacbM+6MUH/ukX0J134oIEowY5
F8qfQdN8TUZodTvq4JXpMQyONfZXfO/jwftfMBE3owkwQpUwzzFVM2zbqDPxqPERZlKQab6Nyluh
3ocaiAO0zKqKhPIncmDpj2V9IRQH4T1A8AIpU8ZCpIaRZ7kGWDOXhQ+Q0zZIpZjDHj3N2S5v4gqM
dXO6qfRyBM9DLONBQgY8Uo1ZxJe1xqbvhoRzspfsPU0GijIkuGVI059PRReDUqAmqIH16/tGfklr
GWv+12wlNPR1AsLczEmOtt/MDzMbhWlGeKUZN7guxTx10yUbdYrCrGo6zXoviBgK3hkoiINcuc+x
8Us++BSB2au+KGViLgFBTe6GDFFDYKD/LeQVKCw5SPSyonKf0IPJqm0nhlhUJfiR0T9QP8e6eVtL
wrWsjXtD6zYNaTnDWtwD4COA1cH9VWevmhXCrrk5owdIEwv0R7xWxleJMoj13b+4Oj8g7FVzRApR
GUzUKhlNZ9eKiPIH3vlaMqCgoQa/P5oeMHvMXi6CwQ9yH+MIoXuTWdmXcBPtx33p5Xs8bqKD7g5w
FbOrXYdXKufedFFARt0/epxR4gyWVzR/MB5SQqDEqBrsjSK0e9OCgzokx2p4SHaJE29Qo7A+nYtb
5OdIsYE6NZEVKWijDOEfkB0F751QoVXzIy9vK162YXF7/ECxATtJmYwhijCyMUidKJ4P0Riiu2Pg
FCEubpCfTc96+CSLYnX2MaJe7TajNN7NcH/rk7Y4EjRnomwWAsgXak+a5Kt9kAGiKd9lKAglKIcP
fq1jXPJNKniYI0QgIXcNfSSWvi7T0hpi4lVmg3jdMw+KHVwFn/U2fAnuyj8IPMr3RmmRD1A90Jw9
hIrzHY9XYmGcZ59AD8qJT+20JlAroczAOz/5CuTGRfEWXZwxpGbzHNWF6yNeCrCimxDFTHg2gE2C
zW+L6DOTwe0O857FFmhjbfTY+Cje6nQU6NjlnICcMNxK6a1ct16M2uF1/IVjfwbPeBexJ3GiJTVW
VfEEpKZGBJscM61sWbwRefwQS/eVMzTGyzRNViRJBDRZvm8RbphbkAwElh4+dzIcOwJw6ED/D67t
DJRxPOoECtGWYIbD8qYEb9LMfV4uPV/OIOieOtkzgWwUmZBiXIJw56seumHlEF3L4lH1XxPBjXIU
pH7IoOyPQzeMXsK4s/vJRVTHRs+AGu0HUO8Gv6bq0eh5/IbLc66p6FlF4buJBrrzb5OjJKuiEd/W
lc9Z8tX0v9XZG0pjk9WPyuxg8zlGMTrr22op627gLCMTQpPrBkvcKkcqWK4NTPp0JX4qvypwMW8r
R7WTR9Xu9uAHdgfR4o51wbDjGY+OAx0C7TCHzDqEsdDmAsHZHb3JJb/9N1BFvJtWVnjBZ36tedmN
iZ29i+947nPBaAAYVKboj0Swn/We4qT4laQ1uAmOqNB+1opj3HrrU7o4NjxtQOODkKbOUgWBXEUe
ZR396A2RN/r4TlJvApfkmG/GeLMOtXBVM9CZ/i8Uc2IqkMkYWgGoUHJSwRG7rZlvJl617ILPOkNh
Fqscq9aEslZmG8lmJDeNkXNs2+KinAyDiWCAarsgZQSAGDSQwVPUeyFPyWLp5mKCKQ3pEFr3q7Js
QGEIQaSoTyGVFoluP8FaS26W/El8FFUf0DVZJF4aEQvFAJzBLZ3rM2TGT0H8DqJoaHuww+quQ1oc
1FvxHwQHZ+QpSqdGko4X3lqE1ND6jgZ4DcaEfYNJZuynco9ECaI0afNYBEepA8lFC16PDgztqCqH
dITCMSULq2iegrLjBMf2lFDSr3y+LbRbUfrSxvf1/b7gBM8gmOsnWKpmuRoBERi2iD4ZHVz5wQFq
0QZn0S6ayXDRPUVik3VN36oD+rYRCiqHR7WrrmJ/smJwQDblhImUnVb+qtNXTXrAa6LSDtkYupKB
uhvDEpPYMtRwF/WaBwJ5J9CeiC/aGXmPCPgqYhE9VfntOKg3MQTj1idowSCcfTbzOBCjPoSEEj67
RzyDFN4gPZuol8zddZjFdSDoFEMPOKp52dhmoIQ+qIrBuzZps/IcmWb2BtJarUbJvhziGaLCsre5
VheYjND8+0cW+pspjx34JdBHzz5ChrTK8jaIULGVPhTiPk85o7vcyPj5OiWLpSy8GOa5I876Mqr9
GD+/QaLWrAJQbSaeKb6uz+FCdSFgULiLSAnydMA6h6EFH2qhJqBFi+7r1h4ST5Q3Y+BoQWA1/o06
O1UPqpFDa1ePKjjVbZtYaunNPNO4NFxNoXpCGDK5KJZuw1KKJ4LhVsVnkWiHdhI2U0d4ldKXblEV
keXRdOi7IzHGRhnbNJeqtK0QhJss9VHc9I74nF35B/0IDUXIbR2zj9zO9umVzrFLF+Q6BDcNwELG
F11PYGWjX3Zy6ZtFsRNKEQZ40DTIigkodPySUG64nwrSU1b4FrX8LXROwKsrN3fFmOZ4s2RSLTtS
FKGVGaGpG9RuNRGUCMxGc+TBJ+7Q1D0q5LUuyy2BpEFhtVUSPvp61zwOc4G1k8XE2BKf271CN8Z5
hA3jQa03miMRz7zoV6q6LNWUuEamXQkQmyn1zk3NVLJ1wTCsimSHqU5xRU9jf4t7Fq+c8aLD7Xs6
8f4B4QKaOy7aICQ/RZ15jcMf78ib/1u2yoOAGLVpKzvfKV57hKi3wwCNlqvsRrkOP/++8gTD/8H/
dn4nyylIo1mLlPSxSL8CbQ8ij95/UTPO1WrxVJygMJZUTco+VnugGM19kjhSnVoKT6Bt6UjoBFZM
A9U3dOCYjdk14Lkt5Z42AZW3pFOPoSlvNB8cP1lhGeDvWbc4l/c41DITsOpT2kfQMbKPukoWAqnD
kND+ZJs1gQrH7/+AgHgzbllgwsb19/ykZX5BINlJrwC65pmK71Q1h/FzccpOEJir4lShwqRMgDAW
d72/n4cHMd6bCSiYeLRvlz4Os2VSVmhEuyhz5flYOh+yRyCqwzafr9EOIFbQk3HzwVINGzQK6/N2
wZxAz9QJGCsDVOFmU+e0HayunIwch2mTVa6RuFKw1UBgA76R5iaLnMLfGjJPuuOC8ocFZ7a6jyZ9
bFCAV9fNnThawhMYxdxh85EeVefYhlbo6JsXaWsFu9KS0NBS2pOV24Y9uGDB533O0sE7nQpyPu9g
t0HFF513sTrUyGia2yD01qd7yYCeQjAHoQxN35do91+XOt24Iyh5BEkhWLFMTzDsptiuwy3kn+jq
wsfTLlgcDmaCxzxJlBxVpKC485r2VpxfSbw1mpsJLXjtpwF9POWtFAZUZkG7RPzd8Dqflw4+jDUu
M6hwx4OAOZY+RF7jTsZ4MxOt80jt94RjLRcRdFoATEDrjT4TZtHmskyIRktk5caSsqMYKZyb7UL8
DZYLsygijUcbEpjzWFeCWPkJGmagx+Br+2y6l8ytkByD1i00J6Da21DwqPCbkz5cMgQnwOzZTPQ+
aPsewGhWM4WNJP+J22tpemrKK+nva/jPBsn2pcYTTFFJB1kGhddMv8uZXAkhjyaKNyL2iFV5qk20
mSuUIaY036T5Hi8RX/sjtlsUOnPcztKBPp0/5rR1KNtrEpGOCbVX+lvTXsXDr/UTtuQVwMkMMgNZ
11GEzuyNslTrumopO7MP9U2tjj6jngjWUMyTG47BDO2nhtjrmEuTSMN0SLBSTiSW4xpKVHJk0kK8
LHloWzszoDf5VEjWZF4NyeM61sIUSiLYXxXQbWlUpuD8eCldLxWCBqzWROCXKNpj2YJcLNWjiXPM
6E9i7paSCCI1PEdwZ5bYjEsg+nj4GjBVEZhXpSm6DopbNDNdC1J5VcrXkATzIELGy/NczKUkYyLh
h1A9CW55lvi6F1G5WQmGbgXiTo0nNHYdAvUgS891f18UnBTMpTmWTJgoE4tHW2wvVg4mUupnARms
V++Pt/u8fXevHwKH11d00eZPAIOuKRBt6zKqqdikcyCUchfOWWQ/q9bR8yzrYG02lu1uOclt8+LR
DyD0ZiFirILKA1fj891BfJIWBDJotnN0jt7r8Z9fnnf0jhZg8Ru/3P/9i//YWDsLv73vf//5S9dy
c+twsJ3t3d32627r7O+e754/nrfr+/jyzQveMFTJ6jL9jZZEZiNnVasqftFFSBs1tud5kf39a8ur
ZLvMT1EghPok3ENxE2X3MerxsiSbMPnO3nE8x8OgXYtjAZZWGPziEpodZcTYFDamWMtmhpB9FdmJ
td8/753jm7d5eVesF5ezxJfRSzqcEyR6gE7ePGIeSL4ZAml/PGLZbJc3lItzDwAwTCOXhw44FG4w
T5GoMIu4iUAytD86zuvR+7Q22A72luMLlAtLxuAwA5H6rAiTAjjHt7c/j4+PeGhbj6N1P1uFPeO/
8f8AjRoye/vwVdoPXw+DRf/5miwQLtP/uVvfkt/c2WcW7/uLUBxsIsgNZQvm6lLjNZNTqVHbocdl
d7PD9Fq2g7FvbZsz/O8ftgbGPF8GPRdHtaJgDna/5d1vcDKB5GwdDtR3POUCCoJtSLHAxiFRzmwZ
yCdOrYmYhQOzgBPg7eixp4YAw8P4HPr7v8zlCSZzscAlbOyaqgVmZskW/kgskEJazxhtYkf25+Zl
c3u4PRxcziJeZrHoIp4As3eMqiehmAAYFrCwPO9x88u+5hmVxfN+iqKcT6keSARCBnR4zhFsi7Cg
txvs1CfeNrm86zLDYfakFqW1JH4DvTrebmNd8xC+03oXuwOvOkTE8LZV2dCDHBe5kECmgK7UXrde
e69zHW9z+16679+m0t7SM8BxvcvH/wSWOf4J6sqzWQIs3R+J9drZr8+NO8AdTHbrNG7vQO7Xu7fg
KRHxxD8p/vMFjOt264K524LyGv7B/HMc0/clfm0+GMdk5CHkQ5R/lpa6Uef4/QcODj081KPCjdLD
Sv/An/h1wP9+HyYcJ/xy6DFeP08aPS8rX8UWpQiVX3Xi2Vd9f5vn/OO96VfQb8FveAT6i/cFMt3S
7BcQyN6rEhpucI9h5qUoQDaq1GAloMC4UXz/gom8t14w+mv7ippJ587jXWou7jQgrVQRqjXBNQ45
NZk5AXLdhHJvALfvptrqNBBYQwDYTFRXToP79Wn+TvqeDZIBY6xyG+dCHBoynF9h3QRWYIEfzO6t
T/zXbI34M6A3NxfjtTDszeHWvt/db3aui+F/fd19YFp2Hj1Iz3f77Z1z9/y8v9t21lfgDNYHLz5y
8dbB/ZhOCi4EyB4oBuOp1WTIcrQgJTbJRR/auFNSQBBdkiElWY1+p29mfQaBUZ2nHCO7sCQamG8I
eLwUsPuyS2L4QjXNypDYI5RYLTA6dU5XzK/qpMZXSV5LnJfIIhzqRxEZNRTIVzL+q+4Kve7nERxt
wptSIWxvusT0LYlXPn/ZVQYSVmxtEakkVUf6g9lqwRCJsk+BpFq1JA1tciNeP6E1Q2VB9kLhNfCf
mtwb8xeib6BTMJGHFBWe2mZ9F14+S5jvYHdhMppi5+M7tNi3DOJ7qenp2S04yZTyWKEXIj/oMJyS
W+U9mhYOpsBhFqbGlzkGZxPB7KxmFsp0IvgARUJD+mAEFgQyrVyFnnYuJm4GSc8aetbrw17Yzmeg
jEfw5bJT4wGgLTKocXlVjxnkrz2h3wrjr/8AhQgccruqDEoxZqEb30QHpImTYwoFik43JXHTOnJI
7/g+x9HRH3Uxlai9Qz8g7CZq5PD3J/d1Iyl0JagJzop5M7e7rH+ZeWzJyxBIaOEVC7Edlog2FpU+
rwg4DMOpsqfRmaSvNHhdn7HLiwjdk+YPCHOhC+vQn2sNxKRio4sNxBbExhXkoHvNejN1NSNWtkEy
iw/5mMZeWpbDoS3BoumOnRDtkjRSeQ+hC3/EfBBz0atCMpeRImLUxNFFuw4h+2M4qr/X+wc/vDOj
XWV6qHp3NP0YqXYt8T6AAlyuLDgcEM3F7YmN0JE2UWY9wwcgd2O3kp0JrqzsNFSQQWNXjaxCcMwa
ejQQwXlXeKWdl4Ud38P/QWfWQ5iUSZ0qbOFC3ITt9az7Fon+GJMzDC+i4aW11/x1YSwDycy4OSRV
jwa3xJb9tzS5n8pjpnytb7NFG2D+jIq5VxeVOEslhYCyiVi/Qy8uM276GQJBvCrK5UPzg8SYACUr
RCNFr7Atx9N10b0JpuiRMOfc2xYN6cl4GEtuJrKc1D1FacGpWtqtshkM1Itmtl67uskx2xdPd2aB
GLNdmHmiqnT2xvkWeVfFvNa0A6rNUFyUtFdQalhfrMsmJQaPsdiVoKlxJwAvN6351f9qLHk7/0n/
BLtiF9+XVr1JHrEh/6icWV1aO2j4EkhwoUf/oldUk6u09gszscvyLhp+B+jqjnmczBwMNrfckUTK
hh4YVeJDXiaxSLcdICmwPoVLV5uTkXxHe068A2nVcdAqoGSp/EgG2e1aR+yHxJJkjrla2olgEkf/
D/oDUbfMHF6oGSm1GUIvBIJBQY2u0Ztoeu2izurU/eBv1oe1OHknYMwxllJVG3sJYIM/uFpwFyuT
U/d/1kEW5+4EhH7Eydz5sIC4FQJEh9sj/THTvFQBTbK/W8e5DClgm4N8ETdetDpAgJ55+RhtHsxT
AxdeqppVvI898nNq5qiSW1cEDT4PKaRYpAJPhNzuameSb8Lxd91xPmNxuD9f8R3nPBkuFNH6SCjx
FXl8yIbfo3olpw8+T9d5CQUBWbwnaPoOKmDnk2qa8OFaAlHpdr5WEsc0roXRMXgM7Uv7A9drSrGL
Oky0GZ+jaGUfNkOG+gP0+1u9+auB9uMQc7J1lyE2rJuBXAIURsBXdvFynAYpFk2KIonQJunSCkrm
cloY24RU0AOC/UcdJEiDajdIjO5oGHPpivEwFcdR05valiFDXH0OAmKlIGUtAhMUC3HYOdAMJp9i
k6ox1MPQJeoWai5WSNJBPMlVjKxtD30vj+ImzdQRN5NaKRVHkXMu39LSYkEeF0rVNNmFou3zaUxz
IgldhBKISiJO7ruZBCknw+omDgkEPa7sTQcdfLjjIMGFmz7jV8pSkisB2WK7qoPOK2P9Ky1Rh7Z+
zBZB0AoKkncq38IWS/tgzhBQrYJHT9HsI6g3BnnIsYGL80VZJZE11lGZwtzFtR60TfOM+raoJWDh
HN9qqba0UZ2csZo4PmppOGj2RqLfpFwWLL+pj7xDNU2wTskEmXCUqKSc9tlFAETskJlDw7fJ3vpB
qqgKaYrBqFQNstvF7fvfLwjCPSgToglAPF7Od5cZxCNadEO0fAz6B7j3bQMaIpxF/3Zw7NZCDxto
BtAGTHkTzkGKmmRVHceo4mn8jRS5JsGLNnMElNapz0E8OJVwyA0RhKYc5OXp+wGmf39iTvsy6FEc
h5pLvcp/971uKwHhHJul7XY6NuZ4Sk1qQMQXYwvILzDgOvLoCobqTSrH21JreTGHCt7OaKKQ8NBk
FgqKDboBCWuUDOmSj9ry9xG9vHgG1H18a46BZit5ehAT3i1scXi0NhrkYNgjbFYzQ/qx9XvATr0W
gnxSdpJY/5MW8nMufKxvxeVtAj+BADUKR1GTe75aIoLFuVagZLRH6YCGUtHiZkJbY7Qj8mdRbVX1
TiCPer9dh6U/9WJi4frhopDZw/v9HFWJigmXAoxQq8NbgpqP/KOC8COaH5S/pnOhvgrcNKj+BcUh
pEvOoapQAXkDLdcWKvN6iIgtDfKh5RKZLq3ZKQxzY08bpQPdGSz5hBY2Sx5GO9MLK4JcVNylnNnj
YTFOXkmgzCLQusk+/2Wk+zw5puV1xxMYXnwIwzOhqAliBuhdYmDQ3zg1MryxjcfIZ9eAPEbsLB1d
op2mWFlY3yZ56hTVn6jmifEumhCUMcO8IyqJ8sDzNStA5aqjyBZuscXzrpHqrR/EPE0WHgg5B4lF
PcfOAEg0JM+DLz7qGQ9icZvDVynk+5bLEhALk26OswBPMgndZxVEu3KYUFFsbo3hrap7b/1QLT1E
zBM0ZkAyer3hG2EVOxTeWZPYuQi5WsHw2wiFF783ryX1ZR1xMZ4KxXYUsVA+JlRgnM8hiuGELBIA
WYTl3TBntlRGT7pRPOdoHRkgFq3mktPmZWn58qtsTg7pFKczSldH38L6tyzP9c+nMAfQ7+MpTSu4
HVMd7ErA0btuK7dTWzcdOVALE40SOdqCDs+AlzKzPZuazFX2rbs3Qmy72aAdNlS3mp45gfEm8Fo2
eWjMskad0fZzluMY4r2szU9V8DoGBHkaPJnMK41HP7NgXNByglILlJDouDgwp74pa3UmA+q8oDW1
QdyvEz7U9t6YK2d9vRZ8K9oUkBqFbUZRAEtSooy1gOZX1FslUMSoH7VhqwpXuYLu3saqCV7PJSde
vDSPEmLF6CvGyC5q6o2sg9qsD0+XzrdjZYf5uCfurovdvm3+toKacgZgf8jovDTR9cHcvURBqwOR
tmk1nbEfca+wxg6y1moGispEv9UUHgP5wrMPgJSARAbHl8kWbs5BMfqJAFMdD2TTCYbVIqUx4Jyt
r9nS3jiBYcs064aUKioNwfKFZ1HcHEuQnJQEIuQcS7Z0K6HUWEjDUbI/5fvvT+6Qlal2bfmtHVLW
UPQMhBSklDmp9uB+uBPGJrozokl+R9Vt6005+grDWOtCSwk1LufikhtEWhb8LnhBoZGA5XgRQoNk
LaXumeNDaTSQc2rt2ad3dzDceIIIg4Z8iln9Xp/rxe16Akvd18kUQIMsG3tKOQWN8ruqwEEMteci
NDaCOd9WegwVK65MI92XzLXsbKjMvVr1R19uchllpORzLN2x3xBlF5gH3dzpyo3ZPnWZV6no0o53
g895Qi7Zg9NpZowqGBclfRow3mh8i8S3gXjpTLVtr1TRDszGinhBVt4EM3Z1bvwqKjQAFpMA6Z2X
an7KQKRAitgesjcp3K6v54J/0vEcA7UH7lSoFWJcZTe0cxEU2EatCKbYZtvq4CdHiyWExIeGE66+
7HWgBggxBQ0MEjB1rIdKgtHvhQhjk7VSRGw8QgHIMEENKlMyyEH770oQl24SDuSKiNKD4EuyM+it
BnK91IQTD7Pd348eRQboWUFSG09rxquYA3hg1FzBzqKc3GoJdYtN3HiGACqsbN6sg11SEGD4J2hs
RK+I5aAtI1DcSflNJ6F3rKorSLnewXjZYaE4QxY7eU2OVeiVkkNsfadFjyVYfRNHyO5F3YpvRyhg
SLxe8oUrJ76L5sERPgNdHeMXBLkREFLDLIzIiyZVeQPXwJnoJRMNHUgQyCC+ADJ/5gibiY8u7JZa
qyQCzdbUJ2FtTfqwI/VcRV40mu3D+mwvIaL4FkWNBrhQ0DF6bqj6ChkzIwcfzxzV8Q0kKhAnE2dQ
1oCOy/GDtuHcvpZ8HV4jKF1BjQS0z5lJxONDFVDJjEd5Izh+t5uxY8PP9TEtOqBTEMb6KuPciEMI
kF4wTWss/4+0L+uR3Faa/UUCJFHrq5ZSVVfv63S/CLO1dmqh9l//hfrCHhVLt4jxMY59DAzgqKSS
yWQyMyIFZ43k5zqGksEiVvZjMKOSQlP7YTTtxJmTX4IfsLAw8qF4/R2XVV+Ff61rMxX5PJJ5G4oM
9fe+ezEge6GgWeJtVG+KGBeJ98uYm96JwAQPxCbVbM51ClmKsrSB6+SD7YQFux5C0ZTMlq+A2giX
frQmW+dD86GSzWiswYAJu5bzozk+SmpgDw+XDdkKtSomTHU0BUBJild2skrS1Ea5BJuI3kMb4qqO
66fJSvyo627jqPEuw22uGygFoapECK6r3LrJbTS0BQRrwXpbsyMzSvvamK3XyyBbXo9t/S8I5w9V
iit6vKiE6Pro2VntSCm4+FVB0rGZ7KiWaqPXASEUjnDqdjmSWQoSHPi9Vjw0g4J5reqQDPFeCqGq
nmn7rrKPg/7bBHfIZQP/P9C4TCLrQ+WVZxA00CJsh4mNi0eHXZa8K5LhxI266+PQHbsiKPQPMMAG
6NIWHBdn7gLCIYRK1Ptxg0UM42wuSaiCbh+9XQaYccvuvdZTl8nJgXbRFRiBBAH6LO3g0JY/X21s
dM4gVa2B1tcHSXlJmyt9iB/mZvBKqDkQK/kfreNOXlrMfYoKDXNzNu4Kk9xXBppMrNyHnPvtWKqi
msfZFj+1j2fQtVo1N82khH1KCwaY54Z91uavUaSacx6hORzu2GmtMEkrCpzWVj9YlsZOgx7DoxIN
12pR9I4yjoZPLWjHy1VR+K3af0ptlQn2vshaLolkiTUpymJtI+1UFANAFt5B5ASHggBo00kxuQP/
XHro+SslbpmFak/4jDGaQ+rdmD1giM0xmrdYxE246aArpCXcrRx0QIpC5xFItvoKii1l3FHw0FJ0
iGYWqkmih4rNFbQ1nOemjpkIvjVQk4a8TfrlO9ZAShSvwOhTO6s3BvTkLocYEdTy5yvL0iar5IoA
qjKVJ0sd3lMdHC2DcWh0+2+TlMU7V1ZxMYWlEqVqi0XUIvsBpX6oAnQ/NIsJLNreBSscLpqkGngK
hxj3cBr5ZPboQF01rjwK36jzZ6jUFe39DK060RClaCm5qJKZ0E0tGyxlTdBErtqlkzcd1AFKb6C4
IF7+bud9Al+raUFLGdMjy8Kefri6KCv0TwNNT8ffeaW4oJK9s8bo0BbJt5CirKKy7jPVFTAX0usY
r1oxRKTTOvRAovemQVHs8g9a8E6Ss9PfwzMM9pJJq6H7WnXqKHLjWlqPjkrD18sd0sIcWmFsEASA
rRXHdQCsSmCkwEAk51FSieRzpA2+tFwODmRIfK2cvLlqPBwpgvrV+VkMA9dgnFvlvVRa/Yhh36I+
kv4o46UruR4KrzRfEsPJ7bcYnU+X1/TrCsgv6hqT+8hFPbcQUwKmplzR5K5osZAV0u2nDAO0naeV
N5G8z1KfNU7Y3kzWXhmu4vbRTDB5imdtkebpWcJ1ugQaR5MuSROJSY6fw/ToY8jYL0PNgmoUdbEu
0fTcanA0IyGGuiTfMKtgCJkkJWBSE2SVBn0HE8rfpsNflvyB4MKeHREjRFcuFjZlDtOODIf/LN0r
2WsoC/LHrVMKj4j/WsM5qWG3ltkq2BgNU5y4eGBSvYPWuC5RjPwL6rnbH+gPFuejLYtRggdTqotA
5MqjF0mgOdYEL83bIBYYWfGCjklHziD0i1sJk7DrMgaWzzR20aF9rAgVfKKtM9fAO9E/MJwtTZKX
YT0z5s70ZkQxXGLfGL0t83ZngCwi1mxRT8jmwbFG5HbbTDQqpy0QOzqiJrK3f8M4cjtVzlUiufPk
dj3dXd7hm86hoiZl400eE9Dcxb1FHtp2I9ZSjtrrtEMVzBz8vL2FOFtLRBWwzX21Alv+fHXWV3lE
Iz2BfUlF/HFI4I2gma8aFKx3faQ4Sg/BjdfSfoAOmNy9doqTi9Q6t9d49RsW51r9hojOOXh0YLBh
OHb4MWqPMfoRW1+TcIJVfjg0jqXdMfP98joLcbkNX5lmbII6CbsQjKngZJL7hxJ6q+quqjNo5hRO
ZUAMW/MUZAaXoTe3y8pibrvQopdSOgG5Al+S3F/Nxhj0ohvN9qfFQyeuiWAD54ub0jDLpRR1zFVn
2WMtmsVI2327bMh5BXUJmrgH/wPCJfaD3bR4vG2Zq9h3YYUU5822g0a6LrTbPqFu/WarAWtvrfJn
awsWcTMYrKC5fSLVmSb1NqBJ3rqdLqO69AwmBHT9yq5h7yvJFPFNbeUzBqY1VAUspRg74oKBXtFU
jmYgStXz1N+0tmMmu7AanJwsddO9WBjvrLy1LO8fRP50xdhZziYKxN4MWtU3yvspmyEZVHo0XrSd
odhVgTVMNIi06Z9otrMxqwtKVv5xE8InGdVHkKGV0jUbH7LwhkaHy56z6Z1/IHhWw6ijdbmIvLg1
xTS1WXng0hPkwwIr+P6xQgkHKV+s0EF02GSlF03HWFgC3fxEKGdB4ttWMZHGuaEcKXmCrqrGzbP4
Hf8eKI21b8zKT8P5huokGIwH9EkiHYxLQfTe3AEraC54zw0mWEHtCGjltRpjx857Z0i6Qxe+k+GD
1fP+8jfb9P8VHheoaxA6pkO/LKg9B2QeA3WQ/apUncLu76LaCORFlTJXvMuwIjO5OI33vZHIC6xq
S69S+KPPMYPXkmlXkg9M8fuDWonui5uuAwpCZDMGppL5XtAu1gq7nbGyiTrtVHV8UebqJoGuOnp0
b1PlJVGm/RjhZ5hTgqaNFjTjtvQmZ7ZjoY2wNETdWZu7BawOMkqnNh4PuMijgc2/S3WrcWf0f+Vq
9zjGRLAhN9OOfyEMmUvk+woX0jkGBOmcQb/F5SXNAkuDSJ0gIV0+11kqvwLiKlJSp5uFPZpIMYzQ
TUB+3IHXC+IceyokM9v+jP8smyFzpxP0BstEXj5j3+5748Ea3lpFdChsXwJX9nABgBrtLE8t7DGL
CNU8gnfKyMnyqyQEjRf1IbunRrj+MlEnjxCY2/5QXuiqWAFwL7d+iDfZmUB8e99D16QZncnYk/q2
NgUpuGhJuRhg9WVmpRJAKabeQOkfRoHJ+v8SuaFZh8YQ/A3y6tOMkFA86lvLd6OgrRyTKtAmw8co
lSCD2HT5FQwXWGrVmKzUAAz6j9FI86OBCk1U4rE53YXhKADbdPsVGJfzKXZrls0EsHqizpTfVr3m
TtF3VopIrkRASzhdpdNGpDS4IwEooffpECgwyrTcKRFMN2w6wsoeLiTpFQ4A9NviTmmi/hEVT7E8
7YqaPV0O/tswIBRCjzkEc/iW+boq44LNCEsKgdAbATeD/TSqoglvEQoXKGhWNRGePhp3bPW9YsfP
U50EKbUF1+TNkwxN5v8Yw4WKLjHzqLMwlElw75/jQAupryf7FtfJOvJm0e1VZBUXIKwmHNBuCzhI
PcUqulV6J01EJAAim5YfsXI3FGti2xixdAUG2r1GtePUSebie5Jbs9+CgZpBGwaDZSSfu+fLvrG5
f/G0jTd8jEbJPNtUU7O8NWwwDxT6EdnxqDQeaT0Su7LyX0qZ0IX8F4qzErM2lkYrQCmkuybR5Kba
41jQxJG76Eff5AcCarehCv96CnC5AKxwuRCF8eKxTzMJuQ+8o4N+M0jpo3EQFDI3v+EKhYtNJLMH
TL/DOkvz2vyxQuOdAorBVt9Vje0LSS83I9QKjotQc9d3tlLAqDzyexSC+yog7EMzOsExIsLhQpSS
D71VL8wUat0645I11gmKz9lTV6aijHHJWs6ymn9twhT86TagllSEiQUsO35JhkNcOiSjkGlHA1zo
5NnTbH+O8nOpibSkzmdgTzxE4ZvAR8nIjbkAcMIs0Pl/glsg2lmj7LQIZXUmBUX11PeTY/eWNyBZ
rXromvaJg3dyR+3Nx1Gr76dCFr3sXHYpUAZy69GaGhgJ8Y3b9KXtj7r10JbxVZq/GsZH1hiCL718
yfPVR6+EsjDEoG3iFI0oU1U1OYJQk8tOUrl9OToJYQ5VDiP9PuUgT4//y3n+JVai4O6HJOUUcsxC
VU0aBFdc0KFG47P2nZHftSHIlrcrLCscLgJI3ZSmLIRpJlQf6QE8ckz6mTf7on+YlEBRD2P1q+le
6vwBgiLe5QC7XSLDXUBe2nPPJ0+1TorbYYBzNa2vN8e589tYd0h5W5VXduulptPVjRNBivUy8HIy
nX/Pf3H5zjTMu9ZoyYLRs6I6ObQOwlG0YTfv7X9M43kxpl5q81wBhEUhSwArKnNvIJOFTlQGDpCp
2xnTLo/+WjHga7v+sYzbFyal4H/v4Ta6ZOLTda9zkweXF2/z2F9Zxm0G3Ug6JrMlFJU3TUFBJf9s
4vi/DLK94/7YweUWS/OeNE2wA298jiYd2KLgqBKH4YMZ42ObXc3S/jKkyCm4HZcPckE7FZA0BLu7
mV+FJf24DLF9YvyxittsBgnRlGEhqa1Bsk6bGxqWQWfcJNDp/i9Af/IJ7hulRjyEGkF41Exo5BVp
BA4ly+9H6pSW9nYZazMUryIId7prVq22xuJykITODbDrZq8ML9CdtesiCPWIBjE213AFx53uRsWU
VGkBFxW/6+RWq9zauqOi4b9NZ1ihcGc7s1MDYjZA6bP5oOvdL6X76/HJZav+C4Fnx9MIn8to6qIJ
IJK68WJkJxJxGuk+r3eXv8/mfrVQRtcxd6HZX2Pkqwwag7RqmxbQZVLH8kbSyI1RyK9GYz5ehtkO
5isczrmhrpF1IUFcIMMbnrIU4qfJjihOq0e+3HhStzdCJ+5ERCfbJ9gKl/M/dZIY6+blEEFLVdPX
V+FMHFwevZCODs0aP7a/Mxr/rNLWAWWPQzt2bZqTiDNx0y9XP4PzSxBrUTK0S0aSd1eVVh0ZmrqK
cXRUSaQdvlh0dnytoDjnRJdjNeD21bhd8UuH4zQpLncgXB/edNMSREWBWYTz0oxlIcV4DbZbs4vi
xAWWPbmyJoiMm0Fk2RBoeIR8MM/1pmmjkZoDnLSeAo39RqdOBfmoRPb09qWRmXfZVzdPlxUa963s
zsxac8S3kocPtXkx+qNqY/gwhprDkVa7qe0Ee1AEyH2xjIWSVpaLeTR1MLFMpRsFshRNeVsQXzd8
IioHbcavPxbyM0J6HGPYWI2x6cFgN6HSMKft8+VF3G4VWWFwldaQod2HjjBKzmXwUaFdmeVlD9kv
8Iwp+Xhbg/JCbtnPhgyza2rzCwvng2SFqB8md0mz6N43eeqXOQld2mu2A2qKwkntUBIkE+fkXviV
GHNTlsY9zD3wvcF5KLVyYSboviR41mdRACUcyMaU1V5NoVdVZ1dx3wZaBQoUxGIpHQ5ja4uKQOfz
EMuvUJcR72WkFm3KpwE/qgpb6pZvMrm1a0IgyzW/4f/QKGbe6sxp/Xf5R+vKj2AECNoX6OnmD9L1
FFz+alunwfpHLI6zOg1asH2plYSlqBU0SKKTvdRcg5iC/GMLxVi5BpeGhhBg0uMarpHK85WEd6O8
0m6jGg3Tf2/NGodbUtOSU9B1YCOjirsnYenXJlQZNFERfjs6LbzXMl5nDZnbvhAhKtHWBnNM46U3
ZocVXtdCsmryoWsrGyKVwO2jFHJ2hCzcoOD7P/1I0WBikFCDp+SZm5uTU3bXBd6Ax/h5jG8GugeF
tSO1ICvUBTtlM2ysgDnviBJbysHtBhc160Aah2D4awKexStWCHyWHRc6Uiks5WghBZ53lRF6mbkv
NZELbh6SNkadQKGFSS++zwWC6/ZYDnANGj/qtZ+g4UJGVqr5UI77L164guJWLRzVXqZ0gaofNGVw
DCY7RZQKzpDNPbVC4VauiGJNsZdanQRGTDQGgKwyp4XAlM2DCs3NGPhcqOu/ekBX4SEe0CtGGD6P
ouCxIrmeMPaCSTnC7sCCmGa5UxPByX/OSvoVnKF1ggortAO+aMtXkFXeZ0VmArKlTnajP073xjO7
Ve/DnezJ3zA2haTuEH0iqbscO7Y29ZfGyv/D5TMbtcloqnzdkeaDZfo6GmfTezU6doo3pYJnra/r
Pp+yrcG4szKhRtYjEcZZGdhO5JsL067mzo5xX1wVQXW0Z+dNdvKXeheByw70k64keBzY2g/rX6Ce
xhQ8IpPE0OA+87jr0uM0obb8bDWeoXy/vK6bD4drJC566YVN1SECkpoeEZK7qfOIfNR1dJaQfWPs
6sJwMfMnQBV9Tm4TWlYfqb2EFWZOeTMjzYdeljNGDh4/4rf2JXw8tsTBXKv3PfQj0es2EaFzmxPs
pIncp4jYthPvwmfjPn1jnuknPl7hgggf9CH1LE9zm4P+WHvSRws9z4B9q+Ddlcv2SJtsz4LO3J68
Nzv5QTomonvSVmhfpB4hmwHeszMJNujgzFlagMrTHG/DZISgpejY2gpQ6yyL++4NLdpcnnB40NDR
J/S4FUEoHFTYvO6tUbjv3OR6os3LEVUgoFsjqFBuoMGpxb9Ih16KXNrZ4A2WX2Y5GOydPsn+ZT8T
Gbncl1bRSsOrLhoXAa+UD4MEESa0DxZU9Mi6mQGsrVx28xqmLSRSZPAnlB8aa8fY9Ty8GpLhJvk3
lr7I5V6vD/X8eNm45cefR6k/efLi5StUqRrR713AOK2WrrLZPA75p6Tkb2wSMR6JlpHLqJpeLim1
YJ853evKy9Q/teHnZWMEEPwVCIQ/HTUjGKNms6uCcigk827ORRSook/FT97Olh3r3bAsGvTqUX1A
otFZh0a963VMiv5KlWOpeLIhmuUWmcfF8ygGA6UcAzbSvzUoYffKg66+XV7C7aj2rz/weahuQbWx
qPCVkgHNpD2Eygfpm2UNx0ZXf6TWE7OS/WXE7Sj1B5Hb3ZOdNbkWArGpb0IZKW5hNKIcZxMD3KqQ
skImetZ9RZnFlGGJIGoX35b2gFKQrZXdz8uWbK6domE8GsRD1hnfn4xupyFXF5Ta8MBtMMk3YQ7q
HYl4tXEXoXD+v+FxK1eAwzODbDMiRv3YaHdhtsum69R6L8KH0WgEudOm862MW/58FShMOUkz2QAY
KErRGH9oMgZ9REH/4WY0WoFwoTaLQBSbMoCEQ+1jitmVExu1BusOTS0CtxN9LC7cGhFN1UwGFLSy
iI32HL+df0zjE1GPUit4Dd9cuz9lAP4x0WzZVOUhEhUz8vRpuFIsL6lFSozbCecKhXMHquGWj5ZR
5lo38V2zn/d4bz8UNxXFC5SDNxSwonnkQF3pptjJIKK/sXxV8P3O5YhPCx68VmLbaZDPzbAF+p93
BBnvK/oXf317VnXX8mqvd/XAdGd3erP8ziVXs+62O03wG74uLGdH2modOCdCHXgsWIR16KDk6RWD
qz+ORxb0+/RH/TN+IH5W+Xi4V/zLu/FcQYeznfMocJdOBquBmy4Ctw5qLcd2r/4Kf3XEwWs4yLid
+gf6Ou4qNM6bfiF6f9zcPCu7F49f7dBQ07LMToCvP93YEC99C6+H1Me3l3eTYz12x/BRvYUAb/Tj
suEiXO5gTw0GFmGKbw6ChgT1Ee1mlnwmerYWoHxdQVbWmeDeU0YC65LmRxoeMZCfpb0z14K76dZt
eF0s425tqs5CktrLIkaFm8fmb4I7hK3Ejkw+51jGtUZGjVrUHrwZjP58uq9q5so4jc5N3E9A7apf
Uqh5eQZB3tyZrGcDNdKE7S5/sfMEZiFDWVF5cMG8BK02xlHAshFJxU6jgTm/R+GtNgUti/yueVDl
Z4t8gj/+Mu7ZMczBLt94ZSZrWmIVBIwleop5TRJYxuhdRjhbyAXBXDgnQYwng3LsFKGJlIgwNoES
AgO5RPGV/iWVAk3adxmKq4mooHDmlIADk6ZhWyaK6yBNPIXT5xCkGzFoNRTlWrEHN201l6UfpZQI
gsvWyq2BuNQPO4xGUKnIXa2iT91MnwkVPTGdHVKLLWBKgo4vSHJs/pBKtDAnVg/qorj9ZoF8t76n
oofcra+zhuBOKF1uc3TuASIZXlCHNhN0MWu620WYQb+vRVWJzY+zMohzcjuz5ToJ8XGm7Eppelcy
K2ewUCEQsQuJgDi3HqVU7foMZqUhjvaXPr9p2KMZHy679tb3QVsi5mdUDOzjXeHU18Z0RgNzaGHP
5lbp9NJ7VdX7IRJNRG55GsrdiA4gcTExqnAKE8ayPmsmQoOVpdpRDpXOiVolfblszBaBJfgUQNtP
8E/0I3IfR25Tk3YDyBWTTvroahIgS3akRHYnPXOGMb4e2A8yIGmYmp3dRX6ELWVVkZt3liCx3QyG
mADFGAQG3XWZ1xEglTGAirUAr9Hcag5N+tHJRhCha6VTomdxkGy3TGrHrhKHpbNbzn/da4adt/4B
3LYw7Dov0MYDoklQy9Bul+FJst9BccCJCtnvyhIDAIKrw5bLriG55dfDIY0wAQ3SzmbcJe0PlgTl
QLy5FeQG5+9wnG3c3tCpPSWmAtsmfUwcinaUajA9w2yuohatUHiA8cz2B5mzYBion6oJRt9EVSrh
F+a2jpb1qjUsC8wKtE6q4DouwMTye9Z/1saPKb5px87NtIB1V5e9fCveWbgPEmhvYTT7jA+JTHEG
lnyEVCXdR6bt2GV4raZPreWlxo+09y7DLWacJL5fa/0HjlvrugRzjwRmbDeK5zc61X6vGVdVhxaJ
hQBTsT8vw236kE5UMBeCgcnkn1sg4ZjaFquQiHWWN9VeWd2iBJdOIoKCTbOWVn0Q9avnj6hxMped
lgCnLp6WTdHXwahEnlXfWCL+vk0oG9zfBH+rEAY8DX5VU8RGk9YIBTImhaM9kbyi3E3h94TcX168
LddYuL/1RVR+yVlOkZLJGluo/yFzaP1WR0n+oc/uZGNwTeWatYLdvnV0rMGWH7PKu5Qkq6LYBBjt
GQ36VJEdydLag9qhu/2yXSIoLgHLsrnWCgVQZLg1p5+5dA9KOgHGluOhqQkZ3jI3C2pxzhwGEvoy
hUNUmA7MutIFCblTQRMdDaT/wZoVEpd2pWDtm+0SSFHbolmrcJTwtu/fL4MsS8Jv27U55NSctO41
lEYBomsJHtseWQ11cj1QlOdiqh023tW1fxlxcwFtCA+CFRPy7jwLPA4bTMtOoMkd41ut3FXyIcmf
0ab6v6FwXjdBRq0ba6BUFGpKSiR9zPl8lSjqXR6HokN8+RLcIkLgRVn65a0lb+EOtBgNRkpqDVCs
R7LQoOVmsCvHqHOn0z7NXDpoJFNx/OhXUdcfQlVxMfso+A0bWxo/QUfbCegRMVfJbemxgjpGtfwE
U/tUTb9vvEo/9CAAkM2fvVDWZiNULbzfEPsDo6WMefxTr1HZWLJ5uREUeo9ZLDyCWNazZox7CAAe
i8gQ9bJoGwuMhUVpc6E6h+TSKd6sNGNHCL4m1HT8wbB8jAde9peN0LFo24A8FdwCoBjg1o8ylk8N
ATF1LH1U0W0xjU6aC4okIgzOJ7U8kc2iBsaMRxxqfWSmdK1Y4+6yJRv768QS7tsMSaaTqIInNCgF
EfR01IeEPCmtqOHhMo7O95POUQ8exhnWQC/RKeU7qEd0aeUKZdG+xiP53YWaAChE8A/0CnAfX0Wb
aU0aXKvnxoRMTtdM4LlamhO8UBmTGKJKZVz6RVfbfggy2kM8jGiogn7AVZQQutcgWgjVGMNcKC7j
zJutegjmOE53QOt+Q4BTTpwmrum91dph4WdNCpLKZJwj0ymmDIpbLXadue9AkQzRlpKhhpdXqqNL
8/gWgpbiPY1YhBaJavoYo9wMH7JOJe9aN5leGUsgYh1kMwqsXDF+hUk235u5WqieZPU0qKqKon9j
jIYU7+RNFwZN2Jr9td1k4NAhLFPiQImi+K3R++FNampCXFqW8Xs1WUriSFGIuj7I9/o9GLnpbkib
VERBtxVYMDcOnkTczFEd5867ucIxWCig1Qxp67V60CB9xVjuWF9Xml9Yj5edd2uLrNGWSLtKFqK0
S6ZUBZpZDw7mgdF2FDsWihuXYbZ8dw3DuRTLZrjPBBiF/FIKMEI89t3PWsisvawN77kYj0QXIHJU
+4zmqQn12CYxeDVZ/bMinloERLvL4tQl1VFKA6iu2PW9YTxcNm7rxmGtYRfrV4s4tHGU4z4AOk/y
q+91dEg+5gy0gb2v670jg3xG8iHILYkk1c6L38u4Et77ET7RCGXwfY8WyLwkW2sLtzOTn1r5Mffj
DloyUf/SZezKiCbfwoUgynT0O97Omf6Ao/Qwx+XVRMzg8iJsnFAnP4Vbg7axchAi46dog2JgxEf3
JL2CalgbgTkqO6jo9r0MuJFIwXCcUIveFuhUuLCL6X+aaMWAum1pPJV56VsW+jv1IrztpPIz6ro9
m9hTpVm/LuNuybKtgXnqTb1QskECcQSmxOZDKOdIdqzCdFtJa29kox8HpEBZekxnZpZXWSyFR9nM
E+h/Vyz+DCciS26bGQoIWIv+XlandJ8WFpo1NSnLwa3Vhe17nOnjax+BqN1Jtbi+ikGbcTXJcn4v
pziQaVQKLihbLoysFKTABA+n6NLiMqo0mlkb9yOkRaS+d0PIyckW0xEVtHeN2JnfNNkzKjL3eh7M
NajilLH7vLyu5y8qi1wfQVMEZo8W9j0uRpiRbrLR7grXmF70St7FSvFqDxTSdfmTzaCnBhm/XOpd
hTWOEo/3CTjdWz15atUnrUtvQuV5NCtXIkKp2vOoskgnokkW+0xWIUVyur3Buk20Rq4LN6J2hJy9
Vd3EnO9QW3LCMvarWXbS6cfYF7ucQSxBf7q8MBshGuNz0HBCz5UC1QluXaCONUskkQtkSsUbIXFg
M/PVUET0jxsh2la/qmIow+CuwJ87Qzoaeg23nga0rYEQGDLAXRwUEHy4bM/Gh14qjlAdRLOSDKJF
DgmP86CTtqbCrdX3ETdv7RsIiRpQks5Xvfyidbuwc+J4T+rRyaGvKJO7PDnE0V4meGsfBb/mfHWX
Sj7KGrqu4NA1uBxRztNZwsZa5JcKvA7vu4m6uahbfyNm4MshuEIuwEJJ11jy7dUJIeU2Etx4zl1v
d3P3vPz1GDiOe+U+Tc4+dvZ7QeZ7/jEVArMWgmmQ1IOj/hSvi3uTjNCQcCOoO4AgftQ/VPV1bAXv
Z+fXhFMYLugjfSQ1KwFTjGB90W7R3iH4POfHyoKAe4+hYETf4udG9HxKlEIHQkk6f5Jf0IkFPawg
n/2QHi775ZYxS0M25n8RgSAye7pmhjGHcAXEn8xO2/sWb5zXYBwXNaecd08izK2jCbdmaSTpvdE2
BV5B7F1f9049SZNDlPh2Dj8bluwmSQMXC+4To6iGt7WYeL/CcYlDE0Ges7AsIUAxU4YIiytz0t+o
hbckRxiOnUELdnk1tzxwhcWP4CYDMTV0LxUumUGvplhuOR5JcrRE+iKbNkHYduFwsDWVr0tmsYHa
toG8A7KlIIkt0S+466bbvP2gUnDZpI1DEp9uhcXt4rHXWJeZwMLlFTn5b1lBTo6ptxJjmD9mFLgT
DaRSu358vgy8YSOuYtDGwTZQYSK3m9WFHdPUSgrFlM+ISo6KuQATSsHplWmn/n/AQpkB7mFCyvRr
DdaRasDIb9pVFLzUy6RFoKqBXOluzDpwZv29j0CzDW/TyDmgF8Wnr1U71Wo01cBigaHczOC/YiOY
TUREHxvvT5BOWwFxe64iU2PkI4C64pjFN3MVjOSXavkjiqRm5/T0iDcXWX0ty4PF/C4TXBCWfXV6
LQG8hrc8nHqY0+RrRVS38wjJKHVDfYD0CTrhE8MdlvdQ84myylXJr0wkqrmx/04wuXONIJqphQbM
Wct3drpTinBvkiu9Fb2oiYzjgkpVgxqyGiFOSEjqoCEPRk2gGvmp6KHXar2byLvEer/spOd35JMF
1bihRZzlk2WpMI6aqLldtQzzkR8z03DJd8e0Ofw9GtJSmdhID6DYvmzP1ZaYRrmHFKmCi3+Z+ARi
3VlzLaHSl4FKve4G6JaImEe2Nvwakft4ut4ldDBldG+BM46N36UCUuSWsUviAsyiouxkE03FDRbP
LSD/5ilAINqQxlkD+9qx9CZqOroBYb+p9NQIUqiiS/rZtwPBL9ExA2osSSaSrtPVDAd16LtOQcsU
tFXQZh1TJzZUDJLdWOkDbmyXv93Zob6gGTjqcE9E7ZQ/HuJEpywPgSZhSBgEa4MmSIG+DrKTzc0h
cIdCGGttXaZ4jzCC+Weyzw+7ef+bBNJV9Zq4P3oHgtCO7GFxd7Gg0fBs5wEZIzygGwB/KhIX9XQl
weZvJnVuSg7FBA9qtX17y8rXdErxoj06BdtXg2jIQATJfby8GHAVVeEe0fSR45VTBuFA6tAcAk/f
e0t3bZF4/Vl6ztnIra7azW1PUbd1xvHWUndELZHOBpd95CxUchjc8RrO0VyAy1dyYoTkMNrZA2b1
R6/WBHFkyxeh+IhKDQqd8EYujkBKi8VqApymes5J4TaVwBe3F+sPABc2jKyd5qJcAMYnVCQU5SEe
BemByIbFQVaxsNUnkmK2WnKsONrpXejMmsjHBBB8X3+ppKjqLMvEYsPRolfZFnyH7WWCZJu6ZPlQ
nT61AeN8oLOw4cRof3fMYdc0j6rxeNmnzsdYFqeChgiqI5jkP8ttBiPGNEcPK4wXNfjWe9lrfhhA
pxdkBxqwfb0X4G068QqPM6qmeierFfD6nfKkfOu/qe5j5obMU++vodVybXpyYHoC0CXC8LFvbSTn
0Vo7ZzEazLCSUeZFtY6Bb2+2j30HfjPTMcy7WAIjNthPMubJtWDbbvoJKJvQjKejDsiTxitRZmRm
A4vN8KYu7oSqH9sr+ue/z+2mqO/7tCvw35cmCDOQ3p8sR55v8r+mIvnylD843JaqDRJhmgo4JUhj
CmWPsQhX8J0EpvBsyQ2ImNIhAgTqHOhK/0ge5ut+/xMSo/EnPeaOsSt21UstKEKcT36eWsYXepLQ
TuZxAKytutPjQ/Epu4lTICM8Du9vk1ccXmyvEM1yn9MWLKj4H0Q8IAKJN7HT7d3JnSTjLUlyZtup
r/SfajAF1k392XrP95C3nu5i7IXIaxyMWR0NQXw8v95z6NyhXNsMPREhtsSkg6LRL19bp22cMfSl
QH2LBVvgnL3tC03/KvWgg4XvOSqLRCnnJQVIr+vP+lV1UQ4/GgclGB/Lb+NV46CP5pjJjshnN81c
xAHNRc8exGlLjF2dA1Y6j/MwwswxK53/4+zLdiPHmWafSIBWSrylllpdi9e2b4R2d1v7vuvpT8gH
3z9VLKGEbmCuZjDOIpVMJjMjI4gGfWbmhYdSMZVhk2tW6II6li148RRN+GgzUV+qACriEuWfwWAq
aRvQsgsMQlONLdoQTCpW6U57jFm3HxzDoedu3a9C+6+xDdjlS8NcbAXOvy5aEYYjqF2LbJCeVeAW
C20hhs8FtEszXDTFt0SfQIYZUX7Xu6l/9Of+Ds7mqpcWuJAm6K4ru8B7MlQiCyZvc0c91Yx5+8qz
CDPYS7VOV2dlo52WzsVMBMKk/kRQhE4NMCjc2uQ+97WxxJhUUb1I6NUU1qBuevp6f4EzNzus4DKY
oBIEaf+1VyrhJBBYjohzqp2ieeKXEdrXS9R9M98JtQTQQUNeUQIKhQvYYITUFRCj4NDRF6qfRX9h
pkWdfuaVo6MCqeE99k3pBAgGl2W3UqFVfpb45q7H0LC3pkeFGavQcp2C1U6wi+x6l5xV07N7EyrJ
r6dupR0IXhopS07VEbFm59rq4TCuUjPbyMyzXuKFK+Vmp7mfOO3Rxfn3jaAWAOj1TVU4RN0uAsXN
kkLazTbDBL4hHtygk8AMP7fNmMKVaNmlvgnJWDF+VJWF43YTTqa/j54O+WZsAQzleglCK3pB0mEg
rFa+pPKpq7ed76Sd5S/NPN74PmeI2yuPujgXXu6bcjayzt0G+ocagzJr4ZPI0+nl3eY7FwLJuw68
HHfGYijbxErWYEEWecXgtJ3vI1s5fIB/Breut6r3wbY1k43PwoN2jh/pJrGQAayE58xeaprNfDxd
RAcMVXsVvGTfF9eFfyhJKiZl2vmmJH/VgdW0SwilmU29MsCFsqQOJTJAMtPU9OPoOpBSzoFIXcIt
zPgIum7wvUm0Y5ryvPaRyIUKhFZPVoqH2AUhqLyu28w0YnRUrL+MXROF0X+meLUzqaeZIvUw1Y8n
FbSB1bY1FhKyudWgGqKgEClD3ZC/tOPMV7umBsGxpP5Sc2akO7eCxClaqtHC2Zr7/JeWpq938flT
mYzAF8FSpqF/m6KLvUROfYs1x35dmuC8naZg3MtyFfvl6DILKibbrpXbIH8aZCYgbo6/73+g2ycd
Z5FzOY8C4xT3sAgVyuBVoCD4KMx05+0LpFrqL80wl8DQt4VrziTnf7UwommvwmSzBaUYeBAK8w81
e1P8ESSmNjApgYD2X1NIqSIq1fB3oBoBLuGbh2BsbSO10qDChQpd9KISOywX8AbfzTQuVsHGpHoC
VwQFEpc/KgIZ27QnvtlaxcFjOjO2+jF5BO2u2TnhF7E8hoFWFu3Tw5did+wA2BszDgn72S2ONN6+
GL4X/N+P4bzVKJNKqzPdB3FXaGrg+rXUgdXWuFdN/xPaCE7K+sLMLNf8Hqx1F+77mVB2tRecJ2M+
yzVqF3sRK3/A5ublGivCxwwyEPcd+LYLza2Tc+AwyuSiGmFosBWWsOpQOrIdP2dm8livpfW4emlN
1YmZYoPH+0BXdNus0ZxZIKqZXS4oBSfoEjJ5nbt3QS9AMz0HobIgWKFihkg9jeO4pF8+E4HQLQbe
WQMrnIIZwesI1ASKHJCxCUytBqblOUhe7m/m7dMLm3lpYPoBFyGu9FDPg9JaYNa/KgQ5yuJNsPNs
Y+N/jgfxqK08M/Ftm26WtOdvUV+c5ZuzExRy0cJyBW491v5Qv5rVeMSAPnDOD8JHsa8C3OtLGfzS
hnKHpJWb1E8kWM0jp0pOdf51f0Nv3QLYI3RZsLhvMn4u1AV+R5Wq9IA6DeV6TV2ofqljtakzAGmL
3l+Cj92+hdAQmHoC6BkjAgFvdP394ngEn2mLgoivmJ0NtD+m4Gqr+zkyw6oTG7xUTsheo2eUDDzz
t4guz8JxnBZ0HQLxAzDEg/iNGVZIA1z/ANXohQigQdTtAwSbKdqpR+/UscUiwe2XuzbErbRQwxhE
FTCkPcV7oHJHiNayfBdsEvNN/iU7BnToF3LRGR+9tsnFtAiUOVpFYBPg1WdxK5rqe4P9/GMcQTHK
OpZ8LvFjzG0nMs2J2Izi6PFkBK0uJ+H37JlWaEwN7dS3enoCBFIMrazumLsE1J31IFyTk4gzEGuE
v8PEoSWhMPqYBN0rVriBkpRNbdwc6I4wZRV+ec/6QwvpFKZb/a/GbOoFB5q5RCe43n8/gPuwASWY
r9bxAxKmOMJ6xCTJ3viq9z9+G86whVbnrt9hOsEGhhtcgrvoWQWe0BS3h3o0C5cBl7Hwi2bP8MUP
4r46Hlv9SMMAxYXBJlVm6qUTIFX2lgg/p7/DHx3A8dCrNJDF3rDJVtACcZvGjcygP0oYpK8Kp8tP
jVw5effzfliacyuF4iEKCB5Q2TwqMYJMveqrMGVkDT1Hqdifu7jagYylBKtXFZjy0H0q1dDvoqD/
dd/27MEFmyJYKXXQHPJjLp2ngMPWwHZqiE2untrV0tT0dOPzG6ni9Yl6A0ZZAL+8jkFeWJA4JSHg
VVpj6wJyH73eRXnwVuuD2QK5o0Oj5B8WdRF3ubAXKk3g5+DOBy32KTSg+biERJ7+AL8mbUJFI7UA
a8x3deXiYm6TsKRGgQkrNz2NgIsV52apRTWTMU4gLtQP8Ij5nh283je9LoS8FVE/Jx/9EWMfxap1
UJxp15CzoibgCLbdWQMOG4hEF/Zv3jaqXAQRFhcHX34ySNlLgYF+b7QOG9Y/pQ41fVxhEK2vTaiv
WvTPSMzxwXN6MJnumn8J7QBC/M8+30wQQ2i9qj3sN6Z71jfgHlLB94JR6VVnb0az8y3JfLrvMzPJ
Fvb7wiZX2AugYgNRvalfkbFwg37SVv8hZOwzMotfPRZv+XZvu2/5w1Lpd+aZCdAAUlVDmdgrdb7L
lMtZkxuDF2Eq/E13QVG0KVpo9600Ay8U4dQ2kQV1mJSI6HGt7q/6Nppem+bS9bzupTpQYFrW+00v
gWyM2H37OC7NPc48bK8NcalXHciSm44wlO+V36Uz/ki26kZ5KPEYslUHTfFmfX9lM1fnlUXeh8K6
QlIiwqI4mOpHtu6t8Dg8eI/tGi2wh95EJmumZyCHXiRcn9t8YWdn/OnaPudPIAZ1xYDAvr8RjvTJ
Q3O2eA2taG88D549rvWIQX32WT6glnx/6bfR6dqyfB05pLju+lqCQvEIflwSvfngI6+XkIq3l9a1
ES6sl24AorAOy5v0T8CHzyo5f6xoz7JafPWkmiVlx6puSVL3tuE3ATD/Oyw69ybqsa7InTxWXLV7
MVyjAWcGfwbKgJKSj53Vb+Ud2jSW8vwPmzrVzqSJ8Q04yetNzbsqEkcVm+rGHvivVmX26v41oG5a
26TUg3+A3+DDrlx4rdBONgpK2nWn0T/RKB1rYcjXyPGdf1jQf8b489FSJUL9DMZ85Y8m2iNuYU9d
OgQTSu76orxaEd+e1X0NzT0FRlRhDxqiluxDvbXTRHFKeVtJ9pj/koUf9xc2G9MuFsa5vx+OdJBc
2KSBnFqgh3/Q2gGa7zQTbBAVLZEkzJ62C3OcYyQiNCL0LIRDKmffPRUthpEWaB+WTHA+79PQH0FD
iU9lfKJ6A4A1072FeDl/sFQRI8A6Ok4YOb52cJC0aGqnYR0afYCs+Vg8ZCqrcfsrazfeaMGzLnim
JzLFcwrtqMZgnGByvVCn+u6c3zjMxa+YPu5FZkVTJR/0Dr+iLzeiwmQf4helrUc//f6YNBp6Gxbx
bdoupVuzTnNhd3oOXNj1S4NIeQW7Q/gkE/B9rsc8sEiwEEVum9o44jADwVBM+YAdhtvlaoRIburC
jqACs6JiHRIp164LJKSL+WR/GlkRJUuolK2/VBGd3ITfW2CFdE2kmHZAJ+B6jYUSBkQRM7iRNxwU
ocDM69KjfNqmGxMoWmHYxTCQz3DXPOiRtEGSsbyoMLboAlsxkCZdr3yQTN94S3f8rLdMlar/b07l
55V73SiyQY7AcI8Xmv4n7yXLc5laPeagZSpTaOJkTpJ2GySMfx9jLg1zW0kCsRpkD4bTsLIKhWy8
oESPADOn3uIs0xSvbvZUQhauSHgh3qSHcVP1TRrAlgF0KWsVVI+aEbz9sTWQlml5b0//vqyUQyTF
azgfxqEXYKDzG33xG7g8ERDkOo07/AZBD91nIKK6XUJSFFfHrDVTMZesTvDGldcbwzYP5PKY9OWq
Rh12obA7mytjPI6AHW3C3PKNA8mPE/QD8UNAHWq6tdU261D/JdROpDmeyjIQwHXYJDTl+6UIORci
wOIiaqjJgveVr/7IA6VJRwrsQfBhRKtI+U0FO16ST5iL9aB7oJhEQltE42kRQqFXhCwvpzxD2zYk
W/sNuCeGz/v+O9P1kSdOCQQhHcMCmOG6jgV6nAeSESKNkluE2N41XlNdSJhW56LpNrH84iqKE9aJ
i0HN7rPPsx9VpZ8BO6KmlCgvbq0qC/2a2dBIKPxTQS8XXRsuBEOKERdTCRh6VCU2VKAeMQG5rsfC
FLraitzgrDaJrfWJ7cULGcNsro4aCFAd8KtpGux6N+Qo6VoFXKdmlJ9K0q+CUv2MQT+e1I+jVFuS
5/8xAEICGKMFcLfN32vIo9ldKW8qLUKihp4Nfb//haYTxZ96fBcD2AyCf/gZ/UGviqIeEKyDPtxG
7TlRhlWsYRzU7Q8Z2LzcqDDvW5zz70uLXN6UtzQehhEW83AsmIJ0rRLj9wDNDW0RoT/n5Ze2uKRJ
EuqxlzvYipBN0y5gev6adwspzdxldGmES5tKTfAricLIgPgYhgULvJVAty4e8q19f+/mXkOXpjgH
yuK68TOol5kVJner1KYx04MPN/IsGe+8wWtY3izE5HmTKlg0wG4yTY5c+2zY5UHUEqxOdAtYCs0y
kjcDFVlD6MElFdOSYySMC5ra35IWN34J0KMO0kDk7vykcuw2RJBjxCd1FbxBmYDhGbvPHiZdhJ1g
D6a7ofseKgW1BaZgC3oNzz8KEzisbfDs/ih+qwvfeC6nAWPmxHoFZkyVH74QklIbfAlBGfUi8OIY
h8BbzNlmnRUVUvSpIW2EaeLrnc7SZMR4aIWQfFYfoXa0hSYwtXpTdtCBcyIr75i5BH6a893po4Jk
Yqr88yMsWY7aQVbVSDCIPuSnZGg7TFIiampWEOcgBvVq7bGqMn2JdGhusQa6VbAqT+9sbrFlnuCu
F9sInfljpDh16iPn/odIYyi4Q3WqqgC5ca4r1n2XBloXmU3zUxgPHvSI6QsxnPtncnYlCnAogFYa
yHu5K27U+yHGdYoDYgRPTdO+hiV4R7rRvm9mNiXB6I+uUQMecjNrDoIZ1xP7AUkofdB8m0S7LnWG
clU2J1GzM8lW8FAie6l9vm94dn0Xdrl47fdS43f+OMVQ1GejcKMUj1kiLOzi3D10uTouUodeMHpJ
h130dehklor+ZzK6poGamnKe6k6QQ+2mSJd0TuftYqoKKEWQhvLhTevSQqkA/jdHwFCCxNi1Ojjw
R+HoCilEkwWHkK/7+zkXShBB/meRn/hz6yRoFVAHmUrmmUZ4oKDZvm9hNsW5NMG5JF54akE8mDAM
F2RzOFm275287i2Hnp+8llMQ1S+18Obuie8h/akJDCJC7rC5Wq5VY6jBTVqAYrX3Ls3MPuosBbNc
QdlvazXZi92wub/UBav8ZmJso4/AU4OV9scxP4bNSfZfIU1aqeuyMIulEbm5s3CxSL4hQxXaRKDl
wAhjCKKWna+gH+n/w0m4tMGdt6wvM+LJsKFCqUBQmaZCnhxds3Kwhtoe/6U+d2mOO3hDYkRDIcKc
7v+MMUyf9na5yO4z/RHuNidw+AnHPE0p8a1HJfLqokIiYTZDHAeOJLfeuyzK5FeASWmHZlL61GdG
dND7ugTNfukJR8AuAe/pIq/b+0Uc72rN6IaFC2Lmc+I6x/AUYNaaiMbI9Y1rpGDeqvG+RhVq43rb
Su+Z0S5S/M0UJwF/BvyN6Egf6HcX7KLmU8ZjmSktCoVdV2h7ASLEJy/RdnHf4VFZ0tXQyp2FHO4B
raGB+WE2/sMyNfSXkb9JCHJ8CbbUdWijxHjMusaToZ4yYy0toUtvmVDAhnxpgws5SpuPKUXNHAPh
kA2PRluFIgoYzizdLcEYJexlgF/8lrBAwtSxAlq1BHxSqQQls349pGitKzKrxQ8dNcH7IYLM+N7l
L+POk6FHhVtNhdPSs6ny2jU4Q1tvqcM1E9Xh3AYmgYFGRb1gcrWLj0zauEIZAa9KufyKyme/fLm/
irm/Dwgy6JpACAmuOm5/SYY3PNHx90fs0wCSeFz49y3M3Rqo/dBpHACJ7k1KBqV5F7pveFxkZEfr
dV/ZRgZNx3fVF0Eps+o7lFwWYLxz9YErm9P1fLFtpa8RqaUpLsMnqJgOK41JTH3PVvQwouf8Wu2p
pS7UfucOPVB0OgUBBWg2bqDDRElqKNziuSbsY7IS8GgDPd39vZy5lsiljcknL5cliRh9q6dlFZYE
wJVnjcmDG7yIOgOdJ/TG75ubPX3o6Ew0e0gMUdq4the6vi5VPZ4nDVCo4gsYq1uGNoiJMT8n2BtH
ER18YVc78apbyDVmd1MB3A3VsumFyOXxVTV4pFHwTgukrepv8/7DCBbegnNNXQJAx//Z4JwkSyO1
gYwAMuyVzoK1Z8vv7r5x6Mpn5NGzpIUK0fySQFM11a10UEhdb2ZSqIHvj1iSIeFW+NUlD0O9YAKs
9Pgj/I04vad1iFfiucdzAddhXw5RIEDcQQiKF4AJtU9NjNpX1UjydZO78kdcpXTjBqFw0NOw3oaJ
lNgh9CPWbib6Gy8s63e1d8WfRZi5a1HyRicUNA/VB5Ipq6z1XKf35GYrAp6sslFPx/dogMwD8foY
7tGrYs6EAqqKyRA2D3UQw0cqkptB1cgP1aALx7Jw+xrCdcO4KqTC+ymHUgxF9iY/u3nV79UwqE+x
UDaoSvk5BZIhoeBkbzCA5YnypzFGDaBrauXKTMY1+9w0ATQG6zY4aHqpVVagBWClzwFUAqOpr1cG
G7Oheq0JGM2xcd0jrhRvI2kQvKEu3gKsaQx17ed9lqM1VZT7QFGmX+aGmxZaypZcNGnKBtUPrZRm
nVMQDfqEaUeTVeMVzRqtgm5D3CTwTHH0lRcvHo1tR6oeRLd9qgS2q8ZQYFQTUd3LueiuvY6CTj+v
xKpiDTbR6ZJYsTQMZYHriyTCum3iAHyFWkudkLTBKhkp+ZHUPjAHoig8h7jiPkbXcI9V3qm2IPlK
g4lRVYlZAFCSaimxp2IWV4ykN2WU8dT3erKLk0b62cSl/EfNAvHU6ZPudCkFeFOCBiW2hDSL35KI
dIXp0Sz+nbpavw0VIXkNpbbdZKk0mmU3JA/435sH3zDA1xDryoMrDBIasIq/MXo5fJADrbDKbAxy
VqAt9EahFnjuUo+GjDalkoMUyIg7x008L16BTVPeZHJVn6NQKRzw3tHaDBVl2GJyqvvQW18E5KpE
U8kQMm/VgZcKUJpAi08G6GIOsVuEOcvolObQ3nvygKl8zNKRZFaY+/mmyYri3VOJjya7VHY/1TbE
sHUsDaO2lf24/hFiptgJxzjfuo2oPKdNrrgbtYsCyKPI41nqlNRJokEzBVfQz5peuJtaqjS07lX0
8O2iKVyJkRTNE1MNo6FdxVXVn+O8HVrWxxR6Q5qQgP1IaNZukAsS0/si+wR5kP+sYF8guuSXwpMn
aVVqpXoLnHmo9k8y9CU+aE5DKFtQsWbQd06fU6UtfmoxKo/gNiKgqPEjv3jLupieXepVhKW5oqwa
QU12RtcDoNGA6DLOqu5ZLga5ZBAjzb76tuttCYiHZ5kEINmJDTSVWSJnfW4nAfWflMgN90mg+Rgh
wPv1WR5kwcncRvGZmIkxeEjcvntVSq/bQOSvpCztCNl1uewePKXGAc5ErccpwuSin+Ttrusi8X3A
1A6To0LFT9cMN7GGNtMPSYnCF/jDtX5TuIGA0EHKaFgF+Vhu1VKITkM4ApNJQe64KQwSOakGzLGr
jX6JKqXWg18mjH5jJql7yXXabBIjpgC0oVlwTFHGSMGa5Ft5mZU/PcP1D4iGjSWUyfCpJ3LhjCqo
7BXMV/is0nPA08Zh8HZBG+B1RwfirgAJTp7AR4ejHlZyy2DI22Q0LxzgLaMHNc/CR8Ed/DXxFQ3H
IQIxrEH8GsKqab+Lh7F1IIwRvSe0Epg6+I0N4l59Dd5dyGkQT2utsoTCNOhrZEAz9QZtaXXQjWOr
Fp0dhKlqZ22kdauckJKaRqJCOxaUgRXkjyC+UVsQUY991C1KwFe0XMd8TwtlBRssp7WCAXY9sokU
xc9GqKCUmla9MCKEaeVgggNozE0qVtGXTya2xj4r6tcio649KGX+rqtuvW79OHJARlu9K55QrwtN
1zHS09R2qZe5pUyb7qfC+KZKjfjVqZHBdD3KzkC+6HuvptVON4xxI8ERX5pEACLtfl4ym3pPhTFQ
YE4IPz450MTKHSrcpAm1Cwx8ghUAegtGugSinbuxNQXUkvBLEHDxEkCdHOJtGSFzVdytLPwpWlAm
L5TBl0xM+flFRidqQxF2PUw0xhMFzL0pLXFY6Dou2Zj++4WNLCpbSDQiMzWyryKyo+zY54//8kX+
26mbxBQsunmHZeQIFYX2ZmQfbmJ25VJ5d+65cvlFuC8PsnzfIxrspM1WU17C9m/5Yabn5sUX51JC
ocDl7KrYqiKxC8DGK+1VMl7v79XS5+DywDCSQeqeYw11tQ2bt5I+Re75vomFbfp+kl18ceqmGCsq
YUJWf/hxAa/6e0gPElmKoRBge0HayX2HQWyiQUzwMEikbdDbQhIw0V16xE2vCz6XvTTCfYxWicHw
VcMIOSc/MQN3GNeCSazG6VrWmPlPcX1/12ZfjZcGuS8TxYCsytOqOlPC3XYa16d2B+jVSVmBh0Pc
Lz1y5pJ1QObBeAfCBlDKcs8r0RDkgtaIY0MCvEd3MoRzoz14mPUiC8UKeS5kXr4LuGqFosZ92UV4
F2gMEFan/FFvjp3tGSZZhSdi6Sbk9bof9ZYwusq/UhNXxIsqsTUkDBcLAlNNgf+ul7+FW7YfCAPU
C90QZOCPY+CIgINI+rtM30SgBrF0IWfR4Kitc//zzh0KQJQpkO/oDt08ZktMZ2XShBgUqlXRQ/Cz
XJovn32eX1jggrnX5LIHdnVA95rhI5d+x0C6UdFlREHHK/hF4/ik1kv0vLP1FVUEgy0FIgKzfNxZ
hDysUknh96eVzRiQGhQe1gbIKE3vGHze38NFY9yZLCo9bHoBxqJpwjvYaK3T4PAbGpj31n3w5qq/
w+JrwejknLzDXK6QO5dZGaL4n8CoHzBlXf5Otigrm+ov0QrtfpW+LJib1nBrDo8NDXQx6PNxG6qK
ReG5wgQuOZeYW4o3n4HpPdRMTzB7K59cp9qgCWEcvONSt2rOgYDL+j/L3O7ScvQ9jLmipgi+uE38
5e3FX+UraPkXMoJbbVzcc5eGuB1NaRS4pQ9DKgZanrJXZ1yBdwhTWSojv5MH7REjmmZ58FJGDuWL
sRCNZqsUQBKCQlXFVB9KMPgCF/dThUedrOb4oA/ZY300TipG7VfQ1nZNanomBCNPww6PanAfvf3L
t72wzMVBjfoZ9SdXgqijxo5Ii6UVsRSdZb8MHwONJUSBq13wGa7a1FycS5115AvrXOQLBEVIkTiH
ZvHa4U22Pko6i187K98Kq8BZmkOZu14AsICKJTKaCWdxvctB5ccymZDEmXsIAtYRp85XXfXgLrWW
5jKaS0Nc3GuHcqDtBPAVyuem/KF4m0ZccJm54H1pgsthwwLuGkyhddQ3fQLggqT8Q0qDNjv6SSAH
geondyQyDDGq8oRTpN2uGzCkZFNtoUQ8dwlftAx4gLxUJZUotWgZCKOx74x4WweRJWWBqYSydd/R
5779ZWrBfZICz1A/BbmPOYgr1V97pcFUcoasYLY05Dl7JQBLo4JMF08kgC6u3SyME420CUy55/Co
Szbun3Zbm4FsK7/dx/vLmvO0C1t8YitLuVukIWy1kmWoh1F12u5fcmeQFwEtg9YiRjWvl1P2RI4l
F2C6On/QaMbqZGENs17wnwFt6utdBL84rTNi+FNLp31JO4f4u8xdkSXuntmdAoQZrKcYX8SnubYC
ffq0qJqpVaCvOs8RioiFS925uZVAMg20EEA5QCaQCzBZPoLjsgN0xAdFbQIsERkYZEakJcbtOYwK
uTTEebMohKWa1JOhqgZlT0KjbYqCpK3XVXUCw6Frli2071qCYUNRqiwyak5MAsWEUOJSvjV3stCM
m4ZdCRBZ31fr5eerlTEbZTwS9MgRZQxi+Y+euKsxeddLCx2KuaB3aYq7rNJcLpAswNQ0tBMo585f
gjLNW4DIxMRCBJqnabEXi1FiKK2GU5ulrlZ5dlDahcM06yFoUP/v7/MJTQqxh7LH3y/S32ETWl6K
SifVbSVYIoKZG5ibePvByIIQC7oCzhnhiIBsQITFNFpiYXAH2ajgQLWc5ag316MOrLXOZC+wvSjb
YyjpMKBuP1YNqtotC8FuoEClJOjoupEOjQuivCUl4Slw8Gnl5Q/knBisSM3YTHvRCG8GOflkC/YL
PzOLelvka2UJYDm79Rf7wQUA9AuQ7ATobkXAe1RBzUg+gF9r7aG4+/dB+XJh0y+5cKKUhpi+HrCw
EBMLykstHETRvm9i1k8n3Vik42iv8n7aCSmEQ0TgCUN570cSeu6L4Kb5/frPBOeqA8lUNDCwX9C+
LUwfilGH1PFs3S4scmw2gpV+Bc/Nk7GQE8wWHcjF0rj7ph11X8in74QJtuBQn8CTjcYL+y3uociG
QeHc/GvFECT/FxZ5+uAgjWkGdCYQf9CXjqvnSnfS+Edc7YXk76fLDORNGMyXKFJQPI2vXWPMKYlE
AYX5MKusTj43+gpBbcE5Zlh70IiTMWuOUgqw5vxwI2l6z08UMDYarTXY6oNvyRvFSneDE1vT3LVh
genCZJM8RGalK+vn1jTshfRxZuj8+kdwxzvQc61UxQHKzquwAeWW9El3rlU9BJtsQx8MVvyO/uxl
Fh1za0mi7vZ0XJvmjrqEa7iMSqxfwwXcY+5MWcKif2/hdfC6NsGdcaUojdaQsLppqj5m6sdH6JD3
X9oWxap1xcgZ1HkfyTl7horaJ5lmMU3Jdn/ejwK3V+/1j+BuK330fKwOPwLaMEV4CkVHUtZJss9A
6H7f0sypvDbFRQMvFlOkiDCFB9o7cifSs/wzedm3r8KXsVYf68jWF5r3s19RhdASuGIxEcZD0yOI
gQ/GAAVTXwLdFxQic//X/VV9N0ZuvuKFCf4rBoGItg1MZLElHdHTT1a1BXro43Oos18i87/I81sJ
JQCztJNVYXV4l/uscYJPcmh24dKk923IRWTA/I4qg90HYGquDBB1oZ4ruRKbqrSVuy2aXoPxlWlL
gkIzy6aiNOGBIA8GdW4eKaeh9z0EIoXzhkHm0MZr12mLYgvTU414lk594wHyYf7Bo34Doa0sKQ5d
F8dPwagE2ziRk2zllpIQsqJoVBuP6vhJBuAO2uV9PzBwuhRrApR/8FF1XeWyMAuFwCZBMMimkgcg
FaLIYBFqZbIJq6rADqOTm1r3v+5tfoH14YIEmzrADTcj3u4QeW5ZYpVKhIFoYLlcU60qYdPVk0FM
49iy3KkrbWi6VdkWS0WdKchc+xbMgzEespKKClA8dzgTvYPOa+4B7SyjwVrrkffDGJTcTN0yde6v
dNYUmn8gykUGfgP77GkohWmIKzpuWpAfSCnEz3JisBLSgguBYM4Uvhzc06BAQvEToWGOcTaw2UBa
bsirXWaQ/CyHNeaYc2XxZfEtR8FtIaCsImbnoOSNii63hT3I0roqhwhPZ6bP9DiRPmiS1QDXwSpI
Vuwnor1oD+FWS7NjG4HoLV0t5UEzC776DVzgk6Km7rwOv6EN95r26uvvEfRg//r7XdngsoIhEr0m
M2BjTI9ucyx9Jwye7pu4DaZArf23ld9zQBc5adlDrVEYYUIdB0fCYOngVwvnbc4EBlbQt5l6RuBT
vs5t9E5NMVAIE0KIMQKin7o0WljFDEQN+cyFDS5gt2htp7UAG4Ud+3Z4Sl6MvbiRPVvaTjA1KYcM
2sLHWVoW54RVANYDqsEk8MWMora/1GOdqf5eL4pzMU9USSZMFsq9/gTO34keR3tULcISp7OqCV94
1LepKS6l2tMf5s/X5W5yfifEekB7H0JMxjk+tZaEhPFd28mnwDQ2ug1eFYe+Sq/tg2suUdfOWobA
FkGbDzcQDw4lWlvXQQHLJMPYfPoc/sgwWKf1qFQAJfZ53/dnLgKCe3VSQwPW8JY5VDRo3JT1hOU9
Dm0LJVIPdP5mTyzDXQ0uWS0SK88FDXxTqJSDacwAS9b1UWhCVNXzDBXzFKmf2G+T8GdTmfdXdZss
wMKFjclvL0+0UgpU1mEDAzTBV1u9QaEg9JcO3FR841wEevUY/keTcKIu51YCllNIJKk9hMhexG3+
RCa3kJ3CwHzgsNDfnvlMV6a4Bfmd7PYlgG5QrN8JJGSJ/0QA0AFaTSK7UjOLcaHrM7ODOFrAYAPN
ooJpnku3YgAKSdVCvjHPj4XSsUgNWTus0Ij5+08lYlgHVHAoc04TntefypNJoacRhFJVN2eQp2R0
DA6+DgIutXi87xUz0erSFF8QdnM1EyGABE1WUrC+So9Dk7/fNzHj3PAIWZ/otUAJwb9hC0goV24O
E13rWYmrnCLFA/xuiVN4LtaDmlEBUBPqRxpWdb1rTUCFzosBdhw7pxkfgxiC3K+evNFUywhCZHC7
sceA0CGPT0X8fH+NMw1BsAKBaXiaV0EpkNeKJrWmR76rJuh5dgPLWL83NjZYAlYgTR3QF6NnAe/Y
DsqD7EVY/X0ZEtYBXgVFJN7wkOm4XrooCHobRJCXlSBAljQ4EsE/pIyYosSsBAYRIFHHWdAaLXMx
7IDsNH/Vsu0onxdTxf9H2nf1yI1r3f4iAcqUXhUqdu52B78IbXusLCqnX38XjfuNq1hEET3nvMwB
GvAqUpubmzusJXgzslUgEY6cBzgJLe58mem42CU6eP3GOmJCDR0kG/SBPqa362NfeI2y+dSlqkaC
xg6AItBBBxebH+ZLqWtt0R58nlD39NBOfHjvwj7z0Ik9sE9VevdjoGPqAfnFu2jXQu18D/VWn1hg
bAURzu66FQnmBc5/jH7+HfO1bGsMrIB4e/DQQZONoE2Ng9zrH7INnpPqO3lCKR0PpNS/+3UdWxQ8
n20E57kHp0q1vAL2+J7/Xg5gPQgbz3wYPn46v9btvIOm5G66sYmXPZIthUianItc5ClOvwXn0Qc0
jdYt+xY0dJ+NdwjX+sattYXR+eiRun3UH2tJ+6Cg+IbBLzz5QH0JEme0/Z/v+IC3xBS3tPC1frsw
2uruFnmv+64L84dZAiZYHnulg68GrA4IYrgdBsUfbVdMWGN6bqeWkEhZd6kumxwXOHSLFauZF0Ro
zV/AjkWbtHY0xt2u+QPUGUwZRckfb8Ld8ZaBOgEuQYQs0Ks937MoqpKuogQitXfdNnkzwXx7ow+e
+vyQvydhnO2QkJCRbYuOxhkoF8nrSlJWTgnQye+28U6DtoDf7rqP+o3cYnT23kIHGPQPy6MG7yeJ
NAS5SVAmwbcjLWDaOuK/8xUTd53rqHSgqBygtfk22zsHsM3MPzAx6M+P1WsaWPv0I39Ln7NtL7k+
BVGHDelhDBCBoBXQXLmzROu9kUQJYsMKnQd3aXNL3N+TLnE9ArOxcW2Cb0DFuDWez+crdPK06vMq
x9O5edXMd/vrfbp4T8K76kjOYRyPnzStugHlR7NCYxzqjFMe6NW9MUjiM/YVOLvE+8CA5ROE0LgL
z9egF5FpTyN77GlbrXyZnC0lb6a9V62nyCo8BQMt132myHuA1hv+AxOkLuQMuJOQluMCCT7oufc9
qEljT/l0xwBaFKB2lL2ARKfuDIs7AMqaZ3rSAgt1jvKuvHV+JRvWzKlv9Hs/8ZJb9Ycq6eYV3chn
mFxIpVHMPkwaMGmYvKhbiisyCTBTBrec3PXeAQylkh0V+MgzRPYQPHmlKKrGiFjXyie4gH+qr3ns
996yX7wucMPoWfOLw7CXqQyyZXCGcwbKGc7U6dSkC1um+7wqRxAdTLZv9KVXLVK2V+bkr2DxiRVa
jpbdz8DCM6wLVSyMteI9V8cseCCP3XMcXN9R4YYS24CVwoFofI7YMccKXg1Cv+2A4QVcN5n50syy
73aBYjECacwZYmSOSZlxhqJirnLFIwWUy33uaUtQa+AolKmoykA422hqze2jGSAWWBL6iHoGdC5l
jurCEWIlILwAETdSwSZSsucGqGLowp7nHPukw9gN0InVX33d/UEAhookswaPe47QD3WdjjroqefG
DSrMXbhPWuH66o8vfnhLRQQAGjEIC5HLBpaItjXekSCp7sAeXDQzWMTe4i8/CwACIkPE6/jqeIBw
a1E6mlgtJq/8KjEejWEMrErb6rHEDwk+/BkKFxYvxRQNWcRQjHxvq+pWS4d7g8hmxYUwBvYLNRVo
qfO56nFGUt5eZ8glFNZNPxu3hGBwqRy2X/8wjHJBB384unL59zBITHS7BaOQ37UGemJ90hiekkuO
PTsLZ24GH8ZmPE2gJweDv8PdFjptKmT0bdCHW9ZmctOQrgv6mOygK7KnWQGddSLLfF9cvxwk5wPA
tN6AJwLqD2Vq+lQN0/ozBkVfjqlnCMSb7dZKJXHZhd9G1hgFDIShGMG/VJsiK7Vrq0dF1XE6BNV4
mkx1aOX11l6dpzEqJTHSJQ0iw0PEi8SWDWUPPkhKIgOiAOVU+FPUbIcirNGC4m5p5lPyLc9fNagh
J+9uLKmMi1YJOk3TREoDwZPNnTFEVVNatki2Gu0hht4Vhn+79NjNrkdHSYb3ItbEAtG0hzANLQ4a
HkXnrkmv8mJtKKAQBO+h/HAzFDmUqpvfg9s/Xj8FIiidDY87YOpnzOfnUGaF2UprhLWg+VH1Og0E
aU6y9Dd11yheHy//wVOB6tBFcQ8tX6z0dY436U6nRToORKvbISbMPWjSY8RW4ttF30rHSA8GoVHQ
uHjiuW6+wHpQQ6RaToIcg4QQwqweU60AOWVFN0tVvV/fRzEi+NjQdIvbnQ+sG9KORds4rHfD+qdY
5q1uNt4at52XOZDRsStJhCbDY/fnSYDWzR3TsQJeXaa/VegBdNV8mCN4M6V5tEHofn15Ap8MEdi/
y2N/P4Fb8M5sihwb6qDVs1ZewKm7oWn4H0CYZDp4PNgTi8VsJyAVXVyHsjXM4NBrjMd+tNj4p2Qp
Qos/QeF2Li6HNs9YL8+c6Bu1jd6Hvrk11p8Yf5Z0Qog2DcVWOEXcL2Bz42wd88NZtmYLPPH4VICD
PVaY8rzE+QpuGGSn0WeB/6Fizl/9ZmYubQQuQD8D5WyivqkYXkGVtYq6xyb9LInEXwjh0IjvGFAS
ISpPD7rMCYR5anZrrvWB5DcFdASmJrT/qad4PxrP1y1CEAUSAxwTaHkwoP3NL65Vp0HtRkQcuev+
VAonNKpUkg0SmQPCMwg0MUUqwudscYhUU4fcn480zl4dqmCYlu+oaXigb5Z8KpE9IEojKC2xkj8v
IwRqH7zhCNpWMrJD975XqLtOLySO4fKxiMvjFIW7PGwzLSu3wYL6wix/KatlH6LZaB+oPi7fNGUl
O1RX6i26Vgok50l3zGrUyr2qzdx73Z3GZ7sM9Wncf/1LYotZh7XJOBw5BzIUIEAqEhMJPjd6QNvs
w9x8u44g/JCGBcO02BuL7+LWY6tyl5YhpE0O/VO11LLtbGgNVFBrK/rsk1HWrCuCROKNKWwizQcT
OndYUW8YUWfBCadF+T6pb2tuPILLAtmVsdxcX91ljoP7rJwzcdPFihIbxqM0YIKftvYQ2qsfWyB5
gexVY/hmsu1k96jotKOrCVc1qJ4hE8nFPJoSt2S10NlUt/0etOX7NR1uogKUVHBlUTsccrP9esTM
Gqn+heT2dKT2ElUxINsWI/Gm7c3Ozz4KijgCK8C2Sv+DP8P70gLrMGur4kkwx2UZzViBP+urdDsQ
9R002gdaoyZL9Nt+SQOlJOH1TymyGpMl4ZikFYg3uU1NmnW2MhchF0EBzlzVzVJWR5OizuJYklSc
MFTGeWP+E4AXsk86yXKLDrDQCKUbI588E9criTdZ/nMmnmLcNdEz0TcmkXghoauDxcBmTHQb8a1q
Cdpl1xxULshAE0+ryoe2zzcRuPavb6UoCkJ2/f9g/jTTn0QMHfR69IHZpwr2srh/VVC0aOgmWVaI
0Uq8t+izQYEM34tx6kPJ9Pywx5aiZToj50CIMnpd5Pxym4n4Sj9j4M7Nt9dXJjzvp76Fs5LYHR00
bOFrgT8KDJFP1CHUy+kE+ul4o6/Fx7xa7215DwpsyY0o+nbogEBFAoEzEnJcGEaasYriDDYDSbTc
qy3zt9uXB1SWZVTXotudUQYjrkSXGDRCz3cUFB8VXWdwN6Kv8YM2buIZC5H4TeFXw4QLHlFMzcVg
iz2xEEz5lhNaj5CzIIs3FbpHMwjjmbpX2pL3ofCL4a2PGSW4EaYidw7lUGVZpxXtfHbfO9qhd424
uEWwWc+eaU6uvU3GDDRO9qTnd2ZvJU96og9HB7L1kjzN5ZrxnINnwS9BCsXhQxrLmCzQUpfo0nHc
cLK9BboWICr2qurpupFeHj8AOag+mehYJxYPZIyTNRguMv1Rd1NhZglccUW1w1MVHWWSk35plOdQ
bM0n3xHEmbUB2lYMsy6t12GokSKMkoUQMhDOIEfL6kCYBZAyCuPuh6uMXi7TSxdhMO123KewSfjl
84Wkztiqc4x2mbxuA7sYdyUpNuCn2l3/NAIYRvWCNwGyCJiJ4rzVoiFcqDXkm6uOfLqquSUR/Edc
xxKvKMHhyTMNBemwCVI4vl2CnLNWNp0CfTZLk7hDIQzEJthlgmuT54NTXFR4usbGri3R6KsOdTzX
phWUcaKvH2MowiBQRd4OmR60dZ9/oLjB9HpZuJWf2rVXOqFD/Dy7dWgaOO13u042Dig6pWphl5EW
K/fhJYckLkY/+MkgG1POWZQC1SmKl7ptX/Uat7SKHhW1Aom8AoqS2A2v24jAT2iM8tTFKjFJw9vI
aMRZMawpheKkuhkNaC1M2xWx1mJNm+tIlzlJGOJfJN5KopTG3TwDqXe+WY6LKzRUIitc5++WjtAk
bGTlA0Gd+nw4iLs+oynq88TFMFexX2+MoxGAEOsOswhhuu9+qj91j9wsOwtzAU+r5NV/catxY0n6
uf1Ero0HsY4ZryStdzRLb2yz+Orh5iA4H9IZ+jJnESafXHvYUmMCVVjlFaSQ2MeFe+dg2EpPfG4z
5q2pRdjDZVZARosxA7SC5IE5PuPtKAn7Lw44h8X+foK11KoOlV3smt6jg5Z+K20MqziSfRMUb8+t
grtFIJVndioI2vz81b0xH+fA3UTQP5w++mO0KQ7j0+LJzOHC9LmFce4kUrWUuB2+FRoyVAjitN3t
Mt02aJRs7QBVGtf46ln7AwgZDDR0I0POexJtsNPZKgZQDLxPdyATvskf1oPhp2/Xj7R4mBk3B9rG
MVCA+sX5F6uzJZ9MEzgkvUlL5BjuC8g96dqbPe0G8KqanqlhhgMKyY721WCALZHpbaBwYyBtw0FX
M4rwdQbopDtUQ+KroGVMsq1kgULzP0HhjGXMSG4lDKULQYr8bHnrJj3Ub1UdxrbfHpd985x9U/Ck
epIRbAgPwwkyZzOjWaGfgY2Jus42I9u27Dy9/y9u6gSDXUgnB66p0tVaLWAgakO/M6Y1B8mRFjrC
EwQuBIknFFgVBQj4jF6kUH+UtUAJxvmYIRB05SBLiNokZwhl5Opr1c+gvvWnbfpUBNYGd/POft1Q
ULCMt/Z7ukkwhepsuptvqPHvfImNMBs4q+/9scS/P4CzkdlKHdDR4wfMwW0UuD/TY7v/J7/BfNQd
qokB0v4HGl7HFDqUkzVzxkFRNrdpCdmOysleMgwteyU6e2/WhNrIKCxImhTLE3hFPyEfsr8OLVIn
PNtvzmgMPZ17uwG2fZuMUD8M3HvMT27Tx+rNuiWJr2xNtH2H6UbWGiL0Npg4QFoUuSH74vXd5FOX
OexLp1b8WDoGxDlfpq4Bx2R9M3bEr2b1sZ1/rP0rROdCU5GlVUUfmrDHnYb+IhTyuSt3UspJbzWs
vMy0PNuoZFF35qhYv9yihpisQ7Vv1/da5ANgV6iQIRyFM+dMe04nDRlLLBjPYi2vwc96v8aLxJGK
XNwpCGe+wJ7T2gRIYvxMCYhWdwVioqF96YbX68sR7t/JcjirnedmiccB1Bf1DDX6CRSsYDfWQd5q
yBr1ZBvH2SjCIbsAQSq4INzPOIbA7zORZfAu02o49mikZyJlf16/nGszwXzaKezYNyRYb8zQDsob
5R/rML0Mx2R7fedE5x0JZrwYkYphrfvnjhpTiE2XTpBgqaJPkm5yAhLqGrTEqje5n4ayaeIf1wHF
G/gvIC8a4hQDpMc6AOrUCO0Z/Ox2vynBhHwdRnyk/y6Mb8BBQ4KuLQ3DObSj/9Jlgf6rdfwRJOxx
72lZ0G6uI4pt8O/C9POdrKmltXrFbDDf2FVomkFVPBvmf7j2Tr4Xz4ZoVTothwYoRvtegn+rljQH
iK7V03+f/f3k4iYpemPiUgWbyuxnfexNmSy8ElocC+swWwM1dp7ZB1mqAqMHKLx25LntFz+bX1vV
BIcx6Jf36QJ+wy/ncdl5Qkc2FBfRWoGGnPM1xahlg64UiK52k+KBX2WbKp68adDQYyGxAuH+nWBx
VqA7hWJZLfYvgTS2Ak5O4/W6mV1W4LjVcHdF5SyV2c5AaKCVlB3q9pnGT63pV+hWAS81aD+ygxZv
JjBpa1AcqmRBCVsBH5RAFg7XFWZ9nYvIPJpKWxswR+0riTZhIIug8GemCniu28yhAe0jjMUac/NU
ELu8hzh6Tn2MZiS3GuSHWw8U0bKTJ3QpUJNEtlBF/zYfpxEdo7hdZOAXjc+ZHnYTsqPh9V2XQbDD
f3IsjNJdmrQwEQpm5C4fKi+qsruqlQ3hC8/GyUq4ewyXy+ikK2C6seiPFpkoQlvtkM0perqs7ICZ
xcQzs/hoNlQ20ioMv8CB/e82clfb1NbaghxS7j8Vrmfd62H00Xl9tVOPxmMZtKH+BOe5k71ghUHC
CSp3AU39kFpjzZZsUE/VN23+TJMtTXyIgl7/hsKj+ReJL+dkWTc6cQukBNlqsJB4vS45/BIr4R0N
MSghLQVCgdEIvd7okDcwS0kBRbYMzsO4s1aDrB+fadReiQOM5+vbJPwgaPFFcKjDPfOhYZVl1Ww1
4N9LwaelWn45B1lxq0QP0Aq6jiQY5tP/dCuj6Q1HFxw456cqL7SsMJi8Ze0sXmQcx/F3EaGGcqe0
KJnScDJ2pPxYotvaekBaVIIuWih6c5nQCAiNbD70qcw8QXoSxGHTo7sxt/Rp3dHcM/d9eLMEGP6q
vZvWx4SuIimbinHB6YlhPrDRquzvJ74kspUqUyLwTuMq/GwTqNzN36HhcT9bL0beSRyXyKOgeIbO
QnQRmKD9OgejFPkNh+mp6Kbqz+uxzH7MhuNZ1E+q45gHXf/P9W0VApoY8FKhZo1/mwNUaoQoNdKj
4L6lx6X76BykQee7xJn8NYpf1nIJYgiZXgdl/yh/JyFocNBniOEr5NfPV0mQryGVBkHL3ITqTr7X
x+MyygIXIYiN+Vb2XrJRwjwHcZ15AAsccm2t2W26aN03ibrtYju8vhZh+A/SVxfLAQ0L+jTPcVpU
8OycsMdgWtwu7f26gGmr7e6QZQ+hnrRJmuTBJNrTknW+W3xeRxd5Fza7hjewjXlevsxou2tlNy57
e8yVp8w3I/11HUC4iw7LMOC8szna89Xl6Fxk9ERI7EXrlpHU14q6icGxfR2GXcgXFnECw13YqlE4
0E1FlKQTqOXq0H0qN0P2bP4HkXgbNcp/l8MdZo1q0zhAbsePEMOmIMzOwcKuQU5ZRk4uPFcnQNzt
nDqRPdQr9o3qKkSqP02o5RTPvXk/kKCi6a5zJKUq4YdCe6EN54F+Er5+U0+Dq7YN3GOcH5b1XbV3
WispJYsg2FQBhJ6Yui9/XypGhky1ghyoi7I5mcMKDDK9rGNdZNGnINwlY+drZiYVQErbeVDt4dGV
FaplCJxjMIyqpEsJ79NYjEfi3iokn0L4mMWotMW0dDX4Hs6/5eqSxlOLU9k5byqFaulx0Z+V4VuW
PGqVn9wqt8iCr7I3tOgMnaDyL7UEsXYBmgdckPkK+cLXviVe7QSVsr1+Vpnp8mf1FIdzeDEaMedK
BY6GGuw21ZfHcX5rV/fBXn+WIFHySP7jOqLQ8P7up8XbRJUbNKc4TCCB8m0QFxnDUy5j3JNtH2cW
pd7pcRthWaO7XfPEW22vIZ6RSF7sMhhmnSfhBCXdZMwEMDVenAWYtkr7Rz/talVSi7/sQMHD8/Qz
cZ7bXLSC6BOALOT04+VzjfDBbqP6qZ0HL85rH0M3iORkXYKC04VyE8ZbUA1ykR/lttHN4qzT2XVY
jOqhr8jdOLxctwbR8WIVLRdds2jkgWT1+RZGFp1myJwBgjR3DUsL1KuXJqAGyAzoPTZIhx2IUQWT
9T7H76idSwJhwSdEFx1q5CB/hFg2375qj4NWpjouERVjnxPdZhAkUb9bXx6tM3HZncCwn3FiKahw
xGZOANP30Nrq5/vebH73lRpc307BcT6D4XazH9ZmTJmqc9Flt+aQYUbQyx9n4t62NPIguyK56gU3
I0bf4AfAKAGWZf7rZZqiNlmHqz6zm1dTxxTr8DuJ4q0yPcOkIN30w02nr7usM0zuNlZMZbKaXmcu
K2jX5zZ/9DyQ2HlZL2E3Fngq8N/gbYSmYw0xE7eZddeWccqApoVuByfZjGt5aNZY8iaRwXDrMeY2
JpMKmLnfNvZD1m2KRGLk7JdyXp7NVbFRBbT6ImI6t74+auoqh0aZP05oRk1Dt0XWyhsRMvWy4qpw
NVBrtTAljtPMNxajLQpHikHNyRQM9s6YB7+Q5UvEIOgnYa3ZmFDjvkxXGlCjsxxkndBuVejfFgMi
Y7KxMNFZYsP6oKnCiwPtVuebFsezrsQD+nPMTNtGCSobmZkHjbkE7uiiB39G4jSlki8lWhkaakDm
h91DzyH7+4mfyCYbD+M6Bsdm76i+25ZNQNxx2qTGKglsRI7vFInzSOuKUUw7x/IS1wRpgHkDxsl9
XCUBbpr9da8kWpTO5gcxyWJgsoRb1FgoUeHmSALXsx1OarZtMztcWldyG4usXEdDKIp4mLiGMsr5
3jWgJC1oihSQm4OBC7xR2EXnCEKVJdtcX5Bo706RuHs/UcoVWvNYUKVs1hk6oOTH6IZfH5KBcZ/C
cPumKboaY7mAsdZ7MmESkn55VvoPxB/mC7QFX0jJFGVBUBJFRqusfi8Qq3ffyBBOX26N5FA4F5fm
mtFguBPU1fUDHfZLEs7z9vonEfAMIUGKaV/HhNA6Pj63WfU8lrmaWVgJtLeKX/VN+rQcXhS/OM47
a9Me0z05oJ57r3vVHeQGjo9MG1gm3yKy9NMfwR2qtCzdYWI/ol/uZutVGVJflfHMyTA459fOU4sb
FxiOuTHj90mbQfblXd9Nke9DQR79g2jhNkGVdn6U5kLPZ0gLIBGZrT/qMrkZjfKYG9mmwFi9BbY5
R0tkDDSiWIIpm7DsHBqt+UjMgorS1MdYV4pxHk29y3BtNCUoMdrYt+tw0FEQk4QvIo9xCsl9rrHW
i7hW4TGaktyhI87Xp/LnWGth6Tqbkchad2Ur5L6c2ULKILKxqwut0TFpzp9RrXT7Yuze6ah+qG5M
Q7SK3pUQEJB8UFHpCj2oGABTUTnS8J/zL5qNSdbUC3YXLWQbI033mq372liFI+l3uGyQjcwCKKE/
jaOxAeF76MSfqhI/FInkMrj0nZirstCxj/l5RFZ8vnAqILyazkgyF4MLTdB9Wn/PnHdbNh4gtuC/
1sS5HAUCgHNRY70r0eatWiNfaDnqGJRE+Zxp9KFS7TaxZBWVy8XBCUEGiLWusZE4/jm9lvpSK+wK
mo54rRlz7q2p30a/rx9PUZ4SOBgOBR0PFN35PjnwOdMZbHFwdrp9q+a2vxR2gNnbbaNkxzL/6J1y
b0Fl14qXXWwNP6/DC48Nyx8icc1Ih7iL1h7HsQUbEd5M9Geflzgp6UaPR0QSn1CukliucEtPwLi7
1rDUNOo6glyYHj3V9mu+5nu3izeW8l8eM/jn/l0W5/RA7NVndotlLQnkwlXnSCqCcJzshpneZ70a
tEnvOatUPEa2Qvb3k5ivwk9ynAm4SVbv9KL1M7DTWdCNHd3idl7AuJlrDzGIRfVM3UVD/1zW9j1J
p95T+mLbYCpDw4T/f/jEf90F3wMKreiinQZ2fFAwKJKNGwe2GUSo3i0/riMJD+oJErf6ibQu1TBW
5pvzd9PwymJXoPiFJpGIibuNEtMVXp4naJwLposKRje2rtQwPXV5j5Ce1mKZzcpQOOeTTLmFyUNm
SRYUW0LTaj0EwZJPJLxNTpbC/n5iNkZvDQmGQfCJhv7dcPubZLCDMXqFEFlo2mmYJp8V1Gyufy3J
yniujL5R7AjyZiznrgdmovtOl25rpZdczOxQ8w9WMLPiFYS5d5e4nB8lRVdbbo4HXkzArpLZO4ig
b//LSv5C6OfbByWedI4V+JVujA8ZSdDNn7xG6yqBER7uk5VwvpIaPXX6BSsxl3jfdvWtNj5plYMe
H1tiD6KSLrplTQy3QBrsklnJdPtOMRIXwWc8ePPsrdZTgQkT45WY7/O6GaJ7C9PgJrRph7CTSexJ
0bn9TBCWd2aLhepIpFHz0U4OieNP9VFvw2L4YeOXtJA68kcdLYJTeP1jCp3IydK5Xe7I1AwtSwjQ
tMXr0l/tbZwOQVx+q1zPlNEHi9KxZzvN3UlxnNRskggee72zRtDUZJ41bte0Rfj2ZChPhR7MmaT3
QGhIrBeaHQiQKLGTeXLcwWsxqS4FZh0l+6odPRsF68pRtgOWeH03hfc7yFpBwIPhaQz5nkONi1Uu
kY7UgJWMaEnUQmUwtwUeMqv5jtjyywGhDiYXZrAYSVVBxHiOttDYtBQTU394inRemxe/+sYdfT0G
VfeqW9+ur02YcEb4CckviKfqKp8Li6nrdKoFODQ+mtsur2/6rqGB1cfzfswWezvYxk9woXeYT4fW
hjGDg6+O1ucSVEgS33C5zwiFMcyJIXwDtWbemU60NQZ0FGKW2plCfS72tpsHSWd6hfERz6bEp166
7nM07oCuoz5mWQu0ftWCRtfDgjw085eTmQwEHPZoCWBZYc5K9SSfY+Km4GApp5+M6e3BIeM3mvVU
kuwRrAbGgko9iKKY/gVnNZapJDPC4MJ3le+dG3sD9Exkmp6XN6zB2igw5I55QSS32fc7OXLaME8F
Zs1wzO0fRbRfC5DV7VsCXeH8SOnb/HrdNEVLQt8PpkeRcUHGkbvQ1V5FGi4Gq0y+hIqzs5zn9etd
UmCU+QvB92HV+gQyihoQbXNbxB+NHSpf1z7RCaISE64DRwxp4PNN08vemBGwY4i3cA/m0PhmQ24L
aYZC4INRu2ZbxfqHwMnN7VafxSPo2UaUAdInp/qsx0c6B9My+ui8TKqwA48FSn7Xv9ClD2bM4+D7
YWMpIIPirFtx9CSlETAzMIF3z6nTetTe0yn6H3HY7zgxPKIPWaxWKIotxO+H56XakPW+Nd/+t9Vw
5l1nk2UnDlZjQZQ7caCQqT2bKnpbXq7jCOwauwafi6kD1QV17PlqmjShvdqz1RTP0/hYqfeNub0O
wX7qebzIPsxfCO5CTqx6dV0GMZMfMdlrbRBTNCT9XmV1vMvAFOdT1cHyY4PwBoflfC1911vKwoY3
5voxbt0n1RkkVSchAgS2MHkPumxkp84RDC1LojRCSW1oIQf1ZhpfjiOwAtQWQJqAJAWKJ+f//pDU
Szf/KZ+Rb52xMUDzmUf3FfQXr38S0Vk5xeHeQPpcod11QvLaLoO4KLyYfIsLlHNNyXpE+4XiMcq3
yPxaqFJz6+nxGqlt5JZbsBzRf4pJl9ybfzLHnHGhSRo3jQZqQjwYOPu1FVKr84jXXH2Dmaj9dx3q
Z0ETRt+77RKWnuq93uoHY2OFmDhdvbcS0w7jIQ6QK/CQDUGf9idIB9ApsmxlbxiBUg0SFviIJkbM
WYWFc0gt5iOrpcJzbLBqr5tf1CHyEsjAY4zFa+mt6/427eyxN4ZNnj2qY7dD9fRl0I1A1Vrfjinc
VyN7/ArOInJ7oCvFVQNaVP64t0MRdRiIxxPRLo7ROhzbVNsajbVZcCyXVdYaIYIDwzxOpc3uHT4u
prTI84nAzloQl30sJModr1whYAUNuaIrvGzRzMnPhsbaVUqJqVXTHEEaOJPpEDfxGLrDWjgelIH/
kA44aBtWs7H7FiE3/GDR0ZTxTAu8Ia5gMAGgTRPpdb6suFBj7Q1lArXUulvMNzW7aWVNUUIIuA9b
BWUhGia5I56MutauBLf8OIMDaL/kN4inr59u0fWLQam/GNzxXiytibsOGG77vn438XXRrWv9o6ff
h/GxiFvPGkoJpnhZBlwvY9kweGNv6n4AizQ446x2H8e/Uys0jc/ry7p8R8JoQW3+fxDcxRuBqqTE
RwcJXhROyi7/3VlBVt2tbqh3/yGAPYXiPpK7xGBNGwDlOnCO2m5Kv6PKd305grNxthzuI+XDMnWa
CowmXbwUqpjkdXFKz9WOhsxLCtz9GRR3bWmkaSOtBtREf2rKoeh+1xCDibfXFyRgf7AgPIev/+cJ
Bx6Uc2+vzQMK9RaURNPZ3dGq8NyZBHH6aiz6TlHsQ1e/tHFyHCGm5pqRH+mm6y94UWUrKEXINzNL
duZgQs/x5/UfZlxaDvthDsJC9A5bF4MwbZyNlFRgcQNbUBcoAzo3E4uqul+4afaqg777AxMk7j41
hmkHasc8aEHON3k1I5SI+zXyMDCXvFVtrT5UkZ5FgTr1VrEDGcQAatNp7g/VbIDqly62ERA9qX8N
2RhPga6U86+iysx/kqhNN505L6CiTm39Bxlba19B/vy4xM4w+1Hcrk+D22ovda/mH1HXpPu4TbpN
U6Ydxhyrwb3N1ZFK5tFFOwOiTDRQsgbxC9KieFDNsexssJMtSrpV7FUP0ea8r8GFsjcMWgaL40Te
Qs1R0uFwGRlghAIJMdD4Mb5Yh7OV2UlItq4xRCXql6hSIFAuK5NeeqRzBC72mJCtWbISxFBKU3up
dmMPh0jWg3d5hoFhosxj437DLcd+w8lboFxY8X7Cg6PXbtQ5GMaPkWxA071Mr9dN+M/r5TzOYUhI
MaH1HFXCP8HGCdJgZCReIhCTQR34Zx/UQemRTd54nv6c7le/fpz9TnZ7C7/RCSbnoZxK70c7BovX
vDF/58cphBzylt4Ud82+hwCQtZd9MuaHri2S81OF1bc2GQGobuOn8lt6k+/nsPbVp+ubKTD6073k
H9pWnSb21AJm3BA0v3vdxsJyxo//DYWzv6xKFnRWsN37uQbxI1RiKLgJjP11FMmW/RE2OrELB4W3
vpiAkt1EWwyvvEEBkTEBSFJHgpDizP74IY9BM/s4Y6xx5qO2GXf9EelUb3kvttPj9QUJj+1fo9OZ
UZ4saNVJiSoQgGx1t0ZB3O4j/dt1CEGFFhRtqNwhB8FephZnZwPtR7VfU+QJio9aOcD3BnQMF/sp
IhvH3eb6b1AzUSJ5DF3ewgzVQJs6O78XZKxWMkS2URSlH7EMKt50abRrcAlQ2blllsUdIwChcxeJ
F4sVac63UCsGiAWXOSSKQFdKjcaLnDeqvk909kikhc4YJV6nDNtuwutvlfWQi1yVBmJ6lpPDoNyF
mk5tRplrUpB7Qsl8CutNtaM3RubXx2gX656L4Rav2mrP8dv1ryrY3jNY/XzVRdZrZsI4krXusI6+
Yvxa6G0BDcHrMIJnHRgI0NiINxQb9iXc7uLRPvYN49R1x7ZS/SRJxluEB9PvdFA6sPwOyEnboB/8
4VTmcFfNU214IAWpw3zOu8NE5vapyGkXe5CYLb+16ImDIp8y/KhdRdbxIKj7WGjqQ46UuIxSkm95
SMuaiRO7ha8/Dq+uV4boxUwCdb8e6IaOnvrS7a7vjuDKOAPkPoJFIfyAFDQ2p3s08Holsikw0Vc+
XRH33u/NuHcUBGu+ZoSZ6lGl9qJUha5LcH0hAjcE4lbwsyGDif/D53uVZmyGVEN84thNOAz5XWUM
3jC2kkeAYL9Ao4OQWfv/xaNzo63KscmmfCr9wZmCFEIY7Sx5mIlCFJYdYXlY04BW0znClOCFPbZY
iL74rRbqaCpCt1YHUrFWMyRYgo9jobfTZjoKLmI77uOM4Cgvxgi+O6HeWH1v0UlPwyyXxKyiE3gG
w10R4zQ1c7YgFlq27nMMiVWfPpFjcR9Bi7f/XcVenkJ2FaKXQSNxrQKdQDRqIzv3/0i7ruXIcWX5
RYggQYtXmjZSSyOpZeeFMRpD0IPefP1NTpyz043mbcbsidjZR2UXCBQKZTIhK4KEDlrhzldT15Im
SBJYqB6No36j+8SPP/XHT+O+C53OTfbI1La7MXPcaK+54y6G7MiKA1rYMmc/QTpiicEiao/zIucf
pn0XTyt/f+l2PAOQvmKsRJ0BOVE85b9rEaSGICDeOboXUUfhPorFK2/tpWfjGZ70OXmUgqKVY4fy
fXtXmE7uBYdpq0MC6yZ31EeyHd9aJ3Zftec10pqFxrvzzykdDkJSLdUpTK3e432+j2yve9OdctZ3
xEZym6dk8/cO8szY+QidhDd87KYujWa/gjlShfgh1IKve661/TE7hBOEWInNJpttyin0grp4V4gV
G5aP+Z9DMMfXJwil4Gk5jbChzMMN04RbD28mRKnUzXVLFnEwcavOxe7LbJzRqYJ3GXAy9XEyBie0
vzXaPYv5yoot+HrMSP/BkTYgCrv1yFS8FEPyMHZ3df9G2pXHwPKhOsGQdlpiBrQeOmBM4VMcQNQ0
83MrdsJ+10x3tHqM8r3Cvo3/4ro8M03abtDgYiSyZ2ehIw1du22puKK41dY+1doSypuOF2PDWpgX
2EdDfKnCAbzn3vXtsIYhbbuxmIKMNsCowqfJ3hW92+p8zfktnh5IgduIl2wwwkrfqbVpFOo1Fqxk
IVbMY9EuGJ0qhSaf8jKOjh69VumxDsB0ohZOmz6Ttchj8allz9yOoMaHLKX81CrqMqu7Atu+LTea
9QhRgxy8NUPpBhmDPkYPjfRDWqyctaWoHQIwqJ6hwRs82nJeGszY0A+PEFhV3uAFe/E5YWa7dJiL
BOgXwxV3CpSznDUth6UI9QxW+qgxZp3n0Tw897YW3pXDJnSc6nZw2/fyWN6uPWOXPMqpkdLDz8LQ
81ipEAGIsp3Q74IKLXJe1fnXN+r8m6X316lNcjt3xTKbNzOKUb3nwtOnO7sTTlLDT26C7P062GJI
cmKT3KiiknKYSgq02gm3gxfik8VfrHuEQCAh2uL9Q99D5Iv401G7qdw09voKDBtr52bNZikqKYZW
NAHH9pm+fMVY490EyWR+ZP5Puq83gVNtRem0t7fDil9d8gk4reiZt1GwQf36/CqahJoUtoJQMK28
qqqQRnYt8nR9hf+fPfoHRNqj/aTaSTXCtmYDjb9de4+c4rfs0HuBMzP/tGsR3uJlcWqVtE3bCmRd
9SykRbdqugm2w3P4WKBNEO0TqGiuJTEX11BD6xpCd4i5yukCDFDqrJzjvShH8Hxo4l2/9sxZhvgn
2ysLTRc9xkfQ0Zm5egbOWKTEUOqr18peC677LO0hbcEuSRRiR0h7FNEAVY97dS36X/AeSL8i9sf/
8YqVX9Op1dVNbyOBU8MJJ+TXMDwRfsfXLoCFxTqDkexouNZEFQOMFh7C+NDxnRGsePvFpTqxRArx
J0rsMkyyzB3o5PW14ojw+fqhWTNi/gUnMSKpwgr5CBiBuotTsF+8axxDrPBkLJ1ME/0eJtrzNHR8
/L7UTlCm2k4IasGZG4e6I0CWGPDUyTVoLtwjNQO8wfCm2hfFy9C+BGt9+PMxlPz8Gfq8X07QE6J1
MVGw4bIu3tbMOipdeTtauRNqpl/VqRdjiDe315Q6F170Z7CSz4vSOMTrG0ZP2lMdHFLjblA/tOqr
Nv11XIzEgaWjT0BnGLOVmU6yui/NWrFiNyoU7iRteZ+BsThV1qRPLtcRI6GzHig6xZA0kKvuRtOW
TT6ihyMD6b7e3onh2Jej22t7pdl21kPerxSfLjcnaPdnLLB14xTIY06DyMxUCHRBYGCOqC8JfyL1
X19MZxBMqm8ZrZmzoACEMNptpb9r6P+vR+/6IVt4v84o4BucSQfnLpPzHRhAExhPJLRWT6qT/bKF
m/1ijritNaepHOsruTOPibc2Bn3pPM5BpW0/EmH1/QDQ0up9M669fs2TL8Q0gLBBa4E8CyQy5QbS
smlCHpUBIPz8udugH3gTb/M9O6T72nQKN99p+au1Fe5j77BDvGWHtanYS19//gskJ5zpxMwx3AQ6
ps4RZG9QTBBDf6h7vf4FF2BAkTQnGMEsN5/q8w+I45V1rI1mMZ4Xg91qw8ZSnlt15SD/zlaeeyoI
OmOHMDRVo0HydwrmxFMpNWVlhnliF7TVT8mr2jmhH6su0jpOdBNtIfTlaKEb33V+uMmO4HW/buVv
P3wNXwpoynSiNUPtw21vpo3qQRD3Q70fN9RJX+y7H9b2248VwPkCuwIol/haZaoyiClBgeuroTq9
AumB7lZ1mG/ctcNG/YXWrzUbL90yCh4MDaigb51zn9KdGisjqYwBO6byyDF+KO9Buml55sEUSJ9N
W/ZVdcFQELiasVrQXNpFNh5us+blnOmV3AC6HiHYGYTYRWmQOvOgaKq09/2E+VVVCcju+uIuGXqK
Nv+ak82UWEY8EQ0TCDkk/xxdfBvy9JmGH/ZEd2Pz6zrYgqsGF6E9ixhirEK/WNVY8KAs8SFZEbqD
8m0YW8cUx+sgCx7Nno8gKL9NCjYpaf0GdQAVLmsRl5pIRjkoDlqPCAHtlV25BGNClBpalCgtXPRI
gbU+i625u6xCoh9KDeucQEurhb4+JA6gLYOpBcmdRCwiGU3Q6DLltUetVwYNA/73TXLgDkFDDS7O
uYdQDoN1K41Eb6PQRuzHDoQorWdo3vUPshARgE8fKlrQO10o0I6cZWrZNWhLCTbJ9D5zBsfRHtJN
hboxMRXY5WsMs2BXu3QZuHFQJQHbN6yS63p8IhnjYQ6laWHXk6PowQhFKiV4GDQL+9ziyKRhMYXu
WnbXeqznGIFXbfSuIPVFSgcrT2pX7wky/tFU9/u+J/prFtR4jURKJ3ax0JLJ6zQEVEpmNnzb9qmm
eh2Cq0ONgc4Dyo3VPdRKw/ZWWJEOmi8TN880ThvajPzWpJnylY6FfTtEdr1vcRAjV1UzxGb6pIMH
1ERlonLKkJm/MqUYNpNuj58RGY3Hog6yIyd18iYSu73VWTJsDGA8Cjs0b0WeU+5lA+tu9NQ037uS
l1uajFyFPEXfjJ4akvy+gIiWNylpHbpjpXTfEHeDDoeGarFvTew3p+qt7KHPq2a6tajSBw+MKNqX
eGB25/YMQ5DOkPNibxl8fBXQX9tYUYfhkEJtqIciGJTaQKQSoVhdCHBhtmPcY8SIky8pzZX3pJyC
x6KpI/SNWUa5zzoSe5iW6KsbCHfULtLRIO7MRVJAlZxroa9BjfonLUEL7kx9kj1HLRVIn6Hxc5PX
dfSrbsqUbohV5UgCWVaLNt0ybN+p3jcfxRR23Om4HX+qYaX5VdjqAySsU+2g8xpZ9cYM1iZGLxMo
SEErYLa0LfBbQin53KtGiFU5KTH6RLMJ47ZI25BmO8XKNmqEG3TZz5is5Rl+91JItyS6plEbngN8
OAwJs8vKkocN/B45IkGVH94L15qc7E5/fg7vu9vINY/GfeKXXvuQfXLfRhiG/uq/JyKE5ZhGgqzM
PM8mp1yNILT0PMNh10AQH2pOO6zGHwsX5BmEdGVpfTBg0hMQLNhgfpveje4n8siWQx9Y7mmP5T46
VA6UiJ+u+7Elj39qmuSPRZ5aRdMDNwSJM0mhhZjv/zcEKTfVjGqrj789Jc5XHd0P9PE6wMIbe+a5
RFyhooN/nuM435gN3h9F3oyIHQtKvlqdZX3kHKyLbmnnqPqwqU43kIQJ4YUys5ucBiMS1GsSmv2o
Qi3G/o3qWxH1XblySSwt7ul1KgVc0KYd+lDHddq3LwQhrclXivNLu+YUYP4BJ4GOXTVJQcsBtYCe
viY035asdo1R3OT0XyCdXqnSa4NlOTxKjDbMeviaGKYXt8Kr8h5NLH9P1nt+eUuLphRtIfpZebce
wVt6U+OpvdZtvBAf2uhmQDwKPWjwZEs18qgbaQdvhmg0yTfo2N5kW/PIp8zXgzWBwjUoad2GQsmS
kSD3HYhoh/m/PEVbYuM1yh3/e5o2LNyJVdLCDaoVdkmAQgWEaL3GjLxR99LiVVdKEH+ukdouXQYW
XDOSLqDLAtfx+c4rw6Jra4Yl7CE7UkeO4K6m71ilOcawX5eeWNrop3DSRq/VRB9zDDG7Y4Zqf+eN
yi+I7Xbp64orWTJr5k5GfQmJF0OWnu2YUfF+7kNvoe0FNfbjT9SQv+PKgWAAeja0rbLrb9lOvPfM
W+stXQqNEeQjbQuevcuGHrMdWrC2ApuTxkFvt40+EXVak4laQZHfnWMeKmY04kaNee7Y/MHUn8x2
c30Zl77WiSVyciSbqqmcOUCQ3zTMba8lFQqE6t0EmkSUlYP4+L/BSWcsGvUSozqA07TvqfU9R4Qs
AtBaxW/XcZaSBJB4/ucLyXXPuMxslcyvsOgbe1aQa3SmA5JmuDwPlo+CVufY9/Ym+lyBnTNxchA0
M2QiDEJ3FAQ8zs9aBRdSBa2KbmDcoJnhMuOppUd1RBo38nixacb1zobFg4AGSWPOFFAqT60xrvI+
LHSsaZELV0zabdG2x7YXma9W9x2KzIStdE0tuUoM4oF9Db4Xw1iSmYiEe83qKWK9Xm99oj0YCebR
7ChX9sIu38HZt1ZLX0Sce/tRStfnWfDzhTXbRq/LBFdNMaYW+gFUDFUlfaR+pUlAuFvqZZBus6HN
VqoCC3EBKAQwK2Qjs6tdBCz4xHli9qgJ5tzYF+2dFZTb63tm4ZSDORvNwyDJQp1OHqMmaLi29Rb9
w0qSZL4xKdwzq3pAJ6L18zrSxRqCsgEdtMh/WJDqwX/na1h0w6j2rM1dvWkcOuzU9kelPxrRd9Pw
ryNdeJUZCZlWjAfOvO3y12rjtrHUAkRG3YgRaqXxtGhnImMWrFwCF1tfwpEsimvWIiMKizQoMOPZ
9d0WkBFU402Ssg8j0G9EstYwuAY5f86TOM7Ke2SsJkDikeFUgcf5Uz2GbocpZOM77wrn36wkGstM
iBljxk86aWNY2ym1QH4ah6iWdPcCU6Zd9Ggkfx1ozUtpYGfMqR6UfKRAawoQaSkQWnfr9M3I7ki6
AYmdmzO/7NekohaX8ARKugRyMTBr0AA1koOSUIdmrZ+mNyHFGiYH46972CTLJNehRRpXWDUvoVJu
Eh7chn2/u/6VLtsOJQxpI2YRyyIdmniIhL/m5tOougUfHHu8aeKbatokvWsGTip2qIcTY3TN6KVn
T2bzgEIVuuefV37NvIBnt5D0a6Q9GtN2liTBr4EoW1vd6gaEHlnrdOgTF+YtCyqHKpuyvgV7QrtK
DzRvlAtw5CRt6G5jLEJuISFmmYR2PUJR3qYfCcIIWvb3pOVgkky2IyucKUdXUPU1Zyli0WCNevGy
32E2HpP7yO9CHOViiBuvhbGPCOTMW9XE2Blak6EkmbcviokKRaZhMBrZmCz4ppvVu66sXIyXRTSg
z+y3+AWYPAYH87l7KLS2M1Ooh7ld/9bnphdQjELbmWuE5SukTvdWYfkCZIH2OPigwHzv+9wPzOZQ
ZZhKvr4Nlpzw6U+RjpkRGNqQNlgI0AaJkPsK+wmBMKVcI1ZfXPFTIOmAgYJQwZMcQCWEDdPkVbO3
VMGUevEMhmiP4Knb1U4sHjSw6l038bK97fdyz1cn+JsVpBTOl5tBYbcrGZZ7zolowjfMH5rymKl+
PBh+En/h431G/8XlBth/MGf3dnIDTDpOFtQBYW5UTKVPo1FLPTPO+m2VRsNHx0T/dN3MpYv7D6Ip
N9V0E0btdQSRUPFu3SIocXNbd3l0zFjuIqXrXUe7JE76vagYQIQiAKIeWQgjhWpV0SoK/ja3HT65
ivJo6KkjrGfb/Ix7Ny0wY6y/F8GXNl9xpMt79h9oeeq3HoiR2COgm3LY9HSTta2XaciBJ2s+8iJS
n41Em4ANcSjUM+XqhlUNZKookLLilQebagQP1R0yzY6q3aCvzZrcqVsxbvmgnGBKO8eapjRXC2Ca
UKpIINaq6C4JDna8IcatWW6nwDeJF6nfVj7ofABll3xqq5R1izqbtKkKXIyIgD1jXzX3hglH6Db9
IWvROd54QbrB8wTDHIG5NgOw+E3xFkONChLPGOg+Py9qHY8Jy3TwtxfVC0iTH6O+d3v+mpK1u2f+
Sxd2niDNv+TkZDZDlypDD6QiSD3Buad10UaQ/F84gDlkp2gmwLPgogFN7QYC4VMYRJBit+I4dOwQ
PifX9a+J2q6MNCwtH3IcM8cD/oH/49wou6wyiC+AA5XQ3B0CzWENdzNSPgZ6617fKEvrdwol7U8N
VZhQQ3kGaY2s8hIQTzoQhDc9Ya4Rol2+z3H8TqGkLWkZOe+6DFBFflvTrxQ6NOK+LQ9cfEddS5u+
KuqrGuxo91YkT+qARv3tdVuXfOrJD5CTK/mAdiRMfyFMKH5k2Y1iH1Q9dm36kEVr1fx52eRteQol
xQRdGeggLgNPUT1ZvxL+msy8iWbnCRRhbAG1CX2NLmYJ8c+FcSG1PSsLZN18YRj6j5jcQnuagP2H
D66m3MXp2gFf2jZ/0OBPz3dooJZjTAXufysvbqKi3ok6QMD58/oHW0Jh6E4C+Y8CJhw5siKxSZK6
g7AJzw3wArcvreBe2QX+dZjF43YCI0VNms3TSNUBgyjytin0zQSIaDB2VUZXZngXvhLG78G+iOZF
UGTLuTcSpf/Zghbraz8NdOb1SlZhJAFsxA1RPKMauING0WolnphfI9KGBJkQpHptCnyQrJx/sFy0
Js8yDsnYIiJPoCa03Ax16JUTNh9hGUVHkgjdKxbSJzK/1VSCcSrT8DDOylez9ZToME5OHXy12ehg
ctlR1xqDL0uQ4JxAnhst/gY4FJARO7erLDpiVqVSuBH0EDUM0aUtOFAnyx1bpOJ6Y8fo5EdUd8Da
u9cgQWRZYM5uom0zxU4V9vdRjj5ss/cn03oGb7hj2+kW7J+bGHSNImduQtfmUBb2AIjaoRuJKXVt
puE8/8lTgnxCStTCJRbC5NQpbd8M/LL9CLXS7YO10G4h6kE1eFY3m7UVofV0DlfZSCjQGc7KMFfz
2WOeG+Uo03i0pp3a+327JcbKpbLgaBEqW6CEQ3EPc47S68AoIJuZTnrhgpHBi0IU+Sy/CO8r+1Dq
0Yp9C4cXGwB6n6AC+d19c27eCBrHchAwD1V5TwSIV2MnjX9kzeN1J7Hw1QwMw6PqgLFtzDzPNp8E
GlaXkyjpYBOUfAyKXB3fh/0zTfDCbHYWPP3/Bjf/nBO4AiRPijUv4RC+FIw7KruPuy88eMn7zsn+
zaMK1mEofS5tgK1UOkaZKKOhVszCBekMGLMqpLLjRPVq+hrZTm3sp+IOGlPXTVz6cmA3Q+5pdvC2
3AcU0tYYeNoXbld5jYZ0a/ozH597pVpZyoXdOLOo/YMjufcwY71ZqnBKhr3r2I1pOqCkRe3GTcVq
F9C8s2UHiHtKB8UKmoBQeTv/bGM4VJUeActSHwb9gQwuRTqCRm7bdI7BNpbqFWJTQcwt1rZ29/P6
ii69jbE5AW1i/ouhQHAOn5lWbGbj8HuTNsr3pPwKim3a7QRzFQONLO02HVbOxdLFcgopbVTeBENe
m/iKZl2508SOGTiSr5u1+AFPrJI8GDe1sTc6QJCSH0qj2pCw3HRVdGck6VvHx5Xu7qU32+kqyr3X
1ARDud1gFa2y/1HxL1aqOCkPvyCjeCO09khCe8OQ9m3099pei6yWnuJn6FLoCBroZhQM1vJ6D+3E
Mgbjk3gi7Y8gfLX5oRBH1fYr7VnoK6+Oy04N3KUnn5JJByUilOajDeSqjD1SoX7W8INhxl8qs3ip
RboZ+6dR41sSdl4SH0cNjcDpijtfXXzp7kg0kPX1AouflD/S4LEte69hbhZ/6UooFe7zCa/1t3pt
hmnRF81VZbgiNFHJgcs4hsqQ60Dlqpc3R6t+CPpNvMbdt3SHgIHpvyi6FDUncdAWxACKoSNCahGr
bCZ1R42vdO5+e75+ahZiMaSNwDY8k7hg/EI6NZE15jr44Qpw0L2QPNma4nVk5Fgp0B8uzENsoHva
4CsEByugcjJHN0yV9A1AuwKUOC9GcBsj5cANZJ8PVhg55l9rFsxNt+AYxx2C9C+YVc49HoasWEgr
xH+Y8RYNdWi1H9F7d30pF3bHGYh0MIzMzIJGA8g0PDTI46TMLTHLm67FTfPtIN0eZzjS3o+IrRaW
mHHsT/SsorKACuuaFNOCN0X4ickVZDEwoCxv9bzEJGKCUh2YgV09fWWFb0/+aMRI1659nMV1O4l0
JXsYxQBEoQBKBF+m7mfZH63waDQrb6qlPQciHXx8cN/OHeznW8CueUEDG6FSkXGngICM+sKLdxsi
CUbzfUL3JXzG3+8HhO5o6MEVj5ZD6WiNpZmGcQ9EdNxCpyVwiR4eVLBN0XSt32ppCU+g5JwFag6J
USYzFOldMADtCH0DR6IzFfbDdaPUZSg8oRgaKVETlIKHGlRgYgihYD82VfojD8Li0xYqee9pLY61
RQPDH4s0vO0Nnh5SaAwezBGM4FtVZXxfEoH3HdWnQn1Ad7Xa+tHEy85TtKxbiTgWvCgK2aBQn0e9
UG6SVl8Yw1C3o1UgpkrxlNmY9czl6qSYCdUK7vTVx/WFWTow6HpAKwBFlIqC/fn+CqEP3okaeLwp
naRAZ/DHgADSVB7saE32fNE2lH1RtEcm/qK4QfSqaLXZtqms1LeB8tGnlrirQoE5y0ncJxBB3MH4
lZaHpWe0pWoo4aGChzK+/GLjqVZGSGoKjJybwaudK+OTFerqcYoGqrpalzYfPXiYd1TPjF+l0bJv
bOCdX3cgFnQG1Hz2aKI23vFgCUcH/CH2kx1Dxm5LCr3vPbPsOPcr0Cy/GZwMXmZqtReTSv0VThry
Haoaqquh+MK7Fxy2mGkDbTSo5OWG6ECAR6VP0Pwsig+q31GWeob5KOgjpYPHh5ta91GSvL5VFj7f
GeZ8xE5ebbo1VZ1u18IlKYqe6eRl47c5r2qAI7tB+26Dcv51xKXq4xmkdGqHsQ8HS58hK18BK5e+
zabtXINVrZ1QQRIn9iy8Q56pKTe5eBTs9foPWDYZZGaQU4XPkMMMXLbgbEpbsCwqd6Lw6ubJblCX
m3zUonNshutoSzEqzP0HTg4wEowMiUDFV40V9DTSXcHux24PJQKC6bQW87KB+SrA/Icij/ljgBDu
Cv7yrvqDL102hWKDnSGEueG0jyH8E72J2A0Vd4xeuLYbjHfx94JT6Jw+NVnyP32EeJXOK0zpI+9+
KtO93v66btbCFXoGIV3UouvSaVCwqpyDjxb9GYq6MVBeZdkum7xq/rL+dcQFpwr2K1CFaGBIAx2e
tI6kV1k/aZNwJ3Yz2p7S2Q6rPqNga61+syWomUUd3bCgWkUN4vxQsirDKE6ITtiBfC1yz5jQpZGA
yS5zhmmtpWbhDp11kVFfBEc6u8hp6A3YdEDUI9wmQxUzPyA29eP4e1furi/f0ksfUyV4S8C3IeyR
Bz/VTjGDLlWFq7cG+pdzS29BAZ3q3OvrppicsVYodwam5AeT2E3vZTHGhbwyHLKV3vOFoNWCVCHy
ykgboc9MckBdyAM7H2PsnRJDPiH4XTFAH9iWe93iha8IZQ4V3OoYd1Wx5c+/IrS87UadEoFCqpOC
UVmhRxROWfKprTGILh0GEGRAoAEPJ2iVSkhdjikjHdSHrg3my/xVjLGj1Dcg1svIsM0KvsfFd922
pUfvTHkHVk9onswE5efG2aSqRKlCANhQfinJFiGto7aRgxl9yFFsEvZRFK+h9hrna7Ssi6v6B9iS
XqSDaBOl0QCsk84tW5AdEC9mD0bwjUI3pIQ2dXDDyq0x7SLm1vpDZb1H4cdU3NerTD4LiaTTNZA9
wtCMWdea+CmEVK6BzduraCTKPEP5Flu1q1U7mh3CyctHJyToXXaDfFjx7ktbGS9lHeMquMwuJg8s
LdBCXSvxp23mx8YXzsGXUnysfOylKwR9fb/VPRGDyOwB1GpoFphA6VCN6Dcp/RZkW3veyNUmHm+q
uHNNq/1r03QQ3MDhztogeCPNpp9EJgVItDuu8dotK1BPmaVraG9NsvbguwwGzlGk+Cetcl1JBqAo
8fda9evWK/l3I/FHMEHF8d+nis7RJM9jkKHKrCSCNgGajaCmYzQPiuVFaEBqa3Ree9DN2FjNaxSK
lfN6uU/OgedlOFlMChY0YmQws2m3NL4d0p8DX5tqW1tKySU02lioWQkMBm3k6b3P9ojr7CD3K4tu
JnPFEVz6vDOL5GemMVZR280fLrMhCOdDXk/Jf5Ag3k+0c0d2O5Dt9VPwu9J5nus4R5QCAGELEkUV
Pl66xzQAvcnQbXRobpmfOtFdDfbNWnOfxs1Luu1ueseAKsv1H3Dpbs7xpajKYFPARQKLSdL4oQUt
pjWxrEvfOiOAsBYdtuD8kTuiu5YYUAKLa6gGvLZ8b7HbpnzlqW+tTTuvAc2mnmxHY8DcJ+Y2aleM
m5L/mBSoCbhp77Xmmhe5DG/OTZK8iNn1GZTZgKQU34veMS03LS2nKFYy8MvfBs2U6NJCXCGHFGMM
TmoorNZuXIOXBEwh9pou4fLp+oMgneBR4XSyTey+SY2dMUJJNCowGKwfugI916Hh1f3aG/v3G/py
x//BlE60bXDOSgWYUV6+JdQqoIebl35k6xxtYQOIUlmYUYjKxsn4EbV65iZ1Vt6aKWb+nTwi2idt
p/o7BIvJodLt4aD0g/iqNzx9wjCzfhdFlo76NesiBO1148XCrLyybexfUJcMXttRGT9RZeGuKAfd
GxONQD6jIRr0ccJwFzaYlc+aOeq3BUvurC7s7iwkxveRYg6vcdPc1U2EpDHovgavZFr0vbNHsbcT
Zuwmq4ZEhVLGEFlPMkySE8OPteGoCCvbJqVx1AbCdnpBDb8i0UMBnoH99eO8eAY0RE94hKKT3ZBu
HpJTq2opBrlD9UMvHahROJbm6MlhsFac/0LojUNwAjX/lJPjZlY9swnJ4JljujehAsVtFNg+CHqJ
VOs24QKz/366NtK35KHxXEIyH9PWYGaXdmyJLjqS6zgTIx65IIfajHkCPZZ2Xxn5locxSINrvL6V
t79fVxvEMuiWRIMz6prnxuZdZ7WjndYudJ/c1HrsjBidzKL+jAN2p6h/PWUHiFM4yZUF3DKIMgAu
UR77tPZr+yVGfvW6TUuH/xRE8mJWZbMJOkDYK8XPvECjqdelj8i3OWlxSwPTu462UNCDTfPoJ14T
SBrLU/JROqGexUT9uwU0Db71tiMq5mmBk/TPLc5fjQYJRLVsbEAK+nkdfSlU+T0VN9Nqz8/t8++X
El3ENngPXIv+QDAKYaq3pvzrrBcMnCfv/oMhfbQyM7QqGSp8NE5BXQHKaupZMSKID9r+0NdkRZYt
Qq8PspRoZJJbMW0tKUKjx0nPNRDjc8vXPwejWImHlm6gWUfvPyCyvEzS64pOwLLvlkX9iu6zTV6x
FT+yYofc/mCKCaI8BHbUIvK5DUXLsXHN7sf177/wtJyv7H9uHdmSMZisyqxx6+ShT8RWH0DQAGEF
Q3svFYeRw1S8WKPPurVDtmTeKa4U3+Vg/8BMCkKFPEDJFtSvAVxiYv2rZ80f66QoDqPb+VQk8Irl
6BtGC6KLDQ9+/pslhO6GgtG2+cE2m3ri8MOS6Uk+AqSNj+G0VfqXydgmKneCcJtFG1J/VvzlX7SQ
ztfMH1TpRtMJLeoKkg/wvN+i8jVSY0/vbkm315JjgmaO60Yufq4TNOlSS61oJk8CGiEfkfZdT5gz
rd6c8ze/iIBOQKQ7DI0pcRiALduNxWPQfqHsflBAglzcjNyr0SaWF1AV8xKxpum9FhxIH1CAVzad
GtzYVhVspwGZnIjftz060qzxm1Vnm+truQSHisNcoYLL1WSHz7SGRVEMf9iprxAAoyYYEKfYswVe
MasNE4uX2QmYtE20RptokQCMdcfAfFBt4fXGp51C9dra8+avk32oDUIvc86QaPD50qkO2lxAAqZF
OoaKbWhVzjx0kycrl9b8m+V9cooinWpQ0EMIpMalhex+kDR4Z0BT5yFOV2CWQqpTGOlubPthGvUJ
MOGU79IGguFd61SavRHIgLfg4cyHL4rarMQDSyftFFW6LRmI1ljfzqj0g7W/aHND2fP1Dbi2ftJ+
jzCRUVMVEG0zpM7IRg6uMPqBDpfbWn26jrVozsyxhQww2ODladUcRKJNp3e122MnKKp90+vGRxWt
DZAumoTp899XPiqUkn8STQGtzxYwBp5u7mCzh1bov7SwwAT4sL1u0sL5nUc95j0On3cxvVLFkV7m
SYUspL37Qivh9t29BoXF6yjzd5Y2+RmKdHDzUS+4aqBpLq12Ymqcai0sW9jeAMCk/swKhXS2tL1H
c4zGJACAkdRI/0MXVdU3Rfs8VYYDVr/vvM6c2g5WujEW/BFkSdHjpDL0HIF+7fyyZAHa9cKqAb0P
Wg9zJUB1WH+0BHeQvG4Owogfry/jwsY4w5PvlBBVpoAAj3QbSOzEdbFLs/1UJyt2LRRa0S51Yti8
3CdRQM5N9AVyAKnlXuhg9HQbc5vUfsJekcWlZY4OhN0QI1feOk1r4xG41naycNROf4GcrMfDyOgh
KVm543iXov+I2rtkbRpv6XV7BiJ5+Cxs8Tqav19CRj8YQLkdMwfNwYeaISFhxX4Lb8LV/ljgybNy
JP4fcOhIonoGwQ5FOhPJZE1jTyGOrSFoNIrEIfYmjd5y/ViTwgmsPUqlTkxWYBcPCrpl/4sqbVl0
rtAeqlyVa7UbNfRy6uJxuFHKLTSURYb6S7zyAF3+kH8ApT3bB1qekQlmVvVdaX9hg1sOKw+YxaVU
QbtloWUdzV66ZNSoW4EIBWi2VCVq7gfGB08px8APVC3zBpZjWsKkrcM4aP4NfTId9Lav6Tkt2ani
1EC4eVbYlodOQFI4kqSfKjfE8zYIqUune158u+4Alrz1KYi0Z0iq2OrUjZWbl2D4TN5TulUCj1lu
X22vI/2eu5Nd9imUtKYNOAWqIIU9Jia5zVkmPjLeuDhiJIBhwLv/P9K+qzdupmn2FxFgDrcMm5Ut
ydINIck2Ocw5/fpTY3znMXd2sAP7vTB0YWCbk3p6uqurqiBLb+LsU5O3S78Ds9iiuYSASPPt+ofw
fN76O5j90xF0omcNvkPKI6/SXgDX8RFbu4nz9xUxXVGgAYcoFvXdC6KZFGUjI65VjBi0s3O5mVUJ
eJrN9eFwkGfnVpiQKHagCKRnsJIYua+0/jR/2vJhkI/gkQyN42Dlm1A9kfRGsbypfzPSX+Hy2Ypa
SXk313qsdDevHPxcyfLY9dBO10hgzVhOIMxqA3x0lms2yFt2/+AFwJWANjBdp/1gzIUCxpwwkyzY
A2q+8rPWQH3HUj+MzhC9kjVerEFbpNCQC3YErOP50LKkjtMqxgQb7gJ1+8k3XFTMvNRNb1MXRR63
DsaAHKBlmv1qdvOGnJLXn1WQ36m3xFe2uMxeQXx1kneiqi/XQ/z5MI2pPyOXWvfTiA+r7acUspLa
sk81wZuF5yBUyllkyBZ9jTHrumjjnAGT0Hh581LL8BHJrpsPxhIoai24SXjzvDbF+CIyO8q0aBhO
1wYy6hapKioLiiwwLiivodaaLrBQ5rPbKgAkiqpJ3JtjPQjGuyTTBGKTASZIsjeaY6wHY/4RyxC2
DnqInbYnZRLUe3i7QAXgEQosjmkjU3q+PfumyOdEobtA38h2UJOTIzLxu4LJ+m5gOfAih0SJBa6Q
cxuhHuPlkGAXlG59aDft1nH89otsX2e/31Ru7oMY1kUlMrfcdlcGkuA+5rnstXlmZ0hlbmQzHSKp
Gk+Gn0ZkbOkHsvyLHcT6NjByECxngZy2OcpJSzDMebojpq8nn2Z5Z6hP1z02d8FWVhiHLavSCKp4
WEmgoWlKOxPI0VbEU8fB+gG0BZSvDIYigPtZyA/IxnprKJGnd+z8VpK3DSDd9gvaYPrF1YzymDr3
Oezr6MbJAkd00njm0SuLFDA6GVFwYXMd2WxGsVLOradOd60++pP1YMWvxvSlFt/A1xwvfmsebBwK
7Q7SzNcnmHPMafoITFpoa0XzJnMiWgvvT8XRW6+RpR92VftRC0afv7cBtnkw1oE0R8OD7fxE9Cnk
aGbHRO4U+GZXmY2NYaWC1xnnTlWBmkb0QIF+4Jg6tyGPipk2Q9z95hVZSLAsutvYv3oStFPjElsQ
SXBO2Zk5xnWZ8ZzLwJ13IKlLNqFk32jS5DYDYnpj2l2fvd9XE+NQKEMDgDwU+orUx/nQYlsfmtDJ
Om88oM9+M3qhX7oGSD78/lBuh8Rb3DL4tP3aNR4HD03dHuT6/K/cT0+aJ7vWWyMYPG+uVx/E3qXg
39THRccHLT3koX/OVuzDZcdN5g7RTdXM//AgxgToQDj8br5gS0sDWgV0q4A94LQcV/Jy3ceov9rv
8c5J3bcxd0vLTWdB1PSbsf9y3v+YZXyP2gxIT7Yw+5IHk+xG0AXbosnJDff6PTktO2czHDN3glaD
844Ufe5+OPuPdhdS4ulo037elovfbWZPxCLAi2IxHxbo76jWpMEWdKKOyKhV4sPCZ2lTnSK/++pr
14YaaRQojVu50AH08n3yD8d4bVY934eQbZCURYPZqNXQGweWy9frO/034PFyxv8MTDu3oMnovqwt
WJi+Bl/b6QG5LW+T7+0z8cInAzlgN3rSv1cIJwFH8A9xkLq//sdPYBY9r1IjyqK882avdfug+1RO
ul8+3+c3X2/VjbEdX0MPKy35tmv489EWbDoeWulsbZnowVGjCLVVTIG0u5nuIJXjlTvw6dj7r+/l
Vk6AE3Wld/3JfnK21sPs/rg+fN7D88w89Xurpwlw7GoCSCrc6N2dDanD4VPxQSjvRg9figewcaB5
zeQKevl+YwIv1h1oZpX23gIRy3g4J4UiVr6kndeHQVttDJUgO05FLnwURuXuRooOKB3KoFDpPPmd
xMEkKgRw72B0pKAKpsr4x2YQ5sqqTGvEvC8dHtda56Yy7byxPb3eatq+dO7QHxeB1iEvbhf7thK9
f3kXCmTPwSsHEmUKIj+feAn6ZiWQ1XDyxtFO/Agqv9D1HP9axgcEnWszzBlGa42sQsoHrkOCC6vL
E/i4vqQmflS6UBBrq/TKvVhVcBihNRJ9k1CbOR9SXEBb0qB7ybkLvc6Pt+GDHWT76Zv9Tdlqu+EI
Vbqb4teT8QNRxwZXyab1Z3fy2lfRqeJ7zNWnMMNuktYaIwmzm844tgPewHiaJhuQOqOpyJsaD0od
W3mzHKy94EBdYnB1GvNAa16BSNSF4g1YUeUY5D+YhG72FmvaSqrjdQ2WdsoXNybzHRKsH12nBWo7
CpwJL7ZDahwEIDhaoMdgYqJMarS6nnGswD4Wyj+H8PH64DjBOTiyaVSCI4PHFPP78mw4Y0QvSHSP
zVA9rkoL8q9KlCVem0d1cN0aZztRImI0IuDFgZQv4xnBvBAXloyabt6ix0lynurG9oiRgRr4fahE
WXjqcpjNe2aNcYRNqDRmRCj2qohAGHED6pwwtPzSfEzHFhKpN7om2Cp8i0i8gIWYFuOZ8YG2TS/S
Fg7PIlnQNngn6q9Jnrt9rj2N/a8sBBFsKiqq8YoN6B7BKccjC8lbtnaT6MnQmQbAIUrntcatChpP
NOe7Onq8xr2aBdKC5l0JRfMPoy/dJt3XmiC+5azr2S5iQukkqtsZ2gWdl3XdvmjMTddqwQwplpTo
7hy/Xd9F3DOBLQu0J1pnAPk8d0qtpURjP5YdrhIw46ftaZIzwcuYN6cgB6VyJeg8opnxcxtRUs7o
uaw6r6RkhuBvWCizWmMHaVge0fVxCKG8I+lkR1uQlha0iyD1HhvNg7CUyAnz7hVgW0EAhKsFrVdM
SKVCllwb+qbzCskOqqnzdCc85nO2nUKQNENYBjTpG2t8UkrTy2Vtm/XzvlAVcAVVbmMkJ7TGgrEN
yjk9VKzD96T4SFGsNNAkVqTZzUzsEX3JGQrnojYcXnYIjNUO3j0aun0Qhp/PYqpDUieS8eVK/d0a
T4rjqt1bZW/7+N6ooNBzNGUhOw29B5hTf2aTOfVmaDSy3MJm1KYuAeqg0CQw1QSgGtnI5d3k3Cho
sHR6oBM3QnZb3rNqPWBm28RZqE7JDOP9KD13bXIw7W+t0gUJ+p2nsHb1+fP6WeBGe2uL7NErbKOd
OjrcClhL5Pji4i1FQtrUfTMy3bH20Qwjo89Q05F26aCouSUSpc8Z56OQg40bgq2/hjrIVeyJulgW
yRO+xoJUozOdfiOGDV+dgiVMAyu8r4vvsgSh0vS1zn5K9pNgNnhXNTrdDEinQWYIlYhz+0aqNHWs
9ph/9VuDKFePX5B9UdW9YbqNtQFNl5WIavPcNV/ZZJ4bOlGUatIH+N7sKR42NjnMkuk62maYKreM
BJ6J4/zOnD1jLZ5HTYogtQZK8/J70Vbo2O3URuByOP78zAhzbnUySlFJYZNkiPZRBG0m46ExiYdK
0qbT/57/EIz9gLqinw3Nqdg+54tmJZ2VTwtuTYfIgaUunk1eFUK+daW9mRMECEq1v75P6PczPmJt
kW0MRtimJENPEZvA84LVchdCaCzN/iHDDzPA72B8eBqxl4iERsixTADmlfAkg7InWCvlj+sj4Wy+
MxPM8Q9VrRpVij2Vk2KHxKhrThsKOygif4qJp0rfr9vj7gzoToL9C4SjOGLna6VNBACyssaQCneQ
tE0b3jVkC6UarRDyDHO3+soWs9WHwpmbdoQtaynl+7mrbhxiPvSLs60GEKtoqvSk6qR1FWSU3anN
5vsQ+Z6gNuJDn4EECMTT+fP14fMcnAN1yP/Gz5wMZ6jGwSH4pjBPXrSyfQe39W2WpV/h+JKjAJiG
oT9K4dZIE3fRCzz2oy/VjEQ+hxMSOGDeALwfBByg/mdKYVWkASZeA1pXKtux/ug7NLe+5rIIYf+b
HoM9KGs7zPsPeYw6lNsRzWs+NNujgOxCdAp5cKyusf2Qbma/vVuC3I+epJMZXJ9r3iFd22YefIMz
JCC3oLbVdGtkyQYVoX2u/ctUrleUiRfK0ugTmyLu2+IWokEHpdVR2nmx+t314fCWDBl6oJwcFAls
tsNraYsSJT/YIZFny1srSvclWtiEgFJeRIAt+scQc2zA5j8RrccWHewvOe635twhuxxaz1EMKePs
DVqjO8WGRsrc+Xn72qrDfW84rxU2q1Kkt8ks+5ArEHhcrp9afRRzbkpgISY5xkfJoHeyTjpCs9be
5hagymj6mUTUD7y9s54DZlElSeqlRsVk9zPKCJ0/DX4JaNK/rChWE0hGtIiwlcgRLGDNlAA5ifbc
2Ko2ISj6DeDYUkVwHfMn748h+v+rqKpM0L4/Jy16JoofurHcQ0uztzdG4ffzlxaOgqXib9Q/1pjr
uBnjlgC1iwOhaUgCuLLTbiUoBTmyf33+6A+xzsUGZe//zR97C5e5hXpTDjRyTN5aFCAy2c+73OuM
1zr2LTs9TuP2ukVelhJRBngHbDyYwcfExOcperbL330USz7tpnpyFSBDClK5mV7eptrkSWa1sY0f
ff/LKH6q6ETG48uVC8c3+1zwMbw9uv4WZlUXQ63TIsfV3Y5JARZNyLOOtRb7OonT3fVx85Z0bYpZ
0soowdOtw1QK3boMreQR6ffJkoOjTERqIRgV2xw899WkTuhG8AxFuilrFE9AvGJaD9cHxHufrxeS
5UbGrslKK4SZUMq2PdFfpRLgeaMLJIh6Zp3qpQpAgaO5nSyUt4cksAhKsDokyEc7uP4tvNMJr055
+8Gdd0EEYMtjL4FoEusYUe2DBpRGltc6xmnsPokCzcNiEd1ZvCgMbLkAqUC0mAq6nzuEEQFfE9vw
ptqsPTsN2B/aMoHMolPUfq2pULSNFMFhvVhXAGKQ+kQQixZbQC+YLWSQClhPKQass+mepzCr3FBN
/ALhp8DQZdIAlhDX0DIpehctlqU5MZQ4s1FCQtuAc9BssOenSESGbfweDuOPxVFf4hx5lrK4V9C8
eX0tL1wSBogiLTrFUEIBqIqZ2Kwrwyhs0N4btzXlW9Ct22TcmOorseyglb5bok7Ni5NJDQJpggcr
KLAvmNh7ULEYU5uWnmLOyJQ9TFg8oD0GS/BsvNikZ3YuONibspKr0MTAEkXz0+lVdxYvTDzJ+J47
rzbwstfnkcYYZ66dckjjulfAwYJxsRvUWuIxjsAe6dXmUZ0BH40igYXL/ajQ9io0CWjYk8jUnR+B
qcb5j3uz8NCsILuzPCZB2uWOC40ZkZ4DbzBAluC9A3wsSlv0U1bXL9JnmZSpFvQc8M4wjPvZ2lyf
rUu8EaaLslJj69mU652x0DfQdgM+APoNRltA9Mg4WrnRbaQZCjWydJe3unEIVSTQJOlg280e7V7P
db3cVCg1QkBH3gxtfF9oqb6F6uShVLtdiCenG8naIPjUywZV+qlggzQdiK4ix834gbEZ0PaWxuB9
lcxNpeQ7OYaUpyn71eB4ZILUXhJ68vQVLYafKBE6jUQUzZyVR28scATA26BiwApItVUIFPFMpSGU
QzRYbtQ8qor6t5czWPcpxBvAJLBcg2rnfM3zLK/zao7gCOCEwlbemhCj1kUA+ktcCDWDvCiiEbgc
hW2AaDN9SVQHxxIS6Rvp9hN0dx+gd/Vtr27d7fzVvAIOYt8Vx1N617jZy5P0LT5U75Y/C8bL8br0
S1A2BSsTlJJYFZY+qQtFSzHgckoDyGFZc7O4VjftQC7oN03vz2HzqFQNauatyOVzVxRFLmodgkIX
ZRNVrzViwDbaBz5mJLjB0X7MYhHcjXOOMcQ/ZqgvXp9jtOU6Zg8zpIR8dWbedgg8r59kzv0BGT70
HWF/QmyThWLZdbWkuYT1NJtHPbwdiu9a6nbTo91+1/VdH4qq7vQ+YvzsmT0mhuzmzg5nklAKSL9s
blEaJai5I5BcDrr0DphbNz5LQp0i3kTizQPBHvQKgYqK8b3pUDl11WQA0uygG28/yEHpqW9QgwGG
0M/3wzb9+nF9Xnk7ZG2RGae2kDKvIlyTVS7fzVp5APfoHRElt3hWUAlFCCfj4APDfr5BzNohjpTl
lO12Dppu3tdN6ysFEdzFPB+KDUKbViDZg4IO/Y7VRuycMZ3sqcSq3cWnaTPsEZh7ynt50r9AHyYi
fVQ5e2Rtjdn2oH0OIfUCa90GWZyduSVb5dgcl1uQ6EyuiPWFtzeAqbKhXGJSbntmDsfEjmuUIXDI
IGqrtT9TkYHLNxwVRFlZoONdzZ5lVUYv57AA3sps331XAZ6TJRednwrgcsNh8T4g6/vXbTiwitIq
4I8a+AsQc59bVRNlsQezhY+SvynGQVODUVh05ARpIP+ByocsO2gHZovxqFypYTONkKfYJ3f2zTfz
h7p3bpeD/JT6HqQVfA9UlZJIFIO363W4LLhfcLrCdZ2PLEznuAy1Hj4L5KMo3rqRZoIhSxQ40G3G
uqq1GbpxVssGtWorbipKMX6HkuqAJ4pbevY3tBWlW+umPDUv5q4+OvtF4Dp+I4+uGWZOm1FJY1Hl
GJ+6fZ9geLkrTiO81kZ7Kt30Z3VCzcwfIrfbqXeJW79Kh6DvvexjBpLF2AvJGHlXxHoemOMIDhgz
kk18DmD/xs56Qp7uCAmtQH2ijKibKXB8fVefyF366qGd+bof5RoHoZsCAUw4uQvYoWmXTlpihxHz
2EMQuc18ZXxIY78IfzbgfRSRM3F2NKrWVFUeRIwOLozzRc8GKFw4lFdXIzI65sDdNT505T2xwVeY
ELeWBBciZy9b6C02MT5U/6DueW5PmgejbmQqCFAMi9vZX2CchKNQRSUrjpdD7Imo7fezAJyI53YK
TanCmIB8vbMb6bCMauflgzF511frMv2OCxawHKqyAvcDFNC5mSS2IjMfZxzNZ/vdOnU++g288N4h
7sb0Jw8UjAfU+aUbexOJ1EF5bvbMNnNe66SZa8hY4th47a/8pTll99oxpxjVduOAitXTard6ll+v
D5k3sesRMxvGTmtsmAxW2/w4DS+lKD3FOQAWbaPC7ocA9QVGT+2ttLRj/D4YkCvZLWy0NAHL1p7i
NFCjLQD818dzmaiiS7gyyNxWEJh2uqqiBo/mtjspJ+u4gLhO+gmgHKQcXfnY7q6b5A4RF5WGnIKJ
MJSJzrIxNMZOxt60yunQO9M2LCLXdH5p1ifemWANsrZorhH0TXHXDUSYlor4HW8yZt3GoajHFM9S
hPBU4Wi8zSXdvz4u7o7EsMDNq9JsG/vw03stLsH1AN0h5GQl/SUjoBu76ZDF6KFk/KzOrr3cq3gQ
ko+s3w4IrkSRL2+U6y9gFjM1pmGqCxDsq+EiHTSrV+/02vi6Ps5LnwlIE6TsVbDH6wbc5/mhzyUj
jKYWJN19+gT9DTM5dNOx0+8k+aDrP6/bonvh/G48t8UsWwqesDKn/nnuPyx9W4Tg6Dgp5MYR8W/S
Hzo3pCBt+GftGE/WaKmC3YG1S1I5kPC3Hbq9RUT3GyfIgK4bcobIjOo2wqjzuZsdeSaTQ/0yXpFd
ZXvKlPoKuatLUR8qb0ArS7/f06twxmgWQuIcchWZtuxAGg3i3SRYRvPx+gLxBuTgEKNTBVSz4OI4
H1CWKnXSzyH2fJPfWU70OUHKSEbqBRJWgrvzEmFLwwId7BzQ4zMR7DKTBwxwnmkRbKlJdez76H6Z
TVBs5y7SF5s07Xaydq9YYFSuVdeZblXlyTSbE5qN3Fr7bNJUMPRLNqrz72GnuKtDiEX2+J7FCF/L
QQn0RjkYVXFI0vi+Bflopsy+hXQFyuSgry7++hxiOqCEh1e8SqnAGT86Duqcjh2a1YrWcXNlPyke
uLAy6HPlEh71b9cXmrOfQGGAlLZlgtnYZiOKxYyaOQeG3itAOd4Z2zn7WAaBkxbZYNyXEZZpBs6N
ymtIAUDjtpgjH9qc7vWRcLbs2UiYLRvV1SQrLUaig5y6e5PIbZz5cRL8b1YYLxlXTt/pPcZizmAr
O2XaHvlH1f523Qp/xvBGR++SgXoEcyRAFpBY2IaQLQeDl6LvqCb97GyuG+FP2H9G2DpoPPWjvDR0
6YGl1+9ya5fMaF0XtGBdXivYzkhgo6aKkiv4JM49SV1YYTJZmDCp1RCxdvtKq0+9XqHjK1O9UQm3
6iiqOvCmj1YAILiETDFg3+c2s8RKGycvwI5uJ8DtOyc5L7ZOpzxfn0DOtQwuD9Rr4PJhiC0G1mmd
KHOFKjzivpt5sbZl+HndwuU9SdNciKgo1YgKNaTzgcRj26uNhneFZZPcH4e4cNN4zAOlLd7HOenh
F6Nc4P8uF+z8bqbbZnXDNEuc93qJu7mL/Ny+TcJnJ/TG5LEsTpMqQBhw0r+qDG+HiBh3DDo96Mes
jDlyqOdpjZWKib0v41fozXhJPnsm6vJqAXc0fclR9hQ6oqjucmZV9Fcj16bRDoQLcPOCcKdzdMTH
wHIPzpuuBWEPWqj3Xvb+dglhCGl2ZNyAK7goXBBwmfRtiQi16r9P5lvY7KP+pVEPi4jK+XI3nhli
r622TC0jGxEZKM13Czg1IeUUdTrnsRRajdE5SBNsVEuBnrrVWrX6sJRdZyKWmo5Ld28WWyl+baJd
PR4r9Ri1ggQib4XW5ph9WEZF0jcg24cE5uzN8n6Zm21I3qVp1wmxtFxbIIxTQZkLDlmDcRjDQpV7
HRtXvvzS2ckOaJeHUmsCqendSpsEEc+le0KjGBrA0G7sqPjLnGpD6pKopPfhiP5Ty9qM9nMoon+/
dO7UBoD7ILWBWoDB3CBlAuLjcoQURV/+NObHOjnFs5+IHC1vz0HnyqRKyr+VKM63hKLUeaFZ1Iry
YIYEaf+H66eH64xwdeBl99v/MVPVy3VVVDWEOyCKYlbPavgV6Xdass8BNRdSHvF2AcX+/H9jjDNC
bjfu+wwXoo0OcJLuDevBQL+AJe+BSro+Lt4WsJAvQnMFAl+oeJxPXDfaY2GA78Sr0UaWNVsQTqIv
WxQSca1oVE8ZLRzIujGzFzelgSptVnmO9AAMoKs6j5Il/3XchftiZYSZNbseJXhaGFlwOMt9S74W
5SBmXeYuDkr6iIqRMob0yfmMFRXkzVICM3ZqHHNZknbIKrSuHk3vVm/eqFGYB9fXiGsRwj8y3B2a
bthabGyAU1cOcTeF+Q8aSIBcupb20lj5Xbm9bop3WpHY+z9TgJ+cD27QCzRtlNAVqeddi0apsXId
A8GrwAx3P6zMMG4OPSo1mnFgJswCc3jr48eKvFwfCXfSUCcBGTcKCRcsPk4S6w3JIEwDIagh2XTG
QXZCt0w8kwhcA3cwcD7g+oSiInQ1z+cs1sNq1HIMZmzJppo1D80u3ydd1MvPXZqVGfr/q1svy0eo
dVMzaZ8jeexNJJgV0+3+ms0ZwQjeYP8Nh07syg4xrUxVUthpjBgi8PZLsUT/svwrE8xJRfI4KlBw
gahL9GiQO+LcLSIKG/7y/xkF49da3QEdFd3IrZJu4ujYp9s6yr1YL91BmDig25UNSFZTxj5gGicb
21qHsb6IU6DuWuRUFyjFv5u97aO5IxgW3a/NPvGSctilAPBf3+uCHchGDRCyDoc6gn24VzT+DPo2
bEUZf5EN9XxbQOGIpHYFGxno2K34Tu4c1xJxGgr2ONu+VJvlqMgqjIBZ0OmCASBf9WCJUlfcvWEh
QWbgjgXciP7/aodr8hzHygQrY/UFLgKwYYPSnvamWqkIqMjJ2eI0rWwxWz1WRjKBlwduaKts+gMl
g4A89GbaWQt6CMCDl973O+uvX+3UKOSZMVm4oNgrKtatFo+cCu5V/qbVQZb/tEQenH73xZZfmaAB
2WoOkyjrNDvEuMwCCpifk/KROgDcP9kj9PB0wf7mZMLOB8S42DDuMiWrMaCqdBXiqm/FsXGtG2lL
fGer/bh+mvjb48/sMY7WGqBHOep4TTeQG9Cg7hODBBvxN5iiS+Pluq1LrgzqbVfzyOzFtJtao41h
TJ53eSB75EVHm4l1OxyaHdR5nyVQswxBd5C22rZ5JH4lCs1EC8ls0DaKBrkuMbVxY+wAKhimV2Me
t4r2plY3g/oPL471cBm3DPhf2kQ6rKmF/plZM0SuVX0zN8r++ryKdsxv4Nlqf1paVAFQiHntoqAJ
v6FXwAISaUl2U48G+F1JcIfGu1C2BEEoHcCVc8ECPxdlio2K6pWFTfoyOMnemb4ZIbXZu5ID0ROU
a+pGEIEI1lBjfHMZLm0cpTDaQxUtVx+qevRyZ6u24BWCcM74dX1yuVfBnz3LQkHkJa1TmbqXoo8B
lMi9pqsewc4oGJVoKhkXo0qdsQw5zEA/yUi8qjtYfYjs4y4eobLltqL3g2hYjJOJsgpyuxrshfON
1d2W5Te1fro+c/STr+0OxrUMdVZBDAgmlvEJvJ3a/C9prNX5ukAF22FkJgMM2FP3sszSo+Kg8VKJ
HyIgumbTOJLirsoiP8lN0Ym7aD0+92Qa40gaW63lhMC0qZcvWt6fEshfW9Z8yHRyaBzZW6rCLRUz
MCZZcD/w9z+ifFDPaSi+0vhsddiLsM97rcNllEi6l8lfchJv43zZUJXxvElultIU5IS4ewUBBOWc
w6NTZyxqS6pPIArFiTPGwKzHoFB0d0S7zPX9wr2KVmaYg633duMkM+a0I8Mmt22vGcndQFQ/137G
aEu6bo1TAMNltKq8MqMy8fIjeo6Ma/guxS55zx/MfX3T7KLBVfe4gQ4JGobekr2oYs9dv5VdZphm
02mDHMOu0ilul6ee02+7ElK6i6uWr6mIy48/q38KzMwLXjeSpVUlFJjD8kUCntd+bUuIeW6gzn19
QnnhLM3IQ5vEtCBHRT9ktS8NszX6BeArjxB5D1GvIw7/Q9KYN1D4Fm0Vnrdc22KOnyIVRSkXOAMT
ukXjyB9LdArvkNUJHMmNoFQ8tbZgeLx5XJukn7Qanp5HVZ0RDK/NfuX2Uep/Td1zGocg2xDxrPJ2
CH1cU/FjQ0WF8NxU0w8QZ+ip40w3VgjOoXfVPoXgWFZV34YC3fV141cDVuaYDZmXllb14BZAVgwl
D32fxSrY1R9soIwW52SXQZX/7E2R+BV3u6yssvsyzjqrovqyExBN03YApXsKwIqp7q4Pj+e81pPJ
XKxaaSVphzyWV47vqezJ8X06C+I83kVH8/MqaA0gdcGqAKFI1EdmDf9Y2uXtUIWPiBcEF47IBHOX
FqVUQasLghNo7DmhshPUreihyJ0oHYUZGS9FdPMwGxxJpZoUVKFeM1JXid9aeXITw7u+GtyD+5+R
i84kJMKIDQaTyoN+4PvSfSNOvCdI+E6frfSUEOXBTguBSe7UAfCKoi4IftBGd36aCkAq7LDF6qTz
e+Pc6yKiau5GXv0+szSTXMyDRANEYoL2zyF3cQrEQFRKQTj/S+7DpvwSwAppJhRIzsdixgMZiYKx
oPKbuZEFchXSd4c6FtXP+JvhP0M6kxrtrSlTUwOG5ApPiurVKTMvEXlx/sz9McL4ORlxE6izYMSA
ojQ4wuzERS8KiQXHkwOsRLnTQLIcXHoWyBwYO6h4q5A4xuGZH8DCGj7401d5MMHWsMn3xWu0nQ7F
dvbTfehmBxECmOvLV7YZ51pIYNK1NYxxpt00URZ7cY4OZGMi0Lef3CrNdiNeS9dPGeeuUiCygt4a
EMmhCYbxrVlhJDH624C4zgIyQBzsAdjDpvQl5+W6Id7LEwh2iPwBfosWERbym85FYeamAySg0Qf6
nG+lbNmEaYTqyrLr9J8ABdwaSKAls3lKDBHKgTdOwKWANTYBb8Zf5jgs8liMCTBDeg+Fci1Ti0AZ
oU/Wp5QvzFILHywEIuJHjj9BQxq6A4BAQDciC35Ui76YQwXFsSzsQS21fI6zEwsWkAMkVdF1QJPs
EOWGuibjtIbFaM28R6XKnPX7fAAsC9a6o63YxUGaZzyvJ+keeSnrqCD+gHpG8pGoGQBc5gCyhQgi
cEkkeG7xJhsdAxoEQ1AKUtlCdDWrcj5pGPdgfBn1Uxql0GOLMOsQ8DAdgdPm+B+M/48xxqn2KAPL
lQljUzQBuiQZs6eaUCeSYhGnFudGgiVUUvGywTyzZ6WokaxwWsR1zTykXhYj/M8IkXxllvb1TIxN
kzmK207tz24qv10/PrxRosNUQ/8YEEcXvMBFHNodIOtwgFa8L6L+FBZIwIG2738zw/ggUynmpbQw
RKB1GzV39T5yIf9y3QjHmZ/NIz02q/i4K+a+nDpUCqXF9NALbKl+BZJMvQyu2+Fvwz/rxZyMOUGi
sq1Q6orm9tZC1FgXWw3M+ZKdQ/RWEDzyNgdY0NGnC7pMoFYYY3G3NGo2YVBgyBg8NNsTF7Do6aUs
0P8m68UPkqXztmyG5Flu+lzw7uZNKdCMYBtBM4XisL3x3ZSSop8kwEGXClzK0F66N7q29gmlf1yW
qRfY400t1eJBj5pDqfUZd7p04RDpKUZbQ0Fi6F+c9tCHOyW6ISKBE96bAx2o/5liBauWMtcNosO/
6ZMRuooBKfky/m50EAJVw9e0b/aAvX7NlbqfwaF8fQddcuYYKm3s/u/YMdfjkjpLFNGnh3GX32Z3
3QYyVsF9sZk6d4lcYF7T+/ZzuGnAzy6SDuCEA2emmVNSDGZtElo8M+Z7BapHw0PXPqrpKUdCXBGc
FJEtZvNmQ60sUwtb0TSeih6ceNBc1Yc2GJL4PhlArKUOAifAM7leVibSKloDCXbkFoEmS+4HBTTU
hnInlZAMG9B/uFiWOxjS/fXl5J0SnBC00hsKclTsa9lOwHw5UrgFKC57U/ak8FkB0dscfV63wx3b
yg7jRVHFb4dEgx07HP2bwi/BM+vU91K6sdV/WDlE9xQFblP+Z2YaLalPe82Awy4r8HCRHHqabt35
XaPsDP1oi1oRuSOjcTHmEDchCwUPjSo3fpcIezkiu3oxFU+qgfaa83K+dXJH8TMS3lQZSFCvTynd
gUyGWDHR9ADCZbxZL5AyWo0OSDIjOK7yO7hAV8l20Fa7boM7uJUN+v+reylJCy2UR9iYEuuzG9Jj
SIiHF+ETAug9mhRdTbL8vzdpOWCiUFCOBDUX41+GfKzthaKVR+WbJHlO9GYt+3b8lqNcKEwW8a6o
tTHGo5S9Cml0pKJRz028ePihJwnw67Erax8Z8prheCTGXyPLVQqWR8CEP1g7ZntWMRnkhJqEvADo
o7vD0pFNP5qb69PI6ZyGHZU29smYSJvNOy9oSGtrGgSqY++a2hOoKVEkj2e0Q/hq9IUSFzJTku0b
uagXjzepIBumwFEcB4PtzYXMLJpOKpx1GdVQySZBTp5l66U3D5H1WGgE0Jpv1wfL82KQhgAnAVXk
A9fi+TYFU0GUtBLmVInVpx5kF32uBjGaDJtCJGrIvXxXtlgEhz3FgD6lmFc9/RHPhZeHYeEBoPfc
RCQgRblXu6l25QoU+nL0cn2cvBjDBnE1IJIKaPHYaj2KaEPby7j4nQxcF+Gjg5AKYDnojYO1uxL0
3ouMMWdjWdClmSgwNmhfTrRVu8zPktcaMmdoZ7w+LvpTrCtbj4u5bBvIiqYNxWRC2VnNPoRk6v+P
tO/qkRtnuv5FAihR8ZaSOk1Pzr4RPA7KOevXf0f+Hqy7OUQTnhe7e7MGXF1UVbFY4Rzh3482PSaB
sSiG3aBz+whJF9oVeBcA+5Q/qtHwoeWK9wUVdAdjRDZyXbC0nouoSEOdEk07d0y9zCxgAJEkPRBA
38Cj/4rg8cKKiuQkS5G8W7dl7FbHaZ9u57v6Td+Yjyb7Xv1W/cAv/da3t8rIZIDtoutmHSlGXR1g
Qsg/zxVcgm4YE9SCXYuAL6Ngc+t4hWxrUHTfnArh0oRmyKjdrG0Q6jzX1j7PPG2xXTiCm4Me5McX
PtmJRtxNU07BXBsFhGmTwlTU6HRZEik8MzARYGQaGE+fdp/RaIktEB2jfhVi/g5wP7EbZs9q0vqX
NRHLAeACggJwzvhvk48tnHWdkrPtaNwSvHD8FIsXnqq2suqY8AsB6l1HoEXSyD9zFJKkoFRE+HNI
43fmIYk9o/tlVCmg/56ojHNB5Lgr3BfWHTDw8QlbyFmiiBYWTL6aXzsUORVZEUx0cn8FYA3y3Krn
erHzzIYAc/xuQYnaOkSyK0Mmg/OcCF3utkggYzY3TnJPjRsk2pcNQHQBnqrB+U1FeoIuFESMwzFK
XL3dV72nt5IwLVOEcxijwGO7p5DS0HaT1+lmxmRf3jX+ZWVEF8/JC5N/uVvgDOnGNQho9aazWeQ8
pxguTs0fhfP7siShQn/fstZ6rKfprdPPSK0hqQqAiVKD68jcZq0k4ROWI0/1WfU9kVJjOXKuRhzb
EC/3hq0AaR7XdqR6pp4+Dyq4YhwQ4Qwzer9ABVq6gQH/dpNlyU1TT7IfIztcLqPPSNYW+vp87w/K
rfM43w+eylKdqRZztmQf7Gav8JNnW85KI5j6OH2985fwrButNic47Ml2Xkbs6MZLuclqFLvK6DAB
bxLBawt8CC/KvzCCeCra5rw8whu319dh0TC+nqaPGoCJow8AthkQJ+rjZZsSJoiOZqPuBe4hcFFw
mUBTd+Vcr/OO2OAK9tlM8w1qhm9WHu4TMH8wJ+sNNzWSx9JxDuCOrjaXf4AgQuPxhNcT7mjsqPEP
0sEOIlpizsoNywje+WMsbViXa4xbfThISb5F6kIckLUtAyV99DLOrTurx8QxE5QP7Ei50VXkxUaH
mlfsdsA9TwFDOUemP5OWkTnbXdZU4L5nojn3zfSma5sMmubqdQIeq/qlCCQiBO4CEZiOpWuFGUtJ
59oVZhXE0zoAktT3Se8pup84m2C46qikQSDUZWXDQlkPS838pNwwp2CPsnCMg7nT5kNUviTj0+Xj
EupyImK9bE/iUKaYYRrEK5dJ7Cf9dQ1IUAVsE9POGfaXJa0Hz+XzWOz7qwx3akszgre7wofp0k0O
kofq2xRiteLjspTVkT5JwYrVugoOMk/+JZ3lytBq6YJLL2PqwBy3+E79/qixQHK7it7SwCDDq123
wOCr8YxtKZrTWRmttn09H8KH+SYG4KCyD/c5pPWyjqsg6TmV9mkgtXQqEikEPbJjtE2O1THaxNf2
kWzC7bI1ts22e798kEKBWNtfAdd1TB9xEctKiyZaLKjnGAkb0H/sRokbiawbH+h/Ej5NLqRa7Exq
DwlEuRumo93u88C7rIT4I53I4NIsW1msMRggY75fvPkmAx7Iz8afN8Fr9E3ZfOG9pwH3DgBKCH4r
4tC5MwHtTxuWtTUd5gTkarmTuUjDc0nGJXKkEyl8pd+qekqqEQ+IXn/rdDfXrorktVu2l49OdGOc
SuFOTg/yXoli6ALc96zQWTldgUNASV4delMs95eFiUxhRelApRt7uSA4Oz84uwdMBqCLMEU+Nxpq
bmbLxqWKfAsLrZLTE4la2XFVC4DTQMLjAl5F1UWlNsJQme7Q3p2Tb71s8lj0gcB8ja0xbNNTLNye
a1NN46C3xYD5lehnQz272MSAgI9kYC2iUQHABf0nhzeEEPvD2oixNmAF+uom9NuEoah2ZwQ+SMuO
lWzsR3hyJ+I4i6jSODcagFe6pMUofAXQ1XVMXOKxMiHa+dk5nTNocbPeR+NjPe6y9iEJ9/9ubKfH
xr1YlDIL7RhTzq5qQIFyM2sR9vQlZiYKn0j1MPoFg8ZcMXdYSo+HPbK+td0+eu3SXc1ENrok8lA0
2VG+AucPCJs4MzPsaMg1IIm7UU3xWJncci63Giq3Senc69GHTWUsFKJkAZDR694T0CjAqXj+cTo8
9MZwLSnUU8G6AcxQyoORhcyYFRYbEsANmTDOEmqK0bZMXV98hV8CUXCeDu2SbGbV72XgiutJ8UnD
qV6cRayjgHa6bsgO0w0B3HYLjvEg8fPca4MOmy13Cp6cXzDCk6PkwlAzpsM8dHj/Ye72kBbOWwfs
DapHsrkXkZHARtCEAv0oRts5IxkWPMVDBZfFhNloLX2prRcHo+bWXgUXTSR5SIrP8T9hfDGy7PK5
tDQIq8JoN2YFdvX7ndMF+1gHZ6+1/NLMqWe2QmTbhcKI+1dLHsEkIsloJusGS2nYrK+fp1BjS3xd
gIj68mdTJeepcVbZBwi6w6riqFXfQWvaMNIauEvmo1VNPugDvYREt5P9TkxwlNvPSNm2Sauxzhxv
teopnHS0VGNG+uErgXNF3weqMOpwn4YyqZLRyoJvTma4a1vkBXH3u14aSVog9Er0GWwDE0swJy4E
qC0G7amCm9okT23w2NHbptguP8P59fJBC+8BDSkv+IAxO8tXL0enHpR6QfxME92dUf5wLGyuy0aV
hNqcJAOcNnXW5lGtQwox03v8FpCYJQ8BMM/yrDx0qiz3EN/YJ/I461nKZUEow+2GIo7GGvJzib6V
U+6SXt+g63m9qPNTQJ6ttnHNrJa8WIROciKci3LppAxZGuLe00h2ZRuPOQke02jZWDjZf/94DsHo
wAooRIAOcn5PhHnaB7SEpLI+5pbf1MfI8i+LEJYY0NqDJa6Q0wA0PpcRV2h7WBPB7Wf/6OenMLLY
hDWvSL/pYTBTwrTk0Qbe5mWxomv9VOpqUCfPZTxwZ8eKIBVjBGVHXBPbEZclCL4SFEKJCOPhICjj
B6RqjC/gI8HB9El7TikeXzENP/rJwLhSJ5tjE9g/Bi5Bz+rA01Zc5nN1xtlczK6F/SvqT+AgeOac
7hUw0YEUk9Hkx2XNBC59JowzfmsKVS0aISzPDv3U4BJi4yjpTwpP70QhzsazalmoOqA0s2DIa9Ge
tewhxS57pPy8rIvgpjvThbu+x1YhbYV/3VibngEVsLE6zBs5tdfYzvXc0+dwLHxTOt8tO8L1z0/M
z1w0ZxjXDSsFTV4TAyV5CTj3/WXdBDZ+phvnWbbdh2rVQLcQMCi5XbOxk83FyfTg3AiEQ+WUhdAj
megVdnOwXeRAkUwShwSX9Zkm65+fHFcEBsTSWncjgGlmdke720yNtvoTM0CUVUpsQnxuQKsF7iLy
Y/7Z1+Vqbjgtgjvgaj3aXtWxrOb0p5fPJapQ6D8R/Isvq5S2mBSIMDZ0hzVWXweXYHGlPN+Q2/E9
PGJu+QnzN9fVNvDThqUf+e9U9iNEl9jZj+CChtE29roCgspQxPqROepxMlxgTlmgXgEiQa+6aM2a
MrHiUPVXdS56RM6gdGoJqVltsJbe5/l7NR2HCKTrkySISD6kxQURkHSmbb2WXU2zYuO8tRXZ010c
Pv4qs/6CE8MsFUA6tM4qAS8N8EdPoT8m2zzFeF8F2pftKGNKkZ0eFzhitDGnJYdAEF1gq3VZ7uIx
dfvYG+m3y9FD7Np/VeOix1g4eZMTSALpy9yjqqeyQpVVQwVtozMT5OJHrRdt18dIMMiM6WjPjF+b
4luHHdqBfCsSb9bYMG0v6yUzCi6W/GEwJDr0ouoLWMClpUrZuXE5k1oP4DWa8Pd3TvRdmccdsB5f
u8rYXFZDlDedHh3f9urMKhqW1birUMdS4gYocSDvzSjAvKNrs/AK7WDIIP1E3c4zoVzIiBtzynsT
gRiGbu9jn1RM3RVX8R7xQ9fc+lZ5QgwpOu+yssJsAFDlQM83MOz9uYaNzCfQINYeQy/OyZ6iUGEp
PywsDV2WJLSO/yR9qmU3akzyvoekucHGZVOyqv2KX51I4I6wtKy+J+td1gBz3Rp+GOEmlKG5Ce/L
Exl8jAUlXtJQ2Iax0pw+LuENRhOmDLj5FBPkkiMThqSVsMjClgM4sbiQpCqjVWP1HT6s3VMV3Rrb
m9pjH99WisR1ha51IokLScRJ+j7V12jRPhDDM4jvVLKIJDaAv9pwEYmGWlwuI7QZQZg+Dr5CO7/Q
fLXqWK26ZTOyHMtqFOOWL2n+Xg7u2Es8W/YLuAAFAFfk1h20bMufJv2BvZfLJi68s05OkQtQS+Ys
QT6tGhYv4fjgqCD0uwt6OC5ocMEeV8lWGiQG4nANemMpAr2IoFAIIEuLuMHijiFwEyN3kLWiZKI4
5zLHRlt6dbVFFI6U9Xu9xfPbkB4MWVtNJolzMYo9utFqV0mjgkHpq1iJXLVl5vRjsiUOJox+gIzH
vDQQhFEAPE8y6mUGBPjaHiD2q9KBzs786Iy7VjYOLvSuEzG8d2lx1oZrpWaxvmNrbRiPZiCpKwpN
+0QE51ydPai9tb4cR/sx6n7P+v6yactU4FzHSGoTwO04KQ0kziQNPdJvafD7/yaE859Zr+1xWM9J
G0wQf4KoN97S8O3/JIS/3fOmSTrUCfAuxT2UaP6iGMyKZbzmkvPiywbNQBO9XctYqvUc6d/icJvJ
APj+FFI/PXX+fnObcxRwVtZZumpiqczZAWDWuP2m3YHX6U69qb3kFWCmXtYx3WuPz2HHiprVV4ok
pAqd9eQ3cA+B2sYEsr3mfADfcI3hJR5qtymPaXxUsWl8+csJw+uJrNUHTp4ESqxFqVVDVlh9D8Bi
utTZC0mo14/E7xzHq+t8Y5j5+2Wp0mPmgkQE0m0V1yPSzo16VLFozJYNuLl+524yeuZ+2ZbH4Krx
ixeyuQ8/2sPLZfnCjONEay54dJ1qZsv6Zg7Hb3r1rIAMYmjMTaaqaDCZNivSNJYc9PpXXjIsLpiU
0RCM9prkdBUIlCLmBD6wCZki29ySOQkXVCyzaNRpVU2b9zaIKcdXKaWLTAQXUrpm0QnufNins7Gm
hyL7kK42/AGZuXBc/C08AwiwdBaokRxbt9yqDzHDmNwdktBm8cJrY1uobvWqbYKH5NV8JWzcaTe9
63jPdJt7uawKINGYbz/Uha3Mffjn4z1l/Z3TPuix5LIRi8DGyNrmxNuBs48uo2NNVo+Yl55FyS4N
nrHhe9nsxYHlrwzONnpTCybVhow4m5/jvGPxpG/SKWBVVb4XumwuRehlGEgBnCNg/lGfOo8tdQNm
vJwi6bCwxgSUTOb0m6GJvbo6RMmeyHr44goRGt/6SgHtmPyaUW4WbT7lMyq9D+0LJrRhIvERi30G
y+/0m1bWlBN69Ik47qpoAuyfzhbUi8m7Ph/seh+Vbm7vL38zEbwVeMT+asXdBsDDKOyxhFbKzr6f
fXIdH2jpZa/Vt4ap+2SbHNI7ww38y2KF5ngilbsXjDTDlEkBqR09Yp6RTK+RItFsDROfXBxbgyoa
AACP519iY5NpZh6iqZFhPZns1NRvgRGsTV4bbnVrYkv6+gWdTgRyUb/pNSWlCnTK7Fk7mkiJ3aA3
MIxDZhlYl/D4TkRx3rzYVZpMC+YBeye9X4rIjUPrKpske95CCzyRwvmzBtdtwx5SzGxrU/Av3OXk
xpAtwojQYDHA+/dD8fHeBAPN5KzDjUvoYWM9Iw0zo5u68qfyBdSQdnyFtbo4uBrahzkB7NDG+dJb
2lp3MIFJtmJjn4eSUQcw9miuDTB0puh0NOZvpiw6Cu3xRAZ3mhSjCrqBHsT6Xo+ol+cfVve9W3w1
+Fnrfi2DJBB+vBNx3Km2StiRJoBKuv5mzD9U7cl0rqSFN+EbBoyAQB/T0XLjUYPtOTPKYv127Ty5
Q/0RBRIbFFr6iQDu1EY90uPKgoCm26b5ARB/UlJD0T2C8hAwj9erC535848P9AElskMEWjqXxUMV
dQfHwDzO0ifGocMa3U1IQFqk6W2+uxwwRJ8I8C02ZgQBMgAK9XPB2lRMhlNMCBjmg2XdYwpx0q5S
WQVFdIIU3CAUcCyY5+VnZcBCqVR1RFf30rwAmHuhsYAenm4vKyOwBMw5YjkbjRyUvfj2QgtmACW2
jcwl2H4HfFpAGHA9v0AMcyaFuzcGp7am3oQUIL3cVRWwy+tsA/qdxxatGhO9mstKCc4O8yAUcFAr
ahvoIM6/EBCWM92erMy1+sgvm/YH7SbXVIikNSMUQ3UCHBvM3n9iYbLAPADMHDtzh6R6KwaszajN
nSPFtxJ9IjA/YqkRxgab4+zNis3c0CMlcwO7MHy7TpMHYkZvSxomfkz7Yx5UN2livpYY9mXDYl4H
YU4Z6ZaaTUHt7NPWkOG8rYGVu6TX5V6K32QZJnaHzw84Nyo1Xuoox+ZtxEZQbKTLjdG5anrInafL
31LgbcBKwADCipRIQHpxLqrAInrUpknuYkMGSxR9GLhBgTtandMAN3WrdLJ+mOi8MY37/2kxQBXH
hWA1yJWGqm3u9sM0MJKY7barylayTiGCKTENLErD9YAkgA97rhhZ2qApZ7R+q2irkcPQ+JFzXShu
Xm/DzEPBYduQg1k1rNV/BLYf6e9Rsw/6u1iGFSwCUDv7JdwRp0kYh8nU52760q4Pqeaj9mqQwv7q
tykqkPvoaNxFvu33O/NGBq4osiQN41vrDCeI8nh8pmHQgLuxWtI62T865cKKzlSZhfeqC+7TiK3H
f9mihCJXLEeg/sBz/zwYToob0WSFdaHmuTtNG6c/gKkb/32bDc2tZGtdogaX+Qc38n+yuNeAHptD
YuqQNQOSP492xZCwNnbJctMtHqX3MxCOGsW/rKAm8plTqVz8M4MwKdspA2JSnq7Ye5OVXGtq2X4L
Anu+truY3qqBafwKxsmuNmHXtwXLTBLsQ6IO9+OcFWjKaiq4tJWJ7B11aAa3bVpMX1S0Vws3Uxz1
R9SGpj/GIa6oDhtWE8s0Wu2CNA6fo0KfM69WOuyFBIMhaT6JtIPFrAjJloH9Me4BadSYqjFsmKuS
rGPTO1Btx+GLs0jErFbPxzhwTwNHzgBSBPCZzv3TGbN6VoGtDip1ddtM6sZuI38OqORjCU0ExFXY
hMMI4/ogPpcTGubQjg3uxHEGaIKfj5HxWxmaPmVzoCXBxon7wAfCZfeQIQRa7lBgj4WFaR7JOpR/
xrl4lSnBrYl5agB/8EMjy5wMBu1BLUI3AJ8O9qoH7D02+T9UL8RQf38f+vRgzUzJmGaz5JDswbHu
5ztgqu2nq9kvtj3r/UftWD8W7hf2urE7/t+P48dNqFqOirLyniwGyMbpY+/s8SMjfTta18UgmfcW
ffxTYZyNjSEClrKeBABENI2NSkN+qcB9eeiVOHu/7K6f7hvMJSIJRwwEZRUWxThDU0FYEOdhCQMg
9NWa2/sWmcu/i9AMFWOQBLBDKISc2xiZxn5y0hl5V9WbLoB5OlcJZcvXosb62Rfigl2VL5aZr1/I
vG8iX73SfNsbMNfBsNawKW4Cn3i/L+sl+0xcoJtjJS3rdDXY8KHT95W6DVLJ0YlALc604u5p3SjN
qh0hw3p8i/1lP3jpN6wF3R5V927Z3QUsj5h+jDfUDzeXtZMeKBcajMVp2lqD6P639bS8DbcfwCzf
AuX7cJdvJzetvpA346JaKWsBiGfxN6NWUWyJ97iMM+P3VNxp/ZWU1Fn4xVA2IFg+Bq7Rn6zo5PLt
nTKJxwbJLDHmbToShmkJtGtl48WiXTsgFzkOMFXW7Vibswwt61Ot/2MZccnmWf8Iix95nx21FiFq
zn42quWqeuIaebpbwJsapvGd5OutIj5F05Mkmft6aUY6taGrcYKZzgd76itxlHFjONh1rrNE2QaG
/kgaO2OExFeTESvvVpI95Gpv+oCnVCSGLLo2AbmJI8GtZuJlxMUAuxhTuibSCf3Vqf6IwcN62Zmy
SQqZGC4IBH1Sj2oFMWl5EyReFVz3Cb6ADKRK/IHBDI5BJBNpHH8992OWxm2d5m6YWslmAJlO4iTH
ZJ6fnP41KrLrJuvdmsSvvalsimzZG9qb5AMLKhAmPfkJ65+f2LKqJlGY6/gJVuhFT3bFkohlv2e/
9m81hb2OXviozqzdO/thZInkhhJlsStp6AoiZ9lY7TsXPoRtPugGMstOB5HeC4yNTeW2iX/msjFm
oZonkrgASDVwwVVrDtt0huekb1HUs3QiLELxK+7HfRWMkq7HpxsRsPh48oEOFcxtWFjjdFPCeWjo
mr+iMjKxPJ1mr+n1L7RvUFpBrMO8PpBhPznEHOsdIQVOEC3c9HlCb4AsnsRGBMOBYAol64q+DbQD
fhMGWyOWXivI7kgI/NLDNL/09qZZjjbg10Hgp1qeJYOkEa0FnclcXfTELsM4AEWlA5kaGGvL1FMR
aqrvA72hwabWvMW8jWp3RiRS3mrNzYC+VhKvy/dmuXdKWS1GeH8CimfF38U7Hhjt57/GKdq1ervm
t+VV6DBD/xVM96B+UgI2ao9mAFBOXwURaXNrpFfoYQQAVKkPfe9X43sW+2UiuVVFAUrHMojpgN7Q
+YS97Ewl6igZng8G+bW0b5VpAbzbBrSSdOtSKAm7vTrWIan5Cf/XcoIwakxIav3MK3f6FunDBmiL
xwEjoTtj8zYydWPdxsy5UVi77QGrwkr3PfIBJuXabLpS/XRf3Njgv2C77m1GkjG8LNuA3VdecB35
L5dtVXQ1G7BU3dHRlfuUJPZp206GPiJ9w5sPlrPEd7YMBkgsAxhnKsW7GC+ec2NoY7vsscedu8Vs
7CyjvrZKdaeorSQ4Cor2JmLIWlhBDRXB5FzMmGZlmDmorYxt4cRsGVVyOwBL/NCQOvdo05H7odf6
Qz53xHTnPCpeL5+l+FVnWdARS0cwMu7yx0WrNCiT4ZG6AwFNz6aPyfSMZoM9/4JRSaohOlUQBoMw
CGjG4Kjg7lw16XorSAc8jcaNQ78VOSOKbDtHdAucyuCONMUUdR0tq9uE3mKxVNtpGWDIyw3wcUzZ
1odoEgStib8acXcOGsdFlITQKG7wwoS4mgFc9v2t3OYsBGxCubVAHJu5qCgfF/dg/Jx3Mto10SVk
AbYUUJCAWEKV89yGegDPo0aIn9AscIZeS1jSJxIzEX64ExlrBDmN1Lky4RKHjMDGciQoz9W91kYf
Vt7Kil6fJNkrLAgMkqDrA7/jDjQiim4O8VC4S2BtYzV0NSv30nbZXLb7T2LgdUCIgcFjyI/in3OF
QFwdL2YPx1PqfTi8k2Cby8KqyBBPRXBZV13RGUVyiKjx8FKC42L6MYY/BoL9HRs0CP4XNDop03IR
i9Ypbe1mFTdorp4719Fk+HO8PFwWI9TqRAznwn2N8eOuhnsB6h8MTlbTsEJ5NdsnR9lX0n3F9W/j
nyantWfOmbUw1hZ9hDRUGrrsbQktFuXPyJ2j6rWz/bIkzP5F6j34HdhlPVcD4CWfehVnIOgZW0pY
4JLJntryxuxup+WaJLfx42UxouM8FcMZSW6PNVbioGCQPoatzrLSbXUP/NaLvkXWLFFKdN0A/ICu
OD8GwF05N9aHqdDCAauzzVuOxnfEtPfkEDzMIfvCAAbAQQmKnxryCuDXnvtXY3Qm6EMhiRhXdrLN
tHvzC0j/pyL+3GwnMUmbaVOP9fqFxtdl/Km1ntq4uWx1Wxhd/yryqdQQayntRyjSkdLV+pYB6eyy
CYhCEeD+gH9jruQlnwjL0gq9BUNFqkGPBiAicqzmyLqnog//p3lKUIxGzZTzI2dCoG0xr4I+OhoI
2wUQCjleR1oVsqnadkXqJaMkHgkzi1OZXCQ3i1Q1UTRGiA1Bu1scu7AB/MUVyTfj7LbhDagfMOB/
+SwFXrveH9gBpgS87XzJXenCpMECI14UWBEbVjzf/FcyYxin+aAyQLM/HT0uREAY3vS4QgwAmnE2
Ds6FsI+bAD0TV3eHx1Fnec5mLDK8xFfdnm7yw+IWD07GAFVX3zl7Z9sXzPFMlvh668re2aIi3OnP
MbnJf7MMgD6lQPfiaG9Nt3gK/fQ62DHlOrqih/iRPFw+a6lA7sYJR0Cmlwn0j02G/SRme+F9t7Mg
anoJ3GxfbX9KJK5meuHETe08qixjHtAhhcQRc+BMYak7HZLN3YJqfwGy51TimaIn4dmRcm4T9eOI
bXjIA+j9kR6XwXVYykpW3Oou+V7ehOzVbLwbfGIs0rcIp5IsRXrEnA8VUVOabfnnB7TXrbaBjZmb
H+HhFW2NwELvnIGCR7KVI7BroLOhVgUkfgchiX8SGGHWF9YAXJDewHQgEDlMe2Bz6g+WuemMnzaQ
3UfjrULJyAkjvEc3KNiz1PlNk+U6RxWzb3f6dHSsx47sTfsh7AtfaTLPAtKpbPfqs7+vP9WxUQu2
kPzysZPEzlwtOX5q1vrx+KDm7yhfDASv9OnXZdtbT/rM9EDMY4K9DRk2AUIjX4RpHfDJtJGZuX1Z
4i2x6B1Ls6WSBM1Pd8EqxTHW5hFuzk/xCxhflVnEmNQAtNdyaMv2eXI0sNoX5vO/q2NppgaaPYph
Gr7sPNAuAP0ImoYkCr/nqOguWuheFvEptYEuK4IyGtcY2FH5keCiU2iGuh9aU9X7TB+7BVRYaAuE
ISviF8P8wsmh6I9yCRbJNYsHQ6NFNaeL0aBzFDcvhhoe7ah5ccJ/hnJfH8lwCdQfwHz3qfPQxACL
Ac5T7qoZUs/xiRadGxoPik7dhUpm09ZsjDM5DDoB/19d0RLR5ziPdnGQD86c6Yh2NspPvxXVy5e7
fnq5/JlEUkwAnAJnDykhjO9cymyMKJuWxlr4m+4T+gGQgeuqsL3aXCSXs/opfOPwwNiFSuZq2phb
ORdV66GZFxZEoVvkTf1hoGjD75xyp+hXquFOi2+izJaM74l1hfHuf9cThRzMbhjoGQMX9Fy404PY
oRryAqRQpRtZW8veoyrD0JmTCBJEChu8uqhLYe8P+DPctWjTOKucGYIwCu/OSX8zhfr9ZV3EIvDg
xyCKBloIThetJE2kA3Ddredwj6Yf4E6G6sdlGSK7WHfgMLqAag0Q7M7PK4xAkakHwMNbjA8bhVDr
vamx5/XPvOawCXwSAsuDpWNWghPTJ+nomA1OS78qa+c61y0PeEmSbyKIq2dSuGcWOlkjVWNIaSoA
L8UNSAD1n3mRS+pbwjNDJWbly0MVnV+d7mIjccoBYkLzLS4+pixgdetJAZj+PDr4yIDU+n9yEMTP
D60yu9JIRsjJitZT6u0yfaPlYYk0FpkpM5ybEq/y2s1kaLSCkA7f/SuXM22tdrJwCFa5eucD4MEt
Boclme0Pk850+kAwFvbPVgjWFdXAmCRwQFElPde0mIK4mzqQsSJ2gUCqZHE3soC+BDL4CsGnOxPE
ZVomVkpVOkNQS7P80Yqptsf0SXk1N9W3FPw8Er0EJ+lgShDTmIYFzCd+nKxXgPakUgSJtkpfAF3t
dWHfM6AXsIQU1xTFqAAr/v9+lmA6RoUQd7L9aR4ptVRQyCR94dLJBI71wIbIcwrQJtaSkUGBtyHC
/yHLWa8VvqodD2NT2xZCB7o7BzsvImaq6CJRS4bTJ/pop8VCzjqcmVTDmEKjGZXPWHsanHsKqtGG
Sk5OdHOdVSW5S3IKIvSqcwgKlsJL0wWo55vW8s3ZrcyDmuIRHbm14rXAIumXq5j+6wDv+qgFFgQ+
HTJDg5/0LMCHsiI0Fa6D7VRVSX1t1n1VKx8uG8inbPpcDL8HG+i9mikZxIQR8vrg20jrR52UXqep
u7KSWYlQ2npDrqNx6Avzz+epnpTRXqAUvhepyiuif8Txr3BovQjp/GXVBDcm+GrQ2EPDEW/1Px/4
pFikKi3B/CZUo3Fxp+T0aNXfL0sQGv2JBC6A1GRuwtyBBCsZ3CIc2KJ2D6Ax3FwWI1TEMIA7BrpZ
TGNxp9bFxZwP4Jt1Wzu8J9b0SGPJ+09s7A74kE08qRwQnp3H3DLG/85LA8Y+BQ/BOulaPlmoSukV
sx+LwgdboKVfW78IqMWKvNteVlDk06CcBUPJmnto/Bpcobd1YMygg0rs2wRFw2L8Efd+QBaJT4si
MF150qGmDTogzqUbIx9VLcaQaEKta2w8eVNpsmBOmeNk28FWWZzL7pjPy3BwMPD1ApoRB2uBV/f8
ZLNlLIpR1wsg+9NXPZz2Jjjbv1kZvao647roW9Nd9OjJbKyHeJxGZqSRum/0kRyCvN4bekM3VVej
s6TS58unvkrmMgo80jDuBHxaNAH5JZWmMtQxnlFoaEaV0dYFlnRYb8BrFmCIcXae+khix6LPDI4d
aq0RDXQ7fN4H6obYbMLCRUWaBf2HZW2KanFj2VicULETOVzmZ9dWpNilggL78NxNd0OxJwb2ijGN
61yr1aYav3D3AbwY0MKr96Ajd/6JYxivEowRUnMb7DGoTitgkGobVWK9omhzKmY93pN4pndd0qo2
js907karZB1222zn6bJRiFwEE3b4TKu9anyTzI7bPHf6uHDV6SaIrvMGzCLWziGbrvCj+SsHdyKM
+1ARaco2zxJEHZ2wur7S4m0LmObLGn1eZlg90IJS60A9pna4DBb9dnRcwGnp1nXLjIiy0URJbUAX
a5ySvVYGG2PUG6bUPTOS1FUxjGcU1ylWxQdsXg71yGrjt1HL4EBEVop0EmULA3eTxpfcEOaDMYnw
oCs6y8MSBzz8d1q121J9LhZXKa+r3Lt8EiIDsgysHiH5dHT4/bkBVZbSYeYnw7et82RXk0x3UxpN
1yXNzK+Iwrkje3cA8c9fWTrsKCgcKFc2y7UzY5xmIk+mNT5e1uhzsRQyLEjBMhoG1JHonquEAQsz
J+uraCmMrZVGz0MXX7fDrzn4Scdxb0ddxIyeuJgdeVTjyTdAKOYpGgEZbK9KHpyi5ObUdbhIn7Zh
i40fuM6MUQqrdwtAM0TlsYufteErkfSv4+jcY3AAnMGYhRAVqu+VvZvS+0Z7qqv95dMVxusTKZzj
mM6YTq0BKY69d6rXubrFHtkwSi5/kR+sKPMIOHgcobdy/gn1MBuSOMcrLKSh5/S/iBajfPhqtcAG
U+KNSolrz7JEVOQKKzytA4pNvFd4V4iTUssbC5EHWbzvZDVLGgCuyfgN/h9pX9bcNs80+4tYxZ3E
LbhIsiXLe+zcsGwn4U6CO8Ff/zVz6jyRIJZYyXvtREMAA2Aw09P9m/NBvGJPzcyR3cmR3Sqgf5QI
zEjI/750qdGjC6WJ28TrDYs/6SA3CHwIAxUGRcGpy12mkP4DZ9XgcqKE4CGw+0xyEBIo5aOtSu3r
2CnxjE9riIUmlhquxiOA10hdWp85n8hjb9YZQyZAsZ+SICEPowmSyT4PmvcKvwKgCIBJb1llj5s2
KsPUDyW9b1EVBC0bjVoUJh/qAZkuF5u2AUN+UkEASdXk1B+iUSu8YRj0xreazITwxKS5TW2xexZU
U07jJKsz2rHWcqzRYH4FYEIetmAOafSyQEks6hhBsWyo7kjdKhM1zbH4IXVW/MblFMWd2AImloJu
D6+qUUflpWiqsHP0hKnmTdpbmqtaofw0VP2YHDqdm/dKlJPRA5fXEHrWqGZHaKV0LrDioUkjHT3m
egYwGdhL5OA1YmS0DlEOcAkoWzTrqNR5vYvC2vLHpEd0wHWWyBu9IJACJzyxXoakAmFO1/XZRqnb
0s91mxV+QtoGZeFYH24BdB0/AjlKOmcYJQbRVJVlKyfp0iY8dSHhhKunYYLGO7ZHjvJmE9x1waOF
pI+dPl/f7Je1WxylqKrMwiJ4v0Ou59xXm0TWI2VOMPLxWJRbEFEnss+rFzD+U5bcBtZOk7bXbS7u
whOTQkQz2n1jFRIyIjVw/UytIqQn2EPIpvfrdhbnEAViYBOAH8SePx8aaaqpLzLYacd6O6Atp6yS
l0QzH1k3rCzX8jT+sSVCFEZeDLEyp4Inc6vYnzJ/aPXY4faHzrxp8pr0IanX2o8WHhlz+ykKIQA4
IZIQeaYAgAtrIM6RpCOHsLovh0M9foXRBy+dxPA5Nmz8jH1OwVihspaWqhunb232eX2aL0/y869Q
z6cZHcZ20Eb4ij5Fb2rwVPPULeTRCSJ3YN+i2ImblXfrpQPBomYAboIXPtLvwg1VGOCsiKO2gCKc
4bBK8vXY3g3BmpmF5CvsIFJDedREmU6sNAVDb7JsKnETDuaTTvqHuI/qbRuRG1ND9TNX08GJNDzy
2rjexSVkfiF4Yq+41mV8AUYBBDoAyUGa+qLwOdkpYfGciY2b5oBYNtoEud25LQfrLpk4srFGpP79
qTCP3JwlMRA54wPO1zRQAHVXUhjNq9eY/EwjTrUaKym9S/lHz+9AS8KntbrN4rKeGNXPjcp5kIW1
DkcajWmbKOZbG3V+WesrkcfCXsXg5hIEChLoYRezHjKazYISCkSQbgJDeH5Xk+cc0UZ+tBtHr728
OeTBGub88iyabaKMOE8p7l7BZSH82ZGuhss2+c+6SaFBcxcEHIC6n9c34+IcntgRNmNASMkzC2Or
m5sy+2xzTxkerpuYl+E8ujkfiuAbdUI6YJgwlLZ+mOSSjlCEuW5hbbIER7DVxjKiAoNIAcrHTbFL
Y/vBgigD+qdWTC0eXifzNc/nSaiWMztBiQWDKeyjZP2QGpNOI3hwAxoo+0EJaNOqKyaXRocdNTd5
QPoR8nHnJolWdeNgI8Ostjp0O488vit6NOutUQQuucKJHbE7dYgajcsR7ERKcWsqhdeamTtloXt9
sdbMiJ49Zr3eyTDTgSKOoK0symuX5avkBIt2QKiDrgUoKSN8OJ824P9YLNvIurJ4mNxk7Ktn1oOv
uIDWwOBWfZhpO6OzFdAy1UnsodcOKTS7ku5iOe49rebFd3vI+1u1ASKYDjWwYn8/EYCmKFhYHNO4
ms4/kPWEkVgGrDM0AQOr86xxwmoIvI4pP//eEg7l/6ZCPbdkabWOVwOmwg76pzJQfjSW7lrlyit7
aWucWhH2uVI0E+MBFtYavpEWjNQl+A+qB4AfInlCJPqGKv4/jMtG/gmJkTmWEiyGLE5ZpCLjHcd2
4CeVbNyUQIGh1JmtSc0sHWLoOZwRMbhXEfueTyF0sduwnE11nbavg/I+Lkzn+mgW7xkUx/CyQnSt
otHx3EYUpEk7ySh7VFB1CmuwAm1Vedv2PriPFXKvmhFtu5U+taXDBdMHtDuyX4gIBZuSRCDQNSLX
bYwhtZTWySa+y3XdM4t2ZbUuc4YgzEPWfgZgwpqIyLJSUtVTrBYoMOZ0ktypD6livtfqoRhuivrl
+mwuDuzEmpA0tPKhnfIc1iJkke1io8kt0iwNLdf4DS/bOKFciwsagTVB0Ieu+vNlk6Yacs/zuLgh
Q+ml9TWSuzHwwG0jOYmluAP/BioGh1fjIcgsP0j4iucsjRUfgKwyQFWz95x/QZ6XLBzRJwQqgcYP
8q/Ojtwc2HeZxCtruLTHZ/gZSIkIEtkiB7JUQAKSSECIk0Tr32Q+DTUNBsWC8nCj2x+lyZujEYcD
mvNRrcTrECHjP3yCjTK1jqMTWCvRY9GcYReApc0Il2NvD/4M5W3vDXuvJbthjKll1SsH9ZLjohoE
pkId9yOKNOfTa5vhqDRZDIFG+2MC9aJ0nwOP34D70RrdsFnjvl8I4LGWeKbMPoVqnrCaalUyNHVV
M6bcrm4rrttQlK4jqFrouKc0JEU2bWs3wcooF18vFigzZBlkdOh2FC5MI+4x0NRCMrYIqKYN6LF5
qggdi+8GP8bpkelH09xMVetf36nz9InxIdon55nF+XPRX6rYVqeHg4n4UPqQdKivIllShCtPwIUU
sDK3sSFlYYBoD92M54toAo2tGsCgOpYa0ZpvyvJ+TB7MHCm2TWRu5Wavqv4U686A0Ep5z+WVsOdy
j+JRNjOxoIAHJKIoOJw2ozSlVt46Y+YnklsE92njDmRlmGtWhDW0jVGPxmxGHqZbg/9qyX1SuCFZ
w+utmRECCptZBVeUrHWY2rc7uYm/pL6ovhVp8lMBn9bKjl+zJixdnrU2AbS7RSfML5N7JH42m5ts
jari8obHAqGdA4EEyj/omTt3EMNqbBLxBDdgGGmezszQ1Xm8BkZdHMuJlfnvJ++HeCRg4M/SFhqz
tpt39gb3Rh5IM4mDf31bXZ5a83jQgWAi4YN0jxCxlFkeAxgCS+hcRhe6I3VOkH+0cA1yhBLxinuv
WROu20nvIkTh8Iixbm+1oG9oxRpkaXul9cFixak5QKYxx3Nz5dhantA/wxROSwhRWBoJMcyaP7Ec
tfmO0GJCW9Ea0ufy6gPcFmcjOgM1FHFF1KNu9V1bxNhahR1Qs7XQYob6typ5KeDuoEJzc5s4g5Zt
/34ZQawEgj79N2hacP4q1sMUKegWSck7gIuj+ilUdmH+GTFO68RaiSQWYtB5lH/MzbvkxD/LolV7
uYc5qPJ5qXFngcG/lLeBdm8ML3Hs5yhYrTVTLPnOqU1h5/UM5AZZBpthi+NZ3xWoD4zGnRl6svVg
r7VtLdxz8xDB+zcjGkycyOdDHEeI3dtG2TokfjFkUJtsGmmXFiFNtL2iApQOvijbtYBGv76SlyR1
M2D7xLC494cqMCUGw31Q7OX6e4KAib1UUuNI2QS6POwPTdrxFppfJtsA+uqWRrfpc23TROCYBsl0
wBJXLjTfBG3U9Y+bB31+CZ9/m3BatFUTFpoE757QeaUGj4X5lowrNi4DG9hQ5iseRTy8AAQbdV2b
AZ7ViA2jtgZ0BOTqTTQAbGhmnce74g7daWvMH5dMEvOknxgVDqY+tyZ5DCGmwq3yJRmHjRV1LisG
GseljyS504OVI6neGQhsEuOXlk4HXXnJZKiJWL1bGNzVtQkvvmJzfcKX3fDkw4SDSzbDbkQ/SgvM
JQgSpW9qt+37Tca/dOBqisEL2cHKb/pud93u4kKDElIHrQDBoSIsQpFUY5RARgf1m2JrWO1WtaFv
W7C14c215QuHAm0R8qUouoPM+3yXgeI+BzsKNnVfcyBsMoDFe69Fy7vREqro6rMelW5vpQ98ilZs
L93kyolp4QzTB5DtkvkM68z+Jq6qnWasXQbLs/hndMIZUgxq2rEUi0faESKIOo4QlL/0NazA8pFx
MhThyEBULKsJx1AqdEi66RYUG7/iLRg29/W22Ba2c68+2ZQMFN1HW/74L67yZ5CCq7CiDYcMTKWA
XiFJRhIvMxtv4PlKzLp4sZ6MUdihVtB0VjNfrHa8MybfLh8Jrp50n3RuLW+79OF/G5W471qigbQU
U5opbjMcTHNvjj+um1hxQLHfMkmCgbA5PJbK51E7rgaRi78/I8jQaiTPLUfne0trdASrUCIHyP/Y
1nik/UvMoYOUCt3ZUM4VQx0z70sra3BGtHK6H1KTakryZLBnU2fb2sxu+7H5vD5jsytdnBYnFgUf
qHJTrghqjo7JweHjcOm+krZG+SNoV5xtceOeGBJWfyBymEJzACr09rGD0rjeQStijUZwcTSA+Gm2
jHTXBbFXOkxSomsVDqAB11uejTuZZyWNZGRMKgc5vpX1WoqBwQ83s6KBG+OiJq93ZRCUeT0Patvo
32zFNYnf/n2LB25S6EMj9AUEF2nrc6+T0Gwa2iamLkRdoEazRQJATG82jhJu0Y5KpdL/B6f4Y1CU
SonaEqySAwxW5cZW7+raa8ufsv2smLv/zZDwag4luwrHah4ZxObM1uWQek0/VcUh00q69XetUHR0
tIWDnAj1WSSThUnMLR6GPGoR8gH15YAd+cZ0Rt/kNN7GtKfpzjgM/l1y834fuMTp3p6a287Nbo1N
5RcUU+6gPX9lS1wy1SBEOvkmESbGgIyrNbNpnOn4JnnhjbZtb8uH7Bt0b2+nu+RbvJu8h1Smxn11
G7qghIC25PUFWMjO4BNmFm602hG8r4QVSNF8pQFQ2jgc7QU32mZ0ZzAA7Z3WAzP3vUbVTbRCsHTZ
wj0P+8Smeu7PPAsgjWTD5mc4ORDd/Sbf83v5rXLfUcJwuaPQ2o1u9FvM+tZY8bgFKMa5cSE8GoiW
EFL0GPDNTKtVegF30o3kDP5wb2zwjN1ndxATXZvn2b0u3O9kzEJoFOJ5G7AUZkEj4laeQcubFLh2
p/naV8/60aaSax4sV3bVTbVySP1mA79mW7i1WkC6ZK5hvkHd7E/01TqO/uejSTvfdJUb+V4+Ekfb
6C6n6benzkeEnqwNf75Grn2CEE71RVsPZoBPUA+aAhdrvceJjr7k/N56hZ+/sY11o3mrCj6L8z53
fSLLCQ54MRoGRRJvwh7zblHI6YJNDXRMtH/TfGiB+rHDbhPU9mlSObkfgAFj5eW5FC9oJ9bFVW8y
qBcAReUEKuAfvacS/g8WkBzHfkJ7BroXBHdmUhbDnUdIqGSJAzJSJ1klPFiaQiCg8WDH9EHwQ3Af
pciGJJZhooE8kFttcUi3n/Cc26/ildGf4S585jTadU72aq9N4NIFe2pb8Bu9UbRJCWCbpD2k1Zyw
cCOkDoDfXzkHlwcJD7Hl353IwjzOcPO0mmBI6+j0RWjjGMf8IwSdhfGQUaN2Yqd3ynckSAbKN6un
0lJ0BJbA/8wLjjJUcZyb4zzHnBpf41t6SCB/DjU5ALWo7aQfGh4a+fHHyqiX3oro9sCIdRQBoJJw
fhInbZ8E1YDeEqK8WhlKxT9Na9+nz6n6mhhulN70+spEL955pyaFgBNdnEMEuZDGqWOaPvRb8PUf
IdZ8y3bpdjCoqVHlzkhxAaGBGqQliQfxl+gF1A7Xh76w3gbexmimRo4WT2Xh3gvqJo/GCpw7o/lS
oqqWo8qyQU7RBgNTVwFgtGJvYYGR2Z7lZtAijm5dwZ6qcrswlap2QCLYb0YC/js9SHo8hLI1ksqF
QwcNVLO6DBJthiG2iGQxi3tdbmoHpXvfZvwDaPSVaGpxNCcmhEUs4h6htgETSlPRtpzcdjj2fHN9
iRb2PtppZloCRNczScC5c5pVl2gxg5FJQyo0TL0Ow0n9PHi/bmcp9QpDSIxZeDMoF50eoZJrjdS1
tTMoNyPCQwKcqw7dVBoCtKLs7OzAoqfrNpfWyAaySNeAGwemXhhbqCUsSfuuRstg7hcB22VW7V83
sZTnwrD+2FDP528yIrPIUthIGUi4oBWt1agwMtpqft26E6fh5EatH4V/3TWkoWKL1iR0Uyt4sAhH
KSMFi4kNKimNAzr3Mx6fyu7X9bEtuoYO1ATWzEDlVDAhjyUveN/XTsueKwJFAw1S6Alu2Nfrdpb8
HAiN/+wIx3JUxGBLaWGnZGjFudO7OwA1rptYQDFgukB9iLQ4CL/R73C+TJIVZ2Mgz96Xlw9TEsw6
GOVrPWkdWGb1cMvDaYKcCyv2pRLtaqK9E6hsuMUU5o/XP0VfnFboVYAPhAAAKU6rohdaoKRj7fTZ
GGYUPQzN61BG4b2VjeyL68WoAprPrJwS00jdvinsuyiNoArQSWmF9uSk2OLHy02RWjPBFuKS/Wg3
g0VrYoYgCpim+5BAPCCW2LiJy7basyhsXwxTNmuaDQyc7nJoxPfVEDYPkWSmTzaZWq/lKoqdI7cA
cR0U5kIgrHuIg1SBF9d0VMfEiVo1OZbdnLcKGLepWgGpV6a8/DVEEl5Otq3KXojq9L1SVHg+V0qn
3qhdZ6+psv6moRVCXZBnAPgGlmDdQmPp+XoOUjtxG40fTmFKjl2+YJ69csz9iUzbBj2sGoeuXhJ/
hsYvuWqfIBxIIzX5hlsDLZBgrQIzZVF/TwGe0ZsBAiUKSmr9Xzevg40fNTUVOeKZZV7wuQwkU3Jl
YKHVNr5Fxwgty/FmtL5d96eFO/bMyuxuJyWteLKLzpBhhTRsuIOsWx3RyAYnJpXNeNrJRZM+pjLZ
hBaaXNk43F83v7h5575eJE5kMJkIhwTIissQOERcuUg1Zgo4UqViH4ThP9yFWGpg+8HDAQcSYijA
t3KTJVPtRJ11ZHKPzqAMTW36qpbXQrBGflMCWQAoWxdUPVOlDL2Vz4ce4aZHugwlKm5CbgnEYE91
iMhxAlLOUTNloKbdoCm8K8Ln63O6cELM6KP5WsHFBfaP8yWtep5UEOrFYYWgqe9+1dAg0g1vXNMY
X7Mj3F11WeRMs2oEGGrmE7Pay0bwClaTm4FMfw/70TAYXPwg/oDEq0hQGAUjy5LZTesSOUPtKWFQ
HEdz6fAyhtz/+/k7tSWMSw8iPEg5bIGFg9QbI2oPcrjPrDUl1KX5U1BkQlSPnCE4fM7XKekBxplC
+EocqdB4VRE/G1Kj/CJmB3Ju0yhero9rIZ4hCh5qMs5RnNaiEFExpvEErn1s9Rxc9drwmA9r2bKF
7XxmYh7yyWnSt3pFOMG5OgChlWiKTxRQtPTNPxyNaIhFxwpCF0heCDMXxrZS8nk76/VnjTahMXhK
1rD/C3QO+OETI4Ib5GFkNODArJ3K+l18kUFXkr4V8k5RXrRsY9gjABzO0N51ZAMS3+trtZCLgXE8
fGQ0dapgmD+fyAlygAV48hBXmw219O0AubohvEuREY3cpl8jhFm6BUBxA4wkEgi4EYX7MO+h5cXr
2eXZsAsSfaOM43cAK27LsN/PxAvypO8MbXi9PsoljwRGUYdMA5gBcVyej5IFoZSaDUaZjNDgU8s7
qHH8/ck/I6D/MyFEh+iLzTVzdhVDjh96OX9MopkEc00HYsnxsVoQJZ27UgwRHogEVjpZXYGzsCbu
VELWnk07knP3+oRZS36BZxCigblX6wIFXVlIy6p6WTtdpFQlzQgWjNYQ0nPlPK0Nv48M07f7anyC
4Hd/x7IsdTO1CvCPJHwkBXy/5dSSo0alydhWFkU7X+nKRi1xdBAm6b0hZdpBQhbUyyaVbcCSFjIa
yPK4D3prutFBXPptnNQE6jIkqL61Ack9O0ILCwV1cbwfmnp6IPrAnpuETDc9AG8uxGiBr4I0Tfmt
nFr8T42xBIrBppYbNESC40szQJDllWoJTrtCIW44RsG9PagVrkrVGvxMHwHCZnq/0aqRJFQFZTfK
KtF93WuxLytVsJOKYJeWkrqzJMNT2KSBF8Pi/jQwAqga4UdQL03ghpb0vYH+oZpGWVfmnlak8oM2
miC3y0dd2/KpmV55bSo5HayE3WsTauQ0G6M2oDwpMs82ov55zEZl01V5+i6FseLwLjaBO5ICgJ+u
L/jSuxeYKsQUOOegZiE+QlUiNUVm4XE4o1L3cVCxu26o2x2YD/VXwNuChNZFN7pMGu07qLwnBR0T
3q/soqWrCrhX5GIQWah4HpxvVGgMg15Lwle0iUxL3oOh40mzPd6shINzHCbG5ad2hAMBE6jxMUcG
xkYruTX5JUmhVOhWw1Pf2ytTuzYm4WQogDTs2xThi5zHtIO+IWh5styr1hofF+0oIDw28eACeEw4
yruQtJraYExaG7ll4dbGgek22gm2111l6TA99RRhjTLU1dhgYI0Qfu0BVX5Mi24l27N0TcyU28gq
aegqEbHeA15xjY4sLFB+ijN10IUFth7PBeZLWflZguk7SOwdM9dKuEtuMXOPgGYAmG9VhOUQMki9
Nk9hoezBbFBKIVWRckyyLcpz/+AWp7aEtFneJWNu9ZhGZoHMpOuy3JdM+bnNqvoRbLbav+ysk2Bd
8Pgwr3iDFkPcTyT4NPH4pSHgX02d2XQorcfrLrLsin9eBoLLcwiqVdCinCPb1M1DWpupx9TnAPD5
64YuFwzAdBAUzYVwPLJ/X2MncSD6gXS516ByHkfjQzN9lfFbO/VbnhoU5L8rl+LlqGAMaC2QYKJh
whLfO8ggh3XSQcE9m8B3EViS7qJB760k1puEo9O5PrQFa6D0wS2v4n0F1SdhweTYQitsiWLUaOff
bNb2WzW2oe07MWTKA16vBIKXgQWoStFvMJOzIDwTW6uisI/tiiBxIyeTjax3WniBoiIUbfW1N9bS
yBAogcHaQFoaBIvnh3yMK5iATqhyFI1torrwir7fjbG1hX7sSgB/eVZBCdgw5wSWhXyaWK4C8sPq
mwam7KTd5ta4iaxmxSuWJg7oErQT4CUOJKtw7AaRJFemBjbPBIIKFCwTP8BoBV6Lyfp53SEWrmik
YtDahFQ+2rvxQj2ftwqnFmP1AEVlNBHqcnfbZ0jk9sGOydYGScO7VK1Adsh8JbB/XLd9eSCrM0k0
4gMkQGdGIsE00ZB5LCFVL3fanQRCUaV8J+Ojpb6qgBiCtecTEcNa9/VC0hpquYg3Zukj+IvIcqH0
ZZdE1lQ5asC9Npi8ss12St77ZlUfBjPazenDXNLcPDc2BY+SlaVdOF1mz5nT8mjqQrvK+ajrrmi1
SpMrhw0mZImRcwSvZH8XjlAl1RMJ6khWp3jXZ3rJnU5sGnPi5+REQzsudkKvVE4E8s/O+i6DMLbI
kAC8bmZpD84NOLhbiaGBlvvcDG6eTLICtULTJtnIw/hVQQDZmOotyhP+dVOLyziLmqD9d371iRTC
cU0yfTK0yikH1SkKgtS87oYFqsYx0JRyRO2ucvP+NQ1lp+/Dzf9oXhiqPeZaGFYw33Sj5aFNL6B6
DIQH06t9FOM5ghvkOIYSp1USflpGsg/s+nPlIy7zddg/ioYEJGogyIkIp0Sc1ZNFBqNyIEd1b4Ic
GL3MUA0Pqg+FqzdJoG06gC27iIQUZ9b369aXFttGQguJDDz0ESKeL3aBDLRdEwtJed08DM34yMLp
UQqBspnI+3VTS+57Yur3GXbivhwKeCkI8mGqZZ2Lykx+THozcsxaD1Z2p46vPo/hMaVoBEFVE/OK
0uD5qFTe2loILXEHGHdPq9j7oBtf10fzm75YtEHQrGYhRYJWSfFwz1sjnniqsplVq9Jdubqd+I8u
3WaZhhb2t6g1b83whbNdMD5Vyo+EMIiJHSTm59PWKjY6d4zJY+EGDEvDmrbZ5aqCcxnlYyQpUTJC
leZ8/M1ohHrZx5Aur1wVDE0dsm1c/UrIXwdzsAO0ErK8AKsjPDi3M5Je60EtzpwSdNkGOBYSCD1m
2o2+2nu9OCIMCYf+bw7Y2blOnCfCwy8YwM4OZvYCjImPlv7Gg+OYf1xf1UvHmelEkfUCxzJSlL/V
y0/MkFmc0A7SWW4+M0ELDAqpIFjVe14aDHYChPsU1D5VEb7bdBJq4lELUkI2ZrcEz9pDWaumqw7R
a8iHNaXCy42HGxptjQgQQFFxkeRVUDUcJ7zandoKELR1GwMS72ZprZymS3MH1ALCUcgrIOQWl4i1
WgpSc0AlrG0e/FCzt+trMx/G5xsOw/jNzW7MTToiRAusgChj5D3wlYarIR8ExR4UT1Cnp4m+07uf
160tj2Zmgv9/1ua/n3iCogSxlqWwFg+GNyH5bmaWe93EvAsvBvRf5IQY8dyEltmVabQDcwZp23R+
ZGw4IEtjvonNGDQGaM4rVh4OC54wEznimoH0LZgMhHPBRmcJ6UfghRjwGGTypUl201U6ngUrkLtF
CQpVEkCexdR4MA4lh3IMSOyN3DXLEex3khNOiaPy5BtPzOe+fEWKz02DB0Bwv8AEfjumKP1qbqVm
K8HMQtkcIz75GPV8kpshQkZsjsEJeZBA3MVaLwxjN8VtRFv7W9GVt31aeWSSvGw4jCNfOVEWJgMP
QtQIcA+BuExEOaDmrEdJOQI4GNrPeLdBFbED0C9tsrVg6jIkVXUNhNxQRAQ7BUKK85GWTIljSQct
RcnBVNaDwpKySb6vrPDLMLtjWqXW3wOT8S4EMQo6R6Hoik6Hc5MKqQt7sFDmK/bqd1CIuLH39Z64
LQVdixP5tafSwuu2L6BDpg9rBYOFzjHUUcFzgNQfhDzhb+fWdVsCUd8wg2OggF3T8K64n2DWNbzw
0Dvaq4YuxU10lz9vUyr51/fukl+hu4PAx3F+IxslzDb64UdJK5E0UQ9sr1H7xt6lzrfyrdyl/poi
37IxDRgn7Ac88UQphVELOj1uMc/SE0DgW+Lkm9HJgfoGF8B2VY1s3hLCuQSqlj/WhKMvyqxwMgmG
VnnmTXgj0eiYuXFMzeO7flusvaQW3q7YGCfmBCeyQNupKD0Gxx/AM9TTio7UgubUJqFrctwLBbVz
W/PNfHKqm0qCrfobwnXTeZ/jbbrp3qo3E+BJyR+Pa2HY73LmtZkUPFTRO6gCzENr39BA+WHdopfy
BvRzOmU0fGo39cvDWvlzATV/PkThTVPomj0oJWzaD/kWhTqA5LkT7Qn1tZxWQFTr/riBALTsF5vX
lU0xJ54uxqvPFHsQUNEuimkDakENr2Fb+SI/0g8/OKgOmDd9ZAemm3K3upwLRx7S2X/sCZ5qxJ2c
snk59QOe3McBWr0J5rpyws2E/OxxcNGCdbCdtd7QhZv7zK7gsu3ASS5VsNs5zLcT+vlobGR53V2X
x4eKI3r80NsjnnCZorIITLI44W7UTfczP2jAxEsULdBO7fUf8e4juuluIeG2so7zvF2u4x+7gg+R
QtMSPZlVHt/SD2QZQPO+R5nbU5zRAwPsy0O3EpgsGkQ7FpjXUfq94IwxWnDlqrPjDNK0BxXJbVtU
3vVBaYvH2okNwVn6CcDmIsZ1MWs+kn3jHZUdd46Pb4Eb+OCJodadujvELz9Nyt8HN6Khv4luY1e/
I88va40es4dczDCqajbKqEiaiQm7ITZiO1FV7JTymfHHrNjwtd2x8MpA2g/RHpppUdoWH4GTYadV
kBo1FH9GF+Kkc+u8HhzCNRLrhVYZ3EoquumgDI4koJhJlcpEKdNCB3g0QrdMvJ2o+q5T4wF0WCUI
9F2gcqjlQv9sTel98epAiImXLrCR6DkQ9mGkV13VcLlGh1Zvb9k9ZDMdzzxKm1heue8XJ/PE0vz3
k4sjRoFOyUdYqrxedyDASwuysgcWTUBMBTlFaO+ZF7xJXdajnRfrVfUvEUiTAm1bxTt7LXJZNGOh
cI9iM4IJMZaoCySsew7PC6W9WTyq1XYCr22xvb7bFq8hZJSwm1EBnnsGzicstXO9CSwTV9/X6A5o
q0k3lgdZ9Z29jzI6ee1NRO8GWm6Dg7VTV1rHlnYX3h2AaMvIzkBU9tw44REbKwseadndPTftbdcS
Px7WOBmWB/nHjsgZlE9KXnUj7PAbNXd7DXQ7VHKUDc7Ix2FDvMmgkeRhlF4ErAPYqD3V7ZOV03oB
SYr9N+v/IZeA0qT4xOiKOFLSEo5jHpoPiHbi0bWPPdvlX5Zfb6MPbaLa99oLn+Vt5rCv2Cf9v7gu
XhxoECEGyDfnuOBkd6ShnqsRxxfkEyi+HqwAXZqGZ6trF9Oi757YEY5wnlc2LyPYCXLNj8DgBg97
6RJIb5V8pTy0dMXPedn/PyThaIlTQ0vsDqa4VB9M0LsPBnHLmfRL6V9r8yuroUCirDyoFuPTU6vC
rpHaQpv6GlanvnRrNP6pP7lCqwrvxRIYrF0ZeSgrtK3q2OpO/XulJRWC32gPg7AZ7gsxE10j5i+S
IoAjWQlIj1rwlK/46sICQpQQ/UsAASL5JSLHc5Sf8G6S5ip6RDmoWa33JHtahUItzSMyUehDmy+G
WTDk3CGZCpkdpYsbJ8+o4rOjvoM6yEH+0Xq9x5zooK42EF5m8VEJOrEorJyl8o6AZRCdWV7mwkvu
h3vS0A5zuK21lVlciJbObAnPin7mtihnW3EFKVvLGZDXu358LxygZxaEAFDtm6nNQ1hgZGc0GZUa
t2jd6zYWij/nUyac0jkbza4mUePIG/MhcjsvcaXMG9wnvrF+rNhaXJ5Zhg1dvfMqCSfUlDcZVGoS
9MJ/YVUkCp0DXEQjrTfmYY2mfum5jqgOSHKYAlRELE6OsVmx0ABdrLohR9mbbgOfOKymyQd0GzYI
Iq4PbtEdTswJrldpTBuMvEBvZw8hB0iYKfbaUs3rLYSrZyMSPC4N9GLSVGhAW5U7POgb0B0lfm1R
ZWO74PNqPe1hfpIwWu7jX8bz9fEtNJ/DUU4GKHjjGA5QtC1gvXPQHOKld5+9LztA57nyU/kDiPqf
1w0uPLvO7AmOKY2dDLYBTOhA7uPMQ6uXqtEkDWixphO8ZAnk4YBXQC7NRA7t/JzSxhGnvVyiyzy/
rdHAEiAF+qOM3XZN8X6BqAb41hNLwomoSmo1SSosmYdEosONuTG84/1RZpRtRxpuMnqjUrmjoDde
KygvbvRT24KDTnVtqS2B7fIB2gXoZg+O6ab3fnUWXWtiX3LUU1OCo1ZpqGZDxMD7/r3YR8d2Kx2k
h2b79/5xakTwx7bLoVRdYjwEtxhE13JgOCu3ad1hWuOgXgrusG4WCsP6/FwUETGt1ULpLq3mAU1+
47QhclU6Tb1xV2/fI798Iwf1/0i7rt24YW37RQIoiWqvKtPsGde45EWI7US9S1T5+rvke26ioXWH
SA4C5MXALJHc3CR3WesxvB+vYgQJkrdERF27FsM6+wBusNCBaGqrxweYqOAN6peqOOmSPRbvYN7K
MyTK3il9n5oTkriqhrIx5akTlUkq66v6ZxK4DQlB9W6wyDwJx3g/3ulb+crcDlf6nnxke2aj9GnD
7MHzN/KhtqONsQXT7na4sewnYy8iiFzztosF4bmDqqzuyDjiWyarBbvKHS0E5XifUR3e2eqzjCLa
gEECpnM2nNRRNUWkbhyGsASuMNvM7k4h7jBBiKgo3UVut5tuiZAAYvXcWgJzS51LUIJvBgBPYAPb
E7x1iTNhu1azj49KW8QDtnYbXOJxyyqRIk8g3gOrlhW7R+ai9m1Fhv6x5V3esPMPXZhRnjnflMam
S0ysGRkdQ3Ya/4pGhzlXjTy1Rjdq+H4Zb/XEWoyMLw5AqVccswIj+x4cmsr+iRMEu3ZycOl1CZgl
0LhxGVE0QuX8ICkKSWaBjhF28S4v3Zoi77PJNEeW7DL7ZYjg1u6Hy/Fx1ylTI1BqaWdL6eyWuEP9
FrS3l0e0FtxBe/rvbWBwZ6OGtnvoUgAjviZO99N/TK+k77Gtn9R/SIueIXFnY9OqDYXGF+wQvbTD
UyafUiawwLUg2RkGdwamOm2D/52xTbgPHeWQu9kWJT0tLCLZNxuoGO6UZ3p/eRI/ozlfLX/mEkQB
D9pNuYXSKlDZ6gaGZj3oB+NKfbYQPW7sW4ZYDLXJpnSe4TmdFKFdsiOu/PoP4SaM+88HcKvYV3ES
5RFWUZbRbHvdBV4I9qBYML2rThkpQIJOLBWRQG52m7YwpAmxQGdAcwCeLjY4Qi/P5OqT8pOXAaNB
PzlffhBaQ0o6EwPRt8iLOfFHGIKCIrqV3NRLt/1eJMOxfmuaiSD+A8jNXBebsR9aANRwwbDH3n5+
VezmYdwVO1Gt9LqZLLD4HVAhlFeD7MIpPOJ7utd5iU2cwab7Fhl7W7fRbXzr376X94HXInmVXEP3
WXRPXFlEEFKArB95AEjRfUbbllGkpPbTSgEBm47ktY20q8s0UJ1cXseVq8RcDI4qItSqzFw4546S
GgnafyyKFFFVu5K+rZMXlOROUDwou5swdy+jrQ0JxVFIyKNtf84Un6NVKdWnOkQhmp6S6UFvq28j
llQQ7VyzlLl9WZ1536iBJo9zlB5iXRMeNDg/A9cf3LTJXAjnNeRJaaEO5pnDdV7eTdavy2ObbYJz
LUtU/lDNpoQpTaci0Vh8lKn2rNSKh3bil79GQanUnxnk7iRdy/KiSFGg2EegFaLKodUp3mL67jLM
illY0GeQ51LtuYaam8Iq9uU4hxiYUyOSuamYwZwKOl12nhc3VW2Z9z6tqscorTQB8MrBjcI5XPJQ
tfEpnnm+di0L/c6UMnTgkn1gep11W+N6Gx+r5HvTOklyd3mcKw/OMzjOUdIAwzco4Gr0hneg8YTc
YYyuFnDdyzDTy2Ar1g8tZR11Z7BMVBxxXgWdJGUHXXVEM6s9yxJwT4nKe+bP5W1wicANx0hTrQzR
PujUpWzLeeI08T3NjkUzCDby2rwtgbiNHPY4EyBSh9AouWv6ws4DyABWV3KR2S04ei7Pm2hUnM2X
OrSMCpD+Od0kVTdZmAxeJ1XBXTlZdyAkVgRjW9vIyC8jwgKu7fkEPTfBMetoOWqAY9Zdnu3r6EOY
IFibPkSW4QIpvO4XZmlWJUM2KmiBbSDMo9l9t+vR/TM+sFxw4Vm7Z82pkN9I3NwNfiijvQdI49bf
Zr+mTXv1NiEpY3jaPX0IbsstRdPR9vKCrXmPJSg3g77iozMyAagZ7zK4J3ILamrauWN4H4r6INc2
1R8sBBjPV8vsWJyHBbDa4SHqD6YoT7724Idfn684KIKFDBBf2ZQbE9hd4NenG2jGEi879tsBF1UN
ryUc/GjztS0XD5hKkPxYM8MlrnI+sDEIBwSEgRsFNdonnmM/dYn0TyC/j0r+YdYXqVVmPY5KPDe3
SYlLeFocVFMSbKk1gwBX5lwejuJwlEifj8WfmSMDirEY5FeR7vrsfgIDBqvtCQlx8nbZ+lZtfonG
eUElpHKbREBDU4f+fYQ+8VVipFKLSll/ckByqnoDrPO2lQPN0fKmuDaGdtyjV6jxCJgBIXnCmn0Y
Z7rb163pQT744/InrmVKUSyPTjx0ehAQF3NGFRVqPmY6WBmmRPFY+9zh8d2FihuDQaOv3kF+ZVes
g4wzWr8IO7bqSO2+QsSre53M2zSs95JMD8ga3WjEd0tLJCG0OofLD+SsDx3oBlJi+ED9OGzi234b
7FK80ChETXb0IdvnhxAbe4uOpsszs7adl7jcfbQPDbTGx8gJFMlzS4/ZPwREzyZ+xl9cqgsa04RS
uAsFu0pFzWDLXCM8xPGtz2wrE2RN1/bwcjSc3eclk2IFvULQfvo+1nPc/Emzni7P2NrpuMTgrF3v
zKmvSsyYBKGe5FFF/CZxFRG3+lr4Ac0GILlCe5mFJg9uYYKyz4bsk/5CeeoDw6mrfS1DcxcRRW0L
fRuKcoJKFPRYG9sSlFutxlIr09dm8hL2LU0etRSv5aMuepWsuni49pkvCy396No7NwqKWpZonGRc
m1xsvMm9abaR4WG1vPLoeyZifr1N70VpyzXjAIekMQuD4SnEHyyR0bFMMWEcfZl4UYUMXMOeplw/
XbaPNd+7hOF2spmZPkkq2EfYbqcCAui1zaYJFCpQgQGBChW1T69bymJcnKVItd705NMgR8jrJGhi
Q6MYHhPXmRq7fUEMJ1XDmwIE41bFBDcP0ZxyBqOEvhqoBHPqk7uoe026bS2SHV27uy3nkzMWSTGK
iUDixomG9J6Zig2Kym1j1I91yDxUEgmWby12ai3xuP2NAoHW9MHD5agPLj2kG+NFtVz/odlMzrhH
fnHTiChN1nywAdFDFHODnutLKzASY1rU+EDUU+nnGPdveUrdy0a5tk4ok587/PBMR4nM+Y5To5S2
PRRjHJrd9skpNR4Jub8MsZY3QMf0Hwzu6qvikt2wHBiG4gxX6Pe9l5zI0/d9bE933Z4dsk26HV7l
D1+wZKuDg0oq+Jw0FFvxg2NmGphJhvuHNkHekCWRXTSlnfm+INDxFYdaqGcEhQX46GSUjJ9Pol/6
cYAQEbLQJgiRAmkyvTrqwZrBNAHSSkgFULI+y3NjuVAtdw6Vyb0UGSoCYlmrH6Pgw0q7g0K6LQkT
L05+oRXUkUCUYCjdviAiIv+v9ghwBMDmp7OKkgXOWEw5hrpfBfByjDdRrN0nbPrre/A5BGcrSoxA
aTGBUr7Tk43hyzuSomwlLD2BTX6tuzjH4V5Gao5VSjvgxOm1Gn7rETQd9LtGcZMKNFKxk5IXKRCR
9n49RWdQFY0SOl5KYEg4X7y8sjKracDhr3eRo2f+Jo+7rVGgNs8MBck6ERRnkp2mj2NAARWauofu
ITtGoLZm1g2CPYKEyNdzbR6VAS1YHUKFX5hPkhTtloGGqZRA8Rw/tfkGjwxUwH2rszfNFAVj1wf2
B43zwnWQNDSNMTBfPupmbZfx3gpBxawJWGC/ni7no+Js3UJFo5GOGNUYoKkFLCBR+csizWEIn5kk
O5fNUTQozuqLsECHWYFBSa0XpdYxMd5av79pRGb/Nah3PijO6pU8ahMFCrMOGyPLrQI/Qbtie9ca
/Uug9Kdu7CMnGOl0leoxwhGXB7kKjjuWgbpy3F15YlGmILYuZwBHe4Qrle4wvEsNiMBmr/yQlr8C
EZH0ynUSw/2DyDvLSZNZlnc9utp+QJf4oHjURLSl9MZNfl8hbQwPvSVXmuBIXXmyncPObnTxtAl6
9LWb5Qz7VHgpGiN2vkeP/RP9mW3z3QhB386pf8UNdDEuz/DqOQTXAveCijIUlJ0Do6wxgqALgE3l
aOFN4FfuaNSi4c2u4zy2ieEtUDjXIoFzVZUboMQggIRqbzA6GWr9IGRI0CcVFF4wbqvYsuFFLfZ4
eYSrG2WBzR1/OUggolICdtDSqzEFCAEHrxRt60gUeV91AAsobhWzNCdxGQAql/qtlE1bdInaVWY6
hZ6i5FX7dnlkorWb/74wmqH0yy7NASdbr6V8V4wJKg8EO1A0e5zv1FK8OUL0cTsByOuj8i5rd4Fx
wLPqH4YCJiXQt0OMGDH286Egbd2CJpfAdeZXqeTW5XtIBTe7lbcNjBAcAhT9HRT/OIyqZWVmKnMS
sn0Gtduh78saZU6vk9QccRf02FS+5PJjkovE6ldPuwUw56qjJsdvzqddpG4aCwQhExwJCPB6H00E
MZIWuiaIXawa4gKRc9qZZkZoFZjPV1JqYIs2NrH5OvjsTq6g50aJYGpnu/6yvf/A8XVEYU5CCBzg
LIpbySm74AcbUUxx2UJEGJyjyus6tbIYQ6JYNVxnfZuMkHq9DLJq7YuBKOdmOKatRrsGIF1XuhEj
GlRMTG8yZNwZCtEJvpKGnw0S1m4qaJMBDcA5WtVUYEUZMW1VvCsmkIPfxv6r31zT4LFVqe2Pz4q2
7+LbMtw34evlka6/Chbg3Mbu+xZl1x3AaQrt1SuqHAP9WYt3IyiA0oewupY122SC02b1PEcYHslN
9Hegaed8xFNVGk0RATSXQHsZouQ2jtxeUbxSg8h5o9slqvVJJircWB/sApcb7NCE5qDPl6Upup7G
KLF1HX2A5ugNxZMBLlh5fMpDVOSaT1oiEuMWgnN+p2tS1ZjmK3ybMFuixyI/GaAKiGM3Mg6dsa18
N6h3vnF3eYVXbXkxZs7rSMEUQP8ZsJLiNbF5V3W6rfnVRjaeLgOtHkMLIM7ZQDkQkfZZZiw0wv2I
F5Ap5RuK2NFlGMF4Pt374rSLWy0eSm2GGSzfrvrhOUQ3kIT+HLkT9XCK1uzz7wuwMKFBmVQAi5Vf
cukNquMHez/AaS5ZzthvCBqBG5thj1we5PpFEDkrcN4aoALj6S2LLAtaI8CNF+pRdsB8JxmgDR5L
WxMtzxCT3CkpVCxYvack9igmWpqMhxScE6n1NKo/y0yk4fr/TMWfL+J8YllnEiQHwPPAyrvQ8Hp2
A4HVvAoP2ljahrqVGgodO88Kdpen4rPj7MupspgK7uLWpCXV8lkzbape60DdtrpiI612o4/oWswM
rwRvpRzftdl4YOYARj+y18Jsr5IHNQ0PluY/Vvpbb77mjQJCNwVmEh4gAhvbvRJu20L+2aToJAsS
uypkYkPZIbbRnQmubRFP5OppvBgIdy1EW1aijRoGkrJb1u6D+L1SZJsS8PKO+8uTtu5g/ywW52Br
v2SWPz+YKuWqVR4af9iS8k5ubyjeFJKBSqTHy4Drm/8PIOdZg5qgHLCHdZQUhGOJtWuI7EDWybsM
I7RC3onmtFAZm/dFdmMaXmU6AeoVQKXW1/skcbKuc9mEAvZ+KwCerezcCpHkR/5YQwMohFd4Be/S
AvumQnABLqPrxo+2Pj3osHg8X7r4DTFqA0ocLL8eMrfumO2LOL1XHqTAl/VZwxEN0Mi9nx+Zkg6q
VnV+GQZVa6MNKx43CUHNr+L61SyfgSrg4rYmTp3mztTca+AJTMMbMuabyxPx1YjPv4M7ThSprbuw
wneE7VRuEBGAVOEQEpfm9Y1fxJCRVsAPfRnzq3EBcxauNECVhUsD5wH6SUkCNC/iOmadUroLqsek
EHiZ+bO/LC+aEWbuIiwxTwjKpkY2h1FHbEgHIRdo+YhWeJ1JS1tGStfyr5tQyEmwNixQ76KhD9y/
qFKZ/744XJCFgEFRDGsYTzoyi9m4CYafl6fu63UZJ8gCg9uXg24FShBQPKhCx5RgNrGoXkk0Cs4w
o7FK/WFeHLTKMwSWx1MlosmaP5JfnOUgOJvrEBmwJAkQRn4jGaBjQz1ncN02fx34PJ8r7gLTYz3k
eZs5Q3VUh4+if/azO1MVxOHXV+SzPQpVt+AvO1/1bNT7YEyxIp3S222wSVrBkq/P1m8AvojRj0Zz
JAkAyvGhrreZ8RT6DwoT9VN+PWIwW8pMQwWCflTHc5syMCI0f82z5bNALWzVpHC8U+lrH3rc5c+B
JiUfEy3bx8mPQ81u0sQXvCJW1D3xCSBpJYgVzEVYnOlNMUi1xylonXpTnKqtvw++a4ENheVs76VP
mpM7+ulq+lAfDLd/MW1Esp36epBEd7XVFQU7HBgO5vPB5J6kIE2d9KCMWjyhXOUwuNF3/bXbQMzK
zq4T1NV51qNUCkBFmNxtzJQYDSsrbOfjSGePiuJc9huru3oxJm5161aKZdRqQ95Zva7LnW59s0Qs
SSKIeYgL95dB0EqiJiB08yRpqBRFIvvvWeJnCzGxc3W0C4A28hyDmdFE9BgYM/t9kP/A83IoYrsx
BSfU2p5TcFUnKLZFDJV/J5CkG2DlCdS3mZ5uTdQRP6S+CU2MzuyUtyEJi0JgAGvnMEK1KgJlqC7H
C+F8ZHjRJ2pbS+iCQBJe7n4FOrHjAlZvMCgwDc+XzWHN3OhcSYkyRLChfLZiLtYKSRxoZXbwKXQo
tpmp49Uj4j9eHRD4I5EGQsk36qrOB2RMJFYzHSewrAxurnsjpDBrNCKq77R9uDyaz2XnDxTwm82q
rqgV+bpcTRmnadPCuvfWrn2BMq87FPbw0p8Sxw9t5d3c95vppNvf8qN+M96ON6+ovtxZO8NW7RYd
BZe/Z212l5/Dbeaqn8gUlviceREHv0BI6+kywkrPJZj6FiPm9nNUZKrit4BQN9rJPxZbcgsZ4J1x
yg7dq+SyQ3nU7XTLMMrsOkfXruB+tbZBlvicubaQakAOB/gURYNpem1GJ7+Q3AIPrcsjXQOCYi+M
FdsCLaacGeUx7UlBYalKEDpdtc+I3RiJndH9ZZxV7wVWUPSwosQYlDDn5joYVTY2k4EocvjdZMxG
fQfYHwSxm7U9gWT5bxDOMPTQACXXDELhVKLbqX9I2RNeIhBQEKm0rtngEoozkCLwUWRMAWX617qV
enmXCVZmnnl+0y0ROBPwlUEvJQaEnr5k0W6IbnBXlMtvjb6j8UvRC8oB1m70cMjgcQQnrfGFQqYd
GpAjaBZe28VjroIuUVHtOvwIy3dqfI9ygTmsTt8CjR+cb6U9YkLIz4+7Kn2TSkEkf3XyUNUG54jk
CFSEz80tUZOgDxjcvcae2+BaJaekRLzFejXoSzw6Vf/+D+a9uFrN5r9w+DkjY2bOV6uYUa9C4Bsu
08tU0WtydRctYObdvICpjczK+hIwqbanaB2Eu7abv69HBa3l4nDmdtFUqYEUZHHr5P0zKw/E+nZ5
rtZczvL3ua0zJXKZMQW/Lze7kv3q1ci2xi3LRKmPNW+g4PkPLB18znxOepzlgnQCGyCDK/cQWlR2
jOzNvsGDSOCu19ZlCcWZsxSiXMyvsC6livDmlLhq+FyZkXt54kQo898Xqy8xvYVOFVBMcshkBqXz
Z10SXZTWQUDkBvoxUKUo3M6ZOlR3tdY8FOXDrxyDgr8REjuXR7JqArPCx39AuBdqHaCyKoCeqxO1
YAJTI1dXUFiSyHbYPf4DkoHSPjKnSFHGez5nYE9Up1jGTdOgLXS0b+Jh5xMPEhmXYVaypHjS4V2n
4n0HmY/PpNVibYZkjJQI+QqHGSgK1oynmBooNJ1q24J23oQo0wgZCqQuN3ojvVwGn62LPymW2Jz1
mWOrFr2PLLCSTw4Iq24nSxa8wtf8qQpvOkt84OHI3zaDcApz2MtcoxPA5XQ5mluaAMX7nYUyuEIz
9m3towbbrJ9z2neCROmaTeK1CIMBISXF2+R8EZmB7popwmlhxLg5BAXKh03oMPx96TXWEBEGCq1D
KMPw+oNdKlkUpy4OJd9T0KgWgIGrDUCAVG0uL9jqeP4AmeR8PNVYgKBkvrurpIEEq1z77QNkTHs0
uSsZdsRltHXbXMBxdy+E6IsxK3CT0KPBTiJiQ8R0Zw445NFVacdRDp1Y8EoMN105ie5Ja9cKBCJR
FYpAJGpTuaVTc9mXh8hE2ANxWGrdl2W4UTtoaySKS+WP1hfxEqx5/eVDjwMEt+9A23z2+uhns0kb
Bg50ovOdUim3MUP2tBLsvhXOjPmtMGtkIh09v5DOVzNOUX/Y9Kx14IGg9ZQ7yZi7+kAPke5v0wzX
ta6FWGBEvCr9iZoQlxQgBfuHNZ7VK0EXQlG0ygdkU1+eKtogqBIn3cHXon2mm3Zcd5tOGe0hDWw2
3sZh5srhx2XkNVteAnOuHMn4CiEeAA/QQuuiXS5VUHMUXBfXzgsDRoROKlzniMZNMUG3T6LruDJI
xnbytyTemvqbNolWcrYN3pGiqgCEcbJJdYhPna9k0vWUdmS+mQS3ejKBRp04UZLumNzsWdLuIm18
0MvXuRJ+CnJIa8gHJQ8F5ZCrYwVfPdi30SiFLNf5R0iSokiomG0h6po6KCmNi8DOQKwlOoPXdiYI
Zv4Ph497DjlpTFTYwGLy+F6NYq+Sy++TT1wGPaGy+hgjUbne2iECKj6C5mo0xIEP/3xkdMpSJg8l
+qkitEXgcMx2dYF3YDz4t6paHIeegRajkHwwLCqFYFrX/AKquCEXhbzQzAp4Dg5BxyauxwIveu0t
7m9Z9nPqnaHZDL1gK67NK4jfoLIBOWU80rlRRvIgBYmCp7tuPpfNPo5fm+g9KV878u7fX957K+k9
FMJTUGugyRBk25+kDotbR9zn3dy2ixlFSLljmxE5rX6DFjlZ25jyxlRCXOOewforwF27cSxxuRvH
kCSqRBi60wndfAzOHdQr6o35/V56gghd1Hj1k8DLrK6ehv54yM2j/p8PXetTimyM0uHqm06OqV1T
YqvyDxJ/C0W9LmvbDz2bv5E4f5ZqfWFGMxLueSDftEvyo09m1mTBFK75miUOZybBYKiDOePkLSpl
5R2zUzs/qHctIvJudVv5johETzAyvhLE7+P/zGGEiEjr39QQwk3QyZuJrHJ1sfDkQi8IVCgUPsA/
NUbBaDEgeLXVHXknP24Kh0Ig4Ub+HjxMTrytbks8Lm0R6+LaUYTo5G9c5XyLt6kvtYXZwyqbt4Dt
WXAMrM3lZfvUmOWPiCUG50YYSdUikYDBNqliK0/VwXeHvblv0J9UPMq9mzvgRbE1N/iROlcomnf+
5Vm7/AJu76WxIalSitmdFOU2mUDgk02OjoIOdMmySqT8uNpStOyMmq1q4WKKSSaJJaGXjmybe9Pp
PXYlg3Ytt+nOv2ZO5xKXXIG/WWBEX9cSyho46xGNAnXQF8XhPvBZ1qvo0o4q8znys51c6EczFB1J
K8WE5ziczchaYVZ1Cpwwi7411beos/b6mLqNMjrqCI1paauw7qGJeg8VynbZRo45pt8uW9XXg/H8
IzijokYmRz2Zu6dG9abzQyeijRen9FrSA1TkoJS+p24B+MuwojnmLIklijbQCrBJrdqoJbZLGRJ4
+v4yimhw81csDAiF8i0kPYFS4zqDYQzfIJatqhDv+pEmVz5qsC7jfXVz55PJGSwp9KQKUenq1NQL
fRfycrn1TETNwasoGlJk6EODXCnPJpunIcnGmXYkV6/JsNUCt++Oqiy6ka4u0QKGW6JxgsJbNsPQ
4/SCVL76BnYr6RQd2md9396V9yjIlH+KuAtW7hWYQzD5z6oTaHHg68qjwGggVIQ5jIqnmip2dKh/
GbprKDcMJNSpO7Afo6ik5OupcY7JHbxB26jGWAJTHjZJ/GvQOrsfn634hCJJgYl8vaJBHAm8FqCZ
Qrgb2YhzkyzC1gDnIDa9Zh7r/NiFx5retOWTOt1BfPLvzXGJxQ2rU1AG2BXAomloh7pX+i4tSlvq
BdtMNKZ5Gy62WSTTqNDD2ZF1qVcMJsrzPiJd2cR5a+u5ikY40/uvRqZxUYypD7qqDuZZLG+K4KfB
vkVTbFuiQuA1u5hVQSD9pyraFy7MOk9JLxkgRNeQlzLTk94fJg0lY+2VUm4vj2htty2huLUaaDoU
0OuBQ4z3fvGDGHst+PnfQXDLlBcQFkXNIzrg5cFRwB1XvlfD33efzOJfv6eMf9pZDU0yX55tLuqo
F5O8duVGk+0I3Os3suWLVDhWbQ8BOrTL4pGOpPe57eltaUK8cG5tHpSnKY4DZ9IHt+7HK5Lm9tio
z7olqrhYc8DmrHSMlu1Pwr9zTIuGclD3YKrPitpN5oOkRdGWm9KHywu2jgOZaBWxh1nU6BwnKOSa
Qoi7dqy836eJE4+FY0mICo4C45t/6PxmiUUDLz60JyEF+0XJBNoUaNOYMIkV+9GU0IRUbbXYDonH
alfNPXkQ4K3uqwUed05mZR70iHaCFmTaQaRFVdygfTXkY14KBGbXiKchb4NSTGR+oS3AJ+NqJerh
2TGF/dE69YibPCe7chcd60P6DVSskh3sg1vf839a3S55+4cuBkzsAp7b1WoTNsSa4RnKnroUQr52
/gYm0W3kNruwcP7WXtC2jeo7SLggVqUZs49Z+GElk+S0jUAzX8igSPD69uhP7qjs/wEFMX9UQmJa
Df6JldFEU8YJ/PLogRm0a8jM1oMriXhWVkghIScISs25F11XLL6OZezlacgYitZGaMBFnoL/GzAv
qyflYG3wUi22jQoK0biyw4Oxh1BS40AuSUQL9dVS8RWoFMKzH2SwEMDjppRacSbP1TRp7YaTK6HK
pdyExW1ZCyz1q/8/B+K2RG8GIQRl5opG9T2AyBZ4cpq3ywv3+bHn2/wcYx7swj50RsxWmssNyV17
DVbIvblRtwzTGjntrtsEW4RsvGSbg2JTcmNP25OtiZ5W0ftqpUAaVVAKqmg/i5S+FEjTcfJ7MiAw
HzzV77ond/Z0o28DW/ppePkuftaO8kGkqLLy2joH5bZipFlDpMyg7fvolK5hT7v6OgLHaLORvten
cXd5stfWczlGznfLaI0MJQa4eLxu5F86ey9SwfVONI/8LagrFaVqJmA8lXvzaNjZnWSjL8K/frYO
0UN7lI+CIhfBoDQumzNYXdIqM6Ay7mMNfRtbSXSz+3oUnS2Tppzb6Jws8v0UEMaD+ozro1va0WO+
NQRFGsp8Q+T3wmJ9eELdgYCItRvn9dnXqMq7Zokjb9INfcRe8Ir9uIFwqOnln9oEfrQRKbCtkMqf
j5N7XQV64NNmNsfe8yGQSE/tJn7NPLyuroZ7tptpbg3sRbKP9qdfw61yo7iTF735MFRR65RwLjgn
V5A8Vv0W3xI8dR5E/q7jTY7ugI3lJdfxW/NSPknb+PQQHnsE0ERvr5Uoz/lMcJ7PQqONlswrMR50
z9+aqW1djR5id/bPa8U235NX6c7cWYLNM88vv/5oUZhPl7lFhH9mllI1klY2QVcTkW3aQgAjKARx
1rXdsoTgPE6gxmSYIHAPWUG2K8tgF2G3VF3+19kFnExzZgMMmuqsMXO+Yww1bduixW206LUfSZgh
npIZwxFKVfdoGTU3uaYIDpK1PWpQtL/OhMkgIuB8Gx19E7Rx83sPChRpcJosfcuYF077METRZW1n
icDxfL0JY4x/EHmpM7/SyNix+XVUPAVF5Q1V9J3l/vWkI21z2XHPq/LFMDRw8EI3zgL1GndIKp2Z
RP78oJA1/SoJ2ns9A6WQVOmPQ+/fd4S5hT5+u4y5ugfAkfwblDOVhlRVnRHcEyF+e8vK3tUz892M
J8cyvo+G4SRBtBlrbI1ilO70ojkZFtkS4xtJfdei7JBrxqZMgvvLn7Vy+UFlJqLoqNA0UfvATUWh
BbU5xdBhsqS7iB1j1ZaN0tXxoDcj7zLUStgHckXaTDuEJwhIgDkfVBe4gxUl7q5h7Dvx9G6Vkisz
6MNE4ybCw95QC9km/Yiw0HSfayIK99W9ulgAzqQr6Fn5foYFkNtp43f1aYAyehFWgoVeNS6MBIQJ
qPb4QmhAzajrzAEuIRu+6y216RigC9LRye007BpD1O+wsoAoDZjfqXMRBOrRzl1DS2qUapsYVZq9
tqgINOXqLpt+5Uy9KjXRkbY6tgUYd3JXlh4YoK4GGVyTeUjv7pJmTyxHD6+adi+bocCBr67YAo5z
ezXYLbS6xlROPngZWO/FGjjjIxFlq2hU3DndSSjjYz7cwdBatqT+CCNXIj/k+JmZV4b0cXkXrLq5
xZi4TcAGq7YikNs5BRI8uK66VfsRDPk+BV3hf4fEHbqNlNcRmV/8ev6rSEDwrNhJ85gLlUHWV2mW
4URBH2h6uFVCVRc1Yii1O5VKbTBentohtcMm2V0ezuppDl/9fzDcKlXYbZpR4gwsW7AB+EUk78Y+
UL3LKOu28AeFW548oqhb6DAYvblGTc5GNV5Yvy/brS45lfl6GWzdFkxUj6LEZ2acO9+72pBPli/B
vltTcqQO70EU86mVYYe5SLB0dVwm9Dlmftz5UX8OVemDrPo6Zk+JYrvW79Xq2UDv1VTcJ7nsyKKG
qDWvhLA0dLpR64aKeX4a0YNlaiFcfV5rdlKf0KVqF+XdyF5qEYPM2iRCghUVUtBhhQgC59Zziit+
nCNWUQSytmN1gHu0EkfbvNRuUxS0Pl5eszUzRGJdNjT03hCUJp1P5CwWQLM2QHFdjRJsJTiNwbC5
DKF88jtxFxQZjc2oFcS1DxyBHEhcmBkabpKZ/wkM3Foch69GMCae3PZkslMlSR5zX+o9ogbFXorU
7B2Zad1hql88lNpAHiNkbU/BCPrlJJdaKIhHGgI5pnTdqzU7da3cQ65ZQ4PwtlST6n0ws+YF/G+q
ozVy+YJOHTN0BrmUHN8shjciSdp9U5nGCXQvPrq3snAHNaDhZ9TpmXoafBruA2O+p6Vo8PoFfs2i
cdHur+zLaYA8bTCl+4mERua2aLqHNlISxtdaiXyCDQpcDfls1iqjO6Ll1wAjN0XyPtELC+KGukJL
258yGnqxXKq53RCjwTOiD3svJTrz8JJkv1g3oAc7NOIwcizUjIIXop/y/Sirw1UsS9l1k2b9o5lM
5VMjVd8UVb0FFNsNRW5AMIlME7NbwyrQNKtAz7P2FXUTsT793hmt6Uxymd53yI/ugsaSIWWssNDO
B2SMIUwR1aVH9aRHq05G9C3VUtXTYxLv5TRXvFRGjE5XB+MAS5K8nNXNXqpZddAYM/cjCnxQcJoO
odcyqWvfE7+TgwNNoY6Fry7NQ93qUeFVtDbUQx8OCuRvMeU2rmw+/EVOKsiP1klpg826fKB1FOPy
muD08kP9KSvr0W4ly9oMzEebT2X8D2nf0Vy3DnT5i1jFHLZgulFXWbI2LFm2mcEcf/0cvpn5zAtx
Luq98UILq0rNBhqNRodzdNBCqY34MU4Jan1dVky6gzb/EUNeSZB4hqImpV2VffjUARnFfMqysZvs
HsTpb3Ro812pjiVgBOY89QZJmn6JRgiM/VoqSzcX0v5lsrBnjkQDvfDRLgiZcq1Fb6qQVuZBDSvr
GZF3vpvarpExjVkFynlGs6FFTBnucUelrj2NcmnQA7BSVdWZ8P8urURwQRYWUIuJQtupJwW1jBm9
gCUyPMpQ9F5Hqfoa52Ea2E1G6UHIRXFXYbk8gHbMv2pAVuDBlMoGJWkYPGu9Ijn9KLbnTmlHD/jY
8qGJaLVDf4d1UoYsliE1TBPHENtw12ZD8libwbwHCSaKlfMYS24RtLGvjjOQ/kurB/aHpg2hU2YG
+kLqVKCIUkbJqWZF+qPEPRBKmj5GYNHLY0D0cAxOiiBkT6JRDL+tuYvdyZrTh2ko2h1GWqXfkTCW
AxkTcz6mNAmcPNSUh6qRALeaIwNOFGjraVWP/ppZCOuPMLdimRh5Gf6QkwRVrDIuzeE+oDQ/gPNG
QGVLbLMHdWisp1auwnvMjoCCfmomwxNTxfLnQQ7objaE5gR6AwNXnxaHbt6m+kNfgpbIGUwhk06t
mJUAM2jpURb05E+hIWwiw2yhAKiqzeCaIQWRm56a/fDUDjSzk6RqD/psTI6W5wkgjSRj4tzYG+As
eBIvOATo3gLFCjv6PFgGkLWaHF4BJ8IR5sIex9yeDMsBkKyL++5Fq36rGUb6I/jNjqSHn1NYOLQ4
a+LIeTZvdOtefwwTpTSiWDZhutxGaIpV++ec5k5ifIyj4sxd+KeovqpQO0UBArG2JXHDe9puPrLW
q8HcvJkkZCYdl9T9kBwS2jldRZ0FbKUGb4QAHFZVbV0dYIY5CrmmYr3dvrv+H/KXPAW62dGwzFzH
glAlwNrH1aXXP9NIdaIGHdm0+eiyt0JEN2TdF26rF6GTlRGxypFzPW9EAxLaeNFeoC0vIjaZD/Ii
ZUTbOcS31UULup84KoeeHihq1RxNN9KLV6KWT1ml2guhm422A3KdUFZObLliUrnIbBLAfkz9qx4D
bPTQyZwoeCOOw8TR8q6Ul7FKtl6YipgEQiEPgRVuQG0eXjXZ2M2zaBKLGqAATh+F6fO2ohuxHDDq
NbS2YhB4oQq71jMKl35h4K/ZcRNjWrAiIfo+BWEfZHab+LdlbURXkoJweBmqQhMt22fe06hRS2VC
ikD5asOBGK1zW8CWfawFLOu72jS4QbkqTAjo2goQqYKa39EheM8S8JrqNKs44pbTxgZyCga0l0mk
pVrHnAbgtOPy1mZsV/9UD69R8hbqnNzg5pL9FfEN5m8SJgBpQsSojJgLaJyGRz7DUYINeWkwq4Mu
Q0JX/zT7XWe8/IfqtIL5Hg2JqMV3AcXielsUAKRPGNBCVB1HgO0HZk9RNUSQpHcql6c+ah9mADuX
FRdJc+s8YegclU4RVqeyk0epkk1A1pcxWNVIgND9KeYuojUhmt0mex5FzhTs5vWAe0oFBxJSbmhS
v9ZTyMcJsKsoz+kf1Gllkl3qN+kO8dO++IUJlokjb8vaVRFFcYyNmUCNZZaVdlXXKMvVmErPFSBs
55+CcURc9O/P1DKeppgW/ANe+9dKdRGeeqIC+0jopcFkPoZuKgUhxL9vvQNW+UoOc3a10mqHeIEj
TUEWKBbGrpmzU4EQFQivnFLt1qFaUOARbS0nl205GYV60JIIZoFw45SZ82lKeZ5861TpKEoAUB8P
5W9wKVMvqggVYApCZ2B+RqeGU41xYFMZRffbG7SBNwDGyuVsIQFtqIDguN4hPDQqQQNkObASxnc8
efTcPbZgmVTt+Vh6gDB/CjzDNV5QeQfxMqkP9N/XSa4+gLH7AQM2WWYsH5A1JB4PlP5OZ46v3cqw
r4TILHEVOKQVsBBBiLDDOEvlnnO3/YnRMD/z9H3xFTw398Nb/ZFwqglbZWfIBdoaRhiRnWIbUICT
3dVUQHWrqcnHvDNyEn9Ekh3unyqRyDvw0nGbTpYjxd4ra5HMhirhPA9pAFVFu99Lu7BzdIDYEQss
q8IPjIQ9Jgf5TrjHHJ5725Q2o20dDS/I6lkaGF7YbJ9WTpHSBgBB8MeT/ILkERAz/WCHjgJfJmjV
iJ9qfzi+3ha7eR5XUpffr67tScq6ykowdieM96mokUDmoE0tBvh9Qf+qtZzWlYDZ7PEqDiGgPtGI
9MfkD32NPfAzSr9ua7J5BawXcPHZK0mU6k0aq1jAvCbpXftOT7EroKXS03zr0Prp2215m25mtXKM
c8YYdNy3E8SFaNMDgS9Rq4Fkw/NtKRucKouH+bt+jEHifVwaUg8xrZPfaaB2rdx3UJ6K++BJ9D6b
XcxRa2Pq9Fog41FUfYz73oBA5QutvPl5Fm0geHXvzXM4OwpPva1YH6lFvCsw/qiL7CSUqhVSYlQw
D/Tut++NL/9AI8vZvGgHjWcfW3c2hn+wmkuAj0fMtX00SVNZM/BGgYYTPipPvYMex/aUvJv76FFV
3e5oeu1n4lucO2LzYK/lMnYZUx2oFiiG2tJX6kav1ME0L5IK4yM6szVbvlM/EoGIfnTOOUHKpu2A
Ik4BeRx+oK/0WmM9jquoSDGv3CVitQMuN9LUWjtNjhAlwj4qBqg/VygBlYqWw6+aavI0V2LzUgyG
5AS5NO4KZabnsi7Ffw8GhNhp9W2MXWPqpaYGcht2TXuA2Iz7Qhg8ztnZNC40eS7PHkCjsDFoJSax
MpgYoE5nFdk/5UmqfgANdZfmvV1S9BXkv8tSfOi1iJOtULGwrNNDfvn/CraWD1u5Ipi72QCSHFdk
InmDEXlUynyOcpvmvJLBvh515PymbMGZOZQn6VeD9AuuSfHFjEj4+ySc58/sD6bteGXRLX++Vo2p
VLZzEUmlDkSBmYqvbSnvwqDxZwPdb4YakrQKbbPS75tS/XFb3y13u5bLXI8ZINCRYsWS5sI9kGcq
4WCUL7dFbK4oZlwRzplAgvgW1FfTaBoBVhQkuwbyl9pFRye5+H5byqZtrKQwht/FgpoW07Jv8S+z
3He8ZvjNqAnlPBGPE9lETYpx4DSpBjEOETUpFyhhVxUx7sT7ytG/Ks/ad7uRV5Pa1AhPTMT1yJ9g
6a6tfdYpwvACN0YvvwrDKRU553hz63UwR6GHFEOCbB20xhSBMcpQqKsLtB2PZKoe+lnkVHW3pQB6
1bTwpkMq7VqLYYjgCQdoMTWPxeBW032dchzypgi0Z+BdgswFMCuuRYSS2fbtgMuuAsgq3uJ3oI8k
ydD8FzteiWEszJxz/N3lBq+SvaYCFAw8mPqrmHOeHpvHZSWGWTArA1JDuNynE8DUylNq7DvBSXmP
gOVjv7nSv1JUxpUOVkznLIQU2bDn5CTWH5nhWNLeHF2Jx4ewfWHi2SihfQl3E0tRIGRarw4VcBS7
T7Nzq94dDyYlip8dYsd0+wQUAQ4waBSOb9s+siu5y1Kv7guJ1omk14vcw+AbF+ER77lz0dntuXVb
u/3R7W77oM2tW2CAMUclgY+N2TpV7PRR+Qd1QjrFM5hlk3Sf1L9AKc5BgNkMyhdssv8jid0+DeUd
E/cwtm+yu9Iz9aNWvknTW0T3YAkhYrFvk4e8JE3I63HZjrtWohm3pNTSYIgdEC6sL1DSWm/Rk/SY
n9OQ0N1oo66YCnZ0Fo+FIxocV7JpsyvJzB0JSiUcCwrwojRCY+Fj3p6U7nXs7vLkNFa8OautTmbJ
sBb8fDQVovq/eJ2V8YhJ1Ax1BT0bw2nO4iFAkewwu9O94Zc7FBvPChj9LvLjbRParEcAakNCrQc9
oDJrQ0pBq1SbYbOt07/B95PgKdz/iM7Wbr7niNpcz7+iWCNKQBcVBjM0LN87V/erO+1n+rs4T5ex
JpOnetp96okf4Y+IcPMBS1jxzf2sRLNGNA1K0S1a9o5ELJL72dG4o7sfL4FdHLmGs22zK3GM5Uj9
3Gb1P4vqWUTa3fd2fO6JYSuPgDWyjVN2zn/yWpiXW+eWimxkJeJWp5itxLztpRaOqQgsCiLo6ARy
b+/j5vW3ZDIxggpMKBamBe/jJE8CbGNsYVBblchg/eyj/W0hm8HISgjjSlO9boFttUDOaAGRxkdU
KW8L2Fqupd8HoNAAtFHZpH1a9nluhjjcM6o1LfDG5zA7F6Nlh2XjU6PmVCG2XPVaHGMRYatgSK9c
IHeTgGRq6HX1WSi9nDcYvZnkWwtizECuxySMF3i/0VP2SUGqHaiUnPE4SKQ+oq1O++iOwm4g9GHk
nW/eki57uvJg5WhlyKhDtOprX+gRKEBsnLqWq17q0rYeVJCfhvvZDVzKe83wJLO+06xbpcuxupb5
mUcHkLtOGdoedh2PaW/L9tery5il1Q3a0LYQpKExsaKkiHx54EEDbV4FlgRQYQSwwMxhG/PjJu/M
dolhK+qGgBg0s2OYvdXqPgtIlxzF6FEAMnQJnIJTIoP6CyjAnHTf1oKuv2Bx5autFAPQog9LFhPE
Fdn0hA4Cgi4WFF2JBdKE2ydxa00XqJ4FsQfdd2zG1BDTfDZHhIbxdJGFX1XuKbyyKU8EY5lC3fSy
sIiYCumBJkiA6YEHZjX7tiabl+laFcYO0x4wch2FnNbyreyzE9xadsPij6Kd0XvsRCAQtC5jzwkD
N+5VmAkAqxbI/+Uuv96seRwyvFUgVapBKyT9BOEIyXOiSk9jgGbxzrut5YYruxLHuLK+iLMMXWN4
mIb1fUWpo7aJ12NMFo87zoJu3AJXohhnNuO1aA768tLqc7du00PY6O7/nzaMadS9YChTCxF9fpml
t0l6Mucn+h+ejFAEEIomqhLYKiZSrwbV0oslIBiHJzThACCOtpxt2cr4rmWwAyKS0Aa0XYD9JzNz
MCPtWGFOMFX6ozUKIoeV28azM8fjroqnh9uLuPXiupLNmOAky6OlDZAtAuC3dIf0kJW7In6dK7eJ
XkJt1ypPU7UfSkcVHxSd40E2vNWVdMYiUyVS1WrE6uahakfir9qKSBqBK60QX4uy51gMTxprlFYW
Zeny6uqse0n5rfaJbdKeiPkRvZycdV2+nAnqkPNE6AYeWXDJsjeBkpRyby7EBtqEcLkSTiJKu0Mb
3ldJhDJv8KOgaDVtpUdUuy6mGhMzfb/9CYvLuvUFzE1Q5KZgSSm0TUZ0JpnmIKHBrZaAz1Xx0IA2
F3alLHNIdEXMO5FC2S7WjpEQeqWqHRSrJ6mcASDo139RDM0nuGEVDAUz2yiGc5TRBTlRq/bq6MwF
mhb92yK2FforgvEtWdxXgTBChISO0NEgJUANZ3pKez9JX2+L2j6Bxl9Zyz6ubmxJjgAnICH4mg4o
nAVnyWvO5i9UYu5pRrSDusseeLfqBqMJLp2lC1sH9CUaDJlTb0ljKvUxZLbPnZs4BWl3aIAFwVls
o8zrKn7ujG7ugTf0oN/hFyfY7lG5b3iAGxsQB9cfwjiAKoVZDiDLtrVLZr+mR2C95Lott455wvgU
WAI+U6esiPBMX5Q9DzFy8/pdrQJrSOj1jWsNuzxlu3oADOmxDWxVdmP6WOoVx9VtxYZXa87YVDHW
qTUUy5p7pQNoA/+9Ge1+lzjWo/TYuhExJj+w/4txATsSU3CA/0OW4tq4sLrVIIsAxRx1nTQYNCrA
O1WVM3i9+nOmgeAZ83iyHrp6HNqZJJNCTp1O+8JMHedduHmkVl/C7HQUSWMzAwzU7jA9NpxViwLV
CjPS4MSNeBfq4m++ub6VLGZjY7NMSwnsqrZ6oKdzU5P+Prlvd/ozHlIg4ySKHXvdL8F5SDC1e3vF
eWoyuyzKg9XqEUQLBroWdEygtKlT1x1J+t/RoPKMasm+3tKUcR5lQmNTKyFuEgDRqxEwUdTGLgfT
r6Q+W/o9ADVIXHF03IwjTWWhY1rKDey4ozDLelfUEBp0KZmQrjd1cDUW91LBI2tZPv+7en8lLV+y
8o2aVgFtSoWkEIWnGOAVPSq1BueFvy1kYdfQEOVpbIgHkOU21cR8AY5FKGyWXgLenkhsnNuWsYFg
gb6rFcwis1eTZrSTPg5AyHzS/cKVvoQL2O1VO7yLYjINjuRkaDgB0j4gJSaivof+fDC/xK/o1fRi
3scsx+16ZZePQXeggbnVZZL8emXb2Aj1OQKsq+hrXuEH/j63dYkYnnRX2U1CQld1mpPyW9qHwNf0
E19/0Tm56e/rfv0JzFEZ52DCGCSAdLvkAD5sGZAevAbP75YKERhpAtArRsxRrL3WMkeSqxKLRcvy
V1f/wbQxiecnvf9ze2u/H/prMUyolY5VCZZ3iAHde9P/FAegYJ0LGYUykQfBtpEmWmRpkoZ2RFTJ
WNTsdE7HOQogKxwTP+vAfaaDevOzDTVbH9DVow82INqBCpH+xoyNY8DPW1rjzLV6FhLTE7L7MUyf
b+u/8YK5/ijmnKpNjmklsQLMrGK4Xdq4Qm5b036K8V5/n6udKd4pPIaCxTy+WTDSLArYnbEYbK1I
rK2pUGRg6eam+JDm+hMQPjnu9XuAALVWIhi1lCgVxqkCTLBMFbdOgD3mi6kjlOF+Eg4R5SGUbh6I
lTjGWpvOaoWogTgFWPMDkhwRegpn9KXf3q1Na12JYax10Etp7AIsnJ6iwa7xikR0QACGDjSn7Dm3
/qZKgK+Hl0EHIWp61wcwBDJ10pcwDKmpiFbpBDMao+HeVmjT/CxwkgDoDqMZ3+q6OsVlBJxqEPRJ
fyLFacBBoKgeWk4FAN7liR3pROZ1uW6ZH6rIOIJoD0ZRnImsjHnUK1PDZpV5abe1cpcNNcdBbnmv
tYjFh69uP6GSDbOKoZYQgywiumQA4AoRvfD6LrYMYi2H2aS4SrGqJeTQBSmwuWC4ch4xVIR5FoFj
DzxRjM+v5EJKGxWiUhlZNZOUtYxZBbtuT1n8ddsqNh45aONc7dBim6vlq2mqY3QRgOLCrsPAIOBY
zu1edS1bvpTH0c6djAA3x539g3mJHl8S+yV0eC/jLQ+y/gbGg+R1N3Riu1hmR92cusNceAMmyTTp
iDyPwJvB3zpua3GMB6n6MZ4KxDM22rGeBRmQ34kaI94feK5q0zSR+QXXmoQlZsdZpAETgEIHFG61
8mblVKpnM/ycedayuXorKYynsqw4y+UODBFx7g9mv8O0LrAYjyMwGkrzPuTlRzdeo7CYlbzlXbGy
GFpVpRH00KqYiPkHzev5u+Ig7fWmgfu5J2VoC6+TI+7ku8prveAcPt022c3tAxEG0AWXpkH2SusV
TRijCfoKCXInYYw6Acb1OU0wm45rJYQxyXDSI+GfRQXSgCPKb3HHu2A2mg6wjgDSXJJfC5kt41Dm
FDXUMcA6UuFSFfc0BKG6b4xfsfqr7i86Xl3lORT8VHz+D+u3kst4l0CW5jRaTnwzh0DuBHWVgYiI
h9P+/XV5rR3jVzDmnPczSA5R5LlTi9/qdJK7nOgqCUvM4TZAkdU5Qxubp22lF7NlY1FWFi0Xu2gO
VvIDcDZh80Pj3dUbUiQQZ8hoFpPQCMyWc3qMC82tDCllINiJoXjZUJDUvPRSzLkFNnIhELESxWwU
5kjlwcDoNUbxifUk9cCzi8+zL5zV+xoITPvQno7WD4lT59xwJ+hxBhSpgXE/C20318e7bIROCYcl
A1OeTczyIPcwA75BlUCMFLodjzlj4zRfiWOUbDFwbQwpxJXyKRcepWQnCY+3DV7iqcTY4qiXw/9u
76kBmIUhgtrJ+3OXoUkKtcXYlfo/rerV5lE0H+r+qNH7Jr40odPBsUWc1d2C+Ie+aIEBUgrQgdg+
GKkRNQHDG9DXCe+Ax46dLT5V+zE+9ad2Fz12Xi6QYJeeKBhPD9FLw2tV2wgurj6AOSYAjigzgEvA
qgIvGL0yciLrR2/dlRGP/ZOrK3PR1pUYZ7EGUUroYKoJgxsYiv4Veb/T01fiJW+F5MQAZ0W1/tQB
A7D0P4d/H8VfKcvcjSbgKwxMjuD1nDtAuVfDhtSA4As/lOT1tpHxlpW5FTOjmFqqQ1cVmAnBscoO
U/bYTE9BzLs4lhPBPOnWOrETn6BQA1JDDUm1fKrVjzblBNQbZV7M4asqWvEx/4bYnVEFI7hyoC75
pGnEDPUF2Bpj5lWKN9PjNDpQDux69qxqnL1SN44pIJBxKBTk2kGzyjwWorBpygz8WrbVKk4N/zaO
gM7yE8AyycD7MAOSpHZo6ejjPIb9WYiOFZIH2lFX7gbtXR8eYmAaysDbGkI/DZyk6F0wjg3iMZ29
oXCMGS8fhUzqPjGDYxdMJEZ7Zg+GcjB62c342kel27afcrfwatlGPqGicZzqi9GK3hiB2xndTUCr
53nADctBMzdyxSD1AdQee6MgIVMUwqwhDoAHDIEMZZ3T1LZA6KXVzm0j3VrhtSjG2RaDis4teREV
n2LdAfyAgvaOWHDM0NFLTsZwU5iMyqUk45/FNlKF89BluQJhWW+RMZ89UdBJK72j+bro7pKSVyHe
uJkXQf8jj3FsXTMhzStBXiq8ikblKPIz6une3Ln/YRFXchivJpmBUjb6ohd6t/Im90z5q9B8ZY78
0jD35syj2NtYSEWyDNNABwnOB5uFFOTIDGTd7NAA4YphuY/nj6k9C7S6AIqEVwzZWEXwcqIjH/w6
S96auf5zalSzFVqdLWuBPZUvUzAjM+ANPEzLjXv/Sg5jiqWEqnYjGt3Szzem50x6jnuOS95wlFci
mGtfmRUrViqsWxuotqwMtv4feKcVxIA6EoxwVzpLZyrPih7SCIulRt1bS2enL6NHmnBihk09VlIW
+1g9uHrJFPRYhJQU/k1pc1LwEFo3N2MlgfH4iRBZcjlDQoVZo8pVJuS6kCa9fW44QtgGDgzRKSEO
SGePIJNvtf1gqvC8HNRfzlqxNVszr3pDLaCJ2GkXAO44wKR0buuxlVxe77oiX+9HXadVC46vzp7o
fI71E7AL7AFVnXZSnDKmp4VkE/gceIyLBIThoL5Dr3MkOVFPiTaIfgB0nJRXJ1i2iIkKrj6KObe0
BxWHJWB18+7FLJ6q6S4Mj1lzBE+VBJT/7uH2Imy6ib8Woyz7sLLJJBB7msiLTcaD38cATozfMtkP
Uk6nHm8/mTPc9ZhRK63lDKfJfVdXx5w+39aEJ4G5NooqtMxRhAQwoQfUl1uJY/dbiderrWEuDD3O
ZprWWKtME5/NJMGAxjyYpLOm+7EXXCs1vTFGd0HzaIU80ASucMZ5ROGMLuEhwIEQn/OgBgeyXXWX
fL5v9MOYWEAuPlJAQ95e001jRNYLVz9qDt+qDk1t6qEqRL2dw2MF1I3VhAygex47kn3qj2L7+7a8
LWvEIIwBtBugAKKl9NoazVFt0J4LeZ3V/8nr4nlELqyTqCOChva2qK20zTJ08z+ymAUF3rKcV2nc
29KpyZ0a04Sn8tM4B08v8mP9VXDyUBu99iB9XYljXLMZqOhGpBDXf4l38avxlN5NvyuLlEcDHGKu
o+1ftYfQ4Sj5vWJ+JZXFnS8NOQsbNPjYeJ26wx+McmtndR8B2JOUCUcYZ/PY/k5TKgFPjnFuG4VO
B3OB6CECRc6jqfq3ldq6f1YryeLOR1qSpW0CObkCFrZMPUYDAI0mXoKIJ4ZxxJ0U1UreLmKAVmsO
hwTZNV7W/p8ojPX2a10Wp7Zyv5M5GVO3CBF2KEb49XvyTE+SQ4/Fu/qU6CTmuOHNO28tkPHDJkA+
+3TZpIa+hp8G0T9aBwg9buz3dquB16E8ys89+Mgfstf/v21j/DP8ZlbHNSQrytdgvspKQyrx5bYM
rnqMA+mnVBIwh93b+llBx8aHRNpjfNCo0w1QqXifDwCecLSSyL7Je24v4cKtvWQcCm5tPQLaeb/U
xYECLF1UFOKJXpIidH+IaCvgMSNsNNMtTLUycI9UsCCio+PaeoIpj62yBdySWsZ421/y7JAmbqY4
ct44cYJW1jMNdl3nVxjCr+6SlHMSNzIMywegsQ586yhMsy+aGciJGKbAWL01AAWjz5y81OwJc+AN
mYANnuwncJnNgZuXLm+jl9W8Xu1r0czJKcwQBKwGWFhS/RgaqEnmtmHu0mEfp2fBuuTFqa7eC8Wv
jVdLI70MYPjCVcTfkvSp440CbIsxfQCeDbFC0VVaNx7OZhXs0LRlG+UzsiSy8L6QRlnAoGlKAIvW
H2Mk2m17CWfQWpY7RQZ8aLjv1carkb5oTs2colDzYc6CK7SqPU6eJO+S2S3zvVYdCoG61bCngh8k
e53OpM33s+nrk1/3T+l4DpSLBm7sMAmdnP4K42OYxwRgo1ZeONZ8nyUXKjtAv5uAnFzuRnpJ8n0y
eWKLeJW+5qYtBrvE2JkWWokflBYZAXrMpodsIoaUOma9M6ons/XyFASO/UnTD0kIePqT0L9ExpuF
gv98SutjoWR2le6N4jEHu0zzGQzPqJtQ68nod4W+NO2lyoXi/Ih9SPT4q0Ejc3sZZq830EkYEDV/
F5sfhYHOSkBkIihK9XNk2qr0QpMnofgEJpxjBQNBwNKiD680J9TU1EMjOFb8JRearYY/xAmjixeh
jDGBHYJXM9nlpgfzs5PiJajQ7uXN7Z+2shPrJAYXpLH65sVMfw6YI4uqU49xFwBbarNLrdFOey9U
3UYEXivo5Ntw8jX5kikDEQvTRxMyuoW8PHaBqcS777+HTuBX13TQkAO5ywDU7vXZzLUwAGpqtzTj
2NLe2Nde63RuTLJTQ1qRiPfK2XipXVjYkxgS7mzxhnigwEjgZAL5wTJffC2+yrSiqxfi4OSUObI9
2KlNLzUYZ8jbk34KHXr4QuHorXF5NEwbbFCoOqwkMwdTBxytUeNS+6c9KAAbVEXmt7AiOUJX+xHw
VOfSbU7TLtobTukkPibsRSd0eDfBhn+4+gxm/aO+AaPogM+Q7c4uIBoknz6c8eAV7y+U4IZzjFNK
3q1ftz3T9yjoWn3mmuvL1JxEA/WyMXSi/KOU3aYsSafw9Fu+n/F/V/oxNx2mkYbKAOCynZP8TrWV
Y+Sl0LNyer91g2Oz62xeSmmjkHWtG3PD5REmRloTa5q/gstrT71KJbWL/KPz2Z7vMl+zB84x4mnJ
RM3A4cgAegqJhnVQND8Y7xRhd3vDtm7R1UoCevb6qERTaeppDRmJHv4Utd0s0j3oLUgzfKLi5FjZ
+NkOgOVNo5QEQHmfpIEMcf8AoEPOm0S+bTwo2l1/imVlMnCI8SkIBh8wHaJ4dJ846V3g/Ex9NP8/
4lYjKLOQxjNJbw8e2jgdAIuTp9tr8u07LAV88WiZVNCwjsED5vAMQjRlohwgjJpqTzYru4JzbYyz
zJsD/ba/EARoCrRWLLh2gCJjFAZGdqmr8YDEm4wpYKCPCa7CAzb8vsOMFOZMyr0yZyPIme0akyc1
mRGfkSLx6Q5s3HvFpiMpULziASLxdGNOKC2H3AirZLCF4qFNnksNcNv27X1a/sSVE2AUYw4kMpZC
A9ABiEhEEbyTVf4mC4qeuGMxFWejS7I/QpfwJmi3rANMBxjE1wHrbbIPvTRBm0w/ZwPKgb7YAFZB
fh3qo6y831bu+5P5H+3+ylkC7tXjaFblPi4nLKCFuM4B4S+Y5w6A7MLw88l8wtjCUTunew1IBJxz
+P1ZtkgGyAB6LTGqYrBQVqExW4ACSQc72+PU7Q2RvKGtHpMizT5xEaXxhuK5ApmN7MKqi+sOAvVz
e4qRGfYtW3swPgZv9KODecdNR3xLDDAaMo4VOK0USFEQWGne6BR2T2RMXiNS86jNH3xZPv+bnf5d
z3+SW6ud7GhW9JMIaaMjXUx/YdgjzeTK9vI+m3390iAwwnz7J6xp2vHurc2DiLcAALIA0Ykx+ms7
mqSioPKcD2isQktrvwOHKhk03nTftrkqIMPGdLAMEibmvOutaZQWlhXBVven80Vbd4VTdSh/BveG
WyMdcpffh147cHzAtu0oMFVRXUI99tLoTCCS6ybkorD0pT6gsd4LnOyn/Dzbml1dup+cY7kcu2+b
uZLHHEtNkLM2ApybbQBFfwf4c/Sf2rHfOKIziKTD649zHL/3HyzGupLIBLNGF2R6LkBD8yOcSIU8
tUc9oSeJpzuA5Wkuk2P4wj7xq92f0TY+yoNwSjj4Q0vY+k1rkEEBwAZgSgBGvzYisA80ZqEszig7
qdIfs/t9e1m3lVwJYFwAOssG4LjAl7ejji5vQCKoiZ2I5iPt0J7alRb6XVDKrzNMM6lIQUcEZMaf
8hDtwjKxActMZD0g1lxdhnLYpyYowIb6ydTAclEKMe+B8T3MX/Zk9bmMA+lTM61Eebnd9L3+MXzO
pNC96KncPQJeZ2d+5d48OMlBOYy2pDujPTlP/7oD5voTWNw7RVDHOtOwYvm8r8QPoXswQRxivlFQ
Mt3enM3NR4LFXLIceMwxm5/0WoXZIvivGbUuOpd34yj6t0Vsuw9jAVMAHL0GGvNrAxupgefp4pHn
Dg2zCOq7O087KjmZfrQkfNYAKlqjR9KrvduCN2/zlVzmvZYEdarELeSCe2KvlvMJVWo7LCY3ir5u
S9pexb8aMn64TyZtbkNIMq23OH5Vecx0W7cMulzQ8rKMWatsXGI0ZRQOYQWTDDW/QdIjuLfGx4H6
Es3ucl67x5Y2a2mMG8z1co6aDNIm660LvaLl9TzxBDAGoRuxNkqLAN18UqVfLQ+PYTFa1qMh3wuI
0gXlDogM1wYnyZOi6D1GQXvjZ6M5Res3sYdpFiu0b+/7Zvy9kmQyL6xiBEeAkUJSrIg9KA8iZJzT
5JyHv8Ig9UJZQXNp1jq0t96GGCQkIm1fxR7TDJpZ3AVZw7H476UfOA5QS6iWhNsaUSyzslOoVkpP
8T3pH4lIltOiqaghxekOTUpIiLQ8vPitI2aZaAACaSLQOC3GfagxqAyiqhnsMOj+F3Nftlw3rmX5
KzfynVkESXCoqLwPPINmWZJtOZ0vCDlTJgESBEGAJIhv67f+sV6QVH1Tygyrbz11hCMcks7hgGFj
D2uvtd+KyzGV6K45QF3paaD/43f3n82junmePPPP/8LPv6sRZZSmtW9+/OeH8XH4x03/8Puj+a/w
xf/7wddf++fJo7p+kH/90Kvv4OIvN0cE//Dqh8Ngud1u58dpu3s0c2+fro/HDJ/8f/3jPx6frvJp
Gx9/+el3NQ82XK3havjp5U9nf/zyU0he/cefL//yt/D8v/x0Mj0+Dv3D8Mfbrzw+GPvLTxAX+DmD
8AVIUEFzXaCBCht1fXz6U5H8HORYCU51WiRJTjFxg5ps+8tPZfoz8Gvw/EFJAq8KObyf/mHUHP5E
q58hpR54b4CrgVwN/em/n+3VDP1rxv4xzPJG8cEavMurTQiicXRkQxAW18liAvB4MAJ/8oxVbjcg
lMV6pR1Y/pM9NCe7vs7szKHfmZgmjcpLpPlVVNS9WUt2tso01/esXOS77HmvDU54FjAfFkGVPgYl
IbqLXj8LMK7CoA+PXOmkyZNQSIhbC/EqvkafrSxG1FQ6ZRq+Xy2Up8CStOlFfOG9Kz8NpuToALay
g5BZWUXbSQWlpPIW6oXcn/1pel+G8IdDVsIVDKIp8LMhNlG+cZQg+VQwR9P+KkKvN1p/EQS7Kwfx
ovWLyga+7SXhjThZp6RB0EbydtobVLLVl3//MdBsiZmLwxp6O3PpphUYXHtwpDUdH75N6bK0xySV
oqtTmaviOK/w5Kb9NDRjdSHipbfnjXWq/Pbj53iDDIDaBZRYge5EOy8CADzLm/FgwgooYqzVuezA
wUHOcwXmpzq3s6zii5E3PvlkEcuaOtdQraiHoe3GMwFnEcjhIX5Xvf11ZPn0OCXWUajfgwcaHSav
VxEIVhq2irQ4HyWkum7nJm23Wi2y3aAdCIG3ITsCUtg1rq7AaVO6PVgwI7OghZOr7lYZkb4n8P52
hHC6QHECWh0AZdLAPvRmYUdUVHLiK3DSSJcHhlrZLxsyP9R0zXaQhgxRD2I1vYS/9UsPgbpZW90X
x4xPFUClyTRZy+ofT9xrd4WmwOXDHgX9H4hhQi3lzUCNNOXbrJLlKK2w3RGCIhqBCwHB2862TX7t
WqymOmvaqDwB+m1o3oFYvUnnhgfAUYR4GKjV0AaUvRkWurK1ULCHRxJpYq8cEI9JLbeN/pEla9xf
takw9mbiCX5ddM7et003xrUZeijKW0nm9bIxko8nMTbiJvY9RLS/etM7/44D8fr8fOpTh9ZwBiOO
RiEAvd54KkXZG2XYZo/NGOXlkUAErq0T3RpzNQCk9XEoxsWd/nh2/rJoyhyTg67/wB8IzZVwNvzZ
Mts+dVGxtvNxVtBlul5iz/PPTHQR/ZCBA9MfMQCq+biUc6ZPi2lg/ZWeaIbqTiJZ9l4E8maxJFAe
Cg4EpLhAtBzjsHj9NH268dWxFKy3uYHi3141GsUxgUZo2YDOFOAElFH6foNCWDVTKb5TO0XLe6CZ
N1EfdLgKeEzI+eVBwBziN2+WjE0jP0H0yZ+xrWoH9lsxgdh1uqSxqajetSziY1Mnsc46fo30o1ds
12bV2GY1qkIjtlA3r1p8jzMHUMWwKSE2IJcipZLdEkHkADkhF23bRWOLKH9onSvNYUIGkm71Ygvd
PUiRLuEdq0h1D2yBOuGDncfGlvt3pv/NwQxuBJhTNHeApwzyLhAcez3gDKFtt6bwPT1Eoj+Ual7I
YSYcVVcv4ZafNK5dbhEDTNOpbDX0FKFYeSvFZPJdWxb+6yo7lj9WkcivEhP3EeQle9LtkrxLs7pd
xxR0KNB5Ab1vw230751N4eEhL1YCrR2qj/Stw0k2na2VMtMRUpQlKhWrEwXbWe7SE+qdTe79lnv3
YRk9V9/XZVK2zrqSvpPSeONnh32LhmEUEOBDAYmMROrrMcxsFkcadvXIXcLPXZeS23lNQb8mmkWD
9Ys3YP6HACihIzpirWguaAa16H3lmHMnUkcs+95PygD0/87shlDzX7HP05Oh2T2G14f6LI6HN7a3
rbIZqMccHBsJXebz0axrsWt6LeY9KdpR7iMKFOhJr9H3vutYO+u9pdBSPPYiA21jlinmGvB4Qa+z
V31HPwB5SLsPsCTSvAO/f3qWN8+KAwIBC9xN5NzfHqjztPVbgbLbcTSF/GyLuWgPWz8BpNMSM3bn
kpB5z+CtElBpsJXu0nwjzWkyzpp8KTaAmPaSIeIwrVzX42ZoeyxWMrtDw4iE4KP2kEpxIjJnlvni
odtyKPs4OS53YDTW1UHzEswnDV3ycw4nN1P1MrpIXKENogHbzOQa/REKnjPgCmOGOxSDwreISL19
+PG0hfXyZiRAOAz4PCjY8e+p8eRPznID/2UaS2qOjviN38YGmp51bydNb1JMngainvLLIo7k5//B
jaHrkNMUSxqSHq8Xsi1VI5clnY92kChFgGJCn1CoqLfHWA56Ps94zHo46ATwkB/f+W/MEPoFsFRB
mAiAz1sZkWJILEs8TiHZeuo+SkGB1nCTfPQSOOGvxVY0yd66sSN7CdfHQ7Zr6rt3tsvfjDtMPcHL
p2jWRSD1+vUBCgEKtFztseexNkc9OzKDbYAItRspadbbscrLfQfhkfdSB393ZyTtIcgKVxJj/+a8
IRoCqmWJFhOSkjk/6oVJ9h2tdxlUDNe8Adi2JEYBR1JN753/odb6ZrEhwEsDTw66N3HzNy/ddfPg
tsocCzpLIBRy40L8Q6rzaZzlSRVHguw9GlnUsSEF60/MggImqB86Zi5UHGNwfrwU/m4sCorFl6Cl
C+7Am1kQRo0ScHQDO6AGetmV1fjYl7K61EkUjY/L5PJzMJS28zuz/8b1gBVHhFoFoYoKXCwwQa8H
wo9DPE4UJyHN+rWEvPNQfprGxHxaRx3pXbfqsd9NTaJ83cx5JA4/fu032aNgq0P3KvwwbAAUOZLw
fH/a9dyDtyzxozl2m+2ruW4GUOUvXcGLfSY8SA3iLq6QFU9Guu3AUhF9UM50F9Cb8et5Cjv0YbFj
tdas05OpyWaW/PjjR/zrzIThyfAvEM+j6+b1E85TOY8Qa8YTco7Ouq7Ly+1X70h0VlWMGHRKIcW6
L0uQj/74xn83NgjVSRxaiuDH/6WHULYF4Od+Oo7pqj/NjW23vcBmYrucyLzfD9ngvnTowzN1Ifr8
Yq7y4TInTXIbyxx1oxrFMdpeUtW16JdbWPnO4fU3XjQS2ujeyYEiyBCfvjlox3bxkJ1kYBDgvvt9
SVsx1ag9duthS6C0veM0QYs3Jv4u3Yg46xtwVO5SIv17Ep5/NaQo24C7F/356GMD2uD1HCW2W8Zx
lNMRjYdthLUsSz7VvUqiswE8HXy/rdARRtVFmHU8bxIGqfIsbtK7d2YsHBWvzQo8SkhjwocPq+Wt
WQGccKO6ivRxBtOq3OtuTv1BLD1DTbKSS4lMJFu+KQ3wQB3FC/s6dPCDjlvfD1edKzxSlL4bPq+S
FO/pNPyNv4bkeQ7+PIgZlqCRerPTWyVnLanXR3gjeXpol7K/jOJtutZx3FzAtZCfZyuGzxGkV8c9
BKSnBIBFigS7WuXjxPXG37F5b1q+sfkRoFYoXqEWj9QTWBxfT5uLFzWiuUIfy9WkwL4YNX2GYF7W
7ylJQQ/jHfDlc5/zb+XaA0Xpc9nvIP2F0GeQSpRw4SyGb4Fx1js0EaO2ng1iO9hOtdPOSxkf5zmp
3is5v0HGhucGYSeIqzDTEKpBB97r5042bwTOg/6YgYEohQa5XCX/PJNZtnvY0q24s86N7g+bNkP3
MK2ibG+GdHTTV9oRG9WJTKPtvYrC3zwV/HCQYAK9gU2Zvk2dZeMwAh4i+dGAJ6yIamf6GUFZlOiS
f0hYX+bn82yiCKf7Br/wvle+WO7QAMpyeiik8sIeXZYN6uOPd0XyJmmEJyHI0GCD4rAHZcHb8HbI
W49+r5gdaDRMY1qniKCR+UybpVu72hULzU5VsrV+rZfCye5hAPcgsjVbI3NznEeKX4l4RDQouri7
xvccBcmnpfZy5OuanW9QRp4gOBg54U6zyoj4D9TSNW6lTeki+c6h9ZcTAQ2XyOngwITqKJS53pwI
m0cxzTRxdfCghnZHxedYXUBwnU0HkIBO6BJiLGVuNxdeDe9g5qq3pwIQ2SCBg70FWw2WHk7v14uP
gV0/hTERJ9uo0RuEvkzjMVjVGjn8JxBjqWjnompd3G88XTLI3YNSzGuALzzEX3O95vbr+hRvi9Qg
Xm+zBTTrNZnbkGCYea9cuYti18RgAxht4wB3oPEcjadJB9t97wanxPe0GKP+UxMrT78KjfMYotrp
kn80WZOLEg8Q663cEYlQjH2UfmEsoGWbwd+nG+4A3HPXZ5ga40XFqoMUaoqxuTuLy+66bBIRuHKK
asNHVqliPR5j6Ev21Uk8iw5f3zZ015d72Mtwa0ah6VHuy0EzU+5lUYXFRBBXzdUBEhFh6bRyQAZi
bMuQT3AiQxV0nzK0s/OTRkQjFgsy+EPu7uRS5CsIxEy8bL/N0mz2C1HNRobzLEcyD0Z8GfDzwcW5
ZukJW6JIOCjeVYnMa1jyLNutLcRc+53UQxqCyzbqwENIO4aR26NbLvxthJhefg3O1jb8DuEdoael
BFbZn3UZGhKbY4HBBu4/knm+prdRlTZJfCI0RPfUGXB1jEHIM8roSMP8cER2F2uUYIfdxGSB93z9
8rRcYyGRo/euQM5TuJkCXZAj7k4iVKNz7u9BXog4elf6loCVSAzUYHeySRG8MpYRuFMuYmeQn6G8
Wky0YzRBaHpsZkGa+ZyoOcXCa5FRwtC7VMQY8zjKBAa2TZyfEfFPFm8MhWjh75EyMNjhXT6K71Uj
BOZpfNn7am0x6Z2REkPCAoVRChKap5/U5hcMUME3ibfPE12p+6RJenpXmrT398s4TPa6ylnzPUdp
wHyGHvA6PvBliN0lSOLkHAHkr2cW7zXxbQYmi7VqMZdzF4WburbCMbXL2VA8ZBok17dkA3Oyrp3e
wmwBvgVLTiBiTD/nCZJWx5Fvy7qfh3ab7/OkF3jk/vlZ2wy5r4dCsWET9SQ6uBy3Y7JGXXVio5gY
MCTMHhVAgN6KErvCqjjY6QyIZrxwWTY6v64qz6v0LFm3kKHu1gbg3PM4GyrbXyWqYmnNOJ3MBo79
vlcXmyW54vXCitXcLFRAqfjAeWzR29pUi3eXeoksqBmQafVa7HVFo+WkmWgKq9CCVLmioA/HyfJp
3dCYd08mskBY0ipYoBos451zdZF4lf7mVRQeWWAvwel1Kvegkxbjssr5HMES3vFYaK6wtUB2TZe7
uB8b2PiB6s7fjyU4HABq9T3WQRJn4WMo1mKej21Q7xxvSsKhMl73gADglyTjzZgeeI5G3Oga0sSK
3/mRhSMESphFdipYA4WWQ0G7AYuNsiX81y1uwHCaqOrE9+ddltolfClD8Ix9m/hKLPyjT1cSVTWS
u2P3MEvR4jlpyzfsFZiYMOlQgJ2CWVMT1qqYRCp+JRGb9Gnls2z5bYHpS6d9u6q+OhUZdKHvhiWR
SBl2OPEg4DqCkPExdougWEdNE/aFoyNsZ4MkrO1q3tl8ScC6t4TTbm3KqASBKHKIt5UWE78fkznu
TohGkr6sqxYZRnCppmoTH2EBF3AtbynUCZC9Tz3aVVu4u+qSacRAgKM9z5OnI8oxNT4dw7RLt+DA
f35h3nYFWM0pJ2t1NW9Wo/7XZ+P8e2FdM3+ZQNkF3U6arigMmn4bXFyXWo1+OKDnfIYMR4M19Iea
iI6uyASCuuGIsmE53VpT9eI0H13exnUbzcrtzOyhBWTnZmn3ZS9Sebo0KJtdT0i7opbFGDr+DlMf
RWtU05Gz5j5rpgQPzCDyg1l53hIpo5iol3wwxm9IopoMkPv8zH2hcln7dppUt0+2Keyj1c5+u9CV
tviBqSbky2dgPzHS5VKS7cIWfOoe0grO0rZ3EI2hZ01n6LYcGYtkdWc1+lXTGmlrhzlFVSTUkdaV
dRhQSa2i/Y4NSBnPMCzegsIiL7SCOtfC+SUW7AD6YjcRQBBIj8yNwTIpy/MC3d/Y0NkqUPUFZQMP
Nm40NsExl+IsiiL042SmRxb1+WCDc0HdctKOqWkM0pQTaW967dj6zXsTzusXXykjLJjrl7O86wWD
gzlEa9hH7baluD72fsiuvxy/olXBUXg5JBJGG2zNiWTBXXp2vKjNw3m1DKnG1wqbByMuQZeMPRF7
Es5ioXk4VIcVbRBpPbCGY7p6y0QYqqwIW//l1AO/KUd/M+q7DEiklzpHDvFY3KHI3VRFNdCVEOaL
Mere1fS5KNcP69OVbRJ2VKVcWA8N3UKhbyjLCGMp+hhOjJVrg0vRocc87aZcYMvSHGCU5m6Lme+n
zyJiOsp3a9wpfWyJ6tD7NWUGFIYHXUYNrG327JeiPu7wwlOzVsO2N9iDZXoOJFWDc9BaPcFAuAj0
BelZgZIBzpDYUhQZ0aNlgk9Bno++rpBh3cCvCVuPD1kegccmgSQELNDzHYouHjIKXlskHeKD5H04
QGkjuy4+qVI3NogMcxWOJ6lpru3nLpnAC3U/TXMwVhXjaIf8rU1YGHXtC0BKRnCS90yBfZ/6bZ3I
9SyTcoJtXGxY5ikkkmEizeCQ1zmqdJD4yLZ0BJMed1V4C3jUPQZyxJLOTscY6Hpyk+heTuLBDzqd
yIdmoB2GQvGFxhGplxXUpGhU8zaG78drTpankRraIty/7RlKSTzKje7vX9wCwiHm8G00Wzl/3qI0
xWbMIDAREtU9QtJdJm0ww7wteHjoMQs+YRoQEmB6bbMU9ScuWhz7fFYWgwwy6g7T8eJ78GRS+Lwm
0F+EulVbwSP+CFm7fLmbSt1gMpdKDqzGWgkXZJOc8Tp0nhU2EdAEkYNrVVfGJDkq6jAYKsu2Okmr
sCoo4EtY/1yn4dFeLlFIOLvqbBqtwqPR1Fh8cmuNxBaJoJuMyxDFQYK8B8hUT8uVel7Pg1Fh6poq
DrvoBRAytjLHY6UyhR+QQhg83A5oCFyyQ+oD5RKq1SC+T6adNKgzlqzxRVgh4TVFP1nj96uYu+Si
R3s4byHky7tYHqI0Kppr+P2QRCmWaBp+rVpW6seiwv126MOPM3tSAWc3/JqNfYy6vhZd2Yg6juU0
LqfEjT3eWIJqX2LjwPPcC5R6ui8ChNETAXkQ98C4tGhcylXNjanmG9V5v33Rg0olunSn1k9LPUxd
Ajds0ZiZ9Kq1HcKOuquo4l3t1RYt8wELumz7z67ZEvwn/SR1Dp6rrp/dvuiYK9DjMS/SHbRDkakC
vVTab3rf9VhQN7guReqiBYfS8Ae37WKnnW4Tz3SNsekKcmmXUonxrgQoJ+6PVdwv1H7Iqs6V88m4
KAZhEcsbeksIElb2tKtMuH8MHLYDgixS4aesJ2N2yrqtk9FBJqBN/DCahcflqdO2NKA7L0A1lqKW
6dsUzKxm6kDiqzNwIJMjaoNswxk5CCVOnVExnq3VA6q6vK6cJ6j+yLQdoulqckMwfCuWd7B4QuEA
Z89e84vJHnlSARYD3ybqYYnzPNh4lHMqsh5sKTbxYMxI2wHSrUY3BAI8VS8/CrmNMUglu76hdUsN
rb6IpCsxs+CDKnIL3gtP5HZlSb/mNY2KuJc7Eo10RLt8wVdbfik9wbrJOZtMAiAD4fQqoXNwV9FZ
G8I2sFaFQ044nDP9LhHbhldInz8yxE1WdrWRPrL9HqXYEJQhADEwGc+xKZ2GcC3QD6FiPA0Uu1cM
LvXuhjEwSRyxaCsc6VgocCb9U3giKvF0LvT4zsU8puGsTzekRdL6OdJNsiac3jnM2sz31ZYw5Y5I
/DLBr1/MBQrYA06EeUSrX4piAOw+cTuFKmY7gUrCJJbfIU5kC6nzLhPDtOsID/HKVCzBtG8mCj6m
KGU4gIuywU6FvSpg2duVJsz+xrY8Bx4yV92TT8pkGJYXfEqcK4RZaVMGg1euc4Ezwywx3rAa5wVj
mgxjKLQLGUF0/NjNgWPuNM/HditPKqDK3EFBvkbfpjbVCeZ6xrDBamDV0Jh1oHGnZHSoVL8c40Mu
QPh+3Gj+NC7PYUxkTEN0DSUpM+wnUy7tDhUiC8sW+wqrbOdbANHHY6oA4jpNns0yh9+KAOnZcbZN
hZTNFKUBzABF52DP5LPJs21fwZ95OVwZwOuYkK6Mop6j4RoibIBqstJjDY/Png+3LNg8sB0FVyEp
m2BU7bO73jAZwkGFak0IKDawqqFen4ZUA3EunHTlzGccEKUhwdGKdeIndeh5VLUX67ixLfltiyq3
+hOKAXbrHiukrD7GmbYKbbRFFTePc2Ms+1gtm+5OPW8jUG0tIlrSpa6wfmRWZ60GnWCDFAWZTpGi
68pHpAniT1ox7X5rVzA2uH3bYBpPMommp7Nkadh2PzJ0ee587lN/0ow29Z/gWnkdnRhVUcfPN6Qf
Nd9PnfLdvdMiir8mTJLhkCxtAjY4DQ0WMCU2ZDbTWOu1m9Udl9rn4IrrU16eIu8Ntm00DWxbd7DK
ZQ+E9S45iwarxTdhE4JqglfFyZC6Sg/ntvdLfubtEi0fJSpyaL9ueNiXZmgEBt1pOHjfmV9EU+1z
Uw5doGoECR860bqRnm4KFguEE3KMh3SPYzJj/CqEZuwkJs4OA3JkGDk4jwVE348p6o2kv6TAzvpv
LxHXi5cNNyB4Pc9Jgud4JUpZOHCzuUVU2VTQRLkoUgTvw75QMwB0u3YEKdp4NM+BeoP3Vfvn9e+e
fajkeVe5zSPduCJ7hOXBAb7sHp7ji4754Gq++LkvWwJNuMGt1rEMXniUWh1/Rdpg/KaXDboT4CkM
8370aTmu244WsxwT8CCydYHRTkqssH1rlxd3JLjWXOhgLUznJ3FpkSITH1RStjN0daNYyfNi8XmX
77fGBZOBnG6IgyIECLh9lY0Om79TkoVghsUIJUfdEQ0XdCZVB3AkwwyrPZALDHum4zNpvsMu9TBd
ftxIdei04w699wp6fZ+wpXLwyQPqOMXoAKVAipyxbJPrNSZwXK+bTpUeNCVx6mOkT3Lt4wPQl848
plU1m0f4ErP41pZai3suqhjL0EybFd+siCCFVNsCWKoO50U+ZfNu9nGIp/i2BpyZH/yw/YYuypD+
coMa80cBCAkXJ8zIBZ/LtjgYwbhxwX5DQS0mWOVPyaMCtXw1AaoGhKOooTQdhmPQLoYhneAxwDfS
nOKHxZRTfm1TFk4CR5IBU/Viw7DjSqQnWrOk8HA40eBR2DrKKlETOkW9vNEoRWLC8udzaI5Ticfp
n935KU5DtMG2Ipivinj4omidwqbYj9gSmd//9yEdkk4YdtWFNdARijRIviZzPp1sNAbsC0nTEqS6
A1Vh8XFIfGC+5QyPmtWJSUNCQ+ejMbgZKntK71yRLrPY59QxLEz3ArxCEjgIdkRyw+JRnvQV6Djn
qhur/facA5DxgIwJGNARREfaYf+wgYBceFcRu9kzyMkv8Rc/cmTcAVIb8+uCjwmGrezhY31qMjIv
n17O1HgYn5KnK4Ce24EVbNy+sazRZD6kAM+FQWu2GWO9oi6C14bLHYaJtS6CZY5i7HKwMTebGXc4
AsOpOaFfweLUBGcqqjVFlEgMRswnYmxtOteDcd5VKYNCIsrzg18vXtIAKMYGTwMJiA7GYXrJ5SEP
C8/B2iIYkZdgsVmYQUgh51x6wEqGtXR0z/XisIDtsoGpo0DbQAk3edsYzMlk6BqyQ41BRuyUJ+OK
eSE2zamtkRotwTHaLSL8N5QKz4RknqbZgDXUSkzdBAAHXqEBJyAcfMkHzDtXafghageKEIAXfJEg
utieMzW8W4r0EuOuxuveIt/36HnfxPC9iPPXaKBeIfGXVuXqki9P5Zl/q6/gk5L49z9qKXjVhXDF
fwdiS323by/1/2HjASgh/1THCo0NrzoPPv3v/wWXfHv8c+PB01eeOw+y7OcS8P4AHoyf+g5wsefG
g4T+DKrJAkgaoDnA3ZOjqvnSd5AlPxOI96AAS1HPRzEWdeyXvoOU4npgmgb0iWSh9SD7dxoPQuH0
X3VoYKDR+YP2ftw9hqMfv624gfbQAK6VZjskOb4iWXC59NWF1Dhk3PoObAvl1b+5GeCrqEgBbAcu
uTflsG6GUzxoCoopFUkPFNNIxnMDWcO2nq0CY0syuoRctbSCYfbTUJ7AR1uXAzFzeRobGckaIS/N
6hI+x3gblXqmZ0AbCYPEAy2H04Er2x4pKuPRmYbD4S4Szaw+zYu1uEp5r9WHrrXJJUWqurkeWoF4
aK0mpy9augGg6LOkb/cLpLa3fWI9fA/wSCFFQsTkcSImftij1zB8iSaO1xmjaXdiZ2tvuM0LhGtp
N6Tn8whGuV0/aClPszVjKOEky4etgX9ZWwdqx10O/ZSvIAqE4B4C3zTaaVMEEo2lxVCI2aQ3QjWl
QOlnDSWYyVc40XCB3Zr0S3OsAEUme7iJMQiJyriNrlZ0Ip4Bx6rm/WTXlcudj7NOnwy5IvJyGSE5
le37OS7KWng42WdJNQi2k9tMq3qFA43D15BqOmm9QgcHWVHV26HthEBAJBZVUVMzN/frNvvhzKsl
+yIiAX92aaJvjYBZJdHtuNB8D6GxsR585HZtAtqflTOCw8lriIhHpkY1EldCcWs/RrjjUhYnfJ0P
WTQQ6PAZMOO0DnxCll5XY3HX5O24J8zeVxFo/7a4URB0srCKya/tXHzKN3EHB7U7TFHyAWs8uTIj
ctwgZ7ydURNbWBbvZGyqHZb+GdwnelZJMPzyRqJSAU5c8AoDzyi4Puf5fF5tMUfOMTmivaKrSWpP
ELxLoNs4VAGiD4tbT5cFrax8hTalGSage9bbJG0veNLyfSuiY2lBhaCRXdwDEVnuNSZbcvYHWwGq
nSrExESfrygU1o6ZU+llcpU4epcNCd4taR5ak5wDxXc1lv2470y+7LVnEj2L5ogy000JVi1U5MCU
Q6LrhcxHX053wHdewz2MTpEXPl+IAC8JsDxxYea6E1BsZ+veJfTKRNA0cAMOrnU79dvwgXg8wajy
S5UvNzRpH9HFsWuQFP+ERPvHdI4PdNiutzQIU87sM4oiF3HGTpGu9AfoNcED9OzM5Z7tt8j+WiIF
VCcFBwpu6+o49+HZ+A6dkHyX2K3O4ZidNYUr68H6aUdAfwuYsRxwQku974f2CyrRUR1V84el3BRS
KhFoeeJ4X7Wg1oqqP1B8UUh9OTgaWpwgB/FoXALy7m1e0NwpwBSS7KfeH5knDhzf5mok8lMOZEcN
iM3FmvjLwfMblaBpHP2Pu8XH12h5gdDJRuGSxV12lIOAdMCIGJ+lStbo/70HAwuU6UqL/hRvTsoe
3bi5/RUPepmUeJXKxr9XUXfQcatuEOx9n3pzx2Tpa1IhaNX5xdDPv+apg5YwKOOzIWprTs23dqpA
a8mAIZ0znuFMZ9F+m9KrqErAAImXTnpZ1Uybb0jCtbVh/gxqNubSjhrymbm4SUeVnVTjeFNJZq8n
sYh60f50BhinTtvikaT5UaoSlb6uuQP0ATvR5esBqDpfZxrO8DyB30EN/jJr0mkngdcDFV/3vUGN
qTZLde+7bWcJyOGLefyKzAk7sIHu0Pj+qHhF6iZBD1oVUUCn5gMFXrheJHf1VFb7nkPTzxTJh8Wn
+I3lF6aNxxNkdI+p5O1uK8q27ufqQ2bIebulZ2j7vIhRIURSzx4Acro1yFMgj4odmhTyVjCgxKCW
h9ZUCvr6LqX3TUk6/A2JhhHpPyQAEqCYdf4boctFQrvyhhVJcbAIhg7IgH1yOi/OhF5PNe3OjF7d
zjb6VLTToVz12fZ/CDuv5biVq21fEaqQwynCRHJmmEmdoCRKQmqkRu6r/5/xf2JvV30+cXnL3hoS
AzTWeqPi0yzpbpFZ0Rik5YZ6rnhNh61dP64IBPbVVEYwRR6QJmlttfd7kXkbN8vGgqdbaFCyKvHy
yYqsNNcQixffShhx1/jgXAGV9001jUnWmzubf3zQh95BaD2Xx2bWTiuhj8mIs3OIsr7S3/M6zQ+T
N+3SDNIMP0Vkl+mTAIl1a/ndO9zf7SzCtsidJPB7/EpOAWyU6hHbwWutBzEAC0mOC6FvEsaXcze7
DL2foH/wEpf1KeEl0Vy41+lh1IH8H1ehgshYBu3KzkIi20QLtSUQC1hIOsN5rnbCHe5M1JrINIXw
D+ZzSxUCCAnzdeD9tWi+QD1RVbwX4dgTAttBAZTeH+GuTgBk+tnxRzBeO60OrJL5wWyKp0zIL8SJ
j21tvI5WjdkIaEFaOi1+SnkfTdBbfwaAq0tjGkGoFvHoifaxua++raUcQg+2nT/0vzCUvJpLa//Z
akFLudtfPXfanqp+E/vVIhzCbX9B+H2NXYvqpe63I9DIITUFZrO0O+RTY6Jh6PxELu2xcTVi0bz0
17Zmh6V3/s5tbkXm3Pkwtnl3myEYzwYirqRC6cgrsqlfs5Q35uQh45iEsLhQfEnICN4arzTCac6T
YFjWULjds+kQJm0XxqNqxd+6UaxOAIfhulmXouKBqu1hipyi6SNN1SOktcNrVk7XKRhYHLJNNnFW
Nx8Nsxq5f4PPg18xLwTTexqkDWIY755R7Wio3dLt5MnuPGWBPOoMrlFQF+eSewPUTIdo9cqvZmym
Y6c7n+j3UGC06kfW1U8ax1NqGxCiMpCPZu1AGRSV/UDororMFWH/bPdaXNvlQeXVyW+LJ6eVj77X
vDh+YSXGlrn3d9+SOLlpP6tgS0OrRqqTKV28+K76ctbJDLfZ3qetINzG0ouDlml9bMz19NQPXXlG
7vXYDeyivqt/ZTwRkET69ICrBtsgwe1JwJ74GxT4e1rX9mKsxTNdxgRyoeiLAl8z3h3f2zWLU+zt
Dki5Ve6XamqWeWbt3ZibdETWfO29tllXS+J1xwfDwIIQddbTYzVaiV/nR9ucrujTfi72+sgdbj+4
1B/Fbip2k8CwojkBdNl2x4z9NqpGXg41KWD16nnhWGVxZquzUQVN2Dbz71YXCXvymeoUGVpB9RPa
/qpkcC1HOlJmOzbw2MkcfCLrxHcVINVJqR/NWlePC6WDJDo3LJZPo6r3m2l/rhQSpB7TBYMcWTl+
75P5qf8cfdRk7eS889u2MPDrr3kx34igk2HhLWfoO6pxu+fa1OXJBuyNfLFoMC1Zca3rmlsxkHPU
Dv1XVxLFN6nUvLT8MOuxlBlDmd1tYtr7cu3yp8Iva14rvuZhXnKX5k8BHVsd87xHo1Bton7OdJMs
y5oXjxEVlYPYUSrHwYWK1nevGWmjEbxled6BEnm9+VlJVX3ARLUzUj6XDnXyH2F8hsnWGQkt3Ygw
VPGX2F7TDFddWmkQ/tvGdvv/C8+/m4nvm8d/rkH3kCdWKmz5totY8z+lcjMahVkzpR5NfN659hr/
DFCiPZasCDckX9pj39KSFiE8KP/HR/+nRvC+gaFzRKbCdhgEyG3/IRHNGpNvTpAp2tb4f6hMNtu4
5X5/aOY8pRMKKbmMSicd/oel5B/VvPcPBpUmz1u/67ERKt4lyv8mqO/kOE+e5U7EcrYaTSudZhch
TVF9FwmwaSvU+sAje2YjFpxQvJpbDh25qfMVB0Ns6V71QloPWGcvrM/q/iZebLjB0KvHLFZI7kTs
b1qrM4sq55zrTAm1VXllqG2NZYa6JD59ki1MNJKL/xVO9t9XlaUajTfmLoQZeHb+85frGy/Hwksf
BayveIe1Eu+zLg5abTIAaJvmfbr0sOv/Q+/5D2Xtv75MXKKILR0To+Z/yborTaHk1RdCn9ByF7EN
IvlmQRjdw2HXGrTHnJF6tU7BQ4xcjQVn3Xx0TBxtgH4BivD/cXf9137/L9ABJAHx9N0geb9O//Yl
G7iGp8DqiOH0luzXDLLNcdEomUWWWXLppafw7PzfDxOAxn88TJjxHewpqItpiaGA/R+fuZir9Dxg
vngS6lR7hyadKBr7/B8f8s9v2MGFRJOzHxA/ZKJV/8ft6yyWGmqvrWPjJdgJ4tmutRvvh/DXj/nU
kO5ph8YTLw2jj3UzivwDh/7u//4R+LR/IhpkQqChplUJWx6Yzz9/iKpkxfMy7K1j3p+Dqn3NU8av
rmIzoY84fVnzRcZCc05rXl272jl2CLmIdSqGwyZopGfMu7+XIV37kWOu9YLhtHr5X1ebjmk2Cfg3
GCIOdqt6MqXKKfijENWS+cfYeeidervb4yiNkbFGinacAdDA2dqXVjgnr3BvXbnEriFjV2svyPQP
I/lVxAnLY9tbbdjRpJU2FCPBc/O+tqwiLBkRHwjCNBOW+DwEl71NVvop0WQHTv0CpPetrPqMMCqP
WV4uwl0+pLOeHIIi+eT5I52WL3NYv/S5+0gt81QSQKxxxMXkEyRex0q5Gv1xrjVwdi14zRYzrjO+
o1THNkNFuL0edaO/BrPtnQff/y5NbadGiUooA5VSw8gYIsoXI68vne3uAMb3g+efasuP6RmPg0D/
gc/kJR/dn0WfPgA8H7bFei7aIEJwhdrFHb5Ihtg1lvzgqry28zRhVfZ3TmDsy6041ZrzyYTG1kxH
eb3Fm8n/WcvGEED5Y/ZYVgjwD9nHiBTW9k6ufVe8X024XV6S85/Wbl85LIOwGtV+KZZTSrDHPZcr
1tr0rfEzhJvdmEBg07XhPeeW+elUebRM9bsK2tNU2yJ0sTKF3YrnjMzNvHPDMq2OrTTpowm+mhX5
meIlVfYXcys/lqy4z8aHal5o/51/1gtqvclqn61ioR46JYTcSvTB+KG55EIPUAwGX+ws1HUYxGue
Gafa7kU8zgMlYJBRXMkWL5tq2GXK5sstAHOyEuTBZUyLPD1/YaB8W8ahh8DDTSF07iLMD8bTpIEo
LON1tJrXbNqWXd+vA92lUnyj6/B26KEe0rLdK7M5u/WUtPqC2MDS6xjD+IOtvNMaqDlMidsHdQpU
0oNTqNzfa3Jrw6Ya951QD5tTWNFkDU8UG46XZtWYfMfyYvmUo/TqqhGwE9OBS+t3bp9Ktzuzmp4Q
yS7htHnlrgtaiJtZeftJCivRMrM45HW1Xau2e5jJRk/TCSrLLucx1JfyIIjz8CbkDpqltqMttTcb
dOxo9xPK32b4W4oZmhfr9ijGH609epHSNhXpdT0eJ562pGiLrzEYX906rUkDd9d44FrontpzHpDk
trXoKjg08Kk8aI1Lu1F15brGTdsOYU6zY+SqlVzGrZ0h4AiFKyRzn26Sr95vMrFF8YhX6IBHw3zf
VlXyN06vAYGZ/M9pXDtz+wHlqEc9MNuDXGBNWsZE5JPIKeAP7gFx43Qe1v5vajqnhgxKQJc2T1A/
V2he7ccgD56XYfrQhuV5wS2TDbmKvNQqI88CIut42lnE7U9b6v0JEdNBkUIIFuFEZh08YnRKsPW9
6rqVCLJnYGEVwnB+end2rro7X5w1+yLKIZyMfi/N9WDUzr5LmaQHpwvx9n+g9blAUF7TwCGOvXiQ
bfGz7caTkFpiahO6QyeCqNp1vkGYQHWdtuJX3RhJ3uqHQti31dUj6avzsCFhMYTY6UFLlIbxNamf
Rm58TKorqRgdbQntLrT8Y5A68ckLYVCexXqwSGjYZtKSdpFdxy+c8cMVfTJ5wR573R9XWzAekm+g
74SxeWFREnaTOo01JC6OwJ+4d4HmEDJEriybF0Gi1/O0lBJImIsecDZmZnc2tLl56seiu+hase63
AE9jP1TvNrshN/9WvQdejgR+oEavMc3yFR63vwEi/x4146hm6HJ0eTFkFGGvLh4XH/NL7BLqthxV
labJIseb17VYLVZL/7ti6DRPOQlDUZkK8LfV1x/bik3BrwJQBicLnWz2ETor9dgV+ptjzsazrpeo
0uvCe5sKbUrKgdB/IRbz1pQwiZHJL3n2ZctMaXnjr6yy+1NZdhtQpO6R7ZlVKX3bmxlnPnHxm2j2
vRiOblCcm1m3I21MxxAmWUUqZbvaFvexmOc+WYT24C/+jfxlO0pZjxCCgkDkKe93vAWnJjPskFkA
pc3CfJlX8n0crM9+XaGWZYW01IOTk26vnSy/vwzr8kTh8IO9NdoUet7YfkMq/sYhv+wNyNNo7jVA
4LpHnRoaRTp+BfjP4FMbof0Sue0TxjeCec5qVOHW9l860tPTXNjKCHOf9fy5NlQB1FGL4gpWZf8x
YB12gzH0uAl7m+rXwW0cEMUq79V5s8eS/nZFCkyMU1C8o3+9SiZ37cjRms+gMYFRU/DuOyKcmxRW
PkttLDu5/T1lulMfAoz8lzGop93q5+gcNMLxMw3AIi7nAT9qgSkD5VzV5Y/gJ1hP+M9QFdbT1i1y
16YpexdS6HZAWbgWSTsrsFPhm+11U8P0mfWiv9QoBNIY/esQl4hQwcqJMBqm2ksofOie165Oj1lR
Pjgpw4ylrxc/nwvtODvW3EcMv8HzzHzxOmqZPElTqIlayKJ+qqaNGxkL9QpuFftIXR64Gcewk+vO
HvLbNq/e3tfa9xlAe/UtjbIlM41NvSmSct2caN66vY9tJmoLbflA0PdMElQb5QsHYDEv7lPf1yIa
Zi/41MbcAuAqiJNoSJh5VbW00WFZKrLX8lqbaRSUXmJ3vZ5IREpR2/vvKNmNUON2jO7qEgKw1/IQ
mA2mOTm24oVRRIRU7PlHNFviGbVo/qZv07a9Bq2dzQjIsyNhKuvjUvT2RzPlfcQ2mO7M2s6SAKRr
35QBTSQWKXS+ma630licfUXuMO60qRoPjk3+BMtpXwIHzhzoWB1ojeN5PswB3W7pCEa6ZvND46/L
J7wYIZtqeoFLVGe8NEAQOqp5TM+B/8q5f5Xe0p8IyO1IYWLAiyg/W+wdI3a591vwPot6Taf7yaX5
wulyKSdzB/d1lKrDcLrujWzw4t5byl0/VRkZr4b0DvhP/D8zysGHNFOI+5sOVB0X7VFOMt2j8Jru
b89Z2TvLnMV5NTlEG8RvoYIRO8MRoWkcENIW5dzG9jKrIykiTym2J668cCN0ot2tpXTCT4vhCU6c
RvnaOHhzkLSFIMQKki5cbNwt06IeeUI2pAqTTLR+AdJGus/bvz5MOmbjvPd3dyHPmPHljIFw4t5c
bgiR4tw37oyAF9IW8CdznWfX1AZWF3kym/JhMZclAvG+Ybf/7stAxVo5YZMrnHh2RkqjlKR/NDMO
JaYZiSI70ipuQC1bHvXmntVKLhfWsQz2anzsfXrcKy0q1FAdbExe0Tqv+9Uu5gQr3RzCZfA2LOQh
a4ou1Cal3nwjfcMuR+JNw+fKZnlFLE2zn9Py3m1Ec88vZIagbtIPh2EyfywMYahkmSgRVypKOzII
whIPR9IhLeVaB05xmxY410FZgmkAFU7l+DcpUhopJs3ea4i2P4Erx1M6iMhuMCJ3ZiCSsWd+DeEn
2WN70dB4jJ0w8pR0vCNXoQkDu9/oFfIOC1FSkUDN8y1lntMUAnf0mwBVsdfADK6IXp+EsNdL1fjW
i47tKexX/9YNot45td38cJfhcV7rOSRkaL9YmnrqGybVzKneKAF+Hx3ibJ20xKWq7KuX6jJqjB6N
oLWdMgn+my3yh++OQ1LrY0Azju8N13ba5r94qbuYk+WrLGfvVOI1D7HwfTZVyrKgqoLeVp6jVO+3
g8NSvuvl1kWojaZkyeC5BrMoYztt/V1tTSqs5+y2pYGKAMQurd6K30NXr0+mWXmkyHSJ9a+VP22P
yun3FWceUzY0dD3umlJ7V4331M6Sy93hSZ8iBDEG+O+Ar2MxuudiUFEzimTQV5oiU7Tv+1Wb/F8j
4YmgmGnANHcfSmi4p89rLovY4a1XRMK1sxfLmsULltfl3UV33+0zcPjpNlNQW4UdDqt4HUWaqIZx
ftrACl0ChUHSOejhSXlZIk+7GEuZYETcM193B2UVT9CXYd4OV4yi11WWCaqqZ9SlEDK1uddbmC3p
QanIIfgrK7/D9NKMH/ai0VOwehEwnn6Wa6rtNqPo6HLptGjaMrEbyiaNzJY2+VyZCV6wep+NWnFw
S/Kr8+bnbGCMrHTzsTXtM5FbJ+Cdb6gMO+FApALasxPf5X29AE6GaJ3mUFt6FearvGGBPk8Dd0A7
ly+iwXoD01n7psImgsxGkr5kdvBoXobFfTTlbbWDc+DJ6tkWgwjNhtkh9cRx7pebcFFS3levHiqi
D6dqpaKx0z+KbeSUzLAWzDqpZCimYmmaP3thvjla6jzDvDNQ2ePy5RkbOWoFZUFjU2V8y/VHWptO
uGzjV6vlfghBYR+LQr1qW9A+BRnuqN62/GQhBpVSyibd8fgcnSFoo8LMUNeWQAJumvdwr6seA/YZ
F4/DPSrz/FNvGReDmd4+zykfrC2tE2xCB2OZHu+esJB7EoFBk7pn051pO4ILDzEtP2VD8JxqXPbe
+ytNuqW8MnjyVsp6it5hFmqnLLI1VnSnuWB+MfcCnxoZTuTgNuMtV8EZbX99LJhtwpxoiqi0MnUS
eCFJOcjKE89ug7BhDP5YhXarmcQn5cgIe8xPa3DPPRFat6oFG5i995FXMCuFdZSw0EcxWCejgV4y
UD/z8Mr3fjO7cIS7ebb98oa6dX2cM6qQbNwlkbVMD7M2OfuskgQHgGXiXA6Ud+4XupmHvDttLi9I
e+sUb+VtiAbZiEM2mQTQz9kL7IaG4RIcniFkl3bumO30UnsqpHOctLn+JK8nC2fKqSP8Kfy+TRrL
HCazW4pw1OeXsZdoK7LhIsTgv+K4hBSvVBajyygS3BMG7wZ1T/ke3tdhWg+TP7mnoMrZqWhAPkhn
diIi1g5mW/yyVbP+bheil5bGCUjSQg4rTf8UtFsk8vKr721gIK/7qi15U3rXJGPmakdCB0RSLfkQ
11X3iurmT1pUeag4Y5OmtjDrVk2E5dKIVqhx/Gde4pcrlN7dHtgVp3zokaqu2U0UTRn5FV/TqGk7
10b6t60z7UoLURHzCzaJK1eoiGe3PqzzdBgm+J7ccc+UZKF5Tftq33Mcg/5eyzltmbC74Apa+kMn
uyRUtv+2TcZf+MaJlq72qJv2LTdmlONV8SnAAffsv3TU0RsKG0bIzoq8c78s4rbd+7IyofxDQBRK
iDPJYwbtMQ4BXY9jdbeMaZfBtm/AxX2Ej/M69F2NB57r72jOL8cr+QhUqEdk1lnUd91zNVt+hGRI
xMakn5t63lcin8KcCfCUL0bzGwO3uR/5V2a3/JxMHk4sJg8tj+qj6NaXKgfw7n229mnoLuZq85Oo
An232b31vf62Bd4tq9eQrlBcB7a5xqmjyYjQ01fDKa5TxwONAvIJ2vsHBrshDJzy3FkrSXlWv4Vy
Ks5opVcLd4GQPDBmHjmrccX6+DuzeXIKR4vzyuq4exgR615HfITLP9LmgJ4yeV9zCMmJtmW2mc/T
ZCOCgD8Pxtjmz0KRbg/D1r3lvXhRHvIIdOWvwyw+Wjs/cBVpTnP4L5u4rfiAGH6PQc+Gy+4BnChX
NLLIOLhHgjXuramOgNEgGkYtcfruZV7km9iAebShfyoLwZjayXPZZ4+WvhymcpaHFAFtmOsTJg7j
HJj+ox8MdDGLLkRw+W4PNR5ELa+jUq8/8FqDtIprqfI3z4a+6op5Z7fbcU3FT9tf38pS37sBoqzC
qj9dKcp33XbdcJn1Xc6FeQCyJ7Cxq9vQ5a0dZmP5sE7NhiMzR3Im7fJI1tR3v5KwjzV9Z43NrZg8
Pnf+dBhQh7JixahLPNRVG5m920aaec83BVFanT20+ZWQsGibBuQzWYYYav1J2t4BCxOTR9m1u0UE
M/8IONt2+gu10+99rv7wcNtnuxVlDBUkCGrrk2poyTCo/adKzC8ed25gwDWTnzfv/Hk8YKu4umj0
ES5JfGurxh4IY8X8BZ/PYr/LZXFjMSzYiJTFxOLfNrvugZhEu4MxTerRrT6D0lzCHk9GvHAE2RsU
oxhLN7Hcuk82je4cRAQ/8Yw9IN6b96y5u87Ucxrrljxu1vnWuzQfisG5ACE8L77z2Qdo+YRdhTxd
8dgEMQEtOxJCh0Nb8C+WARAdoZeMzm5wIEmP4dGW8oezym+RB86eDUtxKq7YfFQGJCMsM8VBhhHq
tHAUx6a14hGS+s1n9SY2hOR8LU2vmyMeNn1+gHd6zHrgKUtOBGXqq//sOdvbsi4yscT0VZMWAlll
7TGgnND0IfRWvAjJNcA5PnmhXvv5hWySAHGe+9OfjI1XBx9bp12a+NPyZDiOiYod9ZVD0kyEXuGE
6eJdb7PXdmBpDfr6gcSdIi706tXe7JQbojmImmDgqUydCPYVWHR5xCNw6Rb/0qXWWW81K85FIRDl
zd/jwBGQT+Ilb/S9sCHj1OwzMPXzcbHVqUfWvRtyOGDkyzaBRjhyVKu/jzZv9dw3mdjNAkf91gOV
myKel4JgIb/SYmojJnpQEDvY8LwrCI0eDIdVQ2uCCuQJM/9KBHQ3PupWQ5XkQts31pdDZrAQWAUN
hroynST1V54prEie/ZOy3fFT7wHO7LbmQLNuWXCP/hwa/Xmg5w8oAlvKaVvT37NE/GD2qv611ob2
6I1kiE3kpRhLekaJh6nabbZnI1XA2MF0bmXgIndqu2gd9OCct8Lak2XTRWSpXIcSb0KXOuCOBefM
5k2vQwqUIMSkoSPsjJ0msZx5RndNuVtDu3CxTwxkdIDaoOgbcq17Ryk7vLppO9yovkpvi2YQKyfp
3nhIXSQUhkFQE3PWtITrSBXYOdN5WXJy7kcAUfbyeVcEBWcPY1zb/3LciU422OQHKw+CnWwJ/YT3
JPDJm6V82GT+XKy6oqfd/ilKfzvMyk8PjHys+fpns6bfg9a6x95x3hR+jBA1Vh8avvhd1VkR5RLA
qXKXL1Wh/FC5e6tWHVuxOb0ja/goApduFAYIPGP3R6brCtyF9e8664zEmPpr5zKM6HZpHiDks72h
rV48DitQIG4nkRkaTyu/vjuOhyVfn6VWWEeS0s3Etcw/QWWU0Wxiyx9ycdZmxfntI7vSUYrQNdl/
9HnF0Oe1iZ75580y1anTsjebHX6H5DAh5gGDEnkfoW0wsU/mSm/LvyQu4GJDigA59Sy2CO2xoWMK
z/zMEooOPhSBcaxzvqnK43C0yiKZQHRQ6THPSVcnqEO30Q16zq8pTy+2vWQRgKwXo5lyLqMxdo+6
E1A9KTeMIU7ONTNOnd/nFw0YLLYyCcJt4XQON4I8cLM7kncDYryoabIBtUbXX/uleXNbZ+HgFULD
YjELUe2k6gfw1qxvI9ct4HeM0TBrDNVF3SSSjGlCyuWdSHJZywkhsB33NBDEHmVGj+rrjmCT5MnG
WnWH3uwujaqJgkndNlG9RLwn4D1G17r1HYwVB85xbrxdlzOAW3OqdkHj0yM9F069szpmIANEZTZY
bT0WwnjSsA3Xywn68YNAql91N3G7ethEujZ4M3sS8bCzaaDnInsDf7gGUy0uuB3KeNqC/sAZjyEh
sKkcNfDkLBpjbG6391+mwjhsKsbAElP0qrAwC9Ufx6ADzai/MMrsgcKBmxzx2JAeE4rCc0JPG4/Y
dZlq0hXB97KXbfAqLfaUStHttczvwdI8zgR6JC5rEoDFNqXRxvWiBWXLPtJ8/pwXxRoH9L7Wvr4z
VPBGEezLwn3rddMWA72D3pKk0fB05oyT2fCjzmcdmquxE0Kvm3i0WbNt2kf7tH1HrJKMc3PcyvRx
mvXv1TKf5WpQ05BirFJDig90zCJhzZcGfVHg4Z62LQygsg1JznsW9UCs04i6kp/4L2LZi17mw16k
9+TdhfwFt9JjUoMFHymSPrAOmfLPWET60CmZzqpq/mnVtMrmsxFbaGbTnrhWbwV46uablf/A551H
YDMnrQkSXxMxP9kHfPNrOvyh+DrU2JlyrY5s+Z2VI2+twNwircgPrWd/Lm3+3Ho9pFtmxbyezxng
6WAOJxbKw7TKH4ZS9+CHpKN4ZhhGSFf/eerLHJ/b+Fi5BH57+RXD+/2uObKy7Ang+OGpgRJlBB1H
sXoH0g1Qaa5HgmKOtZfn+yD3XtSK7mkwSURIN6oikV+xPSq0EUX5R2AT7Jz6L/HAt9Sxr8zjH1Uh
zgbxT8DY1numC3SlXjqhIrOZ2pWGcsSrjOUBrxjiXYdhj5TyN1zKpC7rY2jmxo5l4xzUIrZ7UE7d
a2kkKhfX58KA+kaVrq6mXUyPuJmA1+p5/uqJY76yrPTPTtalL5xRsNPVUlTRZhunqpMw8yPy6sIi
EtjGsgas4Mu40ag/SIQ2un8HYWZvQSazXaV6ADqT5s9m0uvlmOpNpJzWSsyteTMLpdDLGsjkoHvl
hC5i0Wl4oC5gjhufDhJiH5r9jO84vm/vhZ+nUZp632m29C94+ec2nHLM1JZwFgAnw5uSWTkJvgF+
3bIjlyhXx1HOCL5J0C2aCIkKVVgZgIxYunlv2foPgFLJ05gffN6tV4VLjOdFN/bMdN8D2TlX3+o+
lQ2bQwLHZcyHhry0cUCa5pcUDU9Jltv6c5GZDl5b94E89BsqiGSD9RltD411J7uXondLJOU1T569
hDp+K/5c+212hR83LsL0YECmthJyc8k7w2UUCfZIo/dkx88JCUIUF6fOt2RZusyZ/eql+VPqMcRJ
9Q2I6SRG22uJsnOP3zgD+LuvP5aX/Z6Qscfa4GV0TmMLKLN3b7OPIuhe8Laflo4YZ6e9H5N6/bOp
2Zar4WyuutgLzqcQLX0RdrZU1H0G38wmGEAINkdd6//OhJb+KsnbBbc3+13XW9jS+16j6dt3a5qu
rQaszx+ebLHxI2S0Dy9VfhC6VmH/yx8wP/Rhhh5aa1HYlqlbHfIRh0nLMogx1v/UNO1Nud1V3zwa
8kxYvnpaIR9dJ3LaldgEh9ZcomsgAoIh7JZKxo7JhqGCJ6aEGGaFrKrcesH2jGJ6neNMaz6yZvju
q5pxjTQI1tNa2WGaOTSFVTyz9nib2slMyPvSdoQAJkLxVgd4J161dGXoO1CdzKHnssPlYWWbF5l+
zSvdlielLUmump0xpmsymlC+nQrUbuin4+ZbdcL3fipxrB8xi2b8vtpFzuVJs60PIqEoi9UCfVcM
2U1Z0/yobeWXLMa3dvG24zhQPdX5ZRblE4nvnTM+e6QGBSJvIzHkxOU1FU+Kbu9kV3mJA1oC52fz
Sk3RG0xzf9aN6VOViluNv4aQPX692DeEJGqmVqTPlN65HLUdbjw3RLaavhi+N919Np+IaaaImftW
CmO3VG6Kqsdef+uT9rENEz/xhCPRgGah2dzy2A2LfM/VkCXZQ+Xnaut/cmmNLzbBb5HXDBzKlUka
84Y6ZFuZ7Ruur97VZ6dE2mzVlFhulboVeWY9m3gARmLMHN420NeRRLMfrbIIwjHr3lGePzjEd6CA
ZO5u/fehlhM0GetqFVT/j7oz2Y7cyLbsFyGXGWAwAJMaeE8nnX0TERMsBoNE3wOG5utrI5SrnqS3
nrJqWBNlplIKd0djdu3ec/Zhit6wMzZ0MJg5zcOOdudVXsU2Yq/mrK1FX80JlcowZM/eaD/A+St2
8B3s49AL1CxjRqMEbdGqdx8g42xEFwMpHEwt0LJZhDIcUWPaZhPzm6Jr7v0SHJLaQ9Hsy7bz7py4
wcgyzlEUbsZGQmIwf1B9fMdxr/N47XaJIRt2Dor3eZtlRWvf2blwswvkGj6qhDrn89oos62bQSTP
E8FUyx5afG/OTPsDby/dEtKfEYHDS+MwI8+wQ8U7yqH53bO9udr3oMH0nqyXPNm7+CB5GmY97Bc/
qrI7k1nFpxmobaymZvluev7Qm8T15g4wGMUdRpuMF7ILKDM4RqXpJwj0tHwtJ97yDRCSQOx6mQzD
Z5F3bPrEabgnzPdL+9bSbs0ZCL7SHOXqR0O//hVvudiUzpwBmehc6qaykZZzmgpiC7b0/n6pwbGZ
4qRU5lXH+Dc0VVHcTLFv2jODIW6MjObgewTVAtq5NiDyoBqIn+R0pPPHaBvjf0yIT17jMRTJHjJJ
zNciC+AEJmIsH80oK7WzlyK7ONJ481ameXWEphrOFyBjudr5lOvlUWMjbfYogok8QY2FZMPnvART
GQ6aeHKl6Y926A3twQyxn57YPSeu+yLIUslaPXv3xF4FwXVGQsbwnaovqbYdIstqG+YsnZsRN6r1
DcoCdm5sQ5xdY4BmgIz6mCac1cGLo3pmJrxLUNjvFbqxDMVGHVKdtSv0APR9jt17lM/KC4Nkj8FD
LkeTA4lbvdtDcqm1Z8VXwTASIepjAyx+0ZOJSU2lN4PKKNUDJW484kumG5uVJjwzWs/S7ZSPTXvn
4psqnjpLa4or5sXTQ1UwmT6DKQJHkzdkkpwjIAX2ZfTwydEbYeAR1imNkax1LAEnVUzufpKj+aCL
VY6UXH4tLrHxqOqFyFL61iKzxaPUs/utj9px3jvNgGLB6RgAP4BrykvEdOl48CPdMhCNO4mcopFk
Qa3K5LMYoPigh8lXUoAc6mrY+MrYHj4Pzhr2nUTRbh51vmh1IpyJO8O4GMXpUPuVd+NxnLtakMS2
Wy6lzdF/qmezs1DA+cy48tS6S0pq95vM9jR/VuvNwMvLxb5yLUKMbheds4mwrKNQDmRlxlO2dMhH
helorloxaoBNUoUsH8gI4yeVLbRhBOjGl7KNYpeRWb5Ul0bU/nWKvueXNdcD+6YbVScGC+MNiv0L
WBnX37ALojqBLNE/FHXRxdB6y5p5ojv3L4tVKcqFDEEbrT4LQX/ULVgx6F2fDXA8jHG46Q8F0TSM
QdexpT8lbIo5nefNFAOz2KGPKCmI3ChNDM+iLH6iGJE/k5SNZUOmCDIxlj+U8crpXfVau0a0B05q
QX2xszSZMNuYvEWqz9W5L1jK1jZk/YX9fimPZYLYGm7YhFSNpA3jXPmdtt8sSF0M1BYPj0c8Ym3f
RJ0/pFeoSjnAp3aRo+xLewOq1k9wNgwAwB5dHT9nyYQ4d7LHlQFsh6Ndn0tdjF8Rn5vdlrRNaLfF
OeeWVlUm5FjMuAp3pnru6Hc0KLUyt9/b9WwtmCOSls6Fq+IPb2p8DSKInWUopf9eZHl9Dyawu3fh
rLKp2SlTOXpY9JggK7146cSrHHRZb99NKV8H4pmTXxFX5mvITqr/qGwb4Xc7Dbl9MUj9TiovMOos
MHExwLlFf6ZsyJjIdILFE2Bsdh7ilghIx3MQcFE8Y9hHrM78VZEzhE8CBrfAhhrw3/+QnusERfxc
SHQK4ByYfbSrsnwOJ6L0mrG5xdvMEslo5aXvO1wvjt3pfQckpzkls+S2BPW03ly/t55dTEPRLnUc
5xQ6RXzT0/S9rwQWKMUxwdvCAzOgyr1CPttzMBi+rEiwqVj5VReO89MQV/KelgYN87qhW7ltRVkA
LCT15qqSDq+moQuo6FTRZjtqOAQDftDI3CHMqr4htmUJobPUQWZbVDefHLHE/W4ZI9ZHzlFhvYVW
43ziPnHindPiEyS5S5odqD4roEWBnHtIGOfR9ylhvsMCummTxSd5LQByU0htvmlD/BpdAsk+1E40
lyvCde7syuc+AeMcf7S6SoutVkTMchpx3XGDK6+7xLMWP9E5Uf3XVkUPQ8XRHfoa/jXFKoHbZQKD
uCmpj+NNExrxVaA73gYJ1vJtOEqcun6a+GoTLfQ09ywvU3tISuxjmxlbJUCFITB6X5dUI2fhFxYS
Et6GTRZ31nu+pOZ7l05Ief1xusfq7Ps7Kv38lZEhzKpRdqg9hYVclDlvpG6zQbOGSzGpcFd3lf8l
urq/NQGWMQrgGk1Ux8bpSABbOBsK/7uppvoZCdQAVQHvcguxLdpiE+BZKuwcs2oSdfqpKzWCTwSA
2PjU7L+HS6K+obDjny1tKoh7n/NWvCMuImPyElrxY9DWFWKEzsufCQC4UX3e9XvO4lTrXT89l/0c
fwu6hm6X8AqF0iSL8/K9E3b5MFlC/HRzVAe5GYqfiZYNbTsX27aVSY5T/VLT/cmH4pHpCWo7YdXO
DmWTgIxRK3PVDa3+SqBQXeZZUJXgQLYPdOHyV6SpMT4kN464MwvSnEIY4exGOblPQ9501on4G3NL
F8bs7bFu+EVOPD5y3n3uc9dmsVIjQubendPnuQ3Lz8Hk74NHt1fTiVv2i3mk7I/ubXajB5+5YXad
ei3i8CkJsHHHAUbcVsNUYzKKwmR16npNfA/mbrhxqioAw+alHkIqq7+FYTEgN49l/JFEAeSkXHXV
S5InHDAXtD1bRn0ZBmCDw5bgqfYBmYT/i58dPSgnRGDUR5V149adeGkHL/moUJxY2Oog/hwMY2HG
fHSl1Q5/73CV+LTNqQas5BBH9HaREwoe7TRXbGm2s3py83bWZOXglLhNOVa0+wUd9HTMaW/wQv02
TSz+YIYjTMKAFmYB+1AvPJdUezz3cppLjUC0AMXh54wc5i6I7DPob/eLAb11J6M8pakvDO3v3/+e
SQKGt9iNmh1qiuUadVfwY0h6+SEWLGk72nP1YxwPQYtB3mlpoqA5usoswZqRTAUrTF46PMYhKtGj
EzrIbToPQX+XNmw+FTs0miOXf0ys71MelVCAc3t2r2zBdH/sDM1D9I7orhoOM1E4UXDDxCTHO6FX
gOq9ki5SlDTNfraIanbEvrjXotGsukblwQxV1sF40UAt3fQotj6m2TjdoR/cvCSZ2Sk+OV6EFzLY
l52XTPNBRF62S0E4bCkbGAV6Cy3HzQRDE2uMNa0HcWpmgGeA+o9FYJtu02HOLff4MvOfY8npfcdc
AXPPHHbeQQIE7PcBTe8vhMq23jiR1K8jLzJL2ZqfewRbrOotB4V4eupsz2aE50Blo9eDRyQYhbF/
9b8vVt8v8fJKNyV/5QUG4wJ2GuGgl/cTzdcQZ1S5yIG9k/pZtz6xSUnOFelBAxFmBSryglbc2omR
HOoyCKb7ViQz3F100bgQ+G5gBrKiwtxVpFEZvGg/io64zNWTXTE4nYbJfY21Q3FZUHWJTcqJ7puS
U4mxUfkol3QfP8QdtBcUVvbDuGjCskRfrop13KPJA9wgBSbaFY3aB1ZEidTOcfzgDUQsnJ2+WA5D
09bfcmZGr3HgYStI2pe2QqUM9jL7JZcmYjdGRU2HV1+YAVCxJwLNKtYtMlgOg8aqSzronB9KmAr0
yoThcSnnnPdngVZGf6liIriplmp4hA7YnutWJbdMOT8AiKL9FJEM/H1koG68VnY26z2mDW5oXmTs
I1nb2+okgthq93/s/mMyoLXGksmrlSBw39Vqnu6XIY7rrR+2POGGPou5hi6Izz2YXE6U3m/zWbBu
NZeyszrnUPCkEPZRxrSZf/8BdMJ5IyrcuUgO0qqb7nUDvHHnBOvJTQ8um9RoV/wdNU28+FkW8Fxi
nJdi+29YGLos8TNbnxVU9lgcXSHmQ6+X1L5oL1DZpZ/9KTwsUrmQQ/tAY5UxXKAsbPhDsH2yQY09
yMqT0+YEZkEQcZFlLAMnY7sfTXaqY/Cw3Nl1FWAoE+qzD0kg4oAEo2uLhjXD7/l7AcNm4M0unSiT
+NuwH1HMDbEKaZHkCb69GIksgpiq4iMJrVhBft7CCGcA6T1USpzQcKKnR69g9YjQRjpr2XkB4Upw
BvI6gS1QF4TO4/6lu7/1fxeEHYuPeCn6JauvaRE4xT36tCDd9nDGcDf43N1D5HoqOAWx7tsj5Hz0
kCMv6nEJSxaveeG9QOmcZ69WkTTdlt6vZpiLuoenGp3mZ9CynxJSIW0IIabX3nboKaQ2cxMuxAfG
nKu2CXh6KkFR5+VNPU8yPQ05n71prayMd0QLtm88Q5rGZjW50X7KQXpetWGLCoW4RbTntgqip75r
Q4qZvo/OdVImWCN0J/BZJxlujsa255yREbrozbKUrnWMZYIXfYMw0O5fXE4g/p6yCCff0GiUUjAZ
eXJSz+Svf9zDlkZ8d8i7KBtOpsxApjf809WW82rwwZTSOEc6QcyEhdOBtEncfGBV8Xt/K2IBWG0e
JoxBeRy6/iEFxb4bBf71B84LoXfUUyIwJ4xF8eFompys+fNcbG0i0mAFj714jspWNU8T6pzwzMme
x0+1E3MYRFHZa+cEPPIEVCQlqQhZiGooHe07dBZhzjkxBsxBczGHLA1mKz4Fw1QGp26SkN5J0PiW
NSEoSwsNVYK9ZlXzWlH0aNU8e2NUvkYJRMmsym/NqDB6OBx7aEVsgrmIHqOUKTZOsx61Uv9lt8F3
7IOsiK7LZn3oxfT227a3gqP+K2z5b3nYf/uf/+v/AmP1PxKq/sKx+v8oP1uufKn/OUD78jlRFv0Z
YvX7X/h3fLav/+XZsEMwO9okj9kSINUfFCuLDOx/OZ6LkVi7El6Vwqn5b4yVY//Lk1qtuVT47n34
nf8HYyXVv1zGLSQwCSERNeES/X/Iz/6rf9sVHhpORwuhNa1IW/h/M1G3jpEJicbNJWZlQaFOSIy8
w32S2R9WG1IN5JbDuLineLUOYd5CAf3Ttbr/7wbyvzl/+Qb8bkd5aGRdP3C0wy/9s9E2GTkRZH1t
bqquAbZsm1YHT+tOQTvcDZAZwnqw3fuwbafO2qTppNU5L5wehUQk24i1mFIlZE76H77XaoP9L2c7
34voGdtdMy6x4/7372ULx+1BLMobe+RQsvMrnbB1JP64DmwzVPBQcUEfdpPD0pQVU4ALwylmikMg
xel9MwM62ipFt+Xs0qOU/8kx/VezMPZgBJIgzqTvkG1r87D89bplZAnYtUPy5x8ruKgEkG9GRf69
NYmi/poyAOOcYhw2LWO3HOEnMAD+zzmLh5YCEMNHkNm+uY7stbDJXRMk92PJHPz+P1zJv3p9ac+u
2fH4jJ0APgB//dsdpsCUaMtseb0Itg+m730dXjXEh0ybqJl6ex/rovysqnh4yLIWxmY6Np17atQE
Ceefv8v6UX+6qVI4IOBc30dJw4PHf/nrRSuTOJxyLbGdhp7pAZgXXX4Zx8XB1gOzpv6e6Ibw6P9w
r/6WnbZ+qsfP1mDsXCKIf6c3/clLXi6VpQnN6ukMwtvZDUvLmcFlqg1oC1haw8G6RQNnlYrefGUX
/P3Zonh9/Ocfvz4Rf/3x3AdX8risaZQ0yf764+E056AmmKFAb8+AFXH6VE2DPqik3/vPH/W3h5Nf
HLgKPB+dIO3Q5fvbw1nAOzBdOTJQmlIboI1j9HClinRaNk1dJdV/iOL+q6Wdn8R6yDtA/g83dl0a
//rLmpDaM0IJes5Sa61x/7iEkrMASAqQnS9tCTH0aiZSQp3++Zf+t49WCqq8DShA23wNtV6JP91b
S6vcYe6xzopkOh0p9EAcZ7Wt76pk4bpaKYmi+yYaKMn/+ZP/fo1dpUDj8cuJtJXa/g0N/PMniznq
EH4AAozWihiCGm/6H8tRrEeepH/+OOn+Pb1asodJzgr8P8hPhZTrtfjTJzKGmMLKYhreVRZDI3qP
8xdU5dmcnChQLtOFsCq3hMUvQI6QPdJHUdcFKgRkbnUz32FtbDcmU8HVDBVlB7lPY4msVi1HYu9H
eiLbtp80wzlGV0j1nLcm0DCohKUfx0AnDPVwpzpDf8s5JX5as3hqJHtBCP7h0EDdzdRZWIBprE+E
RasivRm+gj5sf9ZDZ1B0yvwqdhb3lsfhZ4HM5eiKrL/Iqfa3nD/aLbhpeUINvXK0Gtu/bsmSO/oL
FjBrcv07qk2O5FGlNlNdYUVmCHPTTlWzIyVigT9Y5hkXxS63bKovjpbtY+ytlDpTZAesw+lZk2p1
LMPiZayz5QHOzLTX4Ip2cOnCIz03fYq6Kn6vh/7L6xekIyMswm0wZssm5FCyK5D1HDkYq23jtgZe
NJUe+CJFw87nSkgiVeNNXUvYaYzKR9xqr6EcYZrrKfPx4Zfte5sN9jGcgfqUblg9R03n7xcBWZDt
WRICaGMNnfHtIEuI5otys/vO0d4DNCoMKbqXDxzbs0dTCfNF6s609VM3IMPKc2hFgoUrHxwHT6nH
NzEbZnCi27qlRjQ44ND84YYAdrdAO5sbu5qBO9T9alIJ+6M76+DIMQNsPiDIKtZg1hWeJIRWRKDH
/GPl0PXNXhPSZV0TP7XcpATDPId+Fn9PTZlj8POD9C4jqIKhdOjcEYduXmkZLmsPJ9hju7Ou6bog
0kv8melxoGSLxd+XR9NgL4VHDC6izdA37wKMRx/Z5F7j38g7vQNvEaXELllNCsqhiSwertuJDPbh
XIXzB8B35s2a3nSezh3w72iiC6U8dFYYkhl1F+kpJhQwQkfu9adKtARrifyXM7vyqva78Zg6zFli
nZvbxlv7N9gEocQAkRYNyUETMoC6dsuXWSH/AQ+FgxbT/yG3E0DG6NYP6QDTwrY7s2U+tlywWBU7
tgCzlzZAc4QA8ZPXypvUJlFn9qpfGnD6ZqTpLuu5eAK8/zbLDHWpTz6h1zrjZpaT+C4T/2jcAvFc
NNQ3UDQ59yQ4FZhiHaHfTSiAM8IVosnsEztj6Gmt5mM6LePBSDquzJHptPRecMR1TbQdfCUyGufu
CQBicZs0SXRPEtF8k64z1LaZhmurht+x7TzMr1tkiUOD1VDyXoIBNdHe9Yqw3XjwP8w2jOPp0yGZ
wd1WA77rRE75RaIxz679GHHhtzgLc+t78nuU1zNGRaSCcSCNLzWNjfQXIj/51XDnyHKHaPFYzuQf
7MaS2fatn9pav+FjSsLXtmY7pzm1IIU8Gw2e6QtngsE6Z880vOkGiF8tjUoms+nQLve0TKPpaCd+
J5g3dBLP/O/CrLSYZgCo8HujrqZY0Xjp5tTZT4TlANC0phGQnt+ZNjms+RwxNWbMuRxt1UR+RlrZ
8dVIGxAA4VzwJxjHQjxozUl2iWVEspyZ6sG/iUqxqG03lUl2dmcuQbmtsqlqbyaZK3MLXIZNZd9U
fk7ZLFvWldchzlCAF6HtMWVntA3UkLZrt1esoxquCq4ZusM5TRUC4VCbKcx9w85GxxB+LjPvx6Wo
M/VutxSO53rulpcy4BHDnyVbymOO8+xKBJaF7repkVybzmftYMqNP3Kxq9qJiAjUghW3Xhgjou+c
ZibaIcOH3jOPRdH8nnnpernvy8nXz4X2qxwyQjBi+uPpNDQDRh86Dzc2hGOKJHgpP9G+xqTD2oSe
XdsokeIrEZg6SreF5ScjUVKCOxTvvTIJWuYstEcvGpe8cyi7xnlEcsT9vmlEOSu9tYhGT4uLxNOW
RfSiCifwts04wa9wWeWJ65idUXBzh7IpD8oWQXlMRGXAO8TGd8S+9ElW2JkGIzmJq/HS2cCsM+H9
ImPSxyhRAT9IkZCbfrb2Xorn+ujiHSf2Mo48HJNGZcMRrM/IlNeJ/erGJagsOgcTBL3XYPLH9hMH
AbfF8kVtuh1lXspuOfKX6cjxk2bxPqp6TOZ2CVnxB6DbEqJLA2ENKdaMo0h9KryeNcGhS+j2zi7l
VATXXjpt/QBGXyx4+NCfPxIHsbIiIMGzjsV1lLzUPfPCW9PNC1cqlo1D4i5mVpYshgvktTW2FLPC
t9/kSFhHDlWq3OT4idOvhLKlRbWZl6ZBXx5C2ex3mLdWJjpxaEP6bDVB/OZFqdxbSQgQ0A8acySc
urmK8Nt2tItCBXzenX64ZCC8yNkE57qMiaBKZM1ckUY2Zflbw1z/ip9XHsaSM9AmcEhcYfx4TcTj
mB9QzUDcw8TS39OdeW8MMUk5bddj6Kf+xeqLcDuqmefMrmEuYMF8EiQPYjuAQ0TmQ8sw0Kv4yEk8
rOJhFHqBd5d4hmgauupoDmJ3FzeN3LSer+FLBIgPm8VUhwwe3nmmc7ivA8g0Wz2xsPhrK3sxos8f
XT8CBWYtmMFW2j+GoCDNz7Hv585mIKLowjg+z66YhYorhMThKYGmd3IkAMW0oPmYxOOrnIFObHQQ
MScuwSaLgn6qmdr5rFK3uUbaPG64J/m1KXmq3Z5rHUO4hTlb1u5PbJL50cFowXgVxy4Nu/KqRy/9
AAB/2vgOVqF2SXCmdemnQp/y2EQuzmjklSDyCSOT06qeTfnjOhl5L/TlpL8t6cXfMPktnc0c195d
OrYBVYLjRmx4i9wGbS/N1rUG80LCZEuiA1ET7HmkX88MvhEy7dt+lF9BSIhmOivnlehdhXq6rHAT
1VYjsNGnyWFIuh4Nv9u2zT6m9/eKVmt2D16Ax/E7aOEopas2o3XyWXw5dbpdSgnYxWgDYGLbG3Ck
LcWQPZAZtFAeID7MBxSabNbniMbcTweA1XXmjPYVU0OMjCaIUIpCUwkQAOKDzPpotnYItDGKYM0a
zlPUj29V31b3vdtSUPHr/ce+IUZkgw4ney7JMptIpjD2WwK66yVBQXCO26567JPQuYrXg/2OBn53
JZqJVkPbdlgTMjNh0EpcdRC6RsY1G/Jat4PKwl89GvRXVyYN2uqh7sUGOTv/Hg0eNFJor7CxNz7S
J/RrPX6lCa9tYwSa2K4nT2KavF4ehnaIzkXgBJvacdaBQYqtHKtIm0ArGerhZk5wHBk/yZ5kvuqc
g2ZY3pw1XbqkrZwevIpkgVv0AwKxvCiacZu3VUpuCa/92ffn7qXnwP/Agg7kCqhjeoetLj/1wwjl
DYnpfOhG9AD7KG2wilj5amiYsZIcgmKeLpGDs/iUBvE4cn3JKmCKsdo6wjnNr+05svYyXqZ3/LDe
HlGgfDJYmreErpXbOHOjQ9fiNGvDqDp0YZE8Z2X+TnId3knsUSvYsXXeuLSNu5uXutvhJgXFQ8KF
PljIpY8RKt9ruATyCBAwwrHnOfC52jw2twxThvsmEeOLTryxZDkOx5fJKfuznzbZTTZkxaUui4vV
zP3H2PThReeNf0f2TH8QEDpOqgrJXHRGjySLJDoDU0vpMWX4IcndbG8WkfKIoUTnTCV6WNbgbu9c
IEHvcBEDZHXWsnzwstoFbXFdfge/Xr8ToDAe1eD/AsWRJfwcbLN7a3EUAsMIPYyTBKtMjeNY0for
YTSJPhs/1Wdr5L1oywTWV5cvx9lIJvRt2TFryZktufXPoc9GH5CKmwH0NfIJOwbynKKIwQYSZ1nO
7ie+upXEhoYex9ehGcPgQWApeu45A5wFVSzKrWC8JZyBYck6hQj10u8Tk3rfsLZ0t1ZKaKoPjuRY
KcBHjCW9Kxdg2hHUD9LmIhE77NSY+FRzI32UmVWGFbeZxg5yPo10P9P5uRpD3pGmlN/JiBSHmnyZ
KyKFBVoR/P9oTE5hCP1n6wMNcw6OS0WFwkQd/KQIQfRmH63jxcy8rWBvCIyi0OnnE9LsnPniwHEU
QMe+CKK+OdLkHz/mUb2gjM7OsMmjswv/YUOVheDM8b44Y1VPhnPkLSFTottjG8nK/ehb42OoKJB3
fjfUd3ZHsMgFCU8+ETWOKSguJpEw+G19WDiW27sgJ6tZ30O/RaPD8co/+iZM0lMKUNdsUHmFP6h9
5M7vg4WRui4ehSPsb3PbdMcqwZu98SN4DTeSeYY/5c6ud3NI7eXqv89QuCxZkF8llf19GE0Ny2qi
jkLDcl/WzXgmrJupZ+vJ61Cj6gqpE55C4RsYBWgAk4nZ7uQ6/lvDyHfbOTmKudR+TfH4nJiO0AQU
eax3CGMuAyqrg9/2eMxjxZdgMPTBUkYCU2xNb9VQm4xcT4ACkBfgy/VUQZhDtLXPfTPdTmjvbni3
841jVHAzNbEmUzL7ydE4fcg4hmwnq7EfStXzrLND4cix9SESEUUZz0lMA6LJrgoCMPeznSdPaVCb
W0X5X58MwVdb4XvFD0C+9be6aZpbRXb5VkJiP+UgH95pnLKIL3l54In2spNvM9OhZb2QW+WE8qsd
VY/F3Mv3tQJhk9PH2ndBm6CjztCXseSgSKxrVsa9gn7Lw4hHt8uqtxgQ072NVflRazSYsYPDKkY2
WUIbyy7oh5YrQTroqa7Nr0QxAd6aptMVCZSM4WAd1j9wIeOecxMOqCX7Ns8fM7w91fA7Asa22CZz
wlhJyHvZVdU5XPda0djdtaMa/zIZW93S63MeOmOnZFAWnn3CVXuNGF01cIJznAQ+gKDNlErn2AMT
mvYuBeBTnPrl3UDg0HuQ97yAMHm/YhoaVPY4EjYj6Zs7GnXYRkQvbittAAxM1IQ3pbL7Q5vUOI5I
htLnGgYWIebBeAQceGVEDUydEMtDhM6h2HS9RJrPEb3/HOiVr6dJLCGTqXAmqAUVRKp/dJmw3xd6
MYDJGH3vqPe5YD7qh5aSdc8F+MxV8FavcJmsUMEjRKoaLyXoLcAPOdSHRm4lVtEjotf0KlItGsFo
mnCTd3K+seCzSepo130TdtM/rCHAtERcl6/gXXOkdV8g8U3vuuuQ/bumUPvJwSsBER7kQDTO934z
Yze0LDKwiMVcFndHuxFOTp/lP3JsfN33mQRGZtlA8g+yzPhhZVupj6CIpk82SwMTR0Y3nUGq7lQB
0mF3nNUTqPzVpOKL6ia3kK9vPBtlOsqaiECGymQ44S0SnrFo+sRyZnSOfgrEdN7JYbEbdjhm3Dfb
ZQdDvtOiMeLwEuChYgap++Zm4MEe+jfEoGZsCLFCVes0yXYdvNaFs5sSLAcTpeE0XuYVF5caO9iI
Wr217LQXENvFJ70SSo4ajq26z3rZTBWIKnhKGFW1w3c7m99nGFzYxCVBn+EsSdpkro50YHqNhw61
zTfXo0y6bhj7dge7ruvyAqEWKfAyh/ydGUE+WUUM4rAZbmrhtRh00UAGtwt6p2VXNkaZ5yjo1SWH
+6QvoL2E/jEAW8guyzjOcPx17sPfS5CKHFHIrjnHS4OI+HlucpqIcUJQ3E2Adsd9nG1nYjJVCoxJ
24QvxhkhIYFJHeEncnxm4Q6nDysOsp6Uo9BtwpcW24iDG2RNTfGJqC4+k6Drl0cP+jdNvXrxOWKi
CJ5xOsN9iq99JGnpNaxs4907FtyVLVGWCQ39ijBP/kNJEtWp9CN8javHT2Dq8edkSE8eg5Hb3HX4
Igtk5ISw8cKhpRnCUNsNs4NTbVPZKxaUfDF7urOdjoN/RjqPfd3UknhQMPeo84CRdxXtibqJkBD4
hKUX9+NiwfFbB/V0QbADpFfNkM+I2iCVt3sRjJ46ARjkt3DgjKY3lMSlr7bSENG6ZyoRqqMve7s/
UprSLIjQS0q8Fz4HBqZCPcI45c7FWdBeGHbqt0JkJDw5/bIS3CxXgaFCv6olToHDMgiNeZ8ecz9/
LdJv4YR4eAb1l+c6BIJuJ8gS+hZIwToy+y3rcKyWy09qgzaPrshtzqVoUZjs6VB1KAxj0aTXhXT4
7NKjtP3GYpza99RCaUuFLJsHu8rlexY7mijygtNayxneaScIOxyNeXNqBjLhWssIPe+bpIfuFoyt
O+ALDCz9hapQmud/p5DmxhfcQc/V68PizsrVqAllRfFUeCGnkTqEph6HlJjPKJYj2sPgkGtUKWN6
trvYw+FDBkSDD6FfnIchWiCTNmFtlwfK5Dndq8kuXZQGeinvU5TIvFZdldFYXOw0Ls85RK5vmH36
edp0ER536jimZFvNo3FiCxyDm4VS19qvgy+F0Rh3OtkbarEfYtVhWYMtwIA0hDVCm8sPDlk2gG1q
xMKvptkRXMt2IAxE/Vb0xFmE3Eejci3BslERHBJHjwXDMdBGu7EDArgdMe8qaI5qas6lUfTblGc8
n5qPmduZgMzFP7vhUMZXVDzGLETar7oW9fu2ts7UyicbBW2xbYynm6uwReOFgwj79Y3V5fi9q6Lu
zWEewBvtgamO5e3YNd3v7BjrmofLglyPWPxq4RPbR5XKrH4POkma+Ozp7EgjO63PHDXt+ZrB2OBB
f8MmeMrtoRCPMdlp5Y6F0MUgZwmT3hIi6SJpU7IrL5OC6+DCUkPtRLFPDVsGOrjhYNSsPNdsKvY1
/WPYP72d0NxVQftmfucrC2+NeaRN0wfoi5eq+1DEGwBeUab5SUSRAZTCLToR29l2v4LAURlFacXt
HqIWRK/juPablxe8b1WN+udiL1H9y+FWv9MjypxTH0zVfACMgdjZxqfg7GYWBtBXvGEs0T6H+hNJ
bzwaPTrjn3+8nH0reUZ90WJ/Fv3ixaCiiFFYTqWR5BvH2qYxSDzq0p3ttHDHQ06hqA99+7/ZO5Pl
upEs2/5KWI4fZOibQZZZ3b7nZU9xAiNFCn3ncLRf/xYkRQTFUEoZryZVZc8sB5lJSbjEBdyPn7P3
2nQSGQpNGSRJXMd7rUVjincUasgiJKVw2NkDoMwLQwURsI+VPCWVoY8bwuDqEG9gR42huXiAc0S7
gNcLB9QhD66zcqSXNHOErvG+xZQdbB1VKz87tdqFn43C0kY6z7pvx9w4k85OpeiGs2MokmUPpmh4
5yPisPAoi2zSfgVFymhuPhr8cmddb/kKSsdMkzV+oWDd6UIPgE62EsVtFiRVurakUww7TuyMh2c6
K278Oaa3k+zYBuzkaLV47ch9VnlMV4x/6awrVmnnqzL2BiBN+XDQh4ShOIMIwfr5NTywT3Lq7lh0
aA4Tz7GznTXGKup7M5pcD7IsdP8uckKrWpM6Q8IDjXIqbdbpzO8uUAkTYOD1UVis3NjjicB5Gxnr
Pm2ZZ4VW3zRIpvGo8DuUmZJkswTYfrqrM1dxkE9hZhp1L7I2WgjhZMtxw7s1TRA3M97gcoBTqqLj
BzMmoJuMdfWsthHHbllHmrXCBhg+iMrFzWomcaqDU5n2iK+j0j4jXhI+YaxdW5FdBEduklVcFubg
07JgmCrvygFK9enriulgn9NuW0FS56rX1MiaD5wsjHGGYbIN10rd8MV5jsvg1wxNbVqB1Zw4lRHi
71bnq9yWbYgpaQCKXL/YgvzgRcuOx+pjp8JeD9Rht4kpXHOh5mn9sdQctV22gzvmzdwpyk6XBAU1
NpUyX7JKzYYNTNnkzmRR1QafmliBulaeO5PxBZ1P2StrIJy9d6HQ+cTeUgSN+5haQEqPZp/Yn2gz
VCCEFGmai5htsb2hIrKIZKXyxe2tk4t74wRNxevbF+0WW7XdHlIySsYrYbj80EZahCIYq/QYbX1F
gDuNc3sgmzEiY1rujXEcqlf2kzRhQ1GjLEJXqKYjoCfkA+W6i1NV3VhmPTWElUY3LW/BEdrHUA+M
sLI/+ZkIsCuYQVgcXGFlQE9ZpjTYjqpbwFoveh1u7ULzGCh0+5z0U6hyQNg6As8zI2uXdstO/yiy
1uoWfmdPIh6GAx4jAvCKwGI02ubUw8IJ8/a6FmlbXnKYGKI181jLxZTVdOY8xgCUbUo/iz8mYphY
GEnjiqmH3TPl2OQZpOIT/SfQO5z0pLELGJrSbCcBZrz7ViNZaoPW2iWABfMXNC+2LlQZjuQtzrLx
FKhJ+/JVN6vYRALIuUtRWT4KS0cSj42vTY9BrACtgl4bBYsoaHjOcjfnSyP9zSq2tC7KcoM3C691
avVJcz2q1DQbNeXUA7XEUaATi3rTdSqoRKBvMDP91mpRDQZ2O/RId5Tg1XGYfT5xZlXyh8DR1Wfy
O+Pqk0reLOfArg9tPKxdhbkeqIBWh0B4JYENz15bd+FD5/WV/2Thu20hHoSh95kBS19tBhn67VYM
sA+RXScjPWz8OVREeQL2pw4o5Jd+i5DzeqCfVc6C6cZuIO8r8gD8vspPPloMonkJnk7uLeb8LPTg
lSajbxjacHWAwgAelgFF10sYRnhrAF4Xrg1tumKkmMY1J6paw2fhjtnZqJA8MZ8csbMPfGRAcI1B
BsYlUbtsq+Tr2TV86kYMCKuCLkKzwxSq2YtSL4uNQGNHtl+VROOBuDtdP5V0ylFewzschlnRcTzz
Zzjh5PCAZb2K6I7kVnfMKpmbV63G5rgh7IW1ueKEnhxx19njrsUriR6oVKVLaAts0jraRrVfeOfY
d0zn5I7SB9DVUbHg289KbXrrpaEMe84MYApUfIvy3rEUeBq0gTNIVt8CbpvOEvQKicXxcS5IWi+E
t1WFHaTLDE2FUl4YePk076gQahrCUEgpdLHkctko/4XY7Z0KcDq+k2TiOqZl6jaR4u/kOhY1tbBb
0a+x0drGtTQJKrnPY8ART31oMbTz8BpxZkBnbT3gYKJ4/iIu+VvS0v+abvQ7cemPVarTp/lUcE6K
ArzS//ElQBXh64Jc0u/+xzKXkRwum1cxXL3WTSp/11dOf/Lf/eG3pNOboXz95z8+FU0up38tgC76
VimqT8LOfy0tvX6KcvnbOXoV4vW3p/zlt2NUNa/pD/6Nb2pTy/6AhhNSHrJOzzFp9f2hNuVH+JfR
sxvopdAq/aE1NZ0PmsmfVk0iQVRWWZSQddHI8J//MBGvIpTDHYJGFTmqrf8drSmDTgRCbxRo5Any
Bqs2F5nUQ8i1vhcQmSQPhBHxPIC5jHrjdNE911xVdXZwIsYrpjFi2hgH2mMaUF4nvJJJvx9z34XR
RoBhyk94+8ONFWchFm8EJR0NNFQSSzN3SaOIsr2ZjTuQ8dPY/bop0sdOpJ/NksBAy9mj996Rqagu
WlqkmH/ilybWt51n3jEDQa7i95g+CVzxcLF4WunNp/8SBzS06xi/hNkHz1ntRpsI9T9DP7eftYbz
PGr1a4a/gTYBeW9V6yrLRGVwp5naJb/wyYDIG6n6prDA2MQ+EHYC6PBUGwKfGDVRij5wgbBgPI5I
+jfo+Y+ip5BiSskniOLPbg9jlc4eYcdW9ZCW2SMYpGWu+TvJ7oU/z98NLUYemqTLTCbPqiW8NZLY
YAnGqPz6sSKMxDNR0ZFqoXEXcXDrKRd9aZwxESTL1i0eu8E+hcCOaahFL6HvEkjNJ0GySW6fzbQo
kiqunrY8m5XPHNokdbrvXFzUzPoaJ37xe6brBSanLMjoDgMv6crmZBbafVYrCyfpHlt7uKvh2M6i
xIakmIXP3Qj62I1hBOuiXA74QOe1j6Z2zJZxKOQyy9Oz4o33Y8d90i2+IwDXM6tpLhtZnhMV00M8
8Psk3shhCgkqJThiCFdDltWQc+DOJ4vrKnPcB0mDv0ibdpW2tsKT0sBmwQTRmx+p52ZOx86vsdTP
DHChft0P9C3Schk0urL0BpNSHdzIzHN04NuDeWmrJL7YTGsjuAQ7Ufe0x0EMcy40oBMDQMIpbfQ7
WJBHZP/FwqmFuUgmVdPAlHRG+MZMVyZAM1qAOYX8MCfFUy4pR+obf+Du5BUhCEIKTJoWo3ySQvGO
mpjvhQossTfX0ITZE0yqy7QFZZnJ0wBvaEodaCHWKERjjDzsNgMCB2pZZ2hzI/a202CWrKnHsWw7
ppw2FEdtp5kwmGJxdlS+/bCS50w7AQZd0Q5/fLN6nb++6W/Twt7Jbw3d9dCamzpiQCSL1vu0MDtX
sY02TkAsaEl7o7DWQ2xvwKhSZ5rpL0Sh2jvd8derGYzU2dTQyr/XHbeNxvGcKLC14068rQBQjtNA
kckf9Jh9NDl1JGRKCRooSuqHn/+m72XtXy/Oomojm7Mokd8tdTm9IhpLerBGavtsWGpBlNAw12mo
xGPHWvPli8gYyvvpwc3xrCLo+vlHeKdM/fIJ8GezpE8GAuYU7xZbwwJQaWnBOmnbo6lnhyCEiEfw
yABFqyAv4BeXeyeYn67n6Dr7haZP2ur3eWy5odYCSWaw9qkwZlIgBxnuRHJBMzgkJQGeMcKIGwSN
3hxu2V1s2kdZPuuV2KRM/hPJeG5C3IH/oXy/8woSE5t9Fbd3LsDwRsfnVZKm4FXr8UWReCOrVC6c
gTb9yHqUN8ZlPrguJaGzRWH8FHco8YJ676PtYzVaqm74aoNJR1KVPvapgl7I0A5DVUCOVQE/0lYm
YkJb+C7CqjDsnirDu8nI5uRAYAgk04Sv4MF5cSoBkIO60mQLW5eNRscLMGPKKGeNiw+2+zDe6RXL
p6vfJYN7E47q3VDBl4yEe8JwQJvWDXd51KxAeDO0JeToyxfxt2qpHxdAb+uf//ivlVv/DWupn1ZS
/5k+P+URweuvX4q77cs//8Gf/1o16doHXB5YD0EdGHR+Jl3zV4uO5n1A6qzZtNvINzS+mCz+DJpH
0I+g/mvKPOODP6omw/tgk0vLS4fvx4GAZP2dqul7mTfeIUo2shUtchZZx3T93UJSNVVU5RLPqx+H
APFg2rNytjGhOsCSf3UQ0I2/XM5TiVs1KQZtbgWOpe9XjcrKYjPAIzJHpYJ3n6yRZxXzOQcVODtH
VzEbueoAxeBUzfTuuTbIfOcQo7engcBDY8OW7TPyQO0M8w4+PdCzuvEWXsMQ1mxMW1vQu4lAHhhe
tq9NmRXzLC+7bdsgCJpz/E8AdkGjJBgRdc2Mrg8jsZaWIXNUXyuAzdMzvLMQ1ZYoGGPjMrGR05Bu
2vJZqjiCJIz0ipM0gseFYrrRg/ARurplRfvIAbnqzWsTcvjMxwMPrknk/D+SFMZHhMUOPeHBCe9q
DxPFXCWZh/lJntGptiwFWs2oSIPcPJA5FBkJ42FkaMV93fvZvujK+CrIHcHU3RiAMaXUXkimuwr8
otqaOrSXpqrObUsNsUQyoLWvsZNU9pL5pXwMCs+6CH3q4hWxlQTM1ih1Zq1IsWBBm+pQIY55dafC
IIg2Sp21CJuSYLh0EglBA458WcxdpE8fsWP6EEzRIy1Uy02dmZWr8FfpDlWIp9SuezTVaRIM78+9
18lyQIRFQsIz4IyoW9Flw1HeVDU22Vp1GeL3gadddgp95I1JS8taOFi4L+POoIqqCF+Tc6OJXAWG
r9mq6663m2aed8Ld89RiUnXF4N1gjQuJIM5cLMZBXoLWtBXHfgyxcpFhLHXzSaFG1OdgLChabeYQ
YoWIsDoPnWyfaXHS+kczgWCqAKBkzVF7ELzDAF6/NSl2x3ky9tAKqmoM15JxKpUeU45bWWJ25/eH
7zeDud5etH6YImLDRVwhIC4YsioeOni70Pq1IU3xGpVqkS8ZP3eLREdoQHcLXxyiFNd+oc8DDAGg
knqTB0hKFyq57+OS1latbhAy1stQA0TxYHZWQpcXih6cUA6a+hIqc/cYMAtlRtLbVOyiEKqcB5UT
MdRqBjIMfLPzsi0UfTPd4igZQtgauvKM8MYJGRMrtZyeOmR4FOcEaauhH8tFwoSAsbuWAgRsQqW6
NgR9jRlDp5Axs9Gzzeuohfq57+QB2fNIVhH4Y62eV1VC9m9p6YLafzQqMPoKJwSGs7jWZg1a8Gym
Yr347OGJymadiyaLnh7iEqPvqs0EaXWWuqabxgwnSMl4Rh08yDdZil5M97rmppYCwRhLF3oGw3AT
pIpofWeJ0runrKfPBgLPql6Q/DbjXPO1xiaTERz/UnASfCpt16GpogYFLAW34xQ3SNT58DJ8sfAj
ECRLcNaAXgwrk0dysuAN9iU6ufWItdjaecoY3MD3KTtIubnIV1ZUSYDYow0Aps1UA3M5KtJ50bdu
h9YzRJtv1CMsfTB2NsZcRciFEQv9QtrOcOdEtXpTcnK6gpuQ1HOVjuTZIgRHgzDr6tXCSgwnW/z9
bfzf26Mvytf8WorXV3l8Kr90Nf7ocnzta/zxP/+7ND3eVJZTT+Xbpnx6yuiVzF5F1rx8t1NPpeu3
Bodtsrc6Bo5Ml67E1z7GNzstP5paWC42JbZLQ3vT4sBOi/lQndT4JosNyq8/N2v9g27S4XBNUl5p
dbC//t7u+Xag+WqB/tMh/d0B513RbZHeS72NmxY+KCecv+7WmWKXvRTMIgh2thgM0pfofH9ucrbU
u0VvXQEKY8IwnAI32WQA4vhQsGpamg3akR1hXSgmCYR3LTF2Guq1vKdeTjycggjTahc9sLIraS94
xospHz3yy/uq2bhhcF8m4rZp8pVfIWsK440mMPmTLBAXvBzjgm13DgEIQKVck5t4H5j1osczP2Ii
D+me+4wBFNtYx71xSLbY5DfC7jIICR1diAFAO+jsGZlON4ZqPTApvxoB1XYR3Q5P7m1rbXCKk1my
aPh3NNJb3zwEvz46/uXGTqePN94z+lOT/b4WK+Sy+AzQD9lnKDzLtrJ+cW6aKpw3Taq/XOldBVRW
JSEiJV+hp58V/WOr/cKDalJovruAOzm6sdJNHTrTfXcBLD55rSN6XrnBMVLpGrvXY7JKNJ+eEqeN
m0AHGlZ2LIgJPWwECtkq0Sdg2IV0axxyAEVLOu1puKsVggrbe7pAC1W763lwQmqmmoFowN8n/3Y+
/VuScZJH2AoRLDPHuEQ7NmsQQcSwnXxsfAPpBfVEfESWhp+QFnmyyQk6mnKwCmtXkQb/869S++sd
5gZouIKn95gz43SD3nyX9MRBdXWtWAk74BNH6/5THDDXbO5JMt8kWj4nssl0en5Hf5ZzU1LdX/l8
vJ9/jh9+D28+xjs7Y6ZiRh8CvofY81HIe/A/GD05jKos/RfP1PdVNfHG1Epvf+N3vuOiBEpJc41l
wUD2BdDSt4CMq7/6jb6c6b9/dqfrcGTB1oA6RH135vcgHaYy4c7W+k1YWttYZeTYIZrOwOeG98I7
2BqzenMn1OaKgV9RtCjr7pnkAvfmXlOxFeid/GcfatDP7/a73u+3W/DnR9O+/9LNuunbGo8UzjaC
eSDmQy5jYjexPYNlUFfAm5Wl0gZXP7/sj7/kPy/77vhExhoDu5YvuSLt2YLABq0HkwB9QPwjP7/U
jx/rPy/1bomCbQ7HruFSA+cytNGzIPtF/+xXV3i3coSNUIFkcYVueBTOTd38Ymn68c3yYFHwW2Dh
nn7+5sVkdoBWll7lqtEu5PCpcXg6AgvU/Kef36kfvg6IS2AYcEI29XevQ4Qeo89qrlOh+GfaVzZ3
6nj982tw4v7ROktD2LEgbYBGefd+11agqmrGE5dR5tYQQkvsiWHk4pWBR0szPnd9UjHHWZORAG0T
yQWgH74li+QdLFbWUOezTqJQ1IEMFbR2GqW/bWVDEHgksDJgEZthJpsnfrtRUuuQ9bdxooJwRGU1
KZPD8EKBHJE15HuV1lotX7B/rNQmnQ4zJ+l8UqsXxeTvO+UO7dxOC08tDC+XcbolGXEylR+XivFS
m7daMQdaxvmLwKNkUY0eFAU+v8PbDc5bgTpYRDm5Of6qQzSFPmzrE18Wqg7VslyI8a5StJ3Rksqs
NhvSWstSXRZ1etLzV3UXacVzJJzPltne2dZ47fr9lXTWUj/habpsUudzzAk+VIBja2Lpx+p12HLj
4nAPMo/sFGc/eZjNkMZ+A9ItU5du6SzsjkxEchshJiZIzehUWyR0FughyyyZJ8FJn6BNlgcMNDlh
Yzgk1UtDCTFunEtZfUrGtc/eOP0KZHatfHy8g3LVFE+5/SkYHxtUpInH5vRkRdkZqMPMnmSBPWy8
blxA/lsU5O9Jz1sOvb3q6vjIEXHf9Pq6C2+7imjCpNhhOdYzd6Y21Vwd42NM8rYui8P0uCjRSxVl
q16N16Chr/h6IIDEBKAR4jtYi6CwDpzwXtyGtFXXv+76IJ1HKhLuQEsOzMGOBRIhBHYdGRPdNTL5
TePU67665ggKvWef6TXqSSI4gIIyJCQ8mKMgQY6uvZm8kN20PTAkinsMr4UFlNOaIWRZ9MCMLPlM
RO2CM6I0ycKsXnr+EFEZM5EPC/dZMomyg24ZEfcBS3PrBPuCt8xywm0cPxk4aLROXXHPJ5h4K4+m
+rUiII4pVpoNbjuyTaH5cTbNSmOZYSWWLa3Q9qJGrUEdAu1ggQZgKZtn4kgEGVmefiqaVaeepwCR
ES9fXOP6ytoVHJtFD/qfENOHGAsFrBQcc7xlSbYgCG8mgnyl41DwG4/1WCcxu12Q/LeyAB4JAnES
NX4kHfiCI/qpGLurunMPGaWsan5C9bijCz2b0hJk86kxPbKVxJ1BuoPv3CIDwPZNumPxLIfXDkCg
imnY7OONwP9nS+Ytor7WSVIJSZGhebsIzwSHAv3DGWxO5/b5qGnLiI/vENIug7XZ2ZMhYa3ZVNJe
dOoVBRQ8Z9KBDCjMYxouhHA8lGmyEbrcZ4SZwOA/9kH+WPKvNbq+dIuLQlf4BBPDCceFvMB2wH3o
SI0jQMsmAgd7zBDf4bbdhhXJq0rGA2mt0PD7Q3n2GwNUirlCR7MQAOOkjI+uew1nbenTRVZUZ932
4EIJmqkVaIcUk3o9R1BwKTJr23VMqwZjmwRoUjkSp7Yyt1T/zjAFWZGY3Hn68ZaDE1jSClqaVX/A
yHsBvJ8STQVDScOtJAC1zeqt56CvGrLNWNhzQlfn02+YuPLarpEQ6I9tFyzj/BrLdcKXU3anuiD3
K4u2YZ49uoIQQCl2fe0ja9PmcdCte+WgkNE6hWbU4yM8YzzB5sxiuZYktaMSglV3jaINaUWE56Jc
mQREmH66EjWCFL/ZohviFSa7rMGUU0MJLbylq54pNBeInTkr0JKkwTTgxA+UxRh0B/Ksl0zS137i
7EMR3HvTKC2Rh0z/rPberFbPIblJQxvOFVyTQ3CwouDSoc1pVI+Mda7Qr27b9oiJYAHIcqkgjR6Q
14oUzmq+zXX6XSgCDZa7Lu4xLsV3gEDxCoV7lBYXmpMdxyTZNDDrfSta6hByo/paBO3m57ugNm2l
31WEHGod/sMcwaXD7b7b0hUmjGHUFIIWSLGLGV/SvJkRf8AUAjG+nq4ychoDPV70uHSVJlnQjV6a
brhPWvXYUysJtz0r4V3SOb/4aH/Znt99snfbs5O4AKMJYV3ZGeBA4V+o/jDT43Fm1Xcp36VXZysp
08XPb8hfSo93V31XehgYHcVQl2KlYJpk8i+beG0y5fn5Vbyp1vvLbddMm4VZd21von69raRCp9YY
HST8cg7Nx4Yhp0K13chzo4plgYQSTyQGk+5iKgBIu8FyNEUxNfu2ch8CvorUWJZ6NW+HhOSavS7L
uWUhruRsHXbWzOS5opt+a1a4hk0wlRZqQP7VSn2xQou3xgZOdyexjd4gk5j1KEUTmr6GtoTVwpGQ
ttfcJ44Saa5aJEvNfCCPzTCpTrD+N5PrAIjDEFrr2h5OwpBn0xlXrvEaJQFJOfV5euewfdwB6H5Q
anK4R0Iuaw+KX3b0WyIngg4Sp7Z0ve6yLvXHLiMHPLxG6YcZjITybBihxquLsG02+eDfDZ39kMrg
auRoouqE+uIFgquDfyn+3FcUTI0LwL/CxYcWY1IQsJGgv58PpK/9/JvTfvHNvR+bsgT6YlDT6bE8
qayJobg2SbygjYPG/NByj8e7ZtfQa2Tt9b1PP7/8X/pHGgOnL80oxuPI+qfH900FXldubwmTqxc4
uJgRltvwFGXWQaKE/nKl/z8m/JXkyuKe/mvJ1f1rLX+bPeXJ21GhPv2drx1Iw/rArNAhJQn5korn
ljPY1wakMfUfmbfTX+TMYX4h/f2J86NnoCGl0rEtoV1lOfgmsTK0D0D8NLrpLo1Dy3G1v9V/dL9/
fCHWqfC2PA+cH/M7hGDvHiCb9NWSM05LpHmya30WOIzJ5zLqzUVTJsHGrhDbtp0D17lIR7xE/Rlu
fAGPVnXmDGQcwmvagIddtQ+sVeZaVShNvcQYz4Vt9ps+igk+xj9iri2zXxhSJbFEnQJegBPN6rSa
+k89O1rNML1MkmLZ5H4695j4EONs7AWmnIWhV4W1ItFEOSEBuoN76nL0j5SVJBL2M00p7UKXWn6f
KIN2LhpjSlO0xbnpInXn0JQ8WK1Ekl7koJIJaRbhvQbC/5FAKHzXw7iMBZiR5uj3xdKx5Y4c0dfK
4C+EjXMVqHg2Im18MfSGoL6snSzWA/0m8ahHD3oTXduhcwgtsdVTQuiGektSbfLka/qR0KyzVeRP
vl095mP1LES+K3TCfzC0dH55KBysK115JjbqrAXEHOQKihxj3HS+dtMPATjQcm37y8455258TbPm
moFhRlPVOelBtgzwYVaDtqxFsE/S/ty5D1MAnxH5cyHStdvTvqn7Q4sToMsb9pVCeawkeZu1nl3K
OrhGxsl5wYofZU8kl8zubXc8hFQ4WK4+JsV4D0Nm68O0Gooa7qqOvskh9C6/HAKxcojCnucBwUVO
8bHOll1v8JAo/kXbgmjPMFR16kcjPQTVK4iWRVHFHNmKK72geC2zYO8U3qqHokxos75Hg8gniVzw
NNnnCkgcbCSmft6pFGJT1djcK66Iq2R0BmoyN95iSJtbbbKQ8YUXzVRXu2gCa1kJn5iF/CUnNE6R
l8ieL+IwQUW1T7oEAOTG0s9NXi+IzB3Hj4TQuWF/F2oje6AhFu2gXGdYP/FCbBLjwtSGqc8lQGil
a7afSRwsH5RUWQnMunVQ3Fr+TWGsTTO9wsMyAyi9bvR4Takfh9E5UoItSX5rgXzI6/STIclFbBF1
5O6qKu7G+t7PodwBQxgdsPoZDv4yWRaBfRzacedk5mMk2D59PDhqejEoGpT8githjF5UOGSnbAgl
eaxbbUfLamOVbP3qMO+h0c6I5pm17rriZOmBGDq5vbbLypBS9IknaA+KfqW16sdE/xi7V1rI91Rt
ch/CdNZ2nyMlvVST7jpvgdi7IYneFVGuxtbJH3Is0bRYrb2JbNEt5ZS2tUOzfssEHwgEeaHOsTYs
pt3E02tXXtPea7GzMrujaxwba4+cuJyRPbX2hv4AS4jq9s6dEgpIpjcSMEIMDpwcXV4klwyVH72U
CayV+5dD2l0708sXut6N1m6q5sqsXqEkM3dbCZLecgtDh4QDMjFu3S3ZLitXreHfxyu79I6F7QHG
3QiAcxTYDIZDfP6cgZkYypS4XCO7IBWaaGqShnT/ljTyZV2WRAMAp9MU77Itrb1iX+Jn4Dbo68IL
tjrHlm5c55lYDnm7qa16aYWPg2mda1nXi6BOmW+rd37FIcBT793pFDqFbZGavRyx486QEPXV0bIh
xDNxXUuyzFHfbcxgFyYrs1XuajwxnAQDZjBoCoTp3aqeejY8vAEKbSGlJnhORJIGE+CoXnse3GFN
7g+0Tmc1inXF44s3dekk7Z0O4ZlVwf8cwvz31NGfaqO9FyfbxiAboAz8fZnnLyVGfxZ0P5u7jbUh
GHwnKK3tsLtGn95BSwASpmomx7cy9e7dvISGopaPnh+KgxnG5VGgN5nXjrr3LA9F+niohoAmT4eV
ClCVe9H4vK2OY4Rrcglfwqa98LX0YJMkMUPDEO/9LLxEwWhNmcA8HM4m469OtBOJgFf/mOTjNbCB
Jxr/pzpNQ5z/gtaCzDGgJFp7kCWEL3sws5PJznNlZbV+7gZDO+kqBsUlVIh0wYhhAclhDo0ICHS0
KGvGYxgmtLUbOavaO0JzekpT4c2SEnWwrnUJQTIb3xkuZVaX63goboGrL0lzIacAg0zOSdC1LuI8
2cqeTGOgyuQBCJ+4ZL/be6kKk7tXVxh6ca4G0T1rfjrPhmsdPkRjowNTgU4RTFeF7W1hMnILhXMr
ogozI19W4oA4barmkE2HYg7JOjGsc1TbULGyftfqxUvXtp/GxrgJRbvPMX7N/QCiQK5emAppO5qm
PpR26T+V6BnnIcA4GfF29BgjF7zmODZDuF8p8Wlhg8eehOx4JkGfzrtG3IuGHHc1EwTkafZSVeN7
1e7lVjFiRDJaf4zHJ0fHMzLwpwhBE0QI0CIjhAandKy8kMW0zHDoRMq49vIKnQSZr6tBgpXQrPQ0
JQ5pGOxmdmrNsWE+4K/5rAwVgTiaR1J4nERsiESd2b2Al96bB1CihyT1b1DxPQJMv/RKuqC599CZ
3VPHBI40xpVhypewhyN+FRQdhwZPOUg2pZuuMvN1DOB7gVtI3XUhqj69UKN1V2A8DQGiHJQpdDJO
iAgDsWawfKfXRhr0bPk41VswfqIdqzX0kAq6MXcsRR01173UX2HnbY4ydHmnB3mXVwApWjP1D1kM
64CBcnCIwuQY2ezfrRuUD5afssGbVftqKtJZARAi1LUR9oLeL2xEL5I7R4Yvud1ByEnGA/MbBn4j
6bCxlrVbPM/JIazJ6siwaq0jU5OgMBrOZ7V0Z0OM/aYRGz0TJfoM7rJL8KDEKQNSrp+bGPjWnZ2v
U0Mx5mrzUPYfq8g8BBZ5RJnnnw2nI1A6UHeUF0S0SYCW0ruoU7HtWUaQBW1ELWnNweck6fIUJM9e
QWJ0HQbNEsj/ySVFsxqAhXVKQYMjURCi+QFzyOxGTfId7isCojhQtlUbrkojv6768DDmscbCJmmJ
xKLc2Vbj7nMZo9eRQKVPtE76owQ3cnbFtHpWiW0wlPRocGlDfplFI3fN2JWqdekGg7vtwvJBYqRa
GdGmVmPlanQN7xZN6jBioS5jlT2tI+fNDPxln/KNw9TJ1hWRc+uwMu7zEgBQWyuf/09WIPVTWqMn
1d65xmSzHdQM9akiQckpzbZSbB5r2u9EfR1xcz5HNThFUi4aCk2z9OmN5uu/fxj73yn2YMz3rw9b
/yma5++UHvzp34Ue3odJuc0kSndMc4re+/2cpTjqB0az4FZor3AS+wJH/3bQ0vQPtj4Nlv48Tf1+
0OJHJj0Xm6kz7E3k997fOWi9Z+Fak8QDpQmtfM5ECFLenbMUUJmDoyQOZmMtu4SRgehrHINNZxlW
uAUAkG2B8GY3Dd7WnYbdbVxbmZPPS2VMbiIGkDuMl+kiEOqyMlOK4wgH5EUZxWWz0FBo7kRBiCwY
A+dKR295DZfILVa6Lfz/hz7Av/nota9CNjiRkBnVv62a/OVJ4mf6H6A4It/kZ4/h8UnUIRXAb9s6
xWVVvz36f/mrX59JzdE+eK7O2d60EbtPbqjfdcK2+sEzJz2wieQfHAbP8e9PJIIlDuPgtm0XNyTU
tj+O/oD8HYDVnoMywMKhzbj170iPvus4UmxqEwEb2bGFKpnmER/hbeeIpzDNOp6pK9FDTNUqkBOq
e912HL3CvnK/LlgoxH8sdPq+rfz1arDMPCQSvGy8id9fjXzgDhF9mV2hjUtWGefz4KJjtlQY8lhg
8pp2yOgXDeMfXNNUdRtlAxIBLGTTz9/0xrLYD6Ep9MlVy1yCjn+x6WW/LkHgqW3hrGHQ7hl6zd88
CeevLdvvFF1/va2myopCRa/rSMTe3dbWbj3SJtP0Sh+tccPOSUno3UvF3ROx9Wuo//eeFe6rjiiG
JhFQf+6rbvCIvf0dbcegM5Cq9pV3YbUrl6RoIGDJi9rPtJ5gqvglgiCZ5w9NcK1xFG7A6l0YObXy
TCAzBqgEZEp78kZyg8H3vLjBi1vc9tV92JzVdivbz4a5deNlQ+pSuErjG7O+sMM9RqnKwhlPj3Yu
MoICP45ohfKgpACc6zeN2NbhwjzEl0W4HIyXobgx2+uQ3M2QGOyPtrL+v9Sd13Lk2JVFvwgR8OY1
kUB6Mg39C6JYRcJ7j6+fBepBxWQPOf04IYU6pC51ZsLce+45e689FXRDV+DCFGNZyCdRPZtMMGE+
LjixYgQ7NaKwwm3eGmvUPvIaOPNSMA1bOZveRlkZW6VACURHx7i1HqZfOtAArSFjdBs+q4/xK+OK
WDhO2u9ESCm5SGsJoZceySy11fTNFJ9H86KZv8qI6VfXImM5yeVrGdErRjBeyG+d99Jg/oVc5Ldu
rWw6AggjWulK+eRNJ+DXdeCKyGS0lmzLilHa+GSQsiIpj0K4q4atzvwomQoSPHdisUV8VR+z0JYp
YwU7p4DyLZdnwS+WVbwjUc/on1uBvvyKWVOYc7784Zm8cjb95ymxNLw2iBpUSb7uUZeRX/kpRPQz
O0xp6zBqCCEcPWJ8GMASGQhFrQ6VPQB+AFZCeZc3CNL/5XvBy4CVS0LGBubDsK5extlsRoaArp4b
81eDk9xu+hpATNFbC+xf8g9Tm3k5+e845eMH4xbjncCGPb+EyufXQhPkBl5IpZ9huNx7AfH0BjxL
O+ui/VARAfn9b/uy0NDCnXvwfCLvvcm6/Okl9Hqjw7g5JHeDzOlZGcql2hj3BqkVTZ/udCu8H6ss
+s8+/L+uqB9ylE+/cW4cg6aga8sGwxb/+VNHD3qzyuHwrhq158ZYB2ln3kOvJ1yIwCpHiuppUc0W
wjru14Zh8iwXwV2YdsSWZQBWoZ9t0FLkzhB2S32Izt9fFGO+xp++n4UrBEU+T5whqZZ2dcdBbQtp
LPvWJSsO+Oi42wZocJMOHFpUG4QpQVhjvJbcYSP2TuEtOxJRC0d448xH1J9IuCeDq0uzjminuemh
2knbcqNtjdU0LogkCQAiHWhmVojftQWNTP5/Ur8kcFCyCa1S6I9sdReDMPJYwjL+CPt6m9MlW2AY
ffUvwVbeVS/J1neDleeUjkzkNy5LY8HZxDtrz99fjY+F+OvVMAxmqoiNSWH4fLf8gsSTEe7Xxbzv
MVb89ks7kslts0l/D1Tbezd2+X3SLOQjaF1jMaCvFZeMHUn+aOHMP9AnF0BTXopDv4ve8ld+B5NC
Turff0/ry4bycdf++z2vpqyVj+Vj6gLrEm2KvTrSSrODDeOlXb6GUsIy+i5xbZ/im8n1Tt2TdJvt
x23rGMDJbmKSAgLbOwQba+1z7DkrGyW3x9ANc3KsMCAtIYTOQeLBcor3kUpq8H0DPVeBRbEYaH3X
NjsY0IfYCeiErY2dt+mP0mk4j7NhhK4xfxBJ9CIMlmW7SsgenG5VHN8aLNaDlR9H75eYPzfNOStt
BXH+U3JDJKOrrmnanIpDfkvcdX6pDrRo3R+u27yvX99f5hEKiSw6Tvq5ovt7IwYVbKUe+O5L+IAy
65YQ6NtoX9+kNyS3rIVH9aFepCcA9RCCsUzQUSDucKpBALuQdqLG7l/SwcGlaJLoPWwqxFDVKhHs
OZ5+5lZjOli1pmOE7qRxPHUycNW9HZLERk6vRkQ2KYk2tkUpsOt9tMOCjo4kBuXnCMG2LHjp3OSl
vAjbdmM+Ri/6o3ToblJXOLLxQJWIThEJdwSIs3hcWtQb6sXq0KMveR/KfI0sR8hdIVqhlbI6DCqO
2JDTvogO319FhWHYP1xFqhZwlopmfDydf5VsY0SNk1LzXLyDdwiZmwIxvvfsYpnsSzQ5gI4QnObA
x2w9s610kR70Tesmu2wXrsiWPOWbwZFdwMbZQn4cm0VyyNfff0VJ+TxyJRFHkS2ZxZ7S3bAY11+t
u4WaD+XkleMpMVdhusol5kXo/T4m934is/7v4oKpluWk/safA+42iXHSu1NE+p611ftdXTzTyiVL
u64dwz9oo01a7Oito9Aufxem63eLJt827yMOLyYVC6yqjOxFUC0L9Q+9eOuXfyzeZXJP83t/fDKr
W2lw+PsQApJxEQU2wBMwvZphA+vOJbfKAVJdoAbU5XLst3l0o6ROhfCJ1mPghv66QeSkcIElXjtL
uU3ybSfek8psj9HNFB+KchVE8yJL9RfSLJ6yG6hRdmtYSzm715Uby6J5suzaN7582awM0YnOWP3b
11lDoF/idhfJbh6fOmGlj68jtSKoMyhwy5a+W2koTkwmbaVZiwTyncqXUYnENisqQdLfCa5njWSm
wCNKlshCjKZ1w4wRKTvKnZkyWRloKc9GcOzaA7wFtzMBWd3J2bBIiTWx+n9ZyoA/0SnwedUVNDKm
evWqe2jx9GkKxDNo2GrRD9EGkK3ilB7qqak0ftg5rksZBsEy7Qnc17QiREb8nxcWwJAqA4K4Ovum
+YemMkKGmB6zWMJeDAr5B1f2ldaepxv9CSpb4HkcD2f/y+ePa0JRr9Fm+5dIT0tah+W0JPDtt6Kr
c52/DSK4CKGxybpOYbJXIp/0l3irqrVVGPQgFO+Hi/0PX4gIMCAlfCl84KiMP38hoY/UUIRkfial
5RGoqIY6c1oEhr73FWYggU8SDujzXkhPViwQE0L4jE4sBICrk4F1/V8eZKnwKGs06D4KugvjQ8jz
1wrF2oTUV5Sns1cBxiZhNVB7YAEoRK1JQipG3CxyKagT3y8786Ly9/ZCdhtmJbZlFAG6qljy56sw
hErD9LMVz21Y1I4Y1yLiWhj9tBwV5/uPuq5maaFRpFCl4EziwhtXj7fgJ0SR52l7bspGmOX9zYBO
VcO9w8nyBUEo3U5J/WH/pFT+8gt13iv+xe/kYz+2hr8u7FDJBekRhXyO421uwnLcBOofK1HsOL+Z
ILgTNGrdGP6vDAyGwkQhwn2niDemeNAsvIn5s1beqc3ZKx4y8TgMu2y4jMXDWL+WZJqSRBwk+74h
9XunNnuq5TjbxdPahMRdHsZpXZDhrjoRsYAShstQTe2n1Fg2KVTqjVGuY6JI1ZoTnnk7VU44rYlu
HooTwMDSO2YtM7x1Kj6LzAhKVQDWCBv/EAvvOWeOiYFULYfgQ5hfP0bqk+6fW+ts5A+lwUlobfBF
TNKHXFn5neQP2ujkw03tL3t9zR7XGadE3FjarsJHnL2TSEM9wLjs1gSJPCtlk5UYdosu2bLyT7BH
hEczupenGzk4c8LGOjZHHYZcRWErq28euSAdvPqbTDmF5V3C8XbWO0irAHZ+N24irpXARlstDWEf
Ar6eo1YrYL+Kdhhzt/0d4O4xs1+SxDXVXpAK2hY8Xn2VSDb2jLwGqsBhZ12Fdq6RVeTI6obzs27c
de1dwB8F5WJXyqVmTG0+oOKVFEdW1vQoQo+D87xW14WjRLte237/VH/ZtSnLZIx7Jp1gzWKZ+/wC
lSEB6kxQ1HMQIr0W5tDxAtA5hGulQAIrVKBZCuOHt/ZLNc20SeOdVZHZ4CymWvj8qQHK0RaAkHKe
9D/YmFNmGfnkiAy8zHwXl++1cAN7jVGl3fonpdn6yhaepOQd1PKhSV0WlHp4Fkw3MQ4ptE1SkGRx
ETPg4CignUbpBZ8/8IyCfgJFY7Xt8c/T2tG3Y3TEts5snCsLSjJ3O2vZbWVjny1S5Z6qDjIg4yTr
ZHVAxwCwKkuyDTrFZQolCnZtbqcuW2AyyESUt2/orue8Njggfzx9JXLtxC0z8fhwMymwOm6D6Il8
rgUUeDy8qA/a/aSeCgOMbvVgQNKDbVzdJoqLRyv7KaMRssKXpcNgI0YUwmEYlaR+dWYx67LwR/jL
51DZkoJFtQDgcKMdPSex+3es7/lhgg74pBpLMphRjfr+AvjAovNO4rQlkG3hklcxSxeKYJ+or/N/
mX0dYfpASnHaAVjFIrGUcS8PtkXFfhmRlyN7OATZ4Tan1xYzRMM6rqobAJVE078NzPZj5ak1uQQ5
f9nnA03+wgWvbSUvzJfH6IADWrdsLyet4RKggBrWwmtxlOqDISwlf+eDJdcfvPG+azs0MiXS8V++
elIKDGf1QZ1Wgn470wupA0QJhBJT6qK6HcdfZrufI4Yb4yyALRLbfYf4hpjqsyjQs8ttod2S8rAo
hyVenW5aQq1kRJn6d7WGMrx9lcJ+GeEt0Ko70RrnSzZyHmzjtcg2UB1kDtcRZ/gQRI5dxsMC0fT4
IO1b+VAi3OgXunijhufqV0+K9rFP7GJCHiYcEgTmfnmreTdeBE68W2nVH4W1LTjI7bAGcGx7vbbP
qmOtPUi+t459juPFbdk4cOcDW2tfSZTetw2ycIV/IO74YnglpCA13kTULiV683oKXClfZbhtptI1
mt9SiMmcwGRyGYx8Pgp5ZGNMsqODG8ZTi83kLi223rghQ6do6eu17ZEB9SLVX4vkj6bcEWwNFmJY
4cxtQ2rmdTSzStkLKPPd3FzcczNX2cuD/CoUbjCB0XJFqF1n4b4FaAkEwCVHPildpXcsXJqxUw0H
RO7sB92JWMKJI7Db8ZYv2WiSVbAZI5eIaWbS4A8ccmOIPSzuG2QyNge4ZDE5wxwmuFD8jbjEPLDq
bVg4GW99fQhbJzBcfW0ta4f1IXiO/UX+4u8sN7+JfwlHZHiptOjOg9NusJfQHb5t6aXqG4O+yzl4
8bMFmClxXV5Ilu5O5I+Xqh1uil30SByAZ48nmFTqY/bDme8D4vS5tDEMXlp6k8gdOUFf9Ylyanlw
aJl8jqrIdDqYCjiU0fGobFy6oobLVrKcSMyg/cO/cHyyuhk27xKdxk5YAiFTpftaMPa1GP+wZ1yf
Ruf+oWnIimpJ4FQM+ar0tMoqDQWvHc5RkIAD1uScjIsu/LcVJT8dd7pkEGlsMCW82iPwjngkpozi
OQqpKgoNb1sgHlWx45APV1mcjn1k/WDck8y5YPx01elV0rSE3jhfeWYIn3cmbHZo46JROqcJaXU2
tqlUXNOIYoqeErWSLel/D4qjS+tMvomA1vOcTg8Jayxd+GJjvknh8pXlp4BxmtttsjMkAsZzMjOe
jbK0h+4m1FgzdmPw1urHqX+T0iej3onJa0fKTXTMo4ese58g9Sl0sQCP23hESmHBpCGOlq1mU3NK
dOEXRunyDESBm402UBeLoEcqqWgbVpvMgDO7lFubHBbeGPifvLpMHoKE8JsFtiCbWJ4dDY01hcip
djhM2vQLl7SuVpI72oRauLWDOO7kveTv3n38XjzljrbMd8xR+HNMjVwiJJ3uOX5MX6Xncidt5Jfx
JPBX7dh7OLhQPzFGWfSoB+De+etJcuPp3AnrMdsoxn7oT9nKVNZF+trFv8cUh8RO7FyhO4i4s/uN
UGcLielXSGaIdonKvZg/gWcp97zgk+yG5VZCpEUTx98k4TpTXAsx4LBgw878BbF4/Gd3Fu/K57hY
pM/w2AkWAw/AMA9v90TXaFgYz+Hr96UUB92vDw9x16Iizx2Qr6eRsTE5QSbtdA4k/DLrQV9H0V5V
XWkAiY9IFD/jklxMGZxwMFNCbB5s9cUql5XqdMVdZry2+Q29eHM6gOmgy6iSqkkcykz5wHiCERYU
NH5Kuz4nz8JTkdr5TW1TXNMhwLl3adDESsCOHfnWu4xPemLHIwr4hXZSn7oH6T04Zw8pT8PJ3xdr
vtCWvHKXzCvbeklgKsAi2nu3rWs4fMdN9kDM0UO3Il8NgadmxxeW+/dZjsoDV6GkRP2LFnox57Ws
g1sA5sVC/IWG1Fjrm6JaVNKdfqu7xTZ4yXI7wYrh1JvmnU4gG6e0qJ+1A74v7aAcNMeyBSddxSt9
Wbv+Xl+wmdiiC3A6Xgi/Iho0vFCRrbzQaxEv3t67E3v6HXR9xD/yxke7hIuBCNVFeci3WAXX3Vr/
A9evcxj1v8qPaOzQS50yWp93hKHyxpH7UTjRtIxjpx+3Gj1UGCTZerZ/dX8K4zR2m1G5BAVqA/xb
gRtBK9HskERWNgUASGfxGVn1QX9u+0XLLTmk9yUR0CClCod/V95SF9Y6wAjyTpBzw3CDFgMYmI/r
11a964Sd2R1QYdGte6rHbU8Pk/X9tVsbKzO1GzQ7odMHqxC1FKE7tnTf/9HeOlKimGKgzrR7E+KP
PcUOHSShAzFhJ6CtOreIV7W2kpubODmIpmuoS/5wjosWpsFbAEq8XADYHdAZjUuxdT1t61nLKtop
kqtJLuFokuSa+TboTzEtVnTu7bsaUk9dFEbE3TosV7V6yD1bqW97jiZ4Q5sl/2NrLMxiledLDLfs
lhOPi4d2bskQkRRUi/Edk8gfThFfWyCEQ8yTHqwCKiWudVXfqlqVmoaXTue0NeAz9rzhXoiFNe6Y
dyDX3jbxWar2kMePWe6YWiovIUij5BI1Wrywmb9//790pPg6bBsAS2RMCwy8Pm8dFcCgvG8D6Sw9
WaAoHVErmLDiMuRM98M+xajvy1IDFYXKAOs3o7wv3QgxgUIdS8V0Hpbputy2N8O+f5CdyLWc/sir
EZLbItlpsG2HOwTQlexItIjv5aN6N2KaPNIlj7pjFNsRHXOB8wgnYTfEsJchy1qZkMh/T/ejuLC1
XymSNw2zpw0FCxwWvcyaZ/soG1BSb4mH7jvHSOcNCowIlNOKY1mzEI8EU/Ki347PLV6pCAzqzdg5
CsvzcTwWO/m5WvubdN8409ZfhSvrHK8QrO7GI4DPFb3VR/7cLcv7Q/ar3xc3stuzLik3oJLK6Mbg
kSRpB+EqALJqC9G8gbHaHIf4kGLQIOvzSLYWHV+1nJdD8hbKzhGMk8SWI9mqwb2x+6NwP6+NB/HI
1/dfcsrwe7y3HA2eEFuyRiY7+sQGCZzP07RkDsOBiDVGPypnfakvcxtZv4tV1Q1cdcF+u5Td6b1C
1mcthPvs1Yrsorb5vvF9z3tHouobF3peatbTVn8KzjUsw7v8jqMQJJoTxKngrcvmXdP6Yx17gfwZ
W4CqVC7q145Fi1ESGkd50b7nDtE8t+ETbZOtedNurbV+jt589ud+W+2TO+33uJUPaA9xC7BiHWkK
81dh2Eb3isJYeam2HKHRDe/IQuJVnfR90p1qb2fWN721FFw83Um3Rok+dBBij6F6wHQcgjPQsSAv
CwD4JosOy8MyEVZWvbKUJZbnKVyFgdsbNl0MlVSLl9kiTFRQtITPqUU8LYv4EQLurCzAMeKMzbFo
D7K8HltXHs+yeohrO9Dtmt+d7YWWHKFbgQTGWCOe66HwtySYGT/0df/hnWVSgQgJARreTvEK9GG2
imGBK57O05QWt4ISZrsuJZLT6wYCfhtt/NdrhAU2SWJEAobQ5OX9vEZEuT5GfS/EZ4+Gst2EODea
qtzmYvxnNAX9pybxlw4AzR1qDlm0EDOzTlz1LK2oULo2MONzVHvFchrTV03OWmSscUW+w29RYsEc
Z7Zgk4PnRXERDBkgZUT3EdnW4GMI+2O30q1RWDUd0ucCvC6uxPr3v1s6ufJ0g+buuohYUZavuuvl
0IpRE6XhuZgsJMaIqxf0e5slhx176uV28/3HXbl5US/yeSYJ6hobiCYZH6eAv5qqcWGlU1En4dkM
p36XAPYZIujYpNfVyzCcfpc6JypypUOHgAoGLYEJF1pSkYPjKdx1FWdGfg/J0ZHqrXWLsO1cK4x9
gQr5+2/6Adf9+zyC5g39BCoKdhWujXZ1ZepUKD2Q1dNFfmn5PGmRdIvkTrjFNnbxVuY2dfIT89Lg
4m/zNwV21TwUDV+S2CbBk3qFIGw9Oqq5m1KAkRiMAKK9SWm4hK4Qkie0pCTRCAuj9SOF7P+XVr1R
u7V1TonGknaZZ2vljiqvTMhIWWQjAyfXMm2SgTSTaKJkg766rSgiXEafVk99vSzTQybTvD0J3rmn
3I+csHToCVCIjOAMHUVYhK/wkk5lypBrQSICqwSdjA7+MkMUyiVqOfajx4bVD42VYYcALKJlRRGo
2UX/wyX+EL1cX2JjfvaYIwD7Ua/WgFiXDNqviXgBd7HPWtBbigEdMQnYKAthkBe8tb+6jP0TH96q
TrEPSN57ZMX5hqHI8YcbfrWv6xLCVvZ1k0dbxwd5VdNwFA7gYQfZRZZDiSlOcquqfbfywt+STHIw
4fVdvo56YGbff+78z/18Efhc2G0sTqqFW+ZqpciQoFs6vplLZyGIlxB1FQMe8lAH1CGHMs0svXa+
/8jrtXf+qUCWqNzoJOgfAtG/pQGCKjW1pJTphSixDmDhblR0j0Me1XyUxj8MUv7hw+YXCSE0In6T
j/688A7+oIWFpnFdo/IpDDIKbMV8y6X2Hlz6T5XpdXHGP54mAtIGysF5W7mqBJVSEWlu+/3Fm2Ja
bllNrS0zsvn++n1sFlf3TLPoozMaEpHFfsjb/lrFIlUZaqnUuwuhOTSz8mkx3JFw0esEHPL6U/TZ
JofecG0mRw3jlegQKaIhaM3u23CTZ7sIIot1Wwy7QnMiD/MW1sHETTSHrNuicdph2Zc3SnVHYC+m
DAnwirC0SHjBXQhh2ts1kmNwULR2vuqMqlNNa6LZLI0R9VJ65zjJ1HqgVIL8QabLXXonPRD+gfGK
VNgCZtb895OHuFuIuBYCRyIMkuqzs9vGhlo9JTe54jThekhvsMr1H4d4AqlMANJIb0DPKI5vrKJd
k65FbxX3q+6QrdofLvL11I9bOevliB1hecCWfLX+qqKQBiG0n4sY4w8DOcGMbzFZ0EC7pnpqtfw2
oJ3//Y39oksEeWhpzJl5jOaH9aP4/+vGZkbQw3TQxQszyYhjIFnWqRE4iqah7epqIpQUADZtN6xx
xvpOmWOm+P4rfP3ZBscqBYm2ZkmkAM6v01/fQPQnHz7CkF0SQX1IYI7YlRp4dlRmpdNEsryM8vfW
wMPy/cd+fUtZgtFjyhRkiK9F5fPH1u0YV2FXVJdRr+ptY64EtHiQGOxU8oUf+ov/cJVNagCc4ro8
m7yvG4xCI7ZeD0P2MvbmpRSldZ0lESOB96A/5kJWsNu2iU1E9bABDftDIfgPn47yFEsd5QelGfaL
zz81Z78PiN+tLkImWswspmWX+Qel1cCghuFh3PdlFDEE9B+YzD3928tsWWgPgWroMpnV11QNWQWw
1plZdanTelfWMucakUy/qtVBXNQ/rlP8ks/LFJ9GW0xFUY/k/LqRbfUiWA0iRy9IK5o1jay+2QyQ
ZRetrD8ockAIOn43Bsyx+cPj9EULigScX8ktppGLKkWRP1/kgF9jCAUTMLDMiNwq8S5AD521l7YR
dlmFdamTGUkPjSHM3nwTf25pOmq40S2cglKRQHiaRNfoVf1SM2f//jZ8XOdPV4b2vqkq7PYM9gmb
udrso4JscdiN4nksG9Mmme896EqyMvOCPJCY6T7FwOxbZ5RpxQMrc8Mhugwem1Bm2KWmqtuYbe6Q
sBbbhXKWtaR1oMLijol++KpfXkzkqjP5VWKzxjB0/U27bOr1IdOLi1Wg355qJiZWQZivJ8e/A4LX
f7hxXzbQWZOtM/dAcyFRml2tA1bd1lLmG/llNAYFSTm6lcRrkx/eQe1a1In9BLo1hhNgEkTqXBNE
5+SonECX8EJ6B3PN1JKfFWk418EENyrM97qKWs0fJ4bAalkAZ+V7WEKiHAiqu/VE3zrmnhW73oS8
ZzC0bafH/U2hhcouhkxErO6TauKIy6pIv7UgSy/aqSVWVf5tIuQlUuPV8gNhw9egW0pTWE6GG6vU
6HZnlmon1YjaQKRQgU+2FWIvPxNWuSQZhRswTSThGmJ9aumOeo3ZnSbDAf1lnZEVjFqTH42yGW+a
8Ify9OvJiUuGDBF/DNsTm9PVnalDwMAtaa2XqUkj2zcZCXdiSTJLAltPnGj5hVHjbds2PrKY32H+
IUNRtN7Ipj7EJF4qg9o9kmwCh48+QCVblasiDf5h+5KvO/HzneVYh5yGOmx2l31+8Us584FhZOFF
64VwpfSdcis1ueD4XUPoLljUpPVy1AQF8d+KjPS0add1GfBAq9BeKxoBRz97Tosk3U5WuE8N3I2x
2q7CpK73quDvGkAW6++Xgy97Lo8gTgCMdcgxiHe6KsGVNquEQOu7WdFlrRQeCoynMsh5pOsAgPJF
Yg7t8t9/JgvkXG8YiIw+ruNf+3wv4w6Xza46y1Hze0pIYAqSx8Qjv9302ASZewli4H7/mdKH2efz
uke9z4fNWjprXlE+351YUSpZT5rhnBGZlx109WJYLc6cBzjzPoZmX3rS0gM+pKbcpjqaHbSZMCI9
sLKhT4YtUeNg9Xz8PGNqi3gywhkfxkmtHtEVkJsAH8ku5FfM8W32qg/QSiGm0PDD+yPDr5djGmLk
1hGedJaHG5KwOdqtvfEIJssYnSzmrMlB6AEMi90V96n02pdOzfiu1Taq5VrBO7LfJKAzqK88Ouqp
eq/na/Mx0wGKPCnKrsdoI8GMsOujZjot8IYewQ9jUt3RW9uKYGAO70JxjumOpyUx65vYOKj6rVHd
e/Tv9Ec1UR0zvvX5wtV5pGeWuwWcgoFO7M1YLEeSo55ZdRl4hdrGM1xjlpnyj3LiDHMF2zlCyJVU
/LAsf90FLA6gJkYZ2u7UaFfFcALHaWx1mRVSwf3uDTQ3MVf6yGrzHuTI948Ja/B14YDAc34TLHYD
UDzq1WMSamkqhqXan1vV7eVTri+86bauuXliac9UiYRGgfZkmL+s4uBxE3PvEjRPQbutlWdFfZPU
t6GnxVUc/eItEQ6BtygnR40fp3aF5q3Nd57IDOZeMu/HsV2o0aPfyXYDfNPydMKTT74Q2Y3HRANR
RYdmpI83Xnvug0Mur3zzqYXZMRZ/5LoixJb+BXeobgHr6XACSmI1hkeLSLGgWmi4eXqdTEbg5Sad
lKFuNl1A7HOf2aMNTGah9i2tk56mHI3luFmOHfIIZmlWjp8BMMycIO2JKvpgHp0UHKjyJml/QqFY
ZNLReho4TFX4vgSE/BndAv+pzNNVx1cf6WdX/F0ZC1PvifRXH1DFLMRwxBHPboLzNu2etResAz29
+GoRPXSIlRJbNk9VcY7iPyrD45jE+WIACgN007+z/FNYPef6WUQxEzwRJ2bpuxIuwYShCKFbGp09
voxqbax81RbPyKeQMQ/LREE9MdNNV/C2TXTpdKLLjSkvpoecPY8siYVl2fRZmKO19/K7dBmCJRNw
SUXcFe/BQOaqbfCFA6ctTsKJqWD3quyG1KY/H65AmKiVg0GfTpSKjIN+Deo1eZmj5GOTFAl6eO3l
B8GCJeMwC0qJ4+6XUGV9xS6Dpd6uDMCu2cribOxtQ2SM/YtV05LcyMamHEmidmeeaD1WCEL20cf/
PIy3TYUIHX9cPTyKwcg87rnNnwfmuKhw+2BpPPR/JijNMErNFeZCBrSVfAdUCppTJm/95sk3N8n0
YnS/Jp5ME/OKSbkxz6rbwIlZx3hOmIpaq7x1FLj1ww49PEsh/866fSVcYpRR8YYz2SBv4wThwD5t
nai40RGKZPVrPM+TYbzUm0w6qXx5ofjTSacuuXjDJWLYWGsOZhGz2ujs6Hl8nwWHzLtRpBWpW0G6
VUmiAlHUbqNkW7bz8R4SE+rIbLqVsh1BNJnqptp57B8x8indfQsLcdPmt6O5GlS3CO+qGGvgWWqP
LYN/71Hm9ZiGjUaQp7lHyA7fR87WFiNSZFDQDbZe/kOjSZ13+6v9xkAFxxlPlAF6XQvhuixvSD0d
Qe0zAAzRliZRA1qmgbghiZcoSvrNVOr9rdqU6qJO/X02yOHSg96yCkS6KGULZjaM4VnGMoq5Mqb8
NTqlsYmLRseQeoxQgBF3d2aU3TVAYpoJmGhiiKgfZiFYhlirSYNhVQ4+HZiuEN2uZptKLDEGHvho
NYoEoy8tUct2+E5MRy8bO0x09J5TTvAY0qzvF9evx09qIhyH8znQEsUvEXJCodVANIUE2IrYH/UZ
GKtkS1n1CMTpJDbjDjOL6b8ObV0vRNFvfzp9f7knfIHZHzh7H+fT91XXVWulzpg0LblweIOwURzp
Boxu0ajvYY10sGnaFnMPzeFqJDA5i6c/mMaZORU86N9fiy+tz/mbEN0qM/6xDEQ/n6uRfkoCKyHg
/DIl4rOvTezdIyeunFJ3pcs3msW6/v0nfi1P54/UFfALSG45/l0d/rNUSepJVml91n2zNHPiJZrY
+K0UlnlMVR/jRCtv9CojNiKvAcmr1W01yHcKm+G2NEcUfXp678sV/zdzrCiBss5uqhiC8JsxsGnh
fh5+uEofqq5PL5GCywBQn0LRjybtuqQOJy+Mx7CMkcHxfBCJGYDJFWW799puKfWAqYh2mRayz3FJ
R60bWal/bJBY+Iwb2yyBKksG0moUxXYlt2Bpyzq349aXXN+rdVfLcmtlGrMHJo0QY8CKWtVSoa/H
HNUVqce/x8yo96OUrvpRFn/4der1CsGPw5LJLYGVMR/IPz8D9VgMXq5O8UXGVLEgj/NuFKP1D3f9
Sz1z9SFXd93ztViWYw8hTU0uejgZqRtKVYGOhv+AFQuI3JddXU9oxSZ66Oi19VS2t9mQFG5kiJWb
cOKWevl2MPEH9R2SL6ZOtoiUYTlFIzpXVL4wvAM31UnuLgRzXag+toRCMFxryd1Vfirlv77FczNd
potlKrNJ5uotLkJTD8jKFM56g7ApN4LJKcWO5oDp95ug4NCiUxe0YH+Hub3r+xW2WpPgar83f7iF
Hy38qweUyYWOWHIeYXBK/XwPId54I8ck6OZlstIapVsB9QsdYVI3JEhiUpCL0Z1Q5amxZsvSqADI
aygS8Ek4vkYRpqVMWiLjJyHjP34xkiTQDvK6Kx+BOn83U4lly6KkqoRzaY1Ae/z+rEzlhvogWbK2
Yf7NmueuBXPkcQ/TQNiJ9BFsY0Ql1QlDbStCcMnT4emHx/HLGZmxC0dj3mTuG4f5q/Nm1XZhNPqF
f0k8M7uZOM/qSrvy4JnNWcEb3QPnXcSmbw/qIILR90xbrwt9p5HXFAm7Id8rTElVMRPWft2k1Ar6
e2YFo1uOGYmw+CI+vvC/Iq3+Hwkr/++SnHiv/ne8z5EI7f+h7ryW20jSfP8q8wLVUd7cbMSSAGgB
kqJaonRTIbbEcpnlsvzT7y/ZYwgQh1idq3NmJmZimhKzsirNZ/6mq/7xKfureiupwpf7j8yP9wf3
OZ1D2mm6geiRuv0tp2r4AZoqoFl9is2vmir8rX+JqoR/8Edp+wV0xCHShZxY/9RTtQJUWF10ArxX
FDJr93dEVV4b+P/Zm5o6RT0GbBRJnkYruQdrrcyGZMCmnm417s5rkO/jylUywAgpEBjllalYNTRD
r2c7eAzptmROUa5rJ0+vETok+nf97DJAne0s7cIQYKwR3voifZ6rtr9OU6xQVQkKtSfYyowhuksA
Glw3Yu5OhE37oQJNPc/XRSWUYcB3EpfoE/5tuaR2rSy2MrkWFSpdxtxjSxFn95401bnRoMLY59ap
/rTuTL59dfRksY9EIIJDlkbFK078zZgJitddOZfJOq5NWtOReLGD8ntkyvHEAbp/B+rJ7Q90UI3u
o2nJQtTX1uh2fm/zBK1DGX1+s3Dv/37stzIwx8ZgNgjP6NXluvrnbybT9SBs0i5L1ga3EwwZNSJH
imf1x6McFJhepwIsjlKaCYIeBbiDqfgpBoRLLQ3AaFhuJELcVDL6GmfeRdS3T0Pb/9kqepcFNnv5
Yj3IcDpRJ92vlPzzAWjegdywKJce4or8arCQUstolxbVrahGjU6jzVIMnUXSiRfiiQnre/ZgkXgc
5uxXoP9AmQ4mnHm46HJox6u0x5+yarLnVJJqqCQEICeCuzLC86T13Aevz18Gv3n8ePy/O3MHD0CJ
RtONHKBG7yJaBytuF+ujDL8MlF28Zkdrw167yBAjr7HgLuo9ZMVYXsgBcHwbiGfXyV+cTNzWNo7G
qaTFTHQZnVUmXBUnXdz73g13TeY9yEDeAo3aLXnxYip3VyLjsapmgeHmaKBY2jdYcRRefC0jld4X
FlUvyo4/B2FolU/+a46dh0W7qpUL9WCr+V7E/mcVug9V6z2g0qlWqBD+mTtQcnwvfw7qQFEnavEC
Y7Sxw+9UPwaW3LiSlMHnsaoAokzk0n3yHNO+OIt681sIR58qHT8iyPMeTUBlax9F6DORhu0lcsM2
EBbdR1f4rLsz1gz4hy0PbluFq0zxq+tB3ma5/fBqivw6Mzt3Ubxt5hu30WdeZhTr0hinazNoEEws
1FOBvRgaivm0bEsKnuNETGVUOGXiSLRrHCohi+d/MwJVfu2iEVmbDvt3RJhwCZcQ170CxE1SKtxb
YuoXZSOffRHs8HLceXieXRaqWraigI04e+FnP8ZOnTN82Ya4cNGZwhYECcpsU2boZXLz7CwPxQp7
BuE3GRDaFjzS6kI+F7PzBQQJzKhAPSFjKtYy4BGsjEqR/q64at7msHgB5aODhDPMWuSBdd6ja4ho
rTRXQ+0aazcF/uMq/OmpdYFr1K9xcsF452ET4oWbzH8GiWOvzYqXMDtoKJdWGV3MqRmdI1+6i1IR
waya54tm9jGtTrNntwRX5BRdvTFRlDlL0CJeKwOk/aiocOA6/kAU7t1UIUthWiaPZBwbal8um7Zg
pByJ+22cxBP0DAJwr2jwoJD837jkimsa8RKO9ZOdBghf8+wiCcoLs4QiLjEprKblxzjYL35sfAb9
BoY0Z7uaC39waNIX/NSWTZGM9nmi5ugcbMLwq8/gzkGIgXU7iAfpZyjnV5O9zhyeG13MZRPF6mnJ
MTTycr8gq0DZV4hRAdzgPUW0kTdOXs4XpWILUv14WjwWgOFlL0aCAGg1t09Qmov139mFIWo4YnzM
sgVspKKsxt/Feois2j7PBp7MyBv+dlze6k1jDvziERI2khv8Y73dUTFukZGiCDUYrjoDPsCvpilD
0b148QY2mVjkc9bCVBqtLYqwd42JP04PnL6YVAFpjgW/cG5fZCgInPWj+7DEQ3TeKNzHw9DflaU1
rkuRBaiyRjvi+QeRs5FsP3l2Il4M8ueMEbdPEJTo2dRPhsGbmoPsa6CMfmWOfDBrYZo2vbnPeebP
2zRIIV0UcYaEtt6iwfLXgJ01AO7ws7ksxSqWxmfTZnXrf+Ik1UunxHOZhFAC3OCzSrGv0Ydv1wXY
S6n2KZf2Q5vVbFqbzVHqhW9imYvlcrwuO2M67+zRWzXADc4clyNjCZDJqrNuup5kHa6kb4DQTSho
AjdMUcruESh2Ez5noPg0nuIh0WHPt+bCM400iIDTiWdPe1R6MqV6ki3Jxmia/rwdKvmXXNBgx8wZ
X0RdsczbpzZInwenf2olIs+VfvduZVPXgpmSBqyTMOW5cVp/EVmzbF73qVEHn6Uwl4s+D+GkzH10
DoqiuqxDlNBzktyVMbBIwsFArL1gcRnRdYQoMLyCGdE5NxdfhoBU59yM8/lCRPEvc+TV2pODBRfy
zp9j035AQBgbTLuJf6jc06ow7NCYjt7Z3EzWLaxF5HoL6VkXjqI3Y3vBSIOPb7kk/XQfOhyC+WhB
K4wc58otkVoeW5Z2jD44SiAS+6AEH/mVaI0f85Sk904o7fOc8/uytznwC6968jMcj0lkfevWjVW9
sZLF/mQtGVXqwZhBgQYzJ61TgLPsUgMIU5F6/E2rNy6lyyNbfj9fJObMQ6Bb/uBK56FNwdMuE7zV
rqgRuoyzXH3FgDK9KwzIil7r/Ygiq1i5llSrMcKl1E4d82kCpXOjpqbGktSsv1lGOF2EZTxvDUH7
ZGXm6bNKwBRnpvHDagpaEBmcQcxITYFcUg393R4te43evfuzrovqMrOcAeswNssgAGkjVi9Q56XG
GVsjnJFmMJ/GXDxPE9ezPpzqihWMwsFLiJAxN1X79HotEk4+zCPUglLlcJJMfS8WcXsjdbCBS/XO
WViHSPM/5TUHhrNQ2bal196A/INLrUa0+brse1Vygr+eEUXm70xVl2Bi8udE1DEOramF6IudbTji
9Z0iPosB2BGGzkgBcB5PS28jhZC99LV9Xzv9FuXyv9xUfCuD4qaYDYy0FqIENaXEFqWMNvlAzarN
2HCYBdWbPktmgg40k7wMoSzcDeabqTGL23kKSFRioGyViT8cm+7KLgYKdgNmUgDCVt3k4fkwcoeo
USEaXXOsE1E+haWepm0qBmU/iqLBZi2LsNtIn7OE9wfE6aVO+NNWozetDjBew4XSap9mv0Bwj7cZ
ZspZA7GtTkSK+zUoHZhGNnUIwBXAyrTi6n4A7kjKFOW0pGskyzE4C4zPIyNxaOYvY0ape8lwjAY0
lJ0Y97V7vRcg+pRkIPublHoJzQ9LntNcalAHSn5BMNyl2DF0XXrtuMNDXMArqa1SEItAHMQUGnnw
aut3xhcraJ5yN70IChrD0uU+X1yHkK3Iz80Wsae+oSmzPCYj5PKExA2tBXUVd+ZfXohEhxMbX8l2
H726vWmssN40k3edGsmflup/5ra4tBLIHToOHUT8UreoTaUyu/aThjBNDNPOM7riGps6EBwxB7cT
4AakY/cxY9PoNefl7s4pOXVyZ4bAJjghVVfQ+ah9AfKaexOUL1GjwBc007p+Y4gHgayL6dyoF2fd
G/YJau67BNWnw2FTXCbH9nywdPuft6qDGhRvaKxARhnrQUiCNMu/WoLkJa85PblYXz4O/V9Lowcf
VgMIgLvSzHffQYPs3im7JhbGqtRvio/jXqGltjw46FrgVbB860PaZzm3ihQuPclwp8NJe+FAl5Hu
t+K/doZsOTRGYiZzJATSX7klGJid4nlKuUolZ8hQhlczknwqD9qryhYvTd0+OTWRTr+Q1+TOwxRy
zkcK1z0cRImCuPZtwJvroXMfbJfQUYebxkLkIIkelcnuzGwuCSU4A9LB7IjaSFpeY7qhrcGo2OHn
ULFFEBuGKtgal9bI11alt6sX/iSJ1NOUW+pzhWAt0vZjXq6ihDt5ibnG/74ZybmSkYthnJEZmKaU
El+kWsTRR/zXkBHJzoWtWRZQLHRgp1akKs+9PxYrHW45WfNU+Eu3JniOr5PcW/62Qv2totrnSvKf
Q/1hFBf/bXj+X/+7utvFr0qbj6vDX6Wf5t+/6/8R8/Q3q/ydd/p/l5Qg+h//QMQYD6P2+dBH/T9l
N+sPDlMtWx3YYPl8LWTyr7IbIscmpTh+CLgPfyNKHf8quwV/BKhJEaPqmpjm5fyn7Ob/EemirMbF
/76Wsf2uLKBFkbBRdy2KZyhwHhwHvV2XONECJBODDB4zmnnXHWYYkKGrxXym3WT3tCML7E5NqyeJ
DOV81uFZgOXhQOJiT1Hz4E1tzMZb3K/AaUkg527C8ZrK+fIMoEtcxIuBxkcwleEJzKHzrojCkU2p
zdbyXryRQ81gsG+xOVe4Zaa9N/8YJ8d+JLGAlDhFS3WWRlH7xRpS1CIFrSnSCnvlY/U1m6ONBC0d
gqt2kshxGNRoIMzSNcD80yicP4kpaKyTsQIdm+/7zhmfnNaaUa1fHON+mEilgipeuB0FYKRcGuXT
kqywjUhEiU6hWYbzg5/n6W1sY22BWRA8+1GiVgNMo4Agm5mDffZm/R2pm70rAvIqqDtaNl/RpnCm
X9WbupnVu4MUfjURGmJ3UHdpcNZjYkocD43s46HeXSEMRRGZvjBi8Zo5tj9UVknCM1lMKz/ANFLg
ZX2t8LsnS0KBklMouEj68uF1zN86hf53R8zd/8fi6ZwAHxT5f9ScOLtf4z9QTCl//Xhb6edT/OvI
QXHjD5C4SJ1raQwE8Dg7/j5xQMH8Ab4aCCGME+iFGm38zwPHMP8IMXHFez2KoDlFut7/7yPHsDjE
dCQYuZbpmiacnN8p9esK7n/CAa38BsJbiyDwC9lYh1KVo8OynIAd3KrQDgBCOZ3xUtJ7vXzzco5s
CN0rPRjGg8+oAYQRvLjDQEfGS4UpdB3eGl0t/nQQP1y5NFF2LW49XxPDcr9WnWFfOZY0vzap75+I
s97PkmInW5Gg1uEoPwyjjSpqlVd6ybY0l+7CKkK5ktP46eM5HhtEU8r5ZsTL9N73d2JqBp2orAQh
oIhNr+1fiBXa/MR+3z9a9AejZ4q8Cq0eqAjwzvZHMZY5iaM5S7fYfkxnRlnK9QLpEV1xam+/PyF9
40ECoERMcX5/qKJvWNZtn2IRnfd/RVVobLDQcU6xSI69Nzo0YEyhHCBKepDjYDbjzVHPjKZBdkjm
SvMMK+DuBHX4oMnw+uIQ6OH783VCTAv0i31zJmeDqgxrMNNtAkoPdy/4V5Vjik0V27/ICMWqVX64
dvo+3IxzWq2GaamA5/vR76/FgF6UjSKPB6njELswQOCJDfzItqkK6IaF0iMiDsTfgeL/UVd7/zL+
e7aIOzJRThIgIAc3UDSX1DZha2ybwvw50nIB9Fc/eDUloNmG5fXbKwUCkiaLaBcIJBf3323PO2+z
yE9RbwJ13edkUZIKyMXHoxxZ+mgqmjACWfrsZJ0sv/mCMVwjdHXbfOssU3wxRaKBvIrPtQlw8uOR
3i1JeAboh6IgGQCaZ6j9kWTRWsKvc7ntSmzuyQ0HjLMiZZ04Md59JN2U1I2810SbS2B/GIgAsgiD
mhNjkdnKR0Dqp5/U6HD2Mnyolnz43c/EeJh06g9ksfYOx5stqm94gmTbGAOmVZpXHcjUUK5/9+XR
xNPQPUSHeY/67nr7mRrRj02Yu1olyENAOqd4VdXFKX3P9/vZ1cMARXPY0hCBD9ZcBa7BbdET2da+
iwPe5CJYZjfTzwxkki4/2XfzMjxgeK1eKIFVd7GNXEO1VPPmd6cL7Y/dDN8bbS1sePanm3mCynUK
CtNN3Xmd9sbP2MhOwbneL0gmSF8DVjm3F3C0/UGEsmmcZWywKO76dVy22WoO/Oa318f+KAdTqRTQ
LuHM6baziwgjd3c6A/jTnhjl3TbmStGbi7jDJZvyDkbBMjEUplXJrTRsd5X44/xdpEa/DmEe3H/8
bY4PFRFfIXRNeUX//M2JYVbhGFaBKbeztPxHx0mHGGj12H0pIEi7Zx8Ppo+fvRgHfA7XPmgJuv9k
bweD0YJM5iqAeihbcT95oX/VTK59FneYw4ETFQ3koLAchxOh1fulwbC0z9nUulx32Dx3ihmVxmSq
tiHlujNHZoh2zygFfDy592+SUZCvIRPmQGS5779J+gp5bVhetW0ianPng2308qZZFMqdc0d6fvXx
cEfeJTk1W5iKG8I5zsG7DHJnUcNSYLmgKE7SCFjEF5H6fbyR+FHvkmAJf85G72+n2sjUiQ/5/lgm
GNEYGzi1kc01vT/XpA3cypkC1Km6zipXUPkoPJJL5t/SVDjfU2Hmp/x23r1eIh9QPxxnLtBWFJL2
h4Q9OKkmkWqbTBTjhSmS+wXeybkXW97dx6/23XphKAIQ8g8X7WeKHvtDGSba535ddVsPxNKLO2bW
rjaVdcqC4ciMiG84sqhQExKHB7cAzJN5oUo8bOHQDTeuLORG9gopeSOOnz6e0bvvpTG5mrjvscdR
sz54eVVUtK7htTQTQhox9GfE9Tg1xvmCt90l2XF4IoI7MjUIsmRfBKwUfg41npOqq70U0uPWsJmQ
qqNuVbZggqd6Ck5s7nf7QE8NYxQtQEMZ4ZDCw9JrJ7Po+y3RkPVjNKHQGAnQg4kO2q5cWjxXq2jA
G1Um3gm6pevqG3TvQNODuzoHBXbIPX6wUrzagNeEiPddA67RfZjAKrtrFdLHeUgi+swbnZ3iltks
1nKbRC02q7ItK0Rb8zqa5CZvajhVku4YTrHxYvr4grQirMxzGdd9vlO9QyTquKNpXFEVa+Fttjnd
VukkKJ55/RB/MfwS8kk/O664xI6gtlftYFTqAoJ5W57FTU3xv58yi0qLOepGaVTlHmioRc7nNVpj
X0VpZ8U9TTayMRvRcR+NFJXhcpRMRV09WlkfocVfD+iktIPs8x9ZMYwdArdg6+/TvkujuyL31Iun
WgsBlUgY6W1Zgam4skvEdR56kdTNavES5JLcBlmSS6eTAL9yt1dPiVw0/wU6cXIbgtWKzqbJkWhS
KQfCTSr8cLjNLFHfmuYkvtCFbh36oGGaffZnL7uyKo6oH5MzC3uXFqrO7lIlpnmdUfn7rojnvxo2
mcPFEhXYWil/rJKLBTfR/itdrMJAJGfKg6spjBMD/ZY5jq0HuqxegyhrGCABTvN23JioH/1w3NkC
liHLsEBoQlXNKp76cLlsgnpEz1JkFYoQ+WAj/1JFLmwoN0cfuWzHPNzEtjFhJzlZaLyaTf7Udjg0
A7IJZLVWbu2H507vuBI33zj7Uadmj4yM6ZVYJ5FCXyGIgFAmkAcacPWk7bZlEavneLT9T904kZGx
f4fs1uxcXLjq2o1+wf8LUZxdxECbhnaEhV1LPMvV4hu1uzXKwRtRrwxGi6dQbMw1lqhucCcdA2mL
xhB98Jx6gmYxPoZ9ApJGeFA46mChi1YZUfXsL6F69tuKrjgtJdFvXDUmxQONQHsqAD+Z9veJPCj9
tQSAUC6NzAurCxGbQq2nIa2RHEz8tN8sE8jlDb7kSJ/HNiWDjfKK0ToPoyLwUrCHTrEQ9KTNdG17
tvKvis7xABB4IgRvn0VDN67o1TjmqitMA2/fZQQspoqu6G5A/kQd7eC27b8DPIaFHo0jIkFZ4bTZ
GoXperxWkdEodTY7CEPchN7o8+IN0NNn+aAkBl/oJxRIvhud9XOMgaOhsBjmab3tJ+FBEVThAO9K
4Qdx1UF/zS68PK6NH/4gKyS1g0igx2yblbgYVBbBrUmE/0D5Jg3T84xM2zzz4ybxoOandrIJkGRo
L5Y+7uqrrOAv4+0a0utZ2q7HSrobU5S4CQaQHxkEck0z1xTqmL1Z3/tJiURKACEvuFNt2xVnHXiF
8AmYYKFF9ClRlF8Wa/Djn4vVlcnTDDBzhPSF4W1NGdiUaX9VL9isUi4JJ0f9qEXjdZ8Kdvt8a9Rc
KxdFICk4dLXTdTHOI1NcI6+ajtXPgQpx92wmKTC6chNMWd+arMXRw3ou6wtT7gxzcJYLlTqe+ErK
XcAQGtkAA6A00Iwyupkm5VyImfd11fpy5sSmyDZWj3WXNAbid1h83Y8yj7ADEYUrHlwfCxHgqZmF
1j21uf7aF8mQXeJ9hnuI36ZhdVfN8Vj+NS3lMt1jyhWAKjCApk3nuYlC/K+5navhpchme/gEojHp
dnnuLmTKRDLORQ1v2f4lbVNqSmrtLcvnuQSrs5yZRqKG68YywxYR/8ls781KQvo1WQQ5RuK9iGiw
9mCEItsUnwzlZMGFGBdnvrDyXspLK0f2aDtoFPMGqA2AG9nIuKfTy/GcA5CZiWT7c5fmwG2cBDiJ
L0EW/YjZ1wn8CRPCGpRJtN+rMrRwpmuLrHMuc3omM5rFOfyJ8zqFHHA+xcHgn+Fi4T+BHOzHWw48
2v5hmqfgWeyk2FVqito1gWTorgIFO1imEqF8rKSrn1FU1vYZTedluomkgg02Vb7EZAZInoeZuSHd
y9QaItTH4RdF51Gqsc+dbaagWLAreym7uF3ORulp2p9TVGI9ijz7zi3gtPQGvUY7nvbpddoC8T4r
GifLVvYcCrlpRmHeTzQxaG82vctMe3jbWD6k6V8N4udoGA8cRLeNFZWcnCFnOxZJXW/uOq8UAteC
DJ4p76UyoRVPCPcFKql/dqOKrRV2F8g9THQyw81kpK5/X05ywdQkmzOrROmzKToMn9Nohtq4ROlt
O6XmiL52azmTRvUlJLBVIP2VtFvLuMIkxB/p3TuOgqfqw1haugZVizMpkOpYEaBaoDxAdHLm+dLz
Hpp2whk+sfryUx0RlnGYmwX+P5KbHqkWT7mf+jJM2vu2ETlbLAP8gETCiN4rJ4GqdlHtIADftWMU
rFyv8RvAL6MVX4xBNdrXQZsOxoN0alRDJdia71wk/n0qqImelfaosNNIJgTOBaHbd5/oVIIqH2Pn
TNlO3v3sU7O5dadkCNBcS/G9vuB88eAM90UxYI5dZEgZxUvslRdTY3f+eTWksQufj6jlfBgqE20x
p4AnymGO3gxyTnF6iSVui6JkYI14XgeDgDOsILKYN5Sxxhn9CcoYmzYI85d5sPMMG8o2e0xc1X1R
bT1pAfdJXz9pOyEGF9aFAWJsAigIBRVhGailrTQ+lU7TRGsoJrX32CTxIDC+sxTHhAI7rW4mQA0/
PR2bXA1DCdohz3C4AT6Q1LTjbLbpeNFUljNvLRNK46ZeSs6smEor3C45wK50y7xDfB8hL7lqR7+m
T9YZKf5DssWpp6qCx3IxM0Qxq6YByNjH0c8ss2jcqRZMDcsipizc1kvyA322pkQ3uqpKnDYLoIBO
gvv1iRTtaAiOgywVYwQTYULtJzEOAmiLHXPWjCGUaDcznpo8bddGPCcnyjtHRwoRnbRwvqDOdFDV
97F4hToa9NuoltheOBmryZM4kfjWqUrS0aFIsekxaz9U86CVV47VNMyh32+XcaiI/kzzCTGJ5TpT
bnmiWWvpnOggtqeeQteQvjYkj1ex3jeVEWX7w5igS7MNUSxEEtoP8cgy/OIabZ5ka/YTJN+pDlCx
LrIIt6Y6kZAVm7a8a9rCAhrnCfv84zTuSGIKJ42KeITPLQVK/fM3j1SbALmoZQzbeayg6Meje+0O
WXyisnBsFEhdps4UQwQED77nki1Gt3SMsgAjwoywnzYFlcT1x3M5kpLSmqHPRYeOWsIhXTZLp66f
bW/c2iPVkowqxoXZ5s1VYInmqQfg+9spKWE64AVTixpblJT33904R6lCIWvZjrkHMpIPxb2A0yI0
sXr1u1Nj0eAaR32X8i7/sz/UrIKyWoRrbnOzJfOUStmwoR1aUiujGYP4XOSTLE6sjfd5MIkm2kts
Q+S/vEPF0QT7i8a2kmjr9hM47tzyVHYB0Ua0V4sTxvVaDV053AsAntVWaJrUiQfYb7PTT+FroqRB
Bk5ZiurJQTmjT22zsfrM2PphG16PQW3dzdIgEVUWPKJckSCvUG3NTknjvF+uJOB0IaB1UeALDrnw
iKnFVFeqeLuwypA6aeGFVFw7H3/T96NAEdFNKQgptEkPTwPTjufJr0LsCotu2cyuneLRSITx8Sjv
zjdUm1BYpNBFWQCBkIOVA0avnsxoCLZ9JczzmNYVQhwoX/MZTxHm303oYKiDkpCpxBDW8xxsg7G3
tg0YkDvKROWJW+j9KBCQWQ40+OlJUZff3wphUsvGLcdoW+cGoLl+QGKGXOjEifX+tVHwpxLJEqSD
DTZ6f5QhEq5riTbZ1UOKQkglbXJBtwEmK5oo//LxNzoyJUy4qQvSJQJgcLjOgyGwC7KWZGeIxGzv
Srr2ckuh9ZRT2rtxdG2JE0tLHVt68e1PCjhekXYKFNNIQL1pcCL9XsIjOnHNvd+1+6McLAO/yZqk
BzW1dfA1691ywskriy6lUcWftY4Et0w+nuhSvhuThtTbN3jwuRZ/kRAUZLrrbBA4Q2msLfXLCCok
72MPxGmYdCdGPLZAaEFpVQQqhWys/XdZTF2Y6QRiF2IU2J/bxSivHbpJ2eXozelfv71A8N5me/lU
dtFjPLhpZnvEVCkx010mAwtIFkIIRPlT/fLxMEfeIoAZfUogu2izQvbnpFJ451Y2pLsy9ZNdXtU4
EsxWedcvGCFJu5shfvSjc2JDH3mTGqZD8OXSWKQavz8qhb6ireY+3QVlXF61Xpmt82wKNOPjVAT7
LkKgrEvgRScFWiWdqYOPRgfDsupuSXeg79F9NsxiO8PBRNZuiUG829Upg7F3O44BCXugc9qopAL1
2Z9bkCAl7FV2upukE6Bi41nfisg9Kd7Cb9mLK/UotM0BNjscIOHB6jc1O2rCzGtnLXajLg2v9uM7
ePQnZcmOTUfX4FEjpjZMb2p/OoPvDm1Rd9mu8ZwGLT61rJ05b39/a3H0kF9wvpvawnR/lLpTqTFX
KtsBIEouIzAhZ3iMl9tA+KdCnGMLguUAq1djAmgE7Q+FfiAFvHHMdp7Zfurg2Zy7JR7Lyu2/0Wt/
+nh7HVvouq2AzA57iwxqf7C8SoMW2E22K5Vw78xkbP5a1NSeO7N9qlty9EMRkZoBTFPC4YMDoxSl
qJxOkF5Y8A/J7YdYoeoUpMPnj+d0dCDSJ1qwHBv0S/bnJNwsKx0cfXdxXCIU4RuB/8Uxx+gUq/zY
OK9sctsnIQwP5X4Fab9bGnm+k1XRfw1mf+pW0JdF+btBGZK6NCK59gkv6IXqBfMmH1qaMrZh3me7
IPX6FShYezMHYfr4u2+NVneAvKwHCIWvdDCK6tKZcklT7MJ2mm5FM5i30i/ECfTV+/VGeAoaCfVa
bQ72qvz6Zi60b8yopXiCJajIvy3Z0Gy8vgKMBO94OP94RqfG0rnEm7HyUIRG6C/Fbsjs5QE4oruq
lDmuqRcnJ46H90vBZ62hxYhWAwiDV0m8N0P19CviZJqyXSed+IswYu1SnQW/m9yFjKJRohSuGe0w
+ZF+7bhtJvPdUGQqWFv+GPWfYADmA1Z8S+iciDePTopPBSrUA8pweDaYMUQbD+b/jpYCBWrq1+ed
hdbwx19Jn5z7FwUYIQ4EVBk0WOhQOd/W+YXXcyzEQ4aLxQTqoCF69jBHMsPqtg/H/DY3UmPn4lSu
NpOFxOWJRziyUMDZg4dCwpM49NABCEmtpnJn7U+jaPpRQdSslr7Kq69WYrqnBG/0sns3Yfj++n7k
OtFqIG+XpZu49Zgabb5zewTiKMpRVPHxnXPx2rz28767SUplX7YRFaaPX/WRDxqaHIygvqh48K/9
kbMhyyIBhXyXz2jYRI2FuN1ozydW6bFRLJNOMZoX/PsQNeGFE+2Qpst3GXC5rz40R7niH6IA+vFs
3t+TWjsfkoSGhXArH8wmpvIeQ3LId4YzLo9+59aPeZDgAhsTI9Z0sE6pNRxbJuTG2h+AyAmUxv7r
k8E8YoBrZLtagdXE92XYCAVJtqM+eeIw1s9+uEZAzZFTku5F72K0slzyBo+SbFckqt+wJxJgh9t6
sM0vVR4Mq3wZThUYjs5OfzDuAF8DEfdnN9JPFJmR5TtvwA5bEvdeB8ZknLVOoE6clsd2ANUTwg2f
Uzc4NGtss45kbOIc67NOPPppI26azpDXYwcJfrA8XH7buI6uVREM648XzdFZapFqJkp1/tANfKKx
53pRnO8my1ffnajLAZurBW3m2Ym7U9W4o0s0RIAbpSYGPdSdSVPZzCFj7MI+RKO4dupVuuBdVyLD
duObi/vt49kdXTZvxjuIUmXd0mehDbOTI36neSB+JTBnzuSU53A2pby1CiFPpNbH3ijaOgDPbCpG
8H321w08ynSMDN1oi+P5Js7TcDwb0r78FsOBPqX5Z72DonBJvB3t4PCkC0J/PrfzndWq2l1NZYMA
7GDE93mfTxdlXqagIuhL4unYB2cqcMqvMA5ORRav2oKH+1MboOjCOYC7w6wUhcklgk7KTTyOlMdK
6Ng/myKlvdEFDg3EoUI36bz0gT3QhK/Gh9az43t0FpJLiTzS1dSayzr1S++U1O+xFaDtCbjGOKjw
Z9n/GmGoRj/OzXw3W1qGtMpHhaJGQb+SumlfXIyYVXLZ1yeM7Y4uAnhH4KBIIyArHwyLp3rcIwGx
6z21W6rS+bLksbluhH/K/uHY7UKmTJSlkdmA8vZHakKjjUM0zHfOhMPTEJf5yp8Hc/PxRjp2QpGK
Azx5DU0OYbZdpQp4z3O+qyjU78zUV4+CVv6t7Y7y0xJ00Y2D4vil1cTJCVTe0TfpAWMDREqC/moO
/iaSdNvCrFVp5bsiKjDYVAsWwfbgXFPjbk6EA8ciLwrYNjRIzVY5xN9ygfUZYXixW6b2l4xYqp1q
ll+qcexvVCrmizQN529VWMlfoDbUCVjZ0T3kEP7AOgID7Nl6Kb+ZqTCThp/Exa4lJ7gwDNnBgljy
CF+JqW4fC+Q0vgbSE+CORuvnJL1vczmgTIv52yMCQeBXUm9cTpygxz48BAYPTXX6Qogy7T9UMc8t
nUxCJFQRKPW0loW7br10P+xR2yDOovxOk1t9MizbP/FCjg5Nh4i71wc0fBidjU4xRJVJ+w0SI258
aR7kdORzYBurVppjiYefB3TFMougWgkZRae0XY+dHQ7uJnSOHHCGh4Uhw4lTkgGV7+ylsO5Qog7/
hJqSb63JSFbKTFHhSgdn/r8I44B/Qy6i4KH39P4bj5p8olaA84Uo3To58yq30liK1LgbqOtdOaVl
nNjcx7YYfEuqA7xtog/9Id4svGROpwKARb5rHatBl172VbQSk4FFdJAJcSraOfZatbYXXBUqs0Qe
+8MNsGFlKCKurFRLl0xj86yK/+HsvHrltrlw/YsEqJdbTdnF3trusXMjJLGjXqgu/frzcH8H53ik
wQgT5CIJEphDilxcXOstEchDpH3wXUSZ4N+Yl9a32xFMBvr1DQXYnWebbCFDCL0cFaJFbyfw64J+
mID3LFFe9L4OBOhBcuv6s9Fr7dfbQ15bV16mqqxZkbKu13Xq0mpOIQ8G/WSUr06MMcqxbqIBs/vQ
zD7+h8GQSgDqCySVZ9vl/BIU0rq57HjcW03+zerpRp6rKcn/Ri8mik+3B9t2yUk7GAxirS0NR9ar
OXllK1CtA6pa8Y5RUnQ+FfrmJwBCy8HWosOQm9rHREqzO6keH2eUG4I0ah1MQieU5G//nGuBm44J
NwS4T4oNqx0luw69kxQZUKA++xEWHbbBFZYzB/IdNzCySbz2PWppvgEM6L2FEFa08wu2pBu5IMQq
wMDcVMTwy+UXME+EpfATmqw1D57WqtP7ZbDmYyqS5bV2PQTcAM596LTOfK8kjobngdaDYx/HvXfg
tbgJIoOqNU8yOoryJPx2nIcojYURNVmA5Ih7pg9R4R+7RNL+0J3PfR97/5hTkb/UVWXv7Ytr6agk
lBo0Mg1AIatT1jZ4RORKliNNQTfcJ2qZ3zs37b8rnZU2B3tu2wdDWnn6y1h3SHGViJkANoCEuxPU
rkUZXlNUMSAPsFFXeyIdizzLlj4LtH4GoJw0VMMPZtKCiFpm6pPnLovCfxUFAaid3O/ayNCQkRHh
2tyWQTvmVSrEs2Dhf3GwOS9VhP6VzvyU9yDlMDgYKxw4OmSXbh+Da/EGMqps0MCeflNq+P3Dm5NX
zeaocHNYVf5em8R4QNVWfBp0ZGpuD3VtjtD/2GIkZkx19ezA5itOQBZSHAVMc0YksDxQ1LKfwBko
79oi/paWg7qzrten9//HXGW6reUCbK7LLFCpjL0b5+gT0LbyXVjVxdPt2V27K6ha0mFDfQYMkPwl
v52gCpCyUAG/BWH1Jm2kZ/PyIMoehTBHOvL4Y680O9nO1THhsXlS5YLq+SqAhJ4Bo2WuswDLvDTz
zW7pFZ8TDtkmM7B6GJy9a/9anCChlMmVy45Z12gnJekFAoBZMCWWegqL2kQxqQzFI+LeKPY7SYyF
KbfkUfGavVbB1f1DRkVZRWbbax+ueHDUCGW6LFCiBtfgMLBRfzxUdv9RScIWm8C9OsfVhzJSA/9v
xNX6lh7OTu6UZkGpwwAwSb2ObS3CEwCW5tlpu+G4ODgl6RMykt2wYAHd6zsh6dpTzQWnQHYvYTPr
djQ1W60FK5wFelFaD4mn1r5rh8NOufHqZ0UUizTnf+TLy82bLzGq3EWbBTHSYWeL2r7fZrZ7jJQh
fj8AkTkPaKfgCjjDHrh9bq6e0N+Gll/9t3Njxy4PqFCjmUEvCyc6pI2/CjcB+qs6kgZxe7SryykJ
6/LQ0O5cfdEoaYfGbPM8mJUldHx3GMisajFOe9WNa9MCtw1czaOn6qx7NHpHQR69ZO52t9YqNNus
qTuT3uLfkjUqrJ7b87o6HNm45IfZFKdX0afW6yVJI5edatNx8JMyF38A42//VWy84/7DnpR+WTTS
ZKfGWKWN+ZTGSrkohLo+r48tjKPDUk3xzp68OiUEcCRRgfbJml8Nt6mtIi/JA8y3pQZ73JX6g4GC
8uexddBHvb2A10IpqSAkajCTaEKskhClpaeHPnIe9JWRfe7Mbv7RGF78HUUP00WvbxH/ocrEgw1Z
AQ2gIW/VVbIRotGKKAJOr5ajOOT4Rf0weB3Q+BxyzaGKZ/ODCNv58fY8r6wq6j/4wMgCPLq9ch1+
O26dhca9UZJsmRj3YZblGDnNQ+DSvqu0+s774lqGCyfy7THucumbq51CxA7tRqf60+QlzLPBbp8T
M89xFEIy1Y4a/dzpYfE+BQhd+1ajiiNyqc73XGvLnd105ftikEDHCMo+YW7d/7XbUMmJoHmQDuZU
P/VNCMA9LFSoC02yGF+6smn/vL3UV+4rpGpkeR4UKdtqdSabEsrVsIzkdNRZ/9aqCNZdk6gnfG6w
X4jb8AyFxxl2IsGVCEfZUlIcOZvS1eXyA7dx7VX9pPKBy2VGBDx2OkDWo+5mp9vTu1Z7IsJBf6XI
IxVaVrkVoGdHqcqmCKZmNrOT1ng04Gy9yr8uXcVzGVJS+pgOAm1RKz2RNhTHWEQQchHseAnzVjyi
xqh8uP2rrn1n2TWzOMXkmGuI59J4oeAFXQRANbRTJwbcvBWtEg9QAdUnwO/1j9sDXksSEMSXxT+T
h/QG/I14bzcUC3GKDCiUfhZo59X6/MS+GCUvTD1kNIB7SHyQNFRW7IuqZOXOtK/tNUIlqSf9GC6B
1b1GfwkwA0KzAWXV5QtytX+5Sj4/IinrfMaU0z6z3fYo+nInraojKMjKbj32iTCuVzf3lOWmMtJ1
DtzCmD/1kWov72rK983Bo6ZwRNvmD/heygwktUdkEGEkY/l2e/GvfW3SQUrZ4Jhp6q9iaD1CjbMm
TvWkzY3t12NpWkeL5+EvpymH7p234FK9c1NcW2q06xCjQqYC6PZq2zeNEdt4MuRBq+TDVz1dlKdC
Ra7ckb51Xa4qjzHw4/PtiV4dlHI9pWYaz0jvXJ7qabJmo+miInD0oTpBQVUe1DmB14Ad4KOmT92P
MVO6nU31hlRef2FwWhQzKYcAUZex5rfLQsm7MO8UqwiMNKn+oNibwF9yxm/NUo0PqhEJpFpxfaus
BQO/MDraiAFJhdD6SVu6+OQ2lfmAfG66k8RdjTwW/rjsGKCXcPwvf1eIADIxG75g6cJoG5QOMz3k
4ZODCybgoGgwV0MDnuOQzNHR1FuaoCUmy30SYg+AC5ymxnsGR9d2Is8SXtKkEGiYrH7SnM71qMei
CGgzO6M/DUDfWZ1e0qgTteGWGeZS21mIaydQth3ka5q/r+sVuLrGoe3p8CbnWjtbjdCfPCAzT+By
xXmywAx4yH4ehmIKIx/28by3Qa5tS4vrlOY86cTmSZYnY1wi5V0Etok+wXHs6dP5g2HAaoNetTx4
c2y9sLkOAo468icUvm3o4z5BpcFpNhPPadvg/DyBgfWnxq1+hl1UJ76qj/nP2ydI7tXLvcypky8c
2W3UaThe7hk0ZRozDQG09bU69gfIe9pXI2/MZeekbhMsmAWyn0lkpMi57kBk6YQEh+ytdYKq3cy/
WlyCdV89aznWwr/unhVcZ9Dsctsx2GrbiQVR+bK2gR7mph0dRVyJ5cGMErHnxHJl+UDmA+0hCpA8
rnEbRl2iQZzQFXczSAZGWBVHyFx76mXbdyi3CTYa7GhI83QmLz+Sohsts6W8QAO8SoB/uQjBAyPB
f7RMjPgbcpRFfoTxL4n0qpcNf91ezu2BYnyb6o2ECqK9udok6J1bQMOSLABp5XzwINIup1If1Oh7
rTQ4atqIJ/zTKk7C1dJ1bXsalWq+mx2D6AY1SEmEkN7E66RZxHQkEmXMAieZ81Oe2ZjatiC8Mk6M
NoN4Ei6HReT6TiazDWFcaIAPJOSTM7JOnZwoiSpSFZ51+O2FB6S0lug0teiiPlgFwx/jwaz3qAvb
CMKgUDJM3lx89jXyoURJsNYnvnhj5stPyoHLwRms4cHMDfGeh3nyXXiDt/OZr8wUqC4NOhotUj9p
lTYoSmTXfU/R0zZHjzov6TscxLzEmdyYvARmbq66h9tb60pckPkomaLGlQoH8nJrp3EeF9lCiWVR
EZQ49sXgZI+5MAQ+A4XSf7k92rUZ0tSQaEoCnmmol6MJqgFV6BY8Lu3RQOygVHGadSflq9t2I/40
GRrht0e8Mj86kMjj4SH4Bu66HLECSmHXXpgHmt6pqG53qhhPHe2X+hv8smbnGXtlfjyoIDVBDKTc
uu7wL2aKLK5ulIGRL9VRhdMVDEUDW5pS1oNJl+Lr7dldGQ9sMoZKKFnRqFnj5FDZykrXzcsgTO38
cekMAwFvff5V2m2LkUUz7wo5XjkY4CYAEUt0F37T61CYx1qaLH0ZAAPXlSMeja8hREG/sOf80Rp6
752XY2y3s0uvhHnKAwRgKhJSNHm1b6hVxIBnlzIgAOlfFfjbfwsRz0+3V/PqKCgnoR0J5WsjxKM1
2GKm8MiCCkObU2y0A/Lk416aeOWbsXYQDVg/CceT//237BXBz1KYAjfiZeI9fDYT8Eb+mFipfl50
N9bPrT5r2c4x2A4K/hWCurSzZ25rky8jjpqkx58kwOnL+oQnpPnZQDbl1xKH1mdMRmzreO9awqfg
xQdIVLKW1qQKTG2QMFWNKuhtVO/7GsPRcOiUnT7KtWlJgV1ISgbZxhptWEammca2yyiFA1Fez0cc
I6sQMYiGUvGi75lrbncIs5IwDiAgMuFYfbt0Dp3ORecksJXReIk7SJpGNe9cA9sjxp9vytuHdxXQ
89Vm7xSFLluTiWDMy/S5DJcc/fth4J4tdOC2bTJ9DyM31Ha2yDZSymEpnSASDIVz3WutQ7Cak+HV
ARJQw6sVpdozrfEJJSPby5T7twcwI3jpBmgYgCGrhUx63nB6FIugsYd/+rroH+bofl4t4oPsPHnS
8GjZ7A6BUsnsDWMTpL2QljmqJb7PLZW/0+29fmUXklp7qFSCO90KeM1haUY5Ba1A1yG/DLUTPWuu
/q+e12UwKTj23DscEZgaPur2AGs2qmtzhelyly1jEFfRj0m4zkFR24+2NbiHLsfD5/Zo29z3Ld6/
5WDUhdckzqITpYo6zxRolWKDVwtVDKXUtMOjYSm99+VQYONSR6IQp7H0xr02/PYwECyhFNPb42Kl
onMZLd0SaH+ZiZkTjmZw6TZ/dNryLQJPdRDW+IoUujjfnvDma3KpAXWUOBcKDDzMLkfsLQO6hfCU
l7hxUGGZzJOiJ0jSlC7326LdmzG8jeZw7EA5sL6r+1RTW8jStaa8JLmuPvJA6+BKJx127iAIaz8k
PuyMuDnnFJxJ+N4egjrNptWK4jigVrngxYl0xGIfpwozSz8Kdedno8aTtXM2NhGT0bi35aOJyZFL
X64mTVgDFIVkzwxz5ZtTr3w0+3kPcHhtTtIrFb1sDoS57jhPY4PRnO0kwTgt4zFzZ+3oFq7yrOTl
eG+SwIQkR5vzLrXU11dOHltpibxuGohqqp9B8uSnWRv1nRa6/AgXZQFGQZtRvudIfDaEOqJ9OFio
yQU95ZUvFYBRZD+xkLL9rojC8u+xTDI191sl0qJ3vRFOle9kje7tKWlcW1jyWJpdLB+yIDI6/Jas
YKIVRtkEpp6SY1idel1U7RHVIWt4ST27/w+bBXgm+SxxlLKi/DW/jea1g9U71sBrvgRojTl8lRy7
quy6ndvn2qy4ESSAjkyMlsTlOGMzFzM4GwA1uZMi2Non7s/E1ZeDFiaK+Z8GAztCAY6n3Ro/HXah
BqODwQCBDlQNvDQ6wW1uPi1FMe/Jmm6PG0HE04mWED+BXK4Ot6dGUxFHFNyHuTbxIXQXRPAX796u
1dvacXUDB5R3wipDGZPI6+xRoQdaCA9Gl9V0WO0II/0HIm3yqmMXf/ep42tx3dEnowKirROvokbB
i/pYEdCtkDyg0SmVc1dUqBjeG/1BrFAig0RCaIUsc7k1hrQMY6uhdtnk3SCQTtMKxUd4rpqPzlAn
kS+ErHPcHnRzybGenDG+Fw9Vprk6ZfbCKzURRRRElakEeMapZwWVQHR5muJxqdsfOtpzO1nm9poj
WYF3TxijUr1pk6W0SNIE5G9gplNy6pra/FF5YvzEzZEelRClmZ1Jbg8dO1LaUNBwBQG9Vquv3cqb
ppEGRTZR+zh6ldP+o6jR/KVRZsTKbq/odnZvzmYEajpflCFX50BUqhnb4OaCYlKU6qDrjVofx3pW
BJJwTpz6iVWIPduG7WeEbA0iRsK8eWet6f6pZ+a2XXR54C143yL3i8hhPpvdJyxkcE5Mpwg5xz7R
du6K7Zk3kdngvNPoI0Nag5/QYewRSaTt4I148CheCjxzcpq70yLYmTDIeGvJzupajcsugeMtDh3M
zFl+dUac/JuXZf/NNUsBGJUW+ufbX3C1XegR86QzaCqBAkYaZX3iF9CQraJX0wsxNTxosn/nIvSH
ryxOtLeHWi2gHIodqdO+AvaKd9TqOlABT6m1i9doiaD35yapbCqqS7KTd10bhUYM9iv8Ysptq0Pe
LcgWlt08vahmS72E++eUmka+s/HXgr5yMvJAUyUGmwIZdHWHWuE4NVVszS+Sz5MdDC0VuEF6DWK0
ieCsHL2hdaaDI5z536jT68oH6mK/j3gcGsGIsuwPLaqcT5XaienUloWh+4mRhygUJm3O8iPlovgR
iLDBbwvgsE+jiuLls1mlSvfSDpyQQzUWIj/TfTbHBx3j3/is5mFhvyqTMdtHb1Hrp8iMgRyJcOTp
58+YPUfv8Y9s45cMj+Hy5NVzMx4itVFZKZPH26MK7GZ+Kj1RfM2y2MFCu6mN6b49/rZ2QPnJ+qlw
caRWn2jRtRrNQFd9EX2Ja2FeeyetyNMzMt3i1BRCv48QJMejaA68h5YMb/11VUYrMsVUCqx2jVGY
B82orZMEN/r9YqR7+4J767eE8n9D6aQ73No0idcpD52JwZ7DRXtRs67z+wjUw9JGe7enXKD1KIDG
6TayBRGzWi2g6cQ58lWT8YLrhYJGbDPhY+bg6x5pGXZVc/9vl2p2dZ4HKHR3H2IWUiZYDuClTdvf
UMahSKZ8ehFWWRxLpYw+qnru7OyQVYhnGSlrgrmicEczhFLkZXrAQVBtzGm1F88cv9gJmo6Tq/qi
jH9FiGD4c7j3stlGDVPn5NEilAAKWriXAyplP9pNqWgvqV3Wj21afp3Neo8Sd3WQN+UpiiQyrbsc
xKvavkttob9EHRD+PtLiM/FiOd7+QtuITm1cp4JLhcmjk7bKGrEC7gyF3vkLIIiwOg/10lo+4Grq
4+hp77IJr3wqimiQ4lE7A5i7npTjYIE5h4P5gs+s9qNHSPfJgBb/DGIhehFQ889TNqc7d/GVOYKH
ZVioK4Cs1uJCiqW1M7qx5guPYuWn6Tbh12VMIHhhuSHuy8LZi4C6OW2mNHqhU7VqF1njrCVN6pov
SBqhpajg8mzWMewyFGmPIU25nRO2yqn+N55swEktBeoichf99jrLCnuMQgoyL2mYjccptIqDM7VI
GldD76N0PH28vV+2H1BmxG8WEbQeaTxejpdUCcRBtDJeyIWd4RDORt09OYpbNk+a1zriXQtPB7B+
XmTWTq66jWMWYs9cA6gfAmFfwy47HHPNcdGsl0TgzBhOavg3QGjAUuCkHqYmmj+ZsBkPE16HOwHm
yiJLVCnQXCoAsESNy0mndLQj7CAdRBDFeKzTsEPfeA590KauX5bTnrXgdjyqJkRqi0aEvB1WmwhC
tqghwlLtciIcdFnLh2xJ4oOR5Nngi2Ee/r39VbexhvHQWOQhDICWp8DlBGdvic086ZQXVt/0u65E
F8QVe+2HNcSTzcowUKjkxOh7bAT1psXMnMxWXizFCkozW47tUP81Wuq/VmdEvpt0n5PYbY+OOr+O
mvXoptO0s4nk/ry8DPkJUFc4pMyWuHc5U3DjAD7JbILetPv4aE+hPX7OKh4DKBl7Lha7NboCxQPu
BHH4q9c0RIwdFW3fnbi7PUe87mjE8ObiWUsX/fJ3LKYu4izJosAToefPTV9r9Onb+i+7hoCLF6l7
NONJ7BVZttOXJnk8vqhU8ihaK9oMjjfRKC2SoLJn+xFyQDufzLqoVb+NdXtGbFm1/zL02bJ8jJe7
r6UmzF/37jVaGRRWDdmI4rJe3TiO06hOMgJPi9GCe2kzLT1ZpRh3dvT2CFFLkqV/nHnYcGuMVTo5
+GWDFw5KRVf9MR2f6R25vjcoz+AI9moF2/PDaNTHgEPguULWePk1CVadSKOuCHBfKX9kRmmeXC8d
H2+v3Ntr5HLzymFYPCS9kKNc191j3BDMRVeqIEndxdZ9weplftNQGH3oey35VZWmuhy9cqxRw1aw
dRifIxQxxqNboq1n1+rgHOwCk53PiFJ5PyO6JJqvecCPD2mriuo4a15kPBFxnHSHu3Ftiag2c/vS
NpCtg8slKtLeqcreK4JU6+0DzX8Fc10E528v0faqB+AkzfcgHIE33hQrJ2QnZy8sAweLK6wgXfs4
hrl9qIFBn28PtZkQRT3QW1I3me21YWT24WLXpRNWQadhWz4OsXJw0S3faaZu4gSjcFbYU7yB6P+t
4lUVpn2p5WPNgS2Ss2gMUolmthU/DFHQ9AHDD+fe1u/UpZUCUVLPgnwJujbTXG1owxhzGyUTEXR2
txxapYd1a2rT6e4l5H3FexhLVaqW65JlXkxJNmPjEoyhNhy6tot4dtbJTqjd7AnmIqMsnUDuU3Sa
L3ce/hRWIpKRuaBI/7jMdvqSk9ocqfzsNR23QyGQ9JZrwtOF9rZatmlBenrwljpYxtZ+aHvTOQ6R
DW1Rie++QEiAoJ5Az6B6JxFwl7OiEpMZiM2LoNcm/Q++TYYKCm51p1TMU+KLsQ+RvVn0e/NbOSyW
T1gAviEJVzNUu7TU47oRQaobEOq6OT0NY7j8CLO4OHtFrtzJVmInMiCgBVJp3lqb4nnSCVmJKEWg
unn96ILSfoizrDv1mXNn2+9tKBZTYj/pGFM1vFzSydJ6M280hkq0+lFNERZsE7M/ZdSG3qUIT368
d/ujqUIyROWOFx5y05fjmU6dekpoiAB4sn2qCqs8F5pyJ8j0f7OiQsgRAPJPCeVyFEv0ZpIPnggQ
TFSPkasVfj7ay9nS53rnMbINiUyIMiRtMpxPIbNdDuVomT12iyuCxdLCv0BajR/abl52Yvw2JF6O
svpMtLyiUEF6KYAmYh0S2+mmg5HqOI6T00U/FWv8p7eH9Ot/+FiYpMhYxSdbP+yEU1oaxO4mWCI3
eh6lAYiBJc/9K8h2B8TCOxKNhbXzr2V2oRI3dhP0CJFylFMMoeJkvjsikpFIaLOUHoN2uLqLQ7xh
ROOy0dswzQ4mYpeBK6Lp2dF648PtZbsSETGfpoEmecdcEas9DnAxgri2iCAavOhz3izq06zF76I5
GXayo6sjUVMADiuxt+tSbkLZzio7RyDGrPZHt3UTX4tT9zAn9BduT+rKPpca/MRd0DISvn25z0lj
OmMo0ibopkg5FLVenvXI+PQfBqESKasJdF/XGWyh2r3dxmUTaPJl3xXL6HeztneYNnny204g9ZVs
EYqQq3jeDNi+1P3AhuOkPoka2xkxY8JEsiaeoqLcMyy+9pV0CZSRWSymp/Jw/1avcBKqWl4/M6sk
nFLywLlXzqWSdK/9YFX9zp649qFADoJGkyIiFOwuRzOgmobFvDTQv436IYlU/Got3Mtuf6nrc/p/
o6yxYaEHNQ2N1SZok6Q5UuYvDyLFXauKo1+3R7o2HzoIJDEkZgYYgMv5wEHsFgqTTdAoyfCUjot5
iNopPP2HUXgh8pHYfhvIc6SXFUKEXhPUSNsdG23+RyswOfoPg0ixHLohZOzrTD1pxKhEY9YGoR5j
Rjt240M8W/cn6STP3Hx8HBCCG+wvyoOu17tVGwCYcP/UjMHynky8HfWH/zAbCLCS48Zdvn7UYqbX
2UtYtCjFNsvie9mk2n5TlmJPOvXqDgBW+8Ypoxki9+Jv56fzrA5CV8KyFfN85Gng+Fgs3v2eJWZL
yAIge8SxuPMuR8l7a0oGE2k53PqMU1i32N85QDHuXjTeaFJUBykqeAz6apQBbLTV2AjY5YN2SNNE
ORp1f3+EIxkBTyLdPOTfV6NEQ2pjWWTBGsAZ6YOeJOo/MOGMj9HSZU8TQeiv27OS+dTFI52yEvOh
z0e5i6r66nJ1y6FyJhcw9uLUav9YxZ1QPo/x3C8v4ThX4qWcwtA+Jw4Gz480orvo7hSdyiGVYBzu
eYIAnb5c1rFgySdzqIOsaSnRxlGk/apzXGwOsMOU7wgM9XsRcHuL8OphRKmXzJ5ZJxSml+L2N5sc
MzKY/lCWilmcwTEsD7jzQVt29KLYKwdvx5S6VxK0TeWGTGl1EtQeomgKTC6IZnWMj56aC/uPfDGG
6KtiNorxV52l0U4RQ/6Zl9/2ckz5m347fVE7DhM13y7oelV/n1EcO9px0X2fM3LQ29toe9BlOCHU
03GXbr6rr+i6S2sqaDwGMLaU49SAos5FVO9ckNcWka2K6Qi1Mmo+qwklg9YNaiv6YDayb4XZ9v6S
pu/7RX/q02ovub22etJdix439GPkPC9Xr6q0JaOk2wdYZbbPCIr9DbJ5fnAXvKxvL95mJBm92NFw
EGhrccVcjqQYVP7qbuoCt6qVY4paKIQko/WTZW52htp8J+IWNzJoaZN0ZsO9KGZRJTbWwEFYovqV
pV5/TLt674BdmRBZIABwYFYSPb0KyK2YBi3RywHlk0ToftQlP6csLPDItnCsvnvxqI7bABY4yzQ6
V3vCxGRZjK4+AEKyK1jqNVxVHPk8rT4IvHf3praJl2+IetBxvEZk/FjtCvImq2kLcwx0d+Qa6IEa
lge0/e3mEXNMi7bx3GLrSKtu+CZ48vU7ich2aUlEpRon9xDFrg12dMZrgE+sBnaeJ6eBUsuh1cL+
YVysPb2FzcuVCjEbE6IeZ5u+6yrZBty0xGIsDFC+2CRr5Fm8Ttz0jBWcGeh54/ydG2Fyb/eThhmx
mTtJSj/zdL48C240CTq5jRP0LtyIBzpAkfWAJruGbdigzHvKS9vzQNUV+WX2Dt0yeqCXw01jP2RR
V7mQmwf10MWa7av6bnTcfjRp0UATHo4cZ2/9bFEM9M08I12CPIZafmzcjt3pdK1b4l2LcNjOIZfH
6yLuIwxL34pmHJQCSda9nFStpdJvZzYCrA/NY1wBebJntznr1qTiYif0Q9sn9JMpAj+2Qt+7Czb7
BtHBN/1smoFEmbW8jR2D4Sh6ZwkQeWuiszs2DNEabZe/o83VWFgj46mLcS7uGOfbwWBzOhka0AjY
FGrPPKOMy5mbWoxDcFhpqJS7dX1OByPWzl4dx/qJkzpMR65dyz1Y8ZQvp1ppzTvFdiRiCiQdqw/u
WlqYrR6MwiaLqrTBDNIFM1Qr89wPWkwuFY+t9hk36b0my+ZTAzvTIEe5ZL30CdeRtusLL1kW24Ij
pTSPuhJm9pNVWTltSu7IU1Ym+MiOwgEaYXY6RpwmL2XjdHvVN4dI/ghpYijZWg6p8eWqK6AkijnP
LAoMCO8QkvLnpbT0nd7C5hBBAUA+mvcKNVYdWOblKEVbL+7gIo42xlr1PM5Odqyp+x97a9f28upQ
st0KdJ4g660OEJ0SHi2aGwaW15nzucPsrDhEOOEuB7NHD9a/d/2QFKZKzV+kwZSQL2fmGMIppqFz
gsmrI9+OkFoWSVLvPPo2yZMUt+OxB7KUKspGGrvWPZpNmesEA3W6V8dt9H8cgCxP9YgXoleU6p+3
Z7VdRDYFr2VwlywkH+5yVvmgGEvXu14Qz24GDQU5hAMN3fyjjezavRGP24miu+zWSy7/2ouk0a0c
1+k2DODSl6isK3NzVOqmPqmtaeFejUk5UEnFLfSTpsR2jvi9ueys75X50nyi4yll32Xz5nK+aW25
9FPYNBWa74+V1vfHpKjc0+D088fbS/vGHb+I8AbZLzVrbmfazmCiL8eyjVyyLcbstQk10fkxDu71
Q8qHN14zVfTNyU4IuEfcffFMacgUurPaNI35UA/zrDwSEXPeAlbUwsQYpV11asTp/BWNl7I5K2ky
hr5ednb2rlmMZgC36Vn/Nq2wKr+yBm0eoZEXw+DbokaEOs48o//WzInJKAiiN8e0z/vuOOdphUDT
zGky/SxqoFXC8irDL5lphuOjmlVu5DcEFMUfNbt9mClQhwdkhUzjITO76VUrOnv8GHp2GD6lPXC5
99qoiOZFi0TTHFuvRk9jKhPTeCp1q0oxvTa7AgBdbhZ/wG+bl3NjNuF0mNNlKr70DuTchyZSo+iU
6l27HFWLd5Hv5vb0F/ouZXpQDQ7EKSkKBALrFOLuyS2iyfVHdzHEx6zVB4zqG9tSHlEVDocD52yM
zqyrap6WDLmej31J6671tXkevbOKoWvzR4z/u5v6Oa8xAwkRITrztVFGgdGgqg1f06Fxiz8nve+L
D0rSUAeO6igLv0wCP6fhgFd8HD67RlL2H8JJV+dPnlG1M5iURIuelrHRar9Gnqp+AOBkkf+Sedof
Ac661ePtTbeN8v/XiJHEjOrk2s9qcBICTGXUrzGi8KcW0yu/1qP2dO8oMO1h61ELQFOA1OxyZxdW
W9R5n4+vPMT7j3VhDqc01ve6TNsUhe4Sby4DiqzUhFiNEhpmOw+KDPB2rh+xMqq+NCrqu6eyV/DV
MdvSsygqp8P3e2dHbZy1Q1KLvWGsiXNoQCQNRkfpqyLScTqk82j6sSvscueVsI31dBaQa0Wink4d
Ld7LVRRVZqo9t9brmHUcsqHS839zCMHf2P3giJpcs+qdDyf/yMuQxJDMiOlRugSdfjmkEetYjQoj
e1WypdLPeivC/FRCCR7eowuxuHfvRp45SEKySd7wuqvbJako0rgq4ggF8tWnfJi1c1jcy3knnaPP
D0pGppT8g7fKOcppjBbYjmGQGWb3UION/FT1y/Coonl3wg8aPN+9G4QB+WBSMUR2Alb5o26mZoor
TBhAm9MfvBT/Ctyg7rSMk9OCTglKg9vqTXrr8lsVlKBK207SV280zVdjie2Do0TOzifabkKaQRT/
IXqAZODxczkKYPUWI8Qie+V9avw5CrF8iw1cWYzaLc6KWpc7T0d3swMpd9ERZ1/QzEU0+HK8ctIW
lNuG+rUac+udRoo/HEP8EP6gWxU/M1P1haAw/GonbdqptF0bWrYg2CsSs76u4GR5VEzNYIrXEjbu
8FiXOYK6CJIsGBbNhlM9zIiWdM+jBpHuYaFTtsMC2MZm+qJIMuEIBfQAuufl1PNIX6ga2OOrqZfz
M1rXoV9QmNn5oNdGQdxePq/kIGtIa5hRxLetfHp9g3eKQkl+TXW97EklbSMJNQdCCSkjRwC58svJ
lEDGYAQN02valO/iUHEOWRelWOdAqrl92t5sii+DloR28yLn6QI6eF3NWRJTGI2Rzq94Ti4lSPwo
/iTsue8OTr7o5XHQx8X9ULdRo57IPyzxYcrsTvNHqCrjX1GhUD8T41JGfmr1inuyQmd8b42RYv30
Ysxg7o6xKPPB6rGlgQK/dxX0FCePNLKe+ZUESFYic/Vx0rr+1XXIZm4vzfbwov9HfslZYlfTiLj8
CJGhDv0Cre6VjHZo/Bbe8GMZj8PPivbrF8Uem/Z8e8Qrn53jB+Id/rVEba9eQUaYNWNmpcvrkPXD
M3TF4jBTXzy6i6PtrOOVjezxipTcfGR2QNBcTi5sMiUyu6x4VWdVe+yiJT5AeM12lnCbZJBgEGJR
vqcSytPrchQnUY1FgUz72ouhf9RTs/4GY9I6KdQFfQ81y2Pe9/NOO+Xa1IBgS8l05Io2T1epCB9N
XsegNUT8OimLg06NdO/gXPlYRBwqWgincNevE5moGfpUScvyNakpJ3g0Mh7AIpWHUTWyD+a81H/2
CAEUPqSx8SFsxudJNcc/zTTKn3N8Gt/RPW9OUQXMzTaLPXWLzRpQrJTiyhIzAhnvTWTx976Hl8z6
7PTa61CUFAkst/VVxdGfbu/X7SiyhA40FAwRNcv1CaErB8EswjE+nsHsLkmmnVxw9ztbda1UydGj
hE6WKvlIEom62kUpb94q07s+yPVitn3PJHH9hcRD376PFkuoL2XPk/aRlvQMJW9x3P9D2nk1u41k
2fqvTNQ7euDNjal+AEHyeFJHrqQXhKRSwXuPX3+/PF1zWwQZxOVMP3SUQmafTKTZufbaa5X7VLJn
+6EK8kDd+F0ct1t8o+fRHc2hBz6Zp2xN2O1sOQhVJa5RVjmgI+zP06VuKhQJu7ruXlRJrdw40uDZ
IerjSmqiriy982kXbQZAbHD/wYqXYAksAh5g9HG/UEmpN70VFnstThzv1o8rtiwRRBAhZnM6oBSx
YVyWq/5l1Bs4Jo4a7kFPs1uzPdFhLHg5MI2BC9+up18WqqwnjQKXXn6ZJVN5KPok8+RuklaW0NlR
/haFbhBwQtwpl1zmip42ePI1UXjjuF1sfO+0+a6oMJ4x/WDNsPV8KQBisRCoT4gi3RKmM4aYx2eq
KWDdjh+5WkI7iNFUAUh3qn2+/pUuxhK1cuFLha3JYm8UfkMLJ3KXL1Ieoy5eh/qmkLg3HBPA93qo
82XHsISlDqpl0FiXref45aUdIgzKy9AG5kaRA9+L5mqtSnx2ZfCp4P7SQIwCCYf44tadk3Ro1ZnJ
w1Ou8IYun8BnOul9q9G6U2tFuVPMaK0J7OLQQG5l8VA8fwyPph02QIfKyzxNzU7LwQTDpFuD6C5G
IaWghwR+M/f86Y5SujZowkJXXkLNzDZdk1ePWhesGVtcjgKFBnFy0bSxqDya7TiNFXxOfK1aY+PH
cXUvSc1ah9XFKPR5cwrRQHHGrkyMEInOyWbd1Rb6/THnctVKa1SQi4uB/i3R+sKLeklGzKYkN3se
Gy+4SM0bNYsOpux/wCX9Q1yUz33u32bVyU3D4vt3vCWMH8qxgT8OXygu2695gNVJ5wSlZ+TdGhv8
rGohIsEToObNw/DMmqdBPrnTJ0l50QbMOHvVvouC/M4KEQLRqvljNRdf/c5/h9/DjQoSb2NkNumE
BT6gqim+7C8nbpPWRhtHrA+EEPy92vUTHGMnv0t5Mt6azzJIQa+CXMPzAgD8NFTSsizmmUUSdo66
wSjbdgtHA40c2rV3zKX1yIELEZxrhIxkcQ7KAM4N5VoVW08HV0Inkx5Muqj314/AS6etycta0OB4
zS+pSdGod8ZUV+pL7Vv2Fhuenz70CM8OkrUi+9JQjc8EIwhgm7oulBKKFqdzRzNHU/pdMb/kWhKi
XzrCPZpKdZMWVr4fsLM4dHM4Pne90u9KpfV34J3lXd4GAzCotaakdD69kMTJI5HjIBujSev0p8ly
bTL0WZ9fRiOYNnnqILY959rNiQ0PUThYgrND/XZpAkTtpw6QGVVfcqbVC9r+qzFWa/IE50PhWGQ9
IrpDAeFMBZOSbwIoo00vgVRKOyXo8UGzW31lpZxlHEiXwMWg3C0azrmcTyfM98NOCZ3Qeokq82my
jeeeVk43RL6L8vPaYjkbkkG1BVlqOiThBEHJOA3mjMiJ9nFjvCCppXtDpmN7k2lrkpuXotBWKSiG
VHf4RqdRIP72sTP2xotRG5Vrqr2z05NurT/6YhRAW/pWoSPA8DiNYts1ZBz6BF5oc49oGpY0HO4D
//31jXwhitCmEJcksgAUzE6jlNAu9Jkm0ZdAK2YPI3hl27fS6F2PcnZcUJKjFwaZXsHXPkuhx8lp
m1GKbRSymvZ9lVI1irSk/YEuSreydS6FQtuJBk0+j6Bong7IjhB0rvlBXrKuz91iVvu9pVNkjJy4
vrUKzaggNAkHVHIiXr+noYBNU5SkMiqNUhJ6+K+iPSKjT95k8xot7MJnwvBIdIVSX2fZLUJFRdFm
UkNRM5AxfO18pXtW7Ha69dYXA6J7iL4AHjpUak8HVIfgfZEWMSBH/xJhC32vdQ6yA/Z4K3oohBtg
JmEhR66JwMFpoLxFxyUKsuCgoTa0tUv1R4Eo3a0vKhIK7j+uDyFKdfb076ogArdQwJyH/BUjxfCj
hKjd6/WVffZh2CDgUwpvN4sK1bLaTGWni/pkzg+9TBGnbhAxtlRpWFnU9BQyIyfoJI8aag48Q4Em
z5vJ5Jy0UDU7+2Wo66nwStUOjhWWe+Omo+ynw9hWC+vAhFSpF07JEHyKpmK031nYXaoPAfpZw+c0
kpN8O+UVOnEmmXC5oV6qvpR10vuflWEoZzfUWmq5hSL1hqvGvandl4Zk1y6eB3TduK3ZjHg/I5+c
7/FwTRovc6YpdQtbDiRPxe5n3CQmyf3Ob9PGdBU1HvRtIY+Dtsucoa12jtIM2T7A6HF86HrbrPaO
5We7CGU0a3KpFI3q65QV8/AHvD1qxWY12g9BEurVHXqyTng/OEnxV8px8pNcXFN28xDbwZOTh3q0
E1r5XeuO+ixH3lBCzXkdR54g7/xED8P9NCg1cJMUTfWTOtgGzg0AzDjeKnk6ulrjO1+LrGPvkms7
MuoFmFm4UZFn780QLutmLHU1cQt0j/MnspKx3lV6PL/KaWN9SZQhLfhp0zL0xlnSv9o6OMjWnvJZ
fW/2mtHeRXj7qhu62CTVReiiQqfZ8ktT3ZqQMco/m6xL3kF6URQUTcgid3lr4Pqb1ZiBHWIFybaH
qS6HYT82OEftkpgO9zufhy5aFmi89e+GSOm/SADW0H641o1044SSr/8ESQ3kjTmP6fQXnnOWuolx
VWk3+ZiVzSY1Y996nckWnV3V62W/ybN+7veGkhvxXWtaI8oCWTEN0jO3O62Zeq0Hx4Ipir471uAn
WxkAMNxVdqL9ERq5rm3oU0zLrTMkmfVOTqaUxvXeD1+DQXLSTWk2pYSClFxVXm/Fg8zC6HrVG8Yw
xBaVNnT9MUn6RHnIBn+KePNOTnxsabie7vQ6T2aXjyHBKGisyt5kaBVMG3gLcfjXPAWtvXGCOvvh
B03+agYYqLkGaWOzKYMhfu0mbZQ/pHOnPU/ymGLizEpTHKTVTDneTLkhFR7OsMV837Zy1uLAANbz
zpj1NPbaUJeig6KnUryPeSYHewgvZridpcJWt1PYdhBMxGf4XJVKo+7AOlRjI8fxUO7GIi7lPXSX
Tt0oiRVWLrV7Z9xTHoonN4zS+St6hGYv3EvYT65e+XrqRUjmfO0VjJe8BnpH6aI/MKqerVWK4ZW4
2xvbum1k86eiVJm8CbVaTaCaOOqx0uTIPCpy0RSJS3NZ80fCvlU2ppEEKkS4VGl3RaPLP64fhWc3
rwmiJFTxaVWGK7oELJRBHoZUKupDAIS1a50yujMiSf1Ut0j6Xg914dQVDCZ4oWjG45S9yPNwHjFC
tWnqg1G25l3YD9lG6xXNux7lLHUVKZGocdHnzbG7rKTlLWUvDLDrQ8U76AFGe03HIa8cqOc7hM//
vB7tfEyQlsAwmTnycTK+0zuxkhxfToe4OzjFMKFHZhauHMjV9nqUcwxZoDtobNJtKAQflqxEmsis
LuBTHSYpywdXkXJMg6oyoLnWjxW1cxNbs8Ntk2Rd9qfiTEK7MpF8aETJUDRPeZoU4y6taJZ9TqzU
6FxcrP2bKxfQPqhK003Ko1mwV0/nAsEFn0JM3x4Sp7cNLxsG+dEYnfFGw3V6t+hBpz7AHU59GrD6
NI7aaONU0mGHPCdNpGUS9pkLNTT+SAVH347woHaB2eXBysI6KxGjOgq1H+13CC7c5ovhpVE4+u3A
m6iyev/esr7HyoB3W9DQepzkUCXC1nTVupNu7o6CmUkTPKwCJKJRQVqMN5ARq5pL03zJS2Xc68Ks
DsWn99eX2PnoyIeBBN4eRwb8zNNJrbVZy4RW2otm+9LOlHTtMaYK6hmlre/SRH1MIyRznGbQbs4q
ycR5lKP3ST5DhnkaWOsqLkKtdV6GivkL4Lo9NljRrWT9Z6cCOnRAH7yVhPnemccir7+qGkzJeak7
P37nJFa8U/RS+tyGEKBQZ5g/Xp/O82OVDQuMznUimBPLHk2lZJOFvjMcOH1lrvo69mLyRzfsxjXf
2AuheOBRXSL75xxall2DgHkLR7k7ZMbUe+jSJR9RzdQey0LqVmqTF0OBMMNapGJIq//pt5LCanKG
UO8OdRSM1obtBqRjBEFHgiXXlbm7PolLMzVuCnB0inPCKIbHhy5+nl/AvqlMW1mdrOHQcqJlB1o3
Jeyx5tRAEdLG2m3TdPy1+9yoLdUttF6uPto6nr2wG8vYQv5biYI7HNGpmAxKGK1hMWfpPT8epG1O
I45kYTd7+uPZg9S28PL7gyUp0UYbYpI9ymhPkepQcjIq2jNHaa3CcOHGAZCkC4iWc4A1VfxQv8xJ
qKHyMVF4PXBMdaGL441x9JmTlbk//9TiXmNFiTbG8xf5lKK7mWTzeFA7SsIbTSrmAzasTuR106wH
K6nBhWj/6nqxBN34DC6csmhWwM7mAw2S010UdZBY/Sh6ohfo+/U1df7NRKckMKt4LSNKtTjnnAJj
22zyxwM3t/QOrcbAuAczV708s7VshxxMNW3SZKjDzc2BKbaDInONv+nZnn631AqgnMBUPQA/lB6Q
uuSGijR4newUB6Wq0rtBJMHXg54de0iAkw6hUskFwv+L3/9lsVgzotxFH0yHPJ2c16ifg8dcMhzk
+qL+qckSFOWvB7zwIQEnedVyRODzulRPVfSu4TmVE5DJfw6sGE0TNME/+n4b7a+HOt8IXBvglHxI
sH5nWac0c1/RZiubDo1sh49qnKBCmEVrTgmXZpB7iX5h1EzPobZC1wKFJ8100P1w+mQZUeMFipHu
5S72vQ6F7BUi2IUJxD4SDTGVncBKXVyH7Ww2yEjk8kFJHRNP1rIja8XMLq7HNeOcCxNIKGRuhJ66
YBSeLg6sePoiair5oAWDv0XSXL/TtfhmRBT0g90GVEnNkLNyMSAtS9MwR/D6YAytfp8MzvQMALKm
83BhLGj8gbdyEMMMWlZ3h7xpKE/XyqGxYEskaTvSWTpm3vUl9+aEdgLoMBiB7iIAy8FP8fB0ygYr
CiTb8uVDT81Q8/xSgzxXgFYgIliM8ndptKG0t5CS3011WDk7qP9NEAC1lJJzN9WymmxU3xk/TdY4
zd/UIU+tbS5bnbHBHnSwD7Way+lGNqFMPyR+Xf+w/MhsH4oq6u2PAGaljLZYRKVSM8Iw3k1hL91o
D8+lS/VC2DTDpmM6l8yJFnW2tM8r5aBnkfXC2wZd/6SMBCtRUT5fn9ALu0s0O7KFeRcChS0Wx1hn
HCKxrBzSQqZvWzEgzbr01mlHgOK62dZprJorqeD5UuFOpLAMhCQ86JZVUrtFvmwcc3xjpETdq3YE
j2nWm5WlIn7y05UCmk0bNdMo2nXVxcgSVenzBJGGg2MW/ffUaPodC1d7zWfAoGmszc86vt73yiTr
K1TW8xOE9xFEUh7a6FBwjpyu0c7XoAyFrFFENMqntJ6UT10CYXeYQP6uf74LU0ko6sAAqbQ/LemM
XDit1BSE8rV0eNZYKg+R2ln316OcX9lkBII3ScLJ43KpW2W1aFZjA68dQEtrLzcGY5eNuf08qnXw
PonM9E8H7/jd9aDnQ0ORG1U1OKx0ftLKcDqLKC2ndZGr2oEqjLMx6yT6ZDuhcXNCLZhQfCUk4Smj
Lx3SpjLWpwLrqAOmjtETzrxsdXswn83KWuP+ni8LYBdIpxySJNX89+mAstFySoki6MGRw+/17LT3
cldOuyFs1up5F05J1OhoAKE+hVwhB+ZpqNAEldUrzTjAXk8kPI1p8Iu3SYzw072i4/foRfpQ0n2E
qZLyYIbz3HiVWRUH2anseqtGYzl9jqLRQam010WFa9Tl+C6w+uhYTUkweVMtVX/i+RxE7yx4IsGd
isRGtjVzOQppUbIxfFa6LHJcOCuVT/tT2kxrqY6YsNMdzganDw+NONYAYNPpKNFnz/3BLrRD3UR/
FW2lbSy9uy99GoDUqPk29eH9lNR4mkkrKeyFpSlI+TxlSUkEIew0sJk28wBUrB40pzCfZl2SvqVG
raxsgDce3mJ8VNq5BNBkIc4SrutRZKlnuzYOtETZG0Bz4yW1zc4L4rZ9p1hNc5BR8d1PRldsxmko
j9gORF5htms+cecrV9gWc6eTVFKOVMT58EsSyyOui5AhsA8WthMuaKW0qceqAPKek+2tu150/onN
yAUo1LZOQ7VmEWQ+tbSDLtnRVsPcglIC9YTrUS4MCEoxb0YALAw7ltzbaU7KUrJTg5QI4DgzomDf
qzOO2CFr53qo82vIElV8EleBy53VoxF3S5yubIyDEliSNwVd+9FUkn4T1DYooGKHdASOyhR7o5aW
K+0c5+uU2FTyOLhZrcCyp5M5pHIZySqx4yhyvBkHCR47auRdH+HFycTPgMZb6nZoVZ9GsfoUx5qm
Nw7RXHb7ANPep5CH2A4z+rW3wPmOZ0CWIIILqwaYY6ehqloasVSVjcMEJRPtUO6IVyfKms8hy9ZL
NC37M63j7g8fpC1wg8B01hRMLw1WGPSyaqiNnt0XeqSHPWvHOJR0OrwfpbB/Rmsx+GxmxhpidmH/
c+Ui1scChYl95lVS1DpSFb5qHhD06a07f+4ly00q06E70opja1M44fCpaKI6I3kd034vO01UPZu1
guNUBSErX3nxXZp/EmZuMV7wAhw6nX89mSwUQGvzoAfNBM6eZtQqpw9lU231wjTcxle+N06wU4r0
ZqFfuPK0QUEbUYChYOafhp6xPBmEQ82B1Nne9JHsw0gP6n1Ut93KKC99Y6G7wh3K9NMFcBqqoXAC
SBlahz4fVRdOE6YprYlGSeLrr9f3zjlNi2EhXMOCIgMB7VnEagc82atgsFhPbS95dMYNP+O0QqUx
k7L53aA00+Rac5cepiGJRo8uWz/ZtUXbvTZxZo57LVHDNaREBD29eMSTnsQLFAEIccmj6vOgbaoi
tA+DXOsvRZ/1zyNssg/Xx34hCm8cBBzRQxUWUYsvakZBSQ9J5xysoRvhnORN8bU3zGnlAL7wNUUf
A41QvLL5WAvakVmEVjdLmc2NkiXQjqbpdTCUYaeEpr4yIpFwLOaNY1BMGTkyQsqLe9KK9dnqetk+
pHbbf+yN0H+EXkfN00plV9b97tPNM4iQDXRg2kegZOiLkzeXikoF07IPpuWnbtmmNOrZ7Zoh+qUJ
fCvmAaWLe3kxgV3faIFjJ84hyfJu69tdt1EKK0OQV16zt7qwJN461iAFCWmxpeaqYQRWYFWpc2jG
avKGtiw3KN6tyQxciiLcFuDxMWtoYZ3u77Cux7ED/TkYLd4nLeJ6XgzMc3fzx6Hegdy14MhSh1ic
laMS5lQuk+DIrWjs82LoXFnz15pbLowFMhWrgPXG+bFMzUz0hJHZQBKqHLR000VWcp9wQq5hYmdZ
DPv0TeSXsjHJ2dIg1Y4Hxcqw1D3qmd3N3sShNX9UkiYHF2tHycZKCu8zj37tUtlUjSrT22u2MLvT
0dabd6iYq+MrppkwFgAG6nRDco77tpCZkGLX4Jj7EsmIrrgVHraOh92Tw38nXS7dpT5g1bNtDwUs
CNnKqatEhpF9rBEyObacLRGGu2Yru043IMOFusKUfi9w7KyfCwtJBVcJgvR1HiMDryCpb8vYpQ7l
47xUITDzWNY+RBotkCIUFvDzdNxENeIfQ4K/6GsUG21xV6uFamx1lI2GxxFNK8uVFZDiL0MtRzOa
VcpkPkp6pFiHyEmL6j7CSMGnDWVAWSpXJ4fS3dzMk4sbRl+6EhKlSe0F8AX170qLF8/PGxceqREN
h5RIKSLSCbF4FvVaDROb99lBVbN21zY0W2QBrOkbo1gQmN9gfI7WcxWvnkQDTZLJPnSkGZ6pZYHX
ZojVX49ydqKKKLQP0Ycn0qBlwtdIkqLSeGUf7KKLjyamSG7WB/pjqo3j1h/S5o/r8c62k1D2N6jz
At8wicvLwtErp+B3lUPcRcWuUhHGDWvduHlUoquRVBZ0AwDdXBxABq0hMvIW6qEOrNorrLjc0fcm
PRrlKN0barWm1XA+i7xUhSYEHGyFq13s7l/fb7EsdWbdaAdcnvQjLntO6IYwwj8FviYFrtxhG319
HsUITm5CQDeo0UI7QdB9lxDY1DhtmWg9iWKdZZZnWGX1Ux+msNybOYf8vjKk0dhh7TCaK4DOm6jg
IjTNP/BmYU8LAH9xKUL0E853jnPImrGbXsrRSX8kVp78UVtDEuysRO2+YmpEvTBNxmBER9JBw6Vz
/O5n2WaNdO+kGFS5mplKjseatKH0afA9Poam3ah7nqX17EWRbtGqWY1t+UWzsgC5ui6ejE2Z1F20
LcCUaq+LjKJ97/im+Zev9tZnWli13o0mdBBdGZLgt76hQLy7PvFvt/Fi+NAVqavRFcKjb6m3rEjK
1JlIjxzQDSjdiqreIXYGQ3fjyTG+a/30Kbd7b0K9/0dd9M0XvTbLtdti+fEFTEjmCKoEnZz88XS5
1SFcK+QdnIMUJ9F+aGulpjqtBslmapNkBWw9u5ls8i3QQSFCL/qtF5/bH7Q2b+rGOTgBLMOBp5lL
j+xXc8x0N5eqfZ6r7wKbq+b6PJ8dFDZwCFwg8FAe9+bZGGsrk40kio9DVHR/DFKRuqgZq5+uRzlL
vUQUeiYUqEcc5Et416hmbL2SPD42vZTsrUyRn/JxTnZAXGvvq7Mzgoc7gYAKgAyA05ZnhDM0GTJr
AC+pg5uEOX4Zk8Da+LTkt10frpwP5wOjy1WAW9wgKqILi2hBmI9FUJbBsR76cgOCQKU5LbUXJetu
tiQE/oCfDUDOoECV1NPVmI0jKnl4WBzjsaDIU9XZrk8Rjbn+pc7XA6NARBFwAjSSV+NpFAmwrlDz
ijuq9tMNeUd4X8SBs78e5cK0iRcTlwd1bODqBfBYhVZhJUOYMG2JFnhl4ZRf7Zl2Xjdu8lD2rkc7
O8QpmnAHMiILjWAqGqdjMvxoMLOBe1c2gtk1MpTVnEr6UZf9oxT3xR4a5pru4oUBckdB1UaWRtyN
i5AdZ4U5J21yhOZe3vtGS+lraqWU3dX6/Zfr47vwzRxRPeEiFp2Ib+TxX67F0BoDXQ5KRKOKJnh2
EKf+EOtZsb09CsVXlftXqLgsZxGMJJRaycqOszJDk8skaYs6R7HyrS6NRZRf0a1kW4FJn36rMIiV
HOGC7Kh2tr+jP8X8FoRG/PXWsaANo0OTEkLkQMGLKJJTJkFs+MxYqcMlRhDPDfpqzQjz/EgnisFH
oVkMOcvljp0teVaLJs+PRarN+4yurq0zJfMOwan2XpfU0a3QD39sq8xco8GcL3lN6BFwIPEiEQ0d
p9PoD0oJ6TjMjoVi9cOrWmdm/EJvjDoea56S+YdJLbvvZukb8c1C72+ODBoqKlQNQbjEj/bLamzK
tFHioSmOaWgO9qYoHYzoMNm9fYtRPacoRNLCF0TA6DROGk2+NdtBcfR79Fqg2GcbI0P8zElN6+ZD
UUgucH9xc6HbuswCtTgroG23xTEv524HOmIei7gtVjK+c5xUKDvQIoXUDXkFPJvTEUVNrHWSlBbH
Pk6GOzPRk11oSf6et1i0VYfS9LIMXir4uL0ZMZ7a9vagv+SceSvH8/kdStc+W526tqhgLFfPhD4r
OKVVHEusdvZDlZtuNoT5VpNq31MS6mg3b0e0u/iEoNG0ai/x/SzQjbGs4/JY1X3hQT58l+N98T8Y
FG9a7muhCHJWh83VVE/trCuPdMQEm1lz4k3u+LSUqn65zWa5ubs+qAtbkC5BeMW8H+A4Lh8rvCnm
eqqt8shO0TbcTto2orq9c1JIjvYMsgBPNfh2Pej58Yl8BOkPbyTIF4B4p0uIY9tHZFGIE/mqs/ER
wzQ2KqmlvfLFLqwQkC0QbJq4cGha0i0UaMOjMcnVsWhz+a/IzIvXLDHzTw0Gf1u1jG6mptIpRosT
VymEJnTzFmmJrdaDoQ12eYSurj0ISe1dOoy2J5trWORZaYBIHCvAkZxeJKyLPLyuK3ifASMDhdG2
TZBW/YZnCN1JlZqgYxKlmfzRnGjcdvqwvWfVFn9c/4YXFg5gMk1eUNE4QJewXtOpVT/PcXPkiCu0
Lcd1rW41ZeiyB6dQyuoeaQPpNS9ko1h5z7+1L588ugR1hgIpd4fIAJcK6mEYxXCCOuOYVvhoWNxP
RomIKuIHZfCA/mcV3TslxKinEIHz+q/SGmdrLw9Z3LzPrZm2MzcpzNn8SzGbonrEod2Z9u2oVo3o
6ZHz++sTtVyEtAawFPhGgl8h3k6ni70baD3oZyU99lbeeP2cPASSf8z14DO141txIhEMAg4gjnim
nemsqkrRKdYc58ewaBQcX9MeD1b51tcLUZBu5pASVCaeSoshNWmptlne1kfcC82NYUjOnqX20XDK
YgNTol25cpaLXYSDsccDm4cFNToxw7/c1aUOc9O2p+YYlZK1b3WumNTplS0dVf1msMd030yDva1r
M9ioUxWunCLL04rw9LORI5EdcY0vRW/6vlKSuSnbY9j7PnArDQ+1L/e768vkPAr7+E3pgVORI3lx
dpgN8r/aHHRHVGrs54pmsexuzKphLUF+K4v8untUWt0xiMDzQpRUzWWaYDaplDtdNxzBbXDRUbV4
tPeNM8sP6M3O+S615/iLbkiV8i6sEZyYPdqXkI+FGdCilWTLXVMBLai0+KZlEH2Ie02e9/S1xePG
7gckZqYetRlaLJ04drvEtOd94Gfm98SSsw+RD2jgZnUY47RsB84fE1qwtPnI0kfNbMz4xpyIwYIa
8OyFsCV8BxfVFC2h1W+s8vFYONJXtdfDfVjE5soOP2tXElFsTkEkBAjFNj9doFoVqHYWlROQaa8o
23o0Wt2tIL1N3izlqD454whcJY2tg1pvMAb5MdXY/fvYCOxmh891jCBLDcrnjmjbSB6FJm248WUk
vBdYyWxbCruAKIvHXlnZA2jcXB57xybXzhTrRco6Cvdv6/g/f4z/J/hZ8AiAbJ83//wvfv2jKCc6
H8J28ct/Hsqf+fu2/vmzff5W/pf4q//vj57+xX8+R+BeTfFXu/xTJ3+Jf//v+N639tvJL7Z5G7XT
u+5nPb3+bLq0fQvATyr+5P/vb/7Hz7d/5cNU/vz9tx9Fx9HFvxbQNfvb3791/+fvvwlB8P/89Z//
+/devmX8tU33nSzoX//Qf//pn9+a9vffJEv/B+miIChyiPENxHNx+Pn2W7b+D3QRUcwRYDEWnEIz
Jy9oNvz9N1X7B2cdFx2CfKIzQWzkpujEbynOP7gBBfOXfJT8Sfvtv3+sk+/z7+/1HzlizEWUt83v
v50ePJQa+ZfgrmGBQBWeTFBc9L+crkXVtknTtv2+aexpV2tKQFenupY8i9X171PnX1EA+ynmsxF5
ay4SllIqrHIwIU1IZa9hxV1ADIb47UWS5qws9LVQi9spBoAFmM/6Pa2FP4xWcTzf9nFyqxP5povp
bVBQ/sicITaRBp3V6eyBbF1Vu31RSDDwCkN6yvqhqdykBXvvHafcZ43c7ChcNl8Gp9ZuyqP/js81
zKzC48Ip8fTTkXL5Tore1t7sVHxAJCemWVtbAzsuzCfQgDAwFEAluO9plKYMMWxJqm6vlJL0OMdV
9BBkquTW7XSbLtC/BsQNL0oJSAnQ/nkaShkyW5rlvNs3Y2/vLc23tn7Iy/yXjfn3DlhZ8cL3Cak8
qp/YPy7WYq51UCYtv92rsu8cUr213mPPka+kqRf2FSDyWx8FLazqEr3prCGKUoCbfYlezSM6B/67
yUF64PpYRFqw2Fd8F1QdOB/gLS0N67iSKdUOarvHVrC+rxS9dctKtu/TNrUeIBKgw4FMlZdF8m1q
H2/fCsYKvGvB7MOCVCybX84NOQZla/O2xRp96jaAbOV2iMzp5s0MagImyrP7De5drAhrlouoytRy
T/tLsSnGSnpSxghBu2qubyqkiAHBUeAwpIAGUxF389MB+Q5PxaYcy32lZNbDLIjdWYFXbGUZa2+C
8y3FmxtKnegL5+20BF7bvA/1mYyBJS5bHhWVDB1ANd5J2M+vLJDzZXga6iw3GTHBy1JCtY12V+iJ
8ThiPLqSAq1FWZxEfS91ZVlLxT7junJpt1CeI9QQ7q4v9ovTJnxN+VLkyEtAPsriKauCgLHMwXRH
d/3gOpIRebGcrdEsLw7o36GWJxFSEC29cgzInyz73grQ4TAj9ef/ajzLS9HstKosZqfYl3Fm70O/
o2F2kBSvafo1HTnxmU/PCZYBLZKUgNiulItPFzcEQ3/yZbvYIzxV7wO0Ce4iuUXTxM5+cBqmK1/q
4vSJpnGgb2CKJR0nDKQ5bm10xFMrknZSG+abBGEb7/r8nUexAcghX5BAkXsvCUwVDM2cgne+T8L2
Uzf2ybZ09GF3PcjZotOQM+G+AD5i2XJVn85c0cZq5Ldyum/tvt+YStj+qWE6ufPL2rxNX5Uj6C0W
Pc0UBgUFQzuNxW3lF2SK6b7s8fjwA793ESuL1sqpbzylk9VAHB4tkHsFogcudBqngN6fhfQ97WU7
CV8kk4IgNnDDFhWW7Gmu8+6g0GP9LGlD9VTRDY/EgW187rp8jjeKZBduo4XzsyV6/y0sPh+5AcBW
tKlc6V06W7Xi5xR0QgiL0OGW0gc+VppG1Ebpvgs652vd+saLYhbVHiaj5Ymq/q2HJSg9qgcsJbQn
KNAuUh1djXpsBq10ryrSJ0wHNC+VrfHWVUsQIecoFIH537J4hA6Tb2B6k+4ThHF2Vlb1W9/ou5Wp
e7uuFt9YXJkoEwqQngTm9BunVadBRKGQ3fCZvpU4uU2eKWm56ua6jQdLEyOjU8Kq2uRzNv6hoZcE
UcSUP3CSq26oNuV7WwnUp2GqrKdMYyLcSuqHBEpQM2/hYxa7oSwUBEDGvnx3fc+dbWzK1CDSkCzp
yBPsqtOfXdWmueASSfZJOtlu1glamDTZKzv7LHciCiUEocsMw5qX2WkUKXDkzq66BL3v0v9Cc5Ky
QdUk2E29GT3WfV0/+cP005rD9v314S0QTLHPiWyQSvNtoC0uc0OttHLJNtt4b9HViM71GGvvjXky
vhUlHLrN0Fl0B9KYOb6bYmyHvKqcMN0rG9zen+ATse38tnG+YrpcfQ1CEyHtxGjkYE2J43z78bYg
v9PR9OIBuuxl7YxMGcYgSvazmWrekMZfDWiWbt5irzjN2pqXyKXvgc6fsPWFdo5Kxun3SJ2gcGrU
C/YwtrRNlhvt1hBPj43ZRv7eTEr9a5ck5r6kE+Hj9S9yacGxEEjFyNXh3S4O3lCt46kJu3g/+max
bZE22VDWWxMkfdvap3uSBQcNG9haeBgv+aN5VJhDRJPnvorrOndTWZlcs8/GV/os9AcrqlFUmJTw
4xyGQrIz0O+Hqvd1r8/b8R4NxrUmuQvDpk7Im040zAACLO62qJgVpUA1bN9kcsLiRxOujlBZuHly
qYvAjgSr4LpeIuD1PI1Q6o1o39E3sQ3UrNwqcXcb1Pe2p06iLD4hhvdT939JO68duY2wTd/QEmAo
plOym5yg6CD99glhSRZzzrz6fWp2gVWziSHGe2DDtgBXV7HCF94AVhUI1ApcOuc9xxIsV07ujKOj
y8lF5U6DycgFvruaolq0zrhSSFyn8qNTqcbvSQo81TMTVO28xEbn3m/aVVheo1gp6sfq6Itar5PA
ySz1EbW/uuIfXf2HzqH62Sx2etb2Ovqqsqkt60YEX3ulAMQOFC2OnCTMxnl9QGl2+yQKFO5f/6py
ovu9LGH+ZEvk6izH7WnNJdgtS7c0TPNyfjLdtvUUd0yuRO5vM3b9P58WKSBZhEeFhZ10O1QC8lTP
nSEJqa78XDL7Y58KDMoG+8+miYLM0b+9PrVdj1sOCBkODRaKVWBjnD1PJHG0aeuWKgmxiszDcgRG
6KVRPFwQhOk/atqGbG9nDc9LptbeZsZV0NRG8olPaX59/afcr/KLDBalW+wCCUF3r7im16iw5WlC
RFhsf1hOpl0SZxk8I7XKk5j9/ra/HWofFIKjpirPUDphdWC7Zf5gauMaLqkbv7PGVvx/jiefg18K
CNJtSUUMKQnVtcoDq26MH2meLz6uiYuH24FxcnRl8Ha7YfmqMrZDAAK88R5EmBHrDK5aJ6GRRNpD
m6uCngac2sSP1kl7r1Rd7s92U10Q73D+KrJI+/n6tzzaViyxlAshyITwtN/HRo7vocY+jlu9/dzN
Y/3FpjKNVGpkPEM4Sq6tXRZhsYr8yY3b6Do6iZt7zXSSrR9tKjq3NJJe6lN70flkqW03RpQxXGaN
Oh7Hzh+nsfNiqzhDtR0Ohf0zR4pCKQW3248cLVOnxXWchF1n5v62gqTM19XxC705ox4d7V+8COh+
ws8BTrRb3aGmkTWiOxO2apI8GckyX8vOjK7ZmiremhRn3r331ywlV5IoSYGDibkP4vKpU9wWlbAw
35L6ueom7SeEieqkKiVP3X7XkgMhdItwBH3d3SlpF8TtES2JQ7zjpq9NgS7nGCMpqttT4i/kZRcw
KWcl38OpsUMljk4qHeyugphaI6FmFYfYgjW/b/U4f04048wL+CAcksq68PMpuhHNvpyXX24ARXGW
Ba3KONxwwPycb/n6PeZaeFozI/qgz6391K92chWV3lAfw7ccDejlE13v0rPr6sy+YCe/9XLrA9Si
kMD5pJS6jz8TGCqGnpUsNUzzjzkR3Jcq2RReUDqebpYbv6kO2lseTsXtv3WmGVe1XMVDjmvDe5wl
40ejQpzPe/3SOPoUtIVJ1UGVyHrr7QEqVW1WUqWNww6I2r+qWmGxaU3zmYfZDsn+fyePJDXqD2S+
PDe346yzsfYW8nDhyH74VuuNey26rnl2y818bkarflzxRnp04165Nkg6fd5wrjiLFI9/BUBYVAdB
LN9x7NgLqLfaihIYeKD+TzV3ws/qakTZtOj9dkQ6tV7c/DJsWfZhS+3KQ/TgDNlysOKUHICCUxgB
FLlPnCebK6sRjhKUqp1/VpAduTpu3r399aOBx9WK+R6T3UOY5bFLrGpWgngbvijD0r9HSzWoWnPh
/nJPEs6Dq5FmPzm57IMDZN6dZyNFuCeHAhUs6H8HpKT2lXjC/GQWlfPMrZ//9uZNK8FJErsq8Z17
wenEzaDbFyOTM3ANm7V89hXIcm8i3L9sWcxnqBOAx8OJYG+6MFYzGcfYKYE9QghAIpNYMFrOyjUH
FzCjkP6iJ8D52Avp0+RAqx0ufDB1ZvYJw6zy6vby7Ktx7491Oz/T4U5PpiZv9d2tfzPoLjGLi7Ub
h43sJRs28X5o5uG5HVY3hMQivtnGHD30jjOFURPZwZs/HRLhKHG5gKtc2NK390BeKdRzkH0K3DgR
oTpx629Tc0YKPQgL2IwuNUgQCRx3+ee/3Pxpbmmz2S1uoJWYWy8detZmDW6tTrXMf/OEpD8BKq0k
3fJuvx1qijqtmJPODZIETSlnbrfnrhnmk5Dqxdxm98UIK0ETU2wjNdy3dPQBRcitK9zA6owlWCBC
l1ctymqvShf1O8C4KtgyNf1hZU6x+Ys5xd9rMWofMMKEa2LlsIQkfbUfJUdM21DX9houQr+ftuZ9
UpnOZQW0c0LnecEu7X81tDgI8aD4yOR2i6OS1ERIbrmBmRfNB1HMfRRumiFdnUGhluVDpowJlHgb
H2ckoMXkIaeTfs+VOv9Nz83oU7LaOgpgmrp1XsEnbzxL1Abs/Tke40+vf8mDTSNDZ1mNotxPL+P2
S7ZIe1hI8TuBMlXa1W1gzqD4XVztrjtDuJ0MtdczVWc3trphcQKnT5ePPBP9o64v8/t22aKTb3A2
1O6or9McReg8OEGSO/0fVd6pD2i6Oe/aZJxPYonDoWBFvGDZJBnodgHHGj6BS3c4GNWuGy9GkyWj
nxud+1vklNb19a918IxKvxa+lNTYBdN2O5hCxWda1s4JBnPYfCVxNtTWEbT5L6PAW0V1Fob5HjaH
rbxYs449QeV+9NyqV7wmwUPy9VGO4hIm8/+G2W29HB1+xNhbJzCmtv3SLi1t70gR77RG/ZkNsfaP
EZkjNYEUOfXRKkfPsvr87Tezg0kd3S4uTsiauwhttgstEmrP9u9KxYPUjwD3Op+xZQ8/G/h26YYH
xnPPFds2N9fSvGHna6kW8m8Jq1rGJ9HP8SjUW2HJQqTZq9g4a7ZGmF06AUXyn8nSImKCg+5JC+Rw
u5Noyw4IiZrY1fdHijjkm2z3tB3FhyRRii+z4pgh4hpnJbezoXaHuO5Kp4stDnGbD+UzVCs3HMS8
+dnSnIkyHg0FTkE+nqROnK3bc6VbUyJBP04AyrJ+WIesf1rWKr3gXGH/hyNMd0KStohUATbeDtXT
dKO2yRGuVdUigsMClahDPznCBwGWVFGH0EfmJjHSt6NEVT/k1ZTxmebJfGrXNH0qQKs94DJieKnu
dM9TlTRfXz/Rh4MS4QNrgox2T9vHg7SacsvGaWBurrIDdnUjMT/Xw7B9pGw80Gow0pOr/iAMB4QO
pZBjhf7vPuZvOteeMNtwgibLrQ8IxhuB7ijN1SxG+72dQLt4fZIHp8ylPU4oR3X/XsBpys2tUQfO
8lB3FQzpAdoKFrZv/37UwRH6BT0IuGB/lkk81FWdGAXr8uk6x6pzqcgpLpAAKr/Lh/bP1oVM8vrU
jmoH9GuoPKOTQgVmvzezumy6iZUOCBiyktak3n/W47SqA7Twnb/GgjtSNEb1Ke4bK2hS2VGbIRg/
4zesPyrELSe/6OBcSgK8SdGYPr2zvzgNdRTrqht2gGZQeilXjBhUNWoDxET+y3c1TSipkJCgsO2j
NgFIE3qQYwcQ4NPP02wmnogn5ySkPdo9JtQ8glo4NOSjt+fSUupZ7bmAgsFmj44A0i/p2L9N/egl
icPEkzITAR0lyX0TNh63PosyRmlwAggye/xn66YzJa2jqSAGJ/kiLzT5XREttye1KUA8B7DXtqux
FpiTmuLNUCv5MXSAYyBRZA69WzDH3fS0KGY7QNEKzLdeO97sJOPJZznaZ6BRoHcIKVm7V0xGHKHo
rKS3g75fnYdZibWnCA/Zz7CYu8vrh+xoKHJAwEGye8cRv90BW1wVeN0kdtDZlXWxYiu9Yt0zBpCf
zxz4joaS2gIYuEuujLN7BPJEm+xtie0AxEJz2YqhfMBsqbzECrYpr8/qqAxPG4lojq4nOJt9oVjT
MnDWwDwCrTMf01zJPb1WrhSp/8dWhthTYvvPynVQ3q9U7oxe/3se2m+v/4bD6YIyYaO82KjsHnGU
I6M8pxfI7TVWQW06VPVyUV271p1PPqIMTXcpnoyBINvBi9aw+Lz9iObiYByvrlbQN7ryHNemfmli
PfHrCBMnM9Urb5mr9gomffrstH38H94g3lfTpUfI8/ASWf+S6cfukCscPQteSSE8W1SDD2HkDDpw
/02RHKBYLR8CLKqxSbmdZa241ZpOWDIoNSyKuUqjyoMuYP9QtFZ/NjdNXJo+sq5dndV/jrOYgrQa
+09YY0Fwfv3b3l02Uv2AUoCMoCHI7Q3qtlbTl3wZcRdy1PJZWGnxZE3qSfzyQtO5+axU16T9DHL3
stywbwzOiNcYE7j2QFj1uF63dtRab+5K4JfqNC6BU2nrj8jIiaZaVdEWqglz8mF1t8b2bCMpsEtD
RGm5oIlXLuE0qO4UTmZf/ayhiZieu9i8ql2E+oA6Fi1aHys6mr8vna5it0Hb7jppM9ZnlYnws6eA
Ujm55vYBGtRGWgLyiadXxguxOyExzhuN004YIzpt/b4nW/CryklhyMyb+tBMhBVqpiv/vv7t9ufy
ZVSKROh7gXehVXe7jRozxhJLgwxhdW1/zfIivljDpHpV1/fX14fal/gYilsI4QWq+i/Pxu1QMC4i
0+GtAwtSusEk0MzYNmH7S6wrn5JGqEEeC+cfPIzyE9rCfmmpihIz4TMCuhi0yx79h+FaYuoV9mkZ
IctP6rI/NhWPhrKL2wfoWvHDsvXLP6/Pdr+wL2NSeZZ6tgy8Nz1N7LXq9InPKYpOv2zxknlqUjs+
8Lr15H7fR9lU4FAyANTI5coFv6fcm06mxEaFaV/EMxoUGlMba5XzD+LRU6zKPVnO/QUrx6OUz1ZF
eA4thd2zr6OYW07T2IZLZfRhvejb4xRn7eKNab5ctWTOPFro1uPCu/1Mix3T99fXdn/hvPwAEkGd
24YrYV/hbN2scCKraCFh9nbumTxwXqku5Zm47v2+4fWgMYFag4TN7eFgzojILzcv4gUO9td+U+nT
98VCxNtr6ip9dLTRuJTgSMPXp3e/dRiWurtkQ/Fs71k2Ao64QGS1CfOp+LtwnMzvmvaPDZ7ryUt5
sI6UiyBcUSKjOrb/kEbjzLAe1zpcCKkfyxZzM9Ss15PSx8F0TADRyEbx/JO67JLqDV8zq5m6OqTW
M3+djUh5JPauLir6/Gc5yf2MoJWhfiZVctBg3Psab1reudGaVWGilL0n7F7zKMac0d7vDxyYPV0K
oXC4MUHZXdVqvaopRYQybOMxu7jaIHyaa+EstNjvcWV783ZnONnN4lOx5/fbfcm6Jq/I9EKlnlwf
0FCMYddyBgU+mBSJK4KGOGhJgt7+M2l5tpXIRYejlaM3vBl+louHfigRNFT06c1bj9SH8iIEUoAE
ELp2j0E62CaRWR12i7p9NoYapXpXfSusViZYUKmBNpkwxsA5344iIsWctFarw7YpxLu50JYvRq22
J9/nfoMzChUBFHalUPxem6BYq7UrBgHVYFMRxxFSVEibRLiURv/GUEtOiCYjADQyIUxXdhPKVLPF
00dFHKnpEPwE/0effjwT9Ds4RdgnSxVsHSALIqa3y6ZQyDaLpYCmMc+arzfbAOFAOWu8HW04h5SO
7ixgTEBKt6O4S80t0OBZO+et8z/J2mvXcXWtK+6Cud/ZbXQSYB3N6oWXxqtBfX6PRS1GrcxbfavC
MaNr5dhK4qOd9B8OKxsBbAd7mjLinm2+jM2sV1IauwZbdK36Aty+VZ8JVx5sORpCkuvNPcQ/7b4Q
yq9xp6VGHSbzVD6QZJTXjWUDcDq4J7v7rhXAniNxtCm7gH6kmiB/yy8JDR5taalkvBJUaAfPQUnE
7I2v9Gq/dUnxsyym52Ssfq9XF+XU7qQtfPDN5NMBYpfBJSHzduwZtbOZ4kIdumO8+pk2NSBOq7Mp
Hq0mlTDYyCTH0jLmdhSdaxFDi5pR6h5A8MAFm/XF59Tpzq69+9CJ4j96uuRLqMZBQL4dyd1atGHN
vA6BoWPH3I6m5/TGGEZFn31ADUH3a/AdD8A+49/aQpyJ3xwtJz19uh04S0DRln/+y6eE0otSJtKj
oV27q98puhnQDB1OdszBwaYDwRMMJELanuwm+eLPaiL+ESaD2X/KNgWQd7qJlkwGb0uvylGxeD1i
ug/UHFqSsIhQKOOa31fUc62slIl7OMQGpH0mPyT7i2vxvtOyLfE22MIeAIO2O7mND48GWY30BzEl
8WS3Pc0FR2MlSrjCFgR4ozFV/oxxQ35yOl18X2qReuOYGJ+GtOqedCLFLyMon5MfcTB3KWbGc0Cw
SP9Rfo1fvmkqylkbVbcMtcFVnrIlK94LlZp3j7awX2f69B5EwFsxBtwJYPTk64BlB9f37k6A8D50
c0ME1IEce0DuE9dsJR5OIseD7YqBGaG3tM+RBJLd1LitHbPUy1Bt1/jzljTDRaGycH198+zzUjkX
mZrKvSq/ozyzvyxgYtvVWBX4n0ftkH6st0b/CF+1uiz9kOAABucyaxPFq9vxzHH24N4xpY4X8QmO
j+YeKzqgRpEZXVuGZYPQCG7ZaEQbax1sujqf5Gx3WL+XWZI4cfrhmxAM3c6S/wp4aG7KULGs71pT
vTOV4f2Ab0dWdJ/0YXqw5tIlonAe27W95Ep2bY34oWvqr6+v9sE3pSxNzCwFRLDa2IWZiFjG1cCj
BYu64wYsq9JDtXU72TkHKwvdmGxfZlLAn3dXUG46eOnGWxEqs9U9RDM3aTVPXxWlXC+vz+fgsmNB
yTokzpki+G5dB4zUq7wCxLxUyPr29uhcQLF4K2akZfXmljhfURLp2KwEGMQxu9UzokUbh8bOw7Rr
1EvRVt1fYpq3D6/P6eBKkUkUxBUp+k4h/HavlHY8p4aW56Hp5svfyaL313WbUNldMvcJ5S3tKZuk
NfXro+5UZSSWiMYrFznQCSlvt+/3J5ubVQm8jRBIaj17ypgXYQlj58FGgD3Msni+RuWqf960UrvA
SaDlrHRFMPeCXq3pFH7cbEZoRq19EoXc9d74Zbxm9Hxl5i1bHbcLsioFj3ZCfFUb9eRlSoRRSlLF
QH/cd47IPkR4mQao0n+0k/JdVs0fytbRvcxcfry+RAeHB8wHdUICTALnPeYq6yoxmS38NMUatKex
d9tgXcfp5EI8HAXgrdSQ427aV1opNS6jWSlZKDDeARFtdU/RYH5/fSoHJxRCo/zUoKGlWMztkiLt
7zRitbIQ35nmsiTJ5rs9HKnRHU9GOjihtHTYyHQpOTx70LWxAL/dsjULLbSN/TjliuvtmK9H8L99
3eL8LB+8q82zXaBLaUAwJKKQWe7nNufFlMJ6c7Y0fjKNpaq9EguA3+chNsPGxSJaWdLu0heO6y3r
mjx3a535m5WWJzv36FOimiP5xKbsack//+Vtk8HSokVlFmrq1F1xxlV8BXDlCWT/6FtSmcc8nbaH
C1bndhTHTuIiqdUM5m0dB2M5tRcXRM1lxQvu5Gq6n9BLAZfKAcpolCB3F6C6JmK2o7IM4WApjyJa
vvWzUB9P9qZMn37tNRDVIJsPy56Hmeb2fkJVGxnuWCVl2FQofPjzimvwZ0Est17hmUW9X831EF3z
ZHFib54wKPJ4UvWPElEPRjaat2+Uf4vJ70GO69SEoGBeErF0n9U+7xcuj7r5ZtZ2/CNPoBSD9S+j
4Rlr2HG9uISrWCoAt/+xDEb6x1x2y+OKp/F1UvXuY57NneEpmtGLgKZGVYazvW4x/Khiqh8UbsAv
6tDPddhj0uAzsHtZMdL9G5NegFQ2Afi1sVr1H3TJin+VVajrxR6wm/OdzlW/Ja2yatehGKMHoZhb
e9Wbuty8KbdBb+oirj1RdXZ6cuEcxNGsN6kXV4GE4u4LravaZtmgGzDEs2b7OnWu9VebmYrvaEr3
uSkT7b1WCicAoqg/2ZWK2qmTv7Uh+/LNueZBq8COpl53u4lJQQt9zXD+La0tDhZ92rylMXtvEPZZ
unK0ieXGoqHFgPpe9WCc81HtXVQP9NZKrvUa5Rdy8Lcne1h7E12iPSVJYPpuQm5jmFWLGUqY5JHx
YJbz9AGT6Pzk7B/NhXgSmq9UZKJJf7tsIs5Z0m2GxNXUf6gTfAoMT5ST6PX+gkE45pdBdlNJ9DVN
8pVBkMSnzZk5edikVuLTOz8jOR0ORSJJx4jq7h3/sIq3sba7qQinWO0hiLVREAFY9cZlPZN5vH+Y
mBVonZeaLk2K3bW5gdZZVavgA3VN9YTgog6fti5xtRm7JvGKajkjvdwHdozIm05BR6ZU+/Axi7rU
7TJGNNveeI8Etemb62xfOqfWfSnOEkzZqcnK4YpSf5W8J+Au+7AuzzPpQZkUoTWl89NUGyn92LTh
EcY95/WL+2AzQjBhw5PP0SHeF+adZUZ0unLzcE3L+X1R6tY/eWsrb6/CSjFW6m60TSlcvniE/PKq
2n0JPrAzGMbU5w96X/d/DVVcnrxCBx+LE0UUQW4BdXIPR+pRlVZVqCRhVhexnzSt9timqrb40Kq1
9/OUWpeps50TyN7hqNLdlaQJYP8+9ocVOVorJqxhDDstaIXR+tqwZB+sKFeDOhbZF2tzzfDt3405
0gBCz5uy5q6caVkwuylM5eHQaNND6g6R19rpWwXKuOHR4Kb9S7wpmR67W4SlFFpfD3k444n3bmki
/AXxc6pPbkR5bHfBw80wcpP+sjvWIbHEgvheaA5O9mgR59reMpTf0ZXJAzftrRD7KYgOa5k4T1g5
nXlFHHxB7MBoAwPMI//d4/J6PKGipI2ycKvE8GFC5MtfRNz6yzTql6kX3aNSlvGX17/gQYpEF5Ha
KVkcamIE9LezTvu1zJq2RcvCnNL2ykPjomzf2UES9cbP2XG671On2s+EVZOnq9nykCiKHlqwHN+r
ZR6d7KiDS4cmIOAYXOOJxvfI/5K7U1+UJguhts8+nMviWq2aemkTIzk5pweXDmr+UtmEzQtEdxeS
lk606sVCUkZUMXhZ0ubXCn+n6+sLfDQhjPioHROQSgDh7fqKVO3UCOZlGOUJjO5ta4JKzZz3hjmf
dQIPJyQbtsS/JC/71Myu1UhrTYbC4P7v2HKqJ1yXzwhfR7sUYASEYt5AsFq7wzguCaQXR89Cw4lS
YOPtcm2qNX4nklXxk9iyHoF8nmVmRzOjSkzERRmeTvQuWMmiEuc2lg1xgWj2MJudf1umuv3z9U91
8K7TDuSRfSmSuvukC2mzSOglCadtpvPHPI67T1WGkjI6rO7gD5Fhntw4R9NyYbLSTYM3DZrwdm9k
a9sMU9xRONFqJzQV0QfKqp4pEx5F6WSSUkqXTBrO7G4LFopaTiKfMrwcpvlJTeblcca8+Z3RjPmn
OIayTSBTPIIoT//p+80M4qTczsTQD84BS4vGGgpZlEH2Qmt91oN23mLuGWcTX1wlw01IRbiii6Yz
OsXBsnLYsJeQ4gk45O7mO84jWvblmuKuqFb/uKlgd/ZudXl9txyNQjRG8wzbdtSAdm9fps9guFec
rEZF+7stAWYaLUoFrw9ytGpAPSQtiYeBUuVuh6C+GOdVkoa4Lik+Zb0J50u8UEvdGE7mczgU0jqY
9lEMuOPTlNtcWV1jJ6GWKH+18RJd0ln/pChZ5P+HObHtGQKhOiott3Pi9Wum1UaYprbRQa/XXr0a
C/bwWvRmXgiRA9Sdl9Ib/fA7PRaB4grCCjoaOKKl/tcBYRVKfGa2eRA4ID5FuRWTLHwO9iIEWWdO
pQ7kL6QPiGwE7IkoDewmt/or33S5zqtlr34EAEa6pEPyIBlXzBMO0d3lRe5D5UN2diQndp+bSgjp
EPecL0Q064/plPX+BHjXI1K0MTqpopNK/d32l+MBtpelVcnB2l3J7qB1SF5VWTjZdhm4Kj6mjhji
k/1/MAr9AIaiTyarzLv9LyxUdUm401Bz5++tMk4XVevOLHZeGH43kR9hKjU/8gLqjKCPZKfpl8hP
XTpKyGmbhgq1hIYeQA8mREHurkh64zcndfMP1pxFF110Smhn2pgiDK+X720dmcG47/PSd7VpDLY+
7r2iRfW1M+blugAmDApTUS5dmkiPMQyHfdto10/Kmlongdzd8ZVzwPuEFg35Gn2p2zmUKEt2+sBK
CWTQ+0vbVoIo2bGK1EPl/YxG9uIQcrtkUJU5ULTEbZrGe1YLhud5Fiszyiy6jsZDvLbZ1YkokT6h
5+9ET70tQbdFt0AtiJb2R4fu/ge3nmuUa9Za8ZxIc54gbVc/EstQwnrVl9LrY7N+n1b29CHJRXwd
xyh9X2+zDap1rLwJ8UC/MjbxOAyZE1aT2j2UszAe20j5B1T1GZ/+fu8xRaQdoFNCveKWv13RVFMr
DWQEYk51YX5Y8z7zctGkJ+fohXW0X0l0scGC2BAy4EzeDmNlRqwV2ZiEkZ663rjpgdrov+GPBPDd
/YJ9ybOwo08o8RWeKEVAVvzoimLyoqrzk2r9tFTTH9FEZ2NWZ9Xr5i5oi9HAHg3TW2M5Kejcr4ms
SEluCgEmwMPdSYH97SqCZmMgqmmdvKoWZevBtFAur78R97cZ48gEAAAJ7M59yBLnSGYgYOAEZbQZ
v6d2Vn2rKfuX9OqL8reNKu7JgEcTk7QOmpugwfjr9ivkvb10I09DELkTXp8ZeZexJMVbAz5wcxLt
ILl1snu821Kmm8JKpNkBxaGbH8U4pBeptPdf5gJWhABdVgP2nHDLqIetKZlLNqzJ+1htZ68p8/Qk
fbq/cAiywBPLtJGIe+8nnDg6HpQzzJChbdqL1Sbe5NT/VgBUTqZzsBdkNAdAD5EzypW7AzIY8VAn
vWMFVRyvz3NbkIIb2Dtnkzn/2a7W2bk/Ho+3RuIPQYDvXrZUmEPZEmUFJeyev+cRoU2rRARqQHjz
OteaeXJzH2w9ScQDkMq7DQd9d6a2vBo0dL2swNEH/TnCnu9KzWgJXj9Rh5+LUAicqPRF288K8r6L
fJmclQF6KAGT8tAb64JGkHVGqD9aQN4iLk6JdAOudHuWjNVBetDYoLhQ/X3attb4OC30O7Z3Jv5O
J9vwfvWkfCAyQHTWuUT3yKwBN93aiFIj6PTV8jBx50PNinF96+rJNhwtVYqhPHZ7w6w6M7eFYfTA
ad1vm5VrvkmdNuignJzU8Y7mI7XXiI5JCkHJ3y7e0E4FN4KuB52rFADlzfFSxkX05ouI+QB+pSfN
Z+J5ux1lNWJ1jmNDpw2N902aj9qfSq+Nf7x51cAjg1CnNojxxB625iJBmdTRrAfNivwhWjRpkDWm
+nuvm9HJUAfLxtspSbbgDzRtz+3dBGLItbPoxN3tYz8J83ks7TMhwMNB+DiA/KWX336vLW2kIlHM
IFZRrVT7becpnZWzLtN9SU5GHexoQg8Jq9hXVaupQOO1LLVgc6rujy4ZCoRWVGQlP2MnP2WftGju
ey9XmxyeWlQ1qtfArY4fa+zkEZrakP28bpY5nV2M99MnCnqBBwLolPyD202jxuUwp3ArAhFb+b8F
oEv6/2p70im+vz0om6tUskFWwbLfF0Xcci37wqxUFpn+GnZayMzHxbspaRscKYvu5GQfDgedk860
1DLfK2lDzYLpUsZqwIHZHqtG6EFqoc0UT2XiLWp5pst6t4iSg0MAQGzD+wle/3YRpygVnaiEGYjJ
cj0g/dVV3cSZmuHdrBgFmCivMqkZbMPdLdKoGwJ0o2MG/Zr+ENNg+12/CuQDhu+KYpYnuefRnChS
kApYuCUi03M7p6VJs77tVDNYGlH4qNA319g1ipOb/mhO4M4IOoFOU6CQv+KXLK2FqYivmhCBm1hx
iH976Ylpmx/7xgY2KpIzGc478fkX4u3/MS1/EZXYlefSkbbNiF5qkLURncRmm4YI/5C+6PytFcAB
hGiahNK0jr57vxW66bVdPH/BjMPMLkjP1Y1vTLo++k4yD9q1qDUF60q1rQdvnAdA2cXcrGdNLnl1
3+QTtA5IXMCyQwihOb87pWNGJJVprQi6uFi+VoAurmulWBejgcqGbpLzbgE2cNLAu7+zXkZFZZgK
iCST7h6UccGC047JT+ItKT7U6+Q+u4h9PDuFMz0kLfYRXm7V88WMG6ViDSwnoBBYfxB1Fn2bDGt8
eP3pOdiSFDbAo0GclmLOu2MWo/MwiQyivlsl4sOKipCnFmv/1meUWUsvBCCuMjzd34iUywbsZQbU
MQaxvhNzY1HFsvW3Hy8gFrwHmlTipop7u/E7Q08R/8hFsGLC4ZsTCtijYIe9vmJH+wYVBUCKeK9D
jtqtmF6puW3MjhFg7FBHfukUy0VzIUp52MN1D6RE4pGK3ptbv7L0DcEMUgxO9mDrbye35PaqFQbx
m0Ij0QOMAGEX97mTJTyYHIaWlMUkUUBevLejzJUY1XZU9UBIZW9XY5wrYmvaJZp5z72US9EDmTB8
eX1N5TW7O4uoH7BDQCURUe+F/6y1EOhtrgQM2hJ747oUf2TzYl+1ZnUoaUXjtXYi9XPkrD9fH1h+
rPuBZbME9odU5bydb6vZ6JZz9xAVj/11mMrxQ442/eM6WtrJSbuvnlEAQhtAZjDcOahX3I6Vd2Pa
jOOqBVWqwrPukqbwUWDrmfXSKPklouT2PRGZeQGx7VxpUo9XK7Mz4YutHq5IynVPYDe2S7Y2XbBy
5T4VmJQ/pPaA0q9Cw8wd6/S55YB4yaqX/phqTX9SlD64L+i5AtDlzqB5v2ecuYhzqXwaLXDNznpQ
ljzzI3omJ2fscBQURHRGkDyS3VL1pVApoAxaoFjdx66P7E9DlGknm07+T3bfntdR3vyMwDOwe/vr
nlrmoo5akCobF246fXObUkdtbHpce9L013fa4ZQIB20aghQC9rjwKjWSMeobLRjwQPHUwbAf8w1v
qtdHeXGI20+K6jqpBNcgpfzdpCpsgbpiadRArczK9CFHd3/hKUZFkEKI803Jy+RLnehZ6i8GMm6U
Epe5D4qJGqUXZ6MKK9LR+p+tsUSN16H4+a9h99s/c9RNubc4eSqusCG61Fc6YRZ+B8Q6DdHx490q
xLg1aG271j9m2bjuRRgrkmb8Dd5tbWhTSvwdGZWXZqL6u5wj54dLU+9fjfT3j0k485/LoKQCxI4h
/sK1IV88CN7mVxH3sAdgwAyap0LYA9iqO6DXChGri1+icvubg82v4+NmQmcEamf9e5HO+V9x1y6x
b4hSn/xJrbfO1xpnqSRfphg8fvhqXv+XU9t24vSVFkxRgWunFYMP9tTaqb6dfJq77QaLnUIpelhQ
zegM3x5/C5OVydGLNVipNPHKDyPSirXTUzkxzwhf95tNhhmSjSzo29+9hCPp16xlzRqk9dT58Sjc
j8mcFD/eOiOAwLwWVNCIHKCK387IdYpmA8mlBuSZ9lVfisZblLTB7Wo5k6S6p3eQFlP4hYIgpZPx
ErkdSzXHLu+3dgsSMrvWJ4ndHqlBYBGvlWXaPS5dNilIHybZeCnG2PqCk0rzTa/n8nlMq2j012Km
5Cvyqv7+5lWQilV0k9Bt4ujtTtyytE1Ww8MCfNrqvgvD80I3VPP0pj3rJty/VgQe0tUEwBDf1tot
Ard57HZmsgVdpM1XpH9FoKjODAByOlvw+0CAoWQ1gmdZoqt3Mf2oDsrg1OaKjmhEEq21UfNZ28QK
QFbEyieUyPAUilcDUa7Xl/N+61JmQQYPbjsiGqDPbj+0OZhFEomFYzK721NeRz9dc1ZPwhx2Df+b
23uSYaTd+YvKAvTp22GaDcvYRXP7IKrn3H1o3WFVrqXQtvxqROvytzBbwNBqHRu1Zw2u9WVKnUxl
Hf43c+e1nLeVputbcfXxwIMcpqanai/gj8xBlKgTFE1RyDnj6vcDtvaYBD38x2e7y30gy+QCFlb4
whsGEyhx1fi+FxZjqni9kcWqQMVX0kXUalUkFGVQws3olIa6IZIZ9U1ojNX96MxF6A5+NMYArhGZ
2OODSAGuypyx2gZpA7neQFR5k6f+pO3nISwTd2yoHQuuMORdMECIAzfyqeJdllmGq8s0p1bsZoYa
fKum3pbc0u5D23Py0j4HUxfoezOogMZadeGIMhnUe7nrqkD0QyYRUvlx0G96s86SjR9k0Y0JJDqj
fRTYrfuqUu/5nRwsL10PibtoyS5NW8VPPU2ZzFKovpp9i6bWv4N4kN70dmD+qPxOugNih0V5JZXK
nVUpytdO62xJjLWddnhTFRQMqqYwTFDO6nChp4oK/NkYnau8qwtfOIkVG+40Fda4bcIqRZnZkubi
PEP2iCbxXMDM6bGLD2gh2mSXVWk70SXJZCZv515prynENxBY5lD+UvV2GrlJqfUJGh5zlok5MjJf
RBq6IbvKLMMMSprqxx7NTeVWH+pI2wyp2pT7LKy7B80ItSc6uy1qIwuEParN/tKUpDAVdsCu+eJH
ZXMWhbM6byrdGcKF5VZou7Yo89y15cT0YnvMbKEbgf7TqX3TQM3HmADK6WGgYXk2KVf9wBErkmiQ
HzCW0estUVXgbFgq9U1aSH2BQYCCF5Qyqy1FHjN0WmFNsbRvKtqpAoVKyefemqfHpEkqJs2W2Kdh
J01Yg5UNyWXvlOzhKKI35vha92z7hv6H1JktSh+ZFR1nfvqPPqgmvkxtE4EOc9KcU+6ZtW3Z9Np9
3ztpR1Qphy27Phgc11RH1cQ1rAt/5lqhn6vGEF3TCEWWQkrt6Doltr61gyolyHWsvPfayqYFIcdK
+VzPA6ZMnZUOvJrU+IXLYTegk95p/bEIE+OPBIwDnToqmbxZ5sz6JoiD6WdZJ8adOvSmhU68qtBS
a81p8AaLtMXFAZYSKn4+IYdUYXfzHtBQk7l+G8jXvSlBujfBH3B3DEG0KeDnHzLbHoHxxFH5Uy0M
/zvSRdVjbkOXFA0p3k1D9V5zVYe8GHaCUl805pXVB+dVVPr3Q1lJP8n+msSt+q7JXVRkrZcBFsRj
HHeqsqudVJ+2aq9l2Vlq6kz2EMX1M1QrI8d1L7TDrdqFSSRqu48vc+DCsWvpk/1UVlX/ElEuumFy
fLgPrKHRlRFyfSmcsLNcGPNSLoZqnJ4Q0u/up2mQy12B+jP/1nL61tMyRSvcDllqX8xlEt9TC41S
V6ZZp4gclYA/GofCzWbCdNPwuslngSSp4X/jxyJAat1giiQY4tCNjMragGI0STIMybptpQkJPCNO
bKEpTYvxeYnaGDahFquyCRcl+sjhEzS5FZZCA1t75gyqXx18tNX7LTvKuTID3cbybJxo9OtKUQei
MVU6pBFKfpagzjfcE9zNteALDjERoaKd2YU53WpZLLtDrMEyHuRJP1azo7BmldAejo06lNB0yeda
F5XYIBO84IDznWU2Z5JhRje+2Y65l+SpgTtML+t3fuhnN2ZYNSafsFAwJjNbZW/QwcBf3oTGZNH1
IWBEh6faNDrGCZLT5qD5uuh8RtH1vtJVZd6aVmlUxxzvvMptoh7N4KlxZseN+iQ8X7xoWBv6YI7b
gt3Wb+exLfJd38VlTmUut/N9UtY9GJgoA8A6Fs23lJZE44a0SHe2H+gcuGWOOH3WDMa53dXwy1O1
Ui5lIFumO2Rxd6FUDQJlGS6OO3w5OUVz7AGjIwbPQYtrSjgoO8PsOTMraC/3dRKnz6EqDcHOiOwx
2LZ9nEe7FCUuMjsidW0XGYND1F2GHE1xEJXfGWCkBhsSnsCldZQ77DwS2uu1RCRQE4nlwHClKXER
l1e/zhnmp7u66y15j1utGgqDr5jwYSIIQ6OTjYbQOt8uBETN9ltmRzK6C7EM0ye39PkbfttYts1Z
q97YapIetA70goiGqhiFpiEnsImtIGr2Poex7KlBZ0nIwxXWXYCcuSkc7qyLmk1nHS2rlGQEz/U0
FWqcpy9p1NWojiF59Ej7vj4rEKP1AY4pNTXZ0iKzmOZyuvadWerxtskzzvDaN0ZhxTE88FjScz4z
AtuHdPQNUZDf7LrKkt05aM/hUDXX/SAZ3EXEcrFQcS9rtkZZ9kwB8hWYmAWL4SYd7u5aj8YgFkDX
gsfGkLLONeoeND/9tfgod0b5o6BeSEpqdEYsYl0mwiYOlkovjXOiYH+aKkUEpVlE3jRZ0nmXoVVK
hcgIHzW9NS/mqRqiHQelNnqlpHKfhUosCcuJcXzsMr3ivKzi8dro4uYxK/y0cLXCiibOUiOB+TUo
pe/NgE4SUQyD0XtsmNTZBFnfPs30UnboY0/2cQijZF/VXB1ebBGkPiVGYs6bKBkC5RDmUvjdknu9
9MqhVzqXLlu0L8y427RjVGybqIRIpmtJpbj5VGbnzGVMZhkVTeFGsxSUrorw3uWcwp39Q59GqsVd
0pr3ZW1oL6FjQtc1m3SQN2lrI3Cf87KdiBWuayHbNcdDW5jNVVLX1UtbcdHtUEYEfqY1/kS6yrHb
vARDZ3MryRSZc1+eviramL30s6ISHVT1pN8nvTQ8t/WPMN0qcTb/wFXafhzTOSeiKyllj34L1EQF
E2ELqbfMyuO7GfRycbm8qTq7fW67tP9aINCdigoC8kM0Wv0P8hPCu9JUykFMakN4pyN5mN4t4clN
2E1SuOvTED1LByuvXkBPgFxSG203uCh6jKE7jzOEIdmJ+vu6Vq2vpW203xI7arpL9AryZ2jMiena
jWLVIvOl+tIam+in0ebqN1XTS3JD3fd/crBxNTeqTiEJS9gsEPye/LbTc+VLImfWXV9NMqieTEJe
HhhDWnkjx5zksRtT50AUZY6bpFDGgzmznIAEL6sngfOAdEoI/dUOWusGK7AkFWNYhlBBUfy6kYtU
C7xBavPH0k+MlwRyIUF03DtfJEMNNSQJjOyl8R3pKq+n/CIelHET9UoybXKlzhYnhqh7yrKiep6q
Fn5Z5vvlfD9Ar2NJRGN4VwwOQbsVJIqF+yKsR9H7qCPyDskEuzkvki9MWNIfe2ReHsJCilLYGYVU
Xs5VrUheL1Nt9SzO+1JQhONCipPIsHalolCERSQiMLw0aNWIRKXJ4it5MKfiSxNxaLhNremzl4wy
uE1OgvYGVfS6dHPHmlqRsVQv87qWb+DXm9hkyAPHG5FXPomSsm4mlBDDV2F3sTOJxEHFUNBRNIK9
6uBRh3fdWEeC7nTZbZLWDh5wv3V+FDTMgABaYziLFiDfXVKZWPq0pix9z7BTmYmk0/B2ULlFRRRR
Wxtr3Z+FGgL5EWMRFIWQfD4n2zEP8qPRKmOI6UWvXWao/aq7xuyin2Obd2TWauJ7TjxmFny1cck9
Yk1pXSwvys6tEQiVjgNmWhEKE3Z4H1tpr3P+TdL4gB3x1O8de26nTUYWiLejbFZ01zFM5ZpxVMmg
HGt25db05yjfV5ATztW6bScv0WJq33PqJFs/UosGVTzN+LlYRhOKDrltHIquGH+AGrXKY6ZrQS0a
yfIpNqlB5iZwJr5pWsFOSlqLi6Sou7G5UjEgzvZB3aWOWw9GlHjKOI8PudZ2Tz54ysBNuj5sXHVo
y6fIierABW5pPefxjIdrl+ezKeyU7+dGeHIbQpfa+msr0+kD95XZT2nRoR0IMZYKWpYZwTka8pW0
kVtTiTdaU4a41HEza2IE4x54qRnLgSfNQc/0zNEiNhgkc7br1Qz6hWr1cYTJCrokO9NK0dYYzI4S
chAX2nCJCEY+XPeNZX6RLHRwXGVoObVlObL2fat1jZB9mzocQrio70F2mQC/UtlzjaCv5H3VpJr6
mOJ80l1KTVPaLppL+UU4BVVxcJIpvMyIE0zRJbmeC/LQ9hENofa6VvBTF+NcGLHrSASjLjsb7t1s
qJ3v5qQZBQELXXFhV1NM1B6nyR3yUakmuj53cPhsumYQJqrROQ0Vpxl2LZ/b3kUOth2uHYR9eKbm
mjOdERlhC2GVin1Iq1IGWpcjEOumsVXfpUrS/cwTTkRvSKbqdqDddZN1CTF/HJAensV+k3J2QJHA
b6ws2vBcKqV6FPZUlz1ml1mCxHc0suPGcChqgZSQ/gSvvQm9xDTK63HEMGUvEQbskoSu8qboZf/7
lDDTXk1ol7h2W8k3ZVcRNGqDXMSbvuulepkaq7uhol44Xpt0bSPs2ak0EecaE9dqalAST8pFRwwz
spCo8dDTB8lnKGdJxMFzDPu6LYhAgvKrJcltdEhgIT3aMpIJ3jwH9exlTo67eDpMiDYSQbW7tqOe
iwqyj1NoO1njS4bwwrHpDZLXfsYATEB0Q0lILqvM57iys17A0w8uGgio13ZYmjeqZHNkK1WQyZvJ
rnxV9CbRM4XhOLEolEShw1hdUrpOaDtUBOZBfrb7Gq04tRzbH1VME20P3c3fFuPs+J6ZN/lz12i1
7P2bFvZFiRfasE2WhLhIVILHShplw/230iRlrzJQBTQcLEL2dtDurZLKU2CgEOcii4tXGNoQTigo
qwc6301L73hm52+LcVpUh+ii2wCrKT2uW2JK1E+FNuXjtu71C6Q0TW7jhorx3657WRZYOqSOTQj5
FBTfF6TiqZP6UpGHrQydFPAvrKdcnk6p7H/seeBVjKci9DlapSy496Nw5jZhgA48ZlBdfJHFYXZd
Z056VHxD21aFrZ3QZ/iLfvcC9gcLu2gnoK+2qiPOUaXNhhEM20HH5M9gH2d1z+2mjQ8S2ifCzivd
rdBwFsZM8J7FN7FJFF3/XQNEA96QtlD3tKV7Bbrv/YvXbc+NHqgt2kPxsB9KLJtyRA7+9kdkFMRy
gCnzxspaVyFR4dQE2tBu4WhCqa6thvAA85jPS6QfysCIZdK0AoYvLwCGNW6VulgaFUGPzLg/9Bdx
ioMM1VhjRzidup8P9aEaixwjYFJ6Q4syJ1Xu99PWjm0ZzH2abavWatw6zKPrZoyGH5+PspTI3xdj
IdOAk0IEj4os+gjvR+Hh9azhu/BxUvo6PaGeGT+Pfk+9TXqEbAa0+xSe/MMkIusl2wtRDsIQBdTV
fks7rB5b2eBT5XHiKlkseRZQOBeJ/r/NyoNmwLogFGELENCsJlGdG2P2jXba6hjViIhUZTejzn1i
VXz4VK+jwPKAm0Eve23PlMZZPnR6RcW+lOYN8fMsZqX425Jeyyj8f/FVp8O0hjAFmTVYSptPNB5G
UxhUsbZRi73j3Ei/ZJ///Xn8j+CluP7XAmj+6z/583NRTjXGvO3qj/911b/UbVe//HbxVDa/bbv8
x1MbFfl/Lr/kv3/o/a/4r4voGYO+4me7/q/e/RAj/XoS76l9eveHDRa97XTTvdTT7QuEoPZ1AJ55
+S//t3/528vrb7mfypd//uMZ6mO7/LaAh//Hr786/PjnPxYHhn9/++t//d3lU8aP/Z886DCYeFr/
xMtT0/7zH+QFvyNeBU5joaFhULKwfoaXf/2V9jtnLgx3dhRlaJA3//gtL0hsGdL+fWmrANKFjofm
0yKn3RTdr7/iYEFHaFFFosREd///Pdu7z/Xn5/st77LrIsrbhl+8gCfebmvgKgswE57cwoPgf++3
9Zzh4NVQ6vMKTU49Q46+Lmi3Deic58Jp/7Aj+6arJmUfqklJXEJxatKlU7iZVxzk+6cAcAHBcTGC
5TT7wMBJe+6Gwda9DrmBs87uj3ZOVhnH96NE6T4GZmWTnogiL86bORtOdOQ/oOOAVbEjmUxwF8uZ
szpoqB2XStNVuofCixR5OjqAbqkn1VWZGeEofHluM6FJdJ4E/De59CKbGp2Ym4RLM80l0WZDZIig
ChwS6SQO4RB0lLLqot6naVn+uin/1rb7H7fQu233v9yc/x9uu0Uz4H/edm5RJL8dmvQp/9G83XrL
T/3aeoph/c7dS0CxyPro5qLo82vrwdn9HXjsIq8CuBSwJx/819aTbDYseHd0C/jM1LkWo59fe09S
ld+5G8BegXtd9BVgHvyNzbegF9+segs4JvhS4gTQ+HSl19xeyxiNzqx97baR8MOIkqB26YtYu9ag
YusGsuVjtTjSUprv3kzVr1Pg7a5fXUPLwKxythyUzUWIdXWXZxPqiE1Q67da7hdeYVExna35lCbB
8lvevZ6CviuoFdRecBxFDuL90WJgL9ZlXSvfIL56QeP9xecmciNpPCbDD0Q88iM7cfP5m61iZ8hO
78dc3vwNrnbBswINleWbJvRFFgbWTmmyaVvKwbVdnoJbr/rvr4MBYrSIhlBEAOa5GgzBLOB9DBbm
g4zaWKdv0NeYvKgX810mD+H285dbH9bLgAZBOk7RcMH50+rtaGBpNU039aYOcAL19ea8pmeTJ8kB
aNB9rU/SIVK7Y6Xv/e4S5NApfNSr99Dqk3KLLaQyJEqBHKzOyUIjRHDaQr1hKO2809VLKnHlrpIG
az8UFOBKs3FcuS9UzwQXdJdsexW2Y1nm8dcoyg/SoW369kT+8uGbAzxHYUQB77kAFNehWwBxTCnT
yLqeda4nREBgzaQNXabSmvf2WJ1aYx9ngQFBh6KrTbZJxL367nVvNqZdzeZ1bjiBO9nRHXXIMyUr
q20ZU1iRWnW+RzkJbFRFnYDmmDUMoLFgjhxUvMw9OSvu6IacEuT+cJ7wXMBuiPssjAE+sN5lHHDQ
T52t60KuNjhNH/SWslpMB5FAQ9mFpkzSNsf7KaWjcmJprkJ1EkiV2Aa4BvBX4KFrLf06Daym6xnb
CprzzIp/OlOvfVGCERCiNX61nO6KtnS+m41a36DZHBxoYcGaB7qh9dN07oy+6n3+TH+1LuCOc/Rz
1HG1r84fhKVHI6hUPhMt6Ws4DJXbBt1LIumPeWOrJ1bhevLRBmY1aMtZB42Q6X9/GEBPx8mQU/DW
dronp1IPdYl7tQSmZFS/h3P7hWq81+azf+LEWyuWIiJkkmtyjS3iDcgRrlbjEIVl6bczwAgHcimg
NTvw9EwTwTEwLnvpvGopcLXCyLwUmZ84ijytf/x8pl8vjLfnwuszkLeTTy9G52thmCJY6uiDqtz2
lMMvLM0N6QKp2868NGqXtfDTMrdjtDcld7EwKdzwQEU7PiU69GFjrh9jdTyldTSlAZf4bfDThDPw
rHR7JfTq3pWsI61Pn5ZT5aZPZu1ZylE/xfNdR5H/+hJvZmG1BNoiyGhMMfyQepGyD9R9H3lzRLP0
apD2wRcdzG/t1vOXNPeib3l63YQifDnxKZZE9bNPsVoOHSkm4gCyctuZmWtUjz19wc6uRT8+55Q9
WSA1susQaNzPB36VAvswMA4hXMAoKehr9F8vkzxOUare6jQL6E7Qa6W8Qh0eo6v51g8mYWh7rgaR
DBcxkKB6+A5nIteP0xJD39MAErq277W7EJZgeYz0Q4ZSqnmhqvvPn/Q1rvrwpOwXvFURH+XUer9V
UTGgdpVoym0CjMfZzb24orVmj27ReQBArMIbaTqioHTXN2713P9sDka+kXa0w/10W4JJ6i7p6aqO
oBM0eNCtHprC65ACtISuuE63V08JrK+Z9a9rS1dkDhmiRay5VodZGdooGgKCv00Wr4r99FSr5wH1
8PzR0jdp5kaBsPYYdVnFBvUClD5nxMpB60qbRUX8Ijxx2r1qnK7n8O3zrEKRUSnCvJA6ngdLhMyd
Ate6tPuLINnMEViLDRSBOLlogoPWeCEy1NWXWNsr1Ert7ir4nnEQpTeZfGbIezkSNJMS+Ws0iLrY
qBVogA3l6bNKR2BxZ+ZeSrf0JvX3oFvk2+yUAdGyIT57k+VmexMyOnLbdlLLzEbz99bZO7hXIcNu
P3XTg6Zdf770PkRw6IssRAYUT9kmS7b7fjAdEzDHyXXlFhEm80bbZvti5++dC+e7daxOEHpeSWTv
3mw12OrNhqLUrdBinXeDV2r8I9p6E8HUy6yNVRzBETr5MQl3enLW964GH4z4aZxvo2FfTEctvuq7
S6hecikSjNE3NHONG/kc9OU4iMZ2h1SQ4yp30R1KPqClm2/6tgAjZ17EITByhDG04b4BJdlfhPEm
Jrmezukl88PRs1l4oXSr5ickHT7eAK+vjKkpYSAp3/rOJ9oE44nI2u2Ej4aQKzcztsqz9o1KPQ04
P9qBNestLwrPaQvWpwC5r/5EH2acS5inWMT91pGhNKS6E5fMuBPsYlpHrevM3nICG7nwuXQ2Exgy
Y1cMm3g7GvswdccfuikG2wM3nxcXQ4VU3RYEGiiYB6l0pVRA1gP/BDZPZ6+l53PzADBFv1P3UeJq
yaZ+qUoPiKdT3CKqpBTbsBK+fT8rZ3K5lzy78PLh1Em/qhlRBmYRE1GRAcP+hPvxfhE3ZYPaasAk
p+GumWnZeuoTKP/iwQT2D/BDucBaXB2Pue+Wl11Pb1toMzDZbWx6crNrT937r+Whj9P+5wOtLl6/
7ZWsGUfl1p7cqHIl9SHGaSnxwispdvv0omqv+uiqN49djE34MZ+9ThLqnVELCrAKILoYK18gCF7j
e3lO6uJRNx1yEVzZoRsC0fujebCeS2+6DW+MJ7oG1h2ry58PW/QuJspSONveIrfxDZSA9qAkSLYK
/SdXi20IKJSXxADOlYMLCbCS7dC7quRq/BSeoEfpx+cnzKuP4Ie5oDVFhkZJjTrF+48DAh4aMsyC
W+nOuTKe4x8ONM0/MvWs1Q8Ax0wJbWx3Oq+Pxks9QycR1RXvnj0RiDvfwlgUT5LiZZftrbYpH7L7
6mD8rC9ZcjKmKd862225dJ6j2/zcP8tnId00582hOJVNrEP31xUGQUYlroU1Li/B9pszWYU60I4O
L8Hk1r3oNdcHG3MJqKqud6UhlGTPZ7NeWhDMOVlFfmonv3aB1tO4JHkwqSnRwgh5/wRD40iZGYaI
1/zIY9F8CUEO7JLOc/Qdqn1UZdJhi4MThyb9dPmbKuyz5j6/5YN2h6z0cvSCdDKbi/YLeGN79ixp
9/mHXnftXnchenuLJgUJF1nU+yd0MqsuTZs5qrfyBCFUjPfc/8bNBt5Qc91+cU6kUycHXEWW4EU6
yVxWVl6TSgjzJQctJoup9tCpmC/0UOREdacEU08Ou1oLGFsA41vWgv9lfm5VMVx2L/a9chM/9U/O
Q3oifv6QxnG2vZnVdTNNMrNfowUP4AahONtP6g8jdPvZjU71CP96kf35Cc1V8T2YWzylscm9nWZX
HsFPusF0VQCZySeMiopvoZWJUU8F8VSRbiPEChb6wDbiBvbvO2tfqNfOvC/9S0BHwqgf9PxCZ7lB
leyMK7+6K8ZTvem/DGDezs/qeAljSeq0iKO2sjwt9KYvebEvam8A6DRxrwOBzE+Ref/yUn875ir2
zYc2NYOQMX2+gwKiYCM527y5I8aU/I0GjMbLb2OgkKA3r/1TdL2/fmUkMmjjLr3/dcNYChbG7Zyp
t/5P+SmYjv6jo2zyP8ozRRdSe3XSL+FjRr+swT8HXIu5qrSNG6eo1FvT2ai2NwL9cbbZdJ/z7kYl
erZ71O5y9cwizgKXtVVPdeKXs+PD6ffmCVYLE/H7hiY9rwxkMRekRSEARhwFk/vPD7EPsfcSPlCc
QQdhqWiu/R7DoB7GyfflOxTmYCyKtDtO1baH/FGGMJmdv12nWI23fq+ky606Yjzgiam97zLoxDuQ
khMwZiTPM6/NPLW6wS8PGTzjS3/T5MIEI3siezr12qtNRKPLABXAY9jK0bZdfwA1flSCR9SmM/vv
nzKrl15tHyMuZhtMsHwH7tWOYEB4RbMFXyfTsIJrokMvusou7MH17U0wHuRHmBVacAGHSgdT5Qv+
QVJkijypgJ3hAgE2Bsr4bqluP18Nr0XCd8tu9aSr7AgaW2+XBU8KByltsdI5D7XNYplMpfAybA5B
cVYGuwlk9yy0epezIcZeRfbpudIvdZD6eOCQAWdA8Skm1BeDfZyrywReSOdNEpD2lHP0PJw7nFB2
nRxCWoBo6o5S6tKvczG+SKU9DAF3AfVU1l3Wn4jO1hRJ9HyWeBntA4DXlArXiAZDgvsYqbxhn199
L53B1SH5mofa8gztUUsA8O2n+ToF/XpKUHndY/0w9DpeQPpRDmWGDvWN5ezigUlwu9ZzQrdhK6iu
ekoc9ePJuXrbVcSQ59Hw63um54V8QAMcFK+zlc0fFrBo+UJzNtYp4+LXS3O9iNDAgcKLQzvaU6vI
LZTkyFwoW3dU4drqoMu7ahKhRnFma4TC6ZakdXqgh504HqDgONm+6sSKcNiquuhbbs0DVlp+t1SB
4hAugevDnI09fRDG7fDoXMj2wdefpe/TI1KRbsCvbj3weuTHOuC721rb6v5ORkfzAoUJyoyNQsC6
BKpRLkL73Ck7DD2+2tWuDXDpgxtCAnFiK71KV3+cBVAC9IoWSbHVSZfiyKoGrSTfRbNgvLpxg/P+
J3i1GbfFKwB4cu6xCnS3D//oit0ceWyf+ut4HF0KBPa9dJvAFocrEF4Q4OnhRrb3WrPt7H30GNwn
F3h99ohxbiLbS/tdOJ11zRZ9TBiHQeeG4xdH2nT6z046pjJ0BXdAUBT0sC3UHaWimcn8GpqU41/8
/IC3dE9VOBafnyYfIjkWHxJP/z0Dq0O2dZrFy4n13qg3LTz5fhdJe/PwVGW2UKTD54O9Sh19Nt+r
QzaU7EnKTeabIsuhfsY4QNjZZqiIH4uAkwzZHCG9QG+pVNHmO5Wg+UiOSV71XH+PE5hYwv/jlC/K
UuD58FDLUYOpKOiG19D6TRqF0bIcAbVV7mrN0xrRBy55yecv/jFYWaYZjRuLX89A64pLXiUpSOcR
FmkoahWAriA1bn+kfwSYj/luO3gg8otS5ME++Pr52Gu1jtcj7e3Yq/tCGzUn1DPGjvDZfrC+yi82
fP1SGF/7r2CycY1uJ4E5e/BItadR3OCrT01lnzDXgTjlCvVXl/rbh1lV2wJHLoZoHJS7NoMT5RY3
meHKjQcS/VSr6WNKtJrzVQEmd+ZJyupZuWumfG8nFPPYjZ6MNpNybnGrSyQugL8upu7EsXJy5NUl
kmRTKE8+L1lXHgUuMPMY4g2D25ChqAL6UGULo/WAiH/+qU8us9VVkiUxShUGA5vfu4f6kTVmPs02
4GwhPUgvoexWlZeOgsjkxMDLxv2wh96s7+WYebOHDCgjtpUw14Z2qyme3ntBtZMvCSC1q+lJf+nG
XanxpU/5H65ViX8t7qXdLiMnxO59P7CDBrbWwzqmH+LGtadprjQhKrAznNabvpt2L7rwvi6+5dYs
9Pg5Cu6mL3N5rLVH6NwiU67hg88+vVhagZBqMhU6MEofUe1qakOHZfP5RP318v/zcVfHbejjmtIy
8p1PEUB3S+6Z5uArD7Qfu+pUmXd59w8fZSlugURFR2qtoNKmEmpjeqnc5e2mQkpnKEdX0ekVADU4
D0tJIFpehseTpc9XneTPBl6thkoq7LIzCt6SsD0V3IG0jarES9WNbbpIBqHqnfXe/JVGSKJuW8k1
Oy9JvLyhEixkbdNBDu82Ye6FyWEaz1Sa4e1Oj7eaeW5aN71+F6Ar2R/wNjC6i3nc+acw7H95Lf45
dWvzOjuPFKnJKpaV7rZUpmvWB9XQKX5sx/0cEu8k3ucr42NJcjmuTDAjNiBIFf3M9ys5RZOiGFoi
stA6gDQXdXzeKGiYGbmnpwe1QxNxa3W7SnZrfY9a5BathV7RXDPbpvU2zR+M7CJNLyi6qS0aQFfj
fGGrbi95GqTW8lANFxZZk1V8reXHqLto+s2cfkv1Q50fVHuf2hU6A+dllgpIcdiiUC/H5MpUbkP/
PGruTrzsh32wgJWBomD8ghAYGPL3LztFRgTTjkDAKS9QNhG63XkdIj6KvcseaudgtTdxecVuhXCO
XZMVb+eUtuyN0QgU1/zEzUt3iDznBRN17acybcLMS1SvI1YjCCN4uJSkDWTsMCdvO2t3CFRVWxgz
Y71trMPwTT2TBVcvE9Kmnp3ffP56r13cdxtg9XqrCwBi8tT2eAne6UiPdWSIblO5xZPtSkfn0Cdb
tKbzcBPWN1SRLZWJ3wTWGQqRHSKR9ZaSWsm76a5teIqKooXrDD9BddcqAumAP3eFicE6XoW7stzx
7lnmjns9v6tlgRjj0OxbC+KtK4eecQkOXIldpgZGqxG4GRTv5CmDsKriSwXF28NpiI4tNL1FQRze
OpaHTN93dG/K76SvtbpFG0eYvourX218LZ0T6rcf76xlrlD3AcCLqBhl5PdLoVYiBaRNQGiEIBNS
6GEi5vY6D0rRLiICu0J3m+46qI7zEnuPR7M9UcxcPsaHj/XmAZa77c3dVffq0MLaU+7seG9XX8r2
0jL/L3XnuSO3kfb7Wzk3QIM5fO1mN6cnKY2SvxCyJJMs5hyu/v3V2Gd3mtPbPDKwwHkXiwUWslxd
xQpP+Ic9kn5juHHEX+e1q6muI7HKMsBEEWyr4aEjtZznLxrUJOdUw4Yub73wJm3unMQvS78tb67v
yWePumvTXEVeam7UUyj3ZD3vaUfbGf6V6LXdqkowFvftcLLiozUdwvA2aQJNPEZNYDd7r9ghHZlv
lc5e59mrpVhdAAuKqFooYu1DXtx1zo1Ld6I/mB/KH+D2auAD7VZM9ipCWQ24OpIgesxm0Zk+AMdi
/lEPSGZAnDU+q/n7Yvbr9l2ff2HVCV3Cqf3lxEcSh7C5tjwkD5FaXO+xVs+mYjHTD7kFP8+uXPQS
ujw5dN7yNXTKzF/QzyO57H+Pai++S2X61VrG6LcO2VABdD6Ym/BxbPJib87zn0ixzztNU+Ac2L8T
882Bkc/f4+iIPKrzwIv1tLRNs6HTK7fn2Q5iEob08kFS0UAVeHVSZaseO0At/dAUElRhYwSFbtAS
bGzUV2ELyaiGuDdoe3C3AG/Pz2PnTIYiIif+gMzK1wlT04ORdAB8y44WUxpqB6DK9x63GvA0Oqc9
TXVj2Jrr62vp+VcAH0XuU2r3rp5jJH7KKArn+IM90cpM28h3a1vsJQ/gZDZ+6QKbQlJlPJCh59i5
Kvet0KVI0Md+TJaN3StPw4uVh7AHyBr2A3KZEBoQDjtfkhppri5GP+XDxCB+ncAPnBAGUrvoz7Fp
toSrng0oVsNBiqEAR0cPd5G1L13qFpa6eCVzH4x7W0+0owZrf193+scQZeqsMpObTjcafMDybzU+
RTtDLZW7Vl2+lAOveDWgYWHaVX2Isvw7DdCo762bejDINidkaOBr7zVrTE+xbWUbUe8aAyTXSnYh
4AYCXDJgi5+vlVRbApJjee/1idbHUlM+bLQCDeEwPaFt8GApjnYqoqlDQCSPIfRDzYwaekhVndY7
xy4/zWWd7hJVP+mVGwWGe2fjdIYeBHJXVt8fBsvY+r766w/8DLMCHUo/F3LVKmIe57APdSdSP0y2
9hjn6m6sTeGPyB/cLSJ8UpJUeafnS0TXfXJusrgqDkWrq4Fwx0dLVN3dNFEsBF56Pyf5fOoNbV+F
1kMCrns3q2r8NmSe+75fiAJsC7cVtR8fE0UV+zIXy/76CV6XefgENgAsRM9cWuwO/z3/BJ0N1z+x
1PbDILw6EDGrHyltQnBROAerSQBiiS+OrfVHvSU2CiOANE6egoKTAjpN0U+3ijJSjaKzXKRt+CgS
SnAR/gIJTW7IQfW7TndKgqA5R/Clcnel0mDWM5FdX5/KGrMJVBqwKJbHnD8pJbs2UVDHyRs8NCDf
i6op76D4ftQJNXPbebTYSPvSRpcUGZYba6FWakwWhvIxgBbUQNNbWNyHflTErZGhw+x0pQ/cSfi6
wXP//DP/G0yX6mfxoWt+/uzgof0voJXB+3rxxSRt7YxX9uHbH99eElue//H/SyqDOaahCI2JmnTv
hTr2L2aLzR9JNhlwZCxoLfhl/2K2aM5vtgXiEeYhf4U7kKf6b2KL/COsaVRkT3mXJIT7V3gt662F
UgYq7YAVcd+QO2t9UaFqaTtL6Or+0nlKMKfOjVEXVJX78U99Qc90fLIrpJKEMX5vUZ/xtEQ9oY37
aBS566PgcZ8Vg/4AWfOYKYb5YHVf/2ub6v+N2/j/IX1KfpT/TJ/afWv++PajbF/uMPk3/t5glvcb
KHYEcNHHkt9Q1gH/pk7xR+wi+OLwlmhTI0z+7w1m/EYciG4y2De0vflH/r3BjN94rzxgKlDagdW4
v7TB1oVfKFhsMLY3nCmH4ra3elQK4eEwW4GGEJZ2j+hp1PnCRDBuSS10qG0vN5uDEurKsvPmZAEP
A8MKR0/TapB1sfXmNu7m9k9rGWTbK83Gn4OyDAjelDh1xRahDnoP2vhDCwFwNW1lfyytQjw0drYY
f8WE/4377X/tVpSf7z9vxaf45//ZfYu/5d/OdqP8S3/vRkf/DYQTurIwwOG4P7P1/t6NrvobO5SN
Ku8zaUf17+tOd36T7R+iedBk/B35R39fd7r6G/8aaLRA5CDDSRumX6DxrZIHrlTZXYG3yov6vPnP
YwKrGduZw1IFHmIZe1IbC+Fwu9oIlGVk8SJy/XsUAJcu/B7O1iryiIjPTBoeVRDh4op5gwcr1UMv
R6EtOZVzAbeEgOPFh3j717/9Ck/wrzFhuEHfo4+GZsL5zNBCXZaZaDfITb08zE3b7BW1av3ro6yD
qudhgH/QPKKNxJu1ygH6qOxaqbsdoBpaQ15JChOgaOxBTVQ9EBmRVoJBNrskup8zpA0RY1OyW4P2
MiJEWm2darWedPq6+R+JLhXxxqLsjQ+IVBg9GieOmaCK2Sr3MzJn+ttesyIAUgluQXcmGeFDDwTx
TaXl2U3bdsoG1GPdMWFy5MTS7RH3N0xc1/nxWC5e33tDCVJWMd8qOhL6WGbGOkiPWP/Y270keUKJ
aTsvPIpGHW5MsxLHWSsgzim1s2Wotq5PPP8gmN7EfpgrAxtcVUtssp/EdWp6vgpSM+Afp6/JNIy7
RS3nT7PiZW+VBVv5SBlsBPgKw0dFwNwAeL4+MrwqmolqBewLGYSebyyrNHHKLZwicMJs/JzYbf4w
IGn3V+x4pk3wcvvKmZwdGfJ2jFKlbjxURdtezVRJ1EKNxigLkmpALm8ss1vVBgSTJUqzsYdfnU4u
H5h3GpeN1HxeFxBMq9O1VloAm3lR3+VTN31GMUijCVwWH9VpUn5oUTOIXz2fjOogIm5CcXPgpK/O
51zhv8m+iYLIilU6mmLKbvu0zW+uH9BX6wjWG6V6rAS4RB3e8POvFaFnVWudViP15Li3cdKlgKc4
PR3avr86o+ehqJqTKBItrH0qMd1Mzakd60DpWvGEyPQd2mDNBjFilZJamNPK74TTK0oftPZW0YMo
9Gw0BBXmJPTAF3dTeqN30/Amb7zmIest51evbkhGXAIMhRej7OWdr1/C4+XZ81QHpTu+1Q1kSU3R
AkEfDvmkfLem4u+k6T9u/FfHS5JzKW/wwaRGxHND5kXdF9m1cSlsl3vbxZUYF3Bg7Qaurde3xeVR
yEGoccO0kBoVL6vLTl/oOSJGFOoLqFCLNOfQtDD/J6MwHwzx0DoHir0aJelYUaxHkGmsQ/gT4x+T
hszN9amskUpyS0g6MyAGnjr8/lafKOzqoWZXMhcTqsKITt0e0dhuR5P9U46Q9r0bCuQz9SXe61mf
HGu9iA7lqNob98ilNcW1g9CajSKF3c9nq+OXZukhX26s2mrfZp5xXAor3NiQa0Tt83TRiOFEqzRR
cak+HyapUxu9SabrhVKwQto3iXg46Pn4Yc6HJ+zJKGkYhix+BVGCLHCl/T5FeC5FDYYSpYYOIrYQ
G7/q4ty5yFh/OO70S85/lGlFaWhpehXMRv8ko/cjSjlbYdSlQaTBp+Qp05N5Lle9OBqG1YIOaxik
qoDhKArII6i10cZ+unBjIqpC3GDzxGHctIpo2tZNS1HjHBI2hXqD9lrylHKr3VLaFBuXs/xXnT1y
7FweckqDMuF+ztRensKZjzH0TV8FQ9nR9y5AHbmys1rpAirOlCowf+v50KhztTHJ14eGchjyGnA9
pSqUYxCxvxw6tKNQmBiDBfbYDl9FbxW3RRvRu+vbyjeIzu56nJN/YuRnPYx5mt1mJnwJO7SSjZ1j
r9cAQQt8oqkfE2AR7K9+iAIWsOxKD0G7qP5TVRVMR+chO4QduAd0Ibca2q8ee5kykOcyfe4llNPO
542sMJLlmVIEwszRpWqKmobrwPZ9FGE33qSI9NK6HMz54/Vb6tXeZVx8cHi24NdLaY3zcTvLHhsx
9hBAyZYeoOFjuuZF1sbraMob9WxHyWGIw2WFENWUNSthogKK396cBzjLdB9rXAtP3pz1N2GTK3dz
VQ8oKM7jKc7jOOgUJ3t0WtegVUswYPf58pWFm08oyVnVPrNGuwI4KaZDNJfek9ObX3Izm9+lCs8g
ucsQ2HrLR0rrGqPisfOnJqpuDQXCeqFOvY+XVf8OubjhgDpKuiuyQb0r+iW+C9Wm812kiA5GZ0DS
AteAHiV3Uhr1YZBnU4r/wmL788K99sufAbEPVQrUmfxnHbwqHkLGujMXoB5ny89VQvRabFLqL+xp
6bRFuIXUIESo1RUy6oqSzelUBE2YfY8qUA+onO+ThM61FP/206F4GxvKh0JdDgKdGazJ7SDuId4Z
4Nu0orovpwZVywrJx+vzf3XjkO0C2MeAjJybS3SViWJkPpTIX7D99ak/LVrT+EtleDtdp3U/aBEn
APnswEy0X/VWoVd1NvJqTazaE9QQ1SLIx3zc94M17op0dvw86ct/8pHRMiBCtDnir2LeYdFHOglF
4DagXAssofe1HVsbS3nhRFPChU3JNYoM1zqpTw3MloQiT3TbazQ6+a7GEn66/r0uDYIgBfJ2tPsI
elfXhqpYeD9OSh40mlv7S687Uihc86+PcmlXUJeQzWDq0a8gWbbRRE5YCb4NwcUxdM30SxyOlj+3
Y/kgxGjfjhHcwbSBn/sPVhHdLkRgeIxUjCLP78UhRWIauZU8oB2TfDIzoM0KIsE31yd46UB6ADpk
7iBlKlcx04IUuWq5SR5ggmDfFVkxPnIrxn4Z0cJpIjOmnP+vKtiF4suFBeWDUXxhQKlsKj/ri0hF
x9kS8RKRBwp4m8AycCRrhsgIBLYZu64vel8fHN6ZYm421lMG7qsHwCTc5uqRrlHM9nxkL3OzYSyH
LFjmvPGtFujh0i9AENNGfLD5qGB64ABGbVKD7K20DdzMhf16NrwMrl5MvGcTVUrfZoFSm3iH0bKE
ItFMG9HLhc8pS9w2YRMvnW2tRknRm6nC1mIUaZaASYB2Iyg0oemt90fLaLqNC+X1onJZcqGYcEod
xMVWufqiTETVZZwFJX/mF6L8MnIrfHVdYaMYYfMGlrH5Rolp/uXT4J5+dTNRq+dsAtOQlFZ3tXlH
VMiH0kZQWtTpG+5ojN9wY3hT902zz+h179lk6qOTbUlRPivvnu8ljW4QoRJqhWRY6y6jZtQYuURh
GdR10rUPad7gJFMiIq3cTVlt/NT5vGQgjQJMZcKX4YE0wGr3tI3V8pBHk/cZBX8X8sbEtYF3p/21
aTUY/EgrKN9GgbfSTpvnCRcS4Tb49vQdVVAHkNp7FY+NZF/1PWmLHoU4N03jgF2h7or2U2F1/clI
o/L3PnKSEVZlVUFdwFH2DXkOHDDFdr8akStR++UY/566efPz+id5vc1BmxA4Uywi2TPWZs1jl08i
HEQVOJ6ifm15sXdd0pRfr4/yOlZFkAWUrIVaHdWAZ82aF4epGBbsv+quDBQKHGE03Wuj5+5w+HuS
gto7vXW9jdvjdYHRlRmPTUIijVC5L8/Pb62ixe02SRGg0NCfbEwEb2e1xIDVsKNbDx8nUI5jcZjy
CgRt0+jiTeuMW0Ha63nLHyHpVlSueBZWGz6fWrSq2xBJdk9G55k31Ld9vbgnzEuXGQWMCIWE0F1+
XF/uS5PnAXzWFSTNYuzzyduozkeLZeZBlzgpDvGl+sjTr/im0wikL7ruMYmF+zsqbi2I1bbAj1ls
4YxeXzXIxJCTAajhJabLcf4bPCVucjVGjl4pjOopM5zkFCUd7qRjLfZ9FCN3QC1f3Im4G3HbS53g
nyzCix+w2gFlSySDEHke9MZUvqu7RbybTCvFF2IEbWJZ1V2E8OJRSY1sP5gIhSTgsza24evjdb4I
cpFebPywm9FPxPsuqPGfiLrCfW+ZS7vxRl8aBN1UhFyo7km9kfNBupby9qCrcpcZ8dt2MDFiwwJg
I/K4PAqQ4ucviiLC+ShxlI591RDfOCHm6p2W62+bcHY3HqjXRSFXp1dBiQ3Ajma+uiqMwWsb08Wt
AA/5apfDJAeUNXc+XQTlobMgp9b9NLwtQtL5osgWQrsp/emamL8tk2I/FpWV3kRzn/pm2olfDgrO
f9xqDXo7LtGpb/mcbrkEelbM75TQ6f3rO1c++uevFaOAgJAy0NQ11uD4OB6NutdYgsKsso8GqIV7
/CMSxGvijSz7dfjBSMhsSsIEdbh16T6skHDsTZSG5iXR9m5TGHhgefGhSprfO6fYygG2hltdS+iL
RhOPC8OpWQghz7B9u4nCE+rA4uSFypYW2sXx6PAgAwYWBC/V8y3bdhHGIkOeB+oQRh9zo9QCpY1t
P66djqo0ntzXP9zl8dDBo9dLAXdt+D2Gue1GM+OFRa/cYx7nHNLZxPLAbedAh2z96+NJAB6DEVXR
RFvdLkXRqvE401qKk2LBkayPD65Vflu0pb1zlrw8Xp/eGvonARdS9kviemACWZac/4vbTImklUup
pAFvHShbkf7Z4fwRdd2xjIo3UF4xjFwIXpP0Xij1bRK6vgO0udHSo1JG9yW9Pj/txTGRclpldTSy
MiAUg7YKlv76b73w8lJWlrLSaLfTfJBn7MVPHUJ6D0NFB9HMHHUnHScM4w2deiiQc+f5eaNtOenK
s786tXQ6SJGk+iR9xdV750SRFmP/mQaG2oyB4SiyQoU8ktqKh8gu7NvIgd2Pl067cWVeuJhp+dF8
AxGDhvc6RRuicsHZZEqDeewtX6lEDbodmcvrC7oG18uPjzg2kZQ8TJBLVrGM4qjLWIZxGnRp4e4z
GlpHp4jbN1PnIbvaLMmtHjrLt6xLDN/TevVRHSbvZGVN6lfm4D4mWWNtzPzCRQmzmstLFiSpNq72
Y+s1RZgvIg2c0lJPRtER4aiJ5hsZbN7r0784FDcJ+A8b5OV669fZ4FLcZfZph3FSoWIeDLM5P3Wp
9/n6SBc+J/cV7VSCV1n6We2jXK/xY2pdQa4S5gii182xS12xsXQXriqQS3QgSOpdsuz10mGJOOdV
KYJ8YOe4g+Z96MWg+n0YLggZDfHT9VldWD9kS6SeiEuhlLrl6jw6yUA+aIjAizTzlgbIdHSSZr7F
QXOL+3BxKGZG30Olj7OO/HsF365E70QQ5+jlYOLU7JbZ0E+gZs2N93ONK5aHwrORmgR5o6Mc8upj
tVrZ9wO+RMLUxievhs6GEVIZwEKAW53m7U2jNurNUszx0a5t82HBTfZk0EC8M9w4fBcnJqwcKmI/
DIyR6p0yIYg1R4Nf4NrlqwPik3ZK/8DIFHFnp5m9n/HueZMueuhb4eQhodlkvwqLYE6OAdyOXA1n
cFeu74urs1fttG4X5jTR7PDtAULYbPXpxoF6fUFTc3S5MDU6JQhgrrY5pnu4jA5IK5b1MhxLq7IB
frt9MJmiDGxbCY81hbbjr+5CHgVeZzkrGmPOKgAx5rjDvy1OAqot6TGBIXGoS/A6jjNs7PcLKRhZ
D2HcX/19dx2UT4qIVWQP4wCVTxhAvWseAfnrt1ib4hsc60iglCjCWSMdhHH04MVGGDRdn+7rq4T+
DIAwmjCSV7KGngykdhgA5EnQADk6WmXWHVAjLje+5JrKwSFgGJPiLjcKWu5rrYu+V8BLeF4cZGDj
CAEiRTs0Qg2xJoOGG6Etf5OBEIH8WBanOGyiN7NX/B6FlXW/jAO0ODbxnTEvdXB9+q9RT/wwPjOl
B4uyM//nfCdr9F4MkOfyGyjhCXA5LNkpam+sfNF3c1FMj4U+YHoqBmSJ9cW5WaoSP4UmWQ44Rf0y
EEj+GkAfPJ7c7eQ257/GsqfRrEs7DqLWtr7iyKkeB5IhhElTa4NJ9DoW4aszHPVo4rVXR9hqeZ6N
zkoDle1NxbStdgI70N0clTVmhibyENFUoIFbbJXaLu17chf4tbBDKLStJT/0vsMGy6jTQBeobyA7
LSCBaSZ1l2G86ZbqHtH2h9AK4U1UM6a1sdF8uP7ZX9//UvkXZRsEjLia1zVVZ+yxVtWjlCi8LrEe
U5sbo5yxGoSLtHHALlxiOg8N0ESeAcpnq3zQSERsz8+vmq63t0psu7dYmUg3UfQQWmuod31X/jIW
BYwnJxo0KSh6os3VPnLsopoF/obBrBsQSBUNKfeJVuX1VbyQiCPZItvL1IlVABHruRW1WyywZAIe
vsdlEu6bOXfVE/Zt0b7SUjzmRIWuhhpqBPKqkpzs1ph9fPCkM2pU0/h0lXtaB3dapVWfrv+4S5/Y
AeBGXYnWHzfb+VGKjSizXQxNgyWbH1PXrO+FO1Q7wJrmBt3pwhUKheG5BY04GD4c5yOZqdZVdpaL
wICdBk83hzjomD2a2ddnJH/xefYAio4OC/z0Z5Dr6tElGFMWrSoIxYxZ24emHe3MpP0pdPUN91a2
MdqlfSs7fbAtkEsH/ng+q67R1dgCSxSQQYY4MpnEzAnSQLOZo/3qRJk/9NmWNveljwZQgRQFKCpO
CasXX2T4ZY2TR8hZlAgjVHZ0xES9ORqDsdU3fcX94LKXOYGUyuNpQnvmfILY3GrxqIZsEAXCP9Kv
SdM9EoDeh5Z+GGLnRlj1qU2pjYYa7EbnvVpLrcP2EUaYX0RU3cfm0Qynj0413Fz/0pdeJbR5KW7x
9CDPu2b/OU6qzAR7Isgofe7TxHT29lRpO0dLRt/OU+s4igZfWUsvT0wxOvQh6mOO0tvAaaKtGsKF
vI6lIo0C7SS5s+tnqW6JiVIMGdA3m6tDgjfR3ZQ337K+St9G7fh+FJbqgwanMQBsdZ/ijH6LU1Jz
MOoOBbeUxtj1BZL31/oooJ0s4aQSIrYWRi/Afaj6yMUjKgf5hBwxn6JS8bAuoAxW0Kz9Jfbsz6Ue
D8iUVf8gaOKjUDiAeYJ07bqoMjhOGasDn8cbK5J5DdfBEiDXRmxycZLS4wkENEzcZ4roiyA7LAui
X2VmFNomcELc+pPqzppPNdraZRz7/ewO6k6MZv7YlnA6r6/x8yxeLTJpJp1VGIRE++cHZBJ5pHjl
QJaZaSQv8TtsM3Z9bZ9GLd1XOKzX6GVZfGC7994YBTeQV4s31ASfmrEKFi3EzcbxO0TFcg2oRZLe
6m522yHijRpQgFPe9y6t7p1ouAe4uK/V9J1ajX9ac3Vf6DS69OSA1+NTVE5vZzV61ApjD0ZmD2rG
29mZCCYP2RhPx0c1/ZzX5XcZtTpNfSQ5vgWJdiSVezBczsfcnVIFnTNkOWoAOWMhMyT3lNbVcTSs
G2EP+yoJ76bIu4UA/DB2/bHP9VOuaG8rOz+pc/RdSce7eDQPSh+/0dMZe2MLAWsnQzADyTC7/NIp
OAK4VhBOBVoyPerxY31S2vofxC1wQagd8l9oSqtHzTH6qB5HDmKM3fM+MSb1mOM/zs/wvKfrn//S
qyaFqhmNkJ2WwerrJ97Se2hyyevRDWLoSVCIsy2Q/+VRTKnQzVODFMn5KHXqCVBoqgiKyKtvR3bS
zlb08h+80B4OONJIS3JJ16NMRqZn9igCs9cWPwpV4Sv5lJ2ur9iFx4uDCPMZrjox5XOH+cV5rSYr
zeDNigCclAnSqJp3LprAx7Ta6sheiAQYiQ49LR2PIfXzVbOGxowFXrbBbLvL/aCkqOSlpXsyylT4
Iq3KjVzhwleSzlikqsDIEItZRR4oM9GF1plZRhX+rh978Tjb4Ra2+fIo3JNUq2Vn1jifFUWEPleJ
IoO8Rwslyy37EA28ude/0sVRbJX20XPgv94LMMhdxO9Zu8Ke6zs78QaffC/fqPpc3AuS8UfoRMn1
WQnkxV7gxV50I+5F0AstOqIzMftjVFQHC9vhw/UJPRerVvc0YDNclGjQQL5dE3eGQU2k7X0cYPsb
wSmqkxw1Pydpx5tGq+I3vfTGPSS6g4sI0LAOK22KxONtY+augOAdLne4QJs1ImlGmfi8rOlnaN/1
U7p4P6xwWQ7K1FmfpsSus0PqKID1itnLHrQZgMOurpzBvO2tSrd2/BPdh0gdkWmKtXEYg2m2BbG+
o6GlaJLZfXdAox7TxIN6pkYmrg6c+Fp7F+qNlHcd8uGL3SQCUdUmH7ugtgacShLIVuO+0AY7yErw
xUisl/pXlbxdINli5qdcQ1uVKof1HUCKNe2MnI5CgbzqmwYHU72AA7pvpx6ByZJ+2tvRBY4B8FDP
fq86T5e/b55u7Gjhp3aehYF56+b2l6xS1fedXULKcruu+RzXWvsH7thdsY/7uPJ83uz0C0fmxN/E
RtzKLPOAN6XV77zKko4K+mAjlSqM9w1pkAUKasRsuhhs5J/r1Emn3YzUwbsG9CcCv1ol/HbptXvW
rF9um0pEH+vUrU8z5d63SLw3h36Oce0uF/2hHiHuq9ac33iJk6j7KNEnD4kpjWqmY9fLZ6OdXJoL
oQJT/vp2u5AXyOYVtRKa9pR0Vqml0mhhXapWEuQWpeHKc3/2Rhvt3Ea8VZuqvy1b19wIhC4dWQJv
XAAlwpE23fnF0MRGQV5JTd3pcsWfWhxp48SON2qaly5VThE2vhT9eJBWl1wfdawn3eNgJNcjltGt
IVgqazrqWjg/LKNWH6+v5KU7ghIqPo38D+HkOgFRR3VsLaZldFTDMONEG7KkIDPm7sfrI136ZgjG
oKxJERqs3moBiyFfKFZNSZDYojsqkeG+V4qZ8no+j0FNpvdHZm/6fV1aT8gwwGqoARO+yh/14grM
en0Ikwq0czFO+i37czgZ+VQGpZi+019TNzbJhdWkSGyBaeGNAoW8ilabsHe0wm7JwqsYRdvUKv2q
Sn4s0I8O11fzUnbGUDR5qEwDdlj3jF19adoU0Y7Adpv8Kcx4TFS30fwaKM0+MWtnpwEDOBgt9qpj
GNl3jV61h2gh+IwGdYuNcuHjnv0auTAv1tnNRe2oIb2MaRr3Q1l2eys3c3+I8LaqUyU/eSbX3fUl
uLjYBtgd2eQlcFuN2XXck07D+cfw2DuYVlz5fTVbx8UpjY375sI2Mulc44AKBYhG7SrW4dqPXF43
Qt4lzW6AoavHSIhi39Vme1BbavTXp3aBLEKj5sWAqzBkdEU/6QCEA2cBpxeJCehRZFIlxMLSt4p2
2NPjVE6lKIqjXo3Gvssc7wBtbiPokody9axTMAdwQUmJ+pq7OrQjxkF2qpHoSHKHPzRdRVG6+B0V
K/UgPAdF+NZE4LNJlRu96reOky5vn/Xw0nWVyitFCFgc59sK2NNUCEfnzlCLlKZTeSgRtBvT+h5t
mZ+LYx/MGQOttPkUjuIEHuWeAG7PdvCVrvqK7dYXRw9PmZ2/cdQBQfP+Se+9eePQX3gZTOiDNNdk
FRI80PmPHKBGRbXsEI12m+0bUXiHtC/Hjd1+YRRcp2XnXgMrBjXyfJQUyLtaKBE9ktkdd32vl0Hq
ptrGXC5sPMkz5np2JdOYc3U+jJoZcNYT0uZGAUI91l5+sNMuvcmXKTzRD3buPUVU78siCw9qE1sH
3W7UIG+TP6+fgNcnTjYqSfoc7kY6I6vDPYZ9OzthTdEv1sv71EKRrVYMPZiwUP1W14azUe3aGk/+
+YsLTEX/u1HBeBydWcy+KUByTUsaHep4tigDNPUG0/2ZOH6+tU36DiqYcQrylDZWV4rusWloqJhH
WFHx+8qIkfoM1RQSdOh2hoPFcDL2j201VE/gNBJq2a1VPiVha3Q7owx741hrDmY7DnbcAwFZYdx1
cevO/gKmsvWryB7dQzwIkCTL3Dr5vjUs9KQGhNPehxXHZZe1CUpWXlYK/d5t5rqmwNpjDBL3DUrM
bT8Z33rPKrtdmxdNvFPBIv/winT8BsE5/4J5JvYyGngKPBJN0WDXubTLqYlNvT6KdqHkXqijm+3N
lLQXDXFlOc5Tpr5H9VRVd8CZOxff8jDNb0KrrL19wlLdD0mX9X5kKzlZCvKZOy0zrcq3Jw/FEauO
UMhDk66CspZPdupPVKfeTanTJ4d5Tj6nltJWBzUMp2zvhIr6ZQ4H893kJggtVTjMZne0zCbXp5U/
OkOrHTPDVnPf9hYbNNCQ4/xn6uJ+aHI0edO5SMN92qvGFtr2QsuCkFViTpHR88AqrW53XckEuDzH
Q8FAP6VGbyBBbTYeAtylIaSuX3NIy3k+0jEId1qbOjt+F9KQfZK8cetwuE08BQ2wAhN2RB+20GjP
Be7V1gRsQV8MqfLn6sv5WRBTo3dJ7XrH1mnnXR2pe9CNiOsVll/GjrYnDn4Pv9GkYTYqoPEwbKt6
ZmCCX3hvzyCWw/aucooP7MzDL18LkJrpJiGvIdNNeUu+OKZOVc9ayFt0dLr4flwMZ941ivquSErz
s4b21/H6cK+eP2JVilxY2SCiQ3Fo9fxFXS3iuF6SwIxQR2ZHufslFsODa1IInEQEdiJscTzRvk7V
0m0EHa9iKjk4U6TPQt/6FWpumXKjH+I2CeD0x7vciN7aY4FfWopEXV/9aZnD2+uzvTigdELju9Ml
V1d3f6Isbj1WAw/ZUIVBlmJJbc9QV7yZOqtZW/aud7tfLrgA6qc5yCvPIhOhr+7BQoEbFw/MUu0x
8LHHzNsXITJ716f26nqXoxDD8JaggA0D/3zfeOkEbyBianWkVafIUinbKhnSu+3cH8Yw3XJ+kkt1
doTkeBSqKFpTpNfWpNdiomWZxbXM45zHuoT1S1HJfQhtPFBp/Dr7Qa8s2bbY6tq8ChNWA6+ulnqI
mql3SHhEnqg7lAKHYzi0W8jfC8vJy0zYDXYf8NcaYzfZZjvoyQxgoSz6QFlS59gtU3Kw1Xl6SK1N
5t/rsASyssl4HEaJS1jDwJQIo2IR1nEQVrp+Y/eZ8b6KJuO2itiprZtUp27us2AerPBOi/CkDRMD
cW5PKE/XN9KF9bVofxL3wtigr70Kw6pJ1EpcRDEB8fy9sIzoMUGS/nR9kLWaPUqj9DtejLI6FIgW
WY3iwhgO4wY5QWwycUFsf1KlgZ3D87GjD3Py6uko8FOZKfH5czmjkkxHc+eFYh93bnOgl2b6Y6oe
QltSqOb4MCd0HBJe9ElV342teNvlNE0APO6S2ml2wB/uKKrYh7brtoTUL+0YoAeylwjSgzN4fgDr
vhpCR8c+FXExczeSwhxSW/0ILG3wUR7dIuW9To/lCjquDWuN8gbGiOfjTU6uiKVzoiAe6h8ORsu+
mE3jbQrl3M9D671lzOkBzFh8zwXcUTnCq3i24VkNhvXLGF/5WxB/k0gIrri1b1dhuF0J0z8KvMoQ
B8UYI1SCsAIN9ZHyR4b5tpstWwWCCzeQ7ACgOSDBa7BrzheAjDHKtY6NmrTduyIS+pMX9fkHDYzA
kxabCI/3FIfRcHXCrd174R1haEounFM6RGslb4o/izYnSRyMTnkXaUuMKVaIrPyY0cd2KCF2KTbf
2fRlQsde5CEOYkjd2/V36hk/aouga6wHau848MQp7dyMcE8ZvtH1uIlwrvfbpn+AQiEQfKq/OVbZ
Hvoca4OoUvbXz+GFww4BmOxX4gxl//N8Dfu+tK3ZYw2nQu+OntM5R9QXrY2a38VRSB75ToAq0Oc7
H4UiZ5LALoiCkTTSZ0fr8AtndyN/vPhRwLzREoJAwbE4H6VP05QGIupHgGGWPXIEKqYKmfY/nJ1X
k9tGF6b/0Icq5HALghhOVpatG5QsW0iN1Mj49ftAVVslglxiRzcuX4zdRKNx+oQ33CPw1xG810qC
DtrOUbj6aPA2VpUJ8C/byVqupoU3OEZ815rej6bTtKMVp8VOTnjZJSCR5isH/0JTeJ0Vnj9aJSMz
c4EcoPSAWYC5Wly02qIe4zLpwzI2REA3BQlWxVM+K3XTHRop1CPYzfQj4LTxMA6TScfbtF6HpTMD
poEaOax0lsesxt1twgdP+IrYFam7ujugGRAsoIt9ocuYoUUeYTrFK+m90bd1JI7sIfn5B2eYvuva
J18j7+YqqfMqkm7DIqrddndGVlhHW+JF+vZVyJJhXIBooRW3WcVwunxkpsWLXhCoKGdHHvo1K7i9
ymXhxJteoTKr2A+UyW2GWvS5Z0ZORySN1exLMy7mvVCZLtlLigQPPZoAfBjUiRFU81JP79FxcUAI
AKXMQcKfsE8c/CqXoFnKstnpIFzLUWjaq6yiY9DIfPX8GOoxg/oY9jm2M6L/DpoMKxmIXwe1WJoH
1WpRLS+4WyAZmP5sC6iGvR1m2b7E/brQJvlkfgAJEIkmBpnbLvSyVGnZ550SzkXlvcbp9NTEinta
1MIMrcwoXst6LA6JF/1kKFX8jMyYBGAZpvc1Xi3vb7+yK2ccOT8yeyYmq+Dkmhf8VrDFXjvK1q2U
sBZzEyCwpflJBLXmraus+EmybSBUq+jj5rJrKw2GxYLyky30CTn0TN4nIt8T1LgMoazCfq4RlO9p
yyw01dnOS22JQgB/GGnU83xKUeY76Ho6nXTwJdjE6dPOl0WL7+J1siyjC+5U5gro2ZxvYZvOhrSm
LgrxeaxwyXiqjaL+wSzIVY+qmY93Nbhkz6+9SmKuV7TigxU504CXhzVh9qMuXMK1o34AaDe/Byem
cAmrr3bmeR/jwcy/TRVIuKMHyJYp0KIXn5LE0H80ho3Pbu30q9vnkKrfepzLpqAxsW6ji9QV5v0k
J8SuPQa24hBFOdY0wliyT5mcRQSrMfVwXi0SzMMcA8xg0GqZNwWpVcVREA2W4h1cRZcZ2BcRPw9z
lz7Joo/+nkYlWRs+9fc07nG0zrNVvFwHK/t+6GvzszZOxc+y08t/sjpuUuQtVWtkLGkNHGcvpS5Q
0n9ys/NeUgSO7KAtVZaKaHNPnHJ7IgNzxhrIig3hfRny5EfmNnwBVd6m35XR0wof+YH0a6xX/Rd7
mWG+Q/74olUL/ifS4AygZK6Xd4Pe9SCEwLX+mEytf7VTnMZ8GDnyNIOvfl9ozHlBHenKkybNNDoa
gHdOSY8MtI//hPiGC974tazN9r0wNczOI7V97zI9OiRW8ZT3hYKgmturJYChmoZLOUaf7KGxHoku
zidBb/R9k2XRsaBdhHFa6c2PFWNv79QpyKTjVCA8rGLctlb/qZ28c31z9NL0QE1kSeQ0c0oF9NqU
1i+UyBtDeN7xN61chiboNa1/yYYkn++kVSvm4X+iyxDXaXRwJKmTwMWuTe+9ktvly6CW1meBSkmB
BegYvZsar/sQg7+K/dLNQU9rheLSIFLz+LMrbOX9mBbFl9tf//p1n8c7EEKQxxmHIQ5zQR+IpedM
UZ5FYdwiDRolCDT0labfOa39+e0rgdxZGahoYFDZn3+KZBaNLuOC7jhiI491m/zs+rx5Ub023Uk9
rz0TADFdtUjiQadvc5osjpNhSliJ0iBs4kI+Lij5H9pe+ev2M10i4YHXokyG4g2xk+nsZqncrV1X
4YCGqIwj02QsxSfFYdJPbDBOXCRzkJgtk34AxkESD/Akc4THd37EusjmHfIj+AEqOTCjnk2QG2sD
KN0Y4dwc20soJrvwrcmbwsosP+tz/whRWuI+hO+uFbXfy8yludF71aNUuv9i71umjI9dF/2dujYu
DYb9s6+X+NRmRr1zy195LzSS4BZSyaqE5M1mTY2zmGrFWeuUdriTifuvaLFRgh8d+be35MptYzLX
BaYFM4TR26ZiduMI4JYhImyg7CoYCotxX+84mMNM2NdLYUy+CRLk7eeO4c+qVrXqaYFXOz/hcZSO
GcvQmsaF4q+h02b8sbLxxN/af7CVsJzoH/HhIvm8+ZgcrTO9pGQpL09Uv0/zxAcw1KAn2e05UVw9
42SlnG/8QAB1b6ofz8r7ES0PLxzkCEymigrn6ClWe2wX3TsKYBb3I5fvUbG0IWjcurxvyCR2Dvm6
d9szjoQONR7at5i4bPbWjtN4plPhYe6qiZCmIQPyZMKhfmFgjSau/NTg74IMXLn3Vq+uzFgFuScC
Cmf3/K1aKmYUiqBt3kHuPpalbHwzadwHZUBaNU/H+PNcZfKo55a+85Iv8z+AdA7UE+xE6Hlu8z83
Rk5FxnBwe1Dux7muNeYb3p7a1LWvUiP5Xs1eOE1blPDYMKZJywmfeyVKgzazo++wvZ5A1zk7A/Gr
z0MVAmKGpsqFQLVJEtSIXPdCM7WbF6aGFSc33QMbre/j4qSAvbe4ZDRajeuv+C1rtkBMeCQcrFIi
5TRIvIQNbRLPap3J55LO606suRZ99VW3HGQOvbkLFrrMkgmUkRcqZdK8ejOiN3Hd1ceqGvDkWwY9
GDqj8I3WSF5LOe7N+a+FOqIpdQJnBUOOTVBNrUUkasHykeGM904yee/0DOugXkeWhXkXZDA1nb7e
jq/XvonfFt1KTI21FoF0Y9GWqeSP1o6yR8Mp0hAeXvF+9lZvJ0OageLYn24vfPVp6YSCy4QaRFV+
/nI7e1okuCReLvMzRENkFbiGECe1a+Rh7pLqIxJcP26veaWjTAtGB6q7zpKoJDYRoLetLELKiS9E
S75XgvqF8jz5dzBt5dAb8xAilLJIfyhNPXSyuHyQaPbijYu/ZNRZxOi5aME0KjPDE+erpcjmXWt1
9ou+IFBQcERCyLr2qTGxWRqYD4eM7/V7QXMNWCbaqsjBlfynRv9DlkX84fbTXT2+q7YA+ErgOVtE
uplNVVKN7KhVKnnrq+CtcNj2SORxSviRCnRUcy1OHlUnNnzNi+Se3MqV+EN3l8vFpOFKG2oT2RO5
OFRbXC8dpkTPqpqK53Ry+2fpmNgbG2X1rFpD8eR2jue3SNf7TdKM7xTquKDUcjWwc0fcF/3knkak
xfy5H6KjKGBR53NjHQYVRGW3uOOjrixYQiG5FSHeeUJlCx3JpbCfU6HFR/Qt1M+WO0x+W7dO4CHy
d1TjNglUHTTKxG852IuuPSIxiGqaZjBantKFCfexNxiimCh8MUA1k665c4ulfDZR/f9L0+L8/vbb
uhJCUT5E7hfYA42vbRKt9qJRVMmZsrpieK7dwTuqaWLshLQrn/cq9c6ECsVr5pmbA58UVhrpbkNC
iT/TMS5w/MxrXJdiuRpQzbkI9KIrworLJLz9fFuHRaY3v3ArqG8SvSlMNtG7SrVhHPgraqqsuK8T
oxkeIarrOE7bkxqhwlnP34SVafd1zAehJzm6bGJyjjDBpvkA7sP8u0xl/7GrcUE4IPmkPrlqUpWo
TLctEsyplt4ni4Nl8e1ffuU7YqwHk4m4tJohbSJTPueuIpR1z0rNOCmx6PC/nFb/raYKFt3sA9sy
kJujoAgVr98DEV77igwQvdx3a5dvi0WNwXpMs6xI0gogtrMemX5Xt+JkadFOCL52BAFs0SoiAAHm
Nc5DcNq6DjJ4PKiWDnGYumjoxWqs7hzBS8oaB4HkfU2ALKDDv4ZUv13jU1qkRbtIMjw5jmmotakr
ffC2CPBNpGrikA7Z8LGVMn7fetbyMEYiFadUESnjD7Cd1EDV3OV+N3npx9uv+hfydZNirA0zsFV0
lGgsrbfUb7+t8hwlixzhhWNnB43ifZsykIZqXxzL2DrVVf44VOLFi+iRxOaHYlT/yYfluZ6Lh1jW
7/sGI/M6PVhq+XGgMV53xiF3ppOiVUcdKWPFg1Yfc2B6A3/n3pO+jrTMzv5euUhp+q2wAcia9OM2
BUQq7D6H4uCGFEggXXvwKUXdYxNrWk+a12GsvgJDd/ZtPRrbfWOwD16BWplEfhNXxKzm/bLYbjg7
ffspSjPr1QM2UdL0nnIet+k8vwIZ8g/Edf0vENej9Nve+65IWlJ+M6Tz6wzZ/EcEtlEG5jQ9Z3Tn
Cz+x0uxvXdEQuJxRSv0qcqtLfFmhoXqYo0j/K48ybY/Ne+2Dt+Dywu8kGaG5eH4Iph4N+6Sc3bDz
vgtRLI9I3xb3ZQ2izB1QapZqbvtJI/OjEcN8uL2VV2a0qzYTPmoMDQizW4KpiLTIqeGThBnzYN/J
mkctau+UTH5SY5fRt1aGSi8+lh7m07by04Qqo6ftnhTv1VPkMDqiPvp1fZ/vgYYccpwDRguX2HvR
xmTt3y/cl2UaH72o6Xwn+u/2g1+LPqDtKYfWLBA40/mKYy/QeqIuDmttRIOocPEPTAhBt1f5hZzZ
nlQiHB4M0IthMm+/8FRFyaXneuvi+RukXTcsCwkxBYB4oOdF6tc5w/Cagcr9lJfyBOK4P3haYn12
ownyaorpsq3Fzd2yrIPbtBxPjLKTpxnFxkfECPGbq2nfTnYiXlB1f/vAchVVXzFBK8gEb6HzXWoX
Qynb2nDDZtDzR0Z8eELrY+snsS7vvCVTnmNFmXZCytVXQ44M4xmGGQiX80Xphy8osyxuSGcmo4PZ
2IAtG2snQ7j22dGohC3FuJIqTz9fxV5kLY1odEOhuVUIa8mmLTp6YbNU2WfLStsnbNi8x6Ic3I9S
YIN8+2Rc64bQBFkFZlAmWMnD5+tHcmg8obB+PmdIrZCOkUvm6X0FMuLQRYn30RHpSBYwLr7q5HTP
7V7f+RFXd3qFfYHk43bcQuuUOgV6NdD9cBNT8+fIMU8dkhvB7Ue9vYqnbj41C7ziROfcDRVDtk99
W6IY4CndnzwLeDkNgBmwfXezn3RtZhosLUdV67Ea6DUniF1EXP7gWcCyoHdESguU7fytCSs3CrMf
OJtpEhOQ7Y8laog7Qfna0QSEB18QntOqgX6+iO6WHZLBRMMpKfVX4S7py+KRiCkzrugG5qW+OrUI
PzSVfvRAm+0847U6lVkXvwAFP7ilW5Z/5Bh5ZaK2zKeROOhMZXKB553jd680rvuts73sL9PIp8rH
VEldsOe1lJxxbtyYD1Scuedj3VPHuOyU0c9+oOfme0o1YJTZDw6zjtJCeVSbeY64qTTU9qQH09fO
TDEc8sapXxd84uKD0fNPX8mbdZLieMUHwmf8wfBE++32S71WppBrMzcmBwPZv6kcQWUk9dAIcpgK
ejgQd4vsgVsBiuZ4yqipj53RW4dJdeaPt1e+du+tJGEmisQgGBbnbzrX9cZmoM4ttMTJO4kdRNDY
+V+alB/d3v2QOMseKNLm/7i9kH5fcXOATeECcFG5h9BSDhij/BCOvpxgfh2WcVF2vslryTfeG2DA
Vu9NSrHNSW5kn/Z5zy0rRqX8q5DV1Pg1ut7HpkWrIiHzeFpa1GfLWfmS2J33MKJOGUyGmx96t/8X
dP2bDQIhl3Otr+w+kBLgic93XHqK2ysMQcIY1bdTWZrDw/9H1XHlvZ6tsnnuZUhkHK+BdUaU4A41
cTNEFdBmqti27/J4Tl8V9Q/qKTTYXBBMNLUou43zJ+Psjoq3hlmjWkYKgWU+2Gtz4/aJvRTwYgPR
0cFmZb042cTzZbDfRscOqCLNJX14b/VeQr5SNMGUaMkRb1z3i8y6OZzbSAatORsPlVGa35k/Dq+a
FYmHJFeUw9IDu7j9w64ETQqBFa9J9azSVDz/XajFmt1QoVCTLLZcHZ7b1XOSSqlXrUORFwzPDEUL
B8v46qpy+Hx79UsRGQ9Jp3VPkEiAkb+1rCgoRBaGGVFIyTjIg5fF43MSWUN9SOFvINGHv2GQu238
QWtW7ZSV1J/4qaI4j0vXWDg9ghn23ZICJVCYGh8xYxJJmFWpWL8Fvi4/d4W587OvRD7ItNTGKykU
YOQm/jiTbinZuHacPH18nvu+eGiUpv/iiQR5kQG9FIfGV6i2kb3DvbmSFDCOYFYMVR3IyHa2mqsa
jbMeUQR6R/2/Wjb1h2xY3B32/ZVVfkEg+dIxmr+Q9/IykQ324jqhNuPV6ntubbS+ZdaFf/v1X37v
0E0BWq48PaLctp2sCkcaVTs4YdR6IlCVPPmQZBKLenNy7ibKHr/A8v7Dmxddhy2gi4DCrKCY8xPP
cazrXMO6xIz0tvEX15vfVZ72NbJ1+VTVS/lDOpO9kxxcCem0DSFhrg2L1dJ7E0DxNErpPyVOiHh2
/EDDtf0wW/QW3Fgz0FalX9podfQiPTAn02R7L8iH1GFlM8RsXabXplO/vWCgTcanTy9zhbpuMUFJ
70ax2xp2KLxInIy86e9wuG12ug6XNyerwHNFjw9cFzS78+2uhZmkeJfZIY534iTJJwKURAIU9SaK
lGpPRHZvOet8udbw2o5TZYewgOxDq9by6A0geFWnjwI9Hd6epfP5U+wxUVsdsX+99996UalQpLIo
sx1ORi3vpo4ZrKiVcef4XAYcVlkTdGI0Zo/bKZNsbQNLh9YO7UjPAyNqp/eDERtA8BTWwxL5yQFx
cFjSaY9cuO7XeeJDoxEsNrc+TWEG3uf7KeLaK8Rc2yEIaOUwixY5PFM092nuDHujiMuleDzgHGwo
xKFtZ7MWyOOQQFphWo36PYy86F6d8ibbCTpXnmgVAMImg+k9Od3mS6RnUMSQrqxQJEr8mKeZfhqA
EYVV41Q70frKUrBqGdSsSEZYWJvL1ewTxCbKBF53qlRI5y3NAecRL6irZa8VdHWpVdhu9SoDnrV5
T0mbpK0cPTMsrbQKlREJ3HjUxzsNHuHOYbwStfEEs1VcL1ZAwBaOzSBNdslimiEu2PBs8wjxxyS2
XtQlzb9qUlPvaNktO2/tymSCbeQrMGFUQ4LaUuZVjaIJd2oDHVuK4GZE2m6q3SASjvkwiFyigzmY
H8ZY/5F5RvoxN4AR4gWThtPieXdJbmkPC1oigS3MLozdXIR1K1W/Q8zoyYnGL2++ZH41yciXcY9D
6Oz8s6EiiSgCF2YNhekS7IgN4cEEiXaSRZScbi92JeZRdzJ+Zm9WnPR6Nn6LQczoPBf5JzPEFd14
JPWw7pRZGdA5xABlVorxzah/0izgPVS7SHOCsDxfbxT1yCcMIjdagG1KDZZz4RbpzlNdOdG/eEQY
Oq+yFNuPx8mGrKlFyir2bH6wPTEfY7F0yP0Tzm9v4PqDN0GOQhaCOsMjIOBbmCqO5KI0Moeu4Cy1
18hrY0QJ0r1U+wrYH/Esojgi3AyzGWmf71tTOJOFZKseYlasPCieG31o87hmKoWOSe6nplId3aae
7nEfm/4rKjmH5WRO9xJ9iFdGNNajZzMOtdKmWhDdEQJ9Ci3HeyVN/N5JlvYAKNJ+Z4lkDt+6QQyH
aWeuPV8+PmcTyDqjqTq7dvUwt2iyizr64boy/pNFVikXxEDRRd3O0LRmKXpElPUQP+8BiFzVfrPj
pvx0+1EuPxZskinz0JaiScTc/fwlmEWcZ4gR0FpGYc9nDpMclq6jTABGgUp0uuf8d6XEOV9QP19Q
GSF5Z5PtIHahdA+zkBW9y6T4b6zy9CF5SuD6af1woDxzkHrpqcTSKQmRhRr/LnC6gg3ueB/atmqO
TkqPkxqyvGtrBPZu78vl58bPZKy2to8ZqGwHfka6NID2HCec07w5ND2JYD2qvQ8WwNh50VfoBqyF
dgBNXOIVV8n5luBb5IHhwn47jZFChHomA62qtIPSZFMYlTWdcuS779W6agOUmuZgyE3lYJdNuRNj
Lj98fgjmBmsnl4JuS+0zPSo0GB9OiCPZcBojtOWN2dtrHl1pWrMMTALGARBmLjBKcbmINmJ8zdQh
hu4PWekUR0nvN25DdWXVqL/MSDYKXMgea9DQKERq2s77vfaoq6vmOm8ER7fFZVVZQtnDzD9MYsfE
czWpDobam2+OpCT6K8gY+AKlxXbEqNauVq2GTGHajU4QzeN8ykqnPN4+q2uKdh6vWQUSLxJCq+DH
9vyovZxg0egrpc0BBOhq00lbnP/GxKHo1jUYT2NePOjkADupz7WPZJU5X1u8q3bP+sN+u2mRlO0i
0Zhs4lI7j11rRcc2EliFa+XeUtfiFNGJ1BuIKeIkxvlSeCoYSj3zvsZ+KoMhY6KlaWmGq3LHpW6Z
by9kfpVojIhA0K4EnPP1NJSuW2UandDW5+pe71PhiyFxd1KHq09FfF+/+jUAb55q0OYVuD/RWSgd
98DUpKYMT8tTWoyfjakR724flF8UsYuTsg7iaNWQPm4/8JS+XwI+kC8PUNOxKpvpEHm9DgZ5jkI9
NuL7xRgYIdGJALyaTg863pCQPmpxKib0eEkUu0BTO/NezQxUI4pBBJ2S/gsTUX9mkqcB+bWqk9Zp
9UOXD38vAnqFp4FNGKKify1LxzhCeoh9tEDiQEOKPeg0cChxFpUg/Zfk7vYDX9tfumgkZyvVR93O
pY2mN+p5oaOiSKGHQuRRSNuB9eAEMH40tD1M6frCthtMWFu9NZkDIPV/fmxyBoBqlLh2OHdVic5+
7x0c9jFI8NQ4xLFR+y30mBOau/ZpJP8KYZ5gDDDK5DU1R/fU9IPhK/Eyh9aCoY7ozfEwqzBJhrbQ
fLT0h+ce05+nmPuRuYnbPniRO51cexiDflnBnmM83zuLJw9AwNTK91ATPtUywh8ZZw+jRbXWrlyf
VVy7mrDdyqw7fTayx2pCW+B/tSa7OJXSCfMCAmWtLO2DyLj3FoaMX2+/nGth6/e92hz+WmsSzhgD
otbTG192hfHF6izttYky49CgSH+HvJx18ABNHW6vfCX4g+dCSM6j5KWJsB6b3+LWFFee2TopYXmw
mqd+QltdE217ur3KlegIOo4rHT3TNUZuUitQslNuw24OB9Fh+yis+pQa1dNkTe1OGLksQbHj+m2l
zakrCgOpcxETRuLYOhh6OWKJAUhbWYAcOQqWuVJV5J9sItwJcuA1Sd06myjwObqmzbh1rHK6K71a
YWaQ7eGZr20i3XjGY+sAyNo2CpMmiWuzplGYyx6FGlUp0Usb9YdOsfYwc1eXIlqsABqwvFuj40SR
aWxpwiHZzJug8fSPsH2zU1uBUrh9Mq6MPyh5fltqPaC/HcCqED2YXdsOFdtynj0nqcM2qvInEw5W
OHlR/U2pxM/MnTrfHprkIXXJ9fpSOn4jVPnYl/YPAeB/Jyf6f/ws5h/oxF2h7nRD6aVdUfBdGKWq
3jkappnB7Fa6fkwr1fZduF/IUqTj/FoXiyn9yGraR3c06zZocMA42XMF9Aydo+avvFOnvebplZKR
7vs65AQejJfUVjQIgSte/sArMhMb6YkkrKvpcfGcb5q3vCYKqCpVo4AxYb4l2Tujn06DnjyPK+K5
z9N3c63c21r5pbK6w2yoL62jHMYFAdrbr/cyvJDt0bjj4lkNWH5Nxn97uy3jx06vrCVEUD+6R+Wt
P6joAO4cosu7bV2FCn31GaZIXEdZv63iRqrVI0a2hFabNFQD4jnKoxdtaO2Do0L1fOszcRvRsgaE
BK/looNT91FqQVTSw143mhAyoYDE2iqfb6/yK+3e3J9r+QHDnYyIzsPmoWgSOUsraI+7ihKBDOjH
+dGz4uHYpR3KX/hRhYXe1qcY5xO/XqrxhL1dE5AXi+M8GeNRwTLgmBdzdlKEMF+8Plue7NEG+871
eszsRfv6P+gYGih4C7v2GtNrtXTGI7gW04cxtYdsvAKN48jS7V/dIVZq4yaRnJdmjp3ctMNVY+/H
XLeVj77OEGSqibZ7NHUHxRj0O0UvlneJVwK69FKaH0VhnRjs7/LuL88mP4cm1cpsh+m19eHAf3ea
s8yzw2TFtrSyQMVIj807KzILPxMLgr+ukh6KVZ9QFfZ/cigHiOci98nsB3+Uah9KaKw7x2t9rxfv
nWYKUHLqTi7M88PsKaB6BMlC2CbREylR+dHO4+ZjNyBmXKvqf3bq1KcCym9oLChU3j511/aEKo3x
HjpdMHU2F7U+DnlmZ5EdUirOgZZOC2ZF6Z4/9OX3Cl8NJVD6RWSjqDKeP2KvRWNL85tBW4U7rxX1
41M5i88mPI1j1nlvRzKxHC5x4DEd6rMtRGGlavSpdOywTyLnGE1GGjQ6Stq3t+7KII9l8Kww6UVT
eW5Fv4o2MTRlZMBU5nnvI6MkDrTcvy564wUz//5tnJHckNJ6MOIK3Wn32VWsIOmnL7d/yOXuYjGP
zCRSSDDUEHY9312pt5odi1EPp1n8TbGqHywFAnTsCRdIWtntnNfLXIHl4IzxPmn7o7B2vlxjDTgj
26Uemoui9D4NpN4fRJE86nZlvnkQdL7W9nhyp6L6mNMIjNTpybaHfx0dOc0/2D+XLgJZMcnkVlxE
VFFuSRtk5jzDUXV7Tz0ac10dHdlRkzrzXmfk2gZakK/XTQS4b64p7W+3F5a88woY1sLJqTu/Qq/u
lTSyPLaWNh1vP9q1pWjgqTRI6GkzfThfqlQLFCXQ9gKeUKrHPgVCpnYu1mtOlO8sde0U2utjEUSg
Sm7Hn+j6QiDHFYJS0zRfjaquH5D5rY8xMMDHqC6bnWO4nurzsMldTFMEh+yVnLnF+BGu5zxJKx5t
UWkJjrT1jinWr1R8XXGM1KYIFFiJwSS8vS/gMmiytM6MACYu+cfWhxLAeaq3sdBCjO7lXYWDiV9i
cLOzoddX4XtG5gj1vW3bZ+mUudHcVMPNVzMPXU+HCe2DPX+zayeEGSilILJDkNs2J6TuZY18Ka9t
dQWA5TUvWHfWmMiYjdx5oGsnBFAONy+FE4iVzceMlLYGs6zRQjVrhZ/Fkx3IpNeDmMrf7yAR75SG
V/IP4MEatmrIeFlITq3P/tuHtqL0llFB5lpoXfpOcREMMtXY8nM8GY4FByjxDfTEA9uL9JPaqMu9
qTfNQZZOe4jGutw5sZfPz8+h9kFGZhV1245OopYylaG2GtJJso9z5fag+HJM3aCNHqFbfX/rt3++
3OZaKNVKGwhB+B62LhQotUnDkfsyhGX86fZKlyeVfJ8Pf1WMIS/bBrQWJYWiKFlp1fu485poPAqt
bHasZy5PKqNEbh76rVSQqBacv023LZHYrbwFsbm2vCclj8MS+Oc9rbe9EfMvhPx5cAGJhvwQ+rHA
ghhBna/llU0RU22qYd+3kXEY1Sn6tpS6ZQTNiPKPPyhtlAejiBayMlzVHzOApnUYyyrpH/iTMT5W
rZ4od0qU1wPChIp8P0+u8fdgZkZzWCpnCRI8+16aZOxLDFQWsMCd3UlUasvUbT/oSv/Dyob6M15h
meZHdb98zZZIjn4neyiRyaDoTCiyUYjXxB2pAwotazT0fxW2JZdAXyen+qyKUYPvZozmN6vticHT
Om8J3vr6bep5oCj0DVbm+iaE4OrEzNQe1HBqi+5OTqlKjZokf99e5YpsFjF37WcysaApslU/SEhO
oaKhIR9NCnPfdExeynKRCOihipA9WfWsZPAcSisLsDJroJi6Q/fOy3qDnmtkzE+pYo2PeR91r92S
RzADwVntFaZrDDs/OJwbWl7rYAW7py34YoH0JGStdXSUJ7Tl7To5MP9w0Rwe3WUKpspUFt9SdFe9
awaBXWcUeUB6W2FbI32Q0ewCD1zoIy2R6LvVyrRYzbE6cV/bkVGcHK8jR8i6xgDbkLZHq3WQCTWa
Ov3OoHjw7uLUYoEEEdnFbw2cI6FkuRAzK7BXpU8xU2o+EIS6OZhtFZ2Mji4gzGddf4HmszylTut8
UM0JBzK16co2iBwcw3zUypLygNpkf9R0xEoOWmR5k59V6gC7a9DbpzmrxSGDrwpTuMjL761VYu7a
qor2d0qC8pxWOK6c5mKme4PCvH500X6vgIyAVD9EGXrEfptIcwqEa/XDk+EVLRWXkaCXkjCOpBNM
W/72gbpMIEDikICBWgDRZG6VO0Y1T/WpzOfQmOzyceW0BsaYFC+yUwC0FF4CGbwtX+182hOevYyX
rAw+gw4ihcMF0wK3VMbAHqN5aanDSQeWGhhuOeycxSurUDUauKtw8zmoVpzHMJJMUxkzmiRdn41I
yS5YH5iT/WaAKKYV67e/si9J/DZRWbMaB2G+bgnjqksfbTBih9Qu3D94lt9X2aQOeQNV3JBygVzU
9EHRzFXoGfC5bp+IyxuGZwH0Qa7AhqEgcb5jo5uPCspX7FheNn4lU8M383I5xES4neLxl+XgJlAA
pAMrSMw0qNs2fetGSGNoZh1ch9nTXEimQnyVVFXyQSj6QkRQRPPUTmpcPiq5hDWdGCM+M7E6V4qf
GYprH7vF7L7XdTI8ea6ZRHdmNDefPfreyUHWCty3GlIgWl6Np/ieXHpM+6pSf+kiOLPB0GjZXhf5
yhfFaVs7CavxAni38/3LcwyiZrqj4ezm7sM8djFjnHYl1qp6eSjdVjkqxUxHPkmcN99BK6qOhcFY
kcRsiViiHDMccTJeXWyqgcigx9NCVv9klRUxuILdXErF8weMwfU66ezOIYUQfVarGAPFiPbKi8s8
cSUGUK/9X2TK+SpSlQUkRhMKwGwkXxZr6O7AKYq7CgGgQ+EhPHf72F/hWNLhY1CzdjHAC24T03Gx
heyZxYYFyOdH0elDddDS5WtsRAhv83H7U0027M2a9QW2lPcOF/n6zgEr6RvuUH6Q5dLeq1U8YAWG
d4MyqMi/pRWYplFvTqZsyMDr7F+zU5PP0IfKnRB0uV9r9CGa0gEBtrCdJNtt7fRqY06hNLUxHGWZ
PyVzan+MrEnH2Le3dxLrK6CVdbIF5xBhSpQfzE2cILkZIpRdJjSfPBDcWRo/pEkbPUy6+tmejCxE
pAQCCZqHJ2qO4qBVZv+c1sbn2+/t2u9gYLMm3euknq7m+UFp5iiz1akbAayW9V/AtgTkIKZ/76o6
lj8VhaYMIIGxKI9GM87vS82RDn5wzvfSHIs9qYrL4Eltt2q9kQauXMhNyjyJ1OJo/FLzZqZoSKd/
shCaC4pZ6G++DYAL0dLg1l4R5dbmznGyBNMowVLDMMbfhlnpgxb4zk69cW176V7TDyI3WLnlm+3F
B8uzB1uMIQ3uT4jqRAcxMK2dFwRjJvG0dNbD5IzmQdGHe6vL/qHdsAeEu1LCUipSVFFWkVsDij5/
xfpsOYOYE451joaSxUnCY1GPX4VpND69vYohgGf8H+aurLtOXEv/lVr3nWrmoVff+8CZz7EPnhI7
edHK4DAIkAAJEL++P3zrVtnEHLry1E9ZjhMESGxt7f0N276UxUp0qjmSDF4OLI3FqkhbeyFSjAv7
7aaFu0HFCt0ddF9wrH57N5Sj9NFqTrstUte64w0f1p1k8QKb8J2VBI13qKmNPU9U6yfbiFH5oEc0
GEWrzApC/HFzLwZXZqGuWc3CE/3UdRkpi2OxbZQkxdF1WsvpOlDCkU9XoLMVFbxGgyJ9zLmlfrhm
miBjjuuBhS4klCVSVi6hlg//GbMopL0B9znDWa5i1AZwLx6KUMZW97EuW0M7wk0wq6GUkJfIYMFk
uWW+zu48KPx8z1sGe6cShrhZq2PJwPnLXTosTbfi8bFQg0N4GtsdAOe+nSmdl5oN3TCY2ABstsGp
0//UQ5r5mywt2PCJxL/NiZN/9jUaH2zWedc213gIGWc0j1LIXHO7rU914ZkqzKge4KEMbw/4LRDS
CTjllwPZdFmNN4syKCo0gBuNgIG3N1tzrrmkl9W2s0tvlQyDh6ylGxayu+k2gVGwliBigqI15KOm
TXvi1aNAQFZtARoDS1TijJMnnIUkVZ9LAEkuP9NPYM9xONR3QSwDBn9Ewb19KCRjvkhGVBPki785
sSu2Q4XUxDA0frTqPt/7g9MAU1lZt3af2Htdh6lpUGTavnGqr1ndYTc142YTMPA8mr7wTkWvHwKp
qaU4987rN9FVHjG90PFG///tneYA2CUtstEtS9zk7KkqvbLyJLg1hVsfDI2hOSQsUsOIomZ3oGOq
u8xjY9FfAaKS2Rk3V0PDrNshsJdU0d+7NQRg1MtwukAZZhJwSgU7dIcX1baHSztYfFaypSxesnV4
52NB+oNRwCtAfWlawPAqHY4whMOHWtX5GerszTVsptqVTEvnmpPSvYYMLd0k0NVdOIP+hAfFKoGT
AFyUgDcHGHzKvCKFCfE9WJ1sc6f4WLgsCGNLhw5LTXV538Mh7Ewa8F/thnzi1IU4M+27hfmfhlvo
SKJmr/sopINShArL2+mHh7Njdp7VbtsBLuRp7TbHqkbpCkoaS+ri7w41NqpGxaIReP12KEigaqnw
IbM2UP+5oco6KJY+ugVf4kH89F7Hh3JxGMDhCicCSMO+HQlS4azgXtFuKwIfUj2BK49HqXXvqjre
VBRKLT1U89aky+sHqpfDxrb+NpcA94BD8ZiZBUjlrenW4sZ420YbyO3gA3RhpYXAZiGWguc773Q8
evs2qq86fJIn7zRzhgC8SSLBdC0pcJQNWeGEJE8FDv/ryzHtvaHAyXLwXlFPR4f17UtNGqDxPOZK
QE9yRDI7zo+MqerYd0taeNMvcnx1gITiu0CxHCTpyZocHKvvkhj99sTTy1Wsoc0ifYfua7hmh9Zg
NXcw7xVbgISWTDJ/8g0bh4aeFCrN2CrQNps8JPzarLrjtdzGqZLwDLOM0OESnPogrkMjGUoUapOy
um+S8fCtDztXAngmjZqfVBLwPTFxuMXn5mwtq6CwN7SHh4qU2cKh5725GA3YR6DNCLUZf/+6t4EW
BkmAJ93qHRAJLhTqd3XM2w2wws7CtE+DMBATI8YauQRCBNr4k1MvUnkl4S1fbQPB9ZWykRDJjixt
mC/KH6+TSwzjoC6GuukIdwMv9+0ToeAJfETM+NayJUS/gVVVnwmA5QN425lxRH+9KleUOkH8qVRm
bYSoZWcpNDWtjkAG17XWSUVVAZU8i270PDF3XRcbInQqCSYJb0FhDwuWtyCqocbeAx4K15VQK7xS
A/e2SR+FQ3AqyiD0f8MyFJpRXhcOsFZZnTar3C3977iG/uzYUnzgthXH66xt2hJtVXDgQqwmBJpG
0z9KRwikFZmTAGxq91q2MYvaKbYBcSDe4ZeGvHVaA9a6pt63RqgZKTtV2lBvm7JwVhVm4aqQDQwD
0SuIs1UKWh0PC3wOkbBbmHpc/qinaRFeOwRTx71/ZHb+HP6DzO7szOHbnLX9Wrco33VBCB8mbqTe
wlhjLJpMMdIvlO9xWAeQyp1MMTRCFKDZBd8C4lqvi8Aka8j4UkBr0KLmnkbW0Pxc2t1f9L/ejgqK
mgvv1bFChLxvkkRIDoonoN0pnrDRAA9N7ZyuC7cejcfbIYicKg8kmoJdBqwvwa+hcFjr3xwvgZf0
oMBLSV1FPkOEZ+g2yk3VuZKUOTubiSbZ2iYUbklNXIrGVD7wTQ/NfHVwgzq9UyDqtqGWgMW9SStB
zLCEt8OGBAm00iycz/uVllk9fIRw+DPXaNOCY+8VIgYrGhmj3HpdnFIIRRg61Oex/mkIc7B+2HR+
aqlDTXv1TbeLFr0llx3s0dZS6bDCwjC2fNDwUcNJfmgDhn3BAcvk8sp56Z++ebEBEjN8JRDgwxaL
DPLtF1tWQi803lDUOzCdmZahb1pIOdykA6cFSCWMhqZeWyW+IZqIvRDcEqiYCe3zkEOW6qAPLXu2
5JAC34ZSaSiLAjpNKsk8LyRVK+8koMORbrTVJmiGRmxsg7jGDopXeE9Fa9EObO7RvqErFStuLj/e
T2dvhCEsltEKxgIAEBPw9vGSRFqCyjrdCvhhg5zU2nJY25ZW3RAVaB68ItOAr6iWYJ/IwZqr123P
g3zFe5DHNsy3DVSqCft3yvhf3/r/jp8RWXIVs7L51//g52+MKwBvEzH58V9R+1wLWT//dv2FN79t
Zfn9i0hZ+T/jRf78T28v8a/r9FvNGvZDTP/Vm/+Ekf64k/UX8eXND5sSQEN1K59rdfeMM6l4GQD3
PP7L/+svf3t+ucqD4s///Mc3JiHEhKvFuPl//PGrw/d//gMc+ldzNV7/j1+evxT4f/df0lL89jEt
v+Fqv30pv/8mkuffdvVz+eV7Wj43P13q+Usj/vkPzTV+N5C/4CyBHXOUOUH86Z7/8ytUAHA8DFDS
w+Y8ggNLyNwm//yHYf2OXQ8iTmCio+04tvTAnn35jfk7cGY+PIZBPULlC+pD/3knb+bxr3n9DXWY
GxjXiGZ8yEl0hCYCgBEvZClkcziXv11vJNBqH6QDujZaGGiEqNu5aegGbcNWPGgqQCYaan6An4H1
MVNBmYQQkvNvWpE3H6C6HOqdCbUnm8HfAlZ0VbYziZM9ZYWnh3CNZVc8hSzzytDM+MF3C3dddJa8
B1ejUBuJavc+a8wF9NZPmGU8EYxAsK0gZYSerD4+8askBQavaLNkJTrladOsY+UXNzbvWJhlVrJy
VNOEpGm8hyYA3wKNjfwa+mb2rfQ53Q2Q5UMHU8DwOjNustzuQMZg5komxgfqxs6GDI3ai7Jeoi5M
9yjcM6TlwUiEPtl4Rpnkf3Cf1x1NUbpWVlFsYTPWb+Ku+NgNZbtKiwrZH2mWRB1+Oq6Mg44ZNTRs
wJQDsujti8IkBRbzTYT9NjM/0Ex95J2A7Yg0gxXz7Aj+1HBZgtnBChWsdIt8NFgCy0zzgPEWkHaB
k4hFiDruZK68infKa3ELHFj7jWslaahso3zqDQvhzUm8a73xa/B63GFnaBmQxsrs0RMQ2sZ1VXJK
UsMKLU6/8aJ76VAtMVd+UlXDHSJJwckD2AzkotOTzoBEDbRgDy/J+piCDIQuRQ3txFYYUPwGhbJm
qzyLXLiYDDroW4V7lVvfcSwLM61YUeJAjHenxcUux4+D9NeWV66t4BM04RDKH3kPhgF8r9Lgvl4k
Q77zcgEWgxE5anGjJfHk064SWNwXpputG4C5AIKuizUrIc0V0AEJiTbww6t4+EdseR1LfqIzAGKF
o+/Yj0K9H5YRk5zHd1o7kAGUom1TU1s4WJ90xbMda7sCmtyUXJvS+ipF5oV6zrqNTwcOS1cAKBoD
QFm/cd2dIG2+cFs/vwbcFc50gAjiTIE/3y5zGfjwrJO4q6DuW3AVEnPFuIBoBAhZa5Tx/6ju/r29
kj+X96J+fhbYLKd735v98v+4q/4/3C/H4uJ//Wfr+Wm7RK+tRIvr3zvvuL2O//zfWyIAKr8DjQbC
y5gZI9xh3/33juhZv6MhCHTEWJ8a1VGwgv7YEB38Chskqg4BFhfkDV/tiM7vY5KKdiLUsEb3bPPv
7IhvQ7GGawNLhjRpGopw13mviSoiBpYsjY86kqatplByrCDgG9Bi/ep9vPO5vF2Xfw00OdnKVunp
4CVVJE31JZf9NgXU2I4dPXQHWKleHmTST/prlEkeiRRIVIz7POKee2OI0o7Q23JWGprxKw6KRBgU
3qrqIY+PUtYKjuqRk+c/Lg8+94QT4EQMMUnX4YEdcWIEIfiq1yjg5qvEbPZySSl8jCl/HQf+er7J
jgnlj47Ckc+GJJ/+AHnng/KTs97y+8qOP6GaGaZcbbIlFPXbEtGfo01xv35Wu2kFiFikSbWCKlCo
t7fQCihIB6NLJ+RqQbln5qmmTYkER3D4zfVOBLmuL7rd7GFwukHTJQyCJ5HX966oPvhLB+QxAL7z
CqeF0ZrGrgEVBDvSqYJFPQweUT7YD+2Sg8aEs/DXWxvXx6tMrGOQHEXD3o4AbKePminYsQnafa2L
8nOgg4XNkDFvOrM3NoMf/yjKxtznOKf1HMAv1Pyyhbc6yXj+upHJFlCQgDekx/QBQr3HcXzdf2ty
SDebN0Pdfa4yEJocuWG6t6QSPrdepsFEM5XfG7kZOcCeJbAsKhrtAJn1o5eBwN0HBy663eWPbW4W
J+GEyQHClCQxI6YJE4rb0JBgBmSJTT9bUuGce5pJLNFhGh7bIjOjoDP3rP/EEuC1rW2LHNsuzwP5
/mtPMgkbwqhRQybQzoXS7EpRlLoGp7vmHQpplwd4kYF4b8VPgoYOEUuOJp8Vub2zQQUV1hGADz+r
vA+9+C6r2BY6T2uNHxJ27Zgblh31BvL7h7guwsZ5crp4/KkUt7xyV0V2zP009PIfFgjnfn1EFMBv
66zbj/9oOLIcayx7Fl62ani2bZZC3/szbk1hRxTFmIK0hh/RAlqUyEJXnsz6UBJ7ybJtXKY/vycU
Nt5+uGJoi1FOL77Ry67bWiX19qyD7sPlaXh/e4AVwNuro7ZD6l5o8Q0JFLLnUkKzt9YNpPUleId8
obH//qJF6v52FOAVIAkuuB+lmIqAArKrun6XV/LQukhO9ebQ8M3lB3o/av9ky4IaWdt6bZ3cFIkK
gHQlIPbpj4kzXPnd8KQyWIaSHCtoaQFMamH/iWfARrx9Nk2S0vHqPL4pfe2WGM0NUmmIqggbdWHY
p4iVn7g4nFDT/5wEVbrq4ZaycQaj2puldkLJHhaTVbsxGfnkBrILNS0GZk9Xzz6MJ9eGma6HxDoU
gPUAIAsOr/Czdu1o3FxUJ3o/20Kx6+0TgLbm6gLFyBuN9qcKp260fPOVBjoq8vLyQy4AbPB/oIWx
BsKdQCrpakBZodXptvWfNApTHwsAYN7BDv3yHM7sETgPv72jhtZWqtk6OaNpnvJ73W+3BrnBD3GQ
hG12nRr2rpSHy6PNfAJTAKsDkI/twZDybHATqQqrdqWdBKHPH7n1eHmIuSgxCdrYbA2zswg5AxD6
XSp/1yd9GUKR/++xr/9ahJMXFvgMjF+noFFpwq5WI+IBFJv95ZufeT9TBJJPZd9bhZNHbZz11yA3
apvWMv3bQXcfioEtdW5nVuH0wErtyo0H18gjW8RHozfWTnvbuY8JBT7GoAuFqZlgOiWGJi0M5IeO
0EgjebMrTGgExYa+sJDmLj6JpQn8dm2jaLIIDRcSwv4Qcg1L0lwzEXRKoE2HAX6ZLMsi+O6oI4c2
7WbQfKi6Z/g0PCSjTtpFQjlLhamZSZ9aUdewaqHENrIoywF660Nf0v0w2McsXQAfzA0wCZuBqgiH
GHAWCUAC1tyuQFrpnuoOEVITD5dX7szBC73ct3GEw/Gjin07jYwMsj2Q29MfAJFkX8FJjzdeolaK
d2eSuLsGapkD6SMj1XaXx56bsMkn78dmg9q+myLfBm7N1MB0yMLeBI2jCuXgrY2lLtfcQJNPn1aV
XgEDSqMYLALu5deJVmyqcoul54ktr5dqunOre5KvaQbA8bYlaaRiXoVw9VGrVjhLTeCZp5jifHRn
6GDfpmhkys48cwBVTtI0xJqhlr7WmN/vsjKJYVxdkIVQMKEV/Rkzp+BZ7MUulz1hUGbKburB3KXG
viuPBgkeShwVNgS8bTSi11os8k3lOuhvXXF2zYz+aA/eEuZ7ZmuYFgZ1r43rSiNlJEzIzYPpDP6P
b/ErN/i1qDRFUpSo9ZqDnrHIzCpXDzVHqsea8Gphnc/d//j3r86VeqyCAE31Iqocdyd182vvJN97
bUnTdmbVTSWjNZc7HhF2HuHwfYVvBmKwvxaApuxa6teZXiszj3q7tEAm04eNTPSNsrp1V/k/LkeB
mWx02kE0KgjSofOeR+jmBask945JWaYA/SmwvPIdKqEbvSJWyIMlGMvchzQJBwZs5t0Y5bMIDZcz
1SNJ89Dqqs0g6Rh+FsPO3MRMwgEJSKJpvodxYC16DQnQkMV2s1AkeNFke+fQMyUlV+ArBk5R8EiA
SljW0NFuoJTcoDrtyUPHh1Utr1sbsM3iUyCPyiz3DJjRvn/WSLwCsyqsihLMukMFG8tCnlm5VcbJ
zT4Y3sGwj9BFC3v3oTPqUAY0tFuwOkv4BH1AwPQzcsIfdfHcV8mdBvBu1j+43t2v7uRTcT30ug1H
K3oelamLjBmy0AD75fWntqNWWPhOVYZm0vKQgiP4q/n0JDNJSz9oh6T0kX8WV15u3qI8fw6c5DZL
xVWG+mrrcSvMzeAK7+Hyyp+JC9OGFjqmPK5UgyHhO+UAOeUOaail8fry5WeW3xRIAqEJo4NZjn8e
MilXUHbbDTZQk5cvPnv+GEd9FdQyCmB3XOAdIfuR5lM6HHowqGn/oBs7Ztx71No6/cJanx1skqQU
bYPDR+MFZ7tSHwgSX7BqQPzfZxLKNE5/WxfJDsC7rXLwCV9+wLnJmSQnLqlrCvXh4Ny3ygyFtJ2w
VvCPkHb790DXf+6uU4UmJ4CZVFsK7awl+fc8QXrV9Tcl5AfBTF3Y2WaeYipwqGdum7BE184JIHsr
UMq0kKZASuVLjudzA0w+Gw3NvE7Wg3YumnSju+lWZ20ctoXc/NI0TF3F7ZJAF8+y8I5QZGN4NwmQ
zaS/u3z1F1Pkd4LotNlWWkGvdUg9z7Eswkq7N+EsAX0zPbgDh3pIHhyxhbGrA21FajXjsVqV303n
UPcL8zOzFf0kWGZaqVtTRzs36XBtZgwHCH2dpQyYyviTEZf7ht5eftSZw8TULiCVcERgMKc5u0Uf
MmN8IBWS7spwF5LFuZUw+WBoYVWVTDvt3LN+7zraunK/aGrh7mdimTPZsjvaxbImrXZWGSjT4zoA
KWnpUx/X6nuLYLJPx6YlFAvwHUqc4Cl8ddp4iGDKmUPAtA+dxlhIp2Yme+p4lvdKy7sG3wrqxneD
HI458Q9VGd8IAFOhdpNClvzT5dmeSaqmkHmAdmMK2hvWVeWBHH4vnF1ZrmpoiQ4iDQtwZxenZi44
T5UtzEEzGyfAxGMn0DqUwsvvBQaB+K7pnLEV0MDc4Zu5/GAzy3jqY2pCCbZVKCOcK59tQFg/jHsm
xCm2BYCvl4eYWQ5TUkpryMBpfaWdLVWuQBpbFx4Jke8weeBg7V0eZO7cPeVHGjosy9oGo/RxdT3W
7GAnjhEQYjI42dnuR9hqhUDerBaLeLMTNdlF2zZIY6Zs7YyMMSHWtvG6EENqerqquo88YziybjUY
Rl1+xJmAgDb3mwzBlZDcKn0M16hiFcsHQ3xs9HxhkuYuPgkIre/UaiAIZ6awb9vaXQuz/0aChdRp
QlD6c2ueUiPqnpkFaIVNlFjed4u2Z5KSEWPdfYJdFg3Kr20J1DQJiigHgTAIFLzobXqIq+RE0Pfs
gWSOE+QNSBbWQ7fU55gQ4/+8ralpqWlDgEjnrYjQs/4UB+xDxuhe74zDQIwroxyVxhp7lcmx8ZOS
A7dxLOjqfefFPAyo3Gs82TCNmqFlpCtCoIrhUxT+seBgu0vXqWweOUkWUPgjPuK9uPry969SxABu
AdDzq0Q0CL7xeLsFURBQcyQ3hVPeO0l6aK1uxYpq3wdeOBjW2mLp3tazp9JDgd+6U6h4td+hn7vy
6y+JVz9UAgzDOt2bOd30XXkqIfUE/Q6Y3GoHZfXXlV9eBfroQ21+BOV5k7gWOBFVEpY4LIWAqfHQ
t5ubjpOlpvREDeevKZkkQC4sEIioWR0ZXJ0Tw4GQTU830KsoQ5HrEcQ9woBAUdrJIrhzfYV45W0m
S3Ceg28MPtnQKz0ro0Hy3J9AO9z1xtiO6yLZ8gy5DtBQ3M7DnlX7LDDCutfPUgVQghLufWvmcPtQ
fuQ0QRbaqbeB1gichkCAzxUUai0jS3DidAEq1AqIvBvJkrXNBG3210OP0fnVzCZx22gQS2qiTI+/
Eg6eW5XWxroiA5RB8kjVGoRO7Bq9cuwCsD/80Ffx9x5q0asigde1HsOzoIaqJBhrR6nqPXWaBxix
lDuhAALHpJWVOtEsuyuSEroPmn6r4NdSV3ZIhLsA6pvZIqdUCitz3SGBBm3UFfYayOEftCVHBtNQ
WDXpa3DSNyJ3H9r+6XI0nPsYJuelKra7AK59VURtjpBg7ljZPhnS+iB1nYRJPmyChC0kzXNjTQK9
ww0keLbLoySIvxoe6oJQR9LKq7gRe27DI0OyD5efamY7nsoCoqJuDC20NyNK7RvoL9zC4/pcxnUe
qnzJR2dmP57alza1aALeF3WUeO4pMPNnWNXeFn2z80V613Vi4aXNPcokCwxEjOqpMdQRHdhHyJ7n
8H0f7mAnosIY0hILR9mZh5nSKFNftR480HCeEfKsWnWdNRmKxP5pcJynUqu/XZ6Xl+u9k9NONYa9
zNGsYSDaOQ0e+/I2oOZeyX7j9T1YHV+l+1gZ9yhkCHo7km7bdu0W1WdRsLVZpBtp3zuUYPP6YkEq
XBhlaNt7mCmumj74BBxr6HHyWWBXp9BoDxcTlJk9fUqVgOGGg1gax1EQlzcuZxYWK9HvBiMbfvHt
T+IWjFRqB5hhH9WubOeJ4jQ+bSONK2ok3RqwistvfwZJBHj32/go0gGWtLwIzoCHnkWmrX2H7zQL
MoXwR9BoeaORAdIodYJTWPAhIPVDpnn3bb1UzZoJAFOccl9JD41ILThXEM/p6v4u64pdBS0bw2xu
FQWoRyUPC886N9Y02FRV4hptmkQ5iQIwOyC1uk2Nz80nAFfT4hBguQzmASnnQGFZk7phrz2lwlqR
slubJd3xpSb17FufJJwQE6g6n1RlxNP4mrpWtcsy+6GCEgSa4duYtquu2oJc+hnoqVVSPNQx+a4S
Xy6YPMwVE6aC/px5Pfp1FY9cnd+YOn1oRfugFYF+DHqwlSB/cux5GlKJQmKn9LBy+Q7m1yir5mW8
5omFCYLjNwsb2auFPHkmqr2wD17t1NR3ektZA0eSMLoYwD53ZUiHw0O3/AI20RJIdO7dT/ljWOeD
0mE5GyVl/bUsE/eAZp4K0yYN1tAY2jS8+8ot76ktCpANS7H1KnxuNaGr2BQLX/eElPRnWjIVI8kh
wNgNBaCqeKlnZkozTK2UPDpBbqJtJDwoDlv30uoeSre7abl6yLlPn526qBa2wwm0/K87mGSDBacw
5wCYNCK23YQwiXH9deVpN5qbGVdW6cEihWWA2/BrYrUfirQ7GUblbnQFtakqcGDGXsIXcCEMzew1
L+v01dx70jWUkaZD5Cbo5bJWe1IA2jlAJoRBbyqwr/pFgMxMgWZKtS2GomiEp4YosO6G3l/xhEaA
WFDZrBoK25Eyu0uqswUqQu1XoeFnG2nwjzJfiEIzy3yKhmbKMivL6M2o8sxroJeuyqr+HAcgZSxB
amc2p5eF/+pldixteWUOZpTK7FvbdVdp25/7arsQRccs4539+mVJv7r8YHSJ6vTWiAQSAoCdEwKm
LuDVGtoxld82IRiQp6KzgQjzQV1s4nShsjaTBr/UJ14NbFNOrVTo8PGjw4OsxD4WVrEiRXwHXfqj
rYIHi8ElJGV1trn8rHNzNUm0rNbgmklSwDP7ZJ34pjMm2ndpZjDAvfUlmdKZxT+FQEOIFbqfGSCt
Pe9PLHU2ivcPjY8iMpQiw8WJm3mYKQK69/qWozvaR1bfHyui//C7+Awzyx9dH6jd5Rf2fuEGjKvJ
FpsHMVUg+rOTZWvbutwa2qG1q2pj9qGht8eqEV9F1QUbCZ7swr7x7uvDkJO9tIG/X2aI2DgGHN0W
u7rKmLErKTsx1BGNRVj8+yEb40zqOCXcl1rmme2J5qkHtrCH83yx7+GQVA3ZTjI0zGX2Kck+U/BM
Q8tLtVNFvX6hZv1+FQ7DT9aiC+tjbhmtceQI14ObhH3h7NJu9JprQysXVzBNr9p9DFAh1A4vT+e7
CROoR+OX+OqLU3CkgKecW52c8aje5Yl+aro0O1UNS64g0Mpuehtiz0k3LOkhvLtIMeJ4J69G9Ghe
yA4v+mRJoEq/ZHGzz3Lx0SXVl197pHEVvRqgKKGywOK6PQV6+gPwyJPtAcXppVHcFycXapTCXEiy
5l7e+IivRhqgDm0ZLKUnlX+EjUsh6M1g2o8+kNe+kh9VuiSh/rICf4rIeGmTHD5lbleiOYfkzffv
tOAE65sDzdJt7RcHr6Ob3LI3wCteez7ZlPlXXmQ7lTTbrhE3HeM/4PICj4E4l2tI+tXrgNymrF/x
wYM4RL5BeAWIZ9sLlMxTloQgPGorgONgxwQjMks0N6xMFpKSd3cuPMik8kAMq89LNX7KhZfj6Nat
hMcfO7GwnN/d+XH5SXCypK6hnIYkN5HqPrC1D56kC5M9t24nQcgSegnMAtGPNk5KrS6OWhehjnjM
gqVa/8vZ8r1ZnsQfCsp8YhO8nKEgK8ftw64KLRu7kXVlfRX6vojBtWg2g76zzTikTxmL12Doh4EP
HKxRrl2ThG5ZhKbzrdy03o6YH7wY4gjOnhTF2gnuLn9gM+F4msZrEiC1fIjpCUiSr5lT74jBHqws
iVeOXmfrTl9SKpz5vqZ5fJ53pRR+YhwTdba9GLslCVvRhzHpN2lt7heXzczcTnP1siWsQfSvTi20
cpoq2MOkXVf0JH1zof48N8IkKGXYQPzMFu3J74yNqwfHNqjCyilCu/p7FhJ/pPuwFZlEo86py7QM
qvYEh+JbFUA00glCxhb6hXP7/jSppmbfi1I17aloQCqGQ2Bq3qvSh23KUD/xwd5gh75J8HQ83f3S
Opvm0ZnWK8eFTcRRd/oVHci6RnSrYH0HeayzqskifGQmakzT6bQz29Kpbf0onL2ZPpX1aQBjvCm3
bfroZxJE/SE0G7zLPTMeXcSsQfuVDiLmbBJUApKjRkkd/eiKeEtQBrCpca2bzRNdIhjPfKzTlJrV
dot0As8GWY9Qaz45LHsyU+3Ry4PDYiN0Jqq/rJlXG2Ef0yZwIPF5yjL+ubb4Nz9NvuUmWVh7M3Hg
p/S5KM02h9vqsdQ/OgQmQSrs5JVpfavzdNsuiWbNrfBp+gwMNcugPoZNtkPhdRQZyuKVdDdls1Xd
NoakZ/VoZOX68up+qcS8E+2nFEJENlmWoPke2XDtGWtanaB5j4PWgTRwDSBWvKL+jfLTHUQVwEJh
59YP0Dj7yJ1Pde+t7PgrlBlhlpTDBcs7MXsh2X73DOY5U0P1LDVdAtK9cazjO8+LRCt3upWvJXpD
Du0/twO5Mmn2S3AHjDZNbETbiiB2kpNVlAc4eeJA4XZPJc4w/iKu5t3jLMaY5BzU00yAG8zkhPoW
CgBi3VdsTaAU38O9DwJK/gHCdj8q9OqggtsvHGVnAv7UoBHMbIN2avCPRld/5IPz2BgDFDx0AIb0
hQPD3BCT4OEnOQTWLcjoah6zt55twXsRFp7rboCiAuMQCLy8UufGmaQlIgbWtvCQlhTlx07Uh2A0
Z43VIz6KXxtgcvAhTUqzqsEicIvvY4mWtNDxKOJNsbR5vR8EYdf3NlH3Bh5IWJOzk4lIeBuT4hNh
ECMWnN2Uin/ulgAh728kUM16Ow4sr6wiHzwURwLxlWj1h8GwFzqE74dYqCm/vTRvMz5oaZqesJpv
PA3yUrBXeQSs6fIUzF1+nPtXERyS2MyGZ0l6ilNAL7JBHfh4AuVxthDD517N5EOPRaGpeBDa0VLp
IyQ0T3Yu95fv/f3tAcpob++dKdg1J2WngUTqf6bCasKiar7JHGKHSVpAS0ff69lSkj63lCYnjBTQ
SIqyqXnEOeMQZ153kCpsB39v1SyITLHEM3j/o4N/ytuHajSVu4nfJqdOa86x3q1dvbp1Uz3KGr5E
RZmbk8mHLUkP2x6bx6fSTPq15CWEh+JhITq9D1uBD+fkq/YDIZkp0v4kUmcHVFn+6ACQJWgN5stX
1R2MGALZRSweYY2zrevqaKFWvW4sxW5SqA6vOFQkV/BsD+E62IdcLEq5jlP188YLDfS3r1bAPIUP
ChWIrHXvu0p9sj1yT9N2a9fOtuvtW5iKVKFPk400u/tC73bwSF0tHjZmPrUpp41Rx1DE0eip6ut7
uJyfB9iL2y3ZXP4aZhboVNYdcnjQ3DTq/EQ057MtmdoJlAFXfa6duZ9sdPJ0eZy5x5hEDGgL+Ywx
aR7ROPB5yIQBmmudeWaoZ621kIzMfAVTWluukQKaeyAh56CrhHoiV8otm1ADCqewFnLwuQeZhA+f
Q0HMH6zyNHTqc54V15DdOujJ18uv6X85u7IeOXEt/IuQsNnMK1B7N9VbOt15Qd1ZALPaZv/196tI
V0qYopDyNDMZKS4b+/j4nG+5nk5BlvPvzQZWQK0PhdGd4iEOulycKPyTAUTyaQT58ciGgnS5X4Xw
zkRR//8IBO707+GSQpLSjJU8JVT+aHmO+rzEIQzG3nx1a/0VlkvaR1KY2caMWb1v9Mn08yrp0QPk
EKSP62JbOs1d7Qy6r2s23qdjCpDM7bVY2pqzeGNEXEN/lupH7mRenbf3eoaHFej3YDI8iL5fucuW
Ns0s8NCxNKHliCdPAiOFRv+SuO8lPGFTI1+5cBYqtfCN+nuVJyjR9m2GSyCDNlueOM+FiUUaRxIw
86JIOozbiJbfKR9/OhGEjBMW3F7Bhan9hwOXGtE0Qif4FNlxoCYQ00EK0UoNMKZqZYiF23ROcBuN
dLRM2FWfWDtBBvIeSfnI7yuue7L87MvH2xP5rZF3JQjPaW5OY/EBrlXlKU/bIrC7IvdVLr8aFWxU
4nwk/sUcB+Cs9DMWFUBJuZnvbAcwjJgmgAzy6k7S8gyj5TwwayuGIulof/Ra37z1zvjRVnUHr2Jb
bGlP4RPFO6hQGCmTftYl9scggQm2iUzKXTbAb1Wmo4KiJYu/9LpTeppB6y8KzN0AQnkol1b0ZEDA
NphgkrWyygthYU40K+jglHVe56cUGrgbkjIA7TRIQI87XMgQjSssHQhPzQVAoV8Dki4EuouY4p85
npG0WgNLkOnYRgriXZczqDkwOyiebn9Ta+FinZP/+GSOjUuq6pRqGRxlqJXfx0b8WXD1XbuIpu85
cVTtNxrUqv2yg3ZSJsVr52p0Y6VT5sXQrCuGMUNMFM4bzEitO5LEW0LKM1TmXmUGUU+XA6IsR+Xr
RZY/1aX1BNoHkKVd/AWWHlpAcwbFXUs61kufaPdGTvRTktlFkJHuDKygHmTcsHcxqAaOm1bPDAr+
YZzYD7om+hQy7l0gDTkGERmxMUiXy01pmOTViFtAjezW8FCdl/eSunxTpGo4ODnqHjCYOWaa9f32
Qi4cQWuW6ys5JpTEA4OMFgOZHjCwSDO+Zdzs/Dwtt8kFr0ES/eH2aAtbcc5qAddscBwxWMfM6PZ1
pUFPsMhb5ND25FsUMCA+nqHDL/YEeikrr4GlrTi7FeEUY4GQ6MJ/jDshPI58u3F+rBaoFxp5cFr+
e6fLztAcaE7pRzhrVe1dkn0UxteufDSsQ5TcTRCuHbkTmOY9/Hf+aRHnHsvA9faD0aFE1VT3ThF2
zbPWaH4SfUW5JEm/m5mzuz3QQtkIssx/zw15nC5J7JSnVAdktTnUtXxxo2nn5IBVC+eD5OOR98cs
6qBKAtCJHR1hj/IFMGwfHH6AcMf0A7aCXiv6kxW5W8MSkFJeQ5stfNg5W7LkQ5SyTuN4aXskegN9
dVDvKzO/3N9Xroy5PH+vdJUJy0WVERi1qGDQ+I4be99k6k2HOkTZJ8cJPlxegyTIq9WEDn7jiTZi
55jSXxwXM8wcz5zjqh4AMNcHSKdEsRbw0V4B/fxuY137ibOkWItqOy5h0HCU7tEWP0ZY+2g21OF2
2BZV7ECG/aUq7zpWwIR4O8QQoFdeTY4ZGPoFbDChVOrVwytVHf4xHgXJX9HQP9I2Odxew0tOe+33
za6AJIGsiS5TenTb6J137jvLhq+3/+qFMGJfhvyjgiCp0CMytCVeVRB8GfX8YEi2abK831GCxlTX
9F9hQ/JUuXTlzC1NZhZENF2DIk9kg/XfR29Cq54JKjy3J7OQZ9n078kAbaJgvDKyYx8RoCm6B246
31zo3HgiI//UUISC7d9jgIcAg1EUdY6It7XXTFAEsyr5PloR2ReScv/fpjLLhkujtysod8WnacCp
1/QI3qI0YkD+TQ/dGnVwYb3m7FFoN5lAdKLaCUfQzq/gYeTx1D7zyQH1O1eb21NZ+OBzAikMmPsc
csLsCCNFcV+gO7jXCzcNbv/t12GDDjzE/v4gRhmbMS54crTznVvDzdSBTUQvLhTYg97ACUDWkC+H
LnIWub6ec//y78maJNDSpT87P6whQFPpo3Okpjy0hO2iyoAtc1QMQdVugRGq1h68Cyf1d/r2x0kV
NYFwVKLbRz51zDOLcQrg+za+OIL/gvQonvLcggmuCRWpLP12e3F/MxmuRJ7fZhJ/DAr8tzD0i6BC
ZVmxBZNEfdrCJd557nNXB4k2P5dgmx9yyFv7iRMfmhKylLRooCAaZQ/QFDA6X5HxmeW9GRYx2Usu
wbkeEqhsy0z5Nc3Uoy1gnKpP0vQGS0WjZ1ptHER5Dvo3V/2TQyP9bArmbFNgub+Qws12nT25fqtV
6cFN9NLLhrR7hRL5yp5aePHO6YhALkH0eBLWsYe7QgDfCWPfSTb5A3yEjgP02kqk/CtZ43WBFAea
2H/v37YdSZy20EuIpu4kU168OnozHMuqs0OYzl1oWOMjMewnE3EYoNu42vY1G48KvDLPpNET7Mci
T5T62olaiApz3FYsAJMqnGw8MiLO0wQD4lgzT253D2fj29tqYX3niK0W5m8Dh4jj0UUCoI2T5Znk
cmqc6K0k9Gs2ap+3B1oC0867dXWiTSn6YsO5IONLNXZvulO/pk6yZ/S7ljT3U/TYaOQ48s6v66co
/xDx8AHqV/wvM4XJzezjEglDhhgy2WcQE14bO8/grFJshetucCs9rVLIri4ohpnFwEJLRNwTNZ1T
p3qksONuU3oRvf7amNlerBlSXN0YGGUW61zNwn2h9OkMDwYYwBrcIxRkpKY8qmwlFbsaTjHELDmw
wC4v4lq3zjQzXoBo3tTdCXLlXq4NrxDA2XDxdHtnLM2F/n3qjB46wMxVzhkBCciABFcrHOKtIzMQ
laqo+sfvP8sWYHQNUxlh2mdWA0o+KsBHgCJPA0hjvasucXeW3q8Mdb28hbX7T8qAMmbkKPtc9Cns
7Z1vvWngQpi8WkyDV3bwP8FbxwNq4pdCMIstupJ20cui/eeWYP9xBe46y3SrWNhnLTG5l1njsJGo
Xn+2rKt3UdcfWwmqqx2ZEsRS7hheV1XGibrRNzOPIPXA4Sw6yD7bAar1fYLp1ZOw8/dKA9awKApg
mWEp77lt524orIfWNF6vbwGoxs+2AJxPkmgc2NnurY2Vj36tiqekiF/Aab69yX6HzGsLM/sktsbq
CF4LDC/xARywFO6+Q9MNvoibZ3jWT54wHV/aufksU5c3XuroxjNA28duEr8mHhs7vPCnL6OhKDR0
5EevWmzTIQtQ8oXbNIeBxdGNCbouJNe9JBmyx1ipT91CUxxGe08tLkgY1rt+Oo416OENDzi3I+to
ifHz9hyvv9qh1XE5yn+kCG2sW06psIy92b31JOqCtoNEiN7CfL7ZFmYrPROI/tYRYe9AB4iNJbis
PY7Z7R9wPfbBOeTv8Z2py/OxiCE83GlnN813U+M+p8CcmCOIQkO5ht5fOF903stNauj+TYSQs11k
r5qF/JhXbrpLBsK3g4NHBs2mHGUn7UK4rR6FpNqmqKM1cuH1RAGnbHaXGI3bFnFWO2eqGaAIJ9YJ
KCtPL8xDpNVwrch/AIbMDkX6U+O09ASAp3vb5IUHIwL8l7Uxh/zn7TVf/C2zCycy01JALd45Tx2U
VRtbQ9ZpbIUTNyfu5PsodT9yig8vGTzTEjCKx/vMgZW36D8dIF43HJDtlaLU9QcA1mV2LeF1kQsp
iHO2Mh4AiSLHAzZeD7sKrnYQlIB+wIYVOXCWMLIot6x8u70Il7leO9yzu6qgEQSiDVwhLBNHQatv
hLH9tEZxuF4xwrQuwfaPcxUBxcia2HLOIjU/m+hRBzlOy9k9r6Y7p2zeGMquNAHWFE3YUxRvhfbm
WqkX6wQ+4l3z3YHYidf0lfhgSW35kAli+8TtD065psR5/bKGr+ffv5DacaRF7tSdm5h5Wjk+unGx
Nbv+nVXTHg48PhqLX26v9UKsnjd/s9S2pWVwxGo327tcfvCanUyWf+hAid8e4nrnG4s7CyTGKAsz
jwsG/4DoXMQOuLWXVz7UzsokgS2YJr1UnpVLdmSUQa+qb24/7aFnZgwHKKoSgJMukrPVOyHdmnbR
gjYAnfeFs6RuWTkZ7NxlufOejRbxxqbeWiNOXA214yCGSOy2Ka3qMb3UBEUP79hmajyO/vy5nJof
hcr8WqcgqNt2fzf0aNkURo33olF/S0g97fQRLnQ0V4fU0D7i1vE5a47QtiMbM9Ke9KT/ZRJoKRBh
Thu9/9ZZ9lsSxScLvF5d9NLrbEhpDRb7Vlrafqh5+f32B1n65rN4x+PWzKQV2Wcj6p7sAjl5M5F9
kraQqlhDO1x9VOObz+JYmQzU6WB2drYgaxHFMJjXiK+TN9adRGLtZKKCaHALX+l+D6gBc3dVrfYd
BBZgRimUcRIp4GcOxNFomfeb2xNfCCxsHtBM0llC5+65kqIAz0iA0pmdYFD+T0k2DMD/PrcFOq0J
H4B76XS5dyu+zzl90l47eN/p44asidsvre0sgOWw4gE6G8NArxLKWLa+i5r3CAprTbZXbXKHmtNj
3a7M6ToMFF9yls11PbyUY01g0bDLJbOR9ZZH3AOsOEtm7LIebaE2v4PL50py9xuhfSX+s1lyR0pl
ZQDzuefeTbOdMKspcJwU4l/QwymeufFh9d8aG8yMyImqbS3y3OtZ8au/iPOo1PKY9dSNcbTyc5bu
i3l3G967OgV7jIE3qv+UlSg3qIYeAFtMIeIoBtPrje+kUVCvreoD7sEueenZG3Bd342oN/etox7g
AD+BuTCWKZxV8wPERVbJiQt7et6f7msCi07HQXBV2j5nJd8TeGtNtfOS0YORxSCtEL/lcgv2h15r
AZySN/WAekcj+N5FB/fn7bP1m+5w5avNO9h6YipuVJpzNkTaomVp/yi7LkxqOI5NEwGXvMx+5HI6
xj1oC0WimmPEXQ7LwfGYEFgscpJN98qMf0rmfDHsivtNw4YgmVp368STXNvPC9Fv3vZVOcty2J6D
EK+1D8pQdwVjDyVEUYqke64d4zXuT8MPJx1RlXrua/OtERJChumx0kekojFeCrdXbCnvnfeHAaon
Nq/b6KyKIX+we9sIiQ6Ru3QEFsSCvzt0+FnJnkxDRYFRp2wHH6T6HbIX0+Ptn7C0FrOAFV8sPA3K
FQx96N6txavg8UOftPAEFp+3h1gIVvPOfttCRxNqOOo8MfpQAKIxAr2+uVjQwQrtIsMTodjBHoRh
rymxL52IWcBqJO1RfS/UWY/b75EOYxadf0nWhL+XotO8tdmXDdfLQqrzMMXPmozReZ/Qqv9aQwTR
LLdZ8S7BYNcb6QMt4lap59p5EDn9ztWcTYMn5e11XYrL89ZipToooGqsO+sF/4xTF41cUpUBCIy7
3tIeVAERtlTvGm+swFW2hOofbo+88C6c9x1LYgP13ERwqiu7Zq9H+UlcBDjd7rkBWnk/oa1ye6Cl
pZ6LsFaQ6sgIh2iEEYNzWRkPhRqgQlzsExR38p5u2jo61+hCJC0gEaV5qiYdHgvpwwQmWjByumsc
7evtH7Owq+aKrYZpQU7HnvBbIvGQQhRW9noIzcCVk7j08Jv3Cy13sOxo1DAPZzg3Vgyb8IDT/UVC
mN8DAXSWcImW2Ygn8HSC0/NTi5sZ1G84SAN6tbk9yaUn39wqu4w7OuChXZ3RuTzIuvahILjL4405
Qtw3VZsaBCeVAV7V2q9lT3+VZDx1UC9dGX4hWMz7jKKLNFsIV56rgR8kioU0c/dus8UoQM8EMDWD
6F9xTvTYi6h2qLPupWzLLogsoP5BPIyEsTHlQ5LYe8Optiu/6pJ3XLnZ5p3JCjWgUV545HlmAnSp
f9jYaipvYPUgj2CY3cPI9y5zPlYl7pZO2DwBgsdpQ0cx4miLTQysXtXld44A8HbK3lZLwgvBf96k
bArqdl0f9Wdutg+NCzE83j3pLvsW6/H+9tItHJp5hxLyJlw1soTKnM3udDbeWXW3V8BY3v7rl2Zw
Wb8/XvKmmRYZGStAZsxsm8rkHmKXAXhW4eS8/tsIl5H/GKFuFYqGFE/WrIDtax6PmjfU7T4CQGEU
K3WWpUW6/PkfYxRVxZKyalJYSbgvAtrMYIPfM3063J7C0vN7rmPrgE6iGWkFK4fsl4rIsXfCBNB2
LZIPcEcVm5yqA6PvpoGWGIi0u3G03p1pUxPxInPtxSzk90lfqWgv7Ox5r7UFrglmUCI+S1M+uQPf
wB98z+rmRcvdHYyB18zhFyoo8/aqMmrITqPBep7c9g5mwb+YZb7S2PzSs2yPojmwPytfbyFkWbNs
A+L+lJcWZtQX0cbUGssjXH/nTgS1Luu+ifQ3FfVHPtjZyqZf2i6z4KArYjqdmuKzSPQ7HNvSY0Oc
eHblruz5hW80l8J1Cq1CEUS5YVINuwx6iJS1xzzr7+149AGlXtmWS8PMqkL51CSqYx0Oa66CFLLR
Gmhosu0OTd34pTICTTyK8qfhkZM7/HST6V4ferjuxZ9wDBFeChHAlV9y+VRX4vu8K93BxKurVcrC
bBxf2t49j21yFHri5Xp8n7gwveeQXm1UkEv9U4tot5LfLGzSeYNai9WUVyh1h0m6Qz1mY1XTzsj4
XVIUG7fTcUZW2u4L3Vo6l81Fq9Y1q0GLwmGgqV+UYcuYZyWwhUS18xGUxggCHh0ffG166eJuVw7T
EYybtWtg6VPP6i5RojiQyIMRQpn+S5pqBwdgQMj47gWIVUm0ctksJS+m8XcgpRMSfbyiaMiH0o+V
8b3hk5e79Jg3SWCpgMQo3sXwRiXDPUSRUEG3jY0EKO72Plr6nPTv4WuzhA2QyuywpRakzGzjtTbb
dAeZ9PQETgXaNVCccoNioHJt514W8NrOnQWfqtZJ3SfcDBvhboEEfi/05F6yL83EfOszKw4m0MOG
I44lNHn9YtD2JC8Obeb+uj3lpQ87i0Wt0jnOQ9aHvXK/2xP4Um7yS3bEU0XzkgqDrkx0IebNtXWn
KYv0isV9aPbspJnaE7WGY0U+bs9i6SE+F8MVLi/NLiZg9I66e7G/slovAWsnsMYE+ih1gfZqk+ex
Z9U5/Src1DhB9RxlXABadrd/w3UCAKO///yPLIDnnYIXTc3PztRAAA8Useq+UCB9wgJQI6+Ri9uZ
ly7ed/vcAHvDBthna0PSYCRvzvhpdc5GlrtomHayvIvgzFF2zxncQnvz+ySB7m9deCTcQ9fXxf8b
3UtLNPHwPy//sJoHB3+K/8qG7e35XBfvwHxmmVOhjIT3XcLPVkQfOz3xUfDft3ax5c5TCUNMIQrI
JmydRAuqjgRuSXw4aJbU9FLa+CJqfNiCDs3HRNIABRvPgY70YIUN7FxF98phfX75yasd5cU9cNl6
f6x/bVkM7ud6eq6t0m+Gn1g+SBw7XG7wsyDXdkA39NSl+mE1t/yt23Hl9BqzsAh/GNTDOobEb0Rx
07UuH3Useh8eMF03BFbCg6keAhtaiSDcWdmPZjzolhHkebEpxGEgb/jUZrXWtv/d+rj2e+bxMyNo
tjodEkVVerk4YIMZ0QOeeZf/ED0wAj+M9AH7klVfu1Z4dqM8y+JonCc+TyTUJb/CCt4rAQeciu9N
V3kV/1o4Y4DP72X5L/TmyybZUuGAe/IzzwAplJtUVLuGv5dOoOhXl8LZpnhPy2fmoBdfAZB+wP6e
ikvChgw/IGjQJmTaDI3t95XhX6Re8twnhbmDB6IfIcszMgFftG5f6sEIioVr+RywdgAGGyj4wKfr
6DQPmNnlCDB6jLRfQ4caQroRNAk6s7+LEnnAMWjHQ5ZEu6Z/jzPnnsXFTm7xJUjjo8zsT1C1T4ct
gXriynlZeGTOwWFAbhWabmL/mYnctdIfLuTQyvVyiCCYwBtBRWasPjSQffDjsVGmvPEMYA8o+W5G
D/jBufGjiiAyHq/dZ0vllzmarB4rmZc1Kx5gYAZUi/YLfbFPW7kvYMq+oQude4VJd1CxfIjS9pzC
s4IU2h7UoG3dtF7cV5vcdVbSxYXLdS4GJrKoQd2WNqFW0Y0Nv9wum57iKj9bSeFDWsCX0lpJsBeG
+o8GmACTE+aBTWglxs+oqeDg256S3H0cpHwD5+lpVaBu4Vqba38BdaDnwIFipJzt2zy9N4zppzvq
/3Y7/w7Nf4Q0gRus0w3ShH3R7HmvfSWG8zoaPHBHdmqj9un21l1ar1mktzQR10M5NODTGniHKEhI
WgXGsLac0W1OzQegBV9uj3X5O6+EqLnwV2Iwc5Bu3oRxCWWMwn3LB7Uf4gFynvVag2DhOUBnYTlV
0FSCaJYKSZMfS8Q1YeahW0NDQtATtWHAbduPFP61YzmdYUHxbzObBV+XGO2UAWcfNob5pa3kQc9x
Z4r6i2jWCgFLE5slqDxtbZhwMhUWWrGdjPyDunEgM+fYUr4XtemDEDh5qoeZH4Mq04S+/O25LRU3
f7fW/tiJWS9lXVQRHN3Q5d226QQarjWgqc7ptzFBlzxPoIdPU/bS2EIL0t78QDYdnSjFzQGfdxG4
sf05Npa1v/2LlvbsLHGdgOnsu9RSoXSGYCIyYCIXPnrU9+6Y5X7Xqo3QrJXYvpAlz3W7XMi+Qdl4
KENZCviyman7o7dEcldkPWgNCS+mPVOmtSaVsDC3uXoXYV3GATOuQjcfjqp0L1Yl2Q+ZQr8CesfE
c/AqqrRqJXFdmtzlz//4tK3bJm030TKk9hiJwILl8jPyZ+tOjytYS2g54ps31mSaVsLzQtD8fVv9
MeDElD4awijDRiUnfKgw66s9tIrW9urCKfm9h//4+01LTQjMvArFCLgVpJXEXivf3HR/SZwHsTfI
PTOqSzJ9eysuFJDmsl7AbBdWA4+D0CX5R62sfY9QYyHVI7SBaEFWQRRiqIPYMba3B1z6YrNIw1nS
SBgaVSH6BkCAXt4RdfvhTm3Qr5lTLmXTcyEvyOgrwFmsMiwTZsJ5ubI91gBUx5yyDEbYf2whyiP2
Zq5bX6lo+VMuyA8nY8XKV1w6A5eP+8dHNKB44iYkLkJRGhsA4bcAeO4rCHwZmu45znTgzb8o2TH6
uz33x0h0iI1cswQ4jjXMCXwJQ/HEaxsXAJPSQqnToz3RV1gjlxvoyu03F/4iUxuhcd1XyBe66hXS
jrbXacUa2nhhzeZ6XywGKA4E7zK0pAhM4KEMvftCNYALiXafDObeXKMpLBzhOXnAblicssgsQwV0
rqf1qvMKlQ97Bez12mW3sMvnBAGIAowS77k6xIuJHfO20eD9Xhtwm4kG3xqZ4XcT5L6bQsB7kQGQ
9DW/gO0S9dBN2Y4m70QSz8KUCeLzyq5c+k2X9fhjr4y61vQ5JXUIt7FDaxofdWH7NZhnXlVMwerb
e2mYWQJTGxOISmYvw1al7Tejz1+bQeQ/jSTJpm1Li36fVsoa326Hk4WUbM4sQEIcaXnG2xCxsW3U
xpomfM1nfU1Eammz0L8XDaLrrSn7tA0BqhJeaep+Q4Hahrny7d+/tO1noWISuVPD5LpFvIfyFXnl
7gMuUC+aHlnC/JLTlXtraZ1mKQe3nbinZdSEUWuV31Er9B1T754MmwYozr7cnsz1y4TMlb2iAgLy
Sk4ydF1BfQFdiMqDA9dHjYO9cetI7lQfbQlT0PU28t3tQa9/ITIHios87lxdn5qwnPKjNbVGENu9
8FWav98e4PrSkTlAfDTg9tXHfR1OdnzWO4ZCnKXeaYNbJTJW4vj12ErmIPCpjadEM2IRZsIYHllE
J3/kdfyPSzQ7+QlvOlHSVECnU7+TrXjgk3EYlFiThl1aodmRb6lTQUOd1mHi1Ls2jY+wxdw3onlx
1ygXC9UA4s7SBseaGuCmtToEFK+uIIWWvucwXfNlpyWnqYrR2IV+Z1ilyYBEs3FaoJRb+M/qCQpA
sCCpLZBlLEIssBsL6lNawm7i9v64foTJHNE9qUFEqShEqA3ExBWc84Bp3S+sdf7amUn7M+YuenC9
npCVEa+HWDKnuFTQ3GTIo1WowWEdTM29Veo+HbRzJpPjamhaGmUWMqy8moCcylRYwoLGR539JQPT
h0odgOm+C3T9y+31W9g9cxA4K6yi5VOhQscgdyneJG4nd5KLY9au+V0sPAGB2P87jLOIdUai1SIs
RTvZx8GtdPZOi7hwPVJ1J3PkD7ZdOgC92KP6Yo4dtLYhjAKQRw9bHMuqM9SnS9gDyEi10GeqlLG5
PXu6NP3L8v9xLUveMd2EymhYZ07roOIsdDTgm6h8o73J2i+FLTqG4TlkJnbtBFIp92Kp169Qx6Hy
aEKGp/BToqn6iPopB0PEkFDBa2pcI0ZPjMlvXA5CJss67SUSWZyHrdRfBiXBGuij0SmgENMY7a4r
IeUap/FA4XcLAMvKZl06uuwy8T8myBmSHtBsRRg1emUHtVb0oR0rUIZyDnRhyj7qqK13egJfu5IN
/WNvD0rfugK6L5bmZ9Bl3RiDEyI/+xELSf6ppkfmGHGh0aJlGUXIbVMrIEnL/cxEBoFCwReSlSrE
XebskjZeI8wvfehZlNSritQqM0TIJjOwHAuv43IAFhXsf1usyQotNFvJHAVObVJaPGvgqBJldywL
0S/60Rilu3FBq/a6ZGj33ExBnYk/lfY10fFzquRZWUrs6NStoagX8LjoXfz90ZGwg1odFdq97NFM
kkADRi5tQdQv79hk/9SkY0PCKkP2C6xXUCWJ8h2IL/la51bbKG1QSyZx1XkEGGcf3csiSGl038qG
+QIPOM9h6vP2AVz6LLMMzIbZV6YbThZ2RvoIJOOBa2TwbIA4PdtZI18vfpZZMI0Y6i7ZAM8vKMPa
Pr9DW4e6aeIlAqiGyvVzJ98Ji+1hA3x2EnLnVKLySVVQrzPWnt4LM51DyVu8DmMtSxMQ9savyuK7
vFTPQ90dgFK9vZYLacycNJg6DYiCyolRaaPVgepVfkc6d00hc+FCmoPNo7qPyzpN81C0ZpBVxi66
OGDqGaARPQhTvbny0F3IKOdYcgkqJuyi4ipMYa3jwUez9LVCHhJZrCTjS7thjgI3oIVXu3pShcPU
Ap6Louemq6TjkxqKY/p7XSUxeG3WhrG283jbPFWK/TSr5skpx/fBrpvd7e+1wPIkcxB41CZ6xTNU
Y+CTdFC4Cy7Sntss2zbOTgn5jEdI7qWgyOQ9sKCQuZsye3977KVVnmV0Ks4GA1zpKswiCaVp/unS
6KVfA/gs7fVZ/BlF1hs87mH2ZUMfjCThkGl3eUWehtpekYxZwECTubAVhMFh82voZTgl8kedZSdZ
u0F/uUIm+rODoVDeoOrZQ31otYq+8MKaw79TrbfdZkC902w1eILnT9noc+u1gmNaqiN7Ah2mIuXK
DbmwhnMioGkhLGc5NoeeqN6DNc2+SqPU7wsncNbs4RZ2wRxHHnNS13C7KUPkIJ9OEp8SzjarRLCl
Gcxyq0mHdloPKXxchgMuQL6vsc+yTAtKOBz/0zaeo8RRfzbTJCqqkEjnhxn33JsqbQosW185JwvP
izn026wYU8zGOemL2JO9ODZZtJNNtSvh3tiW0271kbWwueYg8CmpLA7yZRUWxN6ZpkGg39HBozh/
g8xrIAHu6VVx36+t3EI4n6O94zoaoCKG4ewYarKxDDKjvZ+o3E76z26Qa6f0cuL/W7Ykc1Q35a4m
aNZWocrTvd5aT/wyr5fhR8+aH5DxeCmMHFctaLjcse6VlGt9p6X5zRKLJO0mW7OwM1rlvOpVsVMw
tCz0VsHTVzuxZGUDLuXX9iy1EH0jojaDJQFVaRAJPbTAE4hdawNl/eNgx9+03Aw0LqRnuQL1fRLE
LtuJ4qKNmh5Fh/LnsIZHXUgA5qhu4TDiyKGuQ5NoRxRVdxDFXyN1XuZz5UPO4dxxDN5oZck6dKPM
9SE95xutgIZupYCpyz6b1N2jcWEDhWS/GTRfQdgu3dVz/Uej0h2tTzFs1VhvYjxYFIp1MqiKEweb
DkVapHMtBUmMPo1uUW9sznb9Rd1irfaxEADmkpAQhIQUg3RyJOqwDocFyqfG+Dkq1U9XGGEcTRvT
+LdceC66hdqt27suGs7lRcHHjA4A19xp3NisTmYhIs/h4GNUl1SOlIfmxQJFxdUFbIvOFtW3ve7d
DslLY8wyi2kCCF+nCd4+eqJBRP0CZNLf8oyeV8vCC6FyjvCuqs5xaTpgof7H2ZUsx8lz7SuiSowS
W6Anu42HeEiyoTIyCBAIBIir/5/2v/HLZ5qqrFLZWA1IR2d4Bn+GsNpb7oYJdQ/Y/qHhsgfMnr6q
fKM3uDLOMpcgb+1YrZ8oLMbSAungjMmFroFm6976UkaXU9a3kMDvq5sqM7/AA20jTV17j4vAwlpZ
ccYIapYi/cWc+SjAvYFn29Ea2Ub3Yy14LeHehqh5NowzIA5pwv9m1eTD4CSfdymExsNyMHZmV/ws
fMhzl5PfhUlvs4sl+r1XfB+A+4vciULjPEmtcyb0Vmq61pNxLkfxQ8uC9Ra0pGsPaRYEox2hin2p
JgC7JBzarR4grgZg09E79d3BapKXRKibXDQgdStOo7r65hj1s0szN1DORCBdN/2R/W9mGQgXVR7a
hY3aJT9i5ML9hwpsjuv7fmVTLpHkMptrDXNhZAqePDkGOvsooC1ShdTov9l+c1NddLG3qqSV3bHE
j8s+hTE6UFpxUyX1qXfqNqR+4twJlp8dOr9df6aV/HCJHS8EwYsfExEjBs/nwiPFyR4tcePUpfp9
fYkViorpXC6zD19boFNboeWOweaogN72w1qlAaEXiTiNJsVtI4vbgdeAPHpHUPe/2MQ4Vsk+Zc9V
P4S82DPntmfy28bPuYSpT+65JZB8IAk8CeChHif6pa/Ms7LF3dAY3wFH5V12YMx6zOdpJ9A4ks38
tafDGQ6w1xdfuWucSxL14VXQwhyVSF1MrpFgWnZ/wfgeKye59ZH4+6J/AZhjA3mw+toX+ZFHjQEa
LwJrCaODpXxqh7MqItfIbkB4jhLhHNHIyoO+0x1kaNxvs5jvYZMIoqvL7bDr+wMs4c+apF9mV31H
irfVrVnJ3JxF4MNI1AM4pq9i6dvBZA7ftD8/+BOKOcvX95sN9rUCcgksL4s6tRLK6xhi9TtS599c
t92Jqo4UJefE60PiqNDsxyidN5LFlSdbYs1VRquGNHUd28Q62FAkDBqX3uhW7VM4Cf/rLb+Ek8PG
t9YVtarY1/4+8/3IRVJUSO8uN+fj9Z26En6WCO+ccgW7TLOKPYC2rcJ+S5M+MqVMg3lL3cC67PpP
TuK7fOaH09BhKmFZWVrH4wgfpyqsy8R+SLmj/tiDaHdT4uxJp/IQ/JI2dDqZhNq0xsCBfZw0S1xf
7Q5S6SjNmf2gWzRXRq80zlVLUnzVw5CQSIxbTPe197EIYsCNq45NQx63ZvM8JUaM9soNF/yfy8Ol
17DduFaB2YJx11N+UMTcG1xVgWkkIJm3GhaY1gylAmTC9kbpthKMlqBkzmur9pzJuCsBBA6tij0M
8IoJ0BveDQVs5Gtxo9SwcTJWLpol3Lisk0E7wuNx1TMWSSRToDm7ENg6Xd+va5nO/2CITUj+ZnnO
Y1I0e+qXEBBJU7grgDTvPJLx3mh+iup1lMW5wxtVFgS1e30LAtFbb/a/7D59vP5DVh50CTBmmsB+
QbIi7jLz+2iIPfFA07fzZqtOW7m//gdXbBYZF2nK4xxlZgrfcGXnsFAGsNyWPOwHFg26jJCHDNMX
r93VFt2bTb+//nTvONlPzuwSdlz6Imvb0kaBkaVwC7Sj2o/zQgcq/16nJv4FN6hIyL6uLFxw1k63
2d7t56hs1AuYWdD6hfJP35MTSKvIORG97svBsaFFu5/VcyLYy/UfurK535P9D7HFIAUpRo+Vsezq
UDAapz6qSa83I4cWp14YQbVVD6198UvI+LCUm2UtRmrYeT5hDjxpxdey8U8q2dhQa9fYEhZtzSBp
dGbN47KHLl8I+4V3F8TvnmkXr1pk/Xn0hue8BkOroRqOf8oud9ff4krUW6KlITc3NmWreVxk80Ne
lDRCkvCaQIc8HLT1T96nzFwaGTeTqXXljFjF7tBHbNMkFD4rT5YGFLMCb6jZwqat3M/vN9GHT2VT
aM0MF5tkEK/uTOD3WlpGbV3eulP55A7Fj+uvbaVSWCKiRxPVMUwEEQNIuzPoy0y9W+2oKIXww6D4
S2GQCL2h64tdbqDPTuQim4KJ02hBUIzH3USz3dAJFVYFVB2u//XPTZaYucQ3y4l1/WDJIp6qySOA
W8IiPsxG68nyJhpI2zOPINawcC40CfloWGFV5rdtT6E8xqzce2Ce3bkBcdo61HOvA/Ts2sOkVLKR
6L5vk09ewPu5+fBRa0paSib/UuO6DMJqbDjQathnXgmpXQp3D5WkfkhJ97OfyXiqdTsFBtf3CdeH
pAaaJB1Q/sKCLjJ8+EgkGTC50HMbRwc6kYNyH8FH8pB2mFONA1b/G4udLAUYMXysPV1g17uWf9NQ
Wd8nSevEjZp20M25Y25Z3fae3viOKyd5iRsnbQ95aq+H/QsEKEPbQIXdG8MPaBFqAHXrjctpLepe
zt3HT1Hp0mfJjM3ieL+qRo9oQR2yHgZcFYhaTROMqbEJOrkUMp9990Xc5XUqKwJ16BhuSc0IORjH
+g1W+7m129veJvfJG60fSCfOVbYlobKWsi7x48OAiY1bt2VstK3lg07Rnz3TCA3DY3th6LNw1aHz
/KhD21e47I/dv1xUNbsbU4ygnFPvADs3mIomViBpbQZZntrAhkIaQXMp73xY/Fw/tyuR7r3d+uFL
5DDP8qkoqnhkw19Pkv6uHPOHafSiotfiwnzZIrqvxJ93wvaHlXQjfZck+Aw8Tb76qX/2AeTZaJGt
XK1LpHkFUMMIGcfL3x7+OCQ7ZpJ8AdfhcP0lrWzXJeTa11YrxIx+7NRY+wpcVFM5EHYEF/iCz9HK
2M0Df7i+1sprWgKwpxrdDptjLYdW0JECBqKWzsZ9s4a/WmKuDYwmPMAfqrjpgf7U4/AdTXyA0+EI
yu3qvm6NvWtE8wijB6PpDoLkVTSkDnjknQPmJv1ORLrVTl2p6pbY7DrJlPYoqWIwPGv6gxc0yORP
sJNCjDlv0WzYtxB1AvnwMPH0TOxmI09a+5iXPfRhH45zpqe6HtHvQBQvHeMunatTLdSldKxDqP2H
nD5f/5bvVfAnoWep6V7nbm7Dl6OKmTX3cMkyBSQl6hMVtHgdvRzieMrcidLBmjrjJ3PWRVCN3Yt0
YazlzhyJhznCHAzGBSFNQV7IyrMtpAo7yh4L3ONBarLeCRxjOHemW4ZtZmQ7bB8b2t7Kbh9mPzVe
BS/6qEMFAKn86feU9eWZ2wWkKLPpl61bqDxUWR2Rkpsbx3EFz0CWOFrXBdvCT3seGwV9HHv7V83k
WQ4Jxl5FPKTpkUg/qGFIAK3UeJLtl39seRB/8XUHR1hWx3BbwhQlaiRMh+piZ7hwOXazjctrrWO2
BLvDHxLCzw66c1khfxeU/ZWEPYgufeaDAzNyHqJw7K0Gem9w2xhv5I3tlrepLV9qH2+jnB6GpP5B
u3KjWbg2GiOLbmFZWZTWEqe68kjQ2c9JKW99l0cF/SFstvNqgHMeL4JLLgz/Eg7sfFOexs25yCWB
/GyTX+7dDwfKt9K8GloDByqZ4J+EgGX6zyNuEChqQz2lDNilg++B1b0JcFoNZItkFurfng336jou
2/zQok2s1N6q2d4Hj7Yn7e3sO0e7JE0IptiuQ7Tuu/pQDjBCSdWuztqNjf757UmWSPvac8Wg+xyP
rsjXoeVfa9cE1GTOQ9OASVzqqJfrkeTzCw76W/99x4ZvgbZboEmrO2l8STMnj7LOlRh4NT+vr/B5
4keW8HqAWy3D7LGJit6CC7jx0yu6LJBk+gWNs39b4tKp+LBRdOaUYOg6PJ7tX76ArLadfoMezevm
4V9p7pAlBrw1eUtb6vLYsfJdIj3Io+u7no+BZfFgVr+sFMmVPFkPtMh2zWi/dY7a1x79YuZ0Z9Ld
9edcmRSSJTActXbBCuiVAEvcfFFDdzuBwTq187fGQu+VmXfWNO3hrfjs+HzbdGNtjyzORFJ1NLMG
i2NgoapwBsBgqIpvXUk3MpPPL06yBIibuCunTlE8VVoFPfvV5+YZYMCgyzTedf59kxG/9v6WMHHg
r62+bXxgQQlu5ZSeGs86QkwnZiXsRDpm36WsPJgWvTGN39uB7PNCgbxLYnzYn6kF4BP6yBwCrMO3
xnfpHfLhOoIQsYSt5dA9uR3qRj+HxjfDgNRU/Nlx/K0ofjkF/xtGyRKfPYypzHPZ8Zh7LOjo26Xt
QOFz6vhvdGoOlQCmCVHllma49m0HBMOpcvfdltDDSihb4rDHYW6svEJ7gGTuLrW626KrdoaVPlSG
F9F6I4593vFAn+u/IYAiBuRtjh7VnA572Yhzj0PKGuPJhWmPYxm4qnrv1nHbrbt67ZsuYg7MnlWr
Ll2PaprCEWLvB7v6ncn528AzOFt5/hPzxFEmjcSWriGyaKD1dz0MrJ2XxbUsoRMKkRZ0eGVLI6/L
7lyqolxCcM+8R9M32gx7ay91cQHbwHYbJXCWMef6pe2mB5GG9QRpbJ8VeKwaXoqWedg8J2vLLeIM
mJFGBlOXIrbMHoixRGCN0t+1UHCTDT21vIc+4jhOO6NNNrbNSm8TQ9//7puq9ctKu9MlrfOjtLWi
OW/BlxA3F5witwRc2dIDG5PTsDWCXYmmSww1c7qJKDGgfS7LDm0pepip+d0DVeD67lh5i0sUtQc2
5ugoAnRMVfN910DkUxR/PA1pGQt2EyURQV+AHIMOwUYVuxZWl4Dq9iIhrXybI+Pm97PLu93Iishw
5/NlrNy0vsB3q+G/oH5Quz9ztilRdtkan8S2JdCaqgHQ8BQrS5oe81zV3zDE12hCkj5iEIcOUtsr
A2huyMCSnQyoP1sb73klr1lCq8c6F4Y3IHPqG/8PGpS73PFvmD/83gQhrTR7CF3EGC+Vrut6GQA6
auRh3oz5SdGDO8GkkEAaRKl2CCtT0AMMru+zkQYpBEt2Y613kNV/pE4vwpYP7rmHTSSmprS+B/Ib
Rag0II3EUu/x+o5b/f6LgAQX8Vw6BZpSZinKwJxQR9YGOm5Z2ULxgwORuy/cUwbHx32DeiIoLApR
leuLr1wvS5C23VtuocsepAEzPzLfg8mqcZ/X3oM9Tz83JQfWDu0iNLl6hAOWDXqHnxJ6nwwee+hU
We5lZm21E1ceZInG9kFDbgHUBMeR33i2hGtyDgQkjAAG8Ihgr66+Xn9hK7fHEpEtgVl16mLEYMpP
di1toHolz0Pv/4R1zclDRrLZpVg5IUspb4yNXHgIoxEiXPQfExmmUHvyuH7YvKDWnmXRgWVS+Z6V
esZdbg1fZrOYQBIxzlN1yKHYm3RfoC+1scfXVrpsjA8pHOvG1qBlYtypzlUnCf/gIEttEpHRdZ/y
BhdHAVv7IG3SLVjo2n5YZjQz9LobPaexq5y9qpyf0qS/B2mKfVtoSGlubIe1j7SIMVVqQ+NqSPO4
dHad0E9Np3VAMckN/K05/9oSi/DATNlgG/Acggw0MJV81J76mwIWGEBnaSMMrK2xSFWaqaz6MgcP
BGyvOQJ2iEJvyPjjU9kckMPQ4/XDsxIHllhs4HjYaFFSxCUAtGY/qcM0e26kSbYlbbiWkSwh1qkc
isZu0M5KoM1GAZQqq/rOdPk9iv4oGdtvGbd3xJzizVO08lBL4HXVgj3bWh3yrjI70KYcAmJ6QSUq
tvFx1srnJcY60w2wzQIFUCHG0wyze1gyXWCLLtxTSUSBZ6cSD8p0CEDYAS8ZP2G2flwIbYEUcu+m
BhApW4Ovlb2yBFxnzaTcFJ4vMcuSYM4HaFOmKSxChLtTW1XP2hqLeOGZiT04YNNADctI69Bi2oKC
GcAZUdtfhoRWa3R04/WuRIol5prZ1eihliwuz4MBUPZgdNW5scoDlPWglLYRAdeeaBEoaqSUBDdt
Eddphzjb+0/tJL7a3LyFVOH107X2IItAUYP5P/WW9f+BQkvj1vSch6qAEKPvhZsJ+Ap3lSzx1gMG
1oafuXk8O23s5GZQz2DOYiCZs/aQmqeqtn9PbnFMNNQd+SBOs+rFMXO8YZfJW0hFesZ3nQIInrUg
6w3efSYae6O2WzuLi0SDNuCz6TrDt/RGGZQAQAR556MKUYfr73hlgSUgWw86azoCHBSc0ABZnm5N
jroOwOHrf35FJpksodVUklkyghYLrL/yGxOIHN+EwG0nd1bK94y2AS/aZA/qcNSgrgqg4xWiiy4n
Em78gpWNuoRJGxSOy33R8JhalMPIo9rrgt3W6NW6XreDy9tb3zTwFG/bLBhM8SZFEjQ51KM6FJ30
lzGg181Qml3/OWtJ/BJHPbAZshYakI9Zir0HFnoK2/Eke7RKKE22O3d6cs++YT5O0xhMLN83VrW3
RHU0+HDbOdZNZVcB0SwY6scCJf+IpjQ3mq3m0OV+/KSAWuKvLZlTt5D4dcyF25YD44HcO8H0KaRV
3Fk2+pzW/UQgmV5jcGtvrXqJGZ+tusht1CgA9LaLMraAS2tgeiBvu4w/OloAkVdmsL0AQhvyVn2Q
obY8cdPGcaNd9ZOCF36sheltYDfWSpclGBtGkHLiABbFpdA74TcPjGZNWOVe1Jv0qGC866L+4iUB
196AKQ9LTtf3xdo5XMQ60yrF0FYCrUgMJO1iOCth/Sjge3n9z6/MboizSIjIwEfuupzHOkWs6gzx
13KgVEvmQJdDvUuTEsWqf4Du6ddZOX+a8g9cUHvYE1rg5e82fsTa7lpEM9+Gjc7FzCdOXdEEw7Sj
VfIX3qY3IsG39ebqaPXOeTIA24O1sarMrVO3MschS+h1no1jX1JkHJPzOvR3uj0CBgEVxhI6kGZo
5d3jDB/jCx5bGeUbmYxoMqxfsGl9razy5frjr3RilmDsdDIhmO36RdxCGcwdnb1RupF18ZJu2aM5
10e0SuLNjGPl8lxiskenYums0BUcYLLSZcIC2osc82KC9UomOowFoJdz/cHe6QKfnN8lOJv0lWuD
6IV8zgOrq0hJttO63wNMDcs1nmVn7ck+qvIkmpxmCmadkFeh0HkSEBd3uIpL1pzRnjkp66/tQnRa
JB5UlDmMUCnuolsEpZcUkIsvmQFOxsVpY3Lc+4qaOwVB5xQSV6fR5eRUllm1Y/5FDgo4ugt3A3t+
P7WYe/uF4EeYnJdBWsx3fe0c+wESi447nR25dYhXX8TldH8oC6k9z34pW3T2/XrfzYN6qB2I7XLo
zog5+y1LIBxaUYY+pomjPcsodX03aoHFedODd2Onr+bcnTLCnkAlf1Z9X+00/FnvUsMXu8Ybj65L
+wBwx1hd7gPmzwES9Z3H1RfBxq++rY+57d1788iPjNtngABuCWrQI0eT3UlM+AOQMPPsR1xut5lS
3j5z+u8w7bY3wtgKlQqGpP99A9k4aA0j4yLu/Sk26ABx6bpNvC+JqPy3VlQySAc5nYXS35q5su9G
eJ7+KinvkjCBqQmLaD4+5jiqTchn0h9hbYqLuk+M13TgFeqEEl4niW3dMN3+NBPzqYXmTQDKbf9H
EPGF82raeJS1ymupmA4YnJyLqczjvhge6ml/uZGBONj7vRkWA/0OGLEOMj6doPR4/SCtpCpLyL2l
hrxSTY6c2kXwTznggNk9GLvRZlRYW2FxzajRASxdoA7RRXUytLenwNrBrOPo0i3LmLXAs7hpUOlM
irkGSh2nuUFDDDZ0c0RqCJqzFP5i5PH6u1rDfiwB9m5pFMRjVR4rAYUwKAMe8gnA3JlBiUH7CN7O
2XPPuoKrqw/PTFHpkDL0Ma4vv9IAWsLqbZzBOYONIGbMI2oRHfqp85pT+95pqicYBWzCaVcAr2SJ
r6fQ1Z5S5edx48+HSgMjSlhAPRGOj7ZffAVE04IqZwq4D0e6kLLsBzLLO186XQC81R7YzTfoSG+E
+pWPu4Tbo3gaKSQYUSvnas/GNM4Hcmso+6azZWhvqSSuIF/Ie3T5EEddlQ+1r0Abzqo01N5Ffb4o
XtJBBWNd3CAa7i+BTBMnCy5msRM/TtMuc78a+V9zvBnn4eS4XmjRX9c/9loVs4S817ZmwNxi8lVn
T1aSn+faBkUw3dddcdRAsjnMvbvUM6awnuuEnByTxUaz5SK69tLt/8bU0WosaShdxN6gnl2dfy2K
AWpFA3ueavNpG9i/kp4t0ehl2xa8bPHWC7cFhBQg6XmX+fW9NWevfgmUMvGRm2JacJn6nRp7ett4
vZfo80n+sMSnU+07Y1FdwMDpo26aN2259xSbSxlpLKriuSDdo5zyVzmrP8Pc3tc2yFXX135PgD9b
e5GTFrM3Ak9tABsvf5gMRH9PwWMYYmQQXo+bvKdAKkI+00NpnCJhqBKHBeAgormS3TmVtbPYT7NL
TiyvdlOpTBBLoGBlqCbqaHJjDQYqFbieHLDGEI+GCsACq3pAuBNkAi/+xDGxAfyuM0WceOSnYw1I
CdWJg9gSNB6VR9G4ZQCQO3x0syEckqfrz71Sbyxh9CODQlWvzDZuYQYZ2Am7MX3+Y7OHeLnuP3mr
S3i3R8Hxtn2ICdoaYtkEomp4xWIjCK398cs5+RAdCBS/s7ae2tgr3A4mue6JGmJjL64k6e8tyw9/
ex6AKLR6DT01s/sBhdnbDKJmbTYfvMSxgq4gzw6m6xzwqI0NuLbgImWsKHRqRgoBN0Db0GLydyas
NzMSZak+GSWLIGWz3+T7rkSSJQpbJX01JEPSxlSMXgiXoSbE+Ypy6kFi7bJN7WpKous77D1r+WwP
LMKWVZYOsWYozhmVX/2AxN7fvtI7bY1yDxFE5N684TeugxNCJiC04fv9q61zve9zuwhbAKumiWjM
Cyt1HHwfHh/tDPJK8kfzWj/CCzQJmUvomcODdqL4jw2FzHri9tHV3lNNJNAruXipx9oP/VIlXQDo
q7dPps6MciW+XH/K9xj12VNeYtqHDYOmdZK4nWhjyd0DahTQxuWR1l48V/6RSq4Cg8ItHa2drPP2
PoGHLCYSys0C4f0g5peG9HjaOX8tpRVy5ky7pOa/+D+mlO+Njg8/r8ukY0KPtAGXSaPi/s7d14ss
wCbDeCUPek+eP/x9nrvFYNZDE1uuDfEgp7/xqhHwFi6PHB5MZoue6RazaK13tsTHY8o2lNOkG1jh
8hNt5yjh4g3kbYzdqp0lhyMB9yEb8wgEtaic0FYE6sfGeU36+dD4GVSpzTCBLmE6FVBy+ckYLKFQ
YvLn65thbbCxBNWPIk004dD1Tafs+wRP9Lr/VkFmiI/ASedsZxrpoYUshD0YgUwfGnajfgmdA+jP
ePivZcQSfe/Bmhn+F1Dg7PL8jhmvjtkckYC/bVYRK2FkCalPoUUwdB4uD3964OM56xx05y46jiS0
N3Xb13pxZBEZa79BDG6g2EnK9Aw11nvAGV4LWfyZIP/rmv0zq/qdaECgFeMPEJI3vuHl4H5yoJdY
+lLyfAJPFg9XXFqR+XcG5XtIlv25dGKpP/0GMxAM6PbAkI426BQCx/aPSy8iJp88AW0Rv41hGAKL
z1dLkH1GAOhnLVW7FIcJ/mA1soXOiXo737cYoBqgjl5ffuVaXcK7bXuowFkoZey4/k55/LYU9e/r
f/q9/P/spS6KwsydemmkqYwBoDZPsGMojzpJQVx/QiHjtHYSqvk70ze+0kPgyPJYtOMtGuWv4PKS
QECOZddOVQdKvvBCyPEUoWzZU8vVo0+idCjvajvz9t34j706ssgKTW2Y2OMpSAM+j5L8jXtRorqX
shJT0Jh6Z/HmxyYO1bn81f95O9RfwrvdYYbdNWUCKPNef9VgcfEgq5Jip3ya3160i5M+m0I2mDJo
jB6GNsKq7+zKuRv6bgyaxhlASiVfKkovFJM2Gm2/vjUAgAoKyaYnr+5V2OQUwrqmMENuJtWBl4V+
7qW+V41/P7AEd0JOn+xClqHgzRx2vs/PmJsDvMgbFcmuYYcc0igHOY5sXzHrhwuSxdHh6QvREzyy
r++Uz0893sXiDEAPFiIwKW8gE5ce4VwIWvnw5Ev7xcKdnfk24HH60VVHoyWRD3H2jWU/3fxY9hIN
PtxjzFWpY5Aa92Rn3DMIZtge9NN2TfpLPI0p3xEYfmtnum1zju7CBF+0JgvyvtgYgXx6jWL5xfmA
4RNQuZ5o4iGZj0Y6xI0+tYV/SDR/6uz2VyHlYeNJL0/02WZbbG2tqdcnFSQYndF4GWYzgZGav6fz
pYyG5Amr4JQHxYrChv4jeCQ92rLaNB+ur/5ptkv9Jba7y2fDnjJorWrQDAKY/z5gjopM6JxWiG0J
LFk6v36T/9bDw3qX9/3hs3qOLfuyguggJX9d2763S/umttMbp0fHtOO3XlG+yqYMNgUuP22w4UMu
Fuw4ODKuLhtAyNWr0uypcuGk7hm7TcON9xbTZx/wcit/eCa7wSinaiosUYlQKEiRFRhaJ5I/OD6M
nhiLuwSa7Ua5A4j+3kue6nF48jqH7noc/71G8R5IyzrUpfNUi+YGV5nV92dWQq6Kj+i912lQcv+u
bh5lTcMuq36ryvuBNKncOG2fFp94SZeX9+EJ8n4oHFMiKdVl8jUx0ruEmL+yfkuCfO0bLBIHBbrM
oDwF5UCJ3riTfcX1eW8rAj/LjUbtpwkQHuASRT48gD0wuxcSx3W2Xguv/F136qCV/NmWbriZZb13
lz750EuegDOMpiKw8YiNvGNHgzArdpOyClSW/SzTpDnnNTBuIVoFoXSq7smvDevQlJTNQQaw3R6u
hRmaCFV5GBP8Km4VNzLtvxrCdAOHGtbXWuf2DW25PqLKaiMLK4SCUi+Cac4WdWnlYyzpBo6NV+UW
0DPtfPKQpeW9lwLv0wGzti2stBI9l5wCMjTS8ESNFkpaZIC2+gVsp1+L+SS7+aea7S9ZbzWoMme4
EbbkW+7jjuuH+3S0z3ZLHhtVnpTvwloULnEQD9Ab23zlZy3RyMw2JkxnJrg1wQ930N5bPeg45S0P
jMF6grYIzBw2dU/X3vNiSzYDmli96EScEfp7MvovWbdDjnSARtxe81mHxAqS7NymfxpY7fHcu5Hm
vpd389QETsU3tLTXfsXi9jb9AiJxFVTiMmE/clfs8topghaMzH8T+UVIX9zUunb8UsNEIrYccTu2
1n0xZW9A+k6BqjdmCysfji1uYwJRc6sZQRm27FoF0jz7AJsZcvreyeqb4FOoqIyuX4ifT6bxOIvr
mKQag/8J1N2KlVBqde/q7IFM6S7vy0gY5S1v2Lkdy+/Ubb65DX3BlPzOszP0SXFYgaPbX/8dn2fo
1F8yH3y3rjNsoCqumX/jQ6kzmBPb3yMhTXEwIEZBU66jKWmP6SRPKcaSQdaohwkDViC5s2Pfo7mJ
xNIAfCenhx7escactAHoYvCNrYv8GYYb+ZmlRsR7dDnn+eX6L1+JxUsCRd25jnQkuJE4vt9gbB2a
dRthkhjPbuoEm+jllT1BF7eu62mzw0Srgk8E0GHOSwPvrr6OST5ipAz1vtH1364/0FoKvORPDAKW
CTJXQNzgXow485+m1A/UCI918lcUyQ1L1LGC/ZHR1bvZq39urLtyLS8pDBlJynYAdzeu3PQwNyJS
qelHvmFDpMjJ79kM51tVm7D9HYwzmkrHifVWkJGKB95Y7vtJf3MNuAhv/JyVXHFJdyhKSal0IYR7
0SFF3b+bhY6QGjb9DbwjIghoXUjAbjXv8/zXZI/Husv3ffbWYNJfTWNYtP0BndPNVtfnGBockUXk
GWEM5RmmLOMxYU1gWs03aMiAzDBle9HmfzzIpQdWaba7HocmTEe4OTSueINIKAeEbItAu/ozFtEp
mz2hKw6KA0T7XfunkdwozPtQCmmdh9acHi6kd4TbwQzG80VhajOdfocAf5KR/I8e/TzNxPCmEokb
skUvTxMcMMKOQ9erkyt7P+jT6Y/d+F0VOqXhQNSKdoEqsu5YtSo/S2p5+wm8qkMiCxaaLskebA/2
DloRlPIw2YQPVmIeG+QIe9GTYp8AB2VBFkLWfWTpeQRSKbH3o9+Uu9qHpF6Qt71zBCEGLfteQEnW
mfVLZtTVXhaTcGCaLZoptH0foUhNI/yc07KxnnkOfblwAsBpiFBpG3dWMkO3oKyApSZdA5E2+Bkf
MJJqYDSRzZQFLHPLE8yozBrvufWSr44yqy8OsKBwBM8z65VZnX5AN986UWaDKU5o8zAVfr0hq7Ry
sy75IClltIcyRnLH0+bBqNWt4eY7x7soOKFau37kVmLckguSUcInwE2NO5gem2cGk6v9xDBfpsTZ
d5bQwf9xdl3NcfJc+BcxgyhC3MI27y4uie3EuWHSXroQRRT9+u8hV44+s8zk9i0ro3J0dM5TmqKR
Ict9unX7rVQ+dE5I3jbERDMTmn8mzQIXSzVM5U/8DY++Mi614xyKznyrHOfTZmtqbSKXf/4ud3dU
iw1Q4iMhvOajkEN7JA54QBUgpe+YReONBVu5l3Qh/1ThneunKSgipPgyJXiYjQLdPL53evZpuzm8
tmZa3oeq8jAW6exHpnIPbZFH1KV3rcfOgztlAbVwhUNY9vb+WJs6LbuzJMHpLC0/SukccGtsdnPi
QXMYgKUdI/7GLlybOC3MUsuyGCMGiwwXerwCu5s3GbxUnSCN00dEn63W29pAWiC1wT0h0htY5CRm
AqcqN5muc0LL/8QQExhx1+LQxuUWYmTldtW5Ij03UqOiuR+VrT0iKKYCkhVQKWucQDgdFORvr9HK
ftD5IoWyadGkLRxQ+ubC/f6cWSpgWf7i5MMnpgAKKcut07usyAfXgc4UqatGVSbBWGyaD4olh7hM
ssAujJ+sZA/UpIHlk7uE9Yix5gXY2uOmxsNakqRzSCapIPg21CkEylD88CuIpBVBDgvWifio3EFS
nFcTdHdoEaYGstnNau3KIdDpIpQnJVTDHJgeQdOzHj4JiPZCbmHz91fSHl2Uf6acTHNHk3tBXh1p
7SB7UAQJnZ4XLoxZxo/SHiFGvYm1WQnBOl0kqf0KnvOlEU0AVLN6EDuOMpxVI83NxBGRZJ/j38AT
PfWv2cCajRLK2sPH1YKJHGlawPAuubfl/NWDB4htR47iqED243HCV+OVxcLCHnrYxjMPshrTT2pY
0LhI9lXcRarccspdQuVH21gLOEVBy8SSPLmv8s4M0tygKOLA9uH2gfwYqOb5Or+kHqbUEiYzIlfO
eMqJA4V+vNcdYuPOlRimxBOqUuNDw4z7HBj7zT7g2k7SnpZenzkNqAa46bK72J1CmM3/tJ342ZZP
chGAPGxKJ6/ENp1FggKrPxbEglZw2wLYDWQUlOIvUzq93p7Dj7vsnq/TSBg0nuBM4MMaOpXo7N4R
4MPHxnxMjPF+oOAQm/23mO5muLjN5Apn6bAcoSU+gelRjwAZlz4YmhB9Py9eweeqIChM0Mfbf9zH
QFH8ccv98i6jKOxE5DUS4wglgq8Q+4fiKcSJquKcN9m0q0xI8hu0FDvoRr+5Vukebo+7cn3pTBIY
ntqxi811n/rDrqsCNh+FB9vzjg3Pqhn3t0dZe27olBCnauxksEYMg5gzMPFiJfUh6YGr9s6urIAq
sEQd9lJCV6N/BPV8BgIcaI3ZgIrp/H3jr1iiwgdnVBft7+0EjtJzkoKUKPIgn9PQn/kFFoI/SNYc
+qR6HDz1nWaGFRRjG/YFOfcQHdis669cqzoxxLcr5jqjyO6T5kfv/pqzHyk/jEO6k85dxk+3v/Jj
gAN2khaJmEhyXmcYxbZ/O7yDQ3iB9ttn1ZonmNcfeAusTGcfIGO6m37Rzn8gdX8PQMHFTCy+g2HO
Qz8SK/BldzLgow4tqoFcFfQQbv99KwFFJ5EYRGZpS0AOtpPpNNRQPCpCN33zzefGrQI1Qt2v2Njc
f+CtHy24FrzE4MGWihhY8H7kQQYiWTAX31lSoLZT9mBQlt8Jf3agHhpA4+lFFH0SLrrhncLTv+vw
/IfPTDHOD0YBsAdt8udeVDtz8MmpcaHjC2kGcUF1YTe2KrCBvg9qYgKdnqA7YnnjFvFzZd/oxBOD
YNM0DoMJo6rxwDXebEOduZv81wuowDRkOm6G+7WTqhNMzAbYAaMgyUIVPnUxHqI5HN/x4hAS4ta5
N776thsaERapKmo4mqS/egPcgC2+5so9qlNOfAnnk5FgfCAmcEa5erPTTYGdlTRF55jkY2VMMCRO
7hNK/itGDnOffYrT3ox8N2UzDzmYrlUKJcet5uHKpabbARDDEm01IUFRbfUaO/3LGCd92IHCePs0
rSSSOr+AEd6OlTkkMBXyQUFKFmzHwZPGGbDtjQP7MXjc83VGgZvwhiawzbhHUTEaBnCbyZweRiae
HEs8NEhd7diG6Y73X9dNz00G8MVQ/lyuzaqDIzEc5wp7J7eUydcOgx7eUBykAB0i5XOnXW46d7EC
kFnZ2Wev4aeqBbJFThufvja72uOu5g18kEEEi2LhXUneHawxPk41+bRdD1zbklqI8v0xB7+B+FHN
d4MhomTOv1ey22VgNBWAWDi+exlL8tnNf9zeMSvxVycdEGD603rEWx+UpRZiv8W+qvqDm/sybFXz
UisGoAJENvcs3sIkrSyZjmib+tQl5mizyHZ5ES6WtX7j31MOlcWOyEOWmouB08bL/2OcPSy1lr/i
XSalFGx5bFHjjUzyT7LOP0NJ44UP46mfiX/oWujHUMO5DPlv6GMf0QaPbAlVl+Tl9vyufKzObgBv
oJhzJXxUA+XOan+yNLmWQMCkhjx6SQsEqdzqWqwNtWzbd18KMHQVgwmFveMlu5Yf/e9ZAzlvd/6U
GOI4DnSr7LCWOuvchdwX6I3Gkx/hxosEGoH19GOy2nD+VhY8mHoY/aT1Dv1SwGehE/i1yr076Bw/
dcn8uy5pxNLiZwPMLBwqkipbhMv+rUCmU8WsdLKytqeoJoEYZDR8VzbQ/wBZ73GJBllnP91e1ZU4
bmkPTQ+LWTqp4UeJnD61hvk1KdXSGLj962sLqcW0ySiFnUiG+ptjXHzgACgrLgKB1KjIo4q9x008
wMr1+meB320ZlvisMgQqwPFcmfseOmjwcDfsjbO3Ei//qCO8+/VxmkGrSVUcpXjGFVn2Oc5S2L3A
ewsGixs33spK6KQDlZc8m+QcR55sDotRH5s8FXBs9o2PWHuK6byDORuBfoBHTQS7DTT0ex+Gzq+j
Sy4sHp8a1j6Bm1qF5gwb7rHeUmFfC1t/bt93c1dZBTzFxAiiQNUe4z4W4TQ1uwxFt8rrxv2Upr87
zzSQilZOaMxte3Gc9r++sMog7/6xbKozF2Y3U/MAnHs0oFriBzkh4r5ReIbDTLaie1UW4osPGQl+
uL3x1ypwOsw4zitllm3FoDKaPTR2tR96AQxXdfQyS6CyWUULfz0rB+gU54fNY/CH4PfBy+BPQend
bINEzoshz8GKHeAfho7FvZ/BVruzVBcKLh9Rjr5I6vwuVREmBvtu1WmxQ9mu3+dGHPhUnRMl9l3S
Hgj9XlIWh2kBVW6ooaNiAIo/iDewndiPnjD20I2+661kX4g4qLweWsclIrPvGm9T14uNY7GG6PqT
0L/7opgST1Jhw2TBNMZj4o1fBSv42R9RYQ24we/AhHX2AAhAkKFHgIS/1nAlTXaCR3h2pNR0Qy9u
7qbFDzo1U+sLXjI2dNUSMxO7hjFxAbU22yUA1Z4GWQ7nBoDDEGaH+U6SfD5XiYIpAChKWWCmWXEk
BTRAb++SlZRFh4p3kwLlvStYlNQWfEYWSDVotDC13A1jHNpTAoFoL9p8gqxE4z8n9N1MIkRC78PD
tVoWBzqyLyQWR5LhcQfw8aGd3J03040Ec6X8onsBpBUmWZUdkrHShTTRUo8IDPPsW/xkk3wjoK0N
omWxA7WtFovsR1PFTsutMtXZSRjTLlP8efCtu9urtDZtWiZLc6uzO4JhOms+e4mztw16xG4DtBB8
+9LddznZUkpdGUsncbA2IzIFMinqctinukDYX1T72I/eAbhvfgSm2wxhPtIVu7Gev48emDVj4oSK
T/R5cCYauuJpqhwQPmYWOnzLmnTtz1rurHc7J82arh5KxiJiG1do4LZBLOWdHJq3ZetkvnzarCWt
nYnlgn83lGPH1VSjoRvBCyGEuv5XNO0/LzupMuYn24hPvj+A97R1Ka4Np+U/lQNTd7qk8Fni/JTm
fMgkOZF4PODGKAK3zpfc9rgZn/80Dj6IzzqPQCovyUqJLCJBZTa0F/uDoerAxJ5gC2bCG4y1vRlQ
AAmgsyN2lKZfC7dbxEZQ1QEAOAajw82+9h4oAB55jDuxU+agQteAeJvntA8lN+PdUo1U7gVyxRk4
wAPgdLV5GmOfhTHLfrVuuZ9T7DHFRQCowT6r1WfL4XWQxNDOhJ/6Gwr1eHLPIg0hXw33GdHtyyy7
cpcC96L6I03VEIBlgZDb8VPXsadeAkRgQREG/xgutIXFr4RUeWh67PX2OVw57qZ23GHEIIFcymnk
2ejSGQQaPKJ7BsDmNIAO2A3Vp9vjrG127bwXsmuUIymIScBnRl3JjLBcjIZykjq7NAW2y0dx4g5C
fcnGsf849WM6ELtG27awSUMwovsbvaRPTpPuNiUFP543piNlrWHM4wRKEHiCO4++8JPQkU/KFlZY
gpwXqISK/e2ZW+nmQBPn78Obdz0wIExZkZwVPyaJar/wCeT7xLezvXLidmcliEuuDCbKoBz07MA7
LGBCbmyRj/N0pgPMPavIeiu2rGjuxe8R7wto/VwNu3jefNGsdOaYLtGfKBfJLCQoImtoD96cxMfR
haEBD+CgkpvHSs472iJn5xAm3M02XKmAczeH+MEp2QF68FvYyJVV1WHivYpTLtLMikpBYmgWWfdl
3H7Nu7cBDZyA+9zeWtQlFP5/yGK6m4c1cUj/ZDGJOhEOdph0RTDEAj5KInuOYw4JGXAzY3pQQw2h
Fu8wTyV4juWWWuVK5ZbpeHIhoVMzOKkVma7czzz+irc67FljUFatMPcdcNATqFlkWTC3/ll11TdK
0X7ondCEHNjtnb22sbRrooyhGJw7woo4yDwo9Dxiwg8VSNzoqI1bzdC1Qay/T0+b1cxHOkYi14KB
jJNV1uc6H/N9Lz33Aq2cYSM5+/itzHQ+TWsx2iYFJjQzTeT+8CIp03SrTLUSy3wtesI6tyYOyImA
3DiPpO0vTkG/MEhb/9NC6BwZ3viZPzstQmUJo52+f07m7D90+y7uuFF5WdtvOihfMrObYGTlRk2C
HY/cL3Sq7Ngiv/QKdnDS+WS0ZhGMvv2qzEU1qAwFhAuAGt+X5UbOubIVdNA+0GxkHlTvRgNvz9Xk
hrQQUFQb7hEzb0/kSvzQTQCKQvVQCZ0hzVGIF4pMsR3U3WigR+Cw6sn1x40vWbsTmHZ0anjd4F1Y
udE4sLZECcvpDzkE3UJGmx94ysnPzFg4B0Wvglx6P4Wsi4MTV7MfEA6Oxr99rna2SlSi3ckssahQ
u4VuZGTi6YhURUZUwmvbSTcqXh+znD1gsf4+xDMf2poUHAPZZpi1zX9t714ND+8flnefbVX+anP/
yUhKEAbnsIXMVNA1OZxf64h4w2Vo00/EoKfbX71yGHX8PFBongDeyYroAPgryYzfRNEjFHhu//zH
yTMKJ39/a92PmRkn3I5axe84BcS9mi6j+JQ2P6lHfqXDHG0iE1eClo5kt1vFKnNsnMjGQz6AG9yZ
cvV4+ztWzoIOXx8GS6FSUjso7ZVPbd/vJ3d6NR2xj135c1Oxde0k6NB1l/UCJhGDE80eFP44tFoX
piGNAYUm3rRjIxCXZjHv3bHdMZs8QuFRwOHZfb39lWurtWySdy8r6gNCDFldL/Ib7zDVi1EZtFtS
1HsboLODWFBY6/VvCuL0G/vj40ya6Zh5fwSJyAQXIyoa+qml7psV+9/RxPsE6f0+cGJ6Xppqt79u
ZavrgHgG8y0rNVov4nklApfKB8dsX3PoR9z+/ZXqKdMB7pPho2AI0cOo8/xdC9h/bDh7D8EjttSu
zXGMCRpc6kAJOd4ecuUS0OX6KfgwfcUIHHDc6TP32n2JwEBM/9Gvuo3Lbm3WtNsafvG+mgoMweZ4
2MHR68tSlkTrQW4sy8o36MhslQMAE8cYgC7v6TitLtyWIXDGLsyXN8ZYKXoyHZo92sgO05xi7VMg
Tgile4vuZTc92aVXhQP5VUFCtoFLZF2O5NlGRAxHp4mk61+ZgLtPt9hwd+j3EEjH2tcWkIQ97Z23
qiHBgiPa9bT9Pk+NuXfJ0IJuMT63ZbsbOzvAjwUATd1e8JWqMdMR384ATyqozOPAdA0JKed9UIkU
SncU/tsC0cD2igvv0KQeUc8tW0KPZk623I/+NH0+yPTpsojvIkQlTPj2ORL1yHTsjiPpXjnkUBjk
ht1JBkWK23gmoj3DzsoMRtioniCkEeJuP1CPmkc1yW+snw756ASuWe3qOj0PmKfEyuG05Q8caif1
izK2cE8rAU0H1pUWDEad2KNRk0nrxc5ALEDr9+z1BBXaWWTtXVqp77KChYoCOGJru610NJgOXqde
2oNaYLFIyZFcDJBvCoVucyKPcAe4joUsv2SI9agP8osojiOeYgw+vrPDN+6rtVhEtSJZCTd5dIqk
F9kJoyfJv5LefDVAx4Bu6F7FhIRpM7VByopHHguycc5Wt6eWytmLEEBKB5SkoUQvWxDivando7iA
WO5eQZ89tZwBIWQ9uhkI7Kj73j4XK/cItf7el3mdti31BCo/pDgWSFGJ4BfIuH+qm+m3CwGCf0Qk
Maplb26WQpLVq9DYzc3PXs+HoGDJjxmIutGzjxzY42Azx1/7Ki32yqG2kllBAAdqTfZdZwK6W7jQ
V3NxLUdek9gvRFlTMI9Fsrs9jys5lA5/L80saQhMYCKzm+XehWX7XQehio1fXzsXOuIdFDllucx0
o3YiUCZsaKD8Fnrmw0MPOHLpdw9GArsdQuEIWXy2pXKgacfnIEv43e0PXNuhOvA9abloB4I/AaYc
IQojZmBJ56wY/SlQeMJlxMIyj38wWV1aYAUHXm+MvHLP6cD3wbBpgwYmHmwjFHDMEgDxJOkfXAOR
0q489Y/DaDkc/Bfgz5aDCFsYxnNcW6jpWccsdc6Qq96YwuUwf3AJ6JB3F04F0DWfwLXFo70a/VMc
pwfWJYDFWc8TBCpCMtK3IjMPcjxSCIuys+HaW5Ft5VDowPe26VMx1MqNMqPJQznQY1zEB14WRzh6
9DUPHdZ9Mo3yOtDm2ONyIa78RgisHHABZPtssn5BqXHfVf7Grl65ZFwt9khflaiVoBqcj/TsZ/aT
UPJgLBFWOs9tWn1zvPnrZnlxBdnJdDy8a0rL6ovai6ak/EwSy99DN3EMDIs30ehA6Lj0IH5YucOl
5lnoDd9cJ3mdHJABJg8+XpnB4dDBaX7xp+6thlTjvuLeTszWF9dnXRgP4idRzn9FChfzwW6+Grjd
z/3YgyBOE7F3bWPrtlibOC28ZQkxqzx3aBTDMAXmhTZk8ifoA1cPSoh9U5gzmqw9ZKm9jVviY2FU
j+k4+GLRAWJjg7lr3GC+p94D+819hs5FvbPN5rm2vlGkfzSy+xhy9dVXb7IjNUxPrMxV0Gfq6nSb
mjkrx0jHvaM7AAg+xDGitDBfEArOCSd7wIfA+jGOtjKOOadnGEVHzTztlZd9buR8jzfGxmSszL6O
f3dgQELcysBzmbhNAEn5g8wsHKD091xnX+paDgGMZoPNsLFybnUgvGGh2wuTDzfqBrPbgR0PcQ3D
a/Z4qJuhAcElp2guM8g6t6PU2nDLDfcuU43TBE5cEBeLLKSVyIq7cOGP9G71WU350RbqapOtl+Xa
VC4r/G4soLpjApEONzKa6eSpJewtbfom+VQaFm6y8T/J+bfb37WW2ekgd9UsUDp/hHhV5b/M5A1T
2I3sXAITEKPs7Vigp9jZy+aTY+Xe0lHr0nXRsqG1C5UZ43eb529lAYXAWh3+tXDzR9fr3fRJJ25Y
BpGNS2raCUBTHQTnM6gSPN+esZUXrI4hFzYv25z704X13HuAubqBDnluoa7gu7OzJe28lljoostE
IdFGlRRa0n4LU5FpPORpeoG350Pa5fAbRKZoj8nZEu4OWIFTCQnb29+3UpvSceuUQF+q9RzrUth1
FNfF3hjHU+r2LzR1tvPetVlcRn+3SOgtlHTmYrqYI2QDEDkKNyhsU/zXLroGt79kbW/rKHWDxhmx
ndKGe+5V8jEabP9o8fQE4Nsulc1R9DaWLr13/U//OKKWLpklT2gWY9UKAv1eAVUb2l6GZnjOpHFq
Eg9UmAHFKfOBQBP99pgfOyaBza6FpkZBDcOfBwvu7z2E++7mwQ3RbAkmLo5N+6myknZnWGRfQJAv
cEQ0zq98+uZS8UuYv6YZ4tKogoPEI8SxhOhIMCJD/7eCkg54r6eCwTUnppeWy/s0RV5RymQXdy7C
9NPtz18JlraWLuXCsm1eT9bF429qKWoS/ubAvwy937DNxAWw88d23nCkWQletvZay/2YoB1feKD7
D89e5byZeRLBL/OKstYW/mzt5OtS+mbVAyNWue6lBeQmIElxn7rVU8eHnevOd6aTvWbFfG/7pA8z
W+2mZt5YrbWRdUS7hw6aSN2EXrqz2wJkPs4RJIAjEMr3nYPssHd++AgI4zhfUJDZGHUlEugo89Y1
8rLziH2BosdbwrODtJFAGFvPi7Wf1wJNX2Vm21A5X8DzbnCV1ouTIgU2ZculaTlmHzxfdEQ3HWOD
+XE/XzyJXRg74I6jTyw3KnQrO06HZZv15MTzXKnLoKw7MkMeairH8ugVGQ/GJpZ3t0/RSnqjo7IH
uyuJQup0QSy4NJy+zJmJgMGvnYQ5DGm+VFueJMu8fzRd+nk1pUi5W9gXXx3iFIZjUDidzIfaG5FF
b9Ek1xZdP6ecxtyuqXXJRDzvYjq+UmDIQEKTG123tQG0t8YECuZUoc91SXhyKKZFB6Q8l8zduEdW
Vl2HZjOQZOs57iFyP05hPLOfrnR/FlZ/FxvdZn9hSSc/WAkdne0Ps2NTZlsX4Vmnsq7PqP8HDHKD
bU5QUVGHsXTONhz0WCLPSdoeuEGWJmq3EUxXdoKO0/bnxmPo09AL3L2fxz4+mFh/x88TEIU9oMWD
21t7Zal0JHYlbc9VoFBcksk5mQMyeArpMPnr3359GfVdHjNUwisSPnoXktqPMH//PLr9NodvbR9o
VzvPFFUy8axLh8KD3bDXbiShb7kvQ767/fevRC8dopt6NfwUaoWTQkUbkLGG1m3p/Fto/9OXfDc5
SWkrZnTSushpuJB+PEkIBSljI2atLax+yGE3U05zPV1ci2YHyF53FyMV8S6bJnm6PTtrQ2jHvII/
TwPBdsR2SCb5gJgnzUNctFuF/ZXJ18G3PlLdAZBvBXHg4VfV+VBK30wjVk6XThWLrSqZR6Ry17pr
9rx27oqYv0LwHvjMpK5DT3rTxgFb2aQ688CEfRaMjzGSb3u7nnW4ZQX91Xgp6Iz24Z8WQgeuq4yW
4O/NUITJ/c/TbBxTtNI2Q8TaF2iHuPdmBa+ADr8uK5S+ev/Bq0cAfoo72Brc/oC1XrwuZK5KWbTK
xhg2t+KwrJ472F06KYdCPozV4IlMT1mZfavLN1b5gQV+MuXNy8bgK9e7uVwB7w5inBaAkJndeE1Q
kNklJGqcxY9+L9gPF5mzeWnmKJ7mwEEXRbgwCpAwN3HGr0TB94H1J4sN04E2UGG+/QetbU7r77/H
QD3VErM5XmHZA9yWEd95RFRXNFK7JxrnBHg/R2xsnbWsVofxGnYsfcbTCT/f76vMfxLoIwGjioW+
72MJnZp4/pEZ4pAp8wI/utfb37gSO3TRcqft6hJ+v1hwA2AHMH/DeiY/4H+wkYJ8vKaQvf17DofG
9mNRyeFqShqZxZ3vyPt4amngF8mz5FOU2l/+5Uugivn3SJXpEyYKNlwp47s2ax+48q8QoPmnzQAl
v79/PrPZYMeFMV8GGKvCXosdOzDf9rQkL3WvXgojTzeWZGUreDqGFVgUv06bzrpU0JgdrJCAkYWE
+lDRKRRmdvAo+8/qrFNel1GebIr6LDfS/2daEJ35+wuTsa1zhdrdBcJSOGBxAhE+L4jt+FLbFZTM
DRRkHfbktbBxnYdzZ5QbKdbHj2NIWPw9MOMkVWSIJ2i3peVXj0L0l/WsBvUHXtGwNoIhYOANqfGp
h7vjozR7xf5xUbWIk7tpAVzmxK9Z7n5nOWAqPvWHu77L3aMzOfekr59u7861c6DFEhs0AQKjUn6N
0W7orM4LoAcd75DVyH3v8xJaHdMv3m42HZe7/6PF1NIOL/Z9ruasvvozFKcgAsWbvVNF7WKKUH7t
6x/xNJ6qeuP993EU8XR0azk76M6C1Xo1zTrCw9u6s5XIjyKBrsbt+Vupknk6wtUxwX4u60Rcc569
5Ly/I6b5krb2DuB2aDvaT8bQRWPiPdJ83qg6f3zhArT4974UoyqkI0ZxRbaQhR2zdn4FMYwK9L5/
04uAHuPfQ1hQIs1t6pVXr12cjLwqoKjTiG6T3fpx8ubpqF2amKrJINELrKW0T7Jzd2Ws/I1L6+ML
0tPhuLSGB2stc/y4rH43hf9FqbYN7ClbVDL/g5phu7X6KxtMh+XywbFy6qb8aja8loFrF+V3oOi+
l5OpfvVxsnfmPt+bTkkvSQcPBM+A3XXimxxeWPlTLWnoWLMHUeFRyP3tHblyonUALzz1fCvu++oK
qDXYV+pIjHbXxN0O1lzfZhq/MbP4N3i3p+tXx7NC4cPwq2tD2kPSJV8tt7kjqg4zn3y9/Tlrm10L
GKnl5TMBKvnaNXFQCxjtwtR7Z1bml80o8UcF5YOgpONuvcIHSIj0CLco/JZQn3Xjw1ymIQxMBt+G
udeZxFeRuSCkRrADDTAytCRCkgKilh2Xf2HCzzXtXsfxCwRpyq4McBLbdFwUdW2QSqhMQvyXhusG
yeQu/xM0Zy9Z/X0qX5utcvGfp/8Hn6Hje02JvleTYTMqkF+hh+aUxxwEL4i0g7nGQEQ8wCgvsOz8
ODjkmIEakc950HIwi1Aqbdurs6VCtxYVdfjvAEeRinqogBnTvYnulydQUR//TELlvjo+rmzL/UTp
uHHi/9SQP/p2LWDBZp35+VTgHut7eUoEc+8dUo1XmMe0QDg59x5Js53XQgTaEiX4wzFevW5D1GM7
ejLq8w6tdxjK3JVx8ds02AxJMK+/69usrHZdEcdn3wZyDEqN/nF0yrgLU0AaLnEuB7J32w5iErkF
DGBlS0ynA7nS1KnmXT5xZw/I5rwVcFbuTx1y2Hjwws7NursOqXfwXH7FeUdi1CHRm+98YB44XQhj
XQDb4tsHcCXE6ShDC+6jQ6mm7ur4pNglvN4zWhuwd9vqva9Eax2fN0+8Stoh764kBTNyjN8of6W9
uk/mjty1Cep2tz9khQvm6TA86cap8AGWvS7CkFB3umsM985sBSrDeMpYD3jk3UN3BuemuNhTHQet
mx/xbsb7o6BegCb2Fj9pJbPUoeWUy653hNley97YjSO6TGUSLMPOnh/i8XYnhRluxre10ZaVffd+
VY3D5wl9rGsMhWh/EifpOjuz6Y62xPvKLCOE8DA2/4kd6eko8qmoW0nBg7mKwo1mw8aWUU+zn3++
vYor94EOHOdN3hZjX7XX3DCABrkv5+6OJe7JTH/cHmBttrSMWDYSBQ2GAcw2v8aGu8/aANLwKoMi
ttHsIWj6sLkyK+QlT8eMD43TT9Zs4GuK+pATuO8OX5Dw7fIhPmbWKcmTXdLZUWcP4O8SE0JTBrwA
vCn0smEjR16prXi6EDq0NIqmTHH+xjyy2od5sQZ7sZtT7onIkVXYFOouY9VF0Pk32So/ro2qI83T
Ch0G1006pA7gTfPuDfp1UCazz+7kfRNGdc2d8tD4dkRhXUGSk8vcjQ26soN0+LnhD6YDhE139ZMy
8BlgR0n6kDbskLhiI9SsDWFrJ06JBgbWrrgaYFOwIrtY3L8qx3zAA3rj4baSQOsg2ylHlutCX+kK
B69ni5MoFVvWj2t/vZZyxSPoXslkNddR9EFmc3ROrx6umU2J1bWIrxWGa/C3bOnHcyTyZmrCrpVw
FSCcMD90clYOO8d2Ie7n1lvxdmVAHUk7DlVtdWUxRZPdyb3fdAeOGw38eZDKpFHtN209V5JvHVNr
Gm0Vm1M5RQ0IYt5iHKJ4DRxXlLVPTsuMbenmtRRLx85CboAuTtP4Jp6kAZ3y19HygNqBNXFMmovq
xqgp8ylgBRK9bCrebofHtSqQDp0tLWgrdYqNUW+yK+RozrSedqOJMnk5IsdjUelDlihj3mMnWvh0
pYJvJT/LBvwgydPlpNHqdmpOmiGCEewPH2L6o/BPzJA7pzMPbZd+kzlA7BWHnEhcnwXspW5/88qV
oGNs4T9qQethKiPDgcka7MlmKBsnM7RM40tbNYBK9LX7JWvL13rOH26Pubq+WgzxJwlBULjdR55D
UXeaQm43OxhahTkMJFB9jd1AtXg6mgCYdtbGqGsHRbv8rNxKs5TZZZT4kL1M2BBmffqVty4JaBx/
Lkj2ePvzVrJKHThbx71jp8YypdCDNWHz2HoJXkz28d9+XoswldV0KcvcKvJ94zB1aqeG/qWahn+L
7zqVBYoWNfr9sYgg1XooHO8MGDuM6Fj1c/pHHRtPh8eao8xJV/YCyrevtack1JIyVA3Ka+E1x/9x
dh3LkSJb9IuIABK7hfJVyLak7t5ktMWTQDrg69+pXukxoojQama0GCrdzZv3HuNiG642cBaukjn2
1Weu3YWNw5LONze9JR5onb19ah3muFa7giU39acmKbzgO9Rb4MZX8VO5CixdOJlzHGsWoNHf2GGT
tFQcFOkfesf8CYGBLyOUlAsFIwRmnQLOVwLBwvGYKzePA5pnwKa1iamDZ6Pvt7kDT9N8vJg6/5uv
VS0XLpG5PjOsxui/UJc4QyWAln1tAcTsXSWiSdlbha7qgZrZSrlo4SDOEaxlMVSyMiyWqAog4JC3
W4uZYJF1zcoHluZslk300PEei0pjzpiDulD6BExbF9XUP0A5Cw/vze2dtrQTZie+JdwIXW9oE+R3
m8Bpwo0qRaJhpg5TQ0gAUL3R1becm3LlNloY1xzJCkEP0fQFUJ6j6sco9a2DYfQsCjP/5HW9uths
TV9z6UvXffLu/VZ6NVUWH1niBPYXF6XE666T9ihibeTryN+FtG8ueQwxm7wDol4mUNSRR7vIAJzl
lbzoQDmbwPVXztDSZ65/fzea0WMpBIzqPikzBdEXM6lSErHGPAzu2+2tsLCl52LHFaAGwyRIn4hM
OFGloBPa4+kbwRRnTXRoaRDXUPpuEIaaIMlrCw6lzHMKGbNGFWkMNtqvdV2L65X7QbIzR38SR0PG
CI5QybUoCagDaCQVMhya/XElaWAm4++0I3P8lT5O6MBB3OJEgmwlEVga4CwR0K01YjhAK7mZeair
V6C0TtC4uFuV1loIcnMwKCeYvok5PEFx7beZ/w34hJtNnkY7uxST++SugR+WRjILDE49+IrC7izp
U2h0sq2vw2+dY+yENv/e3m9Lr/g58rNSVp5mGXZDquoTPK3vRx08Ql1o7HZVKKE8U3tHtwv+CltG
AewM4jGQP5UDihv+ayWhWmAD+3Mk6Ihg5NrS4knY9v2uaI+T3x0MqXbS1k9pP53GmgS7tkRfLy22
FRwgKe22Rg4tXGNoDhOB0WgrrnLIB8u4OGamYMor2K60xl1adPsm915X5mth7efaxDQgulVOLhOU
uuA+3WxhOMMhuZEOPxqy64w0DjJobujY95Ou+F4Nu4nJV2a+uqhod/1xdRMuVSHmPAHSlBZnPsjl
EyhiTXjAooW7fhJH1xi+TzYc0mk2PY2ijxpzWpdjX7is5qhXsLZQf7bzLlFoXkPRZGv4VQzZ2u8t
aFbSyh8NVvzQjr1yVS11BuY42DGcHNS0wjbBP1lUpn62y03/zumOoksjw3J3AnVzNC1C+KIp73uu
1BR1bUgjbCAEHk+hGeJRe2PL30MZBit39tIbZw6clZSwMmiveTTx94HFT31bfKnzu97YutAybQy2
z9XbYATPt3feAtrf/2dW8S5uD23q5F3RdQmxuXegg3/otNpbMJ/GT3nARGz70P/WjWSXsqw9jmTU
l9Jyf9mQJXcgN+D0CdX3ebkr6qtBRLsdh5oePvnjZpmSjzqIx9FVAB7lpElS/CTBj56D00zsxCHg
Vw4dtHCdzoqA+PgLKewNNGl2IZ0udhkreGNXR0/u4CmY2OZaf3sxrMzC55gNvhvooUsCCwKDUVbb
h9A0vpSMvTVmsydDv+NdYP8KfQZ1QTq9ChKwGBylpHTVQ8ZRUXRrffU6HO9q06VbC3eVqbgXG2Xw
YIH6J1BWz7useLw9jQvBZY7+ZS4gS4ah+iSEaNEUNLuiyI7EqrdOFzwV0uyi1Tt64RjPMcCEl8aQ
Co1URuuL1vbZ82CeZYqDEYD03pS/czk+a7HSiFn62jU9fLd3wX0JldXgxvQtgUaBi8xm2KdVh8et
KffobpwK22s319i6krov1Xrm6N+myGQ/tPhka7fbjDrw7PJeNNJd7Y9vKDtVsL1vY5lVZuRPYKZX
Rhvuby/jwrX9r4nzbrQ0FKSoVYGyaQibTY/e17q4Y1ZzWg3+S/M5y+EsQzVh7ufGxU19uNcZnnHs
eJpunKD9Pkkfj5VSRpQZHC88spJWLX1zVtQBEBOwENXDBpnCjbnsI4n46+rnYCD7weBAFuq3Yp13
uXS//fv7+1lUduiAyR9cMivbVpkFmVHo4zN1hg/afQppgZDIHyPwiqz5lhGyHWTw8/b6LY10Fszc
rEZhbBqAMyVyqzgOhHSre2iOnAYa9lHVkNextF9atmb5u5D1/7tj3g2VhC2QtBp19rEYv8Fs57Em
AOKEa1fodVd8kI7P0cZ6wuEroaFyGU1jX8OViQ9b6J237dd2gCdX6XyBJmgU/Kngsw2rWKQsJRxJ
nGLKV95NC+ObQ5ID5jPTMmR4oSULdoKM6b7mElkLn+TKmVvKE+Zg5JwAwmq5Y5X0JP1liGw3ZKRJ
xhDOKoG/KZwivnplq7Lfhq08wV1iA9yWk2d7My+h/x4GIahptAJPz2VrE//xuL25xkfZq5bbOm8T
q7H3Ad9PNKJd/dX19YNJi/Mg+0NTNU7c2cbv1DGyiI/GJbTyEzM2U2mupCrXIPvR8l/D1LvdZfgE
qjjeVOEahM1LX7uHZmQ2jEN7IAFyJy4mp1n51NJOu07Eu0/1EH9VY9tUSVWZe1+oZ1h4vtw+lEsJ
1xxHLWyfcEg1VIkYOyM4ObabFXGrGv8gR1tDMb3q9lZW549dU047wzODXRWolSfKQkif46gzZk54
dMHopBXFUxrCsTbN6BGe8RS2jGQNUL+gK+DPNZuDnABlZbA6SU3AMGrt7fPG3oaBoGixWzvh11UU
uAdsJTw7vMG+BKqGrkEJefoKjYMx3OYGV5u2Heimr/u1JsKC3oo/R1IzDap9y1Bb15mQL8AEw/oS
NMSNKNizA96OkRvqCOE8HeWVj2PmN/54zB39OGTtF+2vwS0W8qM5srqWVQnFIfQVvBS4nKncB4Fx
luXIQfDiJ4DUHMgEjduVDbdweuc4awQT6LuMNur8gwe3zxFm0jiTxHP+6tYXcR26r17HTiYoOhHz
ayhaYIF+MJrA9NtuV9L+pR9xnYp3J0qEesyNmleJ8tI/mdG+EL/ftfYKHHMhS/LmEGyF3hu8aNoq
sYzuwTag+y35+Duf3L1Jg1hP1baGGbjvhtveppfQVSv45I/PkzfHY5u1J63USpuEDFc1tCk4+HV3
sjG3qyKIH9/i3hx73aZq0oEomqSe1HNugPMAmXfInEEhDArsIDuXm2oNaLRwQLw53lrkpupCTeok
qzAUIGOIiE3ZbEozOxDp7v0GqZhj/2zb8dAwfhgs8yCrVebwxwfDC2e5mWZhCoIbrRMtm18FiGlb
Znd060i3jw2tK0gE6cYHjLSOw7I/4thUUV4ANp133Z0LZl/M3PMYklhD6zwtm2KTTWuPmqWlnpXj
gFewKsil1MlglFGuxJtHLCNKjepvOK1V0Je+McvYYGA7EgrpeSShxpceaW+DYgT0VmISGitYk6Up
nj0mi6CYUkjas8Se4FIyccg9yiDb1b4rNlbeDPABC4FAB6zndvj5+Nb25uBsDWw0dBg0UphRPKUQ
xZuy/LVypzCiZXYvgnwlcVrQAfLmkGwnN9ywhrY+jKm67gznE5CQJBxdchY2G4yze75OJPP51u3q
rSG6n/nE00PqGsY5MzSigwEfTJjNWtuikiwik94wc9iPJkyT0WKw9CnsLTCMxg2whm+0uyLW+sgr
xdbP1sjFCwA5b476djkz9dSpJsFlGUaQsNyTxj1adjRWsWd4qNXB+iD4atbjAXrEcSqao5Q9ypnE
2VlV/uf2oi3FgTk2nHHKpaTY7O7AIMBjqEOu/mHWRqglFYP46os33N44chEMrHGzgHmrae+vUIMW
zsEcPW6J1INzZlsnfmp9QZdnHxrsUdJgZ7rH2yNc2pbXzO/dfVSHPqk1t+qksjVYfvYeNPWffAg3
sMBL2vHr7a8slKVBRv7/z8jO4BNojDCWa6T5kFsZrFZI3d0FZLTiUbEQyVHebEKh48yi+Tnv8zSC
gQ+gyl1zl3d4urgW293+NR9ntVCv+v8fY9QhishlSpKsaV7IVOMZUYi32//vhY3rzm9gSVXToow4
JQGkJaORtXFZeE9jI2PaBLsgTX/7OjhAPPXv1dMpID5s1stwa5ryVEgn6dr0cPuXLK3sLE6roEEr
ZhJVMhT8D0rrB5za70HRxT5Q16stjYUU1wtmoXpoKkjLlfhMhT7ARtaI0ZUVk7L5gazjaajUjqpy
6zsi9s38mTnwiW3Ls90Pd2Vdki3i7s62G6jzW0dWjJ96t3hzFL3Mw65CnbTCsS3ukGHBeKMXP27P
68LDxZtj23nRwjERProJBdwHjMQ4hcYqh0ztT9uQR8cN4lZ630tRr7xVFj8426+N5uEgzLZJSmpD
BdHfZ8x+YDrdG9Nj0CErcQEtQJwWXlTadrUyhwuxx7/uq3eRQdWK9kBYNWhcd/uyR3eATjAurVi2
D6mTrbypF3bpHH6cN5PpM9qWSafrLbpwcVZAYtrUJzhDnz+bdfvXbPzdWOQoiwCvoCJpugw6nB2a
KUVhQ3FlJaIsjWIWRQ2UtmTpA7TKrkmpmtidU5LYHY2X1OLHZk0CZaEo4s0Rx0Ba5S33dZ4UpXkO
dSi/SgfJIIe95sFOh7OvgF6kHpxgy/xA0/yXNpn1EE4TvBMza4p0MFXopKvjmLbiYeTFSqy57sT/
liTc/6b/ZRt2Tj2hd9VvC0KhUaTvB6k2pZ8fYTZKNg3DFr19AJcmexbYUN0dhJysPIGsZJQ2G7Qy
T73vxrKEFJ+3phD08ZAgOv//W8alxZjmsPHE1ftien5x9VM8yzbfZ5RMkYGj3xdmvf/ckGbJaAiC
a0NHmScpKB4TRR3EMWxUP+h33VtHgFboytz9K5f/d6W8/2CdeVp5bjnlCUzP0U1rIco59Xm9b7gR
u/wHkLaeWeQbOnRHxWscw5FCq7dVJ+GAbNSJkzl6P3q4W638oIX38BwBLWgVwK45zRMwmwqrOyk2
ZOjBenxlZpdexHOWiswcUGehtJN49Dkf812vNGzX9N9yUvs0L/IoLORV3fsoh+AuUyvF9aXEcU5V
MUEWgRxfwFDVTn/WwxSHk/ut/S16FKEHOL72p9wut46wLsqvqsgt7U2Ju/L2dlp4Ks9pLEYVVqNd
4+NqAKoYMfzY+LCotr6E9lMdGptODolB2xUQ+1JyNyezuCLzBvRH2wT+7kfPIMNZoYU9tc13FtCo
muQpF+R+6k+gnUPcERYvSN2rPc/1lUiwUlhZnPFZilmUYmjpwNukCsp7N7O3vJ22esD2rTRPwJn4
WjpO7ElnW3RsG5bu2bPDh9WW2EJUmoPgcb1AsMwNWeJaf8cgGyLi9XlU8eEIObZuTRR/6bjMAkXp
K69R8I5KrrG/zOpdNzp35RrabymZm4PT0Q8VFDJ7aeJW9QF2Zo9FWG4ErM25Qbc+VH3Hcbp3Gx2r
Es7FQbnjGY1NdFHtfrykQfiNkqCI0AlY7YwtZCFzFPvI9dDy2sMvouq+dSUky/sXS7EYHebbh2Vh
SufgdV9W0rfhyAZvS/eF8v4uL4fnVbf7hW0xh6inDU8ZCAzGxYAvXtwGPNx1k4HmNTpcYz3yXSrp
4+2BLJ3D/2DSDSVZDpHYS6PRkTX3HhJvy37AvxVkRIsWvW3jZeye0SOPwDWxHBWn7koBcOG6nOPS
WzJ0LRqUxsWv+MaDtQGzvl0bisRtY6etTuz37UEu7YfZKacOEpcgr7BaeEX1o3P0iTplHg7D2iG4
5mwf3JBz2WZIP1HF0y5NcsnNyHGmOrp2mm7//IUuqDcHm3cozyqvyNNEdna5qXW9z4a7KZf9lkNh
PKuLLhpTdReWedTl/EWh2x3RplupJyw9JdxZ/LANbQ4qwDJRy37xKtCYDfMpDLfemALi8rWTVoL3
8JOx9ghdeA57c3h6yUcVWFIbl4KQ8UebFsZTjp8QZfCFi1D8f2WpJ/62Y/3c5WW96fs/Wer/cSFg
GPm08resH/5OjputpAMLh32OZLcGZaUDlwaQNO0PnqUPaeVsV0/gwuaco9dtqdNatBkWlxF1Lzt4
aEojADKhCW2EycbbruyihT06x7JnOQ5BTfChzj4R0ra/ak1QEnNEtoFCwnCEdvWTdieU6eDPzCPA
jN4ai0OA2KyrDWlGPwpJvZJsLP2W61S/e1t5EOVphOCIOoMFE9KCD1HZTpvbI12a0etH3/3PMydU
uZF1xsUa2i3MqR+qst+DAwKTvpW67NKJnEPcR8PXFvyS0mRgAYrr/r2Nsnb4DB+bsRxe29Y6DDlK
wlZ3MKf6vFp4WwiYc7B7Rplbty0+m4sqSif5pXRRdA6N6muftZtW2yzyr+nS5+Zx9pqRDkQz3VTT
S1nWxzL19m4GWUDCDsMai3JppeaRxR54jrhvQJmKbqCovKlGWkdOJ84iaFZuuIXTO8e5O0LkdABw
65JPjnGeiPph5Zk4iCYLVsoRC6P4j2Zyrbisu4xeJslwlNIXzxmRUNqvdBhWYvDSIK6Zwrst3ToZ
tzpC6KUamqOhjeNU8CQYys9FuLlUclUH3pRTtCyB5bzk1H1phHkp9bQyQf+wax9cj3NEe+s3WSmv
Px8UmrfeNuVbE/iRaVuwGdKwF6DXK9+NOBA2sIoEOks/eLzZ1C6EYM3KgrcF41EOuZgtAUYGhrh2
v0HeXq9kcwv51lxDOVMaRgZhkyZjDz0wXUGsHjodrR7fqK33q83IhdM7R8SbehxALEfS6Jjjifje
XxVk587XUSD598H8M4qV3bJ0gc5lkXnmE6FSmGdPTfGgvRwNXHZ0YO3Ypni+P2cl0J+unF6ndq+K
ZmcPYTxOxs8+pbvM4CsXzkKMnyPkR5d7cEkL6QVa+THTqHdKG6f7dmz6V+v7aEvNQkfVuQ60mK9B
nlUoN1adODBfHpQI5B3vhQ5i1eJl2YrK/ZqjKrPvYIcXNQ1TUVvCv6KCOBA323vltt69JUo8d/v+
pengyV0PoQXXVZgzOL39gzLvS4tOUaEgBNlLyOKFIn2wLbQWItjbOHGaBzIKUwqrrhacnd/MzclO
59TY+IyUv5qC5yUsttvuURYNYBBN7YkUIjpE/s3BH/nK8TzKFPM3tarAhzBpT3ZVGgCFFJjyRxa0
0w4Pc/gp6rq+h4y2IaO+tESArpbXo+N41dWuS6CI0uJ1GoJmmwmzTpjnTNAWs+24HgN2HntgI9zK
hN9mdoU9arSbNG++Z1WKZlRuTVA/lHkM62a1MbKgPuYof564U6DUI3Ak7bHq76dmrL+mOlzDSC5E
tTnvgEP1xO0cj16sztzToHoeXFxeqwXcf/DwD/bInFLgEO4JFBnShBVvqBfZm17zFPxa866UEgIn
HNdBoyPVAPmW58VbV+K5k8pqjKhfTTHs0bBaff6j5vATIqGMSAvqF9RYrI00wsfUpHvIJ50aVkEg
hq3ZJi0lF3OgjUNGgKW7zga3NIeDKYW/OTB7JbTT8+5nVn2BatHx6ggYStXuphYF02yN1roUOebU
BqdC3mTTHtloEew4bTaK8z2VMDZCR9cKYEDcTlGovgdEnkIHau5IfYLHwMtim/xcOdq40z5ates1
++6uy8B1ae2mMiHYP8EAQ72YhdgbA3nNxvLVALzo9mcWbu05hwFqTyC9WK0JaAjKwZV9cVDlyXi/
r8PD7S8sva3/7ct3I9G93XWDS6ekZdllSGXJIvC44Pep2HPrOr9VSJFY90FklWoDwEjkKfnchRkQ
VDURdwC3fc4a05sTFSg1HTNFgS0RnTh2FBCfwCV7PPwjFaY7wjsDfqBi5Vm/VFWz7dkKtnkNVzwB
Z2nTPFmWe6xTffBK/VDhhZzx8eBm1mM40N8p77cOxI3/yWKtOSov3Ob2LG1VIqy9qbBN+FimfiR8
HVuAZAEFQyLT6c09CVYt6hasIL1/PI13K1wLhwaONs0ExnSVT9uTtrNvbkqh+YmS7X3TOAgsYdxb
LgH/va7eFNnLYi9wD5qd/1zATgv6cfA598Moa0fvnrUKTn602tvqdapfDekhHAMFSMFkm9q4UydQ
fNCCQhq+Jse6kJbMAXWj2UMuw0S48YGJcKmMkRLcDROcRYJha+r+t7F25BYOhDtH06UTrQvRwkdM
udOGQFDWydNj2Zyt6c4cXHBmwocUOl6ctYeAiINDodOUokGZ85Wn4QIdxJuzKyoWqqqZUjNhKoA6
gG11beQY5FByEW4NUiRI5H9bVfWnMusmKicG29qwfQqviSHXf3y4b2lfAcNLBLiS/p8qa8wwCq2q
jALqiM1gCBMi1+n4y22zz3GcvTlPox0ItMjMcEqasRn2JGuKKPR0f6hTZ+3NvIQA+tc9fLeTGxWG
oz9YU8Klp6Nel3vThkYqBwbBh9KSeyzFZcrEGFvO6EW+yeSh1H0RQ4NqZ06TDS22JsBmP+YQnrPh
zonLIwLSe9hLaaOXrnvknCZR4sxJFTyY/mODot8AOUEhn1bi7cc7mcw9c/1Rmj76T/oMVsf43Fog
A0dFF+CR0cd2x1/ZlH6tStsADcyuop4RNHIc6LGGWNl2yKttycjfpg5ggyy1/TJWNj1NZrqquX+N
f/+92YDS+P+42OduC0iBHs5G0EPfcDBbNJLMSxGkLza2CwQAQh7VcGPYZFz4m5Lc+2KnupGuZOQf
X3lkrpRkOU4rqQzUWfTXqouX/dR9A6t5/sjWlIM+TunIvFUIESQTIgOdOg/ae8h6x99Cb0VtIS+/
ZjW2sMjz5p+WxPK5KvWZkp1ryGEDebpjVsJIrgL016PmN6tdM8ZYGs3s2e06TpanIhfnggQmOHPC
22aD8TWvINp9e89+3HUj85Yfo0ARQfFPnWuzuitE/p1CdrUm+aswyN3QDwH0E+iZ9CstxqXJuw70
3SkHS1I2ZTHps/bSKWK6hOQrfQir7vcgnI1yykOm+1Xl44X9Pu/xmYFZi8qHzdNgNSomjJsPluvf
c+jAiJ3t199G32dx57nQ02iywrg6QeM9ZQe725P7cSZAvFndPzRRtQ76Vp37vnm7ijPlzh2EYeFx
4YdfjfD37a8sdIvJvIs3KSJ6OOLAr8PLy/IAK+CYdYBxhQOA+mYTjRwy04Eb7kqzK47eMFbj0XWD
TxUvyH/4JaQN8AIl5kk5xa4f+vuUpgee5XtGWRKoNX720kadvbdrloVcads8ASuUZfDj5cXLGIqT
rMIfpmk9V9w9KOqv3NMLbyAybyrioap0CVT9mTPwVZyGfOmy6cTpm8imyDOyc9NDP35Id6Ppf9Ws
+62tZq16shAm5+1D4UxAoFzdlB2YGv6gziMW+MGXYmtCohiU1acCOhkOLHiCiu97QiQIUyidxJ4G
pcookHKaQwR2wJpRxEIUmjcbg2DKCwbP53PYE1xmCs7mvKq3rV5TS14a8PXv76KCb7M6pINRnHXL
TwR4qq7y99d0E8iV22dkYffMu4yDYZfUtcLirGSRhD19rXgX9/6ut2gsdf7KGxCjPgesIvO24tQx
ZRd+PZ1q0m7Mljwzrz9Ag+Y5zJ6NaiXZWBrRLLZ0QW32o2c0Z2hWRGPOH4B9PdUC0AlgtROaVUlT
ea9qDcW1EMrmDUaY8WSe7SrrpOCdSv3yO4q1V7MZPAUE71ZWaeHhRuaNRiCSawpw4HSanPqVD8Vx
qEUYo/Dcx2l36MF7HIxs6zYsBge0Q98mO8LN6QlmDs+398niuZ+FGdem7WB0ljrzQmyyvnBiVkDE
nfuoL0Cxv6i/qmaMTVPpqJjY0RjGV2q1a22dj0uWZN54hGCZBn6u04g6gIG69HVkqImL6hxCn9wX
gKlJQLg9v39JNYcvxrVYFV54gD+qtcO4cNrn3UZDGCN1vVqfpzyIZAagsQNxZqqgoXR7jhe20rzh
qJAA1nCLlWffsej1ZXnE3f9SM7NCuzGr9yWfVs7I0pdmcaWWrKpNJTWYGL7a1aytI95eUxpuVUeL
CaBswjXN9KVpm2U2cpoyrdKUnzUSp4bYf9tyPNRW+HZ70pYu+bl0Vu3K0gA7V55d2XWxMHYFcDux
8FtUbCs8ljNjjH3P+9Yavxy7iXNdfO59Tua9xrbJQR8XhTq70G2dSrgb9p61r2lx8Kj1Wzrht2GN
QrO0/6+J3LuLwGlysNRNIs55Psg4Nfsm7prdygxej/AHr5+59+vgp6YoPW6dPPI1q52/IewLhWKX
zimSwJO42YQHDyfoUA1rL66FID03g/W82lAlm3oIGwg3bhpZbKFhfleCCEwRPk5V21i7DHWZ2JYC
vqorI13Yi/OWo8GMRk5BqvHOmw4yhMghOudlnKV6M9qNkWgb1Bo3I3wLjdpXMK0KCG8PYNw0v/w6
rfYt0K/fKDbz5078vEHpuKCv17XJzwp9ERSevDdqAoWe6U0ZcJgKrG2fhfM+V+DqlbK7YcIlZft3
LvmJguP3K6qHTm7zTyXj9vQufWUWVUovR9k29PVZNA7IViF3olq5ZeQa7g/IOaO6qNhKKrjwXJr3
LckYKkg2jOzMfeiACFBqt8pld5oiF5wIlK6h9Uoya4VdtnT9zvuQtPFMt0Sr9xxYR5Sfdu3QTVFd
36W4BPzS3fVQoE95va94HkbgL55bhSZ2YNkrP2Bp385yGl+yBqKsUOewC3HoiTp2Pbsf/TXJ3+sC
fRAA5l3JbgqhOOI1wxmAdLhouwWKznA73ULCnG0aHqw5aC9tkFmZxeJ5DXJSN0JDtn2GoZCYwHbP
Ux3xuvsl8y+3t+HSZM0yFZBKC5tl+XCu4S55RnbWH0jBZDJw7awEkoUJm/fHhOOLSmeMnE0zu5Na
ndrB3jDaJeHakixM1bxD1hYIfixl4wlcDYjup1WbbpjfDd9liaR8zIdNV2QvtydsaTTX3/DucsnK
vidNEwwnYdfGsWhzawOwk7iYjPnbYPu5j8yCgzmiCO90/XAqPBEc4JMd3EMTkG0qMTbPaICKT37n
uiveDYY3Ax6HNdOnEb7LD9VQmM8pGPIaXt3F9IC+I3ignxvR9a5+96VA85ZInukTT019zgd3qCOj
NMmlyLW/c3PlrpXnF6LdvElk26QPa40xMb4bnCHYyrQo34LKds8dtcwnKFTkP3vKNp8b2CzZCA3o
D4blSOCc2gAAHJS1t5vssr96NNheZMDAcCWvXxrYLCAU4VD34ETIk02AYjVHvfUGcwdbCAPcj2DP
yuxoDivA9oUUat4REiwNmOuUzkkwB8Ylhd25EN3nJmk/t/PmHYwyKETnQgb8xL2uikzDO4+thxJe
EIefLHvO+w0VK0PZV6N5akDVlucmRAxgGZDB57ZI7dfby7+Qm80bDkbKg1KlfXeqw3Om9e8mqPGc
Gr0KELb0bdCgzPqGFRvpr9vfu57MD26fuRYUzD8cUkAP4JRKzcWRGCWNMjjDErzh7FytbOqlUc3i
Qg6ej+2Wsj1dNSqicfii0VrNW/MR7KNXA6pimfS/NSUtPxcd/nXa3kUH3+pxijzgiVSmiwvSSTmA
Z1Tps2P7ChJQBip2t+fv3w7+aAJn2UHDHVVYOYZmiS5i44/MuhD1DX6il6m6Am93aftzdN0E0YON
06bLAdjlT6WjI1i+R8x74Wl76Ib07LVvt3/Swu31r4jwbvASeRAsEPv2JGiwdaWNBp7cKWo9Wf7w
CwWS219ZuLf+vQjffQVWLqouWtc6cWJP40NTNkrGFayI0IJoC/OqGjesYgaWPjbLKgqoe/RZlZHT
gF3ZbAIbdQbJjXo3icESW2jTrQkT/evGf7Cec0Wo3qhbWtuTOFHymPIn2Ctd17DM4orc2fTBH3cd
SGWmY28oBPqzlMRTPUI0cNf6RQyV0FhM3Raz3KGNlgl7Y+py5RAtxND/SEWFPCsp8erTBMZBNqaX
3mE/PrWYc4UoQIICqjtEgcp03C0kFex4zGr5YnvlcByzST/e/s5CtJlb1vqV6jNpq/FUwNZpx1KB
Uy+IfZhK13y6/YmFrWLOQk3qYw1GqwfCoi54E4dFid6wb41/8H427oyCr+U6S2O5LtO7A1ASZwQO
3yUnLX3w0ExQGDW0YX37fgKJNVs5ZksVlrm8kgNnMao8UDKqlMeB4eVxDtwnHlmgNaRQ1/0fZ+fW
I6eOduFfhGTANnAL1LGpPqbTSW5QjsaAAXMwmF//rYr0SZmari5pbkaavXdSVdj48L5rPSsQ3hHY
MJQ+2Ii0TAJC2a0cuCsHhEvkUq79WdC58I714AbJ5PHRi3sEXzS+gMqrDLMVngrU+xugYz4evGvP
9OJIkpPA9w3vPUzxHs0CNSPdKwdACII8EMO2H3/ItRlysZjoeppaZNT4x76KyjekR4l0QqTjfkDw
QgrX1a2u4vuf413KOkI3gPciQIZ869NHWtqHajH3ywT+QumoW31fdkVs410iGEKPEN+WrD2KTqtP
nlPuWjp9LkYf/LqOkMR1nTabBA0OXbAel7ZP7NCsGVQlat2akYvPzjhXhxIBfEmQA36nZN9CAlLI
ZIyGX2xB28Zrhgkw0qAHetN9ynugTQpdv+b27InsrUj5RBqYtD12RF8eknvzM1jYgxVw/CDfOXxE
jbB6qEkt0pKtyz2F+vMYSISNFYVzqCf6IvvooaTmCfe5twV40s0ChlUwMo6oFXwstNLO/AkzrdqO
nAjY21EirfpIx3XfPVUWloZanB03TmEO7qS2jPuYP9LeLaiwATTMJgQg5cver/u5jZ26dX7Nngxi
/BtznAf/CBy6B6fV7O+6AsGpLpCK53LlQ4nb7EOk8/xBqG5DxGC+nvVJHR15imuVv2HDeOeG/RdQ
EaEmnuoHpzHDdoZi8FPQt8v3JaKblpM71VQ7TfIuAIhZTmLrluxQhxJhZKDMmzxpkWOxUAeeD9dv
/Dr2ctbsjUUZBxp6KaYsmto7t0NIL3EbXODzfMecwd1yps09CWQSdRbMWNM89dR7NMx/NCGbt6uA
rHm3BgsEsGOEvJHcwYZZzlPCy6h+K0GdT+Xo7FxGlsfK6CePO/ddBIKIasvXFSJ4MK6cxkJS6eyx
BX/qcAVJEICXsVqyFCfsyqaItH+k8OkmvWVegnfX7kdWAuxXFWFGMV82pWszx4e4bhaIWBR5noQY
fe34LEh1xZddjjrgHvyjXbA0wZbUEKY04P1BPIxQZW9tJvcQKNCyPtV1KavEo6Wb5JLgwjI7Hgdy
W0IyjnLDXegPiHEfcqqPISR38egPDMZ5O2agj963mIweZFybMIKKYRf2vrSxGmYErRq7n0aezaJ5
nUe7c6twajatUQmsWLx+HsQ4ZZYRhCDn8D1zBkRgEGHPd+kIuBHN71iTj8moyavrIW+OlBPDRCsj
lbBQVYCyheEuYCLhod5KKnaarejuQcEPeBIeaDf9iarQpiqANi/og+kwrT5JoQSG0p//vQasnCQT
+b3S9Wkcw7p/jEQwoOY+9OI+dJfMW5jdRaizK8nvQ0QZr7Frl5NtnDwWxOr1rqzQdGhiMxr/KBaI
wOk0iSrtQ1zU14FnbG4nUFNtpd5mV494CHRO6smN7IsPnjbDJcR7zdvpa0DbQ+VzksmqE18Gjaie
CR5g7ZTdfsWZuw+KtIzcA0f1J4kWs4VR3HtADdLdaAZAKq1KDIG1u1AKfdAEvSKkDGFaEEtBKBTL
U5UXzhYom+NY+Yggn38EwoT3bumdmf893my7duuXVdZQSkop2a50aw+KepLHRhdHRXz+x1eDBdFZ
0OahQVo4TzgL5LrVRvoZQwapgOYJd15TFyeGgNUwNZMPlt1qAtACa2jVG4uDvS2/FUUAG44/1QlD
RNdvN2/Q0TaV/iwlqfbu0PSbghOZQQP3uZa8qEDONeqBOgHbemhQMMXwbkQGt9GVJ1FLl3h0XMQ4
aR/LTE73VR98B47B/Rw5rDtGI3rb53xCnTo2wFvAJaJhmsqQB1b1yJ+frROTtjvLEoPecTYhEL2v
Rd0hxnHALhZit8RXED3GoljExkrSZIOtH/I2yk9hMD+c6VRd42mAigA8M54AM1vOKuuwHLjr4H11
ebdvoJ/HBHMeBPL5tnlQfCpQSErCpfOTFhDFMWY6yGNPO3idc73+6pA3s60Gv3oxKw4LIVx8X1wn
ml9KQvmXvpkc5IWg3pnM0xhF3+qonX46dAjhEfAb/Snvp9+hmpw71D6hiLMYSsFA8xGOs8LiS/xU
j8H6XDV63Y6qgDXOaRSKS2FvfhraV1tquJuGjrqDTnHc5JbW31w7WiDfDE7wpAMwcu11WkR9s++W
/nGEMPUBeBke+3TEcZ70qPDEtOVRElbRt3mYxJ4goeetRvunPRqHGpuMUzRm5WyiAAy18Ws/OE3m
V3Q9GoVE6GM1hMCt93z8jlZCA/z8uD6qnLJPkb+McT8i2ClnWqWtYSpuhkXcq6mYsE2HNhm6rt9H
pgt3a9WKzIClYJjbH3WwFhu30PSxCogCaNF4Bycih6EAwdlnwxQkVolHPgdRE690mufUK/1iy4Pl
D4hQPLhzSC31twBNh6RaerFjXZBoFfWfTFG7bwRDCtGf+kM7qpKWdqx7tQFdpzREsdtPw9ILvtQm
IkGsCQnvtVr3nePaPWJE293C5bzT5br6qUOr77gscYU+CuiFfu3/KbwxfG77vkvGWv7yyQBMlSrc
9stkG4JafSS+mH5UG134PAXCwnf3ti1ACcGZpgaFdRrRbZOUAKHmmgdngnp5yhXFOjmG/mGpvE9o
c7gHEUXmj12C4jXQnX1wSkV3Y8MgV0Vuq7uJPIbhUmNRbxsaPpSjWR8pWYsEPewjFrSz7qt2Q7rt
hjooj40ehjJBvi2C7KBB67FltWAtgOyJbr/qgCwUxYI0x1WV0xOMWfxTW5ohCwPTvAbRijQG5ovP
FUoeOCBMsNxsIXuye0+qpT1WblvFxPURNoyARpaUU9FgDSrrNp47Zzk6oM6iv104qcqBLc21s/W5
9dO5pcgcl0gIcwBXr+b6lQ75vEWO8hPY9qgKFXUPiTR2Upzr7PLiT/iECvyGmEj9muMglrS1bh6t
KDFyKnBu9IPeLzh4l5wuR+HaMQxo+EzkXC73l1DvJiF/KR30aeACFh8zg0fw8fH9/WuwdwnIMYyP
YJf78zFHM/GlNP5kN1VVMXXjmn3F2O1d0jFr7dPehnY5dpE6VbLvUb3GEUprlafggOoEfWeFQIV8
iikcUi9Vzn9//NP++kn+u/jAL6txMLRrGZZyRWxTeMD9FfkvjsHJjgU/TKf0CYfqYNtO+YFHff1t
qZB0G3ZpQ6qEBzM2nTJ46siSehgL7KEQ84aMxaX7taVkz3B0T1gffHLciMVVSWViTNjuVI04HYNg
+Bvj8/4djv/10PxzL47sOhYyavEbqP2mTI/iPP0zhOzx42d07a+/uHY3lIezcJv11JLqO5zFk198
10tw+Phvf38q8789yH++fE3WumNesZ6kn0dHy0YWh3PXJYhKzo81NvepiW5UDq+Ievhlna5BuFk3
DPDBLH2xacYvM1xzsixjWcj7era7XEVbjJWIsdxkAptFdKulcfWjL+7ZBBJ5Ib1gPRUaFroVgLeN
63xC1/uuWaf7edR/HLh0tvCExM1cxL7rPxOcVG7Iba+8YfzvP//nKY9tNPfhOqwnCIfwduV3k5/b
tBP+9Ozn24hUW7FE8ASS2jmxMLzFkP6rNHjn9bqs7c2OG3QB/FOnuRJ1ip3lK3BGfYwbtItM9+ZF
ghYbg8sMAFbfbFRVxE2L9HSJvTPldHqVNtrmrt2VFrrnFlIsiN2OhgTZSspPOV3deO6RWOeAKf4k
pPPiD/NdZBuFS0wHkcPEPyNgCpC7cCBPYe8AW2JrQAuRyLQiPKM5VN7QbMqO+Cot3CZGGiH+Z1hv
PfZzC+m/fz67XNiqEfGlWoOniDjRfRGtr9XCEnQA45nesXZ+ZpF7XO3w4kXk6znh4yYX5koLn0UX
L63TkNwWNYBitFcPOGh3D6sv31b4LbeWDt+kLAgQqsNToNrtChWU5k9dTnAGG270jP/anN777Rdl
+paFVGHxticM0EmE4igV2TTUxOsI8p/PHmZ1lMOGFC0uVWi0mOAV4eXfnVpsejSUzk8JNV4HKTHk
52B+e/MtHdP7rREWnQfrn3dBVCXKuHpZTojpiRXFfTDX7V0HVunWOGK3Suezy7xnn82vHy9xV+xG
/LKOLNxlbAHpISeOBLhAYvWneX6UMCXI2iQERpWCUBghFMcZOXxT65KJskuQr3KOx/n4S1xZZy8L
zsLri8GgPIXool+k15tg0m8VUDsV756sWTYff8qVveKy3OwUTgRqClZYx62yEdKwEcpv9F28G7/i
2jp6WWy2qCb0EVrBJxm04RHeYBPLFdkJfPq+FnRLldvBbcymbACWYruwIQ2WZ8SfvH38+675Ui/B
/4x2hrPQeie91Bp3y3KD60V6RvzCfhVKSLMtzmMaez6qHL4sf5QOS83Yf5OFrlDtcp5vfJHzxvHf
rxe/rFJ3fs8dyKg8sG+7nZ3JPbPBSbo07TW/a4lzdFqB0aUEDwgTLQT/6uNPfv/14Zc16hWabAt9
iXciVhwXeIZg28ftJlAvo/ozVyBoie8REgNuHA7/al7/+4diRbx4Xenqe00xLicQ6RLKUPqMRPNU
ztXPsinWFGnQP3pP7INO/5i7hR7G1XuYApP0IgwSWQ8q5pq9rJQDg+K9VaLbCUY3Hq2XvWsbf0M8
5MGKRQ1x4Oef2tb50eHECRE4FTaZoQiq4AkH7kh7w8GvD6rZR2pSuz5aUwtk8ldJBwCnCUCmoW2R
Klomw5kdGSHql4DMH/IwZaOftnxNA5QqglspEO+/0Cy6KKrngzbEiXLELizBvQXqTPngcld0b2R3
9G4hlt/vSKBE/Z9Pn3AugY73vax0xZlWvwQ7D9HfLPR3cxmBYHnjxX6/dI8jxn9+zoj778A662WA
V23mwYLazeMWUVg3mTVXXl12SeUeqATrJyr8jLdn2VeBws0O4L/dULDHMgi362Cfer48n2N8XIeB
HIlgLWcsv7SNOnHh3DhOv//+QMr+n79Ue7LB+d/xMnB6EA64IaVJQDQ+E8665YDMc5QL/qeLAbsk
cLclRLSwBnsZSjdQhpGnyFtj9Jd2H68EV2ZgeHHGcC2qw4uxLupc9jNuvXcNpRsA2O86jJ1T0xuq
masDd3GSGCDvrysp+P/PQaQ/pdqeWrmb9bZYHpzixBF3qB4q5xW8uLxDj+KW3+H9DY2F3n+O1lJI
3nJW8AydOYQXuvOu1+UvxMvd2DCvnMzZJYIaQBT04ErJs9b0ScEMyITF/dCUSbk8wFSRDyjgm6de
3LgDXRuzi1Wjcwt3WdeSZ87whnd5HaqsmgDEp8W5A3jjZb72oy4p00vuAm7h4qmxMfqGCT9tztOb
eTar6/pEiIdARH/eMrSOlh5RQx/PxyudW5TG/3OwVLR6qOl1GKxxtwDsgxlCnM94hH14csw37Zt0
BOPbVl9ufOB5FryzN11ipoE7KWyP1yALNFCBCIMJsWici20LPH7fZLC8eLrOln6uUes6wFvPwv+N
9Mf+8mj+OcVKi+KSM4ogW2Sza0rfJGVY3BrAK6vxJXK6Ksp2cIVgmTb0BbK4F1SbUh7JjQGm+ONn
d14k3nt0F4tHFAmucP1lmTT8twlx6aZ+f2NhujoRLlaMpo00bv8RQ38Gf7GCfNQINITXXQ33Yxfg
yC8qkJX8cTlwZBzHzA9vVOauPbnzTPlnWEDsaYsKDqlMqiiBaCYLPWfLtP9Syhtv8JX949K87Uwr
MgsdyrKFFOnaA3/SFvsoWu9QrCZJ7ZbfXYK0nFvqyCsLxqVXe+6aCJQMyzO3m38uyMREkOFbUy+I
01CpzW/sVFfgrezSr73WlautMSxTo9zWHg5okJ9HBdpD27X+ogjoV0/9rJ8NO80gc8r82A1vfWHQ
z2N1HAXoVOBUeuPMeWXRv7R2+0Ho8zmq8YjRCOzjtY/D9n+b9pdEZy6ghChr/NU4Wc1g6rQkbm4G
/1yZGpcmbkTm9S16BixD3ZoCZOgP8eDCeRLPbo41EU65burblEnEjBRDd/B40D17TnBHcg9ognyM
QP3tTVmmY7OMm1m3Numi0kuEGyhQWiCv+/jlv7ZBXPowWb2sxdR5azYouAwKKCUWdEFnYr+jMfkJ
FYMdpzkwhub+ZrD9lYl86cZ0/M5zKC9IZvP2qemqbOLiJcctbWztoWmnGxv6lTFgF0uPrttygXdm
yXrc4FcvWZ7WSt9b13kchzVx2IoC6i3xztXHeLHalN6ke43YisyDPzCvveOCegaunyhkjC+lcE/I
20OLQ6GoCq1Ud4urc+VRXiK6PZN3U1CtIdB8wSav1a5DTq6Yf8xGbZDVLdEqVYTEkB8nOhd3K+ho
5Tx+DYJoY+j0h0TLaej954/n0rUvc7GRIDV+dApEKGZu0aCiae8rN9gKz/9Wj9Wjf4shcGW7urTw
I2nb0xxBAZlpQppWcqnviYFy7+PfcKVOyi6t+5Oq0eEVLMwIiqIqV+BtNVzuLAJnkmpF/B5UAbvG
U1vcX9e0XSiKC958qIYBSSRQ4vhIknSCIkYKi3ecifu1aXUKh+Cz3y7NvUWAc6IZiK6iBzqLzoiK
dzqTYROEBN0f2bEqw/pRi1kfypX86vrxUcEd8eRQZ/6cA5iI5uK4PEd5DXd5EzwjDadMORpqN9aD
v06Sd04D7OKSz9TC0V1EyumIky98n4tpNt58wtUbSgJwGKtNVJxc/yVsHn3/hwP8i7MUwCccO7T8
Ye3q1yg5W7w8TY7gJCpcQHCnKv29UDqd0TGHYz1FNuuAzv6NITufmN/7yhcn6cBBc53O+MqR+MGa
V3dsY7d19p37FTnrFpe6pWqQ/fQMao2bb+XyMM8Hx7fPDfm8RG9BD3ZO8NCIT4WoABei0PltI5g4
1+7NqClZomKDH2LDJSk1uVG6uUIdYpe+4qlY+soCK5hVZZ3g4aryPsTZtAifQ71v5zd886Bw43Gt
t3rKY4LeSOgMsdtXCQ35FglaUi/3soF2B6gM/N/IOpu6XW58v2vr2SVDIvdAzek9P8jKscLfn+d7
x2GbEa18UBcOg/grASmfa/XzptD52ot9MYwh+IK86UI/QzsA6qEGKYBjyW8cJK6cBi/pEVJ67djb
6azcKlOgBl5V12aVdSHkOXw8Da9tNxdXHsJk13UupF7YvBG8ORafKYMYq12XlKO+UeXiz4SB1g7K
kx9/4pUSLLvEQPR9DxNbqNfMKCteSxMcVM/zgyzX3/WsgR1bJDQchlmQjfJqO1FoatCnjrsSGq2P
v8O153r+5/+csj2kStsAVuvMSprvBBIpO8XrnTuC0WEgM7v1U69MjksPfCeW2XVWF+HL9UsfNAlk
JDFiVJKqzXeo0rB6V1bbpnF3+fk2ixoEBDo2evr4R17roFwa5MPKXRuIPKKs1SOEdmgiuYlbfcd9
9lzu6NW+n35huxXUJpY9j+GpLqq0s0Amwve9bLHYJEwCA7Kg0XnriVx58pfwbraOrVuRMc9CQb7A
ZFscFgN3UcB256opagt/cNaUiRYD3aKTn3IxHykhj/avulPT5lRTAGBHEd1CCl67OtDzKf6fyTB0
AWQ/SAXN1vYTHodp7897huH15szwn7tqg2vKzBCtXkDCZdpPa062yIrAAVncl1h58azc6PnjQbt2
9bz05wtYU6zNnShz1HIngy41+VMNgjGlb5U7QFZycsWaMhXEAVbWjz/0Lx/5nb3o0prvuFr4eUOR
aW2+TatI3aaBEkGmzVzGQ/EWeAYVnjcIjpMzNK3iP9sJskdg9rDg9+zLGdiPuWwRqmq+YVV3qy/n
PQgPBRUoZNvgJ+AGhqm+mnB3xjGf94lmjX27AP76cPuHXFnNLrnitYIMMehInhnPQNP5iET3Ga8b
kc0jhLebCbv3zSRy79pUvjhzGAYZXMOGPFsowIb6ubdfcgP1O15lxziQVDvJ+eCxmnqzIENB1UGC
h4TXXkH30dsTKb5hNI2AxtMzxyE8TVORjvwcqYiidal+3hjc883hvcG92KFAkKR9AXVEhrNOaZZY
0HtWEgjefp0xsd3QxW5wX87zg46WjS0BEQVvaUBsRodGar85I6Rx5ji/Fsiux2ifAyGwhoggOHC0
ODDE1j4TbPE1EtcxASj08noKMrwWH/+CK6voJYaggcWWTfmAi94Sz2sjf/V1Tm48nStX9UukQFBE
BaZq1AO1174pTz71OYxeN0mR1776+dLxz9riI/hReejr3E0Sfb1BsIOuvFt17SsDe0k7L8ZzgV6z
9k7k7phUTh971ck7C3MpQS3Wlw8FDzZ0ORRtcUBGQrBhzk9W34rjOR8R3plXl1ABYSFWo12v7pCg
/bqi0Uz9Ceo/5wB1t7uRoQ0g0bgxBa4ti5dIgVrAp+wolxyxTYONt3GFvgvUfYsMK55vmevvAV6D
86DZ30yveX9q0Ms7hesE1Acujx0nt+kPjao3a6gRX8WjJvl4Yl/7hIs3c/SYXAAoYUcXsW7bcGjb
PcLGnU1QF8MNN9KVj7g8saNC7lKjK3Zkvuruwaf1T1V31qyAEn7jnHGlw0ovTznEXauxnBt+XEW7
ultfW89NWxrCntL1DeS9NVgvLeoHsfVZ+yIUIzQdF4asidptpzXxhr7nsYK8G0XiUiBQidEDh+Dt
TbJFfKoqnInAIgF+TiMRF5TS9nkm0wtpG57Va4EqAepWcSDhmuyRWwPN3+w9yhL2Pg732r4cIcso
62H+VKPJfYCCCTmIRDT8LljU61pSJEwXbbVTRtgeqDvfuDuIgOxO+07zWvutAzUAc/ayAMM1DDTd
s8AvUZGXw5vwSvfGbLhye6GXB5GW4FzUoAlxlL6Knrul/KyLWSeIGLiD5GQRCfgSBofUZZ5igjt2
HXPqdbc+/dpMOS9h/y5VvQFAk1f8yD0ZgiNjirR3DB6rV3/zVhy9V0bkhq1oqxZtlLDGy/d1NPR7
vOQRBjhaGD0N0t6KVbxyT6CXhxKOHKIZBDv3mNd6QyRML7QuNy3kIalu5Qqvz5AEmA4IZRax00bO
pvV7/T2XN+b1FW0nvTxNFIiI1E3U8SOMyB05CF09Ly3WuaKHLWBcOUWAUP7SKPImB8FPysg5zRvz
2BPvBHYSDBpOFA9yPaDjzX8WfvAmJvyhyit+U6sY4KzmpBGxnjOHJ/ncH/uJ3s2wJR5RmL5Ra3u/
ukX/etD+GdUC6anzAFX/kc9gkbliBx/HPRjaKHmUbFsKuf94KbuyQFN6cRpqoKuFXj1fjxz1fWRF
Q52upqdhbg892ED5Z+KD9tupZtqdQdmM3cozvvIDL9FIkNjD7ToqevS6z0IvTTJXIXRRuFTFKvKm
zYw8qxubEOiv7+959PIosuK0VEtPkiPkBYWgUIOvVvZJS3wHZrSowK3meZ0NH35JYLUgBizXckHs
qFfODkEEWegxxIVDZRGWiLaCeLDkjwI4RFMn/eDinUNYAg+9AS43qO6rBPXXmn5GhdkqiouYFeSP
mHQklphgVNf7kldM/ERNr+IiXYTRSADoIHFv7j051xsYWLydsJQ5m4G05N5fzCT3CnC4cFP4kftl
zHW/o1GfeZXFVioaCy9O1zCSUFWwdAYH91i78Cwk0Qik1l47Icvq0p+eXElympJVgvI+IcV9KyP3
DySU668coY5xDQ4VnAfR+JYHS37fInnzq4qW6UEDNL0tAo4EnjNF+48dLCiU9YI8rgeA+cYvKgyR
ElC0rMbNYBp66cYDdjB1DKgsnbjyXf0QSeA1BkXKWK1OlAhbmTDtJ6Y2wejrTCIZ55dsgcSueP3S
VSvNIvwGwOJRhUzgjc1T7lQlwqknBQcuLAix1+tg22E4H4kkHBlksB7Cs8sa9lCDg/7g5IHc15Ny
nXiSroeiap0PcEEvSHkAJwuhIIUCi7XsQRMMBPdSX3mvkOySnzn1/nALO3BXyv4zArkRPYqVjMjE
WZ0qhcuApQqy4rSn47SFHmqoNqF0crkHVBYXBTN0n2FxQECaVxeLvOsLTOv9XKweeYicpcp3yH3R
877s88V/1W2ng43TNvjzk2XLkqCe0ZydoFzBL8TdAwagxbdsSpT2D90sQlRWZhcm7FiiL1h+zkU4
e3fBUEUWDhZIG8sxcRo0cTM3xB/FsbI1iE0VSDJXgtCk5o23zUV7ThKfZjo56Yi3XhzGqpbFQ7NM
/VZivme17eft5HcDuksQ9QKUJP2YDR5sWk2t4AmFXKYmWzbogGyRGeZzoOkWMDbTTq0r3C5jCbUN
XGHOFJ6YznXxudGak4c2dM/pzzn2SJI0RVNBKGcmXTs7XgbwISaymcEx4bSZ6q2HUMV+6zm48H6H
p06ujw6iyeVOArHWfYHRvZqBg2hRHEdABg1Xg1u+MU3meaT2s8V2nfwpV+HKzJWILMkUngl7QtMG
BSqLwWDbQrKGI4oAMsP93OR9mEBLizSXuCN1yxIz2Cg85TC3CVjyhA+X1sr85iFs8QfSVbUONFHz
Qsf8CS7ywN9WwcLnbaHh8/oN6tSAmmpBjREPnY+JuAsnY/ixbbsSoiT4Z42z7cQEOukImYZ5hCVS
bMreyec81gLJ3fEQzTN/q31Ep33VllXdE4S2TG4kLEXTA53czt+vIJItf0qvcMwTavxSZw1dHHGA
Ow9T1i1KADNHXnTjbz/qS/8UEiSQfoW7dwn3vs+QtCgU7cYZWugA/J2lK32awMTW5Z/xp5rpsYOV
Etak2XdCJNwHZJh25Wj5tKFqQAOvDugynQIX8/oumJQTbLTHbffGXZyWdyjNFJjHkyLRrqumSJ9W
X4xoYpel0l/IGnrqZGk3CBd4T00muFb56PNDAER186vP4WtsEhiHvbMBkbX7ekEh8q5rcHjd8yLC
YTbW4VKvhyVSBqiyCruVTEey0PPqOqEj+oZ4+XbcdpPu/MzDamTZppVtXh5Rs6rzN0M5r14VbyLu
IatnRnJj7NWrzu9hY+bqsOA3lU89bnDtJo+AFTkAX83qr8hBHoJjgT72VvYFqgX1jP8+bda1zRFT
2IT6KfeAn65hEak83BZcY2eVssaQek+iUi7Ndo3CoclsjYG5dziV4wixwqT4DhtRsGRuJOV4gGl0
bn4HUBrwvdd2HoklYJoiHnreI8ZiqGr319obZ9opxAQtZdz3gbExL5iTCjRBHJUQ1erpe+sFC3ls
atBE0JAAeFE4ONQTLY6Dy2nwbahBhl/j1W2xQUVMyfwH6NKz8xxoFyCjRvNi2VHURsLMrVwT/ixb
z3VfR9Dtm22J3lL+xXd7yFRVgDi1Z1pikv4xOF8Eh6LGcJO4czyX/qDEGwEuQzQauRsaszQxs/jX
vwNjjIUfwqC3jTqWhP26la6/nKqR8CWbNXJLgO80Iqy+T+OUR7Dl1kPxdcGLYIqYBvOQv4YWKUjb
Mp89Dty3XUQm/VY5AMpalxWp8qh/V4+IM0NU/KTZ3VxpJr/Xfe9BR+bOxi2HNEc46dxAjihQu0Dz
msC1CXFphYorXo7Bgg/BXDvDuO/1BLR52HSqTHoo4cLuIQQ3v1alh+p72bBy/D5CZR7EDEpa+xq2
MG1/8luApn9PtfRtC3ewwye25dLXnt2MY+ei11pglX3ySocMxR7t1SKck9YbR72fCr34Yt9F6Gb/
VvXcYHuQzKf5xq5tpCT40LxjS8xXJRlPg0IShtOI1zkm88JzlmUT5RR0yCrPh66PeT/2DBWAyKKF
kBZ+w1qKeBAgmL4OkswL282rlsDqWEp6+Q2ua42GHJ+MnjbKIuJlikPbCMP/j6LzWI4cB4LoFzGC
HuC12VY98lrNaC4MjQzoQZCg/fp9uq2JnVW3SKAqK+vlLm49B5ye9QrWzWuphwqlPI6Vty+o2Zz2
Jpfs/z76E+y6OQ2WJDbvJTVm1+2CCh7CjYaqgAkhLLy6IftIIsjdRMvUbfFeTrYVbBMmY4s22TpV
V+2cJmDHn934tToLp/Wm78jtYnECPOB0p5z2GTPuFvdzOoimpGBaCtyfBQt9ImN5a21IKD7E5bSt
pzqeK//NyfJ2OCyjDL/LTbTel2imoMKl71V8gaGf1hZt0ncW5OW48srwhLdDyWuifHc5D04kWcyP
Ng/aQZe3K/f13FTHjMbM/a8NKrUd4sTJfogEPrtlv9bBmbwP2fjumQo9LE8y4v4+qLYYIjaZIW4T
ucgYwL/Vy7oMdZqxOLyPJzNnD8AZW/nsNdNk3oclWC/Oz0qNmsc4rbvRTW4mIgTYVe+a/u/Ydg19
marB0FyAcsyG2JeWDaCDJAM5sbtNukl7maksOTUIGidYbBmWRwk7uzU7qqo5bE9rZX3/ydviRbEv
KVyz3DSxLspHxxsi7xpGvk+5xqtLRGUqgjbJ/yknMP1ZFuKGzU99YVPVbThhE/02d4kzXs0ATGVf
itWXl8gbiCRqk6FFKHcQcop/1ZplC4ps7uQ3VNYAXG3PzQUyomr8p6zb3OpC8hoPYMyaakamRxnZ
5oTH0PCTSFaGSWYLqqV63KAJ3IRDU3wubcFlWGbbWelo/hZiyFmpnKd26h6COGvHX6LL1/I+WJ0S
wMay9MnzGqzdeoZx1RT5jl32KLiKOljXIwOvQX8lEEAistOsK9/CUYzzczQmjXzOiE7PPkp+Vuqd
SrBi/DezwoExsDRbHt9vTVJqjTBRW5dPRujqLmcT6loEQ4jUHvfDtHhpmLm4VrQbCnWRfb8dy0WD
AQfNDCbdryYxcFYsVXmfxaNyqCjxxJrY6dIiYYEcD5+Ufv8Sxa6ZPKT1pneeR22Kbj54CQVQd4b3
UJ8SIbmqrchkkqd90joBxdkWic+snWXASiYLVu5dPM1RcfnBO+idP08L67lh+SzKRnWU+swIYA6V
OoQgjeBDGlwo+7bL2YWUjQHuVNXa240xI1juZxbgBn5xjiq3W8CZ+ajTslvXHf/cmYK0jnL6US4I
jj9DNDq4GjUAzQhWHGmfEWSUxxgmxLFvCF+5tpTpduNE8/vtZ7/aUS88tR58sLKL5wvKv+4ZBjWr
ewdGTAKGzZIoUb9iYt5DSoZJy/HAH1yfWdmSC2v4XTIvtybxOvMw62wV+3qsa/eRQqEgaWetVquO
DsYD8cS2OsVv28ejfOyTLp9PrItnv0Jph2uTROpEyaUq8n7cKmGRoKAsud8oA0Hp+zxX+tCDXx0M
i+g66gwV9Y+glXuTQ6pzaabvYS6t+DcDZnidY19+0ZxymB2TtSGLafKzZdx3YR99rjE6B3hWBZrd
9dcs7WXGaCzl8Amm9VDOuqjMKRxRi80F1ooGEJgbkBj7cAya+SUnDXi2e0MGmFEsmm8yKI7h2Pvj
Q5QMSHTYqZy3wkCRQFalM5BpsLZFJV/pjKW9jgzYQLSvM8NakZYOGyvjrkFtDMFUhy25BItN7G2+
BO77EGDf6EAAO6XP0u/ErrvYNWXUh3+Mhwtl7wRLO1YkIc0Zqssyl5hibEYlS7QOvHT/wF5/1v2V
RSfnQ8UbET1JPgT2SCPmqE51hxeoZFGdHeJBIjc2TjxtEBls7vm0u109vWtI9N5plX5mbSoWp3de
OWSbuKd3dar1sOVeyUpo0vtLGO1M16vxFFd5lN+uC/kL53lM5IiZtVXEB1rV1MFx2LI4iiB+llX/
q2lDXKkXn/r+bcjcYCf6ihxIi0aALl5XKR1Q5x3kPEY/yKeAoMDKXd6KWTonLDzhfTuujrN3Fv4e
tTH4Mg3p70dbmvKWZyW+hjAUvL1nVye1UxdcmmCdXtiN1M+jiCo4Cz2axr71q9DuvLDtV5KQPKGT
lzgMlxuDEeIrKNn03ut6rpgwYY1dVBI/yokWi5IEj7NHW3gqOGkzBogMzoa5ehiCnhN+ybbgptBN
f+XtGrwUDwJeI5Nsl4oAlhR+naX6hqcYAXhg6Npjt1hlk2aO6k9lNzG2jLbhPARRdhIQX27KggNK
epNOu0ZHt56HYOPlXUnBtsbvEsrNlRG5exBDT05mDTdb+sGcRmrQp2kKu7dhGji0dO3vy0x4B7bI
2UtoWrEL5PwbLkRFWxZSOFla7q0e3ENecmaMrOmmlcWeKXWYoHkjeGAJeQ3yyfLIQR7joMgODvqJ
z3fgZEdbuZD4G20vbAR92LCLqRoVDVsj+HkKXS1MxoeM71/53pA27IVecTyTVeVhhzMm9v7rao6P
sHCmt1oPc2rCPn6I+678rwzKjNy6PrsppYE0lGBeDhwTpw0bOWBGgo1CNG7UoS0XyqY8Mc55Luy4
X01JSRfHrf07rqXcdRmxF2XpiRdQUKj1caCOMvObc9VRBO7KZtnCNHKa7EpXTW1XZ/JkoFVdfZHo
bhdxNJyUnmLm6EFg88OShbK5tmO0/AN0SwFMcxs+mEoXtP9i6b6qyLjnIXTWpzAnSE4rgVMgbje+
NJAKe4WvCeOa6T7aaZbXMY6HZ7V0Pk++T1Ap9Ve0y3kYjiZSC8DPDtm+VM0BejMPes8eVl30K9mi
iZ2PjWPYHXZNln+puinuyyRQf4gVinf+5DTNIQB/8Vq32bIeK7b845vC1dWxIEhp3Hth3T5HSnWP
XViTs+J1xfekFuehn2MKs0TK/zbtOMFtEMv8furb7ALEJHF2C/O7PYEY1ABrNepTwUTk3XIOmnO8
IXPty1xlpzLKljkNu9olwrTI1nOWeCo/sKLHlFK4VentO61ZNpfDtPZIR6xow0NXdJZbtnpvQ7Nw
L+8KOKhXLxSbffUjO4trEk1OgfmqISiXbh3D77Al+V2wCXUbeHH1I52KGhGpWT9cd23e4sWwKOOQ
KMrvjhaRtnJCT+CedA5WyP6ZzTkd7PqR4K/vrCirLmVRQ96p0l/ivWJt9WclahselEeJabdyZP/S
r3+2YqRRd4yGuupuo/xVh8qG6j70kzbZbwqLKj899UUquerf4xh2gIpyfYR71X9n1u03NM8ZR7cM
crHD8phEKU8Hg6SaeLcy9f0ivA/EzGuEw9TtIFxENZSR3plh/QBo6HECJolMx0F0zd4EZWAuteD2
OzRNYH6Y2BjrHNlEjznxazF5plZ+AvBq8zSuegpaD8/um9uFgqdYSMaTPlSCn0870uDXcrV/qfGG
39mWZF/a9EG086QDfCueQ0rjfGwn/2Zc6DLTdUqmkZdlcP8Ueh7vOBS895450FfPHOphluOa7FwX
QtjBmTd7O89JfDPnKv+Iaxv9o2QTv1u3wbHIJTI51xXu9neeUb/t/C5cy72iTrqbtiHHUrIEydVT
g89hbgf/qbJUb6zw/xSluBbU1acCyVNTtv5wzJZha4/YciZ9iT3d3BjvRwIR/M8YcvgWoiApGYga
tcnrNPBrLX6DiwvrvYpGW+z8aKjY0p8NRgIbuRUxIDg1KhjTi+BkkyHn38O2jZnzZ6Gqu4l6HOQV
TJp4v7kLiqtMbJUw4pnts9+V7MG7oJ2jXRZkKnncGD+eUTzozTgU3QxhSNZEMljXNaloV+csMsN5
kWsT+79z1SX3m7/oF+2RdLXfhM36NBQ52oc12YDH2tTLYJ5rwoc/rC3H8+LKITw4a9M+BWzf/XV0
I066l7a4jiag/CMAuBrO61wUr2SQsynk0s8+smugvsqtqqsz+LNtTPsFae8YNw0+2tWvm7d6dcR9
MkztXSeyQh6ySOf9Ac0intKWHkTdKFT58cx/kdz4+UrfBBwzLvdh3Gt+T4BiVLpI+EuHOPahJ+eu
yOk58lrYve3D4DGZV36h/Nm5wcLUbvduQ/Icy03OlB0XEEeAdEIt2+sMs+u9iIah35m1Zp4Rm1Ce
3LAn4ITmhCI8hAnvvU4Fvm3EWZXvc38F9FQEi9I3xVbzplaMm/0L35uKDxFWyEvBAsDN3FrPvfh8
de/OyJJvWlOY3CYBDtFj5nbDehFVpcNLm4TiTz/qqXoQcQGqcqw2MLWkVDmxuSAe5NWhFwhk581Z
pjgNx0Zes3xZCfY1gmuojafJu6f2Wi1dwmTzVE6LW9DClRPTORP83L8+UK3krMiD/h0Wbt49JtbL
nUexej65kJ3Ry8kZOmWPFSivh3Fqy/fKbjTSUbEiZ4IjqpiteKH3UeeCCiSQhGwfPNuZNnWhw48k
o4eRpaedYLsUphD3XelM/3o7FsE5qjTwDs9BWCEdrIN9zS/rPZrKYC+2scRqLVeGr21MZdDTmOmj
TNi57PFnCSJE8XBAO2NX2+lkfCJieb0wA2nKj6Dr3aepVw29UJ8BBnPHxjyIPHAvSJAPeT0H955y
txuPthtMxaoZ0vV+BvCsaJs8OIG2cgmwA3X41iX1Wu4waE8XUr5JL/ILlrQ3f85pmbcmOrhm6Cnw
9Qx/rAzp0uelxTG+RMo9OcLrfptu8JM9VW+vD22gx+7Efk7FlQw6i0z6ypcHjVAJQUF7pXiawry7
ZfuutKychAA4QtBPT3lba0RJf2Z7xKu3zzwYE9xjeTKHd50PhOoAQ6rF3GA4+lF5JdVFVLQknnuz
Q7HGbnYoABuzsZLvl3jTE4vbSVKeKyALsOVCJu1HkiqaGSRPTMDtrNxoHw9zzMxjjVcNxg3FZue5
Px7wIGyTu0g6S+qEsvhYgqqa6DEKdzqWhM9iryHnEGLkqo6xD2x85yRBgNLcdcrdqVw39rK13Wr2
rV5zYmLqiRWoxkjrHWrUp4sYg/ge3Tral3UAHzALeU5AXr6CcUWvkrS5u8QtsuZVORYUdbUkNaUe
0L4+XXRYVvuIcePPRwEJsZuTUZnd7LHLSFzB5sJMDHCiRVHzluHGP/rzSNOfD9Dqyynpn9jsWf/C
bouivWgYIKQzRLTtMBYFJ4EvI+k+5GqB5rhtFVamrKuenAra5Z2R9QJPWcyKLXVGE+shypwFdbSJ
2u6kF1TclBdPtLuhywpnxyhtfdLKrOMeTZ97wB/R/3a2czt7cVUt3lWSV+33FnTYD2kvUQvcDgxh
Tei9umZ9wEYRicTttCshDm4PJlZZdeq1AyoiVBbrJA3uQzaqLD/EbSHlviDzlkxbkVRb2mdGPRFu
EE7puonshcla/9V5YpUHaqnyHLECd+Ke52ZSprlp0MWWY0DX+DNZmPL7YuaZ2vVqraNrbuZ8uFkL
EYPdKdEZzqNKmuVQl2v9DqgnOyidFX/mMJ7egsZbP1camxsEeJ46zI8vS+3Bba9jib2iykx4P9La
XHi1cBKs4BvrtO1lENLd1IJ8gTxwhhdPAzI9xY2uu0uWJ8WaMhyY79qwjJsrA6w2+bsuG9v2U0/1
zYHRN19A6taPfst9dZzdyXspFdMxVRiM5Nwl1xHP7ScNTzSclg1EJyKHXb9s3PMUKLl4+kACHRE1
3Q+pv8n0+iuKEf6mbCheJMZBwKfQ3VjXmc4UCHpX+mtOTWHsZ6KXYbpVGTPCQxtjdazC2L/AUOx/
2bmJTrkriedDlsvBNsGv8/cma5aL5heNQKo9WlAxcMFRzRVEyi4h0WUzcmlaFyEwN9Es/idcW+3s
JofhjC3K6Xuq0Is56tlb06og+6yGNsXjNQi9V04/cfDMxt5GzlJ8N2FCEYwdUkTwNkOmLEIV821n
W6PP2srqmaA4hpxBKP9buNq4jAfsjRGxGQyCjWxvYD55T6sT6M82d9wDfGWNZZJZWckZw0EXUBkS
rScOge+qm60bWzKv+d97rs2PQ6HR/JKKS6ZhyMO6h8yPyMIdvmMxFfjeUdaequonekltBaP33s1u
u0JT8k7VYt+nsjL7rI8ibhWnxs0p/e2YFXglmVkR5ainxD/Pop1exTLCwrQ9Z4i3ZuJ2bkR3DlZc
v8x2ivieDox5N0OztK2jHhEgU8HbUBcT3EalHnEOSMypYt4vXTT/Hh0QCz4j5ycjnPq+iUBYI3Pq
cy4yNqZNMKq9K1sX1HToncasd4EyICBwF6oTVM6KN6jIaEukEn7aNNh5evLrKeFWccdmY/7ueaa9
on9D1kE+vusbyRwio+5NPUZbZ39AA3B7VdyOQevvkER/rMSWdPGlDwH+1QBEwiRkqxNn7uSu0d4P
WmLBFxGdGw1WOPQYxrbtuv6i2ViPC28ECF6nOJdxDea31vJonWY7xaqtf1n2fg946T/aAPAj/6ml
TOizYjfqypt3qy4ATiRL8lCVkfs6F9rfM5h07xF16zuQtt4HD3uw38Jcg++csmy/aJcph/LVTge5
u8vaLTtk1VS+BwrNMGhcsk8LL98LtQ2c4o7zjhcpQ9As3lmmbU7xnMnjJMlQ4bkIP4WbeWN+2ALk
wX0Zi/oxF4U9okgzFs2WZR+Ap4XOvAqH3dfp3zg5SDPluF2MDj8puL9Y3oqfTBSve/ZZ3LulZGY1
o9O/uMoVJ8a+/r4AV3KRSe/cDbN5jzvdHSqTM11RWXIMB0Z7tCAAdbjPwxeUBTzEVV/duFGWH3HZ
GS7ytfzyQ6vP6JDxY93bl0HUxWvtxmGdjtQAJ5MP2W7LqupKXLF88upCsKSMHgFiNgGhiPcK6LOG
EbsST4rdyvsQuHL4Pqdov+FDw7+Sr9he262v+hQnC57kGZghqMV8ybnsnS6GX9wXe7NY9bA4xZtf
Nr33DvozWKobT7htHB6U0E465lveACqxIxdhFTvMYx7MWrrqVzMOfuAc1xiODKqUtQpMJ81jNP2e
tmRpz5Rt8ByRUkvNsGrtQ2CvwxR+RBWozHs3X4Q5aGAD/Teb+JutYOlWUUdedm782y3ZpH2XhXH1
DV93WX9EPk4Cxtx9l9/70JeDX1vfVPtQTY3/ew28zdz4ldcwbgwsIOunJHJwyHAaElhMR2e8+T+i
UHLzJZ05NuuuJbWof5Mj/4JqA8vwvAM1PebpGJYKTXf1kr+jramhQwDCd4w/K+/QTz+4ZA/u5cEX
1r7k8witGXtZ7xyyyZTQUGdfUFqG1s50kq1t+HOjTvv5+2qqkJlXxgptfQc/2bzSULIbvKs5bho4
O9v66i6O2z8mhZzzY8DV6KYEOne3iCo+dgayRrrvycls+9KV0do+eX659GlScPEv+17MbMQVvKzl
Lz3AVU8TDyM6fSdjrBCmUNJCFLaWzNlFbai1u2pFsE7r2esZNQQhlpmbJAnC9Rf20kz9sY5e5T3V
llu8rjMhsrttDLv5tWgND5PvM3ryDsE6+28MXqX3UCGyqO9c2vZ7FCbeDoHGbFvsp8iVdLMaheGi
+9ELUpSmzXmg9LHqMMjceUlmnhIWp8MqZ1WPllQQ6aJMxLKQcsaiPUprC3RjG00LsFeZy3F5tjnD
mX0x4HpydkLjbPUOkbZLw9jXJRbv25s76E0H5nn6Z9m/zgmRH+LsJ9PReESAJpnnjH8qSOHzV4Kk
RKLQ6pC7DB9+xBW/pIZrHU2Z66lg+DcsnfodlA4T8dSqQDqXpssH2ezLDrvZTe1jOaoYxic2Y6sv
amDC9nO/XobeGRq9F0Mj67th6ZfkJPJSduYyC09RFikZb3/DaWxUOsPR05jQRiZN+6YhG++/HGkr
eFxGd+3MfhnEGGc7O0U95W/sbdGdU1DnMrT2cWi4Id/QtIsyDAMd6TFq+TV4gQiaKz0p3e6u9dtV
fUaEu0Rs0kxxsWH/yTWSBSHsQun+uBQTGtjoqri+NczD6g8GWO32e+DAir5Lz7oMJuOingv37Eon
ChtqBYFXjtlWxWffs/VaSO+weXHb0jvlFlS/wv7goDacGn6Zqr5wntDAnVviobY/rppY8gkGK4vq
iWHBOus76RIq7u4hpJvtX+ypeHmvWVKqmHCTK/RvQREYWZMOApUfO1kspksHP9rMrdoYYLMJGk/u
fkEeACOvpiR46raA0hS/k4U5NrTYmN2Nj7CzssTivpuxlH2j91fiwNtXy2kv7drDt0Mmu/UiWjN9
5C4Vst5lY0R/sgacE3zTTd3942Uuw1vX+oXZmTmYYQOUNuftr0yQp5M3yN0y2ORb5W7xPlH/LJY5
Vx7JIa0C7AUKMr/a6qcsHriuN7fpHzhM4vLCcKuJnitZjNn97NaTvXU6d1pvyrKzRy8bevgRLcab
kseN2mQy8jMnPAQeZFAaXlFFWUHJaKzz2nBmw9ayUz0eiqb16j22pODgxS7wzCxE0HmP1BZ3f3F8
+Z8mWDZQYSMDVGTtWbJ+yZCanoPRRnDK4h7DlaeT+glafeI0uyUGxrCfatfvb5Ea6z85JpvxHq4q
eiCDUWFuc13I4rgGvL+HLmEIvAvGZevYqs59Eb3O2s7BIfHcZcA2u2z3q9bzpnfTwpA3LUv01wcH
10t0ZMTM0k5JjMlKQbKYq/HNuKQZm9X5WW9IWDs3X52K5eDZuQm1vzwZ5czhb3eO3eXdbSXe/HWk
IUccndbXxfemnuI46tu3yUv0yQL6TAMVi0sSWGS/CG9p6ld1ZHcEV/AqIWSUvOiFQMFO/DiCje5J
dspBhDLZ33Jhzy0PgP+SVaBv6Vycmi3+sn4YQmnie6LSQCGr3I4L08KyuamqQmwXQsz6y6C3+CNK
AJMcMGy4f+BLTM+K3yzg/tmsv1C5Y9ygwu2fejwC4jNGm/+XZbwtZ7al53bvRyHKoHApBS+C6Xt4
gylhegyLcEXkb1qZ7cbIne7myikr2Pq5ptoImvE97IB937lL0v1llrd8Npkg6TTpshyX9xiGTPWg
7tMMtG46J9kk03Iqc7IywkickRn5y5FKmFETvyz4IpvDTmkt40OrmukETIxwUnDtyBDuz4us/YRp
yNr1f/OZXKZ0YJzOXTF1sLJl6Fev/jDpr5pB4Sf5C3p73sLI/F0dPOmPZV2Z7Nr3ldNf3dWZIJwy
Ie8PGCe3bp+0Q0NhMgd5C9KvmHlsC0SUY524pfMU4+9gt5H03X+M5H58xj9y/bBbFj2i6ENSZWQH
abLPmMSoMkjnAiI8OSEBEHTpSSJKeArd7B4Bd3To9HpTDd+ezZVHWgWuawSKZAQm10Zr452crnf8
P67OtHnlrSLvwWtWBK7ZuFV9Dza2IYm7ahvxNSRd9a/wtPF4hrYxP4pt7uIrHjKu6mJgdyVOKiNS
QNr+GYNSOZApjbBgB909TrFvEDd7rArFg/J1qJ4QquInJNhKAduip3DHcgLEZp3HzXa4xL2Y84Gt
vXHg7HfG2nlSnF2PYbYokQoxRZJsvbzCdiqMExbXue6C+ncVdi3Hpcqd6DzTgIlzAtvYPQqYju4R
h1cx7pU7Y1FpVskOS6QMHh9Rl+76bPi3S7+bVx1yLomwletwKKY+6veBUsZ/aRbE3eVU+w1Y9mrb
zIOy2k0OIa4knivYq02ar8mKPDv7CcaVHeEMQhMsVeXZ35oV8egXgtCUyTTuMhnuEJFItgpMLKJb
qSiN78nL7i+NLoKQIXRvOJfGMhlurFznl27YACA4kT/ku8Q0TB00I85Ts46KHA9OeqJNxmHeIZvG
BQMOzqFrtw6bf8U+6lbPmlsJU3vLagNG8g6h8k+0jTo8zAlJlodgmqd+P28FnyIumuQSj1n7zHaC
eHGTOPntG57k1Hqz6wCF71jTtKRzfPk26P9KdxL6CI4dGGVOsLo61BvScQoNpYs/fM4+GGBjko/O
k5zjaDtMTT6YV/C+oXOsl9Zmny1lhvi9ddEEC82vrw6lztPAzjEeFAI9z02dRSszhnEUZBGSdoNw
LNaBp36sW5M/hKat3fvJw4f6q86swzIljhZuzna96xzKKtzZZVXdGZszU8H5yYZRk9f1IRIO656i
JryVabmngpcW39xFe+T4PLRNn6czXcKuo5mednMUJ+e+xd85tY75E7j1kOxqReRB59WO+xBxKgJt
Kq1+ozNRGABMSNWlEXHa26oBJn9o9bxCvy2rkvgEGS4cYq2fZDs8jz5nlMy3t3j1dIptGQ4jdnn/
oR4GVz02U9nrZyl0Xl6IbmNlnCl/txAtEiAvrVMQPS2xLfBe+xj8TjnVf2OJy1s3vC9olc90JIk+
mN6f7th+iW5Vl5lLQr2A0SJx/OAJR8sS7mm2huEVgjX2SjHHTf1SQA5uDwUhZjrFPbuUv+M2Xy3e
rW6Kil/Y9Uqk4MnY7JvhQWnfaHti3wO7+xM9QrW/OSnnTPOHbAkJrzPRdpovfiRLbqSae5nD2Q+S
GNsjs6zuNOF9mjQ6c6MZODojTy10XWu7dCwcbz5DbvLf27ZM+AkKH7NhLzv8RGmxAQM+rBxvNRCp
xQb3cyA995beY4ofliau6rPpwZ38WcANzq8MqaxB++QbbKpdHhEzACEbGZehbhihy65T62VnnZD5
flhkZYvf3CB1cSxmHKyn9kcHuYGlpoinqJTDU0sfAAa0wQnsfZgZq+BZhGX7PeO15ibxFm+5eG2e
oyxEGId+5aOJg2sQzwP1cFbRdX7w8ofrIQfrJA+d19DDhnXjE2qflW38GiZtnw07CoE5Tts4D868
TYCTvTLrmlMgYzq9ZEaNukswkiZ8936x8VKrPvjHOgEagfTtVJ0XmSfNlQ2uHI3Fq9zwEHXh4v9X
9p71wtPMSor/p+9Jfr2ykRyO18z4TfOyOSUeqVms8XxlwIZ/vHKjvvqs7Sir0zRw5f7xhw6RH9SX
CX/HNX4EJNIgnA5rVVMG7DC+UqUWVkTbEaU8szemsusnAYs5wRKcAbzfAncxBoGSOMALppTaeWG6
jxlyRWibH4XsHH0Oqwi+PiEr/IReOCNx4UWby3TFtHXhCxvmf2w78Y61iK+Mojuu9v8IYBVhylM5
BPdm6Vc+gI8HpSOCvo6rd0/ymVKlR3d5pUEnksi27qyYYYjN2Ydz0Zlln489ZbMzZuq/RncTIB+v
F4Hao2MnRRrUuhO45KGr2GdEnLFB49RdzfaNisgr8/rm9+p49ZOLX+DSKSc6BbNurv3EEsNOV2Vw
bXvXPxbFRraOwmT7xFO23LbCdR4ydNjpkpUZOe6YW024a/MkgcqAMfRQYkSinNdCLXv+ur4DUdP9
HliMY9ui8kiAMpGb4xKp4vXM6TNtpwTTzH+FAcpWFSb4oIkLiseNl3na4ZZaXbvvRzqZW84FdkSo
zX4tZdIW3zSUYckNaPKPsTaVg+kutEn01TRhbP4T/jr5v+q83hjzm9rPvtgARVmeonb7RJdYgnMf
S2KeCOqgm9mHsdYfnAGue58xJsNn2PoCp0sSjrD9ojiY/2fuzJrrRq5s/Vcq6h12IjF3tP1w5pGz
SJEvCFKkMI+J+dff78jVt6XTInnbTzfCYUdZpTMByNy591rfSr/lTeGYp1aFUdtLxmzuSD6VTeNc
it7oNlSumR7MUcU35pawB6+6V0PnJegIcz1H6ERvIpFLUxLyGhhphjRQCte3plktPF88GgZzqIBK
p3Vd+lasdrBwgxTZyzzNBnLYiET2af9yUdHPzUcDeSPhYVVtIVukfQiW1ISkSNgY5RG/onvI6qLw
j3ptpP6yz4fg3mjz8BlDDg1GM7R6Z1ET7EXDzMOu294z/zLzfeVp4esp6+XLxKGOG0sPrJj9USAN
zif6bBDV1CyduslBjOx6G7ePrLcEcTJndaW+SDwT5SpTTiTWmFK7tyAsvVVoE0++GSPPRCGVh8mx
rdr2oioaMt2mbnTrGxIKEg21QRQQDEZ6H+EJnZcn3zSmp+oiD6HrL03TG9e2o/XjrC9SQBvxSd5N
oZIFq9GPIlT7Qsvn9mC7rwh8zJvKL6NDWDiMntxQcqTgwzLln6ZmXNWtROuBPUGUdwzMKPe0wBG0
P7NcxoSDd4a/aYsy8y8MbRInm12TGyh5RaFpR3Pqx/yx6FV0mee5M87a0bbuLHAOBocj4cYHCX7O
PvaKrvBbkDgYbKY8dG7rk36GyQjDu51JKzFbSaLzmANoAzxzNAyUMMAvNkpZ/lU6oWm7zTgpXZlm
1zO8xdC08C01kAhHXJqzcpkvPrH3Nfpc5kM4RjMEptODaCwCbYyoRvLqjkZHj7WNTqbSyeL+KapH
5VU5D5Zfv9mBGKuZ59Eu17o+fAh7ld8xLGFiZPly0zJe+1ZF1nQ7DJZ9IDFwehlJrVq1ZR4fHOHY
zzYksVPbF2VXVMffssou8zk52mQoBNZw0FBEKZIXWLYYqtVfM5TknAnK1rnIsOQd/MJ2Zjq7Mpaw
hN6kI5vy0YtsjTlGOt2jHhsuJ8Y+21RzMG2RnRMt42G09tpQRBd62nEkmXyNBd2pYtOhBpYO0t6g
XVW6xAkdas0Tgh7tktRJRptI4PY4+ipviZMof0WTIuZYFWiTqp6sjLCvb4qxHJ5ttPUHHZfA1eAM
u4Qbad0YQ3Uruoq5inDqdo3qNyBgsK63hSaRtWoJ1QEJX2KpWx30E2jg6LzjA3Ic7DdyIGgIzuUj
is3SBXPtcTAhqxtyvd8U24lIrI3s8/HotFb8bHVZ8VAEqBk1rsi3sIuK73lq4yIYGu1uQK5x44V+
f0i6od2aTN8PhhED6yAwaEuXhcqm5zGbJY0bHl078Q5Bd5JSKV9PkXDp+OtAB1L3lET5WAqqjqfn
AVMIMS4ZVrGZo4Rl5YwGxA5ezFAIk7XFgLq1y5uMM0qH9sbVqhk1f3YtJcoyq9fAqTVR/zXrMnpd
dBVCbzESDbtR4dBwHqmZptYx1XZnEEdWOplM5q1A7TcbpBLUPrQW2QQ95tJNWbeIr5wqOCqtYgZM
Ens6F4n+rBJH2wZO7O98mOSPg2YadENc60jzuXkZY61lWi7i+153aHe3vTzQ2QaK1k3tHgdCvvC9
2l0G0ot3ZatFCy0OhnvmUfkhdonEbCioTrYvfW1wanAnY1jhTHl2EDZuSKfsNpwijGe3OgWZTVZx
TbeGtpdB9kA8GNlcKx1ILn4nzE1jRNoaUWKCJlx4qwH32wlDMX2bdCw+MS7cB7vJ65egk/o1M0mc
pj0TolJLuzWckcaeV9xGyD7rdkFxKtV8zJ3pnvsXtUBVuMR02kzzZSeC72OSa0s6sBwWGBZe6Dxz
TM1aXzSz2BP5UY2JRUqQYerYza1qYCYqst2IPpwTTDzII+WI2JVMmk78dY1hG+vRIs8RkjLQjaz7
cKyBh1TEP81y2k54lMk/HuSkFolsUV9wnB1vG60tXVA+Y/rg2ibtL3ofS89RiJQc6rIrxDgcpzmh
aduREKZNYTB8caMCxwZrdD7LAhvAPOla32y4hF8Rxiu6zU6/tVwzOZZBmN14arSL68xEvh2GZfZV
5T2WUgIHUcuFjelejCmGVKxMKVIO2SQXZULmpkDRA5U3jndt5lM4+TB5Gb4M4y4qTbHHGluvNZre
2TJjqnQ3dEaK8Ap7ESp4LWW007twpUvjgbPAU+7aFYbPpmVzbG18+NLScyZCtiHneo+qdROPNepI
EpEZ/WGXXfRsngubwxy6DaD+ZjxazxI11IVCxA+KO2euzWW12UX6Ol2ENIXnmIUhVpTNcC9Q97TQ
8vj1cQ2ZzdYSAyreSnE0CrU8WvWMoTEU0+h1dhjRjOuit+vrYJrGTaVnScdYL2yRk1T69ySeMrgB
nkBInWkIvjyT4h81TOW9EaDLRHk8ea7muhE1e2m2yTEgf9jZM1WLLTzRNK43aINHZCWIOuIZxrbc
n/XU2Ruja91jFdb+ki4cc/yaMMEM8MsLhiImeEhwmqVQVfPFx/ymP+Ah964HfWRCHlRRm8YzaizM
V7gA2pWTNfo2q9FI4LVrV2MXYLYh0+iUiygaZ1elxLQxSy3yYadjCh+pl/R83ahBr2mtlNMV8EvO
BR6u3IVjp9MDZakPMbuW3jpxB+0pKGz1RlFhbUabbMPJSgXpFUFxJ4nTupuMTn8rC2wDVuv67EsT
s5beSIOnsO5kiK5CmgeOCs1SN8iHmHOQtpKZgWWKzkefMjbhiLhj1N3TAGq0p8bDBUVnz0m+VH1m
bsEPa88JUSL5ZsR6usfVU+wZW0fbXlT10Qo08pMqr6gOidZxb4yBfhGOfDfPGtSBJ4pegIHjHvOI
6r0ZbYfhu2mTc8MpxOIzCeuuB4ZDympmMRBBNnmb4bo5ClQDF3go8jVnnBIjSDWuGulBJ9OCrgyX
fdoWt11R+f0sTok5DWOjuBijvHjJIw06lmdrG8upprsK2Q3GO7oABKN7bRljMohpEdm2t5Jtkl5P
U2+s9H6yrixkdG82xhCc45M4qWCTZNPAS1m2NPyvDAhih8Qf+/uTFuGCs1TxxXHM7msaUn1gZJle
a12h0m26okVfO+Xpjt7FODeAuOw0hNfXJ3cXfgMyfZCheqI7DirDxdDI6VsoDOPGQeO6JQA6u4rl
1L4YtdEbqOYJ32a1p8eLxJL2ltHnCd1XiIKnjA645Ng6W39lDj7pzl4qiQ2UPtxQU8V0EZlK20hS
Arf44naYFZfsNOMlUbJxvlRlrt/agm0iwVj4MrQmmg5ShLv+QmCCiZ8jyPWcq0fkuV5VaN/BxWVL
s27T6Y14Un2lGrN1L91OR9DRaGl7qAME7zvwhuL+lCzWLENLVGivGsLpt2HAcL+gGxc0ycJXhPlQ
gxAZuMby6ma3Q07e7lKNYXFEoql9kSXdv5WXAzRdcU7TWjiDI9GCuDis1zL0CX4cKywKs9Bl/55F
tczEfaLbtr6uu4wW1phyESAZdN3EOSjNc+ywQ6v5OzV2AwfBkm2AcNjR0v1xXmAhrg7Imwhaarwa
H8tM+HFnYbYIocNhz3BG3D6aEU/sjScnV9001lZzxko+ZUxCSZf09e6GTdBp7vre5TQ+FbI3rx24
gMMsqTSe3Fy4xt4Zf+h6lT9eorlx00PmaykUJgrpWF1YqooHcjqZgq9AJKDFHerIdBdaWXVasTIs
+JGof2VMh9gRZcm/GhRjKxZj6Ij+EVX0aU4TBbHGYb4sXHgS0DkO4DY74z6nke/dMRRLClbGNBkf
ypDWV3QsbWUwTM6rXl+KTEuGca2mkTMz87DEOoKpkP28ntA7U4Kjhu5uBpikGi4HVAeZL8wSMqtl
qvrI/MJ1kflnVk1ynOsge5pZQV5P+7L1jPxmqpE8XQpboLqd4/Oa6ivDJeQNealleXciF1Ajh85s
h0OlleOzVXhM4WcYFNpVETJg8ma1j46Igtqx7I5GEK4B3OJNTeygLK59lA/4NUoxPNmDizD+1BEw
5gwuopuMGuUrA5pqxyVUt56V+MgaNROVvGOZLxWDxqcAt8CurcjuoHmGd564E4KiPUYVLzwudCRr
ECFJHdaXod5E88JC2mW5NbP/vrGRsdMLeMyNJuec6KXHMSzdO3YFb01Ti40pSth7JTy6CcEgZwSa
jwsOzuajTcIrHbsekBN9nUmfx3WLHIGWVzYn4rqfFpGjVfsuKfKVnaIhJh80JVux8VNzgfRDXiVp
YO2buit2SIqKGzTMLzo52vilYvVI2RivlLTj5RjwaBC1qt8Kt2yuvCRJ74YWpqHCsW3NkW+Ko107
GJ+FUp1/mwjDE3PSlYJuUU0aOw0Do2KltyNO86kKkq+m51f9fe9HTrn24lCQ8S1Y7ZeWXgdse6Zu
dsjjTGz3bo+wdMGuAZh0AMUcrkOLlZiKPKrLlR0PbKydj1AM6zi9BU2nf77IetnrkIsz95rrEcMt
G1zdg5XmGhARGvTUiyR1w+I1hLIAWhhkhn2BWCMb5y3hZtnRyYcoXhGqWFVri4khK8PgaMcU2wCi
GDyDTzbw1GMGhulZSfRH0N5040r41UB9aRdcJ7pqhvcI34ZxoETZUK4quh/GfvDAo2xtHx/K1rbc
itz1OlfPPQrnaIunJQX9bQ9FstQxMnpwRmJEYg5apnSX22X/XPVOx5ybGbVJJ6JyxcyoSX+mmRvW
yabLcpYFZttKXk1e67dXthvEzbq25OjcOciMDrIZy4gYPwgMm0rh8d8Uqk2aOZoCIm0DK5DTMh2J
fb2RdBU4dNPdRbnONL34mmTT2B2qHI/vogvjljraKnRAQ6ivOORQC5SHESN+tXEE04hlQhdhPvTZ
0F0R4s2nTOJSAzLuF5NFjITVlegXEjXNcO5IDjdxSwB2mrGlsMU4960s1aYZouTJRc1jIXYaCOOq
bW8r2Fssf4bg0m5x/iWWf3Q6NO2PFWx0irFBU+2NsoQk1jt2Y/qlLeaMOVPoTl2R64e5JIv0W2Xi
HFpgHx3XDd6VGmVg7pbk2CMmmIkEw8+yGAiLncshyCXaTToeJBRrmgva2UFb3wWCGRyynSG+RP5f
Ptmq1KNVV5otpRA0tWHW46xnZBHUrDSqc/KTMLGb7vIpDp7iRPUsj05uRgHSCxv8iB6VWH6xVAyH
ME6dr2MfmkTilo6Itm1EBHksh1w7mGWSqHVzQj+skbal5QycXDCs9aGW2ptWGR0Y8CggwhgVehx8
S3nYejWzO5qH81EXCO41yyMseAYHJU9uRs/PeJTaJsHn3fpmaL52UVxl35vMYbQa2NBstiOOcUoU
f4BKEtZp2C08WeeonlzirNEHhWkU7MdQBcUTllHHYXdwcqu88XIRmiEE12TsdqnZ9w4o9qRVOEcK
RYM26p16g887v4GE4t3Upd7dNX05yGXNRSFZsuuG7Kg1Wdvv6ZnE1zlpnA9TZ4/pnG53H0GFzXp/
RVxjvilKs9xHeYIenmN/QBsf5sVu4L6bh0nl3kdNjdTfpGD9Fkl/9HdGQXXxGENisZGkSwuoQTCO
zyP6u2pu1b16RmULu6prKTH3zBV8Zy0ibrllhUbwGCR69DzgArk1tNF8aKh9mEyiM2BRssLI3LW4
2UE5ly28F5hWtXubiqCvbmO/gFl5ajdl7KOl6+19TN1LN26xFbno4YclcCtk1Mz1m5tiEPpKNpO4
GHGDH1VTWIzgtaAhfwuUDMApWi1fmBzHKAOTwF+d1CwIb2I0E5zPrGietVa7jX3damd9L9F3iDR/
ClKmzLOpc/vn1rTi27Ad0rdhSBQjem4QWoYUQQsWsGxD68YnS9SAys6Qp7xv4UCtOye095mPc9/0
pHbhBWw7bYl1aR3ofY+mURPFKuOVL7zGdeQ6nRpFOpMgk10o3zkMNnKF2JMqXoY+1SVQ9SS581pN
/5p7mbFCe9/qW06ycKnLIB6WvREUYhH4E3lBFlpqtgimJsglaLCtTd+wFp6rM8gsRwdsq4f6HyJ8
puNCyRrNn6m0jmjjwQ2dJQpXeA1s6WCZ07i1cHwxrqjMae1z9JhZbdA9V04JrbdMGq/ftt7orGrK
z5VVx/klQhQIKOgL0h2JFfmhqtP+gkCjU6Xghxd5EfsoGRrji5OR5biL6Yqvu7YU2oXbVN7aiD1t
UVve9ShMfWcCPzn6lZ94O87C5WszRunGiQdlX+WV76kjnLIvAceXZezIgvCuAagP3WxWJouZGm3H
6ZpPYR1HyYGghLW6Ima+gdHExBgGRrbDMGhSn+bWVnHQay5T6B64hWB8BnjCXQSYfhRmb1rtqH0x
VMkOp08/n2wfW1Wigm9o9pqvbpTXCK5wR+PjVrAcbPCDkwUJbaZ3NKWXwVRjJjSMMDlwvzfrFIzC
Mk1bxXkBo97pZNCYS7Nva3x2NvLShW8aFp9AIL1CNP8AHsCa20b5mslSvziloS9ZYXB4hl22zr3J
umsjob5lpFhe9bjft3WUGLeMfAu4pBwqAx4FIN+26zA/d/VybWg0xWjMoCxbZghKhzk2M8IN4mTc
G2roqTmo3MgMzol+pKQzG5RsDAFpCmY0l8oioflqT+EREZ+7yzpiK1EbKnyzmOjy+6HSy6UPOOMQ
lqb7DAlWvRTwYQ6jfYKB2CPyE4zEG3xUOkqbAu6GsmEyONIMLhir2TfsrN0i0+mswiCwbjmlaAc7
7dtDpYdpszC5+vkO5ZW+s6Eb7nj4YTkU+ALxpBWtd58jbNbnA3tydDDTtHyu6lrflKHLz2rFrVwG
ZhNvspAckcRv+5OHtuk3XRDlW78q24UfNPKF8mC8I8Qm5G4ZqqKmVRVUS/yG9qrvR4xwcextZIzk
QJR+SslFwNWjsirE0sx+kD0h4VzTNeVxJI2tHJkhiS7YuEVS3bm13t9naPZm+Ic00GOltbQGecrV
lAEXEI1COetUR/mjcGlOlII3IOqsg6tXgOmCXlbUXBqLappREcyyRuQXlHINgh9Q+TN/QsKbhnW1
GVOVH63Q85eN6Tf7IQawhqzS35mVJr5A3WcuNQoNzXhxgnDNVEVUR8Xxrk8R4eu2Ht6wqSeXth1W
i0Da5b1I2nTjSiyvRl+r1SgH1oCSPu86rhpvQS8t2bGwMa6xwyh/NNA4dMsmm2xwgVQdPrImCvLT
s2ok3aPQR+uhV6220gYzPnJqwqWqt+nSMdC9BYXbQckCT/Oa4LV9mU7rLckjySVnNX1cuFE2HPW2
wATXTk28xKGvYzooOKeBMAKW2I9zkrrQfG1TCftnXHmF9GPc7ZFWRC9xXMjyELOphdhAerKLL+we
bTOpQUlFxTyrNcfyL0RI0Ub3vPGc9gZ1W2TGFMVlRt8zBkEC/s4IPTdDZAemCdEJUozsyuacziTN
88OGhTWzy0ld0PbmfMHRpcmSS/ZhbKWzwk4Rtx0nDr6xtiJO2w/exmwKkpU7ITO60dD2FG8fAzl/
T542z8HWY2EbuB4MY8fJ+0RzL0g4CXpXfvn45d/JJEb8+SsutkY8aHdJZe7CgQU5kvbWUxdG3s+8
9plnpllwt5En0+jXWiy+6167t4KCdlj4Sp38Cdz0ve94IrP/BDeNlKk7aZrrO6+PoRtia12ptPGX
n3xFycv8T8A1C/GvL29oRD0jMZC7OPe+FKE4Iv+iSB93+Klv/GraZ3b7rSny63QcSIB18znj3ukT
Hu/pO/zuzc9wvEmS2RH0RbnTtMSYa2Gz05GHszzd8J+Pv+Dpe/zuLYxfvx8ghMzpx1LuuMkfS7u5
sUW3ZBb/SarAO1fnR1bPT1fHKcHASaUNuyJzjUtmstUW1kK7+PjD/x71b8qz4BJkFRj3mIrvOG7H
l6Z53UzOwYj7VZ9BPhjGtzrQ0oXb5v364zd859f6QQn+6eu4BmimRlfdzldJtWQgby17Z3oSCHk+
4cu+c8l/BA389A44ZPQkiEJ9hw72VSH7oKEwwjbokmdkvR9/i/cuytk9rRHJBkq2ljuztZ8im3TQ
Iv33UOPy7I4dfXZbhHsSUBgygjjCaMClmRXlJ1E1712As9vV7kUWS4mZosj8l9b3b4GJbhzW5k9+
mndIwlL++jhoetYUCefsXcNSbSomSIn5Sp/gforEV8Bx3Sfv894lOCMlB5pPn7RO5C5Q7SWtkQfK
5E8ozO/gieUZUL6mjAo5mZe7fBRuS85XK2duIp0veet0K9twpTmzvem7GvLu8uMb6p2rop+ez59u
WhNmrGUWdbmz9eR7Z4VItYW1FvKzuPB3rsqP1JafXn+o2pqhXTQyGapBlKEvRN0AsoDaYwntePnx
t9BPN9Fv1kL9bDs7SXOoMfNyZ8XD3s2ahR2ruR4x1++mmdvEuGHidekjt8hpRKTJCusChmalP3/8
Ad77Gc+2MsPA4SuZ4+2QkABV1hFCds5CY7D+yeLyznr5Ixz5p98RM4YbW+IE1hDJJXTfbVQGRwg0
y74odkqEGx0PpjStq4+/zzt34o+y4ae3y6oS9Edklbw051D9mp+SlnGw7XO1SVr9tsrMT5ad97D5
Py7pT2/FONusPcNpd03cXbnxLQqnuVHoW6M/lp621owVI3J6zf/e46ufLROV0UwV+3y3y2VDyujw
qJzmk0SP926Cs5VB9pi4iGshjIQRm2Y2u8FyrxhDPn58Td57+bPVAZOzhyU3aPdZUDiXPYaoVDn5
NUKAj1//nf1LnC0FXuIltAKjbh8bw64swy0DfPoeHpLRT7Jrf/zIv3lMxdmuj7kgo9s5tnsbb9vc
J0tqGVFTLz3mPT6tOytzV7bLCFG5/lzlfn+TetqDHZafrRPvfcezdYIJeiQszol7sKD2ARMejRLO
g7q/HdyGmKihdVaYowvSZAmpRt7JvDzGupw0/QHd/3VgnzL6Eu0ap9vDxz/7ew+AOFs7cByVUjRD
t29wyi4Ho/9GM4I73h4upvha1zExk4gxi/QSx7cT/7s/xek2++m5K2J0a3g+un1QfItBuNxV1UBQ
t+lsEKOsh4oTdb8dKnkPhjtdIIKgHki3RdIEcNX95NTsfFUcZj8pCN9bwsVZ/THAje00T2/36Pj0
VZJbwTWJKsssKdXczyuszjQzt/3U4a7ooq9tcFuqbansOyB42iePwDuPmDirUUAlq0HTC3hjI409
tLBqh6JAX7kOBryPL/d7b3G2/pAyUdrt4KNLhsOyS2sVLpSBQ9MxGRH8e29xtg55tSgg5Gn93uqE
x440dhtp5fFeV/5nte67N+3ZYpRB2Udtgh65dIonDCz50nNH6GyGoLHpRi8oXVBHLN0pnJEw9fH3
+v3Da3hnC5RRWcwCTH46jEHFQjk1c7OorfckNaA5EU03//h9fl+zGD/SI356MhyeCxQlVs9dAEQo
Rdpzn0TZm6PBrhOQWFfG2Naf3A6/39cN72xB0j2zND2b35FgpKyr56dwJMelXhE3gEFRKa4/D2H6
fZGEY+LXJ171TmTixRr3BC63usIENN0KlVzUvXitcgsuq6yXWiv3TeU8hIbaRClFWx0Fnzxd78S8
AjP49QOANBNDRbd232X162TH+NkOwCrWZdzucSRsGriUVrVRvvbm199PmAdRATsPkMEmWXOXpsOj
yPQb0WhbdKbHoI4XooAUlY0eGJYJLw6SM40HqmVyQAqmM1zQSPkk2v2dW97wzhYoz6Myhp7X7yeJ
5RKFcq7Z+4Cg40F6aHOcr6IsLmMZMWFvzbePb8V3dkzDO1uRUq3TVAWEYx9r4Xeqi3CeFtMliRGr
caIjt+0MnEqDAdKS9DZrNBfApj8Ln9Lfe+DO1qpOmmFtRLw50jUxfMsJvTHMmwwwv480C31I7awK
MSK4gCsj7p3ROmXEtgl5gcb2kx/gtGj9z5KBUJNf75kYVhRDDaPb01I/uPjsm7vIMx6Ib9gEQkH2
9Be+K5/jFtOspszPLvZ7z+XZ+gb3tWxcBDl7vAjV3ssSoFM+Ci4CLcGRAyPH/vsY0becJ46t5nJM
rgYdz17MzHJy/b2wid6bYKX7Th7stFQ9gWvMjmGoPqnQ37k27tliqEbRJzlOcXCdmOkbCB9kFRVb
L8CNXn9yOPz9KcBwz8q1XA9iG1oFyUMFTMsyE3MccGuvN+5l0N/IPtr5jX39yYU+3VS/udDu2UpI
HxITP0jdfREY5qL3sssRIvikaXtjQDosiLl9qMJ6vHIxIu8cYKIuYpaGvJTVJ5/g9CD/7hOcrY+U
HUCeeh7wok+Z+KOURkB6b2YYlVOJH6V7JvX5WRuNWRiSvcR0A29tWdDaY1H6+DO8c9u5Zyskalqa
1kL2e2DtC+wM98VULAtHbCqf8Bmh7/kFdpZvff/47d67ic6WNNTvZlqIqdkXeFGQV6WbMXNvIG0D
Pn78+C1+X++wDP36/Ia+56EvsNQezOKb0Sc7Jwy+6JX8pNb5ccL/3UU7W6O8ClYnqhJ9L/OLTE82
nIfntY03Ue8WaAHnQSaXIGMSv1/XdPdH/0W5BrIGcg5GsIrNQ/vZyfK9b3q2UhGFATUlj4Y9hPR5
W6iXUYjXJvzkeX9vJ3DPViQjdRBHi6zfe2G6bs3VVDh7/gfKG7HV006SFs7/YwXHttjiVv/46r3z
SDhnq0yTwQNpGM3vNXMsLmSZd5ukwTL/8au/U2g5Z+tLSUiUAwGk20ckfeVufIN0Zdu11aa07Qs3
/OQ7vPNMOWcLS4uWGwY0faFp8tXSnuojajtkBlml7QLImZvKRHWASi6fT5r7yVd7J1DNcM4WEz2B
91B5XC4XhNE0pRNtjOKty8yjqU3krWerEtLkDAWKzRnHv60ja/Xxr/rOfeicrSHjKTIjqU3Kf6u7
0WLtecwMkr4+DVx+Z0d2TvfKT+WxaGr8PgUglaQ18IvryUXgEvUc9qdJUunswQp+EY17ORCWgimo
i3eT5Cz78Zd755gI/uXXd6+HfoD1XbR7YEX6pS9NeNenPJOkSb4LwgYWUneu7KaPyMAecAvCJWEC
WIzXo4zjC9Ay0dOPT/L3b8N/BG/F1b/WGPXP/+SfvxXlSLkbNmf/+M/1W3HxnL2p/zz9rf/7b/36
d/55V2T85/xf+eVv8Lp/ve/iuXn+5R+WOYqd8bp9q8ebN9WmzY9X5xOe/s3/1z/84+3Hq9yN5ds/
/vxWtHlzerUgKvI///qj7es//jR5Qv7+88v/9Wenr/iPP+fcL8/5H1uVPuev6vzvvT2r5h9/ao73
N0dKT7dsKG26KWyW5f7txx+5+t9MKSS6EFtaHmgFngzSFprwH3/q/C2Lxoung8jBpmnxt1TR/vVH
0jZd6j9HGhg2XP3P//qEv1yi/75kf+RtdlVEeaP+8eePYcZ/7xYAgnB9OI4wpX36FGguf72LUOL1
eV6G+goYbrOOZVBcyoyj6sQMUidKYNUYevRoCvPV7WVw5Qj0wTWeGlHpJ0FN5y+8oPA2ooExGtSc
gyGquHLZ4VK5grEM8L2Lty3YyBRn1DeO4PoW8/xno46zaPh/fQ0XKIrQHZMZsTh71EEnwodEQbma
DO7KIPmCeAEBYNWj5raHsL0Yx3EdVmMD3wDNwMnchzQYy3G3CWGoXUIwKtcpRg2kx4OxA33SzEs3
HwBcI7m9rdFx3VDoPog0nv90z/x1RX6+AsbpF/7lCmDZt0yYOKZuEPZz3gqULqbiwCXJXkmyGJe6
Wd+5KhgeC4aCxBXW4MOIoiyeC6gaN2UFSqqKxDEP9PYCBFBmzE0SKa86kZX3cTVhNJHK8xvEzy1e
ONbdt1B23jYPm8exqOFQirB71gwyRgBVZvl140Ir0ARAz8UgnG2N2MBB9AypflY0fjEDCl+uxjB6
ECQbBgvb1P2OvALkGZg3m/jlf7+GHKNvdaGK7835CvHLknLZvYEZrt/+OD6X6o8VPsjnhsf3/O/8
f7iq6JYUHy4sl6qpi+6PLV+vLf/4+x/LpqixGf+10vy80Pz1Uv9aa3TT/ZuLJB7Ps2XqgiXnv5Ya
3bT/5lqeaROxIR3jh4jir5XGtP7G0+OwxAi6mY5nUyz8tdKYJuuTbTqewQ3qeTZ98P/FSmOzMP18
o/MyFps/7yWEcGH/nM/RS+42EHep/aW29Ne8QyFti1pht8RrjapDLhGpfw+hQ5KT4VxMegYBNMwO
Dfg5er7dsQUa/sohGJ081vV0PjTyuvdlda1UWmHUdYetM9TNjR/LfG0aqXUp4ozYyy7AfzRlB9Wx
GDjw0DGIj8Ey8Lxx304+nnrj2ilj8s/y6msW6gnZaA0iMhG8jnoElFwjQMlzy1vS9bYqdh/RyF2X
xBhuJDJhbOtdNs+cCf9dZlwHafyCRvkJZAMgT0IM5qJ374Aqq5mOg3hmpfA+kV4JgouoRLwxfgLm
ey+r4IsMs6ci8IaZU7pbmWnPoe5szTb9frJDz2JhXhDYiO7KqLdGgVnVkOphBKRI6VTqX7PqxB1y
79RobkoNphWjy3iO8hAumLYTQJ2WRl4aM8xge4KdioWGFgG7cy0Weuxa84iEtjWtw3KFnE8An3cG
aEqCGE0+Zpr5d62d4rnVInuWG/xYcGS++7IUi8YT98DORiggilHjqDewZ/mv3oxfHXo2sxTDO/7G
qKRIoXnuOz0Zp1Z+paYBQXeD5pUIPgz9xqmDFOXtxuyU/9SXlv81iJ1w1YquvQJ/El51aWkugkJb
lDrT8mJI+wXOLjVXdWCi35rqrVeZ0VxVSUmDAqwCsF1k2ZMoX/4Pe2eyHDeSrelXqWX3AjTA4Zg2
vQAQEZxFihQ1bGCkSGGeZ7xRP0e/WH8IiSkylCkZF9fsWt2yMivLTIlEBOBwP+c//2BCcP/UV6yA
GCtST0Ly3tZL0/r4VT0qmbx2LOVUG/nSxMIhki2jbwVAU6yH30hsEN6gF+c4Ydp+WnGLQku2MNj7
4ITzkEDtQZk2LJMYpVmoHodj9d4Ck3AhkaPeW+goe/j/rFpZn0LHtH3eBUDGYbjoMiKsUFNKvxQw
yEMx3w12JLF2gZs+YGl2goNxesq4K92uQaMfofRDMYtYYGGAlkQd75AQzZ6F1NLnrEfLEeAAHBj6
Dkr7pdIOxiUC0vproRDvUNmw78JKXpPUUG1US7tOy+SRCCFODj53WpXLBf4A04e8r0EUcLtBTT03
nr4Utyac8w1qiPjYMvktePdeYVhyzeEF523C1w6n8671HUnUdhEGt0GdPChLdVP0PP0y4R4wv3C8
/T0vqhY3T824VlZbT4zDEzepo7Mxra5wkr8YzAzGq1b6CzbjHj4ePJTSgj1PoeK2cKddAzxJCmID
kpKla6Di9UkRCc9RWZ/AUmdxl8VVrVvYdCTmpeBpus1cfVImkbnKYMKWLw1skcsbdY1UmJbyC4Fr
d6GF49CsirugY53MI9RCJbdhgHUFQv9CbuOwj3cVMax8zcR0yQ7hjYjt9haOHCxRzGtvkcOCxdW5
7krb2GRKs4nliiio/QXg4PlS8Xmt2bltRXVVDqwn1bEu64XvpK5+R1GUQ/Uf1eVYC7vRx2hgQGiU
fFOqnojtsvV17L485CmDl6iB4naNAiMcUt6X/f5XtrnpyiKzEPvEJjQuVlEWLHfKSmAllb1cowxa
bx8xhTEx+aDZ5MAg51Uxs/ihFfJaVUhIFLZZviuIafIg9E2+ShQsempd2aiKSuxOnVUeYaaGVzYa
4p5wSOFzAkIRqa7x5ySpZCdLZyOXdtg8rLr5VGjNJ4VIVNfq2fJnp7b9aS5urKbC6XWS7ft0fZC5
YW6RDosNCKHts6feYVZbuEVr3wYDp4DKh0Fl0XzqI06KKrgneOtbbuAFBnsSgWeFgHf/u3HWSOn0
DHpoC/++Jdw0vZpixZI+zPgo+W2Ztz76BpyqcGbdIhxDzz+SHBDNdyS+fBNtjEQtUKExDONFrSkl
jvq8slkBAb+MsvN6Ts/rnJ/n2LskA+xC3wfyNRxLtky+FLL51PS5OIVTquHDtZB8bMZeNbAQ8XNi
rjv2NZ47SKAaMoKVpN4m5DQiwUjoyp0+Za0hd0e2DP8Ex+pLvdKvh9UZVg2rGycvvtQKkUh10LMX
sBZSorR9q+fRSjyrCQ1gKzLIF0MfZV4iFM2Os6XobnT0J/gfJJUnFJ4lcnF36ttPwEbpKTFqj2jS
kZ32FMljr8weAinM2o0hPg6FZDZtozumKyH7d9QNr1vk9ainzs7IFOfEsp1NOBStN2JG5k+BeUvc
3qqkr7jHxM57bRd9W4YCA8DyajJwBOFjeXPIX04INAypP71Q4HBQz3ckHlzCka9pRwbrGM3iANrO
A+1Wa44lcxCPcic6W3kiOyr1s9A6KZzsC+vgUzGxqC1p3Tq58xUfhEfVtqaNID35vIxHRFbzErwP
puIKBeRdmFWfAiShXjUlzYWOIa5LxhyHsqk8cdK0LpLWb4qqdNs6L5ir5PkXDZbxXJmZR1TNI8k3
3PoS60gDy3A3Lhi/jlP7aRpRGyPaQXzObR6Qka9q0bupJNsntQdwzImAGSXFvhRk+QwdrnI7zjOJ
IBLvNMPAKGrCMGFtvrrwMe3ZZaoy6o9RGJbHcxUYnh7x6eyRs26MKcQJ8ph2Ul3EpsamjfeTB8uB
hZA1HDG0J//Jz5Tkm4MxE/Rgnh2pXIsHa45P2McPg66c5gavs5Mrt9hKYhrQ4xm2GOsNwbcDdjBr
nzioFBBxlY+zGxQzMj2wfTy9m/UORgwiB2bjrG+1LAmhIYjwohk0ebcmlWG2x6ZrjFU0+xISs6Fz
8qIbvqoKIG5VhSak89UdbJNcXZmYMvaQ0VOuXxVom0Qa3EZSxYLCwFd0ISKGjpk42drSdxiwVJch
hEYXJVP0DjktAW7slIQgTZgc28F9M5h8maz9tNZ3GGi1HrkvxS5ZIF2o1FaeXVDUVIItB+9XZ2vF
KFPKln0WglvhKhSCG5Fl5y1eggBK+EwP5Rf8x/otdfOuGzva3SJ8RADH8mO7gvLKVqVY4aYOqRz1
oCiPjdlsLtSSGOwZY7lNJJ0WQg87ZEJKHolGLE2ioolDluzdytDg7Fkj8B0M9Roe3FYPhXaO1OnL
1HEzTeKVodJXV8PI55vXkIwILwZ3gdThYWuEPX3E7cal6qGBfetlOQfv1OGvXM78pI0ltBdqJhZJ
VnQzKAL7goaFmsppwBCa700k2iMhVl/C0Zm9YS2xydw1L7ALqTy2rBT/Bzy8gom4kSiwb+1Ip5w2
6aqBDU4QqzWeMeyWhwALvdXiVXkIVQ4zWeVYpyu86Fkgp5P9ZkieCU4ngTjFSPcbis5xQ0rm7FH0
3A1V0B2P2K7gv6VDjxlSjl0jc7ZDxwoWUpvPwoLzbd1YwpHnX6P3oqC2bhemNHwUWMYExUs/xrLY
xxGHu5tgcBPjOn6qRlG3+69qXf+xwf1v2Kzi2vsCz1ghtlcY2A2w0r9WGwSa7/4VBrb/wR8gmCmO
HGk4qoWvoPWj//wBgpn6kapiO2FJ0CcCn1ay1TMIZh0Z/Efh2CaeEKq2TsmfQTDrSDL+YWPgb9ic
LW8DwQ4hGNsEUSOz1zQc3UZsdgCl5rEyp0mhIU+qA8ubrQCTr/twCnEAdvrV1Dbx49NZb+KPGfkH
XqaYN4J8AiExt2ZNUZCN8pM22mRALdZDmIWkmWbtFRpmt+tpVzCjvBGBrqIWG7E+wZAiwWT+7cvv
XfVU3HTN01MHKHKIhPyboCcmD+efMVm/zOMi/nr/EiRZf+J5IWpHQgI/AMWyfJCv/wWRKCZoLLxB
oAnVAkwnNfjnQjSOoBTbtoPXAfAiuvWfC9E4ElToqqOZlrRVCXzyBoxkL2Z5iQWCE/MGmBAYiXgy
zEP2rqaOCUw0EhNR24BlYvfkTQSYKeQNEASC9BPSJmUulgTgciTkuFGYtfR9wRoFkePFMXaq/USE
/akcZoVUAKe60opJ7PqW/g0TKlF8E6VCZIeTVhNhlpPVcOrhkonACsVgbCpz7eHUKc8b0lfxmxrm
j+QelOuRNeR3Zq+JD0Wd9zsCQxYiZRnyBYCTlBVV08ReDca8maLlsiJMuN++fYX/49b577K6f7vb
Pq/u4l/vn6r+IYu/vlrn/OzzOrePYEayUFnhFmz4FYv7seFagg3X1gwDuwPL+P4KPG+4zpHDwtdU
ct40HRNs3o4XGy5zDDLFbGlJTTDde8M65615hQUyZ9DwAnEc3cHgBRMPc8UKX4zOcBATCTJ0ZJsd
+ztud41KgBBF4rLFliK5FamVjBtbtiNpbTjGDFvYyRSb2FxnZ60Gr8/XKaBhfBvZzF901GHX4ztX
enEfxfdLLwjxWrJSf8QdkSzMVPYLqUKV7D8UiYkHvjUGieaKLlRQdtRxU5zICYqUn/FCfIgLbbVy
mwkGxmdCJ9SLQlLCK7Ho7D28FAlihxJppxcFtVXoNgPhDQjGrCChN5FzuGtL+jkP80D9MhWdcUfQ
IcZ7GkllMdbh2K9jqdLibxSU2E86vWG5FQEW022jktN2nNq2PvmVNOVwWUc5GUTBQBaIp8C8esDK
NHgExctIE4w6If1BjN1NG2aZeVFoZJGgvS77i9EZnP6UHF+B9VTVIvDNmynPAdIxH9y2IzsNbmbt
TA4RytFm22kIEy+ZkFGptUSu3eTJiDu4pmb9DixwAO4v+uZqQKc8+ni9J/faVKAhtwh1awhsLiZG
yhKUzcOuHnu2UV1xknLq+uhLhIPhOyUw1QoMzKY2zzEipcSdeznu2hgTgJbEmXZyHeIVB7p/u3aO
66pKb4VDWpU3kKNxrsfRMKFuxkIgsAb1HtFj8s7Cm/8hLULaIXyvU7bLsh8nF76O1DCLIK4+k053
V9VOShpAZauYw006KXRRoOgPwAmUjC0hah9CxxhHl3Q8MEnNxIFlWyOw1NxEWUBYZgyCMQasRLVs
Q+iX1nVCGLCC38UyGLtFKWv9VMooEv6YkrDm4Rdp5i4mYi1zZywCt47A2gLT7k5QBjfWk51VS3aJ
57543w26ap9DQhbmcdWvwMVCwjhuhxN2Wz4WcBmm94Fl5WelLczxpFCapvYwgBCjr/BudH7bkWni
Yc+Gt2ai1XjTaEPtyK1az5Hi9znpJ8Q4YbG6U2qbsbuZJ9BBsAzjuSk2UOGkqYIkt3gukUNjI/Ie
FxILXS1Q7VctH6fBNbEjliSLRdFwXnRO/TnBf6TG5Hci8twhJgN/edEA4TDzXk562bbC61E64d9q
4lTm430GJNGTrej4NmHfN8G4BCQdFkroeND4tYrUK0vYn3sDtB3wdk7AyqdU+di1mHi7rTEpd008
jCMGAARNkNamfgSbISYJt2aSrDVc4CSvVgDbLLbWZOup/oo9GQ61kiSDnli7GPZk3gwPVpEOGP1N
aI7nYV79Jdo8/9aA5mBZm2Ja6oYMZm/GLn+agwYTzclc5gm9dRpo7uDYyQ5wUvpsog0OPRlghpdG
Yfu1G1S780YcUc+r0CHetkxqXhvw5Ok26lPjUuqYiLkc27XmozfKMZHL9cRbwpkQpZax5Ume8W3J
Le/A0/pu6nOfNkypEWsqFQN9TCvQU2gdicQ5GzUUTxQjWODLDMclp1/aGWghsy4QtWqVB0DXImCe
nDWBdYAE4C7Ya+hnAhtPwuxV9Wsugv6+aCQpPwbZKRlGBxki+tlceojvsZV8kElCv4YLunZjsAhJ
L8DfptioZOEyEFzgXIadIxyvEfOkepmmk/0UDyxdFx/pBNEWzLDGRZeparj/hOEDWYZryEpqjK7a
C11h7yQfxQvJHkEUWiokPEiy3sgK7fU0+d6icfb//bT711NH13Tp0BsaArPBQ0IIbW23LEY3kihN
vHwgAgdT6nz5A73mgBe7Hm46DQuAiWkBh5mHAkKBoBrwoRk3k8OKcFlDign6ysvQ90tyESUq9GaR
MONII+OMuQsSN9kt1fd66R+/Lcf/q8GyybeEImCsdAH0hOYBTypq9XqsTb3emGWundoER3w2qqT9
UMeFpLD4q8j+myH2a0bR+o1tlYpVtx3miI5hHFxqNVjTyNiriOHGu8obCC9pNyTK8ZSdrrK186bO
HMfHIpRohl7lfyCdOCFv/lMhHnJSVrL6X4/ml358198/PnGTq6eXleH6M8+VoUb5pwnmvHQtlkpH
81dlSAfEU4RuoqtUeox7eX2eK0PzyCBkgeLQ5vGuP/azMjSObF3QgkuhrXWl1N9SGfLBXq1ZRxNS
53CkMORCdOOv60KTmsfBDLr3p1z7CH60Rjp3MfakFAcRfdCLe/M3y/Zv+i2UgBrIAgCEY1Ewv74c
VUtQ5hRofhNIEyzfsJHCSWf8EhIXcor9Vo3cyE40sMvQih7Lfq6KY+hq2gmJ353qmhizrBPFXnxu
gAiP4yJQ3gNdz3jUYhx6LQr2OL/Q1/wx3HHUnQGKsLPYgDnSa5LKyJE8XeaQ3LFMiNvIyKsKpA6E
2xlIM59y9WSel4mJjRGgOJ8NSglMWCPoZAv+tJA4h/R6jCJCuHVnSK5/f3vk+tq+bkdZB/a6SGgh
eCislZdVusJMQ6Nc5PY4Wf2laPLqg0kuCf7oiqp7oraLCnYNmSYcagqme4NkPi2JFYGI2TnUyHjC
AUsm3AILe3hy5M2k8J22DD8kVW57JLLFLfaJcTPjF7JormnUae0S90ceAKWVttFKU3tsh4F4bTBp
EuJJ5zvBoJJIOWyQjye1w9bZMhP7TI1xbx/xlj4vh7zfLhZutK6FrQ+kQ0zvr8kYSz8lRYYRd6w2
f9ryDzdA1i19lsUmKzTBIQN48PJOLUuTVUyc4UURueUOQ4b1oR12Oa6lto0poYYRI1Ydyk6j1e60
3iCFL9x0EUxyEWvirNAmovDg7+2UmcUztD3gfareKSm5Ynk7Zd93yn88Gw7YmPgpsgeAZfCGCQbh
mr5+oRcNGDOTkexqjGnYu7Hkg6l/jDXmp7hZh60SmN3QhpjRHDEtRbx025yUgl2WNsObLC9+fA5a
QDgmFivNOVhiGLFRVxlwvJeu0zcUfxg2aq31p+ez/pqDlczvh+Pm8A7j0XPQbyZJTbpzmnR+yjCM
arKZfHsiHTajc2A0pU/H0FcIejeYe+gLVjNpSzizUZo4n2SMTX//Yh3oSNZvDeQJZgRlx9R1WGuv
776RBwUqaca5mZzrc7FGIIc6nqEekQcj0QJjfq3qgYHmMu+qezxhT2cO+7M+bYp3zIR3+mAvxTbh
t5OPTZrlxYh5/dtUX/sPye4omFNDAqITOVjTE+In0QRIS0hOEX7mxBcLLtIdVf0p3q/dwtxjf1t+
EDl/7McHjNGDf/0//xMgzFW685sjvHkq7h/vX53f/MDP85t8Qps1DJcKwqDFSn+G0tfzW0iKPZ6V
aqgri/z5/BZA6UDsLH7qNCAcnuUzsqMdYVUJ8g1pTKfhVN90fhuH75kwITGafEThYKl/KNuYIbQW
5AQmvp4oOBfK2sRMdWiPjan70zu9d0Z59U5zLT6uQAYiVf5p/SwvtjCthKuFIRiOyIaDqSeiWWIK
CDTAgP2LSDFwIO0v2kSTIEUurK6yWM/8gqw64iboaKURYmff1buxX6IzkRZyY+YL3lD4De/wXtnm
Q5nQNjecsnhd+YWdkjK3SEl2TTXiE1XR/DkQZoqs069fPPC/qUvWKufgm61cPX0lDrNBy4PNGaEU
Q7aAy5MSl8HAxYZVm9pyQwNYMx+lRcs4DDlCCEn9/ZXXgufXK9uWsS4xIO2Dggj8bcD9s0h8DdPF
jYEPKUmWcnZ/f5X91nFwGUougqLWQpPKkvX98tGVo4Ne1XEo7MhZbmCDqUQw91jAq05hBXTpOp6+
iR1kHtkuwdcuSMLPc7V8rMdktjwtZQCDCPXUol3fVXkOGc4A6/sWjXZ8PTlLV7hkHRFKEA8Q6tyk
75MzrGOTL0kzWT7FLAZiOcZSZzqhSif9aEwf91/wTTvZvztUDUz84qn/0okc38dd/HIT2//9H7uY
pR2ZLG7OFkYmrLa/9jALzinrTqcaZwpCS8HS/7GHCfWI4YxD+w5TlfJlPcOf9zD7SBW082AenKr8
HeMtPcj6dr1cnLQdjqQ50myDeg467evFudiNrow2SffFAN7kxmVc7mJihE7KOZYEGgunxKV2UJ6m
Nu3emVMT/klkdLiLfv8EoBSgCI5D6f36E+DwnZZN3VibsCjTbVPrkLyjQtvAg/iDoPHwfV+vhDKB
xp3dmvt30LgbdaMEuTqivIEOhrRwMZjtZ/kfyq9f7yjXMbBOxkdap5Y4KPIiOwOw71dj7SFV3zXl
rLZeXZYh7krAInIr8qw7rgEDL82pNz4OUyniP2xs6y17/VCRWHAAmhCPdUFa1Otb6lhFbSUJ1pZz
U7cbTM/Niwxijs8BkgPwGYWnw6f7g+ZJ7FXJry9rqmtLYNkrv5+PcHBZkQd1pjbGRi2qJMSvMI7U
E0WSIeEtkaiwFCEPIjzp8FYEeiXxyMJ4kbhTlxjRErN+RX6oIHnORJNlxnkB88hw1cGs79MYqqlL
ICpxJwmw4Bl6jIY0hWRJZ8r5At8MR1+mFCpIgI3hPBdshHxSDRNpCKa3Khlu0y7GwNFC7pjE8jGJ
iLHBcJUcbexhx+BDpMfJJx5W8t7KdPlgp3U6bGfq2u44J8UBz97aMd+HsxN/AUg3zOvOgCbyQaYT
LDLHWO0y7V4xPxPoFshLPcNJ+kMqZ+xdy2QZtnaRaqtb4woiql0+fLT20KI2Sae6DPpM3ISmBfg4
rzjksockATo5+4AggSrLPWxZrAimWSfaV31FNdU9wFnuwc5gD3wuUl1javaAqNQG68Lew6SGxW13
rSQKyFRPOvRZiY3pppezKPRtsYdbmT8AvQ57GFbsIVmYVIRbdStSi629DbK2B3BBAvNtbFv0E7Kf
lxHKZW8g2wP3DSs4NMDSy0Kc84oMW2MeA7vDGv2a76Fjym9gZJpAFOuOlqyWxMDMQLBAziYvCsVI
Vj0ptBQ3yx6cHqZkdDyxYta1A3/GDecVyuZ24s4NvF3ugW6UYQSSgMiDFcAOq7+iXsyR9bXacaOM
g7UhLTq+zjorOnda0/nUhEP0NDawoygw8NR3LYKFPmX6UO8qvAh3llTsszydLVxxFEd+rhnhXYla
LxnpQBs9LXrC/1yL2crFhDc6HqmL5lwPpmk1vombZelqUyi2a0oEoLaw2k3AAMH0xkKVizeAE19O
pIXUnsynQvMdcMTYNYQS3SEyiq6rLM0UqLSV0x9DqlpJTW0WYrJsT8ldPnDTCjeEIIWBf4+FqFst
tSxOcecMlnPcfJLch9/lYNXi1L0XKWTFeGWbLjtgWgXSEyG3tU+OKxXi0ivL4rdRaRKeSETJA5N0
E2NZJ0tWR/HKNj3ix6VL9knyFc+PNPcYyqukZTDdKT2Rm4r+LtHHLiAMCd3ZJqVyu0xkgatPnAfL
e6ZS5WebudxXYnFjA1cQJbieMbV/F6WJBaHYqMIPdW+xxhNoTU9WaRdXTqziE8SwP7meY60LN0mg
ZtRIcZ60WxvrsjupqPmXBlPxbwzRoEU5dTZ8aenrH7QQswk2Fw0qqjEWJiQsmebqMVibEbwjrxqi
qSBeTvdUK+x7L8nKSXPZyzPbU9VpZL5ZprwnmpU4VybWaAQCEfj5EYmDnnrkj4Wswdwoc5zKC3Gp
dgnpyjgKa9jz9zOOxGaN8NmPBD2qq8OAILZRxd7bFyM9yzrcWz7XiqlE7pB1BQHm5AO4IurKBPPj
fjLZyBShb8uBMpyX1W6EDxc5ImWub2YN4KiFp94oSxa+06sWuzM9zQfbN+1qzHf9oEMaV0a1qD3m
S5m6W6qpIViWd2cBl6kjGIVkjbINqLFgcxns6X7qMVH109Kq1I0KvSH3Onxv8GpzZAirDzL76COc
UyMMn0EvPALo9ILRn13c26HMrxZWL5JqIivwo8Cx9J05Y9NMmsMQfF2jaBArh0P/OQsV9bZWGKzw
RsAex/vdgpLZIHund0oqbaUYqY3N/GXWLZ+k49Txyb4zbvMy6azjoiRPzS9MKKWnY9+xMqe0MT/0
4J0Q9LEuh8Fotqn2h1Pt1/mGqpomSLFGcyI1WL+vDzVcmfu4A9jaZPj5hp5sLUd7kNFAxu+04DV8
xjE8iZM6yQEPmC222PUuxG1voYuYf/LNPESMTVUDylrBW1PS+8q1l3rRBdqQ6JO+yIwNGWzGddZe
l1pgnCboO95Liyf3ooa9+n5yv1Tr/d3VdABRmiPKQ2rU11dbIG+V0GYN3LpK5Wok4tofR8UmLi6T
DHa6p99fThwisObKVWIEi9JThT63//MX365piqVhQ5ObYQn768iOIfVGRm9Nnto4C6ZdSaE3kJET
2BKJMqvFBwEvmjyogddww6C2JdRJmtXsd3XL4K0v8MjAVyIMPGUoZnjryDchD2VKO3sQF+LuqeAc
tr43fP/ph16IhbV16vXPsM7FfUNufFz3LIHv4uNVYbz/oWdoRz2iSlynMhTjMHB+6vdWchrtEivA
YiwimSmyLp+hHXm04s5waVRB46RT2D53RfKIDYk/oskCRdCZQ76Bs7P3OHlZyq4aZg2hoA0JiG3n
0J0ta8lBTMqooEGoJ2LZLCsgRq4g5wsj9OU2HyJ5ovcEfk6jvvhR2I8fSVSVTzm5ZveVYh33kpxo
X1QJca5yEvVHTVd2hLCVVyTQKzeya+3zhVr2Nk50Nusxwd1BjJToaYXeoW/V23KM+6e2Mq7D0KpN
d9YJrcMBtCZ8mWjxNjeC00gxIs8sG0t3xdzKS7spA9fCvYE0pcHWHk3iEz4BqzVXJIGz9zNcuQkr
0Wbu1OUGuTax3t0kyso6N6rsG8wZBxoxojYDDpBU7zRqnsclyS1kDWyz13Bq0GDoVZe5YpKSAiDT
9cEl1SF3s24wyG0aWvskKzVSK8mx/2SaQeyqdlZelFSl6ARr5LYN+VwuUSt47s0WlJS0a6OT0knF
I4FL4a5OnW3Sq1dVMGofzKKtHnUw+TtdofpwdZyXji1RQPFeKs7GrLIKl02RzHI7yVS3VhZJBCgZ
7qTf9CMSo3Tllf21kv9mVzzsIkGyVSwLBYuTyZ11aAhVpIsm6S8K3zBbx48BGU/UWbG/d5Fv2kT+
J8DDcPNe3P5fgJWLEiX/U9Pcd683En7oeSMRR5oEubew+mZXgHD9F74CE1vo9Pn7UYjU+cefGwka
YXpj3myNRtU0OUifNxLziJEsjR3/EcwOMtBbNpIDgxqIh46Fm5sEs7V1eBiH7nVklLSUB+nk96be
fiB9e/kcpRNOLhkJ0rkctdNRGfVrQnrLJwLUzKtYWaZTRKcK8Z9j/9kMUzJ84rQ/E5kMT+ZYZO9N
jfr8P4fWLw4X0I1/t9Zu7ld+v8vRFf2//5s95fPLJbf/2Z9Ljuk4xYolYELDXmb1PI8lBAcUI1Ek
33vu/4r2PZ9d1hGbhoavH2zUdczMHz2vOWs91lhrZFkRsbGeeG84vNYV/wr+geG/1omsfD6EFPpB
3dZC6LMUknb9mQgjf0jwyps6onWH5INeo3sOxa7urCcnCW7NOMfErYuVTdNMp4jqSCAR8W1wbje2
s5Wz82lMhOUXjn5SzHBIk76761QIeGleXjjgMxYheh4FcuENQ9ATMk8MeaMpw86aLKJakqnZzPqU
n6lLSmiz8rh/QP/ZJQ+8Wf7gofB95Z7FXdf+C3uWf10+Yf/2cvXuf/7n6gVqXdnNAKGwpVZ08MXq
xdNCM9n7LJbQOm/7uXrpflTB+Ik2CJImRdnP1Qt9hT+EXAJfmtPxLatXHHYdrF5KL1g5zEyY+x2u
3oQgIACjELGJ0iUXZinT93pBLAYS2VBcJRORSZFdRqdGGWvhRieYDGS1DQgjHS2ElQgwSfF2KR6+
lrCjt+qkpXcxkGAJ486YL0WnNYU7iqXO3dzIlbNsqr7Y4TA9mJpqMvqK6tTDQ6Z5Qhvxp/7twMaL
4wAMCFEFJ5Vc6XKH/lCOyYimGKfFDw0zvncMoX2bNMJz8MiX4KAKWwu8YO1EITfnhsgSR1uRzfjT
Ug8nq6qn+97i/ecFOniBdFYUC+2vOu+XQuP7K/S9b/nX/9o298XXp//98hX68Rt+vkRQx9izBU3N
fu/++RLpRzxfKB5wYlFzYVr08yWyj6B8UTPu+RCrJufnS8RUBwhqFd7gULSfZ7/hCOAoOTgBDHoX
TAM5BXAhWZurlzhBShZaNyFF8+dFE8clvu1epC8qphjx9L1w+EdyzS9dO9odzsD13TfBbWCYvb6W
boDkTomj+0m7jMdgnXnTEoOeRhJD94n4Gmt2i4H5MxmIxCgSZDtP2dZu+CQMvOWu+xbDsD3u0gW2
tIRFpMaRL5vi3ErVP058fz0amcxwvuINpnJ6H47shd1Z7cDDQxRv3YVI5NdGKTu37eiidEZ3qgZ6
iMr+wOhB8a36WEUXsUsm2Nt5a2PFoOjIf/tUc2vdfsAO4tZqEM8TsYspSr1iWr1OgHhScxAqYGqp
TkLiQK5cZJ0yHJ5cYqMy6McFQnB2orYgsLXahDYc93HhFxkobbeaSE5tNTlrTJgFcfwY2cF7vXam
XWAot3Yd4ARZGpv/HKR/Z3LGI//zLnDef43vX777+596fvMBLtaIXlQ2SOtXVunPNx+6KR0DdFMw
Oh2Ijlfh+fiURxozYUScpuTsdFby5fPxqR9Zay2JEg4tzooxvuX4/JXlKVacciXGcFoD3HGEv3z1
m9nogioACYtnfYuyIHY2uJtXW5Uj06kn42sO7/CGqVJ3nuGLZwAstNkuJfCcVrZ4Iv5Blq7VWfN1
sSCgwOdHLvcdOc/n3TgW54upJswNMCzoGBBE/TsxNed67sirVBHOPcKH+CqcQf6VmDyMkJFMfUHY
NfoQuzNjt9VNZBdaPqvbXBnmYtOhu79b7OI6TtU+9dQsyI/J+fXfvrz/3SkKzLR/t7RvGwC5x/vH
fYF4Wz7ch+WrJb7+9M8lTpciyZxclzNlGMfHc4UIgWqtXSyNvoIzzmYdPy9x7UintIEQRf0Iaray
GZ6XOGwGRM1Q/3R1JerTsbzhcDvcw5FVU0Wtv4gaFqH1+ucvYGJww3CqQ8PxopEAv2Fo9c04Td33
JfOP55rNe/zyDDWJotf2HFcO8/XNPXyRxlhTzCkFO8aU5zbW+2jaZFgMNXhRNNFnzjeFqPpYqU1f
ndHabxZcBdFTddP0bjYKouyWgJRJ16zUAbXYCqVv57hHiaabqJbaSBXTeaXL/h0BjTN5z7Y9Pcg8
6EAEkPvtwinv7sAUwckE9a/hD7WYsRbJtPbzYlTNVTMzoDlrzSVgjg7X+jqLe4FqMOsxwGUPIhrY
0BTi51s1TIyTIMP97iSx6uEq4ZXP3GaopssB9ZlJ7H1K6Mpk4tfg1YEszvMihFGcFEXP8BnxEnMp
ydfD34sgotEa69ATCfaJqRLFd7GqEbhH4GB/V4NSkKAui7jhrCvm8z6zEv2EiDx5IhJUtPMYMzol
XmFYNhAw6tHNmd2lrh2rCKrKFNmbZ2DcuY7KyEEawNpu84W4VL80pHkZ6T05T/VoMCWVypgSA5oF
W70o6tANJhmQENtl9gLVnLGYJ5VUXELDEA9paDO+y4lKf3zxEv0ZDTR5F1DlAwOwpwtiw9ZK7MVi
THOM2cj7VbCNap3jdloEBXv0Qw38j4vxcAr1/TIADahsqF+gWLy+zFwEduf0BHnPbTGe4Fr7vh00
4ZedbM9sBoFeHATBmZaUvcdrm5xPZChuf/9N15rxBSS+/whQlg06PWpb/v/1RwiTCpJBXimeRV7U
RTY1+nHcxsJdJEEtfQxr9vfXW+/c4fXYZLi/vIpsKgfX66SOGlJNFK/KpwoPM6Pzs46I36KwtN3v
L7UXKR1cy8KudM+v5B4fuvXVVRTErZ0wxe6KWNnVIm4/KfNgChdRYdeRH1kYCz5bicGA12ivSmDo
pxF5PpFSWaKfMwmMbG8qyuFdPfC5d8FChA4mYXiU4JlC2wYcXsd+xetjezMU/g0h8OUZWHx6jb+I
dZEA4383y31Tb/fvf+hxyvxzV3fbN+l3SMS7j7+W7d/51zJr+uvkg6q3dgegtRrg2XdG3o+TDyk5
NZUJALK+BOtb+NfJJzgUEb4xs4LICjSy4sw/Tj7+iDoMFp+KJo1OCbeNN5x865J/sUypOgnz5VCy
+FUkEKzCpJebzazMCmmlqy/imHZ32LiHuF8RBm9mq167i78NTVLd6VpJdfvXTfubTe7gVfx+Xcra
1TkXZ9/VNvPldZfZKsZKUcMtd074HLjN+6SFZhGrRf+2gD16Vb4jYCvAlLbebOPgtedW9sMwzMiA
7RCz/5yQ+dYUf5Itrp/48E7SaDvrS88DPaQCtq20clPjKgBh+aZr83FrBfjIM+0uTsdoys+VMkAd
tWvaMT/5/d38lZ3HfIEGFFXm6hBjHTxFY+zDxc649oRJzMaKsJ9QlotSRYYtmljbNBWTtd9f8m8e
IN0FeBOeNGvXe4AI60ZA5K2KtnoMaryMClXn9iaLZ9TG/2fvvHrjxtI+/1UWe88GcwB294KhcimU
bNnSDeHInDM//f4ot3ukklq1PcBg8QIvMI3ptlw6xcMTnvAP4QWQ5RszS//BoAC+xGlgB16uFfxS
ynoQUFgSmjK6kaGYu9aM/Z6vGcmexvujloh7E9/yTdrq1oXnfOKwnb3XBTzwVGiHGQA/78VK1YUm
YWxN8BBcMp2wNOa1OFWKTcPW3GSDVKMpSIXazKduFcUzfdO2F1zJHCDCJJ+px/EhBAAvzMlb069Q
keebAcmEqPryW80SN2ZRoCioqkg66QgXO0DcSkBc3SWXpLdmgAISsj4awTj1p7P9g87hEKVqFK5Q
gi32Re9rX8PCTB/pHGsfq54msqUPTinG+bZLDgLUaIeYCjP6CscmAPHzbSL50my/vwBfVXXZ1pZl
0Wxb+vMawdLLKdAymgZts1DmRoVSbZ0a6OWJk1m4UWlJBelhan5Ig0m6UvpZCexymEIn8/3pyiqU
YTfIg/Cp00c+NUkpXj/QuJ0AMW8IRR2ch1wxwIFkgdvUpnqIAuFrlqB5HYYh/WFhxJg+1gftzodu
KF14tFctPmoBlACpVJP2A0k4Dx4SowjJVXi7dWgkK62fu71hxWALm0KEJ+5jQvxz9AsdCWqI+K6i
touMwNTLNhIBJe2SMZyOyGQQJZR9aX3Kskaf3CoIQgSylekSH+uJ7fZyj3B5Ubxgf3LGUnt4+SrG
imShGDXfmwu/cNs6BohY5HlCObzO9jFCEKcmDSWk4rK8O84Qr25iuRtQN5t8/GakyoeFqCotQq8j
miJYcTetA3qQP2hlC1jtKAuU0aDs36GxOtxgYB/e1ki4RrZQjMY+ChPtJhqt9BSlGjC/fBUQ/Lcg
3Fp1DURN3kG10U6R7psoqjfjhNAmAgMDpMmPiWKoH2PixW+t2nYrCanZC0fIkj2+nB2L8isXNfpI
6nJKv5wdpdd6LVBUHwBD1H9My0lc52alXQhu3x7FBMMCw9iEqfRylHIOY1+wRN+zArNxB3n6UZS6
eeFRll/y6lEoJtN0JN3jan05CEId0Vxpg+/Bw2xdLZ6Nz7WsZHYQ5JSHeiOwu3KonanO5QtX3Bsj
g5cjGIBuzB2wNIueBwxx01p0qhvL6zUlTqj4JiTrCRDEugG6anxEJyG8F8zcuPDES9Hi/JE5Y1je
RBCLwtrZMVOHeiSEsWJ5SiEq+L6Ppn+v9HXzRW7iBPGImrJuJokC+h9DRjo7IT6LQGWpOV0sl2j7
mkZ5CBNx+k5L6VANKKfKEINbO8nT+oMvx8K+Dw3lwywEZYY2YR6ehCTPvumpoALItOKbESOsC+nJ
6yv118EJV50CCovz5WyOpVJNZSlaXlha/UodTOuu1KoThAwOeGPsVsDqruCth2tLGJN/a0rZcKDz
IJ6RHb0cPYEFJgDMtLwiKbt1W6uh4wt5jQ9aaaxjZCuvUyEr7HIafFeIC25YSUtWM0LjN0huTF6V
m/eJgbj+CDjfVeV5qfsbMMsLlcJDM1ROVtOrLsXyR4CiBtpc9RfUFfyrVkYx4/1r6On9n20JdgNn
NXkl2mfn4nfBOEp92BsGapWycZo5TmxftaJ9mLVSiwpyjWUCgI5t1Pqqm2qVtR2zurjx6ya4/ze+
isJJTOGXYrJqKC/ndczBTkVJwR6pk5oLuau/9N0c2LrSNVtzloRrY9Emr9SA4mmDYCh49IOk1O3p
whdZTrTzOVkqeZql6YBUzpeXxdtMhybki1T1AQ7/FtkQcQsdMzoQobV2SsvXSZXgMDWCuqHYYK0p
NKRuGaGO+/53eWOlU2xbGlb0gBfVrJdzEiqynyHVzutpCuUjJHbzqLNTEcHKK+jDgYGcgPTFwjJl
LxhNdcH27Y1DWeGNcFqSw6n6eXpVVH6L5hWjj5bvH/3GMlcKtuu/1uB/p+XPkZ7Lif9Xhvmq2XoT
td++IDP2VjouLR/9sxBNs/QPUKB4flpkaSqkt78K0RyEuMZQfXut3wE+HqQNfHOEDwnYFcA2f+Xj
gqw99WgWXRww3SBx/kk+vhx9z3YOBXK4xAD8kPqimQjF8+VyZXNUZY/G2JU2FoKXdZ0t1kGA6FaU
uIEAJ/jZJN38+sXP8djn6AHGI+8HAsBufYJInG2PGrpIJFkhNc08wkggVFNPjorQaXr9ah7kR1FK
i1Xht/Fa8G+y7LMQkPrUlI0vXEjnlFZr0RNC3RARFC54iuTLkfKs6lnMGV5LpDRXJYpS1YxyiQ8a
GOrPGO6r5kuT5f4aCbMBQZPQ2NS19jNohrvcMBVXhfR2lRvNbYcX+zpThg9G0USof6jSSVb9TRuL
xSoosgoVW6X2+pYudhv00XZ+kPVytvNoKC7sey6g8xeJ6jvOQPSGaW1QeTjLj7lNw0zD9fiYhU4Q
Ol1td5OtfNN0pK2blSrvOnGjpjs12WINW7cbkPcRTJEbq9zGHcHwRhMc/UexyxK7rtdN+aUxPQSq
a7yFEofnrRLqM8fiOBUH6rJmjn4Z4sA2BLhAdTUv2OqVqxhOoJ4yy4arha63nq/k75QbE2GF7sF8
hYsdcizhJ+kRB4TJWEfNTpqOKtpzFYLwznRt5fe6AEK2+JZLO13fdMYWNXAtd/0NVWEDg97Utcj+
xLUEU8RcK/UqCxFpcmbDNaB4aHje0s+wF6wAmiwUK0/dTb1USOz0tvxoPCgPFkYBEMlu6JRDagzi
VdZ8SmDfxG7hY6xhC4d+pa+/BkS1KEnb0qfiVviEyIRoOaK+GrOVL3hT821svZ7adXicFaf9Rqeg
8lFRcrN96fqPlbjRLDvBm0DD/nX91MSw5WN8NLaaa9xVKNt1tv+jMVbowJjYve6Dr7w17Q5qYxdv
YEwD7DE+KLa+9tfqOlzHlR0eo08zuoLTZq62cWFb18P9yj9ah27vX02GrX0o9lj+HsbPZIfqMc8d
OpB94AZf4bdRr93VK/onp1S1MQDAqH4sjwghjuNauYGHL6H75KKAl1xbD+laOMwP2df8aGrrrHRj
ABAr35HXw8/Yt/3b9DA41sHahh66/L2NkeTjtDVX433g1I7vIMrhGlv8GFCOSr0ktmmcQusof6Jn
Ptrxz3yCRLrtTUfb1XawKvbwldh88018VAuXCX3I17ibbKvWLWOH/MhJvifb4vMUr60TgPO1dey9
YWv96K/SK+sWfUaU79Or+QvbtvYC9PARQUfC7Eby8tv8Vk0cC3Ui1abzE6u2MjhEAsTKT8faf+JC
LN+R/F3G+/bMqu3P8ZfL5/+XpRpqDc9O+FfXICbKbdSE/+M+qoPozcvw6Rf87sqqf6B0saAHaEca
0pNi1e+uLLQIsMXoZDxdaVSv/6pNS+YfZPpUXcAfU34i4//rLuRHCoxv+ryA/SA66P9I5vTsLiQl
525SCQUp7jxBAV9eCRi/1CUGPBalGcxwVUSsnLzRETZad+n089k0vXERnh3XT2MBNUKAC/Y7kcDZ
vSs26Zz2TUzFJ9cwfQ6C2NMrVBWssLl/f6Sn0tyzK/7XUPTdKPKoS3n/7KaDXIwCacRjzQMWFoq1
7837PBsHF8WrZJWhAwyCqN/qYFtdfyg/TziI4KVxE0YBuvnKzz44CXRHEftBPttHf9OnlKEoCSY7
qpJ54SU2/fLo59+X3v2SAy8y3+cMMQiDWIQMkuV2kxLZc1NR3hvgrRoDZc9S8idXoPHhvT9LT0WR
F6NSb2SFAXPXKIQRoLx8+SmokRRbWYtThy6uWRW3QdX/TGUrvUUy4Dj4IfYowlAcw0gYnVGRPHXS
OYuAmuQgB9yqRHQ8Mm9DtaXmj9yW0vRY7FXHsr8fhWRYRZI0oQumA1eZDbiyuBs4ZmA9ThqG81j5
3A21fjv2zei1qqDQtZtVJDnN0NOMaJ1oCDv5GVobUoklQF0jXZWBu0KFMv3ULL3bsY8O70/JeazG
bqAjhMsYS3QBdC8kpuchEiSXYMBlEB1Asxvd2kBKXZmS7+gNRHZEGOJ2TfA5a+FrS1QaRN/apQDT
7bIM9AvR2plp5gI65auwT2jb8pXoVL/8KlORGGpGZdEVraiw0RFt3KmkrBZnkCbnKibFS6kuRLKb
hBLU16ZtnUmFaadVn4Zery+EW69OipdfxzgLtiy1K4ykLyzXEsoEOlHFXavUFvf6fT3Ml4Lm86Ru
efiFfoHmHe6SdLFfPnw0BhltWMt0qwqXP2toey8o9f7CDuCsPNt3DIMaJCczhowwhJYj61lEnKnl
lEqIgbpCisRYP7aPyjimjhF1x0xAgSeIZxdHLWVXhlQ1fEnbTbg2ukAhjFDbNHoqIkZrNGt9zE6l
IucQk/sNre7vCBE3CLEeu1Tyj/MgBo6gdCs/l3uvLKK1oAo69TWCSau/AincO1VoLaZz1wAl1D0a
CpU7N0lpV0EY21ZUFh4EXij3WXslTa6JNM22CrLM9UNKN/gcUe0MM08dm9oxUv+LIMbfk3x4CAKx
OpgpGm9WMCMnJgIusThSkuhjHxWzbeoVinZFQ1U+jEMvyc3Gsfr8UvH6zbWMdhPEK4neEtP9cp7D
Ef8ePUkt10jTyUM2oIgDuMq5Vmzw/PgQ9mGxl8RQB/oWCraBh6Mpj1RyTKfnY79S+b+FZZyXOZe1
xYEHQoGymIIU3ssvY1glRGTfN10DmQlbaQbdzsQCd6tvRMhlMzR2GbbihSzwzUGpUiCVQu6rnQ8q
zgO6icgCIO9007ethUZi39pqXR3nqKa1lZCRBPHDv3GckfGhEaNCzVTPq4D5QEOhr2Kud63bNrSm
PYSlkjVKHXbRC5YjNN2jUcyC3RfG4yQm0T7rtY3ZCOGFxz/P1Z5OM9DvREIQuuB9nZ1mfqvNRdkF
lhvUg+pMmdhjXUMaGqI24YhVWDqzRS5VBWO98+t4dKumNT3ZEK5KopKdqYPj6KhGjnW8eX+SnvL9
s2sQWL9El5XWLmiSs7MmidIgWCw+XCt7UIwqvU6nqylpESLQV0BAJTaPWK4LVdkicjPrPvlbR5Df
a1HnxRkAlyTgjpJENBTluraL0npoMvxf0ibMnFg5RTJ+YmETW2t0n/htMuG4keuOYpIS9fGxMgfT
KzPhYYwmN7BqBCuTL7qILrMwsTrG9JAM8cYafB/diyDHrjzCWkqosFLQwy+gnEQ7nKdVU0jzwQiu
KyMfHQBkMh53zV4Qq84dMqoa+II4QYDbOHgxw8WnEWGEKgXBqV7om751U2CxBVB+4VRBMnm5v8CO
lnnnG6Y7xGSuSicAKEWztI0+RrJc/zrC/xNpyH9ZN1ZKNs+W9KuE5OPdu7kIn/1XLoJOIg0WNHKf
UKCs9N+5CAU2qqdoWkHjx4thadH8Roiaf0AdAiANOhnPKvwY/pWLGLAuMYgGz7mES0Cw/kld7tWd
v5xTYNQo4nJGQuN8uW6IcOUhQC3HtRDxkSPcOk3/12r526N/WXovtvrZEGelOI5KyVIGhhhD9SiX
qAuVgqf31t2z+X8j03m1A56GAU5LOwtY+ZMV9LOwogW8GLSi6Lt+OqwKNTsUxeQmmnXPGbZ9f6hX
Op1LBgd8Fx4HuF9gPmcHq6UhwyXOk++afb8PpXaPFoudSMin+9O6yhMnUvp9gd+DGia7KJuuWtxX
p0DZLLNrDdNaRKnu/e/06q5bvtLCxiWj5PixlJcvUsLYIC3mEcmQUCAsSjfhECC13e2D5cViXhGk
lyzmLw15doarcjCB3qGXlYnBJwwzTyVg3THvnLyLHQFZK220LuQKby3X50+5rLXnL9lMdLQOecoS
w+0YoZVQTS5cTa8aX0/pOZi2ReTNVCh9vxwjNiYAMUHLy/WLm1nMH/H42AiMRSf8qGcqPqTdvmlj
/A2KG1FVL42/5Mnn+4VW9IL/4FZSzrdkrWqdnCS17+r9Y6nW13ObuVOTbpLcOpg+hlNBtIs16zRY
6abKzI9h0164TJ56e6++Am0duBYL/mEhNz6fZsufzEDpM9+dMqqac/wg19mhpAuO1PfHvJzdgpqu
2A2eEmBwIWE9a8rRzgxTt5N8L0dLKdB4P2w8lsIhtbp9goNfLyabvhxsrStu3l/8y357/X15Z0t4
ybY8e2VVXea6GlJZNSfs6BruXSHwVBmE72DdCU2zpzhyzMXm6/vDvnWykcIsWvrki1ClXk5T5hts
uCFnNebDV6vObsqi92o9PL0/zFMwdP54NNpISLEo4Fo4O6SVwJT8uqWIk6B1kZQ3uWo2KH0rXtkW
KzFG1qZXd6BgVmIiHJYjBj0Oz5qEgzxZhyGnJp3Pa1qVthDN7mgEt3oyeBnSFa2AnrQycR5N49qM
g5VQpBurrK5LMhekxjB0yZCuxhcP+xUGx979QsaN6sAb7470hLIaYCxgjGfvbg5NMxFaw3JzyfoQ
GtmNPPZ7OAtHvfHdFAcrmkqJLSv9ao7a7aiXgd0mXygJeKh17WJFBSoTPYwj8mpAUUqgQcN4XbH8
RkF1ygkUAMaYvTAhvIQYjlFnm9zoVymY7HDQN/Mcn6aadVkX9pwInpFgQSBNa9lINyOJ44hmSdAE
6zzTbM0kkWQmRQy0fZmTlcq21AxfjQZLh0rb1MxowJ+H1nClVdW1nz1WxggQv9liBndALnbVjeFp
GnClISN00ZjvcHtGbjbIDpbRe36D12YVP4xmgMKzZqtZccMuP2BLjpOzehWMqdvq6UM1tfvMML8P
irBqmnGNnaEzhfFuHuWdgPWjj1IZAO7NAt3TxPoLhNldFOc3fRRgYR3W15TEjmYwrXs9XGsDDjLw
mozAv5ut6otQEnGX9XglD2xb1bzPpAjb6vY6qlLNLefkQz+VhV3n6U1sqRukrzwhCL0uaK9NUwAp
F303kVPnMloXQeRh9OpFhvwpinmjunkfL/eCBr5ksrzWcPSOgt9aU45JvRhb+95ykBT6z5C5Xc7d
Za7LqYS34KnVI3XV0oly/kjRvo+BuskXhBXX3sbQy5MUZ4faT91sNu6EYdinkbCqc+Gw/K6C6mow
N9dWEu6M0Pealh5GH+yyoYXDpU3rTlA/RDxHH4S7Rd4/wZcmE+aPvqIddY2FJ8xbYE7HNugchBoP
JSzDXLYOMXLzlWDdLqeOEInrQFKOZhquZX1RBNM2QYLQXheesIMHZFNauUO96+uUCStM1JZ/bJQV
uTYbCCepdUe//yOQMm9s65EDkwUySBnut+K67DQ7M9i3UrNtUMgTfdVJ43AntMMqT+KdrgXegAyf
UvTUySYXm8xt2ms2hSKcgJhYQ99iVH3yIaCYVX0N6MzDU9NVptQNqszNBz4TsAiNoXUgO31rcnp0
hYjSqVxvuwYndT4Rpvw3mLvEFO6Fvt0O6uBJVbIRg95JqwCDK2GlBuMK6A8WnBbruO+27RCcCI53
yTSDcPWf1gAUtx2snJ8TanuV7HtpOGNrHdzpQPnUlNuFi1WXP5hS5xRSvNOkwQuY1np5NUsWVUcP
DYBFFePZjHXSZ9kGv7uPmTxeOKHeOuTBrFO2ENGVBoP28pCf60pPTdB6GPvU1wZOPkGOKIkmX7j2
X5ODCeBIhsmKiWBBG56FNrGvpmWFKoo7WMnPkF1c64EdpMVNqk1uI6m7aMo2XQ4zcCo6rxLyG/yt
Pi93qqj5n8KeldRQEUNg75NB+opcqBOPk/v+VfS6qPT0LcG3Q5pecGNnYWarxGGe+SbFO4muY4kN
mD1Z87dBUzcxrtAj/y9Y0k7Su68zmo+qNq6NGMBkUFyqVr4uGy9fZREWWQIlKKRnQYqspUOqpPQb
piE8Ra35Qc3nr10yrVtqdLpB9qu0+3yovkRG61R0nnNV8N6fjjfXxrOvcDYbY59hXk4V2dWU8cqo
ArqQBbr8jfHh/XHeWhyoTKhAIHUDtOCi0/48IOvTKhLkVll6K+lDKapH3RA80rpNO1tPeyTvfc8w
JkrlsVMp4eepvlYtYaVwCll+vRXEflVb1qGoo13WsW3D7kKp+q2wmfubXgpdDYt/OZsLPZhAKtdL
O6WgpT31Xlhz8IBujxNk0dN+JdW+1wnWRyGgBJVxvb0/R2/kfxQ5QZZwe8AuO/fIFGJDCatRtAAt
Po5N6Jm+/A3Eh5fml9K/N/IeuoCg1DGGISw7L6wKJQKCSYpjmRxvsd709Fh2Y6qMJegRpVQ5kR/f
fzRgPK+DpIX5TN+SvN/QzhFwqY6eWIsJtVuqBGJcHJ1G8wjIwRLo1pIc2kYFkp8fLlkndaZVp5gl
0h7JZlkRKI46akUhXRm8Se1x7ZCxnk43up4eMPDYYfm2bdrgM4WvVVmI6y7rvWrovVjP3JHPZGPv
GURBQHaOpp4dcMa9p3h2NyahF1fNtTTFaLVaeChz+YXarq17Jwo03DKiXZMB5q/jW3wDbYNCZ6XH
VD3zx2k07sW0OtR86eXz7YiKMPXwtlQ2wN93SJDg1tZ5GIbthDH8vERjHePlTbcHhOKVabvFX/s4
xjEGiu21OvleTxQ4IWsmifPaJM1edkln8fOmvhY5Ma1U3SzB0jB0TpcEnwNVoMRJxtLGOyB0P3sz
2Sjkymo3niprvulybP8SXCb1khAxarYScfASaRlctm3fc7ulGz8UvFAUTmYSrDUpWHPb7dRp/KbK
7X4Oxqvl/J5qdefLj1Hln2ZkDYh49w1+2aVfjrCROK1786DEwTYdj3qYP0pdsPbxF6wK/15sCMF1
80AZwpl6UOC8B39unaZkFVjRLXAh7N25souAqMY6TAY2AHW4G9CSXuawb6trMQtOFh0ASbaA3PSr
aCYw5EYVR23Tj8pRsPhnEO6GKvo5Mn9F3O0z80PdT2R6mqNa3aoVIwd9hq2c0Irxk9sEWCNwzdNs
WF7dEj+lqTuI03oJZNTYujdViqG6rxwbYXQtgMw++YhvtddGPl31Ub9XEy78mHfKWgusHlub7KDp
45WWXc9GfIprgu7mEbqAA7b4ZqkZmT5hlTaspVLZDVm/Ladwp3ALtSq6glFyO0+RExTDPic5LbTk
NidhjS2MbIWaaePDIX5Bu7kM75ZayLJG9HFaBxxT/cDxxBpcrtjMaraTkQDhnNeqmLFeB89S263O
6dr6rE+Y/nI9r+tQc5Z3Uwsdes+6Y4TCnVEwQQJpJywKXAo3Uk0kN3xgS398/0R4ffkt6IGlTQkk
nl7dq86gJMYdz05nMBDulnxAVrv9TFS5LIM8VjdREtwZcHoidVo3PmGgYl1IS18duHwFipaAnXGk
WBT7X95JhViJtaiM9DlQXO7z1knRyfW1dDNlf2rv/G0JkUz3/ABcijFwAGS0/iH3nj+vlFtCjimk
6apavBNma6KT1wK/acKTIc6uMhPGI198i8yjt6D44kq6r8LxEbfOUzlViFEq8s4vgV2Fw4pEBqbL
8FVXI8ccA91RC1JOzgYp5mqaeiJ1dIcPcRLt+hk/1dZcwpxlcknS6CituwgH1ImkgCaxKQ/rQe+c
pdg1o7mL1u241stpPQy4AmAjtvH9bg8dZlcYyhGdk52mUD8yohP5x6lh6wDqvrJ0VhS4cDtsBxsJ
cYL/ST0WaZC7EZTyJjNmpwuDT7E5h7auz1e5NF0N7ZKBppxRityO9phzCs7ZQa3149CGn3MluhWS
4qatsxz8l+/VGklFyXmJqTNnLGuVjsgk+6da8u/ERLfzQfA4h5+evsWTMs2FO4HLFvnq8NTJASRf
Md2oavtVqMMf06grdmIqGz0vb0y92/ZsX4FSRBMIpyROaB/1/l2ha46k8AaCSjhkSfCpVcgIyRzz
Psfotuo9ToJdEGXrIYp3PqLWrUZSB99uF5KsyTk5cNGvQEmMThMEp6oVV5zISsJd15oHpDTuEsak
ZHYr+e1KnNNDJSo7KKhHk3w6FSxv2RcNrCMlVzcjrVyW2W4i2Vd0tih5Rqf1q7YMd2U8rJI6OC3H
rFEaH6UBb7K2c/qaFpNaCu7TL7fiDf2hBK+VyDEg9WhVumllLsW53ugNP+igXqPhcSeXYPR9NJsp
7383dIBynaltpZAOdBtWygYkgmnj5ECr5ifk/9JuILvYqh/uUiHZJM14pZiTq7Wa04j5lyQx76K6
QzB/QYokG6MtDkviHXMozyRSpdh+DevUtIVMqMFCztOORvtt2xr3mhyeGtk8VRzOntVlHFhmdhM0
/sclxQ5jXOhGI3KEGhgcJ5o80jnXE6/0A09PuSkLOB8DbsoluTXoXZhYW5E8GWvRRx3RlCXeTiUr
QvC1mW1x9veFpOwo+e9SQ/+A5esCfB2vEmNEY9gwaNhXSsrdHj9YeR+uFFTYO1ok++Wmr/PgQuz8
xsmxWLfTZiEmBAp2VqtvKW9lU4PJpmkNREdMJhcvzIF9g3hDQnXi/ZP59XDApSlRL/w2YPnnCBIx
0sNRafMF3dDtl/gkJGs28/zLstLLcbgw3BsXAQp14NIWAiP4tCe0xbOK+ATWDbDZYLgFh35Kgo3K
EgSIWVxTs3EiKXkUp/BuMJNDFGbIEHTOaP1pCPgf6Ad+KDL+979eABCfWN5/wRH/z9/y8F98CH+w
P7/e0pp78R9Ea7Aabrsfi6pR06Xtbxr58jf/X3/4J0L/w1T++N//81vR5e2bGklLZfzvwft2kYPd
/0Ev8OkrLcLOMG3/1RpE4wy8IWVPVMotUhZ+9Ls1SP9vafFJmGvKLKdnfjeS/Ad/k6X8L578bwo9
P0J0EK42nHyIO3z4n7QGX+kjAaBXFsIN3GASuldLq5jkGNppJrkllJ9PoZ4WztgCd8G5sQZ8lIw4
XVja7Fh1Wt1DoRTvalX1t02km3vNolWuivNnf1A7p64Ss3NE4FsoD4gSXq8h2AxvSKXMHjQlXDW9
MCBjMnfenIstoXOCXn0XlKk91KP1kKS5eQSdpP8QoiBOkdA3q+04ygCUx8Tktpt0fTWZ/WRPXRau
mBjUXYZi8B+MRprvnr3DNxqN5+nfMi1Ug2DpwjFA4vHsQKnTYJY0X5ZAJVc+tU2lcNO8Lz0NY113
xJpn28zYTWeClq2fRv4P7LPr/7p99yW3/fstBaHgy7cvxcstxSd+d9vNPxal6UWCf1F2XZrjf20p
6w9kEvjjJYb8E977u9vOllrWJ414hGlgVBHK/tZjQrCCLiBqZIg5UHO0/lm3fSmCPO/kgIpduDaU
R1BnWHh1L2PmCbsOIZwRgJFkWfiOVGV4ldRDW+77shY3SY8DPR7x+aosVd3JZ/FhNuV4D1jTAPQ3
V/6MB3nlwgWXACEiz3cbIbzkzBJCAraKBUToqGVT3wVSX68wsYWF0MeFsZFCiwYiVhOgbDFF2c6U
izSvMAuylizy+hhu6rENo31SGwnK4NH8YKpVXdGmGBrDExtSNTMkYikkwJnoFnF/D32HIVRM2Sck
L6UUMbZ+t3v2bt/YaucpxrLVyHGYjMV1izl7OV048OFn0uayK3Tpjh774ACyvBejEiHdfih/eY7+
9/Z6fv8shJ2/3153P/IfwZf0xfZaPvGbZbYIl9HTR9YFIfFlp/y1vSQDK8lfyG9LWdrWvKvf2wud
cARRVDoMItHIk8zn7+21XGZsKosKO3XchX/2+7b+c3n8MgJ928f9LPYiRkQXVIRupSI3yDY7Wy4F
zKpxyvxbmM3SZ71W0o+dqaS1U6jtkuS1qIbBqr/EOV7y3Gd7+mnUhWrGFU5SQY/g5SI1aKRFVY6p
EZB/hAuyiHw8iC6UV892wq9B2Alk+othGmS8FwVgOiQVmATzNglU9bMSm9l9I7R272fX6lBP35+9
8ze23dkN9zQY8QXaAIivEDyfPVFn+lXdqSbz6AcfckF7sHy99gp0IW5VM1rKNYO4EXPjQplTe2Mi
YWuwwjiMF5PLl8+YxNJgzJ1xKyVStafrfBcMknZoOnOw33++t97Ys4HOdZP13JI7cTBuhxRrLhpV
OmRE4RIb/K3FSNoBAdFAXgTE1sun0YOmz8JQv126JSf+Ug8NapjnXTqXwmqyYnwXVD0I3fcf7Vxi
49e7oykCcowCEZ2Rl8Om8RxNYWregoas3UGlSmVXraoCWtaU1Yx3xF1XW1Q8jdT4ZMZR6Q29Yq2D
aKBkhLEacEe/w+MindU9UhYmCj+gqQlwsjy68BbenCDgGovcvwQ59XyV1XVXWbFxW3RVQzoPe94x
Y9VwMtGMfsrKbN2U6CZcaLO98eq5/LlPALshiXg+PVMXhmo4yLdj3Eo7uR7oqOR+eGGzvjkImojo
3XNOEie+fAe1UPfh1Im3VtYnTqvVoj3jbrB+/03/kpF7efAgq8oQHMcIXT2lD8+bQmUYxDCJIiTV
ekOjuKMNny3s6opdbWaLWoxpYQOSSrHRub0s0WjHtJ3SllopUreZRLH6CafHD9w5y/vBbgy1NO0h
55Ws67kxuNvr0D8gwUO3byhG0KzRbOmnZJjSyQYQ49/MMZZiEPBaVB9wbYX5qGMFD/dWH8D1V/VP
vJ9azIgCE5wugsCNZAd4D0q2DMjg09jXPe4rcht/aGlpoaGiStvFSaT1ArGTkJzABV52ielmCttV
jr633I2HYDGBKFGrkN28iBKwuHE0Oqoxx5JT0Jtam/hifiTtyE17orB9qpVKGVdNXmI/Vkt1dhsL
7MN1wh9QzxpqqKfNoA2UmsspttMqF1EvrsoMfcemhPaBvSd/pWr99gdum5XgJFIrfAs6efxZx7G6
NXO48K42aFpPS0YI75hHa4vjWmZtpRm9V0czm2Cv42yZ4RUath9ESE3xKshbf5uLxoBuX0OZy25A
8QaenxRDuM4LqS/cAJuun0CxsskOBEkOkB5q5+IgD5HS0IbPKYO2oYbVYwA350c99lPikoNpG0vH
M27ndyhgrEYApo+5j9uenVnjXLhqJSi6DQ4/IcCjVHGnRFp1E2RBdYVOX9U6cWKkH/IY33q7MAXz
YzXSVOK3i6FtlvrwYApDhxB0Cke5UpL6/7J3XsuNJGmWfpWxvdq9wBhCQI3ZXqx7CGgS1MwbGJMi
FEJLxNPv56ieaRYqh7AW1d1lk8YkmSRAICLc45fnP+e6b8rRKh/OvBd/NolDEdIk1lx6VtFTEpRJ
6CCG1oxlyUDzOpiWTWTrxLsH6fdZu3eHQy/KoKyftZEFdIZJUH9oAosYjwdUXCF81tCP8ci0NQUe
MwYB9TOtb7Pvcbmn1FEeR+mW9jCAPCPq4LOvZ75BDTWcJCxvH3mvo6ZDNNCkbEWpLSmOr8M2r2fQ
VE8CGwZC/XGS1TS6CDaZWZ2Y030v07wlmSvQDNumUa0fNnnbgjZgYCxtrWk0bW8rJpbW6BwaHzBM
jY/XEf2Ule5F7TZFpkgTsEMcTQvCkz4XB4asgCnUGkMhST+LKhdhMoiygZdr4EBGPUXDmdmi5NdW
akyuiWEdkn1VD29yLU64xYYFHSutUSjaZpY2NcPFHdyd3tCffLTTZFgzjjodOwOS60iW+YhmjTkO
plPrkA/DEIKeunsNOs28R/u6/NZWeXA7aSfQujTh+DiW9CyMlxZq1XvI3ka7iOmY77MunjZWYM7K
wgpnKbOxHbt5MYv9bpvD3xi4CB+li5qKYIdSopl9D/SWBeqno/g7OFzvmSMoH5NmwuDWOOkny0aP
84g5mnT2bXZAxp5KewGeJ5tVcWGZfX183idV7yvUOqCZyptFkTUZDIebQzQsvgVm32oy6eLw/cgy
hEwGJc0dDODp6zga7J+ncA9lIm1171sGXOKhM8wsENEsTK7CxINlaTiLKDKM0jQKpG7iDiGWDbvr
6QA5STFIJsHzfuD7G516Jaqvgz3zcowC+mNnn/ZF67RxbnhWmhhZYg28yeg+NZvmDhZm9mA3rB+6
MkT0jkrjDGbbIIOepOryI+KMvdk+aN14v4Oa5hAB1oJ+UPQaQCk3hhyb4c+28TdDIxiXYjKY0i1M
ywYZ1WifeMzi5J4WOtEo0D5QrkaJyscsdzQUS48GdNEGsMSD4b6uMu+wa9MjXGDBaKCtFdd9JkZN
ZQxt0Cr5UXTMI81EeUjox6dtc9hF7PspPD7ZIaGFZ46uIfAbGNKrvP5e88zEXDZhGy2aHl6mTYcl
z77FNbKFJJl6sB84s2SgYYHylMFPkFzpKA4QQym8UlCk6pMKZrJRXPeinhStcTuKiymh+LDUt1VB
QI5xNvyYFgEFqOVgpphSKZ6HAyupEu7cUaZnM+rrSbK31V0BFc5smrEhZhA14ew8hhEzHczSFDr4
g90MJvpKM4LJR5LWM9M+dCGQR6NFf8UM8rQEHJhnZI97GrajoBmuBkmod2JoeOPnYnQ4rs1sSO9m
2I8bhj2M8eCtiQblw6HZz0YOxFp9Rfw7DL7VcRxdD5ND8z7wR9o7MbnZ03gJWPqs8P12Ue+Z6qKp
XB46pAen5i7TfT+BZEmH8/lhGpRIOyKBCyfMsfSCeU7/qbL7EXzIgNog9RXg846d8LMYXFbVHUae
M4E39W3UhXQuBpMi6uZjVEvAN05CZmP7dj/s5mjP088YT4vJ9lB2Ht2d6SHU7KORgwYbzsjo7SaL
DoZsYjN/DFGJ7Cy9msWP++EUzZtmEtbVaj9j+1gDQEqRSEy1s8xxDnl0HmfjCQytPmDMtGt0ZsiS
8UtXtFFi7/UWvgQzohYmZ16r+OrGFfrsyPzGjdOZ8REXX5WaB5VzRA93GJo+0Ny6HrMVhx08/6CG
969Gh4Bv1aL0JPx9wb0DviuvHEKPw96mQ8VAHtFMYQBMQ5lImuHIV/JtBj2qEfRUpYyafhwzgp82
mgjILSrRBh6ESW3ArgfVua91IJGjyIQn4ODlMhz4uPlxsS/zzVDv2soptXbauPsyxVOB+DrS5dkn
dAGHSK35yw5XAK/TKAq7RQzjziPDvdPF2C/jxqoG4+JpSKjQimp4REJxFFEtgRUhKPdwP+2Rrovh
A0+yq57hH2gj4mK062Nt8k0HZEGLaJYzSZT0SCNMtWjPmNPEiA9ETG2UQ2iUl5xZb5A3CJCpgyt9
fGDCd1oa0DWYxpjAwWgbyDDKfWMOHa+utFjijcDg57WiGikmAKNEabSdUjb2tNYqjD1iKrVR13Md
/nsSEzoZrg5nXXcNF37YOaTxfq846LLBvAVXeYt6bT2d06GcDGQeTCf8UTlL9WZZjIZDn+b+PoLE
F4GL2C1mmkezEieSOIeqqCuW2G9NiwYVXq0sgmnw2kyPaRpYfrvXyUC0WTl088bLGXKe5YDwYGqo
si5yasYvoqtjGK3TLkqWjZcOmgUAhaKWs1kce7L1dCNhO3jZe8mFjjgEv6DLVDPlKBmgzgpM/ehA
4as+aus6G4cNsrPDGS16ra41WcUZnFH9ICcbq6p+fBVq+FeBHu/hHpWNcCb8DnFkQcJl+m43IM7u
pv7grmMEo1jF44bmG8KFUWP1B1Sxa6jiDotTnP97VKWyPxbnw9elqP8XvxfB60vyb7cvsWLh/XMP
5XNBakwPhRaJyukUDuKTvhhNE8arVPYNJO3XLMQDjYdMqq9MHoLfGgIt+K+CLxQD/z6CBJC8lEYe
TF+zv0hh7LxuoyoAVLWoRPMuzL2eJblFNcsbc9RMbnXkZSxIO8fc1kfUnw/JcAHVbPnLbvlvkRIn
AObnpJBuHz0gMIn0biCqOJ8D0gfGLI/7tLmbzI7GHu7CCotTaP502c/KGm9p6utRHjErkJvGPAXT
65ZHNF8tzQT5HO4ZkO2AN4T0ZxuEOwPj+J5k9XM8HXngt2AEuynQav/mDQx49wlfrwDeNbTSyzhY
HMMmfOnMyBtKLU2Glg/1kSRDTlCgoiuzf5jU024ihjmEP1mXx88XMmLS6vNTx9qgdUBtcggR4K/T
bg1GtP0xbqq7SJ+YMpjqcPYcjae+0C5xUp6XLkCiUINDDJ6ZZkZ8zbNVnVWIbBvVOL4jaqy2zLJq
i0nua9YeNZBQmF6WrmpMk/P1+al9fnaCE5Qc0HodUfgwpufzvGhbI4Htd/FdQQrPtF49ged9Ruxs
MN0wGumRlXptJMeVv04m3etxXHZ3Xx/COcmHwuBoFOU1CD5UJfe8Ik+uBpRNj+M75PH0rZcXgdtN
4W8vRvE2RXXM8QxmS7LB1HP8Yb8b+sDBZi0bcRhFkR2VI92uCMPd8aGIniMzLcTRnASLJjWLpd58
mEWcOYogZYP8+CWI9Xl9UZVJ2BuKmxG+X27KX+8Pr68N4zALBrfh8HGsezIdgBq5tDXOb3j1Jsxu
8QYj3uw3N3zjlQRbXjQAyB674+AdD+NiBVz06H/6heqoeuSKieW/b1HIlB7xv/3v1TsCO4n3f35E
jKde4JeOxWwMv51S76O9DtkKQ7b/2bDgEUD2iuqVdh8pOpvlT+0K5R0Ye1VoW9UoHqppsj+1K6ix
/DvdQ/6ARga3/4TS+F/QrziBQf5ssTDVDHRRHGZAGI+jPNKvd2RvhuGhwxG54wbEU7MKvXlQrKb6
VRwvqgKmLCtObvEUIjOZIhnOu2o+Nlbjnqn3BAYqf5n0aHSjaCFaH5JJ2fTzYSuNMRVAxwTlY9pT
E6ColZe3TegiqzzYz4uI4i905utYD4U2xUg7kxDczcJo1/sxyHB7D5jtYI0rN+5WWb8IUmffzIPj
XVzUULP5q8lDeRe/dS+jj+4lgVZje4x3Qfh8NBfx/lIl9de302+v0FlPQJ+mXrH3Td2dDuzy2/F9
8ph+y7/pYzl6HL43wJ6/a5k1+Z5+S7/V74igwx7Xf6cc6d8yeL936uP7MbBSXUwNgkIL6os2XNUh
FQND9Lkb9pvSkMfQOaaLKnI1bz6qnw8DhlI0EbdQ0oXXZJifdusPmiuGqsB/sejnPeDJISuNvcei
t5OnrNhND/MheInBfaZf00Da9h+D3fSpXsd3/UP0bNiDg4ieGazNGxrChMdySJ5zENkNYMEjeMFC
FiXJlfhFEuO/DyQuHeaZtfwnHaZ5YYOcN8b+ABvkklU4yS19gnT9z7MKP1hzesxoyxHAq/nbs/Ar
1g55DOTaoAKZMzV40A5QfowomI2t6AiDydc37KV3OzPSf+O7neZdz8zDDNoe/AtxFhJhZxavMPvU
Q0DKdGs5do+ytU0ZWqHFTS/BfMhG9nzAXGh5DrSL1qX4BfLX39qnzwdwDrWOD1Gf7WPfhBKSCQE7
P4i+lmZB5RDBLDF6OsqKooio0J26m750b/tc6PfgrWgb8pWu9ICZiWV2Sx0U7SsPXPNUGN+ZO+ok
caDGb+/jd29XaYhMgdeX0f1ga0xEtQruGTbkf3yN3ps5GvW//GBmgqwBNnbYmKhh1NRH7IgJ1D3x
pA0lVwUb5J23rj5UOfF+sAlv2gBFAWEsvWvvuX/JkBQ3ZbJtrebGMyXVqfVe1OviYXyQIMzWk0KM
n7SH8q1xKTY8tivPim9yZpZEcBPl0hyJ4UjcoU+peNYkihRMVeShbH2nfw7B81oDXwQfPo9+ZK/J
a/ZahAK2Sf4Z0Mps34ZbA7fL4IjGAUsjuz+MZehJasHpQBYjxRpJHTb5pq8Cq1QtOEjZRH1bufvM
CuiSrOi7HOTXm/ryMp/Z95/L/Edc5kvW5JzJ4e9tTX6dKJ/CN0JsxSsDuIdmhrKtn1wZmH1t6h8P
ppvp3nurm9fHLg8EyrL9fFYYOgRtyDF9vbMvveWZc/h7vOXZ7OOfThMadpoqAGUhEPn1aUak3vmM
6QK3tI+ys0p599jb/lbWF87t4hudOYe/+o3ORGh+OSOwvwrySHZCavLrMwr01NenZW66DWp5sGal
LRTMYUo1NZzrQUc/Peu8+WRWQqmV7Htn0AcZpf+IQaPiOLVRU8wtPTnGi6PhZ0sfWQT6MIe9GPd+
7tByPMhiCyN4JsdTTHK4jyBfju463TxAYlFdYp87Y+H+7emcLVBSRuOgCELTnRkyRmBDDOmvkjX1
AhlH1EQODZ1h6xBYODO6QAMxfOoYys+vcRz7ht6xmHSb5IX+LUD7SF5yuj+8TT9f7rN19WJYJcOY
4zsS2S8GAV+gYDwwKnHLpP7TeD6d608ZucH0qv3ebDq32ASXSF9+FOd8OoZz5as/+JKfi23/o5dc
7bjzMO/z1Vbp1yfLmPpxMtQHhHn5C4KcXiRgQq+h304uOPpLW2ukIMmf3uj32FqXzlXhpT4dwl99
rmeKXr/c5sxK6FTcgS9Scf/1G5WND/6tjUz36Wkor65owYvn5/vb2wtVCYVl/c3ifX6fM3PiTRP4
y9T7HJfeTbXwZS6Gy73rzavF92xRLEzCdgCnslmgkyPcgWvIvcgEsd062ybi5WVp2QPXXo75JZiG
bSYeTcH4ndjCXgNF+kX7cumAz+1L0U3pgmNf4B+NbrB/e0/Wu5njX2swkDJnLIeLopcQkSS7bJlf
FUMJImuSi/39ZPG1fz4rIf9mkU5V7k+7wfsdj+XShjlvGfy1G+aHfvvThjlHJo98j1JkzIZh0BAn
uCy/LXAyqWvOBOPgXXvppr+w3udkDC1D+cNhwXpXVvcaM4B9dbhDznCkW4bPrLSFv8vQIJuIcG4E
cmbcRQ3FQ4mSxF4cSJfKCwd06Y45LcTnRf9n3zEXV0w1Ez4d8N+6YqcdcO4PPu+Qs0gZRehZE8EL
CtOUTN0habHcM2lraR9o8yE4h6bu37xLzszl775LLl6EM7v697gIPyog0i0Fu0/NX6FLz0wjomuA
CcvMdC3rWyq+ZU7rbr7ForKenNAS754tSqu0plfPclfahpjf3m4NCbTUmq+O8mluze9DMf/aRNLK
+5GD+fNBmWdzQoe6mpZpz0Exxilo8FEIGu9GonP8u7GL4Epj+aDOnHKZrsolN/LTeFM4w136Ub3y
zEwO5tDgWJVjiIeB85bPjeeRBWZivpf5nAEfe3q/JznZ7e3dw0Fq12P7uKReMl8MJBgUa7ygkCa7
+dQK3EpMJJ92Jdxr6BScbuU7771s7F6WVma/FyvTEObdNaWpgU3s/J5u9pZ5XYn3gXQXkTuxgWha
YyHtZ6TheHlY69+m1vsBb2fLQixLa+/433HV3+lEO6i982TNDeTr9Wgj4vU1lNH2yF6gi7KYyIzj
GFsHYZdOJZD3kBN+bfKM0kGIxd2vk8eAtxxbo5vJVpXLNHe4eAw/qmXtPDayW3I+r5F8HVvr59Z6
3E7FI+Ut+Xh9E0vX5O0SkS5aK8EZu488tEZvZ7Rc2lPB0w2w+9Tehk66SMRye7vboWQiKmckxvaq
tNXHUysjsXrrroAaO8w9WqVdWatavj3omH6wqTj3UL6h1yLQxLMLC/140ThPq1psDguoLCwchNXK
p80qXBRWjshJd+WvV8lavVhmFY6/aJfNU/6B2gssbC2KK+E6XCDDw2yURGdyCQ2Z013rlA/D9XFp
XKm3VUe4lwg1yodIGHxE4m37PHL3V1PxMv+oxcPDcBcgwSKGQuTrg0BCTMD6bw2f7OdoUdmoU9jp
4rm04DW2+iUSwBsu80B2YuEJl7FLMU/kvOX8LtwJv4bS/ylY+HQjnFWpMkbAxpq6O0eitA+cKSew
cRapG4irDfoRTrJubet64h6EtnwuF7a25BCdo2NL60LUd8lSnE90/EMsxaXrcxbdF1WeV11xuj5q
U+03k6vW3gxEKXL5TbPgWxOxXL4c19I2XO6BRAARu14vl7e7C5fnstE6C/N/Gq2fRut/ptE6ix1/
z5vykn04Cyt/T/upK0zFb9Jm2lpg62BXBz50Fm8OkHPuIchTra3CKqyhq/xjaTcOTFY2o/9Oz/f4
oXM6h96TVI8dlzlesjo9T3Wk1GNH2TvpS7LQHM0B1mbpkgkRR7dRwbYjO7CBX9vNfHLTzJs5YnMW
AY014zty7vPRjo4PxMCTwkkeEOySY7GuLbuxR8vGfvGsmTW1lScdu+GitQe3R7xoY2lOy28zGVv0
acjZiRgORDVY0y2Uf+L+xZAvGb9XKT5Bg/sey+k1bAniJnKvb0wLhDUfN6lEgltE69k2fzXcXq7x
tIlYX68fn8cUBXwxB/UvHgDBiv7ktXHTb6sHeD8F9YyJIAI8ypHY1eJNXZsPdUC3H7hvHm95XAUV
b29vdEOXMrQjB3o4NyZ4NcXRqZ3MVpcFQfB7JsidsRNbmauCgqkERuZ+7bdPbPlfrvVZKB9MOz/x
ipTKP6sHi5us5ZRPtfIGrlyt5KqxVIdTLaO5BDS2SBZTN1sw3GAbzpDWo04RJSMKD+zR/OBAPuqE
/JRQX0cOyopYcMOaOD7Lr36Xu74zoJjBuJFdygOP82wHGLDdz2M34tFuHm3IeZW8zxU6vI09dHpC
0MjJ18cnSHP4Z15pbmG3Trno7aNFpL+3daE7nQ2DGNF0RgzGyfChcVSBvec0xnwebaI3a0LEndu1
jFe5bVyNXc1hoodHGge5PslfUjgu2GCRkzqV1OeZlAl4Gtufi/xuuOi3xi5d5wt9XbnStz0rkRSA
Rc/haMtkHghBeG7nbuLEttMuqm21HTpDK1nySpudVaO/5y8hcpXpasoWVqFnZaFHSyBJYCiDB6Dq
1sFOrY5XbOgmV4IxIfZxZVdcihV1JwJQ3U3tqT3mE7FDi6Bd3TwUBuaTNQR/znwmgVDfHa9qRwQL
byF9ESIdeGH7XDQVZ1nZT1PxhzUVUMR/7RbOk12mFAdRMMVUNE6JoSjtsdtg8Dtnv+v+5Bj23Es6
NkI9MnpCMRX7oFlD+8gdyAShPIKSSKzQid2BfG1IWNm09iIwZPqEZrxTW70dWwH7GTExeZAHd2kl
m2rTLsZPHfsZ3jrqsP3yeAXswOKugEPPMYieyS+4e4+S5j8vaV4NxVZ/8m/gulvOFpXLIN9SdwwX
9NXC36YLmvpyerpzsHaXYChKwvcrk3rOcl804TTx28J0Uao93dG1JJPftFK5x9oevfZOY2W4xd4Z
PR0WPVbJxEIalrKT6gMBNTGWtQuNF1evlIxJWaUbOj7XzeP/HpaSAVQLqQ6+Qw/teksYvJ3SzV3t
u7K9EZY1wb4iY+r6t+rvUNvh75hM3QU4XyB1Vr7h77C9GuqmqavNQyfn732LtbFjifI5F7xZxa56
1i/PLN/VM1I+fEd99ZYHJ1hq89zlO+8Y2Lks3ZjjDliXg5PLA18jjiyyYztzOCbOMcELHJyaI1BW
f28hZMd78rmJXXU+qnLhLUMLGXt1PI76znFyJinPUu98+rxSfkL9HcZ228whTCfPhRieAGJCQSGQ
19EiJmZYM+NC/IBQ2g4C1cXhJrwxn9IF5hvfWm3LO22JVKwzdSnYnIKcjsxeBTMjPjSrdhNWAQFZ
GeHlIHSmtjSVY/vgQieEjU6tatsjfZpI5V101subq/3YsQZD7hKo7mWFEipSiSK8gWKPhgLzs/bg
OnAix7d92wp3TAsKGE5x78p15TiEwmGean5woWuxj87RgrnNreB8xSUrp8z95ShX7buqTjFlf02s
0E5ujpYm11Mn+4BUmiqCv9kTNBzF6Jre7tKzblNQPy6iuDJxpzehG1i4+T1+bS8JSo7cW3bBlRtx
JWnJIIElUznYTBBgnbn5olyX64l7u8lxlQVubNPiQ3UOvJCR9aQ5I0665AKVdsa2V/cXtEuAnyKH
YUWAUKv5arZoxYM6wykXhkPm8K15Paefi8utuUE4WquwayultJXZk92MI5i5M1vg+hohJlQNenk/
3+PnicvmlMIX5cJYlmvN1Z/M1/ErQoCvHjuztKL1dN3MF+TVqWSuSgB/koRfsVhRyrE2vfPkNPZg
w9ISeXouKLXrwbJzD7b8QM1Yfnwc5O6Ndrq8vd++hOL+vhVvRH17FkzW8/B+vLVWKtrTRC9uVIml
FHfqXXL+k/JeM8LDCeUeFes9zOaFRRnEUtsst9v57BoRXa6QuhbKADDLxpKOrClPLxzqTW47T1cp
C6Nsobpa0ELi3pEYEYFFX4ioZw3wivJe6xhLf75kJVU4nnL5W6k2E91yttBeIoDC/0P+4IBx7e2c
OFNO3HQxcTUunLEcPw0oDSUupyW3ujWSRy7MWvpzVd4T9sy1DTu+8q4+UjsiiIAD3k34ANfGKShD
bfDbGUs4scY26sRycKFkgfT4BZOqHv9U5WdSP8iarqRPcqrW5bZ+yknUDasiVHVT0EE55Sfdk8o9
1A2dbnE+jjfX7ZED397dyNEsU2prDQNbb73VhJ+rxdBGVdSbm1Ldu2O5UWHqaJ053zVR32PFLOaS
lXXDqik7RsTqJE60rN0ce0f0ujve125xi6TKpnQ1gbXjeVhCV1ulLnYayxxigVN8lbJ1RL7UNlEh
Pn2QZswYy7zqdvqtfhus62dtO9pEa28x2jaPqduJAX81s1WJlMrq9YzcQNlCZYc1wbEpK4tniFy0
jLB8A1yqeu0BP3lrU6A2bpvEsGybuecgsnxaJVVgJLZeaXYn/YfW4VmUc6GClu11I8eLboVldg+3
cJLzWtWcgq1F4a6yiWCTe886nBSg68f2sXBrKyfuDLBvEa/PLrBDd4p5CbmJjzjtnt30UkhJWA3V
FcAbtYK+W34/kNRklr4jj+P+VylQ6GoLqqHsQsqlKrrlO5pIrDQMKYQbNaFGReyrgg215ipgzwHy
FBRjyU7ZiMQMbnB1pMY54BUT98B9M8U88mGHGO2cDayccs3F8NnVGvXxmrB6iIWduS3pVvaxBQvp
TBC1NsCQKDPGCBbF1KOli5SvpBuOisRrSqxMSfK1sju7J1eA9Jvnq1tY3a4zDDasvyA/uV9U5iaN
a8Z4JarbMiadYa3YCTGmTSW8JJ4gRlUDo+L1VbpTL4YC+Wx1O01Oruh0ZeYDXnLy3K4G6G0zdaA+
nMOycSs5WyTbIWDJ5KFZjjYslyq6C/9lsMOR2/tbpuTVVtoivrPg87QVp8BVf3Go8M0+wjLAYc3k
aDu1DD6Vc43u94vBDY55Fd83826lHLPacOoVBqQm+1NQQVDiQIA7V8kggjTyO5k36heMPwQCP8SH
Wg0URKTurHVnYr+qjRwQFLSuTwpI0MEliNf9pr7K3HngJFIe3msK1VNWF9IEVk6ZsYCtXLm+SHIh
3ybs5f1pcc0b3+WnU4acP6qrjVck2cEi3Sk3NLhTz1W/ncpyrv4/WoSufqM8p8oGfZc0imyQZ0u2
3YWA8GKObZ4Vf3/m2D9z7Dq+TpmIL//v/9IupRNn5foJEhn9oaUaFxL8KuNeEuS9KDOpby6BMpm4
veBp1eOfPO3P5OVn8vIzefmZvPxMXrr/+DHZpaqAngOGPjVTTt3qTwZVQ20YHkbMN1ADatILd0JM
fGEI8NJ7nDVs/qr3uJyEnbUKfiZhP5Own0kYcdfPJOyfn4RdjKLPGlV/UxR9Ivj4wuafj2hA2RlB
4UinpJXmqe+RLVTjPFkbV6qxqpBj9B8FxQq6u6NTDzEjN51QN+4t09bpY4yoNfXUYVR9+5eqETi9
qfX6ruqykXxPZ2L49tgvKW8zL4k2Z0vZAAJR2QF6hJES+JsqyKiaxy911pXKjy/hvi6e6Rnu6497
phfbXyfo9CdH/j+0/aXNfhiMjA2lk6FIfs4h5G0Bia3eVGrzU62jXqdqbg8Pbw9H+Z2iKqxd4oFf
ZBbV9BUwwZavhiqtq3ofdahFb32/6cVVzlNLSVH9biCugBIsk6vkqnSn19Wjfm1sjU23M+8yO6Og
nYMcmdCuKiktievr69cDrcJrqpoHcU0pql/2y+ECTOoSDVNrRKm/dlKqo3AdyXRxBMyaWwoS0pFc
+47grxvRL58PYrL7+Lj1xS1tAI51YL0F1u6DHoDBOaAfRK3+KB8UbHPgrB5WFL7XtdjLt7dQgv2g
l0/1/6GwHmhtUBccqRMGwgkqpFbf1SPq7HcPXIvTNeKVK4cvPEOBCnZvX3frf1xF/7QyZ7n9IYhm
0TSqTbDK6mNFy0d+QxPZSsXTRDh3DOI8NsITN524O82yu4CXhb0W4F/WIGjumZGxPQFbFS0P1bZr
aK44UAFS5AtoTHAuITXXhzegNsfTVfsA+xLaH8cLcNNTC/U3BvbTmZzBpTrjOBh1Ov2A8bfsaf8O
zNptl5Pb4GW8G+5gjb4ubWhgO9+CMpTRx+EM6jw56MVkM71lONDUoQxR0zQQzb+OafJZA7DYoSz3
THhJBgf13diGa7l5/noFzli/foHJAqj6r3vjLFCf1eWkQfAXnPhWC+jTvqsWaCxfNXpGlieCTeDJ
+9ihpmsPrOg2uoXnVKjOXUBHSNW0FT7462M6Ddh9dS3Pwvqq8EwjylRvhQ6VKelE0QoxnGo9Bcel
+nkAYkQ5P2FNIN8TlWanIIG0x9ZZgl1iYorOJl3A8tSUMdjzIYcKJoYeUUsL87ChZ0TUlLijZ0ZU
L2wFuIB+lGB9uqZnnj1M/OEkGHD8qlsw5XhVk5a+wUZBfo60bFV3QPWHEoBLqBPfKPhSQycOzUbO
E6KrK4VGK+8PfFftbdVk3tN+Vu10BWdS7W8Fslf7HbFpuu9ukdmeaRk7766YrXITemWRUHg+zkPg
1yUdzNKC75sq3cv4qrfnCvIzlRnunsYvqzilcVrS92ucUzuNIrQ64sOiO8GSZhbsuyCcFF6hsRF1
J0RIaBR/ZG67envb2x8f9+v32L25RrA3SQT3HzYKlkaBrWrF7QdSfyDUVHVc1byV31dfWyrf9K1p
FNRz9bPqAqlaOe1FiuvFqZ9My/Zv3F762YhEbSbB/miw5WMxPGEQmNedq8vb3hvzXKjuWSAgw8WU
YHiXSyzGbSaPIpP3Q3EfW/f3tylNjtMZYhN3b28Js3fKRn59H/w4QvzzPjoNaH7y70PYYRuj5kDz
m8OVOSbqAmnmNm6qUGBuwSL1a/3xwpte8panKbxP7/rTW/6jvOXF/XDWtfm77IdLxlg/K/b/8+6W
S2b3hAz8tHF/mt1/LbN7FiH9i3n1S4HSiSji0+76RwRKl4JO/SxQ+lcJOi+F/ed6Pf+6Yf/kR5RX
6DDqilFsRBx9Zh1Hae5BOkKoN919a0DuXKXdfHGV3JYbbQ7I23oHSWEfxHu08YjkwB5Y9T0wehks
CS/m8RJsjwDsQ3r32smRW4Ilg7PKHTv9JqUSEwqAes0mOuEqEqmmDPz7GZF3EEl/l7lpIsJdkYvd
gUyPYc0LoezF0zvLz/5gpzf+YWsZmSpNG6LKyBzvr1vL0xju4UoFWMOjTO5QuLXMx4n1pEJzhYXt
LIJxWdyRfpCAIKy7Gp+wormsNwoHGjpqTKSBvUZUR8QKAFqB21PDA1Z4BcjKiTczUn4FOarpkCvA
JVAeabCmnuxcjwmCVBPtGPF3Z1bbXwdyF0/uLFr4Q53cmcLon9LWTyt3dt8dh5GX6GYDX8eEYsdq
90Bd4+GJPBrs3ZAqiOtem1RcGnmqTl6717uMcRlNko9cSCeU2/pNsvrpSM5ukXwPk9FhxJFcOYvl
7ddrePE0z3zm73iaI3VFvzrPs0LByEiDcY24G2BRhSWNtj1FGifAen1XxZfvi60uXp7Xrsf8aLBc
bCnZwE7DI1ffATvytFRSQ1NlhaP9zXDLhenE1/p6PB+vpvP41qtEOv/66qkj+uqIz7xjv59N0mnH
EcNt66wo6H398ie51q9e/yzNr6LUTPUJ1qOYQQYloqOMHr6rYTJtbcoh3xMQmKO5QmgqJPrB0uaO
tlKwcZXB+45v3ZQxwpoFU/lULNq1IZEboHphyMNNbxcCcJpoWnt/8/WBX7gus/P8txsPkRLlusS7
Z0bHdpcS7B97jT/fEucqZlne+RW67aa7qpgi7kGFwpYlU2p7lFAH4k7tDOS+5Xfqqs5CuEyyJfxi
5HxHEUW88+/9Gq6b+0I8Z8S0heAoGWhTFUKfLHxZiBt8IQNOt9TxPtDnAZb3cWF1jV9Tpv/Gwpzz
lQ+yfhAOfU4Cq3Lk4J9m4imnAKyqxd826jeNhUQG9l0NQa2f1eIN3EJYXy/WpfvunJb/X/++mylL
8ilS/kvvu0vb98zg1n/37XtmdP+Y2/fMXP9e2/eCd5yd2eC/yDteMsCnStanjfYvY4B/yJE4ndKI
mgxNA+bHMwucRAOtHI1b0/3uM55UuinEPRQbH7F18pYQ5R57ZzFLoZpUFyYXtKGK+37rtv785mcN
0kNf6ekA2SQ3i2W+DZkoQqOZgY/NidnrKraNeQLYXsH5ZwxTdZBNgfO8HTEI9X2FQnQhpjlaYjhy
gNfMdCkLD6eGMW+s/TOQdGe7HXIeuvURchaNO10Naf+GImYqJ7UMeTvkv8dF56pRo5CCfeAM5yH8
IR5TJDRpVKE1tPV5RP4TO6EdA7HmQaY/dAJoxJgs3XpRcXTOA18bW3g3L1ycs4zgmAewUCIB6VoT
JqmPDNMoi79KcT1Hwkr14xDTv/k2PE3TqNkapo35zUQ8/WcXS01hI5JFy1z5iFSo2YBvM/4y59cq
alKTOGoeUb3at1zw2C8f/rV6DvzBJIV3jIAB4lcw/4xmBi1DW6c5OGUiqpcd412qyw7llvoZuD8T
SYyF/3/2vqy3blzr8q9c9Ls+iKQoUkB3A60z2okTOXHiqrwImSyRmiVqoH59L6UauD7y+azORQG3
G90o1EMqZVMkN/ew9rAEOgaGXw0WI34KvVNlGJz+qt4ntwQGasI8mteP7D+xT/8Up0Xcnj3CIiFF
X2UQJxdRUhN+S8KbZvfhAURci2vYheX+uPyHRUaKQ3nz5cuj3T+yHSbXgb8Kves/MMEGNlyHP+6f
bhWkvt6lEIZiv3W3m4K/skv/Lwn+1bFRzzXSyqg2bVwOdYFb/OXOL0jF8s9yaYv7po8PNw/oIUIv
ERrIfzn9Cvf78O1bA8fs/unzZ4we+PlTYvZThng4vlk8PPTTvr19enpCL+HH8+7JQTp2udxbGi7v
efcRLXoKLTo1+vDKExrclnytvv2YHmy4ofM2d7ey6P937W5baa1s/f9XWptKa+WW/NuU1qansIox
/1ZP4aqjHRCXgNCGgBVsdUgxiH9zO8EWwkp1eO4JQnhYqwoq4farf3TD/HZDR18dOSufLbnarqKO
8TXFkqkgPyZXYiqFbEHAYr6Be/sMisbhVGjS7rOsKI7ljBmpHsGoUQ8suK73xzhi0H5TlN3Oceuo
GOi3Om12Q2nbExdZB9bcwd364qsOwz+/2Fu5coXOMh53UJyYRDKgDxclOemuvmGhvQM+aNDYe64x
BuTT16Uo4fZdgvn8Gxb4F8r/wqF79gkrh64ATaP1PXwCAutFRX9IDkuj3DLOLg+XsTBL32CCOqF7
eFcfn3LUQrzuA9DFK3rtC1ZeUzH1XZY2+IK7JTr+cX+3DER8f8RMP7NMtfl0q8P7jSW3zn3tdvz9
5/5rkvlru175E13dm9FxsGtybODJoS6s2QH7AtQBllD0JM54L8tgBEzyGcJx/w59fItrWIT3JaoJ
1B4FEvaMK1m8Xw7YHygHipSePr9+Utd13TPxWJn2SQ6OQ0t85mdY62+LhwmvDG4nII3Fpf1jfxp2
mEdUh9EyZPG7h8FCy9jG07t2iUOWxu7z+WHxBJZPHxc8ZodG9M+fnz4+vf6lm4K83PlzV/JvF+TN
K11Z0n/TlW6pyYW17PlB/fvV5NZrXen1IsnYmNWQwSK8i96eX5ebjV++rm3+vV/+i2jilVf+qz7i
mVDqiXE3HmGS8Fo6PGCCMSUYTLLL7vSjCd8uXfBql7+rUFLVY+QY5mtg3FcdvsNwhqXi6ceScfjz
8PqOt970uvL33/emyYYTsR4i/3c4ERvW6NfhPbuxv8EabQrJSscWs/JF3S5C4u4wSixBIS+8JViA
breMvl1sghN+mfaI+U8cRXQWAEh2jN+hFvGEWsaP6M3fbXgmm9+01qb/J3zTSr/+nY/pt2iS/0ff
mfZrrkAaHPbtz6/9P6qnf3w0X43qjPre/dfll32vatuqJDX//fKP3V9/Ru/d/qv5evGHQ2mUsff9
z9Z++Nn1OX70Lxq95f/83/3L/8Vf/GDrn//tv3wHAbVZfluiqvI5tfGSv/jPqS8/VnlVVOU1ysvl
B/+ivCTC/Q9QILgERMCE/yK2HH92ZmkA5//BEQF4IAUH1Tn+7p+UlxxUycINXPyER0Cohht9RnnJ
XB98CgR8rz4ccPY7lJdk8eieKWLkkzwQtxEJ5ktJCF1nldoyn2IrChUVvUdvu9otjn5L7F5rH2Rm
4DC/JV3c77XpMN9CzPyQGTUdM12hNt7v+5Pw/WADWFhrt1/fBK5PhCwBiKKx10tDLIpkMl4w6Cgz
tfgj9iqCUdB8yh9Ylcc/R5t3AOR0cce9CVRfnIvk3mckdcOJj+DiLA1hpzph5EHbvMRcZk+B0sNO
Oq12ZV6O35/defTXWf2j/GfjPr12hEHgEer7FCXfa8CcZU3vZ9SqKHdN4O6rYawf2qFqkJ7MhRNJ
m9YybGyNyR2qGD5MllcoV0j8bzwb6DsXZO+fhlpOD3xiM8cU6bz9madVfHImP763NMieaDyo79xL
50+2y+qPGZ0+uOngfH59I4tnvRaFIBCLjAYCrO4rdUtS07pe2qrIp6O+AQ8QRpJwFFG8vsryW1ar
QGgpZS5F6ykXK/8eTCGgvjATBK51AGR7BIM8p6Z502qVbsRwiy5+sZRknk8CsH4HYvn7ZyYL8/uD
WvrYkKP6p3zgYLqK6V3nEBO2Af/0+/sCiLRwa4G/HORal4uNDfdon3oqSmvBQMhnzKEstbwjRTe9
fX2pKxcVUCJAhw5qlQDc05dLgW5cFfPc6gjFmeo4emw8zLYZ9//CKtAMoF0HVa/7S+yfnZ4tuKuQ
FdRRnhT6iP+jPUzS2SqGermXhbcXy7hgAw78dQEgJf4YTzPRUcBdFDn0TX+MpaYbe1lRdUuoFL6k
zkHfiLwQA8/v5ZGZyVOqTDOIwuxjiBst0rMDnRaqyQ1FUuAAG0pDYSXSA1NlQ5ZX093r57mED5fS
CM41QiUYhinaENfjyjUvtfCHDBS2KX3qa92eGNqnTmmajHtvVv1uGFq1N5XYenFXjlgynDLnOGIJ
g3O5d5nn8ZBTqaO27JN9n+aYeVs19W8/Ng6ibVAwgz8ZKTixaMln4iIN+BwoVTpyQb224wP/Sm35
6OTlvkmmjT74a0cJg0mBolH02KwxNAxeTG3n1ToybU4O7WD4YS5dJ2xkne7ZFDRvZ88bwrzwqy1B
WnneiyAh6odGEVCTFDd5uc0h7WU5xl0eyelL1g13nmWHUSWh1O5NXzgPGiRhNIl3U4khTMI9FPPH
1OqvLSnCydZhn4l91v94XbJeXjBY4D3QY4PefOEsWR29PzQp5dWcRkHuqM+Bo4MPmsft6fVVyKoq
E1v3BayCENxbrtpdyVHMDNh9+1QvFg1ZBhZku3H0zXkMiNp1aSrOYnL0n37bVwfPp8FZt3F3rL1q
2r3+JS+v3xeSLSIN5wpyvVa1xGtlPGgdpSnJznXNDLwSdzrkhZvuYrf0jlzN6gMVbbqx8kuLgpU5
ZAAJ4EAGayrggmEEQz1B8KY0sIfKKm+v/Go4BEXA35dKuxtnvuzkUmf40odvwfzl2OV6PUq6seAJ
dqoGox5mNmKGXTc5NYZojYw7aHBjpd5ltilunBxdR2WczBtbvnbt8EUpPEQYew/W4FLia6uY9Uyh
I1GT4A0zHUaZwWcJ676j0FlZedPHrfmoJ4FqtNT3d3JQGIsNnsENv5C9FEDpBgSmnPFFf65Bg74m
1gy2MJFSBsYCo8sF6ts0rdB0PRDaHrRT5JgqF1TJG8dpD74dkFRv2rGqd5VXWMykLpwh8uK8jA9V
XAC8LnvtemGV+LQ+y27yMcqsYyoIMxPLt60p6Z9Vmab7xCaBDIupNH+IwZs+FLqXaO2irf3pTrN6
amSQPYx9Z/1QJnX7VPe2939bwcInXt4g/sFjd1f3oAKTeEWadVHlDHTX5XA1OwIyyJTPQYhsFfv4
+it76ajB9LsSFbxE+nDYVgA4E4P0dTN1EWub+sxTBpZdK/JQVy4/vr7USwWGpaC4QB7tigD3eyli
pK8ba1zSRQqm+NbJwEsstOv/K6v47mKkAgYPd6W/GtsvE9ocbMhlkJWpfnS8bNhY5OqpCeEHiPfY
Eu9dbiWGvTL+UJkor1WwH02K5IU0GMrH8y2+qCunxiAJjMvF5rprn8Y6TU25NibyEpofyBB/y1K2
ZdavLQK3hcBRZ4xB8V/uR1qTmq5WfZTTHhXc0/BzsH27IdovjapkcP4QisJ7RgCycmgNTHxghO0j
HbT5TcJte3YCN79BDAqof2bFbh79LStybWdLhC09iYsCBcLlznzRcCYsw6KuAb0XH8B1IHO9sbUr
8gDHH3y7eEacvBDtoiQtD6a2jTI12F3QaIxsxQEgVOXl/vVXdCWWlyh78oRExMMYZPByR6zo5MDm
qY10ZTEZ1M3FodcTOda9iO9iaoK31EsnNEBz1I0qClg1adjHHESEB38Q0yc6Gnb7+jddOWQf3hKC
Yya8AGrr8pN8PmRTkZYmKuc5OIlE/IwdyQ6vL7Ju4YNWlAgiJIwyrBRlv+qPnvmepvaS3G25ibJK
J58d22agR0+8EuxPLSZPVuUEt2Auwd0+uMhs8nG0mHydaE7DZBgTvfeHznRHK0FX1TsUii6oinLj
K69IAkw448BbcEFSro5CFQ2AgbLuIxP4aMWfx3SX0MDZebKz/4IkXKy1kgQhaloAQ+gj0qbyyC1L
3nup0x6rNGU37uRhGOhAMP2WB8574cZJWACjAAN6rM+aJNNOzKnY2P46nblcUuAhYpV4DcsfVpqx
NDaNLeFjVFdO/VYXXROythagh4qHEd35iqMAbi47KMzGkf4x8Mo2AgxUu7tuMGhItzwpMPZZpjXK
1kTq012a2JaGY9AbkKL5eRUcGr/vjil36BjyMifo5xmcOvIrN1YbfhFbjNKlbwbbyInvSYRzi/G6
FG1ZzlOSVEEfqYZ1hyxt0bhiGehDR1+GouBI2vr6pxZAoOKuG25jcztiJnA/0lDnfnuwZZ4c516g
jbyWJmSWAjvKc/pQFXT4MZaF3LdViakxHXaqOH9KTe9F0huSY6U0fVvGE/rc9RicpJJyP6Zdd+PQ
wD1MQtv9ELTjb5s2qEsPkQYFdINIfWWla1f0iKHdMXKdDsNqTNA++n5bhZnL9EYi+qXaCFyCMw2E
hzgLXsHl2TZTP3j+LMbIaS07pV3+s8kGcn5dbVxdRLiS/fpXrB+kwxrTQjVNEYC2cV85KWbKU0Y3
DID/QkwAdwEFhWrinALOvdyKRT3tDGdhigbd/VRG3mqBET6mccPBNGxDKF/qGCwGjw0RWiA9gMSX
i6HEkmdFFYNvzrZgjZsHeywyFxCo0+Qb73ld1IknHLiwNoA9l9XYuuEhUFbHlmc2ahNe74JEqptG
ZfRIm5zuh9JpbgObdV+J8qnZ4frQkTLKqQx5V3VIeo9FYHZKtwztYXNS0JMR2fikmXTbjUO5cs/E
5YIRxIz48XUAM3YCAgYjHDE71ju3D9Kd3ybFxipX4iQAAwiQmUcWeGcNbDYFdURBcB7zrGsM1+8y
rUOSeW2JZrTWqLAVbnvWSTX0odd15GvSZwnm/sdJ9zHuE0s2jMAVwQMoJ8mCN8H4rlFCniSsZaqe
o3FW5OvszAnEW+ioFG23zyfMVn79OV3B2IKLBVeSrlztNEWDBY2s4/d2DvJT61GkcXM/ubUKUP3Y
1/EfpWvdjybP2XGYpnxj01ceAJwsAF0ehfYAGnX5ANJE+J0upjlqBEWtSG6LsBwdzARhibex36tL
QaAAWnoQn/Vb6+dYZaoY5yj2ZyAhQSN3rB/Gozd23cZSayLW5a3Bowtcf0mLLGDA5bZyJZELGvkM
1Emy00Al23uJl7zJslaenXTwgECUNkyVBW1XEGNSOmvVTnOnfohbojdE/SUqga9ZPC6AwwSRKLv8
GqduZWmzfo4stEPYkYF/qope75Qsu9ssk11IY2MP2NH3th2cDZfy2rmjMBqsZT6BEVo7e6TPuNGp
O0d0zv8wiS/2U1F97phuN2TpSmIHaMOzlVanbnXVlHR0SFT4Nr+LXR2AG4t2td4HxJj3s+ejYD+P
874JR9aRaEhaCiiiLvzTbOQUhAwo3ENicg/8tC6nQxgMLZq3VBFUR6ek7XepBrc/i7wh7lu8UAqq
VVfqt2VTMZA81WnSbOzppdaWwAoZQzCCmV0AUlYWgot0Kgl3WNTKrDnGqnZOQdoVUeolBFwSY20x
zd5FyjZkE63uA2QEH21WuUNYNzLOjl7P55NQgXiKs9YB3xWqtT5mzkA+v65NPMjQc+8KfHRSIMMJ
CmAO6+IuUvDMpVdK+nbWVRfFxAHJCWHzaQw6tfGwXq4igAegEpNiPQ6Bvlxl9IuMGdP2kecbdW6Z
LY++tFvjoNaaGNgZIkyPSQ/PhXnrHGsZ1EM9du0YTaOxbxPEs2E9ZcEnR5Xixmau/rhxdnR1eIwI
OE3InsLVRrZDrrZV58QwOE1uFDdMfDcZHPuwISJxwr4YBrAiaQH8v4KbPYCDnFMTJjnjOlRw/n90
LAPXfNslbRwOQ6oeRdN3YNTQZTCis7ojYOjlvcoRM5Sm2AmT+u9JoXJ4GY2vvnT46SosmWN06Jd9
961tSXLX9bV4k6KwTwMj5G4f+vPgwiCVMdA1RdpO7eqq5V6oO2WQBKVZNyM84APy0nU77dPRszLk
wErR+s9TXu1Tzuo75cgWXCXAcr6/foRyrePgLXgcyTzELASZ8bWO63viZmXZ9VGgSApgU9H5HIzS
fec1352UOZ94Nts/Z0/7N7JUTej6fV7tkbPQGPTl6eDWBV/0j5IgQxdmc++g60YrlodtVjmPdhAE
HbujcG/T1nb1WyLYfKPiJYc9G898S1NZNychTHDG9eJmijFII7f124c0l0gxJLkEucncZujx6E3N
7nrN+BTGpjC3RW9YGTLfukAjbaba0AROgnlZbPA+931StWHSaedUZDyRYN/Ly+aw1AffpXPDql1a
2e5zPWsy76oWIMkOGLzIdl3Z93U4yp7fIwtYBwfuk/TWcuOBcCeO58M8mhIFjYGdzc4zop3fOKPO
6S0dPPOJZmWS74a+6+UuaRudvpF+Ed85yTzcV5WcRZgn7hdIWI/xUWlP2rDMYxdEYqJJ8xDR3ih3
Gcuq/sTpiHi1bhKwPtOhelBZ1mDU1DjJbFcEdTYdiqTkBDXM9akoC5uee4VEQNiWcfuZeghhwr5K
LUgcZ/ZH7JNpXnRzK0+vC9BasyzyA/JyIIAIl3yMsbjULJ0tFO1r2kdu75sDKYE41shMHn97FQBm
SM4K1EkgL7N8xTMtWecFp1VZwgf3JEYLssw55BnfCvxeeHbYDJbxsSEB/BRl65fLxJUp+tjpbZR3
XX12fQMeFKCPO83m8WTF9JVXBLxIlrmHqkek3QVZtxGsLdH0c3uwfAKe4ZK+ROIFkOflJ6S0jq0z
xj2ypwT8kqjiaIcOAwldHyROCS/OjRZHEdifrx/wi1qUX+t6sBGA7gQ8y9W6lRkEc2SDrEHXJ2aX
Tk73WOAYTDg6QfBUmnp4CuCEgOdSzP672ifFMQPWFfmO4+3GIv9MyrH0wh6+4cES25pQjokaQmNo
vpEgWb7lxRkhKwW9hRgQRRaXZ9SVgzvr3huiaRiQ1i6pe6Opzg+emdzzVAcGsZeoN5zBK4IOJYnM
Muw1coJkBTW5vJxkn/tD1I8k342uRlQH8HZjlSvqGCiii9RHAIgPjvDl1kpSGdG4zhiN0gH/zDB7
6U6qeUBhENypP01ZpKCCtU36ZFSvml3cxHYL8blyvHhjyDqiIsmDzmOX36CHPm9z6yCSH+V8JlOg
Toml6p6Xw02Qt/FDYQR92JC/5Zeu7tSHowuIHwkLKte5TtfP/XhIiI2UG5y93ITw394hcHygSOPb
BqP2pvrrkHv7TJqohlbPCd3lTO83vuPKNeM7kGx3gZYsaO7l5k3TGujcBNHOZKYbmVLvTeAG3m3R
5mi4ZJbtJpqikbQm9QFhQbsruRVIGDlmN/ZxdyhKij5L5m1iv4svszogxLgQvEU3Id5dyV/eckWq
DB8mh34KRZU+SQdoS6NVde4otGLDDXiLhyT7mmtfHucq5jtTwnV9/YSuSAdeAUo8louCJl8dUFDF
TeUs4XYy9jTEVLn+/TSk7t7lU7NLWDXta8fWN68vuh5lgswF3h40ooCX7Eo8kctr8Xmua1ZbBEMo
CTrF/hAf/TrrTuPsxDeoEStD4iUfG5L3B8/x0EGscxwG8gR7LzXyHvGVOPVlSZC/z5q3nuY2dFRi
3qC6yDm2/Sxuhsw3322gxhuWxpinOsh8TweCvhzX+2xnhn5jeKL7ADcfwh47b6iJMaFzHseDKssC
MCdajfCckFwxmLs5dZjYUVp256mh3KiLWvvZvw5jSQ1LnAh/Edt0noj1kJM56mzbHeSQo7uibot9
iiHdO02tt2GT1pHosp7nIkT0CUff+VLA+dz6Nga5+ayPIXq0H6PMF+0+z1Jz0GlbnV6/6CvPD44o
0GaMWoag/0r9PDP0TuLB/s6ZG2WoQTuPcwp21sDZig6vrQI8G7lliuoy31s5LSAuIrrigxt1HM4s
LQdxHly8o9f38gLNWM7Nh+guFbHItf5C0p5tppwZPPYuJVGcw76iVGbx9xj86fvBL7M/k2kaHnmQ
puY2xk4/VMlE0FSfc9EcncxzQTdateCGfv2rru0dUDByM8jRID2zekl1TBVqSANw7wUSVSRZa3cK
unZjlSv+xJJzhAsDXC6AllipiYpLzRRMc5TxGUNkhyCx+8QtFA/zIM8+s0qnjwBvbb+Pk6SJ9DKq
FMOKlYDvPXfqC5KHnjrzvii/+TLt3rEpF10o/JEEO89zErmh1l4eC743QNJqCWI95K4uZVwPAeA0
ywFuuBZmNeZyT+ywNSLg5csF3o+yPOIh2Pfg312ughBfzn5f0Uj4UB49S1PEWcy8nbs8PetxHouN
e7i6IDDhxZKjkGT9nmDqktl2M438WIIXVMXoYySKHEZElbtJ5cH+den65QZdmins8NmCK/ECOkDK
pmc0KpkNE6H0XrL5VnniLcBidSRjJc+DY0CrGIzxsegU5h6kU7bv+6r5ACSk3CflaG+rrvk6ZVIf
GmQqbkp/do4T3/C1Xqo1fKoEwoeaj4CJtbdfelyjvAWf2jm92sO8mrBGxeROxSbbWOrqNTxbauVS
BfB45gkJgijwCkyHUz6wpdwDK/Jo06NT6C038po043X7BA8cuYu1h5x4ViMuK2jElJfcJMrFrmy1
VZixvIn1XeNl4wYw/c71f82Qe6bf4tpW05hRCBdv/F0dNyIq/UzvPPgkxwnB/wFlZMHj6xL2MkBC
Ogavx2V4R8iwrp5Q6ZIhKGTGIjMzfzea/MmtuXxAjtt/27k1YvJgmL/GyhEbGuLaHS6bxay/Xxm7
FaLIfGrxwjSLJl6rM7Q2CGjTan7nFXkcBpb2/8J6EgoJb3eBodfIYF9z3tNkYpFjcgCv3FF3Imjr
XZF6dl8BC96Iqq48B4gLYg6KGBsB6ApMA9qt7NQXc4QgB06ctvQke/ZT10m2sdIV6URBI0qUPd/F
emucMFbDNCrezpFmjXsqU3GHAtitKror20EVsER2BIsgUbW6rpJNnnQknKS+z5szfLJ0P1PkZuKq
TTb2c0UykIVBsTXCBmQl2SoeDYKCtE7tzLgpSd+bqWJ3WeZj6H1vyQkoYP772gTl8AzdCxQOjHix
tTSuLNBcN9J69o4CAdtjk/dfHCYwVy+b0o1ExBVYJIATAxFc5pSiXWf15GzVkZor34382p1P3Ri0
9ywt3F0Tx+4RrxXtarIhYZ1LUD6btrztxszZiACuXCe+Ad07bPFb0E90aTlLYnpbwIRHElj+UQ0V
yCh8zU4MAOvG8V4RT3huLoINhlIO11+ZMFUnxvdRchsNisZv7JRoQHmtu6HHXmQoGIwO0neIBQOk
veCOXe6oaipZDIvHYYWsvzOnh0FmDsidyxgNSm6evnFNMt5SMXs75hnQIY/GObLap6fKr4qbnKmf
Ts3IebR1eSyzMd2/rmmv2XLgHUsT1lKb8MJNlq2WtnMLN7JBr8+JGNO3fNTDWXXqzwl9XCcUgqnb
PC8eaVKWb4Wt+ameAAGXteaPjkXJuGklSigGFIg3I88OTtmCLqjMgCptODrX5AO35lEfSR9kDlfh
sSybzALidyNhZHty6r74MAhvCc/jrf6hKxZoyVECplv6X170QdHZizGzMyERel+Q/0ba4W5q8/Id
hk90qAcOyNK05cJCUPPj9Ru5tklYBH/JjC7F0is3YlS0S/UwE3R3mBhZ0PlLx0d+zjUZDq+v9CLL
v0gnzOySGqDLhNvVe5OxmTPcPo1mWb+rkAQ4kaQw32Aayo85y/0QGFEXcqRgvpCpop94l9szE2pD
91xxMaDnEOq6lCzKdbXjKVWqmtuBRgltxxDq7l05Sn/fAynZz1qi5CghH1/f+i/1uXJrkFWHyZAo
ZYEpXL7pmVtTi8HJppizqCaqXZot0vytN6G/KkTiMs9CaLfbQvlodpNVNtBQqpaLYzXmpULmxmZR
2fAnZBZb0LUgn3IIrBs8+oHjf3PgaDrHVCQV2IFUjUKoXmTlk9bjNO4K2dXZLh66AsyKjmD6IIUj
Z8xLC+gfpC/sO8un8TRb4/h3Hu/SW9EApAgh5ugnl0XxJs5GH8nYWTcG+Qleg7Sjij3MhHbG4Q36
kgZkqubOohHNTXNMUSPJXIecOI3dTSnx37MYWbM7IixBCQMCpQo10I5E9or33bTLbTw5ZwNROXHh
l29cpyy/E6SV/bCDu/W+oz6K1NymRucyMENMezGyemTO6NJ9Gc8SY4zTenisZ1WEfsD0j5i3VX1j
+oQvaF8b1GGR1MjGmKDSJxHHyVZl+TWhRrEQwUcBOUFP6UrlzshBBVR3LEJlznsx1+Rtp8T8aS6n
/smz7nhr0L24F0j3/Vm6sTOhEr7u3pG5ys+vy9gVE4NACBVmMN8E7T2r1zV6GaZqxCMDxFomN0gh
ogVRyOT026ssT5h6fGmjpXRlyErR0Vg7MYvyRsljTP3s4HH/628uQoHUEBQDuUGA6q91qDH5tJpc
Y/xImRG85p4f7GeltmzyC82HVQQLUJUnOEVLyso57UnqTW5MRDRpHzxWOqHvliDn3AhvS/W9UO/I
Y+HlL43JcLvhQV4+/3HMPGZU5kSV0OC8yusPmWsxiSYrnVuTU7N3g3TaS6/aqqy6svBSAIMAA6oX
vakrj5XreSbVyJzIRzb6XrT1uMuboj+oufgh3ZSHOpvNXo39ljT+BQNcqDxUviMIRqzo0qUUYaXy
GhSezg5T2b3sBIJUoDrpsavm/K7vHDXvkf9ykBsm7XCHNKA+846DqEzNqDsu0GnqJS6AC79wgvee
CYLvRaXFZzX3zfvBzTJvF8RdVT0AWFFzWGe2jI8kGf3uCPenOjTlXGDoRZw23aFlNNuJrpuq28an
tAlFjYKbPdSreJ8RYfow6P0K0xDyThS7NkuHczvXSR0mdJ6igAeJ2g9Zru59Jxju8wIPcGeroYxI
UwTv2qTMv+qK5FDcXdAl6JtDvX/m+NmjTi0BU1gxjj/9du7n0Dcd/UlEPIXcjk0RmjF4k1ae191B
i2py6khjHw0fE7YLUOeQHLuO8ySEBzD9mHrOfhRt4j5V6P1FVKo7WodLMWlwMJlCw3PKU3pjucr4
Hq2m3c+syG8caCao/yRGKw8zEIazk2XjW6sD76Phs4NNqtw/N+PsYwyUb8V86IMsOYgC9Qlhl3IL
gh/D+h9DOvF2p8YBc6IHyoajmwVldwBmrs7EyWmyn6seYIpskLIXJZD0uKLl0U2cLz3Ls8fCoxiP
VQxV4Pzalb4FBuBFAAr1oyebLt05ccrBGzqk3R/G65rmEMDfimQ/66MX1MlNE2TZn3nbM9R+1j17
l3K0vYQpwtg4nLKySzYc9hdOwiK9QCGQNcIdAxdYvdgOkClcA3XvdmkSToHrHIjqqn3v1ebQ1Zbv
a19OGw7nS3QXGRCBJkRoWA+6b90h6TqNV/q9zO4djUQcH5v6M9oG7a5xnPpM7ahPsinzU1YhB5/q
mZ4ZkrnznJE3ovPV74agaIZGyAIgBhlctIEv+vOZz6J9XG+QxcU9viM9UC9me43ha2E3oBU2sXGw
YVpexoTwpTnylEhCYE30Plwu2Od54Omsq+6JzsANKJz5pDM0m2dV0b2fB2nfuJnv4vQLclJFbj8Q
m9E/f9f0AK/wENrjHmDS10O2XemkUpaa3oskrt5Imw9vfFpskfMt+v5SN/rLWAt4C0v3NrITlzul
vWyVb1Ivmll2cjwMiYtTSvZ5hW7QlKbv5NxMoWyD4TBatVXT+9LuYXGYO0Cq6Hmh6w5gKDQqUKvm
Rdxrk//J3pk1x21tWfqvOPwOF+ahom49AMhMJskkmZRki3pBUBIF4GCeh1/fH2h3lRLJZraqXzvu
4OtLmQdn2mcPa619sPRAcdM8lPwAYYH3F/P89TFJQ+IsAKN63dTTaRrR2M9ynTDNBp5IRDVkyiex
yxHm2Ax9YZGJ7TTstOn8Il98UffA7SAjtPDGiThOB86nCHRp3OgPterUnilZzXM4VvrWGZzpOjGH
wc+noNhY8yxdOsSLm7Xe2kXMgiQUBoQ2LKdDN+pk2FmVGQ9BNv05Ja350epMAajUiK6VJNq1RTXt
sTmRb+qFczcqYu+Y6a6Voq+/vvgkNwjsMF/WWUXPLE0zdTrDeECIpLs3ZuJpt+xr9UpOpScWHxYq
pJIMDyCZP70/9FvHm7TmwkkkvQPE5nQNeDNFmcWaATRwnj27i7Pb2BrDfTalw31R2zeiTKEcCyxr
SJTy/uBvmBHSqTBlqMVRdQc8eDq6FuWWI0a8xz4u0AjJ4/KqD6fmPh8s+4tVJDQ11RtduHxWdQSw
k27Gwqjv3/+Ks/wdJ/Dnj1gdAyewun7OI5MiCRKPo6OH23AgwDZaFCfg2seb98d7fRpOz50lk1di
q52lJrPGkowwCYYOZZSHWs4kIGciTT5rpsieDR6KR6MEsuq1sp2GXlu22mf8CaXxqUrUYE7UKWo9
TsOAiLUl5em2G5osd03wqp9xKIDLobtptm4FghXt57hJrnBfDUAURERwJdpY+tyIemkkSlH3KlWU
ofES0K3fxhqf5/2ZvvFI4kVTNYbtyNAANU/3typGXLHaNh+mcVHibCRp7zS1cyeyoNuCF4bVNI3A
mwD/uTwYNzCROrdso3rb0I73UlXyfKP5Gjz7JU8rw6hfnbZGLYZ+KCrzAaBcfcxz54ULTh/JKLNv
BnW8VHw7i/JUhuNkk8HnaSZ+OZ18DEawio3RfFCUWLs1igz9w7iP9hfW+NxyQ1sHVo3mBlVdmOun
wxgLPhvjZT3olWR8BQxPZD9FRyVWnXu1SLm3Uit9psVs87FHkvWgjeKmFY70HboYLrWahcYmVAMb
0Xg1Cx6cwAl9OdWS2MuVfrqAXVju0vroqyA4FgosRmftNVmpHJedPZkPgxUiDh2G6qYBrOiCpFO3
7y/MG+uCYVlC0ldQ0fqWJWY5mHGpWQ/JUMy7EJna3WBNzk04BpqrBHRcMYrB8eveli9c8HOH1DJw
RxefDIL0WcI8T7V2FlYUHpVpHq+mXgr3XRo2+66JBi+URbah8J3/ui0liYz/R20ZYw5I5vQcNGaQ
RNZoRsehiY6qnBmbrK+qa8K+0o8rVXfHeZhpNBM4R60XTxraDhfmfb65yxcYqs0zTsYOya4TL1TW
Bl2d4d4etbRR9xSUOleZAQqaoaldvb+551eZofC9QaZgWiiGnA6VyJkVTqkdHUVXNTtrSOsrJKMU
L0ml6NOADNqF1T3f0gVsA7GKjqpA6dc1kAjccDrVxOWyJVBZyCTUT8S+HJ3cndIQDZZIXGTDvDGm
Qd4Tos8CVIGNeDrHDmQzpWklPqrBOH6YDGgCbhVlqX4IJynqvCBPy4/wJ4H2Jmpr8SD0RUp/ZTCB
0IHCUNB1V+2HwdX0eDy2s6m9ZNEQyr45Ndm90BBFc9/flTdeNnIIODKABzFKFFBOP9lWJmphWimO
0WTRNDmOeEqTTP08p5G0k3Mp9MvWVq5KpeZr7aDcJ1plAcLXpA+E1LTrTYR2ZdqJfRUrtESbOoRP
lKDsjlaTx9etNk0bGNwPctgkDjB+rbm2Gru5MpWwvFYzS/FFbkQoo2ndLwdYuP/UEXWqfAB61kbW
dAIjLuxEHDMSBW1NEqqPY50QXI9ds1S/vL+Ob1wkaifAgDUVNRLerNNlrI1oNlo7FEcjdSYX2JXw
VaOhawT55d3/ZCiQv6jQLbHz6pClpNczZbbjIwA22+1EIW4LOcq8MGmaC2t4/h6yhqyesxC8DF6B
01n1SSWF9diIozZX4Q5Gh+S3uv6ramhLHuDnURaH96dQWFKyejYEo0RabXmdnIIXdJxHW66ULdSa
2X9//d4wRMSFwMUXOBnlwtX6yePQW3Yvi6M1GfqHqitnr58my7MiybnuhuhSsu4towDN1tKQkiCv
u64BRbVs62kPE1kF/beFWNr6RWnSL17FLzTGKfCnuDL/B5NcCs0g45kkKYbTNbWmLOwgP4jjwpy5
Sisp8hDSMDdRFH8rNHEpLDiPSQDBs40kdJDB4SCcDheFhhTp7ZAchSLlrqXlN+0ofcgq/Yfaa0dn
FLd6ZtyNVf6rKiCcHeo9xPgqDHDQCatYNCJdYigpVj7oeLbi0NI2ZTb1F1ZTOfdMeJ0XuUsibdyE
dQfTNg+aIJJJWKFrAqkDVlX7Vw6ZRnaHBNvlzqlk7GW8M59SNGnQDmpn6AY9UkMxUvuo1A26/NKN
0NnmeSg8K5gbY2MPYt62vTN3LhoQyaWE1xsHHaIHtxZO/KLkubJJYxIYcyCRI7aGbCn2t/T5MJN4
l8zC9CZYmxfekjdsIF7iwsKn1KkBDT89BFAG08kOBPm1un+KSYzvRdO/wI25pPz0hlkCdg43fQEU
MeQy8Z8MRjUGTlb2VnYMwxjedCF0r1Wt8cKmv3Fv7aVivIiwkMcxVg6LmU2KXnR6dkT7h3qbLJn+
AH/NK0wn2eRIOfk10qWb943TOchgwcAAnCASWbTq1ouYjTXeZxfmx0GpbQ90ZbZ1MqO6sUEZ7Oqo
GI60bQFwX6DXJlLHeC7VOfdJBRhQqkjy9rE0bLsqyO/qzq7udNqz/fr7Y+MlL6Uw0rdwB09Xf+js
LAzNKT+KtEtubHkm0S4PI8xBu72wBW9sNLtMppCKFRnLNbCjbZF1sqDmH1VRjV6dS4krp022fX/N
z+i0GBF4lsAQeBBefYbTGcnWoKC/lBRHCE06qHHNuA5qI/s8V/3rhaaeQuH1dhZhv8P9KbZlolYH
NEnJfRhGtS3nFoqPVL7UZUF3K9XJN3WQjtt+TuK92adPqjBgeqvl/C2EZuelEhy09+fw1koBVKBE
igAdjsgqlJCGRReytwu8a1nBADcmOhjRJaLJK6TsNBjEfXdsgteFxwMk7HSlQiiAIP2c8pi3esJx
FH1MX7ESwTepy7TU77Qy/holUIX9Sm21P+cpLC130PXgmfqEcuxHdfwUqGH5IZ9N82uQT02zdaxa
HAtDDb5BqVNzMooL7LoWrVK6iR1kF67YW0u1pMKXHPSrWOLpHGan0qq4SMqjpheppyCoFrlzkzlP
7+/ImejRcqooDy4qyrAkCUZOxwkdsxzH1omPWhCgrjD8WQzUVJKBklhDmr/Z6J2yEZWN8TcarxuH
fTPIh2K2LgReb7zN5KOpjlJqIWkqL+vxk7XUkBpgQ3NxNIsS4ldRjnthaL2nCafZOfPwY8qtbRe0
9SdtzNMLcJA3VgEflajeBqBoIkS88gyUpJIFlLz8WGs9PdZaZfxTi2b0J2CO7ISmqIlbarLwDLmI
DgNapJvS7O0dpFXhmVFtbHJdKy6odL7xnGO+Ft4gpClwQc7qZYQvF6I3RILS0sbwuW6SCU4vUK6n
yeylzJUqtbBdebJD9Ov0+EZUtXala7Dp3C5U5GAT86e+ppZCcDTGAo5JW40/hnEhsIo8kKn2ybJ8
qazx6rOdXj4Q6KRGqHJTYkC65XQjRZCNKexSAsNGrx+1KjI/kaMglRhSjkA8CrnJwif0cALPgke9
Z0fKHZrUseQNcWkPXmUEXbKt8k7/WgSycmiZ3JZeITX3bJR6UDpmJyADBlIheQ22cMnzdSr4/UlN
HnpJh6JjlVLzpMQZP4MnaA8otvbBJtFHcW9P8WT7pVYN5UaBF534rSOmg9HhHvpka0cIPqENf6Bx
8tzrg1Iyt1oFRncz2E0cel2tpaU/y5VF2g3I0l4Ku0i+luao2ZEoUTMX/yI/mkqtAxqu5/q7DWe4
5OvQLiMA9Fph3aFqND+UA0iN2ZjNbwUqMUvHIKn+2LVql3iqHA3Pcm3piQcEVBNu2ST5tyDoi6c2
nc1hgzOdX7U2aixe0gSGCoM31FJPl/oAPNE4SvJ1PCRmRza2KGtPwb4j2RtYgE/oRWQc28SoVDK9
4fQ9gYRUeZPTUEYVyCiZbpKiQ+l2TWP/mPSSyuz7Nue11+rJEVmu2gJyI3NrksdaHWxN0o0Yosx8
NKsEHBH2AMnIqihlGgfGdgoDebbw/brZyXeSkw7yJwHaddur+Rz7wEWU5IbC4Fi6TVFrL+o4Bh+N
vkVmnfiF/uVzYXI7UETsPJw99UvZz0HrQaUbbuDdyxBe2YLHuCOe23Shrj7FdhvRT3euYYrrWm36
YlLGG3VsZ1i5UV0xdKrSPAn03nOcq/OfhZxycaq+KjU/SOX0QUFhi9JSOyXpBgZvGnhFEeflJhnL
7KuO2qrqF6rdqj6ZLMtwdWca4GmkNlGd1Zfak9wm016vxrBxk66y+52jFNrg1rpOtmJMW7X2wGSF
W6uZAHMVWu8YW7sre8WVoE20ENcnuDZWlMubvJgyH96qk3papeRuFRrR96AMixjUZBilXpYqZnQN
wU/C9xda9EOe2/Av9D3FByXqRvumqk0EBMuFrqBr0kRLLUFKb8hmQGpDmkxw3LRsvkkgTecbHkj9
CVXbAGPZheFzUIWQ8AcVBm09WBHscAmMuSdJVXCIkiwp7sI2UYdrERgybTgnwGfbuS6KD++fsbNQ
iPLfgjrBeiwQH3nlaURxINK4a5vjIOzUM8rSutbV+tjIYe32Bjql6El+bUbNuZCHXqzb6miTo0VP
Dxk9NM3WKm2TwAcT81QfyyTVvKJDULkIVVQYA73atf1Fytkb81yo62SPeMQJZlbzbESujLYeMF4a
3HQpSaou0GwQv9lNV+c7zlaxaVTtlwNa3AbmiKdJQg581mpY1QwVe1b75hgttOhFJn6Tmsjyv7+J
Z6EaFQ5rwaMCWiIDsvbjmjnjespZf1Qq6zh20XOKetftoNfqhdPyxkC4PotcCrhpzs3y85+cj6BF
FSdUu+5YIIvtE7RA1KS6sU2q+pIb/8ZQoN0RX8YAmiQEVrZvUIAu4D+OxxzZYQ+bMG/gV9o3ENmS
C7M6r4KSv/55rFWoK7QC0FI3jschQdioragJhjNqYlqionvBQ7ijo4X1p2HwIpeRoIeubhSb9/fw
zI/lG5D/IBYDT+GgeHS6tFaSASKxrfGoIrjnm43pXOfTfEms6xyCyTDEsYurzFEhoXA6jFmLpDJq
aTyOqlLspMzsb2ppoiCiD9MNSAjbq8JBPNopOKJ0kSQGmNb5UmXYv5pe4ENelbVJMRF9rD9knATq
uFU7EI/rtTsOlbEB5VH4iRNdnPRbZ2mBE8rcxWX6q7VFAQbkTlqPx8bQdkkafhlsO36qqsq1g2Cn
dZGfaOFuGqs9UIcbQNUfW06fW1qadLDqSYZJbF5w49/4JDYAoCOlUNIe63Ai7rTYnjtnPCLSme7Q
jRzuxQDCsVZJJf26eVgkrAiHHYBaZH5P99yp0n7SyXoca6MFmZYI+4MYLHQjNWSj3j/F5wUIUkUm
VVC6YUBKA8xyOpYJBkqKQl05DiB4CftkK5e3Oi5X7vaOA88vHkQpec6Y4elmi6DhJ1lSpNu4GVHH
FSyZ6s6WUTxUvJd0lO4C/SbEjRaLjirUhjbItA0IQPPrDEn0Po15c716HH6Mc5F847HppptskOY9
3F9eZGsEl3aYgyH/5fQYE+XrlqDwVW102eCfTCE4pF4LJ3M6GlqhQRUpZzcikfVIOaG6EHW9dVao
LP8NsyJvubqzUt/10pRI09GZ+snPkz71oiyD7T9FFxVdlwzr6bvMtCBTLaVTsmXWav9QgCvU2WQs
o40tr2irEkK/idh5jpa5JkUH2DGSn8Cqv2I/bgfVKS4YhmWE1RdYi5YUegPEl6CSThc2dSRjxOee
jk0K5B/FLxnXLETmVJr5n8jEP6Vykbu4l9mld/TcKQERAlvcQNJvUe5evTlU7GYj6tL5aBDOuHqW
oU9lDnRJLnQGHpVfv5fUi2E7Q04H97tWmKvMtO4ta5KPDsweK1arT1qmtftxgIb+/rV8w+xTrV14
TjhdRJ3ayg/psqaZyzQ1jjNgkE+BAypBODZXp6qgdbk9+r37QgJJ4eZmikCpMzuj6odlAiSpaqw/
3/+c87duQcST9GV/SQeuqY45GrZ1oSwQ4dF5Ak+nI6VrVxcs7PlmwhACWEaGa0nYrE9yrjpxVamV
caz1KNkOfc2UVV3sldauNknfKhfSEG9MyiYlYixeGKqBa7gDCXjUN8JaP8pI+bhDTuqrLpx2+/7S
vTErXkuQag6v+FJ9P70dXdnUZMgb85jXRn6dwIO56kIt2hE9LEgHWf5VbBbmYElcg4dfNmotrB00
VTpPdKg9UkpRvAxvdtPJA4npMHWu2mq6xNQ+v/3wfgBnUZ1B8pK/ns4vy0PkIJTIOioOuKQAQjpU
mFbahxVpNmWuG2/ObWs3S9H39xf2dX9O7Q6v8SsYEaFZHRt4OrIZtSiI1Kws3bGGH7qOKx1Kab0x
OukTS9w8lhT9/bixAdzLKXycUpg+dV19gz7CdKdERuo5Qvva4By6iFDnRxsV423QWrobW0Z+4Xi/
gqXW3wvsGYkLLBaV8ZWdbBLae42dZh2rVMo3Jkwhz+oa8RQUiLXJA5KRTjDEPkHWdFs0eUlMHMYb
pS0lv7HM0o0g4HvJAMzo/YU8vwcAQgBoLPkKSjprZEjQsxxGOIaP9CiovSlsVU+gUnnplTh/qGCf
Y5DQX2EM+rycbhcAs8EQVK8fJfKRR6eqJOLvsQMPopTt8FyMgX60KpIG3kw1xd6KEEUhL44VpUDw
rx4Sl/CluE957SBhRbH9lTZUnXpt0yjpKhehs4uEAAxnB/Cy3bGMw4F8V1PN/mQ47XGqDDqKmTnh
tSsbotbpD2dkfyIuPt+YZl5nqPFFDkQIMOgAlmV93liRSK6E4/TZEzCoGZWLrqoSN7XMdEOqpvjL
6aDx93WUPPI6Z9+tMNbbK8So8k9VrTtik5ex+hjMlrUlmMme5aqIatQ6gjHzTSbzAsBAnl2s0Pyk
agktu5p2QmZCG+r6eiy7OtgMSqXsQbCI73GpCJmHLU1Cz870ukK4zixvmq4WPypcUnTN1XD+qypU
815UXZagJJ9od5mK3ODOsuh7gxL42Iduh9gexZygjGiHOeS9l0apybmqSK8C/BrbjZqWxq0UgtoG
jq4P9DMRZqJcOA9naXFyCfj3nAZQX6TNtNPj0E6oo1ppGz+KFhF6xxxUX8us9nOjS6i5aH17XVuS
tikqilwzKnIXXLRzs8Xwr9k66lpUMleeQzzTlUYPaAaUJ9rnbIzgrUSJ6VlDbJJ6tboHyiWzO/SI
mr5/25ZffGIFUFfFRwI5TgiD/PJq3mZMn5oO1MAjxZz6MBZW79eRqVwLkmFbIxDhAZ9funDFz90J
A8+c15urByaBaPV0taWUe8l9Uh/bLituA4Nc6pBJo59Rc99X+G03RpEE25I2ZBQJ5nxjJ0l+C1+3
uvA8vTouq/mDi0BpFqAnqgnr1Edbq8rAt+iPc2SCrhs725A2QjWG+9GelDtFRGR7g0IuNdfUww7k
Um88aQ3NEGCPVj0y+nXR3PRER8O2z3P9rnYG9JzybJYHv8RRQmqypK+G1ztBvh1E2IAMRrDHRW6v
CzegS3Xh64Xu7BMiG9zSGc19X1HyEpEycuK5J2og9gCoKwQLQ6vlBXv/BJx5BGwCppD/olMYyjmr
6MBsRT3U+DmPDnlaIGhO5sGanLd0tM03NAKJ/ffHOzvqSwbtNY9GeRW8xvI9PwU+IeLb9IkU2mNj
1smBFkcaPOTATj9VcvExqWX1qSoG44leiM0FpsLZy7KMvDRDoE7NC70uPtWa1DSqNGmPQz3qbqpJ
qQfo5tL79cbhprpFimRxTZfM+2pBMycbB7WstMd4Covr2ElpmWlk4ipLUounbA4RAFTFncLmfjGm
5LPd6vEeqepLSm9nYR/TBacAwQMMjkaB9nSh01LvRBx22iMEiumjPOTFlVNS5ItaKfzz/T19a2V/
HmrldeHbZbqO5XzMbJKTYyllHh7SsHl/lDMbDagIyA1cVfo6kKlcvuKnkxNbiozkUmc+RpOmbBM5
zvZA4DU6dE75VVeWynWoanTakrv5MCWKcsFUnqf5ADSR6wZ/APif9Vy5DLE+8Oybgf5Y6qO9EXa2
iyORunpb3YDMfepz+a6Z+32h1/e9FV8afVnDU0sFcgfXnaDaMCmrr9a4HyxJbvPIeJzncT50iaId
kdWNDn3Szn4dAxaFd1u/JJqcfanT9FNexIuSbS0uOY7Lk7D6EPzchTXGNpD0Xz0ZjdNZs1Vn0qNc
E0i4ijVQyUalpb2v+dmDmdEk1q3ysdQ8G627H0PYXbUYWXilQzN5c1vGtFGfHfH1/eNxdvH0JTMJ
1YtnRQV3tt6fJglBkwMNO6rdFO5G2bi1w0m7svRCK2igk03XaPk2D0YCdqYSmUQ+Ismfm1CLL12H
9dWDDwW5jiQA2Tm8zDVATLHqODLJNh/zUq0iv5mkMtmoEU68k1RJ7sGaoVZhIIgy3zqlBKq8zCqU
3ELdaT/b/LOBP6LPPoFe6xTNnzU7XQpggx5v6hmJJlfWGxOzCd4ZfdF8zm8DKx0sty4S6apOdeNb
BavglsrCUMMMjZsnm7e0cyHElIOLaHn/Ve9m/S9HLuPbqpCpLWgETo5X5PD/vKxecmciTMY/bW1q
ASqL7Ib+gQYqWyJXXby3UvVrQhkJLZNyHr12TnNBnoVyr6uMWXypPdUZEGoJqHAZ4GwCcT2XA5LD
NleGsko+hHpSq/txBnPjtlGI1GPc243qYu+Tlz5R04+BpDZk7uak/aC2nXaF/51+jRWhA7MmWUza
UDhh5KHISxZDof3OjwvncLEDP18QvpVOIyAJYLyDV1qHFulsFE0m+FZouihbJnbaen1fKbtMk7ud
rkbFPlKKbKeKOvkwLQqWgC96XxmSxCP/eUlaRVlfWJq5UHUBerJQTHj/Vt4WUrvxVFeS+kGimwiq
6VckpzeK+SWySWk05nYRdSnM50wRd8bMyhX9lT4mv+hg8xFwKui4ilwO5JFX1Y6fjDd6K0ZnBKr8
IS060zPpw+nJ82Tuejzv66yRK7cso+HLgEg0Up4XfI4zpBIOLvlPZyHK8SpjQU+fjrZrjcAyM+vD
rD7E6aFR7guqsrbW+QhW+ktjNR2NXiEezdahk9vnCeaappdeaBwyPNLa3ui54jrqXyIXOzmrL7xs
Z0/L6/cBlvzn+9Yt0UZ7GKVESa0PQGN32cbe9xvbHTeRe3z/bK6f0GUc5CooZHA6yeet1kEfypEG
QqxD4qoe2ihe7w4+V+jCep+Z4vU4Kycv1oKyH0zmI3uK23iRjyykvxEu2JC/z9W/fRv/PXwpHv6+
V81//gd//60okV0JaeR3+rf/eYi/4WUXP9r/WP6x//pjqz91X77kH9r65aU9PJfrP3nyD/L7/xnf
f26fT/5mk7dxOx27l3p6fGl41F4H4UuXP/l/+8PfXl5/y8epfPnX798K2CzLbwvjIv/9nx/tv//r
96XO8m8///p/fnb3nPGP3RV1G73U+W+H5zp+zp9/2zfpc/69Wf+Gl+em/dfvFIn+wGmBzASeFHbH
0kRqePn7J/of/F/gmRfwJmkgtipffve/flflP6DmUHum8kU6n1L0778hC7X8SNH/eOXsQ6lZAjn0
WH7/3196smX/vYU/t6ZfBaH8fiIBSsLUJhZG+LqYpfAMk28xRsQcas2nnvPFSirdE7mMNHOez15U
N5dS2iuXlTGhuSyhJ3wQwDHrolbZ2Fau8aY8zH3Xb2M5n/2oyrL9T3vyz0x/ntn6Yi/DkDCnPLwU
6hz+c2p4lFKkQ6Yq/UOtRPltJLKrORKjn8666gtp7N2oUcMDabT9mNsfTMqml/zGs8UFskAem1op
SNAl4D79ggK96WkGKfFgI2J7pZeJsx3QJiQH1JOAagzEkDIkfoIojD16/6l7dCtIcRVOepUotYEk
Uj3ddJGWHJRWCW/Cvgy/akicXFip1z50P72aYEiWZ1MlwuelMGHAnX6njFawAPyboyqYR1szpyuV
AVV+R4c542pW5x7p07lBjUSr7mJpjHx5Lp+UiMalmT5/b7Eb33JApndCrqvrDMDtIQqEc5WqVrfF
/dR2ZWiLLe9jeaXL3cNgTsNnRWsQEzHg6ESN0kOjlfMvphg//Ooh4Giz/K/eKc7gum8o3R2kqdf0
9MFwEv26AkpC50IjvpUH0gG0EpW9Tq+HO523fxPlk7zNCRovmOTlkT9dXlDakClxRyAskPY9Xd6i
ocBAh47kYchb9YZSzl+I8OQbbTC77WTdO3OoeJpZR5eO3yrPig40aXgUZ2Rwr6Sa1rWaVnYa1JKz
EMLoFHmzrfyVAn7yooXnGojGuYrb6IMVLL1DoCz5kAWkC57HuqMjn7CoAGJjYJOiy7/uPpErTpEL
M0cyCgbejvYyul9Vs/UY5jEAPzznnTJ90EOBBNZEyZjuIE1cI3LTqbNfxFVxA8o72qLTPR0T+lih
d7BTcyn301b5jKKQ1+pubc3Or9WDlq+mEE7wQJdUIq21jFnS6iVOARzgmi5GsAeHftNOVXDJ81iF
lUupBI1r1oeyAqL5awa/OhZFWFj2fB+LbD+GnbQbaQZ3bWcNTeANqCptPT5rpf417izMljm5WWdb
3vs3ZO2fLV/B0IB82R8Ct7MehwkdDvtiVu9zLZDvjLK/lecxfepbx35ogxKER6Ulyq2aCd2kmUb/
FaC9GfldadkcnCopngzjEDUOZJo2kZ1uYxtECblRN25gCb2/itpqeUv0+svcgWV8//PXatnL5y+d
DxzYuzxkAMROL1dYUNCrE0e+jzLjtkaZ/onu3MNG4JNPXo0Qdej2nSMOomqKA5leCyGdsQ/2Vo+k
w5b6IvHLFClfDGSVDiSxgtbttSmkWI5g54VvXb7lxBBQozIWtQ5KHzjjazCL6oxJRguO9l4TWfWo
AkraDVVgNTAGla0khSiW97l1k0/l+CkrShYwU4ppibIwtZXoURvQEYh0y0y09+jcVbRzz53+/7t1
+I2LW2djIf/Pbt325ftL/dy+fP/tQ8tfmt+KH7+9urf5SxM//+zcLb/nH+fO1P6QFy41UqSAgsjm
/pdzp1l/LF0VF8FJir7kRf7LuVPkP4gDEMJEt4OkCXmR/3bu+AnenuNwOHDNqA7+vzh3sFCA2iz6
5Ys2DZbs9G7Emijod5QnB5nmWYrdbsJEcnu0IdKMtsbOx59W6w2Ha+3WvY7GVaTTLVcRu3Y62hxP
ijSJPjnQff6q7rSNLl9Anp6NwBu2ZHVA7wD6O2skM8LJL7s80w9YKlr70iDUcxYg8vvzWHtteKdI
YVEI5aou/LlVzJ6hHdkbJA4OpZGCx+8MfQNGstsNIF031QzOHcle/cKTsw7bXn1i/osUwTIyuuCn
q9fGCLgUttMcGquTbpUg/1FaU+onhWPva3Td/Zo2HXsDT82fZoI1ZG3s0ct78O/vT//MG1y8czoD
AWwhJFj0uU6/BN0u+ha1Wn1oc7QPC0pubqDVymcpscKrYGjDjZOq+lYn0vRnR7IQf7Mg0dp94Vdy
r+zHMUk2EyoYNxaRP2RvVdvQd6e8Csf+c5HrqIuRjfTRurd3Smb0sRubOvpTSh08BlIkIlePCvrB
BrZ5KweFeSEOX6MF/l5pnbozLhkXQ1+tdGqLSQrzuTlUkVNvNWP4qyACw9lWLYDMbbilX4527Aq6
yWWBFd0ZnAhP7qvgHii54YPknzYWaf2gs4vPdaVPaCAlrW+iH+FVRd9e8M7XjwYZfCwFshDWEjLh
mpxuB007py7DwqAuapjIcHTWdiSg9GptoMNaTdbv/f0/v2SWsiC7MU3QzdEHPB0P2nyezKDEDnIc
g9iI0S66xCZc037YgtMxVldMa1HvLw0tPtD1524Gqb5tvNQPN5BdfFAAnrZRb+vrwpfdS6f7fDUX
CXrsKnV4/r1uwVtCHg1HAoBD3G5pYX5Lf0XXQHJtws95fx1ftct/fu2XSSJJCekKH5ic9GqSahsl
dUL3p0O7NXdUtz869/mtec15Vz6LW5rY7fLb8V7dWdty23wKX5yDc7xDMXiv3reTq3ee8WPo3eD+
UoZoOTDvfdfqQBHe040wmeODNtxMSrIpc3Mj1e2OTipbEVsukj6eiH6tAIioCvVGFJxBj9Gpk1rO
6anSZ6hcQRePh7bKf+jJtDOC4hflC/4Z4xV8ROWNiP90DKWjE2muEX2a1UJrqz2jw/zoD2Nyyelc
e+5/z+a/R+IB/7kcJgRkELNmJAjnfnFtXAn/m+HVXnN/qXfa2Waxbq8aRUCFlhhOOx0pnDKZ9l6M
JJAq1oJhOyA5rEzP/fxX3PSIi2luZV2ozK/j1WV2CzCBe6KBzFgLtujprAV9Xo4H+j4CvEvw420g
MAfb+dCkimdUF571S+OtHQep1ZxeYbwoCKAVFwckxbah8sNsg33olAc1uTDgmYlbJqgtcSmu0fKX
00WVVYRQKrMYDwpAmP3AenhWil70+wbgbOuI+SlFgNUHSQbUYmVIQ7Lt6WA01Z3VV24UNT5Swr4j
QZmBiRV2gHeKaD/i1L8/7Nlqvg6L54fPhz6ytTqbVIM0OIBVdSfBeJWlZNuCXpitZgOX8gsNhNyw
vdTA/o2ZIgomU+SEyUJEthqysiRFD5aZkl/ZFFmwB8m6bVD2RhbRC9Ts2AF4bJz9+xM9M+WI7QKc
WGAFVNMY/HQXs7h22qE0pzvgOz5Ax01Q7yyheKLMv70/0roEhrdOqlKmWK/wyPKv1VbaRQoSVZtp
SXaQ7vXr4S65Ng1P/RjwWEWesis3+Ua33E72tEsMgOVX/2yt/x56GZQkJkjO/8XemSy3zS1b+lUq
ao4T6JspCJKiZJHqJWuCcIu+7/H094P+W8ciyCLK90xrYg8cZmJ3uXdmrlxrmvtPxRsUMQbZovnh
duyp3fAO1EJ6YQP4SRNyH1i8PNSz5rj8yTuTDMbjHJsjMRnQiSsot56JcGB3Rw4XbNhwEyhryn5E
Sf+Or/4fIoaPsX0yNltBPaBchLz0ZOzGFN4l9+Fvfx9lezCwU4Mxtaf5sskGFICBqAu3BbKg6yYb
dXsYhL9sh2FzqNCE09MI4xAZxnl6DyVD+OKSzNunhdVu0qJ6B5oXX4VD8JdarpMlrPAAJ3jEr8wL
eZAoi8noj8G+rsLg1ldT02l9ZYlCZn6uJi7NSSSFitgUgM4ZlDyY1wJNGNKDLyj6NvZN5Wlsc+k7
0ClrW4jxAmHT3F9hDsor+A152k7NYpOz/rTB1bIN/TG2ykPYWw5J5UOXKLR8Sw4SCo9dLgFTXDjO
ZwZImPqxXBPmew5GygtUjMOirQ4KXA12LXU7zaP4mnjGTdEaC3twirGPzi/D450JVw1wbJrFZ3sc
+u4U1ryyOkwEBKrSDXaoGteJpf0d78SUNuDFQ5WBZzttx/LsTnOjPI0DpaoOiEzfBM1NIi7Rjcxv
zbmFmWsY6ihE3AELhWGuRvFgpksI8jNzBQCU48Sum3gtZr4uz1pDbr26Ohg83mjvlqsdepnOZacw
r8n/M1N/rMyrMolUQcUSYUV9zg8GnbyvMIEIlDjugx8hoN5fnetk4d/61Wl5PhmdvU2NPh6yJMPo
pLVNb4y0hmcaDLC2dF+cOU6cXXpKAbXyx/xWrJB8rAA+V4esz4lJszuq7ABKInQp0nIt1PATdO3P
y1M6v/+nnUGnAS2G3MdAHWZH2PekGCqBsYR4YAU2xNgr4VWl2DkQY39VLal7nQTwkzlat+iZR5kM
KazZc0Mf3QG+bLhs1WftKr/zRtvaKDd0a99623Eb7ZRr63p8F352SJf/yl4vj/XcKfhsXJm7q6Qr
xxbjYiKvlOwuQtLzsoVzK0jZ0py88FS4nHmMxIVqtU2wwH2Chn26jhLVUTwtwHOMe3dI37M0WHDC
Zw4FgFDIlaiZTgiaeexEQs+EIEwAe4t2djy2d5Brf6ngzpUyddXKHalDdVNG770Y0bBg2V2n2W66
8KI7Pf/kxUWyMtQiaCObE6QIZdoO4LfGAyDclVG6DjrCmrWwWc8NlRuHYiDNyYBuT16rpTnpCVrD
QZJtN0bUcaUqtvzDfOv3nV18b1/K53SpEHZ65TCyTzZnu6aCfSWFd5iRpbA3pJskSewkJfGh3V3e
PHPaYLybpkxYTe5tIjjAtsf7sxgDMppowRwSHE1r64WdmI7803hvY6DRTvVFeR6N9WWjp2fi2Oa0
rp+ucBeAu4fSx3jwFckR+9e8XoIwzZmhToY1u94UCfbfWBXHg0KqSLkpbntbWLcr4sUbYSc4wa63
gy0lxCCzQfRuk9/+1noy04WjuTTQ2RWItL1HkNCPB8sPruX+imachdB03oX7z0CnFAmAKV6s81r8
KBvgavtqPAzXcIXo2+zF/9mWOz+DKN/utvGj+biX1sK9+MNtbOFeuA/35Uv0VDjWWrfhR1h4Vpzk
pT/2Ex1rdFbS0E+fxPHajmRhjUJLxEP0QtaB1ByUMrHdPCqCbXxdCunOnk0owP5tbbbMUZ7Axopu
2iH63f7UlJ1WbC04mjJbBS8X2dBbDVcwe7kLgYh0zvN8tjtbWMU31UbpsJv8Dh60jb9BLX2n3xk3
/mPwxb8ZC1t87ReO6qmf59RM6hfgmUmIzRO70PD6gydgU/yNxmvUXk3CdI9c1sqCoZMa6bSGME9B
WMSuAhQw8z5NMRFol/pw6N/qTfDNeBp/WDfZQ+TZwY34PJQOEJ+SzdaszLfm6u99A/UgaZIfBxms
zlZUE2AQDQZ3OIy0W/Vw/45Lr8Yz74FpeH9MzBbPUOPcgPxuOIjXmtM6/Wb4nX9Jv8jb6jrdhTt1
G10V6lrZp+EuyO1m4WV3zid8tj67rofOT+Sk9MdDDPck3HvCpmhoo/ofzCJQjukFSdZDmw3RjCFI
TBFbPwgqx6GD+L54vWzh3AlAt/rfFmbDECC8FvIYv1OVL2MQ3cSDcVWgxXfZypl7kEwRHH+8bkjC
zRVBgqAZ4brCjTfW3hog4H8t0zXscpetTLNxHHNNEu/w4lARQQdWme330Szg4h3cce956n7wNk34
nPr1/QDiW1DXl22dvn2n1xKNr9QKJ5jNbH+bI0RKoZVqe+iIVlLrP/fWTgxuLNelQNnbZZ06aLos
DPCMn5ywI7xdWLGphXK2WjTv1iW9fc2+aKCEHsfdYBkb1xR+N8JuMOp1UsNWk6abtvzeyqYDdp9I
p91cHvrpYk5d/nTcU8SGhvLDqX669nVfyU36IPp94FJBkQeaGxWxWAVF9VSZwlLZ4vRlA3ZyYq7h
T4hAyYcd30S5H1V0SsvewSUUtftaXQMk3tVxujNjd+uTrxrc8F2U/Z3pPbRls84tb2HeTw4JFZ1J
mX5KVlDbnzO90DtFOZROgX1QmJxBNadyohXeRo28YKEgfNaUpUxwYej60IE4Hq2SFij98ljfwx2r
reM47Gyxck10Bavob7cwkTYZJfp7KKqbFP+OTcU9bXGNJw6HbhxtkUpQ7/8K+meooL/ATASI5uDX
CyWGk1MzmZzifJZzqpDN/BnK7XIJkGA4VAUNLDRn9Gh/BqpyRwZlNcj1DuX17dg1C++3adKOHMOU
9QdsJU2ZLfgiZpFjFuQGvAUdTUIy1HCD0LY3VuyO6x7FUSDo4j7odWnX6kO2cFTObF4skwEAT0Z8
pc7BEVS8Cs+MiwrL0TYLjCsNWhMBpRwb7rLvFHbWXihuWuQjNHnbuiYC5+2SiOOZ0TOnXB/wYxBZ
zrmh46rsB98oykM0CiK8+4karePKQjxXsqqfcGt4uKsc8V6wpwv31wnKbOpwnciP4TA3J5mk2R7T
Wl9sorgpDyVq3L5t6QLUOUZkHTQjS2/B+w03huWPN0M5JCsankO7q6FQYhwkLQyrXyH3/joIIR05
5aCgo9Yi7Svp4ybI4MMby6bfRaXe29D0FtvLbu7kgp8+fXJxoEgpqMwjKndMR7+M3fIQdKDbuoS2
zF7QrYUTcQJXnmaIxB1hL0UGrMxmSC1o5kktMkQhAiMruZbyNeqhb1EUSjetCR2AOo736PCVqy5U
ph64svjLGu3HF9C0CPyFKs7JVTYGqesnrlgd9DZvdiPCvJu+M+OF6Tw9+iREp0NAo/GUqJyP0wKy
YNJ5eqgqXV2L5ph861z6n/Rh6B6jOGrgf2+CKzCf3T4r1Pjh8mqeOwScQ8DGuJ2pKHDs7CDLKuh8
1qtDBwXBVk8L5N7gA9rmFOOkvAs3EI+Sn1OFYeEITD888z24c4D+AIDBWc7z3Kbg9v4kM7uPUJCx
G7DUW7mipd5l36+EUKRbKrJ+XB7siU0UdCDoswyEhLRJrut4sAlVLQg5PIVTh4LubdC5K0mEEyt+
6bylXqeTC2tmazpGn14DPWBxhLhd+WAFCaK66g2Q8ZvMWCrynx/SVGmEcg0ip9l7KxvhWG0iVT5A
1aH/8sg2DrZ027xenrjzg/ljZfqKT4PRLcguxZBXU1v0V1lmwLJ57XtLXNEne5Epg22Dhlp8y5RC
PbZCbBSBMo3kA62C+ng1KNd9yclfS9ld3S9sv5PHGknLqT+TFB/PVG6/Y1sCNAtibPSM6C3RVxpq
YC+espC/Oznakw31oyALghFI5LENKUIkombiDj7sn7ZbRc80yCLXDN2wWq1cKRPtagAbXHoL9/rp
9XpseQ4vITnUSPBJi8RHDVnnLLjinbQSxh9lEjxkorGtxsqRdWFdj+9WIzpDqCzQSEzzd3S8py+g
TRjED32uJy8abncz8vpcOlhGDAW5t/atV5Qs101yX3vKwjv09P0/WZu8NFBB3v/zeLCcejn8oJAO
cS85HQTONLusKx/y1Tp8Ufs3N5bf/OxR63Kng6sd4PVuyOKFR825LcUDjkZkyk4wlMyOYppIWRT6
soTqHsQ01buSoIpa/UR5Z2HvnttX4DR4QU0dQwQrx/tqjOC7KstSOiiPYbtpyvciuMl+xu5DoR6A
+Fw++udGBVRWIp7hFqY0eWwsEKWhimjxPqSt+WCM4k3XR7d1mbyVkbFwXs54GTAaf0zNzmQfBn0A
WZdCrUZ+8HR509T9Td93C6fj3NacghZAylPL2DyFVyRlo4YSCH8rhGzZC603pBIDu1abFyXqrgod
ceHLc3iakiE25ZWHUByMTFw9k+f75D/zJG2CSCrqA0wB5ls8SKDqy2S8VmSfVuskKXe4w1+xGBlr
I1KzdZc269Zvv2g5bHGuyFXlBglqu0FxO8Sjf5tHFQzScbANtKp9XfjY02WYgiyFVhmWG+jjbMW1
qJMlt56a6LVWWcH4+7Ww6nxNzxakHCUuWeUpetPKlmD7Yi2uYyOHm7tALMRrUx9t9k6hMyMR7Cy2
lpTYTtfOBKfINSHS0k4kOMPNlVwPXZ7EvJZa01rLdfglLH3VabV+XCu6cIPMR76+PB8fANhjV0Y+
i1oeaFMAjIRJx4tn+XLdBRPetXMH4x2icP9nF9Xx49A1dO6Sie/e+0SxstU4JsnXrAkU3a5DISIt
TP3msS/MYG8KalrZGWjS0h7oBnuO4lB4zwtRgrcadWjDFgYreFcCaaQ/lU1i2TSUy/ehX4tAI315
vO7CWrtXc1moVqUX0y1myUiFrUTEep9MZOD54R7JjRWEANU+pc2fb5OC6CvZ8yGk9Vsw3lW0x+4j
9HMju86b7vtQ6VR22yRMnkTS2uB1Y719ATySfO+6pmzttEi8Axwi3lIBY+5VKMkCqOAClqZEujbX
6hBzrwI5ohcHXLfj9etB9mwF2SGp215evflmnhua/v3TyesEsauUAkONKTq10K7M+GAhxn3Zyjwm
mluZbZGUPA/i4FjRRDC06CbTI7zgteYzRoKA3B13HP1JUG/MU4WqKUgQD4TtIU7CvecnuzawIEYr
kcxJIrJrfzcgSq0gHad2OThqQO7Opi1MgbDlcdseAp/MziDm1aoywftftnJykZFeJcFCfIUGBFJ/
s2lrdb1vJSEApOG367LqfLutjYe66DaZAfl6O1KONNPVEER/uSuIszCsT+8SSqsnob/Z6XC0FuhL
T01cWQmPehHY7ZJmznzvfVihOk96g+nk+jzee8RzgNiUlCSH0DpyczClwM5A8FyexPnem1uZL1UA
E7ykZ4SpYZyuE8t9pfbQbS4bmXP0UR5mxqYQkfEQQs1zyGjCdqJvhsSJtevEoXEostGu61/UcVfR
mK9DXb3KrQ7fNUJ2CFW+ovQ9/9Jd5cLSUTjdNrx9qB5TfuO7TuiEhiRusl51/bse3qTU0q+jDHmG
CIgUTNeupm6K+r5CHeLyFJxcPTS/mFOzDelWMva0Ih15EnWw1IHSUXCnU3izNkF/rY3QpOyS18t2
TteTq43kx4QKnxK8s/VUk7KSaOoM7tB0EjbiiLJBoslLqb+T/AoRFuEPLCY8VT8wh8fD8aBECGJP
5iZVrN5WI4TIs7AbNq2kwrlooF5cmCrpnepbNRCxBFm+BKybD5Qv+Ch88OITp9702UDTLiiaNJXq
Qwv0eoWGQQfDWpItPCqXrMx8DB394JsRQDv0lnfQEgD+Bh05C3vjnJGJ22Sa04lddLY3+i6J454c
7gEpZq7NSEzz54nkd+EUTt/6+SUyzRiX5SSujfAtj7TjNTN49JhZ8HEIjXRTdEHpJL5QOnJvBpui
Kor1321FrjVUI6cnD3QBU1Xn2B69tujeKFJx8JBPaOvfhfZ82cC0xEcD+jAAWpmNgD+eE4PxNkc5
uNWKQ2x4thXwjqFE5L/8Z0ZmhZK+TNkBEkaCtFuFxWs3PhZG+bc7YDaS2dKkkVZ6YsALQMreO2CU
wbgkszP3ev8sxp+5Uo4XI0FWJ+99pThkxarf0RStclBDqtRIgay7pWLW0spMO/7Tuylze4iePCYt
UZ6kKLez7oYExsKkzV3qfEjTR3wyIuXKkIbT8uc/GM+4K1AWNojQF8ycnM7Z2sxcgJm0TU1LUnEY
2u8KgMNgKURYmqxpnJ/GoQT0rwq9WhwgzLKF5M7QniTz93+2i2dnMY4FuKxibHgDeGDzm5K8aM1C
xntpHNMW/DSOINNHY2zZYmFCq5kENCt+jRfL0QvLMQecdmMVVrnFSFozWE2qrYW6xHx44iiPV3wO
34srBpEXcnEwpPBqkm2SwFHL+VrJv19elbM7mPYAFPpo+CCTeDxjIhptgB859oQWa5Najda9G4Oy
NqwHOP0v2zq7Op9szU6LGdB+mWZTKFNaq8b4IrXPeuI7/5mR2VkpBTGIO3nyY20OMeWVaAor6X8S
/tEb8GfaZgcGQVarrD6syP4q14pVJcjoGgWrJv37LQ2AkvIGiUiK5cpsPLogl1YliDh/HUGuvLGJ
l+20X7ByxjeTTAJNRECrEi7N0hIFbNVuXlbFQbGoGBNcw0lgy5LdKVRVV5AQ/vUiYY4XOZg4khIn
JbhCQf9L6djexdeR1FWkRDZ9sJeNnCRVP4LaT1bm+63X4GaB/vhQwNFG5LLP79DRHWwRFa7WLn6M
t4jDLwWeZzY5L0EgFLykqGjMu5GjOpAF2W9YLyt2XLf7pTeto8bpQnr6rJlP+YfZdY3Ost9QieDh
EX7rwXrFwj5qfl6ewDNO6CjHMbuwZRUJR03ARujGG1G9L6Xnqg62Y7KklX5+pT6NZnaclCrs2rrC
3XUQG8iU8+zR7G/LTn7LYs9RMpMqXrOlIP2gGfkqtsLr1lC2rewtXLRLI57dUUYWkVbtJg8V1k5h
Qlxd070uylszTxdMnQSkH7vz05hnd5VkRplEi0pxQKxOK53Uteun6sG4ip5dZNAShzpYlqyyjZss
HL4z19fnZbVmZz2ShDjqJsNSGDt17NrtcH9545zGZsfZsTnBat+kpEym7BhkB9ZbM9rS9wjtjpqe
M8fyNsmSAszCus0FAzyY5AcLKMRB6TUnGm7lIAJemm5qtAMvD23h3M2hl4EW4T0DLKERslaD6yJq
N1L08p8ZmV3KCRpiZfWxQml/pTU3il/txHBz2ciZm/9oG8y8oytUMmyurJGYdFupLe1R99Zy09lC
tC+lJe60sxfMn90+z0FLeRkI2jRvrcTrP3LBAG/zMXMs9dmANxpFdWBDSzHN0raYuZV2/D9GwbHj
Vg5+92z2r2O10GwxeYVZEMhMUjOjsXvqsJ4+49Or06JxL4UVkzdUmm0iTbRJRds6IGfDyjfk6fbN
+Hp57c5bNHixTa828JfHFjPqdEUSj9yfuQX1V/glT4cV7H6gjcyHyLJWRb0ENjoBjv/jr/7YnN0G
tRdYne4TS6cqsqfKW18ajona7dgFmyyDeEHeSdZaqa6VxSbWk3Wk2xNkoo5gFgRbxgczw6cJ9jN0
GaAb1/Z1/lWJC6emKzfTMgds/fovJ3ZmaTZIywpNtUs8fV+Kd24h7pSKAYaEqnXwXOewdulLceoJ
pRo8ckeDmx12Bb14XXIxqW4d+bp6kccVNbMeFpXKBkhiG1feOllRkXnRrgf9waRt6CZwluoZJxW+
j88AwEMLzaRrpc5uhUKALr8d+YzgpfrW/S6dclc9lI/evfGQr+Nvza55zO4wTgnNWSx/n13gT8Zn
GY6hRzpDlzGu33akzOEPkWwlXCnVqr2pnOSu38bPCE31v5boQ0539TT7E/YWYA1PzjksM0Lmyaws
X9/3pdO2tuU7Q+2Uwjqo1zCHaY58qy9ssRO/O7M4u/fFeBiUKMNiMVgoDD5JY7DuPbQi3JfRX1rW
k+vq2Ni83ChaqV/41bSf6QIzy7VpFE5vidvLp2bJymz5YmFM3TJiSFm18dBkFCjdZdKPy0ZOfN5s
KDOf14FMVhJ92qA+pIHQDDepdaWU/bpMIOspUIKkYfGyybPbEsQ5GwPSF2qnx27WLMaSupir7WPT
tROEhrTIEeJrf6nJ6/z8/bEzcwFBHMvtOJraPvBoe1L2ubiVl5TrlsYyfcMnH9pl8ShVmYUPzZ7i
pHEUQ7BNGqxSbXN50k4fth8L9Wc005d8sjS6opJV1Mv2UWkjqPajfkxFO/gi7+LvzY/uDfIMM7Gb
pVft0hzO7vpO63uxpA6+T6u1X6KePbYrWXi+PLYlI7P4AHFiL8w1LiJVsNZmEGzC5FcVyuvLVv4v
TunPDM5chCACw7Fk9l2Vrlv1IOQr65v5k8hHfxVEpwk2er5wgi/vDngXj9cMDdlCIRTQ9kW2Vayb
2HiqaDiIlnAkS2ZmjmIcctWPPRZJ8/KVbHiggN/S3pGtJRbwk+fm0R48qXWJtGGhC85C5chcejb+
aGoM38JZIgorP1tdXrClYc38RC0KYhaZzF6t/nB19TovvhP9rzoYmC8bOg2UQTGZvPcQIZ9UPefp
ukRNjbSqem3f078XtqvkoYejzA5+Qnqv24/xdqmTbnI9R2/byeDUv08/CIXuebuXOgAjL6kN7y1l
PeQCidv/wcHFwlQn5AaGcnG22S2w4oogYEH0UXNHnb7aDBmkfEakLV29Z47vZ1PzN84ksav6NBnt
Ez1cpQXiROVKCX5fXqMlI7M9bpqxGBRgWPainNlRVSIgnK8SY2mHL5mZXYdyCK5JaRmLYXQrlcKD
GHzLIEe9PJjzGw6gCyXdqdFwns7SrTFJ60LU9tJjsndfih6mCKJ51dHgMc3tsrDlGsGIBbPnB/fH
6szPZuMgZkqP1WyCJj3V2pu+RMN37t3NZvhjY7bvpgao0chGbQ9S7YsGa+w6fTT2vlM+xhvTqZz2
d/hN2yqrZCN/FxEM/5p9z64uz+7CMOcoV9UFXiEVg7YfpIb41HIITePs+bKR8yf43+PUZvsxkwoX
lRbG2Qkvg/9trL/+3e9rHF2Ihimx4iQmJs/jqyMqRBfG8KK5q8IxdmgW/CX04lKf4Um/yeQcJtwh
7NcT4e4cimICGJRiiMXhtU/F3jF7V3g3zbJ9i4ax+arKaYH2l96Ur2GckA5tfDUgcHCT1okar38J
Oglo+RDL3buk51q/AoLhxXZON+urkgdFuOpJVkPIDMEWqiZCVQt02xf1wht2/vafRgHSF3p2Su0W
PDLHc2U1Sl57alzf+XI8PrVp0dphWSRkMg1/lUrJbqLxXDhL029+9uAfNiEO4b6AqxyI8bFNJUYX
rrCU+g5f3v6SurBbgYBFV62DdFLLlfFrJLbPvaLtLu+L+aWIXWMqW6AHgAYlxJzHdjGpSYUodnel
O0ZXfjh884dOtruGmgIUZkvs6GemdppVdiDMjERzs20+xOApO+RC71y0dNF/bn8JHCikjZ5qZbx1
m7j9y0t/Gt9ngzMHHGqQ8BaK0d1RO/HXXSw8WYne2fJAK1ZVuX8ZimCNQcFvir4CbDBzpSjJzPXQ
E/vuzkK8cRUhdfOgu91LFhvuz6pslzhLziwe0B0DdPak54Dx48XjcpH12Eu7O82AFUgZmtrxIIFb
JWgJOkJWmAvvz5MnLy10wOhAqYJoozQ0P9+eplW5L5jKXWz8DhTvQYO/M8rVq0jk3ebKTq+ZN3KX
QPudf1HDpWT8yRkBQUfR60OZQ4P3eebDrBKpwpAuuztlCN97tfJ2AzJJKG3XL9akwwRTsGGH+RID
00mbA6M+sjstw6dQqXP1Lh56hVGH0ms/TOLLyk0nyPSj5vaY1XYFFLes3F3YSUBge4VGnHTBP8zv
h0mokJWmEkfTPTxas6UuY1MUgtHQEfMSTSdTNGR+q2GpLHbWCpuGdCUaJ7RUHI9UYnXLqUXtLhbc
YpsmSEEaEf0bl33OCbHfRKpLxY9OUDi3IfqfvMSnCTXMTGmyRgju+15vnuXENFGr71wRUQY3zewi
SfVvaVjR2BAHGdKRcVyb0io30vzJgyHzXiyDfhsO9c6rsmgzegjIj6EQ/nMN/H+hnf89tXL8mzFw
0vE5EtrZlL/SH/7/uuN6OuVg53/+w8EuSIr6LzQUJiooSqnGhy//R2GHMED911RFIAQSUV/6QNz+
t8SOYPwLdixIDuGPRPyAJCZh2H9r7Aiy8S+YOwGAgQhW+Js831+I7Hy0M/+5UyekL6EQkNiP/QxU
Y/Z2rMNeqgPAhrdd0LibgsfJTd2FAGRbjmdUdu1t09fdWkLg3IZoa7xu0ixdy2IUO11pFnao5b1D
pAPdjYowtaCrgd2McXJd6GJh937QPAWJLjhhOr6UffNcDMG3LuybJzdq1K2oEfIJAq0KnxZjmnQv
Sy8o7DAs/AB39SQewexxvx2fHoSCrYyz0N/G+WjuYD8U33PSNRBkCduPDxWJNbwq8O9U1G4Jc7Ol
rrYZyTKfwBcgbEYBnQwRpA+s4ecDrAc6wt25JN6Ofrt5M4shvaNzPsyu2khYp2bZb6TeFX3HU2Xv
TXJDP1+1plu/iqOU3YcIc4L00gck9+rMGtEJBUJtQzeavjWZFv6AoCc5hErUXHdKZUh2il70rld4
lgj+GO5oPFC/lGWRZXacWZVs103YV3ZRxfAPy7Gl2SBaQwMnvJQYmSXNPsaNF6bFDqbjiXpt9nwp
C78ZpKLsbxPNUh5iry5GG/ICobEztSp+S4EP3Uobx90G1wfkqO9c9brXaOWXC8uWwCSBPxuS8KtB
4uO/FSQQ+DovKjWLAqev4zxxHGF1ROZAn5MYhVEQWnEnybchzC3fUnSlYzrDInerFYP6laYjbVhH
JWrPoZf313ELad1KlSm+Evv2kPERFON8u8hdgK0c3yrTd01SfOwSuhR54M4DqCqoLD0qq+4W0c73
eip8teYyNnZ6IR+ddvwJXXGMnzcKfP6zu6t1NY8u92K8FQk9VgiW8xhSBc6u5j9GRVFfQzc//pJ8
WVj7owjSNImFcpPkdfKUxBlaUHpWxzpz0SLBLA5u68CBBwtzoghbpR5bXqhpQfuIZYR7HSZQR5GG
GoLm1LxPJEjUVpArfhu0DPqL3h+ATFZSoD6qvZm8G0n5HmjUbdZI6UQ1PZq+o9Zp6aCcrEU20PpQ
diqjw3CkFz/ZeJHDNRwvPaDO7F/cBq6X9jee/NSPjs9tOXZyFvq9eMv9W7/J0aCatjagGsPHKsJK
yIJq41I8U6swR4x7bIxHHZEwSDeMJLCc7ildKWUY/1zwaNOxOV46GO/ZHfT7E5rSE3b8WVVV1VGX
W8NtmkPMLLijfBsNeuK4stLskk4cV4LQdbsxa7uXccyKzRBqxtUQR8nbwpdMjmv2JVODCNRNoJGB
WM2emNKIKlKaC+Kt0GdUMN1Y82AAUFiksFIbx+Kltwm9LETYIxOHdyK5UrazigmMei3L15HOWbKb
oV8SdDx+6lN0Y2vz/INNCpAnWOmZx62VuPbi2m3vDRRcc5lpMhFMX4kwra6iXl6ICmfMXB/mYM6c
2I+hv+WtPXvyCo1ZeqpmtveJXLxxC4jbsrz1QxRbpbSNnLCwAscHyiQ2an6liG+F9Z1EF6U4ZYQk
pqwsonNzCfcz9yMT3w3ZVBJc1tSdNH//C73WQySgi/dVrxRf1T72Nwli4VcLe2DuSEgh8HCBcoIw
h7fpHPYmCLIWNYUn3Q8idJptFQvrqkigI3N5eQ8tdWYxUd5zw43sCpat9zDp0qVAa9pnn/ch3zA9
kQBvmcgW0RFyfCJGi2dClTboMvZWvzWqNN90qlitDZmz4RvmvrWMW7PSwyuD/j0aRVr31jCjfcLv
2plrAW0QlXZcuaq7RPM0CwKnvUEAQobEQF/NgLxq/m1hpTVy7Mb3FmqCSMi55iowEfaL1ApVez+Y
EgeU/HO/1h4iCcZ1CEW1LxXvqKU44nSl+BL2wqTmCPXovMVW9dK+T0QlvpcSKd5qHtR9tCFKjuns
W40KZ6Ll4Y2WqJQE0a5ZWqO51/qYh0/WZ2eEbFajyKEY39OXUdpKXonrXlQQBU7S4tkt4BwOUtqw
oEqBdlbooGhS0o2JFO/Shj3xDTCIslHh3uLNDMfOzGn1kaT2aS/490Ze0hXFY93J+7S+chslu0/D
NHM8H1B9KrgIMTdfM63+WlFQ7Eu9fu6q0bgLaSa91VHZ3nR+vJSkmMHM2C8Twem0m6lLcC9/7KdP
0V4jkNZCkyy4V7zGd3rXKO87ZbzSet27kcKOu6cUm30Y1tYN+EFABV6+xFQwbcmj48Qn0CBHrsQg
uCAgOD5OZpCGvpJ1MPOrLhV9TXxQvSFbE/a7u6qWJDtrXH9vFkZ+d9mZnFsaMDEkhSbGLmKhY8MQ
BmheMroYLrRqozRsDz+JghUCPkg+xl68sBfk+QU2TTYX18RrAUsvMJxjg0McJrVahuG9ZsXgMtyw
2xW6q9lekei7oC4GO69KeZ00SEFP7YmrcjSDbYcaqN0IhXDdi917EYZIJJZFutbaLl2pJGUdMcxU
p8vd4b3yE93R+vpFL3Np4+mKt8DBdXbOeMWS2kK8mMfs8RDagO7kMmgCVM2bYC1EyugEcfgWSvDD
Somqri4v0TQjJ3tDhyucPNp0zc5mzOxFtxHGOLwvfOOJ5pN2myemT0ec/z0LrS+ZpSyhE09vV6g2
kTskFc87nR7bWWCqRcEY+yLM5KFWkt1w5TdxSh91tHWA8YY4IjBqaH+zB8vcW1q2D7qg/pLVzbYk
87iW7Upg5i/Pwumk0z5KqIIqKY2qoD6PJz31jNYXUEq+l6reXKmZ8SLL7f1Y+5IzutmSSs8sAzT5
BGg7KETQmkoUxRvj2BzM9lHdDHVwnwqjFq9KaIGgl9I8WbTLfix/Ij59R956MwoTRjSW6Z0NSDxW
K7Hyx20bCNR6ZO2q9QbtmZJu/I3p1pa4gz6+4nhrTNT49GFOhIZQL88eXcQDSRF0Ywj+PFEObS+N
z3Xb+TvfiptilZKVT2w1zmLFbqgnhoR7QbTODM6aI+mh8thpbbOXrDj+YVJ6IWMnIUMUVXqjOnKV
KrcpcMQvni4M92msyW+XV/SDkHv29TQjmCwm6RYqPrMlNUw3IwRJvfs4HUbbLcxiHVPQuEqtUV4F
jaQ4RBjyKmkC2fGiaOsOnXIzVMPwpruSdUUZQIXTJboqi576YRMiQCvV9FFQ2NF9w7BlM+qu5eli
64V6VVXSuArwp1bvuo5a6padtZq6IiL/RYpauNbKB1NPo0d4i3NHVaPeKWLhsY9qee+nZY9Oe59f
dUVibopUj1dDbck7OQ7rrdkQGC3MzcmZp68BISEYmmg1RnTnePsJQyR6Rj8Kd0PuNbacVLmTamOw
gP7/uFbmK0CcRSGMHnce7rN0geVVUib1iXdfGcXgqFpu7OQ0Q16Ou8gp6Xyy86io15UgjY9QUSnw
iwbNgRbYJ99Nx1u6GbPr2IoBZqv5N9lInpvIMhzu2Sd96L+6XeKvRy9Zi1XRbQu5dreuTM5JbVkS
tPMK568nDbc1hfAmDcrUhY4nzRSboWRHCXf/xdl57bbNRFv4iQiwl1t1ybIlOz03RCo57HVYnv58
9Lk4EWWY+A9gIAkcYDhtzy5rr2XUCBqOlZ5cPbSdf70/yhvuAnaIMiUNqEQYcGHcDuMrBckv1U6v
QnCxfOng1QY9QbuRXcy6oc0hdHZwlxUbN1UfrcpKF94f7f5F4AsmpPAregMX9/YL1Ab8ZT9Y6RVd
io+i2FO+V/xh5fyMTKQIG2dbO/GDNm49+piroT8bpbfv+vaxCP8Gulj3kbeQQJnBPidzyRdRkoTH
bNKjmYdjY5n4CnWl9DoGjXEwqEivtEHouzEyAbDEWfpAw676UZZlitGps33W2ONa9REHVN1m2Bp9
LDddPka/FYpepyFV0EIKLMg6gUrhcMXufz4r02NC9EKDDdDnueUE7WCWqOqmVwmaczt0dbcWHkiz
98/KXZTEspBhJh3HMDA8TG7fP55lokIMM1hGenVDWe/jtgvWiWbUG39o3YWh7t9HZPkm95qOCIO/
zs5EKIWt5p0XXUeRBht9ALkd+NDJC0eP1rGhLu34G1P7v/GAc88eSN2MokraIr5GiXsUrsQGGM1D
HXuH0NS2hRE+Zm5xSoxiDV5mJZRDKbN9ZwwrV5anoN+9v9DT7G4NGfn96RUhy4+g3LwjPEgbRJGH
KrkWsR+uCotklxmhPpnL8KDbMT6icJsVbr61RuN9Mc57a3hq6lQ5pyQi4fDtPluVzJLS6qOrMM1x
bztV9cEfSufRMbpTCIkfzIG68diZSgtARGsBnA7dU5opwTmTNfA4RWTDaYgr7RCopCYyHxJ5pUBu
2GsicW40/+P7y3UfbsDBBH0F3Ca061HKuP3evLB9wyC3d61HumjZQZDhMrI2GQxx6yDJxl3tKJfc
zZc6nd8wnuQuyNxMBEIkD4zZw+YkWcf5gLOCvOKw66Bhk645fpJS/626wfil0bxiZVSqsY484SPE
YKUL7vT9weULppMyCcB7dNbfzl0ve7ov5Bhevbp+yYpKv9KCCdlQlmULq3yX74afhoeVqI7ZTg0d
szs5RFFXFm3OUH1+iByYIxQ3Nh5bJa8fnLR+KiDteApluyngloQkcRNU4P2oIzy1A+SC/3nPNXVi
DcapIPZ6BTL9Y4v0zrHH1hjE1UCdlV75uH5y7dh61t3xq6jqQ4Um/Ac1TaKFtpZpR2dXU0OyeMLG
4+KBkr9dbygVytLR6+iq+Za1V2yaLjxdepv3Z3dv/tjNKb1AWgwo0WtE88/sQJ4CDzGy8BpVvTx6
UdCtST8W29E2P9TasCDH8MYZwrKb5B1Jw5Jhmn7/z2hmaccdXTrRVSm9j0lWxbthJK1KIqE7vj+v
+6eeMNmltA6oEeqceWmi0suuryHJuspO+503tFRrvl59hjT4VzI06m/ATkuyHW9NjkFh/ERCnTLa
zI3KS5HqXQTxihYZytk26s8BvLyHxFb/vD+3N/aMRD91VhgvCGDmDU9h3sux5m2+lEKXuyJp7IMt
aM7Qu+JhAEG1cAHeiJamnDlnAxdlAivMrqNWJD65Jl27jGHmPFq6Vu3cUIxPFL1IeFiCVs0IXfrY
Gc8U79xTSQnrq9cWm0qUzrEKff1QBdZIiaVygl9t0/T7tuj/GmEfvwAoqdfpGIsFwM4b+4+pmg4Z
LoTHrtyeND2EFNemwe5SVY65KWQRPSu5eW4cnM2sUmraMGC0fH9f3lwoEBDUzslZkj+dXdnBF0XW
tKV+seJsD4Tl1NQf4/avoeh/cKgOTQhL9OCvzDRFANlrVlEAw2N+Mv19naWr2JKf3FHxsDH22vS1
Q9S1CzblflUwJmREJmCRQ1v7bFVSH4omuLmCq56r17b1XupONZ5K3T2bapW+dFkZLrhX91ZsilO5
DlNwQU51dnaKokaqtvSDK4m0aJV7mQv5utbu31/5+9Q1BAr/DDNPO2R4/F1uO8HVLnd61WxiLzlJ
y4vWFDG/2sn4dXSbfRoo58rsf6IgslTFWfyA2cpagwgMIb3gyunYKR24IUt46oqgcNcW+k568aOS
eF9T/+TT55l645Juxr1RwC3htEMkge0iB3N74Du/jE1p5Fif0oBGC1bKdGj/agH64Gn95f3lfk02
3r5NU6LnVUCAos1dXS9pjEgIXQ2uRhm9qBpOWFJAdz5kqU7bh5HvzCGq/hK5BA9TMvqbppbuQ2Pa
2cGsMcUxuoQr3BzvXA+B+jdqChs1pUSxo1Xhln+K2ifH3o7lZ/ILXQ21YbBXnBiSQ9Ps0wfFC8N4
40MbuYH4MNqKQIfDrk+Gx8gNvZ1uDfGT7ibFzpep/dNQymTdFIP/FZoz/+yySQum5q2950ahHkF9
EU7zubviG2XrxYUQ1xZU1MlOxz/g2cqTrys7Q+rtyXIkCfhRkNlygnxLPVv7VBjFQob43jelyEpY
TYiNCA4Kp7cHoFFNEr6VFl4tjiGk5vFfbyzFXlZdfCbKKTda0/5Ok0b9+/5heGNcHAggQc4kcsnT
dzuuDnVmkNUyuAaIx64iHP3nvEUywh/0q4oTd+yhBz9kUeMsaSndP7jU8Ug3ErfhUlDavR05V9q2
LKkpXFWd2h3gxr+Nn0ab1NCTYl0G9AcVSeefvEL5rPaN9zzog74Hjw1OognDrVUL4EGFeYlc5/n9
NXnDgyWviH0lFQrpLfRUt58mFEiZyRF5l8jTfxTkQtbFFx10AEB6BKfjPv5gN/G5tYk2Oz09tU78
p4bg9XGIg6XO4Tcs8JRxIdWJhhkw8Wn//vG5clrZKxuVW6QS4/6Hl1PHVZ0xXjgFb+yFhbNFQDsh
v7R5LShPBElf1K0uad5eZBL25zryqn0nK1ssPClvPGKoWRKtksLF0M2xuHo2GsLWO/+Skm7bxp6M
dkEZZKvSseWmNHK5Tgp9iSXxjdwRF5zVm3TnUJyY72hW6sKu6AujXx+6wJVZmda6zuHyy03xDUCw
s0qlHe6TdsD8Rpnub2iqfTZGNzx4ZlnCmFo53rpuCuWEyjTSUIWr/q1b8/PCyZvs/Mw0g9wjN8NN
hJlPnT24Y6eUclRT9xJ0dnrI9dIGrjxG66bS2y8YkB+ZZhTnvhnUE1/lHt0SUemoDX8tfMc0zu13
TJoYJsUQfEdKAdN79c+x82KaiprSL67tmBVfbLhgjgSQEa5Y1W0GCrwbm2DtoNv+J8Ucuq3Ej9/I
oV8XSp9t0mLY6n1knTsF8tlmTMSuLxBty4ZeeUiScInia/qam68l+4C3CGwVVmcXytLbr9UssuY5
xuSqln27VvuKzH8TffLG0Vv3o/efjzDDQbaPncYZw7GeLU5MqAAs1ggIodsIFOOY7nrFLTdulSU7
O8zqDY9usmAv7wzBNCjoaowA7QjO3EOoOMIOjJHBtSMTsyY3naBPkg4Lz9BrbX62lNOtnBIFMPGj
EHO7lMStcPKphXeJ62hPmoS0draCMWHVtkdPQFoQGJs02Hftn0Q+5Mqxj9WLlJ/0PKfOUjwofbwJ
YAfqRbfPy2hnFZ+Ql12ZQvKnufCxd7gpXBfuNF4vxssGojRL6FQZSmdlmiuXhsLB1kklFOVVtJ/i
oI/A6OJDIlplM1TeizPU1kmmsDJniU/tSu3VjFS/6hwEuPbjwu25s3EoFbFd7BbxMhzjs+8iIo+7
fhiCa0s1fRdUvjgEBElHWg1gc7bjg1lQDSZkCJ5cNYr26Lp0G7ML230DjCpYNa7bQu7LojWD+BNQ
jXwGDTbu3//Mu1tj8r5NlBQkaqeEzXTi/rnjZlBUjRZq+stAaX6XZj8DiFONMQPd3aWb98e6f1Kn
PnCGYbPw5kkQzQaLxxhvkTiuUFz7UuXmxRE9CqORxG0MCucU2rX+MPm7Zu5GD3BlqHQ6qz+NVsCR
Tb1x9/4H3Ud7UGny0CEmpekgZucQAHdsPVwQ3bu2Zu3t+7YeYS9QA5KUgIdeWog5HivpfUPyXd93
NEttnbzUlQ2NmOxh2ad7yGB9+GbL+qMLJOhXUSpkg2nnqsqt0Qb+avDcv4CWIXt//8vvto0PJ4VI
DQYvXrsLU80YhTNN9c3rGHbbsRfOWtHzZwp0PBcUgP77YCA3KcjhhEwD3m4beCw6rirLvKZxPJxt
K8vWfka1sUFT4wD1g74w3p2VY3IkX0wUzbilnJXb8ZqMA5h2LZNDo25V6NCAOVJdsnJvjsIpRO6c
kwhs73aUNLWL0q1s8wrBWr+WRQkAxzPKhYTCa5bqxpZiAcgA8oyq6DGSWbodBrh0BHFj71xTTZdn
VWnaT3kcdJu27qwX18jUiaqKCCNyRoWup7hbN0AunW2ngIzZtlqrwQNv2vKa45wEqzEc/L9OMzhf
3aH2P0DRDvlbkKl2s5oc1nUSkr4hilO7bCX7yt3qTh48OXEafwLvDcZH9HVdrXpC+sMQ9BapQh2l
b3XIY6RxPSs9RqgBrwKFf69BchY/vFAeCpU07trzK9p9x0APi1VpQ9u9jmSibyiQ+DyAQDBj1N+c
XFOabRH32s43E7DvRSD6YCWdhLYnnq1g4Q7f3QReKhoBQQQSliPHOvONiVrGsC089WqKTGxrcMBw
79UmX5XEG4NCw8LhfO2mvtlQcPWIlk3wS5xlOGtvN7RJrVg2CYq3mlRPrvNNk8b3pnXPIkyAKVer
IDqV7vc8HF66JF5p4LzLKDkY0NH43pqE6VY3moOOzJHi/Knbv4n5h6IwtWKdurBYFWWya6gqC1/Z
JPqzQY0CKoOHgkJSRtIuVT65cmhg+Nee4YDc5Vq2VRNl03QL9fG7YGCa5cTmAlSdxOG8P6PFee/U
rkCWcpBE+npVn/ugTH6LUX5837q8ORKtEv9bGKG0e7ueXWCE0g3N8SIjZ/hCkfuBk50dx6ZJtu+P
dI/tYVIklCedK1ok7lqoQARqvu2V4yW3+hdRm7/qJHl2bYCAuawPQubGyhyav6JCPNGqV0mUXDse
5TjsNoVLAl8tFw7TPdZm+iIeRfxIqJkIiW4nH+u6UAcVqdSwdpp13OrmMddluHIa0w9WwOWKbaX3
9j5NNPccyZRajX2qU7oWjF7JNo5GtkTahfvkGIW+ybukWii431nJiV2SZklca74Ru3z7gblK8Ofk
jnZRRi86Wm6JBxjX14WNmaZ5e6dA4XGR2RnqJLRG3o4iO6+hCUNH5Ji4b6fpXRfzdCbWscMXXTWh
735rc+9q5J5+sBPRr/1RBSNHg8reFiHdqk3ROo8y9H934YSIEiJkK2MtXknFTBeO0SsCZfa1VA7p
gOJJBI/sztyYODILzQyV9uLYvILSi8TeMYW1S6E+LIk86uTkWcrwKNDoWBVmre6J4KGqz+C19gOj
uiaQR+1To7KxUmDptD6DXqOqEAbRqnZYhwUsG6PWpmtJgX2FNmKwl62jOCsjyJhSbpI2UxP4ec08
3XvGuPOytP4V6zWa0EBB/GNp+cEma4Zmn3lJRt21ox1ocMSONIJ+5Jx327CJqk0/6OJE8fFPOoh2
Lwuj+SCGzt0hSPjsDprHQSw08b3rVe/SFHm+o6Dfb31pPfFqn2sj8vatAmn7+8fhtbF5tsA0pcDw
8Bp84qHdHociroQaG01/sXOd582zmuA5QOG0C/wR4H+pbhA0+Vxrkf9E9d25CNNEbVW1xbUaS/di
FESdbeqIfRn29X5EmOWhaUNaOuqgfyrAlzwMfuz8QeTE2JDwV1cI/dYHj+zrwsG+i6CRqpmcf35A
/pDuuJ2ItPvYGsKwQ0en07YhajEbjq/cV5mm/uF0/SobATtlM8hmF/eVtoRUmO7NfCFB5UMPi9rd
xBd7O35aUuOoUSy96FHkfNaUGtyz07unvsMjxQEZ9lokyk+tFdTfa4UopYXEq9b8bhW07pJc7Wtp
ffY1NGYBuYLBfALezozdEBi6bIvGudDFFx1VuwTn6o6Wc7b74WV0W1XydQ3MbJE0SLVH9Y+UVtRf
WpsMLxQc6o+G9O1VinP4GFWq91zGZf4wGJnzpNRpOkmsxTs6xNKVW6gpjet2tGvGSG7tPiC08QZ6
Vos6pKqempV11EVjfx+QvPmQFUXhLZzhO7dkQmuCQsc7J5d2V/rNjYCUZ+W2FwPiRkiO6ugC5iba
gwDW1lXZVQuZgfsw2JtqzKQhwRiDu5mrc3QA7AtEI9yLBi/lzimy8TsBRPAovAJxlbhSN1GltTtO
v9yb/VhC7G3K323o5D9A4VVbLKq+1tFwWliIuweEBAIFcOrS4IDuI5VBGpGZobB1KWBUpAcxt4+F
3i2xrEzP0M3RomoyBdvUiglTzDmmydCySNXF6F08vXmUua58bvTuRC+j9vN92/T2QESKJBBBUswL
qVEaWokM0TqFUT57hKYyXzt+WO+LWo8WQvP76HTS+yH7QrX9NUk+Le0/sTmKMsbg6ol7UeSQ/s6y
yHgmBlW/2RWyNV40hudkEF8NBT7HvswnBzH1PgTqYK3gnKm/K4oSgcwt7MOQDilPixJ9tXNFHjqC
cLkySCnSCWR5f95fobu3/LVBmNK27nHwMYC3Xz20iYt8aONeUMCAcFDV6pUtUDkDgSu7c+wO3qNi
ZcOnsYyXxITuUi4MPUG2OQjkM7gKt0PL3AoJ9JDQddsx2qrdi9M76qaDeq5q7HAVD/5S9umtyTpc
9SnJA7Z/btIqKxBGHCvuhdsZb0ap2BtZZMET24rqIt154dmlttSs7LBfyjDdh5ZMlxw6jACgbFS+
4na6fRV5YZzX7qURg/ZBzeBsM0J4JsbKzR9j2Wo7UfvebnAr2MgD1x03VqLl68yoA7RrStyGoJTn
zqoo1ZWD+h2aTtpkhD3C8zK2KWFkGbJ0Ix2Rbdyo59FCYcyKQolcKq9W6A8Ij1ghJFMjjZyHpgmd
146EYMshaGg3GpKdrKvhoqDdGZDMQUEqUhqJAhIa9zJVzFWBbsK4AiUpDpUqxCkcx2JtjXQPm65/
9LOyOEaBbB4jJM7WedmZxooEh1inbj+s7VY1Pr5/eLX7DaUnfkIKEfXTjzKXkURKThNJGyNAqBgW
UkaSXkZUoh5FOqJHZTV6vG5Y2gd8+k9lk2jrqLHFBj4cecRX/CAaPdqG9OHRx9qCE/DTrn50fFNs
VU1fAivc2yK+FYwC2EcSa9qcWUqTdqvUIqH6Ba/PD9/NtsZIT3cwipf3V+X+MaMIAWnQpDiDyzsn
3elHUYD7aYyLNl5xVgGpdo5zaPTi42BrCy7T/XvBABNwlDcTsNrcwDp5n4dGYiE22YXySasba53K
Xtn85xnxOLNJpNKB4MyBPnavm1QRFONSDjr+l2zRMEzDn6GJ5IHjgzx4f7g3JgWWndI+phwEzpxt
uNTSFikl6pSj0lHndFqfkprftQv7dA8xJEnLvGAZQyIRdMjM3xzyqmtt4oOLGgTfrTYEQD/4EPfX
ahOtVLt4EEMf7cY+qbZQeJjPehh/eH+mr37G7UtMTW+CieDBg2uaq+omfTN2Wjkal2aM462RJt1h
zIR7bSz/GTjF8I2OPJ4Eq8qTz1phl2ubrH3v0fndRoPxWOnhF2EN3SMdDO1DOXT9TmlUd29A9r7z
Cr++BloerMLRlEc/6UjcyfphSMxVE1T0add6sXZl+hDFtOYkALbzrQOOZlXRwbypAhGeokzLl3yv
ydDO5gwnC3UI3mmi5XmQXIVDWXlea15E2kK87zj9OclxsYw40S+B45ZfKsW7kpHC4lEpANagOfLb
+wt/F2rgDdC/h6tFEE136iydaYWwC1WpYVxcmpOOrWWho0175UOeuu0GBrofjdVkO9DKF7scjAVX
5Q1LhJDYVHcjjge4MvPsc02PROcUxiUJrbMuGz1Z5Rka1GYFJPn9eb5xlYi8PRuMFvUvwJy3j57m
iAHR+9y95N0gfgZe9r2Uobpwit+6SGwjfuREaMQhniziP66XYheqoqCacIFcmgabpFNAOPL6TTSL
lJDq6OwoMoemKnP2Vur/KWP6dt6f6BsvEUkh+ingrMLVtGaxWxwphtsaqXdBaeCsm8OTPqTps03W
ej2UeXr2Ip7EFN3V94d9Y31pYpjyPfjTE0HM7czHphYm2Ubvkqextiu8QNsGBSKn/49RUNfA1nNY
wQjfjpJqqQyr1vcuCo2n10SoZ0Prk+f3B3kjJqI9jPs9tedP9ZLZElpt4NVtb7uXIjGuVAmRQ6WB
52SERXEubLN8MXJzeDQd+TkKevXZClNr59dOvUvMrDvGTtCcWqtZeODuL6pOSnVSokHIDbmY6S79
c7RKbaBmBC4LzbvhuyLr5iEqaR/0vVxG60htIAuzO9rDI0zQSfFNd+Etuj9XvK4ewxu0z7P+s6Nd
uWqgxRpRhYlq5KnLunxTN2hfGvFzWUPcnWUbkpZL0KZ715weARyrqd4CScL8ZUpCobpDqTkXZ8y/
JrEEbgafRd5FL5RufxiKlAsmacYMRl8OWfqp31ZnilNdYLb5sYy1oK6U8YJv1u6HyhL7whuhrRr8
6lGzg53jVtqDGYl8Q69CunVRg9l04BjWFO6XZLXusScTMAFPnRaViaN1HhWpStERoGKe2yKztmrE
I4UMfJR+j6msPNTZUFyazNV+q16AKDDgkmGMN17fAzWigdz4bKpQ7Oj+mG5LUw2vhWGQSjJ41//z
xdRpVuf7cFQwfPMG30iklVrq+JSaKeyr7WWPSduGC1fgNYF3+2DqOJIY8OnRAv882xtAx22kUS27
BHmKwmsYouASiabfpUPzEMZptrGacdhmrarvPKP9UI/INhWm7/1dsBBvHEueS8SkOZiTOziLGH0F
Xj69ULRLN2jxMYjG/FiYFgEQKaQIMnulML/74QA1cNbG+6R2hqswymNL++C3OijcR6+AyIaYryKs
GdBKPgZ6mp68dimqvrcauBYw7JPYAQp/zyJLwbdWIs2+jLoy/glq+JNyqaF5Y64GwzmEffQp0erx
ew711cKReE2e3O4WY0/kwtB6UHCeI2uUdjSizuvtC+IOK3Ii56Y0ilXswailnMbxV5X+LmX/K4/c
FQC1Y2a3J5eExCob8fNoZ0HCpo8enaZeSfchsiEVQBOotuCX9JYoM+8dEc4uZAtAaOHgIm9ya1zD
MAcbGITmU+iafzMpiqc0CYqNZ8rw+P7RuY+JpuiBDvjJ3aHvcuaHqEFUK2nRQTWvwTpYooKw6xIn
39YALrZT4L7gDtwXrxgLZiuwN3iZHp0Dt1Oz1IaCSJMYT1Xnu6T5U3OvJIKeXpHYv/TMs052mYWr
bvL3rXjSmfDDLSkR82Nihwqi5ZGzq2Qp1nlkLzkNd6Rj5HpoFCcXwQGZIEOzR03BuueD0diXwH8C
FFBUiMUP4a/Q/Kqk2kbAuyRj+0Fm2RkB9H4NH88q1n821vhsB/VDrRxsF8qjj4ryIVCKfuWpT5X+
KNxnW4K4DRMCcWNTedTGYYHqQeH29aHJ91Jxlg77G54fM8GLRn5Xx2WYk64S3I+ZzQ8JtvBzWE16
BWOFnlvUFs+B78abGq6Or62t1WuIqYp9XSgLHTb3NolIAposCgavseLsZEECpntBZOsXuxPauUiU
Z6Tlt21nPmqyBO0nuk/vH+XX2GB+wTlVAJ8B+8EvMHMJAq2xq7APiIat9GRa1VZSqAiRh4nrehu3
Ly5of1MBkq6K3Thk6zYEGmnnx7TMPweqvS7Hl94t1qp1Cv1zbvqrSCkuQ79t4nDtNvohMRAsQtk9
a17e//I3HhLWir4pzIgOVnKuxFWquZOFsaFfCKv7pxBy1ZdA9hGqPrW25i3jgXdksLVMRd3XtWlt
faGLTT0CRH//S8w3DDQJHq4BF5TYd/6k9brIUJRLTejkRnAH5kOEbGKR6tdYdFsvftGi57SNNq4S
HkrYMblEIAWGrWKVW3JGVy/c6aFylcXnXjmBnLSqz5Gyrywo69xfQn2yoNUrrsiefLSD8lB62aFz
9M8iO9qqwn8JLk5Ubzv/yZdQq8EmvQpCgBBN/MvXrX2pj8/01H9IMkQ+rIY6yKg4n7PWe5yYAwhd
lnr4X7mCZyeKOPiV04UMC83Gt8bKzqdgtZDqpYKcyVQw+6O/suMvSt+tW1wf4VyH6CMJv5piI+IW
hkDW6hz2f0fjS4/UVCAvZNP6LtwVAV3zdFLnmXpsXeM7FH32ysmSZ/gcLiMCZc2nHG4h1Tq8v6Fv
BA+QS9AZQYiJaTPmgo7wxkAqV7XjxQyt8RwqOpQHRIvXtPDTnRj1ZB/VeffY5n60V5XKB4wep8OK
fup2o1hq8uDIpD2GgXSXmhXuQzQADHiSWFoowOw5CX8nY2MoQARf+kacIgQFV8LurIPmJu5qRJWE
5G7afMcRHXY4cfJXk41iZ42RuvK8/GPup/1XWdULRuQtw0nRl95aUAwULl4vyD9xTdfrvhkltLTh
C2mn2tS/4d6G8O7m3rNMQ7G3bVSBjEoHo0am+eSExhLL4v3rT+oDRsOpE5mlsWevv1S8yMoN8B2B
ER80aALACNCx9TCG4ZKjcd/2P6VZSOoR08C4fNcxYvmwCcrGHy61O8gTdFvn0SyTk0Xb2mMQQ5BX
drTJIDwdfgsA0zaggFIOrAzHB17hdJNFCa9iYYj20ZO69sNTAuegV4H9rA6j82gIX114V+7L6qQS
ONJglzDzOlx+t5ey1WLhlqXXX1o1PdFW0V9EQ+F7Fao6+UBhrRIs9MruHfO5VofwQRUUzn0PmftG
xsEJfkSx0t1weKqrtL9oaeQ+dZazbQunOSNeVG6JoPZBUMNfkJXxtW2Un4ENMcuCqX3L8zKBI8Ip
hpMHYOR2Gmk7moDYWuMpqtINJAn+BhjPRY5Gu/YKc2Gw+7uG10WcTB0LyJMzd2yA7rmhVZbGU6+0
2rpUDGdT1tWf923N/bml64dyMTaFqIcH7XZGcTREBVDU5OKbYXYp3fplEJ71OMbFf479p4EokZLX
QgxAneXp6Hz3panXycUJlOzglfJ3lXinqBPRutPic4bvv6ri9D/TOAFXtygG0rwCVJbTdzs/mfux
F6lpfhGOF3w2RuubPoQfzSIGzOK57SEOc3/3/pLe79s0JH0AxiT0ctdL59OV7aRjk1+UwLXP0P7o
58ZaAkfde2oTApD4lWiDflFHv52X2hkyheUDXwfoxzZqBpecax5tHTvVV72u9yslkfHCNb53NCZ2
fhhyaFcjGJwDHh03C3zYxotLNljdnidYeakLs32qIveHV5lnyuMaOWhjOOc+KY6F+3DfG8Be/jv8
9Hn/mHnhRMoYxXVxGdVqJdNnP3lUQGV1EuXCDlEs1fqIZsTBBO6etz9zV5JMgzuoyj6UKMIW1qcS
3z1u9mN5lghokVb/7hbV1QsEemTaS+gt8TW+dRKIt2Bzo2hPA9X0+38+2FOzrHAHUZIwhkG68T19
63r5kkzcW0eBigvxD08gxnV2s1SVFmkrVAtocOLgmIiQxYmzz4ObZqshaqurM5pLfsAbY0JdRPc4
5txlcrOt0MvBrkfbSi9Ted8G/Wpa9YulpBthDNuo9NcV3M6t/Am5xFNUfEg99yWXyprH+4QQwNU0
wn3WLd2Je+sMLmFCG3E0AfLNM7v9mA9tEWvZJcq7L43t5GREVPs4mimsGmWxGBbfLwIIPKwz7hA1
GAzb7fYWelUK5txeEmlmX+IkCXZV6Y6fxaADudIFvemJGXVPca37x8b0XjIu9KdMlHhDDjyDlQ/G
bOXZgfGSNpk4RoUz/kg9K/z4vkF6I1SZAPQYXvwjyJPsmbHIhQUQrCqgOMd5OdSO7p+bzrDrtWnH
X3uvufpZvatyUnwrTbGzT+WIKHpOvLHwBtxvEIEtLyceLZg0cpG3Cxa5WtAlNehFtYKd1FA6ZdfW
XrnPC4tqoZYvMbXd55sZD6djMpXUqOeFKRCHZZTTknUREhF5PS2LrdW40WNambvG7bVz3sEr0Io+
2iys+OTP3AYhYFAoiILBmyoo5uxO6s5oKK502kssVGsrslrfy8FSTn5Nh0fadMpzGPS0DBUNFGm0
9H4T/BaMhLAuo1/Umy71luhy3jitxIcAoQBFcQjmGisxaotqStHmkja6fcCT9U+WVWYbqnT5N8C2
3lYm/bf31+HeAPJWgImZEs+WDlrldsObIejKXPSSRDghqavFznrU4Dx7f5R7Hwak0muTCHSn1B+n
3/9jZqMS/Y8qqcoLZBk1+MG03rtaoT6PoScW6q1vTWjqH6I7F4AAe3w7VNEk5eC6fnHpBX6DD6aF
nFA1LryzryWJ2+Mztf4Cr8C4sm5zBiv6QQlnMtV/imqq0PaQZEccqHOWWvZaR7lmW+TWz2Iw+wcJ
j9wfr6Gl3XCIsJMqpnODKsJWSdJ6bVvjjx7PaNfpvljRQm/AJZDAUl3Y6XZQpPnrv+4E54qwhIZh
sJ/kDG+Xp7IbZwBA4T8hcE+eJqZvL7ezet9VpG/fH+qNoA8nZHIoVfYekz/bijqF0hc4THmh1eNH
Q5T3Iirpb7s4QKNcuN4qwXIfDFWheO+OExdjUy8cvGmIf7fJQFQP18smazcJIs2n2/StU2VW0zyR
71R2nSuCrfAG97N0E3Ho4lwcpFXXFxka51winbi0BPMrbcDkNFkYSI65W+YchSUG4YjC7ZynFs7n
h87Vy6Mog13vT1RvarTNIm51aJgjsXn8TbS2f1Qk7X8N8cZLoUi0iJIy3A3/w9l59caNrWv6r2z0
Pfcwh8HZ+4JksYJClSzZln1DyLbMnDN//TxU73PGxTJU42mg0TDc0iIXV/jCG0L5efTzYVdEUrd5
/zNdPCJTQ+JHOZxlzKW8bKhf9qYVBHBGJjU69Vb1IxwGjZqLWe9FLSmOSg1gVony7vn9MS/6b4uZ
GYVUYlQCTv6zGjTI0WKHUx6fMkUNHofAgl+kxSjIpLQ8zRHuNXKq4U5Q5NYZGyG/RUI9cxJ9LjU7
1MprCcH62nt7HGw5/45OyLbO56ADSgAkz4xOg2B9i+X2OVO0La602HhVRX9lTS7vdrYml3f/ZbDV
FiRnjijXG9FJ7SLzxkeHG6QAWrnvT/HlK0FcXFq5BLcE5Rc3q9QH8jT20UlurezJTH1yEL6yU2Pd
s5PIKK8s9fURT5lDArhIGMNOQ5lndcTL1HMiP+ethkD7NmtqsteStnTCSbh2Tf52pKV/Q4rKzbU+
4QtVIH/rxuiEeYip2TnaXXY69spskzzGzvvTeHHQv70XUS+o3uVKEVfvNSQwOTniYQ9IrVMqsaeY
S/cqQkJwGMfZmf3uQ5mAOqIcDhPH2GjBtBOz2Suz5G6aJ/gVFMWxQ3IIbGxkVbxACW5RkzlEQXIl
6F9HU8uzLoRzdQHkcZ+vnhUZPcOPdSs6heUkQwDJzQ9zK+ebskeHohCjwS0mzd+o5Xgt7/zdN6HR
pSHlSDZLH/B8A+WJWdc43kWnKNNUW+pi5SZKfd8ORDX/Q9LR8pJ0hpf3BInCFX8+lDDrk1ZHyHCF
kZHhcDvqjmANw5XvfrlJl10KJI9lRpS4bmv6YSK0cR/EpxJeI82ChDAMJqH3/ur63SblaiA9Y2kh
YLL8/S9nr47IIRTFITr5ln+fBn5/rKnJHiphGO8jdNT2/z/DLTxdlC4wdlldyAB3MD0p2aPQPBAi
1X8SYlYbSzC/yak8bt4f7PJeYQapj9Mnw3KASOz83ZBblct4FDnmxl6zxzh8rcQKqa4uHrZpZp5i
ufn+/oiXi1BBaoGJfKswg3o9H7Gf5TLs1IE2uKqDK07H2kP6s7N7pRqunK4XlQ4CNFx7VIodHLAL
zPp8rKTXIFTlsgZkQ/HkxvdGqqDuaDbQkYf2IAyt4Jqh+U0rHuVA3o3RXaqeivFjmJ2aGsihepDA
MMsh5dB09iJhlJ3ayD/iuuBjN9R6ZqqgJFVceeyLPJPHpr5HrXKR6QPgsyz7XxbcUEb6aJFeHhOM
cuw4UwYXnXJi1zA23aTSys8xioG23rb6vST2/aGXUHmJDau9svJ/861IcqDlknpohAKrb6XVba3H
CeLcbdRKN0trfjcKEZxWwNtXXnp5p/P71lgcBIApcDiRhqzaTcj4a5WVCeMxDwMUm1AN9Eaxzj+/
v/gut/L5KKsXKoKy1Gs/mChjmmDTFRkDB1PaJgpNLT+4Zij+1jFcv9RiwwY1HVNBUOnnH1ISEN4x
62Y6BrnkCY3/VJqy7yQNpMIQT4BDNXwR4uC2k27z+KQPh7j6EMWfpvio+bfy+D0wj1p8khcz1snp
qt4p9RMwuWNavjTJt6Y+ZMOPoA1wI0aAx5PlH+b8be6QssdjAGt207Q7/8uAvPhkHSwTPZcW8e/n
tjwF421kfRssBZOCGsb1Dns/x5IeFe1BmJ9EcUNmKwwPrYVeWLzVqp9Wvx+kT8jm95QjMd+wjfCn
YDmFltl9vNMXnaFvefB5EBI7j7/TT09CKCzNixG95vnPDIa86auEGYepOUjy59K6NzsQULKbIyUs
gN820j2+J/b7X/sit1l8NAGaomJMXZ7ywXr+TS0aQ3Ip0IMdLcrOkj4hw699b60xuKnkMEAePpP2
0CXU2wJYn43urnHN0eUtTF6tAtKKBS1I5I7C97LLftnOWTKakLn84djWGFpG4iEud5PWvmAhQaEo
TF9pAqbunGrfJZwaReklnqj05XYHEKfCSk859NF8mzbP5vhjll4taZea8DmE+059EUBWFHN5lxQ3
Y+vFhfFZLeQHLXsxRrrHKGM4lO2unAqXAQwQYXJTmh1cuRdUX00MQ2PQU+UoR/CvlfBJoHLqRJB0
PDXX8hs0+23FqrQrw160c5W3Nh140MUcDpDDKiSXqhyJM22cjp3KR4qNptqOM+KXqea3WzUGkYf2
cC89R4q/bbM8fUw6RbuLirQ8JUWv3rVd5zs60Ng/vrApy2AXiN4omOYLYGSRJFqYYkx7bBCkLRCv
9tQ+Nx1qZna1ANHeX9SXByUmL5wllP0Ua0GAnq8mvOcDcYoKRkPy1pvKLocAO14DQ1w0R5lsbmmO
/kVCE8Hj1dYxoOfKUilDa8+Evc+J3O6BMuMV+thnGWuwD2mlaU4gCYETB6AzZ+lb7Off9aJU7Lxu
HtEa3dZJ6vQjnHtlvur9fnmUL8w6bnXqFiRO62wwivnrdkLeoCy1AYkvRXjSLCFyfAyNHmmxKD/f
n/fLu5BfyNQjZQoSGVj3+bwjvFHplMbFoyzAzG6tsPH6oBg3in4tdv7N/oKlz0Wl0Uhc6C3nI82Z
OodCAGzBQO7MDSJgjdB+O9sP59sg3FJU878PWvfx/fe7wLcuX5yYAxQRYGsAYMuE/3JMKVkBtihM
5+MAO/xTBkjxhtZXgeC+NB1zCtrHMK8GTG/I8VVB+F60AtpV0VQ6rRIApSDP2/YwUvc6DHhbTOse
z6gh+fr+Y14GrCb3KScBtZAF17+KEyLcPeKp0dHuUPwCYlcjPeRVo9+X6hw5Q6TFG6XvrnU/f/Pt
KYKAQAZ3TTaz1pbMkXKr/UHii5Axz6NkUu3GDwIoQH9llV1gBPkKMM1BQEK9IX1aCzlOwgRMy7TA
rMix7kq9iFtwPX9My2QGcWm16uvUoNFllekDHQBbxy7zS2lp41ZFV/FLPSZPStDXXt8qyh9HaPBS
dHI5Ho9qxZpCJuMpHzZjWR9pbQRoI2mCXY5lduV4+90yXDp9b3fL8p1XyzCtSoAzWlUfo2YGVZSG
042JgJ8tQR28axVB9eKx2ohyG3kEIrobGQNS4Hl9RCtC2QDKyr2iE79AO5uddHFgmZJxvPaQy1Vz
fqWjgEXuTreQmaAud75XzLYDg613xbHtniMEvw6yX9cHNdWG5zwHMpMHFiRIf9JuZ8x4Ti3uKxsx
K8PnThwOQ/bHzpPKIpkHtoGqAh00svvz5zFaGalwrS6PIbS0j6o2lPezGT9nY2Q9C01sPPYTuH0h
Mm+FOkyPph7qLzJ6oRgQDp/jqKZnUonpn19Vi6APkET6JeTn66uqazG/6Ro6qmkQlk9RU4Renyfz
5v0T4fJCpC3C9QseHd0H8J7n796B4W4rYPZHw8zC226OUP3VJ/PK6l+W3fqL4/8KUIAKANIhq3Mn
TUE5iFVRQcQnH4JMWW0qU5tdXQgB2Y/xHzZIlg/KWNSiCRwVgKznLzVoZjmPpVwccRdrb8ROJAAc
jCt9xMtjjXOGJi9xCxoXKDqcDyK3YkDmrZeIdAQBxPLmoRil9LuFAuP7n+hCNo7Xoey0tLC4shfZ
s9VI0hwaqWA1Ry4yRDw6yd/JRrzV42baFmhC/ChreRe17fS1H6fIAebaOZ2sJChFK0+xkV/TJ7vA
yy4PtBSnlvAGIShzFd6ULRiMGF/ZYxMOu07VbDMukenCa9iHzJwlolNkg/IYspHdwhI3YjtY7ix2
3WeMFxfmp2oVNOuLwbZCdGss1Hdv+VnTTrK238QDgrjcjVr/1czizkZacnrqW0vcN0VUO2La1rMd
KhHwuTRTvr0/2Ut4cLZS6eYQnixwbnqmfNzzuS67cUbtcxKPYgN8RQ3nCCnAwjp0EjohWWZG+x40
5lMhldE+EoXZeX/4y29NexS5NBrl6kJ8WxflzDSsrTlOpWM6ZsmTb1q7Mp7HnZ8qHkhL0O5942+R
+/qal3HiaEWvuwZ2DvKMXd40D/mVJuDFIudxFsYSbXasCC5cbAJJb2kuZdKR5n16SOUgvJ2g/71U
mX8t37w4iZah6DdCumN9IX9zPvN+F7aTZhUS1YViPgma0TijTI/8/Qm+CA8ZxcSmlZoMTAmYJOej
QC1IQ+TtxeNCDnZSuc12SiEN6I1N45GtVT9WmtZvKgTXr1x7FxwBGkEUdclgqatBE1iXrgGLV71p
tc0RR2ds5bKkeRZwCXHHbJBvqlaadkaofc5FgIhxEYCdxOrvOHWh+TgZeMrSTO6xDgn8xxSx8V3Z
Y/db1NVXMOsnsnTRlhKrPUzWmB2FsOEepyzzU00XvgkCifKuRDbLU0ZsWYdS8EoQEm6aa8IX2iay
N/XWNdORi1iT16UKC1mVf2mWrALxtIisHtNrOo9VjSwq9SvXmPH7jCcJowDF6tC1MpLtlc+7HO3n
+5dRlxYNUEJcgS7cNI3ZTLJebY6o/G1BdRjNJ40KoFD2QKQ3HbF1pSaOXGyz+gldHHsYDi1kDCF/
DmKw4dlD0DTucsyWqkqt88EfEIyQy0X/bCfEeFlZL+Uge0kbu2lx34YCDgge8s1hR/dDynalr2Bl
idBO1DqmmmwCmekP0T28g3MeJJojtIUb9oMXG7EHE29npMMGHq6LGl4GPCGskfzMw92o5psmTt0l
UEwRRUz5MV/bJOOuVQMAn8BVwBebG0WrvdzED5v/BoOIC7TpqWnk+sIe9PY2NSQnCb6JPM2objtZ
3jb+tM2okSAgVfdhzMUINf79j3CZ/lLgoD9mkFcudeN1SzrXG5FeVS0e/W62S2HGfxeTQbTbrFtB
mYLjxGxtR2IxV9bTGu5LMyNAmVSHSTd+CkpV7FMtN1yfFoWDX3WwEWAcuE1tKnekb9dEhS80L0CT
I/tFqYs1w9G/NtqwEtOXhFSmxKS1xS4vo+oWlVaJouEg3KhzIN2HYhrZIZBuaTDVjVi3/qZJFekG
6+svQByOuUGLfBGTqZw5iQfPV6z8pGTztZv38owEY0CLnzIvXQf6kOenlz6rrdJMYKVKqgXulI2B
N8lG9fD+9/vdKAtpgWYNgSet6/NRrFLUeoiBHVQ/EyuxAiFcXUSh7f1RfnPVEc2AWEMaaSmJrYPC
ustDX1Sa7oQNknGgE/ZFxgvBrjP5dRTh8ylqhu9jv6Uu5yR1g4CNEc+YdwdJdMP8Sldi1MvGAckp
CAFayqRPcLNXUU2R1VodCEl5qq1ccZQiGY5mjmp3HgWaF1XhCx7F/WYA4OfkBaGXgPSyEyXt4/vz
cjn7C4yD+UDkGvr5elq0KBhjfF/y02wZL5aKQXMZiMWVa/BiEBUoPO4XyDjRY75okuRWE2D2EQvH
GdHNW/iIVP+asbhyGl8EU8soyBqy+CEokQCcL6Q4Ypkq0iQcBbWYN23al5tOL/qdVYKDMM0w9rpo
0PfCZBpb8IHClQj9TQvh7DLAswxg6CJPTnmGuuf5+Io850qsDdq9NkSIsWPPaksjbjVVEQYumacK
Q4s6oW1FVPDNCfW0KPsxWb1iR0l6Uhqkyho5mRwEcT7HfQ+QKBB67BVrQz6NVmzsTNrON0nTD/aE
4/vm/YVwcYGS/cHpQtgLz5lFB/j86Ysxy9q21ZJjklWSS/Uph08VUzAa2m0tRXs96sRre/Li+kRw
hrt60ZLlk/Hlzses1bFmGmnxZLgoOS12JqchRjrEGAv1uxEp0X4sqE1L86zd4YeBz6Wvl/tmjszt
hLyj8/4MXESf1CbZBDwMUSH941WKZaGx75fRXMK1MHFb0SLlc4Wg8E9hEtQru/9yQ9A4gzIPE5q7
5CJDDUdN9RMBuEIl5Iln9AtcCRnFK6NcRJ/MGihdWCjLV6Wtcj69HfyGiVpBfPSNLvfiEB/UBPky
D5nz4FOVDdHnpPBDr6btdWXky9MNQTCMQ3Hdgue4ZJHnQyfj4Kud3pbHbmg1dwzF7g4Hhhj/wdgr
1DHxAniddp2Gxd7A46BHrNGJc7X/9v4nvTwSFnEjLlwANBTh12gx3xhUejVNdtQ0cCJIirTbVjMc
KZ6GhzKeJmTQafAU6oDEst/IV2bhckuRVCGRD3jyTeRjFZMOMi4RszhkR6g1oZ1DmNqqnda77MAP
cZ+Ym1yKr3mqXdbkAD9w/pgiWQ01lnVFGjnUGZEvU77n4lI3BKjlhkivzNw2UYMvgSBmu1CcIfgX
SJ7alH1Cuxg75NgDPbnLy0R2inYuaT4q4let7Nj0SZkoN0oqWn+63xZmNZIYsKtpuAIrP18j8Zz3
ZjmO4r0qyB/pkvdUnFS0e/z+yvVz8R3AZ5AEAW+hTAune9mNv1TLhQy8RFkw0CwcjSz7YmA7mRdI
T9R18snP/Gu95OX3nV0Ey3h0HpYC1KK+v1r8c63mNa1+8R7qaWuHxhg5epCmV97q4rhaRkEymlyH
8jPV1/O3ypPURyxuEO8FIUMHG2+4vcyJbVNmn69UuC6DJ8ZSobK8cdk4SFZHYzlGUpbNjXgf6vKj
sgBrMXdJHBVE1Kvajf22b8Q7v5QfI72xZXD2lZ3UgbUNMrql+Wj+eH9bv6lUr2dYBedASEFzgdDx
/N2Vzqyj0arEezMoJzfXQ3+DFEh8kAqls1PRt7axGCa72Rfjn6WOM6YNJzn8asmzgnJ7m1kbDLWa
bR0YrY31eO75tCq2uplWO5Qmf4x6Gu6ATwpbMdFe/SQp3aqWJ44pQbnRhiS7j+YifKl0f3qu0W7f
pYWs3XSRqh+rvJUcznPsV9W+uuUis56kvLvqrrOc3eczQBMTcA7xBgw2/OPPZ8Awijju5BJ2odTp
rj5AHR966SGJZccqBs1lTN1thhrdPsUMnKoWqisBw2WvnLICXk1EXSCDlnLr+SP4uhHLQQ4XRM6F
g6IJt50SNJuqNsabDK2+QxOmL8Pcxze5iIYgBpMlvINYwWsjyaLbNGVClWCWtjjT9j/1NlVdv6kx
aE6h38dlsKsJcrYxV/amIvrZDNIo3jZmVh6qSGkdUUB635knGJXzpOh3uR+ptllkwq2kSBV+izln
vYFmU5Sf3l99vzliEQahTr7o+SDavj5PqlEo465KYNhMiuCpKNH7utIgtBFJFcdl1Ha3mWDVbp3M
u3SYH9sqdVMF61uxb7R9FtODJQhs/Uf6n5ZLUePYmYNy5XS9PPR4SDggpFXEGFwE51/HDMBR1WYj
gBVXq0MzhUgmpjCXYhOMSlTHo930injlxrs8+ajU0nSi5GVx8a2V92KsiMqFj3GsgmB+RDOsvhPD
+FqLb1nbZ2t/IR8pYDIXPRAE0Fb3KvrNFS+BgILI+pcnddgU45Bs2iGuAJRe9SC4PP0oKiDQRRhF
fR9Iw/LWv9wfps5Jq6WTdIyTEn3vstGpiXRj81wMqrCp/BpnAiW6nxpJ3sdKqDlJgW68LIyNK8fp
+Ajs7Vpod/F1l0dCzIvYgoONhsr5I+UNGiDGhJIO8nPP/Js5aVZm37MCmEqgitHHyb8mxH7xbd+G
BNGOeA95zpt+7i+zgEH0qE+FLx2nSAucFtlTNx6L4U9LwKgg0bNcRF5pElEUP38xUUS2OqEhelRr
KfDMOTWfO6Tbd5lQKI/v7+OL4JDIjGHoRDGBMMVWOyQuhxjZYWT0xDrp7qPkprNqjAAtS0gdxIUU
0aHFvpFRez9AEr4y+CVCBpOvN/FIqkG0W9aYiDnBzyzS2+w4IH+3RXrR3yWaUVOQkCSIm9hbiZuh
Ep9EMyw3fZNKuBQU/SajKG6Xg+Y7QaBPV470y7B9eShgx8zLQilcc9bNpBe42MPsGClqs6eoLbpF
UVjbJKg1O6FptO9F+UOojU4ixqg2RcnOl9NrZdVLLBiPQXVkkbchjSCROF8ECpBKDH6G9JhX0t0k
RsEdWpvKhigbIJNUFW4Kp8O1OjFxxxxz7zTJrwRXl/uLqILUgeSBasKFTUY2BwlXSw9HvFMfVVUI
9m2MapYQlq2LltcmVaprW/o3bw1OC4A0HB0Rkxx1Cfh+2WApcp1tkxXpcSrzGhnW0vpahwJudG1C
6XIwReAdVA5iKmYs0qbaNKNFkeD9TXG5y88fYhVXZNSIkrru0qOQRIJX6UK8SYs4+PjHo0Dup8dD
gxYS/hoelrWWJCRZHB7lIQRjJ0qCO+SQmN4f5Y2Nen5RUIahZQhtGxFAaq7nMxpNolq1Ux4eA2tw
ucztLPmUKpELV8kbtWdLPsXaoVU+qUPuGLFqA6K1rbRzJwGr4e7e8Cf0mCN8CkW7jV7kOblX8oOm
vnaBimH8oxx+9EdcJRKgl93gmA1QkyrdEZl7Zj58hAh1awb9p7L+WuCRtqnLb6gd//n3ggDIHQi2
gYtgzUqG9NMFXSQHRzxVbsxMkPGKaK5GPEvGsp5IExAhUoILSWAdb6MxOxKhVOExQbh+V2qT4fgw
9HaTVXihYAQbLDpqZzBjyzHA0u3yVJZscBfNlS/6m9W5sL7AN4OdJZlb3Q4Noh5Wh77IcehjheYG
ZoPiUiF9f91cbn64Zayb5QRArnZ9Cpad1QeRkQfHfK6fBnG2HqvGaJ8EDipcUCKDFIcF/OGPByWc
BqVCXA94ax3Qhw0gqtBEWmgWm3Q/YxRxA7Ac/xV/9NJE6F0i0WtOp5cvSkrMRJKqYqcNuf18fzTq
GNIVbnNUVcAHanqsfRLNuXXNfJRcllFwE1VZun3/Rd9sOM4XE6MCTgJoAmIOlYrzUa2MPlo11fmx
tY5z4TtSiL+hlqI4ltkFDIN58Do42vnTCAZXHJ5SgWxO3fjDvvR3JbUqPblvuz3CLbZhPvTRV7Wy
HH2adsm0kxTcaaB/wc3KCk8ZQjtWHqXsTgnvDYsycKA1D/oseZMIZr1J0Xhs7Ihr1Yoyz2+zbYNU
Zi+1botcptEkLxnA582Ugpk1awCLYYtb0FAPu/enZMmUfp0RShJU6HCbNRbkDQDJ8xkxZva2OETD
h5zLYVeJ+KJVmEHuhEJU6M2hodAavbHJOvXaEfkWtZ0NjdYtYCSC9sXPgVLC+dCmlYUzl1L6AaFM
2W4RoH3sUu1Uy22wx7+FFlrAXPtm5m+UmO2td4O6i1uQ5Jk+IZfVZzKuvHp0KAANOHmSWV7FkWlg
3vo4Z9hujf6n9yfrot+HtASZv7nIDrKKLqwexzFIQrXWhQdS7x0iKuWhAC51LMO02QilVu+ErnFT
TSxdYSCAmUbR3PiqIJ1iM7J2Y4vDcUdJXZ9k7MZ7SXmczL522yJITpkcy1eW+0WgtyB2IORjTsIJ
SvNjtckKwao6o6+VB18KSBRktfEgEhTPIMy/Cn6HChkiBo4o+8VdMJuaXekWUAGrMPZzVv6Ym8yy
MQ+P//AGBrVHY2/JYhcCB4Xi8++eFLNQWMUoP/hFEG5iXWjcLgj9K4Wj9Xn9NgoMGdzNoODTpD0f
ZSzTMB/mxUljikoP9z12XVW1+/dXxJsIy6+LmBobuCuQ3cpb4rC+FvpMSqU2FbSHWLIqT6/VySkR
eoUOLb4gDHAYEiXZJGb6pC8SHVPTbfI+LjfTiOavZbb1psjGZGfllnRAa+VzjYmP3YWPYRiFKCWb
H2NNHN1eyYsDZXadw4EECGGVypEDKdzkqlHdWn6m7cKwzB1pFhKP2qzmqGJmINzZIvqGTbWTV6r6
ZCZ66qiJUW1i0UyvXFwXu5mJYBZoKHC2Eoa+rcVfQsioHGarxSXwgVBno3nIvTuT0++jDVX+m9Ep
7kIXht+x/Nq+Ro/+lRtsWTKrr7CA68HtLNVIksTzj43OciuHdSs/gPfcQeJUa8PV1a1EtvD+977g
ir29JqAL9KjgoQP0Ph8J50UzY/PLD+WtudW3yf3olXvJg2htBxvJFr3MUbblp35jPGhb4yC6+TZw
Q1vw3n+O9fW5fgz5/DFGveuiXqzkB0SCbQ0luFT7qpTbWtYBlV5Z4+udRKgMrGUJvQhMUBJZvbKq
LMWUELG1Ucq1O8MMPjW5ZV1Jvn8/CNBpqnrcy2uLC+KpqvbTDOx0hJliEcXRBhBrdOVVlvv9bJ0g
SwICglb/olzH7XM+bdoQouQ6l/lR7wLMm6FaowZdBAsx33fRyvhKZyA7VUDmHCGZry2ey3dcoIR/
F3Ooaq8Je9SGJ2iojF6JiQ55ciqWBOuab+VqFLBeC8gA+92lu04FTzl/xyyl8JOhO3GkgJt19gzK
d5eSTz+8vwLfVDF+mcu/x6EEjgQIpTD2/Pk4Ro0yBtC+DG1G4Edpa3bboSgf5Fz7Ic6ahCilHk12
OKEVBZXOd6dB7++0Mio3eCnpO6QKG7eSwsEWeyniiGxdFATBcw5K6KliuiX387I4ckXslR0rMJ4k
I7mLxcRyrar1JoVKe2EJ2pWkZhUP/f1WtIZoYy3Y7LWCwgRx3G9z3qqygodJpeJb8600uKA2Qj6R
rQbIVJaSaP7Zhn4bV6VJxClOUEWH9nw2J7CQBjLm1GQaSfuYZml0KDuyulbNAjutjM9Nec0R+jcL
BVAKIGVqarzuGrSQqFwmQxWlx9ZQw50/zaaTKrCj3tbJ//o+/u/gtTj9vSKaf/8Xf/5elBP927Bd
/fHfx/I1f2zr19f27qX8r+VH/+d//ff5H/nJ//xm96V9OfvDJoc+Oj10r/X04bXBV+htTJ5h+T//
X//yH69vv+VpKl//9df3osvb5bchOZb/9Z+/2v/4119kJL9shuX3/+cv718yfu4++v5SvwTdy8XP
vL407b/+Ekz5nwCYiUBw7YEOTnb81z+G17//yvgnDDCyrKXOBUJ8CSjyom5DRtX+KcrIWuIaQ1AO
VYyfaoru7a/Efy4yDFSAF3cDKq/aX//99mdf4P9+kX/kXXYqorxt/vXXsjN/2bkAYZbjj7ojbF0a
1Ov6vIF2p6WmFSJUObyzBhzoo6HOraf4+TUtgdU9tQwFApUoD+g4WKM1D6fQlVKLI6v2BvTBqqx9
iMtkG5ryE4YhN60h7H75Dv9501/f7HI4phwlnDfZBNAUqzMpKfEegN1Te3qnPKk+qEEJ1flIinGC
n9I78MbXspjLuWREvjDnwmIwtHaE6etGq6eOEUNVS52B0tjYVxs/za/5DK4DLKYSlCFXMMc2cT07
9/yEoI1cx7k51V4V+M1OqTHdiSQ4VXZfBtOhkMLkBihx+6ShMenleb/n6H3kN33t1fI5m/RtXuiN
bBsDPlyTXh9F1S83nHb7XKuSD1qXVVci8HVVkW+PIcdi1LasMWZouY1/CQlj5HYltE9TLxbaO70A
bJg1JyOwptvMGG3MXHq3p+VBkQtz43lohs37q2Ftuvv3AyzXE/0DNuG60D0GYScXqZl4sVQDIs/H
IrlBtRqrgbGFESTkdmgFewqCjtkJzpxhv+JbhzHQXkRxuCmCUXBacf4uL7jp9x9tFYgsT7ZIZAIN
IfNmW68CkQhIWKgBCPB8OdG6zYw8ABUCRWv2LRRk7KXLeZMpZe3bg6wNqpuVqnKll4ht3eoc4CAi
UOBMQZ9s0QRf3TnxbBRqFFmRhwd78FOIJw3R5UkLHSszxL0gzzB0w3pOTnmUZl8Ev37yh3kGcQvD
1s7lod/05cy8AUn7wI+VB1GbRY+AQfUUo3/qfIi0HfUsEGed5lolksTYLiDWS4nF9+ReMZ/UBi2n
TaAPGKeNmdwjJyHEhoy8DZi6Dfc7RHUZzjU1GLUXv+kl1YgPgZJK30Asxve5X1SpDfDO+oI6YPu5
4Z/PQuGL36a5gN3UzPVsuLmCF4k9TtV4ihF7ke3S8ievKTG17bs6mxgfLLRUiPmNlmX5vTFMwBrC
oulfI8RmKbvonV85RlMnL43Q+p+Q/Zr2HEMwyaAUzdu8TScvySua9mD6x89NN0nxdvLFST9oeg/C
RY2TvaHXCpT4EiaoSbF90ydC+Zox2JOipTqujqaZ3oYVnlllIrY/UfyJwTIgLXGPkFLxeQqa+haQ
jKjaajlViPhCa5TtqJ/7Ypt2RXqr1Eb7M5SHaaeTYX/OLZ+AxRiF7Dk3dP8+n63hTjLwWeulVN6n
bZRUNr4XvZujhaNhd2fiSVODfTiE3PFw9tViop66wOabqO8FUOMdGVVqVT5Ouro1bEN5sVxpwAoT
SAdl71Bo0m+tGV0GO07l5lsZhcIx6LRy2pOgInceB0hJbMyGJsSmHvV5dnwlDuFCJwr+NJkqxu0h
q8R6j05oyUtqNIZ0FyhXNe2rWoPkipNgDZe5pdlZIBvjhZqWOH1VVhAfqyQz4ZtHU7CD5yj6ZM4A
iGawmLOT17pU26rSflQDLRZdX2nGF1mt4s6W4rKvDkkN1mHTz+jo3c1NIMSuGFOZH9FVe/ATtbTI
3zPhKSjMMbHrqh1dePeSsuloXUXftNlsIwf4hj57mQEny/NrQ3sYhckP97TEh/sCC7+ftTGpr2br
Y4zaVFLuJL4R7WYxye8qzWzvmLj4Z92DH9Um8+TjiuYoafCRMs1dEmbGj9nKH0volx+NPEtuhNTq
dmCXE9sX6zLFLLFWj345Znae5jgAz3jMD70SInfj6w/gPcO9NE/yRkuswFXVUNnNpTg6uKrFN6Eh
QzPqVG1rKtSkQhXkSkwqgb+hVXxsqqB48eMcXfcgcGRlSndpqWPPOPmG2/XGNzEwA08eo9FN9clH
d7Aw7aZuhcVKoRlp/YNzw7GEuZ7Uh6IfaVuXxs2gVtJOCMPOTaO63seFrqIWUct2oUj3hQA3RJC7
4yR1t5JclIfMsrwgzsZ9LNbSZg7beTdD4xaMxLTlpikwAc+8Ik+Fo1iAttEk6ktj00r7oTOyfVuY
5V06RjnF2QZ7bdnqnmW9l9AFk0/yEP+MSQv2EmberuYL2pMgSphSzqgajnHyrULb505E2+snTOfo
Y8a5+VwbkDjrqMncvs0fghDPCsXIOMkzCsqOFJk5sNoR10hqkgcli/XtEHf1tgnoddqRyhbL+25+
GP2phngBTSBCijL9vGCMPT2IjvL4f6g7r+W6kS1Nv8p5AVTDm5uJaADb0TtRom4QJEXBm4RN4Onn
g071tLjJ1o6aq5moc3NCVcoNIM3Kf/0macKuqT0PrWJC0oeal1RtOhKJttHupjS1cujFk/cAN94M
q6k6q3KNzBUrjgtmVdleFa2S3NHvCggufzJz3aQ0qqtz28qJ8FSzxfoqUMReRdmQn6d2OW4wBhNn
Y9IPYZ3iuKFMoIHGPF00UyyhrhXpVVWmePJrMvPthQpy05hty4pupquxmIefieIaZ3hVdDuVziF5
GrL5OrSGF/l6vMB0ajTw9rg44MsZB5bXO9u46X4Qte4ELh6vpCe3TRWatarsoC8PP3uYXNgLehmu
IcvcFntnoqzwG9mScGI+SpxgNqorlwtT2t5tRfzzmWb3IqyglJ85mWM8JmwW2JXXOkz2Rr/QeunQ
K6peczTu15Pmlru6XpYrs1vuMGeP9y6K6Xao7cHXDbkYweKZ6QWsRNOPgdO/l0szfyuMvjorKum9
2G0vvxeFu2xIks9IPIAucNH3VcnhmXKuuE0x7xpM6G5ETVWYEX/0UM/5stUGzD7cougD4RjZZhSC
BDYzng9T4llBqqu1DIBmx30MKrPtZVdvtAxrxchIntokNnZ5NyATMNu5u+JINl+R8cI2y1txoZYA
0i4JGJi8R/z9SbLsUoyvAtMQLyOWMmO9POeNg+NalBVBwyPUvhu9dGxPG5yM77zOWHYqYWrGoAdF
krTP5TBluxhB2ZpX1h2aFrhrTNubJbHBv6d7WPWIuxr9NTbcNhz1RWySCl6xGuVyG2sQzCEzB2Js
HJJlizwoFfEyF1N73UbSO0Qq1ibeeGamzmuqzdGuyodpY8N18wubFimv83tJwPoNqSRT0DS98oYy
9C6uLD/2FszcXPgSjcbZpkxd+maLRjv0bZpsUy/xboe2QOKYuhJ0e/DcMK570/Dxhm59tWGjKkx7
2GZ4J9iRp73MuhieEz3p4GJYhI3gzu5tE8lc9xE5md+oNuyrhdWVBKPOktnLISu+pMrKtfLc8aHB
FDOA/2Q8jIU7iMD1hpuot4dmk+Rmi5qKzD0SKhd/4EffIx8bv3t0eDBPgAwSjHWdpudLrWsX05x4
T0uOZtvXIrOgE6zo6iMrIT0UidHiP6pU4i23XKaQl1j9t2XWklsNw7Fd2kSxg9lsxabYDLkWBUzf
qArSEbacry1979KdcAW1RGpQ06WNmjYE8BDmFXJDzdtAz2NRBlz4dSSRVn2jLBJCblW29WNkK1KF
KCJ1sV+kV+EcJNL0AdAOAZTWTVkddI2dPRplZWJhBMf7ZzcMsvEnRdYW+XNuWvut1TUPhVio9ZK2
+F6LagitpWAXIqXrojSEeZWKpTbPciPGPLcucY7Y2UhXLl3i1H7YhVvEm9hLjENn98YFrgPunoiu
/o74d5dVyPn8NWMPCDqzr+7lUG/IapHnTWKarW+rfcWWpUZPyP7NXVlG0zkitAnFYNxcpnNvvuTJ
WmH6Fljn97mZ3J9FKeSOWb7cTk4c7SGBZbBlOmHsdGlrMPCUWtuO0Th7OOsXDmRQIC68L4sl3iC5
mDFJi+3xLiWtA1uelGQGmPNWCA/U4K/tsjHA4BQ/ANsr481ClUO/gAbpWd1n+UXuuJncqU0lv2m4
FV+qYrASL4z6XjX8Fn69jlC4SsovhVPIV4er1VszuPM9nq2dF/ZF0x5cTXhWaNHCakK9VdWXtJPs
4ZRJ9b2IqyK5Gdt1M6i9YbYC9g1O4ZlGDY7Jc30nCibEjjxK5aoXEhdEUcpik+lTtdG1BIFnonvf
Ov7uZAN+gY4KEcytxh3hLK2T/q5KF2VXzEV/4Uyi+9q5LcWS0y2CtFp1lI/NPBN01oohGn0lXqQV
CNWr6wPgM4QHq1yMJSgjOdqPmDZTiLXIMlaCXhGkfWbj897NObo1E8hwzjQccesETzRkpm3zxg7f
9oufGogrdkYDpfeBPndSPPY4GR/mMaEi8CTUK5wnrf4xz8r4psQlIPMdW+Z3Qm8n1TfnrN9PwhiD
Uq0rXkQ780PHMVyyPsqxJdaT3agrnIFtk2YYUnjWOT5EPCVXcXG/aFP3lPV9KUNtSp2fupdPNI0H
Oq4ztxCpdl9kyYFDp3j52qdNutengh6mXfTLTkcnGY6xVx8g20YbiOv6PiGsyqd4SC7zdh45EzyH
MI5WbCOMxQMvcsQPPSp77GDGuGLJDOoD4vrh3yDwPwL3HuqS/72H8d7Dgf/rMn1t667+2f/x39q9
1Su+1h3/S+/wwv83AMIV5vmP/0LgPuCD2/atek3+db9id29t9a/n6se//pPg3fa1T1//dcH/7X5H
Dte/7N/AoeP8xe2Kdjg9ZgAehI//hRsa3l8rT3Btwaxmj7+EBH/DhnA//gLQA+vnvwNq+xU6/Tdu
qJjeX+iK8JtC7QNd/5+ghu+xNRzd4QkQ1b1aWyJl+KAazEiU7uslTgLDSrqH3HBykp81+3kESNoW
3Bn8pc/VExDOLwXtf2OVjAqmBhWOvh7D02pYMYzfMCSIrFEBDSELinwIxXClWReF89J6F0t2Z2ZV
MLa3nX4n+mxT1kgRvCLUsgdR3ZtpHo7T02BNfg2YUbYvsMC3o6b4+bgH9CoceSghJtvDLQYn7NsE
o5hxkGYXuvcgNAQyXe7TLPc9nEjMjkvSUO3GRPMblf5pswMoCno4k7/Nk0/wyyOF7sfHPcKFjJbW
CC65lOv37mV6JfzBL/0lVLZ10F43G+O2eGwBPALd9w5/Hvp94+PjyOuf//aiJ7koKpVYBqF8GHwk
9ddR+y3Wso2o0p+DtA5m9/PPIx7Bcx+HPMIHa8tG+WcwJMK6zVZstn0I4OEXW2sX7dns/HJ7/+ch
P8zh97Pp2K5srutphQqzIKExXVwvgbmdTqCenw5BZx8EHyIrMPv796gN46L1OmRJ6bwuLl1M6yYW
5DvUj2X29OenOZJ9/v0CfxvraLYUVuuIcSVmxlcV5PAf7k58affyvN5hMHQVv8Vn+rVJz+q8uuUC
1PvGAwf+9PXPv+KIufvrV3hwuXA6AuhdG7jvn9gsuqHN1pK+I/WL8vERotLi+OO8aWw/iYHfufmd
WCjvocuPYx7N1lJrKeH0nDGhV4zpAARHBmksYaPXXK1OPOHH0ehIw4uzIHLSvv2lCfptbUBRU0qF
zKzAqRUziPVC3sYePob5nNhhVRvGHmZHv62Wprw0PQIlkGi5z9QIw576UJw3ZTdcQ9XRr/FWyt/m
3Db/2axje6RXCVbOZkneFylW77+BZika+19KzI6VrIIXFY6yl0bnhjIj+I0UfBLgUZ/YMt43EIl8
AVKGcoEzkM4/yNzeD6pqpVdoemkTE2l1funG7ZbGaLr/89tfd4HfTgC8LXgmaJcwmdaT8ZguVMwQ
LlO3A9R0ie7F0cIeoMjalfVAEdtcy3p2zmGu4wuSt7aTwsq0T9FLjmQYnHtrJx0tC81ZXAkId37/
pFqDVFrPsNTUoc5vLLoa0AXpqwOfq75tAuYucfM9sVtuWMJrz7MEzlHORTbwwIvPxgHe4J/fytE2
AwKEQAcLB3B7lK7wKN//oqX2+iommHjbG/aCtnUR51kjxMFs3TcDs7M9SvfsxGF85PS/kpwYT12b
h9gi8c/Ra6iNOuuVKmHQWZb3TTmo23Tw8i+OnuX7xDDakivkvIQmoB9N82w2JGV3hxLMxd/M9Amm
O+WCeNRkWn8TfUXmIrwRxK7acQzRqKtJPYlFbBNs1DH3nvPzyBkNWIxttFUj90c+wbSq8WzXYuKd
e0/YJ5gQH18Lole0QC5mdwaXm2MDGGuJBB5RgugQpkgSQOnWmBXFqIIAOXVyV9nck7aLhfHYvmkW
xFdJK54dctLsrQdJjV1SiujlzxPkyCKQF/PLsQuTGIz8+eeY62LGU6eMQh+3SmoQawLRc7nLsHnY
V6iS7xyrT4WvmmMD3Tae5SthoZYbFo4xEyrWttmNW5alRvvJUWoYG8vyJdWNOA1P/MqjrXU9Jkl4
cdeGLQQj7Erfz2PSLHpncip7zx4QXciiLbng5pFP0Ape8OOsbXODjojrxPCcsOI6IFche9ntvYDg
pyEwIxMpXm/hIE9nWcIYPeGtcLz2f/1CCH40XymiaWUd9V3z2eicAVbxvopmpyDbFMPkPk30rQaY
6Ed902yitmgQNUcGmR74WbpuW9LocLUgoQfto5aaTpxIRzvvr9/EF8aUDA4t3vZHC7ERRt9jlmHv
+wzwC4dgO2ikdsoqYN1Dftt511FW7TqbOxwROJTcRn4vCdXeGtKyJ60S37I3tYWdPdFiQtOtnsxW
WV/i+6Hw5IOYiM+aipvlcQSP1gkhhZVH+7nNXmcvzbDm1ZJQN8Dp06IyH+B5iufBAM6y+7wN86xt
A/Km3GCSZA8DKtQnVvVRv3011qc1izfaqtIiyvvYLHEy2MQAEKI9IEv2QxaGeesN1kGNCyXIyOfd
scnX50XSe9tKafUv2ow9/cT32MopJa8yUobzzh5XN5fR7TftBJaTw6nd9ehn7wTHMQDq0h7+vKA+
frN/N5S57HFvgk/y/psVHF+u3qXRnqbMckF3t/LlINR9QTPyxNpdJ9nRN6ODTfILai2Xft06SX+r
iqw89mwJGrOvG3N4cNsszrYCNfK3uYn6LMBfo9zpmZbv6xnKHWSTzDoVCneUdPrrI3Ephny7ylAA
Jo9+w2wPed7VOnBcN4mv9RTlt6a0utsmkUYeFthQjH5qzUMf9Fj9/KhYSlhWmY25WVxV6bY98A29
tHaKN2WmCcfvcjIgQ1eI+mcmEknoCVBOjlHqaFwMY5s9l1Zm1XunhOS9qx0LAz8Nf/MT95QPpxqT
j1N21dBCQrTwJnr/bns8dAlR47kivMO25bCqXqao3yP+HTZWWVTbsnGyTQd/f4NLYBHGujPs/vFU
4sKNlNe0qO3AIt//BhtD0MXtWACedMZt2hTLLhoL+7zU81OK4bU8PZpKq0U47Ld1o8Wv+v1QmTra
ZBeqyj4pIiscjJGW5YKiOwOjDiV+wySykPHb104T/PkhP5nEq2R4BVAQVmM08H7kArXUnOVC2Vdz
1e0VNX2um1IPyBbWNlpOI0opK3VTCvxE6qatT1xjPlmta/WGky0kFThhR9M3pWmbu0sWH5o6ti6i
YVZvqknpfAWrmBMPelwwMqPeDXX0NWWflKpLWteBNesCOxKUPKh2sZ2p6qDhRPT7tCI/sUV8+nxY
sawOXr9y7t+/3dIYOT4GcjL72B03fad8ddgFrlRnak6M9OnjIQBfnWS9lWv2fqQx0fXerTUej1tJ
iMcNuLKTPjnLGNF5jcx7S11OeEx/fDj2PkSJhJ5DnjGO6U1mNhVzzCs95IXXbJ0CllunDvF2Ukvv
n92BOIvWoViDZI7irXhsGakYCH+Mnnkil3x45msVm0gb7rEMwo13sgyaGS1J96VLP7DGbeLPa+Tj
uyX9BaskoEcQRoZ//27lUmQezkzxwaAnclBclISFPsqr1lmLR1pNoSqX8lTdtf6t7/cE1gT0qLWy
Z4keu5RlmVto2uzG0AZp+g6WHT8Uuo5MEk4PZgJimcqDpipW4otaU+SBzAztrJg9RQABVvFTLZNT
QMCRs+V63IC9erDHCSBhuziO5GWnltWSe95euOS5THTw90lLFWongnhPNpKgq1or1BGEHLwum8/y
hCuaHSvDLnJUgWapiG7LHN/YPtFquk3dcCayaf5WOhkJG5XabUpp2OdplDU3hekOB6fK8wNkDngV
XL4OcFPKG01GxmU/G8WZaqTIzSbIK3JG0pG6vXOinvj47dkVIW6uNyuowtbRDgUvq25RaSFeGpKw
1a8WyBm99a0SV+l4yvTvk7HWmoWylusA/LijU0Dif9eWLfqFNHWSSzF436BEq+fEJ+Kf2xQP3XLS
euyTgxYpJ94KpMnblEzHwEmKMeoSoz07xBn2wpoR7+0+kf66XyGHHLo9MVwr+8DLQ7c3nIuonqMT
r/jjFYifwAHAfU2zdGqp98urTslLXnR03rlb0z+1vWdlEHFoz/RG7Sk/lYL2cdvC5ZaXi14GLwVk
f++Hqyq84po4hpRUzcOZpqTicpH6eFHMc38iw+zj4bo2DeCA8mQog47Zv0QRDvOUVMlBuvZZXEct
cRylA/MIW8+Ot0kZH0X3too/uzCn7MQl6RiYZLWu6BRbF1o9rm7W0YvFI8lQxkVJOV3xa6nm1D2I
2EigFRptwHxf9h2ErpduLLSNS9vsuqqVr2R2Oae4ux8n9sqARuuKJT2E62O7B7fIrFISj3qodHrP
haAJWCrL01BMxmWbGOoYZPTw/rxprwvz/fb5i3XNFRHFMqjE+m1+q86jNpvIjHZwzzOKlNMiSy6p
XKcTc/fjZCIRTENrgoQTFcGvS9Rvo0CmGOAgYBY9VbjOFrrQYSbDUUkWtT8BcX4ymdY3CMwC1ojV
4dFO5EGeNCenyA4FxMyzMbIeCtWGzxtF6l7jNhWYIxzIrFGJx6vM+fLPr/PjIuVBKRF1boTAnsdc
2Uarhzxym+wAA6DYyEjUWxFZwpe1cVhGpzuxcn4V+Mefj6IUcITtd40CfP/5zL6fMIQlNS5T4e9N
tiM3zBslbKuxiv1oSLszNW6zLSdVHmhun+yTvh99MbTVtlcH8sCGNH1RB9rUfV47+7m3opCqlshW
mAWHWqFcWBLh7no1i3cYfsrLaFGItQeCfbbG/tawu/7Ln9/hJ5stL5E9llYlpwlw3fuHinOYAkPV
ZQc6nxn0F2JxXcLN/SSqYoLJ2nORdOrZJCGfuZI/lNgonKgTf0Ejxy+WCFnONO6NxDIcFfwYd5Qz
2bE5RGtciCUAd9jo0nD9utMe4W1n14rAuhBIrjb3KOv6CxRN7jdNG+edOrrJHjry0zCVy6ZLcHjv
bHvCYs2yYI0ZSJbNuAmhDaRnlcbV02nT4TYaXQIcFcWsfHOc3jL5JLu0hSkY47RseqcUCZ9tNuRN
UO+z5VB6H+3vooR/kCQyI4oLOkTfrNx6MSdEFMdGSLqdaP2mmp///Gk/2wfQ07G14YmGn+b657/t
A6aWKSPRvNlB2IPlw1yrgXwnI/Raqz5xkflkJYLErwZ+IL6r5uL9UGncDVrWt0wiCDfYmavx+RCj
qYerJ3d4Ep9Stn6ykeqcy8xam2djSb4fz6vb1X2bSat1mh0aZotBMsEjJ+blup6PpiVDcFBhegya
fLy/KAvh5BBfskOETG4PUpIEUCinoCu4e/dq5V0pOgRpFlB0otD+9PlW0yymDIKNY/eHPs7GJtPd
7NBpLlaZmlI/TrXXnlIbfPJ89KWo55mXbGhHtd1MMBJAB3ybTHrapo7V6HKeR2WvOEp+a0fdqTi1
z2YJOWpgyvAfuN8fbTW4HpftNPA+xzTbIN+rtzqaz4AmGVZt/al25Gdfj0qD5id1FZ2wo906RyMe
ew6jOZ1WnuMomodY+y17mS9Bq82XtpDfYiWuN39edZ8+JB0xVjk9qg8mth69nzaqrOyQNNCPsswR
MC2LwY+jWbl0UtU6gYl+Oh6eUetwqJCOW3G9qEyvHBPigCHx+uhDqoso49NNHrDmWE+nbDo/OfLR
sa42AevJS5H8fukZVVG7qeACBOapBBNRtHvZUTv22NEcFNWsN96s1eCtXrKfVCU5UXF8sqlRlCPK
pDGxGoQffVWcx23OYBvJAc/GmWvJK5m13yXusvs/f8jPR2LqrK7EVOZHqyOhi+3lIikO2phFmxiF
w75N6ZsDoeYnlvtnhzB6LPOX9y8xXsfnAxJkqaEnYdKoffKSG4s4zLNw8M7ICDSHpnqIZeVeTvUS
BVRE3Tdr7E45Pn9oma2UHioAYiJW4BZJ4/sv2xhgFpE2Zwcu8FGg2riMU6xj9FF6yzZxRmyunFLb
M/fJjauSOohtA/GCEzV74j/H3Z9fP97HH7Yn9Gn0eHFMxXMLNfT732MqOAfqYlH2aSY0ze+dpP5Z
9qZ27dQO3GkoTrO575vc/FG0RSR2thlNF1JM1lPXNxLM2dbu7Uq2l71sMYfRBql/zRRnPLPQXzzi
E5ir/tz0xc3iyjSGx5/Mia+P8Xhw8yfEA3cgGwP5s8vgbml2lm9RWk1yozfSepKx0blsI1nI7ZEk
yGa50wetuEJ11G1w8VDuStNsbhQjyTK/msp+9nNLnQsCIKhOQxHZeeKn8aTlBOxVfTjaFTQnM4lJ
Z50UvHa2La3awo8IHN0NGUoaDjgkA36edS6DWn3xWpOt9ViWKSduKYfpxW2QU7pEjHw1CXFO8OtO
aEDbkxH5w+DQpif4oNTDuBL2BVqN5lIKnSQJI5PlN71jN2zbWNo7Go/8NoIPhtyfzaTboHbynsVc
d4/lQjJKqFklgcNp1yv3PT8biU8el1q4pKX2VKpVfD/IOiUbtLdzxxdqn94rVt2gw3JmV/rLgFi7
0DLrYnLhgRKaGjuKY21kUWnfRJ9WEpkQ/dcrwPbpReCKsclVDDV9gGLIvTHigf36vp1rIrK62Z+I
Ujl3AXeqoByowYJUmk63MYi3+4pOKX9xEn3sNzYnzZNZO1NMlqo9P3labztnNL9NYi7G1Llqljl5
tvI08g6t4mgHpW2NigTfcbha+rrDp72cqhI6bNrChLdq9zVdbUJgldaQfRTUaJeetNv7KJ80y2+h
QGgbqUSL66dD5XDUoeXTQiX1lvvSTGmfDlHtYkOCeI60s2SsvqAtxAQfcXi/N5O6vptQuR8W3PVC
clTUS9eymjuHHPCabU/QfHDGcbxtkAvT1+m8vPeLZdAe1IjdZN8WQ3axqK16g7SkNP08kvh82oqS
S4Smk5rsmlSN94MtjDmIynlwQ62zL+vZlq+VwBA+6E0H3m88CWQbta4WxKZYpfojWaIc9hJUezfU
CfD6pk/N+BJ3eeZBw8PtC4WR2jwZVlq/IWju7w1rGZ4XFW0Kk1kaoUnyI78knrLrrI9hNXezZb1Y
/dSqQSSF2gQ63J6JaZhAA5RWez8IyOkoIdi+ggrM8bnrkrnEkzGpn/Msn7KNgnvFNz0nlioFgTR8
w02bMojT9e8psoIkVYhC5kGdau3FAjXNd9Ek3Rt6TrHuV3ltZkHO3Sb0+sR8TEloOKvEnJF7kqIH
CZS4GlM/1c3quzcBsmIrmxJ426BoSzeGTpB0wvFRw6QQM8RvkRvWxuRU/ubMZZIgZ4XsD6WfdlUw
qEkbb4dqmOdNgfKKFN95KWiHZXZxUxpVd4O53lz5hnTikG2gfa07WX5VjMw8lLWnw8xO4HeuYand
wZuk8bjk1fgDl3wcCdI0HmMUTnnUBR0axTRYIkWBXJYUwxN8aS8PyK3qvscZ4Sy+Pi2u2KKVJ5Ey
G/rHaUYkFqCORX+AmJOwY353UoYJxFMTRNmcxcEbsh6jkaS8KiYRlb4rWgnBs+ytu0xdDG7eDX4z
vqhaeZPgov6QokDigw5M3S2qTv0N6SpWFBGXHxzu4/mmzfA0hFOQ9RURK6PFVIdofcMGHo/BYhmI
F8xljp8nMDdkiXk60hMZ+/xizHL5MkZV8uLM2qRjWAHfxMd71cNQPV+8u7kjJDnsappJ56t466EY
cN725ykGKp/sTtU2rDyJkHQe8iAzneK2VEX/ajXZeb+kX/HLMIdtg7EslmARFn+H3GkbJBYKqUkl
DNQpjGC8TX4xyqYNmQt1coOSAbcZepbVvtaXMT7rlMRxQrpXyu2wGHa2QY/R3nXpkNwhSyHImZf5
EJfdRWl5X7k6ZlloDxw2BHOyc+RjNVzAqF/QaDKBn5phbFKilphbahGT/2XH+N0GZVVGy8bNBz1F
+IjqIyuM+CnXRPLIX08aOowFvtOSz9HZEhO2hB6KxeKD69Q/V+01CsBeKb+UcCO/DB0uBDxUIW10
gXgbh56CksmPKmoRP+msOebIMqw7BMRoXEm6uyhEbjK3pUKmdDX0CsqzyWtjX1hRxGRKcvJrMML2
yL6sS3/qE2TyGL41qAEd6qul7EbHlyLpk2CAwFRjkjRha4qAzDv0Xa09jWPc7aZ4Gl3f1ppSC+pY
mc6ZzNi7OWgWUcsOU9OEdo2MzC+MuscRzoMsPFd2/VQK0V03FIgDIklPjr6dgDoHOpaTqo+4BEKo
LkYNuYTlXhLe5/2dCv+PGPn/v9lt/KKM/s90+i/Ly1vOEf/8zqPj13/0N23e+AtEAPzeBIS0uKJT
qP/bbsOy/oKpBmrIzRO7dkwa/o/bhmnBtcfsdDVt4E6qrdmJf7PmDecvbvsW0CkWZXR6HPf/njcP
J8wxGXn12wDgxz/yqLbvgYlcSATJvoxgXGGFQB61Ijh0nDmHZa7rD1NsDCeu2+9vTuugJB6vIQzY
nP4CS97Xs0bPymOfSff2UNpLKEZPE+HS28sMTylnpRSeVlzmBpIkXymSDju9pMB58c919XpB+m9Q
49+/gsYojUvu/CY+M0e/YpLwcgo124ukPKQ10kVdbfx40aegtxH06csDnKvXPw8KLPO+ml/HxTkT
ryWMbSAmE0rxfty0JR9Xsbp6p3DWfxkwQ53d2ZjvRssUC9/BkLesUPK1Iru1fqR105khRWcdONpA
XZ5ncn5FEjmZ30c4Xl+pA5uJmwGb6he5iho3oABDE3JprNp9YmV6cW/l9oC0VI7cTsVShUaDkcDo
tUO6KwyPMlQZ7BvHsK5Eh6DNjzRV6tQ6REOeR0QrBcRQGV8rk5IErbxb+1BM25BvJ0CcS88ogkxO
7uQP8WI2UI4zE5MstY81FEJ6/sX2kuqNsAxkYMvKUO4o5mA8HNiq4jfMSyLfLo1ir0y5FeJv7+0w
lL1p0CV6U/I1R+4WOgVa7VkaUeM7UX/fSsm1UNOba3XJDd+2K/VnoZSdP4/VvdtO9n1sFsqe3IU+
wHlwCMeIQYh607fLUuU7R8zFFq3ctU2f1goTZXjSRPsiouibUlCzTKWt77wGF3gsXCkQ5hz1b6/8
LKa8L/zYVbrKH3U87DrbxffWKOyXfnbPVilwKBIeESfN6q0BUHt1R3Zjs5ejejfG5tdfnVSPsARJ
hEi2xeIaUX8qZO75VWqn+6EwqvJyGKr62nRiEczlKHaaUOa3RTR9d5g825R+MoxaHs5eExc3HDZd
Hqh5r19nw2j9rAurJlaDkyg751+ermnNW1oQJXPPR5lt85tMZpceiDtkzpnnDJNznVhIwnFYyCXF
XF0pJhnMWp5jGIrvyp1OKdnew/ZV5b7Ix/hl8JRuvBTC4dJhQVo6s3OTwFPTq7he9KuhU4D7dCmD
RU7NsLcq3blEW5khqE4HOZzHg9c/RF493CWrnM3XlMXqAiwfuUOjjI83CS3d1pd6WlI0uple7RzY
bJbfiMq50/PENvZO3XvVQY5ZrGzRFGuv0ICGL8WaGbqNCRloArdu4Tg202ipgTbSzYo3Ndfn6hI+
rH1tTu6MfYJhpl7vQ31dLBp/+Ty+MI8np/G1NuZGWhFMsJqg9PQGJ2sqNnNSN3d5bza00e2s+r7S
hRBTZE2hbCLSD7SdmSbz3WBHvUIrqNKah7HntnveyNlGnVfkFCEosyrqgDHW3cBpUS4EI/JjM8jc
xK62sid2cqMNdlef6Tzsw+QpKLP7ARpfUEKTUUMUwbF+MLMU55faAJu5T2Oq5S2WLMa2zmxRY8ha
mFRkJRrfsz6OS/Wg9kbJc1EtARvEo8kP6MrRX0rDjTaumun9ZtR/eWzA65yfiOixu4tprL0vgExG
cS+JzynCFDAWBVM0PfbYJ90T7yPFVVYNsiC9R+S84yS1dEyr2zR/YkEjfYIpZsVfR0MQ6Z3OSrJe
jBISVcvcqC7h/LoyiDOdKz45iJ19PzSKsF9xEplJrC1n6ZxxOhrtxiz0oTzH0ao7jLojV7k7cEI4
0IguQrv0tPEhavX5NZ26JjlvWxO3+lIgc0W2SDKLT+ZMOwFQAOGgpaVoony/s0j9xB3RdpspNBVv
TrZW01avKH014lPUiFZs0qdD6vf4KH2ZM6t1oeLpwz0WDS5VW9QU6qEiGntBCFVm1TmL1oguJq7G
+cbK5HJn4qtaBIqw1MrvUeTXV7osZ+FzbkxnOMwtWWjqc/vmqaXVhqJNtOsIz6txp5DEvYQzG9Cr
OppDvhtTu3mYW1MrfzS6ZV9Z+SjUQJDD2+FmZ0zOBgBvfNZBAd0z3Ji4f8BbqwWXGLU5zx3iJvc5
ud1LCJVK2IGcnfLVgUB4W2tO1yE79hIZNJVQ/YSO3nNRtBSmcwetAc/zHn6I6uDQ5LjKg6Ut+o1S
qejyEzNJznPo2ElQG9mado4JtvCRXNsh6RPdniXkNcQFep59Nna51ZIuk8nhFu8HWV9qTT4tl20U
oY/jEpqkaFJw6wzoaaTXUJOrYqcIp25pkCspBBbbyChm+8w0r3BiQGthZdV8k1tFc02kZyn8ummM
4kD33eNgoAU7+f+bvfNYjuPQtuyvdPS4U5HeTNOWR1XBY5IBgER67/Pr3yrq6krUfS21hi+iI0iJ
DoUyaY7Ze2155sBxYxbOqQsbU6kCEr1Bl/QaIzKPO294F6die2jHqo3O/ZLQQlTQHYOWJ/LGdTO6
k3OM8PgY8nxH6x+rdtt3L2q1bpu5mFe7irh/YfDoy5fazLCSM7lo9vrY6rqjjUn1kEZKvXC3SEVy
3Tv5tbzphZshhytAIAxkhRW3cRtEg2Re+6GGrDdzac8V8cDytT0VYluPz1Yqz6Ujt7UQ+6jJhkc6
MuFczyLNcxv1+nlAYCpxhMemGExqEZduQ3enBgIiQtmVhWXJHWUZcphjiE5P3E9vhc/IRnufKaIR
+k1Dops3RSx0AjWbIUqPdbjGNkjzb1rOncLN87UoA40rjODAZI6SbQvZt92LZtnFuxkAOn9Jez+Z
mexmYi6Yp4be6QrqN2n3SM+z2J/GXrkhddR83VVqXwXVojaxQ9py2x6rHNiF05atGe4tqsBuC7kB
1SUfePVtmMXxYKbCMm+GdqK/BYqpHbljT5bXdIPxXmc9TJKlWzuBg1xaxdPYJ+H3wRzFghiiCr0m
XButA4U7iI3PqCaCeWRJ7D2XMSKFFf10tBlHGBvMdChg7SWWNDS5TQRtSm1zYJz69B3PNPyhbhg/
e0O7i2tJ2FckL3myUptvVic78iI9A3HwLE3od2KNEzORh9ztrLb3Mx0Wjin1uynEcSH1HcvmpmEa
pWOOF7GM6dwSRaHUAN7ENbOrvDPfzaEDtmUpw5ccW+EuQ7eyrSd2wCNY8l3Z16lbNVNtC0IvweLP
+u+6UdCLj034KFh59kqE9BjZ3P+Ufd2EMjMzccwYs+bSN7SXzU4gW2JXWw136kSBlQPG4c2oNRHE
b838Dak1GQGz4GNzR0cujdfV6k4UpKXf1PkhVJS3SgXlnxe3M07A0D9mPeTkwZI36RJVjBU6SB9J
HwXEG+2abhQ3QwQEYsHxSI/dL4Sv9cne6PF0CrpQOIZFwgJzq/yUm8UdZVDl9l3a+iyarm2fUQF0
kxTAoYHLYh0by5jd0Mx2mlQGP2RtbA008gzKzVAYm1HV9sRxZe6gTi9MccJTlUwkXFVh7ag9l3e1
6FISllrrWDAF8aXRGDdcHr4GMBwB6SNvHRnqLCPDjWhYT2IDe1pfUm+Wxgr0f1d40hzv+Dfhbuna
+jOSs5cq4uoMA1EOMOLtTU3etHHnd1ZxoUAmzVgQL2E7UjUJ2oa5hwgNReU2FUvpbl2IZZZ7UXai
mhmjthQe6XytYw2JvgurocVJlJ5ryaA86ivhyCcYOo0updd4VZhuNjI+O+A44VEQV9TnCDQdTqXZ
uQX4+mUr+QlDgjOFO47LfpygAck9vtpa0N57oKd7uSn1B0We9HeQs/FpzJo3bR21sxLDSBhMEZt/
ZeQ7QRXOsjLMLjrsB1x+XClGcq7p7hxxMV4APRzb1iw2dEH9O0kI5VYr9CAu8tautErbKYIREwBq
rh9jtgZsmOzGil/lgUTiKQ1dvYWJ0wtelYf1S1+CFEkswzqyh6iDukXmjaoWdRi773hOnssxvqJy
SCEOztswQwCvqFZ2tMRvJqSZjsgwkoGxOEnDQ93q3Oh4LKK4hAz4UHHSdbIsOlN6pnJZyHqeOPrK
YtahkRtP6WQywgZxotVk4ullNHtDqd5uQ8CUYKoPS79XKhYNMTNQ5uCFclWLotqzNLwsq3El+mgI
iCHWT9BizA9tkqmQ9MXwTbNhYl8OD3qbHYAcH+oyLA9xIjjLlB6BohSeldUtoTLMcomtXrZdzyhc
ixvFU8boStyLP/Tj4rZkAxAZc6P6ZM1YOXk07VSrDVi0XQV5CRgXlptOHaK9qDTG58I89sWcxugh
IkOIutHKX5bSkE+xMee1Ny2GeoJ7FTpJ3caZXejSJYdj5QnhTB5zCO4iSZOWq1hXBgIpY99CJUme
ioRaSmTYfBjKMXQFS8z8cJ2e8hE9Sm3V9Q6Eyq4SU45QJRwudTsYuyleH0RLMDdi1Rivs8SqgbWx
atfstqCRG73PUH6nNhluplxAuZLJyqZewSoZIgwcTBVRRF8TF+/Qwu6XZlIfBoXb3WQyPAi5+rtp
rD+0aDWvYzqFXMWYMq+ykbuh2M+AZ5LKXbLwKZUR+IiEYS5FCnmoKie0u7rKWADlof4ayXoIdw33
pGIWNF91mdsKlK1jMbSJLwxKMPHROAzWZ7tCNOcZ+k2zvpAsGgstN+VKdFellO6QInKpB5tiy8ic
goT5Kd23mnROKCk3ANla7kAMKayySmF8N6wILGlEGBM5s6nN/TK0VUWI9uh5G7+fU1RJ+Gc15pMP
4ZpiSFKGUvswjPlCkpr1rmq8VzSXQ2SmpymuzcZJKHxHd2iGraSLNzQniWdt3m9nsqccsW20Z4OP
+TgabHMqoy+PsVAPhVMaZmfPSlT4EA2HAI1x5jRa1D+UaX7AVKg4c5aXbAIz1V1Zyu5WFiTXdtDL
nV6QxFc15nNbM7YADFLod4oyEl4FX8QBzphyaoblHq78M/yW/qsbKB/kbBDhu4WkJsT9dFAqRbaz
JumORaJ/DrBB7bESt0avbkpRCYiJ9eecptCux9byQmutd4lWyWCwOFwJVcb5KZZwYRgmKEDIppHI
lPtYG2ckAnNtKvNZZR2sdFuBwHNC6GdR6fRr0oM2SaCarLG6BPRn8KxcBH264IltJ0eF3ckGDg2Q
Plo30DFbWhM5E0RTVpRrmFA+e6xKYsk2p6VuPkwrHEbdXoRcI0B+xvige7clZW36rN6xje+AIk2x
4rMSEqvlU5qkyDqrXfPYT6AgPKhZGsP7dOVfsQYXxUE2PVEb2+Fi1RK1aJ5bLIXok0jvMF4IsZaL
9j0b0lIrN3NtgCPakuTTmhRISQtv0q+R/ShzsK6aNIbBqCuFSdbCoCzj6stNx5JgR75Zp6SDW6wj
Cak2XeJMvl8cWq15xDza6D7ujOot6urQDhtV9pVYZHht5q3prxW7ymYKWW+pUefUYRtYhfzJTfdm
DUzb+7ZJWSqhepU8NREW31DnyZ6toqCKZihfj7Vf5LynndE8SmWNNUqrWFtUd+0g7NJGFLyU5aKj
NioN7JqqLmSelQtMygWDz/B1NqUWECaHJjRp1iNaM2xaJWeNl0qjxLRemW7dmPhS4DzdcSq2PoN6
45IohXCc1o6eccjTTTWJuoPtE3tlRRgbvgak/Fav79tVTfrN2oicT8taODPWWvqx/pIMncLL6SDM
4aKB8Rj2baTY3azqXlg39E6zJKR3Vrlkr5IA4qNnF+43qlE1XtsI+m2LlCSli/uC4zXq4jR3yXbM
V5tJEhOJpYnpf1dUgDMoOINaQrJq+cZniwON5KPRrRdDeY4TKUzdSMvincxH66Z9HtkqiR800FP+
KFYpW5C4nQ9Nh9I5X5fT3Kk3AWL7vSl0O13kztHa0VcLtXfF3PRiWKVbNnSTZ4Zp7IRrtV7UlZi2
qmuJBgrb/lGIRUdoc2qNfI1PmUTXYVOufknCEmV2N8ndoe1H6SAgD0hYXgRYijS34zJEZll8nMhr
8ltJcVtJhGMX53lgjZS22Npzw00GjVGWUE3GVSRV3BYbQXEisVvuG2XW3wUhAvml58q2G2GTqVNE
kqYuDLsukZ9rBXmpNEz4NtvlUS/WIxA1LOrDKreBmDYXZeq4zbOhOojr+NWXA3S3Pqq2vaE2XtaZ
3VZVl01aSvOlmiLTSTjV7+Kk0bdJZslBrddL7wlVpc8bINzCcegAzbqYbpZzOBnsdUqOimdGNKhJ
JLHZYOAqMOKKhgtZ1nSwm4QP1IrplugYDnpUhOdmlK8YlEcvl7Liwu7ToOAJ510eCpLgK6xgXU0v
aleI9MInGzxyDEHLbTPNe45nYYyIeGD5diTjg51ZPq7hToYzFeSqNS0eBn4jmJDsHqIMREYRpdp9
LbNAd8QOA2sytpDlymrq3bgdX9Gs1mxa+RIttUBJGhKjO4/k12OFdOFcDNTDrTU295CAWhaKguVY
SZz5jDXAm3I9kNxCrNNAjTHMpZMk+YXcQOJo/Nbq+49BVNExMKzFSljRHAjFChMsnBy4nM23lBZj
nw5R6Q6iFqMNpgVBvCPaQx/mvmCBH7WhVj3TsWswN+MiQjDrLIx1Y2Jfy07cZJmkty/JHCucMQCm
Q6PuTgst9sHi+WPjNWdPo8N/63WGko4WzU9aCY7UzoaeHqkB0B3NM/fCOG48ASvGRmISPU5Suwu1
cmZTjJvmaRHLlXfXwAmeC5B511UNurlpdlJYVMgJ1OGxJ416p8Bg+Cav7VfUUSQzLS41twqL8b6O
tOuCgJowyWxxl8UYjmG1KtupF7j065QSJVk9aAYiP1EVQGep+sLCgXXh2uh2u1Dkkwk7UMdxBzaT
0IBVOcqHogNJGs4meoWyl91+Lattm4uzXxjacIeQB0AotqaAQZ31xBo3ORmt9n2Yw/LM1jsPDKhQ
dzq19mfNCh+qktAC1ZxnNxW71TPKera1Hi0FVOvlgh/0hUlUgNvIHSyqOs2MdmpsLrY4jGyMy5bR
Q1tetS4vt8OgCTgaNQoYuyXPg21zAh1Yqzm9S7Nvrj1MPwQFRunNSRNvuqzoebH9ayG389Yilv7A
jBRAQA1xb9Gy+ozIPHPWxtJWO26MzBcIm7AWY8ocLaYKnDKjBk46tMoHDkghKAjVJO8bt2EGpqnq
vjGKWj+zTNN3psVQxSy4LUiLXDsdInEv1HXhLq2EcSvkQnYSGV+hAWCf+8AYoPSBP8rOGtfatm2J
vJWKYs+csSJUXN0kfWmekng6Avy1HHOKN0YsLNu+6eA/h0mM1TOMniGGxgTjVWaOemmV6tGeYXZf
lhDQp70AMqXkHZNgbrotfPJDM8v3jK1LJ0zbxyFCLxeXvDuTPJ+WQRw22dAEbVmyg1CB/ooTR3Ss
rY0C/0/sjrEU1h+NXMarnekS5GKllLvM18G9+Xy5+MYEoRvflslY84AipN4w4ze2jRgKrSNYRe0s
VOvSXmQivNMr7G1bzYgk+YXttbsaaKyFpo6+UVgs74Nmcc8Sb1smQmwLD/Sklw/z85gWdOLzgSEI
mg0yUiK7TOtDBXzaw/kGwKXTKIQXNtoosvJcvIsrymDfsGK3QddLiyM3N4xnmFPdix9yBDcvBN/w
fVGKjntxNbsMNctTI0byQzhY6s4A5+cPqQIQb2rISAo7c3WyEmFjw6TNnsexooSjFiBCdmzxP3Fi
ajU6FkVJl/uylmsOm1W6VNrc43UWuAEnVagExajkPEm1T6+qMJu4n5OJrrUH0ZeN6yTZ1sRKa5aY
kuaoRM+zkFfPEvc3W2aaPNtF01KkD7HiIQeIvF5SB4cRc/zA/GXwc2o4B2FcuE8WWrCuiKvnUOTy
zkLJ2i2YEK8LbpfrbWJ0Yb6j7eS0a3YLEG90UWhGN0aiWEEOB/0ycld7qHjdMUxgICmUq4gcatYf
+ZTOV9mS3zq9zF6R8dezM3WjCd3LvL0tRbtIbyvuEGbFSclthWdEs9Jry1s/tuuzlJmIJsZa6iga
2+Jz0RN2b6NpcnzQnprrwNom7ZQNPbbJhLpK1B0p2WRU13mzSyV1PGSpEj6H802zpJSiK1YiWH49
zcaHfjCqwEo7aGCMMDcci5YTFcjf7EzIwB0uBqB4vIq6gl4G+dWxwmAlCEs7eyUAHPqMTGfGRPqL
YPHSK0Wte+ad1QCGVhiy6VnsxTllWSNGodPSKn8Nc09z41BNM3vDuNbvZ/TOo49QLVswe8qCtC9C
YbRTaAb7hbhclg/s0/Ryz4FYlN4AjuN+GTpyr60hZBKkqX7UKkbq6wxSTsvUlG9KLetsFxm4QWxU
GvmuycQPVm+IOnSzUqBA4nA05IHyn1BmRuxG1iqvTZPHT5PQshhg9yLbnUCcgJuLqDvhwQZ9WJGX
29dz/90srVi8QmBmrNsU60ObAb4Ch8psXdYtd1LFwKqa+1FMOFB00SMa+5SOt37KutZD61lharnx
Wj4krQET9n21lPrYT83GjFEfI8VDQtnP6p5ro8NkO9v1cWhr88hKYWUCzJ43QGPfM9lLd5MR6naU
h4eFxDc0cBo977DnBdtaLmuursaXVm4WPxWXytfXqXeGqnNM/bbNqVTbSsuzJpTsMGC9L318iurK
H2Y0UvMwK5txkK/zzP6raQFcCMPqxF2r29gkXoF0l26mc6tINMXWVraPzCo2JjP/qIj3wlgP/mTl
/D0/CQUQHFbJW7lVbFWQgiSGYTwJDc15Ek6eksXGvUEXCCV2vhOFyAlNq3TwC5MdkY0uwq9TIg6n
MTRWbjbdl1WWZ9D/Isq+OL1gunHacdjKWnrMR/g2S9IwOY+dpiZ1rV1E4xxN5h7N/OiGcv0qifkH
avA7bQHvMuonEqka14yMLyVFuDBAqrpmSRFdikU81sX8mUctNGKupAxJdLtWjKCoh9VrsFu4ZlLG
u5xbk7cyJUPTRMfbS3qyTzCBIJfLImr3GA8kztpjZMXNTEvFCqPEG6+EkNsLxn4R+QdMqxMEE5Hy
uWqM3jPhmJXppVCYvrQtFWzIPtpOKOjJZRYLAFlkVxZF98z7s4Fuupda5Vmx4hoykdrAyuISElDx
hdxT2D6l85wczamdnjkRUJ5KhD3Y3cgRuqoz+41en2bbajTVmWNp5lTMzYhTeVHu6F+llrHzwtaH
Ma1FrgLOvcg1Mkk8qRQ2zHwllJpFlaKmKNF1oXB8FxCoebf5hM2K+21QB+Xrdv1CrlhknyEbmHaX
1YJFP7VSh53JyWj7Y8hibGawOOnTtlUnGrupkXX1zsiXivIN0PO9monWQnE36AWhBxYXr11XVkl0
YEeUINDURvFr4Hpq/5++EEEgEKC2icH056+yXI4+Xr6+fvlrJcqfTHzoUG7GE4YKTD7ZvWFY+lmH
AlfCaisxjjZKb8WXHInqdZIamieRdmJ2Z7MUDRtnGe94MgzMoBsUAL1DRnH4Wg6VfIdWQRWcUMhz
gwwJTZuuJZvxzkGAIfaYlBMx91plnKGHF5Mh0c+XyYASYW4Oil7yIIvKXGlQRtQhUQgzv+bT/5dt
+x9Jzv7fCK//04RpP5RD/3dh2ub7e/vtf227/AZ4vf08frpV+Z7/9mfdHymvPx7r33o1IAIYdiyw
EURvSeiXftWrGfIvYHsAZmCaVsRflWy/YV41+RcLFz6oHYRkt0Pqd8GaoCm/gKEg0g6dFYYKExbP
b3Ta86+CrF8juf77fKifZVvUeqrK7ehHLA3HFFKynw9bHXRYOBaFsBVIBSKbttY9bpFvQla23hTm
bHe15ZGstse/Pl1+BAn+Lhfj+6JwkRSUYrw1KA7MP8m2rH41yToI092Yde25FjtuBbRh1TOnV/Ge
l7FwraSa4BQUSqAQ1HkZaQd13AajnkGbp+7x1FqigdVJyUQTKO2TuMwlnxaselEkI4pdQ8EJoAyD
Cl27ntPjQo7iV4xK/WHBDksIzhCwNQUUHyIFQwmbDUe9lqLPsi0eEQbUg4NyVTDtNZEFSPBlcs6t
JCiZYnBHV2iBRnnq2ZmLTYqKSAhFrlG/Jaj+/zPuf2MP/sNB8x9k5SOn12f102l1+4J/nVa/cOZw
ZQfWdiuLMfD/+7T6hXMNZiFYZfhCKjST32Wgyi+E+t7sj2DUfpyM/5aBqvwVqkXEm6g6IKEp0j85
qaDCcNr8fngbnJi4yfAdA+u8pcL92SvPrk5bwhGjfyNfCHCN3GF/0dzFwfDkpO64OS5EqaBhie5N
Bxe0V7pFkATG3br4a0pHstj7p2hEoVQ5gRIwimVA+YLWejf4aOeRur0sG20HZmc3RRvaanHgDmN3
p6fOo7nbFBvDY1jcHpa2oVSheN/IxZO4bEgspQ5gQOyspV0cR+1KtzHyxBZn9kfiALzZDyc7eoPM
5FwGnsWF08Oz3DyIt7oXB4mL7m0fM9lz9OUwcNKBLX4a7PggnuRLvmXnsdPs0Zd39UEPGOG52ute
cHMeRHDFZ3XT7nJP/kj80Bs2T5Mj3LPis2/fgU2McYezRzmEvpJ4iWHTYL/KR2Ii7Uvo4Be60zNb
s592l6cnyz7ub79ZnPaQQxR+I0vGNmxkJ4fKBsWS86z2BTzlF//hIbI/Zrc+9O7gFdeKP8yemhri
O4kthr0XGarQ5LgJKHXLHp5iv0xcgit4uLfEfuC9stMtUd38GduOT8sWbN0xTPujfVXc7Nq7XLgO
hR2dFljDyaMkl9dEd5Ig5dIwRJNrlPS4l+YTZ9m23vR7NXUzlTbJRw+BsD06aJfkHDl1AH/EluBs
447pvLjw5Dvu70O344du3k3GuX1Z/dw1XYaLW46Dp9lDMejqb/muwdpR+4StdK5hOOV0bqi4zwlb
687JLvWHOhGfYg/faxJXHPU7kb2XIRgC9DKfeu22mb0vEz42Rdu+zcyWBAcF8cJnPeKr+k6Spy1k
gWKnXZDZZE1hGhtt8VHh1fDGHUcnlL32DWBRznpue9vYbc+AQJA9bm/NHm0cqz879em+9+JWcZVD
+7q8Tey/aLByG+OR1WxilV1zhCrAlaagEV3j0IneOD6v6Bzzk3VJbcGtA/O5PsYH+ajct4cpGB51
4yx8WB/VSkuLMWW0bNHBpcNBmJ1iV7ir+H3K4mHyRIelMPMoUfML/mvCDrbh2xR0wXUwHYxtOTP9
JyWeGa673JIOjmyvBt1OdHv4QmEIzoMKl51s/UBkCGkRh/4OK0BbbadlN7CejDeKG+7iM77ngzbw
ReGFh3Q/2DDY5/Nhx/NvHPG+cWEKIuayWUPELwKZHQ/lyBQEmqzTfelv+hFXcUBMiunnjQNmece8
jQMML3oieNpnx1fjqgrc2DNip3DCyo8u7GhuArXJFQYb+/HEFMdOnqVzxrbh1RUWO7wXP1PfRqVh
j8GwUY9gU2+dsKN98sJYafqxP/jnZSNbthNle5HPRUajw8UhOil36F78zL2dwaLyuDzHmctgv/vg
eYU0pE79onHdMJzxJbyk52g/f9NNr/kufOBQCitHJnlS8Zt5owVl9HwbxC8PsuJKm+VY+qrjL97i
sbXqt6t7V/va/kOwuyOnTbJPv2UnfcecVn8vXcnOvpNrwq5wcszX/KMQ7HYjv56jo/WuQEJmxnWW
r8o5sR4VzODy68ok0JEuylF+NQ+Uw0xGbMCNnyLRWEfzzlsdIzBfQls4Fge0I3b9IZ+3yjUwHOkU
fykn8zw6irfcK7tTs2Vp5UuU89HVwCVsh+qT2vKC2lNN7skmc7kse+/v8SZFWbIV7ft4U513yGCc
Z6+2Y/u0uJ52kWPvk12sywLum3zgV7boqi/l+6vCxbzCNGYvfu+x4vDj98EtbZM/kZzZgwiy0ZzV
mw4nulXnxGD3qYtd9W7d8RIIhnOKbXUY3N4z76qtyD+p+draHh3dNRgO8m+YUul2ftJ2k8sT4sfz
QXKge1WbpLEtZasSUHbUX7OtyjD8S9Nsfpl/vRrBj2dx6p8WBoL7PGCc9WR4qHwAGKF47Q7NYfIH
mYMcxcn4lcq7zmWdz4JidRZfZ/nJ/3qvgPFOfnkwsunXuFX1O/J8w7u8cHNa5WBY/MHla3RbC3I0
pEQEoXvm8BSP6mckwrHQfMWLzlrwKhwlXoOlurhJmbwGHJWuEQAacN+V98fUTnf3zuZLQBDvynt9
b/qPxOHZWsI4wYZ34mTblvumcZRO2eQsZ+Td7uA3buMqwe0nC6cL6EHhjXssT582X7ajh/I9K5zO
CroDT8p8oQI8TQcycnR7nez4aDVvJKEJ30bU9b3LkCAhnM27WK42cfvKgyW5G6ONWnOf014RYbpC
bSOu6Uy/FjbKuLFcqRcdtdrp1r8yov9RAfnw97kd/4MSOWBM/VXheB26LoFp8mv87y3j98cX/Fo4
CliA8AkZBn2EBt7TMCndfm3IpFvuBoAFykZqRyLDf68cTekXEyieAbXxt57rNwORKmEg0tiLgcv7
Ecgh/5PKUfuZDqDSKdLaAdenZoSEh5Tr534sVKpYXFISonG9qjdLp0gxEQ1pO7zMal9zhq3E6vY+
WZhrexbFftWvoWmm6cZKW2s5t9JcK8TjwAUzCxi+GZlVadH2eKMXZK6galvxkhH18xQjLUJ6W+Tp
QueVJRoDT53oQJaJYegLFfIuBO5lSc6gU2pCNSO3y9iSF0TJ6RMigEYerujYRPIpZEE8m2XbfVpi
Lyzn20yHregsrWjxGTU7S5XoamBFDcO6UB20F2lQ+s4Gsx4VrjiBhLAR+uZHbQqnxMZqyKBxYiuv
ILUpUwDbQOI6PyUC7ypEKit0EZBJ7ovyKOlbkaQ0luNwBXircsEiqNHu8Qmy1vnDYfSv3vmPicP/
3Wdzi0+FfUXyiin/6bNphHKUec9wOApVxIRvmVrE4uNaW/sik9q/5WXfHu/3JuJ2LNxQNCqYmNsP
5gd/OhbA33DI9RRG5D6s6o0hIHduqkfq9CHKLOvsFbB3vK/Kask/kZBKD2M9dS/LBGPCXsh8+mdR
tjwjCGu3JokBF7/AMffzMyIoE4BpVEooAFMwZIj8K9kdqlWQHS1VpjUw0glnv4lqRneRPc4Vsj8D
VfBffxA/3uk/vjPmbZ4C+1Mi0xyM9H/Q3vRyWIU8xL8Vh32OND4JmaBlZYYOI0PeRDJtKIQN2hpJ
zPYzQInvopQDi5wFWbezrJbXdyUaO+uJQ95UkdHOY0wRraVqgrdJwZm6xTCM62CMCmQCU7gu4ecP
dZPmiHI/QQX465f0M5mH6Q8vB/IQAx1wWbL0Z0iGiFtlSXoWYtitzeptBfNeeDpewvRvfHo/c11u
3wiu2g1jamCcwzX4p4NYK9nUkyx18wIZc3/jrrOkPqogB3qH9VGyOBPM4eFvXt6fTx2+KyeOgveS
AG38m8yz/siMKsypqUs9DiPblFEYxlmNv0avQrdN4Z/89Vv5H69Q4xp/m2xBcZFF9c/kGvwZFj65
fEA/q+MjdiXlBlful3I0d0vDTHTfY1iY/xn4jzeWoS82CJlzRIckpv1pktaD/mI3GnHvV6OVXYrU
ZeciTJvBJpy3e5KWFgR1odfvf/1q/+Od5dviXcV8gX37hpP6+Z1dZSTWlawiAFHFdW0cSZvm42Ca
9UAYS6V+/vV3+3lceHuRgNsZPILdhW8IavDn72b0mTyuq4FSdxUylF9tbQThcJMchbl17hiM3BaF
6y7mDf6bQwgKLg/+01lPHBKYCuaFDHBIyPrTNw/DrJGTRuH46cK5LnEPWGpXXjuCSbP3nGErNA09
4nmzGVuNnqMsym4JSqOQlwgcavyjDBk61Ci4awgQWc7GzEruuIxoEx2xHHK2hLOgoy3IMxAm7EKG
mxxrApZQBSEfMIKhtcR1oE8SAZWgNqZmuda9iOZJJilRv6zhmKxfStLU2rQROz1bJHucDHF9bJJR
GL9HYrNGj5OK5Zx40MVMs6M6JTL5h6UoNZfSKtBSR3JUIbWZcNvjJRGNZZEBIk0mW5wpr5ZTF1VI
mWdzbtrFj5hOIi8a2OXcMDRVr49bS40KlR1Walj5Y7zmCprPOVolpiBGTE+XKuu8vsADSFinjwhl
bDWrI/J4RWMg0nVb52ys90gmlfjUjmZJkusC7WPDY5DA6cdYjcLRyfjO6Qej2j48yBF2DjaBEmpI
pxN1waxQP6dmStmPMXueXOg2M6L/dSxQAk8xxBDIFgZmFFiHMiDcc4H4Z1G/SpYZU7tp6gJ9slsp
pUWIMSbKJjZYboDmoRpfxqXcsgkWzO+WUFjDo9xO2fKV6VpNszNXsVF/CFpdyw4zYQKZEmXu4t7D
mSJ036lvKNENRsDpdzx4eYlbI6QyIe8ybeSDMJcIqGDorHHlAtucJy9DfIB/U526gV42JSvyWZVX
3IKITqppJ7OGsjZgBAoRjVPdj9u4RH9w0sUl4h6ElCbu7uMyWcozFUz9VaS1aV2jVphincG0JmX/
xdmZ7siNK9v6iQRI1Hx/5lhzVtllu+w/Qrtta55nPf35WPsA21LmTaEODDQa3YAjSZHBGFas9VYz
nhrwsicq6ZEVD7QciQ1DCT5wXf2+G0ZIzfRWjLJsYYXmndOYciQszABVfRmLariBk8yLD0VujPwu
DVFK0OYpY5Z3gZ1Vr6FKe26fg3qFCDFR/NaaUFUHgE6cySejxJU4uREfe63Ws+ahLsHYWscC+EYC
hqGPg2ncOL7JaJXS1Dpgtmy67y2n049DDQb8ti94V5ALtxnvA5nk+BD6lHs7Qpf3FYW7tP06gaEZ
221ZRSo1Ih0CC46uo6XDAQh6UhibWlXDyd40Zq+X3xigMEBTQ5pkMRvkehbisNNA85OxaIMJWH3T
9o1l7XxDSftdpY9GdKsPXaFs0eiwIJIalFgVz441srNMsZWT8VMwhAo/rFUGxd7wyLd2qU/X/k7E
JmGp2vdD9GMQkeoczDJHfo6GYZE9TKOjQeqGJG4IBwoks+U2BqRr3wCs64aHMbe14OjQkPMfKXj7
4Vd6AD6dBCA4hVPv+z7Im3HL4TCGW7hxGs/5mVS+V39B1jwOmeGuooRWa2D3DWUgZ/Dc4EvdITZ0
YxmwnLR3KdSIFgNANiifgzNkDSqt1ZgoMOyqaWPnL7njDExoJbWOpwAlrRnJ97HvRfOtVVKHqtGk
aOrX1Aa6dG+raT7AQaQ3TLN4iHUCDzaMf0cGYtA5uv5WzN01eRRleZwtWQzNKqJF+Zb8xRMJWV0Q
K44H29gIbi/PYqbP0rzcDTYzkcVgdysPxLk9QV8HMQVeB6LwJXkj5KkGimyje4g9cGCw+NQ3yAEC
nNZx0hPUIiv25m+hXJ+QgTkc1jYHzl0y1ime1XVN77jA60DEcBqHwxBAusRQQf3gtI62yVPP2QE9
/l/ij3+H/3e5abdgO343bQF4BTKE8xTQYMy3ts2JKxIxkaa1AbMBMa4C1cIh8e5VNSi/qVY33iaM
fZvIPcOWi456nx6iMqpjJgcybYVm7ix2Jah0kNKD09KCNcaQIcpfH1rzdaTOGDH6E4y+fhe1mgCx
FuofOk6EHnRl0DmCTJYGDdT0CytIrExIRCTVn5gHFx7CQlHrY54QVx7l7CTV/cqtwxWjc24NaRRo
gWMxmyhsmY0tuvqWNw7MZjXen5Jb1m0TI4PwoBJqNAAVDvruNobQwds2iM6SpXpjcwuKWx3fPnKT
3n8F3WDXJPyRCIOl7tVgAnB29EAGPoFHWnYsBr9CMZZpb716LMkSmZzQS10vP3jEAeojykm/DOpA
bvOSER4RqFGI0jAoUYVWtAFsMDZHR7TaJwB7eXDMa+AoE4xEFgymZqjfXF/3PLaVx5y+OHmKbalw
BglLnx8sBcaS1jBD+zC6GrI2uihBYfXBk5cRKK186Qu2KO8IfATVHNOwF19acsPrEcnqgRjbffCJ
tDaDacKcYUXD/qPLEqyK48RZ1mG+kvfpr/uStGrXj2apHADZMbLnDFFy7+dKCRJNb4qH68bk7/5v
0PzuKnhgESqjdGVT8RJzY6MIhWlmvn9k3NO5jarYBSAveboKBtJ0UClQaEeKvuISLliVQisokUGf
J8hP5lZ99LYZLjeUQ2ImzUsuRA8Ef6QgO6jiM3PM8FhDIrwqqSpJZmaLtaQ6EZmDoduuQGZsbtbJ
bMIQZH9Q65li9ZhGXU9gL8YcBlMtRYFN9RUPLrMJdOI+SYArQROn2kgOqEgaNR89UhRIQFfwm6DA
5FVaHCm/7Ty/sIiq2gih9m3Rwif5tWvLjhlUhnc/uuXvjoqEF7EKhy+9eG4hPNMa0dallCST3BBx
ihy9o/VbY4zTnWOn9a/WClGOuH6+zl5dCEhIQPFKvEXkZguzBqPEQ1B68GjFg/o5Ysz1k8o0S75t
2xaJSk2z1izOfTInGhoQgTtUeQDR5VjWEtRYUwB19M3R77W9qFKmZJj2OGaiKb5xqN8EWsGf0DIb
HnzCuZfry5XLmZ0wQn6Ytolq5Ec9Y1AeCkNNSvhIjmNO0hnD/0e5Mq9fE0N0G2bKNFhoCns3QCO3
8n21+TMr142uAS8soRRFL4Qs5ofb8zPFD7qhO3YwAx3R/5g27pC6/1ZTN9yOoZFup56hSVcr0Lvt
2v7Gii3rGKumu7MZ/d6IFgnzFuhjvXIEzlwnx0jnfKMORkEOLsz5D8sLi8ehqUa4JcCnumZbHJV6
+qdLuzXPebb7WDKocRgS+oFY6OJ+m2EJjVs9jcckhL5lyIR6NwV1cxtHpvK9UYL6QbNs0Ia239Qf
ddqYhrtBFugxri8rH7nhZ5UxueORqhoxnglZILPJ/j8ue/vr+hl7vzOzQ4b2N+OR0GGCHhGMqsw3
1FDqIYyYVTyyA/W+TeC4VJsqP2apE9+WiVVvkUFLtsIp/acBWuQjs/zW1lEr9XMxjdYBpaBvRsp4
BXNcAGhjLX1EiCb4nSnWmteZfxGibRchWpYMNQ2Xn3L0/Kc2aVpiSFLHggBGk0cZjOmHwhwHDsD3
4pMNwP5T2qlWbm7dsV/TDF+ax7W6QMkQLeQ5VXFDc/Nx78DCZZvToc/t7jZTiuzFLLt/Ygj5j1QQ
EgZMevcuU8LmcP0bzR843hhpGG0KAxCbDQBp8YabaT3E1hCoDFhq2S/GVhgeDOxKHbapbhfqpjSs
7mtI0+jLdbtzdyvtyoSKrpULVImjIZ3jX7GDJuLctwEzH9rQEUdK7wKGsEEckyDnS9d9cvt/sMc3
5mKTXFH1m9srRpj2c4+CuunZ9b09Of2jEtHLqaboJxhhdcW9XloeaCkwWhoNMMKkuTkFzqWkdUr1
wKy4e8rMiqytCcDDtyTjlN0sz1h5pC9apFzLpDijufixucW80d1QI3o/gNj3d6pbiiNTldVe9zoG
MwYj/xDR+H8+IN8N/nhGoQQx0txeYigdM6yCDTVCHxLLsfvU819gah6d/4MpHVk/jEnF1fde419n
xTF1wmfhTYcJPlMGEEY67jmsLXtYez3lQ4/Af9aFd7ThB0G2RRWLm9hovT8yB6sdon4wH2ozcB6s
sio2GdW6T9fPpPyr/usepSlZCObqEdfyENqLM5n2FjMMkakeBNwYezcAca+aXvklrkv7Q9Hzf0yR
eOH04cA/jzUa10yhIbNUeGbqYm8arbGDb8nZBj3ZPmOT+R7/Eh8+vj4yavnl+ESauVhfawW9ioyo
eoAQGH2ixjPyV+YvIGIiLkrXHrZzFyol+3QcCpE6Dmlx5YTbxl3QMVAU2mhRnbQcPr9NmDVO1Gwg
LdKBkgXCGzZUQZ0R7qVi0MOVBZ87UyoIstvNehnOXVZuzBg2palrtYOYFPgAYIHaZkVSHEoKAdsi
shnqn6BFuL7Ll4yS6eFsdN4u6OnnF5Hpu1SYPUZLlJP2sgRw6/Pa3Y+hre2ZzjB3SHFWH76SlBSk
CqQjX01VX9x+NpfBEm3QDzAzv3Vq0jMGmRlbM3XWVIUuLU8GSqbu0i+xl81jpQ6HVleAGao6wbjI
EiZjEMqAshpymE5xa7qc8O5d39MLNxO5CFR/EAznViwz2xAUQWROYL3acAx2jZUzkFBO8Q3cv+b+
uim5UwsnQNJPQ8FEHBl7i0sS6hRyFQvN6DBFwxOSF/2pt8P+wRuU4FMi0njF3oWlcUKJ+xAFBCFi
LkLPlEk7pYdq/SBytHW0qYHhIkh/xRBs3Fxf2TzOf/c5HA9HB83OJAlst/ODSe+oj2OI+A4FnCNv
apsxnasmWbTysp+bofJA1Y5OmkVE4S7MuMgTDwjwaYcaCraRrgklJgaKhP7t+nLO/Qt1FXA1BEkU
kXgb5stxXAVOzcjQDrAdcCZwRIeJMvAvNWDUtfO6ak99qztEzB2tPEnnR0QCdkxTEzSdKSItSh9g
95skbybt0Bm9cshK/Y9Db+BB6UAGeqW1u77OS9aoTNKgtEi+xTISzsgbJJOJdhj0rCTjslvwrlNa
bWHHsO/KcLTrD1qU1XXDosuNUiUUxu7iCnhKyaC0PzW0x9wA7Kv2uxU29CLwhtCG7ld2c3kBsMaz
TmEM6AvgKGOxm5mWdm6uuqATlU69LYkJj0qaMyAMKyaD5h/bzHdjRLqA/NFA5YDOD41Jqpqjtt3s
ixa1G1G46i5O2/IO7vNhqxa5tXLn5jUFWVlmcfhlCQujyiykN/07VAL14XUdnCeD1kCl6xfjS+tK
feKxTaN77NVIplXeragt841/Kz/oXaR9jRiN84MqzNlRrWNCpx6+6H3jJzC9dhaz4vR3N3ClTiun
5uw7AsFgLEJiP8BjAMuYL3VwOw/8gw4vVW2N37uIKf/nomzr6M4Ki/j5+ne8ZIxRDB48KmDcxMXl
18Gt6VqIeE9QZNE9lHLZ3s3pkDZuvaYKfMEU5UZZijA5nFDoLdYFB5ZRWkAsJy0oYcdwfZhjFC+H
/jGXA8EfXpgUiidiAkwjuO9zazGctMDBuHs+LfUDWZLzlQlARnaDzPh83dTyJaeowmvwTk5O9YFK
29xUZNdtUno2EFpGoe4s+J5JLQyURxzSolGPtkUxralNafIU/P28YpTCJXEvFTaOy9K3hI5Ogxr1
xb1duNmzYnJM4DGtoOaBCuwOZkztnuFp7wAOTkXUR9fHPQIpIImDSUlfkgxe2TrJ4UD48F5A5Urh
nDyYp3EpYDYgR5JB1NfsUW7MDhksusm2NPJxD5WQdYMOWHioCsNPPmqWv45xNcJjXaZt+uITQJDq
6yBF+j1oiRHEH9BCozL1LZit6VZtKooOWrPyPp+dZ2lTgg35EmQC6tK7+4MyBHHe740xif+Eeuse
auKF25xhuZXDLJ/62ceWpgzKt3x1yY8v//9f3g8yqjwwx7Df94apbEyQCV/S1h0/Xf92l6yQ1nM/
VVPF/8gF/2UlnKZyKi2r39eGYjwhAVlsVdXrV27LpW0jYSN6ktkh+L65lUAfGyFau9/betndDSIu
D11QK8w5K+VaonZ2M9k3Ob9JXQTMME/w3JZuNq0OFwfaTSXjDLCjQCMATuclKEIPOY3eOiSQj3/U
f0vPLYF0cnlkiDLe+nsbvXjQtKjFKMLKEDkY0xOeZ9xrIi0P17/YhfXRv8ELcOxp6y5DGgH7Ugbb
67DvBayEjq5C1oPIi7cdirB5zQ11OHpkpD+vW73wBd8RkEDNZGXtrOkYIGajV1q/D83uj97m2kML
bIW6mjG+/F8sSQ1Lm9eJNc630kgzKtqmzhULIdqZLGgmSrd2dymt8xUPsoyCcaIs6r+mFh7E9pgP
NbKx3ztOXDxEdpwxnFGgqAMbOIP5oxc8wy2F4FOV9yuxzQI3R3AjbYNNBxRJmZ5jM19mFTmhDVVB
v28at0fRxuhvXd8PnhMbWocNqVLHCFtYm59yJCMnaK5H91ntPDgY6qq+542IbkfXK3ZxDq/rxito
fpPFqv87qPD/RTVc8A902XnieLvR515+d4+80TUoMO61pvmjZcn42gnbWXEPyyhd7oVOYqoC29DJ
xeW799ftmawkpmLDJ687O4aiV1gHp/L0B6eDIQbOA22lynAWWEp7FiqK73mBbi9cK2iqAtr4Dnsl
TH51QzNbb43wQIlL2zmwWBzwH0wD9SD+k2LIjtdP+KUbrFPbIE3mHBAWzJfbGlPceiEYttIakket
1Dr1iMzC8AgJOEJATp60p8ZsTONDEsr/OXJEsrScJSyE7sDc7qQlPSINHLlET1oYXSfnvm5sAbN8
UkHm4az1AS6ccbQqEQGVL7ROKrS4X10NmBHGh25fQOEC7y/s4L8pcpqvjEMMzaZLKuMwAr/9BW0p
VH5V6DOHpxrlb/TU4hr5KwT7Np2XMGoLYwRkghQvdr4zOP9c/yDnzo3DQH5I1YnvAWJmvjF13qWU
obtuLzry0WKKC21vVlqubTUqK95K+H1+2mUIQduQGpDUYF58Bi6bbhUg2+BWUZkxJB77zoAGXsZj
+LCD8W7FoV6yhzgPZ40chibF4nZBN4Tq2OR0wObjTgq/jF7yJU9QqtvULRR3G4fvlK8YvbCl9nt+
T+1ZB+uweIUbg256q0btvi7C+DjRWfum+uCsPeFH0fb65zv3UTA4UFAgUWSZnLX55wM8h7qMmox7
+Hzr36IzdKDCdv/tupUFvkten7mZxT7WBhwtVog8VwcOalfDdPimVRAqktUI8afU4cd61PRc8zaj
8NXf/pQML6oRZp8hdIUg8fqvOdtfgpx36U4Y6eRnXVythKxOzwkRDprHyGEK1ukmDyRTEPnl/rqp
s/NDMd8BU0dkz3tFXDXfXr/04cqJK/OQh137DJLMgEcIsJc6lhk0lHE7rLyNFwxC1kHWSNtCt6l+
zw0GPVSEga2Jg1Ob2YPKJ/8KaYR777iB+Ri0kgz0+grP3gOCN/po/IPam8bOzg2SryVNhoDAAa6l
/CRC3/qk6rH+xzeYQNnAjsM01oDY5XiHroua3tShspZDnYUi0rrDRAbtJ9m2XRwu4jyoyuNOHPws
KL9ntC6h3GvaNxWl2BHBwsjf1a1qMZohypWDfX6U2EuBhDFoBubl9EXAZaOWbHgWhEs0UuQ8k+lC
d4m+0q2fjoa7cpjO3j7WiQQXPMtUO2iCLc4tDE2wAk+FOHSDku1QKFQ+saN/UrgYdyYjdTdJj5jR
9c97aYF0CriV4Lp0IJrzz2sWatHzColDXozKfTwqNaPYSW2bENh7qrPyyl44TIA/Udh+75eeldsH
HbZ7o2/0AzlruDPEONxPpVPAlK0Xn/Wir+APj5PHjqE1yPFE/vv6Ys+cIQcFBCrjV3QyCNjkZvwV
S/kRbNJtAefKZMXpndfa3u3kRs3KZ3zP2GbZKeEDh5XPSHcIGNvCKajkOWmVdcYB1krvWzlk/W0d
Gt5bnSa+tUPbi+QuDqSwSjKZQ7HNR9H9oNZsGyu/5MJ6TWZA5eSJJstZix+CkrBZF3TEDkPsm19L
MGa3XVKXp+u7eu6SJLwI78DACnHC8s22qsFpMpKyQ1KFfwzBSNEGtqvhHpx4+uA54OGv27uwKp5q
ckXKj0Sqy2uix5bfkZgYBwKFfwPk6nem4qx1a+RRWHxDuozE7w7Ojzh04fZqhRdjamrjYIzQ9eRl
XkAYltU3rmji4/X1nO0fxQWmcVkLwEZiQekW/jqVKBuQ1TGjiCoDCO0Nshhw1WVO9qzV+YsH4+Hu
ur2zpWGPQwlRMGxxknNmYc8WYWNPjcbxDDwIoIdgB9g/q3dGVSGRfN3YmU/DmG0CJnwvpgK6nhtT
7NTI6yjSDqPIxs+T29RfUiiMDro+BXckZrTfpeLLh43KijFi2cR2KsOvc6MpWlnML7BCIJ3FAwSG
6j08i3JOH+5ty63HXWMyDnvd6OKV0mDO4c4bzEKDveZzLk6Mg858HxdIiIxxAAEyHM8qhJSqdlO6
/pRBjQGj741npwKS/BCxw8N184uvKs0THOPTaMXB0LYsNKr16PitV3iPiaUghI1aFrzJXe6kz/4w
McZ43dr5Yg26/fL2wQhmwe413+FSs1MtY4T1sUDiZIuoENwedBcPqLaEN6YT57DMw9VdIXi2hiqU
T+5fN5OF4l4JRBgIlxdzWQOx2rH222ASjxaCLPfVUIa3ImEwqYkImGD7BdcEdaB4bEpVvwGj0mz6
OoK15foGLC4tv4KzLP+AwKFltyxRZIEaGW3UGQ8I2aknCt7Rixea1d6LCUlECxn/isHFRaL8SHUJ
fDk9CU40vm++47Sy7C4fm/DRTePpN1NJ33uSy9t4AM2fJg3ycVPkrASbZ2eKcE97z1JBOdB3XdgM
GwcAZ+1Fj32uhOj2DdZPt7V+hK6brgQGZ9uJJSEXxvvM1koOrL994Kh7hooyc/w4xTl8JCOUxFBb
ZP0IvUbotz9G1WzWWnaXVseEAG80aRjhj/z/f/ndtuggrGdG8zFBdPl28uGkbZIeYhqPZb9ePy4X
bXFh5ECIaZPxz211gYNWd2TFj4MHP6Tja9o/utJnP/Us7D7Y+OekcCEJMnQiZspoS0eEToae+oYW
czcLd884DSw/DvIEYLqjFXTIpc8m63QarywQ9uWyjKADx+GlCU6nkMe+VR/pCkaww2d+vo98rRn3
1zfy/BqwODwONoGi0aCfbyTcy75Nyhg/hlkSfTXDyPnqeA7qWKEK/Ccoc9hNfPiox5UnZRnU/WdX
ZSlOYg9oz8ut+Ou0kEMnCcVKvqDbBf9kZmzsiaWQsgFd1RwKWNp/WIqrhds0AlCalfbwFeFQb2X5
8h7MnJ/8tibVXwq6dGCXzq9NkAYcp5ANb9XhWWXnEQP6FfvUrm4rJC83jAFPOlIzPpxF6mr/4Ox7
v9djyVIMSSBy1mSb7AGpnqQfTwZAhe4eimM60GVrRCXMZjpS3Hj8zmSG7PpHfx88mC3btGQYC2pA
lYH7MuRrYI0wqiKsTnYcllBLZ6USf9b1cmSEE8xeB7NPFAQ6Oln2qH3SEL7W7nMPWoCtpaBetB09
J/qlxhHs4fTpexfVCDBI/Z2dmsn4YHuhMDaUetufK79bXuv572aog7IiAwdcfMoR80ODkmjs6x2j
maEGVjMfmSeFKYTqdR5kOqOxUjPIhrT8PnA15XMIzckxckXRbPtSRT4MevDgtfGQRF35XTLqmv0u
DrFsncGpwjE6K+pNJiSu0Nd3T104tuTvWQLRPCK71smnUUJJ0WiqL74eBEi8MuGJ0hBjIfVuqCsn
Yqi0KIaXGAEUfmGIVNxJGyJFW/GYZycdMBGOGTQYVRWJ0ZxvXZi3BhrCEez6TLSBX9SFclBbM3oC
yOzpuzzqCc5R03FQ5HK8qj5agZmvEaiceRs6yjyBlgQ4QHOz/BFIzfRllFTNk5WCMWwDEf40o1KF
MMTNtNcxJzbPDHv6dv3znC+dgRgQYmCYqXfQTJ0vvTHbqupAvj/lVd0ehtLrblGbG6wNLOQbOxTb
3EzRshwL56Ww7G7Fp1+wztgghQjqTAQ3YuFhcw9O5VZ12yffVZMvJtwk7YHqYi+OIaUL/x+Jc3lm
CqBA5wj5B3cbSWnVl+tbcOZoiGXpZCEkAJJbAkzmW5D7kGjyAjRPQrG8g6MEMH5pzvjLqTWk7oRS
ff+wPWRVKObRhXVoeiy8e2W3EwypRnSqvRx1nwE69XDrZnHxrKVJ/ptByWIt7VsiFpgyA+JM5iyz
WMLIZfwBl0Le+kObnXzCXGcz5t7oK3AgdIquQCPkjcrW0gNUOIciNaCpgOihPRD6VgVEBKYwv5rC
F92DHrd6CPU1hAPq2vjKWdgCLwhgLRJTGydxHpYhReWKsg9Poh7TFGUgCAI2WdV6X0Fkj2vd2/OT
R9LGLvOwcP5AEs8/OuYjc4B35eTa2bhxQ/gG+KeJxHlWfS4b5zvjnZBvBp0FLUqoqisR9vt899wr
EjDJzI1rJ0cV5G789cRX0E4xctgHpxxRiFPcDXAcWjBUhM+D5ZXeYzAYI3SbINyynd3GUfEUdMiY
0kJX/e91FY/eDTV45ysOrfK37eS5PnAs0rFDoqZkIADa6aF1ThFBx45otNiYdi6GI2Kp+TNrz4hC
J/AIMAsgSvCUcc4fY3uETt2tFG3Togb10jiTcI8lOOBqZw/hhPhiGWfZ3svRHfShTq3bAB0Uzfxm
1Z7yOcqhvHhharP56XaWF7xGwZhO1BhcTs4kFVfQlIrFK/J+3leJeUbBYxqQtrQT20t++21box2s
jYX+JQtVeAGoxFb6zgwM39vVEz2hu7QxQAXHsUx8lNEqi8M4pOZwF/V2ZdyXzMF8H3Q6HVtzsCfk
1TLGbm+7KBqrE0coB37YTXq66XM3CTa24tf2p6RXi0A5XL/iF04X6SoDjrJMJR+++dflMcmqIIvC
k9k0/d1Y5cOrGFPwt07ccvuMGvrHuDTHXVRpIdPJQWJ/+EmjuUWZjBSOXwDL7vwXqLHacruJYqpB
bz+BVgpegyBtdpWtJvDFJlm9DWnxPRkQOR2YxVBXwqjzHeAWA61WqTPTsFgWs5PKntBXEd6Thz5o
ReHFnaBCc3pTTmbFUwV9TDVZxlvktOUj0q1WsnMRRYlXtkE79yqy70X9Ds4DWorLcYjEtMYJHavw
FGZQ82wcDzTDZ6fS64eeyRJnAzAkhSLetd9QsVHusixP3uLB8Z1PE4+/9S2JiiJ6lWpK1nemdW1x
HyW1AhDo+oE5f4OAH/CHzo4K/Ecs3FFdlhP5RceEQedxYETkoQae8jRtlKDDU/Ns5f9eN/keyM5d
kANKTMBrTiGHt3dhM0w7tKHdLjt1NXwte0Xt0dtwarjN6cMWkDgGZiYnOLUa3m6UHXUkFTKlf+y1
CJ6hjaKjEvr9+m96f/Bnv0mGiewBcBOKTBQO58fWnDJLKH2qPVfor7lPhRe0zfNIEi8efDWiX4Da
owtTZ2agIzCag6k82tBloYao5rSIRBUFyavRiLzfqqi+RVtRKg1EZdWYxV8Ld+iLY5OOvUvnux1R
kB/T8anSRnX4NLYTdCuFp/vqSpCzIGTj/ENyTyIBoNThTlJOmi9KL9vYQcRVp2dngIgb/elfp80z
/TMMP/5Rb4BGfgtlZ37rBn3o3rnIAya3RtM233QLFb4dqknhg2UkhvGtSoLywe4pVxwR0mxRscni
Lv3iwngzfkrtTigoWtvpt8QTYbdSopF0/PNQngI1hVzGi3i5IC5ZpBiww2eRDf8Z2Bcb6enY1aXU
kZrn/qeur+2QFh1g65s0hNjTt5K23DTJ6H2efBCCzFUx9ruzBqtZA7ee+Rp+C7O/EJtRRJeAs/n+
hkHUMQfQDacshXDmRgl0/2kKy/zOY7IFmaUk/V6iGltu2J/hFYxmuJLjnN1efgC2kQigLHvuZDov
ykVvu8PJaMWIuAnYj1+pVYXmttf8/LPaBP2Kez0vEdBWeod0gH4lel/2DPTAJWw0Y/WkpqH+U+27
u3Hyo4NqxACmSMvdzeDEHoxntpc/1yS6j5ROksP163qeK8tfYUn8JZU7kubFzg+DKPWGpOQUiwkR
zLYsEW5UskHcKYBP/W2noF54q3ai3OXm2GX3QIGjEM7nMtUZmsI5a98GBW6JR9NqoIdV+jqEiBCx
zn7TmzXcA+aomSs9pHPHx6+mjsrgBRkzDnARe2m1R0e3Gyml1kVc7BLR/eT9QDg4b8X05DXTvzY/
Mt6pXWXvlVqBrS3qsxcllxi46zt4fnJAsDLoSNQNd8kZuNQIDb8tYrmBhYGSWuT8MvJGvKpu5j/F
SV18EGknSf94XehVgDOV3dFFj3kKbXUQjKqdcOcVAu/19FzUjnF0EPH8HLSTuZkGl/tht5X5dn2p
Z/ktYx84QXqEBuU7moTzW0rJvqKM3Vmnqe6ar50X1+F29H3N3nuhpjzrdfInzN3263WrFzaYkXSa
wGhpEAotM8zI1ga3qE375DgphMyKVIjsbGv6njIW/tiW4Z/r9s7iDcoHkkEXjiVm9fAK81XWdlfV
vRKYJ0Ru8YSlGF7bpmq3AKTFig84d3tzU4sQj75yBZNcZJ6sLPXQpg+qMt+qZo58JnKtKNLZ4TF2
02Q/6EN0inRzjdrgPLgCp0Wxkro9wCKJn5wv1s+TOI08Vz0NRsnwvZEWRX1TedUUb1q3rG6cLDSC
vRU56b9Z0+cw5ZOIT7dJUxpPHZ2jn/rURS8lRA0tomlaeMjiYFzrnpyfO+ZHYM3GRTFByazV/Ecq
nVYMBKHiVCh9s3PUod2pVtW/9tAXtY9CQWjQ82uRf7TL4OjcNpJLFUoOwByyXPdXggdqaKgiIvTT
oKJQ6zmwZteBYSOqaokbCg3+7fWD944Qn4VOjEGAT7elZ6OQtQznoHcajKLo7NOIX9WOMWEF2hFx
YmmbQvWZsgoatWnZAGuQsrQWvON+7Sq8yLRot51eZlDvh6bXHWPe2hNZ1IASNup5NSB7Q/1dQO8L
wUOTNTetpkLo7dt5GW9KZ7CZZPSgfdoxH5e4+4lk2jy2jdYNbyKMO406kuHEYGmzEU0BBMrA0AjF
jF/M1jSOXuW0wVumKv1nCoJV9mPUavHV0CcFz0Afx9l0YdHfBmjPe3cVmOS3lIkVKXnceg89aXK+
qRS6jpKouTF/X9/V8+usMyKKBwFtQPtxmUaZdZ23eaXZp4Z+WbDzUtNT9hkMSXQ9W+hCVp6DBbkF
oSIfkViGMghVaPrlixuFthkqurVqnjRoTPIt0DKiv5jWxKZibuBol3Y9HbUxbNMN6T8yP3qHu74t
EAi9CUJbND/6PCUEodGdQoNP73fXIrepbUJ3CKZDhSQZZT2Y5oYVZ3TplxPcylAX+BIPy8IbpUWV
DX4fNycPUAE/NBXBTkw10mRUTM1X32iVrUigGP6Txm28j2lfOc9a2QBds7IARe5wrGAPA3TcbRUk
vTvm1hNht/8oiGxvawGx5Gd2HJLNldTr3I3SWgYBRasXxZyzBr4fh61VdgS1XAmEs8M82KiZrd/V
OTgM1BXdXTaUP9xOjQ+8IR9utZKVcrgARTE7SGy98E71BMtU3LfNaeTlfNFcL/iRj7a978PQODJK
U32t6q5b44iWx2jhK2wY04ANUZuXzdC5c2L0U5k6285PsGDDM6zqqbezC0e/KYbaQyyngjYG94hW
jp8j1Xv9Tp0/yXJuh1FWB2IJYvaF8dzIzdAxk+qUZom4UVEnR5LE8YhbKUO+Zb4a/3Pd4IUXANp4
HilgqYB5lkfTFWZupWPUnXLAod1u8PJBu03b1N+FRdBvg65gaItW95frZi9sMnUPiLYgTcOBLOk6
mricJido+5NDopS88QPSZGPbbYiChV8X9a+Kuov5mE1mln+2ocdb8V0X7UtKIBZIg2MZ5raVAl2s
lrcnR0FjFyCIZMLVx9A8ohrqJZw4a2QIcKwdKMEUU13r/FzadglR4QvTyuT1nR8yvddT8G9xd4pE
jDYIPLGhczCczntB9LfbQEakUP0elHClsHHhfMkgkyoCzghGmIUnotHldsXosu6p7G9FH8I6HUC0
/1N4UPoiyeyuhRgXnB8zE0AKZOcWD76c3sqYUyk5vf1pcOxwuMuYcv6Dj0/QQLKtuL5v0yZmGp4W
4lFLXO/fvrI7ZVfBCOWhu95Zxr3ei1g5Klml5PvRt+KC+pgNnM2wKNwfG8OJvlQpPIP762f0PSqY
ewJ+OZBTjikZyBnotBeRyPMxm06RFvYvYiz5zUWd+PTy4UJ/GPw4eg58ytPbyXDSYK9YBLi7CXLP
6r4OAoYBokDLockbVCXelc2gAkV26QlvQ6cs3JsCGrl6Q3m20O8zLRfxW9FaSIvkyWD/UUGGfZOw
RP8upA7tHvW8R3mon6B4XnlZzw8F3BmQ9PA6MTcF3H9+GIfE1grdVpoTRzW6qXiUvvhkn49pJMId
t6JbCccuJJm0M8Axw0wGXoEnfW6w0ZJYcdWqO2lOGScTRJCUDzdNrkGAug3asL/n6gTu3gRoHKGS
bsJtDYWX/k3kWhu+aNZk/bz+rc+3wJQcabKwRrGP6bj5L1JSEUVDbUwn4QYaHMG+EWwMzw3v5Mwz
EskqRL/XLZ57ACzKIQsSW6Aby8JXNRTu1Cv9dGqMCuVrIxF3DG6+ek6BP8rVVv03w/Ecrxu9tEyS
PQJsWd4kAJ8vM3e61KmaRj3lAklUKEmlfEYVvDmJetMPdvV63dx5hEgZ5i9zC2/T04/0LOb9Tx3q
zRuw3c0PPTDf0mgUK+/JeaACcAhIMYUCqhaADucLix1j0JKqUE9FOtYHu+thD6bUZCY/69om/I1F
PdDE0o0aJqMphkYyHOLBXQPpX1gwabSk9qWOIOdn5j+jDVPXHgPPPNn/Q9p57EiOnO36igjQmy3T
VWWWbTNtNoF2Q+9NBHn152H9my5moYjR0UAzglpQJMN+5jWo9mMdpDUmsL8IE+dIbdF831jLJfDm
JgeJxw27/Ja/kig79puqlBXZyJjjn1E4kx3aziJY38L0JsUpjOP7y/nWiLyXkCuXvg0x/+sRY9Ha
JXAX49HA0eQDVETcxpStMOQuhmg/y24rOHljOpdKFAERJQNi0NU90Uad0YHOMh8hzKv5YBfO6D/p
uR1MIRA2scU9W+651/c9UV9AJERGTKN13QjO2tgMxjYwHisYYZiEWUF6gi7cmhtF7+vgYwEP0swg
7lgSmtUpxB5nBiOUmY+yr4ad0dn0fXJHHgs9qXckUbiMeZj9uYh0b8kSv7GEnBDyJzil4LfWWp9j
ZFmqoRL7mOVNdka9SdxaiAMcBvQR9yXOMFso0eVb1nOKVhLUEGIWNutqCZOGWqJPB/UxapArUnGq
TlXQDXdlHsV3Blbmu0DLzOcel2V0xZtgl7RYquaoc6bh+7v3jQsXVDcw6AXLgo/ncoX8dV7IqZvS
SqXxyAucf5yRuv9dEuzf2Fy7aPgbhT3vDc30tY3X7q1NDPpvodER/FyVFQdZT4neNMYjTV7rFEgf
wzptuYFcS3g/3//GN8dCMoOh2Fd0WF9/I/UmO6v480enasbvTaq1Hw30zkIKDaDn/4exFtgEqa2F
2Moqaqi0NIpNxXfVVqF+o1g7lojnm6P9oxpQSt44M2+tHoRhSPOLdCTA7tdfZqR2MKORoz+mvRvc
2JOF3WJadseg0+dv9PZnTObn5PN//0QAIcB/Xrbwuk5V1TZatO1sPCaWS9gRZfq5MJu82NFnoWH6
PwwGVJichFYsxMTXX9h3fj0J+hqPVYZT10VHVO5g+VoXRomWOxvT+dY9QNeXggRJJjfQajor6Q9S
ZilXueukwT4TotDJqwPze9NIbT+MyRhv7Je3VnCh5RNSIxdBOeH1981xEduVlluPnuY3+8TDoSOs
PARAjZQmrtFa3pEtvSUx/8aJADVG4YgHkk7Cuv81ee0gh9nm/klq8xvPdm78oHTS3fDI2fbz+0v4
xqyisstjjKYSamZr8rJPMhAgo0o5NWmxtijHP3UnnX2fUxBnf2bWtLFn3pjTRdZ3CSDR+DXXgn+e
X9YqoYT1CL9CH36N3RjIG0qOznBiTwuq3WbVmbAsomh+eP9b3xqa2MOzAVXCV1tn8EnupINrp9aj
5mn1E2CtIjt51lT4JzBq2XcSIlnu5kL+L3GPCw1xIV9yKq8Y4m6EkkvMHf44a262bzuvGA5GMov7
OfKbR33Iq3b//qe+tYcI6shUcGfm6Vym4q+XI1qUJK3OMh+pEmtPieUJb99UY5oh7jgX2cbEvpEd
ubBlKN4upGQq5auLVRm1Tm1QL57mluTPj7H22XtFT5Wg1OYzAVpyHI2sDGVf4IVpeVHyENdadKZ8
Ynx4/8uvsXGLnjBoI/7N3+AevP50H6HirDNSLIEjl7Wuxt6y0XhUyQdkANSFV6W/7dKpvh8mV4qd
5yi8YWvV/gYmSYk6XeR8fd9NN9qU1xEUJWXqGIuYNdi9dSfJaMG+eU7fPgmoH1mYiJqwAmzWHYAf
yr+m1D5mQKnCZGqmYuMee7kbX4c0bD6S14Xhw6lba/oAWsvipLN7Nn39x9AmAPex49w1ZeydYiMr
PkAkw2DbTOzQHaL2LJ103Lhorg+fj3gbaH+iY/6+Th6phLfKLH31RECTDjvM18SNohry3BtuGoS+
WVhh1+jmVgx1fcGxH6nFgl6iowXZ4PV2KNE6GNOglk+TsMY/sx/0t1CAOu0zaH2eYOwkvOg/v1QA
SheQCKHbYhOyGtKeijYq+th/LCLjFGO7g/Vzn1awfwv/QzE34sf7W/76sC9pJNxUPAt5A15O51+H
PZ4T2YtB9x7Jk6s/4zg6lENd8UXqQn18f6jr04XOBXge4iedga4UeewC9yitzNoHZyjm28FW5e0A
OzQ7BLIQZzsX8nGMB/0Q95nV7hoZmZ8dq49xIneM5GtsTdWvJDOqfmOHX+VBWCQCNbVo0gJpAaf2
epXNVjQ9CJf2oRjM5o8KdAW1idZFdfP+91/tJviwi+7aIrpGfLwGF/dBUtqGGKYHSBy+PNllzImx
e1J0p4tKxAlc9/j/N+IqBhGp29tTraaHAWJGt9N8O78RSL7fJcBfTklint4fb72ZOJ9Lwwc8ARhy
dvHy539tpsbtNDhMSXFfl3Z2y7Ns3VeWeDTi7D8zAV+GWrwiUNCglLduluRNMaE+WBT3iSdoadkF
jle+yKuvYGbj0PF794dRVSU8fWx3Ns7M+jpaxqZTgiwA9exF7/v1Zw6do0w5+Pm9UrSgEnwOYP0V
PmKSg1Ej7+ZbWO4W/rf3J3d9EVPs4eDYKJHwSDG766JPr9WBN5dwWo2sjZ4M0Og7O7HaPSctofSq
6YeqmFU4GnZ1HPTKObelv6WJsFrhl98AnJXQ0lh4QPbqrOiljDTNrSHxFrFzaPRxRMJ6xh07xgP0
/e9dHcuXoaj1LFRAwgOShNezXA+aKVqsyI6mCLJ7qaboQka5VSFYreX/jeKRKXMhLRBV6/UomgpK
3+3g5jdVbB/jRKS7DIuQo6Yn9iVyC/uCP9eWjvNbs/giRkrMDG12rTbkDh7oG5+VVKz0bsjL/Iz8
eALCCZO292dxdem8fB/VnYW+BS6DwsTr7/NJdKg/WGwa/Jb2DRh/cGBpR7urSe60yNxSNn5rPqH9
g3AE4AN/YLVqlsBADA6ZcWyXio/Zww3LS0MccD0JdhbttpCaf7pxz705nwsdFmsXAL7rXKswJxc2
SICniK+nYdNnbRibWnDQMSfcGOqN+VzKneQ8NjER/bTX8wkBQJkjlbOjk2vADeoc7YoQ8fXgG06a
9j5yvHYj+HtjRpcUi6SHvwjIVyMWbjrLRiDPIaNI7aM2nU+otGC37sTtnTnF3ycoJhtP1RsTyrZk
rAWFwPO4Ouax18zuwCrD1Qe65452epSeH4duWnSn9zfoKrZdNuii72ItDAzYhWsuZ60r28wCoR+p
1LXHzKormuxRtbfqvF2sGecjWPD6IITcwoq+9ZHco3QlUcqHlbb6SLv1pxL0BJr1iSj27aT3YWdX
KOkE/hZL/q1dg7jUQiui6wzJ6vWuCQbeIytDiT+tI+TqGzXv0mEsHkHdYb6s9VtSdm99Grw/sAwL
rYQxX4+XYbwTDRMXTLRsHHdCGVvYoriJ7en3+8v35kgLUgXMF42kdc0ohcbh6VnJR8VTaf6WE9Hj
s6HFurFILs1f3x/teh6Jnnh+eIACtt9aYWGeW9PKAi5qIJL6UbOD7JCgDXTC0jw/6zkys++Pd/11
S7cKjDOIYshS+moeezSi8ewu7eMQ686NDYDqGJtz8x3qX/zh/aHeeN5fOmNIVtAio6mzOueD65bU
cwYM2pVXO/3OlV6eL+Uwr21Oo+rS6LhQSMoHKvRZVuzUYBbjp9rHCfcGxvImiuz63lk4+MCiaZSC
lVvnwjWivU2lZej+wVZ3mpAHMYt+Kteeiz0A3qg4IJeINYc3EpTfvj8Zb6zz0ohetI9QDqZq93r/
OoZXG0qMzjHKMKjiBfHNcxmb/nHqqmbnYSizkQNc30IvFyzQH7IgQvPVQufJLIlAyuA4dFV2HKYx
+Sr8sbxF/00/pI3W3ReWEKEUY7Vxva+zIi5AogAqyjAXuAGddSQbe71VlIPCpSOu8VR3ItYeUDRA
42Kof8yjpS6gY4IwcUr3TldKf27GujpVs5KfbK9RhwI+zcZmvJ5/4IqQ0hZ1HdLftZTyiKevlbiQ
pNAMji+O2Q2HbGrLS1xV80Pt+Bv5/VvD0V/DzQntTaq0yzH8K28g4+eVG9B91FB6/NiYuErvUn8E
+WB443xoaIHlG8/O9clG72qRD3IBA6EStLr8WUy/NrDhPFpZXHZh0VU453axW1FsQjhlIwpb0yVY
ZGzYuI/ZWSBBr/pCM4ARqgU8qF2XtHvbr1XodoP5QfVzuXdBQe+dOcOKuMiLn1yeX3FC93aFQjIX
wFK18e1LzPdXReflx3ChkYlTawBstpz8v6a7yHDWGIzWRFKz6E95H0zZDle/uNo4VNfLSmuGXU37
zlyE1Faxtd6Z45jHqJgl5RR/KnQvubi5UVwKLCJCJ/d/vn9pvPFZwCswu1nEDemiri6NLnPLKLbx
DMkUc4w/t/Pgx5X+9P4ob2ycpYqxiOCDaPDWUKra76N6LnWUy/LU/tSrOC/CIJPyMpTNYIbvD3Z9
B1My4VHlJAIIZDJfr9TUZBMdPoEOHACbH7EWOD/IiaP5Ftk/wLg8E0o7JS2u5BtL98ZXUhDhOlz4
EUsx+PXAveH1S7C2ZETzcIF32dLF64Zm102a/vn9j3xjmzAWwqsL6ZdAd7UdfQMpKGWjW+ZMcXGO
uSz3qYXRNUyb+BDTdv9vJbZl+6NMzk3DMnL4149657vKH8BOH91sFjd56udnj1jlFnCOvTdR+Dr8
D99H2k4AuNjnrHEERLSt2/aTfbSK1D0EJt4oVSa8XbbkYZNw+60XZVmcV+eb95rDTdwCwmMxYHu9
eFY2xZbf+PaRHqHXHuuy9z5qiWpQ3Uax4KD7HZhldMVtmHv1Qtz18i4AYYrar14aGHHUm1fO1X56
Qf7Q/8euDyHwdUIxYyrSOvjoHMHHpUglm9OhVOhw596Ubdy1V9uJoZYSmwtABoDD+u2KUxqjCN/a
R8R164eoHtQpnlV86FOcqUYAmhvb6eraYbwFW0hvGOwGbkWvZ9tJhNAqRLePvdniHtkVSBmH82T0
W2DZqznkFiBFgh5E+wlpuFXZKbMLAsMxM08czfTYKztd0JvmgZv8y/s79uqToKFz77BQyDGgtbW6
dhRtWDfCyedk4Vb2kU3jnPGeijfAEtejLDJePIZcMBSE1wFmMnsmlj2dczIqDQ2VJEtNMwqFyhVk
3Pc/6HrquBZJwjFepXQHsfT1GoGAsHtV9f4JrYPsFzqi7o0op3pvZDBdN8a62n+UkRdCHjUXUq8r
jTLQha1TWY1/SjKb8qPe9nvhatadsPpLrmtio392PYuksAtkiFSPyHW9K0YQ9Jnb1v7Jdid1QN9u
vojG1m7en8Bg/RIhJ7O4VS1eihTLANS+nsHR9XB4qfpqD4jPcEPLaPOyvcW/dnD3AZoC0RiOg+PJ
e04IU2pi1yVO6OHG1hnLKTcP+yAzA96QzstD2ZZ5v8szaNBhhLpDezQwWPreDE7xJ66j9qOsZ/+R
bpj15AikDoiH8+kzzijDRWSu+RGlkF4Po6H0jR12zmYSyjRyfqWqr4cdlBX9Xvm6+hFL0y/2cB6m
S59Sytt7SCMhHtuawXymhMX9l9lotoWlR4MndL1Wf46kCYUlMOnkPcAj7sc7UXuWOsBvcn8HVod7
rBnb8SfR5vJHYc4xatgetZG7qLNFE3L5NP2NcProoepG2R+HwtPGo+s0CXAbwyiqo4cJeRMCrki9
gyvNyHjyWxDgcqiK8jRQAjqIWRhGODpqlr+tCJ/MfaQ4jQdpW4kcdlPrZIW9g/6b5fvcTlVRn4dS
ArGh3t/2oZ1B6YlPBh1rywp7P2pFuTeDbCgeS+C88SFqI0f8sWw1pAcCj9beJXpiFbd9rWYf8ljR
GEgC2FrbMIU2gOWQcDRpjoUlgyIIdR+RSg0oCuim26rslfpT1I3TUH2zgpHraJimL6PwrGwOwWS0
wanTRgwBN3YkG+7vR+5FPptkGTQ5LRVKnK83JKoKs1FDiD8kUVqd0hq2aYE8eB7GkT0fB9p5YVTN
CV6nZXVoe19sjL8+5gT0BICLyhLwI6L65cr5K4ge566asJRND8JV1bn3uh8C6vHR9bXm6JlV/2nj
c9fjkftzc/Go0WKBYre27XFMEedz7KXnCCy9OMrALNrjrCAOHKoSsbk9iJNE3tpmbTq3Xtf4/aEb
KvOiZn0ITp4CtHYCZpfMx1E0ujg0TQufqmjsaQqjLvGz71UXe3EIKknp99WgZ+Ijyhx44lkloe3D
BK7zjIauBXcakYeGo2wXzwVh+PiljzyjOpiNNPu960FWDR0rU96CzOz1nVNIQzwWY1V1+zEyS1Dd
XkQkRBejbL8B52w9XLg1umGoLcefahN35scMl6I7Q6ubKlwe3Z86EB370DZpWj4EWHhbJ9nrsXED
aD3717DTzClDvSHFAiZvpcGT9Mz6Q5eO0TdWqnB3xjjP9yn6BeO952jzQcqmTz7Krsj0C79VJT8z
B53Of6JUi+a7fp466ySsxqtwzy48bDXKDE9ZrKIBmyqj6+RTosrSP01wknKsg5V1H1SwsX5bc1Ce
yGeRF89owgT2wUH4VAtT+OCULVwHh8zQNdK2nfZZ0hbm16aPGlXfyCSO6xu/yefk5KWI2CFMEAVe
HybSnZ2zSW6q7cFrNtGTNaW6+uhas/G7J6wzLtTMjOhUA7JGBNc38+IgAoQZdnbr+uPX93ciqdvq
6NEooQ21lAXAqC50jtdbv4sTaXLlVecoLYym2zXUcrwjDrEc+FhDAqAPHY59e8RM3f2Uoz34bxBx
LTzVpeBpzyrsYMKuNWEMgOmIhpvZK5Of4Cbjh6jiIT8Uoy3GHaTK2j4kHAjkd1pTx4q1T9XCG0xi
s3xkj8t0Vxa62Yb1NBs964X+wNOoRbJ+xkNHK46OX4jqoOvSSXYleMhW30VS15M76Nyw3/pJx+F+
p6PPoo6VsmV2rxVpkhxK2nngFjtVxf4XewIp/w3Mne98Ndu8+ul3seXtBtsYuls/ifII9STdmnyM
mw0zfwgmMfp/wCgENReRC17koXfzyjhPQzYcinI202MQ50HbMk2Wlew8zB+677T2vN2U16IIx7gO
+nM6x05dcJ85E/r1ommSfTKPCEUacRqJY0oZ8ME2gZc+JGVZim+uW4xo1NmIwN8mg1dNxzTidN+L
PKpxNmAz9nDarPQsulYbeD/RlpieJSjEITR1NXtHJ8EKLHOoxDy3UpY3UxCrbAfSc9Bvp1LzxUUj
xH/WnCKGxOm3SnY8lWaLZFTcen36OTM98+vcFnS5d7Ll9EHX05q43SMVWuiQyxJt2ou8zpy9V/mO
tqOxEUPw6EzeurCE4+gjUwmsakace6whu7lxlaBsUMbC++XNljbfpJNVobgXg3TTQ7CMaf5M4OL8
o5qyyz5ReJ6RHTBS/+ykfvSrzXPjQz1Eo3HL9OvTHoXE9GvP+YluUOlkkVMEUBttL5zZPEEISb1Q
uhV2yrWKrK+isxInjMWQ7Hk6reaUdOU8/UA+E9x0p6Xe9KMOOotlMkyVP6gszpMQFzL1KRp8D80R
vZd7PGPoy/ZjXt5EMBHi/STriH0sktiB2ugL9BJy6ZT551KbxHdbq3vrMemNmQVPpR4f3a4ubhyp
TeYnb06n5K6TKMHtXRQIk0/C6mCunGSOleItik2RHBa2p9WiZBqAzznMtiynT7OhnD82f4gKOGhO
+nJWYvDghkGa9d0Jrp1r30SNEQv3MNlth7JrWs/pD2+mffNFCmFD0RIuSjiX2NdS+xzPse8dSyOz
7lrN6+QNwnC2ex8HjWddZqEVxj7v03qkKx1n0K5mXwUHE12F/Df9szG48P/lEKwKa6gPOnTW0+BO
UV7voyRWFs4YWjLvqoVzHlpZ19XfR6Ox8kPXueYvXdAI+DXWddLt42Luo2dtsNp/bAMhpbB0lTWd
Jmna1S6o4+QyDCqb7lugGYoCFK/LIe8N7ZaahkbwB+YlG9CrCIIhDSe9HI764lWlKMAX8Vfw1Xl1
n8pi+NyUgan9SwwGktPCUrI+W1oijVCluvE70uN0yyr66skH8MRFS/t7waOBn399zyKRYI5a0+ln
LVN5fjJmMc0hChHuoMLU6Qxj18Ps0z5u3e/r651hqY28iCCCtVo3IqIJjEGsauecES6Wz347twGg
r0m2vywzjt0Hpx1nEWYJmIODNrSFOtVxwW1mK82ZnwLVc2T8TM7/OtM0O7uuKsd+CIUTxN1p1kT3
U8puzGTYS6kDWisN/84OvMbcF+MwjNlGcfmlm/53pEgJkjIPKNzlNkXQc5U322RkmaK/fvaNLgL7
b1VDfmsORtDuy7bLCJurLvmRl5X/2S6dpjg0hVd7Tz6oazIBRffjTiujRF9SG8NuwooGtPhAkpVi
2xdFphUSuRfWQcMH0PjSZX16tqvacD4CgrG/+E5v9KGRBBgLu/VQbHkbrIVXKAouoivU6Rd3rqXh
93qXBD36nwK5z7NE/b4+5qWu3w8umXTdt+VjOulZcOgRjU7CIFIixs2n+4YGUmXtpzIGUelP32x6
O3/wPcgh7BXT+Nkext++kOaWe+hV4MBPReHR1JciPw/DKom0abi2XjfJM/zqqZahqru0CqO0phcd
KjZUt/OTVH/wdKmq42J2kP/HxhKTBbV6aWyDormmodlDTBtUuPq5p+b5mSYWOrJIXEGBS3lyVFQQ
u75/nF40pF9vPzDu5DnUiul0X9Ue+NS+9rXSPYPzSHXQF3VV7f2R5OLi1VbqP2C/U+i7MUr8s2ZS
CpnCdjK9eWcMXibM0Bpa6OAZylxFmHV5Pn5KU9dPcSVxyjZUckCZkwg2f3D5T/VDm9Oj2viGdfKP
rLuz5P3/V/K+8pAe8sjLHEv556jz5W1NQPRIHT64g7Xq/RlaqSEAgRrgfx6VIiw1YQTuKdKC/1xt
bGtohDlQ/q1zL3VObdqC9q6kBykqyidU7OBS9/6dbyTmVp/5ZSe+WjS6XgGD8hmklvBzX49dZpZG
baguLl2mB3e+9LvqCCqRhyahLfqkQRuow7SBYBcaXQ2LIc6azjna0SSQSWuFPt6weMnDlKZjW4ZT
0zr5SRVm/lVFJk5fVlpjL0V+U/7b8Y3Wsc5EHWzYVS7vw+uPWGxrFnoFOw9axypFjtD+Hky91M4e
Cp5TkEQ/pNNPf3hLnCfewugwGfHwWHWO82dyZrFR3nuRfFkND3RkIV/ROIdtuiq6mWh1lPDYsgtC
i42xj4NI3qH34lKtIfQo9ipBvDFUVmw3Hz3KpQ0vv9M9mSM04J2os8L7ZkVOFR1MjwBX7Ma5EMVP
vxiS+8kTfnXMZlLOXaUqr1PQukupwaSiijOF9uCb/ZPEnOhuApisQmXbqHWMeg2iLyzj2v5tOxpQ
amBlrjpG4Ij7A4zbOLrQsQrMyzCZEnXGLqu1b3VPqpze2pZ0/R0lq0AHYGj0GL3qsej008Z9sVyC
62lb5OGp9IL25x+rrSfngMKYnl6ki4VCaAVTfza6WT5QQa9O1AHSS0BvHCnp6HetfOOMc1z/4/0f
sd45PJJ0SMA9UMoE5LQu1wdVnUTCHcZLieBJf5sLYpGQM26kZ3p61DYRRHf1vW200jpqTqUnFzup
9C1RsTd+Bh1xUOfIRNmgoVc7SM2zNPw87i/IkbbWQbqe2g21bkCPNmP0N2I/6WFNZ9r9qBBUmMa8
2tjEL2WVv1eDmcDNY5EPAIYI5nG1Gm0QU5JL4uYiBYSL0+K1PYfd6Lf+7dwPRgIYX43NHSlW+9NG
LNY8FK5dPWS9gkkVamODpXkeYTJej73WHYc2Gdt9azQu4my9bk79jT/qQ3pMUXW/q2a9VD8Eaxyc
R1n5l9IWQoWal9fnLohaSXLUNrV7dIZZOwktG8rD+wu/LpTzuXThlw/lcQXkuUrtJQYUc6R51UXz
3V9K97Vxn8bZl7jpa3v3/lBXPfFlLOoHAAxYX/p+q7HStPdzZMmryyi1Xwp3QTsUOYKBh7GZklM9
UBsNE3hS1bEFTvtZijjez0kxfKMiN96Cids8e+uAm4seSjydM+x38ate66ZPFDRlO6XtRQP5muz6
foxCWONNv9MdSpg7s0vmYOOVe0EavN5hdAuYBKi1y+WxDre5TlxdNf1wSRbowMV18tq6GSuzG2/Q
0EEdw64a5B4una5F2scJZ8j6sbH1eZ9NeZ9/nWMKVF8DCh2PSRxo0aEM8vaSEsmaiyw/KNo7NM5y
cUop3Pfh7GJksC+zLHW/jSjV81xhBiGdB1zMMvmMcArvLSlt/1Wzq0RLj01RmNVuHLmlqdnYyn+A
qtRsCYRc1ZSYeiBWMISBKi0IztVmqKXQ7DIaqwv8y/5hihcNkmzq6vzGoDnphz1W2sj8O10zI1Ld
179m1Kb8o5Gmctr5HfvzjFWEvk/AeiQ7pI7jf/I6qqYbNeM/sa8nE/VfRwxb9jtr+hK0HKBaS4ax
WJnRlTNfX9c9kj0yllV78Tw272NX8ajfJzGFYcOYqvzSZIbzoM+tI04atOf4UYPC0+0Gy83UUZVZ
4n35z+cKOAuFYhA8NJ2pFb/+RWarT34GEIJb06ovyh1BTw7KejKM6nFo/PhJykA8Ed6bt63jNGmo
18qqFxCr+hK1wCU3dvgbpwoGpL/ATRYQ8hrdo+JCSDnk1qWjhkypZ3Zl6BnlfLIbWv2zTgd6Y8Qr
LB1AywUxS5uUi+UaoV8NY25ALO/RUhmjdidrr1Q7qy8Sfc9iLoq2rS3N7oOR8j86+BUV1r1GuQi4
TZZbzsaKXE/AwloC4cqioEq65gtIzxaRXrvtBRlLN7nNZ/pfez2yR/enF8mk3ndVYf9HHjYRAlij
xcmAE4V40NpEB0tgxWXp0h1wp2rcGYjaftKmpneIKJK22Zjx1buxjEYXxqN7TopNzLIKNfG+LLka
vIUSYMzlYc5nfd5NZjCcrSJP/31/h69angxmQIUAW047l0P38rD81XrJJnd06my2D3M/t5QNaYvQ
kdSsjUL39TexdcC/kIMg0Q+k+vU5qgNHeQJg/SEpsHe5H43Ojb9IBO/cm8n2hdiou6wT+aW9Q9KB
AfKSxWOzuUrkJx3yk3BS97nkHKFXXM1Bl5EdDsInz+PmkyepRWN0WxjEYO2uNKdh3AeDyH9qC9rl
QJMnzkIh2VnjAX5/Nzf7tsT0dDfaNRaAbpo2dRr66C2axun9NVnfg/x6evmoAdITwz+Xzvfr2ULR
NSURmN3nLnCLJzpSQUod0Q7QLUrj+xnZre/aAF1mFqnv3tSIa39AI1J+rW0z7TaitmVl/npSl9/C
TyCUh1xBQWQNPBsmHR2t0o4/lJHXGWFkR+4uzpXxXbax9zFWyqPgGOQbQJDVMWfUhc3BvzhxNEbW
bZEy7YkR5Dg++7IUv8UQF5+E5s/zT61sumqfj7acNlyz35h1xkSpbnHMIMNbg13KAmAN1Xn9eVrE
+G5rBQr7UttV6RdhKXITl3CryNyT6CLElw6BcvP6m8ZLP++nQEbtgcI8FuYbt8Eqbl9mAugYFFrU
Eojb1zzterZFrsYOr91sxhsnn9wdm+MWhSnb2anaLs9C2dxEFMBL6yYGA9VuBZdLavDXFuA+ghfG
u/yiqbekUa+3Y+b1SY8zgvFcNkaUhGaNYNaprbVZ+2pJoT/NfSnLQ9KO7YgY59TFnwVYkOJcQkbQ
s7MVZ7jZASt3CtytuY622tcv/enXP5CLgsouzWNS9Ct1GUTNhZfpvQvioDHm9AzfIsDCsmjiegpl
rBfand1Oo7qlzB7EZWgMs2fs0pZazbOO6994bMEB0HMCR2XzxJVWXn40SyvqLkLCrJwrXt1/WwAh
dhI2GpV/sHuy6I5FGkkRtngCGJT7SmFiZmTYbf+xUEXc08Wf6sTHy6HW/H5vRppxYxQTci3KmILi
UQRlnR21IEoRdq39cXr2m9alGKL1cX9oR2KhQ5pHjnauFmO63TDM8pMz9ol1yEeYpiZa9lPaw0hE
I/i5zsyI/nOupdJ9Kjs1Oftyaqh9ubGohxtTJfpJmzNd+8Cvyr9Sc6Ktj5B2ku+cXKJqLvVsKs5D
ox7A6dvFk6hKt9sqf61PGZsJSP6idOABU0SVYR2cahW4OLs3nmUjx7syEAX1hmkqd2VaG8WutNPc
3Gd5lshjxB2+N5XEtyeKl44anqQbUIBVFZVfAyuOpguRHcaRmGK93tp9Je1oqOzmQz+LR4nQ001A
5Xkn845CRymyf327FDe4B1Qbt82bA1OXpCbGEec+eT2wJu3azMq6/aACO76hVYbyaAmojv+6eEp9
FBs7MoYibLG5vdl4XlZVkeWjuVxJkgCkoRKwBujHdc5eUFP8oZZeHOy7BmI29WMQsju4NajL9CK3
PiWj4e1mvU4+SEQcvuRBukWHv54DwIX8GBNyBMW1NVpfo1HaorA6fBg8drotDDM08mK6K8apPel2
k/xIdXcxtXK1f96fgtWjxgxQBXnBr1E7B9+8utHy2qSxWlTas28IlR5zZ4ynuyRFSXsPbHCCBorL
QVjVVbB5mb581evLim9FegMepgX2eS1AoCdg8tqgyz/IpVFDsdpq8iV7mXQjpyyzIB4rP+etnwOF
DXkc2OX8USmHdKufAiuN94mmUnkntZGmAsmQFM8m1536VwFjmtI/EzRFeT8BTaGTmRYyPvWRGVQ7
FUiR3+HQgBOTH2fmFCK3gLRZjKARTeqsbC+VjKpijyeenR76kTZN4afmtCt0XcF1pMEPGi0xonpv
emJs78Uc2yhZ8CKPR0oqWpqGosmG7hOBWfXkWtP8HdelRDyjKdS4JwXYozyAtp4DyBD4TpwwN7Cb
3dy7fRbG7qB7v2ZUIopdBB5JnBGezv8fZWey2zayheEnIsB52JKabMuOZcfOsCESd5pkkSwOxfnp
78fcTVsKLGTRQaMbiCSyhnPOP3E4dOTS7xltCvcx9pPyKAXA634uA5y3K1MzcW1YeGDdbds1ytvU
DEv7jTeQ9BeVynRhBgBbNc+Q2IV6lLHflXfj5AgrwkPeB02tnCE2ZJTKMgMNnsop33nt5D+hD/Gq
0MO77EsOqYEmVIll+ua4pfN97ed9KGe9eoRyI919nw2lAOZs0zJKx4EYbJil48EvifZ4He25PeTZ
JFZds9Vqa0iKpHisx3n18Qb25ZqSAzSOKMDTS/zTjqCqmyGvTAgwyUww1Hd/TDz3cZUrLY+QnTXj
BkKgo9JoDrxkq6iIrIgqzlqaQzNK/V5wAotmt4xLa2/akqyMaCFZz4umqra6b61rjNURAWhxZ1QQ
AX+hNvMf5ViOr/j7TX6IV8ggN4ms6mBjlpAe9KEwi81SJMEBPhJNUqSXoJCEa6RwFhCM+bdpk8Xz
3hn96nsVYLgfjv4ivtBWFsFmxpy73+DdKZvIXBKIDnsYe7r4WllKBPt6qYmfBKKFU9dWviKTzHfS
OGrnEZuKrWO3QXEzW1Oh3/iGHH5ipZQQJeA5hJ5zaA7+i6LxtI49hnI4/pup1pDQ1w1eeWgKYYqI
A2G4I/PWs5+72bDgCszM7EgwLwN3xk0yL8ofyqTMeYgnck5uNCfAtt/RNFHvvV7rSiiHY17eMWXo
nM8IUBLSlxrdUeEwpebbssw5m2usCSoezdJ3crDarEnDOMWfdjtVdr0vvdE2PmuwaZZk52YpSUoB
nD9ztxY1VFSlp79MWu2DKxpuHaOhiZ1qJ3wYHeVDWZVjrW2dlOlttIhcnQa7wl3FXPrZCfu81OIr
3PfLQxJhC5g5RTjzuwvraTi+sEDcrHuC9GJuIMD5W1Gn+nHWq/Sl6vv8tgaz+NsLmU239vWIV9fp
qb3eGf/tR70Z9gbarScc1vtdWRbZZ1/41VvgKYbUOBK5xh2T7PiT7HDb3Xx8LVxeSI6DipWOA3yR
ac/ZgLr0dUWmteWcWMyLQVyXP/XkWrlsUDSfmWvv03guhwdYg2i5NirLs/TvL2cSXw24kDaiA7g2
Zw/AVeUi8I7PnuSkUxq1uOh8UuBSxAA08bM16PbBwW344HaLdyLLU221LtOudKBn7Rf3I5sSp7uV
tM7dfG4+MYl2KgKjKp8KpzTyJMq7bE727K/J3ybQWPUbx2hd70qj8adPJUuAimg1/P0/V+4/774o
md3axVI/ebqenirDS391sVwOcOsLsnHAWa70Vn8oRnH48iF6o4KlubXOyr+hRjLWWLJ6wulTygMR
K/m0he5lh4Q+VN7G6FPff5ib8VUmmtiDK5MBl1LN3bfoeB7/dvW5q00Nsx8WH0OZdT/+5+fXKXTH
2jDqp7Gtiu+qq5tjOceE3QCn3+UAOFNUJpwK46T1V3bdH7Y6NQmqf8YKKL4u6iGPW7qYmurJ6pV4
GHpL30yj0/+YGC6Hc0Eodik68fTx77183UiHGD/hbcBSx97t/e8tsAJtq7kWT0MPD7POBLegNlZl
Hk5ZvQMqgmH48Sf+/h1ntZeFha2BHJbj5WKDj25LtaAq+5RnC/RWqWHDHqWunw6HhJvVQPzsFLvF
qoHiugbTLM7vOA26L5wGGjH0frPex11SNbe9XVjigRkFl3Icm8sz3xzyPIdLuaShVmE8/8+MwRgU
3Xyesioi7Gy2FBGALbXc3x5cmAtAjOCQtnl/cEnfP0okJhU8hkE8l54oFiLfnOagQXncG/WgH7wg
wyzaY0QEbVB6zZWnejahYLGuMz1OLSoK8L3zzMdcdFiST3XxbDvkoyhNZ8lQKaGvLZpItkN+kFpu
fbJgJN5qmTCeP36p59jX+vnrqIw/gcbR2qzr7D/7BvcnA7Zyqz+xW0Yr0kQRkM4LK+QXOc/ZibmV
HTaL7qm9aFz5ua/TosBRWPdeIBiUIIel8/rxV7rYTpxdHncf04hVQGWfr2zg9kYrUBKLPCueLGQL
B923lhhat+0cRD7Ex2Fpr3kwXOyn1ZaZxxAAbcGQOW/rFojkMZNw+6mJtdi/mwerPMZNCZm8aoL8
MEJUffv4d55NdXnyRGyujxfoEQLQOcKZatQE/ZTMT/2klZ9Vo1VPXmaIfVpQXX/8UZePlFk/1Hvs
LbiYwU/ev+QkSSERj0HyXKd1+6UazW9j5rt3kva+DPuY6AtXq8XfNulUsQhUaVKRkmOcc/YeW0A+
WG5N/JQpK7mjZ/Mj3WgqyrzYeXAbz7trJGVfyM6+FuF7+Wj5ZMT6ALsMxFjd73/vYk7VlBd9+lwx
mzkgtYILawxt8ilu0ahduQcBdPjr3h2MJoAS8gt7hY/Xtfv+4yoWMz1U5j1RfjTtSY74pFBtLXk5
orIsbfVL9xDsfyZXg7yWITFKxo6U4CLEOo7k8nC9ZFPs1ToD3YZZa//4TZNnO5Vl5ePoB2W8s+CB
tOGiCZI5DaZM6S3hRsoqQqwiOz9UfZcqkPo0bjad55CxGdnIMm7GkayFR6pxo38zMj8oHnLHb3S6
rNw2pk/dinyHnYbI9dCPSmZAMl7zWpdZ+ULuc1rAgluTCpZ4SJZt0uvNm8GBkG8qV5DwOgtlDXjt
yfxBtT3CFgprHTJRKttfvsJBLpx7VXf3Tqe0bwKOc/8AAVK9pm2lffVlr96KxbDEFuXV8ug6ZWxH
yZA63VG3eufJnsrlDcIwzWfZkhaTD4yWI0Q+VRFmuFD3YTEn6f1omRl+CHoxi9uuFNVTHxt9dyOl
WhzCf0gcr4MMRlsC+CTDvisXPcJbcyy3uotr1sGbZz3SfFSpr81kaMG+T1T97yj8nF1RIFPdF74+
ps+Szl371ZpDUz1C4BYbyspq2jmBqPS7mDHLMRFWoYUMdrt/+QfqOkXm+Ba4w2htCU7MZMjQZnjR
xrkxv1RtLW9bxb1wi0jL8rfZGPdiM6dG/83iTq+2KLjwA2CApwboznC7wxrGNYUz/93dmIShQRM2
86pyH+YiWUBPdXCuR59uadr5ejW3R5vZRfbiKFE2m5hub4oUJmTFYZqo1cI0lYMXOUSfHNpKlgb8
emQLYV/1wt47WVn2983M7CRyiUQYXj2nyeNbzKIGc9gu5FYseUS/FdTfSxMuTug0iXztEbDlmzkZ
+v0w+6n1PFUrncIyixZqCaUoEbd8TyvE8psGFWctEnyzqvK/MrwP3DfMWid8U0fZvTSJHYioM4Un
7shskdVm7ozZPpY4TVY38PCzHz2GjO6uwqiXVn6w+qHaDPUo3hKuqS8JtL3vZSHLNtT0Wu4gYQXO
g8gS/75rEXpsmxi3+q+Mv6t6w+hu9shDqFGoeaz/FAvLYM5Qj/XOPxz+nTr1zjg99Brk0A0sY0CD
nsOtD0u3AxXLKjKgCmRv+mPeLcRlky/luk9+zNAfrhkxu2M7BPqBZpBThJlAPjY9oYhpM29VnjXZ
J7u1pmkXdGQVv1TDZAddaJJPN4Z81ZkcK7cEQoqclAAVEoPHogpjBTHqUGcsNvZNXk5bz1N8I7gh
lnMv0rb72sqxf1tJb/8UBos7Gnm10xG3WvVdYoGVHWU8iOpmmmWN78PsuqGdicm7yVXplDf4D2rE
01Uy++r0UpX/EIvV2YwEetONzF6Ybw1q1viQ131ANGtJ5b3BdRtah5GCC97Awi4chhtjaZ9g49du
hJ3i2L3Fah7y26FrkuVZ9E5hHCQR6kwPHVfL901OfHJodjVKCtYj+gef2+KAvdUEvFi1OSYZ5E7j
YJRh267DkB82UKesibPBS9KNPhCoe6OlvVitWWNp8wRNMYe+KM2YCV6RGZsubu0Hb5kIl94Ion+y
HeWqy6DQLuqvKIWzMeydGE1piB7AWrDUsq15qwkz3UkKCOels+K+vx9ixmlRafiyhVPp9lVoJ6b7
OsYNIrDYbtv7nqfaO5tmhvl/Z9WpsezMgSFFaGuGKHeT49RboUxghNxGgxzBcRfuU+BCjygQRKS2
G01NjuOUUeVYUkukflv+ArPZu2hgf+VzNv7CtVq+WIah+gPBW51NWuTsTUgo9EVhllNpDOM9R/2o
BwiuD0hfvIFaqi3MaLZqK72dcdfFPiftiD/ZIACrzL2GgMw/pRjK/luNgSDrt6i0XxpC/QERQ+A0
2wYT9WveN+cMZUoijC9hRlMArgp2x3p/kXp13UGYGZpnP0nT6UaN0r9JG+wFNjmmJF0ROrVy/03y
IPvEsEvTkCCyGw2pt8BPPfS/LaL+3ImKjJW0dRq7/GV4bcsceIzrLnKCDqaWyNrx6M1ERvx1lYVw
Yy0fKXagOpwz9BLXgyVkpO1zicVYzX3VB9upMPxQc/VB29puOmyyImmvJf1cthAUrLDJGcoDMl6A
QkGrazy4rn62UBVytQdtVe47bCGbcJm6lBO360YzyoZ5/DrmfUOM6ZIn1yI4LgtoSmdz5dCh8QMh
OHt3DYPYglSM6nlBD/Kz4XNhP6Uj8rS0ImUN9efN3xa1CKrp9plcgHdTQ79fLLY12jzN2XqCDZAc
VeqIeqPbvnycnFk9DZASETdX/bWYssvfycdCn3EZtSGw19f//5+GaWlVaapktJ7GNKB0W9J0x5Xi
k4y6lA+uWz3//a+kF2IkjAfVZdMNvXWWlqmsJ3iQ6vs0CyfURYL1MOShOeodqQ5Noxd/O00Bwycf
CINxEBtMrs5meVUNbUkMafHs9LQjYRI0mIZU5fAJfW6HeH6utbADXUM3qPxrbj2X6xkWG8wxOFqM
Gi7oJ1mpSyZng//UjzUqKlisULTNIItay0nVps/t7KAWhotRjRLpyzjG5rXZ1h++AixIHCFoClc3
jTOcFcpAOw19Lp+7KdfCecxxWBwNaXlh0gQ1EPkiw0QfCWgni2/AQMAZrrgpXC4zjkJgPXwOdLIJ
zrsnJrn6kDeeeqbNsfaAimOHUZNh39qJkE/KbOXLxwvt4gODlXNKWgbJfwFjpbNX3uhKaNC5zWej
t7P7ZkShOGa2cwuy09yiDhmuTF3OqXGUcytVEZuzdWSHw8/ZrNarcHVFfxk/O5VsGxAkt+OiIhJy
DntNS6rdWGXuy7j43mfb7aG6m9ZYfdIgFF4zTrkcgqxfhd/NIcK+RqLwfk97DjrHRgzxMzk7I+44
tnzwSQrDjUAiwzEKme1MQ2pE5Onxt8KMiygjN+F7OvfGU+0v2El8/C7+8IVIsOYu4TJcqTwX6QkW
MJDP+fbZwCHhqAOFfOsL7AajzEErhUeWynDCd5n2EXI935JYTEOSB+wGx6z1n91QX7Mpu9gR2CI5
qzXt73cFAvv+EeVxQHiukRYgMHo7hYowiR+dKsbvdro4Rw6Lr7OjrANyff0mzyqnvvJIzpcnPoQQ
ZoHe16WCfu7sFQWzGTtFX7QnrSEg8RZJS1s8erX01QGdF5a1WBWiCPz4PZzPTfhQdgWSPaSP4Crn
9rgykVkpCt9/zDHY+Kfr6Jr3iv9q7k2dO2DrTmXb76yxbNorx/45mML5h60VnDE4vUzozw8gvW+h
rGkM8qGxBD/jrnTv62ox7K0wg5GAtkVo3wosHuxIuWpObz7+3Rej/ZWoCbcBQxz+ZSV3vH/bMPba
FoV1cqpkM/2YTA0prlzKOiIRO/+GCqvbB3ainYIKm9sJn4+Xuh+W0KcAvza7ujgn+C6r5SUem/Cm
11H3+++iNbGt4DoUJ6PM5tvVLG9LFyUOMaZSd5aRtG7YB0ESY0eiyn3sL/nr0C6x9bfYEh/PkHZN
b+RaQkd3dieIzLD6kWHxaR50edPOc/lgt5NHHwhF6a3Fy+6HZ0/q2ZK+9osBZYLe2LlySF8uC5e5
FkxizkyGc+d8tiBH5S+KwTn1AxBn5MpeVOgibP2l1XFY36R2L/vIRqbkhp7p9eb244VxuSG4DBF3
YqOAHABS7/t30WNsKqZGn07Yb5Sn3JjK3eL1QWTGstoX1qjd8Iiu1dXrg/3veI1S2jewpSSaw0EC
dz6fjzXHGuoy6U+qW/ogdGMZ1OFYONoNkx2x//gXXpwzfAzPdg1HxN8EU5X3vzCDNdCS4GacfL3o
kxBDCWYVpYr/zSY93iWW7V/pGs4P1vV32VA6YIxZwA/n8UOqnNQokOae7GUJDtOwyHs3JVjiAdrF
cMM6zl9Bsp0tM1yPHbYUqX/lpf7pJ3OqU+jAVkdsc7bB7Go2qlZv9NOC7VW8Y+Y1zA9Jj+F5LDPD
uCmA8Ior8PjFQuZXQ+Dn6eHfYdLynT1m+CWlymf95CR9hjNLt6gDo5XejnR/8KwjU6TyKxPBuIzs
Kk7/+fgl/+GZr3cJRzrDFgrrs1/sdg17RrbWiTut6kLkdu2XejXyzTtMhg7cXmIvU6ZUSAa8KEbk
duWAvVjSZPCuwB0OnOxiuNbvfz5gQ63PmmmeFvCfbmNntWbfEKmthW0QJ9mVJfa7FXq3g5hZG0Rr
wNXCjhI53fuPU6nEegqB5kkKXP82TTM46Ay6yh6PUBG6at+rHLePMk47CzUkiTLwevJJ+wmZxLKY
WA+DdeglPLMkCzJsaYOhKKxwsFPIS1Fj16q869Ss1x4uoU66AysTTlQJhy6p9no/rE2VblF042YT
Li6M1iKiVYWNO6iUkXhW1wPeG5OfOZvJWYv+LrC7T9kwie4KN9qw+K3nz4KaGn/dtaChvTl7FkPW
VaBJ7qmYJ0ZOQ3USGFDZ6Hrw5ar6mHI+zQrvrs/qaqumjnyM2pU/ej+dv2IeM+zXlJJrX2p9AWdf
auUpU2FYqIwBat5/qdQ2ByfFteZkSIbd+0xL2uCIYqrsjajwpbbngddMGXGeCLZ1Z5baPuEUy56E
Uctrbg8XhzyiHVzw4APTEATmObsS7lvaLlO1nExTpgX+KGm8yeZpHiLPqJ0tMucxFHlsXWkI/vSx
KJ3XbABqHv+85kAk5eH3UhknD6MV50ZzWxeuepUytW6aetCOClrUTjVddwWo+sNm5D7jFFhvNDrO
9f//p6OfWjSc8Pr0E2S0/F+39ZdN2hKoB3ko0Jsrv/Jcx7l2VrAX+UD6Wyr789uMy04GyzLopxjN
yLcEjhAJ2PRlhPg1RbqBKbCIO+j74ybta8/cNgkRuLYhRXtjwDE++q03D4/447hfBzO3zLDRFtcL
p6TVN63biXk71qARzz0E7TTCnSbzNngZNYcMNfMQVnktg409ZgXikXZYue/G3GUhTp0BWbEfn7Pn
lAFoyixp6KmrOxos/PPIAFPkSTNadXcnR+wo75NYMRlfBoHBPsKMLH6sc5uxJvh4WUZxsbhvNQqt
8YgHcPoQaAs2Vl1uNq+S75aHQT+ku94RhX6rT0Gh7ZEcwbGuIHKPd7VVDN+F2Ypim82atovn3JJX
+oHzuvj376EANIlgQtZFM/R+qeSiqBYTOjpK0SJXn7uAGEZRuA04DRiTCPNYLNktY+ThUytVL08W
k7c+NBhAp68oyOUVfcnZRcadTY2ODOk3JRasdd1T/1m6lOBB2oB1HnOecrsGci35Eum5oayN64EE
6iHbqno1M1eOm3FGExgKbSmtK9f5hU0BX+R3V4b4g66F0+P9F1FOGyyT44qjiO2p6SNZjWr8Wjlw
MCNQphzjQiIBAQ8yBUYdSjW43maRRnec4ZB3d6Pfdk4KwxHbH4MbpaL8CrU+MFojqqxS93/ZWTLh
zwWH5+jV7VxgPJNUMnJj+M5XyoOzk0iHCuKj2IHeTcPBxXn2VEl+yscuic0jw61efdErI7sBlR2N
DcPpmtwvlBGxs1tatBsvH++Y30bK/7kJfn/2mmsDiY2dwxd4/yD1IcBNslf2HUZ05FJFEjppjDFY
hhAeE8NyLD+L2ktTvgsGYWjoVF4MWURkVatU2ORmN0W6IWKcXzs3+YrAG/2qGhLf2WWwgLnMnS6/
K3sdjq6Jax88VBjiOtOtotTuYIw130y/r57gbGKVkJdB1x61ONNXvMmcyzi0iVN8nrKuVGHaT1MT
GYG0PnWTjwF00Ys5OeJA1BKfh/HbFlPIpIusAcoo4BSr8Gup+lnuysKf7jG4pGvo8qFJdolh1NML
Io/stRtg1G46zPveNA/mybFSdorgRFX+m5+V+JeUZTv8U8agFyE1j6LVgWNfkm9L/7V3iUW8KyoH
386uNOnXc3TTBxzVUEZ4sYCnHOLGl/nHmnk9MmbFbHnnFs4c3DF00pr92HjGTV4HVcYPtId5e+UN
8wLfv2DGXdyqoEi/TYDOWutyZOxp9kt6xPimHjdAIv3B1gF69niJL4cun4wvH3/i5eaEm8YHMkZe
VZgX6xkE1OPOFemxqTK7/ycYRvM73uv+sC8CM6nJGVoMroomlqYXMkz3IgyU8HJEjyscAEhX4guW
4i+8gLMbenKb55kx75ekcqaNLSrTxZYryF5nrR6zByfxK+/QQyqyrpx253Xsujmg/dsudCmOros0
gFKfHeyAtfRotnUnbsZOyNrAfwJj6zBQtbhJzTHOboOmrwIY4qJKTfoHR0z+jYxTfQipADpzW/ld
JRQGk6b+hXj74BNBgSmG37ZZQHYYTVijD5hQz5+bGruZbRvYxS6wOOFvsXTNn/MlM+Se7aKjYnfc
dsk3k8qnOZw0gV9jZGSxiTCAeOnfl6vnd0zpAoHd7Mfv9ayH4mkgvmBcSx8B3MSx+f6o6I1pbpIu
CO48iOe/at9zIJlm2N4Zdvyoa7ypcAAkYUCTyuDaqzgro39/OHIzFDAAMLyVsw8nbj1ZcGb270jM
i7mEOzGiKFCukD+9tBLJC+1U4eFGFhg/GBc52YvCQsD96fik3RKT5lNOuppp/MD6petacqC9+ZMF
TX8wbg2Rz+KFMSBUlbDwi6GfotSptVc26IJPkxOXyUPcpHq2wYTSV+NmQe+1Qw2RB6+JkQaf/Hix
FCuaA65lYIC3EfVcUD1gOFvlBzW1zc/JmKBOXOm0fj/z97t7BYbYatgtg2KcP5bFEezEWnfupr4u
K/wNcEUMHgyn6bfQWRq1s+jq904pZL5PHa38amuck+DGvtMsNdZT0Pl/NW3qZrc6CFoWyk5j1Be0
DYIAwQBM7jwsE8yNUTOGEVHZCr1/mlq/6bRtBfZJ9SHRnyHTKwsuWscXdrOH/5+UG9R4gfvdKWnq
n41m8qt7P88StfGUULxBx58x6pxEZt+0FkrRZ4BOaT3mmD4Pxw7BLRSPdFrqaDSy2dnasDBoBMra
NCCj+Ivct1KPx2cMM3mstjd4p7bEN+Ih8HLxJGFOQk2Y3LmtcUmom/hLJQCyuKyYLsxbbBxt8dUl
3TIJFTtHe4FBynivk5PA0LlBNxHbMHOwCgtmHAulVrf/ZlnuY2pY0y69fry1fnfE5+/RA5xAtktq
BOTm93srK3QH45TeuCvqFVN189b/QamaFG+LMmXxZvhCpmFnxMsWX+g5287pKnEdPDbApveMNGnD
Np6VeU+RnRuf2t+sbNF21kuCD//qQlfimPe9ypzBe07SnGvW0cfG4kZf0uFrrQovfWvSod1KVEpx
sA0aZRPa3glufj9ZpueAMVWGTgIaQZ1Sdl5pVP5wuvCdbGAwGPU+FgbvnwAaIr/wy2C+c+FDKuRE
Qf9oabbV37PnTP3ObgeEBMHQZ+pedDrxnVe+wGUVZhGouILpDIOcCwUFwA/5he5g3PUuw/b7vNOT
+9buOywEilhnnCBKbLHwU17a3cdvf63i3798ii/0E5SBQKBw29//9LSoGMn3lThiVTnmiPs1eZrM
gsQ63am9Kyfpudqek5ThNoYFq28B6+18FNY5emt1SOvvjKQcWtogP7GSQ1zkeCBzfsvqa98QhBCN
1ljnESZSmsNBqGnGrtQ701ebop/VeNfMYtr7BHzZob4kYjjJWhbmDct1LAsMfmWXXHlMly+IVbFa
zAOIE/BwbhOgG7kv0mzQ7lBE+sYeN0MdHeZCENRThcKBy8AZXo2e8/LKB//h/aBt4VFh3cef58ID
EKJq0jqRHf1U9BO0SuYGL3qf4M8Nb2hyhmtw8OVeAIHHjIgKCsUlx/r7BQHDqG9SkYljJ4LK3lGu
jfZmoHyOH6mk/eyTr8dGDYFTpT97EoTU6eMFue61swUJPMmskrzxFRk6Gw/RXXkC34XgrumluJ3i
teHnWNVPPeDJvVnEy3Cltvg9hnj/kSRWrC4K2CGxt8+DCsCIi7rUE49O1/Awl5qAHU7I9Fp1p+lV
23wtki5TUT61MFJTbOmg10gn9R+NZC6/uYmRxFhVD5hqP6NIxd3V1OfSvQaU/qG0dTBQhy8EeI1D
xvkkV9dGrw7cNjk2QUzdGM7akC9vw9j1D9qMC0rYlhkamHyF7vMirT/5OEKuFsxdbHxKyVWWyQ4d
kdYd3Q6JQOiaZao9BLJwoRvMSOkO2mQ5P7XY0Nps0/MO5C7xyiG5Mlm43EuODSsIDQKYGzYKZ0eO
7JuaOOc8PVaTYdyKRMASGvQs1Q5ZWkCkDjWLW3GLUlPW11Tlv10ozt61wz1Hx7tyDVCtvV/eaZW2
vqFl3t0oxPTV8aH6yRC2P4xjrx4TTo+l032if7o4djfofH3s53Q8mUOMhGIVDXBU5ucZU+uW27uX
5Y/Fhg34IkBWl1eyFHpIjloWVN+aZrYOjpsPSYzparq28V2CtdY28BnXRNNSSsjFnteorRoDbTo2
BiKQt7bR6qz9lI6pUu021QYhk3Cu8wqsaRxc6R0nC/z380DmwQ1OcbW9UyXueSGH9kqbJjJMhbiS
yh9s054uBnmiGyVMuL+Plp5Mxa72lcXp9fG2vZjOsG/WOf8qZoAYfn5AesKrofY1zDjcRR+j3DeJ
4GhNrfySJBhxRpCk8ITaGTU0ptus8uQPURm21l8BG/6wtmAOrRAaIA9oxxnYkGM2vc4CkqPPaVlu
tEDRGfjpQjIi3NxxvyjX3+StgwX0x7//Dx+MBI71DM0Dctg5VQqXTFqRhNALuAV9TglPdEM7pBVf
QWvhFJalOCKKudYX/XYUOlvPFN8gapwKNql263H6n6mYl5ZUsUO83K2sbs+LWjG47W7G77QIq8If
fulTLeJwwDQ+uI1tf7lvOym7baxGW4PPbmOoPGbCvxNi9rcDVR6p5FIZ8W4JMGVH1x+UWH7r+HJ+
ifMcIzClylndU7ga/iFmDDHfpcEs3LthdobuRzETOfCgeXhfPS2Nnf8YpoZpidaM2ME4MW7a4xZ8
AXv9jbLzWA4bnKmuWd7+vqTeP5XVlZeCljsMLbN5tgxW0MCzpB5Apq4EAmhQ/HZjdbmcnxpMal7Z
sZQImHIEn+kLqm8YnQ/+tEEAvCio0QAUci+l0P6BQotb7cdL5Q/fjuPHYqDpAoAgozgfIA7wDdLY
RwVc9As6PQwtxvTGNjJ6jGDJfW+fGJW6H1My4V/MeiopsAkLyRociRAafg7Q/1obDK4y+8cw121m
//ViZu5LqYNMC50Y++j9ouo8proT2tXj4IziVvcFUou2ZbaS3NgdC2VPRjOZtDYUa9leqREv7/+1
nXSh4pmr5cU5G2ScuyUf8LAnh0L5/5JDA4XTa7MDpIMefpJbZ/aVEuty0k3cJqNcCnB/DU04l9CY
nqhNEZvl0ZnQ2N/1RZy5hyAe/X2byROqkuXfHO+0EOPg+bPbjlCamzGoTjqmgfWVA+ycF/z7kTPD
o0hGZ3k5XYas6tdmobqjWAZtziIY0PqwYczmTzjHOJNhPzr4mn3q8cXVIjzqneLUL81Arg4oI4qM
cER8mxLboENgfG6qcbBdfA/iTntRhWbHJ04hLb1R2IXVh9X/OX1cIKW510pm9+JNcgjDFcdDeFVH
UcG+X0UFl2ZpNZk6JtLPxXdhWal8ghjs4zMPNntrQ0yusCvnvMROFZtCBA1FNr62yZjvMlcjsoOr
y8BsRGMULjFxZvgTcaZ632L0+fIZtr180oHrcKIolvh7nA9eEjYo6ItNVZf+S+bR2YSNMXPcg3zG
3t6QBcoFDDuazC42OOrb461T5RlqwDSeVqsCQXnQbTrCn8pD3MeljzOC6STfXRKVho2t5bqzBdSt
sMGJU1rbxVRk9TiO7MuHxCmsAKw5sL/HozC0224yXfWkFZO71mUuMgf0QD6EVsPMDp3TZuCfOfSM
m5512YTGaHddWOsgz1tjAU65cTEzjQ/pZOAY6BQmZR2eph6B7B3A2g83B3D/nTJcJ3VIcDtahcLN
fbhyavQL7YuLLzwmAanV4pP88Sl2ceHh9LS2cFTNECqcczjGwXXcIUsmOWquNPqfqTOgeYtReN4S
l6ThkJZSdawUjGun50WDwgdztAMYeIyVOSTeL6surcFBfGjQ87JSritHSw/KHc3mX3IYMnWbNUbt
HVp8uato5ij56YzS/bYUTU5Mkz7lwfwtceigQAYFqCLHS1bJ/iZ3STO4TWyDWNqww+r6Z8oVci0G
8ZztyPaGbAyk9pvGDlJ4Rk8wp3yxSlOKY6Ax/NgbYvY21uyg0LDa+AhSgyk76cJkY8fFWOxLBihp
ZAvDCpmFeeRh4KN+Zfhwef7xnajeEFZz4GBodnbcY4Shd21RlkfWfDeT92LbAr5x1XpHlSA4ishl
4Z4mO8TaqaRpf0ovDr4hDCOFU7OqsX/9eGldHhxUcCtGDeK3WqucNQhJ51HFQBo9UkQsehiALm69
Ijc8Bs2e/z/KzqO5bSQNw78IVcjhCjBLlkRKDvIFZWls5NTI+PX7QHsxQRVZ3pqaOcysm93o8IU3
7GWT8Pn6iB8E1LOA4UMFcJbNBgtFy2LxJKdEDGnSFpgOJHYZohJc4VeE44ecAAbEX9GjchlB4Cz0
VISdN7Y967CyEVkDTpEFUtU9KRAx8jui7QBFVMwBHASbdeoVvWsXwZSFN87BxTGw6TLTiIQvCSOT
uPv8GKA2Spuu7Y17a0DarU0K69lOm1G4KkTLZ7jrsN4ywMWPeRdaN1qg+vyHny2XPcsvzA0Kois0
RxbLhbU56t3wiO/ZNXae7KVaKb81ulzgptPbARYljaWF9PnzEvKJujaiOjZ8dxgFdjYWtDponKSi
0Bppt8luiA/IW9jYY/GlTPtEHGfNn3ELozFFWwMnLNUTyCIf+6obqDOjGa6Fni057ZSgtZNE47Ms
S7r9nigi+a0neYTLkxp1iadk2hh6Km30lwiy1uCOiMtZa1+34B9iM9Q4d7k8FCrWXl3tQCECcR6B
5tHVyohXXDOSshplOQ9e1bYQ930cAlFwU4CJWusFWD0cB02B7HtjNy7vVq4HrgYFRQ2LlgPicuff
lsYfFdlKzg+D6AoDRFHDMVAmS94CiW5PEFWx1TJmXyWyrrvRaLMN9L5iJ5e4VXFfN9tRF8pBV0L7
FOc9iusmRmIuPnK38o+LX6rL/G/OPQjViGUXl3GIPHQMfVwc4M0bOztNo/8Katy7EcbSulTl4jFN
/lGTiztwxq4YNBWRWmX8xZhUDorer6X+kFZoFkRD2Xm+rOYe/P5+pxCTuJFmdTe2/Hzn/L3jbVDR
oKMp0FId49FZlKXKuIR9bVftLten7MWw0BF0Q3oGjVvLFPJv7IDlDfgxGncRTvAUg8HGn28Aq3Ek
LMrldldizEj5K49kt0WzqlyNyhCyQR1Uq/4x6J/HnAsjQBrYdfiFnI8ZqF1fVbjG7EDfG99RZRLT
qrSDJH/QgaZhdyWJ9CVrCLRuDPzZ0vIckqUBMpkxYecDo73g4HWvtLuiqcXK6o1i2kD4jmoXEIV1
y+DiYmmpwdJNnR0a5vbwUgRCmKCQclLefaYP4WpIzHjtZEgr4f39Jkqi/Otn+aPicLZxGA+6BQOC
hJrNUM9n12ZOD2N0MncC2ewUv6VqDFpwyzPc/gkmmd57VjuZ06MZjeVBJFJp3qeYlpRPVSZIt6tJ
CX7ilqJGiHNJErpqjQZeJIYDKK1UMzZebSWVf1XcaMNaHZF6Wpl9Eb/kMSy1NQ+e4+wiO1ePSIgh
dZnkCAbc58Ix+50TpVn41RknBLQ2eePD1V6z4XT/PQoyQ/kV0g3m8kBou5l6r5LbJn0XVJ8gu1eB
AQE5i40qRLWyoIKX55HfeDq42ncZVdbwTka9Ld1g/WIF3xOy3XZfA8haVXilBXss6LrK0/TR4D7n
llXve8LgdW4D3PJEpQGRVHurKyrwDppC/pOHsMfzMcgBKltdJ16s2EmK39c/1id7g6qgQ+XIIbyU
lx7OkqKTCaEFsB+LQJle1DBWAJFl8u9+EFP7kI6JeuOgX+x9utmzaATlGwIaYyl+70QdwZ6RRvtE
KOkD8FFFbAAqyj+lqImK9fXpLUMGjFX+373QUOombFic8KwoGsoHIwAf7Dk1SgpUDZHGH1a2j6kp
OMxynddIW7mOlN3itHwyUfBFs54nwiOk2ItwxYh6288gQHPIBx/ghSofAqXUvrBhuvfr01wGJ0xz
JmbaYK6JT9CMPD9xKaZypGrC3PGO9G6lFjFWJDiaxTe+3Sfj2ECa6dgB5ARgu5iS4tRIOxeRvQtQ
S9C/d3LXG4dM6HJ764a8eGWRMkFqA44eZgVcJYsbMopUjC2w69mBH/cfacH2JzmwkdHI8nLCtDal
Zeb0XXqjFbPYLx/wTbYmhSBEjsnjF8MqZOyt6AbtWMZOsE4THD1NrcLAVGhauYM1n+Yu2Yz1R8pD
fXf9Iy4j8o/BKYjOuFFoSRixnn9FHSnApK599ag4iGlBBHcSv/Jqe+rEfkT7VXuuu7jfDlapYb0l
GfkXB1JuirmwId8F4WSP68BoeoMSOtaJX+K66x+TJLfV1fUfurgzPn6nQ/eIXBRUICWr89+pBJj4
YPauHMVoyd/U3I9jL6mH1uOyTvOVsEX0fH3Ey89CcZsO0PxIzyJVixGpwskAHoR6xKJsCh7bfKy/
hqqUjqvB6pQGvpisvCIfHAZ7zar1b9dHn9+rv94z5gtTlLYgf5/r68ti2dh0WkknQD22s/p5PSjG
u+UbnSflCM5JWHiuoKs6mzqlV19L5nRjX1wuN+VcSsvk0bOC1Ydl9l/1bmapgxeftGNQYkPTFSWW
mEamfnUQAla80tab6catubi5PibM39AtInlH+maxEdGEbB3M5vWjjz3P4CWW3n2VipjSgx5V6tP1
1V2c9P8PRvMV0hWLTF53vpuw7pPVusyNYzNSIX4YrEb6gzwE6samJg9f8JULicGaf+dooIttK/xl
wYCzl3NkSWMpY68d6VYkb5IEGMKjlGMddCQq/zFn+JgjGNpZnUlxZgWq8zmqqE/0Dci3Ix0jott4
kKSj2fnyI6KaIPRC2F2rom6HG23HS3Ide3Zm7c8wf5PQevH8qWFkCrXw9WMZTA5GCTowa9G2VukZ
kTas8jyr/6vRlYF0LuFGOxnBGr6X+nr9C3/+M3DnmhW/uM+VxSeWCrSPBsnSj50mKWifacnGROUZ
fbEgl+6UJjQPZjyW72MY2Q+AlXyIptEtAsKy5jN/BCAYvI4Kx9Sko3z+EfBGb4qKl5SPULfVXhkR
+NmimhGAvgkiFDQ7gFlPUzKYOTyXBG0Wp++n+UIJ0x285Gq88dh8crARh+O9pjeMkOiShq8LPU8T
kejHKksAhIko3CC6ra5jy0nuG78UN+7ty2ONBBxREOLljEon5nwBwhgGD667/tNUwTXAZScrv8sp
uPacGoW4cYdcXppEIpwvHel54pLlS+r4SSiVapkclaHM28dGxJO2Heq+W2mmFGJ+aUedtcrDqno1
8Q364cgdwlY3UpHLu4W2ENkIlzd1vgsSekOZUSqMsTgWbZ298XtaL+57TXhJkdnT1vcD9S7xcfa5
vuEvPiz3NLt9ls6kZATr/HyhFR6lLuhRdQA/MeQbOrIuXGp0QZuy3pS0vG9M83I8xCPAzM6QcmCt
ywprgYj/CDTUPxbJEPr7RmvzF70EZIYqUlA360Qfpn/rWQFgZ0gWdK6BcIMuA+sc2X+kmGznWBtN
2e4Lx4i2VWrhFlwa+dBv5cnUkxvLuqwkfww6s6bJZdlZF+Sa0KRlkhZZcEoVNcDdBxsz8QNBJnt6
GepBj1eiJkQ9qJWTfqGAAJV4dLCZnTW6s2FfNZWo1l1vhtKNg3Wx15EuwgOCJGoms17y/cLRKOGT
OcfMatqvicAoC20nG3khUnr9sasSslV6m+kx77Kc5NuKblDMPtkBUNgBbMkQiGlOLAKkTsmqQhvH
4NRhv3VQg0h99QuENe1GBImXKGlwq2F6EZIxZ9QzZh1e4LCohp7v8cHHDACdD+eIlvok3RVamu3T
0rY5zQNG34k9lfoqjCD2eJQJaDNdP2IXd5mOSgCKDuQ6swnV8u5MlQ4oPcJapxCsT7zpEyvd1mUS
hFuD9tGN83U5V5xv53nO8B2DPvv5XDutiXK/r5JTLEnNvgR6/TIZlfYTkt4PB4m4DaqaYNTRHEKU
5/o8L9/O+ZsiHEocBnJIX46tFcjvWoiEnmI0cL4h+atv8fuS900viVczNAqk6wAtNL4EOqfPoz8D
IlU3DvsnB2/WAqZaBid81s9cBIS5iZUPIuzWUavxFRW0hZvmORoCyXikIYA0AILpRC8RFPrZKnaQ
/J0u5cngKlUf5xg0heq96NVpurHtP3Los9BcR9ADaAEUiI/q/OJNz5tCzTs7cYjieNrX2G0b1Qrx
PatzUyGPGJvjO+zjGx3I7Z1t1lHl4Z5Tr0NAZcHOxqcFaa+492MPoY4YsbliyL7ja2ZrB1g8kk51
fEQRN6YlsGktZ/hDIbp7alCUn044A5a9R3OqKtchhIW3G19+rq8u54ZGjIOhKqVJrDjOd10cJ5Ni
NR0nzLQlsY4CzfJMtHmpJFkNFPkoQPpf0VFtQGDmLh1VOBuWSO4tubvlRnHxjrLM/BAAg6aOWsOy
5t3y7FgmROkjMC6DJnGqBd8CUxHWupb7oHMz2wayFZgifr6+CJ8MzKNGhQr2G7nIsuBgootf+FxB
R8cQCh4tkDd+0ApIui0S4VitJVP3EgahNN04dpfXCxGZTK+Jji/u9csiFRcBzrnpEJyaxlAy9PCV
ygMoXSk4sg7xjUL7ZWQ6O26g20qZgyRPXmZ4dglAqUNL/NSmafAbZE6dbJsu1prHXuodYz0iDTSb
wJgAGTNQqMUzQmpSudKUpNJWtVxJN87VZ7cO6cr8nH0AGZaJgxQEjV51ZniK+tz6WvKaP7SFDBVL
0ZA4RfK8cukeDvss031oMlI3gLoLm+31r/+hKrY4Ah+KGDOrlgLZEgoMLBetpiZwjr3U5uVej6TJ
drFkUDEFgqo4rbOo6FDSixKBeGJnGT8Co0bssNTTuN0NhZT7X31tbHxX0lMciQFZh6CoK+tRxTbr
CV5UmLkpZazK88chfx7xUzA8HNmN5gFFrjFyWz0LvkxBmP62WgIPit25di8cdF03QaLF0bMtR23o
gdywkWk0kM6ig5AgKY30sW8eFEWka6MFBLkJSykaPb8CbbE1ikbatqmNYrrho7gPV1f2nRWiN0X0
HithRem8xWUniUct9uqOfY+5SF1jRGkodejOeEpQO04fyy7xbf4EPLwb7xuIcv2qLaSwOsjKJGu/
NCPVx0Pd6Oq4HnDlwjgjtAvwgVE1PWL4qf0snVyBsZPE0dfrH+8jq1t+PLSveTmQb4NnsIiCu7ZI
DbUy/WOj5+N/Y95X0za0JdMEltZGulfg2gBnZIQi6Ga1nbVvKk9ZgEW6k6WbpG5E54quah50xFkD
t7OL9h0NyiryEr+oyxsBxUfPZfFzZyCAQs5PvsBPPr9uo3yAyRE40jGc8qxbwdOEY1QE/igzthGG
d53apdVj0NSyvZUAVglseXoymTrzO90tUUUlqRK91lWuNLSyvmZrt7SW6jhwp15T3iZfZh9oqVz+
Uvo4ebYyOdbXKHzKw0ppUB1bQz/OHo0SL/e1BNCFgesMKhuCoWrFLu8SnX8gy7JPK9bLLcNurNYN
EIZb53+OaJaLAeeXHBGg5fz2ny+GTEEGdyPHP9LK1uRfPHRYjbhQGsOAFtVY6j9ymmPYBPdjLj9A
/XUOTiRLxQEalNwbnt9hlFpQ9bmVw14GuuA2cMgCo8fVTCZw/sPMxtILc9TyU0IHXTxqIpxeY8gq
0QNoY2MHm6e+8Q5fjkg1lrIbgT0NWDgJ5yOGg9aUReJkJ8hUqoyJD33XMbM64Qb1SIupuIWr/WxA
VIC47uhOUoue//1f9T7wUhT7/bo8ZWZv73gBMWQZW9rMJXAnZSvXflnvrp/Vy2eWUjpQWt7xzyrP
aSBlzqS05Qkd8dpwdSzR61SbFK/N8tjT2gyxRUFz68awl3kT8c3cdqLqh375MqzI4HnYRmTlp96p
fOshQn658GJnqP7DlggaMi34yUE6ee78TjgjmyDC1Fa0Nx77TxacE0/2RgsGbTxnsac6q4tUQQRz
QgYMa5oauBv3Yfhq6vCsi6oob4TTn4wHzZVWDbqe9N6WuUszBL2EkpM4FZgEbbPC/+nkgLvgJNVb
nArD0/WP+8ljztRoxbJtUBq8sMzMER3qx1GrTj5+BMomHkOYNDZq5D5BsjZuBPFGuCbGUdS7jnoy
j1JXpNEJelST3EiVP5s7tB6uxw/A09LsVEYGBaeITpwC3++3gTqV91qiaBM0zuIR31zwwNdn/9Hd
Pr/KZoIfMSSnGGWtpSIHHSsd8YIWHGakY48JUdh4o0A2OLuptKilx6IVNq4MAUPLOAkBNIRG+igj
E5i7xLt946lxZaOTLeeShqa7YsFFR7ESK0I9IcWuNB1r3SCXc09uJ+ARLddICNGr1dD6LpJuEwoZ
OmFvozkNALOojSdnsG75nH9yhmfkBA13EMQcpzmk/evacPRY0gazSU+VaNMXOUzNDSRmCAGx1h/K
ckr2vHv764v7SWJIO2RmlhAqmnDcFo9mBqU6F/5knXRkPU98TtAM6qD9rHqhbk2pjr/TUW42odOy
0kFglodKUSTV80EyZTgXKuM/ny26RCr2PLxZs3bmvEp/rcLoNJFVIwF5CiIlwX55xJk4w3prAF1q
q/dlgpDdjcjhckvP5WQYNjQwQFVf8Guisk/iLrFOKcQVCYF19FtZhPFrFCPVAadTDDdCq8vshBE1
vBHngt+sj3s+yR7LFIBvjJj40/QaRo3updMUma6o8m59/RNDqeBPOztACDejyji/f1xbzPN8NN9I
KoK80OGWtqb2V6g3yHtAvwdW/EYZph7qTQCptUOysolU3Pr6BE3qIGwD/SsnO3V+ICcn1bLLiarG
O2RHJVwU/DpOd0ZhpvJvzlttonkTd/aqSADT/WpUH99Pw59ApsV4+oodJPfgMMjYEIIYbYi3kFMf
9vKA4MJL0GiB/jDLMCduacBcYyGUuNV+UaCCDXEY1HIkzu8o36UrAFbSeMCdQ/2iBllttB6KTTLq
+7rRqmSUo6N+lcjReAjKcHghx+0mTBB1/DeNTPM3uOLgBQ2rs01cKfat71andQ9zQJ/sBNiUjdEP
YbOqYiq/q57zmKL8AzLSDSR5CEevx7NQ/grns5HdhJDT98peTEdbqhxrnRpO9xbqmFuubKOQH7Om
l5+VwVBG0zVyvfP3cVyU/r0ZBjag2Ugxjpnt1zlqgKny3ciTegQMrvhPcTHAYcygyYtVoTXqb+JR
Q/uWcwyLuyIw8GqFSVe9TWEpfomW8tm2lZX6jvMsoSGDbMTkJkkxRi+ioOGq4av+A1fI6hjpQTV6
9JH8U5ZQkEJcNUm8rKNMtyqqtL5DUrWIvagarJOJgP83P+i7l8RK/PcucZTUpfqeZ/tODYIfJei8
35QmFX+NhnUVPEOnnzQvS8gD3BQNB83DsadJH3Kt8/uHWO6LN1RvyKJGJab8W2lOiPp/ivcIWh4q
Llwj9cJyFTm13CA0n9dvE1wR+y5UwrjCr87GhAj/MCfckCQG+hd78hvnCA4BQwBJzsw7Wx37r5Q7
i3gDHTu/I0yzHU+YGHbwKoQosYzRWB3NKW+aNQyloHHj2CwxtSc2t04WlmOWKyNs89OwrOJXW6p9
8sCkwtU0dna7ngDQH0A5Z6qr93LbP482bLnVNGFZvxZ+Uv0uffQwCffkfvIK32rTry3dQxW7hAIJ
fL2rFesFn27/rddJb5/h5A7dnS0nUuVZZeuH2zDDtZaCzNiJlV8V4+SVMD31BmKB0bDN6bb9Eg3t
EK+meZitY0wi5+MVYAccRY0yrFra7VjrDaFCLuaUqGBHM0DRi+UKtXFT7ZQfXY7nwatSVrr6GKBa
3T5rLP8PKjhF96aHFm6aLi4EarEPg7S/lztFFD+DHpjukVbshFBVL7BNxGW8tt7bOoj7P3UY6eZD
jQbmtMlQOBjd0rSbQyFHzuDOxA2NT4RaqZHUzmOp+8K4SwIhD3BXOsh2o8B42+vHnqxp5eMZ8gAs
y8gO/IfpusFmYzA91BUpT6bESrPoM7HCzvbJOL9lRhJiGyiXzT6dqp5Ys2nGyU1BP8quEWSTtRon
vbJO6OgFBd83qe2VlMl15zWi6h/FNE3KnvRH2ppdbDhbmKdg0prAxMElaseo2+ROgz+iWqUjAsRo
WgR7cwKF9tLppSMemK9ffI2hZ5JNpgJtPKVSzSeYEYGy1rMm+91IWMjceCovAgZebWAcM6iBtjtN
8PN7XaNcUuJFPQKsUY2jj/hoAkvERw2ug9Rw0CfoWVs/9ZNbgIaL54tGFXhfNMMItwH8zv/+rzca
EFpgdyR4JzPNpf+SInhpKFlEKxUbsPpG+HfxOBsInJMm0v2b87elZ6Ks48EERcVGoqIrNkU5ZW8h
qU3l+qNhnNRGjDcC3Mtom4aEQcudmUGaB0RxPruJyhKSYSqWMqg8rxEHlR+iocj/gx2iPCiiHg6y
WWtbZTK60UOByq/codN/XH+1l5kVTW4gK9QuudUpjV/AqelyZrCGsmd11ArV1Uq6YEpbRG9SkcYb
IcekUhPedQNmKT0KjiJr/7klBZsBPyFq1/DLnAtGXVYA/sRJLH2Gk1v5GzlWh99S2tKlSAQP7wEf
UvVGPnlZSDXQFiQgZcYktOQ752uPDx3aWtwSp1qLCjc1sHuJrSr4UtUVsYFTKuVDj6+4vRrrtH4r
Cz93KXePoMp0ir3/Ghdyvma5dXIdglGIduc/Bqk0KoZqPpzsHrnMMVYaD12DBgEHo7GOTiPdYpl/
cq7oAZLfgRUCVbDE+YKYtqa01caTUaawoKvQ2GVa0n8bm8K/Rc1fXh7zBqPBTzlkVpKEm38+OTO2
JT+wg+K5NYQarBytcdCPrDDkdKy4uQ9bIZ5oQGa/r+9rmz/271iUYXV0gmnnw4OiK7II78O+RA9O
qOWzDVXMf/TznP3EQay/T1oYbMugK4JVlpNvfdEwEvp+ffTlAs+jz2YUHGzgb/R8l5M2/K5EfvGZ
IhAq8VleWEeEx7q9WXfY1FwfbHlz4dlHiQvoKBE5EvHaIsi3piTWTAhQz2rfyANGThDywS3iMkof
TX3TgzIMbwx50U6jlU9ajmEgJFiE8pc1UFCWPWoBTvWSSRqiz+4syaXhgZRbaBElVRbsQEf2yrdC
HojViecnZwVgRnsrApXWp7ADZfRQy7LQzQllFLmCIbbjDVhb9d7QfJMHVguk2gszBOLIsDtng/oV
UvyFhu3zf7IUDN9HkOWvKdpz5vP1Bb3cskwOsRsSpxl3vOQzOAZ/pGrnzUuL2+OfGat4L8gPXpJm
GD1pqM27aOrjb9cHvQB1MiAdpJmvTrUHSYp5R//12GVtYJeTnRcvOI8jjpQJ1K281oqCu8BoLWMf
4uO9wp4yg5w9CsM62EqJ7VMtCW2L4nZXQgBux3JLOjvsnJEoZ6eOUjOcrv/O+bE/P1izNioXFdEt
sojLYn1kAIhJqlp9HkVeopRMraTZapDEblyKl0eIcRyWlRycUuNSCldpioB6s6Y+d1Udj5t8sv4z
QJxFntLJNDn+fVJchsyHFJbDuzyvWVLqNcpqz1Iu4VqVBHm4t/DLGm+8O59N6u9xFhkyEPY47WXM
NcgFKhuqCjgEF3WU0V/R9QFIdn1anw2HtrWsASmEmbNszmHbZJWDPWnPEd1vQrYyujOMKH2XwyS/
VRu93BcUvkGWz/cuQy7hB1GcN1YYqWQaftK/9lLpm25HVfPrv06Jqv5MwpnPJ1yExXNSVTLSrvSQ
X4KhUvCDbZuJZ5NemxfFQn27PtjFIzLLsMxaPzR2ZUKUxc1qIkmq2DgwvmhF0opVmOXOG4kfiuR2
q4/3oMSiFyOKyz8TZKz+xgG4uIXmwQEgwiOm68t7fX4fABbQpoR6xAtZE56BDlxqDX6f7bixH6T+
timTfK/45rT/90kjLkAEDBhupryejwsfBkYiLNOXsBE+rRw8f9a51QYvExbKLwVKvtQmWtmMXN2o
zH9+zAAwUEYBMYbUHZjbxegWLneSVlawqWKKpVqfwF0bcumXXlflvg3rWzW5iyMyj0dozaYF3IvK
0flswXb6YQas8AVpZVs6hL2SlZuh9VPQM0hiOKvri3txShAUm6FXs24VzhpLkS/VRIKT0AsPUBE0
GZWTTP/PmcpbJlwX6tI042e03RxYwpHUliGlrocp72w2vtgR5ZGfmIJr6OxWdoDPnejaL2ZKJW2n
tqbjrzUaV9RYe7Oqqm1uOOMhtSIjdVOzr6edHxkNMqxGiQQKnrt1H5L1jmI6VGaVihfbDstdIctC
wV5MajMv6SZcVlG3Iat3m5yMvtnCzUdFAHs6E8t7Ef8Koxp9husre/EhUVHlxbCI6GeQxLJXIojk
rAbVgZfJlCzQGIP1Q8F5cluZ7S0ZjsuhoPRTTsW2CHI/Mt7ne6af1AAiXiheUNZuXsIwcVSvj+oT
3n5Gu7k+rctI60OgHlISzifkRh9KEn+FBeBtI1JHVby0MxVt6w91urN63dE8NE4a8ceRm7ie8S2T
sQ21tnwG8T9RN58Gih2KX2eoPOTTFOYrubak4yhnlepZVT0AGugCHdtBPZje48CmE1GbrfrHIFrb
0TsYy43UzKadsRTW1WMFvya7gWe5uF9nuwtkcGbCBGHyUkuFIy6SyMzaF8WqO/T8MEtBz75snwZV
FN9H1SrXOq7Y25iq843tchE0z18PFjEnkQr5RYSuOFkV+NgxvpQhtTykBEsa51jN6q0nIrmqt1kY
TLcMGC6u9Pk00jyEOMQBBSh1vnHaiqDSgrH8olRKO2yR2srBpJQxbguEa/1DjrnMJq2Tf35KGJf2
IcIKRAOQcRYbVggjiCJNdC+qhqe4y1eVD6E27W34Oa8d+TG2yKZ6q6JycUzm6BD2F+1a2SKCWwQ7
XTiIuEHW6CVvqWli6QWMw3U6Kc02fm+l5fr6SbnI6elZWoBHkMfj8eBaX8wSrBGotnwMv45g1e+i
ila0EvbxPZW+L5EotqYeKY+zxukDhTpj1zLlh0r09Y2dtZg2TxcSV7xe9LmAO1MxO//IiKSEhlHS
ArcywoqNNZKkbjrNr790EoKFp+uz/mw0nX4S7kwEKIAAzkdDiDBD49iXcL+y4wYSDJhWEFkifBiz
9ue/jkXjH58SEwj5R855PpZVGVWKv62D4LJcv/dD5q9bxM8xxrFG+elfx8LBkiWcSQiMuExqsyCV
7MDqw4PtG0j9doOBfji6ymLVlDZIruujLW4Dvhn0T4IeONacECCK5zObhRNNVNH9fZk6+i51xvpJ
jsdqhc+QvVLVrL5hNfHJeDxXwJGpOHxkfefj5RLXcKyH5h7puc614a3vOrlAp6aphLONMfy+FRF8
PiJdfTIqQCrGYoaKCqV7aidjn1fGt8iulCee7PoA47T3hNF32+sLOm/yv7LEeUGpaYJERlhg5nQs
hkuaoEXPDPuOBDTICqki3ZUMuVhrbaK4viyNuyhrJrBTTrr1HS3bXB9+eRd8jM+1zvLCl6Gytggj
MxOtNqlJ7T0evOFraFfpXZAP8iulhOzV7qSGjqKjJp5m5PZ9psvj1gdYesgmXb7xUxZv3P9/Cd1X
6lDmrJ+pnn9qQ6OpPFDD3ueoM6+MdhrfUdOwNgI5xEdKfQnoLASFdwmqrr+vr8Ll3QABF5F0nhwH
CNRSS22iLVETyJl7CUL4Acwf7uJhFj1bRXWLVzx/z+X35j3lq8vzZ7cX11AGi4fEiKHKXC83fRsV
Kx47LG9x8diaIzj/61NbvKQfqwo/jnUFM0iaME/9r6gI2TVhJKPCdlZGXaOEGdd3NnalnlLLYiVG
usIeqypuDHs5Tbq+OPJReZhxZUu+DlAcBE/8Qd9bURj+oFmVuebUDptBq2UPvUzlRrpwOU3kGIhp
IVAQ1VJhPp+mM9HqkoJe23epjq91H6krRw+bk+/nvuFW5IFPUqvSXrq+upcbh2FJ5ukJMFMw8+fD
Brkvz7euznXYRVslqIy9XRMJ4nhoHq8P9dkMQfnYlJR4vczl8SC19euuyfT9WAn5T03H8rsfUxLC
5N6cBpfi3PQF59Fi+NeVpRxCgo0YJWHYbHR0PkU0Fisf/X9nb4Kj+lKpaAZ5ueQY9002KvcSEFhP
2Ga0uz7bi/0zj0pSNkPZILstZ2uBGqqztrOhQenWU2A1KCSp0KN+6ToSUm6W6PaNES8+JRoQMpuV
cbl/uPjP5zlgSezbg2rsY2tUcUnJs3AXjbLvhmkpFzcGo0DHH3d+D6CO+NfnXMR89HJUHF9qhDNN
rT9lBoSQfSlMRGAgHvWOOwgncVyg4MJ4ANZbym9WFtYwrjSr2ct5N/hovUcGogSd2iPwAcrCFJ46
UTVFMp/U2a3zOBvXmdGIk5WrxS+7NPTXIJ7xzJo8yi884EPtqcgPS7Cfg55+a2AU7ZOsZX62njo/
q76raKKN930mCfupK1C2XVuhUxo7faxysRp131d/AOqPOk+32ZuHSS2sdKN1rVysOlFO3Tegf6r2
zAOnYLaS4QPhyiCIMjdPUv9rASAMa9Act591oSjBt7xQpGClZlH7UGp5Tl7GhB+6yFTKJ8Df1l6K
h4EOcGSm1jrq9Oo5JQD7ZamZ9dzo/oQxnuZIu14E2h8VA5Q32ehqyYPJlxcA1qUodssU7Um3wch9
z8/UQVKVbVKtEZKN2kPQ1uFTP2Wq+WCbGaoMAgr8oxXJwQkKS/KaEzAilcLyuZYunEPsG03oaTgL
FB4ChXb2VVFywNd90us/EAwVFC0VZarWweg32tZuc7rr2SC9i0pP1XUvVYaymjQkBlz+f+0dUuA2
kp2ZcFxwbml5F1mj46dumGjdF6tzAE3EKAWaX2yffrhHmVTCEsoMVfNLGPcs64TO/3NbicDfZl0S
fhE4MQtXtsv+PQkMfGeBvLQopATSe2wpOLaA/UpfgzRGdQkEgajko5SWyCobaZamTySFuvSWaNV0
qLPAdt56J8nizRCqVbbqOglwaV+Vg3OQylq+pzYISqEexwogWjMMiOIY0DwecwtLGTdTy1TfKGbB
CytkpdgaIaCzRyj4IAG7qgOFDuYpSLY9qsWDF9lBJL+XSheXX2QLMf91RVfH/FM7URB6Bp5Y7WOR
Ndq0DrTM+IP4KUp33Bvi3qrRoqXH0tSK8egbAzg525yKZGMhC7ZCncVvv8mpGEbF0xtNv28s2set
S2W96rFnGQfpd1Y501HHYmn6RUehGPN15rfZGyoRcfOqjr70q+wbTk8FhwbYcumPRYrhTjOhYYPd
LjXkoBBt0dCFCeXguQo1K18l0tild9aYF3jJJ6Y8JtzaUSJ7DWiV2qXWnEjPnEagnKladIceYgti
7WEtrPekUSWL2n5niQ3eUM3ouDzg4fckliiMJ4D05lZWY7zLuHtXu7TpERrD5wu8HuS158bsJm03
IH76BDhTsQ5mLZWVV0Rj+ltU0f8oO6/dupEsin4RAebwSvJmRbcl2XohHORizmQV+fWz6Kf21cBC
T88Ag26jKTFUnTpn77U7m3lJ22k7oli7mZ9tKMcXIIdyPBOcXB29Ykyhgy1O419E08juWK8G7nc2
RNmGLbTr5VJOnT38pB+WDT9nzW7bh7RoGcVEpB7M7dEfncaJ7GrqTzVpDvTPllkuIfhmKNJaIHVI
aaPmtDf0BezyvpCqxE9tWctP+LWBisuMZRsg5ZJpSPgBRe+4s+bwwEjY9mOwecZL38v6IXM019+L
3ldNuJiNk5EVV+R8GMM6/VO7JLECw2yCPkzbYRK3wxbDBAxoBKZoIH03GajT6EAIo3u3DGORK7tz
kwWnHMzAUw1+2g2lJ/gDgSWHcPJcgQ6t4VXZQ/Auz71N8h7mBte8VNoWgFDVY4kwiOFTsSuTSeXx
Mnb6c1CtWh9LgpXgjmVqoonoZdXJt3riI0dS0+ixrCsoZpIiTfvQERJg33SdcF/rSvn34GGYjg72
NKG7Ke0533kz9+F7L3MlmF9MYo7U3CjIr8Aqwbe7KrHCnm6W2LdOPwmyJvtMRgJRE4F4HP7fNEbg
v2Qpgu8KaeJnt7c6J9rOuA0Kp0D9nKec1ceCfHnJR5F+Wt0GfPwcSBaOMk2DZ02brfJkpnreHWA6
raec15RZW9IkL0qUHRpof8peVeHpt16HASXW1na6Tc3CF1G6LtO88ydNnYJgaL6UGuLjUC5m66Gr
1ka8cYH1q9fMAVinO3TdLqlaWlCT8rKf5IzUdFIbrwm2jM2SRQggvZaCIrDX/YpAKziQhwzbZOxn
zYiwkvCQ1mEs7tOUDE2ANObyaJKrkqITc6byPkgL9YwGsnzMsyRb91rgds29nXea/WjZGkPDkKI5
GU4KsPqvcdlSr3qr6IrHUq3OZRkl0bOattSvbTKqr3raOcUea3Vg7sHT9jfpNswjkne074alcI1Q
Ti5OuHlrQB06Y3VvvBpRb+ghc/lc0gN+g8xndCe1ehKIVjfwVGzw9xy+Db+MJngPVWSRL1Xuu0Zw
Uk7Gtka8lcDwPlozNzcsAEPfmkln22w4dnU7O9J9kkmrYy/tnODMYFw4sTvYeXXqk04OJ4vT37gj
X3HSd30TaIQz5RPSxDIfuhsrm0tM/26WDnHWkJ8YOQNTytDNRkfeOoSs3EtOvl2c6/Wg01KtNsGc
5WY3ZSACtfeb2rVubLyIP/M+QcWYwvMmTkBWYx6Cqhg++ZXtoYD1szLfcfif3ia/ar+OFuyvHZ3b
8cipVmfcU9G0DJPUKR6rLGknBOZ6OYeGVkx4GwIe1gG7w/QJFRzxUpSAxv3StB51FgHFX4PC9Nb7
urR9FKg5uXuhwbmlDtVACcOOUzfwXwnu0UK7MEaPZSgwfnh2VkvY+3K8HTW//6YJXRY3li6HN6Oi
pxSuDYkA/+hViU9p7mv/xXKGbogMWc1vuWao4jQRhFgfTaNNxIU/YQVRqw2pFw5mOt37CrPExU8H
+dObBT7J1O2c8dloxqLdiaHXab2WlWUc8a5ueU3rAvMys43RPGSrP35y0inP+AU5F8aDlfg+MYdJ
n9BDMdu7ZWrRjKd9YeThSB1svUGTGLODv5pJEXetO++CZkDm06CjfJvZT8Z94ysI41IoFJ5OIV1g
m8ITXwJ7QP3HeMPMY97nOYgc4dp+aGL/S0+qqZb8oOn+4oX9pHfZZTKW2qaBaiX1sSxkukOy7iSH
0hus5yzt1mY3khtEsNq0UJcFwbr8A/lZdYdMUUbuSFd1aTxRp4GT05TjHasgKD5pmSatvUAJ6Uft
6vkPuTDQTNTI4m/bwGrEeTA65NPWYtjFcSqE/5YGNT45mPqzu69UnTdRlaZJx/7qm31ctBNPPWjS
ejzjm8K55uDsSF86JEI9XskJx1CNuDF2Fwo81PnoOo4luAiq9tY1qtsEJHRy6NqEmMCsSbL8VIDF
4EOU+D9COo/Qm+slQzAGYj5tPrm2Y8hzykuPgLnuks/emmp9aGrCmGBQB81PUo8KzCMOpaDjsduc
pQkNepIlH0BRJNlFL3F7kKZJqxVrrT6VuyEQeCsGVMMrQueVkq7sAK2HNknRpIl6Ey997GZq1reX
Oq/o7Auxq20/1fGhN57xgH+pGPCjVVkX6sEIFmtx0uJSqFX5sVqH4t5tzKa/VJU5xgM4rYo0m2bk
+x3aVY2fnXEKhpixFz+BtzrVU12RuvlZb41ERhjORj4AE2viXvZaQ5qyNaTGidP9ZBShatpR3Zu4
eoqT6SxVEA4N5AMW8LTdi3HupQjR2CP/2KCPVNmeCUcevEwyvDR+r3o6Hf4sYmMu82ZfEqoc7IZu
0h4LmuvWq5/ybw5bTEpJhHHT1eIWdJ72MLa2QWnAytXGft9y2W4yq+YWEO5AmVKV2qeuWeVnvw9K
JALdNBYgZAEyav3I+u1TnAJ30sa6uWG2ZBYn255RwhtBw5NrDLlMd/AdvSBCBNDKW3uoKGdoNOba
A5U1pZcjutr7h5QZ7StWait5XWXX342A48eDNoBN+8CW+P+6CsyW6EPRROYEfNXAcAp6MdMo7BO6
4fM6I8QyEcpGyaTZe71afm1G2cMHR/vt33l99AXNH4CwBoWK7+LPk7YEg9IRtmedmFB4+Y2FF9OK
Kwp4yNS5ktkWuUvMrpH2nXlOUpahsJWzeSwcrTf35FnB5HWpSZ7QhIh0J1jCvZB+bvaTKQNPwTVE
eqP3COZisB3uZzuY7PoGIr7xgwZbvTeXdElvPafg4Y1MPrV4micAVYPGYfNT6+WZeTGVrBSABeDo
u8UuZ27GUORRqTf1vS9nFsVQIyNOvRYtNoewWX37F8OWxD4ZVeo/6SD2lpumU86LO4LqCGu2kF84
0TgEBm6iZfvRXrWS05eP1IRvtCNUPet92MGFHMu93ZQ4qEa4Sf6BbMZ2PGceeXcncE76uKc9tF4W
V5r13iAN0Nili1s8LYE/pU+tlixVzJEQQKI94admdxiTD2YOW8/njycIGAdPEKoHBhy0Sq7eGnpq
gwSZl561oLY/ycFab4oqMxmNr6WiTS28Hygk+0Oqps9/f3ned2lwzKA/oiOFTgfJyZ/vjuBkT7ZZ
k5+D0T37XpW8wfDfJG8y+8i+/K4FBcIWz9OmMUOKYF/rqkgwUjr+D/ekMsZ+y8i3B1B2idq+wjCQ
lB/c0//Tied6dC8ZiqHwRQv656/GqL5lFpA4J7cNsqOZrfmDtkqytcveXZ7NnhQmjxflYmYTuaJz
4lEDTnNrn3U8/G9/v83vHjB6GqIseMjg8dF6XU0FKAvNYKzR0pEIOR/7djJxLxCUhoIUUWLFqv86
TOb3PE0SL/7vl4aHwfOFCOGgNf/zNhitaBgX6u7JEltdx/FlT6nQ7wPmJJSqST198bhNF6/Q5v3f
L/3/HgFjAEjJBPAgFP2dk/OvZrllo/uovMU9MRKBlld3lheyNCQbgUCbIvoiZBlL2itGaIwAtkMY
jeBwR3bNO3jHpfpgdf4/ryAwSP7aWI2MFK/edsvy2lnAjjkt6zwcWlkHXawpTT9PqmwzOmm5+sic
9n+e/MafBH6FzprG9tVQdggg9heNdE7wwM0YEIM4SAdIMF6S9GwaizoMPSFS1mpXn/5+9//PVoQu
Djkn37Zls17/+eAHQxFOoJhUBOPo78tE5N/ovM4ErQfaaSKZdIvJWKv//roxeWf0vn16fHTb/fj3
IzerRGz9M6JMICl8K8vASveziVlNmp5sYtopIrKxc0EhXtbgI4XM/7vd2+SJ/xiAe68vv2hqHT3A
o6egwPRXw167+GqRD50cvToa0j75IbJmONZU8dUHG/H7FjSYKIQdiGLQ7KEF+vNXr7H7lTQ4mK1O
dBrCvGNRijiok64aDLLOwxy9d6RMTkxuNru38KTL/zw/4UvGXMDYGrN4cL3mNdNsBUPqOycQhSZq
3U6ckAvdFF69fqCgef9tb7Ansg4gtwKhNa+JiYMnIUWurCsTPd15b9Xwi9khfRpnVWqX3c1cldh1
eiLZvH3QFXn3GNBrT/eoxv0bORvzR6O5d5GBREEGxFjirN10NSz6fz4AF/StQfKkf0rbzjmYPUV8
aFP1H9wyWC8KRVNOxrJaH7yyG8vLpJNScLFr7BWXCqxFDMeajkVhZP1Oqwbk8//xg2TIz0vJ8s96
iF7+alQZ+ANbsD/l57Kd6ce6ObZrzgKxITzzbbWb3QymrP/gou8+CC7K2BCvDyoNtKtXy/862APz
h6I4O5WhpWHvCvOu94rukgpRrqehzIyJHsqSp0eh4xT8r8sBl2f8A2/MIMiUYIw/H4mjdyZ7rk1e
lcTzOtZIx8OBwRvtpdLojjmeSmQjmBZw2rnzP3+/4e9/d3zfv4txKCFod68KY568NFcm0adE9ETQ
mC2cJBMOWiQGIc+YIJtT746yizp90n/9/drvUlXZ9GDPwVaj8kb4dL0aWByLlrZaspNONuETid59
fdCNUXHyyhlXI2cM2htVd2hMhrQak2dpkm4St9NcWTQSSG+O7bGZaxGthDOW3wxfteaF9CihH4qq
t47uVKgvf/+h3+2P226xqaaY222WoKsPqK2lRu/PbimZcPDSpPiykLuyN53+56wC+6Pcx/fFJ5dz
uD+cXvjftW7KmBXj2c5tT6UAcm/TWP01wrfYj7Ux5B8M0N/thtuvxiRpo0xszM+rX01vyJxTDVJe
YSOYLCY0W9gkLZf8R0Nl2U76s/45y5b5g5Lj/TrJHUVNxOAVmSgr/tWusJEWWBln49QH1azOdFXN
3WjV821G6fW1Szm29gD3MUgHZZWEeaMNb30z03BG2yA+kP+8u+O4/dCHwTKh6w+s8uoutItGo2Xs
rJMBouYF96u8ty1hBacqsOf6v7k3dRB0CJt5mbA2olW9/s0J5pBO3SDFobmF0pEo7t44Zrx4/kkz
kSwQ1dFjLl+wnJYfYIXfvcg+qyy4ZuybeJP4Cf5cdjaMblZzyD2trirN0OTbubVqZlONOd+7rXf7
9+/m/W3lckgWDOKIOcJd17mCLGBFT20+9Zi+43Zc8gcMjPlByfKj+urde8xvxjgd0SpKCYRcV/Wk
Y+Nxz9Z6PpmZnh8q20x2ObCxqBK0OonlMe8qQ4z/+UluCkfm+dv9xKS6/VD/KuqQgngjguT5FEy1
9OO0dss5mkvMUCGDS7s8irXr3vKuUuXp73f23RKOWp3VE7ThpiCltvnzyi3dGg944npCQpa82Ksw
H2nXms7OSmZ9OC+ZR0IbwVwAO2BBwXb4++Xf3+3fOi6Ox2BywQtebV9TVfUapxP7RPZhgMFe99Kw
tMvmPMrC3BVD9dYZ0OX+ftH3bxNax40IQ/XsUMZdrRiZKrR8YS89NVlbnEvDma2IuDuvjzT6S8nx
71d796kQcI5BB/b2Zjh7Z8mUQcpAwPD6S9u1soLY0DLBEiJlfujW8o3OLnf4P18S4++m0EM5i2r2
6nXKajKe/FKOFyR6BpNOWTJ7K3MKBHTtSpxb0Y0f/JbbPfujwxLQLYKwgzdhs5Rfl4bEktQJL9J0
0Uk3Nw7pCAb31I4MDN/+/ru9yxGlWYRgigUPNwkXvK7yekb/bp7j+ofI07SnTBvcOspo3WY/xaDc
f3xnUEsQrTTmAHhgq/mq8/5Wt8xT8gemtDL70dSedENCxr2P9NjvH7a3rf2czjiTEm1v/fk5wX6A
0yYm/dJWNCdDEwN0aKIjePSJRDtWw/JBE+bd54vGHpXTxsw3EOdcc6tIRgSQqwKGt6VS3nnwVvuO
FLdfyjDSg0hcY3rMO0s/5rPMD39/EO++ooBce8xTnEV/y/y3f/6vNQsBtjNWBJ5dSLWc3SmsLAuZ
sqMSt7ohzyz9oM5+/4JtvyqiWhpcCLuuT9vraJFRl9TNxfKb3n7WvEYv91WJfeWDN/n9LeVkbZGT
xKwN4/o1LgCTFHNZV2svJRVNtuxAv80bZ3oqXipn8dVJQ3jVw3nWqvmHm9jN17/f1+vrEyOxAQsw
wSEoQ728vWL/uq9zJvSerTC9wNatvlqFaRPo6ICENzdiR9I3+Td8z+vB1uZSxH+/9vVy/PvaW3eB
/W8zF16doArVaYSPcO2G3TXMeiCSjECYKHrt+mWUVf2s0l69/P2i19/MdlHeYA6VyIk5RlztuHzs
ub+UfXbJEj77MEPT9MmWHSlQoyLTM2e+Lj5YIK8JDeyzGySAjFZMDGy817hVJI8mCStrfiE9Nd2B
+UlOwJ3HB8vLxthVbnmEh99GE1nNRtSPCNY8HFUf3O3/86S3XgJieBIxebOvFoscXUs3MK264Fu3
XgLmdPca8OGLP9sI1JwkV+fA02TsQGD54Gv6vbH+e73ebgAHEcSgFDuYVq72/QEFjwGoLL+kTBPJ
NmACjMFcMMwKa5J9nvoSPRezt5783bVd1xN+RS2JCqExOB/lTFhWby77aUFdhWrfisEwuccWwfaF
UUL+bR7SDxHcv1upVz80rn8+Cl5NqpXrs/ZUc+B0+3o99zLI71wFGjfWJNLVEIoeNKRsrIE2E3aY
R8haSvWQ50L8GiZrCzjICzC2PRvK59rshjdkXfLJUpkoj1puulpoumwWNwGqxewrfpZS7ZOgyZKb
yhKE288Mm2/Q21TiOe3s9E1lehHsvNqVz4Cw53mfLGZ/XBjnovpuhfYrbRNlQJ2wknRhUpO33T0D
iukGL2K/1iHduzqPh2Gahs8LM/pir7quBfcJt0E3DxgMbIMnoTvVt6rpjB2rqpa+dmu3DHeNGUwd
byVSmIg8WuthUpBNnprREUOoLcYkxl1lDY5+tK26eUuBHN8b6Tq91spwa1LMzPlJMH6CeLRm6tco
jVZD0dkX3alwLU6KAUveHNr2mF20LnHs3VR6ct8kDp2mlQSmvWmlfnIOgp6wVFUaBD0grJnLzw2i
l/y+N0ZdHi2wEHc4dDZZgjcBopDOOoLebZj0RKCxPG2X9V1R3fZlkZxseIMqDHK3mx4Xt1NGZDRM
tKkGkcMBFxsGEXceqe5AsOkHxJleySc5JlV9j/lHNFFTr4Q96v7sXhbsq0nkTBNN4SBbx1PRDs0Y
Lg2cpJFo1zmEieS/Yn0lW9Y0O1XEORPPKRZk1H4FvmnrYS5HQFqOl6rvE+DzKcyQjr35EjLF3VxY
hNuPpWl+CqalF3c1kZ3Lbcs6gRd77iovKlaFTqVaRuvi5vBQQ8B5/bDLmBG84swcHmW6FluGsbcM
h1VkXhoxw08BHE1WsPckwL2Dkdi8IkjvF+BM/lDsGf9DPQNHa5oRgcy+vu+sta+Osup0saOyISXO
qLvx57yI7oeut06+m5nJlw+2l7TFzeontnHQZqczboOks+jLTK7/vE7O2p6CGamL4zlyeszW0jJu
6CKWPzyVTnoIbILJySGf24F3jQPhP74ggPJt6pRoL+0YjGgCJ6t6Rd7hi1+oHtLi0ZGVp345TPqK
XY1XMIFFRojx0RJdS3T0VNQIFOhOHSQnD06pyloeJiuvsp1tdWI8LYESsKnEikq04htoY9C3wxAn
iSLGbWhYJU/KnmmzozrQjU98uJr1T6JK5BvenALELy1p/2AcK8tYzJviqchq2wzXqRzHJ4RQ5ouf
suw9DDIfd0NT6sbnLJ3QmiUGjOJ4QYXsfsmXRHKUJoDJDUhVWO2fhstNIq7Y1vvIK9bqcePuPVWl
SIt4SnXniVacKp5ABevlU217aghLOp/DqREZqM1ZaGWvQZhupIFjBi3cHBdyDepvLNfDN+aE62tt
5PpPnTCBjORvpDev41CA2tX7wT/AAA6MuLCSbj4khkwmpAlEwsbKQYGNaWHmD9rBKPqzMdCLCQEq
6Z8AdW/tQTU6N1KvsK2R1QUmn/yXpL50PYnDkT0Lsn3XwTKi3NNx9eLunO7V0NHa7vR+rb5qTFIQ
gpJkyPfhzN0Y8T307Q0z1GTa6R2JWJGuXHpv5pimZ/L02E0sNoZv+HtbEaLCd8cQslhwMSZb9bu1
kZ6zT+rWaZAdy0LtmnxNvgzZIvuIxubQMLYKmi8zltUuAkzbf1mClo824Tz7YmUi+JpPYKRuPZNg
az2F33fW+iQ5BI2t6dEshqk60jECeBSWNHHP7WpmxQGFKdVN1RIGo6KcZAEkn9DUPxlpvdjnhtTT
9GQC3T11zjo1jy0j7NYMYdalRoyUMrsN7GJazhMb+1mj227EADBrd7dp4p+DEj1mTKkGRCwZDKmx
IjfW17SCjHNoA9TQB05suRf7iFP0KFVbPIhrDLB0wgVNBwDpYK6bf4KK7e3FzkqzfminwRvOhKoh
E8pbs63w7C69dmzSVrwlg2NgC2bdnu3dWBm2igGWIj9ekEISlskc3v8SCDN4IZ02WyN9qSqP2HRg
GTEyXJcYeYGA/oSc3ZfHLLVJhUKmPaKfyid6P/fLOCbN3ZC7s7zQ+lrRUFcoM5BjNVk9jF+lnrbZ
SYIxuCn9oChuqrlX5wr8qP5pDpR95rwEzY/YMG2KF3dsDarpuTtZBnD3mPO9WZ3aeR7zSBJRGsQO
55Z/FHlnTzZoR/vYN4uXviSUpPJhE5N9ZQFpvo9Wqt2umF/Lc7rgov7i0OWQuxRaoA6nX6uM2AdO
V3xGvWV058kHjNeRHJft9NwRxjeODhpAULNrbjZXzAmHO4mbVek2UPPcoTUdNED4Tgc8kNnaHtTU
ri1fsrKL8WYFdefdrWMt+7fJTb23tGyaZk8XzB6POuy4n8Bk0QMD5nBRGSR2zijYYADcxJuOAlET
J4vD6lR9/51OqWxj1y/tt6DhR4mCBe7eHo24YcfKFY7xo01do74JVhDJ6O4RZZcvcP3a/ESOpJH+
SqbEtCFJJvWLKrG9HUUGhCDyy2o+AsG0/ZOlZc5zadCbnHbVotMToAOcXjxnUc6ur3vNOi6a19mY
3W2zvBBxL79lXjaPce5ounZJO7ACF3vyShERlGV7N8ns6weQFRzCmhpo75Ou9OCwMNYBuqUTR7SH
9NHU3wXrhIjqpiPqy/NgMkQKTYl7KNlPjf32OF1oQUmQhcMIEL+xkcnhtaDrdccKJbJYF6LZpTPp
CKct4qgAx5wOcAtaQ9NbPOV+9axZOarMVpvsZF/VFht+14E4Q1VjytjMajM9eCuIwj014owgEcRh
Hs4GuMPbekErHWlS9NPOEKWYYnccnRcVyEVELT9kA0e08/KdbILye7d0m407mBEujlnp7X07nSlj
/CahQgs6VLuWFjyZYvGG717eZFpBTa1Pv7zGQyrWjDn2xFnP6B/Oqennt729GuYYutWa3xZ1Wzqn
xfOzuEyqzNlpq7JgW1q1u4SG9AYnqtvWSnaUwAvqN69wbZSnmpe9ksxdUuumUt0XtFDJQUAWOcVZ
7c/+Hf2YIb2vvBpE4wIn8VCR1k5Jx0QrOGjj4NVIJxuxIJ3rCJrEodMGBXihECWn94Cfp2hv+4yO
ySc6SPkz6LS1PqqgB15KhWF2sQQt90VrZjTuABvLyoxmRubtEd4r8V59VjraDj8a6v3OQaY2146a
IwnyQOGPRVZWh2WXavKHmTVChl7bWPaOlxuRmm9WC41JetkRC07lvhaFXfQ7AhRkwUpFay9Wpgfu
ossIoRejNoiok9Zwm1nu4N55LR60INSRC7eXhshsePwauuAopS4jyVzLDdTWpQ16Wpd+UN+iNG97
Gq+J1uVRQ3Fc3Uhg8znvbKkhskBqvVXcNPkfiaWYHIpHu9O8TfMLOiV3q2pBRN0Pn1VfO0VsNOBs
dpnnkt9hKRLQ3DXXlh9yhcAXY0uRp04vetR2QDyCW5GUK5Z1i53AfGgDOTyuupiKG+wVQY+1YAh6
UeMkAslxs1ZG+upqTtqfkilYWLfojJifNH8sgLZaW+2JE3UQuwEcTAqDyy81LwwakJLMgtbU2rOj
ThBmc2Yi8TiUtYhrIUtQ80CsblOC2L4jxG8Zr4+Blx60opyPmRWoFlZ2URThiAxHv5Gr1KwIrX/W
xwbNqWpfZdRrEQlkyWcuTXTq2C1rc8663pUHXqLOwb6UKz1KhsAq7pdyWLWDMxgVHcM27SITiFpw
N08Z5ZKdprXxXK2bZrRc6rQ4p0kPBEAV0zDsENi2R1eUmb4Di8UBz0AVTKJEgfgydppGZ9LMKEhL
stDpgq5hJeuCOpq13KsoRcZCfvc1CpKwHH1H7UQQlHqMucxpQwfj2nKiHjHH47oZqtcucHswgZqX
oIBllkjK0ka7246MpIFmGA+cwij82zoQ9rrjLuNPTknzm8OxXd3PlWtSfW4+FHEZlmrocBu5eJum
UWH7KSuVsVg1YidLf00/Q3hN9gFVvqjjSQb9s5eYc37u7Cb7bGSLt+zKBW/sGI45tvfQbKe82ams
Bn4691NfHoe54+9vfWH/QqNJqyh2emT9iGsnByq5KlC/V5nrfE3WBZ1nYq6av0MbSuVMkkirACWP
6wg1m33DiNKCNaIJM4JEihuVud5wq7lmc+ubqjKPYiAgji8ZTyfR5eBwZShTpfPcqqWI5rlPvrg+
8p/QxX8WQ8hxuJOoS7qolar2zgJInLcDgzy/LpM98jtYphp2VCAJdx/BtftMgneLPtaVc3FmS/d3
UM7XOgYkFrz1rCBFggrCHfsfY9HkXztQt+q5KhsseXqCx7CWmfUDH0i33HoDataDNGrxCiVjXs46
sUUL4TVNMT4OST+eK7s3mjiVlSWPxWiae6OFv4FaOO2yc9V4guSUpVjr/DCvQerEgmhBNjIrm9BC
0A3U/M8kocz9WXL++tatwvjVZvB0wtIn7PFgTTxbxUZW7QLl6GtcTxahBmFrZV2Xhu06YAOiPkcG
aQ74/EKB3PvRMFWh7xGEluu5psM87r21aVXMocaREVqQ5mmpOkSjaCvcAA9lV7CS6s5qv3jEr6vd
MidGuzMQnhtxZ2VmNDGQr14A06/BviJG1/3HRLs8PHXa2LlxthLqE4vVSe394mW+F9qZs/oRRHNj
fU0GV6k7NmE5xqzclXOaaU5z8nV0FGYd5G/Fgpl7JnqctSzO9siPj1eEVUxEIqdXfCCS2B3gJqPt
Dld0JqkdEoBZ1aA5hSEpEt113HHQ0ZuQQtCWt1PRD4/4RIb84Lq16Rw2n8FZugiuQqOssO04+Wp0
h9UAgYnqg+iS24KP51ufsVDEVpDk/j7v5nzBRNBlRbZLrLRSd4Hbjd4zG63hPYGLp9wPERT134zE
GfKHDrOwceMP9Fwjkqi79Rbjk4H+e1kqfWd5XfCdlZV9rG5U2hK6TTUZ6t2CVLsfcMXsyknrsr3K
hf4yINnUo35KEVAn5MCjdl2keHNFPuqc41xtFKFtZIlWf9BlfN/TtRwbSidzAp//429dyH/1k3tj
LXjH9P5iAI6a73PXECyWfommHz9le+g9+hGfKt7c/xgpQpMVlQMoXwdZNPqla0+9a+WDnxdNebEa
vd4Dpmch0jQ8oKGX5eNhABY+nyEFudZH7d1t/Pxno5AJLtQDJAEM+QLjqrs5wmguhcmVUYVQwnHS
LjX6Xq3JTFwIHUeWV30XqsDAYUJxCN3edKOJJstPYxbVB8PrdwoFhn8WQ0BkcygjGeNeTUoGTznS
drTiUvnIL9ju1/VMy7Bs6IK07VOH/ni8LEXP0Arnx2vupbQEkK9gozNwYfy92/6u6cziwX+pzKm5
HOM6fUNTS5kG5ihustkpn81yzU+DAWiBVazE/FO0wCVHD2MFzPjd3y/9rtFvoZFCpclkEu6ef01u
7fhAJxsVytkje/WLOfXJXrMtnB+2NV8wX34UVf/uV+XFB7GHHoVMDKxaV9MMMrTEWltLcZZp10Sp
lM69Axr/duVn5BXYelFyfOFjTD964tvI4o/3jytvPJYttw+P7zWTRbkcjHs7KM+DQtG+Kxa/zx8t
Z1oUDszfMoZJkOS3oImJ/FTVBKotVDh7r4aasug9/iB3mZZg1xdzHbzkmtLXQ8HqZO8dt8xTgsPE
Yp9KH5IdqHOT5L2/P6rrAQmDYx6SR43AWAZ5ye9//q9Vo1ZVheykyJ8GMaw7GzdrFdrpwDKPM4v9
vsXme0NXpkVR0xaKbALSsFjk3SH44K25Wr9+/yTMzzf3CHoXfpo/16/tdEwygsqfLNCERZxC8DvI
bE0PRrv2X4J5sXaQSj/Suf5eIv71CLkscgxgaESX8bV418KIYezXOVNe+VTUWXsPpqLAiq9X1qmX
zZqHyWbOD9N07trQZs889D6qF5+EODq5LXZPcFXkyHzwVK6+oO2HomEOWZz1FPTL9XwuTwJD6oI1
o63qdAxxDU+xN1gTPrz/cXYey20j7Rq+IlQhhy2jRMqWbUmk7Q3KaZCBRg5Xf5722Zggiyj9UzOL
CTXNDuj+whtqJGFWYdk6xIUQfIKNyMeqpHAc6xB500J5dYcy/l1yz//KIPzkKyMEQ7nW07Dd133a
LyCE5n16fqsjZcdZQCpouv0Xv/fPCSIEseqpDMcXPpIyJyhEWAsDM2iYK8zC6n5FpxMFO2CgGiZr
5IPKGqPD9D+zU7Kv7E09HkdRFKc21vT3WsTI34ZrKCBRrmZXM2Wz+eK3Ac0zWm94IeStj8C0vS96
bUXqqsxF9mixokvwuOudY0RDvsHcRjZ/XI6Ym17d5Uo7vKSRD0sraUP/ySO/QWaAKlq0EoORvlMZ
6u8OMD1TosQAo80dgduky/TOGYaXiBroF8d2x68JLK6zNibxho/e/O/+8Zzdt3/HA1DIftM8t3n3
L+cona4a9nF4MScLHn5eF4Bw0/FNF45Sog+uEPL5Xv2JZFAsoKVvDQ3SQXYHURVDuvpyaHtA+4IQ
cXxB2r1+aF3FktJU1q9CqPUuaS3zUe0C9y3Lzebt/qTlpC7vCan4aWJFTE9G4ntmI2caSPeakXnW
k8/IC5QVlkPUVpVANxZgYjfGojUP3QwxeROIpbwq/zm2gSi9MTPH6SVptfqrNrjNUYphtWhEINu7
0CK+cWIZDHQtbQe0keZqd3TyugTQ8fiCWxf2AA1hsIbZZ9sCMFZblDqSEkW1+4t5c0xoBR5oKYe/
Zl9J33SKN5B7vnB5/EJVqxdrtzY9ZVcklYlCUlOLZiE8vrWmFgpgwNoNBJHs2ZpqVI4MBIaZJpqb
L0IvnvM6MU7pOP68P7frd4yv4p+B5BH+Z/NgYEpM8DS+cD1LBn+M4XCFck/VZs6bj+XRA7RK69f9
Qa8WFKQIkT+oSfgaEmF3OahVppObRs7walURibcX9hRT/MSzyl1UgNJBNwjS5sIu/mWa/ftNoKQF
sE5e/ZqEQ82BDXUpJi11HPEGIthA+m5C7Hw7eCnRQyTi7FNRogb/GOix/lCGtD527lRq6mOu6623
D0KjLg+TdnZsUZ2DcHI+mWVe7+CeT09lr6/LxlqnTge9F4GdsF1ngz2q+7E0EoVM3kLmm7qxh9gM
ZknhS2D6w0PjB2W1tsM6t1eBiNFjAX1jfDKCkJYHBp/VqYtQw8Csfey/xl5o+L8pYgTTjzwexO+i
G92nQe8gvWOBGdYwpXU3WVi0eZZAakaiApMIKBc3KOCxy60yRef4I2Dtt4pUAfJOEEPm0ptx8Pda
BakLWIFFAyWmbvGTZh5l79TqHZR2LMpU1ZhjEfm+s8O1RunFlqLpJvjxKwNQIcLacf3mTct7zwRc
UeA96+cKxilkMMkmq6t+4WO8irrkmECBZMYEFghoyuUiBBTey74ourc+19p+FZFot+sYiYycctHU
m1tHS7rfHsbM7rp0a/VD4PX9gGRGZ2L2q01FBVYJv9RsYS3mt4T8XRa4dj4irnqAh5e/axCwKwy/
F29O02Ufgqn1HwAWBZN80CgpvHvh4ah6vKKYyUHumz1m1AhsDD6pxphWaPz0/db9ZQZGH2xokfRI
CThuny2cvvnlxPyA8UkoEDkhggb65fxqowGg4JTtm5LRCq68vDwBx1N3dZ32vypuxOKYoivTL4D3
5Z13cVEAsJMJMaPbfw2BLofNEDGk32YqrwZqp/Veb2zn2Wjd+pvmxAioZVz6XFe5UxzjKS6WNvVv
4n05PAcb1CQVPGDXzhxTWPmIHVA9d15RV6L9YQ1uOnyb4mC0NlZlO81bbeAA5ma9xZEr/DdXMxTr
YRxDNJB0s0l+ZIERefve5Jbd086tX9wxRrUl0Wut3k5mh09sM/ZmvqHZosdYYVS5TZLfutWD6ZeD
0pM7QF0b9phQR4CusXVFIEdLtL7dDIL6BrIHqvfmjhKLPvl5Ba0n0OKtYnZhsk8KTgIg/7Zst33g
65jcp5HSfBiG0Ouf6Sp4f0jjXPGnj8fRfBkx5RCfLYQPGLerRgjCKxXV9+qD7aue+/udh5jzC07L
BgMLuI8A4nJrI7V1SncKvFeUKNClcJCfecUPLzsKPRL2FiOMYknr9eoQY80L9JjjRNpKVjF7ygEM
FIhXUAwd8qgE7RCH5nMz5ik9z8AOpLIPnZEvWqAV/u7+ZG+OzLdKfYMylz7nACMKMlGv7vI3Xr2e
L4WqpNro7bOTayrazyN2Bqm/jGKUF8G/59eC8wFOHakS4N4o6s8uCiepeYh5/WRLBEHiqtasMyIY
jncocZ5wdpTl+g530glLxlhRj9iQKMW6RQYlPGAYZUcHzy2onapd1PzI6E4vBVfzdaHg9ZeOzeVi
GPza2Zvmh7FaGJjUvbWJXZkrADXiB8KQVbH1R3P4MVij/1KiA6Bs7u/H/Lr+Oy6ke8lsIHuf01PC
qgO8MuTBSbF8AR6nQK+h6tzPURcW2/tDXVVK/n8sQOk8WhDQ517NY6+BM9AU5a0aRH1s6kb86Hxc
9ZRI19ZCKyNjm7mZZ61rXObjR3ID+7GxnNpbiNfnd6n8HZL/bOhQgnizZ6c/MengY5zsv43d4BoP
E76JX9M6y+ml9qjemBIMtM6DdtKfsoin8p2PFm+Vzvz/egZBXP2rH/lPeDtpbiIcCKCnwVfVGD4F
oj9d4ffnmNY1BF06cQsrfz1hOSIXN88xlZp5OTHQuXsUhK9OiD+1BzOxxKbP+v5jlsJ9X1UGr7Ma
2GMBK9Ku9/d3fVbgw03OI89llWE9wkieF5gjIDTIXjTJqQxSda/WvfpUpK0PIKCJLXBafbdtYsN6
xg2x2lIbzxc2+/qA/+UJmYTYJIOA8C9v1yQcfRf8Z3IKurE/Klrh7C2A69ukNZWlZ/LWOnO2ZXJE
FIjaw+VYtUO7xNei9DRMIt91oZV9qx2zXymwy/YQ76ZvlF5xq2/SZCkHvb4/pLC9DVVSKnfA1bkc
ui17hTa0l5zcyQbtX3nxixq25bYEHXOYaq88+wr9mPt7O8+Z2FvKt6BrHMx1JG3yctBhyGjb1BTH
UdCCTQuCCTHgSENrYR1FcTKsgFhpS/SGGzOViT1NcvQciDJnVU5FQ2OqiorsBObPPjTt1Lxysiai
WXwUSHkM+2szKcH7jxFiOh4LS7UG79vZ/Rw3nj+1xpSfQFocaPQFxrqnurLVex+1q/vLeuOToTyD
bDWlNSlcMD+yEx8ryrnZqfD97nvmD95WM9GywTlZPKLjrR8FdalveGVpHyBwL+3q7eEBHf1la1NH
vtxVFj9ALsdmV9shG45DW7n5CioJVdysLZwv5QhfPtR8uoUhCeumxH3DXrgjb20yZQ2ErVXodkDv
L39DEw1Uq/0kP/lwCU/8F/UmcZBObQYVZVMvHoPVoBT1O2tj8jwjWkSQa2P9zhG7HFVkkVf1IspP
02gHD7Y3qPYWuet6X4jaDtZD0ZRrNfdg7JQkWPc3/da3ROr0134LiM78WJOxxgkfa35yRvBa6x64
LUiTevjjIz2VbosJXd6FM32VSFOHpO/j8OlShJCMksv5hh0Qcycy4rNQ9LGltFzBFI36Jtw2FoI4
oBZTgISBpnwcOiKFPQG0dXAqWGWgjNQ4XchxrgME+XtgR5M2IooCG/ny9+hWiBFvE0bn0Q8MoI5F
3/l7FIKpjHimAJEZkgcNWy8RkbNVhyYWmwpH3XYdUQ1zFzbk6jPgFkVXXQYquuynzBZnVCPf7XQj
IE6Mm18jiIansMfxdd/GA1opTa3ikJIDg7LWra3H8WPugA25fyhu/gaqwSpJD7Ye8w0yRlzSadpH
56q2pk0Pz+NBEVH6I0m6H706OW+RkaGAmvvhtA7KJFy436++QpaAjhbPNt8EHdDZe1b0oi8slA7P
uRo4W76XMqY37Febrmm8bxot+yck1KKFkPSqtAGpi16SjBmQiKUtObuACuxHpzqulBMafMmmwJVe
XUeCNC7VvegtMwcHmeNylICY5skEcvDQjAnOoYHaP/cczIVa8q1NoD0uS/X8Il6cy1M5kJDApHGC
szEgFbIKc0gVw1hMKkojsboystF5CvykeihGt9jw3U4Lp+AqrGA9ZG9CtonID+fJt2ZJGq49IQls
R8ErKB7vJNW5nlLHTN9sxbRR84nK9NcwJf3p/gG8upUYGmNam8+SFIgu5+XcQe9iA21xArShLh5Q
Q6rZiZJiUhmNB6sT7v7+eDdOHOkoPStqoi6Nb/l7/omNjSnSOhAe0ZkIq39p1bQhFdPVtR1Z6may
fPNTGHAa7g96Y5KcbRMIItkhtQ25/v8MmrgJita9Hp89RH+fYX5zrZSajbR5jV21ssTOujVHDJCQ
BGBteWbkv/9nuJHUwIZVltCsDly0RZVprVN1gBcaorNpByCCDT31Fi5Xi//rRQYMU5K3XHbasUS7
etUV0cNKH9zknBu4u6l5iLRaO6lwZxLqLfcX9NYMPUcGoiAYNCLEyxmabc2VCmvg1DnYqw8Uq1+E
NiIFPsUOmDsrIalVw8/3B73xleg6uhr0BlAjoAl+OegU2oqhdplyUlrFE6vAi5Oz0efOJkitbkO0
bnTrHOzn0YltZ+ELvfGSEotShbUBi1Ccnjf0EHhQ9diy/VNQYNe30qHcVPCeKj1E5lnzQaDaeCem
SK+jlOvnzVpgIUoZFv71KmnSfn9/La42mxI5PXnyWzZBRuiXaxESOI4C3P8JMXD10R4tUJ9R3anu
Jm0AHixs99X3I0fjXJGAyHM995GodD1I6lYNT64SeVu/y9R96SeHNkctBjHu0Xu5P7ul8WYvs6+X
QzNAmzy1QRL9mRy/DldO2fUZer72zygNGv1/mCGaaWSS4GOITGZnC6MigW6PGZ6iUvwIlBZuUuMk
rzVwNSaYR1/fP0HZ27PAg1Hen3faaArHMeXG+KQ2dfQFNGh2yJyg2ik+XfM1AaEbP94f8frAkD5q
FMakpSiOs7N7PrKDnjKciE+22mI54XUamESV0kcnMnVpNa+uB9jiJI4sJ1xeTZ3XAF1kHTVqrvHJ
jbnrFKD+/iHvnEZshiobp43r+MajFgK23t2f5fXBYWDZfKcmwVUxF0fRRj2xatuKTuEAqmw9Ci9V
NooZJdoWTH79Bs0Mft/9Ma+uJTlZ2omYrPOBANe9/BShMKAg6rfJqWma4s2PIMcAHfa8j44yuK/+
lI6/faPKMCxIw2TJguo6oqbKRceWQiv8I2KH2b4WTRSZSmIkJ4Ib/3tWuUhpZ6ER7JXMt36iBxgh
rlEOOnTukNy9HuthC4mgfPd9xM+wEe2WgT14iVkg6eNJmcHMik80pqZuW8VWEmzVpB9p0inO6/0V
v4rX5JyJV2UEic7Y/HhBth5rTygJbBcV7WEvH+qf1Ujd1uW93EUeJYMVkD3xPc8DMO+wNpLT/V9w
45yRO/8N2KWe6bzAmEXh5CYTNSeUCFr9s5hEuE8CWkNrnBGCnTqlqfbeIFWWM3mCaIzzXV213TSa
GoNiWMlpKtuq3pSBR/3adkXxokBQe4BS6/2CbNO0+7g1gobXwA8XcEw3Pmua2dQSgQqhIjsPU1Nc
JRQLa4QTME1XWQnNST90ldL9Uikre1uaEb17hmNaLHzVsnZ/EdkwdZc7mbcXICFdlMsvDLonAVzl
p6fMjON6G+edPj6An8wWdvXG/Gi5kplQjkB/YX6u7BaEfZYF+cmLauOr1bgwAeGor2u4Q68sR/A8
wEBeeHmukyGQdZxj0j/sdCg9zR67Uhsw8PHj7IRB7xD8SHxTpHukQ1sKUIoRvBBKVuZG5Vlvf6qt
if6Chr5bBTO3ax9RWG+mrVL28VJSdOPBQDAH1gT9UHKjebSFPLgWoAqWnTSjDMOtgF20oi3idkfk
v6thIUK/MRqCwGhZs/yQJOZN18IE6tAKdhRGW1t+BniOqiU1Tyf5bcHoixbu7FvDkfwTyYAGhw05
u7PpiVWFWoGog+LWwSY3yLHW1Lvq/xR8yr7dvyxuHF/Wj7MLjgfRh7k7lVa3uMfgQQERwzKmfejj
JHTw4zx5uz/OzUkZ0kgNVQiitNlBQrqhiLkaitMoEvFN86A5IUtPl7zQuoUb+Mabh5gC9Rt8nhE+
mx8OFEbR8EF+4mS7U4uBlFZ2Ryhi2kM6Ye6U17b2isJ1vEsno12Qlbtx9fLOIJ9L4kp/Z97PygGp
G6Ex5ie1zDAzMO2K85/4zr6G0PrSNvGSefaNW4HbTp4Sol+a87NQexgBhxqpU5wcNdC/eIGdbmqy
MHTI0uRD6Isy2NKPAsp5fzdvzRMNP7AmpPfcSHK3/0kitaZsotEoxQlFhXKNQ0K0FUZSbIyxBqSP
uvT+neOxn2DRddoL4LT5m8vx0hH2Ujmm2smkNXzEHKAG3GLSeYfnCzG1him61C+8OrCMIr91SlAU
bRCzuhxSMV3K7DhQnAKUVHdhOtbPSdjgRJANNWDq+/O7jpRoCNK0ARWJNj0SgbNXJDWaApi3pp9i
baxfnLzsP7k9PLZdlgFBQjJQWOVDp2mwZVMlxRCrdB5BCyzJYl0dJ9mX5CqgAkb8QOh2OWmDtiNy
CZpxwtxMfYB+OpyxPYJ04HY5BoTWHrOyeMnS8QqBTKxElQfaBe1QKRY2m3ye9sUYJKZ+wkcqPcdh
h2AgGrGf2rHWYVYNQ/lTHQwc6dRmOueiijdD4GBVhkUiLtslWgVjFQ5/7m/J1RHnR1GUoUWLOSGV
ktmPKpKkVtXWMk5KnkY/uzpKfVwtek+Hf+wH2UMVVYA/7o95feYYE8079KRAl6FsdLn8Dcl6XAy2
cRK56/yIsef7WKK2AH8s1Lf3h7q69+X0JG8AuL4UVpI/5Z8vGKLiJB9Q89QNvdmskVvJ003VK0vq
Y7dOlKzdciUSHJrzamrgtqpZjoGFMVoqnmjrm9+DDreQOtDq3xa2H+mqNYylJ+DW5iE1ChYKQANu
wrOFtJVxKBJ+0alp1cRetVYH9zCq0WWhv+58HVoPaZ/7C3pr76SSHNEZd/8VDLdqStoYQWWcoCGY
T0rgmOU+7Qf0MYrOXdKhvN49OiZMjCiBy4nRLnevwFdXyZLYOFWRoSsfHZQyjG1T1ar96/6srt5S
sibAGewgrRpEPWdfAcxUADOThWGxoSJQbDYyH/cSX/0ScpftcheF801vwPJAwtZJFw7p9eFhdO5F
RPtlJDT3EKZqKPKwta2TiDT04RWB3Fdflg9oCFWbAAqmsvLssdzdn/P14bkcVb9c3DQpozTVFUZV
x+4lRPHlsYAPBS9Dt/6L4UkvPG631pgoluuWMN1Do+9yvAqVgx73QvuEZnu6TV093FJKjFalHdQf
ECYp17GPYDMWMO3/MFPmSnEAxVYeO3nM/rkE4i7AT6ed7BP6VThwpqYarcN8qqtt4SHuFo4Bbjjv
X1zZ2aJWR3h7VWLvBgebxSq1T2WamA+w0Pyt2WJluQFSaIOPTezy5/0Rbx0imowqESHdPb6by0kq
IxDFBIuuUyNs99xVg57thgj7nXUc6JCntaygqdvUKA0v8YBuD82woCY1zr/89/+s78CMSguVqxNo
/BCzJL/Cu7Cie1hVWv2IQxMrD0Z/yXFW3m4XKSkEB8otstiExjEW3JfDJuPo5jHGimckPdQHC6mf
AZhb8celpdas0hQmMFBhZ4NYSYAim/3e8wyIkDq0pPO5kDvns267RoV4rIhzGwU6gkx1c9Yird3y
z/y1QNX7TatG4+hkVbgw8tV6S/6DAyaX1gYLPocuGMVg1Qjxlec4iHMUGjRzW/ZdsTf6KEKDRQSH
KEurhUf7xmqDbAIbhBQjUNt5u6EUwoV0V1fnsIKzUxVB+YQkYLVH/snd4uakbTG2F1tsQcsvZt8o
C9/wdehI91x2B6WVsim3/XK3RR5YXo7S2dlGgaNF8UHx/tigcqdn1Rgnc+8QLGGbaltKTegS5fmD
gue5/ZjgNrpwX1+9gfwUdhwek4QQWHOVUzEkJhuQ1GcYUxifBpOB2eQY/Yi13lqoOOlXT6Aci+YC
sDLqesAWL6cdVDFSZbVZnaFZCm8dENa+jL3TaltM7+qnamyVYEsw66O1FIc55k1Sd67E5IfyUxhB
jTQHJa5xGkwp3XP3QS3BOSnAuTZWnE9GaCn+DllFGzFpETfT2muLKVqhz9qipwVz31mHRTK9pDWU
0XfeWEyNkguvLRgj6ZF9ObUpRYCiwRzgrCObupkKacBme9UmwrztsWnFR+I6sUCFvXr0GNOFuYns
DB8Rd8flmEAiAWI6QXPGbdRhrtJSfaCXNE3I4amueH9tWA4okfqSswCmfHZJgS3yKt/qmjNaLeZZ
1DQfufyVXeCoyoGCIWCXri3jrRZPebYOXaNFXQS75HcvNTOmDSqbAR6d5stpd0h4FIMq2jO4pvCZ
X/qtTaNg35lDtlXbSn/wG30JzHX13iNYbgHq4H5G2tqa43yGIIY7NpjtOS1R6l4XfNNgSCwEZtpR
NQ+9k7l7Q8fZb0XN6ev9+f6luV2+DbLaQ67Fn9iXWfN91kUN5bxLz1Snw7c+UbMHd6haZ13mQQ5d
uKzHHTbCaGI1Wdg/DZpXfQ8bxKuUCu2vx7bWWnhznVL87lF6f47xq9q1yLg8IGEcrAzxKSx2qqJ7
DzG8vn3UAvVeiCCu71tmQMICeJwrnkvvcsuSUe0qHFXSs5WM8bcGbtZTg5SbvjKRydgqqZZutJbG
ApzgcFVOhv54fwlvfCkwX+ipUJIASD5nfXiNXxeBWmRn4RrhpxJVtY+hgoUqZoVoGAXCWagp6TfO
i45Gg8OGITOsz7esTZMUw3otP9NEr55q3UkesMPoULqcpg63OLN49rwgfC11J2tXfjeqyjpHtulz
Am31Y4rw0ss4VUOLTpwJ3XhyyhOl+mkD9t7bpJbdbAAsKp/pYSbtqqjTNlkP1uQ/VIaevRgwxNbO
OKFHmhm8b1FWmk9JEpJJ3V9WXYa5s5Mp23+kv7CR6ZHNPsVB8ZBtFXp29sAh41eDxSwWAnZV5KvG
qvvvYKU8dPcTBHXo0xnBFhPtRDxKDr+xw7bFbdZZJ6Kf9SSUr94UmtUOYppprQZBzUMCZcZolfKZ
HYDroBvl6KH9Qehprqzvz2R2QKVmsQngF58raGKgSGZRNahq8Jql6R/AIZQ7euHahgS8QFTUgPVU
l86mQ8Rqj9gH+qpdE23vDz87n3+Hp3wAsxd3D8jEs3Qi9tMaHL2HCKaR5Psix10m0TKKCK4bEv6G
7+T9U3ikT8yngCIPtTLCrsvvUUy+U+XKlB5GlHtsYFG9bn/Bz9hVpRaxU//KEB+GyJfGi2ziWbz3
d2hJh+LlorVHDjMfekz8oglShPIz9SNKEVm0NkA1vCloecVrLOn/C9RwXFjgOdzi77BkEuRLgP80
wNaXw2a+a9PLHGmLq+porIw+KfbumMdfwqLPkVWCHLi3KyeC4Njo7sck66CeCar4v+wKAev7233z
16CcAtoCwK6tzkvAlo5Xk4RdH5paCXEXGTJ/27Wp8WoqaGuvsPPTpWyVN51oecZck72o4zWGzVP8
TPW4WbiuZrfV38Wh50zRhVomr/vs+Nmibzs1U7NDk/V/IrvutlNeIWxV+AaFGLo2K0dH7lINdRSo
7i+FvCH+uUHk0HC8JR2RopYMDC/3JcUyT63QgTsoIdVSO9SKcUWX5qfJhf12f6i/pbj5WNTdEZ2g
XAtaejZNlJ7ytmuTAin/MHs0jBQme57W0WdIZ0XxWg9V8W3sLcV9aTu7eTMUo0DpCbOZvYfqEah8
0WjBV6Whxno0yfn1DSi7wlqBAS7/9HbnvLVGmGg7FSGJ8eX+j7+1TsSX1LYJQXjG5AX2T1qallPT
RUktDv2oja91GZzisWo/GL7tL1yFN0ciquSVdkmP5lElosKlq+SBOASKqu8mO3DQnCVP2mYi6JOF
TOjGyeMKYlZcBHBs5kAgDw4kZvSaOODzDmYX/bh+eMRMI/jYK5WGUHVnZC8w/k2UQKbM7RcO/o25
4nlA7ZyasWtf187VeKJWlYhDU2bxcxtm9qd6qvtvmtobD/c38HqmDKQRQqIwAtZgjuFTiqoz6zHv
DgTLSAw3mHcquWI98mKnHxTFDj9QKX9r9WCpmjtLuoBFgsTkI/MgmdB/nfPEyrxTHR9dTtR73egp
ax2c1GRWvLCUV/c6JVTIcpSmuF6lYMPlAW3cyI50tWoPk5Nq26HBsD4PqmmvKqOybqqqfhiC8nx/
Ta9ebUmspcnkwjjDK23ehLDJWx1hW+JQ6WCv126TltsC8dNXdcBMEeWwwvlUiMpCqNkPUOZKqrT5
ff8n3Jg2CC/IUiRi0nVs9q7UKFmGOjSaR7obDirUvcA1Xp+mY+z2eKQUVHtWaZt3C6fpelNtajUO
hA8NL6Ur7L+aJ7HVI7d1KDCQD1dapySfjQYd9/uzu36oODv0lijlUtOV3J3LXVUiAfoI7+xD6OEL
89aD/kdJC3xIcaomTxtWYxRHCGF7kaY8Jq6eN7segbBg5bppXjQPosUw98v9H3W969LFSQK+Qfx6
EPovf1MFPLBDUK87pC1FMsqBJe7dZjI8csvkxsr3huSPH/v9FrMY8Wg0+Hvc/wHXi88PkOgRycD0
nHkarLTI3rZW2h80NTB+G6NitCslNad3f1FUW8G6yeqMxFPLoPHfK9/uq7EWTnfo0Jf8lhrpiXqJ
uwXLKJ4gqPUPUj91MTKRB/bikaSpCXabmAT4CEn+bMcj0aC4auvDYeTUfsJBT4g1m6G2K62Uso9A
GfvXyGkMlP+awSZg1Pxyl+P3NW7Qu6B6OHBco49WpIRg9EgJCObTwVobVh8T6iV17WwyDSbjGtlR
5A8hS/tYAGCabRKG1VhwOk4FFy2JwSMNWaMdG03NfVwuB7fLVuHkp88QTkPxkrig4ii5j+Chna5p
XwPPzvlfIfQlXtDtrZAspYpovpp2obTPfFDuQx6NifZdw1zB+zN1Wk3epBhQc9qo6+0nyeXSVhSQ
KnvVaZS7SdhC+KYIXjYcMqVozshdiJMvWk8cSqswfkAGqeFBZnk56ivuBy3fQMe3rbUocQOkddqm
ezGIJj8Tgyp/coSivQdpZ4kiJctSrCAbomDYZcN/YTF4T2aOS9mKs9e4yJg7k7fvAOm468DSuidv
iPRqhQlI9WbGY/KadBTKsQn3PVT/uxrUso8S5LAvcM99VSBKsV44GJirCU16vFiwcwrPkz74OqAu
Mx7+JHEUllR5qS4gH4nu/qOJldOPtLZ6ZPQrx1A+oJ7dvcSIspbfaKV2n3ycy/0NSZrQV50zBdOz
AHBfrgy9cvpPOqwLZUURJXrxUX9L1oHtp8nWLEXpPmplg4VkGWcYzdVRH+KHYkVZ9R+LhLpvSeMo
X7exS+0MfwP3u5+mbbEQ3fxNbWbnm7YJgG/iDYh51qwUMaGCaxNrVgfX6NVT6OIav4p8hEhXcQZI
S0clflwrcWY2HwBpDLq/RsRGHjDRqs+p5QW4g/hNO+ABSqFzlzXM/jEOJ4RuVjYpDZrNniGmpYtY
xsHzn82vhZNL1wmo4ux5TdwooEgQ1QcHza6NjcNrt8r0uECnvm0BiTrDF5TwCsyoquxjjTMltB9d
OzRJ5X4HYjctocyuIida0Z7LU88DBMfEm717HXozWaPbFeLvmK3HvonS46j0SEMF2rjw2M3L5YQw
xLyUv+T8ZWt/liRA0kUg38nrA583G8X7M/SIKgJQpIndfco0lN0rl6TZSYvsSziU4c5PwRstnJ0b
c0Z1AbwDFz85yzx19Ugc286vce6rR3uPyUL3IavqaJsahbYw1FVBgP4AIzm0JojDYSdc3v06YGNC
jt48ZJVefk6TPMN8PBi5GdIiLLV1J0Lx9f6rdhXJwPYgr2CRwY9TH5g/NyJ3mr7Uy4OphdbnIs6K
RxDXyge9yKY/ihKgTg/udelczypIKg0+aaMngagSRj4HfsVdrudeM5pHTG+onqKzbn+HtdMhN2tD
osN2vQ52VmTV1ZrgdvzZx0i4bMapUSJpH6IuvLlX626j/eUAawdZR1Iw555PaVMTVTnWsaYR8jiR
sOya1FQ2mt4qa33oloDt8rO9+KwB8LlgUMFj0TUnqLjc56mzwQFUoXmsOsva8h70v+JUr7TdhHFi
QRG/jj8HIcJOH/IsQSPpnVsuR8cKDSkRHj8oPpejm2MdDhrGNUff4iNu0SqDz1/1x8qy0DdHxTb7
ZHqFou7uD3tjkV0ps4g0DUk/GhuXw1rlYLhd6+pHzCe8daa5UXVKCRR/pWGQq6fYRjLw/ohXIaNU
kAD7BnVAdv3miMkxxLNW8Xzt6ESjfnKFle+0SdP3CHkYv3CK9PDIwVkH7WRT35uU+sQC0vnGPkNv
oq8LOZL7e06vCfoaaJJuaMcKdP/XbGiNF6WCSoABnvKQZIP6mNpB+UGokjB8f+5XtxYYLfYXeU+Y
KNTcZt+13jYZ/9DTjsnYjPUKF9LpVa88tLYDRFMXWnzXVzWjgRhCVIDxwHLODjQ9v76A/q0d+Vil
+q2CbgJ0b30VEuNucu61B7hW+Z8S6fkXHCz1/nHQh/jdy335K2ZzNjvA6qhkaMey8oOzVdhcmcKZ
DGxg/GH6hvKvuRZZEFSQvvKgWHivbq04igoAy1GHA6A7W4MxQ90+H1jxofVp0qCgj6uLDjiPToET
LWzv9clCfRI0Hgh6mQTPgc5BZmeqXdr6MVT7xDi2qotJSJEFjzgK2hEeDmbzy1eSKfqQ+kWbL+z3
9adMzc7SQcGw2XQ95Yf3T45ixOFYYPVpH5XJx3gpQI183IxtND47wok29AasBcb9zRElNATwvuQv
zC4P1+pbr6B2ejTyTGxTPMbrlarm2mfhVfa2U3T9/btJfk+JiRdZKn3Ld/OfKZotugVIuDrHUoNi
aUy9kW0zAMIqnkRNuTDYjd2Esw1dgBCPos1cUNxWVAtDeUc/JhAHnwcjsV8Qep8OejeVq0TNexT/
rCTaFMJ3FlK/q1Mr+zdAZ4lrsAG8KuD0HVryVTYhB1YEZr1Tk0ElMk4mUUCFRCRw4dxe7SOVb04s
FwL6tYAhZsVYFZsnQhu1ZKaJkE5F0SPaO8kxAo39mCIw9N6VBTrINUgfFVI2/fLZeHYVIymH09fR
smJlJ0q+TOFFzTqkXbjVikQ7J0oYvWlpZ3x+5wXMyEQSBmQEaYtszg6Q1ylWZ+ljdWziRv+s2pPx
nIAEXMc4SYjV/bGugjjGAsBjcfMC5gEGfXlYw4yb3YvM6tiaWBNZQZMcKl5zTGs6cAEaueBKj8ul
Ku6NvQTKzvmhYAyUx5iNGkSwXPJg0I911ljBuu4j5bUqLe+lw8Fgi3ZSu3B4rp8ZACtIqtA74SqA
Zj67Yqcwcm0FTMxR8c30C7YLfvXLVmNH48jaOWW+lR2Z8cm3pKBOBrTnEQ0eP/SoS0XFoqjg9adj
kAKhAEKWQnd7/muwdeLTCt3xWOmFs1MzaTYajL8I25bu2+uCHJxhGjTUkrl3Jd77coOLJmvDytGm
Y0ANIXvUJ5vkvFP9cq/3OZVdxMXdfjMYqC+UqMJUr+pEOINPS2GOI+ieWMRv94/c1ZXFL0KAAyKo
lJeENnj5i4SZAnXGFesohiZAxsfW6nTtR6RIR0y4UOlDCtuN1kGYR80+J/N2X+//gOszz0XJrUUb
E2DKFSx6zNwxoHk2HE1MMMCjgzpZ08VI7YepjHRzF2Hk3H+HfWUsFhNmWTmPHhw0ethkan+7ecbl
3LmwGot8IXhuUX2djqnDFjjHpK3Bwq/+j7Pz2pHcWLr1ExGgN7cs13acZsSauSFmb0n03iaf/v+y
hXPQxSoU0RsQBGkkICqTmZFhVqylIIgIA0sxVVH2ex7KbDhE0VKlsOTlmfeHlsIw7u1ry+rRjGBp
jrbh0deHhU8iKSAkAyTQB6gnV6/zLE1A1Dp9jnrhmd3LXCokjkCp+s55cCsFIkPVKGKT0vwc2dph
CSnw5v7SOE31qPRxDzQNn7FsXd/VkWG3ODIESHgMgoYrsGO4lB60Wh46mBTyhD9Rwu4eYhAT7b61
IfkbhSVeLQ3Z1GM9Cr34YNIp7VPcfMviCcev2M06uqsa+6K/NK5Rnwo+g81jAJT3v2PpRCe9Huf8
6Ik8ywo/16ayfoQdSxVwJIfzDm6ZMN/wZ/KOvEsD334Q2QkT+DyHOtf68hyVeaaEsZIaLzl6bw89
syTCj5Hy2noe5Ae/tMP0D50SOPfxIlePbt57wu5y4C5OriAeiOjcnPmwKzjOLi+RiT6MRVnZuzJZ
+sIHQALUqZk7oIj3b+zKX7JcfobsXVBxuKE3PtDYboxKcV8yC0Upv1D40X7bwDfA7C3Dixvmro8b
5uhdgHCkxcgk5uXuernFsOdsuy+Dqc9HNxNa9WgqIbqsVZztmjyZ946i2Xu1g99o48vess1kK/1N
ijkQnsmn8130mAxNUc9j7r4oZPow/lC6og8VTvojqOJIeUjJ+zw/TkT5B4OT0CTd3+mVb5Q7Dc4A
UnPaCAR167Yx41bpKEhIX5QOVjeTMY49Hss6LgrCAK0QykMXJ1vhwI01M6cCyzh9Tp6GNRmBhsO3
MrX3XkjH02afGymClzSSxN42k/Q56ib0hoBYfzXaSdM3LvetFZPtIgYDWJHK5FUsMkJfRbHphWta
H5zRyx9EGhqvtqoFXRmPByro7vH+Lq+RBYwAvCmeE47Ixjlf+/IrI7wTzcsixKuaRUa6F6nZuf8B
rad9rywT7uvIGj3JczeO9vdSzUR0ntuaDiV9mORL4ebWH0ii5vk3wGHmvMutSFiOL2anjILeHsK2
9hd10Yadp9bihCbJsjUcuL6RsjONR5D8Mm8TdNJBvTum7egqldtrxgvaddVBeKmW7gyv9V4HNRHK
xn1cfyIKMbRaSG+YMWKz1k1FVS8WvaQk9hwhsHjQuhQFdK2anux0XFAsTrVvw2htlUGuXB8LI2IC
+mEiWAPM5XKFc7zktakAHxucVIt8vdY65zu9W21Qd04K98z3vjDUnqZUONPsyqcY5rhdJwedNmC7
6+vBouWksOyrIjTCBb38JZU3Iz5Inf9VoPSHMLanLMu+rrRptI+KIqZT3ThT9yBKZMR+QejroRl3
/7y+NcbfvwNytguOaaI2MgVqFKvzCodIifJyo7540HdGez5yHcFqCp7YT4fGUfZhtGTPqVDV6JG6
rfajnZioo9trdIyFTRUCbMYOpvsp/dSGuICG/lflLDsYzrwwhAo/mYeHMmz08jPaafa8w6Ddfa+j
OLYPuWYgc0v9KDa+FuG0WKd5HuezVWvD/OiEg6ru0q4dxlNkFdV4iMzYiHe9rkafO0L8+Ag4uecP
cg/6CddYAHNDZzbqakODrnD36PSVvU/+oJgIvUJIyM/p5u81GWdf+zQUs2yvAHlHG3ME09sdzGnK
ta/glOfHNvKi+bNmdDrMokwFm/sJuUTnZzoty3c1Brnma3HBEMz973F1IRh7w0+/pVBUY53VI4Eg
pxPDhhq/wD+takdLH5vPUWMonzqUCvdWUTTVA8HkVlV0lbZx+/BV8giaTGoxLC8P6rtLbyzRVHRW
7b24RrPsKiXrHrtSItdLMdtfMzQJP9hBwSIBH5UL6YAlw8jq6Jce5B2QR3kvQ2m5+xAK569Db017
Ik70f+9v6lX0izFoslGiYXFwNK7dTDbTHuvaOn4F97ZoD5mVgGYDF60a/kJrU1CTUyt336SilwKU
DkLWTi/UbJ9Ycfwsb3G+cfOvN5xfBNKJNrLcg/WUTRe6tL+Zz3ot3db6j0A9/gcpOq32Topoab2z
1V64cutyC3B7jEPTNGS68vILE+3NCbN60WtlGf2zjtkjLc3kyZ5ma+PdvTIFCxrzWoz8ST5bspVL
U0M8huRZtv7Sgmn8NOjJ/Elp2gSRUqZK7n/ZtSuHIIxSHH0D0mCacetoeRRtNABosp9zL2mUQ981
3mHsQ8v2hc319pW69x5ht4Wo2Iznn14pnC/3f4Hctwv/SUglSXupuHJ17PUIwjy1Q920+fCqxo5d
7XO47POXqBGF+H3f0Bth4toSpGge1HayJmitvmATMVyXoQRPOgSAfNcthvMyT4ho7OsiNL6ICn4Y
vxFaHZPEwbCxiya9UI68u9TAfSagbeW7NgCqfkWvSCO3yIcJqUSzQoPbTS169Oi12t6fPfk6slUA
Wv4MI88YnY1A9Oros2OQpEKaRtEPpPNqHVrbDpRmGY6kOtI/DZ2jfYZKSHsK4Rj9Z2iVLYzODXs8
bnI+BE9DE3V1HLWx01oNUZLXYVyqXW6GxW9eKl34mVF8KerK3nDhV8efSjSTBRKSxGg2ge/l8e+U
1BoJR/tXd4FnskvskLfGzpbfpKLD9/uH4uq5kLZ4LkD0cbfpnF7aAgfjpTB69a9q0+qvWjorR89N
w2ctavRjN1jzP3o8i40PeGWUdjRIf6A+uG1srpKoyUHBHpFjiBydRQ5WQcln61N20oYafB0QH2c3
ZlX26/5Sry6atErUBgEJpSWa05dLDUWlI6ndq6+1toAoVKxE/ARlGD/eN3P19UBOERNxWqROEA76
0kxNj8xEfkJ7dVoXkVi9NItn4lf7qz452uG+rauTiS15ILnNrIoa3qUtpttmNUH793VOzPKJO6Af
kVxZnqwEMiRkd8r6z/sGby1O1gxR4wBFRmJ2abBWE+pg6Yj0NCxXqs/phbx9AWj1CMPJtHVO3vDB
Fx6LlJ6XgCeeDQIRubrpzLEyZyes7NMSRqa7T1vKw/vZSwfavRojtUvTGB6EzFb7Z1Xb2RkAEMTB
EZwQll95aHFAzOuhARLN/TcDpFK9K2ymllQmvCefOpuj/ILr3+mYNkFl6b/dXHAURevk4y8Ct7Ao
j/lQI4E85kPx55RN7rd2NogR1UKA/0ftOqkDQLEKwg339/mNzuly5bolMf1yjoTdXgf2IYQW4Bki
7dXObLXzyCFad0EGinRNHCIjdpNnC7Wfz9TaIuQno8j8kho1Ku+pSexPh7QrhidmnWv9MUtml1JT
ajmzXxRZx6Q39FseehO6nv1ZTVCylYeWLvr0UuTQQXQ7AZtvy8ByolfDt6pj+34SCWvJPuz6Wdnw
dmsUFWzqcqVylaSLsNStsqkGSrS2yqeMKeGkbQ+mnhogpEDJ7/Rmch7o61diT83c+gTSMJXjmJrz
WBhR+D2yKvG1m8zpN9kW4xZ26OXZPi0W+6irSr5D9Pif+99l5bnefiuxFuEPNxz3rF+e/xEuMRhL
2zqwc005i6oYP0Gjiho8qKlDHHbZQ22FxcZhWHco/rWKw6L8yhQY3dlLq7OewQwYW1VAfyl/nInm
H0aUrJ8lb8CLapTLnxlVW3TJVOtpjvJilwgEtj+8cvkCMmsDRIo0b/VQ9HOhViojkUEL/M+HphK+
xMnNfxpDPX8yDNHveTvDjQatzBre3QK5cDJ7/qLGSDF+je7QzJwMvDG6YKzs9jDRcOcbV+IxjvUf
sRiWRwvBTL8sxLjxQkk/dmkYg4xHMsjFpA/rvtxxD43sQeuqKWBzp8e+M6JHXK1ymGv1d1G73cab
cb1OWUqULR+dro+3bvoA1MeFlvMYeBNYXMdmTKcR7ryvnNjYR0aefu0QQP46ecNWTXGd2bDFBFIY
x9dQzqCGerlSpha0fE56EdShNz4NKIpTwDQ9Ooq59kMN1exY51nB2FBDTJwqrth3THg9zIq+lWSt
3pZ/fwkRHdQQlI5oUVz+knhemqKa+jkIZ6H/3RMdPVhGmwZd01gbn3cdCr/ZkiwFZMjQjhL3XNrK
xkSxc6sTgTfOHgWEZFmYfRxhSdxli+PGfl4DyaTDVyaen1j18p9h1BCZ6Ee6MY9x5cU/CAm9YjeE
afPZqOFh3Cf1bChPWTEVvywLjkU/1bXS9PmkfbSbhtD6cf9G3tovWHyAE8gqPAj+yzW4rmioXlhz
wJ7ShhQ1ABlkWkV9giWr3Qieri+EI0nxyZJkl4oq9KWxeGyqpWdsM3CcJIT8pQ2zw1IsaFqOTo90
TqO709a0ibxkl5eQnIx3gXjqDTKxuoRWNOYAWActKFAX3OmGMu7JayPhq0J1n+M21k5lA4dmn+lL
RBEnmzdSsxuLBhVCuV3uMOR1q/Ajh8bOhu1WDyYyoUOq29VLUQjVn2rV/idJqvHb/S96/brQiyWp
gQWGD3o1LqWHbbPEcIkESu+GB9vJil2H0YOttd5Riepo78bQv983enORb1AGUIo23Y3LL0teA3Ey
eI2g5vU9haWWPxZD0X+ylr4+lBynjbt3fWxBa8j+KicXcYGrh6T3lHxhgDeIaIqdGZHqO9+IBu2r
mEdL+1h6zz3nwMp+rjy2Eoy5WtyyGG2ZdUbglK0WM0LiUbeboB5offw+Rf2qJ+eNzCltDkgdOF+K
RHE+rBnjUTohlINiEVADt+jyR9BYrWERMuwAkIqW+Cas7icBdnRnRZUq/KEroHSwNikdrh4VzLoO
RXENlgFCB/kh3pXkCgXKU4uBlqBcGIqwSeJp1yKauE9TxQocyLCenU4XJxcdxocPnilPWqUPACST
2H2d4HGjFSU2FiuAnTr9hdhd+uSJ0Plq1np5mBLkif4He0CN4OujHUBx43KprphdwSNuBWZqlrht
h14V4JQ0+eSOVXxqkVfdWOHVVWWFBCVkDxQ7gWGuwiHodZhV4a4Gs6JMP8q6YpgW7YCjorV0qeJy
/NGCmdsaLb9hFdYDObSJSgmlInmX333SrFimHMyyEojE+eHFUbirNG3YF7IaIcWH/i7UvtvCVV9d
WFwwSSYtdlQo8Merc0RPIUfGUFcChjeK33Vv8w4aTf1jHB3nx/3veH1kpSkKurK+iCNc+SI3U01S
vEkJQjtRn+sprk/GHJvn1kBRajJNMrF+JOOE+m9rCOGmafrYwPIki886C6nGetDmJI7OBlyE4lue
dOY3zyrQls2ZGGogmFGso+YVzOeUE2NKG47qygvLkv0byBVnJV+byy8rmlQOAbfx2Uzr6h+3FMPT
PDvNVyZ0VYvgy93SOblpEHAtE4+yXr9mnDRnT5m8Wo/PcxwVsT/qsIEwWvQTcsvSV9Tc2rgwN06R
pLbEEtVuRk9W0Uret0axRIYXiDqJOuImgomdMqAG5xcmLmhjP2+ZQ64EPsk3BOS6qjrayDgKwwnp
0xrZwWpotvqqHqoPejvlzUefUMQTKQxSjOR2XkMu8tpFszNc6MTCR6w9DPNoHvseUtGdBReKtbe7
unm8f1NurA+TJEaEYhK0q1+elzqzawLYJDrX1sDAvxGPyh9tXs0zcKnmr/u2bhwVWCmZrUDDjsLZ
elYlpjtvOHA5nNvMq/d0PLPPwOKyUy/69Agg/O//wRz7SI3XJOFcN3YUmAksgds+N8OSwhSZ9uaT
nrb9MdKsRWFoj4Gd/8WilJcFR0JRa3X5IFIcWi3N43OuV1m/a6MiGZ+6tHT0fbuUaYb2S4bWzn2j
t74gRWWZ7rC7vJaXX3CMTWXJ6I8GSpor6muD2ma5Q/9L9EfGlK2tJ/nG04Fze4NIQc9wBaQAn9rF
hVfEZ8R0aXnSzFHKY+sNymlJ56Z+hYHpNUOhZGMI5nqVOreCZ5m7/yZudrlKrWgTsuciObutjvYA
gFxrV7UzL7Umtq7hTVv4bkDH1Civ6vR6pWVoEDXJOSpj/RFEtXEEOz+8wrxRbdz426YYvlAxBovC
ypu1vWsKo25ZFuza1X6uVP2AzIL91VPD7uO+jD3EVf8/Y/Lpevfqq1PtKo3qxuc6nabGr5xR9H6k
26ny4KblVvfh+qBgjVan1EoguFkP37eKNniKwdJqbzTFbohcCIAKlL2RMHerTwvMJ88l7uL7R6/D
G+YTLyPRRVdDgFoTxbK/nJwpLycPWj54Z+CXjC3FSrWlmH7j61HwINNizJ/qzvpxqG2mDadYT84D
y/rh1QY4mdCRnBFVbn403eFNoHCN88SzyMbD5cdrdDEX7bTEZ1EY5gvCUspr3k/6bhLdViZ3a1lA
lRzSDCm7s2bJhn4npzSqxOclngvuWteZiGUPUxfteBiceMOBXT8LkoGLYREIaKGqWx+UlHM56HaW
nlvIIr7YU/Vjim2FwZRB+55Mw/Dt/gG5DtAuza1ifGFXsQXxQnwupwW4E/DHgsdnmrxfbmc3n72I
gafv3VQzeJbxgw73rW8sdp3RKAkqe14XpWd7TEbqAfroh0RPX5SpXVA7MIuNY3PLHm6TF56bT/FW
/vd3d74MQyY2ef/OXutOz5mXKn9ErjOiPiis3y19iq3q202DzBgxPSi7O+tpxarXq5LnIzmPwgv/
UGe9fK3sqN717pI/ggwfPjZWBccXk+sM0dEkgy6F8v3lAj1zMJoR/ODZpKBs+B1D8+rrIOJmOpSD
Xi4P3tCozvOUzEu6o5m4RaF8a70QBUnCZpDvoFgv7Y+K00choIKzW5sTndaa+Ek4TVCUavUXu7HV
5rh1OaHHkgBqDbPr6cw8VxIj7sLknNft+C2fBmodBhDGRztayi3i2ZvG0Itij6liM59+uTiauiOT
Ymp8rpSwGz63/dg86lUt6k8zCMqNIv11CRn8NeNazATyaFASW51VNA+0CRxuei5oooU0yOHn281z
YoGc8pbeh6wl/+WCPNrp8dTxp8WU+IOuZS8zidhGYHzj+ZIzZMzKAQq/psMqyzIfx7zm4miVbX02
Im+mIxiH3nEKOdnQmwxx8kBpDczWfRdxLZbCPsiRbnB4umRAlV/l3Z0N+yIx8qHPzmmph+m+CXvx
w7TDdmd3mWf6Jn6fv2uC8nKXVHVQTk1J7NBb3iexDONrr9dbUwXyQ1+UUPlJQH25uEQQssFw+ZOM
unAY7wrTc1lYhdiNKWUw3+Rin+6v/cZtQiTUocVD7k2pYGUnmqFzsIBFnnWznknQVYjkl6XLIW8R
jHwPTed8vW/xxnOAVyTxoCtkwj23itn1jOcd/vjinEdF+CwEfV0EWhdYKkJ9+StpPOVbF2odU2eu
syFmeGOxEvGIc+YuS0TB5aZmdlxm8wI3pzGW56ZTe7HT7KRB6k8p4f+yN33zja9Ib5QytCTrose3
ghSM6kg3F/TxWU+LYTpUDVOvPowhdr9xhG+sDP40SgKQopLwrZP0OdcioJR1ca4zU438DOjk3mwT
icm0GtRF7W6LnOCW82BanBITgBeAi+spxSE1rBZGsuLcJqF+bB2a16Jb9L+pLkZPvVkmDxTf+h1t
b9Payb4cWNElPaaaIn7cP1E3PIdLjZ/4iawadMPq+o6NHi2Cb3uOW91TKJWm6S6BVBCYQ+ecE9VB
Q9HI1MN9q+stB7vLfCSek1xXZfR2dXPgHh8cqqUiSMyoOwn+n8c0GfCd9TT+7WRe9FEGdmkQ2gt6
bPgoAqGVwaUdeYtYKX01w32e06h/rKalnX36LcOLNnvJByN7aZBMXvZPZB64phsBRRcV6P/ogQH5
dvkQwxjxN5xHSrfvsmWrsyc/0nuHJ43R1yP6owANMFdu9zsfnFMZbBG8U4NwyfJ0TyG16L4pnhPF
e6Mp82XDC936elKlSaZ5dIzXIfegu72Rg3gNatH22ivCiUX+ApuH8eeSRuLQCNFuxE3y86wXyFNL
zQe6L1721edrxljz5hIhFIYPFz+26Wq0qlU+TyMZ4q5ayOBV5qx+UrVZTkPiQXd9/8Cur4ncYQgX
qD7LuInw4nKHG6uu67FOtYBJFavw9UE3vsGblj8skmfRH5Uh/TKaXv7HfbNrH/ivWfJSZl9kM2V1
O6NlsMalF1qgNo1W+nVJruWjpGLu79u58UVNCA5kFko8czU+JQrGLZI6UYPFmczuZPVdO+4H6NST
U5Lq6vdRn+yPKk6wNtm8kASelC0g8bjcUqUvUI/2Kj2ATdk0T1VUDUrhK2nidI+aGY+tT1muUn7e
X+kVrASz7CeIA9S12VNjVVcwFsjMjWEygrRbqi+xahZ7FTaqEtxMM/GPMXB2kxHDUZjxoZ0nhhL1
1t6IHm9cWJrjb+V+OVe0Pk6p0WlD1gwmdWEnb3eda4ePakxDy7dye2tQfB00yBWDFXdpBAL6RdXn
cqPRM5obhGuNIAvF4j2pmtLsa2aNey9rIRq0PGo3neFUL43nbBUZbxxgHARXBngHUPI1y1FSF15N
o9oMRmEMxZ5xgdQ8eH20Rbt24wDzdjMT+cYejyrB5RrLXG/IXgwTsJDVeigepPEJjdrQPE9iSX/S
H2u8h/sn6ea2yjk8Wtd4+jX4v80UeuFJyNKmKRKnLqqBjPbMAJl+aBjKS794ubYfZzM859OyBWG5
4REh4JIAaipxtBdWDolpqZKuw8z7AoPp7xrYVnuay0LPjvD8T0+zMpXisRu96ZvVRyQDqQVL0Mdf
cehNyTioOuIT1wkXcz71CIxVCxj9SLNnoTAT5ENdV3ufC7gJtJdSdyF2vL/tNxdOrQ4iCUjgGDq7
/NJJxHAPPKp6ULexnn1SwrnYdyqytgcjHydnFyXJIgPgsrL2Fv+zHGqJtfP9H3HruNH4+P8/Qr/8
EYoO99qi1XrQqFr/GURV8bOgPHKwS6tDJ6EwNhZ94/nBSxC/SIYJQsbVO9A4kPZFyHAFugISg1c5
HyHJE/r3tKdJeKj7fIFVzUyij3bxpe/gPSE8pmjPTMIq6u9F3rvamBlBXLXd7xhq5/A1LlRFOSag
RotjKFL3ly4nzj6+wTzzJPMG0D9CxNUGTx3A+to0AmrM3YHBXu8YgsXMfd1eksNizVt6RLd22OEY
y5T+TaHg0iAc6rTo2s4M3ErrXjJvGl8rp0qZsWkyF8XksowZDaButSUEd9MwnBMgDCX36zp2y5Ak
Lp22MgJlqrRjghSlP01Z++qpEzPMdRJWCIsKPc43nvybdlFFBDlA/YtLfLngwpxHzYxaI7Aro/s0
i2H+NhYjDR+9aeAtoSs7Q3MLk/DW8Mmttw8cjEwhcV8gSi8Nl0gEV3WjGUgZNMu4r8Vozcc8qifF
R9C8KDec1M11Sp4LwH6kOOrq6lh9Hk3AfczAHuI8yGpl+cKcqRv6pb7UXNY2Ng5VTB/q9PETzKvH
yDIeUqLHLpe56FlcAdQ0gxrx45OS9mm0M71usP0k8UoYJnKKObv7Nm+tFSIHginec1Cc0ne+zwNK
U8xWW5iBmpif+jrSg74ZjBMJpSW72wDIDUX8vG/z1gtPLkv5CZY9ovOVTQUwmhETDgeiLdPoCEAt
P4Y9qgvH+3ZuHRsyVWAgpIxypuFybTAYIsM7OoCaGsX5GxkpPd8t0whU1BRqP29Yk796lXDIBAds
GLUHAICr2xGFqIZrdmcHjNmGz3o9VMW+mqvXpm3PSp3mJw2v6D5BVKz7RRjWG+ZvfEg8EXMAPHHU
wde8zACIUDRyKjvoxDzbJ2UM7QjWRnMK2nJe2gd4SRizM4tEbOm131g4Zxb5Y5B40EOtu0RhOjk2
0/ZYtsxJEhUb+zDVk97v6/Afogw79aNIp8Q1zRUiFXOVmOrHPZNkz6WMCQKSdGR1olKY+iuzUJ2g
Ylr1NBYasoXKTHMj9qwFctsZciX6qFsUEjfedFpVkiaT0ILmzsqs5tLpg4vUCZrJUJNDYxnZ6GuN
94+SRoPu1/ZkbHzlW3st4VvS8aOqsJ74E8ai8pkTJxiUKRqGXT6n8X/qIS3ivToOoXI0StEpJ89c
KqSXW0f/3vInW5QWt9ZNKVsiBSUycf0QzLouVAG5U5C2Resv/WT7SjPHrW+l4TcEkuOt4elbh/u9
wVXwhG5Or+QitAN1UKr00AMa+ZbMnjo+hMBN9i4ErKWvpZHSHD7sQkjh6RQCMwRe660qiq3ezXNe
NnzhMq5rtLM7WPYGsA47M+qHjVHVG34R9Cw9ZQCfcpxl5a8MfYZd2wytIMpaM/TRm05Mv3THeaMy
ccMvMptqgByDvhP8yMpTQdUMSQ1z5wHSn80CTQRMjV/juUYWKJkN0QYf30MJ3mBoRcoNrE+LqeZM
CC2GFVQC3tynJHadbhfWNp3PtCndDXa8GzmWLLYwDcGLBoJqtYmOGaUqrt4K7JLJpl2SAGtqUMT8
1hYo/VneoH4ueHe+wYI4b3ihm6aB2zNkRsnniuLGLnMKBJNtBjPPLVB2Q+0ezcws00cdxFH7pEMI
xgB8LJK/FP79g3wSb9qJ4NyhlOVvCE7LS/TuKUcRY+yyvncCI4ZEG+Wh9Jc6NuZONE67Afi+vo+g
qZAO4fjw3BASXprSkRCZzESjEKNG7bRTqq7+C+4cWxzz3LCGg6smTHarTUk79v5hunY9OsUfdpix
QR7b9ed1lXnoJxKJoCztSFLYRcUeKjRT/0OKWTwsVh+P/9w3eX1dMAl7ErdS8qusa5eaUTTRZI2A
dJtieIkUMyl2DUnsTlWSeKu9fO0DgGAjxw5BLbCSq9hI9RaG+PPEDvSxSv6rOULrjlHuNVt0ULf2
EVIOuFokYI1A9/ILznqv2RGk84HlLm15zDInWfapcBTrZBuVs8/scN6ibLlxasC7UA4Fw8kjti5w
u4Njd1bWegEtV6M5dk1FVyptUltCdbrwuXZH92+mlJutWuX1q0kaTL2FfFiK36w5udhEQVMX0GhY
VZa3g3k9Oia0N5Oj20XG76Jzl72YtCXZKWo8mHu4YrOtIsSNDX//G9a9qUbvoO+OouRcWmr2Oer6
JD1kNZqqe3eAcd0USx9+2BXK7B9wu6y8o5Sx+sbu5PbDCFfamSdniZ8RMRqNXZN4meHbCJXDHJjW
rZ+Kov8zTPthw+1fe0NpHWIQE/IJKhByQ967I0HmXFHiOOuhpX0XFALCHeGE/b3tTUA3c5l+IUSt
EA0ojA1HfOPGcluJkCj/k0rZK/dkNJ2d56atBDPlmGdTYTq8yBzljx5A0Om+c7j1WaWkFxEC7ARX
FDc5Y6JLOWfRGS6Z1oelJfripaHYD0v+hz571vf75m5cIVu2FCSJCBO/a51pgDAqKlmZEuRljHQr
/ESzOBRsfnIwEUWfI78VgNEiZ7Y3mrk3HJOcsccs1I/kxqsQrBsiOCXtMD4PYS3sYzZOkXPqncT6
HzaU6i+EmmTBlFfk73h3bEajTqsmtpKzhgTuiUdmhkOTWa3cXcbulFgKNfb7e3rrE/Kk0AyjvSrp
eS4ttsWYeOlsJOeeqcXpmIAQKE+eaK34gTECp30s4DL+et/mre9Id4gAnoYuacvqchRZCH++CVRY
7yGXmBZ13hUK8hxW1Xtf7cFqD51ZbAkO37oWFH+pjrG7NOZXRpWF+RK9caNzzBjs7Kd4w0c9MYqv
XcvM4v0F3rSFxjt5Pgg7Cu2Xm5pSn1OAFQGbz6fmi5qp9S6E+cbbV8Oklhtn5tbZJOzi6zH0AWx+
XR9yYHd0IEA6Z3pf/Fa1rIpOfZ405f7jiwImQozO7jF+IF3eu7PZxUvbGVnhBXnijEf0y5xwZ/R9
ZDxaYumc7x+3xtGgV4C6LWHz6lwaFiQPmqJ6wehOKtSinZTnNXu1TA5dasR/3bd2aw9JZumwszQQ
IfK/v1vbHNZOnBNpBBb9/U+wSIEBAhXVZof7dm49CzzEb4gr3OaaJETOb7nZkIcBbQ+rePAiJ3ml
U+K+Lho4Vgjb3HIECgUx4u+IDK/dMH8rFKA6QtpK1RZS+tWmquroMhnTKEG2eC69QwPhPegAqueq
G5lMn73myBYnJ8RZsu5QlF354/76b918SQ3IOZUsKVc1gyjO6jDFg8dDHb6GDLa9ZuQsL6W15HQf
EL7r2sLYuI03WphIV4CThAKDWQ+IkC6/rllqSLGGiRdokWiz16pqQ79D2dM4ITtjon5YhkXk+pDB
6fozDbPiU2ihGn0uIa34+/4GaPI2XhbKKJEBKyZ/IB2kAnj5WyLKrmPtVWFQ5Ii9+C3b/cDUfB1C
H6H1T+roRadIy3o0V4V1UgAFFzvSUu0Q0jYTu9xpsn1jlVuDN7eeAaSluG1o0gHOWjmRqNOthSZg
yExVVZj7ucub6bHO1IQZbxENDwoKsY/3t+KmSa44WtKcBHqClzsBm/AQ6ZXpBHO/QAOnGE3/ys+b
3INhzgahWVxYf943+TaEstp9cDtv2Dvwq+RSlzZrKD3KYhpsZNBrVwti1UPJmJOhaEfqy23nM2Sh
G36VKkW7i+MxgrfUUH9myxx+DT0VPuGsistHrwnn8mwoA/Iz93/hDQfBz5KTbeTwxACrVypxKi80
rCikj1Onje+JYvB2gjw66EddSVGE1K3iYBm5a32x6s7YyuJXH4UhUImqp/FNgxLcyJrcPysb06P/
l0MVuKjPeuUGmtnFO8hLXqaizjby2ZU7+NcaA4PMVRF5XBX0ENziI1l9AVfm1Jd+NE+V7ouxqMND
rUX0+evIfIKnxRg2tvnaMCOvZGO0Q+Vp91a3sInDPMmQ735Nw1g8RWn1Yxga2qB6EWoPSTYnn2HI
mR/uf9vrvaWwBTSFdiMDjMxIXh6+YuSWWwhov0ZM5Rd+lSNBf8wRmZ/2pRUaR8uZui0d7FsLxdlQ
lZE9Z+KtS5tjE4V6qiblK2G8djTyzntQjaTwI9SjvsDAlZPHT1tG5TPy7pbxWQEH4m5pb8gpg/U0
QxSPolSVunxthNEdxmTRTIioh+U1bUNoUO7vqryy741JVgOPITdeVdjA4cO6XGHXJIgnR5Z3iLRy
YnwvB1Xr54U62xuG1p8PQ0CqsESFDbDsmtUF/HLIaGvnweDiZIdQmOa3yetG36IZ9hkcw9ZQ1E17
ktsApUcgf+uriAqvpky14x3SqnaOXcnJLCukAyZjmneK4X1sBgv+FJbHTjLdRncKf3y5j1rXwweJ
Jvshd+vmV6L0DW1yOznFFCk20Gk3PhmJOeuirgzAZj0moXV4rrA1PbghAB1UkQ4JKrHrRs62cqUs
iHcWtm06FLDyQtJyuSCrmWDhRRUFaVCUOCPwzAczVl0fvo3iaCtpdqy8aTmZc7lFBXe9PizzmhJh
EcByPi8txyNUKKE9whEo+/A2uPc9xFdbVItbVlYHX4c5dGiG3jvgxzR4npgrj21Eo+5fr+tTKNci
z58F4o187XItMAEadWm0HvMWarQblsncRVUsjq7VDwem9ryNYO3WqsAWU+Ak6ucpXB1DQ3Wb1kwr
79AtTnpMlhj9iCnfYs66tSo5rfrG0A3z7coKjDV12xPzHdrFtR8yNBZiv9VL57BUhjjYdtOFH10X
uaBsoVBDoGQMW/TlPqoO9Apzr2VH1BGq194WzWusgP+//7XWntdinkEFkvjmqjjyq68VZZrdG1mU
HptFb3aqzRs602Y+wAKzlQ6uBxloMbzRD/KayWomDEiXK1LsWlHQac6OXdSkP3La0CcaDAgXFoRe
v0xYF7/g/5P/4+y8luNkujV8RVSRwylMklCy5XxC+XMgNBkaaK5+P3ifWKMpTfk/lss9QPfqFd6w
twYf68mxcZLHkQnxr7Qa5BRqhmZeY9GdX3bbL2LMgsQd73gTK3r5i9q19EWQYBmN/m6F+NdQ3y5t
Vu+YmbZh4K7GrbKT4Eowu/TK/15022p/lY4Ce62+NZU4QEnuDyOaN7sEPVBYFPY1/NjFpZg30CEn
kyB5ebmUg6Llinu7ONhZk6eYSKIdHHWjqk8TFM92/+97CcYOmRkwJrRtzlaTiZD4zJaCNnGOR0Nv
clQi8qnBPeCw3Ykr7/HVkeTjOaRHm48MVrDn/ZmpoUk9VrU4dI2WP+i1bUT6igkQ093mUBXefCWw
XXqZfxjVG1iLK3YLRH99t5Rp7YSKnDgouzN3uTcveyv36l2XkpW9/SZf3USbGDBpJs8GLIwJwMul
zMw20zqYkr2N2YP/EVVUuzo54F36G1zdPYtB9pAgHkvqqHn7qUOh+kr0ufCwIA/pRUOBofA87zvo
xog/SyG1vZnMzs+kd7H0XCqrfcKHjyb824974UuCgeMxSScocM9JN3q6ztxLOpmEaBZ3Z9V5s+xG
xPqo6eQ8I5WFuE37r7c97D5GVDShORyk9Vts+OtzYmgxNp4/lAeFk2uE4Pu4a2dTHlbGQE/sWbkb
0z6LVoE+0tuPe/51URv//1OCTimERfssxR4T11rlasm4cgX5hFmYzbc8ACOGY9BEL9xehyByzaqP
C5Fp6z9+WVbfFIsAbOEGZFrn4I/NZMpLkkzGeuX7PQCUoPsBNt3aT9K4Jqa97dO/U+0/a+EQyiTQ
wAr8vJgAhzWICssKDBVQAtn3U2VjLJ+oDvus3Bx3QSeK4r3vpojhFXXq3ZEy0M54+3WfB3l+xNY6
Bm7zhwB+nqdamYZLSlDg2aJ7zSkJzPRdUCj/PTCY4N26aOMBD6B/FS6nKAbwQVmzbS4f1MvL3TXy
a1avHZY46/Sl/zU0Iij1A1ACawRsaazj95owkl0ZNJ8fpPNVt7//tad9kVmmSJI5nvtiFZ8MjO6d
3azk4Hy2YRvNEWX1/OHt13seKbY1N/Q7BRWxgkL15Zq61jgT0zrY+9qw+vvayqdpV+SglkM/H+Zr
aIwLj4iEANkelwxH57yomlqnmXHDVDG8G/c4gb3+KGzu7QkEJwahqsivpUiv9w9+vkBlQZkgU/lq
oK0B+O/8DPcoYyVSgA0esbjrhtG40VNdc08T18ED1P/gyjzynMOG0B/zQBCczAVcFBPOh/cpEG8n
ydUcj6mhffT7ROIcXuWescmHPJl+552MqSrMp2RI3OKAkrjxMdEctDwL4DbOl7e/8+uotWElNpMY
/JB4Gdvf/9pbqDaMTT1lS9wVMv3aeyK9FY3+S86N9syh8h6RxSnec11d0zB6HURYmMuIFAYYF9pj
LxdeC1kNndbNMS205cAEJt1Ba3E/tc4IAD7Linfz5Jf3drIOj3jkALH6Hx4cjRpIdISyV+zFZJqM
3vH4DPS1pue1dwPUY7oJV/N06t01wlms/NRZXfnLVUPz6e3FL2w+HA+B6JGho2h9Tv5FvTKVycLD
l9mKTuhgi/s+WEzQamoadzM8omcUCvorpf3FVSni0FsFSBycZ+oLjegBdMMcZwB398r2VOwJX+xM
XTAC962xPhIzxce3n/W87b5teEAyLrcxMxXaS2dpjzB0xt75Msd+oq9fVbDoO6crcnwH3Cx4qpIF
96dmwWxZOI/alvkZKCgf3/4RFx8dQBJXFnXsK9oHkCyipi/nWMuS6TtuEN+yTM8wTu8r7X2S5d37
UcuCw9uLbqnjy3uSB99sr6hDQEaeY5F0lY+rMfoLF34PGBUQWovmfZb8fHuZS89GWukxX2S+gVrA
y5MEzqTu6wkbOmNYeqKXpwSSuxrDRhwXvDSyBmE8qkVb/1Gc8c+HpZ3ob/EMIuz5EbZVuSQir9jF
XtsekmpMnuau/1APVX1l516KUqyDZTfaRwCmtzf9V5SiRNSlOUxL3KIo82GAKfkR8SX/pKWlOR88
T8nH1NxkL1H1N68E7As3IXc9ECEoS4TK86+YrDIx6dmq2PSxceQAzbE5FU1/a62AmU9vf8sLUZHu
LAHBomGKMNHZVQ9ozV9TLAxjo59MapDW2mX2aN5QYsvjlFc/kai1frtL8cG2ivbH24tf2Eh/muDM
YUA44Mz88i27FPHrZHhrjEWdSg7klLLWwxzL0jSC6BBkd/WUS33nzfl6DU174QuDdwJkilUL2I7z
iCitYih8iPKxYUtTCzsa8uudvao89kef3kJfINGtj5rehUU+1decof7Mkc/OKmERgR+q6j9IlpfP
Lm2s0cpe4ysH/sRKdeBoiCk703Bfm/mK2JamyiaLOvAadZSuXqrf1KtRtDsaEK4ZVUWRdXtblJr3
TceyCHvZvGx20pw9fbpydV2IK/4mvwyiCAGrVxnE2vkB4hHmEuv9rL74dmJHnt4V1yQqLuRkm5MZ
aSDnjjzwbDtMTjk6mA6pmNZCgVXtqld725KBxCugKurj4kj9SvV2YfsjyEnZT1sDa81zbAHk77Yo
TLXGAW0hPdSQHX1YC09/wBeheRxHI2X4X3tWdyMyd/6e9xDYdm8fggvHHaQYMApmoHQgzucIdoVF
5OgUOj9hGg6DLmT+ITEVfLjMgQx/pdtxaTUi5zZwJbZQTb3cdoUKRr/XKz0u3Ubdt5ZcRaigqhg3
dVpV3pUweumAk/JsBMhttXMwRak1eZnktR77VjofC99e3ueTLT7pltRP6P5PoUQy6Er1cumbejgB
EbipKagqXj4iN+bSGFWmx8WK9/DQB/btgD5gCA2w2i9IKHBNIYWhQaR+TKwuvXIJX3rmPwpXtOC3
5vXZ8tnsZVBgDBzZleX9qOTq3TEZym5RvzKaiAw7a3auCir3yj66dHpINTg8NCNeN3p9zcxAsE9G
7LbWjO50U6+lfOi5qYdDlfjaaEcmTuXJ77e376U4uqm9borQsMT+VB9/3ZSLBTLG1DiYmSasnYGV
2LOv9D4ycKDbgYUv4GYzXbTKpbzCzb6U5zF649AyYKRhf07LcHSmHcU8rPFE+yqP5HZ0BvoCveF9
KAMhC5AVgDK+jrKaN8exxovw+jaNsLISo79ya18qs7ZBICMfVLFAf1ovt51d2xygqV3jrO5FOIva
jrpkzkKltzM4134MZ33qj/OMqJCEwrFLGluHz51lVzbC5V+CvSrXGyHFOkfbNLVKCx9VeErpqfuu
pNt+X8SiRcOQ5qdcLRYa+i7OBL7s6aKv2DHcBiNtFGNOOZFvb48LpwFIPoX2prCxTXNevhU8x3Hw
mU2+UaXGk0Nnbk+0WeedZk3tgyn05rhRNq9pFlzYlYi2EOXA/G/C1mcpapm5Tc10XcUq0AY9Mnrc
oyJBZyfdN65fAyOvB+Nx8GFG40li0DW88twX4iw9SNAMf8hRr6Q3LI3+tlRU+5nS7UObYGqPVFr9
xa8840qQvfistMXonWzN3nPxextSw8TojzvM09JYDcUS+5xIlMQJePfm0BgyHFQhqnettKzu+PYH
vngKNx38bXQLfuNcp0GrG3vQdHy6JzS8I0QZnQfDEKIJ/bTN4bc3HQxot310KpsSe6G3HqLWk1wr
ry+98D+o4z8YfuhhLzdaqTed4QzbpreNOaxrle/SVpnIIefalUe+kA7RyqGZwnjcJysyXy5lyWyV
CB3qMcWW+a5zy2GPzbLx7u0Xe+Eae7HK2clJux5YxsgqI24un8elTL4g+eofjN4f94kh/WevTsob
z+36ndVV6vPby58fXED7bFH+Q+xvGFKc05XIBHNn8VcViz4J7n2v7L6Ibik+66rKC24SM6jRhrfs
K/nJ+VPDaUTq44/KE+CsV8OfiplPjx+lB26+QlovBakThFbeqaOoxlbuYGe1NFrb7rkbIaDt8BcP
7CuMsPOttP2GLf1Emp9q+lXMCox5CJQwvFj5xeTvtpmpvTP6ApQH8ETvmt7n6zcNeARwIrJHGz/3
vNYsA3MpugQdsJSM/2NVFV1Uwd2K3TWY3ymtM/de7l9TtjrPFrZn3HrLvGs+s3sel1NfFq1d1z4W
7jhiBmhEOyEEP++5sUX/sEKWGfb/uqHAr0OxQXGfz0st//LUdO3Ap8taP1aJgsUjRwn7Te9jR2pD
vuu1oXk2grleD//DsoQlPFugopARvlxWSAdjYvwa47QwnRvDkosVkYMG7yRk6F2FY2KE9v9yLRyd
xwje7wa22sbCDIi4/F4u21ilq4NwZw9BuRMhtqdBsKtcu7km3HJhs7IQ4wFwe0hYndexdi+TMU1L
P648GjC1COShSxzzpgoQ0Xr7VV5cahPBMTcpAtoiL59paDo7D+bCj51VZvfA182wGLs2ms20ubJZ
Li3FfUZhzPRww82fLbWJdhVdFsStdLp7Qy/nAzAo5/M8edcEIi+cBJ5lm/9u+AgGPC+XoigMVi2v
glhq6fTYrxiqMcdJ4jlJs6ehvaqLcmlnAC1H5JruMlodWzj4O2E2mroovN6Ii1yMX4ZxFT8SE7fu
t7/VhaDiAqNk6EsDCnbk2e2BMzkwE7K62PfwMI5UNQwgTbzRuWl97LqPlpPUR2y6/GvwjAsBHKYM
3SSqvT9tupeP5yXDlJpSWHEL2Q0JMLbhLfJU82lwNCOJACCax8rV1Z1UVaZFiVNl1wLqeUK0nT2m
ddwfUG15BWd9hKZm7wSpa8az7NAYXm2v2aE+Xx76aplk5LtlS5ZQIFKymiXzpX9/857OrUmD1KQ8
Odu6M+Ggs+3Uir1sMFCsa/sTVnnNPtey/lnlmh8OdnoNPntpU22RdXtolLHPzwvYG412VmbEljVC
zWRs918+Nt3Xtx/tVa7HmwXGTGsZXgTUvldDurrxMzfJzbjG4Pi2Zkizd8dhPtraiAORnD2gbVr7
0G2eDeWo1mY35IH/6e1fcWFrY0QEy2yTmLPA6b7cYaZT++ZaBUa8OPZkp/sKOoEd9aKrjKharEWM
+4n5VWpG+MhyRqK3l7+wuzb25mbXCSHWOa+ucmuSkzvodiznNL3PK9/4kDajd8gaWY6RWpfql+XV
2s735bWu9IVQRU9ha+4TFbcP8fLJuU+aQYnOjuFXD80pl410okGYwRdrWJw223fjrJvplVByIRZv
BncY/JHqgio8C/tJ2iFxY452vCBKsE+cdXiPEJEf+ol1Td39QvCgjqGWQdOC8HWO4PDWTV6mbc1Y
s4q6OYw9cna7qU9b2wFgO2G6mFFQOI+zrdX5c5dO9U09t9g+vP2JL5wmxGL5uLxqPvT5e678qic7
CsyYer8MwjG3y73vtfZ6ZStd+J6bAi7sZo4thlNnSYKvZtMf7NyKR5QQfzc0pNB1cLphnw4+DqDZ
NFxpUlw4OqQiNDzRMiUfOo9NK6zjsjFrK55mHeuYWTAGHNZ3+dT6R9DF891aBNWVdtylh+S8oHtA
k+g13sk2J4kyembF5eAGJ3+ebPBGYGINR9p7CuNrIPCL6zHgZQdRgNP/eHlICrske516K84LO995
ib1Eud4jG4jAJ8zGQN68vVkuxAOaG86W722d5HMtdMFNUMi1xaM7mcymCekZB8vXLFO+3Ht+YSzp
KRkChr1JW2bacphLvboG8rwQmDfLAPos0CRBzZ3jrEaBkHI2lm7sd7bftpFRGVn7ca6kR4rR551+
h17sNJn7MSjq4gPAESVb7NsaJcMyWcS19Pf1S6FsQnjtjxwmGfD2kf5OcoLWE6rp3Limw17u02aQ
twLjaIyKbPFOeGJ85yM7/cm36v/h+mftTT9xG1eQCZwnWHKFms3miudynZZoM7UTYSob4UE0b9rp
DoZ2PkW034w0HMC6/3p7Q7yOl5vLB7XOBokFzXIWpVdzbIxcS+wYLf7GDleIP4jjrAjydLp1TR3s
dcTcFgvQ5dysQF/RaMfC5CZENir26lztfciKB9Fl3smah2cSkORT4BTWY21l9RERb8jLbz/rxeV5
x7Q7kSam1fbyOyMF3DqpHOyY9dQdiDQmaZWTvJ8zQ6EYlrQPmQQOu5u9sl1Ce6ACvpJuXXzbqBts
b4FIfY5uCRDT87zV4zp2quqD0sv3gzk3N/myXDvol1ZCO5zMB+gK2fvZnu7XpujczLdjrctOZeom
P1I0lQ72tGT/2NEDH7IhJhBeo3fJlz0LYVy3HeprvQNUJRjaJ9i3tTcfQA1Uy1OVyXTOdv1264Pn
1NN4XbB/fvuzXnzUAMFM6qFNWuv8s1qiKJ3OdWKxzlbcl8PyXs86GWadd03N6fVduw38QHQzM0He
2tz+/lekEEpYspkCJ9bSwe2ihoQ+36euVX9++5FeXwuIv9PRoS/Orf7qTkeTa2xtJClj6uXsYPjL
O8QvpiwUiQ7vLlmvNbIuvUJ6Z8h8EP5otmx//+u50pa7sJOsl9iTWsJh2MzIx7muT+5Ut1c2zPY9
/h4mbxuGZhmDEMh7m9rzy8W0rvU6yhwvbvzS/YTn9tzHwerK6ic+vXb/3ZzR3Az7ZGzsK7ffpddK
gDExeGWQ/kp9B62LGWWNxI17nZF56DuaH7WN40RaVRYiNBrx379/R1KlTXWMSQvh9eWj9lZn+k3q
uzGuc+148kur7OFnl+nj1FfBvIcuda1XduntAqxh+5B2A2c6+5RTN/nWpDSXjL/tnpATmk6Z17mP
TivRlc5TfYhKP6//vYwFKoboBG4NZBUo/rx8UuKmqMeKHeT1Nk4noCIpWHtR3hV5W+wMZ1RqPyfa
+rxI/R8NXri26YiAjUR3gtSNy/Tl2maDRi/6tH5cJ5qMsE7Q9nmV5Ye505MIJH19ZRtdOC3QJxDG
gZqMnMZ5xJOm3gyGzno0dZ0bAHr+3YSU37fZ8o0r3d0LO5bdA9SFyRC31nnn01soYu1O0ZlzW2sP
41zfA7ix0fA3JthF3jVi0cX16DySniF6zEjq5asspjJxvYQGZD1O3c0ya8HD6lbtf6uuhodKTNdg
4ZdeJb1klGcwVmXPbr/nr8CDRoKXYD/gArCs692wjNzG+BF8hMytXYP3vxo10ujgjuLuZ+i8UXjP
9mhRV+1QBmkQJ1PnHLAY0T5UfrHuh7pTh8Lp+8jWLEGU9RT2yCU9qdBDmOYzTVnrSm3zOuXkp2wT
P7YPl+Y5sNTNybGZgwRcV1oeQT7KPtfKMab9mo/ljWso6xMWnWlzwBy6/v52UDpn129pLqQuUPh4
B4MxPed3m72fmrM2BHG5mjoU27oewtkLhu+Dnk9luNjVdGMHldxrSaPJ0EF6iTFYMNrlTtmT/7nu
s/rR0/xr55gwdbb/Ng9jEPoUXptb4dYSfLkf0q5tRdNr074xEETbNY4QVkR7bByjDO8DVImqRC93
k1Leu96h0A/HXi1MD2WjDccJC6l652iB/IjqvWPtZQYOIAosSV1llY3T71yjt28TYSUOer95YUUL
UtqfMw056x28E7V+2uY8J6MtNS2anaSwVITKqrmMUVEErrQjhMRKQ0ZLIqdUhigPGMUaTQOi3Q/F
qtfiM9Oufvqe6maXH2qXHOEEf6VABqwtXCf5pEmzH5FTqCxvmSO/1FSah4vf9/Ovqdle8slV06y5
ISY48/zB3mxc7zGF8eUhW7nUvtJaaNRjmzd1fmO1thZ8cebM80+JrhgihgNXgDGFQTclw7GBG9jD
5lzToLpt+3KSoVekbnrj6q2dRsPkJ8aT43cgXkUrpzbK8nRxV1QayUC+dIBDLNggAtuZXFelDA17
Ldob1ZtwtwLl9zkK5XNX3Sm/nezHLEXRIVYgdvOjaQ+lHwXCrLw1hOpcnbo20MubGsbp8hFoxlJF
GGT3yd4MlGt/GUSvxCn3afXuLRzeVTimKO0ftH5I/P1YWUYVMf5Ju13vpubwbpbIpP5MaChZ99rs
GMs9NOASN6TAUVX/oC1Q60KUPNzySbputv50tF6g5oWTcXY/yrzSDovQ9PGdl+JlcRSux36Dyr+x
qYwKEkEMum1Klxvgr2sQ9WW5+F9G/ASWX4y1F8MNidpivC3dsRp+rAmj5XY3j7PKnf0M39qOmk4E
nCzDWruyDP2sThG9BJ1lSTNamLEhppE3cLY+mnJMmOlwPY7NfVCqNtmlGWXfGJZWk2pFGGiZ7d+t
bs14DVnAcT6ZkIb4Z2uJ+VEeMRFys/w+WUevv881KGhl1LrKQikehRtjPS3Ms0qDh+DcP6TWNnCP
rFG4KHu3c+V2n1WzGOVtsaAteahxXrKxpJdIlJ6cpUHuYE8u3Rt5RJvVH+cQndQ5m+EIryDrdlXP
Ia3CekCw8bYOPMjEK0OS5kZIMQRPRptbhRsZ0ijzhylJ0+FniqNIjsZaUQzor7qVHIZoXgdAP3bQ
ueKLqyUagSmYZ15xxFwC8fnIaDLmdTvprEa9d4p1Wfe1BiI1XCSmJN+1CtIf+ESjue8nVTRhYogx
CDe6UfVJDIgC7se2Hdr7gDqXBnfVt+ITPRlfu8H1aGwPa8dwz4wsE7uPB48R57pLpsE276Tjds6N
8j1KqV3ZACA5miqpum9JxZDgtq5cf32eywl500hTgzTCYl5F+hPlbwmsRzeQziCfLTp91SNT093h
CP2+BvWEGK/WhOu66gmxypdpeyr0zpM3UMOK8n7R8RR/Ghw1DDNo1zQJ4qVPnTWsmsKzf4rGHFIM
oop5KsLcCrQNjjp5evIzsStNfbfapu0/GSmynbe9GDPxPs3TTt+oOKn2zaPrZNN3r+h+d8FqB09J
r0v9NoNRucaF5g6meZM1ykvacGgYHuzMdPQAm1aOC16iK9vK/ZZZnZb+yOXUOyCEGF3uM2Tb5VG0
rd4dTDlhPMTH7dsfLVIT/b27OJvUvGsLNLnDNsmy+T+Z1mI9QA3zizI0pDNNp3RGkIJrBv2fH/T3
dYx7eoR+1HvEhvhHlp8n4tSbyvUOgm5d+tgOnZwejKzTphu9HarlExvEcyNEAJBFdHt7aI+Tayzd
KTMnPTupsd22e90v03+q8bxijfsxZfSESrFR3IxjMydxrnL0xaK61RgImWmfG98nAAzDTeF3tTws
o54s3+uWCyXyASONZeg2m3LQ3kr7YkEKpPWH4dMaNLYzRklnw9zQ08zWv0ELbZ3bOlMKg9pyqdLp
i2n1yD/MPpeCceDaqeQxaN2gHUI6zzCuMwgXoxe1K7Y4UZHMc3viDuy6DwhjNMMXkHK6avauTIbu
26LYPlwWy1B7FDngl9pH08gddSN8IGgPnpvR24R+nyQn5r5LHUTZmLrNTaXLXLthbc99Xmc15x+z
lFN9g4Set5xa/AmAmDtOo/KwtIP8bhrdZKQyHfzyu+Nq7hxL5iBVsbNHoZxPTABE+QUjzdk1d1wE
KjlVDlCFhktTDMZRdI6Sc6joabtHCeRnfE+P2W52ZOwNvcm+dVoXS+uppVoJOoCCT4q+dr2vC8wQ
Cny0qsYPjbnJvaeiJYu+74pqrfZi8jVrDEEsp/mugnKtRbXmu4MMR+Sj9FAiLNKcMiV7LosO+G7E
t8UPYKpy2z2lBh2aUApgqXGAgWG2F5pqsq+O2wTq1nKX3p73i1V58y3Adz/4KodJy9+nU2DKvQtr
u7dOfe8lQbgMI4yisOxc1KN2Oue0fvDsOfsodRDDd3K1E+044ViYZ3sQw7nXhqt08/W7GOa2/D30
nc4vbOh0B08q7bv1U1Nktiiilop5Re+mSsgdF3vkm1pyCJbHdQws9FUHyXTpP0tbN2lX7skleU6Q
LTisldaNwMuGJTvW8BLNhzRXWRMzO4PguoPzkeRRYGxvpARB+ZOoVC/7ER+mHboGkDKVufZ9WK9r
2T0VncanUnNZlxHwGpzVtTZwfpeZyJ+9vs8mbm4L2Rgpp4H8LF1kLBaV/OjygSm8htlGt1eZp7UR
CvvOV6fw/fyhbWtfoDfl9/VR1oIEXEcDA55zanYHiJ1OdUASy6Qf2rVZwG+VRv0w94njsRpw56Nq
cKoLW6ztf+aIZjohKrv5t95K0k+9pXRgjak3YYhQyfLZstLEeVzKdS72gEAkqjpi1JvgCNnFFgep
vE7eLaLq0xMqTCA3u5xr9LYq6/l5wSBleeo6Xwu+JrUw8hDOsPvepoGsvdcwGZl/dFXlPhuNgaAm
aV/ypFaHz7lYk2PEul7JnwICnMDisbWfh7GxnnpjXe0wqM2gi9XciJ3aiEA3eoMPSth6y1jsKmN0
yYQ72yG1M1MaxipVRnMk2qbOqTWHxQ5hRQzPLVOAnEuB1/Srb+yujzxDrWqHJZBMd43dZs/JxIaM
MLmtnvOma38K3x+ToxnIRn1bK88qf6oV+a1IeQi9BmHWGvqycx3QP/tsZnL5jQRTBu800TXzp9Ec
nBHkbrpUJ6zp8zrSMSqr7siTWjrZgyCZ6bnMO/L1pPPecb3l+u3McNLeBb6yZdj3SL4eMLs11iq0
0sL7nYDdojgLKA+PKdiV9tgVZMvRrJpEgAmYbPlk9owQ76TRzvMXW2NsFbaoB9Z7hGvT4CQahgYk
UWuaHgvpppaz6yrTZfs41uLtRzvzbu1FuWTLBmHwbpokum4YWGhuTnoXuE2IOqr+vhTl8qvQ62pC
fs2xPwhLw/aGK8zGN8ufJvW4JsoIqKJs0gSsNlYV5LsVcYM2csoOMTKhpim7ZbyMCnvRGQMysn7q
tacGfnnwleuzcvYFt5R2ZJi2rEm46nqv7eYGQhizar+qj8Lyh+Qh64WVosrde/V+bvXBOhazrTcR
4qlOf0C1Jp/vB9VLJkptPTTf6ZrIcq95gisuxSMj+9oVa2Mi6mgYOSSFeQlOqTVbzWfLntxjl7Q9
0J/KUrIKK7GIbB/Mbj4/UVl4846c0S+AanbGemO2EEepFqdEiCTWGx8rCq21Cu+WCALUNXR6v3ej
QnTykALlx1tmDqqWN2qOzL7NpUp2dllirgPVLuuOK0StMbT9VFSfm163pkOlW+268+Qi1Q6/7GQK
VYB5/M2yUt3vzbJvy13RCuiIlnBS9WGde0//ItuyURFGPWWtc4RIsdITdZVaxg8rXVSAFCC0gxlo
72CMlcQbzE3LPHaSBVnhJ22yuGrnKKupQGnMu8wjysnXb72xNGx8W7rBx9+vyVKPBBba+R12IwZ6
XISiPKrtpf2Vj8LqIAyaSt27FQp/D9TOtf1fxhet8D/zM/bbZIzUcKnNUkNQAzM1Fuk+o19vurtC
SoqgBfmtLz4gec5er1lflG3ly43R4WsWQyyfrRsjlWN/25pW6kaZr0Qd5voQPLsorn4Ulqu+OeSy
erh0UzmGtVStDzfFUOWeU2z1kXBV6n8va0wwIk0yc4GRWq5hObTCurHW0n5XUW/RKBmMoLtRtdY1
R/ziLDdEOET5u7ZvhjHMFy0Ndokf4JikLWrxo6ZtpkcpDGBCRraAbCiLxBxj0diKeABFDD1hzS12
yrD6LGxcTXdOSy5SK8qa1v5CxyPID02OHWCUYi3bRR3SOu2+WFswXJafeXa4BAKhy9qv0EI0tYpr
bq3gyQ5DrbuhbY7+72Aa0q941+t66NmZ+1vvg/Q/d/UQCpwLpKisoMdWyrMTde9oGzJBL53JI+fA
HnrfBnaKKVCbOl9mBsK/swUTmyizZKciN5iqb8IrbUqnnDCwAzTeUP20RZ3crIUuu8hvQBCbVpk7
ID7pqOxGOyfb94LUxskKrYX/HJy0ulAwZF7CDoWLD25PcRLm5uIW+0WUngZCzitFNMMehXM7S9Hu
NG0cNGKpJ9/Vc9UHUUIX406bFno0UyWNYd/ZKq1vVpJMLbQGJbG1sFUio8bsqzysVlkbUU5xkkVz
0wceOn5L9lgvGDWEbidxP5qoQR5dkW2Q88RZEDDloZGGSfLxzvAK2LcL1gZfIAJT981Jt9Id6BYU
AVNkQj5Is2iaaPZs8YPyrIElrPWqPy3b2bubur4wIqPLc+y+J9R0ke0bjCffWgXyCHowPWm2LeQu
x39WcpB8/25GjeYe2kTZRgEBcib4Du1vcyhcfZ/0smyRVtKa41gRoxHknooh8kSpc1kuSZaGZUpZ
jMdHwOR0Dep6DAe3N39reW1VkTEgoxKxyzDKm0Qzvrf5ZcYerFea7UddLesuyxWSeoKmhReKXFYf
2tpc5tBfWm6HbCCh36VubvyoLH3B17AxjGJX0Hjkt6SFy9UMkOpJWktBXHC17HtjjrWA1it0LaSg
Be3uyHLekVGO6QFp0+4eqBVdUH8uHAq6BcbD/3F0XktyIlkYfiIi8OYWU669Wt0yN4SkkfCQCQkJ
+fT71d5MbIRmtN1VkHnObwvCq8It92qy17M4UuE3PbFkq7gixpkDQ33Ck1PD4wXGczmdjUfpUWOj
r9Qt0sByX4gqSxbFF9wuMQNObGp2Asdr15LP+D7BuXvl1/mkwv8i625RHdyjydwukn+FPnhvbOez
q5f4vtkGv0XTOj/3LtZ5Mh/E6tjl2D6vG2ALp0kZf5VEhzan2Qu5cGsUPzKlxycEA5mM912VidNj
pQgEaznYwYXXbPQ4KKUzpIteqC5vPelHOR1KR8XfrYeCcCaBy98jqS5FuFTr3DHV1PPpcE2ky+44
lGDQTYSndzxCZtAomoK7oD7UKR1bGz7UytlkGonWrQgQnIYhd8bYfg6bRZGl3NuuTJFMJ25WhW3y
n+9NDV42Dr7vjUvEdBqWEZmL0bxNb8w/qgPAGejMPMIJk6fLNKDfEC+WCAQOfizJmytBVrx+zAd1
WAw9QkidRU2/+y9hiaKXT8RxT7j7QbicwQ7KPGjG5jcTg4vzRq7Wf3pauqAg3jZ8H7mUh2xaa8F+
TSnpP7tVkyqAn46fgzutUz6sbG2pqnGmZSZiRHhHuFwNL3Wk9uV5sj15i7aweW/aOV7TqXbap5VL
ejyZGJnvrVeSH3JcI2eCXSC3u6jGofxHYadqs3YXfcBw78E8+szxlw4wMcq6vsGHhyE8LFOeLTNl
A4BEfULO1k8nH9zpOIEfsrRMYW+nQi6Ge33ayjrzfatTWRXg4S0YLub2oQdnbgobRiX5am+mBNcM
dc+iOLTfD201cSHJu2TnF2roCne127ewsXz76vLG6Axj7Lj+IY8UZfTUzz6tuxKI/1queBAuZWPa
/powC4i8ZCp6F55pgV1IaUJkMboSVJgtWWXyWCJ2dOH6TwdsupPuIxkPaK3pODtTdBge+UHZOf+K
oj3kyiyy2zTyWWZPbY+EjAzCFK7JGY+2voidhLgsbgJl88X4/Gm/6k2cek8fw5NlmVHlm+/zBrvr
0NoXu0UE2Mwi7M6TrdoWGgTNUYbl0U4yNvKtSSHY6+U8yHVk/UpmHXyPgpZ86WgBD8p6RbtPChyq
1B/R7AGEgsXumbVVHA35GAdkaKYmHpuYB8CenDsc/P+haTVfDTtN9xYbV38iX2tEJgS9ZudRqXp5
qlvQ9fNYreTig/C6qaTMp4GB2mixyzZjOZixpjL857uCC24k/WVIaQ9gBR5Xd+K9R9pjFZqtaM+M
u7hXkSgpzyOyi88KzeWQbRV2bukGkzmVwTp/zl3SqfTgSWtzekKGgewRCJ2Cmx7I0JuWOir8aIhe
BisCrwlqrexTF5L4m3HciyJKGqvLoBaOL6604u92ZcXtLa7M6rzSQTcw37gMbwXu5IUyIrq4vac7
aitztzmMuUYIsr40eDaWXC81ktFu4KU8OYayrIxXetVZUrP7XjGhlK/SVpUsVhE4X7hzkyovB3v8
vug1kKm5x7Y8NPYa+MXoS1afRHvelx60tEmFM1q/u2iUI320HAIYqFcBHNFU/GElatfL6PmRV7/F
YZ9V/rD+47u3/q5rMoq0Yx74R94ly804taZP7dnf4SJk1dxzo+AQTknbV7QgdSQlF+2op5hQ5KX/
M3lGLIUg8YT71xzb86QC77d/X3zSxbA+nFkGhgqiuJ9uY8yunR9x7Za5Ftv6oyHm/lcIH/ivdJrp
V5XQhZGWpTU7qW18dy+4XJiq2mUADFsGAlkeu2CgfUBsy5R34AH8zmx1qQi646XfiLHOVHsEb3y3
0cHL7I+fvoymjsST+p5sW2/BJ7UMs5PFwqxUoCKgWjN+tmE6Vd24gRsuMddXSUjHmE6+qfdi5YR+
ur+VHwRglXMW4zYbihIqw5xCgJ53uUf3lIRAf8zx3ux50w1GXg53X9/RsYx17s/KvMqFG66Ix2k1
Dw2g8FGwZvF1NQQ4JNmwWVBBLoWgdJbJzW+zkCSEOVOl9HQmgEjGYqY9UKXJipIsDfaeIG08/IbP
uR7DJjNUXDwP613uNTD77nypbSKBCpYmyqNZxnlL86iA8KriE1iCW518e9n/ONzpYVEdQ3Ul6zrp
8nGHHIGYW8jE0WUN+tH6U31aqRKZAb40SNokm/p9nUIwdZ7dkSKKfWdW0qHusoGQR5GqdRpfjWyk
zCUJyh9Q7XaTwXKbv+XGYpRXfT8Hmeia+H2fpIzO0sjyJ03K/U1bs6L0JvTraxPUS8h47+iPNtDK
zYiI7neoJTUeOb6iVp9VU7fXzsgoOcVlF5ksgDmy2OxUfQNr0SqlnCC5SR+NeOrOhu6gzV7qB0Ql
3Zz1oVuKvOOiubENSxIHotlT+bCIgarSA8FJJmdR31G3ZLLxEIBrAqFuE1RuV614aqWpPqiYcWQR
wDsxjzGJtXlXWeqdeXra0s3bGiDKunMxfGM5/+eVMRbhzp3ME7+4qZ+CwKr1rTk2Vn13CKpfMTlM
VjpvgNCZzyP1FE9oU7M1cacfglZIQSrUXpKdLvv1u5kPq0yPIZZltoJNHKcK89ynvePxtGHlfpR1
aH34lV3+CiNniZl7OrBqSpYx6gK/dikO4cm+zV416cx16uDBYybdMs8/xg8zV+W/nRP4SFmiuxcf
H6mXgvtPa7oTtOpkFVXNP9rd6saiS1gBM2TUpi2sxBvh97xpv3cPjnGfDat1F+h1LvBTJxIyjraQ
BzHXGy7CwleGcpz5EEGYhqsgnWe6B/XTahKtSx57MWQiqzHvx97OGmbECsYhxfIkt1zPAbuAPdeH
dwtWaTnZti4gRMLfxtfI03fH7a5knBIjNvzX7smIJqkc9u/RJnR1OoLE2nLwoq28WtU8us8W4tH+
VIWAvVzXTfRIMLZ2gXAGSkJWMgwZfF3KFlvBnphOuzy2k+P3Dtau0OamFJvDuxHJQzJ3HnvzzRM8
fqeorpVMKYKv/8YyNgbGSzX8tVVU+7kFXcp/P7g6vjRsNPFpDWoQtN1pPNr16r4+U0g3RedZjGJ7
VrhJo9QdNSAgvMfGnjwzyRY4h2ScMc22tAP6nNEndF+lvpSOWiVziOt8bXeaes9g1wyyy1DrLo/I
rtlfGgzBvDn9AGx7f9C/4HSax2Lr9exwSVR13/PCy9oCCUyM1mkVhlqcG7W4xVD7Up0msfoyO9ZY
0AYWH4l9Cf0++MaZysMZAwTw9PX0UKdeuAYWFzxDCbb0+XgQ3axAKLWljtQCsWpSBcsHTl+1e0uK
oIqTTNthIzO3rZkfE5blng6BhNC9CWT6m8vbWub77Ib3L2RN2pRHj39Kcv1vQ7sk72ayeJ2RvIE+
bqO5G7j8vf11QOEw1YzIFoq6Olzn0jrzYZjqgvKXNySE0nq05Jncjqz6FpG+803VNSpmJ57ZE1CX
JH3RhloJxnokF+jcbAK4u21rrAxmIfjEnNtuGfEFncnX1aXiQFY74TbSi58IaGRwtx09P8JfUCIC
aegMtzgKyu7JGo6l+orLTFoXxCZc+Y7xN4h/4Rw/kmaVcGIDkQsPgWxa9Y0nYnHTmTLZ/rllcgCb
L13dZmMcbhB+3uC1RVOLiOM+arb4VOkSkssKvC/JXNZuse+jxb/dhY1NNHQ1MaDbuFGf7gK741kD
wAyfvIb10KVlot3jqR+ddnjX3PmfZeUOxzvxgXzkRGLFQ+GR9fDbn71lOPFj7TWmPPLWXxaFo+9H
tztKPpXIutezduuliDem+8s0DlyJgp6MIPVnP/y5T54iRnrgpbtMJK57F1uL0X73kS9QoHUM/lIs
cThzKJMbc3AMKvNmN8NwXNACwRvR5DPXwXkEuHJSyuEG80ibfbulPiOrepuGnX92IN+GpZzYp+Dq
wqhH3/sIQQqOpWTbX8Wu+EJ3GbsKvLQNpvd2qa0hM5sn24etZaM5Cc+KklezhZt1UuG0iYL49GF6
qGPbzKnnQqFeAjPaG1Sz16hsGn09PdZNj+v1/iHphzExQfhVE1W/Pzs8YRWzDGRe8G6CRTtBgfRx
lm3hNyzGDJNmGJ66XRx/xmPg3tq4di5z7Jaf9MZh+SK+CS4M5j2OUrnO85aXXTX/XjdovwJurPtp
EAjVhRs0fZJv4UG/ZKXq/nkLwmO4VhZNn8BBW0bN8hsL9cyZ1r1w33yWYVxmSTjPv3u9zldOtOB7
Q1cVG6XQzU+D5856drTPsrvgAOCNiX91BOV+Rjr41pHSQfRYLz6qLW5om2Cl94aVgyv3u2k8N3PV
fzpq98OTLXoFVFDvPyN/TxLuqr5c/+s9p3sO7Rkwr2MCWVNfSmPd1qSJpwxdDlhoO88E16gtSP6a
VUFV4CZvLpUMkmfUFgBXZVlFf6TnV/6J2z/xv0zRIdxTzbS250NbdUQv2l2YBlsTupcqcM0Z0tx7
AO8C1/On4QudfcEJfCOm87Wptz++S7r5gjSC88ZvVTHHot1Oepyo/PWaxDUv7UBuUB0QEVLA+I+F
HdREsmEfC/KYrQQiJ2qDX+1YAwPE6/14qaqj/A2NLX7F7fGC0DwZ8y6iKIKS1WTk8nSx16WLNaIw
s6QbFXOlAEeXpjzW3Gi1nRe/9ecsVPagzm7PHZXWa9TYOY9OMqWcrvRBBjurhdrNRmF77LMsUDix
vm2lXq5Lg8OXpSnpfjIgDM8oXW1WsHAOLjPPpMc2tnpoM0XVxZQwNvU/0rpCoG62uR8eeUoO61l8
/JkqlJ6ZLkXzN6r5UgL6cdUbftMoRT7X1ZBv6/jcBnvUn7Ztmr3v8ojHv1rsHWCzrUCmI1Uf30jO
rVgPzB0AChzbeqQWaU6+HyiAvOeWQtHvlCWtI0jjsFuXsl/7FmHOnGiOFdQrqQksHeWDtHj7Y+XC
F86oic9eaaLyJO2omZ+k1VMsK7Y6+FvHk/0fkthqSXHj2/aXg6kI+47X6Pb96G2sk0NMeaBlSt6c
cm+7Yhz3pT4HOoJ5nRnCHpFUdTc0Vg55JxVqDp/vyoLH2JdCBd0kvvAIsgCKYe+ck63sRWdN2Mq5
0Ay/MseUNKm/StTrhhbH5bKxOP+di4OPCUhTArLlHmzJ9njMu3T4v5MJ8nEu6OrctLFXAw5rVTOj
j8Fyqp2g0hkCoTEZsx4JSJeXkUOnQp9QqzLNJuSnCku2vz5CdnZak8Nn12bnEHdT9bLkhh4hK3Na
R3wLe0Q0qW78lXwRado43daqRNyQeKCjHkEXCcONz2UQW3W0pDNaf8RgOuyaWzU7yZ7uQgR/LbWN
y/NhbQx3viElEimKnaQdsaR/KHpRU7b4865yy1TIZ3SMaDU/RtVbaXm0Yr31xhzu6b4ZAH7ZPEWh
BnFPuXX9slAHt1ea7FEDOCOMLKAdUH4kqk2QHPlrw+BoAaRk4xqieGlRF7FIHxIqQ/RLPd/CqTbh
JcLzp3IVzNVx7auOLriGXyY4bbsfb5A+wUgD/dgGT/Xe9m+i3udvLDQlC7dlj1+q0gmu3DXKzhOz
SjZRM96h+rW3rvNgqiHFaU2/cNlQEHtA4/5u9yN59oUnNHPM3PxTjJQAzjCwU1atEPoA3WZzL9Hh
MXshb3tp7WP7SzMoTdA74jkvHWQyPLRTq64SoJEEFriu+2TqzKk99O5flvYB4aHnDl+naOjafJYO
1Fu3VL2TouKyo8yJ1f6jr4f9yn1vHiIQerhNv676nNPprTI2/wvqRGOptpw47+P+IIZZ13zwUWkj
ZwudSQcp9MeRFCr26aJte/3pkxIfZFNZTnvR6KO/7TBz043E0d4nkdtaA0yNsn11K91tD9vKvtSM
yChTXPlk07oQYF56+M78ebhTeFpw+aAmcEnWPI1M1Pegq6ZlNbHkEgGZdGWfKpMwjLt7Iz6CuB3+
ch4iAOmqvn61Y7su7le9oRLTi8u/9ITJUxyXEK2tE/SoRWQ5f5akYEDGMhjHpO2XQZ93w8hZwE1O
SCGVVlxlPRQOF9p+cEfs/qxXahtwxyLGqPRpQ7P/mJid+wW0ul8y0o5NUyDxgDa2pk31X7rWGX/4
AwhFpn1n8K6d3av+MZqqAVbLXYU48qZ2a0g09JUF3I/qzwu/J5JTFQRDCto0jvD3PMZFMNeNyPtQ
+vALXsvSsBtSsM+SNWJ8VjQS62sJWARJKtezlEf7ZYEu7wpVV23/3pcdfqaWH5fZYeBXpJwIAqSq
sGNdVFOqji+CtMsbXTSTygLT+eCLFiqFx6ViVcq5/yrnbIidY9sOtIVkYRhd8L7Q6u1Lh+ie3f8g
sSZTLnE5qWr7cc37SKn/9q6rSn7ouO8LYH7kuivLz+8wmmo3hyIO6izpLc/OeruMfgXBThgDJYpL
vld0bvpTl9SnaAijx97X8x8+VeuvLQ4hCskSal+8MYqgzpBQwk6VFUNo1LrzisKwnZbfSKzZ2BGQ
u09TZMzXhddpyprS2h4OZvG9cMbW/k2uuX48yNuqz9qy4y8as4mfun2/0nm/GqbZYFCdm/GitD2m
XdIKM2/YCMZSqEhBsmQ5MShMxDSxIJTRpwkOYBvlbl5y8UUpyleaW6vmeiDoCLPI3/RAalXkrZnV
NYF7aixhcwGszrrm0pCrC2veJ/b5CEM4vtnpl2dDXJDMOqdcJp5Q1PlBWtqRhi6Yk2Q7++W+lxft
ziieVDuxQYiYgaRr49a7sgRhZVt524OMs1JbGNmB/06mb71nckMRiDiuaJzcXgzgKmDsGqVVsNuC
WXzc62/U3MbWT8MCVZ0nQLE+4wmdNieFfRn1lQsy2HI0quB5O9KjKNf1hCLbJ5sqOq0RmGemdRDq
iybvZ8jCzjVc2ajkKp5pwXUyhYP9K0HU+rcNlNvzI5RLcKaZ2Y3u/yV3c3vwOr7DpbZrNltlzH8p
K05qhDb0uFehRqCMBapNfQtuZY+W4Tsdqr14Ija3qk+eHvdvXafmJtNNG3onn90MmmYceV/Wdd45
ApKoc66LxX197hoSdx99sC/rxP4VqdSFzorOzFigmC0gnn3Bw2JZudTb/OCplVKHseQciOOOj9ey
5H9bH4brOW5U6TOBNJ3hwLH8+THc+fKyQTbbmxpQc4ILBbOXJvNdZm9B646noDRt9WJ6TyV5uHr+
egq5I6J/biSiTyyx5X7a4TCjW5vEy2+P9xr8Y3BB5ERIOVZqA9iSkzdUqFWoZh4yhqf5yRF2+9A6
i3/qrE0/JaJ2CBfgSnieaDL4QCK5hIXpsTQgCowX7wmBLzSZNXvem4h8U2WzJLv0Vkrtfw1mmbwM
vjy6HK5/0IWzBeM7JkBveKiQf2xgy7UNPxaX1mVNJLBKuE+uXURQjuw0fvt5rJUyH0M7hd3F8Bs/
YwntCHILEcScrc4Vj/iBkLrIDYfEXSfSSq5tnLpc6mEV5qg8dZX6WvnMuiZgMY68Bbu55RPNgTLR
H2CSklKBohGFmhGKWv0jITI5zhGeoyNvEzP/QRWLFrgG21ZQG745abzYhdPU5Y04XCWKzdubj2MJ
edbubOaX46jY2yFV7/LxqlZ2pram+bFbwL5pyD2M0LX82Q9L9AhRvb8hRTn+wxMV4TMA5gahQeRK
ekndDdPj1vjoXka9+cXaBO3nKhxgGM1NmNuIbo9UwOx8QSez/tk3lJMsBm306oX1VqZjTUTZHdMX
D2u1x7elnpKvE5TxM80w/d8lWdmmltpXt1Z2wWvjbtvLNDvrd1t4CUNHsukXyQ8H0C+C/lsrGeqN
CtY9VWL2/w6GNxXZFllvXRUMD4M0NnMXNrycItz9SQ42VCJ3yRBE4076+hCaP84K8C62uzhfBcN3
FbP9HG3PXNNDeblVaGcy9vfiDhwXzRrKU7eP4mycaPwr9t67qjIIr8tqjx+LszgPlb9Y0Kg+K1Ew
ijpPJqi+YHGfEFCuBXu0fkN6+l89bhWfBz/M2JJMZPUOkwXJTChZhtJc+jr5hf+OiI/2zj8JebYj
oV7QwYUf9xf63LlQetbOj62N31xGr1LneIwfKwEA7vqHnxLlC8EcyP4HQt7kGe73lCT929jHLvQm
d202Jf6p3Y7loSLrYbTXnygU/g6rRoowHg8TEsWUP92BscL9cRHL9LWcCc7MGoESR380wmK9Iu1z
zVQstilHKRd+xPcOrCKIFi8b2TWfgjqM0IgLNf8XhsalQ9npoydDz+RVL+FSAf3OEiV8PCEeabZn
fOs83WAGqL3jcV1OZtqmtajb7iDMRjhRFsZd8F25xnozGEA/5xhTSD1V88tkjdV/Gr04oxUpDr/C
wbe/rSwUP63Z8r+O1uC8wGZPr/bSDzdZWXrJ7brzThV3xaMzbUORAEQ/wOozJa+HO/ybkFkitJn2
Oo19ERYryiH4dzd5PlRwVxptqgBn7X86HdqotE+c9kYH93GO0UhDmJG2/hmOR/xLcevfXOjSf8mA
4ih6duBJJFr+FcyaOYcC1mrfn0itHD8qRzHFx1I+AJVhWx8qI97dUtm/ApwnBWMA5O0mwesS4/6w
Zh+pqOncYl1m/yPmXbl0emugMzaAzKZ7r7i3X+/tmLyMc+T+bpK76WIPKvR+ASXhld3DHrrjgtQ9
aZwT5Fr0mVRmeGREnnijUaW/Op3ff+NyjqDuSvdmW4R+IoI4yolOusY+7zruH+wRZTbCIWuEXnGG
/bfnW/XbHuLL6ZvWeo7Gbv9i2tndU2+R7mkTbvPT2krvR6NnuWO4mI8rw5q1YR3xy3eyA4YfO3E+
iIYdv/k716XH31+VDdCI3NyfAALqC4YkgVrlCHnm9qnn72khyF9RgFMiwIxdJVdn8C2wyAQDE8cI
oTVHXGEb2DTvWzXhjxHj0BR6kt4TYkrxoJBHPrgIOFIVjeZlJzeszpDnOVYe6BEhZFxz1PXskQVQ
4fSaiO6A0QdB/CirpXnrIL2RltrWDtxcTdXP9SjHFb8VEiJlrOm/el2qfEEaF6ehChKWhqChlcJp
60OiGPSDp4Qx8llYCltSiP/rD7wKCkTPj83HNCZ4+hMcXhjHwrsT61ZZlvub8WqgYQu1qLoa4Zd3
YsW4tbwwlDj+m0fnrHtjGwMpMollrX+nQWo7BWOzP72a/nhk4zjaf5QbYvhLJys9/NlWP1rPCv9h
97Prj8Fm4YvLuWBvMUEWr1b3FSVk0CNO6UZnKNCZ6DaXSy8My9RIGXbaGzFjy9nN2AUTv5zu3Bt2
j+64smsohHz3Vk48P4ANJChJbFkCp62whvjLLI9efVhhjd4ug8FvzKmJZBm9qriM3adqQBxdBEEV
X/HEmP+Ix26GrD6Gtb7U7ALT6zgwNJzQBe27fapnZ4jN82SFMhKnhT2jrc5LBFbXpLHcxIYZLxFH
8y4lutyNe0+Z+McI9RAWQdNM6uvqDXe5R++J48C1EKBbXs7ejKqjwUVnaBKdDriHAqFsjIxBmVLi
GraQUtiP/YSKkeY5KBm228lu3UWg8YZcktmO1G6vck+HtfM8wjTFF3dYVMnnCZkj/3DIuYCp2khn
U1e3pLLj27CYzTojRWvUmsYbWl6PAb5cqc2y4yU+FqrI2JntUxQ3uvq6WhEXc7wSO/mMLGZewTQW
z+4oB8VC8BE6/TpeN5x2EaQIc/fNRzKQsNLuWmd+5Zbkn/cIM4sG1V/3WPuRKnN+72axYdHceP/O
N1Ijww/1/mvFcGt/PWZOyp9LZA87+8HRAv2l1VIN9g8Csl2SZwyTa/cWrsqZn+nord0rVurJPZOg
MaOU92fIGZ6ETmCM2vuheQ4FnB6iyMX2Ch/qJjr3Uzmqf2E4dgtMDQrkd1wN5fht8lYHHlq7LgiJ
t0vm1a0RTvO8D7hgAc7pmHGzBiNSeTZ7uMOysaRxdXi2pRh8B9SneRUTd/Rgo9woDX6P2GtOlus1
3vdaNZH1BON58PXOi7UczyUUV/wVZwsGA3usJ/JuzZS0rz3S4Qgd5OiVF9yUUZmSLn+Y63Bg0HtZ
kmYpYfsjj/3CWPyf1imfVlxdrHg99iNrwMr88QSaOzVvpPUE7QttHhzIJraRVIyhCMCAaDCb5xer
3oBC0sqSXZVkCt4iCM78gkl0ceyoQ6mMM3ntr1jZV9jjaIZKT0M9VRXBTmzQwXe7j1fnl9+GJSYR
rfCs0D8tRQnliRnqHh1Uzsl6niqGoELwE7pO3qvFV2fvoGPTu3K2x0zZazODFY2u8LyfwrZ4RKKl
s1wruyvmGX4tvFtyIzurZH7FZxPsj/RcM7pz0llTXvJ1RivqvzsYknnWKNBjAMmXzmdrT558DVAM
tS+lE8OLS0CK+R+az6G6+TF/DW6lGul26oGhVDehQr2d0TDq8heJ3Hr+N8spWK6jC2BboPKtS57Z
6pDnNVr18EjSgpWAtreJuCi5j9uDNZZlmTsRgtAs0b7n/8R16rcFMfpav7bomazTAiKIp3XEhp0e
UQxEhhsZBrseWcpBAytpCqtyRchD6pK6k9tdrd3caXue/VMM4l19Y2ZUcoT/tnbPvgWJbFZ94npx
IRDmJmqsB4put5hTgCoIiO2OlHWuj3BE387Qs+ue3W5c5wff3xIB6bqo1s9l5FuHAi1Rh/Nu7dAP
sEws5e+hwSeC+NbxtierO8boHPRwQh96H2hsw9jAn9/pYXQF+4zv60EjE9rusuSjzSgJlPIHbuNW
X6vJ8QJOOVytE8l0QYu5IRGqLQ4+lPW4lAE5tu+TnKAXXG/y24epFDY6Ya+yYQCKGFRYvqiobduf
wmkrXlV2fZdm+CnCKlueGIAGV53W1pmEuI7YjIb53PORHOIzVOD1P2y8K+4BSMtr/zrFwdKHH27p
4W9Oa8oZwtxp1rhho6pkH99GUY3/Nk6SJLP6rU1OQaU2DMxo821zLnev049ElGOFNWxU22uElxRn
K7k0b5HeHBYirxv2TPfE+vBmLJ67/J5IXndwKwaQDOGpmegQeVmTae6ocdcA/o9R0Fn+j8hMdIFS
crSOp1EEFDqkgqO4trGrY8G7ytBPyschCh0wiZ5KPf9m4b3uC4/zkoMWXWPycEAATFekCysEtnTH
6Um6outuEfcsZI6G7JhSZAQ64WEy2jmFI8jspfd2mhbxx3hz9c2zumq6gFEmlnvZnEN4zse8cd7+
qSNvqr+NHUleHnpUHLQqhXc0C2omuqvGdFu6EHVQq9AI7TQ01EWwgS+4rJF6UbfFSwCqCk2bk3gc
lYPhhoykLlqyhYzU5m2MIarHtI/3CdExlGCfHtbcJL9mQgOXCnDeqpua8EAys0/+3PraLQjsD73t
JQ7W0VxxWIvxN/4ICA9+C896EwLU89GJEVPXubAq9rVB72v5BeO2onBAg1qUKV5hBM6TSzf2A8+X
10EZmSqoMIuW1n6emWD/C0wo1c1XJWEU1hauMCaRTMS7setk/l5byAp8zrUuETcIIWUBSUKQTTPu
D79kz+n4nOq8jjV0JwOPDLO9irvuzLIusEH0wfA/js5jyXEcCKJfxAg60Fwlyrba+7kw2szQgR4E
CX79Pu1tYyNmplsigaqszFfyRwISyx8CoBf1P1yTff7Pm687PTejAk+Owx0zm6FOK+ye4FYvyHCS
IfQSy81qgRxb6OyNjIMsTxM21fY+wI+QP0qH3NV+Lf2wOc2mVBRCKwQoefKKVtAyh6QKiXhGq7AZ
IWO1+9KN4k4CtacofPQ8drXey05ZJdlxFRt9yIXtZG1SamYFR2KcDOXT69a2G3uqgmbX14Pz1zRS
Vo/Y9MWo8ajy7p1r/Fzn0kUopVQnDvzRTnGU/uBSn2ZrIycc1UmPKyyMkiDtwu7bXqp0NUeTZeH0
Jhp4Fs0mdwE7bTKoJTBemOkg5Ec6qwQoXxHRby3uEoRJX2da7ztGr/1nPSC2k460neUdy4VuCFtw
/zgvHhYbbibLL9ohaXzsZ3edayKmXsaxs4MNHAw3jN/NFlqSU6V7Ln8OVo14zrQq6i1GjFox/dxL
t7waxxiRegzU7cU9Oe4ylIeUemk6tiHlfkkFWFbW54rUgbO1KOz43Z9aAA5b5MlULZsp9Ev5S4mf
YdwFP0vXIpjHphfjqbCH0oHY+sQIaPK2Jd5tCi5mqM1DhgHLvGV4wGBWWFzXSRtZgf/D/dLbh5mM
GajVtEDQ1jlAgGLj9SLt90VcuP0dsUur2EXKdP5vGtqhHre+XfvzvoTeVVKS4F9e+AGzYPhCvGJp
sA/5qtw6lo8itCF5RxbXCOni884KC57AFDHRsGytAMuNje5YQp02o7jWzFn3aoV6wXQvpqKs92pQ
Yf5PpRxnOEazRc4vxK8jc+CMh2tOA7RkAMepD51rhoxgI2ZB+hLX6bzm26xNOttJJzW1xDRoXpCg
0SZ8gXs/lxfMNqS6S331BwzhVNTHop1sPCjs2oDWoMbKMy++irV/HVUE3Q2xYloqKyxNuVBDkuP6
A1tkGA69IId2VPEiW8WT3FnLM4gJJnj7zowIM0ZoUkaHhqonT9iq6jpmb804jA9VlNHw8lXP4lCL
KcBNiZHJ9ciVjUuKQb41GUG7OXWluPC5r+ZuWnKv2/tK6/ibTConVmJHSrEbJStc89Kx/fYTN5j/
2fnOwi3WYS4qLuUkEAN32EwhMwh3cvIbx20sAmA85+WAf0ShQSUsLpLrReWDO75TfY79uzsTx2Zn
MFfVfJG2RQCUQiwcEjMRHpcnnvdmjBJDVUWqVodcoBZ9lFbRi12RtYgOvVVNGe7RtFxZTCUbmOFR
Fy/jvq9Go55dr1bzjLl0zhuf4UOHe5OdPXiNxuNISqxUYIvWqb13Qt7sBpl/XHmEu6HMl2c8+Fb+
sNI+mz8VDhXrS0CaW76rjIWNp5aDtVhxmtpO/MXH2pqDGQL8UIQnlzJL7LpTC3a7PqKltrVv1h/4
ZUSdKNa07/KmhjEecYZheWF5G6EUAgDPYa+tfgMDw7dipo+4tLm9uXCD/rKCMB6HHXJj2Db4G0Yd
eIkPN6Iuj772uvKV3QotznLcDmL5jddsMD9IArb6YXAXuE8TCdbwXz5Vs/vXXvpRVxuGor50byVO
6nncpXajm0NvFyPv9zjHOoy4pLJZicRZWogS27AfOtIt0laFPEj0frAMLpn2I9P2wj8sOmuixzaD
i3ID4rRXT1XTReJu6K20eRoYsZYffYu1a5/Pa9zd2Uzjgo1n+SU7eOjviy+B+J+eBPZp7hFuUSfR
LNEutnbus5rRYQTkv67o/8GTbahZoZ94zfVvYMZ9WbSJvOFqoTQs7Bq4Qhh4tp7265s0s1f5LoQU
8ROZNvL7tMmV2yROx4l8jNMycI49Cpe/C1tOoBvFc9EfgD95OH06G4hwlLOfIjELmfOzKXp7vkIG
VnoQAZZh4VAyve894MtZ/WPggHwq+FC8aVKHIYrxzTD2nleSPMKExVnzgAVBQoggrE+MpXp3hUPt
o+xM2VpYu5rhjVDcubjJ+oTtHTn2r1ZE1vANL6aW03YmPAmd3/TW4t90s9MsVrIyx/q/U1uII+P3
LclhkgZeRWk2uDU96+/sUY507JYM0uWAjXIu7kRP9IY116uX7zM5ZuKofKSrHAwFvcV5XFZCXuTU
2+lqTw0IYt/yrdmGptipOywBc9a7J5LYjb9vVqtWFB/1CgSgJcEW3VKDNc6DJjVnhh1xfOASLifr
dKvKPmj2eb9MosNJEtvBF6V6DleMFDAt2VgHDX0mHhnm1biurE8aCLHwRGNeWra+j7V9TLBeZtC7
C4IcurzES1409OZNpbxPC63Kf+wrDqxTvjDiuGnwAhMS5M7SkEoqx0nGJohytMQya8rzxKS0hFm0
cpgBZunRuMHF9Pl+5Q/GjzoPzHAYQV6NLwMGkuv51nph8FYbuve/gBOi7nUKGkmYK3WXkPhdwwj1
jUCNDckkwEv7ptvYG/Y97XP7iWXApPjwoJUUP3Nn6+4R46NFIUdEkdcY94WrHy0DyZg5mpOvCXZL
WT9G9XS1sDi9Q/k/RBOJSR3I2Qo3cdunfXDJW4m5fsiwdexXVerpYMC8FDsf6IWA0TDgv7hUWUgK
OPaXpX5ufb+L77tqZfo4q4nfdY6o3pyEpW7T/DHnfLwdtY/g7D3UJTLTWaKNVzvBZx/H22rJYv+Q
hdHwOV5hAGQ8Y4OVRHvO/BVNCprjGa2PgRO9HFQX6mmWCF7CjiTgnzTyC7R5eryOmt9l7lC+rdAJ
Zio2zLMVhX2AoxPfWkqQEK9EZ31K2KbqhdGUal6ZGTMf3bTTmM+3OBHm9foPI6G2c0zyxG0Uinbh
xI0Z7p18yKpwZ+LWQYROlceqEOysZFp0Y3tk2ntXmTvuzZahlKXId2C3bKtR5wzbc5+eoKzEWOMf
9rARlOhaxV0a+721JRCqhq/FjGt3xLfdFtusCAAgRJQ7OI2KbAYIyu6ZSYhogyggGbT0cbQMt37u
yfh16doYV6/fRba/4fjKe/oPF1bPBmlsEWRhop4fOSJlmhRk4KLXtSFpT9SySDnWdoVTsklpEK0i
Tt72oUXATGROsyatncrIv8scl8rjVPk9u5uDvnVN94AHZ8rFE42Vx+5qtrKG/ksZ2958WgYJgBrF
FhE6q00cojOVhbcHkme7j7JuCvUoDAr4q4Kd4HzYEUPQfQqoRN6QJYbnqm3dRukmyEUagFYIu+hu
nlRVn6tibImIZoXPVpdDbvyZZYqDB3m/xKJrcpy27XVjKbNxt6xp7UUjS/WnjaeODyN3nPMcxVZx
TyKuoxUcWkqZpCEU0hws3TEg3mBOJOSXAF3CCMDkLodTUOPCyAl5VENI20qsIB3WHRNgNNQIDz99
mFUE/rCD6aTje5Tdujhy2jCRQu+z3Oiz7ah6P8zQu6iGfHr4/gkiooiRAnb818kylMsbYuxYu8Ax
Ii4zEgptfmRar/KkCZ/6Sck91ZfbImvQM0OWMLlPMsWppLZhU2brpwKFARiOHVEtfgVM3ymPluc3
k97FPR5TjIF56bg7YEG45mpbR+PDylQK/R/TSowFzZrgXoYmw2wOmUIWR7dQqs5vr9ibYSeH1eBk
GmnDmvsKUcAuTtO1LisoJAgFNsmkVYtHCe9mMEXZGZGK3u+um2PiCjjuhZr+0QmTltwy9bk6r5qg
lMvzMDsgwfZsZHeaG7p+Y/9dxz7uPVb5Dblr7V1/qSYWBk0tn+i6MoNIyOum5lF2uV0/AXiJgvkU
rp7fyTOpE1XeEdAp9y3Nd/UXFR2FibEVJjxFDBWYiOtML84cTLSvnZp/FgJi3JfZOj+hS0ThwW7b
4jfP8KNu1kVMXojqao9WvVk5vry9NcXru89L8ZtqkE1sEAIvtqGl9G4qfxnmf5T3zkPmNwUDzSmP
nURMxJUIQPXu/TKiUe2llebVyYrcZl9Lk3skNZfxUTtXWwfGZR3+cZBUW0gjM0gZnEMYK2cCy+Xz
AHGwucu5hatvTa7TdujK41wjOrmjN79yzoaRt7GDNjBvgzZUGBtaJUfuW6S5qy3Vnda7sSOfSGJx
HfTWGZyRxsfX147AbwXbm8kD4abNe8xL7kLGHN81tvn9yBUPGiPMxvCRi8f+ljLHAU7oxzvPIszb
A25nGnMNGszlGW3paLdT5ZKAz8mApYg9BaN1rzarmzCza/5qt4GBH2KTesG442F0AIPqfox1xJoN
2eI7O4qp66tzGTWeA/08rt1dM47ldClwMvaPgpVo3jsGXOW/Z7U/ufdphJhxY7HjdLgpMB1AiZFB
7Q7vSJi+OMHHkudu7Bfk9qCJY7w3YF4PcZoD0uWXtapTKdNUYUrN2sD7xqnXDPZ2KAHDnfDkhOU+
91ayW4Fjx9bdWEiN2F0bOp4NI99ofcsrUc+3GImAQsz/0+LhbOcPPlZRiBNSxes5rq1AfVrclpGi
XETURFVpcv4N9t84E5Y3eFsaCwqjOkYKus94AnlXHisbrXWldlBF0SDCxnW47PjilrgmIoFrgvFe
K+u42gp/rbB/gWNDIcWmmzb63UMw9XGfRcj3TjVa/g1lVGDfZHjxphuLOJSPT7Rqq+ndF6K3znaM
Sx/5XSwuLrh41MPRRcMXX1bcg4NjgYKYT6qqSJ12cVvdYzpdGiouL6x2jhgoGKhrZk6VaF4DGC9A
ZCo870HMOVU4/M10NRiUy3rxu10kmyXYS1Rq/9kFgkiIsCTg2iX4RNQXTfMyJxFdOIHScjbPi1WW
KKju7AFbyrBK3rn9vLbXkEbwwCpyrXeyzrJ5NzKCLB/mdI69xOZGz++MNNcwwlz+Kcjr3GVYE0nk
Odifd4EU5qkv8VhfPAsg183CEclMqxrcsyTLRIlM0YFUvoZEph4R6UhzQmyyvUPvkpzGeI5i/jB4
VXqSHHlEkyZc8vfcPcW4iTjIouPV/uJvwE10Dk9CRHDMn4KAgFNYzOoe82zl/czwJTKSoz7rfiyc
rWYg1KX7EdMxqLS8B1TsS8wlwzamxxZoYh1VLwtKxnIw847tvSwoyGzafU7G2QdKuy0HW2lIFpYV
U1+3zj/OU4k5qSdEVzfnrMDM6h8IkuVT4qCGrbtxMZmPrOnW39Fi3G7cLlHffsL0JEhchFMdXXcd
KivmIUXBIC1G0LXD2Njl+swSRsmXnrqgUw6raMIAknubW+1xXWxpHoF4kKaitx7Nq8mxGEOmaUrf
3Ldt5f3rPa/9SybUFodYRNmdl1Ji7spioqqyG3oUWmVaQuzhIxuWSYUV6kNgY9X7jGLrFGYFBGmV
WhIAxVp4/GxQFa6adR2oap/iYXnCFl8S3iJFfAEh2JIex7Pt7Pk9vCeiXs2X47hVcSz5cuq9HAaB
pgCh0WxCihTrzF++7EsrXIvnTiz/R7oox86pzULYBOQBjiCaVl5cdKWAYcWc/3gy0C8hJ9yP5fqR
uRS9Coc71dr9K7/R6H9mdTVO3yJHAkLUVlVzdAo9tKdcDgxG+7bL0h1DZPgoWTySS3AMYXimIm21
66BNYEHPi3p6dLG0m6OFNA3KxJFVduHRar5ZhyyD/ToU6dOEFOglnU91vasxRmmeAqKXyAUijxJw
qFirMzaM4GYZRttuvkylRLbl4aYqKmgN+53LOobqu2okUCmErXSUBKQb4ZZuYluMCTdRjK+SxFkv
dXAETZwB4IhKykLSBB0vktmxaazttkxi+jpZNBr5H6vwu+Xk9iBDHmw7S82VEsWCVazcnQyBNvQO
BebaY2jdlPbIBG4Tk7srd1NVWDjQwMKJu8we1V/0Okv8TpBNP4bRKcpnxsA4QUKmzXfMBwHHRuvs
npiVcctnvW2sIypn9Iv0JM+xBbGLVIafdzs/DMNHPOKq3AfjDJyF/KcDexk8cA1AgGXSWzmAsQPU
QpgaHy15jXuPlCsyYNoXwAeq1SLFJ1TnbjWj/v6V7OhwSBG9DSVWBV4DSGFn36Vwc8pTGwsMxqmX
reLcx7z+jOGd6D6zddNu1cJ85YxiqCUVVQemT7cONseOiyYh5qk6YARmvnNxZ+ptCwLMwTYVhc8z
7Vi3H3hg/lnAVK8kgtbQo+JNtfdxldbpIR8j+1R3svcvSJbkK8fqin2htcpfKiQfmH90C+4WCGt0
MAwYkfeFdEiAW6wwvO2bsL+3WZAst6wDa35nHhxmspol4gEqHosjmK9bLC2pGdxunKJxAhQRzCBJ
1YQVe4x1PIZHKgEGo3qubCxnjI/YbTWvwxOnAWbetcjHJYFltOK1ZPDsxQej+vWuCUX3oNLZl4fg
OhAPGNqEh2DpRoitMdmA4qZlZZfv7Ru+qOrIGCSjSabXcna9NYpwOEcdsovz5nSWUP2OcGGOFYCk
Sf1nngKnvFQj8d0DVVutWMAapL+GCdtNOjlRd1BzCe3OI3jwkeMLZ1BKz/wWwPWg9aN8YkdGwD1h
HRegwupLS6I0ByrNtUmyUnAUIssTCc+qwOUVo3b2bzI4hvZuRegyX6BQmOl/m75tiFLbaZ1LgINd
arMWlVhulOGR6KMbmz8Z1i9M3jpumrDnyMAfwglePDqTqRlnOnnhZHiJ2jxdjMHHnGX1mxzj9diO
zpR9SHtNwSq6AJL0vhhMM5C0wKmbTHMAkGJ0HcfbuJ6O7yDsTkyTelwie2y4zIwsywIrFDm8b7iw
B7YpkTitCEtzfa3Y6xc1fRTgaxcoQe1SJR7AsHjH3B9q7zC74HN4Qs42cczhqNldeReZIlySsDaa
hTK5ngrniVUkuvpd+r5ngpBGHRAfYDOO946JihUIO5fWqD25QwhqSjVt/NkzeYl3SHKo4IXs3OnY
1YqYeJRm05kgmoh+IgP24YMz3uQXoBNDssT4xpmmTMup4KNEGKkjeNHYM4pftwpYPM0tKgzzh36+
p4dfmhcJc+7fOJH/I5fcSfADrlg5JsdmrOqkL2Y8xSSETHbxsYIi55QzyA+3xqRzcoHKwz0paiMP
cxUvYm/aQZrnwmVhKIPUOOrOPVzTHJeQm/aHaKgFSdsOWXdTrlhq0YLhv1ZIkkw0jt2cL/ixIuAS
GVb6co9fh24znBf5GDAS75JCuVW3X3J3AogiK+7OLIrn6Xbpyu7c8ayTNQtX61B312V6U9Pbj2lf
WtGu9MR0WfvVwQe+8mbfSJylJKbbfjqVHlH8JHOnigCAKbCFpqnDCHTD7q8Oo6EKx8tCCJ0OarWG
S5P1ZOgaTcH2MljcjAdX08hsQiNK8adWJK42FYL/L1ds9hCNJPAPRMfKR2u2fDgI12ERuvOwDDia
mMFbGzgezKZmZxF/wuCaWOFZoXMnZQhtpSdpmhinzx8GAAX8ea2z95FlcnNCrsKRf9DZJ2+DMXC9
g2qksi3qUYjfFOUOLpcUWMjj0PUx9SoiRnuHQHa3jYy2/gSjpRasFQ4t3FSCdCN2r74XowlsXXEN
GJICdrixQU7fwbKnV3bYEvi6tKECAuJ4WK2gGM9/ApTV4l6WdjYRWbaAG3Jk1oN6aIfBJfRO7qg8
5HZAHTtZmjgCi70a5ggrq0aGZSRGsMSApInb1cVhaL1uuu2pdKdjX83Zty45hFFW7eUlM3r2dpNZ
wTkVTO/6BEGImgaatt1vJRthjoDDNWp9Xk4vcVaIYF978zzt53Luf/KYQvvaFKunprQEgOoJcx7E
ncCDrIONdiZLvPrvEpO/3FWV8arNkpc8xL7k4t/Qyc8fcdaFTSKbxisToA+aWVfnRodmbQsCgV1x
qTMjXxXICUySTVP9wWiYyZsOFu6b48LRuQFf5D0y55dvIHZWpnluNp6jSE8kzDHiYH5bzUyYMl1W
T95hT4v+MlHNwpMP9m0+Y7Jr+7s4EM1pGjs8pQAj4leC10DVtSRWjfGq7MydX2dE7IuKEVyudent
GCpMO3yFhnxYP0kkHZZAdVdsV4q5F5BR/DfQujbz3qef1/uyE0weUhce975jYUG6BUIRn6sUI0tC
TrGaj5X2ghOARHUAYagIH8x5jHN7pji5I1tZ27uiNRap7o5dFoThMKW72G0PhZezOUdhtaPzW03F
2VOFdrAHTLa+OmnpWrd5y7DqikAfyCRCCuAFTsFlz6r4ZP5q88iaTsfhnQzK1HpiNMX0KFrEoM52
0HvjaekzOewLjODWprTi+M/Sp6AoJBUf8N3FJY4VjEtmH0lH0v3GDQORl76KBEN3awnFB2HzMuL2
GDFM2BXU5mScQidtsZCbEoHIMyFzwzVsmjrpUsjaQMczNX06bky7sUnHXL1qdoKh/TpqSCZlhcWT
vJqFN6qJrf6+GtghdVCSZYUnIqGWOajSDsGE6R7jztpX9LPjiHaxXfHZ0Tiy72q4TDpqmp8R4sH9
rOi6L+kAMhYLKj59hBgfTPhGjWXQXFD4AYvBudM9rgmbw382JCCTdl3Lx8oP5U/K7/g8ljQ7ZPz5
IBEttX4BD6oGBEe5Mv8NDdB9mOeMBzqBH9zrmhApPOuqJinCNeqOgcGzxbFWxc55COPwvIzGexNR
Ud+xvhiwjoOl7S23XYhcfuhCKkXEXJ4N5RP8FwLm4y2mSWbm2YKBk1D65LSJk1tN+LXObMs4s30w
yg/FSE9Ol4k2nHTw6wgRW1ARwaJw3JSKaMbW9WG7bkJwOK/MbvmCS9OknAu5XtSe6lJGSSW0B9i4
tcqPUQTzKxhzNMQO5NsbXom0urDazho/gyxkWZ6t82GPZiHtOwDM4rbxGDcwqSzKH2NnzSUf5FD+
HV3PHtjRgixNoR9BO2XJA0Mr6mHglVobxYRr9tf+YyYaR5Sl5ns7Yt0vXxVLE6pXpdb+NmL6W39F
whf9A36o+Z+C2ldupbM6f6imuuYMo3qo8ULM1XcnrOqhHu0Kg17gQpYzlR1jXHeUmW9dYZMloqNB
OVGxPQyPcS4YNoZ82xejy+Jn8lLb+raJyhJYDAcT7nksUnoZ2i+ZOG5ILogRoX9cRqSAE7Qb7T8y
hwvtp3qlEuHwrVux3Eg7d6PHkNy8l+DoX6qz09bqVzux3R2mOZbtDQsjJaOcQjCebGZ8Z5s+6heN
eGdGO5ndAHVpo4S19s+y8+v4Af+tu/BPNvbftipi/+yKyLU/yLNOT62S6Xwei1qHRCIcZ4T3ijf3
gd5Epi8d+YR0q/GtL7sBPOzTgh2wZeQwjae4RHN/bgH0smvDm8ShakZ44NT3EJeIJ5Q4Iz6xqQXi
NoK8W2x0hN+TrWIsXThWMc5LkndlXO1HO8IUFjOe2fpwondAx1nJORW+5T0MM1sGL6lxFdarvpqW
LVMwZMV6jpfH3GQs9aJ0V3prvEJ8VsvgtNm2zZx63tRdWuPPFnDv8Kj0OUkfigKQiEPq/fVbJINb
G+fVO8S90j6kDCZCKEKuehIzl1QS5K27slykK9WvAI7GqC9GmYFNy4e9q/meMdeMhYO0so6tSIqS
MfMl7xH2XFFP/keo+sn7jqg+TyMLEpAB2VJT/Xi+8cYthU5LzIA3AjtEquIzUoNDW7/W3aVQrJxM
iMWlcFZbuqptbjPP2kDNGz4b38mZ17eDECSJw/47rhogEcPqDwUTKYX5H5zv+mulHh0EWGj/d61J
a9xm82QYckVVygygpaXpx8mlVaMVbjds9KBcg8SLa0AP0qJrbTR0OjCcIc+S9OV4z64VBBsGt1m4
FdVsIJmO7HkcMJ8PkJIq9ozQZrVX6CBmqCN2iBRRbMIx4RTw9xg9dcG4ZXdt06PgOO4rFXsAid9r
IItVFWQWLxfTxuVa+ucYTOXQcYf2h4UBGUsraCk4ilN0uo2tU/VA6nPi9uaCzAFHRvPLjM3kB+Q7
tIa40LOhdbDhg5F7xuksjFiODsXxskGHIe3Zw216HLGv4hWUMFQ2PY4hL4EJOX3m1QpTtEK5YtWK
XwflbbGGoDNCkgrYeoVuP9aRgfvVXhQCl5rrJ7ma6cATA5AH5oH12OOZSSnYyv7sxbFNrFJYLrTg
avL/ebGNrGF5ntwXprK+sdfj8hJDXN5PS8chl4Ly6lB/5fCG0wJAbFiyiwwt1B23VXfVjB3CDte4
CPzQJPYW961zc/t5rHXb7BhI47+uptrlm9B6+UUoqV8FQUABkotRzcatvYkNPCgnZCcg79Vg4AJB
TLVeP9uql99r4ObQRBnSsCyv9km1pUqlKHdVEKCgo61uHC+qn/I5xIUkZwy3/Go6+DEwVY98aYHZ
5lA8enJwRWHt7Tzo2A9urmbbusq7h77u3IyAZ4HggNVN5VvPxIB42Ri7yq1De/YyNUH/wNUpARQK
TnTyjA2L7QNc12+1PeOZX/J2fZ/qABMgb2adb0MdRPeFoykU6LQngpGuZeRmclxMopA2W3g7KSG7
fUryJdqy07l26BBKFHC8/92bHt31C4ZAGRLYxD2dMTAELi90/u/aH4OsX+3lOQwrAc4NsxVlHJ83
NVuG9mka1nz47WSRczPklG02atz3brjA2oXXG22udssDa2eamIztQLi9RA0ptiXv8wm+XdSfjWQc
vMnhWpCXzSP8rTO5l8/ZrWZM8CBgH3XlMleSTRr9SMK0MEwCgr/7sAuiN8fUCOeSGvYJjZP/xMl6
XWBTjLyYlpq6cLe2IayPEereunOjVD4WmZN/ddOVPEjizto3XDv5duhGni5oOOld4NTkiakeGBby
QXAbmzSmmA6zeGm3S3FtReqmoUqSbtBmu1Z7I6JfWfSYKdgd9oq7lGk7QZhrFNvEw0k7WEMShdHg
r7Va2V82AQ0uk/zIPaVBvb5rzsFpG48y/FgWa8gZOhXFK+Hg+UPWwo2IgfnTfQQsyd623gx7T9vc
WpuCVvY5Hp0UATeYYAcxwqbp90os6wgR2BDJVVXiXIZj+x4bVK1zyof3g40QjggwOVr8tcrDc4iN
tdjLFjoCJgA17ZopDe8DYaxpN4o6v7j1wpHsLWmZw+oQ3b0em+jHFLwuewIZsbVhh5Jb74BHMmDU
jCnQoZn+so4goA9du4Wh0ySW2UuEGICsMoxyfp08dHD0+YsYj8U0po9V7YHF0Bj882SBXdxu21bN
UKmGwvblZvZcl4fFnv0ziTPrK0Z+iqnBl+qOz5K59chKyBOjL34DUkDZtG/Y5kSPNS7dTVuidydR
7Bn+D1L/s5cyTOs3jHgcakZA/YTdCVKTT0EAqp2Ll1spIIUO5tZ7iTsq3EcjsH6iQGgmw4McsMZu
2KjE29usPdAJpsxZdJOJIvq23QHTt9cO/b9Z4zxgRUg7KxZ/KsCeP6sDGcXf1E43RHdXOgBuNB6r
FtMbErWHkx9HR+MeZtje04ckAzAQRmbDwgKZCOcS+2XS4oi3ukNLwMSgFZtgbUrdj1AYNPq9oYsU
R3CpjDSZqMEfZpLNldPn0XJk3kzoqtWDOZYsRqA2DKuc5V0xmWyRe/1XMQRDtItyRwJZ7oP8u+Ng
+grBCDO3V22c02HnyHZLo0isDuiTv3HcBWu6rfM+VO15HTwvOiEEd+RtY2y1fPyDGCb/ormI6r+s
5zF0tWp0m+tKqOHayoBxq2kpuniK/4QOhrEEUTYThMwYyRzcrskvXo3teHst5iD2y4U4miEEQKJT
DmO5XQs0h0nmDpl/L52/mEn7WA+crlkuBsB5DDreZbc8H25bz9iGYLbq/kmQsugDkj0huz4KSneC
zBkazWlah+G1skv+HOsoTHdfLAgim1Ba0VecQrWiKiNjsGnwXFcPc1aNbGSp0uo7RHKNj1Oooldr
iGaD3zAgTuPV7fSvNz4ZsRp6JF+MBZqXLdF09Ts4fdFwiMe+fcG2OIjNRNkLtqIJa3blZMMSvio2
HL7MsLsxE3jxaI7O4sG1zliqYw4xwepuJ9rGrhMVKu+Omc+kOArQXaMNea2qv5mdoVDfGWNW+6+F
X93llhglvB2C34fZW4KHbEZxfe+KmbFz6dndfGqrqCYQDjqtlVvErEJ+Tcw71Zg0OXljagqTEcfd
OKT+rAvNDS8XLunwV08KBCC/iiUvRbN6MWCWUTBOTste3IwRFkyWKhVpuVG+6FgtBdVpdO+j9FoG
diwAWAFy5gFOOK+qSiwg82y2jN1y4FxYQ+pl19kyHaB2u5U333O05PVfwaB7OPoItyz+mFD1N1CE
suaZfHtrnpwyME8GCytS1aIjXvA2gF7Is1rMUOHX0n1eUd9zrvFY56+wnePlPR9L3V5sR7nubc4q
cI67svSBKZAXSG8mvHysN6qJw+3CgHgS6ePq/wFUOdyjJJQQj7qyGpKOVd6UqoIJywatPR3vo2kw
5tjLdrjheueqIW83618kMdYbCfxHmA5MisFsatzhNfuPozNbchTXougXEQECBLwaz07nPL8QmV1V
zJNACPj6u3zfOjq6ujJtkM6w99pL0QRXU/qRv7U1P/FHpYvW+8RV6gRPAWxXPm0kyYxdIWUhHiIZ
Sz9wiLeU1h1suh27osTeG63TA9V4HsSVESzaefx0u6lR8g4/aMIZhMI5QvOYLIbhHdAeIJJpNU/9
G24pQBhpqBJ9z0qg9XetZsb+pVfekYrvDI7vHk1DlT/BG2ND4kldvSOa7OVm7BfzkA0GwlGzTisS
UXiuwdGt/G6+sNTtxXs7dOu0tXxFDOSGvTeebpPYTvGPZcHsnhSei/FxIACve29dyWPCLIWxh48i
m4f+j2Gvi54oqJFjrM4QQBPVaO2JyTTIdWhKGuIVgNF7WGdYH3UXOlLarhqlj/dEOoUK31xgXThf
kWIkX6GQmf0M23AC/0WXewZKo4J7jQJluKtY1x6YfTQNKnzECyesJUB8Voep5C8wTp9tDsJnYZ3y
yZLFKwUjQnnA/JWyp7guMLK8hoFqvFdMYC44QeZwWPgQQlrxAMACwyCWZBvWOQyB1xwthDxQ7ttH
pBFV+Mryj0wuB11lvu3kIh5NnWfL0Qd+cGdM6rwmUYkB0cItsCt1k5/9xmb2xs4iBa+S1xRL0cij
H8/uVN3N/c1RIjW7s6faYpd+HvHf4OrFLoLXYFqg8yArHK3TiiYyw8VowyZ8cIeU5Eh3HcxyzxoJ
qSYJ37n7XTpsbb94pwp/h9ATyQedis8Vris0nN8kxyO8DBgpkOVWBWqqCa1fmFhQ5Aa4IjaBx918
Fgy5+mvTsr3HGZaM1z6yIhSBNhC+AEdahD1Vsb7HgQBWOovYB4+Ipa6uG/WviJyaH3rYIPmJ+DV/
dDAw0SyFKNmk5GvzD5+bCpmXVYId0jzPWXaa2zR7QoW9ptsR/MEQazCv0EtYH1yZ9ioWc3xLeRX3
orgdRz5urri3arH1C6+vn5OlG5y9t9b0qeOMdhV8ilkX8r/s4MEPaz/cl1HDoMAPMzYRzTSD80jq
Ptp6LJV46vLctNuJ+9h69xnpys9xtN5SHDeYKVrr4AVcFV7DJ7whGEKEVxJe1onRjdtyrSsMRoKS
Neqs4r715hWT8VjmrCdVz0YtXIL5bhTEVFOmgTInhCOqdbdiXwjba1vZ6m3pVXfDua2O/VgwLbau
CkS69wg5v/QOmrddHcKFN+69FZRXm9GBNwd0LprKQzH60VeWhcHfEAkxBcEaTX/KWtaEPQy6A0kA
0P1FjbImfJPsnQY5TjO/09ei6VjyybnzGqRSJHyZjGKkx6p1TJhg4rwmriQ7OZ0PXAiFBDbSNSd9
4ZBjwfgJEC4sLzfGwfIQIToFddqz1N3VS57msURZWBwqu8+J+qz7/6qoslv6bKtDOGlFxj2mFGvt
zkfkf9dHrPW3TNZtw1CxEwbEKm5vdM5l9TAtvc8GCVKK/Q4RByodtGpawCmoxXo3rwWwXseNOn2s
5dD1+8Vm6I44pxdVTOqrYx1LvNs06G4Bo0tIFJ4x0Yw2E8EAl9M2YQ325FNHQhSFfTwMiFd1znO4
WM3y4f0/babo5xyrrSD27YrEfj5RCXnZVYi2+6QzrYeDcKQPFGHQANpTkQ1bbFodrhwIantXNmZv
BYSEbMjSXeZ9PUQqP9U5mndIKE7ExJOXhimfNMF8SNgv1fcOFcJ68X05+bsxCcQt5yOfivYo/Mx7
TPTkdV9+Tow04SHLoA9sc4P3hBAxaGwV+05c2SFQNsDyxBXkwhoN7ZIQMA4CKipP9pJyO8pS2T15
i1OdPFnlFphbd1j3DsOx7lFO6/A3QvfKCmNZQqe+DG26bLW4sbCZLq3byWJYf2Fay3rDajE4PE7g
+Qm+wXDxWImwy/cOBcctyaQtvM8e0Tzm8zm3fhzXxt/Gpserd6jxtJvHE/CJ6sj6YX1eRdpH80Fg
R/IosLHoC74O47KZd1fLuiBpQh9S1wmlZiot9rAw9bB9qrLYc5xYjygYOyduR6zWEel+pax3ofSC
KW4yVgqoq5VLZ6ob/b0MYXnxZ4RaccTsPTpI7coeehJsH0kpGVDhxkstFTc4doDgRDPtzGj7JReB
acAVsxJZwQ6s7DNlFqF9beRcWh8ZGsSL0lUwxxJezrInSZAg1N5CN0BFSSUM2GgdP1ZMQfUeKR6I
5FGDKEI/3D5xwNkvRIQk65PqAwo8dpttQ6004zmruhuD2fdrCxBCNX4SXIeow0FHhCK2Sd4SlHDf
LBNFwXc4M8BAHCXcY1uH9YPTe+1P29zoIWsPM7mPosW9K6yBy39cxQxXqWjtS905i/6t7TzqnmwM
jHsK5o6efvFl8+p0tZ+eAxbd1dlmUHbwclchqZgbYT91rA/RfDhS/HjO7UnJQ2HI/Wv9Fg6KG2Lz
XIAfmp0kmiShMtEOw2/HSbvt2qVQvgmKJDyIHYKbvSzzlHjbGjlEsJ35FsrdjaXqccQT5bmng1oa
bvpRFc9qsSf74GkCODdwMBiysFcDpDEJG6MOM3NtJQeWyZLF4ZAmgX9Ipk7fliGDuz57mZr/kHQh
//aURHdQITMECoL06sOggml9Q0xOteE7c/JH6S4dr8qxkkcOHAhZCJdHsGIu6NaNO1Lln/6fEfJp
m4ULEg28SsR/Y5CS/Wz3GEp2kMo5Oesua6wfa8DZK4Qqw4cyy/13zB6t/cVytQmfTcM5iZSSq9Am
SHnt/Njx7XX8cufJttga3aQP2yzrwwQ1CNbljaEDQCFfZ5065YB5g1c0Oh5oLJai1tewet4F1NWi
AAgWDnapqNRQyLXvwk+3+RfgVH3MOlCsmrNxgtRsPUqeO6R+Q3rlK6q+sHSWhG4MXTAR99AOVz2A
9IRx203TZXQyQuU2mVunvNB85c1PylxIfnrdMAgah6YkoouRK1p1eiK+Fs33S4UHUsvj7KnJ4Q7r
0brD/Ac2ZsTI8g3rIAo5A+xkOikVzs2xCtDr7r2AA/ecUeH5R9v1k2tFJ7k+et2K6GMI1jklMCQT
6YkuGDX2xmZRmZz7Wxb3I5qCdT3Yud/ZD9oFQl4DS0MK4NRwrVTVa6rUht8W/2MZCf+pcUt1vplk
1117WxAAy3AfJSCrv2JhlradUEmhFiZXfIsD0DljC5Ys4dowTYfXcjLD9N9o1UMzIvxSwfLchlll
7ZSZbw+6EJLWgUrqNRUlydAbw4P0w0bOEl83hYO7g4aYuI+OyXV0ijqatWtdB/K8Em3h36GuZCoY
8oqPHwwxdXWIKtea42yIRmgwixq2oFOqcTcwtOA2DW822LiSnpx/liQZ4BPz+M7jGkfBat4sQN7u
gw/Wi/Uz+dKM+7fdYmGCv/VsV1Ttqr9nliiHfUtTgQojq2jcETSW88+4NJrBourMf4XpkuXRn+Ye
8/Y4RQTncN5ibfONPz0xSXEc9Hc3fRVXTnYPAzOomcAxUGOZT6hWLPzFNE8Edg7VIZtYKMaGDJGz
XY+SvAszcoqWedG1W/B9wcPNkku7RD6jt5GzU1uPDZlky8Z3B6JWxh7+4t422MEhgBEIvzW+lb6Q
ASKcMwrfgF9Dp1O9V2AEXucewH4MQT0gP2WeMtZv8xSkwb7OHetMkhKaFVFA5dmxCqWa6sbQ6eOC
aE9cOAXSJgI6isKpFyjCqa22KxgduXeZuv3aUbEkrCOi4Z5x0E2cCY12m+LGXvk0Znh9GD+oQEym
wYMxsKibPQMYVuxQxm/kM0GOZByMsMbdvpsVSTRuZ7YMddvHtMCPHffJQKeAwl2Ri3BLCF4cgHNx
OFqTzVZv9P8Lulq3byPOb/HAytcWcS9TB+knwMIrusPyoqAtrvFaYCwjJa0uzJmgveKvAxoo3aeg
zy5uoPIU7oHbz29N0VvIm8fIuhSkKsm73HbX6JznflsBzPLmv5HodP7BUTY91VEetGd2tXhlNwEL
sqcicuYbqdg2TBLDCQ2pS6glQeZzR3NhWJkyiHIocxw94qAlx3rcJW3WfmJCXKsHvs2mOeOhI6ht
ycGhndghYirgMXeXPwUlD3eGlkMd4+sTJBUIRthbLhr281aXGGK6GyKJKKiTyid9pETX3uG/DzeO
xlsVAs61Ednm7bkCJg3Ch2nYMeiJoIAlyDBrq9FCkYDOwvR5RRkYHNkSyvmtGgNMKAPkhqPyVJnG
SNlvGZQE4bTPY4p+R0amtl7CGWslxxvLvkfGB96T1TIXeEz5hIhLzxJGPB4G1kNgFYhUOzZeP21N
5PCmM0qjLQi8+WAtdX5lby+8Q8EJcjb2bDKkIcA47yPP1ySncAAXLt5XP2weMM7aB0mqDcjKtlHD
fskQ9L+wrkxfCVJtumNThtbB1CNpJHYfqnMZMm98mll3Fj/Y5DWcu1Cu+R9VWASiwgXlwWdB6vYf
E5KNc2D1NpmZM671qbfS+s6suHI3sypdOMcBxvo4xPXcnRcNHZstWORX+0BbM6SdhfgG/o2BrOPw
e24tMh6YSkxs08hV8dOHCQTefIbkA5A9g/b5D/ihRsvEXu+Z7z/j9wuDPNiVLigC9ARjpT+qKmnx
UwfsDAUZxUwg2bc0O65D5R1Gbh2cOQQ7ORu1VIBIsVrou7phV/VoK1xQzC7wD5OImrc70xdwB1mA
rJS/YHxJtTRDsu4SY0Dn+oxkgjsPmuljNpFhF3dZVn6MdVi4+5DY+Zx09dV/WBpnTHb4lHoft+IN
wr2yynlCRMOCg5muixyicKJvTEgAbwCJjP19y1A82KCr6b5h0mVMnpIb6bCglGMxNuGgsWRVENhX
0OJt/AVMwlNkbLSEwi66p5aqzD7SKIgPf9AO6+EiNEfyR5v1cbZRZ6FBQ4uNm3q1L6iOCB6bVRdG
z1lQh2q3ikIxFh7FPyaihvaOJ+8PJbU5IxRFgWxzFoNGmZT97yZ+JoGSWEX33MtOP4XwjPzYsgzy
H9Rp+EYXgr9udOyejCJdVn+cIUfBHlPZhXuQLV7yqsMhOzsgLqu/+Jdc+HPYXwVKvnzoARIaJvME
druzPR00/In53aOZtf8kjtvnxxC9E0NBDMwg853mdUp89DOrl6f4f9OeLNAt67JpvADECCHLYyfa
rdD4sSo03vIyAAKh0oqyJfoiCzCAsCMAA0I2abJ7QhYWXunFRXyUWYHIwVbOOUmMOVrSSxLmxb8h
kGjMJPizkaFMWDiYFG5Zm5jXKYqCSaUvs1qnO7OwLI5bQmmT2B7rhchEjGYPgrtmePWbMGk3Qz82
+aGZLA8kRDSn96zU+MWF0oTrNU4rLtEIE3CjkhXPgEHByjmF2OWXClun/MUec/eN0mQgHoMK2sdR
D1Z/aD1c+gdiCm6VocWi/dTXfXmcFQr/eKmCFVNf6qgLYNn5F3VPXREgQaV1v+TaS7bZ0IawizX6
9y0wRB87qgR2gMieCIejrcIlJY7AS8jmc+oy+ce4iCMDVoiOtnTM1g+6aLrHrLVBOSaep+v3cklW
1kw+1vUX+nrQqVZAyxijkEA7JopAHInQ08terq3szqbK/PaOUm/mPxSW/w/G3gixahDBIYnCkIBD
WaO/TbHT9yfyBHHNLbDGEkbpfGDv4Zi7r2DXQzbEEl8VXJpUwNsoEAquuDDUkelGN36mYRcE8uJS
Ji9fzTor6zQTxXkdZI0ViUmj9y4Rscg4HzyitmAYrIQwGKsdkADKrEMUSBYmIAA7UvLA+5N5BxOV
sPsKRDuvgyKe7AgCPYNHpwotbtEGHkRYe2Cgx6KOpl1MJa2hE+nSwuww65ttyA53nuqXB1BCwkMd
Gw23vgs79U4UbjLtYRyQE4MCHy53O9mh2hAuC5OUC1ffEWd5A1qhzqU3WWYLSJNbrFvWCFptI7Oo
j8mQ6UQNgyBtxwQL90EYCP0GS3ckd5I24EurlmVyh5iYYx3Smo2Qn9iqTUI7ExGxPIzPIK3IpqAn
tbCt2aI7q8FIdWfTDN9oi2NgDo7d9Pe8ptl6WcrJ+y6skq6dlI5hvSuLxf4ZCCbq4mTtgrfBlA1d
OV5+kkk5SbMY/3S9sOCnHdjBcJRvNMcpOQqFa/UkjNjR/VzaY3gdKsMFDTbDectMH90zqS5z7rys
Yk7eGHPXiJZwKLgp016toNGupcnzh9kxYRr3rSJrzyp0k525eMqHmraVKEgniMLrzJgVq7Y7uv8K
6BsHJ1hK9PowJPdMQSx5hog5c1iIJHvkMrPNhkW2dHZmzdFgZi2wOYEShsep761P7Pziv7DqidfE
qdwfiAOq/nbCan+bkfA0REgJg3g62aJooM6mzqNPfiWEIU9YSDHh69EMi4UpRTw4Izr0xBlY6ybu
SHJry/T2biLMTcS81FCgxm5FzrcJeHiXbbouvo47D2rP1jFWuW8Z5Llx3eWu98QWvdS7mSin2wp+
UsluXUF9o1a16u5K0UDq32Yi0fCFB6Yh+ZDpJV2Um4zvsmwpxeyCWCks3xGqUWfipdg1IaL0LfQD
nOIDLt+/npjCt5KylnTmOet+oUuiFhGzWfS1M63oP1w2frtAVdpnZGixOIHhPn4Q6QGgSaJlfLC7
DNU6Wc0odkBrfdRkQUUx1gvIETmnvc+mahrPfh3O9rYULguSkhznx8Vj2H0cinEeT2bIw2eQBswN
PKYWET+6JnE45zMnbwmczoaACrr8JkrIUMQRmoXHsPcDpDwC1+WJqHDEyEDIBFF/REi+u/QQ1i8a
4wQul1HqOvsmTZ/cKUBTzdzuE6EPgh/fx1a5Y/KUsWRPK68ZPvw2idYT3Zqe4Iu2EWj1MFnto+KT
Zv5NGqB9oyb51TNJHMvDogPalAzD2QmPW1rvOxIz23tWXeEFEq/PQycx7YBcaOFOr+TWVJcaNJtz
SNT/+exzGIInbYHhj2Rk7aI18dQh98B6fKPSFw9mpijcOkRi6FgoyF1UXwuwjRgBSEZYyWy6oFKb
DuJAecAnOGGE9C1HcHl5TkUOgbs+TcINmP6WZniq4bcxMR59PFzvvk0uwE8NokJeIjizwMSiINVO
9xhmHprqLX9bs1hc16XD6IKZp8sylAvRwEAKK6KPVzgDPNj5xGzfQVzzAlLBtHszm/CJwtJrd+M6
N5duqOxp6zse3vV2pSD5pC3K0gNbg4lReCmGc+RCzdtSbLjRrhrl8NYsmvagy2wDdWjJ/WMbMHPe
CSXkH0zCmsNRc31suqYRH8UkwgvoyeIzbAm52BDRosnLU7L/aZVNR923xC0QhYtiZuOzIKPDcUb/
ETFnQlpe0A7hblRD02J6bMuTi8hGH5e2nb0D4xmSgyghWdzOJUrrA4kN7ddKhqf1adsLWesWVLyK
fiaZjqSXzo8RJl8EFlZftj+WhUw3jsAeUMPKFikhIXwWo49M1e43LNu1PI0EClwHACvzRiTL+A+q
RSG3q+dil10lju4jORRG7pietfV5MuvNugCACdkqKXAR6z2M7Gjd/OG/wEn936zrsXqH1lit2OuI
f86mBq8ELtUqO2WNYz3hbleY0kIkF3fkMyT2hfo8QQq9iN74h5YQrfRESG+1rXWCXCOGfJTUxygC
SHIx7gKGBh4BQjaPgXZMR1NnFza3y1OS85AesXMu3M0yI/FT+VyhSPrg6Oyp7JHHrYHp/RdsccR2
1qnO3B32I2wECFWNAY3hkcQEWY3OJR+Yn0NEd3WW74KxkqRnwCla5lsLgb8ETIlaP6NJG/9k2dWQ
/1eWJRZFq1aC8BVw/Gj5NtSPK5U9fw7O3p4Na6mcbYGhw90RE0X+nmw9Gtqadm4FBIE9kOQo/sdb
jFVI9gFEjDuq/eivRkY6Ij/uWQS1Hu3CxqftZ46jqvQjdRtGmg+SNUzyQl4cPksgjRHGTV4ShDCX
pRo69y9VyFrsJy6ovy1ZOF/dSIj2KQp7aFaGBc2KsEGwNeEJbKIz9gp1JpUgTc5dPzgvYyRrXku2
Fc6+wk9lzmRHzP9IZbb/a5gCVbcXpgp3mG8kS9Ax7NatsiF0oyW0hntwbcZ6ExNWqGTJmTIwbyxd
GuU0R7LFdKzUrzWAGfuapMyy/3QlcQGHBUkinykYK++TBxDzRTxAekqOGV+++FVytJ3TkqPmY77V
zVZ1DALXLjGvCu8fTXSPgH/mKzonsyRJdms53og+0mMK98fyCwrwkHePsIRkUPYJAhaGYgspb3J0
Fh7Kc4LbFUuHQDzKiSSg0Se+7XUBSa7IrWOZMMrVWzFDiwWdAueETZxr+Vxj2uUSspPMktcOMLN1
4c7L1l0aAV/fgd2Q8tlxevbO2F2mfG9P/MT3qKMRZ5nBVydpWdI9rYFfMZPzJFatCVKXSy9j+f0+
7YPqnuc0IeFsYkoP9LgEQBOMtdzl0LE8PlKWyfPZzhDhMSP2w+CtxuMAKK5SgcuCuNWfdt6Jnx7t
TPQ64E4EjM+C8ByZQZO2K4vgmXPeIuFsMYxaYRM0d1PnEcTZrzVafQg20XFgSUWuvTO6Fw02eD5Q
YtJsd1YYMl3E11Jv/XD2/D0Sg6D6cAtWH6fMUJK/RhkIk40e00xeiZpABA1XWuaoC4paZi+MZH2a
95JBgTyMPRRvRrv1DUwR+fBZQacH7G62a2rRs26CnlTTFwRWXn2/wqnK90zSkt+mBVKKZxE52r4e
yciMa8ewkKJFIsdvDrr501qn+TMLjLSOnd8F3pWZGl4+pJTlVgEp+dPozkPOKAsXnuvgONamxttt
0BZKBk0rWoVys0w2nvlC69nsaoJvInKtvK45jhY5ljtfhWS62kBYrFMrJ6XP3EzOdAxduq9nnDTT
zVtY0+qOKUz2PGJZv1lxGhBK5tnE7YR24n9TPHCiDA2V2EEsDCw2CYIGpLUVcUaHOvKImcfgCepU
jL55RHsdVm8BY7tbhLAWF36BxeVkRC6yLZMIwqbrwuiNqm6pviKM6guEgS6frGc5NMhccg1kBZcv
eo13gL0SlCDOHRT3BnmA3CldDPklIdMZEa7lZeVl6YzXfK2S3L4ffiiV/HS+6APnpxnYnR5xo6fR
vnUH934M6V+wfGepFU8lUIsz980KfZISkL/TkY31XMCqYjyzdv06vpjWbkvU3xriwFnDJ5N77TMC
O7OZ0MtPJsrp80YyBTVj1om5Y5LYWzANmcfIxqnT7ISLOrAgAHcBKtAxneyLpWwZxjPpg92drCaS
FSNGcAyQcy9tDOFnnJ1gLCDPZbFTqvD+tnVBtVTkNWRJDdBrg7A3uBQiSckQh2iD7J30cHpixFAA
Xm/dSzutQXGYw7rwdqTf8PLIAcgL5EQehBfmzCFsoSXibAdfYpl4TtGsoXWNPG6xdkyT/7CwTNFT
p7h578p5lXw+kj8bPRRSL8MrWXiqeJLoc27qHO0kVA3k5OBeZpl5auBegeKDzIe3vlhyCdEKU/I+
mCNBuwC5vkPWlyfJoZUZsP6NM/M5YaHIoaiu23p2lSAgPPCaDxrd+cmWbuMAos3xITAgk2ebRZJF
E295COODUryQvr2S1WUqwB07rIt1uBUcqzhq8q49aNn3wZsX5XSVLCPXPTZsXA49zJ8R2TebGrZP
hi1+HojgjeMVNTjOYcn7pAJNHCKkre9hCsSfDJwcuiKOSjikEeMiZBa2/ZExeCWSEsUg0eR253/P
eUlqNaUIyfB0mQRNJh1BPLBNuC4fUQGR5OU6jfvQL9InUQ3aOPViOwScY5s+geCD7VzBexBllNu7
BVnTLfRE+vZhBdD6yqKZPUqDpro8SEYayMDS/0ciA+3DFaKVsM/eLKIC+rwkREDVVDIsCEcSSkc1
e9+oUKCVsDHDY7iEzOUhrfZ+dYlq5e9dhhTEuvSVnLeUjoKTlSw6lOWymFm6aY3Qi/Ong8uOO4Lh
M9dzEkPVSP/mo90TuNhOoKWj1f2jc1L40irJf+mBwFqgQfwDPZZsBweP+MmtGZVtCCAvrF/OYaT8
ycBDuKNIJPqzspwASVkFffCubT14dJ6r++aYz6hiEcEBKr/PaLe/a2ZVxTZQQfFqd97DrOeoelDF
LO6CQJdzvCjfJSNmCcA4Rotlu8dezh6oD9aBzMTBPuQcEWg1X+jTR7lnt7qSZrBqypyqWgoq0Xqg
voLyt5oG+2VN/wilCAEgBPumfAo6MeVXLdbyP2dtPWdX11gbNL+ZRdsT07+vv+WChvBQr243x6hT
id5ONT3h2WH0N8RN4BTdxipli+Shqe0PNZXmo3f6oN/XoXGinSocy720aZR88kxM/QGOqZ9+TBVA
7jiwBgbkQbDIa73QU2xD9H7ERM9dSsxTn4iFGzYRr1FoCKfronGd3lVvQHCayLfvWhJO6i2gEpJB
GXy587Z1vOy9WWycV24JJgOrEfvFaDtH6O1iex6G+oq3pKWibRpUO4uz2Bd78Qmr7nCeAscIU22j
ditqar9XG+ef/TxhwcovBKR1zTdj8xEutMqwSi08iXNSPdP5pp/g9xiuYcVipqWDJPViP7UtvIhp
jdq33g7EDCCyayUcuVhlrTXerU2gu3ih78lfJr9XHGJz4EfbCIkZRsKJMR9YMzwpMzJj1SeVx6Gu
bbxxg6X5GW8aE0wpDFhBQfGAT86QHpp2wP3aVXUXwUyHzdSxxujTgtlZ0eHf6TvDcLLJpUboa6zQ
QR6ODY+mohpcp7UPGYEmZr3iOs5YyPYWdnv1KLq8d/Z0Xl37vjT2SnKX63ZjtC/zZMBHLjM8yoPE
4/xcd57mg4UsB3QCkbHGbckyO1rOakXGuJ+Jy6mvfdhIeVfkI+fjxUm9lmQVlNrhBM6Oc86De9D5
+sBaXutf9lCz/5mwIS3eVVajZSYCBVZC7AyE2m4L1a3Nnc2wHjVZzQQXTFiYjOCi+gB3/MQIvTo4
DX/8JavwO4FYY1WBULfTvnUuNHPqw2rXWf7YV2g1NzT8Pf9RbUwGxC4lLwDN+6TuRmeu5q8ibQUB
bNbiEdNgV00cdd5wIYvGW19sOHPuuZsq4FCWs0zBSdMIz5ucEpT4UPIomDE0cqHc9XowTAfD+uA/
+h+DN6AMHERmFJEoqbikGyhAKdggOinooWfFSlXHiXbFSn8MUnvrQPiEhCBt02zHFg3xNhKWrp7t
gsw/tekl4blXtXBxIfcaATZdWT9I/VwId2iuFFLL8O4bul9mm2Wabn1rxjXoIsSFXSLb8b/Rd9fs
Hte8uGscrV6Redv10e0FdDCJGcRmYNASZ7O4VIJVI5gFtU5jswnK+/GumDUc5MokM1qTfroRwVpA
UV9NgToWG1AZ/pa8X2YHWFRWRLJQcm7GDJAYUlQ7goDOF+MFB7ePUHXnoHjlcYnWgXUbiZlVjGKL
MFRQzbiRIspAAmQDoH2s2o3prnMraNObHpg0Ubsz2sGS0JXoVI6eDj8dxrYfLcpfNC+IcK5ZVeTr
vTVNdv0NYkTljyQecBKw4TcrcnBVRcGLpk/rt7AWzE87WJTsrU9lckQPn3yiDe5O0MpQ3aOLs3np
aafuprpHxTjeCjViHZk4vbJw6IMLQF18BTbiSyc2/ezMR42uQOz62hnlY8bDiyGsgvBxb2kyHbYz
195vqJDTH4T0dYYDkuHiRjmhLLZO01XRmSeadAoIf7d8BtN9sRmp1NaX9AKQRIblPPN927HxGSzf
9egKUG3Anh0vquvSVR99vTr1n9UPF+vM3xDUL7nTz48kv872nSVs/4PK0Ksr0pvnAtwmdAa0JXFX
DKHzMdfevJQHvosyZRGNfdBnskjE6XeXuTrZV25QvOesUolZK3n5sO3dAOovLCyjjPV31IxvSZGm
Cou9UJgoQeFVzt6nQquurJ+T5JuXd3WB4bLQR7vQZ6m9pcO8+fbH2hCXjL9JBTUYAFEUP2MJsPN2
VtIBFb4QN9ZJ6QdiK8KKwZ6ukgENpc5zr38x/GN1Kn1OYc5QJs/ea7uO8zmLChAMPXcL6TZFi0W5
kzDjgQT7t0etLOQPbZg3fNQYS888YQYV/RTizBKdpBEkUd2D8psCIf7Fh+V7xyAsyKjPINt3HxWb
k47EKb51zPyLg9CsBzG4F6jEP3zi4u+RMhAVCOtqMHuSxsSIyCLpZkYhQT0yogq9dxCRksi2arLc
NzT6XnswCI+cU3kjAFFOkWH0LH38PNqMU3WsgJ9nu8J3OnyfiOMuJuvSiCglXBY718H5R+liJSe7
m/EYDWtR/vKSq2+DzR2arLTdT/ZH5NItUBGjQyYFoc1s0brPJkgcImynIX1f+1o/gplict3idkDe
RrA0Do/Wm5pfqrLI/C0tl/ul84nF3KZa5fMZc0n93EQ6/JeBHzFksgsTIoYNIWMV2diUMdLweX0P
Zk+cBvLR3Nhy2VrGIxPZjhUOV9GBhWqCFLjRUFLyxvde2lAtJW4riFTKqW4VU+fULouLW6Q6mvNi
ZlxIzOgpHCdkNXU31fU+H2eptobKjChIiOwkCiM0Ju937lgbZ1HaIpFRObNL8JSIGanNHEVCiRZ7
TUy5tSt937+K0tJoPla3eOB6YRM/RULAkleBz+K+nWUfxLnF6bQnRWUOD8kc3NjgwLWL8SMpb7Sh
SoWpQrdjY8QcUjP8lE4Odi0EIIThlzSECf/BwNxUuPVrgzCH95xCztsYjCpQY7FHi+HZ6Ag5wAat
/SquE1bif2sOKjxWxrPKuF6Y5UBEIAunhuqWvjjCxVnFM7+8s9mjgoYBSDfOHGKAT5o7LRLewFh/
h+J/HJ1Xc6Q4GEV/EVUCBIjXzu222znNC2V7POQgkoBfv4d93anZmu4G6Qv3nqvTiyzrML+pl7hJ
TpYfV3dVTnA2pj89js5mSheX7G7JVGc3Yij7nHDIxTepD5HvjcohuwyirbLVQhvWd4bkCPEzew7J
U/h0I5A7ltN+8NjA5Y4xKegt82MPvJGfxW+ujbnmqEsHpeUZsHc5fY54A5CvTl5YHAcmZ08QAtXf
ERkfOvyxtOWnifphuiPmhyhP9LEAm2Hx14SA9ZjwNypxGjaNdvWDy0LdEZWLgMHF5fEcGIf8YTQT
Utwri6GXPtuLWNhvAmAZrpXt9eTGiLa0H7xlSt2jx20UIgW3ZN42h2HMC6MRoZOaMAAPQ0BIBV95
SsyXkMovAElmB3LcQITOLZoVVvisC7VQf3FFKck/gvznE3qcMSDuGGnupkw7xg/4GQ04HNHN2KVT
uwNkX80+FClJt4TjrsTtQuU53YYNydwHaYS6gSwRfY8BSM3dUNhu80EdOWZk2nNWfDlAMt7AmAzE
gsTVb9CO5ljJyX3DkhH8JtzIRF3YdAR4xEnmIuj8GqItMDtHw8LDmDLV/+ivx/k0iQxcX0MAyBua
bA59DHXcxjoSbEIC7TClSYzvRRcwwcsfVCnLF7ZM9w9YYz6Mo1jrMMHDUncIkBCtUTqY7lLCXJbT
MlAybPGTYF0KKQU/iIi2F775MJxOJHEMq1OQ5vyeuXHmP6CeqgQyFyoufeeljr/cQiu05h1uwQA/
OREqsP/slbvVVnRJvNsBYMAWXVX5rRvfdOcGQBNsg8DNiksEz8oCyEwsypMn+FvZJkKVyTAYrT3H
J8gI+w6Aa46tcGyDp6XpSdlApp+SYD3ga+NtIBE55Qp9dRth/cUIb7unAD6ZeJySPuL2Rk1AaAq+
tHrXumWZXVd1+ytvCXkyXVbMWzA4mcMqds5Pjq1zkNV5RDzXD14WxJ995MjTQCwKC9JMTrd+mHXy
nBHKCZONmh+aPZYj0lXSkLV9/WYVWUkjltI1k2WLIX7vjiVhO3IYnR7uWmKaP1PrtMHO1Xa/HFnc
5vONYq7F7h3icvUXHXHIF5HxftefpQ9I8IivwDWHNRxofvNya+y3Wb6yP4FbkCbCWktH4ZOb8Z5T
uUofzxj2fiBLxKht27whrXaToVXZiNoiOzeOKadu/LDsNCBeNOfRYb3OgcEUJGk5sl/Vra7tvFSs
yxK2oHNXbV2C1p3tQkDn+FxQyScHOFriqY5Bb27E+isz2Cz79Ii9Jw8ZcdScqEXcG5REphS3Qqjy
ROwkWRW0SIs+Ae5BKJBR2n9mc4CZIeSkPY2oXPm8yM8eANL40TfssRTvTOxrSp6oJQ+Q9dJ8x/6C
5Ioo8SzYl6MHqUtx5L4aZ0Z0N0ibfenkuy2kxt6a98JxtfuQzOPCbYOTHzEQ+umXPnFmnIhLqu9G
wfUcOo0JD4m0mUyxkK0WlL6FJO8WzUf7RD/RYuLFR/SrSu3qCxkDhqyCKR1uee/LAF2uaF4QZhD8
jZ6D/qW1chMBJJyHZD/UnnefsSdc4GdiGE1bvXzXvO8x3dUA15ixvGfj2mTRBwgFpm0ENQHnK1EF
wQnPDTtwQDIw9zTtH5IrN3Syo8upU507urBx30JaroYDy5PU2fO72pjdE6PYLRWDu+w1852w27U1
mxb/iKqj53wUKUhK+8nJM7o83XqWdexrd26PntPxLTgpuwQexRh9SGbN4nWQnilotiyUCI1g5rQT
aRoFvxN8l4gUKFI7EJppwHkVHGw0VmbqeMWYrBZPCBfn+Zo12Kt4lsHY1sPYcJmSlHDHMnRgIDpw
uh0BJHhfLDkchLD01f1RVyDnz0gmUVilOUSFrYdT42U1giXcz5bGJlGN3V1mUeCS7Tiz27Emp2c2
HPdUjX3hIPYj5CDGKYSeob8xFhfGDhMMRyd5a1V845N/C6y+U/E9U3UYQAafjtkHSi7T65j1ZKZQ
NiTg6WJSKT9ULoq7MIZjQCIzzhkM20jBe1duGZZynEeWVt8SQQlEPI2Gd9cxL2fEUCXD4xJ3JJww
eVA3JG+QvtjkUXyxc0uFb1oMw6kgAyTf+GpEGkES2IyajLH8qg0w7SJFdYTZ6Zhbtq9J8AT8CIIv
U3p1LW1BUFWNN+13IeWy3yGgNHIrVpvCyS+TCaaRF9KFW0hXDboqV56aZIbiOnikDVAAVUodqF8G
c9+QirQvaNCDfQyIw73tVNjqfUuQidyMAziCQ545VFwjeWrZeQKL9qvjCYUddkRAm+QC/msX8uNO
iR+A9YbYQqLKieVTupz1aAASphkFO2+yJFgdTFYbH3s2N6x0A80VfW3QkwQuv0bXjKc877o/XTb1
Hoom8p7XlG9wDtzb7dClzS3eWa3Gk08aX3eTC6ew0fFwnX7YusF9UBqYQ0iydMlPY5yJzabGs7hF
6A7AsaWN+dJBk48oDmY9jwgzwbt8RqKoj+DESvEmEYPnT/A7ovY6AcJaOPepLcwEc9Ffg1LTCJud
w+qZ2eICaQG9Gp7hjWbQlj37ZYD6ICBXW7G4T6iIM2p3fEp53PlXPBPkALEBWBktC+FC87Z2OrYM
eT52q2+lzMm0S3MGinbo+Y9zSu7AKUgUZ9bGL5idk2TXE3WDSpfjn814MbOajfayUBVtFE+ljLKD
kxByCZ9lADf8lJfCDlcAi9VNTyESfWQW2mvKfpMTYTnHBxqMQurdMtfhH88q8mSnbWvpXhuS2/Jd
gSL5iuVsek6tKDMb/K4Meia6eLXtIBffVQwkn8qWQpndZGduXOWi0vQw7j/FVpzSzRhC2g+EZmbn
ANH0fGwg1cpPi249I6MF9U+2Ha0sBu+3pAVcym7sls9FGoS4W17uApCucEyDehYO2XefDuWafxUa
X19dxlvchwxA0bArLy8i1qVISud+U0YNehYRpPDYZMKI+DoEyEsuCoocG8EyQh+5467z5IGMbkuR
ZkE8eX3lAIwkos7YY/+IkR6w1rblWJLkiwcxZBnAVNBAd/Rv9eBsHBaOkNvRsaXFj3JRoXFaci6j
wydrC4BaTnQjkkTqgMS6tfTkzHdDFXvNX4aBE9ObyBY+5vXaSe1jBf4IlV6BoR2DPOTnRfV75Pd5
/FXbKnT2ckqm+OKAWhlItrSnJFo+Jq6rvwlquIkyqhPFI+Eu+BF2DQqRiWK3K+xrloard4rm960t
8ek9sXd05Ufj9hYQD0eOdnpbi6X19tMEzmWPXDgffiU9hIxYqiawMdqRy9e7srf1SrSMdQTHlkrH
Te4V8eg2iqY0azHbFfPYXnFzjvmec7Co7gFESbSEIO7i29RDuvHQ2jTY39HUwX3a252cIpbHyDoT
vPIsafwfj3LCWaW/UfHhcrPh8RiYYt2EAubyx4w1Dwl82TUiZe9WsysyhtVes3MwbYd7inzYN/wf
wQ1/hdOw+PGLxN7AUpEVSxoca1bL43cnld3izE0a62Dq1rePSvfUzAtYwAQSUUDGxq5DERYSfqUi
IzBNl5RYW8ciQ4U9dxLUt6jAw5hwtXSRLFxQtYzxubNbT8Dt0r6Zv2tig4PjKH1WpBB5cSZ/5hl1
M8JLJ4l3o6ybGXGlCcvbKddOTW56Qgc9RjBAvm3jwbExjKJ6hA9cAtE9zA9uBzx7NqusMBFQd6tm
xH7apaAsg7EB6gKYWTXOccmWdrrCoA0kEzcIOQh+xBS+Tow8in1XhnNwHPDYdIcGbXY2bUuvL0m8
h3QjnskOIlmT4ZTTnoXbdOQKpzIvOPOw9LgATOpoZPAMatIKSA6f6M0wUyxOCkgQMRCa/JD6Bhou
PIYDVEFd5acSyIOsMWBwGJKeNgY2by3RQZnYzOzGm8+873v/xdcIZclban1iiUxA6uW2zkzidljJ
6WjZHzMJC5tdkGEt4T+yrfiuhjmvtrjtOrOZ4kjIz1wlbZZceG8CF1t0ji6/xksAMn9DXAinNCNh
QYZfLNoIapkPIm6jMu1DwWwleQ2swyYAT/CK8BbQMTd8mJaL+2Ni9uHesq/Ixa9foaxHijtZ4IsR
S0tFmETONBRqMWnmvkA2D7YxkCe3iQcXieHMSuGm9Jm0noxU6ep2FC6nOlEhZF5hnkGD1zPz33pI
Of4U1HHjX/QNjP2IMHLUQBqKhpIiIbR0XHnGWE89IRh0VdLw0Etb+76P/5u9+l0Aelw+KBeCzgBT
F6ATTtA6GZ4Gyi8d3jDN7gDFbXF9puB3Kuy+RXoNIAaZ7AqcsDbqUANZ03qP79cpQSxWIhBqCzYf
n/RM9oFBva6yZTzkVRYUnxF1wHhRPHn90VQt2RRlHKaGNXrVhadxsntzbIRNAp/VSXBFjC0wuhp7
nklXWimjZ8b9/YgMOEHH2XalAx7MKEWiegzta18O/nQu6K1Qg/IllbsSvRqLZNQKDMyyIn1CKauZ
83tjTrKRpm3Yzvggml1VUfPvLBP2lEbML+jWkop0OpTTzqZz5z45MbDx5lPA5k/sWGmJF4cHKDwJ
QpW/OeUZMpaZL29rtyfE1mmXd10IZ9iLMq8MtvAO95bELMJMyYtQEeA2YC7aTMl4JiIq+u1qlzjl
xotU94s8xPO+aG3shp8EBdzWR8binQhX1uYR9RyxN8PkQleos64MDsz1YCDnurO2NdFqrPvc0RpZ
5nEidbsGT5/BaLIo+Z0rU1/QhmQA9fKFLsqmaqcgKrwJk0fsYGZTIEkxjOs8vXRdW4cXoAtjjZu5
QMcWE2Lv7FlNUaoFcUxkSZClPFiBVWeoN+vJWzgUITci5VXJh9XX6XIqQTZ2PNt2FV04BZBJ9aPq
fxK2ji+iEBMrXxxnKOXtmnq4ksg/mE1RJzAUp2HbqFzV3mbCLgdUYvZ5ByyQp8QrhX74xwYS4D3M
LoXInurGR4BCg5LckC4TjPdIxbP03IVeLy7BVMzenmSI5LUbpVKof+kB7+CX67dMIa788quYqVzl
gdPaRR57gUOT29afWHnFb4+jvOLXsLvXwVpmLFVk/pVbg9LrG1gMFn9yeFkhNNGavzn6Qj9hSS6d
80Jy208R+00NygnCOHq+ZklJDIyNw5ovM5cO+uZvP6IBg0YahssjuVnJfQ3xaT5GZenpLRveNbym
FkG9D0hzJmSmDaoTKuNE7uymDjUzUESOj73DrunQt8RS3S89k/1ntlWkcPD9JDXHLfFIGxYG3pEW
CVpe0uVvIBTcf16dZick1WDuMW6lL1IPsb7JfBf0BTk7cNF9ZYnrHI84f4kWLZ9GIcf6UPqzrUhY
CiVReqBu9Ub6afesqylnOM1hdMgQN1dHldbxvZKstk+jy7SL2J0ixJY6EhW5tzrtA4+SSSQ2bsAA
+j6pSuODGh8k5oauVwxk4sza+naKBYEMABmcmbFM58CycXoPJpC0CVWMuYcMaH2Fy0vcjuUHOE5t
xEOE1GKNIYYi9K1j1UakYuQoBXKmz7IlqqdN2UMTLGo91GoCSgjXJnM3iNJiVJk4ndbTGlPbQfu8
xl9RjJFtF0SW94TuCGj9UJn4UZci+yutTNxWjMkZxP0P6bJCD9l+vizrgYj3HlFiOfcw2PuMURo4
3urWA1OBPqzvxKqTnqKQDCRwZvkKLewvsAYC5Gbdwm3j56X5sW1q4IAkAygbQZ2eR6II1jkT7j+k
gKMkm8tayn4n/EbPF7TtcXOLOA1LxJQln1R9s0+IVxO/DHg9vBvjJSRe4WzI3yurb74zwuP/ZlA2
7Zs1yfnFapFcbtkyVjeaj5TuEqzkjGts8jZearsL32LO0SdvypsC/ReHr0CD34qXEqRucyaNZzyw
9+NbVlFAEKHbeGYbID7vKG4Ax07An6NvxlYucg4oZcVReJnrnIRW6c8ixPJXsVwicXFYsmMIwRZX
nlUIdaLUm1lThnx6EqpFjFWVVyekyRUm2JWIP4j2ir3utgckKNmO86QwN6k9yJ0yZ2ZGAtNyY4Yx
gL+F0P4OqVUfn/kFXaDNNtrnXSW8nEVHE9LRTVYeAenui86+9HgY083gTviquHmr69ymZsSeYGyo
RI5d7dwFus7tsrT6bVD58IHPEZxOaKk83wcxdeR26O21Q0zj5o9mGATzJGXI9llZY/e3XQTG+7A3
hCEhFsl8dSmcyh+/cd4xngU+7H/HZualHByppw3LPfFL7On8y6a1Gm71EiHH3PhVFP/YSHhyOHVL
555UStL3pga4w2mKGt45ICNX1d2glVcdOto6d+sG2mufZRmxCCfWLjwgDxzI+CDKdX1p2/7FxFBY
9qxRV5QgIgoCkqjbSVCD/0K3m1WJi+MIodvW9BLDRJwkzqfPOti77UgDm14q3NNAbdykJLYX0RJm
Z2sE6+NGln1WQ1gQ55K3lMV+H3nVBVkZGaEAJ+qfzFqYRqcU9s+qlvkHTrL4O4KDZ/bVzN2NmiOk
M+3HAGd7Ktv7qKFK3MbJCDW97tv4E7Q29iOwTT6ruTrSDINilniIHj3APugah50XuGRhEVRVlNtc
4vIn4D5YQwmlJZ8Q/7Bw9FOCmCfiudVDafvuX4ABI6Bz2bpfRYKe5ITdgo7YrRH7EPY1B3ufOKPq
3sU2knN/pyK/2gKj3tWkrbdSUOEfYKJSuMt3haeWM9T1CURhOYFMFGXYuLt0svG7NCbvJNW8HkBj
oi/sT3qsJ8Bm0DTsox2iEORfVRJe1IMi2SXYisUGd4caHk1Ly7NRLVbVm7rzslM10CVcZp1oAOEt
E4DNQgPk7RNryIIDZ/d8pqWQiIGJcvWtq5HYMIKTiGh69hhM3fGdsWgi7suGPcI/bDX4tPdD0AAb
PYyIqdP4juUfIdJHFg1u1++zAE8p/Yczehnfcx4/W5PwUmBMYTS0t9Xgua8c4kGw95Ik67ZzUMSf
HY6J7u8y46+We2a5vb31Dd5tArulW37ppPAvQ499AHsJUoKSECg0xrt8loO+Q4g3d4fBzDWCQiQx
1rTzqMQinnbHwgWpI0Z3T+x4cUR4sHL1Jp8LJ4TREDjtuw/ntT7iwm3q64wz1MI2GcF73oLgqpIH
kr9Sh8n3wtAG1c2MeJjFKVQH/OUk4kAd84ttbsnFXAwHY3paOKDReREbGONBRmR0Rj/S00zKYFyD
BvyQQwPLW7FdPDG9JkvYSty+XdkekBXZ5d5GkfjkxZjMdkFJfhDjFKt4zUgIcO6ixqd4ZSCB3JTJ
fitfmcoNvyEvMLWy8kYiASefaxnvjy/YBhJcu+WpWY//oNbl0W+8MTg1NqNltlogbE4sd5z4L/Fe
iCHBFUr/UDcJQu8Ag29yIkFndlmcy1ZUFy8Z+uEvF7yT3gGF4PvKMOytEJ1aPjtrvf6EEiKOnqFM
rRvFeZHACYqZx/qwOsaTg1lAfXHHxco5SS9GdEkVO7wHczKnxzjG9L/R3YSpjI4cyTq9vGCwktg0
Lz4lI2Qav1DlNlPUvNsKhZL95NHUs1soiVLP7hOFQZUbAIRUvkB2piiC+gi8QSlPASZq5geqHodc
AAUV6g64o/fbAeiYbxljqO5ltAWhb8zENQKiwArOZQ4k6dGklL4fDY4J/+TGDIeQUFUG63myjJs5
9qzhPUk8Vd/UBkHtlslqI4i30m1479ZTJ/YMKgV3A/GU9T/HZiV4QL7mwThNqoQRqAvH8xl9+1ic
x8QwMmMeEyJ9ipF2ykcXAerngB/MvWtJLe4PdkSBAUPBwe4z5/xch5Hk9pUW0U5GbzH3JSRoty2i
kx8mJPi+SQmQt4gBJxtYPFEGyFKtqElemlLNX9QV8/ioQwKciSgytndEAedgGbIaqcoNWvOquYvj
qssupDUE2bWpWf7sQgCGrKzxelQMd4B2uxg2sQEC4Hdc6KoMwBUcJvRYjQ6JCsCt1t3WKF/69nEq
vSh7GfIxRd/Pz8KhNWcs47lmwsh6SH07aNsXOg1D9GhsxyUbKGvpCaLQMur99waDygTEYsCzzp8o
N3zvVTh3f7OQNvqEEWrwTqPy7PSdK8+2HpiYm+hJxpnuTpQxJAuaKXDxjLs2V0rpdbJ6mNBmJ/t1
52OfhIfnbe+nKLfoqVlns2sSZJBEErt5VHoUp5Q5HTGzkC6sFtGRPDCbNlTYDmFG6qaJMdzsfS/t
yh+ABHAtpiRIP7Q08XmS2FgYKDnkYiEaGV8dn0kHojltprM9ZnjCZGz8n4i89W7bMpgmfSi3uESD
cHSujMKJIskzntXdeoP569TVfw8d0EIMvOFEsQCswdIgEwK+WXV2e1pGMay0Ko2hSoTIPVnZzHkD
VECBIm0rtdxEAVYmZl4TzEg9KqEBBBryeDrmQvE27xGotIWa/lhVWjzOSZgkGKcSD8UmUmzIzTDx
3qeG+xFLZBu/igTmC9N5Y91ZmBxwKnW8UFsEeVTziNbkuEbwpm/orft/qWlQI1lI8NkoN6nHX4GQ
wUDdSkGWUwD+xXiNBdlDTRyxQ8brt/OiASsk8m+kyZVZ1Hvu51m908jtP9D1s9xL/cmQM4vP8BNN
jUNgEFkqZ98jvm4/Mhh/65d1x9M55XxteUjvYBoy2CzyWg3vYEWLr2VxuhWpZiJrmwSD+wgqyDwZ
J+o/yays/jmdzL8j8mZvHMcMQBwbhPmbicscmxvSoi+Goyiv2lm3zb6Fw2Dtw7LIPsKhAoFno3/+
TPGpPVto4xPkzchPdgbL4rVMCMzahG2N/gqIW/vT5VQr7Nmd/BErrfsWCtf5l6fp/2lNwxBsF1W2
qLMHXwvIl3ZONCDqY7Z3cWXvfNvhXJyQnuY7tsjlRaHMhHxEzLHeoGCEqWzAlVYcehr/4iw16UXY
I1lkZBHnGqkoLI5K5WMScmTGebtkMzYKnSBe26hO0BHQ7VkFjj5Z/2tl0/lb0jTbX+qsOt07pgpS
CpgKamdWOcGlR3QocFJJNuGqbvismnCblLYiCIsb3y16jEWcVwNhUQhXlUCjgl4xi8Yjh0H5a0Yt
vy3DebsCwUvrZmh8/ROw4gvR8JUVya8hA/l9bEG+2g+L1NfetdUzd07sn0jiI75hRjcLDKPie9oM
nKt0b1YatOeWESh4vzEunlvdEUrpcF+T6FuztN3brFz+yW6wXgyK4NOiG+cepvJK1wHL1LEzyxME
J1ztWxNmTnlMoxgT2pwU6tIWS/haQcEYtgMcB9SNdY1tJHUoUlCBYO8N2Qg+WIhm9NmUynkaxz55
1JHNXRhLArSADsTT1e7GCjAHUnJ3kwAnu2DqW77FSHW+TVyyrjf+RBfOhtXGUSvHaXozYoaTSTPK
3pOddYs6262YCSdhefYQO43bofX6R9Zq+iWL5/ouq4jH2qCZYXDmdUH3WEB9ZEwTB9M/O8/QjrAJ
849u3hf1oRfkkx8siwT6LbpzAiyVnpY/2Kf0s2rHGBGJWL3B/WhX5YG6iURz3vt63AqLcmpfeeli
tiZV4K0Q04kNM778IctF8o3tKWBGZGov3eFhzJ5CGtuAqjEqvwbXCn7CrB+zHU8CGVkNLdlTCO2H
f4aNj2fPEkFfwtWmsF3i0mLStjT5axvO6FRKy3i3cWNXziGkctKboMs4QOOWQRKxQZyrmxA42Uc7
TQHmY5/fn6oh4tHgQkMgxNkAm31oUvuBLETOKYBc9lfMnoiHqh7ksZv74sMbnOIDcEv12fcuwkpb
zPKWhUP2ElU+LOi+Ylx/HsusPBYTtL/dxF77ExkOHVIUaKT8ZkEERe2QUfYGTg1500FtnpygPLAc
77C3jmdZ0T6rCME3eKeZPVfLywieqWkoBwi2QWRlBwKaMb0jeZL5EvyQ5d4aMGZe+1HSbT67vkXo
MgYQhR1Iu48zbqFpb+HE+lMkyXhvFCY9ymvHo2gbS7msQiymYCDlildLoPTaYB0VaCLjODQ7pj1d
theIgBBydsyBN90Qrvh1ti1Mc+rAflO8vyzU/SoHPW5odjdxGw/9luHQ2LAXRwmwRzgB75lc4/zd
I/hLbJbcEGuet50CKzcmJEPoLqIFi8GGyUPJUXlVwRJfEMY00w7+fRZ/Zl3i/kuROvkbNFwd4/Wi
x4RRJvVXCqrhIlKzwv+NDZ2YriNWBKvM1TvcX3u+Z1jbQv9AsXWXTJNTnu1sgmQCtKMEVeRoyJ4Z
jUt9qtpsFV7CoID7pFsR7y3Qy+MFVCXLRNmi8GRYYXvXUZfW74AY++it/3R4rbHBOkei6Y8/lzbq
92EVsLujt0pe8xYmYZg1+jmfyuA7bDvDLcoZiE8VFsh+Fo6EqsQo9FYOEswmDRqoHgU0rTiSegg3
jntSm03rOOVE9AEAOeSh2Ajh6OjiSGJxjUNIx1Fy8poa0ogyVO/7BP6Yx6HumX8uCUbx3qYV6tli
d9ZqSmi6M1ZO+8PTPSNja+TK21rQXdh2+CCAsMFUs0TklJEv5+SQQjci7PAfAc5tXnuoggDH2Jzf
shNmjSXESG8nbFO9F4TjZtD16+gNoT62zig27rHpWVzy4+Ant8klXDMzJ7X6qyt6N6cpP9uirJIL
BYS85/fXqMKbLPnGgly/lqpk/NxEMi5vYggbDOYtwYQgZZXUHdpR1c8RCTmUz3ns3UlcTuB3Jt98
xnHPLc2OQ7a7xHbiYD/65NhvhFM26HqYWO8Mmy61GTMckgj1u/bepfHFm+9Z+ps3nTwM34/qfxOu
H/JkkVggVJVD9qVCHNTuQCd5qEQCBwpnXv8YEjfEqDGrqzMC9mZk/hQQO7YWnQw7gsl5L4DMsw9h
V7x6mYmhAVepqnMRJ+v4v8vRCw6YhMkrYP/KbaQT1LauO/GUEjBTXSeA2z8xnCLCbhad6m3S5/Fb
h5x04sWt+quqy8liicHLunHyAfdK4bY9CQdh9MsDzjgH0nDFcD0Tz5yM5XO8VG218/pu/mNjvXhk
4dB7W8brGtQ3PKxrtPTrE0Nm3XsQzOZMUq0U26ULxcqjioBn2PGYx4BJpuXDRup8hxsQY4UYAGnw
9QnGboE3Nuj0CZs2UEUTGI98GXT782TD7hIsVilacsurd0VouXc2TyNZLWmpLqR/Y1Xi53Tqndu6
rA7nyaUY6wmYFFvLtA47bKoTrED2Epp9m1t+u0ekzbfPMRS8FTJlZpsg7mHuoRv3xPPPR2tKW7/7
jqJ9K6eROUaP4PlxLlerFMWt2lXg9bN10IMtVlPS4hsqJG3ZgGng1OK6IbAlHcdXQg2rZxrv8XtK
shxbUUdMjsWoodlWzCzLTUKkuNjGS2kfnZ6wQ+rV1bzbulX+hmS9fesg72VcjquTIbVmNtYhMG94
DBmBXu6YBv84VFSww3uSqb0pevOVQMV6Xxr2rxvfZYq7Jy4u9U9aYSw7xtSs950aaL1Qh2dov0yR
vrkS9wIoToLpb5LOqp7QFSZodTDI49OKqukzaai1tknFpHIHq9E+c3LR0HeIUIqdhVzAnLASxFfM
XGy1XCYfUBlTrh2SyUov2+I19EM8+GnMHcCqG0h6XJvvsmDjc8AZ1e1togPYEmrENow729bascUf
kyfmyzHlVlNbuwknpLj2U2ZPu7Aq0JnNijXtuSdh9AU/b3cCGChYDy7IHVnXsmJlhe1kwz4blgj0
Ao+Eu4PE434OVg83siWBsj8nCjP7YX1cPL5e3qI922yYGzSg0CrRDbZkclmBrw8WtmcaKOLAZ1iC
pI5Ptaa8KpSEDaEk4QaIlMh9ZbPaCRCIYW2OyjZ62FJ8cnVgU9ZPAVll8UHb/vSnS6eV+NI6GIZZ
uUoUDMg9iO3qh/qLWasEW+BgQ9lYyI1fM4A2UGJsMvQ2ukJ8uZN5DotHiBRxSAtRG0xdWttffQNk
essR7twv8IaQyXiG7KgRzRZBrL3k8FbhipXtktwsZ3vK0u5QlX7xruY58TYNlC0EGNQLxanvmpAU
aZx80ZGsLtoQpoegSltam3/ZkOGBdHrUXOfSCjpohZQyzB6lkdEpZlSCtX0i/xreUHG3zKO0uF7i
sXrxA+JPdtgmovCacT7/GRKTsCuqtbJ3uooM7St5vt8MBmCNDFPXMFRil+c+woZp2h1+y+whzVvX
IGvgD3cYlhfeC6wkZG4ripyd61nJxyJLVN9x6sYPxVi5/Z50J3kcA0Gm0uTlwx313pQeHVrKdCO5
iARv/wBNp7Ny+wfAU/ZlD7Betm1jVe0LnHb1WIqBzaJZnFYcvQFlKLrlluaOHUIKvxsCFTMeR2df
2E6rX8zldr0tRIRng+hJe9lb0k8sHF24OzjWU4uZCn0KpD2Ku4TUy3HHhdlSyUD2+hhzBaivHXr/
S/qLavHGuDZCzDhZ06n9YTxFgycRQhJhVx0UFe+vywAy3mXoyCkwsbU8YBfiwvVq1naYsPpfxYim
ZSThBMCUcMVFx1HgugdL4ZVvKIZY3TVdL/cMVFCEMNGjkSsgLbwwb2tuNUM5PFZFW5mXEqBhsEGQ
w7YFbQ6pysiYHcaSWZCtuH6iR+PSS0+d8MqAp7icgd4zbh3+Liirsn3XIrHY2eg1PnJO978Vx9Hz
DII23Vaev+wVLSd8/Dr23twhqy6iI8lkJ2uXLbrr1X/KwEVGA0OqeQBsltwvrpIYDYZi/seUdvoV
2Fk+KSebG8W8Nds1IP6gVsm+3BfQRt8SfuAnllQohfKB0X6a1IDrdVhJNOXlOmkLm6GbWOKUxE5h
5smvvGEwjah1R9OAfCfaefhL8cUMlZeyyYpHRDOJj0ZV1aPDKILjeWcn88AhIhxvDJ9DvGjVoU9G
P9g49mxy7DatCKJxUyr20MN2sae5v01zp2a/jNCq+0MOAF9TkLNjZsDdpcI9x3D6B1Y39axRHjFW
Zs9eLQ4Tr61tlWyAU57PNUajd9NjT1zgxK57Frwp2o7DXHLroYU9r5gOl9R3DT6kz0N3enCQzeCl
8DjB9EPkBA7LG9gCPvlrmV8M8Zvj26JU24HfHAeozv4j7bx649a2PP9VLu5zE8O0ucnG9DxUUClY
tiQfW7RfCEfmnPnp50cPBq2iiCKsPg++wPHBXcUd117rHwTC/2hkIWP5McIUGpH8vpDtHdZ1jnll
tmMkThaGhtkPOK26RC9CL+oeDcYit44IOyCSeGs4KLOS//tai+h8kGgWLF6KnkNzH9itrLNr28Fz
ybqDr08D4hgGdsiADEaB4s6xjmFHmEekCAdkVAJ863Yq9X11fj3wwofTN5CqOcr0kKDTn56AfNO6
Q8KTQzI1Gy58bqha3kb4Byr7QctyXCcAO2G4CtFq1gLrEWqPcB+fEMzBGXgfBFDWkVzQOX5g/wTP
kYPC2C6qwKWSWYSZBofWEgbvc3K9g4ll6XsBtB6/+wqoSFJzPu3gXytfKwpuvy3TrD5Ty63qfYTU
AAlVilHLvgk98UxTGwefNtc1MHgC0/NDmEOgOai+nRj7rrOq3zNkGA+A3oxm2ZNKwMMHyo7XeWwg
OYoAuclzbBh/2xZEa4yw04GOELB+Mh8oDfERHpZ6DaRQF5Qgiuq+aBUx7lD7dr7LpB+vUHqnOo+l
RgPyqG2ooknTABXXt034ZQCi/9XHKC88DpmRUXfisYbjGH0xcc3voPduK6Y6XUOYIstHIJikrBhK
JNz9SbQmfyr2vZkWCH/zrpOAgKYGxuFgka3uUQD1qiOKRxjE5wJXkbDLHJfKOvAVqLCpdWvRwgdS
WccAIJ0mVZ5Uy6Q+I4yo/B1QhB336SREe2dHlf6RnA/klu+QGO8mFefQY2+CedkJgbCSqapGdIP3
CXySIqOhsof8CPoo1G083A1TkeVtMy+RQwRtRjmp/TCFKEhpgHc9L5L+HgOzCMkPbbI/WbxoaaaC
o9Dxzut0iGBgP/ESKWPc1PsRfNhAG4scTqfoUxQQwDke8D/jEQzAGzWCDOOQNqhs67qusuY28mrf
OoSd3nd7W3gUI5Bf4b9GV0fsoiz3voMkqp8dUKEkqZAsfgmtNH4iENaxTKyRlV3oDWLxA7q1u7BB
vPQAtc18dlSqv1cZVepHAGPUl/i2+LoFY/+IxNLwXWRGca9bGNpehfRwvCNWNaZzrDFh48Y0Zmkj
o6JvfTB1iMd7UTLB+DNYVbLHVYOqGlqujrpDaQvNArvzRpqlUfQzSzK8WbM6U94j6pSg/SbV6jaL
M/SVpWWXpzTEwPHGgXJ/pzZV7MqAAxmPUIQED+gdgEEE3Qx+SWssU+68KUyfwXho8PwQ4/oehPH4
o0fBmPc1aJN6J0Y/DHcUhnn78BxGdJbh4OavqYl+sgK9/6JPTf7gCSaK+mJGISJT0K3HQsxALnfs
1W9RKjLa9G34FGtzhTVMjbFDZN1mvZl4zkG/G6ja8NqDREDyCiFA+n30Tc0RbdXisIOzoCDkAO9p
Cp+dUZPWIQBL6FwVNKiLHQkBnQJElQUkPY3LGoHzPkAoAoMtmL/Q53Buk/0PHn8jNsnl0Nwxj7zK
I80L51cX1bhdy1HEm73QhT1rKsgvwjFnWvKUokbD2ysDDocfxQeeWEN+gE8g2msqk1W5by1NPCDj
M3yDv1h9i3ix/KCX67c8+KbBTeAWP9H/bFxku6uPAxrlqAwFGvI6mmHxxYhAMhD/AfMN9CWZ/rFE
n7S4LlUZIKxROR0eXG1BI+g2BNePPZUFj0A//vtf/+v//O8fw3/6v/KHPBlps/8ra9OHPMya+r/+
bf77X3QV5n978/O//i0NoaqmMB1QlZKCJxhU/v7Ht6cw8/mPtf8I1DCoq5pGc2GkzX2HFH7hBd3D
5SDWeRDBz5Km5VBVcyzdsm3jPMgAw8yulcR3x6EW92FIl8VCHGbPAQyMAvfFbHc5oLMW0OaDAJja
mBIsAkp0OVUd4YnnVocR/N0EEuzqee9d4w2vOvfg4SMMTsm0rAct0nsHzXw/O1z+DXLlNwgw0w6O
Z3C7TXH+0ZlwQM5Pk/IcRpMHiSBzeGmBdtW7nz0oBd7YmKB68z7jBX45tKauxWagKdKphiPEIram
qxEanLHvRkM390F8SOeoWYFe9RTnWopY/i7pJ7+n01ed1KwJ8PJlSW78jNURePEr5mXxYm11dY0h
Qy2959HIaxiRKL/oIICMqXq0wnD41UMsBGUdVVRxLg/A/H0vVvWfBSeksGy2oGbpzjw+LyIn6MSZ
CZnAs85rmvoEzYHHutAiNMjQDDpdDmavBANgz/K2DWlJdR6GF8FEKNSygiHlgump1CduJV3ZDZoD
RazDPvZuxvPFv4S0YcEWWa1vhF/bXFzRQD/h/gvdXuxgiQg43nql79KCjq6cIo0+TFlWfomdDD2f
hOrJxsJe21yQQnS6D0IiIDcfKS++11BGx+9z6buAwODYTapjH5ESjTBYxqYIwzhu/gEigT2CYsLV
iPIEHqbl+8ujvjbFkrOB5FniZSoXo06vCczaVPguuB3vuicjPhhjLai1Z/X+LaEchy6c0EEfLnYT
/UjiYy7hakMff650dNeO4KoQyWo6kMN/H8y2iAKLUUohtcXoapyR1AeVZ1iysMwNh3dUASsBDLYW
Cv32DdE4kDmMWLj8cx6t0Zx+qkHpPgdlpSkHC8uY8apXakw/ata0vLocbm2tOrx3BAcj5BN9MZJ6
jZ9QTm3yWczCe73U40NcACobA8igvjfmG3tjbZFgEaOySKEasVbOPy9U4a50aqE8my2O3YUDl3CX
dAA5HZNH08YyWdkXturgoWBCs7d1fXHcAawdVaWwlWdJ4rXnO6dbrSpz/FWL63rsnH9IAOWVESs0
OOx86MTGvlz5WFvTOIhsVcIZcBZzWei55tnUlNxGG6Nr3qnNHWVubB9wnA02Vqk2j9zihCWYLaSq
cu6ZxmImwYoje9m0CjdsXmXvpY8ValBkVUhhSZbHFBWVcD/xyAA3ChgYygjuBckxkyV+RmVdmOnG
6K8sLZs3nWFqhqaZIMfOpxqMcjoAVmFpFVp/gn1vZDuaWjADh6a9pVMNFfzyYl6bb+ZaA6zG0fBq
vNOYSlQdiNRFVPu3LwFdHeDpOoilcvZdy0kJP+AnlBw9z7CvKbxthF+bbkafdiyToKnaIsfxEfXS
EBFMXMRAaUva/fQABMv8lnHw/7z8pauhDEmmaKi2acnFZIPlbGsEvyO3DUnb9zSooFP6TduDZAWn
f3c52sp9anPwWZbG5Q0tQT+fSXR2YbtCNXGTCdzLU05PWH2gHF70n6oplM4e28Uu/eHBxD1V+GKb
j5fjr60k7nEu1DknBhlxHr+oPc/DfhSMm4/E2i6gTvrbpGDyjzRq0cEAAMCzsXhXB3iG3ZmOZsE/
XcwlyEAmOFYi10TTCx+7AS1FMrYumT540aB9vfyBa9FsQFu8ZmxBgriI5jVDRaGhjN2yHrwUslfp
T/JDSmtQ/x72eI6/JZyjq6rEzorOyPl4Ji0GbL0qIzc3DTSeKaop6IyBcr0uZQ4W6n8WbXEKezql
MQ05RNeg8DI9juVUeXdh7oifdhOMx78P5qjCVG1VZzSXnyYQ+zI7JQ1daOteAyM9gf9MtVIYj3rj
eGLj29Z2hkPSpfEGpQ/xJ+1/kXmlyAtg5zaGLsInXQp+l4cTOHkNdJvhW9HJ720HNBvyjPVP1LH7
5g07wzENlow0yFHEIvMr4C3mfiFjF56U/FZLCJNa1MdH/NiMRwqIFN7fML6mZRmO1HSh6YuV2uCs
HOqlHbu9VqnTwYkVgCggPaG5pGpJz/MN4WyT28zUTZLLxR3SFUHXFMOQuFZgIBZQI1KDGiXupfvG
7qsPl4PNg7W4QQHs2uQLIOZV4Jfn22L0mhp2RZSAf+vt8k5FUNu46yEPbZwtK8fZjH8TBguVi1rX
z+OAIfOpghup66WDlVwh/iTgQYd9NV6JEnu+21wmZryxMVaDUlaYWdjobSwTr94IwM61Tey2AwDg
XTSYAd3MduhBaeaxYV1pUwX/9PKIrpxrDjvRQmjE0enqLZanT0NF6KUau4pAFxPDkD5qZ/JDicDy
AU2bSN9YL6tfyV2lQVcmm10WTzCcHPypzuFl4ND3Ba/f6xGuCO5hpYa0GvIAzdZjb757lotG022q
KcyobemLuwnOeE23rIvdiYr3k4kmhtgjkGVRcyo5Ze8dFFS1k4pUf/r3tzKCvrpGYutwNTqLwZ1g
BNseKr5urhZpeYX1NzYhcZ0a9xjs4DYZDLoRtju/8CDEVkra2Z//fnY1E/ydhdaDSmn7fB0nyLZj
gWylrp7G+U+7c5R7q8MgHaxSOZz+PpZuGDwY5gxElYuDwEHagWZClbmlX4p3oZZln3gaeR7Qvebb
5VBrx4BOuurwZsDH60+i/eJMV8yGVITqsQt5iTY9ZDmsnWtJanU5ztrmgB+CfgjJscGRcz58EPr1
3mxk5oKOEd/buX5u1W2GQDXS1G+JJeeVwkuIgIu1kuLnUbS6k7p2LZLryJzyh8zi+bljhSVXb/gu
Tk9V03TdePVe9tu0b9vMTNwypttzg+ZofWqQerROGiSMfy4HW9t+qAUKcmGHZWjPB8KLyZomLXBw
nknduIusa0tRQUHCxPsQ9xk19XYYflWmMdxcDro6c9RmpcG7jmLm4gCv5MzeSFj4FVSodwk+ez9H
UXUjOCNFqIfLwdaONF7mtil4p0lNXU7dYA4JoLLMjZIskacqM7DXDDW4tnuk6nzE+zJguW+YQx7p
AO0c0htu3vNhdZIM4yJzYr2oVY6ytZPD2jNG+64ApL5xjq2NpkEyYdMBpSZgLmJR/rN0/MlS1xF9
j361nUfHXGBwo2gQ9DZupLXRNHSLFi1yiuztRbDQlCEwcStzjRaZkCujK3EfiYKqOmrIzdmYeaTR
xt7bCrlYLXbkjQix9pmb1orVvqMF1eE6g+rz3kZi6QlsjXr8+yVjsFToJFhwU5dZaVQ2XQ2QKnfp
BEJQCJzhvafMwOsuz6ybUYuyj28IyEOJQ4wHv2YuqrtiqqcCmmeOgUSQIhGHXIqF6sW+Tav6jutp
esuQvoi3mMUewnKCO0Hu9ggFNXwhk0jp0fxF7p19S7TC3qhtzptsectTtqfaqHOyoRB0vh9GhLdr
HykCV6rYgR8qawDHVOd2ubE81/YCGQL9CV1FY82Y19KL46wYWofen85AVm35BR1H5RoBjPyxGZ37
y1O29kUQJ3USCHBu3HfnkabG5qbNutw1Eig9GD5lwbcyCTZTwLXVT5WC9AgIGffcYvVnfhZheezk
biQr/xEZyJl/V7fXWjc8ZWVlbBwmW+EWEzUjW2HPRrkL3TBOrzq8dHbo70A0GoDIFgdL1m94ctKA
VP+8GjTmbpGakDc7EyzozAVQqJqIvgDFs7y0Kj+KCinsjetgdd7oCgqaSIDZ5eIDA6RlsQbsc7f1
hHyIEHLCHKYsxMYVt/KwJTUnuTQMjZNk+c7Dnzv26lFkkANGC80MPVDbEwrr5ang5fJudi9DatbD
JeIeJxbjDfv7ZfR5EF5sA1XWc7pikxpNhvro58jxXKWplju7WDqY2Dm4PGyEXBvXeUBRNUKkCbjo
ecisshI1jbTMBdQQ9cDpAD1eZZ0q3xSHl5+Y6xPINZ/HgXhPQZ+ngptqdOd/gL3piweH8o+yEWht
JwjaCOCbNN2kjHUeKJLDmENHZieUYaqcgrS6BW5+lSSZRHIp97I3XDos/jmV5RlEi/U8HpBhT+EV
mLuoZUFXQR0eMR8/ma4rMPjWPhBOtbEVVteoCdaVE5nDWc5//2KVIJsXY8ml5C4Gu9WtjeHKPrN1
4/dEW/DEG79+LMD23oDe3LrS17JO8SLyYstXDRryID4Kd6rBLCtDP6LNU6cA27LgNMkqf3YKT9n4
3NWglmULWhrUtpfnTI5+ix+g9O16NKjRqqww7Ch6G1AbqcxB5Rhv93Zvbl1JqxtDqjrvFKFyKcw/
68UoFzFMsgxxbLe16Z2cYH9I+zjVgL4vX0irn/cizmI2nUmlIhFZJC19ebRA8/3QweHAvMXizEMy
LSnvY79p3l2OunbhWujpUdIi/ZTLNRSaY1uo0/x+mFJlOEUD1Mer0hgKAzP3CCDaG8IZYBnnyj1P
lsWm5NVQtwiPxa4pYl35jhhGG9+rrSgs8Px0i6Mvl+OtTR5SrSr9F5MzZ/nGbMyBuxeZdddOKgp1
GmLpOLsiqDKdLgdaO23oD1DM4ttgGi5WiaWVAnUXHn0yzsPvTa7703VusR+uAKzW/rESRnv9hpDz
y49iL11vc3ETImphqCOAOTevIRx9cASAmd8wvJv61kfdCSc8ERrVRn7xp4mzzAT5wlmnz1BNztXz
7UAPvZRIMyjPEZKi4ls9BXp+RTaVar9gh0CYBGab6Ke2cyz1Q9IjAI6BatUYyFDDrg7ancQJpjpV
ZR2E70aSvU+XR2VtQfMuVeeWJ/+77HnWjeW3oEZZYaDuP2bYaqABgLY0cFvH+Xg51tqWpS8kdIdZ
oF6yWM28fvHoNhQYhHk+Vgc1CIr+o96Y8O6Q0An3aNp9RUY1tTbirq1qOb+I50bya4BF0FAULg02
bVe1ifMZgf1Gga8M/HTYiLS2rOcUSJ9xUiYN6/PZzoYKdlAxpi6Ek9w76KE3/tbCRL1rYi/7KmDg
beyjtU+jJmxS00AW4FXBWyY5HhBjyKJWMOp7RKCsSk5Vjnjq/vLcra2TefMYFo2n15gRbjAxIQuX
uU2cGIgcalXYXtvq2NZXdTBCFbwcbnUgBYIYFGcNGOCL9AoRljDvrCR3swatmFA3VET4LB8IYhNK
oMmQF723DCV427n5TinLWiYkMcAyVVcyV4tsTiAYPnRDzDbJf73h06RuzQkda3JZW4vTYsiShsev
pTQoN+gtNNU9ei4hyl3NEFgHtPLSemM852NmeQzNg0kHxrbsV+X8FGB0PPYG6SqY+pkCkbU7z5pq
JGrtMd53tq2+A27nXadRXDxQVy2+X/7qtb3PM4RiLI9VXqqLCUWAgtOdjgHumRj87bwGCUFkmBsf
MakCuJVag+A9QBqyPl8OvLaSHGv+cAcsnaktD+ARVa+Ixz8+w4oKsBob2Z3VYct6oBlcf6pBsE0b
ScLqt5JwOXONil7f4hRQi8LoZKOkbgN4NQIC3UjnVlGAPH/DXTSo9kHVeDk9P/QJt5Lc9dicBDOW
jRNhMc5lUogeKbDMnXCa++KLKJV32KfN6BwklL8MNtLZqCOBpNvohq0dEDQV6PlLA+7F8kZXcdO0
RqWm4h71cBzzIK6HO9vi4HuCf4wG7MaKXgOwgOhCdRLgE9tWX0xsUQtHs+OIunvVa5/FENwgGErV
XW0H/12Af+dXHCiC2wjVqs94aPnvuJjSj+gMiMfLK+z1kHN/Uj1j0On8c8GcH/paOOR4w+mZq+DC
gsORIu/sJkUQu6zweYeqS0F/B82ufrgc9/XKJi6lyT/XDRQ44zxuB/oi7KQduIbsipMObS86snFF
s0/CdpqnuohvLodcwaXOMS3QFfNT/1VCisKz0mmlE/HSbmLMReSUXOsURftPMFUr7BQK5IBuh9Cp
k6vRi3/yTKgdHx3hodA2UqvXRxo/hQeAOqMY6SstHgBSNo0qWlRoopKXzRRmw6+iD6fwFvFOaPre
YA3NSUG/jBeCAjVB4AUlTxvjMacs5+cqPwLBXYSwqRJTdz+fg5DSQCYwkHZh5k/XulJhlpYZLYzC
uLaOMgyT+xG32mjHIh7d0MITHIWwFIYM/GrkYS7/nNfZgEHqLkhgBC+vV6jhAkB/lVcDJMDBtlCL
MrE5uqKWh8z5GwKBU/vTNqUsuNh7+YiZdKL5gVsGCkrOfR6jiZvIBArE/yjQ8tqodMRIyqgkkOGU
1yFFiugoUc8oNiZybS+B2rHnJjAQUXX++xevVrtS1Ti2h9CtMQxD90Bnv5/MSZE9Epoiyd5D4C3t
q8sfNy+O5eLhSqJ0C19A2ksAWEmrVsl8PXQhBufBHeIgw3dHS3xk+jNkJUFVBMMOh6zulI0lJI3L
0VcO0LllQ3XaUnmgWMuniQ4RQjPKMnQbvFg+S6gX7zo0nsXV4POOgWEUGOZ7P49gJUZUa82dNnS9
hUGSZ2u/skJtysPlX/T6CuEHkRHh7kLdnJfh+SQ0php5nlNEbtSL7HOCfDu9lqabjlbKProca22r
6HAZoJzMwKZlph7UhVZrGJu5aFZ6w/0kBj27gYQ9oLH/lkjWXKW3ZvzGIhvgjPZi3A75Kt+0xkMB
crb5nTRKsdVVWRs+cmXqd0AL+HNxFkUJIotSiQH36Ml7dQjyL9jt/IDOI99yzqBVSAt/3ghUQs4n
KvEU+m+tADYhscxDeBpHqJ2kL1BvIM/WznjDsSy2CGgeU1+8GFM0cMtMsi1RNpHjE+zyJPwGaz2M
oGwHRfgeUfTO2+m9WranTmn8DxCaPWvjEFq74F/+Cv38c1WjU3UgE5HbIHmLEFtijyccYuxD01fm
rUiEfgeyAonAywtnLex8OEgdYIH5CrAR0cQVWGBGEMH6DGtO3zdv4Air/4Czqurd1ApPeaca9aRs
nEtrC8kUAswRGGhgYovEImz7IBfY3Lgh+HicrjzyF132WGujuY3a3+XPXI1GHf1PCQI47iJjdYLR
ElE/RC5mNMmxHAcIwyEeAmg2hx8vh1pbTpzuYLZmfD79pfOJzDuk5tHMjFw00zwA3vpQ4HFAMozV
R+0LjLJxEHlAVCnGSdSv0CFTtcC0ny7/irUPFjMWDiyxqYPbP/8VFf6KU2dmOPF4Ap6YOoRa8Zin
YS/Rt8gNufEama+u5S0jyAcAVfP6kctbRre8ALohV2hBoedXJ9TPfasr9xjuWp/AdEcb4da/7r/D
zQfvi5vUL81RmxDTYIwNNKuGEsDvYzFNwCt43IZbt9jaJvlTUppR43POcx4urRtbr7Tcd63WzJN3
GOh6KAbLXMXPq4oc5av0yn5WiK2s4g0Ldy5RAOjg/nhVOuMaHAdoUcD1hdU/dV0elAgmF8nBxmju
Dbk+LTwAzbRfubMWK7cZe7C3FbGCUuvRttHEXYnyB8TaKDgEcpB/3cCe6RYq2G0YhuJVbgClccys
WPGRkzCz4RCkGHChetL6Gwf82moheaecTmGC+2RxwEsElx30mSK3bsrwQ4TK51x0UeK0RE1Hb/WN
z1rbC5ReQBaCwAWwtdh6TtqluIqTrg/0n0YkBE3xTRlz42gjvfl5GozNu2P1A/8AGhHo08jMz9en
EVMMxa8ucjP0K6+SLpiVpeK8+U1JxmvekEDNcNS5q8aFuSSyQfz0cwnE30XHoUqP1qjmIwIpStLs
8iFrNhKb1cEEQqWDpKImuERrWrVoMHWRgdvTorgP7bq410BsHkDhzLx8NSRXvHxyrkWk/AiyiQNN
p8h6Ppga7JwxannfoP6bfRBT8xsFtPgxK7FY1fou2BjOjXDLm6myLKXNQzNwURLpD9mERisC+/GR
93H4e6Ka8Ostnzdz4QQQ7VcNynZAz1wx0HAJYmn9BAh3L0YMBPZZa8EhR+v4DUc17UGqxiSLILcW
h0ppeVi501hwUa1DYaVQyvGfOm4850Smb9xc/ri1xw5bQJAw0luiNnM+d3ru1H1PxcJFslc96tT8
rgtg9ndWoDo4NBt1fmOm6uxWpCvfLodem0eKnxCJpQTJtXzo5Jh7qBWOdO7YGF8SBLzRm/Dr+A4h
B/2+QUXo+XK8tTuJWicDywlDrXWxTOM4rUWmDNAzkFD6RWm1yQ5pHmdHtLmx+KQ6co3csD4dL4dd
O2ooefEPiE0YgYvprCVm0aZsAVK2g34z9BSi9pUFiQn5eiXd2BurwXhmUMw1dVrMi6ytwcih9tUg
AaXW1S4MaHaIkF17rKTZDldv+DKwqLwEgIwBIT5fO4kKNT4SSeJiKp7v6sZJH1ERp2FUi+AtCYUz
Q/6AzIDuXzIcEddLp67SYnfAGXO6lnY8fbNQoH8IURjYNWOMiQF2v/j4XP7G1UVqwgnhBcz5vayf
IsspI57EPEijsvpi5rb9nkR2Ok2h0evX+JbZcmO9rC7TFxEX78XJDoXd2xbvxVwdYXCioucopf8I
UMDcG+OEKZ+VjsHp8neunQOONScVkDTIRhdR0ePr7HYcYU1QwXtMRGR9NIxMUY6ggENsWkeceOzE
Uk8IQmGPfjn46iDP1Bc6WGgamPr5QpKlQFUQhJwb1dX4bjaNtR/RSvLeeQryHjdFRYq19f5fHWYb
OgpSRJw/cv5NLxJiLU2qwGrUxM0yXo67CVHPn+ikh1+6CbfZMdD6q6zX4nxjPa2MMzgstowEn+Tw
1jgP2+EeQ6khjF2rHJ5SD7XYzo6x3kDGCVl+VAWC51ibvUXwyEqc/eVxnv/PF28Ogs8tSQimVLcW
h/2oj2iHZ3XsJnqJuhQPreYWX7Vkq6e/MrYgnOeyO1ndTPg7/0irQkOOMHykYqVHRQkQawGQhVpi
3zWfeweIRhaL/svlr1s5+0h4dAAgHPCQxhYzaiMhDykGPhyLfMh3AU7L470SFhFeQnlTBH9fqiIc
BxJ8P+rMS/ImzoVi4F3ByVChceFokXgOAIVt8e5W9obGOW7N1WyOnyU3rNOmeuiQwHO9fKBgrWGP
Ja8aBLElGjKYopSB7l1dHsi16ZsbJ+ABgAqxVM6nT5ktsyqsRdywN/XwCXASEk0Kkcaj3xdm/tUu
fbXbKSWKdxsPj7UVCnycDULBjN7J4hgCnAsov4N86xUj4rvREBTlAf+P7voNn/gizmKF2l082dD+
sX3ERQfX9tL/CMGhPLbFhH9gEGoHtN7C75eDrn6cyRKdaT4zieN8XMEzT0jAGqBrnLzpPsRxqXeP
Fv4kh7fEoTTGE4DkSl8MIra6Es62nQCCHA310Nfq5D/l4FudjYWy+kG0FsE5gIZ6BU6Er4tTSJul
Lq5i4hRnYvCPwmml2Di3Vhck9WDUzWdW/LKvkSTCQ0MzyFwLa9RPqAIF2tFAoCXZaVEtkW0TRq1h
jUOBeuO4Xtt9NA//f+Rlo4MzDJNF0gwXkIz6QZMQ4XccPRpOkllqf68bxCsvT97at+ogdZHDANXN
NjhfJIqKrA1nNESRFqcuDx2h+6Ya0kc1GP1jmuQolKMDGW9EXTs7KSs6lE3oX2jGImpYmlPR11nm
enFEYzAGTPddNH7Bk86Oflz+wrUxfRlrsTzRa89J4kJmMzSaz47SoLFXl7m4HnAFf+wwkX/6nwVc
bHZUVehWdrSkU/BzfJxihdkRw9Dio1br5pcyw6b6DetmLp0AASI3FstiYgAzRC9CtiClcfOEHrZo
7u3IAbY3JbZID5OMrC1+/9puhCZizt1uylHLXYLfG57WQKlcFN7rEli3YaGFhyL9xnCurtD/jrPc
EyKLSrA4pP0odH5DXn3cQ0uFp2zHwv4ni/M+vPFwcN9K2FaX6Iuwi9OzUSukgGWduB3Vdw1JxNTD
bKREyfsUeIMZbpxta+G4/v5AReBXLJspQRN14xQC4SoA4FzFmJ/ekBn6t12fhv9cXp9rAwpagKcN
ZX2VV+L5lueaKny8q0l/dXP4MRsK3mYGfgK7xPZPSNBdI57Xbkzi2ibkeIELwz+z5NB5TCtFlVcE
XICgjxCEFohZ32BdKu96NFtRBYXUsVHWWAMpgPDGgBhjCt15Jag0xlbeWArg0gHFgG8SM4Gq626U
LsdpAXuUWfMRN2pEHgekwBW7aK5En7VbAOXVebVo7zoG6SkiH+cfPjlNJVIDFQrFp7+6U82kvfPB
A9l7XhwIqb5haqFumQDVdSjUi6NHRIrE4IRmkYff2A1O3wWOeTiHP1kpsp7oD9nPAy2YjRN27SQA
ZMS1BzuOmtXihDVjaPWjSsdWiAD6VjN29aFGHnQ4XP66tbEkkSEDtumFQek9H8sE63bMI2BNm4qO
KM7gFe3VEE+lht1A6W0AS9aDgSmZe9BzOnwerMv7NgucMXKtBjUWxUuUWxU0/ScQ0+3x8netbQ7Y
vIBYeEigQ7MI1RgjximKwaxpqh2hi8IfQ1CODzUiucPJEV25MWNrRwDKVCZUIGp+wEXOP65MczWV
eG67bVMZOJDlQ/8d5BbaiS0aDs1BoQVenRBZ1LYy4bVhZTsAlYEJQct9UTGya6/kQqSwEoL6a/Zj
WGjHiQpgf0DjRG6k3dpqNEHnFNQ8xcblscON6GUjdi4unlXVvkD59h/K881VLkvjpOCQeuAQaLFx
t8b+o9m2VrcPA8t+qHH+vUMMnGagPUL+3MUIuH5G/cy6uTz1a/ALjTwT6CqcWaAIix071naetB6/
cMTsGDszS16nSjX9ihFewpRGi3HiEsZj54wVSpmt1rT7gneffhU4/cZvWdvGPJ//H4Mdyvxiapq+
V7XcBNWV5HWa71Am9sN93qt18Ia77mWgxeoLI32o4wK9hSZV669TMSV43ANk027aHDu5jd01nz7L
KoRk6YL258p7Bc5S4a43kY1Mziz2nO8nvVYwFKmA4uzbAdGyuYR5j/Na+F5FAGV/eX7XgtvcQFx5
8/N2CWYBt8dh7fj2s0x1tOXrSDWKhyb3TOVjEeljdCqRMY/uqzqLm38CiVPN6fIPWNkBpPesf2pP
QLSWcJC26IOq5nc9C73x44OTJK11bTYga/BFCYy//1yOf+A73HSURZbv6aSLpUYJzcFgs60+loOW
NzutLJ3pSmDjFx5kVtsYKfh99U6psOB5w/03M0nokSIfS5d7cUPoA67AcWk6zxrWefYsQ8vRiipv
6TyOmoPSu4k12ZPIwnJLJnTtqAFToCOrhawOytWLjTxbvpQRcgzPVkcvYN+1AHROij85D0Va1NYV
QrB+9oQlKEZCttMrz2TP5qOh9rV3VDynqg5G0/XDO9+kJrCfirE17scBg0L38oJY/6F0WSl80tiF
vXR+9hvof2McrXvPzoBr1okKXRTvVdGND5nJ9d0pI0rXWkdNHLfnYWpvPHX2cwiQ+kQOv+iEd/JL
rit/ZzqxPLEa7JOWqG9AEPC6mKF4XL/CXlb7K9yGe69Q7Wdgm/h6YrSKgMeY/zC8vp3+Pm0CgkoZ
iCyGM3hZW4sTRfHVNPWeja4Iy4MwJ4TAi7LX7pQu88toV9Z9YO6RqnTCDcD0vCwWp9O8O2mIcSPy
EF4sm8lXhhkF5zzLskusQ9t4yS38H178ZoaxxYe6EvnvhPTjK1i15GlIFC3auCVXkgGKQ4KxBolC
u2pxHCcojOP67jnPWNYgvJ4pI2jHIjc/td6E16WODN7X0evjLbbwStpDVkw/DkYOm2aZrOp+1uLb
q3nPdN0RFEIgqsz2ERDL9Mqf4vCUUh7PNr515TzW/8DTuQpsOg+LVGsy47DuCs97jr2hCm+LDuHs
KM51Z4+iRHzEqritEI3GGH1nTEH35fLeWzuM/2DV/2jvaMveHFKhmRZoHTSwVNHHA7a5CSKSul0a
0XVnNtUWyfwPqmexukBwMMogATgQlxp4fcfqKbHjpFRca/VOLW15M3lxrn32o0F96sp8/Bg147TP
xrDEKmfQo2tbyQoFFxSBJSwC6+pRsT11o5i9lvaQ8cygU95ory9lU2aN0hUo+yL8F372q6m7jxkb
9NJD3YoOXd2l7/MJTZ2DkSU4R6Nl7zwkQZcYpzCZh+vyxKwsRS5iFc4CFWiqM4t7w4PJYPUjAqOJ
R8uAR6GIzF9TEmKAQ1UKkpo0aaZejrmyFHmFo3QpHVpQr5iIKU1Vuwl957ktpXGbZ7qK4hRKk/bB
scoY75k+9eoTxQ/f27V9mHifL8dfSff4XOqoVL7Biy/lcLVESQu0leUzQqbpl7GEfLxH3xQTlMtx
1saWroWApADNCeWI8/sGJLNeGrJwnpMwxQwlGzX1nQw6zTvVTlDfOn3edY+XQ66caAZnCtUb4lL7
nvfhi2bboHVOHtiK84xBSn0XQbsOTk2oxzson7m1xxEFmZHcR6XtcDnw6rf+6Z0gkMjpMs/5i8Ci
7azK6XvnuQ5mCkLhlXid6J55mlV7P3WaX/29dhlfSumd4wzom7XUGOkgsY91mHnPSRBBLwp1/wve
2DSnKdqqh6Kdfaovf+PKIcZNxRN87ntxaSzms2pznLi8xnmOOUyvIM0md7Ee/hNXwxYrdW2Fkkly
crEl0Q1cTCOi+2VDBmc/j/DiDl3VWHiGlXpuvmHW8J7GuGuWYX11SnbYneMdo9jPZlk3JxMDNwXD
Dyt6MpQQU8z/y9l59caNhGv6FxFgDrfspFayJQe1fUPYnhlmshiK6dfvQ+/uOW6KECEDM/CFLqqL
lb7whqJU3i/dya0H4B/Y+dyUXT659qDJGEtA9klpVh4OnvQQAYQJG1vazozbjVrG2rYED8ZnpL44
V6Kut+UQRXESxB7FH5xqcEgqJ6y2VQyiEswM96VuhO8XrGCCVN8A2RFqElVcj5hoIvd0PfZeXHbk
waJTM9uKZNMW0W11Zn+Mo1+PgxLTgBTN5L0UidM/Z17lpMfSwFrSpzzsBTtXb/N/3r3/55aL+5vX
B01kMTVtdLtixETlRdH1H2aQei+TMb3UaWU/vT3QWgWTkWaYMnRJ4u1FbJgXw1jHBikFFJz0lLe1
+jD1MWtlKXVxKhRcZjPLw0K7VGL3xepxzNMbkf379s9Y+cSg+ghBZ2kXQtVlWYB8TqbRwOZBKfpg
JLb2pe/baMd4+aMmin5j2iv3C5ky1VLKNTBSloS2MhIIkASe8pKHCVH45IZPaRBpT1Wu47v59txW
bpg5+ASHrZou3PpFOOilFcK5uhm8KFNht37gBWN1VOO5bPr2QCsfEekPV6PaRtRJMeJ6n+qx01p9
gqy16Tb4aumaxK2pzi2lubGoUTVfEGCd9I3cYiXC4N6Yz7wxI8GWXxIbzyCs2ymkK2QbxaeoCN2D
pg+dc7b6ZjL22tjp0YOIwji7yYdqa+OsBXmMD4kaahjZ1XL/Tlpl19UQoO1fO1p31NlInt/j1oKh
Li4+T5oV6mdqE8DB1ULi8DXM3NS+zroThu95sLHYa2vAT6F7jArSTDS4XgMMBVK9cEAzYyiJF7A2
OAc6q8iL2ymueIk1aZ/fXvTfsgmL8Pu3hwWnF6YB8qLXI2JsIyD6YrFQukrlnCmOWJecTKi6GXst
cgpq84ikfHTc0Aj2kRCJeemyrptu3anI1aM6UCG6Ccs28vB3nbT4USKb1Po9LbH6CJerjxGgM8Og
2UF8DPqXgWf0Ad66on1wm7jFoa401RRTpqzHcCoQpnMQ4DogwSZBW/98e7Zr1xUcMuw6ZlljuGyL
u3hUyqhrZBJe+ppgOcqK5tkObTM5mKOLT5md9nD22zG4jIZ7DCOMgo5WCVTm/XE1MJlZZgNtZYi4
i2UOU4qIvYmkfWkTTqdoBVTe8CHXxuLz0BXOU645+XnIbOe+C3Pj8PZHWLu8yLVmsVHC6legzwqb
lC72+AaJpzVfgxidLd0pisZPQdtsjDVf/8vdxdswU58pt5FJXe+uWAJcrawxeClqg3xVV8Og3gWd
LoUf5v2Dg8hsST7las2hC3u19yUxa7JxqFZCbdrN3J7conBZnMXrYOiNrMd2zjDNCCu/ScuM8FNQ
ROozD0rW7yW29w9jaw35f+//0sQWczeID0Bt83r2CPXj/+m0wUugifJgN1h0+7wQ/UFF6f309li/
FYBffWpo9LyBoGcB8F8PVlUWBmb4cr4AQr1g8YUlQBhm51jkwb2qYNO0wzl++KgkZhkebS/TMSu2
MF/1Y+jYzrHu6kFs9Tfnt2n5m2a5PfpgKPK9QmoVyWhpUadTTLDd+F4OpvlRF559ckct94H6FZ9Q
rQPjp9rJhyi3jK92ZlXHplYmroKWFCHGxMPbeOfWtgOLgo4yVedZX/j6Q0lEVWrZucGL0HPXPdpY
q6k3Zdrjct4haKn5qqOUu5Gm7V/sQ+hx1kz/AYy8RJSEjldpAkWXlzhzMQp2mkF+UCMX6ENIT2E3
KUDADhBsG3fjFK69Ku6ME0bMGDbJEkATRehKtqPhvRipNe3dycJLW7JBikQ7G6PRbyz76nCuMRf0
IR0x2esPrE4lfuptxLb36vyLPVCV9UWi6LvB0afmlpc47jboMmv3DBcpkTydZdBkiyNellMvvESy
pp2OD2cc4MGiKmmUPgr6g3j3VmaO7Wwqsy+1iXaTGbXup7cP4Nq1ymxVi+cFK64lKrE0tLGpB9t7
ia1iuukI2tpDLp1/ZBJ15UY2uBY1zc8GAQtFC0Qor79wnFLetwemaxX9dINhMA6gPMrDP7kKtgYd
n1B5sqc2YLEF0NONq2ZlpiDcAIAgiTprKS8OUKOBVqjzWnlBot/6imCoU52svv3RKXC0N2a6OhaV
B7S4CbbhoF/PFF+FSLZtCL0rr+Nz6ua97jtZZh/x/en/Atk+txxmOim6xATD14PJTh2ki1/Ypavc
5GnGo/ljkGcPHd63e10pt5rqK7v2d1cV6MXMUF7ajyAgluC4DK9dGqmBlTl6osqxr9s6u7fDcZLw
FEb7p5pPcHe1KYruBlVG8i++8FyZmQsYDo2MRT3I7UMlbXAUBJk899lBwpWfe9CfF7NRjY2b4Xdz
a/Eg4Ob1v4Mttk7bWQYgPoQEIjPzfsUAlNUT4pTyVI9oXRNyS0woecp7694iF//Ulp0JWHnAvhUv
RZw3KUWj+fPDVcpJ32mmHLfkMtc2HM2c+XkAwQH+/3oPGKkJxj/iF46qOUy3KdrJ5ik32jjfURHf
FMJYuStp5njEpLBr5vLO9XBlXFmg7jyGQ8ZOP2Y6XOrjkDv4kmegfqJ7fCm2guD5zLxaBKhwc8BP
5XHZYAiiKAyBpISXQveAWfn4wdrPIh1H3c/auC9vOrVTvDPSvM19kXt24reekzqRL7E+OqvEDNNO
qVKQSQpo739cafbaBuh5bRWoycwPFhU8qobXnwXvJpmPAOYgmNky2aUAu3dlHogbpZZYpL/75iYa
phkMzHOGJS3WIIwMJ2+gH100N4CYD029bY9T1uXtaaqi4r+3R1v7+nM3gZIoHSVY1ddTqzprdKIh
TC55VUTZ3moALz7n7jhtXdNrEeGs4zAr+Fpo3S4TeiDqaEXkOeIHleLEu5S694/C7nGI1adZ4Rn4
U4uUFwhaKs/JcA6MRBwAt5a73rKqmxIL4uPbc1/b7RYIbF4sqkak3ddzz1ohsTtRk4v7PYnr7hby
WfWoBVEc+GZiNlv3+Wq6R7HU+n/jLZV3GrMJDbuw44tpJlp3HpNR5keJJG29U+3orqLaEnzsjTTc
2XarOTdkIHjN51FVbjE01za0DRCVSjiwN9b/eubzW0LkkiUXvcir0Vexud1PRWf8AzV1S4pm7StT
t8UOAbA0MdhiP09t7004EsHkLaxE9ZvByTHllGD8fLWrHHNHSKRuxAQrEQmFVC52g+LRfLVcz2/Q
WjRNkQa45OSWxYMXDGl70qBRPkg8ktJjXPXheJIix9IcUkrxN6w0MEpgtgCL4hqyRAbBF5E4cHKp
TTbQiX1rKDhAqxG/9RB3oUj8hl5M8Bc3x+z86VIApfq5VExRkL0PVI7zxSiV7msvxueuyDweJujb
l7ePztoGovZCYIcJG3fVYgMhzB6DI4QCG1XDlNzajWoeYjM1jnlRSvXm7cHWymJAY0gY4J+Rvv8+
WH80ifpBSMhX1AJzneoHFZySx6Ew1Ok2arNI8elH0PgTSaSoJzpn4W2Ov7YAFmjhDJ40zGIjcljb
0+xoNKwIzkjlFw9CbMjCKdEHxsJIcW7DibhIVngeHASSjs2eNkz+8e1vMO/Y5StJgYTzQ6zL0IuU
QuAL52V1HV5yPa2tnYKkpLEbxzIu74ViITaruF22b8am31IXWh+Z3uD/HXmpdKoGqVprAJ0vk+tK
40Bj1+qeMSf3QLAPivOQezk4LY8QaEvqenXkWcgS1CM2EkuRMNNMhcJzgnsyPKYnAIfBLQqTpfmj
409+B+zHvUVBrvr3/Z/6N8RzDkmwIl0srgZwkRJkGwHO1dpjh4q4H3Nx30SZF33tRD+0O1NJ0i0a
8tpsUZiktM6oBOKL3KJKXUsOIcXWsp2MT0Fjup+abKpuK7XPjGOap1ngh8hfb+U0a5AHbgve9fmS
BuU0n/U/TlfJwLy3MY6WqtaPdy5+PGdNhZ+8C9XWeZ4EBveZG9fOHQhba9c4zl6p2Azo7cppPHqq
0L+0IKv/QuNi7uHQCWffg0GZP9gfv8uYBMFdzcZD3RMiHQ8rXuxFGKB4U9vxFhBu7UhTksPPAyAn
98xiNHuoQXzbZngJs14zd2XnDPh11tCHnE6T+ywRW9XI1QVHVHnO0CGe24sFp8AEcUnN0MBLw/J5
mFyab7EY/sPmqTP9iQx+ryKMt3t7d6/O06QKOosJc4MvdvdA6atN2ii6JFM8XejlSPVj71XG9ByA
a6r3ZqNtttzXXgsi2llnZq4ILjna5mjWRmh1KKalXvOtTtAspTrvip1j5K7ceAVXP6tFsA61mybc
crBSz4u4hjsIhzZqdD8XzvREpqCHu3Iw6gy5vXSiBBOX+vsthHjuafxRdaE8QJlxuWEThMAn3t8o
U4MfXRq5926fdsaRptH3Ct+7emMt174rBVYexRmoynJeDxgomR6UiYHQBhQnfacHbqPepo0l2kNH
Fh1vYJBWoiqamfh6kBhSsV92pyrXEJQe2LARqXlz3xh9iTuLE47uLs+nZnyUMtWbGycLYs2PlXT8
C+UghCtRSgXiCDjrlaPfNE3lhHbKRUaavhe6mKV/LfefEZjjp3cfE/IhttAM64YOM3+LPy4fbYTe
nZrozwzo+Az7aTI1catQ/+n2mjuA/+w9xAX3bw+6snWpJuBnPjOz7VeoA1tWFT0gMyZF6rS959WR
t8cczfkPIRzrrg6z7BRoAF03ttFKDjhLwSKqPItgUCe9nqsTarJTLNAcIGtRpQQPXHdPLTaa6UYe
vTo/jv/s2I71hzb//Y+PisOJbodIBb6Q9wb6LsucyCMRdJ1g74ZYDzw1pWE3O3r1wPvf/rQr1x7C
Plx5CKnDg3UXl60Z6VWujhnwCizc722IDccuEe0d7D9932rKuHELrX1T8CMz7Wa2klhStCFqVVky
tYAMukDrz5qVgpJ1RNZvAFXWalgoJACuoK1jkMouInHLbAvFy6T7AiCxPyelEu2gxvTn0RmVHW63
6Wcdx9D4FNbloc565R/KO1jghXZrNzcQ3urP5eS01bGUxpYQ39p9AdERD7BZvuFVob/KJykH2bgv
wIU89bbKzCS80Z22l5+TtLMVv1JM+QyIwqhOplbG4fn9a07cQAUOphX/Ltbc6Tordibgsk6Vu6ci
asb9CGbvOA62taum4C+YwVgBcP2TFkCCWgLa61yLjLxhvAZ6+U9VGDoyUr3dp/0+Frhi+zhJ5v3d
MOlT/PT2VNe2G3gFnvX55QE3eH2yghHukqrlykvgAMnaGUolu0PeOs2vvxiHNw6o0owAWeJxA8Mp
cycCfG1M8XCTihq7ZpOi3Bb6Y+Vlw28C73r0qVFfXxYFy0ibENkAj9g2GI/h45PfGardHGEExl/e
ntL6UBQfCTRJMZf9oSJvlRJYCVNCA/Smy9WfaVD3X0TDW/oXI4FpAAJFQEvp5XqRdJnbiV7FwUse
R+0+LcrOr0Wn3rOHg42nem1SVNmoPsxL9UrJAEvIDj8Ijp4W25M/5k0+7p1YFOhRCK/feCvXrnWi
EOCq5KazSv31vIpswLdND5UXOwoxnI3Vfop9R3RTsUvNrDx7tPimW8+Yyo2lm++2RVJMGMt9jkoV
BJJllcXIqMFaIIIvJCf1D86H+JQ56k8hde9eS6LgROcNB6shFtV9m7b18e31XJm3qxKPoPpBLeBV
j1sJIMS2YUeCknvFJ4yJhnE3dp64060u+25XXvwJD5pW23iuV54y0jUelrljzFO6KAWkFZFH6KbY
xDtu8S2XVYofUWMFvq2k5jNRQ7JxuawOyJadr3By4uW+bQOYFsLClz4Kp/JrNUXBx6EJP2m5TDUe
kizcmODrywwMFIXJGerOiEt2Z5VZbl12EFlGyjjPgWbyXhGEGT/euXxwR1g5MBikjrMk1/W2NRI1
LxQrEpcGfMInr9Dc1u8GRyDJOxrtnVoabuw3ufVusYzFuIsoCJkOnO1DHLwgePMoBI715PZ9ecop
6hwSJ1YlVvHBe9/CeVAqOBoih+BZl8l0NrAxI9MQl47V3JP6mfu0FoSxdqQ/e0KW773rGI/0ctZx
g+P1CiGsQYKkOoo+hQ2JvYMoIQzVb1tbKB9iQD5bZrivjuI83FwapDg2i/4uQtg0Jp1z+rS6WLQS
9inGfXt8VIsbamX1qRSmvTNxk9g4F68H5fiTvXM/g/cEnXO9gVAxFblpDeVlLqDgf+bdpUHcRL7d
U+FG91jB8XTTPf3VzW4wKFm0TdrHbWstdi12b3WU60550bxedfYRNarnbEzUcV+1m1nQ6mAAdllK
qB402K9nmAprRO4jE5eKeOcr9kPiyREgUaZWUYf3RszzxP4YaxGtdbFb9/pYiEs22tZwaNPQzHyA
hulWg+3VdTYPNEPuCNTm3qp+PSl9EgmtqB7pFCHcpz6VxREj8XQXOKF+mwyu3AjR17YJNHREHO1Z
YnAZYAy8BjVwRSyA4FyfWzbH2XCKsfdFRlbnlI3yVMXt4e3L7VXszST/HHSxTRCMLCjqYNCZ1+V0
z85Q5M6JsZs8uGNdfJVVFv6MPPSqutwKNi7WtV2D5hB4QoB9CKouPrCBYNuAYANWdkbRgJ3K3G4/
dIpj72lnDy9vT/TVYzFPlHAb+b9ZKmMpKha4GXYuCSa8WJJWT+mgjM6+Kosi3L89zuoHnf3rQA9C
w1oedl0xHAVDVQxiRlqSXu61fuhN/9Zq8BMfE3XcydKKaKWJItu4ul9FOb9n+P9Hpod2vV+rqdPD
QNYYn7Jfv4rZocKeALvqMhQ3mey8z5MhBuEXbpEFM1Ba+fz21NcOjAbtiTyK3Yuc5PUPMGXvCREb
WE721p2uC/NRr93moGcy58HUi+9vD7dyXsDWwPbgTqVpuCwzCY9Lm7OP1FFptr5Qh3zypUtRkssj
/eyotXvfJ8GWnPrKJCHWkQH8Ntd7pSOZImdSeNItLkD1nbtYLYMT7LriFtajHgG0tqd3Oz4CWeIh
BlkN0gKF48WFV4m+bubI8VKINj0MUa1XN3XbZO27n+Lrcebj+kfVBY9vOpyYUV9GWQfdbiaanzrZ
6Y6fthQ/3l68lc1Kss26sRigeZexosxjAoK4xMnNEJUGqduTZ03Wza8ZRY1VfQI32W+I+XS/TuvG
fU7QlfVOb/+I1bVEB5jQg/sdiOP1jGtZaTHFX9ayCEZKS+l0CtvAvSEgQRi0BTP/9ngrFx7YM1cD
/caYr4IdqSnQnTujuIhUrw5Kyy3nN3Reb6bJK4qN6Hh1cuB4kTRUYbAtIzndqtrACjAKncZY7sao
nJ7po6vnuom0x3TMwo3juDo5MqwZg8YJWcLCNCcc0n5icmXa1feDNJXGF1gdFLiODZ5xfPtTrh1+
xCcpD9L6oa88z/6PzWoL3amzJi4vnI7BT5Ic5c/AUZ80V8qPPOrTITAa57+3B12bIrJ/IGAQ86B4
s4geQ1stUjsaOSGm5j54QlN9o0+s74WTb0mGrK0efArI8/SYsJFZzE8rjaTqxwiPszYphvvcSGLl
thykNj4QIw/Bd1UqdBc39szqV4W2CqaLYiT/X39Vq6wpV8PcuSRCVT+DHsO5t1WH9KdW6e7nKkgf
SjVylI1RV55MXJVM7vHftZVluddpTWCSRpNf8BaIv3jJWPmt1IW7d/tYy3ZBYXmRH42uXt5ESp5G
GwHl6qRhgqETMCs7LdkV9HrKQFNQ7cqyMvOx48B+EUs311faWjvIaMKvOOsMsVF6WVthXCr4yFwE
3D2Lax3lgjYSEYqE7OAcFJM77XgjxU1SoQ8RgpH5i2nOZAYgXFx35LHXawubzSgigVEfTJ7sm5Jq
1b6GoPxxUtvubLWgSHcpluwbEOe1tWUPz/IP9CnoylyP6ipqYIBORStMD+JdMCIMRBgUvmhqMxyH
XioHaZjtLxx80k9vH9a1ZSWMxmFBt/lHXezlYsJCnO54dqm61nloCq3dhQnmQL4QYtzrdS72niW2
xNFW3jVulxkPwKg0bZdPSqei4BGHzJdg7wbPov65x1lmX4ywKfdxI+zeTwvJsxZ5gfUc1Z3z8+15
z/vmqtg1y8sCCwCeyYam43f9xae009Sg4hcU+uQmt3GHGS/9E/fdouG/x5nzFLoWWBovwk09icy6
ctAaqkLHrXcyG6U811Odloe4Lov05u1prdy9bCPMQGa3UiT8F9uXGoxOOd5OLuhesJNKuFv6vR2Y
wQTPrMxQ9Hv/rXQ14OKyn/rJJl9Gvlty0+4bz1EGXype8yJqksC6a8qbYoiLn2nVTx/fnuvK1cDQ
QGloo84UnMVcMSzX09RBWMkIWxc7TSnd9FhMuvxaeb33T5rk1samWTksjDgDqZHSAya/GBGZ8qE1
GzO91FUdfVCNyAGnNZTZj5jKxH+F0uFXVtpdtPGN107Ln8MuvrHsqkLRsCO5eGH9oxSlc1eYbZr6
dtlVP0RQ3wEl+mC1jbwt1LisDn/xmSlHA6tAyYxA6fqkNMWoB3rLCk+dCC/gDe+qPBx/tKo5wlV3
+vfH16QLAHdI0fhvuYPR7E6VpE8zrHTan01djoQooXbB8BEz6rdntnLrguyjoI+gP9pcS2yDJmVQ
eLN7AM4Mt0El8lujDgbpN0ooT1j8tpijRoF7K8L3Y6Dna+GPoRdL6lUuXoUNMtca9qA4BVWec/AU
03rBE3rY+KJru5Z3EjQ4MA5uvMUTCgad3n9qJpcyl12zSya97W71KuuaY6043j5V9Crwu0qzppu3
P/DabUSha3b0BmOHpd711ilk6LWZAtIbROt4N1hQv1zIAL9M2ciNOGF1KGJAssDfoK/FUAGy4FKL
lOQC7Lg+u9XUnLsStmWGnPjzX8yKNipTggLFC3Y9K6UcrRQrWSQE7Tw5uVMV+0MqzcfY4SH5i6Fs
DE5B0FHEXxIWnImNq83mCPVUdZ3fpaN5tCNTdscoc8ph455ZOw+ovvzPaIuNgqvEgP4j2og6nq2N
LwXQrgct6M1dnGESUDlDHvhoCDsnYTXFRgj0Gs/NkQAeiJIIygbsl8VnnbxAUcOO0fH00yACRX2G
jKeu92gpQMlywFUP+j1lOOtTHjdIcUwg+2+zVMm2jAXX9hLKZFx5cInJYRaxgV7JUUuqJL/kfdMf
O3xw7mjM1wfbSpUto4/VseAzkaPN1nPLZMlOWxhWGm70dYXnQ5zLRNuJuAFIXbW0nt/eTmvfGByO
OYtRIvhJA+N662ZWI5SxKJMLfdN2BPSrpf1hVCd56LJamifD1mS/w5LSHm+1VisfPTvCswHUV/X0
9k9ZuZTID7l7ccDANmEJEAw9zNObDHW5uMyc+yLuDW/nKL1vBb+CPJ3XPNe39vdKwEDz2+Utc3nH
qB9fz55OmD2NAoBXBer0pwU0Tzs6dR473/qkrhAFiN0iPbw9z9UxSZrIUjmovOLXY7Z6iezqhHek
K4vkNpiGUtI86YcbKJ3qY9ipyru1uEH4zKmpxXCzTM7iJkTOQY0GG1ynMip4I+uKe26UJPsITdTd
2UnYbw24EkqDmWEhCRGQzVjSA4y+LVWnY8BES+ydbPWhPKRar6kbn3JtyyBNTQJM0s2Dtti8jRba
Q6i5fEpclJ70pBHVOS/NPrzraXGGp0q41BYD9CWG947MiaE1NePXKBOBarhexDgGLaFr0HqK3iOx
xr3QjtBvMkQGlDcN0SLRx6zeWV7h/PP29nk153nf8KyRoqHuiJjD9cioD6loDXvyEmq0x3eOlqDb
gc1IBH06tgdjpxVTexw7beuqeHUvMfBcNQKUAkSR6sr1wEnhunE55D2K+G39UJbdbSgRIvbHMu/f
WxKbg8pZkpcmh0azcbFhh3isA6S4nEtqNuNLLs3hOQ6DaOd145Ys0OtZMRQtYW4cAA6ckutZVXVv
DZ2WOBdJ67M/lAp4AIxjreEuL8x0//bavTr687SoghE1g7sBN3U9mEiwDJ8SM/vmwgg/YO05/Wf2
9vgSNWr5Zd5nW/Hs683C5HSKalT7oTcuNdwnYWRN3abFtz6y8oNZN3XkTxAK7jJPTN9RIRvOaG16
fzFN8nhgabOJ8yt8QRC0djFABv9WebW9LwpVUX3oJ5mPGEB+I5qk1f5qRFx9Z4QMSqeLnFpwEhOa
4dm3XEy9P8DrfcgdGT5EY1IcRen2G+O9iotYSOJmd1a5mDV0Fxt0NGzRK4ObfxugBB1GGSuHVrWG
L3Rb5LGOQhw383RISBy84J0eRjwYZPGwasEjc6+/SjnzIol0l4l9ElrtT8W0a7fci5Z8IEIcYi56
DLOF8hzxzIfmjyIxEh6KtBtD+6EN1Xgsa9F+o9T3XR8nFVKyEX0TQ6McUzdtv1B3aO4T2TwBh2o/
v31cfssB/VGS4XcA9/stSDgDHLlvr39HUbYgRdSp+m7pma0I31CyobsLDUjid1J6iEz5JZyC+IDu
hApTIk1Co/GdoEn6D1NmTuZNKN1S/mrbVp/2eeu5X53Arn86KcAuGC4DHISzEpcAGcC2et1j3dtY
0SqW9SKVVm18zcy7R0PYMv61MbX5XrmeGm5qIGMg0M1X3fLeae22F3Ggxd+HHrjzI0iH9nsyxhZG
WF4Atn501PCQIhNt3cRGZRqHyh7UzDgUcZFNd6MqNO2jEytR5k+R00f7sUjCEXZnPIkTzqFp8KgB
qS7PSUjR42wM6OucRa7n2lOa8kfH7gxrQ9xpcbvx1gOc4MDPfO9ZsnIuWvyxayYAfYHjVOMPoMbl
sy69WPqehrdCq3tokBRbNpGEP8uP6BIhk29R8uEQqkuEkYj7Qskg4323slhYJ6UZScR8gPGVfasp
vW7eOwBitIdaQhrzUDYaD1ZQaoU/12nyY52E7nc1ihRtH3hjnvgAvzp3V8X46h0TJaqL57xJ1dTv
yyn8YElYH/eW2xoOQBuvL06RW2nFS2MGQXhnmqFRVh+qshnV9qHNx/xkGnRXnqcEPcmbtJS5RfM6
UUTu12Y9dCf6MPWtmhR549fZoMUfJy3sHwq71l3fwXr2p91EMTxos54+mwWKN/tG6TiNmZNVx2Qc
h+6mzZU0OJVJpze7IQtLnOOyKkmOUniDvB3cqab21htjYD+WuFj/SimIdb6jB3V1cAyliH+M5oiW
fJNmTrLL8tQK/QEZTjM52lkfxJ9ggGTfvJFPdlfQInd2lZVnyYOokOqWlAlMmvJ+a1WWcmdUgfPd
ITCKDkblZR+qepItggpBYp8shNPCQ+ONmXke3FgT+1YHMXmYuroXB5ct3fptNnjPKKvqwld7q/FO
YPTSwB8tiOm7IWyMep8KY2yPsHlkfK4VKjToGEzKc8MzFtyU6AzkPsCrIfrsVb1wD4VmR+6+keBa
7wtVFRlq23budQf0M1RMGlFQde46s9Qc2gZoyu2qKkggBo2D+9WgQGrfOaPuVZ/Jm0z5aJVWYdL9
n9JbXaIa8ElEnNb7uqiHR9WqpfQzK4o9ZGqnOjxXnT54PH11ZR1Mo9TykyI9J3lQUz21HwUe1+B6
UdWfbprYTTy/dSPw6/lUQMc3B+UulrTidp2a9MX3ED00uRt44H+6duOMu8ouxUcuzvmrJWaIsg/C
6eOdgZJE9uiU/fRPOLURMtlt6YjUTxArQeoBr9HA0X3Rxb2747Wyx1OIb0z+OPWqomW+kXKtir2S
IxjwYBKSBJ9xudHkuapCT3sw1VopzkFe1kO5M2RV5J/DPFfC44DiYfRD62ysbxvVydpy37RZoB/6
QBcoPzl5rCZfAyWSke73WuOU+i7v49z6pAI6tO/yEnDV2anKsKRdRN6w4+jJ9rPqKnoRHvXJMES4
62PF6fw+t83gtu/tAaOSOg7TGi53l7lJ6+MkgrhjHehptNftMaCmjqfSRYxRqH6Jwlp9nmgLhn7d
gQ88x1zK2hG1f/3fALswLFfRBdjDDR+7g97VqvF5ipSx/6EZwgCI0qky+dKLzno0FSOq7i3Jq+Rz
N6GZ7LqhWt9WQe8Nu9DS23rfeTawnF4vc/U5qfLkXwnI1XpUVTKikZqe7Q9Kkk+7Mkms04TCs+ar
tWP/tKfCeKkQv9DY3pFW7+1xwrE4EEafQQB1msYv0RIKd3oVTkiAO03ZoG/lIiRh5mIAajTFGoq5
k/zlatGY75pUyT82QBZdP7JLd7gpaLOMfteEweBbTlHmtxVuVM1RjdroPBmZoe3rth0V3xvbsUX/
TkmkeiCcKvM94rTuhw4n4MpvTIx592ZgldHJMBPdTA846ShIysMWTc8dnKUGFAL+jdY3ZEjyX0Fn
cq4zmTXRHj3azvwAE6+Vt1mNFO09YvRJlx8TdTLt27gOohcrS8Zmn02GFaHTr5vFzqlC6zOk86Tf
K9PodK6P2mNXhn7lkkHvdCSzP4RmGrSXzAOztKNBpCeYA6rz7ErRKXu6+ro48v5jcCskV9RT2end
jdoXOulaDYtklw9RPt01fRbID5CvkUfIYOdeatpG//GwmeGXsBjH46ChIfWrxXNZ31nNBMgLkf+s
OVliKj6qXupZu9KuE+tgDKYUx5FmU7cTdmUOR4W2JtjtFBNMf0zBPN5k9EeifRGYzksBumO869uZ
aexmlinPsvVmB1RYyH4/tW1xX6egvQ7Cjgf7XGg9+xmytm77dBDL+tmMi1icQDF19iFQC9DojXAU
7b7r0MbT9g3CUNrPMUcM6lGFYorcnzUkmX4fziVUcAAh39PjzZC7gDxGvMikF2V8gqRuKs4+E9GU
796OgxaNDFp+sxUSQBaqXdShljr3tM0D6Y1Y2Sah1XQ3ZdhmnysEpuWHwAg44y7PiObz2tjDsWxb
Q/h5Id13iuLMv4LaHhELdRKEWZY8P2wONFuNbO1HYGRx7HPpX7TWSwvIJVsSlK+CJIYia6f2DU+T
XNq8DpKgLSRR2Ar9B7dicWnGNrxzorj+3uL73p2E5qRb3iaLXIXJYV+PfBOazHMGvywYpAhSpYS0
0U8vMyPLVxzRP2pdrt23CmJkocBMwCkF5gnD/yHtTHvqRrpo/YsseShPX30mDhASSEhCvlhAwOV5
Hn/9fUzfK+X4ICzuq1ZaLXW36lS5hr3XXmvtRitWPu8iu54ruuCKwBRv2aC5pNZlZk9NqFKip6Yp
hnITj1b4kAJGba0hSdayhXnpTkJqB4rwWzUOihBK6wWYV1eBY1KZih4D2Sh3EWqo5gtvR55vNZQM
ztYMgHAPmdmZ7tc0Rfq9K9Wm7HZVMBGUxUaEpgA1WXn0oeP/EPCAOwDexu1e/V46eDwj02/Dn70i
VXWPwiRVj6Fb1X/LzLIS7k0nza8m6I3dBbFeZqywXM82DkJ9DEVIyjiMpLkLxKmLBqvGQMp8nAyd
xI/XXAu+xbqsrnqlq9i0ZZtXu49P59nnY8xZuj5rJmd7t0X+VbWZM+pAvY/zq9V6KCP68LJVAE28
3A3aNe9bc5kUsTiAIjPij/6VrbOYY9BjMjrJUH0cIpqg7YtCy9pvg1L305VJCtPvzEqb0PPw9cxt
pifOH3gZnb6hLINOaqT19pB4EVrO5LsssbqzDmhIp+pGL7JWu0jGwHLvpnJoitCL5sbKmVcYhixe
wrHwTcLzDl3CgNE2TSfvC16yYOdjwpHeuE6Sphsd0mK801tde8DRsdc8S5QlrMmC+hnpTRHVl3kq
J/lDVIVZfQsyPW8zdOZDm2/hd6vBRrEqRXE2mGP60TEV0Em9PPR1eh0j11R2th6bUbdprE6z93gA
TxNdt0Rt45TDZQE0vks7sxvybZs3GeUzPyq6+k5MPGG/XD9IsydbVmb9SdSKu2qWCJLYqQhiQK0W
Vxbew1HYV/34QKUg2IVTRrMiGTo39mQ80d1RWalwLZ8EC90bqTEqLiBUnWLW6Q3ZVHLQetmoD0pO
rrC3xjjYj0qsf1MTMwkOqjN1W91JjMiLpVEGXm3lsVjZ+MvDxm/Aj5crGvCDQtvSQ7QPVCVI3Ex/
CKzA2NBrPf6R9bn0wO4FIQciNu/jk3YGubyNyMGGqAGpCUzgdNZxobVmGdX6gy2IKsIG2X4iq3Df
577vKb01HXDm0DZZ2PxUQiW60loRbJwyWfPSf2fmrDyHHrMKIKa3lPufJD41ZcoBT4wHvwnDo4rm
aie6aryFcqVetU3bX6xM/OzMw6IH3eGBmr1MeS1OJ16NdtubvSUexsit/9pNYt245D3WFUIaW/XC
NnLcbdPEU3Kg85dCilsp1a7Vu2La+j3MtD0sC38FyljgppRJ+FE4uKJgAKkVS0lBQPedFpGbeIAA
JDc6zko7Jy9b1Zu6rP+T5rgQ7KfK8NVfK6uxRDTmgaldIrTh1Tw3Da3jEWYbN+ODlI7/E3ZJlW6x
sCwuStkY7k7mcpy2sR/Jh9jNq1/UTaMdkltV++Rr8/Y7GB+aEpg0aODpVxFumEdmP5gPbd0536JK
tze+K62GILC0CTqdPG4PH8/9nTWn2Q+YP1jOLKZdXP7UIVVlwhv2oQjD16gX+ZUqchpPpQiutgB1
zU+aEOmfYwzNHxprELTEAt/e2T7jdJ6dBiShpq310A29eiFUSUuOfpqGO6Bt4TlmHKzJcN653rCs
mhcVmwcILYuVdYmxk67IzIesqqdql43VdEWrF3vyMOP2b2BmNfHGiMyu36AEyjdqZYwrhfVlRDhP
mqkCXVMSYLst0PLWKBs1qZm0ig/AoYH2cUmMnm8GkqytGiM6TEMj246Dudbs6K0Vwb8x2jw0jFG4
WTBXaTMxXz//XC+tAcBG50LnIRz8uP8SZeyIO5kIEx5IbOrtDrewuLpB5I37ktU6xq4jg+83Ee7k
NzkGd/KYRr1y0Vl+O73Sd15vQ0+l3hDu69rWhudB9E0b0SRHancTwgpnUyDjukYUVBeffiTAHilS
4aJP3Qhq+ulcyirHnCpPWMaCJzwy2yby5CASeBJuHN9ocIlWwunzvcOI0NqoIDlUH5b2+VYgfK0B
nX7oeuRGk1Ca34PSjPtGpuklHs/aRW2o46HgaTskPKQrl8K8NU8/Hl+Pi9EmSJvPy+KNohlhI8iN
rQe3k+1Bd/JmG0h3wDl9mPYfXwbvvIdcvhxJHGehSFLqOF1cWYhp9IfCerB6zK29Fu+mY+NqrfTy
0hLNtnPaBBSr1b7QSz5zLxqO206nogXhLizy4NOXEz+HZwryuurMdfTTnxM3vuiSUbMeylHvbqXl
lztZjMneloXmTWhKD3YiPmlOyuXEoCw4AiwM1XGeOx10cBR0l0VjPRAi2gcrV/unyLahg9Qodz5X
cv2/Y+HeAXRPU6Rl8gREbNRVFFsPWq5HP3u8E70Mr/9jnefZyrc9v37meWGpMb/4MMcXd27pQshS
+PIPidXR2YoXGIM5vdqMcX4MzUDZBBO+jboZhCv79/2BceCCMo+ibTlHaYAJic60HpS+drdD2GUX
dKSgAVTmYlnd5ruurx59U0tX7tulhwiLi50Og5KAE1NicHr6Ic2uDU0hy+SPGPAo+QGz2NU8wwk0
ir6tmni5SZ1nP6ZGL/ZlKkp7y96KNfriFH16JaTWsOH7AhS57oxoZ9BnZa1P5jsHjmoiEf7MnkXK
vKz5hXmTx3k6GH9k0fzx/STem10kN0aS6Ns4oPsgLEyxEfVUeGUwJJt6CNxDBHS3/fjkn18ydKmC
f0l7DqwOrGUA2oRq3UrZOQ/YdEkoR93wrS475XHsTWUNfToPOeA+4hNBZi2o6y/JdFDLi9QiA3uI
qUBc+ZpRHX1pRtDtVeXnpDUxbprV2qmeT+3pLUqdCKY72A9VeYKA080QTYGdTFYX/ql0g+IF5feH
lq4QNUmVaLdF1Q5/P17R9wbEe25uSjDDTsvWTsASvQyEGv3panP8BXW33rmVrh6QMoy/20Z9+ni4
t+B4OUHiC0QpcyM3itWnE0R1axetbQd/ytAprO95GuvFBjytVq8SqYaeUgCNYq31tx6kf1UZdFX0
RrvRDgUx766z6hgOZR+2yd7saUL/u0DkurIk73x4DL9d7nFiEGSXiwhodIfRCP3aefArUWxzk8Ar
GpoENCzun0XaOl4lIx6Yj1fmna2NPSvKMnILxF5LYbRSJ+VEZ21Gxd0FolKsX0/uYP5WlaiOVhLK
87uOvfVmKUm0SXAy/5Z/Ai0lMaNEGlP0R7XDaFPWeXdIqzrxMsL3K0uq7d2otcUmiJGTfHaWjIaE
AsrZ3HFrSdcuaAVQ961M/mAmZhse/KRs09f03/DiVKwZ7b6z2RgNHh2kTMTJuB8v5kmXrXbs6/gP
HTNVfZM15UDTQoHtLr0v6Om4E01ujtsgwedrl8S9Yz8i0h6+FtRgfc/UffVVxQTRvhqLrhx3eFA6
0Y+4qdmnn1wWcilY1TatjwCaz/C7kI6Y9AZp5FM48uhscjqNbomSR3+HDfUac+Ls68+RCpaepLBk
sNA4TldlitOK5k6ufEp1P77urDg5OGlKhZzl8bpcMe5xeLw26q5aeWLP7poZJgJAID7FmAotxunA
MhtAygD2HiPeh0cguumq64rhtkjK4RFRyFqTjffHg75FHA46dQYWZbaRiyHWH/06zS70hCZd3ZAl
uwyrvNIL8GBeQafeG5AMBqd4ijM8lYsJ2n7Sh6E/iEcoGM7j1A3WtyyhOqbS8nBrdGK1i/MZPsL1
RLMmzvBb1mYvP6Wmyqo1deXZSavW2uZ92ZDx6JISuO+G2ZVRyaR7SrTRNpWjROqc38GFbprvmTGW
wZ6GqjlXaxbrkb+SOxOP8zVPbvpZ/YtKgkfU1s7jmloNoqoZ0u4ZVoBUrK3u1pJIChZvaG/6IXNM
/9oBuzkEipNMX0VFNYiyYE1yp0SmdG+KQE+32M9k9nbQzLS/aYoWU5jMFmp9UWV2nx0HJcBiKEFi
jfUidCjzYqpDEV5UdO3s9r3apcrvxm8hPgJUGsnOaRv5bBArSI/Ymei877Qwu4sTTN/lBu1nNkY7
qzCqsvQyKsf31G+V8bcrG/vBMEmMv2giFA/E5lHyPIkuaHeRmyVyA2EheZJNY4dekdk02ytoFnpw
gxJP/b4bRvmt1CugiqYw+F83pkoygu8eVdD+mAeWGd7ZUdTe4VLpDxdK5qffoYzgaKDMDKbtGNmU
AZV4KK5GvdF/TG7daH/GdKLRVh7HafS1owRwZeEGGXoTFcVkbl9lpfe1GFT16Aw1LDdvqmFMb2vL
iK5dxK7OpQgco/XsQKloT5JUMc2Tw8JtjlRKZPlSpyBHm7rUKioyk57fRSiRBUX6ME6u6dpjqHw+
17837ZYuKrWWj5ZnWrHAOKiXyjbMEQUcsGlWrv00HdxN2Nt59cMqR6n2u1aURZztLB8/XknHnUA6
+wEy++9JiVTxHMsu6vdhCsq7d0vFeBWhP+UpEibHBTC3eshQ/coDfHYtznDWTPUmvkWxuoT1NDdQ
w7RQx2euiOYgk77dh6IJ9nNW7VUw7zDexU1cDft4JQU4G9lGHgZ9ljoqkAvPwOm9mFuYAqRjJ/5a
vZpWWEugKNrCndNuqS/l9xXsHJpNgH7m7qGhYzyFg4+fnzPogMADOxY8pmAMzhK50x8wpkNopmkW
vDa48wW3htM4v5VemwjE0uoravMouppKv9pFsk3veZ3Glbj+LOSCYQt2QCmSzItq8yIgodymZSQu
8RPhvXYI6b8WbItszAwP55IbhTZyDsV0t1ijSy4vbNBEXGEIuAm556B7kXslTtkMRaVaTyP+7fty
GstjoTvFIcF3FG/Ekn4XH6+0WFyKlLHxm8CggeonzNtlB8c2CXAatgf3Ca82e4JD1CWeMr/RKx7p
y2hy5rvDseUVwsnDAlI8/aKqohQTr6z7BFIUemKoux9mHqQvkG7MT1qiYfyENcEcTxK96HPHpdOx
9FH4Y6j3/pNK76WLqJ6ayzosVRxxMWYpu1UT5bcA/N+X5W1AaEnI/jgshDGnA2KHnSShm7sUrU15
a3du99V3kB93at8cR9qsBZ5fgBmkVSGORlk86k2hXHz8Ic9S4rcfgZqLOIqdCzfg9EdUnVZQ2E7c
p7Rs9WrrW5PjhUR497Lpxst+dMROWlH83A+B/6LLqf+amJmaemaqOvuPf8vy/vjvpwBVUx8CM17K
o5OsVYep6dynwnVa6+h2XVZ5XUsrUs/t8a/ZGlo5UX7Mo1utHYPbj0c/39J8fhxU/t/oi4XAgkuY
LUafT2WfhVurdsZgY0hM5Fbu5/OzyjgOYRXiczCIpcxqNPShd5uaBU/0+LtwUeNYU2MeeBr7Kyt0
p5Uyz3vjwV1B+UwDIMi4izsp7xxrdN3ReRp608DHdaDT+Tj2G/rhiD9NWYUr83vvyCLbIDLm0EKM
n9f5n6Ssmzm8Qxq4T0lQmd/0oQoeMukMx0lEyZqM7L25UUkHaphlRkSPp2PFFRFhRb/jJ3rU28OB
7tHJVW6EzuQpieLSrDcxjftPbxO4AhrZDbANNkaL5RRa1jtKlPtPiq+1waamehXs1ZinfOWKfec0
zC0L+GhUKinULpK+IgXIoDuB/1SrRb7JM9+FFVEoO4s2vRd6NSabMverH1FU1YePp/jOF5yzDIT7
iAzApRdfUG+w3hRl5T5pdHB3D7SsjuhRJcS0UwfodytRw/LN5NRjREkCj30iXl9LPbsV6o2SaIHy
lAhF1DMgOyZerVvy2S+UhCiiSb3AcP3fH0/yna3DJY/1A8gYu/QMd6aNCgizyfL6VYDFRN5dkCoO
R4UmBjszbtca97w3HioVJDGkcIw5xy7/HAuKgVWiqaPyNPMjLhX0ONsuRz+1U5wwuhaswlq5/b3P
ODtgEQfN4hh98RkpO0Wuj3nJU4DbZrBFT+tvFN2Ksk0mo7W2Me/cnoxFpsTRf6t/nU4vMXtZF7Lz
nzJRtDqFZAG9TBsmdeV2eW+3EHeQ71O9Z7ssTrzbVaURT7b/ZKdBe5z0ftzFSRxeUrf2r+1ySo7V
OPkrj+R7g2JrPid/KPDgbJxObsj93I3rNnhWyBQ2Iqn6Hd2jaeYhtfKiLVrxpdDDaOUUng+KUxpg
pk4BFR+NpdKg9zs19FUreG5DiTA2xc6dChFytL0zBOV1pldu4aH/FtuPD8b5l2TcOQIC10IAtOzK
A2JdDYG0ORNxY1ReyYcgJAEyev14nPPtyQWKOxPLCd+GOu3potIDzUrrvJXPQ2+718aYjl7U29ad
0BV39/mhZv0EfA9yA37w6VBpEMYRbQZDhurT61HRox/0QYbbjInFp6+Vt3aL6F54c2dazelQQVnL
GkEHs3KN7Euq1MpxGDWOQievHVnn+49n9s4mwZWDx4E7dLaxWdwqwi/stA1R7tRqbW5De2h+u4qR
HFM3CuHMGTres/maJfsyzWIRqaDgEE7pAphvOUf4LVUmsjx8VtW+PxiALluDXqReOMbGDQhzg8Jw
0H9C8hh2bqxaKw/jexuH0GKGwmbd1tKF3w/L0S4NJXwGneuOPJPRRthZcmdPXXj8eHnPL22yApBs
TNE5C+zW069p5k5nTlaZPtdDYpQ7NQ3z+JuDWb5+D0LV3AYFcus1y6n3BgUL46CRTBLaLL5pWsQx
FPY8f9Z65L0q3YJvwYWM63HI5AX2GsPK7fbOeOAEJM606ySVWwYamWtNFfSn/NmobNODyhziKtrX
zbYfe/EaAROvvPjnH3B+BSlI4a4HqLnEMyEGRVnQDsmzOurT3skD+74LDZoCad2kf3qzIK/DrJhq
BCxd0OLTL0gYkcu+L+JnxadS8GOMK9J/3/VT5ZgjF/jx8X45m9mcx2kzd3UGv8+WEn/JoOiNsHme
DZ7+NLgeeRoBKo+vYnT/H2ORmcGQmKEOwLDTmcEeKyx1CttnQ81NWAIYWu14ExF41Eq4VoI4u2dI
wsFm59yImZEnng7WCdTKpa8Pz+5Q19eGH1obrCfNr0MXHTs32oV6Fq+cvbN3CLYcZGD4aTrHwF0y
MvPC8bMkiPRnNVYJXxo7K9WdDla4kvedf7NZzkdLbyr1oHTGfDz+CczcuKs78jT9uaFGga6W7iKX
cvC7ZpOo7loUOK/TScrP95q5dihPcV6mBnw6mFabaF5aN/mbmK0B+TEz71GERptpSGwIoGG2Qcjm
7oJYz/5+vDXP0AYMQjFXmP2tcZ5VYSidDm0MlpG2VVe9AplajyEWZ1dkVuNdGaE2Sqqg/1tgG/gj
EtpwSW9J56eejv3KWi/bhM18Z9vApRQgnbiGP6c/IsyUwc8ns3kxDLjdu8mK/MozwzYowcXGFmOT
UMX1CJt/ca+IVEKKGw3tIu3NKgYzTvXHJob9fkxULVf3Kyu03HGzRIPnDItasmSsKxY/zgixDmkS
U3/Bpsi464RvPCowrX6DeFd0L9OQsw2gR7uSTPSqjLLO3rimos2axnwOJkT3s5ri4RcqjHbNi2HZ
+ZSVwy2IZ3duIQudZNk1WqucpOm0SX9Rq8b9ElJ5+q2ZSlJ6eu0YX3s0gr3nNhgqeT1wfepRnZBy
21VFf9EIiXhWilKaK99z+XTMP4pEmEiArGbWaZ9+TrsjTuxiS3uZxmR4MUstfzUTUFXBV7vDpmyt
29k7+4cDCkaNSTPmFDgnnA44ICxKpTbYL1FeqfSh6LMGP0Q7bbxS1sHXvC4y9dqWo+qJJGqdbc5T
fednovPQB6Z/s5F4Zi/1Jo22H2+e85UA+p2TdRIgON3LvMRJchwlWs3/G7fmoxJbPuX+rOuvfRvX
xjSqXj4ebnkfg/RSW0eVz1YjIVlilb7b1kgh9OAl4BHwJpXuMLVSKldVUTfH3si6S9E7cvfxoMvL
621QunaB8MPbBfk9XXzkchKNGYPmE5TVxpDiQMnLRRCYa99aHE8PA+4yxzpA0fvxyO+sLnc0uDZA
90xWXnz2fpKlabZK8IJDUf9QNE6+lVFoXIl2iLeDIy8+Hu5sdVEQ4TbKLc1rh/vIYqJESmoYRlH0
wsGpU8/AUut5MNqxxpwj7T1wLbx5TdGt5ZnLpwgTEFZ1BkQgFZwDwhr9alr6RcQvVcLRQXKTbwO3
8k06+/LufXbHMhilTTTlhGKza/Xp1ywqW++crI1foFaEo1eiaVV2iQH6Af9e2WHZURWfDMaYHzg+
0jMDXhCxxHwB//PUIpKMKJR36YsZBNlF5TvOFWpg/ziFUFg//oTvLCVDQcDlocG+Zqm5mxB1F7Fa
pC8y0cNd6mrKfpC6niFLBCBYmdfZ9pznRa+ROcOkLcbSgQQUMtIUGo69wF6UmzAejIuWYtRhHDvl
W0q3uf+f8bCocQgyIeYue+WoDaymSAvzlzAyA7wgirxsjqo+mFdBleWKVxTCWKFOnp39eYqchvm6
gR+6/HSxpCavxHb6YkXRcOtHZbGr8sjyqjaGcKPWenNdCnNuilz0a0HTO9+S5wUHJPbOnPjN//6f
bTOaJAwBUs8X2Q45cibK/Rd12Uchle7U+vbxxnnnWzIYaQn3OLH8UqqRZUaYJkadv0xZbOxyetXv
oBQOhw4/xk2P9G7lrnl3PF5OSqczl2y5sKmut7JIh/ylrSLrAkAipk9glX7j4couap75lXLA+WLi
q6SB68KPntsOLRazHFI76FMtfpnsXr0rg7bcAjCP3wDy17jj5yEnQRTaJhLnN8czdXGPagX8ToKl
5CVwyoL2O5Oe4LngWL/cWo9u6Q+PZixSS5hTnfHVQnO4r7upXCkhni8wP4ICAa8HDiQgW6e7B1Ry
VKMx53DaU3Qw4zzCbiIz/tpDEV/Ubv5Ztg4j0Z0LOiygAVDTEs/G0bgrGmXKXupRPNZt2VwEBg9X
MdnbkFRp//F2Pf+cUMOoxAJLzo3Kl4ZVSITa2PCV9sWIhX8TqhOWNZEbHoXRvXx+JJiEhB0U9ylv
L2K90KVBZqNU3Yvf68X1pLty13dBuKe1fHX4eKjF+wutCzNL2LFQGDQMwJaNeMapxqpDSfXXIMsF
euFa34GqBT+LoLaOqWMGW1+q9Zpo5d1RZ0oZ95xBgD1vpH+umR6iZt/IRntF8CDErnFK/WcjmvYA
Q8d4Ngo9+dVisqJ97jKfJwsYQomHZJ7nf5l/UpmFEa01+uuoj3RztzLfuAtw476Vae1rXhRX3crL
Pz+z/ySh/41IEy5Kz/MdsIRDrYHOMXqQGa9yoIoUtPn0U49sZQXlWZy7/0aZZ0WMgaR3Sc9LG4DJ
LNOM1wYezxHDFWiSvYL0M48z+kuOOh1DP8dbY8g3dJ4nihSTeHtxtzlDO7hKKozXMqfD9m7+e3oo
xxAJR9hCkpoIOD7eqYvj99+I3N5oF0AJyW1P90xRZvgD6ol4hYIY7mo3so6hxKdU6YSy+3io8/Uk
2aIOQJmMvyjLnQ7V9m449+SSgacGYzXCEJvCrVnnPvbhaop0wmifPj0inmokxIaAusGf0xG1wMl7
E+ZM4Imodi9bx72NyHrdbVQJhL41rdtWdub5EcRsjHXkmefBR8NwOuLo03o0Flh3eK2Go9qXFiEK
RiDK+Fong7Oj01nwaMCGyx4/nun8EJ2eCMab/QbJYZFmL4nEbmxKy00qLFVhfapfgqGVR/zBHM8o
i+BXkMbaN7xu6HVi1+LKGlV7rd/0+T7CsRKtEy8lRhMswenEG93trEbNo8CLTQH5hGaOX1llJNwi
X1OInB3/2QEVmss8FrDXss1nkeW9otR2F1BvwT8FxjYuPl2RBsVnvyYDIbJh/yCj4jzOX/ufC9Xu
y2GsOnVgx/rpFO9cHPf1bdJg33WbcSVaHoy6JrhsdRw4Vm6fNxLuySdlcOK4GTmkTsE9dzq4X1qy
LyaDreQjXxr3EyiifiWTIvgWpgYWZIljNyrccMiG21EpVfdS8zElQ4U05ZsyCqzMK7N8bDw97lOy
wEEjVok8jBFC8S1PcVTbYLXQCA+mrEVbXFw+wkczanPl1qoKmV2akdKpCO1pk+cZljoSF2sDZkmF
56MNDYeNMALnCaei7LdMJT6M1mRXRrvzp8ox8i0g0IReqMKt4/fHu/3slPHYzF2RiKaBjTFYPl0a
EOXSSAZDCzzLTetjVvvpF0OU6UbKIvtDIjj8rh2nWlMGLFIIqka4ZHCHccJJr0kjToftTIxmRJ3q
gSeRENXHvszHatN3ePBdJUVnJ5dopforvNyKdFdSBFnLI85uUCQws9fwXJlDm7pk3ljIvJD39IbE
iUp3Rw/iawOODZdf3eRu1j5ZIjBXbu2zSTMmppZ4dhA5zbDv6aRhimOk0+Gn5Akz/5vTxO1rhjM5
hdvevdSHQRxM2P17a5islRPwzmyJumlTzdM7yzEWdynpUWy6MS6K3liFF3YTlPFFoOtTcNeERi2u
c6LgdCXWPttZ1MgBo2brT4RWiE5OZ6sFoo1agMIIBq4QXoMHYbPRKlNLvbQPio1SKO6XCgKLv3LV
vOFrJ8edjAYO5Kzsg0mC5Pd0ZMyScjc1DCQmjdo12eVAOllXm6I1tORXg9YfhrFotebCoRdg2Gxs
B/rO9WCFWfvFznqe8D0ZNR4XFY6PX9t2UqSnVTo09FRJ22LruI04SIJVdHxFjXM0QTaGbx5S3sD+
K+PEareC8Fg92gbJKmZL1Oz8K7fhNOuektlaSKcspZ52Ik3V8MaKAVm2OFNXxTaB5PhJM2+iO+48
+r+T9eBwCZB/uh4x8bNK3qP/6t12a+r3biK9dPz+uYtkOchi0eO2b4xJk/ov4zt2GYo3jF741V3Z
U8t9vBxkkUQ2kr7fphLov0jdPEPbBMplFR6dNeff5dZdDGMsbifLRpJdKG9zCS7sO/X7eFybyTLK
WA6xyKDywDRJIvgmGA3Ia63xlHFrPQc/mnv97uMPs7x1liMtbp0SCbmtVoykfY0vceEyd+YXeUkj
lo+HWVuzxUOiw/XP0d3pv/wv2Tbaqt/pUf/tfxticYuFvWh8xQ/1X1zUG7H1PblT9h8P8da/5N+7
Y7lai+ArpPmQUZRMo3wsb8rDPkR14LX3HTz9v6Hihb/dY7BVjljFmWuI6NIrYHlOl9lfGipl3PTM
LwoOlbio/c2YflPrxqsU81LTPfxgbkxnFxhHzVA8xSwh5BwV9Wqq9/zmbY9nh/UDc7YagfHHy7IM
SZersrhBVMj7UTKwh6T9lPa3dfbQViv3x7sHgudixp+pnSxFm7ok8sODg/0Tez/SS+2P+yfYBvv8
4uOZvLtN/xlmcRryMQpdGTNM/hpf5M/jb+U4Hv63IRYnQbGKxkgpV/5qd8Fu3qaj99lo+u17/DOL
xUloDOTkUzIPcVlcB5f6sTzGaydhvoHOTsI/YyxOQiVFYVeCMbSvmet113Cy6LdWPRWV1xqb+K/6
9L8t2yJeqANXVZqU3Z+/TlfKT+MyO6x9/KUu/b8T9s+cFvvYjjVZKNhJ//L/FNf6If9jfet5ty+7
at/8lPdi8prfcqUty9qOWzyMTZwPlQwZcxw3yi+r3CrFxv1h3f9vq7d4GbMiSHB4ZPX63XDx36Yz
jh8P8e7jC2hKvIx5F8f0NIygt84ESS/Wf9nVZa58d8R3s588o3/434ZZ7G01D/wkmhimkDvXPETx
ZVFsQrFySN/K0f9ub1J85EakPhZdBeACLR7gxkZ3XiXq9ODWjsw8LRzaWx96Y4dMHGH6Ps9ynAlx
wgovFNp0ZNsYr8bXMK4EYQdNEFZQh+XiQsiAdzWTWKG6UDpe3EtjP1RG1PjagxMnNH5Th+xrRYRM
uFYaHmnosBJJzat4Ov3ZDIcKN2ZAgKpLdRJOa/yc2JV/AjN1hedHYUI/Z99eCwuXLwfRP0kPeQC8
VYgzS6P6dvAx5Ba6/9DVulPKDVy3Vr0kMZ4cbUOxqv5kry4INdDkiHFhys9a97dH9h+gIYGuGgZV
UvwxytTccO4ydeMo9LGyzYnmv1FTrJkGLg84eTNP1owTY3ph0Ffm9Fw04FRwr4zwsdaV8GqScfjV
opvhFwyNna9TPuXXCYT9FbDx7PvNncE0h0XFmIbSyuIwpkaiDgrGyzh46rBQQB0OtATQNx+fxbOv
hx/+XGmHyA0GB9vrdGpK4WC1nmrZY6WUbrHBgjv/7s7NlA9QTNKVF+d8Sihh5u6a8A9JU5empE4B
HkjLm/SxsLL2uqJh421WmmsLtwyHWSwg2rkUhRUG6dBi4VR/ghNHxeGeCjvWsYplfunsULuwx9lk
J7RGGKQBCv4E6OHHx6u5rIFBCqGI6JCTor/h4C37XptqEpeKDJz7UvIkIHMdnOrRHlRI41kuW1xt
nSoM4VlPKHh/4EaZ6a5nBUGsvMQJ/9nKgr+RK08uAQphGDmBd1JjgT+y2Lk8hT6m7CL42Sj4HmMD
Etd2djDbpgtuU2w77KuqyYS2pfpc1ZsAE2TXUwU773uF00LxQufedvQ3Nc55ceNZiLGt0nOT2qov
U702iy2pbtOlmzEA2LoYRR2JtYZGZ4eP3BbLhZkNxd5hTU93aJm4NDPoY3E/dpZyA0MYQ+GOyuwv
MfjasAez1v6qvaKWn+w0wrekqgc2xRmkSgTz6XTgih0sHSt17guNlQP19D28MOxLTOaNow9R+IvI
7XLlCZ4/yOkH49DDK2LKpPIQ8k8H9fW+S6ai9u9lLal8VZGoE5po1gYi8bZx7EPSG9p4DNNOzZAG
6Jm/1XtEzCvXwvkZoh6HuBc2CEcSouTpz+jmPEygsb63pqCebrBUCaotzcct4yihnZXbqQLQ2/W9
Wdi7QBWFcvvxSTq7l2ZbkbnEApyGCmOJLalRIcxQ1fOfUzyGPVWBaBj2ZumP0staK1i7mc6GY60h
3LHDoADBeF2cEyeobBpt2PHPZEoSQJ86QwKvROjKvZh1X7kmzlZ3VrTwZOLZxOMMP/R0dfsYFZkp
W+WeTlPjbdIa7aZIjOxQxEHvORPg0phEwxbEzvE+XtbzC+oNIaRtzvwXXL7FpgamMjGISaqfhqyU
myp13WvRRe5NPrbmhkmLKyNO9VvNF/JGaPJV15p0JTA7O9A8abNgcFYM8g9LyaBrprFQgpJwnNcG
iL1Iup3fzu6nbKfsUpTBQ4hz2e7jmS/XHHdvCvWwoIiEaNy9ZO2Yop9jitb8WRV59q2mDnrbp73o
bjEPn1573W6sbWpOZXTjy8lfq/icjQ6xDP7VPD7rDgp/+sXxRi/jzumHn1ZuO9d+AhD5VBe6m2xC
I6qoG8DnSQ88UP0hH7HF/exnfwPAeRApA/D3M56L3wWAn1Y4/uxJj7SNjHTnMoudNr40OhrQeDns
9Zus1ovvUVlbl1n3f6g7j+S4sXXPb6WiJj1CPXjz4t0b0UAaJq1EUiSlCYKiKHjgwBy4dfUOemP9
A0tVl5nUZbZ69LpGpUhmHphjPvM3U/LVqMLROrK9HQbBy3UAzodesWAZKVbvPwfF0gZvkrV6V7dd
OPmECaLZDnqXN0jhRRHYIlmIIxiYt2MCPUYogGH/bLntjynHAp8HxPrvPMxRVp3Ze1dz7SE+kikr
cD7HJJ8PpzfIMFx+UDYh7VCRnTvYSjKrm/W2Fc1dOiMZEvfdcIG8x7xRPC/S/VroBP80+7+9P70P
QysDHgJHFAKrzC5O/IN1HWWWIcDMW3eGxFJ6EbpM7y1zMoojM+ln47B40A1kMDpKBxO5kIObNCj/
sFH2SnI6h0ruBIXeNOaRgQ53ZG4ITCabMZHaQoxZPn8V5bfd5CHUJrW7KBtbP9NCThuku/1YDY/Z
F75dnAxFXA8lALArgNP9oTwJeRKDJe0OifPq3Jgb50wOZkhzlikKHyFddXE1f817RI7ef2tvpyac
u8WDDggM7+wQR6y1noNqqa7eYZzmbMq8cdTTmpDD9evMtm8NiYXSL48I+Z9mMFOUsPAQNDFkpZq1
vRrdOXHWbkLb6TaeVnprF4ET34FSeQSk8WY1ADmFu4UKI7gXLL4Onm1U0r+fSjnfpZWeb5uJwlIJ
wDdQWSO7qFDttajkw/v3+GaOghpeEAzmcp4vapv771PrMyjoTTnfZZWnXGW5YW6MdqqOHCg/HcUF
jwUVHYrcIaU4jPA1kNgF3nna2K2mOjcxHYrHIxsml87Vvo4IkZxaUHU48eKPCG/lIJ2x+nKWiGUk
n0KlUZD0aybMSm2cmbKvo10nrerHGfwIyweKVnupb6RJXD7MTW8ViyY8GOpvIC3a6cQechejlS6P
cbhNS/xmghzYlfeVZogzZb6HHEP4YHhp2NeBEttD4/lArqWS+sVo23NgzENYXLVGJSEUl2Pb2Vta
35JSVwoHRQuGqYmtbBVi6jqNSO86ojiLRIhzgE9vntrvtm2ZJHGQdrNhU293MQ3a4e0Cmt+HnZ27
wD+aoqcjb+Sm6K0TiQEwNh1Tpdea7cdgpDOH2iTak34/QNM491I8ai5hcRjNsEJSaKyztVW3bnaG
MllcPSSpXlU3KMTFSbrD3M2EDz3Yaoiv0lSOUxT7QtMx8vFjxGxqxdd1kWNPoxlVT7ajdDYdwcGq
6x21DS29n1MdP3s/DtGs0P15ELEtyZeoWJwUqjXNV12LGNKW3M7NvoP08rCfMCO0Hq9Ca5IUPrEr
TDcN1ljJE6yqslwn+MVoIEAADPJLwM7704ETJNyQftvp92rsMnVTo+szBFY99/adgXxS7RtWpheb
Malm9YMbmXF3rke5leBjYwiZRX5uxItQXNphJeo7Zibzy04LcyAvo8TX+QQStaOcRJHR9dcmSJgC
9WL2+7U3ern1IWtwafmsqpRaxkBLC4Q4AnhLptEwScoq2mm6Uj2jmy0W7Vp9TNZhbgzWxorweNl6
Xqmoq0lvx/ZGDEpbbidi3XgrqMxPu9gm3luJ0QjTVV/GUbtyXCUygyEc8uFMRkZjbjFq8YagqQ2M
l8ywF80pNpO2e5O5inQfpnDymjlIewAv61HJqyhIGhlbW+Rbihh+gu32G+IxWAuW22Kwm89u0/sT
v52seg2EShZ4CZ4lSMwAdHYmX7cHN2uY7JhorZG0qDHmw+Wwmz4osaLMp/Skou5q6KWefO711rS2
Qwie5NPc5wZO8VE+Dn6BEt/8GKX4661xQ5FFSVDXLuZtlN9a9RZCDgBqxzZi212bjkCJE31S09jY
NnbzF0AtzYXaavdIt/hRa7VqCatlgjDuuxIhKd/Iw7a55RLcYTeStuYnad176lqaxlhcV4BQxXNN
sp9hsYO4yYfJ1WpLDRJ0sQDD6QMiXzrTD9udejanKhCZY01loOZa06JUT1RcrHh1RoIX3Ix9yqUw
Ywf/5DwJ+/BLzSVhzaNgrhZaq7w1keEY6jIcH81+HEPIOUaEbHNRshFcpFlYRDsInolrB5Xo0m7x
kVJL7dYtYpQyTTADhEFJGaWz5cNDlZysWhkp2knfA2r/VgKfSLoTFN54Hiu9JiX6BlvCTdYlHCTv
6/vnxZtTGNGNP809Sceolx7ENNxMislbrtxqeVuCAlMBFQZ504wXdp6w4ailSI4ci4fRDWRlgLVs
2ySBEEgPixrgfAAINUrxOfW0OgkqCrjZRiqJMT4hqGI539+/w8MIx1ziQkBZBN0gNYAT7p+IZYo1
gtdkzec0HjwvkKFo4meIC6V7ljU9e46epU5f8uLnrt3GujVqn9+/gjc3DOZpMT73gNrCXT/EpwDq
F4KNJ78XGLfde7ERfxtVt/2omzWGfr881ou2z6LYCMD38GQ2WqwMp85J7yW6rSeVsEZ9RWW66/24
qN36SAz35tni60EyTeHbRB0L4ar9Z6ubk4J3m8zutaHCLw3Ym3eNN233YUiKYoslof6ZMDfTV8LJ
q/v37/RNjwMsOJUE1BsA96MJcJhPJaalYJxcdPcoyoe3wk6pX2zaaBQC72SlNOU6j7C1D/DP1J+q
ZopGCE4wEKQT6LM5ah97J1TGI5Xrl9bC65AF7URSAx4HFBmm2+EjaYsEjmTUqHeozvVGso3RkEI5
vnSJTD6wZ41jvumAP5tUdNLZoaKYxo37EJVOARiv7fO2QhBcxfsm8OrSjU4oC5Z2tMKEjT3GEMNR
Dcw305OcmLo+4lyLvitwtf2X6CnVFBlhqT+MSALa28KpM/1kEB6REBFSfCzjeFOGWbTmiRyJigHz
LyyX/fGSmpmYTJb6UKSzaVxSgNfHVegardgkY12AoBoitoetritdqvkOW1D0IRLWYGway8F/8v15
9GYOA/olWAY+iXT0ckn7lzPWqh51ppM8tG3orLU8GwHNoa9rpVq70ue434SzVQejkpVHulSHey+S
yi92vPBvCH15+Psj8/KVRHAqPJCWEW92Kfo226U2FuL9pxife2jcxS8WBBiTWHqhUdgLzegwQy+6
oZ0L4t8HZ3ayHbSyZGe3nnKdxF26s6We/yKqhfHQ/9LY89mLqH0cPN1S0ZouzMf2QeuqEMcjuy/u
uqQIm1VXV3rjt7MF+c4oQvMIKPDtrCYPWiT3l0UIRv6gFDHQzV32+/HBSvCfOa1TTykv4qSc05VT
otp95Ln+ZFYv5xo6+JDdER8/1LIo6ZMVQz80D0OaJsUntPsGLF5rt8T4ZIrM9JQyAep6FS4cxQow
cDeuYsQik8CtkuxYpeLtzGIzXmoIVGGoJR/yyIqscOOsH+KHBaW6miw73LXGZeMYQURh6+T9BfT2
SZNiwAakfkzwwoj703gMdYS+28l7cFFO+AQTQfuQChu5bRURzOv3x3qDYOJNok2EqxiVtEWDc7mY
V6WR0C47z5aN8lB0ZURyhUyu0yYBKrQeDdFK5MX0sSLAL85RtlIVTGDRILgTNV29c2EoUdTRB1q8
LmgKozWsbQS5iHqeTSLOTwtQa2io4w9mfYpHd7h5/+LfPCjQ/kQClEFRBaFBvby1V9feRZjJOqWq
3dPHceJT5kP92SUbjJEnyGxl9aujoWKB5Cgq1S9djIMnZRSNikRuYd+bSmbd42ULosxWrHUthHtk
8i9rae/MWwQzkDSDYLOIZR62wSfk23Cjta0FfqotaVi0Suq5PSlQSF/RRDH9lFe547xN19FsVr8a
UC5ayosGOzYQQIAPm57SAjCUJbV7H5KIJPSKvDLb5BE2KmdRpHrKkaDnzeKCWbcoJENgWsY9ZBVI
ZE+p9ahIOFuyC8x+NoJURtEpj6AFzV2mRyA2h+Mxa8A206am/04V9xA7liW4WXuDqn/tdfuD6/bR
aZPZ8naointSoWM23G9GoymxlOqhSaOSA8x4f5KKdugymgnjE5wB2u5zo2KB61RestUdkYj1hDDx
sVLgYZkHpIq9hOcLF4Zd9JDal/ddM8hsVp88Lyw/wLAoz2Tq1EcWxE/ujLL0onyyHPXkOvt3htNq
UppupT4pMuzvrN4a17gY5KtqQq/R15X6+dcWIJZMKhhtKu8U+0FuHIwnsQonFg2zJ/zLVb/24nzd
91Ph92k9/2IkwVD4r8CpW44fgpjDtQ4D3SP97Z7K0W62qpiHLdnIhSByvEBMqf/FJOMF+A6UZ6E4
LIS3g+GIXtN6sucJoc1hMdVwu01kRnlgV/Yxi6nlp15vLRbRPYXpZQ2wdaIkuv/SxjQzMx7u+NQ6
ssKivZh3CcIM5zEOyXfvv68384MXhfMAqmYcnEQqB3EpArT2ZMyWfJo6L39wkWhxIycRWD528UkT
2UeOsiXy2b+zZXlR1qQQzeF5OOktdQaeADnmKXKE82ClqkXxbFQHPK2lM5ZrJDZAuy6oo+gX90va
jygS0A9jyS3WOQcBvzkIdZrdsnjyKk45n8gt9GfS32DsMYQ+MlfePlX2E7rY9JjZvZic+y+wsese
z1hrYj+xvZOoyvrvDqSDezcPrU8yqo7tX29wxjBf6LAuwhIAUoAtHdwdta04h9+kfEXbxh2/2qDb
5p3ipEmoBW7ehGUbOPOUCX0946Ax7MSY4DFR1kkV76bQQozQ7xMmoy+k2xWrrk/SssMPbCjT7owQ
XdN9TU1URWI0ZISF5ks0hBwQNSgcK5iONpLOCQo04pgM1uGTXKAgyBpxAtC8hkR3kC6orVYUk43m
9xRq03VF6fIk96Z6jY5T9tnSpuHImztcepCHqFW8mPawj5Gw7b85VQol1OvG+IKOURqACBl9LO6z
bUbb61jWfHgCLFpNHN0LxIwdBR7b/lhVwhowyYG/ovLY289C9VIUxaIpkkq+kljsVJtorqkf66nF
aRj0CfjH0U/qhScaeN3iEhHAVEuNdNUC5zKxYjEb6bP9YlVw5MG8qTzYKJYAiiHDX3i4IK32r5aT
M+7zUORP0vS64Vmv8ZiFm9pnAxbdFHGVtRG3avbcR4rRYcSMKP3HCHNiKo4ZYWu0LTnui2NxycGG
QhVmEeaBjsTixh3oME6wQlMJQ6F115WijCvd6L3NlHf5DiUJGWSoJFHcio8JTh7mPS+jwl/1HIjB
uJsdVg+KqElDO7e66zKNsUkoxxpAoFefVjpVj8Ya+jMCiH5TlxhjUaWzTnFAPYZJP1gZyzUAUyLw
BDXICjnU9ZPu3FSh6dXXYshEGiBvprlBISd36zSte9lFCZf2/mHxk4dNOW8RQACVRaZ1MGGB8A5i
rLT6OpOT8aEcRrFVMKJ5iCOvW7kuW84cmvr2/2FQAJG03EAyvBESVRKgQV0xNNcFLjy7mCbFVqWE
eoGaWhjAY+x9pUqH9fuDHmwDLw8XtTCLSUVpC1DU/mSvLVdQdunaa9jsTWDR+g7w7J1X0CiPSbT/
7D0STWDDCH6ZY3i5lFcJUp4qDd0NvbmOK8Uud5DYKgInkfTKNcb1lrPVcMmuf+00RLOD3Y3jfsEK
An46hC3OkNhG+h3V9SBTA06bm590nkqbJByzI5PmYJf7c6jltGdEKl+HAh1I5nT6oJZYuuRJdKF4
Wr+WVXwsmj7Ixl5GgdrNbsoBzwl/cE50WsLuUovyeqym+EJW7dNcKOMNMLYYkSWrWRtIdeDOldYn
QCS//NpsWZ4mFWFzkXiAfHoIc02VyEn7yEyuldlLP3IMK4FXzf0pynfVkdXwk6e5AAWXk57UCHzP
/myhtTTmilVU10qPwmDUjt0V6v7Z4/s39JOnueA9KDiAaMUF7SAqzIssxAxIEdeZBhMPx7MmSMPQ
Xhle7Kx7XFFO+smkAV0vnuWYqx8TgjtcE4vSCcxyThxQvUvesn+XeZ0NhiOH7hqaW3ylhoL+s2ok
ar5CX198Ka0oPHYYLyv6VWTKBFqQnyTVSLwtqlnL3vdqGYLXEFlc6/IaX1LlLB6iMVoPs9J+A9BT
Riuww9plGXbyCdG8YYcLifIkvbh40tDq+5pzGz/Mtv7jafxPJNQ+/Dl2+8//4t9PlYCkG8XdwT//
eSWey5uueX7uLh7Ffy1f/ftP97/4z4vkqana6nt3+Fd7X+L3f4y/euwe9/6xLlG0nT7K52a6fm5l
3r0MwJUuf/l/++Fvzy+/cjuJ53/8/oQ1fLf8WpRU5e8/Ptp9+8fvlGdeTcfl9398ePlY8L3gf/+v
7vm3b/9j11fJIpz352/+/cXnx7b7x++K/gfAJ7YuNGTUpfmzCGgPzy8fuX/YeE8DP0F4GrMcdak5
lVXTxQyt/kGxnwiGt012Ssny999QoV4+Mv/gRF88x6jbAiJnz/v9r0ew97L+9fJ+K2XxoUrKrv3H
7+i67U0odB6QlyMYR6AdiQLAPgdzOM2NMczrKZAFveTbMeSMTAI5V1Qx2s5Ba9ifhK00n23kcpMv
MsFi8BqUoj41OzWqtQKBXi/qUvfbiDJXGG5iIaCYD4XhSXmByCeQj7BJo8CLa6GcJ+XY3NRd44gT
mAk0XVB/+xrRWfmqlmF878a4fgU9K93byWRAgt9KF1ROiDIoXDZtHr97RBCezyVDnWkh2ouVSSqR
nGdmMYy+W2ryFrOOtPaLWpPWah6K0cS4o8o+qkBLdwKXpuc5UnsM6BrNNFY8FC27wmIsNW4rTdGy
B12DG36J4DHQfMssvuDTXtuh33Ve0QRxN0zf41LTPxr5LCt/dmX8hV5hafqokfTnrjKEAkWDjusN
s0wnZcxim0rQMKdWveJkyNTV2CbWDMCTc9PvWmRWAwcXeu0Oh+VEnCfCSCvNz4VuxGutcgp3Y+sg
MJB8j4Z7maQmIqQZJLm12hnmXV47NoUSLcqMAAzpjD5YZIlhNxeEvDvUxZTuwnCVuvtaaG3qPBhG
orU+TFPYYKz32F5Z6J8jXWn3E5h/zZzk2jBKa97YUZO1gSaMDFF0zYqA02O3Uq56HFC+hU4kk43E
1/O8sMIhCeZWiy49LCXRmcgNBBkVzehulUEvChA6dp0FAm2R+VIx0+nWASRfrMJxxJ6KCgI4CyPu
KxcIvxZFZzjBN3ZgFfqcrRAkAz7i6GBxtineWBmCCSWWuQ7e0zxzS+OH1S6WV7z0oVhXmVqEQTbO
wyIaLztsGM1Ss9epJsvPqJfqJRmmcEE8ACp1fTIB765kw0x8jcR0N0TerPiR4kSmLwfphkGNehke
lXlnZltdY1IEVgwp1bcdxf025B6TLke0xQmSMpYTDvISQEMed6FzZppZGW1MZ/Y+hBEgDDEObRtM
aogl7VDF0GurJLEdfxbm+MVV9PFaa1TnsRU4TfuuHSWJ36MzG20GqVJOnwwjs4I+6sPHVPPmxrdl
7N0ldWfUgauPpQWkh9+oRd8+oFtV0kPNI0xrqjZ7Tms9r1dVMSRfozExb6bBHQa81JrxBE9yxfQb
VINYPhT4t2Qj0XzC0xHfhxRnuCDBFuCTEqfFHX/pfBBq0sRrp5fdTRYnxjkq7+XABDFiPdDTUu/8
ts6LMhhNM8JlNfX6zymFdJQutEaMPNZcCh+8r/5dqzFCKw0Wd9AgyjIAapxr25+yobuPJjudkePt
rHSTaxkoNgmW7VIZm6ryZdq1TxgwqFd5G9kAsWpTzwIYCvblMKbRsGnqDKu2tmhLM5A4sgVh44SP
xTymyrpJZYPSpNmlZ7pW5OhBjG2YL/oUA+8CFY0w0KN0OrWdcvqsIkH+1RjpY8D6l+blbHZ945cu
CS8JY2wNfo8P0adZgxjgtxY2d7soarrzTFHUr7lX9gbIJvCLK1Wtio8MaqZAOEql8pErda50dUzw
iXUtJp3W1WctQcrXakLW15c13/O7LJ7uWo7wy7YOxU3tcfr71eSUn6JeJfAITeNsrOocdQc90zaV
k3SY0BWxfEiKAQeaMprK+lSUSd1uira1PucpCIRdWCsh2BclLD7KjAiUOy4mhA2AIYTsDWqN17ct
qhWZoXJZQ0BYNEALeVMYyTisdE7EG1mKxvUBFBRn3HfVrBIlnvGALxMv9xukLtPATeumuLCcIoO1
7ZZ3tVI0WlC0Pe03D7jbsO4hjw5rS0uTc9GxYwV2xl4URHZlkJJWatESUOnRV9wESsRL2thxViAD
mqesKdLp3JGY8Plek+bPYxFTdLDnMLws1Jq9dE6mHqNCOXwwkKfF17ziqoFUVensj3EcP+nOmPZ4
LVPh9nEYJxG3Za1RU4ykrWOwKBxnbZShu9UxZ0FId0jryi8aPfuu00L7bBBP535oteC5llZGHVTo
qt3S0XZsH2M56UAh6PWLtjDqPsjdCpBwSijwqcvQVmOmhJhLIgf/zQuroVnrahk/gDQ3bgsKjWMQ
mlV7l2NmsEPuCdy/no0YpaZZHcKDr3WB4rJRfB5yayL1MmGX+9ISTKsxseVdw2vqfSAMoBm7yYlN
XnXmPnVtXG6ll+XV2vUSLTwrFABNAedBEa1T0Xjm8v/WUnZ0BNJaadMzg9piOK0mxYu3qZLoH6jT
YtxHQWNRk6mt8GrRqgQXUcf4FDbcbeFnioreM8qV3soz2Mx9WagwSBSjFNK3BOfgaDVyDjr2zzYY
XHdKFpDBcCbsrmpgmrijxbiUiZD3KmO40WOuOn7bVfawAtxmP6Cq0pzmMrS+a3aTwL3R8jA9ESYc
CSoZYVWvEdEe6k2hDkW/Qv9lHrcuToTatqN52ZJ5mTFYUU8Yn7S0Vp5bes+3g21kOD56gBT9Dt7D
QICxBMz8YDkEWmeUxpmWRw4AuAUuui3LVrktip5lME5wNCg65jnK92g9ss1BxPyioBXe+yXF7ccw
m/HzLjp+gK5GpuNZ1zgQiJIB8CPPXP8YmrX2vUTN4lrrEue5ESX4XdT3su+gAYEBppXT977I5/FM
aLL57ghDPrnq7GKKCcLmQz/CauFc0lB6hWXbzDz2rm9XcdvO51GrZ0+uOStR0ButtdYkpt9BmBaN
t/GiYZIBza30siMIHXia8Mv8PnTzJ9NRDAwmdbsb1vpoOhxMMNkf2xahwtVgdN7TYMnsfNG2uePU
c9IzZn6IOnExdxdxhC3oFlFqrzjzpGvKbZOV48fB9eZvHvC+2154RbJKyty+ImEiVqrKpi2DqGnr
NHCs1nwWXmOi72rE45VminZcWex7LpNaRAB10xLv0Zjy6uRLO1VvOula1Smuh8LbVkrXnSWqGlkr
a8qbK4Bzk/AT5pDBLhNpl4jI6RcimZHYkoXTEjHaKJv7Se9qnAbxUNdBPDvdZ2y83TNkZvtPiXAG
N1DAKGzLYh5kUDJjCEN7R3xoMkKHFRteaQf8ezgDPy8/K+yRNftlNJzpxBQOUVaJzag9eG4VaAnH
5TaCAntfDBNLQ3pSOU9HXZkDc5qqx8bjpk6bUhO7MVONR6drmuuopKu/6jszYd6orXtTW7Ac/bjS
20VdCIA062pRFwZtZW4GR7GsM9718ElrTO+7N5VN6XsJ8K21MU6Z3Jqm7KOgDJ3+C7phIqfdoADr
FGGnn8JfHz5H09QoBFOivEUrK72xug7NP5d+XTCg4DWt80GA3FXUtYPCkPQnW7F3aofgKs3m9FZm
oaKeZEan3I/UC+7DWvfO7LYXTdDlGohWznKZISdoD6rf5fNwGkkTy71KRsWZNqYOkWTkKs/gFogN
RE0Fc5W5jRX6TpzHMd2tpNnGdjYpwVi2cbTxBmBtHK+OvC7gZGd+qdjzuYuNybjq57BVUe3udXDl
clZ7P7fDsNi0Rd1sjLju7A1ihsKCrq1nHxpdohOmDWjs+5ZOlcT36mSEetdHthKA2ePMeEkhf2Sz
ewna3ynyL2XT/x3z5KUW+B9/JaFv8+S4SdqueGx/27X542IY8SpTXr76Z6aM3OEf8Cmpz7NDgb9Y
2C5/JsrLJwsrb1EJhQ1OM+PvPFkhUaalBIYTjtGCI10gfz8S5eWz5beoDKH4DcKJX/zrIvdexM8z
5Rcx+39VXlzUGiBPc30oWpkoyL2AC19VXjCDiDKyLu2kFq1xqudZM/gENE68IuNdVYlXcwCERdJs
tNSoNyZREOF89lj0xnBeNI1b+Vqrfk2dVAA2jz6MkTGh5K5fe1jOpUHfpc0l8j/ebR+F81Nfj2Qa
QsOCuDSncgcR6KLq/zLL/aX59j9l2zWPefJY/ubL5vlR/lZ9/+2me+x4bVg2/f9QqVlKmf9+Bl4m
cr8+s/z5j/qMZnt/QAICqPkyRejU/zXtlOUj0B0L1AKeF+pAFGF+1GcUzf1jcQpUoRAtLjsw217N
O+8PepxQ+yjv0sp14KL9yrxbeqL/mndwoRYzWHpHEDUdqIKHYLnZyp0Is3XxSVVEkfk9Vc54PRrG
KfSBGhVHoIqXXQJG1C/0idNI9vjslrA3tpQQ58GfkjGtgwRW/TnMmaj3ddwDvk3ZEqbGqfgUq/XQ
BI0r2gvRqvHXmTD8T5TML82yf1v526sWvltJ/O+49zlUvv/9zLt7LOVjJ/e2vOUbP7Y8R/2DUh6N
VfpGCzOTT35sebb9x6ISie4EfDFkb5hef0894w+VObWo0C+tdKja/5p6Oj9ogWuhtW5Q4l8aQr8w
9V7aK/+aejSYKau/AEMXVQy47iyA18XmdNCdTBRucwMex753QxMHYkXFb2OKy5PO7XD+SwzjvG0z
fQfVJT1rykx/dApbD6AAVWsEXusLK3Xmq8j0xMqIjPlKhVm5bV2zWs/p3H199XR/bNqvy5n7Bfk/
L3hRCQJfyX/EMPsXHM1qIiwIhDfhFM6rfJzndV8JdUVs5G20PD7mt/IidnL4hF4c7xA3hL19iFtK
W4sGZ662N33iqXdm7V3hkTH5Y6EQNI/uPXWL6rQr8/TEcxK5QqtwZD/v8zVZuOsLpb/IuqgN0nwI
AwDZ8rwfonbddHkdqJPb+pWHLKc5mc42BUa7o8Qynbz/yJYeyf4dUGYGoQcW8a8D9PU7hr1im9lU
dDepRSxNjs+OkUZJ4BkIPEy5c6OmTbtDbuPm/XEPGvXLu8KIlEYG/Us6btSy99+VQvKN7cbY3VTh
JE+xQwTFho/3WSE7eYrOZeMTu8odokzDicBRfFXMbkv7tjlmW/6zK2F8etNghDkKXrS7Xp3sOQGG
oKAsb6zSak/SvDIwSZz784Re3Mlkme0H6dbaBgu6ZudYabcx2yz0TXRT/oz+9lopr6fvgSzKyzOh
VwaPBtwREJmXK311JdQBMw1I/XyTTZUMpjAnQhjk8KlmBm0d3I1um7F1/ASKSqBNpbhkNWXrIrHQ
UerrcCfV3v04ZEN+D+RNv4DD29+5Sp5fqpFnHGnxvaCD9mcOShj0IlCyYrN58wKNwtHyHCOsG7ce
kguH+v4TDI4osMqkvYiNAWLm2NhbIDflDcF7c2r3S7o2zaW2UVGg2RiVPW/4ONmWoLGulEQ55tNK
9HcwuWFPsy7ZEUGDEMIdzDEcvUCupMaNmbTGNhUTRUg9AROKJK1/ZD6/3Xuwtcb1Hm81Fy6RuVzL
q3eXwxWBQWLqN31teqXvFuDZfRvfv2TVFeijBamiFLc9VlGqr0Wqeq1bw+hsEgn7aO2JBvZkTEbY
rgGcynHjRLVlnymJp933Rm18e/9ql517/90tVwjDgQIGkcWh30drNWhSxZpxkxdzsm36cN7EZi+2
ajfVQd2n+lmdz8i5KJT7CxN01vvDv+D19sZfWElwg3D+gGfB8bL/sKSZC5mbjndjaD01yckew9O+
oEhBBcAkjw+jyfDbcswyn2MH2gf1Bc9cObSrSj9VW+tL4eVTueqE5u20UFi5P2Lq9skwc+fJU+Pc
d8bWOssKzWnJ9qeeMgGelWXgqrHzlDS2SbaNHlK0bgtXXjC8QeLqDWm7A01IB8eTNW5qw5yhT12M
/TCvOqkDw2uhIxaBHo7mbe/VKHFGkVWjk5nL7Ftdad43R4/a0A+nAjan62btLYAklgLmC/NzZthj
hV2YrdcrYU5QYCMTHu12oslFQVjAQN14nfD0dTcUYhtRiegCt58FolC0Ueix5IYzrjUK3Q2SiE2S
rSapxS34qyY9U52BbFoN0er2C8gQ2UVa4dsQSKc1slUCt9hala24TamYAV6UUbYytcbQNlODhtCW
MijaLnU2p8pOWEO6G9SuqTa1XsRXAv5hF0DWhLhZtkOurd6fDwdIJTY+RE7wEmMyADJjU1mC4FeL
JyrNFm6GdG7sYvTWCg06v5B2sukVYX6pLB010oZ7nivLugFXAUkvzs0jk/LNAl6asA49v6UfSj5A
XPX6GrQKuEdcdc6NUtT0emYxBqXiGH6P/8dJ4ejDkZt+szkx3iJVgQLMgq87lHdwRDpPHfyMG0VJ
hpM8xnMHZoqzoTp2TIf5J7eGXx/aJhBBFsWtg32QPTZVkEz0bpoqdiDaWdEmUzTilFaPNhDJ8s37
7/Mnt8YxBnCHtjdh46FaVClGGYWj691ksxUFc00JLwVzRzfhmE7cz+7MAw8PP4xNlzNz/6XVZqyZ
YaGGN4PQqp1KL3oVgY08gc2nroYmPMohXMKS/Z0LwLMJklQl4EN/7wCAgS+u6iQwyW/MXK9OsrYx
1n2SZzeayyotkSPY0IGhzjeW87rOa/PEy9JjIqwvQkyHFwHwhIMNET4VcN/+XdNA7GFMK9bNlChs
fbXiqMYuq2u1WUGLdsOVNRYmW1lozigY0Iwdgo5JSJutdIxPc2cBnXYEKN8jU/ptKOUtqHNW8hJL
Us07mGiGUbhZWofeDZgiOxi9cCdo8++02tZujDJzzqr/w96ZLMetZFv2V8pqXChD30wBRARbkZSC
lMgJTKSuHH3rcDRf/xaUmfbEoIo01fjl7ObVFQKd4/g5e6+t8HEHVqJinYAbqvNl+qTc1P3gAXxb
mFPPoZAJeOzZDNGnfH2FWP06t8n84ljKSntJxJB9c5rAvulSS/6AIhAsMUFCGRI28MLfTWgBVaSP
mTBi0oI141swBMVDKkvUxZYjHph8dFBoPS0xrouh1e8t2oFunDGPyiO2aglu7KXiMrelTUJX1jJP
+qDAePuk84xbugvZA4cLfbDXZzT2rQSNMSZfNEzKYcuELBxX19gz0xn3s9V/9A7/6XhcN55zHTYU
IsOT41mlq1erm3wJzP6sbIYkzori85pVNz1ihQ8enD/cLzp8OIXZEpgbDuvkiTaNaTBJV9K+1L5d
fmksmd0w+U7BL7gIwMdFnKfdoAFmMvs47eUUI1uZzqzRxHxgTtdCwsrIlkQdyo1AQAKOn4dpMBQR
shZnCNNl8M8RnK476BDr5cII65u18qK8v+796ZrxuPHcby1CSs7X16yidCC9NhOUeaIOMzd5Uvn6
Y1Dmc0m//f1jvV1juWIIP5Gbb5r6UylhbtVmN5Hk+8WaMM7VlfVE1AiYU8d6fP9Af3ipORIjPx4F
i4Od+jwm+ofV4gTi2NAgf+qWZv1uOcs2rbHnSYuWjoyRqM6TIWOjrRgZCkO6T5NRBWtYGZpsP7CP
/qFa4AdRJGyFApvIU92fXaOjrNpaHEu39848rZlu5bI60QQt70zPB7mTnV5eMUZoGXQm/s0WK/OB
rcfmVr5egjGaASyj5Kd2Ybf2+lZPaZ77A/OHYyA2o0LpMcbOQHi+f+3/cBTC5Wk1bupxcu5PXvp6
AG1YdHN2XAtJeC4FWJwxUPn7xxYdEC1LJNqbXtx6fS5VD+fBNLP8KIe1Y1wyfHEW61w2nYqNcfnn
/VP6Jb9+feXYe/IJpetloIp3tnP+rdZbatfU/L7Nj3yx41roNY3JeXTrCA5cbxz6VDqf7FKZXpyU
SZXfrZjNc6RNxnI70arUdysElPvSbINb5WvNs1m39rmLUsfrDlblDjAyzFrLIkd6/dn7v/21WG4r
U+lYbO04VO24Ik+5WK6htGA1pvzI4O0idzM+vd5w35T2pe6ULyZz9A8W/bcv+XZAJIIbPo2q4+Qz
5uRpsaaDxWwajRtFhSb2STnquzYhAOv9c/vToeg50mxGdLht61/flhK1amWNRnGcWnRgmI/ceDJ6
J1wMJDJ/fyhooqisWb4go54skz34FMcBhnSk/s3jtWvEwe0L7Tw1jY/scL9EzSdPG53zzXFtsB5j
tXt9WnNq5IVly+ZY2N1457u9+U2svvfsYvZ9HI3F+mGpUbvO67Rh4FIV3jcAlHYRVkXB6N8ZM+1e
NVz2Iu+9NGSI2LwUxWqj+dDyao5aL+/NeFycjjpwneRV0hb9GvNIWutuGrLhti6cxuY9svM2RIGA
klJr3eceT+4STtas6kj1chUXOZFFUCd1Y7rRZOed5+lSlVfCVfOVPgDLQJcCKYv4lN61Yq9cLZhJ
YFOial1NN8qC2VwudYERN+Lj6d/106yvkcLpIfc9kVFraLtt90gwXeuFZpKmTzqwoyEsybAud51n
QpaScz79NCZh8dnqxn2u0TENibRxh1BjMiyiiqn0J+jgQ4GSkWFCtAqFHKpyC62LszwYrqwO4E+4
yHn+ROrmvcT2ku9Kb1kuS9nqHwjafwmsT24uEkyMlXSqqRtOoz1NcFxdgarsWIkqRcLHszpFTOqR
ss2Q5pLY0MGNsxv3XRX2s188J26/GFGHGOCOGKSJFcPqvK8rNbuM0Qnre1jheYr2YR7OUZ1b5/Ui
2odSKOKP7Tr7VPRp0yIUsuQn1U1jSUCjpe4yNw9ekETQyjWraVIhSonin24LcA6bqjSZlBPpOO+8
SebfmCBrH22DfvENT64E20muBVMiWpin2XF5EBACZtX90S7M4MWpJZ/hfhjzKjRU2wLSrLKURygd
0Swhdm31g6tNUkJlm8wgso2q2VcV8UJRicrVCPW5SV40r7AIL+870w0zS39EhWMh6urs+ppTalUE
XtdrkBllDipXraCHLUthWKENWu2T5AaE3ZC57vn7q8fbRRhDLU5kpMv4KMBlvH6j27HJvYSg76OO
UmJvBHVykRrqRWpWu0v9xbv0CohQ7x/z7eLIbNnaOlZkEYKtOC1PnYC8ezU0R4Ouddy1fbI3K9vb
6f30Ebd+W2df30l2dVsXkam2z/FOhi69MnSrQZR0FEaR7lxjGKGfzesHS/D24XhzlK1daWwXkeO8
vog0kB3ppF13nO0ijQfdv4Ft0u1EonI0zsvnumOT4eCa2r1/If+wdWUutTkxCSSjz326Hi+oeLLK
84bjQNnxXfdW/dpr9PR68Wye0lUzbttCljuXxQ/dVuF/olca/JOnqXeW9dVHucd//Dm8Mgxqt1na
my+6VJLqsXRRvrfGfLCz6ggztELWN07PcCd4xnV/ufMbo94AN9ZhXhd1VyWFfmG2Wf1BYfuHW+8w
SDK3DAF2MqeuGTe3+9qe9eE4dcpEXzKlsU7S5QfP8h/WCkycqIo2/sqW+HDyMHfCN8YpU9OReHnj
GtX68kJWCEUzSgS5yxsy10M+ed1Ob2x46vzWZUfub5pFKKrHNCz1kg+RqxcN/VQNZed5B7ujAj+Y
rS9jOQxkfbnIxiJXdMjLV5B7l7OuLVXsJ/xDbKaK0OO+6h1gg9KITKlVQbQufd58UNO8GajQhOBR
42JCUMMx655UtqPhK1tky3wMmLAdTDXw1SwGqzvv0nUv6eMcamsYrrgj92ut8vuqNttDAyKJdMAC
bBw6YFoWXXMxJ7Xao9k2LiaRNHEx6R/lYpxExGw4Bx4gLN+0y3QDJv5JAUaysZtJoGBHoXsLsv5Z
RUs5lmWYFWWw64dcQ/ekn615WUQGzwo2rlk7H/y2ueiAz91gIJWPOdyL/fuv7Onat/2u7d3glUVp
4+snNWirxnRw3Ho5dmAREWBl6nI0VQn+b0n/Pw7F87gRwH/VoSe3S2iTBUTGXI4j7uGo1WE7Tfi4
DyPWjQ8WwNOvyHZWzD2wpPLGQWU4OStd6lriVO5y3L6MKPbS4bhAT4xE3qnruiz8a8OlqHn/Um6f
pt9X3e2goPhRMjHyQCN6clAj6EYE/4qDdnYZota3wt6eNWTQ9KP0Lv2oxfxmeeOAm/KJXTtcL+Qo
J7tUtFMl6jqpH6shgFBGcTJHDpbbq1b1dmwWSXeABERjfXbohyjjXvXNeN9aVXA91aL/YM/8h2u+
5YZYuHK3y74pIX7f+Y0tPDN2hvqRdiVy/WycPwMYt8KJKPh915vzzpmn5YNr/qc1AIUFtxpBAP87
fa/83rYK3Azr0cHxeLkGWCkIX8QNMQt5GEzH3Vm91hzbvi73OgGtx4HRW0wvqQW3LK81xh2XTm/r
d5juJaln7XpFpU9oPMSeD5bmP7xqDMaYQqC3wKV5Ws+uBXOQwmvWIyEdFWjiEcn4mgX7XgFge/9R
PC0AeDKoMqidLR4NlCQnT0ZjzCzAdmkcbW9cz5lSLOflIsy9U/YYNhfwlhj7592cFPKD+m27y69f
Al43aFx4iQNGf6cniZREp/ccrEcMR/qF7M3lNsm17397euDiWLdAghN5ivnu9aO2EHnKFrfUj3Vb
VLHiH7/Wul2Fgd0UUJfb+aLvKvWpElJ9UOFsjr7T8/u1V9+qRazZp2DkRYkOGaBlHlt4prH0Nfsz
DilUxmkwotuvbKKc4nVd9e/1IKic0VzjqZC4+McoIUN7xwxT16PWV1bAi5m29yaZG2czo/8+asSm
V7ZJRrC8ptfjtV7Wn7PpVCpqNX/9gjh//DI12qPjrOWt36Nc2PMYCCOywRP8tFenuQzQkqwXaMzF
vE+GAlef0LLzPkPbENmMGB/k4qQAHNgg3pQBpOPQQrLyUQ7uSVgqD7hPgAkMNOR1QIvYury+RX6p
tkmcW9zng95dFrWpj3HuNPOVt2Sl2KVB2Zk3GlOLKqw9u7qr0F0TkQtIyoisbECyPq8VfGm7swTB
n1KrJdbB7jtJqSRYV7PpI4MviU6c65pgyBp9fMg4vmouUYYjm1hmkSOaqzr1ecURjnDYlM7FEuCD
DA34lVlEv2c4Y5Liq0923eWP7z+iv1b7Vy+Cz3hsUwgieqWLeJolskHpGiT03b1npellC/3yzHDy
Jou22GfBCoRjJcTK031iW5OfialEm9+NbrNEdqdpXdjgEU2jfkmtIrTWUp2JuQh2JbjtFCsXL32M
UWG59jufUbMXFA0JstqUPtvMpeTO74t8r1Z6J1FSe/1NMRn0GCsXi9MeM6v9wWb9zWvBq0hoy6bF
4MPH+//6djO/aFVBmPu9UmitBV8XK+TOpRdJFtgHnpJmV8FFPsMKb8sQEeJHETZv+tiEyAcbt58Z
FXs4gIevfwEY5XGA1avuA6eYzoqm6naNJ4szqUuMosIZz7WpGA6Nb/IxLq0mmho3v0u96iMmxq/A
uld3Hvf1vwZUSDA2+dXrX6JwfVl13cz3SzXJR8+YfBRzEkh5VBR+XkaiBYEczmZrflt1AqJDoO5E
NnumqfYl4JC7ylIe/rOl/NdN+h+l5v9mLvnb6/lGpf7p+9iPr3Sa25//t04TNSbzDxROwcaPRIr7
u06T/xf5GsNgvifbI/UfnSbqcxTAm72bRjHgF0Ru/y3U5F9imty6yKBCQBdsL/9fKDVPwErog3mn
to0OIooNHnUKyoD+V6ZZ1yS3fA2p6zA4hMPwjERkOWt984wCSAulU6zofEUSF/+A4TmSHadi6S1x
LSs3HLTZewDNkqTZfJ41I65aLL7RqF601Xz+dWn/5ynjKWPL8v/WA3/6Z/pfT/98f2OD2P6r/wjS
PRf5OEk8CFDQjv9KL/+PKNj5v5jTNiw3YwiGEDyG/3nYzAAlcQCEjTbVtspuYr3/+CAcE9DAVmxt
XXCm1wyR/uJRO9lSbOxqNk3U0/xdvyQl2zr/2/jGpDW4KHhbj6U3+6D1xfJ1osoM27rVIs2V5jd3
kLURu2WprpMk8z6jp0i/T4AZ6acHxfjBZ5Sz/q3c2n4PxQO0HypJLB4QTl7/nmxNE4bHmf1oVMq/
nLKsu4AKV0ZzYX4kb3j9CeNQcFPA7PgI/4EasUs/OVRQL9Rnc/7UJge/wmHvY9N22Ah34UKp3DdR
mX0EM/rjMdHJBRyYPtUpik6C1Kpnn2MOIXLgAxqwCFBn/GH89Pbb//uT9O9z++04J1tvB2/hNIol
f5L7Oa734kLsuvPveqjFH01/ToSjbw91sg3skMKXFrPSJxyynJQbeRHclDiLXrr4bAqt0N19dOdO
xkB4Ujk1riGKeoDovEAn252SzgYYitx8hiegI7iuffNc5L1NZAnzSPcAwQUyqlcpZ5cYLWgE5CON
iBUU3wBzNIVJ5DJ9W6PWasYq7Bk6JpFyehfvqcd+OSJLAQCDMKfKpKieEHDnxBSIMNWK4sby6oRN
9tT4z76ckAawAcHiai1GVcdrJqjl+tZxH5NKuWfY2jfk/Uz2RjiDZjuQ0qSsaOQF6sIyMYsVAf4w
mrty9owXgkxLJJHA5X8MDba+SDAa6neznxNnXU8JY9ZZb5II2z2u1IH15TgvLjbncaoX+6xes8IP
S9OtID1PThYcsoQoD2g5DLLCnLyIAC7xWAShH6Dzjw1Z58OlhU+a2UFl5FdDILHvS80e/VjhvJ6j
taZ8YSaUoWlch8W8nvJgU0PMOaX3WiXmEKFq6stYjLL6vKCx+rup+a+bva2QNpNslkT9VLoSpEGQ
OVW/PqfGKg+9UbNjHxft8NvSffuvd+N3tfbpwkPfiPqacSltJGQr9skbs1jUjq2e6M8tgTIRvpws
zDDKR+SgDB/0BU5K1+2MOBZr3C98E5vKk0UXl1mOy640nvWJNZCD4f0NlTJqBEyDXjKGcrvqSzan
2dGVQfJP2TKWxE/qF0+jlxj27q9P3UX74LMMoh7G9/B6IcR8LViSF069FjgmDW3aJ4Zsz/rF+yio
6fX6t/mr+AhyGwOkdojuTmUu4KtzYY519cjqWO6LbNCiMfeLaFkyEdlMFyPPhfAi9Ca4gs1f3f/N
mW6H3w5M4feLfQt46fWZ0pQeB8OorEeRt3WIbZfW+KzGnVM4HzU/T/oi26H+HamEIW0rGl8fyp8W
P80pNB+7bLRuJ4bMe191H3kMTlqQv46yPbJ8vshtYnD6+iiDsMzFk6372HRpHmWe21+biUyiBF7C
ZdDa2tf3L+Cbs4J2Bp1ucyVhW6Ip8/p46zp3i1yX4DEr3WlHi8nfNSSjvn+QNyf16yDcKlx8SGpP
A8KL0l37iov6CGtjiJVvJWeN089gYwDp5GP+0RRru0j//bHkqeB4fFFoobGTpVN/chFnKBvSn7Lk
cQ2GFRnU1IZyyvRr9C71PlHmQ0oa7F6b148CExnXvz30RnTHAQavHAHqyasnW7+sVONY32GfFiB9
Vl8cNCdlvp/JXtWkZlKDhInmjj48AkTeu9UHyhIJP2uDsF5TqztUblcymDa8qt+ryUNCQzsBobMv
83TXOEZKVo8pVyqBPKmfZxBsRYzHu1Mh0A3rBy3CBcSFX/fi2iak6nwabEohYfD9OVCV5j9WWmBj
lBMxlZ3XEAQwaC+OsewWJeVTAgmU6AyH7+yOHjExK4RwzQ9YcPLukIFum0K315JPvdskxSHv0sLf
r7ZXBsdKefa1SaIZYvlCDGm41u6UF+FsaVO7s4PR+JFba91SnFWeOq8tBUt+IavqZmrytoiGfnLa
w6Qvjr4PxsUI4k0O/jDbrX/fpII/nJOy0EQFuAoFhKQt0RGvmrV1A4z5zPFElkcL/Cn7ukkG2kmZ
EK5xhvXeW6+BBa35mVUjw75NW8zCZ6VBjtw+yRx1w4utyihxibA46+w+vZirjIQFTDJ5esCbUjms
KANCG+gKpR5Zrd4n8ay3k3No8RMEYQCghVtmlrVxG9TZqELgKkl/8IaWlr5mzTgFVmEXaDS4Lwum
jWmih+b54ufgNSRv4TOlhgEx0e+CFDsQy6ZrUKTojBnhcfr6BGbblDLOnGJmNjGxnhYJCc2rK/zP
RVFVWERq0xdoYgSZqILl7Ii6e3qoGn0pIzpIzl0tgr5ighhUZdiQgExcR+LZX9U6NE5sgRiKl5w3
NdTLMe9ij2gvaPRuambhVJolrP0W3wcq6sQbzss0yFW8eiVwIdKRqvGQu1X6MJLy+7VfV/FSLIGw
Ljor7y4nptjJriCfxd+pcdJ+kP2EFbaz6Kjv9KwJ7tfeTH/OVZ7mu6SzuEzBPFg8z1qbUqXkVvrQ
SszdoYNy3QOgg/tf82w5RuvkTntj6r11x1DKPQhrWB9cW5LrbsiRjC/bmNeaWZUJDUtaWRLh1su2
TqPrDvtCDbM6L/mpd1MymBczY186tV4DMEtjdWmjYZkYedfYG3aWQ005uJhTsEaR+HosU7b6T1Sm
fvajoJAEl0r02Y0Ya+3eGQaDEkAHlnRVm2aeX+kBmMXLzJnwGPoDrqKwXgL9Umh9XWGHMediXwXe
pHbE6UFirYd8Ogq31PNdIGf7upp0/35LCXoknZtqEO5V8a3pUf+GhYXoMzQJ1fzc5X5DLSj18iZb
DGOIZF37d7kxOf9srLufVi6Nr0OVoMBxnF6Y57228h84M4QSOpi0KeJCC/LPa1EiXO9BK94Z/JUV
je163o30xCZC9rqB2nUJ5m7HYFKAXZjs9sYR/XBtz6KGJOZ1I8V2WXY/vCqbnF3uOyUNjTFYQmtQ
Ls5TVDkWuOfHzk8qDxVwb94xx84eVFeNx2W1GjxFnlCftcHPn6C6OZxKGsDk8fBsfVHcLATFpa/z
SuogJR2nMNA1jZ66RnNI5LamTRpsPFVwqcZa9X0olD28qGlumDL4SnehWTneM+lSdRs23QJkSw2k
OIdLMgw/PU9NcSeLJcHXqJXXDJPkl8xWEJPbcpluE4NRENodaC9R4dT1bTqmZhMSh8WdqEtjuLMg
iCL3BVkDgcyho4twU4kfi4OiixWxhpuR9iP7ECGF3kUja9gtiiSh4snV9G9CL9iPF8GMnbcis4D9
sm6XQDTnavmE+cygGZ17RhIi4w3yTUZtnjlEzS1XQTUPVPymkRNtWHjBdMGaZVpErltNv0M/U0Iv
6vK23RHhOwLymRv3qzujNyE8KNFuOmqqbAcnaAS9VZAqHk4QYB6B5dn3THRSTFYacXF78iqWNe6y
OniUSVYOu2BISXEfAIrBoyuJC0DJROZ2xAR1ZW0UVXPTrak2RsMwi4lJLsYQMNQCCNwMPkrFSsuJ
dhFGsrDMQcMiomRtPUYjYx6kQONSHbYV+k5i/Za23k2tmd9jhq2aXW152o/SaCiUBm2qJAqwyqyQ
5E0jz1HjrzK2TWn0XD83Q9EHPnGAHhNUTahXNeknyh1Ha5e1pX5ltbJ7nGsNn7DvLNX5NC7wyBKr
7819mXqtf241lWLVxFEoUWKRxR3WdFRkiHQvdfYzs9U2ToRP124ee6I1c80FWsY4zf1MoIh4IUSI
HWTSpvLSzNvsc12gIC4cPW0jkSX9FT2i1omWcdxK2rXqxT6n0pxDG+6Oita0GAQfgzy5G5Uz3Fjw
ooAgDYb3k97PqkeanXhPZqEN+Ddkv36HKSvX/VQtMyZioe79WbVI9bV+Af9mduLGy2z3R00dMYQW
+jA/ZvZm3BXp4L4Ma7L+rCyx7H0tYQ0s3a4D6Sh9t4rJfmJjLFJ/PurVJIwDdk72sM4QKNA3EHOG
nWn2qK9Fpy1nq6n8p6XJ2draejEdy6zL9B1nwXyDVYRNf5+U6y21mv0ikIwmYZfUbJ2Xchqe83EZ
bmTdgD3SsPOku6lRyfPczQuXzCGHKrK9WsV1vXQyyoZe/NC8Uv6QFX82pFIsfrIhWC5Fmds72dzV
TB7LqOnAX+7xujtfh0kDF2KuXu4cpOnNZQSruaA2bVzvmkDUNN05vgDtlrMyXY0+NIZQW5nLsUb4
nDPkP7hwdbMYYeaPHr4jN+lwh9sDz0Y2i6cCceL9xHSriCtvGT4Prm53yBj1RsZ8MdMnmdbFY94N
Lk9k4VbfqZbylwqVNQsXA0gzqgEq3oIS6lrUoDqxf80KRYLLr4KvRq7LW6ua53THVzEHEzZb83mV
DtMVftqHwOmam6YW2QM+QcMGbijXfs980ltDI7HsJ6A9hYo60QTpvtan8fNS+4BTQIaSp1XN2lTz
53xWAsF7koaGMc/Bfu56KSOLyKZrcwQhxeTUgPDYzUUnWNRYpjIjS1yAVFb5yVWwBi7soTOXHaiL
mcbV3OZyx1M7y7NU082zasnHiCcxucY2o6chr4b8YnYwg/g8OayCmQ23KoErujKGe1KNGvlIG/BD
47ZSMwTQ0p2/2rynRWTBladnBUcO5OGSX2Gx0jG7ScOPhYukMsKRmsHUnMWix+4sIWPnvSj3CRYU
5KeyrJIbsymq763eEGfAG2PB0gtK3wzJnuASEJvXAewFIEkbp5pMQPFYNolnPxACW6mdOXq5RcWg
QVQs1Rh8TeuuuUXALq/RLWMIYWg5lGFQaMp8EmJAx5kNrnsFDdOLxhKtyT6ZzWk6olZuzUhrGuJ0
Db8vbzSojbSfwHSebetKSU3cooh1ZDPVhwTx0TFX3dagKrCHHkZSCMRen1YXADMw8okBgjGte+Re
3nO9LOWtHC3spjmf9nMt8xUrCeqnO3edh5lYHuXfJ4kjxfnSVUMbj2ud2ZfmJvpZdqLNW9JYW2/s
hjup18UQihao5F7T0CQfiqphnTKmNnnJClw3xOPa1k2FNlsS1zvmw5kpvQHuV2HKc9tk2cRuq9OJ
qgFwB5FhL+a6W7Q+xVixunMdmnIZwNsNSt97iV5c9sNifKuaKnjRW5aDiPBAvdrhmAXGNurUIJEY
vGCNprLCRevZNVzLISvUtUgdPgv4YWr+UnfNbroADJWWrPW0nxkkU6r3fbvELvP5gRzWRruRUl/n
fbehZviS+OqHn0+4mA3FDowGnNTGM1fmU5gEpcvOBgU26YQ0bYkwXuz6ySBo9nsi9PbcYRPn7jvV
5Z99Ma5lWKwZy6VkA3PbYc7xAZwtVhZ5weL9E8jEbsOyrvOvbP2SG8qYAoe+2fZnJBIzSBp7QKgl
KxbrsLD056ARy9nS9sXnjlcNuQ58B0xZvvuZh8J/Jgb5as021eJne+Yp+5Utdc82FpBBMvVquuRj
PH43a3ME7YvE5sbvQUuEbpJqWVy2ZfNgsqQl14tMiiwjwAm9epiAuRaxqUtBHrmR9VeqrTKxs9R2
YrNbDulFNY7mjZ+kXnO5OA7JbW2Wq0eN7iWsYLbIOpfBSS+E5vKQsQA1P8a+YvFv28zpWPIJgQ5b
phqKNqUgjatPHfU1pdPwbOYzshGPTaxD9q5YLtKhGx7chmR06uLMsg/KbOpjbdCMi1MgqXOU5hZX
VRRDclcFXXNEd98mMUxj73LALSTQKvTV3Qon/Avb0upJtyfdC0lq0NCo1LyHUhT9A7vz9EFr2vrJ
6ezxmWzJ6UEl0upDWAraVVsWbXOrfOBtXEoIzR3NanO8sQx3PdpKVchXPWAeFAXOo1o8ZIFBkro9
t1/OWZj4gRhgwQ71y5J4QXKBTCjRL3XNRLcpEVKhow/y4hs/ov9aacr9ks/t/NkRCwuR5xbqqrC0
hirdWwIZbnnTXeglS3NXDdbMXalIOo/N3sjc89TL0kPVCI29jSTP20f0MCPEWZcX3KDPAPqkwOpj
5ZcjrXtqA+iq8ZizmsBZzdjMLNIipmwhjvC+b0ea01kjgr00MOKGTKnSANmM6dVxS/AQz2mz6JC4
ikmwyU+t4dtAx4uhySQa+9rNUhcGZGGSTG0TIdTuirygkTjNwfw196xRQ2zjV/X1wtUr42FZh+oy
Nd3W3XX8UG/nj7367M2IGYAGutNwrhjFm1/Fis8ktKCnQxb2p9rdGUWtfmbwX+19rjd1tk81L3Oj
JR0IbGmhgEznpIIktDDpVYcMJZp722ewdiu4aGeOgK56HmyvV7S0PpnGaz964CCm0QBc3dcXTtOO
xpleg4YE8pqpYp/CFhyxyM9JS6Xkt17EppmPn2XmZGA3pLNke4NwVXkhZmvNd1MH5pmSZtbrCzgZ
QfG0ajVY27yyFyfWoD9n55nfzeO5IPizQzaUJMUXOhC1/UBGKEMGLoi3nnFfvGlfatsdT8gq4vuW
m+mtlBb06DnoNCOa9UodW+RS39gfzZCZESc9pLgoKfJ0Sa2ftGxxgpzCJ1IVDde4QMl3Xc66nfB3
Dl118NIZ7EBA7MyKv6snOMZAHwOBWOZfFY9VHo2ulzNNKpyCV6HNmuEsswv22Uk/UVgZHXkAB76N
y30NNCUAlOqou5w5bB1C1uq+GqU9CkjjPBSX6Na3/aVVVM6lSZoMLIqidr756LOnaFJOc6yIwHZ2
jEewpv0fRhimg3zHehxdt/mnDbIF1a6eWX/d5jQBgdJzp/6ik3qKGOknoI+uLOqnwJP1Abtrf6nx
VYz6asXyXYzy7v226pveLR438AQ4LZibYTk+6TU6nWGMUMbyp2BK18Nc4C3Si6H7q2ECzdRXR7FO
E2K8xpkIubXYhVdac2k2rNBuKvvIhlD+QXzC2xMCdARnC8kZwiuUuK+b0ZqSlImeqJ9kg6y+Ykp3
szj1eHz/sr0eDG0n5Nko9JgYOBwFsdHro9CxkMm8lvWTDj4FVTx+MFumz2TeJNH7R/rT+fx+pJPm
+jx3wA/1un7SfCHPLdpMZF+0P98/yJvm+iY6QMjCEAaNC+rl16fT0RfScQvUT+Ukin3f+PWNEGb3
uHTklsKY1s7fP96pEH67foxqsT3aGETBPp7cpaHoSxxx3fC0bEJGobV1FWEPdL5UfVbG0s0JD5jF
MSnlfIs1bt5rvdXR7Wp69251pRvCo+++zbbUL97/ZX+4sR6kSX4cgINNO/v6ShiL6FXLC/fk8J4f
BoO504gD+3xtx5f3j/SHG0uyA2/eL0AWpv/XR9rg1izwc/cEyrWKvMYsYvrQyQdjxT+djweBh0d1
03Kc0svAIbftZFfyKS8Dk3ZF9WMttSpKGQ1/cKQT1civd4IxAZMSniEb6tDpxIRNhjeJYXgqNZXs
qrExz2gH1zeUx8aZ1uHlBziUXg9aoR4w5yEfkVN7vRqD+Y+jiAR4//Kab6aKCGHoR3InGeWwsp3I
ASDjrqNfL9NTSpiAEQG/pcwOUgKsSz5ndkimVmHuiFjDddTROI/dYWgDHJG+uJ1UY39zE9mZUWMn
eQBGP5gxabFJhUmL4PK8NnHyRIVL8ADthVGctZ1VXcMNFj9Kq9JufGdqCV+16vIeJvYWe9DT3ItI
OLTvFMv/DUkaxl86vra3Ct09zkAeYd5j8+SU20COQTJ5zF9anDwufa5opArZSyIv49R30m9WN8vv
TF3W/ftX+83DvE3ndCZm3H2cZqerblIVDcdw/ceMAPar5r84O7PmNploa/8iqmhmbgFJnu04jhPr
hlLshHme+fXnwe+p+izkz6qcy3dIWkDTdO+91rPiUfxkqOTMKJ9MZgu6jbzEv8mo7VbLlFlU6MBD
0e1VjsJ79mPVbW+IbKtVeuN9fUGfDGWTlwiARUV1Bbno+O3EwwPmZPbbfapnKpZd9nWIk3/GwJ/P
XNRJtw95wTJFBbZ8Rjzx3kh6gD88n/c0IDazZFgbdmrjJhHDHyOO4ouk+988n/8vg+7k2nAFgMwl
yJCXFOHBqgsddYM2F5ba7oN2+lnoqfjOPlAGcBU23//xLi7+A/AVy8Uho3iX7HwQkvWWIuVpFfR7
q6ME4kfJsO0mjSBIBePu10OdLj+MtTShTZrQrN/WMkU/jGVOVLf80ur2CyEefzVKSdHoo4tLYHbJ
wAo3ZYWXFOnzy8hB7JeUdt2FFIW6J0ej8Xzm1yz38Kh9zK8xQcQCdIEeiwr8+NdMaVbKxMv3+5ij
kNMjFr4Yexv2l0KvgzO19ejHk++ASDcezb6UNxxM9ec6y2QqBPYuVhr55euf9NlTX4QyZM8vu0t5
dX/I6R6oa6v9vuvk6EbLEnkTdnp1RQn23AR7X2hWV6/jOdGY0agR8Z4cX31ulGSxK924l0xjIkil
on6FetBGxD435nSPaJYjgtUp47MFpYwciFS3d7Ve0LOG5jPcSWY9zk6jTJS+TdIAQkc2m/yvFr6X
3Dj1XlF94jhWc6N+GxzrnwVhWc9pHMpPX9+25bacXMrCq2YlQE2xnsLKCDgvjdRxP8x5DsatT73a
8vMzX6t3tPR6GJ6NjJ6Jg+HJKpDSSxRTlk/7XIT1RiLw524u53JbqWX2GOLZc6usNR1yisQdYar1
w9xp3LFpbDdwb4Kt2WbdNSo37YJTyrmI+WWynvw4gtMB99B4AJ12/DiFUidtNMfTfhQ6saB1n23C
KnipfN6xsB8K999vOY4J8nk1TFIoMY6Hsym+L53vaU+FnQ6dP8abEtL9mXX3k4tCH0NJhi8mVoH1
ulurrS9HSjnvJUNeioQRtoApUp1CnqVbpRH/h6taPI8siCy8fD9WK4LSSWgi7GLak4oiXUkKGTd4
6JLNP987FOw4khbHF4Tg1RYgK4Mok4J6guEz83DSXvqdFcU5FsEaG7ww2hGiI1ZFQsBYC1L742I7
6spgVXYs9n5s1lddhaUVm49PEVKj8ZFRZ9q1dZctVDD65I3m7wvqfA7klvQm0vOK+gz7konyDsFV
0DolK2Kzb4vrLqFBlw/xuSDr09eYTTCIGzZGYDGRDB7/YCPTy9yXhNiXSRBtyypTnLzTwjOv8eka
yyjcHA08M05ffbVBqSVL7QgbEPs4t/1d3MuZN9V+5RFTq158/aBPpy+qucVqs3xmeCWXn/LhcxfL
amvHSqnvLZ2aNNZ6BYdrbdzaWjVe0UFWva/HO9mmMGcZSjZ4YVgK1gTdSQAPGErZ3nPdYmcmOvZg
IC8GedlzJSgjR9MO3Fz56+th1z4abiZEdE4TCMv4mACFOr5OUF8UX+tW2qMgUi5YFVrprqygeV4X
zO47Ul+DW8JWSsAv6GQb+q2h/stXMtJFZkOy941G/9YVvk3F8Oufdjqlll+2FGqI3ONotXrY4WDY
ha3o/r5FYvGdVzv8kZlRcmaUT+47LAWKGaTLUz5+3/Z8eM4+BiFfamNpnwwY2qArVp4RiIo2VlhX
d5ERRTsVH++ZJfiTUZlaPEk+3+gU18JXUal+kFc0HDjBSJeBENqfJImVlzhtw53ocn2T2Glyxjt8
OqVRRUILkjm74OJa3Dkfp3QzVQTz2HN2qNn8XhJWhpg5rakpNwXBRPLUPf/zA7QXZxbuHtT+PMjj
8SpFkoHgjPmBOcYWke/abYQK7cyacDpNQOshbGWSYAHEDXg8Cg2ySqlbozwYOpE4sdZ4cpOd+5it
Fx7O9waHXF5O5JGLv/h4EPosSonyRz+UvnnLwmRcm+GsOqFe6Lt/u2mqwLLC+YFNPZts6HTHI+Uq
Z7uSfeoha63qGvyH5o5B4N9/PcoaFghh7332cdBjmaNCuVreTCEho+qYC3MEJ3cjBlsBwab0pIhV
5N3cTEYQ31JNt4n3StWSFqKF2MOz9V6vHYmaNVL8VtkColYlhyNOTkgbcrPdaBPjtssjmWi+aEA7
70mF6L/Zs2U/17Ik2GhmNVFrdg2k+8xLtZ7f79fEvOZtEQLG2Gopy/qk6Dg+c+sGscFzXmzwBlZX
7azd000/x7NZz7vVaGtQPipC289tRusIpPLUFgNkYfrnMpVPJt7ynJbPEHsOXJ/rsyR7jVZAyckO
VZxILtlYGJxtzJ/p0P/5ekqcjsTOcxGILyYndHOrnU3YdME8T1V4CFKe3SAZHOhKjuUzbgPvn4fS
8JGqBMuwBeNxHc/xLK8QcaYjcSryqFynxUDPpcI4zOpunFneT46tbAQxMWBd4UvO0rdeHoaYU3ef
a8khB1ODRURrvQJRP3pYYFqermFuZjdTyg4RMf6fXs1HT62JmwmnEJxXTP/jzMbidN4c/6DVxUsB
OMLGJNUGLQoNLEHMeJAC6jxz4Z8Ng5kSayViAEJ8li/Qh+9aLSxS1cgdPUR1IHu1nckPxMMVv79+
kssr9fHkwt01dOgAFAHZPHD2XY2yZObmQwuFqJfBYqRyd0NVZLxGE2//bDOVMybUm808lWg//TA+
011Zf0aX4S2KACyUMm749RnD1LosRMpWHOgWmTcxLi+HZaXbqTpxeFDFwz3Jsf+HO3s06GqZ8ZWw
QqxmFYc26bKdEUBA66y+PzNNTjZmXBt1VVyHXBdrmrG6tboxIgb3i/IQJmX4q4ACh5qriun5i25T
kjl8GQqNNjTztCMBTTJckIB24SCAmN2ZdZ+qmm5vvn7ep0ssbDTiF5X/LJJr5EUMuz3oFL8+aGiV
b1LJ1J8tRGzI7VJx27WB/s9LOl5hPr5YE5lgcE+O51eSEgULOLg5oN2b70eE7Q9VZY5OYOXybanB
9fj6+tYuYL6LDKjRceLLSKvcXA2ollVhqognD75ZC30bZ5lOnl0D18lpeyt8BdFmPduzLL21CXSh
CJHxBemAKT68wc/u6pHZ6lV8Ny91tshA34zBlr0Ks5ZMfGaiZ/xlqbmty3woHG20zL8EK0bnQhs+
eflpAFEUZAXAarluFWijLqWibZqDnXYC3YbVXBdk8565WaejcD5FGkbkOayhE2MP6dK0OcK5PehZ
M24AYMgXRVXlZ6bAp6OAwwairFIkWsPconQwWg0F2sGYm9QVVpJ4KHPVf10usQkr2F8tun3aEhh1
PNFgkGN7VZP5kHHc28rR7G+QeUZnXp+T5VLlTeabx6K5nPRwrB8tyosBoZZhmBxo4UjNJgw1rBdq
GosNxIz6NlZH+RJh2ZBuULfLWA3t9Mxu+eQF5hegW8RkveyRmODHv4BkHc46qtwf2lDSrqd+mBDt
9kiDshEZwqLH/vqFOl6h+e7SI1IhpCkckJmS65ko8q5rEqOaaUSWP5EmFiR7d/OI+FhXLwCsxJsw
WoJavh71nU3z/75L/w3LmkEpFlvhaUUNAUfblbqY9+2kFo+ZWbQQeYYeLWli4BR0Z9OMrkwzIC5F
IzZbvjRwYrOLi/P0XOvmeF/1/lN06FE4tBfOJsi44zuuRMihco06WDtbGQrjfCa1kmJYOdrdPzVX
34fiWjnKY2mVaWqshmqRl6Z5beB3wPexK/BnoF8J/QtEkecO56uF8n0sTgjMZk6UgKTXCGLVl7K0
JlN2b5dRYLr6PCUPReyj/2Rr3kebQQnqp574jNJjv2friGP7QHWnJK1uZHX2NQ+AV3eB5g2XBfHC
sgpTJq/uc932pQc7SMC56pH0JAka/07O7HqytKr58fVEOX4h/7sK1hWs+CqVwxPowxQZNdxkmekJ
JRKqvtWKe000rVtB0Xqcx0G+welR/c7UvL+dYjM/cw77ZHIs8pClRsrqQ8/teHJEUyOlhjrP+14Y
jUcour2N2DDhVyA35OtL/XQoPm6C4iWPbb2/78e8baHiynstwrLdWRLIKj9FIdXgZ/h6KItfvXr7
+Igu3dKlnm2sURpqqkxqTk7InsxGYlPQBv0hg1dxYWSSnJpQ2Ggryb4K5TD+pxLHf89zYdLZlCBZ
YN8TKD/seosyNvsCG8R+TKv6NebLseH/1pZKaHg5pw2h4F9f6md3lcqGuhwtKHKftC+KPNRTkJt7
GVugh7HGumqG0PJCXdRn3u7jpXu5tsW7y0fdgtdA62c9V3qh8WJV6l7LWFJdAGzxVrWr6hfOc8w+
UZiHP7++uJVn+r8hwWdQXGGXz31dDYk1svX7aJb3Vlz35ra3tLLa4BAKHwe7Gfb5WKIFjpIo+dZr
annDmpvfmHoQuxV/45k7fTqpSFGA4ABzjQ0xL+zxq4ICsWe/t9R+kXFE1CMgT0WgRFNXsZII72Cc
PkX1iBwxL5XXr2/E8R7k/T4sJTO+nQsq40T0NEsF5OhWVffEHfWkRvqpJ9uoaL8e5XQuodahqUcx
ktcU8s3xFULgmEMMefZekSrLlUdbIaehPwRTm5yZSqcjIb5hzrJ6s52nk3g8kjI2Q8taFx/o9ApP
xFq21WupA20VtefOMaf3ji2vTBAjYhFtMYMejxXSma86u00OZWDnL8lIWw2BobIJAgSydR8UtwKn
1gbnqfYsDYbGst+C08pypJCYMVyzQy4bSdW5ndAn90BDlUX0AVbuJTbp+HfNUlVCXjXTw2DFsWc3
UecWUxPslIjO6NcP9rNbQBdB5f0VJFtoy3//sCohxx1DHTY8tLox28lzXmyKUBOXX49yutUCxwkr
CRISdUNkT8ejtH4D4YB0qgOoPvWmps5Db1cecJHoEXL50XxB6tB6Xw/6yaWZHNA4pEHOhkuyvLUf
Lq0ko3rEq1Kyb4a322pafjnl8b/voSh0wnNdtCksR+ulzwxlaRynuOIMkPpuFAKXlCVJ2eaJH5/Z
IL83W48/XnCqSF6ihc8mmbXv+IoMxFxdPXdUrWUzwBpkt8arFUjhteon4z0zvaLhbugtRiOhQ1FI
EeJEDtBs03AHKzQuOAYbCfaEVIIKMvQqLfdyxiXJ7hdPSW6mwhnUuXlSxrBOtnJsiCs9ksGCgxMn
VEjguCCXZiTFnv3oKP/NsQVYzjim+o+RkkPpVKw9eJuW85DTmirGA+Syv6D6dS9ZqfMbkUR0bg2I
6wmTff/WdQn1WjWJ89KzFVoPlwhEpd+znJWak5VEnMsyxEWXckKPs5ZI3Ne6kLnMCB1Q5qCMHmaH
xBjlujGxWdM58OM3s68IvpJydXwYhpz6WeHXxehZjcBI2IJUBL4W17p0TdBIILtZkcgh9hYZdlaM
A1dylaRVXgPqc49tEI5/Cx1DMP0XH0/4aKbVQZ8tPPd1K1u/cxWGr4tEu7g1cmsUTtYmGXVxs41z
r0+XfPN8VjOMaOOsG66CoB+nGMqQdpNZC+YDm5r13IPrPFfJXJUXES7xVWQDt6S6sOvgnTqeLWUC
piAP2vzNgmTaBX8hwG/xkc7WU17AMcmpd+eXRfw7iR4F/pevX76VzPN09NVpTuQlQCuzy98G3bmd
8L2+Ft+12/aX8U333VK4UbcrTa/dfT3setO8vubVO5+rVhloEqOmKn2QWX/FX3clSbVDVqWDpNuY
NLdr+jPL2/r7vx51+VUfVprEQH3vtwPXikvENLm/z8icU257i8/U186s2evd1vFwJ5JqTJqynPhc
pDEqXppm7iT/heaPoSvcfH07PzlKsXCafBxp+FMbXh8C0lHpWVry+kD0UUEuFYqd60Sd/kRE7jyU
9mLnjqTxIhIdmh6FCKcKy9FTrendFphK6FWiTbZTpxeXGnuIy7kJrU2TU7cK5Ha8ooiALbVMlUug
E9qZjcQnyz9tCZm8QCDhIHdXEzDEbzkqZM4c8qEuOdTXoEOMQpy5Q598qinMIdsnfg+RzBrYATh1
MKaxSQ9Vh8GXjEnbm+YeT0Qw6f+HodiFqeZ7Hgbyi+NZFmjqgDNfZVdgz+ZFZgSGJ9LWvgRlNZ15
ez/5XsOAW3CeCBmWb+jxUL6KUbLX0+wghQquXlpk7ECCOr/upbkKnbr17ce2HKfHr6fbZzfz/cSO
3oqq2vqLDSIErpXp54dOJ3aFDGhCpgdfdefICs9saNfvELp9ur9L1g/gaL6pqysUah7bo2Hnh0Il
UNOcMZWFYZhcDFoHEHeo4+3Xl/ZJ2YcY+QVlhwgIgfmahyuRiDpoabqEImjYjSq6KklMemyj9BRe
ZdP/KaUkQtRsLK+IWIg2GmqGMwvHenXkaA3LCgntAssHzawcP1a1m0afWiiPNcav1dIZvVX11r/L
JBHdg632txk/0cHgkmyqSR3PbMhOZhWlH+4AR3wwh4galsf/YZnUzDgAnZIJOjKi+cUk/iM0rYBb
HseXJbLAC3toijPP+fSS2S8BhaNtzRmNivDxmPmc2zF7KeUQNDMkfSzVlVPKpE8Q+9k8JOkAQ6Dp
sluzqpuNNTfndMsnqxDXzP6TG8/oi8rvePzBSENsKapy0Py69SZdG2/iWT93knl3DHzcGXJOQm5K
c5TJjC9l/eYMNFrYCWT6gWp+I5wgJ9sXT2djXxdlkHYLMURKPQ2p5S+twdoHGiWAICNT4incsEja
u1CyjJfWJgnILciIEV6mToWCj6rXCdcZBvkR3op13RVqd9vnvr9psSsRiJNivC3oui8eKv+vOSXF
q58T+1EaTRZ7gtmmuk01xaEHo0hcYEYvDfJ+e6BKgdrPL5IyKCGueh/H+0huw6sKqgfZdarMlWtA
lfth+TVmG58c0wsQaNalmPpG3gmjh+KTs6kLHBn8fU82biF0R8f4VaE7w2+/abVQv1GjoB8c1Lbl
fVFkiubUeS7fSZ3Orx/jUb0KdC17HZNIA2XHxHWzPMTfOwMQbh0MW/2+wXm3Q6sEF9IfM2k6tzSc
bB8UGAIsswvelU/tOip2DDBWV+OoHeba9ydYTn0GKbjQDDbzwrhkN4sIVgxF9ADP2+4vMcxisK0k
DgpuW4dZ5IF2j76pkmQ+lwp1fGcYTe1xIgXkTnBPuqs8taUzL9Z/yRBHc07DB0XxWCeZVaZft/rA
AksQQ1Ji+FVxk2N07uL+pc6T2nZMMMcguSmx4f1doA6KWtlEFftCfgrnuDho8ZjSD+1BF3qGGfja
jvyo5qYNmvY3qVTSd7uT9PpqzBXoGELtCCqL7Hq8bqWxnd28kCNz13c9+JbUt+JXfPDG7HQVtiIn
X/yUfTsov40UI7FTgxnxndk3R387pkOCkGrocbzD8oHrVyg5SDEbBpO+BdoeR65Im/IVoJFUe0lB
pLcx9OO0Q0qvic1gE+vlmlKpgyCX/cT+Dhs4nygbWpDcfAJFvwOpG3U3qofinmN7cBtjJugc0RTz
i+2P07ViRZnvhmUT3HZJC6PFniSMRnKdzN9Mwv8kL0hK6aIbDPD84Gfi20DuRt8LCTYooEOAVPFE
0tm/jKIT36O2SZNN1E7W7zQo5tsMK6ayhRQmNSR7DagYak2+H/V2eqHGDVihl3VWPBKzzT9a0oFP
YwH2v+VJZvVoCIvEvm7TItgXDYwqJyYSm9w+2+ecloQDaBe1jh1Da+tHvchK25WJqUX3mXb6azLM
lc/NL/Ryg61WAs9E/swTGbmFfJu1kCO82FbGeFfaBEd6Q5UXwiMAcJCeJwl5uhfKIqi8uGrH6Tat
CER0yXLoD2NZlNMdSG8p/oY/34/3RunrEirEqhvwCotIah5V2U8taA5xUMQX3dyPPYT0fDLS2yGU
Udeg8JWMCxO5geQWdVD8iEHHNU5JqpXmxUEiN6gvqGw5pHl1O4QfUEY4U/oQmCaj/GMabfuToG7+
iNDDaVhwVs2Tr0KAMsiDU7ez7zc3mSSFMs7kWFnY3mF1RUFAJE4TdD68zKlnh5FVih3fTcSLk69S
NmLYFW1CFIrZxd3FoDYlKdxJXfYbX7LCJbFWmpLrzJLTP5SqjJtJi8mQC31FB+0zCOOWSmz9qqmN
Vrk0lYxryHIxrLrR53g3lpBWwCFBF0PlFI0gjeQM4vPUWeNuUQ/zbxAGhRvCk9T5ks5vLl91WjxJ
G0p9yo3ZjKHmZVIFBljr0BFfCtFUj8HYS/klTOkyuSHZ147u60E1cZFQFLsUXVNc4dnNKyj30py+
hqFv3lm+RcRcqZJfjo1KDWpHlJl5y3Wq81aactYrvzeqO9Cr0t+uLdH2E3yswqgaMx/iRBr7t4MG
gOVqLEQQXCBHty9EyB7JZdKnjSu3aqF4iTp0ynYcRoKbtNJII7cRfpNtRdHDg6CTDV8hLqzMJB0o
7NQL5I1Q2Hw5wHI8D7xDOEUaYBMFP9wprLF8NWFXoHFV6B5vFR70LxszNZHtQdpDvFOi4LGX26xy
KorsL0gTfH0jpDGZNkno+5ctWBXTAaaTvvaiwuahhOEseyT8sWwNiZJvFJvf4ZV2EF3rEb8P0JtI
Iic0q/BVbSJd3S01iArlf2l8CxJQbldgVotrGlIQE2orwdW2pD/rfC2lCXqsNpvLQqmkP0yfuo3T
AOl6mvnM/q26pG4d6gUBIn5oQDbotina+40F3A3vtF3i8p/HaGd1Ivg5zjXSFKW3GoP1qRWKq/op
NSQCDrXbTgaD6tT1HGleRbmrXJBooU5Rh+SjrdFN9FFbaLoEWjYJpwcf/lhAsUOZnxCK2bgZ/Kp9
nrSi/Gs1ubpnLYfWVaiB9jOJp+p3WbVszwwpirmzqhkWu6kuzQMPdy7dsjVHPnpFmDxJZSQyj/1F
R5gW3P83LU1M4YVcJLv4VoiNGtUwdbUoHEtHDyMCHik2pb3Dp0VEXt4PlOkFgAmX0KVC3rT4USfH
7OwUwG6GSsGbB0vdFQFnMreqZf+HUhhNTv9Nin/ge9d/TEZbFdS5mkjZtMCaXqjcBpanjHZyP4wZ
N0K3K3FTq1J7A7NO+R7nuXEwfVjuDmiV7sYiDylwRSFFv1k4tMxtbCgLjkpwAkucP2t3pEjAfvCn
CcwVO0kKdK1VQnNEK29TBYOnRHHML8wLY6K15Wm+HPPNU+VQgiNmtJYzdJG2TdKSU3pesMg6U5nJ
L1qU2s/ICrIQr2DV6WzAYvOiJTuer0MplL9h3BipW8tJ9FoQaZhBWIjTa61N5w5CVCHDfBmLQfFA
d40vddOHA/voooq3RT4lAFsTyFugPTqoZnkSqd/Y2oFSK8n7+DVLUdpdJSgqSPcoqkBxptpONaec
pb7csNJQLWKLw4vV5DMsNlkNu32VS9lrFUlzcAEUTd7FUwTNEpv+dKX2WWRA+QNl5ChZ2j7rWtDu
S7gtD/Ygwuqi0zot4PNjKk9abpWPSOzKh5xIyQRUQcmOMOXYvc19pZAdgAbJvWFJr0altjmdrIwV
dRiljiDwNOp52vFoic0obAnWWCHs8ZJuBhlLOdTma3YmMiXYqI/eABVmsMcovQc7v1PyGKRjqak/
WL21GG7ZrMDgoBXF4bNV8weTvocKZmGatV0zJTTNhrQbWC6MSP2Tk5mn3KeB6t9GrTzQXNJG8IAN
1sQfrOp8ZcYm1sAptol4nKzMjtDBxvoPKh+yeR1ZVp7sBMSW1KEz6lvfc5bawQXKMkwvA/v+zlFH
GCK7roGStKUh0HT07OgrE4in8ckfJvgiA9TOdseGg7epgOUyXdnxLPt7jSrmfJmEoix+57IBe1Ce
q7nbdlZgHGpLiifHGOfwUdUqBW7T0JDg3XEC/En3HnL1iFNCujLg1T6HxNFQsSVY1pHDqTc8zRqL
vR2JFLgboLZhA9pDwYlVWPyJkIOQS88xzr6NYgqHu9SvS/0vz6+TXxIfJRx00UiWryqWmWDT2rWS
3oQsGtC/W0V9zKp6yC4kPc7qKzUdw2A7kE1oPJcAgG+g4BtPkdA6dYuARPwFhTHVnkGgUOK1TMXG
ywZ8atumU7vEG9NCK2lEdtWM01Htru20qaWNP4CMi4GTtguDpuw8mZJU5GEFbQtcE4VGVc2Wqpde
zMqIbFbux1tFpLP5MGlkM+6KWalHz4ysIXAt3mDZo+U5xqxcCvE4apsMf7p4MiUXEWKxz4QvlZdT
VrOLmKNOvg9k0d4Mph3CDtSy7FVtjYkPxlQlyVab0iS4AUgSkY1LWdwTPsc5UBPAqLZmT4He9bsC
ExpVcfkB1ffAdt0ym+e+DYfqkrMMJCMuO3srS9m8K6dekrYSnIfJaerWHNw+F5Hi6qxGD7oOhXMH
xa83N03QGqozJXXzh+Oy/AS4qD2wTkvFtpBx59jakAWI1AzlMhGSNrk9OUI/JV+aG+47J4ptzaXd
xJxYWTamkLBsq6/NxuFvbL6Nclxx8MgqqdzB+anvjLqSx+0oOLZ5aqZMjUPilexfl4kobzKEPiAv
hiBtgUWQQ70RcZrdphl2DkeuDOX3GFZ8wnsTPpPr95XYBI2EJaIA+L7VglnWnLbro/yFbVi8scam
cPEkgrAuddxAwKJgnrl2UPFhU6aJD29cz4Hb9BmpAqGSNF5QZUWN5MZWK7cHKsfZwkiChDz7bI4g
U1LA3+GWHOqd3CjyzkxBHd2UBStPEtVCvklmoTxkdlfprlYHpMF2S6ucI48sGV5KPux+1OXxlyym
JIdpOyIGL+rGrr2ikUzi2GgM+K7em7IJUmvubjqDf3CKiNYkb5Y2vCaNov21rdl+nPRBxJepZMAG
lEhH50iX+b/kqpvvs1jSQLy2sn7oYXJqsG4lq9iy5o6oe+NMtHckqur1nVKO86vuV0V9VU8D5Hi/
X3jfAIM5lPPV+TuotdFv+skuZbfNFqChYk3a9zQfY6L0mKbDZmimCXC+Ps2Go8BCtm8sAGOz13fV
MHgDWXN3aYfVGqDCwNdPoGMb3Sgnd+nCMPPwl8Su/bfpB3PrQjmVwSHA9eLVVyW6zbGShX+gA2fq
UzvSh8K01gy3SLCn/sK3aY/tqIeOfytQd+xO81H/veTrll4BxFz3SiOwgeoviLHYSdFNP6Uw4EK3
KOlysnSRmMG95djJxUb1oYgTK+TMokQ5faxkfLPh2YMvi4mE2HRSp91zajQnTskUKPj4aOYTOAUL
Y4yiBBCWKJG2Lh1s6EcFph2QwZIf3wFENaVL2BkZ0EnYnOKqFtkUeKnaU3VXpbD7EQ0LslIzMhNP
u59kWzVGvLA092jXYSbFxBfoUe3qGrygC0n0ubpRBnr+2OAzmJUABaOHpqyXe1Dr4nkcI5pwfBW7
wxgO0x1ChOE+irPJv9SAXFTsukrpDuh1QLKVWvQv2MjILw7Hsbgl5CiDPoe4H4XTqKqvfRg1/pU9
z0h4J7MxLqrMrP7MPmjZjYIHWHK6WQszzybp6wnyZH0dqlSnnMIAkuakRD9/B1jcYa9u24l6pmTL
zUWqx41+DznGBHU6FBkHcoQpF70ysvtFFqBd42IEA+urBDe4WT0BsdQ6Ob6dZqEdxto0e0dJBN9P
uFyh5iohR0nHHPVmcDqjb1/muQBqUZhmxnkyjKzrEQKNf62oGsWPjm2V7Iyh0TwtwSM/Znj/N7Za
DuGmKQip8PTYNO/9UDPu4qic37JGajWXv6v6G6aJ8TZU7J0dm/u1h+TYgP+NTOWAJzlRGDIcY8cv
UvUXtbzge9KDveKIHim907P7byDv2eVDBVgXayCxrwmnXpIlWHoAxG9amUDap4zXSYPrDICTqkbn
s46UfJXZFDT5jYE+HoojARPNTjXq9lc9xtHfr4vjJwWwo04lfepVkVTqBl/p+/xtlPp7asA0tFTX
sHp2peCg2q1iP3094Loqu+6grQrhZQ60vCHH5q1MaITTtMujh69HWLcy1iOs6s56XgYSpM78jcKI
sxjZpNdhPDPGup7+PgaSHPSyqFeQCK5uW1TqdGlE/pZfNjvNM3fS5b9lbfxvF/fDEKsbNc6N3lqj
kr8hJt/U2VsozqnUVmaC0yFWdwovoQCoxFVwcGGFzBWH2Prnyqs385X9LXiY3XD39bNZ9wTW922Z
HR/6EDq22QY+ff4WWh2h0Luqo2i004p8lwYXufQT+9aZxsun8+3DbVx1PpR6amozYUQDP5FPPl5z
rmO37metr2n57x+uieIfazmlpzdZkreapF0aAIx9/yppzohQThpZ65FWZV8f+29kdlP+hqXiElmo
O5k1X6PU6+pbWNOuLJptnP+pxVly1KfLBDItEDeLjFhfzXcqrXNJNy9/M7+j5rjKnqOrgkQCJ9lp
3zlRJ158C7f9+3QzOecClD6dMh+GXr0HVNUnI1Ks/K23D934g/17MNSepb7JwZ2UhjtN3X89Rz9d
Pz4MuHorUDfn6lSb+VvGG2e3z7j7XRky9tejfP4wPwyzehVmunFmBseMJURsHx8eIEZ7sI3ODPPp
9P8wymr6Y9QI1Y5ax1tmkn7AbiSKzvRQzk2N1fRXJk1CR8/tKsG9thtO9mIBVbgjuVrnTFafLrsf
rmb1AkhaQsCSYKzCcs2tvjf30H6zM7dMnIxCsDPdPOa5sIkZM1ZPppqLQFPmUbwpxjg8oPyCsdqD
Q5+NePamcBHYVm1wSzdJJXApT132VMnvGKi9140awvW4yUYnsw3Nqwupdwmz1ZCHltaZH7qy67J+
21CndO09f52Vccmt+7jyqEpXLthA/zeyUdrWHAvGxDWJuQqJmzWjyGsr1fqbLcc9p+xi2BcYEcj4
6NXG/CZGW4W/qs/5tT358+8EewCN8UEdWgdZTVte0aY3iRaxbOqenUREebb0kJ1emS1MwCpAW1/B
63bmvVher6Pe1rIjWaQBC9Vq8WkcX5RZ0Y7Mls+3FV8AItcLxzg0L8EP+xuVvcuwuCNJ5dyX8OSJ
H+2CTqhlWZy1kVDZBWVWzBZzP/v3EzeupFEanEtMOyvPWq0viNGhJmVoiLJDdBddJd+sS+MBAZ/J
ifiGCLQA4POf7My349NF7YMibTWnfdE3Oj1+9nnT99n+WZYuZLWvn9ynC/WHIVazcSqaOKMRyJcW
eZ0jiW/S/7B3Zr11I1me/yqJeh56uC9A9wB9ybtol2zpyvYL4bQlBvd9/fTzo+zs0uV167ayMQ8D
VFVWwYadCjIYceLEOf+FdSg1t3HVfdEp9WbtN0d8fxnzX4aX/wCE/Wr6j2xVb/G6bA9sVee//8tW
VdM/gImFeADcBEPheQv9crrUlA8c4DjIoPmAdoap/qfTpf2BSxgajEj/2MAZZkB2nbeN+Pd/qB+A
D88aB4h8zcplcO3eYXN5eFzAvHpJmK1ZyAaGMPitw+3dqXh451yuL50wbQCZU0ASKAqsBgWl6K4Y
0TzWxrUeaun61fzc/owg/7Wr3Dww4AxUSg1Yg7zmcmAZBxwHhQtMGsQUrzozMl1NUrOdgvug+/ZQ
h4fur6G40qKr8RN3vXjHpBQjUo/VZY6quBs3nbkZDPMUbfDFVvmfkfJlGJVK/UwbnNX5ltpiIUrZ
mI+89DJoOsuVLTa1bNCBGs0OF3K53xhxotAfqQZ73ahRSbHa5CLPoeX03wB00FbXa9P0JrWstrjR
+thvKHkxO9JY6k2pcQ93e10uv+RhfMV6a1v8MsbxQenG+jHuyv5HFwrpCxLeKGVP0LlmL8LuuqOm
yB2dIineIzmq5OMQnUu+bO/Af2AE0mEFhFmLXGKlATntqzMpwGLe/Qk4QpBHoIZgosK5yBRUpU5V
pZeby7i3AERSefD8dkhPfOj5LFp8AY1Nw6rifzoCnIcf2oxkPah7u740JoEBjqe116LsC27r/ilM
sfWbRaVhEMuxiFgZopNs99eHPUIMCCsXdLvpHm7KUcY8M/VKX9tEo5u034NoU6goqaNaXMShOxrV
pu0aGhqYIDRwOKpbtf0Wy9EZHbCnQNLXore3qXOjUdXo1Wu8P9wYMXnRa56R7m0j9doyxcSkc3vt
Uqluu/Bcbtyi/kibayVmvthj1J1TMEgyl9aQKyx5HSDtGWmVSzl+I1GJi6atIgoW3WPt30T5eBeD
LXB8YFgUraK70XzyaUdOEeayH4lFm0Q59wHgFMo1Vhtub240O1irHcrQtO605MYu1F3Wfqyiynt7
tbyIgBx9SKgYiELCgoPlfTi5+D9kXV4r9WUuQuxQwmxjwiXfRHH2FMZgPEf0rS9xf05wegryrWg6
ca/E8XUIxn1jILLvwag0L/Iq7VepL1PRaz8DgNx0+lOnzO41kT55aZdVdxGto1s/ygsMOKYLerVY
TApNc5V6oO7cKz+SwmjOYsvoLpy8s67MGTaXSYg9VZh9fNJiszjDdabnK2XjFrdUcfb2XCxkBF/C
CqB1JGRgwajMByfB64UGikIuotZsLo3a1jxapuGGEDSeo4xH7RLvt2enJ7kXFiWDCJX2z0GdqXjC
DTJkWsd0O98sV6ESKZ5BTRqRMV1bKXIHGt/AJwTtgnw3+DU/uY3Tta7Hpz7m4mb18wXQzAOKjao3
B9cig5RaYYjGogOTjr3uRniEuHWAr0VTUGurEZHfJjbojt5G6qhQ2kcrUk8Z0c+bcbmeWE7AdxFU
mnlbh3PYZ3onx2rcXko2/he0mqILCaOELeZ85okY9NuhOE2BOdK+kpenQKaLsqyntr1EAAbQoD4q
a0zW5C+i7cSJbbJIXX/OLDm5BYETxKP1EqNelTpSDZsFLh31JaJl/lVqpzZklFS760F9XTAZNMfF
xNWsr+JLocjFumgrfWUBVbgZ29zcqE1UXyt1cwpqqhwHYuSPZ/o8UFkDavcC64lnUa4WnCiXsird
B5Wvrmth9ivDlPH6iOrCdhHhbD0rQAffabTPfhlqXpy1iNJNSXrWmlm0M5N+2klS0q/KNMwe395V
x2kPkGdOaS4aM5VviRLV/UCY8F+LS0wToZ5nVb4W2AGCVKqyrUU37SyqJ/NSmTvfb498dG7AjQRB
CJ6XHAEhA1K+19u5pBfZWiLLLmht22tQooUXYKn43vNWJ6Mjg+S/yD4ASTwcpeicoiuHSL9IZXqz
MvZNK3jRp2pBR58ZwSNU32YZYn0O1IttZQYyyK6xmy7SUdlqRVVRPQRXQeZaehJeDC8z96/LxT9Q
V3q1iI4uF5++IdDzx+4pecq+/a8//qP+/pTVYZ798S378cd9ha7Jt+yPH9/+cNtMfHt9B3n5sT/v
IJL+Ae0PSBkzmQAdEOh5f11C4OZ/MNBexmIRTanDW4hkfUDRmhTHgs9LGYB05z/vIZIufyCe00cl
gWePG++5hiwOCRarjXwWFR7k/SjyQLY/XLDTkA5hmotzORZdssHKU1YTL5v8MiNLVbr0AfwIsIog
1ofCx2xcq7o/NQVQzTpSLSFOKY0sKGOgiQ0gg8b80vqL0NsivQPqMMa2kzUrnOoG/FkgteCDjotN
RT8GPHj4XepquxGb3Ei7lhb3ZDj1bqgnDXQ5OC4/k9aDOakmRW7HOoE4XlC+TWSyYLFhJ2TPRCSw
0ounC/AddaxOa1d5E6kDZu3c9NXzuLFEsh0bIAjcDESlY3zsc4nUJ7cxAObeIpyB3xhNR4l6UxDY
8qnnOgyrc8AHto04CwGOyvRR4QZwM0qJZnheZQawmPUkt6D8pdhpzXqNYIpkW6sKRXbgAq0cZ+V+
6DW9A9/ghJbtzh5QSPyCjhwnRH4dBMg83Rzr6D5VEutR6WjXdV5cRSGNx6qjdbEqfGXEgO7/VZy5
z1P++bc5gn0HfIvrjWhe7uL//N1VCA2zzp+b5d86+Jfq//Pyx8FTPm/+g9+sswbE5V37VI0fn+o2
+TnAr7/53/3DP55efsr9WDz9+z++523WzD8NKmZ2EC9mTsb//quYcBSG7vP4aVHlIKP6q8ohoUr3
AYWMWXqR+xBqKsS0n2UO/kj9wHFkIGTMifsSK/7ApWKuZkj2hzkxg+s0CyFB+Jl3/q9Kh+R80IzZ
IwM+PxbsEIbeE2IWnGFwSQg/k4TC5ELWjorKfDK/ypZQZHHAShTyJ1W509AwwYyJ9szdqF7k6kUf
nGnyxwIkECKJPq1v87pI13W0mc51Z1U9OpCFxWXinLfZNi/OAxa0j8LVc+6ltWvcV5s+90qFCAF+
7ZqSYQuvRr8B8zAoF41527VXTr8NxvWgXUK9Wam0pSZOysiNadG0q8h/ENUXGWA0mKxtPrjoWN1L
2F82AIiV6NzIbsPwK+BaM7sZ5CsHGaDyBiRcJqg0xMXKNq+UeB+Aps4d7Fv13Rhc0gTvhhUWe6vy
Bs9AgviJJGMRJH/NKKcMn3yWD1r65vQy8C3g2fInILqfsa8IvSFAOlSbrK/W0K7ixkE/Rtr0j5AV
DBQ5x86Lekqrr1bhbypJizR4fgxu+wbdAdg+1NCsRTTMshr+cK1PmCSpe6VFVt4I5PAi1wATR597
RODMQn9I5QE+s11tuU+Bx9KSEVcyyYOi+PD28xwGQR5HmzsITAiBmefR56zp1TrLc1vF3dnuP1Vq
JW/aAv2zetI/N9q4TSPzXNXoB1Io+cW//Fd69A8ix6svcBSXPn1rf4R//Ef17c/wMP2Z/7Wf6Y9h
fDD5jzUv0/lEn8VufsYmarMcWLOE38xbJYbxJ79Ck6Z+UAgWyA7PCjnUZwlovyKTYn7QSIlwioLH
NsvVvycwwX5kRby6nlIKRVmIjB3RHwU5niUjMhgt5DwVXQK1AwJ66wdB+hRSFLS9rLKM88EApA0s
DUtarMsxMOdaMu7RAU2Vsy6SoE3IZpo8V6kyfgrIDUBq6g30D1uNtqqAyYfIoPBXodVDtQyB4e0K
HfmXGow5tUX8On8YWVCe2bX0kE02+HVbzi7ASqHwoWl+9Qj+3PJUiHQ/fIrcH60iUza9MUQuE/1F
Qz7WndImQpcJaMxOlJlWn+GcGHwb1MT8MuLxtwJynny0FUQn8ASM47M4ANDIJ7nkuTHLRXkJHxmI
J8YzLH1U/JJqdo1uM/2WC3pKYbjW3cLX+jsUQiKEl/AuD0Hi59221ufsqwPauR3rpsGGCvmF3kOI
MIVKWeKSeYGDvaWdx3EiowAhqugTx7jabbUe01vPQvOoueLuF25zrVavIqmIp1WYWcZnubHC4UE1
2io7mzAEvbDCun7CWzDZUrWVcUG0BQYOiFEnD4PAdtQbFUdon9IoKIN+l2VAyr7HZR6DmUL2tk3S
fQb/z+k8HxVCs9za9qT7991kj3S1jKIoFbHG0bAtu+deDDLG0yvaCgUuvK6RQhmTnhQnl9pbtTSM
1HT4YIHqrLMQfGpFxauqUEi9GlL0LlI3gMEVXIdSi6mCy/KWkJvwAtVs4xjUlpI5ylUEGrpcTV1b
hR6Jmh+4aia3P3ryLx6YFXSVREZdnfUow1BGMqCMXMILVeOVZXaYG0kKlUQfO19pVZt22XnlNAT1
qu9tkAGtwfGWG9CoLFK1BhvHRseTc6iyqt3AD8PiY647A3QpVU7LVlOTq0ZP9O4j2h4dSyslXfhi
QDJaGxMmqascQ0Ln0XFiJMbKOL8GXi3ajSya+M4yB7v7qERSZpz1flHV+xnKvfcnJ/oh5EzTb8q8
K74OYD/D7WRJ5PNDmATQFxynd4c8NW5tbNtjty0wx/XMMo3FQ91b8Qi1zgbx31tZ/92sjDhwYwxN
Ri9PLPt7XQqkR6xCbcSFTxbeuwrGsHOuLdXOOQS7iZhvGFelUOrgApR7kawkJ87BuQ+hGq4rrLFb
T8rACNpC6YZdVxQjohQUEDYaIOs7snr1wTBGVYJcUEJcA2I7el1mi9yt4zbedH3qgDFFD+1csYFE
ZNMAPd03Ou2+xDWvdjsu7Q+RmNRoXWKjflblI0h66EcBaFc0UYf1FJT99E22+6pfV9oUUEy2xqA4
F1Fc1jtQ8IJcJNEoMiOgUdzYClUdb5iont1nohDqKh9Zi6teKRXSnTxscfIeNetHNUC6cKWkA+Og
Ijtw3yYR1m2FHZqTiymCGD1RWmG6xpO924QK1KKVj4tpSnskh0JRKKb4ViAgssuVXtwgXNTpmzST
4i9+q0XAlzNHl2q3V1Q+iq/09UWAanBGlSPUn8jytNtCHdRzx+i1AMv0Mnq27EFuNwhOY6nYODNu
3JqEHHpCSsL8fByUAvKoXJneUFvpLpXbIvfGPMjQTh3Vz9NkBukKdcD8kUTS+ALroIEjUZlh4CkY
bMGlNvy6ZalYcbcq0A5sVvzbUG+1wdSEi90v8g8l1ouoRuCSOgVBeTO1pvMoEVghVjjsoY1o9PQs
t1CK2dglYDA37Xwc39Iea/pViblUguW93mXppqRFDu4XQ/nMHX3w5ptG73IA8WhohxdanQfWmVo6
OabPUqgnDbA7QDvNCsIyy2ergTME5hlKqeFvmq7CjF7CRb6T0AMflUqB7ksprHclWe5MgNYmsGHC
B6TgdBXTY/maloGzDtVSM0O3VeVasjsvpYwe0fQog1Hyi1urV7VY72CWpGVnQOMomdOaTdJPADx9
XUade0B5RWZ1UCutQdFKugRdJ2Zy7TXsgchKPfi7KIpmQKgxoNeMsqI0Z0gYG6gci8olRrKDKq/D
VuHnrkXQyX2+GXUs7+cbovBUg94FIOQ4SIetrSdTCo2GOrjVeUEQDG27boWl9RepIfwS01gK+kN8
K+ngbI1VoTtpuY5qRfpuCA2wbNUHQ3mpR3xQKcuUr0aP68IniAdZ7Rl2iy1hYFfZpxAf5Nw1RSuj
0Z0ao+nKftrQbLDzoL3EKNzqd5HhTOPOGOr6OTGy+l4aYIetQe7AN2NG0ieRiiTY+EgONq4yJSWs
PG1QvxYJ5Ll7CXg3fsmmFeN8K6mxsU3xF7FuVKx6iwvwMnh3I0vk22wLwY3ADv1UzEwalABdxIDV
ZlvWPDziU2Fam14N7dX43GEQIuGLXJlTc9NMrZKs2jSQAftGaV9vLCVJsSmBsToh1BkRjjX8Zc0z
bRrN9FLILe7WIYHksk9bFGYU7J2NaStnYaJfR2Y5qLeTnEGCH5JKxBs8B0zzLhoCRfPUcHbvrjUL
k2Zlgk+rYX5TX/emE+/sfrRvGt7I2Qd2C9JI4pQwrpPE74DxyB0nVIxrIkRX0KFydgPzpx9Xdi+D
c84gx7pT26TNKpozsu8QIYPctQHxfklKLGJcnGODa6OTxk808/yNJXTCZjVSYhBQhACiKCCkW/Ur
dsy0zgg6ev41t9rwM9K9+Onikohq5xgNk3mGkEAZ3jmFyD5RlVCNvRQB2JFd3DkS9ZzI4ejrpDT7
JnEDxame9ZyX2sPDzJx1HqW0BygolXjrsfpr/6JKLB12F+ytaWPX8KBcxMN6+nEhOyLE0qvUSyj7
uhx9L5LOLNZ2hzY8pbGsHm+7FBrP17aZkq+RORgIh0QmDxql+fxNkwxuck7KG56NGkiU+yCTcExa
pYbRYCQXRPB906EdNkUjFP8SPz1z+qjYU6Dch6OQo/VU5g6mxI5Tql8zVbT1bYq/6C1CKBYei7So
1wOMR23b4pikrTIFo+210esFPgUaslBM29QPsPuUNMSKK0LMgehQJ8YGdFPb7UQlJZrbxRZE5F4O
RpDJkZZ89lnbUKhFWhlbzfEncQYDcDS4/BYcBeZkRakFcBal/5VWSi3+mDA8urWGtRwOStKob8i7
xJUy9OojlbDoRlWgtdu5PY4uKFgN7l/Za6Nbmx1ZeKNwBMs5+XAtRpmfD70mQK9B10pvjJ3qUXYa
cDu6aNvWG3vDktbJFJvxTWwUTXyDwKqvrto4c3ZTCLH7fHQSMPcqHAHY93J77tey/c0v6qxzJaO0
v5aB3/bQjKPB/ERtMY09meJdDEVobDekswki1EWw81vcBrCZ1+vnXDaGh6LtlG3nI525S9S0+Dix
VceNNtYs0dAidJq8wlmgdsm680P5DpfW9qaSlPqHJUIY8IocQhudc0f6xoiRs+o1vXHzTGe9SL1g
1UNfw6+6zkNMxmuHW//alLIJdH03+YG5oXSjX0ywSwDK150mfqQQdI2NkcR+TaFDGJy0aVo7Z2Wn
mWikx9FFjhAIJve+3DdujA0fXe1YHr4ZVTnqKw3WL+pk5ItoPdSJiX2Q4lcWFNFcXEnoEOZuXkO3
WNVGSvEvy1vrlizd+ZZiwLiJhoYl0Wh+WGPw3rJftEgfejC5YYfkAvCD3dSI8dbsWgLPGOjRTmXR
sfjpGDtrC3QG2LvIyc/SziD0wXPSyo2TK1aObFbf5ufwW4FU9gWE3FU5ENhP1DMO0W9zMYMZpnqK
lDrwHvASh/WDWFcGFVVklC90FBndmFTieUCsANrrIPPMDTYugwe5bOq2r+7Nv6mkzEX21/fQWR8Q
fOVccEPE9KWCd1C5qMgvyqzIXHTsOFjokAYQdf0MaS36diI1M8PtyJFvtbDJd2gbqP2Jd190x1Se
wMI/lRv/7FqKQs/hu3NMI3gQEqKh5vrXtZTqG78e6+e333NRP2eKeVGNghFaAfThqKMfDjMl8zWo
xwLWGKai9qwSMxq3NUPnUkUoUVo5Ut52K38amAWyOAKKUqIADKrC1O9124SP9fYTHb83vAWu/jbw
oVmBe9EwRe479xM9zN1pxEhdMbm+Z/4Y3L1/FGSsgAYBp6UMsRglVnDLoFmSu4YtT0AEdKjG+kkb
v7ncdriKgLkhx0rZhLIuzlCHk2sMNtfGyM6oSnBvJ4Crqs2tpRwfojEArfHed6LvTb0N2gf4Ln7U
4WhId/lm4/egXjKHLTLrCq1lv+jqEytz3nWHb0WbmF47gvBUqlHlOhynK+SW44694ftZB7lbMshX
/RGqlawV2TrWmtA/e/vV5h+5GBJ9ZA1Lasc0gU8tNgMWZMgi1GnqAhivn6vQ1G4NIboLWbTmvTz1
6XeOm8GVJdbpifV49A15VQfTQV52Bha8NPhf1zBNGYL6CA0/QBiKSI1XAaWiOsWGFXqlegLiv+j+
vYQ8ev/UTNGpQ9VtuTDVIiywzEV5Pew0jp0GOb3GjRKwbQaU9sBlfOvORwZsb0Pry7ZGZfnXIcCq
z2/P+NFHptlH8KOiTX8Ny6XFjI+1HKmaZMDxbwBLrvps4gqhVORSrlzG8HWNxDy5sn4T71HGgiiM
0w44juXKCgHdTbGNiK7RGMY+zS0lQBQycsB8JRmcx60T2HD6IfY6QXr99gsffWc6vjLqdjMIE0Os
5cQr8HC5A6OwknSWfyGDm8u5FNr1cyB0rjBvD7aYXY1+KuJOsgmlEMqKtgQCjbXZyoOuoDDK/fSi
bTsL2QHb/JLUcYSIB5XBEwMuouo8IEcIAW/2V7eN5YCFEzUCdnno5jA6d21kdAjtnIyqR69Fy8Hi
tJ7LwejoHcU7O0xE4UjCbWJMuioMIb1Jr4XlogoBjEUeTh1fiwVDnZoB5+FYrBYE8EUognvf5Z1f
QFIPNPVrwoX1cSAEUTExvDagDiS68Z1+yaxOkDI2Nw70y3UyhGVEqA2r6qMR7o0m9T98SjCuk7c/
EjgZJz7aYknOA+EaDOiPf4js+uKQEiO6BLDIYVOxLWAPw5VNkgY6sRqfoor9ZqhZN4zrBQMClZnr
8q+iXC/3I+6nigQXHvO0l5dKSE89Z369t9f+olf2Mn80RjncZ/vYOb87HCvxTai3mon8q8YbKUWU
2RQ8+6a7ikocNs79yQrutLz2r2EiEQMVY0IQxR7Syd/CiEfBqVBQ7Vq//VjHMwCo0NQBfsvgPFBC
PHwqpLDsIqpDSsQT1zof8a0VKl3R2pl/9f6hAFsxz7y8dTTZ4ZSIIUOL1FXK7sFq+4cubR9kfv3+
YUghObsQVpxtVA7fKAojvQD7ECDqGBlcPZNkrUe2DnOsSv7G5Nm0gYCSsVJZRIdDIb9g2V1sB25f
p0B1saO5Ru4Skv38q7ff6njLz3AU1O3n3rrCajocigJLEleqErjkOtGOajP7G3WO6SyNiTH0N4Ir
Q8q672+PurgPsBVJwjkc6NuzQKzlydRlMUR6rQ5cIpyTuzJ3zeveaNsbp0YrcxKif5zCqj1LbNo5
OCGmJ/LV36xOOruggKFEoVG6/JZcljHYlbT5/O8K9dbC+PNrjpR5Q3sebYoTW/R4NF4VkALsLAcN
w+XdI02TonWsEuXeanyQUonCt9k8/DdiwfFAtPqQfjfwvOMUXEIAlajHoECMFDqn4WUn0Dj7WzsB
cDoozDkpxgVmOXtNkQ+habT0Ocyp80K+0b4c2o62Fb96e6H85o3IjtEYZq3wXsuF0jeNHWgKMhFl
HZ3PezuVwaf/jb3NQgDuSj7KEUiCdrgLEgOlyqakT2rrIr+g3voj1fTsIhLNj7ff5yhxMC1u3qSB
rDnSI3sRRAwEgaqoodwR6Uq0042+806/zW8GseD34CJM3fx4kMZKxzCPgH4mWpZ9QuS2fmZH6Zt3
vwpgU0I7hqh0R5fZCSIPJZ2gwV/FnRbccb5kF2XTnrpZHi8A3JNm2wQyIALFEpBGfhuGumj8FcJg
qubhhTl2WzT0SJ+hQJDBv/1Svx0OxJ8zo4No0s9//urg9uEj+tZIqVTN+/Eh6YfprBwpGCQ4RK3f
P9RsOEa6RcnuaLNq5YTrs09UqNLYH7zECfMLOeb6nJchcLa3BztaEhQBZu4KF3TQ40c3PkQunZGi
twQeSNY3EpWgtSxYfO8chaxRBwxBYJiNC5fgZ2mCAqgzDMpWLLeaiqtXjPa7J45RmDSqf/NxzJl1
+I3aIuoks4r9VcDVuUfoylZQptVS6yO5pF6eIFQeJeGMBoiDIETCT+q42LFDq9W2GSC8iT1puEcv
G+yCrJUfR6Wj3x6ZwdX75xDWD3gSTgryusV4chTZJS11Z/VSUpZMtfMGB4rsu0fhvTReB9DabF1w
OIc+V5s8KnMAr4nkjxdyOnAdtP2hHE9RuY9WHh+Kgo1Nfkb1Bifow5HGZqpwauzZUSkKiTTXgHat
IgTUqhNL3DhKZRhpzsywUgddw/8fjlQHOFFIgr2bzLG7c+LhKvR99c8UNMJlUWu+AEJQ5DeFQ7NT
QgAcmddgjMB3VHJkryYR49hIg0RGaU6TpQt5TNtL8A31TPNJw7Vije1123TGVyM3NcmNRVJfW0o6
7QXEatD9jjI+IN2aFxel39KIssqIm2dv6eEdLW3qfsg5cPkXsVkGZzHWqP6O/uVj6fdadJ4ihPkF
KZBBbNT5lvUw9JV/TU0dOxCaN3nnGnJWP/TQy4PrukmxPKANqN0i7mdPXg2g4dIZUAvmCAv8aK3n
mkldGSzZE2KtZgp2XkdLMKjMYTcFyLtdN2GNm5Ilke7YVkv5970rDKQZ4EuVCtpch1ms4zqx6yFq
0ZlrA3LYOpYyGk8n1/Hx7kRvnLOU7iLlVmxND7+5z3QA3ON40O2cchIic/515rTkkL3kXysI65wo
nS2XM8o5XLQAVSHFxl1gWUPPqz6hRGRIwEbi+nlwUnSVsy54l7ECRWS4ROTlM32Xs++ojBzZUoiC
OaNUA8KxaUiaNRlS+untT7Q87BgF8waHCiCBgJLc4rrvJ6Ha1kL26d23+QXsmaDAEt7nBpCaJy8a
v5k4bmhsUFJ/EuFluhBHRRvmyM+u2l7SUQHmWAhoXP4MAu/CKv5PwNMHgOvtU379LX2q/79AWIMh
fAthnQXfDhHZ/P1fDA5O0A9YucpkpjPJmOv6XxhG8NUgpalfYLBMbZq2EUvkL3y1YnyY//Z8baSK
TBpDPP4LX63qH2AHca0kC/2Fvf4L/X37sxANMJ25Bm3+6/evGd1HOFzA3Rp9GyqjKl0kSpqHu9yK
wwhx2QEHJHrdl0TYGheiVPIyjt+PBuD9HUS47B4yOUokKGznOz1Th7Oxkiq3lLvKo1+Nhr1QqulE
EncYf8Ci44o3J1RzhY58cXm6pQPijUEoNQ++LHAsazrchsxSuS3NLt5Ukp5sXn2230zF4S76Nd7L
VZ1Ny28XUVWQXnXTGHQPcDHbddLT+E6BkZw4Shdl85/DoDpCui3PlIslq1r4qDf6megeCgs194wz
AnFAYYMgFU7/0W7h/onIhnhJzc1rrJpOc1m1t2+/62GRgIeAzjWbOJJJOkTEJfo6RK0X0Xg730Mm
H3d1MwZfxnJMPNiI7aOkF4qXYWlwpyJ/flfp/qkD7HgSgPSSRXATmOkFXEEPV52kG/WEtv+wzxrQ
fH5Ov6RVB/tWkxvlOjcA+rRGpF5oZT1cR4P+Gf3n6MSHOPrcNok0twOsJdFIIVE7fISsiVHlTIJm
X6mqj5urikRnZZ3yVjw8B+aJZhT2r0UXih22vPQMQ9SDEB2aPa3I6kwN6U3SCTK2FW5HJ15oIUU2
j0XKThOEXUw3Go2lwzeaiq5Xcn0c96NSGx44qWgDsUP5JEOKOu9U2lAo3wrls9NIn82+MjldpWYX
gmV79ANfpZGjJeaJ0/Ywcfz5TLSIwGpTqSRhWSSO3ClLFE2qfk9W97UFnY1FTLaLBuNuQAxRhIXm
vr2yjyecrgHgcEMH7UbVchHPSNj0ziyScZ8PUbMGBAu8S+2hJqWh5b1zKNhccN/I8OdKAFoch/NN
5jiiBpx3+6RFHBrtYcubnE6sB71WT7zVnC78s6vINDIU9WcqesALZvWww6GyoowK4fftvpXAEQ6W
I537rVm5fmUYHxH7lcmgK5zS81Q7EYWP5nMeGXEjOhZzt9ZaJDJR04oCfvmwRwtC3ylNK3lmnScb
3RhP2XUdBXyGwrzbMiBJzzaLi/kcApGFDlrCe1/3EfCPPytdkGBZF5LX19qfb3+8o4XJYJyf6CS9
tO+X9TwQwHDvO7/dxwPIzRUMEeSyUVLZFWNaXE6ALC/azM5PLJnfjIqECpdCYi9nzNJFFzpAPGaY
Lu6nOPX/jPvsO+rB4VYLVWkncR3xrFHSnt9+03naFmtHgfFgAg3hZSnFHa4dngJ8ulPK+y7Acsbp
fVhR/IDdu0eBakpCQh2ERpezOD2Ro6eZ1/jT3qyFsxYGUFpbw7Tk7VFeLh2Ll2HeqICQrRhM4SLG
+WOudYXRmfuosK/SNloVWCDKTXGbhO1lV60V7UuDi4AT7USyH+RgHcnjDnTRysQ6oBz2bz/ObzbH
nCkYbEpSOXK4w6ktNVFIqEibe7uaBZNjbHcGT52yv/PWlIM5KmeAEXJEh+OMsdVP3Yi6twAcG571
YOUuwiv7U6+vtTsmQT0rv0/jKvjhzEIJJ2LP717y9eDq4eCAqBInrWpznzlXOrd26zoQJwpBx0PA
UoaRRjsbco6+dM3tqKXKiRQ1jwhgJNtkqtJNOjMwkLiO371OZzwIhzGte2v+1eHbSH2q6wIHmn3Z
m/06ViEKmyVKIm8vjBf/5sN1CqL8RbcCzBJ8a+1wGMWKKiqNsrO3bWyzKQXlzVPQJ5nv+pEV5Z6f
qzX2QuiSnvd4IG6LphHPZZYAPg6UIaIPXer6F7lNIdYoviliL5d05M5QZg0REAJptvJRrQjcAYvm
ZotVtoVNUAnww7UhGl1gJ93dVmgygKo1Gw8jQT33+lbK5V2Aej8653qDxorWCefZzmFxnwh0x0GH
94cYBRxsFtR4uXa8KvYaSlwGk9ZbsGeSfF2k2OBVRX2qE3qUxtIxBNvDPWGujhpLLQNKSWql2rWz
p1qOFgWiqADAmtxSz1UnROiu1MfmEh+C6Tby47hcg0w8BcYw+ZCHH/ql3QbPnsegAryowU3Qo1Gd
kYK9gZb22TC0tafKcbyT+hyAkYjffUsBnYXoGI7lHMeYV83P82pic30qU6Vq4r1cBbFnTbrsmmkc
n/h8xxPLKPx4Cgo4e1HJOBxFHdCcRww+3gtO6gCrs8JAI6n0d3HfGbdZ0FUXQZb5ZxoA8RUAseJE
QPjt+PO1FEfwudK1eMsKRBhGAlm8B28QXhdN90UqM/UizElyTFSxvX4YMETRcukzTJ1TnYoF1HBO
t3h9wwZwh+eQCVrj8PVp2duSEGa0T3Af6GVpy/FaXVjBjJHWxuI+EpCgzNGPLltUO10TjseuHBX9
RAP5eBNBoaYORgLN0Uod6fAxVL/QwfbzFUAhTtsBu6wVyJh6+3as+u0oyI0o5DjUxo4IwVOA1T1K
Y/sc65o1BhnDeQGk6oTMwG9HId46nNoO5/YiP0j61MogucV7s5Gwae5FgdOBVZ+Iuy9qYYfbkXhA
4KUF+FNs4XDKWr/DZKKTI2y5YrtaxXl9NfvlIKNaG2j1p7eTKHAgcUbdecz7Usx+CemDmfbydxmn
cpdb77DWZitAa+ieLTys8PXrLQyGpCkbn5VYUrc6hcN4ZUDXXydhbHyFjaigbqqUp0jSv9kFvAz9
mPlt5uv64cuoQ4DOoN9G+3Qqk21LIdgdfIottaQoq3ZUdfg/+Z9ppt4VlLVPhIAF+OVlE9BnckgY
IZyRbS2OsDytE9B6VbTPkspYM3fRqpEK5aySlWaD30G0HbXB2sE0lDel0RvX4JvGj4Mvh5sAA5O/
sReQAqSiShuZJvxiLkwqP4jmZ9HeSWTrDAGwfNMLPTuxF+afcrR8yA1exqHEtsiVO0DaVdNN4X6y
+9jFO1hs4N6mZ2GaTmdTbgwnxvvNJMPYmIV4KNvO8M3FtkB9r2K5VvXe6bsvOC1Uq1zAxuoVczyb
BqD3StN97vQ68DDEi7Aok9Hi/7/snVdv3FiXrv/KYO5pMIebAwxDRWWVLMs3hGzLzGkz89fPQ9nt
luT+7GPgXJxvMOhutUNJrCI3N9d61xvQzxw1UWXBrzeCn1AZcBhYMQCLkMY0GO1vPn2cFFaezmWH
J4GqNJjpd+2BRqkIIqeNt6z69p4Th69bpBcRiVvR+zhpZPc37+LtTrG+C57luMuAztDvvrnSjcR1
zjSrWyEDG0+GhvQ6W472o1z1wSj3jVuUkbTVyWzbzLgzfup6bT6FkvpUOsVVNXekfQjnN4DZ84Tr
xcrgWbDiK8jOTQAW6o03d4NSjXZZ2OHwAR2odBYxKf1AvEY3uiEDfNUVll0MhMe0+F3P42ycR3be
fDCbWe9cJV1IwJxzLb9oyj78GCudTOCklRvnphVrZB2OA5zrwszN2l2iQTkV+oSJpzTH1WWHW1Pl
UoLLH9TIWZM9Seo+IRJUSCPSjPyqHVvlGritSMFvEv2ktrU2uYjuZMkj37D5GEEE+oziUz/lRZVq
5L21SLon2jTSOeol7VyVVJObYZTKj0TUKO9n25lIIu3x8XN1Rnupp5hp/KjK3ZJ6dow8uJrM8lyQ
RfgZ77qSp5KhVp+0Za5OFV7ZXzrcLDU3zQr1kzbYZHFAONQ/KYjYr/VF7oRbl5g9uHUtU8wurKWz
hJCJz7WD5MQtR4pzzegXRIiOI05SW5FCQY6Vs3hGvEDZrOI6fUCUFn5rDf5owPEvrV9eTS8u66fy
thNPT935Y/1vMcLgJvrFCKMfHvP+9QyDb/gxw3Derd4wcMqfbRjWQcV3K1zLfMeAkFacYgnbuBVx
/GuEgXkDfRzbwQpX8QBb0bG/RhiK/I6B7VoHQBP7UyeGZwj1xZ1J0cLEi50TDwZqcCC/10/J1tLr
zsDw8a7PQ8JfZpIkJy2cbpHf67ukb+192U7F1oxEdaUOWn0gCbfe5LO5XLXaNByRleReHpdbhL+x
Z1dNduY4XXNSlKk8I1ayCUxlina6aJdjoixy7tdGG5418S5TOyMUvylhXvfCa4tPvQuLFmAceJ7n
wuuPI+vCMEMotrcGjgl+VJR2gOj/szymv0skWNGJv0/c9yOtnk8MAUDcnq3RX7QSPfKudKx745bY
OSOI48nmkTMkW4SGxbFxYvO87lczYQd55282+X/4kByRyRbFtcMsdn1rLw4d2/DcbNRCt0biDEG5
oLXPQ10/iwxz/s1T7adDschgY8Byw5GCpfLmfKasm8EZigb5rdlt4tl8LMwYgeekGL+5cs+Ezlcn
lFmVQpoJNwTFtPz2yYX/GXpzc25OmSVviqjdgxtv7KU7Kxs5aKZiAzXcNbR9GWUEZt2zQ18rleql
6TEKHwsybXXbE1K7i8fuMBdXsoj9YdD3hQ4ckt+ijL6bkDnAxtnldXtMi+QohugKunzi9qrymyfe
61KI1QGLm9NF4UlMMo3Ym8rEnubUjNU8w6N1lDaWjE3tFBJvgsVI5SW69DuQ66fViHYN0d4KADEt
YWW8XhI1oc8EaAr9hE2ZuV3CadkRUpgfxyIs9/U04l0vWYanit+ukNcFx/pJoevQbHLnodwBZH99
ZCtFvUmKqX7qLSChqC5Dv1XDYv9iS736tgxeTVp/Xoh0cZxUBm5IreS3xp+ELmBdJE3qCVeQasf8
J9vpzKC2WWF5s2Lnvmpk5I1GjuFCJUmCFtcSV2Bd65HxRxPcE2QlYVfbN4+/fmc/nXlcbOBlImUB
wcRu580GSshV3ldpGN0lq846zLv+0iK9zkOQRdgt+vVgUOIbycKA7tcHftOtcebXhhAN0aojYlqz
GpO93AYwfMFc1DTEXacHmHiix48ZUlljed20873QhtOqJ/KsyJHX+ulTJ0f+qAmfoKqVotZfxcQO
E6SnPFZdvc169QlheueC1X6qzMVHDbslSDigYN78+p2/KZV556vros2KBeBiOPOW5CXVDHgjMNm7
xlDPw8XcjjlBarZzgdb2mJYknuFrkUj6vdJ/W0f/W6X8J0twZRxhmgzNUVER5dAQ/+uq5b8+zU/J
y6LlH7//WxGj8pO+1Syq9c5mm17RLTQdtBrcDd9rFsoSKDSQbrm6mDsRC/KjZIGqAQgDPGKunJ5n
J843JItfki5e7630l1QpcBu46xhSMjh4s+6nyAjxc+k+zuVUm4E+5GYjPCyDZA1T7wzikqdXZlnv
4zYMXUGSzkHDqoVMaMRKwr5pMyPKQ5fWMa/FR5wMBWzDMcmE5WNAIOPe0shIwT4/n90/Wnj/doXv
+hj510vo/jHPk/bZk3XTd33JxvnNdHH/hcyG9Xt/1MAma2MdUkDA5X5fEcFv6wkej71aKK7cnrU0
/av+VbR3wFA4tzLToOxg5/+xmFbzVo3YVcjwFAoIeZhi/clqev1gAahZtVe0p8iDaVN/whAi5PFJ
osjdXdqndHZCK/KLqUwIKzLAo7eI/wVxx1GUBcusDp9wRe0JmJfb0es0M7sLm665yCetuFFmedm2
QBLBi5P6D4++18v9+Q1iEkmcDbxvpoNrysbLbX6ceOuCMcQdpM2rGmuOA75NMCuxHNC/7Y7/ks/0
+ln+/VBM5BiWMU/ier0+VDesfmnG0t3N0lx5/SiiIJLj9Deshp96jrWghN27jlN5AkC6eH2YcWlM
SXQFgQXV2G8Vs6F9j8erCb6Ml7dts5HHvh7xQwipn/LZvlga6TwT+VHEoeGaSkRgVZ8twbLExm1h
c8YlxSEBbJ6htoY3mdXUxwzn2l0awZCo2zjcxn1j+M7gyL+DoFZU5++qdT1l8P9p1ngAy2Deb33W
Z5oNMRdt/N6ypPiLRZlxBTrbetTtQD1JDeW8Vw6TXlh+r8/1dsgXL5ozwp07tFqiXrZ5WwiiaU6G
PqTBkEXJt4v6RzvP/9DGfDX5/tf70+1jUb3Zk3j9jz1JeQe/hWAZSnQu44ot/tiT1Hdoe1YR+CpL
WOldL/al1T0Bzc8qtIPM/bIv12nnV3UGclGArvUB+Af70vOM89XCopJnNAedgzfBnOhNk6dhXiPK
YdJOddI00gP8cecymSLwnwKQfp8hXyb4PCwfyyEjMKVZDUiwmktzj+z4+kudhHEQd4bhVipmLgQK
NyL3bIXv8OZEzax9OcjNuEkqAjEJd3XaAJp6scCzNc0rpDmL5ZWyhgdPlM2qRTzuXN2mi/RRDEjG
SWocq088cPFyLXERHIMQG+gb5ow4mDBaHQoCeoe5DnBFwh3FrG1Q2RKLZDeNxWJvii6vrxKN1qzp
xqHxxjWS5Tf75k+bGTg3hv/Aw0wW14rk9S4juLAJyL9ywgUx9Fq1x/qoICj9xZL6v9mdOYqisFhW
t17UQCyjl7tzLij4G4LFT0Wpt0EZV2IzaS3pI2qMEdpQ/M6A/h/WBR8FbIOSSgeYfKsI69UCLyph
zCcMC2bmiNXwMGm2pOH04zSmW0P2y12MFJ0txvsxl1mxRlxqtJqY6amC8lCjp0TlVeqfi1LunkK5
wmnNwKXP8gjv7oj/miv9Vk9slpJa6/Ndb6E78gjonasgqUtAxnkUbcB03ezXkPus8pdFmU0360ei
lePaKk1XL/T0slVap/F1rZ5V8PDwQnKWXvFNva6Pamg1N2YcTh/jKLcyT2p77dFITEyiiiyla9Nr
q3B1OEa/S9f76Xm6Ul/UVezGdH09i6+vGMkh8LAmczp1Ufk1XKpjJHFuFtXZSVn4PZvwfzff/1wd
ZGEqUT4BDUEGY/754s75ybLWY9xVP4kOE/99m+Pj/7JY/Mef9ddGLTvv8DIAE/rLdv/vjZq/YgtG
ps/ICeRo5Yf/3Y0wfOamhE1Fx8Ik+kcBSaMCGw+e51qAUOcgBvuDfZou/3UF8PY0vJ16OVGb9AnC
v31fHGMdeznlqWD/0yGPSHHpKvNFhpfs6M+NNy93TbSRy4AY9tQIiAA3wgMDCmyVdO4+PaiynYXF
iavLe8e8aZorE8GIs8X/X8931nJv92ep9SUZKq+cFTfpPjf6taKfhdFpCPcxgKflKZmnGI9JfGtn
F1J/YdWHRj225hVWpnp6xewr4+tRCo9LctliEIhrTR4e14ggNbkgN8u1CBVfugtL30awbOXsk1Xu
wvBmdN4byWUlPWWidHsdARA0GLRS5bCp8/MivcLW3lQ2Q3g0qsAsTwxBMs1TicXAbkrs4/FRHRoX
p0sYOa2X9jfFfBtrp0XeS9m9snwcsr0Vn4ftruj2JhvbuCWhxBw3JmVcvl2NcxU4Ovl7x/BVjOEm
6PSX07w1E8iUl7FzpowBhrVtvZvigzaez8PVLLtt6MfxYYEAUW1yHBKBMjT8yiViv3bWsBPLB9+I
dtJ0WP+tNot+H0/XfXaqR+ZD6bEozkvjQui3TXsb5udpvJMML82CGK9G0tpJN1/8jkmueRDSDic/
NcOyYKPW2ya+fL5Z/mgf+Wf5yPojfpjv///hqs9WwH4gg0zZTP2gb5m/rNPuyqR7+vIft91j99T+
x3nCLfwfl32Xz0kZfd8s2le7xT/9+O+7hWW8474mYm8dfa71Gbv793GLab4z6SeB6KjQNNjUPzYL
1V67TVBak5kKVddKqP9r2iK/05iy8GGY7a5QP8Egf7RdrE+Xv8s6smnYyZi5YMHBHoTm/k29gK4J
L5PEjB6aoS5dbEiNG6VNL2rGI1LTPI1Y8FfLchvOrO3MJjxKxx/WbvDpTFnhotTYWH+UxP9Qv7zu
X76/H3ttttGYUy+9KTNH0enSPA/RQ5HVzUaKTBx71y84ZyW+lFk28e/y/a+P+Qb/e472YkYNdMOs
BjHFW7S61dRSmqVEO82mdDQUERTFKN5Hc9y4nYjzQDST7pUNuoamjOHEKt6v3wDL79VFIPh29bBg
Lge5kMb6zUUo4rLnlE72zWLMrpMMbtxo80bPoCVJezoDOrNEu5hVNM9/emBqDzh9TAYghPPP69pD
tFGMukXTblRTUnxtNc4diaxwtXC4ddpx0+rmraHUu6bSH359ZB5+rz40K5gLjE8/1xnxCESQN8dO
B91gQB0X15mbueRkuefnH/f7wrO8aAvx78y4wFn5otvZvrk398nW3IujubcupCD2bd/xnEDy1j9f
X1fvxK7cde6V2HX80gnUvXrVuZ1r8sLPg/f5yvTLnfwgjk5AOD1/nX4aH+ar/AimfD3dMOHf14Fy
sVxEZ87ddD1eVak7X6n7wZW8zrW8wbUCEXy+4od+/tzxy8nrfc6Tl/jXWP54diBtYIN6EDYDzZV2
ZiB8eStvq0DeDhuxKb6m+ybo/NFzds7O8NNttUOCZZXu8kW+UPZQbS6nS+lYHM3AOlPPpZ28nQ+j
1wS9V/HTIOo8/3w7MPbSRnOxtLzSL7T9+pNIcfe+7o6V27skjfnr23D8Ztcc213u3RYuY35P28db
DKf35kW8dU7tbnR/l6r1rDL6eyf5fj2RYDqQjGCov607EqfvwsaQ8uuNf3lKXOXYeNU2uh4+4ZQK
jB/brlMHhe5Ox2UXBTi8Bxi7uvlm2SVBteWlAVX25ml7ccA+yRXe7eyOu8inPXT5gyANMp/mzss5
5eX63/mseKN7jbty6pLQXN45V6WOoN6V/HEn+dGm9Nbv3e1+vXCfJ9BvPic+XauJlgL17bnlftlh
1Xox0vBqBZoXBy8mY7QP09Cke6cqt2MStz6evrC3I5sBR9ecfftSxIcYy+398+/aeXyAddluiVUj
3dWCCZOUM7HYU617MIzhp5lKI+8x1faEOlWH5y9K2n2OVeyfrJ47lPE+8yQgcZfbSD92yngZlql8
WAXrB2rA71/KamWhhJHl//1nz6/Dh8T+zS72HGn25swYKP9BMGAeAquvz5oXc+BwKad0xrbjGsD8
gJH0mV7GNxiAndnFk9R1t0po+FaSXWiScq4aC5kl9mZp9gM+1guDMXU5pPKXKNbOSn08WWn5WFXO
NRblBwWWSl909z2xLDjw5m75KdHHB8Tdu2qKfWMWG0xwLpzK3CbKe0AFG+mAc4VX9rappwUbyXhr
askaeHpGOMEm1ZNg1MOgii+ZywddVwdhRLVrmRjODLs8dLBfkn1d744pRaaWUyQ2+c1qEjJ21WEk
3fXXi+rNE+j55oGXh9vPM2lTezu1K1K7d1S1iK/ljEdNl0KXh0QKW/WrjGrwCClcMa7QDGxgEQ6/
Ofj6SH1x2bhiXDA8oehBKEUAt19fNjscjXnqlDAwjHLyGmdMvHQZa1fHjT5A+tHd1HocaC089l9/
6tePveeqDItDnAgozcAs3na+xiiQvo/Gcpm26lO2Gh3EQ1Nslki9DGF4uinm/e7iQCtykG5uf33w
NVbkxccGxQcqJRZpFd8TEkN9+Ppj13ofRmVvyKdGydTdrEc3aWFnR6XHxkAOpXwDsRAnAqM6J6Bz
nyxJf54Z1WZQaKsYK5FDWj7q+lL6ER7P+DPWn+u0bk+FJX4HUP/zO2U2yZyLrLG3bnOlDT8yp344
9UrygLrL8ApZZiCpWUdi6h76DFAtafCIXfLfBQw928b8vTiYncEXQFUJLonGgskypejLe1oZC2Gr
XV9d52Xv5+MYBvWw7DcErNXFNhaE0fdqBKshW9oLogpQzlnl3VzmPVBQk+Ap3TtnVsWOL+LuOOjK
B3sux+tuVMVWCKJ5n3+LrXATGPo400ZaybaTAXki5h6aIV/ajZ5eW10d3ukdxmzjfJZGB8eKh1vY
aQJ0J5pAj2bZjyeDRJWxHA4LAhR/KdvuxorCC9kc0E/O2t3z+vl/0AG9bID+z7/bjI09+0e5/hNo
8l959CReR/zw+m+tjqKQir6SbRmhm8jQVr7pdwDbJvoH48LViIYltOrjf7Q6mvVupXut/0CmQAeh
/Wh1FPsdbH2FlmCVZCE41f+k0QFPe3W/46wBSI7yHCrqKmtD4vl6JRM5E2IglByqUWqi7CTkVtfP
B3kyskFxp1kdp8S3ibMThStrYdmk28hZMHeN1o8rOW7tjFKnXRBhJj+QoxtpHRbtZo1ExBpaLSo+
VFE3OVbg6MksN66c8mfikYgURb62UBvggF70uPOrH43JaYbyIRa5QyLAJGGyBhOUjF79zkry0fJz
JemnW60tMSDFyR/TTLJNjCGwFyjNbo1NyxGeUDi6qZIP8Wau5OWWMNNM8zUnji7MrMOaUtGhbLoV
eNXi4VYZf4k0WKzbKk3leK+nsVSfKWYikyujq1XlLi2hDr5CsEiys+wSTLZxlKE7n0sSYCVP10uj
SR/0bqqn2ItAzc2dpfaoKvRKbeQ2AP8flVupnid722Y6dnhNX4yn3KlJZdSlLnOummR0ZIYA5VSs
gUOmvBk7RE27gtQcTLYHnsxqOfFe8lgxepco5wW7967Iid6uMCB29XgGT6mdcnLtvFhKt65Eo2yV
Wbcjv7a0ctjqWku+AmlnkllsbHsy+2HTsdGsqoGGbL8+KOA4RsuhkRIcPHnG1Lp8yI1k2tumxEAA
jz/xKaPdpPhG0lAETVLgH+O4nZoscbNBVR2hrZ9h7Yv2EKl6mgtPj/Ryup1r2YquCsHfbcJI0ifX
wlsHlhVJPCWLCwfm4kLGvipyu1qo4wbty6y5OpxFrP816ODSrggHgJtyKAYbq3rJLF2SdOx6Vyha
U0C9xQR3Q0CGtQROlQ6Zl7QNcUbL3DbjIVrM9qIxSJHayv2kZ9uBnzPtxs407GulIO0iyPNcwY0p
GhoioAd0mWRJFIbCeHAu70xzNq8jo0of6szpcC5AxXBnLvIEqy2z6qtFIsLSLaKqO5NCIc7nGDth
7J5CzXKdVifKojdqs/fJ3CSxT8mz8n1nD7G+l9mlv1pIcMrtrFiT7QrKLfksxFC0JQl8mipfjhn0
7EyCAHI/XmNocLs3pUtTqhpGNemYKJ4kUqc8GMRvfJgIZVCDLimEHFAIE7mDIi4hM6Uc25Cw3an9
vFqnK94ySBUjo7iQrhRYpQR2qBESS1x9nXYzpZKi4lJZmx8VpyDMsjHhJnmOyWjIjSRtZq5th83g
GqnBNbMi/CZdu4ixEK3SSOd9xZYk4Dwr5mPLMT8MUyF9zey0M10tVQjjky2V9OS4GEcSJ7puFK5o
bSnaNFGZ3jhVQW5BZieVRgjyFD/korEU12kghXvylCQRwxFM9aXJIs03K2Nc8CXBjulWYSW2uByF
VWANff7eIOFK8bKyLROPu3U5lmbbPOKPpSK5Lle9Xc2BWbgjZmZI6g8Zkyg5yEpdiRp3Jgym2Zgq
LkTbpXcwqpOdurMfY3sonIPULsVAqKFcKfxP514bg1HkrXnqhyqVL8N6bPNrezaMbnAzKywL33GG
rqgCYed9+DjCh59CLwo7qc+oWaDlfsE9a7K5sZYGQ/d25Y/7jskwxiCGKaEA9o1cyNou6iM1u2/z
2C5hD6qN7kpZ14rbSZrRsMQhaQpHa+mr7COOVLY2u/VUdw0ZhJqV+2JI83XL1Skpoz33J7s3+4W9
zHYwOWpFrk2rzPN4KDhIXvmWADePPatl/w7CUpesAwbcYf0+TAdT39qdEjsXiVJ2hT+oncGgkWqn
mj8Uo6GV13aYUywqnZONvSsR0lbvJ1XprHsrUTt1t269RRj02BWlERnxlh19KSRuLeGOy0wDOxdY
tYHPq5O2iQUBAEFi65nlpXUqMl9D52q68oi0dd+Vpf3YpYn6MIyqJN0OJLxMbKe9fq2HZj9ezVOh
PEKtz2yfKj5Lgn6YBiXQMkWNPyiFIrebeQxJnBhVgk1IK5GxCMTFYswv7Fqax21var1+IktO2Lhj
mebkjvoY3Zpqv84uFfj7qT23tjf1E5kEHMFKPctuCGIjcIQ8LqLmw7M8nEaixVKpiHxdqZEbNbU6
Yj8HH7nhhqxqyRd6k13XuhoXW00s491QGbHYOJPeJPssxfDUXcaBGwxwLAkDtY+n1tfVDNNq0jIs
kokI+Gi0fZhjj8RCEnJNvR7WykMo8tLe4X5nSNuo4e5hGpQ3YtsSL4UHQZeFBNz1Zbi4aCZJbAHl
DKtNH0qO6sZljvcvFv35TZxjp+MbeiI2sj5OEbRAHh1ggCKKdmWsN83eyirlBBtV0X0Fn1TzXGn1
XneVoba1rably1c8WBiDwixXPrKOicSw20QF1iiiOLokOWQECbGKMD04Y1Ofj/BL7qR8qrJNznnM
LuYBL6IgtGwnJtcrIcgMbrfOuZblhCzUhfJ8EzUN2IOapGJmB8QK25siJtD6bZnBQmW9xbK4LM3u
WV2qowMhs2e4Tc2069j+deVrz2y1gOCYk1An62Y7B2VfT7pLMKF1laeDjTK/cIw1MSgaTtBLIgwm
y6S8HVJhfowbRYRkTJlrUFk6TwikF2J/PGuqaSoj5mXqWt2YMRb9unxTlyIj1FktCvY3W0yfFjUs
7Y0qhdo1CEivHfoar4ZAoaoyg0Ft6X+pqyZx6WBH3Qok+YOiHxqnmZLH3GnaNgORVkJsPNMU7d8d
Li0i3WZKFX5e1pAAT07a6NQpzqwcI2tJyotuqJv+czVZ41c9VLikQ6yayAbyTIr9vDeNgYlS09VM
m2iZvdRojF0i0CVs4cZ0pl+nWknrEZGKfB3qcybtMiNJrA3YDZXfQqpSdalEWjFsWpwxEbm2ZbMx
OqlpiZErVJ97mHQobSwn2e2TObHcosprQO5i7EHNsFF8VIpBJkwsE0S6o3WQrH3n6NlDrS5zd6nk
tVXfqJC3xS1xXa3YKlolvjp5uzQBjk7wDJOxn+VDNmKNvqkLtbRwRxajGZBIbM7e7LR5emCkPjsk
n2PORlzLrFRXS6plapBIkjA+lFrW5ldoPtL+1kipnhPauUIM2SwFUlFTCsTb2BZw//utWfExWu5d
SesTTCY7WFqJAS9+ibT2LBRx+jWSDBlYLCUmZ6vOCsP8ZRAqATdN1V3UQialqMmj1XAwtVC/K1DW
BTEEFS8Zcx6Jh1gT+Jpilp3kOwwM9HOesISmUfnAnpQQZd0veZZdU12FILaR1ivQr0Nb3musLBNf
3HmuvYEu+8HObFt4k1FhFZTJZk0NjkVq5rV9bT/WYQxaaVedXnlKVEkpxVUhDcRaGOO5NQzisi9b
PXLDUBkeqVrmaZPEcW54y6w3Hy0yqk8WCSqyF/ZNdI2EX538ygzLBUyvWFpfpNXywI7YkATnxHIR
pJYIN+FAdJVbaJzXjZbE1odkJKGIjUlnggsSLxluTwTgV43suXpbD0VbuFWqi/fTpGWdNyXgYPgS
4EW9sSORfI0dKoVN36wQBhRZ296hcagjf8E86RMDEOAduw8ZAYuoJIW3qLKSzbrXvli5Cs9Bjka5
9iyzFomXIzsj4thKeL5HAoMMDzE1DX0xEN5llvBdt0Qyko8aQ/X4MFdqSe4IJrStK4myzL0e4f5j
l0zyUxqG+QBUYfWC2WhKmapLQ9+7eWUOpuvQaHx3UfqjJv1/JtcMjOgXfXoZVfkrqhkv/9amYzgH
NA/reVUDA3uto9DvA0nlnUmXjPoLBQGvWfnaf/HMoLiCBK3kNIyRsC0yaJ7/mkjSp4OlMZCEdbGK
POHG/gF/wVwBpReAE0QiDgMdk/eIYOXb2OgFiFzFcscU1dpYqdrJW5EvTkH8Ip6Ifb61tVy+okMy
bgnX4tFM6Fu3nyTHIFa6ceYvkWRavVfGdvHYzOQcuX2bTR8I2BgvZxLmPnYJrS7cB1zTRWo1utd2
6Xihd2ZsH/O+E4WnOxR7rlII6fNAEqIghyh1JjL4yjL1GiQrJJGnc157Oa4jt6kx9cIFY5Qnz9ar
eQgG5s/aNsRe3LmXMeOy3IXK7EQMqywY6MXh1yiTo8JfwxDnQMn70fFkpNnv5xmXWXbehCNYSZ2e
LHoZy3Mkw6gIO81zlMJh36f+IOQp9UEtGMZiA1g1nl1j3eclpdK918ckQvA/ZiXa/xasnSTIynDY
D6dxjM4luFhbSy4HjG3G2a7xHRklNU2CotbS8uuLJXf17ZK9lMi8xlug7CJ2h14Nsow0DFbO+vcv
LuRY14s6m0zoyAC8zGRrvEeN7/zOm+XtcsEe7FlptHLqVrkBi/blUZy87PpBVS7HIdM0X6r0ptiJ
CrfOHVl8SXL1688Eifb18oQAydpkVSINA0r6SV5TUoKEYdJ/AmsSud9oWf6hROn6mDhOSyBXIlXx
gUmQ2gRWa6olHXvsYDowE+UZxBPJkFU0aUz9unh8SAUu6n7MRWvaJ6AJW6k+RNHslNs6V6KrKeur
HivczpZpP2aSJHlGo1FGqUwNrpohay+aHMyKtIYsdTcRmD1oxL7y4CvyGFJkEdXnjhJL3ZXWKdW9
rc+J5tpDp43ko1g2hOVIV7xcIobX70GY4NrRaNsnfHZrcvyErhXBYkHv2xCCLHy9T1okDXUn6l0u
tHE+WIk51L5UF5qyIZ24/yIXPLuQTNuZZxAgucDN04d414Iz7fpFAN80iSHZW8PIjafOjo3DaNRj
7I8ZBGpExoAyThdgFLhMs68yvKkHBqDqnJZeCih0KbDUIgBpUaeWzmMpPmXNsuhu1IAFuO1kSsNK
75usrSOTKTwRTO8cEjPRRldbOAWUwln2qYuGCDL0YCY2PDsL8jNRAWHjGXpVNG4I//9RIVh49Pqs
YMgIOTzR3TYmnhWhaVaqN9ALdcez89gaOR1Vf9FqRWucmV0xtJ48jOGhNZB+8UDumVwJNbdVb3H0
/j7WnII8QWGRYlXZvE/kqxo6bIO7/2wZeYDvUyH1JwEgFUF8wEVkQ1Wj3S/UwbYbil6aPTWFfR/E
RUs8UKYXkLXS2CbiewID6g6dZHMqQPKnWzKG1YQytdYSV+47WXdnrbSn7aToCeDFkEJ8auwGOmYi
5sg6aGVmnVVdXhCsrWmTtCfaOY39aCEcaps2a+aaVRJW5GGDCGmsV1KYtw24y/sMQOlphEf+FOuY
XrqD1Hcxd+NiNoc6EsVeqFJveJnd1iYqWNSAHUzjMxuuw+guggzBdjEu1JTa4VAzQVQ2tpZmhwXe
hey182LcE0o13QGF1YeCyMKgnrrxaQKAvE84i6pv6SKtPbq5pPKjkSLWJWe2L7yaKB2wSXUQV6ad
zbZHy1uWwVjOqbqmfBL52cHNvMSDSf9sco7vc0mKjKNdO07iqULJbG+GjyJtFyYYkms0fWd4YRJx
NXIVUyif2YwAXVHL8ZaMyqLf1BoQkatnc9J7Cb46foj5uvBye06yTTda9h4XgOZrzgZDWHJVjorf
dIa4W2xUrEGpqeKkkIb+ZPQjjdOome3emBSJECoCgAxK9yJ/4ipC4iNICStnh6aF6NF5qHS/mc3w
uspjLd2lS00gKy0TwZzVnDMFjcykE4AXlf3JVvv8HJ7NpBz7pba/Tky8L8n5rJ/ipSIpVGo0o/Rl
kWPrGDWCoXqO3dXi4ZCc3cVLL86t+r/ZO4/dyJVsXb9Lz9mgN1OSaeW9VJOAVCrRm2CQQfP098s2
ON0HuAfoeWOPapeRlJmMWOu32/KD5FZRh2w04r1v4MDRM+RFmGZWzzG1WbP9FLmqf1z7lT/GQ0T4
kD1FNGivRR/cZWbFIlxn8xDsa1IG2n1Iu9HvNnP7Nyev1jweg41c8MGw6yjdQgdYzKNns0i2sCmO
ymEP3INLRY8ibGm+bIPC5AVDuc23u7q0ZLfClC+C67ECOXLFH3/z/DKmHsH2447okTVxax1ej7bT
hdPvdmkZpVE9lcRx8XHlz8y08l6zG3YPplrgIXO5SOQlNd3U9O9mm0uPc8eWvVE/vl0Q02m8QOmm
Z+iznCzYsRrcykhJhSFWguMhCFAiR8FVVa+bAXI49A/22tOd53AM6DRs7eJuC7y5pzTUyG4WKuSD
XY+8/1eVmU14NNa6/YNcy/HI7cjXl0EawmdZMlo7YRkrjmOr0BXiBCrbtMtKOxwOLWLr22jVU5Cy
iBYgIAMmywNNjz3F6hKFALsVs0Aq8qrDkikKYPcpD83XWY3Wn0HI8NtrMCzHJMvmd2gijPdFlzYf
cmEUPyXcGhS7X8vpPMPiemBoRHXFMqS7PLHDifbRpsunnxbTqptmRjF1+7Bxwb7cFdgzrinTkbva
lQoBSwGReWk13aixX+RSAiPjdom18MXKwhRx+hfr1j6DKBu/AYTdj2gbxzvWv+CtGwbzdyuEkHEE
rMjU42zhynMK7pLWyqK1xhpM2EBiBiVRarzuKmH7Kt9Id8cii2/YK1JX67mjuoACCMotGk/uCtd1
vnK/sUHy7XVmhFttGUvDHO9os+0AleuRGcvNS9e88prOe83MsXga+bwT6rl61cNQ2Zz7fW2Ku2WM
6jmNxglnglEsyK6IFZs/+kx77ErGpf4NeG7LU7fpmzOeL4NI+ih3s5RLsLqfSzVx6axR5yVFlY/3
1sYsCXxq1b9J7+jx+DIm/Ug9te+VzsR3WJm1iv0yC99DPfHmW61BlywYe0ZWSND53zX5jkyRS7/S
/BqNrb2rq8V/3oba/xzBYD8weJjk1KkRLMmslBz3ngmJFNvZBuQDWmA6cUHcysXg3ur3phX+O3lK
m7eH34oCY6P8W2L+rmgVmLsYYBtM3gPf+Gms9QJcu8q+XXjKfnWQOL89VP8XBM4QqK78DRlx2Tiy
SpuaFMHrPgzqgTt9zod7FUYloPuGO7cnBRmSZIM+cCGdQeZ03lbJInVNbbaYqnoXVaHeEvKdghbw
OKz6RHiYpWO6Dzfr2nOWLTgEY22MV9Gm+v5tzRzhJotRGPpxydtIJ5fihCfPcIR9OxtqkcfB2EY+
ka1rL2SZTd0mKJ/SnjtaOul9GnK/WiEzXcamnVHPnFzSchjMfLm23nSoJC4WCYGO5waxLgnZ21tF
/3l9loQ2rIIbPcyqPG6z2Zv3U6tZF+KmGrbiq8Bb7R7XrHaWpCPmyruueyyPyLoaOwBiZsQRzb3h
r3O/JgZjhJ04lPeg/wbkqso5ofKaXJfEJ9reuF+3aauukaAYggxCU235tz14tbHHRFIG9xWqUP+7
HS8/D92P9Mzs6pWT8WSG2iSkkkjkypySbW4jOyEsuyv2vbAHLNRy4afwinBllYHgWwMMiZMsXlQE
IFinpQzL6XVb5da9AL43NqLoyhTPU9mgmEWvvRX+nlHEBgOLVCmn2LvIER6KHA1lEFNAMPiP9Ft7
CLGKfGH2hioKuEWphueqW6qtQpHACdmpl3UYpwjSK/eRTjiZsQU7kD+XRLG8y1tCHQY936hABrRu
9EZYBeWl7NcJT8IdpHk3SRc8qyGbdX7oey3sJ6J5Qv+mGbLaTlZn1a+RccHzrUqA1Vdrw3gTznQI
W6J0nbc5X9YfBWXYJGY16AttJu362GbO/K6sfkJ9s0T6SvprEcaqEjPjiUMkD2i/Mp4NZuslRt+1
+Tt65EuLAW+0s+vSD1CrzKwXZtLBPRwaiwz2pA9n+z3f7F6mg5pc6yhzEvh2Ybd5/Sny8sg+W8Sl
mQk1z6jaA4cXn8+X8DmjkBuxtLrrRphPs3TTnRxrJ99h0tHVbh0YydOiIVT8XDpNVuzKCGqvu9Qn
oPBrce50rRoeTY8qhiOByo29c4XJaL9a9Xi/YICYbRoUdJO5XN2B4AcxdMGaMLuMwVLkjZOCXNeP
Mwzwb7uMnO+NvTd7N0xJnXY/ZA9Z14oqzjoNiuw7algAEpf52za1Xd6LzuXA9uw8uARLRdPKj468
rvEtbm/gVvVn4COBnMtYimNIgi+c1RB6LBPmWrN5h96wnHQeTC+L64yvHrcg5MwmW0BzZNIB6JWa
H8KuU2XsLqTpHAgzrsPEYNsFHoXduLPKAOrFjLLs2Rz85mNjXALd4oYwUnhLp97L3Mh5hPJs+6Ix
PSR8CyJFxjRDgSOgSCjck+2V4W8pKCQUfrGItOwv1jZ/IF4iriOHGJuCwD0qpRxrGfd/W3L/C5r9
5aIB+/+jZnE3qvnz323jl7/xD+CM1IAA2AwMDJgBWRRKlX8AZyQqAVlhwsShiY/nYg7/J3BmBX/F
8EMUXIAbCN3+JUXmn8CZ7f+V4BCTOgSUXWQUoKf8D4AzjEL/joWgSUV7GVwCayjWRtT3v/V0czhm
5jCSXu4NRP+kgzOo6otkEkpe3dqazcT1qwy5CiFn4Z2xmh0FVJGnwul+BlUvUk8aq5V2VlbWacaL
YN7wpEPaRtmcib0GFoF1bex6IjEtq6KzOao6jMNFq/ElWIgGOTnbkL1hMF7U0YeoEDfRnNWf5kzM
adLq3IpioPTw03EaCME8mu7FErqfQckBQ1V99V4EHYPtTMCaJG31w9Uta4gnmq/ookrcFpYLrv/y
ls24eBfEJ+JuGk3o4sh5M7Bz/ipU3e5chB73Q120CfHL4841F4Yvd8WH6Axlfs+qJAr2qIihBsG/
kfCuVXA9QAvxNBmErhEzcjc07PtpLbvsYVqy8KqJCu+w+dtyG+BxZF8tR9yjk+IaybVzy3BJuQMs
qP9tSvUR2YgPQNrGWMyDdU/lEuX1uNm7PZmv7Y6wUfYEd5LLgQ2n0ckohXU2vQmMvfe78E4Foviy
WhMoJ6ifPfo0T22+ZM9R1sMTGTLMjo4/h7uV6+Kl0CZ/b2hUufNC8TOE/UczVFWygulAIZTTWRFc
kMzromMnj1CQMy0eAIeqF9+Z94Tbpnnnsko6W8ZGhdwnzSma33dQGFdIiaBnHUpENkepl2qU1l0u
rJuiq14Kx6tYCsIhSu2lyLjJB3HFXMnA3gndfA/6YtoAwz1aTrMUsQGXf+PPxsLQ5Q9dEpQBpfZ8
b1yKlt/fKaWXswp4t5b6Aut0fZSfJjFQB+/axlPk6zyJ1IVrdXE99a3fHaI83zhQoc3gu7yzqO0R
elqv+wuRxZEd8fXUrZ+x/04O1OdSoesKCL5UzhogyXFu2mEjBb+K1mv8qreebB3qvRk9CasxUCcM
9mGs7exG2HP/3JZBcyu6sfze3M0f41VNzakeC02e4opsgBDnV5/c58etlX0iozD/rVQjU7U55aFt
Ow/qzyxvpW/xATRsoKGlwHccqpNibktygwTpdq2K/dA016TK9wwIZDeCqZQm2BwXF5IZGOjK7nkT
Gi650IZoKb112vnD2vJM5eoZH5T1KI3ZPpRlJiGG1xeb4EuU4vBgftnla1qH7XlC+HNFBF+ftrb1
a3awDI6Nkz2KMpph6lw4ra73q5QwnOUubBc0wAALqWloLyHB8LBtZnM3Gl67Z/V3boRlRHcqa7fb
FoFdwoqq8PSZrDlwx+53l7lOAkIynxTE7ZWE5NpbgXq3BivbEdMWxmuwthdSb0yQ9LxmRBwsV1kW
1bS7UiMd7hfe+nNmGqBZkVz705q5z4zX1ORGORACU8LyPm6Ep2zFumtWyVueF6L+FS52TVA3f23E
kM5nZxmTbkOQFy9WBTpzUZ2gSGObmtN2sLMEXTDwjjEM5UkMvkx9kdVvsw8zLWfLvaoWA08jartz
B79tBsO3rasvOpODe7kySDWGVySqXz2yXdtOvS5Nua2HIJem2GdofCsz5q0lU7rNsjYeK2OevpRV
5frymHljlw5d0IWMzUgMUpV51jHSZvtZuWuW1CPAoyxd/4Zg3NpMy9p0IP4KaT2iXEHmwwLFlLBD
JGFdo4Di1LEd5dIf3/AGPiwqQ31lZXUWO9SLpKwUe6ebbpYLRtuZPc7I/sSGcGdsUx0LPnZHFhcU
doxlVbG+sqWeJZopn69xbRZ6F4ngy70Mg26+7wN3X46mnbD9H806v83sRiA9rJ9GB3/kIrakq2Vq
yjrmdw/KIlZtFvy6O9KgHYfB+tstnky0GUbofcjNQsZg7q1BHzpt34T2sG/LDdS12TlNAfsZXlGc
jMCnviK38kosmEigisQ2HNDpndayZzZrb8PBjoOhTHod7ZrM2aP6uGNc35FMmURRzrGh7YT+IcQ7
gFQAzj2EjDrDu0gmcKZGGngfnXLhULCPFRcQc/L1jGDIcNf7EXXKArD6zMEWWbFhaaJ7/BzlxGxT
6Uzm9QIcMvnrg9PMTiym3tldVP4ShRlcUXsnHbRfWflUNbQg1WiijXJIZWPaR8+s3du6Jq7AsNGo
nItqth6sgUs2NyqVtqHwX9B3DdGusqoXbMc5mPzM4UeKA/yCv44J2R7bfpiLS1RdbezGqgdMywJv
543Rj40Y8YDAy0y21sJxkf3ufY4Sv0OQonMWX81WeIqW+Yvw8PFG5KZC8TM4p0rm4s5fujaVgUNS
iNOdlzBqkyVHXHlxuO2j0j1zHOaxP0s7Lno1AyX2qdXlx6yP7rpgWBMCfPK0MujkkE7W7zrs9ztY
M57gUX/jgr+xUGQGYTV9ba3DExHdNc5mH8UcDTxE3ZN3iRs0GpUwtCCH8rMYaYKMvdqvEPA5l2yl
PUP1nqDFW2sxt5s6CNakrOcHzX0Yea2TLC2HSL1kb6XWWbro4DytKDqFejAz51rONoejro/h5Ig4
HMzmbW46VJyrno+jrNobiVj9c8bZd0aF0h7EKCgBiKKl2DsXWGEeJ+vjYsDufQ5v5RTZtAsQNsYN
4iBWwd6+9pum2XmyqN5RmBofc7DdcIPUBACySsUCWdMfZBVnvzXt0yindsfZNyetR2o0jtdfQtsh
gTiTtfNmE53hFNRYkPLwg4RLLzEC8TTXKJrKklMPttWFedDQNR22PyRdXXOPpIvqw2nclw4XUtFv
byJqsKgN9V2FLKrXHpwpOcEzdUcx7/21nulJr9Vw0rPxYRXFnhiPCeBR7XNy55JSOQ/e1ti3Telc
NxOsCT0zxsEoN04K2/hR/ezeZNv8uJnV4+Thc5p7i89vfzXW/t6YunTJo+qnNLkqjM3wKYSndj4r
tkOp6SqrtA5SAuJRRGjiHZxhRJUrMQuoQnZxVTOA9atBUI/lfIRW8+MhMN1LvDXHlYQHP+ijZG7k
m480Jcl0B2p/8dlMohlwdVf4g7TLlrkP86G/6cVSn7d6sUjln59tm9HJb9xPEVpLDF23nSoWNZTf
MjG09Zir8K4sPYcNVlrr9ZAH6l4FwbCvxtzaMQlDFQrDx0Fbdd+ZDbSWWCbwrWVeGrN85LCfnmqH
WIc1WGqRNcqJsaReZKHjQ8crhivUlZecS/PVhkWNvRCpVrnZ22k1NL+eZrkZR3xSDQKazK2OQqHm
xrcR9LuC99SMa6kRBJFNtiYYWfMsxt1K8WVJXMoDCHH9yzUyvqC9hXeirIab0QOTkjM1kZm/bPdj
X2/OsWnlNid97bc3Cgz0l7nMRPwx654IyZy4jRZ9Alfgg2aTjMREEF4bkObQI9CIN4FROQfE3nLP
wB2cl6B8L5tRF8SDbNZB4Q65UlbmvqtVMujUtU+igCf3S9EosgkK0t5h8EBEv5Z5so4VuuH2HlWt
2ZM0OIT61VpCo6R8QwQc2oY/n7dhIFLA1GV3O6zTejVZlgGsby2rqbNEdW2gDuXSbdb34m3qaESA
SDfWaIGPNl34KNyimY9RUa8N3OcyvIAG8MAgI7Y+6eDJX2tHbDS61Yt33Qe5MQPu6xEQJsiy4dsx
Kt+P58rgzV/RXtY7uNDSOVMDUvg3Xde17RVn9WAcOMYLIzUK6AdYEgi4eA3d8SKQwi4IdUev8ngY
fLc09zbY+sXt48vorV2A2B9rpPhzki/DYjwuqoSadTE8kT25wCVMPOy+T2ZiptCzblPR2+9UJNH9
1PthQaS0JwLsq3mrfi1LH6o4aJpiSAmryvJTwLVj32t3GzlcUZi3E0sUexmZ03457TYiiXoe2Awc
SVSe9+WaonmWtjEQvOBz0jxJ3YCUsmByTQfSr+brdkUUFUfBWknNNTvoTwo16aLlZqT7NSe9vz87
OZq90zagDTzqorbibdXFcq6IFZquZsGY7QwNP5eDEBpGWaKcz8YsHVqDBabsij8rNaMnZ7SqL3KA
oxQcTD8IY/ROeI38+7wJwcqmrdjz/hgJJVEhcf9oF+nbQnUeLkZ+v9i6fi6yMK2DPOFjeQo9g4Cz
fPPj0lBmWgXGS1sbdxeFn11Z/kk4KjhKKDmnVN0d10aPnIkttsmH97IO+50/SblD780xFU37QFny
kZg3slfdLrqtZo17pAs/hVLh0fX1a7s4MmmMgEJGt7PubSHzJ2H6T3XD9zn0zcs25d2uEWNSCXmO
mgyR4jTfo29J0V1YmBSMK6tClVkazrOyrUt8TRNbqn6d/b7fr8VCfFwkrcTs3Ie1cz4GlN5sByKh
xZKoib472NX4Z+z83dKtr/Mc3c5r+Sam1XVjOS3ECHvlK2/1xyjz+7yDNjEM+VlTYjlWJ68df5dm
dyQ993rbGu+oS/Xhl7wBS5Q0I1GeOY5qf7ZI/ZSnUhIXhR3l1W7NR6nMfa6tuynCsDE27VlE8x/k
6AQJZVF3axvqCSQTFNts7jN3fqw2eWNJe8HMQIUllOfNItSVCOz7cTGouDTHn8gGEJHVme7w9dpx
kAx2miG+W1Db2AzGUj9sXf2+RuEvtvL56FTi5EuHoFKfzYjHkGCjw+USbItjI39KAbvui/s65Cpz
nB26jT2Hr05m0/9Vj9tVPtUL3hlcFpuiQVyUh401I6vxA6+8Ht56Cm3nY43A9fVcfKy5wtQ6F6d1
Ex/0/v52UY9cWWb7C9yDZk6JZrIZ02bNth101OuS2eZucul2N4NPQ+R1CuyMX9ov5r025wvH38FL
zLxghKb0rgZStLfP0eXjWLQl37eG9Wsn9zQtUHgSA9Dkb07aKb5l+8LqqPaDXtouXllY4zCsv4fC
2HdjTsEQB3pCltPVUpvXYWAAS1ol2kscSXFDvxvGqcc5KF/ayntQpT5IzxseChhn9OG8yiH2/ag4
keV5DDf4Av5/1bsB4pb6iWaUI0XL7C9Ed5f2k8nobi7ZbVktr4ucxQu1fBR0iDSwt1snql4ck870
MTzn2jwhJj8U20AijX8cBon4HypxCWoixFR7MO35iiKR4yDWczgRCKWqF4TciR/WO8vNTm3UPtlh
T1rvXJ+toUgt7RbXFL2ex946mKCxjjJeRDe1CTK0PxQCujtkJ87BdMezWNtdZkePDqVFx3zlAeee
l3EAwIuvlHRAkIl6He5DuoXutC/vwE9OQDXvpSq+BYPhxhWdhkjSb8kfm67NGTcat/jHkK/OVdTb
xBYQdzbknBilbq20zNc5RSQS3UNG9bEuW/BjU/k79ijUoJaTYPHFBz8v+AbE2DyAM9vABP1VMXD9
DiNKISjBOzjsJ1wiu7Ck695XN2Ehnr3K229zFD1OWQ5eYRAHgacpWSwJvhEdGu2Q3ju65613z1aQ
weFVO7caabtT6NO62t7Zrvc0bnxu3T7hbiO71JBXmwzdPXqI5gDc8SCc6QyoxfYNMnnEbsZmaABn
6yN5EO1BmsHeJiY6Hjvva3Pzd2VE56Dqd+BMPCgFfKFbtbdOSQeVGZ0IFYPbVxRt+cE5uJAcTcRQ
05/KMNpR23B0F9O4MYbboZPXzSyreF7Z6S5UJg2NaRVFSeuK77aQsdmHMdqhkGliTEsBozNkfRrJ
7E11Dp9YdVBc2R07I22H95zXJO4M6eyVaTAyxzeBY2Brrx6FiPZ16+/orkCnfRpk+GLaW6q35tHm
BXej4TTZbGstM7rFSGpXe2SLU2xuJhhhR6O9Fp7Lbr7Ne1bwjhlCfob5tsvW7HmYWcWLuvT3VmbA
hxnQmMqUR93RmNEYx83aftABJCiPCvT7PkHUprh8gYuUbNHPRaBvMotvXeFKcGr/MUexHIdluMNt
CBZojhI/gvzWsoXNn38hALqpZ7EfrSX16+1t6OsPwi0JioJfH3ofQKYlmtOY78PM2bXeeLW28mZm
5ghISus793XZ0GNXVvFWNtWdJtfJndRVK93bojSCG4/SedwRgBhDhdktENnOX70PosPvKm+4bVd7
iYkogfUw6zEZRuvEIPGKj2ePIQlhZvcBjnZa/OZAHTcKepFhCBHzNf4u6C0fiBcTHTzwZL9kokvH
JoNO55+JfVrvy20KYsQBT6HZoAp3oxSZ8p4OjjW2CrNJKsc7j15r7S07c1BANZ+1RVeKp1U8LdMU
nqy8BFK13A93YaCUfTbvaxdoG5/HwLLVD+e+cXlZ8jZPgPW+Jt6CtIjm4DD76sg8+FEpw0wwMu/Q
T5BU3rVo1FX00JT1SyumaH6PWKMYZQt3ReiAGAwhDpqqpuiEj4MpkLyZx7DJjNp8IvazqSE/EZat
k5EExQAXOF148D2KGbtPbRqAtv1sWOJR5eHq7Au42u7KLeFJDzU85cvWIGzk/cDyunNn33pGkJ7T
JevWRg7z6AU/mxVork5OWMXKNYvvLhCz3lfV6P0U7Rg8dpueH6VJOxRoJJKmeGF6CmIVIn+Is9qd
QDZ72np3dDj0H7OTkRDW45ns2KTClpuumavbwu/hFCJtvzA5Ry5ZYKHKE3vN1/cl6FcWx+xi0Q+a
KWerx9OW8z2GxYu9XEhMRYFcj6VhJtAhW9qNpjMpeRujpWz5RPSuN8hDS6SkOpWERpBcBtO77Ciq
nwDyW+qbl7VrftmlOz7MsIR31lJledJazLx/z0D4L9n2l0tMwf9Btv3BH/SvKVqXP/53ps35K7ED
CCiJHKC6jbRRlMN/Z9pMyLRLpDfyWyg4YOxL1cQ/qDbLpoAdXfslmo/uED/4H6bNJ5UPcXAUujSw
IQqg9vY/INroEPg3DfDfYrLI6aDVAAH9Ra/+v5TN9loJzaYJeJF7S3HQKF1dVBCkerd7Qpn9vVrY
xzEVESxcxdZM5tROi7n7Mxsb9141q+W321iA7DlHDUtDj2I58RbB1qZChhwkuWVbp3NLb0ciN2l7
uyEMKwt1h7UYqd2G1vO4eIT5OAPPZTVnW81Wjt/zalgGBr15mgCoKkh1l6kGVU1izvyTxy2nczXB
6nfR6nn13F11XlcsMFFDNp0CnGn5fSkNro5+pPGHIR25ekKScMgtE5j5m51n1ZSoqPHDs5pnkIee
k4ArCnEIgtVe7xerRxi98BghpV3c9Yrdk/jBzvaJibagGX9IdCkfJzgLf8c/4apkkjbi0IymzHwv
HVc+u60FNiTdQbyIXBUANYgjLPxBnjswnw7qCZtCbyRrNq54UntloDLpu/mzkANwL1za4NATYGLj
RR5cc2G6yvphLBomUNcJ95q3lXjhc6Nxux024Awt2zQt4V3T6tIlsFCEHDHCK6e96gP5Ff2tWrSt
lL1yT62Yl4x+6l9H6TTdYZkszDK1q4mQ8Tbd3SIHKsOE6ofcAyXWBgnL9E3ZSVCvYt3Zg1L2wQ4v
NI9juFbAsSSCX6hb5puitKc/gP12feUNpRzvALZKcFd7qCfeBq9eT0QHBONx0g2wnbPNjKuoHBEp
oJog1bSc8mBNEbY6/qHF4fOzCkoqDguv6DuYzOgxjufNrw4zExNPxPQYMj3KAG3toqo6JuTFIYDD
Hsss2Qp6BPdVoUSZNJoTPx5d3dx7CybfXU5K6wcfdoVGq0J3i2BQz14cqNH51a198FnadBQels2R
94S/aLR0o+8B60QhaBZAOPewBA1r0qbQ/nWo8XWnptKI0mr8uAPkg7sBp8pLDqwy/sZYTIEj7rzJ
GyHVsvrJzIT51PICBfzbOn/xynl6mrTTRXv05xlajaZiBqECMfwutXLfyhlwO7EHuNVY9Gv+ZVqT
cYs+S2D6hj0ihkxrzO6Rttp3vdnOOwot8K1aGqF5Y/SLcxytQvzAaedX+J6y71au9uNI1sTnqB1U
KcD64ms0WuenQKvyYU9anlUxuC9C+O2H6WBWOzqlziweGxTm+86TdrkbCDQ4m74yIHjAz9Ggu2a2
humoA5KHXB7IGSqkKz5Q663GHgAQHKwYbJi7EFVoF3daIw+iDTeq4sAsfZRtCv9sHBrYnZmM5US4
lFX0iDIjaJEgqxG7OwQ+k/pp1fcFMX6aKg6nyVNUZPlXh/X73QmL8YURMHvK0ew2qcwHVI8iXKc/
/t/e69GS6jZrZvuet7fls2ONpybvh6+h9HBJ24s7fBml5IcaipJlP1COxj4zGwbaeRV4fxCOjkjN
h44nPO+h9+JKF9av0enGq5FRuUIa6TLG5WEmAr7hLIj2leVVRTIzLz8X5gi/5BvKEdftMuToptjD
o9TCBjoknFloSwmeGNe7cFycZtujFxhqZOuEX2D5xB5T3LekRYJPk92pTL+YqGYDfKSLUA1flJyQ
aG14vXJRsgOJEkyUNTcRCgH/Gh6NidXtB2h1v7XKx+JS4rb3Vpy/uCFzY6JNdeN4bLrecna0rdqy
pP6uq5adq1otU/DVcD+gWarInrL8l8bqO2RsurR8+RIimDBTPwjzk1FcQEmpMAse+iIM80Mj1sF6
6w3bWn+DWtgfjsT6vLNrjrcjOU/dfUSINm7sEItA0o0GxFuFFeEu71FTxhVQSc+tgDgQjNmWDmHL
evzMMtNud5sncaeIWdgZQyxif1boqn8p0MT8ykQpXu0a7IOPOg+LsMHY52DNb7lzC+BKKBTr2s61
9/e2yP/OSH+5pKj/HzMS3Q3td/GvU9LlL/xjSjIZkxhpCBUmVicILmqfv09JdkTmKH1VFFKQ7EC6
NGa9f+qRGJL4f/y2Zdtoj4gd/R89kvtX3ICIeEjhcfmPnJz/ZEyiluvfxiTKwC6JlsiRgAz5agR8
8fv/YgArh6lAGdy/ruRLPQBb75oIWAqLj3lG2ApYUrvn3B+ZozjO5PzhhIemGxPHXqj3qHa+96Sd
J3QV6DmqlIs+YgtY8dHwF6BsQ+Nx3J6Im9mbQ3Pu6DgbxXU36Sn2l8x6c7KzYz9axmc9+kd7FIDG
NGdPkzZeO+u711YKVCftYxs4iae+DDnghGiqUzu4dRpYAzbs0hz3CO4QqIy7ICwTJOgpWSN/BIHD
rTVjoKVitgqdrkwnUQKmA+nJ7K6sHUIm1XSqL9bdxkv88nYJh0dve6TS0YAO5ESF+M/0fJbaOLsh
QnCORE9DllpVZxCoP6ZyggIycaVAUpkQ/PogBnk0xukw2E0aqJqWcPNKKh5D/UsHesD2ojakvhft
TvbdNSHYZXkD39bByLfDierHmE4ajDEXRcUGCKM037+admXuJVabpfkMaEjIW24Y+/lCdKs6Me11
N48/KGvTsPmZcmfnbvDsw0sYfeeoSTD4cOtt0SMo+f9j7zx2JEfSbP0qjdmzQGFUi7tx0lVojwy9
ITIiM0ijMiqjevr5WF13pvsCjYvedxWQi4gUHu4k7RfnfOeOA4FFJ86fY89kOi82YJr3vM6ed3Is
uuLZDNIDg2Nm4yRSCrlzdPY76ycmMSxcwMHBD8lfMBcdWiaBOC5PASbFnbXg0DZsv701JScFBI0r
o7qxxU+W62+eR9HMbvEdLxhOzZiRwhQq9pOFs3eagULCsj8TvdZHsPv6Ghpqf6dXtXNq90XjVKfT
ZV/Mh+x2u5Y8tizdiHCTF4MOe7Eowi3p2vvMffXYQqp+uqs0RfFO+P3V4q4P4QBaUAbXtWKBaoTn
MsXsUWIgmsVsSSpW59YZxZ6d8UFMgrJ43tMVXCtLM9bVv9uk5IpW3RURnHsTuofDRcpB+23lqFqC
6ijCCiO5PFjYrOhbmZ4YLMB26aphtAa3Hi7+CWFo2zAYTQpRRgX7JAMTbCWgcoRmerRGBOAL5w1E
DF+DX5qmKDeAneJCYGm0yzS8zACXe3HRlPX07MtuRrYcBMvRaAImevI+8fO9X4yHarQuNrtZM/gh
5LQzu8mOUCDEBuND4ZxNfCyIaZGMtExAjSs5wgt24tKQh7r/6tUTYrnMfEnYYdhiPi9JuVciCR+s
sK/PNHDMW/DzL8Z1E5CInDOZ0x+b68arL4CFznaGf6M29ws7DFYvcLrqbDnN5vSoZ/dorepeNFbk
osF2QHbsDNJZCcZ5nNRrIo0rC3VHXrrsHsaYcqY/mPNdTnoFK72dy63U5/MeHoSxvkrCWSlXyiZp
L4TXxo3KQG/oCUQFdcZ5cB+LnmkA4Q36MOiLlTO6M6uDPRCrMv3QoEDX/qK4+eXYDTHQo5t8rk4y
W9Dy3dtjupfsWaDm0dkxPV/wIyLkzSZvjJIZg5Rs9h1aoCT3zjSGuByNB1W8k973naTM9US20+PT
nKB/dLkbAgCEMzYDf4p8gCuNg3wIsc0yfw64e1BK76uMOw3CGmJvRtz2M/jSXctt3iCAWloqy/V3
YnzXhdqNKL4a9xFGwnHIL3mOjXG8Gwl1vF4d640jnku7jkYr/bSWAtt+/6w83Mmtb+6ZQ96gXdoh
D0Ahiu0iq3AZZVeBmB7g/DG3xbkwYP4AQe8zHc9PoxC4KSc8T445H7KEB+CaMFZDULiN0orLsL6G
wc+QIecEU8fM6gMpuXuuO+a6JruFViW8eGGRm90WSeRXJHx369UaGDfr/APGWTaAwRLBRTjNUz/A
J0i7923dkKXwOiwUfqqqvXOJ9gzfK6y3m8DqRGyL7K5z5XA3uGuL4UuWn72bPRg2bj0/bB+QcHyM
3LXMui4m6wO8VuZ7z1nTIfb5QG2TR0YdWjdp0e/bEdeeAzoKCxMoaXCjVeVeCD3c1a6LRWqaCH3M
i7suqZaPMDcjk+VAUvW30wpkBHPDoUFbeKcUYBuLxOirwtYHWBjmqRWW3is2xkQM949tlVkRBgfe
O9Mvz+1E3B1ijNG9cZpsfvU62QOzK7tnp7Yihw1zZFI2/x6n0H6FB1Scuhnpz+j1WMqVXbx1NVJC
/EcbTXaOUyIUh6QU+7Hvk2MPkG7HD3gQajyJNviqGiu9hkGSnpm+NHhDQ8neUesriHD6OXGDIWaE
hhUdVWakJDA7SZLSLhsD7LBQLDPW5sh5Xxi7Rq7F4R/60wVFL3dkdtvO1nNiJPvQNZF9qBRgcmC9
hAvvXScee5xwR0aaDyMJ3+dytWOkI69UrQmNPyrewzygIGy+UQBjuFBm/Wm1jX+VIrRfd4GnLdxA
IZoyLqyVdHn8j7sgs55tUhCKUV8vIjvN4fo6dB3LvPlLDgj7+QnEwYZpvLjeGcXd2RoCGfc4vndM
vGOcAnvBoQQY2BgibyjJT890zJr01aynN+Xar43d7NOiQ8JWj+esah+IgTsYqn/t/OmYdeSEwuIC
c2OZoH3q9qRSTGNIkTn7e3/djhdadix6nttOWSQMoHFMvrN8yyiUxnBazRQHnb4eZi8APxR212VD
GqOphvqlSYzgsCzJHLdu7+zpf3tkcGW4cK4O0hmOwuuHy2A4TVyx57pHNZWszAAyNrzmkOinWqhs
L7AlfniizVyesl1nRU0mFrXrPfZdiqqhYVwOGWrhod1If4rdZvEjTzf2Q50ICiKZ97f1VPjHTizi
EnQFjmU8EPolaTyRnSEVNRdE6opEByfn8F9GR56KXrLunuojO1/cznaZ+iWP0AAGVS2TnK6FBf6V
TxIfsy24CuVGf6iuipb7iEW84V9zV/f3BUGQ72IxmH701XDDHG7WPMJ696M2MwV7McBeFYYBmqDW
0G+Ki2E/alQmccZcKT3osGGY0XG+XuGkL2/APdFk5cVw5pnoEv9HW1+smQNSB0UvU7vlWBnFej04
aXqxJw6OwVrqW2PAL1KIry58Kvzp2qW8eNF1sZwHMbGgL5B4qcxzbpw5mX4YfTa/C179nZdxIE15
4sRhDmsy6HvvokCa3Yb9rC68lOQs8/nRL5MxrnIsgnXevRSLFTLoRqu/pSgzxrGW9UujUDyWln9u
EpxYIWnoDxzGbD8ypwes4ZBUMZnXReMYd9pS9SfG0fol85W6cQEKcuthoNZLwL9Xr2QUqr7Bbo2O
Hxlx9kxvPd3Ipj2GVhMjzt8XRlmhMiPpwnGD9orJXBcbbvGclt3rYhnJMUxSj1vSSKO82/duboHS
WdUV5ipJyoC7PBlroX5Wdui+MMwD3ayK6dSbVMpQ3sAq6SU52EvgPft1mG2SdvsEvc2K2nYyCj4u
aqslMLJDWKSXMLfgCjMdu8Xapa+VM+aPovS+2KlcdfXwOo2SzchlRcefpU+tWsHmJWNxi3PoPOVS
UcJZ/ilxpzOAoex+SELWoBO7tSCBV8k8dDMkZDdiFk+MH6ZoNdtbI5logJIALqebsPmX8neLNjGq
gYXuHHz3djv/6OBbwyr+szY84SJKzg2OsRuZUrCX8iuV6Eqa3HuztP+Sj3CAO8w/Y+4+JKj3r7xR
3OTFd8lnGS+lRMfdDw9mzkmc5LKO2eIX+xyLoWvYr7U7U9rmaQ5IFBybjcwoHcPHMkgjHoPX7JrQ
WDjTxXPN13ocHga0/1dDr+kOkO+mVm0fwxZT3Sje1da32DQpqV9cWfYWDYFw3vOm4nb02KayXqdh
CsU8x5nPheKFV0x/EAUXAUVxZ604DqplV82awDDDfknl3N1WUiB5HLKQdJSwb+KV6/Z37mZt7GRJ
cu5Qle0n1AjIPZYaKY+r2jOHrAsbAsXIgZu+vy1Kre8KKSHkj1WudlWrCu6MatvyQUtOO18Day83
R1WbstZjqjWi2YeVVw0STwAYGftmWQdCnZXZd7/GaWYQVzaKsDyu73giPOazH1rebSe7QnnY9zfD
iHpzRU2rMY93p8boEogAhenKa69nzr6eXKzWuNnWYt8a49FbrN85+pJOtz4CIwWi0PLeaYo3WcX8
E8wPwhLcLuf/WLyGZcv53HD9/3qiEmU/f/3jOGX73X/Zu5zNxAUJy2Wt8xeI+O/jFMv5Q/ge4xJ8
04iftj/y1zTF5juuuWGRBN/1cPv9zzDF/0MIZIIhXws9tLX4vv6NlRN/9J9mKb69vSysAfylIf+T
uPbPsxRAGgDpLO9KG0XL9A7cXTVxF2Rhcw4Sir8Ag7mByDMYquLJCVV2kcnm4MQ5Tr+QtAUKwWIN
n0IrdcUJoXfjHWQF4fR61dgir1Wdt4+2vyIl9NI8DEHktzynEJAbw4Lpu5LNoe9qGw2kpcMhwsVP
qcYzI5dOnDapy5MJDe9SLJzzrJTdvJt6wBVTwRo9xxaG99EzKRhlmgg7KtuCYLcG8g2uUVU/ZLKB
UwBVAZqEMI+9RKd1BE1Uoy1lyqAJr8Kig9TPqng83c2dUZt3EKssGMi8KvOm9ozijd1LWJ2KcrC8
twAO4s90aNYYFvC47sy2ttE7AwMJly5U3V3juysBu8mzpotE+VElEECpZ1bXMl4d/opN5begZ9LV
2t3RIyjjreu8BG15Gm6seDwiXcQLbeYiqgfdljem8is3wz5SOfc18+js0TQWpB67PLHq5tcs3fx3
CzaAczkYCzHHjM1F+iPNQnpK1+hEDQagU8thoX6IGmeeflEDWg7Sw059Zq2/fKPeES1+ek2a4B4t
hncvltI89UmTI7d3kkoe+t7VtwGpfPk9exk4OUZv2/dtLxPUIR7W0zhPa2t5DpQ5/c5tq2guZeJl
2GjSjU6yt6mYn1oZchYaLCdNDtWTKUZ5qdepOE1MuFHAgg5hV9QjBEjszPmxTFVvNjvfFxU4POmn
m18WfCqbe1haVXiLWjYEKV2zosCwjDS1B9KQlTPBi7s0g0HPKRxOrCnoVYgtXwa7JVAMu3BH6xOu
TcjMAOfPsA6xXycN729aAWvWrij9/SyUHVwP6ZSRYSOceTmnluP3ezaC5Plo6VXlEV1AgI5y8PTV
Oud5dgXatYVamYCPinu4HeSrBL4m1awr2vrcq8l98SZ8TJLncKzU3B/HITSpJOkgxr3ZeM3Ngo76
zqiYJTDMR0uNaLG60yBQ683sYuCZQMF5GEtn+bF0C3WNIqnixPJmvKTIbu5xb2/hYcts3AXAqS+T
Ihwxmnu7BnbAxuvFMoz6ZCOv5L2quSX2/VIBzRt1AwsbyOkPWyEP2WWc4eemtcVltv3mZ1qn3nvC
pdVFaPSwVQOhRGJJHPCKcatOjYXcMuU0Z8C1VJMBxifKMidESCb7ojBucl0Mr17iZk/zgk4nKDYs
9mi3SU+Ra2cY2p4HTSE0/8qABicrM8gBSWdlAOs2uJsmPO9TO4xfPBWEo/dwBls/3M25Q20JqJuj
nusTt3QRltQRXT0T1OGY7TAzH7JYZn/Ylt3jv8h6YQ4EEeWjFQ2UVJ4Zgf3I7XWfzN2qqnPB5Eir
76abqOFw+hcJo4UYCg/lpznXObXtxvwdu3pfh8PUozXDMBVW1+iqWgvMo9fOrNsmTNTigDnMRJ08
O5M4AHuvwzKafd58YF1m8ZSkNJHWrTP17jS9VMmmn6FY63wLKkiTleZR1r1hM0poRNpG3mgnzq73
cb0+K/gguA1qG2jFTxGmff0C/6P23tdSqOIpsIGEHrSlVXcbFoPsbr2kXyW8iqyzIC9PutYPXYam
AEFXrqBiFlOFU82icU461/upGVxuZI7WP+FSFUdaDQyYyqwgztJ3g4IyYAQwiYO5gL56LI0fSKFn
QHklRiqvytGHIXuOF2Ycxc7mL7plD9RdBYUXPGZ1C3pkBDzQSQcL7RwE2jiG2qxPQOX6d8dhCFh1
dsjEzVl1PE5U+lKPYbBDw2kd5yosX7LFhfczEP2wM5UZImRFRe0M7GjhhYkzKlvjXnvNFE2djXfB
q70jKCAAEw1Aux20aPdjXCg+h4kVZUWsJ/76HtBbNqqbkMe5sZvbdXkqOhcgSVi6w57mx4mTscIW
g3mDfXvd+xtwxg4PAhfwEaWD9ewWFVYUYCMqrfRVo81vTxjWk984vsPWgVEb3a1zDrOmfikX4LLX
6NfdI7zzT+TlbbdlheIK1BiI2l9J6fTqtoHEiaUl9/nA8Yvj/rPHLI9YdDvLu0Q2gYUIXW2N4sCt
RHI7d6VIf7Fkz3+6ngdZx5t1kd4wTIKJm+S5kcTcIHbsTFwyuz61/TEKUzkFkZB9fZn9pTlKAFrL
ToHSB/2/zgTXAPZud3bg18tBikQyPTLT4LaUa1/HOA3RJ8OOPeZ2jxmkQwxHqgy9SBtWWNpcrK17
p9ZmiL6syEPE0FgxtrjxwDkYlaqwubExWMOxPZZOE3y4ejXjdkL0ADfUyC9V3/qw3QvvcehgGUV9
EabbTLaeP0vDoS90iuYntTTMCs1I5ZAYE8m8CKMLtj0EQUQ6yYafo2fy2YNZ5pjZ5cyP1q8+g3py
lxTp5B+WisL7CJN2uUbFaN9Ujev6uzzFdbagV/kGap4ux36tO256nGm6+jsK8D9Lyf8SLPL+dQn9
+LvRnzSbf1Pffxuy33+LuFbVP9XU/PG/19SQQT3hbPE+JmlZJmCo/7uiJCyEHGSfAK3AsYl/E4i1
/iqqnT98qmUzDHCpsDZEPPk/RbVBmCJ4BeiLgQNUAfziv1NU+/4/F9WBGWyrUGprlpMU6Z6z8RT+
YUGJMNTyMMwccKvMsZOqJb0lBwFHJg+Ttr4ZOwMnE7pf2EETwJr5amYu95ZtGMTI+xO9iRgADOcK
8DCHm7XhOdPVReYIYdNTsSYBPoyKUFU/loq2A2xTDuSz6BfJHn1Df5Z/YkAVRNIqdjY6aP0nKHSx
YIait1IwhTJf36KISBRjBAcLlv6TMOr/SRvFyeyj+fHXlF1OmM4vrfTD6qxHyPavgd+1y5W14FGN
R0OlXtxKjD+2pdj/je7syaghAIEH/tolH4KWt4knzAvwwpsKpN26dgqnLjzlcTe7FWOErHblbWgA
MoKhptlNkLK8GruRpuSzAi37YXLqIRd3XMaJwC3Dl1Xm8q1ly70c0jkc7oqgJjs2CEvrWzEEZgHh
dwrDoVDeeZonjEboUUsMJRYAcKcBVRc5TcoIaBWGWtAiQHvYSSWTmW1B0Dwx6+o6fiS5CByOyHR2
YijWH5OUlArkeyfI2V2lCCzgh4ktqzS8vTNLHRzNRnec2M7w0csR+Hno1T7pth6SY+3ZMsbiB3gL
w2vYsOgATxkJsxHGTrJy+9mFXfeovFQyoJSDp6KunMYFp6BPdpnD7PVorqjBIvKaeHRbWaCJwKux
tBw608d2awMAACAWeHn+OHcj47S1aid5AuQw9me0u4yVe523kjWeXWT7FLz/GpOqxAKEmCymTHaD
FwCTeV/AYO4Mt4vGkYH3kTmiWPYukVSsAV0UMjdFSTDfjfQg8R8yzwPfY3mdCUfDdmrESQVHTlv6
Rv4ZgEQELs/raGNthE2+sy2vtTYbA+7wNHfaPK5mkQZR3TqrwvhCBRVVjmPqmyXPQD/RtrXhDtIX
j/O2QYl4MqqJdsYfc7SLY4O4J6CYalPjSVGauwdAgUW5bfz6/KorJuNVVhSBh0z6LntvmGWSIaJj
+Y9SA4d7dksbHOXcDMv0XsG/aaKsHAf5hDZ5ym+LOumv5skfq2ucVfZ4l85lON1jEh0mViJIDg7N
WkOxG3XhJG+DHRbim9dtAJGAomHFPReQe+hh48nYV7ZqLu40ArNOzcWWh4wqRO7nZXJ13GTpIM9W
HmCqYgjEZ4PVqS3v3K7yg/sSogTogXo2nCuIGor9KHsU68hm1f0G6ztMMdGedbGHkgT50iywzVJc
VaU6tBjRqB5cypzT7AxmzvqozFQUgGLqbtOEhpF0ZN1Ud/aMepqUGWuwf6m8ngneMhM9PITsqzlX
sUZmB7c18xRy04KOqTVLQHWErJjDWRkQj8FnbN8FfVjIkyPg5t5Sh/b5aTK7HqeVxZNn61XK7NwT
uQfxdajxzdpcR3SGjMqCY702E9ay3oWk7GtCAGAEWIBCXCejE1P9FlNQqlKKH4KWYmO0idmN+3kJ
XgT57thpEPolMS7M4CqZN1EUw4D8Ha1l990uifu9FKhJ47pf1Cu7Zf51fLF8wchGkg5mE1Irt1iF
BisQCRvwVpp8l/Ulj5uMyoJPQrThvk2CsjwI5gD3tjvQvtJP+nfZuJq/UIKr9lQtBXTbKcnhPavJ
l7+ZYvp3xcL7ihhRq9fMg64/4M9ITr0Q3Tcdm/tN64xJu0B/SDwrsQ/crFkJZNfqob26qle/kj9Z
6KWL6p6HkUkrrpOmy8GsuPBXm3V5DydgzMRte6AouX+3yIV5o+9Id0WsZzo6CM623lxdpXQ7eUYF
jCR1rZP5ZTJF1t5YlSyeGjaLxXFykdadx07OKuLAMBrsP8J5c023cIxTaiv0fthLLQM1J03TjV4K
1CBDPes1wpc6oLMzqxEdWuD8lpOAiuvBz3occZyixpxBwhPios2nLHPJEU1snLng8ZMQv2mf3I7o
An51GncCqC+PKKAOngJ0iyQH5JsIDe5GOeVwAxgeDp4VLlV9wDWt7vSkbYJ73MV5ok/CuTI6Nr7u
2hbMiQQJsZR2icRi4lTLpbNRix8HskZhdbUJcNZ6mZExWrPj1NdtsuVplbNpP7X88wWtTe1mh1Uv
9nWSzqBmay9E8wK8iCmtaVTrU2PJ/hKUs/eaG7QEOyfs2A8S0gC4xxmzt6KGAbFvuzn9sHmW83lT
sGPpn1oPgyBRPZgBnaEkNhwgBuFMQX4gpghbpBOkCFEmFOFOmRR37dLWr81QTa/4Rm3mvzPcPCZh
1YP22j6F9hlaHDetTnyk4unY7m3ZVc/W0Obgna3C4YwJiKOKi8TIzl2eq5ZBwGKYhojEmIN1RB+D
8Hts7CXdA/N0rbjwctuLWtvxf5GwoczDjMbgMvp1/9TkLt6xzRmzjb0bgKd5MAX3FAFDdzL7DH0V
m0eOtybAGoL3xkIia9nav9Ozoi0C5tM9DnaiPgukxmg4GfRzMDsOg0b6AqbXTaWQDUMPRK2CaNZ6
FVPdfZX19lGKTsgHTzCyO6aDgog3okF/9B1hfkIbkc+lDKFR1YFsmYLBzCb4LESNeyTPUd2pkmix
qW9Z+jR2USFpYMH3EUgz/Fy1Wz7ZqXKvIRI6LxBedRGLuVS/yKurzF1VygzBusJcywE6S0KPwpLe
sexc8QokNm8BsKbbh+xZ1kl1ZmdEOrB7tKzbwRHl1th/SZo6nCizgg9s1k04k5sQeOKEj6Fd9oMn
iLDwzWH+YSAB3qiLFVxXQ+TjQ2ujedhzPaW/XVeny1W5jBlBsEwYdwZ+A+gFVFIUgsvCRtkdPDoX
bW4IoRHwxC7rDPEwTLPJpQ8DDyQAugecPc4cQEkdRc5WPy1hQDHoReC0chhdYYw0GEZNzRrElqmK
PfvvRJwIK8ofVDMQQVa23LKRuR2nf2bzQNPz6uldAtK41rkNOLuDuTpH3brkwbGbWox9hq/y+QC2
iqgoJ0lb/+B2iLZjBw33rZHWhNdYQk2PIqzxYC5FkTxUTG8YvdYAx8nWwHdIFSKRyHDWwvYzUue7
M4HwxCjZ54oLM+flzKmB0VkY031NWTBCRRyW2xC7moA55bAyZsLCnBGOgUMw97jW5aFv8CjtMsyy
6Oy6qf4pS91WZ6GdqY0hgQYTCujA/4DuIF5ylaN9gseJdjnnHdXxxifch1mtym3+VkzkA/TMMTqA
Ab9zRl5wLbTGneHJ5VG5Zf/llCGIr0XN45uveo4PYg6RvyyhhLlG0UydKlnmtztybXIypnqveuh6
Q34FonLfrSCfp11PzSDiggcsdXZq5s1+ZvRGTpBshX2tqDUvaUW+5g52BSNUTYssotJpvUvaZ/67
jdOeosv0sl9mxgohbvNxfbbYZT+vYMdEzIiI2TBJJWQFm0nXMGxgzomdcuIQCkeF6n8u04CBx6Kd
EZBrsXzAFiyBSQVs+znb0CvtyYatHlPNsbZLTXOEh+6bxd0cOgCVWzMD2IDvhDipYKko6JM0FV8N
CSusMl01vg0tIu3dklvN1zR0CalXbYGKrhtste47Djhc/oZGmNS3KJyjZW6qOkq6hSda4JrGqxJD
ws7Z7bPPLqzGj2Wd0geY+MV6cb2+GnfMpie0a5h0jZjJhaZcB9NwWcIB0x8kOIRhhCABu3FNkdwA
WagdUNSeedW7jOKPCfpx4G/sKXRMrkF6QdTjgkhn/5ZH1jTlX2DGzd+ZvcDSBfHiwa1e0/mGTDOe
K30BgXOXLM50OwSeXR48p+jJV1rkF6kMNCUo3aYXr+n062zl7ac9zgamW07nF6UR1UcmetcfvSoR
aodYCtqd047Fa77WNERGzqUTaQrVi4Cverf4TvBeEQHYR2RxYrGwh2B891nlgAVWROjEq5Hi7Rhb
CpcWDTpBTI2TfZKkwygd+DKUEjIGUGFunNqfVS8ljEAn/+z7cHhDl8LaqDQsAP7ad/MbPLx0hHy5
fiQdt/mgvWElWQeTvnc70b+FeY6XmiUvt8abHiX+DenQvu0SUK2MBEVVPBewAZ/NWhmfZjg6DeJ/
6b6tdpAaNMA2lz1pcGsO1ifTjx17fUidlDu3LBWq73Wa51fMleunP/clQiAfhqfOkL4cuLCqK7+u
oRG05Zgzzc1JGtql/SZ9nHpzfCsR5X8QRO/6WHYHxHbSynRwgA0zwstzy5Kqeea43a9F7T2DAe+m
uzDH9x/lTRkGV5pFcL/hmN1voHVZuifSw/olEaSidndSgmkzEh/8yFajuz3AwEFk7F3cHYQPvlAD
NKL1tEvrDn7wQrR9OKhX4Wqq9cZKwnTfm0761Rej1R1FnxX3FMW2fUeQOu8xsk/T2SfFoNYfYqKb
gsM4ANkpvaHjCrGX3o7J/OJG6UDgUkV6TYJ/XvkWkoa+8vbJJo7ZQdveDOYtheK+ssGj3bLbR1vM
Bk4Ej6wa++03zZn5PuP6oZZCEQTHKkqHslyZxwYK7TRBEfarxOz2kDYBY2LePBZ4N/9ZSv+1lGaG
9a8navHvSn11Pwdmav//4Rp/01/6fwspP8zP0GEZErB5+t/hmv2HtVkkSZpB/Y8P4H831u4fDM6Y
m3kMQz3LtwLsBL1Ckf1//svY9tysvjFRBoH192ndv7GyZjn+/4zXLNsLCJcNre0/mwaXl/6P4zXM
vKNhzIji5TLDeQuJhyCjQ8ulUd8IKujEe26kmr6ggn67UCwDg+ts+71BnIhv0ptSwDOUKsPONaFy
cJJ52ZktXA31LaxKRHnVusojS3j/QfDM++lpjba+AEhO3CE35n5K6G4YRZWQH7uEDf+O5495dl0G
9JFk+8No2aL9QoON0TNOvUneiDTHAz+GGp6FXmb71RA1GSsMw0p0TamCVugwCoo8Mky7yAE/bhwW
Y+0gVU7jMDCx4zaLUm/1vrIsQbdF/k5wrQqvYEtBafEr6fwC2Y5S2a02UdKxz/Ewa4Wr310pJ1+x
Oy4ehs4uYHiyrxeeZKgd2wTcpqy/sMWu+jS6gaR6krQNrFloQFhYJgaPW2ZbPPuM+kOLddkc4pZ9
NAebHce8NPUBwRBrkNAdEJUBAlp2wxBCkUQ+3L62ND/NHtcAKn6LaoFfB6feBghYVaOwdZcFwt7K
yMImBVhj2cCePtUEqJB2kQPIQjkHbRGwmBWPuOxIRipH8b2Af76vMM0yAChIWZ9LYxWwPsLm2zcC
g7IcMvh8bpuVZacBaX49hAsBqcw7dQBVH0PTTExv59oH2Rsl74hNIh3bPRbOyFhNmpnC/YBrwNMc
GV7w4o5ZPx5tlXO8QtT5KgisRsDtI3MAvJX/drp0fBlZEwdcGVvQQAA5/QIBVfzy9djiBpdA1ciE
Q8nGg2608I00zpLv0RfQvdsY/2FIjZblXbIhaXH6s28xknM1BbT6cM4nOdySnWdaaGjxrMGSas3N
ARyYB68yGwfsHmA1Jl3LHWY9f02OFoDX+uR1TboQhzAwDXPSEPzVCPtpuOWglKgr9YprRJCpyp6D
UxNaGIpvNnIUL31wSWABzBjeCraYN201D3/S7ys3uaPKatEwmoJfA8iZ8qWmqHQO5egW05lhZyHM
XZMwnfpYbFJ8SbDuLLlXBRfj9YoYZLwxAWmuwDBDusjGRhfJK251sSd+CXtmC49UXTWBQfpNPuLR
joBa0qt6SVngm6wX135zaoHUYaVgJz4FMQtroQ4nKM4ZVqfPIxsmUqprO0s+Sht5/guhmfZ0ByPN
a651YeTkESoZltc1XJPV3jW6bWj4UvJRH8ttyQodlCfQo1lRbUfZhHb/aM6EXt01jfbH64bYnhYg
vPbRhSahYfAk0DDU9hiwJ/OHaClrmG3lW2IRVcR9zofIP2P5OscrOjjue2lMa7rXVWsBX0R4/Fkh
kM5iZvIsclM6yw20NwFYMljzYgXp4N2m22B27aoluFk8fC65PzCcq6YSp6RFnsJvMRZVcDv5BZIB
VCNC4N9Qs3EfGug+SCJqxHDoCCTUP5dMrD/Q8flDxHM3lzHDzUbCPmKJuPfGtuofzRrEFnF9gbj4
kwqKA5KL8eLNtl3yuWc8lMhum3J+HJclXOJNJFnYMCXsZORuhilCTykdPlJg5ROVe4JQ8AfLn7wi
/1HKR1l0gJYKejhUIGZAAmY3piMZu6wMCV2mFr2w2ui/VhnoN7LOGnrl3ISO5AKRLFK89PmOCGT4
1MTXImhlMrFxW+a+yoEuEb5DcDAV2E57kldC/eEbe/T0ZX8Ja8lCAqFSgcRJ10MSDYvkzTLoHJhC
JRZiIkHhfM810Iuj1IL1atGK6jYjrl3GhgfrIaK19+s4xIR5PwDjLgpn17Th8m03iGqPObM2urUU
InUEhq+imVQyaI7jaJZXRZMTS8L7KZK7oh7gJttMefezZ/PQDSFzPZQFiBXq1tmR7FENxyTjVkoa
n/9m70yWJEXWLP0qLbXnCqCgQIv0xiY3H8On8GmDhA/BDAqqjE/fHxb3dmeGZOWVktrWJlIkI9PN
DcMU1fOf851BvJbB7PJ30lGvnsylvx/nWjHqkKVu7zk8qSsfmDBIQKeSEx+gW68zpSWNdiVf5yen
RYfbOwMCwKZ3sxHJIA8e0HA7vWPj7szXjkpAZlBi+7Nhax1s6jBZUNOMHs9ahxvvKMVQrZHqFFqO
7/QVboaA8242QbXbdDxzIiYxzhRsPWdQyGRioNimxei1CWDpJCtbsaRJKjfZfPCgynJz1BG3ku+7
dJylsSoHAN6iLPdDFc6A3Mr5tcUTn+9pZl7txaZBScg8y04uQpJocqVVK4ynYvI1fZJ98H0Saa+2
7hzAAxQ4fdItd644NpaOeDzDQUQvE/1Y7dN8NvxpNTbKoG1g7lELTlbIzbTcGoZZ8sh5jOqDTNlD
vauW0QIZNGhoXmh3wdnkU364M7kKH90GOQ124ozzFacJfrc8y99Lnsz1FtIly1kFivRWu04cbzm9
iu+DWkQIwaHESK5ym9S+rzWlpHTSbDRX450djU98LjDTa4nb6d0JIbPyRHZHLjHjkfU2FtYjzpb0
ZSna6BPhZFwpwLKQDFMSfgm/nUloMMizeWym4TlpZn6fgoIc/8ruVuARXhHQTIEtKZqKKJngvp8q
DFluRIS3QuL1HyCyYlG1ayelYjUhbY7u3urqinN9Um27yrG+YMHL5kBVU+4dEmOp8yWhnWHTeE4i
t+HoRC9DlDffiOSQiwux37O645z7Rqk4wmvO4zrbr6Xht3EQt+ZsInuUbSfD5oqzbVLj8siATG2p
p9H3nWnidi/oYhAkQB2Q2P0AimXvqRUhTuNQyKGy6Um9Za1in1JMUwotmdjy1YhpUx31KjTuRpSX
hSquJa5vOHnNr0MnquHMH4blp+gCBG5PZ+EEU3WMqys9hXJa773lSnZCfXJ+sZ4Los2PkJRAyoVm
jN4VcpWHR6ScvyoKKWiv58Z8jWmVrA7jYokrHLxADsyMarnhX2bHYdLLD9H1oU8IwfKgEsXC4h6l
KqJmS2urp94hLQcDUwc3JWYtesAmFhO6xxgeoeN1+aWYWuPu26yNob4PrUBiHgwOuyX7HBMSNTCs
dfWgu7J9i4Yp/0wMFbU7eyDltJlIQ7y1Y4LUDqyx/g6+cf5qgOLc5mNG8DJc7OixC6Lioh3H/gfb
15jPzxm7D57K3R1M74lxYQPHh/2Pyp8yP3N+uvT1PERNuxxHPB78xq3lvg1o5PecBgmTMwgisDRT
if3haYNP2dNJ9M65O3meg9L/EfRkeMAs6fpdgd2kyqiYoysjJPurOKVZCrWiQ7jgTrmeGBZ52yal
A3aTi9GQUzMlsAeEe7i5TGfCK2Ll1bKZk3xqd9h7RgDxVaDeJXb+DpISlOuN6Xr1mFjTeASKSGys
Bm192zE1IDDm4qfGbL1EDwxNoXEHepnPHZZ8htthgQhPAxTNZlPJHKlm4U7AzQoqqyehh2afgz7v
9gjE1jNt4xyPW5mVBfBeIHsAWjo4Wd2szJcCRfLmWbmut3JE7t6PKdOgjeca6zmeqvFDMth5zFkx
mFSatSgoY5P/fYYlgNK15PRgRXTBHZclFmwWqDFPtgJSZ7yNye4wxvUhQGwKhTuWumG7a44Kc060
cceZREDmdAW2Nqsw0dHknWDDzLAg3SwB++ktsTLJWt94iuDy7IUV6T5lPcYkc7HnnfpbOhFjGMgt
Zgfssyy075oQD413gLxQGmbveirjGpdVtBDsaa1yZHspB/ksHU87BDkGspnhqZBtMJVyAQ7UPNxX
r/3XNA0y2scj+90dHWQeW9Y54sliSZH/MNwluH/FxMNHmcF+w1fPCXBIlaY5B6izvwnjgDo1ZfOi
+2ycxAufs7p1isx/7UJLJNu+R6shNl2+xMbtQXwvkQn3SBrpU1olbXgIINsvuEoxLO04gVEQX9Oq
87XQ6+XxKzk2SHDdmuTA16U/wlomvBMzAcUcSUU92PTEhg7ZcdRrgIKuremYCed6C2ELYhmyuUwP
3jRW826A+YvVz6UWfQvs1VXH0K66dNv4xqaipqhJvXg9a81B+2XO6IGOVj4aYoiUjftORav4PIG7
dEiSHfKcUrSNL83EqQOdDgOKZxGwKF1qZG4s32hcV3jfroMpH9wDtV5Os20nKybf4LOUwfydA2YS
A/FjKn3wr2+DwSn1vqCDmuAY2jUYUYFotxNWwpE0GBdsVo1oeExhkjVwbxo55Gdr0Sl2yaZZR6qi
kvW5CWkNYC4E/2afD6idEOsYyTPIjCMiLzxZQEkIOjfP2MzoR4ZLTXERSzukd6NUsG29wqH+sVSK
VXZIfP8mWipBQCQZQddWbG3PdIdMvpllX0TX/dzMExXcIW+tAEr4mXfwhbYtjUern81V8UFx2ii3
lFPpGbyn02bH0jPD95ZyXutMSUX5dRPhfr5wU/p4vttRa+w9TWFju5FzWbKBTTGqb+aSKSDjMpvp
0KLnsN3RNu8xyUp4DCFJZ1Fz1pbcWodODiT46QzM2XaKkvvXO826dYm1ZMeREIbbABrP23b9gGl1
ALsB1QDwakzHHv61rabFjFl6G+TpuRukSXBMeDA3N7Anu/y4hHTyXYPNz7Ijz/8s4fu9zuoppZnN
uTrN8PVpnm/a9W/Nac4fnmb+rm+R92GbPTLZk1HrfuJTBPaqpF1XNwjyC73cgHRaxEjBk9IpqyU/
y09eA3XyHfALFs2h6BLoScvJm2B633QYlvCX75LVvpDT5eKcQekDrGsaKxIXGD/Y+9C7QItmz1m9
vLGoCl9209LijsAoztg68mev3yUnB4W1rG4K4lI4KwYIIupOYxrKdkVZxP5BhXng7KzIjpszeMJx
0O8iTDpoSASLwsMgegokxqkJxm+zguJ8g7O2ry4d1ojyDuxJlz1Ckqef2WTxML4OPvg3YpHOsgT3
+HLi9ApDBeaSeSz0dBhmlvhZDd0pRQ/VaXSxER4ECdb4sf/lV4GiRN3W0kN7P7QccTuO6Sgne24o
zC4gqzC+VDOdmFeFORlifpljTkYZzvAqB+cvTXp0QfA6QFoMxpqopKEA13nm6L2UtGa9F4p4QQh9
GbZfo9dpnRtS0jxziatDSNbYXHVCz4YnKumqM4oYqTBYQEZBmxEVp0xoSTlq1MkW5DoBbR+Zl9n2
fhwxzTO/xDmzZ5qlsi2WZ6nOs6Lq9TkP+J47ze86ed8KCgzv+6DGmiTwH1RnQQHS7AApCvvS8MvK
dLI1EZjD4iSiSVxZ4dTPO8bGmKAAWzAxHlDR7/PVJUW/hc8YTivYVfPJSNWdTFUYVTFYSVXqm3B1
XYF5rSoynmX/FhqU8GXSmEvck1kLmzfGrZrfuNk3q58rwZBtw6/15ofMsWPmDEs+eViXy5ZPZvWE
SbuJJiQAB6sY8mM973MEQVKE9P6F2+xkLfOypbxFHmC+4jP8P0d6Y2qF4UMm21nnwCCniSIRC9Pt
TYbRfD5AeU9fsg5PWzTQGwD4YrW6xYjrb07mFe/zyQrX5iH+7PhkkaN8ZrhwPAcUQeFynVktV0Nd
cTLXEXZlrOJ1WKV2LqUAb9QOYsVbHMluxTlZ9CyorO2mY674yZcfE18UrIa+4WTu605Gv3n1/GFt
HbDyyQ4fDDv4ia1oMYw9/uM8Kfr8mi/TGsCbh8mMNyUE2748o7NWs5FqbE7OeGjqFHegtIgRQ5FS
knMbNE0H/xbdREw9Ubfy5JFhJluL286RjbjRkEsHK9n1lVeoA9h5ZQ627H20WstPtHrA27+UGx9B
Se7h8BfjRx8u7mq5x3KTdFCfbOJvfpyRgtzU/WTXj86pbDMUkySQKwsv2zGVrAkeNXNn0/6pvb4F
96ZTV3nWwaP/msLVISWsienF6nkCRKU8lkDCyt1wqjXlLDgsEGo5wGHt6FHFzwCh+XSi5iZYgLiX
czTcl6dmVS8FusqHLZPgvi7sefoCSB+zQ+1ohqfgdcSU1pwhDNgcYao28XnycEBOWS4KNVIfS/UO
DYI2SKj0pROBPThEzh1cOuh0VeIK0v6uWzDAxXvdvsd5N8dvxpVF/1jExGAIYNsxpwSQpnJFpNEc
Y/J5Q5zV9wgelfT6+MkChmZx3ZB+xswaiV9jFJvkQ3BqK4YanFEO5Zkoo3UjwxbyLeHWaO55IMVE
SCoqktWOx6QB4gJENCep8h2w8JSfDVBsiE2HGDzstY3ZzQNMOZ5FXpGjf4t19NTfzAdXnceE0VqC
aGvDs0knslUj9XVf9hy3X2otg2bQhtKTjWtHtGg9+nozrCmKxZX6Oxwfa6d05NSLdb7a4AimWia4
CpTpnAsyQxMwQRXSTD2eWqqnU2N1KLCuAmlQ7JMdzuGsYpaaH/Sp6xozCL3XZA+AvTAbpw/boU6I
XRHIz2oHMLJwOZY52t0qWP4aechuXwgmp58WQJAILamwHlTaRABCHEVj4YzCxCQWZi3RhKlJbweX
nwSk2zLXyEQJpVqkivmzMdkeQXPyb2u3gZiF/E+bX0dv6LQp0rH8bKhNetJLNFowe0NSZoNFjoN1
RauFr3ac/XRQQavNGFDqwgeEK3eLgslkj+lFQlKb7MpHKwyYCdQykvBhbBwHnNjYvTDCxoIbloN7
n48rV9Yxs/PBMS05ZEFZ3BcU/hCoCFN6hs3KFGswVWz7xQ+GnQGvxtnBXWcrzjDm9BUq2DyjNlCC
uJs5jU/CaTGDqCV4ayZK2jGduN3XEPQrocYeirsZl0uyD2kw/JYM9qKONBiN93EdhJqeyGS4h1ZT
NHRC5OmXYYt4jxzC1RlMNz6YaO4RA0nHFlwS7d9aWUIlek/XI6tuzjcZmG6V0yPahT29h3W2Grus
ZnyufFtyxlDech0FGYnAblrYYFqK5q/NMuScGscU6Q98QWYX+6zAYr0tMCP/sODuUpZqq+rnGsj5
GkSS7WJEoh39o528wqSJnxXXVcwZHSGaR1k219CYmHu/euyG5x1lcKj9ozWPj/iY6CajVgfrNak7
cs6u0+YjOIZgvJ4iiziYyb38i3NU5nN1m/CqonfV2kNr9Hf5gE9g29XKms5dwLUwwqMy++nXQOi2
gBwY1/jKX1ESImefDD3PXoCt2wFrSll4OUBL2Xp7C5XE2XesfulF1ycNW+QVrdGQq+KASb02R1fW
RiDjLbGWJCkhFzQ5ruADGXEdM1B2hbdRFoa3DbMwLKkoNIyDJARpRtSdhfDBoVc+xKOwn0KC7suh
WkR6J0hKcRflC04vLDDZZ8Hijhwyhkah4wwcx5ExPPuiU6r9sDjkP0UcchjqxSa7GmJH34ALwPkQ
UHN9h5UiA1YdNDN2EW0YffWlGz92nhP3qLbCmbdwTjnRtxGTkBv2heGdopoUnhLu0lWf1xGYfMRf
eOKykvauL9v0JWpxEEGuFPJILy9UhRA6rAZp1bboOXKuiq2hDKg65wDoPnB8Cy7wrQDx1F7uTzs7
VkTDu4nh3MYFy7dsc1kvcita8kOvemnMz7wd6Kqzq3L4pCyjKu6l0YYuPHtVgdFimAaFYdPfE0ON
rEsZ1OLGRPAzN61n8hdiifYd4e4C6obyuuxK8/tdYSGEdj328fLkMXuCu5oC30P0qeGYqAZuvj26
uO7hRnfTRgROej9UuvlBvAFg4my3+gnXQ0JcUpXNx/9M6P85of/bZtDtj+qro5DlTzGX/9cM6sh/
MEhnmB5EfhBIIYN/xVzCf0Dok6TAMb+6oXQE0Zh/xlyYtjNRFiiyth14nnT5cf+cxDv/YGq/ooUd
IjBEZ1zvvxJz+XMpaCBs4bo+5zmH2X5ke85vIZem0E4sYKsOds+EkWDhZSvGgT3xMv/qjf2Y/nfy
RXFHOeOB+181QSm4Qkb/n/8gs6N+/ds1eP+vV+KFuBpuRL7nz/N+4/AciSGmlXXopnAifDx8PP2L
QxXY75KG4GLzB5vEX7zgbxzm01tbA0ZyTfHQyLr+/R/yOxznxtSL8l2aFhnFBhPLd85Q9eccYiEq
4a6WG3bp1JJPeBif/v61/+qySn+NLjGU4vL+dlnj0cngs+BStTO73Gm+v/MZRmh4ptgsk/LfXNq/
erVQ4k8QngvKOsLr8cd3ihZuar78O4X2hCEBAiGb43HdUIxMQodf0bb/9IP8q+vKWshbc6UEzshd
+8dXw9+Ujg0Nd12QQ6BjsdmZImCiR4NLTMR9G6pc3BYuf/z9NV1vkN9uINBIgeeTdHQkN9SfX3eQ
Pg11NMIN0gF40sKoLYxk1RUfZJ01hZlAj/7+Ff/incJ2sF30EIYz0v/turqUa3chbUIOu0x6tzg3
H4s2VtdFsGi0ucK54sHL8RmP7vXfv7L0/myP4d15wuOJRP6NP4nB/XYHBQJxdircw2AsjPIogAvJ
AM9F1e9XL/0YuPF1ejLYByezvWNSeZ6uDnxawDDjj8FqzG99Od9TgUAXZL069x2zDJCQVzu/yjr6
7tndrtDH1fEPwyXBn+D09fvYBZLy38b1bq1IdtPZ5Gqn+u6VOM1pRBg15hwNc5hC2Ra/vpxiqtdm
clzfvDEf7lMmANOOMAJkPm4LJlJdCSeppJ32wnIbmBBFXhLvsrMAmbD0CHfup07HLpjBoKdvMWuU
3uK1aJrLMCHbmR+mjrHewWV8RGdsAMl4drbNnNMiMytPYjEXlc2uFNWT8RLhaeZfw1h9QnicXlAG
M3mWOVkBZdMDiTREyj+MXgfmRaUcJWEZLSt1oo4AyIiV0YWLAnk3nTMEHYUqs/rN6/IpxFONhb8M
lreBViOqPjyWdVrllQB0o/MGUp1Vok/jU3xLgNzgK/K4wagJqZ3vo3K8+iwCysSM0KII9pCHJcMd
7SJE4WehkcfHUYR9V4feOWXuBvzlYLCNh1H+iW0S6ycp+5ymHw/Yh/TzIT7mjTd4TwJkKGfHKSnq
cxgKNMEunCLmVwqvEO3HefCdl0iknHQ5NOiguvEZ780rbdmZmWhMuk6fcMtDz2DW5cfxbjIqUXds
Wmzrcm45CKGZ9EgfdIoPXtG+WKeYLedbIrdD41ox8fq6bwvkAMLy7beCXHNH+yagw0NqKja5ZYaU
vnWaSY6shacAMe6VsLiHfpOlF5U9MlJIiWwzKoXjT5A485lIUShl51VClEX51gseSmLiG3uyzDpx
/xWYDmfHn19pSStnaocwVF6NrWC4bU7Ba9CYhNZWwImdcKqSZgArFyKHyBuH8HPyYfdW4zx44RSL
A3h9EnIM/i3YC6Qap/FlsQmlbFTEbHXnYmqNX/l+4V0tetsl+h4Y0BiVaYKffbli/HJTFNF2dpaR
r2METX7LELrAMClBQFVBy96d/kikGxofES4L6c0v6RCNj/M0+cAYGNPDalQLvOosrq0Hhq7jCwfb
9r73eFJvnUWnDq77gUaiEFGU5spOvjIXitHkoV/jFm4QoGYr51RIut67sZXuMUY0U8rwaeE4vamY
PKVXiEEN3758dh5S6SzfK1HOH5YzOT+irihfBavIR+tGHEhbfiezh3hb3ibg8947Dd+1mGNy2hT5
UdVWduDmpxD2PAaMOSbhWknrTlIFKjZN4IuPJAh8MFBx7T0QlVAthvOI68kBYXyKqZ1lJ8yRE+8N
hImfwk39lZgfMjdk8kdZsA//jiG9PVdvLa3SoBUCSkjs+nzw6vzVIfHPTwQv8kncJ6EaQOYLvQdN
nO2i1KMRuajx09No1tCX0Bfo+JWfxxa+AaaxyvY5QUjDPzapTuN6N+KVeCogqmvQD6VFNKB1cTmk
tQSHnyQLWFDLixf0Q6Eorwndgg8uosuSk21M3+mI63+1jTnZI/XHqLUUP7Mx77LBf1Fh4dg0EgdI
ah3oQm72NgruDUMfnBJhG3O/e171pilFi/Y2IkN18PIGYJREBDB7XyxEGyomZM1lDDe8uib8EiMR
WCk8085J5usYdy/pMDdI7hmLkwyoeFvnIWJ/+g1TYzbuKx2lzIL4/8oI6bye51vc5yjxwiG3ezFV
vbtsFm8KxovVrifPVn+CPAAMbOJdMyjGTqC4OBu6tJFeU8KJHh6NkbUcPNsrK1Z3LCIPQLrIUdWt
7ADiWTNnzmrUItl5+UjDq9XKqdxDDvTMfiytEK+PRp1JvgDoJdH3RNGSeJXa+NYPS7pE5VkQND7U
wrzEAUk8p0w/mTMO3VXXEirYBFnoMcNt8X3tgEKP7W2hjPIuWXODjC9ioziCJyBsjyBMtPoAaVhc
rQKPtY/ZD464Hi0aIYA6qsq75n0ty4vuQyZxJomTmceJBx/wvsjj3v02BIiY+zDTyNHsVLoBepdr
zxepTW/EoaUosteUOog2eUcthRjGQuBphUdvhgo3jJQQYHDQVbZTGMkemtAmua1Y+qBxDDQRkSD/
mao0vYcAml1iyQSP2jeW9QkGRh+dEFc60Rgm5NRTEurYOrNcv3kgH8rNQIXvjAmMlzoUvo8OFYVJ
d9mETGyYIVaNx2yZCOmWuSTUGgIQDaXXmRd8DGGL5wbWgz5zMmP5+6nyzSvhTu8pk3Wcbi3s3h96
BmZMUFC372PKo3wPZKUVGy9xkuqY2CGklHGq4ydJmwVFSE0CS+UAknB6EVLgxXfIdV0KdLL18x6X
krEVg91v81ICZy2CTGHkkXFInRSE8KuISMlyPea14zyIKQ2fIOtjGQ5VEC578i2h3pLtGFwkyxzl
afSzsXkYSHGE54tHL9QOXBxei7ZwgupiCLyhuoaiwwQZUIepnrMuWeQLi3df8ERugOU4KobbNE5R
8Jk4of/SLib6QdjKuiFdXvNJGunc4FZksExGZT76dqbI3jNfl2Cg0b4PJmlIqkxywiZMkXfY0cAB
pX/b8GBatsIyaUXDmuPTxMkqD9+Ir88IcmdeLysDk2GrZevm26QZkjcgVjO1HxTDbIaBzQ+jl9R6
c5V0rxkqIs+1fuoRocONWRO2kssnQoO+agpcxjQQA7rZFrB3rIP0zVRtrSoJu+cRcdY6YNgR8n0K
56g+A2UVl0cG1ZLhUY8xgkk80+8LHULyv5joYU6Z7OZtfEiLWScHC6APXgfIPf5l2+ETesx8YuxX
jL6G9NJG78IKgQRPn3XVMxLe0MGEnpIAvtNbBoMcjVCDMDrsmMp6Lx5rVUzWwgB1FoWnaUS1ySHi
vizjlI2aTi6ILoFiN7BW3gNngReaBO7MhjSarykADbt9F6+dsiOyTXTAkDwDgjEFy3A+ZVghiOoL
PAwKRqn8xCYEMBuiq9fRuhKIJP6Zi2bozlzJnHlnZ2mWP1cRgir+KS5f+BERkC/31KqZJ6qvmneL
gAxvx52x2bp20Kz2Fdf+0ZAFXy5wbgYZRXwgmYepzG4M/KBX3RKQWlI/EuN9hi+n2bnM7qKtrjPO
T2Y0/oFM9ny2BFAuj0Gu05s6K/I3KUX97DtBhyEdWJLc9dnAUzsckuyNmc1aR++VKeK3LRQc+TD8
KamrvIsssvMH7FgdPsqZzhpyM1hapGc8+rXcfP6WdgMbQNZfsnDzXCTFrlATX3ftMWtwnYG0YkYG
2JwNXYOjnq0xeIOy0e4PqA3LcylDrH0QwLLPkEgZwcW6dfkMbX+8Ttt2bZYo2vBHn0btQ+S1lr/h
o7cpSGnyZm+IMt1mFXImD/zOPtJshxiQRcloQO461ns6+u35oGomdRPFmdQ9c75n9jYX5Y9e99Gt
NzLP9raEfgeSrjzLU1oYi1Ajs65hWGrqCMYyWyMhiNGt3eOAw+8vOVwwdEbLTIBKkK6N7TVom8da
vDRr+latOVxvTeSyIyOcy0Y0uY47Ertz0Ef5gTlDceWviV4m6Ajzjjf6FIydQr+uisiGZih2byxX
xIIjQUJ4jB3Cwu6aG85OEWLtxvIZKLi+0+OyPJpT2Bg4ickwFEyEkOc1j+yfosmqW2PKaZ6KRwzY
aNwKk199maeTF+zkKeCsT2Hn9hR8jnmQ38ElXzO0Hk/GysXutO1/BaZP4WlvzVGbcY1UEyhWN/Yp
aO2cQtf1KX8tQ1o9qfQhln060f4PEOc/XBel4j/P7zymxEh/1J9/VAdP/8s/KTi2/w9EQZoFQuQU
RBx0s19kySj4Bzi6X2Ebx5erAvAvsqRNFweiRESwx0FQdP6/OsgPY/ZP7YdDcNvhR7r/DXWQKcPa
EhKgDYYAaIS/anp/kNB8TRNYRT/zcajW4RZ+DGxcq90rF2mVbv9wWf5Cr1t/2B/0nfXFQokMyj9C
20eV/POLZTXfD9cRABdSGjat2KXQIpsILJrVUu5hRfg38s5fvWDoBxH4THQWgEN/fsEcpBoEwQxC
DMtlA4M2s24AduqNtMv6lnOq+Dcv+JuetL7DVbINaaAToc+w8c8v2LBlq/Op5B32TZ6wO5DBpU2M
9pZiK+DncQo/GnLOZ+JzYPz7i7v+6D9dXHrq3PXliYJ5fJC/iWdRasW1Y7dc0lzkiGaJe4CL8u9e
5TchMpS8Cm+Mq+midKMR/vkNVoJDA2y49thOg7nIgtZ/onvSPXRtBoLu79/Rb3Lgr9dCF0Yli0it
SWJsf7w3Y9VwtjJjexzHZk+pMuPQQT/0ghB0WsT3Yx1/+/sX/Ks3FzHYPpGn1vbBP7+gGDuLoGPV
HoMIu0acpumRgnvrbA78j79/JQcV9ffPi/YoisF8GJjRCnX97VbJssUkMmqGsyIch2sqz6zXPg/q
tarJLHctBaADPbCB2KMSMvUHOcO8LQT3FOWe9WlFkfVWszv57PKFHX9UFhyjrS5iJ5g5UdYBI1mo
rPCrgpA+NTwUO7MdGB5SV9P7PjklfbKe0zoPSaunG/xBdM/2EB9exiHGgGivsA66iYVzV7Q6pzs2
s8QDzzAPxHsA6Q5vbutSscZgnBBtVtaY5pgdDDTq4je+KlJHJ8eSPOk68dULYBMUuDuHLmJ2x4iP
Ha0IRM/NWjidcdieCDtVYXqx1K6VBbDZ5wGvZe6EL4SXaOW27DaYDiJwTfHspm6xKiBuEHDkEks6
lDsESPj2wGgI4n1rA4vn3hZelRqf+1HSQ71ZSBCOl/BqIwREQxSi2g2erPKdRQdwtkMUbF9DKsHM
fnHcAX+qaGlf3JVj0ZevdV4mucXZTbX6MNcdhiiXjHxwBYVFW9/sHCvaFQTTVB9INwTZRe+61mNb
EvHeSFWRQVz91t6hxgB/C2zbynakiRKzD0MTpnsfY0Z64au8e2sZD5OMTCAsseEHTeUuh8ys3mvQ
JXV1ablzNR6EDRFvy1kKH+LsK4fK87GoMPYWAaCEbipzb8dhV1Lz4gOb2saIp9E2Q9ayH+xaBNgz
qNZhyLxOgDf5YBf9i4tj9Dt2yaB/SurFVYcgxaUOznImJdnZNCNepm3lh9d9JSLvrEiRUaFQWoYE
TDXW5PhkmnQHTvX2/O4xg4eqxfxcZhf8YO8WtxDCbkVAa941dP4BNAFEuNxFSA7+9xma0bCr02wN
krhJgaXP5xCwD3uclTASojGI3px0dC1ORJ0Yoqt0tEVG/12q4u3ie21/NrRBGl3YceQThp4Ayt9o
7KU9vl3h9x3/KqUFIi0ZnrB3dyaS/KmL1WmLjyKDuRMlodtt7LbCI+daw8IVlxlVvFC514NPMoz2
U014xuK/cSNC2uXMvWvNS3dfksfVt2Lm9iTu4NffO5XR1VK1lVAHjmjkzDD49M8CBLPcAU8f6G2o
iy59DlGvrtWk6eNUZRzUR6+tLSa6QcLAf+LrAVPf7kfv3AO0dZ2WKQlNqm90i8cDtzzOZHqDH7nb
EVQM5moilrb53hBgpAc4XdwRAyzxq4m8DmkP3O9w9wIMxHb62YY1VDO7YEG80V0QlJcxwXl2lqy5
SEolG9E7eGHo90mrtLNjvoYGDAvLW1LKTpUzHUkVgUvaVkFBno7xPrvzofJgLfXx4GLx9eYbA0JS
7XJCLvm2M1hANkxVrPxIprSgrmNBAd7mVVXFdEdX9BaJSo/9DUKl7W0odKy+ZjxGBCZxiWzxyuTv
NYxWgEVJ0MVbECfk/Pi298hbiWoIiGbmoxYyfrdzqw8BejTzWmJVJWITBHUGGzYIyejiGXQ4D7m6
v1P49+m/4lDy5dMoo856kS7PKs0hgkrfWjCDiMQFF+/M2QViFUE0YHzISdmSL5B/Cyu8Q69J3W3M
olSgakJr1ZbpEAGKxA72wka/2NDCzrRu5v0S0dOxOI/wNMWbUVhFvZ2sijsiW2v1Nh5URHEd1C1t
R6ZO4+/AIaYHAjyxexY3aVce1kZnaz08Upm8DFH3DX50yJ4mw+m0AS4QjVtVB9mz6IH+bRs3cz5k
n3Q/hqUbk4PdwNw7xNprH5gzob4PQYp1aSGcXWPFlpG6xoOR7ie3KsC7gIZgCDLMGtky9PCNgjfs
z9JFE0fR84IOGSxSnFM4wftoBoNLIzSB94PEa1pwOxDp3Ap0IJIeKiNmuMBW9QhrOd515471gAe4
XK7wVVALtBAX/55ZefW15E353ig3P9QeSapIgrbj2Ve9+KhFL46OSnyAtDnH2GHWkB58Fx5alca3
cS7I1XkQsHrwuK7l8Gk7ekmpSQDodGzNaP2cbB1+Y++d6G0WTNmrT1vaaym67tE4QzijG7R4aRsr
Q+fWcSHEGcVz5mOsLDSypJIJpgyAOXeZRWc2l7KBJ4SZJf+CCIb9BicVSq2gEeMpixPfplMm9B8W
Paq32U72IjOIg4q0wgJ6gqbxXHQAN0VB/xCKHnn6bRE3GntZpcLvqm6LRyZO9WWFe8kp61eFcdml
Vwbb0Zo5Na4Ahtdaz3YXyWez+FeyUj1tpbkmDYXN+cpon/QHrJld7xYa03u91MSb2zSFX6LGPdaa
6r4trOWywlXluk2/q7TbXDseU9NN1Lkc5Vtpjn6JSBXEVNWpOA8ocrPEs1s5+1Gk9wrB7pboXxTu
scX74Nvc/BvB8epirWkH3BatdaQB+O5+iUAcBZzhK7v4zk1B0wkW5vBRUEYCbdy/q6Kxv/AgGnkU
v3IYbuQlbyG5EF22rrhL8Gotyr9uvIqfaarau7ACk2J3hcRHdr7su692Ct0Pyyq8L7IhTnwIUJB4
nk3P2Rj8zKlLvfCiRdwykLCPVUBK0OMJ8uXPqU2tgyaqwsSzwzjmBh2WNVCR0Hpr2XNrz06EY804
zypW9g2YkHTnd765+L/sndeO3Eiatm9lseds0AUNsPiBTcfMMiqncjohpJKK3gU9r/5/qJ7dVbJq
K1F9vEDPDAZCKzKCYT7zGpxWWzDXPQj+bdtoyj51USCfkEQC2CnU8auBCn3ohZzEX4gSFYnnJK51
Ax05/FLQmr5Vh/Ali1XBxWIGzXmWDsFlSdlsupaldC/MYmbqYk5DoAR1DAZKOhpfECabUPWpgujM
VZNg60ean+97iM24JSNcj9ePpgNkloiDF+u4beL23FQLyL2tWZWqB/cvJfwoRckJRngnRABU3/ZT
Pt2AfuegplGfaTvY2ZFGmkbRDWIDtWgkvfRAomrcJNCUDUtYGzexUYQBVr4mxKINojsQHnuwYBcI
/7ZPJSqHzjNBkHx0EH/M75Is0X5kTVlIuH1D3+9gzgzll1BD/t1JOolGuoWg5xqJhzS+siu8vbzJ
TNzogKVy2z1rEunYn6Gi18ZhhEv0JBM7K56K0W3PhkoD6IUAIxZ8doIU0gp20DSsaTzEVKSIsKGO
6M2dCaAHknYMRLszdPyIaEcSdfXIYT05WtnBdtaxScJ6VsFa0G+YFMpfUfZM3VMCNCQ42WRd1TXr
qtCr16wJuktqOcYZsU55a7Sh1G4V4fK4R4aZvuJLSSveQQU937pcklCSKYtdq/XoPumIJAcbo8zL
R9/Pii2gWzwA2sRs76UgF1/r0PdjKupupoDvHoCmUYWeES6+C9jfYXPlazOVWBl20MRfTE1rb4D0
dXsXoS4klcCq7vwqQ/q81iHkkOPhDucnHP+s6h7AFI4vde/ACSxSGysDpfWvJgTWuAFRLJdrzUEz
6xyXIEJCrcVv6bvl6mWDUqHE49wdtfjKQa36qyXHYFgT1HInDiNS+lepn1FkVIBbPnFiiXZl1rSP
Q6M4mxDy6/fKB+q6amuJAZE/u2Gr053AaIg4NmqNi9mQhSKvUrm3hTPUiLPZfnk/Om1FpzvvoIr6
Jl0jS7przWxAFZhJ3++ptfdeZITDIUOa6GYia+dIW8FZ1szQPiUv12jE+udWEj8mhkUCRckUNhzl
Xm7P5KLFSGtVKAAoJXqM6G9Qbr9XZq7caBFd2PZUEAQhWb4d0NSE9NBbDzJzbzKes53bI6RagtZ/
HXJpsQ7kP/tWI+RFp7NatVrYPGKUHN4bU+phj1MdYAY8q5p/btRmfuVk+iH2ox1AwYx7nOK64jYX
OHPmG4zFzqG7m68IKxzQ5SKedXLP90n60gl1Jyf2RKBd5RMkK1w2cdrLg8ckR/C3aCgJ0jGTABjU
HQIbENAK+4vS1Dt/AKC2QvgB/RNQCrAzPUvPHojUTYSDNY/Kc7gLnJGOlwPPP1avp5YLSASIg0VT
H3+vXKgL9F/ORWJ+xZsovEdcs6bTAoIZg/MU7zmif4Ku6hDpzvWocl9TaS4c/EmQpwMz4T603YiM
ZkB07U8ltWuMSVzE/aqoHvaVbs12qZV9mVNE2+q5GCFtGw1ePIhcBN3Q3ybNDP6qwr30bXFQpOg9
pU3uKsKuVZaHZ44M+S5t3K47YPh7s4YCVhrVg5HrOyfm3/VTxJN6W+a7poQFMSbGXR1ysOOWKI/+
uDY9I5QCoKAidUv74IW/HlJ+WhebMcTszJTlLziF50Ptt9fTrKW1hgR8AQ13lxkNPlR6gRJXWrtn
icuYBgwnyHXhD2vq9IMtKgH8f8QnM8V6mY8abY2xmHHD9Q22cXdBpMjdYNuXo6M1l00aGncNvuY1
OhMFMPpS97etTNSv6QxWA3ItkNbLsL8AItwaB7UN6CuM2MU0gBoiotFCNUsPidQexd0J7bbQqcPH
TI7QHeoU1R3fNb4kPVVwIwct3hMWRfx90w9HS36pWKZRagBLdMgdUPkuYf8ISw1sur+DM0GyWDvV
t9YVyeVAWr2Zoq7etQbmUxUMr7RxE/TwlXFjug/J1D9xR7UrMxrcrRnhjNfYI0kcEkaYClRXU55B
0IdDeGmnmL76KIZvJBUGzJN65Rem3tzCVl9+mezslaN2AVXnllZPgwBrdqnlhLFadWgs+0Bx8I7s
+ys6uPYF2JN7qDEdim9lt8NywaV5ITRSEKqCpfLY1CG9oLZ9yFoaF2hwReUB/Q/S6NJ4jFs/WXOb
vQZpjjOI48JPAXveDo575StVcaf1OooRGXSCbOScBG1qAC3oMFnwQZIYibyl/cc30Ho8KDUUkn8i
AGhdoz1DJBcojx1UlHOEjauvdiLUXRsE+yipuRjhiKdI65k5Ph8NAkQkrCthB3dJXdxVYWI8KG54
71pY9+adZpyhB3MuWh5rS7cdpIcQibFDPGaoGOUveRIeAtQAv6QVHQhFY9cVvnoeKMEtzKRvxZQA
5NToV/uNz5MLY/sbnkMufngQ9MBFDOk3xjjgUxBsOuAnL5j/2bueoBfFSK0c9+zY2kuiaSBF0pId
L/LMhFH9/h63v+6Qzyg0fLEy49JqUKHYsl19pHLAduPBFzZiDXVco8Gdwd5IdXSoE5X6MIih/oqe
SX2DcWyPN6slMbt3nOwbaFPjcqDru08Cmdy0UAEuifvRomnSu7ZBOn0VakXzQ4tUcEHwrlnUOP8K
6bq11n0pU88P5iLxSMB/VfY1uo6S2jhap7XOnAbbH7fU5LVd4Pb1vqHV/WIDuyKoDvjSuW2d4Y4k
9yEqCF6Uov+9ruOmPhvB3I8bZDn7x65CP2VFnCau6U3jv9G2YXadTONdQBGOzqaVXbQJgcTa0rVg
2gGaQKy4hpbljW0QbsIxh2LP8YwyGmWubm+hhEscJ7NwB2hEvWlAAKFHG8TZPXU28ZxpTfslQLEJ
hcEiHF+1EeMMmPDtHSWWHh9GK6942V3R7njZqnzL6+S0YPLVqt0Hja5252ZZNd8rsoHnTAWXte4s
W9wY6M5r7N+549sk7O9VoWOAvZncOryATN/KdQktvV11Y6VCu3SxZwW9KqYzQQGbqMYK4OMB+krv
6jwwgT7YRk2/yxrcAiK+Vdqou9emzoXtmN0KULNLAY3gdYagBWBKkOtDA3TydXsnSqr6mBjXNUAb
BIvgpetmfIFAhJVuJzMEjk+PM3fPkRRP5zORZYeeHmi3QyINlKMJSvJ1aNyYExL1teXloiOtQDlT
J4cdNHcNlUO7KodcoFFWdFgcp4NbP0H9D79VgUY8qcWIDAB9ygaKsyRfAVmMnt1GRVfkZMB90hNd
BhpNfIdCFeBFx4ZOr1YKHm+oseIlkFNu3wi1dp+LLJaC/d4PoHytNt3Puvw3wP1KuNVYuNK6Ex2a
Jy3dUXnochG7q1CJQ2uXOKmgu4CY7EQXs00g9KFck4FcSIlSUFsrrg0zm1600oJFPZahkx6ivjTV
nSpQj07tYTQwd0niyxG0j7bFsVR8EyGUFSyebWAclHGBPUShBAOXV7XarthPcMUElF0UetXOMPhT
u/wx1qK8NOtBFuuAlbYhEYXcMUCp8BhO67L5kaA+RMyaiOh+GkvL3ZgWvNPNoHb5vBrC5NqZqOKg
hcVdgXiqZjqbPism9Ko1MAnrBgrHjYCZ0xN5V9Ro+BH4uNp9al8VGnXSLa41NVEl9VZiEIO64T2l
RHnTG62msCOoWLN1oxJx+imOMFueCvSyKwoQK/Ce7WPVSaRDJrrKzRx+FJgUNnJAdCGr8g5evVJH
e4fewL2F/SCiQkmCchSqi9NTUbFXaL5qRn9QucBfJgd63DZFhesKddrgF4eORrvSlUgeTIUeniWt
lJgHICc5rZ3MbJwNKknNV8U3zbMCcNEFus+AaaixASaZUMd4rKS0z/PaxJfJRfjtUFpZ8c2l/rf2
y/qxH8HuIH9k++BcqIvgEqSX47MFiWsfQEWm5oLLqgY6rUit1ciXKzcE3NSb4i5qvwCraTCkwnu+
RDl4LknlbYBoEVEbJVqRFpG5UrvIwtgAouIPOA7hJfUw/ydMXx1n46AAUKhXeBas0LkicxkH/Gah
0KAJJByj+2G0wDU32gDgdovNAuIGeKHSV8C6JsI9ogDssWrCGFsp6MmOz8kfUE7DfRHmW+mm9gsR
4izo1tjZDSKHSbmmfopiQ4Ik0a2lFqIHllp1Flet1e06w+6KPb4/NZuyLyF5O5jdEJ0GJrJN1nxn
eT5oZXQEIgCFK5yrY3+N9xr6ep07ZBQhtELjoR2sxNnWqhI/tjLWszOLGuETEqLtbWWhsrGhc69f
4T/kYCoflB3HRnUjWFQomxCp0t13d1HYqhEhmI1f7zA29YtrDOoB5ZB53JT1XdnQ3QykZG0U1PUS
mPS+wEBcm6EGUwF0wooueNKJIluguDONnfcF26ts+lULu2k3cqZNI0FnFeW+h7R0mLRaf7XLxsRK
T+vb9pfd+pY4yHAQw5nvRvZeQVxh2rDrgUcCC2hfwdpX7Q6+0YAixDhxfaWGWmHjXalPVILbH5xs
JHydMRE/G5AZFBNsdBvIjMYouCKtii5joKIgMHiAuLYSLf/q5ErxFHKPzOp6eBnQVlCzn5Sz/RGU
f0kVgVkl50kmFSQm2oRAidoLdvRBbrNBujYrrorUMVJQNThCrPzWHsGsqOXww7IHgcwTMuHIEKgU
XEAhadNtTmwRb/QUycVVhbhLRY1XrcB/kZS+JkbcPIR+IO8TlJgjbuNQUD/UQ+sr5iI8ihHH/FHG
EeIaOFXAMQt0BahF01HKWwG0DJ5T3eadM1Cmg841lCae6XogrkQcsPNQ+a+5ybK0BZInJ+cZFon5
olRGHm9cA0AbrjqUoxC9JJxaoa2NRXTqdrXh2WNiZTth+j1Jmhl8B70r5C6fYIZZdM18z45L58CE
DEYRRvfL6NPqLkh6NlxPf/sXMV2noqOVgiItRsf5Tm3fvbAoxaC/mBcg5kQ34DnrOgILLwKRgKJ+
GWTpyqncapc6PfoOvUP4g7+qgQQe6oX0XApVeZwGHrwNjQ8km8Tc//H0VJBN5OBL6CR0LZZ9I8Jz
kPup6BsbpWk5uIgv1/XKHlM6coajRM0Kd4I8vZ/A5z91ZiBe2F35CKK6kY+wXPTb3IfQu+qjYuLw
OWV/PgA4gzJu01PcZohyWGeiMgjFMqwWMfhwuHAS0eAk6wqHgtOAWhJwzx53jWvUoOa6StcELyU2
eU9d38yB+aD3087SKpJmGRalQolnaB6Rq1epWwDeia8DusH996SsggfKgiyE1YYjLAagGS9BSlpw
V5u1E/OyFpSMe6mr/bZz4eds4lqT+q7Iyw7X9dg2w51dp4axqwBkRutJg84BaaDjYYXCGwBJl7X5
THo4KBu0VToLeFWkYQvhRkNUbyXtzXKXJRhbr3MthQCvW1QoCbpBJVHtrPr0fBzjDjRUR3Z05VZa
/QOxglRgpJ4XT7QTqmInkYXxtwh74CyAIFYjDzwSgOyiKtVxFYVQIajGMCzJAm8I3Q5jyrYNu+Nb
Bd9+2qATMOcsdUCLstJrwqeo0vtLOxRTgDRIH6CREVJsJVwWenGNhAsziJB0bbZ4HKVf+0qzn7LG
7q1dn/lkfPSDZ5kxE+LEvjWd5tHNkr64SPS+dWAmF6hQIBSbZ5tAyA48f290Ajg5F+mBTFT3N5Mp
MG2JR6mxKXqg7lfgfPOfjdFBQwadPqG3Y3d1tCusSHm29NAZdqZuEqpRc0VojMLNCGySrfUD3w7z
UeMhhFZZSCu4pQHAOYfuYbtfUeAFrNoOOnFCpIZomaro9q8cJIqg17IzWtgBvijWHYSebINSeUsE
r0rz4Jh0gjHs08aVzu4+80N3+hHoemNsaI6IewmwrtzlZTbKVRtLSkMkh1g5tI0L16MSAHNXdF9V
nqNAhOeyxAvtiuUV2hrvvOm6x6zEXfWOpn3LqhDF7gkl0GJTDNL4TvCJqIqTNfNSBzO6Xh26+Lrq
BRVCP3BJnId2lskXwKrRu4Zwy4VCn/VADFDDfse1KN2IpPaBnQZWqq+JiPTzOFWVYcOMyguMLCqH
zRgndwFvCApPGVi5Fd1i1L8rCuW4Hbma75EaIGUK08a6NVxM/XDBTuV9B30Bx5ap1l+CkOIL2f6U
7z5GWbyB/wCrIA0yZt9c+JfGAqwi0MGzWuRU9kj3i2dLbcfHpGqGRwmiHswC9jcnMDigso4xOBDm
DJafhFq3TbrgxwASNLBiaStKszd9rf0eqhhY07u2ArxYtJyG4hedUgEHWyP1mc2nqNLkbZopJ+b9
BsfCzzBVGwCZSjqFb/DxzzAKJDJptrd7tdS6r+xycLGtU22p4+UnaGxvUEeugYQFBFfyPvwEl+zS
TBrWSHTR7G0zt2qgzn58Q+0v3X/8Jd/OyNAoELjUx0nLbHUBBbKqIlPgwDf7TueNclQlXKNrmXnY
qIdf/sFQrirA6RHjglc7Xjxu2IYeatTs1QZtCrqu+n0dIYAHGtN8+Hgobf7ZR5gtVk8nrrLcmQqo
L6eViMq2I8Rd9ombCC+aRtXDp6reVWC5GLF3/S3Fs/zcHgGhAlaHiYgFyZnUS/vu45/y9qjwS0zH
1Qx+D4Hv/AH+wAGiuyEGGsDtPsvigyqKX2HRP/tpFOxK9R9sGcNyNVs3wHXhvrcYilwrsAOn2euB
H+8HvxTYhAntbzH5/5XD+t7GBDZpmSjmaDB7Fp9RmgRjqOI11KFATnHI2nM71+SJuby3bPZv0J2w
YSAbi2UL45iYpw2b/Qi3zPdk4ir1NeQLsEJaSZhzroieRu/H32p5GABsajxU8+wMITR3gfSzSpX0
EzsKj3SmebUh04YgBYYw2Zaj4j9/PJhmLPboPBpgU3ThTVsI4c533h87A35bgutUPXg0/LLveY1d
3grsSQxnUVUPLqS+7WCo+r1e1+KlDFAKHzPL2Pt5Em9zYyhxfFKV2xM/anlwfv8oIlTuWUxRhbv4
ug66piqlmMELRsfC31jKO6NLqPDr07gmiSi3ZWh2V2YBBsROaas3OdSGdoxOHeF3vgVE3vmW5bKl
4bi4asU0xbaI6skTcNxg1fjFawbl7UZtLOv640kvdzRzRvB/ZvJDvNKY+vGHGEY774G3Td4sQLku
6lY/pI6qn308ynsT4kO7iOZr6OY7i83VN3RnzMkdvMhSqUR2XeQQdmXuGHjQ6pFR+vxw82Dc7LYJ
8nIxXKJPQBG1DlqEjxvNNMJrJvJE8dyuvI9Hemf5LGvmWcNCYkMvkc5IsuSKPamNpzsdWBZDpQSg
4Vb+8SjvLJ9lORxKnik8RY3F5ZZphP1koih6NGn/ioWhs3cDdfiJzEl6Yunem5Brc+0Y3AK27Sz2
g9H3NMhMWquqqU5rimNPaF0W24/n884g6CrYumpyhcLLXzy8SOfiF15CGKum8lccIeo7mk37+U9j
ayZ/ORsOfwp1ccWIBnOAcLBrb1IocCIUH57lqStPxBDvTQXlO5sgBXQ25/X4/DhUh5ATNDsPXFy8
mZwkP+OONj+/ARygDUiBGMig0kY/HgUn77pUJDyfeiz0G+wQcbSrdQtTdXAD3YktsHx+uBIcA10I
Vbd0x7Hwwz26m428UVsjgr1PIN9RQgJ/iNxqPurDWdCO3V1S4UFz4sl7ZxnJW3h1OESmzVY/HpPd
nUhgJ4MXx9b4RQuz3ot/68t+euOhwa5rFo830dEsj/LnszNF0FLhB/deB+C9uilpPlm7rlZz9ZOg
73kN+Y+O7BvPG/yM44GKzKVw4fq9Z1tD961XRfNTIzN8iTp7Ov94Tm8vB00I04DQoRkqzliLOVHc
pghIMdTLHIGbnTGqWB40pVeUVKc+HurtVyIJQZSGOEEYWDwuLofK9YeOZpjruT3EtpUKehYHtuLX
x6O8nZCuElshSwLVgWh5caQiF4BJZY8aaoFYlWZFPpzrlYX+oJnVj/9kKC4Jrjzs9NTFxdrg45Kg
Yqd5plKiCRpl9If7pNvYRiJOrN18RP+Myslk0OSZ7zv6bGjLzBHRHxEPhYs2VM1Y8zBXoa/baS0i
4naqf5chGPRtVzRfEa+DxUqf4sTt8fazkQRwmm1eeALxWS/oz6HBzlsxNEfNQ5M/vYP3PVK6UvVP
34TAK3kI3Tllo0622Id0PFUxaIHtZRSB9vlk+xe6jmDxx1/snbnMF/pMifmdGi5GMQcL1EQaMorw
u42eJM1sn3VKM+btKDx/wLRMAkEiVHVxfIGW8rkG1WbFIh+ob2/B9e/CePws8wURA6QCgbIROvAk
qou9Dp4XG+hUUb2wRnJIjuZsLYmMbpgk+ae/Dw8HNQsEaYz5WVxesX2BSac5irntG2wwy8x3aquO
Jx6PtytnArWFXsMFYev68kTReS+Fq0kkMeeuZDA2gDpCQ//0LoAJ5VpwsPR5p9mL76OpGUg7txFe
q8X9lrzlpx/G6ubjrfb2HqLYosKxM1HogVu2eHQVRP6CwM2FB2C1uQoQ87kwXETsR5TZys8vGxoH
RKrc42w9Y/FxcvxIacbYpqfOCNC1ReQSbaRhnBJheufzCBWrLt5aSgO88sdXQdT52A6mvenp2Ygm
OYIE6wKM6YnPM/8tx3cdgR3wEoo4Np06a/FOGEHWUnkpmc3oiPPaVALK1CHaQXWZ7wt1UE+M996s
uFR11ZrDSTK341kZqLLAUVFNDzsyC4KOM+1p4PsnvtHbWQnKcPDTqEwR8yyTGK413j+M/LxE4hp0
QJsfahDgG0xsQdqP3RbUaZOcyJzmn368lFTaBFJuc+wPfHLepH88G5nedg7NdwwZh1aTt0k9tZT6
2tbO9mYM1GSFSkNdeKlvQGdzqKeb19mEptCJuc9fbPkzCNB0E0bnzERcfNEW3jZonVJ4mSXrM6Ba
2hXiKv4OL+3hxtS64arCpXf38QF8+1kpREA44ZC7xPDLoBC5VVqqSSq8GAbiWgBFX2t5324/HkU3
3szNsZBAI55Byo67cf4ZfywxvoVKjMk3Eq6yB7MpbVEOO9DDM7snd/wvTl3gTKJEJhL/UUT/yAPf
kLyM0lG0Q2gDF1xRdVZwVghFJzeFWlQjkgH2YB5GxAkemiYa0DxNTCtAh2Xmy8BYzxHqtGO4Gh0u
Pd1Bo/bafvqbQQbk8eIfSqlkwsfzQsUAsbzObOAC1nIDreA8yBwMcO1RRexpdHCsHqMTwejbM8KY
CNgRyc9cVVM/HnOMhsoqIXF6OHdOCHaPyjpXR/e7ljndT0e2xom84Z3xCBL5bNRJqMi9Ga+YYuxT
ldpDeoZ2CswwLPB8ZTuqQpw5wCfvPt4sb7ckDwEzZHJU5uiNHs/Ptf2s5aauvZrU+JHmtTyUNqLm
H4/ydlaQi3l6iOptDQLu4jUgmoccqsyiwpVsXvHWQWC1yYMvPqHRJgrwhf54vLezomRMQMUbp1km
pYzjWbV2R+sXKxAUvFXrDKaL5VkiwO3q88PolJsIf9FltM3FtFIq+FOEZo6HqEj6OEClWWMLEp+4
Md9MxtLJHDSNKIRXm51/PJm0RLJLB67tqXURnBOtUCyRmnX4eC5vggNGIdqlwmDBjKYvcjwKPJy5
5YsjIL3TdA81Lty7TgR+Ju2sE7vhvQnRpOAKIG+1YD0cD4WSlbS0UO88HJz1+wTdy4NSZcXm4wm9
N4qFLoyJuOgcxi/3QA04Fm5n5+E7VsKQ7MyHocpk89k9wLqRClHXnEUKuZaOJwOOpbVLxWk9wD/m
dggi2CCDn3+yTk9+YNhk3RSpZmkAbbEHUERqhxxLYc8KCsq0PrLCTgO24fNLZpMfmIyjm+byMrCK
XLWberYtpGJylVh1tXeIfNafH4VtLIjY+DhcPscrNprI3Y2gxqkDhxVQLVnrV8gTfVIMlGv79+Mu
5uBGmBSzjofxJ4WAbogQRqyCoTgDT6PDj5YjmIXIzsrdpyeFQAQXARkpFaZlE7VACl0DlNh62BgF
lwrYnV082MP1x6PMEfpR1EIVH9491TnQpVwHy0OqwhFy8J3yFCJurKCNUMM7LsvL/BIVSv0ajf7O
vuzrTrXWqLGVwedP7pztU2eCCSJMa7GmeQcRqYdB7rWyLL7oAmJiUQ+nqqm/y9nLaYI6szRepN/v
7vGngz49DNbINAsseM70wIweklzRWhTQZHgT6gNqUcIJn3CLtdH19t2tSCL3xFrPa7n4EdTuLYpD
lJmI7hcHu+sS6jOoxOG+MBVfwroudmDm/IM+wEEC11D11zZ8l/7E6XjnHp5LUsSk1G94KReng3n7
HE+38/K8Cy4S+FUbVXTKZQNr6R8MhaQJ6S0fFRjIIssQGbKMyA51XihmfUbkIeuXEQrrRZ3hXXfi
gLy3nFQpXb4nO8cxF8uZz25kqaZ1XuU6OPjwGl/kckSfQG803Heiig9dq+nPjw/MO48A24hS2Fwm
0nhEj3eSA6TTsdyuo2yZaTeI1vXb3K2Hz9/Oc1KNmDPRPZWpxULaSTAYQgYobSY9kKNSrc9D+NEn
Ptf85ZcbkuMwy+CSWb8JfzkLbZRIyRswVOOecMGJoWhJPDPNEoD4Jsdp8PXzywdwR6Ug8VutejEx
BAQraERT56mILN3TsdQ3kAysp38yClE21wq59VJ/pqHdgNQBL/UIzfjgTma1CdI0OJEWvbcVaDb9
9yiL6keUydyAE9Z5pT+rcRLrrNtedzcfz+Xt8TXQ4aJawNVF02G5FWCXoxgrImQWfPyeYKQV2zG2
G6STYep9eiiwHtRgSeJhAi+bTums2Cwro/OkG+zA7TqbMUfJAAmzTxdz6AWaNG9VylM0PZewhzLJ
mkpF0s5DZQCDCZxeDirgiBNB+9vHzUAUnfeTh1TlwC5uCEwGRW37CVIvw2SZQDwlJWwIsRVs5ajN
nxxfvfazzoegkSL99vFivt0dBsEoMZbDVU+ENX/XP3JmJ8uwUQiJFuwa9nQwOx+3Y1+e2INvoCyo
AR0Ns7jd41GnQyiCzsPfx6QbiXVN6FDiabOh2ARBLLbo9uGdIbHqDacphEEDsBiXW/n8+fnO+Cdu
LaBJFEGO54vgIzs48lsv8XHagnduopVXWPcfj/L20icNg3ZGhkRYSQfkeBSnHFypJmPrUdTpE3Bd
CgoHY+X0zzwxw3k8Kp2zlQLw8onH+53PCQTAMvU57Zz31PHAtcyzxjFaVPv6oLqyGl9B0DqxT+zY
eZGOb2TwwzT5mB3AJC7l41EUC3C+K2Xj4UheQmmGl1NlZu2B/j+Var43FG0NMHqUz+giLYZC/hcv
uITLHwUr+AoK3r4K+qUr2WnOZ0seFI9oWgI5YgnB5y3Ooe/KrqXw1nlNGFxGCUB7ZdB+FcSbSI/p
2493yDsfigo+gAPiHUT7tfnP/zh3PZBJ6jd66w1JUe5Sv4QPVbVh/fDxMO/cLTQtCafmjINa8eLc
QeaKA4SUW2+cDVjUOKy3IGitjdkp5mOIze0WZYbuTGnz6ETj9J0JCgu9ScrGVFjo1R5PkHI7znVQ
CjzEOsptl+XjsxEjZHzi/npnf5AdAt5kGem3LZOqNJ0Aw6Hk5sHxH6ODroCo3uowr6tNAa/n28fL
OS/XYuPT8AOcxtXx+2wfT0pk6G6nUGS8OjCydY37HB41djXiZ/MbKT90kW+fmOHbMamEz8047iya
wktAXK7XseLS1fQ6CVyUso/0fMX5WQw16sxDop2Itt5+N4JiUBDouAH5Az9yPMUwLR1ZVRQb0eCm
bjXZxVlBFWvz8UK+k+oIi6eV2gDhPv3uxTBI2g4S4dTWc53EQ+3suzpIRLSD4FcQWFuzj36Ybgcd
kbxvpqJ/Op+bR6ecOu8cgDiL0YWCLxOwMO5nOJCv0tXrC1SYxsePJ/neUtKR1tFqZDWNJQQHMSco
Fx1HIKZri8J4POAdBOL986PgIcOVZehUvpf9aNRmi1oiVeTNxrfniEq4+7TXTtyN84Icb3wOM3EQ
MnvUMumdHO+KXroRvlOZ9IANoKEeF+JnHafDzsfE6ubj+byz3xmK1IUgks+zLCxFjZoKO26ll0+o
TK/LZMi+2k6pGnuhd/ZtVsny+8cjvjs5l3uSuBXXGLHYDVGtDgV9YekFpR3fuRFqHZALWrwXIUHU
zYmt/85oXB80txxK+dRpF6NpUHinTK1rT5rYSA/qKJG6LkaUcI340+80rVuiOnq4/EPAc/zVSgQr
cB1nYnHTmkD2tPgeYOhwaPygOjGrtxEPiDZeaJsWK+dq2chtK4lZwUD9vrNx18BBPm8khsx6G+1g
HFXxVT7o6s9e9dPpBCL7nauEAiGdUJW4n31jLha0qrS4CkyCLc0u5bWqVu1FH2+E8hB1SP9DgrI2
aDWV66ruNvCQg08nwQzvsMAMPQeW8xP8x0uuh5ouUzzCPOREw+1Y+6oXhfGJh+ftppkHsRzIJNzw
ROvHgzQ06MPaapHeCGkVNhBqtm3swqmuTjVH315ajERxBOVX/hst2eORNKeHom5h4AqbROyCmqp7
VcJA+eyRozxBRYT0DRyNWBb0oFUaWVIS/oy6NhMpZ5oihgdrN+7iE1fXOxMCBkxXhAKyQ5Y9//kf
30caSq1XNu8n6KrkWxS1AgX+NNv+ntD/yRv/uyAO/t/VjddFVsii/lPceP4X/tY2Ns2/5gwd5w3k
zzkfczryt7axafylz1WPOeGluYOh+n+LGyua9hdYDVgP6GULuo8uh+Ff3meKpv9l6iq6x9TT5r4N
bfT/9x9HqP968f//tCT7fTb/51lziKeIQICoEfXPXcAlVl5W2DZEyayLGLTSWqmKGJEod6bbFsGE
W1hUYuf3LdIfaKF2L6ALYZ7j0Hun57VotrFUp0OR588pUh+YmQWSTptrtuGmUxETWYcTp3XVd1lx
jcw5eskuPOrLXPN9lPkcPNxXog7ar70Q/kOq9RECGEiLfytJ4i6KXCK0hrXuCvk1OW0C2xwu8XqF
ixuDLLlE4Wd6GkPbvGtxfESmCmZXlIX3VaAWj0pvFBJXllJgK4yov6fC3AUg0jtb5GT9x0gU+Qsp
qqWcCB5/P87HC0qdySBztxzKgbTVjg9bCKd3TDO0ehAC1L5ORSvPiADTeI0zkHNTjLX2k1phurUm
c8LDtemBkGBpVN0iR548jonbv054b+DI2JTaKgPVmeNZE91JPRv6TZGb3VkMd9HYJ/ADT/z448Bj
3gy0SywTmy96tci/L96RFP+wtBpzPBbQYdr2rvC9XB+HraVEzrbCF/PEk/kba7FYrKMB5x/0x81E
ozYM0SQQSKM6XH/qFTqXK60uVkZr3oAg280IhhX6vmfgeHdKmF8gsfclTfUzeNGPut9ta7wqhqQ/
ETYc35h/LwQvKhkV+TBCk4tgT5f10LPhUfme/VZxiSnOFHSCT3T83x2FjI1gklUAon48+1Kpq9q2
S7aKIpoLKTW5rYz2FC7vdwNqscgA+3nRKCJQgV9m9VQ/UA+YKYZ27CiYDBSm0q3ACwfnOmJKD2HL
+z3bx4+PKkY1D1JYYDeRFIq/S2OqXkMV47KIEQxYlgUNkLiZ8CfOsuSXpqc1xicTahhTO1jhtg3x
Cpodhru96qbb3jcuWzdorzVjyOItGsHlXZfWOSz50DobSSbrtfDTbRDpuIJj1tHXqwkXJKTptPSA
2gVCbFo8TAcDydJ/1VX+77369zl8/+C9+kXg+T39t/98ldHL9/zfbn+VLfKZL0cPGH/D3w+YbiO0
T297ruHR/+N//+sB08y/TBDmeCByXma4H//Of3l3an/NtpyEw3REAcHPkIJ/vV86r57Os8ZFDegV
lIb1medLp83CIfmf3Q12jRwaAAYQV+rORFKLCB9HNhzFECcCD58F6C72ojaUfVNinqIowEtMqX6z
aqMEjui238xJrTdVbzVXJQZrj5oN3AthXLw3UDbMd0jHobllRj+MqpAwqGGooxKDdR74GZQM/T7K
15FUxa//z9F5LUmKawHwi4gQRpjXAsqb9mZeiO7pabwTnq/frH28e2OqKQqko2MyHTNbjhIxVPD/
J85tOgfaUHwvuaEHnJgSJs8dt35P5rJPD4tVNUDGmvktlk1/bqWZP1mTgkQKbAGreN3wrzMNdXmr
slvdrPYrcPXljYFkx++H7sdadD6Ryebk0MnM2Tf9aF6mOwAx1fm3yNgBJkZFdSmqLuiior8laZnf
Ujn8ZFnvXJ2iRCdUmHDzGiH2ZtH9lHGkvackS294Pxw/0x12zRm/OT6UaseLPB5oE3TAODfdLzzu
bwQIKEb4l9rEJ4rclC/aMP1w7FlOCLEKbGpc8jTxx5nUh3Cqwc5IU1Kv7pp9OzE3cKUZ/YbPezX9
/79GAhUK6xP36f+rdJcpvwlC1eu0ND/wRb6dHM1k3Jg659ChY3Bb2vtKeHoQa738tTJ2em+w1Oon
xtTfBr0Ue9kl+U16UXLAaT8HaOy7YHbkL7/qncwI4+0gNK3DvQRxi5YXK38FFs4NKBOxtftx2iKn
ca44F5096Nj8tkQKeBwZrttk4bJixD9zrqtt8E00Ll86jTgNmF1yf7GLXIJLgJk6JsUcVnTcQO9r
nSkAem78lAOfOeUmRSjAyRnr/v3Ha5ceO1jt5Lv7zc0SFxvzXFKFaJZI/mZO8d1WBX/RnH4Q1H+r
TjN8o5X14X5bK7N39h4w8Vu1cIPNtvxeYwGGCst24DSx/eu6i/qVVozarOYHgcnt7DOz+zHnyL5a
Ml+ui6asPwZncuxr4zXv5fRQLQI9Fu3caC66N0H5RS+iGi4OiYGD46bACoepLZ5V2zthlkzOTUvb
/KSDQts54+Qx/T/o7hvyNhXkkRI32S9u2CCTOTNOIsL4DvbfYAKqt7pja4AwJnltSzGEAEuATkph
XqDVlIFjDOozBX/q23R0HDwzT3zJgRbWRY8tW+uc+GctldxXTjVHAWSFaO8MrvljihqcWr/ASN6o
gVpcGSkZmPXaXQB6NL5bu/2/bJKFz2k9zjZItYBmK4bQyLN2t4kH3q0dShberMPvh1O7c6zcfmzF
ZL4zLD49ZZZThwpcfwv+ZUm+Yup+p3W11QnQlI4IbJmeltjJQO+Zw7tKNPB5M9gdP0dIG9StAL9u
683RWSex1UsEZ3ZXs53Gut2GtTEZV21poyevdhIerd57AI2TB23GOIcNYP2SL956jRsYFxARzcDK
gTGiMhfghMYMDK0Cpxn33rhPhADmCN/cBfi5ZqEzZfa1twfzJqpoehZYN7ZgzQSUeCc+Fk0J5BAL
l32Zhtz8hvCXbpe5kAcQM38Hx+6edJZKLD3jLI9FKWXoVd7VTk3oHDENxHrbvegVv2045ZWC7h2Z
oRmRjbb4n1tyEfAS6OsOjNSwDgBEI3+oyulIOv6tRsz9kAy6fs3sOn3NRaSORqVZ313X4HLMDdGj
5RIJcTFQviPgOfq7wNKbB73RXzvc8O/gj+T70NhH8960D6k9eXHSqiaE7V0eOMITunWA760TAKGp
SvqjVXXRmzSYmE/zftlHwD8eBjsZ9qp0cb1GpQShaOa9j+M0P/V6pl1s5URPAla9jwN9bH0lBmDs
9gSSg1T1um04PKV+46bFT9NE/1Rf10DIwMEnEJwXm2h+wFq0H7SGCSeXd/8Or8pAh859tzESZb93
WWUcdPKN/oRgfa/mxAm7Qagr9//OJu4Kzy/K7AY1otq6rdu+xlO7buxZl8cEh+lDHM+ajxXZDZS0
5k8GMdJTskaSt3rwwg7w+kbOLdr03CjCxGhhzCm8D6I2FEcpJ/4CYcp3UvDyCA37QKzaR74CHdsA
N9J4VeY6P67uWl5WWcSBoQzjMFQzSseUAqaqqo6KgD56YVsCrsTYsI+thtc76se/ozVcVObOdILy
fV1NnkB1WoHXFeNB2Iu3b6Ji7nlFZX0q4OSEIJXVJW9rfg4dTaTYNKOpn1AYqNOCLuOOEDJ4oHTZ
PiWiSfYEJRP07JlRawbXDjS62O9qFBTOID//1ZbYJQZoXrqxSg+qbsrXrvHWN8oe7mmZY3F/Jcyr
AyKQRdhajGOP2gutR2z36caeNPmYkhbdy1WTB9QN1Tla6nXPEMkYGkZUBCRhqmDQIic0Vr24RhXm
Fzfp2h2CXjvUPKBsI53VgUXu96BG59itrXm0x8i7MRDQh1CENAhJ7FTsd9nBSMgwa3H8VAzDco3l
5J3Sfs1/hgkaI26IBVRs9YLJkvVZN2Dbm0b5Dxp/dbFLb950UGLgVlkwboa1fmBK57mkW9rb1Hbk
wM2Jpn8mKG9v485L1vks+N3ei0rj5FYYTEXJwNWGJ9U52vxBTtlje/OQKPxkpJoYiHCTN8OePzW6
h05wXyAfgRuuAA2l5WOBF++8xCxqdt3ezb3rxOOY1k/Mw1uxr3QJdAvm262v28eZQuvOaJILTart
Y3rnTEM+5mlXvbGXfP5WauXDoM1VAPJhfMbBfPdsatMuSspbk8i3nC6SB00wTKX6EZNqG49+4gF5
Z8O1VrO88K4ufkyD8KZzrSMw284vm6a8QSJ+6Ew2ADoFX0gvgmdav4lglyCa02SLIeKPF+k8plSW
w0YJjZeWaWxQGKDeneLZTB1YLjRjhLWcxbFckL0Rpmm+8PruDQk7zbRJX4U62PFtPcBjrJp8/F7H
uf6TZ1OdbiI3VbdV6vNBKyPr1lUagldr9p4YpvF2IOyGjeclK4UadVSTGJ912UW3FjPMVVbuGFqt
EW/H2FwCqgMysCfX3GWti56avus91XcVjlphhgk1nm222Oa2mQbrr5mCmGMEbWnDxZzhKvbdq83m
dimzmeaLaNGB5xrUATYVrOeJt8aQIPjsNliWSry6c2n/XTCFbGnyMnwJLzLsPLsJlmigj33psXC4
dytNPfdbd4SojZoXrUw+HxMGkQD58EofTdlfknUy/ZHZjLDjXH7Msqrc1RBqCwtlQ6tsuvDHrrqC
H7QCrKP2q4m7MlPGdJfRtDBxLe1gA0vfSQlkMk2WMnQL2wLbY2L6GWW0sbXpcW7rbGt60MrYHJAF
xE4eaPDsNrTWrvu60pbtCrzXHxfosW6leNGSMT2NrQnIyJqGPcUyd9csgI40qxU/S5LbO5K2uGY7
c8FxKiN0m8N6kjgbHmaCgipv278xtC9fpOpP55lIIQFJP67EKzvTm61zvVhEw6N7bWRy01ZiN32m
ypl1lXhehH7r7STZVEbc+vWwuDs2hl5tFscYwxGWxl9vXq3Pgt3tb5Qs3gGmFk9XLVb9UFWAj7Yi
wg4OjEwzL1g2NfBukrIMQ5PDdMIsow4O1M8H3tjmoAOMuriNQmjS6n36IZwO1R9w+Gs0ArkFqSrn
F2Ts7VfaoLxvjJpG8ZUlZehQMuj1mF3KYlpPwGZXiPpNaiN37Va0SaPePklLVZgLNO1TNxMlfCHt
aDeZ3ViH7CpO7lvMZT+Mcas9DbyiNMHUZvQt6zzaExN2bzKC30+ItC4HLe2s17Su5C317J4KnGx3
zCQyxosbl5xi1rjuw+Q1Yu9oAjmOqvr2cUzuuG+YmTMIZ0YiD2sJitO0S+eHjWI9yHREydLbcfJg
j8a662uevESncQCCmPM2zUznofqe6o0Ya/0CarQ8VJGXPaQmgCrojdTQ/NQ1swvkqovOiHtgO916
TCBPJRx3HAQrmZEEM0elJ02nL6wnsLIHC0R5U34hgYmxSnTjyZ2xrwObJK9le7hlKKjjkpIfc5cu
tH/or9BDXB/s9I/iPwEPE8SM9cIizT59hr1ML7rG6aRcmy5sHferb/Clt7R27GOVYBuIRXEe4/4r
H0okCPh6tvNINB5rBOsRD+3P2FtQw8vxyVmxioCo33Ctb5TAlW9MOZPzNiS3AXWnm7Ta1iuHejOP
8jJnXXqxjHX6zm2VX4tksX51r9EfJ4i8Z0B+aTBU+FRWKIjhbIpyT/jz6FTLH+D4Chv4GF9m3lcg
ZjRrLlNkHx0drUXV9lqYMwIfpEN7nuGngbYEwabgq+8aYAVX1M35fnFG/S2C+rqxncX2Mw2enzT6
85gvP6yd+WatEheZhbWtFSgYPAH437y3SJUv+bw8w70vtz2MRfQMy0sFmVaoDo33OL3iEnD9Ls2s
z2ZK1hMIWgeXUVS9ajPFJ8Mx39Zh/IzKtXoYpINKwNYjn9zaemmajN18+EkbWYd5qX/PZQ3ZcvDG
YMAutBEKLuCEymybmat6FVpdnjO+26Em3t22a/ZMiuHgJMh5GQPJP4o080cSYjcyCGYwp+p7ScV3
dY+lmBx+UTO7pBch7iGyPWZljsxY5n8w6GR+r8vn6O52qXgGV2CRYv6sGaTd2vP0UEqc8xUNcOco
srWj3cOxx1oTFCZNyGsEJLqrIpjyuvaujxMLjLaewdBlm3zM8SyINgu9LjcuZtaMYbta9TGPiSZ7
0UgSpy4JC6spaAXLroSl+iYT0DYzcquhwG8dNghjDqtRoKjvh7Mpx/rvXMN5BAQqxk0m9TXw2OSC
3pvnFy123JO7jt4fKiRdMLoyDsciPrbC4LTvmX8FO9dxKiCvwQZ3i/oCIltC/avGHehgyycN9LvQ
eXqYFlCGvUYjXgQ4dxtFcA/nAZ+K7f2prfF5VVa/obnhkqbeaUzH30kOf0G9bTHOHMnqwiYnpkh7
6VGriE5pzb5JJueaeNGuIA2kmdkpa4HaW6Isw7lz0S/1yxtYuJPmZUCzmuliQSR6whbj+mhIfpEt
bAdl/GBVOsSemwS5zkmul/l1GJopwN6i/Pv8RNjr+nsrvPeU+Nbv0UQCOj41OducS751U7vdsYgG
UPU54fuk2c8jm2TOA7EhtPzM3ZnGSry+u3iePiYBHFQDSTdyLIxtxE1aFnO0Huodvqtbrcl4Y7gJ
RQEAbUHRYzd3wS/7rYsKrunWXx5w+l0zIHl6LXZQnt+aWJaP8JKYVvCqIy0HDQmA4lXo8a4stCzE
ix6wbb9pvXduEBceDTH8Iz9HpaNZPosKZRwievPF0KL30tTWxyYTn/R4sFxN3YeutY+11P+VVvne
et73tMS/meWeR5QfsTlwGvdAz+sHtyHuNgrD2MRlX/izlTytQ/+V1O10QjzL09aYw9YuukOMHeOj
gUu3oS6S34CkmsSKIjojTMlCND4Q12MY0BEqiyAvbGOjqdbbs+MhkejKZYeAOKBwTamJ9D1G9d3Y
lMcZWqmqrWOJWQzRkr3Hy/VTrQxQcjkd/OH1lEXtJzfzGY/VnjLjtXKTOUwKAMpmwbY6HFIGpjAV
amQEclXsizWBQFrV9q0aNEjneEGySX+m3TMmzzRuxV0evgrRbOvUQxDdPOXE5jH6YHKeHJsK5wHz
MNyG8uiO9kGl9cbmVHFHgVK3sxHfJ+nbXS+vLUm3QVz9ZWcmm4gwifqmHcmm6NXpp8K35L0uiEp4
HJ1mTxz/qK3ahfdhx6c82Wt2M1KF3meVVyvKDuBGJ39xi/cs7p7Gho0yqk908mi+1w5Bna2vzYrp
aUlQQcc52YzOSh4ZjF83dCG+GXNyFEV0o64I3d8UuyKH0ezl3iGJIae7gPxsu4lxMSCVEPbwaUfd
ifNwu0FTiAag1pN9w1K2QxaNfapzeHqThJRw3SCZQJ/jfCllcAbPsW/3joZSXcuN5qlrxleShPqu
AzR/TICa+jC9MPtVXVuENN11b2AuFP3CwOCOo1dpHH5cgOONw6qYaP16qSn8HoZa9FuokQ4Jh9YJ
DLLIM8xIh0WToZ+jnffev8IY3QNqDoKApJu/+7ryUEpSd7K8brwQqVY/S24V7yuumUOnr+mxB2fc
kSNAcLdRc1k9OypJ/kZdqX+SYrP2RTUYD0y5dK/q7qfM1KoxcZEJjuV9dCycfDnGtRUMCA3vl1S/
EZk4vlNz/NFbjnsdgWqAFeffqjNvy2srt1AXuMFLvGwj154fXJjk93Wie+q05J406m2Ocomuti54
/1DHSHTL1ya6LHT2hQZ8lYek5aRsNbr3kQ9oBVIA1OiikvbNwdn20iVF/hXDH97hpeu3UEfXjTn1
xlGoSXscMZ8JbuuQ7gx9wFxkovD6zBC/BVSSXTpiDRcE9P+CGYtjmBj6aVcoZzxzWifh0GGma3nh
EHmTdWiAmGzSqk8Dmcro2UFeHXhAWH2nnNt9J9tiOyaO3KM4sB7dZf23xFl04StFh4xhyW1Ul0Qa
AlEtpGyRHpBs90d2lI65Sbfd1Q4usY2jTP3DzqbxwqGjChM23+1ikSKYNIM0iRnnT4m3LM9JXccH
2iiLn2HonadEdh80aRld4AzapeQwGFQpYTxNS+uxqYxHOMeJXw1LDZY65uVuyWgoLugrSt3luZGd
2DZ9iZ27XOYdYczwuZI3ONmQeP3KKNXeapXmD71L4Oro3UnFWvHatiCZS50Vu6ns5JzUhTgP7H/n
ztYsZCSOeYzz5ZB5GZmbQXYHt2qGA3Mprk9vknZLRPZnshTRqp0+rybHlrJpb30h4nMjUBb0bvWS
Wr3xNHqZQa65olV66Es6BgoODFtAOn0QGVO8Qc5SHYoS6WiTryhibCwbGbKVvVO2ekD7k15uSoQh
Bz62/rvm43CKavrHYNlr4RDff1hVZeoYq2GkrsJ94MkM48jWGZBrQLdaCGOQztBAJFp2cwSw2VLK
Q+UAxE499Oxxt2BMpZthgw5y2qTlgAFtHuMjHkz9a9Y5I/aGysL4vqoYvd1cZroCuXAS1TpstrDi
Zmyjijb01DPU0UU/4cezlLdiGV+GZlmeepNuhzqmF61eqpFouc58JIGP/SLdrVxU7pdLvh5bmhuD
zKvLMEsnTqH1Qkh+T65CJMbXdXdQMzeePvHk9j9VQSXXttt4g1iWepWWOEFqKH3rFMNzNDTjc1/b
ebhSvPGLZKrecy8bQrQSDoRjfg1S1nWQO6oJlJMUwWga7Y5cC2UTW5NXvSXDpKKsfdRyzb5Es4y2
XM+l7nJgwfSQXLLKLM+Gm/+x1JRs+8UqDogu210jHBIonLlKWaBwp2545P01HkZ9Gm5jXjk+pqx2
k8gpp/kEEZGMh086mOmPyG33HFVWhYxkoE12mb9HJaIATKzC/mqs8anXZnHtx3z8ibPurvUpV/24
AD/cJZZQx1qo9kIpKoODgMpoXsJxbDHFWYNOvF1BDC0qPUBR7261WJNhNTW1b0f0sM1kIfB7DCLU
EyvdZjL/N6aleeqxzx8AN05hLDL9WzAKECppzkESd5gbpY5B0CY/2yC23rprOx/Hu4bJRn0X9KwN
27lZq43SWtb1ZHAv5GCc1xH/2SWOGiOYGDgMG2pBfkyuXTVFzmiB6l4QhPagqVswBHbLG5i56rgs
ppfx+gzFIZPFF8XGYtcWYrqMd52oKQotzDTHQCAn5Eu6ItjsiyIC+CzPSWkR2q9yWP04b1EJxBYS
VLvkTXe0ji85ApDwFN0p7E/2I/RgW22KpouJoPslfYYm2e3qEpdA4Xgp3r5Sp3hfN9Wjk1tUopif
eIVbmN+QUa57YNP9X9EPzbWV6/RPG6hk6toInXkuKIpFVAwvS7O2u24uOIaRU3lY04psheNoZH5T
3gG9Mg94JswPHRdmMHRF+ebKsSTvahVvNiefoBDkn7lM72HBs7GfzbE4lg7VwpU5wNexHX8YBY6v
ZUcsQ17fnt6aUZuvyG1XX6zdj5f8X8XlQwa70gJjcCBE1/Zofay84g9icSKWO119WAUzp6ZmlThN
sRFHm4hVhtDczMV7O8VGADpi/CynZWp9xmal9AdrinkgstrbGAPXFifu70xQRL415crdElNSB23v
OFbV/JapvgsyAsI/c5Jp783Y9/vKjfvjYLvjp5gRtum9I6laQVu5mo37O1UI0zcatfjP0tW7i+ON
1s1pdHHU8yFOySZzMw1PsL45pDkYyTEvKu7r91Fw9yjO/XqKii9jmRHHTQqc1swdiHtIgBuYqdSG
sEv8MKFiU5qZM5a6OPtuXW96BNk/HaoF8nuiWWLXQuu91aboAqaDvIdcMTcbp0lKNJmq4TdO+i4L
SiDuQTt7hFeOAW+8YIAxwM/2oxIeHfiTXSCdAeZ1o3OwVgv/wV9GbtGcIGETZce/zqp4j6ewfUiY
vLiNMHIOukM+dWBNPpjQxT9aQ0F8rXLu7Go2M0cfvq83Uude9UF9VBFF0c1Q3K+tLjotmN2ZCvFE
QviyGjjRgkWuUP9HVXyPeCADakLRxnIQdjTF+CNrHhavLLj8fKybA2X25lhPmvAza4j3sVOaNxZV
76GSXIuAtjH6hlL19yIbs/8Z7LJttEf+TH8ypGItj1PhvtEoYwc1RethY5qr0+/ud6Xiu9I/x9oV
NCX/fzqaZHbRK68P1uRSkzO/2zWnQQDXlkdDaS4Q9k44pffk+sxNadJuE6yzq4f1vVYuzOLboC3b
XIPWnKefiNSu71VFtZDL8fTqkzK7kk8p0oP5oorKQQUYWb9LCQbQp1qdtOccEMwUREXCH42w3Kir
NzfZv7XqAYbKrGuKWyGVFkxu7egMe6WrFa6cJJMno3DQvETC7Gj4Eroe0KhQ08ZVFRKsc70WnJdZ
F6x1u9JS9BaRRYme1ZSNQ6C58VOWuobDvtkKuw7KSWNHMhb1Azi1oSLLGzRzhC9XdR2yBGeG0XXq
Q5Qxp18y38XbyqmH3bRbtfcyXifnvbKtrNzm9CVMxLpjfipqg2hjKRubB9HrbbTTTuZ9TDI31IUy
zetAp22wTlrUfJVxV61Xa4ScuJtrdzi6Kb7PTdNHQn9L51rT/SVHx3wwPD1esOIhzZX8LK9rzbK7
0YdVhrTlZh9CdvJrlGN/1dBUmPsyjY2GcmzeWmiT4sLBc14n5CHa6tGNY+FTa9IjSrAxC+ke+HVz
imnTCeAyUotzXcqewT2nt/WKft+12mkVuIImpFvYDQfORZQgs2yTxDXmrKJ0H0hus0bIpSs5y0w9
9WbiDPdoWc1cvE9dNOc7TLm4tpHBZFk4Uf4ohh2pj4qCaN23Z6NtFcnKDNl26ucz8icqd7pVBAlC
eWj+dC1g2i4TVCKqGsZLwmX0xL9WFZ3Jlbj46BLb/hfRHUb6fqo5yBXkfmNfOF7xjd3XWhA1G+1P
QhOreTPyOq6wgCXNL3oF/aa1AkaWwx978habM7LprDhEmiprnwSBkjghP1vyE9XTxibT06S3xrJi
KxwmzRuBqbbUw2Br5CB+egLXLFpJ1Ht18miNhhMkFo/7xqyhcvuYsrUi7AwWZtSfygNR6awO7T0x
1sND2XqlRrUkXwc+q9E8HAszpY7fufYQqSvq1Y5E7sP753sR9EINBfDBXJd+62nCvpER6XYahJyz
Xg/ZtqcZ5y653q1J078QJZvctD77x/Gk6tBmRkPoOUtIaGcnxBbFGzHaZSVvoEwUUpvUXg6WjhlE
AwHg19CZ/Lqdq0fuJsKWbvnQEKAEiNsesYkKPy1IoROC9L42mH+pRxL+1v17y058tiiIJ0tibTNb
+zPUSHXXXn/EbtP+qIHFomHp7D2r3OlTR+NCxsmE7PUJBaMZjJMdnRvbfC6VKv3Ucg9WHBlBLjkh
yaoiL8G4Se4stAuT9UjqYK7x8REaB0nb+/THByrnkB1jIyNU2a7N4H0Ce278Qheev1qcrvn9zJdV
ssnSSfqyxhZk5paMeh27ZEZZxqhPhQ40p1DElftOx2dV+a3OiTCbhY7EEolxvRhhp3KGt4HpG36V
kgVS8H2vaapSdMbMjFCt7Ipz01btixxleWF+8LVsCQ6dpXnzyNBOES3Ok+b4Vs793TQZTY5XRBgu
yjRD2phk2oh2f+rVzSbvPGyieS1DCwX0A0mD8bjWlCIJf9Jd38swifFCSb04OcN0t3kFTSYfrLXZ
kzE+aELUYWtlKGCE9kByjOHQmviiLNUjc+6sA3Dkyo3Xz7WfMtHsF8p7qgqquZ2LTNhEUk/B9Cxc
nHlaot8GQT7Xq+xmm1t0FlcrPtTWyr/XDLViNc/VsxhzpKDNbPhTtBg7yn0CCfh6GmaR76qMJjr4
FQhj7J7Qse3u9pJkJSLnCCSCeElghTLo/NB6pDwT1e9i0WSPZWGf4lbHG24sh1gvQnR+1qFOs3cL
WcjUt/GeNCAZragpiiMaOjJ8zJm8USudvgwQZicS5ooMZfquNUl+qsz8D8Sr5GkujM+ZJnIfN7YW
ehMdpujYup2tUIx747ZpV+MA1M/eGDW7k4ielD7NoaBPe99ZI2i0zBz+gcn60fOEjFRVLkFbUhgs
zOYtp4CMJk+6V7oSScKtSXEuqly7FxzxpKH+LFBAbplINQJDUmFkcnP9YWVKSQTTXWG3NdoyqcS2
IP2iSPJs4ja1QzuZPyI2qmFO6rOlFWQ64i/OUR9R12f+oNOGIq3pVUq9JVle4Ixd7k4WOOU3K6Xg
3FvLlztzaDYrmwNAZv0zjRJ7PUKhm6uvFK7dpN7ys9ph1NFYMs4zXho3+3JKkd3LsdS8jIEOHbn0
3FNv8pn5eaZs9FNoiqBinl2SjFkfOMt6SYzKPTSL86pZzsyGTxshPTiUIoSJyTo3nJ1lUsVY5J7s
BzKf2fqTjdjEUqVxfPjNK+OsKu+vO9CqYhsIVzpW6U0ZV+olGygq6Xq693Qt1BXePtGT9daOkCge
DI9fvTPw8y21aVyXJHosjfE7y55xgd1yjeCo9ayANNtJiOxqmf0YLJn2YMSNti/7hQYas/x2VBEs
TXwB7xJ9NGP9njNZvaSKQHGi3N4KJ0C5HP0ds2Gb4mZ7UdKgHrk8KdclreU6R12pa2KsdYijxNec
/A8H4cBtkl/RZ/rGc0jbQPIJJ0X6zc1REEcTuktTEmyZ3o6ecCJ0u75ls8y2dKcsR728u73TOAq7
zP2YreYjU6h3UzPHPywyq9wIaz4zNso1jt7WnuiS6RwjLje9IS+SQ0k5zNPNsNObLYtXN3YPSWal
gdaUh5WEFMeQkbPW+O1lDfneMvHCWsuuskD3Zjjqte6TY6/ygAmPL5PgL2+1btN31d8OrvAYF0iJ
4/kux62SW9QbfmFkb7HT7sy4oYuwf/REfer06uak0351vYBsyd5M+yvzz/apE91dyAahf6OP1cCB
rgjiKj1aJY16iJ6A0s40/ClSGFVdvyZuvzMrK3pUxVSGNSaitbOO/ZD/y0bjmtftiSMOxmYXY1im
IXEVFU99kZD/dwV9Mdn8rc85UQPp7DAya/nHzOkcGpMk9SN6GjZ0IBU+89gOx2sDaFIxGVulzQwY
x8705A2xeRgnndy43tPuqLclTUOjg0mtNayzPfT6tbPYtwyegMiPJYAZFCS9lAn+Y7X05dahh3Sl
oNPqdX1ieoNHIrHohRGLZ4VuWh30JLopmmxuU4EiWNIg4jEuuCkm6loNW8w6yidUYm/QRhiloVd3
73IC0SqLrZzjnM3qaa3tWbWWT0sV16gM3HZ6gsLPqSJyqMlwoH6J5kGZls/4rPYw4CI1u2qisocW
0Blke65K1z0XWdv5ST49gobcoVThR3ZzFYicqUlSOO5x6Kp8N3Xzf+ydyZLcRpZFf6Wt9pABjnnR
mwAQc87JnDawJJnE5JgcM76+T1CqLpGlFq33tZWUigykw93fe/eee+pNdZ0Z9hNH20mvyHYTirtS
JnVwk7Xh7Im8ZxFMVnnXm5N5246lTSww2lGviM95YkTtkO0pThhN0hmCQbFLW0V8bPOZ5jSzhpws
aL32Amv1tEt4+qF3p7PWK7pAyZW+moe6l0+cROjV5hCg/6dGTih8h4muDTzqhHza2Ptqea1dkaPa
iyFCKmN/TJZJ6h6xUWemk/5Vwjj0mGatifWOO2EYj7b11TG5x2Vt+a3wOS5RnpRhWWXc3F2SgQ1u
x8FE9GeILtcPOXS8awIEnXPp1eXvPpz/WBP+YSPf/xtrwnvz8V9PH+rrxw9mBH7mdzOCJsRv+Kpc
wEQuNBUPJMY/3QiasH8z6SiA7CJrCTMoP/RPN4L72wVFAmHZtgyUwz4WgT/cCHgYmD5esMvQBbDi
wWX9yTz3t2a6i9fgX14Em58nCcIHOQWtw70gt3809CRQkibbIlZ1xkd3KIC8kxSOIOrVbpgDjsVq
vtH6Tdg4lSlIYOF2m/kFyXdoc8t3OBvHNB5Q/2rwWMI5v9RCpdTljdP01rvl1eI0ePCiN142Me6I
V5AyG1Qz3kvMMXmTDwWVRbHU5TOqx+GsIYiea4rHdhSGuVeGrz0Pbc1egtl6lw6W/ZlBvPZulYvJ
WMyYIliwa2A76OOkHJcD3u0pLByRffrTH/X29wfyZ9OhuDyHH54TVAwIZ6blW99DIC7GqD/Zvuol
l21Rmd/ABAvU9zRHO9nO8NYGRRByIpmsVEaJZNSuCKRMneGLvfiUlxK+R71BCjk/aFlu6JscHdST
7hTlAg5lVog+iFqVdSNpe+qjvumVYuJnDEMWVdxqf+F7/svvgT3MAqVG7wyKwo/fwxy7hGqu/kZ/
Jb0v4/gjNYtlJxvOeyRZnPNJ/VU1s8V2nJi7ZEyde79ElQoEUUPD1eRB3CfGZ9LdxmNs9/RbS/08
5pM4eEmqTkU1Wrdmlebci+vsF2zRH71+rFWAoth3aAvw2jAy+cnlrGgOmxQg3yoshudK96wznQWq
rX4UZ6Mwf8Xk/Mmjfvk8YDnGhUR/+au6PzP110kiVhDuB5PtF41sv1SuRmQ3eb9n1ilPwLx17p/4
a+i/s/bncvv3i+671f/HRefjJdCZeOIeh3Hz0x+rzAlcphb6yFapE9Ce2zSBcQ+1X+u4Et9WGbd6
EHfjAS2dnUXtqC+fS4sOQ7Bm9vI+GS26ixJN+FnOxNhWrq5thlW2byNNi2illEpDKlHsBmupoRn0
hFNFteFqT3WmRaNDqjnUxj7tN4ky71eEcGSJSZU8V1WV3Guxh+ZikF7zC+/3d7f6D18bojDsDdsm
Qgjwtv7T17bwWCRp2n8xRzW2m1o4y3HBHPKi5pZ50qpnwA3NTMfmN5NfacUzjRTMgd21RED5kKI+
TGmpdTwy0icX7ECojTYKOMSzo+n9depY67qdbe+OSbP9NKfzdM0/UgzYaV6xDdVoElN1ZdAvfZw9
786lR334+z/tvy1liidWMHhtH2qi9TPyiZejTkZlf25a1GX4CddIFlrKPY60ziaPrV8497+Hlv34
SA06duL3mCmW80+WszbXXQEf7zMxlPOLHSd2tBRYMyrZkw03lL54Nwvf3Y+UxmkfNwRuxd29IC+Y
MnVkPxJuMp5rBN5cdym491yZi4Qi0NJ2TD1dKnuvNQNggP0QDAXl+bqI7i7z2vGRvC+hbdo+mR6N
uQlru/DudU2Qg0lQChxuzRwJFEYkjNJ0+MaLb9zYzmgGWq4wgP79Y7/sED89BhCZ8K/wqaPJ/hnu
UlqZNc8EppPCN4ZFovRw4WFtZibyp2azbDoOll98JMf7v3+ko3OKw8jUkeH8uOGmWeb2djN/0aXy
Dn7RX6Z3bkIKJzeyv/9yP/Ha2K94XdgfuTFcTPiA6X78KE5pmkAKLKY/vjiqZqba9J18Nao4yFe/
Zp6XTOu+wJPIfNhz5Vum8uJqsSjKfvGrfOfV/vigv681iCngv6AF/fSrFD76w1T4n2tUDa/0p8p+
M/iWuhU56UVIL9GSBynxZ5/yeEIMqlmJ9pJW3fQicocupJzam9kcahka+rCyQOfqw/Zi29tIRK9o
nsZ42NMtU4QQK1WdRJyZDSqqNGdkhB6QjyzdX+EvrH9/aUFrfHeC+nisWbY/Pl89Wz0SvZ13WQiQ
WI6cna86OCm8NMK/QYDdE3TlVVxw4PUTa86L8zErz990GQCS0E0EjnplFIhtsmK6XlGYR1CFMy+0
K6N6n7i2f1scBgkor4hNB6knHnDNdNdFsjDPYzb41NaxuGEbHsUmN/YF2cN3DJRqbeMycLr4pD0e
gN5jXNyQBF/txTIsr4UcFDCEBTVb09s41RCEWk09nA3pXgQXqDP9jW/jX8LIhW/DKGW/bgYsc2i5
aq39xQvxnZ/+49ogZsOFC8dTgFWl/3SVIre5m7qE6B2R6q8WCAf046mFj1pPyzVB6bwoNzSIaUf8
4czM9ui1UJVK1KEqgRHjCZ2ZF6M2WcpnV/T2fYtw674raIMHTWNilJwTZzj5c0KFqfVdfff9RftP
rfOPC679/651wjz7XA999udK5/ITv1c60EGwOuOqtiy81dDP+Lv+wQ0xfnNd4wLNgwHyHSnyr0JH
/AZXCYQfY1hB2ssFuvjPQkf/zQfrCAPGg+J52dn+X4XOD9swOSigSYgnBVwAJQKT90+cQL/WkoF5
p0A9PiV77E59mLulv/vT8/iLMuGydP+1tP/4FPCAnOic6t7POzC8idWfcDrQO7OWc0L7H0aIEr94
g7gq/PQ5Ft+HnYidnl3I8C6wlT9XI3JMM1NMzoLcuLfEBu/2YoT49jwEboPXMU91rZAED4XKxRJu
kDSII0LfGvvbxnc6Y9OPQ/VYLRP925ISs75iciLMY1vo1siMS830zxkxThFGxAwZcx8Tr8wYbKZv
YYvhYOVGnO3Xdb4AnFYL5Q3tiWXAf8MghF9lJGsm1IeYMQve4pZZX2MSea3lNF4uY6w7die72uvD
CG4Wt6NjRNgczC+gUjpvb809gfWxqS6dMcDLKPaK/CZmFAwLl9PqNLmmfQ8S1Mtu9HrWnxZMbMXG
I7f60zhi142SuaqvLRzWctsnLeYu1A4ziYd9jK55Gi4tf4RPjE2VfzkNC5opXpivOq01/oHeAOpO
DavdZDPbGIG2afxUTf2IbExwCu2awoOPmEk/zndD6SiJlT2rxpNmZ8iXezADVVBVS3JQZNL358ku
Larh2sYe7KCOqp4qZTUnlUMP3uOlXG7jTKeCNBSJ6BvpL5j2XLHg11JJ1b7DjvHfu8afP1Wear6N
JRYQ/g3UmQTl4FumD/YXxN7mN9IF7OpVc+MVEYecRyMyKl2QwACG82LvQoe4N1ZjmqIeYlS+b4Sm
GD86PfJW/D8j6ozW69qTTgy9tym5rhGIZTiDeOuVZlVhLWaBQ1n0VhJZBkXFTvdbREVUurTi12Tw
cVTpVEIH5cRjtuUGrLsgOPIeBk+RGNOLB6zTQDVVVA2EKlrfzELH32vc/2zP/yBf6U/7Ufjev/8X
ZAwU+Nfv5cd//+P2Xb0nw/vy5/35+4/80Yqyrd/YffEYsP0ZAMMMLji/79CaQ5eKWzEDzkvIhQ86
+X+3aM3wf6N2sC4b+x//8n/3aA3WBgkclxQ1ctTISQDW9P/oRv14V3bA3VmW8EngYmO7IMb8H7e1
pUB7PDlJEZmJfKgMGsuOWZpBEye/Qln+9SfR89I5l6D9/nQ/tcbCMTQinCJmuMs1gjn7diIjKKpn
SD5/+hv8xZnwVx9lghZBZEHTgs7Fj19KWNbAG8OXwgR+m8qO0aXBlUXFv2C3/ng7/f3hXUIbOQ8M
yDb2T9cq8CUtUUl+Hl20DDLoZmgNFaC7U+P1l5c/KZ7//otdntG/Drs/PtAmvYlEHnqH3k/tmDEn
6sDKsyKyKyVv/Np7y6dcXWmeaW2L1NdAgKLO/fvPNCjXfv5Y8Ck6fzPvgnkXxAz/+DzjEnUIJLqU
Hchyb7VxkR8V/e0oK3AkIOH1HkaEjtcL7Y3I7LtmnxmePM7N6F6TFWuHtjJlaIMJf/aNrNvmwJ6P
o6s7t2uKVsIqYZyky6AOvq5hE0gc9yEfGfQx7842Xddx71zR+eLnr5v+1IzSOzoYy1+lsMvIFakv
A+xn8NpV0eBBH1VcbhY5Gy/xeqEdwHV+xaZR7lJTo3vGTVi7IbzY+xLrsfVm8adj618Z8peqmJNN
P/TLGSFW/+7W8mtajDlaKPd67Nz8lAl/DNqmuKgFzT7nebiUspltMB0y55OncF94hnQ2RZ9hgrJS
79p22ykyyrHfOs6A7IXB7vxUuTbM2EVlN8XkCQSTTnawlN/vbb18x/Qt9nE7VQk92S6hc1kb73jX
jIcG0BrOwrkAgkyc3RfkWRjF9MmTW1QN+GgsGkQIPUcEzc5gM7zLGh4wA7jhxkbFjFGpneXnHsAb
PUWnPYMIQ1DcDTpmsFJTLwhrinsEOdOjmzZ4Y5Ycw7y2Oh0XEfGZli+j60yvKBgS9DqETWtn3BIe
3Eidg3PyBlysi7bh7DYeNbMZNKg1sZ3RLyzzs1MrRsmljHGUeDqu9zYJY+V3eCYAqOR0ubCdtBeB
Xs9dAcV6sR9KHXlUXkqJcH2xtwX2Ogf3xBwjQxHjkUtP/4Aou3UQNFQYz7u0dI99bqevCRyzy9D6
wpAbpROsaYHFeNXNIxL16l0kHbrtus/FlzGm9bspym7YT7HHPQBXpbORQnl7I7sooNpOLdEwJEZo
oULb6XV2k3UQY4J2Hb72bAFH6AVDu9EdhOMo8pRx3+u9+hh0gh7yOHEOjs7DxU1sbrG6tmmgF1M6
bip8SkEjchliSG1fUIMmB2fMTRTLI5Qs/yLMhvS1hhK952YsszU0kSzvgY3YT/001reiYQ6QJrTG
47qJn71+zQODev4F1al+9Mq0eLL1cfU2bSvfFs1zo7Z2m12+eh/QCiry3DP3xQDqGtpOvzxmfpnc
V6PtnJGz+p/isiAvIHHwEyd6cvT7tLrSefvmYIkN/RPaEP1mMJv4mhE8qpB+reaHNLb1sKinGBVt
kt7MNqbCdXGLk5/NxZ1md92LZzZuf2f1DfYYjV+j+6KlVpNGYiFDbd9Dlam3E1Eyeuiu/tqPGH6o
rO9V0Zkt7XFEZHu4I3N5N+oiT8N2QNf1tfLlJOGGjAM0urX1qh2XxgxJg2/W9VWqd/G+oJOdfyqY
pAAoWKT+tRv9wd0CsUkW4GKGDvrUQ012xZHC816TmRS8GJP329pqFC+zWN3LHb0cegRZhTUdnaxx
O4gP3q3el3s3pyWFp89Keu64jTWhKF60fA/hey7fPXcZHhHoEXhq+2vhRrYlrCtUeKjp4AvBNkHY
HtfHyl/G56qkKNgZjjm/lyOKICQ2iLmCVnTzl0EHHrIbqs58mobYd48FNuBvZdMtD8ZSpuZjXsS9
HVSlow3YVMSaHpSmFVZYkmo0n1I0/z02NFPeqwTdE8jXT1lcqJ3eWMXGob1If7vH0a38cElAkihC
F8KhV/F2pGIJlO82YYuTCZDTto0HFly1xE/miHA3KPP8m5UuazA2qQTk7zcyYDnN/IeNB2IBzdou
sc2jImYQwo2vn7TBYb/geRy0UfvIoWOcW7KJb/smY8IrBzsPalvsCQZYNiz+h4LlVfd6MCVGsdf5
vJ0xA+DpU/+xG7ob5Th7SBoeOEDN07dl2+3AG+HDnNvQq5CsoOc1boS1PA2XZ7SmO06gyGvVCcPa
yUm1Q9m4gEYkiKr2xa7bjBCy5YvdGu8mjfG8t3aGGs+G03zy9HT8xDm0axdnrzuJPDiKKz8iQZQj
E76d7y6VJBlAX9a7VdjaZnRW8BO8Nnh0krBx13eZqXNdFFeckrveV9+6mrxk07pBUxmWsnmoW3mH
DKTawO3bTY65y7D5vg3sDXhb4g4VPsbfkQoPt5l1PVbxN9o6j5nqb1yDReJXd8BjrxtXqKhO/Wel
oRj1AZFsFsoyqLXdndewjsZ171IyprLdxQvwIcwiX2ZUc8CdN4n/gRUFqYvth0jvnuqmQeFhj2yZ
MscOl6EGjGlEt9UZrMJr5rh7RCsQZObArNl3CyOSF9FX378rJNvWapzTYrkpLRgV4E4wERrcN5uV
/6LddmqK3Ny9oV9VbhhTXJNaxblvDlc2o8IHy1WR7Xu7dpwfy2SivWqr+qr14j0zF9aRKPf2YGwX
Egs3rlxeMXo3AXLT4zT1kZV5ciMgGrJZotybRr8Op1pDugDxIcRy7GyWanICYwIEXXvtxnWhpghf
kRgrccW5Ylfj0scFpG61NG+fDWAVcFQsdTNkeL1RV1yKcbMGP4nNR7QW5rAB6Uo2ogRomem4hXzM
bK6GegF2RWnJrpDVFgzQQV+9E0yyd1kXXytTh1BDvbe46bKByHrMnYQ3CgN/hmfKL70TkWXmDSi4
KvAmzd/zAXz5vIoQaYagGfSt22tqq83e8xIvH3QeuaDYmMgHpjxspwiR1m66SPAM9064eXOd6XkZ
SlnPGx18EOJ2Gnq+NtwxqvIPfm2/dBpurKlbTr4LgsiR+gH6gg4JvO/vRzXgFsEwuy21GNiDQHKn
zelVi+T1iKaQUrvaL3o8BJYS61XB1Lv1tHqfTetBJR2CfVd7Mznr98aAcAhrwtW4OnfVjNFHiWSG
FZvnrwVi2FRr8ED53UtKhQT0SDIN7MRuiaf7quyKsB+yl55uyxYU0svi8IkTHxCg2b/rxuypNqb7
0rNOPs3QjQ+ZgsUd75pJiGtGcFeT66OXc3o0yH36MC/6tWGOB7Ns7nxzOQ5Zdx4NNc+bykFU4qfV
tGNOfmWsjJIYuL/JNjk5ltrXiKtqhCXbZRBnCxpGsxjfCsROrtnet7Q1pHTuTdu8Tgp1dmV6W/jD
uB1XNCjLqm8kENMAC9MXB1/JsmiRVXgHv1f7bsp3a2udUX/zsnjLFkvVVZ0m15Jc3K3nZdf1aHyG
oRmumB/HnglctmCUMzTvjcbKfbIYJbpA9yYvZOR65lYUxo3C/R3obokqfNXOjl499iusAHI3NyQ7
hvCoMLdI2t2XK8sRfskF2zTtEg/uxTLPCz35ithYIGDBwnPhXFrP7WycVzR8KONoJw2IxzZZZpv3
bttjD0Ph5GGr2veF1gffm/U0kEEyNjhf/UZ80jqoJLXXRLpa3U2pIzHwJ0sEJFl91T3+iEWTbXzt
QmYptC+NtPSLEcw55iazYWyxn2RtPVQpzmc3o70ipqrcdBCTsPuZKruzVYt6gXbRJhHA7Iqa9v3g
gZtK6jioxuYKboV2xA4frbzaLBX/pZPV26yq0O3y9WGdgQY0ptLRInM4df3aQsnxjS0woWe7H5nj
1dPrUhpgTjhvXMfg2TbImzTRGXtovnXYz13+VYzuZ4ERiyH/aVH1e1x5SzQL/MtQdC2HxyuR0m0b
h+FF6xjrNk+dZKu8xsaiMj7Qwko2SeMc+P58Fae6zrPmQ87dydNjAMlYnQK9NbMg62LcREmRnmbf
4v6WgzqyS5QFPVjWUzx2kC76WTuskjE3Ng1GGPT0qh06cALGK8S33FnB4BstklqzXj7KdWiwt4/w
ZggcY8tsKly7bbvr4wHdmxiwuxudPj+tcpmPHW65L4mfFI/kFl13XX7RNajyYR0Qca4Njp4pjcW5
LHoKEb13hie9co2gKLkfY+GZPldKeEkgytSISrP2HjKhcwMArBJc3kVWHZnlAT2W+gMiznrWmsx+
GhPb/+Ym5I/0k6nNG6fMoQ1laNm8FBt15GE2C5JRpvcpA/j3QpfzXlnmFZmw6XbSPbAki8g+8gFv
TWj6nfOmOT5OWEuzOR64Vgd9EhcXOCQsHcz4Ag6BvhyywWhrpOLC261VRdGUGKU4p7Bkjr1uZIGF
2RyLbr/eYowGqTHZ87VCCfcA4My+gW5TXqnCf8W9Bj+0162PmEA8bGNZT3kDVwwLHmsU10N9VuyC
O6uvi3OjCudBLVUe6eZgX/cXe3ktLpETrWrDRoNlhftsvKkyy3laxg4ZIip9iqil6a6caYTOlRkd
zm+vi+8aP4GWZdRaYMYZr9PYDtAjUnEiXdG4ozlAFpSPfOWKaIYMyEbB9Te+gAMDqBLFlhXrfrEM
rY4aDtDnmVX4zXUHFV3UKp9n35RntENNMDhLc0pLldEMtnPuFj6BOynregIwZvPuH4tpSnYiGd19
SxLIlR33MpKZ/jF0rbtNAGaFFryRx3yezZvWN9qHaRUaSNWJ61lJSLUNW6gYva+jMuIoYSOBnubz
h56FClMdEf/JTtbhXtnlpavhwrGCmSTaKpwvf6ljxnAUHs0mSbk1iVups26Xs14ygfG+Vd1ycVYR
Bq3Zt24qlmW40q02MyBfOWuRh27Z6zoy2MXxJrSKwFtVAEPZAe8hXVnT8dKMq07ZsXXrEOD43DMC
R5Iw5yYDeqtO7ksmGYZtsbmWU3fQ02QkBjGrix0QD++5WmyTYitLAiuemCa6DuBCfnsuoikisViJ
rWHI9tygb4+czMM4OI864th2iGxPLhEq1fjSQ7e3KOKm/TjoXE+w4ivkCgH/j7CemmpblJCQUJvB
uPLMPrwwCs7kM3kba4hvW3AhG2NGkE7VNuPw1OIVmawAM+ny5yoacoJdkB2F5TXQPOIHOJAAo5IJ
fMGSOZuxb6O8n5Ir9Davlrd+OBnEJYhoOOlMQD6jlprHtIl3WNHusSgcC2Hqx6QhTtNHxnGek6XH
C2jYW/yRaTQ2w3Dsi0xdNbTZdwP87xNgIYkTu0XFs5gm4jfny8z7jJ/AFmhwICLW0hkiMs6WCGD6
Yyy4BBMxtx0yzOtsj+icmtlPA7ePnVOPij2wbW28UhChsBlUaE5rG950GQvOynXWrocyAqlmbGfG
w2BVQdPYNoQ4lbLyGMoHJSKr7WK0vFgkWpUQO5w727JOyl6cCPP3md/HDhCxYb1kHbWXEMI6bDz9
sGa1e+ZVnjkwIWxrBS5aUaTWjWqa6zmrYVw4+Fsw5/rH1p8MIDz9kj93dYnQo2uS6TDgT2xqLJGO
7IuIMTFuOq+od/PSWhFiRDtIdLMMs6l7z5a12l6M90Gdedo2jaHCpszhb9p6uM+JHUJ+nTyNup4w
A5+KSLXL29yj42n0MY5KUft73nfcq7OzRKL1Oa1HfVuXtCHGyjBflrJqt/GYgq6iT7ABQndNq3O5
bunUhlSVZUiJMZxsYv4CsyswUEnbXrYC0mTNjQP4AAsz0QvoYW1M6y7R4hOF2rsuim9Mtk+px9Y8
Ycq8zucF47Qf33i2pJxQYnw1fS0/+EtKRGzN+MawRAxy0BiqT/bILijL5K4BuXX2tIpNbTX97Uga
2B51n/5qsDEfgBqqsIfQccUWnwc205s9ZYyMOAgGiKguDJmcGDQm6vZB7+whwrk2v+CtA6jpeAuk
KadEzT8tFDp59VmL4+mOuT0+3RxFwCsCb/yonhEfYr581DUzWC7GPxPcAP7hgDsOEM7ibnXV6/d+
Y6PjXrCJg+LS9E9eS1Cr0EwnyspqeKiAQoBdTpuoVm77nBDnFADGaa/yqfIPGoLQHOZhTmMzh7Cz
EbmP4r8pvfia7Doj6Nr2aRmK9bDEsABG02V1mvj+hYDpkkwSZ43BOVxrrLeyfVot89pIGv0mqTs8
Ra7PrcxtK0AQiYmwD9Gp7z6JXJNhtopkB5hTO5o+YJJVkyVNiPpT0dBmX0OjjuvUDeK8trgsahpO
Ihwyyww7x7DXF5ZDvkcFYkUYbrGt4J/FxDlyBU15PTb2yEqxuCh3xltp1fXe7A2azlBdMarVt848
dpvUK70tE07Y/QbgXN9rnNuxleU1885r1VSQd1Z30UMf9shBgzLbS+OTAVOQ1mdKIV/b3P+W1gaY
q9glWBIeJr+NORaB2TtPrWZ2m8rCyFViUaVKBHJ78IcqsubmFcD+Po9N4GDeWzmPn7lK2Vxxc6Jv
Jw8mtzV/tZoVD53VlRFwJcqOrvucJlPYF81yaDONIq/V+wOzS/uWdw7LaV0QDcARj+fLwBaQyWWf
EmsdOY1ZbBM8P/otCpriyPgZB8jybLbLu5a3AxXbtDxU8M7vrYkGB5qxZEF4XDqR6LHgDiXXTMa2
jCYnEBdWNp0GMUxbJsn+c9wt87NtNtRRpqdd1QOXZ5lZG7eZ0S96ThZIa35wRu+JbLFTbRRyK8si
BH/NCacSByANnBVnaUMRT7tmnI+um+65NIQ0dM8LAbZv7cI5WqR6SD21H93hYVJZ1M9eWBbrvdNI
aFL05OycVkim11cQvwR33yo07bzHSJlld5PC8i/yUPFDtc1azIf2MIF0dWf72s38F1/h+5zsoLHE
bk3yY9JasMjLx9nSva3MLkzGYT9c3Md+dtdpw+OYNp+Yyweq9vb0VLcYUqKBdohfjseky0KZOtsp
Nj56BgTdd5Rvd1tpq/0mQBapyQilwWELdy8UrRbViYq6elmf0Ubs1xEaXWoH6KojODsIrLWTanl7
K/9kQg8t43EK6DpsZ20OWBm3QD6AqJZPTbnikVavSzJtOrox06W0WZNjUqVBaWPWM/StpS3961g6
W1WIBwe6TaMERlGUVMfFhyXfDBBaRCQtJKc5MDVMlEsBFTZPMc3S+XcE55vrBhPtd2BZX0uzaa/n
0u/2kyBUZVmPk5ial8k0j3jWduk4HayUUz2L50OSmGFaI7OyCq4I1XhmIr+jMGWtxua56qcDDYNg
Trtg5Dctkvq1yVWY5Mi3ALwQYH7LNPTF1dgGvYRDW8dRYVf3VUcDydd7WisVm3fcb93aYCqAiaYc
gtx1zrPbQZ1A+TbIW9NszCCBlSZT5kYXlIdfVGceJYEx8WPfK24ZX8wJlE2WbeeswDdvnVoE8yGS
sEcnlreLl9JdxoWf032m2PEFEC6SqhMcsIHKyodYb6/kQveLE93sRbi25RjOjo7ZdzLvEvzMweq/
LSVYLl6+y+if/qi2n0Ue4eQn/M6Zz4XqrjqvYb/wrrShOcmuDaV9yVdBJRtT9g+8Y/7M4G/TTAPA
/7q8a2RyNkfIOt1wu+CXYoTQHwXEihTb+T2NdYSWjQzreOgjx3auhgGOh6ZdGpiqxUk1zndmIWhr
Ayqy1j6/5cC/k05/pbhSQoKhgQBed+DbF+PMZd/vT2OVogJrsEi546mRXZQONGLldIn18reNZZxm
gDhBNyHMoO0E4aA8W2YpL5LI+9EGZyTjENjlKRv0MajMbooGU0Hn9NlNYw1EGWzPYdtn+j7D8MBc
xQQSF0dObmHdjMGoFcNrbQ1PymLr1OS8hkXnnixBCGMi1Vd9Gjhdhm+IjQ+gAQ4YekKgma9j6t4x
Mfok7Apt4zK8SXM8rYXnH5hFPFrsWg2zQWacV72ffl7G5Zjiootz53bx833ixWyXDHuMzE9DouW3
rqHuJ5umgpgQ4RrZfGot42AX5S727U/eqt3gBgEeQWzOBi7Kw5CRXBKr/mJhuJrG8iOvwWW3YtfM
2o3vpO+gvLSAvsshtij8LqVczVeftBrkHMgUvTjZMj3F/gy2rb0fiHQJQEEdq6a75vx7g+kGzczw
PgGjm3elIDdAuh4E0HEMgE/euApYkgCTE2vrMxPszVTOp9IfbmRardQVsX72EHw/YHAzsHjn8/VK
etoBSEPCTWMUw8OaAcPML3g0UJFRoWsXKBuV1iG1YuPgkh+2MUj1PU8GYEYJf74B9733Ot4L3g95
6JbWBSpoedeSPWTft65BdjhzQT1J6dDj81/Q4vT+QULCDzCa0vDxFP72ievsCwxBiG/K9dcTFlLj
Sth2HxSobttt3WopPlB1uQJ5zpZBMkPkVhb7opfpA8b4/HNhivxWLsjGNvi3WsBhsR4OWQZvCvHP
remmOl8m85N9GRf6xzj6dGI0CERsRDFczSRem22rp59lOsdqH6MzRSCVJ8OrNrULJ+RUT7dGC4gx
mH0PR0kvCrHn//0ZUgkgmLJSdy3Tw/3F+QoS2l9RyNveTVMC99V8XIABfSMV+VlCqudo6VGq5HxL
69B8jbVUf5voJO/rScLstonD3TqtjtaYMZyMssRvmfJgKozxVt6jLNMiIkGKKAbAGIKOHKOqS7J3
vwUzm3brEDpzD2ewbkzu4wu7T97PJ3uYzS3jBMHFLvbvUcpLZswddSMoeXhqvSbM/2HuvHYrR9It
/SqNuW4W6IIGODMXm9tpy7uUMm8IpRFN0AS9efr5qKo+LW3lkaZmMMABGg0UUpkhksFgxP+v9a2t
QZWEhb0fzu3eTM69STg8I+LFv2RFOMLfg1fei8F7ipGqb4VJFTTCJbjyPGBbg52N93DXQOtb5JhK
vgJEpyagAaAaBYavq31jFoAyOs5EQ7LEXcTfkHS3l1glFXxsWd11ua13KxvG2plPNPDJNHfythYU
VtUAZo1tODCTGuKwW2Lxk7RS9JzKD/bwiKYkBVThzuRilASFx5iGTohkzHaqgTbd6rO7db1KnVZl
XfACsbSRFrbGfn9RUnPfjpTdbnx9lgDWxQ5hwjWtIesGJS374KrmxxGwGevRK4pNz277YWwIJ8JK
SZ2saYleYQ/bb0SUUVBPJjCdlFDXpkWpqSce7qpKQu88LF3tYirjkjymfizVSiQAGuKyzy7NaaBl
VtjRqV2PA9+OIVy+JiguVgPxbBdJY1lBJ4z0NFyQ8OjrvlW1CWPbpi4eSSfbsXfycSILMBt6yYe9
i9r2Qgd5kzADGppN0hfy0Anp3/qt9PtV05XNz9kI9TqIujrfVi5ELqJGc45rDgicbiahkEAPeMwu
2zeO+K69m+2mbtkWpDTT6zhiobEon5yH9WgfmgVTZEuVAYmtZkSVTow8fZuPY7rvaIDWa9I2Qvb+
Zm3fGQrOyVqM1hzQMaQC0Eazf5nnnZavAKNO7BiRa40SL/hkRO2j0Rj5XvZJvAayAMa2bcV5QqOO
f1NzLlSIlZ5cFaqUYsrnlZdiz/3nXKDYUZ1BKcE3AUyyy9BNGAgRvhC7zELj0XdSJ35c7LEY92I6
W2vXGXXr5J+gDCujohW5iXoEVrQ3vAgbDB19/cKp3Kbd/VPmMm0ci0KFSjGnrOKEsUBWIO4MUjXF
X6LQ4kz8otv5/6HJ63/VbVf/+sf5k2r+se2Kn08tYOz/WIb6USpkKACX/tfb/8Tx+Ndvsmji3vzH
5kUfd939qqebX02X8Vf/TB5cfvL/9A//UtndTQqV3Y+yg1fOvxbxa72W2i0mh/9aPL2JJtUe//if
wjzL+WMxtRm6R94D0ds6Iug/dXmm/YeDNBpgAdIAy9AF4rK/LKKW8QcBTgsNicB6k5/6t3LaNP5A
42eQXYx7TCAtcf+OKO+tZ8YlTpo9GCYOjIqEO7yLfPO0qTRqm6bf4LFkjqB+yuygKlqP4PbtDARS
cvfqxvxGMfdW4fXXiD4ickbFKuAcmZVUHnsxVdIokHCTScXZ5WHymY5sUYn9W7z2rzEcXDKo5Xw2
PW9VZLAbWsIrKOardXoyd8iS1s5zeEj2yepyXP3iSsmT+1GvDrSoTz6+vCNf4cvYyNpcnpnwbNTV
PLnX6u0pMxQowKX1W/+Im8uMrIfYUacK1koUaZQDL6hbwVJ8/rvjesSBMImQp7sOB9aja066Dvq/
zrhFa5FxVO60mq9I5J061kZYAM5TdW1mYuc5nwThvlUKcsGe7SDtdy2biomDE+3tBbf0V6NpMmVQ
2mWI+wcOIr71Tdb3d+wmSX0ySHn5+GLfzVqGXDJKucUIIk37aA4l6LnzCJ5p0KjpezOO/YFKR7ui
E3fV6+59jUngpslT+YnY8zfD4nAQi2eBCpjx4n15ZRPWAQTw5eJUV3J6N+DWmt8lwRIbcFQnoHbo
3xzswdV+fHyx716YJdIOYClSBhMS5fGD5XOrVRLYa5Bp0BpgrrTZw5R5gM0+HuetxPTlOTKB8Ko7
S5y4+xLb+OrqkJU4dUMNDVFOBteT4jI4JNAap/CsP7mRb1Wzy1ACaa5wwMAIhzXxaMo40VLgq3BM
FW67SuaLEfqQPX8yyPv7tgyCWoXwU9TQ/jJvX12PmhEZGBohdtCSAJ27IQfEsd98fNN+eyU4/E0L
XTWd9KNB8jFPgbpaaVDHZbjVEKeuxhlYSarH678/Ek4yviS2iwLFOBopolNg8o4zDWIymjSam2UW
8PJ9ckG/u2s2uB7U2ibzYPnwvL5r4JbJ1FZ0SAkSu3NFfVtl6pMh8PYcLc88fkAzvLukdOMPOroU
bTA6pY88mb4BEiVDi75XWJX7vi5v52WrVwy+XE+wFtcWhZN97U8kPRSdfmPWvWEGIxv0DWKp8pNf
7DcP00Qob5PfCHALCf3bawc6b0VN5CEjFDgN0a80xK/Z9WdWwxdr+ZvPkyf48hECv1imFlH+23Fa
XRltk0C1g3b4HZXbuI3a9I6AUrHGla1tTL2E81SCacgjKLSlk2DUrbrmkAhdnlWAmfY2kJ6TyqbB
6XbWc0s5A9OcxUFE7/SfH0+85Wkc/7YmhCpsAxZMgWOPq+NGdobGfhFX3mbjTze8yALzerLuPx7m
5cP4bhxMI9irXHTnx9JvwydDQY6WDETvHGADD9uhyscLZL0piNm6WXLNKHK6dLTGwVlZY73vwNNs
EDdFu0mTpbPROZl//Fu9X/LZs4FkXXZjkByPl3y0jnRAOkI4sJgRsjRFV1BCn2S778RJC+9xX1TG
Z5HNv5mGeOZ85qDO5g+379vp4Wg55qLUALNruxsSojN28cUhLNtPiAu/eQ35prCaeFwafbij13BM
OKvr4MUo3xbU3lviRLd56YU3H9/C42HIR+IbzRLJl9PAxXy0oqSGZhoU99NAgYe8pKePxnMwm08u
5vjrdTzK8lu8Wu3B1oUW8FIuBk37OoZmH0Brd07N3qooJ9TdJxPj+CEdj7f8+avxYp2ySd9zVaI+
pwA5V1+Mz27cb4eweOdcwW7fsY/nQal3dYsILiDL1KFglnucYWFuffx4jozlrsmV2Is7yH5J2Ob7
8vZKTAnIOiVHnZ5zNJw1lubsqPaMX3vwlRdo9JonjBH6Npmr1ZiPV43B4kiM+Nx88oscrzMvv4eh
6+7yulnvLnfMJgTa3kTSD0g28kPqlRdS/STumcqW3m+Ajn8yZ15m+Osl588hLTbpHsQU/fgN8MRg
Cb2gk2a73bizVQ64rRsLsNMWrUI0XbfQcsQayBKGS0I+HUszt6NER0fzMQDlNhfV3nKvDcOp7toq
vPj40fxmAuDKwmHP8ortXz+aY2K2ORvBOV3UF0jXPRpspd/wKQzD8TN4wmdjLe/Xq/lceRDJzJTV
d8I5MunWT3IP6UyUn1zSMmff3fFXl3S05ujITGIENBJVte+dRQX6myQMBse+nPzkhvBE/K5l9+TW
0AE+vpm/WYZwSC4nZ/Zq7N2PRp4J0yQ4BYy9QK1OaKQjT9F7fbamvn+b+HqZGM84DC2X6R7dR77B
OPRh3C+6MsiDeb5HNoZbqtQDAeq1TqP7Eo+yHxYHcgF2ZFB8sjC9O4CydeeddmimAX0iHPZoJYy0
vB5nz0bzEEU/3da+yKyMBEkd8WEeXxp1e6d35rpJrJVZhycf3+R3s+ho7KMZ25a9r8umBzhv/RiI
PDQJeAOy8slK8QJQeTOLjoY5usmwlZEAU0YIqkXb4HZ7V0ueWkosK8dUByePNhItZ5V1JxaNPLQg
VA6Npt99fLHvFqzlt3A9TJgcaCxccm9fGelWjZ40POpWAhGN+0OiaRvNSG+tLNwQx/G3F0jGW9YB
j10YaXQLa+z1K+ohuZbWKEDZOBKhsruDgQrVdlsjrxr7z5yNv73JGNC5Op/aFQept8MRuI0YIOJZ
VoO/j1WCa6S/pjN9KOzq2kj9c+XgZDNm94zETJP6qGeukJd+skYfb8CW2eyCaeX/IfHgh3/7W8iE
AvDQQhed48Lu7tqGCOxgJmf5UpOVXX9BGTqo28y2SnIMsl6JT3YvxzMa2/8Cr+bpupAFOPa/Hb+N
+8kqB+5CkV9qaNIbOl6x+GRCL/P19XxeBuGRwqJixVhKGm8H6e284MixHHKSk1ySAKNvfORU7ph+
Ujj53UCQ5XBsIyNik3m0NigsQzktwpq43GqDmmmXFrK+kF1R3STEIn38fvxmMByxBk/PMDg0Hm/o
01GDepWRG2gjyqIGFrjWtimJv7SsT+7fu1WXGyh4I8BMcAtZ9o5uoO6mZOgaNA36R/+ywDVQYykD
aNetCsDfY7L1xIlDw+vjC3z3SaFI4lGHpbBLjcZ2j3a2RTNqc9tyLpHzcMYbGCEIib99PMZvFhmX
zYkAUgbMD/zP26mBZjzHmM+VQT7/KkQH7SG+8lr/xtHLxzac/m8u6dVw5tvhBsjCOGVRkaYa5qJZ
Voex724/vqTjebHUll5f0tFtGz07phAFkotdFynGQ70eCnfTh6zUfC8+uaDjwZgZwP2YhmykqTkf
T8Kk9uHTh5QZsiYu1sjn9IcRu1RQyKxch3TZPpn0x3NiGc9fSumOwFXHxvLtDYwRddTZxKvsS1Lc
aW83pGMbm4/v4O8Hwcpvclw2hb7ssl5t1rDuus2QDHUAfpA2aSVJko8R8X48ym9una8vhDpOosCt
3KPvW8czagaLW1d4l3l/Uww/Sayrsy8fj/KyuB0tfgzj24AGdNiFx581kgByqZBFQ7y1tl0qvzTJ
8JS55JvjprLS9Iot49bSs3KVQZt18cpKKKem2wX+4N2bBbdZa8Dx+2RbuNhcP/n1OAZwN1//gg5F
N0uY7OWocXNYOvru4uzy4ixHi1fTAcdVPQGAx/ul1c8dDcWM2GUNNCyhVDIkDycsb0vKWmKFwwD1
tJoBrgGNalIE/Z6XqksvCrv4ATOgyC6ARhbuQU093N9VS77HrTm740U2GNojgcbuqTXT/f2G9igk
vrW1y8sBXiYgfYVsEXZxCiDfaLxuL+uqvsL4matfhZeYlyHedHnvG4QRsCXpaG6T3YwK1Ns0rube
u7iIrgczHryzxGwG1GWDTxCunzTlrhlgKtW0awPDaIhpcOZ+/KIPZs9xZ/amS5v0yJPRsQRocjN8
Tti0P0ZZpM5N6IIXqStI65Ot2ttSPgvRzPZJI0dgmWilDNKu4xmLx1g6OBtqW5ebKUPnu5tMqlxB
Qa0AX2BhUeQhDxIWl1dvE9B3h4JO1rDpBQp16tNx/0g6I5KyJiTsnLBBbyU8NdeHvk2sK9mm28xs
49NBhOGhMmj3ZtJGxlzVzoOuybnei8nQz3SjsK8hUVnAuOdbB3vERUUA28kwxw1pALW3bboYc0Na
4BRvyKIL8XFtBqJM272GbnT43ohsyoO2Kwfsd3a7zgnevqz71rxqQVZ3mxzRP6Y7d1wbkzZ3txFk
x3uBKQf1xpwoQeceasxJ7xXzqSEVQs8KX6Et8w267i5ZkepIMF+jx1cDNO7BRmk4oz6rPJ3sdiXd
R4egmOdab60NnexzA/BW4Cr0efpUXeUjMcDMTPJds/HZc+jBlzH9YUhchRauqnynxITAd9BWc2Y7
P1U+xWngwAKQ6ZxhtB+czZIk0QT4jK2LKjflFd41/Zrn1V6OSaIb5341fxc6AAWdhxatkijjPtsF
sDHJaR036bPVL/ag1Lsql5p1iRELWVy+Gkp8VkWl2w+ymb+7VuJ8hVRPykQzQMdGTMwcl+qkLx0I
yKU7G2i5tBNTmc+LC1IEWMSqFVulDZkwqw6LlZbJ+3SMMijU5YnXo4+IO/smjH/5U+MVKz2atMdR
lJcT+m0c12SxVJN1N1t1GQzzpA4uspiAHwLIjtT8QE6evtLm0CPF1IDhqDqTcGcSFGaC3QJMl0DW
CWrYpkZ/6bCLDhpnMvZDTnkyG9hxVBuonneZBVaBYFk6keQTUVLv+1Vljcm3ouFg1AiUg2NY/bB0
otuqJFPnvmHMB45l8hL+nPVzGIEZBZYT24ew/jZn6SlFfwNjQltEaBTxxA1hfgnQ7T4XjyrcDJ0x
3JdMj+KahNQR58gAHanIkJXGjW8SjigLeTtoNINXulGZt53+bBN0u9Y9FDqxvyYW4utsmk+RxjQb
2VCtyN7S1zz69k5SRzxt0ia7b0IY7kaVOmjGaToeWpa2ChXECn/8tgNH86NJNGebVI1/AkHecCE2
gYqXxnmtbDLq8KvEQ4YjUvxyiTNvMnEo4mg7TGoztzire1gtsYeVnSBd0UYr3Zz7wDLAWntt+QU3
lVo7EApXBpkABuJEFOgNUTDASjfzMO/sON7bXrMpZswKOaoK3f8mOnML5XfdssHI5mTb2wXBxd3D
SOK6niYMlyKWzchBIkSnpAACBNPZtLbaOGO3V90+tUYU4eVq0JG99uGaDwHa7HJo971yrIdqMMZ1
UTSPrGNrhOZ6f9CniNBbhWVRn58dDxVeotQSefoFIlNPbBXLQuQgxicraVSLQcb4bujDwCYSDCDz
4mDX9nxONp6DpAbPIeCxmaJMH3XNDzixP7xIXM96BgcE1y5gqjCvLpXdhlhaUqPeOIV3a0U86UbY
MTDmWStXHjmzW6DG1Q1kj5nnjZhrRc6IfmUaGSmq05KvMRMr1k/hT69Bs59HvYNRLsr2JCieL/E4
bax9KYT9mMJQV16KbZt0c8cqxo3bWPtomqsrsr+qm0pD++X7I8troQ3EDVZjxXyKOh/NIlEn+aGe
Rvs69+lxGCjcYuRRFUB+l+8D9NuHtihRsXldmm2wcQzjIaRosvP7aBeOvN7hrHXPdq6IwyPPaYrv
CngOV2gWx52m5dpZ5GShs4N54J7ic4ixbHmzh0cxt88ze0nwTKMzz8M+s4j4SFEJ2hjJ9tB6+Wo2
jB9NNz7o/eioA81Kcnn6Ifzhu9NY4bvW590sxFWGX5dqIDrzQeJrxrG448i81kZyn0k79Ag05RS2
ymq1aUl3MROyX/spDjrVjPsEdmJLnl2IbaPuYGA77D0eUrJ07YOO0dW+aSLL+lUbKP8dNXQbzsf4
VJ1zS48R4Xe7JiTO1h0CtJ5hdZH0qLHoSgCAI/IjLk+yzK7hw1PThSaJeLOe6u6Qxej4V7qVAIYc
vPQRqvOUHRpYncbKFiBF4xwVdY3PKuOF5hUVYWXWJ7U4SSOr/oL8TRwglZJ9oxdmFSA7y/zTMRJz
UFH9XDGZdYK9G3hgOMcIy3NsZxXH8z4eovnO67uSC1RVez/Xi7EYIz0H3AZd18aP3HkfRh25xoPx
A38QEQ/lTMpaaahHVqon+miKDkVrk+M2+tN1ZGpEOpBZdpFpfUoyRqiPSdCEk3WhWVlOVkc0TjVL
jBwAukzSBAML1Q3ZVigpSWnl+biYLkphpfearNHm5ZAy9xmYjqCkSAlaTxd1sjcrt4P2g630IoX1
gb5NDdhJxOzzSRFjtDYbb2iQAhRGt+4Tv0JRL0h1Iz8tBY7SuIoEwAy+Ma6R8aw1tROhqtsRms63
xBXEqdmLqdfRDJe7t6DbkmG4yJ18uopJ/yS5xH+w0rY6Vy7yu6JcRGaxyHeukmgo8ym6NMYSMZ3L
Sq0B4IP3Sew7ATJIR/Uiv29ESie1GhQs3MpPz9uchGWMVdFjZJZsUJZ41naVV3tFqBMOZjF/tUFm
FYSDp3snsvaxpwLNiiAv4Owrr1psI2ehHNMfMNphABZswSlHj9chMQ1uX54aoq1ucIrjJ6cQuG5j
W+7zLo7PCm84aWMdIEruReQw51/rtMMdkSFVq+R1Hnp32HubSz90H+BVY4gskIMLhep+HFHz1jQ+
NFv2+WM0c1eQqvcSI0cm4BLM4UUjbRfLc39JiMitJwVhbFPH/pAYTuKcCie/sYy+R4nLu7RC8ehq
Kz+zb9LKzFYa4OiDPZX1KTbG5hEv8Q1x3ddWOD7g59sNbtZG+yxjycnaDcAWjlyqiDDzDrPVb8La
svKV1I30ykItz/p7gl+ov0rasiHHVWB9WkJB6u9DXFQPbejVN4qN72XVkF08NLO662Z1Oml9Xi9u
yJsk8fu12RI2Ilt3XZZKPoPxIPSiHh+VcgkAXMiIqyqzv8QixcCim09ul/zK83k8i00koyh6RXio
3e48SU1sqiMXURYmNRiZfLEQohJf1RFlNC7x0ETVr7ohOwX3JC6jDG+nEBK5a892vJmSi0jXz9ra
3PizwYeNY+dtReY3MFEc0StNucRCJk9OHQdOr9zn2nUoRLYqusw70FngwxTqaIobgYNOxsagvyOK
xt1kFeyKwbBw2pREHzle3OwRkpNI7HkoMjU3jVYDywBJMfPyPgZljCgekm0vzerczRywEpOsUqys
ebvzMcoFA8aAMjCRlfSnliCeDgNjuHNGh3QDg7yztKSZpE81bpRy1POdtNopClwOJT+6yMUcKAYz
sKt4+EaWsU8Ic/TdMWFEdABU2Dg3N75ffiswvm56PZrzs6omJYQ1ZGp5AWJ5UndGd14pNllx246X
fl2QeAUbutymPhlEDtYDuU6kHtHjpxex8kP47cpwtpVNJ9tOWE/dsa6JIZnD4tm0AMTUJGBjaK5S
jE4R6J1NarGq5j6MKJcI0o0pcx25CeYfWGffi4mjehsmDxL+NfnE7KhQOrOIE06utlnd2XvTjcCC
Mw2IU5GwwYgUQXOqXcAfei7Nrr5OnbaAbTT42WWS8JnctyyjcZB0A/tQg1hOhHRDVUa4eM3iaR58
vzpwag6j0342FQ6Xwpzmko29RTiMJADoxg8X+RdHzGhcd2BMMrIb21zuffwkYFsw7VXAGPhmtucy
b1067eGI59qHfAb2wfClc1NTGba2dHN7A5Gv7p9gxc7Mg1L2pF9BsISArS146T11VA84WNpq6xga
wqbLJmt6SGoKNQTiDPwCKXA5CKh0u1ULJUi2hY+90NGt8MHEwZrsdDseqp0RG1herM5VT5UTQu9K
pSyWkHk9u5+a3s02wzhN9/QOpbWr1OT/ikzZo6q2XUVeghVfuU3W3voOYv3OFGGxiWaMoGcq7YcD
P2lo34bIi/JdGtfeF+TcsBymMhut70miSJoNSRsnrDq1rEs2JO7wJe7MYoM71jfx6GuT96XXoiK8
jKGSEUynRjc5S7vGiS5Ka9LFmuWJOLclmYNPUnuGbc7Yj/VwMxTlfILdVHAtNUpdibFCFC3+rJyD
1gpdTY2jShaV/1AWfded0urKikBTxENJrDg7BONdux/nBMCuxjnKVAL2IR/vEBef9C8mux3O0fc8
DYjCcfIToF2AkgIMguqW3LVe/gCTUt/jYI/hCUwZRy6DiIWmI3NJlK093oM6FUO/U+Gd5t8mSX1I
nJKDODZplgLlQM4gLY4Pn+rji3Jh5Ni/kqi6rdOtFR4o5ZhnHM2jA1/Tfh3ZnGL1naFf4xOf12ME
foHMBAv/WzyvicGNkoEDGxyQdRjjKHcEBvXGTIh4nrAhb4vW2PTYpYuFeXuRJeGplYiN0qdTq36w
3W8T6va5NpJtaE3lRZQAH7yua9MJ92keYOSYYT8ASohFea0KAWTsigHLx8E01Jasnm9YW4ZVNBsc
tc7n8KEGb0eZ3B5Pp6YL13EqqPCmdbWNU/s7BQ/cqf1kJ9S0izPVJGcx1szzllOdAydE4y45A7g+
I6yhUI6wZWSi7/px1n9hxQC3mYAqANhqefVdxllASF68iWZ3X59Sn7NuyKWpvgxmda9OKQgCjAHR
ztdS8a/XaYBJPAdqeGZarcrI2cNdEOX6RpoG2vM0KljOIVdsVTjExjbDM32ZOMjtzaQjhwL2wqpj
sxdr302M7E6BbdNpiX5lkcXjtEoJTySadNUaxmboC1hOE4bLpE8CfWB3yB1yrcwgEtHOT2Ca4YFO
aifXaNknPgtclFRUKZ34etJzS9vadRm357nQDrFpfvNnCDdulEkIt5qSuIktLw6YkBxu3MJ5IiWP
ogtQx2FV0+srzjyZtAvSKAMUxzu3RqdPfpeeTQ0cnSqkoGOFiAlj0Er4dVgMOnIe7tppPCXaOPYw
CKqvo9RP3BpowiqxiUDDe8mMJ4cSv3zVxXcVAla1GVz7V2NbO6q5D23FKWyf523sUrKK0fwjhbiA
nGetCr7NG8l7cseeNLppfbUVmQO1CfihODFBsZGGrFuX3kS67DbT8PqtLNyAIxYzjJCUvqoATGY4
rBsXx0jU3o1OoZzvnaGTgCU9fJZEiuAmTo3AnAXWiRWEI/J3tzGxXdpJJ4i8lo2xLeP6MJT9RQ+0
mcqbf+g0oACdbm+KEr/Y1HmAkUQ79wRddpowSBApB4smTK4JeUblfG7XLbgLiqKFOFcVGDcMk+qJ
6NgU0h877YNb5Cb1BImal2ICbPi4z8bLvpCsil4ycw5zy+csi7P0uqC4fuuH9JwDo5kha5Iu/lDK
NMZn6erFJUm3ACKJm8TK7uFLwcRvdhU0/bDuZixDjX4GwYiKaBiWTcFuIWaWZXihZM8GdyupXpQr
+HnFXSyx7cxEjzyUsZUWZ01swi3xZFaZm8gx5XA5hX0EMglDIKF5Krpj+wROydfgQ+NpHu1nTGr5
sGkk58NewyPcUTA98Quz/RHaznCHbSf8mem11Ha9p+XXM/VvNqbwItdSyYrTQwOFiKUGR0xCaiLl
kmzniyn6IYdWP8VcH+3DGdx2ACymtBampGmd0BgxNpNn0L7aEpo5VoCiWHpycaNaF1gMm6bZ53u3
wk/NafTrkFg2Jy/NHhvMuAYYUqpUehchZDSAM8z8E2hCJBEFuxni1biLlaIwIIokvmIPZd9TE7+y
mrnYS3p8pxNMgssx52BkdJa25hs64HkmFfYuxRkJ2hM0eROAXfJszmd5KkA4TFTh92OmqwHkt4Th
VWlPw4AAUCNQF7ICbA+RyRUrwLT/uND/m27HiyjTQZuK9NM9ancbpj3HcUlPpWnrdUL5a2INd/y7
cLz5eKClA/S6ncA8txAMOHRudG/pe7xt3phj1cJqp/1FV6ENsKUqOBPpg4ydBw6toBxjDgYCOssn
nYzfNI1oS+FFoSulW4TwvB03xmwSaRmdqT7Ps51eR/Iin0r1Sb/+uF+5XJ1ATEjf1wXHf3wbo1Yj
qCHjNsa2E1iFASwCR9jselswkf1J28N0/fh+/ubB0c5Gl/qS5AQf+ei6WpjBkAIqzoi4sVRBWa2f
VHFSo9IJLHRGn0yUpbn29vnZYJgd16WdiIZZHE+UwbVKU3Hi8Jp05y8MA8+7SGuf/eK0HwhOnuL6
eyuzx797mVAAEA0vdgf65uKo55fwhlaSPJQgV/mOp4vbLA5E49yErfdJe/H9HWUoW2ByoG/qYz14
e0fHopJmv5wmcko3ksotehOjZiv8yVx5/yYgq0AZymT0iUsSRw3GgpK03yjUCFZF8kc2AdVT9IBm
EkoJuwclz1fsk8nyTmXs8nJb9otmRyDd8Y/eAg+yZa3BYMZHgZ12Go0drjq5bFNoZ+n3jSG/NmWz
BwYZVDp7SsnJ2mpv0pR+w8cP9N3V2w5ihcUQhgHCeafF6DWjmeTS2Rf4ByfruhxgjcKTtmq2Uhks
10/e/3fzdhlP0MfFRuKy1B3N28XCq9fwugL0sFft6byq1qj9Htrdx5f1bgFgmKX/vejblySdo9ex
cNjkO3zbA0pWQOlE5QYIl26U0O74UCSBZ/br/7cRzbfTlfBaLzcptAdO9rPOcBWA0NQtCoVau10C
fD8e7Vhft1hHF9kHklwWcTrwRzMIqRLoEg8dCyk7B8MJL6yGIGz2kUtsLOHQs78l13cbq79yvv6W
zfKuzPnfW4Pki+nx3+7J3a9ySQxojn/ojcfyv4mpkjn6gamy6p7ask6esn/sQBX8enpjsOSv/mmw
NAyiaXATofpZuPEsJv8yWIo/qBmhO/J5x+wlII25+C+D5R8vP80fcYSFQ780/Rvib+L/+T80/j3H
A5JEs42Hic/rb8UeHKWz8fugIcZUZWIjIIqT5fTt9EyAISpijzhFFxLeYpj1zo4zpaI0nifFo/AL
+CPgv6xzxfEFyHtXFdAUCqOtzzMVucM6d7BLUZwdYHaOrojdTdg78rFgO58EYtAhTHUgVH8kpa49
iYoqxamtx41azfgrm/UCBF5sErZ3pwNQdgJfH2xejSSuL0NbUlNA/NCxL+YkttHwL9L0BqdyYivL
LM46V7NA5yq77k5ePc2rPz+Zr2M3jxZAa/GmY5nyreXrjbTvaEGK7HkUitQvl3TQA7l/3aOBUeBk
zOaY/F/N2GF5giwf5mX08PHIR1uhl5F9Aok8h884T/hoCxYbnU1xh8hLWtkgAlV7wYdAnX88yBLf
8XqjQId4mXSCmYmo3sOZ+fbBT1Aa6o7AM4oXRrSUujjsJ7MU17pmoOQ8EWlDqgy0AerfWq/316lW
xGQPxFrXgeMaZqdOCBJWsiRkgL5DuWrmqCaFvUkoKacTAlMtiyg+dwDq1RayX+uu0JMAP4iHxqbh
yOJ7b/h92RE82lYL/YqzCPUF0WdwtodWkJ9jdWuXqsIt/B3756QyAMV6LHxruJGzm910NDa/1pUb
X8g4Np/rcnSStYp0GDzYFvUnS3fJnotN9AcQj6cQYDdtodU0Veq7PzfZLwXplIO+7lvVIbciO11r
E96vTZ3NenpOl9ufAR7kxCU3dV9Em8rWq68URmxa6I1X//IcwteCkYBzcyPJAahgYDQuVfAICE9Q
Tp2j7+0qa6brkNl+5UdZzJYMAgWZCco0Hk26tWEQajju0Sf05a+8M+dx3w/VeDsXLbDrHClJFTQY
O7W1gDvhryNdhfJUhqACOSJlfclpvOborkAmkqcJjm4MRfXdhqwwBaZPEsYnO7CjbQrZUsT2sqo5
ZFr5ro474+3c0eYykVnzs/Ti8iCqWrvuKc4pYGK0mYes5wCkKlLj9fLrQNoAQUrWRV5k+nqoJFF5
RhztXybz3/r2nCc/6rIpn9vjL8sb8/4lCqNbIgd+tXj8j3/yv+E3aDEC/NffoNVTXD8lb0gAy1/4
88sj9D+oJ3LQIfzRd0wCZf/zy6MT/kwuNBtb33KWksl/fnlM5w8cZRz8WBIWYfXCA/jry0NktEBr
x7nENMjwXYyB/wIa/LWcfpT+bByvP6jVOOqRI42XDAWuc7SNFxrNTdDkFcoOr9umaf5c5mnylHIq
Pcs1KCpZmrk7q+/nbeGHOeo+EHIyHe0dDZD5mxnX0VansgEPabA/WftfTrmvTlHW8suReUs4Kuo6
h/Pw2wkuVDFokIeqpcPTdUGSdv7Br7t23GRl16+iMQmfNLuC/du0PQUuFqZVpRLOB3qYnqcAor6J
ybKvoKd8dxJ/Wof2YN1StsXuL9VgfzHySQ80KsBfYTFTHYKYb7jkttiQvEdfgQeM7C5o3F7bTS7o
p2BKNA5xqeNo7grorr9O2AfeTjPFtyZMBxQ+kv5ejRAY/mRangtOunZAc6L/hfKEuBe+BzU9VGeY
ng3LjQjokflorXp/cr5NOLkog+mp/sl29ChPFyktNxJxPOJnwQCkkL69kQRx8K2M/zd757EkOZI0
6Xf572gBJ1cESVKZlbRYXiBFwYk7OJ5+P48e2a1AxmZsznlFRmRampQHAHdzMzU11UZu6VTj/mLu
TPpYtMrQaAEa7rTodih/GY1xMRTDzmpfsCy48JJHgWN9pcf72nuK5B5lu7SZEced1NRE2MPLbfjb
KRY/9Mu3vtGGwsa6rdbOXJLrm/jw68mMGKFgOocx0+Nfvwjgqjhr+fXIqGAzB73eyNPq4q8z+/+Q
aahVXMzYLeoRhhHXkIvhLSkawIXcenNl7zSHT1pFD315g0fmCyQK+Jn0087UW4fRhKMtzlaA06rj
yuUwr7EenIUx0WaNC5pkVQIyOj4pN9D4OiSzU336rqatfvPDcX0JjLh+sDF+U80rPfnZ1GV5wzwA
8v7kTfc9jEulN55oN3pmZl8yKI2fIG5YWyHH/ALtU2Rm4Zid8xU+DJquH4DYhvcXMwkUOkSqv2nG
hJUFiDFHDagYpq20RnCpfEhoa3SoBGf0ZWRvgdUPkbd39b7Yp7PFmdMbOBSGP11hMzBuHC0pdpNb
o7lkNi0sIi3fliM2e3Mhrx23fcCQFLkwUWfQzBzvFo3P8Q59fOvCbfTHbplBcmkvbDEZ6s6cHQL3
UYKmqmGaEjQoseAGa1hl5s6Aeqnej3SzB8T0TSlRvPRhAZr2H3QStr4HsfHtjbhCVkjT8QoDfVBT
vbD59dV2xwa6joaSFRspn5EGI7FjFnaba9eMC1nnkgiun1fPZ5uECMNHsYI75fj74fahy9ZGm5sC
ZVMwNL9v9NTbVHYKGlta/l7MMGXqe/3SxdJym05/3n7aw4Tq0QZCgYGwxNPqbCOm0o5/QB9pcu5t
+FyxG8QXRV3a10VfRlcFDUNovA49rtkUu76SXtgLEWxqi/a8cLyGpFkOm3wavCsdYbRt7XX7wOqe
lyGfd3aWoCqVY9tjJhgXuniDhVaJxSLCuEj7Va61DVoBeSiW5gVazdBvy1vbz5D+h1h9X1Y5Y6Wo
x9BqCuLHNtN8lDb7So295kjlShhgAYHUmRI8CLrOr1Hw8/SN+kVIShlhWljZh6kr6s9pIsAA6mYI
U8hvO7LU6V+/9P+feP2PQob+74nXDqE+eVzyq//g38TLtv7hABJXTWI5Pn9qquNfTSXUlmwQaCo7
lVYw68kJ+0/Jb/j/6JAoCcimZXAVqEL8P4mXYZKu2Qx5Kcmew5DXO/Ku9ZVGsWcoBQPbZPpDTa8d
b/rUQWI40ZBTQpzD3OMe5GLap52D2daRBMhQ/Y91uD0BpFdHK2nz2uxGBykj2lBfuwBfAQ9xzesE
ttUQet1Ybv96/Sfu0HU2+S9GiVwA48hMnjirYIKguSg9qlcEJEEWgslrriCrddc52tRnlnr1BhUc
SgUEasILfDXBOs8dPEitdogJefUCdtJsYq1Jnt9+oPWAo0JdgdJRSyIbI/U43N9/TdEY7hwnxkSq
Y+VBc195EcQuc9Tkk6khcp0Udf0bqgoZqN2jQzgZXr8vjLb62qLJtbcxYzkz6nXiDbN3ac2gRM3u
sVcbp7XgBgQq9cpQAhpwAUJtr267FltQpHLefviTa4HvQ70CrGXw8HiT4uOGix1axGGLcM5dI8b+
ufEYI0q9QjPOXHoHOOXva0C9aKoZsgjGvnzHWxWzYyrnGWobgFebWdeGDKJn18EMS9bwMJ0BXmG+
OOKayWnKbWwU8GfQjW6TwjEN4TK7qkeILGttZsOHrCvmvd1E3b9xltI0/l2f2N4n9hxT4SrTQXBB
odfHLwTbwGEx8hL/s1KDamNBSm7Mun//znZVoeiBfdEEXA9u6VXae4jGI7UoXAwgMVd+zj2XIZ63
v676sasXzg4imrn4n5K4rYJDGpRyLHNkr5US2t5d+vgqQ/rpZ41EIi5DSEmHCc2tHWm5+fT20qdO
lU8dwtQYAdpHQuj4RZp2M2ZdnNihjiRSg4+Z610GMcDmfvAiA3PI2FhCvPUcgDcf16k4kO1lhf4K
g3LuWP+mMV+//62z6zx6drx7j/B//JNivxIuyRCxsnSiBxrq07Zp/fJMPDkRkRFSYfyUxhkNQlvt
sL/CCTYSI4Q6uHqdoZWMgixMKOiQz3AWcp1lT6IW/Xz7Xas/cfWZVWauxAwo8LkGjleMBObbdUqh
GUsIOrxHvLto623fvwo1LS1dlbYCaR6vMqK87y1xgBB07uo7ZLVkONeIkf8Xq5AVm5wM4sVa5WzB
fNCYSsjuadsM95iNpjtfLOKMje6JsIebMbNpLq1NQJjVKdfMxSjgugGmM4gIzQ8x9mjWMGfTNO/9
D4SmiGdyEpAhexX0vMqA1t2VDiQjUFF/yqNtFS3npvRVibLaAgDZpC5sOIxz12FLnySUIb1jlRbT
tVIfPag+WCxH7raW5lMy03ErLP9+SIIzAfPEq1RyPnQwHapUcx3KfEcWQlkgoUOc4eTgtCXEqMHd
mLI6J4i0rtPYD4RknWaOal+qfszRyfLK3OvIuxFyyOp90buY3eNblOgxLhiVeS1avAPfvRtV1Uvp
TjbIrbAKoA5+x11XgOlYMEjDuS1xGLOgR729yqlXaBOeUQMjXNNyP34uk/GFxYQEFjrVYF3WNF32
fVfKj2PfW2cO8al9oooxUCKuYLpax0vFdjkOuI3ZjDW48VUQ++ZVSel7obpmN5mFSrypYRkoMWzf
642tn1n+1JPSRAponqJfRzpwvHwNs7NyO8wyAtylmCmzi1s3kN1toXR03n6ppzYLSlMICzLtTTK/
SjYqmMpwGgY+nRzvpqh6nNNIMs3JDFaU3SDpn59ZUP324yPo0SzkdsGRiTHp9YR+XxEhfdxW1Sye
tccSFZ35VDi7tx/r1Co+CKXKT1Tbyjp+gxMsvj6KKjtMIXBt0fo1MRWKvJu3V3n9nTz+dLACuEmI
bqwRHwCbaoljOteyFu4TWFTwk+HW7lcRLcvFmaVOPRGxi7wbvScTkY/jJ8JUSPKoVDDkhh4+panf
9FsrtRZrmxqDcxeMA6LFiY/7cFg6g9XuHP6yYPBw1LHFtYf0ZYn4U0I3qGFiplDsMH+gKtuKSsrP
TQqNcjeNwms3GX1FExi7LL8xOBpDasObaNjXgUxvZ6CmnIGLYcQNOdPEL+wWC2wRE31oQo9zO6FI
ZDrPyp4XSlrV53WI/UlZ4BeQOj8il+ECi5vxzsGA+EsNwQR4uOGn86PBgj84TBk/J5VDXt8VQYUw
Nr/6W8I4cLkzq9S5CdB55jldEV9HHq5xW/Y2/a0xaLUFaitNpk1vOZgj6kVp+2coOCc+AjQmj2QN
yhCpotoQfyUtxZR5acKgRTi0jnlb9s2Lz4jU1ZlP/fqE0Moi9NAJRfFzfVXkTVK3SKxYYQZ68yGj
q3zpN9hdibJoz+2qE0uB8rpIWATqPK42VSZSOC4OOP0yQXLLXXwL8J9z4m2JzcI52ZYTua4HSwhO
HWU4VcOaUlMVJozBgiqq8hrv54gUOhNGBQx+Jjeg/pKgMcLmBWW0MaSOunnmm/MvK2lTPAny7EFg
bnHmVb9q+qD6xJtEWRPYTakWqPD41wftGwuvPvJcBhzM4nqSBe7pqSMYArCX/KdeFf6tcNhsIb41
Hm5BbTx9xMO6ckPbp26AEe94UzhZFbVYAUn0QUy+fk5l5HWM5kcC96OaosTtrFWMxuANxi0NTd5Q
af5oBU3NvNGcPxT+5u9xNjDjTbL+9/t3IQUAFQkwrI2o0fGb8RJc/RKs3WGRO9ZNmfX4VOupcblg
D3pG5ezU8/mACjrYFBTBtYJjbmQZNVbl4LBDMav7ixui8vkg0/r37GQfvbFezlxCJwI3LBbEFdEc
4yCvg6kVITWQxQoyAc++bBvH/FzwN5lUn6b0THJ0ai0gJ8gsJBQQ91YvsqqwKMrqllTdaPorA38+
SChWg2scTP73fzNWMCGSAdBx1I6/mc+NtwwYJ4dLZ4yXXqmzOwqqt+6s2MnJh2Iv2nDkAETs1f2K
iduczbh5hgwVWVgMQy4IaapmewxA5Tkh6VNRFxch1Y2CecSDHT9W4lmBU0XEo5FBzlumoJc9RbP7
4+2Xd2IVutOqr+ED8NBzPl7FiEtjQE/BCRNhlHc5/p+XyNEgAPFfLMNzBA56ztCbVhEHMlHWaiPb
YQLauKoS07qBN6Ffvn8VMhMSE5S4DPw/jx+mcVtQMKhWodO1w8OEdcI2FoF55uCqwLPK5UxKatWa
pgwFFzxeBS5V7XSF5oRU89yJdvknMvp7I/Vu0H99p+QiuwyM88DEptyFHrY6R9nSz9FksRj3i/XV
qOFIB3oyXsjEfD+6xVIU8DrVhg3vVZUHf90KExb1bjbSX/T02L9pl8nfM3I5nCl5T7w9y6Bigq/C
eAEn6XgVp6WPmS3UM36he5e+BmMMxVD7STBUv4kRMDgDmL6mYvJiTDoAaufxfPrqHsEU1Jt5W2BN
TYWLgFfl5hfHsLtrDVD6YWmM5Rc+LsYTdCvsTRBOGC5Hft/F21vz1GPThgdOUA14Kv7jx14sd4oi
MrwQj6rlUkDop4mkmZ87FAU2c9SNZ47CqfWIHHBHOA6vibwlZyQqFp46ljo0dxiQ+2BMkk8YKuHW
HTjaw9vPdyI00hWBLqc0JWG+r4KwHCYA8QNWrLX93ke/YWsMsYtDm/v1v1gJBI12muspFvHxm0wz
W4/wciVT1hMsa1Ap3wTZUH0okF94N3yBmqDnKUV18xCHj5fCRk0zYpszLXT7vrUq7zNzU8ut60/n
OjXq869iCheXYpM6AVn2Otg7iRlkzJFhTWMOOeZy1pPv4auIPgONGuZUy+2gS/eSsTfv/ZEZmAuc
ywLph4i6OvWyw9aeBosTDsnkf+IuivD4SpYz2+PEdoTmwJUFYqJa6atTD6wR+DTSCWMeRFRfW77C
dGSq1kh+t9H4/gANhkGwBETw0XRb4RgCdTp9MImZbqxsdXBw2zhJHm/mTB93DYjKmW1y4g6lbqEP
xbUAbLHuERXLoqmKzmEWSUyPRewVF2OfnDvRp1bxFE+YSA+itr7cSLYKBsfZ91BfP0E77HdjdrY0
OLmIqdOGIUckWK4ynFKNuQmM08MahuSt22DhLZHM273/CIP8g7DyNIijrvZcRQff0ITvhDPF7IWd
uvb1JCB9Yu+s/RfbGzwEjUlir7pzjo9wgmcduRkJ/dJEGZXyFDAErTlnIGP1g9fHlywefIeOHDjr
6paW0s/Ja9kBiCGnl7F04p3fevV+sJblill4xnq15kbqI5uwds+iJCdWJ3sjPeDeIn6snjFOjTnu
9YEjXOb656Jp4+9pH5h3VWBF7y4hEOlUmvMq1CNZtfpyetbH6dw6pIuDP28QqBqekrovLiYLyZ23
N8nrkMhStOANkDgVf1c3yijMhInTBdRaG0SyQYW72sD/cL6n2uR1IeJDWx/RLtU23L97ZUXC55xx
EfJOV/FDimVx8QK1sIdzIjQgnOwprx3/EzWojwBRbaVoKXjpdplNOjlvr/36HqUgJAGjVcO0D32i
4/0aVAWcbaqLsEvNdKMKs0uUg+OrGX2zM0u9PutIKpKMWFSEWBEd6MV/5XsRKiNObYNoeVrv3efV
2F1F3fD++4XigrYT3dKDF5X6zH+tAtCKbmPBA9lzHGyc2cG5NTDOEQ9OPAtkKdqlJAVKT3Z1BPw6
mQnMpONmoXWXrkDfxuqYPH/3x2HrE0XovVO2rxspjluXltH4FuMGi76zuiFgOB5lqLa1l6u3l1IX
4nFEYeQBFhgtG08BEquIMifmWI5g5fC0nep70VeAkEnXf7ejdL5DSqrYD4lpvPsiY1Eak1xmNGsI
zsffKoq9oIgldNQ0juKXaV6QEUBE4sfbj3biWymPEOBENfNAUn68CiqHNsJWCzuCMnrfLrO9pTE0
b/+bVQjJlE/UfOtVmtrNtaxjFVll0Y7PBo2hLJYzq5w4rmo0hNJMdVfpzxw/C7MZWpJ3poUf9bAg
vYLPMQ5cyKD41ngm9J5A7YiGILAeKQ0Z9pqJONI5m2eAshCDKQGWje3STvPyvg2BEYyriRvgWzra
CO4xYr0dR7P8RakaBKGYbHlRKIqlK53xkYkSczs6s/1umFhFawjpEAKInOsZW+nWsz2RL4fW2CNQ
WXs6vyQ9F7VeZ5KswnkA8KFlyss8fuOxjKI0yDmDCLS4XzBArK5Rh0ShsdCTcsMFmZ75xCe2K6xj
RUFXLx/Q+HjBGR3luBF84gYNmFsMdJY9mkrzmabKqVVIhhSgQNWGG9XxKqbWdf2SulaYe6X1iZ/x
tY/6cyfvBBatAjHDuvS3wbDUlMLfwXhiy8xOp5oYdWPfomvgXrlL1Ty1Evk7NKPi6kuZ581GllV9
iwxR8WvJEwyn0SFpbx0vKc9EuRPHB6RBscXAnoB4VzftLH0nxyuBj0lx+WiXXnpRu6J7srvFPHOp
n1gKVjfYnQoHuHCtPqNdeLEuTfgdWdkldyUSlTfo8rZ7hMHkmYNwailgKOgoMAUpqVZLWTXu34c2
HGNO4gfSde3FnEViOwxFmp25xE8cB0fl6YCBJGXAHMdftB+1OYIMA7qBpMulWKbsY6J5zCUMrrZH
m+tck/bEPqVvCtBKzFNl4eqLBTYViG+UNqh85OzQ9UovXQSzzsS69RvknTHzR8sU8wTSIGv1VAyd
ic6TrDKjaXQpOqROdD9On7NCey+PEMVv5soUIwdtdt1cb0F3puvX5gVNb5p2EIb1bDe1UNffvo0O
NOq/73O1DFCwsjYylOTBKnFGPwlW8sAyfh6HTulc5KgVWWmxXSbs+qS3WwI8y9C4Dpku2wd29ElN
kDHKB+H93NDB67fLb+GKB5V3OFdrBMUs5mHRPRq4TlXUG8btTK75zr+oIU+/M3gqnhzvFxQFZgYz
3+sP6VZdXqawMpCyya6xE28/tCaqPW+/3fWmVKvQa6DPeuiy26uMwioKUaYc/VC07vRiOHP7RdjV
13cvwpZEjZKRLQ73+q3NSPI0faujexN4iMTnZsvsZPretAWoziAuM/gVgJKy2PF5dhsGcqaRF5Zb
vti55LUfnAp5xjPPYq/jhloHIgKWbTAuKHHUK/0rLWfgsRzpaVuhC+H5Zw2r8WUoveJlcWskJRfT
a/50TTB9ypso+G6NqGtaaZ3RFxszNKcTKGxDGBnYh+MC6c33BDxHXOpj4V0zBqJ7z3k5NzlC0Y0n
EQQrtat4qZv40kub7r43Bm9CZZV+0BU5cHVTVVlJi34arJ8z4w8L1uEzrmlDjUKqtsxWv6k4Ki3g
mG62u6lEtnArzVHcJM6IBa1wk44Brog8ryymPr5sxoFJf+4Q/7KQrfa97QP0YIahzOzNZLqps6/0
Ise7r/DnOb70I43Zh5qkFDPuoM8/FrM3fx5so+43nZI8RF/IbtEHrzJzj03YgqMJs63ySrcLFE0n
JnG+1F2PpuTMgNQmcJf0tpTCetb9zvjejKbdIhokJkSBC6MsLyZSl2jnO8jZkRDkL+hlCuz9ksk2
9jKYjOBWZBFxL0nNOrvK8gRrbklmh6itn9nN3vKnQEOyyWT0RDOaqtx2iDX524ZJ6OHChHIVf0rE
OHUb6TYMi8fBUHwoEfjOtnglM80Rib7OUAPTZLNxXTF+b/TG+GwxjMw4RRIFIlyqKni2ncltrxJE
Vn8m6AuTQAdTb24Ib/LBSYr83h4k0sBtNJVfSVvSPERnuY42s3TQdO3yxhPoVshRR/23ELemZtmf
TTTB6nBy3Pyzzl+zz7vBvWy1HGW1YPJFv0eqEMPtgWFD7mqYzegxl0tOYrBAxQ6RNx1beBwNIk2p
MN0fUVaZn4colfVl3Ff8G4g/oXktPEf8qmKZRLewq5YcQxHNeo71XJ92ZplFXzwxD9GlxyD7ozf0
/j3DvNZVNvfBVZrYEmFm7FwsqHPhCB/7ZdYi9zMQfuuG0FCRO9GsDv2aaLEyWkAoKIqNlQ0IpkFN
K6eLFmTjl45uNGPQ5Tix2X0/1QiCUvuhRrm/YsIbNJusZ5Bu48P4mDYBIkuPEiv4ZisaMs6w9YQo
r0HPYvzIDQWPUf3mOvPog/d5aOvMCBf++5/DMBXlBXKA000V+JLRmC7ILlFHKtCrNG08A5CHMwLm
XsT0q5sK78fYqbmWbNKZ3rOaLPkyATZU22h063sXso2/LfRaInxiTH5UhUXV2IzBZ02f7GhXLDfS
T8vpDhqFy2Bs6hTbMagcse9yt+t2dedCcLBF5bs3meln453TSst6dgpjQQDUn2MOg0AtlREj5ou2
hRuM6NK6uVc9QJNovyWqRXXB+ERqQsdxhuhbhrp9eZsuyThsBk3mX6Xt+zglTwJR4Uqk8xcmu0Vd
MEuJM+mLWLQFpex0qm/QdM3Hywb2ISps9LK+yWRJajYHc2WbrqsGY5M7TdKGLZbEX3vMex9jBLyn
MOBdXFVWhogqgml+et0gDr5sOyP2XEQXC3sMdZv0GbpOMZF8MWMybn0Zp35oVrLzQp2Bt+HGSfTS
uMzSvrqphWT4aOgyPh5S+i9l6epPxP/2pelKuiW+JRxUsoZGUZia5lszzG2wx2hPBDsrYXaKskrm
ON4HY3eXzRnChJPeIsQPfZR/6DDc8TlJ8/h+mN0U8fTOXPowpkVdgHsrAV9tlM6fIqj3se0V343U
ju/zSDgm/mM6qtTRVPBOYj2rgnCmPCg2TZTY01Ysfh1vymAS0Q7TMuuuK4VpbrtiYRo/wDSeWfd0
DsZtB+E3Rhi/LWaMpDvE8K/ARQsk7ZegGp9nGQ0PsdHnDJ4gaGl/FvYw+2jfdsZLZNjGi+wJBde9
4UzWd9etKIWvhsii1dn4QXQ7c37HzVhJ85uGSG9F/E9NbwPrM3d27ezk9+Bp7E3BQGW6xyDV5WUb
fomHQVC0D6mXZC0ki7z3L8yW6gZt3CDId0hQzh8lrqIoPQ6ko8wk6mLaiamyP2pp1Dyni4dSNWQ4
z7l2k374DYNrERs9tcanfJ5ga3zpq0IkV6KT9qcSkZdG4kyqW+WfOZaMy0aJs1zn+cD8KAPUjGyo
RpO542i0/aannq/CxsC2D61X3U83g2Xk1xbaCtNGVKZ/5XQaqnmVLvSXcSEKIKk5+z+0BPY+zzch
nWBHZhciM21O+xaweyHK2LB703qYv2tBnXxCa7rDTMHyC3T1OVBg4UWRSiY0m4wNXBYpHg4g8Y9L
Stfc6zG43ULLj64tTc8xGNURTw7tOJuDneO6zY907JEW9+HiMFZnC2qPpezTq7TzlQeLKFvAWTsZ
gGbRZEzQ0Q5KNNOnKL8QY54+dEY6LjuuMInihD87l0Mggidfz3Fka2d3QpeH/pOzNWJCxs4m5D00
U4ovU5L3DeLotaVx9hk7HTaYSmkf0MUfNNQCRY/KHEN/D0s0IGCh50J87ItJfuw7z042drJEOx0u
fLARdeves9GXaVNVXPA/DStJItRO/XxA5AOS32074RV6t0TGOC1h10feH7twNG3fT42v3xlQY7Nd
y5iJ/TIVbldcsK297k7v7ZTYYbBLb5GwzEyY8G7iPqZ2S+xLXbef90mKmN/X1swnZhR7rRcXeAF1
nMJ2cbJbrTBn4zEIRse8wComMa8oeer+KkFmA/n/JB2dfZS18bjRgmL8Lptu7O/mrLce8ZCJohn3
zYQZbGRiB2MXeRFblYrYqb71SKb+eTuJfFVGYJyNeIFy4+H/Xo1GWcg9Es5nZhnmsd4lZonjhh3n
d547xvdvL6Wqo6PqSS2FXBxFC+R/Og/H2apmGfBGrAWJY5im3Euuu3WlxV63u2DC2y7qr9O4Na/a
Zl52bdtXu7fXP/mokBaU8TM8yDWHYMz1JE/KljImRblJdI71SUTWhBWGFGfaHq9qGR6VbjwlPeZQ
KD+sapkkx9Fg9qEm1xENYM2wZ8SDu+mdEAXpP4PFOLqCbAUOZLfVC3X1KvJGbi6zrfNd5pF99cqc
pun0cxJmJ74ddE6FF0BjotuwQkMW3S+WboHCi7+OHpqlBTfWSdM59BPX+kggS/fZ0iS3feY117jx
+D/f/nanXuihmQPlAUm89foi07yKFA5auR+Ji3mO0FR1aKO+vcqpHcLoC6gF40NQkFb1fdOXC5XU
aGPHUzc7e9JQMvdILOYxCt69QwDnaWbQgYBK9apElJ3d57LyoXakQbZb6Arcuq3j/377gV6/NrUK
sw3cbKBLa/kjwzPIYECcUL2DW20OPpoyU3Zuuv41LoJOIRInNqwYBnEB0Y83Ypr6sA9iltHaYryj
/vZ2maNcdrDEwnajbfyPUzth4zUP00e3NLRdPec5XqmQTa78dhgAmpHf9bSgOtMMUUfgOObQyXcB
n0ixFR10dUTKWbR2TQKNC5Orf48HR9tjMmHv+4gU3WdODXXiPjlHBDn12g3oQYoqBFK7ljyJgrmv
uVJVpEPzui3x8Rqn5NzU/8lVmLujJUevH1O147c+5f3YETntsEfpY9+W4xddn841LF5DDMynKiVR
0FZQ7YP01V8QAxda6scu9wMc/gDBe6P/ioCyHhpt7j3UpTH9G6T//xT8/6hBjjem4LuEfDz9/rfy
nfov/jMG7/3DfQLPGOSRnFlXDM//jMGb/8D6NLA7VtOmquv8f8bg7X/AeOkyMN8BAsPY1P8eg7f+
4SpWJsnMSNJLYC76PfpDgP2rY6b6z4dApqYhuZb44X8DURlOGnrnTkkY57Abr3G4cO7NxhEa+8aM
5TVK/XEPWbDC4QG5eivRve2QL9q3VkqKXZnZpvwqEomXcYWWvplsKOdN+YEh5eybNQZDcp1MVkKI
IFkHRi7I8nZG0rj+VSeyIr2WfR0pU5vMsC8gJkbfPKeJ7gE98nKD77nRbDVnFqhpmUb5q0Of7wU3
H1SC2ryV8UVGWfsEECHmbSoBmjeYZzWYgPsNOsvFNKYPlrC6+wjFMYKWS55+oTsyrrF+ztGtW8TY
5Nusa+QHM+hi5zqbyfTCgl6FcyEqpzE+oTk2NldcY1yZxRwU9BHyKo6vZN0F0RZRkjjeT6UeUzbo
ItDvKnvW5EXpeCLe51GFwfQSU2xsXE9WAeYvmmSMkqBC0L/Lajqk1Aa+nroY44h5bEI3gwUaEh9k
u2vcRU+abeVRPu2cWjYudhaVocrCKXOasJ/7PF6evKyO2+chB3VecGJzktb/Yeq4f/QfKlQN9P5h
8NqkiPAL0pIs+NiPutuOj6aGpa3YlC0UEiT9hgkjwCVMe5uRt8fFzcy8px7SBRhT3lYIawwD4+/B
pu1RSg/1SgbeHt27tt9h24pQfekKq/nQOHR4PqR9kb9AMqozPMq8RPj345wYqNuh19GHOs4bw1Nc
cF4QCiGpxCPENKrHWggrv7VAnfILrxjGcWMVmdS2oGsL7tCip9TyGU13sQ5aYPVY1KDm1YL6R+ci
gjQqUZtRBOklajv9VVv1U4uGXhQsiNfX6bCVmWOOO5seO2I4cwyGyiydbl2bc6LXt/U8Uophmlc9
B1XZKsX/vLuPsaQZtobFnsOSzrO3rVZ47UUXL/49onKTsW2BqEwsGOPhhi+U3aVOXjWXQQ/6CIyc
Tl89LxupYpk7UvvWjYZ07+oTOk7ASJFJYdJj4uX7rRjhlA2zeTE5HRQmO0st6rcCvXv6xXIyX2hT
inzrpxWOErU19OJDMOH5GM6IqzKzZ0RxIx+MQHqPgdGM6eU06HC+xb+lySB1aXzSUC8qL8xDJUNx
TVWTHyoclPqodqKgGNCWyg7FkDN77ZiF6aFi0uENVygkHsqqrLP95CsNFYqu+VCAdYdirFtQ5UtD
51CrpR0eMemm+7eUO5R1zqHES0QZR5gTHEq/Qxko4oSKUAxVsLFUndjjLpdsYArKj4aqIzVhjIhO
ASg8MG9MoVkcik67brUPyaEUHQ9laZqrElUcylUscvQH81DE6loyO1s/RuIDcrUqdD3wuqdeVb/B
oRDuD0Ux00fJQzxZ+QWrUjS3hwIa2wuKaftQWLu9PSR7XdXb3qH0znP6i9tsVCW5q6pzPAQp1NNI
Fa6LHmT5RsPQ5No/lPUM7g0Prqr1E5Q9XYAlDj44QotNul3nQAOxR0d2Vx4gA6/24084uM3fWxjq
+c4vS0quMW2NaS8OsIPM0+I3aShgRK5wiekAUdQKrXAPwIUwIv/KPsAZo0I2ogPIAfsPwGM4gB9Y
Iohe2XUi3VgfAJLiAJZQP+vX9L+AUDgh5R+EgosPUoEswwFv0ZcySmp8bMT45B4wGYxght+k5iA1
qYVGcxhnCsBJZvtjc0B13APCQzOjx+ZDAT/u5HMZmL0OJo58X+tfJAeciOapfFiYmo4oUjqQJHlA
lbjJQJhyYt59dcCdMP3gQMWmwqPsIjC+Mcw9ESfsfn6QThNrO9oLkY2pY2P2/h3+TekgwqKIEI4w
dVj24eK2QVdvmkCfnGnr5RafQDKm3ezUIB83ne+OwZcmi6cmjDqCV+iZ2lSFRofoY5hBPpqGjRgD
HJ/sRCJ+NWuu+5BmQdpZe9stmHzMdWfxlbes/kVqsKOu3TnD4Ms1O5PRrsAvvU1Q2cYvU5eIWtDk
b6vrhl4BM0nMSTVbfOaw0kA2NCgYQLSMX1WrLxLUAhu0EPCl65n1zzHs2VtTIdHh0KroQ5MvlQjH
0u/TbZXn1i1WQEmOIwTqmMNOwzAHGgtWKP2nMbD7p2iB10V3pBD3HAGeFZI0kGUgteGqTCMeO8Da
8QsulMCH8ZTgom20JQKomRkH/Qe3X3I8lRwmavM/yKN6/hV7o8E9jsQ+Dxs839WPnCXKNODsVbWB
qlZ89vJ2bsOhT/r4WUscrfmop50tfmStnvF2zbou620eYVhn77pF5j6AvY+YwhYeUabvm6SLzV3r
N1O5QcRNwxUmI0wjiG6AqxUj/H5mDiIJJk7yiyEo7iD3OS8vD8tauZdpUWdEG2cIknyXM1n9nX9v
/uwNGHfPmbawR4ppfh71wfs4toWvg0oL8dUxRhMscZo863oZTb8OFzkGf7Q2W+Jtjk37R6Zt0qdg
trt7M4gaH2+QYPmC6bD9wk8dvmWaXG5BimuQWJk2D4WbyGcLAVb81CxKg31pcz2GfcrwtdpiNSKA
FIH86qQO3HDyUwgkSdAGuJNSpJLKWPU4bZwgrtuwmEob/9tyWm6iVrWgjKqML7lRO1wI3SHfu6nA
0yhxGcCoeBRGH/NcPmrOhBVOilbpTUArCDjJd+rP2ObJj0Mcmch+AFY+4ozc/hrb1nnMc9pDW4O2
VYx5BeSK0MWFELvgBL/6ApJstxmqsbpYynH0rii0nJ4v0hhumE5OWe11q6g/OXraXGtYDUkc+sbm
V7ckDg3RZJJfydDodFVBYv0kwE5cxTYUcphUeTcDI0fyLvGaKtmAHItpwz7BdsIIIq3ZsJvGy45J
E8x9qHRuZqsxSTj9Rv/pioTKdUhHJCSlE2hxCHym4zAj3OqZdr9VfZjKOPOgqPjkPFVVd7goutJt
L4LEnzUKqcH9phs5HbT5f7F3Zk1xI4na/isn5l4OSan1VlJVURRgwAvgmwywjfYttevXf4/snjOG
9jHR8d3OdMxF2w2qklK5vKuoneoi4QWlr9BXGZO9NlCPWfYGfaQrPapVhCws9uhzgT8LIDDHhwE6
6D4TRsuvLZOFSW91QHh1NjAdkOpQUk+I46EPB3fVvqnBS/UgszZiD/GEUwQqxakSlVWHyMuh6OvT
dn0aS2aJbzKgyLbX8YNWEv6jkThiWTHaQVDSBl7NHCda46yOp7ncU7Tk4LuH14h6cxZk1mZzTglq
XWqXg1sr46CxG0wPjr+yN2/gySkSSgadekO5dlHdld6uLpT09mWpUVklrS4+LPi/dUg26DunI0hw
FUVYZYP9veYr6R+muRsiEkLn6nO9BTP5gbSs1D/ACnOOIPxp1W83zZn7UXWWn0akwXQXsi5GLSz7
vrnRegPra+FO6s5vC+zfh9T34m6/rJpiRk7dWrP9wJmadL5sJ7Ohi3yqJBvAJeeVp6prSFd7n3ut
f6NW33sfq4oxkibDfCudrUulFo0xBxUwqB7obCPhvk0Ep8zsuqUk03/JbqG1yjGyys4f9vHYLJ+9
uEibE/VE+NjLhKrEwCkdKogz2HYya/uF4bEUZOykniwOJmYPJ8rpocwgJlX8F5zz3yP4vzblyv99
BP+YfP+fw2P59PIQvv3Mz0O4Zoh3nMCtTcvEqokrhb/6eQrXDOcdABMhTIAl/B02mf8cwwXZwXh1
CVnY/EdEof/vMZxfqOPH34yO0EWwsvY/OYZTVPPiGL45P4EUgfOA2QWxGN4r2Jm2WWOBAbwx55Qz
oAZlSAissm8EohCKJO1MVs17y2BP/dEd/U5Scd/6HzmlTt+I3WUZjXUvO18br9xUDl5xR8cckKHW
ZP6RzkVxB0Vv6gfR6lbkJ+l6iw2CA7YON5uct4quzYsW625GOcqQfhqAob8oY/JG+pLmqd/bSnbt
ZaolOmKCsojbUNme15NOy342l4MZzS3Nq37q1RUzbAwfn7qN4LSGD9kgU4AaWLqVp5JzcInQAUAT
Vzuth9LaOT7vSegpTYlwGUYkeovnFxLuBiZ3z69kYWxaQSeNakFdvVqXXzvKlyC1zJxW8TWzkngX
V0Yto0wMmyYc0h41g0VxmrNQsrXvnB4eVsYT2hk778Y21Mh0acJ+HDNEvERYfmz03rrqmXhRMbVs
hwISji2a4yyfXZ2ic4/112jnJTL6VsuOwkqWnaZvxK7o/fIuz3o6babSau9AFMimMPxWS3fOPFc0
MKssNXZrYxZVJMRIhy9R5e5VqjFFBrRiQKbrE+W4Z4ub0Rm7TAhcw9hT+XymFUiQQkm9WThaq/nN
NhIrRp/Gniqiy26ZA1o62WWiusiIR24mgG/Kl8wJGlJ347DNB0Ru3qytH3vM07rxuePsx/rTEBIb
jKud92cG5YtroJwRScPkDsVFQdVXv3cl8WThgFKt3BUlzioiceNz2G6jQKDAxpcNib96u67uWfnz
zKBEDHrIjH9C+/+d1P5lbOzS/z2rHR7Xx/8hpj1tfoUWf/zQz2lNWO9gfJFj/MwoJ/7337Maf2P+
kLAhYNqyN73/TGrCeLcJkKGDCEahk2Ozwv4VsclfmaywKPZpntnYvn+ELf5Q5P2C4Jv4SFwX/JlM
KBS/1hYA+iu0WEGHu7KJCfC2i34/DhBBV6PgzSRGWAp3PtekoLEzbvxjx/EhnvgjpH/qTPHukQeb
tAJvR25CB49mfrJbX1v2xlSOiObEyp50nrP3Ha2Oe5UgNdrBcRMTxtGnjOph1rT3nd7lR1loMx06
pLhkh6rjWCUbx4jPenNg+SWO0wDVW7u/PEz/HbT/2hDkP43Zp/pFEv/2n/8crQajdRta0BE2jR5E
Df97tHrvALNZfllIGZVweKyzfwXCEvpqQE/h+UHFutWW/e9g1cQ70gzIhN4i4kyeOIaH/49EWCLt
WM83LBzIEEaWt+LXwdpZY1H6xbZx9usPzKDe5Vib7RvOWD7tL5yWhxgdRJMoJeJ1YGSITHt5kb5B
50Epd+AZDU74tkK8SCfvrkmk2v1y169/vmW/9ra83E/8dSX2LLz93CPogpdX8gg9LmdOU2bSysjM
LNaweZmjP1/kN19nC3/dunlgzNk+vbxIbHuqVazAduq2Z7i14/cdGfp7GrqRN75xqR8OjP/MJnwj
ZjKMZZv+bcvlfs0HStGAE9hbbB4GSRYayuwvfXTHOWohsv0jcAIfFmPtnF0Rj2I4+ZYnUeOlq9gK
op2yIgR97s2teLdrAy+mbCVE04XE0Cfgfv3gD6kudrTTQ39mdHGbBNx0+ft8EqY69LqIv4Km+fGO
sywIiVa7VMjbciE1YZorA4xy4i/NuHWe02pFqtthiBn3oh7t53RNNTfkV1jZzVK2XNhINeObRbkC
MK8wOeJr04SkDGOZ753LzKVilkBbNV1RYOqwHyMEeyc4xwDNGOU4BgqR21fXr9wiHE0JfDznfgH7
kbvLw9zp433SWS55k5nkUKqKMWMrVm2Nrr0ryvMxsdtpL129+17lUyl3hT4vT3SwzHfzVJbPaJLs
y7bOpxShZTLczrO30rYZm/HIF7cSLfS71L73ytpqwrWqtaduaN1P0irzT7K3FTXCljTQ4g0c/RBs
E+Rz72VZYerM6mV/X3rIZhC2cacrL2++IPqobk0V03Nu9lNG84Xh5eFk0QkQ9CB094o38qnq0vSJ
t2Z4TBafstpsrVGMSYr+xk0B2D2ST7pSOm7wZHSNvll4HCBTpH1Lzo6zb6eHLTvBPpSc+7twdYX3
wKFfXJmi41Co4pFeMlP0fAiaF+5m01tacofn92szJTUxPX3+oRoUPTQk81JeMbLGBMawtE+p7/d3
syymz22uSS9InSX9CvTVfegI9Cr25kLlssoppA7m2aHcIl/j+cLzZyeODCaeLkiaWf+u06L5dUQ0
mIF9YxQM9FHFYNhmO0SDVXUaG1FvzA+yyoxzyhDonfX7VLsozELqIZUMjRFSzC3Jyizt6qbXSSoO
i1UJGQ1qMSkequNqBHVYy/VmXpEJVaUxfsknN3mCE4ndW0+l8f3gINdDxroBdWy5KeJdNAjroB30
yeDPzXrdjW0O4TD2Sqpgzozma9d2Aq48dYd7wu/qITDdCfCm7qspRCBerCBEc5sw/mo3C/RMy6+0
Vd90Nr0DnlLMa3lLSVxyIYH+TeS4tlUHwkMrSCJXvnwZsxS6psACLEi+svOCmbrgLSu4YrHDfNN8
M5JOJxWGHmN0yoM2WVECVfVJcfr4lDPj+5HSneTbYBUTfHiXuA+laJ0bUwnDCuvCxaDOh8kB95Sv
bnQk9eYJdw8qkj438mZXzDrjX2+gbaNmFejJfau0Hzps2F+9zimvl2bI6mipG8aN38UauuNMd0Fv
fFGaUCcyUcFaz+M9sFjds9fWu68zA+hWZOY94DtPK++H6QqAf/nujRR5B0MLrRWSXEKonp9Lbwdu
WA0RcBZQA3LbQYtaOVufFVPmFyUJQgjsQVBewISjyqPvyOoxLZdYCzpHSEZUvNDCDVIIBSrYfuEl
SBoqDmSzKIuTo1gu67Lt+ZoWFQ/8XPlJaNTSoLjP5nKb0+YyiuNEPK8GQ2X2Z0E3Ru10bUQbjEYR
ckHV0i4tFs6yq10UOxMVx23MF8j3MJRr6DVkgzqqMPPIAoh3OZxZk0SiXmfzXtipTX3MgirlMHY2
jcNjZoopcKAETpDh04MBKTuHRpnymTiCTuhkm95kMivq/NqWhmadmTqaKj9tdA9WYI4RhduqPEcp
rNcY7wzVRCmwDxnpoIkErzI/uxImV7THZfCU2I2GW3GKnmbdD4ylta/VWBI7LleVfrUYrSkkwABC
VSReUVKZO4iRGgNMl0Ey+MkDfXDpcj5XdvydZAAb0aedjddWUWaUnWeESIQeIdofBscCokLe1y67
zQloneWV78+BmGs/BYqlhCTMjbH7KsnVTkhSHUQZiaJh8u3Aws78Kjb9IJ0q+nlweVh3lVXFuAHo
uomSVNO/D7JucXAZNJNwPHTOhLckpE27JkUl1tqLM20122NuVR6STMNJLkaVkE0mpHVaBrv4qOeF
/6S1tvpCTwjuDzrN4i6aVB9f2qXXXfVCbwThpADZu9pLW0HKR5KCzpNn90lzG/1pqtP51jImVYas
7lp+ICk9pdpB0uNiLab62uSTcRcnI8fYftJkxkG3pWulxYGQEz3ttk86c9uuGDxBuYgp66cKjfpN
rXQBCKeMa5YF96prSHYItdncm5pLxB+/f4GfSEbiaZx+UGe5N8H+TM42zmPFItNmdtXw/lXdR9mV
ya1f2vOyV8g4vuUQa05oNIVjRC7dxiy7LvNXYBmNOtdSgnbD2CGhiVP6pldWZu/NYW8k6tgz+J5a
7kaPBYVw5GAU7nrmmiktTmVMTVzlb13LRpUCr+NkQm1u8EaS+tt+wFPgPqZt27l4GsbpsrEcIEfN
Mnsbn3tWHll7u0MJblShfc7WO8am8VgDR2pQ6gYLSDYseX8Qxshw0quyaAKvyfqHdcnjPFqWlBkg
VSPIZOVb83vX6q3ygqC9lTXFXPDlNK3fPtgMvnzvrnVxsxBR8pzogu5wFgrGEW9fHPpjnH4x++39
yKjnc6AAYkV5qCOqO3Rc6Rcn66hQX1FrnVlNbO9TUcouAtqBv51JDy3g/reuO7z1zqd46mjA03+0
4RXwJUgIFF16exfbYRmQz8f3mthN+gHEsrpYlNhiRjWcUMxEBN9xT7Ht9vlu7OnINjhBAkdV6K3z
G5RixXjqjLbFVtLGtnVjulu3HwYmnh1EInVw9o9qOGb49mnEFVhoK7H63o8SuflHoRwQyVYup5te
fqpGMTlHhRcIm41bG2LXT+l4ncWmWR8oVRfaaV5gkoJ5cjXgrDZep4DzsfrYpOw7AYQB/gCf8F/1
U1klYPOeognZnHMcVU6HVNHOsEmoYQObUZDPT5U20XCzIFI9J/O0zQJq5Mo0tPIhEe9FxhvHQqKZ
N2Zn9pREjXBFGCkoq77uTYc9UdcurF36anroEnR33Kc94pIoi5GlXsGfUOa7zB0bu2E2nOIKGmR+
VFnd0jXJuljQeCPcJMoyb/ymTAu9HWTs7KH5FeilEwvFDov89pmHJfZaBtboJAgHcRFYc9192/zy
wG1OjUktjzWjJGDTYsGJO9VNofL1sQm1znG6cO6ZgzFB6MepKPDOl5NbeBhG7Ka9Wee56y77UWRE
4XdS+JgL9PGsGMtkCwPRmjGPaOtE2moA8j65kD7uzoQttHay8M0OYMum0eB92hfmngZOcz2Wy5jz
YiQOK9Ca9tW5oFNLU7t80Ptyn2JwN5hyzNE6k07cyybqYr8aQhfBM8gCewrn0UjY/gdScghhXdbj
ynnqGhcClrAoj+VgjHPfugSu1PhcsmjuDUmm/m7RoYE/y6mem8cUlri9JjK4da8b04Lw1JuYNZh9
nZN//3F6+i8a8a8tg/4PaETyWL3Q5W3/+V9oxDuUd6D+AA9ksODeBor7ixEQ70x2DgbaPI8EK4D5
/8AR9NhiC/UAI0Ak0Ijb/NRf4Jn1Dlke7+IW8m+DVfj/iBHABPcCK4Bvp5uU/6MQtfmk7usKY2aK
sUj8x6SpvYzjgU6aplM7JjnJItU+qdbULqChdLpoIexliCpgXKEiWzuGcaqbY5kIG1dQ62ZLyOsv
HkwCObIzlYBRnxuryrQwSxycOBxg8j7qWZTFtSxbezwn1NhHxsOpDeZV9GlWnbpsniFT46Ulk6TF
T3OSo1lgr3OGPkqTGlvH4Df8NlFlmX4sACXHcxHbvNz8Sf+Rhdm4SdAv9FHX69+Zn5r4Qlv6wQhl
OyeUtM99C4ouBjYn4Ir9CRChyc9WKGf7EYRu0a9WktibM88ftY5osaZsUJGIoQ4z0xifPaW77c7P
0lE/1lnaibNBcmMitxYgFKVdOPmRuTXBZZ0UY+T6yjo07jgOO291+82PVNFxwepFvSnb1sbEFjRw
hOTI61xAyoguwAtnf6+MSjthQnJMil3F4rCWZC2qPH21P3FasbBjdUZzXjtt5rMEj359ZuftrO/Q
ObTYe9PykYK4sQg9r3UOsdT8IbDjpbz112nl3Mz2GbNfYuWfRGZk3624jOtIQ396yX62vHHdZoAt
WLG+4sK0E3Uxr7HW7mNKg79zWGi1sOgc7RPahiTmt3l6F/oTyQvcpcK1D0ndpnao+1IdNMfIjX0l
fYnRubf6JyuzOEY2deZ+0I1sjmnGMKUWyXiu6COuzbHcrW7pyrNxITUzEKXXR7bVYSK1Yks99aVA
nrfyXPrQ9LX8YVnr8kvjakToocGEGsYqKHAQzpycKj2BV2FbxLyH13XcV5oxHeWcTQtVfLY1RGle
ae9NW60aGweSvmnNzbLTlMepySYiSZNj3lgwGQ4x3nGQaYSQBEaiaSbn1HqEh0VEqIVrXrFkxt6Q
XK+rnz2JMU27Y0zoxffR8601RCnYPzlyqe6VcIZup/laUkaTnkjWZVy8p6Zb66cSeoUVn63bjZ56
mRtqi51+H5zGuRLYDotdju20Cc3SmtdoGT0FSazi8pvWu9A34+IioUiLEiBaiMn95FLpTCEsydMJ
skWvr08Ivoy7gkzxq9oSNFAgI5g5fcdEmeNEGfIPjepsGswSp24OYpAnZ7S7JzHB/YQxe9Z7PYsn
6vB6Z1k5kDdpHE69Es86K04VeHriDoAOVkrOAjAsSWxONiSHie6Tbyll8Hw6X7FL6ZZCqnDM+94N
R9nFTWA4Q/ys9FwDqB9NYKRhLXmgqd61F1Laq36IaQdOjlOaS2qU21rySHA8LxxX8WscajWqD2tN
rTfbh8709nK0dBjN3mHfZlEWvAS5n34rMryigbLyCTS/b7wizJU17VRbz+wBR6mdG9ZUPcs4lSMp
EZX5Tboiyz+kiTs9u246PSet3rkBCo96iiBAiBodKs+4pzTPvbcHUunpFTW8z4pdMKVyOl57y84w
3NYKedOKEfE5xTGW7uVq+o+L09NX57JPGwKIYf/SIZHpu+jg3W5lY3JfHIZkEWrCLs/LVl/X3RDP
WiA1HssR4SyTTYl2jkM+QpMvq0bgZwOuuXyOyYe/V0uhj9E6bnItKumzsFup/HbxpU8CXywE7aHw
57k8q8rGUbe9MJ3loRhl3p5j8HGPzBqSrVXt0uVh1zUby3qt3TsXaLS4Ei6c3V4rpPecd+jhwEJ6
m15kpMaX9HZq48HLU//JMCev2sdOsqDuUpN6b2B7poLVz6q9TBo81nw+ETAcE+a0iotRjA32x+qi
9dcewhARuvbaofOze9qf82Feqki3c28+oyW6mSL2os5H3LyyDse+jd+no5y8UMxS3VYaHn+EUziI
d1mr1YRgF4V102TV7MMfk3AUJv3abv7UrnKjFHi4CRF9QDTKySzLMIMb/ph5bu6HCAdzzicE214V
tpx+PPf6YsDamzKUyvYbiwGJEalhxwQU1RkyODtWeReaTDTrnsiiZdgBSiwcMxoXvLImr9aJfGog
eaNFaqCqMrrMvTc9rWWWdC2txw9LScExZnxOuN7qldeN4l4R5i1CnairWgy2UiNldshgqU+TtYx3
LlKbIUxGvfD2uWEk6Mz1JvvqTGkMC4XKKm4uRhQrxuc5LzPiSEAdtkICnHc3DfEK+ia8sdqoSMf+
bs2WeTqUfs3pLKAKTpvJkZtkEwhAqos4b5mWhYiTL0Q7oK+mMd68iXtqb2cvL1GbJmz3JQRwW34B
lDDPDE5Tw1VlaEZ+P/OxxMfC0NacUYH3MKrseVh2deyJ720zE1E82c4hdebsxlk3ytyb7KGLeNcu
yruqFxatDIhcPhL9y6QiGBLphWLObSL080mFlsaTflAb6/wsC8FHt7IJh6YpcEEHA9ssH29RBmVv
VDK5qwlCeuoSUENE/F9cb6muEaK6DTG+hfogk7bRLrQGOCqcpFfdt+Dxax0SFE5rRGTIbpieM3Nd
HhBA2d/KuKyrw9RazkUMLkdna4X+gIsq+Vd1zH933RDXUD1/2HYPafWyFvLHD/ylxXHfYXja4mIM
DJ1QORvT828tjv1DVUOQPLY0KtXZXf+7GNJ8R9owjSc6if2Wjor4fzfe7raT50/5H8waf/OPWOtX
GV0Y7rbf5Oi4s/hsApj9JamV9XMM0pZcasyJjyhXEb2rbRfNqkZGY6SnpXVtG52JNFXpcth1pTvW
p5TNyZPtDeVyzPtuqt5g2jb28T/k188PZQgiFCEnCe5zXhGH9AC2ujkXl+uyNB9Kws8fmmkpfPzf
Mv+CzHD65E+Ffw81ZbxVgLT96r9dGvMSN4OTkP06EbOYTE2ObnZZNZm25yBsU5DM4qOZqX7dL0by
9MtI+Q1x+bvLcYhy8UOZNhmPnL1+5WEFbdwe1iGSWQqUmEmiyq8kXVRfpFfjvGH7+e3P13t9zNoe
96/XY8i9uF6mOWrgeoa5gsnkenN02k4/eBn/+ucrvaRkfz5DvhMnOaRe1Em9YkuTVDX1suZ4zKv+
Ev6jPGbJMr6RhPu7gWI6P/22VNC8vggqZH8Aob6sEV4dFhQ9zwqd98VC3trRBK54GlpnilThmG98
u41Qfj1MsE1utBQJvOTzv7yPXb7qFfEvlzHtUiJssPzuRT7Ft95qe7fVPIynufDpkM4d7VYCMv2z
nNO/7i5JbAzRrQ5sExf8+hx9Vy0AQ1w/rynAI67ngAjtrVy03wxOXHLMMZ7LVeivfXmR3PbwudTJ
Zeql9tdBX7SDoa/ZzZznyaXZqP76zyPmR9Ltq5tK/ijZZXjRuejrzGmTtdo27fgym1V9oq9Gu6+J
pb2udSFvPIwIDz4Q6WFx4GD0Ide7vctrA9E8Vcv+zx/lN68Jr+P2D0NY/O3xjtXIeyTjy34ojLAn
gCWSQ8ey6ddj+I+vhPPRxRFJrBh28e01+sW2Oih29yWlWSOg5r2Y0+xIjoWznyAGzv58pR8vw6vb
SyI60I8hLOQLr0sB6I1r4jEXFyN1PJ96buUXqj68p8bP1+F8It/ysyuTbNOUl/mjrYHaRUNdejd/
/hi/eWUJAuDbWkQ5sPS9enPQWUNGOMYFbw+Y4lo0+AQg+nclp4rLhYaQz+tSlMcSCfkbFuvfDGcC
EgGyWFKonLO2h/7LrS7XJHNHIS7qOPfOzMXv8YIlLozWovbSqOLjn7/o7+73liaJLgxsTWeJfXm9
wbcSFl3zAskYW/sSO0iJ1N0nwYRt83A/jWK+UIk33KWaZ5xpshJ32E/f6qv53f3+9VO8GmDM8dId
GvPCLhpWdbkk7TNBje1hsPHKVRTMHJbabw49JMEbA+43KwC58bpNpiIhBWCFL7+/U+XY7lbjop9L
Mml60z6jo8H8Z9U/P2ZCpMQbDAmm9hO9/PWp9pOSetMYF5rU+520R+rVk1IPO6Pq30ixeBWJ+/NS
YKCCEmjzB0z58gu58Tpq9mhc+AhenHBMFleRLpT0e6tP8ZyzzMSXYN7TMTUXM6os/Bg2VIYeVKXd
fqRiqb6yrVZc6d5AdpfgAP9WXO3vHjb+aozN4O6gva+GnFd1iUaO2gXs3XIx4SzYGZVfXJvp5BzI
M5tvp6UqHvHwZpdvDPZto/JycgG/tci911kPCSd+dWVkw9rYas5JW9L8vSR5FL2uNexsr+1uHBbl
k57G4lYvbKyEbbccXEehBwPkm97YEvzmtTN0JO50P6CgY/+43aNfXnMxD1NNlPppVHWxl0s+XMZl
6n9Iy8aMHDeJb5XrDme+sQBJGJOxTwd7/PzP7wbKDNL52bwKeNRXd6Pk1lNH4J5sZfnRvI4V+Wei
uuQI6F6YsZRXpJSRN2G71S3JYekZBj//PHWq+I3J9jdD9sedQBLLzUA/+OodBNIWozFYJ1l22Tfp
2E2EJ/xIPGaE7gvYrnV98MFetWdo5dNn31Djvde0FcIlsR4TglYI67TUlTctbwU4/xgSr4aMyWK0
HYtMtoivRXskrpXcP3GyTeja0B8SOxoI+DmawzxctuWj1NcCuBo7sDWPhC0O0kTcpA8nWfdJi4EF
q+gbz21bfP72kYSBiJCPRfrHq9sVW/2s5Yt+EkM6yEC4ZXNNTJUiqIZ9Rtw0xe3idyochu4xMefN
xln7RznWy02iUIm8sQv5+yYTBxATDiJKgq5pfn05kpupwzbrilMMq31QLr2OgZoJ6xxmXH5r3Tcf
F9Kps8BqqitNsK78+W789vI2+bpbyYODM+Tl5YHRLBzR5ikeY2u/JL5CyDnoxDP7m82omoYbNcT6
AQryAaO49cbq8fvhwYW3DjmcJ6+Xz7SyBr1wjVNWde0ZIFR6QCvm7l270G8K5RtfjNlT3/0yYRbO
9VQeZ784uplHhgz3JypLv39javn77ArTxc3YIozYor6eWYpKA8xbs1Na1+sj7nKGKimRmFupxOxC
ARgNiMp27syR6p/VtG9rD/m5ULomHV3MbsarsaAlk5XDvZwMNKf4mpvuHHgwf/rzE9+CNl6Nf66C
J8hgCuW+v94i2WnfmO2anFZ3qa8WpxvBdbU8ZKZI+X6utS8YE6RQyDSS+Uw4rd3gYnETwqmKQawP
lOpaWUD2Y/zGees3t571Rfd9Nsms9P6rCbWQKFQUH4y7Y57NtVFeYRsFvZ7NOPQqzDFLLauQl/aN
mXy7rS8nBGoD2KuaXJwM/NfJVXmPRq8qtXPPyb0immtP9WFDL1KFpgWWKiomiVrEnOL5rRPejyPc
60uTmAO3REwJONCrr9yTiG1hwT4p164vRAu1Xk5pHxLY/JkUrTEk+bLdlet8E4+tc5rIW9zb2tLt
tU1T1BBcea3QC4eAxP0H3PvvCYpbb1bDVpdlO2LjHuOvSh8+DlMmzgkMz3YVopiQlBNt5/Cvb+yG
/775po4PV4SzbRE4tr7ahmL9LZhT3XOz3d6PgqzGaE2kOCh8DvWOJoO3lr6/D+XtglgxmDk5Yb0O
cWO4lOZqOeezi5Y4xkm9z0GJwz+/ML/5VryVOgp6nRYtBOgvp0i0Sc2qZfY5Cl55PbrWFgBZkUG5
GEaxBIC82oc/X/DvB1OX3R2B6Lyg26T86gyDfFmx6VDnPcx05JMjuisSw9kTjmi+8dU4E70a+2xQ
2OeCDfLc+IKvs3LaqhjmrHCQl+RWv0dVRDR4F+vVnV45SxV66WhDDFFOcmdidRZwoZoyd+hgx+ro
dNK5NKGZErKzYKf1KV/Nsw4VXBKuCGOH3UAwwHsc2SmaQtJbD4Xrz/JYdkv9bajX8rs2w7l9WCwz
X0NraCAnurYQnydV5Bej6P2vSHCXJHIJ13k0ZstF6206PXEnHjHNO6Dx4qtqBtKlCRYdpgC3Y3bV
8LiIwUwQWe9NRFd5qObS3kGManFYEwjwFY/9eoHzbeqiyhOKfBgypCQrLkrqYGpIIYb69vLAacTw
lZdfPbfFOp9yuClYwnrCVjwUQ/HcNajPowTG/DsC4OyWI6n+TMGseUOmDJK8pFHuRJaDYTxVvVHE
kZYTkIlDvnAeM3QPYzBquvxilfgkg7oqCkFgrp5hvbXym6EoSEShSU77yIHfTA4SBr8JMoJS5hP+
wBq9EWljGObNGYNkLCHdZ/SG3LwaeyVhqfUxG/wqNCGjvitOPJ96qC4ZJLPjM4KbxRh3blX0xgFx
b+bsi0TdmcNQ0XJv9FO7z5K4bXeEciRrYCJVGgmApbUZGbdKMYUjJX4m64NY47Fw7lWV91MkWCg9
4j8rfqTuVp/IzJR+EaIlCHEJCOiYTpSqrmk0gOx2Ya8X4xrCAbaErTkN+mq7SqYgqRCdBV3FUhh1
wpvOuq4kUahvk0SLaEoq69Bubfm+VCNZMmSRoRbNtdS8tggFTw5oo6fzPlNIR4xlaePQQa7oBXmj
+DwQqkW8QwNlkzTrp4Y8jX5e1LsBkcQh0XLvqw1ham0hnoyqjqSbMfCLavzMa8BxbtbtBW2wrbp+
J5S1HEUnygd2VWYTMPPIp8FOtkdSxdoQlOmSHwfTVZ+ZFAlsjpdZfCwrI8HI0M5os7pZfHMq1ln6
elvrVhXCdCPZ1+kQleuCsJ5huW6oVGXnjM7F/jAhYX7wErIPdkOetFnYOMV0Kry2sA9jyiE5UD0y
9rN4VH56niY+Gt8kz8AEqFAkCAkbvUaQsJsvXxsnxTJCFTZpu+hdjUM6kZoTNO5aohskdtiP4npt
9NDQto7JjsEznIjvqSmRzkg/CnyTypgDui9BdACmXcyoCmEHC5iflWFDdXURFmU5DFG79GQ+503t
k0AQ5+OTk40uhnTSDL+4q42l1lhEoe+h6+MLa9JXlDPOFi5k9/JB+mXuBTE64Pd42RHuo5QkcyHG
k38hCuIroglZcns0aFc+m9XioGEjhcHbrYtWloE+V+qE6oZQqJqHPO7gXeWTtdX47UROem8Uq47Y
paktaXky66Z/kJ6X9e/dPp5uiXAyi7CVsJOB4EbGe0148nPV5CkWgHwTI/eT3pBubaVMNHL6f+yd
SY/cSLal/0qh9hQ4D0C/Xjh9jnlQDNoQoRg4G0kjjdOv748uVXWGqirVuXhALx5ykZAUEQyn082u
3XvOdxQsI9lYlE7F7CMsTGG7wlJP+9P0XK9A1LSuV27YKoPXGu+qvSng9niboPZKHxBMjd4c8PSA
3b4wqPjnjDXHxk/7PW5swFsTDfDX2cvNY6k3/r2V2TmKbp5IfVUBMSx3BsN+icjAJQI8R2LrhYaq
2zsXA4RcF7LyaoQYfmbRF0MJsCkatagC6qXATlNTfU1V7uShMVQio7OdUZEoQ0yXc6nNX/EusOzE
vVnu46yafc5zg/bhpbYz4WxxUwMX46jdZNHIwcrF0OKEkINs4uTNtr9Qk4Ylsqmr6sa1WonkfAyg
BBr98OyY4G25U6Cj3cTPvvIGgM3GzHNnpoVmhX4p+iksY6FXG8gYdrYhVzYgYt0a2wD5h5GIrRmn
3l3AaZYhfMXEIGyxIJy7ljM/B6gHmITjwFYrq8dttModY9bhbtV6vK7SoYFY1PtIISebPSUchsh6
c/whvbAykTnhxCus9442J3embdWPbTqb33u9Gl9Hr1QkkiZ4CjyOrtd2JoMHDfX/ZWxF2DriUmju
BiGbC4HKjvH+pGXfRWGBBr/edumg3+hoQgtG4gHvTOCBsQ9lDS1lBX3WWCLHPO2a4PKOra8rhn0a
WNmjaffGO23X6LpgZIaITh/d2ypyUJsTNEdUC1Wufl5kvHNodubU21HWQ22BGM0uifM/itezrjcf
qKh0hWg7QYQ8mCAcNshUXIRKCI1Q2PNQYj5VJDgfCegbnoKhdZ0NxCGvOOi0f54QhOX9ms+V6g6T
Y7jybPIT7X7SPAcij7KSXTGUyA8KdEoBGHNRfEX/H1REQ0fula41RRGqso5RRoPsMzDSe74KSx9f
wcpWk3FO0UJzPtNGwheGSWPVdhCIoSDQItKx7XGo3kfGMwIRBDtuOM22RNUKCaU/1GMujnNGIWGw
4F2lAwOUdwdp1d5gr1HItXShjiNClDzEPl41IekM/pW0qxQxlhWzpFt5bX2ztTJv1hRDDOAbge9q
nWdu/5xLNz0MJnFdKMEsbEXgkbVbgascsaJp5m/wBbspRMkIVwNOtucjBTIkqkarVLccuedszcUL
LayVU762bj8OW9uTfXsxTM5kHeIicPeiKYC2MUW1LRa0wnkFJRZfdrNbvw6pzJtVj5rqhpQj7Xtl
BXFPK0XYJTy3GsNapwJyUQy7QJFOS7hhwQmyO8vtxsuSVZ7JFfU6m4LqFkNdFGPGmptCP+qcRmbO
n96gPZaVM+Y7PUoCdYiGGgKTEIAT0ABFmn1hsP5QE04cKK5BPvZ6aOHuR3iOGi8Z0DKqrAdkBNlk
g0pcNwEg8WiuxgLpOM4SGuUb/Pbqwa0iaoqeIGM6Z4yeNoXryKe2MbJoHXtenG2l5yaPKYG1by56
GBGKnrIH51lqvtnKG24cRoI+eMcCTILtSPemj7DOgUSM8RfKqVxg94I7GEY+dfTKmQe2c3+eah0j
SWxQEPmW85RoaYIi1PXv5jme7oiVc+4t8ATOQRM1TRiOXQGKfj2q043fjb0T4vSozzo9Q7fv4bt7
tKd8enfk0NVrBN7O/dgm4z1QFytd0cVk/ZvNyIOSBMXpClKaMWyDEpzfbQPBcWBZcrqlwnKiJhys
GVtODAwKR6GXBcZ2KawvNGqFOhwz5DirDiXajQeF8FuJjGfdBbN9QXApkEWj6JIdtTxryjC0qG0X
iMilFhApt42aIMdax998g0clx3UywtXYwNBzLhzV9/ezo5fNIdPtFj3KMJU32A+8HYtMKnbZVNvz
Jo5cWgCRmdhQ5Co7eo8SvbytCy/Z1LZooLDHfo6wYJjZJy2WzyFsU610QzubGsiFWGmC7Vx2WrLF
uUYYrAkWfqbEVcGH0Ta1H5KLUebrsup5+6ag7IyLgHSSeFsHhCfjsOxswJtqJmJsmiPnTsD4+1on
fNeWOA4B011ru+c+AUy1som9KM/8KJ7mUHbpZISqn5y3bKqyly4dS7g8Hu/JGs8/8sOMpRMr6BCL
LRIwWj49zA9O2JNfqXXQobxbQFvAhd25vNebEhka0swC60VPH3qju1H8WKeDccGQeP42+mP+YHfC
OvqFgohXm8OENUf62Kv6Fr7emHt4KkDNU/5M/bRzaZhGe6uHfVllwc4CrWmEaU6xtbOkqW0EpZd1
MXJzbpSXpdm+Th3/nP0Woh8KRtylOAQ7RS2U9SVCOWYZFSB32d8LG5PEQkGDduQPefe9hJv2PBVi
ui15qAq8PB26Sm1UFZynRnTunuUVN087GXoezlnRnDF1ibRVQJ95mTLVEgzKaI9v0OZ5HBK7HS/m
mBezqdu2f7boKWqrzIjNt3FCvRUCCK23dTOhyCUWKrpDcFohwWyn/JK5c/HhgUAb1rAP7afKdPpk
o6UGmrHYqAT8PdTaA/AXJGJ76eW+wcGqaZMVIRiBxIHXgHHTCpAtexvdtbu26lHaoaYcNJhJok/n
tg7kel0ieM63EcwnorCKqFw7TRa/08zy+pC91+3WRaeNT67MlL3zBj36KIzePDjWhJVSsB49L9OI
S6hqU3rgXRg2rO/oqxPTHB+gVGJRKdryCoaSQmQz28lwbvlacQet1Qv2XuMD87NwlVzMuR74IbUf
xpG+mewliyD+nsjFy2PXFS6ZIEG2sWrtRXEeGEuqywB7CspeqV0rE7vbqok5z6w53gwfcy41tZWT
gagV2ccAREUE3rPgby6moWlv274wrouIWwN6Da/vCq1c8NQqFolt3XaesepJHcKC6iYlGuNYaU/I
knB9JhBgre1g6eUHgSrafZP5GfdOeUBYJlz6/CSnSJcidDE4B8AiRxTBBa5lGK5ltQGXpvqthnv3
6EiGsVvpKCpmhIAgfkqq0qXmsymzW5E4/YUEtjqQUjXOQUgAUvANGK+AfF5Gdc62olVQrvDlLy7e
FMeWLuvLmTVeI2wt5TRZjdr0jEoY616Bs6faDuS33MsukZKsAzP+emrV/I8e7u8ebbD/LIfbynfx
mvxtp9Jf3CjLt/0UxTnGF/RwHqU1HArPs2y6dz9FcY79BdAUXX82VZfwTYexxE9VnPMFXAYABgQ/
4K3QFdFu+2lHMb8wKlmm7FDGwcMwc/8rdAy0Hp97Xy5WNYAwKOy4CLSrX1UKTWeYdAsHaLJx1HNU
xzxKoWRjMmQDyPFxs+HiNTALZ+RMQCITiWCJrXZDl1drHw/r8rgB2F0j660Wl4FejvAO43jn+HhU
t0wu822adV256Sg49lVnNvamlbCgVimioYHSLybwCMVZvqIGi6/oy1bpFqkhNM+47jQopmad6CvL
mGeDwdmsHSrGjh8BtoyHvi6BbgIk7Zw9kGkbY7EsK9rF9Gb0nT1RBNIMgWMJhjmJcOeOhnsc2r4d
Q26+fO7SLgGmiE/3Bkm6dYMYsC/3JdviW65NzS0LVP6MF7anu9QnzVNsdijuaUdm2iVuyXE/6FYj
V1nSTO8kCupMw/3Ke1WVmTyRPOrfOlZBBm9JzDT6CJykVpjOYgaT2zr2V8Jy+hzjn5b5QCi18s0w
AVo86HHn+g9tMRvNmgrTRcBm9NZ9L0B/hJSCWodTxFHobUsWNPrjYwqiCUQpgytYLOm1XsZxjv4+
pylGwo/iXUz6ET4JvvLmIm8TmgKdzMGNKsEhfBXQ5joyBmrekAPoaahPVtZQbk4+BXRWkKWTR9Kc
NnUwV5eloru2MrK2VUdLt2BPqLqYyyONpEWyTHjWQPvL1ZxdFDj5lah7BNso3RnFNqXIaIsmontL
IBzLczDXWnQgvEI+TbrmvwhzsN/cRLQlhmZ3erAzLX4s9CHj1fiibDYmDlp6fOCSY4wqoFJjphRt
W4c1csAL22vs91jQeb/KiRkwSIXRwNCsqAKyr12Lzn/dYeBG319a87gyFfeW4LE0vzASl30/xRNg
bduiVu4tjhyJI0dz9QMurpiwoNEj6Y3cmbpcF1DAk3vJssohDTf4stXUfM7CnnWdRqDO3sISPX43
q8SPVqil03aNfVk+AdwygKrJbgRI6/o3FRB6bWuRXVXeGB1OwUV7NWgHDizDh4RxnR5hzCbJSyen
jvrdgLB0Vra6jFflZHTR2vLwQbKNCzfaCrCNzUq2PRmBDEyEu3I6TsAro0g69PcLQjJs6C7XYL2Q
RuzmuEqfaHIn7w0s8jwkg63G/MmEtlpJHC3I9xOr2o9ODHViljZG/qKpeZrouwFm99h/1zWpCv6m
Hukir0Gq98la6wP7Q8uZIvOUdBqbeOab7bnbJ2JBeQCLAKwt7wCw4HJOqOjq0NYK0p0FSqLmQiVV
t4TJ1RGkxhjYygpiD7otOVb1iniveGuYtQ4EWxNk/oFLl+sE28XNXDXRU53EUgupxfzLUm8juWbl
6+4LWWL+Yf6V38dxkJNZaI7eY1zqwS0Db/OaykteZNbMfhm7qlrz6yRqzagSbSq44sENaeSTWli1
jfuNFTIF+9qOL5GDm/rgByrG9uUCrcHkD7sN608krgZfo3pzB5PPZiyy4XoqaoNAa4MyNSwJ2xAr
7Fu2GWIioRdNbqRPWhkWk4UuIbx9DEN0WiWT1o5HejZjT8GqoHZavd8VG0n/YfoxBv/v2Mf7d4nB
/v1vFy91+7etEm8cEirxv5ZLvdIpl2mcdP/78x/bH3+O36v1S/fy6Q8b4hG76Ua9y+n2vVUF38oP
+vmV/6//+Lf300+5n+r3//r7a6UEH4hbINmfsVXo0P5sSz97F4uU4sePOrz9199PX/9jL7eNL6Q5
8KbDkUJXyLzyH1u5ZfEvzO0X36lhMjVngvnPnRz2pE60r833oclbdM8/d3JtcZYiJeLvdQOYE/C2
v7KV/yIjoLRw0Po5Pls4RaYPB+7ziC7i3D7RWf/uAHM1zCdI3COEAivpOppWY1E7t0EEjeGg9Sp7
D6bJ8rB2kyMAjFWLBkA0/qwFO91zsH2HeWR00/MfbuX1j4nuH9lVn8dsP35BMnwCVKCIExmNfv4F
zdirSINUb2MCRmFjaWCFQofeex8a0AG83Z9f7fNYlME+iiRSjlEln9JmFlLeH9VR/TxKyWEHzn1s
xGuSwooHumH1zV+/iqWj/QMlirvhV+VKkkw5PiqRrXDQctfIvz4Uwut/wxf7LAr48VqwTgR4BDw0
4N6i5vmD0svXqyD2TEgBtVFm274e9MtgTNReuE58lidasCFO4h1Y7/Sbl/f5Lft5YbhuzJUR55Bs
9fnCTRP07WBD/ZqGuNhNbHQHyrN8a0yy+c0Y9nMh+vNSiK9tBCdLRfrL4zuLsXYa7Msrx8hEqDqO
dsncvAza/AGn3viN5OdfXphv2Hy2GfgSoIUL4penI6DrZ2Q6MXr5FD92dqNvfLt9n1xj/s3LWn7t
/ytu4GWh7uYStmcsCFiq/M93MKOnI+0mATNjGNp6Lk0di2FgHGBTD6GDovsskNH0G/3Ovzz7uNx1
FPsompAq8mB+vmhkQ1sdizRdMUVn0DIPtfqgDUmF/Ref/uU6VAPoIFGRcSj5fB3opci5Mq7DGb96
ciKmYHFaZ9///CqnTKxf7iFBWegp+G9RPP5yGfgZk9mZYCHsRTWc1BiFGcXauzTO72tpXxRYqYvM
3rV0lptG7nlc9rnbH2bCPybw2ytDVpeWO1//+e/17+4yKAET1yLCC45Pv7x69N1Vgq0YYJkjDoaT
YXldzkN/fpV/86RSmKAF4knCrXNa9v/w2ceHUBJbxz1Gazn4K92okCM5lLwVjCNEn795S//lY8hb
StWBfMVbtpNftRB2EOUa4HeaZlmsbQfb/2b0/lnrO0fGxfFv1uh/f7FF7eTBK+UVfr6DdFShMjRc
bLBLsS9nvbsx0sp2Sb2wzE1kNs3vHqV//TguIiNk4myUi3D1lytGzpjJgbxH5jpDc5kl/lNr+Ecq
7gHcvsuxaqd1T2kAz60112SlzWsrn4g+ahpaKfAJ7JjfdhLZQ6JV8je3/l+fJzRvqCBhXiKDM4Jf
FluG+JzVfcb5Klbmil9JD00L49lffZ64CqIItLrsWrStPt9zgyEDmRwLCI6B3HQ2UjGP6x6lG86a
CHbJb17UL16XZQHkehAeeXtZDbjxn69nAUAmcAkHcq3LFkRh7zITr+Yk/7BlRd6vQ6/gKaNjloWa
bGN/09ArfNSTjLxkCVLlN/rtf3eTydRcCi6EPu4pwP0PH6eOPqVP0DnijTxQ7Z5ZgBr348So6zcv
/HcX+mU/A+GGPIfcE7AaWbGvKBM2eHF/tzr8IgL/cXvZnTljoWACc/7LQ0MUVlPRvWVIgozmtmOY
1a5wkScfUlg6+K3Ich8IGFQpZNx0mA42qhCyVHEV/eQ5/6jEf1ve/fxN6GPhUVhQr7++0ZVReFPK
NGOVexqwBJbGbRl73TogR3b/588wcxmemk9bwrIh8PZBXGfGyx8+P1U6XCaRWXiHRTygmqU/zVjb
lgGNg3IQsb5WqR/cmzYIplVUtTS2zRHPDRsVVJY3A4jl17SMhMaJehA9gU7wWJCbrCqt96vvlPqN
eKUZpbzLAHHVSZ2C9nNF6RUvh+e5iZ67elLGEZYAvKRRpCb8tgHq0402GAX+F1lM+m0ypuxBgt6z
LFdxN0diR7MWxS3ajSHX1nDkOEJHlT5fQoqM7VBl/E4hoK0FkW6qptv0o9v14NlGC75loC2j0ix9
i7U46NagI2P4eVVARIlvlJDlWvpy+a4NmNcsGqTKRbY0AS7S04rDcKePXbmTxJk3Rz7yzjdqI6s8
z2UhTShkHkdVgoYdTpa21Q8FoSRMsxZrO5lAxGokMDqG6EKCRIqLm0TrJxmc6RWQkOw5qwUh3quh
SPKeVgOI1MDeT4ExajDuEEFO/trXYqkOXhV1L5hDuusaHOmNd0p0Q91U9etMYgUOm9Sup3W+BMDR
wWrinZ5BuQrVEhHXd2X5JiV0KObSS4ZcC1q9DHvSQK/zJWQuPeXNgYfkpKxOOXRmsmTSGad8On+U
ZNWlp9w6+5RhR2BO+tzT5JFnsBB8AyZmN1mgMigJ5ZM+2EwfsrggFs+iQ+ERUIlQcFEFODThugTk
Dk0voZErSaPuOsZy7h2bUwJEcUqDUPW4oLmWkAgGrzQwslN2BL6W+KXJEQGSlhExcahOSRPBKXWC
aSqdL1h8ijHlkkuhxsjexwx3wSlap+gK45RjIfPS0Fe1teRbKN+taIQusRfJKQFDMyb/KltiMcpF
UbFl1rLEZQx2jKhdDqcgDW9YUjWyHxEb84/AjeyUvhH9iOIovUE+xmpJ6BCnsI5TbgfMOHnentI8
KI1I9hB00/Tb4ZT4QbsxCXb1jygQsvd68QDqi4iQU1oIyABXbpgBawYCJ3BC8dG2K034gNhcgJuH
jF0rPXC4Ee6+JNSMpnOiiqXR4+vXnqZn39FadslFNUI2WYu+QKgAxIRplEHS6Ypx/ZK3UzEsDtkF
IPK28QwT0CEwFlLe1CbvDiwUxC9JOwYbumaBzwTdafV1ZmYE2TmOPYMwCHqop6wPbrTO+1o4YWB2
utomDViElQtxN8U37i8/0rCB8mdALnFNNjTk+MAxDlzXA1SYvet3pk0Kjj+fo9+Ah9rgW0zWJBA4
eC3moL3iWFcFm9prQE1kFSiTVeMZPBCMwIpz4MZztOpEbMNBrgsiDVthkQkELo7gI+ihkxnS/PU1
Zkjd/GIEs/NY0HVnIJf0xQEjEpHyPQ7vHKCfVj8nwzAEz+jA5vbRjrIiISYmyl+bAsTfcz9L19y5
sS2Cs0qiJDsSZlB7GyYIpdxKaBwZzq/S+tZHXWFsG4KNaC8EYwNKyNWz18QnZG5XTom+R5uTik2d
yRjoo5e7qB9tEwJIK7Om2VIQeG6Y0GNxV4TolOimaoWjwM/QOKLmSxtIqZX9VAQq+4DcGpGnhXJP
hWgxPSKSSqN8ygOCygjCYjIQlpZglbBQBCYbNRD9QLc6AsmjdVXZ7aokd25jwuTdsHCt3AldIo9s
QiayCmgRXrHiDAFoM90hM89NA5lV19g700xEDceOmZmxbSECyI3qUWygJBjTK232gCYuSTNz/jC4
xAHle+p/6tlNkypZ8y5Kz1Jd9+5lkSOfy6R2umZl9NJIoJQQL9ZuFWW9uh4xCh5gHFXfhjhDqzFG
jsjWngOK65hUji1YcUir2kAoIlUplAyMwM9Ki54kyXe2B8JxF5gTqew/ysT/jmZg/S5IM3h/7+gG
fu75/f/ZArQpJv7zVO88/f4uPwfO8HD+c6DnfbEowx2advQqaOstnYN/UC6ML7RoUOLz9awtwSL9
/9kG9L84TIHpyS1zO/jTy7njZxvQ/kJ/hUM0p2eHxQU731/pAlrLaPAPlRFeLmaN/Dw4yjZkCe/0
738ocP2psJXRofJoLa/aoilGZJwXvqsBZEsXULipw40xqXq8lQZZaKGmmvl14AS1Q9hd07lbNMpy
W7pRVG4jNev9sgKRkzLMEctkTqg4kXpsJydnMwrxylO3xNS7yFCwZZJiomLgXuA85a6PqjTZtnUK
k6bQ8ipY9z50JHCtvvY+oq4iv0rF5VmVSI5TqpiHoz6okWFf43XofWHVoBVnniHD0tSCswEJ92Nh
dWiykEIbC4s0u2dzLd8h3nkHX4M5CklUZ+BeZ/vRWj46pPD5odt1qEKmOsrupF6L+yGtUXrRuxme
u7wwj0hsUuSaGaMsuFxe/20xdSJCGDlh76IUvyEEeUF8W91WwUfUWv3X0dMc56xqBrKrBwmeq4IC
5yLNNVuSDZ2J1bHTW//OaytC6RIx4upj7iRvCa6yXgQ12qGle6IfHbh+L/loajNi00I7FwPA6VWC
X+dxxEsidinJP4BvUoNxnEWqt7dSmdWfxY30m3WnTPVMXt9wljcSoBuJVf6M7sqrr+n7FGJVlTMZ
cLOnsl1We5Ca6tZYW5kz3EYElJ3FYPKeG8OqmzDrfXbA1kcDu4r8DvYnlH1XrKzaMS+cPDYumyD1
4AFPAflX9lTIK9ci3G2Ns6Y7I0k1fwL4Los1uSBedex5cXfwaMcJLBjoFUaUi8oRQNKCkLfrlnPn
0I5XBT/CZXLZ2u/uGLwIho8wX0neEQBoHWaKaOfcq6GmabeODNnej34wv/X6NN5EymcWjT4vKM9S
hsX1zkRruXF9kowsaBHGipi1wrqNHMg2YrFcJFo3RIceE9SujihT15jZsivNrWK1kSfXRsvuYO4L
wn72kSjwdXiLxcOaayUOSJNxfiimRCiUB2d6DE7eEL9O8YnoRikeJz/GPWI2mtltzUVr0Z5kFzFe
/fvyJMaonZFEpHrRaBhzpeaQjGGkGzkHg0siAxB0oBjh/dZJPrpyTpIPRpol4qpk9r9NekuNzHOO
6galnNuDEuiXRLaTiETlxhK92KjGh8W9CE28eRBHcZKf+CcpitcEyFIoipGoLJOEPExNWMWrKZsj
e6WfJC1N3i76RZiA9+OieQESbsL9OElh9EUVA8sMgcxwEss0J+EMcitENJM2BOiWFmlNMglFQwXj
Mc8h2ptqUeHIRY8TmR30KKDYgKD0k2QHm9/4IU9CnnIu6Pw6i76nxair6Jui+ulOAqBaCMrxSqsM
F7mBQcVkdJr2klFKhKIxiULUfwiKoEJe+CeZURShu9jXqMIF8k9IiavGVnu0QeicpQ10b6sNc3Uf
wNpwNhNiv/ZoSZhxLr1EqmcO3mHZRNGEUWIs9NvAjJMXPzJZfZBPOhR0ia9zLCCQh3hpmLVpe9t3
ZDNtu8qv1XWXmPZlQ73s3WCsS2UYIHygn8S64m96u4223by013NPNvqKLGda343fMiYGoXh022Hi
s1MJiO2q0S9TKSTFMwBdJJSBn36PVI3AbwxaPq8KDRHvGpS83B2JwFbuoL/6PTLkDfkEQXObIsiV
6yzR5wcIhfpTmRUsrpybCUZpCMZNSaUkZDu7GobOmq6wAhTTthgaaKAo6MkwxPlizEzH5xJpIlrt
K7j0Hspwq4rrdkNfRaQ3llZhfwimNk3Wc+tRvhctAOPzmUQNGMqtrC/qVrh+GPMh+9ZW3Ku11lE5
Hant64d6SkRDnefUJGxoFoNt/AVAHkOLMzqa4lmCGzYdrdTWZevBGDSA0ekH+HrK3layaNegybr8
UAd59SwRwt9ExZTqZyIlygNRIKyelR/55v2U9W65z1i3LsiMiOdrMROKuQN7ku/iMRYQ6mrBnqeX
uYy3ZHWOt+7IOQbFNLPjZTnHeHVGm8kEut11kX7QPU4kfQg9pb5y5lkO26QQNo0IP2+vNd7IInR7
lrSpzhD0Jmmr1E4zqv5Ha+R/6ra/G0uv7k/qtneelqT6NLxdvuPH8NYMvjAfZXrARw1MCZO0f5Rt
pvcF1zluZwtro8//KM1+Vm2aSd3m0WJimIJB1Yf28M+yTbN0yGU+yUJUb55vYFD8x9T6Z6+Mgfd/
7J3x5b/2wpfBLTUbszaL5juUtM8dLZ5bv9FHj+Me8uN1k3FSWcQ5wM/9dQ4+97Iu5a1hyw3IQaLc
dLPbdJU6Ij/6RhTeIXL7fdOSvQcsSe2cvN+i20IZapLT1XhjEiJPXKsguElxUeTBY9S8LBzEGAF5
E2fHibqnUO4jyR/UOHZ32evp/eSl3ZXWNluvs5CDeW9+Y732ywhLDhAnyu4as+uh77JvsR3MRPpC
Q6X6HB9EJ4DkWo5EBCnhYrtrrDXJKo0C1v1+uLJEckZJQJCHXZ2LgkBSrb12UQGHbmKg9G7mAxpf
NMUcnms7T+iQEYUDXP+dgLBvqGk2ecY4qE2HbaP1H83oDlucgZhj5u9ZXly5OS9Lq4viaCMJd7zs
G2IvtXYtufUS8YGhqApBlz5JWV4rhuZhoLc4poJXJz23nfiQJg+j1vTfMt1pQm8phJQzM30dYhMR
NL9mT+geqt241u5FhqGL/QxN0rAiCP7Wz92UGitrQpIOa2x685NbIEwvRpvpulgX1hL4gN/ZakFQ
Wqq9EulwY/fmlUWhusjvOP1e5AGGNZCGzyx5xSqox2OQx17Y6eLCWRzghpTpZgQgDNzM1NnFIuQ8
XnkD12hD7bKDVYsOb76xo+LCkiWyd+vYSrCnnlbfSZXdEhiShFqsVVuIreFga94rrv9rzVucxD7c
AyQvK7+wKDnx4O60AktFTyuWracknp3PCqYoXydqu9q3ZXFZUE9QRaprIa07zU+1u1wG8UpEMYjf
IRA7U80Pmh2f2Tn7jZwbYn9J2CF8JXRGy/jQ4K9SIbrDvkd6EbaIjR9SAh/XwuJMUaWpdTCn4aiy
bCaxJYnCsmjScAKfG2bOiPuRk7DrttdSRh+Usxeuqh9FLuT6NGUYUaKlaWNipkm2Zu95KM3baasx
EAqzJrhAtrOfCFxfO513TEjoXHWTujScVm41vaBzOhv2deAPLzaNlm1TeCQEVVjhqiZ5yjm6MGmK
Gf+lNBbYns9zRdZxEXzVteLCK5KJxpEu+Qia46UtykOBem89qex5UEa+jmTTb3SrfgAvy6fRrC6H
egBFTGNwQ0MQOb66MCqPOthzsw1hzvsguyhsIs8jTAWHjkFdWCoA3qU9GCaGoOpMyxrCs1t32jGY
LWGkBiVOs6KnXCleByMtVyJFxMdIy2FbV2dAQr/SxujX3YD6sSGSeEiwHMe0Or1sfA0EDqKOyUKC
rRCltBaaJK94Y7PStLEh9Mr8jhdlZ7ZpHjaKNMySfAiu5eyBvsh1ribMEMUmKa6APDcbWjxh0t2I
SNsGwbfMaFDPNdlrPJz3Cr8rB8frxO6IOAKovbJtKc5VP1FSqsyL7yyzr/ecNZpzVyNjgGNruZHz
0G5NPU4OHC4OMur7b4VbD9uJRv/TEMg7NC0L5DziQKeaFYEqzmXdBZjaRkegJeKopqhW10NpZQfS
u8BHY6rAmYeXqAzEWnjVFS3OC+Kdjg2pKXvo/vmxN8SGB6G+HgLtbKqJpSiCt9nr77NseChKJ0R1
Vq3LUXtP3T7YpFhmNnocXcWEgNmzebT76YyzISdoZ1LIUbOwmnwSIOZK27ddrpMcMQw7Ql7LCxPA
tqdhC0vjNCwrZLRafw1R6zKrctYCeoV7NeAeijkGKsc/gsgmEC2ghzpjglOl9tS4nbkym15/z3y4
wtg7Sdgx/ew7zOXyqAtSy41xXPuzHM/1QoidWjxrLRrXddbSPuZAvp16cQfKGtvXbTVZezEA5Y6z
hUJrF5uux7sz58V0HxWHuVpGbMrou4fJNdsLLTY5hMybWYljMg2tvqJJwqDKGWdcVPawVanpsD+U
XjgYc/2q5yyfU+7mF7mbXGmMRsK+6Ai9UAnuGkTtW92Lr4byxcyFvnYqlZF3Pl0SNuK+9Kp+S+Ou
3dFss0IbYTAMlX2CynLoQO1G1cwhHolqghA4nkPPSC+1NH2YndTdMOk45lp+IFQS5AeJQlhoeH+Y
+ZII+z55RO82cXFGSxLVqosRbIznDB8WMyHQR0Jnj2nURdr5X6XLbrDwvPPhTTcazASkuDldSLh2
clHH+rtsi6+GF82bygZoQZtRbCqnKLfkpBvwwAmDgqucb7ENbwMBtb9tLXrDY6P2SQIQxJIKMoYa
bu1efx7TeVt5S256JV9ynZwSYbAADFbublutyC+CgB2on4fnlOTOpaNiGLumTTmfdXj8R4LXt5Mk
RjvTwAGL1qWFK7T5aZznR99VBUMy0tOcumS/0swRyR5W0NGBEUhbIzuSZZt9T7O438IXEHyhR0/A
GxnBkHJVhYmbqu96YpWHeRryvYZ8/DG1zelhaXw8T4Eob/QcOMHUe2vpXDnxdnIczlfBGNa9fmdp
9mMp8vb+/7B3JstxI9m2/Zc3RxrgcHTTQPRsxVbUBEYpJfSto//6u6Csuo8M8pKmGpdZlVlZZQMh
4HAcP2fvtRO9J+zeeSxoph5KRiPbqCU7LByygq85m6yWOi2Q/5YexhB88xR2Q6dCrhrqQ75GhLNV
XnkcdeKiivonNk7znDngsEaACYJ0sp4TzEZ94ViH3ND02zpsH8Vk8y1zbiDL7Vo4do8SxaxvNdoF
A2OiTUVdHAeDqt6sjX5dKb6WGSa/A01CzsJEqIFxD8hPbIvkGHn6oRsZ7GNmKoVBfFhR71v2eAEz
3IhJhXLK8zxhmEC7SGbWgxMvKPbFqpJxCCVXfYDmMAWG2mZ9bPqY4vZTatzlHolqXT4w0V8SlYNx
uMLPuYvwbvNxDgkkd1A51b5e25tkgRdM5bneaZsxjBD88jJ4wZUbdbdYSL9NWBK9aeTb2kB+17ex
lPcqw8ti0H6fE23tYf23cY2tPNqHWCsXKselgQqlCJAzZdo6sWnVSfFTqGxXivOCsK5FTkEANCE5
4V5a12ER/8hEdTYre13ZHdO7kXop5EVw8rWjhbs86PZBTNZCLXaZqxB4h9vOto9a27o7A4M8elo0
aPEUQgqQ8w1JipfEMZYr5O41p7f5ngYB8xx74GyKwXJfd8ODy1FtLSc+aO1kX3UF923p30PHPjN0
vmdqmn/1BDTFdZlsrQFDaKGYKocHMxZXLGpKPsKtGJGt7NrDT0MYZS73vQou6Pd/b9SNpg+3aNPX
qQrWlXlbltlTX4WP5NDuqtbd9l5zmLXsPA81sHD6ZW3l61FLmnUJpHs9DgxH0DRvSf9GItxMv8rU
/WplfKrYG1K7fiqd5qfUgzNrQOkflOcqznaD4AQZy12UkuwTV7uU0PB+yDdYoY697J/mek+Eza6s
Q6r5Zotc/txML8mj+NZP4lyF57q8Ce35Szl6Z11m+VKqrctIvSF9wtZp/mEIWUUGG1k5NmeNpLaZ
wu6iS+Nnm1o3hWbuM0umZqqK76IWewZ4xPRetDO5JTqH+LXnYsyvCv41k27/KlIWNtW0PJ9sh4rK
u6jr8qo0my+9RqJUEl7YZA9ia7u2RkRrzY2pQIjjJ2F4n11lMdR9rRYX4DTWbSPM9aDxMal1MsfY
cA4eAZm9vg3s7DGOswtJoWop48wRzkMso3vItcjUQnI5Uc37mcFHK+6uS0N/ikMrW/eliWETSeXU
mVfO9AOqxppkS0K41ISlgzSt0Tt0hffQAhHw67Y7To2+HYny3HWm9qU3jfu6+uqMZIrY3g9WEnlp
bXojmESuiE8CAJjB3Bii4TtcEG/jVulWZFJeFBNZa0WV7+dRXJKwcj3Y84axMF5kRc886AbyyZ2f
dmyB8O+mh1jzlhNF5Lt8xsJlWfbe00itlPAp0wsyIwvHn8d706G/qREgbnkx2eyyvynifk3z8Ar/
gR+K7izlGxhpS+5TzyegG61DwKzRsO2nvr/CM305hc2FqbnkpzIDbcyvS1KUwbbHN6OBDCeq+27+
nkJxsbSfs3kWa9a1DgaApLRl2/sC82Sv5u6ixAL/BafE32MJvli3HnJg374lpw2wHRxFyo8C7dIa
4k3qtkcmh5spruDzlV9GrNxl9VUkzk9me/ucuJow1sfL0LBW0RBcVYwWV6o3j3y0Oa1BaGnpOqUJ
/x2DbWx0ByNewg3svwsyT/1IlQetNAmPyxzha4O6yCptFwucvHW0b5rmW4rwqKlsP52ILLR0gizc
RsRLJshzlg8HbQgvrYaSdNbYbEyO6atYDTjzo9T1g2IgN75BAzz05IFF1S8taVeVCBoek36DqM7d
OAa7eez07dppB/NgDPTzY4fAxsy9C6roqcLtm6i+O6dbfFnV9cPiCvHhKQ7HinGMH0zWg4SK4ndp
jzDNTL63lbwtIeLtijYF1EctacLT3lGZ3vf95BBCXx+0nJZwpzVfYcw85Sn5khTwBHCT+Og7BJPm
HFpxaY76MSjBzs2d261i1/4eDuWNrgprbXTudZMkZOYEixG5VFeMkDC52pep1InxTJjjEvnAG6Vm
a0PH1V4lylMrtBtPms02oCmZ7x03GnYJjETSDsZ5pzOo2sZ9iYu+yjFYeuPgMw0pcLvoKMGmOHg0
jPAuqp2Cswr+Gv5t3RVt3AHCAQUyNvAtD4fEXM0KVroIaOzhJlqZEFpweM6IycIvWdL64yBuCrda
5imbIFbVKoOahLHjp+ngBW2wgmelAdoNtBC5smm1bYaguHBiwWGiTsy14zLgHvup3ZLR4vl2CWEj
7iWjZo0T9jweJpFzhgypVsZyvG6DlJ6N3QfnMFpQI5mVJs5kVxTbKq9qdKsD9DZcNoSJ4CC1yAwG
gT7mB1uLFUe0HyF6GVdPtpNkbaSL0do9HzQOSkocbSv/5fKtNaf8WxTo7r6cSvAHdTKQFiX6b3k8
PARJccAyxtE9NI+z4tMGgohACvNc9CzzsRBnlKbE6LBX4W2JiSbuV5Umz6GWeAfHKO86oiG8DZwF
1vigRQc+LbnmcPIAEMDTFJTCpbslByJ+NrLR2Ixpn+08zta7sKUHg3RjQDFE9vUhTjLUx/pMKlLj
0tUH/bLsHsFZEgYXkzLNVVPPto+8pqGuEw8kO33vPLQKo3GGWelSshJdFT2HLLXC0e5iVzlro0o3
AfDmrCm2UYENapgNRiMEYQcTudstn+UEOgoagLTxLUD+4BVxeoV72xjOECCFRKFM28rQRqDPdORL
q6CPa14mlGq5KI7NEP+UXrohlvboxeaeQLozWX/P7OB+VO51P/Q+kuBt54qj03SrvkNi0uH8jnv1
DbeWr7L8O5HAl3UWnWXTU+hgGyqmL6YMrxgmfoWhcF6l9X6JwbVLy88xeEGW/0JMqm/GExIJLVqT
EHjOWODahKdTqe467B/rMblJKrck4nPeWG71la6CPDiUxIv6RPGJ1SQtAtsMt1nYGtssmeJzqEXH
IagvobKsGKxMF8HYX2XC+8JruY5sdYecNWM7+ymp+2azexwiuAWZWnIP4htGkt5lj37poe4afQOs
bI1QYUmfMtd48gmuwcIUaOy7JVRiEnFXAd+pFXqIs0Ql9z1iTn+uh/GoovhLYFbRxtIBg6RFfdn2
4JGNbr6dcYT7Q5f66ag9toVxFY6B44uSUONuliAumvprmE4T2c3GjQaSlIooexBlTXRkTQsiqyjf
O8IDe0EYIf4qBB2/VNqUh0AfvIvCqyZaOYnZbRNY2E2cXsP/5LPoctjttqp0HwDS3AuPnbNP8+ks
mJ0D6SoXNIaYsuWRzYfBxI3uGEm8EzpFjkBNA+43DA/RHHFAlM5tWIy3SZx97TEF/qP+/m87n3Y+
jfYP2vnx9xMn1vL3/6uZb/3FMGARwyN7xZJp05b/R4Ph/cX/iQDCw1jNXxJLut6/mvmYtChewCTi
1EGEQb/+3woMg9mAhzoD+zOS9+Wv/kkr/3Uf30Hs7BoIUyFZYmXBsHAiyFWTmauomTlV93zXFp8g
UXSFFl8jGWpuncYeP7EhvDYIOALpCK5cXFXcgmnJU90tQUoWZoeIYy5ImXVjSG2thPa9B1GzffEE
3lH4ng4pSO0AEIG9Tac7I/GsOyeiZlD3WeK2LZV0NQmCL7OK3oh+W3kM66acUzDAUD9yFnnMhi+i
TtrG2s0Z8iIYyxubLwHwp6hNY+IBjSTck8dlurxcg/rbVJi3Swhb7NRFqTvnqLWqS0cLhB9QecVr
VVrpbde6lrbN3JHAQa2zM/PcG+OsPkRQ0JhqG1XnbUotN0oCuJuCKq4cnHBnO7PNExH6WNb7Ila0
GFDtqmydp2kA7UK6NOAUyCV5yUk/V9clVb7YtJA20oukCscfXRWrsyaeK+c5T8YSxMwcOtehFQcX
FWOSHxnN1dgvLAPHtSUUhI414hawnIvTVrUW81oQe1dZogcX5TymUNRjJwVuGLUcl6Y1IF2Llulg
8G09t3IHhQA0yWwAT63Z8ADnkcIaOaHu/QjD3sieCi1qiSnGNJ7UJNR2GUHd5E6iPfCCKTfO3Kge
K7RmkFzptsnUmO2MfoWtrGmtJxybYSkZbiHHXVaCOAOIFhMflqzrriqHr3WUDPWFFWpFcecOJRnL
q6K0LJS9Sa33+oMzjKmaaCCao4JxEZPfyqFm4OCMbBn3MK0PG39u066mQEOZx05bDx4AJF01szwm
MAor56ptaztXX4Di1E62rhi0IbnRhyBnrJBLORE4WEaWM187bW0UKUSuBFL1FdiNTr8JFKKIxzDx
klltpgqpBYJKqvpn6MUl3RKvdafpCzeAyGFdJUA+CnSTUmFcs6qoRFRQQx0DxCQMC6M/cj2VX+ex
Jq+CFpLnVhlxzxldzs1jHU4sorpXU76tGlFquI10u6BR3XkW7ZomApzDVzFdzy1h1Ps+Zcrvj3T3
wu2AePLHknY5b1qU2/1u1iszfOigFDBk4N+mc4yYaK6HV4BAybrqRZBDoOG3LtcYCwHT1fDAUooV
z6mRng6EWkotdL3FXh/vzUEhZeC72jNryWkfO2lPkcvAjh8Ma3tn/j0Y1lABPcit8pJAYNc8z/qx
zs7iqY9Mij/cz2SLyDniK2a2Su2Dul7+1mzJgBe8FeKSkG+CCIkkRXa4kbDTBCqDNNX3oJA4C8X0
UaqfepnJdE8zdgrPFMpeeEfCaL4z6LbQ6FrxeIC6LPVjpdHZXOpwOvbzsWFg0BK3RHIbKB3yw2ZI
KSBaNDvfltaCgmtBMvQ7PIpOSJxpVBk7pfSpYFAKexSD61TtxaRsbOk28XbY7NFeQcGKLFollUZ2
KVM8lW7zvtP9oSEifL949vRt2BaMCeEUeTpu1DZFQu5VntpXNNPuUpA94UXAi+zurFp0xm04Spbv
RiPQLnkoy2Aker0dK0arpiwg6DyNhaYtKDOPtveF7RbAcvRx1uL9pDgjY7CFNLXS7VgnXDQh4fh8
iVSNDkyhs3rHqSP6u8CuOPvRbOXwYDIkGSh0onA5iVNyjbgEbmMj66OtZVfaAK2rqM/SGbwSNfBg
9Zs+76wetXFBcyk14G3esioHZz1FViTv6dbTZ4JDmoVUO3L02KyfBPr7PN01IKWSmV6skMZNEBmz
Sw3qjlP5LQI6KMSTQV/XY12i9OIsHq7zKi4QnEiQwfTCynZ2u+HvsC5AmLuI5wM8F997AKWxSSr3
1Gty+HsUkcrr+9+fpP/WR9RHHzrVL57/fg6f1Y/n5rXigX/onyLJ0v/CdCpsvNY67Esqnn8XSZJK
yMWOjcdMGKCjl+ivfyseCELm76Ucwo6u871Yiq5/CVU1YQGssfDKOnBLMXKLP6qTTv1RJlWaWP4I
tiuoYTwu9MrTXKHdM6II5nqUjYfZ5d2QvJHrj0uW12rY3ybfBb/EH9oWmM/eqGEl1dMIfA8wR30W
6fV93/WPnTVu4LDCxJN8xD6+4OltLaJbiknJ700fCxP669saMewRCc5QtIUydsXeFOw8TAmrP7yK
QC/IPQHk5ukiTnl9lSQN82EiF375hjGq15XYSWXKTyrL5RG8NFnhEoTGTjCD6xHSpxsnVkGyzNyM
KmohCI7SnxeaYh5uUxmfcxK/G5PkRzdmn7kgX9fPPDEhPClYuQ7HaGmeGtqmOQzbQWnKl1Q89J7s
dutUk7axNDGdUxdWn6yQ1+Xzcj3ThP+/FOyAlcRpDp4zTXrg2nWLYNn56gSls+Zy9JRDwrP/9KGZ
JBzynZK4OJFpL0vnhTI7mJpSJMnIcM6KxuM0y9QXVZf9B1cRloEVEIGwaZx6avt0SOzY7Vo/qiOG
1LAGA43FWKO2/fh23rxai1eVdxgmBqcpcbrSE+n14Rx5NNMXzBuN6nTn9XQ0XDb9baWV4peC+rT/
+KLvPC2OOsKzKQbZjE4POzrZIGhmF0WokMXGlpT4DCa0bVFXnzlXl8fxcvVzFOQFIzDeEpQDb43X
nmV3Q22afoI1Y1eWrgn8E+fQxzd08iuy+NCXsdZxtrm6/lth9nJRNFYalW4PnyqdghvIl3IXkPNa
0Q4fC8hDqRd+8thO3q/lgr/hJdLhcIqR8eQIR7JzUY1jhfS2m87MiChnr/ecI8no5aFOo+yTB/be
5XA0Y7TlsRE3s/zKLxZ9rbCQ150BkM+2gXLqblFgvo4oP/us18BQEmxXfPKbnjw5blHYS4iGAUxU
mvQHXl/TLOxEcZhJaW/b2gGQ8G1aW+qPbwy6CEsfgAQS4jcPLjLCWiEA5iLjoA4hxKcDhWyyiYKa
nuhgNp88t/duatmebIedanHMv74p6S6bfq5hazONeNs5FbNXL/zMWfv2cfE9Xi5CjivpKAuT7uXj
KkzGbBVobH9My2wxwGXrEvKXX7a58pmIGJuPl/87d8V3jKXI81osMid35UitIyKb5T8HOQ1QV4K9
Narxzz7KLAgeEUUG/1mqAffkKt6EbdGabMRJOFHwRhB0lHaq3H58Lyd703IV0n+gilAk4XQ/bY60
OG1iaLqwoHAOrwT/c4OyOOEsZgaf3NB7lyJxFLKHxPtMx+v1Y2oFXtt5cDJ/nPG1RZ0cb5XhDfDo
p+T5z++KX26RuOLk109f4G6mw41TEWiwHd5hhR7P+lh0q2oauj9eC0wlDfpmfFNYe6e1WqAbbdyF
EVZTK2Sy19ud5o9x6fwHN8TebvEVsUiP+x0U/GJHAmjmDC1det9ONHUxa/psXIquBimt0y7+JErv
7fqmzl0+9nzupeTFev2gBhDFuCgZlOvMtVa8Xf0Fhmn3H7Pe/ykffucqro0hHg0zlniK6ddXwfCE
F4VXlONt1WwSNT9hznE+Wd7vXoQXiSqalY5P/vVF4p6ME6hQOTzZIttw/JNXIZrXT/gM76xsF2f/
/16FU8vLDUhUYRoXeZP7cTBEe7fKQGu3NYx+MTi3f7qyJUUEpFralqy408g4a9DGqe7N1LcAkaN0
gFa4ToWVPGZup33yhN7eFl1qNjjs0DaHLvPkCcGcS8UgQQi7ViLPUscpzluams+cJeQne8Pb5yQJ
lObbBNWT0uU3OuHF+h4CoTEX5FIl++rGaia8RQJr6cc/3tsPBaAmk30b1TonuYVr9vI5FYkzZORR
MVYPCVu9EF1ZfmV86rZnPZNH9HACU/YnK/DtNTmE2JwYyavFi2+eSORBJ+diKIHtAdIzVwGOKdJk
LGudKdqe0qR99PE9GstTeVECsqNby05k2A5RZJxHTi64cNqNqMREHnZeoHzHrDyayV6FzL71JvdB
Y9aVLrjqrll6eGraTLAKnuj/qq+t4fa2HyQdmvGqEODibS/qrmSHcwqZRTpmu5bd1t7Rv9TOZmmG
3z7+079dchgaKJaXo+/Cdz35wzeJChmI8TnC61QVxA/QF+RQMAfftSxA7vPnV7M5Y2OTYLvjJ3u9
HlSTwZoGue4PidNO2zy1xD3gq7Zh9Ivl/ZOrvbMSANbqLjQ+hqO/UXwvV58AVBN3Od8/aaZqNUro
nRtYAGnIKQ55PFTJ8bOdfPmknqwFA4OIbrFZQAA8TbrUUUqRjQO7Rnno4jr75zTruZ/q0TquoTJL
Odx+/Iu+d4+8vQxLKFh0znKvf9EO9LzSaj6HqB80mEDmI6OOC+xYAX5e5EAfX+2d1cKPSaeIKGls
yuayq7zYNcysNx2tgcgXclYhBr5V1R0A3PSQyNj8BE/23rWWzyHd9d+jspNruZXVDNOi2rRcNW6Q
VWhneY8JJcvpkn98W+88NccFybiM5bDyLD21l7dVRAVBBowKUEFU8Gfr1LkXDEQQ3boA92WRbDKG
y598w94+OZLEMGIvjiKa2CCaX12UpJJujmOdd8FW6oL+fLCB9GYcvBhj6zLU3P7pTS6AOYr25WAs
SQZ9fT1NaCiYoC9wCB+HnduXcbLq4qY7z6JBPyYEGF5rAh3Ox1d9+xQXP7uQFmNC/scp+lDJSZYO
ElCGUDN0k3pJlkpRHaO//WxxnjSi2IfZv0ySrClxmB2e/qDkETiIDarcT0SBkHSeZH5dew3iI/Is
iocM2fltqpDFQfjouvKTzebtGqLdwHqFIPy7S3RSbGcx1VBcobN3mqa9KBdlPzFEUbpCSplcalaW
3AVWbn1W47/5jksaUuTQ8P5jW2Pnef1UU4D4U4E8lIFC7h1GaPrnnhm5n7z3712FPRSKEsNBHUL5
66vM/Qw9oo45n+dk5jop0j5wFt0nK/TNWqHxxYuw/ILEe/ItfX2Vth2b3rCoHY1mgmZNQUbcVcvj
woj7n1xqwUItE2pSd5eX88VGls1d0+YWsmIBI2Mv7HZcS31ChgSAZffxG/DOb0eBZfEVkpLtxVr+
+otL5UbsohNDRjdWJIrlOrsNZp6s/MOeMq08fj3Yn8vyp+d1WoYMQnUJJBgORmqo8GUHUfbNdpHq
rz++nzcL/fd1QLWR/E3C9elhJdTGhtG4lfteLeJqpcC7a6RKEC2RjoZ2GEtNqG0rpuqTF+zd35F9
z7YAz9EHOtmkUzOxErtAP9BYXn3EVZw8W6mJ8vLj23v/MsSFc+iT0HaXRfricYUk2jaODdSaA0iH
QaFCfuhrtMM+WRbGsr+/KhX4HSEB8zI5hMs6b+7HSTEXzjwvNHyhOxGNFd6RLEgsnJUdSt0kr4Tm
TTEgpcPcvHO8QnzyErx3qy/+BKdmUi8bldPZBgfCTrN73+3s4rGTs3Xz57/oy8ucfOhsFY8To1gk
/OY4XuSee2/C8fqk0fb+vSzbBymdS/X/+rGJvmesHyy1FgEqzdbVIbBhAPf0Tx7be6uf5oONWpzl
T1/l9XXw2vZpVwuYxAlRaIMcjRsF24muFBWfXJVOHZyTsfbZIePd2/ud6QBAVdBxfn3ZqbNKTy+5
LJmQBay1OZkfsxDN9MeP6r0dGGcxByNa9QZQ2NeXsQEB0LGkvgvQEq2qciLp2mlps8jBxEf/8cXe
3tOiz+JFXjro7F4nHxWQ57IH1UKroBpakuiiilRlDId//kZzHYpIDvEL0/LNCR7yWSdLNiyTqNIE
LbgkdgLG2yf13NvfjpO7DeqWPRGp1elJyoG4WgkZ9qyEiQi7GUtAHxGm5xpl/sketSzm11sHJZVg
9TFBpIsoT365bBqB0XGU9KMhD7ZJqdW7iuSuqwhk9p7EbfVJf+qUHynQcHEt+JxUcEuL72TvBZ9v
TUIDOp9AAUqusClY5XNGRdZwtvKa9gvJfPpj4bSEF6eVk4kHJ5k650DNgJH442Xz5nde/PS0YwwI
klRbp7tWU4gEDGMP38yptW3s6PlOp5nxJTKdzypKlsnJL42bn8gTZsKOxXeVoK/XL0SAViFog9jx
sxIYXY7jk9wCrB9Sqq+FWelJtk7doYZhMkusuIPPyXeer5o+ctud5NOR+Blt2LsaH0z8nEyqKdYx
2Z+kFc2ldZlx0rqxmCxax3TUAUc01WCMm6lxcFIkaWufjXVOCGDdmDYglmasw3v8QM7v6UgMxXHV
z5R75kbgccN8h6sX9NQqtwudR0N4RjdcxiXtvhtM9bJN8ALCU3rI9czbqzySY4o1M42J+fTw9RO2
ycs6kGcxOzHOeYF/E3dLbDiV+T0QU+5M/oR0qfgyRanmkBMaakamVhCHcjpwZDopIE0pmUObrjXs
pAH0GJrmhYqTgAy52VbEaNYmQqLzvE/Jedp4XpMDyUssq4DT4iZzhwPE0oLx6FhuFvgJKYLjD9MN
sQqv5qgeEFIVYw+xJ1Qg1tYFfLfk0QTVKHFZxlNg3zh96Xm4e5vCui67wXO2NdgWdWh5wMJvp9Iz
NnYlgaGtgNhh4BlKL6l3cups7zJF/ozSWPVjdR6kdT1dDXOTafdamAt1FsA96O8QtpvYHWJDP/bh
EviKE3guftYimH4mZafhHu8GaAFuFNtgHh0Cni5smSbNgXimoTuEIZDNTZzQCP7qBTUEB7ZBWCdO
GIR/S4oqd7EgYZpARYcH+cwcRgxJa5qBUfyokUuMnZZNuVz1mJ6nH4CQmOmviPyIkm+8bWmwDmqr
CG6DAJ7X0bAq14FNJ0bxlI9GnGxIYGzs57GJMPCu+irOMXNN5O2Em7RQ7sI8bMA0Et1AMqnUMBhd
FamoB7LVa537GQrvVyM88ZPwZMxBumPn4R7yRJRREFbE2g0pCTvbsNS1K8WBNF18tPF4Z3ZNYMB5
kciOxNRbzc86DvQn04yUs4KWiZ91FhXYibmOC2Jl0mI413Hi4WwSBN0+NlpftyvSYDsEU8HgkMeT
U7ysjCaNv4pGZDCjEH/KlULOX687mowdNoOwDDeZJGplA4zMMdeRPpo/jD5HpWR5WPZA9mCmgDME
OpJ1WCZXqk2MH7pQabwu+2k2dyBYCSYMCrc5oD0cFAlmjj76kVSl9FN0VPY6z6ra2haVLn6GqOOS
NXwnBxUfB3FS4YyZwMpgSNsnMKSmvAgndwENzbaNmYA168Kn1aZyQ3qocVcN5NOtS1l6w9GpLM5c
TZRW6dENJn3aSrC1P4aSY8pG5II0z8KwW6KBE6u9jymGO78JtYETL8K7ZksDuL5V6GSnC4eAW2Jd
hgikBPmtLZLEpscadUkWE1GAqIOJ58tyN9JxM0NyvYgqUln9MGhddUzqDupsGCfm3ZyS7fo4x3bB
w0hgrgOVBHS5TVpD3rPxR48VweU37N0iXTzCdnKPmaFguwFcMu8H9sxfjS7bJ6vPm/GMpkHyRHxA
nJ9NMN3SVaBqe1xTgwfaWod08BPTjnEfIaC3V0ywWoSzoei1HU10ohSGMSjtb33Zx/oXMFOGesyJ
Cr7RG629MmaD5tGgkap7xj5UXPXwFDKMTpVX7i1CUWefXlB9W7V9Cms619xf/RR45WFqsf/vvKQT
8XkV4f3TIt0Kd0R/Z9oOZVD40xwMo1p1rvKGQ+7VYBqw7kLniqgY3a0R10lyju3OM45kNFuPdqQr
e6Uh7fuKO7meCGkm+7XmZR/d+DiFOoygacrn86qLimKtLDiv6GRDs/QRTmMlQawbYbAcSmVeEysY
GWuCi/J+paczqTq5Owzd9wCVTn0BIdchgLmLenPDXuIMq8DJseoqLZm/AJRohm8NbLBvLuGL6T2S
p9Q4yxQxvPtJRmz5xNqbZOjBBhS+0WFy37GX9GKbu6oCAjgFs22sQzJELF+ZYx5+zYwx/V71tXi0
s9INttKAXucnZmawN8R8A5rN2A19TT/GDOubQCPz7y5LzcZ7xEYVhzuH2Br2bujLMPmw/tyYYtYl
WeyBTM6MwDPrFaeivPF1NL9AL2uridYNBqdgXWAYLK5CjPXZI+ng2JlTD/7uuRMiG7uP2ooe71BV
fCVTQKeoHRkTuizEpGl9LwJesWp7Ypt3zcQqf9KInbR94pS7I8rZcTjImYe3gaCFnhNZThqsPK+c
0j0BW3P5q2HaP3Fm6vNnAN7Oz9qz3ebHmA4GAqgeKcEm1koQn8iNa4oErHl4tfVxQaV0QaZ7X9it
UNEC6g3HY8U7SubX1CbIQbsRAvNKhFkTPIrarmPM5Z1usNhdmzwlfXSb3TLn729SQ1bRLRlIrSTV
G88TbEC3k/nGxRiV3wEdKz0AOCAgWCUzieQXDXDX9KhIeM/2YYiDye9nV2KJgmVQN48FlC04L147
56TYp7Np9N9aj6n+s9WGKryJSVJTP0zEpLxCcRBZl3UeuhiDgp6Pve61pE8i24hXCOen+TDZvRZv
MAxaCFYAyKQoBoDd9p1fQOatH6iMoBJhLAMzuR/tzJB3MiXq+6qBRqw/2l2qwtuRX7rbTX09ZEQO
z7WxZbwY9bsknExccGaXPQ7YdaabqTeLRUCL1v0709Y29L10kh3WNFFD3tLcecBk1TmoWyfHPFoK
0C9RUEDHgAAneYMk353PEn0e3D1kYJrno+EBGsNsSQ42m4Te75upx1NsuLFRXampwWY4VAPP3Fey
5cVcRXpXaN/yPNWGnRHV4QAYhiucS7DqzpZzZWZcILotsAG2C3W87oHmbRdNfbGCSyTG65DkFPHQ
26Z2WTdd6Zz3jHPbH5WHietShlNJt8VJpaFuI4F+ZJWrAYhgS06sce2gFXZ3eiu9Z63VdfXgBANO
QmlXHmkYY6d11obPEx1RTUtKqRHgY0+ADtoBQN1zFU4DCJAyBPxiTPl0/7tu/68I9/9Bsn9xhFmC
q/6VDXX5nBMzdfHMVL39+UqBu/wT/wqMsv5CH4fGYOlr0d7SOez9Y1OSFsyx32oKULDLyZXT+P8q
cMVfzG5/K+sY/KBw46/9W4FriL8w+QAbRdzEcZdh1H/uVFoujJaIiTQ8NAZ2/Dlfn4C02mDFpzjA
Sc2OdgnK3/POjtItvbcfbJufSffeNAVobnARcxmoonWzl9Pfi/abHGPysjtkeq3C05Mi1ge5hQHz
xQO4/ueo/DJk6u2BdrmMhTyBmS17gTy5TJRpc61lxN0Z7NsbB0/eMQ0o6kxu62xKwnQXKFXAnsE9
DObI7S853ov1x3+K3xKzV+d4/hQImn5Pq7nd084Exzm9G6vBW+VVU35PMj38Mqe7mY/Ar5JN82/V
Ea2pUWcfcxuQyGxEPfCVBe9YNGl1bTup+GbFiiI4Z+i9KwwjJXlWVDd1n1s3fIUSfwaeeB4zIqQj
XGbGGcwSw/YdeDVu5AXuVleWOBhjjEGzNTG05gg4NtBiomdZpOVXwg2mI84Mi5C6GGwrvk21LUPR
Ifkvhm9zM11Lrwou7YqISTeLyi2oh+HO0QTAIcDspAi7+cypeIAj9t/9pJ1+x8ktPfX/2/R48Zw9
D/Hr7YR/4J/txLT+AsfKlG8ZRqEnWrpq/2wnJlsGfXN0e8DxDZJjmZ/9ezvBEYnAnhaPi5yaw9ui
sPvf7cQhTBawM9ohB13yomE8YRZ+xDBktLK8W/9/1ZMMzYpnPEw3hS2Keesyx3vxiucBx4ZZkKxJ
+QuAn5K7ns8VyWJbIhHLh6jQcStzD8MmcmWzHTPXOkQ0ta5jD/pW4Yr8TIkmu7Mxo23HVGugbenz
uggr41x5BkwgG1dROCv6KfDP2iOWx/JAHYiBzoPDNNSLuZ2jRw6ABiBI3qOQn4lFmYsNf7gKTFAP
GHfgk6mPFZnk+sSfBIwZmbTHjKtXHXGqA4DCZrSgRRfQEzyACSEOpZWWktc+TP2ZTu7Cyja0X5rw
Hrsy3YYz/iVq98OEp3CFHHTVVRLAjmZXx4oKfhVRoG3+h73zWI6cSbL1E+FaQANbJBKpKZNyE1Yk
i9Bax9PPl/+9NqIXMzb725u2NquuIjOBCPfjx7+jfJbVp94L17yT17b9QwQfEJXU3o8GvInYcvj3
W/aMyjzyzfpuQHaK8BhcKZ92cVMRUa/2jYQZlBGqAq8Oyk2+GUXub8Eo90GbJPcsjrMH36sQ7uxm
TJ2LpeUvUtuSrwEJGWSrXqRvCd6g1lzgYKTbOrfC2Gk+qRaGoByIQ81M46/o++QDx0MVisEGjGcT
XVY2ZKONbWESKwBYaZH+ZvFhWsxxuV/L3AzSKsmfqo5t+Tr97oRZnnLf07ba2MMZai22LUbxbQ4W
oQP2D/zhYyK0x6a82gA77DJCfL/4A7y0Yp7/dHBu2Piy4idP7+7AER+bAZrfUa7gATIwtxuG7yyn
zfVhHvR3nii6bm86Gf7wVBkV/mk0bXMyAAiNzoOq1r+d62eh2VcHf1omltQW+BbrPh/yNnRlfpzH
BGS6Kn/SdPyOLfteOTxLNCOM9VjDylIN4OA6/8IYZQptVQfmvRB1Zhb2hTKj2hrBjRdFqLl2tu0y
kNf5xDQU+E2X3WciJhwingrgFupsVK61g8ickicunzqniHqGCkVGOyRlmu9F09+hqxBnU7TfctS/
q9oKx3U9mPl4BAFI7K/PhL0jTSiQA0NxGOgPY57/7VP7kYShXzJawDzGhKjWOiyDzox8A46OQv+y
G1hMVZ++eNbwkmf9XdyIZ0vjT7DmB5tn1UPDoKlhv3bryuRQq/aYONVXP6YKmYWg5snqvqxpegcF
meebJaOih3VT+d3Vr8ECoHDpWkHeQ2JsMjn8xMOwMYAlmsJ5TrulemjRGgLTZLANzE3fZ7HxnSem
cUy0jp2zxc+YTTQkpmjFEQHtD4XwtisVzw4i0nrwVRtM6YOKTyRKcdf1YZV6warvJaAhMG8/zmof
DUlLPx5ZI1Q6kT2k14Zodx4vP9iLlM3UsjxU3Q6/CyG5EJjYk16X7lO/zUFmD1ZbybswF1MI+xo6
6ZvZP9cLaDJCCDOrDIyUn51XfpOTTkjoXMECbPM2ec5PAoM0h1rqCv4QunHTskYikE8p9pvPeZhv
Ft2uqjUdOgWSWICSk8V0wbU9Yieg6VmfPLYx1+PUKdaTTHNN7W87Iy4kjSxOHWKQ2ST3rIMvF5F8
iqz6Z5y5unn1KJzequ5dHZrKR432B/IutWR69LtWL2tIfmXj7uVqrOBjBlPmJwTR3IGUZsRGKCg3
gU1NScIPNcTmV9eU3r3wk7QLdU2bHkEj0VSwsNMclqyG7mqqcrI3Q4YOF3gDNNZd0lrmG+hREGfz
KppuB8vK+Y5FTKB0V2UsHPfZNHE6k540mIED7xvEQpdZsLSqooVSFJvZFPZMqsgKH7UiixT3jc02
+7gETdvE0g+qwRQwIMyiflCYtLay77xdUljxR9mTsbgWvPCevSHZMQaGYU3VRXZEcvKW23Ch39FJ
ij89hl+orfdY6rVLTaLKtZasKaIpZGw0OuuzqQONsy24+HXnVeFNVzd97OnpPP74ltXsh2Yp7/Vh
4tVBgujsZuP5y74yuiPICP/Yqmid+82w5KfBni8MCwKfzd4S7qMD732c+v2UZVuixvng64fZBNnu
+7scklHHSoTWAIXjpF3JAD7qczVs2COGf1JeJrRMBIfhmqYpmJlJEkuUbn3ZuOcZ9ngAIFdZBaid
UlDOJfsydfczkJIWUEK4ZCluPNLYyY8KWtMiP1Cbh+2Mp/uoJQXOhXlnjpP96WLgDIzFpEumP41I
XV8OTjy+Okm96ZjGbqz02KsmnPMW4MrEK2m0yZPDKrzXxBE7/s/MGMklwil4jdekPC/rYm4MATst
Xh4L1vNJty5OZZcPAcBUuXFsOQVkOFGZg9OqxwZ3ef8XIM8vUz09wNiZ7pNpbUKdJfq9Ga+Y8Fx3
25FJH7DkTvg0756ai60nk/JhLtcIGfi3G7UzG4XIEz38KnHnJR+mtfbo1+mp7JuHgVQfNGpy/8Zg
TbMdG9jkDLBF6/mk+y3nplFPKF+gu9ARw64ruXSYpQ9NvsMQv3dF9yvW4cE1y+K+4h++7Yrver3z
toRenQkCv3M75jJd7oMgGeEGXX2LzOj5XuY3LldG2O5c3iLK8Vuoc+eU4VhN4US5xFXqTT+1Pbxa
WQYbjx21w7DoyVYrEQSSxbxRjMnXWduXwV2OKpnUndTKvQN/6uyYa4Qu8jDY8U38RoTRFhbbbdaz
Jiu7quQPeWfbMh0jeJAHZASd/UEw+01zlEv2QQjjZoXJoNUV10s7+gd9yE5eDa/L5RNo3PSpBz/f
jUAVOJcXUSK71fEmbRz/BHDs1zXh81raV9HVe6/mQWp0APSs92OLYQ0Nk0fLAzCuY77L0/W1Mdpo
reMwFvo+dsuPWHaXpk72reQFASmzatXfbEKMKcstHrCCMkYFaZ2/mfawd8BQDmRt5wVdTydiL/JI
Pz6Y9rIz25q96yWaE/9ryN3QSh96eU6wtTQt2NqVOBOPw9i/9gyEgF9R37ywt7yVBEMM81sLcIwZ
RfE6NoJb8N5Xwt+VAytSEvaUoQULIDZIHwjNzpto/0yl9u3nCVf/GcVM/E3L+mTkxgbEPwwGEBPS
342p9kJ2kdzGmUtLl3vlKx3imz6L4pl3Eu3Y5ZarcVPXttjFhfPrZOZWDJQ0rT9z+gJ45apcNlXS
PaVJTwR7byc1XM43jS0DYEf61lvnamfXlqSGrsK44yj0SBEXSJy9dldmIJf8TyfeGvmpTx/LFNVo
smNI2iDl6lTFD3NTv9leejdmIgeGbO141NwgTgyBI388TQNXhqj/MBE/NYSs+znGoDZtQF1m3T5n
cVhtYlyRhGRygm2Lro/IRFbvczpV3LSfTQHWIG71eOsD1x3dHdpjupnEnTUwOIGu4u2J/ZQv2Sxh
B+9Z8H9XpfNY6KwvarX14bdfE6iL0Uj2U70O21W6jxh55lCARTbjHuXcgtZKrEAfZY50Q1TRDUCA
jZXx/Kys1dfOHVrNLvZVH6YAiaiJyu6lrqrCZTnfUt9AlmAH8tJNZ3OZsnBsFxWR4wWLw9DyS1/N
Rdg21rXruGL0hlkkMvyHMnr1m6b8nSPyuG4ml4xnaNuND/4wvyho2rC/jq5qD4Ut4YAZGKP1fLO2
aZit8dlkXWNqnIg5YmiT+mdbBRuppas9KhgpgY8s+lok6lreZojaemrZkd1WsgMuxXhOpvqbJp1T
58q9CQy+G7qw8LQCdKB/9pbknKU++w2YFSvvbSyXb/Dkd0n16I/2l0zT2+Xy3i4EJJTeVo7jNgN9
uJ1l51xtvdL2ykEx7S0mLHG3d4b6pGfqYmQxuYfTzO+BnJOO1XayxTNWjXsonNEiq1DhawwWGlfA
K6TyNtglgp7+bhPfcrRs96HxtF1iWUBFB7DytbOneyDCcGg2rRPv+z7bNFYN4rDhw+tth3DhKV/3
8JdfTDHSzJUegSVDfvW5ZJMbxcCQB3MeXygEjyMhKpHsAXMx6z2mwGGE/obbyt9A/TDuq94C9q4d
Z84vWZVfPrx5cl0kKX3pdrAfuVauNv+nzhrJWTEN8GKdhWJjT8FMZMaxWca33NQ2TjreqUbPYMLq
v3OX/o0XEY1x9jr643lM0GPhpL1b/XIB28+77e9XvhZH7gnXoOL4lG6UdvQEFuVtnTncr2I74CvY
ANVjFa6o3tp69F+xXAygy729VbrLpi1GpjHiXqXcyKnbrgGZEkMYm/Ob05ifVWHpoeund+C9/7Qq
3XZV+ZK0y7rJSh9Yt/4zDv6mgOh87Kf7lu0+6Xb7tmvFRmhtODfWg+cm3TMz6ijrCNVTBtVp4zaP
RetFs3LbwEzn31jhMIYsVnNEsD7DnLkNhM+J5Y/Ttl2MP4Kw96BczR+ZOF1Q2wlE7KXca/lSRey9
hqYcIlA/RDl6NB+mO5UndvWpEq0/lltxjvgAIWN7ffaU+RV39ZX2XrfInXGxiEg/GsYxAgJPKF7u
RlYdP81jE4EmeZqzeDsZ7taes20NAKXqu703Q8OQzXtD4V5A1B97eqSq2LTeyS+sqBuKF7CqVV8+
Eq/FNMt24S8zFbCGW4kTNJDpcDmn89s4SvfSQUgJBuVkn3nuEcmgy6UG/N7CU51GOoWH0fWT7zhJ
BezStEj+xuaoLpmVwUQWdaUfeKK0egt6nS+YgiRIaoCQySQB76Wece11o3kQuhJn9oYGSKyttSlI
wwGEzO4zKwriULiMjLqV5lkqdWlLSlyrIVePGWMdUc8ndNQ8wCmYptBx536n1NhzV4gI3smXtBIY
o0LE+iEvdUI37XbZty5U2W6Snxrpdy+IfBoNXWx8ATdq33qymneM66bIj910V8kGdKjl9QcrH+sH
Wlgdxps27yEW2xBkpoTPvmzNKEk888XETTFvmLZC/dfi1Xiylcxs/v2aNkdDaLpKrjKGZbiqGN1b
eKthK4djMRG9Khlgc2k4eX3masnbnZupIpxvMkefDyPz7ES/rxw5H8vKS8tIzPn642BQ2HRruxw4
gepD3CfrYcLVclRDRe8xWJu672IEg9SIVuGPW5G4y1vuq/JgY6l47xuXmBeFzScc+TGfSH+ZfyX1
FDhj291V5iT3gs2M+0WW609u+zS9omQBqK6AIPak4fgbN6MLqvnN6jMUKPJ/60btBvKWcZLH3k7j
efgTj72z8+01/+IgJ4asSLatmsTeEx7OZW6q5a91w/0N0wSRzsgd8zo7w7pZxso6m+YiGvLKLLmf
vDrdixYlu6RV7zPyZnv7ttxGBgX9b8vMkPsQKD+OnWjkw7+UFWsRItaazaiPEB8ndwLueNMXG44S
x3xGhJHspSv7zjEG92sxyuwqypzPCyt5tvNFo0WNIeR1mpP6VGeNeS7xUIaEkp5yLYVMqRxRgdax
+GtmUQ+PrtWIz9hOxg8YYYIzFfjVI5hrGhJvLouvGMMBKMsewpJBdbt324FUuQzWfGstNLGlndo/
lSimNUhbc4atLQn7aZkinMAH5Udbq7MzyKTufcjn9ZCNpn2C7R53gSt9RwO7bUjynW5WFI+Ux6iA
wUS5XrfmG/1TzbiSS0YK95ASXzlIdbB951HHOsJA2n9axvoPPNdd28njTCzQLtGBwTq43UnVg+VV
HgYJ8SBY+xEFoHZrz9uwLLCemhTUbSAnbv8AQ1MG4qfyd146TyGN/HR1tNlg8G2yd+PS11ehM7g2
vUcF+n3QxAZLU7OzbrMVoNaufKrnKtkJPpXVXqGO8w7swJjFBdaYkWYnnjW5g7qVRZ3X6CE4Opxc
njv/8Yb6bZp8/UETi0UdUJ0Kc77gXa8CIwcQn/t+9qgr5V5gST7VVok5AEfY0k+7wVTDuK/bdopB
FY3uZYHJRYRW0QMOr5rPvCJYHEJ5MhzKNOutjYlNnIDBpktPLRQT8gFyjlRm+N2uWawvWw7rjErk
LZfYxqITrEXpnKmQ9W21aqitpWkQwZBOQ3vUG3CPYz3IndP55HqaTdX8FIZC81SuE/ONYrC7heU8
zuQbI2DRS1GMjNNH0pRwohS5gpx+8GYCEEitJA4DG4Jqq+6FcBsgaS5/71HGHeEamluclWtNexL1
DgNL3vgmgN3ORuNtGZkbV9NSt9JDedNhtnSAeyYxVEcsaFgGsrzpL2T1Eu5J4NDZaKTRcYTofkTI
NFWpjXEFUWUYDogy5EHQBlaj2E7xiFPBncYvvR3h3M10w5nDeGxo663vTJGWmLuxnc/1aMxPBomp
IhhNsXy7RS0CG8uFRsOc2wTT4j7ZZFziB9qr9i8DpCRSXk9CjZriW/6InVyWMllOGPaQSwg5nUip
Gev46Kz1A+lIDcUPyWOPhW8anzE9mB+0I05JekiLty3Ds6ZzYmd5N90bbvxqje1LXvcIi0P8qE+Q
tSvNcMJWATWuaeiRO4hGdoDa1zpZRq75PBg7Raz7h49v8FyYKG2FWxz/idTC5PRp6lqyn4vuwymz
B30ZrpPUfzlGNjMfJWUpfbh2N3VuQ2FRo9ZYc9iK/t1bXf7IKt8HqRdbGGczNpOMZ6n2QlETimhh
CqNks4sYtDsUj3Prfhi19YySpO8IYLECvzAf5oXoazHXOzKwN30OZpiZ5WsPyjWMlTU8ojM9MOGP
UrTVTFxNpbtnqIRfC+cfCdPovZpttWeMAu2jBrePIxiXhFr5Im+0smjiTfI01j9d9DpyMKLEkMan
JCs94DJw2NSc3Je0c7ZezwR/FFf4vlaweN790lM5kHL4XVjGnbBqOLuSiIiRnEDLzuDZ2qL+tnlW
Gk7lEOfEvYADt01aSYIJqHR3fi4ca4A+VzVPgNA8lt+Wc5sbb5Uyv/vB+TNkLz3oVSHrbaomc1e4
b3XBBAJbKZrTULIEmwMq1O0/eN/4EFP3BVvIZV0gHhL6xl1LyrhlqKAVOmJK1gfNMIc12pgd1w8T
Kh/7p/ulabb8qpHNiSCZvpSDiOibX5fV5V4vrYmU0uwIJLkM0gw6G17KJ7etJLJpd53H8V76IzEn
GYIX/r1U0C+khSG26Vr8TXqsKt7gPk2izfbYiNwzesO+9uIUZwZFnucRYqhV8gFEShaQJPAX7y3o
9bquWJDznsCirIGDf5VHxH5mykwsFuJ2m7r+dhD6LW9qz0zHeh/ria6geS0cMiWQ6UOm5X/nNJt3
RdIMITdTJu4xfmgv2J2rw+xLp9yZjvaBcnAaK7RqcidePeMWy7ksezH1jy3ZlM04poAwZkq0uvzt
4wx5S/ySXPcGQiULa8BrPPEZ2HHAk7vOY1aPovIyp6jm8PYfY4GbEPlZXbRUtlE5EzNsFWWzcR13
DNvePNfr8ukUxcGPQW9xr0DfLusrarwW9CUAcCcddt1iWZt+7RkeMcw42Kx31OTd3GDidn2pR8cM
/dwh3Q8/iilFKPSWT05uSOtKAj5nGy1neV9JeyCe2ycKSRkXDag3Md3e/LiMOjgiQRebgGFeVW0R
e5KsWFiGnN9Qedy52OXa4lE2qUdIhXF1jZZ1Mfzpn6OdzHsxC/IeqpjQHp84inswDlkwsZQMmBrk
8zL8eF1vk7aQ98+rmvIPLvLlREDIl9Jk+mGp2LuTvdyzSch6jubQnrS38UhGonPTYus9Yt2V21R6
KUa5AqR4bvJOeP16Zttbi6DPhFZRn+VISI5qtrrn/1laBDtkDw1JisGYb66XwdYD1jH/GpzLbZG/
J8xhasZDxF3ke+xAtxNNYiGvxTZJRvtiOLynDTzt3sp/MMJHFW5CnTIvcGcZAZd8abvBOUBH2Vg6
QrWem1vA4HxJBjU1fZw0X1LimIIxGXr06OE369t3lfvJmSixcI1dPSg7LhUqjMCES7IzMFsPVnas
8FD1uo2qzRGd0OGmupo+7VbrtpPECIw/9kXNJL+5KcFS2VHP3H1WQHvKqatYv3bqfs+6QmDnsj2n
7KLezUJnSdkn/bsxOKp9IVXISGMlNjEm2DT1OdQyfkm0q7o5t6M6GL1XULWO9l73zxVO4r3VFDnO
DU0j08QitbvJr6ss3zRz+WWKxa+r7nFOsMBl3SqE5N1HYBrHYgnNsqPUn8UzO+IvS6eRtVolB4tM
uXWRJ1npF7tj654hVsDU75Ra85GLsUcD1jNxm2tGg202IXwrygumG1luojgK/1To+CQNZb/1auDJ
mWdilBZbPzIOuWo+S1Bj029arf2QTLfDCa/0Jec3iWpojRtcghkZt9Rt5mudffTzb9sz7NB49MEt
4hFTqf13iJ3PbliCzrVu9kGdAVaF4GuZ/gt57OXRbnhhjfjOnNSVRLQ/teg+xMJYgZTY7QjLjoSC
dir4WltnDVSRWFEWe17o02H6uhYY5qgFkvKMsgF6Lx7LgIyMx6nNylt42DEjUE/GEMAxzrVCnIYY
cH8zcDooD6khrwUNhGYRoCW2th7NTrvpM7X3AcgGPXbjTSLA6dL235VLqYeFrTPpSpfjwgbtLikt
78XN0ZchtieQG9z+ns2M75Fpx9Rru9uIc9IAAjqGTELSnfHLNurTzupHTLdzvmxL4AqhKiwamKK+
tnwKZ5XrHOC6c9UJGiK3gStPgYXIdcizfNA8d/Ykfh3xnU3d/DUwP4xsN+cffxAOO5t9Lf07cIeP
nU1yg2veZ//43JvyNTekGdxSDTNnesbCbewVdjrfH//gWF2zAN7wq4kgm7UeIvXgPAoj3qvBDfhj
OzRVhhqJxYScq33hHBf6E+RPcJ68rKrLXojqAZs6m7+OivBSGxjyyagIqyTG8Z5FsDWYLBqYhkqG
jcuiH9tYPUlKEEskzJ0ZkcTlbwyNAEU7DRycjTubpas9V819yyHvNtXO9OywHQkc8onPqjJ5iufy
ZLakFYBDHtn1JQC1Mg8+cFzSh/vimwsF/qxvNVGl9bs6RV3v67oLfaNFn2GMJ0DT3vNq3Wi06ole
iNQyhnJEalnh0Fl1WJMsGxjufEUBRu4amz1O0kDXfyj892WiXaqG3j5zi5+4ny9O0b1ZgDX4qnww
kA9MhDaQYbeEuy0BjugwXttzRVFYvhWsV+jkX6AVoak5Y0qMSBGZao2hAuuS0MXmezaLp37mLROO
OFjOgPiYnvwGw4Aev+eQpDeN3vyWNXaElZghQs0JEBbpbVS2IvrbBPgZU3opE/1rzJ0apklHIEpv
nYg8HoltxMswJcSJz+unI8ruLVXDtJs1xD8XUSikZtwPq/YBJnZbwdGPLHsO8YHMmy5TzF/zo1X+
FJm8Gyp83yuU/2m5JlYcemJ+rnWWBIzhF62TeaaQvFhyfZm9LP0cp+phpVmdOwTqZtrmk0Y75LUn
QNwnAIJE137EQm0aHHuiwTFWuI/Idjs2Z3ajTLc3Z4zBsyjNbrfoiHe1SxAe/WoEX/pQDJxJ5tpj
50rB8rNhNE38D2+46xuuZqic2BXuGQ8cmkyPltr81lrO/ZhN+GoS544z3m/BU/SPk9FTZ2LpqOKR
hE8itczXkriFmMGfbz2ToXccVnFMklspYM2SpVGHDlCEXsWN6GnvGgtRbLuQo+fOuH/WnW4Si6T3
56yWEbds6E1jf9ANwlumvfBKikievdTbDWvyTZpjMNQsONU1wxbSrjjjiti99mj5eS2L3WjZkcUe
IjPEJ6Nv3xIisYY83iZsh0x20oZckMmvGXPK3uz5i5Mf6PGDrnS2SmFpiof40DnrBS40b5YBfjeP
34Q2HYng8rLykXJzjjKmxAvLBEHJCnNHQJilXQeiu8UUbxuWZDRF32DSW3Q6YwPjNHbWoXHUQIiB
iYpbkrjHj1kaXUlKikg29pTuK4UTYLFIwlA7XWIYzHBWKSeQRfnHLqy3yV3v0dyKcEHbd6rT1ME4
h2ut7DZ51HpSFpn/rMvWFSs6fdasfw1J6yRX63dJqk2h+KDs5kn4+bOyj341hGthPKfVdDczNOFg
7+ioCHhe/HTYZnmOLaLeMWpkex+u70Z5PNlkLPvbqs3vzKJVLz3lKQdkguCKnGLFFhH31dYbSVgh
tfu7p3BKu/zZL9Sz18/7dPSYk5f+JVNee27FmN1hSVL39bScFkNR6sif/+Sq+59Nov8Y1QwdWP4t
v9cAOPYvRrXGn5TMKx4NeJ/2/YpZmj2xasx/KrcryNqYEVLTanXPy9QA1saYMRjbuWDUu/0ffpL/
uiuOm+/mvPM9NDygfhhx/8WumuJUd8pBrwLse/0fn+gai2CMHlh7QejdU1tq2g+yvXctxrp/9gZz
jhhc9tDvlZP//eeH+f8+bnzc2B7/W9/lv7gu+eP/z8T9fwzHcW9wTgQ2lsINvsD/67rUcGOzcnzb
V8Ua7bi69x+2S1DJgv9ASXZIdBYAB/7ddakLwitYdMXIDemWv/d/5eHGSP5fPJfIwA4/GYEXjsl/
w2a7bRT/J8+lp2tDzDZFxIxJ2Ps6y3oihiHJD+/mzE9GihDOqgq1yVfeJvUXfab6idv25Pva6O9s
p22mJ3BJhnsps8HNDkSUDtNvQg5tf6L1mLZ+6TbjoS+MvD8YaKpVFLcOzGbLi5skYEiRSPSHohpf
3RxBjcAqNev7VnW1HtLAJP47g4Ua/UuuaTU/e61u5z/MY+D7crC5iROKqiz7H3K00vvS7IndhM8/
pz9Lb9wMFE7X+YdstWbrHj8SekqS6xXGx8xyH9NELVRYlUKJY4Kgy6twCXy9uUiWMF05fWf/m4W7
C+U4qctd/igt7dyZKUhGE4sRqVG2RaxgyVqrkUC4HJDwGAB7r0J0n6PfEAG4WNIU8EuR65RwX6w0
eQNs5R9V6/e4MMgw5SPl7Cq5bkdv3ajGnJCeYheTeQJl89Wqe2LAmI4sSM64SeLT7Oft0fUY4r9a
WqapHQu0/UalzFNfVY75K0bwHLvqkHPj3tM2yvMIaQKDNhuLByw0VI8VVq9DbzgFCWptp1/7nq2z
TZJMFZS58ZZQSpCsXyOoWPqTWbJ2yOyPOIhso9fJ8pV5S7pEtcRJtltW8GMPrDNJc1PEfv9l9Lq8
M2Wm3EfoPkkMFqrj9C7z1fgw2nH9Q/mA3Jo6VpAVyWWWbEr26JAeyWGt8+Rr04uqBuNAT2X+LXo9
UbsMh05PQ7g4Cb3tAvTkmzBeym4r6fNsZ1vrMl6abKEV0QZ/ek8dj9QusfblDiptV3xm6dKuO+iq
tBjZ0FGdrMPcyqekzNDHBl0Q1qVPce7+TbG1639zxOHlOUd8mw/ERPvdXbHAaDHYjGWhDDOPjqo1
7Ezlmq1Juamr3Nz3LnMMFbhGlotDI5bU+EZxd1lI1NhizLZiHEoWIQdbuR9cqCKlaGWr4S+dd4Y1
wjOJfgmmbqqradd7PgtSDs2YR2lsFGZ8QQth1hqJjpdyuxJNkW2RT/v6y5fzGB9schnc52YZuvQF
M0MvZlQw4k3IK1I1nfhgtEP/0As/Le4GD+GUFCchCuyP2I70rUvFbxIFOer+pG9Ml95Po642S9c4
OPVcn/LM8YiJnLqdMffVndfStSILXWj6FWXSmK3PA7kmnwRUxSeZ6UYUu/aEuE/QMuzW/AvD68Lo
JfcA4N1G8AwL2LzqZz9SeVIx2s3LXcZCLdN24ToU9swGq02mNYS4zIs6GZNXLIFLuvLVYyznMtsZ
eXzzcXwF3NSdOOMyHAbKOVYkG4fSn3+zzIrvlkZei073nupbBLMoXD73GgAvP7Pv8I3OvA+d4zv3
ZbOYV68wXPRDCJU7wUl4nD07x4ArMxKhtWmNYn1xXoTdqUfiofpjQbDouVu7acMSvxMydtZ2Q2Em
CyqKOb1ZpUXVPbUme3Opz2HKCLwTu9aYU1ZZTO8kvBFNku3PakfI1LRX8MM/jKqhmTFSi409GioX
SYAs6xTnUGNKL9QZf2Alo59mH1k7GEWqXcapf9AHSrJs7EmnqGYCR1uFYCRzxwmWjk1yA9X2yoBu
DP1sGE9Lt/jbgi016qpSbJxpRY/Vli97YhBr2233NPRLutdE6pHuqQsKZ2OJDCuXyCaafrJSJuxr
Mifv8ZqTOE5YTogBqovcZSS+rWyfcxd3rONgPJ09J94p6Bq44anQUtJEzpnW4UTSmvQwpQ52+472
P2C/Tbu2SfNl2H4Xpcs8vseeOz62A3l5Y4wlTG/J/nOJAzRyKzmJKjMQqYVPzg/eFScr/sSKtFXK
IL5VHnn9EquSP+IhLtswZ8JlGdlbbdA7rK7Ot0Tb+/vEcGbidV3jsqBQEBppOCfLm5rD1KXNcZDw
po2uD5XD8I8ry97W3VjtLXIKw9ae5suI+/S4TLa8xHUid6ZmG4jVxCmvLEBu9d5sD06TScyo5bj3
1fDl8hVuMdoZT+08RWVZJOc8zqq97qzmyVLS+ygEohVDYUAFFvNQCC9yIJ6HIvCh+Tf2zmQ5biTN
1q/SVnukAe5wDGbXehFzkAzOFCluYCRFYQYc8/D094Ok6hKV2cpbd12bMquUqGAEAo5/OOc7BdCw
xdv4WcTxSK3nVTSksSqOmHzltRVBoDfCgDU/WkxEYVM4FJ/IBL4pGcCta8MUtwYgOJIVo2rnmMzl
DZFnN71r3vU1fajMEyZJuL7WZALKHT5XpEap9M4GwAiP/uSqDQqkaRWq8Q13LEdLLGvsj0YbJOgx
fYPWjDDtfq2DRN6ZKcNVQRxIzf+a3W3LnbuNhrpGzlN6iHst4A9BWPEF0sapBR8G1gJZPF1i2V6y
JeUpbpuKfGojCbJ6x8rBvalCp7oQ6Zh8HeZQNhdwBpJYpXwJZBdb/cotO2pjcqkHbUEs2DNTzyS6
XMfjsRM+dV5YW2xjWEb2elU1TeAY2yg0kgodF8E4aQ25p8domxGK7GHjDbqZ4UESSXO54DWpVcDD
RGOOx6Fzgm7dg3LsLj3HaPJ3XC5O8CKcbiKF3QtV+9w2Fto/OAl8eQsf50rZkorQPmdVPq1df0gO
SaPia/Y2ETORKLtPVZGx4o9nae5MVyLm8fsaGW8xJPm68/LyFmOn2hRpYJ0S32m3da20Qws4It9s
m/mQsrbcDHKRProaOoebon3smy5at56siTbt+qNBTubFHKn8U9GN8BQy7ZZvA6Gf7IpKBvzQk8tN
wE6d+PbsAZwBqVO24Z5JsinXSHCSk+GGyYuucvlgdHowtm2rOggNQ3uWDcyO14hgPW59f3psCM8+
5GWa78ZhVu/JNNlrR8TGPpzdlyFAs2/SQd94feafebnT3rpdybHBP8jXJunc7ugncWSsgF0yNy8F
OIfUudMN40mVJCRLqcnw3sRIDCaKOfeBhOSnIJjaO6RaPqGDUeLeNKKXu2o5tEyAhsMK6XK2y9pB
tecaOYe/GcNa3A12kOPtNbIi2c+ykKcOMuDzOPp3Vh5515rqd+dEHaOFKUquq8SAPTIS5aw3jFHJ
XJYFyxaHJfLz2Nv5KU4chn8ssk6S+OO1q6qYNY+bHcqoFwJuhdfde7EzXuCLgdtjoEvHA6H6o5d0
2FlU5fDAmF8Nn0lY21tILAq7eGrdCQND0Ps092k5EhAmynEg6tTCcNMCEsexzxb2xpk986mTS7xt
Y2ngh/hInMfBq+y3OTebB56MfYHUfM74ALsUVV/EGT5K65g4iXUfTZ44KfLTPuXI21/TegrHTdiV
40OPKO/gjvnyKCc8fFm7i9MUZs0pckbztAhVz1L+CX9tG9q8mPPZuS+stjq3JxlnK79JUe5ZM3UM
BKHowfWt8GQDBJt3M2FKd701CGZqzFUxm4+jt6bWCJpn9FFxBWW5tIf3EbnOLb8pABDmBAx5hpRE
Mx1b4tWrqlahsmrq6WoKzDF8rFL6sauks3qPuZ7jMZGB1zR095gbYn0yjBJ6ii092WxwNiLSpEzh
VXzMFWlCkmde8Tzv6tFQJ6s3iQwLc4kPCrwHw1U7HNxi5/Z+yixIeOSUe6pn6oHECHUSBo+xiYND
beVHT1Y8kOkL8I5Xj7wvvQ2HvuHX5o7Cw2Lit88qfczlUF0YA0rNAY0lWaTjaZqVf9NUsA/ytIlW
ee4zpx8GDBedgh7oEn+HMI2awjLCjdLJeaSQSLhRhsYZkfiRRC3nqFT+GZHQTSf6itw6HvroVD8H
ggpdc1dvxhSSha1C/+igkf3CDSoJdvfGtd0O4nM7jNEDvtiUDasV7JEOOicOU0LRDbQJO4MZ70vj
kM0wBr18MTUWCHY55fg2NkToHezamCJapRGWaT/RDm6szKmTS6p455lZvzmfDb2FQM9OsrbCINEl
2WMeT+N7aNk8+uLR9LJDbjn9EtgX8JsV2hWHqh/c5w5vOlohO/AhTaBOx9YvszHaTL6tjlAP+TyM
GNnFes4tGOcmRjwATGlioIUIHGL9TOlpufXcMibyNYz4Crs5ldmxg2tlIzBQQ3M1eQjCXhhIBWIb
MbN9i51aIvCrygEjl+TRs/K0m3ts8Cc3enEJkzVObHPc/MZwez46LwwBTKSd5DhXDikuM+AIfA2W
OaKf1jGCY3vUOLmU7EL3JguQI5Af0mjUESpzg5Pd1xpHSx9gN8tn1AVbgzf13juqKC89Wj9n7cFh
IV+2n9lRpgmLAIaDEHKwlkX2RQQKhakpzm6a1UYgq60s4BKrHEH9wUi6T2g+srPAtv2tnDpSsBPf
vCLuLt7hg7QPIkjqN3NuI6bKMlq5pAc8AoaYt5pN0z4wAr1PioIHpkso2aoSoAlXUT5mr1MfMOkt
pMwOtpmJc28s/G1lOk9ZrXq++aabn0V1Y5yFgxi3KkWkn7Lh2SQFPxaSv/3ai5w8zIyy4A2VmINp
RGT+Np/yrGRAm9UHQ9XtlymbyzNo9sGrZoLCGai09DepOYOrs9D9rJisVNO6aOeI3G6bJjAxpd4D
8Z92eFRSg0V4ae3xNLU3eWAF55MV9nvX8MX1ZBbzdihna+eG7Se3nKadmznWFplqfU4QNXfeXIgL
lsjiFKaJu6y0au/Jj5nfzqjVXmVpkC3N4HM3CsDneeqJL4Zu6/OIGc0tqkYLOXLlsUKbXDZrFk+b
Vae6jJFwBBZC2JL+nRt+p5ZdYDijjgYtdSOnms56lMH5AFJ3Q3udHt1INu02SG3/om2nZBOoQN2V
8A8f2jBMjwWmQ3uTU9McEZNPLFoE5tOpSjYZco3zaCgHZFBWemhh9rPqa/VW93F7MjPPC1BoVvoz
ZqAF2mH0Redfsfwp2rPWMICpEwMGtsRgBeqSsL7kw6RWzSJshdrIb7+ToP8zcWTiyKDuNxPHsi7f
3sqPVm9+4vvQ0bCW8aHDWA+OE/RqteD1/zl1xLRtgu3zmBnzjfKWQI4fZu9vDnE0t0sk7o9ctx9W
b2H+seTAgS60aZPg/P1bQ0fyBD4MHZULZxqeBfx/5KAMsH8NnPBmn2jQKXypcQXO5zm3TH6p7WTi
rii6qjoi5IQbzs6E3nnTjhLMxTL58RtDsEpOVEYJFYsCXVcnw6KbUF4x0QkuUmE6FRL9WkIOslmy
faUenlP6RgS17X0ySMqolS4lDpcjrNARHG4uC7ejL6gav3oMBWeJtDeBRcZWvYFjO7LThKNojjiv
BZjxzrsHAlTSjUd+ZLbFCVeWaPtdhzWwu6ujpMuuqfM69SRtlYmtLtl3AGSIEc/itDf9F0apeXJm
qwhoHlPP0WFCOpYu++MwJdM+D03zLKSrX8xxrVltma7VX4PIWMxttujrOwUjSd/63WC2V9rJs89G
xYjv6A4CobqZ92aJF94JX5J86CoGJ0JzQDhELuDq9UZ29zOMK/57jRClNapmQwZwtcPvMbkr1XlF
vyuE8MorgHlmhRFZJ+7Ot6fUOLR1LrObMpFFvfb6CtN9VLdK72NVqUMD+d5ft8w29YoaygETlKWk
kY+MT54IVJpOMrDIwh5o5L8S/Nt0bzZHbnGpmSHCn4ib8J7QWodFvCeDN4jeTbKXY6yHB+RpsY+T
LoSTSLS66c3xS25G0j5DrZF576gwo+TJX9JWr1zNBPIcTZR00DSUIAcjpMnyLGcJetMPmfZ2tleP
rzkPlHDbFgE2wgQgwa1RKkwcttXb6PCyVqDhmZeECk01sLg0eV6v48piqTszKHtWRVzczXkTyk09
hv19y61GSmjSe+wn69C9dsW3ZYztLLkOXjrKDX8EjC4syTajTMTanJLeehdLtBhoRQplrtPIrK9q
d6CGXOGJGQiEonFrNB1HgTZsHcDHQvFRVWWxL+IJpJgZ0zAx5aBLSs1Y4H9Abzif2sKjtJ5ZP9D9
j4altlFc+OklFbBOdyQATw+6M/UpcgEbnOVKjzNJtF4cXrkNmv9N6JFzvGq1Yz0TZwLQdsZO8NXs
tSf3ZmNzw5gVXf4pAxVrb6bWzG5zCJXecRh4Cux7RHWMSEN7IvDCjpnjZHGiNhhOstvMHVyGnAEP
1VUY10bJgIhUeqpyN5jRQqRkypuEP9ORNG2NAl6x1yPUR7uIPJiNeYcu0NbnuGabzYUqwbjhLA4q
eWxq18038OV6LptAG90g6emSgHKvN2o88lnExne0q/g4oBoDg1fPwwOi9yhHTS/SmyhiArGhOaiq
NaXDyMitQ0m6irDNE1oajMzssjwzLiCcsu73vIp5VpXGwCosikZiar2pIbp31PQXVela9xy34R2r
QdhSgddh7hRBMNj3hDmbw55B85BdxobZIRANlqJnxnsv1gIJPP4zg9zVpx7eAEXGoNOY7yORipsZ
bcwLn/IwXI+lY98kbQsVbBiEYdz5FaYT3rix7YrCe7GGqtRHe8hthw88x+uSEJHlruMa8t42BD4u
d33BcgopU0Gqa6KtdMa83oxFfWDY3ze72G1RSoiWuUiMHAsowWbOPaGfRV4W5ySQ2PJa6IE0rAY0
lFrZY4u9uxqN+GWulbrJe5eTXIwOZr1y1gOqGDzrX13YyIeeU14/5t2AN9UDjuft48pW1kXaFkAE
JSy9cN91wn+aCIS9t9F8ZJfJYOjxgujSed46bt+767wvPLTqVOh84XPT9ddxnzDJWfkMYKLLode2
OLFUd0myabQjPnXadV88u0m7x4YhSruTfDSarjdK0zsVjD4uR8OU8WFwaKeP9uiM/Q6wuVFeFqTo
MtSUjI5VQYd8FgEBIc+DgveVSTndqp8ObrmFPZnKKzOPBq6doZtyU8s0jzb2BACHY2meMc13LWb6
BgCs/V5NkY1BAUPvDHOkt9JwJHybUTKKUjNKq+k6SmBEuOsAn3qHxmnGTcn9OU8ufnkRB5Rwqzrq
0BMw1w+BaKRESLTrOcULcKEIzK5faT6CUIIMrIlTRzBfD4SEqzzUX0Q7QqqYzKa037DJmA9sZybU
dZPqk2Bc+0YecLD0CCndqzrsJtRlQ4ZN2k2r1twMaOEikpwLcn158hF0kPRJ3l33kO+nPWtwno8b
u+47EqDRwOHsozJJ+okkulTc5o5H2KQWjIu2I0qlBSI4qvkyaSJ843YSW9Nqcu0u3Jcdz7M1gChx
Y3uxSxZxmssqZOFozNZegYxggoWES+Fr8aJuTxKolz6lJREFySoJk7gXa+yjiC/gRUZgC9d+kkft
e7wgNs+blIgKd1sGesyKXaAMr33x5rwY8dVyhxXshmLbK1bYZkXxKcmSER1nPntOBGKVi6uPWWJJ
M0OnMQ3BuEWmH02nYgxc0juiKO/P7aZrvLPGmAZnb4s85sLNUW3aDADzsRu3Nk+5BuJcEHj2Fj3q
kvlTmgxtSC73ocdlK1dao+pWiDqtfg92eSSoOu3oiY58dUPOJjH5bnTKcmk4z0xApubUW6buroai
HmiZJLre+lELqdUF+UJCLBolwzmPWD6l116blsXGrwbXxWJYl3N/rZ3CmO6roDb7z21JG4VUtK5m
mByQ2+PjJMKKTQmtd13fqsBF5oHcJ5Rfyxqr2jkUWKPY2qrOgs+EjZfVlvmZe8+O3D/xwbnzZnbt
4lW73eJPm6sx6Z8H1WRgGqIgnBbtlWOfxVQD6f0UkZL+kvZt/loVbaAPWUkA5MXocBsfAzMh8LKA
qTpcp7lGPYcJ33XQcJdFdD6F0s7PAtTDxQHSxdw+MfjindrEpdePY56ouzrvis+OkJZ4cHKLzIzC
m2p7rwlbjw8h/rEexmLRVxwpIjM3ooeKcESDHRv3WZaVw+3ggxE3uH+rGK+gHcls1beRxS/F+vAW
QVYwfFd+/Kf1+Ye1MOx/0/q8dHXcxl3zoflZfuZ78+PIP+hT2GYj5YNJZfo0H997H+X8gQdFCFPK
7zy9n7F55h8EOywwc58f/ci5ovtRgiSeBXRF5Btp2P8O5woq1s+Uq0W1oThKaKLIbfXFnzIyZ1YM
RZriwy1S1zozKnd8cKoEdukyhF/P7dDtqOFg2FSLG6wt5+RlMAf3a1XhQfzpk/sLIdOiU/oXcOvb
r4L4ZHlXKFBsJEIfxR+FPzUGGSQcxWXYHJRw5o1rxN2BdFAX4IgdtTfsaoO3isr6bxj/i67k55e2
sQC6PBYXsKFrkRfy8aURbxhDI+dy4xvRJ6+1sIQU43syejvALvJvXuxjv7mkuNIMKy4c8F8bGc4v
L6an2lGUTnqDI2XaTFH3IjUE299/mH/9IvTHkNT4jnm/vAjCiTrMlKFpE2PriJWw53yT8u73r/KL
Xkegx3c8rhQBJMImIGH585/0OrrpWwzAHW67vrxRxgxlJazufXdmSDp/Tmd99Pr8Oqv97+fN/54R
yc3x8YIxs2MqAOLfBgRIjtLHFybMrjbCFuEvhH/gFR0w7mmXskl4DLzUbncB4DYgD6X5IhdH8WiU
PvJUGhZQpiXiGTJolkEUWUErWQ3ewzSxeEXX7o+PsewRTdjCwFpg5JYxr/JK9Bj7kTauvYaVfIsY
4p5HQEyh2uMOq6FYB8eqmObLaWTecCQyK6MQEkT5rcraEO6q7/DQHn16AhZ3td2ptZ/HxqcikZ/o
16rwIOsOdyhTZtfaqkSx55O6oXadHIWG/vdX7U/fDS40U1WyJkxXMMpezoSfrhrbn9JIGR5scM2m
J8MMum0d++7fvMqf7imXnFoFmZPsB8nw55dvYBuPTW61VrthMlBt/LamwjAp4OyxN8G1QF78/btC
1fbLV4JEkGW6pFwOXMqjj+/KgZitOiYAG7INuHJdIdFCVxDhNE6IKi2B4U94b37/on/xJh0IgaYj
FPHTQv0SvMBUF7yhg4jHTbtrxF5MKaOGnkX618UEFP33r/YXFw6JHemrluLEZnz08S2yGp/LsPS6
TcCvtGZQ0TM2HtXu969iLTfPh9PQZ+LGteMMJnHacn69cpYGA8zBtaGVnD45yZxTOngap1dVxt49
QoSLGhQy+1c/8K0N8yhE4GT/ufekfairGB2J9/2d/6fA+AdBnL+fru7L7KX4r7vu9UvMhCF+a38u
NX789Pdig5Ep8ZNLScDtzdPze6HBf12SciyEI0TbCWehdv5zxiqpM5RD3Ne3dFXmr/+j7FwwnJ6w
OGCX7/a/U2KIbyGt//o+ccQwqEUXbFLvLA/2RT/683kT64oJPHmN6ypg9F7lDvwHP6nXDT4INFS7
RHj4lK1H1ebXtf1eoAEFPeCeHP61bdk25+wYlm39Ev55hRUVW6B9yTFw7g3pp1hHl7CrH3oaY9Rp
hL93w76vm4OVQiorxOtkhmc1E7XSRvNopD6g6Vx9ySMHdwDsS2l9dTBVYojMcTwCvdsjO31109R5
17gH4DLOwnpgQwTDUVXFJY23Ous9tuMDLRa9Th6szMzpPkFfxNEhsvHZnAKBsByvomEZ3k1UOK9p
84LjtLzCly1X8CLftBmPmwhO8QY5X34WQhAi3cCNrqTlRgc7gb2pyelRqwwJytGRtAF1Wzu345Te
AY4o39wI1YYVthZLDtO+hL6hdkyL8dHWlVtFyChxXqeFpw5m4T5WOVkuU+d78B7bHvx6Fq0nVYu1
NPU188GjXAyqQVKle7er7xDQ8sxCx/mmsmBbl/wdfAxnKQPGGz/XRzzA1SrPulWM0Cwosc/1EInK
6Tj0aDTM6GxSMe3NeTOk515SsGmGrJN/anCLlx5pt2axM4gQ82it47jC8B0RohJEn6aw5y+Ul5Ht
tWBBW6xJunklQZshcHfNpf/MMAvKG14X70lDK539ChVIcQRnAqFvbbh3LlgYo/DXDkZvn/dkYyBE
k0LaldGvwhGHCdq2zzpx+IRl77bkwgShfqP6Q0akWMRZtl6MGUX6SbbMCgAXXOY6PaJjBfJamM+j
La2HYNJ3TTiZBwzFyVWVnqRRnqkgebdxfAArYNmxcxODDnVJY25DddcnjLqG+a1Om+xaKM2IuovP
FnMVuINmnVe9sRm6ASIAor7UwiotreIL3wNj8dUiPrYZlQKo0Od5ll1l5CWcmOm2jGzUxViL/ChZ
uK1jk/mjW5FV4rXhFYNMbBuIGVe2Pzwtu9//j2P5Sr8Xd239/t6eXvT/WU70t5IaNiZ65b8//l8A
vD8O/AU+/uH/0HrG7XTTvdfT7XvTZfzo92Jw+Zv/r3/4XxwN/Cv3kwZn/lZ2Rbv8a2FcFj8fmZbD
8+7vOrqXIn750w/92GfZfxC7J9kasS2Ch0H20j+PWsNy/0Anb7oe9Y7LoboUIT/OWuH+gRObQ5g6
2YeZ5fBHPxZalv0HNTr/mVhEsZTS4t85bz8WCajmLcotNmPgPCiIxJ8i5pzWL/sufo69gRW1Owar
bqQW/ukzuf5+eP9MJl96sX8d6T9ehMApj10Euz37F8+JneduiJLlmd1AdCim1sdPbhhnph6cv6mw
/vLt8OQCw0KqE7z1jw+PUM1+5k/+Z2vKUr2yBr+/bYkSTTe/f0N/fhluSYJJSQ/jEYl75ePLzH4x
Jk7Fnqzq4YYRxNPdlxMMo7/53D72uMvnxssw7fEp4ZSitvr4MoKlBnN6+TQj9F4lKpCPoZdg0Wfn
vYlYBJ7cofLOCLrWf/P+/uqFlaTWkOh8aZp+aa7BrZv4s8wnxJTBRlp5C3kN6grTT1Z7TpqLjSYz
63Iy4upvApI/9ojf3zIrUTa5TNGwn/5Sl5cxSZu1NT9VIgTLMGLNDdaD0yALYUxsmIdWFoB+HGaT
2a5UwHm2padREv3++v75CysgLy1DM7609CS//BbOFOts1uKpSyJ7S79/X2kDlyy8qH/7hXwHF5Rl
sidy6A1+ucK42CPkNvIJmGq1CzpVbeG8kfExhuHfzEuYUPx6F8I69/jPzK5dh0b/l+6jcAxjMKvo
cp5kmK0nzBwYloOR+8QrdQ6jeCDZhVwm0owFopcz1w+R15hODrGgmRxErRiCAR00LYFLm2IR1TEh
xoPb1Y58yVn48fiw2prE6QJuxcaZx7Tc9t8EfP00C28l6hhCrWECeMSNW8C4JGcVGWA9M8xegbWy
3ljh2xBG+pl1l40CV/BgS8N2ZRBCmK+KCnTx3nCkJLhMWvOJmqC7iOd5GndwPj3A0lWnX7ycScqp
MZDj33gMaR4Roc7E3UHLKQ/Q+ygDwIsivEwt2SP1cLqKfdrgjWCbfGCyBimqd05PJs4a2fkiIWGL
067zb7pQM8vLL9STidpmROX1x8AW9f3UgwRZObqGcZelueGSdBo2Rx3oyFzPwJVg132TuaoZWlVI
TM2yuAowJ/ZqnPp7l9gjeT4XDgbrPI3758gooi/kPCtvFdSxQI2LIAFpLnYHM3ztcB/fzr0y2sv+
m4Z3HGvm+WvLGQ0+2L1pJBFAh1ZI1L7QfhftL9n10riBYtGgwQHbVjTU13gyqjm9Jo7im2w4N7LM
R0YMoA4x3nbSukZjbOuhgKGJOAvV+2etSdmWN2K2v/luB5U3t4lZY91b1pTAGO9InyvbcQ/qp4Z8
Kru0hTvLXqkyd+BHesG8IlWRVh4AvO+ChHxy59a7zzOmGxH4R3p/CyOAG3PxqYu/KRoMjO6LwMER
ocvkpu8lq9zYdjuUEBkJL+gieu14qCQ6RqLtffZdPyEXLcX8TVaR0CSjsei/Ky767/oLJZC5sr6W
WtbJ3kkmtQAdctMoiocmqpMSgDKNKzKOstLQEWzJS8UkhIW6OvpVA5apayszv4x8MzXP+z5wzD1w
4vrrMJUDun1Zeyc/ckJ9LK3ce5R1T4xrazvZe5KVIvyqR7Qklw36r2hVVxCNr0TYG1e4XOJgj96f
IePkRaKiii1MsXfrMZ+vg1L1NzwWVHiFEoSxE+Ls5PNYtolLP2N6CsuMPVt8GGIYy8dIsIzZR7Pj
yYuW/C0HvI9fg4FQy3gUqZpFLhXW7ScHHQrF+twU8dYiFwtiCXlBYm8Mo6tfwygdIReGcpzRRqD9
40aCQIUglQFR+ESWVV/vWh/j7cM0tL28ZycYBFdx27GI9SbyD55Qyih5TwaeGX3xc2gNbw1AM9zX
bOUsi91kl4sS9KPlswYdud39U2JWDrzuoE38FhA0QB657s12CFCRNXWfPLAwrIEDxnWE/36SJcFv
q7IM4R0SDCLUhdGEWHOjiLy3wkqc68nTGa5cx4CLVQx9dtMoByeJBVTHxxGNIgEZc2/D1kkaR9MJ
aXGB+gJQrLbq7MZCTnHd1YAnV2PdhP6mzTT9mY1SDSqCiq2vXcUHuiMiMvLWBdmsGeSuBVqILQFr
UD700SnnZGnWE3lk8V7Ty8erGHJEumfdHNyECEA/NZi+zPVYLOM9YrcCzMq5w2MIbCzghQKKx32A
SemhJPaFlVCYY6j3y7kedn3ixM5OGHjTVqLo4mIdEDCGvcONPzcTSiKO+WS8tuxIsVRlvBdjig+w
68dF2CP7L1R+xUiHo90Cw/6JuObw2Ws7ECoqNYLPJviSN3Z3/f2oBiANbiSS98jG+riOmrh5dgzT
POkKPNfGamPkIF3XmtF2gMf7GSFdjjhJJa5eo/Qz1Mq1Sv9Z+ezwN4VdF+eADVpnjQeoeWwGwhgm
T+WvkRj0wPOjqF7bvDRG6KMEIOixKON95IiB7bYFvzA1bLPbeUi7+00i5/hVubkC8jFlMB07iazI
GB02bLiw1vDV4jsLhcpzNFr2Q2cawxsnFPhX7Be+t+ExZxF/4NYCHQ2M+x1o95ksjDlyv47h6KF4
4GVYaVaEGWy0WbPhRdBSGOhAOvN2FjbKxx4VCNoDakXmy2rOSKgZAsvY8aZxheazn7Zg2y2kNdpd
sHBJQSIlklaBHJJxb2XBq0mHS1TbA+Qy4UzXk7LF1y5O24vG6EFbcQUGJPsx+90i7UR24tYJLkvC
SKqNY3vBvC78eSR4gG1NvvE8Nu1INaBbr0p8kG8SHXK6tvsRHc84p+HblLgYBVs/kiiwJ4OzUEDP
wnkzqfIyg5MFZ3ge9GvNuhN7vdVzXeis8heS4irGew5lxk5OBTAddu4FAlKTWQYQMQ0Ujb9dA+7w
mj7dpnnZXURY8hycOk2R7CojSJ+4ZQprPwQFllS2yKgyalwOKXxkrW7lN5H9t1LvP7PCfyi6lv+9
c8WbSKTXbfz2oXNdfuZH4+qJP5RjUwczD6QF+VmI6dG4+jQ+S19qMT3/n7bVsv7gB1zJOcYmklKT
5vlH26r+oJWlnVh6V/4KPeA/m/YfDeTvAnd+GTor4AGCLkExjyQNSFFtfeyMjHzuTFJtU3BhdLUr
zwTsPiClPjNaBImsS8CmVlEmLmvkgFtGQdEmK23COPKkxArS6M8/fXZ/0eH+shldmjPKL5vVFqIx
JmjeLx3THLLBTxn0bafRw3vSeBJkRuNvIksP1/C24n3vxP5FCQ9yzbEePBbCNW8KCMj3v/9N2IB+
rPOxMvlkJfHRLCtK0Jm/rNlwBGR446A2kIfKve6x3FdjXx5RrVrnCBi+RHVGVF/NKmlN+KK1Hwmq
PPeQGm67PsDvogrrGlHakuYq5ZMIDLWvKDp2M3PPCTHHDs5WmxH5DLiidcNx1xC4RxFv3laqfUNv
E27LrO8uyAf2CKHIo8uyAX8CPJYBlJQ5sWt1XF833WjcMpgsLkXuqnO/05BCLRJJAWg44ivgD2ef
w7I7z/Cwnmy+E+uyy87LoW32hOdiqjByzHG4qXNMjuu+TJ/5RSRq+mj60qNox7tiAIdpbCJf3fB2
SV4Y/dD+lLVOtYtlPr6kPAJ3Y3SZZR45sqZ8c430s5OYl0OkH4a+JWfZswhwKOJTCqT2yUs0LElc
eTeQAjARLJIWH4DYBQR+CemomrZDUzenuVIzLLxg3KWRah6KYTGm+0VzhKxIdm7GKNif0NnFI5ai
VSEwSwI1u/IHVExe28dbBHwO2QzJW155IxWIZ5hXQWcMN4OVYDUvJS6KlTCndyKmQ7QbJBWvyh7q
Pk7KBqVR5NT2SzawsTzjq3thWNHi4vGtdTrMF45THpoeuqrRf0K48+S4XD5NJskqjxoyXZ381Zjq
M9lEX3nkPJdV1G5TXMErnLfmIWwzEyN5WZMq2TiHCdXthpymN9+DluhbCqVJORz1hArM6xWsHFu2
+07FetVPsAeVGs7NxI8emG6A2EXFu4Fp3G76meqhlK94qHfNaJnHSBCqHCPyZT8msnuo3g6Rp9VF
hJj0YOgJNkjobPXQQ1QbDHzddLfr2onerUQfyql4Skk7WRG52h60prrDat8SlqPuwrH8ljB0cA0T
85nr5etscK9Y6BOOZTBwOZoI47bpqG+DrgZ3Y7I+k2WNdzWbaDQ7D1BayLbhGlEaEVFz5z+QDMwl
rQxWE9o0CBlpyJ8JYtO6Kp10vI5lW+RrUJ363Kob57rIiv6iaId6+SbXg73lIazUuhPaAGVrODNx
pc0QnQMt9Dax8IZNAcs4Wwn4A7FppjdG5ewNSLJwGVJsjacGczFhE27qBOeO3+sIhIyDDTSmYnRo
33WBgzgYJnCzIylmHlsFqPc3ZgnC4VCX9VTuXAzOzd4edEZaq5degd4jPyh9KubyiArv3oyx77Q9
mQVt0AXrqc0C/G2EvcxqNvmrkT6T9qBup4TNdziXxU5UwsBfVdVw+0rxkmGUe+HAS69rFWF9CXLX
PPbsLyP4mpN6zu3AeIdF3d34RMPeG31YILvOIeIGYAi+UAHP61IwJzEk6+cM6uaqNnV0aq0BJes4
igOs7wCCv1keiZOKNv+XujNZshvHsu0PFdPADiQnb3B773vJXROa5C5n3wAkwebrazEiX5XkESlZ
zN4zy1FEpKh7LwgcnLP32kHZL0cXuR/c8CnNTmGUL5/nihdrnET3NGcSFHFkTo4NigdPe/BeIFuZ
qNLH7gWMgXpIawrzrTaVvBix5+UEG9njdZSb9GiiIEJ16rVmh3mZaCng5seJm8zWn1lo2tEjlbSc
CAZjhbGnsVxvq8nvP6VFR5NgMaiaD4NvgR3xyeH6tESjDB9zum3hcSJ9vl8w7/q6/Y6EmLZsPefU
dRkQzEMUdYR45H0u9y5rs2R/av2rtsZHTgR4L3H4CPsxDupLZ469myKL61suhJiWYVaBLido9Xl2
ln2m8CLiYdbD61jawxbvr3uGQH5EF4mE2SPm59i0UetyYuXjLqfa32PQJxNRZN4ZN5rsWGAYrVjt
U3NQaHfPh9hliDA2g/1Yxg3DLmU6UJt4bUniFnoiCtZPvrigBmsqynBhn6hjYKxB+RSGEM+3QzY4
Lkm6ef6KVZumFI116tVwuq19Pd2yZKbboE8hJTZtivu5xnmIbry1HxGc2I9Wxn8UhSXGubgjAY/c
3kuBCHLjJcXwkIYaOICIqocE89WDI61b3vfxLOX7vxq8YSUmx0LDZQ6SfdZBZE7YcxndleUpq4aK
H7FOvvrcD46TNixws1T3Uhqzg6MBZzcvg/Ayyt0ztMIQrV38B496Ue4LBil32FZTZPcPmYVisLfn
hDgexjybQUH6ZusLtVjFHu0VZjf5uV0F2vgjm/wK9WmFJb5cXWiB3z0qOMUGvF1Gul+VqCMplBU3
tyK6HJu2uHPr3oLvL0CsRqOWd7VMbbiGvaUJrVB1uE8UhKlaqmCTGs892tJyMXwWIOSsmngURvdP
flP5yQn2PNsA3ZJH2jOXk4cDmUUoQJuEGNcWhnhRSR9pR4hvY7bWOAyPs86L2ySHL1EbcAcRHvBj
JcvlEuui9alrYekygDxasQf9WMc+IU/LiCyhUC/loggIjBv3xemJvoCFFZ2a2FJsDmn92OlcvSRK
SOIuGELOYWmuYTBENCM8gpTnCfuGzXsH81EeZo4NFKWBi2zW4+++4Zp9VdNNZNfK8mdwGcX9kFIT
omTX+wQq88VShD22+ALLmhwEYp62tIglIENh3g/5MG7RbnRqY4de+xJ1U3gZj+oRfkP7NfNAEqoJ
gQMvQ/gVTgxHHUnE6S25foJwKQiyB1gc5Wke0+RJ2jWG5qJ25J2rFYkphJFVn/OFkKOthJl+7qeW
tTMxlJ7FBGDdZtmHekcLnLcpNKleM54hlbmd27319IkhFMu9CnRxgKcT32rS0w9j63dbJj/1XSTK
9kowSXqjsWuBrF3fQWcpWSxMmosVulZzYU2XU85xdZHHGMDDdVTplIquhbInNGemPJ+yqH35Y4NI
smy4zKMoflnKMdyRNxtftzY+eio4wZsGXQx5LTBrTPIW+Fg8zEJuctopyfky0rO7Ek3pPOq+4o5t
Mge8V+dx++SbnSLgHqHbP8Sq7N8IoWArkHJkmyER4HaZBuL7UiYP+ORzpDQnQyf4rAVcl4Lt0yz4
qY+nY1cR8YDpxKHDsR7Lyum4X5tORe9AJqPLqAk7gjFIPmi4XXv2Y5ELvlt7bAQaAK3tZofOxZCM
rkhY2i4dgulDlSQzY+0+3BHmMj4j7gm3oO3i27SSsPuGtbj33b59cZulu6JfaPqtp7zp9o9/SKXB
gsx9VMwkoLQus2fckC9YDLXZNQOpQ/AhfD4AYVPsb5GiWkgnBv8ADop36RbeGdJu/m+erLyzsEqm
hGQpe7oVQJlf8Ce1zwiWWZ/wbhemv73kX0nTvkABFreGyh/0vOLhGbiNbT8oDNhdzjn0UJlqvNAI
zbu9J9iYknngn4aI1m8RXZBMt379SWSiG89Xf15V/tHV+7Gp+N/Pk98/Lob/Oxa+IjOz6Zr3/uN/
tT7of/6z/1fGxUxd/vOl+6pZvlbfMjV8/3lczP/pz1u3JxgXk/XEXBijI8wfLrb/FuYIrtZcrrlH
Busde02z/few2AKs5iFjwxaMWBR8lMuf9+9rN8z5f4UEMTgIfVzENJ73j+Q5Pw/G+GMQGgsf9Zpk
9OzyrJ/v3YKph5X4VNPY3iwQ0o1/WQ1hfqdkRwPqh6/mb+7U6+zrf6fGfz7LXiVIDCDBFdof7vgF
mjHTlbSXqNFihCM6NDaaDDd9hV1rLlyMZr+b+/18df7jkSECREK6kcTxC6wjtB+0jkyQQEw64DUs
OXIlcWeLUOo0+80o7m8+WEiVQQeDEb7r2B8GcWXgeipeCQfsRvCZA2TOW0nLfgCKjwSHpnxd/07v
+Dc/HEIChFuo9HAYOR+eueZzYhcKQFoPcwScc64gcKcLRPU+wKDyj385HsbkFIklX+K6iH/8GvOY
c8MpCJkzXd0CLI/8N68Z1UlZpj0fqOmi3yyV9Xf5cam4fhBJekKrni3g/fnQ8mBBCq7/DZGnXJpE
NxNLgPQFJ+unLvejy6rGKKK6/a8/5cfFsj6UKSpP9HimLz68CylnTSNXwjFRsBS3lZy2XdmUv1ks
f30KeEwuQWsvjhf/o2jaqLZiGgY6TNmtuc5IfLtCsPPt1x/l4+qgVyQJqEM1gRyFwcOHdT/Ndbi0
GsNW69v6KSJF6LZwZAMbfahO//hRf2r8IifAxf3x83Rekqf5yG2APHrQvQxTYdBk7jwCbUyH5Te/
0brSfl4Y1HvsV8IhOZxN5MPCGLNm1bLVCzPZzDuWEPFIRjHDZ6hU8mYZChtnc/5bvcvHF5yvM5QR
gmam1Qz2P071mV8o1YZ0aEpb9nfZCuHPaf9cuoxTt/Nc03b49Zf6N4sEEZHj8/PZ+BbXLu6PL9yU
hyoUVQOsPVbhPgLxeMLANv3mtf77p6xKIfZH5vAfXuvM96wpq5C7u07LiAC29A7D4e9EL3/z5a2K
J/Q1CEA565yfPwvUKkLVBPgZTN7q2BS+dR2TQ3HuwGx5T4da3f76u/vr3hHCNo3YP9YPRgH/8/MQ
VMqqadU6qF1oEYC6w+OvNk0/PLeVfZNzE9/12j7/9VP/5o1b/RwoXWzgBLx3Pz9VQletdI1zOexn
8lwHvzk0dOFPsbUMT79+1F9+tnWPcnwi6iEnOGJt1/+4OBQM/oG4GdJoQre7AjmWH+ta5f90CYZo
chkVhEGwykyiD18jBE2opHZFrvuczXR9mLTtWkQED//ww6y7lEAwQ6MdejF+pp8+DMx5ZnM9zoxZ
ts1GjuSw19rp/umHiSg8VofTekDL4KN0PsLhHhQeizyCkYVnLiabsamD3a8/y1/WwGoBQD3vrzsh
iuf1Tfih2ph92zHk//HDeKF1rotluQ1XFhJq0/zw60f9ZQ388ahV6EdBBf/kg2AN8V02j3ntwQJI
yXSYq0F4Z3ObBc7+1w9aN9SfNly6+BQsK186wjjy0cehTUhclbMEmwFMgs2ePvfBKfMqUn2cYB6X
be/Mxbyl+1Cuop6JnMRwZBD5jz8vnWneLKYyXG6ZX/381fK+unmSIUvOJzMl53PcRuLoILJufvN5
//obSiew192DQpXnfHiPrZi2nvbXfuRExzON6KoswzKcErd1Hn/91f71N8R2BlQZBArjNdf5sP3K
hd66rjD1dmZpbwKCnU5NEaa/0Rz+zVO8COwJJkQbg59cP/CPi7JOJGkCBLDkId2gpnDxxQ5A0n79
Wej7f1goIXcYDI58IsFh8gcm+sfn+Fme098YIZQg+Jn2JecXsPgxVW9B2Mf6xUI9QWBCoKhPd33W
xvQBlQapTm4uDaEHica8OjjgDtg+LSBoG+0Ai9g5cVWIywwiwVvgGwLTAK0W+nsclw0oRpoxpNRl
ndAPkBdNALCoFnjvczWRu2QndqHPxRQDjNp0KeRA4r4jZN8xHSQz+0i2mhQyEUqoIZlDOgt5lN3l
Ka2xw9iFCflAnGfK3PlTTHc65197+6WuB/suCKAObew2H+A7Yo4hdzL35+A4u9gnL8iMaj8RaCyO
LlMcyLR8uvYm9iIreEn1OJdXoqswg3l0vnEIGxkTWDo3fXQqssiubxcsyvPZ1AGMuaO3lqmD3VnT
dEm9PVfI5oIBzB78xTY6mnqsJiTeuNk5UwsfnmU/OZl/33RTnB7wI4XeFnm75d0Vla8ziHWxusvJ
b0OQlyGK3BDFgqyp6CiuNgPORIhdfufUzw7jEHHe9H7hPjkSlwWZ2ZPOyq+Esch034Y0MDYAL1PI
2QKZzw7Qh6JT7hmM2MpuYOJqOSZfinwMSdXWk0Og4mRnTyLNrOUsjFoL6sucMy+gu95kt8GcyieU
UcTFQxIj0cHowH1fOkOmNcBMSD0omhvNr2ZmrXddVoEhmeKB6d1QBM22ClKiWmRTlGQBVPzpd6j+
6URZFaMTRsV+SVxhKWETyqEq+2sIJzI6r1unvB3U4MrHmRDQ+Qz6dO3HbGbVGFV71F1gewkWL5N+
2I1Tl1rfwhyFl7ulGTp11zr3Kn2B/9p3962FYOotq+blTLtzCJi7LXEa1IA74HewVzebxcmk4x6Q
tPQ4LXravt9mhIT0gupahHglwVX1RHYXoEuBn3RxIxykIJVKAvxegBQB2zoqEeYtchvRX3oh4+Hv
A67dtobnRi5McmAIaV8LEg/Tc3htKZpELW114i/RvRYCOdAxjuAOh5VQ71YnO5sRHy1WUlWiYBo2
FNhVc6tsy+49rnyua16XPM75VbHoR9ZZNC3SfBNj5dTHZIgY9jkR+WvYa7DqbOj1k5ZGs4lUVNCp
yUpVlaC+tcnKYLukmUruptIF4WEDx46upj5tuyNg7uYN/y8jihSFt3itOlI/tiHqxwtAzmK+LKfY
KkkMQLtz5sJNF3sIA+SSlKlvrvvRTZKLaQj78j4sQZEcdJU7oPEspZw9GdawIiEcAJKAyhciB4vp
5e+BSEOXU+AwSCrJYyw77KScYNNAKPLGmqOFkqSJ5c1UjPanGVAKADb+SG/vQUdFORukabFH4Gqa
U+9kboI4Ugzk2HWtirdhDsJ7ExOX8p00nYwCGAEDjeiq8eyTP4z1+OIXnurOUm480QmONj3XtqsS
73aIklF+bhpS1O7RodbtmQzJnTk6DWxtlhDm3gPxFtFnBvTZlWgji0Z/mTffBarNhBhZxRh66T1E
f0XcNu1+TLywfFA6LMFAigZyfkQT/KuH+g5gI7Pwx4apSLStdUDGSsHrf022MYnYgx1m8ylgHAlX
psMMjGiYC/9pLFIb5muXouKNeBufm8Aih9gi/PKuA/eOAHMqretiLhTpVVwLUOuGRNW4cE+ZkDOH
0+D4SMIC0N3aWycJJ31MptjviHlkLA8r00Fjllq97BDeaZ+RCFD2cN/6OdEnfY0+9uDZrdLbZsp1
/JxQ1XB1Z7htX7oR05Fr3ALZGaE/awKVDZgV8KyT1S/4ywj0rYclepElB+fWYWQk3xXcEwZ8NjFV
FwE6UQPjPyXMVEG4tS6lEpkm3qUsJU1vu/MJzRIkcHOIM2uHvaWGvecM/XwAo2QvuzTuA5DDnWuR
YhPNZM8koumX85S3xT5oi1E7ZPt66s+JIUVRRvKVXxF537n5mRKEE4GmLnPnqUdvBrYq8JLoXHCU
ky43Vlx/J5pC1ChyjtTBrWnc7AunDb6xrSlxJZsgIbnb90jENCExydAcwRGnQeMFXwwS52g7WZUg
62RIEoLuUrtZ0S4kjuHFWvgkI1jVZtd6c0YauAF6tI+0l4C+sWmlzdNYYD+1DZCPpQ1cJkDj2MDS
npCzbRf0MWg0Iqm/N5aOCZQmz3DcsqAkNX7kjif4tCT6mjl11KYZCz85gAX0vmSzHh9yO/PQZaNY
aLdlqa2b1ooJe3Pa3IybEhAAjnZ03vl5WTiWhqhpZWhVG4+cqSA1ytkZNRUefvQgf3cqR1fbPrJH
QmqGav4WtqozOODcMdwXjGrY20kZhZQhbIBq5CN0w96BCFkCLmtXKbJjuK8ajNgM8sfS2bLpRmCz
YyM/h32d1mDFa2vYQ4epCAWvx1huYXbOd3T95noru5ahq3YsKF8NKPCLHkd+SAO+8z4Fi0GUV3U2
F9MuQXa+c82AOLQq4hHuQUvAcLosRcDfJ/VtVJqoUDcqkICRcwaDYFpKbLkbDHbcOAV58s9wo2xe
eXjU9cYoHTh0HZX7lga65gAcMfhRZmL4ZoRtKwdcjVHWFokPYg+NR4907aWov0IaaQipcxv7EWwJ
8WlMdtS5FjpHim7lI3NF2G37IDFdcO2SM0DyUhROIQVSCaZKtQkZWoPvCGBzKihwws1trNBVCJXc
zPBfmeolYdVDNcqNGS/QOC/u3mJ/hyAs6ia9KooSGE2pxnx6cJYKg1wDPTC/9nJvMUfkJfl0WoTH
2qnSWdoXpCZHxUVLLdE/1nkECQoGjIdYQ4ItXWN7044Ik00DS0ksh8rKQu+sIdS1Ty4dFzHsq0ZP
0HK+OipAbqs5SOFT4bfwUIlaaGa/ULY4MJOWjnFMrsY43nnolE4ZB2KHCCwhI3zF9pAHUVaYChIu
hy2QP2ZbnB0EY209boLPyoJHdA4gDmNEXWmbrjDhVXfhkCmc1kNEjjvGhqw46FgO827BlAqPApR5
u6PockH8qdzh61d8BXt+Gf+8Z2DYgeHryzthMfCBk+Mvn5uUjFJqcDUQA6W1d69RJzNiLFwi29ih
LpPY9XLGQlr2WzeRmBRjeNN6P/YxURVD4rjPM3dblpsTDfYBDD451hFh2f3BgGcFU4eN19kGDHwh
Hsk3ev0g/ZuJOdN2Fq66TYFsxKtKvm3ZADkaVze+dS00MQos+Trmr9fMtMgNPYVkTwhV/oxplB3E
sggg3wwIuZDJdhlGBQA4pNRxqI9AHizYSaBX+2ILxWf8rOCHLWzDzlhvWruVj+T3leWe9PaBWXHJ
FBVgcpWR5Lck2uxnJ9TmNJO1hnYDgfWjbzkIp2djQd2i7AtupUiAw7tliY6OPLz82XEynW9D30zA
dMOyPskaohJPZzizUcMU3ttjblU7r8qJr0AXiywkTZX5DrFPkhY2t7yGuco7DXFiCPgnbtB/6iCB
vTaFpmW6hBD0QUv44zuUn/azxLlw8uKYWkogZSM63q6bbpuQ/3k5Q+eud762oCaKvgf2VuUW6g8z
BC1NT65DX0erD7CckC++d5K8lPup9NPbiZ2ufYoyrST01qBjKQGDD3YKlxomm0BYB52ixz/gWKnq
Ley/cQBhXTv91jgwhHZkES53Q53j2ok4TC8DlDzJebpmwiqZBOKpDZ143GhdmJtFwWCbukG42zD1
rHugvam1l8LIQwSmmEgs4w2b3l9ZDD6W6G8eMZq3BgEic2lRlFyGHamWrTek8czPX2MN4DiI46MD
c2w6yyUXjTt6HuP3hDDn97I1gF4rq+P0BLnvkPBnT/XXyQulx5Hr6anb1rGZ1xDPxO+5BpPYscBG
a3XNNs3yafI1GyifohdrXip9VwgLo8GmJ8kDqlgWiuLJrVHhoOh25gRuReRqp79Ja6vkrYQn3gHo
owDi3wQiDj5VelqexoDXa1+WqKYPQ+uWxMn1vv+cdLl59LgKrsjKoCfkZSHWmaWUz/0Wh00YkupB
aty0ULQTbbhwDeFtzVh0YpAp5iLH69PvWlmdBzo0XEhr7YY36Dyp2TYRpw7rlLj0TWsp3DtulayZ
pqqoL3w8IumB8C10kXFdyXhf6o4KmDQKsiUzV3wyObs3m20pqmMUlMMJejJsaEUA0zWSv7Lid2jJ
gQ6o1N+SIW6iI6SN4pm4JDfdQSUrD0XrZQz4nSV6JqHaam+dQmIh2YDf8dtvQ8ZF7rGsGJJ94bud
7X1hjQgs04nSe1NMg0QLoCOicw1DUGRmQZ/tYpcQv0OCldm7qILBf/SkM0zHiVIQCJmhmxDdWbQz
8os6AB+0k+Q2eXvHdFimnEq92sjr2duI7Sayux9ioIB2MZk9zSYK8qb3sO5o1XJTMN3kn/wRjPRG
UW+icbKn5XFZrAHSe9QRq1MIm3RuX17VM3/IVmUItgi+lObTCAASDYMWyt+z4qgdaJ/iWQkxmpC0
GdBD29AeJk9Z6Twpj6pDH7iRpalfK/Lb2PmY0qIO8nMsF0MfdOfkGINhm9MIWwUFKD7FcWiGr9aY
6uxy9BtCQfM5DPSR8WccowcUwz0kgazhmA6n69ruqmjvNAo6DoKl6X7pcV4dl9oUyC+NZWVH2n4k
Y1DdBi3LcJSnIBh9Qy+CxvPGx2ejrmGBkqqThaUMLk1F8mStw4bMedmi7A38ynm0GlkhN0FYazYd
ADRqtzLXF2irpmkXLFb+iZJvpgBNOUO36IN4+RWqRjK2vbqCqtnbJMAXYTQEWzN4+jVokhFPPgE1
9HkC3BzHibO63bEu2Q4b5L723kqqKNkhnwJ6XwxZ+UWRV40FefYosxexlE+WCpcbIt6n77pSqwl+
ynR/PkJ0eGNdJi5IO66a78tc1OooqI2t89gmfHMzAONmPm20XZ5CPfT1MQwiTk5lh4N74NYrxJeq
8jD1125eqL0W/fJtUhn7zkDY5m0ZrzYWqOf6xfWkpmgymQ71xl2K2YqvrDmcnOohndGmnXI1zPlx
bClJhmvRhrOzK9SCE7hZuKm+0jjIqy8Ci6ZNYpXd9ccuaWlTbVTOXf2xoIxTHHwjorfnEn5c+sBQ
MUCQG7eQFlPSj0XZ3Zdu6RNpLycGLqoYs/YqjOX4Pk6FRRAHaZXs007MbTkouK9kgcwuiyWMv/sY
od8pboeX1kSp85ks06F8zyeq7wNmABdzlWxWUnfX5s0DTqxWHR1E1+mj7BlW0wVQ+ec+6e/rYg41
l4jeht7N0sCfQrGbW0DFIz/dxS3hNHzPX6AFXapa39SN9859t9ilbfBWl870kkdhtyfbITpKIBTd
WnJarX0MqwlorT063msSenN68V/t/0QhptoictdgSr+1ZO12eyCPqP1k69EzzK2uf6EtgaNuxgXA
37sb/Zv/CpsJGiXXPy7odUJIZpMLw6AoH26iwbUfuJnZiJqGlPJ0HsPuto2aiTMGxvnTr3upf+mk
YpNmIgKMzLbFaoj4uWNbR8ZnZUqLC0iOTIIW5ZZojGjXCXxSv37Ux+YwF8PV4MBon2kFCIIPYwR/
cqd+NfJsbCsrrhKOQTDM8/QPR948hZGIYOTNWMSW4YfmfQdBoG/SnGhVL0DuxtZ9ibDF/c1T/pBZ
/Diq4DE4JWilMxlzMbp8mA13Sa89p8fEFI1WGRP9wqmziY1Xq33QFfN11nvh9RiIFbqRKOsp5MB7
F4ix5G+GFX/3A9oC24y9Djy94MNfhOQlz8aiwl9kQQI29mBgLdEJ3gnr3+OKfyS5+o96qh/lVP/n
/ztQR4D+4j8rr66z5Lv+SXS1/vd/iq5s/1/rAAfeEWw4AB2rSuBP0ZX4F8sPnAR1Tgj80A0EK/7/
IjqANdrMOhmqre7fwGNQ/W/RFTYoxv8SiY8bMOVYQ1b/gdkp8H9eIKwLYAgCHYOIeCl4w9d//8NM
hlJ8zhKFlDIpHXNR5UtDWgxE03I7Ku2/IcGhW9UNsQhWY4RReL9UL85dgm+so8usnT52YWZs3laE
ljOmvvLe0nDO1O0Yuty1SCgsjnHe1svOI1jwM6Rx1DuTnOpXn37rtw6FwVXU13bIbb1sUap2yj0f
hG6Sb6Njt8ml5djLeYhy98huHh/g4JjggtwJUR5izuyJBmIFzs7fY5LOI1IJvVZfzb023Yncjv4J
FTrUdSTB9HqcvFbLfulSJiF+UqfL+0ywXHApqcs3DtkN7SnMZZAzUogQak+SHCPSyhkziOOMzAU3
gO8b8b2m+63Q2Eel8TD6Dg0RKWjJ68g7IQru3X0PIjjG2erMDUHAs+teSwS/9jZGco1ropIptuPF
aDqQAW6Lt4GaijiemcgUNce1wpdTC/JKDDE4iPfN/RwkeBWJ6WACICgzb4uh8+udS3F72TTAxHeT
o5TetIi34x0uE4IEuU7bO523zn2LjfJAyoV3gYUcLXw/l88Iad1gA7UwvyZhO8SIgnX6FaRVQYje
VKcPUde6ZGgUEWHe2jG7iu7Hl8qFY7cZy2jIdnaToW4VrdZnsbJUtS0ih9tCOgvJodrE3nVRpl0L
qBcs2M7Lhxd7xGK1NdREnZOOe3Ikp2PWMITQqSPvs9ZrXz2HFKSNppIi5t6un2fO6xOpk1HNyCZY
Pi0omd+wYeM4qtNRNnsuRnTjXS/BZ2DnMV1wO3UeKncwArVd0yzxCZcx3xU3gL7YIZxImsfS9Bju
YSQGFNVY0IrLKmnG8LL2+tUVNfjYvWJgybJzvzLdXmOFkEF2yzVW7WI+aCJNqRwzyQ8LWYk8Gt6L
ojmIzmsel9nPLzxFcpZfyEvTTFdL1L8PDQPDqKX+ntEgb9IyO0tMSeqKFWcbnfnDTqio30/hcAki
GNNbWtbfch/+g6YnEiaJ2A3EtySbKQhfsYyonTs5kLUpwjY2tfIJ/xWYUH86Jk5LRzstzYm6kw5o
an3CWPWpIHH12Hg9be2xWKHQbXkUaric2mhnj/R7+tXiNgMec7rgUyzcfVNnpy4MrI3j+GjQZzun
Y6+nfbGIN2Doz8ssvxFae5E1xHlPkmnP6IXfl9J7s2ju52F8y0XWeajpt2y9cek2WbPqO+NqH3PP
2bkzDf45T8sdJqk3Gm/cEGnsbnBkJzvJpK3wqeXCweYuP+XbNLY6OuwdU4d+zL4Zfm8ilajFquQy
6hSLZvSdz3WTfO6b5DyKki+eCh7Gdag3UppHfh/vlIc03FjDdUuO50ubVneYOM/QKrqn3IYEVw76
fAlKIAqtdZOkMdL18vMagLepkgXadSTWBrKIn5B3yfuubZ/8dnyxqv4GgAfDih4DWlKe8HFcTZhU
ntjVFd31vnkn9MsiqKZJoET7bBZTMM3cA+R9PnLHL40hkSGZJD4aGttlORiaO56zp/GIwzqr/W5D
wNbq9zYLwEXcB7ots0MoGw5zZ2hPedl/caGgHXJfvjEVLK4U2r7rOtK3SW3GnW1oMdmxjC47bfhG
Ahxps9+F16KWetsOPpc2+3M5ikPeuGITpV5x10f9CdEq7bXGP0PVvs+n+CWV3rc6QsHfkoJEWtb0
uZ8IqKwmMi2J3/H3EnffFZ77rSp6KN9S5KfE0EFjKrkb4HacM+Vl1JG5V24W6YuEUff5gDtyNfu3
uEXMRVh0D8FAXWvlbCEtfqshWF4hCt1XVMnn0pT6OAbjc1km1YNuXDK+xkntRkHvK+sd50SaLdYr
M12HunTJoM/osgixy1x12U/evqc3u+8KK3/JRvfIPOEbDHXv0ZCFXFbdDn0W1zem/ftc2dGpSrNw
l/am5U6un7ppeKtkQ3c4u6hXR6maB2Lg3JcupKXOZmNdT+iuNiy5cttb7V2Z+bgxnemJPILpIDyb
JKblas3GUmMJ5C52mGYxrShQIaS8UQyWCRHzvGMx2M1Jpt2hb4zZwgYh8yHalbPF6lQWnSrz1ojq
fE7UtWurs24R1pmpvTv2t+o6WPjMfQj7Ic9oYfh++8Yd68kX9bvTzefSS/czReduappLmqnRUcO1
Oiy1dQd8IdkEkeZdn6yzSnnnren6b6kZgbiDrUFVCfXO8ZE8MAahpalem2a+rcqw2SZt/xokwIRD
HGgXns4sJDiKvNHOORQiucfPiI6hk7vKRG/WtNxg9vVITvHP5RhcLXaY04EI47CqCd+FVaM2sYPx
6RVZY6/e8U4Wjz0xNf5GJUxAiUk2gl8gwqh7wByRY1Slh9i8Yl/ouUimgUvCbtov9icvBcwP0qKn
W5EiIG6zQ9f0anoNXNrpxFf0jq3rPYGvqwYxCdyh3RHtna3n2Mi8M3gMh6IYL/tK5WfQmyvLJy4L
66m8c4idZPQlLE6c5t2xh6CpzuA459jghjJKAcDENNvsbZZyq9nl/GU7Kieues5FZo/J8sUTqp+C
fYxoL8QyLYqodI5uTYJifozdxpnqI8DCyWIy3dUn5l/GeeLHcxpzPSeWOBc0Z26nWU13XZeJb0rw
Hu1azgqHHooBcPOgAx93MK5UgBabqsJtpWDzJP7nYqxLSfO9wCO0qT3W0B0xv6lj7RvLHUVP1AAM
bCYcU+DTPF2gFbc7S3htQo7kjNlgFzbNk7CrsbRuMqGzzj7D4SleprrE5AxYsidcjoPPd0DMNzva
DZ6aLnN0GNXWjTOVevdYEujkZH5FdEFhJSo/tiWzuJTfYeyODs7KIt0iryyBLMeunuGbiAHnzcYu
/Yq8vqoNkO8jLKnJaY65rNv7sKFRSle3cv1t92ekc7Fw0FynXKy72w4nHpusprq+m6t5DrZup6rj
1NOq3hIv0WUvta2/9BwE2ZOddE3wMOEAS85gatMozjwW6p4S6lZbQ8558mf+dKx75t0dxqRdBQCH
Wd+YLWO6DsrSNl2jq+GCoKN1kG/QldBrwjVopzm7HYtw6p/7BkrLWWwQCe1S2mUknE186R4OpmJn
NSU9QFJTPXkwnTXmN0u4aqn2mdZhcOjB0RFziZrwWIwVtKw8MPn0mVlSdx9juAs2SSdtzdCmBQid
mUh516mZEIFk5ZyNx3oqRQuaI+9p+JWWPMVRqYJjSoaA4PX2gMJRMld7i5QmslbsiF6biSNIqCkV
zY43vap2rRsBG8Pg4ERJh3+y6xVjCDqE6XxDRCaBqTHDm/KMyDnH+5SONEFRDhE2vGuhAkV7Uuub
hi/NELuRuMBKxgYstpqXvt9qS/43e2eSHLeWbdm5RB8y4OKiamQHXtDdSTrrSh2YSEqo6xoz+uPI
ieUC+f4X6WKQpuxlWkRDpmcKEg74xS3O2Xvt6l6z9Tk0JSBEzo6TXdqIGoHQ2BxV0DjvhKcXDwTD
0cFiwYL1Ha6G2hBHfRx5mespfk3/Km2XZFA3xKbWxoLTgXIyOFa+Nc1YnsRd228mOfRbpbbKyzxh
tiM/tcVWX/fLhse9M6fJOpkGG0MwDY2dajNtcZfKyoHLsKTUHgZu7tXxxoR6emxPPtjRpE3JJE3q
tR6a+XVNMPaiJrJxARpNniKjSn5AVmp3EXkTt9FgqSdK61e/srFkl2ixx/+ZkB79qypgnrlI7NH8
tDTXXcFbvscdH620FC1EEcbTkvo6pwYNMjP7nlCsyTGK1ujs1Ec4qInipkwjZJLQUkvLZu94QTWv
K48FNh8XGCYB1nlpI7cx40fOrAirKqWBtRxHG0AOaGBq1sptFarDGhDCIxadflvF6bgxKmJogSag
y1LaIVqFPhOj4sfmloKYuh7LzqZxnd2z7CQLfGjFvRw7f+VQdl+kBbzVQsUcbScNRr8aAyJtaLeJ
C44nVmtqa/gNPlKzTu/unNqrltUYWktMlpAPRlNuhrL5WZP1vK5RNV30fXmeZl164hMdy5lMJ0PM
Zi2PJwyYWmrFHMhSRyxFX8qbIWxvSB4KtpEqlRUJu2vpW9ky9ztz5ReqttN8Bz9BGYZPKfbyI2in
+WmaaejtWi1axmBRr0pqoq7oJWlDsivuuBO2qKPT4nBOu5GTZGRuLU+b9n1aF9vWqyxuvBvQn4x0
mkKriV+LPv+pxPxLmxXmX1RiDnip80/8U4uR3+A+IjyFW4KWXMzVzNdaDIhpa6aZIM2WEuG3Rr3l
n1KMpn+DYDqr9ylLEp4xq+n/KcXIb1QS4VJTCUDbT/3mr2ipppgrnL+Lhjjy8GzhrzC5nqZSeD0o
tlpJLTgie5wForAYjkZ1YEOji1x1oAqro82ZxUdBMXRhHJzSmml4URp6Z1tOefAuKmJpaKsKs7q2
iK1isot7vz9ziPTy2XuHpSA6sC1Ve1c0GvoEVwrCQnN+IlZp/9UcbEFiYyZdx8Kqoo0FUsNYFGqU
m6cy40S6GP0cLawfer2JdqOmB+ho+N5R8Gh5RkK9xiuATYnkuJYm/ylZfsr3SQlNtmste3M2odZ4
KmsOZnEUIuLSU0GEDIrEQnNzEA29K/uYGZ9wDavYSKUJoCaznE0gmQXzi95HDkobc2hKl+DqvnGb
MCj1td6ZHEBNKBLku5exOW5kJpN7x4rFXgYy11YNFvezamqcH4FmG/e539jPhScc0N+jQY+ekNWO
qKe21cx7T3DJO18jKQgGQz+kpyOZqikhvHHCGpsjbl22BrbCrUyyMb/Sp8hsllMx9WIVW5NTLyw2
JNNK7QI4XBHRgbd5XlO2Jzy8nU7pPLQnjunZA9+ekrA1Cut22iWlV9ZnBK6ryZYOgd1w0hPxsTAp
i7t53Q/3Gcn17bp07IC2VDdk3i2F7E6ue8Qa6aZmLicansgUfVWGdflYwabV3Km0rafAzHAZqIC/
bvvUaB5UBJbGSkOXcNRSeS4XQZHZT8g784rtacimi6nOwCevoQ90sQ3SGLNJhj+ODEOZ2y3taKwr
ymQjkBWScV11NDuwcW3KXDtofKwjoyYdjCJOW2+aXFGeg04JOfn3YXiseXVwqTRh/QtH6U0D6zB2
gxqt/SJp7KIAhGCHV21P7YEHBJIjSbQBU/NUVYprTkK/E/kQUxoiyHKkhW4Yl63sIuF2UUu4XhhA
V3W7BMkqZ4e+xkw0pMP9gOYL4F3ZZk8CAz9Nb51+H0xOY7ooE1QP7qBpIaJvPcdsCkKF0zzSk+pn
IFLvyUPodoa1UnsMVU4Za5AoKHdbq8y6pdnRtOPPsP9uY48oXbVVRXXkEWZRuBysdJTMQzb9kIpR
nHW6MbfNqDehcu5y2OIqnUgHGkeJwyoAF5nvRFMhjA9VkYcL36jpb6nQVVRXhJM23ScxwTNpr0nr
CPWmoJ1uIy5i6KZFfZX5QsIm8RyUxl0j4nMN5/cliPD4hPgQyh9BFavPZQkmc80KDZS87iL7HtKj
edGYjYNy0krY2BWahVwx0Zt8G6BJOis5bMVg1mnP8cpZEeLUxvZ/cpBUfdeoMIjxjz1SnLq0MegY
+nxE9IYhuekDH+6hLgKsR1Ge+A+EV/P9OEkUStgAmg07dARW6g5hIjRUhENOaUy3AQZJzS9PHTtK
b1TB1VbenAExjb0enHVpXZHXbJptfFkNsgIkrCpmvPTYcG2kCMr+aPZUNCu/MoeEGJMeWGgLksRf
6kqS8kKhgqduEkqSwR0vZbcat3h2XIX+GhjOTJt3s10UkGFHgGFLBy6e786BlbhUZE7kVZp04SnB
q7p0c5zV7Acmu/CWdqV7QCLQpTwoqpU/pLIUMGFI50OgAXiYbeQQ4pJJWpuDa9L6Db12DsRnCeHq
jzVC7ONi8Imd9x2DsD/c90OxrE2pXzJgB201eilBYL6UFE/DkdobhBhHqEugDBxVdZ3K2MKTrQ5g
y7SjfmVZBcAeL1ADNmptDFhQgKsKy7QDMOlN7ToTJXNyKfkK7DGBqQP2o05PvcnM8mNwmDOCZYzI
QZCsPi1oDiNK12ynGocg9zQD7l0yKNrQHzKqEo51CeyRvEoDfYYJwIGVjmE9hA9hqIbtoqoRlqOL
0UIiIE2Q9xPn252XCq1exfRBUYPJgmISs6lK0VmlHOeOJUAEt6HGRulTSxROfH5OqTCPRHob1gHJ
eVYDyM0t+QN1yqAWtyLMHTSFbTxDN0M1C4iUTY2HACmNv0hyL1xWpIkEK4yvkF4AzsnnwQnV0mWV
jx5sgyJ5tpV9bfT9rQdPVFSuGVTac9+k2b6dJkIhaUpYW8RsaXfkwdCdG9LJ3hhM40Yo4fSQtKJ6
ChTmwgWSW/MZRaeC1SNX1dshj9hT6nWV/5K+ESArsPLjhOTG76Em2lMHaWvuBtBKHLdASw9tDrNI
TMhqrl2OFDPuEGdwOk6tnCCUnp++J+Wzz1147tNlzCb8V6w03Y72UghgCBXrUZ9EAEsDXO9nUhAd
70Yq9ia3q0QZuHCbc6zaQadtjdZizMD+N5kaeWlCLN19h0aaaPHrmFIDJc5qxjQmQFbgGkd+0RLN
XkFy7IxYPQ2SEgf9QKYUOJhClwsj4YgKcnQukNcvxXIKGRTOFd/u4QwNr4V16Hah/oM2QxPwg1ND
XZeCfQqWY0oNivHC7Fv7xAd8EZ+YvtJhYGAC9bJrM8H5suztSDIGYgjzG7LKK6r+jp+qKAIUI1Ev
KgReGiLBKkmX6P5oI8SmjviAk05ynDUBPR1rirQny/b7/lkbqaed5ImXYM57aW8ML62OsY89ff7J
EWPxGOiPfoIIldSKMa3pWZuS6J2Zm+Mtp6FRvW1NdHxwR1ITGqBagUF53YxdllPBiKiHos3w6QKZ
zPLaIn1pDzkvraIAi4n3nSJJreNYmttJ+WtvqXvtNOWvfafqpQlVxkxjYMXoqh+Nr52qzqHB3bsG
1j9wQWHjjb8aQmPjfc0EAT9XB2ZyCjc1r069l25Z4MQarbOUvQWNtOmlqxb0RWsdk9aOi0BOfo4+
Fc6s/0iCFD0N9HFkrA+RkTYL5K18UBG0HmJqDyPKQKXI1+VzOzRtsvNfOoOW4eDGnostylH20j30
XjqJ6sjY3SQ0jsx1+dJyZJjSftQnAkZvCWMX4EFKi00wA9kYbuwuyui1GUZPXRCUQmk9OISh3mPG
GMRRarfeL7UFL3GUYaYYmSXg5bipp3KWFBODGcJY2iKwLNG7bbKkisft7BhsF6PaheBIKsRrZxET
T3IcRKL9qbCBPrXBwX+3slG11hoh9uFaq+qa6pzdOQD5CDsWpGJoMz7MMH1jSXkgtHloXb4vbEpB
q7HV1GKRm4ZPI5MbSxaWouPpt9lkD25VWOUjc0LYro2uthnqJBdDStH7zj5roCfgZ7ITSDeSbUfJ
bq0lV9nyBMJ407TVX6WuxuzdnZCMETjkpb4yW4GmmoDHGEq6Zg0Je5CuSY7YIMi5eTlQHCF1klmv
YN28kQ7wHVTWsrymMxQG65bupbGo+h6CcOppxHDD4orm/mHwC7BQFC+SDssSiSZyPG4oCKMaZ0vd
LPGwSt/Nq5oGV12aveNWDimmOy0Aj7WoLDW4U7Ri1pCZuPNxp1SgpzIDRjEi8VgNzvWWENVtZuTo
6Ds0vPmx7BO8xESyjPli6pWI2icYKo7zSLVxA7WEqp4SNYzCKIc9I45jJx+p3+mVEqzQonYgdrGX
KNQr+RboLpixsZL5hK+R0n+W0EYtiXtpEEXXZPyOWbug4DhaIMoCqvNq7fRPnTKRCku/OP/pF2GC
Q4febPRYJDgSYA1DKWFNrsOC0E5Tq/NpUeYWPlUqqo1ZoRLrmnYo3cmwCq1bc+xwjGRpGT7BzG6G
ctBbjaPeiEWKHcC5MVlEPWrwTVTtrYq+zx2mogEgXmolpMUtJNje+oatZ6SzQaiKtJleRTj/qRz8
S3OQ+vz7ysERpOqfP9Ax1fWP9p2WY/651/qBQi2AJBNSMuHUEOmMKuy/CwiKZn5Dr4H1EGkGf0Gw
+LuCMAdYkc+iItbQAGO9qSAA1/mfqJUX2O3fSDneVQ9It+B9F0z1+JfwsVOI5t/fCDmGEluo5kVn
PjthTNB1Q7sPJbB65PFDq2JQqhs1qSDrvHlM56/libf5KwdSp9fr2tRHBGIqdnMvZtw316XSlpdd
EZ4F/kpq+WlHozJIm8yt+hMzTH/KRKwAVjKH6/H9318a/Qmmc2onmN3/8BODboRDWp2xe6iQrhRl
t4qcbFpTi9RmRBb64FN7CvP15IPgdgnK6OGQo5n2v1BZaXy7b0o3Lw9Bkp7Gh4EbjH16/vc3DwEX
lm8i/DubTwuCSZw83GWNFDJwYSKAyLPhhVbLxMy0R/xJNd7xlPP+QnOIkmHCsoNjESlN4+LIKcov
vqG5bPS7rPT62ch6YbxCNXbIXHn/2Yi3V8xhcvYBIfdUWBI7q5ayq9KbcWgG1jBvKspjX5T5V0kv
8y8+vLDEis13NMOdtAP/ujHaMg1y/0xlDDzmRps/DrljLj2OA7tES7W7Dsn/ueKU+a1qRv7rVPYa
xvTBwORd/PPq5NrMd6zDDTigEqWqROxXO/vIr4JbzrrNo+AYuvYb8RWS6L1y8fUBQz9AfstQfM3I
ffvlmzb2w9xX9mVuJHdo24ML0TtfkEQ+uhuDGiS5QLMi85DCgvGNbZin731PEtcq/eFm8AHJNmXT
3Hz+Vn10N6BeCPZFl6a+SM/e3k3SCXycenxGKay9LmuzPMOGWW4/v8hHt0NiKrMVFV2Tquz7MdnG
+CPqJDzLMCSWbmkE6VblEHoZ5c14/PmlProfB80nMrqZ6nH4auY9UHwvjM9kNbUr0qf9apH6bft3
8tXXQYDIj6qtgd0RUPb7O2qcno1THPKw4uk6SpGtgVL8Clt2iAKfJ3mDyUPXeZkl0w1r09svh2Zq
BRc0PNNQbVckNyTUXUurhBcq7TS4zvS0uerFZKhL/Jw4CerITjE9F0IjuqNTKdX99cM1JBlGFNNZ
fuThXeNQyA0a//u6yaptjPoDbmI8rD6/yHxTB/MIUytCRVtQnidz9P1NA/bUK6/U9kIgIqFA3roE
mN8FSfw4ONUX7JwPRospWDwNC3aKJdWDOYu9b0p/YNj3Xuxv0WaQq6H7X+aazr/l4I6QhDJOKHKY
cEQOhn+UBcgxIcg7Yyd26Vy5wZER4BhBQlFK/LilJ7COkPvF0cWLjHvDnJQV6fH6yUQZYSvCxLsu
yya6InGoI9oFUdZCV6Lo0mid7Ojzx//B+sEczogGWocy+6Vt8WZtk60oSjoFe1Nggp0woT5y0CFY
aZRAvUdf3ai9alx+fs0Plo531xTvv/ImUIc2auQe3zxl26JRxCLsAmcFx4tgCB3+i5sls61ZM5Lx
hNQh5eLzD/DROLB0yF6qRmeIYuH7D9AW1PqYVfaWB0CkU6r6dAiC8IvBpn10FVsFV6KZoGQwcr6/
Sp1rJR5vdd8Yk0Q00IhqpITfoCkJNIkCaXK6eyKQgociToyHlMN7B+khI9uoMu1sJSMMYstUT9B3
tzgY4y/e7g8/H28e/S8TkTBNrvefb9IEWA+UAgxme+lVeXBJ6ErySFFLrKa4Cm+pOyGKq2uK3Czm
c5nd0FZB2IX8zXHOQ2/QflFv7b9Y2182lYcvkMNuRmU55C2yD8ZHNxlOXzvqvg0jbYdqQESLJO66
Xd3VVEyMgQZCVecPZjbkx1XVh3d6TZqAG5b1SJGZjfzK9CuxHYos3mWYya7/fvQQj0DOLbtiyTL3
/rmZRVurnBX2SmUg3UGC50ax3Z5+fpEPpkWIL2A8bUlrzT5cQ/1R8ynkdGSCUhdblo0MblI8Om44
eYifMmJUv1i0P1p9oElBZ2NXB8LSnlf1NzNBMXX0HbR6P6htc6w1RAIAvpffIauI8x7xkkN9dpY1
j2qvncpQGzYQh7orb0In/sXQ/ODN4b0UvDv2TAazDnZ3cY5IkdbjPvEVpKdh+0sVQ/LFzuGjXT1u
FI42yJMNDpAH99tkQvfioN6nlTAWVBmJl6lqWjtojJZJSflXZl68rDCE0f4fYYalvpeTWTfCfFhM
kI/hh1XqF9/CB2sHH4qdgEHDWqXn9P5LqJrKQlZXESPB0YHC+QNOrJ+9rT5ig4QBMR3Vlr7+fKR9
NA9YzHY66yE2AfEyMN588TH6kNrIwW32mLqUokKWF0ljITWHVorUeA4F7bBRnAzJdKfM06beXqDL
WTVa/h2T/T8h3P92b//Rt895b377bcyBh4S7if4QtJBsD2Cm2jLQs6UDQemLu/7zIg4NSJahlw2B
nHUEb0c7wPIKbVK5TwcR3NC9qK+1IDe/mMk+uAjpNxiEmCds6AEHB8cc0WVaGv0+nR2Hem/Guwkv
8hd3Mn/S97MlETtgZ3l3iYNlqnh/J5ni5Iph9vtG7cVV0UzN1iOPFzxWZ0Bw+mKs/Lld4JCiWwBh
uR1mpYPxOSL3RU9DASsJiS4g6du/CAYjvNXrYSAxebAJPiwi/QawSLsdOMn8GDUR7KRKj1KA/Fgq
FmiLRVEUwzZhS5K4fTPG8arW66JffvFh52ni7ZPhmZPtAk6OmgkT9h/TiGF4yPwFmVaDp7tN38JL
UZ0uPDYMk2gzuzZCZIqOA3vQ7CnnumYzjhsEgUTtfP5RDgfC/Ek4PPCaOdRxiCh//x3F+gCPoRz3
JhKCBVvTmFp8qH7x5RwOhPmUipHP0PBQgPM6RJaONPEVmDP7PqvQi/RRf2ri9ZVjFu0/v5tZMHP4
YAEGCMdiV2NyNjg4DrVVqvcNowBnZHVBRiVKEoRg1o5oQH0dwl+bNQPWUdUHF1XWBSQw9MrPximd
HRXx6fqLTzO/RQdf89tP4xysFqHl+6bIGyIu6vqUNSU7L0Xfnqtqf1oqEsS9PwY3iRki/x+nXUF4
whp7rLaxTF/g7BAKWMHPP9LhBvflm/j9fA7djsRHhpCCqj1lbbqOzLjPCAQTtGsA6L3YQv2mSWMV
x1iAAQv97dQ2X10QsTUHPWszjPL9YEMdBOzDqPdWqvULQGnsrqEWfDHrmB889Hm+wfdmIKo6RFB6
HeksScwQQMd+IdraAjQGHc4zzJVm2PHD5w/0j83JfE84OpmvrbmqYB98x4lCU8Bpyn1d2yq97V6I
kxRo3ZXtENfIE27abCHUHJulsMPLCHqctqT9Jg1SYEmE/OJN+/AFMNCazd13ksz0gzlXjzJ630nN
CcZ3jqcO4SWqW2niyYqUeyY4zSUz1do6mUSW4pjpssXGtOagkJ3naVH++OLpHM7K89NhC6OjbbNV
g/+9/8bpfNm5qTf7phuJgBB5UD9oYW2hzWaDGS3azOlP83Ksy9VAbQiYf44jbynLrr8ipxGhpVKE
Dl0YSe6Sq3S2fqJ7KgIVJVG1bifTMv75xSee14nDd5apmUmR6ZDdzsEMwuKh5kOe7jsr86cVMQVE
0NoqmJJl2FsOwKm4wW9R+eSREWikNuctKuef+kQAJooMWk9frBUfTNCoYFUeIyRw+w91XpW0g0/s
wV5TyinEL6OiMUGS3v3fDBwEhbbGwsTuw5xfqzd7rcTWs0iE830DXnAF8zkQNEdP2FvFmb3wyDbc
ZmWOhoQ+3FRCscOKtCxKPdmHno8Hz8sAs30xXX2wcDgS1aQmYOjMJ9X3HwpZii8m2zmt7dE58RHX
XXRaEHyH2dhfff69f/CYHcmh3qCUyvHpcKq2Ak/G9N5P89EatqS7Q46JS+Xk84t8MDVRfNTJ0WL+
o5I2rxdvnrHF3pygc/u0qFq5Iae6XWYUkS/iuKhIIuuyZPP59f5okuDjBShM+4d9GEDSw21eNnld
WvXdaR2K+l6FviEJsu6zwu3tlnCfOpgGdV1PDgY7J+oSZJ9aPz5nnUdE1Ocfhdnn8MVia0YXag5B
52PROXl/8xyngqFti1OYhqTOxn1X+isoCM39UM20FL3pb4hspEcRxEkzPEmJRwFZZdnU50AdJCJD
n3DX0yj1PPJmHQuv6uQFTrsFhYFCWmj5pNypKOin3Vgm6o5w1NkI3zY827YyWsRPEylDC2E2w16b
ivgKXGn5RJcAZoeB5rBYQFaoZlVGJiEaDUrQrYzUUh4hWcUXUCxi5J+sik9Nrfr7vB/GJ8OsfblC
HAE/EuOVtRlGRBVbP42H+rQxu6Ffl62RPo2I+IkdpkQaLXM9bS9rqVXewklmMJfWCq9dq8iccGMJ
ET+TVlqSgNdpymVJRz8DQlRnZJSyfdnGUd4/FJk+xoSoKSQG5uDCyqXV6fp3TceB6UJzou3lT5N9
FoZ6Dpmn0cl7pduftbshclry/Qa93TQZPSxMj8TOOIidSGHBHIjVVD1yCkeDl2gjIEK8QA5r+NTE
KtGvxPR2EjGfZFXh5Dlmaz22oWjkTmWnRyl5BQ7WqI4EVIyltpX4iDhVU5mlB60NFdUUxqlnm1Dk
SW0LB9LhFYdsq6yzj3Sv5v/uyKppN7Xuab+yKFRn80M/+C6qSIB/jef3pavO07NrF33qu55dTftU
x32wEADqY7fJNWGjsUoGvsA4wbBF+mKe3DRw29plJGV8LTqjapfEcJC9l3s57Xh0+AhLSjSZ5Upv
fPRxXc23swS2Wl3grmLxFGYiLkwAeNpe1piB8aB0Jjggo9YSXN1tW23AcEwP6PKBfTYiqDmvBmnm
LXAx0pRUkjaoMbeF2s9aocLrTcrwPSfadtoRsjYqRyR9V0/k6mH0LcORqBxUXk0CpKHJrxp0Z/Vy
JPIcFSQIDo2kYM04HxFaXvpTyQhSx6SsSd2CR4vIgtymRV45ub+kQcqodryixmRd22i1egMM3poo
Qc2n9qt3gtQ8CqwLhA9IEtteG52VjzKxWgWpIvUTkYDtWhZ55P+QTdCQX65n1lVujsO1PgozXUvS
bbs1bbAhQJszxNfwYG3WRzUOkf7COzrvvL670HLadW7LBgBI1eCIZyIECyiQnSNW6RR2x5ahF0d6
ghoV/1a9yWHq6lvP4NcsSGEz3b4vohuUv4hnSTAMrsMy006QxirHALiCDMOKho48tYvW3OZK1lw3
rROeEZ5UI3QOwrJHptc2tw20P8IvByCUq3bqJXMIukMf0GMH7vRlyvuPqAFRA9Whfy9quPzf/8VW
Ps/e6xn4kVc9g2F8o3nOmZPuylwXmEtJr34I/oWOEJtplgoTbsi83v/jh1CE+g2OBSUoB7sC2Ii5
7viPIUIR2jfOFMAkdMnBHlWA/jdwipc98u8tIF0YTZo0leZ0oZm0fihpEPbUmNHs98msOFD2Vh/3
+cIespoQM4K/rDUhOrw/7BIibyE7B02rJ8iVJghTokVC8z0xk3gYCI+ULkdI6E2ZU2+1gTzPRUf7
JNlZmkLpqjACzKR2SSq3C7AjsZY1rRAiyatAnMOhVbJlGzhQvqQ2Mn9gIqqefRk5AOGANV82YCPo
qVfwx4hpcbC3hj3Cd+n3JPPBCb+vWzN/8pXQgjFX5c9/P7z/XyOqULb+dOD2P7Jnjjg/syZsxu3z
//rXyw+8DludAchxUkJUfhXUsHv7x8Zjk0eF2gBuqEpMBHXq38NW+4YjYzb3sImdozEk54n/GbYE
Y/HbaHDNxQo23n9l5JEvUJ3f49bglTIpfdE2wRKESuhw3OYYP8bGsa6aOaHXDR1Qgio00m1Z9NWt
EA2KUMfEi2ra+UU2jfZprxnDo8qJcdERcLSEHR4vfbZN+6rphgcxeP3VCMj02sj1Yt2iUdsirI0Q
w5NKqfnTDS5iwExB7V94STsdS+TQq2BUcGDonT+uzZL/zqK42epgjxYWesATqJI2Bkrcpm6TgIte
k3jYoiNHmbYilLe7j21QIzhX8dMuQ8IhvxupxkYZ/p0wFwke/zNA6fZxVBpI8dkKpjuz7R0os6UJ
x3koCmAUKakDyUJNnLjC2sNri1053KhSxfJByRLUr9HI4iLVCZLcNmrb3mJSDVGcy1FepH1sHfFR
6lNC9wyEdZ52LmG1INiDGZ2PBiTqAdQ5gYeNhrRRHUIXMuSyKbQdIsQM63S459RI8iD21VQthvPe
unf09pygRvKPFZT3ZYmE8js+pf4C8e8OCeYjstATnWx5Lz2e8nDXd82NlaoLI26B9w0W+57qSg28
ZwVG6a6s+vsi99JtW3TirJJIP5mqXAwckNEj81GoxDlig93xqM6gUF4NTlmsZEccV9mPqPkD/zGK
0AQGhf0EGaxaBIY1/FDT5hkpENhXuCMPg1E/gGbd9kLZpRUc78D3kku2CNhsyiF/zlTzysyqX3LS
boBZXbFab9CCARau1rWHMyxT+BuGaUmRQZfQ30N+9eTl1Toq7AIQqSdWlSIvzSK9rlKtPIlE/8PQ
UUIT+rMpu5Fn2gKcBx571KW0u471lnTRIQ8BnfaEjdFI9fFj9LB2vb5Sf5G7tCiF4nK+RTCqgFUU
IAbBAYNIOTLAlIZduy31JrrtpTfuBstcxEGF8e2es4/ZPithe1X51tLPHkoDl/2ioa/n1unI0X60
a7Eqi8DGdiYBUuN7Yh9oGJUHxhNpLdsMb2x3Gch66Ok6TocTDe7pD+wY2Xndketsg+PdGoHAxFkV
GjJ0YDdUPKJsGQZ1eosDnYocUgNUKZhfKZfC5uW/LOfcivCl9GO9QR17h5lvVenpJTkky9QXV9HE
3iYZ5bIRxUXrA+cwBkhbhhPXx62OhSmR4QO4gjW7bxRh7MBc2u27Gtvfqi3aEwDmwQZ6z4nexinZ
PdO4mEXcMe0JbDo9cnusvQE6bipqlbqb2PIvYuGTKMnjR2mqqDBFJv6Qk4VtrrCOMH+flRoEddT4
3kmmDhh40+REoQPgphlE6lpJuxWrG6LutMUVkPtXM+xim42DuFawjV8geqMWH/MokaaMa8fqE07I
TfuchP5dGlZbJflFeZ5IXpu1Ni1N5TYzJWts6WxAv98VmRTrBNrRYtC1TZxinTNtktUHngeNAgOF
SjEsOrPql15tTy4s+3QxNWqNrNhuTbrdciMHz15rWa8d6bW0HjUwDsTE9wBSikk8EM966cfwIhQV
ykARbYJseOTgd5EHvaTIZsIgWEZB3lzV3egsxjTuaFDa+JZSL4JZTFB9HT15PLolORi4Jj3jKeji
7VjG8PyDW7+on+TYxo9xVm+iip1q1YvZSbbwUhlyPMUoJoyzULagLo1LRamLhap0bG5luxlsleM+
r6Pq5JsQnH8u+A7CfoAL7uUwAJJNlnnGPoI0cM7t4KXMp3CfGnq7gkfjbRTZ9qvc1nd+M/o4bnr4
95q1kUGIZm6CVCLEgxOKnm+c0sl1Q2b7Dn4hfNVQ0I41ydHoOK/d4Ge4i0p51KiBvtTNB+KcUrcn
sSrbFJBYvBWTrbwLWD/Pdb3Qb4q+ZVa3/UctFLy7IHTgJIAmKaPSzSerO5Khb0DY7OQTBYQlU48d
uKIxlG3hcH7Uh0A51tVObX9Qp0uPpdY2j/lg9oM7CMN4yoSSSYTsske9HsIlQw+vlsuUU9RRqIUd
vM8qtk9Fnms35GmUi0FGinKUqsY+IS1gn3ZkJ7pm5ennQ4XWs6kqQFfxSHg68fLbvgLAhCq/5Tip
o6HPnTrZV1kfrHvcpgsl7smZN2p1GSn+bKh1DJeiZ7jB9TgeDXQd7wofOWua7rF1bCpCDIt0kw9d
skERkW30Kela/IZwU2u/23Z5v0GD8Ys2W3msD3Bm/CGBOEaUb7sOS6ls7KaP1ljovLXFvRD7Mh1D
A9XOCVJZ+CZsnlmv2g3mbTP00GGHsLicakMlsOFHN0Xh2usK60ZpR2LTLfg0jYr1FyxHv4kkqeSe
XZq3vhrnP0hbnq59eKKrgYLTKQfy6BbfZbCFLqocST30dz3pwbtYOMpeIeb8AuJn8RCOuGrcgK0I
qydRIdtYpoIFuzEvm0rJTiBXZ7e0crPHQDOnq3DQvaVqDvUyk566pr3rkYtNHLGZzcYXbZye/n6H
+/8nWRABw2f74Kuf41PwM0l+1u/3wr+PcOY3iuP2LL0TJgERc8Lc615Y8i8YyunXz8o5QaHz915Y
R6vO0qJiLqIVSBOI491/74WRpLPXJnYKXR8qOH76b45w7+vGNhmM7IE1BE406WnvaXMt8k2hNRvb
SniO8Nw2kcp6JIjc9T3eecCezheFTe70Tb/gn0tZJsvw3NAyXzQMby8le2i4wsbGSFjG0lJmW4uV
WF+U5/+8iqWrFs5fnhoW/ZdC75urlPRIurCEpEGWdLokSkmuMsxsR2++5fPXo8JbUf0HVyHmEVgk
GqdZi3jQ+2hV7sFLKjJcsEhtUg9uYN3U4frzq7zIt36fU+ZHNrdnabAQg0uwmn5QCebQPUOmMUfa
1vgMCA7oLYdm3JxRS70MoOxk7QrKe7hqTozWgyusLtEhE21euWrZuVN+Lgr11JqCq88/2ftu1fzB
KEegvgCGRWPe4jz2btg07HJS2kIoFFJo6WWTXuW+AfId6/uSkTSyV8Dh/Pk1D0QurxelYY3IWofb
Kv6QWAcZuQOR5y+cLLK3A6gDjiSCJIGBcAUMdcWyN8t+ZZMhtaXWoC4qzdxngTkcmTpRu8H/Ye/M
dutWumv9KkGuDzfYN0BygCxydeolS5bkG8KyJfZNsSsWnz4f9e+cbcn+rezcBTjwleGG4lpk1aw5
x/iGy9aYOIm//f3P9So1fPstBciLOZ6a6Pd5X999S1Qb6In6muF0rSkVNYHa2Z1harD+F+xOhVmp
yJp76zJo2+yqzy2ORaC+F+Z1935OV1i3LXnm53G3J/5ybdZ6yXPj0SCNgEF09PW82H0cF0c79W0c
pJMJXCDS2HM2uZbZ2xiXcxV2VmZ+pBX5+THnzqg0XodKFgaZt1+zdL1B9rNObeEt6FetDBx5Yn8k
8ljXmJ8+PxCrLmMP6KPvWbxLYSnXyaw01Bx92RLIRPxSwniwbSwRmkXufbAQ/bzmIYBhiEx7gl9M
2N/eFbgm0Xqzw1uVgkeTYsJ5Qu0UKSX/Zqb0+p6gtcFzxCRrlXZYby/VlarQW2GkoeeCFgfiPPHu
mvVHT+C63Lz7BAntQ91uQk4mHfPdcmSM7ZDmOp/gYgf1RSb1+dJjJLgtSDDZD62n73Qjs3bj6OEO
hJUG79wwQZRL7C/nU7zFeCyPzHkQhLSbVA0VyfbBjOZAcw7A/77QncmoZ7SRFKV42aLP7k+deta3
ZU6uwZQIGv+l7xLTFpcfrIHsnD/dmrtuTfi2eEDWjtGPG5Q+kewMRzsNh9LCYu35fWgCv408EGzh
iAAfu/8I66//aA73i2ef9upqWtI5n9nWu53R7CxqRxxKwFKt9BAIYu9giTXR7xePXyykbL0O6m2I
1/S91j//YbuiX1F2tQn8Y0JJxZ5Fbu+yVm/1FLghFux0B8tFfHDRX32m9Id1HZ8KaqP36vbWGfSJ
LTINq9TmMDfnxZkW+MUnrCXigOwiux8tWIO+V3+Ufv6LD5W9mTID2Rmvg7P+ZD/cbsE7skiF613h
vg61mhZP7+GV/f2H+osXPGBrRFHERkEh9e4F9we7XHHOLMgA01l/zfngCV1FLaeJDx7P1wLpx1eP
Gs5Y4cxMUHhGaCy+vSNTpRQhQ2tvis74ggE1Ssc5cjUNWj/mPlJ9+k9ADfud5rP2q66+TQFxbMgS
NfeIfMo9ugBUdvBriNOo8+PvP4j3H/c/fjj0xw54JETy756uILYFkhx+uGV00muJW/88BgnywXr6
2i79+TP46zLvvtUGt6NLSwASTYrn2sDLC8qgdUDCqOWp0OP02Dtxf6Y3k7oV5XrcY9RLkFE6XmfM
gZmcxt9m+sKbLIP03gXGuNNU9ciW4W89XybXpHjJjenlFf4CHN5VDujOGIPn339aP23k1NXUwua6
VvPq4yJ9+12yMKsS6iLDQ7Lj/CAT36G3BZ95cTPQpN74NMR1Rs0Dj6kBZIlkTnKY0hHWUmu1fVo+
YoRIjHXS4Rob2gAJArHKgyPaQBcqGYvoACYcQ4RjMJD1W2RSQkS2J0igCYmHdmRyXNxAoJmSUCzF
RzHN7/TSfF5oQ5A7BWvF9tpRf3uDYokr6QFU2ojRwIOeMSHntsrtnKXBCVUHKVL45kOa+92Wk5G8
yValUVC7NFu1sOod+4OVaH073j45uGEd9EPYbMx1zPX2B+oZ3weFDYw19pv5c+lYL2ShELQE+nLr
2qX64HLvNGivHwCaCgupDFo0wqTfva3kQdkAThAnSTmH82TQvHPHcCThIgTZ1+2LlZ+19ISzdb4o
SMAloNkK5g9eS3Otm97eNq8Eiz41LKsvo7O3t638oltPFT592Qr9gF4kTGHJ2KLkHs9GzvnRDPPh
3Cz75hQsEKj3gOzCoWqINJwJsQXwbXxtzYrlo62KExjxw6bU7OB2Kuj1DI79jLzkA0nO+0WVoyj6
IpuZn+GyrqyDzR+XbhyUpKrGA4inThHQVGvfygS7alFDh/z9e/jLKxEizeFWh3cfvKtmBiHabhJS
I+OrfqmqSuxbp5ZwYnXtgyutn/Ob74FR0npcRMWELds215/kh+1ItbYyICMCpRKGc/hyROfn7JpK
ymjO6FP//rZ+etZxnb+qyEGps/UG7y7G1H0U4BGoZPrF3NspjGdkLXsCN8EqfnRY+vnOGLKB0kNM
zveFu/ftnQWtgDgnWaxiF4IPKTVNt4X3LjZ66XTXBdGepzhB8g92gncyKt4vVhiaE5yJPaZ4uvXu
IaGzTedLq4uQGXDk6+PtVM3nAOs3eRec5pk8oYm5B95wRl33wUv101PD64TvEmrfOtjDHfj2jksw
cSqQCKasdCK0J26RlAAhpfIm8+333+RPHy6XYhDpODaXpH2yKiN/eGzyuB0E8aDUF0lNjCQ5VJt0
br1t3TJBI34RzmQrht3vL/pOsLp+th5uHOaqOpNEBLvv1q7J7CqAtCTaZRzK9gKOapQbdXIipEz2
DV4fZuehl1vtZZsM9hl52cOlkYzBkYnU3Qc/y1vt558/C74LU6dntNrw3n4CfjYJBHET3zPU48j0
+plIKzHqG0aMpHHGXrtvmVxetu6O2Ev0LfW8YXz4gcHq5/2MxKqA5chGvstj/t7/o0sbLyZ44VCj
ur5iKWnPXbNtSCii9W4FyfeCqdM+xV/GsG82Ll0EPvuBwRxUbc35NlfW/vWD+f9Kln+lavjhGYm+
Dl//HP5ffK2e//1fPzXjkP7Lf7x02bd3sgD+2Z+yAP8PDhwcccgzMVbfOmX5P1qhsDkQkaynrbXj
xbP0/6Qs5h+o39d3DFmmzlnd/qsPSv80wNG/bhIcDl/7p38DzsFmtp4K/toMOICtQS/oElbNDPrW
994LZq50CyaGKZkLrzdKdDR0Dluw1zK6GUam/DaRupNW995ZaoFDEqElICJvYiCAWK+MxbXP3GoU
VdS13dyEnBiUBkSzTJcLG3Cofy0FD2WwcZYhiW8K2+6mszqHib+19DboDkvl5vvCsUlMNGVrDOXG
qJG1EKJmy+mTu+gQ7zeKqD0IlmRaMOsfUIR/LQ3Dk+SgVmZi+BGwpeSaRNFljpyArfqL3hcDWaoB
d53si3z2HWezACOZL5HUzpjiUHHG01Z2xHbeSa91PUbDNsf/2VdLeVk1FTB/ws/8/JNuak5xA+ew
rZ5gZnnXJLS4+rUzUlGfuI3oQWbODXhe05iraVdNrWgO5dRN/i3YosbpmSv71AvBBNX8qUoGpoGD
z6pN5TuQxkBkI+Tr86kZOsInpsUDRwoo1smXaKjYyJ0N/jWZXBg+WXRZyO016tEZAm05IV5gaJ8B
dRB8sBmmps+Inm8KASS+WgH3DMCQ920cVffmoUiZul63Rpp3X5jnZ/1F5mqk+6JglBD1Wyv3X3w4
x+PBGJulfyYC08CjMFtFZuvrrNfSzKjEp1KSLecONX2qtKOInqPBXZqFVA++kpdZh1uJNGMhVyJu
jIavTVScIlkKjTZILmtp078IlZW7LFfDBCUrfaXxZ3wQGMgJSRVVV/aXiNgb62IK6mB50Dg6EJw4
w0We4yMYTaP/Ys9GHz8sZjqLz2KQTXMF+HJLAozYg86/xXNgnxbSKhiVIjFJZCBhN3sQnt32u9EU
8Rxq0/TAyLWNYqTDrw/udVoUAI3cOYlSEA0LPOpEI0c0SZCZzpAjr/Kk8ax7C0Hm+CjMopSnjtkN
G9opNKAiOPdkchBqaI9+5I1T7aCKhdJ6W85NncNtzZtdPi3LdawNLXknUOMQgsIGXNN2eIytIC03
PZnnDKYNbLRhQN7po6DTnh8Dh1TxOqwCmelEjzNsv5JaECdxmPguUc+6m2UuwEfKu/Eso92g7zPN
nJcnl/bVmngxF1ggiSJqlsvSZHh+70FXeyxKhXDBRttAvqZib2hAuu14w2Jy5Rpzn7ejBYLdNgXJ
GQm/zoMy7dwTems4O5GdTMON9meg3pASsb7RSVOZUBk1tvaQTaqfnhT0Avndh7HrH3WXkAJCm0qZ
nQvcqeZLpzMk3BkamDryFkSeb1PIWOOGltBYDpddT9jzYdH66obZEMKNQYmYs3YniOZbVE/gw9h3
+lafPE6XtjdVRTgqrXnUplSkUV5YBAOlI0vHRRvzztBlB/K5BHyo6Nw1gLdBUfgHj9BTb8dEArR9
g2IgDLyhQe3qN05Izi/hzd2o5WeFgjy8Qb1QWKfxMlTLgQmknTI/Am620dvEJxxFNtUDUDeAuIoy
6VSzuumqUZVWkuuXuyN6ALvsN6Xl1A+jWS3PcWO7p4abLeE0ZvJ7Y/rTltgf96ZK/YcldtRNzCnU
OmbcNIhZEmd20uyLfQVDZxvrC7Ers2D95AfR/M3i6c3RE5mxB4sAjxPLINJXre8f5wAQ5CYj4/kb
8y7tvran5HLg/4Qg2GfbUlnqxqnX/gz6y72IR3VWm2V1m+SVvO7rwjJPYq9/oWdJNn2c1fZOaEuL
1Tdo7gAf+zT1yTZ8mUyjhMQAvpq0e9/bdEvmSQIKB+MW5uKCIKaeMDwNlvfglWinw3lEY58pqG7d
QFLwyeh2XhhnvvPZZja/7JfYQFtflUTOmI1ZnOEb8tJoMmNxmQaatyVByS+2BtDaclP31vw8dtPd
QLwWYaxyqh+QqIhbVgB4mYatEbleQSU4jjhfv/tkvV9kPQhW36nhsNamOgdeHX+RaboYZ2UzSKBt
ZTdtfJN0A0/k3jUf83x0q6D40rcjARUr2H43+dzUpk50u0MgRGMjnBmEhrUwjBYxg9vdSzZ7pMSz
6Yq9N9n2Tan5Lquilz7UujedJxMkQj027FvSVbpHgJEjcD/X3dEvzW5am5TGNWv2MHnaiSLJZCVO
3OrFLC6kHcj4UqEdP3S5InOirdChIDeAhUeXit8Ph8wczJXZ24nDqGqi0sBj3HVG9mSLtj4x5uQM
Kim40lI6w2ejbYnCoSo/9+zxslB+edsuyxIpY+rCsVtSSskGbUAWnw0NwjtnxE85lsDxgmUtBSyO
6Y9Z3HsnDEC0G9njRxjqprnUca5HJnEayEOmbi8qb9oiA9ReygVRWkhq1FhuWq2xr2e9EcWxVc28
QdvuuiFB2clO0/PsrFzGlyTLLwNwwLUQ8WNsmFfIcPtPthDaNs86+15oGGWtrMXwO5x3hhiPpF2Q
+6I1lf4SF1O16bqUKBik74aw08+apsNkJothriv7GCQT5ULfn4iA7lWlrxnlqIHBoMydidJokfHt
DMJ8x873HTt+NoWuh26wrcZ9gAfjtJX1rq67XERTXyIJbM2uIDOi1RmFZMNl3dvzKUWOf2BBDc6q
JUdFUiXOZ8ogzf0imm5KaMMpDIB6WYubomTOQXy6WEg81wD4MBEc7klP1mPsDFkgIsdv+ooIKfDO
beQlHRZ436FaO1QJVcmNsejSeyxhlT6lxAkA71WpOmT5WEfoKfSIvNCXNhkzIsRAdjwX7PkXCJ3u
y4Y0oqpLWZ/JhGcSoVfhGDMiOLXaKTvEQ2BEk54R98poiQWGOc+m9nRxXoJbJVU1a3degB1kVjNR
Zq3y4YVPmtrmmuXsG8saacilZbJrqDU/z8CLtSNheyzbo5EgvxuNDDSm1yn1DenOynecsABe2nYs
9pAGxTdnrs0tqhysMYYsv0xxXhFvpLtTFLtTwJesmcEu771+myu7Jd+rvTTzHGyz7XuIs+GARRrq
OLXpDLs6w9fEz5PkRE3L5cyJJeENVVvXZyrmeBuQHr1vzKlpQ1fzjJ1myGkbF5pmIr02S7Ghy4aM
0QVvv5sXc9z2ExNOCxdK2GYz/WiOpPJ7kBf1p7rI6kcf3NSD0iYbVGg63MwBkSSbxFvEbgKrf+93
/XCYpqLezWPzfak8/QB2t4xI9cUiZtTVeYP5ewfTvfxeSdPaj7DHD2khySwOwDCZOIkuu0lPI8fF
pNEnfXZDlFQd9qlmMGCpqjumCcsJ/TrjPvXauzIDhg+ZXd83+TI9mw4Drrn0nhuehj2gV0KLHPDl
bQqyhJbbDXVCz26aMU0RInCA+xHSYcJ0P+aLl5x3TA+o7OaEzVaPz4umf85KJ6fnmA1E0Nm2uOn4
Nq2TvsdnikmmuretSoPYqZf7qSnTJ0DL7iFVPm9cjyzyjtCRcm/3sI4bcrG+wGIvUXpW4P05ioAU
JRjK2w9zS30KGjW9tGVHhJmRE60Rg1BCcToUJJty6IPLO86TDJ3cfKkzZzyWCwUG0ijd20qvwvFS
ZB4afqdA/Ax4vxy3ZitdpoVAQ9DH1RQNmmkfEVp2+baufINgmaSLtRNGPXDIYzRW+36IzbsqT4uA
h5Nk68ZPVqI4DKUHzeycF8dV5ZNJBsF5BrecMGi7+6JMeisL7F6yoHPwc0RU1e1XBDXViVETCEVf
a5xDtdj6NqHbEwmtE9N1VXppig5gSajp+qvSlPYFPahubxDatK1A3dx4hulAWiAuKOxreuEEVU3M
ZiH+YrsZyf8p8WyckEyOiKIk5dLYWJ1Xe9E85COZbYBnw7Gt+tCYCacOO43xsY8e3Ilss8Qj5aXL
Gb1dTz9veLbLqFZmxy3BULDQZFgcBXli5QUp1sXtvEiWLQ2Aans6O7l3SJnX3AhwqAcyXez8ZOoy
j6xIx+7vZEtnaEPqrhGq3lZOOHqkKOJMLIz5fuzVOeOmZg3nJdGRSltPDyqtrS01jHNl4fXeM7l3
kTBL3cKa24xXPuvw0VZFfjZXS/Lk9ZXfHxM9Mb1tQdDAVtoOct5CuSxaBRGQYRZgW4LqXXbLqdOQ
V7Gx+mxCcjoWjxpym9O4dLvbZO55FRsKx02K2+nF9ocKXWScHzVWufuESK6niXjkbTPk00PX9PXl
aLM+GS7UEmYzAC+6IdUuR/KrL+Uw6chbzab8HFt5t5nYYRQh7Cq9sItg3BIy4WxzQmXgj9OPvICL
510EjS2/GtSUBKi59rcJc14T1rmjk9yByOKyZFE8AiyzzwD31Le1H9TILRPq6damx440fmhv2jbQ
d6Iuy1OlD/oXt0h6FPqxe9RR3JGBwCzlu00fMDIqxP++1cnrpcZJtVGql2IPgcmPdGcw9oWbfQv0
OflMnACocc1KzwdaEc2mQ94aKWH1N4ZdLwdskyOq99rLz0Tm+ydD38h9qyHxl3rtnAjXX1REqsV9
ahjxEd+B+qRiLX92ccmECtX8qUBivBn1If6G2LvfDE6fXrikg94YLIpsPNkId5vj0nVqBiUP2Nx/
bYI2uM6IQtiZc9BvXcM/Oq5OviWRjSi0HWIcfG4/rOtSfPLtKv4yEKZ0brYdJ26JFDpFerge3IhM
dniKNdM5lHGN77QnPwQFAULZL4TOV6custszeNXGVljNp36hasFEaTS7wMozd8f6rdCC5iqDhR5n
pPqMZWjAQCARS3blZ3vppRUmCxu0V5dNBBgB4nqfVsZ1kJj9fS283g3dRkkq+DEp7BAV8sK/kG5w
DVyCLnvO2czboATidE37hKo6QXyLANg9DJRN9WZYu66R183TV9E19sM49/KuNUCch/aMDmybCMP/
bNSLTSZKPgdHhO9tcAoSJcuflsYLAnLaKfJlUBXWEQulIE2QQ16/p1b+XvaTF8V6L6+IACTOYhL+
i+7n02OflXp/Oi/+mF82hkNDyafSX10fqqRvXjz1TjfPt/lU8OLOZlZvCiGT+yBW7qGf7f4TnY94
L7IZ/yhUdt05Wo4ovFDvEnWQc+fYyFucjPkdU50qMhOFwj5nFH2iOTZ4QslU4qweaz3fLrTgCrJF
LGsXoPaOskY4391EF/sYoJPcIrfuu9CjmgqlF9Prhi7w7K6qVPInzO0ceBXpm9CuCtJekdtvecYN
+9i6kqS52TfVGZ2dgaBJbPC3DdtlCWB60ghj0g140Uhl7ubOzmCID0jesyBpNl6VVd/GwXBO+hT7
2Oi5n7J4nKJulNo3va/QvCjCFKrFmj+lZFYwWZitiAYVQSfE0F1oeZZfG+VS701JlK/f1d75qNnz
J2+oiwvulJOYVhWPLks92vJEdWQgVETC0XMuLpQPqZpcqXbLvponhKwEyXZxlDoXAyDpTUCfMQ6b
PMNL0HT5jdsg5cj6Gg51qmxTDzlzlVcugel9SNyoo58bXkxrECKAsigGZss7GZd00W+6MphovAlC
605pd6D9KjKTbIJsHjEjUEBo1qeu7ZvkSotbIqq2PFmyImytSG33GaXZWD+NSZU7O3reYigjSJQt
sbWuWJrPZEC4Puj9AsQs8stijh8GZ/RJ2JiES0y0WU3pGCC4qtNkX+Ze4Vz1nMbtI5EexQCGSHKS
gaAZxKepOall6wNBd5/TwfHO4P/7LzIf8uDL7PexQ9jMwOK0JVHH7c6muPKuODrY+V0RSHeAZZNn
/dFu/NzfpWMT++cxB9v42omtuNmVHBvkEUREk+8WsmVQCSRrmPAaNhctJF1DjmBn3mRWXZF3b3gc
bedNm9tJECnHjA1CSDz+nBgX3bpOQQ6Xh9wgTnbLtYedS/qPsU3GaQBdng7ZTlZsMzdCetOyyxDq
xXudt8k5x2c0IAEvCmUfHHIF0gMNoso7LYFpjXtrJmSDpI5xMeIbzXe4OKN9zY98bjTZ0ypU0zEJ
+mq4UtpACI7lF6na50RUabsi1evqQN6mpl0RIxVUZBhbjOhc1ZvNIbBnNz4r9VXl2XGO0u9oprss
u3U+EvPQ5TYjV6Ac2lWwzFx3GRY6tf+n95SPv8qLN9j11BmR2DXVsf01wIZ/0utxsIREUCZL5Md9
c4bwntThKp2Uv3NNDlehJpHRII6s3Kt+ruRZPLr0mGOT5p/g9eR0UpK7F+9dqXUUSINLBlS/VHsY
qGY4FAF1BySIJ+L6ku3Ukb5LH4Msb73zjiPtw2NVmMapqxZiqEeIbLHJMb6YyE5MCeFwBzMLicx7
SJpgxA9vinMasN4tElPQ0SXlBS5ybyIPkqMbTuX6u4jB6/rVwLX8B4Kz5w1omZOs7cnmGeLN5AIg
cAICe6m6ys2U1gHus8LcLAUcwnSgpZWW6X23UHFMeQvsWRBcLAeN/AV7qbDXJek+nXvt4E0dZ2Gb
EqweyFcu5L4n9X07+GA8WmeRu7jS1QbK2rilM25cOb2Iw8lMLMzbU5vGR6eH3kCipF7QVWEBV4j3
tn5tZF978HirAYkXvUBFwuiOuaV+vnQLDpnSO9WmPjnkVlNtbS1VuMPKm953vmZu6UEjZYm/TvzY
2E96Uhxd7E7HVLXm7VC47YuCHHDRcyjryGmpyqty8dm7hMP61TbjuTGO4hFhwhDqvVkeqfEJYGi5
3Bf8/ZybnNqKKt6p0yQT84tfB/hgnJ4X280KslRaw30i1+psWubyMyndyf3Uam7EacP7ZsW596RX
GT1LPtgHr6fumPo0+4RVLdsYszFdGEapth0zIuRBbb2tMEDS6p+C0NeSbqc3vr3TW4I5kNHm+8EQ
RCF2QlI5kVl5o41ue+jd7NkuaveYCXVp0VEkqcm7M2qgf0ahsVSLTKcTOk3gG+IX6Bj50UgrH8K1
nxOO21wJs/quWsulyQyseVmc+9G18o3h2aRoSqp1bRDx6eR17ZVXzV8p6bWwLuH7r/2ZTeMUyVXm
Kz9yQSYMkeeN19RgTwTd15s2Jj8XRd1VyfxmQ5Eidwz+CeJuCtJrS9sYtm3Wik/FkDGWzvK5vFka
dW2MS8yhbdS3iybbYzUmqIdLhqZNrBsRxAGi1K3iUw5rYBOLoOuimFd2D/uw/ToV+s0yWCTPqDs4
bAcY5ow7huZB87rmNK/cQ2boyQGrySHNLflYG/Nyno3qhJDqZYu7PN7YaWvvY0inp9PcrfGJ/nxi
OPR7JHXtEaMg5542nTc4gYx9AJkOjemwS4RvPIsA8AKcInPtAeMecIU7Hj2r+5Z1zK8EXa4TT+Cp
8efmQGAVgt4hKHe6oN7KbUKNrcqO+iJR0eQmMjR794E1dHocW3lil1N8zIpuCnEzutN2FLbHeCAn
sSxoTlSJwpqYjJL2Iv5UurAGiWiDOVmXqOoL6BvW4FScoOz6hJNbnUYG74vcl7GbnVpx7F5YLo9t
u2TzIbCQaC9Ted/qOXtqFxug+AEo0J+pIuZLNQhTZPaq6pBOOfVdl7gPSceTWWTDHOGbZPn2jPvK
XOyQL2s9seVMxNfk1olywM+2nGDvjdKAXJGKqFjtdr3tVntqgWo7ER5+Ztej9j2IZyLA11yxVnrA
nNLmri34SueReVdo0MjDwNib5GvnPj0WkdwjhaX2m8d+l3kwXtGMCRLW3OpxYoCIZ5QAy2QC79jm
TNs4OObOtdX3cj9AqFxzlNt1I1DJdw6i1BomURpzwdrIOtjyHDdJeyJp/iLPqs/GIhafja4lqieh
c53HJL6z69QHz8gS9ghPm7d64riHMRn3nGYyjsXDYEdMCJXc1jI7Gyt3PKE7yBqejkhEyv5aYa49
5TusnwlQiWkw1BxS9Cy9s8exP5N5WdymDcUGYJC55tbyigED3eEXApS8qMFGfGeSlhqNduHTNGF2
FFVlKqFmWSP3a2jSPu9aHtkj4oovM03kI8aTxobinPbDdvYguQUIrigMR/OTy/QwwkX9lJpasESj
1sX5Np5kRi56oemkv9S22+wliA4AMd1wH9NKPW0Um2Xmp+014+2a6JLMo0SnlQbWQ5KtlmbaVxoY
FNFasefIY5ybxELeLXGudmQi89CK7LuvnCSiKXVt1MH1sAY0rZWiS1INqbE5ergI4wGd7AKos53j
/950sqipQYQZ6XiTsxxpVsU8It4CbBEJ1VJXtBi1kWiHZtsOGwJ+6Qi76N4dRmlUtZV5OTF8pQFk
97spG+kKzci5B/ScjJm7Vu7UYrIG5aU57Vql1C7VS/1Q2xAie9Ken8elPslJsKH1rqtTkqW1S9Zr
d68UWzPFqhZ1fqzfurY1kAMIXekHhcHVP0bzP5pw3ip+HBdmPIh1LMqoPGwDxdFbEYqoEqlZNabH
wpzwoFL5rikyFOd/01Nk+BasTDhUBi4u2FfvNb6xdDBfxlWOx6K2xUnlZuZ8qpzF0D/Qo63yqL8k
CPAVkUGgZEGua+gOzp938qnYVzJvqzqDplZKb9tM3pBvGK/Ej9Oamx4FfKgLZVqQ3hqJ60z/UK/8
U2rrez3Nen2gXpZJQMYqjHuPu5YCAX/jEsuc1ZpdQgJsOJY5GcoFO4V2tvM1L2gfEFDk07k+lsaV
vrR0GmzhxBETdS0lA6zVg3NYfoQ3/31pzW3DsbD6t1WO861pVZcl6fAq+vjrd+fZN3pGzcvw27+1
f25W3Ur//i+9+Z/7//v6x3htVrnLm99sX7kX1+Nzp26ee2av/yU9Wf/mf/cP/xTQ3KoWAc23ZqyH
9X+j6fCWB7Nq9/45QubkuUN/8KP78FXs92cgjvmHjq2GxxepK6H3tIf+S3OjmX+YiGrwC0NpRl5j
IYf5U3ZjB3+YrmFA4sAdgE5/VeT86T7kj7Do2A5QmVe6898zH5pvZWSOzfuLPNED9UZsFqkZ7yRt
eUy4lOqYFHSrB2OzaA1W+FKjWaNsSV+J9ITisVma8QDzegG+NRg+jn+Dk7iOgvd7X0jxOHc5aIJU
K25jOVZwJtRARqz0k8/x3HX9xg+q7lEK7SvPcPzt7z+U/70n7n8dAGZdHP75Y/cpe+66r/9y9tzU
zz8+fOb6z/58+FanqofXE8IoZg8Wlb8ePoKaLB0ZY+AiRifMZF1S/3z6gj948BDfw4wHZP3jw4fg
iycVUB9OSA8iku38z52vREfgeEZfvD7NaAhRy77dPTo11FW8+MeRUeBXBdNNbYphHJ4MRmEfSFO5
zx+W9ddLYde1sFpgsgULvm5kP+hFewiRQoj5SCuOYybIvw2dYf8DUeqvL+KZaPv5hHjj317EbE0x
UMseOZ4tkWNmcqvlQn1wkXdb7uv7yrLAcmIj4cPQ/PYi82hBkajkkQ8XAArhjYfGtOT1bIv4A0Dx
+9tB+E1QC24M2hvs7u/l5jjVZRrL5pgjymtoGBKrC+YCvNsPT+0vaohfXwa29OsChCfg7Q0NrgyI
TW2PWTxYt2MKahD633D4/UXW/+SvbZ370ClxmKWhHl8rlRXI9eP3n6MEmJWkk1RJtR/lQJFl9S49
Oroi+lFZrfggt+Lnu0LNiGAYqywte1b+txc0e06Io2cdXBJgwwFQK3TY7iPf66/uilcbUfvqX3Pe
5zehCZJpX1kMLuwiZEQasybTnbI1ynFqz4++qd9fDkHh23sq6cJOi2YctCpwdnoO8H8gX++S3GJ7
xzoirn//nb0q5N99abT70XlbfITUYuve9cNLu7i9OzZzfSiVrL80tCGe2nFJkFgV6+SwyAwVb4rK
L65ml6NrZMZd4K5H+O5OT3w6bcp2Jsz0dek9tpWBvdRDfq8datqgZLficr3rK1H1q2+oP4xNoU9f
izJztOtuNk0u2/fC2P7+nt6/vbjdWOzYSTHbIHXTWap/vKUhgNOUiZFBcu/svUB25xX76gHAevaB
WeTnLws0rsPyvkJMMfutf/7Dhxe79JZLMDx1MuhbzUo8pDJqeoaTCUFrWNr5b65L651xGXgJYPod
zC1vr1cKZfRt0h3qDEAM7WO19/1ZHuijFre//wx/frW4Ek5b/N4Uyc77En3O+9xNRnEgyGFhftxo
UUn4bvi3L7Ku4Gx+7BjsB+++KGIzXZXHzcGaPaggHp6kTFbG7vcX+cXTQH2H0RAKIOrn96uSaWWa
MXrVYRqQcQCZ5EifJJJeqCM+yOn45ZW4AKgJXWc9Wj/TH54G+uO+pdH/yTGzn+XGoO2apm63pUyt
y9/f0y++HccEkMsvHnQW3LdXEoqUEUOrDsrUoCNAEkKnk44fbOe/uh2wzh75Hq8Y6He3kzmF0Huv
OMgaiqh03H6fIug9ZvVoX/0PbofShBMVZ13AjW9vB3IrAk9VHrTgP9k7ky05kTXrvkvNyUVrwBTv
wqNVdOomrAiFRA+GYWDA0/8bpf6slG5WZt0a35xmKDzcHbCvOWefYjl1xiMV22ex9fcv8rObZTud
tnfCZh1iBre7/cvpJOy1o0EvL1hgvgSyXm5kOMob07jioWXZ8+aQcP75//CSTJgpILZFzK/pQDlj
Itcs5QWBuPmOqOz2SCBNc4GzrL1YFi3ZEFpN9w/vk1KLj+vnRzq1KLY/6tFNyvP9kf+n65BBrc5I
mT7BsIMCMQljfxm6gnTagZsNvlUF5bXU4GKBIUv9ybNV+RpbzMOTxesGNtFUlLcsycwdYdPrkqSi
U5diFgrtdFSSRsEjiDR1/v4yYSKfHidCw6NDXg3xQi53XKhdL4nkuB9y178NqlCN78qpm8gsrttq
eECeSlKN7jE87OtV6S6JU7fR7DKqKX8JcPvYiO99iBEIBIS/E72bAvlzym9kzPfDJRthRA9ob7on
BEBSHid3sFmhVebCXvWGCJtz+8Z2R7Q9Q8+HsQudxlx67hr2icOCKzsMDVYAB5VAgbZ8iG47GFef
yNROS4bZk3tu5yr91vvB4J/mSi8f6xFvxJ4xHbZR0ZfZVyj/LfSP0QabGxRhdcyyLf2oQMh8HXVg
hxM3TCcyG9p5FHsyxPv+ArdahYG2V7HaZXk48IWEFZHgWb/wEO/LaTH7it10AKEtXMpdiW7ZxS8d
mJx93+p/RNoFcbAapuZbjsDyVvE4q3epp9PHvl9Se5cVqTyyg8CzYbWz8+bjsLWSehDTJztz5Hog
kGO+GWpNfE6Luu3NWiTI57QZWDmOeZOCiCDf+Uov6Ih2i+lSgMl9q8VFRg5yu+9iXbZJawV5vQfY
sjyMvhgJv670K0n167Dv/IwFW7+q6anECfGQyxT4gjYzAomLfrYW+NGucfIp6Ysgup5C1tYXywAl
jeCxzrtZc2MdBNKP7qSiuXZ2K9iYk5L9k7DIQr+IFs48TGcS0UpgBMTUaRhPOdS0CTeHWR7owwlW
9PAqXOqoqt4vCN4+11njEKA9Zx+YBswVm6ayGg5U+AEywLFF7iw0mSoB1K+PzRJ1I+KLDOL5uGg6
GRkqqzm6JXZhLkg9vC6A36b9nDt1gbxbFC9jXgZvgy4Q4iLPJ5jdl51s2ElU3OJNgLgYJuFcfwPh
xmNtqGs33Je6yV/YbXbOGQ95WjxLi60yCc0CgYjRRDiyGVHlY2AaT+8seknkSQiou93II2VIMlLZ
bdAecMaY1dvrTRa6AM/6ZqE3ytp+3o+kZqNa85V1oh5i0zJOufXeC9GH7lMEBiDA5752CXDWy8rM
K5Wf8ykuuJHscTmxbkd+nIcOEsEIoaBzjybbsvd5hLBZOH3XXYi5g4q9LHX0vu4bsLZtjk4NRf06
5gcxVfH7ZbRnuff6wkVQhVBa7gL2eJqdRd08Q0XqmwQ9KWzskuHszEIyb75U81I81sUaDIfFcKPf
yjBsAGGIxv9WL0xKkOm2cDvXRpJS56VBj52b7yJjghhthAmv4lFSBG36BYl7hvEEvQSwdN3V9ZEx
Hvq0GtNCA5wApcXe79z5C6ouPR9lwX58pxZ3KXYqzWCE9HlQm/fzJBkV7SU88wB64qTL9Jq4nnBM
FlJ2RaIYqeY48gb9+wn8H5vdf1HA/uko/QubXfNSFz877LZ/8fvEJXB+Q5USMCLBNM1kZbPf/oCN
kWMNi5epHactA4k/wcYch/9F5sHm7SYf2hOc/3+wxn6jUwBEhscSmz6zl/Dfmbj8XJyFSGkYbW9h
cNu4BWkdE8c/l4FsdM0Q0fET9L6o18J4hLqPNgudP30if9HS/3zK/3iZzQhMmY6z6bvP70+nvFtA
pE5XfwOalsO1FQ3ZWRm9ibMzyX27hI9//3rAaH6qK75PMOOQ9C4HAzLW519dz2mlUcErK0dt3JW2
5vhbcMcm6Dw8rAkNGhArQQk+Zn1iWKxjixpQdl8WAttRtfPZZlIGtY3Q9ywrm+jSd2Y/PpLrAI/t
VGFpcxFZxG0FfXLSVmpR1Ral0XjLkCPpYm/5uYeOdA6XFGZ7ldWKtZOR1oivQBdOySh/oU12AHJ6
YxgWSSg5ms2VmqrFfMGVMU2ocVGHGY1IzA/jaTfZ3jzhcYuJ+Vi3mRWk4E+qbZbC7Fmv+3R0cBQt
VLwBri7RJyH1v3JwShRRE1+w28uwqORV66Ufg8Xo9X3YO7XCuDag07wgK4Gf2ylNQMTJ9vtt/a7x
+6EDxVvTpUWCQ3CZoZmxVYzgdaZ0XWnSdWE1byzZuQZIiY6/Qq5Mvbe3lSeQv+eItFmrk84SzEHC
34I6JbJ8VAmsuNXoI7XoCRdK/Ki21D3diJ1fNuNkxShieeNp0hSdaq4agoE+IE7rxTkr44rtrVwd
0rdJw3ayz0NmN8MZWPXilknIFq37tpRaPTmEqrtni3OvSHpU72oTd+ZopAPHxLhfmsh98mlTZ4YC
WQs+lCqmfENjL9RO2FZon/jMLRawEAHVUaYyzr+YCo7H17ajCGDZrFeHbLaSEOEr3XuOtV/phD0I
FYjto9cKVlvFs5pYw6MPcwykc+2uAu3ChFS7IVvLhMRNhFWaXs3+PDUPcrWsjoUs+OFqs3bI1kG7
3VvAp+d2HB+3clbc1HLEd7Hgpvku+Kvs29rYxrvqWCEgwURZOOOEr1jdJkjHpYe9CekXyRWumXyP
Y94m4L0YyCa4Ejrrxd2c5ZiFIN22ErxF2cVodIog0PoM69dWTAjqpvMPM4RTqQ4+URoN4vXSlYTt
1n0ddsdMzcP6KZ48FymuqvzRfmiqgYNbq8hHq9Dwtb0j0cONbxUm083rElXNo1V4xXgbgMV3nnyF
1p65VdRaZytdaRkF2RaBwCmbk5yZHdqJ2qDDw5DWILWmqClupmLJBB/6RrbG+dvgAJzAobE4rZW9
ETpCDIk1o4dVLmeKKE9clgJM8C2nfx4lI95aZ2+GcRoxopI7shWLPdoW51SooQgvpCOF+kQlP0C7
Rvhcs4KPSV97pJ71wfraVt8h4MvHuvrcBWWjEQlh2HsusT0iG+2Ro2kggJ7dS+54UbrVuMsRYvXr
g5mAVK/ge0cqq+nRb3xLyUe4dV5BAjs1AJNPQHZZPWLIjKnNr3oZLip6XTV6uPXcunmqnkY259by
iHTYJz6l8DxQR51C3kmYSZiVhx6PMiocUk764RCWAmrPEKIeJEYnF7nYTY40XpN0PErjO/hNBQ3X
wsUXEwJCUM1AXKmdzTj0PJkdUWdBxAsHHdr4m0qrvFwBRlkHkmIjvD5RkFoXs87IdFFg8BY+HXuE
OM6Dw3m2Kjgyp7YuwjoZ8bf4l5WW6gpPGu7jyufrwGZKa0ND4bsoeRbEKxZSUhRJMfm0HqHNLO7V
MGchEEWaxvITBlUsjFcgiqesvo/bSJkUo1qT5gjkDLaD8R/61Z+PS06VyCO1ewNVsYcT7KB/OS5d
DD+44vPEIzhrM+qNrChqsRYf/v78+svXgcXFSNAmMIKtyk/HMue+rREmQWWqJFo1WcvpsezUPwWu
/Xws/zgkWdVDbIgZGv9LcHeJCDVMeRmrt2JxXpv5qrf786ACde3n/uQe//5tbfPg/272t4+PWZNL
QEXsBdsQ7Zd5cdqF2bwKDDPeSmDJynSGsWvQdWRVOAONZ2aTjLrYL1Uq/yn9+OcB0feXZqvJU4RR
K1/dryiSzl4mkeJcRoKf1ofSVPURtTAQPhuK9t+/y796KZcAEBe8IAf0ryMNoMsiViQLY0MKSazL
mvDaOFV+7XSwX/7+pf71A93ejcvebeO30W3/fJ2M9DMk15Id45sV+nc/02uSERp89H3N7KOjX26X
Mr+Y6GF+/y7/U+9T7zOq/ps16/j28pMa4PvP/8HT4BEJT9dnhypAC/GbfsRsOL9xP7OmA+Cwjd83
zN6P7arL2h94A6tX7gmXepz/9aPaj3/bEJUMGZG4OIAHwn8rZONXngZIDg+9FbGAlB3Aarxfg+J8
AFpw7MXHQa2jeMr7qQ8jRjplaavrqG3IAqRVZ3ePtnYdpPrsa2O5yyFLqTLZSRQOANe1S4/CnuMK
f1eDtyzngR3na3wa/BXhXyo9T7u33twvrXvEJj3mBGIEFLy7hhCRAZ59P667rjAMpaxUi6G8GRnF
iP2Qzp57W85wAiQ6r6I1FWg2m/ry2Avw7CdsTJF4zdK8XKpjRA7UoI8GHE0VXoSV8qZ9P9QAvMjZ
yMUBP0Pso55a8UQVWGrs7hR1ojMQ9N25yI5jsNRMX9ZsNlWVWCBNLythYXE56BR72F6hzh2Kfb19
l5cWM8LgrWxhmN50gQpGBldL4RCOk/ttcQzdoYGGjrzLBuM2Y7HrWrXR3MpWQvz1RwanITej3kuu
EA0SQeqbvsvWHhusWXrEw0NZyW8eFi2iCdagybvEZkXTv5ZYEfpbkWWdgtQfBG2LuUKRUdbjR8VH
CT7fo1DsI7lS789RdNZDGVXfls5v0XMWJGmOV3gyxupgGQyllICEvifsxbsPqaM3ugV2uXOetuQb
zBkjkETVdf9u7Cfs33Psj498XcH4PISF9q5IfkWAn5Tt6N3MDYGo+75aCbNz+zm9KscMw08/tpY+
VtlqNptnvU5h0g32qk5127pvgYYSupORUvWh4gImFHzMSf/QE8v/y8Yesu6QO/xglhLWtevTzot2
DBixBdGFZONlwIj4QwQlH7Ul1VROmepITT4uHlTiC/CqosKLG6z2JJLN087WER9mS+BdSwbDyht2
GGHKJJzaNUb/2fjh3qKgAflVefiq6xXD1LxvMwcrBFbJniqxqQmJhBiI+hUHnXTH6E7IqghKalWL
got4yeLNYEkwp1C0nmefJyeYvZfMVL330ZYdWA5sHZZkVxljVWJm2w2rV56myqSAzbTqXGjfK0lN
cyY9dz9mhXfXxiRQHNQaddkOeQ1/1Fp0zFA7P0A87xbArgkYiOVCP2oF5FWQhvdudILhzR8VI6YV
dKlOWPSkmNE8aY+JWUShE4dB6zvu2Pk9Vy0fo7GHFj38UjLMtSID04IQQ7Vzc3CDFJEsUVG9LUN8
jGFtfIo9QyHZEft3MtaEUjhDdPmZTtl+DGnxP29W7vfMjVH94PppryFyd85FRJ6eAaOXj2EyEJ4Q
wRGx0Tnmo5hx4PolF1sta3bVgULsl8SN9tYNtRwXlyG5ZwhXjejOflDjuNf2PD3Q0qqPmNeJlpJL
bhxGn5Aid4TLc6mEOVPk3ucRQ5O/1OYCo+bSXavVWo+hCeroM1N3hmzJQCM632nIxBpFZpaTy+Ka
ps9xdUUDImVRCOIITLl4+7JzA/3YMSypb5i4btoUs3ZNvMtkG0BKcQUAlTGpuqY0ww45Ybh+wIZh
5Q+WjjX9mNUb9LncgEwi8FQg0PBvMo/b1MFAjPdxT6h2X9AZyiA7ufHAPJOrtLLtaY/yylHnmY+j
2WPE8VADEjkjrqzM8vW56oJ+uFnGPLKuuG/z8NJgIov6PYjCWe2ssLPFzsL5Ea07HU0txmeiFrrs
C8ilfPo8x6nqksBgzkdD2jmQN6KphKK6r6UqJpG4FlKJIcn9UDqvrOejtTq3pZW5Df4UD6fCRWyY
BTyv9kCmR9Yg8NJZ6D8jFwvr64yUSe/kikmpkyQQFvfdR7efeJDFgJu8paG5W5fcfhQZ50TkX7mg
VtZdNVb6QzlUlXU9ja4cH1oYUPKM2y1d4B12bk7syuRhDWO43+xnr5gxv+JWYZSSk593rDPPzQ9I
223vIWsGqLMoKfU9ZuiAkemYgnJwG6ucT/EiU7SSpWlu04lZBAkNtvtCNkOujg2GZoYXdt7cwjgR
3VbswwDNYN0XaKIDLLj0SH2/G4xo65uAzhHMPWRNTU3tVQ0RPXV1OwGi4jAdAl2MCTmh7p0e6nQ5
0dY32FfwGr9LuyJPE5g2Zjl3vgLmAMak/zoIIT+Kdl2JkYnL8GYCSnOTcTZtl4ZtXzZYsQh7L+y4
JIgjXRHdmWG1z4UYOD07zl13z2g9A3RgdSLD3lWLGlyqnMAYk+g6vYCckG9ZDJrwxlJuL47o8mUP
wiFGQf2dzop3x7AYqbMBS5Sb+valWbpS4UTkAOgQXAwwDAcPxGDS910cMSZHjptkJgpQnRC9clV4
/UJIXBiYzwjJcIfNCpTQMW0lLQ3HNzPwfKoze5dD5GWX4+JQ8MMM6/yysvlIAi7Xi0rHgzlmpUQz
LlklMHioQtkfotDRoAA6xPMXkOf0+iD6gcaWFb53glgjuksuKFK4evgyjMyVEY8R7TgjJDDqbyKt
+2hnjXq5dLHJRnup3Kg7elJO6nZsU3WJFewBb3HHr2xMfRvHU7QkJIe2L804yCdjDSI6zLQXZHgK
vKDeDbYerrEiax3sH0x78r0cClrjdHDdO1/4+BCGnqiauzqvVvRUmu0V1IYsv+dJ4n3yOjSYF74f
FF8DvmU+0Kb03I+TJh3nGWt0PJ4IhydaVVlx7l5Gkz/ZpzacWNu1Olx5BsUNj8UQDbBz0KLppXU/
B9LTb0WLVc/shA4xXRk7Xm9SvF2veT9nj73nE2Bp5Y79JZ1zREpFPWL47bq+GQ8Ln/UDPg52GYRV
EX7tRrl6EljU3hS2ANSieRbyvdre+qWeudyPYUDCIDFBNXajHK/+SzWzdGZjmdNvIj7wrmygB3zD
w0I8rEUVYw4uapJz0PBBJKL1iybBPDrd5Jkz5Hxv0n5WpJZBau7wZSZZqakTMSyRPwgKg6SfdhoK
Hse65o8vnbV/JfgrJN7QzvVL7HT6Uigv/2BNbffg5AKwVLhg6Ocp1003RQfVDhufpszy40y0hwJb
tQYV0MTnobSbb1MQ5NdDqNNvsF7sjyOlnzwtE6QQfKrMm1Sxmj4Bo6Dcs7Ym+6sZJ8HoEBXWe0wH
w7c8iLv0Q69Kr+Jkk818iKcqdz/NNV7PJxT+Vdiyax3b8OQWCiG7VdMreP/QMv7c828tQOjRomzU
U2CRjKl/bhnjqWc6yJtK8t7tQJZEsq4PnWMP92yGdcOFOTEz/lOD9L8Y/4MexRpAJwxUGCyP7/38
mixYgilimpaETkWukSej01phTVnwPB4qQB2Hv389uqw/zRl4j7wesioCm7cXROj38+sF1lxyKDhk
5C7ZveC8hRQC8cTBkXjILE0yL663vUuAO6r+efq3BC/fXz2MkWMybt70pb/GnYC1YdzrVFTPnbAP
MSbX3ey2b3//Fn8eMmwvgr8YECPuP7DFNJ0/v8VSy5ZE6hp52+SLnVxET9YbkpJDBtOAZdUf/e1f
fH1//VqC8QmsalDx2yX1p+1N6hAMrIpOMLZr4r3Gm/2hN7F9PapyHP5hU/QLvP33N+bzQug/mUv5
9i8jDcuB6l/PUtDT8PQRS9hStzb2eqEwYu8aXZuDpOre93PZX4aNF71aSAUPuddTcEpmg5w7/ocZ
y/CLZOvPgHJbvf79B/LzeO7H34iCDjfIxsL8NSFgyjIPihwfftlF3WEEE37Bmj79z4QFp/P3YNLN
2fDHFfgvG9Un+qGfBOzbj/8+YHF+Y6jC4AIVLXIv2w7+GLBY9m8O+klEEfwX2ZShAffEjxELC1VW
nExNoS8zl2MG+ceIRfzmMEAT6M5Zg9pMucW/s09FqPfzs4cwHB48Lr5U7LKUltsf+OebRdrrEoTl
t7CofHFqTW1dh2XrLzfj2FFQqTBW64vERX6LXT52rvNhhhViiji/JSm4+RbmLkAXktHSdwhx0vcl
Nfrn3FTyuQOUZx9cd/RwWgQ9wZB5ZpNbIuJJv3SW28OzMxY4VNvN6VZjbF+gYoJpvIOAT0E9xLkO
qbDCzZfp+907r/YVLo5e2Xg7qFY/OQaIzZc2XZTzwRnLND+pYYqZu5RgNG9EVBXnmHLM3rMeEf1z
i9UWTjd0ffEMfLOqDtKxoiP4GgNYrO6q+YBZCgXSru2k4x1CI5eYwxtU1lnAapMnkiE75zjjji0f
Bl8qf6czGnSS1X1xbWdZcwNVvSJxM+wwLVYTJmq63EG9UrYDoorgrIxJVnXVXQeA8GSYURTvJgcv
XrZbUocRA42X16xHU6hpuVMgefIkYEIGuL1fJ6z6I8mNoO2rIL1eCknkud+H41PtBER3xy611nFF
wEgMN2flNLyRWmrRjFtCPgfDHNwWLQSX4IibmnUrm79svN+W4W8x4iZGD75pvzGIza4gAlLzlco3
h17LqMbqSCzzUTImILWyyd78NI1pa8JgqKgKfGysdlM70RF17qgT05bqMarcODgh3CRaVBHs6rHt
qVKSQt14zc9xGqz2Cetmf61XGiMcmYBFN4u9Ve8CVEDfNjCaTOiquArUUqdsOGlbyXMtYyQ68NP6
t4FTOj8ZGpQyGTTFF91zjnSExo5OeuiH+BnSEB7cbgFWF5XNAnGhzAyiMdmnHwfWFAWpM0AOmH9e
FfHcyhN3JGaiFlvRYz9hG02GCgrLzpC6R+8QhBTUuJo/UHMD1t9qAVQx7K9nuEMmfBbeaACbLEzY
klQjUth5KmvecDQPHOArR/ueLeZM1k2kMkZ3QopbJn7F17WICCkiAaq7Z/VceLAv1u61jjJzleV5
XB1SOnNQgE2g0e70dftxDlz9WoKpYTiZN+FXdyqgYixrXL5mMZMV4gAbivqQDm8H3HNrH/ONrjZJ
sSi6MbZ4SSn9wgOBKbLzVGV4dxEclOWVKdDaJU7A/GHH/t26c9vAH/fxXJplX3rawCTDz8k8klFV
Y+fMsEZrnlGMFYu3o3C3rQT73qZEA/Pw2Yst6E5awzicIWRoPMO+eoWPSTKC30Ro/xiassULmxAV
Gky45hBnc0t4DfmWbKidkj9VW6549ErCCHdilfqVOVPcH0IfDtQR/Kg6xfOUB5v/OAxOkbGVu1ti
2xl2aapzcLMw5Z+x5PcAbgAtfq3R5fZHuLmZul5XG3lD63hgZdhbNvfraOU3fi2JBKcwK7/OuV89
53Wcw2vjulcJtoHmIWPGNDIdWsRpLV30iFAr6pdxzPvPXDEkG9ksVruLlicKi8AslZfhQHodCspM
PLtx2Rv2gtHmzw1asXUarXXlT2nw1XzXtTD2Etcd/CJQeHUtYUoPeZsdKBLUcBGueCfID5mmkQeq
8k8tDeq096Y5P9W0n/AcOgxQv9cR/9mh/NeW4/I/H/BJVxfTL5Ip/sEPj1oQ/ubjU+CMd7BCooKm
/Pp9icLi7DdMErgKItTxmyWXwuDHEW/xv5BLc8rTYeBSQsn8xxlvsWJh24j6CKcXrp/t3/1/d+iP
+hdj6f/oySXCYCuv/3uTKYilwLjpYXTGQ7a5DrYK8U8lcWQmBbsotA/M4OfsQKJD1whSaNQ4MRwk
W/aJA3GxL8MaP3Ri5x0GMIVzd3kN0Gm+ZplMw8/a0SXy3tiy9A6J9MJEQ/iZN1LOE6qK6dtqH3QX
58XRlrJijwLQB2DIvM4ckt26tM5dX0cagN8soUEHCgLJtW13Puqcxgtz88QRHdyY0kAESCdFXMhh
qoKVSGMkBExxNeOk6n3d9bBM/R6ZzdFXofmGIEp/5kZ2w2OkW4QgCwU225hyn8bFLT3+/KTGpt2l
eRceirK7s3CrHyowQfxo8V5Q6nyxjBvsh0mBBcuWV7sARbfO1iUsu3SXM9RAks0cbW2hwgDfANLR
OD63vXVlO5G8qqoA1g3qy6MjZHpepvhqo53ceVXLogjf8y70/HskXcW+QnC7LxYD5KbW0y3JdTx0
Kc72XZjfk60jOKfUbTDO+VmjcXsceV4foimD9Ux/vHOWQB+9QH9tYQzsnT68w8Stzv1kXcqo++ZY
yz0LpnUXELV2VHPxDPibKOYpY8KxlB0YK/c1Lkt/pwgO2fspuCxJxPMBcFELYaJ6Jejyczt3XsJ1
2Z0QHn/xmAjdwUKQB3RxPIwUWHi02hs9uJgeQeh9XLgJHqTkrarIQmfTZulz5S7V54Ir4KKQQh4Y
Os2btMbsnAxVVBKFZpyfCoe59ptZ++q9C/i0TMAojeKxb4vlLLAagbOcJu29ofaOQi7IzrJ2A2eg
Ye9WAA5CqoTm58QG276WkDOiA8HEfX6ZI9h4tMD8OLVGHTKRc+H4MJwNT0gnWsabiH23eBcuGore
IRocNmXfpJ1t4KMsHIfYfZfDjjUwKQyYx+ISiYFs94RuT/2pDxovR1O0jg+ZLbvlKuqYdu8zSzmP
RgbuCw9nJnTsbi7GMu/vCWCO7yczKKjBQQjzEdpZMmnktGw3xEcuW8jbFjHGnScCsOp2owGPqv4G
cgQ7tgzyAWKvrt+R9iouTZstt9DpwoGthkxra3jPrG4xOzBb6a6aWneHBae4dWbvXRZ23h5hHAa+
yJqYaAINoS5NS67iyIxyusII50WXEKYXosSH3iKJdFhCufOz2boyDubMiJIUsiXiXN8CNcsAj3i/
Iu2H6wGph7pg7VqCam/nbSjfVUv8Gud9elEHkxx3+C8hPxJGkF6MZApQuQ7PueqCzxYhNhSSE/WD
NBaUiFHm7/xOLKfQspxDbDnxkTAz++j3inoyzuQuSqmm3YaTOu+KjywdwNjotj87JgASAd6COkal
HOBFdV+U63o5UFv4VcI0v4zuhsItrlQqWwTcihsWHh7qP2WOEbXIxw6B5RVwam9vOh3dRKspX7Js
w+TNXPaozvkwvAxqRrD9CDCexBgflVZlotMwONQXlQqLq4iUgpPdqegUudZwhsZt78oxQDIFpOu6
WmPMEK3vIW4q7QvbL6i00OSTyOn5z8W2aB0y5qDDQCOwrOV5AMb/CLeaLJjtJStQ7Y/+kkaJjbeE
vyp+nymeWIlBWc46Wva8bqHVx+/fYDdInLXz6u0jd/sNljBf1axaHKT5CxlVxdVsfOtSkaB+xj0z
P0ULHwnP3vROa2IGnHCowcJLoNAT2LPBB3kTkRNzNHYXn4KxYn8rYyjqirkn20r3rg/ho0c1V08h
IYTIWXwi4rZ8+f76XSzyDyYU9aka+Amb0K7b758hvfX8ZM+NPkcKEvhNVgf5B5tb7y0bguiG5Y/3
NpfavmdXXr4MYd3uUQOUL9XoqY/kqq+vczM1+ybMoB9HgOV2ALHEp8qx5jOjn/iJYJnpUa2t9b5A
McsQHsBmuUmIKaIjlC5I/rAwmm+FsbKbaojCq9hZ452j2lhGH5BKw0Q/y5The7V9xsIl18Nau3q6
9GYhy3zHWthB5Yciws0rtoKjvsS3NKhEhkF1tgi3ehqKANpLSDKjNuIu7exH3VcPi2hRubI37CJz
yANzIink3Ibj0R2Xi9HzXmUUsVcpM38fZWz37JBcilxGd8bDKQsW4R0m0Q8TGbA7r0I6KIVfHdfG
GU4rcuG9PzHt4sxZjnCUVBJnQ3X0xwBuM1nzJN4C4ImsIjtkRQyVO8r9qwGL0snO23EnUObtBDKn
JCTu9kIJLnFWRs0GjtUvYe/AyAcLz3B9wfVAsmcTdk+Vm34eyeELaJP3VLOPjjL9LWdJvPkq2gsG
G82hHA1Xd8ijGKVAfJjWqL6IQY49zx0bYzdfh48L9qdDOIXWFes86zR0eX5AnzCfxJCfnbhfeHD7
EdkYAyuh8MImEbVhacqRVawPcILHK0vNJ7Y/+wmTw14uTnUHJT28kcGc79kYZzs67+hqgfi9qyqN
Lk7EiZT5c9pmyAgNGzuWxpe9Lj9giD9J4dJ21pM46chbYUdUXwoftWAonHZXd676xsYXvJBP2Hw8
pCwXCicElbxc0Ej0hzEIm4NNc4nPIiZmyETHzGc3vCCOXkrBxrGWwSbrnqE1m+jQ1oD+GBhbl5O9
zomtRjamhEGy1RSHkZ2ijrdn9ZYClrHUgXcKS8fT3r3BVnLKzJTuAgBf72gV+wdnEGbnhbW9xxcW
PXYqdE9Zu3jIWgBHgUQqoDs1CEcGCAsr8hG/vWANEN+nmXemGoxKGJrGPVfsug0XX17crkNT38Ww
rdjRkQqROItl30PpUR/U4jNXUHCAzlERxnsK0ojlY8cxwvpCX4Zx+lawjbpNXcfcYJJnXYPkeB9J
2dwXdg+uqu+zs8MhTVog+QMceQItvD96J0THXK/+lN+mdtsf2eKqp0ZWvuLRhiJvBFL5GduVdQrH
QO3nQA1IMTNSnKdGXNLnTUcWrtZVgd36HLSDc+WJMrwwPK/e5nGjhSAPvUOzOHGZZtW1w9zryHMR
B5HwmcKImbQ/mVsstFefh0yOZnDZu3px2QUWGy+SEfeyzwrLMAoAAnVdgO3ehxghqRU7eQNAWBGf
gY6vw1makHyrHgFasT30qBhFtGxsgnD5PLmW3nBJaO8yFWYPdAfglQIwa+1s8q8l1OSDacfy1Pc5
E90cX+5hXBx60kYGCUMoAlhWs7yTxo3vZTpsJfR8RNhs3ZrOpF/4xdU7VPoMH8gp4RLT6/M0LyeR
+ho6n1WCzowvPbP4e1Ety9dta/4WSaTl1pbqIzOMeJXnQ7uH0AuW15xmp0Qwb0RYEPOSaupjziSi
qL/FTVMcYA2GCWfyR12Z4cZhLn8PeC/embZ73xeKIRyJLZetqvKnmJJxj4mkoHkNmJxoClC9jALa
PL+IQeA3TvQHVPEQ+znKEpbaJNqMD6mNeNG45cJNZNzxQilOkzTOm3t/Ye1NVcNTDbH1hzrWT2hI
vcsM0UkYj19AolN7scPct9X/o+7MtSRH0iv9Kn1GBw/2RRjFAd/DY8/IjFRwYivsgAEGAwx4nZFG
mKfoF5vPu0lOVQ7ZdVqgQIlCssvD4YDB7L/3fpeOhnq2eJllON7pIc/agfBj+e7PZYTBpXwLMLzs
5hW6s6X6u4FnbFOFrrtZPMWbVtAyw1ZDXvtjyI1UZk3igC7qaQyA4bX2DWeRZo+/qyT1UOcvyE4I
gSKqw3OGLBN3NK6xVUafZ/dNXrADew82kbSuDV/caMWuuKr8Zc33K832jagDi2JUnxaRY4jNu+hA
Ek086DaYY2URNGwY3fAz2RidAcOeiItROWAuT0sb+ge3700QqIxdJjmDHK/d29bz38JafmP8a+/M
oFq3y6i8GGXI2MGk9BnjEnHYBat4NAL2lGEWXn/UL6cAWFzA7LvPullvx6r/mqXBRhdTzWYQyOzS
mdonm8ncAw4K5hZ24dsIHTaRNSqhuNlU+iJRfUXCBouGDnZLm0Ws/bGifGIfBfmAIBZ94Kuo4spX
bUz/NsrfYNNexKvuUDvGc9U5R8cI+1OK+eSAJ92/m6r+YrjWumdylp2siFoSaEARq0gebWQW+TuB
hSCulVz3M5dxw2vbabeyU9kx81xuZ3bgyVis5mOaO8b3GYIqGFH9sLTqzVpF/a0Fj+nCuXuUhlM+
Z65t7yd3cF45V8mdDs3PHt/lCQsSa2HQ35nauFvN7rYJ2v0cstNqM0PERH3bY+U3y5F+J2bdUf5O
dvbG5LpieaNihu06vyNCsqyLCNffJMELSisePZiHXi3r7YRJbu+Ntm1uolq4NzNT3McZbPquh+By
nS03EM4qczdF63io6jXdum0Wnac0Y3tm/AzaXF3I7NC91RjTV0rK/gX3ZJMQWSBFZMzegfUr42Up
0hdUsPaW1OK8X30vvcwWYY8sDRmz65BOnoI9T8rF9M05u59BfiXUCuGz6fKKqoeug3PXjvPFG/HC
MXPzLrAY8NQ0arwtWZzjHIfaZl2a/rawl4Z8qjZbsJ+mE+fm+tm6QPVKnU8PeqmNvb6eQ9ms+FBR
R4+Dd6/ecYJrtm/2ktQWRFxOPXkba2N8zylI4F3oUx2NlX3vU1VwQ3bmDbXCeoXE2sTQPa1T4fXw
Q6Htx4w+fiwz/pP+Sq1fWLO/txAx93OfBs84mU0iFtQklpFguKBnAr5RROsQ2v65aKuHqV+NTTb6
zo7en+8hTMVD6AovEVMYxPXYT8eZATaIwx4DVuYX/c5fdHrPtyu2vexu3ZWQ60Y5s/e0lu7r4Lvr
RvtVrjZKuNF927brlniSfO/Ib4ITD7nojZVWG89kJ6KI3LA/oyCJZqz64I2GeW79Mk1CxRmK3Ub0
4Dr19CRDZACyMThvREdlEaZLa8tZuDp0rUfGISvVDUfUcYsbPjhOOc53BTfwuYua7hF2Hq8Bl3X2
0jMhPzT1OJwd8Ka3Kg2nT3pKWMeb3sbwWmdPxFlMDIthu9UddVaj4+sDDihCo0Mr7mgR6l/N3hWn
gvmrQCgp9c7qWVxG18tfZF4+5GZ3cTn8Z7n5Ey+d/BYyzqKDIiB9OrN3bSOqTFbtfSv62sOvuTQ/
gN72N1UmKMq15uI7kZT6RuE4PVrW+jbYE1D3q7VJDd61c6H9MqPJOmcQK2/SmYofy1X6gOg+spvA
C5iHPHJRmcmD21rZ1jNAFIs0++g0gV5qZN6nnsw0mgPESPMgV9ndDYFuHwJ/8X8DaVIzCM7UzciO
7wEyZLEPCrUinkyZ+Nm2Xn3DpSuSoA7dfbDYUWKauXwI2IzfKw5bDMdT8ywYOsSQ4ABtej0BeDQ0
ihK4RukGkBbuPJGubcADQZuMmVMfhyMXO9NS9uUjuB19ABYa7GemeVSQ4OeK2sCgB683fkQidWPT
o5Co69PmaZ1rjcEjE1wYsobYDdudFMwYN6VNzK+CZ89N6GisxBU2vm2z2NOe4Eu+VWPaU46m0lt8
1zJmQ9skLTzqn93CHyWnDAVnNHv/YIu+gTwbUjKRW8Y3f+R4kg96TJQdVMiRTAnMTJk71Op+Q7Lr
GPXmeODvQkHSDJOYNdQXd6JdMHPHgt6jon5rsf3tiM3Xh6ADnD8R236VgsXHzKKh3rDwuR8+8mMs
ujV8Aw1VEc5r1WH1xvDgw2PZEUHof2CSWWg/cjH3kKJBI1Nm+zKGQlKpWKjo0RKhedevpfnRRtdC
uIlmGrQq90sxTkqyCqJ9V4Z6o5ayxYrKhMZOuSkjal5fGEGl76otu9u0xG6BC6q7ycTY0zXQzh9F
pK6deNXtDD35oEbJxsaLdPdz0dp9tLUJIUmX+jUsxMgS4obvU7HmZ2GYuM54cTexxjn7KD2jfJpk
yiLcUT4zN9eDdrsYp05byFB9XsSu4CXU5ZyaIZ20tHq4+EUvyBbFWZSqeMfkVA/X107m05vRlPfj
sMKVmJxSbHyJFDnJIbhCcKvlPK9RIfY5yfZN0eBnt8cqcUUgnY2VF7x0Sms6KyPqj24aWpzV8Lvf
tboMHpm2VRdLVNlbbWNzA9535efO16RqHk7fGyszEwgm0cfAzO0Z5316jnwFNGcx7B1E5/nUFYWI
FbUM7PUM40sJjEK2WdxDt53ubbTME0Io87OqK0AU96yN1XpBss/2E/PGG2D16YPBz8amdInubd1Q
ABH6YbyoWlwE1RYn1tbmlpoUkoler+94PK440mz8jNgI4Zd+x0r0bnjmk8tw9YZOqe+jlT4V5IYY
WmOINT1wAXixtmFufxLDUjHGlZ++Krc1VRUbEMbZmeFi/TxCkWAXBJC1Qk2cBVRzwtixuWQ7yxod
mCCmk5A6o+9zsRN8e3Jj4C4ERm5DG9Dlri2zZe/1E0u8mNlgLuKEdXZ8GrBKw/utLlOe2Sx39bqb
SsCxOYnkU+/YU1KPy0vWqh9dH9FF6dG41E47WoE44aXmdLEsJojUcBx4wKHnW0Z6EeNIvw5D7nNg
tsFBU1THhZ/Zrjl0s2VRHhA1HcsjxpTxsGi57BeU3MSMqhNhwfHCMQkMI0nld2AVZZJnvPkLZT8Q
u4TZERk7d3IQaAsn29MW4n75phie/Eoa27VyGc2S3WSnUNOPOlj+Yc51uDFGOlj8nKYNzlbkMCG/
X+Y2YvZ6teJAc2g5RZblD2VWTRLkrnlfQr29FD1RPgjwyt3ySonufNqWtpSqPTdFbSWWhIpvLEC3
+nG04t5z6h2lB/nDNDI9wEBuJNKRlzVjR0+X8HhQasiOkfS7S8ssaRcMM+co0DsSH/BehaYXD75l
nJy/fTNuh2cN7yNq2SoXU+Vu2Hey6+txCF1PVnaUU+vmYQguPH1Kla0TGbTidi67o92V34XMLuDT
P8VUGolR2NPWXILi1szkg7nAUMHUsMSZmQaHNfL8BLQYuz8vfA99ijiysP3BiKcnrU3B4IxNEphc
Buw5ve7bG3vXUc8MIrjZGnitHibhcAPMDSNpx4wp6FzicjX6uL5WGFWRQ4mOnsM7DB1R7Np4Vqey
ao4hkbJxlDvaCX7Mi+ltljrgGIyPtXKL75KwBLFPcuA+8tCup6dl51U+tTj9aiaIExeKPp/pNuL9
NjCTbR3/po2IJjsDikGb55gUnEBviQPikQ3Fzq9RWftc4BJItb2hLM55Dgz5qq5lILijiBAZmD9H
1zynHfnWcgnnhHJIeXbD+ZtcInDgiqxdI8wf0CsylpZqOvgqwvTIlqsfHX2x80JWMWfRfeQI5yQ8
9Rj4+JBdYi63NZNxrMc+IPmo0/R6tNih7ennlEdPXspIpOzKPSu9SqrRTll7BQxJXZnPbB/LfRF9
AKpxmN9RTVeZ0TP7yO9Zge0f9AkG9i5/KlT7uaDn3FZWYO6UGbQX17A+gzRg0CQSKuQ21jCKfdSv
7WF2VH5yQozj7M9Z07glAqDy++V6DIjqdle74nMam2Pe2d/SPnUTSHKPa+p2p5I2kJuBgpQsssrE
jto3P0TVHxrOPSRvkbZSWgMqx2N7kfL6MMBZ3awlpVOpzk5zYIq9bVgftSWes6p4w6FgnTIBga8C
y31ooholiQ3rORszb++wVbsx/WrABhTOB4lrdrv4a3S3OPan00z1UwWa69gZ/RIDbRcPTtiTDGrz
LsGFmscc3oeHDI/Fvm3Va6F5jdzQHgc36JklfT7iXRc4leCv2FTQ4hLvsp9wqawE+g63OJ6RmH3X
cZyhK1xrkRIJHRnX07Ge19dGWTcyU7vV0ZoskzrVlbrrFDdg4aUV8KXylQjTA9f7qB1362Facrjv
Ns7Sm1umrntZFU9aQlgokf7IHKX3Rc7/06Sa89DLhUyPeERpe3T0sFN2fhRemDT2le1CqMZqML6s
vaBzJMXjq8jNRNaLkfGoC32sKhISa68+q1pTjGFY77Ixjx5Pw8StsZ9VeRFmeDTs8MnyHXwKbnPS
Mjt5ToWBgg6ZqLLvdQlXCX2NohgmlAkGtFPdyYjzZO+/5EP7wysxRoeteAU1dO9Veexa8sntsbjI
1TrOKJE5p8UtOq/4Ya7lLeAgEtljwisq0bX4ZuZEHdjF7lrfoelayK21LPZRUUJ0S9/roRsL8uNh
4ZIVaSghWdC6bKNI5ky/r8QET8YQVqfJmBXbLIgQ152FZ7CD8muVwFnEfUKei9pV/drk5rzVa3qF
pLMxM80tOXDWBp6jOgpQcLvoLkNA2BEnPmXAMc69pAtqQwtQ8J2BmHetLSwwAY0zRQDmuV/Zx/kc
NbcANoodowbxw4X+eq8DCtaoByou9EdTWq+CkmmqDzXBAWHehsUxl4a/G22aHygjVOLFJbfx7vZs
2KVm7sJN3tYUcnic1tlX08SIbOAsxtaUg9hqtnKGqD59f3LjBpI1goypEh2tGc2IEk2XABp6HqOn
fHKDLeyHe1KedOhFDm9vtiZuaiUB2DFPMUnOmGYUU/BUhGZ1mAI9bV2pPq4BuaOFSMXMYqNUceQX
jNkN4uxZKLTs547YlvK8kz3TfNnQe0aEnmDG8uKm7anHhE1hmHnvq7Xa2gF5rybtX+pc3c+T/Q0p
lJCBQP83fKzrPQCpY7sOS9J74cc1FsLB3AT1X/rds+qm4BS65eO4+seQEoyd6p00drS1bJS7PtiC
DqVmmLrTMK2Jf622WlvrdRpDiLi9KMkwobS5ZvXg8YvS34Ant/DYuGbBfkEY3YQMaJ08kjH5uCrR
YXpbNdlj0DK0kMGEwo+PibfPYcprk0b2dNcp7ye4mZ9q0jUNgivTPFFYm6EcX7JOUck2Jn0aIaX4
3nYCMsF97Nznaha7rpZIQbX54VdFczD8sNm4AfpcUOUBWwd7OwHBTRTVcMM4JZma/WMXlK9GhxhR
1TZbxfF2MGZn71Izvltl/0jxBEdu73H0g+Eu04FOBtj+N5SMqSSlBm83NbyVWT6dU0gQMZizjg6S
NT+NwFV3K1CpA12qglkcrdQQmNRN4HfgUzLqyDDU3YJ98i70GZ1lK9UWRteBhp+70uU2NK8vmpQD
xlBW26aTW5RL6CqVMzABQsGlEeduNmHCkJuEfhcsLQbRotopBPtt7rJRqK6tk0jlxbEOGVqbPpAu
g2PBJq2nG692n6Z18rfamx96B8eIGZgvkhADhAsBPD7r8mMx2W+OZozRNZcxa5st3Y71xcxc+BcO
CU0LoBc7cofTTWMELVNcDnYFY2HwQNp5mRwqLZt7yigs52u1Bem1tEe9pwKS6saj01GleNaE/Wmd
JZXrXNBkrSG2vKkajjI0LOumF0N+be0bepSoITOMcudJAKgJc/ThrRR5zZx+lOv3nFGdfpCMksQG
YApzMv5x9i4j589uW4f+kt/zfk+Hu8Holt/WSofDFqmdGj0qxwLz0IA1q3ZFSgUyKUmkki6GE9KZ
SekNhnWD+4MNIU7z/LUXc+bcjpiIxaONKMZumvu+Km60V3TqcRpSapUIvvVlovAotac2yyO1i5C7
Gd57kcKK7/SkcXD+D2jNpHsq45wxe11uadTiy6Vpx0jLc1yJTS8sOS3QGjtZhaZhcdbujxb7u3mK
Fot46KbULuU07Hv88K7APMF9PDeGv8FmuySzdUWFWU0Y3eOmCG9BBLzr3rsPB+CI7jT5ce23xX6s
5PwYUv1Gk5/oD3CYUqI/hcp+klMU91A5pmpDrma1SXvxLo3NlsZBjB6PJHe95yarqFUJdn6ZMwC3
qAMBzrPLKuc+nJtPJ1WJgQOHpM4yuA8I590pM0JBZFdPan1x6SkIfyP5Z18/f/LPUSu/zWL0WWDy
nZGlH7mrrD0NofuoJB44sQce6pvFK8C+QSXdNCWQndnPV0QYKpN1YO8QL+qjnPjHthzXo9V0NX7Y
CNtPMOqXfvUOYtDdOR1tDm9se89zQ/S3ibQNRIgi0uB6kVoKlRh9D/vBcLqj1NGynx3x3hrhLU2M
DWek/jQL9nicjjQL3NprHksvJ1bOOupTthibOU/IPAbWt1RCejG07V9qWNMJ00tYt1WZHg2abr4v
WmVooOt3MVafHZsO0ifDvpRreiC+VpJXitoYhFz5vRXRJ+ST8qg6ddsFQ7Xvpvk514U+T0y+Hvo+
rLfeHGCILsyf9PHRa0fbkNw4BvPoYQXQUnJAwxg+ld1bAAwpidZ151JvvMc2fcS4qSkfnScOVT1C
RL+cEO2cA2kWzKiLLbauBQ27zmqfXULwA1QgJ+VW6ofMSv2N7zVZTKQIKzBFjgWOhugSBsOj24bi
GZZZBTps9R/w9EUHAllBgrjSf6RzXRFQpKMv6j2NNiOtAz5jcaYHgLNEiVKbDzZdNXx7OI8OdZlD
3x552pm7hriIMdN89ggHDPfXrdPO83oX0i8TQ20G+OjhwJ3T6rXyOX/KgldbZ5dPVUkndhPqcIsM
+7TqprlEVXqtSOnZDQbqWvHblPoFymrDZgaPFN1FswLiKbj2G8aii7cJwmh9wx5mv9dR7XUPMMHK
7zZTfWvX1pbGLUAMUu5GMzdPkH/EO45y5oGbiS9649bN2sVG7X4HS12gMHbiG84274zpUcUGfM+N
WofTel2yNqNMq4sbihY5jMQ0dkFqrZi5iEjIhJ4/SKDSWA/sOcoXOAE5nqd8Ptky1ScWMDbWRLwJ
oAnugy2JxZm0nLLYdcl2FubJIsVZbpxR6fCTQ18r40l5NJ7ptL0ZogoOZj+fQBC5jwbg3FOoGhtg
pOHfR41edmgS5e1Ib+1jLtoPe8jsCw8xlTpNbTx0VfNgB6E4DoPh0n1q7Rkdf3kDRavGUN74k8dS
uLrug1CWmpLCoqByJeeb4rbJ1/Ec+tlPp+6+oTyqZClW+qRM40h7OJpvUTzqCiHPXZhN8R4+hL1j
fLU9HoMuwtq9dPuSet1Y9+t8ZIXYkc9jT8JDsiXWu+AkrmmcsrzU4s3sVzAnzSfSDAxAa2uP8kVz
kDufqZe1j7ZD11xKpoTO+Hm3hmS4UT5lcR+YeNfXqEWPHPNg0y9NlngYBL7ZYgxuM78JJAdDSSN3
OZgxjVvwsuhdpQHYHr6tZfVC5JGXt+o/OQCNj1jwcDl08xPNGMaK70rrL6p0nhkQFTuF3oJST1bZ
zGNC9wH77/mZLSiYV5N1olfVvKuU+L5GTcR4tp5PqTT5aawRTZz48fV0MQ8ztTmbRQM/vck8z9sg
oAffnMp3LzXB9x1GhmKvI3tb4gNaombdXkf5fDbzrbBcmYMrv9s2+GvHmyDv2yvI3XhXZuhvmROF
R9gZJt3rCxW4KXdYauFTmYcQa5oDvYcuK//g4A6YNz7Q3thaK+t27cafldfPF1VZFVWWctnWKnPP
iJHyygm5toy2n/SbpYlQRXXuB2yrm6bNvvy8wCnUb2eAl0z0bxabJy3qn4jAY2dDtDg0/XQTGEFi
RVN+aBwMHQ5ENjbjbRF3jkmaXpEcwJuONcPvdj1Cg8T5g/R+ipR1UEhy9gL1v5EKuzmOCFlaTwD8
boNG3DSQCJiMddNO0Gu04tT0qgTcrdpma0RzbjkY1/ouIiU4lZKh7VFTM8pu/TztNhQGpwc5uOKg
GLzxfTF+FdHy0lhjF4OmYpzPVaqgfmLrhfAJNuTRkMaLMVYL+laEdd7T6WaciTjMlndP/qQ6162H
poViXoDBPRvV3O4wgx6Q6nSSW2zJu45BpQO4HvND+FrntAi62vhwrOVpFQpkIeP3bTVMNzMxhp0x
eYQwlpXjIcH7r+vw+TivwRc0fZduM38atxVbhc1sreDGuFiXlFJaTiB/M3//V9jgp69hVMPXXy5v
Qv5lx1TmbaSb579BZRAe8n/kiH/66//q/kKP0l//91/e2s+/3A9//T/tRyG+/hiD4z/xd488Dnmf
jBlROG7dAKgf/vS/W+R9/sVywINGMBsJiV5Rm/8WgvuXa6SSgBxNIUhJ5vWf0N7H/H/+D8JzpoU2
zP8M8GjgMxD/55pcrsik3xnkAwfOkUvdQEhKL7Rd+1fSEBNDgCu92tAoHOOOEUcTopCOZ9c5mDUj
yCplFkG/Z7mCYqlVegyakFZkWFbOacpxGCdNFTTfKOnu770UiMDVnLX+XPrJYBAeds+un43232/E
/9TY7/7R1s9f7cIoszgu8X+JA3pECH5v669onKmH4HXyBM2k6WRZ93mRQbdmE10+ZA6OdRSUFp0X
aFqMoSq74/jR/xbatnNxasc9OdLWLwaQ8rta+wGknz60zhpQCFQKY5pfp0a0z9wrprsl07psR7Pw
bywuInGqojY+GFTPX2Yxice51XrnKWd6L92puLBXDrYTUwkQvkNb3iydvQMAVKF1sodo42Cl/HWD
f1H+Rjku82YC7TdObdBJL6TxZ9z2P/LpQzNAoOa+A0xHAALl5peQ7mhH+Lyu1wnQuGNGt7kCXFJx
dmZiMVK+ag3/+tP8V6wR4qt9Goevr5FF4r/FykB45D/PyjyrtpC/ZGWuiZh/zcNa/3J9aIGK4UW0
HICu/7YQBP/iASajDAHOvRkQ+v/3dcDhn64RWAyI/H4mh9l/Xwcc6qF4VonqW2DKSK/+UzmZX9YA
iGVOyDNlMl6w2Rf/ugZwel21uTRwqyyz+VmXc35a3SJiyK2mp9mo62Qh+3Af0Ct0toxB7n93nf48
ts7HXxO4HrsuTD10F/1CG3QXZ+wLZvEb1fsWRvFVvRdsmZ+IEQ67f/KjXKDaAN882vrgipjXdeV3
caDGSF0t56DlFFPWz3os/bhjUWM+V0d/8q3+v4vqknIyiT4BU3RQtn559Jyh1cOgI0Iuniw2IwWk
V6Fogj+Wr15HXNWqn33QqNYO4Hf0JWe5OMd//G1/6SQM7CvB8Qqyo+CRycHfgta//7qS6QGBwAp4
Y8pJ8zBfjz2x19bKS/pQU/PBeo0RBiDTq4eJi0pzpxIv5I3Hcmf0wfrpYwe2iRRdJwf/+G+7Bq/+
XzDr+qfRtA1pglosDzSbeb18v/sliiWk38EHU9IGq7wIo5xOBp0+f1LmZF+v8i8f4/FBtE+SEorg
L/zxY3pViqhnq7+pjLZAaAs1B0ZnWnFjAbAyXwOdFXeNMtC0wEfP6x6Sb4TCGjTu59ykQ/5QDHbO
ib6dqrgnGGtsw6wY6kQ1pflUyu5qOuQ/zSuyQ9vDeStvobEiWAczndj7oVpsZ7fkDnYt5jruxz++
itf33O+/ng1UAic+b8ArrBgh8o9fjzc63hMLLKxNQf0O8yUyIk/aZl6aeSvHfP6TUpVfqQ8Y6f6e
pGO/wvODB/ePH5hF2NjDbm3wNph7KF8VuqKfTIyXYAH9xAv9RLUEeXHcZ537OpPbMQHOtuG4b/0W
5CsXUYKx+8dXgXXw16uAgEsjis1uwAqDX37kgFwyCemlYUDhFU+CRWzbpMvXKqsQWvOE05HRZvyP
P/PX+9cGDnnFvnIJWLmjX1eSlWJ0nWF62ERkXY8g2CqGDXL6k5rW/+hTAjPkg2hfgY7+y3ql6LOQ
GFm5d2qsds48OnHqS/9Prt9/9Cm8AFwikjhuo1/byBbt+unUXj8FuBOSyEgoLwrqf6qVLrC5Yrze
2BxalOVQlfPLrdNHbWPQkM2jWPRvjevMP61+cD//5Ge5EiL+eDMECPYB5ByLbh4wttcv+7uFRVu+
7KzJ+xgixTpvMoCm1rvgHPjlWzV8bBx+32WmseZnrmuAaa/WwNuyDlJm0c+inm/V6HT2rVcUTGOw
SwTdrXNNnx+kX2JW1+vY9cfRHTELlHqg0cPWV0dQQUTHe0Cv7Ouz7dehc5PZ5NBuXQUK7JSn5OgQ
RU0Ln6RMS3WQTtlWSTuQ+QCE1rp3K6YdYIC1oHYmZaR3yKohivZkAoF3cZBGv1sa5vIQL0v9PnoW
OU9m0WjlazOUeDUlQ/E7MWXOQRNpqr/DalqCeOywANzU+EzXR+XgLPiWdlcnDIHYcd3OkTV8RNow
sh3u8TWMzdEvm0NQ1MCPOPjnE2Qlc3Y3fWA3fTJ2tiB0Nsml2YHaDLP94q7Dd1MYRJGUmWYjJDbh
3bX9UJlbGNihOqWrQLaqWgpxk7GGCndxBSasZLZ1h423cKkdQ67Ln0N/VeZmRMSydsYCGGlDDjed
MaHaYb+3R060SdqBsdqYTm/w5oYQZ20J6ylyLZPFgcWS5rDLUDacY2i5XJ9Kwt8OqwB114Q9jw2v
wfUmChfTBbqP0e8sPYIXyJB4stirsXEivXvZw6g1r7yC1/XtAuQJDZFLeuUGILpdsQoGXSHlOr3q
RVRfw+yARsIwWkFg5K//RjqNmwA+9qPF2Me44z82kJfC1Nxsh2pq9N5GgF+2cCHW75VdLOZFdxRT
by3dmvAbF93uFrdp06MtWYRPNoDIGQAo1cb3xiSZjVq4mgtGXDmJxtFSxg9riLpla4jrEFLgw3wN
nal5Twt4bRu2oyi1C/AwiIulr8tbi/n2K3TGGq09ZFt7GMAw2GRhmv5zcphgbSK7mA6FVdVkO3pS
0/EsCWl15PFKLrzX6ph7aSGugv8CEkQIwyCeeoik7CGaYWTH6DlO3BbaeQccHRrbfITwt9GNkatd
HmCZOgurmoCElXN5mg1Vvfd0X89xh5uILIXvAvPQQT9WcdYZHeteK3lJF5hx35YAZOwB04wL2hsz
3HuoK4b/0uyATg4NG5skI0x62/SEAo7CIdFwwjm2TPdeTTCbme1MWtQmtkVmtKcTiKxZbTlJMEUB
xVNL7hfbrBUA2DyvAs5qr8IYbwmMunrfLmoN7tUk7Vcf2qy4T+VC6tcaoRWeaD5Kj1ljWxWnuano
40ZODP9lheYQF3DcMfdKQ78CnmSQWU166pJUB9a0k5Fsf2LAmR8cKuQZs9tpEI7bcO69ERJH6pU7
lCjf34pJWLBbu6Va9xjL3SEuqnWs90TwvC4pMksSRDInCizDVq3EORamvkUmK/wpXsCgCoODFWGu
y6W7wfDvQGpZI0ZlTjuEgOvlxLC/bpA6VjVhd5c1NpPB7fIag1Pjrvd2qMJqE9q9+2mWnK/3yBZF
ju6kcyitXWdioarEZ+GQ/7AhYHZbBxPGWSuNPk9BuzSujm1x9q3ef+ZPSi9pKUPIr11rpxQS1NLB
NgEir6iHice2HEi2T5AicBUO7tEIB3Ckvlm7l0oELc62NGiYYiLjZklRl5TtmMQoTnZed8PFZzcT
gDV2BudomyJ9coOVbzw1Tgb7RVm3BtHm/tiEHTZVmi2wjzOrUeu+qqOVkiFPzP39lF6Fec8Xbha3
3hz5MQyAmsILX/ZvKHrL2WwskCNuB0c8nlDRXyzdIHkKVqs9chhF4HWbO/2uiELml2gQTQys0N8A
AbTuVl0QRhSGJzElrrzXCOJ4DcRV1zrxbDbOjQ954IzgiBYxeZF4qDGW01bRDoTOsmae63ilpwki
amllxVWtHBk+aNv4jWdB/lgANbx1Au4icVpk5k3QUCgQT3ocYZ3kmDhRUFIcRbPOFmIIlcFJUPig
M2Mzgpy40eQ5f0Z0d9pxnmPc34HfGMuNJ3PY5UbWGPfLZHRVbM6GYca40eSH285UuPU0b1gbY80Z
O8uiGcztXBLP2o6Ok/0oeTm1JzezcyvGztJTr9H5xl2WNlGUNGrpnlKaymBSW0XOjVOr4rkadfgt
0iL9rVFI94Bae9u84SCF/9GplqLdr7nIfpPhlLtHr3Kal4UdHAheErUqyfEakpkoUgeBgLR/iKlz
GOA9pTTd8FCDn64Cce9TycCOMcXEUQMpxjNnNuErHAbx4Bl1+62rpGthvc9pUQUVLnqQAy1OVy/1
l2WLruiED4Eoa32wlHar/TIvlGVdLwgkKTSFUy77aKLyaoBF6DFu/2gmt+WX8M2+4u1pCEIhVa8I
ZpbeSgdIS9rUH32k0amZQj4zYhmxLWUaB4ddP68pxe3rbFIjwNM3ggZ9xpF8/VUnilMIU1htkfhR
pVvYxeSKNFL+YoBzEmaQ3eO3bvWTAYsJKO//Ze9MmuxE0qz9V9pqTxo4g8OiN3C5Q8yzImKDhSbm
yZn59d+DVN2VCtUnmay3tSizssyUiOByHffznvMciB69PKv5Z1iWFiNe4ApX2Bp4tAonxsGK/WJw
T2Q0bEQB6osjVtmlM78OiYVCP7e4KssQx5fjlLtvG7v/6Er/wPD8tz3uz5C1t2p9q94LS/yR78KS
pf+FpmHa1CTT2QRMjSPid4VZeH+ZAkwrPBWqSjlA/EthRkamXNbY1GeUH8mQyOUv/B+N2QDe5his
cza5LdPhL/kTCMuPhwt3K3PA1YLSbSDyeNb7wwXsKxH3WpGB98TWFXpeS6NNy+HpN3rLj0fh7TrS
2I74HrM+8DHy3VGJvmvMavbAll1iQcraSj3pc6qerHWtP+Stm/9GSvr595IGMUGOgawh0vbeHWdy
wYarrSeU5kXIEBRvg8oyFH9UBvz9t0KV43gvbQTajaPz99NM0pleybwTtyX7nFu7a6EssjVLrnOX
tY4yLA4Lf3u6br6LB/9FYccNHLq+++9//KiYcMVNU+Sh2R4YC3jOuyvmwurcViHMZBYLvF+kBKUT
+FOpn2bxfPy/XezdTWz1hciuyefVQieZDwUbhsc8Zh64Y7Pa/uknBkQV0RQVSKflnWfl3b3sqScf
OED5ZtNqtxm7h1082X8mMX67f8IUmwpBFxJi5jvdzygXpxcJO2hcdxmzU7NHBKIHrGOU80caxD8v
tV3LkTQ3o2r++AsZHNIGWj5zHHyNcbL5ZQK+1NNvvlg/PejcNs7sTI6ZVPGov+vSKcrBLmhRwHzU
WMYhH/BSG+xHf6PUbWO2v53bv/8yTCkEquk2L5PvPh2hcYLQ9bzw8zhxm53qZg7R3MQm6Q8ce6Hr
ybUfkQpHu32LFc6Bi5ykn3GY263cquQQrPA7820PKuwj1R6UNMiQdMQuB4HJxYIFIcHg8ObGcdDP
vQMQmOaBIWBFUiQGpV5rxG+M+CuOAjPaAbavQfKNmfdGlrtdMF3CWWAHWHZ3cEza9pSm6wqFfKjl
SwxscviNRLr9xv8S977fER5UnQ94mxRu5YJ//+6zGsRdQo8De/ic3YpNy5bvybq4rVWf3zmjpIW1
H4x9N+v2gCU49f4IkPvtBwCNhXqsow1tD9iPP0DfjXBV0U/8Wddc8i0cgwnla795iv/NgmNKYysc
QlJk3PFuwaHLSxsl6S3kf4w9YhT2OQl4okNt7nz69XLz0ztiE56gkqBDoV8673nDmQPYHfcJWbhc
VZ+xvuHhrXDPYodUZnpf2ZGw/0j1+nYPLSAYHHbJtVMW/u4eas2c1qnLJQ0j41e0ZngMqbv85jXx
/jsqdNqhLPBm+CdRCvV3V0k5vKXmloBVhAzy3WCnHSdhScz2N2+Hny/k8hExpOGFhPT5vvBK5ahr
iYYNArJocoZ3CVCK1c33v/6c/t1Vvm8aXADK8Pp/fPDquaK1VQMo73qziTe7yXamC7Lyj68iXH3T
zbmKyRP441XKySAtLqi2ohK2PK/B7vvrWGi/kcy3W//3bzHzO3N73QCiI7FmvJ8DZV46tHGKFOl1
a3ObGmW50waxfDbKz2I7XFWJCH/9e4HYe39N9m2uzobr22UdNnA/rBzV7MTwBFACplIhlHV6ReIi
KSttCF0w7Lj2Bs/5gPeUPgURtSUyyLfDHIo3MeKyGSyfil5RHBNeX0M4Iqy5u9aJXToTVEsmKkW+
xbM3ZT29mEO5fOw8Y4J8UApFlUKt8q9rO8FZG51eiZ1LUUK2d8w1m33P7DvF+b2KizObni8O2Q0t
d75hri4Q9kwA3SzWqgmqVVp9sJjmdE8G1HqNu60XYVgSAcsojkAszPAFjkoQq/DrnmhOUJEsVmHB
zOrLQlveGgC3c5YgmrDyw1WQREA8YyQcCLIz14OZSCThiahIngsXjSs0PApGkQHapt4VraFIAhJ/
nNEPDMx/i5iIxHrKNPKzlcGaFxQV77HXAsmZ2mOskiSnqAokb7kmyZ4uA6VD1LLkR6sB24t3Djgb
tJQJdKAf1ZwF60AZFYVLu7giRXCme1BkSeoBBf0gku2MPkcza65cK2KeFEHbxEyRAUhUFPOEdlJ2
BB1KZ0rBFi10LfrdVLndTuDl1XZRAyoGHX+c5THuTFAA+F3NTyYPQbHT3NH5iPCZTE/0SkRvsh7R
iqjxw8RmomjceYWjfZ5JWZHjLcv2YRwyS/vYgMV7sJgLpUHftW55rB1jusdxPsanJptw44H0xapG
30GrPbZuRUQa1JLx3EMwekUdoy6j8UTz0sZM47C39rKLd9k0UR1l4fRLgraSHQ32opysAL957G6G
5iJJAtESijgDLTyihA3a+NpXo968EvrtrVAbrSjZZwXHg8OwkiPZa2ThSMV2o4l7qosR8UqMvIuv
oTaKLVyAzOVRHPqqoSIPPnyAdQRZHPOce7lp3uHtTB2EKqftP1sp3VrntLub2sm1W8zcrV7EW382
5X/7nGKlG+67geeUl5z+SRVR0T8uqu6644A4QQcDQFWDnsRFPoN3jaDwjk12X2pLap6qpeHGVqSN
xlO50HznZ+UY63tbn3IzAPtIx2/WpY386pR6SSNUh0X8E7OGWbsC05tJDJiobGdAYXEStsOAAwfE
39h8RGIs8cVXalhbj9RXsh5tvvENbI6GNCHbReXsUDPnlZZrA4LKwni4CqkQ0zYr9wJ+ZbSJw5JU
Kxy6ZQdLGX7SgpDc4a9sHw0RWy0YjqaszmHQuijqHuif0DZTywWGFLMHrq0mLS+Z14juMiEaAWuR
irwptg7EMSYi+h2HWm2mZQzicEPRTDGjigOJrnbc6Tw/8yyvJFrEcQ9SRL8SBScbcCozdIgblpyk
24tRGclCHLKxqScBv2Orl06aQ99/UenAQcbwhQ09SIaz48VufiTTla75EygEg2nONKfXI5xE4DZN
Zq21TkYwi2MvXNcc6ps/CpUY/fnqlDG1GcVavEXcVhcGnBrmsGmE9+DFQnf9OB3mbfDat0/AOSiD
hDQR071emyQN66kYDZ+ok8L+u/WHBhbHBHJPmmkQArAVO1UvUZIcj6HpU+AyuBBHrfdAOhGWcQZY
kSSIAxPOR3dOjzvCWMUuFZL0PMbRpRWzTw2pulrsoIEnTt/6urUjEd3SrePsaHoa6mOXXWnQxsAn
gNaYwozwIdqwS6gWQdlFdxKT6d0UpM2pjOsNfvqMXcvsN11W3vez7U53uhNzjIFq3WK5hwREckpY
JPkZg7Rz4DSNfqsV+hqdNdUU0XWuN/ENqK/yOs34ErCbjtJ7/g6qZSYahhgLKeKk5zXjMk4VS1dH
NJ45kxtMBM+N09rpTELAl7v33ClR+qY2lc+URcgoMGqn+NK3LfGbahKo5KQ6CbCy6FTpGXncaOsb
WIZdw0mCOCKNwVrQjFrzUROk1fByJvmDiYFy2M/p2Oqn3iAqtPnUx0tAaJU49Fg+R04jbrR9Wchs
7iWrylMve52kaabEw8x4odo1BnYvX7UxR4muhAgarsvqvDW8OnHH6iKlLkcT9WtZ90YNfNxogTmk
NV1sHSch7GYDqzXewfVJIwRj7kVPsjdInX4658uB7R7qUUMUmBmOrwZ90MNVRJ0NFaaFTlA3rpkH
sypJBZqAcR6HrKMfrMSz0QY6uJHkSwpZWj3yY9r1SZVUPfEAaZn9vCaL05z3pS6H87QDoxWUhmyL
cFADpU/DVlv7avHHBnLgrWxORmcQO1G0U007QAQWw1SiY3aQtbqI7xE7iV2Q53cxuSlBdocCz1y/
7ADQdcTvHPrhmAONHQ9oLuozt6hqUgsNw6awFq02HDwUFX2/AtlcT0tGfc9FReIwO3dZeNJwFtaS
hTUYavvVFlD7aYEZ7Xw6lYp38h6q9ZI+DbpFarRFBI3CiRbh6Ir6lr7K4QRWSr/wOtkSyYM01bm3
dtw26iNsXEd9nbJowKJg5nbJWJiaHb9mYU6Pa2eggcLJATKgsbYYR/Sr5FHlcQQqALTkEqyY+kk3
pRl2GhtYeUGf0IJZ2JkSWt2obiJV0loORXdaquzuLANpTdsZ1jzk/iGlmZvZBi7onr2T+ZDCmzWZ
KFd0AlQFZ/9jZVmAG3ttXE14jfYgThnWce4urmKaFJNpoi/RZA0F/cJerSIIQzcSnzV7GFTgESM2
SpCfzmzKlkSzQbhV3kQvIRrglSLEm4XoylDFyI0W/WHI6yxlsC1p5maZdWGRJ/GjxPbFM8lKEZ27
plTOnu8+LktNJ1K6403n4e1wxAYMshh7TUZJmtqgRvkx0Q3QoavZ2ZBPwGilYbMM2/0tWu2pLFe+
I25RUDWU2cW30rcY/kWRavbBUn17YcZahGiY0N8TAtmCuTwy1X4aulG77ogQOISzlfPV5UMjNdcy
+g2ZkkXwniMRYfiJEA3mr4Yj7JdI053xYU7mWTvoAA+LQEvcBSJtbCsVTmz9PpgM2j4BJG2qi7wB
lkM4Grt74JjmTAQH+pzAJaQR93Em0ielnZLR8GwDeJNdJDZOoKaDvK8K8g1A0zF8dbjwn7NBal4g
eZWy/5yVKPdaNTBuIGJm3ltlaapTTM6XIIQySigjxFyMvSwL+iO6cSUa0HfYB8koD3zTbbrCHgon
qz9aMpqg4cXULxPLc2biFkwCLZoqcc2HOD9nBhEVus7eicdOXtlVxjvQyOciNLHvJ0EFduRsTWe4
SrVZGw9OD4sNd1pevQFvq7g//ex9exHjn8/pnxD8PpA0MLaqfCbq4lakIe3W/Dy04BWB3RUWkaOk
hHLSgRZ8hpZE47xTrHBN4EJ5xHZcBV7BcFaC84ae8Cri+J8jn0q3ux1MHvKdGAdCQ6TbycsUneEx
UOaZFD6RF+upIcRPH7yTFecjZxuXJGKjFxANxrmCsZUut78+SpnvFQMOUrSOcDgE1YGfxH13RtRt
NqfGSt2S1rPpObP4ciR4JKJoubA0rE3HRZu8KGTua607mU4tUe98XW5Wo4dm12K1zfcLzvhll1TF
CqB/LgF4WE7T1zcFvrXqzho7pjo0EdgrTF4tE6d4zMTLBhUfwxUkVnTLUZsYF+k4SiFN+qdeHN1N
5IOxSvNk95VDgmto4idLkJTKVjPyrpciNfQDlRyxc9AiWsl9hCSH/lE1DePLr+/Rz7fIFq6Du5Xo
GFa795awBOBEFJPTg0hgGI+aQ14u8mj89Elu6Y8FsaCHX1/wvWAkkMNd10Twd3GAw3n88XQ7LpnU
cxiybMf04tOqKYalyH8JqHUgJX98LXxXeLwksUwmJe/EqdwxRwq+aaq0FVZwbIDuvsDkd1qdvPrN
sf3nQztFVDjQaeDaPKPinYbjVVHakdyjq9Ztnr00Xy6BOKrf3LufL+KQNvg2K9omP+95+BS5lK0z
UqtaJkP2tcxEcqPKZjr9+q79u6tgPWcoxXeGYNS7T6h0FUcbDjl+4hVwRVNKWgy9Kg+/vorx84Ow
/f1IKiT8BByYd5fBM020sFPALfiQ6rBDQJ7ZIhoOJX1EbbXAHfSuvekatIRHZ3YEjk2OcmvIkX2j
MS6LJS54M7XOaRmMRZ4SCKgywFAwe7tf/6z/7o7gSXPRABmrYQD/8Zk1vQYgo9zuu+zvzMbQTpj9
5W+mKf/2IkLSxmAy20MT/PEixuiNAhjrhqjiGMK+tlHubmkaahB//dv8dONN9GieUgZtDN1oePrx
QvnWYaj6uCWrBSKbvuIegE/rasFqTcBs//RiDDi3Uds2gtAZqf94sQQGT8W2RfkISCpcAb8HxeA+
KUEw/NdX+kmqY/2yJEqdjpNWR/D+8UrCgmXOSGrweXgHnyLaiZRgmV2noAEvcSN4fj94+p9+7bdF
E1stKvs2wnnvUI7xAQhYC1y0bKIdfM96Lyye5m+/2n/G5/9gdf7bp/zT+PwxJqf19kM8a/sD34fn
pv0XqQeBw9Zigs6sjhHM/w7PbRyxpuugqzNp4Qn/ZzrL+kuYCOx0BsotKiE3z/X/Ts6pgWfD4PHd
wGVtmeSW3tWV/Kq+hC8tD9zftWPG8oj5xHdM3ndMRt7NtKdiyTrmmHeccuHrqJQ2A5/nMwFITU/B
5RKr+9aZEEu1mp4oSN62uLTBjmuApurkhUQp8iECIelCZTgpkAEx4IFNFkPSByY9WpQLoA3sM8t4
paLQpttpl2Tr9KwXkIhPJE0XSVhp0zd6L40exr4f51AAr8WciczwtnzTReLYWtuL1tLbJDqYid4j
nOTGOka35NpZQgqwHKCn9xT9Vk1Dnl8o65BEqCcG+Qt2VvcTIYjiHGQOmtcI1XP27WnhRwUER1+L
HLL0HgoeHAD6jTApjdOIoX6Cq5UAi1kxE8Rp37IzGxHJ+CYZ5fM0AOulXavShyAmG8seCyP1Vx29
4rmFOXqVzyVsgVhEUK5HOmAXNM1BULWwkhUL8BKqds9CMXv+ohxotKyFMd0fOmXVYcm28+gRmRkP
kZPln9CjFL7YZo2RziIIlftx0s1XMxPUjAwdmDo3rtXeXaNWhnUsgFVOVpMdCt3ifrRu13jnWWpI
cVCFa6QvtHbnnziaFXQ7r+3afUinafJehK41L9lc5Pkui02A/Av2TmRDg76yuS/tD+wQ1zc5pzwn
WlIt+JhKovaBbk3zDFGnaPLdZFMPM4k+28myWiNqgc38QkmDA+om3BscDNs1DlxBRXDYrl53PTFU
Vju8yHayow20A5ADCfwCf6KwsEyXc37kgGTNu7FlxIoSh4uVV1BnYu5EPdF8oHIzJRxG5ZKlzlZj
2OclXdgBPB2HLLE3mtgSbWulLYoSt4JUtI0Rr6wcTj35XE8evkGsRrAruuSLwduAOW3MjMAnfNNS
yheNDg22k4aQ6cVIAujgk3ulhEgJS3uaBxYdoSehUyHLPxpNZdxw5inKAxpq+tnt+gkYtFcBnx07
TohpKcUdvIiIcyvN0ArcAnqb7nZsJyL6BvykyNvoZcljr/galwBXNWajeJdPcRrzdBA9nHOI7oMN
SbHmG55fakXufordYZIYyjlCHRIetz5wDcruChNHIkFlDLOXCH4WalE9jM8KHezSq0ujOegrxu59
hY3LDiWYYriZ0lL6fqLE50xAT/jMQVuiMgy9LZ5iCTIZdjRcliPOQ8M+gSFeDkxZ+o+AJeRDsqZA
TDeY/a3pSUYvqFo9xmWXEMx5jxyVhiT5ZxClgqS4GjxYX6s9X7lz6mBQy5vsaBW5mg4lKcYH4vcW
zFV00K9offkVINp1uZQAqbudMqku60U6vehjoli6WnCgIXma5GnCVx/tEkHOJpAWXQFw/fGfJRlo
/EZPmou6ggN4V08mRjbgF4CGMhcGl23Hova7djRfEo6BH9qShCtcI2rFgTQ7EgB7pDs3kyN47myO
pTs6Su2Y8jk7f4y9yIqusgZzkI9oVFACkrrNYWXINO8p2qHXsNDYeAdGk5T5wej75StoYNSiCxsY
xejspZkjaftRBRKKxr209Ycmn97w/dTX2P8dHCUyWTHdo63Rqd0P5WU2bCTVOSFiDlStXa5j2Ikl
3Yn61O5trzIthDLVRUEEhBn8UpWyoa2sJOtuLSi2WqhSjlD+6mI0Ro91wRBrExL0kV0Mf0/ZkxJ/
nRU6PGqBO29B8iidPnpuZvV7B5LIp5Z1/plMsfzIHty4c6rE3ZsdZ6cQNWLtbmq7sSoVdDT2HbFa
R5yk4W1/YgJR2bQzrfl05vab4LHEXQG0pACf6ZsRPTc+eJL1SKY/8kI7argd85yprRRmxKqc5cP6
2uPOzXzpJQJmQQyGfCectZt83EeYjufFJHkgOiuJQbEPLRNL26MDszI0NHc4BEbQ1fr01FDG425J
OvfM3G4BDB9FCTams874vrf9z06JnRL7+P9/gBVeS55Wb/+1f+t+bHXd/tj3/ZL4Cy+Dx7IrPTwA
pqezYfm+X9Lsv9ij4z11tywrW9rNxvE/eXZ2WcSKtjw7wRz+EP/qnzsm7y+8h1iKdMKvhHU8Kf9k
w0QudtsR/WvHtAXDkS1N/ueRadUhsv+4hS9y1KehFew38O4YPQRJwjue+aXXQP+MBLR8awWX61Se
cwDUIF4oPtm3MCk0j84iwcEPgiaxBvqbQk8CDZ/IK1A5Q4DEaDx5vkbMmuIiZxVbLBAPXnps0Le2
AmvL75n47vouw4FkPSrVny0T/OECZCb0K9keh85zzusuu080wPtzN1JZEUcQ4mcIylD5dQXgngpQ
4pCiDV1G2NfuCIWmxv8NSyrlyzeo/k6Rgdg1S3SLK+sDsKxdRulA38p9mUTT3oH584G9WhUYsrpY
KFAnoQ9PdFod8Yw3Ozk0TPiZp8L5XztzJlCG9zvSu8dyzOzrqRfmqTDZRUmn/ArwyQujdupudCak
X/EYvZJFKWj0NDaGX56dRAoAvOSi15k3WOdQi/Jb4r7GqcR0H2D3Hx9TWQIpHKLZOLOjmGoITvT2
nYVxPGhj+7ZJJw6pzivDP4PGo4Im+C6DW7mDLqLfEoUZ413bWdGFK2aglV1trZe005iXOEGrOpzi
zNnHZeR+bRPDDpMEU3Ro99KlJwMcyEvtdhu1aBbdTQww/UPRRiYglRSRrm6L8gpaJbg0RJCFKQ+C
WseYC81gnavLVMmvXl9QrxpxC8dQ9NNyWlhIDzATHNDiXY/Ke3BiGU9mkFEvESBMp2B5q8kJzCGj
vHxicvQsMsudP3ZdHIG7bPXrpjQ7OnTHQhgPrR7rV6OSt5WjARtYDfRzpyhwJmnAAX2KdiEtIbZf
1CnH3zozq95XxQzJEk/29ejxaSR5Si0WfQ3XkWquiCyihbW8tq4Yq8EmhQN+tsbyiT24yM9SYVUH
Gg6PYw1zmh3pso8r8Vqy1QSGpgf9vKYf0kjEu7WmMyJDhW50+9CukFkjIU8u6/M1O+LkbFlpMec/
MePbRrcWvxyqq2iyLqxcv8hyyaZ6xO6wPMs2u4zXMoyhayOhuzsJpAa8ejgwz2ZagmZTaUcOJRw9
Gr+hI2AlyAki1G4vobpdm6M8FOXIUBSKaNk9yC2qpYviMOtCMQSarwjxBr1z6s27sb5v7Q1QBspR
fMrNlVfMwv3Un5Fyu7sBeGk0Rv5stQeWo2GvIIjqkTgvlMXJKrqMqW2Ya1ptG9pOm0yEfVWOobe6
x5Til2MBqWZVLZ+q5p27Ka1qfFR7ptbnRTMH+DTJ1eW2EQwzLQqTY56Qi7uz0bLXGzvhukmGcK6V
sQxbWTT3fG0ujOxmiWnw0l/T3GVcQswTnRjpLyADcKIU2fc4+y19dk317laVExDGP+fUukvSrxar
Clmq5NSZ6fw4KbItBjTEMmsPVi3ZWuGHiRL5KIFtB3lX2qxz3WuE5fAiyZYxmPP0a10UN0UGnWzd
xj2D3j437fRZg6AXtnwbT8IaIAQS75uLq6rt3nAEH4ytMK83jY9Llc/xJaNX6uFSGgBgvkcYFHM9
4qhQYxrWt+iY1x6kjiRIbKi5wnoJhqlO41MHEdPcZw2wqWzMEywWyaL5ZcEWgr3aSIZa8/YxtJ4+
yXeavoRLV9zHORNNTf9ILJElLnHz23KdgnUk1hdt1TCOhUlJDtod2cHuM5LRna7p0Z0qoxRQuNCu
smSkXzOiGobRAq0Hl3ZE/Q4eDXWcmlo6vhyKE3VCxhN2bFDKZVc/a3U1BuhDUahVq3dHVzCZfk64
b7li9GWZ6T6ORB8w1cP80rAncWsno0jYutxExyRSjL5T97nQ3AHVOptPk0e2qRj1C1DO6Vliklii
VmaAHZ01FxFwObZZHnh+N+ia8sEophsMIjt8vvgHiHtdtFGVXUcVbEIteZQL34xa79kN13srf8MQ
Aig4vpfpIsBY6V/c1DmCjz+rupoShG1nm/JWoYXiPB5bOirz9hMdZZduPnyCJQ1iq7NqbFz5rTKM
T62moCfH4OoGIz2Ws0GTsBRh49CArQhdR9iE/HW1GpqKsjmMOIAwWassbKswxwHCliyFZOmSqCLN
sjafIoOwdNFXZ7PuZZ/HqXAPRGg+e6o+m3LONfSJBqVtBU05DgGD0DCLyiuakK5bnA0Y0Ai1kqoL
c4m1C0pfgymmsohcPa3rS0dfYwtshbrwZ8U2dXvoOll/8MbpolC81XorCyGsHW3tJdWqg5lzcHLE
+kG6OXWaLw4dwwMILGnND7EG7bkCcrfjKQEFztDSlgfaEG5VMe6tej6tscPXgWyfJcebuG+u0Q3P
U+KueOWrj1Ji+8RecSlW/TR06jRV1m7Bjuy11mPUJs9kJ8/GcTjLeYhreKJxn9FUQmlcZYyBSVwV
/sCVUzZUpq1BKS9XOXwgB3AmNPNB8yysl0q7kl71ZR3vW9iGe2PEAopkAuR5sb46kR2amX2IxJs1
5FD+NGPryaKxxb5HD3teuq+lLI5jGV86PcsMxArf1LOrujCOTaRQQtz0huOLL+Au46y1Anysmw95
6y/nyCy7fk+O8DIxKYlkjFwWn1o9PcWNHYqu2WUoGwN8TG75tPfm19R1A5OP3U9m2wRjalx60Xho
Sw1XlU5pJKlCjQx6BhqQOKafdB+SOT43lw/LlBzoXt/P8xJoUAYxREzNmU582MehcTe23nFc51tc
GIQWvSocIu8zX9od4YlDVHQbVjVaTswpdTKY2mdMKqfE8/bcsIBHI1iK5EQPJq9C91Apqi8gF+nO
g62pNwXkwAQuv7JsxHra8gVU1LCRSqz6O4HVcbMUVlpL/04WyNILIhxRRstZlGZUKgDyy81cQ6a7
fMm7LxBgr+aqexbGsicUfrRye283KzUlJPhwQ+z0gnaS7BRLbLvFqmPuS5SHImTy8eoOxrRhh3uZ
pcq6YFJ1segeAXcjvuVs+shJWduV08taDrvSKeoj8V95PnfQWpkeL2d9+ZmP8pQL7klNVIuT6eYx
mLtsB3n/zOkg73tjfqUAGmKokbfOWCqEtyljWmxfNrIl8ZzKEGLeHaXIqEmiu2vZaIz9eKNRqbHO
xs5OppNamcR74JnF1B2M2d45E2Ays7ufTZqGawLrfCfKhubUdthZ+KExWVjPuD2qh7GyqtC0O+/c
03j8nFHX/XrW7IfFTJ+N+sFb56u+Me+J+e7sUewHrb9N3PbcEeJCEpBGD2THaXk7S3VnBK99J25v
LSXuXLLMs0hfMU7ccCbfa96FmLRdsuoHgUlg4N4XVndRTi7uRmvcr3r/eVvQ9yX2SlbQ8VDYwEZV
/9hW4qSvUEvYm+4JoHq+zlvbS6JQuaD2iL2RjdzL5QNGSJ9pQ7FHtRkOnFs5+gI9TI/jQKsj0GAj
XGybR71xiXHTMuCJT7H6WKEbHNiqQxa0LEo3xPBUmeULLpRXUczRmS2LkGEYSwBeolhgWagqupCc
EzEsPjcC6BnrwrhSNAczhDdHmsM7kdFbb4/BMBZXJiZNdifBBt4zS7p7zGnf5YSAy8vSjK6s+CpK
Xyvm7a51XeS0yFTaidjRy5YLLgusX5SXaY3+asZYHxEbqPP1J4CfuV6Hdu36DYWj2L7Uvi7dXR8x
BmaNeWspaMyw9rkpH4itPcgJTh2Gv8ZJDxxbjxg7drHweHgmXEiNgGSvRYe05q2RMXZFWQnzWkaH
HvGltaI72b7SmbUEYPeBrlh3pluaod2SUphydx8h/LbxAiTSNk6Z7o6BlBcc8PYRjOU0J3fpFvlT
O/b0UctjOntX9tbJoBUf0RPAu7910rpZMO4a8adCd3C6AaMG33I2GB9AQ7zZdMAOFWYdyvv2JXIP
zvzIzzTwtYh7Ld6h1nxNIiN6ccEXB3nlZq3mTwD6QYAx6BGbzVepezXL6InqwGz7Z/Fy2SFV7fu0
YQ+BF+OEc4gXZodhQljsr0wcApvl+Ny0aKu2zeeJ9dmnYhgThbY9ks4YdnF6IxbzYzlTSjin7b0x
UzhRT+uZN3UfRJvcTbalPtB3/Tnb3qVRfqFp0GOM6aDW9JbOcz2kveIKdepz19KSm5ZbHarj27nc
ZZH63FpTsPAIUalwKRxxBeMghN9JjxIoHF+nuJA3fwhL4wKxvrvJPI57iO/5ZTW22VWDxeu4YG1k
d1ooD8G1yAD6+3AV1RUnXW0/QpY9DVNu3xe96PYePhDMwzJ/jYgRk6JesVdZoruAgo5e32jrqxZT
H8Q4QAsJq7iX9OJ5R/z4mKsN0YwUwUY06/XFql0QdARVbWqDTihZMmjbGeVqfR2bpBnBEFQTqEdz
uMYOpOGzWemgJZSOL5zM/sCsMzZUku6MgaRhSKtyY1zU7HOn9lDl2kALYVaTjQVJnsf2E1MIRwWb
L1odNNzfTA/j9MCTBp+72pzG6SbYrmzB6ascATSRsZXYwaL0ykupGWHn2596RQoXd8jWhlEkhMGF
Qpjvi5g2X7XmmEGamhJRbpYx+mRo4hrwXMn/t9hYfBhYR1M+N6TpwCo057gSoejYyEUUehZrRxol
wghHyU1sLdhTCosCwpzNxmSweLNJ7Y9OljbWlWybAhx35qT4MbFM+R09b8dFSXXuDQXdICVvgo4u
pIotGWigAF8iT3ReWgCI6XSUV1FP6D8lxc4nyL88Dux+/VEl1eUQr/zyAAWaWySkYnHDqdOm7BrO
nu3sFai89YFCwjTfMRPQOEF6XuJTpZWeSga1jEu1aHlqqzqB9WzxXQK3tG0748V3Mr3pzuMVQT6U
9IO0cYCDhU4Ol9cybk9ZZ83q19JWuXnM1lxvaVUwWqO51Eazio0dWNBpPkVUqxYX2TTrM7tdRlqg
IlYMn0xJZqmuCubsFGys0pnvM3JyxhcOcIn8klaYncapq6yzhGD4/Fym60QVDJB9HQjIwB5snnBt
uulRrJjo71qLAuGAlcA4j7AQsDLR2kqhR09J28HuXcVcySoQKlpWE9azpnIvM8d1mfUz07N3I8Lr
5Nf8I7YEXlyCKrEcPgtnzbpLp4PrA6hI26ql8tz+WMM1h2XQez14lhnvzh7GYXQC2ZHQO9DOo30o
44i93tLbmQEmQpfXzezaDTlyQ7tzAMV/AQM9fMQ+JW6X/8femSxJqmRb9l9qTgqtAlPD+sbN+26C
eLh70IMCCih8/Vt2U6oqX4nUoOY1zpsRHm6GcnSfvde2dP/bKCaUMiy8tepkuiNr3x+lOTYf0mJx
sdKFZy+HyZxNO6L5AtNuVc6QxaDi4Lu0l/YxxSF8HPM4echBn1NX3C4io3426bYi0zZG+RJmF+Vd
71Ae+hPNBPPD0JsdkfvJn1mI0isI1T7m/lAk1q8ScXgg7Bk+SeUFj1Bem4utBu/BZCXC3a2erGPX
y6HbiMoL3yg/8R5ajMS3a3deTFHp9RSwi7bHIVjN+XwUVSVvn/6Ep15mXnh/a62PoP7SV24lNCSl
fnNzgBa+u9VsnN+0l6q/ZhfwXZ9i+oIyMhhPte84VyR+Y9tCBjthBuO+YJ0zk6htT9Ovu2LjUx0E
FuKS74cJXN4rE/up4Lh8J+ktj7nVJE+x6phH3KlnQzaMqG0ew/hdldnhew86gVd1FtPeOtNG81XT
ZLXD4rls8r63vgu/pAZRjVYFonr2kBkTwwFskzZ3eJO7Xyupr3yPoMYomf81chKAuOSXsdnZivUY
OlMrtiKgZ6k0EUlrzheG9kQOj3lbWSwG+sT9oE+bfXQpQFKelQzEm6Ul00wChnmWDi3HA1ZjvLMu
fhW+XsTHyb1ofMU1zLIXNNdpZqdGrRt1xKwTGpch2b06dECuLPCdO2k6sb9yhqHcDpqcBTIcVjj8
9vedFRAsWYDFO8tn2j1O0JKiOHDMM8rn7Pv6yadb69jyFB4dsTjbzFeNtxqAzKwrw8p+rYKahEhb
8Xy0yy65T5LAfZroe2QiWvqVDQXyWZsU+xFlcvptMnj6csMkc22Vj9RzzXeW18Y8XE5w8jBb7/l9
qweHE4axo6s3k352ChQCG4lhX4atvXLx+lE3iEFWdEiSfBamPhXE+TZt0I3b0snjqKUHCEsxTO3R
i1FU1d0wpRez5HXq5TseK9rFuuK9nb2njpq8qaE1OzzpKqE4tNz1JS3djDZ+z7Y4pGMdmgeEGcYO
mpDMeBnOU9DHMGBzK5IuxFJOGXy5dM6vLJqhLy4Fyke3mz0uP4XzIyplvLGATqut2UzitSg5nRxr
M9r3cauyd9Hnp5kQ+R+NK+9Szdr5OzE40C7kmiOMGbt4Lxsqlkt6OD8I4bnHeDbWgU67TVfH7G9R
ZPyOOpJAhgeF4SdnJixqveP7WaUUU4f2e+nX+Q+Gd5LwxeJ8u4to4Zf5RrbxC7d8gRFmfYgmlHdO
b9JkNeW9QWq49Yc1eZNDmhYD/knSV+STwvE628nyMNFTh+xuKvEn79ziiHMf0NIChNyjWZe9rfiR
VumfUyYkuFN2MX51ykWemFR7deqy2gctHPVsMXzuXP6yqw1zZTj1g6YKKxniE36zhchuCr481en7
3FXWbkpJ3xENq6OquSa8AglukTwiqpJQxZKFBzN2tj2HaWuy3uZFzho8vD2SOlPbdGkv41T1aM8t
CZQxOSFrsQp3ErFxS5ZnwLgzlItQvE408una2UvbSH+U77EmbEiS6KzYxMOg9k0s3HWxeO5aG/4Z
Dve0SryQkFLPZVb1476feQdZrDILBFHfc+1V2cQvEHrzHXbD/NxYFXgnqcRGNPNy7/fNB/iFXwD/
67zquavQxYE/uD4OSPHEfHVDsCg50r/1apTGxolb54u8BsJSCvFaEMskD7wjTRAfZJAjxEzixYJP
cteNsX+lQxKlxai6LZoW+2rFSBfQx4bA212F9J7GKYFhwOqcbbEf/7GD+sQyAvcDvfYEvWkQQcFs
tF65FV/jUI5dZLAdUoPjbyhwzXFz11y09rImZDerkV54QctZze9lLCt/MwTjm4bQxnPs3SHa5K+M
nzjDvXHccLzvMHOSm4a7xB8z0+sB/D9vtgk0pe1I+8bGJVK4b5zRO9yC9yRCBh7luhs/ZuhLjNZg
6nGhGfel9+4Fza4fumOCtLuZb5cbR8wPVhEqYOv5aaC3bq8WTQlQUCzLyuyUH+kKHFJRAivrXfvq
dAKZOLNWFnxkPAk47L16TXE5rolv4hwegoe55XpNyMOGpE8/FQjMwnosYZIp0682doLvx7DaDduY
zxneDCqbZGIa1JtbIJ1Dxt/iKmGXRpP1PZAmvh7MYZEyyEZSwccTaGn6O+ispmskylMqy6aJbwzV
XXesFBRnnci3wAbKc9UV8imMzUsY9tZhMKpnUhhnO9E/WvvHVranYPHPrPFfw3+kvkk9McGbq6rB
0iBxWf4QbQOGlHZ3bMSNzxyuzxWvKJgk3Q17zt1hA7+mPAVVnTN88I+ZhmZ5EHbxR/1jzOdJS9ku
rm/uLBgbBU14fXJXdemLi4hv5k2Ffm8z2Q8HEjt4KYoHVoT7KvD3aZpTNBYQBWOMJzlQ7QtqqHpj
uNae2kidv1Ng7j/M7RA53Vw/5H3rfTXE5x6hpZaUUXHSMS2Z5SlUCWMFsRc4td0QlSWMuWlxV51o
6i1xcwQ3tiw7rK/qPPnO0UbEi0ZzuuvjfnjFdpJeY4NGQVtlj1a9ILkpsgyD1IR7b8WnaRh8tS1r
ReJcs33B534r3hjjg9m4CGI3WJ/5OS8tERQrWQVZCBhsmHaTk1jbZnCeB46StU50dxzqSv3RN6uY
UNQ1eEP96GQJjSTLGU8stHzrj02VZcmRGCAC8okeHTWu7PCpqNnaJNm0woNzoHrhlBTuwa6Zz8Pm
U85ETurxNNGmxiAOVI4ewGLT00YfSlkirXOwh1S/oZGb31StryX2jSjP2x+S+I+yI1jmZNcy7dZz
TnEPEr/YcVua9yI1Uzruy9cZ8XFMbedlqMLjgJBXU/xK4vUfWZAHQad2/6px4b0BrtsULVuXgCaX
qJtme2sB8j35XfuRJ+mJZADLAjbcS9QqPWxpr0k2vJezyDSnd7/33/qqeeI6W77wz6HE3ZvaSAYH
iJOrwkUx1olcD3lCy9FxSuUpR0C6nwYzI/LsXfPsB8AX5VOg0twrJLutT0RLcyH8yEZb/+k67V3p
xFA/WTINYtPnjl5rCm1Q0rM2jCODRxDem3GLquFcDB+ACyrG4ECHrwlXEOPEhty4OnNQfzT0UXyZ
N82t5KcU/Ee354l4MzEQ5rauJ1xit2tZGSWtDBiZGGFgnw5sU6ydZ0+oznE/XiF9BOtApubFgrOx
rDufhZRLOPDbp3ARDU5UvwyjCXvEfIyUXw4cYKWVJHTPsLxEDP6l/ZVAZLzJVDPtbAazKAVP+eEM
0zxdYteZETf7HGcR/70VlQ19n/84IP6/GeR/2DfT9v/dDPL8xalI6O+r/m/W2dv/6d9WEN/7lwVr
QhBVALyLpwOTyL+tIML/l0ME3HdvZnfYtSEejP/pnbX+ha0aCwn8ZwgvfAH+lxPEEf/CCAp9CP4L
qwv+xP8XJ4h9M4X/bx8IDhWXnyDkGgtu3Qm8m+XkP9kpDat1f8a9uJtFSm+7piaDN2f5Xs6j++KL
fqr2cQBRiX7E9khkGG3SyU2DW0/f0FtnZiFznVQEuXos6RG3nPhopRbNgtSZ/CS20vtRJeVKiil8
nktyS6bKKYf5j9/5/b9/3v9kMdn/drf/t3+ID6jcokXCti3TdIP/wwIc263pw02gsIcXMlGKXr7w
CySxiXYYW9vYXIhse743r0UsFLcFyZwpEIU1BcHffRfUa67vzsPAa570Uei/humSPGHk4YElJeoA
hvAwhLl2ljykDRPPZDvjQ1CEUAAHbFZs5Rly3W296PHeCrT4E5M7W+cle64o0fFZBvhfhhiR8LYu
jau0+yNcXvRcPpwt40TwpQmaLSSoJgtfbMsE28GBp+ock0d+DNn5GDRfAUwCUYfe5cFx7t3saVSx
c+KDy/6qpi+RwxLOHnB6Sdese3uoHrg3dUBOwvJMm3dyIaKIYKfGGymvsNnF5VqQCh5k+x1Oi3wq
Gvo21oPVpt9NUYfvbZ7UGx8FZx0QM0siiL4efE7PHZKNjovRWkvX81+MaezfKfFhtinKRaIPG3mP
jMcSnXnCp3V5guf4ynTcRd1shxiu/Yl+0bkKLgEkk4MP7ncz4onZJ4OVAjJxVCQh8O1ZsLL7p8Ro
Fw9Jtq1MM/8byMnY0HMa3wVx3tFLntjDzXxoI16w4MF3pS9WGMvn0s8MWqjMbl/ERXGP3SmDdjvW
27ahpXw1TfpDeRl9jgTEK0gOunxf4sQ6zebgXsYxGSl7d9pXlwN966BTvqiYRZfMFrwIsxn4Kyyz
5jajLxlgcyfbn1BM3jUmlMnaJKG2xvjnakEyYl0ag9uwlOuOBimOO/zOzQ4+piaVxgolk1n/pYJw
jdZyF6LXWK6Lwa+amn3t6P4gArN9UNJGFrFavaahljClTH44fIxj6cOVbBcr2aa1qU61UbnblPqs
Q06z1yvDBE7ABsIWnMkxykvaCwpX+Q+9P89/q8zJysiFC/kkwdZC4MrmISoyVxHZnsczXcPQievG
nD/o8mRuXoLEX2UqZJ3tcE3YOHiOt9QbyUO/zAe0im/ljPG5S8CD8GD8aXmOVwJxKHIcyRKASx0u
rfneE0bw6wTqkub4uiyGfW/U29aLjY3XJ+0VCvpGLvzKYqSm+4lrw1ogwp1abW2sm8c9TeOjSqxH
2btwPyow/Exkg443spG0tod9ta0rdp2Jgahnq5VF28rbZFvHmCVSVwLydczk17CeWmncLT49W9DD
V/OYPugye+Ut+dyJ7hhnbJGT9Imizkc7bffol0gaFXviaSeG7ILaQkRV95hWuPVVioeJ4M/GSbpn
cDJfkDReO6Yc7BIE5GMM8shuuzJ+mUNv7RXjn9Rxn9PC/pzJQV8ErU5Xo2MSyTzl3Pd2/jMTaqRT
Ses7qYwzgb4j6XxSpdbenaj17X4rZtxVyY5ckpxAscIGttDcLcr+mc3nhgMqcrDLcr+FdOBKlKYM
KquRd8/uXJ6bkJYaVNt04vJJ2aAJ66XjCsQvlW1llyo8IAgHpcA7bkihLoOTpoeyqYo9W6Vnlyjw
kalK7lWat99OatTcY5Niqy1vTXPslQTZu5Gnwa8ROsZedN6RqOjzBM96Y3qqebI8DGN1mbzZGmWi
H8MIwz4c9/Q44ulx87epUWonrGHTiGBhSSRWxOWjRX56I0YJLnVRUuS/td0+5pUjMQhy2itxN08l
KaiMq4FXvfhe8JxShUjVc+7gtqmK+icu+PN1CyZH2vFF+SSZaJ+IAPc/+rRP1KLaZWQirJZ3YgC0
uBzt9ZCan7AvrlqbF8gWqzmgeQrl5TKKiTJq4CB8uGv06n06OnJraj/lnt7TWMvt3sRa2dOOaot0
0xiqR+5cDoabXdrOYycI3jUL2sgP2TUM+DFtTioq3B/sBTMMIbgb65iTTWTvSSbebQnrIOSzyjrn
LVcBy836YUira9FZDxbY17UZ5Ef2YxRrsMbNjZ6Cn5iW4RYDX5GQMzDz7Jo7xpWH+skAJpP5/GmJ
EH2EmgLQGpm8Jn0dkBjuF7vaqJHROeixakh5ZZF0lsbwISe8bIEXqTj5Uuzzp5kARZxi/WOkPy1B
z5Iz7He26V0IDpLz78RjMgynMpZ39cIdJzdePac+WxNupBTZJ63Gh4KXhbCowTT9mUW6MlcJpHKq
utEdCD+Y0l5bfrkqb7Kq1nvlvdgKaEZp+FCe9YDHuiM5n2Nj3yurO+vKu2gp8p0L294QKZexjMuo
o31KNRGUPIDkm5QD/mwlZUvbu2kxruvnVE5IPSYZQToYzfq+bpR+XgJhHDFPPZbeLUZRcfFVNX/b
Aqd3HVYlakIBNYATOOT7bfIa9PmyJipgeWJCpWlETHm86Rwzs553o04tMuDzRjlfEoF4Pd8uzl4I
jCoM8e+0GeXnpFQufkLns81J0/RYZrZj0SZPBsJHByZCL1+jPzxiV3i1lLguFPi+asA3wXmOg5eA
Co8iwHxHqIJgHQXK/KZKb9OH+bYSdogJTl+g8MNjCQCjrEb3Ziw1svvKvD3TsHCbmXV3uZ5q65Vq
uhd3bm82siAK3fzDBo3E6ZcWW6+S+Nd1XV3JmLLrdvpPX3T3i2bxDSMCN544JgtvJOrsfEu9BjQj
80XMv4aOSJWyg63qYe5YjJKYGcdVNtWs77yRg1O6P2Ptv9Bl5a6kJ8d1L8s/BP+jUBlsgHDxRb3C
ZWR0CBB5y7iVlE8D/Bsusvu6ze57hJI0T1/KPjvFhhtRjUv8pKae28Or1z0Rf92XOsc1GTKwAP5N
62eUB2oqm5CEihPuUrp+Co+FoqjaY04IbdXE3gs/8Ud4Wz7GzcHGkVVMKuV3Y75DT1gXWXOcC/U3
j+UlVO2xc6sbuuND59mjxKjsy2Bj5R6+o4Soa1PKKEX9jVKZfaYQtmECje5KGBSQ+/PJGogtVBNn
FRfA1WxU8a4xzT05MoHRDTXaTNeL1pSLZ2vSMCxcMDX3Ou6QcckJSL6oK3c6ADFocSu255yQzWrk
BBMt1Tsipw0Q/9o9ntc/nan4tFyqdqH9U4ebtwKXp3Y2Sj8l3Q0ID7GGv1BsSdOfClDW2SDI03g+
3c5D9pjjdGErOMk9PQf81A0ybj/duIjjfjRBtGIQcrduhc9jwEASjTSfYbTNX7SHhUyUFJoOyMbe
sKGmoATaEVdRbpNlMAL2/GZv2XuCazizmb3B2rP3JvuTluUR6vSDmzKSTZwoq0H5n2FXkejT6VrM
1OkmEu6NwXixHsm1bT3n5lrMkj8FTQzQFzgpMffR6tremi/N134oH+JluVgodcQ72jAKqZJfzW38
i/9gbVTzQ5Nx4Zedb+xK/EPkyPgFa87EHMq12qRz/V71WXYknAM2pApPljf3wDySBHEtOMQZyBu6
hLd4W1zKM5toWNK/lG2nEST+V7bl99K3X8Hy7RNs6nHScXLYuDxvX0rqYU9ATW4qt3/VJQmqJi0O
M/gFME7mhbUw4ZVKftqE/1dczcLI7GCTNmXNyvPGqWoqHPMJkE++yd3DorJXol97k4M6yaCmiDbK
VMWh67+1sdlytI3OLrU1hZGNue918eIviDaO1BuEbqSyWb1iNri4Nqh5sexLf3wTCXa8yru30Wyz
Ft8t2RQ3N3aN8ohinZKkz7djP9OXOS2nZdQnQE2/bR9QeI6DgNnsZMfqw+kZc8KlOi0OJUK9R8Mr
BUN7B1LKlxzijd/xM4wt7sKhmz/rVrLWyZcvftavYEre3d68azO8Vlbj4uBwjBh7xPgnuMW65vTc
9VRNGhyZa7JTN0nRg1hmdQBUEt/OjsZCcXOQ0GNyWz6aK9JWu77S5xpWYOS2yTP+dpICHrJZcQPM
dh3RHHe+5LdUvwytTQIxhGF6iETF4Zq46955DJLu2PliTdR02Q45UPCNoM0XRVpw0OfsvRTSL7Uc
eMn/WmaIV3k80xuwEfb8DJ1lRlVVO6fJXjuneyRlx1zPkTsoiJZEvlauobAo6HE35E36DB/FrNd9
6TlqLUR4q7fiuV4V6cCFsQreQ7/qyW8PVJkSX9o2I/6i2hvFQ8vYvcF7g601blClMRLUB9Jc1ZYu
2wTu0+L8sjS234ImJSFrTf6yr5tkTx3ZijMEH0quNVq6Ngk99G5BDL5pCW3p3jSOqRvG314pHAzn
Y6ZuYwb9BVLG2T03KohjtW65xfbpmGDmmX3sTjA9aQKruM4RULlZa6hqL7hpcGZkuB2ZGgAUieF2
n0gn53Zdtw6Na7Qwa6RF92Db0TDSjeUPW7rmNDaZsTeswN0UYz4dJrUM+3ZRGEUHAZ5F1wXQyViX
jwgnDlYpzdjYtLV4z2yMBV4hjIQd9NTQjgo6hp2Jv539oP3xOOvPAOdqb4VXjc1P147fNvEBwmGF
fBe2oIy6XEKWLuWsj5ZtUvaU+iip/mTVezur46dcNQElCIazh+OS/th06bAX97sCBc+YKkz2ZkVm
MwlxY+Fl1n9VkRrXKsZ/gsPqiAF02jT0CO1wdi28QClKAXE2M5T3ymQ+G1x9z2QxhFHXpO4dtqiM
O4zuvSNGdw4uwZysYHqAFhRqD4LJfZ1aw/pqHD4HnVW/+Ob8p6VeKHPvC/b/UKjvlEMgJi1eg8zE
fKYyc8fGWZJdCRp74+DbvRjhpHddOwRctvAKsma/6Qz4kCYaA/j+0mvwpJLcxx/aYi2wuGcSIqpD
7xjLwU53rHS6F7oh0l/27OMnDS0OXoxq3HZEeyPPbY0LEATjYsb01nfxpI6UzLBMCmmrBF487vSY
pl8lhztQIcGS9cYx9feUshT3Re/nB6vxesw6id7ipfUOHVuw1WhJvZ+COKZ/2WveWookvkSv3nrN
I9BMWGcGrE2dg0dxSET2BysCRyyAo5SN4TJksB7NOIzmohPzSmMw2Wh3yL/dtMkRw10S4BInycoE
V7HObR/yJXvse2EOS4QGgdWjH9tLC5RmHXD358fWzzlOs11nga4gN0wgUXh3rcO1rulNaHo25s96
EDzh5Nr3fTKq043DtF36fvljuEa5Ju2avjejpXe8bMqHFjLeR257zkGAXUSrqu3HPqYctx1GcgZh
7qcvISfJHloJRV6KDbIZoRfOK3fufa5hvndHJSjWYCd2qy2Y1Xqdeh37UNsYsQ5l9m+VefkHt4ng
Z0jkvKWtKD430m2xH6bzGw6P5DmefL1uCs+/ugpmKnslEFiO6jfuSNJ0sbuSSlFttYw4SXGEvphd
gSFzgBOCppNJ529uqOr7glTP1U9or6GWyryS7pgein4az6m/LJ+FxUtPpNhbUkDqSOXWfHLHcLhS
CrR88qogo+sFtVhjpRg2U1pgw7a9MrvI0QtsbDP474deMk0yvp6pzKvvKRpxIWk79gs7ImOV4tQ4
WXM3P5t+zwuHS18P/KpOjAjLnYzIb9vbJYt7rM/9eOLikh0IIYtrKGC82rC91nj60yhYTPtZsgbZ
U77MupBM50ZQDbMfZqrFx7wdmkiZlvwyeK7XvFXNTQ+Yh1wtf7RqVByVUGujwDertzmIl1Nlkeaw
PCM++ba6yql6EjABd3jLNeMO8wWsOGvVDZX7tPg9KQ4vRSsNPY9LcpPwVySLek+XhZTfGGanrqnV
i9Sme7TiIdgYHl01GJaZxVAtZ+sZilgIgDbV1t6aguHeABXxyhLMI7XhU/KUN7O1p14wWI8u2CQQ
oo1/wYSLhAKuV3/UOMBb9rbJh1NlFbO/VRnnxSqAO9b42OpdxvP7hNWv2piTctZqqmp7T8+OPx4L
qLN0FXW1eq4AS71kuNtd7HBheW29mZVJnN2uhWyHV5NuUQYsid0WvDjKAv/7ai4w2Ikw7U7+5HmP
mOblZ4kC+GrDJLRvuLPcwC3MhwgpVLBQLYuLhzF7HYQwMVeDMQ3rEN4nrxLDPqN3Ww9hM8ity0tu
3Wdkm5eBjRWIdYNLqdcP23CCDBMY+HgVyIeeGnACzaVvsd+PuTWGrKIPQOHqi9vqCSWBuQa2H9Er
SnRGYz8K45YjvF0RzPjeAjS1LfA27/w5yHkilPk8Ot0vTGqcfEpm36kNRrCppl3j+hgckoLFmOFs
xDLWqGsGCsbCN3GD/7lQRxlkxlHAWTQjTlKiGjhBwCQLtF+5bctMv/phlY1ENDni0VM6HpkJh+ng
DtxXs3YiFz9javwMyqT5ol68/BNbSKXEVUrMK2FyYwZnKuYeORETTakUei4rGHdK+312X5saL6Pr
J8JmNdZyfo7zwK2wnHA8QD3lzDOTXnJhyBJAxIjXfCs0+1dj9u7T3A6efaRNXlG4oM71kNlbSivR
d9IClixv8C7fd2MSvooWvpoqHWu7oMWLVTi0mhNIyvG4eHXFwAzvsL0B22IbP+5on6Yl6PZ6KLGJ
Ykvd2RBnP7G12h+uMQ4k8Sxqe5bcs8FpxnBTObqrn8Qa+oOuiYEC0nNfDYafq4cvzlpl/Pl4W7Lg
0ANPozhSSueFpXdWbsN2yZ5labGVTTOM0tWSi6i8fQehkkTwpo2dBcLgULcu749ZeuBOWINjWRM4
z7HKz9eOaq5LVgv9jR0JQCg96U+ZBhhK7j+x7wYwpPfJXNlr/LV4MRK4E5Esy86OdGjcsot2kT63
RmgcTLMcXuiYNw6z5ohj7Z+070E+/CTjTCs9Dl+UaQiUkvYpTNN2ZOXjmpLp+/hm5DJuudawWbiq
WLLftdgMIGKAumvABcZ82e8KIf2Tq008VTkNoue2s+xTjIORT9Qix8h3osE6q13YoqhLHIk/ySCR
uxuLzmpPd8+9bOVLk5jIUqmBpXtRSH0RlidjYxUoZQF7awsHi7tcJxyvCHgpIYmaYpRdZ0O9Dl1m
t7rD+dEvRboeEZ5fuDDGp1GMzYnLa7e1ayWfQGZYR122QEpGckIPSHPN0YGqjHnU1acu7Lks4cTn
rghjJLL6im8F0N9NKlv/KWnI+KITZcMz7ASBTyzod0ZRNy8dBuCUPE2SfsVLahiXZvL86uKlFUvz
qc7f6SWqN2nYdriRWXKtXEqIb4NKQFCv6wtvA9DX3hEQSfTrMLTiyq3Fqi+z7dlkU7FMFpuFaMq2
mrqmvbpZ11wDUw5YMQpiirdzCDRw4+XfbQtzkhB4muK+7NWrnRvBw1AmyM3Awr6XXNZ/cTXLLSPN
8DJVZDvLMnQ/xn7IsIoXTfnUp6IhtlD5hzYBvMW3oTAutZ2U174chrvYbUB8eTm+jcxNr43XOsCZ
e4LGJkGKojTlFeGKL5QK7a9b9169KxVJJKz+2ESKZByxCfCLXim620jZwoIO5ltt9xBW28QY0kPG
YXQqmJ1e+Fr89FAAry6C1Q7fp3o0sPY+L/2InqNdQz5UnDDp2locvgFlldYPuFLjM5aYaW3VzOAj
Lr8Ne4X6h8VEu5vqudKsYSwaBQeDR6bHnmSu3G6qziQQFFjN4aEbENQsbyqfVSrNjVsTS2HxCKVC
YeXe+D0fOTY7f8sZ1+3cMGjXmTsX/drD2PLHmwK73MCuJjA1wv8Al3psWtV987k63PKk+vUnu1wr
ZZj3ItTLnTL9m+cC6o0/i+FSTyb3MdfvqSIzS4+ZD3wvU1F3H8eFcZ9DKg+z8LnLY/1Y+bLaeMDK
9IoflRCI5lnaJo23vJT4sQX3lImUUuZVHTP65JIdt3EOHZaFnSv2lXhtwUd+7IIOPaLzu3UZJPVn
lQX9J2fLdHbFvFzMnH1lylXpnNXu8pLYvLeUL+RnkXY2rzVTQKphLwJr2nquyaZWIXxh1aTxVqLS
nDFe0f+JD70cIz4JcBmYdk+WG1fXMdfO1zwkNw+/PtpAHHmjN0OH5a9vD4jc+l7UAbj8skdUjJAG
6VFJu7w6x1zaFqHL+9wzOXjcSp7g/cqJfUOtmAUM+W0QHHnh8EE/4da747bGlGYvp9kKiKRRnoii
6PxQBIkffKyAGayWwiH7xs482zu8grZiyUgT1E3ZvBqda/0KH23Sblj+6bict9yYp0u3EKDPZ1zB
ikjLUXdkrv2842si3hzAa3vDGSlKLqz4PoOawASdufGudQyDWK1nVndDz0bDboy7MmvFdyLMryIA
JBM2SGkd4TWvMtXOo7J5zdVNnGUR+hceuLemGGiSDJLZjRpDs84SfNjI6Rh484VRLpCOuQZe95qE
KKUJbbARveCRPw4Hx4RJU0z1ZSqtNSsF43HsO+c0Fkh83KihcMU3SWCwrrKX81uNMXOrA2gDfsA/
G58xBaRtza966HZ+N4knbcPJx7oFuMRZuNwuUZPma9uvXig0eGnLJTjk7mwemC2Os6M/Yf3cfvZS
GQ9JHlxJad/d6FPIwGenIR5a16egxXVplwdthY+5xk82dReaSSt+FU65x1n3kAyd/0q9Qgn4d4wj
Shzw1nTikDPPipVJtOEtrFBMBwDGJbnGSbRyNdKpvO0M/cylBaWgbHYCj1xUAoX4XlCwj2RXHDzE
ogMglI+++yfTUzAxc4V+ZNB5sutdD6RUk4+13CKvzUdtON06m3r5NnH0UdXnyWjJAgdYRaHwPy8x
fYP1Tb2S06PikaZJYvBYrEIVQR/vixsPd86f+zkIJ9T9OD9rHNHoJVN1wMPNZjkIKjqoc+7mZd9t
W8djrzQIlvravbu1ne5UOct9yP0P5L9j/82l5h9hNnjJm4XRkQwlp2Sflg8Fr7o7rrboxx2Bkp0l
4uVu5Czcab868sIa33I8g3hL+3i9APS5Km74B1un8avZCgbcKWQZqVyXy0dhouSs7IFHDALotLX6
mpcUKGz5kDRjM+1B1CWrjs5cfkkN+7oJYzA1jsALwKoMa3Fb+UZWMikUa1N1L9DilggfYXGiPGs+
c+t0N5LyiKjmyg1oOp2G9/9i78ya41bONP1XJnw9OAEkkAlkxPRNrdxFkZIo6QYhkRT2fcevnwc6
breqyGYNPbdtRzjskI+yEkh8+S3vohlJPiVFSMttqoL2uznJ4i717ZExlAX4cM6mS7rLubmRspDn
2ZxGks8CUo5pAPRct7K54qoePoO/rq8aBF1+KKNraBuSXOi1tNrmqSrb8QJmUPiAxG1zOU4uUHo9
RfIc8KK1z00HEn8D2iOAi1faZF4mAml50RUZ7BiP+3aO0rRbmyQbNGqmwbqnndd/7vI+hpAcZ8re
No7Or6bRMgqoB6PwL6rABuhrzE6NB/FvCHfMfPc+Rev+AmCoc+2iQQKOIDHOjQlHRAeBhDvGkRVt
iXzek4r6l6EShqKhGWQXPsYDIDa14V2nPmVbhKN6tE0Sx/siQ7wPV8w5C76YPCy+pMi+7npcU896
pGA/WqNlydXQ/raI1dY1eaKDffYEz8kOCvwT0DMnLwvNqda7LB3UloYw0F+YPADhtMAHpfXcC7N0
P6U4kHgLaT9e8M3+ZYTPxM6HsC0VVXI0YXKBSaS5V/BLfgkkS27nVOJwQr1hf7A7PsA1VhdISLsq
vXRzC2hfACo9LomAzPEwHQJkvVEIma25sdkfs0oQBWwvGpz+Y4/gvYBDU2Fv7w7Tp1x2xWfl+/C8
AGpgw+O1uxm9/xvT8sszP/wYImhv59GDrBTdDQ9WmJZmf59Zc3FmkrJ+xUpB3KYiaXF+TvrvDRL4
+zaJjSsA1X26hi6q1mWp09u5DaP7qenKj703/0ROxhi2dBBLmliJNIEWW1OKiEkUM0DLMKMiRZrj
5DLPE3VbOdASYfJVLn6qrn4cIpmex1PRM1N3LAYXBDGjMo1fCHo1axRAwi+ZGqcd8cA+D2q01pIg
QwEEDbaQkaulrqExhsAadH9RdhklS1lbP0vAkxumxPLKZA5xUfT44mKA4Z0zfgx2gZv/RMrwPvVN
eJEldSIdW9aoEoT2OqvgAXSYrpZYyayd2sMA2tK/GoDanxDfhQzlRc92WTWXhpsiyKUZNXhZhOZo
FHifGMebd7indh8nJkXXEcJ/yCjMLfMSpm2rEP3be9twK2fVudiUIURE2VRFJlVem6mPo8hpXs1z
Xa+FiCkoXW/Kz0Iosls5efKZ8w+KpGydL02QQ8ub7ZCeFZob1KFnOo7ms05mmNciZuHuegiYO1vn
DOzS0vLhOzFikm0dYtkwZeFNrls0P8JOfTT7ZS5KQTfv3SxyMSi2Y4QmK4lPt9UJuoigPOU53TDr
Nsu94raLw+4GucfiOh5Ce+BjBDhgup51HqUZU4sBAHaUVsgVmFH40Blykd5JZhjWejC8bZFmn/F+
tB5o69GDqwrnKqCUXOVzWW2LAchRGqB4xADVvYrstP0QD0a/Ax5crr1Wdo9+5eA3F3nQhgQ2yf1c
+OepTplygq8Fd+G2d52c8xsbFDG+GDi+mxkKDauk4f5EKYnhB/D4xVwX3Y9K4+DsTJtIp/ZdUSbT
tVHm7noovQoBnm0F3mHtl+2tgl0I8REpgbLEMhm81BYelINio+pxrJWaR0Z+4l/mOAhtkEQfu1Vr
u9Fl6vTpperbadPZUQw8YimVg5a/1XbGi7pq8gealMBuAtx/gE9BewjrD5ZbRnsq2uTzPNvth0kO
8XqcTJjlVHf7ADvwr34Teg8qMtSTk9VLQgGdDdQbsjajtDZ5aKWf67L4PDSoB1BIfPCmprows969
6cyZrk5QOdfCaUecj7rqcmoKY8+Yf2GN98UtcwT2atmjBQEH6MA5DWr/ixub4z5JzBK6H6gurueq
/NDNhMfasmnRSiT3kfl39Y8wCN0zy67aAPIDMowUYfG9XfO+4Hq56poZyXCmWyvrOOT1AFtAjAFG
5VNaryIotU8muD4Q0dO17jOHjosTuAAs6NaUYpnKG1DhLrqePLNtBmY5g0TdTjFE+2TBmyodyK09
7lI/E/RPiK1mND7hg5bfdhTw3sZCTA+iHsKCW2RpVoAun9uMNCScp0+9OQGcsfoL1rEvE1p2KPK0
ArCKKqrvDdCYvW8EM71UR4R3SdOuNWXz1mIYfT3m9BA3dVbIJxnB0KW9Ec83NbYlNz2Ysq3y7Gpr
V/V5BbaeuQn5D/N3RBVgDOOIALByYe/xwRjN6m1kqrUI3x/iUmncm8hAO7YpUC0/0krGNWSMCEzR
WeeHkDuMOi/Oo1gQaloGbTtwLzAzQS9sC8q2K8/rQhqINWC/y7d/yKHmtYuIuSRhVosOvPxtknoI
9I0iKxhRCFR7GY72OgkhrKBIFv8tNf4/OPB/iEUi77/Hgd/8yKKfR+bDyz/xTz1A+ZdQuCmaFkQY
bbkaRe2/QeCLh7CN3JVJNwpAp+mgkvxPELhhqb/wXjQtU9jIK6MOD6aZ9LEN/+MfhvD4M86Ux9sE
to3y93tg4GDQ/zikHgD15d8gyi3aRYBWF4fNxx93UR5gfGv97xJ4gDUJYobCJOoj7KPvjSULhtKe
OIHURrbpeC2FHrRczCIUItBI7B+u1dDPm+ogqmhG1N7K6FD3HEyWjtNsNNZt7o/UqOnQrKF6qxuz
T0HQqXG4dzM//1G2dn7DMV5EXMPs3MtkcgZgCRNewQ2ehuIZ6JRzVpYjmba2L5quMW5phkGJgQx5
m6Q+nNsp8O4Lr7gJGT2u5Cj1tpH981QDjhvywH6MDBiBnh989fVMuFIlBZVyIIrRZPInyG0GOlFr
xHT7D03W3vaiap9924fjZkn3pyfDZh9pp1lFDeHEGWOQg5PNCL3qwRK5qN/UXe3gH9blT5OHbor6
Lc3ak6FupgktCtiXUwyo2gFb34HGpxTP2uB5puYeNzbgtR1sG1iBgG9NsUJ5IjDqFgaiNhJr62YB
xlL3OlQ2I66zIotgLG6QpnFSbiFtiBk23FhM7nDhjp4xfIVHVwOGgq7NnAF+lPxQa9yt+sTqHukN
A4s0mAlF69TM7R/NWFnjNgAbDR0P5s3aASWLuVLTGt+0P6mPc+YXTx0OI3dWN2lvzTy/x97QalDj
jQcsidq5Uvqc4YjUOHkJnjkzdB1cyNB2v05FrmnptovJHH2rEapRjZmhVSv/bPb75nNTDBbKTTXj
CHrrTZWgImTGDCJDGtxMeFoPgI5lRg8C+cj2AqVerpkg7TluQZW5+qJAgQ+lGk8n2LPQgJRbWt1M
9jULFxuavrT428yWxa5kNHnhdkhnrI0pZjqRzHX+hTJjIsWvVPspNuVA71VPJIwARTHXGb1i2sxp
z1whaAFgMMEOQSIxFAVbiwuJ8pkFNwK87WRyGRSJaz80cR8W2C1GDGIWAf/n3m/wbKyjVDyBx0MA
U7sNvHvbBW+QCE12b8ehZpoIk47pKspHF/MQAbLLXMfvVjYjf4T/jeXkFrYoHuPMSj8wgqZbDClq
ZGbM/ANk3VCgpW/3bfU0Jwpfod71kwLZNrcCn5CkHf2h2qEg6qnr2+Bjg6YjcYGgNJXNc1J7TgiV
Ixy+QbWlrsMMb7woRZoAB1e0phkLKJHTf08XLqTR5eFFJae6OHPbNvuhYjuB1hvW6YaBy9juJqvn
4SBAakIsTppAI0+cwM82kDTwNzWkrI82E8ZHzkTknJeND4rBSkFBMl+NgTBJ/PB+1qEBkqYViUh3
MUq9S/VGTrbi+KArNZvGvYiRDtjQt3Q+zJZDdhw1NtApJ2betdcFZ2aFwPrwMesjBcQ9UhjytMih
LYxsu/0SF3S5mzxH3bEtkpYWce1JmKOuMUGBYwB1ljNox19lNJvnXFlwiqcowmsqR8/5rM16mLFG
4UhyEbrb8a3Zj8OTazf1iJb14rEbFtC6saAxjNvAqqKv5gjj4asda/sJOHX3aAFSu6v9ELRSMTBb
YqjRRzO9DhdxmwSBMgf4vB2iPb5CUw3QbrytJtXc+ph8qhUqDqD/LInGxhm1eX2HxbkXr0pLE0YS
XQa/EmzJom2cGU55gXxjOW46H8XBbc1cDDGmbCy6DyhYLnAK7MJQrsSkkbmlHXXhDtGXutiKoQpR
5vZ7V1ww5sE3r8IHdEZwJbIxBWvl0seOY/G1S2nJrweh+z1VJk5GRgWmCn0fxwyuJjzKLGArw6S2
M4QG4LXCrIxPAunlxzaBQLuCM0UxzUS8xzs8a6kKAnv46kWVSM+YLvbeakSzM1lHwoAhPmRZ4z0w
GpmQXUFtAapIQRzAk8ck7zXT/kteByn2rlTR7XWq8Zf5XiCT0D57WI9mv6oeWs9PJn9xtsHhqZLQ
di1rqO90DPPmI8MSY5aMzHPkdlZh79lyO6WlOdxrYwiiGxyJrEWH3/XBDOcZqP4W7j5tRiorZbsJ
qg6UAfYeAFs8fOA543uSMYZBxwQvrpLBDH+/j8uskXSXICYctjQ6jPjcFQKkvv0rNpIyO2ttCIT0
NtreQJMHzZYJUSNawzT/4gm7v3VmdNYMgqI1fCKS6VbN50GbE9R1ZBcy7wt0kBiFuTKIq7sSJQJ7
401CgOqiJ+bs/cZGVWuwq55QgmQVwa/CqOwiiKxSnclUOO6tgRBLRa9HFNyhXLTd18wKYe6YuXBQ
VEMyxFoHPtAMcJQuoES6Nh3UBAhWlUNSz9dxlidMTM7hTILdQVIksdAvGKxKP0wNM+htXmsM8zYl
tgPx49y3ov1UdqoX11PmIs4lZQlGZMycqQZzORRueFU2vNA9OtyZ/9lMxNxvNA23cC9wu8z49U2N
LJeRDR+GYaKiAHwbhfQQxDA8t6jLLcJvQSY/YoVrX40h8ZXJb4WnXJOENqa9E6SUu0RrWh4QUtRj
aTnBtDEKHXfbCCFweiJzE3a38M/FT4mLRPerBkQa/nAcyrBrp0ur4AoZTFecJwiPo21emBoc8UAY
NRnn5lOl9hyVMe63Zb2oS6xDwBjOBVo0T6ME2DuOABfpQ2Q3ysBEcEWWwiS3nkrQOpmG09GlZQii
MEPfYlNMCO8KdM0BfMVkHGh9nUlUHGOh8m9DUuHI6Wey3EY0OreBH6Y35AzjL1mggw6/H/wup7PZ
0WWb+ZI9VF/qMf9Q47+6E12FJAhQGWKuUSJv1Q/VOTXJokBrYz3qV3LjtlN53vfF/CVP8AtGKxO1
O6/Fk0I0YCAmnMdzYJKSIaE1egxkqdFwlMFJ0ZM3nsfEtHTdM6aswxUV5wB+1H0qp6Q/C9sWAwyY
xPSqfIAJuEnv4nZ8mlG/2ysBNK7zE9ALQ9E9VEwAbjWYpTXYJuusVk78NR9C/9uIjwGGXAWC8sx9
c81LToWuV/4slublRJJp0E9cBa5b7VQszxxEZ7aOq2gzMN4VHGgkVxY3gEBtfAcvTFiJxiPA4Z8c
k+Z2dGCY2C20irh2umtgpihUCCQCiVbQVUK7m2+nIsV9YlLlRaUqubdkazwGjnPlhWO7qYwk22Qz
tA1fiXBdVlVyEbtTfd8r2uZgBDvw2IFZx3uvCX91OcU82RwmmmbuMLXRkURXFn4y1jlfEhx4AcAs
YnDNYN4hL9vTc3CY1NYBPLUwz+6ZEk/XPoPl67aN6/M8lSQ/GQpG8YT3bmjizWgq0qe28MsLVGcj
bjYHOh5CwtGV1Yr7sdXB1ioW++oAC0yfJs+2agDJwmEMvvLxAlAPuvabCZl9HRmjuAYiVP7KC2S7
fdBlgONQ0EBS/TbU+WdR5iY0K8M4S1v/lzPhQglkpF+RGW/4myPY13XR7d3InL5ArJurXaid75IU
F3M8NZ7nuY1AmWOm7bDxZj7qTWt46scitHRrj1zrrm7kteLi3JfW8MUd6+zb1DMHHehNXqSjC4Q3
q4qnSguER5u2uMAEJT0HpXWvK/xDwoEfjpof0645G/JtjKa6C5/OMQY6i+qzjsBFQsEKi2erwJYB
Li2mmqIR0XnhCDzGO4lNJDRyZpBNopcgb4PnL422A/1nJrg/53H7PGdAwJggG9uKbiNXiPU1BjhH
jZOCNUC4Crc7hnT0wQZk6tqp+xVXC472d4H7P7X+P4R60ypp2ww/iELRAeN7+Uf+aZYk/rJsRwut
JPxq4Syc67+Lfdv8C0MAqnnXc1xtmjZ19n8W+0L+5Vqe0BqLQJezIGkU/avYhyluuUy+AWYqbI5g
ab/DLsmyD/27pJJIdruQePkxltCmXkr0P8p9HOdsUY6+sQrMYF+V5SdnBEW4ztGwnPa1RBsFyqe7
1QHixF0X54xt8+hyiKvka0or/fuItv2jEQI1WfElYJDjJZU4Ryb9A5M/tZoKpJGTvEX/OA4fPBVh
sxr99GhN7WTsXOQt0Dfbh235O4+Qn1hL7vExORcT3A/ld5sux+ZHdF+7urpF3FGtJ0bYG2cUeCr1
2ScbnNDaHmvnS2aoirlRjLh7QGFhbn1S8W5PUt/C9MuE/wSVcYTR5kBKumdoR44XWmQLKwfRl3uE
UEIkTuiBm4ZECDMbzOomyN0MkHPd3hoS6wOi/piJPSp3iCSi+FYFX0Rh590nbkH0aKMKVOy2HUKr
f3JAzENTaXoUM+soCOFdUpQbq370LZmQaFtw7Cfo3ddFaFVXSK8Z7DVVSf/QIdKgtyQBah8lol+Q
8KD2t6IeBayBsoNz7sjhOiTnAJDjFe6KdsFAxECJItsyeQk+zXiAdjf2mHd74bvE+ML0gkWSavwi
/B7jGq2yZUK/Z+2PBJoZwVZmOsFk2qvBNJozMRTBFUdnOyQ+b5EuLdVKrc8Nc2kki8Y/q1BbHwYf
FkS0CbrwzAGEuQvdxS2pcp1LjI+2JYgKSvLLtk4+4ZC02DTWZMFtuYv6ef7oWoxmTCN6mKUOr3G4
ifd1RO5EckK9uGkBdeLzNIW19eDVhs4+h2YmgJm02cKgdgPNRWvkjo3Y+fuj2YfyOb9v6+fn9vpH
+X+WQPhYoF/Pm2p/f2//9b+uo8caj69f7fH/6+AfwsTsn9F0sVs7+B/bvI1ahPee6+nuGSbR3wsE
z8Xy//x//cP/9fz7b/k0lc//8Y/Hosvb5W+DnnMgRmFZ9A3/+87lef5U5M/NYe/y9z/zdzgj5vxF
3xKlCqxHGKxY//J+05I/sMD9ePD7TZtE7V/hTP6laVcTzQhyRCzTpcv3n9GMlqdpujZ/6ID5lcxE
3xPNltbkf/XXXfxGJSkFbUaP6Gjax7oPkkaELzstd1nWtt5GWZxLJp96SC+HEonAHVKc5ngzWEOU
QZczMdPwkAad/z4+HAHeySsKFEd9/r9/h8PslGhqmy57PoypoWvGYwmxYtfbqSv21DwwYynewNNx
65u/JgDrgHXwPHuET8gPYji3KFlX4f0fb++VX7IMFA4eCI1+qGuOQDeEJ+MdKXoAndFNNTbODmOy
R8MU5mOK1dc3I29RE6RcPbHxF8+f5VzeJ3Y1Hhon7tJa/uMu8YVntG0yEgZaVyAMSxgIUbFA6M4M
7RsDNInGcMqYfzJsl2eIj3of397v0i8+3q/L9Wg5NMGle2xu2ogwVZSqMAop83Y67dI7J2hOeai+
uoojkXHA1JAO/lHX2iXge8AueKppXTwUijFkkLbx9dt7OezDc4hwgYWdJ+CP8jRNuVzcfzzMgsMb
BENl74qhaS4Gs5nWnZkqROza7sRg6uWGcNJUir0wQRCee3RMYP9OM9R/0NC4jV/KulGXUWxGn967
IZ4Vkw36/J5nYYR0uCHEQ3Gtq5kiD24MjI4Z10VroBfld0n67e2lXmxokX8hqCAMCiOLnR0uVQUA
WRAjNXYJjQBsCYH8miOtk7dXefGGNK8GlpywNZI5nPnDVexZT8CAXH/XTBFImzpclNWwti/C9RR5
1tPbq73cE0Mh+mCWUigFYh1wuFoQR+BPMT/Z0SQBHd5XAQwBe2jbz+9fRxKNGVAyo+KDPlynH+tC
dQjr7kodZh89k2LZxZ3m4f9vlaNnV7vkTg692x0CYt05VJ9p11dx9s43xD3gLk9NEYwYVttHq1Rh
bIse2dqdm5XTNRoi6LnPTv4lCOvy/O0NHR8GlvIIBZKzjR0uE7zDxwbPK0viGs5k42cAiBm80Fc3
O/Or6xEvTuxrKQ4OAt2ymmOhCuXyirD+OToMWea2YUgvFIUhO0LrEgIZRjmu9NFA7bv8i4MWYrxZ
/sO5iLG4EpdOU8r+pkMIA2uRsLNo5zXzQJMVawb0EZq5fHCcvuvXCiB39yVqiqK6b6BVI8nfJkx+
MiupGK7IAal1en/lxyIzIgbtji7RGYI+9M0SeTPskSY10XJgrjXuBqyZcuDipfbPM7NRC4BRd/sS
vCx0YkUpyyilN+vqbAKV8EWYfX2lLLg6KH7axnhi7H18G3rIFHPH2RKNG8+kujp8RZaRsilYAHAz
gRaOGCPEU/nkZ/MvFymP9x4HFrLlcu9qU0rn6CvqOtrDQWYOu8yPEdYfbXvjoKe8w6urPXEYlr/q
z0vPW/bkutwU5BqSBQ+3NRlemAcCv5AE0tkl6FdFf7OadwjOGLfQyYtLw7H13bv3R7bHzWQLZre/
c7o/byfbRneoCJtppyD9b2HbFP3KdHzkHLoSg4v3L+ZwF/IvpM7AThzusAmaPOQRw8TMxm49ggI6
X57DCrcwb/PupZihm1TsRPXlcj9aKhEWBhgBkChDh/u4zJJvahhpLaWNfeKILMft6L3ZjmQR7ica
NseXFIIIvU0nd9zBl6OlOaX6olxo01GeCUjDxvigwTotluux8e5gJWyiokTxTWMueJygxn0J8TUD
UIsmgplsbHTd07XXVFjm9DpDvea9D5VPYbn82a9gbneUD1eergX+rOYOpgz031B9xPDExmIvz06s
dHxJenx0Hncx2R+lCMH48PUhsR0liJjPtJ/lU9NKf9eCZz0RR16GehZhI4R7tVQcR8eRhF+1eirM
XRGViMujq3OmO3rqjMLddya0v/fzx1JH33bRqDKIpszclT2YwtELy/2oLfXu48CGyGRwgZT4VKol
cP6RapIDZB6g23k3A9FkvtTCTQpLqnX4Oiee3SsvyEGSz6IWRE+UM3i4VFMaaL6AttxZGkMjqMnT
CuqvPPEVv4z02IgrRpXc+iQA9lH+p2ujZbbumTsRx3mx6tUAqScvzegngJNma0+zEZ1Y8pVD4WBi
DmIXYJfJl3W4MW4uZcLUNHdeIz4HRtReumn4XbhN/f6XRYlLxukuZ5wy5HAhmU1NADvC3Kk8Aik3
Bd1FDx4YnfZwOvE1vbInkhm0lCkeqefk0dfk2EMM5lZMOyeIfaT46O6I/Qh+Feg/Qm/j2dthYvnl
hwFxQaYBjlLUIR6CSIc7yzqmnMD2kMEw9LiuEInFQVedqFFfORoHixzFopjbNLK9mQhhAeoFbV5Z
myrEmqmb5k/4WuYnzoX1+q60Q81j0mY9foh5U85V7Yp5VzPcZ9CWp8OA+iRE4hUCRwpWQZZLlDbT
Dq6OXSLLRIcyxLOOsVJ67+P7don6cwHAmxflf5+cuvz23udORkbH1VyqWZw4l2Pwx+ePahqOziR2
uwYo8R61zK/KBhf4/kUWN1vTRb0AwNfRWaqRPiximYwQn83qe+a7PkJ6ZXRiFfvl6yW2kAtYbEg5
6vef/7EXa2IMDZ5m2NW5FwBpj0RnrJMsLuabUcDyhCSNseq+LFEWPiumUhVIgiGqUJu1IW6DIinT
m8yttWqBgNp1j7gyOiUwGXzdgCCHFruCI+Jk286UnE2deeV4HvMGpzMbWABDJGVGYl/bsrwHsOSg
C4KkQhQilxfqT6oCCs2cszD86AIbg7HbzGYS9U+iViWztyyp6kcqjNJeRYS3fnFkiu/AgCfi3Z+2
YzEMoGYhD0Zm4CgOB83UFanrkOd4Too+oR+vu8jRzALNU0u9/ABIxqj6ifegR6zj7gL8VqgxUL93
usCOYJqQzoPJLE/kiC+abh4ZlAmsgFDlAoa0jq5KUTiLoYbd7xDv+JkN8/gkgF3vVEBDOZrm8irA
5OOKOR0YLjGKD7mJy9iJH/EyYILspPfIE7X4FebRIQcx1yVBCVAqHRdJFtx9H8LetVd096Ob935P
9DnpcUq6rst2j4JlonQFjiXv8fDpAMQXZMJzoKcT0euVDXGZcRcDObUtejeHocGxawO+MBuinAE4
ImdxN6Nuh1B8JS7e3tDrS6FQSnxQ3KPLn//x5ZoGMO6gbFgq7tO7IGWUu5Sy30y8jf6dXaEOvOjr
cL/9Dtl/LOW5IK1LpHh3VRM1+wIu/tdSSHmjAitLThyJl9UZ7+n39E+RmWp7+Tr+WMscY8/XsmMt
rbeRhTR54t1D+/ggoQOt8DnxTyz42nNcIp/rUapQXRw9x9l1AVuqZcHCRGe2KdItnLLxDFj8qTTr
5VI02GgX0mEmrrvi6C6FbVpNuSX6XRsiSOylaHZm8L+2cL/n3dun45XP22MUq8lTaa64fFyHz1HX
bheW1SgQlx3xkY3jJMAXBBcpBuNkrNXK7CoM47h7Cpx5xATQypo9BOpwoJne2Zr1yPEYnPKtexo8
h3n0W+bWcQBl81vsRWZ3hc0aU9Kpbc9hyfbvPqueoK2utMt3Tmp/dH66Kmo9v8ZzBxnGpRXDlvoi
sVflUBjvPjmeYEOMnOknEKePTk7epCmLlGKnp/oTNmX1GTPSaOVKHezffpvLjz7M9JhuO0tUoTMH
Yv2oygbYE5b12AqEYdPuNlWNXAepd0oJ/JVVPEHMoqntMBtyju44K7c9Qy62UY6wkTIqJToItI3f
XaJpm645A3zLopyWR/dOxOB0NoYm2DP1gUkDKjDHMxn5luLEQ3v5tWncsfgIuEyXIdzR1yazEnsK
NHH2iAREF6rGzALseHyJf5c6cRJeBi2WoshgiuZwodlHJwF5Nht3oTnY23h3Yio8dWQKBvg1+FRR
a33pBquL9hNY5lObfPnOlkngcoODN2X2cXStGWPia0fhlh2TwC26nBVqejk83RPx5MU6dALpAXIA
eWW0sY52mIRcd8mciV3RGON2mk25cn203N55zrmcac8KiwhJMaqOVulF70cgtunFjcpbtw5KRAMF
+Imaegk3B18TE1oSeNeGPcLc7XhSlLaWDmOkcXZNk7T92rBa1IuU2aJKOGRAds/pPmrjuUXQE1Rc
L0lI+grYR/TeU8PvsH9nCvgI2EyID0N0X7a13+NNs0PrCuNIJK0HqQDQWrdDnsLI1k1xYsWXb5Hv
lQaWQgkDcoxzlG/1lP9QDugm2COUsH6CJ96OdnD1zreouHBsClIaCnwS7tEqKu+tXJnIrHVZZW4A
xfNFDEN+4kQuT+fgLbIKh4Svjo0gIHZ0qUQFz28BaO7LbkLyJPIgQIr6KU8xWXt7P6+t5FLP0/Ch
3UNufviehqyyMlQUBUxT8aTITx4KnKfW8Rx4J07m8mSO90R8R2uM/6C8PIrAFbggoTE+3IcFAnvp
WGCwKkHUAKSdIKlIdWmbU3WF9tC7Wxc8TW+pO5h/E/yP0wX09GOYLYWNEpNKKXIC76yfshy3GBi3
bz/OZRMvNulizcE0mC0uYK0/MzzEK2a7M1kqhI8Cn30wF7+L+nNoVOmFQh358e31Xhx6CkAanEC/
LK4dJY9eX4uUhBOjjbP3bBSPVd9kW3uUxYnQ9bvTfbQtAjDtBgapjPTdozsavaDeR44FBrpv1DFY
1sQ1tzjUoaDSQ5FGbX3IQxx6UwjpOzOo5M2MI/DDHDlFdo6qlvBwzprnaG2BC3gshipDuccxsfEd
RSK7DzJtUJt7+9G8crKXFIZwSPFPbBeHr0Lafg8QlHvegJKwL30QXaGPdKxsHO+9oYe3YGPhwte6
TJiPC+hJxxzAeRAQUTFUhIKO9auBSer7N0QvkYY2QcEB03K4IVckDVJ0lUNXxkLGOECTOpd0kaI+
is/+jaWW8MZXIyxxHOUaquMM8L6z1z3gq9TGlCpHWGA/6OG9pSuPjs+EhRyyaJpBh5sKexQafZE5
+7RQ80XlRM46Sa3sRF722lkAjURHgASQ5PlolRgQOlEWIoUzDfDOB9dbSTP0NzpMjRNh7ndv4fhb
IUMnP6dGNuXxKAclhmbQTezs40IhtzsovW3nydo6gYXEvzXml0ZiF1do7sWf4qKePpQhYrGuQdgz
bEQVKdKc90clOvlcxDxjUhzn6FNAlw/XYtIswJRN9MGRo/qWGtV4xjWDnu5stCcuyVei4DI54EEr
hEmZKR2+1FxA7kqCCIx6ok1kyPObzjU2XWQVmziKnt4+q6+FQBf6Iek9WAjmFoeL6U53Rm8Eco/O
Q8HEPbTv2lj7J7b02gnSS+5GTWQSTo7u/QgVozmgo7iPZJ3d9LNsNiUt3DOjD6wTS72yIS0EWQYg
XJhWx5d/oOF0TD1LuWmr9piEcXZyW52oIF6k9bB6GfzRNjIR6+RQHD42p4xTaYxEkzxBjwvdr3GL
r0f2CZeA4hzxXxzUFDogb7+rV3KAZSiyTNxJgKmSDheVMRK7RZ2o/Yj6RLmJu6782fFT4BwNY12f
x6mHlsA4Cf8H/L3529urv/IOKck0F6ZLY9hdAIt/Xs6FHL0YAhC5m2hpu2Nbfp8pw9mHLvS3t5da
/qqjIKDBPgKckYQAoEGHS3EFY/21bBQBIQQ0m2rO1BrR2ECgucsliO+M74yrGjDzrecMzbjvwjDz
T/yKVx+3x2ml4qC+WdzC/twwrMGiRSBV7dVUwmvFCrtLMbWcw2tkaJClqd2quyNJLzf4M9i7tx/B
a0+b12lzgBlr0+06XBxEYxUbbrkYLIpm39QlMk2GUjvDnuMT+3zti/lzqaOzvOCq6ds17r7La7U2
51FgtOoUm7c39NoqHi2uxRONNPK4EI7QlrZzpjR714+nM8dKNZqvMHv+jVXIIfiXXE7O0V5gNOUN
Ln5qjzPDdN7Y8deld3Xi4391K38ssry7PxqRgz27sMDGRfTBdnamHO9NzJtOvJXXIoyn6R4x4yUn
co9uAej0unEWoE8ytLgyej76udUVrTGw5UP0w8Fq9sSRe21bmvIXsQILSObxV4cCb1TXOcUZoODo
gT5/cjUwzspPpHuvnWwN8Bk0LePDF+323ICzGkcpy0TueKFKUHHV7BvQnrBlfPs0vFyK2xOo9NLm
gXx4fOaCHIFMOOHw/CKSiQXeu8noW6FJlD39GyuRrzCYIR2jqXR4JMawHfG8NeQ+gqq7VblhbCar
gqNY5acGCUvwOwyObMoBLUTqR4J+XE3A7MaQj5scLzrVfIYn6yL0gkZk11lihwlf9O7EmfVYiUBo
0Ss7hoKnRe3NXKVqHyRme7eMCzeg2oebHnjwiTP/8gT+nmqhzKHBGzjHMxKXsjJLs4KjEaeYZuAf
hsFqYW7eflevrqIF7SqgXuaLL8udsRJtZjYUBwlm5GgIXVfDkJ4Ywry8w+hxCJsgRNlMhnD0/cax
aTdLx3aP7Km98kL8itoh6PeQPIZdOvSwtEfsxJp6wPPQotn09iZfOyWMZf6GUdCBWx7CHzHKbQ06
te4iTJMO1joHW4jHS1dd+5Ff7b0p8U8k7i8vSyhYNAJhUnGXeNbRZVmgElRQDMm9hCto7hDFKVIg
+kHyVPf0rTZgH7yPQPb8m4YBxKmY8jJYLqsvjp4meSzjocPd4hLferod+Py0nPrzhOxhOB8hP2d7
vw4lOq6dVk/uhGPRiWj2ymFaZvAuiRGjX/7b4cpJ+n85O68luY1li34RIuDNa9uZwdCIRiT1gqB4
JHgPFMzX31WU7jkDNKIRQ4XeyGB2FbKysjJ37t0yEcbL48okq3vy7Co4qag97HzNjUCmcd4d4rJM
RtZVfjNJmcLIIuvaslQcB1CHXpjaUe+64hdMGXSHGDzhaMBdvFwQtBkN5Jc6C0oGp2KYKSsevdmb
P0ZTle1cpFvLMmSKRwVTwhlWtuIU7hDEhOxrFMAomSlp9gxDp32t4nFvkmTTFOhAMDhAi/HQ5bIK
pZJA6cq+1o0KZaCl85CtSa8c6hs7LrF1FCAfotoDfkk3JSvRy6PXOPBlQqlAptM50xs9HPSTHoSG
pJw0P5tmUT3UOWrpcbUbc7ackWox2QD1SN5Aq/2c1CDQ0S0AHGzG0FWXdX5NbFQ57oeWLStkw2Ad
KRdb2FuuL6ug1WO6jfepmKGUG2CtHJht+xUrHoUhhj0lgml1o/KqgFYjQ8cLHp34XWOa+RtFE8bH
16+FKj3XDp6OX6zWMriRaRKqzWuohMxrqEMMS6Xa7ATHDedDqfgnTxlIBs7WcscgLWRYHP5HlDGc
CA2+ID46wHBxgfnV28aVRvphk4dYVKWNlQvQS43pNMNABjNxAPNQlFyMArKXV24bViBKUumLOxTy
5SzuSxcnxde50JzoSlCqHwZJrOTNbrpT3brZNqzIRFS2UgF8rWeuwhZ5wMaZoiuJF7ObI8qEP4Y6
hFw/Vtu97vCNV0tjjM3x6OTSvqm6iCFtmbkCtVUHcfkj72WVHUnVZMetbwtcoCTYNfqBOlkcuf1y
66CNEl7apfF1lFXhz7WbOBocS8hXJL8rhhc2pxy2j/pvJlUdCB8mNHyPntXBtFeXNrKM1hyoyiUZ
EVuDR9Gr6q/3P60cY1zml1T5SC+JH9wz9IJWzqoOOcqbcMdf6zEvzjnkmcVfxuQ0xslzRqE1x6i2
hPp55kg1l6qCxenjVKix8aErRgF7pmYX0Gzs/KjbryMhC6RL4NBwLk26yot0pk4SL/fcJL6Co43h
z+nqDEGuMgimDxQMXfsDZOjiRwPFhvYF0ThRf60sBy7yUI+d+Bl8ZxKelUgL7Kc5Ji/0Naes9lDo
NxmfQwLAmI9EMlCmWeOIlBqWwdJS4bNsOjifYvSOBRKnAvr+AhhH8R7KGzg8oD2JBTh/duvkRIPq
7ZzNW3wHj2vKtYQZsA6AxFcxTWf+o24Ysb6WaQkRRBHj1bAJBUH2LQj70fmkjXo5QGqrw2qbHfTC
sLLvZanWf9YFsE3tfP/b3WSi/ByquYQDG1wM6cvy06WxqhipW6ZXHZog+tCeBuvrHGjvtDicIMBA
9fC+wVtfoXkrb14yClrf60IVyI/ehe8UWUimz9/lnZb9wNNfXc+QLWLG1QB1cUrojq2WpUb0n6Ms
vxqxGE9M6UIYlajd5f5afubNi9cevWipJy+ncCn6uSszZQL/aleoCNokKVXFzI4R76p7kU+o+MaN
DssMpHNwN2cMw/uUwqrs0eSg/OiLai7eMWNvQEvlCq9Cec+Bex3a3z4/6Z2B7EGiaCaffkhU6G4E
BCrNXq5weybo9rJHADoo//LCXu7ShDqzbVUNmr92WCL1qIXQg4V5YKnHwK0YPKGI6oizosPfemaq
CLlBzUAzYsclbm8S3q3Ai+j8UMqjwb/8GR6lZ5iL1Ozaw5b2MDTtj9oLExjeYAS5/8E2vB1Ek+yY
wiMJxcIqvHeqgBi4qlD9E3b+mdHP6FSpefo51Sf7NPeFsuMgG84uUU2wW3C6yGDkn78IjHOa11UD
h+E1UaPofQfv0AzfgTZnrz/F1IZk1545UIaUVuui/5yEQ2JB7A+O5Dypto0OYZJOz2PSzX+ILN2r
St5+Mj4V5Bz0ZkFS0zVYLkyBklIPoPG+1r2WvR3h44VSgpYBVL7dq72DniBD5gyX0WCnZ7A0BVsa
Tjon5bVHoe9sw03N8ClCLXSEk+K1qSDIBNAVVB8MVzLHroJzHaKKBMN2eZ3doj1MKJ2fO4sxx46H
5Om+K27t4EtT8my+cI1cUebJamAJq2cooAsdxmdn0CuOnGrt7OCt17Mqhig44STs3k920hemxpHn
Qmk35TW1kHrurewp1QSiQh0U8mnqTDvmbp1emoM3gXkUcihv5Yxmm1PDqavymsBp6SctcH9eqO1O
+rlxkS7NrKJGj862gBe0ZFCoiU7tkATf3XESp9mE7iijKQcRiYEYRGgn0xNCZd0fQw7v4eu/In0Q
HsdUGXhDrNYKURvKGNaIw8xx/y6bgMTDKy8eUDqpds74lsMA4IOagqYDQFRj6TBTBLWJjqgTj0b0
zQzRXLVGIpxG17vcX9SWvwBahMyH40DNaGWp6VFYUjQvu849RPKdBgFYmpRvyYJ7OCHjnfHArXWB
vOYFQfsai6stRL+QaF3l+VURln5SYyTy1KKH2E/o0c4WbnnmS1Mrl0m70AnsMpL3XU/on8Ci5ie0
JjN7J45s7SBYVmiKKTu59rp04miNp+dumF8Z/A0/UWho/u7g6rjoSjv6aIPZO19MxqVlHmLyPAJ5
B0SZ9up6D2clCZn/YA8R0ShPCpD5R6cImvetp4Z/keLNUgYC2YK4s3YKqZtbSkcC4AbuB8xq6ZUj
NPMjyif5tfF659kYY9hHxgFDv/DpJOUKM6Tgr+m7L+3MhWJFFjQj1ylqDWQ7AnCoXTLt7KN0gPU+
kptTKuXpJ+eMllagsKcAmztYIWk+Ga1lf5o4+R80rdEoPbSan1cu2uf3z9vWHgI9IkslB6JvvTpv
hjXBzClgDISbmfEpGpnnhif0p/tWts4ZDQka/bzZSVZXa8tSE5KAlLUViWi/I/QxZjDnA1R6T7U9
Tk/3rcl/bb2TQHepdJnM3lBiX+4kJ0BFgNrNrgM0hJ+hqMgeUs9qLkFQtl/gaNWv9+1tnADmtGn3
yyI3rf9VlgCpZK40YZJdwXOr+cc6n8rqi5J4CW+arJnzQw5rnPnYohAZfe+qpNq7ZJfb65JPggb5
2bVgxpkMYrXgpEB3JQ915SkIESdgLCo+l4C+T5JLdOfSWfqLNAV2FqAPeSzdfkqZy72FlUXR5kZr
fAHlzZ+TM3lXV0uCPdDp8nWAGQLKz1EmaHW4dWBbX2Qo1VSDXi+mwdeUOUeZwUC67U0d6UwTFlZY
fpuLOErezIzniGs/wND7rqkKRBPuf9ibxZK3wAdLr92kagvJ3PJXJFY/p3OVt36WxNCrEkUB/Upq
nr1ewc0HhEBDmqA/IVvT5qqk6QgFNmCmZn01RcYRDZXpY9vPtR/NuvLl/pqWh0PuLKOfdAd56kgi
mnWaaXpzrfeZIXwzt8MvTeah7eZ0eqKeqtRmWmYMu/mv+yY3thGkIFVhriTauuvsIbCcEqkfXfiN
jlBYnM6oQKjV+O7VVghjFNDIMimyr6N04M5jbTemQDXSKqsHFdGZD7E1mOXDfTsbG8gYDvgT/ELO
960iJgCsTFNnY/BNo/XeTEihgXSB2hxG/c5FsjCL9jhwlvHl5ycD3GtJpQCGLBgCWrrhUOWV0vTS
Yu31f2WodD0IgZh0ZoXBSRha9K1o5USrPol45wRsOKYDCIwaDcpv9OZXkaV2EPkMpnjwraBWHky9
iX9vYH+9Wk29B2vYNsUdS3EaOL+3MqXODmCTSAw+hYEGVlvQvvkZtk/1WYtn+8f9j7jhkjQjARnQ
+6cVu+7EhJBpzGndDn6Kfu131EVNH+KnvYb81pLoUcD7JMeL6FUsP5zLRELoCWXwQeomzSGK9EI7
Bibds+dSUUT29f6itsyRP3DRUuXz6DItzWX6WEWjGSCRzgjtaXTQK6+C4eswd3sD11tngPIhaDP4
fnhvreJVaCBchLTi6IMJmv/kGq6+i3DShocuKrP4oldJ8bpi4T+HAKQBfPfMY7p45HJxAB7FUEA7
74c8Uh4yQ23sQ+ElCBxUE3p+dRki+PcL+wk3PeAN8LqUKZcmMy1WE9tJRp/phPxPW0PEqTVNNHiG
sN27AW4vPNIjisQkgCTTN/MlWGESPS5Gv9P75JgoxGjEEIvooe+88rexcMTbrCuao5sY5bWsqr1y
4laMYSqdFhT5tCzkLNeqWXMuOqgrfejQBBzwAe+HvEwfm+lPs9f16ABNkXsmudPnnV1ePaZ/flmO
huytcB/BKbfaZpTRS6dAod4f63rsntwxiepjaTjIGhciDP6GNFVA4hs2xfuwbcVvGnqQlQ1d8k5q
s3F8mG/mN0g+BgAtcotelCqgCB/mFhoLLuEEPmsx9ydDiX8IK+gf7jvWqpPy75JBsmjgt3jlrrPu
ONKDOXdizg+34Tu1VMKLnQ/VxUu67OSM3nSGvak/w/StvS0C0T+FlqKfyf1eN773zw/R4ROUP4UJ
5HUchDNdNajxjn7cV+I8Gl3C7GzQvGqW818rDKcwyulA0eCsrsymETlNl3L066qrzgVUzO86px/O
5HjxThaw4U2yyUlpGU/iulxX35UEzjOlCEffbWiKfdAZznUOlKCTNxKGNRwBMiOYbkTTrDHSUYzp
UTHyrrhkIU/XHY+6PVREY6IVcG1qJ1QSlx5VJXOKIkmIZ6vNn2hS/N679mM7jF8aE432Wg2QKuk/
3/et25ttaXOVs05znVZNrQhfbZ1ZssO2D8hSmtf7Vm7Pik7NVxaWqfhSxZcXxIuzggZ5LPpcXtZO
7vxe1RA3mWlSx4fADca/fsEWLRugQ3Jkwl3FBy1syHNEja3UhP6cAT+6ApLsOKLC9iumJISalgC3
9ioKGrGTASVmWTSUlQeI+7MHGGeKC1XMPd/Y+E40pwFVQqDI9M+6fUOeD81xNPDCiaP00nZN/pRl
ZbhTDJJ787+nsDx5fCfZKadMCB/kGsTvThOCK+o4+J2T1JcMnh4velepanqAWaw8Iry+9/jeXhd3
GYdQY22rJMRW6k5XO7awG7ipYsaDn0tYB3cqsJv+R9FCwt05X+tYjSPoeeHMg9/04FkYUxjR4Kxc
dGaLvb7N1oLwc4ioyL/ppax8IgxUoCA5pjr49tBLGNVzHWb2+b7n3WZUICZMGsS8zEDPrJ+aOc+1
qii1wa9N8RQoVndwBziX24nnWd7zYvoFc6jPQ21B5ZNX5/L8asVg9HbOXRcPifum77ThfQsf/99C
1ZSHFMX3HXtbm+jSSGFsBWcnS1jac0o7TvJUjH6AgklwqFBUSA/o9LWv30b+feY75NgY5I2rWGEg
aGtI5IFvVI7uPLstpMiIogNFwtowx09Rq6Xl4/3N3FicBdqW2gjQOKn1t1xc2KP41EOx6LfpOJ7n
oP4aG451uW9kw+MtdKJptFEY4UZZpdx10E567zSqb1Za8pjZELzpPMcezdpFjOS+rdtk9CfQgzo8
cYnn3+remuNZD1P6UT5Eb9llhK0yPaRuPJ8RTbBPWdPEw6GzBhROYiX+NjWW2PkBW4sFafLfHyB3
/MX1wgy8FhRRL/y2FubFSZTkYAhlfK9o5fgLH++lqdXHKxFxsh1Gun2yUOc0eBGUhyh/7ixoIxMA
OsPbhSRLklmsd3RySeiaCe0k1x2PSPhqhyEMOdrtlB2RMP2e9Il3aLu94vyWa760u9pIK+jmoBkG
4WtWIh7BCqVvIIcrdvLZjVuGRwtTYrypOXfroXRD4dY3Iwo84F3pjep2dArAsr2vwjL8i5ZUcOib
eo9FcmtLuT9/eijFszUnRASr9yRcClkesKSvUHsVvpmI7n0S2NEFWAciBHYbvmeAoNzpO2x5J3AV
AgjExDInWXqn6ooyaDKWqzC68hiG4qsrquYhhm96J4HUNq4Fi5IZtR/6z3zIld8Mdp4UZkz9JTHz
8arH3RgetCZTnxA6cdESn7WjKIzWHzITEcSy8KD+ijzw65QbjLHtzlrouWelm9Bx0jrnEsy7QI4V
+drPHMOiOiXhs+QYkCMst6OaEqBXZjT4Ctn9wdXy/A10g5cKkYqT1xnhia6FdSrnsLpkJQ/4YQp0
BNGRmQH05B0HN0Fc2HWqPc7Wzc8kQXtcBhK0Jh3oRRDRWiBfTa8Kn4J7eFXcJPqMSHnI/CjSfPcD
5uYBkCBzLgDJF7UKIpBHunkF153vzBQ2L/GY5wj6mCEivy4IvTeqjQDYMRmjeicP2jrfXHS84ABS
MX2z8o/aqBLTmVLerIx81GerCSP0fkcLtar7K9w0RPlFlo0ls+RqhbbSqrPu5oPvuo04JoyMHpB0
HnaC8Za7M2zPk4kXOKnCypWQw6w7YZhYKeokQ1+07485dGKw22tQf5/rfhbNzhnbchPOsfxs7KK1
Ds1WYwDXkqXAaDZJtnqrmp8ShDaeNfKjnUt8c32gcniYglekbbp0yTBNLMUbAmKW4ggaJxIukOt2
flBFpL5hEvZ1rct/zia1QDphvIR5fMub/sUZqIStaFmZyJrGHAewd8xZehB9Wuo7V8DWyiCxYdhB
jgjAL7k0lMegzNSh46lbqT0CUinyx4femMavVWKY1aVU2mqnqrBpkvSE/B8aAvB2S5PZPI2VEvOC
8iItujZDX3xC+MH1ReQZH1raRDtHYNMe+TLodqi4SC6X9hoBYiYaeQjkjXlSaxrAVa6Gj4oN44vp
Dh/vH7hta2A1EQ0isKzrnUYg1eNilRfOpCAoHyd29M6E/IUnjj092JCr/3Hf4NYJl1RREgUHte8a
6xTOhWZDf88XFB2C8dVQUKuYEnNnXdtmuD6p+IGSvJlh7wvU42M6ew3ycx9SrR3ftaR2v/KtaNYT
RIBA0JRdfqspssVcDbRMNKUL/1AipL+A5sXf4AUtvw7pK2cS/jlnmILphWwZ/OfqkagFjTkIIonf
DlOaXJSga8dji6DE7/c/0lawktFDvucdOZ6wXFeqlwD3s2j0uUNdpgnT6jJ4Wfc0R/peU3nTAf9n
av3ujTLdmq2CsiyEi/GRLlB1CLX+WQ3Mx7ozk50ovHWDsn+8nnjQ4xyr+DF7gd5UNd7XFqn9MBRV
f/ZaL3oUlWeeJ8OB5LOldH6+v51ba+QtRR8bmxxqY7mdOlgfFAU4ZG5oobQJOSJgrkZ/niMVQc8u
afcIiOT3WdVjZLkCrCRXKWNU8ge9jMdWiejfzPdLmcnMj6j/etqhFFr2pQtgoh2YrT1n6aT8lqMz
2RwqpXD/ur/krY1mdB3yKLqkjCCuPLVDcdGcc5oawdiN3kHknqocgVl534K+m56nMHlbRK69B3/a
clxJKUgVWJpeMyYqhaX0bgICCVCSPh2DNLV/I0tK3sLKYe/xD2/FGFfSvVNPISe7qQ4FuTcGMB/4
Wd01n1qBfhkaWM6Q7zjtph26zQ6xgxRzfSPQsaQ2bzfUtTPNOSRFVJ57mFd2YtnWQ4fJa1q/ZNfA
IlbPjaSJjLoSWHHCSbx3Z3ja+noayYnqBEnQzigfh7kgycztYKeavvHVbLoTYJI86qGAylbumqKm
ST4/+g0YCc6HZx3h5Q0PswIh0n2/3DRFo02OmXPBrjEsAGgyw6EB5LMN4RfHyGEBzpTcOSeF3l1f
bwtKH0lh69LfWycr1tSBndPiyU/QB4Z8MRzS8oKK+xw96aBT9+pDG0eOqSvGvxkAl2oAq6AdDu5U
o+89+YHZaO4xIIv6k4RBQyFVNfv/WJFnz1fbhSr49a8DTjjCVNxIpkn9d/n5VFVUrhZy1tH5TB9q
UJBvwqLMHu/v5sYpALdiyNtWMjWt2QGQuGmUucNJgF3kj2mnw0FVxHvkpBv+Ad2GRAMxiwd30soV
0QicEdvoR79sLPvLhAzKmxZ4whelLTB4f0Ub1wLvRsqi9COJ1j97TC+idGq2YaPYHm7fO90xjTvT
OnqBZSJmGycNEsS1pb3+kGNPjtVSBJZjZstP5XpjPJuGmHxa+G1wiOvMnp91I6vzYw+i5JvgARQj
ZV1F+ZHSWPcLj2WgmzJcIuTDY2GVMGkThXulmSY/zqr8AzLOmn6K6r5iKLHtxnonrmycCMrpsDnJ
aVSw4eunOd0Id1IMrsHGE9U5jFqlPzolCllnjXmI+hEe8+qdE1daeLn/aTecVb6GiNiU9BkYW+UZ
OeU5oPeT6lP2zE8dbDjvnNa2dqiGNpwVwIC8gn5WA9aXbALHO317S/ULs6n8XDXhmIim5Jiqwt0x
tdFLlt0jkJvyy1EpWu2lMNvGSOdO82MGANHBjSiWAjEJj40NTOlZkXfFOR+SnJk3OHy+VUVQKKcU
5gbmNISGLvXrd5jAKlN72BqYeVt6cjJNdkRxSvUbC7Rqn6jirCu0tV9rRc6aUHEC6IVM03qUrWms
Mc+SXvWHEd0/JKfdB81B+vO+ldtAYEjSTxBJPIrABqySJS+qbc+mWOtPHqCD0dPyH3U5jX9UyCq9
Veni/ue+vVvvNIDIyiIE4xmQjco/fxF4yjoCxWnkpj9N5fS3mM1pAiluIOR8385tSsG1R4mFSjSY
9Bu0R9xKZW29QDaqjI03wu5DJiGV6DFLwvo3qBiscxJJJl+koV99/sBUQlhAuYrRtRtIlOgdrS7M
ovHzJEjOjjXTjDdnz/t0f4G3Gymhm/DUk2x6kpRquZGpxDWbRdz6vV0nF9Ckw5vZcPZeY9KVl9k8
g0HMoEvqRhBJ3qoCodlN46lDX/uWYnenPHOyQzNZH8FomVRAirPTiPHQ1sVvfIYf9xe4gXPANu8k
CcSVxBor21aTmH01qbXvKsPUHZgvtY+5C+XYFMX9AYKq/mJkJRrVDKKcrEwrPxlxlr/+a8qrH+CJ
VF6mTrHcZmOgGDRXSsulPMMh3MRqnx7tuU2qh/vLvT2IMnuSKRvPawrhq4MRI8VWtow/02LTnS9Z
WiNLa4eT6x3Hypz6EzMI9fz+vs3bIM4jW5K0wDcIvno9S1SlqDSbddX7BX2T98CwSud7MyVpdRpz
usA7cfzWGooskpsOEDD1lzWFGw2iQjIQ/WxilFejm/X3PaG6OnBY9mYvN2zJ0gjTBigEkRvK3X4R
ZpAF9MwwTkvfRTD6wbaT7Cj5dR6UWdd2bvrbgygnn6EfJ1YzQbQmWooJZwM7XPpMEbcnqxq7T3Of
tR/uf6pb98AKVKQ2ODKX2eaVe6h6XQRhrZZ+6mjMNZe28hxarvDdOVY+5A2zE6+2x8uZwMLNI3l8
VvbSaA6mXo8r32g6sz8osZFNBygL8+YIXiBNjqFVIRvxC0Zt3g8giWSiuDrxkGPBDpLaFZeDox/o
7PVPHUgLCPf69jmt7GDH/28/HRPGMsJQ9mf+cZ2kZWmEXI9Eioeq+jUxOuUSTvV4vr+o25uIrhgA
GGr+1GFueud2MepDZwBQUZNWO0bB7H5AwXS6FuH0zdGiLDxUTuGeaT7/ft/w7Rkgc+BFy0uPWu7N
eGwRmnowKtQIgrwQ81u018vPSa1N4h0wWuPVp4AALWm5SJvplK4P3OgMccn4MWW7GjIRY0KrpqZc
vvOsvf1gNICA+nAWOATMBC6PdVanALbcaPaLYQyhQjA7NzmadjC+bkhPVjshGAPsANgeDA4Py6Wh
OIDUZS573U/gNnvO3UgcW7ge38MqMJwEd+VOunL7rQA+ALWnvwxjGwXCpT2G9RO71nPDh1ZS96D/
N4oKicKm9h7M0rR/e61nQKvOMQMdQzECipGlNasBn51wrn2nafXjXHXlJbTG6G2XQa9x39TGLU4q
RKoMCvSnpM7KVjN0euZNUecXIsge6ISW7SGNuh+dXgfBKRticSo7OF4lLu1d2ldxwRSKMRk7p3DD
cwAfI4VMpGagbp13Kl4SQRTu9YAg0vLUoVCsvLHDym12Qsrth2R8FKApCRn7ykNzubWxHiRFbaXC
h1HApBGl00sEIK88Rt2g7dwJt2sCSkWxgFoSkzUUsJa2QFcwmKWHo2+g2XPS1Wo4p6Qnh/tf8PYl
6wHpIIrQzoCLaF2Qh7Ij0YUCsAmpTuWPIWIM+B0UJNo1bYfwM+i3RDlBksyM+n278tcvU0+G6aiH
IILLSwEm7uXqDLvWnKasRn8eau3aVv1wnYWVntsyTd8pTRq8+ggy/U7ggt0VyCd339Je56Qw48Uj
ESya8u9qlnSXom3NU8yIzU5qe/PhmFkFcM9sAaeCh+3qnhPFaA0M+BhsqamdhTY4l1bE6c4Gblrh
/QH7I2kXl/hyQZGV29BHKYbPO+lv6L/dgw4fy46Rm9uNpVDgkOgUGbrWpVvqKXWHXKbtZ0MZ1Z8r
VM9gaE+cKI+vEPjYf+V9iTZ9CO1P8ZBWRrYnDrCxSl6UkgBPAtpJj5arrMukSaFgUH2PtuGlUxX3
aOiRtlNnvHFGm5sU/mZuOFI8brqllZCjwQSip/qQNvdvYnNkTE5T2vaN2UhKCHsIh9e6I0sB2Er2
SuGdHunqcMeBqDo9NjW/08Lo25SM7m+5mrpv81JPX9sXlaYkizoLI7Vc1wA6i4dAFbiaj173dAqm
DhAoMzw7d/fGFkIzQb7FmJykwV29pGIzD8gRHMtPW3v8FMWqdkRaQTll45AzDGBkl/vxQ374Rfyg
EcO7nzQBvgn0zVb2gi5CRGFqLd81Q5jUU6PSqLq5FQMA2uyI5PG+uVs/lLIlPN/kYDME+Ctznlob
XZfAQ+ORMZQnJCsq98AgU/3tF+wQD+nFAsiEW2bpiWo8tlbPMJbfM+n+Lo8bssiqbHeusduPRaGN
Pp6cZIbLZV1XD2qGYKuKyX0O3mOj5t1JsSq/1lzllCR7tFsbX4obBhE13ENSnq2XFLhoWpfC8tUg
j0+IzGQHZkiLE9Pie0NIG6agH6EsS/zlalkD28IArkxhT46fKaCKfuSGUziHplLD6BL3lKV2Eq2N
baQRCN5HDoYTKFchuBeRk1pJ4Pg29ewnml9Oc9C8LrvaoQpSvWuUvVbFxgLZRLI6Igb/r580lUcG
ZduV69tlj4yNkvSXIEvbyyCa/tURijxKTitIzi85tbb0xM7OrEqdBkzBslXCkIZs4hml4VQ7lGWm
7jxItxYGAk9CUyhfY3dpLY+jQky97fl64MB5rtQfYTfLHlpd3znIG4akciwqplyZKhWEpaFYa+A0
ESLwc6YV/DF2hXXumrb53exCxTjdP82bxgA98h9YSwCQS2OMnWV5BEWoH412BSli4PZ/oJAFoAMo
95+vtwUGgCoFlxiPwtXChihUI9LxwE90azyNZVU+NA5oWaXZY9+5SRl5wlAyg4ONEjbpwcozwPVD
L1prgQ8tTvI1nVztiVlNuBHqcTq1kCZdq9CLHu4vT27VKt6zjyYuwrkmK5Fn8UXJZy4yO1FHjOaK
oV9Sh/5tnLh7wx+3J1rSF0nRTImPAiK7tKLHRCchLG6xOf+jHOYvIKtdapOIGcPg8uP+km69A2Pw
tZLd4/eA6pbGktCtlR66cD/U6uCs1VbxSEG4eoAHP9qBmt3unjQlASLAH6krr3bPEl7XT4NiMYEd
z+o54C8nZ2OUCff9NW0ZAvduMhgoH7vruaoqNCPJweEwXG5OD/D6Wg8EmHwn2bj1QPqoFMpkZY5X
yzrONzSnIGbKHVmJyA6iNJ4Kr/pz1NVHq/Pe55735f6qftLLLr2PkQ/mhIEGglVlsGr5qXKlRm6u
Hhw/1sTbPmlOSTU9QRx2qMWzp/aX2GzPKQTfl3L23jrFEB5rx9ibeZH+cPMjyFORK5Q9nTUtCNNi
hCwmWH3bqRUV0tA6O+pUJx/yJprbQ6nn4ymNqukQOKL/cH8HNnwVuLjMF5DypC24OhhJClNTF5SO
9NXmAAZGeWDivjjCwqXsfNwtU3xUSSgh4T03Z7BsIvQhZseHGJNbVU9tSmi0AIsh0E73V7XhrZyo
nwOOgN5uYmZSFY5OjcSh/J82/8kZ/fkb6Ys9BdQtK0QTbhwQU2zeau94HHV2iXy2n45R+h5Fleht
k/TKTjJyawUbBq0cwIJw9K0vtiyo5sxKp+S5CB2DwStWpB7NqBzCV28aNWNQEtxpUHFQ+lmdBa2o
xYCm5DOQGhW2CCU7DXOoH177abACcpQQYsLbcJNbIfeWupObPPfpNB690noXl83e9PCtq0kjLuSN
TA5jafVlYmUi1Q+t5Lkb2/FsxXN4Hs1Sg7ZLfZ3WAG8GCt/yrSLlKjdmLoyonPTMLNPnKHO09Gm0
nUAc6VzMxkNRB/neUPrtRUacgs6KtEPOx62l7frcCWau/vQZZo3SPsytUR2VxjLehm0GMjAn13pV
5JeJInkpFUfgiLCTQgazdAtIDemwTX12Ld3JfqIaXr01i3KPqmjp5f9YYVCAO1qVc0jrWY0wVVJG
j+f8ijrQd3Oe8otgxv3yGt/7fyP06UhyQI+tN8+gRedZhNOrUvGuBDrq6k9QpQblzpYt3e//7WCF
DiyX2DoBKA1okqOJ2zFV2+w46pPupzH14Tau0520d3PfJIKKLhPYhXWjE6JaxYnaIb8SHJCGS8py
7I91yHzTq/K0f9eEqCJEavKaWONgx6moXDOBKastSWqUsAjfoHQkXhXs/rGic0nQ/TfltOkqdSLO
ZhOikTCniWo6dhF8B4Xh7NGfbG0aMY63HTS1iBWtUmogAG1hqDDDxSKP3lohGOJDHw5DuxPrlof1
39XQfiZwm7x/1o2xGk1qLVHU4kp/rD2BtqnFKYaoIzqGYwUb6WSiebHzvNtaGwhaeqeEQDkZvDyu
Zlu7Q1rBANkqRPGxj6kux6n5CydJPsWpmpNSMzSytDJavFYdqGivqoCvWdGhAx0KbU9DYgUh+mcD
JXxI3hRUsn9Oob18HBhpOfRhV1wbp3+enHw6KqaHqN3wUQ+7T0oHjEKYT6VhPczTlB4bg1nF14cM
Oi7kEpIznorpcqFJO7ZGzmDi1YCM4SxmuEK7SNlDEWwFDNhh5GwRIHMU+5ZW8tntVS/LimvGgi9V
X7VvqxpVntJO9pQet/yDoyXvDsCzxI2lKUsfE1oGTXFNhspm/NF2DmMUvo6y5J8PB3idK1iHhIcL
ZGml0fspmUSN57epax0jI4i7t2U49YGvTFbx1+s/EtAL5qQg3+WmWp3nKVVT+NILyFXhWDxUIm6e
q8KYXpW//rum/1lZ83ihPlW1mgmFa22W4jJr+njOrDE+2v24B4OSd+r/XgT/mqLKyAcCeUyCsdw+
AwoBmt9ZedWFo73N47obD6UTBIeWgu+hZGz4I8dij0JvyypYcTA7HsXrmyZYNgHXi1OluFaGlqfn
bmTO4FMpsvl3e869PyYNmq3D2Kta/QtRH2ZV3uVIg/JoXh0yzKQKH43vl2T9MaahIxh3g3brFw4z
UGfSV6yAXF95pRcBR6TlXV6p/k+nLA3bc6YzyXffGzejFuGCPI2TzPtgdZpB06SKY4jyqiS59r43
AVwFuVEfa6+1Pyl5OB3HeFAfs0oZvpkRfMPlDLAAjra9Kd3ND/rih6zdKFJrWnwQUueT+BqGQ35Q
POVDqjRfunSoDmM8/n5/6VvB5WdDh3YL9GxrwgGCgeBFyUE0qzo6Da0qDlZb76mbbloBbUKeSEHs
Bj0exKAfKw0/5Y3JzHqWflMzL/6F0w5z5X+NrHzSRiDRToqwvFp6HJwHc2qPGlSo1N60egdivbke
ICaSmx/1q/XDC+1dOnEagcWwFe8zFM7pwaAhvRMkfxb/10GFm/S/ZqS3vLhMQ7MOKi3jlIl++K7N
9rFw9Y+eGv/hqO25VsLnru3fRWN3CPTubWYMp0L5u7T3uHGl89/8CpkMSYwnt+rqcNjKpDP6WZKf
TAM1TU+Uj5pIq6dedPbOvkr3XpsCZUmDEeZR6qerq07tS0sBsJRfM6P7W4Wn4QDm91Erxt+TOtqb
E9s0BrcxAxXAcW+KAZo9ukXURMV1duo2OXh03evHgXpHcRRJrIuHJCUv20nKtzaT/FLWH4B8UYNY
flKnEW7XQDMHd/M8Hx131I9tPoXncHglhuefK0ne5jzbJfZwPR4ZdZlemQJZhHysWpS/gdk0R4uS
WHS5H0M21wRqlWxLDpmu1zTZCLdnVlJcR3KG31pzMM5ZV5bHCQ6VnUi9dfDILiV2R2qmrgN1UDt6
hHZxce06JzwYRahcLIotr2qB/LNzku6IuQKiCZf68iM1kdeJUW+LK0wsxVWMY3SEo6o5Axvdqw5s
7R2gD3jmgVoxK7u64JJy6rJyrgok9AAzH8IazdljKGrUVHQKIK+WLqVwRkGPLhnTGXIjlytT0zqK
DLcvrmYaEPMn5ufcwZx3nrgbi+JFSJmNMRuwT+vwqA3z4LhIaqEXYXvxweqHsnps+9LQj2ozgmm8
73/yR6+iBpUcUEAgcygSrAcxRgECI55Fcp0hVP0/zs6sOW5jidK/CBHYl1egm+gmJUqmJFvyC0K2
78W+7/j18xU9MSOgEY3oG+KbQkoWKqsql3NOSh8R1LdDNwpTpD/NOtCy17JyzOxSp5bZXLQgstvH
Xx4QbBwxsGXck1u0XGj0c5SoWuLLVHM+d808XWPJsi8qkdfj7zWJAC5JswJM2RYGUiiTpEoMhvZr
Q8mja10Y5R/cHdFjEqrvR0AoOILt/b/dirWjjEZLyzZVMr+bGW5tVXbgo4KneUkYHuGeds40psh+
OWpCRXjzymUQhrI40zN/Ug1WNEz5BSTLw/N0wZ/ijwR4BMrU7DdnGmmEUp8arCSwkrwBWL/HiMju
dN8V99YC8pTWDiredPM3x1nvp0bMT8EKoxP/Zm577hlpYP33vpWd80WtVGCGHbInHpL15iS92cud
hNI67NTkC9NtbM3N1Ka/ZtIcHkT64utvDpcAURF9A7wWRcy1rZl4rh/HOPMHo60+RCDIz6DXTeWp
dobg3CmkhhB4iv4g8N9ZIkggwZMhLhd4sbXZkTFYshOnDG/IEpQWkypBrWAsvAqA78GebZCT777+
zsgRxUyQCtuGZo3QWzskQUaSofwlKaiBLpX5cyia7/aYW+7CHI5XxdMPHpkdVxFjTNFAYYw0w6Q3
m+j0dZz080R5rhispwU46tnUGuvxiAroG0Pq6WuCL9nWgp2oR29+aDI/tpbUlZeycEdnucYjBTQt
D/6Hs0xpHfTie3uYS3G9bVZvDTTZ1dSXI7v8bOWmHns0c5wjNNzex8Mn34djCYbY5h0b0Yy09bZk
woEU9i6DAssrw52OyL1HVjZVCknWp5Bpq5kvV6V2sYMAwLWZjgd0jV0r1MoIApjUcdPQy6MWXXij
4KqtyKXTFnWE2Ojb08N3hrjJ/5+VzRcbzIlfXcm4M3rR7ohLExEhAGFquOgHZ/d2QVwV1EAgaTA5
h8r92gkGKLuylZka8kgTlfuwtn4vtMn++/6C9qwg00CHQ8SBSO6srVRDF4Xz2Kp+mOMCdG9aYAjw
le5b2bkcaHyBDVTEaBBRilibgSc8pqMUK34IE6uQ5s9mVjzNXdO5sVz5qZp8BH58ac3cZ9TiQWAj
7tb13WtCLiXvEjPtSBq2/hdGJeNPJc3PJNvqn9JOS3/XcinWPWapFc9BnoaPdUjFXSgEjOgWsFSm
z2/Rdarek34Bv/Ht3ukuSFpA+Fyi7iBAfH8H1yujZsWLzMLgoNz4vO0kYe+oce07dcKER0dEZV4W
9m3qR2FeRCewXlnjT6BRE79L+r45aWkPJ9UAv5i4YxVKsytHE3olZaZo0iUaSpT29E5Nm4s+zsRD
DPltHTe20qF5SWK5/hmXc/nfQZmr/BRKE/8+15WgRRxTb2YPJd8ocnNKF6mXB0j9PjkFgFdA0Fr6
d2UwtvOAx/GuurP5BCS60JlUwhEG720e1p7Qrad8R6mHbl3iRSWd6atUG914nbouDE8pwx1Hr17G
+FOnVWXnjeOyfA1SUPEnwoKQyY7KmCUnKAxpd2rrvtdcSpCh8hIMpRV7sBw6/cAjb59lVER4TEQ0
QFN5y1bSpVKLw8ChojrL1ksbjRDJhwGRPAW23v2Td3u+MYV7EAEIrcpt6c/o4CBDlyt9C82KU9Yv
vYf485Eixr4VehXvnECIbOvjnZWjVE2NVPpm1lU+ylfdaxRUR5qNu1YAM5HmQfXi3VpbcYaBZA7o
pY/YvfNhBhD3xLSh4ABatLs5GgBBgGdEMtu1aEklO83CWoqUimVZFpHHnJgFbbwhOd3fnNuokM2B
tsMFT7pD+2G9IGRQCwTUysqPu6z5OEyy8qUFSXEOjXH2GyXQvDhui4NQVPynNyeGOgbdK96VGzp4
ldezylSjyh/GSf1i8jhf2rYMX3MrdNxQltqnvqQH6ViScbm/3J0CMSmzuILBc4BY3DaVasdqUaak
EqcGWVZdUrgRoUf7m1rK2NXtd90IjB95xIm5jIPcxd6cBYl5nha5tryWFsRRj//2aeAXAmTCmCAC
O+rj6w3odCuaoC2XvtJMGfKHTsCsWqXoIJ5F2dNYZdMBdv3I4Cayk5UoUJMC55Kt9Ld+KIxPYTAO
bzJAl9cQgtH9D75rDVyLDV1QqMZsH3c1MJqmZ3lRWnRvwGL733S5ML8Ocn8OsvFIRX/vfKrEkYxg
Id+gzbb+msqiR0URca0JPc4/2q4fvTGNh7/vL2rvfBIUgciDp8XzunnO5WTW7EDmmlHoEp7jKZW+
pJPWfpwnKfx+39Te9xMaIAR8Dp3D7ZSsIK505iLamGqq8R+nsYuLFMmOywe3fXsK8wPaxt7S6OWB
lheAOI7n+gM6NaOl67Au/So3s49VYKlekZXaWZET4yB22FuamI8loPkiY9vslQRhQzJsau8RNJWe
OYmLA0w5t5zJhe5phc/MQHCSg9d6z0GoRxOuiKmrN+KYUSCpaZfT3su1oW3dBvZN9TLK8lx8fXzj
CDK4UjUAlcwfWH9IKZ/HuU/zyrelIPdSMwy/GpGcnSTEcs8IMC4HC9v7mkIMCp7Ie5Nts3HJstTB
oHLQGmqpsP5Vul6o95WnnHGCz/M8zEfDyW8t8prjlwK9SNlnS6ZjWsI0O4VwzaJr3aB2ZnfRGSVs
zt96ZnwfRBF71hBI4+JGvgFVk8092Ux11GljW/vDohaJZzWTAa10tv4xpNT+NiWS+fn+Bt6eBLxD
NCxBqcgW8d16A6ugrPiSSeNrraSf9VZu39pqbE7RGA7f7pvaWxuCDQBBmXEEE2Fzn5haq3MlG5Vf
gY76EmRTl7pBIOulq/IiXq00afKDdOj2HMBzg+6DlhHdGeRv1qurm8WSY2TCfVNK47Mx6emJsT3a
gZW9b0hdi1odDASKghsrRPKyFSVT5YcwBwYfavX8M68lezkheJUcbNjekmBwAH0Qswtpo6+XVBg5
OHO6n35UBJYXROV0apw0OqjDHFnZnDPLRMwtkcoaOYYuOiHErJ2SKT0SzLkNywCUCQVrODBITm3P
1qQvcVNPE96u1ck1nVXlj16J9fNoNOVvs6Q0I6Cf4LFxaSJnxCqkVTFxAAjEFmgWjQw8krKi9sOy
rGtXGQyz94yQUfWn+w6/5xe/Gtpc/aUWaqne5bWfd0H2XLaGdO7jcvjd6XT7wAVvY03WhEoIEZZD
UXBLarP6FDTnYFa+MStRfi7TChadAku1UCR6M7rd2099pqe+NeTLQbS5u4uoWZH880MHZe2R5sBE
UC1Mar+IjWuuyf8JK4SYprnz6yZ5isPx5/3Puuubv9jbnIC+t5wlrrFnov9w0u2YQblqEB3cxLtW
qCsgtSSENbYv21CU/LHYvGFoCo86cg+CT1Oe7q9lz0VAMbBhYKXo7G7PGfMGtKzSK78o+vBCt5Cr
KlSGLw3Vty/3Te0t6FdTm1uql7RyzqGAEXyEieEhqREhMV3rwdf/wQ6IdaJhIqwbioViNBY4pr72
MxLzHwAsU9OTxiBSz/ft7D0nhB5iSrloTdubp1LqpwFlL64ouaznv6V+zqjdZTZ1FrO2fBTdtKPr
am+zBM0XuR9ifZjTa0cPFXPMBhWXQNY9umhFYyDCAM1ebVXj7eHF0XFH3It7XlSNN4uz4kCTAzJ9
v9SrznAVeWg/VL2yJCf6zB1SXEH3eK8Vmg+pGYhVRJ2Ixder6+WY6Y4GuD1UL82fxTwx19FmoFR0
cFXtlCgJp0DsiZiRVGibjFtyz02kT4Uvpb3zplRmfG7suH7R5Tr4ANbA/j1tka7SJ9P2gd05v6Mh
EB9NltzZS0oB5MZUOMijtslNqGkz+FZgl2YGpDPqpfKJgTNR7ErQCB/ONljw/7dlbTazCMzEKmOF
Lztqkjc78FKCuiu9pTGWg0Oxu6z3zolAHQM2X2+iVuStlUZt6c8Z9dDG6NqrGsbBtyCqjgYR7dwn
yBSINjb3IyH5JvTXStSMlmQu/T5Wa0K4oHybKid6uNuASukvVjaPS9wbsxWjFeDXfWJeJkapfS+k
wT44brtrwRdpBYHaZwjh+rNNi5VqespaDItZirUdaOfeqo6o+3uej1AGYBqcHv7jlqCk52xNpeJ0
+tB/nQ2p+U2luUvvIXJ7c3yum/FpVKTJVUzJWxBYOniod1YpdDoouCIohrin+Ptf8FlNmzdz1+KH
UBVjxgJVo3PSs746GvC1czMT0UG2EDmFAnRobWfs5spkThqFPVuNfMde6nPWyrYLcly7Mj/kMan/
94CO3jWNG+av6CTZW3sDRWakkAtw20r6c0oc+U2eF+t0/0re+3q/WhFh0C9fTw46q2nMoPCjIajO
/VgNXpc3/33ciFBl4khB7GCb1kb6bJKMMrQKHxUc9UMhD+YZZ8gej+4JOVCUo1EN6WbbkK/zcUiy
gqteAYnyMqCH+cHoJ/Mg4NiJSd/nbInki2LyllccLIsJZRSIdgNR4q80SYbvCpo/fw5dWDdvVqlJ
jcecQPuFyHZ0/Psfcs8HTeBkMAcoYZEqrT9koA+WgfInJWxHeymWIPSqYnpV1f57yeChA2N7riHG
SAIRp7tHzWxtzDIKFLAbUKlxniJ6Gpr6c9EqydFo8J3Lneo1oRVxAZXUbbML5tRQRUNCEbWI5j/H
RtK9Ws7SUyTHzkGdZW9FpM5UWYjhKHpsggHHYVJGK+PsDK/J/4T+o1xzwzyaMr63INRoBVuTVZG5
rL+blBtZnmQaftip0odgbIzTmA/aa97b4ePhPCEpIvuAo6msbHXy6kqhjKhhSq/L/JSP+XJa0sMI
UZQw1iV/qm3Uf4W+NsCdLZUyCsqxiAKngGRmj6fJib1Bs9yqDT6ZVvMfsurEpfuruc7MMJL7Dr+7
Y7iAQmglakebb+l0IaJxFTtWtW3jNcqg/in1YX5wpo+siL//5RIMFylasoYFZpPBbI461mNmT+Xh
QfV+9zsSHiKQJ66nrexZUc8AA6qUomlRjcAL5Llxx6wKn+Konz7rUhS9Qqtun5nhTtyom719vv81
d+4uUc6nus4XRbd8ExB0Zq/MUQSBa0Ld52MZKsl5kCX5t7kZzY9FnEVn2yotX4hGhQcbuXMowKRQ
2IYwLuRwN9FixCRORKGBp3aO1byqkMa+58pk/FnGZv/4vcXtKHRimcsAyHfzpDWSUdedFIMZRQT/
HPdq+Sonqvnt/rfc8ZmVlc1d0oZppCkpINilalIkFevQuJhO1TwmcP0eBhCyi/40/VHSz0190enj
oU1rVpOPDJFkoG/buCmiXUe1lr0NomUJYo4tAuy1OWkV89lt+Ngc8q48Z3OlnxET/aOqy8dRQ7R5
CTkEYgjYyFbfWlEXBWfAEBonKIG09aeAuaMHAfbeapBr0RAEN4Se1ObtsgkD4n6BsqqhqKt3Vf/J
XJhil/fJ/M99PxDetLkc3/XHSbpIhjC2vjvKYR4Q+VOwVA9e0MM28rRS1s5p33W9lyl24QJxrx4b
c/ivW1CbFThGBz7AtgaMZEfPXRLnfmJOJkPaqvSkq7n9+PsiRhxwXwmSHa2s9eKyxUlzCY0z30jy
xKs1dXyKrcMIYO8osSLwtAi2UDPduF7Wg03R6i737dAKXKvuy8+jFqYHBbad25dyCrVRMWYW3Y/N
WhDwqVCrFVacbPggzZ1snA3Iwd/DtC+9MKrtbwhTpp4RhVLu2nWiHHzMHZ+ksI16GxAwcLbb21dq
FoWMHED7ssA1yHs4cKmG0uBc90dzj3e+6MrUJk4sDSfRkggCKNw/62Q31k+NF/zgSt83AkYJGbV3
Xe61c/S5XmXIqHCQ1awGy97+HOTQvNw/XrtGLMpSIJWEhMrGNyqlVfMx5M0s5Aig0shroRDln+9b
2dsaNNPQrKJpJJ6p9VK0XMvtMOF7IUYkZirHjKMejKz7EDfS+O2+rb0V/cs7F7JmN2lKrNV6Oyqk
y11X01d0BL1MDqsv/4MVmuhI6gHgBa2xXlEtzeh8vTsbA4EtV9HrzE9nefnrvpmdQwXwj+wbCCDk
nS0tVu70qUrigVg36ebPC3O6+tpt0hHCql6aTevmMqrDJ6dv6/qcRlH/MvQI400HR2vvm3IT0vVA
sxxk+dZL2mpB2SPI/WUK/5qTWHm1lTg/yC/31krHlGsQxiZouc0nzVsZfKPGw+X0WuQW02B7oTX8
bhjdb5GqfdCS4ePQqZ2bKssBSnnPPXnJxNR56F83YoIjJOqBsT0c58qwTqRj8jnsSjDgdZodnITd
Rb4Dvum5gIveLBKC/1IpJnyswOj+qbPpVLZW82Q5wffFWp6kePqk9dqPXM8OTsVOaPrek6BhQH5L
KXrtr12P3jdjenM/KFpmpNRGuPzQarX9YjdSY32JOjkxn2JIOs2ZYsK8HDwOu1+YZxQUNPUWUEZr
8zmatYxtd3IfdonpAr2UBk9WsuFsgEA50nLZyeL5sEIqht4WwcnmtomRPUEOiVhYiWXjZMqF1sA5
GjQ31Ent0dAzjqrTe+dDHA9ROCDV3sI10LdUl2zEdadSyDXMkjGc8kDWjqbO7NohWYPgJB707WeE
gtZLs2Tn/qA4xZecoX2eDVbxoPK8bwUmN+UXmuDbg8icBI3lAPYtY+h7SDVWHxiKpBychD0r4swR
DPNeE62uXUJf2qhUO1yilOT0lMVV6Nt6ar3dv0D3HO9XK+K3+CX1TM2WNvug5T7T8ZJ/ygrxCccJ
wz+zYJQfz4vELALx5BNr3ajvGbnUV9Rx2Zy+dU5jXYWnBcDu0/0F7X42ojj8mmz2hsUtB3ZWFgaf
jY5u+o9ZMR3eLG3tP/et7B0h0iKY/vwAO99sDlWPaOFxzX2AM39CsHxThtbxskYa3GQ6QkLshPgW
ARsEVRFU3ah2wAiQ7Qw9C38e2tfIroKPUm7Ov/Egml9gCgDy0IaDB23PLWgRoH2CkD4V/O19NFaW
hE5e4dPRqj1khAy3ipTFE4hj9/6n3FsdFQnQcGg+EWFtirORkg51KKk8LnHff4mVpsjcTjXCcxss
wR8d0oNn1EQePl24IHgFtOMFDg++z9rvl2SYotFqi4tlt9UnLc0tr8ys5tEzjBWyZrid1C8FRnZt
hZJSI8+9nl96W5uyV7Uau+WzZQZZ+eh+YQgIBseKDAY+2OYjSgMY8DbOsgskugaeqh65XewwMzpt
j16PmwMmxumB8IClIoh622ypjSV1TJgud0mC3rFdmbDkqZk09dETRpH0nW3OUC2LbEm4zS8XE90k
8O51lF5wnei5GI3gx5R0LZMwCqPxUsWsTvf98Mbl6bfRXsEUASX30OYTRn07GVNfJxcjipo3R5LH
v4N67K+wH5wDjPYtkpjmM7AmBa8gZiVtXy+uYGLgECVNclEmmL4aAuUvQ6LOn4ZZ7n80pWafZal3
XpxhbF+KqksvZVvEn0NgSgeLvt1MrkoYR0Iph73c9iyG3GgDg7GZF2NE3E/umFsYJ8mRrt/NEaeC
TxYgKCXvWqGb5Q7RZAxdZceXRlYlJEIm+21kKIcXxkv/VzPJ82e0PeWHa7fCKn1UsOIUDDmG649s
I0VC7WCOL3I/N196TZ7eGqrMn++7zd4XxA4TCEBg39ZfpDHhxTH0+MIkDsljkFDv1hQtDvbp5r1h
LSJ+QkyQAw7LfrMWk3Hw4WjEl3S08s+NFtmBWzgREwSp/I3/MXQgovfX9a4DvSosYRIJdnIavBTX
2BzAOB96prhUyQXGtRN8i4osGVxTaTTtk0TleLnYS6XlnpYY+eL11mD/nHSzCU70U+TgLFdp072o
9P0lX2OLda/JO6YlLMEwZW7Praj2FOyTMv8kM8hVrt1RnQvpS6A7XfCqjA5zuLMgKM1npUul+JwE
8dBc7y/x9sQTwdEiEd+TUuD2JiMdbxZZiyRfMqOx9FCXSX86dRECubWS9sd9YzcJhoh7OGAiF2a+
wjbFj0atCkltEpRIqurJWrrqZSns5pNdtsMHPQvkf2aAYNSMncG/b/nWQw2gJzbi5SSnJsiXte+Y
o1IlrSnHF0XKmPHcFgBAEsak3bdye8ZJTcn3mXPJ5UmCurZipHZtKq3JGQ+dpXshSVTTJ9hNbe0C
7lcCFKudnqGhZgaS7r7pmwWSM9HW4Axy/sSZX5vOtZD/O5DCiyOZgeymg6Qy6oTH9tFHlmFhYGxF
BAa9G+ba2k48SbFpMJjsog2p/ZlyUVXwytrqUzd0YIjuL+rmxGOMSoKgdkDchZOwNlYLNb+KSdkX
aVL+XqQOWtesvI6O9GmRmgPfvDkI2GJGDbkMAYSGtbWtxln6UirN6FKqQXPussC8cDXXLwHox6f7
y7pxE0qfAIOQFKCRR+y1cZOgVGT07TMusjlRko/tGBvG25iq9k/mHcVcMHOkJW7RWflB73VnjdQv
4F6RGgIY3hoGsYwerx7Fl6EdFM9suKeHzk69yZ6OpCh2/BFNF44Cr44BcXPjj800RrQeOAp2gvRd
m1aNGyhjcOD1ewvC78ngafOKCth601Cb0+0lTJML3NTonIUSa9Hk5Lyk5RFa/3ZBfDR46uRuBH40
YtemRmlZSmfWw0uVT8N5QWH8LXOaI4jj7YKI/i2gE1xT1CW3HaDcrMOlsSPVz7o0/SuzydsdrUq+
hQ0d30e9EFNIJwi5DlrK77TMX4LLgjivko38fSLl17wJn6s+fisK5c96Ll7bpnr4fDGEF6VZLmCu
xxvmnxxT3YXVoPhVxFzRoJ8WLzHU6jkLyocZ3ozcRbWGdEqH6I869XqrGoB/EfB/xZcL6+tip8sV
rHnK9JQuOnhWdrZLzF1iQDOvGdfixil6mFnwkhXFz+Zc82a96j2zMmUfcrF0sF23dyEJBx6o8ogJ
WszmLiyaORtNG/HaMhw6r4cEo2Tp3zajkBq6AAfGdpxd6CsKwSQbOdNtLdfUQlVuAZT5rWxpn+R4
QI5YLufzfQ/ctUKCDuWX7JMhLet9UsDRVnB6FL9rzfk1RiPnLEfJUZa7u0cgoAkdhSrNFnBSwd8e
KCUrvlPAH3Lh7FLqq50g/ruuTSSW769p35pQKgNixXuy2abIDiF/VZaC0uJoecqoNE+L4VRPWfW4
lhwpKDEbgQ3CtlSKN27eanohxcBSfDtqjJe4LpJLMTcPqxsLKyIxQjAVesNWYKKNHTt1EoPPNyjj
tS10xnssdXOQQdw+ibgZ+GBIrYAFyD7XrhAF9WSHUarCThIih3Iu5+3TYhn5ByYKFoo75LDO3IDR
0vOBq99umEFnCzg0iAih37zJkNBAkpg/riNimIQOkxzC2u0mx36Oluph8T8xbUYQsMiRxPSSTRAq
TVNg9foEL7ihv6/YneEp9jwceODtqRLwFhwCDg/FpC3KA8inTB3bmf08zEbXirvKzfJ5Pohh9qzQ
BhFbxQgzoJHrDWNk+jIbfbRA44lGjwRfPVWdfVQ7ukkYxEQUjQIVyet76re2IlWS7bTZNEGV0LUX
OyjM/+q9Up0Lu4x/NMtin9rIKb5nZXfEAbh1C24MeOpATYmXyI/WlmV5hMQM78Vvw6m55EO4eE1v
1ee8Sh5GBInLSQxxQMdNuODmEcmCBvl9qPB+a0OJhZtr2C798ew6t23tLXFvPYlfJve6KVG+37+u
brcRhBxROsEof/hZL1NXywXtt9jkAVOCf2J4U16odvU/D1uhMEf0hCkB3BS/xS+hhiUn1hAUvYHk
VGSiSGbnw7cuqfSj1sfOpgFuElPiBbCK0GZtJ3PyJKrzUPOLNpLPsF+HE+Pi8lMMtuexU8brKNB4
IK3F7SFelrUpqS/nUNYjdBItBqy6szaEoVfI81ERerNB/9oxGfRBgYGzsK3Rpg1XbwmY6qrNtuQp
UaSfI1gUB5fg5vr91wojAIBkwEcixF2vpiqXZYoSrDRF0v8Nr8tK/SQIh+Yk5ypD03M71a7xbBv5
geHd5f1ieHMlhjwvYILM6lqh5vYloxTytaOJfJCX71lh4C6LY4HU+TbLKzvY15NR1NfCIpkruty5
RI00/3zIy98/4q9WNmuRrJqpaHleXw29Xz5Gpe18TpDQOBo0Lf6bX2pS/5qBk0e8JBxwKyyujkG5
dHNaX5No+GB245eClXlG3y/uVKH39/iieBlpQxPhApnZLMoOs2BJury7wnjUpxN4tCpz1XmRjwi1
ey5IdMtNiC2qGJuzC36r06wy7RA5bQFSFRK6EbT9ymn+LerrofgoB1FYnbVCZYjP/TXufFEDCJeY
hC6EGrdVvlIfUp0qXH9tO+BJ3iADDXmyphx55aYLNOMvxuiMILzuW91ZMM4IZwJ1IdrQWyX/0lTq
xeBJuWZJmLipYQa+RYQQu0SKshcodcIYer09mke3cxaAYGmaGEEtRiJsEvNlasJ0zBbMqtKoul3p
xC95tKhv91e3awaMoWgvsaXb2aZOX1SpE0fN1QjaoGfYBzHJtyiewyMtlF1DgEgp4CNZTblhfXUh
/FToQ2xytgcrdqcQaTxGxz44dkEcOlpltJe49bklt8N8m7lSewkhzaumlh8myeovhrIE/v1vtol2
MAI9X9wgnALK9duTnfaWGtRzW18no0tfrKr9q69rykGhnb/YmbpUn4MwMKJTVqjlkbb+7RkAlEeC
TmUDjgjv9Pozlo7adhLF2WtSje0bgxiL1pWUcUbyz7KYT2CEbflg1/N9vQKvKSAfRHfbPN0wc9ka
NdbLwGm19GqK+W9VDvXlXGXjfNWtoTvR++z+uv+Z95ZK/44QGTAb5OVNaNdIXQylRG2ujDgbGl+e
ZpCjuU4YhuBDFqtuX5T6fHAebk87gBZSHJ4fUXLZrhXiqGKHaH9fmavavDI0sVd+KxAmyD5KDvpW
LiwxKb7wEDvNH/eXe3tARMkWrKNwXypXmwMCHsWc2iEvr2EX5C+BlOd0MKoHmVJiL6nVghmijU32
4Yj1/xLiQQ9szHkcy2tfT6kvqXX9eezqo1bdztYJeizPg4XgGbPc1lbAGdtFwsSxq4xe2IuZF85/
c3jvJ9LKIgcslFcPxycsC3gDs/dAAXA+1gZtPQOXr6rltQnHFG20PvajOGxO97doE7f++/EITrhY
0KjhoV1bgZhi6F2KnHhpzqVXhmbvqgGQPa0MjspIu94AXUUgzLlltvdyIweKBjGGLzga/ZPdj8VV
y6ajqGF3QbRq4BmDKL7xdh7USAE8UV6DhHgojJvlNOjD+DY2cft0/9vtugT7I2julOK2pao6MawW
Skx5VaNxGd08aNQnhk4jvKDMhvVBCSr1sSr6v7tFVZtCJpr0YPXXu6WGJXEqw5iuk5ZafxqIcLul
bMVvuWMdzX7c2y3uR/wCSh0P3CYoYsoDg6vkGcdQleGM0pV5igB0ufc/4d5uwQaAwk/0xcW4WVAr
yCKTHlZXdFP7b0nWmG9D6LTPYS0fsc/3TIGL50BxVIFwautvN0idWTcZpiJSbi9s0/48d4Vxmvvi
semcqLJxI/1qSnzbX24kcrOlpuVXXh0tqcsTlW4zOVUEggfPyd4egQDhSPGCUgzZ7JFSKIsyKWF5
NXNtekojw/QbHbXXx/cItARQI3oqopi5Xk1ZA2Su64SJA0VVBR/gFBe6p0BwCF7Gwg6PovG9fUJw
UCBpcHIGEq7NJfLY2YW14HhzX510MTs1UevcndX0aGr23vcjRvyXfSh6i2tTMDcQ82i50/lqy6nU
mDvXVF19evj7ia4oz6Ao66DVvLbSlZ2DnZpD20mjwRSTvvsd8V51+EhFRzmaR7jz2gNBIsCmdoqW
ji0urV98L0mMsFALh7s1sORLkiO/GaqzO4e2m2ZS66V6mF7uL/DmHqQhC/tagMgE63FbyYklGBMI
wzGvNZfkz2byWlVeJS/daUQo/fw/2KI9xTtCo4pS5np5g65WUmPj8vYSETVJWd9UT2XRsGttmGif
G8kaDy7dGy8hiSAxJDylXSDwCmuTVWZEekAD5yrP8fwxozLsZQz9+O3+wm7cnkBBtHNoJ1IIwc7a
ihRMemZ3GVZKI/TUptNfy3IuLolTzwfXxp4pQWWHVwXGBHbF2lQ8lnJhFyjXT1NYuhS/m6dKXO1d
EoePQddxC6rqPPYMKeI880auTcnFoBbZ0obXOs+MSyDJzqvaW9mHpjPlR4NNYYpXX/R0aPtuP6BW
yVFpzUZ4DRMrOs1S/XuRzkezEG9cXUzyIJQFig+6ldrdej1ZkQVW3A7WRTWW11xRnuNgtF1Gl3wd
pODB/gB3Os0hGlTkygit0wlZGwvAexQaUzyuCeH92eyCKHPtIAlONf/sQc7QuzFKAiKG/hd3tDam
K10oZssU18RI1FMRLY67aMURUPK9OL8qIZFhArGnPcULTMC5eUzgMY+lk4/V1Va7YHCzom8rL+rj
XL9kht2Wzx36JdMLAN/s1FS8bm4xxtFrHSmdcYAjv9lLkexyYakAiQHNbInaxiLm0dg2n3cunNrr
A0e+gPszfthJM31sEY6ZD6KdW4tcylRtRcQolEw3L0ElW0FX1F12jTuz+d5aSvAB/m+ePtt9auUn
4DOxcmDy5vJCrAhepyg/OsjFbdmwTtfZRlPp2bWBQe3mca549qQfEQVvbhTkk+Ggg+YCbwvSaeOp
UYsTT4ExXMeZbgyRSu8iytF45WIcSRK/vyZrDyJnR1eKLEykRdsV2RmnIWzr7hr14fRRV2bm+NRR
G2JRTj44GQMAbcXoXY1pon6lFsUH8jbr5xgaFiPn9fhBcgUHh1oaCtoIXYGvvGHoQuYAQFrnzbUo
uuYHOELVbZwuPXDW230khwac8R5GqACg1sdTbpVgmZywvfaD3kfnydSk535AzuDRYE+k0eRmQtCW
/vs2pFyCmMGoUdtdbUnpPuWlkT3NWpv+yJpFPd1/8W6XRAsPfBXVQBZGN3m9JGgBYzZKQ3EtE8SS
XXORjLdWlaev983c+iaRK3gCWsgWI9+3wOI5qzUCvQUznal7RDBo1PdkuPGCOPB9Uzfnm9IAKxGC
zOCLSdzXK5oXu4YHWS7XOhxrN6qG0E0TLT3RrGyemdn14765m5WBFkOMjHePzglItU0s1Oo1IC5H
66/pkiRuVnUKCpfI7vC4H0GId0wR4EHpELe2GA+9Xlndh7I9G/NwLftwPlms9LXPlfqlrIKHi0YC
DU3/mEo8aQDJ7tpU1BYmYniJeu1zFAmQd6tgYZn5QWAifuHVLUJfCyIUPTQT5OINNGMxK6eqlUwl
G+zCp2gMLIahpvHPQWf0mFFU6oe85kY9OF1iR26sUoijqSxkmba5jTZpDkO2J/UqD1pwbqKmOS+d
HT85dTa+Kks3vFiFnr82Zhb8g67HUcHi5sRR4AEZJ9TJ6ejJ23avXlYJpAtnvkqNKZ8Q9J8QGWwf
TuCwQv6Briw4KHxmk9ODyLSzVOEUtMVUnObB/K/R1uppNJWjmtx2PYRHJIpCBp84U4Bs164SQOzP
0qmVn2HmSJ9GzvlzpelHLbytq7xbobKIrJBQFto+OBNhbe7E9vIcyHYl4K1fG338TQXe4HaR8Sco
5qf753p7jQiDROcUawmaeU83h42RDMlsIb3/nOXm5IZWZJ7mKbJcXct+b4voy31rOx9RkC5U8jcm
eN1IDja1UZlWWk/PPdT+k95IgdfFXX1wNYqt+NXzCXeQ96ERT4GWy3jbH5dERA38bnwO06L8xygV
/VROy+BPdZBdgrrVvmdJUjx15WHIvmeZAVpUkkSLA+9fO0mn/R/Ozms3cmNt11dEgDmcsgMlapLt
mXE4Iey1bGaymMPV76fkH9jTZKOJXoAhGDCsUhUrfOENUVNaTjaFppY157lbu7PedN2ZP2e5uqVT
f+lm9GyipvW+PV7Z7aUp50xcROMGrShJLL8duS1msRrTNIZ5X6kXoPjKCeMG1a+i9dn7GU8t2mpY
XvF+ka5uI8s5BYaiD1UfDmK1vyJ1gMxAoyVfhTMfMfzef9ftp6TkRAFcSvDLBHJzQXt9oSbpqA3h
bNiZih/qWiZhpnT2+I3HsUjPiTmV2Vd3auP4ZRmNZPW7uczcT9roJdrJU0EJhQRVsXJZCnWOz5aJ
R9HBTbtfe4Mqs0So8WjtKT6TaU6TPs9DCI8K3AfWgeLzmLn11RuKI6jQvbHIC4FJsInp424WxBrr
NOtwxA3T0q5PA6W0D1M5JZwlMX97vKX2h5WNDCQdO3ne/p2EZh4nWgXjnC2Vi+4Xz+31b0uRPenT
RrsI+Cr2IqizSALKFrSgRmXdubHdhePgRae0sItTbJv9wSd6P/ObjURGQh7Na0/Cvh2m8Vbkxwvs
YwTClVd9UsWLiqnpP3OMjmbfZ/0lF/bylmALcqUprV7yWi2unrVOB1fgnQ8I1+1dLoj+GBT/24Na
RtY6Z67ahXmmVp+sSGQfW72fqWeV84GKwJ2hiGqI2SAlcr9vi0kFz/2MZq0XNllfhHoGnqaxlCFY
Y/NJdTC+Ip1NCvdUAamGELrdzkpfy74bo9IN1UJoftx22TWORXTwWG1DGjkKbzzXnOxSc9NtRnFM
0EHE8mHiDPEVs2YXXFJWv6CsHV27bsy/mUQ9oVeW6VUsdh48PhD72526Kuw2mRCSrG+bm2tZjfjf
RU7YAAr8uAz2h4aw+5UEZ70SMjTXddS0zwZkh/PjgfePNB9Pcnyl1hQM3c2e0aO+s6w1c0PTKX5L
GoTSEbLNUbgsFr+L1aMgZH/wOfFozHOVSQzA9v1E5afNSUGdUElzdDzjYQo7Xp3L40m904RujyQl
AnaNlMejbrAtDSZNpBIFq3rYzNryB1SULjnpBm51oA8TawyJW9Xh7IBq5iL35uTvzjZqDSnkxq0/
V25vtK9l2dYpqEleIlrova59zsvWSV9BrEe/TindBH9x50F56do6+rgWNdrQPqwJK0ZGLj3Sztjv
D+DDBDXosfNmkdzebk9KkwvpkKWFtH6gmyxRrxo4d83F9Fmj9DJdK6WzQBo0CrUn116EdkA23e8T
knW6GOxRGkMku7d/wBStPbrXsR4WGn7VPl6svfstrtzlV3d2nPWUsCDDwSWz2yyMJQ2ioITZEtYp
L6EfegAKEQL01j4L27WYg9xL0msHGuLl8Wa5NwpprgRXkuvulBsXM6otWkF5aAoliV7NqBnECc2E
pTh4KO4MBDUYkg0HgOlspVdhgvVavk55WLgCGp1a9ZcmbpOvT09HKgCBhmK3SLr/7aK1dQXd0UiK
MIvnyTcyoz8RdB/Rt3f3P8U/WEnUjsF5AECRc/3h04g2tcx5itKwnpBmsjOhf6x1dDIMvXjS05Bg
RA5FhUwCvWAobbpbXZFjR25nWQisaD0rzRydcKNxniwwvo8iAR4AL6gwbvXcuqpNato1achgDTmK
VtTNKZ+T+ugG3KVhTIdXWkJ5KXfwnW5XrnLHovLKKg3HqXV/6vPVvBRZYwWzqcYfJ0dpAnqk2pNl
Ajk7+tNgvKTqL5nL7aCUwps5w/0tTDB7/RM+x/Jn4Y7Jh8QZs18aw56+ZDaqm0/vxPcyEh9NYj+2
1VTVGhdTy80sLHWlvEZNqgLv5dp8fhR4gDABgQICRjJup+atLtVZM81DJ0uNixkjehlp5hHK9s5+
Z58TTwL0pqG7fSaTJMmHpXTysNGnKQvwCjPXq5F3SXwqvfIQx3ZvOMp8FNlxtuH92hwvB10Q11Am
ETZtHIXTzLPvdlpyBXVUHVyyu5eFei+XLK8xWFiy9M0lWy+j6PpGNGHkGZM4eyAyis8wI+zyBIhZ
x7M29YROyLUOYxAbAiXAxx9wP1ccRkCwUbySkd620zsK3RpcCDGhMVrrmZX+rypEc0rG9eiM748e
I7Gg7yqUtDA2V2MctxVChn0TorISfRSKYuLK7jg/Nb1rnPPZ8l4sZ02f03CUuRSiGrzbcCyRhdjW
ypIRSLOV9jUZ3DoHMB+7UzMDChybvDo4cHdWEggxUsdQOWmdmZtTHuVq5GmRXYeNhos4xRZ9zU6T
PnXdRevVSDmIWe8sJ61XwmUYUpy77SYFKoCNnUe8wXMzXbWoXz6AtFm+ONAfv9hroX3B/Gn8z+Pd
sovTSU25zaRFAcE6edftccdDd8yrqMtCh7TgE7JtxkWtuKrnvEJYoBLJgIt1voriJ4yh1PHSl6Vz
sMzy8N0El1BXefmIL+lmSiGz2z9hgftuTKOrvCKeluJi7rg+j8dRi/HOKDx5XNWeNL6nanc7SrPo
dF/SNnpdmzj5As3uO4TW7CBjvDeIbEHJojiPrLoZJNfX3mqsInqt0rK4VkvRn4wcldbH32y/Lw0o
EWBFJfSA5GazYDlXSqKbVRwuGuIWK/KVYV1C70ws5UjkaD8Ulyb1I5n3kzRuMfAe9JjKMqY6LOGG
zScbAyMUnS3FShHmmdDjfjyz/W4kjWHr4yuFZDvAmNuPpBTNuNitW4QiL/RzWRhGWLD5LkY8zx9T
HOSumpM4Z9HF02WKpyc1ujkIZKw8EdDAuZApqdwOXxby3VWGNcQ4q1DOtWmAHzEpe4w+DhTLkare
frcwHFUbiJLSu3KbIxcQ3dPeqdewLBbzJRGee8aDJL08XtP9J4QLRD8IzCjFIYLY20n1xAxTsSRr
GEc2jZPWcDrf60saQhFiX0dlwLujOdSyWEGKX7sqfz9j/a04S6ipTRdY9ojdT8Mu7TBr+v54Yvvl
443D6AwnZAAytOxvJ+al1YSi/jxSDzeamIJ4lkEUMoGGPx5nPyX5lpoeYTPPDYJRm3EqwHpkamNo
RKPq46ZYvxQIFVz7QT2yl7o3JVI0MtP3Qv9Wv9frMHtaAZKEjjKUL6pXDddYQf328YTkwtxeuPL3
kwCa0s5k966JWZkNaCxa6Kig6pEQMyrcuhIsuhE5n+bxSrCuPklD5mxJdDSxMhAPkqltq9CpEm2O
XKGFOZCNc4Zr9iluU+c0ePmTJufvQ9HclUrSEii6pSG3Zbmqa5lqoTHT0F3GorziNJgfnKv9t5L3
IaHr+5wAZd9uC0sXC6LAhhqOlEwvbawh7iWWI1+1u6OARUQYWwZz2wJPkmpo9sSuGjp5NFyXxlp9
o2+PRJnek77bLcFSSbEdCdigAbmZzLKuiMGMsxquThvPV/a3mf4zF6VevVWz3huBQynG/NIry9ic
2tZCLGdU0P65cPUk0+dCHZrkRVRicF/i3AKgmVhRoii+WjadBYGzLNzv2lLl5UVFf53/YawwLcm6
hMjU6oR3ZF91b9kkf1rDkwth5a26TjbrbUtouFB7z+bvOoT7NwnUPzpJ+6sBKhEVOBBZPBpUcG/3
QEyQWvTLsIROpFRXtfJk/yh3T0bcHFWs7g4lAxfQ0LC1t9kfnyVKceXkYjVrQOVigoWG/JRvNG33
5fH9cGfxqEWz12Q/B2Dv5mI1hZ46ZZctodphrbcsje47o3uESL0zIWAD1BQxboXItz0/abHEiL4s
c9jXbfOytCiXpKJMTvXSHzk57IdCLgDhOtqMRE47jW3LVLyhzqIm5GrQPxWFqv2RebPxBulGOQDk
3BuKcjPxC1I6dwKmJZ09ZzbasCNsf8GWpT71o4U8tXAPkKH7dAHdF2iQjEXfhxDidu/hgZHo2dA2
oa6DsfLzuFRsX2lHpfGBI9bldZy1pL6CPc68p19Eaf1JbkRHEZD5Vhyy7mvXGjjyYVMv2itAxf7S
KZpzLVP6Qo/34v6twmwU4JGsRMDZ25IDY1zZzETYbdhWSvnSOYX30mtVdSqHcjyNg2ofpO/7vU/D
ifee6I+qLO3T21Wl0mtNQ22WYTJ55SsgcPMSK+PXx5PabxIG4ZvRZKRnyit8O8iUl6XZVGsZVoua
/O7Fk3NeoKy8Uk+YLs8PRUIie/joUO6QtgChU5XcqgxpXA2npGgsv2ij+FzVSfI/DAXYG9ojWSwV
v82scikoN0VTGQ629bextvoL9LL4HIvePEiA9puCYAy0Nz1tmug7FS5v0esCY+ImnGiJ/lU6ZlWH
eHkMy1XVuiwJSXg16/x4Ie+NyYYnd5TQC6C+t98MBJwpMswVwnhNhq9IrnXnrDTSa5yJ9A9smb2D
8e7sEZkZsO3pD6BGsynTxlatqqtSiXD2zELxS104q282apOTeanin6dnh1g7ZSP+oTm+jXHHeaJt
TnMgFIWC3LWpF37jat+jWXmd11lcH492Z27A9OXtxcT2gDg7nUxhoG5GrwrPrKsYKq294BvQxi/g
Mfsj49E7ZxosIS05smUqDdvmqjt0qyeKFJCJW8xf1ZgUdhJt9cvjSd3ZIHTGUTl5N7LcpSPTYqLX
0kcDHc/au2p2mhAECSvoATO/5hiRPv1Kg8qR6lWAMjGs33ZzzCqlOjTEYwjKwPVjw1pCS8TdwXt2
Z+2kVi44Khgc4Bg3296ZqtrQYWuGczYCiCu97jWjWfXyeO32bxmcA347F5SMo7ZgnIxGgZ4q+Rgq
wFm/q+syns01t4M+cuozru7dR2UxtGevevaE5DazjFwhiEvdnuhKTTM7RecxnFrN+CXVjeRL2zi/
P57Zbv0YBA64dGcjDuV73Q4SL27aV4kyhvEyuS9LlpWnKk+OVHLvjUIeTLxLJQG8yaYJUurG4inE
5qGb18W5L83RN731qIS2O7byECGYRj8fQUlabrdzQVbHGWrkxejaL85nDETxA3Ca7PNUlfHz34Z6
CFBjyqHy9d8MlSXK0JR5O4XKpHR6qHplP58TDI6e5Tdw/ZDvUN7l+1OM2ZYFe1OZ+PLVFHLMzF8c
ZWx8A7vdb0/vgncOD9ESuQKlmNuVg9qA133LVrPmeOkpWA/Da2/bVnqQ2e/2gTTbpO0KoJlWGBro
t+MMQzT2PCVzmLK3zySP84cyEe2z1zejcMu9w5lpu7qb2UBq9kZa+mqoLUV6Wqcu8evRKy6iP9Q4
3G05ORSHlKAdcD8H6HZCWWwMy6IVamijI1b6pRuNBLl8IALehCLM5fF32tUfLUg1tKP4SXhL3fN2
uHnFBttKmRlwx+yqdoPyxzgN5te+TJNrQlACvlObz4YR/d2iifv6ePQ7kyW+oA4urftIJuXX/bEJ
PCvVDDZFDdNEM9/s2vFwEKvSU2qkzcHjsbtwmahF91KqVADq2lLwM9vKBgeaQKhSGTwt1fB5cs2L
oufTxXHKD2tZH2kl77emZB1yoCWhF4zaJlVOjbo0FtAQYdsOc+PbivYf+Hresyhj6SPqgU0zpPgh
jMft3lyMLOMYqKFiCCCHo8PJrulbaMLpDh6t/edCo0oydgBsyRbmJgHLkEzIsXfWQrWqor+nfp4u
lXDqkyEG9aDffGcokmQpTc7qSYzA7c7wqnFVSreNwmiu08ZP1dm6qDDX/Sj2lmf1WFhCmZHTiJHo
GGp2t4Ph6sj172URibmS/mNXRhkaevOkHx/dX957zjTwJbBi1FVvR2kLmI1llDthnk7VZRC6VKFu
64NMYb/P4QsAqJA4Pnb51sbcBX6aRGpuh0qT1tc8jfPet6fcvUAtSV+jYZpPFAyeLuNiKkCDHlIE
4Sb/vtnrVRz3Oc+OExrCmHx2Tx0oplgO5rYLOHlH6ALJAaipsqC3KziaGsDpSDdCozH0i200yU9Z
Qu8kNhTngxsb9bNvsqy0g9aWgEiSha2uTSL7kEQF3ZvR4GAOibJGnSQqfn3yEuR9lJBl4PO8MTC5
bmcVRdWkYLfJKHkc/dEvZuV7ZTt9mId1OljA2yuJ88TVB0KJHEvKzu7Ac7QbI4SVtOEq3LlkGNB0
hj9rk3JED709vv8ORAj9bnAoyTmbLzVVEdnBOo3X1tOqazyPYAHGJv2Ac9FRM/X+UGQhtCokbH9z
eI04S+hlLON16o3LbBjd51rrx5+H9QhJfW/xeCGBeks8Na2R2+8Ud5A98s5lTj1V/MnLer9cjCO1
E/m+//+69L8rR2oAIZNYkGd5M50ETx/8lxil6834LZ5N66qkRncCFGafCmAHP9m1Mr/16nCQzd1G
Au8Dkw/zULE9gAdut2GDiVCmY0ZyjTVDCYBWJwSGvVAD1Z7bc5Y16guYQe2KE613tgvzyM3ozneU
AbDsoPGg7boLDQ6f2boyfl8pla9OeX7q0moJy0pkB2HHBrn/f3Ol60rrUzatt4KqQjFbIy3EdF0q
pEqiSPcCpWrHwDDj7mwjHO8P2rq8SbNx6VrpXFINK4XF7R3f0ub6ZSjRUKnW3Pn6+Cq4s8Ugj1Jg
lH1umRfebrEkb+FJjBlr0FfaZY3d2h/HKjo/HmWDN/93+lxovGnvKlfbT60luZ271TBdzRY0UAXs
45MJaRy/7i4655OR+3HR2cFsdf1J6bAaiz09u2RO2//8+C+5vdD/7w+BfAYHnxITaIjb+c650ndx
WU1XJ0psv/Bc5a2BMgVGL+qvo1CeI5L/O56Nsju5AjK39hajFyM4mE8UrK92moFUimnEDVotaMlV
R/oM++0sOWYEf5TgXUAYm3PcrauGYr7B1Kxp/WwUufetrIv8kqHyNRwkQffHotEI6YXK+LaJijrl
kiWzO10zsyHX6pB+8EFhYAfm9OO3x59sQzuWa8jEpKkwGqhU4re9kokmsBYXUIbsbo3EWzG28fBp
gZc7XZPE6Y1fl9y1v6hr5KW+NQE1tirNak6x4q3iZCQxumm+ntfEKQersD88gMkIDFCid3mtt8gN
E0SIMBZnukZWkf/kFrjWJZ73nAjGv9MHAQa+AEwiTfjNdy3MUml7j1HWqhxCw650X6hef3BE786F
IoB8BYD1boUJcycebUD183VdvH/Qey5OnjlnB9HAO5L39q3hzUTrQBIUJWFqc/xa3hShaM1y9aZs
EEhXRklzMhFA6/3Z6DzlhP4dxLu6m1xxMdUoL4NCGHEbRIiLdW/asujleVCT3PxCLNospxy/6fa1
synB+4s2dke1pTsbHY0fyTR4Z+ltw8xxXfWkFUj8lLP767IiwG4m0+/ANo8sNu6sP0ELem2wHAkB
t/0KAwpOYbrRTOhSK74ou/xURvPRKPvrT1pLUfJGoQbS1BY5OWnNbHd5u1wneU7aFYifWr4ZMWK2
Vm8c4O9leLL52IR/wDMJaCXUdVNYiHGdEAs0omupFOXJGVy98jvXWC+WtWRvOU5n17wb098fXxfv
efXtsORV5CNoSNC6gGZ8e8WPmZf3A138a9PX0T8RLOMuMM1szPzaazTvdx6f6TvKOYXzVqfTEPvo
FOfa1eu01Lukdmz+V/H0xTwNxVJJE4vCiD5lreNmWFOZXX/RuhVamyYthf92B339QIOp+N6vTd6H
Zp3FCEdbFaYXjVq6b3qJ9bovWsWogzTS7e9rFimdP09Ton8uhVg72vsrLAHpRyRe9GGxsW+MxGSH
wyyWWLsYc17+raKjFgVRaQjB6bDSpT04mfvt54IIo1Tx3lAloLpdtExfRxtupAFzZ61ekrVsTiTD
z8Gr5VVGIgBbCN8bkl5728tPzDybHX1xrlqp5p9q+ENhrYojdsQ+oCVohnil0/UDUmTKuf5Q4+mb
Viuc3nGutSLKL2Y5K9dJiZdPCe7t57Ydk98jmDxnE6LMQdXuzsiQ2ylDkm3LvGpTGalRu6jd0Xav
pja+2LOZ+osw/sJp7BXlrk9zZAs/ip6sSOLpDsNFAsmlPQ+1/a1JhFa5+lzZrXWdilY/r9O8XNNG
Uw8eu+1NyCiS+SgpdNTvYO7frmrM1RXT57SuGrqovhKn7l/9UHo0pK3kqSz4fUJ4edgmo8kf9ibv
WURbZyP1l6ua462BUuH425K56x+PL4rtXciEKPZQYieEQYJmGy/FA+6vkoNwzbrWsk/DurZfo3rK
J7/pZu9P1xLqka73nTWUHkCoiVAroai1uZqmAtrnYhc2AQOqhUPaZteJa+YCwOUIOnVvKChrsEgp
7IIG29RHRrtqNWdhqNExBj9b9fGUqQhFJ9l6hCi9t5By66GNKJn625gaw2DQO2tvX5N5Lk5unOt/
xKLDUcGeoy/TWjunpz8cPXBuEOkNS1VG/j0/nO+1KiyhSSxEbk7xKW5QlLe1fAnQde3OBtni/zAe
gRdNacJqipCb8XS4DEUEdOzaZKnzgVGq61KuIrCdYbmUmlJ9fTy/O5+OdBx9FqkwIsGrt/MzM5uQ
XY5H3lr9WjcFGtVatfzeunjSPR5ql5dyCKTch5TEBRWMLfrtWBranGPfFNHVmcf2N6yVorpC/Hco
+98GVxTuz73pthbaV1GtvyRahyqUgEM7vVpavLzVPBkjgnNFop71KjNbWTdt64M/cvs2UQcjQ2UP
0RjzqAJv7nOTwpFoTMW5ptZanM1h6c/l1P39eCXuDUJ7CuIDARJp1OYBRFyPFhnKm1czw0AAaqTi
L3Z/VGuRv+XH2ERORdZaaLjIgul2lCUWRVaOhnctlql7nYoO48RkUC+zNYxfljqKX83VUS/OoMe/
OKPWXZ6dJG8ital3iySJb7/92nkmxFgMWRxkEzloHhva1Rb5X48HubOn2J3y5aX5wf2zfX/FWrh1
7c1xkGJJTawDCSn2C7qd6bkdVu9PLWpVMxin3tN+jsxVjTLSYatfzhDBEaCOa1ehHjFlXv9hbvTh
b2cwpuecyuQTg7OCxFCDw4QKsr2z8ByPssGMk6CbJzswstIKhrYUT+kX/t8orAQUNs4qZcnb9W4i
szbStUiCpE+bk9oVCaXwpH76qzIX6DNEHJA1KQ/fjkIDf3GWuk4Cw60N356z6jRRNzy4BfcHBEQx
4bxUjULYbAsuLgG4CzRhkqCkIM6Pxj3NRl8ddGF2o1ArgZljQzXku+x0nMbZi2KzbhlF89JLB/73
lGEC9Oxc+M3gSXF5BiMm21i3K+YaUSKyTEkCpbAjJOA85Y+mX+o/Hx+EjZEon/99GFplVNrJutTN
w7Eqhj0PHY4G6lja/6zebK3fdCcRlk/AEX9pIq9oQ2VUVvVDJkz3bwjgnT0RieA/7Rd9OqXnfgZJ
+ddY44p4jT0t/0VkJjS3sXTGj3E8r31oJNWU+au1WkkwgsFOT4vI4s5XjQpJO1WNh586d4AF/Xhy
u0eKuSGLJjm70Lt3CsyyMmlHpEzMrUEp0DTrN+hMa6jU+RFd8t5QtNylMzGm1cDsbr+Wmmd4u0GH
CazCxiihxNsopY3iZ156xEPYpqxSdg3fAvn0SgGg7VNTZY49TZ0Hib4pX3ppW2ON1l9cxz8vlf1l
wBXi6VV8r71K9X18orYJkYK4onDNLguszG78FZNs1A8jnIBo214fD3XnZBFwSuAPsSdR6GYVMw+x
0SxvskDkehF4ajudrdx4zpjhfcvLqJM+AjLMUkHp9lu1pklGrPdZoECjPSEQX50drYsONt/duZDv
UMaA00bt7XYUY+6XUckoT6Vkf5dp0qZTZiOo+njFttkcm0G2JojEyFgpi21iIwttwSZNtSwYHa6h
xqzMt7YoNag9ptL1vm5149+LZhWvJjr4vz8e+94MGZfKE7UalBY3V0ddTnHutIxN9tOcvUlfzgpy
0E8hz/79WmRAJCRkdgwmV+CHSLpuprpRFQfLFRSsz3UCN3BdsZ/6H+YiJSpB29Bk2KZzRWHE61iq
WZCXlnpyVgfOwqp6z76CRLG0kSCCUCwmyNrc6Xk79KOWFHmgr0ry4pUDGXhXfHs8FbnsN/EblB6a
6fwDbp8GwmaQKTWNZVybIuibATHYlWpMb1jl4oMKSq+OaLX/Ph5wf/dRlUHjGeM4eid0q26/kFOO
EYQQikdW0o+f12ExzkLJmv/aeXFwFe2mRhBEwQQQHa1GEFtyR/6wFyZkhia11fNAm5VOfTOnQcOO
NkZ9/sXU6Rd/mKsRnsnj6d0blAYC8REtGTSsN9OLBxVGXsKl5DbxfF7UaQpcfCGhN0OF9Hu+wn8e
D7hbT2YJGlGaNaNnQMp6O0ujLpwognAbFLMuvEuUOCCP6sRxg96s8N99PNq96RH/sh95u7hANtMj
kI1TR10YDcUzHzX//pvoIvcvrmjjY6TYT1plcKCZ3nunmMuX2HbbK+ht2CsxamtB2c7NRyXStJ8U
YOh/ipakXIvLI2/hexOEFkEWTtNASn7dLmdPBTlfwQMF1bJkDdxVZTTOfR9nL+XkRD/NzVS8Pl7S
/QekNERuQSTKgQBNeDtiHBWFoqGtFETVSlcYVd8wd9P0s7Is9fXxUPvJMZQHURWBFUrl28Z4F0Pj
KmajChw+FBQMVXy3nJS2RT7GUfWiLUI8W4aFFiGZiXS7KH3B+tjOjspTapY9oM9hiamdeN+Ay3UH
WcmdJZRkBdOVzyfzkv/9h5Oeu60+p/SRglkjofYVEaVfRh67r6sZr/88XsPdO8aEwOjAP+LS3Lv9
QApqiiUt64DGjnlqcy7vc9t4ypGOwLt69c3NLAeSMG1w2uzG7cqZSjLq7D4RxF6R/TLZadedotVN
5xfCYVThlsnL/dpNmy6s3LSLP3HVxd+Ek7oL4Jem+TzYuTH8NdoZ9dmoiC1sx1WoTH5dWFb0WWQV
PK0iaefvoHKs+gSJM15DKHmrES4gu23E/sfWugyNpv1Ru8OQVD4FgNkTvmNO9bOVdLlRSPow0CWm
ky6Bt9/Qq9Z1KTq3DJSZrtmYR9pHkaXrt8dfbxcBbUaRJ+SHnQLUSder3Cj5el6G9qzlnupywGql
LPOLi4wa65qIr1UjiuDxyPLi2H5OLmpQQ7DkZBnhdmQBlKKLC4l+xu72BY74fIn0oTlps7B/Rldk
eWm0OP3qwhn+GI8a2/h/GB/CHAEglpI74SNhxpOCSG0lTSVLRLbK7I9EyedTKZTik+j05GRhH/ex
V0bve8qz/2waTIECXg0PB6R1StObh2MAQWKvVc4RjXL31TbG9fOQE2Y8nuSGkiqfCwA4koYPuEgi
2zfft/MKGnD4AgWY5In+VV2L3vLTdOmMVxqtYvHtXFfG/ySDocS+Wjtr+UpW2mih0Dtb9WttcmGY
KnYiThUwf34mZlefRAUR1u8cZ0ZgvmjU9DQVJsznzqsW+xXNvSp7G4y8tQ+2q9z0t5tGvrK869xu
5PXbHiorhLcCKBsqwWPtL0XhnApl+IoszXp5vHL7p0EWu+V9xoWjI/l1uz3bfGqRVwRKiWixpfle
uigf6sqsgkZEwjcGrXjOruf9U1FGAMnJWaAGug3PEBhw1xmZhGCp4+KyZulXr1W8k6cnR3iL/ZVN
iMsLS+0ZOrThbBLFGcrUQPJWBzGk/Ms4mepVFeMRVnl/tVBEIjYCAOay+7btJH0V7jokhgh6L/qd
l348maN24R5VTwhb6Se9Vr4sjXkQPdz5bnKrIwUBiY5K8ua75V0sxIQ4bLCaSxqYmb6c2masT+Za
xpdxNcT3x/vkzlrejLe5xrBLTgAPTyLInU59XY0RU2vy2tPjUe7se3TBiYmgIxBEb3fj4BIAZdMi
ZSAaLz13beEseDyqxhm9BufgZr6zhHRwuZSQXpQypfKP+eFNqJOq7o2yFkFdG6DW5umf2Yi/p1X1
99pHfz2e2J3l4/KnecVVCN1vGz+jDKpEeUWUVQm1PcUYg55L0zuKHfajQJSjNiJhcC67e5Pn42Bj
uhhRDEHhOZ0UzO0VP7LH+lm4EOslrUsAjAKbIlrZZNtjVuauIxhn1DvNb+xVe7Hjwjg/XrP9ZqAi
8g7slaJtOwXCLolsXJzWPkj1RY9P0cyzeRktPTMDey3dIzLAfjvQ+JXVK/Ye7aotoqQf2mzozHkI
nASOku+2ble9EDMU6SdccPP6i+i09jnGrbwMZXOfFhjzRGZx28dQVKewO03F7Vyzq7PbpsqpWA2N
2vdw9Ebul1Niu6T+J51oCpCbDIf+mVAbTVGDqB+nUxKl6VmUbvfaQ8g6kN3a7UOCOSreZHAmekA7
tnnOZq9mquJB3DbzuY+b5ioxkweP/jtk6eaV5NeTzoCQeBeQ3Gq6tFo05NglYOI+Ve2vms0FH2hV
nHanJJ9i8zJUZvvbEpl6Dy3GM9blQ5kVlfFi5OBX44O/Zj9nGiPENyQ9NC52PpVm2UyKMcRm4A2o
/0e9owaTi2/D4zPxTv66nTOgMzYne9Tk2t9qbzhLUtsq8K1gLK18vXS9E7efMnNNqzM9KsX1Uzsp
en+Ysll5Aw/qmYTzQss/dBTdVjK+WRu0b2raVrYarIvTjHBD+kX5tR9U6PIuRVvzl8oGpHBBXGby
3hJRQ5ApGvD1oqm7mWSgjvv1nDt6o//hpavzvQUtWqR+OxTCOSWrVi5vFNARQS6xM/leuhkE4dGe
hPBFZXfORQjRaC+NCpLxbVAzLb+Mo7CHT6UnQNY39ZjFCBqb+Xhem0QX/63Lrv9uFJ3Z+WNsJW3Q
ZJ02+m6jwBgXQgMTcPJoBIZ4a/XdOaZ8V8FMMoX74jpLVPy0xklvE+ZHi32JtDbqvw0o8zhnMql0
+tiBPPCuEGqwilgtp28vVVVk3nl2JmWllDMv08to6mjsREWifzO8dVU5NVK3v8Em8h9RA+n+rVSR
gv0zMqJC/VC4bVZc2mioov8+/v77XSa5bUTzBBrv7OHbN2sW2txltAGDzuvE2e61+IRbjXh5PIp8
J7abDOkidjIUW1pLm6C9HZoo4aawg2VKxN8oklcfstYWyP6I4sOaGNolr5rs8njQ3f0E8oc4SiqG
mwTyW82SzEsWRdQmPUwUCV8mu9aCEoLqaVyqI9XDu6tIeE3oBKNtVy1OTHOEIcAhQodn/FABbUP/
UFX/hwnJthywFfA5SIrcfqtFFEmT5pEdeGMsBTbs4lKC1L9W3TL+/Hjt7k1IUodgA0r3mG35e877
ThOVawcOVoSfGrQkw8jyxLPXukv4Qj2VFhbFVWOLrG3UthiUelKCsSh0qBVKdAbqpz27bCD3oFjD
sZHozl1dLHFXWByT5gS9Wzu/0tKMzmljedfZbI4cq3dbjqHYBkgZEZnRn5AhwQ8RoDp2PJRe7fJO
TdFfelQuGQp5WorZAhIOBw/EfjA4ZUyNRj0lP7DJt4O5Yi0x9la8oIIuEoy24v4Hbdb6lPSYRh6M
tdsPICMo48lqOwU/ct7bsVo7Vuwutb2A3S9AJHdUkurGO0JB3x8G6BKvEWzyrd6UEG4G+NTwgrKc
4NvaWY1seeQ+vSGYDNcvmE5JMtzylFPF4z7WIi+YzF4FESB1urKx/3+cXcmSnDi7fSIiEDNbhhxq
nlweNoRdtpEECCEQAj39PfhuujIrnOF/09Hujm4lQkj6zncGXchmUJdCvT94JOyrwEmxvEF3OP2S
oExiLoBtPBIdZAaWsYYddXPpGP9wFBAd0DCA++tZI5j6DRyB+rraz31QNUXdi/oN2Ky9FI9wvubw
arZyCsgPVtzp9bJdogHOuTzaV5wFGfegURHBNB0WtwkucKQ/GAq3ddCvgL9g3Z36nyIfwMD8MEj3
o+KmxD17zQmrIkR1aPXPqzvCpCFIBxQgCNRPh4JMF1ZQ9Zju5TilmTsHaV6Ti+S8M+AO1zmonkFi
3/xjwJl7/w0NcaLh8CCqPaTPvrxpm8YZcj72iXsvA78GSz9ARFchg3X8boOo4aWNPedS4+V8WkEv
hjoZG+LG7Dy1pwvX3vEJX1LkvGO7lUwHOSKw01zzi0r980WJchhg3SZvRFl36j4hQsEbB9X5nnSj
O5XUNG6HkOjev3T8fvBMsCbDQKi9oRA9rbQqFdYqdvtqH+puzNsEaFMnO/QDo3Up/n4wfjAU9nbU
CWimAmM+5TGP2NgDHbjOHult8A0bvK/GBaGzAyfr30faoEeU91tzE+qW98ulaRuFyK+hPowaUSMk
lXEJk+F4Z7jzz0UjtiXohfFFY7wEsRzvh5qreRCaePWhCcavTQKe7zKuTrn9Vxcgkg+WxIZpoWDE
cFCPnJxZ1BGgfbO1PtSBGnMVWp0HqanLv7+ks8obvwyXF/AIcekEOfLkGOYLQzlmSH2Qfb9zQMTL
Uhr97KcZRYv4N/cTVNxoFoFSv00ftKhYGO8nL/TFBCmHpgda6SQD7xYovF7SC7D3nzX87gqNuzP2
JvQz0FREuXbyjhyPjqHTK2cfOH7QmWxOF9bcry5MmR+shyzgTHM1RwDkLR+yHiFIT1ylWmTNCPPc
jUAj2n1PI8QguxNCyr7rVsQE9FmaVBcuj2ffCA4I3Ehw7d7YcPC2eT8jxNRwjqrr7gBDsc9ScFRQ
ovsqkBt2Ad07W02YeOypwB+gHAW2c/Keq36G/quR4rCkDS3ifozKdPL7Cx/i2WraRoGiHu0krFy0
PN8/jlqJFX0I7YdvPLXksHbop8zOMN/PYBg0t1cWP/KSi+j5HOIKhJMWhHicTTCEez+ojmSL9gRL
UDHBJyiPUgPMEnbgi92xYKovmaqcyVDRMMOu5m725jA2Awz8frx0ISkVkY2hB+rsLeuW+kpVpPvt
rjAYLSG0Yxq+vXOK7Ode0PiQpqw3ue84dNz5A8Q9FyrGs8MShxNKNux8uAbCuOPkwtlVDNEKIJrs
V1Z9n1a794RzFdb113ppbpiKPvtDfNP5l7rM5xAQxsWegUs8lDhba/v9PCSjL9K+rlPMgyQkI7Xw
s4RVSa5Hlxw6TdNrko7suu295ZFox/tSBV348vf966xc3n4E2lvgooFoBTrm+x9B+zkIkDeV7pNR
MncHXCRRJcKK/PDQtfBNzhLajw8N7aCF+vvI518UoCYAQfBl3/o3p44VFlpCqJDWdN+QQXZZKOMV
PV8bzv/LONgsUTDDrAK+LKdPGPWwj5xSaNtV/KNurH50/bG7cIX86GlwJwBkiHsd+qIneyb6o4yM
WFv7XsbxDRrxSGhv2Vr8+5wBZMCng1sqdr2TUXBRbROvRm1kwXzySyMaYoqeLOZS5/V8T0ClB7U0
0EkUEgh+fD9pS1ijubDgko+qmeXgyMnrNNZDwdvhkhf5RzO3JdvAeQ2ADW5V74cK0sbRrG0qdGcU
+xJBc7kPm97b/fvMQeyzBRLCCBSw6/tRxKgqBMfRau/PzVoyn7sH7fDowilxvn9j2v4zysm0SfB9
RhRE1d7ETNwLG/ZXkgbebmKOd4s+e1z+/ak++no332fcOzZp+2kcOwKf0gVoEG7YJNLHyCbfm2Fe
crBVoKVfr3gPnszfR/zgbW2OL5t24Q+McrJpQQMAHwrSVfuaruM+cRUv6JLax7+P8sHyg9oEA0Xo
LgDHO1kTLWK4vJDLau9UY73H/pceTEfdEqvjUgr6h0OhIQSwZnPSPjXeMpPBtcHXW6kUflrFAmQ5
5gp3HtFeOGc+nLoQvOaNuQiRz8kSDJwGnQ14g++R2Koy7TlIoAh0+O8LHRYP2/UQQhrsryeneaui
aK25cPZpq4cor6K6ugn8TSH0z69oc7XEJRE76xbX+v6DwhFvRCpofQAFo7t3eGeuuSPTfNWj+Pb3
oT74qtAkgfgLl3kQCk5lIn4rLSZ0ogctPPd6qtbkKBxnfEraaPoWxkpdwgq3z/TdBRipy7gD/3m+
DUA/WeQK5yQsSRt6QEDyIjMz+AktPEUDiOUjR73hNlslu96EVHzymylWGYwQRvVTx1qJEp1td+CZ
rMbuHloQ3zxomH7ACQzKgTATqjciF3E81ZlN5ByA7aSr75Wz0KnEYbsAX4N1nixG7tU8cxsbJT+i
Ia42FTRx6V1lPGwwRI562tdT67ylsCZIcLAp0e/IONG05M3oQtFfQ1wD3escuFljjNPk/rTgFxjf
jDqvTc2/CJiHI6I4dVm7T5wWNO6/v7kPljy4xuDQQGi5CZG2f/8fkFKBmhssSHk5pIb2T7BA5TvI
dP6HU3G7moMkhCoRl+aTpajnuAdTb4Uve0/DEuhKlw8WIMf/8Cz/GeVkb4d8KvJRutJDRfj3QOul
kMAxir8P8sFuBCADdkagRwBhCLZP4T8TBrtJRQHuY6k3s9lE6RLt1I6UtLf/6h4CMHKj4aJ1i80c
ONHJUIg0WoOubREohwySAw9RY8ySk/3WuLswdedPhR44bnrbX4CenRaUAiyXlkUeO3BaszKG/UtZ
Lemy8y14zf86gWjbgnm4tS3+eFy8n8AW4u8oaeHbCrNYP1+GOCzTOg4fpyBgF3bA88WNodDE3Xgs
4O+fqfWrdvSHECxbiu5hhhN6yIhOLzHqP5q7TWML3T5AE3S/3z/QMPFZ+Aya00owdAx5qnNvZZ9h
lHRJN38+0oZlwCp2s9RCq/3k0IUytYGVoNsfhtgQnoMNAgdPKoiZC7dL3UsV9elweD/b+Q65Dbr6
uACefE9ocjciatNq3yUrnEcSr/WaA6vbGvmYrqb2Ahx0elXahoP+DyUu2iZQgp3s6aH0BjdWQNPg
CAF2U8fkNZn9thh7pvcqgdx0dFv3wj3m9OT6Myg+5j/zCrLayTfmAKuDUyp8tcaV0GcnnsdyDVVw
lBAw3OKWe8k/ZnuI/x5cGO+PkGQDiQI86slOWMFcwUII7qA5yOAhJcdfwiOv7ageTNLC0YLIXcfN
MeiaC0XWBy8Ttc8GUm7EvzO7j2oAVaHubX2gnt+mSG2ou6cVhO2xNDaSl7biD6Z14z3hNo/oHVxG
T+44gw4qRSa/PpAamXomEbjRsxHhUHWz7MycrsuFDez0U9/mFcQnrBvwQs5dw6OYUkcJDFgPyZKl
iULQZ9tditT9eJQ/VpSAElFJvP/Uk2QQHUzQ60OwIh4QSWaqQLbjv6o98Cx/aK14HCgGAMK8H4X4
qOtCQdkhQu4z9HuBUNeIIatvaBR2UYZUk/DfZw+uW7iPQoa8cT9OXpe7IiZ1CEaMOE3dPbJMNbww
ySUTtQ+W4NbyAPoPRTcg+pPZa1m6JCs86g9O2/SlS+vwbnU8b+/p5hLo+8FeggYlSknslehunAoU
HQXKbdO4OM8GOTxRCrKGxAZZ+lRVbbYiGHmvwyG8oBg4/7jx5uC0gLbodhE+/bjD1aZe71p+WBO3
n/dsmr35OqhDwnYGzuHjlYl0+zZVDDliDVE6LpYJytp/PPUQpg3+1YbZgMkDNPRk+RjmRGSiXXOY
QtY/G5qsz1pP8unvx/j/91/fb2UAa1JQRfAduBvu/X6Zam/xg8FHodksQqg7G7ZztUsdJucXiQjc
Xw4gBed6Gnp+XCrlpYchlMIeuYWcE5XIVPulM4GMf2PGIB4eO716rcpwnENzz6JIRSVFmny634aR
5cqZaXEpmdO3uYeNbu4JaYYMwolk2HujUkHuzhZO931TD+KLW01eUNQw64meq9BgTwAFfoiLyYL0
eax9b1Y3xFLY/1baUvoE56Oo+VELJKtntQ6I02Vz53jjtefbmMIHqQJdAJ4EybrnY+JMz1A7EL8I
B1fCNqQaJvdb5dXrWirPrGNJOxa3YOrAVSdvoIl4nFPCoL70HA1jSnB+ULTwqg9iCjB+0R5UkrIm
a0ZbZdhB9PGQ/OK19OdioUSRG9gE2DAfZTSLwnQ+Hbcg8dXdN23fuY80QeJFIdLFNddUuGm7b7D+
4mIWPaw+Uifs/JcmSvs0iygPghwoeU0zMyHyRmcjRyDA3WZF5N6EoLbDqCL1kFwGhxfxA2bnnb5v
Zpl4mVncPswnoeSvJQYIfkWss3aPKkng74EGC5I9HInYjSLlC1RpXQQ1QLE0i43LKeEM6zGoRnE7
OF2sd44TOd4Bd0zTPa81MPVjpaqoPSrbhKYwm3HI8wLluHcDklaLGKixachXGKDFBtpmEF/WO4wC
hy4X9G715qAfE32HsXOFbXmuhShhr8JEhnjcvi1XuGdTmqUL7lY1mMVEm7skRPujlHC5QARjm9aI
qlHYiCi68mHEH8i0+i7M+qIJRh/jukLI2oI7ORVmJGN8y1eQhyFiqaVXoBRtzEMb9nX6C6LKOn0c
BknkY+rPc5u58ew3UWY7Z+wOTeQE8dtIo2kol8Sf1E/lhL2/ZlVHF05y6ROnf57iKcULSORklqt+
0v541fJpJTcKUod+3zopq8tKal7RY4NT3XuFBtPzfprF5/FdhGx3HwFYxNOfFg/Y3U45HM4ltF2I
+bKCPDYdW/T1GL41Vy+83Kww5BH+5gvNLWxUuJdNNcXHlM2U92g0eKpffgNiMF4x4AwZn3unSvwd
cFRBH50NNdx1I0hwJUXnled1anxcgc1K+K5fpvlVSaL6cko1jXKsmVllSDPlCP2zEm9lHvux2TWD
9sU3sHCRIiyDJXaOntNOjzYSMAfPgtYmlcm8ZJzTe9uPInkSGsZoD+5gPOgvU2FcZjNlkwjAEGQH
uNCwWYR37ozW2KGPqPFeu7A1a+HBHz7NYNy3/Z8mWEUUhHE6XS0IYWA7GUyhm03xOib72WdxWgI8
qcSzxFHsZePos2+y15OPqDA9Tv4ORoz0B6oqRCVaMjbVwRKrZTlLJHR/ccKJ8jJx2yAE80fpYMo7
OpuuJNobY2jLTSN3FLwTfh94g+PTDK2Yeihg8BrxzG+TyfwwiD1ajl4He7U8iIVCjSRmT5GCMdaT
0lSQ2MHwBQH2r7NOSfs9WV225LOlKczq0MmNf5FOIaEoW7rEsL1gE8lnfzyGngFnIxnWpPTDcXjw
OVgeuZiioS76KJrTgje0HnP4co7DI0es9TUwEtOUHpxYZuRERpzdVKuyLLNO3HCQZlI9PSYWGtjM
dGJ2oPqp6m8byEVZFimjbA5IrBp/c4dXL5ootlxZoatWg8aRzKItYtbRIAfwMycqq9FNnOD7si64
/2R6ZlPXZNjLuHtLWBusRxK0yBiJVo+5n1QlFyyAqmtnW0SiceBUm0IAPIuMBI0bPWBmPXvsU2iE
n+EaEJofy6CjqRBzAtppNo100Bk8yUS0V2kX+bnQkxHQ4kTWj1uoH2AUWvg9G/kNt9Uioc2Watu+
PRE5PAd1sXlgrWI0iwfR/oA/1lw30AWrSRUsnuCUa0OJ3zbOnYTF3rgMEbkeKofqow3aCLMoRyVc
jmVbTUkWw1svuXKt15OrtOn6lxTEl/mKknUUGUstveqGxXUOHLMa7uSihygzHMMUjfDJlzENGp0v
iLFBoy6gmhUWTvfRbYND17ljNVbEkg0uNHG3SaBC72oYprnei5gn8Q/eVNzeIWJ4HnFiDZ4aDwtf
EwlD6hm0mccqSit1Dz2K95T2DQprYYPpczIH5K2CZW2dCZxMVY6AG3Mz1rr7gjsEfZCzDrpMSfQn
Dg5zoy+QXM2vgxDLkgPBtMENEl3i8AqdlZllbFnm33yw4a/KLDM/BFwPzUEg0RrbkqSji+IpDWGs
ctfEwbK+KjJDwQHiUZ3sks7W+Ip8aqMY0xRV+qkNV59dJxNhiGcecB53SAqRS3QLNtbc/Gyh2A58
2Gn6qnsl4JZ3IDqrNe4RZSYib87wxdluL0F8656oS5Mpa6bKBnsNjy3PPgzbH17bnjdwp3BaGWiK
dQsmxy4VSs+5C2ORNxFVIcLCZlCMMz7yybl1Bn96ICMQzCsnZkO9XYfCJuND7WncLIRwC9/q8Iez
TAyGP5zx8C1AnFqTI+KCyienCmWbhRG4ZLe6omz0ihBhG7+J4eQF35NTvYpZdaxcicf47waX0yUX
oML+ay8KN87tjg0CYoJuAJgc72+CA1yBQ0YCdnCHUV/DZ8Xm8Mfy7lgl4gvo0XkFhqGwE8EgenNt
O8UrR7hATb0Xs8Milp+4Bw5Fj1bh/sLdFr/35GYL/vOWELGpcQGBvH8eN5y4oxA3f4C1o3hwYgdn
UiTs97+Pcl4jg1yGknyryjdrmJNyCMfmEKCjDg24DNmD29bxqxNKAqPNMWxuWTAEF2gjHw2IRjrI
jsivw939BD4KVNQsvlkbwEchv/HamlwNuA9eIYVt2ol4HY5/f8AP3hVKZVg6b05esDs5WRb1Cm1K
7UztAfd+tfOMpkePEXNhGj8cBUSYzRgBJKxTyg13F+J3iNo9yGRG4cA73Cxco5ovf3+Y8+KVpOiG
b4RAQNmQgr5fE7glu7j0reLg4eZXyNCJcnSSQJpr/aj4+1AfPNG7oU7mjfiMrAAAxaHDBnG70FZ8
cxNzCfk/L5FRgcOYGdQ/fLfASd8/EFJ3uVzWuTswiG2OXajRECE2fFoTMbyyaHILvjTB478+Gnqv
m2AfH9YmhjpZ81K7ao65EAdFFk6L0dPVVta4l7RqZ29r426C0xsBy4Cs/pReKaxE/UNkf1hinIm1
k7Q/sD378JLs7PPfH+nsq8IUAuCC+A7mIxuF+P08NhK+zABnpoOucF0KHLeBHMi8wscefrr+PwsZ
YO4HIS30phFABsTJnkA1kWRqMamH4RBRntPFjpvvCDzaQ00uoEJnk4g9HRsFMCgAajBZPCnw3XXk
iBwI0Ydv1rhEmRq9pKZlVz3C5H/9fRLPhsIJgpcFYgaEuxjzZF0MM3O9rg/oIaxJshQhEj6epLsk
brFa17kAXXw0GATQMCSHfyEolSfflweZPORaFT0ksI1xcNT79UuPOn/NJehyl9jyZ6PB1QGKLVCk
AdvD1fTk0VIojmJtMYtTihEanbBMtw3b91xesq3+YKgNMwTFHA41aMufvDBn6WdNh4kcSFAhH4Hg
yso20dMcsks2WQlW9bsj0kd3Abk5oCZtjp+n6mdClrgWaAgc9BoQdQSP2Psu3DGWmVfX/NWnXvVI
azxo2dqedeXfl8vZDrmNjiYBOAGgo8DY4f0315F6Yj7F6DUQnh1gphjXrugS7eyjUUBXBmSJMZCh
s83Bf1p9qLNlCFjEO7gtmgEw7NSFC1eQC1vi6f4BPBSnI3y4wRrFGXlKIsaWKDeNa3KYBUmOvT/Y
YxvoXxqy/F2gxaWpO10jEKVsbRYsRgwG+7aTh5rgoBYvoqsOoMH0u94ma+H6Su1pSi+5xJ3OH4YC
RfVPa9kHGnrqMM4WDb7QCugV998wb8FIPWql6AW483z+NgsDbBubYzAqhe2B//OWUpggp84SJYeF
Rl8nSm7GLuozwCOPJrL1hcHOHgnx59uhgj0YGz7+8H4wJuC3XHnWP4BZIE0xrQp1Vs9a/v3vC/z/
0dP/fmCb+yj0ntgVN9o8THzej+RNLYqJNKmPrSdwau1QvxmXH92wYxuctA7J/DkMpLYv42CX4Msi
PUFYhn/C/Dt0c5uwiEIIBu9Yi/b/LdSCdMnDaqnFEZEiljx0lLfNQQPqARaVIkGs7DkSjjMDZpt4
m1sQF3IQnN3xHnJOuhx7isZUSWI+sHz2BloVAImo8zJ5MkGSpFz7plwr35nLHrcbHmVp65rfGtVA
UPSt16FUboYkPMwGEa95X/vEwF5Aj/zWLq1gN70cYJDUhymOtaSxPs3lCsYPxICNrO/iGgaAZagr
ozLWuv56HbaQNsBHmaETeR+PcdLd07HzowcPSZDIjatV1eXErDX4zgmq92vaicF5WsOUBVdYM3F/
HXBed5n1/fU7KnDplnSOxXJH4FSfHNHnBLkkIwoa1UMIgb363dgFUARgzQAO+CKuVF41TdPtKLTA
vLAorUhZiy2mhbZJ/BuEOjy1gY2rPrq8G/TOdmub5giOqX7QtoXpn08ReJKtiRO2mVkjhCUx7Zlk
P1Ye+Y4lLzrEIzOhDq4NEWUPAR0ytYexndwn06/Ri2PmtX2Y2ip0SlY1/XeoptzfbPLqp5W7CoZr
sCIFuuxsWX5hs5gRrhsT+8SAh6ZFHEXDE4/t8qB6R0OoFi7OzbROodkJpERSeJzg+Mq8eR1kHncC
ytk2RNh33nlzm940bRy+uR1Q6hKX7pZ8BtISrDe1TKsfME/kVUH6gE152qTUUpikxDbJmzkcX0Qk
IdiGub9Suau6dCgIMQbYLCRnbN4j7yKFb7RLXflC3XQV1zDRNMhvrtdu3psBCr5rWgX+N6MC2/6I
app0B0Br0jmEweq3T3OKjQ2xGa7nZOMQpw8qsrNv85k4lHyC+NN76bo14LsWRjmiznpsi9W3RA4J
/wVEtfvEGeV67/aNCe/XGq2iwg0kutLCcryS1cKt+0koPtZ554QI6JnZQixuEm4PrwdHOmgvee2U
3AoqGn3Xc8f91lkwRw4e7RM+5/D6i/VDuqhYvplU8NcAyT/1/byI4dkkKyHPAqpzhUZmswJq4ouN
jokaJATMbmza1zBt1rBYx5QgiA847O8FLbc5Wz2NGDmkhPtulrqOu9z0wdgNN008sxfYu7gMjW2s
/MznaxW9LKZLp9/Mq8AbXdbWpZmaK/FqAianu3qaSbSLXO26+2RoovCqH8A3vQG1UASPvK/UrR/I
ENaLEfTIt31FR1aQEeozAEID8DcfXQT7IKF7bF4A8ONrbIEukwzLi8Y4CXCbvg3rRN7DGR3NjRDO
ASqnfkXSjMADuCtbp4GSG4FlsIUCHN0fTY0o1tKrgMaWsQvVXs4C0fnZ5Lt8KIChA6WnMUveXCe0
zTWAORruVhyuNJ+61HuEC1MbFpZ2UwsjBG+C93qSTACUTD2q3DcbTwywS3K/BC06GFG8RjOC5VYJ
7rf2+zln3oj+UKCdcc7CqQNOJOtI+UUC0i9CWeKk4UfjDV2ySSxgkzdE0XSIk4q1OaMOcj10w0J4
ucQep7lC2+OnZ5DCkCkIxtESBOLG85DX9pnh7KKl7yv3viYobkufsOEO0mXM7txM6oiEpuEtGsEl
LAOfBQ/Qh/cNXMVt1+br4tq3wVI0IkP4xxw9H0ZwJZ3SBPARsV3mrMjMKGMuZQlrcvu51nXrXfur
V/n7GJj1r8ZRHYxE5n4OsRf7VVQ4dIk/L+AxD/mKY4lkbd9Mt7jmdV+19JC6Qz0+A4b1hkeCdthP
+KXbH5OY6RdvAr6fq5QOfj7GU4SZI03bFcbD8YAiNAZAytzwrVGs/sqbxKT5NEGKjMwabzaZY6HD
LADHJPTaVO36C5unLzOwVgzJ+mAh6KBBt6YLNrvyc6htkiIuxVroAQT9nMRO1RVsgedGyXXCwe6b
Eb8Ni6UOkAsNhsdg6NLvxle9ly+h7K5HdAwtWP50uGKpp0mxtDB+R7qCZ8eMpJVhZcqV9wPWRXDx
R32H+aSpU5Os4Wm6ZqEC8AlCIhrpewOEv8KFOPZN6SmWpDk6IxYdfC+aZdGCIn5dIbHhrTN2RhnO
+JxhVqFeWZFf+7Nlbhccm4joJp+iHmzEHleo+7ABgbr0W0jNcsbi5GfsSe9THKyuk9VYwmikeajl
te1GBc7OPGMDHpgDPmFahWHBKjOP2YQEZeTWYvP+Vuk49gEbu82vdDLe18ogdqZsx0l/nmeFJuos
4/RTW6/xcyx0i/DZ2bY3ldUgOyWD1iqHnJovV3Ts0dlxwNL4ipwrD39rYFBd2BHRUsVQk+UWgtGp
LTTo3QenTzEzULDh/E1ihd8INw3BCl2HODBQ8o0E51m/JBlWiPs4BJH8OdY4u8F+4F6XVwKHTzkk
zvqIN2c+T6MInYxwJZ89JMwMmYqBw2ZK1f4tr5d4KdNh5KJwQUrRWQ9uLOJ2oDX73CNZbs64odu5
6sKJCy+zGrAxzFy2JZhy9E6ZCaablir65AZ8onsIysIjir7Ohwg1HsJsNFVEd1GnxXMrVQzf6bUF
+j978PmCv9aEjWbhqC+fVNd1JQgBVVu0iQifhxhdwWxSo9/mi1nDJzY6BlbAMFdOdtYJ+hiOqa3/
xbH4QvDoWrI8Gd3+tV2jCdZycK782a99onKIjmc0MCoL0QHR6MJeq3HtvjuwIQvxsZAU322VMLdc
49HHDDvL+t3vXFJlNOr7qgQHtHH3aEXCDmFZPPTlGkZVkyFPDMfyIINOw5ojsk1OBiGv0ClYm0yZ
lsKNZAZClcOEbnyCOfiKBjXouLewbNYNwOlwSDLk0LhNMdohYbnUcTjurcaclY0NuMrTACF++eJM
62/YY4efFDzlvnRoAT+IIJ1H9LtmNWUqjWyfiX5ecdrOzfALsJX+5QL6SLFnj/6rHEAQuHJd4Xp7
Os/yxh8t6LnQR+HUtCpAKyiqIoY+rhTdMy5e8lPXiPFrWHmQ9fiknR+R+DmIHar1+LkdDPmcwFw9
zmYDhCeDcADXXN6tznMMysDTjIBkWByrBhYFZHEpstOovzgl8Ab/xrIgHosutLAc72crJvSkLCZJ
qQENiCqMqmXraQ5XDe7H+p4RkdYIjGibJ+5OCRynl84jB9u3pitm4ywDPg+cfbk/R95Pb8UWWEhl
zdcoVdUL7FvTHns67lTZZD1koQZwW5szMpLB29sxNQ7NoyVcuwP3k4nttSPwNYJ7yvRBzmFj3jTc
TNZbXMADp+A+nclLtS4we8XTquowDI22O8xS2+2Xro7wQpGdB/qyDlT1FRQNut7j4sD7z0HoKKcU
yRKoXKeKLzcSfKDxEdrOaCgidybVcfCCNugzBDpi8850z6ek7F2PdTlVI60/L5IPaIjjPHmLqtRW
r9ASG7RdROWIcnJdAz3D3KgJIjAcI7egLQVDUXsqTl6rzXRr50tvEmWXTENzpeuIeqWBbYDdRVXj
JTcBmnTT93BKRqd0k8ZLd0hRG6M3CIY0poA4a53VQuoWubxqOlYcdPCvoUDk2F1a14492nU13hGh
ietnhfWjPgWxJbLOGkg55G0HcWB0B2ZH8IIy23NKTBKPaFYvldC5oxC7dYQJcjpeR+OASgeO1UIf
lSGiuTYOaRP4ARqR3KgQyYd5PPMw2rEGbVoc1z2um2C31zx3uZbLAZeI2ACAkVIUBKWV+YFmg+O/
wpJoBQHCq3hyE+MC+mnowcPfOpUCh2VPUH3woBco2hzgbF+Q09rWL9rZcmFyB+VLn3d9P/avIVSi
JAeAPOCMq5FCOsPrc9KmlMvs9N/XTkNyh0QZmV4HqFb9OyT7Oe1erh5d0FkLhHMHcx6k1mEpBh6W
PE3cOi0X1i/tUWC7nO/I0uHq5zuDSa6RiGxSWyQdSK6fDPK81mJA1libeVXYh9fgxDC1410a2gPk
EiE8J1GDi5+dxxA3jPBrbbM6nCuSg8ofdDsBUi4vEoMS9rkN5LjCd2ONo7umkbEu7DIhmw5sBLv+
ksOC7lW2iBW2X8soAlqC4ZUkV2Je+FD2taue1Oj0/h4dRYlKJmlG5MBLCqrVHaA1gh9qhUp3jr9y
ajLEGKTyKhJ92l+AH86wjk3CjAmHnAhsffCa34MCMzyQiKttc7R08F481P2v6PrJH4mj+TMiNC+l
BZ/DHehhuJuBIyCPFKqV9+PJalB+hQ7O0YyOn0cyTp6lEOIC2HEGScFo6/84O7MlqXGuXV+RIzwP
p3ZOziqgKKCA78QBNHieZVv21e/H/CekM6Myanc3fdBEo5K8JC2t9Q4qdxCISgqJ3L2Xo9hVVC80
s4swBbXFPTHj8OcbokkAESGBe0/04HpSFJpXbUgQ1A7kys0iylZ6AFiKNDSiBSu7xBu6/7kovr2V
tUsvAGEHkHgrr3Gl015Oy2yo0dBQzlBzQns2TnqiUacgWnb5PaD7dVzAEsCWDoUjggJg/eVQTRQJ
oWEFEypl3e5y0xs+a1rb70Y7NV4iz70HMbz+Yn/Fl9e50QAAPn05nrBnUyzxkIV2x3FQLNNUIQVY
qY+irJTvr5fCbo6FfhyVRDBcV423hLKeF9laFnZzF9MFz+oyWOk/n5MxsT69dSw6sZTpqS7DeKUC
dzkvyx1Ku2zMIkSP0jj39ATek0ApDxMp352tvNbvLut7a9MXLUDYMFTr1U3Q5/o85cRFEbaiTLX9
mKe6/TNtIwBsCxWsp65BIeODPkZ59jgmdfGsimYcT2+e76plD8mEgjrnyeY7LivVMuZFGBp9k2Dq
mAwvmoAo5mcW1+brY11vOxzokUBHJAGYPcCqy7UFkYPmQkL5sVnG+CB729o5MrUPr49yJXANAoGk
Ejo8Hqkr33IzTMSPYOulXob1BC6J6hlNit1cqmMWgKtzPwsPp/iQd1ja+vXUyfnRRfZt+cDTMjNJ
yuJFPS2za3/RpkQgdprjXLsT6Bylu4gbVZ7J1t32JVKySUWVKM69fOclTiE/V07jtHurlXN9aqQq
JELhQzt9xrrEGh89ErFob3b1W61X/2/C0E9YWQ0ozbp//q1/GxBZ0X4qw3Sohn0VR1FAMveF4n8f
vr621zsR6XrOF3YGNEi2yeVIRuqqAzX4Mpy0OnmnOcv3xUmZWTd/fftAyHNxsNDhQfp2A1RITbfW
VNL2EFjMFESR6u4r7roggUp4J17Wn/lyG3JcOjrzonnAEbo5OaXMqZxURR16lWe9g2LlBXnRvyDz
LEOyTGMPeO/P67O73ghwMNZjGk0SLvErdAmP7JriZRlG0eTsBiMeyCZH480fi/oZvXYKIfTI6HNe
fqxcVZC/yZwqxIYjxexoEsU5YUvMOwM5jjuH2fUqrs0rGK0m2RQ5yiYGYwt+VVxRoVsPLXen2DXq
J5029Kd46WNKgZ2lFYheefNbLapW1zCkfPkF3p2Y3DRkzI6J5XKoQ4ccN/PLjmaML1pXl3eOr6vg
X7vF7DF03NaddiXDoJn2ooJ8DOdonn0zAp7nRl4VKJzQd4a6us05IGFJrrYbwJyumkzWDFDHsdU5
nGWt/5GytINyqG2cBrWWLLkZP74xIBkH6idMHdQ+ePZtQiU2OqQvlGEJBzOd9qpXKTvHLM07MXIV
9it3Gr472xr1BW0riJxQI0k1lQfUiCLirybK528o1QzOHdDCVSgiQgsDA4wEYjxI7m7ODktWqT7V
lhpGE1yZTHhtOBRwXP2yyhc/o+kV+1MaL7/fuoarfAVbjusc5Im1iUMvp86BmUIXzsLrDqv7bdA0
RfrmL7UeGawg6C3gM9s15BsaQwHmk/wf+fZeUhjulfwe7uP6S61XCQtIlIMN2u7mKqUuk7tVH5qm
MuzmQTgBgIJ+9/qKXX+odRsxDGg+2jrbt0xZtDml77YP1U46QdYhaTrlD3GcP7gAyIOiM++dUtf7
iiVb80htdTUkTC6PRDs16Y5JrkUlG+bnsmvF0Ytld6idyAhFXk93juDrdXRIcwDArWHPC2dzt0By
E9qiamOY9V4cOHhb+8BlhzevI2k4r0GACpwZZACXs2LxDDQXHBGiXhH/cVKD9A3llrgNhhHj5xOt
RO+jVtXmPYXk9Q++uDrXs349LrhkoBxtpfbHPhrqURaQFZd6/qMaY7MXSbU8qLNWnmayQHR288x6
0XgmH1+PneuVXYdGg5KIh+b0Nwn8J+cRdZllS59OoepxhRbVMId6Rlfg9VGuj3xG8f66vvJapJt8
ubJJnnS6KMcpTDuNljv6bI9GS5fY65d7b9JbQ6FNA6YVeBfmkZvQ1FxcJHhoTKHeGKavStntZzd1
gi5y72XIVw8PPhvvbQISYjkBuu6Sf9YO4Y6anCeDVKAV2Xe4hHFD+9ZWZIDOFG43UbtEHzRnsH6M
iRyLQI1F/UYgKhfoX0QUACKWF5jI5Y8gOrwKJ+SUwymB93LQRwS1fxQq9WqntMT8YaJz2d7hv94K
Gff/jhpY2iB7L8c0RKqLgU5Y6JrUBdUBsiMGG86btzxAFPTdoRMjun5Vypgp+UVDwSgKDJB9XXf0
7Avx6fW4vJJ/W9ePuwYYKjeBCcXvci4O/e8K3YoxTJwEYnal9JxikTVPy3uqtObgl4bQnpBnmTUO
VrWI/Nm20bornFjpDxoNoO4YFR1A2aRuJuEL2SX5Hj6Alt0T6uAn2Z4RmNlTJMBwCI2/TVwvStqa
UFfGkECenhPN7n8X9ZjeWfW/UiabYdimnAYgMQE3b7NAvPhyO8GmLwSmq8X8uwEZUqnQfvwk6Yc6
yFVZpjvks+301JrL/GvSEYk44E3Sq0FtudG9t9KNcAMaZnEomxQTOD0uP5GWtdIR9B1J8iv3kNtq
+4CGaXcnU7y+Q1e7Z5SFeMOYPGA2N4yTL7TRUo6NZTCTmK+splogu0L3/KRF2uMdYJKlfbBSWhZ3
DsdbEwRsuKKU+LScKJcTzCNgUHOUy9DxOvFAKf6jl5Xd2zctqQ51LXN9b1KEvBykMvR4mrJUhkU/
o/KfaOW+VTiGX99P14cvkrLc1JyHa6HzqmQggYzE9Qw1VZAZ7mCaOZnvYABg7R186N8qm4taFyBo
CiErlnwFKV9OysTYWuZ4UoRaNVbItxU8INJZN88RbNg7omd/4+xiZzAYiH/eZIQIaiKbFcyrCA/c
2HDCrHWbPynNl+o4iN5VTurIyb+Dg6c4z6LW8hcDBT0jSJDML4ISW4WGrq2Vf08gJVBTnOOk/MDd
4DRP85g3XxTd7ETQlnnyjLGTB+c+bQf7ix0b2Ve1X7RoN4qxEQ+6yPMqSHnmfh+XKXV3tCjK/2iP
F2VYeEXx1UgsOrUTxgrKDq0sSC+WMU912KHAYgH2UPP0M30lE6MMeqPVobOlF39b4Lz9NhdR6L8w
CCyLcKjmePyoVy5pQAv/e8AIVEnN5wUzzfZh4PEBwkonq90PS9SLwNRoMfijdMZ7NjNXm5IlN0nT
V2/vtSCz2ZTlMExJlhpWqAj1C/KcJqfseFTyBsZjgdur03R3zr+rAGZEDlgqMnzolVx/GVFWarnL
KFo7pOE+a4fe4VDwYwhjaWAs8fjm7AtcPZkj2tIAVg026OVwqTl1xQzeKSwsF12HBnSLKKNfr2/K
q2SdQUgu8X/hQF8v08tBuC9EMmKlHSrYTgZDpfUpbWhdPJp50j6pZW7fOQWuDjQGNNdl5AnHrtxK
SiHr4DVuMvJw9HCXMCNwKEh163c+1c1RIPvA+lk7OebmU01J7sHD9NTQHfPxSQKV/DJP8T1C1q1R
kCBAxZqyrkVl5nLxaHwntQFhOkwMvT1larX44FrudR2uww52FFcPNtBrDr6VJdW9eCLeEiuEZq7v
FbqvQaFV4ARM495Fdz0h2Dd/a0zUekAvb0LOAanA5tetsJNrv1DCAszQ871TorieEAUzKqi8D3mR
XrU1Vg3QWBeLG5qRTIvPqpfjxmZpWZP/h96O+fx6hF/PiWvAYs9aXAXcO5tQGOl1TLJr3XDVUP8K
xjd9KfL5nhLLzVF4aBuG4fBrK0hZDW3fNNHkhoPmDi/tmAwPmpLKl9fn8nfPX94zhBq5F608/kGk
4TLicL5VTUj5Xkg1GJYhFHyRHmbIaG0AS9Ewzo4xu7+F1PL/RUo7ZsckVsXPKoVqdwAEtGiglYtI
O7z+Y934oPADVp3MVXmYX5c/1VQWsdtGJdaAuZbYT3Jaxv5UWmW+fJkBVP1+fbQbSw1gG8kpjkUq
J1dMoD4em3aSjGanVsB+sQ428je710e5NSd4PzjcUYeH97b+/j/vtyEZajWPei+cMOgFKZmpoUTs
APzrIO7keNc3GT4clKpgJWDwzev0cqg1cwClwke1zKw8uqRi/oKMyjnt1MpXYkv9baR3N+GNVTSp
PVF2Qotm5Q1cDlo3Ra1CQYvCAQRq0KhFGajDdE/T9Pp6wRlr9YIDw4N2yRZenwBNFJoRRWECs/l9
nab5L1Tb0c0ekUlsKQvduc5uLCWJ5SoLrtFtgP12OatmkpFpoSISinjwfEVFlUKN7eyzSily52md
/lBPY3fPDfHWWiLHiCc25hZQBjcfULX6MYmmLAqrgpvadSf16OnLPS7QzVEg0CMs5dBx20rRzsiF
mPgURKGxFL+Qmpn2Seu++WWNVTN2KVw2lPvp06w/xD9hX6qdk5OlK+EoXX23mLpyKAo7v5cv86ds
jjEyKOTiV4oxZLTNgiUtJDQuNSWUpp4GnW6Vh9JeYLAu1c/Xt/GtgPh3pM2Nplpoh8QRI3kNGmcO
QhcPsWqxhYfaLcGg9diYFpHS718f9sbpwflMgQkCoUXjd3Pp6BUmtInGMhZjGv2khqD1wTR07RLY
U9v9ePNgMNEwb1k7k/SXN2kIWTCOd1TpQ5MU5MnQahC01Vzuhl617pSUbsQg7R8yC0ponPZbruKS
GguAIicKU9lFqMW0SC1I+63y/tyj1MMpvnCZwo3c1hlSD3esXppKiKY9UFo1A5huD/L05mXzmAlC
76RXa5XzMtSFktd2PKfxOTL6YjXQ9fZl3RmPNX2Mp9eHuj4GASFwxvKAgMRP3F8ONQzpCLZ2mcNB
Jv8zZfTby4znRa3xPCny4+tjXYceY2H1sMrEqivC4nIsvcX0Kx6nOYTYZ9CjRkoeyXgXNSRv2r0+
1HU0MNQqjM0DG2b4tvk5p3bq5pZOgbGwp6ADIrhLF/FW0cy/zSyVmhOiB9Rtt533uKnJrObJDEtF
E7vaSX6JxbOBRcr6zkV8PR/qO1RKHf6iiHYlZzbVcFk03iao1CxP+PHl59zr5Z1qy/UH4p6nMcfT
hFoSeg6XHyh3ojTBJk0PI5GYh6bHVtZb3MovtOWeweyNCWHHBoGZD0Qr3Fl//5/TnH535ZSdNEJ4
wauijQuuWObOnXz+ehSogSt3maUjm3DWM/ifUVIJ2B2VDzvMKXKgHeY8OQ725G+NNfJenkAwvyHS
0R6+HASVp8WoncwJ+0T7I6w4PZm5NO8kste3BYOsU4B4SBq/bV1F8YTATNM7IYI71egbjQInKreX
rzyRFXDfqKOgKgLs863KgKsaO26sdNdhI/Ii2uQtk1C0vOtAJ8iub0+JMzyrQxPdmd31dwJ0RXZO
qY96ArioyyWM3AIBh0aQpjS8FzopI19p1eHO+XNjFB6rq24vcHeHAtvlKJxKSUlpKQrN2ap2o1VX
QdzDqng9HChR8Odc5hArz5vjG9w19UR9s41UOEJt0qRRWAjpeDslGx3t1I9a8hPBBfESt9L8rzJr
VTkYiVjp4Aj5t+5qbubNoE8sAOuBk4968U5PKRo9d0WjjJ/X/r1yiLJoMN7pNIGrfe4UVfSRh6pr
7yc10sQhRh9KgYykGsM7AHqNdXBpiyWQKksKappew7mIq7yfHqCxTfMR1ZsBOqJXevl+aWLH3Kmi
s4Csp/XQn5HvLLRHa7aEXfhZ3fT5HkbhMB8HFGuWkz1qRbTHtNI0v5iKMr2kU1daMPhQlfvYoCFn
nipDSaad00WAxdXZKAu5G+RoL6di0QorNCQFl8Dqy45u15y0/fOMv7QBkavt/3Sl7Lt3dZ3RRtQ7
EX+ZFISzd6MaLfEHMRmYHpRwUbvdwim8wGIAULxz2s76PNqyiU+2oegf8BPIKP6TT5r7yoFc8EE6
evWx15nxu3jSjfxgoxrdngbHXKa9lxYSlSG9ML1wNNE+y3ZI6RezX1cKWlFaNiM75JRi+DKm4/y/
rBFIRynLUFjBmGlW8SwN+j54jBoTVDoOHvCKBTAcjK5Qe5X4fBpcQtxaIDWddMGvEYbY2MJRQ76t
/Ah3MfHeJTBgS3oSmiLfU7ZMnP/mVlGLH30jZfKgCcRBjyZmVuo33Vmggwkc7JTzrNtO60MkhmwG
5dTKksM0pZM80QRuzy210a9WX/fZuWotdAbhHyolQFFTurtFTNpwyCrsTBDe6wp51MwB+krZFlZ1
zizMZ89ODbJ5Z3GYtkE9SKGczBSNil0CbLc6ZgWJ3lnRNcntZ/JZHnl2z7+H2Rr0947U4MkpQEl/
dKrVudQGLLs7LU1Xib1T9THKVXrWjMipGMvHNIpsNwAbn6TvzZFiw6O19NpwJh8fsqOdIZy1S4Cf
IpE14Z1qwViUKBzMjVmhdzgrskESr837B1nKPArm0hSoZNT6UgbdECmxP/RGJnfSzixYUJYiRn9p
e5SaGhtr21UyayjOfaSM0k+b3OhORgdkeZejtNzvbQT9ZmKlUduAhF1AKVGwkx2fHU/yeWPgSTKY
U9eVD15nz8ZhUJfYRCxwmMR+SsZ4PNaxBeXIr7xeH5882kL4FU2RquzRAm+cbxH+p/2jN+but0Rk
6ifUBz0vSKMmqR7jEckFXy2QMPWFAXEwyJeOeFqlFMvAtUcl8pcY7k4w1onWBgovtogCsC2zIKUS
Mgd2AXOGRMVMpQ+W1sO7kYLMh2pWsk+61iifdFRgsqcYfzHtSzctpXzSiBf0pvFln892m0vHr/K2
L79DT++H3Qg+XNmZUwHSvbVjdxggHFvF3AUSB+jaT0sdy+vEmNxvlhNN9TGVZmvA06IJ/lMkOH5C
NYDF2FEznMznQiTF/war0Zrj2BlzAblAHV9A6mf58+wAPP/gQKOZTj0Fj+4zul98/7T36pdWGWNt
B5XOg2mhTVgUtxgffMgEZroHDyXBH701F9E7DUPJZJ+xj+XPedQmvNoqtvvDiIwsVG+4sv3jIOYB
1gMQvjqAClOMx9W41N6L3tImn13CEkJfS7zvHMNRfoSkOXS+WD0kT7MTmeIUJY7XH7wCu/mgdfAu
/0NXo3EDMQ2xjmTngk6qMnkayowUAZdHR+Dx+zFtbViR9Tx1+kdbmeLlOMSjOh2MXO+/LpEjpg8x
/LN2n6pN0exGPiUu7O2sdftybBb5Ps3jCDZup2BYjXCZ6FUsRgbF3A2TUiFWaXW1+chVG8HwKmlO
HhJryuUZdwWzeShkL6awRHdO+eANTW76XTI5+mM+TDC/esOTfegukT4/knBbxq9It+RLIY3ReLba
1nO+5I2rVF8j6pnqJ61IhjwsBjXt/WSR1nIs9ap/ny2oFxzsDO74F7zfeqsNRDtbys6OxnnizpcR
9H3CBKlLRFNdeHno6jQ7FR5dCYnH7ZRVyW2ID1WDWPGhbKN8CmSvCP09XifLcnCnpqkD0cQzgbVA
6z26zWBjgVnMvf2NE0vUPxdEyhQnqNWigpDXRNV4oDcmPjvKbM7B0LiRc+4VWgUcD/GShGxw7aO9
2LW6H2Qn9JPX4cv8A3pd0R2SjPrjgY5CoRn+lCtx8pTOyO7CAWmsgiaTqSwHafHKRmWRBz/ae/Hy
PbFQEOh9fY6UfGd1nJvQa6q6/eBhn9KfbU7CD1CxmuqnKrs42kHQ41Gbkkf8pnXFk0nk7lKfwIi1
WJCJFLAlbNTK+s9M43bxkeSou13B2UzjFLEHq2edF6P4ze3Tju88xVU8f+5KPCaUMtPSAB1aoTz0
WWbzP8/0VvZWjeKjjxKviHy6gBYFkd6NSTEtZXECr571z41Vdkge9jX8x2Vxnfex2ttZODtLhlll
YSrotZdq3+xV7k71aHszeU1Wq/hsx3ylKYTZa1gB/5NbPCl6vMwHV1LO3Nlt4uFltyQNO0lqw9HM
JuWlS7PBfHLmXMMbM12MbyKORfoxU9yWbbmg1cJpprRG/6NVkLtLfGKkGj8to+J4nzxA7hDs6Bwa
e7foaFSgLI/MIEqvdn1cIEJ/xR/KhHHIDxlx3SeOgY1jrOAtPs/KavtVFfIL8o9gcjh/l0eABqYa
zk2WKjsBsbL/L53SGr/sbqx+QBuMECEDmfVTwgn8OUHpWvZLtuKGJmfQOY9jCHMwZPUuP6QoiP+H
5Wgq9zq8s+zZSry0eizjstVJDsdGr/1igry0Wx9+2E1Uc52+ZDLLu5cK1ViY5PoIPF0iVYNiwGRM
T/QZsQivZrkon2Zbh4jkJ9xjXywwuu2z5LHf7kr6sxls0m5+nzuJKPZDPvf1u2kc4+Gdo6ijPMH0
VR8BfGPoljgiK1hmpXvu1cGkT5zBlDvWfR85gQu2Ug2gs8OfIrvkJ0JXofoYWyAxP6o4K9tH15TW
L1TNibahT6rkQ5TUEhM3BWWyR8pg4/JAdrx0pybSU/m+cLOuCpDSnp1jpA7a8NNBtPGpXFZ5VhyU
7OlYL1o6PhmjKP+4vdtrYWcK7UUZPXP45UVRq+8rHF/mTy7/qfWnLovnr3OpoIaBpXl6bElOQw3h
EyuAnWFN5G4ZZ2UzNIM8iHIBrN/rNQUSvxVNhx1Q4yIOezbQsgVi0cIEC6AoRVy2RlSn+15VjM+x
S8XvIDFvB0CwtCa+N2iRuo5fKiak58F0M45sT6lFYLixSL4byeQan9zEEs1LLwgGSC6rwZHFf1d2
cb/KoPigXsby0e6KskFPMyupSxKs1sfYHBztfU3AtZ/duNGHfRtVinmsOO0BY9izdeBVaKDCkcMK
eKhKeNzY2pjp+JCbXe4+wq4b69NKwWt+F3YbFfteuIpNPBeQi0enRL67QE1WHOGrgsbEDEIWfj/o
enUA7OvoH3SlVaJ9lSYRIpmoiqrDY4Pqm5r7Uo1L9F1knCp/CjfKxaEUcqExpMAqPmTgw00UptOF
3ROrq6gn7SVEsVqOtDqQmYzeD01rforbHpKo1aWyf6ek2FGEsYIRcBCrSvkVET4Crui8Wj1EESxi
fwQKXx+nJhrkhyKJnRJJWKp58FlGsy8+Wo6ESuoLW64i8BVo7kevzLvl42zZgnBTpD5+LdUKMdUM
KnASRHG2eD7c1Fz169rBqyvhKrRXK9H4RzNNURWQt4EojhYv2U0Gx5A/a4K0i8vNvueic12sQ1ke
eBk9VwcPsy2hDPHnlnO2iM8s+NIeRLc4cFW54b4uqKvCbykhMdx7zm4fs2S3a70YyBnN6ivUtqpM
0mQbRiHsex4ATtQeFleY780ZOQyhavOdR/r61L94PDMeRVaQKnjaqbTh+f1/SjYar0E+fkcpIKVI
rVmN+UsU7K9Myn6HsVn0jnxt/J7Z4h4/6ar6tY7sajR5V309iqGXI2eYNPW8n3m2Z3Ue5Ikyf4D+
j5w14l/fX68RrJO4mCRKgZTxKOQAzaGVt6n9R1WZWWXkeZSRjfiYeshAS2Eb72YD2SF0Xz7WbYJQ
j1LOPVLZ5lstjOh3wXykMEZFbGXybCpWsRBj3RisMQig0q9dJX0PiwI7xLS95932t4C8mSraVXS9
gAmgBrYV9lPcbHJaxYvCDiXuzJeuFD9jSKyfasQIHF/oTf6jzpNl8kuShWcvj1UvWHIl/fXmJaew
qVEItK21a7qZM5q8ag3oUwmRyq596eTtgd0rDpC1ugNSEUPoJSW+Hmmf7GC7P78++lX5bo0t+hO0
UGkC0oy7jK2efvFUTXT/AGnO35CuKA9jZ7eHEm2hYyJ4vgETQzLn9VFv7SW2LE1USu40EjZz7kiV
hCtpMcVa/rXw6C1liXzQhuGXUfOYhU/u5zaqMa+PemMfwXWlGo7FE9Kb2zJbP6iFwstKCVtHaHsR
NeSBhSP9CDHY/5+h6B9RF13lFbet4imD6N5YkxI6TeTuEW4S/owOAfWE+J6g6FVRzwFfSinZU0Fr
sGs3xUNbccxCUQZk6dsR0fYRywNjUas7p9+tUSgmUxWH9UMdaBMnSq2WFeciX4ySyK6CeR2AQ7rX
TbgRjas3JMg0rJJXy5zLaEQELJO6i6lvWinZFwG39Vmyksa5M7GTVabJpSSDcLV+ej0ybsTjylyh
YeKC4eEWuxxXW5oFAF+cnVX84KDZtcU5GyTCQ5aJJmYlsn0stek5T0R758C9jklqyyumB28bSszb
7iCYBbubqYOc0XKXQZcn8svA2zugYHQP4HWNhGGP0w2yLcBXxnqXXc4yUmYIvTKvzkbr4ZSKq2ku
f8Syj9P3udoJqq5CaNY5AfpunTRqxZ9nHjz9oXUjgbCNbSCsQiCq4uX11b+xBrrDxiSq2JmAYS5/
LttYu1RoqZ87Fc1nOlpj7Pe0IXnnkjYeXh/sOsQ46EA60K1aMQ9X26WfDJVeen5eJgOtpH7sPH9A
/udBogKATpGhJuX7Jiuj+U6MXe8gnUon/Dm6syD2trGd8FzuOpwUz1XTKqvMDe8CLrs3HzyM4lGy
1GkGQ9Fbp/9PlmLkGapDblacURNRvuRVGu2NeRkwGonuHTzXm2bF8LHpzZWVzv65HKrHTxi+JkVJ
q27Uc1Zl5rFBnIkTYmmRyEqhJReQVilhvPksYmBKhHiU0XUikjcDF3oP8bYsznqmDHuE3Sa/Kebo
rT1Hh1FgoAMlJc/EcvxyFGe0ULdBk+uMqor9n1FC7neNpf0WuYN4K8Dz71CoMqwcMBIf/XIolXcL
G5ehIq/TyWLpNLhu/t/rgb+uykW+wyD8+aqLSAdi5Fu4nYvoWte5C58rL9wnNJP1ZQdogbJwngPH
bdzauqczcSvkySEBxoBZ4WBdf/+fYOx7ze7nqSjOpVzK79NQLA9OhorU2ycGhmPtQdK+97bpMQ0t
ra2rtDg3o+occODh6TPP/KsnYTPHXH37eMQESEyqWACLtht57tzGLdOkPKcpxobLUrz09Dp9kY+h
p2V/Xp/cjU0G2Ewl1rkUV/vpyyW0BnsQ6EwSGu6udGR9rM3ik56QHTeGHu1Ht5mpqrV3TpEbHw7A
NsRp2k+QAozNTTF7sahyZMbOuVK635qRw5ColPfSwOuDf031oQvBjwHlsX1StVqf5asw4NnIocWO
1PIPSWXkD72z3OX4rpfIJvx5FJFTuCt+xd1SKZaFso46R825RVdq8UvEO4SvWijJU+F3MOeZaDN8
VruifwJ/2f2Y2maUoRrFGJVwcmf9DiLI/KnK0dnz0yn2jNM8eEbx0OW9oZ9ca1GwVCLrVHb4rpTD
3klFPu2GhbbCmXu0WSXR2WKHnHeX4/oq0srLkdtodfceByF+Jq4nMkQ3+CBBDk5k3lNXQOc1N9o6
PteViJ2A9mCJa2GqJfMepj7PM8SNUc2kmh7lJwXUiRZYkH1d8J0LCQXqal39ADe4fv96XN6IEI/T
QeWdhhoJqhaXcRm5vUmMZNXZok/zDbFM+RGXpnsGpn8fYZuvRn+fvvuKNoLCv26Pf04Qjchzi0FU
Z4TbjOYBSrvrfcWlh+5svlBq91Udnd4zDUHadCJpJ/Gop0Zc7hCZmdNdbY/Gb2Rcu+noRl3TUp+d
ZbJf4qb8qUCutcI2A87/XYxqIoKBAmwcvr5ON0IcjR04POstArhts39LZHsjam/VWVFy5VtBDI7g
2VRtP9uK9WYlAHh9PKtApvALw8TNlYWHmz1rlCfOeDIOJyGzeJ86RnOgI6bcmdf19+c4QjOFtxvP
RhB0lx/G6ZG/MijEcUIstrFHy2QwUPAqp+Tw+gJeX1sUJCgKMBgP1CuYh5N5meamHEULebEImqJA
eT81DD+PcCij9kkD4/URrz8Zxzv5OInN36tyk47WqGp2+WwX55p9FiBqVrPtaKThIH4PoXN9uq+w
bKBnAD/A7W1XET3lsovMuTxrbdnt9Pld1VQBHlMUB9dyMu6k5aqcG9053m+tqbey41QATuSk6wr8
s6sKTIpizEHKc5zmmZ+M7i61CzPQWvPryDl/5768ESo60HvUyR0ekFcySdWKJq5StzyTKiS7sjeS
BzMp3kz5oGZl2+sQZNmQczYbbUG/TkOyrzmjLYLtmk61FXgLYsN8zuD1ALkxoVUuaIWfw87j9X25
fMMYoxquDM15LKV8wootPkU5riuvj3LjI4F95E8Hiobt9RZY5SJ/BLWsbM59cxDayKJV2eSbkraO
odwJiBsz4pZXnRXntELsNq8GmZCq1ShTnmOqQYcWvMUhmYv50+szun56rbQpnlwsGwnUlokxGdyr
UWazbjMvXFL7nFaWVsB7s2oM/qQ6NUGOTddyZyVvbGi0ALgHgQ7CZtni4HqnHSqklptzV3TqQQIJ
9q1S8Xb4DLwZcM5VBeUINMv6ugTdfhkaRqbGg9tH9TnJpmXXWK3YZe14L5m5MSH2LQkvj0nKhtty
+5IAt1g6vTkvAgxSGbfupxLw/NEYMvvNryAuXg10Hw9zuEBb+/URzWqcVpr2jA58vyej8YKyzcxg
1nAUfT08bgQhal8UAVCmQ0xkWzNb8dNDNtbt2UAF1ATd7inefjba4V6V6dZAXI6r+hBGHciiXH4k
KdMxQ+O/PWN8mqF+MUERU5R7L/Fbo3ggmLm3IMUDw70cpShmc/QEcouIJ6sfEmXRXaRQgbTdWbbr
cwJuIARL8InrmbTl9tR9idax1IezF2WxczLkjDh6qop42s+KhxhlOjvtvbTmenIkfdwgqN8hg8Wz
63JyuNbSXZ3r4dz3XnEeyRXoD9R1mt9JM64jfTXooinBCxxY+3brdq7o+lKqwxkN+fZAV2bw4ZP1
ARTye9XhW1MiP7Ydj7/BRaw/yj+XYq/bA5VwewDkkGSH0dAl8ivKPd7LzQnZ630PUYSLarNwMNEc
4I/xeC60qXynOCANEGm2DBTZFBjer++o6wOXN5y1Gk2hooc4z+Y0Gg0r6zvAROfR7qt8N8WT5xyM
XuHxYDnFkJ4pv+vecS7K+OntI/MygH9PE4lLcg3afxZzMW2cadpFOeWtUdlBhWRzdTRrDxzLPIN1
euwE9oc73ZZjdXh96Oucai2jEHA0FxB/2Qo7aKZIXDfNuxAtis53KmP5oiUW2tOLGp8WGvRPnW10
AXi/6M5yX0cQN6dJSx7wDBS4LYOlM9q+lWXeh4PSmses6bnZ9PQe7vl6v7OmnFzrlba+0TfnipRa
I0B29mGupp/GrMSuuWy+uUn927b66PT6Yl6HK2ySFYS6WtdTO9oMpqUmcCbVRiioS1GrX+L5kPOu
QNhDu4fx/0s0u3zrrWOtmHjqibC1NjETp3oVmWaCak8b986uTcCE7BBSH9SdbFIzX6GeYAZWSM+y
w39UfaQBMQ6fVttLXG+BEGrCNxNpRFjGyv/H2Xnsxo20a/iKCDCHLTuJLVm2ZcvyeEM4jFnMLGby
6s9Dnc00uyFCP2YxBgy4uooVvvCGtkVzHmjdEREK+mp9ZCyWsYPswWUlTvTz7XV6vfDWPx78AAVl
UhRq2atzPUR6MmiyqoImS2YB1rTOjU+mgYzCIcsKt4p9yu2Z2A1jmTnnENZnsssao2/2sRxTYNVJ
T+A9V1PTH7EjjKJD2lI1yfwxyjX3vlJrw6w+52Ni6C8mwiH6Sand5JfF15n9VHB7ovhIBr5PMqFp
PkinxHoECIF76UA1O/us483S7yN4vaiMgXdL8MqJsur72+twa78Q5Ft8SJUe29pYqekLFXCJmcJS
A+aiTtkL0YLlO1X1/hjIWepvuDgS9VOkWj3iyEzHxgDAOeiX4k07mP0JX+0BJ9hoPrw9qetz7aBc
gIIaWoXMbV1Tl43n8baFRVDyEH8AHZTvM93JNm6P68uakG7pBKN1R760Jl2TrDSV42I3rruDu28m
O76vRfekx0/tiEAhPhlvz+rGp4LICmCDQiaJzFqxLVeAWVmik4G0RPa91vQ52SO6mp4svSyzjRD8
xhLSm1z6LUtrAumxy/egn7XCmDQh0Xx0vy9gyqDnvd+Y0fXNCO9peW1ILujyriv24MlLC9hCzQpa
wx0KoPOMxn3TxoEapeaf0FY6uUHuu15EdKF5ZoiPiZGvaHfwJFFRr3hsRJaIr2NtDuhDK16Hkz0x
5nB6+5PdmODyvqDcgY4gueFqzxuDlESRi0wcsITeTy1b1iAIsR84YmkqTFDoE03ttwe9NUWXZjn4
HsKjK6q1rkyebPF1Cqqiqj5B4eifstKVDwnmNxtRw/UugVrHawMDhlo3F8jlLsnMvMIYZ24DE6d4
za/z1IUoV9dTenx7TtcD4eQIvRpMDVJVVzgTRcMBLse8GPZDq/mjkYJDjYx3M7lhcRPmUUYiHqEC
snoT3Dyi1GyZbYDX0s/IkictHx+HqoV506nvL9kvETLhOLUPgtj19SHxi1YtobRBa7TZ9w6U9QGU
8LCRwl9vBkahXU1rHo1Hqo2XXwi9J8CpquyCoRiLe8TSHN+N7HEBJ25l7Te+ESVT5kREzmle96sc
FdcsKgZDMFSpsgOogcv9Ast/906gH87VDoSCysQafTMqBV0Qk0o/Ymh4DuGR+lHR5nkjjLqay9LY
Wy4nBE+WT7RatgRSk9MLYOwlhhqPrZoKX2tKd+MyuroeoKdyaMAS0bBYaKaXH8fMYi/Wu2EIUsOh
ktJp6gGDPux/lCw+DWak+2+v3c3xUF8guaAXZqwjbVVNPDQdXZTExsh7otY+HMphrP70ukhPihbC
n3l7wKvQngniO7hQ15ZQ0Vndf7WSYe/hGUNgyck8xJG4G+f4+zhoJ5LRj1qoP8y5uRVo3B6Uk6Wz
FZfBL1cVswapVrPNt1PV754z72g11n5T4agkRFz4Ttt8HPIt7+hr4bhlrpQPyCPAERETXA6L42DS
6HU5BnUEjL/X1P3cg/Jscj29D1tFecJRqP86FkUMxjOvzSdbmuafMbSe317zq7CE30H++P+1/sVp
4fJ3ZMkkQWnbYxAVpo36bifzzwqN5mjXhlqxkJ0K5TPkXPKQtwe+tbuQ+Hil51MudFZnRhs7CkW6
NwZd10/Y2Nm/JDDcGr19vy2jH28PdnWvMUuPKJLqE/cnKdzlLKm+20MXo/soKMh/7LBlAeGv2N/D
0Prz7pHISoFSwV3l3lmLyw5hiwr8jCzoiOnJGSMqSG2dlgVjr9uHt4e6vnUYCZ0U3h5UlKlEXU5q
Rks2q1Io9B4Q9xenc9KfaS2tjRv0xtLRT6U4xxW9yAuvlk5oeiKnIlEDvFSTT0WVOfd5roSf9L7J
N+KD66F0clDAmpBl6ait656koJlRNOoYuIkzHJKwHvajDtdIxGX/7rVjKLAY3NrLA77O5yhUa84I
kygoe9l/cbKwfyHUizcCuuvDxWPKN6JKg04hpffLL1QNahzLNJoCbZbTTpdu8hzFi/hbbyhHrYvB
cwOG2niMbq0iqE8uUmDMlHRXYQnMPncazXwK4ggYpAcn6VvPqvtKGc3P792B9AYRYlx6+yCf1mWg
KJ3qRoMNF8Q0w++yFrg0/hzj/u1Rbk7IJVggZkShdq25q3Wvkj3aFKAN/XVCDvAAvg36KzY7GyNd
nyiwj0ioAlQjzuZmvvxesZ45jpiMKUjHesa2zgt9o4Uf9vZ8rm8+Pg04PfwiiPGv8N4znhqj7RVz
QPP7S9lWQUsP1C8m+bdC2/B/GYyju+B/mdaa4V5nWumGUNQCr3MnJC+c2flqAgaG+QRr9OwR7Okb
PYWb8+MpXWKVV6vzy1VceJV20Q9zMLqQ/XaVXY87qUJ6kZ7eAOoqpo05Xm8QU6OtBVuAj8Y+WX02
PGjcaQL3EbhhUQcaIuLHzvNw7Ku9aQPKdXMo0GJArFC3pOx/ObehwbzYnScrWAj9JzKXv7hwjgdu
qHpjUtd7kUmh+eIsoPmlnXE5UlNOYehKxBx1R4mPcdGZKDhRa317L96YzwIkWOoENO1QOLocJZ6K
XuvM0iXBxTKsz2vlp5nDQMIl1np5e6jrbcGikf2BPHLpn60VjtKsa6y8QOOuMi1QaV0OhTwzjOig
YbmGraunPL894I0VRD5icXxBFo3m8yrCqI0ZYx+abMGsJM6HaAbN0M7msLHbb43icmlwuzuv3+ty
Ba0akiEObE5gtG7BLesVxQ81TbONW/3GMJRNl023rB0d1sth4tpNiUZNN5iyODooXYYFDF3p92+6
5aJdpNeoGIGTuBwlKbwW+9c0DLQYZ/s0l96hI4Tb2HQ35sL9upiQUEpnnNWHKQtNpNT3XFK/Sfyx
8tn9qKZRunFUb4/C5ta593g2VgdIJqLWWit18Q+f2g9OVnr7CJHsjc9/4wAtIQRIEhJnymyr1zYa
k9aBnekGKjJqiOJJ7QOypDgDj+mWvOvrQ3dRhF50XXkGKTuoBJdrcSG7SColypGI0MiEouYBCUy/
lQ5gEpDbnat9yxzo0bmvYizdJ+Weddmh/IBDVoIM5/RFYA2pTN8m96s6NbtcfGgVmCB2/lUoL6FM
7hwP10dpjD9q5c/bR/H67BM4LpcmFQTS1/Ur1DlR0mG7EPItwFQaWRWfh0qPdkZlIhQe9luGC9ff
nvHYW6/VNI7/KvAiTVX6KYE8VhruiDdMUe7pUW3Be5Z9evk9gNtTGKSuQAWN4vHlacFlrYW5NSMY
2FR9QERG7yGG4e7DefY+gUJLz0ZbywfcJIsXsqxhQzPuxqoyMoeV0utCzFvtcACwpY1PQHSmzyAC
lDZw+ca3dE+8FvMkJVtqv9ecKurXFvsP7sbSwlkLSKtNrDsow0XwNTBIAt3hFAASowKA7M7CprQ7
pQt44W7mqVH2E6TNP5aVLxgXYWbu4d17CoT4UggmfeTxX80+7hLo1mUmzngJq/veHPSzligQSBCc
xUXU27893HUsTwy1NB1pxdODXqMKaoTyaOKIOoB+Hx9arTaDcRz0e08m8g6MaHLn2vPw7e1Br78w
AufQLgGd0AuhLny5w7DodJLW9toA/96acx+jSQyVzYmdAAMiBO3Scm62ethcxVcbmyTMWOgyC3jt
yqgwFItEMg3VIGo6V9nFaGb3u7puhubwykt46PtyfnY1Qzq7fFBl8n322s4+2HBEP7Y9hWuEoVSc
dwuBDUPKhSTCNOcKAvFC9aqChpzGiFXvoFnm1nM8V2HpdxERz6Om90bt2x0UokA2nZl+rqesVL4X
Cr0L2tqj1S3u9SX+VXmR1PvBirvydzZ2kUM3QDQRKV3V5eWejkpaf5l0xRJ4DCsUZJ2s6fODOrii
w5QZQe6jBZHqWRlat/5uxSJND/gUON7Blp3qnuxxEfVAWaD+U8PkjY8ygqx6n4Z9n/AzHUhlau85
ML/CUcfL1NBeYIZgNor4TfcUp0PXYfNZNnhO90mmpTugPnN50uNWVf9RTG1Q7rRqnhuUTZWq/6ab
pIqpH0aZpx6qJky1l2Tw3PFRSBKJPxiipygJ5NE0pn8HI6zFg94gGnMfzR3qqJmW1cNOj20UO+I+
i74laSK0U5rPudi5mQSpRCnHTtV7oZYuzdMxmZKRsVPEnJzD6GaxcXRSx6mCrndG8SVVyygS2Ay7
qb1LMRWu4ZUTPfnA8LTho+dlOkfBG1O5G/sYMmFNOVc/eUnlOHdMO+12RqvG1adwblN9URstmpdO
ZoqHKoU+V3e4CYX/SqWd8xfY+9G/NvIkOAEi6R59qCrNDaudUYTQvocmg+OfdSWyFg2VKlSiurKR
fh93lnoI6Qtj6V62hok4SqOqzw1RbvvVbetI+zJRXKbBJmTbB4Y1NWgsoXkdogpfogYjktzpDjEw
Ufmpz9L+x2wgJf2BR6z3dgKBoGifqJk309sdkL3CbDqs912GLsehsYokPmFT2433EzIFFhIQxVQd
+dTsMUPn7rsz5rK293U62uKcOkk6HFXW3vFjKOTOD7raXvSvHLUu2WuD5UmYLlkN/7dQ8/KjbGJR
7md3kPmdrJwmfVCFqv8zx1OWPMaOJUVQtqOESNIIfOw7gUbyoxQSCj/KMVm7K0NFe+rNya0f4gQR
kl026L31qPPZ6QO2CDM8OHpif0AqCs92iQVu8xDRBtWOKAn2ztMEI088x2WYZx9jD7zLHpiQbL/L
aMofEWJHtyRnodpT6WiRchZ9AlsYgRVb+1a4tfsjRXkEaeUctbNHRQUxcRR0RqZTWtsT8iq6G+qq
XyRGPhwMk+dTCzpseY3nuqtF/HWwlEn7aIUVWqQphEAcjCv0+mLFxzFp0nHyxajmOHoj3XHqUjI8
jw76Ubs5RjL7Q6kM8iWmSBUafmjkyYcq1ZqHcSh7dMJzHK5PTt0aluK7sP6+09UPxxI6Seb1mY96
GVfeHqklET2RgUUxDtpxWnl7M1Kc5tjgTdyUi9+vwqyVKA2PBoAz9XHKuJ39MMy7MJgojr8AnHdj
FKo86xuRNmL/YB8HJIhEr9s7OOYKhU4hXW8/UrCU+1FBVQtZlLyeOI5pN2Ka4pWIszkTHmIartHY
qbsWVvWtHJzAxeTaux9UUf1rCLb5fYoQWflTUsNzA8XAy/i7NaXJH12YcfIdClBY3zfa2P+GHOfi
Oo6GlOcPaqW6O8WNenM/W9HknnpefeUcj5gcPareGBmBkHzbJ6vH9uCkJIaT+4UWSfESjRalOdwR
63FfI48h0cwxWjNQUzc0QN05Rf5B5cGcMAcZrBk+SxsjjSrKdtgNVVTNe6cbXfOjmOPhN3DK/qUf
2kZ97HM3dVFlQ6nRL+Ji6v++/aReveN0qImgl3opQBTCp8sndehxZzOd0uRt0y0uRRgCeE/r2YOV
KM2Zd9wL3M7cMoq5CkhfR13gUoir04hapQm9R66GkpEZSGSySr/U4rj3s8ZKNlKrW7OD/0Xpj7YN
VeFV4JsapNG4VVgBzfGuP3DFdPFTj22msdOrciqDzsja/r6XhtJuBEg3okPcBZaiPbcBwKw1wFMm
3B+inA0I7Yl6gPM27pXZLD5gySQCA/XaEzpdJrZOff2hNyXyOi4yeG9/3Vfp08uYHMqKBW+BW5sq
2zpHAqlYy1KYRpC2EfaF4xyl+YFAEX7a0GN7PnFO7HvZNVCshpzc9KuhSaf6puXK9IlbvpD7Ip47
ZFSMuR4sXwm1VMt3UneKRBxwsc8Mx+fGK7qz6zYdUh2gjZo/esolOIyF2x3DpumVA2il0fMlBDnz
yNHyvk3SqImWnATAnD92TVvuqg55vGMNc0QvUA+jQ1n7+mgOU+7bUe/8zgctnD+agB6G98bOSAKg
g8h2JG9gkqvtaEn0toilEDWZ499dPjzUdf/LS52/QoRbpn5XMezrWEtZAa4SGgjL3/8HKyiLyao6
mqdBDQMLOSA9R4wOi7NdUhlw2am0fn97D9w4a5h3gBxiirQu19Ah5M0mS1eYXKGX+SGyUJqMasPY
2GmvsKCLnUbJm24SNkjsuIUqdTmvocbbqCx0LyhtOKoHqEum7hc6EKmdZSG7tptQGKzvLXQjs71b
NjNPUjZBLsMwSrmXcayLuya2InMvMmHFEME87OgP1izHfh86dTHdm7aMEWtKnN4NrMXgy97pYY40
mJI1bvytRTPAPuqILj4jYzZAYFWjZt7x2BrNs4ZAVPtcgVGH4u524h+hzYQBVjyqfytanl0QJn3U
BFaZxi3CfbaT7nNQkwSA5DEIc+DrguhfHbnqDghR3vL7MmU6V9oMnTQbpVLdWWGczAdU4cKXylay
3vc6b4zfW5MCv7QAH2h+A+gAiXO5zokQZiIyFWFM5HzinY3yGTx1xCQ32uvX24ZxyKWX8hewyzU6
JRo1vZM6muGa3SSB11rZPVpi5da24dde7pplFBr4GnAiGNyr02AQ0QKtR4EF8dHxLhNuvDONbusu
XnLfq1EQz13qkhSM1k7zsq4FKSx7E4RN8SKRnz2Ycdh+Lg1PBO89bcttv7AuqU4uEMnLzzOyZi26
ZOJcGUX2rOu9HI9OjL7su68sxoH6Dg9oUZxdV94VtFTjuS/ic4ELhbFbrq/aJ5YT7mlqKwQxO3vM
1P9hcgtvG6YOc6NXfzm5CNT1jDhffG4irT/Mipyw1iOKff8SuoCpoW5zYmkZXo4iq6mYZ8eIz04m
hge3pq+VWo21MZflnFzuCdipOno4SKSowL2W/f+fe3gyh04vByU5z7RtcFfU4GHsCSNhGDe1OU9+
DQ1u9ntH6Ww/S/N2g1K67OzL8V/Z/AsikdNF3/ByfMPCJ7moqQHiITjuENVFCtmJ71yje3azfmtN
r08A9tpUTFSCASon63o5fNGm6AqkhkIpf2pqNhwLCET+bAFUf+/XWzwl2Zb04Rd5o9XXsyMMhWnt
EvVnMbW3PP/XKoZ345j4lyHjUv2nYQGybfVgO3YZ63WsKFT5YtKcfiSglv27mW+M8lpexnzFprC2
umq7xHGlk03ROSrG7Bf4gvI8WtmW3tX1RUv1n+KQ4yFRTUlkNUoC8IIE3onOappRuC7K0AtEY2/5
bt7YAYt0Ofc5/SYiwdUw0VR3TTrl4qwUwvxszYYR4ME1nt0+1vdvb4FbQ6HtRCmW6uCClLjc2kmb
dXPRuOKM8uiwU+m5H9G4TR5Ro6k2dtvrxr08Ru5CqjeXgwxn6hVY9J9jXBsNEo8ahNkhKc1+33lm
1ft1UfFmZVZHtRskc539rAst0Wy/11ED9T0XVubOEhNCv7PliuyhBYaQ3cs5irWjPRfQ0AusYfTA
GNJebJSpb3xvfi6ncbFLJyxfBUogj8u2rbTk3JnUFO80CtXGXTfXpKFvf4brgZawD8SDDu6Gp3z1
xW0zn+s6jbJz7TYl70SefrK8eMvX6voeW5afFhxPEZ2Y9ZuQpiZmHMg0nLtMjR7RklzclZsezVsN
0i3ypqHcePpuzQugCiobAGfpnqwOv4nlaoLhKnzebkaxC3Xe+BCHifn+S8YDjLkAj9nEAOFX61cn
ONUasQPpn3r9mWpgAONAbjwD12eFRgnMFhIQ8lRilMuzUnvS0UqzK8/6SE64q90xQQ2s07vPKoDa
Lfu25eRdnpZFcIU7hlzAod+lX46WOvPUxS20YbeczMcKosJM5bxTcoREarQYNeDV2S8x5MUI3G+k
NMV9juzBuzfmUm0gEcJ8esE4Xf4KRwkbkjAK+E5jR741Z8oD8pvK13ePwksEXAAA1ZKWLCv/n5th
LGOZh7YVBjJKtQ/wUVof04F84/stp/W/K7o0H1GrgdPOgwQ+YbWioVupeThALkfzopMnD8rVdBfl
ap/6iNHOw51wUUz1SyvE2fftCS7LtBp62TnUF0i34Dasto5qRw5uag7sWydxUZAdNWrwmj60CPU7
ovYFj5XmD3GnkqXQgN0Yfn0MmbkFTxv2IOEg3L7VPTa6Qz/leV6e27xUdq0+jDtdnaKNtvWN9eUG
U5eL5RXYt/yK/3xFWBsRDitzec4mrfoH8eSi2BVt0x9Gi7wQ6WdtNyWx/c97lxYY9AImJDbjqlnr
WIwTGtSaVtRnWOj/JvVUPWl5Ph7UpS0czk5yAi007NrGdr+8PfD1oqInCqyQLYX8B72uy+kOKl4P
CGvU59jwMAOCU/go21Lf2LTrO3uZFk07PA89anAUIS5HqZRxdgqzas4YvLWBcGnUda02HBM9G3aT
aSSn987KoH3mkRABCUHbZzWrLkPZDKh4cW5Uyu1W2wOhpzy7Mavr8wA3F5rUEn4yszVaA/lq1xWq
K89R04atr1sUdXfStsdy72Tarlfv4nmq66Du1C2DrddX7vIsLtR0moPk5GCp1no71BWSDm2Q+hx2
sx498KdfTpRFR3PRmt9rALXRB2vkUuytC73x7dSbqrukjUb7nMxVm+6oLGi6DzYDywpmSAaZeHD/
DsrkzsnRs6cu+zAvVenIh9rZi2PeIYDzqMXV9HduJ/M30X9fUtB3EySAo3BMgtrILGenWgr1RyRF
6+ZQ40aawTLX4vAUjrLD1SFq1eeWmjnF9ipHdgnwZjv66FmXw05R3TDyR7yLnd0Q5oZ9P4WZF36Y
h9Yujtyok7VrrGHKfC6ppLnrktbSEIgvdESfoYTXX0eEur1HL8SXx487nU5fW8d/DWN0xL+lMbfz
N0MxRXIHkKySNO+wqERMTfRfqtyoi/OooBe/z6PKM++HclTDvSGjMQxUs8dbwMWMun+gNWE8j6HH
upU5JZ89qgwGnQ0lQ1tUqWzrO9DXojmPTdF/Nxuj+qNLNbb2CJvX+U5BCEK7F5kLuDuxqBOcC7B1
71Vc5AXCxonwFPMeMF/rt8guGy/SQkmRNPOmc5ri1Gs3rfYs51YNsCEoP8kaTIVPpXbL02cdYJBC
L06YjLkcDEC+l2c9dUqu726qz4S1icua1dNPvbIrydPgTf28xcy5vluIlNCPI3unUU9ceDle69Lp
tUPZnCUyZfapGhSrfjDm3E53sZT2F1GkXbtR5r8xRzQH0BnkEVxcP1dzjABPYXA3w5vXeIpQdKx9
xSBbS435vfJrLCezA4KocaXBDFo9unpYTjzo8OYzi/dh6Y/JO4nK0ktZeRUGDV7aHd++PG8sKLq9
FvgdNCMXKP3lguYwX+eZestZqCATgY7CwSN5qQvjEEZm4/H0ltaWPMCNFX0VsWE90c2BoXY56CQS
WxeN058TF593P9bU8KC2LepKKay7jYzoeob262PEdlkMjNfaL1YhXNK4cTgT92afSYPxKYcKcYIc
N3zq0mQrcrkx3iLjBBMUfVfWdhV/humIPpquz+fe1GXkxzkeP36nQmf3Z5H39DqaPNwCsF6vKHaZ
EP34j5gUmtflitJVVDAF6tXzYNnlYzYW2amwI/Gz5pbeSPxuDUVShqwT4BxoWKvnXW/01sS3QT8j
NR//KJVmRGudhv65topuI2C5HstZ6LSLgAlNLsDvl9MSUus7ajTGeTaGLiCs4TLtcXkaHFTI3nsQ
CFcIfij4EB0hBnM5lCknxEdiYaOYkoWkDd30UNR6+jTrrTigcNe+ezygpdxki7bBIue4yjPLSaCM
bSr2GceTxFcEGhx5qh8rXX8C19Js3GGvspeXIcQSO5ATUaRbWG2rTKKzBqEpQFbOSY8s3w7JgT7b
ZWGVKU9hn4UjGKGwUSn4p3QWRi1CQno0zTI6Kao9dt/EqJbjkeK58+vtZV+WdfW7dER34DNQ7adX
u9q4lOBSrSsQJBhbHAtyzGuOuuJEG+0G+l/X49DXoCNMfRJq0lr7EfGFhreqFexaAdqpXHQK72wc
EowvnUwaytt1a2PqUWAM3p6mEBDWvoF7N9E2smX1c3CMbD6kVdU5e3QVDPVz27r4J4rCHb6Wc+bq
z6mbZsaevSUxhlG10ToOdubSnaTFo+xoyNnVfdUVIRyHMS7kj3Zo1OpDZogwOnJHpeU+0lv3E1bB
iXcIFw+lZ5sG6gPNTO4OHeV6FUsHhOofaFiVuLih3Tfcp54ps3sClPJcAu2iDUrgr+ywqnKfc2cY
f5Gcga2ZKtr7+xQ+vOlTGI/tHViNyPDxKcHgox4N60+ThdK9A0qbg6Uq5gHTiKiGj1q7mTLvBS6e
2Z/MxHviTxr1cxf0wkjDPf1cwzznIeDA49wJ7nC1S/L537LC6ugjlEawxgIlx/xogK2Qv5pM5PGp
U/OcdybkcsbnIMS3q6WjEfPkwdbpgwzyd4T5u14lQ+SjVZa1dyT1ZrVPtNz86JRJ134cYs9+MZyi
no5YkNN/TtErUI7W6KHJIsB2uKgYVCENeNsJw31t5OIzDnmFdw+aB8MeWSOPjelRNJJ/zc43KlBZ
tcsIdZoDyaeTB06YNiYmhUMpD2E3aOpDm6mhdYDwDBRNIE4B1cOROe6ZTmM4yEhK0YbHwlObRxz+
UCYEyqZoxx761m/kT5VhJ4lo1Qe6LlYEl9TD2KtoJkx0VFeZ54MiaDzuF9OQX9YgNXlS9Ux+m3Di
8c45dcjvnkhNSe6f6OJk5F6mHWzcqerneYSHtHFobhxN51UFidhgqeqsjqZMap4a25Pn2hvMDyhV
aMdmKJ27914AVKaRZkMtDWImd+zlvcsW7rGIy+TZdMLiYXTL/BQTpmw8WjfmQkuJqBHNNGpu6zqi
M7VzZFlleTbiPAe/VNQfbSyqNnLEG5cMDWproQ5QtgA/fjkXrQn71K6j6tyaIIPtuRaHsJL1ySg2
qUav+ebq4oRssZTAbbAX3GmXY0XaWOraTD6axAZKQLkelz9jbXGMt5Ct/jO6KGMfIhxbfusi6e+N
mLMncdex91NEL3NnWGnpHvtO9Z7M1IgSICt1Uu/MzNS+OZ1Cr6AK0bEJ3GLgJkNiqA1PXqNNW1Id
t9aML7MUJJY6z7pakOWOgIc8VWdrGgocuJzx05xq2h9Psd2Nas/1UMtW49sQ7y41teXv/1vtUUyr
mYxEnqsxnj5GUa0As8zAFCIju3//rjaoLC01LO4lY3V28qhVLF2I+lx1Wn5wc7vZExJuhWLXu5oW
MCmfAVqaWufaytdTEBFKtVGe57F0eLXptfShKTZih+uAllFceqa0d/hEa+qrQgHSrJuYqhGNywfE
jKfTpMGknGq9vxfUdDcio1uz4pBS86erwP9XaxdawFSA1NXnxMaSKysj41Cpfb0xq5ujoGFsWOrC
Sl3fbu2UFR2wi+ULxclBdjmoz8rZ6gPf2nLcakyDCi7JwPIr/rPleEqAsudJzdvc2XvV6by7wtP6
XTeX4caErgtU2B5QMeUoUTzlArocymgNop944DPRs9/lvXhx++Q0D5rhq7M6EpIUBs5s2tPbO/3W
DFFnpD61cPqRl7scts3stAhtvaYuliQ79E9VzCuxbSWs3dqIt4aisUW6ynAL0/dyKKWbeywGMDq1
FAuzNPSdaQ/tnXwc9m/P6daOX+6iJaOCFm+tLgrbE4o5Dnl9xhL7g4PMFRiyuENfM8+5McKtdPiq
zUiyyLuB/C9E9kVwePUG5m2ixI3KeEOUJg9a3GYfI9fp7hQP+2BzKrx91hFmKmTNLwMw/cdBlFhx
Yl77PYza/NgBDNlFBow4T6adb4WRsvFKv9oZXz43tKvQrVzidCBYayTn2Ix6piTYFoZ5W85Hz0qJ
Sb1U9eIdaWIBeF2tk/BoSdDtvitroezr2vKeRTNMP905tQdfKE5t+clglsOB8rc9+k7kcTGGGOdF
vgeJCCkIbR5Gf4Qj3/o2lpKf45YMdu8MCejNFCi12PjUy55Zz8tbyv9AQSger22cCQ/DVgVce5YI
PO1cMXSHNsev8d0bakGvIWuE8id7alUTiIWrOKVVNucp1Nu9UYj4SaLNg59DXf6DAiop9PsH5MJx
GRMzCQo7l0cFcO9sNaPbnCPMHYAb40mZVKP5Wcfo+18tCcONWPHqaGr0a3AbIa9hntQCL8eTZJVg
uqb+bLkw4X1Dr7i65xqnyp3dO8aXt2f3qvd58dUYZan/Idv3SslaHdCybEJbYqKLOLdWq4+S9vMA
t0DmHgA5s6g0XwyT7u5iCObOobWllf/CFbJEvj2cbC3gUR2d+6l1E+0gRZLa3/sSfTd/KmWOzHFj
1xgmSc0J533Zhr13nkWIZx2pgB3roChA9sv7vslGyLstktoftFoZyGeiQcNPsROdd6ryXOsCQq9W
IEAWeVTWJ9Ct6qdxrMLmt1BIGf8U+E16z4VRkgyZKhLFD7qw0+7zULfOH0uLih+U5Jf+F7B5hOji
LO3+SXg3Gzx5jdTzM1x4w0NiZ87jCEIl+2LEZvILSoD71VxIQp+8abash25us/GhGik7vvf2h3sD
doWGK1+fc7Qcr/+8byN8FnA/vXaWYAUOntcCtI4BRyLVv8UJu95iDIUcMAoqrxKcqy0NicrFe9jW
znmSJV9loTR7SniwDjojyTYixasHYCmlEyEi/wShkQD7clrROOFbXbTaWRlN6683tALOZ+uaX5A/
FKdCq8ytHc0/eLmheWzAUaOKt8j2rtU4FLNVgCfOxjnm+pCHcZqb+DDPTfKpEbn2Xm17bjtCEXiF
5A106te1pyJma8iysc5pHKl7hERdv1Z74Rvq+Ovtkwo48XpmLCTWNi4vHALBq6vPFaPnoRU9n4kg
FfFTb0ev/2yr0zAfKIrB0QinHrxMo7Wy+VJDv3mZ0f7sz3kMX2g3sMHhQ1DVwsO0i72HpjB7qgWF
21T1ow5Sy3P9Rin6+ZMGv2X2IzRCis/4Xsblrhil/SCp36eAyJEl3M/akNi+4mgTDM45hTqRDi3e
QVGMjoJfmVE1QlPJouQI8GVK9w2LUhy5Yib9aZ5K4exdbXLdz50pK+Qc0tYygNnnLujyPsMztuWE
NQ/8qciOo2KP42fu/HDe9Z0FV0iVdRP+IwxX/EC0kPZVJGYrOYZeP6gnHW11+0euxp4BGMQrlSec
9FzroOADGx0tawb7i0tl6u0kHXtshWes5h/KzLV/5n2Xh7thGL3UT+YRNL1FLvdXbWnrcU8UrX3C
QKgY9l5sxVqgGVHfAiWYEmKIHBiotk+cPEswVWsXtG9c6Ur4L9h8zfTj0hrtfVMgenXMjSSOccae
xFc80/FZhu/m/ZXDrMwfsrLKHisER5+IYrAKzucpE4esU5wfPdU/6IAh+iX+YPVkJ127dKhiEbu/
01mdqJ10yRz786RW+rH5P87Oazdyo2vXV0SAOZyyo6iRNFkzc0LYMzZzLBbT1e+H2sAPN7vRhD7Y
sA0YmOoii6tWeANHH1ffUIl/I5QVFn4D9gij6ypJtJ+RMvTVQY9zaZ/SVs7uzusSNd5Vbp7DzsaR
BPr1aKuvpB+d95Lr6IE+DZPMqqObpzJ9cBEMyo9qjAQ8bvIUioOv95qwX6xYj7uDqZQeds4JJRXM
zymFzXD/c7j6GJbQtahSLtNqbuVVuGzHCHiW5ybBlHD+hxlCEEYZ2HznHlmcmmrnkOD9PU3jdMtF
7yrRYWlrkY9BDBYMwBVCr1QaoWUweIE6DGfwvDWw3ip6ub/BNQRoiSxMMPkLxBwDwXUHBEp9DefS
pqqqvZmb0u0wVzZiVwXkkJc2kyyKuwnHjk5PTqOBA8Wub6Z2C1z5VmCvAipSHhYOo4RwLo3VD4Hq
x9gMDmmgWdJwP2EoH3vnbCZZ2pnSUOuTAsBFe3TrPqnIrltcK+kPWT3i4lGUHrq0HPsXXOfd4pRb
ZVicGkXFUHoR4Wn3TBmteIH71YiIeaXyswjryaCr22fescbwtt/lble8JrLvX8k+cHxzpCjMfV96
2bhTe0XVPzVV3eifuiIz/rIjlJ2PyhSX1q7K66E7E5aM5MmsuV9Hv53EpPpdWUpw+ZXWpO9N3miK
oBKiI3TAHBBQ/uVt1yCp0aUJmEEwsdpJtcbfBj3/Q90m7kZaeuMQMmVB7gcsE4dk3SBrYk0OcnLS
YPRk85zVpfqLVnJ6fu8hZAquIne2OIDx71Wm4BY9OlNtju90lTmZP1ll5nzxmBKD1sJJSDmbBf7k
x6RQlcxv4xZJIF/Kwup+3P8dV7slH4K3v2yYAT1Y7MvnWkO0jBKz84IR94ldR1eSEby5Jciz/CmX
J51y7I0sjyIi+PlVrjJ6OAxWQvGCPuv16QjeF9fPWcWu2BVW9sEwSwNiTh8KZ+NlXn/r1PxUGOTh
C1F/TUErQWuMbalmj23T98AokmOnOQJ2dPfAorM/ZKLcV2pysuru9f6TfZu5X256WZvGICWVu6D9
Lh+tF4+uBA2aPaoy7GnR633zW3HV7LOdRoh0RIkqvqWVkrwCAKn78+jGMfFOQS0EG6rK+jAx5v4J
ocYrwXeXg753wV+LA1Kp4/AUS7VLjvd/8fVZYOq0qBgtWDZQ0qszCVo9x2w6zh9RPJYHVWnGU8ZA
ZeN+uT4LFJge2AgEgkElrvHKNJnMOVKa4jGyXKvCVK2av2o0CZOjnagYh1cHbxynj/e3dp0s04em
JwNCCe0E5sKX78KuO7Ue9DJ7xPfBOVSjrf9wjFIhrjfpd9Ouq/eqmWLLBFDCgHi40B+NK2hiZhnJ
AL/8UUNsqPZNbhzcdpUt3t6NV/amALMI4C8k1uX//6e2oXMRl5M7ZI+1hUzeJAFgVtG4hS65fmXM
JGj50PhBXoMgfLmKl09uNAMqWTr001mro+mlF079cRJSfMrypP/bUrvx23tfGQ+Q6T2NQtCdCOxf
LspwwJR6GBWPbp61p6SOtFcX5bLfntJo+6qvtY166vpRIjOIuLi2gLhJfJba7j+PsiPdFRL0wyMQ
vdpPZrrV1AXF7v6ulj/lMihcrrIc1P+skmkmwzxQo49qYsYvNqQEZO7xuBeA9DbynCvqK3hR0jf+
gfQfTfF1yy4e0i6b7Sl/HArR/mun0iNFiLvaYiA6y+zcGm4UHu2akeJhTs24Odi2SJQvdAIzdxeW
OgepTLwR7628gDtQRE7/zbLr+lfSefk/hHQD/Y+J+a0hTNEeSlU2E6hDNB+eaXgOYJ96TWl3U97I
yO+EWeS7ogwjBzQiw8B9pSnCOGCzXf1Vjiz9TJdNVBjJx7IPsRuX83cMus3qmVnbpuXh1YugFWwt
KoxMPpAOv1KL0QYT0F8cBy051t6KUS4RstUPdW1vcbBvL/VmVwn/iEHY5TtnWl9gnhfFgbATB6Fc
k4ohjP8qqHhO90/XjdydXhqmn5SxhPI1FjtLrNT0KiguArsqH/R1/Go7kXU2U13bj80koe8Mw6M7
ee1GgL36epbHuQxe6K+RRtirPRYYELhDzeMcrc4984mppw5k9sZ1fmsVRjzokGEzsswUL58k/ofZ
hLWo8uBGTfdcu2P/FFap8957kL0wDkHDebkO+ftylRnEqgJeXHlAMjx5bqqxfsw7awtHd2MvFjMd
As1yDQJRvFwF0hv5fiYRa8IDwjklVVN/1EFg2ef7Z+IqeAOlhnxP/qwxCYeVdrkO6icDmippFCi2
2v/CR8H9iU1Fh0GFHCfny1AVoj/NVhZuXfQ3jj24KNaEdMy/1ohgeggLDStU4Jy2CzAwiWu+7aKl
idN6XrIR7W49Tp02MsklHzPthdU2MzoPI7jgQHSO1x8ZburV3qpsYs7953lrIdpRKO5RoapXvNM6
zOIiD0MW8nBGR7pGnJk/p9/evwrt/jdW0dIAW20HhjOiz8UQBdJR/vEaPT1kerjFHbsRLpgy/98i
7upzIsDDmQRPTbiwp5+FJ2iNWqHszzD/47+apDN2jWZnhEiT3sv7N7jA4sgo4PFezdRVZkm9dCtA
3rXwjg5Xot9g9b5RNt46/AQMCDCUj/CY9MtTESHO0jdxGweaM4lj1Vdy39SfreYZ6wHzmJMJb2zr
xqG3EZFcWNa49sAxulyQgSDupZaaBHpomn95RouJ7jjas35gJDVpG/H+rey9SCfweF54f8v0G9TW
OuyOHZ/eVKUpdCZHwSECwtkQH4S1jDZG10E6iZDA5GuODMWKdn2nTCM3Mbh3hp+jMuJ/3gxiL3Wb
3tscDwhxGqlLZ0lHaEzdt2btaY9VHXfdPpQdIyAV4M/3yvXKf2XR9HBuvMT8NoOOMp/SVklMf8ai
eG53UZ9a9hfUAMgqiqy39KPtWW13tgsjbz6W2Wy8xpEKrv/+qbrK84nXkBDAQDNhwERglV6B6yew
RwP2q3iVIp4jpr3Ag9CfFPU5kcUWwfD6bXOTYczEXUR9C7v+8m3XMSOTFDmQQJSQBdQUoRoMD3Mf
1YN3o4MWLg7ya4wVcWeihrlcCiZj2LQ1NKse9dZja+XRqa7KP/cf3/XnwvTCQyMDoCMdkLUka2tW
dpgr6KJOhZscTG8QPwfdzT9URaXtUYYdnrO439KCfDN6ujzEnF/aXws0gLi6Zhl3ZjY11MmQHUSW
27afDUoknvUFn/KgJKVIYz8zB8971kY9Lj4imVWbYA0tgQZFqaph/BUX0179rqR6Nv8sq155arO5
1P2R05vs6He3X02znz5UI+RC2FIuEl6RKEvhD3WoI3VkltD91EpkP7IK4VtfoFHcn+JIKbZKqeuQ
izDCIsRAtwU82boQrduBnMNu26CPbDH4uVPMp0mP1U8y6qbval/LU9el8/BYxJMwNlKBa4QtiQ2f
BmZ01MAasePyEGl6NuVG2ouAvjRCEzhlIQCF1lFoP9epJ7NvMslr8aHJGrf6zKOfogdNZuU/ILpj
49VuxKTv1IQW5ef75+76Tl1cwOCYc53SDVvfdh4JkNe5ogikQf2vT2J+0VDG+Pf+KtdfK7QyD+g0
E2dGZ2szk8TpE1B8kDmdCQy/X4MZTXZjRJF0hn86b7lXXMeiBZyB+jQk3YW6t3rYKOjoxhzyMWEr
XJcH01WY91jgZ+vdHNvjq5UZ1u/7O7y5JK/V5nARldZANbfO29FDFTpocfzadYNqHxrh9seqrN1D
k2Zbdkg311t0KgAP0ZpdswRtzBMK9MEISuMQ1sd0iMPvelYWn5j8csUkLXOUjQv2xpL0AvB1h1rP
B7TOWapW1UibkzoAIi3OSty2O91o4zNW6+0+Q8ZoI927cWigqKNSRP8S+OtabQZls1o0blwH5pS1
R03Lp6cha51HgbLd1ue5FBaXgXBhsxLc+RTIVdaexozmzFG1JThTPQJikkprcqAVuPa3CTVVGaSi
dj925lB9BJfPTCArOLY7q+vM4pgYBqKLliO6CVM8MZSH+0fr+mrgGTA5AXJEdQnP7zJ0FEJkGa27
MnCbQiLUaxxEkTb/0DApdmNLcb+Xg6g30rdbD/+/iy5x4z/dEqRixdyF0OBU3K6OIi+8vVZGSHGq
WvU/vGfmTu6btCotp+Wn/GepCal9A7IMXHez1I4l90Wgq4XcY62+JXzy1uJcv2dSRJqDlOnwHdbb
YhgEvEUrgxC99cR3VAUdycgIh2e+Xx5uiwlP5evSC/+d+sodP+jzFP2kH2a2fpjn6XvVkVEKpjmO
s55LrKLFvyoRlXjwGi2E518jHukrHV2ZuUve65XMKsCEFiE2qOKANVcZTKcYQ4yAeBnMIsOE1DIF
aE2n2UiJbxwZUgh1ebwkMETBy/doD+asDEoDijoSyhnl65nAV86BDIm79z+JG7fWUuCSUpKzqKSd
l0sxFp772LThfzPXB6dQY9dd59Y7tQKWxwadlzYBYkcLhPFyFdhRQiBjgWLB0CDLr9TGs5wzsb+/
F2h0/DmrQ0mzlREJQ1jm3et+a+H1TggmeAiwq8rnnwkw6vmXAd9BfDCKqMyr3axwff/IRaYUTEST
uhEHt5/1fldO2IV+UWcNSzVsbsb+YCdxqzCJxITyoR2USf+3yGrjOyiAKj3RvMF9Xk8ztKINaTXR
bk5j46tq5lQtAiiJ+0RtmCLvao+N5h5aqwFN1OGyYJ/jctTax9aiVPSpv0uxQysza15spZ2rxLdS
LXEiXzTgPVNflKkSnyZHj7R9PiG2uq/c3qxgspT57Du91eYAAUXX9b/Uqp+cs7S6ogwSJVeTnY6G
dn0yraEnxIZ9J2HjxU2xm8jcfhVhDma17nUt/tyXhVMdOhJJzzc0YUXPGneT3JVpOuWfowiMVun3
Y6InfqrqY39EbNbucRMJzfJcNrlj/y5rfZLQxtypfkBSszQ/F8i3AZdmcOj8Ti01sgMnrdTiABEj
Cf+w29baGcINbQAjoaHS0S17+0OUSA/RtRnt3GPN23oyp0hEP9zGrn+GwyzocWYNqqQtbdjmhKXq
8GuiU1jvLU/apj8OLd7lTmIqzTk2FZl8ciakXZEixCGy9Q1M+vITMob6a9SP0Kx9O6nTSe5R0u30
P2KaiFoo3aHRKvrc+Srl7FmI8LaAWMoWgZQsKXGocwvp4I4R2wJ3dgzh8uJp7hg6nEI1LHRfq+ax
ORqh2ij7TIaJ830cuNv9wTbE/AnwZ+PwpFBw2gHnnLSfjUFT0O9NK/k1G0mpww7qzfqABo/rvE56
KT/nao7ATJe1Yn7y1Fjkpw7xj/GAMys3pe/IFvK0PzZd2j2kUaV051Gre7SeHY9IBd+TQ+fXjNsL
3yCXG46Y3+l/BsOeo+/3v8IbEWVRI6BLt4w8rqbCJse2KDOl5mJI0ewXc4/0c1Q13kYSdSNIsg5g
0gXuTZt4FVM8pHVLDCubIB8zKNHoeaOZPEnYQj6T9noLWnpjW0zBqJCh9QG6WBc90E0GHWfEJoCr
1uzVuAm/6bA+Nki0V568REqaPIADSBDx3FvD5c06tMfYRrQVOIMXfgIg0/0EX659zkHWdn9FTHjm
FzLZYj5PdYkHZJV6DUe2L6VrPdRGamVP0+Smzc6rGVAGLbdht1M6R39FCFEXz900TCnakfjo7u3E
LBqKoTD8J4n6HLnyRjHSr1Y3q/ELJ97ontJ5tuVDm4DY9Eerh4mqKh1anigFuMm+gqRQPNw/Pzdi
OJkjOgcIkxiU76uu4QhzT9NSqw5kHD6B5y5/SNP9x0AC6cEcsy278evXCpaeUkNnwERCvi5w3LRO
EexyBNl/mz/kQNueRl1MG7fs9Z4WOBKQDGbodHfXQPcmMoG5INIQlGMW/r2oHDPAtfP6WQvNUN0Z
oSd/3X+Ky1O6vAlt0KJMM+BJUSivuyC9hsjwkI0yUPuiGQ/SbORwLtu+MA99lkeRr8CwbM6V42Sq
bwnXkLtMkWH49b0/g1EOv4BwgJjHlSar1mlea5sTVAKz1hcdeAS90shlXmhBK1BYexEVAE2mxgak
REux/9z/AW/H5fJBIBpMxYwUDIkOX8Zl6mFBc5kWU4kAkQ7b2o+zV7+EQkkLP29D7LVlnHnqbkJS
7INrK+n8KMu5bvdGP+maX2UFk0PHVVqDTkpUpjtb6UJ5KMxU2Ds0B5v4JMM2+SWbcX4pIA9saT1d
nxx+PuK/pGjohIK2ufz5uYrx2dBTuo0ArPym6vcVAnG7SLQfKF2sjcTzRoHEIIcYxBRMWw7Q5WoZ
EsEaUtrojDlz61uEqH2NQ8HMWMec50ei4sbIbekfrN8O6TpIdvBsdCCX7f+nYqHUi6tEZlwW2aQ+
6YYsYZ6KDhODvDljJqcGUza74Bw7eyPMXH/4bBJJVIQjl9nyeqSk9HaE9GBes1Waxzniovsm7LbY
TzcvKahPjOEY017D40pjRCc+rAOjKvudIrAAnctW2btqOm7ch7c2hJUJTXu8qGjarx6lkGbEbICl
IjccGt9IQ+1UZma/8caujwhteqIYZQkwG2vt2duq+qRGatsFfZniL5qr5jPwYn2HU8KbPF3yMw7t
aeNlXX8FNmAbbjgAZ0girIHUkaf3YSS1DvbIkE5Bk6oS3JOXKpGPg+sQnYGQ1ltWyG8ZxOXhXOjy
C2ceFywg46t2QQMsRmawaAJu0lj57CWyVb6hSCHlR5hEffS18uZ4AtJU0qOCkozz/axJRe3gt4BZ
3OWaKWe6DEX9C+Szl/5I9BbEcovfa/RxkJ3tnignzV9q2EUJtB2awt8Ss1e8vTXU+fishFPSbvRn
rk8JFwIENnQqMR2kG3L5wYWN4s09RhaBa+F1YQ/5/LGke7G/H3WvP+ul1QS8HrANJ+WtW/6fz7qD
o42HkJRBQ+m1L8kYml1I4tP7qjCSV6sY82OE0tOjjJ3s/VM5FqcIxP+N7hpaDJdb7O2hk6MiZDCD
hD+VNH1820FE6v4WbzxIhnFM2EFDUHOuI9ecKIyKYlaxc8UMjFErXtVamhv54HX8WFrpi7QtMl8A
bFfJkDt6UVXGFg+yTKfvht2PT1SH+tmoMIz4HzZk83m9oS8o2C8fW8ztP+jClAH8MB1dAxhnjZHr
x/9hFVqQS+sTIu26FSmQtIsLI+4D0tB+H9XGgHxttdUJuPlywOaBCwUbTb/mci86h09P47oPEDT3
jqk2iRMa+fPP+3u59XKWIZ3LFQJeZa3eXLdam8ad2wdz0YpPXa8nhHmnAo1kKRsNlOulaDdBaWMe
CJ4MWublhkJZOWJOB9I5qZUPhelmv0Ohw5lgfLcR4G8uBdoU86ll0riW/oVeGvWeAGZDWfDHAUjs
x1ZDb6BXtjxDr98SpE9aaW8nDsjm6i2Bw5m6ykwWxSCkOSalQtQVkZLD/bd0fXf8fyARAGVyqCtJ
gkgfwxRTlSGQUpfzvmCwcoJoUamfkohXS53UmOn+/prXlyRJGJTqZYK7QGdXoATw6IDyc9Z0hbA/
TnY/+bJsFicVPQtsw06OilttfVo3NgoIB8kgdNhJAtZzdNwnkPNA5yFQjQ54XIxqb44bxafYtZsP
YaVvOR7eOCiUwwjTLqqZaBGvNmk7E4yO3h0CRUJhkTZmS15YRce07b1331pU3lTGFPy074mIl8c/
Q3YEplUxBsLVqzMY//EBCukWlOTWA4TKYDN1RyxIXXcpLbOHH5DFY9BUnV3hc5Fhp1NJPZmCRHfk
t2LO9fcj9RfyG51M+HaUh+vpe9kz7rXTBgXnDMRmCJ0S1ZosN7ON6+rWywLLwWeN0BObW72s0axS
HAC6MQiNqg2yyNZPpYEbAJJBzcbhv/EYyZpok5iLahUDp8uXZU8MPMLaUwNRa9Y5nvpsHwu33iUE
x2NvlHJjvRtbow9EaASvDIJ4PcCTVqXaLUqfgYpzxb8TtlhoCIZW+UhJb23cx7f2hkaWZS68G1rz
y2/5T2IjKhE1nAotGJtKObglbt6FmRcv1YwHQRNuqiRfBxIGAHS4ABhB69PXlJE8zrtGKRib6Zlr
Pav0PPca+caPMiuqhxAM4+d8QkDofvS6jsvLMBR/Csojc9Fnv9xkNQKlwh9qCEi61YOWqoof4Qpy
fPcq1HwLipI8mlxxlYlCp0jnrMC61mzmdjozHUJ7AsWQpn93YQQaBAkw1gAQQjP2cjudjVdJ0fJZ
t4aEI6XZ4cdZUdr3atLAteGpMfhnsKgybL1cBaMuMy1wTgtql5yGos/chyg1+1VlvleZnTsFSDRt
QmCqMBjXORRtDC2GaDwGHXBoH1pk6beZlu8cO67/h2cHxsMl/C5S3etpbl7RgR47dQxm6OW+DJUM
MQhn67q8/oKXHi6LkLiTUK8BZ6VQtVlMyNhz3BUMLwfNV5J+PNl4cBzun7pbS0HXh89O7kGDenXq
BtfKTadu5qB2XKa+ZB6x9CEDDNmpB073592rmUA1EANe9CyhHlweCk/HT4zHpdLe8NAam+xiL4bB
PeLf+F49dQ4FsCok4gkX4EPWDHFRZ40YskEN2jby9jo+kjvkrar3Pz5wsHxD3JNUVmvwTYda9Fgn
swq7sax3zNkRxy3C+WRkypa+41UUYpZLfbD0ZqkW9DVVWzcgGeC55QQubeq/xzHp9vWQZJ/vv6Hr
VWAVEFoBqXLhc+1fvqFoMLO4bpHIbEfRnuj7z09uV8Nmu7/M1bEzsKgjlMJnXrDE66R6kLmbD0pG
K2HBsxSJh1mo0WAzZE1bB+HqiuJTcqi8GYTzX6CkLnckjWJse8vrA5mK8KvdZ3Lf5bN2mtS8OwpR
bWGzr7fGp4u+KMN3cE+IxlyuB7kf/YlcGwIGzMrZmPTUH2QdH0dNbHxNt3ZGPUJZsghr811drjQ1
0MoySx2CFHvqAyMtxoTJWB1rrapfzbjaqojfOgUXDaAlKpEsLdrzjOPXW3OkOkcO/cEg7OJoF0MH
f3QKlOpkFVYfXLBePzM5WY+I2nnQqnXvxCR0OM1A5oJUx1RwMkrzg6FOW1/hVVbAU8YqA0lLjXdt
OavGVJw4spKGMga5U03+bBrzfqy66jmui2HXorf2xcm6LfbqNRWHThg3qAF+CFsQ2vmXj3+sraaB
XKQHknau9zlM5VR8zY2xy79UFZSan5E7m/kRUrWpP9G3mJB46RpXPA4xAtAHEXZWiAdPS1Lttab2
4g2jZe7AW5kz0+wCk9lBr6Pwd8cAxfWZW+TKP7YSWXl2VNVRhUtfpEW7iweReOcuydzmIDENLj9I
nFm81yms6nRPDlwJn3IvV/6u0a6O/aTha9sj8RNHPpYTk9HvG7pT4a5i7NG+tyXA0wGvAT5v+RKu
GDm0ZYuedMYIXDRAVcADOvVQgpfwaJSp2Agq18eAxeATw/+hWqdsuXwhYe4II5udRezas/8yOreJ
PjftYJZ7PbKM8tSaVpgHTC2nLd7HVX+PbVIngeQgA6H9tUrxG6v0onTCTyNtXdM3vEycsc4FyiZl
+yQkIpg7q6nFocrs8PP9SHodsNkoOFtKayhCbP1y0ygBF6Nr1kZQoRmyg4XZPxR2NW0Q6a5DDasg
F4UdCrh+VrtcRa/nMdfDxAziSJ9S36vsrP1Kx7P2WA3eM9o1xTBupJA33icmSIB+cfegWbFuKVoK
gqTTwKKUgpPczTaiX8ynlNLc1fqodLscNZsI1B7x5+H+U73eL9Eb+3NaS29mHqsXWgNmma3BNAPw
Wraxb6u0mhiKYSxwiMu4CH2zjZp2f3/R65sDSNBCYKNJvNj/rF6l50qAGdCKwTV57oOITJaBI/6Q
Fu6W+uH1gV2m6tQzVNomKP3VJWVYY9I2TDNQccQG2dDDlyavvw0zIv5mH38TCtbOVW9unKLrs0qb
fVFHIAGkjFvbqy8aHkNqgHuZbKAeKSZH+14m4r0AQxoi4AUWRcxFJWjND8fUTIUEhQTD4LhiN9ZG
dOrMyPJrtEo33tg1H5wqijQGX6i3pHYNcxemDvqtbt2gUKOi+bebqA92GZArICuMR50T4OcwPBZR
kTj7sI0MDZFzxhGIsliFdRrTSNZPthHqmJNLuizn0gjJVIniosrRVqnxAOustsy2qAfLWbq8ypfO
DvGSDhIw5vU8fEy9OC+a0gvAeYkxyNTBglsB2TDb54OtJY+lW2vtDqdXzGxcBeepg5Bl9O3+ib8+
EERMZFGRIFrof+tXNaBw5MAQCoNUreT3KKsR8YOR8vX+KtcQ+QWZCAiSsSNHnsv6Mnpp7hAuEO0w
QLqUjwroGB7clpVjTVT0tEPPGEigiJtZC/xjKHEC/ehKA/meCYRX/6DItn/Q20zZ6gzd2L5Luxc/
JgtwHlyJy99VFRh/zMgFBMUUMcSmZvZqf2iK4d1gnYWDsVDlQSIv7fLV595NVRLVeCs+Igib7bRR
yJPSIIRy/zlfBU2+AXhLy3Ce1gwdhsvtRENe4VVS01gA3PHiNbE41/BhnzWn6B6Vuu+2XBmuohgL
onUBsopJEPXEalvkucpcKrQjzUF6T3GHqc8J2aq68qekQ+66csrsX7OdJ4SAOFwbcebq7QGSAbLO
jc/7Wwhil9tFtTYLlYqRPO7vpN8lU1k0P7ys3EhrbjxWbiLy2kVaBLni1d1blUXGdDWnn9fFs3LM
dTMUvp721ROCc7FxtIx43LofruHMJi1LiibC5zLNW/dhEQzFw3tC2H8c0rHftWXaZIeyj71PrjY6
mu+6Mvo3x3QPmB6Yuz2wyNr1sU5OX2MQNuH+/tG68awX5hfYD3xBNXzmLp91JurYKcg0A8MWcBCs
Pn4IY6s+319lOS8XQZFNI8q6II2JwfjLXa4yKj20PlFqgQhFdu5qxCTaJPQCjeO3cXhuHF2a6gtr
BVQud8jq0w/LWRRM6rVgGNV+n9ipgziHheyxMhY7s3SMfaip00trR1t861ubBCWIGAjsDpZeZRmp
PRiR17ZozCE79ATsd3pZWGi/S3vo33vfQ4iiWCSdAb62KJBcPs+imwQIX00LWjCsZ/ADzlnPy/y9
LOFlFTqnXGaLxdS6qaQgwdFQxvB9pHV9Slr9b0uExsYBvPG+OHXEmaX/woBu9b4SETlVolDsRXav
HyKh148gW4FLGZ0t/CnTnS85lkGHMhLjRli9uTQp8EIpX5wKVmcf35lCCY1IXzBB+ce6QNPdzgrt
2yzt/lXFHgl3Iy8EOWxvSR/eiDwYQC0aJIB16ICvvoewtbpkCGctKEOzf4oSER/7rkt+okCNuevc
vNc2kNuZMh6kBV1wqIprQyFwQ5q2CNcjze9onwqlkfgZNSnWiz3wsvvf+o2IsjTSEHVcxHxQH7g8
m00XqbResROJcC3Zp0UWH6uY7Of+Km8KI6uQwjIG/VX4gdzyqytKTKENlNnUAzusHkdEOfJaeTBi
5YOqRt8KxTqovfNPY5gfZez9pbWuj0PGQVoG9NZSd3axvQVpu7VvkJ30EZlUUlWtf5A2Yo9WpjoT
m67c2V2YPRZQec/3930jyHAtLo0RKnHafKtUQKnTWM51g65kWhRfZBZlQZQm1mFu5y14y61DulDx
QM3zoK9s2FS1kU3qsJQKKfxvOlR9YMSz/S2Mw/QhC73uvaUhkzxgPCSTxE9CzupzzENFNWc3MwNR
yOKFBn2295Ag3FWKGh5Vu3HeH0SX5hZtLYRG0fRaxWstbbUIbzs9wLp5xv7V0PeJar5bz4RdARAB
pcTAkNp39cJaW84JnAcaNY4ikDbV0v2sF7aPRtCWyvWNE4g6PTh1lb+X7/3yy6t1I4RmhrlOLMrm
8+BE0bl2h2ojamrL5bL68hhqgOgiZlKfXU02+mYw80g1gmjuvBPziBDyZBm+TMW0GImbTdeipmLE
vlLB38h6GR4GHSOO+x/CjdPJB0A+wY1L9FqrpM0tPVPcxA1Q+ZRCdEpFGCiwOID5DB7WpGa6pcd+
6/EiiWsScxAtv5qGjZPRahUao6ACw2lvpa6+K+tuPt7f15Lcrp8uWJWlyU3tdiW/3jttnRp6ZAaW
Nfyxa+VrM1lPzCQ+cd1/cZPp08ZyV/UqoLkFxUEhAz6WYu7y0DhFoRtTVFtgEZBzPCFg1CcP1E/z
sO9oZsT7fE4Rm3fGrCaH6rru5CR5jr3Q3NblbytOC/tBcWX7qY56y/wC4C5x9+HYJ8pOqxXDPTnK
4Lx0cJ6WLDYZ8Rwp7VwPOkXN9V99nqJ7Q7IskycxJZmH6aLhfbXseap3dZyTOQmsX7uHcNbV7DTF
woIeoPRucYb333c+1PWk/2E0k4kBjugVhTgfztU+HoX5ox7y3D2Mutq5e6NVTGCTMJpgw6I+7u71
ltLATxVkYn3TiXU0m0Yn/M6b735rRT5G+6wp0vhghClqfyS2qDMNNX2rI/sfcn8Ks+KL64T6n4ke
9LDrdXMq9iMONZQOaqj8sGvoqS+WWkf6UxUXItAjpy53sjHb7/EUhvXOiFXp+oj2Gvm5oU75WSsq
HQm7K8zYn4iT8J80JfuTq32fnYZk1H/3IZwxvH5E2n+wM5GUx0YvCnWP8Zp0Nr6xGyfeBgtOhgIi
FpjW6kpjUIuhTYGIsctoe2+k0thBuX03oZITuBBReLA0Qq8ywKqkpe8NnPhI0S1fneBCK+a0pTVy
ay9cz6RbFOpUI6s43IOZcGbwQ0ErZLw3+tE5jGG/5WhwaxXAhlRSpJSL/ubl1zRwnXiuErIXS+2/
zmo2/Cj6LDrc/2iv50U8soVlgLkgr+UqSIz0FFuchWholiaiytMyEXuqKE3oVqNeou9xOgMNI+yY
/HWWSCHuUxwO/2CbKYx9LEs9e6yQP37uhc6QXaU9k279xhvXBNRIAuYywlXB51w+iniqQFOFQFZt
ZFtfS6vVPk+p4jgIjVgGXqapUP1F8ubvqR2yI+O4KWDKsFXj33ohiIlBilkUqq7Yw10E/0PBbzUw
RzF/zBBfflYKw9zoJCyvdRW0GUuijYZMBD2LNYB7dk2Fbgm5HxHn95SG0anns9/lspcbj/XGftBO
odkEk2ABxK2SFhhEYEuaUA/icYCLZpXurlAcsXEJ3VrF5Xvka4EKwidz+e56y8pKYq0eJFIDQlhA
exsqItX9Y3zjqgPR+n+rXOP6BkRx20EPimron+qssL9ALtP9YkjmR60R9de8r7bqzZtbMyHqkCp5
JA+r8kRG2VzEomBrlSt9RXjjuSkda+MB3jgQYEBBiS3JAv2OVbSJlLgz9Wo0gjS09P0QeT9UdTL2
SZXFGw9x+YxWRw/hQnoBjk2Rzum7fFU4tKV2C2YNojg4TKXJ7enQTW4mjr0osxe7Ub6U8dw+pm1o
vt5/fzceJUuzO048Z2R9SgyXOjZnABi01M6HnEB+wCphqxd5Taxa+gJsDo0Oki/akZc7bJQpHSsv
N4M8aj+GlvZvX7gKpCp5dBXrby9J9qny6jTKMyHxy8wkFBEb/ZMLUMQnv9oze638SA6fEzF96lp7
3mmz9f9IO48lx420XV8RIuDNFjRVRZbpaq/ZZLSkUcJ7JMzV/w/6bESQUQjO0UxoNtOdzESaz7xm
4yPcWgmeSYAQiBQsHLDLn2jRBfHMiZWgk4Uv8TT7R5lg1/Xxet+qHVLK569yFsVlZnE5DOEinaeg
t08CJj04AbuskcJVs/0WD5hCH1GIlP1z7g5F9mLOKWVTw0TD5mjTZjSIg1JvK2e7NXEyJzgQ3PSg
05co/V8wRWD1KO5C4DzlPabPOHjkBz3xt3SAbo6yCBlSQMQbcI00GSlCdczPPtXO2B1LU9nHWNXN
/7CdqeGDg0QukZR3ua7+NZd4HqYIwQibymymDrXuFg8uxu4bW+X6ZoDHsYDrQekwn3WWO6ia9lFZ
2Se71+VRoeoLtsTojlXZ3b9sy1CgSqiC0qVYk5kmJPIzqy15gXXpwKdv4uGnF23SYG7NCGAOMC0K
2wul73LdlMr6WLO46yzHThDoSCjGyNQJCF1FuZGu3BqLXIXuAHAZg7LP5VhQEoGeu+w3RKHl81hb
7c4efO00NWWwcdquXyeiRaI4nyakTYV8ddj6HkH7UXOcUzngve5Iu3wr7K54AJvk/xkDoA5r1ekb
e/B30eHyOmdUGBgIIVEuoIl8OcE47wrDa3WHAJKk7G2mOv/fJA6Kyt2XUVXkUGUiPSI1M6t3E32G
+SCypv05gBBWu6k1VRPquOa8C4QhEgDew4AYAMYOUI7Vwn8lf+qro1OV/ScRROWvpEE1Ytfbdjbv
UghCc2jlgXxvyjJ+dyLH+Eb9tGlCs03E16rH1zM0NZVoDxs327KY62ljMcB3hQqydLFX00aVInba
wD1B+RYhLVzrseHe36WCG8XuDHKxxP3cqsR6zARWPvhVYIsxxnH+jGleuf/451zfN/wKIoTlcQMx
vA7nNKwV3R6VXZxpGrnHm9SDVDb5G9nVrQ1GzAjbgJ65EawrmGaPW0jamO7JjrXxj3Ew2x2uGPmj
aOP4NENEDZWqgg269o2p0VijJwwbAOTHukmhDLO3nD5GKamVfxhYgLw3qnB/frx+N55sLmtoqEAd
lyB1jUJ0WmX7c6vEqZDSaf7QPc2ElB2gZJ6g4obC/DwqtOukjH3zgSfblqcmw+w2RF41a9tdnZtp
HAaS9vJXLNTLT35Zm+mTl4hsgMLtOglS6HMhT0lfZF6I8mJubWzJGzcNTwAFESioPDlrAMI4DgX/
SA+1wqHcozqHH0kHPalEQuP+J4HlWmy2lk7cVTdgnos55RR6RNuZe6xF0O61vNQe0qrvNoa68fmB
qDMpMPfcU2snhVplClX9iVkB+EJ4pqGvW3pbIdutUSgmLaU55kNYcHmaO10FphwL/6TNDiAYC78X
Zc5i44K+MQpFK15LEiLaVL/rlP96r828zaouWqBT9KiOnRuPD0C2tghxt0ahYUKJAulhHp7VizNV
gR0nMYClwu+xTcXn4rEqxy03gesofkFa8lLzWXhG116Pk51S1+XgUmHPqaHq6Tc7mh49a4ZHFsX7
WLgHWtT/fHxMl0t1dekCiqJFA4QQWvwaDV95LsrkQeqcPG52jqcWvaec5Z9+UxioEER8to8HvLGW
xAfAeqg3wpBYsyWVyoEmJUo7obsd7yrbSvZx6+YbJ/d6FDxPFuAAOhjAJdaiVnBJAHP3s3eyUCc5
BrLPYc1SM7t3LjAjHKobRCH0LdZfrHFaryO4Dk6Suum7KEfzGMOXuH8UmJgETgvZDmba6l1UjRrN
STTByVtKkz3Qx19uSl/07rlAkeXLgLUA57vGA8YJcmYt4JMTSAD5PvbeeMzmNP32P4yCJfyCp1xm
tLoVhsaZkHpKxKlr++px9nHciUhU7+7q0HDhZqNmTEJGKH959xARyApBZnGaYVWH4wxkeZDFlmPF
9dEBXgBjGvwIBDQoK5ejuFPXBXXvBXAsYzs+6UNjfaqktF4mgDXG0Z6C4MvdqwegYUnwqTKRB6+y
YAQWsFGjHnsCsuY/CT1Ve7e2tnb19asHNoWuGCQCAKL6GjiFe1Kv4iwXp2guNULGKTmqqUpPg5ls
OUzeOKZEWaRAkKcXwuC68RBYdenbqTgJrN3+ptMYv1Zl7W9AXW+OQn8Yhho7m+Tu8kMFIijnwasF
+oR1h4lCVD/qKBV9/fjj3Fw2amVL9Zru9rrJl/gRjqAVo+BiJw66KaOjE8/Zy7BUYe8fCuwAwLvl
KHEtXE4oMoO8tLpO8EnqdmeYyt8VwsNWucu2UAq31o5rgcTxdxFwXVpyunboKp2+WoFf/as/D/Fx
NuMtYaRba0e7i4I5J4l/r/ZBWhtdNGjEipHwqkdZBrw9kYuH11D0Tx+v3a0JcTeATSDUQtJ2tRmU
Y2rwYydxStHlA7seO0cvU/39dza+LzzXC9McLf/VDaRL7Bj92KIdGc3p97QYvwFsNjdC7FsXEGJH
y+vDspGtXG4Dpdl5nNWxONWVpT3QoktfjTKKw1jp+RdPn4vH+5eOwgsvGPubVuGytP8KtiL0BqsW
XN6pc5Pyi/Ii64VrYsvw5dYHgtoDqBR6+YIpvRzFBcarEhxQT5QzxsOM+cvJtufg88dzubXjPDo0
9MkRigSrdTkK/t20JNtBnCxlxHuJu/WLtNG/rDGdPX481M0JoYCy9It/96ovh7KbEhHcgKHAhJu/
yrKZzjGQpq11uzmjfw2zuhQaHI+SvJu5FMrOfNFj500rg+ih0rCR/nhCt/YdB2hpBxKXsMcvJyQN
gYZZa4pT33bflOUlD1Ibh7ApVXdAhzULPx7u1sRQC+UQ0RpEAGO1IaYJNw4nt3nNU9v72vZp/aOE
3pPtBeZKG1O7jsEXC1XEXckmEBRck7A65LlgmCl5nj2nOUxUNP9qnV78mSdjYYduPTjObuq0+tUr
NUQUP57ojY2ClhKESu514ChrRJ8aZuhHSqFcidrgoeAG+9SNnvXX3aNQSufhAFkL5XqNeHW0Ls8M
ENGnKJrx2aIqcYi70txYyBtzWSpmUG0XfWAKkJd7ZKgbQXmGuRgozy030vAiaz3eAHreGoVkGdQg
zjDUN1c70Rtl5bc4wJzEnCh8T0f94DZed/8Bxo0FhCIXBfoJa/FHZ6rqtKRAcEIJcTz7EaaKAmXT
DdWVW3OhVQTMEmoF/1mtWDwnMu6M2jvls63CcvDFoXM2Ud3Xhwl9MJIJTi0Lpq8TowC5R9fAGxu0
/oy/X1EGLzRp/UMWdfrdLy1/Pxxr0EGEq4CELrcAhiFZpukVtqHeaO31FskOQoByY9luTQimLNcr
ihY8hauYuK1MJwssRsFm1w8j1FB2gcJZs8StemNPLzfoZa7MVJbIjoPzWyPvckLaqA2mGbGnp97/
0afaSUX139LrX/KJk5RP7Uad7ubUFvEz2pQUa9a7W+swIplHphYVurkb/UF98WvTec6sztt/fCls
DbVszn897ZWBrliaLgdJ06evozngvJ77xUObRfHGrK5fDzY39itQJgDcXSH7jbqe8zz1XFT+nXfH
a/5Gd/qnbP02BEz098fTuj5Ty1iAPRYWNC/96n7I8VAPmqWAF2tBHYIoag59O2+BV24sHs2iJZQA
jUMEu9qCfT8GWmCP3qmEBD/v0At2dmoYS3NPKdPfOFW3BuNOJlQgrMS+aRW4ICjsJ610vZOUYxZq
gJvCLJv/wqrauvvao5nMhuc7sd8pcFzuCfSUg2aITP80UZfe6Zmnjg0N7I1DdeMTgRJeVo4qFKn6
6pZoalyL62j2T6D2g92Elttea8r/3r0P6ErxGC2CD2S2q33Aiz/EmUlBwGg6LezKLn/MSnPL+eA3
J3x1QRCx0geldUMpdx31D1iX4xCSEVRStWtOxaCSzw0Q9q8DnmtuWJsTSjgBztivWsrJ2qdzNka7
CgF9aMJW7Zocupz/i5Hh7P3THubK3DWemNvQHTrTO7EDq3cj6Of5l+TeFX9liN1pXajHllaKcEhk
FP+MysZodyDLkZv6eBWXrfXR9FaBGJJIi5CXTx5NQJ6fRtWWh9ga1dMwufN7motvEOxGavNx+ta2
cfbnx8Pf2PlQkqgmL+VRMMmrO8oufNHbTosDcAB9r6mr5BghyH2WmfvX/SMt3Tcgb5D3SHwvd77y
hTVFS/am27gu+krXDpSuPcqj0Lo/HurG9icQo7uI1ABYlHWcJPyks/W40E6azOVB4Bv+wBrcrQxK
TQKEPDoGy/oBs7uckGjMWauKWDtZVTMd/b6Cp1bLP+xO3xJjvDUf3ipKri7tbSLZy5GUledZPrna
iZKrv1doaDjAhiDfb6zbrc3Ah/EBhUA8pMp7OQ5tmajqykiePa8s93PeFt89X5aP8+wNG7XkG5AL
thyNSTJeAmbq/5djWbU2U5htEItBEZG793Njld+mysScM4Ov7XqRHrpF8VkrugcUNb9F47RVILn9
G5gn3SgOALnk5W8g4qgbA4DLycrc9h9HdPUf/aTPex+t5yN2REFoiFY8pHnj7QffbN79vjN2CTf4
48cb9nfjc3UL0LFcOCtUHJZn9fKXeJ2T6EjZ1+cZ4Y9sZ6MJEHyDvplEx2nUE/uXno3iz8qetPmp
ayXaIBURDk6GRlJoYk9QiHAVFrUmKp2TyrSvbTxpKNX6WhMcVaRX0wM4Te0btJige8MJtY6/DG6v
9Xu3s6GIp7Ve1rusy73WCb3Jq3sAwI1+qsAcmK9Q7LlLdRE3ByeIg+znYFfjt6SxmmTX+RgphEY3
inpviRivYZdc1jpqo/67O+V685PeN6P2FbYrxYCw1upmfsafM8q/xnlVqE/VMMv3QnXSORm5cKPd
lBfB1yjJRmMnTJkGZwvfrep7Nk16sQPPpGFZZUVBlYctmWf6zYHNVDwoYoZyT+IS4Zci0qrbiTIK
gKQa49AfS78rtBdr8LLswa9a/AQnz+nGcHRywwgdzSQrsP0eA1bEFqwpHGigeI+QKTrphxQCm78T
3ciDI/3DLiCsMkbBrxuNMSl2pZ/TMs30op0+eVOW1u9mUxbFd21sRgtBh86b/krtRGaHzDAb422E
+OSFCUj6ythPiSeKAziPqAx9GXvjQ+vkWB3u3Uo69hn9rTx78eMgrvbSnB0S2dnNjC0t/htXDLbb
VPcJTKjwryMgWWDqngtDnBab3DPGMxK8guw3op9rXjNh9xLUAU+khge06XKfQ2zVsqitNECCpnE2
M7v7lkTGsIvFAvEGMqGePNG1Z9mkQzgWY3OIpzl4myu9/yrnMv308bm7NWu8pEEULs8fKq2XP6ca
rRr7wECcPMTZdgZV8kNi1sPGtXprFPJ2AMooqS8K8pej2EbtGnPAG+smkf9F5iKia1uXG/2ZG5f3
gkiiMgDag4q5eTmKZRbIKZupPOdCQDEISvPL0ux+iQypbzGYbswIEActE1rQHuix1cVZdE0+z0LT
TkLnst6ZQn3FsaHZMjb8HQ2vrkVQ2Ah4kFmDGFmLVSVel06+xTixml9QqNlprkzCpIieuSef2jF4
THR/T+7zPA7x62TJp9bHWrLt5VvmZvsGVEtnTA9I+x6LPP9Pl9VH7McOaQ4dQmrlbtLHvdNOZRhb
9sYDd/05iLwJjWktkUcjtXL5ObgmjU7FboG20BAchlm5RKDB+FDq1f05BaQh6HqL2wSVvPUzViSp
ZUwVQ+E3IcqnyYjF+DB0ab7/+LTcSNUBpC6ULmAbfPRVGIIGbzqiFi7PAFJ/9rxnIXVybW+1zUtu
8b+lez/lkdtogSJQp2Qp1wjVHNqaK+dGni0n6kI7N6Ynwki1Ue24FQcwwBKFOEtVYN3aDOrYHcVY
yLPuY8Uj8uQhyjKYcaAhHffVFWrAM8f/s2kLbBvdT0Pvbbz/t84Ta8rrz14Bf75a2aySVh5HkzxD
oDH+jo20N8K6Aaz28Qe8OQz9R0Da1A+hH17uSToA+MjNfMAIAZ59kjYG/ghyS6j05ijcDGRtiG5d
NYMmpQ3GXAp5zgZbUnQrceEJzSneYuVdb0fKU/yDYu7Ca1yDyUr8L1yl2/FZr5WbHSguFbi8ziky
h9LsveRTNgTRZ6tAuWVjHa/PNlItKBtgCULZj+LV5ToCmc1g/ZfpmbP4RPyTPqBf6hGYb2nbXZd1
For4ApICgHxdrMLYpNN9oGvnmNBG7SrdaPLQrr34k2eME76jCg7VxsV1a0yw4Bx0UMfkAqtNMgu9
deZaFueKz/g+ZUYT73q7Q5OrznrnbUmj3+/dlnzB38pkqCxS2Vy9Jl7iWwCoC7Q+bKP/Q7i1/pQa
RXa3WLULw5CqCLz7haSwFtCl6RKlaT2kzzTOG8hywXRIkIXbOMpXe2M1yqpJKVJT05XRpc9GagZU
J1w8dlTdhVUd321tvhpq9eKX+Ms1Ma3QZ92pumd/bsw3q+7bT9R7+nsVC5ahCJRIqGlUgkm+3PGF
V+VxYzHUiIlDKJPBC1ut20rIrrbeMgqCqLT7+VCAWS5H0WjhJCXGb89qUawFnfswdt6zEbsvfbPp
m3fzQ0E4hRAKFVtfAzZB6zk4WVrp8xB78S7I1XQQoo9PfjJsfaib80IfGvgx/SH6RJfzKsdyzOka
pM+xNb/inLi3xgJzJMPZNUpsNRKXt+IiZmIRIdMuLDl0KvEovRysV1PuFWWaPpezE/2gpzhboIwH
YYT4sgwWPlNTjkz7qPpxP2feZtB2a10puSxzpd8CCfxy/Ep3UsPKs/S5wYqKfe9iyZLa/tDtFHDj
w51XB+ATBHWIQQHagbtc3qJ/ldg72qNZk3CmO/LA10oG5UMVF2LjSrx60ZZRTDIj4ON4oq01nF30
18ce4NZzPIwBXCM7fhw7NW7M5cbCMQroIMB16LGvUzALWmqXGEb6HJVZDzLRmymVCZ8nDW7fx8t2
LfKwQC5J9BDiozdGq+dy3aLSzjOZTdmzqqfAPBh5Jf/0hGjncFJBOe76CovbXeG5RXCsI5H+UzTA
FndG7un9PiGdeSk1Z/6nb4rgtcTJWgvdUupb3hm31h3ZVYJOxKAWLvrlr5x7HTOWTKTP6dQ6vygZ
1Idh0Po/P16MG6cTQSb4HJTjoVusqaXJqNUx4V36PGnut9SKH/1ex40b+KZMza2PfGtKOHQAwiDr
JCtYLXwdRflc4iHzTA+gPNZ9GSdhPVEYvTfn5ANT0LKoTGJWBrvnculcNqqBvmb2XGsi20cUhcII
S8X9x0t3a8vyZC/LRvWYDsrlKDUK/nHXV9lzjB/oCFcT0EIzh2qSd2sJMx/wrURcrJ5PH+BypNIJ
Gm1QdvaszSmK7YE3Hac8Go8fz+fW11koV1hnATICNXA5SlZUUQcEKXsuUIfc51OmSCwt+9f/MArP
yyJ+yXO3Pui8oFbU+272PCG0cBz8tDnYPcnt/9co6yK4xxtamVLLnqE8x7tBtTr1venu2gbfZRG4
WjrfvKFrVShPMsWoYpSOXBABxtTkJqB6+PFcbuwzOvhgy/gv5aM1jnZwCkj4ZTqdplw2INjo36gX
PbXyr9Mora0q1c3RlkuH1xou8Nr+wIvi2MY6Ftr0gO1l6BdIIAgjtfZtbOt/3D8zSNyQD1lAQp9V
BSpyMpEIVU0ns/a7hyrCOSI0Wc8/8BdXG8/Y8vKuIgOSILI/MFpITa4jg0ofpkJVznyKkkabd7bb
pd0z9h96hRQzUqmHVMtqfecDXd8KSq4P1tItRpaNMjtFqvW1N2dzaavKN0+YcU0/nKEa9oljlU8f
L+b1KDgSkS+xVxZK+jojTBvsIjJBq9CU7nw0xVQ+6Yaq7i20AU9eYgE6xYtfxToW1oyimaXdg0lF
weETbP/qqdcq40itd+udvv5iAPYWBDkEQBKyNdEQOeZhGr0FjJjl3g5ARv6nqdX2G05x/t6YNOMv
V1lbmnLX7yGDLsIRRJGo66yhYabR5tOIrD5dET+eQ7cP+r058flwW7adnacU9hwff7ib80Rxigos
E6VycHnv+pWYBmOhNVnxoIdy9KJjldOCasD+HodITmHiul8/HvPGZiG2WCSuHLzAqXlfjpn3EMib
gaZaPLrDszZ0/RsP8d1gKpfm+ELjpbsD82ets8w3lSjB6IwSaeMhdxfnL0yFHz6ey+9r4vJoU8am
88EDuQC31gSQwI8LXWoUf7PWbocvaWRlBdW5smm/5tLx4yeqesYQ5nHZqVA01tAP2F3bZhQ6tU5J
lcg8F7sWt23+WJul+msQOwij45LrDchDF012sK0MAaLUnALnWIk473dxZaRbz9b15ctM2AgU5Oi2
U+C5/Cyz38rS9phJW1vAz2i/2P9ACQGS3aZzuVlhvrELfuuJLBAxnpZ1hTkQfRFEThGdZ2d0dXTM
vLJ+DHRZ+w+uaA3jWQ2UyM4KI8DguxzqQj7xC3PjQZvjIHr06b8VL7PlaPXOmuAS5KEjplkeucOH
r1Shem3nTyjkvmA9aHavXSqGZNe0qKH/J3bzXDy5dl1CJaUOY3wfujJQG2i+6/UkBSTEJ6Pm5bSu
GINTM9d6CzMwrXLy6G6Kj0h/Z68tKv2Hj3fh9cXBowmC9f+1OQhsLj8d3VpLaUmTnTuAO2Gmzdmh
aXw9NDR2jyjnuxvwlIXBNONhST0HeMjqBPtVkOrCnLOzEk2T72e00v19RwPus2kmjr4RT10bO/N8
sYxLPR96BfXiy+khi+cbNU40Z7xjZVeEc19b/U9/GKW371PPKoqQIhaGq1FtG3EUtgku7LsB3Hz1
CfaZbZwT/FB/WQ0s9cfUogd5TBNpWM/RWOe0IHMZFN+DODHHfSU9879A6kX+1iqnqI6ltLTo4HZJ
VXzLTJKxo2bNfRyOEan9q1Oo4L/UmyCBmvye4DzTxm4fMjW2auMbX50Xmgwo5oLzB4QKbH215ioP
sDEsi+Ssxs4OJ09L9mmQbeGXfve7L+4zWMLsV8oyPOi0I1dbqUX+K7XsZDw3dHkPE+Cbs+4UDs5k
Ig+VjMyQlj2ojsJR5zTLo4d2muN7GS6LSjbUFnJD2EHwlS+/d9SWBeGtXp8XjOSTMYj2ixFF7ZeP
D83V+aSshsKzjjoC+Q1F+ctRetSvjAGP5XNnimo/+chzJbkwHxw9upslyFALSBU3RSikIOcvhypL
q6Vt5zbnKjN/dU5q7xHL3sJbL3/J5Zfjb4Z3zaNH5w6RlstBUpSQfDmji8JRSO1DNXNE98KOHWuv
1e3gPOlUDtzDQKnjb2tOwHu3raVtvSJXRTCmCtuK4ReFAZb18ldURtLWnju157wuy1cnVgnK5fnw
ALjUiXYQzORDMfrZf9PB1e+FYpKl0ksGPYOkyCLMezn0RA3VxvWoPeNL9EOldv8m+va7U/voPSZR
tnErLedttdwLXYkXkyxsYc5djjbMrbC1OO7OWtm4j0K35upQJSXF87jMRbubhkKRLzf+vHUfXt32
i+wirEYMAOjQkphdjtz1jQMQQ6hz3iS1fBq8lOnWpoHiaq2q7NSIst5yxrn+rIyJrhEXEM0yLv/L
MfscfFqXiPHczoqoJSsGTX9BJsUN4n2r41TyogTS4W9VFaXfy7Kdp+O9p5U4gYyduA31LYpnlz+g
sNzJGEZXnZPKcH6kWaA/2Qh4PiOIP2483Nc3LfLnXLUOoAyQGf5qrtyMi5dKOpwzMx6+2n0yvU0i
jzeSmRsruhQ7wKTqiBVemZ7VatAaPeMWdSdc8XaCPmwXIiZW5IeixEf2DADGE+8NSSLWv1Ra841b
9nobLZQXQj24GVy2a9pdj3Jcm5XTdKYNpC2FEFi4u1K6efyCpZlfg9XsInX3Z1ySDFIbCA5gXdZB
ZhD7w1Ab7XyWKWLEaBgFYaCjPSmd6vu9G4bbhyI4LAdgDFckPDmP/UjdW+c6dNxHIO3tAbapfDCq
0d7Ifq+vAhC/QADYoJzIK9Vl1JDtIp1q4+xljtgHXY81hqYm8zOhYfwZCFfxOmhGtBEQXL9fjLrY
2GHMgMbPGnzg9Bnxbhfo52Bo/cdAkHUjH1I371Gp9I0jcb1ZkVNnORfQOVfd+srxEkl0WTvmec4p
pIcFLnqk+VFddcd6IUrtZJT2/Ztr5MMfcigN9/65kpmgjUxS/tsu6/L0o0iZYk6hy7O9AJXsSRh7
wALjUwGsdeNckm3zl13e7L/rDMs7RmZMjHE5mKG6qZjlmJ+Toizd16527aokH8Jz5SQbNSd7aRht
+8RFqXs7s41s7VtWxIn8WvealZ/tIO++IlUWGdVucGc9L0OMhZJ23/lijg9eEEfpMQ4SlX13BWap
ucrCtiA1jdg/30kom90S5u7mUdoYB9paeiyiMj+lPOv+EV2N9ssgNW2XunXMH5b/8W3svNLYyieo
SV5mhAWBoYc7S40zS+ZkXdimTV7u8sH1UFCc/saHs3yhiemlnww7NixwJSp5LTpvfAww+XtqsZtK
9qLSjx6e5+0BmF/S77y5awNQBdMEgrtBmHcPosZIan58439qsgoTyjyo5RCF1liW/q7VAu/kAD7e
wYidnnPLHKYd0o3aP02niNAlnPBfC7dK7MbYCF4LvzvGg3uWg2zr0O+N7EvT4V0b+rOarZ3HU4rI
cB0hilGiEbkIq7lh25W/CmFYYYecaijcwTn4BItjOFeFPmHu5Y/omlrzE4FLtY89yQHBUA7RFYGC
wjAm2AV1pXu0UD4A1VigO8oDqu0cX+XxA+rXkfir5w/8sjFRS3dtM6W4mAVmWuysJIqSQ9r0WJn7
LqL4uynrqypU6Rx4uDp1ogndXDjdQyznvNlb+NZVh66opfFIfUn8tPUxavZ8nJ6zW4Ci5KdGM4pE
iMKW1a61da176g1ZTEd9yud24966ukEAqxkL/pYImNt4/abOvTNWgFXH89T6EU2nZLa+mEmb2OHg
6e3Xj+/jq1eVlxQAjAVXDyAit8jlqQqiyjAHu7fPGvXKg5P0P7Ii3xIduTq6sEgWTPGSOzChNWVB
ulOi8018buK47Q4WRRm5m+25ZUpz5r/rk1+KnW+rhm9daWnxSSsqPdoIDa9e1uVXLFINUGgIxddt
htIvMZjDtvA82j69bei4zypo2henSmBbBaBkP17a6+9IaAs3bfEzo6bmrVLDYei7WIt7n2JJW/t7
T47xX1EhgmpPib1+/3iw6+8Iz2nJ/+k085Cv0ya97modudXgrMwi3XkJHshjUW4JCF2NgrctQ5DG
0A2gPrRM+V/tZarIjpRcGOe2TEDs2rVso4M3iOJuJ26gm+SAi6wlI5IhXA5klZkSIi+dswbexsX1
O5XflbKa/3ZIRW+AXq++0wILIHUHTvkbwbma1OSUKlKxb50bs63nHZDC1n2aksw09iCRzS0i1+9P
cfGQwaChyAHpnDiWQGGVi2nDUjHKe4qJEhUMiokqEKGe5v3wFogIyPaU5MFnwCVx/Gji8QNJffZz
dcJuSnX7ZgDd9VJKorXTDKA13jglV1ETv45O32LLwyFhYS5X3m8kuFVKkmefMvChkkb00jT6CM4c
N/szwtXVS95gsb1R8b46nEvGzwZekEgANpzVoox0zaRpzu55GiPvIW+CbPgpkR/Gf6sSqjyQxc8b
ztfXmxmrdzgGi+QSxiVrjoGVYGQ7xJV2Vp3tnttuSE4YVtxdlKOEgTrVgn1FR/CKq9I7sd8YIgnO
JohoPrPTfff6WrzOQbflYXj96YAwwohZrBRgw66RakEOVb7w6oAMKc0+973nP0RF5x9rf2j3XqeL
/+L//tfH9871dwNpsoTy4JKhytirrKzHTKSaCObOthVZr6QRmUFAY3jZ3m8nbXqItCa/Wy4EyPhS
gALcvUiUrm+hOo1Fm/Sy5IFUqThC2Ad43c7+FqDyKrwGCkXzG+Af4G5EnVdHobeLyFcimc55YQj4
61YdJoP6O6jS4KtnTcHeKYX9Lothq717NTB1Vdrh3EtLWs8PuDyDBW2KwnaG4OwYRvWjm0fv0Yqb
fAfwBm6JKzNE3NMs/bMqOmMj+LhxKBiaBhB6UxgLrqs1eQ2/z1B2cBapgClIxHoI0tH6X0ahl0ad
jy1jrzuvxuzFLbDK4JxTsg4HdMxDNBnvfoBZRr4bsM3f9mz+qos26qpLtU4LzqMpSsiyhr9vqqF5
dkuq4x8fg1vLBsSVxIS6KKJJq2PgVWOgZjf2z/hiGH9SVaxeiiKP/vl4lFv7YmGH45QOOvsKjuFF
ZdnNwXLAqX7Pv7xMdG/WjG7gr2yKcErUPOLfo90i1B2WmpH/+nj4W5PknuWcL5EUd+fltpzQ8sTk
TwY8lCLeLXahB33ut5ShroJFvhp3Ji50izYunMLLUbKpmodRs/1zhn6nvXcjrwU1l864mveZHiRh
LG3jT6vq6pkuJZoA4APSYQtfc+NXgEdBCA0+HpyOdR2RGLwsNdKsc9sjnXsw+7F4wwgEzn9kD8Gz
hbZ/EGaJiW4eGkKR+cPOIwgUdy/4otFAm5RiEISGVYfFQFvF1/s2OAdTXBxsjBwO9ES21HtvXOHc
3URZlLuQ61xXqDXhDZXZ+BxGH1sVOFh/lMKIQ8Mq/zAm7/6Hnu4bIky8CUuDcR2oTrEwkwki1Bmz
a/0V+1b5CDy3e7WaLD56No4/H6/hdXRH4w4IBNEMbWd0sy63U5XKiIIbomKqoEGTRr7znAxxEHoI
dG+U7n6v1GVkt3CTF1OmRacPYOvlWBJmokXLK3puR1RJ9ylBAeInBSSUUKaF9T56qciOLo7T/6jS
ldWbG0R+jDa8kf3IIlOpXYQ7ntwrY6jUj7JI2/q7jry2F0YDZp9hUfmTt9dlIJ23iuUd34wSpt3D
bHvjL8I6J3/IVdEneyWLUn/u884v9+kkaM6hyS37fe+2CHlj6CzH0Bpaz9ubirMcKjh5r0OnSXuH
IUtihGnQy+ST3RceiBinceOHikbGuDMwVuj2CrSkv0eWybIPQzsWf2VeYucPs2wsxSG1VbkLNMP5
qSCSFOEQdHa913GlB3OnlUn9OFnuXIZ14Mo+ZNdzORvpPE4njDv7eOdVPPAbJ+l6F7DnCLuX6hGN
unWvcqZkqmpf989x7LlIaehUQwKNGBMEq/jx8Y67viYZC4LCko7hV7km0dX4LOu9cj1C2ak4yKJo
T5Xlb1Xeb45CsAzI16X6vwY01mgF1cUY+eeqpwhU0dfYJZW9tW7XdwNCMQ61fQQNcHxay6u0Fu3k
tvO9cxkP/9Hq+X2sBFuaSynECmdLNPZGAAtGmnLib3eLK9oPiQFQ2oqbqBJk6FCvh4IGrp6+9H3c
H1LM3j4ZIvXvpscvlBlqH6SZ0AWpTl8e23SogWNHnXbWmyBuvuvO0HNgB1PLNzKOG+834aTD803G
Sdt8mf+/0ue6robIQPjpOfJF/TmvlYj3ztBN2WPXCB/HBpPObhfitVF778r3h3qjYHy9aQA5UylG
C4C6MX2Oyx/gysBTXi3/j7Pz6o0bSdfwLyLAHG7ZSVJTthzG6Yawxx7mUIxF/vrzUOfGzW40od0d
7C7Wg6muYoUvvCE8232ffqkm1TwY1WBv1GpvjeIsKkZLuxMU+mqaMrPtxuTaO4/oLR+SWCY702y3
DsD1kUami69GpICvIiWWy7l4niBHaLXw3A5NOfq6k88PlarKCG+KMtnge1zvTMId5qPhELGEBMuU
//pycHzMEdW2KGgj2Qf4Qtj7QbIn88KIHynWVd9yVVYPb75I4MeS4gA6Y2uum/7NLL28Gtwo0Mi9
d17XRASx4s2Y5YUtthiWq3QtbXrul1PDMNpuhtiOgqSJtEezcNt/kLId/VgfKVHfn9GNZSR6peW+
aGxgGbBKbCjSR+CxjCgws3lX2d2/1qS0O0BYjzYVP6ylNg7c9R5hbrS2gMgSbkA9vZxb4uZaHIZZ
HHijq0Z+lCf5jl6q+cUTpBz353bjqmRmtHzgtVDdWe/6KMPKWDQigsrv0Gia5bdUaL9DWx182cph
Y7RX0O1lrEGVEEVqwOakwjSALqcmnSi16yZUzqMrtHTXL5nq2baGSOVhTRT1e5gN3JzxGMbZLgLU
lfgj0LvqNITSU/02zjXzpGWW1R06OlPfQ5r02r4b9WrcD1XnKjvbnKr69/1FuvFB0BOi2MZSkdeu
O1Y2RsiO0Qr77BjheAaH8DsFYvaU6PlGrnJ91VJd47LjNkcriULW5fJMHqHE4GX2uQPYYfs13beP
BFRy3MWKa7wfmqw/y0LYL8KM23/vT/LW2JS7aW5SS+Ov1f03NDz/WpfbZzdSg9EZ9J3d5gYdJa3t
eaRhpC3432ewcluc9+ubV1/0jYhyaB4v5cXLWbtmkdlyrN0zJZjkmHb4FVKbfbM2AlAk1pbNztVB
nraaX5zWqYVJp3vWqaY/9FVqHGrF2sI23Ngq8Krp3C4dfxxsV6PUA7rrQLhoGliO/GeiS+SS8Prj
MPX/3f9e1+iqZUIU6WDWLGyKtSCBV4wRokq6ezbRWqh9Q4WQsvcQN3ksLaeP9gbqC9+qgTzTJ/BP
K+BnXZvsVHuM3cP933LrC/IzFp0q8l/QuJdfcKzcssv72T3HiqKR7UXTzrQr9+H+KLfWlreMbgxF
NLimq7ezbWIHpo3NhId08BV77E55WPa+M49b+deNa5FqBdgjqrq81esqaxoasq4NGhOgIZt/Clft
zvpg9l8zfp/vVrr34f7UbjwxjMfNslhKw+haXfm9Po1WntfembRnHhfyhXioZsSqqrjqPtGcLXZx
X3en+6PeWlD2DQnta3tpjY1LWq3ScHJwz7abFgcn7JXnsSqqg2uL6Ov9oW7tkKX9TSuLO0ZbT3CE
k4kxLqdvxn3cj7TO2bVz7e7fPgo9GKCyzlIXWEv2iySKR6thH2qyHZ+UMosPTZxuRTi3NgecAcxd
F5dBQGKXuz1CGiaqC0kSM7DbRxw2X5K4Kp+lo5YPUVTWf+7P6tZnIi+mIM/Vxdu5VH3+CuNqXXjk
vhz0lIDhYYo06/Okdia1CHNLhOL1O6weaKpHYBlfe4BM8XKsGM+wOpxVxHosaUR7fk7+0nudofnz
PJrdrnCcvnjXINwb+65iwCfXUS1U/KhS0hddrY0v3WDjZD9lWf7Zs9L8S2Ra07capdJvJV4lL/BV
ou+p2aXqrmqVr5RC9WMRpoAOWm+sT2OIidWD2dV5cahLmRW7Pstn58BZ0L6Zudup+xZhMBdzjoLa
mpYV5gby7xqysXgvEPBROsfVgvv1cgmcaHHCREQHYZvYRRsRO1O1xx7KAOqrxKlFlYmWpYx+unpu
Gz9ijITxT60sE/pkAtjhrHZzX5JqAtT4OOajLXYqXLoHGBl1ighrOdfHsMUx6LFUuzZ+MXMl33gb
brzlmF9CtFqK4jiarMIsPXZKQMnclBLvZhAGeqQhVjPKhwa3GOyBktF97OU0HDQdiYeNIO/6qBtU
e7k1gRhTB1yToVTFdOaa0vIZzYPZ91KXtLTEaPP+obg+hOT2NI3AKhEvAXy7/EpZZsETkhC/ZSZn
CmMUgAFI6H1X7NMyqYmQ+vzt/V0ednQSkb8DHnrVqnKcoplLGUEsbKn42G2ZnNJKKL6syy3o643p
kbfh5kYzh37DmkujKmVUqKNeBCktKrD3U3sAMtk/urgm7qsslxu7/vqjgT8FJ422M98OfbrL5Yyi
0PTaaVnOXA6HmFrnvkHZ9/Dmj0YDANAVrVoKCuuPVmmTmk1VnAdWlky+1pinKadqJovwqLjS2diI
N9YQnhqBGDyvRX1jFYuN1JgqT68ATCDFshdqkx71Uuv9UhM/7MJqjvcn98pevbw78SGB4QGDdklL
11ykTBLVi2QsAsPo9PREDgzcSYFP1z6EplukQd5W2CtLExoB1huwAfbjZHnmLl604dpF/PowqlWb
H1BjBe7jNFPzboQWARg4S8dflWpUDcXMInEoTxay+DXxejd7d+zbnyYihjHiAL3z2dJ4LvYFrpDJ
PzFIlfmFyGJq9lBUMvWgZ3GkHiol6j/2ja0JX4yT3mDunMHOMYSc0e11igEv6M59sQGRSr/QxfC5
N03oxxaRenqyK2i7b367lwrnYnGwqJeB977cgVKJ9dns7SKgrRDvNGPRYK6KeWMHLv+U1TdafECp
ZBH40EJfvaUaeJO6t0QZRHjXfdYV6X4Jx7D61pnJm0nilO3phPIXBSXmthy5v55t3ZNcSqIvAzXC
uBm5gfRgdeq8sclvToh3mqYnjQKEMC5HSZzey0FNlsE0uc4RNnlyKIH5HYt+M8q/NRR804UTsLjh
GKsJKYqdOANiAUGchPNJ0RzlbDoiO9VwIjY+043riALu0kRaoOJgXC5nFZdeocSKUQZVipFpY7vh
0aTauLHlbk7or1FWm4HCZpVWhSwDRQ/lr34E19IOjnbCVCjduF9vDUUBacG7UkYASXM5IYzIW3Xw
HDZD231sp7Q/eF0U76QctpA6t5aOt2kRJib9vJJkzzA1BPcXVUEUYWMN+iHZ5YgwP92/7G7O569R
VhFGgw6KQKCtCmrDTj6PiRn6bjbPwZhl3cP9oW5OiCME85LU74qiEOHoKBQtqwJDSWcUU111ZyuJ
u5EL3RqFAQC/0QZbxLcvP5AYhtQedKMK8twOD4rlmIemK7fUi24sG7k60yAsoqC97lpSMogTUWpl
UNBqQv5SGR8Kt/koQiV/c9Ec8RhAq+AW6fCTEl3OJ0ZZqux6l3sBGVTcTUMteoyy3n37PrgYZpW4
hrHbuVarlgHiXb+11NEfSAJG3zEy63B/G9xaOviBNKfgdxruugugqir2IL1SBmmf4B8MWKHbpUZk
vQAxxID7zYOh6UCSx6XKYXqVNPzr7gb2laR5Y9eB7ubDKUkQUKlqkX+vhaNvDLVEIasXicYbclbL
u8fuWzbmX0M56MCmnohFsIhw7BAZ0t533WSfxZRpO71IELV3G3MrVrkxKI8sFzmxGKXjVWhUVfjD
ukMnAmOSynDs7Cjs93HrDZ/ur+Nyg64mh28HQRg78bUkdjm5nKxIbya75F6QL7IVZ7tRf2Z1BYky
fUorI/GjafpUqO6X++PeOM1LdWxBI6GSAM3ncly3VSaZhm0VULUqvoqpT16MJC83tuQrTuxyeoQs
4Gdwfl2gVmuoQ2LPYx5zooNkSjr9o17O+E7XJm8KtcWybk6uGqb9h7E2YvO5t4AH+p05RN3O41mT
QRXLNH6nzxTmn7pCl95zOURD8wHhu6R6nkNEyPxZznGLb0M/fAFVJv71vDSNnipzjoqzTS/VORn4
zjb+UFg1EVPEJz94AgAmqC/IT2cVJLa2U8eWDGzs1fBHPJqF7avuFP1xBunkvlYPlfg0OvX8QbeK
fDjOual8zClVJTujTZP/PFHH2KmFqf5Nq7sx3jcOqsMbt/z18WYpFwNzyg+0TNedASXpRrqdeRVM
OYRxp7e7XW/Bbcgys9o4cdeb43Ko1YmL87npsKWrgthwskMH2ewgIPa++YgxCr3nBc3Fg7+upAgp
u872EIitw0g5aalh7OraDv+HUahq83ItZnFXmiq92ceJHReCS2KanYfBiGWNpsRkb4nF2lcnGVAS
TzC3PbkviffliZJstdBq2OphhiNy48p2L+RYJb6pNP1jGY5YqN8/w7d2BDfwwtmltEwv/3LE1s2T
oSO/Dsy4c39bTiq+GFVXqb4FYmBjGV97eOuTTGJKVW+JB6/4no4XZ4bSNQKlAGE1PtbDbf1BunU8
HcnUmm+9Fvb1Z3dCY4qKlK2V+7YzJ3mysOf7KlDAVn0YyGqJ6rhIPQgC9iz3cm7i7zn0C2/nCt7e
HeQM3aBh6FnDLuvmfPxsm4uuZjd0lnuMZ3gFft+Vk/eRizubTmaSCH0X9VEHlZia2IS4dWKZpy6y
m96vuET7/VjWs7KLas2ZfKyL9WpfFi63u+9SDOkfVUfOmLmVcZq9+eknDVi6sLSrCGnWrQ4NnfCy
4yILGg9+SVhjHxEKrdyNk9jKDa/fyGUoGtgArQFGrv0kFWTQm1AWTdDXBkVxVx2nwAuz5LGoJyTA
U707FCra6W/egK+ESjSkAPXRZ7ncgHxl8n1rZgMmSX2gCqscMi/NfF7yLX2HG6eLVv3SfKNwQPd8
le9UkIzsrjZF0EyDRP5jqB6a1kArdJrV05xHb2cPICaBTC6iYhAnSYcvp+ZEekzbTYrASsvsF3re
du/XUd3QbVYSZQtNfuPCZWqkPRQGueLXaLYEUSS7xjU8UNUZU0ZO9Q4L0i0z2BubZGkuU8NCeg/A
wyrF8ihaNRm5QiDpRn3kFFZfsl4got3ZmT8a0fzcxF7+5+17hJqFA7ritdC0CjSMcc60JGFQK5e6
P6h5zyF3f5vFOO//h5HYhgRsbBKUaC4/WekJGVZ4HQRRN4E3RKJDWO+TIpyrg5nwdm6c7lvfbGmY
8nzRlNXWp5vaX5qqyBQFszqGByNsxHvNm63d/Und+mZ02BBj5OnCJ2yVpXiLer5V1E3gCXW2/rXg
3uEK0CZt7qe1W3mBw69zDwoh5hby4To0BUFJgMjuh+3E/XK5npk22203Ok0w6EP5IyMAkZGvQKRU
fCWqtMyPyxYfUZGm2ewbkaM0fpIZsb0RjNx45fgZIO4W1chFb+HyZzQ6vpRDmzeBpVXmsW7M6kM4
muK9NSfN4/3FvvVJ6SAtxlLLA26tDn2XVHVVebIJROYN4SmyYt0+yhBxhcP9gW7dZjaOjjT1F8b0
ulHb9FoT9pbFV4Wd+hRhxQOYQwziydOn+YsNnnQDMXNjQOQ96D8vp38BFl4uoq3MM+yfVgSpM4DM
MZJfXlxmGDFkCSDsLaTYjU/GJU1VHhTB4nu3umisMBpBK/AuVIohPsSZ6A9J27ofelNuRcU3Ptny
HtDNXPREQWVcTqxOC2PSR64X4H4gtzM1x09hMN/+vdB95PkB/UkUuW4wFnmijTROeX0IUz5RN5pp
ceHt8M4apf0PinNbzP3lOVtFW38PuG6vz2AzEaOyRdBVWk6wFX+o8vzTDFodyPgzgKv/hGdttNhv
LSW5GqkaHZxFOf1yKXt8owQLzSRnRWt2E44UxQ7VKG2rxnPjTqM5tChgg3KFGrb6Zk5oOWEq4zYo
Jyd66LNWO0bm2B173ewDc2jFgz0WWw/67UFpFoFvQctzXe4ZiyzyzDxsgpJmymMj5sHX+9BcNO2a
fVLyLOXVZpPqWnKfcAwfAQA1XCpUSVZ3qDYZKbCpqg2GWYjmGCpZ/Uhvtf0QFjNoVLtqS6Qn8nLf
qEYGptq1swDGlbKnrAHf/P6tc+NYAp7A9m3hJy7Qw8sPnEZwR3jR+DGlDVBDyH0HcHYXYaKxARW9
sdio+SFzAQ0PrvP66QiHOW9GpO6CsR3zn4mhRj/GLKyfYOmnL56hNLzRVXS6P70b+5cWHc1cZJkJ
uddiOKbAKDQ0qy5QzDl7N5el8wSfvNwY5TXPvjyalBEQm10qNuj1rueme2PBBcMq2qJuDvia5bs8
bmxkGjrliCdxCms9n/d5lnRP9EKnfdHl017Py/7YFT06YcivFm/7shDLVdpqCxsZQWrKmavouJ3t
0U47p8fZgcqKEdblYzp78dka5y0S22qVl6EAU5OtI/yzJO2roZI6AXTZJPKMIKTiY78Q+fzd9vFN
3/J1lIUtzwvJOiPodrlVc6yYDEcKeVaNXN3FltociQy2HHvXSAaGIW5j09BppSF53YEKq6xrkmQ+
Gy1V4CD36rg5jQ0WxTuXjgTIba1tq4faLI3iYJej/JkorT18M1xcmMCSZ+pvO0/n8kNpxHNc+F3S
2d8z+LzGwTBLJ5hFVQOAUTLDOLSR6oh/7y/T6kQvv58ZLG44UHqR8Vr+/K/SKK1bV6snazqX0qby
Dxcj4jf0oLIKI9/Y+PoqhlgG40wD3SObZeevNXA9KqGm2qXGubY1+GJUyBqEgycUSNgHQApsFOPa
PH1IKZrpfq5RHz6KxFUFLvNphVlVlVq/W3LY7p+xqO3kfaRm2NuboowRTFWi+eRNE64Wmab0Xzp9
FBlZSW43ul90tcsCJl2TfRm0WRF70+o77WjECJUw9pRWG5N1WLi/DvkyV4jjS/ZKgQpi3uretuH3
pnWemWfDQwMF8kva7WdFjXa5HlofBiMp/q2sRtkY9cbnRPl5wdHihMHGXI069giKKLVunInmNds3
gRKeZihymGG0bwWVvk6RcjqsdKD8VBSXJfhr71hG23pZOptnlLUMrrB43kOrbja6LNebZrGi4Lpk
kxJVr6cEuV3Hx8MxzxMKko/mEEefjNx0n61Emx+EXowbZK1b44F+XJhvnAc4BJezSvAeQhIDhYEk
CXHNbPsKF+kkfTT6CBxA2Wzp2q0CNVaRaizdCYw2qH/8v7zNX6sYYpJWIadknflF8XcE0cZjTW/n
sYLV51fxrL2jbz4fWwTeN+78dWzx/0O7VAwW3ol+5bfVVroLI3SwzkJJGh8UXnzqQvmnRdDqcUzi
Img0K9nXhPenLPTKfTh52CJMrPtbLyEaqUsf2iORWTyuL5e8K+EsNxTc4Bbn9pEkVu5CiAd7pa62
WrerlPR1yosgGtpIi6bVOkEbWk+tMG2xzg3hjV/klbpPiqrcF2OlPuhNf+57Bp66okVOt4o2Mv4b
35peIaQNMCwAsbXV01dAfMitTrfOfTXbWPXqw4kjxMJaaYdqTh0fIH2jUZT10+H+Eq+hzMvEL4Ze
x+Z109qKiO1zI8R46LQJfY5Mtd6beu0cZ1hju5DP/jSMZb9rRR+dzOiNAKjXn6CTQyJNBUn4irVq
Qo3Naje1z0la2Eehaf0ubsWmJOZS0Li8eekUwewmkEE6gdbY5W4KiX4rpEDVs9Bs6RyHJiRh7URv
e4chidXKd9DBrH29TbT3ZisGuR862ky7xnOKbjfbhbcFPb7+7DBoaCAgtE1mhOv95S/KdRQycUJS
z21cn2feIflktM4zwWYJ2tN6l6JRsFH1uQ6ySGrZ58s6A4hYPz8Akic0LE0WobDyg6LGmq/Gjdy4
Qa5PE1ck0dwCg6Sgv65xzlku6IOFxnnqrREvjH54bMEG7fEkio4V6GHk4Of6J6JOFHfjYUvI7cYk
l/d1wRkZxGDrmrWYZsogSWGeK62yEAjyksCh+79xdG6OQteYe4d8013j9krNKppcGc0zQar6xKpn
n9MoczaIZK/A6dW2pZtFO4t3jnLnukpVm3WI8lztnNXKy4ezSDItQi9MADc7EEq05TtdqVvrGX3D
LnrGXs2TvhmX0R93dtLwpa3rXuXmSk28sHynRRAg3iFYVf0pJ0NXHxR4ZKrlF03ofNZTTZic92hK
/ER10YYTliUAdypZoTovQsvb0U8mqhj47vT2L0yjyxZESIw+4f7+vXRjcbmMATzh+LiE0atryYpB
vMkoNc9SuOU7gQI4nGMn+35/lOtgjMeLwj/1eJQxOIOXB5CKnFlDzzfPZRTKT0U2d58it4NWPgjj
QIMWb3GlGDamduPU44qwQD7JQLjZV4OaeuS0+jw551rr6gfdLpQjMrLGAyGFuTNjLzk0npvu4k5k
W1IJN1aVDiJvKeYcN4w09RwrtDyanTPmXcMehS1rn/XFlqTq7VF4ypA4pka8vmPUji0KZts5y2HK
DzQ4zCe7srcqna8U7NXBoOhCWEv1diFOrwrYidZgGhBDaE6R4sM3RQEiOWr4F8mmPQo7zb7PmWq8
yFFNPnl82p88c/F+aNrhJyLT08ubt9KSUlLipcZLeXKdV4occ7RWcc4JKNIniuvPLUaZowuBMO5D
+c5TjPR4f8jroJ66z8Log50A9Wcds0RRVFvQc9ELw8L4ues985CMZvtQmlLduNCvPylfk0YwX5OG
IwI3lwcl6a0ID9ZYOeNgRx1+6p1a3xeOneobUf31nPicNrgRKECc+quylhtKeiytclYaKb8X5MSZ
74hG/yfEi3DjAr8+iMvW4Y1YGiAUXFYHkVaPWno4PJ+VMC2dnZoPZukXmVuJPYChuPVVs0na3WB6
k4HkfKq/0Z6JwMcCI0YOyH8DqF+//141z22klVFQe73r1xRm91KKb2/dJQyCmilaenQ7KBhefro4
KbrORIoxcNra9gvT6T6jbjDvyj62N3oBtz4eIIVXEB+X95q+oWl8swp1/6CqCv2hwQzhKLrCesIR
Xds4bjeHcuAboUCI/dxaNdWA6Ec21EF17ssPTWLWD5Rc/5mdXGwUHK93PrIugJUXXw0APOsnova6
NI5aLwq6VlWeO3Uofmqx+UYlLnYCbx0wLZQyX8VsVh+pDxOZobtZBE7hWg9F05ffmq4Vv2rPat/J
NupeBEp6G5/remqL1BjX1SLdhNTYqplSTPhoZXYCrM8F8wOzhv8JG835dX8D3hgGaiLHi+CeSa4b
KRLqAS93V2PL1gIbyM3kXc+TvFHhuDUKqDreA84RIf6q6BAT3aShAEUS5n23q4Es7vJC2+I1XG07
oAJ0C/nnU3OgBrB6c+rQBiDY05odBhch0L7v/M6R39tZ7zcupxsjLZhYbBK4dgGsLn/+V/pfdAgn
uoXeBgB/BLAL9YcpGjDFkbK//3luDkSNEuoVtyCIzcuBkI9daENKG+jZEO5ym3Ag0vIMnYm34qNf
nR/AYC8rt1DR1/cdELimzsDinbuh6z4Zs1X/GGrjjZCH11FIPkwyDzb1ldAJmfwwUb9AYS5Kxk/l
jCjsnNjdRlx+td+AVQDKwjwDcSsindX3aYnRuFqRHumkVu2HOo723rwpfnT9cSgLUEXjX7S1gKpe
fpwSfQ9vEhC6UIwytEMy29nJKzxj3Os1FiFv3Ql0cKirwwdnLF6my8FsEyOF1gi9czLOsf1Yurqk
iFoWU+jrkHI33qUlub0I3xZ7zeXho8TFE7gOKWplrquJNv/ZMoXt23mb+ZUVHxRZfIunckua79Zo
uOyRD3IN0YdcXQ9yUNDZjubwDMZD/yFriYNnViuPHXlq5FuR9cbGLrtwUb+hrE01h27GOm1T+171
FNCbgQHWZy/ypjv0Vjm1SDF3dXkiRH6jEt8y4mLaBYQJrgOF9FU1Ickjqxu7sMJkc7D+DLnX/kyK
pNgoVV3v++VMIerK0wHl6rV2+Ne9lEO01ehCiQAxJ/2zV4fiKyQm8XB/K94ehWiTm2IhbazmUkJ1
Qu6K5rsH0f5QRg7lRjFuyaVdpX9Uu/k4SzVokWxc1xfxBMMAwe76wCtn532mJuIwYF7wZKS4O2X2
OB3yWnsjtpLPRGILnI6ADM0nSA+Xp6y3jTSqK0RhVCORu7w3m73a9IUP0WaLybgEsJdH7HKo1dXe
W3S7GtrBgV6486e2CY29p1gAvzUj2Se5zF68Kc4fMyUbD/e/33VyxiFb2jlkuaSbVFQvZ2nXVZpX
sdsHszl1gWiVATlziEUtbF4QkX7utsVBDm38mMVg0kw7r/a9m0U7zR3dXdOAt7z/i65vUoJgOll0
mjSoDGuJTFahnhvZjwEDWI/gNpX3TuKWB4l89UYOc2PZgcABP156uUtX/HLuKMQKozNjGQxtmp+g
ZNp+3g2jr8lmuXW89OAK+R9JzbS/P8cb+xkRD9AA5IQusLjVJUe7ZMwVhGQCbDHLpwgU1TGrzSFw
IYOfDcxrPqduutVauqr16cAekEPm4aCUeYWTIUGLiqbKhqBQq+mh8pS4eCqqzNkVKjrrM6LnuxxB
b78HUKOdBguj8o1p3/i0RM2LaQPaUUuv4HK9rSoZ2rqLRoTnwv4onSnZiyEifesj+Xh/ha9bI5x/
zAtJ2ZyF/rxmEQ0eRRM5GSOeU1Fb+mXUOJYf9Un+QcsW4RQjleHPklnOfq/psbLPOxM9/3kQFM3C
Jo2s/2HyS5eEjwDZiIjxcvJ1T5cbzREM+Aqc/xxr8HbdqJw8tWhOG3Nf8oHVdUKKQhORUhn/ttdn
evEwsftEBqEwvHEfSvRtDTvbT5NUW7QGU/mtN8dBxUthVEt/oCroW3h5bTTi1t7Lyw3K72Cv8Ywj
ru2tfocKo7cqBs6XPrSgzDLP6w+1HXvPll5YQRJpP2pDR0ApqWTyLc3EY6y6n+3IjDM/c9ujpxfm
ro4QOjglAmnDjYvmxumH9MKHQLOK47DOt/sJ9r+VqZIHstetJ4viN56PSoTYQtaZ4we9byN7Z6Il
mPg0HKJp44G+cR4Jc/AxJP6FgrgG5CUY8HmD0smAZWzk3nYRcyxsET5qKb0l18v6nYjU/xqnyX+M
bodi6v1tch1pERCbdGa59LmH1okY+tGNUHMuoaSvacvm8p2OAeeuIGB9ELXYmO2t1QbuSNyqcbfT
Vr/c/kWN1YOTplPQFHH7qIqwJn0REDN8c4reuWpR+8jCt0FN+LeVDK4BO8tGhOcJYxHzQ0q5ayxd
mKRx2MTlFFDtLY4twgi0iVzsW1KlflFC5C+NzsJAQwhTuCgxNNUnT23xAUm9vtX3+LfOka91lvrz
/idYDsDqoP4/bofQ5pWAf7korjK2Ou4eAPX5Esce+Qy/S03zf7gPkN5d7h5OIsCCVSRj1INWV3HC
MJaaHuMIqJKi60AzykjDTGA2D/2YTaiFWeLj0GfNr9xJ+q/3p/pqYX41VwTiLNxzIDGto95i0dWu
eWSAi/TyNI9udNDVWEGVAhXeLnfpN1EOPVGGr88RF+nOtUDkuZFS+3GemMdEKs5eKwrzMc1aeXAp
D7/9QMBEBw2hozmIJuBqi7YJAvlY/EwBXp/zuRyn+ZP0UOXxY6NpopNuZ92fjUVZ0sL1onD9LCpK
AGoopl5ugEZ0ZTcM0xSMilfvrL7J/CEe5Xt+40f2KiaPdVUenCr09qaz+FrX6vBZ1JZ8GqiWAr92
/odQFFYgtu2g51Twe6tQtB0zZQqTeA5oudDTVtVJ0/3Onm2TrSmzk2ic9mjktHlGV8n+ub8eS9yz
Xg7KQvSlbDbIFcGNQm/f6HCkAyywu8hHBsPZOQYxfgss1a9zL37O88zbqBDcvB4o6cEGR58agP3q
fKB+mhsYfk2B6/RqMLnaXO36VqjqKSt1FcFki5fC1+NExfItl/E/CpTN8jFDis1CKj5rWp9Ey/1S
4RL/7f6K3LikiZPAl/DjAMHpq8+Bkm3oIH0xBUBXkQNJU8jwvhY7tGvmJnqWhuzajXfx1qVEg4QA
DWCLQRv+ck9i4aqWioV/0NxinaHI3P4493OxUa69xjNwJwN+X27jpcu2jvO7hLmVocCmCHKldtSm
iMhbGas2ffQcoX8oRY0fbi4pAGDyi/tPA+kG9Eqva1vmJ7eSIA9crM2zRMSCVs7llKVlIoWsNHNQ
l1OsH1pIarpfj0iC7loElo4qsLdfkY7tsO+ZRdodaTTooZ/SpSWiwcLk15g4zbS1RLe+BEbpGmHc
8p/rolLnjYYSxt0chKNhfqmQrFBBhFnzYShNIgZLm4rA6z2kT9B5+pWZ9WlGbesx8SLqWz0cxa8z
kgG+3kn55f621JcjcXlSoRChUIOPC5xHgpjLFWtUmXtaWagBtm+5u0tba6r9YlZKbI3iUUMPehLl
xzQ09UdTmHxDzDL14XEIR+dPonjJJ0uW5e9CyubZxLDpQ9NN42dclz15WGjJAN7bDrJ8o5lnR0Ep
E6RPH/YbMcn1+l5OYvnzv0okKPvbdlPFaqBPCMq0uWfsED70Hu+v1XXWwygOQRY95Bu93KmNFuxo
qAYGcJE0yHggx4Nb1kb+Xp1rI93dH+56M/PGQ/5f0LkUwZGYupwVpDUvjRw2szI74CeNrjFqf4oS
fGZmNzt2XfM8dO34ojhTRQhEKXHBnivjpxzZmgrXMIlu+MZvuspIyADIQ6iuQW3jblltF2nmcxrq
xhwAahkrfyjL/DCC6MHLjFrDWXGqwdk1Rpmpe2uycyuIVav/o5lxvRFxXd/1yy8BBMLjsuDm1rXT
Rtpc3qgxBDUotf9yN3XiQ2UqQ6BYek5G5spdhkzWI5JZ7sGJKXumnULdQ5nyf+SU1PtYIoh+f3mu
9iG/CYsceLXIGro0G1dfLFX7Nhw6Ncg5voVvxGlu+cjIGHJ/f6CrIHwZ6FXuDDIeVerV1nBVJZsT
NGGDasxzIo3i30jKr0qj/BFWtQfHfLTV8nh/zOtMnF4cw1JLA6JIAL56wuqsHmY0mLTAscfkZNe1
NvsF4P8vOAzCmZ+GUGDHKfvmPbGvUoDdS43UnwvDxmK80gDXb/ygG8sNXnMBqxBMgipZopC/jv1k
xCUNp0kNGrPzxHslJox60nhK34m0jLxjQbaXUoAzu8ccnfuvCk5Nru+MKi5yOMkLhP9BLREb9qAp
kbs1N0LlW78PLhMK0XA0CERXQWFU9TpLJrSgNTpxDj21/5Bak7eVnS9n7uIK57ssXnRg+Snrkxtd
LoPWt72sCE6DaRzt33ZXgrCPS2Wo92UWWcVO4QpPnlTsDbS9ICsPdzPmGD/izps8X/Y8lIaflnqN
b0cLyXmL0PBKx7n4fdREqeBAPyQ5YuOsfp8zF4reTUP2nBZabh3qUZuUFx1lr9DE2XHEhFzTBzm9
lPx/6Ap6KZ5sx9AhPj1XIKazg+ookzjkoPvh4WeZ2jyIGNvHr72IJrkv6iIfvyRGao5H3RoV5VMe
uoP4407V3D57YeJYnZ/qiaj+FUZKy8hHmcay2n2E31IxQzQbjXIflS029/Y0Z/KXDXQkeiewu+iD
sssKZesWXU7K5YosDUYa3FxcBCvXxAtb6kJGybObTTrASFR/fpuZbXyXczqCOh10ofkm7jvguE0l
Nb5N6QTJvTGitNjrnRYX/8fclzXHjWNZ/5WOeqeH+zIx3Q/cMlNSarck+4Uh2zIJkCCJjSTw679D
V2+2+3NNvU1EVUW4ZOVCEsC9557lAeoYHhx+vaD2G/HDx8KOCk7oPvzC4/TD9gXNYUMFGRAnlnTr
jYyU+ohpQ9OWXuys2U2XbG6ABBskEh5//cY/bWdAuODPgvZ+96L8iXHnGmBL7eh3Z91B6Xvk69ym
hwGmb0gVC/kAfmamzlBRtRzx8bBT/YP78dM6BZaKKTP+xWwCMscfDrVhnWDGFMfdmQ/ZynNkjS6P
foKK8Nff8ufLi6cfJTLO9N0W/Ef+vG6wJCMbjOe4RYZIHuhsFXduD/fWzwl1gicz9+l9RKEw+YON
8qfCBQc2RgIQ+GB3ADdy//7/tk/u3j7+ROCyMm8kPQkncw4TsoYPYTQ5f1Aj/Xwp99pgl1Cj1MU1
++GMyJaVpY7W09nw2Bx9hKAeOiR5lL++kj+/C5Qc4ATgbYB6YSL8/RdyusGfuJbT2RVDBEnRlpRT
IOY/mCr81LJB2Lh/BzhlYFn8BDapxTZZ76vprMNsOsCzUR/WdAwfk2XJKt9zUJH/+mvtp/b36w8j
Z8A7Hjjp4Cn/SI8i3QohbsP5WbB+N8rQk0sOaQCmaG0iEjc3qEvJdN9CebhVsDFK1o/hSiD5+9PP
Cxg4EI2if4JYG4zi7y/vYrOAw9BvPgPZnY4u901T2yCdvVwn3h+KH/7DZd6HJ7vxBBSGyAL7/t0i
f1yHyHT87OCRqkbBxHFMTXZc2sCnuQf+7B9RXX9eD2C64d0y1LAQw//Ij6H9FBoQePm53WiM2BwK
un+GHvAlSpzt66/v6X94VFGe7Mw2EH7AAf3hUdXp5hLjuvzskYCrIgxa5H66vgZS/+s3+k+XERNi
kO33aftPkAv1ELUHWhVHWCpxiwBJZFfAq/i1rxVHsO66/en5HlgEgHhwoH9b7j8aXbhySVNiVn6e
VjTyYEy7F3DKtBdxivLz19/tP94wkOpChBJg9/xxtJ8gtF7bCAtjbbKYFcj4CuZSRFmbnTqVrC+/
fjcg5z8uRFAvUVWmO1tx92D5YQEg7mhYR1SMZ3giI/g4K3jgTTdw3WVXSLWfygDjvec0dq4cd32l
kJlXzGZjbTiwfYOis0htv1xvGoSHHAGly6fQ8vhtNWNhNszpunbwTh2EaPkY8FUWyHlAs+CTPvfn
ycPBMHQHzgY4kKoxI8+dZ664CpLrTMdeLkPHyadxj+rts+EMXHu73GSY3gjSiQrF74LsguVqmRVG
v04zmLPpNa/cLk5hcZXA9M+a7pkYj0+YnUldtW2H9BetS7zUUvva+cAkvY6bcTvOLlzaVtLoISc8
YV2etFKcQY/32pIGKbsfg0hcwhakv+y3xj2MkTDYKdwmh0HnzdikQ4VPtZ1T5FLXs+7NrLsT5pdb
+0wB5T/ACXD75HHW9OVssv5K7mY+xdytMr5OIFwn90kDBs7FHFtcrAzG2dn7CFEotATVEbdnn889
ruMCmGKYBn8+ZiaZPolt7bpcuDMitCYEefa1YTEw67xj/oA7YkdUdrje4cjPUHp7NrsgrZOMSNvh
yec0XCk5ptuy+w8otqyiO6vGDuYxdqF2PyJDJGyewRQjMi40hfdCVLjaU+sxSvr567JFYCGn3daF
NYzMtumgvN3UzCV9R2oLzQJqNyis3JJhaYmqcRAeUAZGrqSG3Ri3FcSy26UD4dOrr8WMQNIJ5d5i
RdzWnbf6W6ESBUfmVZnNL13qplMRCTCQ8wwO0YgKcVfpwqV5GfhRDbIbL7dMeOoYKeJvJToENj6u
0ECqA0bIC+wLmwHQOPwcYhQIyKdyr8DkirzDMFI2L/lMZx/ikdRp5bMaqHAeg6Zfv6pQBNH7EduR
ZEWIiVtfeJMrs7rL+mQ5QE2AynrxB2hLTZBKDhAOZ2yN8IJlrLy1n+BFtur0gx8yuBSAsaT7XMwg
MRQZwLG+WiKe3c8jd/uCCNMwJLA1ZMrDrF2Hw7z2s34fQottP5BOGnLPBz19XJCRY46cE0PLcZYy
zpMpmtldIxNMynNCE8hu4k4AZwsNRQMQwe2kFTntNfULpIX7HTpCOQwfg7kbMWkVYgl0vqwYMcDV
nOoHWAyl4YXu2+Fp3YYWTGXI1uTtDPZeMIBt4fkKb7ObZ2H0b6CKhfFcc9FKZGWdIzkn8b6CmlRd
qAhJsGcbToBKpUoQtUNIvK41HI7NcN3QptPvnXRyv6JMF13ZRejasIAQUVelHjc98i7cRdxtgRHq
QWZqVrvB5uCuZyTL8CBHpE645AzdjL1IJurOhZ0igOExT3czLSSmZxKwp+sv/SlFU++XKbxg4hlg
ow0ASSsWO5c9DMDSu2ndgs5Am9EOGNu4yTJ9CUFfyd53VM1dyW08x4WjXOMCXtcatnxbskLEjBTq
g+mjdP3SeGwarh2KN0VIiN/yel2RUO+HTYoDHmRLihEx7Sh9asH5ZnVIw2XJuacQmtPAVeG5My0X
eZSQTt8ggdiMuWv6VV/CI27sDw5qbadEhxAZyKZ1mNzFJphUAYPHMMndRIW8MrhvKs+sEPQi7BOm
y8Fn87SfWv34tYmGqa2GOFzswXA1sKsGJmRZ3tDA5yctIn89G+LDxEFHzAVsD38nCHhGKhroQrsM
ykU7u/5tFOOhKEjDWgQ/hwgSO2DqMrMTUHgEbGmrMXuJIaV+gi0gEAfIeKDsdgY31LfI9AkA8GJ9
Z0UmM8mu4HkQOPeT6xNxhw8inZd1gYD9nHjN1lUjHvD4mMxDYEs4PSm/xK1Og9yK3j5HLbz3Jtze
LuywWwASLxIZGgzFYbK+Yg00jR8VCMWVUcmYB7dsPPSrrpKVmvQwm00NpePymdw2seeM2ESpNnkK
ov564CFEdLlAE6ryUUnLb40XQvPlbXD+y0cusddJvNh0NLvv4Gn0aMQuce+24WgFAyC8ZjN7ajeU
slhUHA9rPwvxpCnNWDm5I49yiATkRw47nZc2TRq3ShT8gmCOiIDEyxlDGoDSrY89n2wg/MFhbu7Y
oTNQmOTogSRU59MI5ZUzLLE5wUGuW7C4pwk5DdNE3FyBjfnB5SKUBY8gAj26ctvCcsU26d5PzWya
st8m0+Vk2POg0xGOmPnGyGCrzcQiuutTZehJ9lptY64XJ9gwbDUOzOvCjuquiNWS9Z9oqEN5np0M
UVPYtBqew2AvVTVm0MHVJKD6sDk1I9D2dBs1fFe3xjq1nFloP3k07ec63prkwzJFkywRjQXs13e5
3nKuwmaEeROiZA+wiuj8HEbfI1Q4BvG2ufS38N6OdmR1hE/4YCHwlx9m68HPoHAm6HMKbB3DVLuQ
Jj0T17IJO5C1422rEPQB0A76pBKjS9keQCHrQdxYiZkriquwr6C+NbmzzSIrEG+IWb9Z1PZBgCuz
1VMCn5NimTyLlMxxzfwHaDA0u1vgezULcE0Z6YtxItopW2i+0yvI7oMXu0YhPPJ5Yq4Z3D5B1ByC
YHlCvMkmL5Rdev2iYtOFuW21I09gRSVjTrzNTXKRRp2swObthwOMgygp7cwhX8FMUttTM0hLXszo
JqKWmLeSAj5N2p7XcNFr7aZSpOUatpm5joI5e5+EdBTHZvZ8+bBNAtRAf44acRTJnus8Tw2cXEBp
TZc75K7Qoe6d1DqXOEz4C7ynkUSfTT1BdChAks+AkWhXSlxszLcj2Cke+xb+Edc+TcbkA9o/lAiB
SoK1ipfZ0WfkuPnjoU0Rs1ZYiZSFaoumoceWFEztGVQGhvQKrM7kCHWnOxTT1oZ+Dc8ylIIYfiy2
sqhU9pEzZl1Fyuaoy+UWhPYQzn473PiBgnnlMraLPGVSGO8is12CpKbRAwPd4NHHkMHwXtaA68e4
dD1gvYdBWZQvnPrt05bisbjA0w9mndsBWasQEjaYS4TFLaLePAhcc91PXX/fBAE5K5Z4cxE3C8W2
0QRmQM6WpydcnJU3EHfv8zicekFX+mxq8G3TZLxdCWxeaxJanx1CD0VY3eps0hczR3VbDW3HnQeE
ZgVpGUrZOX0OP4oFhR7SWbLGFqvfDea1zSTNSK4GB7FMztJPvKADh5UGlO0Trx0xY8wqUgSoFoni
7VpuXuM4T6Ft2k8tVb7/4HRcPHuNh+SA0o3MJo8xFCkI+u7IZC7ISrwX4YRgfjUaaF2eybjZahTh
s7nJWIiMGDGO4l75U5adWmS6jTkKPDlXoOnHYw1/1A7eakE0ZDi4Zv0UAfe78GgT0xMMBxSkiLgi
/WEb8OTDYm8VazmMEfvsgeAVlRtVW3ictHXeuyjAkhyPbrSV2nrpWGwxDZyzs7mM1AGf1MUU0KGp
B9cJDGInumiEg4AzKoS8CGwD/paE6KVaSPiqDttxdgGHlBm7fcP0eIrx3KvcemKD603Qs1vHN3GK
Agzl73kNPB6UA7o9k8f92kb477TFxYIg0q0wssuSixbAfZg7zuA/IHkgoMdw7sckdwx2n8vZmjjL
wxkehlgmKIQPuFO6KQHrLN7lxJrQXCorkQ61pQE8M5qIb3jOEkvwyMAdEDuR3Di7iP1knk4oONRU
UKQvI2ejUetbb/1kPXg27Nq6waDd5vGmYlH3nJGgWmEB3N1hLdDlwHWHoVCPkKMUzRiz09Xotdtw
YLuRTY7kRZhNFbAkXe4C4vX0UwOzKV160qHdVrCZ89up7flH09EQLnoxaWaOjSBQ6eUEdmybA0R1
kPaLXpI2NaSCe3M4Set2OMfNQq57N9MYS68YlV4YH03XAVhI1txkKKiCOtvcrC37sbNyy8Efa8R5
I8GE2gvkElq5BnLyo5oQkhfnGWz7gjLyie3OyyQ5LylTiS1iCt5kgf/N5PWemhYcUMJB1oyaMSUX
EBsgZTT2FQa5NLHhQ9jzFQglXflW+RQlygsk/Dw0mA04cfZGMV1T54DAxqctVz0QsKpc1kLZDqal
s4kcrIpZYxjJMpnmsOtY+s9gBlp+961H/6/P23+3b9Pt76iY/Nv/4M+fp9kIhFmpH/74t5v5bXxQ
4u1NnV/n/9l/9Z9/9ftf/NuZfBaTnL6qH//Wd7+E1//7+5ev6vW7P1Qjjkdzp9+EuX+TelDf3gCf
dP+b/9sf/uXt26s8mvntr799nvSo9ldryTT+9vcfnb789TfYi/0bXLG//t9/eP3K8HsPyBN9Gwmm
pb+/2j9/5e1Vqr/+5sXvdqNTQOjgBe9qAeBR69u3nwTvYJgWgre3E2RgoQzQY5yE6v76Wxi/AyIN
QS9IhIjVgFX/b38B4eHbj6J3O6sJeCD+QUsM3so/vvp3N+lfN+0vo2a3E9xwJT4N6q3voBXwI8FH
weQD7w8cGnZq+8//DYveJKqyDZY8xeQ4/ZMekuYzIutXWGAC4BnRxMDfEyyhKCO1Rzt+D68Eux6i
zdvXvLeTZjpnTdCo6a47dmmkEMEnO3GDvDymyk6P8SfZjl2HOYV1riFXXszRhRDFL/UsuQ84FaGF
ufEQpVogZQO6/qDtLhBQJZEcFeC8zKR/GLuevIcu3ZtACplUV6+MN0EeLSS9h+kafcCwLOvyRcDD
O9fc3fAyWwwKJHqC9IzYJOQWEWCB6F/4hMYD2ZJoFfqNrXvkeNPf6FYCR5Uw7vGOHVb9Ck4t8a6n
GQk6pa9jgY7bVezCR+d3uYYJulHcPv/VowvYju1Ih7FwxmxyT9wLyVg0LbdpvrQb7GwNFO1XoYI9
XhCn7KrfPN/kPb6lKYg/jm3e7LUSMnnkJOtNL4F/E7UkUgWiuZwUnxjSwXoTo3qhbes5OQq/pT3y
bE4WdHugHCO6ht8HI25lzqEr3AD29MtLo4OQVTLNxAv2g/BD4rXRU9Ju68eeYzjbYCtQpbfBDhBw
RdA5Nfw5u7HgG71G+VWQBYHV/rTkTWZh0gXoZc6AbKgpfcpaDAI7mgdOgIB1pGZmoM/wGXKC5oVt
tyIcLpsZGIVpyy4Lj/gUI4enC5oPiXFWlQGTI34N9cVr2o13rnc1LUBEU/uM2WJ89Cerri1qxwzT
JT9yCuWzpHID9sk6/vu0IX6BZr2YPdiUGlbAXv/sReoQM3uzaf3oNtlF53hPg3yj83rL26chJm8h
oF7aui8EiTgMiRSjTW+02i/xhroFzODFcYs1DA5NJ194Pyz5SK+RTXQQIb8DmyuP1xQTomwEDmjg
uTVVa3IxIbUIzPct32LEyAmgFWkDn6B+vrIpuOd+0Jce5uAVbTLCcnSwj2DTBw8xkkw/U1eegg3P
XLpuWwnamUPzKfAemyUZyjH0qmV1k4c+IjN8mBXWXO5g5lwtGNW+wIcUzudcf/V7cUZ64i1sSObL
MZK0WGAK+CgN9CNJX++8nq5dxDUGJHnYJnm78JPKroRPSrmKewzgKoJ+1YbZc+a9uubahLAJz0ov
nIvVfY49t/Ia8wyvrooJ3EgQ/f3m1vggEQ2wHE8zWxFfPcRMFg70O5k7o8edcmU/onW/a+AlESRr
7dAYZHOBJyQoHQbIi14PcVQj3a5wk/ZGZk6BfbIMsw30cF6TFCmwnQvoBURFh162RAMhdGpOo6tU
gj4gu2JA1mEU9LoK8VlQtRxhzf6gnffd8BnGk5dBQovWvPgxIlsyjmFeB7jvkjRDjZO2yLYj8drP
XZzgY8Hrxyi01EQuH4CR5ciigD30w5p5j3xDE9eF2SfHyV7xqF0ukDH4MMzNI5hrlU5/t2ahBhzG
HxM+LIW7woRZsqBI0vkOoEvdxJD58HjFRjW+QDZ7tYSwhUWhVfQbrWG85p9gTV0uI9oC0NXLjTQV
+F43mjiHuFnfIlABALFp378jIoLgMTC8QHlzS1B/N+sAVkt3tm7QHJqoH0o8jqwGcbK/3Aa93W94
6ZUvHxIHEHZKl90Y5Tqw/bMfR4cJQFqR+M4BXfMJ7KUHVI6oFjGwR4dt7Y1LyEU22HoanALhUSyH
S/C1O+zWtmkuPTgfzqjFANryAXQB7OlZzZP4ol8EpKYNlqt8CRbvI2fbMUFF8wD700NowLVlwd2c
kBuXXUXEvWp7wBvL8LhNyXUyijDKe5MsczFz8ZDQ5d531lOYqsqTtwihAyjX3q/xciV4fzGq12VB
7ZxJLR6GxGJ2ROCd3D6ZQNz76wVmuTA4St6rGVg2Q4xYU4y+OmxrH+RkXrfL1l4BicthbwIAiZIb
S2E3TUEViswxDLEaV4kBwl03A7TGZCFCGlg2XA/+kQXiCim2SdFPjIDGCAe5pU3KhAIahlFkNSWu
7XOzZpnMs0WgL+TIGg1mjA/GYfdRokGt/ear3KITcIUjWZMGUa+ZeGURtCTukgJH4jfJgs7ZOrYv
AAu/D1cGVjKHCheOtW1fTT3mLnI9bFQcLJTlaggP8NXLca5adUNUdCWbz2Jwr7xVFOk41WphVY9E
y4huFcR2Bel8+N/pTxwZL66Jb71JQONq63Dd6mgesPN+sv4ps+NNst0AbQZv8NZlfrm6l2G65HEg
S2/ujhl6A9TZTti9BlYFPYimAhzfXt70zQZvPyBdBjMZMsurMAlfrBR5aPULI96lNkiZRk9cGsBw
AKdqDmV5AYlYnbATit5Kt/HjCnjrOV29tvCTK2ccCtLPNwxkZvSZAXsPLPBDamFjyOPPPHFK6qpP
FqFdq3QwdwhNKZMnNG0oWND7pD6mNQ1y7qQJwbTOcPKK6aVz0NJJ4t4a28alsbeZd2I6y6VLscim
0pmA2bk7rMGOaEiwC5JXEotXHxTM3JU3NvXPIIIeOTZzz5tsqUCRKJIWxGKn1O2aHdvErRyokiKX
oFWF7aDqr9qVe3cOJH+OeXJdJZ1ig6z12goqcpdHtHKATAHUwQG6YfwaYaVG6D/tcDTBi2za9FLY
7RSvEYJfxdcIxxo8xfty4+CUIzolMutx2s/SHlVjeuOJ55AxcIv0E5TcF+3EcouR7p1qbtM2ed5o
f+IZ+FkNHJ63T6lHZB5O2yV3d5xJF06L+VdALmjWPlINXhI6iIJZWutQAUftOp5Dr4yOw33OsgCl
/1zCl+kohLzWAMLh61mbSZ16k+KJDqI6yPSXFqryIorIWab6Yp372xj25jwfiSpX4z1GMcfabFZz
gpBwKlMZXbVBcwoSnAesQEThEeVWd03x3TC6UX120N7i3rZiz2XSwKMqS79MzRDjsI5LSGiLEEg2
U9srQ282LPiC5mGgbc0hWeH9xwBJofAw/DC3MNLPzD1SiIvAfAwUfKAsEFq73BFJKxpOxdh/iEYk
1Fs/pxu5hjtTsXRXAyZzJB4LNz1iTvsFXnlHHxt8v3hXkIFeSNbimiB6IIqK1E+B/wZ1RMY6Yl7l
wZWEOtttpqHXcJoi6DuAojHO5ekpnsackg92fu6oNDyHqdcNcQCWAGZc47BGghG65QkQgpHYLabr
lekkhWMLQjt4EF+kXYvanMn2CLz8RH0XtEB8UXNJ0uQFJv4Pq+82zzBZrNMO9qKuPIrIQ0XqwQfB
qTprqhYNQSgBOoxLPbdfFoxUrdG5QPXoDrLYD1eMPeoVHwRhJdXYLDnsHPF4wrfPuPY9uByVDdqw
TsXdirr7jlATlwvBRMHOUb7O6MoVD85z7z+BJeaE7cFMN4t7yWZVZc1YZoPMVxrWw/wp3bYq7q6S
BcZplcnSspERHi8P8EAVjG9NtJx6diPn7iJS06V0h/ZlGbuDhJPdAMZaH3aYwbAGm75fqTB8GDIU
W6o9xUoePIDkb6CGYd9RM+TqqpoiGuA2gzLaYhwRADzKe/Qz+bggA1MOLwFIYYEz3hK6Amj31RNZ
OT9B719kPiai+Agga7thidhPWOup4GFE9pHFO/b8uCaIM96cooND6wHmra+JPEROhmlVMW6myNbk
i4xFCUDhMYLFRmYxe8t5p3CKDzP2QjUXekTjZBP5iXhZsfnBF6WX9W5kYCZznD9NWO/DrjB5C1Pz
kYsLmLkXTe/mbLmkaXc2XnQkcKe7GzdduPaSOP4bg7msnJxyE53NG5RCiEKsJEYehcYKahp79ENb
JC6vuKDVXu/4GKHJ2Na68+uV00ey4UZF7NRtn9ZhOw40ONNOHJI5O8ghOizirXXHKiIBIp0+N2C1
qWCt22AFKhgWVEO6No2XbQLcVmQ57cbaW+5lcmTsHp8VJvQAhwCcPcU4dNCr3vmYUfjaKyZ/BJvR
z3WaHMO2r+3yNSBoKnzzKGR8Xlr3KsVmeR0yfYgC9J6ruPUoMCpGMQcIaDV0QVBKz7kzcffqaSfn
7gr0Rni9nwcLoHoReLnJkMNgG2c37oBZUXSVbNFHJBmzYwsoeONzc+rjVpWBdW7gDIfSB3pUj74M
yT1w6nLo3MLrozJxHJ670SBeg3HOeZLeji0pWA/YUdw2jZtUi00wfRpYO16MA7xV2/Ec7Ih9pyEP
jw06cfHVth7AO4ZDu2SRoXnXu9cNyp9RlitBXT/MueT03CKfJ9hYBQWePCxQvOTET7wc+v6PIFO0
jz5AdowMS4a2uEU8Wk+xDWByWQk/1rmjUf4E46OPlc7QfxjhZeUK+lDegfY++OgC0d1c+QJrUBFy
JJGWR8x8llxEwwMzMKSpYgcLOEWTWoSbV1pYBtbefm64mfmS9LvpxdyIC2+1iLlPNOxyEef95mSp
qIjnXAEK/Mxlcwh8J8Lt3w7QbnRVnHam5Ly9pGAJQ7rhpKaYe2w00JVfOSmvoO0cD4uuvXiFxfAW
XEbWPYU6K3uZgj8mnkdjjgy28AZB0bnlXYtTzil8WEawdjlAJ+OUoGRklbBDYWgRTaOoVEv7W3BW
4Yvso1pH0mByHDCjQZrAwaRXap/xJrEGuNfeh6Mbn8h8N8uD7ua4WjAAzKZTbPRXS077vdO1TRGG
ndOQoIDxBTVQTLfx9tRlWQNfThgEfMAwFhNpohv1tcF81j+CUkwpUF8XHDTw3VOGabnVaek3swvx
4aYdVF8WtD8UoJNBPe2Z8EZPDL3U4CuG7z96rGTdMGXXrlYZzG25t521n2o4E6FmfWkab2uPbbTz
R2Ba55ECDiHzzcK22SknO3hXzchx+iisVpKvnjdjXuCZ5BYWE+gL/LnFBfU5y15Wi87iIFTkLIWY
UoUBd4iRWNHNLoSSQagnKILg4E8L3qX+7QgEDR/Hgfkqvmavv/x5hPL/izt+h1X+Esf8P4hQQoH6
K4Tyirx97tQbAmPeyHfI5rff+x2mzN7BrAI+DUAV9xCONAZX9neYMnsHkuxuyxtC47s7xwLA/AdM
mbyDjhFeK7u4y4/Bdf8XTJm8QzwBYuBjD8xqkCiTPwNTfvPx+xcREyZnMEBxkf8GP1OYHPxECNbg
G8eu4HE++0yUOjby0qrwZuppX66N0jUA7+C6i0ClALsALv2bTcpgBC/DdXX8iMmWKvkY6rOdZHjo
MQ/1VfvJCclLylpRIHkwLFgc3WQYnpQIU8gpSvTFdrlDevEMH5QsF0OKam5OMB6ms8HMRtC1mgNE
3uScNBwzZTZ97aJhLkEikeXGhqYgjrbvHZgoQ6LvJ6eZDgAY4GQI04R0rNN0CG8MlzRPFybRunS3
jgPADQFjFOsW+1YQUHJQ49hhqaNMaDhN7oH7hOWfXxmPE8M/P8Lx3y2L/93iObxNOzAuf3yp/4Pr
xt/Fdf/1D/j8J2T/4yv79AOuv//C7wsmCN5hIo4HHAA+pJbflsXvC8b337k7vXRXYMIyEpbz/1ww
TooFs5s2fPsL8HzahQZ/B/YdL33ngg8Ku+Cdew8QJv4zS8b73bzuX4sGZhhBBPIyKK7wzAXZNfmB
NKlm42gn3HlcPazUy46xEaCOzzhOAgQwoFsFXL/L78Fk+yqFtz1z1bAszDFSbVenBC6xfsGg0KgD
TccWAUoM4LJXKKDubxFyvoGvC9ay7nroWO8WTpxM0xPJmlQOJRJhtpOlNPY+Iou8H25ZhIRDFC4e
gFbQVN072wADP2XO2ANjbmw3nlviBKIMOQ60iun1BanyI+iLjjZpnbYD4zY3rAf+KmDTK4CmqC1A
bzfjMLz0BxaH5eytcmMQQYH9gRgYCb0N2gPHYZULoU1a6WnSYOl0CWhKsXXBkgl4+3GyCCyd/Dg7
E7V0j0joWS4xTwPtQKRgCINc9MJBWLgw2Zjig0n9IKSda9JMH8KZqRzj2S9DAsM433jr5YqLmysT
qlI7CX8FGNTClMQF/yFjw5HwVWB6MtEzdqYbh8Bvc/BB5kkYmwsvA32ihw7uOC6gU0kJA3TiBh8A
jizIOHRTZE/I5NZH3CA6UffTGA+6bEBCOSKKNapMFzxniV0ugyheLrrQHb92W6QuGiCvh17AlmRG
8VRyCaLVtFNpOp6ol4ilTT4r1Ap0atDAFEOo5mB3ksWk5EYNce+PBahl8LEEBk2D/j2QxcXUfSJx
o3Ixu5O4c6S12QegYr28zFDT+TCGGamP1k7oBLEBmCIAQYaSRgUj1UUg2uWGLmQGwNtewszLX4+i
Z3y4jsx0C5Zh01agIM5NNca9AIVF92GOwBQU4zipIpv76Lfi9/7c7LwK9djHoMql1EXrmQpAKU4I
uhCUmhVl6KURH1fB7RcDKwra3s4pDBcHPgdLmt0T4u/G+k6mz/L/UXceS3Ij2Zp+lXkBtEGLbQCh
I7XODSyZTEIDDuVw4OnvF+y63ewcsnKuzWbGynpTZU0iINz9/DLXZKQgY24WG7FXOEu/te7SFOM8
OrNRvpCX7ts7SwxZfEBPYhFwm7RNduCBF97JKL1vqZ7q9l6z4rEg9kQnS32yute+5JVp3NrxGNfV
lGzLxEcbi9dJ7Eq/vjGXjsE+FcPH4gzOvnBc+7GwF4KixGxc144Vr8a53mEWFiIMOL8d8XT4oanj
yMIlb9VtRJTKvBkRzZ4BFlX37zjM8deDJEAKlCreGpOXLwgwvKWl+GPuyKxRhRvs/XgW5rWLiRil
JLav83ewUBSV3FqmuGzHpdySVvBh9RA6EucHAHhrPRGT5zXPPTVkzVH0Re5FmqEXB22e4/pb0jLx
MZ3ZYoq82S7dSBW10x5LmDrqoKA61CoenCl/l2VRBIh1vUutabQi7IhtMyHwxqkO7Vqmbeg69ivS
0DSLmtl7z5ozoNKLEwsUwZbV0vNMU78FURdJm/V7wvacJ1tVTL1LW284ROrf5FxbTDKT7DKN79JS
31kLBGIlolL9yIcTTlYMn767SSp15mmkOVVrbbFkf8gQb+a8E/2CAqtOu2+ylHh4Y6vWCEqTlBLj
ZlwK6CFbx+fJjhEHO61FEL3uOoY8KUZ7lRBPdBpqw7jh41VrmAREg643bkWS5ds6KZeX2e5mdnp3
ggqRvR7pVvLdzssgHAnYDPvW1vcpDEuC9nV5mPXySmuIRsgshgsT3G8zj+UHAenzEepe25gxIcx+
PljHoUrtg91m2jvHe4eF83w278HW9L1hj3O76dBkWBuv7Z2NF4wfRXJmf4oMvGCon4gsczZZ5c2H
sm2aTdsH3tGou9W8NPzuAoYSufn3SWkZvufSXy1o9Ne8GvbTpHeoEecM88FZBD9VEiWCRCVVc+yX
xQnae4mIqup3Za1/BFmT3rLexicmCBG2MXmSVHMDcHe+7mw9t3L3TtUQNIru/DUfkmaj6d7yShJg
VkZ5HOcn+NdybwOf31BXXh9yVV3RY/IDSUpB5Lsf+7ggyAWshnY5TGocNk3smLcoNMfn1m0maJDa
32eFTA6+FPGDhW507bAMnjEXe9rj5ZiuMraY7qdb0oJKcN4K4p1erLkO1oGZTdeSssab2Ybn8ONq
4yHI2akyq3eF3monoWEYR8RMPNbkchNhi3quxHNPSg70qZTwH1N/X8eV5kSYfXp7bS/OD2Trt45T
k8xCPMm2y+NTOstoxNK8Gppm1wjzTdAVYbjwI9XowjPNm6qt9Tuzq9d44qGh2mPiQ0l5vdoswTwd
TRi/TS4QdqfWsMu7sd04xOZDTagBlszZoJRKKOBLuw34+S2dieMKoD7qOHiGqe7t0ef31CZ49mNg
T/xRE1DUPNnBNsWZcaHgyTfs+qwWaRkfXAXhkVBA9M02xvGwLAtdwnNRRKn0mgujNHZeUzlhFZyj
oJz5PZHJdONPyx6bAsjNbK9qDTpcJLtZNNM9JT4QfpnmTnOYpMs2tsYfjWxuCkHIUa9z+rde+66L
khzEtRHkW8DO5sqnDDl9SqhjlaN+lXXGwTNzNmnX31hZllzkJeAOiNZtivY9yKdDiiBtrXdM6dbY
PJqTgygAVX9P+xnkX36gRfKYt8GMmR01/tmmO2/hrR/yDE+Wj+tmQ07bNZwxv0Vt0B/9dN+z83bd
C8wJQ7uSbkQUyEQw2kzmJzXaBeuSrd+m9MncF0FLkJLM5udSg8H22zoDxQGFXTYGCHUABJnbfSTA
/hEliWxI93gktbZcgWOVIZBX+QaZcyVqRwCYQrpabkf3s+y7cBhJpIPe7tJ3c0rKfYuqQh8ujALY
vB1HDA7SKolsr+Zik9HKw2Jd6Md0iSt4GH+OAn3BTtItFbQsHpTM3fIFCWJGKmvvzwMSs3wEg11G
7C4NToSDScr3S0feC4TGDODaZb23sYnJu9FqVhfoROq7V/ZA9QmV9b56I7aH9NrVZGocJFEGmmgG
57qFgioy6wIXmvSeJLatYG0MMq/XhN8l17o5DFdLb7q7IcmsK4ihHPI1melQoxMapikVMt/D2PKv
7dJr9r1lwPXks30pUur6ZGEV6wVGP5RJgWBq5KGblREg7nChkeLSxiCR6VcCl/KFmdoW8FzeIViV
4yPqm/JmmoubTpjaVZHoSzhbvLsLp/2tNMV8dNB8X8zOeJtp6qWFr785d6CFdlNccQRUuJhavwyt
BHRQlUMN1l3dJX3OCz0g3PTz7lF3FXHLAVibvqRbZacAs5hGo3qCQ+fUAh/v1ZdYTaarhA86bGjt
0TOLux8vH4mrvZWekR5STybr1Mt2c6dh/MmnN8fP28jpi2A96cuwV007RzE1O8QQqam+57HKF0JQ
+pOWBO8K39RGtqLYNb3zJLS+u2QEsvbT6DQrza3vDJ0X1Zs9OnQK0Xdrm9aDKdTEAFS0wCOv+WpT
0hjZT0LpiHxXKmldd2253E3OUhxoqLGi2fQvSmN2toiYk7202EucbJ7vK5XWKEFFjMzaw+WSG5Dn
dOZtVD4760BqbK7B8H0arRuC78RzhQ45xGoCi2P4oTvpWE9iTayNSiXvQW4Gp8Zf9GcnHbZp0nD2
c9vmOVsWPUwY0G9pBL3Ts7p6pvXtOyrOPZkWaRiA073oGLNyOWW7Mqnsb03RNwdHE+PtMBodjkm0
q2LwvG+N5YwIoWz7IUAlj/wuRpggktiBD+cTg5Ua7kZ9KckCUnC3tgzGH86szRuHzo1tYej9VkOW
e+ObPYoAs/VeZzMbr0rI0VXi6uR9NBnaZMsu72fwzdAvG3Wny2mPUd7c6sI23kvdB+zwTe3FLlX9
SiMDqRwEMa0LNeZXUpDJ2Jt2dVXC1bxkVWVudBfE2fTrJ2kpY6sstCM4X7bNlHormSXzOqc3bo8F
Fw2OR7JHFi9x2HjLcih1r9kuvZFtW5nBxuuj6bEiBV18VDS4bMWA+DwYh8jvfEDSEmcpLZ36cl24
5KXM9pgd6P8uHpYCh0BGMtSWD/U2FUV/mHUHkZiIbyBUrKhJsaCqvGlWKM8cSjb8IGoQXctMa/e6
V6zzMRfPWacbN0PX3Ft61R6VlVwklYuwyx0R6jBr7lCFFlfU6BKB0JFUR8YAOg+KiELfH198W6XX
lUH1Flp9887orZQq9s4IC9o5IzdLunUTzw9xExyKqZx2eZNatzlHpE2i6VAXhiojt+7ESpUdMpAE
AV001/F8L2We2utiNADJxxom2rAZ+GY2mu95jQ2Lo212jYQ0vWVMZ7qMvaC/dEHB80Lhisot5JwO
tN6xbbTgVMeafsjaHmthcJbgLDYzx6wJVhB7uc7kLI+aM2Wn0SCBDikgQSwGsw8xFO1Kq5zLoi2T
Cz9vFjiusWB/NNIwtrEizlYW7Nq5525MHdylOfSbvBDObU3xaphNCmWKKd51L+YLbY0oK9DntjGh
yauYz3M/oUkGDG71jdX1j7lqUSanCXPoMAlmb4EfhRx8NiJMI6Gj7I82qZ/BwMyHJT07olp7PIPX
6hvPyzlow89BOXsmEEM98zrv4wbOxFvKdENIhYs1QoqWn+9WexucbV0BFHRRHswo2xXtFlHZBTgO
LL1vSORUJcyisrAe5fCHFlpj3c1PCQZapDTxBcKoW9PMkxBBP1H9qf9AwGpkUD+0RwR3Yc1yDFUL
5TCdqVdOgDdBTK6eMcp4vbTZGzhJxa5fDlt3pufQkOlurNEi5e2y15PyVVZ4GvGN9D08Z/ColWja
FrLHrmaOseSS4HkJjcUvp/I9NetklzrDeOH3HoQ+YMFr7C1TmJVaA8q4bLU5OAqMiXeam2ff5Hl3
HrA50L1b3PXJfCpdT5xig8zFxPaqe9SE9wBH/WNP3MHVyD4QzWgOvzMfvPlCu2yM+r3GpfiG46Q7
lXPRlNhSJ33XYGIKDUTvaMiLPrLMxT94QqxRIWtPqd5lWwSR7ltuuM6zmmx9q5ntWaGkqCKgHXhl
QgJztre63TRIY8cQ/mo1xrhCQ4CiTX3nFYn5LKzmSvQIk1Q86aesbk4EHyXrxmryjYPI5Ycd29O9
C6iD/VT64RjQatnMyMuWEclokhVqN2jWu6zKVmGR6rPIbHUHDlZWD3hIB9bttLvOezHsGdnciI1X
i8SI7EIITFi2kfiHEhRlrQUz5kenHDZu5RihTklA5Ngt+hvMiisRGO1DK4FGNIXXghTt5Ya0lfIA
jc0ErP9YlHeGbXXSF3W+h0jkWn8n5uU7cU0dzLhvr3qCYS5qrWKv9FvUGZCY6w5rGtE3Vr9t9Bbm
jw6oo7kE+hZB6aXh+qdp9p44HnEoh9W/FA12tqHs7FPpW02Iz2qGlRpi77XOGIDpXP2hZvby0vfa
qJdufSJrUKy9OPBOtJCVoS9mrMjOY5liiBo7IG+BsGNFAg9ehsyqtgU5bW/lYKjLvm3KHblBVdRW
y/O4tMvGmkfvlC15xV9t2h9aEmuhXmn2TTm2iq/HiiMjGaqLJu3dyGL8RbaVmXdZrTeb3tQHIIXz
XGctkwqhbpcIFWm3pdjUZq5mjSehzFuTZ3/TCjIrmk43V+ToV7s5Xtp9W9XaHoGlQYCd+QMEymeE
yO96syBDZnJsdDREyXlprW5k0RG1M8Q/TIlzpJaWu6vg0HemkaNc7dpkXQXdtYsdCKTFRAnqkj9o
+n11wP8XXwaExEKo0X9Djixwx34CaIxsEM1Qn4Y25Ptxwh7X2I2G72JTVgEKYCxZwKNlH5XK53RE
e08cLdbsRbJHPeM55QMbdBNq2rwgmhi8lR2LPgxcgt66VHtlx9PWpkBuhQW72SfmZG2q3Lma62qP
by0/YosQW0LWZtBTj7Mj6wOz/eDn0WwjnvILP9vlCmSJZBFja7W9igqTxtwBsmJdOf1Dk6jHc3pZ
CLxoviYl6aSNe2VWcRdVizM9DvRvnt+tfm8a2bgFBL9SS6dHhWt/kLxboAUmC2jq3GKDTJr2lHJW
YedO7cFy+BEpMa/4qJ28WhVlDvQKrYrPaNovCQIHOcxAiKjGlIxj68DQTiCYOadYxCWexWaLvo1E
bXNw1R3hQo6zKcZiXK4Rjltk1uWxXkeeNBMLg53hzFe9teSnzNK5tW5s6YhiclhjgLNApo+tR+5V
Eccp5ucgz+tn1RcuI7SOO38l3MqHqsTlFQpQ3KfSmMR9hhGb8aEWmtqj1ePj6YisH1d5oBgK/dTQ
Vb/qrV6yW2JtYrD0p1kiXBOseehOGFOmOb8TOu1GH9oAXnfj4SfWDnnXmMhNawsp2Yq/fjBvBqkz
ceetNS6REWBWvrCmzjQPLfQzc2NAvNCRImJLrh2jK/CmE921HFDVmjKakrnsDvbEx7SisaIic9nV
R2ynWmyS+uXNPySBLXg8pd5SrUTZBDZKsOVroP9g5/XZvHPr5J5s+HwjZ5dzWnURj95DaeDg6ksQ
OKyS3W2dOIfWNr7FZo10vTSGtawK4sWV911ip3/kTZgeAHDzraur2eRUV85PRj+TMJmDdWBgV5se
wZS9NosK6UTti4sg7/WkDpsMayTncr8dIhyi+aOiw2a4Mfux5n3olLcLEPGboR7L+jYDQcrXiURH
eVd3kzjqIEJh0YNb9l1SPRWjn0yrahLjxSQWeInU2Jma0YZ9Wkj6hRdtzd7ZPCopn0oYsar14rfO
L+xbNLfOrTBIhDDT+aRMzohu69Yvg00iiTY4dyoRzAWskimrEo64dhT1dTWkYl8EmgfeCWb+uPSx
t7eE76BWzjqE+en8g9jPduuZqJ5WlkAg5jTxM3Z/hFWDStGWJMYeBMDZT4Q9/Qi6UZvDlCXDhzRo
euPCV53oV46ajO/KdE3WEFRTMyq2mYKpKpOlueYs3jo7a8RdteWlD/JHgrmCapUNjer3tNUaxHsm
ou2sozJzJ1sjUIvb0M7ajgnChPlhRnYbUNzaNrlcBHD5OshYEVY1BQU4fRuvQhA7YqG5L2ynU4Bq
Rca2Oq/nohpxpA00Ti7tLkmruudcRBLOdPLb6Q0uKEaiwrPZDJSmh9kS440clyeVNtdg04dk1hFV
p5a3IjSx2xkLUG2l5/6+hlNiZkcgs0yzfoCkyGxEJz7HTqeetm6NhNxKwLEdlruVOWHZHxP/IpB6
fgnhsZqYV16SrrsqPccOW6kqLKl2sinK3t3pjdKuOmdsIgEqGcrc1yESclaS0DUQycdC+P1K9JV5
rImSfF2q1HtOZOydzvaOtbFYqGdaPz0oMNIGjBBYlnQbYF4ca2ebpL/zyRM7jKlVIUYVQyd4PlmP
wMNku6cqpyAXn1cmLDrbqohD1M08NGuduPi4uCXs+3VJYuMOZoAUV2M/zZi4No5Kpx9Y5tXW6DiX
63FZhJzB6zWVHfQW9UNP5UCGyosNFMGGw6eLzFOzVwKoauPRnA4gb88ZID6Yz9PSB45YJSTShorz
7Yvb9h99A8hMU4t7EhbdBbxNecQxJQExNJuLQS3DNyn8q2Fi4srHbNhwRA/2ua7Uwc9SZMNJZd6k
jXXpBjR4d8O89THVYWTddcINjoYbjwiA9by9CnyJkxZ6IJz6YAq7IuiITEgEWi7Zw/sMNHBq7NH3
mhdfQnewKzJN37Qeb6UOCnhrUTDottlGLs4hg8/rSB+o4DTrl1ZrEJLO3psjAKptG5opJbnzlmZf
dwcMkN6UXt6siSMwtwS/Ad+mXHQQICk0g+KbWDCTB/KtFsl5vwCiJKV1WgEHkBNyUwldvbPeVk+o
yye+xjbeuPp8ZWuY9xNv8Mn3AyKIOqsARiJwbtqNonPuSAqyjRUBd/nexDS7oyZhQm1cmPfAsh90
vTxUjg7/xXeH1nxGN59MSKN9ZJTUHRH/4iXXieAZYlfhsFASab0nZ9LftwqyqevZtct2QLV3dik0
g6VdjobTRchzqqPSKDZObdZnPmifPD6/ae+kLG6zilNs3NhygxoYHb9RGFRLm8s+KZ1uZXhVs69H
76nOUaPpsy9CbZqqC+IDmQLjbluadv8NyS1D65hceueb2hkdKqy0y3EhWnNEsjB5TtpzRwnbTsYj
57e8eUwLHCOFbyAeM6a3KTeWEIV5BieV5v7KZQk51lZdXSSDcCM7cd9rz4GlQRN3X/vsBVYhL1wn
ZdjC6Ly3knjDDwSPdvOfWNllrReAx/W8dtWkvXp2ra0Ei9ZBSaeKDCKX66gt0vRe2uxix2KSeGTm
nnMSPUh97B4r4P74tetkfA5QV2o8tjF1LFIaNvuu1YfxNCVqi4v2qE9na0sgOO629uQe3LgysweY
jxQXa8AkvCsQYg0RI2HafoupFTpiZT/Xp49mL/4Zu/uXCfI//H3/clZ+NmH+n6k0/r+TOJ0D3P8s
1bh+697eP8r/te/Lt/p7/6sXk/aw/9ZskDH2DzRkgUk0Nlnklsl/+cuLaRj/OBPHvudhrKR0E53H
XyInw/sHEiYPM5NPYJhNmsG/JBuG8w8C2cgRRdOBlgph7/9IsfGfcYSaaWCA4B/jk05Di3GkFjFs
o9PllzkWDTOuDsWgXxKLFjFGgq9ozwXgrnKQ12HVWwUmgIyV7Iz4TGxa4r1WMSCrtfvlHv71Nv3q
Dv0Ze/lvBcm/rkj/lGaLZsBsJmqyD9BOBx8GIkobLPtEkdZYs8bN2HQ+rDosqUW1ke/w0aIuRVm8
jN+JJ3hsmZdCsOKDIY032wO5NzQfh0zPgA3ij0upLu+9YPA25cCQjW2/CDl/3JpMOrcG+A2NFfqh
HLMX2yK5ZWnulyq/5MofZ+pCcR90064u0bRXjMtoPpthjccG1spePhw/3iPFivIFTqBp7lO9vG+r
8dKrCm+V9qlaTU7+bE1ZFraa8T51+qMxKndbl/rd7HAQh0/iTxrcK6pJ/ym0QiX1e7vtzxzE391Q
XrxfTba0HLva0Cp5CPJSY8ABtzD4zUnqY4ecDNAE9NBlGo0ZbolYnGaRvzS1t8fshbpVJcyMAALO
ZG7LuNlVifvRYb6q5Cv5fzBk6nrIHS3yizLZ+PVU7acE19NgolsF5pbrbmZXn85G+YLE8HBpOZiX
Nro4ozZW0pM3bet9kTtp/qev+N/vzvkt/8VPjK9fl4UWyMMcT9dlmR47aEjIpwtu8m6QKKIllShk
RMbeU3wm5mdverEzJkS5JAD9A9p4N99kIrnLiZZCX/c+Ih0FV6aljsyjZ6vhtM/LXoMFJ9cjuMgX
wX0mH7v43VM6p9D9cukFrTFzruntAQB/N+NyrjhZ6FDdvoo8C0Ddjm99QgtgF1deUL5IV390iyEM
qjQqMBEJry9DAs0ISWzbMpp4aVdVYJwCdozAIydSTXd//4WetWS/vdRPru20FqlTeGl3GNEHGFkd
Ea+8pr0Sd8foRgP8Rufw+vjNPQUMd0vXox9KE31nSxcprjhVfCor1Xlf5L7/6aGjEf31zrk5H7pD
GfzBh0Qcyc1zRr6sr9oZ8bb//teeH9gvD6ZO2dkTvWPQncWppeC2hzldte4yRI40g1B69QA3jV+u
s40tfnhM6WkWo6yCRavOdKueXhEhdRx7/GdJWWwtB+W6V2YvelncGWa/Y/r5+Ptn84flXD//iF8u
lmR4IjqapjuouuTw8oHw6TwFrxwnCUvP+2JJ+bk7/O5l/ZzSyfpHt+HYHoxm2ptuw7iK7GVO4Bv9
lU0hp9eJS7DVVYDu4+9/mXn+s3/3d37aqeKawi/a4trDFCx39kzveIEVMLBTrPOT+6PI6jjqZqU9
FAlmqBkjAUOaMrUl0roBgCgbsLlL0p9LrNh5O+ZM7fJb0ED+V/7chYSfVl9d6+8fgxt82sNceDQ3
5sh6GCb5IpiKVmYW4Lawx2Xlk2mzytpy6ybBg2mSsuMsKvTt6glfIfBO4gjGqWQ968NzRTpSnCSX
A4hfBYQ32U5YpO5xUtl7m5m30yxIMwkwVgmIlb7Sv6go/sNq5H4OK18I6ZugmdvDgvFsVVC43OM9
Mi33Xl/MJ2dC0WyO28ouIKwxCgl3MxLENDraFZEJF3MJ2WG5Nxo4FdW8t1ODoapHQlXmCM+yZGUB
Un+xcFrn7/B/fy/c8xHp11e+rjWiZ+KgPeQoJLCCm/4JTyojU5HJy2Ba3DW6tzhMyTZHwaQYOo3i
tnGFfuVAsNFA4S+k8kPPFInNtGMKpuAhXaGGsdZD0aMSMuMHbcofrdh4mBvrNTg7qiZSpsY+e9N7
g9JUK4OVUnoTGcig/MobI7Rj91Y9fvEjP/Uc/PfGRt/ff/7IuC0Gv7ENcTBhgd06O7pufKiIYJGO
sWvq8bLonnlcGE2sjd0NR712N3VZf1VW/LNH4Xc3+dOSX6NUG03ezAOMDH1FC9kHsuLQ4xp9ei04
UgQ24nWqQ4xQ06dvhWW/U8M4hNno4T4LrG7r2kS5+aQylLPDZzt+V8iDVsqBhBl62C67YowLRYfz
MlVtFYlluBGisHcqgUYHwBfdsSKpxtYIrbBpI4lqYMR14LfBph7Nk08O5DbQkl0Zm2+LqfkczWQT
osGKOQBymtKxA0Jr7a0e3JVNqVzFLRFvnTltIGVeHWL1Vq0TXzvneDGr0S4xeD+QvPxETc2LZBFH
uYGIK7F2IChrClJp2krtly9Wt/Mq9rsb/GkT8/R+8l1pjgddcaBF2nnfS7sFIYJSHS0dJjc1B9hM
C6nDyBxOJK25JiuEQCAvLTY+R5FwKOy3IBUcz4VdbVLCpdbxMBy6SQ2rTnEQ/vtrtc8Hx99d66cd
UTZD0mLhl4fYTi87eeFJQjvqa9sqjwChpEPAmTqTh0uJLFzm2MgHGFkFnQyDs6AwKbeqsvCTLT8I
Wbsq1MuSlBee5m/bc96E3+6QFhE06656z951i7Ut7YTfGh/ioOOIgxysHddF8xr7wa7CWRLOXndb
uN6xseTWlVU4x8ZaM29KgCTalTSN1A3wS8hx18R6Xq7//j6Yf3pmnzbbeGGdS5F2Ir8I7O1AC+V9
URdeNJBVuzf8ziO3JfNXja6WsMFwzJupR9pydgs7yxvoRLKzcySxWUVvSq+3uEZav1ojhCUA2E7t
XT+r5auLPV/U7x7apy1bQ3ahk8I5HFAlO2bYQE7vyaGaL+I6jTkr+1cJ0g5oLj5ACrs85EE56rmA
4GjXSG571FL9KkUMe+1nhJ+ek93DZbE7QM/aPJv8EWQuuhbyzeZrt//iPHP2Ovz2sj/t+rNCNKo5
QXPoHX3AlDziZhkIain6zNjIQJCQi3Z53cESQz01cCFVDYoz4levkvaUL9mt18ZXYpx3DpEBoXA4
M4syT9dqdG0owBgO3raD0KIAal3CwWzwNBC+SdwVLssKhq7w6IsyspcxSK6J1yIMIDERySOq3JEI
igNHk2aICwGC2cAFmunzjKQdwXo357dOzKHvfGqMe/z2KViknMsXv0uvs8nYEm0D5WGne3oVwBlr
0lpINVt5mPbWiaXXIX0R/T5Gs8h3dD7V67XCUOw+DcXAodrDGSzR2iJnKScCO31r88Wr/Ye35XOH
roFmbWR4FYdYI6hGCIaJvp+Q7k9VDGQ90BScJG0R0ovwoWw45UETC/EJRNsF9ThBmffOum0MeBjn
UCzWjcytk7Xg1Uea6lwpU56QuYeoo42vzqS/n0rcz6V7zSRq28tFeSgK/ymVw+ugeAaOPiVRY6bX
RF090ZbyVJnplQKu3pbNWVniwocttQHdZmbXfWW8zXl2+/c38Q9zEklavNO/HMYtltxUeTVIRmtk
V8ZMwi7JRuZwh4R7l6IjfaQvpo2Q6DnrlAhyPPr1tCtbDUaSjrwtCwwY+QJmdJFQQ7Htxjj54rsy
/nBC9T8dKEw5e0M/6IKaYnL1dFS/pAeS8mmRjrPmEKX2RU0NjuZeDQlj80IE3cqlImHtVYYMVans
q5RGgo02jee0ZL1h4c6H1Rd37g8r6+fuEWOpIRHIVDjUdrE3F2M7NeQvav6F5+Ni5VMn0nODBTCs
jPTmi7/zT+/Ppx24wthimCgYDnGGnbiIt3pFcGaW+cc0xuuPpqQPgqh1PAJhMQ3l8UOPM9jMyEUQ
1KRDry/Xfjp8UTvxs+bhN+u1/2mT5aE7pHQY6kB+0gPRjW5oDRJwvVDXMcz6qjgTnE5Rf1To7WtW
CStt7mymfqIPF4dAUS1foz99bzK0TJACb66vfdE1ZJ5vye+u7bxq/PJi817qYsTuC8WEAx8MJ3mN
OTP/MGYjOHTkDe7IdUbUzGE0y+SRXO3rsu9fkbyc0N/KUNKRsJOI3TcgBtmB0+V0Qwp6FllGeetI
a724+YvnMdDV+kx+1/BFNeSfdmz/0yYIW+6A/JH5YbTywRkC0lhyErQGzQejr16MYnidEjYIqKGD
bQ9vHusz5CW8tTOml8RgX1Anek5F8qxNsvC+cxNMYhSyj6TmVPvFm3ieEn93ez/tea7QFmLtHMTL
xnQOtsovjFYRfa7X3612ZHpqkisIHVLtF9LS7eZkNGx3+D+4sorLY4W9X3w2rDZ+8joOZ+N0JlaG
7c/r+x8B/v83zs3/B02Zhs29/jPSf3rDXvj2HwD/+f/wT1Omib+SkkkGULzmuv1zA/rLlKn/I/AM
kH2bxEPj3FH2L4DfwXfpwwcEsOfA+dY57vEvT6YDwO/ZpBObWI8NxNrB/wTgt3/2n/37bTo3FeKW
xsTM/yyPv+nTu19QzF57FONFCPDqH1UwBC91ZWdL1CTjtrS05KOoJaGLtLb7L1QcEHDmz6O60Fss
QBsjKO1Ht1toTNAMrfNYAN2EFcYSyzZfxJxil/FsFTq40Qhua0iPRYBflnXEaN68xAjzxnXuO657
CBTAcdiN0mzXlVeQ/F04MaEu44wwy3C82DxaHPGmsJjS4p67NgCt0WiNALyB1yUJAjhngSPXkY0a
OgrvaZoRk1kKRWfqYJpaNy2nwwIT4oR4IT6HPVcluHvp28yOrgxQbMxtJ9YWkm8HGYRmvZWZQrNX
K9duVktjd/oOWl87xIY1w8tNy7UkDuZHz5d5KLKmimLZqluvXMhjBwxld1pMXC6MI+VbVTT++DQb
Y00ayqgHF4QIzpeOSTLiOUsGImFW2C7UKNJ9EBQZOcedb7zMLCFd6AqU2Ju2jpfnLk3I1C+CWryp
oie1YCg0cOgC++8QuZZbxoSfaZ2xZuf1vneTliXhMqQ2ygmR/Rd3Z7YbOZJl21/pH2DBOBsfr9Mn
jaEpJIVeCEkR4jwZSaORX9+LUdl1sxqowk3gPjQ6HxIJRCokudPJY/vsvbZ/E04B6U/EYI85p1ET
AfE0f6a20teHihQ++O0htMK4mFM0NOoCrBvgyeF6WSwq/b50lDqgh8zri84r4izNRLUSjJNhrfdU
AU3wC8chfR4FSNkYTnHUnwg1ip4la6AwNOK9Hy/zwU24na7k+A9NxeqVOI9NAUGysmCgAgVuUaoL
iEWU7l26nVVLoA4qRVYC9X1L7hVQWO/w6/D2uhjZvDkx/rFjm3CJBWXqYpUwFGGvymcvtp2awyZG
BD+FijFC5iO7ab9yw2e62dIq21KfBFNrLeHB7iaGeyJTbUQDzzBd46PbEq9tw8+gWRuxOg/C5cO1
4Od5qiAbP8jWfHidANAIQ8RSeF88woHj5KEvjVPCpUSSbt3qRpvmmvLNhLKGfOjvPaKRLyyaGejb
yi9/0hiKe4/IUvC9rotgs2DSysBbBeLjoGfAcjNQhNdRl6jZXloF2OTw/bAeMhWUdQhWhEpNO1kv
3pYuOWuaNb6ELEFGwvFHLJldUqHfjCiJYbYRedV9Y7rllPVzjVM4cYjpBI7KnpMVRDYDQ8E+PVXY
i2EPuOtzpwoSSsiWENzHZSAEYik1Z8RyHHylVumByqkpHUJVJYF1PRQVbXllOisLITga38xETDOR
SiU80eEuc4BQyXDjylKznnCpXACDUBb1ZVuH5MtS3N/qwpVOXcBmL8BA1g5rwBNGpbz4tszWJEAW
2asdDyR7SCpbmTPEnkrQnVQVrX68kP6akQUIUp4sSbkyYePIwBN1htVcGjtLnnD48EkWK1EC9JFc
k9WTtADkllf5Z6OMNz+aTpT2W95s6NIQPBrm7co24JjUOrwqLgQ8QO2swfkpF5WBDZciJCoZ7GXc
BUWpcObCdO6+0e7iJ/fp7GCKzBKLSnNnVNF8PWF/ARdFz292W7pR/oXBMKO/oIw0qSpif7y3eYn9
VpMPf3YDwYBCa1DxWQ4mHI9zAAmDZVDrkmiztPemKLD/qZGDfqqsFtUhIxc/X+eTXllLBEI8NyPA
rBa9qjsoyhv8k3S88sVuXQyIfoYddQfDPX0Ja2focemLPDw0nT++NMDYlv3kEcKjV8GU7SE1jb2t
EWAGogw4uC7cxAnSe2epCUsj/xzqoV8/Im0TsFUzRz0I5DM9QvjR0LvdJnefaBsHPj0J9NM9cQ0i
qm2hVXlyKpFcjni/ce9DEnuhVWL4cOdyTA6q7alwGJOWvviEaokmHkaLvAb2KclQbpLJxr8UtPlx
WkW2V1NlFxeWsMKvbuhhkNO/QhKgYOBcLpIgi9wDgHPuV3mStSGXU6kFgnwfHmSkXW4ynHTnHac2
qPF+FszjmS4d+ZrzALBPFlLTB0VCieLmUQB+U47F4pxw2ries7xU0YVuu/FzQJ6yGSr79cmyk+Rp
CKUczrWUPyjETRjREH1OVZYGl2ui5g+MYOnVhIhP7+ZAuhLELhUVrWmfFPTJm3kY6q+phzd2Elmz
4C/PyDwmfIvPrvC7L0M4iKJyW4Q8TOYKKcIOVp5ktPoAniRgYd64fYfU33CJvvojMP0nq7BJGMlg
fJE9lWoxgZnpLvQ8NR/KNZlfytyCi5N4E4U7vEGkYOmfQv3Jl+piXRKKXReRLe1R9UGw7pqwMBM5
vQUukR2IgAbPUZ88VfmP7VSxP6aMoE0O4EnAs/aNFWDHFyL6oem3xmAdJdl7OUwrQllX4BZdywgU
MalZG3mmo7eA0bxYv/h9tLpKLMgXpwXzvQcJCCsXsZaMbYRslPmWKZayB7+0Dc7RNMIQBuIck2xr
J6KPyUmWduzTCwsEaE6WIP7r4/D/Tv+Ls3VE/uup+C2vP94/ZpSHP0HIty/5B6xEgAPxUPlFJKSz
tUT/MRf7TMzhVkUZ2Yy6xKn/MRdbm71FUDkYObAgwNKEiM//BSsBcuI5HpwvAvX8sXDcvzIZUxn3
T+csf6t0pMmbulwJyMeR/71pEYYiBjRNiYPdMqWelxbiVfOYdg1ewBuzroV1ylRe2DdwwYNjb7vt
VRDZ6glEL6ROwDikHwP7yODZxjWTSHsBql9d5d1E9GPsINzlwn5YQvkCReIKIwoaHuytUy/9XRQm
JKek7EHLUVV/1cBMPmMfBu0c+Z/kVNildsNT2M7yOE3mWQgqYVUiMuteFikFE1OItWPXeUvz6Yqp
ulg8YZ9VwGPSy9bmouDHP2MQ04+dJ9PpMLutvHJaKziBEMW+kbROjMGaDW7KsFwJm6SD17169vgx
+dkVbc0EAAW+iUmC85csU9qpq8/SS/QV3/RuKuxjtDT3oZK3wMmKmDaA6SpcYNLtmXdxH6+Zk+Rf
rhFLgySL+RTIX2KfvJZQI/m7gQWFKAOeWrb/Dm8M8IQB9W2E99j0tsWQWM6n0U8dzOAyOjRo5ces
Euc8LCjVBo0RwhFYmqOa4VHMvwODTp4fzao/601X6Jyl+9Yv6bQTdYGVEZ8cXhUgL0KSjCuH5PuE
3ZOxm24zcu3wkWCuYmjNhjtEr+6CPI+5sEU2fLOBPOzMoNsry/KDeNriusxA6UVhjROEp9R+0jJp
2l3H5uhTzaAR5nywX9dae1eQ/dw3YmCcXwpVnzNevwtJJJE3MB/FIcgdrFXd2HR7Cn3ob4Dvusct
dj2RWGNAqMGAzgn2DzuDLAhTdjlDnulAdRbM6Zj9iLP41Es/zXkNcndsSS0WoX9fy8wC6KvyvXEB
fHbkGa/kwslJjL53SquJ1zBwzEC8vAo/W2naV1nU9bmUbPjWzjgXHhCep0KHnG1WnK1lwAiXcsIB
7u2oqygJ7Ausr9zY+a1vWXdIKJJeSptMh2PrYOzSAs9oe9fsgK2roIjsYV+nLOx37AHtU6Kq9h2s
nD4tviXwta+4wp0V5yKrEKFjl5PNbo6UF1dRkl6Txl0vHMZYrmtZXrXD4gMmzjGeeho7u6XdT05E
H9iCT2GzkMAohtl6jiq72bdjZE7J1EbvbTP032EGe49cOCtXSlju4duae4wLOAaGVuwyxNHPdPWs
S1Gk+oEaLQtOfc5c5IUnv8EK1wpJjR9Zvs3alF0j1bEkYGVMGmW1D4Bo1dFPBXA6MkvjToiB3hIq
bsKvfu77UxQ13lVYLPdpjc0XDn9+3/jmpDdj+JRFJ45T58Hy61ujgsturNV15InzOPfNY7g6Henc
7BaU12MRNe946KFx9CTbghHwJyQOXjBNWDeyII6lD572PqA2+8zqnuIIsFQky1yMJ5RRUfpI0YBU
9mtovOA5iuzi6DZiOjvKO+uwfi9ZWR2dprVvTVW5cWGtn66y9MesKxjL0VPbblVTpLIkACSZpN+y
df1O28cpGcr7elreZyd9XXT4PSEQORA3O8qREF/YKuB7wyEIBTlr9QV1Lb1qhf9qV/ozdDjRNf2c
HJiISX303ySp87fcZ4gBARhiKTDZryToHqIsvMU0Dt3FWC8tR/51QIjmnLkfgvwKoMpFkFmvlp7B
FnnWcsjznuw+aWzc/J0Lyp3R+A7sAifP0Do2dJZaU9MdPce+DiS80EEPxBm7Iwfr4tAvVMAMYYgv
vfMeg9EZOKBQ5rrjZJI/md73vzrqqY9WmD66HsDFOcALUPH6MW00xE6i23Sk0XxpOJiE0Ak385l/
8GhBIJETGZIJ8iDrn55L25fb53Q3BNkNEgzxLSuqLpegdS5rz7mNUsLQnQU4SXfUIzBnXdNUu+7G
tfokIvQrX62TT0HPLvAygi79JejfZmc8RujQzz7Tsbhc+/RJ6uYM1456QM8ccpncuC2Zv2zmmTKq
8FeScEaomuA+m+enuoquDJ8MjBKO8zpZfJ4mjma1DoezyeBtQAS+nx33ICJ8d3YQfZUpXhZ2bcEx
GyMom8q6LXKenkXA6ijkLziu8NljKq1OYR6h5Kx0d4ze2pGw2Oi8ePX2zhpewaqA35it30UddjtV
EJbkMFHz0BqHR8qZJmAH69s02PqQFLL6JauheqCxnZdQ8bWx0zaGcAUFl6gD/adUkdnlnPY4aZTq
5zpo9C9+01PkWP2pZQkd7lM9Z8XVHPZjdD+FARf4uo5EyrwxAlEfEslrl5X0TKJzopk9QdmPCd3w
sev5916JpppijKoaAWEhONqHwf2UJS1bFSxA6Zj55EZJcmbIAZegTRMq/np9qHUR555TgokB8EsF
lYXyA0w7oAjlyJvtg5vuTw6sopPV9OzanL48BguGd3s05r0XNfo5p3dxwKtGRjQdeuqbAgBL5nIY
I/DkGundPNUBj8HLfCsqOjh1MCYFdUiT1d2ZIoe+Ua4HYmQ0MMx2fSwadzrkSX5OqZ/Kp/YdFfzQ
szaDqrHnyRKHXUl5HsixTIs0Jm4MzXsaL3hh7sRAw2BPj2wrQLf4/WHOy0OCUz/xSqjKRF45TvD6
dQY0mAeRXVTLR6eX64DQGSc7cd8V2HOhl97ZNi0wlAFS7pCkM2gSCmwV/YtUY9VfUiwAqVuEksBu
zJ63UKCyrRE9WFSZgVKu6ORdKCRL2MB75IkZhg4sUKhvbJwn1WyfzQDuJ6JfdfRn62NpTfEtaAd1
qiP3tYUQs5uGiK2v34BpdVHklzb4nvfLDYyZ8Rz1WDLaMMVfZxG6TETdHZKKq9SDQodNaFn3ib+A
hpa5S2RK6DAWyJ2YYdP5pgRufmXLuTwDKihPsEf406H5gSGcCFw4B5bYJZS1A/4Zk+sWuM8t56pq
D5K9eJ5Jwl5pHY2POvTfwqzvkQ2ldb3o8Qvby7Hv+VEEl6RVz/qCMSx4KwZ42FHhUXu2qhlXbxYd
bdWeBiLH9kiXWmBeSg54x2ou04NKe0JTy3gVWcGrT+L3INKleKIk0sHHKfB1ZK3c+QH56pmyvw/2
DTmyHI2kcRCSEerBvr33cEpGiIPbSpwtdt12WzSCZDnMJp07HXtHtBs6Q9eaF6BtJ3b7Ke/HofiN
znNmU8LRa35D9aj96SDsub9xe57XreqqHTcMn7tA7qcCcukrwpekd/DlupSQyeNsYMkcnXR6TRcg
zgcrs8D81Zm06hsW7uD/NPjC9CLcqIDiNyCQRP+gjrVY8+qO4jjXfhtcYS56WjpBwqgchNYzPPSC
Xu0Rwtut3QmBWcV4S/ira9IZSiGyctLRYRHO44n80fwTy0yorX3gVEVENjhqzAsY2vTL2KmLSGty
miAqPkUFfMTUqfJLl0B5hJ6x5TRIhTASWlt8o/md5KCsi5WOsVD5z+vvtAc4hjX/3m0hkC6YTIxQ
jLxi3D7Lz1tfaLyKwcNaTJCEIzmZEryP5Eua31mTYIud5MBviKBUv/Mo8+9sCn1s2dNAe8KegGx+
GEj2TlcLRWXmEq8LRGrlSnV2MssnIlxHNb8xXEYe+21jZTvaFvS7DJeyJ4O5TNiPyDSW87W9dgXx
Nl0nzq0fLJqTiWMpfUFRdP0E2Mv/iIo6FTz9bNlhAwuK6UD3CCg9bGcDljrcwyCjAg+c012hizS7
gGqx0XAMO4HdmDXDW4P/0t/juQEIQ+TcBnEx5Z3zSvO0RQxcBQH3owacCfokzjUQ75QDdecUHdB6
KLeSqRh3mhwemhxB88UO6aDikLfkgqZMwuEnPmMCOn8w0XoW9zQ1UlnFo22EEQvcY99o1Vunpm0b
MgsVq00K3mp4OMaml/AAY4NOVccCHLiruHOon64eZ54+W5kVDybjX9MLBSdWJVH67EFve6edjTmg
bRL1Xeb4Hfc8Gur5nKjkQYy2YPu8UKp6A8ZmOOemXe2f0tVyOBGIFTqNRxvxj9jPMi1Xqy7aW2vk
IXjiIxbMly2JfdK00ipOXqakfrY2Y8C+KIxp7kQ/A99r6oXjMUBYRoKxI+lH4GzLpNv+AezEa1vL
4CEXZX0BpsyP6ZYxhMLymtOszmOlTQmNpIgORUG0bHC3453jTBdydcVd2IvyzhGYw6o54n1VXQKW
aRRO/yOaE/suMp73I8my75ybuD7tiQ2DlTVJFjt8+LAeRPXrrIPim51r6lbFSBPGgvqvcZ0FCYS+
xYj3iDrfZS+kILHdhSNsEWbxF058o4VqbMLhsgNSIPZUDhC3MlhdUxTRI5gOsiRBbydtXCZqjC51
JDFWd4FmMWXS97F0gpu8jbACJnDwJ+ndro6eDhVvQJNON2T6QWxnxf2QejG5+a64xBxKCiKd7eqb
Souvhb7jPcmTMjou6LTx7Ab2hksnia6dot2hZkzvlkfVz19Xq/5tDuv/jb77P3CH64Q4Ov61WoXm
OGb/8Tj9fP8nHPXvr/pDsPL/Fm1gXYJVFGIQRUfK+kOwcv/meZJ/wlAGMvARnv6R1HLQsgKXcJft
Qrdkj/kPvYovilzfjTDY2ZL2Cc/+K3LVPxt2gG8gh9losYFE92LH8t9MRaR28BSp6odf2LQz8Kg8
sDioLttmGfdA2gOYs7r3/n61/MvsULiJdH/yImzflkW0w2Z7AzaEOH348z9ZPnzaTN2l0s+tagnB
T6UkggjiPYGTm3fEcQE/bTeEurqHiTJTL5FN4RPFeOOHG6w0mZXgqC58NgzV2QrQ0k7dNPrOMy2l
IQfgYDA/Ac7ll2EASe/oFh5/RWHTunUYKFZOj900cewdpBvcsCyiX27kQByD/FT+TemubnAYZLl8
S1NehtjB+Q+8Kpx+301L+dnwbpc3Lkk7GeeSdUZcUzTCXMpaofNZWmnfqr7GHArkj5A9Hs1qDMPb
CT/k1Xa6A1Rgo6gXafIwv1h5i4fqgmw8YxEN91gS7TRCYsZkm0F+Y+XhTNFn1FoJfkqO6829k7fi
g5GaYFWWd83JZKRyH2j4dW+8Wc7pM39EZeDO0GpmIavnronniZlm59GY/Qipxjyz13KyeKaJqiOb
rjnhRKx6g4Ewpw6FhSiTTumpzpR56CpgscdWDKyP6FYe9lnGCq3nouJeE9FuSwe18fPTZKzOPrHN
tm7ywpRwBBxDszQVszQ5iQEgR0vlLIm5VXU2Rmwri2LZWiAebA2Ymu39b3aIvxHbWKawfLrvcjlm
T1lYfzggEuZdNPty3ucRut5cr8FbV7aq5FmZWhos1dQSZuJQwTIUgBRVquvII7y0DOFyCLVLi2aC
YRCUU12+Zl6gf4whKXesAvYi9yJK2Ng2I6G9g7Amle0Wx0UMGk3RdbsatoO4EmMljgEPse+50gEP
ErmQgQt43U4tnlV3c1NDLqSsJwMoHQ11fzb8HRdR6qVXwHb43llY/JqIHv+qp3INdxG0mhTAiJ/9
GsSivX0KN4rKpYZcL7gXEm6QMc8dSzqYHnTd01freERSfPWb9p7U8/XGMNiYY35WoqkGxkaGSfKf
ojZAtno3UQBuMt/duVguf6YDIIF9IPLuksdw/93rHCZ9Sjoc+uPxcmzC5jyzTW/mhkQGp6fYLNSy
hUnP9bJKWjB4CHaCTvsyqam6m1L/ISq64WcdRfnDnCZUuAtTq9scVMyzJzTD0crz/XqLko+xJFP0
0PrArfFes9IP8z6tT5pqs2ORYVtHRDEhUIAx5RvXZr2OapZIHN4b9uSV20LXkeEQIjqtfD+UTZdO
usSNIrIXDo2wtK6pFrduOQ/QrGc9YOJwTUlBhdgA4YBP1JNUeXdflClLeGzT601vAAMaf/Df2jRa
X1ygVXIHXmK6822ZPxY05dyutbWm+0XN0Zde26illNOE7qWdVi4hHFS4Vy/xJaRBGFW3dmWWJ2wZ
fIgDPUYPgIOXZ5Av1TtuDEAz2NtsROEWJWgndcURExDuctd6tbPEMmJiOkBrKS1mVBvjsDQD0ZgB
fJZN7iBDS43gcDlIFH4pjoBCIDeTufTLzRTuF8I79PTcdF+EhGd6F9NQ/crdBWt4Gq7jTRQs9ghj
h7Ur5p26wWtZNJ3mcJnC/1QTl3sMEEuxygTaBiIr85r8uC5Lbne7zlf+dISBLMUNK37f/1mH7Fsu
iRhwcN/7HZDofbWuiYHFREgQVKxDjznFBIJe8ZxMJ8yPOZZ+v2nAehqsZ95kROgVt4cXl1tz1oG1
d0hlcjtuVJjCt8sQtCplMOPRQlkzJTbRQQYfwYSz7RQEdU5BZNLl5Yyzp5MNtyLCJcBnV8yoQ3HT
qpVU4aDmcUXA0fZwzhqolxVEYuRRMqn90jj81a47OrelJ8ucS14HqL5dXRM24NWAhdSBCcvgIzit
AKoUheVyxs1Mm3scZW3gXW6PKCwFJXCE8NwXUxsQGakj7nEZNF2hrsMxX+ebZYhAktKuNwzBU1rb
HkRbFxYf0yIFs+GpCwLy0fFC3k/ToFlmzg+WxDVFdwpe+d4ee5W8oGAMX4vfJ88z8H17N1la/God
0zkXAC5mTDOVmEq6XmZkxyTzeNb5mXjlbpd8rcOcQc4S9VdRJvICLQtaTWpZXoN7ETor6HSArzvT
JRNyYekV+0y5kCXSuWkfgrxn0E3T8ZJ26PF9qkdkPewo/Ye3INDTQWT4hTWs0vSQrJ2d79JiLrp9
QB6Vfm6NfxpGVSe+c/NQWbw4ur3ljkXhOhcvmZjFyoYLFdr0UfAQcqBOa0ZhFlque4WtGmN1ZXB2
7HK67t97kxSogmHn8dk3WEMQXNr1c0BJW3aDN018vMta/HRlpp4mOmxYJ/GgAytelSEJ1raaDsHi
jFXsuB0//BpV4lO5HgBBtr3pYwSL68OsXNO7JUAO5znRGTYjOPQVD92Ajc+xg8sDaKUpqdGos8Lc
+7OUz2tJ/x+cfo4v+y5vdHhgWFjUydDzxzls6EnZUtg2D4eqGfSP2Q25ZbXFkoH9GjybGx1qCyYg
OHp0bvilPkb1EGCGt0p73Ec59BMQ1GFVHVPZFj/cZaaKzY1S5yfLLhpei3XK3lNEZb2rvSYiwJ6W
lB+JaqIvPIqK1tl1+cqXk8oIbz2Y5rSLOMj7sSNL1ExjgaXYcQvmhIYgJa4iPAxJPKmcGYQbMunr
Jsq74KbWilpEBrMp2TkWty9GnDVgXrO2760CmEYXhfasl3J2wdD7K9DP/YpLBK6S8ez+AOC87c8y
zdh9Aizhjh6opaJYsnQgzmMfB8gDjqpfTmvOjYnuPeYfs6wh5Qr4LaqLYW61d8CmCIR8Wf1pjUc3
zaFXNWFA4jnvzxRLAMPXToIunCdTwH1JcsdVc8BpMgO5fc0WMIwIglg2dXFLot2YbnKuVI170Kc+
iPbLGOdP8TLPXc7N18lrOvNqe/g5jVZoH429aiTxOaM3joUiXWmI0d4dSWJ5r9nCgAISGBgj43P/
SPtFxCKw/NvBzZo3AtfzjTcG3LuLqoTzRD7kDbc2HWSeIWC488bKguStw2/CBAKjDZyzX924mjs6
iWhWNF1pvfCbByGtAal+slAsJwyJoT/G9pCRQw8W6b23YYvxLIncX3R5dHw6vcTG3E2ogbsdaZNv
pimsN1lI9bmoIi3irJ1oVOoblb4apgXKvOYM+8hSvvBuTRed3oT1EMcHIAdhd18NtNkCGSJHBu1X
242BtMIaw9uvECOQBOl8GVhhk+qMyHy0sviB2kGmoppqm2XVLFnzLZal1zhNIP6yPdYAJNq+AXQi
YMdScYjuhchITi1mxE+5QktTQXJuZuq0tsj7LkuRTSCx9LDwDGV63AGES8Sde2OR0KOrN2pL57K+
cv0elzNs3eB6ntL1wa8yspCYgra01BoRpI1Qge9yOVhfvpNal6tmYETZscPXhgv+brOW3UfjKC/Y
bEF0lUXp2XGGEYfiydkaBmoo2ciguqSu3CDTAcK0m2S3rDGiXw3Jv7eae42G52UF1lE0HjcFnxEc
77W1eAAPKZGwQZS75TXayfbokSPifd1ORbmLcvKIMRgcfomNRJAjcNp1D89rYQrtx5ayMgnj/cFG
QxEYlFLY7vPob/87uK+cEH/Sj6fJniY6KqwaEBRZcs4zUau+DUFZDHEX5O6xWOG47sLGpzt1xkRY
d6P2YlRCFwwXIOuLdtz6DIt0CKDq17b1qwmTtKYWJZ3q6yIpB7ZnfL91V8qKpAWfvyx4lILMykEy
JppdVtB2jc+nZgUCPF4zCfSpYMmi6cmknJQe76To5cWsiv6uQrgltOemFHDBvSuDuHRKCMKU2EU/
7aTKX2s+BN9RKlmOcLihraMLF4ll0Erqj1SG5geEbV5uiWvtQ64g4WE4wIPd8/kWb6TzmVs7J0x2
3AG878rBcRUnVtLe6ZUfiJrcrVe8LPLio/QEP4Sjk+jBhnli8RN38qnqbXLxs6rCkzdAhWYWmqm4
zDqhGUHsqQdd6awqOId+owhhsHKN4qoT7KXH3lqvU2bk+hDhsYdIwm0VvJ41RDjPnMkF/+aOGfdW
kMQ7muMwZfBJDL+3cx8McW+22xSUUZ6GmWcJiF3T5tmKooWGZx7G7M9FnVqvUy2Xe4xsVXXgE1Xq
wxgmNi/y3IWA4iYQuztGxGI5Fiy/csQ6l2RuMWeoXyGVFifXBiiIAdYmVpkyulCWIDQNH6GVmdeB
o0jz9+TCX0oG/O+0QvnuvxWXWB3+x9P7nFd/9kL9/po/pCWPmqVI8uGQofNbW/ovaYlKJzvgH1xS
0nEdzyEI8AcE6O+dTsKOROhiYHU3ctAfVijH/ht/j6DxCTccY6rzl5rOfkcA/hQRcFyf68EjAiPQ
q5B5/pu25Ek6buTKmbeK9ABwkf+HczuGPPWVdG5Gz1jB5y2kBrIoR1zBfgoeJt2hKBOLiKHRlbDa
kFb8h//PYuX/QBnSF//2Svk/VISrzzH//Kc4ye8v+vulglT4X9cG7Vz89x9XgxWIv/kwiyOESXIj
JFb+r9JoSZ/mO0hTvIcOGQ94U39FarQpDuMb/Un3C4hbsADBiecGzhZpibY//5Pu1y0CbmshNz7b
tFSDcqBDlXaUS7u+TF2VOLaRA26Kua5r9o4dVM9R3CWeT5tpYPVFGfa7tla1mvGsltgXKA9P3cG6
cTElg2KtZDRhUQiXYvWSW0GDK2F1P02o02MkQqA5qUqvnnkcPN8rLISJfgJlRKtOQ/cXc+ECc9Nr
1CJ3ih4DYigzuO5vrAVtc9Nx3KAIIRKQOItMLeqnGEaqyJfai5bP0dOgHzgaYWEuNBLXAXaLck6d
qda6ZUtE42YXj8lg0feKwCDFefHBFBiUmyQqgemTRGRVbjJ3FHu91HZ5xLS3Xlep7svbboQPcTnk
FQdc6gnyvv0cjFuPL2trkgfePLDxczWF2R4OnZPdJEMbYb0d4FraMk33XjZH1U6nS9RTmoBQibLq
d9/5Ds17FPXdrbEyPHkcMjM6qZ0kaM9gjZbLAUAkC9MocCjtU6P+WUVuP14tdRbcDWviU7+94MAr
rr3Vyk+cfqV+HaOqv0BRpbh6CLz3clRsInL8J86GYg9iqwY/fkIAFHgXbPtZA63DToO3k4W1KgHB
UnxBDrk02GXiRlSEBUpNHCCZtTdcjplqX+aa1tRxWgDzJmsdXploMn5sreE6HOehTvZIg80xaYeE
/FDKivxc+MO4njjahJ7zqKCfls/DulrF1wBpFbQ3C2KX0S3Nw29WlWE07jF+96AaQ8e5QGSeyCfV
cPWvlMQs8SEmrz7J0UbapGsAAjyeI+1Ql56aIHqknKXaSn+pZN1l6Lx7lpXWt2n2c57/kGGYz5nX
F1qSs2gu79YFZXQnyqx+k1QuHU3rFCRQ0oysrAetPBaWz/HYlA62RNcoqNBMJccyXNwLU03qhf0S
bvYVBweU/V6w35LDfBcFLNl2foejaFUG0rvVqdF8NXZHyN1HTNMYxaAfrzDSBmyNZGIYO5ylx2Dt
4mXIDk02LIADUkfuR6p34wqLon1tq3or1K4VbUl1RblRwC1bXFEGvbhXuQpVwE6eDlr6VrIhYjVf
WpUcuwOQH35KleutDJwS7vfartwjRWPrmXp0P7ucrAyAYuPMifOLTzAdG+DgLmFFD9Y1phdvOHsL
gzjXxJD8lujUMwy2ILszWYk7QyXuYQjdgdzHuKKzd57+Nfut+xKteX12/NF61dNUJmDpVrzzWrfV
zeis1WPU0QWdwIS1CZhN2bFlwc3FOUF73STu4Rs6jMc7nzXeTB4ngeCfTt1odlYfItHPkHSoTmJ9
ywQORWON13SL+DQElg4TZvTzytHxoE3OdJ9MbilvvM5OsQiICWDQ6LO3/QxcV72AuKq6K5iW0pwR
tYfyuFihVR6mLHeJ/6BonefNQBebxHKSawNt7EZLmT/YtBi89Dptv4+LM78s5UI/bo3gAqt8TGNX
OQzLTdpmnPoWrB/1oWl9ogclYYlVG++0YqW601Xo2Kd0GgIKA2SKv8XqKPKaCkteI8wWNw4jBajz
IlI3A8E3Dl949jCndSAE9mGmSwIltbtyQSzUQOHcRAVIAnNkyxLeDNkg+71Xg3c4aYfwKYpKmMQa
m2a/k5OScZNUkAtY/dK62HrOceysxnlT3qojysb6rfCk5d4R68GCCqvX0YuHZgPcIyIGOzJD7MyB
GwZoJLoIb+Ze+88JTD2DK3KlyrRYFocwBUEeYPU2B0ZjSID9cFRb3K1dGlFBWAb2EvutsTkjVqNO
rq3E1I//ydF5LceNZEH0iyoCroCq1/bdbHojki8IaiSh4F3Bfv2e3peN2BlpaBookzfzZE1P6zXr
4vm1jnR+KHqAmTunkO6LAdvyWIGL/4Dx04p/a2lVvsPMjWC0tPDtKtZbuOjGW4qYojA8kFtmERQA
sJORlCBcNtZr/NGXtHwTFdZO+9SSzKGuK+sAFk+TZ6dnAtwZlQkV1tY+TeX3yni/2fI1JsQEDLT6
gBGrPVWGgJFbJXx8PnoZzp4RYY+eD+HTx+6N3bxseOPTl9DO4m4laJMzxKBLk+tRh6Ye19ApGieu
n0PZ3HRmn+7H0cHMUitmmNtikFx6Oel7G2j7yRe3mOmdIoRbNKmi+eZvzxD/07AutcDM51tjUFEc
8avCm861Kg89ryedJspA9pKWh2STwet5bCibdfbxnJn7ZAgQ7kQ4Tno/As1tdtgQKh9nVEENUF9H
dtqotGPWwd+09W/uPrcvYUt2Xy/PkpOX38ZL/ehQ21L7AyVbmn/X0FJdSQS2FlA+23svmbqR5Uno
ydNvuh0CeLvJiGOgI6aNa9iGHYlGRSsC31oXl8fJd+r1EkVyemTUpoiiFgJ758x0kO9oYI0Pq8Ya
KIAVIxRWPt+YnWusf+CcRKu8ZYkgteuiTQVtOVA9n9XuIcjhEqi+nz1+VyJMzsngGKxpFFwz4yOQ
mpO2K9mggbObeDmwx7tPc+ncfAk9bOpHzkwLy19WHKfV8ttKiJ7SDil9+TOWuPSPCDkL3Ae31KLe
oPK4J7/qKGwadc7vJmcjrLg2zqJ419D+530rnIHK7inOqCXCUXWQfGQPYgJthSiwtCE/VIUtvIvT
vDq7BpzdhuNjPx3ZcqezQDAsCdUFwZ49iY9JFwnKDi2JGDVQ9fru0oaxtudGUkYDI2kO/qsYCdLT
HemOLjduwOPLkJdTce84On+qNMvexveqZj5Vjl/LTc3s8hl9sJFbOWhWbrcKsl8e7zkCfMBO+058
yHlzmpVvDZ+yfneQX9QWwbR6IbCjvjEci6+MWpjmPh7ps3o0LFW3tlDGztBJYCbZFeLX3vO88amF
fshmjIQZMXsiYfwLO2ryu0zjINzGdqjw1uZxElwHQVTzTq0Cj/bYdbC6qf8EC6kT4f/hv6Q3qyRV
/KJq2c7HOUo4lRDXDj6ZizrOuMkdS0Vj40wAfCTdWDOVjiTNrHAkzWD9ihOOOZ4fbhiAkukQegUy
5bPLfTdDBEu4o5NAHCZHzCUFOTYpNvQBzNPryvD0z5pSwba4FStkNc70TOdue6tzvTlVGJvo8HmE
PCyPvXGb+X3JbNzse7lqHl8o0voQ+yhbh2zq9JWP2AJrxXF06nipnldwAD80qdJxCpDEdbY5VFVy
uipn2OqLIS92csJLyHCJAkce/IglHEzOGO4Vbek+59wsai4dDXvVPi+Vru86p/Wx0Pq07FGkTr1L
XB+LxpuYOGfh9LYMQf6nj/oe0+hciF3f96PYFjC8wC8HzHf32WTVK3QU4V6qOcjTXe5g+TyMVQYL
3PXIFT0sa8zRpOgBLmx0r7r7usBWx1l3JF3KGLj+Gbo85AzCj8+swvWS35RvJPZJVsYQMaQV9YhW
Hb90PD0Spime4p8WQZVBYTmoak+djNO+zCH9Is/FGq4skrSyIQeNHhnikJCbL99bZlQ3O2hn7npG
dWo7hjiyjli4Z9yaXclszERq+h1XQrqXWXt+tW1aCik3Qz3qd2u0FofRrbyr5MhFXULG7HgTrmTu
9hRvm34nsjZst5Od6AYK2ZJoz0lkkO+ZT1KeNhZ6vlCyNdFAKJso2ERxmZN1ncf1xc79DGdbrOrc
VvREwEd0aD+TjI+dQxuw4vNxjPIaF5kreSzIuB8Qp5p/aZHjgZ2WUL5hqw1dVKgmeciGwU+/QiIN
zMGDypv3ShLJfsqbNQoYZUytuUSVp36XtiAcglweXyKq6QJmRhbNml05TDGLZebbr6pJ3LHtYjDI
ky7q4Ug5/l9wU3mF2psNDHW5J5yxXUfDnbOK5GfGno9drQufS5xq6QGlzNBQrqb0nmsn03X+63ZT
1+hzsNIp+EzPxZrq4OpNqnLvlqxs/N3Q1+JP45nBvwBJc/LfAZVY4x8niamxyZrOv9UQpBMnziks
fzOAu8Wkx+Ju7Pz0AhbXcFBLkt9RLtsWUl0pf/mzssGedibzIaIViTlr6vKZ2UT0wc/sUCvWsB5s
sMVQO9WU/UgLCvxfeChxbd9Hx3rxfQF8JNqzKqUE4EVX+veuFhJOfjoX7QcmsD59ywd/NFhGlZu/
kJ4CcFo6YUprQJ1w54O2BXL3PCeT49xPlH0O+2buiTmVMf121F355tPPapA+MCaWtwA4l7OHEjkx
XuhUNj54cxh/Y/ioOeYym4aOWQ4rCM819eS8EzWpzr+TYxv5PtPC3B+JILkYzOV4xGabvAxr5Hy4
Snnv5RgO59JJ1+YjQBHdgVu3Xz77k3rOumodNqOSAEgyHE07lPCVA7WryLuRUko7qt0oPTonkd+K
Dc0cAcMaGuHmMMlPUVepY8osiNkHOCRQ7/G9O8cp5QO5+yGcEoqc18eSXEPVgtlifohCNXKE28mo
1APa6CSfwhVj+L5DALcbJQN/peInxeaehzNpU9y5OCNwIel7zrrDF8dQA4E5LOqT0y7LFdMyqfiq
KiUWcDkAkeP0nGL7V10I3w2vWUsrX8MbXWlZF78Mz0J134CWXLdzz5WXBpGVwwVuMpzTtIIvB8rR
PC7CTLO2fhBkx7jq53MpVP4fMEIux6jxr7NTxc4DnqB+TzwifKSBo70nlFdxgZjLiAv5gpcxjJwy
/lFuwc0Fr0H/WIcT0vWg0uoi62B+mNx6Hr4IvicXktstcYMlMnfEkce7oejXP6sPFHZvCfA8FEkw
HmedNFQ246rtQbqh++wIR60vlUdhArOaVBOU07N9zZnsMf7Dz0hkoKKRd2uN6f+s0nTvsR+N4aWn
HCjYNrnTUq+QRvo9jL3k9VZJcQPoM7GEHeckJFs6TEtDUC0/Uizuq5gC9yNdBHixbhXrvqBt71gr
D/2caR1B37H1OJR52fpA5RGf6KoI79G61JP1siEVL2HBMEN3ZM83XjtnI2kJMz1Cv1NHTQuz3kWp
FQe+YK/O1sz+XlPjNl8Hb5DxNu0CDMYKQxOTJeaF5Mc7hosDM5mt0/Tk5nry/PmnzAQfnKOaTu3y
lLP/s9tyin3iUq3iv/SjJp/JJLlzzjylFw1T5CXzYjzbls2/2nEOtNVj7TJ0J+1YaG/vWce5rKXv
dID9y+Y/N2Q++mnFGIZUXagwoAGzaG5XVe8+59Y6v7CjyW8Slw69p0TXmTqm5Wela7VcqEFIt14q
9bPygq7aDnmXvzI6acN9vsw1A9IeozEzoWm4kwtoZuyoGCLOcVTVn2sQSYhWDI6fknWYo00KjJbh
MRsJJ2R2/NOqR/U+a16ufT8FS3GXm8iOZzovRLTLyMT/yFn6934oaP6msPshSKfxvzUImgLLILSL
xOqE1M+Y/AKt5BDi9CZ6Q3Dhz7TgufJEbWK9Uhy+yNdy8m6t3cnMMBYHd//AkTg6sN9r91iHyYpt
KKLeJY1LTG2tDObu2SFa2+7WoRMpA8iKJ8e10JSwBNCUwt7chnI4G6r8bgCz4n4IsQK/pq6GK8Ej
5v8kxpLdHVNMCzKTUXRxq0W9+tii9rwt2ZFe+fwcJFH8LIVST45/Q08A4yjDE4NcyOeAgC5a4tBB
OPDqAzzm/B3fS3kqy4HE5ppw6T3gTbyBZcKo/S5jVbgfNowm767pkYFZLAKqshN/smd41mtJ395N
jsD2o2kTrjsdH9kr9avJVkEhSVbUNEsOxfoMhCv7FrFkvb3JDfcY/rn8a2IvOHGszvjDoRhPgk4s
fl2TEl8cqej0Qr6v/jRsZruiGhgejV7HbV2I7mICbxZ41VAhOTnoOr7Q8Bx5W+RE955Z/AjmT9YN
ZS+BW1Tde2SLZngkLzmv/2q8X0+KXWl5yECGMauqkOem0secFQsz/sJlQ9lgY6Zgt+AeafedLNI8
261lOHV7mhiL/iHKfMzyWJWK+8Zifnr3TRrg0vLnoUo3LFLhwpG4X0BwpCJE8/XCjhgGxauMKhR+
jw5b3cEE/a3yksp3Tz+vPW1HGxHDa3qqm8BSkLHE9pDkXHJJXlFIt6R4wsA94MHr5Og0Gzr/wBWS
nK2uYdkwnnSnId76qJR/MlSWfKci7r+HCQoFXUUZTbkc8ptT6GFIPaSo1I+8yst7yUz+hRATSkCX
AljmTh6NuxSHWHFwmzo4LpWin5M+ZrrgY0FdLhGs4HOOwvyaw/VgFQx74h0uqMt0P+FMU6emYRxO
0aefzWeSzxP/PTMVn22CP34zCmWffG+x76aYoDnoVUHUU/7S6G0bxOlbacaOVDMtjKRNViovd11X
huM1NVBomtFxvos+T6kfrqqMaHy/jNP74qrhe2wUxvsad01pAAcCx3U4rHb+gtFoluhJ7TS8m8Wy
ZmLZB+NGoFed0jDAslmTbVmOLKdV/RzD66c6cTFUzQaFRn6j65fFe9at+smgNkO9wdYCwigqmkcv
byDjh031vRK4voqwXHYZ7fR7otr0GUH4QF8aQxyGaCDylJob7GNBC78ZzaL8z9BSMouYZshuktBQ
vhXXCofxaawGeQ47Vz6OtXa+IeqPV36u5tH4njiNZpV3WV150bEyrhiO4SLk30rVRbUpRruQ9Aub
I67L5G/aq+A9b9fK3FdzPUMNmpb4V1YW1XNSCfjX1lZcrnXXX1zgSPQweGKqiQStQbmp+4k2r0qk
CAp+wZT7ZilW//nFGvxucwHkD3n23IYRh23s0oR184XCrTZYYbDqabTZAfpH/e0hxvMaRbX73MUw
W5ksw7S6pD51GZucVp15r6vUVbvSZv3JqtFtdxrvmEMBmYbaZ73GK8DujoRBY5Ku/q5gus7mX9cL
Z3s3MPouXvzwVxXGQLdp25iQ/rxMXKmIbaO/CI2U7MTYmdOt8GhPO5TYpO/Zf6lHhKGjjxMI4Htf
zM1D0haSngnOV9OhXUKLniD8ldFBEIIxWUTLKzdAmhlJFoJACqtx2mNJDAHBJtZDblde8VQvw/AZ
L17yht8tTFm2DIMI2QFV3kl38YanwOCkUiOHvnm7NkGJulaYNH0a3Sl6lob94iHAPQjCqV+M8491
L/7EnRTWlzDK1D3JLO8JhZ2PwC/FqUtq6Mye68M/rOPAu8iUNMlXZAr1M8iouI9hroAiydtPDRGX
/JVWnFBXMaqT65cTQW0OnuUBvxCyJS7aqTqx0BDey/sSgArJQhxx1uSPIczq52I2S3UR0IGDTRo2
6sfn9Xb3hSRmxmjKmUEaxfmBBhm1Y9CEcbQBhh4BdqmwMa22DedNDheVvQWihNrWy9TDYeCPz682
SvJj6Sl5IT3X/6zrwssb5P5ABiYUaqeN8E9S06qxU6FIyVrH4M+YYfTfhshgTbsTucXkMPYePZc5
VepnXOy3Hr6pWw6N8sXfwV+QUzC9oGqlHaIM1+yBlqzSAg7gvL/8VhxyrqnTC7Re0cyP7lgE/yXe
UJ/WVgwvrCsz8PuijA/xKOKr9AQ1uxHDG3PsM3hBMFwRCvaSePA2L2gweVmnKov2o09b1qHtHGSC
tZiz7ayc4h2QKhSC3tf/nMw6L0kt619FstLmm4EU/pVad0SzKkWZ73G8yOdeCa9mAXGdf10QLvdI
53598Ue8qTyPi51ZDYugPrU6wQDFRWdttnpBeYO/oDHx0wafPEUN9N+7YtH9fGfobgTXI2r76Gvh
qbfK8/0W83KDQyXhH4VP5FD0EbnDV0foVi1XeypY7mwgseklikKuo6KKEHYXhmgK44ES7DrGLkSP
LQamo1W8LCzCMeOukFDdwRkH5X8ZPQM7wqqK0TMjqtTsalf4wa1WMXN3KJ528LdIFRRFpU6JsYv+
5wIPJ14SjphLI4P7iTPyf/Gq2vSh6EZgJ0ET+Q4JEIq6d1HFg8iSl5tfOmh7BjBiHF79BgLTpipE
uONCya0rDW4QJzaTYEuUKns1uZnoSMUsyZk3UyN0u27ccye0YB0kmty6U2Ut0aSFn0lv0w9FHMC0
wPVCflTo6VYkWqDubkPgEMeJt/91Je5F/IuvP26Wseq6bWTBw0tE1N8a7EG26UwbffJ3hxeT+815
VmivzJaGn9Wz3i9H98ubym5jqgArPaWDmJhoDm/8FYrgSDjukoXtWnyQW5vEVUWVaZ9lkDD1JFjo
hQzqwvpN5E1IA009Vpc8C+j+otgnIqLbkujiDFk3z5VWIjo1uPDFMS6bEXRG2kTDV9zHXv0NMWst
/670Vy4sRBHX/8AFE3xo8yYvnn09KQLRRrspu35upz9dpYGor/EQqP1Ey3q4nZngMc2kcxtsE/XO
/6FTIZdxYJl+Gku/1Knm1wnRLpruQRla87CQOyaIxpiBG7QB9Ff6fQVl0F1k8RX2bfjj2YXLmYbu
cSLl0v2uF2YomyAbmv4GUckpseuQyZMz93D/MmTekG5l6DHkqDza2Yg/RPdFWM14o5ZBYoUC1f/I
vMGhK7ZBFXljo4k6VJ6Qclm+yRt4BVVjeMd5EK8XZ6zLI6HqOQSp0GjGlJknIZn4q23Ge89LQ312
URjBSEFOQ1tH93hPc+jrFDONwz9s16t36ceqNhc+1OCOYQPOw5ZGp2GHIWqlAbiQpfs2hzQ0Xqa6
bW+78gLHksk8Oun/Bffbd7piAvAGPJ3TNEyvVV16ezwbyyd5FS5G4N56cylYLcbz3KaTC+7RMeew
FdCnMoVO4atyyn8jros9dABvJi7feMExHOr8fpV+CnDRa6ZdPljaFf2eu3yHaHsnCg1QKCwE6QzD
W60iOVLP3Qb7wSGqnHLqrDc9zu7XuGmj/g1b7KL2Q1Gl4r4T7lSc3VAA65xHdz/BDrtjItv8Wmwe
8fbO46KXnZu37r07de5LDgB+vPFTMs7ByyLDHb4x+hS6YMq3DkUz73Z2hLOSoI/lDigkbsecEMPn
XOftHUdxBmczBEV4xaoJi3dPLeuPMxhAkyGOhQ/2PQC7mglFmV7nOnBW98ThxpkgTgdo0Z9JUZr0
UBZ+Sy8Wtytu9lFfY3eruyF95aYa4Y6OOPqd4gRNB6KNLsf1G1igL5cd46ImvSbDXA57zhGZJisW
G25x9BB5asr2QdeMoj+sLv4+fczqUJMCi8Aw7qTIexv8JvolfOzDRJHuLWrn+OyYG3p+lwx9mZzJ
k6UmQq20zXoJOjcg+k58SA53Ziyo7djXiRt41dnwZk6fuUwT76muxyj9DNOY0vXtSgYBDwdvBg2t
BMYc8eB53KyhmLQjWeNaJgtxpix3jqvrtAjezGn0F9BKDXUfowNXXpz5TjPdGBM9Dpa0xx7dxQjT
hykYGiw42dz1ry0DGGzivJome8OmmkDIKXPai9dLbRqRz9taQldddvgFayLY41qkwuy8jvMe0BpE
aQz/tyjQiYIbTngPdDNG9e+Kp4ZTPmUF9T7liGA5FEceWhKPSyCnaxFzWmDAxLCMKwIadvtUAkCd
nwhLZGW7BVEa0/I2YcuJdnPgBONA9KlIMgp7GmS2k+DuWm9cIjdDfkyInnNIBtuDDKfKxQ4ng2RN
h3cAL/Mu9+rWPLJyWM7TjHYZB5Y2z9xmm5d9jb2XX2MvaR51W0z13jQVPUm6yk51fiF63dRim6Z2
jP7WQdRF78SJ/OTKRbYtSYyHhr6NLIqCbYqEvdLMONAytnGA1VneP/Tlj1pkpd2r3i+qPcN+FrdK
Yh05Ny29Mw8Iaf580LabqKI2t2qxuoi1/tth2inJ2Q9cpusT2aja3wWLXLSkuEbe7EB1YrjW7xle
TdElnPERY32fBJogY+JEc5AwRLgXrnJFlvknE6Wmv8NAZoHzh1yKOTrjH0n/wNLDhcVhverhuayK
ykh5LGbHyOmlz5vEXV81VBh5xErDLJ6TkgV9blBjqE1ZsJjQYQXzQlabaMXtsq2jKhu3VgV2uFV9
mmxPPC420Znpha1PkaZw+2jD2vH3XV6M1LqCd0WOIjK/gDTsMAzHR9aGyaGm1eEl2vWiZRxc5IuY
/jKCKbrkQAhaJAd+PtmdoZo5/fM0pbPzL1OxQNvmrWh+t4lgsPIP/q9lAky7QMAQi8MyLMzEJ4BJ
FXhECo6dyJHsoGI7o2+Iv93c9sBMSDvkxwJ/SXcQZnEmJGGkYIZy6HqbJlmK4cEvJN+xgZs6X0a1
hBBtMNffGgTdXD9pn+IDEA6Y+2Wz7Zspq19b+kb1P9GHNF2brnHqa5GWnFApGILnZb3UeMBJSodh
V4ia5d4leS88Rqmyi/71JeyEDetgVe49xOU+3+Wr5w0wHUnH3Y91UL05HpdlWByuLn5ns2Prw2IX
XJz9Bt29QEvaYLNJ3Pq8zjgR3gaAFbHd5xAbMnJTrfAOY8ugYD9EkEmOsGUavccbNiSfdcEh6BwY
MYvv24wgpP0S+eaL5bEhEzgVTf4RCyIyD31LxKvclL2bjFtVNMl6p8u5x+PtVV7dHIaUtY7dYgDH
c7tMKI9IWZI29T72lFkPuk+cYFd0xSLYKlcz/6iwT7wvUDadvCJEcXgGgs4W8EptoCiOFZcHQQ2x
2/SgX8O1z9aCFStikMxUUGumqA5+n2JAE3OaEDG/LOntFRXY5OoQrfjm2/3AsVdf0HJqe145H6+f
wJtoWG1FPAgHL1XX6l0zLs18xqfjtffjEEj1j/9duGg5wVTbB4Wjui3PSCNczub6loEiDsgTydUn
Vtl5yspKHMAxzfEBc2JevDg1mJwSLnTJ5ZjjMPl+9uGRW4VfTNiyq5hfzUPF+Er/Cqu6XWAKhCNd
mFOU+OWlx7pA5YDLWv00h/yfU+Q4VBFvMqdfgGoAMwbnSrwNB8ETsVa/3a5Bl3SIOovXxedwSury
UMAeKF8pt678F9YPTBVH5uxr+UL9pyl28D0syzkg23K5JkKNDmfvMS2XrUved/gICivqv2NpnORv
2LRD/sKKXDOJaoKeBjbWGu/aUTgZHBAqc/vBFUwlpzVBYfqJyCVH8pB7aFOPPORT+77OjSYVtUwB
weXBGBtcC3cijMURk/nZEq6pe2P7REv5uaQ1U9SF3FVCMychBXkIrJe7/4Jobgj0OFY906HLeseM
5TFKRvC/TCkk3+RjRklYQBXi7MJ3OJfROMyH0FqnI0VHIfn4MzYuIQxu83KIeZ4Gt8kZnC60At8h
g5ixxcEFm+hxWRWfE3gTxfv7H1ifdRwfx6Gei/+8OOJSiAyV1jbcFsSMa//qqlwCz4NZ02zTth1I
X+VONm1c2FJin4/JwCzKo/xY4O4vA/tCo93aeMfpNp5/9WCJNyczsJPixSHp71FNpqm1/ArHlabw
vUon3JobfBrjOh9yhznPfENjtP59It0heOAWVRb0rhiMG081vj6y9znWrfyE/QRGaskennzGnrdM
+b6x5ZIw0h/7kMMqGSY1H/pg4ItqDHXPGYgNSLJk45mxgFLczsTe3mVA8QNlBL3/x0ym+wI0FTyX
An7uxjfCXoe2gQ4nSZ9X26pzoDAKADkYdmEKKMopNOyfY6ykWvedKn2u2iUKoN1DJ3PqlvHFaF5g
VneQJmObl3/tiOz3iJfLm768YfI0+0+bBIAE+oh73oaEe1gesUwOPLRrDj6KK60TLFcC9cED+bX0
ADuaEseMMBgDjhzDnOPGI/dKkQqUYTfoniq67E+xapmhd7Y1p7Vau4cZX1i5qVw6cZAP650lggsz
J5vWlyBLqEQhq70yimmzry7PwmM6+uFF+jfe3Kw7/+xKIb7CMOCvE0VlnSCL/9EMOqKIxjg/HDeD
Y59L987l09g6Y0N9IogEfRggZRNalAGwTFlQIkXMZ4u/2H+qxnJ8NEYIj+zx4OiNyGNiKhweHsDZ
VDsPOsI9ZU+U0zVo0OdajeUrlelwTeYqevHA92zgRdfFFqkWIj9jCQx+rBAfFTfjfUQy8TPCRrwF
Q1Udo5J6Mfre0u0UT/1FaJfQmpN0zSuXJsB+XC4MQ1ldxdfSbYXeNl4TbREci08gdIyVo2r+50RJ
uDwy2kk4oXVFcDJ5bP70/USMUPKM31ZL4/1XBGu3bMFqJMc2XGx34M9j7oR+x1sh0wc1+Nk30AOc
LVTSy3cMs/gygiXkdDAO/rkLK0jisYmvHjn5YCMSjCkegEw+4Y7kF+trg9myHrDQxJbA84B9b2ea
rNwPsvBO2f+9ucjqQA+WubhBrDvnwZ+5dhK9jqMn46WM0ep86t4cK/Ht8g2bez+fJ4+4Fw9i0lHv
RHye2nUXNwkM+7jyGYpGa7OBweoRq+66dafhWDyEwOO2zN5KotCO2buVxYrDpuLxaLQzlL64yrYY
fRTVU8SHjvmiEqZtEXZu3aMnMhVG6s4K5vJbGutSbuozdngo3wG+W0STYxdSV4eUlR/8PpuPvlpB
ynYCsXAIXHSCKUvPM56MxyWqqsuiDaf1DBI5+iQuVnv1Vl5TLnflayEY2qMYqFXuolYWdxC3uO1C
H6P6lCvjdmK4i1BpSjxeYU7pW73mDGcBK80YCeBurYfYQzciQeL1eyaFsnpAkfTvJi9gSpEvrdoJ
r1Fix2W+2OEm9M+pfyvPcnJSyC3i7Dlm7TkPFmxTtOb2bFpUyaIqh7uUf/iJebZ6TQcup2oN/N1o
UYW5MyhzSkt/emynPL3Gyuh7B+A1ti8AIQ/uOKFBO2EYvZhSYynzpQhOVDJTAxHNwW8HhQdIhg6j
JjgvXp1BKsHg8F7Honhzclu/e9WiL97cefuidxmMwhdNTpxamWrEo5HEuAf1ERUTh8wVQlxi3fXa
IJ1chynra8Y3rnudUtPcp9hZPhXNyN6+K3MYL2Wo3O0t4KBOgdUgNAz0AFqqI95CdyjLx66wGIoU
mwycDF+Sr3bNtcPOkh5sAXR1HtUwXAIcL1sOfjRlqG62D7C248/Kx8w/RxLmKJrPoVsAve5IVLbe
drTVF89zfpfGfbJsM04b+04AU2mA7IsN44PwwbI54e1kzskuwUzqFCqyGgijNn5Dil6vAzf0T+sE
xYWpdrevMZPeSmxQBxOCe1sTF+OTbtRKwtqX2x6Z9iD9W8yZI+pVFxTtBmuxgkd0OTg/9ZOFUxmv
bfZaR2p6ivgctuzaXnJwWXP+LnhZm723crdqscr9cP7Sy6nyAErWYEdeKoIdJxA/XG43ZdhnNFLP
6a+MffYLslYKUioXDecmyHnQmfXEpZpQc7obJzsyyg/lf5QZxK+m6QK0Eg4uKC19q72Tz9Sj2C5N
P8LyZChQ7SJmW09cnCbuA7J87/EK3/mNr98G5Vl57tGyjkO0TvXjis3F3Uw6mN8TuOYPCTEXBhSN
fnbRkM4OkdxzzSCh2aDcK/ewxA74XvTmvxgwpXya596+okD24pCk7aB3A2fXiXc0Qb5cF4i8Owro
RmBXZUWeeB3PJpTiwv6fdW9dVvoaPKTT1uesx6i7byKSkRE+TG9TF7PLNSI1hq86SoATjPPCh8IL
ejocqXn5PVJf835zRCiCMas517Ep92mSV+XRabVZjokXO+tnaZsoQ5Oc+fsnfvGFv0M/C4Y/yUzJ
R2WKlDkgk33cPs5MV7vIIic92wWv9F4Euugn5h10oPLo6z6rHiFXjhMCpc7y59hh9nC74VNKH20k
3E0Qkk6i/Tu2u4la15QmPyaqywCNBIamh2UEvTjdOdBUsCGXK+nXWyki9ndOjLNFM/MXmV7BHBms
CMwJJwbG/OlfGMlLTiv50A53nMB0vGmG0H+iZmaon+G0BnSiRapTZ7iXJuACyVp4YRekTEIOOEDi
iBjBrk2U5vQkphn/MkAWWEaJ7IoPQ2OAwViHff4Alg2qa24HAEMR9z+8iARGqSuPuCiq2pcHkaWN
/QOSdQCPTE3WhbVL/DgcNeDiy4GfXtQcfmAg57xcLYvIBhrfrdjHJEt0CLIgMqd4nlZy92UKjPgW
GFkzxwZfjW3b9pei1iDfEYgFtmA64SGOCsVAln2KI3CESJveDfgzM+qAgpvzcPbitr1LASVEbybg
13CU3qrbf+VILzvWAX7/nFVblv2Ttn0bfaPVTgfEDEyvZRRpw1bSFPlHvxQYbukzgPBPAZ08JHh8
2//I1DSW3Ro24EsDiTG9MnwZKlSGuY/cXTkTmj8v1hBq2juDJem2lSCi5BkVsnvjUuoZQh95dXF1
mBu86aT8n8xcWe1umnj6H0fntdw4kgXRL0IETBUKeKUnZdlyLb0g1OppeFcwBdTX7+G+zm7MUCTM
rZuZJ1ssVT3v//exqFWw61aSCj/S06wr6SzhB7Eo6CsbtFSMwGjpdD4xgzgdE9TAE2rnmhYQ8waA
Ma2tjmIf2ZCvIE5OLWK5BCZ5Qh11DnLUJdiKtMKu7rr1d2pnzqw2Z4cC6lsm8LyX5peam2W7jrfm
N1M2Q3zKvLw9TJNbLvcOy9cE/aKs8j1hs8H8xFKCHqKVrr7rFlGoa4L95j8MyKY4h2PdLyh2vKBv
8TjCF22a/tSDGPjjbMkab3HDk5Bh8V8B9+eCuBaGpzF213vcv/+5g4p4UBUqD5pPOFhk6Fh/ydoc
QnyqRJqFVXxmOBIdD74eEMMjFquWuhi+wPSntwIa1+SoIZh2pkCZxUW41sMpWLMkhJ7YSgf/OUe6
2D1NgqPsNiTb4B7qWiQONhh/XjgHE6HCmlVGcZU/Nwa9+VjHdqx/O2O3osL1OrblYV5Uvn7lrivU
pmRs77Z17c+ktUAmcd2pdvzPqpgcq183UI95gGDIYXduMexkgKHiOZjYxUAWGjjtad38dBDxlzt8
0Yp8R5yO0nkj6xH7NcOMmeO/HeKjfehKyO0bbXI8LCsWsPIhazIQNrAXy4KVpR2H9ugKtjB7osE3
mGc6VDE6NM775ZRrSEzjdh1k86eHbRmPFwP2OKPvO/Tr4SIdur/tdijcVlGhEdhS1PKFZP20rneh
csAjw5jWk/V3fcLmG3OKqZrlMaPPEtg3AqHoFRaeUQgCPOzBG2hUHm5gNp1utQtzu36Ew9ANL8GU
VrS3ysjjMmZ6CXN6nxyQIeeyHMWP5ZuCvo/jNF32so8c/dnQa0NliUWi11j+A0xNWkUrxqVMBZ0+
QLBqxn02w6DllqjF2jx5rTD8ZycfhN3DOHWLc3XbrAjFG8uqAtpHpLP4SG3hUHNCEqPGHb1Kimmh
KhMou09xKY/JriJBWv8by8zzfzyIPpyfmx7DrztT/xTgZ79Cc0mDCwdfT259xWLnCk0VP2rrB665
W3K+nhfNMnzZ08tOAVmSlOIsSyxQG7e97ad6s7gHT7MgxR0PeJanUteeHTJXdzyT0m00o01RkZ7j
IuzS+adEVdyVeJGCnc/ARKbJFBeVJcY96LgRUL2Vdw+NiByd7kaeQfshoHrpILPJePFhEWLgJUoq
Td4WH2tmzl2XSWfr8/lKchFO+NcWLXEcK3XxpRyo1rOxK/SkoFZgpUMWGVykwFY3lc7CW1IVQgoU
jQisRmGmQ1eNYD9VxQ+wl2IaH3RF7JGHQttcscAmF7+T7cuKNTbhNKmXx5Ds6O9xQBqgRLUVm3lK
SfIi1HbmKXCA959WHXrYn3DATmf8FvauDAJCJXhxq4ygGK9JVsRsCADt1nFbHHvw1Pyj0o5nDcHj
qYwHDmHj4ufPbPfD9k60CS1exjX5VcoYpoxU7vrg93hSOEQjmwZIovRED8Den5oJIfUmfeJYh1br
/OpAuBB2rXQAh22q/U1aRdDPybOX7pmKTD/a1wRj+kMTos9vVZLBmFV+/hF4RQUlaoo8zjAlSlqF
2dx5DG0F533CxbYXedK6O5gwPDN6Nq7bHPgKcPFoSLtDI7xserCD4BRH1G2w2BVKpCiCRPR/sFjt
4s8lc7pXldVRup1I5/Ac7JPBnutAzt6Rl4n5XluyBmRwcOl01Zy9+TGdeFuYpg2uMjJI+m7GwUUQ
1NJEWs75vOtoYj2z7A2yQzKsFAZTDwSLFhn8PTQwfQkXT+t/mSSxe9ereP4FvUYOZyXt/OqZULFk
cabiKOm4bA9uzHnyUKuR6um88BeOz14tngY2Kc9NmfeXXphePvZq1JeiIikoM6Zq6gmWs2ur+GzG
ITxLuGY/CpIK+4mM9bgQZffM6ZifC6rJVOt9SLLjR01pcYKMoU7cKpTheZlhABtYul3ylbPd2SMW
QlCz1DZ+6DQmwVMPZi07uMHK/FZnDjqpg7MVu0xiENYhd1FU1Gd67+bMqbw05/6/MV042nKGD9n8
WWN3lHh0dwV7ee5m6K+fcYZs8+LVeJ2o9BtYeAgibeQ3MmRj3tM+h4ZmPHajys0OOB1S75h2TE1z
6Rd7X2IhYFsQT+eW/hLA5owDLzou2OoEfcL+C9wr42VX90zuvhsDVBwSxmuClps5D8Lr6hXE+JZl
bSBLpS4Fr5MzPSdOURxs6dSXdaZuyogZ39E0rlfal5mMdYrLEMbw+LiC5bqM3HY9J05w0ztvhoQM
Z6wBuhyo/rBKv37queYgaXXeLvLdvLzoyk92Hr5eB5+/g3czZGmeIRiPwdvEgwke4KjEMYsc7E15
PgOZXPp0YgMcVLiKWPS07llHYwHR2uljbAVT0h0t8tfFwZrD7D0RAD7ghsHgbOm5ePBzQCxbOrBC
okuFjykwc6ku2fhTKNdTjkGcvLWZIqYMX8Q7oL7LaXQNJY5ByZ4s8xLnL0Hx7AjJN/uSGk/uxiZu
cPanAUMMRYat2vhsE9mxBMmXIFf0DmtncrYa19SFhFl7yOQEOB66VvE5ul7wIn2ZWxwCqBTvveMt
56EXXnBoUIs4GeZ+PG64OsACSDrj/zrTFD73iXWqU00E2N02AcBkvyvNT92TGxSEHq/N2pW7Gjdz
AyBywddAoyEcdBTac4+Y+1zAOnwex6BKfuWootSSo79gZwg5S5UYjljkN/TA+POQAufm+Nducg/7
LLUWHAANZJef0FBs8t00bXKPmsBd1jSBCjiE0CeGSBbq01jgWqs3I7bTp6lux4LQO1YIh9JJj60z
BPesd5viNCVuuPfQhBh+Jn+HmLywLsMcXbgqeRHS4wA8Es3CCEaVxj+jBzqgnYxdP1jHlIcq4RVn
F9EICTAvWOkJwTfwssLjoiw8Gd2jHiA289ikM32jCVr8RI4lDubO0bb3+uEJ3Hoe7lN6IvmmCqdh
C8LI8UDCuNM7NpjJI0Qo/W56wCibcJQZX1ACCD+q2HD5DfOGHiu5NWE5/+LQm1EPPVLHU7c6uI98
vRQXOmNqyjRbtHu4jh3pJBfkWf+BTFIwoKLS6fMS6KU5EByqsfEir0bw81DRKCmbpPuQcH30J5wH
0zc+gupuUKu85UEAqmU2pgzaT+Z2hjBKdZ4DYOoRr0eVbjLRs01LF6qQzVhQ0hLAt9ywNl/P/M/B
Y0AJDZCGhiXgRbGA9h5oUfEfTexlFycY6hP4rO43Z9dmvF/7eFnPppsB5WPJZTe+iZQwpLVoqWRL
Dt/hMt4Oq4DZyHq1gzsX52EB1SkDt/yXDw2ni26R+h9ol0RscMr0hF4BIPN+cmiMo+SUseLVqNFl
UBBxCgmx7hLaRLmBm0s993ghsE4WpyrS5bMjWpEe6/qWtjSeIUblkazr34ZstTmVmmMd4i6rV092
fwlN9XcQPgaw/Arf9m4YXCrjKiyr1R4PN9OI689jfyTBRnENyIGSYbCehhP6XUymBljIjre2eWJ4
1fo3mRGS5xjUgvYcMTtFJyvm9GJXZ/mC2r+yfnFrXEJx8rtaSfxcb0tk85sOjlszHCpvu50Sv/ws
VvYX1Dbk9s3DUcMVjcaLezHhPPboZzV0x5I4Aya5MMhPulZ+BHpvnO/4E6EvcELQ/+BEJ2++9Qb2
yT2Ov6LKfYHQ48EkwIRZWmhf/qiOCk0kqUALdCk5DawzKTFE/EXzjYrGvtR+8nDM0XA4lQcp0gTp
WQR3FE+A9CSmj7GE5LYLmhnzXWRdaBNDJYJB7CD/JvHR+rn+44dTd6W3xVIrQ+HrKeJSQPmvMJle
y8gLfzW3phGCgtNubFYPVNXc7Xm+FLvVj/Dq0m0SLa9yxo4hKbY+4qWL+18RcMrsLlNZ1h0DXgAF
W1caLc5GgvDYpyuZ3x3ykn8/1KhUDtmYcxtkLoE31a4sfQ3qTcz6Nxj4w6BLTE8JVrsLyPvqxwEh
81tngAh4ac0JQeUIl01N1ujgzu7tsZnBcuDAIVoUn9w5hIMcwtNSCMpSSF4MW+P4uqZlzBInAQFD
PmZw8wnf78R31xKXWPn3ct9L/ugWeWE3pVNEzUISLapmVQFjxyE7z8R0xK+xfqtkMCfdz0AFGGfh
24hbDgqOqfmPG7GhLihMx0eOlVQ1TpGgZwZf5F/jLZLriUXrRoO8Pdp2Hh9wtCDuDiaxexIB3RMM
T+csoWce+4UKIwbjlgVf6iNe7vlenJdxlGSmM4tbtYhQ/FntjO1+HkO+14qTwN4lnfDbpSo1/Le6
3eB+OSuWSX+0GL29NWcqJ5dc7yhj758IHUXnwXNZIpXQbDlFpa5E6LqVvZY0KbOzacx2xMv9ojnT
nIY+mznNZE1xzNkIY+aXK6bQTmvHOVXKY67oJXn9A2hLyllsz06ceHXILyuHSDI+lZarjH9MumUw
fH1VXD/quRkeEn7we3xDBMyqhLoAeCYEiiHiEk7rU6ImKhrrC8dNsScSEv0FOEgiVQ8i2OLC0cne
DLRolQA3YlKAg8HASdLgVdYy6N6LLhNISpEym5LNSnWSqiOIW2ZDxXMhIiiPWNyE9LKqAJItPRAA
BDjWgJ1VCADVq6dHGSGo8ushxaMynOZAQc32VONBmx2DLD7VrJLbfQWeBeuLQlUnCzuHce9h5zYZ
+SAfkgpis6zSY+f0rvdMznSaHybyJE91VnLujQxL/mdXDTj4MUkKXA3oakfPSXOWffzyziYivtrD
/xiXbVEU9gkS78C/IiTIQ6D6Y0Ese2XOxMxI53BY32Frzs29O60lBj0z+cWx7sYI6HckneEe8G/s
3WvrhgK10sd0n4xQOyXLmw/MqsXXEpdzh7cwwhzLu6h70w7nKJd3N+A/iy9vOBpKPCAfePJIRpbl
o0QhJfvaLRgT/eKunJLyMzeV+htEIrxWaSz9B+vVJr/jPICRkbf7Uu8ydgksXtk9PzawZn6ioMqf
Bn7OKxb2kZC3qooITcwH4LsNJ+ElZ9AvfnBVeJGDfeCPGj4DO3FQwA0hhm1o8LwgXtCCY11OZBBn
Gb19tUFumHEYpoymi6Y9ie3Mckj4F/5X1fBrUM2dON2rNJ84C2iPKGORjXF0WHMmPlIvWEze1YJd
/RglGF72NEbG53UqomMgsu6pnfp84qsBLrLj04xEijDnnYfGrHprVjt9mNJ2/8KoX2i3XUOizE3I
hLZR5QSYnk7Jaru4FlwCNVvp/Y3BPD8uqaVPKAlaHKeq1SjKUaZYZCcJFvYHG6XV1VFdpR4cG+Bk
kVy06uiYbLj4lj6zdvXCC1XeyQ+s5vn2FA4HdSdbLGsPMK9qu1tdt6fxfWgqCvuq0X2qaALfIVkm
17ZdhtcSS/GwkZBWqdJhvoggJlmBRFdi9QutJi+1jWta0aDA1ezNUnba5mua+IKqW5AzweIu6Z46
ocKbpxQ260QSqG73K/zak5waYM6LT3Udgrb/G7E+wlddMjlA3qXQBANGP/5yONGLLaf+KDqvhbQn
VK2VFFw/i5dVTEn8hDmCE13XEvN9iMlfWFb9TkCxLHkEkJFo4b6Hs+5iHBe0peNjqto6SeSHnxQ4
B8WrboYG+CF4dr8gjhX7zMctfy9quQfic0tPjvdKmocHAxYH37/zpjh6LJN52Q35QEGnZrfCxxVt
+ILFP56uuPMVh3QIx3xQtngoFfDP+msspO3vyIuWM23RLuEAfhVd/nMZ7cRbUHcOjFZEJBNvxtmN
7oxJ4fu0WYujgkg+XMteRglHxBwAw19PzMNBRZUrH5x+xKVCFmqQZASm2iJjbdgR0ZK6gSTlY7eK
A+q+ezWtD9wo/V7KAUZRtcS7yo+xv+fuNB2tw0ZxU/cCihCtc2VywK0hL8XKPO5TPXFfE+wgVLEG
6ZXcboe/wGNICDl3PlQ0Pn+bqOgbwbxATuXZdwiVnABGkRgAfUAQuN1M2PorwpSg7+eHUsWNv1fk
oPRuZs8O8sFbTX4/cYLIjnUwsvIuZtZfm7YM8vkYtA554GLs1X2pW9d8EZORwVtP/uq7l3zQTNdN
QR0ED0FC0AOEtd54txeOCve43WkDZY/r2rNgX7RZvbEaL3QSk3Y0MOnupyDFXgloR6BzNMsqv6bF
hN4pHRUHbrxOKBzZEPLecItmWv+uUdm9aAQuEJloGpgJaRcsWdyvTVmqf9XYtMUHAoSbnnA2FPX/
hW+8In24ANr3ZKEPEUWD7qaUnRC7AXJuhLyu+rNgokCR9ruhtgeNoYtbX5BsiVxTx3ccgu3M3xrZ
75Cj7H075fojQZXKnyHUqkeWQ7bc6VlHGh4P6le3JY/h/FcbrT38OUpfEDF5kqENOveVsssei2dF
YFThcPaK8aSBse6ACbWwPzCwF7hIW+G/OVON92sWtfoGUHA7uBm6GorPIfYWRMkVb9u0LAzUIbcG
1F90HPgyPEJ8nxzzO55anF9gung0H+A+4RLtWd/SOeYaO52WG410rlgsfwRlw1qFxSJ14niEEyxO
tb2ne2wB69Xjotrxx7fkcJOYvcxUIH5rzc1H5OJXGRf5cZjTugPAZlhLdJ5x2vMMsnjZyD6dYzg4
RFKfpmb1x6vjqQSTZBjmuEYH/i9h7t2ML+Nw5VZerrCYvEsx19WzNEbZDc1m8ocNf/SAV3zcVQtI
TFIoTJag27B331BeQ/jb76fbRiS/6aCZJbJ2YS+cfwZdrOSGSH3w2EH2D1idLHUp/yDwY5JK0Nbg
tYvyKahbRWjFF8sXFJL4IS3xT+4tcROXlKa7HmmkZ5hZaicRQFq6Xu6rtXDfB/z0LBSFgNiX4gMe
T9xoCjhcl+U13iRME/XFSjPc90U1v+oI+zCJktRURxg4ptxJ+l31BnJT88tyXt5Kk1WPGuF72cRe
JLdQPy24CLxpCtPgccSss3c46v/H7U8qyhl8pi+PNCjAqilKzvQbL9FpKntUdoJf9q2zs1mOYS0c
8avUBdpdinm12lJxDrMAN1fIOj4Co/BJvNxyww5pGF8p4DJ2y8G8+4j44AuwC5cnXM1IcQnDLCEb
mzksQMVC1+N2jgb7ial+/OaQUG7cflyhwyULBCklWSGm2NUOlgPgi5eVln0BwoJ7GAmYFfsaGfVG
NsJOnhwCz8UcV3iYShFWMjzjvDjlYeQB1V27VOU4z+DQH5qo6R8Wj9fflQjT7D/EXiUuohY1rQsK
rYziZamDO8cL4S3dIK9fsJS9yCOv3XREEhxZd4dM9VH2WOGTLn7HQRuee4nxE4LVNCgIDLlnfs2j
V79FLTNfFdPXjK5Tdndl04LqViEcmxW4lHA/TNYuf5K6dU7Uct56Psy6/qocqUbE5qH9J2+2262p
tPafCRYE1YGh1METWCkITyLLs3WfJk53XzHLPEBOQDOIAzH07AmxSJ6jekr2KmFhVR04gzJyjZGp
u6MeOUxiyLeCba0Tu9fKs7d07hpUHT4qs4iTR9TzUuOy38Ev63IOH4s9z0kYBocERyI2qZprHY9u
PNEb1yzxKWjj/FlKvEdgubzmtcWS/RMHSbT18T7d592g/1tkGXh4bWcYG6nrPvAinZEvaWdziVpC
pe6xI3F1CfMwY1y/tGwstyBHBgKcLRvnZ7QaEoKeQZO7xBn7yVeY3TnuJh/uSf21Wsc9JAuJSEb0
xOU/7YJU2md+h7zBeQhDJ0N7290vqQu3NDfke3p2HP4+Cqkgqcqp/luuhsbgxkXg6HshcZhpRtL4
ViKIEmPilxxx4r5ru/KNsjIMxHz5UM4kN8QcJq7e1bCY1GsxOIignQkD8ooSK+Mtf4FxYBzVuUGN
7q89bnl8skpXf2EjEJfIxMIyNHDV7UG5oo5Bq+v+2Fi3V5uv9k82K/HmxI6j7mE1NjQDI1Rws6AG
Bqw9msDspYvH5s3kIuLlxG7lhkWbFwomCQUR6OGleKa3Yz6nbADDw1r01tlVJDKOvFizlCd8MT3x
KqZMx6YxPb9V7a2bsvOKo5rowzwUIN7v5VzyfnCYg0A6ckU5IBbj5g8rYoijMcELjBDDbQeWjcPJ
2phVojtDjyBvWZ25MUd8Y0F/1rg9xaaK14ROlQZDEugqzasQvhlRmRSgf7gbIG1k6DJB8eO6Jttj
uVd3AT4A5mgR4+3VfoofTo/hrq17wnFcDPSBpElMqDsClHqhsleBswF21BC4JVTD4IaWhkzkkZQ6
kBZZto2I2F6aJZ9fiqbPSLF1pHOuVTYymifrWhzciZR7OLmT/wSGwfpU5dRDdrYe4Qw4WmH22rGN
Bo3j6T57YNZIH+aMUAs4UoYIHvfW3YiOxmgA9rHVT/AVcV5BxBui+4XmDYyMdG4GlxZVnWsX9CIW
Lift170Y57a/owcGWHyeOg3ZNqq6112C1rVu0zAgST32gG/JU+Es3OEdHul4xlFaYLhP/eZfb6Pm
MeT19RUUQ/RrccR8Eo7huVRmGJk9118axF9qcTYCY/9j0VY9zbujiZ5G6TXvVhal2Xdzb17YJ6rs
V0yWReV0LlCE+plaL26Bi0Ux2kPo9Ww2xonI+izYO/wDSF+LL8FR45+pVmKpuljUp2r9fJtiIImI
pGtahUQ1BdegkVryV5vFvjInUwfmZGxsql0aDladaCGy3Vs4J63+W81RSlWpMjnxhsGm5SWymtA5
whBvXoXeZzHKVpE4VFHagAtRdfSvMzJ+l2kGQAOlm9c+bguuC1TWYX5lGciduR9JQTxKZ/aSJyyH
GBE3tbsiGq/UKn2EUSWui+OV7Wmmo/QciAYDhL+2LyKfMVa5Iia+OBjoUT1lRjSG53q9FJ2Mvroe
ANVPQxLjT0NpZ4iYGTb6x8g67h4TfBbBGZahbHCWRZwFBsKgbDkaPObdF8e6fv1LhKotd8SS/f96
z5f1s7pRPly0AIpWTlR4NUeNW4iIeMSBchOoJLoUPHkfJED+EA6I8r9nfw5PQRxgMlFdE+2DJOQq
pyig2bpKGQ/nRqD3AAY4gLVLTGgGCIY9F7iilt/9JML+E96GXzDnrOn8Nfi9MbyV8/ADr4EZfnGl
ePodiGAPO2KJaWnYLmwBCXC35TPPCAAw2mRYPwZW9n2o0/2g4viuZw6Hcp94ALGIu03iVJdLnZ2z
wk//YWlXzY4ntf/M4Dpd4taq2947Hv+Ufd397oqF0EWRpv2JhMf4awAUcOwi3X3PQJ8ee3wTA80H
KUVp2Kvjh3D0l37Dp3ARm/FDAqti6in+sIs3XnKYCowqBGmDqOFfQ7nxHnVUJmBbsfzxqwW1NH8T
mwdAi1tsgnQj0x9efvLk5j9pGZgSdj+JeOwzTk50ekj/ogWiCuYn66K6GNfL3Z2EN/1ewvgoWb4V
oCsIm9BKztfofTLsKUgsWdXTBqCIFHNFL86U7RRIYUPpAz6V34QYCkyAzizmq1trrv6NT7Kmu6eN
ret2zbDCpJFjNhzjQs0szFo8Qzvih3kOrWsgiCWiufGeZT5XDOQjG8FWS44NFOZGDhnbQUvArUPn
t2c3sI3E+9otf8eGcfy+yCIWwDOFJfcLOYjvPEZrT/cp0h0eNddHQw3AmS7AJxLAaUNlsyvndJxQ
gy5Rw4ZluSYB8GyzJdfknligoqA0RAG+20in9iWnlgPuK76OY0AxK+7ojAcPJLfE3Rm/X3u6pLDd
Svpl5nr8asomfCiIojSIhm0u/5v7onZ5oVKE4W4wlXLN3KCQfXIlhNVWb3UOxXGvmdKKw+rTklz5
8IkPadKtxb7R1EOAoKBo7cclvOd90H7oYWEQEArfJnIL5UeEBwFZFM9skl1gVvoviH40nhAGxSXm
KnowqI2t9kIk6BJel7VHarj1tuNMX98rsxCxznG6XqmzUTQUGkc+s/1O8n3pwbD9Gf1s4gKBJEqt
OaMNeROIixx6Z/+cMNj4O2QnHHvRojNnF8QTMQXcRgQvJcXjLinPY1M13Zmp0rEn60eO89qMYLyP
0ZSl+U2z99J7Gzgg9gJac/q7wbDffxi5evpjOQwxc6BgPbtL03y85/q174C2hop3UIcZuR9xnLSh
6yGJeHn/J1v0VG76oClKYhxZwW0RiWA+uhJ41X6dPEqXmA8IVwSc1CEXNeu5XdxigVPmV/sY4zfL
M0IdZy+QENNVNKGl1D4Ryk1Fc+teB216jyhSvNSywxFSBKJ+jysgJpxw2uwbNSv9A9XThUJiZqzZ
eDj5bWGRbHFFBkCmHJnWNR42K6vhq+zWcD4VC6f9MmT3uVfgdg4pmgUZ2EpBN4gleL/3G+asYHbm
bt5rZp14EwRooVxTra/32ELnHZkvKGTkLOAusWC6ifEQI4F8tY2lYpG+qicW8QT886phHR3h/MIX
JN2cLYpPOqthVyAJfsLWpO7a9mQchpmNShKu7rC3PntLriu9eskuKqyJPjseSGBbO3YZLxAFnfxX
mLO8eEFIZCKIPfDsJ6aONXuzPAfTvZ9mBKM4NJ1r9EToM8l8lFmLll6K9YIVH/AblNHTSua32/Si
QNSovFkRnLndya4Lrf7IyzCX7ibFf9CzeNcwWTCOLOZPxHe43rOEtSDbPI9EG277ZkBlHbkaXiyX
bXke8SOQghtJy+KXDaO3qMrNN3yUoPtwCFQQZmj4GClLnUsTKnVfsKH5x8kywaWohwo9fmyC9yLx
k+DEdru4zzgqcz4tA50+Y07xb/XUBnE6NekD+yL0siJF2JXkwDasrwULvlmI69g4oCKlt5A2EuzF
9zyx5G8cM86vtvRxhopBQNoFO/KwTJBPMnCuaOSma79bEF13Q6OHA8cu0krCrf3TjL/hNctA41NE
PsY70BG0vfehyMUWj0v1lPXat2SwyQ9vS88g/aN9BXtU3rXd8wfOLyuH21eM8KF7DIk88jUZWu+s
u5Sg/6UqL4PslXNou0Q9hfNIwTEvXzyI2Av88T2L6/bHeGygyRjrFnueGyZ3uVrBqSA/+G8BQnpz
Xmpr9I3iM+QniAfJQzrw8iMNd9ufbcaYFNHtbhu8362CbPjNFCripxHLqH5Z0qlUdxG8Svsa0c42
fGqQoYemi4HSxrTwCHoimaueLBvfXeTp9bfvk+28iV//YBxiTHJ7wLRNiMUqmXT3JeqVOaNrpkFu
864o76Ekh9M1WAI2JjSp1SCvpIun0pX6RLA29c9aM2pMkUQ371v+j5vKWfVX59jlt+MQPAdp1ZNG
GucjUBEZcjX0zXl2/IZ1nuQjosKtUf+oohm/je2r4sGLoND8goThJzjBQv/EO8PWlIJ2eFj2LBzC
TxekxZW8ZgnspI1ZJdnB57yIxXpXMy/AzXHy6QiugHM9uOfyvyx2FiRlKlQezdjUy3dfRJjsljBc
FaSbaTgKb6rmw1yBBN5OmPKDLfNu/dmHPozVriUxbioZ0XDNpvmJN4R6qTi9YjwJMjIfTVT+AVDb
PwD0XujYxI77DMW42NU5z2maBEf7IlRc0pipnOYYkObfNyIhVJp4a0nGBBILDyb36DJsv2WGuPom
DWfxOa7kvzkI8zMtnOt3HsW7twpuJ3+nEHB9IdnQPZOG+caTav5As89OC7QZlvdldamwypwCYIKs
4EVXsDw28qyUAvST3yLMm8gdXU35mDV33pDHwX50SsqeZhrir0JE4ffQ87DG+ZPpU0UrHPCLyf/w
WSawJJp6n8fDmISn0JcI2+KG8cGmwKdkVZz9s7koX0mprn/ATDrQLWQSoPERXvFd7NR4JvP4aTFu
8zLwsT9h1+pnJlRGMQEuiFSam1+r2cjvovBpWHLUHD/E7hyudymtmOpI0JbYyuIs4ZHOoJFkQQAn
S5HKeRRew+GLSWEvMrz0W7cHvwtzFefovNoHH8s9kybEZ6R0LGZznNXIVm5qd8IN5nCHpyj/aLM+
e6849fOQH+LHrKuGl67LwWYxz5Qfkxp/57qSfF0lhoZhCJoH6rHEJ8XN1VsWLCQg1Vjkp5B+vrMV
698ui8yxSK28Vp0uylPEjbcPeOuNGy199US5HLabkNDd/UQ9db83YziR3Ar789oHfKuqG38zf6x7
TTLm4NPOuvyRunZD2jp9e2hhBhSbtM+RR7F945KlIxmyu8wpMonn5OQslB/unNF9iWJhHt3bIQvf
CNdvZsBQYjCO7/y6oPWeTcKGl1S1E6heaBs0mFyGLsjPbOn3qyjNoc4UcxYRc01tXtZFl3nuJ5Am
4jovGQA4sbYXZ8rT93UOX4haOQcfPt+Di+v51DRe9KwIkx9t1a7z2WuBBPAsoma2wCrd7Lwg8C85
vw8EI9QDbyMCI1BiJo8xQ1TN+8pj+ALujt8WpSlD49F59NGiY9qTwKZxFbysTkWWuB/YH6iuwPSM
qKrAfoTaTuXOBCISnB7Hb6yZwysdkFiBqrD4wIjpnxsJg7ia/DnAhQ8aEot39oNSlO3zZtS05OKH
Cwc+V7PAsiomD980h6pdGwRQsEpl6NaMDOtg6qXKJ4IN027OovhXhtjEkX7OU2xhTohiX4gqo6cH
eheGito94ckyf+elW76DwqsZZ8cv/IbL3q/Mgle1TuJ3J0pwq6XO1d7+UkyQ7UoVBvfIjQBD7IIG
WoQFENyAejnBTvgBRj3/j6Tzam5VWbfoL6KKJjTwKqHsKHs5vVC291rk0NA04dffoXNfd52ztyxB
9xfmHPNYErGzBVfnXJBT0IiGwTzedp5EA1Zzm58DjDZ81BVabp0j47AdSh2wp9vBMNH2AFNvBAka
TyyogEUz9ylmCqbeKV2Ow7QnEWHoTqAPBnJeRj08Rel65LuOdp1akQMGFus/LLXfDtKAuBfGOs/5
dMZSzbSyk7r4F4ps2Fja4fIb+FZX6Mrly7pEYRiPciL3BOLBgJVJbWk/Ky40gFwfKf3urWAbSXFm
JUR5iErqiRyN8NMa/PvMV+YCLiB1zlEqOFQFCOsHe0TGr6E+bXHHQzBFVXNPsVTd+/PNfC6RWvwk
neD79iscSFEZyj1JIb2AvsETbRHrVyjwYE6+AFrEZ7Bn7kL84s1oUimXvFoAolzEYVC/lG1Qwrks
K+cUMm3+DAPVXuZgxIJOOfxD5d781nX7WN0clry6ScD/mbCjjS0s8TV11WM7qPQjhGO+0WxEH5NQ
1nvI6IS/TilY123hR8bGYNNyqefeT2OJ6pkLaz77VFrE/oHl2Yw92T5H5VI/U9xCknMDcCHE7tyu
0Iob681NbQC6zHL5BiN9ZEphM4DkY66K2YVa8uWMsge1dVbgXkAUouKsCpgeUNtuKOmjdzWnWAnG
NjgiAwLAUVRYbItKvQ7VQLNJINCA+Mi/IVPXKd+10s85ZP7/jahN9R/LqajZeUsqHpRZUwdDAzMj
UlehzSsXNteUNz8QVwh05PG7CV6Vzv6USeI8kONSXD3W5nE1zCHkcer/eatQhwQ7d1izIq7qMaNl
TTvWszAbNmz4+1tlkf3OiaNf6PU/u4Rc76EAe4yjngqBFSkRBLX6YhE/EdNqd+pihoJY5owtNmwA
BnRfC5SdbCv9rjEXe6DlV2P/H9PhJB5CdwJmNY/dNZd2CHUqym/C8xoFUFDc0KIjyHfc4c6r706E
7Ph9V32pQmSHFfX9tuhv+eiwzdrDAsnsKe1Nd6VL4SyRpjP/kehhNt24IiUwTc2opfN9EuxTqOnb
FcDPblhlpvc3ucKWrnLaGgtYULuoJLZqC30HIbi7zinpfdCyNmwzpH12Ema7PWatGDHxsGtNrjA0
kGNr7ML0WzmPJEIUbaj0Ll87StkWdRWJXF08AqzkOFnegM2hf3QnS2+HKcLaOr13GQmjoHmwnqN2
gn2TfpgJXykUvQiTL0rlbJ4NPHP27JLjDE+FsF6dhbWN65ryzg5c54MZTfZpArs7RTqS5iCq8gAh
8iY/Kvl9sIc72VPSMAzbBw78xV7h3NmSNoY0JunJ4ZkwYBe5OoF1s045i8f2YGnGg54J5EuFK/sl
cP0sjvC/kcsVwUALBue9UoP9YYFrsw5Vbhc/o/GQ3HBr1b+lP0z3OWqsCLg7MV1bh3n/zS9OsU8C
R83JMeYPjZbVxZvCfqtMyKgf7gOGDuA7iSb2F+zpiHDfDN5Nxw6pNB+7Y16EGAVyVl11kHoo/ea/
6YwwCrfkubAxlrdUxyiqig8GL/zHxui51mxOiUg9YxIg5DOchvcCGj0elXlhtL6W6fDHlMtrmtxq
hII37TCh5UYI7PnxAlNoJ3VYnTCepU+KlcPnLRGT1I06YKx92zU4c8bxiceJkgvo+oElA1ON0K7J
17G7hz6E/FkspXqd4FNsy9K4/RZhgrjpFLPXm9bvDcvDUp8Thh5UU0QcEwgE4vVuBaO+Iwhl+MGA
HRmWWWnDARflKMH8wF3o3Uj63HV6nn9bVbC7HPkrfv0p58nKyYW2CNaGgIVX56sz5XSpmc64B0qg
EDw3m3C8aDzgCG7z2mKii64ELvcv9In5nfmJfQiryFcEXQ3u8xi2fXYqBevs/bB6HkYejHBmI7Bp
/XOEx1U0IyaNx8zW//H4iuZQs7H/4xT51HzZxjSPa792TwHMh6cJ2Qm9nYoEzv5wKm+YfhA2J9Rs
HqlSkQ2st4DFOZG2CihgJGeul/WVxtEjbR5SNCYoryycY+A2N4peUk8XM09z9DXS5wUIpQbcG6iW
rJcV2e3yn8p5BdYggDTLtAmZyLhmgA1JkGwu+RJy8/IDFkX9HEyjAcKxduU5d4IMZl6b/yxOJrhV
0Vb7e4A0fvWEB8CZdhM4sXfS6Ki1DAa4fSab5kh3iEaaQNbgUUyg90LtFTS21Rq+ZGnpA5QziP1e
bEa/OccGPBuqidE14w7ZQ7NLtLCiOxQwjtxqYsF3eeHbu0nRd6MXhF9Y5kT+7WlcM0Z1SGTcqIOy
6Usi1DyuQ1T4bXS3Zk1jH7SZvb/sTdtz6eqcDpBgD4GC2pnueAtvyGNCCPZQS4bfHLnmI1Mcsnzq
yPPQCycu2kyIDiwgQ4xFBGP3hgmQDauAsQ42/+3oMVTf+2GwfqK58Ql59lb5xwzV0sSp3Uj1OGnM
o4TU9ahx9abSPrhAv8+LGxnOodPLYqyuirRCgqf1vQsYr3llkUU0MS8irciXTRPbfmQe6gIkBh3L
FHwV9P38zzsH26k/WzUlFwlOw9YZmEoplLzpsJzoFfiYmKOKF2gmzKO27DoEn459KC6vzCslHClQ
q1v8Pk3y7KYlkdAx4qpsVpS2DKDzI0eDlQompG7qXiM0FViG0Udmf+AoFslbUo8m+pwwyeuzmZDz
419pLYNQ20CjayduI3IKnQPqAD0dM97VombHkxkLOEeb2Pm9kySuDZwarhM0t5AMiPJUpnkwk2i1
rrYmY0n1c01kls4rSjj+UYHqXArs7JQbaYINjDbE5P/YRtry71TBQZkALeSF16HnqOSkrlmVqAR9
Bf1x6YPDg/3S7xktgwHn4lmvyEKim3+FJMxrVNjWcFQJ6CBCVLhONjRhAstdZ0dxLRWpSCk6hw1G
WeZi2ZwyQEYkPXyW6XzbS1WOuafDJVO6h3xBBYbDxNvo3lflcaynVe9N5NWfhGnY9ckqSSoQ+IHG
2CnssjjSTZOdKJdpLR7g3BXBYVGBG55mOGsJks6GmhOgjHM27kiPAqWHxZNP9/oCmgfy48byOq0v
tU6Y4KDNbxsYW2E+X/E1oRxujKSFdrjZx4dSz4F/rPsmmvahla8Kg11rPh1nhM+7oWCavTu6l+k4
4I5Ejl/1Qf/S32gdrbhFNaJ5FTTONyUwwYvkUWML4i3Z4vNI9V7A8vpq8xFxiAfemrum9p2nIPOX
GzNLI28aJMkpJ8Rh4XLqO1dme+FMVX3Hf1IqIkUVglyOA0mkqaXfemsJnhFAmemVjKLhUQbG448i
hgZQieuqQzPULlC7iImMcBQNv4+8jIK2sifO9qz9Q7HQjL8jzJ9fAupwQzksx0PsZBj475Eo9O9d
lXWgbRm2PzfWqP9FHv6QI55XJK0VktIH5ohu8egph8LHDecdj132jbsiGE4W09WN7NLiseA4qA5m
qrJy3xB99yMlOTlxjgeRmAtGl+mxhOuWYQPN+Zzwh+sLwDBJVJXl5F68lp2z/GMeP177VLXjIVr6
8AdinI2nmgRFxoyupoaWwDXsmAz19tR6RfvfAFyEuZJtkU03rJN9sdmyfeEnna/L3FlvvLakP6EW
IuEsHIsxOA1+Ih4muhZv3whTXjIN+5fqrOOo55cnq9xTJRvinoEBlg1s/ywwVBHdV5DYrDjFlkGr
yAkkLlO1tm84dCRDfxolVNXCIfPemwNB3+ZIlyaJhLb+gSSEIiDCqUM4UklHfSeEcNz5vkzOo4+V
nAt7KuHeiBY7oRzYW8ZBY8nXNcXWwb8DFwhRoWkLXmkUwR15CnilpAU58ObQyQwjvErWMeo2v3yr
4aJPx3oc6x+rmhGnjcxmeWbzWWAfAlD04xV4VPHRiyR4hWFevvCLNuwE+mo4E/sRfAifHu7IENBB
gzQYxMd5E477vul8ktHpgdvD6jJkj3Gm0H26tufN+x4JnMHnamPwG/B8f+brlHSXyocOfEYEm6X/
9X1WFztLTzrdWZNS1SkBzphDiiWEDavFLF4AncPeluz6bnmeFGojJsDnoB8VAxGRiHJbVZSEm4kv
E1RoB2acW27SzwX6rYsNcTM/CG7FbyIU6ZnZ38orVQlAU1PdPrEebeYVjdUQh+MXFa74aYzYXoQ2
lYNbFTPa4lpwbpu1c4IDPhfIzZyUuIsHTt5nnAT1h2h9Mm95ejEUpAZGUkxSGCQ2rkTiIRQH0cmk
eZ6+9guj590IPmvcMj5wn3LAYW2s+BteUwOdK55dL92CjhX3ls5tvCnpWt61uqH0Ghi61p+9b/X9
H8apzZ2l1ynFvzV1+Zm2z9spnBr6wGSNZ491WDODAIUT6SHHv2MiZ59FyqkhssR8izqsMNJUK7NP
gYeObdAC//L2zKXNSbEvRD1DvJlAQom7t4ibyen/AAyTy39OUhMIsqkFI7zvwjXIFCg9XXmkIDRy
M/S2QDMNizm76rLh2ygXMZF+5Mk5gsYTMUma5zYadsuEo38joJ5O28qqzXKwJyspDiYPQ/egLcZh
juLZ2XST0j+hYL+9l1U33QlEOd13xzy5RNCQ9vrEdNxK7zoCReXBNYWUVFAVEJmJ4cK1mt0QdVNP
yY21tIDKJ3ENEWzC1g3WCTNZwVctTTrZR9YCOv9iwzuqe0/iNz86jtf614Jhs72x+7Fbj1U7kDHm
tlPjHxe7L8ITt8XEQDy/QU11Sj8Mi8ZhX+raINW3dtcFrw22SPKmgEKl39qMTXdOuf3/EdTCnoYf
u3+xetSb8QAlZH3w0sb+hzJ5fhzTCah0l0N2wfgg7KdFQTOI5wlqzLlvneAfOga2dNKz82AbIHsM
z6SNrMGXgh4ajyESKA3FkOqhrvKHoPeMvTPcxBZ9EWY4gax3u1RZcF7DiCxkSismcEWfAfWD+R7X
xEtyGBCRLPaFzb7zxQW4dqpA4lA+TM3vHCCK3pheoyExPjznnUgbRgPaGwEkNpXSjz3cECrK2lAS
5yr3X/mbkpfZt8HCcWdHNpi5hDCnIgzb8TlHKngqVrb8N4ia/YD9PbtrlfiwFaveWMNvfFynGe4K
WXhq4wNx2anWXrHjW+45BDKYclBLlO5NmIh3/Ki6eF5G2wdQxRx863DusgaxnMcAupCN87mWDMJa
60mgQb8rmKeW25pB376zCgIJb7kPfYNoa1cxJj8hl8ggjcx1dEA2xl7fjYr6Y60N/tbaJTLqMJnZ
Ku/6xUWoZATEMK0ivguTJKvYQUtTHXuuZK1KlLErdqS2cP6WCk9UVs/cSG3b3Kqp8PPGinngM6gH
EG3sUl02rR1Sp6p0NvnUwjJr6uVLunUPeHfFqWJjTjl7jvuaMureJXV4o1YZcUY5BbWhraMP+DH/
wTrywLCa6Qm9Ie9/Ma68BMxt/ceZJuoKNnjmwGOiukf0mL5pS3uHMuQxLKclI+eizgUM/Yw2wO/c
6h6KAVqnJdJ/O1+X56azJWvXEqnmLsrL+i5ykvI4VIV8a8OKO5BFNr6jHlLwZlI4xlELhlmx4U4I
drmPLBnwUBJtlI4coGkYiA7ZSCI1SnB8c3rtiQEvpza4zwUeZ5AaiNcMZhk2KVBKXG/d+YnHTQrM
4CEvM/mYIXy7CwVRQ0ynoRcFjEzRWnbqZ6TaGGPqtuXVrC4YJCrxyPtuGa+6lLz8YdvZdRhNtVwW
DMq6Q8UjYO9Rrict357i7lgGBYGn6cq532lnzOcT61w7iU1Va8CzVBb4YHg3XnitiVtktFx2exNk
ox0HnurK73Ix7BF8a+bILQBvARSoiSh8zVFGobfpDGwytNEyA95B4BsIAtRjJyC9PkPq2W49tReC
1y+m+aiXj8HusmYr1iHsH2cr1dMdsxaMHRLHnsezH6Fs2KQJltRDat04l5wEUKs6BinutnImFAEM
fSJklLYXHbzOVDeGLSk/XC+p/wCd4rZG09nfKMVRBjugW24BQJwgpCAimgf74SSkkexZnxN0i16i
BlQWkYNGzz1yJLuNbUjLY2hGmt1Qo5Exiwz44wXd522OjFxpm2e1WriNajEyvoJ4hsIcwXTcOGnw
Ak2LTRr/+eJdNS3H2RJG3ZebsObbwj2KuEHw8HbXAZ8tP+9MNOduRruL3ws7MrZU/LKgQ8JgGPfI
Lb0XaGQRqzmUGyk6v6LLD1lJybPjzGZFWegsCiHmJijrA+4jXnPymKF6ZmaCxZiBDoq9xvGWI96g
yWz7ZtbuAY+qEx1cEEenNgLwgrAjM4bRiVLFHe4IpQ66ZMeyE0NHGkUkhw5MSmgNj954y8cISZ9/
q60OJZ/GNnJVXglbFqQgsuDChPnCSdLZ9oEYGSaJPElkzuYkEruXnmxFBytX02e/oDrAMDfhknzZ
YMyQm2iVq7iIqortk5v0rzahhL/rMgDQJteJ+x7BbkuDH3ji9tlMGLytqcb7Q9VZ4ajroeCe1TLk
pAgSwOfu22UlL4hWxKNjcqjceF3Jo9sDmtRrjCKWFhF5MmUg6b5mjeF2O/D53GKajx1gi38OP+xX
w9g3vG+WwpovHJrYo0mF8zDc0WA983rjZw3mPmRnFRH3QkUQ5RZBNfLGB0C58ByhdYY+l7DX4Xmy
y9OkwGFtzbBEn1biWM42KG6eIZSsjQ/bdOkdVg1D94m8FFAbFYK9H2kpCMJxUCMQbd1Heu+hcULw
6YZLiwJjHELmTfQzO9168JqcClTUZgwrGBpGOVl5GRiO+Ay+Wz8/snGz7JPvSBR8JulqoIbGhOFu
7jSPEDwSOW5ZcbUue5t6uPoFEvmbe3SygeVx+HGmuIiKm6KhvRXU+GHMOosTpxKCEJ0Un6OEP00e
7o7voS0h0ySdd0K84qYvXoi07pFV+0DAht/686cv3FbtgX0646GsQifaIh6RPntZ5FiEb4XDd8ZF
MsSgAoLbyJWgvW2G7vhlziuCIfHwaf+QSmvydxThvfsnB89vvwpaLgtCdJBHmBd4PmOEKFV5NyID
BIdEIXwupdX/zq6+oczruTlQCKYvY4BhZNe1Al85ZJo5vLOlyMMaJrWp4DT4pll2cm7hzQboAVnO
65tKlYpU/oM5zDKPysEPz0vtJP9mfyzIpKrc/HfJRHdXE17NKAXKC7/76lUJ+aHIKZEERWiBeraq
LFngjH0iw2sHxrgOzCOsrsjVstSyIGUE+TczA2OY1HbolBIlz3WKNAtDRbe88M+C5wjhbbdbXZR0
+4xBtLPFVD/8sIidrZhSRfnxaGXD+MjYtszYpOsGCKuYfLrJAVXSvZOGtf9hJZh4TktZMODxekPA
OzTIsdzOSTHemQmHf7wgO2l2jJg6tU1x+l3RRND9Fj2EPivzvbdq8ZdLj0Z/ACPbBU+QmommIXtD
6dNCbcpB27NsAaWFrBDq5JgdSSsY/tljW/xYQ04tPA3IKE8OBmNx9LmtXxfQlf/AFCXqqXEwym46
p14fRoqYx34o/Icm7VhHJBymwGym1npOl6617upBVd8ZyfB/PZ0SAKY6xLEMBjpiGcj/9GL4/RJJ
nhkIlIx6C6qasd2fm3iQ19XKiwfJQvE/uEbiF4168xSmC+K0ArPfAbUT1Fo7dUkQY2EFCa4nawTv
X34Da0WBHFmjuSX1micExSwuUPed4BZdbCmdvedKATjflY1EsdZZHqvNvgPx9QI70+niHrHhT2fT
lxNEYXdvgtCxYEs4Rj7s+3BgmVP0TIFumrPoig+btC5fFClWcfyqUEhytHWYhY0dxMGSZaxVcSPo
ro6+E5X3zFDgKq3uQkmn+ISKVc0+76R8kNbg/YGReS3b5RUQ41OVF/OTNS+EN/SzuENbBuunz9JH
/LLLQ88jlYO2nstThRD3JB2D5AK1cnYazCD33DLlETG2eiHhZ7myzV93dHjEVM6B9YWA0b4Q0sv5
7Ixy1w1kdhWAp/YiHJb3VOrXqfEmdAtFsXUzN7jMWIfuZTOgey5D69yEsx3bg/+58qDsEl+/KIA1
cQN4D20CyXYoeRqWs0we2ccqTDRRkJkPjArvLOzD3wqr07OlIRVQ3+fHDCUluc9V9NVJUEmpMCzO
Ooa3m6StKk7VcdgvkSe/fKBK71bW3OhVo1M/NSKw790pS7bIub6SkHAacJFBh2S1gwDBKETdYXd6
XbnxNxp3AHQtq48xaxSkGs75b2tDl1uW0TqXxKU81wWEBrvqlyfEg6Rj9BaJQmHYX9Bh15eyHIuf
rkuBfxR1cezJBHy0zLi+S17KmDY2wCHkr1+07MuJ+xNrQwZ29H3OcS4y1/f/Bp2tLzCVbrDLPvkt
qOTjNFz7S6RCdefgRsIwPzRHRFzj24hEjMXuoB4jFdBd99AiLTvQrz1RcWA0cJyA1ln4u5qfIgui
re5r54+NaHIb+tI5weB2j57R7ltSpPLviMft0DukAyFBEE+OGMo/vl+oD9cP6e+dFvexwxK7663q
hZwwdViVjaEBl/TOAokiO1UcRN39JXyl2YGRYIhXMZK4GAMXPGlRRvvG9Zj2IuE6JHATsL94A/E8
xBsdlgpxLKUK2jAXGVpsylLcV8rkbzCBKsTSFI5oSsb9KKQ++rKZ7kG6wvQdJQMAsogYJEZMF3H3
sbtgbHKCfrAgfCmmkBXPHG4ol6MnbhZZw7VegofJC19GnCX3ZbYqyak8TCfHtqpv9LhX/CPdpzvi
w4myEZlsO5/IZ0re2jLaWwzRPn3aocsy1M6hRRCBwZRpLf654cgD9IRb+CMfuJxFZY3/sAHiWaVn
rLx5eOKM+wyaNX8vfW+KgdMyinJgQDVELEJpHpiuM+N6m3PI9VmD+4fq3z84nuJcgDCIW9UdAneb
kJ50rcBIGUAa9U60UXUEHayeyB7DCVpPwWnFG7SvhD5htrNRjXRREZP6TdOmB//Pgibkk59iInHB
eumw5n1aJS0D4onmjmA4Umo8NDVA/EbMRA1Rz8fOybyjD4qNeG9IhSyZG8Y26bT+1iJbkP5rs1+F
wkY1je/CslGNkyYr2camkBGSaWROSSPA9Tbly4skGpwIXCt9l71KtguRfa+lyQgEXX0V/EBBmR5L
ly3kpulXLAp44pjIoxN1ftJh8GMJz0ls/E4X0P5Tt/tau/o563ywAoO8U8BGkdrUJGTw7yjxjCl7
S0Crfi+yxrzwm8gN93VwELjeGTD75j/bs6OPYEIImc3Q7pXya2+3poj5UyhicH8RzcTNmopXd1GY
OHwHk6fTEHtKEPZVFC0q7AKG3IqQMyj+0IN0h9Cp57haK9h4CM27k0wBllcdagWvZQIrUTEo4JiP
lW+zDh3a9dOeyQGZEwT5LAudC+tZvfMmUgmFg+AigLZ+Ukn0MflA/TXd0zVPw/wfQ0/0E11O/2+X
bbEPchnEOAzwelATJsxcO/3jBAytqXjJt2EyT4KPCkD9tS5So4FCFXOAwChKvhAiiG6F36vUOczQ
3ZQyovdj8r3tk0gd06n+X0OKJ4Oe6D0fbfOBzY/anYVVe+Y0zr6qVDqXvjd/bYM6AT7aV+4J96Ic
orEnggH2CdC5rdCOgfDRpA+ssLCCuuzMY9Ra+Pore9nbWjcPeFXAT5Q9i5Qhwy/aFrJRWKVZzYHX
U9+6KLz7IjTJo/DnAomglW3t0X8DBZu+MYBhBY3i7dGyqvxzYrTwPIseJ2ENI17BorwnduCR1AL3
qTKBOPTLnD+5ljDvToUYV5dC37CkN9Sr1YUXFRb9IYqA9lIIuvi9QEo8YCzB+StHs2XG0762no0a
tpzUro0SZwvXyeyZt8mnnHeCajkjBhHJNu65NRj+lQkQMGQ+k3tlO5NgJDfiqBgMxk6lk+tahaAa
UtLx0Ckm9yYgXph2mnQkhF7uNx4wbDXzPFAmeiOnFe7MC5QVqDeoNOY3UGptGsuIjnPj26zadOp6
d8uSd/e4F9nli9SJV4buD1baiTsok8NlnkN1xkuh3oOeBlKKQO2YBC9ffZo9A4lESZuGT+Bxv2zP
79ChMqzb1A4WHZk1zjUBe7HX/jJcXKfj9uEa3Es5uiexVNebOXhHkBWE+tKx2J3o6bBEfCFTUI1q
200pnVnoD9HGoAB7zLFTng36hpfA1+KP1r2EGm+DONwluD31ppE0wBdZ+PIYDo19onQXx3npFTkZ
tPcneiabsqN1PuXqJqcSp/9ZrbQ+EWuGuE+k2Y0IOgQy5b5/XtpaH5t8nt9x7DfHUDdA3fhiAwiD
LERfZtWt91HPSt2erezSR637WjghnzYcioixEj/wDagxPlp9aW1LK3udc1iHxAYABpXwkrztZBMQ
YQyM2RnDFrLXMGWp7zGKBM3qZd9qSNpYTEnyYWz9AD7Mf3byG8esDpLk4g4ye6zasf6Daw0ZbAXM
NBrJn2VlO7ZfTcGQhm2j/Vs6hKs0uh3jPlAVROiWnAtrTK5EerBRhHr8Q+y29w3R5TDRuOLigbdx
J0S9HBo4JTSKSKQbZo+jGw8LMW7nYmBPdUPux3mSu1nM/ojoRqSaCBitdkGGnThezha6Xnd2pdND
MjMI5ckptk0h3AXdJbdKoqgL3FW2v1lm9MGfdfCmZ5P/Ig9GXwHSK/Yxkv9bGoEMgDOj32jigg95
4L7rCXPrJlr8aYpxm1dXxiQlvHDftl4cnCifY2MMCgnfSvay9ZOHfJIZOm/ahB3hxm+ZVprIDOk9
oW+CPMYJXlLxzQ0pAR5ejIKIDWw5bGg+EoIUXmlJ0cK5Oo1RJ4b7vvatQ1oL8S8qJjAfN+A6SQAZ
tXniv3rEu2MCctQL8uUeumCyALQgkTuvZ00aMBk9rA2rkcp16q+YZdZnYGoW3f0SMNmrKnPKIQ9R
0S0BWQ5dGJMsmKDgTMdv363tfet2zbXNZZRzg9hZnArB4jcNiTtok5byoM8zqMyRPBFzHT2oQvff
mqvobqqC4A8WrDFeUs1SgMbbJ+HJ5UFQ/VpGG4bJ7TZhev1ddqTHs4qa7wTD5GOOv+RaZGQkxq5r
N58Fa9VfXJXZngBM1mylrZ+GDgyDU2b5b+e4qKCs8RaelXgX5HrFwxrNhFYulvfWoH2NW12P+zQS
wU3+14XvCDr6P6wmk5Pr1snbosaHtl31WRdA/BtCb35SGucdTg+OjWVwNhnQjBsoRYDaCUmBFqWl
z0gjh7/BYMY9/7/k1Qpt2mHlEzs3wtY/w1j29w69Pu6uYLmTiZhPTcq9PdWsbRhBOvohpy7qCI+9
0bhM/d+0NONDA8Hv3vdxjyH2hKpuz1gMq7r4ZePP6Z5n1o2ja9T3OBMiy0DvPAPL2oB8Tv8yySof
aQO6z2U2JNMoI5o/q3HeMNMxvRjIHtx2mmI76oLxMYJ2XN6c4Q3DIc9/NxY6O0z5wUTUgi/P/cps
0yTcs81Yp1enM+qhUNoAqJ9VvSF/bXoGoWj2vKI2wQtWeGayHulDwKQJMcP//GzKWYfrHKbmrEGO
DGdSEscj+TL1fQ8HdCMn2qwNYFwNhaxqLM7dPP0s/ZFAZIxoclOlc7XPp5QOk5Hwmz/0DQbagj0t
lNZrCbrzQORYCBnKJn8UU8iM+BTukcFugWdk44Ce+1/2BE4O15CDi7QVPxmVA005+qE6S5IjKsNo
vpJ3Mso7JERlTKpE8gJlQ1DpQ0xqwfDfcsn6bQVUet9LtycWIrwFsoQFedDCGf4Dwpk/kpPl519m
CXncZvoE3v8/g5PzkXpXf7AOKeOKL6vaemsod4XPtZgyZn4PAZsSEDqn7WayJKWuRtbNWGnyOmYK
wj3OsukOcySGn4xL/X+7k/ALjaBHgDrwSI6QcbdicqlPq6X6nGltxNKK/Qzxj9Q3Xbnr2Tc+JziN
fpMeFmqpEgkTr/b+pf7YM5BhJH7HqRNZG583B8fKoE4BHnu57+fgC2wppPl2cQkbAilzdInX44nK
KNvYNWCO6xbbWkGrQpqUwJD/Ak/pxH3RYZ7YAgDqLytZOS+TBguB3yy7RPms/mZ9P1yTqCmx5Kr+
M+dUOuOmNXFKUOsL8R/FKcLUe8cKVR8sST2U1z5CzMWzml3o6PxY2X1f7yKv66/CkuubVafyspSW
HyLMQzmIuKFGnccoRfKTDPYeTnwW69nPz65Toy+bZ31FFWqfIibRH6UqnB1mupLJdjP4D1VhaYSd
VGbyqXMt9ZGzqOTQYoTSJd6CnWTt8uOM9PJzSNPlRzrV+qRCXT4u3epzJpBrESpbPIpBkhNt6ubd
I0411on3H3yrgVwKkKZDPVjf1kT4zeya/BjAEruJ9pvPYXaY398yKpI6k4yu/OynRPjBJqBxLpJA
x81k3BwvPo4zeB1pANIMfMVTkqGY2oCNlKfUSBecT1M83wBcG5MRKyUnnuxCdOA1sFkN1JpOFT7h
n9av2JX7+4YejzzPct9NyHhH9wgWxj2saB0YGnnLPQmU5nsdCgt2xMq0v4gMlgv0pk0zUEoxZEwx
ms9hc7K5zPD7R0nm3o8dkiib4T8yzkq+GbqmaANO7R1TBG5qC7fJZ5J05gG/8vS8Zqk+NVxtDW5Y
QkM8iavchaWBwhesA0uXKdyRz7Dux1pWhzxKpj9AVPSF0Ov6Km75I6A4PCSvLHfZJAKSYqY2iOhq
+ag74DYjTSxwCVz9GrcyETN03titTaH3RJ76XxRS07xvRk1WIHpkcZHovcXesVi3wzeglO5Z5B3G
Dkoyd7b3wai2wACdmwkkaLgQOuE54d0yzQEgjTn3mb4P+fgLQEM4SMNkxveOFm/XtzkqnmiW/0fR
mS03imxR9IuIYEoSXiWhWR7ksfxClF1t5hkyga/vxcvtG9HR1W5ZJCf32XttCjDWDMnexSX1Ua20
+2cEZ8sLwcPZZ/xm7ICQoUtB7Z8QZhCmjEiv7BpRnoZSsv1LM8ravgkt6mcU8NjaJ7Vum63GfTJd
nKTH00tlXZw94byxaVDifvPjeJbpbMuCRcoNz39fAx5Osj8okXieKCNNlg1xHwzNVj6Jcls2fBgI
bl7xpNKOyMWclQ6htVzDQ0QYx4LPc4wvmYohfMoBl8NhmYybKla8DC5ZDGYdbzZ6mGT+kgfugJpl
pSW7mVxlCZ08CT6GMujiZ40b6Q5DCYNEkhtEoeGzhJADGfql41THBmsHE0pR+T3+PKtjvReASTqV
hrXyM2Ww/EdwgdyQvwz63KnFWs6wLJtXQMwA4TqW1cAT6nUSy6QV+U9AXtn8kqLibekmsIaAlOUG
v22hyU8G3K7QviqyjBeboCsPQzqUVBj58VAcFVAw8PcTUDASoA3YNwjt5kF7PQGVrMo/NSZVxkJC
c97qSaYTTtVNcFnSjt9KatoLkD64v1tIfDbSGdt7HLRcgWUZsPNUbgLpozVgW4TT7Jv/5b1BFQpZ
KfOSggTgrlk3wCn5jyRp06ezBR+vFOKs9SjlA0mdhue+sShSNg1pXGZLlVFoe1ZV7jrQKM2ltAJ5
pJLNbE86L6DgySm1/q50U6Zf1dW/jtByX3pUYWwy9guvrF77hSoaqAn7lgo1fUkt0/011cjVpUj8
5gYEwn2ko0V+xBzmXGHRQV/7iEtSaGE9ptYXWNlBlDUwm4C3K+RO4w+wU/MEn1YhtNpl7e8xXVp+
KEsWqjtkLxwZ9BwddFvoFxu99ccY8jdqgsG3xAFaKll2Eg0u5BQ1/wUtfMZ0iyc7yu0ZW207vUBa
8S9caRg8Yq7mH5jnKXCgHhVVDcx8lKswAMa5KWzng5sjAoMqjQOTdvCedtPv7GTpnu4ULnveiLbu
lsGxxWbPKEHMAfV7SJ7xXVC9igMh+c8Z8XXwMACu9r5njusPoE5nQYx0M1G1XTv6iUaHbSVIiAOH
eyIkeffXuGLAEEnu9sPrBd7FSXd0msPFDUt8Vjtr9IjtwTykbjG29zioCLl6TXa0+77AEuKPB5tS
RLCUXvtApkU+NQMS/DailQt0waz35Ew+MTjqG7q1ecniRp5M4Vuf7jBEZzh5NFz5RlD/WZo2uOVq
9UpF7msxYmwfzSD9N3OxP5hkrMnVghqpMdgUAQtpV23s3L/6kz3dLIiD26I2PcihJNjwNCSvLQsz
sXEH/KEwEO/Iy9Y7gqB/Q6+rf+LIUk9+vQ4p0Q3sEABLHBz+RRZW88gE4HfrKLUch9WpnzOVTrbl
PyfQX8FEwU0oLYl1pWtKYvWLC62iAHYFJPqj9LvfgL36HrBN9DWDUfovooubm7FynwRQw30eNdPG
8Y0j2zBk79LnhW0SzrmOnkXkzOt58aRV/RYb4nlkxDxZsFX2HT2RD0AdctapHFHsuY5xTqqkDyJj
X9lJs8kQrLvdBFT+VilRXrjMosH5d3aEKd6K1rtACY4IwyZmwlyoX6ylmN2N38EvLjRFphUnToii
zM4Bp94BgwnXRXZX6B0jjsRZ/OlIRWyG0Xn32S2FrHXKDfH1R9kE0YMx2beM0NxmJHO9B5TER9UX
w25epNrPU9DsUIKrcDHgiI6ib75B+A177KzDvnfdj2QmDkkp+5Y5HrAk+GImWBYLgSn9K95S7ywU
9uPOokKri/DbqY7Us62C1yKGGUeNMEQY73sh/gjUUVXORWKkPlVJ4n2wEr+IBaO41aUpDckCTXW0
/syz+me3+a2HgdC3ynaQUM324kRldnCkd8Kt6u48X9RoOlFyxJpchHGXoCLWYt7XQ2c/Ifn7F5HO
F6B6aM2RfgWo4zILLaFK3PmCz/IrsUZJ7KYDjo1beY/n6S8QSBZsMX2S2DjBRVDytdoLY4Khix3r
p9FESymofOeUMM+0ceDqmRq56ybXImPnzG67kUnV/rHwHO91W0MHbjWu4Qs1ndLbKsm7gScDKKtl
bSYfCy8LHnGAiWQ/t6u3gfGVcXYu3LBXgCf0ysnjeMJF3dXeQ4v3Ez+6lexM+nCR1egpZ1rdWaSg
ccPbw5GwGNY0balNoor/Soevz+Avxr1jCjz7Ztcfgbnobeen9TVyhreA3eNL3DlITRkWR0XvaB85
h0Y607dlCq4Trn+VKGDcwUAGgbjo9jDXgGoR1jtCPcofeqgxh2YwvhXw4g21WgMmYbIWvuf1NGVw
FB1l2slv6gVxieSFrqmiJ/ZqKvZPRWCpBwxkNwLL9IwLky2OP1d16LhzdCqkwW2XyTk9J9WIvAEg
4KClabHCIMRQUgIAOTJr6a+lqcAlZ0t1dmZRd2h4f0h1DwPGtELA05DWyGUcO+YGttdAgNRKH1qI
Q3vAUu2uDZr0LbGMb2Dtoz77qQE6k3T0L3ZjE5wM3OoDnv8a33RKybdRTWK/dJTXIpzq6cRczXuw
dsYLNBvjmMmxeaKLJfvDhR5/VNq6fJbobWkz109UQcir7ah9MP+4deqiEXXkY1fAGCCKhexhTUzR
82zvpAJ0i8wc8ye/cMQm8G3jzusG44r+22K8yQ4TAuEf1xm8f2r08c5Y8TxvVRb39on1L9f69M/Y
u9Gjx1vpgq64x0zg30g5XIUj6VrNKjced+wMPiqFEZ83LHiqgWtCSudPORXYsOuRCCnffZZk/9Je
4igP2nzH/wnOZrI088VaqvgjNeit9iNbbhHofHqBvL+zM//XaqWe24QacxcYCZJB8W36Eb6PZLn6
NBg8tg1eLzMur23ZdmxF7Rzzcm6GJXU92wXnR7ERwm/2sx79N9bCpDmKkSvlSIPJIbM73kqtDK7+
umQfU9RH2pWAcsSxaV2aqeMF2Ijylf0KnbM81pNr1nA7kvyN6xUHEhs3omwc/26NHJAJdkxgR71S
PrLDf4zXsRE8XHHLl7E9O9Vg7zHl1y9Uc0cUXVPLtLNNytu9mIBlybj2hZ+KtvJxeOsMTHFl5Xt0
+9XwkhrJLGWyZW6DlTbC9vk+WepsjtOH38b7YMBiVRGuWSZngrteNWyh7fJf7MxNQ7eHAXFFMhKi
Yt+GNJPv+UJxyzRnj6bweGW1nThXOtoXXf7dGwWIGyj/AShBb+aXScqMYFP8rzeW8UKiB+6S5ryG
66Ie3CBwkOnT7jAnw/oz9PGjZyfry89zxNXw4/4QW2n/yqt0Dk1dAwJxy6H4lJ7n/ZiTlf3gL4Oo
kqR1SEdd/RvJ6ClNCcOE4zh89s7yqLwMcWFii7UdKAZIFq+/e3ZzGAe4JbL7jvEib1lVZQSmJvOo
RaWuLMfWAukV6JKzrtGJCgVWxi2vkG8muDNI0ulULxw0LrHsk93NZEamIU43fUcJ26iaMkSCrQ5i
NH1yZOO672je2AK9eF0ekQiJ+0tuVvlbv7CHGaWiwBOVVLE5rPO32uFclUZM1BXy73H0gwM49v/Q
uhdQ1n1YwBy7pDn+yhS494nHxL3VRnKYZtJf2qmibNcjgu+6yoZonY7aYA3MXkM0bx1enA17c7Aq
FkPvZJZAOgW9Pbm7dqkXi3ggYadNrs1QoaP+T9CoIxiOku1KWYOaCZ7yjDiWjHBgEOahl0vO6Ynm
vOzC+BUfJkwTV1V9YuXBhj2+GlSVedBFGlJHWBRQ0RfYJodY1j6Dd9UrmtogjBoQ9w6jxm5Y6fxo
9q21b6VbPivygmGdrlphVtIA1RcMw6X3GLvZ0SLAR7R06v/i328PjmvMe9r+GL5tCatvHJubWpK7
D52GkQSicwnPuVllcNsS9TcZ5fSnz/sXHiCL1s5ieq1cDO9sWcUP13QaGhxi1fe8KbqbTRaRllGk
Y9sfvzohCLtslJXeE23jovaCeFU3GaJygJvQtRFqvLS5BoN6xEP43FiYnmdaCzcwS74DVdUXMDR1
OMwJ06JaW8dzFseXzmja0+ClwW6KSSDKirktjb/nsuPl6E7uHqPGa2JVj03T8SpFGp2AcMTyqBmH
7iPbTHJCEy5k9lCFTv1Dr6TxQtxxFW/ZU9sYdNdn33p3VjxdFjDmYNEsjoZInhfWOzhx8noX451+
NqLhqcih7DJUmCFajRk2fpv9M/ERcMzw4A4iyA8TAlbICdJBbMKiFFJzKWigN8bndBwVNT+kNjaY
frMYJ9Fa2pd66WcjyKxQ4bWWereXeGaVCQZgr/g5m8aVewIl3PRiMLxcgIFv77rUrY5dlkBwimDM
eP5v1CdXFy815FP2M7n/l+uAd1qgjxxs7Yib5Gg/GBkJ4InvRRXxcoRgYoV4drnSIpYOet9Evn71
RVzvUuFnr3QfnFu2OTdHts5/5GpY1Y1Z9OkQ1V1RezDgmtEP2am9x745krLlUuSTvZkn3Dr1gqIe
6Fmz/sINvDPXoWNnREytBPOp0o6D+AyC+CEwXI3KDgsmd6hKOC/kom8F/PyzXEAn8s1t5FdQyv7e
Gc5DA82AFRfS/AnHP/7EJBjSS+JD5LcZODZ42rPHJWdvMo60CmQ8HW9RV6bbqbH6z4UVHfIHBdxQ
adJzOsaxdyoFLtUaPYRZHk0MfDSgPtg9XDftInEOJKuKHc9afQB00JFogevnUjUHnlliVmbupDEJ
CCkfyjQZjzDs+GREYXwyhQLDJzq2xSb5sFIj2cTa5bnBE0m6ZObVeLHlVL64Uzy8qVa0D3Uem/s+
WfSrRRsA+h1y0bn30ClEOV8KRaFObZfMhvQD/wKxDhgn9ZqpkhQ77bAFAsAq43Qs9vQsNQ9t0zv7
sbf+5kF1Fv6gfxR3uAsBQIuzl/DLxLbL6X8TPujikJeuh6+wbeECpNkSDQfaHTTb1Sh6wr49XmIV
e9m9QKxx91qgBp08q+fYb7gyE/BEhdgkTd9brGZq+d6Snghd6qKfZIogbSwDTm8Mj5XLOyDvn6X0
f6wxTdCqOudQwNMKJ2/Gk5zbgYDL7E2hy9VrvzBIHGqf56YcJQSliRBRTPcP/vV23deZEzAcUrcY
1t18+aeGtP07l/LfXPXeoVBdHrL/TnJ8hCXPMmrbcQEd85yJ0vjymzqiQmrNr2MfJmLq2/TxQjtu
uZgW4wa47D/YveQrbd42K11tm9PAeeDiNGzbgTIZfnhoGMl6r+cuX5/7Om7I1hMsd2M62rBQD/Z2
CbKTqFLMcm2nsMTO7ZUjExYBbnGs2OY4f/SjXQMYIkXFYUnNZfE6Oqwqz1LrDNtGV/E1hW6FWXFI
2AkiMNAPk/KJ7DHsePIAOaA/FRUWoa2HgeyAc61jrZmW3TutMER7Ycq44lxCPqj1g8Sexc7XGFWy
zmMYJxSR1zrFiGeO1wX7MuAVT4pwKaM/TNvL3SVHbW4IqdtHJCp1GsErvBJalsBFMAW+t1LB6ceK
WN5NpfUhTwIslwP/uGn28S/8yTEMqMI8E4n/IrlRHRcM7KuZjkbYcu1lN2ZoonsIKm0VOrJ270zv
wyWfII9hvkLAC5QVP0Ze54VpwPcSqzsGjUaj1drZJz0x/TlRLPC54HZgSyXrMEL249mEN8oyHR2S
xT/rBTblCTZE6vhoy2CF/U2GjKysk/j2BtQUdVl0N/qkWBDXUEw2aA75gcWDk4WFhXEDM39ivdm5
es/mChlynmHcEPt3MO2J9rdPSjCfQEpR3e1Qy/kxp2d3MybYjHh+dlM1+g94bbxbh1MXiDGQxtZl
8TsLOpV4H/xLndHaR+WcsAHT77HtgHKFMwdJhjvcqV2WEQtIk0eockrqM930yyZdVLHSfizrMpqJ
vPUMwkeiIQ7dPJBJwdVTpdMCAMO8ps+TlZLTYhkUFhSzL069oCIczZYtQBUkyXHwW9LWKYRvt+iD
XYcOg82Uk/eL6QozezS4b1Fif/Cprgo43txNbGTXJZLLR+XCL6x7jaWts6nTXNLqycpNFfpqxk+d
tXd6SFnaR2Cd18YL6zdG/4AFuK5z0PcsgvGQKPiXrAsGRHPeVEA9YbJITl++PXO38zssPI1ZMyll
9JXR+BbQztdWF1pIRkopI5/FUp+H2TqJRtAKqcaYfJQWbPY7krGb2smYIgNNaxSk8Mcmk7/z4v83
EOQnUAOZZDDovMKhVOC2HFxMoAv17OEgpM3dSeD9hE8IizPN6r3tV6tzZqn4AxfxRgaNGndPeukf
XiTPhDzpV7AIsQMrZ+Cn1Gthj0H7dHSfYYKQWJiH6YH3b/s8kcycT0TOHaJU/GXGYzBzaqABDlTG
uE+ZbZ0HnK9HRNXymGUDFSE2JX1s8IId+4GaNaeFVdeOs8uEPePuB9MugSt8kKbD+rswv5fYOKi2
o8WygLLY6gJ9K7GD51nTqyAnSkeKuTn5DV1UmMCMz5gyX5CPnRnxNHkL5MDW+qr6MWn2tIuCDdGQ
QitPDAeG0O5cLli9qMZsHv1uto9dqleKA2Vxga2IETgBO54su7CdCp6ywLhrx653LhRc/LEGGm6h
7YkCoBabe6d78DEDjZr+iludvxp610DuU2B/GUpoK2skwv+qHSXmcMrmpbyYMM9fJFJtfcYsgF6h
uv6kyloDM+386EENPLaPLHTrIpzqHNJDMpej3gtvIRa7Y+9X9cRuSvsydevh3ar2Zcqne2abYme3
6ptQ0dRsZ4XbEn2Iya9Z6IEEek4ototh7uCRijGyCdADu4mb4bFMA36Bkyn+TUPQnCN0OmyNSH+d
X7wZBsnDeEZHN7GDJaDTNx2B95hI7sRGe5pitMkCc09u5tgtzAI2UUQcGLWms4qLv9DvKuZCX3O3
gPpmybjdFo1f8rbNtGlvMStQxj1r+51jvf6PKWD5aLhcTmG3yOkFrVW9uAv08YwY9tFCkTwXhvm+
ErJD6iX6MDbt4BX780DUJ9GYw52hZ0VpNmfPbP0TwwTIi3ySIXZzBDubkpYniApzQSa5zchDx9FV
8FbKHw1HWfrCDng+Q1bxsG75zXDEZqEDVh0YmDLuqUepdHSzrAWq9CDzz7ksvL8NZUJ3dymcd5pd
2Qq0pfI3NmhoniJFddCWZVVMRiSiB7tEEggAHACbbNzuLeMP/miLutmPyg1RK2hLXAjq7vkRbcYy
JQhBc4pHy9mTUXpPgbHdtA/EDE0MkhaIyGzap/NEYKXUIt/OUvX//JqtfC9b5CdOqr3vccmu+e4a
ZTonIbgJwO8tebQjCLuW7yBXPHprcTRTK5ulO+BRWKFTf96ZxESOaRnIh3rJ/0AXj8OFODHRONme
E697KPvltQZVZStWRkCZqKcxlu6/IUY9DGSNF9vT0L49V7JfLAtj43llCxIiEeP673qNqrT4KbGC
hEE7tviw0mAhxGrk+7GL3KMJ3xnPZlF/LF52cNPyyUvS39zjECCATxp7yAgnsIbg/dXodq3FEJKK
8NTItnECMykbwe7G8EDDqkdAI+DXl+9q8HJ2ZeC30WE5YDu8THuDa//JVE5+WxRp+x71GeWGRVET
BcceC9kx55YgSbjNLyNt70/UJtd8aWZU4LFV+zQYxAX5hquzLMdDTZr5GgMY+i+FKQBMGOgTcnLA
9aOw60c5z8GRrbSNA4sQ+jK1ct9L/z9J4feFEiBGDgjrB44cCK0i40PgMd7LiRkBR+tCCsyrPxs2
CT41pAv1M4MSW9GN1rH27TcrmIqaTEvR/pmw55DfhSSV7ItU2s84y58pcXDO/YpLiGz/wW8M8YBH
kG0mi2V6aq0caH0SPSdsKXcUW9pyh5N+oAlkdIIQFuT81o6D9R17mIBtn3zUmNXWYzNazDctVGfz
WAWdtxNdXT6WQTbtHJJNd4CGItjP/O1q0zuOgpONyenCkrN5d4Rsu71SiX7JVWE/LFnE19VJsyPJ
yOLMLMiGxLMJiAOvXPfqDLesjuh31gaeBK8tBnXXUjR/hy52/zDHDOc8no1Do6zsEiTD4KF3GO4B
yJb1g4if/GfOFoZ3RPJi7qubnIqbdtVjzSKJKH1AZFwXaXFfqjHf0+exdq0QetoG2nNg8RqUV1NW
dSq58fI/bgV2miZptgoUc9Ttf2kKDsjuONYRYnnhEZdnS1gh52yWqgISq6171078ITyztLcXn1bW
t3vNbSXbmiZd98KV0V5PFTViNHjA5ghoNmTzeUpaWKCoV/UywzJiIX2sJiuOiHQMjnEyOM3JgNWt
vvd2a0xoMFZ0bdvKHo/ZwO/iZQFcBJYz97gZuwCnKeyhNFPB2tjRPYpDJZJs3F1oMgcBPPJg9RG2
3UVwLrQafpmglAxVXJEMpTXYs34StpaPABIo+274KH4TuRSnsdDSYLfDcVeZ9IOEmiTco4+L7AKt
KtjzDSye5lL8U6T+wsiChZwIMIakCrqN5mnLNOHp2VM0qoOfKP4LBGEyMiOs4Qc0pN+siRHEB6vQ
h14YR1uUBfG96tnhboETnkgDgg6FDXGT4HkBFcZKwGIJYnmGfXCalg+F5NQLqHUyu3QGoY42Eygq
Fpt7LHuANKYKh7envOm2kNdFC2pFhICL5IcpEcXU8QNIWZVXH+Oa9QG+aSdYXsXQJ17YdbL/Uo1Z
FnQ1lHO6iyZMsFsScTx0mCNG9Q5MCbONW4/mVdKifQ6y3AheaGPzQmm14Fgr8CkhfdH2r0UY+Nlz
40htJqxLO4Wx4DPpYe5t8sR1bm00DzSvYfreZ0G6RAcc7lWHBlSqtXOQLX0+Degnk90P6QsXwMkJ
wWIiZ1etX+56Y8o+RWLne4dbhPfFfVyPJ0M1Otu7Zk8VKTwtHGoep/bFntP2ue7AU0E/juQX/HtZ
PiUImO5LL1z2SkAe6uRZ8TKowyAKmuoR2Lbg2keP9NicFeHPaa9EZohVREuufUqVY6PTzHlhr0m0
xTFjv99AQqGDcMs9JN6nEYFlZBqKpBHGbAqim6W4khN1KLOuDJ8ZfxKz0ogZFPyyqULAOJWuzFE8
cEVi760VFK2UTma/cRWR7II72EY2y9RdZs+2ipcJdItxGFKpzWhjqbZGD8GlRU/W8rcraae7uMCL
/hJRtfdFJeLlEd9l1oVd1MfzG6MaAX509rT68d1ePDP0lfJQuH5EtHFEQOpL0T8YhZlbNL3n2vsk
11w3j05jieXAOgB3y2ax0Aa3cwJrpdkgNo2QD3PQn5EREQZLbZc3Xk0LWLM1JreYePwGpGquWyaz
F4bdgHbz2jkRVRR/XTej1hwbm9jxiqD3Ncqs8SFlkVhcY3C1OGkwhp2WrCvdB6sGx3ujK6G6c/nL
xZELkObYzSdyw5EFZnSTJPzsm9yHWwU5ZoT9qHldzMgJvC2DoCx4Wl2bmoFR1o2149RJPxkPHSoV
zaZ8m7t8bD8A3MmM3yD2eLAE6tBFGYv3lvLZ6EyHmGmdymSIpyuL9lnQ98t1awtcP/moy66WOx2N
RFgUH/y1TIWrz3jOqh6SnOMfsYD19jvxXjpNXapDDx6z8U9GQ8c7y5BW/KSTm161GJhQBTvUEHhL
foZhMzwW2qqO5homqU3aqDZGg8SOoOGt1n4gOe8oajlFlJWMo6+aiVU/e7iPOcNol3ZKw6XKpe6r
9bpbjmSYvD5K9e9E4LneVSKR7R4DzjR8F4YK4u+MlnN9Nm1t59dikONJeSimNAl1xZpF1x2eZCOO
zg2OI/OONXu6E0gEBtj1in5sr1yA2lOEk3D7ecC8ZGN/SzkuJifF/rUId0yvFRm47MEsbfob49nO
zg6W8QY6TeKyJeOurAoERDocjpWZYfS12jjHJePE91gFNBOIoiNvP5YFLZFDNl8NTNwDC2eRfhhL
hdLuVrQjP7ZOZGCAdYBoebR9y1s2Lf7HOOId3hgTpfEREvx72zRiV02ReffrpjqJ1Bv+xnbgSfgm
trAwV5ILuwQLlNk0hW8L9W5W1UijK4oHenFWpwdEMer5tIrN5GA7BBw42IkbcOLQ7DJ0EZ5t/Mz1
l+PFo8OkkClCfxO7+lMTm/qHgqjxc8lRNBMib8U4hZDD0UO7GO7NaruwouYU9a2NpavoFxzhZmvW
5wwsB4DVPB4R2yh6KSfWLjClQQYRlXcWe/m2RjHod9on4n6fTXW22jySlA6Pdkr97NBp0711XMWX
u2Nhg8shHMlqQ+5GkPunl4dqI9W0T8lMFwM+Mkr7NtZo0PxTVYhAoWJXiwaLtj9cemMYXQTNWPoP
JlT+CLBEav+pucxAWoRnZx0SmrXOLZr2hMfUNt6AqsEioKxj9OG9rjzlZNtZrKu5xvU2ENmzn2PS
b5GQMgq1iyzGVmBG9VpubVVw8ByYwdgUeHVPQ9e+5i18BbEafN+bsXOCX0U4eHwkb1rDkxeKsIvB
chMrzIM19yZyZm3KQpx9ulz3dYRrctuN0KuuqR5tRaeCUyWnxmdCOI7s+UMci8Ob06WA0Zq45vK6
Gm1O0oXYgGMXwA9FVvKH8b8P6X7DVBQD13wKbFaXl8bCuncfvNVhOMy1DZe0Y7WJt48moIfRKnwy
1ykJcNqyqJqiQ2AqbacmfacC3MtF1Z6UtRoDzdVJs8+aIPmlIcPyH5ArvfIBu6WLCzSw/JYwsIXy
jhSZCUmYK9O8emRiDtbeYecpH50gTtissK7YOQus1R1Daj5fp4EX7JNZd6heGI3aiyx1/U6+Y2JU
qoz+ozDtNszTsrE+mdvKU8p0wuZZxB7QF8za/VtDtDxh8eJ4O7NjI3mw4wgKl5f4p6zson8SVD8a
+thcwGRHZ0qb9VWmVgkph5/ApdG4dzrsnQOxj4z9HqRQgZ2g5yLGsou/AMVzkgJegFTY47k6JnvM
9P20cxMBGBAPlYt9zHFZwJJWTMLYIih8qcogWRsvhnHxL55rw+DSI9mVge8C4bdajMWhhz7AkqiS
5ptfreBmIFhIi/aSlmHOlrLcBu0MLp/EJfe4glNlm6lWFrTVdc42YXZ+T0cZPPKfyV4P5+642kzn
5FGy3LI39ugMyYHBu8dETOmGeOzw6Z4Mn8UsQfMJzyHIU7xucStMVhbO/O5YrvduJ8p6zsectble
Gwlufud0w82k66S6DUgw0U/Jho+Tw5acp/DoKLY6csVEcURroqUplmlhpLuAGGVc8Jrg+3s0dOrw
ysGU8hpPpbxKOWgj21BeYxS32eTOA50qAQw/ce43m7405CeTqWU8myZr0k8TougBq1PxPhKo0z+Y
ciGf8T53kk85MJ4c8LE3+l5lc0L9yyTx8nhzM++6hjIQWm+lS0ZH1s8OoNqZZDV3151Hgw6/tpp4
xWUpM4X/a2W2foxGl4Vcips734lIXUnq2a90j9BAbnJpOKVsVyU7bRF/Epsa5h0OuYBHi195dIng
SJLkbNoQDMhIMZI25Nbpp8ply2SLxHsQigvSGQxjKZYNOJUZP1QbpytAwiH7/4awEWPXdtDj5ygg
AGsm5T/P8vljbUyQIfss7eD5YoQ+RrMdnEDfD6z4eUxCcx7b+OJM3Ke3OT778jFrPdgPSFnMvoVu
PXCHg80azzZzOB+19HoDh5cQkkydb5PBlT2eXOiXgRfS4+BNXwF40gfD4rdn71CO9ftYDYZT7Wi+
6j9hZdMZ3jYMIg6Ziv4SD608IxAk2RYnxCoWeC5fODdzOxKJFsxJf2P5rp2ehOtZwanKUplvbYM3
xgYNFjtiIj0dEu9arkjAy2fcW2Z3GOfWQ3rpZsqAxoUqK7Jpeot5z71WAPPg/ImkynY5vaELAd6o
N95xe0YnX3aSwxBslXOv7aqdnlPynnW2LaATkRPL29gXe2uwmu65TGbN6gISKiECgQWVL0GrwJA4
6oQeq64Ysmwqk2fYIoYQVwn/JdhhVRYQKrK6t75a0PLebuyYmrcZbJIZu4qVBgUIKlnpsxWsO6o6
sUXT7mroIgHXaKnFPO4yzXeS7Re90wUt3DwO3L/2hALjXTyN4jsjdX/z+ZYeKeaWA8V+Sz3dXcNE
D251BAh9IIECULjIXOL1HYK85wRTtxMzXLmia/HU4qrW3yyJkuTHb+gbvpGSLgie2rQD7m2EzAgX
Ztbnw3PijizTncGvigPsH0vc0cih12vpVIekjQw0gTYqicZRYdcowvJHzyRdGmZ1Vl8wEBShak15
jCdsp7uyRn8aJwFzSlaJXJmTMR/z0t0oImaWjoXu+xBjnbNHStd4rtgEtnBxsrF8HSY/z6+56esa
g/ti/guS1vqHUAPRtzacwOIfBz741fLAiN3SAbKJpwFc+Cb1SlbLQ+G+keR0d0QmRnBilXExCTwz
1KEN1sauKXyrgglXFJBAIpAL+HjsKvq7TL0OFZSO0QVHFi+QO4fKsM9t7JprTpH99kgc7c0rjMb7
a/ZJd8MQvgBdauoD9gTaT1gjZQ6+n3ncQxmbWPbXI7oNtEA34fPI7DEEMdhxq2n6YS9aLOqolr6+
M8Fl9RvsNlwHvGWVJDs4MNU0YuYt0Crf87eVi3dzrid85RD/421NeyYe5saY82eKoxf/oEZGtVM/
uJE4+nVsNa/FmixCegch83dS8wQTsII0la3O6aY5LyDKiINL0x65Eyxx+owrvHOfAWhp8mCu8rmM
B4kBq4ZC60brM1zFpKOdr2LseYUdxz1qZ3srCLMODBEKLx3ZtS68HXuuNU2WPPkDJYSbUeElzLFY
5zW5OZMVFFUhVFL2YSP18J9brHvw/zk7ryW5kWtdv4pC1xuxkZkAEjhx9rko19XVlm3YJG8QHJID
7z2e/nwY3bCrK6qCW1KMFBqTBSBz5TK/iWnPHGrtonNDSYrtlWyr1yIKvKvIFqraBVKELkAu23rJ
xsZ7brukfRG1F/4aEVUwv9mIMyxS7674CexwAGWe2P0jSXuIJEk4AkhI7GrgIg+R96n5pzReQePU
aIPwxegm4ytNounJC2LLx2jCRd8W2T6Uv2599OQ++RTrvyrTo1lELHBekMPGDSlNhm56SBFGvyu9
lodHNEHhuGr1WbC1ysqSeKFW+D91TljU20xADF1bIp1ujJjxIi6kon8Zwzr87oHAEjsw7mH26JYm
hBLfg5W1pXdMVDNH8ogA9PEL8pSGfZgstxvJe1KEudG1soscqe8EgxQmH8zqzM7z7uC6lCXGrhWm
QZlDq+wmA4KbYq2KzSask9AS2w7fjhtZMoBGwA2PbWZ53Htb4ID++AgpyPsCEyR9ZSQ99Nua6fW1
zhw0/hEEepolo5cDJamTHQImn3+FZt1/ds3evYPRYEy0MNwJL2yJSKgXiKH9hqtlNZQ3c0VPqABE
xV11H/VM/nALNsr+KyY3AFQA8cyMzJAZ9KFceibgMWRuZxpkhHUUzl0AMVZhVDcj7rnFmsE8o6Cw
awbmghhVYedru06N2jD4vPG+F17/0FetvpdRkT07aBn6D8aY4E8r/X7ENbnUrSc2uSgb8j6/9Iqt
RPUyRGq/ivZRV9qfQwuvumuG9Lp5acheIJ2nMhQbDw8ZTSldop67ggc5IDFjINUvsBbc+7UV/WWH
onq1rRqBm7g3f6Rx6h2AwVR/t5HZ3saRa92UaRCkV9LrMUjyIEfQrhuy6Gc2NYtsq5qDHsMdw7nX
PsOt+yb0Q4/akJT4ZrLNWt6CeW6qvep5YhBbKBt5YQ5JqxjdqEINWTrqm9W3xjUk+2b4DCfNM2m7
U5Ai4l7DOv5VuFz+D5mV0etlKjEX3k/baqz4Lh26mA6TRN4LIwGuFIB2vhq5XwR3/ybHPlisPITH
9n0/R/0dZQdoavjxlAhjHCNhiJFpOWMcPJNpXjtODCZ2mEoPn/OpD55qiGbdtptEgpT4HCr1ANjF
6ICkkvIfRiwzWGOKIcv4yh3ue66HT1LP0wP2wU75iN9Q+jXPA1qqgxc4KD5EZQQBbfl2CNSCVMph
Mm8a6C/GkyURvMj3IsA4BGn3qfbKT4blIYNsxDbCeauemCOLxRY4Rn7eDj0kPbRvF6BS9UCVsGJw
Ohiod5T2iLYXv/fgo3SKfYNddln/ZjARDNXabkvoYbSjojHY02tGLlqqeZn8Wpic3poV0QcIIw05
2khT+DlAVK6EXV7M9Ya5OhxwWimjfrWwREMRHOhIfGt5jW4j9AIRnSlXXFlefWszcnpz/BEpjxaN
iJROSRFQ5GcTNqkxmg7IRoxWAccZAXgqS9tOcAtpoWOKtyyrW2Rbpj4MzDvKyBboXgpbkyG6KqwE
jgTEEaByrjUbdONhxjK3ojd0Tb478vKawtlnIoepEdSjgSGea18rRycN8iFkJajBInziPC+04/IX
UrnZVTDY5ZWqKLl/aXvZJB0GHdfak0wm+zLKfoyxkjHFvZg3PVbneoOPN7tx6CoarWGH/dpf8wCD
dZ8WlB/3kaHL4kFKo6t2NdCwYC363EqvjWY0HejXVm7fJUECYBI3PognePbsR/Y/sphqcMxfFpD8
9AomG2EzprS/cYYAFd0oSasHZKu5yv2kHO8KJgamt6rboHJeUgiX1jPshSwNVoCfjC3QNmCEJUpW
AP684Y1JIFoMkWcCk6djFIDlKA15l5J6vwpykOzTHOfRs0PHltqNvvEPjDpI7VwrqD+Jpo6LDd4K
7k3Ouf4K3XFGMxn+7paCjGYRs0wxJiub0mNESb3InJuoCPgTqNyjLYjrgotQZ2PU5T3jtQjt03BW
lfPZEXraI01gwZbNMSmkmadWnY5R+M2T6rpRZWI8NNRAQDiEsseHgnjKRJSRQjZvxkYHDqgXT71E
SAGCiIq8PD1EzM7XHsDkrtwMWSzrO9C0UfY1D0HPfrMcp+8wMQT0vnb8ph3WSWQa/mNoQBBism6R
IcCHLaTzpUDSQxurAP0x+QYJiCEZoC4vuQZ8VN7J0ULUhlmD/d3DIc6HkoTzMSY/RCPnyphpXmRU
OTTv7wzhJ/4vr6BvhVYZQRlZ3W8lX9TZc6zqFueCzBTVnWpwQv7c2zTAd3EnSwEJ09R6yzgK5lzQ
DvMWFgLew5o5FHIvrTXrW3dC+QB5ilnf5XisaMZAE60Pb5vSz2F+g7DlC/2uEPwac1CSEBdKPkwo
RRFVQILQSXeIXSBD1wS02XnCzrsKEEcx/IacuWSOmGLbpx7SWeXr0hdAGkkYw9x9behSUamXmR5/
0j4HxkrlOYFaoN1YJrQhscQa+1/K4wnXworoUXhj17wkaZhb64xu0JeJWMw41HDCjAxsGl8akuvH
dO4NTlZYvaGjY+2rUnTzbWX3lKURcq87B9mF4NUS5kgzYxaJ85Maw4K8xnhLPqdh5b7NWEQEwU7K
GRGPkeiP7IcWCbpYlh+/5EUR+A8dHP0dlhkIpjfJ/NwJ1PcWj+Y+6F6tMRXh1usntFOxLKvy9hPX
TgzgOcvy4k1WAccTFkz4lRDjfmmmQdNwSWesaPEhtx6FYXsmZISq7+mopTOAicyyPk3UB+Z1izXG
t8Lt3OgNgBEKZqNdJzhIu7566gtfwhOqEkqicLC+SIzqD/CQ4dSSr9rBS4tel/sJc1KqLU6O933q
x/7KUwKS8lhmN7VYIPc0SdM3EthpT/sXFqWrnHaLWTNSiQj7tyiBARuY7jJ7qt8gSkTjc+Kmw1Sv
il7yVy4dUpqOpLY/WmbZC3LfwfUKjRqUk7oSYl2e1Xo7UzFDeAmoBddz66nol4/g5O044dR4ELFX
MKtLWqe8kt1MAooqX3kVRl3MUKau0HeRJK3QaJl64eM7OtY6Hxr3HntoUm4YIEx2kyJzvzJyLj91
luxR2LCzvum3vH7DvM09PdRfBfo+xusASdxYzzC+1iVB2roWWtTofxXa6PFjUH34U5Ofptd1j16E
xA9D39LM7uu9gqDcbxCZy8BGeU1SPrieO8CGo9Iy7L/pP9kQuw2UFsqnFMx0sRVaw0dEFhOFbOjF
A+NV20iDR2Wg7mZGI14PW2NuKvcpiGsopeQw/poRJ8IfSHchWxXBmTO2/D5d3pWDWYA/donM+Cmg
Tlj4lPUbf7bdHzMjJayaOQWvAbIb4CwSdJfhUxgYZ5IVynTdzNngbaiJpPrLyyHwrtFOZkqM7o85
kQyDzWfWhIIB4kIwAWkXMCJ7Vq2BTUXFFBTdR4cx5SCzrY1MV8dMSVMHIMYF5kSGi0atNluoKHR2
g92gIGn3CJiqtWIa9wJG3kx2MdnJMiE3J/d7juAsslahrPIdQ2kfAitWsIdxKPLXrK1rBh5xNwUg
KxfZTqpbEH27kAQVhm+HqAqSekH6rSOCjQ9u4snkRsRd1DY7cyq18VYiu6W/lp2HLmMbcO8cUN0C
nVcJ/jdNPNqnLygcpCTGJM8PcuzMZF5ZChjXL9N0Yt4bgcVDkBhdtnkPnL91EWLhE38pEcCe32AL
OAFKOnEWds8FroHPzG7HAAsFN/gbge0u+VRVroW8N0iFq9TgHZIVa/BOmHna3jf8ngQeBCqavk8t
/sZhGjBlhRaqVu4UgMHWZkAJwYBi0U0Kgviu7ILiV+q7Hg0AYfNH6AbOznF7ek3L+Hs6AO+267c6
Gv1fjPDc4vvARYFpJLhu0iPDr+uXHGkGlOPpAT75dkVrIEEgiPtDuvP3xAhLSHEkdhD78CTHs6Yk
6NgdsNQ7ZzSHfTqb5U0dDn77AthnVE+LSEB91coWyYJN2VUTbiKdTxyxQhjzz9gVZeEzIybJmmYC
51QZuNVcYVbh/MKZiEI0dtuQ0VLc7SrP1Q+V1SfXUifVthKx+ZeG1geXHmQ+cDR8bapbZ5b4VNEW
A6A1cyR38BRMExBVNF+JIqcI6jgb7qgM2juWT0uFhhOCGqY9f6oNYFYbK7OHL3mQjd5VgnHlhHaT
7+GZoGK6EWsk2XOsCAkeyDOg4u/Lcf6SMwQDKCryOZ6gQXC3r5lJOYv4JRnGqpe2W74woHPn6wAC
aELRM7lIrhEXq31o9zWjo6m8YxyZ11By7Fz96EKnfHWNTlgI90yDPQO8Mfgb23zqH5287m4B8eg9
jjkG3J1EArjIB6QIJk97S8s/R+LVy/v5TbVlhIiVOQ5vJnxomw4T9FCzz9jCEe/V2pMsBZgS5t4z
AybecWa4sUEg82zonfhy2XBys1gUz4FXZhjuEeKASnYF+bWPNsoBBCrdxQCF7HRLujWDw/CsUq0T
ULj5VdExBQ3AIFvoo4Mv3GfOaCec+762v4KuLOKWbkNc0ReYZ4CTam9BN2CFeDJD9xMI2OhubrK0
QNjA7Y3HfnYHDM0qzzEfxkq05oFYBomQKqz+VuN985iYRul/1mVn2IvkhKyvQ1/KXQUR44DF7nRv
WRMzWSNy7iZKq+ZL7zCDXdOJkz/pshTRK24M82tlaLI2akG9Llxe6yfcEaPXhinOGhxsaf9k9jCX
B7wzvZusw1dnjeapxxwqxogIKjHOBjdI7ieP3AtQkygJlLGNdOUxvY4zeI27JtMzFJYh4oiOhwrJ
PESALTq/ON/hiYqTtHAwd0AK1RvitUjJHiRAlx4G5T5pTUfHm4DzSaqb2Z1+jgcqy03TzQPVvZqM
x9KdDHjG2dLQvp2BkwdXQwxTBxslz+6/CWQXk5epGZMACTqzoS1hDx40GYhWdJMDtKbGndHjtWmu
FXYGmbHqrJI5TOXiBYKYfSn9qX+CDBDM1d/arLse2mJfTtAooUW1I33LAtxaPm36Ksxb8xm93Bj/
b99gtN+8RAqpvM+tW/TjHUAdowx+eiTbsb9jfsYBA/M9Ape/cjvwxjisZVB676n1Zmw4LG16QYqQ
BUIQe/xEoD7YE9XnPT19d950hSy+RbUo+qvYMioGSKJSVncVc5F10PVGCEL5WmdAONWecVEYfg17
i4i1n/AOncqdyMHH2e3f//7Xf/+///tj/D/Br+KxSCesjP6F/NUjIJC2+Z9/C/HvfxHWl//7+uf/
/JsyBJVKW6PoQtbm2XS4+PM/vj9FeLzxV/+XSoKshX1Vfvedtqo2VD7DVWqm4s2R1BOw/eBpQ5zH
lLsxvYnqpXaZ3I8Jc60IeNL5X6Pf/xipaXLjFeHB6XS8ZYL6/scwvZucgXv/ayKAe2yEVXpfBJyW
div7bMquMFKBDlwlISnFH64MKd+2pamVo1DtV9b7laXFDMgIjeGNXDG5qrMJWxYHcJzWTnALOfKH
8BG4Or+m8N4/rkJwTrnComeOBpzG3P39osCmaCVp8N4YgAzNnas6B+HI1rKzFfNYRk+rgWNDaC4b
WzzaEt4pQvi2l3I7K01bqGSausH1tTD3Dm3amCZW3ZEUYLC54BMN7K6TMS7750F0vnsIMgqb2/MP
cfTJlOkpJIVd27OkBdLKc98/g+QFzXbQm0+TFj3wpHL8hnpev22kiVSXIqn5MkkZXJ9fdfmn/rZr
lZCmwGCFLiYbxRbWsqt/27XF3CSh7TvFM1KPmFiUuZvd9gnMQmjEc7umHayZL+M4ex26uHNc2Kb2
idWVpS12q+S/TPl+9Q6sbN00ZvHsF0P7lGTKfg6aBaaLPuKFpZYdf/ygyrWlApjneJa1bKHfHrSR
ymAgYBXPTUtlmQP8WEMmqndd4o27Wpvu6/kXe/w5hbTYkOANXZt9Kc2jz2kj2FON0B+ecJ2EtxB6
y5iFPgbCclG+p+HP3MghPT6/6scXyqo2DXxLSJJw23z/lPQ4eFCGb09FQoq+mg3nr7Chg83UzJh/
nF/r4xu12KZ0xlxboHt6HGPYm5VJi81HNDIP70QpSFZVjHgJnLRoaUlBqTu/4ol3ailLaFcKi2mr
PtouFkxwh/714g60cPqRsPs+LZQc9IAkJDYqdrwl00hM2/PrihOvlYVdh09JMPXU8sN+2zy2AYJU
eqn/BATrUBqqTne1QpA3oOGCz3aDTn00zPX3zBFv1mLUs06aFrMBH9mKmpDrwH4YKOqcHAkDZcnw
7vwPPPEpHCpO2tAOXUfTPPp9VVgGQ4N6xdNkYU2yCjOHvhyEaesmbzB+jNKieju/4nHEZXtrSaBi
o/E6iCHv30hIuTy7oWE9SQ43yEAIBC1dAQDSDhLOChmpveUYjO/hn7S7CIfc9fkfcOKTEDAFv4P2
lnDU0U5PegFPpAv0k9ON8jq1GlpJZeqDxu27C0sdX+0ESWvBBBFoQbShl6HeP2wQj37nZqXzhKKd
tykh1u7A31MUMs+/yuPypiT1W0GAVRshfGQ2igJ0QD1n+/PP/DFY257wbH6MyZOb9tE11+LmApB/
tJ+MwZMI3o6uuC7T9At0elL9Ai3WPjWnDSTZ6H+xMj5AQrgudzqv4f0b8Oah9uzSsp7AfDACNexR
b0YaUDt3TuxbplIPdTbav6LKLW/OP/PH72xzNXEtCkE6AdLi/crcTi58gUY8yZgsVsRDMSL4FM4b
FTX9X+fX+niMHK1NTOosyWlnzPZ+Lcym8dxoXP/JBMq4MxtvKeZC+wp4dLvOzTG+Or+eWM7lu0tJ
g6tUmtgCG9lERur9ghloi941MyZ8gSHKG4wNY7VHozj7O2SsqHZOO5jXGQ436EdNAQ53enbU9YSf
3fzYoDb5VwHOXoHKKsIDquI5YkBRDd28LMP43gtt7+H8Dz56QY4DlJ1ToB2TPyrhHW3Avpk6tGJF
fiPnfN4jFVbvCyMTG+Zw6VMQmpdO3sf1lCkdvgiKvR7N2qP1TNBGOKEnFYNJD3PafICzjn6oj8Q/
swqExd3d+Qf8J2799kV4QqBKpqsR8nI5995RJO2BShRgl6obRsjtq2cZ2RW3YL52QnO8jtSsvhiD
lWABN4IEKbM2uZoZWm9MSpetLeV44T4/Dj3/+T2aZIH9iKShd3TwRIqUSidRUgIqk2chdp61+jnE
pR/+7ZdM367rcFzkfcw0vsrByqAvjCjqs4U3kXtQGJ2+XnhBR2XOPz8I9JGrFIGQgcrReWRKJ0BK
tnySIEv7NVrQ4BMsLJrYnHZsPuAcCX6Yniw6Rpg0Tmpnd4b5d1rKKNz0mcWQ8fwvOrFHhPY8z3ZN
6S7b5f0Z8kxjIN8fW3AATrrzYjE9Iys1XdFyUL9MQa/o/HpHQXh5AdwEwnMcQM7SlEd7Mulwvuno
cNxUiEVn67I2DdrZKMlqxt3A8fduVTvjfU1T+wVjzb6+sEXlEhSOtigpLPc971+Qfh2l7E2XYhbT
hM1NOKbTdYs7HZqg5vjZi+p78nwLBa3wYbGs/ZktYxoqX8WNVNEpd/BM3eOShK44I51xpYE/oQcs
3L+DnsQkcIZ4lcQmJRv0xJeGqwBpCencgpb9fv4lHn80l2qZD4YOpEXBQ1f1/UdrLGQMKdjT65Kf
jtGNY6Nbo6MHLj69FjgVPJ1f7+gWcVzXsTwbVrQpmYN7/wTi3xK4UNahRgbcuHZdrzfhd9J3Hhkx
VgE0t1WaTVzbF/blUWxnSQpRLmvFcwpTOEcn14GWQJvfbQ9Wa5Z7TbMbt48JqaLWataOXY1bZBaL
C5vjKC1jUVfblADCkfYi4ni0OTHKmzKQnlgRuNplaJhBTLMfnJRJyb4yy3raofVlGNdjI8qWWT2Q
hnXcMfS58PDq4w/xTNRGJFep7ZIvHH3g3ATVU0P3OmDqYw63jNjC9ikDSZ5xcTtd88XqhAOjt6PX
t1EB+jwZEmvtOL3oPrKb25ZZq/mZpq5NbwQBYTP6OqjFKAccL2Kb9zH4vuSpQozD35iM1LwfjYXm
5laA1ifwhF1tPpXotYYUrxUoObQs0K8HEd2G5GblFOERHQ2lMK8bVIHw9MmskXHpFBfGUn5GZnQY
uqzrsW6MANavoUgZwYsa0GR+jYHVp48k1SgRjsM4dnKFdQSK3Of37IczQlnu2UqhUkMlJ53lFf+2
ZyVIPZwQQCc5Tc5cNPEHZ8VgESEcOZc/aae4Fz7asjl+DyzsfWZpphT8x+XLLYHntwWTBtY2LmTZ
wRzG9hMyueUzdqjBhVU+XGn/WYaKWnIouGmPnqtEuCUGap4dgGng4Ey/8Lq2FB4tVq8wei7ltZEh
r4j1dwjjCaeStMyatQ6n5EJqeRzJ+SEUkjbIGEHjxbOO7voxUUhdYgxwCDxreLWqNNrlOFIfcjz4
erTlF/XHqCgPFLrVhZdw4nhIGlIOTQJNRXH8qgWafEUZCdxCIBWunTyPHjIUjLbDsgtH6BzXIH00
FpFYD6c0Yh7Pb60TX5pKRrGvyOUt9c8V89uXDrNGzlMGhjLIBWBXkKDZTyPKoj/fwRI4m8k1CXrX
dI5yhX4oOo0HOV96hpSIqOno3CnXn+xdEA/BGyB+dP/PP9mJQ8MX1SgkkjMhGXO0ueImHMswC8ND
Y2GGY/XNDbxBwPQdmDJb4oRxfrlTmxnlZWGC/eY/bOf3Z6Y2k6llEBYeBiflGh2TmvjmEzzGMdkh
8IBBSlqirjHF5W3gMxiY3FY8mHX14/wP+ZAVsJlpjNNt0s7S/D1OS3prBDdQB9kB8VSJq/qoR/cA
RWdMvljYlM6rCrcq9W1swOutqZ1ktHEK+sSr2bWN4GeiR7N88DuJ0CoiLfXsGCuGGrba1MILpFoV
5JLxIY7mobyfASP1D5XQkPw9E3mjZp35naf2RW7VYG8A0yLLef4BP9zgXKaKBjupJ6mwso7qffQh
sY6WtF9ccOq/Fp3Yq7bvEXYFMoTt3/nFxKltpHmhNuhh2inHhQd4htyNuCTQy0tVvgtRFPoBuxOB
7MSdnD1BTVOMYr057ySIgWrx5OpfSox40lv+1vxZAoPx19ptoju8skW5w75X/ojJYcWFLXjip1KT
0W3XnDCH5t/RDpwKEzpvEx1QwZwVEG1caq1AN6/2LN3irqU79/f5t3Mibjq8FV4LJaCSx3t+dGJJ
l91IDsPk9RschWzAsDo6xISxXalkc9uoAIfDMohfz6/8YRNgBa5QUCVsc0Exb3n/rE0q8GOqIvah
g8EsBB4ZZGA+u+gmA+B9oal2IkiS4NsUX5D7FE3V94spGx6AKCsM9JQ7XrdQK9diSv4XlxBxiqGR
tqRDYXWUzQ94O/QRXOdDMyf0MME2Axs1hYF9J3JKaCh0eA1NQOD8NNuef5unviOpmemYxMulT/3+
AWcgOV5rFfEBH6GUxp0srlrUhjehy/JZA18VZpS1DuQ8XJ1f+WNuzLRhidNsWO4HcXSYga+rofOS
5NC6VqEfQoPuzxY/lPBZBpJ57ohJI64Wxej/+dZdcqnlvqfKh7Lz/pHr0lJTbfjxocTZZZsMpbGa
ALLfjmPs/Bpxn8MEIyigs9BlLS/c+R8279Ijpy9vMiOklaaWz/HbpQtqPIjcbpYHB/7cuuCv+jRL
HxXA2MwulFcf3i8VDoNIwQSQh+SIvl/KBs6R0x+SB5ycJeQ77Jw0aPNV4DTjdkJ1j2mvmf1pIOKl
LqtyCwHtJ299v2idgtSfTKUPKbIdN5RZCFhhB7TK5za6ahl7XHifH+9ergQKHcelfWY6XA3vF5Q6
wzYnyWyuPFgDkCLxDY/jvysHBwKMS6ZVHmU8fZmj2x5C8oDkKHfFiFzNH+7m5WoSmt4DowG21dGm
spw4sfzAtw5NW3lXTQuoE0WKfGPVWq0A6ZovOdS0C0//4fAui1LvLeeHJb2jtx35qGGOpq8OaRM7
IbjdbgYnM5CvrzxS9wPahghRazvT+xrU6p9mdqzOlJJMQ5L+EIvfv3rLFDXRPbYRW2IG/1ZrfAMQ
/iiKe+BYCfIYQQPN4M9fM1MfhxjJ/I7+3Ps1ZwP3xizoSeYwDIOLUsVb3yi8Bxefk6tgUXkDC5vF
F3b1iVPrLZkkQy5LCr7u0aqC0cYQtNZhMjNlIkTVNGg6BT7NWBECoT3/jMtWeVeCLe8VJUiOEJc5
18/71bJUd7Fh5NbBKokMbajzNfN6sYvC6btCx/BwfrlTD0cdQLpI4sGFfrRzO0hsEbpPCq2IKVu3
MsIizwTKkiNMcKHkOLVfl96qkqTLZMpHiXklqmG2GK0c0g6DCFN13t5AqHuX61xdt6DdX9tIiA3t
SzQRzz/l8fiOVtmSmhOdqLkoOI+nFzWqB0jHht5BobmeuQCb57JYI4oz1qsKRom/9SIQaFtcNkxs
dbHttTCICLzJ2yKArRzk+X3I+iv+3hh5TBT2JnM358hNvAKs8OUFJMCpTaCRUCC60WMljL/fBH7r
+0EdwQOeXfCHPbhPRDJ0ts9jSpopTIwL7+dDosPrWUATbDjKJk8f1TAz+PuymgJ0xbO2/YmVY30F
FzW7P/8VTu011zGF64BQZCccbW2rdcfKNGvr0BZV+4y3UnbTtgg7Rc1sXYiNH5eieyGU0ksKT4Jz
9ECYEtgGghSaBLU3137Yym1XWcg8R726EAiXbfv+wC6NEhPCsSucj3CXJLCbGiKgBrXvgrQKUEDW
Mmo/gw3vdzRP3S0gen8zqRJqjIkey/mX+vGiZ3nNRBzEEYDkf3b+bzmFQmcJuYncO0yhO9+mpXWX
lGjc0mLzMaEHcShDxAPOr/nxJLMmoCLNHiUzdo/SRnQYsQKcFqkKWnVP5jyiYKYHhTWjzu/tAofl
ZujhXhfGj/MLf9ynS+7EzlnGkAvE6P25aNyhrCqAQAcnzhzrrrQatNFRSq6Sz+cXOrV/lmp+Kapo
IxyjKHrD7qtJES9CpCEOuHaXt5ETvtYmr/b8Sqe2D6/RWrq2fMDjOjMJWzOaZOAeyrA2AK85LUaU
UR3fiGFALS7Jq/5Tkurs69CZ8S+bu/HT+R9w6p0uSQQNGkdSBBzdANSupWFkk3NANGp+8FEGxMOI
ev/PYwz1Gumhy0lhWnOMM+pjbRkauYSDHcZxj6hpW7lXCe3FP44yrMP9CRKPpjOR//0eoX07u3Op
8bQEYfpNW3N+A4uopoYzf55/cyeOAcmu60gwf8u/lk3029HTVmgBnfbsw1hOxtY3Rbajxz2u+77C
VxvYGTk2hss2o9IL3+zUyqR+hBxHKz7e8ud/W5k5z4IMJ+bAFs++opYUb7y8heDBfYpabayzKxT9
ug1wskvDpxMng94k4y8GksAujk9GEfVQScNOH0Ivh4FlMN2a2jTZdIMbXZ1/vx9vQdItD34nwcak
oXJ0X4Sx0f9DuTxAG2aM5U/RsM8smir0iZFZMTAJPL/giVjKY7kMiLh3+ffxazXQoyrLmPAiAmSU
e/u6sz1kTSKFeeJQ1BuN4sf5JU89oybICLYqu8hW778kdcNQIcmmDl6PvHYAdvYGcJCPGmphIS+T
eBfCzanPB8KBNqVDDQpw5v16iGHP5qQqdQCDVO/gK8ILnWe8SAb3z2M1U1mKXUVH6mNbI2qnsSrN
Xh3mwvbeRB/2G9ceiwun/dRJQOXDpilESNHHMzbZCPT/EF45lBXCyZWXGZ+xAcg3QV+Aa7cb2awR
YfwWaf8P0ZoEFvoQSrsuED8LkN9RjoZyfYI3H4m6APKbr2DAOp+bwnuTAni1NUKJqJey7I+3iyQd
RClzKRKUswTz3w9+0eqw7BN6oDSsrtogCTaWV/gvHXokmwpaZnQhMzyxPyVCiHTuPT4kiKP3CyJM
AHd7oMjs28bC2jrqr2Uu/Ws8iRi1283r+ef7gL5Y3ioarxSUaACD8Ts6D2ZcT3bkdeqAnk+7toMY
dRtQhptoGGAkjOQGqz5SaG30lqZU6Ou7YuH3DMx+UXUIm+HCCz9xPUsaDAyJuLw4nkdfecRjcSqc
QR1ws22YmrvYuq/ApMBOdbCE3NeDV+4aKAz7CgzWk+vE6e78KzlxYqk5FyQKkjlA6ZYv9Nsnt/zZ
9aOulrjgDP5VxDT9MFZ1sw2rIrjwsCfinxJgVhk5ugBf5NHViXKgQpu0k4c4c80b+CWIoXad87mI
5+jXpOPprlW9eSHKn3jD4MUBAFARLFH3KOi2nq17PdrWITfR8EVM3OtmLCGQb1mlFWayqx41wfug
RfFmjSy7vtHWEHYXnnw5N0dJPPcpOB6beRhn+egzozoZo9dHATRhtPg1agb/09yHcv7z0wRuxqbd
uozp0Zd5/y2LdEB8rxDqIHzN3KVDyrQoGwkpHzKeypn0/vne8Yi+IFX4moSq9+thTjzgG8v0qzZE
9nM0LOeAdbxxX8A6uHB3ntimy6BfLtU9qeQxHBThvsCordQ6mHRu1+i8jnhWtkgnBzJEtvz8c52I
SiQfQHCWEgTc/PI5fzsTXhLPvSq5NTMw6i9eT1W3gvqHwZLCvgGHV8/1Lyx54vnYnNRYHELutONt
Chkm5jpz5QHalnlbF3ZJs69BuM9B2fT80504EbQybbrT/xk9HO2SJsLPzY99HJ7EgtGxEd0YVgGG
4BtIc7C7VT9+NdTg7AbkDCgxJ/vp/A84EQegx7kM2zgNgC+PgvAUpTqP/BJWZTjMBsx4tUDf0LtB
cUOOAmkikDvJGk6WW104ISdaukRb2E1ArSmKqGjff1roy1VTFWFKGmTrCYagj8ac6WC8NGObjW+X
4SLNF4XJ/SBFvO5dXLzdOXR/Wa12tuffw4mowCiVEhd8Mxv7H9LJb9ssGQ2TqtpMbmYjEb/YGYC9
0tj+82T+91WOO6k9IkQdwvjJjW3G/kZ6o4XjB4LQrZsVn7XtPc1RWR+6KL+E4D71mblYNCeJCRcM
kPev2soBcnrw1W8G2GDWzVSj4PDiBbZ4ZmiZfmtHEwVALVI9XkjaTpylZfhDu4RCHpmto3smbg3p
oEkZ36D+UO/dvJFXcSywqwiiS/f3P4Oko8juuv9kuq6GGXScwLQDf05hcnGj69TCRwVUK4Y9UZZh
bdGVXVteY9zX+bsAh0gsfcccgPe+quAaz7hGQya6cJ1/DF3gJpn+LD17SZg8us4DUSNhhobPjSoF
jrFS1FO0Nsn5PrG9qns9zOOX87v449te8NoESzgaC4j9KJxAiAps04hxow3H7CpPzWhb2Vmz0dK6
lKt83FHK9mjPLBQsENTe0YfFnbXFYAhGW+xUzfdQRDkinhxRxHzyFrp5KLONOXkIJv7xIy5AQm5w
8DyQZo6CRu+UXYyFrH8Y0aKruUnr7K6LwrxYl0nCyP78ass/7f2WolPDOJi9K+DUHq+moKviOAK6
Fk1b9z5FBW3rlx02Mfh7I5w7dV27luUCU6fd7f84v/jH/cM4b6Eh8Lya7sJRbC7gdOgB68mDHWV0
+NJuWtV22UOvd7xVGkTVhRTiYwxcqhsm/bQYuQ0+kBpVhnIdfjyH1q9ootqpvBpAsVyItB/3KFer
Q2N4yQPhLR2dikFL1HuxLz9MJNWPRePO9wb08UPa5t6lkubUWlxrJm0bWt1k9u/Dno50WoJ3mg7I
Cy3AjgwFaoS/oSgnl5qzJ5aicFog8xwmsF5H+VeMiX07ICV+mDodfcdmK33MYyPdGPMcX9iUp5dC
SI9JILjT4ziHGUdponPVI81ZjI+IieR7WVj5FkXxS/jnE1sQhsQCOSGJXYae71+g2/T/n7Pz6pHb
6ML0LyLAHG47h5mxsizdELZlM5PFYuav36fmW2DV7EETs76RAQGqJll16oQ3YNMXFMOlR+jr6EuE
s4tkAPNRoQ04D2238mivJIjbA+cwNlfwJo+hPYKPtwtCItbjwQ37C1aCBT6bvpOcp3gMP1d27fzA
eUI/yspHpk8WtE7ciHtsJwpzOJk5PjOEcoELLX67j0/ifbBzCDhULoCR6MEtO2GFxBbOTDG7QuYA
QQ1zivZeF2aXGBkZNDjGI7Kg9vnxmm+8eqZXdFXAtRHOlwl9V9hDmaPJebHQ7v1TA9H8baxjRDMR
gjgYDT51j9d7Y1ep1AAAAQQvl7CzePPBiKpOkXSXBonoS4kU8pke/3zyvMY4/n8sBRUG4AK1NlO6
26USoxv7ODfaCxJdOeV2FJ4tLbIPMYXZynjtracizNiqjaJ6i4v9hPl2h+ZV2l7GPmk++JoRHEl4
jS80OvyVF/jGJvFoRNM4oSbynOXQM0FfQ+i11170ekRsXpPBafAwU/XidHiW9YRM1Vy9v6Sm4cbX
IocG5ULFefsqo6CRvlfo8lINM3CTHUonIVC0HMfGAmfqGJ1lvM/G+MjoHhmsKrDy8BeaLKJZGfm+
sV3JvbiXDUCJdCYW+UDX5TgcywoMONq+08cWp4P4XMoaHTqKHA35084O8+27N5JvEZgUqIl1l9ez
10w0Gma7uXhWMR4nHLcOCfovJ1tDM+nxUm89n3rFlKEB2WWg/v63AgFDrjHDMorsXGnthHrwq5yT
cA/ubkK9QOsPj5e7Tzwcpl7cjgylmKAv0bRm11M2xo68BJx8hPght09YZZxEWX3EWig5NcqlC2Wf
ZuVsvvmcpAEUwDQR7oAX6BSWk4Yv72VsnOQLoh75n4PrRDuEF5SiopD7xw/6RhVIh1qdGjJfIAHL
KyYlzRB1K/qLAwsLAFqa4VGeYyS2nYYWhZlGYk4STYmPqmQxjxRMRfR3JrXs52hkzUrQvQ8XnCWo
RarfClJtGS7iCS1zlGhm+m71EO3wX5tfgj6rp6PeGNXanrr/yOrkot2gOLVqb93uqT6W6WTntX4x
6goXszRDAn6HSZ31dUI+/EvgoraN4VSa7WSXiRXE4324YizwOs0mLnLfLg4sUCND6cLpF2Yk9dZr
UvHTGGTyb1VqCMoEyiXYaVP/r8ef+40XDBSdhJrWCnyqJc4yRabVdgYMeSMDPTk7bf0/ysJsdn7U
FCs7+a2lGLKqnJaVGJ7dvl2/cerYdmhODVVm/Sy9cTqjl4LuoI7u3uOnUu/qNmuBoK44Wjb9c52P
ebtUxB2p5PSnSwRi+sBY1UG1uXROOei/E3a3AAMaDQxMKkYEJkS5cobeeFIP+Dufk7uAamFxCfgo
8RaKU3ohZaqODaXIZsCSZIOg3FqC9sZSoIeYhgCQgoa3HCo1umaRe2b1RQCG3xvBlH8ucEbC/FQm
KyHwjQ1KU4i5IM0pSoblvEzS/sEUeuSpEEUF3j9qzQXMe4FxPQLR3wvBQb5Kjkv17quMeSuCCgb1
JYx2X72D30I9+NhkimN8Hy2cQYAvRd7kkVx787xrkcn7RwRyyN9JtgXrDF7GtWxSekWkWqzZYkeo
Y4ZdXopgEMVxrvWgONRxhqBj4Xb4n1R0fVeC3VsvGHyWGroqVYclhpO+oOhzn070nOGUGtbOXwlK
0Ru/89BBd8WvUgvWIBD3twuPiYYE8Ad1ky4nacaojIeCsLjI2mqe3bkRh3Y0C0hYdXEctGZNOGC5
HnBj1dVTrCqaev4yKzE6lHTd0bfPk5FXEcL0FgaWWNvGUfeStnrelRs1otJXdtAyHqhlGS2osbmS
CVrWuHpVlTF8aeuMxVXTn8SERu22sKSLDnaHYmwZGRDhCsffxQzw94M/DvvHEenuWmXzI/FIAwqs
CSFhiQqWNQa8cxGZZ2yDWpq59VgOX6QDfukQzEmtfxgx63QPoRaE4UGgGIJrVi6y6HkQ9Nj3Mbr0
yUoufteg4zfRsLEUfBYuFHTJ24MVR24EiFVM51zUzqaKInkdmaxuHWgzQCliPG5guG593KTo4WXR
UeCu9t6SVv0IrlqVwsFUAqNy+yMMbngtgU1yHoDp7D2fBfERHy+e1/6j42O8kqIu73i1HI11Sg/F
pydNvV0utiesjQqzP8fuMMoPWRHksJPiCRPwQ8M2Sb0NurUZns0YviUTI08MEVa2o3qk368nfgOw
MVoTHHId5N/iekKsPsE/w+7PuOOZ/7nzlH/LZZy/yCbuVx532UNiKRqQ7DxQDkx1l5zUGZM/vRmc
Dn280sNnom72LgXYytVwf6xptTA/VHkEAWyZMwaFUzKJH/pz34vpWebQehGpwJAmH/WNj7Dd5vFp
euMjKsEVLllVitP3vP2IQQo/szTm7mzx9YYvfVaRj3eFNY0FRoeFm1+guJkh5oh4Fm+ivLX1lcnB
MlYzkidbIpWB2AwYTl9sI1dkHoLjUXNmk6XYE6R2OeUH6HWQSbLaQ/Sq1JIO98nCwr57TU/pjnCm
lufRuaJoz5DoLHKprgx6Dz/2+YwHV2QGp15S2GcbH+un/ICStvSvPrM//Wtpo5JHO91vRTBs5az3
/o8OkxXjZZh93zrmrploPzS09cTB6lE+32s68gXHBoJZJLfRSLvgnziUaf7B6FIPW45KEaF++gEm
zJ8aXMuR0ExiBDjf+4VBlXBNGMxnOCbLFMpOggS8b8TsK6m/lHGHC3SLn02j5bAp+r68dp7ZHiwj
0Vay1PsDY4HHVXA8IoSq4m+3VmbhVz26U3jWdZCkKbXXNnan4tu7H49VmAzbFHXsnsX3kxgGV6bd
hWfs6sx0EzWdkomy+4GuYecI/+i7gMP33piZNljSIvr83vUBlMDfIM0AN4vzye1Txl5VjlCsgvPs
hXBDiVRy0/XMnOY4C//CGTDaZVHeBch0ue0aP/0+WqBlQzlD6w4qIenk7eKI8Qk0bebgPPYG1kC6
UzyltV986A20HmufVR8/7Bvr0YhBik/xfmAvqL//LX8M0Lft43T0zk1WY2dcWVaPz6mEXNYIjQKg
ieqV7PGNmxW5HBIOyhCFaVheaq4bkoDXpXeO5lZRQTA6nyvKD31iRu7VoYVwZR1XDDIA0yQJyfOU
wFYdjLh4zpogL1eO01uvAGw5DWpOpxJUun0FMkcPgCE9rwD3iYsWjV8QCq/3Ya9nz4XQkpVs543l
mJC4EMcAtirKwe1yQ5l6LcZPzjka02ITtxBDqmhy90ZkjJtJZ7rw+Avf53cA3WhaUL6bqru4uA9G
m3eJIU106SpcDDazMHEiRUHE+MutwvKp7h0Xe6/J7r8i/o4hUYBTSXl6/BvubwRuA9aHsIjKxV3g
KFwGyaHVgM8ajerUNRi1Z0mc489Ak6SMEDfMCXfvHOfSQ2Wci+Yjf6pyU0Wz37Z2wZCLJsEQXRDS
C3YFM9NjUHnlAWL/mrrFfdLCUqo8UfUJM7DFN7V0+s7YxUQXfMQ184D+ZFTtHR2e5r7Pm+C9YFee
jL6lKuBRHFFznNsnM0QmsDEysWX2tOaMzaW2KQs3+4Gj8Vpj4q3TCiiI9hL9LnasszgdIrSwDjU6
3NocZz5YGd6dpYtLGWNiHAeGwd6mI6KoiMhhZQ4TCfPdID483j5vvF5uHMpqCgQFg108b5hrkS76
IDi3XVcdhsH56E9z+hSCQHl/LCBjIHkh8PN2ly2fJA+c2UHG5tzzPo5+UepiIy1sEbZln8ttHhXJ
O6UmiTro9nCp0v2liKfavP2YyWwjyz9oCKaNhvkM4sGBmW/UJxhl7YquxBsfUzXwaDMxA1eHcbFP
zWgojAgLhfMsGvoEdd3o/4aiNv50+wxXlBre9MWe2hF756nTn2dbS79jAmivhKT7EPhKIWMTA82i
vFEh67eTKaq5taAt1+dRaD6N2hbdLJllz34l5dmgwj8+3j+v2q63RQWUNVIWCilGxVTZtwtWLf6G
uJeIc4BpDZIlbl5o1QU5cs/9MuNEwQNbYYE2udKmObaBXWufRrxQ6idn0LP6v7DWJufiJpPmfhrw
RcW2RjaF9ZeXdm6EKc9gxcnWDrukOI/mJLpDYAwl2syJxMJok5omFp54DuLpu8GVJ5l/4CcU61/j
wMO252jIuokPjp31wPWhUpg/dLzi/kFiC3NFH4Fwb58PaZR98Muq6DZJKEtt//gN3QdotIvZFNwU
8C3ILm9fUGlVJu+Bn580IjwG4/yJgel4Yi5SHJoJOK8+huNK6nF/qsnUlW4fLU81hFqsqWk2Ftdu
hoArFo67RGLcrJeOi7EVPcj3Ph5oKbIqeBcUesy+F4+XTkUZa0V+HuvJ/GbjWxHt2sxvxm3omd14
FP0IRHmWhNOVle+rMUb68HUYVHK0ga/erlwEUSEZAndnFwGgEcp6pAM+0SKsW+iFZAffTnCMrHtc
W2dC3ErgvP+sFIAwFejr0DejCXq7OqSvWnJrjWenLyw0uaES0kgY9z2Nnecy9+ePpeJhP37Zb3zX
gIkEgzV6rxBGFzdGB1KakTsO1J45xvWpL2ENnnSzipHFbt5/FaKw5lkobqqhN+Ou2ydMInwfJqPp
z3qtO3u3wSmc/CbYzKm11qa6e5mvmDATaQCPqoBZ1+1SHnLN01jF7VkAtcRDM6/3OPwNL2OkG5cy
zTN8VLM1SOndy1TQE1o/DLcAiTHVXyxKWWkPVdKc2zBC8J5umPPi1VMgkE8T0dfHX05th5swicAS
CTlgJfCkfL7FEyZTitkmliznrhmC/ch466UYRLCJUCjbTxAXd1NG8uh3pbLnru2Vy/f+elJ1lwJS
qI49lgGL6ylLQEVhdFSfKwu+Olr4wdEuhxyp6VnGfyBlnG8nxk42vwAr8R0uxLWJoci7se3k5sD/
aOYzPmAnLyVrsqDCO9k35LmYLUQo2s7B8wAL8E2OjO2Xx+/87i5UaynxEIvBMC23RRTsHBNxzaqV
Z2eyALKW2GWmm7JFvfRARHEOdlyHxsoJfWtNIOUkOszUUJxehgUbgQ3phvW5bhwRn0RhxONXV2pY
WVd0hT55sObfO/dR79RmUkkkUpPipVxq6OWjlnVOTV+vq/51oVBt3Tlyv04dEh+PX+l9P5m1yC3Y
yKRWJN6LdyrSJHSdopNnjS+cdgxnRZlH21y2DR1bLZyME/lAUOx9IYKv5OnC2cdZYjafNKxLw3TT
WHXVrsTiN146eSWIK0Dvqsm6+FGIirQtftbFOcXR7TuIxP4n5X2sbUDt9UfaUlHz/s9MD5s6U8kS
qXN9GztEOTueVlnFucuLumE4PRrJLsaWbf4Z2pn9zWrxi1xJMU11Rm9jCGQXuo9wJiy29LI20bPB
Shy6ZOcZXEfhbWYOTiK2DlaFExomqktmxrmY0IW1MCn66LplOhxqrNmcl6k20bJpnWmo/jGw17G2
wjHa6NViMcXWp3NpggRJpAfdfoiDAMk5zL8GZxMLvMq+6N44ylM9u6I9Pt5Rb3w7pYRLDuG7YI6W
A4q4shqvHOscUG6VnErNMU+ZJse9KZyvwo/TleGDqkwX75BuMRWr0vamnlzEQVEUlSGStDnrjPcu
2dg219Kb1tqIr4qoi2Vg94Gd4Erjpl622mUcILA118MZv5XeO1Pgliix6PiKHGrfY8YdakD53d2o
YY/wpUYu1bhE5GpISFt5mf3IZjxGPmAPPYTf6M4E8R+pjfHbtHOC0jL3uAhGmPxlJMrKrHUUuLHh
mOmenWEkpkMH9ZGDn+rc2jtJFrZHQPaJdoIxSsOtlGUNERDEgXlKhN0bOEALz9lkcz55H1G11RHI
CfNg/tlW2NNif4mf19+lZujxvghNW7zEgZEk+xy9jmGbNNgB7XK/nsdvuW2j+JKYZv8fxhPF9DKX
Rttd8ynWLFRqrXg2ks0Ul6V2kUGN2tDGMFHVyDbAOpzgBcXD0KcdOeE/9HiT3V/1zD3IFZXoMnzp
JZ4DKAu/gSLg3KKlO54aYY7Yc0dxkm9hzDT/Pl7tLjEFIwzigFwYBQq2wSKxgEAeTQEz6/Po5l4d
79ARt+sPmNR73rGcxiT7t62jtDN2Pm5l3j4ZcVX59PgnvPHAoLLhe0JUprGwjE/aIHPQyFNNa2Es
v1swKr5L3GbwO8VT5f9jKXWSGPhA5FjeeEFZeJOblPLcogptfJ/hSww/tIwM9b8RmS774+Pl7lNF
Xi3URDqKr/KCixb20NWpAAfgnvGBa54LiQ0cBNdzbsjuGbfVfAN40FmJvG+sqfrGVPXEXbhci6Bh
p0BUsaPCD1ZOZbczu9aUW1ezi6991GhbtGm6z3GA383jR737iIo5BvRBMXLwi1nW8qQ1LnNjzwXH
VtrPHk7Xl4RhNU6W7dq9fheFX5dCRhBeraLmLbasTOOwQT/DPTWxVv9lN8Es9xhsZh9MtFDOhTX3
KyfyzQUJ+krhnV78EiVpVXFDm15zT649/x0idv084NO1M/z5V2HqydfHb/I+/UVBkIAPIYRvCBJA
XQu/tUWwpJkxlvTsU6Vr2Uejc/QfdkcysU+z0o1RTy4rHJLToQ3Ppua1xkYP0YzaYTpr7h//lLtC
wGK6Q6cNdCgcHK7y21+i+2ET+Y1nnoYei91/tSmeGm9f+P6Qtk9idNJIyZHl+sucgnHZujWYv0Oa
WcXw/fEPud9dAUUzohpq1OVB+7n9IUHXML9MMFod5ibaRFasH02nKY89UJrzu5eifFR2PWxnHXDs
7VKY3mJgL/AAxerWr+jaxLnlfjZl5I7fSdP84Mvj9e4CMCJKSvkHgCbjF/bY7XopI+Np1LXu6Kbu
sG8KN/57arGRovUjj7EtYGv7bXS1bZHsHq98PyHlCGEkANICIRHjbuKRl7MvUbhpj7HX4NiGpsin
BJ/fq2aFYs8rEjsorgj8GF4LztnwUEys5qem0ZOz21VYyNnIh4JLKHbI06HlVYjqnCPsTGEW1Pic
9p3z0RFDdNYH7A3zUJovtpF6KwHv7nSqp8DTCv43ZHcmobcvMAGtEtk4HR55T+41ruv6nFd6uk2x
fjjgZbYmGnuH9ycBAhKCpiq1OMiEZagjGXDLQaRgumw7FgfE3GMm6FbY5ahNznNtRp9HhEa7i/TC
LPqjA2ifkymA5nnysebQvwRj7GtHHDVptW00tJTstcruNRO9yen4jYQPlBQos0AaL2KkhkSw046d
PDa4M1yMZjI3UsZy09RJtY0HLfnbLUxrr8+D9TxWIUUmMg+7tk4xtRVpejQ63d8ZdoQNVRynH/He
tg+N49S7Zq6yM2L+2RPGg/h/IpX8NWiFeQhk4mxzguNZxI27cXBUPYAY0U44BU8rO/cuLqmn4/r2
gSyht7ZUIUPnD/2gSpPHIvLKHeyq/OnVKrwS0tyFWdc+j0hG7fS2a5+YhcXvDRFqedpNaO+o+fvy
AsqkgSrxGDfHoppAnNaJf4xlPW9711qro+6jA9hShgIWKQulwJJvakDxG4Vrpee60APZ74ws9cLD
4MgxPVhzFVYvvumm1s8wisv5r1nS/tNXXvZdQgEJidNlMfohkQGitThfTjbouSz5CVk+XuOoarZY
hjbPzlDUl8bloGvtPJ8ex6Y3F+WB4XSpgL/UFh/Qb5W+G2XnQJptn2xli9A4wuJu5Z103EXmfzLT
LNJsW2a2bNaExu+uG3SA2F1qOgLol1zx9pGnQQqzMvTwpA1IgXWOB7y797I9faZs5e3eL0UnkREe
TRyXgLJUCIkpZtykmIJT1bj5iRai+REBDW8748G7cpvfBUouGRrfFHqqv08v+vapognrY90Lg9OY
JdFBL9CI83vTvUIH+CYzM3vvdIfl6DUzQiM5UuPQ2+WyscJgKYZRksOT3+uIqW9ztNROWow1libQ
J368ZazFq2SEDqCAjPd1fEF9ssi26WPqoW0N2pMNSqQAHFrVw1OB30x2iLver2kfFh56vLTTIrmR
ni7KPzH6HfRjhjWke/UHW0dcFnsSdGYhLOoH8uhu/iEoSv+jpMSfNZ0dIMsz5Wu6t93MnY4OyIC5
2WE2lT2NQ6a7B2MUWbwJEP6vt2E7jhNOV3M4ai8B5OUPiJLY3SmdoCtu0eFm4mGHABtOXiqccTeL
OoyOSRt6BSV4YczWGtBjEVAg2ALvUI4HCrijyv3br9I7+M3T+Yme9NwKj1LKb33ruF+scPS2nt25
u7T3gPNM/Vrfa3GiWZgCk/wNViqZhm0vFjaoYl/7yiiVReho6MZfUGy0fZ215tmI7eGktDwOj7fE
G2uix0mMttTGR7vl9mFxSU6EM/v10xj57ilKkCsoO+FfZWpPaIxH2Q703RrL+DUr/u3uRQEcnVWW
VHhNtCuXBXzUc7070pmvNHBsfd/3/mziytPmFTM0Y4p/VTIc/qwzzcJJuWpye+sjR/4pwtcY/YYU
mv22rt2m2UzIhb7YdV3KQ1jEnvccicj/5szSjL5XaaHlLZEYLB/q3nls4U1exFP9oWp5FWITRHgq
vyCT1aa7fmo9/4teG365q/WqFR8tX8zGNzlUffHkYRWW0VIJp6zaljkQ6gJN3KBjJyq9+Ah1QIlp
Bb4OA6DTT3T2kOvY6rUrQOh4IhjrnRE1pdx12A1dmwbq2oF7JPveC1TqNozNhzMq9LO+T7g2/xhh
0v3KMLP7N4Cf6G8afLDfF+n4AsxmXlXcGLkR6hZXVhXEQzCjaH0tAkMiM2b8NU1h8mJDzjlNSWqt
ZKB324zlSApJBhAioiRdLCeBwYUjiEb0Ip302oS9zXAWM/CQttVh7pxfZRC9k2qpHhE0BkcJyDuY
gaUwX8A8qBmh2l5FJ6dPjpirP1uzk1fXYl4bKK2+x0fpLrgiAah8EoCJY99CNXZ7lBx0R5OI1PCl
jp3piK5a+jTPcXUE8zwf37kU9z2BAjNDPHEUGeZ2qTkL6xJucPhUU29/1uU4bTI3bn/k47jG13iF
jPx+VkGz8NUQE3nV9wFrd7tWbklZgjZornXj5+WFgUVbXBxz0H5aWmqLDQhPYPBDagWfgFcN3VZD
iyc4ysIbvvq5GWWQ97BBObU+newkyXGZtyYO5crdtri6VUhR+krEbYWEJC+5/ZlzVNHTrnvrWlf2
9KOElPMPOYX1aTLLv7RUipU2mXrq398KrSNIJOS4DvQ22sKLuFlmjVsMpT1fAeL013Ec86e589bE
3u4fSlUoHBhlWwkHSB2r3/ocVSewpMzEcAVUkWHKMOnJiyGc9kNhduneRbB6ZQ+/uSA5CfNh+kZc
RbcLplMPLmQ2+6s9zBPaIcIItn3mO0ekcqNDKSt3Tdn3PjLwJqHLUYMRHQC53K44TuVcaSVpsxfX
ur4VFhrnSWglxXYs2ukPPcJuqJ+CbOXeuzus2Bqr3Jl4pCbUy4CkGYjUQ04zro0z9zstc90N1dR/
7Rys6UG/sRKTEHVKmb5Dj1ucnxbCZVbmXXt1QkSPNlMP/caxKQ83hhvLlcDwipJY7EsV+JhU8hGZ
hi9epw61ym3zqL2GqRbuOpOrfatJcGl/dpbXyo2JpWW78Ycp/tG3dl9t2qCzA+RYzdDaqCTB+BIx
A+tPddf29c7unAy7DlP7zhUYVPuidbrLHLQYlrlGEiGlJqVhP3lYpTOtYhaQ7r2i7/62S1fPtojv
VB+RPjWzg25Pk0ADuZMMS7xmXDuP928Z/j7lCF6MQPnh9txuI9h7o2OgI3B1cG07FkiIbnov7F8Y
WwzvjjTEMZrjKPeg1oAUzO1SsukNZ6Lxf628/r+yps4PBy4vRatPN47Qq3/eGeyp4wGHoF6kFGcI
bbfrhQD6BjceUJPMTfu/Edehfd+a9XiYvGhaE3ld9A3U3uHuUi6hQC8JcouI401WmMgqsK8OGs87
UdroBXDsr04Veajv91N6wM9TgjI28/loiXhNruQ+AtGtYNj8qrfB/aY+9G8hr2AgXU34817tyB8v
sutssQ0yc/7lu9L5wy5lsnZz3G8d7g1mKsBE0SyECXG7YpAVaY6du3sN627ex9jgnKNu8PfRmMwr
Uec+2OFUhbCtScrt6Wj23i4VOb1vRwaFlBVmxl5HLfTU2WO6rQWCFzo2OD99DQfax/tnaVFKnofs
iyIJkOfpZA7qlf/2SlNZhZEfhOJKspynYBe9odj2KDzPe2lps3hC6837c2h8M4JtLwzjIFKt1HeI
fBfVLplskW3kXPnWSxoP3kHo8PA3dPI889C6hZ9hhQ1lZOVVLfeB+tGQyjAqBQahgJ+3P9os0B5w
J7hkCalh+rHsMt/YNRDH/hZxLMSHIRqcd45NlI0rvUCYfdTjCnm+CCKzPzp97071Ncn6/G/MVPxi
p8lWPAdp2jWHIOynn4+/zf1Tcgcp7AVtdHgcSxyRB/s1n8awucq+rp7NZtZP9L/l9zTSO6QbrTXh
jGVtyxOC+CBmIZILhn+pFc337M2qwGkzAuEeUXwbSbuLfKsIz5XEAwt7azP86s5C2w5mN39/99OC
LUR/AH1Guh1LGRjfKWlMDUZ91bxoMODiaGm/CzoRxM/jUOn7NHf4Ie9eU3GbQLwxpaGNsghoyuO6
CD0HE7Epr76NA6VAYvXuzyQxQ32T+Frz6fGCy3DCHanGL6r7Si58V1E3NmmZMLXpqsiwp5zB+0EG
oCi7vFkrA+53DzUASCgiCe2CO0ifCAOzQSVkvA7CsPa1bVfbagr0Y1RG/8w0JFeKuLeejBSG1cDX
KcLv7ZFU0I7BgpV+LZG7jLcSMny3G2K7/emI5L1Sm5igq3RDQbDVcA0PztvV+mBKbB/I9TEf52Hv
mcX3AU7ZrkdM7ynrO3tlgrmcB6j1YDOR4DAyVYSbRebkky4MoE3rY2UMMQRiCpripe38oN0AvMoh
UJmJOI4CL0ncmkvrFYEWJUCaW/c/pvHDN9w0gxi1R1Fmm1oUPiSVxhw++kbmf6812ZibEOXTz3oT
aOW2LLSRqTPURn9buFq+j1I0PgFLa90+KiGN02aSZbydIoT1trEniq+P9+nypn99XtUvVxAKKICL
YEd2h3FrX8vj0GnyJWrSGBCzXh8Yg5VMhvDeGV36u0Zp50cvCKeVLOp2eSRllDgkstk02BjDEONv
P29p5K3pM4U6TKObnUKzMC+TNqR7i45Luxs0TSDElpQgLBzxI8r0NanwBfTtfz8A6AiMDaI+HMjF
bvacOogyUH8Hq8FTtTRhLKfGrH+Kwf3u8EKen0fTd/5ozaI/S6OJ9jVYz13qamLlfr6Nyf/7ITjw
0A1TPDp+ze2bKOq404LZ17EKD0EC0LZCPzJCPberm+4Swpb+UHdedIDaYR8f7wH1T/+/aoGooVqc
ZCKKbKuE1BbvYMaCG7hFbB4zz42+ZOEcPjWk8iuf+jZuvK7COJB7ju49LaBljzFPqlnv7Nk6+jb1
OW6VxidjMuUuSMO1bsVtRPy/SzGGJz9nWkzVdfsuQ+BUlRfb1jHxOvOPRGu5x6Qx/gij0T/Mc7iW
W909Gn17ag4krxixIbS1eIG+1reBpA11TMoeFowO5wUTUu0w0D3YPv5Wr8KSNx8LqU/uTTIFvhY0
+8WJcSIudFwCzaN02vbD3HXhztB8fwPN1DjqbforK2JxplQev2J+OG8iJ/afdT/Jvrglbkskes2R
fQg8wqr83UTmdZlcPM9NL01ekrjQPs04YO+TASlnCcXw2Ed+AQVaGUyiZbAv3a7++PiZFoNivpd6
JiWPQSBS9fHimQynmeg0d+axRiz1Mxd1ik6AN5+szJL0oIFQ63bZn8xeats4n71TXrqSSawm9741
IWjgo6z6+DfdbSF+koIwMtdS5cDyNesiNqyeIdPRtzLnD9SXP7ZTM51kiaxrVc3/PV5tefjVCyBV
4H6jL8pLWBz+yp1H5qeWdYSSE3zJAkTM2AO0q/VGP4rZNjY1zLEfqSA0vntlpk/kgqjR0QleVsxZ
TKoGq8Q6Co7mJTZAzKRWHG48T0yfdSvRrnEzm+dQa9bGUPfPDOOBngg8R+IdM4/bQ2o5oaRTOkWn
nGbxzmi7/mCl2PhVdk6N6ctqn+cFnr2dtSbMfP9tSbN5XCWl7VBfLN52L5xSAm/LTnMAt0lUXrWv
HCt+znxSNYS51shCi/WYpynvBJXCUFEQ/Rbr5aON4kwkoAdZAu78Ycg00rOCGs8PED0eZ6ROC59u
y+NPe78svS3Ya9zrbCqYgLcvWHoJysquNE5FaGk4QOLWhXH6L7sexkMyR2vgr8VVzlOqfrfPR3Ug
rdI4vF0OpkMX2chKn7Aik7sm8Lp9VvXWd6tM4p+OFrSnbPTdHW9a3xR87ZUMf7GdXpdHL87/n1k5
/3O7vItBVDch1HDKuc8vHVDFTZtow7EW6R9J0er7PMl+QGG0Do/f8m0xT+OHfgEIF5JUbgAi2WLd
qNSToIls45TXYfLdxxpya2dD9AHdM/M4W2R3zH6LlTT1zUXpkoK8UlY/y+hkJqjh+UFhnkbpWAet
cH3kGAiYdhPDwKem29WtseYy+sYHRnaG40KpChXiTggLwK87F7Z5isGWHbEmDDepYdRHK0WTwqXC
2gZh15zCqnJ20HPM/x6/6PvtTI/dsKiSIYYhU7W4JAb0Xs1k9pyTzGFk5Z1TbE1vSI9+7KSbWY/f
5xeoPiw/EvIgNQCNxDsM+5SYVjbUmXtK/dHfupXvv8QgOaB61ohOrlzrbz0cCkbc6hgGqpr8dvei
fVFqc9+5p4w9fMLTWb6Yg4JODvbwreDgrKR8C9rB/54Ofh8MCyIvve/Faa2reUQPJfFOM9SCTZ1a
85MYhuKzWYWqPWxYRxm75dHMbdzdQEweJ+7ATUr5euyLdn5KQ7P/1KQ4q1MjVB8sURYfWg+iCI2j
eAsgqACLopMSDWE0FO9LJdWnoUijOuNPEBpLlCN91t6qwhT7ZmMoPjhd4WwtA1HeWnZrmjf3YYWw
rRxMdAQPyNLN2w8z96FRNl7vnurKT0+BCS0GvW/vw9C44A+gxW6rPPEPSY1i4+P9vkgqXx8SJhtX
FAWjsqm9XdltuCFjHxgP7inOn3PAD9jUVo3wTmkYXx6v9cb2s39fa3G2BIqtWI633smLDOzCPajq
k9e5FxciwVbavXd6vN7CH4btp+jpAMLAh3G+6FrcPlwyi84Nmb+fuJq6T5roP5RGl+3MJm6/DDKI
f9VBejU74Zx7lEM2yLONBxIVxULV6t3jH3P3okGdgwQnb+e2RJZgcfa8HldoHWL1afQ0d4u6s3OB
rPkcB431+b0rkeQq+VjA2JjSLWV4wZ/ZnkZ2S3qOxoGWztp+EJ55TjLTfWdAYYbGEhAseLlMgZYP
1fntXNVlYJxNty6uZRv/pfniV5KPxSej0Kf9+x5MTexIYRUVkcbpncACJj+1F+WWDfPItbeyCdKn
oMSxMe+LNTex5dXHUhQJXHkKCsbAcHHf9nKS+MywMRK9mTZial21J+Zt0YbGPp6sv2VheysFyvJ4
vK5JJaQcBKGF6Ysd4kwpw0m7cc4xIvwHs6mMHcai5TZxZbJvZxpuj1/nMuio9RSfiZ4IMCCC5e3p
aHJ0/kuqkjOg8nrXGcLa6iMIwt00jO4/vYYkvT4WwQxDr+eoPl5c/eO/FZgIHqjFWRvEM1fActqs
h6XX9aPjgKSs9R+WEPquCyXWWI+Xees70nWg6IDix3+LkFMVwukCf3DOuLVpB3f6P5x9a3OcuLru
X1k131mbu+DUXqvq0N2023Y7jpNMMvOFyiQeBEgIkMTt158Hz5y13bIddqiaSlXiMQJdX73vc5k+
eRb4OyWBNjWEVfJzm5N25dR7bRxRAkGyB1JQLwk0IeRvG1UV4an0ovwGCvL9+zKMK2zhk9i5fLD/
+PE3mjvL0pXP2jPzEH7duGGFTNJJjOKT3Q39LaQKp8e+INGaFN1rTeGagY9bdjBMm8spg5wS6Hbd
ADZLi0wVU4LfERxU+4WSsbKLvdaLIKwDLQbM4iLjctlUaQ91FgENcIqyviqTLMyjXVuwCnEDFK6S
PqzrlXD3tY/DWQ/KHRJVi0LaZYs8l77HbBqe4AjRHbHRWGftZsGpAjr1p5uCqNNSgomwSTu4FV82
NU2eDsqOkpNT8O+MedOdXcI/q8macaUbX34UygNLXIGaHK5LT+yWZ/U43Q+RFESTEwoJ9B3I8h78
SoZFnbH9OXQF7rigz6LMA2ThkunEjfvyoypdiinLPXLyXH0dssUyORoUYGoRIGsE5HyPhvOnH8/9
l7MEJR4QJUGGWSAdpunOpGc4E0ZzdlJ55yYhSK3XducsEgDSPwLC+XNaa0/fuCjRIAEHigNcz4xz
gWf9OEpECNc4S8P9VHf5PfErbyUtZOCg/m4GSSrofyIwA7bssis9J2fB5I857AJjfiSMyZ2cWf9Q
WNOUDCXv75oW1QNSZvSh9YtyhxB1oDtImBeHEn8kUvbuFeg4GmVMtycru+oTYu9y946BWsb0xTUN
qCETTOz3I+S5mGOdyrDPEwmswHd4QPW3nR5+ZQLqRxYLvRTUam/vqYbsAl7HxyCo5X7KqHvdD6O6
qsfKv3JL6S3aMvftOAMX2rIcCvuRt0OZsvsSwLJwByc9bNwMSnqWFeaHMCjD71U5hGcoZlWHxveH
s+UP5FSPfLzqGxnvgw5Q6qEk+cp5+cpSQt0ecOQlo4RlayxaEXKJQF1bJ+BFx2tGoZg4lXVwrXBL
XOng15tasO4oCqAKZhzNouqkH4jJOgU4oO/AQofmNGA913lfdytNvTghwwUAgXolKgKAh8fGVGNQ
e6ughFJck17SfVFa7imm0k4IldbJi0Dm832ISP142b74PjQKfBLqYGhw8Ru6nN9gB2Ib8cbyGvJj
8ljoQB69qOiPtV+uncavNYWU5yIYjPoeUtqXTRELrBcaZuW1pQTcaMZwPA/uqHaj5PUKQfzFZoSv
et6UcTpq1gdTMEYlpM0inXTUqQ8T9ege/f9HnqOW+eNOfDJzvFiFS3vRAr7CMYJ40ZiQ8QTSLGkh
CthrEexqS4h9XtHm4I4zfH5Ind8OAQAfQU1IOlmeBvTfmoEehoiCWzr1uxiKOx+nvG+gBoOLiWhY
/rMhLd6QwP8OCBTMLgzCZednpG6c0oMGC7Z//q7UwefRdfLfGNpMY5+JnxMxxL6J9lCtAFIS9VVM
MO+yPbi85AP08Cu4rPR1WtZzd1fWGkolNbESqBi0VjK4tN3NCN3qZPRleRPCDm4lADQoo0+vAYoO
8FogrAD6ZwL+3Ki161ra1XXszVBvtGyI5I7NOPt3s1sVcF5iXfw1lH2hkPHh8zfpZiiwxGDgtz+7
Zy2Iwyc1cGS/0TXGlASoHmKvTVRdaxvQwzm3iwQUfp4GWN0rTZmJO/Q9PA8QRoDYgdunCbjolOhL
AS++66Zi7l3OGUkCgM8P1CHDeczacBfBEuGehtS+yXKYff14Nbyy+J4oWQEQeU8+15dDP0JVUCjo
iF3XTj+mkbTptShteWgmMX0IUNRcae/VQUaCCEcC8OaLlL3R4DBnc8N7dt2Ho4cJXg2AscyqTYY4
pAx/0mA3gwmQ72am3Z0YIZ6DRbnmgfhat4M5stQ4EAIFZkieNV3cQ5CQXZORjB9G4MHSHNZp1z7T
v+Inw2fPitkunGSxCxXceVaOj1e21yWqBIwBF2bcd5ZheRZfqrnNp6yZ2bWvWYakkYzuZNgU18BR
rLnzvRxhTGHc/JEpBaAWeZTLppoe9P1+jPm11dIpEQMZkB6Ora8Q7PzowiVvTbL5RfpoQaEDbw2I
Iu4gYG4auxcoZwDQOrG8HgWJdnYJpUUJJWEQl6hIrLqGjAoHF9DWMTv0nqeP0muj9yg/Bp9J76/V
ZF9MOIQeyEdiyi1aecAwG13d1ipkkzWOVxVhKk5aoEWuGIrqO0y1BgohM78r0A+nqen931Dmb49F
YX37uVWGVOiSp4QyBLoDrCX3cgxgmxWIQYA2pr14BDy8Z0lABL2BIMd4M5J2LT1uRidIjePwQIYA
hweuZWagADdjBFt14FzHfh3sfQDh957b6QTmRC4UOVy2q/I6XNm/l5Dn2bkKiMqi+wg8KKIvHCSm
KJLfZkoAA2/dRpPwruuR0HtL2T10/jXKsqoPrkYBpw5e12sJ+ldbXtQwFrYw9P6M7Xocc6SHJnDm
nCqwr0UeR0fYBMpTL6Af3UErMVG2Q3GxgX3fjwfWyMfgmyHLhAQesnjLDmomu0uoitAe1ZyzBERq
X/VOlpZD95M1yqUVLCpAAnEdxTXR1HYPJJEqrmd+HkdHX1FbeUmuRnrupD3vKme2Tj/+KmN3emoP
+QoP18MFC2sGtxx4nyEPJn5mESn3YdDlV92o4AU+u2vl3leagiYZciJg9AGTZ2KMwEIves4ifsYt
F+PUiIyQhA8QLY3bMlq7IC5R6+UUjS9aM9YhsNKzJTmMK1EI8ciu6MCE1UPIUMYXHxDIe/c4oduP
jd/FZ8iKeQnsnJ2V+NPYj5fOXfIKOFywMQHXZGyPA1xbKkYJP4vO5/meQ7ZqB7am96Hz/Bvf4hDF
/PFomhvyXy0uQA7kZpd0hnFXmRQ+mUzo4yCfp5sqmM4wm4r/rLXVXmuY6AH+hii3KePPKiaZvcsD
ZDqghlvj5Zo1BqUBdcbOtHw/rui4D0L1BEfE5V6oqZQSvsf1uZoDC5XfjoW7vpU+WNgVAG2qxGhw
wJzdgfCdlTGVJw6Ipmegi+UhoD4Upj1kCfMmCn/VAlKTBBIB3j7jk3NY6bjXpouDPBNWHRYDBu3y
VdXgoGxu2fW57+FiWYFOC/n/PNyRzLdvCwuRigI+7vc2kv4nKUrvkEd91K8Mn7GXP/XXcsWENPuS
8rKNgIkt0XJUhvUZplkzEBFD0KN4HjbHoO2rJCuVlRC3+sl68l+tgstNFkEtXJWMWZpZnPQRxyjl
lUfugGH9Uo+uAMhlmg89QKU74dNH0drRp7nr55V1+tqmgKPyP40bR/aQtSM0JmR9blDIu1OQ8duD
oBdeF27z24+H+LXFiPDLxeIAVwzCJZcjHDVWRkUz1eepzerfgU2uDqTSA3JAOKgTjptQ+uMGXx5V
kAIA0g41LQh9vKhWdGHZaCR+6nNXtM27jsLrLCtCfRwmdQ+x8gKSptH4scdIr+zpr00jYF1Q07Nx
uUKF5vJLbW+YpF3G9dmCv8yxsNtiHwygyjqc0BubQC5/zoEK+fHXvtoosMgE8oyoZZsUVsggowYy
5eJMCz1/KEPS3Ho5zAhJx4M08/PufdGEawLJJmz0ae7ifrGIJQIchnPz8lMFs7O8GhtMH8r8rxPE
+K9wck0H2ZbyQTrBn7BWDe8iaX1uQWQ/w72jQxI59NY41K99PdQ9wFVAYLTU4C7fIxudEmIubX3m
LHZSfwr1d5vGqEwPrPh9jIPsdtJ6WBnnp4E0zrglJQUoJ5JE0CM2BhqghKiaJqT53Q4a7jBVtz60
OgC7PyrHT95k22qXt/b8lfssSAE8okdSxBOGRIhTlokmRbGX3mLg1vI8r3QHBKuR/sVBj5uIGYg3
IQqrOuT0jFoOZJZ0NO1J0HkH0kEbcXKi7DhNbDj+5AxcDhmEo1huQIq8KH5mVpPzCjY8Z9nTHG5X
gFQnthZwakAwwO/6QUNEJujClVF48a1oFmE3/gDyCDG/MQhN7lsBaOH0zJTj/MlgI30CXKW6ZvXw
pVg2NW+c1mJRo03AEEABRvYEkw2lFQhWXE63ZpSVN7C2ftfA36U4dlk0RCwBqlYEYodyHlH3dqY0
S2NXTeHPpazQ+JLbhc4IcE8g7ZqW6+VMORJWRL8T7SxucI/7FRkuEJlG6SRQOBlXDkVj3wYUEpdL
FIGA+1hoYZ6RntRNHwbCDxT4zOrYaVAlh6CC5jtcbq6AXfTufzyLzEsk2gMWH0jMhZODSD82jsNO
EL+OvcF/sGGathtdXGF4CS2AEEJtiBSn8TDYHd/nYdyneeZd5zFbszo0To6/XwHzCtf55awyphSA
BKB1e4X/IL25PMT92J8s3tnARE7xvhzdj8EQhbsRqef9jz9+efCzDeVFw8a3ezL3FM0b/yEqK7GX
UMF6X7pu9PHHrZiz968eBkcGqwU6jmYOMvA7zoNQ+g8tq1mVkKD/aOG6mU4Rya9Ey+IbYDd/8mL1
16dBAglpCuggAWp7uWS6WFa5nc/+w6zEkMI4LtyHCrBmBiOdRA/BWrLvtTF8UviGogZWq1kAmklY
OuUQ+A95NgeH2gnbHWzQAAh0rPyaQdTjYyBzmo5OP/1c6XT50idPBg9h5GKYYMyeSkaLVn8ZPNAw
rw+BbotrV4LHPQuxJs7ycm2iKSQeFtYT8OKmrlWYsxYQsCF4cJ3hjoLBnXixBTgI6yvgo8jYrrF9
X5k6KPcgeYq7KnCuJloBGPTGmSH0+qCnMj/VXMd/dpWHm51ni13mT/EudKe1AtArQ+lBfgb8x8Xe
DTve5dSBX51XVq4OH+CcBxhpXKpTPGowjoTyz3MGFkUlxINvj9OalaNZ5lzGEjl6BI9LKmnB2F02
nQ1w/dK1Ezw0EziwLGxRuPWhp54BJ5lOmQ3PyiovDgGB05Ddefmusp84U/YHPsFxKlNleKB1Y1/J
vFuDrF+OBRAjOOIRdC1gddztcCW5fDenrChFlib8vlAk4hukOZl7kxV218b7zPMA9e1rVfa/ci3y
4OfE+p8aR7OgRgPxBIKJCVyjg4e8KszLvo8NKdIKLgzX6Ei6r0KyxoGO8R3/syn+1RQqFGCgwlKR
AC13+Z1+iVgl8sbo+wSA2pERp0sHl01XcaihvwDypLqJK9v+FMEALClhW/pT5y2SoWgcQLUlzQZU
CbhRl+0HzBk1EtvloxhBFbmKoa5o38uW9uHnqqXOkCUWpAPmlaPASCUszSKtCGU65Gtx3kNE+rJZ
t2jrSfmt+zhLboEbF9OwOkCIKmxPhHVNL/eADtn6gwfOYXQPAKhd3k2SU5n4bgawO1QksoPKcHde
CbguNx280WJrDJVuJLpR24M+1OWLIdYCWC8s7EfgI0Gs8avKScusVv0+kLz9EtVNv8bDX6by8ykA
QDAkJxd0yIK4fgGTjCyo9/UkoH8i0SFhlD0On2BGOCYO5/T7zxyOSJYvTS0RyOJ4gzDW2L2pgm4J
gZH9n6DpFd5tGWug3EBsithHxy3J/dRTOBBirZFgZcTNfsVMB3we9Aik5qDEYYoNIKsNq6l4LPOk
6om+KaLaO05Q9feSgoTWFXQH6jWl9xf9CkAvtICQ8YDzI3ZXYyj7DGZQPKZwjbUICuxWroJdk7Mc
3EeRH3/csZe7ODoWijTL9o0sB+p9WFSX08bCHkYs1XZ5UgZhdiVqjoo+E0MyNU7xbpiJ/w6SaVVC
ycyvftz0i88EuHZJyGHSLnIYZtPd3CNDCF1IGI370XSXx1N24LitvHNblP9+sq0FmB+DwgXeFDA4
ZslbFpYGnKXO8Jk6K3+H3GETJsCJ6Vs+y1iuBOcvvgy6R8iTghKFRB/+NPbGyimRLp+rgaJUDIAh
8EUVT2TJ4jgZcFCttPZiCHHvQVUHplPYmqAwabRmz34+5y4LaYK6NKd7l9fBqQto5qPwwYJqQfGC
jhAHkzh7kx99+XHXGlcDTCF07F/qDUgTophrrM0BKVvm9V5GE5Q/XBtawl457ZuBR+xajDFcvTqR
l7DstrvoO42g8Z9UKra/KCXVzzl+4V0Wl99F2h+1xcUH2XgX2sHwkMQDoYkmXnHULlM3SjQ9RpzU
MCSa1+QYXnQ+yopIYwHUBMYWtgdj/bi9zkdkJMFSqAclH1BC1Sm0pazEZyw70Uro93noDfsAQL2V
9WNGGpA3Xnx5sHjx2UiMLif0sxIqXE1IF/EeTY9eyX+bePMA62Xvk6htlI2JO50qqM2v7BdPUkDP
Nn1c6QFgA8zRg3YuPFnNnE6fFTiDhGdjtiFwlx/sdpDjvhv5VO/wd/+jF9JRXI1sdH8LFS/ee9CB
qr+GzOlvJeQYhyQQ1fQpsOvCSUaCgOy2KGv/C9B6wdmB6s59pymI60UeDNZRgmk5/o7NcLhVNrjG
O4XYrbsnkOzSfxXm/+vb+H/yR3H/1zfIf/83/v4NGc2uyKky/vrvc/GtE1L8qf57+bX//G+Xv/Tv
d/1jp3T3+I/z10b+I9X196+qELX5OxePQEt/v8n+q/p68ZdDrQo1vdePkHV4lJqpp+bwzsv/+b/9
4T8en57ycWoe//XLN6FrtTwtx2v98vePTt//9cuSKfyv54//+2d3Xzl+7f92+fKU+qv5K49fpfrX
L1bg/RPIdhvISZwUCF6XBMvw+PQj4v0TcgvIvuAfkdjCBfaXf0BxTVH8muv8c0lRIAsERoUNcWf8
mhT66WdB8E9cWbB5Yb980tYPfvn/r3cxYv8zgv+oNb8XRa3kv35ZVvf/zE00hHISzhEzy+q3GhK6
GYU+AdOf53j6I9O/PuuIv1v63zzZuOQwEJqVr/Fk5NCTssB1sVtj0rz10hia58u3mJc4cvSqA1jO
97Zn3TPHW4vQ3nq2cSQ0msBvpcqqg40bwVkELqzRkAbeb+oUE4WcAT0mQSuqDk6f2kCQ5UW3cly/
8d5mEAvgTTlO0KI4wMOvv4aem96zaoo/bHvvZUN9tmG6WTfDGlywQzN0qH365byHo8LnbQ837iNk
omTww7E6aA5WXl6rr/AaXHO+e6tfjFNmjmTht8SGKqFskyyfbwtUpLe999Lks04JanhjKRuChyw+
xvIrK7atHDOdhWGDG5OP6EPm0r2TQa2/eWVhr9kOvtUjxsLMIIUSlYVmBz15J+yFH6tgDan11qON
hUmAkEZFvAbbI9IQUCu1c84i66e0Gf+zVZnX5kARX3cAiRyo+61t8l2Yr2GA33htE2acwYl5JLCL
P7AShNcGme8lMFuJNd96OLbw57Ok6GUlfYHiYNG070CuzK+CZrTTTVPwqWD+bAqCky4a6TTs0CGn
8G3uwLGRpRuvXJDfenVjYfoMBX7RS3YATbHZec3GHjGWZAYWITRo8dhBgn0E7gAcHua1Avxb77z8
+7MeAXh7iVcxS+AqfezywU14P259cyOF0VeOatqiA/aM5DJhY5Hthki3G7vbWJi0ZtmcDzgcophh
Q4kAHyT+Wu7xrX4xliYMVeYhB6PhQBbJTcDtazBBldr46sapGbpa81ng6U15K/VH0axU9d94axPA
4Lt+DTLlxA6F2585fI6BpW1WIMxvPdtYmCC2Uzue/fIAxsVJVJx/pdAw+H3TwrSNA7MNIynhhlse
Stxgf+9CW1ZJLLt627o3iYszt4u28MPykMkinQcBVWcoS69cWN7qGGN9MjFpJ0d+8OAyJvZZUFdX
fag2nhEm0aIEX0BBbT7bdx3Kqf6wc/vv2/rcWJ2AarQlLSBML7UvEyAHv3vZGqLmrT4x1iZ8KEuL
0ag4RKBN8rH5naIYs20/NHFsTgbc2Oy15QGO8RDO7uQVh5PMflunGCtT9URNXYcXh3bFNfcgqQBt
2vdbno0q4uVe20e05m6AFy/xWNurP0nO77c92lic9YgMWAT11UNHFDkpj4BkNpJNq+eF7U+12Mt1
QHQcOIWkK2zG/Y1vbRyYo/Rlx3GeHQBG2FEXm3dIAPza1iXGspSlAMsqpJgmreXvJLX9QxhPn7Y9
fJn3z45N6MdA1k5zqE6XDIpwmRNPwW8EwOM1Jd/XFxCIg5cNEALRfaoYyAmzgvXoZ+SbNo6msTQn
Yukx8/BkYU3XKm8AGpDzx23dYpyaTUBL3ZOZguI3/GFZ+jYLmjXCyFs9YqxMYRM9jiArAcg+hg+l
PX7yg3xNEfSNh5uWglndFoUX6+KQO/Rcw5/mtrAHuelUhlLN5VgCA2LZ8EinuA0+dvkpqq829bZp
mA1vetb2OZ6bDfbOjq39qKtNlwdkWy5fuVYMV0qnooehPgwlS6BDtW1ZmoQrFxJBJbw76cEuonHv
1fVvuNDSjQ9fhvfZsgTWFa+tAnooVFUfoGYaJ4J3mwIgoG8uHw47y9grHDy8KX4Dn+FAqb0pHHxR
4LZsOGjlnk8x+8YogeZwjHSBI1bIf2/NbWNR2qUdNEOEp2d5c4sF9N4Fz3BjhxuLErTP3NLwP4Xp
91ccygDJanjZbJrexDguWVQ4AzwvMVOYKw5Rrn6VoBtsWzsmTXroCw7JezycqAAFqaMrtoU+kM67
nCY6cHF3mDBNhlLtUFCBcmVYrdEw3hhLE9gHQIavaI/+hk6anZRcuLs8ttaAjW893Tgyy3K0ysly
6cGd4IdkD3m5a0aQXreNp7E4ISYNPY0ITxf2cMeq4bGdrXDjXDHWZgkSTu9SbIUwI/cTFAMP1Syz
3bYXdy9HFNLrQ9+CFXgIUS7cw2VFAcrb0m3L04R/qzjMleIKS6jJ9DGrpnbnDXG+sWOMxQ8bSp3b
Ezomsprd3NyHzZdtnWKs/I5Hs8pzQg/QRiyTcoj791ByWCv5vTETzSqqNbgN4C0Ce9Y0J5Sh4B5t
C8JN4YJcDPVQtXgyPKjBNL5i85rA61vvbCz8bsrioY3xZG4JmlDvj1EjP7apt00ZIwizwSRmOTWr
oXNgORbUOz2uqem99eLGsm/ayGNCSCxMDSR+DxpuD0r3xjc3Vj2VDDhk8CEPQt0W05H324Kq0Fjx
xEXdp581PaAUfNswdp77w7a+NpY7asfzCOYi3pglgAzIbeFDaKzE2h+0pLJDbBKNp9BRcD2g+21v
bKzFuFV1RGmPtQjmBh9Qey9WmFRvTA3TyZhNnj2MPg6zlpblA/Xkp1rX1cadz4iLR97lFRkxhIL5
H7roDC+7bZuTCdsb/cXdxccx6U8fc32o6bZJFxhhscN8uMdApPCASvm3yZmTefY2BsYm8IjnrJL2
uEw7GJUeZggQ7iO9hop9axyN1eJx4k3QQcPD87r5SqLGuaUBCHrbFrlJA2Fx2MHlCo/X7WI1Q8ej
yi1v2/FrKgQ0ubIj2FjRQ1B17ec5E7D984gOxo1z3Fg9uW1XVpk3iB1Y+b5yxqSMpm1Rpm+EsMCs
UdZLzHDOnSvKAFwowPPb1ummrq1ow550w7J8IMDjT++msVlBMr8xW0xw51QC+ragOQ9eHV1V9dwe
bUihbMs/+MYaqnhVytDDPjgpt5lSAqKkTEipx42T0cRE2dhUoNXThKnSo34fWO14BRLoeL9przVL
0gXElwAarMN00OAAlAAGfuG+1tt63ixLd3ymIxijYVpPbnllVaDJ9q1S22KfF/4qnMfKBawlFZUr
EvhWcCjNBNa2deQbYUQHg1jcjjGwnQUnuIrp72Xr+g+but1UBtfN3HjuYGNHdz4GRCbOuA1jADzk
ZXSvM3hQ419x6aHxjnoZ+FIxX1Mee2slGbEEaUUBPQQ8nA3iihbn2VrTgXzryUY4wSJXIYWM4wJc
3XsWWU4a0onst/W2sSWSaXbcrNbk0Meqv4URRn3booa3LcAyLbxCu8kraOeGaVF2+b7r/fo0DW2w
8elGVAFT1BKHtApTSPjwY9yp+ZSpfNp2iTVBuoQ0anTACU69bOh3HjzHIFRXrjkvvzGonrk3WtE8
DbBQSKtY6qsun510RHpl20FqIgjtjFsxtHXCNNINv4tBUd/DYldt7Pflm57l3uogKyaYmIYprXo7
CTzJjhZ11qb70gMvgVfQdDOejgCjDixsXbwU5TcCsfh7CLPNiWjbMnWaIty2AZtGW5CpHFVjkyAl
WefcIGqykwzOftvWlameISbqjsMk8BVxWL9v/dY7VSyutgUEJjHQqi2vtQmOJl7qSIBm285nWwXW
xtPD2N9tmfnWZOHxsOUTaWvBgYxH+TaQGirVlwNMnAkC76Aop0NL37fWyG+bPhq23b1eQIRArIvL
HMdqVQB17slgvMrscGPAYTq6gKzJ4zrHugr8sf0YiNr9k4piTdLwjT3BpFwVfV60Y46OGZXm+8wm
4koj6tt2aJsoodiWHoEhHuZMNKkUvmNh0oXzml7NG+9uIoW4N8GFZciCNNeaHseI+Yc+sqttaXNT
AtkHXq/sfOz0CvSwVPaeOkifb5yQJlaoGJCQ19TCuwftuFf2wG90GGwDrYHrczndw6ptJTR+MWcC
6GAiLIh24M2v+bq+1e/GUoVSZSgjDW/5oZD6HQ0gGD57jti205vQdw7jHwCdhjDthvqhtWCQo2s/
3HZlevLIeXaM6KqCWvDQh6mtxPdKNvHJU6XY+HAjHMtBFKD2HAWpZkG4h1OzPlLL2oaFhbXg5Zh6
YHrOVTiG6VTb9PfWZ96xJE2xrSRnki8qv+w8xr0wdVRkHXnmk2sLKr0bqy0mdKimVtyUkK9KRaun
XQY/oYSRkW9bqgsw+3lwkIVqYk4dB5B15PaO1xO09uYy2xaUmeihPmua0nOxVP2KWx8yAE33TgNf
kG3nqokeioj2xx4uiWmH0vZNWRfjzubjmsPCG2vVpHG6LFZ8rLCa2sINE5tXRQo1A39lxi8r/pW4
yYQPRaVbCB64YbqIASWjbCVUicBnr0Qb7TddFmwjNIP4GJ+zBlsZ+MLTlwbkm/cxh1/hSu+/9QXG
mi3ABkRlHl/QxaK+6zJW75DEwuRvSTOutPHWGBgrFxStCJMmDFKvGUOoy1r5Fxzjw7dtHWTcpuq+
qB38F6QhVGxhDFKQo1TOtuTvC6t3Dr8y1+r9AIZuUXkcoXSVxn2YpVveHSZRlwvXhQymg2MvSKO8
ILiMZPB1cyq2KQMMe9vLp4MypnHRwdShvhUefPi9HADmXuMqvz6qcP29fHpAbatV/hykEwyjD3U9
DTuvatc4+G893ThjYWBDQznjJmjJnF8JMKCTOWjmTcH2C6obXXgspGCQxQ2wVwKtGF2BhbatVAXJ
u8uecVQ2FHmJqM9WvAGFW4Y3Q15PH7fNGWPFqqDKeqdB1KdABD241hBfdaogmyJWqENcvntvt9j4
LETbpeontrdK0j02uXC3IQBBFbp8/kjCDiw7PF9Ok+snoIWRY9b71ra9BmrAxvMtCLLVsJ5IAcdQ
nyNbFrczE2umZ8vKebnfv7D/Aoq2L8JlVkqv6vMdQ41sF8cifse9AsptlZzBV7RhdrxpqE0IUo8K
RQklL5J6KNjupd81d2Jwyk25VkDRL7sKl7Y5qjMkiqBz0SZu6dMd7AD9TWEsbEQunx6OQwi/GwTJ
EwAJn3CqdwmQG/6HbT2zbBvP4tgAEwb6+IinpD30N6j7qXSGefamYPCF3hVo+V015kGYhkDIODtw
w2W7wx7kZZsqXXApu3x9B2VxlmPrSVvuzr/qKPP/7OJoWxLdi4w1XNXe0PdQSU4HuBV86GvfeefL
nK3EPG/szKbUDHeFWxErQte7jrrvrcnZEc7EthPRhCVBuciiFrywUrD1RXbKIkd8UJioa4I5b7y9
iUyywO5qbJfHadDB8SkDAS61JsQ7m6aliU4qW19HfiPiVMrSu+OM27dQ5iFftj3dWLB+FUQ1pVG8
qFvrvQUphU951wybcnMos1zOSSiwdpEDWd+U+G15gl8bT/Jm7LdtNqbZUJ2JWUNoIk6zGRx6O/D4
N5p74nFbzxgn7gTOQdxrF/0eWtOvAIQpnpQAbz5se7yxXEMoccQFmeLUqtxW7YOZhRVsCONpUwLt
pa2OXcsRJmxZOqE0cBZg1Sc29G627cSmr03g6UG5dZ2lLHDGY2sPGewxS7Xf1DcmlkgUQSwgShmn
XgUBT81t66pRLN7W8yaeqJBewYCfzZZ6ILsZFPWuAR9R25ar6THEGShredVlKW0QG4e2792pWvvb
0GHQxr9cUQXNYh7RPktbYdsHy7PKr7zm6o9tHW+s186TU67d2kqLAXDCsC/dNOhRB9v2dOOAJWMM
60Mf1is05s6n0BMMShBUft/2dGO9zk0F3RTFrRRit+NBR052HJTlbBxWY7ny2upKGbMszSVjO6ub
qnsCk+dv297dOF2nUVTjUuxJmcfcM3Ws9iOu6Gy37elGfAyHUa5CPVlp3/bjF3fMq+uM2POmRBEM
my5npE/Kxq10k6X1PLvp0JR3RcbFpjwRpCovH57xwWmlGLKUBFZzcKYxS8aZ0m27mAk6ymD41VhV
b6V+HzQHYP7L4+B22+BBMCy5fHc383QezIGVqprl8wny8u0HLwubjXuwCUPNuULFLves1CGVB8DH
MDTODmL99rYFZcKbSoIosPXx/tyGVSFSyNlnzy+KbQvK9DOpAl2PEt6xqZ669oZOU3ny83HtUrVs
Ka9cqkx4E85pF6LeAXbhSbOTC77cr1U48LUb4TKErz3eWK9Ng5vaJOD+F1Ed5LtMjzZ8IwKdQl6s
KpJQhGTetngDY/ECbBwx7o9WOkkyJCL3XBCMxJqs1Bv9ZMKdChHarMhnbMkeDEdsP/eTDnf0beGf
iXcqgKWKLZ7nRzkEg3+9mPp8EkiMrOlGv/X2RjKKxmJSY2S3R6XhLQB5sOGqbOTG3cGEPSnL9QUn
Qh4hGMj2euorOCiLYv5z065sgm98HdDCAbn9SOKx2ysaQB6OVmviVm91zfLvzy6zJZ2ssHC5dfQ1
oksqoB3clsE2ZhfMEC6fnlGocVtw+T0GU91T3POt8NHvu3xbwsg0y7BBOqCyUvlV5UJgft/UKIuH
VTdunfXG8u1lK0QWQSaDNL6d9BBqulVNlafbBtZYsTOSpgWMFrorqZVv7eGA1UBMhPJt1GjPBONU
uvZ4paP2aqiCbtdEGFV4nM3bzkRTKLmFoYedVXkAywOofgA/0LyvPDVsSx+bYBwB+XjMy9G6gsD7
52kI6kdGBvnbpo43sThd1JcDL3hz6j2f/R44ZfO9UfUaeDN8AlO+suubaJxK2+7ku7o50Ul5+c3i
ppg5R6KgO1jfTi6FPw4IPrK0bxq4X/vnahis6AhxsCl7HBaBMBTo6rIraGJL0egyodZsKVgNkrqv
d1Y1eSSFbiAt/2jrYeJwLoBAqpfAbS50r6nQ/4+9b2uuU0e3/UObLkkgLq/AnBNfYseOnTh5oXIV
IHEREgj49WfM9Dl7x9Nuz8o6r7u7elVXrcSyhPRdxzeGHNrM38qE7Jt69uU3b/EHzIVtQejo5+j4
VxYEkLXe7sNlHaFaVSZ1+y6qoqa75CIexOepm/QEmYTeLCPYufSkhkyu1gZNik2U4pvHHBVlKgnr
mx+e86zbsiWZFvFYrpXT0KsJvAqXrl/H8ranQbNct3bZwjEzdI5tToNWlvfDjMrgux59283LG2BG
m/tIT5LOqVsEWaCVMqx8/KjGUVUHTAV0wwXU7WIO4Za5nft8Jkq12H81bfpiG4MEsH7iVfqJDcrv
buKeJrrO3BiE9rpPZqbbzLkljn+0wUD1TVRxTZ5aq2ZG8pm2NbKvHlQ20Zh1rBICm7WggZ8uZvxM
rSFnCeW3b5sivILSVqybeshWfylJmwKzzKI+TRhCxRGlnXIedqJ0ZX/TrJ3ld6PgBj8h5p7HeKqg
Hs5XCF3AFd02ppPNTcK2WRUJcpMBGyqDft1bQ5F3bnFcq7tmaQfHcjj4fjtUkPoz78zkK63S2gPO
4MMGcjmrMkiPhEKnfNnEAIkbyr3PrW9X06U10G1gtJuXtlt61EAW7lxq48GZKQeuzh+hIDa1q+9f
rY2CJDp01la7peXSRbw5gFVKCZPpzXgczZAuLsM6O2qUDF9n3zj3ONUsrh51CTmNEcwA4LupM2gc
Qe8m83zhVxchZALDL7VhqvllSeRtzR5A8o11UNP18NeysJqbpWigQqLoYW1Lo7y0ATsCJSntIqy7
6xLAtfAmXD/Fvwgonv0mrRtdYjZRg8rXe/I2C2nbbKw2f/tOwa3i/YCqgmpzzDlYnVXNkLQ7f3B6
6a66VR4fWKRtpXeYJwcTXl51/ZwsV0Hd+2CibcAmZ7udl1TWJxmf/Krs8iiuW/eTod4w3cetWGuT
296WYSYn8TlcQHG+a4yNdUpGgms+6qi236nBGf2AbgIbwFPZtXS97EjXRtcYYjfsPtbod9IUeaO6
a8OwvnRUkvcg3VTBj97NvcxA8bV9Z5tpcj9YI9D+ULE9BJI68UNAKjk4iCgBuWYq/KXS5btF9VZe
OyvXwE3ZEpSJFE8TuBx7+S7YqoTVUBWbl1plkAgaq08G1iHod2OzRDWoH8vQ9ZeqEeusc0DyRKPz
QK2h+xR6xGw/F2+ch8fQJF7UpLZCEZmkE1jVt7uKlnDHuYJnoF2mXCSbLYX18Bad9gRtxmE/o48/
siIiMxiuDhh1DE2ZtmAd0r8wvgUq5lSAkcUOgJCDmCVObbDGbE6jqWn0ZxC6Ab2wXxDMqSQDg5Cc
+9R0ySSSdPMCTXDsKyiunsAWuib3I+tc+NlfPStYmsztGOB3c7MLfik7+v1dDeFo/bT0LaRR0mAJ
hummJA1bvjoxN1AQbFYy1AdV8nkEA5UewBQF1YOqreneiTACTECuoy/ZNRSryExTFXTan/MxLn3g
CBTzDH1aJreSHWR6w+DX5CEJUxcG0lq92kcShf49JcyMN3pupq5PZb3M256jERJ9qMDMQL7hs05g
IY6XmNdtCtfgkveg7YPa6G7ugUnB34m6xX1r/H4UuM3NQuiYegIyM9NB6sF6GoxCQyhuw8r3dM4s
38gFqQMLfxGFcwx6WO3KH6tUc3UHbTcH7YFSc3bA2Yjgu4pB0IgZwJjH4hGOfmpkqmLZijmtoGHq
LmIdbHoBrjp2RKToD6EHntlg7pjLoklN4hFEyL0tyMiMezLKBZ2XaV5X0u2UXbR12eAWMt9NGnbm
nWkqdSTmITXNKJjmZS7UlsQgPu17ehdVgZ3STq01a9IhcIv65JVTuPV3iO0bteYjWEab4WqNhi3a
OWqG5QqdPo+TlLHOTAfAhmmwpiVqYypOW9Kv7TeulqDmaQd6SBQnKz0GQ5NOFRiBJNgZRHXbRNMI
k12WS/AV5GOqa/Ntbix1KWZvRlDAdgw/45MBlbu5baVs+u5QkaaS8QFykGNMdlRQr75i4NQ0660D
mTXrssSsTGzv/G3Dt0o1tWoEgMCupCR5D+reps27EB+3y/RwTK5Tu/necDfY2ODZYXZyZXq3ORT5
utSOXHTxrdJOfC69Hppj6TJatvyk2PtWpmDtbeYfgYM45J5DS6JzqfKWzhYBi52fQZypdDoFl6CL
78lEMTsgElPPScrVipT+V11u86r3AzpHySMsIGF1Ogd14u0JC6cpPIzhcNRJ77qKrd9WvQ3jVcnk
Si4bHW3uoVObmd8FZO0tyayWNfcRW2wwAjId8B636nFxBhckY8aCBDzzuQ+yzGyFTMTyEVa98b5M
0QrCzrRhLXAKokn86meTqG58AIu7D0bjoPermGbQrtDJNSc6hsLUNPVyNllNh74u1m6pSZInMwWL
dao9WKd750UzTHIQ6KB774cunC7KZLHh3UYkgbh0GNV8azJmrQBB84gziVOPCh8oD4Skk8tkJXqM
FUGX1Fcfkq6HK097XnH7xVvcLH4OTRmYAfMYrZvWdEY3vvmcyAFMMannVON/onPS+FWqRwi1diAT
njavT5cKHFIUUo/dAN5zfAN/5emsgrW54uE8hvdozvrJh3rjWll8CUY1irChrjuUv6ASXKXhJuRw
GQclbz6qbeLd94jVA1vToPMXqlOVjDT8XnMBN5CyOlT1J7GKEgzOIvYQ+6TLwEt90ZqqKes08IFu
/miUrolM65lUHg4wtBZXq1zrSBx4jTiWZTVoOxvYwZl7FPMF4ICZEEGNSIvTulUDqGyryeAE5brQ
a8QcQfzRV7CN+2GjRxqxbgNF3BN0D6XcL5q5UYKNuPXLz+2W9OYOvwqHkSsn1ZorR3rD3odtEHtp
AmQeTaO2m/rMS6SlKmvAvVfe92WwjBd0UYrttwDfBwH33CePNqqWEUOJRqyfyy0aJdS0K89vbUor
0gfvvA1v4o6sDcBn6aCTDfqetQi5qmFioX+J7a+gI+bwGnPXdghJgjqQOz8xIvppJNjRhnSA8AD+
fNugwVocNcjBKrpCl+9yaaAl8yQo7Mn3rceB3cnR8vm26lt/vlkAbKkuAYWKMG6H9NnFl7Yzo/1F
h62bd2DWjfiUzhOt+gL6CM30JCFzvH7wAUqs7mcHqeUe+qQjXT/K2khdoB9bOZrGJIz6jyNBz/TH
1sa0ozt/nCFRmDI0Cd2DTDRDQD8LN/CLVTeujopWNAqjoXXlTW1Ky2HiP+kkGw7/KkX70cGI4HxQ
kas5zmDxSnwFvGetr5atVdtXAvDe3YpUi19HkzdiANlO5P3STxh+8OuxTh7rum7mNkOGNPJ3nkyk
/MzALtXcShQh2B6iFJJ8FUbjTWaSlwnHdBCkKzFDSYOfc9l7yd0KhoAFyZPzCC86AqKeCzShY/vQ
K2arb2syxtg+TL1cbyPXqRavTa0Wmmze2kwpE5XrnvwFYWQ6DGFELppBDPp6JNXiH2ZIu8oHzoeq
leksV9YWagh6DStg/I8T0FjD7VTOszwYSMh5Op1JF3sP1aAF+ymVddMBnk8vaQcAHU3hFiPcStow
kxM7N+R6DKYy+dgNnQpgs2M+5LSe4uFx6aBpe4FT3vAIzBZZTHVNIUKyO89AuWJMJ1l2zW7m2pM5
5PJsdO8Js7DLcRZBVDSbUwqzYEuibny1yU2k7Qbr87Ak68KzvhunHt5GlCbdwsZMV4S4KrwHj187
y6zsIPIqdjGNp+AeZThu9s0yS1hCF4DJbR9skIs9DKaNox0ZzCxMjiHiwO1A1FB11wg+o/kyigUN
d62ZhNg3Pl7oZbt1YbnjwdYg2Y1qqq/LWZIjGenU1/KqbgOngAWhTtoLstopzhnyXXUzA3xlLqZq
Q48V6sZ9K9IJv2FYQGW8Dm8WDn2R65agJZLz0GsG/LIYQ4pSX8Qb5J7HUPbfRdjG5mmKqKa3VCGK
RgKHUZnwVgxGjrvR2HG+Dh0Lh4ug1BY2n04zuaiDkS7XmCAFA0UaNjZIvsi+HqDxXG9z9yDxikG8
0GxUH0YfSc1tOJtgQGgVN1E1o2LEEuh/yo5tN3OIg+5UNnkLYc0FX0UAQXTA+equzkpvjSDkq1jo
+ek/K3KcFPZ4CzmcvgnExQKPCPaWttdAwaBv/OWf/fyT0p5mUMZCeFNdqIXoK7TXyY3s+n82AAB5
mOeFQ9ZCrAFx0nbB+8qkzlD9sMZDeffPfveTul7Et1F3fu8udFjTS1ap5tMxYj7T6PotRPRa/eek
sNdwX/bCq+RFX5U8FLsg3MDXSIOxvODAImGECmSOIrch83Dt1xY4RgJO7Z91IpFrNdB0ualxkSwK
pgi9tiULhmRcoUUyrj4cUYwxuDyY2hh/wAyBKA9M98mQNnJgUVpC8UTcANlcz5dirmmFa23QE2um
ej1HhPMf2hqnk7IAS69WNIu7gO6Ddvt5TOxSGKig/4ImHJW5BInKuV7wfyhQn87NLlr63mxW6BCD
9867VHWfeDz3a0r6POk3lGFSXm4Bz1FN8OIpq8C4tqaAyFGPoyS2kTWFx3BmR7n1xv2iSjMWSQup
h+twLj2ZDR0mt6ZdYKWXTCgIjKozELOG4CEiaztMsQVbsjHDeAvAoJtuQOZSIXkwVawvj/iy3suj
UiKr3tWNN0m+U0vfRDkbq9XBYsLusIMMBVsOsxipe2hBHk+9VIVzWy1pqUoQciGbRf6+HjSkGVCI
0ZswVUbKVfc5c2Ad2rXCW8x8GcRLMt+0cSjAByadcV2d/34S/8tg/weD/bFD858Z7DMIGvz8k73+
+Mf/L3t9GP4LwnGgnPYhK/LfxPWgs/8XtOQgI+RDb5VDeu1/iOtp9C/8m6OUOwcIA0LQaHv/N3F9
+C9okxyVNyD5RyCK5/8Ncf3zx4iSylFaD5pCUHOIjuqFJ00uP1J+49Flu6JoEaEIGfehuoPIlSof
WYcax2Mlmv4M/uNEJTSEZFNAI4jCQ54TNUvoGT230/XCRVsKFV9G6a1I7z9d33y4Ozf0eAQG/I8Z
fbnGycaSdQ6GkMv4UqZPXx5Eel2mZ3rLv0eP3lriBD6whkOrtwRLmN3d07uH903+fss+k/TcVk50
Tl7u5bjXP9ptOhgVYN9Y6CpJaf5Q5dgMMv0zPeDf83Fv7Oe0GVyyipKmx2eRpcuH/hBBD7vbqn3I
BnQLxqz02xyEa0n0gaK8SNo59RAWouaaWeg++cGlbJN0GqZ/G5dn6hh/KiCc+ZKnfB/B+v+Oedvf
3ibZ4WZMk//PJU4CB70SPpcKO2/TL1X2YNMblp47Xrz0Py8kbjyLoVcWMYjzQcLiVKxmgO7g0iaR
PaB543aeBNtPWPt+qoUXvf/D9Lz/9yf788SOd/uPD/l7qZCihAu5V1iR0+YvlJUZap3aHlB37x8E
jy+7bWkK5wGb4xJnUyv1OUaDE0MCCTDqQ/gGDzqCDmp42rRF1bjBsBtvC22o2W/EhSmfpzEHrV53
2SJyP7y9x9/9sD83eVwQFZKjMYEQ3wtBx9IDm8TIkFvpFkNvDO2aXdCNYdZzGeXT4HQupS4PtqmS
XWV1dMX5OBSGujiTidB7Ia37OgxkHDIIxU5ZOXRxrup6qdOpXrbcW8rm3kMGkBreJu8iDMUCLFj3
BRCs8QE4U7urzRxdoFTZXnmN1LsAYmU5pv70njMTZ2sEeopQ+hT/rwW19wzh5bfP4Hl0A5MdhJh2
gkQ44dAXRBL/3C70FkTHkFwUe3+oyD5Rx+wNtf+/XQXAawiQQVoFTcQgPO3ZrlBnKSXZNMZmWpY5
Xs770ZvOoSxOnweDZCXIEaEnBB1SiCmdRNfbCKQqapDB3tpk/DjEHaI2zd2HKYzomajwlaWOOq4x
JGViuNlTYBaTJYS3ZRnsVxF1ucTKjytSh128BdP921/otaUSFM8g4sbh/k9xSH27xn3tk2C/UcF3
EHjYkKqjFYDU8O/mjnAZEiiMwa2Cyyqk6FOdHGDDum0o6yrco5vHdxuadLlV3rlx0FPTAkBAQjCm
Q3EVEJ6cDkmUZqoNVOmmIiop+9VB/bPKRhXUv1SZwKxtJho+JGZOzslrHX3pn689QJwDIR8obkIO
D3QPJ7sjrCKY3ZrLgxCiD9JwVuMTxsWc3Hekrj9ZHo2fa8RaqFJSw875h1PjdlR6BIsPJL6gigfx
+JOH1rasGmZImhXosWmRbajf8mIxfYR+xSjJPZsTcY6n+vSkIagGuTgfwHJIG3Eoaz5/3HG7jK3t
vPAwgzSmgNUVTwNAZpkZIx/93a3fQYPJnnkapxYFaoMUTgP/gWHBkzze5z8iDd6WG0jO4x5ykatI
K8L7d+BGrM8gtk5fxe9VEkSxkHENCDb5fJWj8t6KB9gX2pr2irZln4aK2700y98RnME8wjMQ+Agc
JsSB2GnwIGYOWGeMDYVjsuUuQg4VbWepAV/ZEGqHCUwx5EChNHXyrZpeLxgF7obCdaxHkAShiHov
kqBiudawQ2dQ9y+Xg0/n2Bv1oZsYnurMg8yjXCRD9gxNP4XWgV9dxX5bZ2guqL8aKDqeXxQgTue4
h/Dq0alV2SbP9hUP14KU5XjDSzUeyJAsZ0Lpl9cOzxo6kEhoAtBjkJP4y4OcrYhasxa0BZDYunos
PN2dSTteWQS6qXAXiQ/UDTQLn986A9W/NvEaVww93XaN69cOwlrV9Ottk//CVuC0IAXIj4qPDLnd
yV3o42XRAVWuAISN3UaTLq8ZNHjfDWu8ZWZd1u9vr3cSHh+/EI/wdaCNd9RfPaWhplwNYlr7pQi7
QNyFmGnYUV+OwAq1OteJk7kdLNvFTRlCCKA+p43+yl2MKIHWNPwC8sfTcXUJexlVbHaF4bW3K4fa
q1NXkSVV4KN7fHurr3zBCFceTwwmEWrsp3nQSlrVzdRB5KqWKl1VwrIEbd9z1c/X9oTxYOjGRQS3
/7SOWA7Gbxo/WQuM7HVfcaKRKeLO1PTQY7H+4u1dnabDAaI4nF4MlVl4VRqeWg9TT5iG9ZVXoI/i
x/sK3cj4PfFE/7ETnneDZm9rPjdtEj+4Mo7vMdznxyDgBB9z2k8qac5Y599cI898LXRZfQ6lxRC6
t/imx8/whxMQS9gEjSOkEDiHGeXEZU4OXoTq+Z5tkH7ItQWUCJoyCHpzmHdC97IK5yELgMaKDrJc
bIfRnQgjsi0gOyqv0Ob4SEW9vmcLtLvzt8/vxQPArwv9T2QdFF76xfEt0IiYWn9biyai0Y+u9MhR
PGKyWTUyfuWYaPZoeJt3U+SiHSPrORKhF476uD4UP3Fj8PWghPr8uCI7DTxo9Vqsvi5T1iVBRsEn
fvDbdnzCpHB93WHvZy7NiyuKRVG5gZY9R38Uxub5otu02QWjNGtx7IV9kcmspkxI06MZRztzDh7+
6mqQQoZ8eALZ5eT47/+4EYOTyziHfC3AXTBfRE1k6hQNtihjFSNnrt9rxxn7SAMQHHB4hJOd4dmX
brJ4fMqiqw1hpBpmeq2nIulrt0PHeNktUQQo+du36ETaHZ7ueKLwDvDfUDSFWO/zPVbUrzaIgK7F
1tsx1VulpgOzfvner2MXZA3pCrXO+2GI5CeChudtsIQ70fky8yHGATWruX5HkbZgfkcJy84EZi+8
Cn47hIHgvOIEhbPTU/HqyFMO1P3FGkCTuerM+gCcjOdSz9rxyifqXOby2meA1j1a/wihjnWL58dR
gkYiBscRKbgKVSbRin6nfdM/DoEWu2kEfAyMP+eoIl9dFIYQxc2AoPJ5sii6cbPHK7YVWjkFjEwT
jDvwIekPrB4r0A0TKEM0Q++f49J65X6jeIGG0THGR5H2pPcC2ACSKluTonbJEACgkRhvp8o5/gFc
xPjp7Zv2yiZ9xKRApAUJ4sVT6jpvSUolo2gtKkk83CKrVMrrcLrBtFq3w+8xpeiam78N5I5+DBHj
UWkbqr2nYkPhjIE4H1ReBUFddIBsXKB1RlzzlyyOv98RFoI1Ph5kDBf6/OKAeNoHGHPZirbBzC8S
Klmg2Tedea4vQgFsJ8Q7xaYYXOZpCZnoMgLvYk8Lu409lOZL15GcRhzA3re/1mmV92gXINyNchoJ
MEYPIufn++lCTJmU0qOFHglZdtu4TjqHwKTYMl8cj4+iDvxgrAji3G1AIKXDyIzIgGSOqsw6RaKU
DFzWRR3X/O/Gv/592ojQIWSL20tfTGyWSdkNAKXTolHxkOR9I9F3D4NqO1deeO2J/LnQyWdFrqrK
1cdC0O3sjoBU7ZF0WLS6p6MG8eLbp/4i3YeJg6BuFMKdIwg7fZBa26l3soP18bwoA2jX+4RGOrsw
y9J+aLmJbuuRjTk6cgCFvb30K+EEpOEhDcjAgwIJl5ONrqWTq4pgC1aw+D1wyBqQbNTJcg+/AKg3
gDzkWnjleuknHEjuWQH59/Zv8MrdRnqHvYcU/4Sy+fMbd6Sy10loSBG2jTry8hrjLuvJDMlfzUn8
vjy42cg/kYvjxZ7WibsVII9O2qgggge5UsOSm9W2f++6kKEgQoJvJceuz/PtmOM0d7KUUVFyL0Tt
vnVLks+ubr/DEFUyM1sZPL19gq9c1uhYJkL0jjsb/u6x/xGvMNkDTFOpqOiB2MtHEZmdvwJZiBTw
HCHGK445gZeEqTvGzC/kXRAZxVRZGqAMbe2XVgpgApPSm/NEt0d5zj4az0EETvtBR5OUIGlgfoh6
KQf1z/MT5f04rJSKoACMWkd7s4IqMK10K9+PtNJX0Boe7oUW06/A+g4QlK2md/2swv5M5E3DV64q
smmUGxEnUJz0iXFEEZ63ZGvCYrZT0mRyQTSyt9TqO4+IILwB+ZffHYBQss2hnhJAkOTC+HcrwLOz
Z9KGDV5QN/NdCFXnj42o0Ls28CD9Rd2wdUwBcK3i3dz49mPX1eOU1XXJ6lzMQaMy0m3lh55R9QlI
2fYG2Cujn/xNjj5GIuhy24aRG7LYYDAwn1HYCg+VGMph7wFD6Wcr8wJ3VUltQbUYjFBSTOY1ajIe
t/THOM4WgG9P99cVGLENcOlMftRe1QI42Noo2tXK9Pd8mgNAvo1HtnQwJpp3PbPBd8hluBXAxhKk
DrqjOBK3esnTlLTRkoEUVI655LMXg1/TJi7zMMMwZq30y1v0h+b+vgE5TZlH/pxsKQBqPXjIGm0g
q4skEPJsOmblbuuC5Qu1lWdvoUY8vpsdACRpWPHxCwCIEX5j1Lq+mhIQ+ou1rR1wzpge+WjnYXrA
3FKHMRWz0Qcf8IOf68iC77GBKvgBrJnuLkwUSLfk0gCUtJUsWUEUhMwOYfjC/TtFQ9A0zysr78aa
eGu6bjZ5b81AKYYuRPm96jA1ks5NOdxYUs5RgT3Nj/008fI2nAS8Bw8boneqH9ubqaODycB4B6Xw
0XeQOgBItv3iCFoSB9/ECihfIAd3pXYTBjPmVRQTfoZMW2oqmvGS8O8AjTnsRw9dd4VpdNJl0bbo
KhW9REskDCZAj8sJv9DetCLW+7pDVnpHIPw5pW2nKUM9eTFTFiuflBeAUa9zZhmB+G3lz9Jk0FRj
hRyHnhwWBpqBrGet8XOhIbSdAuPmf++54EkqKXVRJqNxbi+hr6O+Lu20fEcIuV2skYyBdaZs7FPO
NNT7xngpv4mY9N8C37Z034+TIllUEq/b9WuMwRRBQpNLo0YAuB1GCwhGxAqJewaUHbEOiCAPEBXc
kAV9NqeWNtgJOMlf/zXLxS2m0T7cpzn+6BXVzxRzJ8O5of9X/HQCP8dphEw0RmnmuSVq/CHRXmmC
AhC/sUpHorTcSejyPY0C+JhU8LErRgzzIKadbXku9X/N/HA4SIiv4VdAMPh8+db3ys6RgRUWZvJm
RMcib5U6x6R3NKcn9RBkvcf9IT1EG+dkk8s6Wb/3W1Yw4839miI+gOePCfDWKYEHBTwPiORvVbSa
/tfbjuw17wL3jL4YOJ2OXvT5BoOpF8dQgRWragDX7mq+HoxPtns+xNEBdFKf317v5VZDwEHIse6D
bJOdepZyKDuPVo4XW9lamVazR+os0W6Yrjy58TD1DN+WfbV5CH/fXvrlVYoC1FAY9LIwwPain4um
E60x9HMk8gFSH/JAkf9N1JI0GQhggNdq+6ibdhODbU2BGE3O5Z6vlOFQuEWr7pi0IDc7TVzsWoXB
GjbtRViHlYBmb1xh9rXuANz1BeLsnUVKh4krDxwvBfoAAygvgtEHb48h9jEgXSfPHMnLMAatPNS0
gBZACIxr8PzrS6/W/qJqeaFHwGaPAsjJ1Woov5zHOv769vG/vGlYC285QZstSpDqPF9rAKtx1xMl
L7rYn3aVX0NHm7LpXRU4UE/Fc3Vmby9vGnIWQAZw5Khcg7Pz+XrzXAcYUdziIq4beQAiKE5DvrXv
/GalB2DQaYoJBnMmYHnlQI8FQshjYY+AY5ws6pMF2AzuJwUst7qBIweSeQ23nZgIObO/l6YJhIww
GLgTIVDyp40TDFaFkeUmKXo+sL0XTPLSNuu5rvkrXy1CcyZhKNeik30af9ESukBA3ACUQxoPLqT0
PpjKzbvaEYdXSqszVYTf3OXPbSEiefTT0BvEU0E1/vlna5bNdwuyNtSGWa9Q+oph/lDP8AHfd9q/
g6iQCy8wRWgwNUvLsjw0Fa1ujRuj97WHeZs0dgtai8Dfew/lGhmRAxTfqncNCzoOHGq9TQczcHvX
AOte3kTdGny25Zo8HqcrzgEoXrkPAAIg20PrLub0tJtdrwyhJbdlAXT1QoEDKSFMBorJKEpXwRf5
99cvBvwHdQsseSzlPT88z8TJsAH5Uwx6itc07rrW26FqPD4Equ3/jnb6mN0BjnNsSEIFkh3t6vPV
9EpHL8J0ZWFbg/BSzOHnKWzHM1ijV+45VgH6AFAj9GVOezKYBKVATq1l0WO2HMGIxHTJI8FoTXxm
oVf8QwzeQXRX4SeOBvH5dmQUzDoMhrLYojracoTLDNFffJywmlqejhhA3Q3xUkFVbmvPFQVeuyjH
cgDSV1x7zMs8X1yhXgw8MSsL4tn6ARGRZU+y8btH5mH07+FtU/zaYigNIslDDgvA2Ek1UmCI0iXL
7BXeCIKyWTdJc9S1IBczTer922u9YkBw8VHfRZ8XUcYL2M2ydTKgq1cIlbS5mq3NiWBub0fM5OF5
nLGKr1h9NCuA+0QlDQ3fU6vIibUL6Lm8Aq3x6pYRPeZQF1DXRqouxYiddzHSNjxzc15WdIBTQUkf
7h3lHHLq2uxc2QW+2ysYZjdIKlpSlZnU1PDdFILHLg9bFyapX3fuq4cJhQMzZg3OsI28tnP0+dAp
wv+A3Dp5jbJbwpaHk1egcHkU/+pLAMNmwZ3b+2peSb4lAsPycbmOH97+xK+9UKi9B/+uJgE78/zu
4ilW82Rar1B6C6/aZvMygXT2zP5eWyXG20T/C+EqSqbPV8GwwMbHuMeXlWsVpQ59OD/vQOd8juf3
tRsb/w7Q0PpGg+JkO+GcgFayrLCdCNWkJrFDltQYVBWouY4CE1dvn95rjxHPgh+jIvSeT5ezSd2o
Aay9QMSYIA/83qD9ZMN0beZ/8DjQQz/2XgFLw1U5uSKgWlkJm1RZTNICHjbFzXQHdrUASMZ2aoFI
DQZsr9FJ8vdGAPY0wX85IF3BCyPQ4+rbDXucSmsLlGVVutEtfFQz6jMotna7vz5TnCX8LfggGHsR
13KFovoxmSwU5ZgkLSmUV6vYR/ERnPRvL/XKtUSTBWaUAGGPIueJ4UYrv/Op0gkIZ3h9oxikHycw
Dx7eXuWVS3IMweByAV3E3T+5/ALQANcjki+EVMtVjLG+ndBU/EwE7/K3l6IMD+kkAoNvSDBQAJMW
46Y8f2hMDZgHUU1SNInpMXc2g4b9/3B2Xs1xW2mY/kWoQg63jQ4ASVF0UKBvULItI+eMX7/P4WzV
stHYRlEzU76wpnQaJ37hDZjDieTbDKF/6Nkx6wKUFMIelF47DIcKov23RlvCS5BJ9g50Z+NZRlSC
CABYHC/zutSaUdjIm0m8/22V0ii0ywrRlQYaEXU0N5bC7BQ3JhEfD1q9Mxdb065pNApAOpPbr+/U
GPiYhfxI4NFraZIn9JuBQ9mFDirXxGZtj7i0ORw5KtcOF/hNMh5rcYU6kkG0iDeGH5mTZh/ZEuPL
iODMngTnxjXnGDZRPf/UOSjix7wrYY/B4kD6Z5mhD5kQWCfpQMSjHeAZzoc2k52dg7JRVCYypTMI
SFnlv+tY2JSGMSuMzvHabEHDJe9ULXd7NdKX0xzIjXQ28QVKHinzt+klD9uhPEUFekDUQ6c52zlQ
b8n2epfT6jZsjV3Fo7I6Ucmot3oCFd1rkzHXXYciTP3QoLoRfW7KhnIr9Ds7OAWLNExHKUvTxyFP
pp/mbPbfIwSSugPyQ2aICEacKLwLSp5fZOiBD2gsaViwo10QnO6fzK0VE9HFW2ledCavV6zAF2yS
lyjwcCFCgt7R4lc5TctX8HKoTBTJYKg7+//27JGK0SkXSQUp7foqgG8bGJGS24AClrG+6O2gvAZQ
8OUj6IoM96MqblIhkaT/sbSts2fhfHsebFmjRcbTIYs8d/Ve9UabOkuQ2sRVWoNXYqnrxZluU/RS
L1r3Mf8+kc6I0XQQj2BtBNj5enoj4L99F9qWV4ehjZVcVvh9p+9pLm5+E08FqDUqLmy861GQvBTM
35ZR0ig7K8ugH/OmiM6AE6edPX77NPFB5EEwoMAkgn68Hiqayz4CrGx5WQCSxoEk4FXq0Lv3d+Xm
BxFLUD2ktENodj0KSFt5aWfT8iKrKY6to9RuM8iab0lwxH9hKPJpKpKKQCWtVkjVQoiq1Ui9n/vC
tQt5PlVONLnLXCq/8lXox9B0snkD1zu/gETOiyRbHv6o3xQQQ6Cxx/Zip9W4877dnmoBs7JkGC1g
QCgLXs8fIgVxupiTBbqr7PxYKeyznKejOzmFCuFJ29vmG+OBJAbRCRYQTNm6wBJEmloAMbK9AvXM
hxK1PJQHlvZUaO3gKua4d+9vjUfIyaGyVf63JkMUaRERPXTcIVYiv/T0u38jeavbpyAfjH/koEzU
nXRsY0dChADBCWpPUJVWRyxEiSDtpcr2UIiYDzHaCwfa+G+ybXueHVtDsXBECMSbyg2my0JlCxCZ
ZntLsdgPKKy0R/pA07HQi2HnLt44zZQOOcgiDhJx4PU+QQlDMzteHk8bKNV2DZJWUyONO/t+a7Xe
jfL2iL+LCjQlAcw7t7bH0QCB6agzjb95gOYed96EDtjp/pHeHA+Mvsn1QbV2jRAYieEQ8GtYq3Ip
0IEpkc5A/u8QTmVx1vVE/nihxabGAhrcYWNQU1pdipI9WBT6StxthiA8Wa3Tn01QebS6pj1KiViR
6xCDSjAEWNFLpxS8Nr1B9K0lKsDR2mhk1e0qulOpzo5M8yV1l1GTvcqmBV1DVzgaSaP+e39qNwJ5
xgejQCkEhB1Nl+sd05ULds4mcztaiV55sRKmP5166fVjGttW5uaq2ZYvc50248VuVKsmCtLaP5Br
bB/g7IuW8xih+HT/Z23EFNwFwDwhuwCsWgdeRYO+STNpFsUnY64gnJfKp6QJrB99X6O1RO/ZaQ+2
NvT/KbVBH/j+6FuniFYXbBfqbNAJxYF+t79zgY+uHaJes5Ha45QhGAiXWPLvj7J1LbC5EISCzANI
ZHWnR6GlT7FE78FK6/m56dFESYbZPtpT9c/9kTaiasHQ5qV6oy2RNFx/UMeRWqjyYJs+qcPnsQCx
4So0O0x3KjLzVS/aBHEGJxx9WSbjdpSRlm+HwMD937Exr/AkbVs09sgqbkI1zH5g2cyOh2JZ+ozW
JzIjiOt++YVReExoWTlADNc3e2PqKfpLiuOhMhMHbyUSoNiz3WU7kYaYtdXRFeh0eBa0GkTN6XpW
ozwU4Iow8GAalMExa3G6PTZZk37NMkQmH8Ykqz9pSocU3P0v3LgPVVJ8vg4y5237Y25ovxdlxv7M
UuWpY7YfEMgMP+lh07nFbO8ZpW7uHwE6BN/HrNJ8vv5Sq0RnREkVSiW6NrymdlB9MhGRoFFCAwEr
1elkxMSocF6dS5sm+XlUkKD7+EfTQ2D/oBGAuttqtidUGpc2ppWFpF36OiVl61xMK0+cQ1UQsJ/4
F0u68/BsHFFCcDQT6Lrzrq4fHmofo5Y7PHR2Z/Vus0TxQUOu5JwguvkLQzEW9RtxDRMlX0+xZswI
1xoRbxxohi9Z7Og/Wy5n4xDlBrKo9+dy43oFsPr/BhMH9d0Fh2LSVBgzWYzZR7LuSkThr/2Stf4E
hqw4REuovID4sK1DCUx48u6PvnUNkG6I7j76bvL6NlJpQOrOLNkeSrzlM+pj4xN0AXUnZN5aO6p7
4qJRRWVG/Pn7b0yJJ6p+5nqdjeaka3HoTrOpn6K6Cnamc+uDKJfSRwYtekud0aNwWeSMqCvok9pP
gyU+2mj0/MIo4DBFii26uTfIgC6BaFekphchBHbBDqg8LnFd7ezDDd6NrYreIGGxLJD3q41IFXuq
FjM3vRI3Bwh3Svv7rKH6zAGnsIcaqFsFc3Sp1Ck+tlUgH9CotJ5AkNG51HvpKEtolllW3TznSVge
giUxPray9C+EfiZIY+bCZHlXN0HpFJNiLIvmoyvQnRTYjqdxVJ2DU5p7oJvVJhJDifQYAwLglbxc
q8kQtMQ4yFrNV3CSLw7p2Gdok/bmfErBgOzhmFb76H+jcfqppVgGAd3qw8JElY1EslV/GZT2gESx
+WmhZbSDt109W2+jUCFVCTbhzNGfvT4YCVzYOqtD2Yc1E39qDPqlqOibT8aM3sAgy0IYOlN+fOjM
/29QAdISaRAM1dWglREFlo7Iok9fM39s9RqFKaffY1BsfZpI50yWTKdguVouO+lSFYU3xacHZ39W
iwZxNcqzL2ka6n/WtSMTDkSOspe9bg1LBEenmx2CZ9MqkuuwKYmXuJd9Ravk36Q4kc9DZsTnwcy5
XRWS24GLNBn2rvH1u8ysUgFmQjkMxPBsmuulZCOp+kBtzk9r0wIEKNO3dLm3l28tWo/joR4bIJyt
PKjnCjUJD0xsnh9TfOLinWvj9qDwS4gv+UWUSelQXf8SqUOtFeUs3afvnZ6D1Fp8Vaa1SQ5fne9v
pY2hqOw4VPnpP5C7rIYqrK5Dby/Wfb2unoPY7p5TYqwj9kXqzkfdnkfYbVzob8qU3ASrkZS2a8sW
sQMfZr1ZH9H6DhbXKHNl50RujeNQ4GEGkUWAwHc9eeoUZXEOmd43CGueSHWL4yx03e/P2+rRF5uF
Tr7gEygQC+ixXY8SjsyQUemyb06KNRyXqUkGmjYJBlh2UleDa3R98vccluV8GVCD3Tucb7XRd/Hy
2w8Qj75C4dSgiLr6ARNWmX1ozorf6crQoX7dh1SwUpikBxMR4epgQIuUD7opqb8TiDrmQa01/R/J
CJ3vDp5C/8ggSr8Lv6QFoIUEarfuVMudCGHQbybd+CvVRnX4oSp9+7uDWlENWBVwlA/pKPysOUXy
I41s4xXTsqg+ZqEJotqid/NXYyTLo4Ybh3SIJ3ocx2qmO7fzfK+C9revJ8/mwSLfFxIZ19NvIJ3a
pra4AcM+Os4qduCwayV0K4zZLdKq34my1sfEENAyeOxUxqlMkidcj4f4rFrYZun4/RA1Xyzgv64u
4YUg5VHl399Zb1ZD71dWiAQLPAUMeSiTXDrXY8VLltuz1kzcQ9CtDsjptc+ZZE3q85KiFOI6zdQ9
4gsQDq4UxtFr2Zpj/5BI7SSfOm0wVRcifFN+T3TAWM91JuduQ0T3YwpqJ/63MTLnSR67Fj63XUem
+dBlo1EfKQ0i2GeooQG0K5qM6DA2FTq6NIKwcw8zMwg9VEvl12V2FhNHiDjrENFD3N5Vq7qhY9Oa
WevixGniU7FkaQuQtqmBdk/y9M2QVGghFliN/tDlth1CIB6r4mUcxxYp6m6Yn/Ug75E4nXlTgB47
sfaCEG3CcxoOKazU1NArHx/aOBQGEK3pZWY0hyfJ7hL7y/0VEEdntQC8A0T0SOg6lEtWkQMKxOZQ
Vtg9GEHff+2iWYlPbbNk9RNoL6U+N3mlfi/zfN5lqd+8Qaw9wEKB8uJKtkEoX6+9GfBGSZI5+Bpu
M+iOR1VMX2wsw7/kEjFVJOswM3gwSSxyX8Gs7iunE0VIRHatZQcXuDELBGocLZkKqEyaeP1TUNof
u6QrBr9tg+FYoiN2SJTE/MfRk8GFHwc3HKjfzuW9RuzSNiGPYdC3xr5Mdnw9Kk2iVC2rsvfHNmAa
zMx0Pit5hgOBnI3YdiT6lKBiMkOC+JRjj9sitlXjNobcKz5OFNyovdzfDeujT8GS+AaswVvXln9e
/6KoiJN4TIPZF6XSzyFuyL4tj9pxqdu9bsv66WIoZltsANIsQBSrjZcJbSxTGRe/n/vE07s8e6jM
Lr3c/6CtUYBEy8BfaPXRjL3+oFx0+CQVUdsl6/NjBLnmoqD3494fZWMrIzNAjZlaHJMHDPx6GMPK
4tFOuaJjmiJunvTyA1XKFsWkXjmqaR79OWlEcnH96GD1/awUxbhzad/uYH6BTWpOqYXJVFeRQDm2
aMbqs+yjoRJ4cdvGXm118Tm2AstPtWZ2SzNcdgKDt3L29e2h0Wuk/Ew+Lrr84le9S5W1oRXmWebi
i5odKmaBVUauNA11dMbBDsRfldb6k0QB2VXUuW3QbUc3t8SEpDvAGIgfIgv5uMNgjdL/1fT8/8ru
vdEabn4bcs2ilweFbr2Xs9BBCDjqFj9TMvWxTEYTG1zHrv+2FmdBlz4d8ukSVSjLHVtDn+1DbThL
4ctDgy+3PAUhrkOaBZRgrlAcPbRWC4UChwHHdKVORcXUlCqsfegU8+gE0Wh+07TWnA5NRbvq2Kt1
+2K2Zj+5chqVr3HetJU7VTUK+7me5z9GTv/nKY8SnHNE+HJoulqoqofy+N8QxDhfSB0k9oPRheGA
vLwWveh5mL/KfVft+aCtAzxxFumSwERhmWBSrm5i3UR5y+naxW8MJXiWjcJ6IgWfEmw0UudfHLX6
/+o+QDPNKhvzz52zI/7y1TqRUYLApaFmClDV9R4Ctaq2nJ/Fp6sSlydrVo3/sNgatAO2KRatE6qG
n+ukhzHXcjkWRxE0fMNHI0+Oit41xs4dKM7q+vfQkwWOIAIgcrPr3yMpJRDBrpP9Ki/L+FyHQOWg
wZkZujSzFeD+kraBq8y6lR9nUR1CM3KZftyflY2LWBdkBmBmBmCH9dMw6RJMtLkZ/apsEj9o6UXL
IK//IPCrLveHEt+z+l6KXMRfMCEJjtfGXXobBAT3y+SjGux8rrs0P815XbljWMkIL9Y476XJr1TA
gW0R0tMDJ1NaXVeYizLzESpkTqL2rlzmmFgdT3IRySdKNPbOkq7vZwG+IOf7f8OJZ+LdPYW0VR7L
YWh61TAoP4JO1/6laDrk575sRtMVLjleUkXln+g26HhIaNagn5xgqfdYOqt1ffshiL1QVhaYfWKO
6x9S6iqyq+ZgetKYdN+dCOMY6HTh59QoPubM+AY4ATRv8/gBiqIZuZpianARZkKzhcqWpLkJduPH
MIKCen/3rJKTtw8Cd0noyFJaNw1PWO1jbFM48KJotnwMdNSjBncOwElZvNT6EO3gdFe7VYzHkwMX
G0kL4qY1Xg8NoqqrnAAd/GHpH4MBdcxmyaVnZmByJ8MooBO3v1Bih4mg0eREiA3I0grRrqZOgEUI
g2pdhv9bUanHcZQMT+2NeCco3JhPypMcfQFlJele79RoGVA3jVi1uHJcbuv4OFRYvUR2m5IClXsu
4hsb8mq8VcSXyf2SDElieaEZx24Tq+ozrp4Tvdo62QlRNocCXEq4TzBGM+9671eTlfXQn00vrxKs
7mEgfx6xpPlSmsFOXLI1ibxoQiwN0j590uuRHB7iGp5d6I9lPByCeKwxO7C7x2W0EzeBDb9zha6e
jLdNCZsIESzUOIW61/V4Q5xLGpCx0Ncay8r8LhiKL0mhKKWbltr4l21iSXEScp7hAdaF+tilQ+Lf
P4diX7y7xf/3E7hRsMki3LnBSXXRhP2Yaod+X7XKyahow9MN2LM0XQUKb6MAJAIwRzmG7uVqtxhq
Fmd1reGv0HXVE7KtwycTgfhPVmOaT2HQlc6RGerCg9U54e/3v3Ct7/y/wYUeIowgQ+QO17PcgazI
cXCK/MgqnZpkHRo84Nzc1p/6doTxreBcqhBj0ddHvLeNggcjGwCeD1JeoSkf9PqlmUx9OQv5zQX/
vMTqL7hQ2tQC7KpBGFMRxHFr1Os9RYetiaNyRaAjyucAsq5/ew+pX6sMB54KgDo8y1TJOgd9FL0Q
+HQPjgx3zE5bTNPm3D7dn7etYycyIAjngLxvwN2E5EFmd7iKyrk8Hp1+US9BbkzHtMTL4P5QW+cA
NhVHTqX/cdvt5dDJebHEftFHqXOpIeAsLsTzrPvLDDT1L3vQlNdJ0iEExZFuP6UKveiPikvyQCAK
r4rOOt2QNfBYy5yu0eM+8m1lik+O3QSn2Qr/aedoL/vZeIp0kXMhjA3nANXf6zVN0iSU9TmG5+RU
vXmIsIp23BjPn8WNcriqmDw63XiK67FPPv7qUhGklQ3ORDDyVkOrIwg1ki/J00AS9p/ygTrsoRnI
Ao8lf/Z7q0d9vfMybewjnUuV65RyPfqqqyRhohxTOUkqeVDWv2R1V3yRs/xL3tnDzgpuzSuzSQBI
JoIy4+qsZHg9SYpaBl6WNRPWl1Iuamza8FCP1kAKCdOjgMRS5nvoiK0vpPRBQ5blpFOwejZmWel6
CoRwAbIuso9pJRWY6JmYdh2sqVl2mpEbVwLUTVZP49ngWljNJ+ZQGU8J6P9mqtTw4uDPFR3sGaNY
r0yMpkRo3TZ/RlYW/lFgczTvbKHN4cEWkvKSZVD/u969qTREHFc7gC+jSl8UJ0deJbTaOTu0hBnT
U4+wWunpdlI2fr2Mg/T1w3eFECQm6xDJ3w1bCNXpUpmbJPKTfLCGf5G3wAKsZP/RYFBHdCgqG2te
1ChS5NF7hBgqLE3a6hcglkJ9gWamSQWOmvf1NMBLrOe0gl2G1Uj4mNkYD9tZj3KLFeY7B2hDoo/O
In0UoTjBzl4DC8rCztJFsiSvqU0p/ORUWiifUZON8IOdNd0vrbJCD6qXyIfPkSnn7TcHOzIqCGqY
WecaN8/kYiFf9WBMktQ/jpI0P0+YaJo7W3PrILAyXG30AW6zFCMfK9lpQgly+9gb5Ldp+Jc0UBhx
g7RBvvr+TtiI1lDP5dnQuUxZjNWxwxMZSfMUvmhUmCRGRl3iMWdHtOlDrQp/xJyf+Xx/yI1oiRcR
7r5K7kn3bHXFkJ4hP4nyqq/PSn5uK6s8L6O51wV8K7qtgjICFZNCAvw7AUi83lypvcRTaRtELA2e
sf/WYarEj62hzPGhUZd0OsSaGjoPcwcw4dLL1iL5ZT9idYc38Jz4IQaLybda16PkgOlqMz4GxdA/
R2Nsdi7dj8pw5yWxZnQ1zH5+UBOran7HPCkxf0pEYd1hzKuJqAZFij3Z3HXtWgRjb4cG0jS4/Jvj
O+rKlMI3jn3JyTTHV8yFUo0kmEfYBM5O+KlP5Kpx1QCBW7dfWmY4N/RWPWvYwT5XTooS0cfXFNQO
ZxmnGtI0sanf5fimIrWUqs3YV6yg8uParNwog115f5SNo0FcQ7cECQFQxevCRV2rNmaUduznWLc+
yITDL2m3VBcrLpTX+0NtbVICN+qXIMj4z+pcLDlu6M3CFKthOF0meDCughrUzrRtvLbi7+aYU7Ym
Qlzt0UyuUxn8WOx3dFdcyWqw1x4baB1lhXxPpavdp1CJ9opO29/GJCJrTv65zgWzZdCKuuMAqqES
5gdn1qXkWNZ2tjOHG6+cgUEPyRkioChMiD9/tymC0W6pe2cJroIRKRHfCFwstlStOuRpEUwXJ7Dj
6hn85fAFEdzk4/x08h0+0EDikB7n+qIJsYWd9BT5XH1uSMscVXdrimvPRSMHXtF1kXd/z2zcpQJa
JJMDCjLj+lVHgjOswLRFfm50yXmBpe1hhawd4zmav8kT3o8fHg9kGQ5Q0D2A2K9vOEh2FpoQdejn
aVudMLE0DmMSFxeEtCdPpmr68ZcJmyfU1Wwa07cAa0sb8V0KqtCfhwZmDr3/88xVfkbNa08rZOOk
MxQvIN5p1Clvjl88JWNUp6HfmrEDb9FUH2u5UvwKeXf//ixuDkUbnK0qKEHrIIQWhJKVKtnhMCL+
teCJ/hjUof0g5f34sU6nuLexQKEmCDyNHbkOrhdsv8ehTyN/mY25eBzaQGsOFQmhdqzqBcG3OUqS
4LuRd0v07f5XbpAiwTtTV6fpScx3szkVI61Vg7alXy5Ib1+g86CrNdlO+W8bdepjOhF4nvsFV9Ij
9IUZXyaoiObZMuMoc82k72c6MpX+bWiFJF7d99ZTb/IvTqaRxM8hMJloJ0jdWhgUDxT0dpg4KoDX
10eKVAz8osHxxtoI3RAdJY8qUPZA5rPn9LBVoyZ1RbYcPBZNxDV3QNIhpgCvdwSrXH2Om1onEC6F
v2hYunkdRacxb6dTTW/oWDeR7NZdvOdVtXFdIkYLf4HQjxdhfV21rT1iP9sIBHw1/FeW0/CAZKl+
DPCWcWc9Hn+3jfxnkNTDzt7YeA8IKKhPgF0k5VsD/JfIKLEuAnqfDkHnodRqvljTuCcCu8VZYf87
nDPc524VbKa56rVJRkCJcDst0DyU9OA4x10fndVca14hJCXfulwavhndwP9BT6KCXDMqy/IsLVFq
XmgIOtFONLpxaVO0QxEQfBPbbM0GpD/ZRnAooC43TfoJb+nlP9MJFxSq5+hQzUH1/f5B3Fhl8K9M
NCsM/O+GuTlaIa0gUMdjQ9/FMf+zlPhz1Jif6tD81ijaj7KAOHR/zI0wQ+iAWbzDULRvst12RKOh
wZrXW0KtfG2DfHaB06incLIo0y7Vv3Jq6jt33cbp5eiSWHBwhULSKrcztTzqCH3RvnCSVypNHQ3E
AtR/szTH+18n/qZVoE8oKLj14GJpFayCKLMxTHy7dCgGsT7Eoj+MCja+59V0ADyq24fSxO36WEZK
/XfYLPQPnbyRPk5MJA5ndllS2mfry6psMmmIawoKSiWp+cFKZfO5tYwAnRazq8uPB8LQAMhsGBNg
7joQNtoJcrFOsWSM+wxOUBl+BRGcuLE21L/yYe+GEpfHuyBuiKUhnPJBwBqS4lL30qtWJeN5VtLx
F04iBR364GhR0z0Tu/jdSDlSnWoS9EiY5JPkV2okPy0Nl4M9l51rT61+ub9vtnYo2lbcRY4gHK/D
tUrTKKZldeBpcoonAX5bcn9S2y7/qSk4P//CGSQ3ImOjMXLbO4sLuZbbzkR6wzTa8NBhfJ08gwsz
0qM6zxUFlkQFxYEWaLxHDtj6UMJwaOJc8qIdeT2xjobpeoSIrLfYCYbuTMhzUYK100q9Pn18Tqng
0VYWaMkbdpw0xeZsR4Bg6jJczj19VrfVQ9lTenuvArz1VTC1qZDA0IU3tjr2XTTI1QSJwUvLMXvJ
ZSXk7M2WOyx4oe8s3tYVQ+BEW1C0W28i7dFyinSRaQxWem+91AhY+n2gy7+hlICGo9KN7SfSrNZH
52t8HWnN7OXXW68GrFbgTUh6EcStYqFQT6VlzA0SwygIZF+tg6I/L5RNfspZGPxXYzHWHsMx074R
LWR7zMqtqQadCCiIwr6AK642ED082g6O5Vn5nH/ucnM6V3aLSSPQ6J1YZHMoG8gQwQjA9HWTyyrr
KDZo+HplPwTnJtGWYz3E6YPcqr/Alkfaivo9A7Gm6ytbU2dyK4mhWsdenipTQ7gXuqEb1ckEQqnZ
27Abm4jJE7QmYGK3zZHQSIo+XmzbEzzsVthmL19q+KQNlagyfJ2NlNerKZC4JokoH2a1jX/eP50b
gR6gBJ5kblnBQFgdmTnsmkUroXCplWG5TdtlxwE7w9P9UTaWEAgzfUoQFuDS1u02zcaVQo0gzveT
bZ3HGkSXjeP1JWlSc+dcvoWmq7efsB06DKAh9VYJNMrtvjR6x/GGXk4HzxjjVMNEm97G32i4j843
pcoCrDn7Pmt+hlJnPC2THj8rVaBVXxe9okWkD5U1Po/IR0/nsavn7Ks0Dlbjp91sKehrl2H+KVei
/I+you9yQJ9lecYrvZfceWzS5WmoFPkPGsBdc5JwcusvyxzM/zpJhexpHLSqdlbHuT72ytgW7jh3
UeyXGY6OouysoKwNgyl6mMfg0DiZ812xxnn6DZ8Ep3VVLdYVr4jb7A9labEQbdHwG45q65T/tXqf
QTev2qpzk7xQsRww4+6HVNZqgGh9z1ay6zb63UzteTpUZqoXftYN9UCfQa9i2JcO5qVyn3RQwWTa
ZCclr4zlYFe2/pw4c5J+w7JAk3f2xka0jdQSyTangA24Pt5zMyxJL84cVS3JHcek8iUtQZe8MBZ/
UAvz44ES4wmgExrTt6KtMSFoYIyohRmjbP1WYrf60FVQ4AbZ2TlbW7ueOxDYGugfuqDiz99FL92A
4C7GP6EfGXpanq2+CENIRKHdntU4KfZIRBshPS+fcNMEWkuzdX2Ua8AO5M6S1wMMOvM8hn/CBGsP
CW5ax0TX9SOV43HnuG1+I38rgFPo9TeN9NpsMOiVEUMshrH1WbzgGUlz8zO6c93p/iWydVnCBsOv
CGAkjbrVg9dakz6PbUNfAsDKQEdIDSlaGE1sIqLcJPZRy+ZSd+NM1h8QvkEbP4ksrfbu/4qtDwZ3
JFquAMVv3n2UAvPZnKgWVtEYfoG3XIDKbOyvuaS2Ozv17RFdX2UCXkX5QTSV1098HjeWBg6eBhWB
4PxH7xTlX/RDrepQZbEenbNsGedzrwZF9rjEUvIUdjTQDkmfmt9TSB7PeVY5na9lhlQc0bA36d4a
IJoQg5H05Lc4NJ3CxT7dig9S1Ddf6qxIbXdsOxkx+C6VcregN/ID7EbylVC1kM5o4ykP2E5nUDTQ
m31swiDeQ6JvzDB4FlRhYDVCkF3v44manKSYqoQIcf4lTTXnAosHRyx50nbWcuPxE5KojIPzGU/w
Kr3ohkR10M/kxKRdhtlgzt1bVvHOMm5Vkig102qkMcNtsE7NyqrSnSbXWcZYn57qUkOl1BDWao7C
FCeFrv9dIY14msz0+zhEMfrRys/7u3bjkuUnUEWCbLMh3qv0FDILR+KYIs7oSXqajcDfq+UEUEg5
Q2wMd0ADm4tICUk89joVNPHn7+6+djHTMWsRgoU2NByKYMhc3ZHiSy/x9t7/ts1VJAbm2nurk63u
hXqZtMToNckz8F/2EFufvdFpjB2g49YoJNYC0CU4EuuiUFzUmPaOgeS1oT7jmotEgdrBpr7/LZt7
RYDk8LWhpE4Acz1vpS3F9jRTwJeDxvIdxMm8YtL0z4NJ5dtwpuU/etayedAhMj5pubFERxBg5m/3
f8bGUwL7xsabgBudGsbqKZmcMcfsOaasn06RN6P35Q59k5wITTHicqb+Qtsw2VnHrUEFVgn4AQBo
dDGuP72mM5Xr4UiXOwqxwpOl4EFT2uJThqkKXpZF/bsKT3CnwrDxqCDiywblIhAeq6sroGnr2Jwm
dGbDKK6+KnjFnMKuBqS4aPFxkpr8cUI30I0mXk6l+BUtDIE30SGKAxy6qdrISIYLqXzOJU3OT0VX
FUfFqX4GNpVGIX+2M8W3m5i6BuAOqH2g92/aX4nSKZWqtoEXLZb6p6XNkRAem3fO/k1mKvQogGLp
AujM/8SveHf2Z7Xu6o6uhudUrf1bMzTV595R22Of9XACc2iEy1gBSgS/9OFEg6GR9xDWGpSTb5gT
uNcHCfaavTcNUS8fFjOq/2qDBX6JBe9/T7Hw9rRyFVDSAK6v0a6lLXH9peFs6wtyZ6OXTFBgD7mR
4arBxJfdc2QPunRUKgqh7lJU6XyoSTzUQ6aOBTG1YSTJDp5lY9pJkOEaidNDoLQ6P0nSmXKYFAPf
XuD0kwLcz08hs/EtqXv7uy3XvX4OW80aaSoZJBP374yN4akoiweG8IjXdHUN90ukDSMdfo+wRXPL
jsLSoVvM9lCk8fDUFqA6qyyzHtQ+//bxkeHwiMySt/ymWeFgYE2RpRl5AIIGydgqe5QLvZ4Oel6M
F2UJ7cemqfsj0OrAvz/0m3ntVYiG/DbYRgJuWkSEK6sdgGA8lqyOwQ5YrOEhbTo9Pc5FoB7VIVou
k9JKT1XSa6/O3A90jeL2nMhacKjNdhE9zObQoqjwTx8UeyLMN7ep0AXnwRdUTsBbmogI3h3CUkOi
LkrUwetHyfxqFyiSF9ViXeAgLH82TqR96fVs/HJ/Om7CDIpvCENQUGBEKnCrPVABroEWqfZelVWy
fMJtJPNaK4o/j04pNWdko/Ro58W8udJEvU+3UDjkP7xW612PvZ6ahNXgOQV5r6HGMHMog5/uf9jm
KGCH0CblsbiBinVtoxdB0A5e0/TG39gvVp8pL2i/MAo5Gq8QeAHRI7les1rP7KKJKVo0o21c2mEq
cUh29joFW99Cw96CTIUME0n39SjtDJt5HsYBkqc0u1UzRxjZR7uSuyJGWJ0M+tk4iQPoUojlV8NU
NZUKE9VHCNWWfenVMmyORWAqL0lYG/GxAhzvHCiAGM9LXJYvdd6X9hExclwu5yqz956+m60JewMc
CaZyBDR0FMT19f48WKgpWkq9CJnIVD1oBVUX/ODkMjqYTqlKNL6n+d8P7hoxJuU1IZMC5uWmHl2V
0dACAPMkwtOXXu/a57wKxp1ds/llyJbBhBGU/XWwZpexYWB/sxDC4KJU6k7vJX1c/077Vr0oceTs
iSre3PT0wzlq9NUI0oiaVqc8nLBEY9Vnb8n05OQAZ3uyiib5Y9Ki6jApoXVRlbL2wi4OP9pBFCPT
S+C/vDHUkq8X0YxpBoECkT1Jqquznmvxb/pML8F0pG7vYhF/19X+FWPxnrF6AhS7Tg5tDdWsrpIW
D2izfmoCZ37qGjP6Y2z0fE936jaQYDBMCOAZEfwSwaxu64kOIS4AOBWPmVR/Q/wieiQeteNzPjaD
A00XSfhD1xrdP2Po6M/24Eyfk4SK4E4McXM30KYR4uuCoE1nYU0gtsOuGnChXTy1VosXyBrdGSQY
1l0fPRgKKtNk+KrKP2GuXK/jkHelkVhsWTZYkBzCGg1S11HCaS/33vqe9wOtXodUUXOpzrTFU3JJ
f0yaoT7lafZh1BWz9m6UNdlb5yM1M5kXD9m39hAVw/JbpSf/BOoyHGsFJ8L7s3fztIvhsDMXnB+h
7yU++t1VJtQglgjBTg958uVU4l/rx7o+XcZkqQ+FUGMec4rC9wfdnMl3g65msihmpLr0YfFsY1Iu
aEDnD2E9qjv77/bQKRRIOHeiIMwmXF0tKU7HurlwDgJ1ml8ida5PsK5LL4TqsDPU7QcRsP8fzs6r
x2pkXcO/yJJzuLW9UtPQNNCkG2uAwaHK5Rx//XnM1bR7nV5iS1uzpWFELVf8whv+SNgEm9jR/rHV
tCLrO3u0zkoTWWxnIHjsobtFfXv5Qdso25Gm4oza2+7G2iqWYA6xTuwL7N/MRU7RZM31x3yg+v76
Cr18BwCssDFgEAAdfZHKFrYpE5Hr1nlBxC70E6EflrXzDyhF5fEEGvdG2P1yG6I/BHze2DgTAGPN
59uwZ3dLZAexjQ3keMLbvfleVQVWSmmd5odCBqgdAmXVbxRirs3o1ifAoIHVo770fNgKirCHYqd9
BsiZxSD1xkgaNMsrzboltHRtRqnFbHAKphUI1vOhFFTzRsc1/txI0VyyfhBPaeOu9ytmsv8GCyXb
G/fidoievzlgzQiaeA14eV64Xzl4GeV1BvtzwqH+H6z6vOYO2T0ICRbsdwyqsIx0TrItEaWh0n9R
tln9fH0XXZnerZ9LlEQ4QaS7e4kSc+pknSuk0BNDC4fAQ2tFJMbB94u/VqynJ8LpYNMSHb5s7KK2
Q5cqRaBwrazsBCnOjVfm5vD6B11ZRKgxHAoAqtTS97hRKKBOOXKNEq00Hq05B1HT2hliiKP1CZtT
7VZ4tLtY6MTysKEiS4wJ8ocCyPNd44ECUHSY5IXKin/vJLiH9XZ2K7+7MgoUaF4WECQAjPfZvmwH
K1g6KeHrCPXOSPM2Xiv/Fslzd8a3bzGRaqGMY8LzfNGc85D3EzXQz4ttqCGUgzAOyIv+8EZjrUN7
QQU4TEFC/N0x+DMqgBiSOlpn9HF35ceh7w1YFq28TE6uPmET3N2NiVUU2EAVVRBWotloxEMOahzx
Y+u98Omn/S+/YWMugrGAw7CHXmqWvcw8qvIyLrr/wbEIuDAd95D8SYrIzdf2raYFTeguRflV2m39
9PquvTbx5Dq080imyTe3P//PG19LWr8jSloX2swYjiyT9S3x3CYkPkP0SjPVW8hh3Hp/PSqqPOBZ
AEBRtdhzNtapnbtgaarLCtnsMe1189S4c/cZwS7/bVGLf3MwGF9fH/PKRmZ/0bH3aHK9rN4YlZL9
2o7qElSN9dBUWhNmmi7Pr4+yu1m3LQX8gAfYpFYD4n5Xp0EzG4Bco6kLRkj+d78pCnGYmknUZyIb
dMdLM1UVJtNp4YaiChCarbukzW/U1XeX659fwS8AyotCz8sW7dT7wWA4srpsxYSviT3+XNTihFo+
mJ9e/95rs/oHdEiEyEW+fyUzo15X1BWrS5Mk/TGQqXNcrfmWnNPV7+GO+/NUUFreBYVZl2et3aLS
0xWknrQg27CyEo9MRftLuNOfqcNolZICRB9szXYHonOcqlCY0l881Og+T5aEETponN23eDNtEbBZ
je4lLbKijilEOuXfHw1KM1QywOd6lOt3d9KENh9kpr6+rIPQ4m4Yl4v06+EwVXYZY6dGxDP31o1Y
58oqAkLyNrFBgF7QHp7fAlNRpVirj9VlSnXraCVDFQbztN74tCurCCuGHsjWxwc/t/s0C59Ecv1E
XTJD2qHI6/pUWyZ+AJo2Hl7flnue2raMjEVBxCap3pbz+RcJSe1e1zjtXZO188lqkwaZvcYq38vJ
sN1jDfD8PnXbcYlHlInFvQljTzu0i9dMUaEH6pZtw7Updrf8DOQKZaH9FkbxKR1WY+Hjx1n9bEyE
58LcNW6hTq4Ow/u5afuxVfbP9TB3oiHeqRBW7NrHdBLeJRl9LX59eneVmT+zy18PInHrg7wg2ze5
NNs5aNTFGQNhhYpiphsjF1UYxz7Npjt7yTD+KkatOFWmXxo3VvfKRwY26QD1cChIbNjnixtMGiTV
bm0vc+NanzSnmu6MYDCj1z/y2h7aZEc3n+dNBWZff6LTMJGXlO0l1Wz9KdDa5KFude+ktUYX1cLW
orrPtGgc1/4oeyNAwHFuPjlaKW6kkFcODj1aCNP0LA3Skd2dlM9Da/ZZ2l5Agah3o+uoL5SJmtC3
0vH0+kdfm1owJ0CSQRLwv+2n/CceKNBinFFAbC4DPa3DqCDPsYf+sgW7gZUIxjdhJkgnRH67mwC6
M+p8gScuuqfw0ZHsNL5mCkbOKM+nvtlxde9TM5nSv906jEyks2ETIAG/AMtLRShUNBADqVemHywE
bEPoqcMNutqLWWQUwEM8IBRjiSt3C5YEba98QxRwyLwhVNAeQ7U0t876yw26DUO3APYrWs4vNmgp
05wINckv6dhwxpcSEkLotGVQvxtFOSVPJjp4+h1a5511HPUxB8xeOko70AFYhU8HES3fy+sbaC/X
8mdtt7boRsglQdnHdkmtOtPLuuKi6sWaebd0wsfFTkt6ozMb7qCXCE3WbbV6YeYXwU+L6DcJ4Yfp
xZsky7dGVi9EiDQ1KdPsWt03Y4GcdFwT9BS7thYI9KUiv8VUeXHImExUIMCgQxglxNitmT2MqG4X
lkAl2p7fFK7KL3Mlk8dWlsGN5/bqUAQXoKmREHlxf2kBTeIyWMUFNpI4r11mhjPSp2cU7p5eX41r
I3E/b3R3gKov+LZpWQFhS/uCg1a6YW+1/UUms4WwgtQOrw+191j/s/DQXUnjtkIUt+bzq2PEOyrF
z11ciDXNX5VNnwzqmhU8aTC6llD2svzesAbfi0IXxZ0L69YPjXTQv0Fya2XUtINthQ1hz/DWqUfn
sZe9ox3QCPSQ6DV99UNPEtsIx262Plf+mKyhKUvQplNqLbe+5urE/anMI0fy8u43G5D8NNyLizfh
Fw+GuAgbvW2ikcbKjbDo2mVBCo9CKIRvzvIuVEnnKVPglouLnRv2eR2W/B7oVnp8fXmujcKTDc5t
s4ynZPR8dQDk9oH0vOLiFoEfFxmyR1W+uPHfj8LJ520G6PLSTLJDnY1i/pBfnHJxYjQOrSO8w790
x912Gjc42I8N7Lqxdp5/Sw5fJasWZmwSZvp+9vFHc9yh/PtLnFGIIwGUg9LfN5kXzZ2UNaSMoi/t
AR6SOOLYZ92IMq5sNPogVMA2+zwi1t2102pBRfVPcBeoZvEOXio6PDBm31ehW+OlfGMbvIjcmLqN
TbIRW4mh9u87krRIMPZrcQEespyH0VeQSCSsvGAM1i+zkWHPphfWP7osbmVW2w77T9Hxz6pR4iQ2
3a69F2ppXea5W0GlwMehteLWShsN5pOxWufZ16u3RjZPnxVQt9/4SHm/Gt359frevDb+Zp7lkJjD
8N6fADdxhFJtIC6jKqvlSNTnt7CH5eBf3ADDh7eF2bSPHfC74cCNhe2ktfqiuhFgbeu5nwVsgAAt
ICj4MnSWmLVYmOGKS6aP5cmaOy5iJEH9D71RqI+ZKHLzrrG7WyXmK9vMolRL+kEkyS7bbTOs6SZ8
iJzy4k6OtUSJrxonzKl+g72FxvD3DxxJJBfNVlIib9/Hd5YHGsNR6lI1k26Gxmq3Hxq/SX/N1uLe
CumuzOizwcznt4Gwk8Zx2oSMfRDlG80v0thB+j3siiet0L9WiVPdOES7Uu+2k5EHoNWCJxFX6v4Q
DXk/NUFti4uDd9cYCllMnzqF71NUzrnub0pK5fz29d275zD/GZTmvrM1+ikO7JGuVYec51hn4lL6
zfqI4x4S4fm8nNG6s+LUVRMWIg3ujYVrnNOuGiPwD+2B+LH90S3qFv3l2qTzMIJLR2gZSNSuzsXu
yefO9Aks8CkIMQwZ7ubAr++HNCvihLwJuLiolr9/KreLkrCaki0y8btHDB0noVytEpekL9fHvgIA
1uia/+P1qb62vHRioBBuAinuPnpHomee+p5AZs187ai0pDuiSNB8bEEffBD5cItFfO1sckY4lpwX
jvruOXN7wvMuQHNdt6g3j+tcHZx0wCzYxXvl9U+7PhRxOXVQHp19k0Kf3RkL01Jc3NZ0QqeZf9S2
sUZL4Nyyur0SbwDphY2FxTk11/0VUHS5pklA+5dsKNS97mnTXUJt7Ua59cpzRjlpi6I3VtkLi6tA
b7vBm0i07KJcxweVdOkczkG+Noccf8T24uapZcZBMjfencqq7Pfr87nX9tpOJbod3AQIIhFb7bOG
1e48r1sJ5YXyEXMEOa6fUw2tgYu2tmL6ahm5J7+oplI4HVBUn8JcW/ABDPvAq56WvHDtuKiLtotW
p7DVQa0Ydh2DOjBu2cBfWRB+aQA5gDfgJf8JnLGyspaz03VkNQIDmTcUN24cnWuDsI9pC9PLZJjd
Vh4Tm+ov6OpLTvv+RGIjQmdd6hv1kCsHdMst2cTg16mV7h4zFITUuMmCXpyp9T4YyZI/dM6c/7PU
vnxqiNVvyVZfG3DTSqJe8KdjuXvPPBCNWlaO6UWrqibGu8k89XO6vPW19ZtF8/vw+q76E1ruggQi
dXqjIF23DH9X4KoTjFOnaswufdlUj5a7ZnYIlS9zYnre6qMxJWP11k90F64gHc/zNKwj5X17Wu7c
ZTWdozUIv4jV1nL7pyhKqwQXUGRL7PYlAuv6ItIk6gs129Ewm4YMU8PK0oOLI4mgqu1bmyVJX2mh
KgtDiyp8OhDQ3SR4jlitVMfAK7T2rkl8qw/bWRZWXBZeS9ca/KV3bI25uiXrf+XioiBOQMH7R365
n5HKVLYPjRUNmcVeDpguTGgPWFac9N1y4468tth0VYnFOdZbgep5PCH5o4nyKvyAOVguiTLVp76v
5He4i3qUC838X3YXtUyEQNCM4mHfbecEXgUS/4N2nozBi9PKepcaNvmm3Y1366rdkj68dkZpeFLr
5/La/MGff99aCn0AvKOdE13v4txy0rjGJvnGzXxtwajxO9h/wjh4kaPp6JCnTeBqZ8PsdahdjfGm
wwvhA4Ig4uPrx+XaB/13qG1B/1OzhCCGOrOPjFJnyR7PIlGevAoxqv9hFJgGFAWATCCi9HwU113n
bNwYM6ls21BQFz/RxStujHLlQaNpCOgQ6beNyby7QGWezRJHzfSSeBbWrMLQDtDB8yO0WvOudNvs
lPpSj1PJnff6913b9sEfVJ4NZwNt0OffN+i9Ce+IEzbMSx51HPlTNUojDASfO42lE70+3rard3cc
pcsAXsMGLXuhORRACyMP9ZAssxft0e4M/ygo/x2X1GgiNFQkxNnlFiDw6qCb7SZdIf5vX6PqabbK
wvGzy2SYyUFM6xgNbeZckKTx4rFy+nNATfVG1HrlKCDvZFqUnflifLufz6zXuU2iaR16N74y3tXC
7Ul2veGzNgbW8fVJvToUPCrQuTzzHPHnQ2Ep4Y6+5P1Vee4fBzeRYamV6Tu/GX/9DyOR4wEh5wF2
9oSmQgWlU9YosvlO0wyRkWOgQIOtKr+VQzLdwh7vgatbnAXBhwCPs8cb/EI/YE6zuhdZdun6Ybi3
fU0cPVuWVojPlvuxm1DzOzjlupaRnXT2d7uymvtmLctb7dn/54dszS8OC63FbYf957JJ68ZrKoka
eW40VpwZjThhwT4cJ7OuDtkYaOSAzchUGJUfoZrFrYSDyuH1yb9yVrfbgTcK9hxJmPn8R8DqUZMz
o8feiQEptcL7hXlbh6STcCisuLeM+K7tKoumH5VdgPxU9p4PJ6vJNpMKpVZtq+/F1Tzk0BP77EcP
PvqWMOWV25zdRJ+LKjIF633Xba5W/HarWjvn5TRFMPPau2WzWHp9Bq9+EmHEps4KLnj/COJ04g6O
hPw713k3xg54rfMioHWFY59b314f7OpykQehv7OJne3bXdmku1VlwjjMxrFxItVXrFxi0AUpKiOe
VvKCG1fOtRGhICC4RaHLfmFpXtvezNsChx0mAjr5vl0OwBiKNMFlz1362JGlp9+40K8tHIURWvgb
KPQFBLWpNRI1OaSXIi84hqUdQBJwb41y7QYnLCOuoPLwso6dwC2itUco3iptAIjhWnlzaiGsHVGZ
79/0dCFkuFqZc3p9Da9smK3VjL4mjD/ITruoMJgoLmVKZ1s6hXGXZVV+wDzSCxNgAzcWb++ovF12
uCKiDkMrClazu63uf+4YVL8xICzG/DJmaamfzDLpMS9UEjPRYTJb7XMyOY17tEqzzM/KdbQmSlQH
MsbE9awN9UL3P+p+Rh81FVZ1FkM5PsmyK9xj4WA6dSNwuDYz//21uxux1RasY7sSbRGAI7G9jIjX
Tb0ZeuSwN7bYlcUHQ0FvCbV2bFb3iZ/sCvp39Kip/6zjJ31eq6hStI4trWseqqG2467vhxsrv63s
LlDZSFJEkGCryfZ3yR/Sy21TtcQMngqKx34yFizAjCwahGVGviu1GA0M+xvLo8fjEJSPr2+8K0cZ
VM4mzECtcXsGn2+GscrcfirS7OKaylJx2uKDCK+zL81TOmPMES66N9zKga6EoaQHgKAIdMlK9nk8
vo/Yigy4KQSamb8xhgoHy2kS4apJg01EidUQ9QhUMPtL6s2fvU9wRpREz4Ui+e5z57QuhAkG86LV
iftQeXpNwy8zIrNovRsLe21mId2gLLWB8WiLPJ9Zb3HB6pVbL6RItpC+sYxT6Qrz5NZULlO9WW+c
lGuzCpeCrAj4AaSU3YDFUBYWCMHikqVj+mXqRA3gqikOrWMs3l3eDUEVcmUGR7J3rbwx+J+/fbeP
vS2vQCSQkIG1ff65zmAkdLUbZnbIigHiqGZjaguPI7uzED1pD/hKjvQ7xzSLrZ6Uly5Ipptha/nq
Qcu66SltNWCxIjU79QDltHWiOjWSO88aevGYJHn/GLR++xZNXt2M6tqv12PrO5W6cSKuPDTQTaEx
cUO6L8vvc5s1dtFQHWnqYn5wltrAiw0LquPrB+/aMJi4b/kJDaMXVSZoTwIFQpld1Kgt9z6uuJGy
vVsioFduT6RjkcxgC6KlvI8n3c5ZBxePwkvtwHqJLRgo6GJrNQg5m7Lw99e/ybyyBX00uAD40DwF
QbV7xkZMnmqxNUsSq/PTY9LV8xiC0DI/5qU9DZGb1SoN2aa9eVrMpS5C9DkDGNYdJrnfSxPj4yPf
kct4KZbhl4XmGzbBs9nKs1d5/AVzqaFAPwR+0p2qNZ0fJ6gZ04OtZ+n0sXddHF9thZ9HNDRJqt2h
aNvwYo2DfGOng3qE2bQ2NxbyyhTD5ENEB+gdRZb9ZYYQSjl4g1USLatyjZJmnE5WauNqPBT888Yb
tadqbzeYT/bP7UWKwPu9u8FWqfpxzUGQJvlo+BE6V9KIhlJvy1A5Mh2izOzL731ui/pehzqun+pU
K6bQTT0KTOBKOz/UxtYYqM9b6DJOa1k38ev74NqUwIgD109MjxDG7jcq3SjXeQRvrwqf9dfr4ajN
Sxc6Uv6l1uWf6YA0CuwTHhmI791QvV1lGY4u8oJQqnFEDK3/mZSJigZzVb///qtQj4brsXVX6Q89
v+HSrbtdIwFz0fvKPy7CcuMenZPIFerT6yNdO0a8TwDkKM8iqWs9H2lKxCBWbCkvVGO+yzL3DwHq
k6GOaMqjHUxjhJWLiCejLm6kElcupT/uP6g0oWj8IhhJeifVS4fZrKq+PljL4r1dAH/9ff92U4Wh
KoPQF6ohu1tCdrZUXduxPbBrO69Cqw/ZjN+XNhi3lN2vhHQMRT2SlwmI0j6ky3s9KfFd5oP8NLvL
yklFrUtGlg+LwQOkZREU/+rp9eW7sv0DEBDskM169AXeOek3A5QR6ky+tB1gqC55UxgYtlVefgNE
cmWjbDxDDJSIMV7q7PS5GbTcxuIyzdq4XgITud67jMu0jhprht2xFtU8vxuBmrof09Q3k1vX0ZUo
Z+vGcCnzwLyEPfRLW+pppUPg0e38Z6JRsz+jtlN8Mlwpm7Dz3PITYl1UapH+K9wP2lJDtGmJeN1w
cOz8weylW51GFBnegPHyPaL7NLVDmUCvPby+Llc2A0kPjUlexM26eRei5J49DoWgm1YTkp1Kc3bD
ShfruXKsNZIl8X2Sz+MNsvfVJQKkSTZJfYkuw/Oz7NfVpCfeKC6DJ61vRlDJp6VSE3m5nZ2Krhf3
JfPL86Y7l9c/91oxiQiDU8xzTMa8H5rq0aIwgxSYvi9ZFeYlVOwQpspaRBIpdgzBfVNKBEWqWkXj
KAwLmzvfgqI9NtqH13/MtTMBBWCDjhMc0qh8Pg29ssidPUeiPuk2fkh+b37NU7vZrFv0fr6x0lfu
MVgykGSoxW7hz/Zr/pPikmWXGf7z8gL0z4Pm0CHEiL5c/PffRLxLNWKjr73QIUqJVygcDowiDe8R
EK0VZvqiDinv4o0PunbMCEYpaEPD3kqizz8I90HRaL0Lg81JxKkrSy+PrDnzvsxiyiz6BYN6+tuP
g4ULjgg8FcEckc3zEREFhrQfFOXFlIi3h76NuyHSi3XvhNW6ujdGu1KUIBKm+0lh2eU62xNTlE0Z
UEu4R/zRR1V8qAq0pFXpiM8YNZPJ2GXnN1EPQbB+DKopS8MkCYCPL62jLSeXh3ihPpyOyUFNbpEd
3Mae1KFRZp8gaGQ19l8vCIrFSDNtUQfktn12Z3bomihkPi/QydtDHszOHXIq9ZkjJR76oF9vjOcw
3c/TK4DldCfB6EAdemHmAZ6upu5S4dqMdHBE2NFGhY+tg7JG7/z6yhvb+7sfi+iDAinFKGgeu/cZ
5TD80oxeXrhUli7OhhFBdneTpQ5RkdA/VaTt3xLZNdVp9dp8iBboGnMIR7VI4Uo3tQibvszcN6DS
5zs5p8EvQEztgBDsrMNjSKcpjaG6ulM8FhOv8Y3fv9Wnd7+fhsgffU1gojRTn29db0UD12sAUOWe
0b5PKLf9mBLiOqie5upGbeLY/5I4BrCgyoAbSHh28bEUolzuXSXRSM7g0+Q3gp6XJxiZGvY3wBgK
by+0ypnPAae57ak2qvqTkWtuaE1BcBjL0Xiqh/nL65NwZbitcs+FS4z1UnM+1/RpkmMuYc6Rj2So
lr8bihVAU+BS1LHX4hZr5uXjytElKgYQ4F/ByhQ2V7wmHLA/eZ9/mDIw2bOOwfiy2j7WoMtwBrVZ
3Ih/Xt7zYJoRZMeWiICVnvrzlYYNUMFhE+OlFnpzWP1ObjrT3o2HdDtiL7cULVOSWqIc+HP7zpdb
5ok+ChlcurS1sqMLiyV9pxbPOQTGomVhOWmTEU3Z7H0z+qnqDpkzd16MbMK4hKWvjb8wYVHmRktz
v/azkz7UiczKd07T4aXWGuXY3MMq6btoUvNS0WZusxRIj5l2p2RJEDtr0n4e33eTkm6Yr/iMR7NI
JO7Dg162KN57wT+tLrWvduOU70te2ZQynpl89dM0W0NXElbFwA613yvKZkus1rF6Z5Rp/8+yzLK8
D9Z5/ukY41hAjXBGFVkCXkfEp2QyRHEPzUAAY93n7Qhn4UxZ1Dk2vZMt0Rp4i3iPUpn8pKtSfPUK
s/pqzGvRnjJTdp8zn7r2wcjXdQ1lO024AQ2JEP8iEZNVl4HakBb6gcymsHbwdP04JarHQARupLBP
0+TSOgm0Yan/SXOLGuGyNM4HTa/8H/kUNM4hJw6fTibObAIZBdG390KjVXpfQpdK48GZpXgzlNqi
vwE0blk/RhnkWoi40rT+5EYTqG010gSubqwqifJgkW9L09V48dq2Nt5LlTQfS0dL0hG2yBzov9a5
CdRZM5vJeltYFb1ZrIBn3eRq9jQl2wue2gBTf5l+NrgROCw1E+9azi86C8p9QwK/nMSyNl00bF45
55mK03iW/ih/ZYk5fKVhTKRSAmd4GnQkuM+z5D8IQVlOKi76xZxDFBY9jIPA3Nd44WVTEwEgSn/7
qrbsCL5jsYaDKuX3akknyN1lOtG0aHz/A8LGhgQRVmZfGiepGyhmrfzWo+gqI9PviMkXHrsAjBvA
vQPmI2UTguYx1rBcJVAd2aoAzBWM+V9JivxaZBiAPYDjp0sag1MLZEy5d/6cLJnxjjCm/waIqFeH
rO5EexhlOrVhi9fdELrI/cvID5D6jVpn7X5zxp0YsUHxuHSBysN86d17TQ0+UDuPxmNZGcKIyERE
VCS1O0RjkOWPWtci++ugpzyE0PyHN6LwZYXZZtV+Thsh3xSOpU6aKusfi+WWwckUi1HHHb4ZMgoQ
IX7M+8otQk2Z4xyx/UWBTSKKLmG7Ot6/xmglX1ec8u6qYs7nA6wavMGULi0Z9zrvzH3WNCbkElHb
dxn16irU66l7M+TFAnLXS5NHY9XzrwFPqERWPU8/ViIpPulOs37PtKJbIyfPjCUqzCT9iRNSpoW5
Oco8ErAs01DDhmyJE+Ep/1wb/fzZMhvrfVBLawjzKhWfZ7E6T0FqD1O0Nov7bihBlsZZ7k8/K1tb
zHAYK+qXre9XGQyuwYL639UFAt5emetxVo3LEAbVOmr8+yE4FP7QJjhNVMUDAq2pwZflXlPEQ1c5
TWwtXb78hLbHUe6C3Mniiv6fPGt9Y9+XtMwe1iQL4hKGOkommE4uIbBDe43QKB6ruKK5V4Yl2n1R
Kbvpg2a5bRcv/WQ+2Kkl+Yej2risV7+M5nVysqgMBvU1F638jW2uBW1Y1Qaru6Rezy5U6n2z4Gof
OUs+fMlS2aVRM6flGuJ/wgEZ27lHGdpRzQ/hYHoVJlxmZdzhUJsc+8x1P7t6Mf3uXF9+ttQg5kPv
jr0TBZ2bvXdqzU1P4MkhAi2qGdI4k60zANGiEBgT8AcGUU6adOGUaubJ7kSZHq2KJlI4pl37dham
LrjpyukpMU2KX8ombg4rr7B+5nqeZoelRTDqKMTiU9qh+/LNWlWRxT6lMuxaEYF76rQsGaIyd50v
1Pfa/lBoaVuF8DLX3xp93o3GNvtruBra8gXjbdVGQaqV59YmqY6mRhiITaDLKmKXPROEhlar93Dc
iq8ALMCAjV0/zmEQ6P33NE0azJNUpf+DX0T/RYK1QMKgM8V36Sxuc0iR9XPDYOrRffRyxoqKPN84
FrDNnLBI8vr3lAMhilvHLcrDOM6eFzW+Lh9M6ACPBqyEOernLOsxXcuszzC5qUHq+eDXT0mvuz2I
tFH9s24AE46jobWHNVVYJ5oeToO2UfZ6jNNb30a+l82fa1g6hKZY1jq4PSksqgXamuih4GJghGtr
IpxJ0RaNX1etq3fwtckDg+NpwBfAqSKiatv1cqn0xElOXVVvjD/PzpkUc6biHzlCmFqkatMoD8Wk
mZ8pD1QNYq8TAL2hqqxfXRkEb2EfQTf0FjguYVNWg8LbUi6P1jzW947IOi+00xZwE0+keFjMdnmy
K7E+VbJhryIU5v72E+K4Q7USTnN3CPNuLgSar7JN/eZoz9jWhUE99AuwSuRAQ60obXlvNaN9ydMh
+yetuBZwR8wyES3F2Dx1tpWJYzFCchkp81d3SPGsDe0fu7vMdWf8g/lggT1Gzd8woPaec80PenpQ
rTf9rsfVQlIbYg/V5LLjGtS7KngLySFJ42VYvJNhqq6JrMRxVYTmZ/+voxLphGutZ9mxWHqv5JSl
wW9I3C0WstwmWrhWvJZRCQwww8w1xwqUHnT5e8jdcSW2yCpq0ZW0l9AAVtBHRtqmMjQmFTxkaYZo
ir44c7RIzK1C22qKr6Mcsn+r2pzGOPFKf6GqrbmPqaVXnH9HsxUdJ+kQYKBqCkCJh1U0rHNoD6p7
WH1z6KKFkPlDokGHO3bc/ZfBnZMgnsuE4LjmJTKpFS6DD5w6R/kWqh6vrusm7RfTrswVEE4qPrXL
GsiDqgDAhrhJ+Q81egNj7M0Je7Iy+7k7C9hq/1pKU++FpjDUcUq7nKLU92sRTUUwzvEitluLLsby
OKdV7p4Ls8jfIlWFfUWHXR94Dqcd3wscJJbTUkHyP3JL6O99HOFnggJjOVRDWQfvSOGLR+wtyH1b
u/HKWDkLULdF2+ASvDcLN/Kayvqg57rswzrVeXZwbMs8BHGknt9rWlpXYd9Wso4myBa8j+Ncc0S5
7f9Va1+8Ry6N7N+wMzxjcSVZzfPaq/lXYAzpqXOVE3Be+vlT5S7Vm2yx+k+6XvIMIrlP/0E1XZOE
lckNG+EnUaIzbOs8/poQyKT4HrgDt53cb9IvOGH62lp3SVH6PV9A6TNMWi7lyJBTjX+elo1VmJqV
+5ZcLp9DDwHbOrYLa9APq6hMM5qzhnuxtWbHiQHpACOSqDOYHJHAfwAEhDOHl2SJCLVpSRTbL9Pu
O0QpyrBuupE/zMfgoZL07XhnPFyFkymYptPY0zOkfyYJvApcA/6tTWfIYeYTxAKnLDEqlZ3JXkmW
QfzC/3ZOkErOjI9lWadPmjMEX71O55FPJXf6UGDzdJqyLGmPLS6ZSBO5ptFSoa61Cheb2dXY8Eqj
heKq6usY6GNN5U4MZ3xfM3WWc259KttBWuQfRm6FdWuCaQyG1lBHvdFsAN0OGI2Yrgbih/qkkgfb
3yyVM5tOMVgkB6lLMiyJWediZtMxo1XTo0GmoR0+Qy8bQs11xI/BVGt7VnamfShLHZGiDqD6k7EB
RCKnRUAtLFzg4yHoCPOsSm2mf4cCLNZj8zR8DPK60SPR++P3TjfS+wwvmSUSrSWbM3myUURQKnhJ
NJIdQXhY2u9aO1H0Bv3MuJsWzZhOJbC7LpT+NHxCJsXhV+uOxOhrcfXvoi6Ku8lNJhEpD7HSqG/q
+UsDaK8PM6NzJ4yArXmOsqEd+xAZmKTGcXwS2cEYCMSjQJHZxGxVQ0W0ktqfmbBH1IqC3CtCXhlN
f2toAEHekBx4MjSRTSOVGs3yQ/N/HJ3JcqQ6FoafiAjmYQtkpme7XK6yyxuihmsQo0ACCZ6+v+xN
L7o77k1ngnTOPwoxqZzoH/8vtvOIESQbCatOZjmcTDvykIUUtZicwI/5pUbSOOUkD1R/gtXTPw85
LLa0DB8j39N1E1gGOyzltnca4Dy13ZJXkJaob+ZZfFftkT1jWOD+P+J9MWfFmBTm7ZzVf/UcVL+h
Pb2hiNLZ3Yq4CiX/WmKEnyZ4pH9LGDFhN278OhAYuOSjs3RPtXQhYPcxsr8pFCIZPvPwQRfhJJUp
dyavP2HkLe/XhDHnbJhHPpzDW79I7Rs6PKRrej2kh13nHdPL76Hf+PN8tW+gy/gAnir4GHP2nV78
ZUWzX73sGwUh0POIhoNcOraJbTZ524QcwpWN+MDGeIS29OwYgwJiqgL9iKIhCotulP1fyqOWv2Gd
cWv0IQFv+dyoQ5S6dcKPcGU3K0KbmA8WWg4yDix0kinH80NXD6Eodk9sTcmYJ6/fz0CkiD76/TOy
8Sxz6nvYLSP/CD4xijL5OGLTtuyirF/wL23Th6iE+RetA1KOdmB1yhGnOM9M7BHr6zr31WWbB8/k
66otP3MfzeJE0bzCvIDOUnMr2v3XIAihy3WyuE7BBd/eVZShcNos3f7HMbW4n3yr2m+jhxRocob4
Z4NRvDtLs2eYESaZBfcEoAtZpmqoL2m16K5k7pQIWLx9k5dhI54ht8se1MzZ1TQiO/FXNuch9Hmt
B9sXbhVfAeOh5hqnmWX5j9LctMvNfgh2QLC//nS9tD8PJ7Q6j5EGdSVndPVk50B8xbEO2zJSTv+6
+a4Yy+tDfT/RpcLgPsfuXOAr8Kl0aBOANqVRzxmmx+/pHq9LoYyxboEkxOH6c7r1X1cdeNIy55ii
nCXX3oxtNns5o9Xyo0731BZJSwJF7iyL87vn0vhT2Xj67IL6IHW5z1bO/miK2Ihjpi4vtF7K8Sed
rGh7qd73PokEtTp2Sc7c+/v31p3Eb2Qy8zfyl4bPJT685GI3b9bktoYsSireJTfGMK5T0RxDwvE/
IAfOBzYcluOuCX+v66KfAsG/Nxc0gvyzsht6tu7DVOQItAFXDXd1VLizNS89/9trL5zMucSDt/+q
hiF7rTbdZmXlILziTZgXbuYQAD//v0Uob5A13G5tdTSF068BcrD0iPzSmFH86Jh9L9mQZp/miEPO
8WxsI847YupzKavsPzJ/5i5nGFyWU7ZUYX8mFyFtiyBtOFD3ygzvTI3egyE/fc1DGXm0sSeeUufJ
ndPftmr3z9D4+i7yrhl1VLfu/ziueVZSHfEvzIZ15JREMVjnHhDAP71H6fOaHPNREB4r/jAfZWG+
p854hylDJ6AUK4oD8IC5um3kAY6kZvcwlzYzLZC923J7xMeSZCy0wXBp2cztzULHmIMpPnK8U6N6
9YhuZd8LoVMxcTHNQFCjU/Prt/O69Lnyx57rLNhNeu9I4/5Ym2V9xvLNMHSEQ/PA0My6tjd9PaKS
UBuF1JsPYCcOJ2AuROnX540kf/80RH79zaU35Gb0/enVHErRf5BRO5NXXmqn0lRNIvMj3cxIQESa
iqJpdt6OFUsFcNnm76c0bPo/x+Zln66jl5bevcyDkJ2PbM23dPfrXKaA5MW6yuAtcLfps9WZpeR0
SY0BfFbSvWVvXA0Tq1lEQbud6xUNwHKdRymxq3Uo2TfibW6eXCfr54KJrnHOGBNhO/BBRq9tE3tj
2fsrWboBANeeh15M4Emb2Olf3G/U9NVbcnDXZ6n62bW2ejU2qKoSksH/T/HXPHWZj58w8fr0mxXa
8hmH9upG9pPPCknWkHctS1muKkDtPFyy+rcmzrEuhmmW3DB1k84nydb+nx+YtCm1nCauFb0FRx7J
AFvohLD4qQoG7tQZgEadvavD7k4f8/bs9O3QoAfU2YuMl5UD2nEPgI1kCXTpgLaOpyOaHB4GGG8v
d4fDv5vWKQ75wFX8QZYLbra034ZvTug1j9SD2BhEz07vyb6qsHBjYd9M69d8X/Ue3znL5CR3yI9T
D2JprS0ht3US39Fjbr8k2WzUPqCf+5LhDixThy5x1gNyFOYV3a//ZGTWJd915z8wme3rZbha/fJM
gPEUdpT2eWGM/RyzeCWnBjL+R0ZdXMNCrtqJPMg1/aS3rn/b6FbgqrDEpKKDTNnFumPaXrJsahs2
7cn3TuFwDDGWqsT9DiHoLLejZrfOs8qPn/qoCu4IGs78PN3q9dPW0fCHCc7/CoYdLqChR5hyOhkQ
5COrpGuY2A5vuVSjcO/xkMoFYXU12TI1tfwtgnVPodCyWhHikMXqpI96+bmBtfkM73UnT8wCQIvJ
eggCo4dm/urd2VVwQNXwd1tqjs8ezDYtTTo5vHmHHV5U5zVfKHTYsf153d4OT9nnPWzML56P4DWm
hO5PA8rZ5VahDiUas5o/B/IiHut6qv3L0W31752JMS2WdocHzBKWsfzo/Om9Ntv46+g892MbPfl9
ISvowxnUEl8M+sFn/PrJbyHqShKLuHdtOYPAjeXhePaCLg1VIUOm/9+BCvyXIsToox/tYAuijlhc
mVT9f8MOzl+SJBXzzK28JGsadATnuV73FocV8XmdXyEqCbn/3TwjmjnL96HPliJyrbWXbAFhYWyZ
9E+Ia/9bm2TT9zVqpntvFkl3owfXbcqObJCwMFwmNtdN4NKC4tOTmO8mrN8qZ95reDi/fTdZ43Bs
WkOFwzQt0X+jk+zAqVA+H4dYSdxseiFDoO3OlSc4H3MnY2MTVA+J/unVfjNzqNVBchmJkE5znksk
z/x1RA3sq/vAQcTxJqqpgnmV3vaFlJBTxd0b+iMhlybnzPd1Zft4zN92mVj2Bc2WcxtIa6J8n+AR
c5l1Ns0ZPbbPGdfAmGN7ScHiWmbZvIcVGPNZipBiE80Jkw8IsAWUycqDFdR+/58CYADP9lzEmIsK
xnOIttArQk3perk3C3ZcbCIcjbPTsxIfklSVPAIo3MsJ9LRGStL3L2s3U1ndmCGeuHOnLCvqdl7u
jE+8Gx+x3dpyoMD8keqbLC4oa3J/VnaJvxT0xfex3pgxdMfzuaL0XcAJoynkeFJORl9fP777mrDy
3IpE/NjWYAt+UOQSvs5IyeR4TiWk9zuctfpvnX2HM16lK82oF8VdF13oA5CPnZ+t7DPzsDx4Aj3H
DQF823Dat6n6XDk7bpkM7XBuJRqKoo/19C8UVUtuetWnC/mtMdAzVXcZq/O0rT9mZRpQVs7s5rIl
en3MtMYLTgv89tXM5rqxsSB+i/ZOvuzCS0aSDpbAMPy3w6ORnv/SbdYVpxmDlsjTSe1f7RAH91OT
7G+R9Lr3gac0Iul4Ni+7DZbfUzvHP0eIdhA0EbNujkG7/uiRW08PCb05CxtRb1grZ5/heRu8Fkho
2yJ2CQ5SMT9J0NXFu+mnNNg6QJhojwKgfXeftIuaKfGHGLBgUfUJVmBMmHLancndRRjcnZrFq9i5
vEDcSfr/+K9HatRyJ7WeWy6crz9apwteUpBTxg2kOP8ZQoDe1045HwufxctHMvx3eCHlYU9kW/+X
6CCEXmFFDgoUB+2dBtOSZaPkFQfklHkiWLafcGH5Zj61FR8HVsPGd1gjxvDsNtjY//UebuU8hPzW
pM5VG5NMxkBJIhcbPYcDMjRNhlsVi+opsqFri20fsu+jme184xPVu1+2gZTXK7jgyhvfsMSdIn+w
26kPxvp9dNDJAl8sQDrUKDZx4RL72pbN3hz63o3rtjrZ4EiychzjVOdCycSUE1KMlLFEj684NvYW
Yn6fkWInhi+iyxbzHSBiUkWb9W76r3H7CFYwbRb3Tq3eEeUJt2dTKBkwnum06jteJsb0C8QQZQhq
ZXGYYzkP5TwM8w5+inXjFHijywIoapc0rmxH4HGmLtZ6L7ThbEg3uePe/b1KAf/H6JrqKMNgcE/x
0NqfW7LqrDRBonEwx1BZeYj44njm55v9QscwbqXeUnnPpT18bIsJbrK2n/923GDNzYYytzunZh/a
czzP2fOwqaEreVmAEFo/mRvWjLjLTpOHWzQXa8SAKADY5fl6PXq3tRFT8tiyKPyt+pDyunkLfk26
2aey7b1xzC3pLFOR9XhVSJ07vK9oDJlscuAwHV+8RPr6ZY/EenwAelj1eACBx6eQMabJq97U/+Hi
q/eLB3U33A9UHrESrE0y/JzIIPXP3kwURgkoGM63SIvb+rwlSzM9hbusbF6bIxlvDXD6wiYa0hTO
e8EQDBot9rshCJX3wbHFRpNJXAgiF2ZZ47wX3MFP1u1F9OJkBJ8EuZPtVp8wj/ZvTFVVfOvaYVqe
J/8qEOvSaPfLwZ2Of5MACvy9Xs2bF82DpnnlXYi7RrjeKeDIa0+ixu9XbJrKdE7dcfDOc1qv7KY8
P1CpniHETRAdrPl/TlV4RxpVrO+z69D9g96Q1P5te2dVvMEcPnnH+sj3pYSyT2Svrhxtk9suZPX2
QfCYWBuLO7bdoSuwR7QA6cY0JIdW3Pjx3ymOZHYByh/qok8V/EgT1dl2gpvIfjZ75qAFnA//b7CH
yr72VazW02S6LoNVHbV6NOFGbsHgTcK/GLnP5pGAWce7OK2A1HNoU5nOnHPzlw2cxaUXuiK2QcOF
nvvDM/9k3YKDdNVuDcNL5n1t/MO3ByC4uTsHgJj6R9JwBl32Y2R55PvxnicX91khcSgw4RLDExQe
8SL6wXdGcbPKjYI94nrWB49WxeUfF0tqCpin0XtxqjkNiiaVmfMSMsBJwhqOdXvKKpNCUfL+m2/e
tC7mEaw6CT88AkGSk7IqhGmZdt/ctXtq9CPvgKcLtkxJTqfmhSjDCZd8vm0qcv968NxLmQqg+dvA
9L28BdYlXQD9PZeIxo+gOLe4LG6WSMumjGJh1MVfkRPlOFd2/60HHlL50BkXcMcFSi/mfbLj45go
7oKePVaVZhkRqFuya4a8Jwm6zxFKuPeut7WATiJY9sKXYaZZjQhIvcsA3v4dcodjRpuu9InFtQrO
9VyRBFhzXmwPYzbzHEFxH7bUjD7T9/ZqnuCuEsTi2NWuTjlRKd3xMdeqzU5oAmJbVJPePv3u2MIi
wxh95DxwOr6p+6TVZ9UdMVtERl/9yR+3URdLSHdtqWgo3E8VCXN+2ehw3t+7dPBdyMpwjd8iJb3k
LoNbZUkk17AInJEPTvOd/rHMtsLhQk31VGyYTG2h6HY+StFvG+W3etfa3l1zvffSHqFoT7hqfP6s
+MBP0ziLmZ4yM0av/MO5ICf+uJ9KG+WVh14z4i3g9f+xSaknQpDq/QaSr3kPq+t1RLN46j64jXXN
WWaGySIyzJswdg5jXhPXg7xra8292DXOEZcoQA7Yb50Eci+AUefgjg6j8HvIeov6rtUE3OWAld3I
2lCtx89pd+kWpHgxraAXRpjfKVur6uxubih/QEQofpitHep7gAxUAEpoDcYMvxWfetsgRER3pqCy
697bfgLDN/X5sBVpozgl4rmUdP+g845SbZ/GNXEeI+QV6S1wQixzR7rCu4/APn6sWxUBljYIwuBQ
lcMJtmQj0FzYhTQkJSgPi34PiMZX/iBB6Lyhas46qeMhbwXb5J08IjKBaQX0XkFmWTH8PcPsomIH
jyQ/RfvZhN50lJM5RFUM8SEVVXlTKMp2RL/zSw4Dk28APdXmSdCP/c0yCeU+Zx0eyvOwDan76JJ3
xwm+ARnAacKTMPVgDQiiEyMEoT59ZWJ94WE8qGFfFNaepu0BeT2Uv85TUCE//xZdEzneO900DWTw
Blt7km3F3huivI6+y1i4W7luBAz/a3WVzpAFnKM98zn4DeCsy4M+uyxhl3ABsnw6fK8VpYPwNTjp
yGT6ZqxDtZ4z9IHN93WxC+MErrjxbB2SxGW/7dONoY35bSCP+n6h4nopfaEPWEV0HmXQeNH4kATt
JG+55QaUhlYAkQitIAoXEWy01wdi+ADvquJCzGnVUAsTrV/DoWNBQEC/hreyXghl2rCC/JPSU88G
8usDb7v9P27iQgRovQdnoGLHp2YIeOCN4rZ0p7otTObSl61TkSXESGwJQYb0Ql0QnMeR6MA3smuQ
rCd0Ef7XrsoedyOHoDk5RqSoQDjyyMGX0DaG181/RX8xTW4xdMDf/0296dsLjtNuKBZ47KT0xyTe
znMITY+tzDrrPOXJ0XbUf7vutsnHmljxjbhiIJoHNK9iO8ftNH/qBW0UGNUqQBYzdyQ+g2jPihOx
po5d+QcG/X47lne2iWF7XqKsecBVvNSXZtm34DwBEoMSbB28rcoOb0RmMwYVBXZdR/O40SnqnngB
FFSzGyZ5hCttyK0TmEcBZ59dhOEwKTwFZVhEg/V3yrUWtrnVUWI9j90sLxqxVV0EFFU1Dz6k2VBW
K47hm5SALFS4+9jtJVXLqywmf/eOUtfRtBZwDNzYXPMigNcOV6fYo6R+tNQNEaQ+mhRkL+uaJ42E
EyVRs0b8YcI7TrHwdHDZs3H51Y5L/bThWkYLI/jcHoHAw/lgj/rZNHP8tPO5xyKr0pXtuxbTu7G9
/5sQhO41jHr5WVfegPJiO8Lj5aq8SR+9YAN0RbukCLEB9JbU+aXTkRsSZD9FF8kmD3TaKyAQh2q6
WsXZcTmsM/7nCV7sc28rPZ7pQYyiCy+jTk9+k2z9meQIRFJ62nd58Z24s5cYRYEqlKiT6IwhSFVv
28qyXC5heL0QRu2+8w/zlgfNwOr9pnM2iy7T5Hh+OTXmaM4yjVV23lvKTF7XahM/wjbk1RXTUv3q
0kyBYNgw+ITuQcfVEhv2Xe8Ahidbm+hzqbGQ5DMLHlwxQwuvPAfTTwXm1hRVs8xfhtrfoRRwQ08g
gh2ymlgnL0QDLIgb0mhrz7DrljfJbyo3d4NJoDeaVnckLLCOQcYHd/zRTDb70e6x/EI1HPaP4e4K
xMsDzgd/m/qhSKYGjC1yhcTTNvPJvutonpobpFt0G9oN5PptTa6kBZP2+i028/7HQ4szEDaZsrOm
zjT/g6BrxQOliFz4VRyr8D7YtVIfBr1kcq7o5QovS8P5cuc7QLyX+lDBWs4q2NDM+GbAglqx2LRA
SvZ2FYn+TjQvj6jjxPJzwMv2x6C8/uZkJDkXY03IDG8kbdIU5xIXUDbzRsuIPCo3vKqzAlpL0cSO
l0pu2+uht4F9epGEwmgY+qz00x3uqHZ6DVzXCLoCpGS9RcxhdnWDkGk1pbPN7gsWI9CyqZkXckXZ
d5vzwDr437SlFnJqTyCjl5pH72832qXOA98ePijmZudbRH98CQwSMldUhAznoNFeU8ZWh7/YL5AM
AKLtw8910oYbfN24kyiihdXO8YZM5CNLXzWnFRC2feymVvxsTNd35TxlnnvqknWZPpK5GmN+tAAW
JaAlV9+4ng4NyUKD+0dXBuEOYvzoQFJltj9KOwdpCrNY9Q1KISoTkiiiTT01tPGUid9Fzy7zsPnX
zysYyxpAzxXGVTiI+9FpJhReSyzOTdiSLZuRuUc6XyDlT+OTdH1ezEKDLmdSF5z4zx7ehBVu5Fr2
eJ7VPGiDH1UcH17TVuOFhF+yz5DthfpU8aAC+6K0/9H2tZs8znFVo1WotVefbKPB0N3Mie92Z5WA
RU0y93A4y3VCJRQzKqiCQzBSYzwHXK3dCkUSBMx4O/ZUwpTbmNa2RPvWNMhMJDDWJmtNe65MQQe9
KXF+7uPAJsXX9ct1Uop1V4mNDGYf+re0WwNNhNbSRQTBCU3RZ82vXB5rnyw3AnL996EE8FkCdrwx
x9Udg4Zo5rdtE9l2axvr/RerJq5OC/j3t/ZQiIy4KhucFTKJr/TksJ6wZcdYSmwTlvCJ0duMnCY+
YWmo/iOLEG3ONUTn5Yj9ob1k1eAmdxyfW1cybgc+V4Sc2Yijw0VDxD7fnGvGxvQS8cN/uXxfM/Ot
TsSlR6jc/1YLSfk5IwecdC6S0b+BFqjvcMY76y2m0qy76mAOWcSDZb/3gSDn1ykGTc/9MQXkU23q
2XvOzdYUUSbTU3r1juUaRsG7iQhuHS4sRg1uv7pr+juUy51FlBkpjOkJSNuZJ3zsHj0EpgNvICjH
CcN+dTcu+/LYaH7+8xGv7nfIs+01S4Ps0x99WO9GcTu64NMuDw9CRfdLLJnT5Rpisykhgrzg3GUW
cgMUvkcRZgHC11ksr4kJXVPSmmOxdK6jTHONcM4gXFbGP4G6d5B+nvDRj4PRi/uOTpMFu5yna4h8
cK2PZAwm50EEDAJlNkMDF6HbEVfnN75zfEOzAfKm5yqLS9O70WOPBqx53SeyjVp6rAe1FqhSxGOv
rTc+B4dZIPnU3mSXwBHimqSvvFcXHybhfI7w7bc5m2rMw67U/9lJt+beggFPz4wk+zXTIK2Yh0d3
ci9Qr4wjYaxn/wVkatInh01acrqm7fukTBfmQeVHy9sB/ss41dVgwwzh1nn35tnZHvbeg507MJdE
T8Bf/XamTSAKfzhTfwQlsi4LdByLIL1uKQbvBqKlplQMtiLvTKsdviaZvbQsaMDXEKPuDYLm7FeA
+rs96zXkucmy3iJlDIL977plO3dgN0M91yhpeKgqXX85csm2V6TjEK8htOryEjbpjooUsMi8HMG6
fSKo7RYkrSj38nk74uESasRQp1pnjiLVeVeqmGyyvRxr628MstX0SzMI1fhPJufXLh2GxT7ycTVl
wbCZtxQfiP4bAwojJQ+NxhwzHdJ+PygOcV80gBGSCX8Nw/lGmI0LqkYR981P9jAEB4my99Hr3d9z
tiQ/A5T663XPm38Ndd9m3/2qRTzuH0ObPRhX1v2LPYIrYpWKdL74yG7R+AbcVoX0IXu/HQJk6WFZ
5jl78GQCvxDqrfse4TONnxy9+u2FCajyT34HkUJTUbY54FxOtbDZxrWwD20EHnUya7z9zbhqt0I1
UnJUq8kdKYKdWfUrz1Ng/+S/PbdoEoc8FnJFfjGyCb/sAEhTSdbXWOVMGgPdrfLotxxZ7EI6JpV0
YPf2mmbA3rUxtciD3uOFYezaUHdUukiWfQIKm/w1KGq+d6Kr1tlMTBdxKguXA/c6wuIbLKcd7htg
Hw3lXcUrmBW7AMMsunlIJ+YXOY8FMch8wjST7vJ12Dbwm6s+et1PS+ZHfuEBi/8SnelNjgc08E9r
0iTho1omfsdQEd78SK4FEmqZ+VK99WC0x3mno+T6NGaAcjgz2r44YjX25xCpyo4Uk+2mJckDTRT3
NZfgFkcfngRoKph0veHSOUou92brxJu3yEEVm2p3p1wtKl0Y2QDNcgh+/XzQwOGcKTsfgtMo61re
GW9um/swlRuTarCh0eSrYf4chdmfRkITiPia+4l0VdtOLUunGhWjd7bf4Qdp+w8cz8kNiaHr6xw0
yIfsLOVvEyX9F1xk+kY7DZD46lfI7ylAffTdqHvucT6/mHHSy8nCVKDwXHf/tWcQhvOG7n4NNy4h
OE0ikJiNzKKLqveRP7ur2s5mVEH2AEzpJeWaNuqTt2HmKgUCgBr3DK0OE1PoryHdNswS+4Icbq+j
9Ku2mV+fWqE6WyCMU/Ima+bga3CQt57iHlEFiySde0Tnzq2M4aM7+2fFAvBuFXfEldOO1Tk85s59
9nbO+QIaw19uA7FWx6VDsv4LlRQmCH8f0jeP5uPlWSLS00BWiWfAWdJqel7TnUNapRsxdptNo9+N
6NrkAtQBWzbVStwFyZ5haiDBvr/hUtdIT5PaPSVRsgwnNK2I5xQezPuDyXJHaUfA4N3gZd63Savp
phonBE3+XPFH7cJUDDKTG96lycApGyyT+rUNju+ek6blfGdv55DlQ7IkdaKP598eF8oP28RqKRri
cYKTGzVBejMIBvwTbqhQMuWMEdlQVT0l+F4kyrI2NsNf26fr+74783rnJK657XS9ha+pPtI9hFgW
xz9XGmw94ehDBRiyxH4tqPOj+4ODq0Rg3o64cuWcnY81Yv8Cu7XNcPYc6wksDGZ9aRxn/EfiB/vw
7rrL5yT6djoj1UKv3G4b0P40yiliPh/dd6rTVPOGD8f8YEPBU2fTPSv3g3sT1UTg4q5ZuId3RvU/
VB0aWzrTykFGQTbyLDdIkT8PrJhPLZrLH4QKQLeFczP/TdCq6TztMnmfBBMt2mm1AuaooxP3QB88
PyTeWlWkjR99Uhze/txFKpJcQZg0+bIj88B7LY4tD/tGoMO6kocPKd0z9uRVirky0R5KcUzXSDlM
4PggKGon/UuTpPEWHkMNb4FO4m+y4na+TTZz4KN2j3g5Jz5C8aJybTBfAsa06srrZ6LYIDJOs9Mw
fZFgP/0VvIjNnR6xrQEm+n5fOibggF2dKQSu4g9qH4YBSgMl/4y2BEUhAvrRZyE49Sp11ElmtX0i
OcnEfw6+SXJWmBjde5mEAy6pdvW3cyOyNTjFJti7mz6x4cz3FXFG9EevcfxsjRUlaw359bllkFR0
nsCFANLL6ZPsLUxf/BSBKOFGr4Ij6WZ/XInyKkc53ounw1X9fHLiFG0XE0kY8uWGI2fzOG/Vel4w
y6ib1AF0h8o9UM0u2gNjVmhfVUmjyJShuNmR+ArGb4x7NTViJxK9faQtjX7qEiMfk0SrukwaXScP
cbB7fwJLdjHM6mbCC8CS3S9KZEb+7lSi/EJsaOTvrmoxWVKLAQYCxJduZezUuLwYLdL0RnmmbR+P
2Zv+shzvr5xnnbjgpBGPjopXeTG2FtE9IvHsjXgq8XfU607IGSrnEFnwuFD/NY2iYaUkwjsfko2r
GVXVKNhKkJ0WmA2wI0Hf1oBME2vimcQ06vxmEXA1I8SLDkq1Nx2+YKzyxLnydftADPOhT4pRt3tS
bBjncQ3I3cqceeG0pALxixKfsL1DeLh9ZGElnkI2DVsiR9T/1bGbfMgA29VTmpllujkWV39Leht0
v1wQiOPHUW9muEn1XmueUVwk5ZjMW8aI0CXqtq0T7hYOP++H9Ui9Lfqw55Rj2OfY5QZcyRVla1Kk
0XpjeHHMGjolXoXxFQBbfE3O5vyVyPjY61bYRKSD6/DbGUYmxMSju+AGzigWp6jpO8an1jYnmlWv
lFcaCARKTLMPC4jCWM4uMl287UEXnjovcSJQ+yP5M9oG8s7bcAoxvczdUdoRl+mpTwR6wo0YtuAm
dlCQXNr18H8lK4qq0kOY3V/cOKn+xIaPuqzVSuIRfNwzrhGkVqtFFnNNw0HLo4dx17cR2Pe5i3c7
o3jgWRowxI3Le9Nujg/Nc00gXILI2MsM9jlzKAzpbzzEwTfkFf4fTvUtvmqpuvoM2Dg3373GXSXa
fu5o/a3pzASDg8q0OrWD3Q3XTyS6G8+vfebseGe5ROY+TqUDPP4xzU24XoKdVQtOq56Gx8anRAVv
XzWtL24TSVVu8749dFs3ojdFHMnqFMAEPmK8mFxkseKA/B8CSbNkqMVqbxwPeDsHYfVufNnHLjov
+z/SzmRHTiVs0zf0I0EQBLDNmazR5bJd9gZ5OGaeZ66+H9xSt4tKVcrdOgsvrONIICK+6R1g90Da
aOIdgkD5jRXnlXzAcyKsD0pb2jBN70aP/KD8Gzhj3s9mZk5GvjYZIS0FnJbLj6Y/MvTo5r4F5ouk
PayYoZiac2wXbrZ3dRBqCXw7sPiIlTtH7ji9P2khAFbAEW7D7Uiz/BmA+kT+bFUiuAvqLm/vB3ee
O3iQ9gx6QYcOweiihfPSdFDtj1nt+/YTPyqnfwt1x98Ovm5+8gsGu9vSiCh37TB0fcB4OZexGwIZ
nPQO2nkPfODWF5plH3JIDzdJwqb/YOsoJ52o0wHoU2MBolOVofkvaTJ29EPzYvhtAUSYPcquejxq
jHnNM3B5Ek2VJ+YBqHvKRoqj5K4rjAF0Khj5Z9hToL/Yp0X6RPLp/gTymMAbtoOu2kLpElSsCISG
z6oKg+/gjOzpUCLlaVFJ4M0HY0va4lBlf8pOlPJMzh09959iKOthA542vqNHVEdnnB6yfjtmSfN7
FCFdbppB4P4rRAPZQFXO145I3OeDbnXlfC44ysEulVH0GAVZDEPD5ih/JjrncAFABgR3IWhp5wyw
PDJ3XQIdFbAkY9ydP7XVTZaasb+lg+d8qRCdSo5wB8lkuiyJS8+ujSQ8GyIqcNfEGAKCDiMm1DOx
Pqc36zP33tapbMovQ5FwyoSIEbVELg0bBCvX23ZPt9tJHwDqoravxgl2yiTK4AHruIKo26fjniGA
9PdZPNDiLjXT+YSvegEipZoG/45DBsRiKeY+6oE0ulM6O2Quvu1wRSgLopKC7OvsGqMh9LtmWajb
brShHdi0Abh8jcG+GxI1v0S1BV6uoSnvbjPTZ+rmJjo1jYj76TFjHd4KTIWIA1xSiSTCzqOtDnzA
2ps4bwz7zIQXuM8NSYeiCOjrbboapNVWBUImR+A4iXMQkZPJ46gxLEWTK6+PuhMBr62ayYxOUvmR
PPRRaC74MSt+aNvBL8C4Jap8mLM6yj9wfgvl+YY2jB5ECtrFqeweQhsm7bYowx7AKC+RXBz5KqGX
RneHQtDonN2yzu+DCUK7506ojgB/SWZqiGhyQL/48e8ZpmvtMd6kfKIl5Ub6Y6ZZTrlBYi2R7LZ4
TndZG1rFrmaM+qPJGOXv7UYr6m1l00MixZqDDw28gPF71ZrMyCIytmTvAw5Rx7Jn2nUq+9omc8Qe
4bdJiITjYePPtNOViPNj38l+eGyNIlGQ+9Lpsz2g488SKnMgLJj1jVOMgX7UW3Cvm24OGE8g+cDF
ngfwFelDVUSeLAEKsxkTZfBD/Zi5B825FLiyrqlfbmgH9TYQYxhtnXqqjH2GpLU3ulyfW9CWyJxa
s1A18Wusm09NH8yKORXuSgVJE6l1HXTTpybxnQ8BIx6D1AFI/06XLZ7eBsAk8M5FCO05R74ZVkdq
NcPG8u3qO6MQxvZu7prUsDIEasjLiehZkBcmJ8DkRrIXpj3TqlGdjJiCQSreI58T2AejpvnvTUBp
aFrlwE9JwRK9oRkIvG5X2UOkbeOkIbb5KD9Kb5wBlJ+sMXN+MXOAjEU7KA725liN5n4usukTp5hx
ImTMaeMYU2EczRwtWgQVevlcgT8sbgt3mNpzUFn9Zw744tDXd8E+c4vil9ma02/guhEMskqbwIQ5
JM+qA/FJ0HDgP5Ux/XbdLVom3pDq3KM2NnO9HQPfn/e1aVI/sd0fCzBSvxmiuzswgAsXic50/TJP
/Rzz4xS58EC5AbWkD6oHhlQV6eEI5sUjcx8c8vK6djaFP3PrmS4SD1uoN3mxx8TDAv9ScRvtxhBZ
+A1J7fSld632o1kZzdcxs6dTikxRdK7oU9/YKKUtJNYB8k2KkQo4Xhv9f3pafnxbgYF7EWHt5KSW
hVECw+biZsvb1bhH08qno4ndin1yBs1JdpMZQg1yB5Q3Qgeww7EE6Iekg1Y5IBKcIH/EKKz6itxt
+BRNifbV6HIGO5lNNLlFGys19zQqe2sL8N25teMRIgmOOxIglI6pn5nYACQyXwynZQjKaA/QPX11
EHZ3jRzLHzr2x8O+GyVCBAgqwBm3nSJQxxH/DpeOIJCjp3ZSLgUesWdDseR+bsDiRfBm/E4hM+Rb
zxZo5pgRjRif7WyuviiZYDtlGkX4veXWG/cp/ecflQbiawPIOBiPqNLr39kSKIdSpujURfYwPiAw
IRfFvNmS+IjUSbJv3K5pHvF5qQFVm7PxU1VzTjXCHC7fFTZq2rtgtsuPEeo/5r4qu+AxQkLqF8Hc
VjutSydBIW2YIGvzNP2RM6kbgaBXNnXNPEhQdmbCSKvuC+BEs0kyP5dwVsHGOol1sgXF2TYEd0/z
SKDBvFE1+hRbYYRMNOQYuGhURMgZtQxoumMSFL1PmB/Ui6MbA/wWM7MeAjugFjJi13zpfVuIY1fY
44c4SoP0RgFc+a3sPnpptJKznHG2/rRI526H4l1mb5FGCj/bRRH3pyqa4WvYge2eNNcUwz38MHy+
enfswFOKyJzOjgJ1SvLY0w0pEjxMN0k7qq/TMAITGDu39Y8JY+kbA9JedChxT9FJjZqlbQwhUh5n
bZ5uu6odOk9AwXN3KqFohXE4uPYNU9Im4xBW/AqtK2hEw9OME2agaErsLKONy/s88JG4YPfqnxJu
i/wIZAuvJ81MpuYpUV38mDTT/NOA7eCNBqzKZU6OIX3bF1WAa/xkzZCTHBrWrq9csZUlWYCXq0rq
QFE0NOdkFCbB0UKbgaG8JYtgN0ryyyMd+dD4Njbj8FzIXmsOkBrV3dwGWX1USEJ8jToqC9qrZfYE
oDMfNoPFi2MboFSwJWKitjH4an4q0s6aNjQSJtC7tYYOW2Ao0CydNlHyUO1PwSmgR7kX+siEP44y
Q5K49NWvVjgUCS3QgnbTDmqUVDuz/yHrMlM7mBAIfuppaipPDsL8r5tLK6O1ovRHf04yIPeF070s
FtKARSD+kyrI3LXOM0BLrN5RDXnI0a4CyswwqTtPZW/NB8jm+aNDA5yogQLp9wECPU1zx2q+uyoL
Na+jvfaxgp8Qb6BER/ctKOKYGVApHw1a4eyyyWQWIKYi8u/gH0bwPJPafWiMNB2P8DIx4RXLRAYE
TfVRM1oaU3ou3HBvtWnF8dHqtntwh2AM9tOQYiXWoPxenLieyLjczMDQl+2YYh00OknKfrLREoly
sCNhwHSMm6h1zGMppAV+50+HKFuYofQ2CFPbCX73jVWMPTsuA8VE4hQyiUHDpQMaaDCz+pHUofsQ
E95QhyGQfFPQu+pzFPqB2GujTf+BhsRg7m00RqId1Fv7SfizAeTdLMMMu4rafmzDilu+6UjytKyC
HYskDrg9GhcM5DbMEwJzNyd+SX9NlPZBZy4FxikPTWvbMXuh/6jrxRNJGoncUOgGVLeGa+o4W+b0
kBrcoZt+Yow2WHG0pNA1/ea5VzGdsSIKt9EIDnjT+5gp3ZilnjYLHYVU8gc1jW2jCGKJB94zscSy
dBzD4NNPHyR6XF/8omoQXwhNcPhzxA1yQLWrrc86FcxTMNgJNHyrjIAIQajqN0UMHP2OtgONsKBo
5GffSfzHNpj9O51JjX8jCzXbWzQ3tGHvuoORbebJUNNNGUj008ZWz37jPlh+1cLO/zwBHp29BEWu
3ww/IgzNciAQG7qKPargVUhvzPDd7BZ5aC5dU/bhD/SMQvuIqBxmidOUToryB1kET7PL6sEPK4MO
vKLw2ls1oz4+Q5jDY7KUb55sDRA9fHw1g2asq5oZROEYO5ln1TbBbNA6MRZjVAE6JvZ3crYdwGsg
nfHeSNIuf4Lz0D1Ocdd/MLOi4ZoG0N6Axg/HL7Vc6hP4I/0ZLQZgY06S2cMNd5yvf2Q3QqRQk5n3
QNYsy9gHPs0SiKDg1zYUpovwvt4ON74zgpW0NAu1TIZ32VY5gaEHmwSLpf8qJuwLZA2m8Yamff+1
MxwQ4NQp9VPYlkD2UcO5KUBJWXt/YgSHblMAH803g+hXUHXGuAMyjvTLopkhNjOQD/9g0XdpEQww
3S+WL8LPSLUXH5Mx4uBEMm9Pkyp0nTFMKG8g6ARiE7NpkP4n34n3VmKiKjFFunss3Ni8ZSrb5rhx
0+Z+yLsUTA6Nauu5dZ2+2ZSdWXMQgP/4tBMCIqYkfWzuZz+q3E2AWJW1bYx8YXEH5DV7LTDiF9XE
1XyoGLR0j/zU8akmOCHMr1UuHVRlme1+hm4AnpLYpXhdFhPOTM7NZySfmP6kqVP+bNzerjdGoBxC
RdrB3ADEAWZE1i1IwGAxR9jGpp9Fx1ofQfogioN1B90gs7kXsxs90+pX1j0bMUUzVKjO3xuVRUyj
+c/oPOhAW9O0tKpgrycDijD8r321R/4Y3YLYnpHCg8+IyD/vFs4V7SMar0g72PGu7oc2PjRI2oYU
WGF/L0SvLyICTng3z6bmfAx8OT1ny2GkPRFT5ZaFq551ECDIG1hlchPUTmqisOM2Lz1Dz/GYwbG/
zwgI2Knl2MIGjJ0KQkM3fGuRhv4PxQR5K7VMIm1kO76zDSQg6jNMNh0F57IYPdSJrHNdY7m4gdgC
KmIms2K/Uudb3wwaol8MEJqkTWCOaGhC37Q/KpGa5b6ve4XSDQF520Ay8hCi6Ksjfxcmm2YYId+k
QpX6zoRZlB0c2U3fUnugsz33oRvsBBVw9o2mrLOH4ru0dMyavJnyTjNPAAq7c2/29JE0p7LIS2zL
/c70TKSQ8I1wiQ+oQ8OXSAfzGSU2/ePYiPSnxj752mRjcRfKYFpoIz43qOVP+U+I+vrCUDZol7mI
2P0XZhpmdsxf1LiZiF83Ljt9uklllj5qSZxY2xlccLyxbKAGLyhjBLDd8CGGnYY8M337mUqROMOw
edeO5fA0xvHcPhWM6+BNuXX7OaMnCTQUH9gXEBaDcwQ+ZlaggHJuSkwhbWtTVRSep0EvtOYbg3E9
34ohqspb+hrFuSC/mo81sBixD/VAg9IAhAuRnmwMP5CHiG9G4JN95jOwETDbLRi4WY+rFjkdnB82
FXOlgrayWcbHeXYnGGV5SvJcKt1lz4W5JE3mAhwPGSUct0DRGOWDm8vkHjJNHd8OZWoBBdIzQFdJ
YOaghWMZ7C16ySUpZL/MQStUGD+gggZ13TIiJ/dAyShzCy7L/44CVxA/lp1VxwesMES+r4U7AMp0
RHWPgXNVbYxI51dDtBHiLBzg36C0nfSYGlkanmmQFuRt2BP1oLKaSX9pnVL7RTWe83aHwv4wqUwC
vZziWm2QjeyijxXQr4MZjFO3T8VIxT+LvgEAa/rFAVRd/GigdIRUVFGU831UVSa2s1BtMIADfRtk
9/8DMlBpbdQOnnL68Iw8Z2nf9SLy3c1sT6Ox+x/hm7UEFJt5s9/jlGVkeZkjuSPzdD+gCjweQKHr
Bf/UDCihiMvpVNZTbu/Tjog1dXw4iBPJcEXd84KQqCLBQV4TdVdqlOXv/5LGZfg5MegpOw/BaH1r
WIUJLgT8rqDOvCYOvQhtroQ4EQmhx6qQouS/lZBovKiFwujpvA6ZhJ2P6NE+UsK5nxCH2dIhsr9p
/kw94ZIHMtMGe1aQjUMEjM0r6puXhCJtE+t4xkI2tkwrSVCNLU27TO+8xp7bQ4ceJjLZUX98X3Tz
ggamshGHc4S5uDqYKzlKLaCNO1GGeJ1ff+QDBl9MEObLbFHz6B9QRFUphOz3FzUuvmUE8A3wzJgH
rT1NciiQg0/T0Rv63ngExuAcpTC0rWQgcyDrQrkIfM0+a9S8K4ek2mBu6m7LobhmyntpayHb9X9+
yKJJ+tfWQm2ptmvFS+6zDPU9YFaOY0Q30EX7KxatFz8ncA0MoRZh9zcKr2pUqS3rzlPMj4+mY1r3
Ctm4K5rVF1expc3bMk2AbavP2YNP6QwQop7AnZXulLROxVBb+/e/38VN89cqK2Vssw0UKKyx80pI
0R4OFcHeYTr0BSWu/BzXACnJ+for5+HCp8LyR8fE1NBtfIVXj4aBvEujUXaejR7i3iqn9r5LBh/x
Nmh/7z/fhbcIFhRUjQKuhFr9SgC9Q2wJPEjceRjVCfizrXIOQCUZnv/rOoLdoJu43xhI0a4vmzDn
OgfEwu6LG/O+mAVQ0XkMruyJt7q6rEIaaUobjuQbxVnEGsGFW+w8H7nFg1NU4pPvjtp4nqNYePQB
fXHFmn35/q8vUfyosJTk7rIRkF/vdYHViY0eUeORInSfQ4syQ4vTZD/mKkBSedH6T1SB+psvxBXh
2z9GHau1bUwTXIXmuHSwxVmdaKYuEMGi2Wt7TRleAtAX6SWpuRTAZS4Kr7fBHXp1Rz52YiqgKsoU
wzp3HeyEQ6K7FXWVD6eYGT26LVZqT9kWSoRvnXLotIAIMnRAmbQ6bnDObIspfAm8e5NCyc/22EGB
kM3QPAEpmM7y2a5ns7xyfb7dnqhcExgkiBmJd83KfdBw0yKKIjF5oZOoZ4SiwDHMof7h/c359rwt
qyz7hRsac6TVeasTLZHMNCZGVcgMhNrQbrU+FN5Qzs3x/aUuPpCrXMeVSCgiy/T6m+lQVWcnsFkK
v+x9IunMLtDBK6f60gNhcoGDnKmkotH+ehUEpNy6diUmg4CJtlNjIX0wU9TBWbjmNnjhANDZ1Omt
UvXYTOVeLwW2OYe36IxeQIFUbNJsQB+qGxZJIwQMRXiLzGr4fXA7YLci1abwysWy/PurQ+CwvCFt
KKvMBVYXGN3UOOtkNXq0SzRaiBnz2mIApkfH4aaq9HinzOKaCfmF9+vQAbRwKuOawbn59UOXfhnF
dltPXqxFWHqoId3bdTfsTWRv/v1TstTikyBx8MBI8vVSgYoRkU/Ym7EcX6QYO9hdzHqVKbMrK118
k3+ttNo0baUhIdNlk9eShD6B3VL3uVtMUGNE71WonDCTddTh/fNwcVGXaaKJkY5OxvH68eDDUUA7
EDoawBs/ODHBz6ykeHFyYdxlRie+T0xef7y/6KXPJ4l5kpcqHX2tFw5tLWCokwxeAMflXGVwrDQJ
44EWdX3lpV5aylFCgsVzDYEi4evnQ3uaEnUoR2+QiIIPsoJ8FPX/dePgXolEF94k4AndYuxBLMCD
6vVK1SSLvDfU4MVN3z6iImoeJsxDPjHarW4dPwC+GOk/33+RF9fEKgjOGTEQZObrNaOJjqKxjEd7
YMEZU98mvUmRmN9FI8JJaAToyP9MoMnl6f2F3wZ60zCIB/jR6mox+Hi9MFi4PEEXqSLoWSH0aYbt
KR4Yv4qsK/4zESkJrnzHt/c2C0rdIs5i9KHWplk1B28IRVOhZa811IxoyWVJ1Fz5hpdXIaUleRbc
3avdYjQ56o5jW3lZMQIfcYHtf3BjJa48zNtNycPgResQWsXbz2bQOpW939ZePaBnBnqnmY+KfuKw
C1Ev/v3+p7qwmFqiN65cSPpazupTMd2a7CoKWw/BHe2mxX7wEI5+dj/p5TXDpWWLv44FJhKcZEPK
WEwV1s5c7mBZDBT8xivLpmp/oddMFSW6Kb1HoBDUdM/wsT9D8vEfcTBKqXQNQv37j3vhEyKCxPEj
tmMGty5LUICc/YSWqmf5YXertx1wF/hGn99f5dJLJVtxqebwD7LWUc+J5gJ7qaLzwkyEB3/OvsPc
zfa2BG38/koXTtpytjH7tilexfp5GC4MoTHatafiWT92oxPE9LARg2bm3HdHJFfbf7ecpibEyFen
BCL0rWNCWWCmYCJN4Om1Nj4SDVAVUrN7IyDmHt5/uj8J5GrLEMCJOxzpBb+63HB/VcUw/UJwMIgi
Sbif2XkxrKuZmEPP2cCqkOfGqov/oMYO3zEjEHvuQf1ZIPN95T678D3ZMEJgQWKSt60jEsjmUVRi
wS2A6X1Gu5YxpRM12mnKgNe//8wXvqhrIjjMdYYrEmHw9SPbdpaqLoo6LwLddaMNpfXJr7oMwl9D
owgZSDxidv+6pARAztUpAahgJLS6A0Dq5HkaxY2HxQRKDpbaM3ttdjqy59t8gLH+/nJvzyDLYcKI
uYrOGNFeZTLzQLsrbJ3aC42w8xC8KI4az3pllbffjFVIexfDMp1e3eo9puCKpT/4tRe17nyP3I5z
TAMXcPUi9fL+A62X4kvptqJXR+RRuGat4oJWSZT7O40Bet1X56YwG5CqdnEIrOhfE5Y/S3HYTQfN
QfeNZSMDGFBkdap7OInkJ5KWF4iDw8LKCq68v/VXWq+07NO/jp6BgEOStAUGFWE5HIbOVzupId/x
/qtbx4RlFSg0OmW6QdW1rk/6eDKIFJ3hGWQjKK5a6rNpurZHzm7v+9aI96hCund4pjT7EY3DK4ft
wkPi1GVytg3yFEqx1w+ZYJWMdxGSkQLQxTnXnO4ULWSD9x9yfaR5SNIhG8ALREeHRs7rVRDzUjLi
ZvHyxIKbnsFDjZDxxEcmAtWNHcw/Ovss6/3vHEWwJ6HhvF6vmzWyIV/TPQaDer/N5iR+qWsbPbr3
n+vCvufNkQc5oGT0N5GgB+0zabkSsFfwcIU1Hc9oLLU0cuHYoG9wZbkLHwvkKS+QdpgLHWwVDKyi
AjcO/4Cy2YKEVMXxLR/X9t5/KHN5O3/HHN4eFz1lh9BtjPDWF4doVUwxCwqPE9+4n6MiD2lwyKJ5
rkoNDJiDu1tETyUID7lsJtwvKiEItzMqmeBXe7HVgshA8MTp7OgQuHp9Ym8bzbZ2XBDO1RxOuCBw
rUJLZ573oajzVtshqKMeZ7A6tG5SzZQHNSSR+xVh5qn5FpaiB38Nn0AwFMPo5Dz6etJtUZDJwy0u
PTrYcRCf05X4e+kDOzi1GTozD5uGxeuNNAYC3RlUS71Qd2Jvhm+4ibW0oJkA2ez9137hjNA25bVj
5X6hlRTHCFmgJz8jmxX2X2wcbDzoaMOuk1353zj1V9yWlxiz+sgmowOTg7L0R9YFg1MPXT7rLIdN
H7pCc5D9xmjS+RTgVLFF/FY8oO2B83OGX8n7D/on+XuztEWpQsVCG3QdbbM0iJuqAm5Fbzewbspc
Ri/gIdynXnOsxWvVQdMu7IKHudOqF5F11QFcv3qu/EJ8GVBCeOhpGe7f/1UXvvSf/i8IdV7Km3Z9
NhpGECUSG1QI2qegbpszuh/FJxB08ZUXcHkpRltMX9XS13u9qVw5I2WgKb50q6MZWdSgdawovys0
ACb/D0+1dOkFTSDu91VgznpR4atOtETIBO4SItntLtXC8AnGefv4/loXNrC51E+KFrfEaHr1WNVE
ChI3zuyBD5iTzwG53acRMMFdlyIK9FOISbsSvC6uCJNx6TyZ/LFaMdSyKDCSfPaMobTh2CMpCeoN
p5cuoA+bBtecqdftBC5G4qRpMSUga3tTvzW9VtpV0k5eEgZiNwpYj30Jkgp4RgZSNPipu6b6x8z7
z5rsSS5iMh7Gj6vNEoLjzAKLCzi3iyfAIfA5gQAfiyGN/j+XWsLPXwlPWzC/Dnpn8mbhxNE+x3zg
Q5aADdpoqS6mK1vz4su0sJa1lYmn4TonQCpYOSEwEM9tBuNmQOD/2Mk0/b2A50/BXJaf0cUtr+zR
S0dPwOKSzLAZK61D2wLKK4eObqUF6eh+RGDw2JZ1hBwSHO73j8OlC5a2vcNi0lH2+pTHTQ3PO3dH
aPqCIUVQVCdoigZ0yQTlr4HsB1ssXEoB4F7p0lxbeTk2f39HxE9jbcp5SJCJ2yqzQT+5E6KiY+6e
5Gh0v/qwAVNQqyK/srRxae1lhsthw9rWWYeVyip7BvAJX7Wv64JI3vo9iMYp6nfIBMfOFquRcNzl
lEXDVgEx9iZ4rTES/L57RkfLMTY6BIBw6+QyQOIadjTqatPoO5vaqhrMimYxwIse0P3Zv//BLu0N
ukAkP8wl5JtMPAsz35iQO/Oq1EkPg6vZO6QDUrJH3bmy9y9dXCQUuiCP495a10t6j8SzHObZ6+tq
OgRF2Jywyyl2ejDNt2FYTMf3H+3SWUMqkDEgSb5Fq/f1jgAObAYB4q9e7/quOMjO7O7AtvjBY28W
wvEyf1GVMJKmfXp/4T/zonWsBzEC/YBQT6a8WlkFxDkdgQuv0EZRoi0Rye+1iwuM19qVUx8lOAjn
gFNXEu2HOglRN6igv4CzHK2XAdmE/AHWSSKQlo+gM/mFHJxdOUVIxTvICySHBu63fiqqPv6UoYS2
aOX4ZQeBI6yDMxj8+VNc9ToYpclSQEhBr8lvbQAdewsnqf05t/OMXoQDRGgHe6Z6nobYBtHsVCOo
/A7FuxtUc0x8g95/MRd2AN1aNMJcoglZ9upaH+Mcrb/lduC8LDJmpZFqN3ESDt+A28bpoem6qDr8
+5qGTYuMPj8t/3XeVeIpEfatRge+gFu/q8p8YttxM+wBvPoGZNWepsf/y5pMoKXlmrR0VwlIHdAd
HmvWnKTt8xEMAM0td8PB0sbxY6+7VzbcEqNW+w3ABaFSN2m/M9d4vdMRKDR7HxF6L8jwbtj4LTY2
Wwvh7mvAmQtHStKbtiiRlCIvWH1AF4VYiGfZ6EnUHkIUJnRDQ9snw60UrdYEmf9wnm/jZoq/v/9G
L1xTUiKxTP7MHwyFXz/hPMSN0i1mewKZcewhVDS5eyx7zH7fC0tcGV9e2qfsUcOSBnI39ONeryaz
Ec1aiFRe1c4d2kYtQqAy0sS4s9sZvRKFgPmVe/hCCGGEYbFFKV5p8qy2jFOEQWuG1QwiCVXNuzZZ
6MEqTBSQx+w7Cpl3dm6b4zZ3Wv9KzF52x3r3MC5d0n/DwhN4tTRqaLneUJ563CnVics/3WctAL3a
kbGHo6w8KWyrdnkda/Om7Kv6ytu+9G2VS3GNUYFJ7261e2kBZyTnBrdCm39wsBLyMDz4MePCcnx/
ExmXVrLREF96Py751/L3f+UIiYGqVh5UfFfSJPEQxhZNVYgHWr5DpYeJyMads/LOtDu4wXi+5N+q
pspPgLScz3qWm6AQYTb+4BRU6hyBW2k9pJXpI73/Oy8cZ8IVriFSkEXRHnv9M8GotLabjbMnQ7ib
omtRAm9gIV9ZZTmsq+8OXwZ2PX1FutzrrEUTBg6CyEJ6BlE/Pfp91pU3wK6Dc4c/EETlfqhNeDVG
fGNjxInaU5DPX+njFriTjgnUFgD0+VG3I0D/NoTiX40OshslZWFicjILu92iKIaaH3o9UEwoMbH6
8rMJukfsurH9Q2kNorZIQuvihvownU5OU2G6rKSdDAiZZjYqwWU78ZGipESAv+Wyvu2nKf4xyrD8
IKMg+C1KlbU7fzAC2Ls+BmxbzEoxqkEpvz6bqNIFu0xTU45DziDOpt5k+df33+QbOCHliqJ7byyV
ILPIdRGYIhiLWEJgUUZ3kfhJVlAO/3WI/XyBXx02j7psJDVv1KvhpupGFENzPky4pZE2/bYBiWdX
AtCFjU5Hn6NEf46kdD1NcAwELtPKkJ5ZgHrfBJbxiSpfPuI9OH58/+Ev3JXUhMy7HOpRHn252P46
U7pb50NRWnhratwtSLm1lTzHbSt/G+g5RZ+YMoT/Xs/QRaEFCYqGFdd3ZTBHIkL530QMIlPqRNbg
RodBYEHzMknDvjZsW47b6pw4gIIs9POWQn+dQYTNxGxxNkwvM6Fwm5AWjrXCAQDh9ewL6O3hkOnl
h/ff6oVwwHaid6wkowxjjRWicrT7Ng8lQ20b+Ck6RwJncScbHuvKJXmuerpUwZzcwIAOruGdL9w/
+NGDdQS5w43srj7pkM1Q7rFbBJSKQDdMJ9SzUFT/91uOOA4wkEEpPJI1UG6IsE5Jplx5SWcNWFPa
uGyHxjW7+wsnwVkAQQtikwn+uiket5brS/Ixb0T9fuci5YXTWqvtzYLB4fvf7M3YkmuAEtBCqcp1
Dd7e8l7/OgrA8CHu4tDs1b0NuVxl1q102mgfadZ8sid7olGctS+y681dqDnxbsb25MpbvXAcF8AJ
X46+Lb9k9RsUFAQkpWLbs2AdfUljq0XT3PAPhTNYX7AJD67NhS89NZhiubT1BNhYZ/lFfz2106Sq
hOujlmQ3x8/egi0z5zA0XavcMUrCtm/CHScZRkRYg2jAm3G2r9x3F5/aIcknQ+THrI9LMunTGKa6
jTKnKw8JpNwtZjnIVYEo2BWmHV+r+C8cEVenZy248hf49goCCe89VbHf2R6Up9hBH8RNEKqV+a51
cDaxS7m4XjvRE7gHdKMcvcHVnnb/ZMX1pqfju0N+3jlGSNB8fn8TXvphtD0lNlICkRh9lTsYBQr0
g65ZnF1HPtlkuBur64Mrz3/hSuRN/99VVjeEhT4SXugRbhcJSq9EvW/Y0osv4yC/9+j/npuhNa9k
qX/mPKtrmDjDwJrBLjwad7WzUaYnY3cIsmWdddqmtLWuPhT5WOKGgiHwpsXFBZpOimbAQ46cBVSl
En2hOxEjKXyb6G3/Fa3W6YTJjd9/jVJNYvcgcvR3JoRS0AgBqIXCImzdYFsPQ/LkqwEzo0T0akt7
dCHLa+n4mRGOhgFiEDQW5nxWY+8iACvHMGmRYDNx/oVwiIo/jjF1bPg7jEks/8nxR2BJhbm0FQOQ
+MGuGZB2QGPXktcmuBcPpEmnDzoq/AZditcH0kYbCxnpRtEJKyb3EMfkbse6svXwZCRYvm6aWrra
xpgi+2SobkJ/QQB+hY8V+ur4/na8cP0ukx12IwwSsNirc+JGnbGYvihvZtCwj1WAO1os8PZyM/3K
HXAhZLIUjfEFab4MDF8/dmIlsIwcQdQKovBXAsUJ2eISe8Kgnu7gvY2nDhmCMxN961omzb+83pkL
qIHuGZcCs9fVyhnKn/E0K6+Z0X7LLdFv5RhdG5VdepWMQCkSSbJw/Vrtf9QXpyRybMsb5hGvxMDI
uNli8ws6tZ/+/aNxs8FocEBLkUC+fh7MMrCIMTMis4vdc5JExXcQt+Zd1IKmeH+pSxcJrWL8pJdc
lTng66W0HIHBsmR/ZKNtngNLq55VlonbiJr7VoyorduqvpJbXXqRLsUV7RkOB1fg6zWDGM21GDNS
zzaDzt5rJGHZNrL6co+8SnylNri8GGUBYGySVrE6jLJ2qwz3HsuLMDPnZigW+XIjPqHwJK8cgLdL
UbXqJIzw8UiPzdU2nKLISmTPpeyKdL6p6gm1at+aP5ZzeK2Vu7yi1zt+KZBNPCno55JqrJZC7iHh
UhWWZ0GzhxxNkM/QPDy8vznU2yNtLNcYEN0Fd/amd+f2oR+KLja9IbAq9zgytBAfrK4Ywht8n/MU
Vz63u1n21a8clwrEiwmraIU1yTMOhvqzK4EVbussrlCtMmLB1By1NhvVV6zUsFpoWqPexX7rfB5t
BfXcCEX+e4ba8LEvgecf/EJJGpSj7/9UKVTGjWaFwSeIYkV26yCG5mzijtbjBo6FZmyd3lc/0+5/
cXZeu3Er2Rp+IgLM4ZbsRMmSLcn5hnDYZs65nv589MWBxSaa0OzBxhgzgKurWGGFP6SGdo7RCPxl
GUgtIJItGf9h1Kv9avDte4+tqv2zQ1y39Mhghxlaulrhe1hb7Tlyqt76CNWMClcqRD08t1OWFPcp
Bg1PojDG9BQMlfiNgWKTX4IS7f7DPIIIQk2zVj+OkOOBINWAfD2AXYVyoiSH8YueFaPmhqgE/MrS
IBqO5Zx0CIUQMD+klWTioZfXnXyHDSOSgIqcy25vLWrqman15s4zvvE60XfnCbeWfJECx+pAxJ0s
Y5qQaj5RMAaNqFw54U+5jngNKbTFNsTZNMHKMjKdDB10qpoIniMQibCCXTnNTrj0Nx5e7WRAM+SQ
CjtZsda55NANI0qRMk2JPHqxcWJG4iNBjAwt66l5sGerO+LtjOxFQtuqlHTnEOlRgtyQptFfkhAO
oqL88fa+V5Y1WP8oiuSwskgkaL6uLmCRl0hKZqXq69ncp0iG2FLxLi7Q4mCrOeEXS4BfuUxFjBpL
i+h54uWOLKQ7eDlddpdX+ZSc9DjHn3Lnhy3X8fqH0VAmygfgTZly9cNofYExnUukqqKyHFAkC6rk
mM1j7TzMjtz/EJKTzu7QpnbpIeUo4wVAEwufFR0Psc9q3k3yRULnSTtouORWSEJ03Q9a8/P7KlaG
37d/7cYlpYLpsRdENaHHOhUyMPbEDrXRaJTn8kuKW+nkzRoijjur4lwvCsV3UMXAfhnNXL1hQw8J
y45kzZfHwvmWDSHmDQA432vEqejaYFWTI+88Ij40tRmCRzU2CsoOKOD6HeVpAfGP8AilQ3CC/MZ/
kjAJ3jcSQTUXMn944ZPaKMXmKlIjqMWHyNrOziUDErmTB2wtMa8AHR2A8QrY59fDxhUKTm0nKHyJ
QcV+N0/uyBrUnUO68bCpugYUAHMtjR72aoGDDBY/fBTdpwOARTyKKc6v3qnCJx10dHJ6864hyyCO
pBgN72x9PxHSD1OBILZfVrnhz5iBPIkuCXdq3hsLR+ZoUd+l7wrQYTWlerSLBPVczSemDO8CGXkb
iFz14+25LH/L6riC2gCppzqUeUkHXn+eQnRWoI316BdxEDh/nFE10wOcAh3ly5YD+FDQr94Zc2Mn
6vAYIBkTGVz3wgthTrZVQv1Saq39PsoLMgWpEddCYudQoRv4bi5x8bs9UW2ZyWqmmBQYVD7gnlCt
W87oP/u/1bCsjidt8IcUO5OHXK3BySHLT98EKFPzgeXBxQqb0W4Rjw3pb6P2ZRxDo42qRSAeXs5Y
RbiGxHmeKIcQNcXw/QSz+NMYC3pcC0jjwcrqAs+CNKqUj1FIvOMCxF/8llMu3B8axirpt4rU6ofU
RUp5SbkwWkBcamydxixFJDYntA6fM3vITTcq94mZW2vPngKTSe1H5su/XgUrcjRLr7vOTxJtfgkw
c8EkBFFBoCydepqoXWOLotTj8+3V39hmS1sOpD69OTi3y/n9Z/Gjoka8TQe7rkCg+pCFKJ+jCWR5
0F3tJy6rbufCXW6V9cemQEkfkux2IYi+Ho/6V0/0DIgcS1XjaSyU9heiXZGHYgKio00nfgGyqT2U
n4qdfbZxbEksuYMM8gZWerXNjEptq6Ch/9nrLRJoCIydjdCYzrfXU9lYUEbgFC23A3phq/C6FnYy
1pUJPy3ukSvpjEBuL2aiqL5ZjWbIhi1T4WJUJEmHDAkicW+07ImXHgPS1MVNOeh+NyHmACcuugFh
M7VRwfyU0vhJxYpa3/m9G9uO25Ke2sJbuiYTYS2Cb3GT0MBD6oHWsFl9mLMM4f2h09LejZsg88up
y5zD7XXaGpcrGiwBcGdVXQNKqkRDNAaBf18qreqS9V38pDclfsBDqrznmWwRY23iz7cH3fg2fwvj
lP0WauS6tz8ME2rqC3dQs0WFOqKMs5M92MepLz8H+Ev5t4fb2HF4/NGY5X2V6UivjnRTpLI+YFvp
t22P7Ic1OFgw6FW2B83Y6GGBhadQQyiDiQYXxetDJYyaViAGlr4BDlocxlCLfxSUlxZZ32LGEjlq
dF9Bu3cAppHGLzJa6+p50GsD03NVn3/cnvfGt7UIaTQ+E8EbwMPXP2cKCgktWbn1Y+w1sfLOYuup
Yh+fu14t71MkxtSjkkXl26ssS6TIsdCWb3vV7BFpKsf0I2ATDoiABwHOiVkatpeBsOB4e4obcSOy
yxQ/SGypsqxTj9mZSVTjqvVLESmeEZqKWzey48lJ3J0mrQrOSiB3p5izdIow0vt4e/itTIxNRSuJ
u5QCxRrMkQhw7bFadT6yGSI4qFaPHFGBRcGHGKFqGOoWIliglNjtRy3OdEqsiRJ+kSNUf3du9I0I
zyKGJIKFKwgSYXWvTqTYyDzC2pnSfj6Y4HNMV5emvjm0Q9ns9dc3jjA3OOwFzhUwtPUzSbILbKtr
4XWNJWi9LuovpFm96+Cfc0Aev9jJebdmZ3FBUsngaxMpv97LEa5sleYknY9IM4TtutHwEZqKOfyG
H0ervr/9XTdeRxqypGc8VGyt9Wg08ysUFJsOJlnfeb2kIMhvKKXfJ4p0sibUgSfFMp5qlKB27mND
ZSKvH2ZqLUvYzDSXBu3qMwJtSYIygzwEuy/lqA6E6pg89LlwqWHI9L+gjTyKzB5fnCTCRLHU7fkL
wt/SeAC/F1Bit+3APIZC2DYq0JWMXZQdjIjnjV2LwYOop9id8U9QDihBVc2xHTOE69oQoMzZTstp
UVAXqIGGWqD8yR18Z9BzDGfLtYLKelGqVspcgY7ZY9Arxp/UUqToZEy0DHyNgsnHMgxQAR6aogfk
0fYvzoj4xMmBpIEEYGdIGh9vxphysEZnQPHPTAHyYkR2MGAkoqwTBeOfMkLczoew11keni9GcWjQ
mQw8xYxxiXONHMFlL6wj09jZZtcfnqMMjpNamUJOtka3mMkMyQ8ZNh/d7Ep/WUQYnD9Ya/XRGW10
kCRR3sAzSbhvA5eQTd2DvW3/AOIiyhaycgXvq8MIOzdL4j029S55Fi24GhSK2/ohJJo70zBKHgF2
tO9n2KRfb+/66zNNvLT0O4g/uNT+Xnb/xKBxS6NNpJpAb5k3QbbQGJUxkXNHBFRO80hYdHu86zNN
wEEQyFKT7qA08/pMZ6kV1Tj9wDHQ2+IYo15+NBr5v27oR+/2SNcv4euRlkP3z8wmVS1iHCvg/vXG
fBB6JzBfGuoTbn3pCW3agg081+fbg16HHQzKKbYV4nlKUasItEtmuOgR01MDKqhjrNl3w5Q2O8EN
/eHrG4Mo+m/Bmubt1cVf5PPYUT9ZWuZJMX7WBqRuvzt1mWo/KgtCxb2sR+p4hmmGkXoXN2iLB2hc
IxGfoa941FvVqX1ClZSSFMC1xK3MuRMHjHhV7H7LXBiupnRV7WaYgi3ieVWV3CdORkU8NNOqR3sH
XO2Bi6av/bbSs+EDsYVQ0f63h9+VHsCKjeK6Q3c6CoSE9L+CNWadTtZwqKOWu1VplQ7V7yzAXzjE
yW6AQTNr/QcpsohCAXRH00fgQNInM07QxQyzsA/vjcHGUA6D+fBPYFqpddArlGoPdR/TdtTNqHXF
iOqgJzC+Ts4U/atH2tlxdlyqSwLJlth8r9MoiZAc6YpfJUHiSTcC5ckG+P6h4cffq6ODa2kYhTJO
lRiEtQchKEWgxZ0k9TvIzAZVZ/TePyudYqdehP/YxPQ69XHsFJF8bQXWdC5l8Y4ye0AswPOYN9V3
O+nt5meXlRRFkftyonsD1cD5UchS8rmb5yg41HU7lifkTp3zoBZa9wtDnPgF0dA8PZsmytAXG9Ou
8oNccmR+FdQEGuYrVSGWjGYLiqsT6gs6/uh4tWOfZMdqqvryQ1JDS/PkybDjH2pLefSutRueFomF
0Twlb1QUDY1icC6I/gexz+FFOURgtQGDvOoQnk8bZb7DHta2vSKCfvc+64BkgYkuMJCw8fsIvplV
Yt51nYqHF5Vxavsa5d6vktG0A/VwJZ0+ZqJSnYMN80V7H8SJXh1hPOSpZ6HdbH8eQ8CD70QNgvCz
if52+SNMU0lxVavpLlqD9hq1ftmaXD1BIfSd1AXh6E5TT3Ql6Ffr942I9eQS5mVDPtWCIncRBJYU
XLBnM8ZvW9TtCbFEXr3MbmgAyImhVV+GNrbGL60htaqb1ar6I6y1qL0v4wLfj7CNEDOauH/ly4xT
6ISTyBLOOZ1WvjcMk2sS4qUln7CjkBFzNBHnnXIAvgc+RNEcOmrxMeKzpqInx67BIx0knsju5BLf
Y09UhvodW70ARV3M80DKZt38hIUWvnp2iCGVg2Szxh/N6aHM07lGVrOIei8FXfEzCBqT2lCaJ9V9
YTvTb6e1Yt6oseKzU6iasEOPLEPyrQ6agpvhzxrjMEqMc8zwhDBdMgis+Hia1cxrB7tTMNO2tZ+N
AQjiSNuH9j7eoegt5VHX5odQbeT4UExSnF+UvFfyO7x+kOqPKyf5XGJcfG/i5UZH3A6yJ9noTONo
J+DU7+D0DPNd5Shxe7KEFfjcwen4nkwifsBnRC7P2Wh2jYdlNwfLimY6i1M05+E7WelG7ZJl8viS
obr0C+I7jrp6hvioJwyzjw7jOIQY51RSguKj2fSpF7QIhJ7xGhAPc2PX96wai077mj5WTf8pd2db
LpSjSBwMHkGimP3nSe4a6zdUjx772bbH6ot3IcCoulF5e2ejWAzzwINA4eLJ+l3g7KH8mlR5+DzF
XfFByVTlkwFFJjzHURb749TmymEusTUDs1g3zZm/QvMHm8zLLRuDfg0iQXvB60Y/hlrl0r5c8mvn
qvxqp5URJ1ls+0EXhzXRXGSf9FzVf+iIx72k+qx9rwwje2gqrXmI49A+taFqjq7VGNH3cCim4Igb
KPr0WAwoOznpRoyBXBDiAhD+1es+v2TGqj31EjT1IKg9tn11mhxnui/kZr6Xh8J4+8uP+B8Hj+o3
+Gh1+T3/vPxdiJldV7EWCXnhU4OHxuTyimWXgL0cuUVsOh/nMug/v/ntBzuqkJAa1BKvevL4CyGP
m86W7yBIcSBJHd4FNO1Ot0e5zn5ZQop3YN6pcynr1kEPMLlzAsXypUxzMpekMMBKOhm1xwKP+c9N
HRX3ulEN7/ATHJ9FI+pft3/ARgSHuJVJwUOFF6KtS/Do9yVq17C6GMd0h1YDhFiFwGMnnLEut4fa
2jgaAERC4yW/XSMOZOio8tSrzJXimBtg1k1KxqOAxLzzqEB/2kvErqOqpQBvUjxEfOAqelOTtsWy
QLN8RY1+6KFZ34nMMZ+zQMg7M9uIEx2OKn1coClUp5aU4J8tSn9cTblOAN6FEclRNiqPxjDOz7fX
7zoERiqC/gU+nVCqUIV5PUowm2o9KJPtG60k3ydJKOExGlksYldd6AiU3qiye24Per0/oIov+PiF
FLHQMl4PagpMz9OBgp6KYxJijBg60EA2AKQPyvF/GYqeLTuEHt76LGDYUQfy2FDmmnGqRwdScyPd
mM95EkQ7x+76g1FyAqdET5SzfYW6xdArjgjsbL+OANcvYPQHot56pwZxveEZhVYA0jQg9aiyvF47
kYGsSUbd8rnJA/kIYjPMXC00LKygJMzWEbJEqfvti+iAvqdaSjWaV+T1mHLSchqwb0PMVF1iKk6B
4vEQS57Z1eNOrn19e4FZNtEWRRoIych1S7Jt26jDQcfw+8WuwEUKJowuI+bs4F5HsMyHadJsvMWJ
7HDWBQJ4oOM3NTvn/G9BZVVw+QuP4b1kn9Juez3n3LJKhLxs0x9rO5Q8bJyMR/q0hu7Rm3A+QkZI
/kAHNHBmBDZeuQtho/HaZixMXD7AKbq0E6zqhP6rVJ7NYBiVw1CFSXoa7B6DB8ycG/sQOmbVfBjz
Tu1JKOaweAkl6BsPsxBIs8AtXIy3qKjidIAizugBT7D9QTQzLaAk1X6BZOnVndv7eh9T50BpiyvH
gb2yxtzV5SBmNLAsv6uL5BLh5Hkv5KLfWeDrz4zqCNQ66ioQFq/W13HioXIkLtIS7efnfm7Sb1hy
lpWrqZ2iYaVpRXdFjh+CqzZ1ecYjrv5ye1f/lfJ6/Yk18ClLbX6phV9BLuQ2TpoART9fG61CPYA7
MYuXMa2a/t4uKJF64Kqd3MtIkT4OWJm2WEbJWEPD2o+7bxF6suOhk7CjukBmwytMRru1vq+T0dKO
szRiUKTgJblHib7+PHwTGs/UIZc+8Pp8ZMKSKjaN7nelIo5xouS4iGGecXtxNq7oZTcj+ETdi2O/
/Ip/Xp8Rt0+niR3DLxa35S6lSeBWMTtc1Jm6p1m0nKXVh9DQ5+PWpGy8cApeD5bgvdKFMqwIiZzY
651p/jqI0UowWonmDzpBau31kSW/i7VuV9JiYz01ZkhjRqZawpK+HlyTh1BLTUD2tUXZLpzN1Otm
Y+9x2CAuA+xELg2uLGIPQNtfD4MeSms1dW/7KNV2D3DxmN6MWfpTq0ro0ZGXzBKFNblTa7J0DgXU
l5SsIC0kbYTkL4cKxvam+AGBC1QbldeQU1ImSukirtDleOiIAusQavrZ0U6T5q7qwHV7GKbGDzW9
dFDIad98MwciDnylIrsfDhavv3yEiOf8spUOpS18cbVHJyfLJ/1TpdJDuwcXbk0UqNxiGOG8+a5Z
ZPCXgiboc0pi61t2yAP+x8T27b7NjhhXaxcNGM7b3y+EH+mB8LBQPVVXQU7pyIEZTmQXMZx8b+qs
FJeBAk+let57vbZ2E3QmBMXkv9oeq+LloGa8ojhaEh+28oEauHGICNZ3qntbp/PfUVYToqCX1Lqe
smxqLEDtVPkpnILhY4KZ0M5QGwEiUSiSGgsGm8hj9YWCMc6qNIxsv5eVEdvlGXNJ7m4cLqkNvXNq
mvXQ5K2dCHEjyoG+xHFc8O22umYwBaLDekyheKlHGNAYmRhP8ohPJA2F6djgovTh9nW39dlo61hY
iLG/rmCBudxMgz6Olp+ylo8CZ20P8Jm9E9psreXSguNmJXRjH7++A5wMxFA8IMZGBdL5VmLu7WDX
SV0Fv7O7qh0lH/OoYU9TfGOzwK/TF54dQenVg2FT4ssaIgk/m7D5iCsp9DF4wyfOieydaHvjs3F7
04gjyYV7ts4muN3B6RWyg9JUVJBzpob6S9Kk6ZEuT/YAnTLfAedtdFoBySH/C2ifl4Om7+slnTB2
CPEgDHyqv+ED2lrWb4CS2hfqU87HCfzjoUg7LkSROodUzc2nOimDaSfyv45lAP8gx43KhwloYv1+
EcyWqMGV4V1pUlrH7z0Z70UyT2iUoE/wOSKgcvCritLIc9QiJEhXiireueQ21n5RvsFDiugNpcvV
SlhRDo0aBLbfKbKYXUeW8hkUqDT/KUTAlRqZUblze2+825RsVDS/ABQg+bXaz7qBeGg0ORL+OSL2
J/AbH0p88rwhnptLHNWTWziRcAcyivObzyuc9gWVCfdFu/rsY5gblSMoXhpWZ30YTTzUnMLJds7r
38ttFZgg0oZYEtnqEiWuHu0EFmkonFrC7WCSFVzWUaMaFJw+3XQEY+CC5Zb/kyUr/ZDAicbQypnj
9zJGoz9URRjiYx6lSeCaBIcRWZMhpscyzsvcBV+OrGyl1KbiOdLQ4coSSrFy6jrFCvBqSmS8g/rQ
odCJsbw4DjBZ37UQK9Eq6TNlhN2U4Q0WmbONkfocj+m7IaPP4A6A1o1LFYbKR2gMznhRQFfT2wgH
7bkd2+ALGj3xc9cUmXpIseVuj7RSou48Q4J9EmhfgREfF/fvjtwdmPpc61jOpou78BDr04uZwt33
UuT3JizTe+U9bhMmVmVGnj0PRZSbBxxTi48D0RrujnZFpNEFEm5VRgys1GumvAGOWXdWe8gHp8q9
Dgs60+1CBac5g/7QM8/MALQfuZXejfqpppdTTsWTUUa4NeHDgHG4XWST+qFIkBsCMq5hlpqk9nxX
kIz+yY1O/dOHALyrmTU+jmGff0eQMnXciXJ268k0rn9CNNY+Nnmc/6SlGXzrm7D5ZWf4LtwlfSI+
QazCEM9mqg2yG739Dh4tLK7EkrITVmHkfAH1ISwxEZTK4LUltv4plywz2nl7N27uJfoGgEXjeaGA
v77c5t5uNaXvJbjm8Zd5Uk26A41iH3W9iHcewK2h0JBGIIM4nChpFVHUmBvzMwhU5KKYnpBeKT8U
OGzdxXi77jwSG2/tAmlUKf5ADrh6a2nwJQEGcrbf0TG5pBh8Ps4JZlm3b4iN69BeqBDGgvIjk12t
nYmpFKb1lu3jViJ95QPW91HsyDE0Fc0mZSrtcjjcHnJrYuBQQP6AqpIJXlafK2nDhAYfCfqM5IZk
DcNDpkJcvT3K1pci9mPdKA8uVa3Xo9jRqNQxeHF/bBVxSId8Ouj9+As4Wbqz/Tbnww0LYX0h5GrL
s/dPDqibUmaaEfOxsKK+4D2JuWkV7PXDt+fz/6Poq/lIsECLrACIRrEz81KUL840jmKvgwB7ub10
WxPivaLsvwjdoHHwekJ429spRn7UsRQc6lvKXb9byUp+vnkU3t/FCm9hpl3VT/A+tjOpiRw/bIf8
qPXlfFLKsnj7KYJAKPMogakjpFwtW4L2Q47BnYMjQGwrZGhj4FxwlB67nUXb+D5kTBSZFrnSRYri
9aJ1sgjyvG3oWVR9/zEdE4ACqoZyGl30OtwJYrYG09lp4KvAdF3xEdRgoPzSkdhAxggOUOxB4bbD
5OIotucHtxG8OECB8UajRWGR6b6eV2gWRC4qvZiM8ofk4e1JfzxI7URz51KqOgABg/2ziHDCU8i7
n25vko3rCXVkPh0pDqHT+q6INNSrckHdHePq3JVmCTfQMap0KLbV/BFNk3DnM25NFzQiHFxaQvxn
tfdFRq01AZzhowaR/gL3i9nt0AbiQLsve5QyMJgwMuTHdmjQxrs92a2vCk2CBikiU1T812OjTBb3
S3YFvFfcdeZgEOoYjfUA/ENXd+7HjUMOvUvD54SMAD2t1WAtF0ggrNIClReax0Zz8kc7V7OdUa6n
hCQFXRMaGEuNdL2cg9ZjrNi2ge8Ad7iAbGjdvo3K95O16/2xwVlDzRjtMQOWjkNhfDUjAKYKXeoo
8IuaQs+BLH2ODkvZKKaModmfSCma0cM01hwPbZe3k1fmOJ67eqUXWOLqOvHh0Zpacw9me72nlh9G
kRguBpy1tQKIjLqQ2RbxEp+IMDxR90x/Ii6qn3AfViok9tpO99Q5bGI3K7FEPd7eVpvDL0AqOhNc
tuszNNklZhuyEvhx3xu5h1n2PCBtBPrTlcK2vB9GWfsCLjKLj92IqtmbIwxdJsyjMIJeN9fV6gIp
Gwwx8dkIEAWH9aNLjnMo5Go4FoGjPedhuteq28h1eVDIq22kY8h31+lW09Q1ndUy8GUN7/RB76CT
InVgnucen9Ne6eSjoSQ4gFT2+AHvYqwl9bF6vr3oWxufhAsECQVT66r/hMvC0LZOI/nRNGre7Eww
Z7OuOKqFZeycseuTvDyglEy5MxYe+2qBrbQ1w3IsJV+dsKfQE/JpS821/2EX0aNGI42HZ5Epf/0O
WKLrq6Kwl1VN5pOsZFg4dkVynFJkpHpsUw5ZOmqH2ELA8fZSLn/z6+yS9xuHiEVIE8TUusgV9RDz
AqEHPpq/plebmv4Q9nXh2bJUvJfoQOy9rhtK2Tq07+WsMuZ1txfXNx2Tr87xBfCQJW/LU/U76mBh
/WwMwsxPRd4XX6yu0z61Q6FnnoWbveUVgR2XeFOXzZ8B6t6TVrZUd24vxtYtBx4SUPUiagGSeznt
/0SbRmqLTG4qIBmZkeanYUzTF9lMVIRaUeb7Ms6yUp3gjhffZckJdRdZ/OJJiy21OYy9lQivliol
3dmC15UdIKiEI5w6Y6kzrX5Umy5SKI1l+UksP899/q5EgvwcO61xN4dKdiQ8+I2/tjiEWZ19vb0i
19VC1oF/yGFQi7jyAjQLNdLMnGphqJgPfZEe0qjxACJlj1kZAXtDafNye8SNsw06CM9bnk2bboj2
+hOE4ZBKWl07vhNEAMAdeThGmSL/rpT57egGKrsElTxnKBrzgrweqq9m+F50Tv3YylVPk5r+AOWr
2/l8mxOCabJ0GhHdWgceaawRpFKC8YHpYWRK4keGAdXwRYwaycbbV8+A5s5fQ6eQsPz1lBCgUvVg
IoUOTUCFYE+LA3o4Bh7PwV4OuGy71c0BGJsLi3ePBua6bSKXsNZtqXf83DD6+NINUMjcYMIWw8Vw
aio92YxBoquDHb7I2D3uHdaNm4vxCbPICfivNcCH2odNiMU9ItuSONgQA45C6+pDaQ2ZB2ltT9t7
4yUACM6ELRq20FlWdzT8U1WZl2S+b43xgWRIR1E/3ut5bs2KYgskLQJyHrjVezMPEn0AEhM/nB0z
vjNCpXzJY41rWK6soD+iNPR2rDu3sE0zF0mCDWTFiJ1kq4Zkcdao/afKbfOuykXwQCUu26N2bp0F
tGWRg6HwgpnJag1nKe+dkT3qT5U8Iu2K1nFDTdKTETbeqc5uDEV3EMVu2vuLJuhqKFmAgNFmU/Mj
S42ioxjpfFAyM6Q/VdSm+fH2udt6OSjNQrNaLi6kNVbDpbUiRoFskQ+ys/4z5hpKYOCO5dRNMnLk
8yzKcnrWmlGgtB82qMMMDuzpQ5qqDVXYFjbrcZIrOdt53zd2rQ0whhIUe4lqzeqOQ/2kTvMQCn+m
S80XIYdfJqOQnm/PfmMQZ0nrSN9QprrqlMlRoCl4NZu+Uqmhp1Ap9KUZdP/tUa6PxlLQAo0Djp33
eR16tkGt9PoCXOztsnqSzN6Z8euKTcAvIvkRz6G+c5le33AMuOinUkgx0L5YncU04f9qFcT24PEF
T52p56cpdqqXEmiQK+Zo+ArXqPCcxGh3iv6bU10efGp4QLPX13irBJ2WyIMFyH2az6DGKppJmump
EG7pRGpvV0VAud2gycm7QSP86tZJHZMOfw0sNximczkFyqUZRuvNTztaP0sxSkWMmBhwtRd7FZVN
akSWD3kZnpeshe+KRvx01KF8+/qhWEqhaNn1dNxXz6Bu9UOqjiAyUcxWH9XeARbdtWjONpJyEnJs
7FQpr8MkOo0QaRDNo2OM2u7rZ7exhiQyYV4BIUD4PDHj5jihNOENUjDdSYk+e6j2vNWxXAc3tLCy
TV4jnuF1xw9ghqOKtqKn2jjmIS6xBmFDVcdF/f3T7aN3fcBBLQJfWDpsDnnKqgoL2Kdn/Cm4TGYc
PQ3t2Ph2pYx7llrXd/YyDE8scmss4poVPGsdApdw+y6lrUuVJylKeYCSiP+urKZ7LYDNwah7AaFd
TvhaHxl5ZJ2rMQ8us2xm57av8GIy6+ASKfUe0vtv3/NVrIRmJW19YhKK5cYVfU3B6MzOzSa6k2Yb
XGaEPId1lPsUIaRm1rtfc16N06FEdd105SZDi6g3uuJHIZykOIaWUaDeP031l8Io8//GgqLTqRf9
XFJpyMqfEePGJ7Ue68DTjd7KvETU4J0nzZas91rIN1PdMMSr1s1EolsIHcV95pVFibxuriKNdhB9
GgYHHtP5i1YH9X/jnCbgCQF29chHAejgZp/RNV4YrR53vYVVYjqz2Yre6gavGoP6vSEJSly5CCN8
KoWWfxHFiEKWaIrhj0jC5gKuyFAOUeEouLSPfQbhQxbp8yRsaDBv3LDLgi8GOnRmqTSucyYYiHkR
4H50F0xteKDVU/iFCsDh9ihXWwiQLSeQM0jGBVh0dc3IkYREQTdJfgsm7JMuV9ohE0r/GAW86beH
ujqBf4f6qxbBSFdwZTtCBsIwQGdYTRsftaFR70WR74EINkfhHaCetJQF1jG9yPreRN+DYtqYOWck
JKVjAX9tZy5XrxtyLciXLCKfEC2uqt6VcJpksI3Ap7moHgOryzxFUuOvgdMnd3ozxXu+BhvfiSo3
orkL8I0HffXw0AprTYE/8R2m3ujVtrJ1DsDiuVE07GVF14BOJofNPF0KupiL7v3rp6BUZrUGlin5
IgrqT2SWWndYimnvlC4Rg0txYxgOcdZnI1RHMXJUIrO7wy4wfE7UZHpWi0l+mQyti3Cjm6TeLUs1
sY8c3OInredmr/W18cm5ldBZWe5bPsdqbRRhJlMHlc238iJ5kps+/g65Ut6RDdK2PgFD0O2gDQo8
Z/VCKmEqZbXpQKyypZgmfBSODm+yRooxN3DlLukw2cJtgxh91hnHK+kS0rTHH1zp7B957GjRk1aE
0oDa+2B8xQUIxlSEVJR2SYu0mV36j511HGUuz/sBxZ7UMyKjiZ6UYEoNxGJyM0FDVu2MsxTHUuvB
Okh/FJM+zF47GOAVkcUsuOGQF9SOhtXX9SnS0Kej1C2DtQBnJP5QBa7hvgWBuucOvfUVCDVV/iUv
Qmb69a6RjEQxcC6gjpvoEZdtPd9pQQ2h9PYtsvUVFlg16kEonV/dIkOrjkbRF4Ff61Lxqze06KFS
skl3TcTr34z54iQAMFueVoQ4nXVKpAyIfFCeD/wsGVJoh0J1DTXL34GkG46353UVqS9DQYWhUkXN
8KrrjYp6H2gB3Yk5nnRvNNF9yNPMPs6yGN61FLbOUoGNTj2Z5n+3R74qzjHyIkDH5UIB96o+PEQo
VUr26Pi1A0TRrebUuMQ5ZQGEG2tPstFjVM0MeF1uiCMo/HIn8tzaOKAlSNwRheLKWW2cUREyz2nr
+EYRRHdjZAoPNYD8dHuWW+sLgkGmaIv0AAy519sTsUwxGIHk+LrVIHGHauNwzowo+7Zw+S6SNP5o
Rqv1AOW9uWLA+tJxWp4juhzEhq9HlkrAW7hsB74xCu1cNZp8nkA5gS6uirdWDIjfOcucDHpp1F6W
pf6n+NvqAwp/y34N7CZ9V6hycV/UvXVqqmEvs9z4amxVECGLkvF1mW5eSnRoroR3yIm3n2stXBif
+bAj37fx1aBVLXkJ7WVyhdXamSVsjklHgE4b7PRPqA7juRhg2B6rZnS+CyXXuNeMIjrnaRXs7Jit
GS5Enb9w3aVT9HoxrVSy7Y4u2F1V9sYZ/r02HmQdxtXh9s5c5vA6sgboTC2ABJ2eFLXq1+M4nUgL
2gbhnYDddwRnfhH5cHTibrrgZ7Lnqb2xogtVDZoopQ5282pFZ22OdTUK47tIq+pjllnOqepnE0Md
M/mk1Wrtq3befO3gCO1szqsMc+EhwVDh+HHN0fR7Pc8pLR1EKJv4LjPB+E3KYJy7LEs/wpjV7jPR
/IEfH+wUXP7e0KvFBcyJABcOFTSm1jf4nJvADK0su4OaUAVHassSEkJ2GbauNdr9dOzaMk9OXZyU
2iWYlHa4y0G0AVsbovBLhpfv5M6oxP2Cya8a7qDHRXWk7C+eM9XpDTdry7ZztYFt6ra6FJ4VaTI1
t3Eaw+YaM+T3U6Qp2V0zmF1110ZN0Lml1WGYHqN++dvOZ7gEkhP7Q9U3qluVTvwItjb8auK5+zUI
5fFPHMpYdIU1WC836hz1F3iL7FuBU0F4NBEDih4NAy/eLjX0Zxq04tFiw0LWF7I5ewgt1x9v79fN
78i5J78FsXpV362dQunHDM0CauT0vXKhdIqbq85ouG0eVuZ5nDFu+z/Ozqu5TmRrw7+IKnK4hR0k
JMtB9szYN5TDHHJqaNKv/x703VhsSpTn4tS4xlOnN9C9eoU3BBOcYOPgSO5cVRTVLIxnKj2KF3bI
b/ENvZYUHfMyCTNHFv21GPIYHGMXm9anOu/EOzb8+EMBL/2etFjqj2i7Mtd6+/Fv+6Ts45c9tebj
BKfNfZVqRiFHI03DOcv7/GNhcW2DZ2RiD5GEsORLFFWXQME5+QcM9enDhFeReoLj2yWB1jrD8zIY
mXJQkdyOtflZqBuCu0f6D4rMJlzZ0xjFXU+orKuuG84s1DXB0DYwWyaGkJrvlVpqXTVtaPqgm1ur
8K3ONivfLUztoKrc+05AihGUMpjk3CBVTAlggnZAHOqw8E7rmPOcNXP0VBRgrKLSxptVqapTOkE4
zBka/3z7E62Puj30ABaZ+6H3eFvARPNQj8Ir47AyReu7ymw9RiTVB+dgJxNFXRwXE1BqbMrtXH12
qQAhWrFKTKUJ7AlNFFa5jO1yFDr3l1qHp4x2QWtvkhfK0M6JvJwrIte9cy8n86ORaeMJDYv2IA/d
X4pmO48FB3dbPzexJIvJ4jjMyrHH1Uo1T2W1LL4c5NFUeHfLUs7itoX95Qo2en0jiLFIqhrrw/ui
yu0HdGeqsxIZ1mdDqbqnKa1RCFOrIlBRCL30kwbTy4iKv97eK7vHGcT/SqFcGYHbarfFVSxNNBIZ
qc3OV8acKTlwK5r3nVpkKJlgF1tep9xMVt1vwts7zDTq5VTHxvi1NjXF83W7Mo7MqPeCLDt4daXA
ZukGnqrm5eIQReKQu234gQ77BJS9iNUvTtR3D0hqwqjVR0zg3n4bL/3JzdFBNIpKhHwcH3LTeP1J
8JscmCAqacjUBQH6FteUHzW49O/1NKtfK122n4bZKapPejbUKJe0qlR92H4Z+jqFoCj1+t75hAJO
9mVBRrfwS2dRvuMLOFRBtUjts9F4c+KnVdsOvmqMihmgYqPJk2snM10FpRGXoTZ1ON8eF2s7Nh1s
PJk5zxgiFFZowP3DZyoReNYmS9J9Y3xRFQ8lhoe/sPsdqPwLpznjBvcCVUfmJkABKAG2PhfZp2xu
219KltZjUMMDACCP3gnaSGWSGee8qqOOyDjX3ztXqzUf9foWXbbMKD9QGir1P51r1Q8ARDvjOV6m
/Fya3dI9tN2U/WyTwvo3jZPx18EHuQ1lr77H5og08ezOucHuHK38uz6kznkWThtUZr7c/fFKkO6B
rMPiZMC5jTFypnAayYPC2QT0Zg2YdlXj4JyqdLI+vL3U+qM3m2yda6w+mYyHnG2ZUnUtAsxKn4ZD
7dUP/YIygl2L+vT2KjuRDPVPaiHmXghYby9EBxAsfgNTFtISl3+jRZY+VV6UXiqscw7SzFttUoCS
JJkgWwAT8KdNgKY7i56vFWfhqHjt925Ul28zzMK/VLRfnmXTj+9H0ZTftXZIm7tUTUZMlkZDNufR
dKNvbz/3Tujg3uXNUtYjrbGdHCUWCOOhJT8B+yae3H5BgwhflgsTX+ds1Zn+j2cV9sEn3SliXJd2
DFEDhOqNoIfwCqVqay0JW7S2zpARIHcggPwUS9EHGJjEX/7DQ66DONqUO1wxhLnkEvOUYZam9JhW
tfLnWKsc/lik0Vem/9Pim3ShjIMIubd3XeQrmYEAGrlB3BALkXZiZhsmlLupb1TughV14n56+/lu
MWbsKOqVFZdu4TyzvYdnPMl7R5+TUCQRFGUAgsNn1SwQ7e4jE9mzJi4+KHAwf7ZVNN13Q1Mgtdbh
zHoey7EN+l7NtEu7DO3Bh947VSs3ESIDm/1mThjrUCWETMj+dS1/GhVnvI6R6z3mS340S9t51avg
HsUiecjanXp9FxXJYFd10yahngzqN0foxqVfYEG+/aZ3jouHwCw8BoIFhmGbo4uBdestnhmHrc6F
MxnLKZVRMKvZHEQ5lCuJgsWfRybgHFyztPxosW9D7ThVqG722JhWVlGcTDtWr7bGQN5GyOUgqu+c
S7C1CM/jucCK2+YCYmKZohZjGjZzpzwMmSufljRT5qAg6+8vlVLr8uCE7HQYKApXgeIV/cNQ+fVn
a0D0arHGCVGNQrxrybyfO8edH5AVVcMkTeSDZXeuwoQvU+T57Y+5szvXQ8M8az06N/P5QV9sp1Rt
2oiNUV5NJ/06tEr9QW/bf99eaG9v4ioBNwX0OlCAzd6cc1BGw3o8a7SG3wMX+q4CNzgoo/YWIekH
rYy4B13EzZvEVGY0FhoRodZhsjOhIJqcE8MURzTQvSPAZbACYECh3WwSxdKqNOl5GNkPzy1t6Cuz
a+di9kUqIDKqTZAKuNUH+2TvW1GrghRj7niLw7YrlFiw6SOSKGb0QTRjGbgavjB2PR8ZOL9Ey03G
sfLfaeVBwyKwbmp2GBtGF9tNEULinaKLLrs2e49MvvyfMC2UH6GPoNA29bF5Mug3Oj4zjP5Dg9oE
4Nkl+ZplA2qSTho13zugQj/VOJbPVdGjuVhWVtP6o9c4R8n47ee3mMus2QRyxcAy9NcHiSNkdnM5
F2FjuPgQyUg7ozXcHDQO9lZZ52bq2iG7ndu4niTZdWI6ZGOVnjJ0Uc5zmzd/fDDZxgZdGz41RO6b
oCCTKen7FknGxS4ubPjiKoTW3OcCtsWfHk2GNdBJ1iEwQ5ubgk64md6NYxY6Clj6puias6jLIwGp
2zMDd4oOEMdFo9m+nQaWcy/LuM+yUO3Rf/X1vl36AH0M533UM5n19WbSxHkAcnIExXipwV5vZiZS
pAXrnAiS5HYWbFNMoSyZliH4IGNNRDrdDQZdiunUYAuS+Jm2mN5IkRXX3ZV+rG37ijqp35tCl18q
5EGH05hJKJXcpjbDpqErf7Zlr2Ei1cZoGiZgAuJHr04TwK/AxP+lDTm9t9BPtQNIEeZ700vST61m
o5fS6p4ASVGXxnRaeq3A86/vXfuMVqkBpDyJ9fnK96rmIC0WlNutaHALGMydKWBoa2UfuGKVZim6
0kyDulHNvxajhi49eBYhJ6tnCkCzEC5iQhb/+u29chuDeJUWeTu9M5QMt/MFYPHgKQ2d67Hqs2uB
xfdZr5s8qJ3cOwjmextm5drD/wWrcyOQ00RzMirGlIYTAqc+iFX7h5kLcL7OIJ7hpGDPNnV/jMXl
EmQeS4ylC4cS9CaEDLLXjDYnTQY5ot11M4QXtfbwg5t05QScsz04e7eNP+AqFHQ2xR2Y5puOTid6
lI6qLNTc2ipOaZ6YPzNhR9pKBsxRiuUGujizV41nEC/OTz1ukSl/+5ve5h+r2QbpDoZpe8JbWZIr
XTSQfzRZFQVDNMef6UUXD908lo92r7b3pi4ksjL8/oO19/YT5SZjDl77LaJcAMSa9ZG1q6LwghX/
uGoom6jiFkcN3724vTqd2dQhdOK3rzpXWkqckv0UISJ8ntyquau9sj+I27f5I/LaJFOontARQtnp
9R1UzMbCubXzUFfKoC7K8hrRf/fVFmkXYBcHubi28/7wHFqLVh7pVgojzopcsWowNLEudZQB5ti+
y0C/fXaTqovOazSYTlbcwTt2B7o5vmhz5XEoQRWJNC2CSsG38M4ekQ0LIojqD5kaH4mlvMDqNvGX
zvI6wQICysW5eSdTTMRD14y7LMYZ4LoAfwEJw0QAW6YeefBHDXVB9dzKRr6Po8nsA3BeQ31OZVN8
VvFf/B8+wOXyYKtpfW/par/KWgsTh+I0c842FLvspA6pCwGxUJv6vqD/pYT45BRD4LqrH1SEEMt0
LiO7y8FmZkN3sI139hZAIxRBnLX0RJ/y9Ve36WSks+QzaKiBfDZL0/MNdKQPNBhfLqrti2S8ilMn
TAcQk5sXuRhpwz0O0MhzxTSHKR4qml/bzMeA5imVeADQiea2TFtL+2g1takERs74wu+slcqmA8sr
UfOaxyjIHLV6juLFRNQDRvrkT1Ltael2pkTYcHBrX8f2oLx4EnBikMVVIYJ4mt131CNAGGe7UfGE
mpLBCqZBt7+VcjE+WfU8Gr4GPC711S5Js3OuT659iqVidaeugM511mRr66dxYLRLh8WZ/qqFUZrB
MM7xXV1bY++XqaZ+a5s0+rdsIvtJs2ccHBwAsZ/TsTB+QJ9HHrGvvMZ7iCqEm/2Gpmd0mfNl+CqW
pFR8AjgqC0WsZOO5lJBpH52YzqBfj6MiTh4eyl/IrpT8smAydj/nhfrLjSpn9BVT9D/Kdpg5u+A2
Y3RQUET36Wqk2rvMbKe/NIHl+sWF/G6RE8zGUam70xmjggGexVPQYL+5YWc7wYUIHfB70U3IMtMn
PWWmiINYLaf3a4/wyeuymmlZX70rlV6eeuYngeNI/SCSvVTV290G0mktpsBw3YLvY90o83F27xEs
McyzFw9Jc2qzrhVPize1nCo9SeOH3PPG7Fr2ZAao2yt5etdlk7D8vvdG7wpEK5ovhjGiP186yKrk
aCBbvkVb3n1kZDLLf1VNpH2ASBIt75Lt8kWVVldg/bokyMXHAm7PpAxq/amR7tBc6j4ff5SFgzUA
muda/c51F++dvcy2eRKJLT5klpL94zY4u0LEMPOS/2zq+OV9Oc+B0jlj5isoCXxN60XNL6Wj9kDF
55SiZEnMcvwEoZzDMiOKXoXDLOtw7FKJnzDBZToV3qy9V40FqzjHY58dBJKdpIfCYoX1cMRJCtbr
5beB7dAinLNMtXevq9jjtnrZen5PfXUaNfaAknftKSHLPVh1b9OxLOIU8MoZLm1Hc1G9gnWF4t4n
SBP4mQ1yY8zL+pQ2kkmWrIvALbso6DtSUVVvxgcUt8TV6OYjeO1OLsLVTCnCb4Hle4MhQV89Y+zB
D4FWdhrbfHlS9Kk/M4eynnqpTijal87Fso6awDsXqb7qWiAEqa4KpJsI7oAZ8Ixm3eyqV12iLlOD
rPXMyyrTeH0739ppVXJJMS+kC8KnvmlTTBVjVhMPgHs3n/qPiOrg95u54K/9zliY/9plvnzM0gG5
fadVmWJCBpPpZzkqyzdDRzihRZgRppMfp5Fa/TG6DMw/GczKjqSKvmnUTNitjKuMiKuI4pyn5RIa
01gerLK3z9epGfENgsgNxou/KMsZgj2+hpnCYAvQ7Oc598R6e0gvnGTuYMVsJelRFqjtZNwrq4E5
uwXy9QY9Byp/dPo2Ue7jqOimsyHiVTCx9CxwK/yVCTq/b9CEtob5x2Sl07/Eov4T+4bBapXPGoa9
idF7Z1uLrPaOTDPXT5HTDH/PgMwY5DmZcnEnwew+ox79dLB1dn/9WsmSagOn3s5oaCWPmh7DTW8W
IhUYUubZVlZ0AAS00nycDSwsIH7Gl6bW1IcpinXhUxNbAVww82nEJyXolEF57xmTcllcqT7Hczfe
gUNR/jHMbromhXKk57OTEiOWx41G3QwEdVv5S29xOi8BbkwcKe6zpUyuY2OW/2bTlH9OS0U7eEk7
RxlyzKrCROfkttWY5C18kp71oE4VPwvYJW1QD1J8iLn0j1gHu4vRDHcwwEaNYdua7hHux7TOVu7n
SWYn2k84tKDRfIcMm3V5++PvJJnw1AmNKzrrVsaxRvsNgRieiyHyFGgL2s31bBkHFene11rxzexo
Hofv9voG4glJp5KK+qAAdtK0S3E2aQ9dYxKhU1LrR/i6vRfIbUcHHDraTi8VGorAGiS6n0pbniwy
q7OCgbqPksafN1CJ7KsAGJMYDRvuTVPTjCJnKuL10dK5f4SVqiK77GL4VQzpQXzbfSpAurTuVo7Y
DSygHxmxyly5N5shfScVb7qnY9l9K7XE8d/eFkdLbT4YRjNaMsUZxwtBloujurTV4BF/iaP0j1Xt
6apzLdj8j0kpuIbXe8MB/zdC8Y3uM+x4El/OhggwehnvJocg8vZj7dwQtERQQViLaWZnayT8LRNS
RK9n4EngmucyPnfmkj0l5ZCdHGv51srkX7PTxoOLeedN/r6ku8kBxmqx8slavHvNTqGG4Ww3Pdfo
pg4kp90RfGDv+WgVgFd5QTpvU652hdeoeH3cN65dPSm40zzkbWc+VHaH8uwYj1yCi3PQU9t7wtUa
Y+240FPbgln5l0vfycjFX1XNQzuR9F3rRb/E1lgfbMudOIIP5iqqxWALjdvNtpzxbtW6npSyHpT+
tCDJeBqNHtM8M00DynT7/PZ+2VtvFWRd8WuYBmznvzCDIzlUKDvkcsguaT8uv8bO+mr2vR6m9uAd
1OI7b5LqjC4PI1DS1S3XPNXSSinEijNJEvSILRwrSkx3rshKHnmN7C7Ft3q5P285tFOdwlmEaRAS
fMdHo7LmJzo+9gfpwjN6+yXugLssNNAQ60KFg3H6dhZg2QWOZ3a0Ko962mWaSyVopso8TWAyrorm
zBQiC6RayGlPwmj6v8oxrwJda5SHOKbb/fbP2XtyRr42mAX20s0UymhZv/Z0iFUonp5nyG935HTK
OaZLe4BI2TmOaM+wc9Zrj+tPfx1uBjFEozPA68MHbX5sujq+01JFvYglLs6isz5MSp0dAE/WI7Ap
sEEEcA8xqqd36mxEu9WuLBC1n5X7rKviszdX+UfmEOJAq3j3Jf62yubJGrWsbbwflPvBzlLqcSwt
/cxrUx9NaIBLb3+xvUoSbD68V77W6uS9uSJkVKx+hrQXoXg43zFEt+5HZChOQwQ7gFTUMz60uLU9
9NHk/aW1uekE6WIAI2ujP2a4U11AtlgnFZQZN7W0ISjeM4PUrJnVIuxtpwi92DsylNh9vcjbrdI1
0Pa3FauiZk6clU0cdoY1hW4BgMa1kv7J88r/MKjjnUIHIE1audKbdzuCJszaFgCtOyXAL3WvuiuG
8vntL7h7EFbFN9oPNOW3VwQiBJ5wI2DREQ4c/uzMOIHYOS6DGRK4Q5F2gcyTAxuuvXf4EriB7nA9
bTVCACZpk4M4bmjOcUdvUK8xhuVt5hGE4bcfb3epVVCC+MY/tsVITfgs0C5DOxr2XTDPOUYbnVre
R0i3HeTr6+fYHm8AHQh0Qx65BXUzPRO12lKrIc5aXKV0VeRWZH5BQDU7lXLMvlKAWV/6ePoP7WiA
iTbJJyiWlcnxOpiNE+I5CEUTxZPGu9bIbZ2cVM4Hw4e98EWBRbuEdHqdm71eBXV+bbRcjjqgY3RA
hKLe57qeH9wB2t6GpHBcVQhw2oLx93oZR2qMWj3kyhRhLbGPPFULgrYfZs23sacSd5GzGP8yHGOI
KhZtak6imwdxLYvFWvtW09D4TAF67+R4DlDadW8kfl0s5S+1WkR3pr2pH42B9rbZKqBMXUMnhRT2
9Y/W9SWZMGNT7qtBncPFFcVPr9KNs+1M2n84sA6wfSZ4CBLeIAnRyBKj2hQ0NOrSPa0QKj+1VXlt
+mq45Plc+WVdZwc8s72P8uLqh24bXXp3s8NANXqJUIGaKdE4oPuoYX+JCcQ5t5SPtjtDVYCO9R+O
7kqEtylPadJtO1OeDodGx688dLTYfM5rkQaocIufs7N8fTtI7Jxc76XpzSpUpdudXWaL1nQZEDel
QiWJcYIpHow01p7wvfOwlrTi8tnuzWa5Ais9Knx2jhW1KQGeTiSdnm2EcjK8rXB/jUNrAnjra0IF
r4n6rXrwOnfXoQdGJ2zFmGw7F2Yd2UnbWTDkRd6M/mCNzmXEsv3Hn7/L1f0R3J5KfrV9l0mJisRi
DjQxUUkKGTQjaDUDBGXWG4VIzveBF0MRxO7jqNzfe0Bai+SzHhi3m9aMzqDL7iLarEKWwyeGWS1U
E3F0Ke9lPNTDaJcjPuNwBjdhMMITxZlb6KpJssqxLmnbuSeICqu+bjMvtDHHqnHOZeaVkQ8tZZzo
3iYjw5LFkE5giMpoDpLZvSdfSbTgF0Bq3jSza3eKrayGeV+a6vzU0X2ADTAdZee7T06BR7GwAkF5
/tdBzioQR2wgqtzDjNDuJjrTIZZo9Sm2oXcYhaKDBS3jJ5A3k+8lcrhXe689ydFtD7otu79knbtj
mQC88IZiN1pSGTi07n2hoGJyKhPgC3DCrbQ9Vfbs2HfID0kEHNUWt2mdQuXcINAiLgYwA9fPFXvM
Dn7SzgXggaQHtrLWojdqJBawSjFbeXSfz2lxESB0Ho1s0i4rcPA/fG3waKvSBeD9G03gcqkjhMVS
9rmjJmerb7OzMrVH5KOd+hrZRLSUSScQNdzeaNNcRUbX4klh56CnkraJ7wZVy4H/iOjULNnPt8PG
3vsD9car0+nW37DzPIrpuqhXV14ber8qkIVoqgH3mCEv/vwuW20aV4jRSizedg7oT7ToUsUKAmZp
dO2MLlN80xbN49AtlkEmmmiGn1vJ8tfbj7hzh5JmExVJTVBZ2mIsa4TUe8xxKZXwYLgKqYjQdeb4
IcpcbC+QHwinzjhKTIy1qNxkpR5kEgIDIZ9ya3NzJw3UdkxEye8bpTLPaYPwUpAm6LAw/6goxyBx
ylDi5234mZGIn1K42HQ5LQA5aJgRF72am8oJAooz3/XQNHJfwoCug1aIWZ7dpBg/zoungDsROShR
LZVT5mPDkX2nvTgxWS+XMr30SB/9g/NmHgdwfcVXtYd18qHzhgGHOQBQd1kjXCcYCGHxQUq5d70T
stCcRcgS9NEmbjlK0qRt09ByVpIaQfnJyR/bufEurZPReS6Trr5PvNxj/tOk17c/+l5oBj7vws0n
PN+oqxYWBPJKaxHw1vX0LFujv5ZpdIQi2DusnkEvBFzVutS69X5rntYl83V15OpT2qy4s1ShglHF
8DlqLOxNaiM/6Cu+IKu3u+r3BTe7SjQ4JkI6QPHUqW36610ZrOLc7+MJcCB/8nxzxhSpAOzm6xEa
X07KpOTtV7v70LQAiVL0GyleXz80ruJoqMBJI2Q07ftJ8cQlXWI9UFrD8mOvPpqU3oYouDsME8hH
XeQCXyaNv71kpe2yIUEvBu+SAfPowUT1B0bC2Y6KoyLoNlS8WkrfPFqdAS7yslWy2XWqH0u5jIGH
klLA7M546phT847LI5mgtcP++pvyUKtsMyO71b5i801bMmymm3zTKdN5n5EHFhIQytlNo2LwC7ur
P+Yx3T9P6TCfKuw/9jxe2cKgSTWOKMTxbeGXd5a7TLpMQsMok/fJtFSPrmyb5T4D2Bod7OC9j8k5
QfoAbdlbGaxu6EZdwcU+zOO4eDKirsdJJZo+FHWfHdzXe0tRFaLW+0K82LYaJzOezUwUAFttrzn1
mYvBEDIF5y5H+frtI7G3FP0vbMpc2GY31DZVVI0a97Bi0zlVHmZNKX51xtCfnNmYPr+91O3powdG
r4EUbBW92/aNClkqM9cO8GpqT6XjtrCMMb7k0ZifaJIs57eX20n5WG+1XlsN0Mj91t/z2+kTXTan
8YheLjKJ7udBVJE/LRFIZKXUzoOUMwg027jgxjCfMLnKHxssrIIp14yDNsjtbUKrBdYBnRDA5Tij
vP4hdjEmQzPwQ6Kxzz54teUFhk1timSBE5jTbPlpq4D7rgbrwMxjp1v/eun1svntHSBwVFiDnPOw
XVS1A6nTNb11Vq08f7e46PP5jVjSwaf1DHm41IQRSgwFmlAWkXrpuJh73l5rHAWOndsAGxr0LhA+
5AjfyBlMkiHWQH0e6hWWEVXV2ddeWdJLNkyUe2XRPBhDl536YXD5aCK5ZvWo/oetvyov4o5HjXtT
w3emhlUFeyTMe8sJokqoXzUp+8DG2ezgO+xtfXo9qzM2bdkbSMmgxi0tJEhUebP8jYxCpQYuSjQn
pWuc54pOwkEA2X2/JDAkq0hO4++6uQ6MxESnwlKSMMpkcdETjQ5XOpeGL7XIPtVGZJ4tQdyqdS15
b7X0bLEfEgf9g72nJpNZ8bzkr9TYrzcfGvVu1cUw5bQ2c7+porffD3NeXZDU6B5MMrgjcbHdBXm/
mHOCD7qhcThalkWFR9zUXLaWVarFp1nJygdnVJKPBbrQB6na3qVLoYPUAuoORNBNhKkTmRsNJrdh
KVGpcMYRh8FqwqSuktlMaTtEJ5GZxqe3A9vuU4LuWPGfL23+1681icn8swG9IeEN09epSXq/UpLs
abQihrVxetSl3rvlGdW88GKgNW1vWb0VpdpXbhI6rY3z3ohMjFYOX2c7stDjLxdMA5M8mKmW/aqY
f739sHs7GQUn5ORhlRDPtz09a6hp03tYWEbMqXAWjDUELjUNpaGr0tvLpcQyK9SF7lwwCRjf0S4z
PlXDkjgH5foaKTe5jkY/FmYdgmAIP2++td0CZS4mGYcF82y/QFzhuRkV9SDJ2F2FKhMIt8Gh2aK3
XN6wW7jMiua0NX7RmfvSIkf498E73bmQqNNxzWLMTx9xu28N+h6tXO1x1EpZLJ82EW3EdEn7d1Jt
8HCe6RCEqps4/3ByixzsK4KpfjWALvULCebXV5JoEf7ssRl9LENlHCw2fuM4QbRWf5LVsPpK1nmu
HF3q6125/Qxrq44gumf6VZBne2mpUYrbZusFypgsj9mUdO41lamp3mXkODWpp97/E5fqYJ0cd1If
tChvvse9jB7tunDLE7lA/cfWA6v1OVkUYu8Ay27amCMcjKKyFEBlSjxeprY3Lgk4+l96Uasfp2o5
EsHb2ypkLjQU0UhYOd2vwwBbxVEGBJ5DHU56aOkRwkMS/uyHtzfLDjcOXX4SKFBKVIs38zC0fpSE
LlgclkVWuD4EueR7Etnml27RW3ZCGaFkCC0p/q5LR5veKbNR3qFXJIZggfnaPRlznTtnvVxrEqid
09fEsUEINK6uuHeOVbgCQaFh/geUv/NDDFmvXrWJE3+y3axF9GApy+fajTAT9ZnpuP3diJqYd65l
jdebBQXV9ReMJ8bLOCHPcDf37rz4s1nXD6D7vNgfBy1/ruZGt9+pSSYb2rAyFlcdrMQ3h/+T/H99
AjcdaK2InXPXkCKd4cq08fPBm9zZuuS/Oj6MwOZuIpmjL3m9zD3sXHU2QtDb9tPYddXd26vs3EnM
DQmYRCuaY9s4NXhpDfmfuUuT1eqDaMb2wa7SLiyWvHyCefjFqyPtn7fX3CkiKIsIJeBCGCduJ9z9
0HR6WbP10Vhogqk0y/uWGfAJ9kh6EAB2Lj+gAxCOmaUjF7wNXVz6WdEugIbmtv7ZeO7AN83nZ4w+
vPdR7FXyIEncWQ/ODj2D9QJk6L2G0t8S6DlyY0AlJRCByJghT66QgUtbKDSsYsUQUwDVUs2+vP0+
9xZlKLGmTBScN7NBHHqLdpZDdN+ninZeRv2Hkyydb88NsozNcmQHsfP54G/wLmGNEli3XfrWSTvI
ScwnpKhH8u14jd7815YZ1KmRHXzBnbgFmJPOLffkS274+o3GptHEarviP+oWdQgVQzwwg8bBRbrz
CpHrBAeLssgK5t4mwCYE7MZmvCpUhiiXVqc78WyPXgIE2hNLfW5EHdunt7/bzot8QQhRa9KuBRvx
+tEwi7U6lASV+3Y0W/QOF+WSNxnjQYrdg7e4sxRzFaAQKxeCAcvm+YpuzhIEywCstEN9cShf3w2N
kZRBWxwGLn3nk61pLsXLKix20/+G/mkr+mIUoYPmcnUeIg0qpr2o1uBb1iBsP6WM/Cmkk35Ly1KW
vqkNUw5NqzD/zfOsfUfEbZaTIWAtn5tcR995ihP3Ys6u9hdcHtcOEq/RPYhXEo6QMvbdD23Q1V+G
G9uYpdTZ+OzipHXkTL73XCRZOp19Wjo3rVZzknQIJiUPm9QTCN3PzSnCRuQgIu+t8tJboeuB7er2
eJncRNYUU4Nb5lLcNSPyNp4xH/XC9lYB1QgrjASV9GO9F34PVLEWp64xFCFIwP4xhZcVdHV/ZKx4
tMomHMqWZUa9K8LUAkpgTHZy0e1W/Q+bew1HK++AFGd7nwDPh8UOuSRsSlUJRoN+EfO3+mICTj2I
E+sPfp1PghUgSCCE+//CVq9fG6iRqeuWLA+1KE5FQDUhzpFdup8GzS7jkzFazgXV3zvDyZODIv32
CJPl0zZ96VxitbI5wh55oa1OZh4ulVlh6pSqvmEOc5gocj4oXvaeEtQiAyxnBdpucWEJwnMVVXcR
Ggkkt2vSZZ28CGdy46CoIM//1J0BrQKzNKKwn2bIt28Hxt31mTNDeCaThLz2+i2nIh+ZRPOW+8aq
HsxljJ/on6q+21nJXZlM2RM0NvUCo6w7WHn3JSNoBaafouGG093rTp+CE2flRdWWAH9494cF4zP2
Xb052re3pwNFII4f5jIseZMHVWNTyA4V/zCFiI2//Jw8wsyT17df5m2GB2MACBJxC27/jW9IZlQj
c94KsjRyehXKfZNVntAg6Gp/iFpia5v00TubxsvR0GinpbqSFdACQbmO5HK7j4QaV7Iz8jKskZ/4
EtVielcUma2eS5TCfia9NXzsu8o5oa4vH3JDifMgr4q68G0XR7H/8Glp28GoBkNzS6SPQVRn6GkU
9Dabz21SOveJlegnNU+Tz3/+xgFLrCjRNQ/cSj6BMtZ7aSdlCDK9QFfYUz/O0NV9r2i6z8KT1cUB
BXkwdN7pfCCug+rTOghAQnAbH7qhpXdbxmVYDXVzme0YfQnNmj6MdJpP0tF/za30rrnoEWQsuupM
z+NoFry3ofnS7DT6Jmvdsjm3yhihVeDkoaBBfpWtawQZuN6DcL/7pKASgJKCRLmdOCumG2tqZOXh
5IniIyang+er+uRlfqE1yYoyH+fHuo+Ts2unZe1XjT1+WXAvPAIn32aNK6B1tbAHcO3eRItIH3tT
YnEX4qeSL35jOOOPJof2iWzmFJ8rLf8vh5npGUFZAwp9QwMSEh1hSV6wUohxznG5XB/GjqF/kI+R
3foyT4c8EPogrIPjs/dtf195/fvfEgba33gadVkRurWyPJlja4cYF4uDzvfuKlS7tCiY04F+fr3K
RIM0LtuIT9t5VhVCAozQOE1j6Z3ePqO7nw7QCQJPgP9uBH0TdaTa8LjiIlNvL5bxCxWqH5h86UHl
Idv89mI7IZhoQBykB7uWhvrrp5K9OsVObmRhPup69pk5Sf63jluG/j63neiKCUJ9r6pyunt72Z1n
hNrHSIu4AC942/LpzdlkSm2h995JENDDQnUQRBktsFTPuwe9ksNB9+e294twKaKQqNeiG3gj9g6s
c2hSQa/Zrka66/7Yjnr76Cq9AirWrYdPi6oPxqWt0iL5X4caVX8px7g3P//5gwOWXUULae/ffFzU
lPScpdPQBRD9DkprfWp0MQCTq+PHxJFHglA7czOeGyA9WtTw3W+4QgMBkdEIqjOuITHISqLmNKSz
+Sjcpb8Kx8Y2JMmRW5r1LsAnRwTY4D7kSqx9Ja0bDj773m5b713QVSt4a3vrItAuTZPGTlgnOR3N
QppKebE6b/6rFW56GqTZ3XuNFv+57CB4Z/hS4BdWoNW29xGj4BblJVOrOI7Kk7lUxUm4F60E7p8O
j0PvfTAypzq49nYCBkkqZjRrb+D/ODuPJTmRdg1fERF4swXKNK2WWt5sCI3mF977vPrzoLNRU0QR
PRttpFBWku4zr7ltSAMUAsEwOrTK5BDplrq33jqiOuKC7YSFjIIC4CqhsCrmvTzAsaMWDokSYqeG
lHiQM9qzUJbQXwr8au/v3b2hIOqtu2jFJm9L+iWAlsoSCDg5YoL/1PQtjk9Z74QoOY+4R94fbe+K
gKIEwYYC/4pofzmxRoJl3MVSGhTyjEtbArqlB0BwdUTyjwBX9fpbl/yM8hhgJKoD2xglSkWlJ62a
BmpXNA+0uW2/nLTugRQxO6Wh0R3EvnsfkyLcWo4mY79BxJWIiAyqxHjj1MVBPIXi1KOo41dIC53u
f8ndoVZkJh37HcpJrsyLlCCRHkgFQUktSvWUzZ3ytceD6eAr3u55CGXqWltH4ZNbbrMbuy5ynLSe
swBFeuJLMs+T2kOHvD+hnTCLYXSsZXhBdmpGQPBNNr7KMIgLe1jMZpc1nTnVTmRD69fsZ6TDmouF
nKkrKbPum3rbHryctw/K+hss3L7I7FHc20SUc9ojI7QQURrGwIbhFr/Oo7S8SVlvb6qd2XC5zysX
xy+0dZb0iAu9/v8v833GR2cQZVp27E15XO4jE3VBm3hE7drUNc32MbO79hTR3/MGkD/uWIvlfW9l
ycHJ3F1kDiYlNHzb2Y8vT2avdAMS6wVfv4j7k0Ay/dKVuvbqXfunME63dAWawPZ4OQpw0jJpMkSs
5lgKvYp/5U2tYvlR10oHF9vep1SQt6QfSuR6A+5eefSS09cMFfbVdbKs/twbc+1asnDgTc3yGRTl
dDb6zjjiaO0IpDBN8myVrAzGzzYj6xq9VyTKGEEzltb7udLTX8VogP5dOxHjhdIkxhx5LCVPdN7q
5ur0VnLiIRh8c+6ST52IwZog7Pjqkg4/i7YLgCNC6xucR6SNYylpBnFhZDYLyK00/CCQhOx8qW0B
Dd8/0Hs7ClYB8HF0GCAYbnbUHNW5hVV0GoQIZ2su+lj2p8buu9fL/zErDiuA2JVktd1TiUXjXSRV
StY/tOM5Rc7xs40w8Ihehz0/Vn1Bbg85OY9QI9TCgwxCVXaOLMpDaM0C2byV0bf0Ma97p0gDIUST
fVCLfkavTItE5Cur6uDXYq5HpJxKJUFbbEondfE1kGyaqyoIv7mJrdcxnghpWblSAjLQn43O7q65
EN23flZrKBlDPaLluITmuS6WObnK8qiFrlj0WDu4AG+fFVTZVs4F6RB7d1vbNFC8LaoyS4NWVoug
yObZ720jv/ZCO9ofuxc+2HGOCUo6lMA2l60aOkrTjWMaxICp3lWjrqFUhkrVaUGb7ZQ0yfxkGxNy
ThDc/mf3MYg8Bcuk1+9SNIyQo4OjR59pcyOlfTJEhoF4LDjD/u0sRsmzisI6uPf2zgIxKj50dOGJ
GzfFVOSI47K3gS0UWTM+GFYrXdEMs48KBHurxxiIYLJ46HFsvqgY7bFCbo7uaquYfiwnptf1MDad
PLIOWNm3kRwFCJBx6HwBQ79R3OLSniCmTEQ5ou6fFMThsWunZDmPyugLzV78++u0u1vAStI1o85F
FWfzCYdsRndxdWHKhSb/gxrQMp56qxz1x1yxSsVvKYY3bo6yYO46ZVZZz8lQ2u/krIfCdP+37H1m
9HjXMicB0U3mQc02kuwFOfcYkpBv620YxKljnVPc6Q6mvTsUOTw9Xs7JjWKiDooEMiiw3gqs4Ogr
udwpTxM6Xx7GLfR9709sb1HJKymdsqC3IJEYWxTZkjJSqt4ovRlI02OUgj1wklD/BQjzCN67u6jg
Q2Aake8gR715I9QaNXVKbrjehJOau2gc5o9ar+v1FY1jkXlTRfUAdaro01LGaXOqwza6ZnOtHdVn
dr4zwspr8R89M53462Vg0vFVJg29LkomYvYKReAmA9wqvY7l1Bw8GbtjcbmSH9CKheHwciw1H1hq
fGgC4M3q1XTS9uRY8OkyBRLK/QXduXdo9VJvYhRa6NvvG02tHkMjZvugFXgpiq4+h3J4xEfZewOJ
dTAVpRrDU/hnmf8q1mnLDG0XAkVgotSquwhSzr/wlFJ+AGyy32pKWWHTMYVq+ThUY81jiO/g/BOd
9dQ5odRef+6dRR5OOtL916rtI9mf6nTKFFdTFixRFR3Fai8l825djE2yFcBjWyd9qXPn9UcbCAzJ
MLk3uijbyA2/cTrMKBcHkqlhx9vYipsXUXbNzNw4ONo7h42huDp5dsCgbnONYky0UZ2SPKjQFn9S
pKG3vRY60vdkkOazpoeLcnC89zYenBpIQ4TEYL7X3fLXMsW9QK2jIPrGoWJ5GjrdvjRS1COaODgH
6cRO9I2DB6BT4l8wmdvJ1UslRmh9dIHsKHmWSid9EG1mVhc+vv4EZc4K6Gs2WFHCMzxYw71NTxJD
HAPKiNh//fB/TRMtKaAbBWMn6HicFsCYp95I+oMZ7n3MVRmLJ53rkvf25SiVNiphv3bTnKZoTBdY
k4E+u5T+NoWeHtQV9rYKOFKw7eRMt6QrNDVTJO77HI82Mz0lalw/zlL0oVbHyi8tezrQBtobDhjF
GrpDCmDHvJzahPhQPQGnC8qq0P2O1+ZLNEBvlvQxuxSacdTA2vuUlIyJwdCMorG+CVuMJLNaXS/y
QKBJ72fqFPpsydIvNen1LSM8AigHUTqE43+DgSFfQUsFlFYgh2P4qNRjc0qj4qihvDshxB5omgCS
ulE5BF49DLpNmatfIgt94QTFo9rRXYE+7+f7N/xt9ZUJQcWBwE3N/aZUmI0V6Kg6zwK77cVZ4l6k
Bxbb74DOFpeu67KHvAnlV1dBGRQ5C+Jl7skbhG4Jgq9pooyLpCFUNiJl5C2r/70/s71dCCmFuiSR
Fm2vdeZ/H+MCu3QVymyggeKFgt66ldMs52gZG19SyoPveDTaZg/qTdnxLKCAPVaJ8abOi59pk2XP
PUfPq7slO92f3N4OAcxGrE6ZB531zXCOusCrKKMsWEZ4BgOQA0+KYZ9GFSfg/lC7MwOUDFQPhdib
EBIPXoGgMZtRlyTnnGhqflW7qPeSNJFPbTyP5/vj7V2/7HvY7KCMb2l3miocq7QpvDiZkp8J5esg
XFWV74+y9wGJnRC34Jm+7XHVOja+zlAhAmePzsmAhntaqFReo0Ft/8Na0WEgQ6XdQpC4WSubknE+
mVyHUaom5ypMYs2XZjGfEH8ei4PB9lbLQlKXxg5VsptiaxUJq4007kIpliEpKvHkJRZCzrKgX2dV
3RECZe/+AHUDMhXSIAC69ff8dcpAncA8KXnGFqcoP7dF37kI6CbnpO7kz+jLiJOaSEew1Z1BCRJ5
YciEWb1tlMU+LNpsrZPzAbqgylFNdvPe7L3F7CPPlAqMjIe2+3Z/y+yOyh25KkPxcG9VmiRLhWNq
iTToSmwOEzLoS06L6Jy3sfWITE95FqJSXr9PV8FOepOGstbqNxlOPTpirNOWQZcuezuUIv6QKknm
F+qsH4DFdo4EeT/FMPhF5BbbpVStWHfGEE/C2YoV+xyaefMuykBOPlQmqc1BarGzUblPVuwHrMhV
RePlxplx8si1OCQfz3LrRxM34WUcmu5iJJPUufRap4NHZ2/5aEKQoq3y2jewYz6iKMcRe0docZKX
JPiIqHocXbVYHc8l8HhPl7HBvr9n1rO9Kciv6cDa1v0TEG2WT23sYTSxaA+aUqmfLWV+SxprnhML
T04rbpLLEpXzZcao69P9gfcWkzFJD5C+u61LKWU7ZABPKMQh7JV6ePUg/VtMsJhG0wz/w1quoHXK
/tzbN+WpRSVkQB0+CTSzinsPjfy682qtjimGVVCqnu2Sh/7gXdp5J3gAeddRbAetsI368Jst1ogX
OtzaazGdMn+y8d86WMC9UdARI8Ei4uMO3yxgajbQonpq3k1h1H62rOXGeiwPbu0d6BnnjZafBfGH
xGo7mTTKpxrpbIB8CkGEN5L3fXOaWnpuOYapl6FaUbpd2ZS1q8AE8qNIN2JfJABNZEvrDyoM+z9n
BaeupOnVBu3l4YScUBUgGAkvNLAe0VgVXol3xhtFlOZXHMLrbyU65fhGScU1p+/mD1nTP0UzqpH3
t/H+L6Gyuqq57VDGYmfOObkKCXWeGa23zHryxkilhC1t5k7QhVH/tlVa/bxUxvIO5Wb5KW7xk8dB
p389zxWQhuywHeg/o3m0+SrYApuirKj1tln8K0dzhqwt7VxEV9XLlErNf9h6RF3c/Fz7tzjhKO+A
oBgmIaWSig+G1WTvYqAKB2d356LQiPwVXB1WsbxtARvxDXOJ0E0PAJ9Np06zfy1d3J8JleuD92Xn
LoTxzyXBMVp52+tR+ztUGEN7tkoZMn5b1T/1uErnh8Lu8rcy7IXa7eKiBPPSYHox2LMpXe7vpL3R
Kfwi74pWE4D1TaASCbvucsoVgUTtlQYwcJu06aqz0s7xNWt089LiO3BSucgO1nHvC1OGpKfPRczb
uv6yv+Y9RJGyLHlBqVvOllNqSbYfW2F2oVJVHdwjO/1nwAPAI6DicyVudyhKLtzC3RQFmej6QJb7
FhuRovCKLpo/WWj4uyVWaRcrxifSpcn6epYgCfj6CPDicDFvW/3YRkwYd7PEy5idYKiIs+gFPJu+
S3xW9uDD7rzo3Jj8TKgHlHm3aBD8zis0GNvwoUwd1JgkY3xjW/HitXK7+Bl921M8ydGn+/tohzG4
MiDRdAY9QFq5LVZ2RN5VlPMiyLiGzCcRWXSFTWEWxUk0FQ4vI2gx1Ku1rFLgDU/mh9ToYyj4hhmO
3mzVyldFibAtsO3ptzzFeeOrGVYMXtsU0pusDqMcnrWKQG2L85V1GcUcvU+UuddxE+rrx7DKhOwi
yxGl577tqm96WynLhVwqy12a8P1P2kVNfKbZ1X7BnjbRWXQUU/0ldxL7WhrmkviFElXPJfTAwR+Q
hsx/UR4nuUPLQZxEP+jRdW6qSPmqqv3yCe/Z7ggpsXMcUYyFmkJ7l4+57bpmSCZCcEziwMjD5lLg
1HAeB3TwcqlO/5fWNGSWsIwh4yTy9f4C7uwa6AgUcFCsI/Lctg3jUGnacqLJpdZxFeApCXtzjof3
VD3QxxijFkHU7Ag7v3Mwid/h0WMrAtp5G1s3OZY5gwM7shii+uSIXPYz5LK/NqqWo9KT15c5Kkev
s8CfjXM1fL8/550ohmrBalgIjGkFT7y8giprTDNooQRoCJE/dImVnOVctAdKIHujUGkBxEccg1PD
5oKvC/yxnCVbW2xjFbl4+I5+lZfzQXlxfxjaEWs5AsbpNiTrBM9DDHrRmERZuMUSFT/LuDpytthJ
UNA24sLmQvsTYb78ZtGqU8POx+oxdoyn2saPKOk01e0QTPCrSRz1s3enRTCLfgykHTbJy/G0Caco
pySILnupDlK7zz/O+XjUa9kfxaEP6vAW88fLURD2N4aIp556Hyr/frTIhhdleaK+PqzA6xhYJ+8d
UfgWvWGl0NhBIiFeNOl95I5KRb5VWR205UkC5P76/c1IVIugVcmAU17OKq4UNS0aMHN5if1ZW4PI
jttDocG9OwuWDSxgwjJQKZtRzH4Y6gYEUqBHmvSW42T5KeJub4SddShbzpbPjVJ6ijK/XmT7jzUV
vBsVJY6bEpKQHLhiGbBRRdDAXCoZSzohDe9hDX67/yV3ghU65CsqGE4GrczNLpxiW5vbokiCyKzH
75VRNsws6T7NAKUPFm3vgK1K+1CBaSrduJqnzqjZSY+fM96f9CFaJ+jVPPfMUnzp4/7r/XntDsaa
UQ9et/02VoBwb0tapmP0PUT9k2MksVsMsn2uceY+zXyLg17Zzjlbp4W4ACV8itybvZIIXc0nrUKi
pkiXM4HE8iDgkvr3Z7WzWoxCPEvsBt1uG1omfT7NizJjxK0m4t3c4YZj0g18M3TTEYpzZ/ObYGyI
LDlht8GWKeMdhAFKHNBocfQglbM89U0xtNfKlhwDb0EzvbRs0i9OI8yDK39vnkBHIW3QUyIv3bxf
pVbhG4PPUDBPeZv54VQoH8N0SmtfjtXlfP+j7uWc4AlAptDlpKi5PQNSHoWl2ZhlkKNheFIWLfQz
ec7d1Oql82ip4TVRnE8kivgfG6UDKVmJfXvIDo7izpZd3djwf+D5oVW4/v1feQNa803YpmMR5GoV
PZQo4XgzWPWzUTgEaWN6FKPsrPBKIlwvuBVjtJ22KleS3iRWGUzaLLdIiyTxN3mW1M63lHAhcknM
d10WJ/4CIfHf+99857gA8gM6AlaF9tr2uWjsicc81IugK4D4scCh8RzJVn+kobQT/AFOI+4D+I9x
yZbDrhaiNyRYmkE+jRHKxCPUWN7jU9kB8muQ9Pa6tiuu/2FyVBzB/CB0epP4RmmNHlqrlIEeyt1j
obfFQzulzUF6vTc1chJYsJThwPusy/vXdgGHqteZtJQBnSHjVzcK9RoqVvbdqSsNNk2ElBPaw9kR
Zn1v5daWMoURA/DxVhcXmArwxTAuqYpnwylrrQTRTXU6gIvtXAB0eqAZ0BFCwmFbHwspfEM9yqtA
1upKdqVuJBKbLFCyLiIxh65mO0eBijRHj+K0gvPK5vZuekK0UQo5CqHpDFfbmron2i3jt85R4tK3
NLCTHia7gwIAc5kr43J/x+whgPkBMKHoXZIxbJMUPVQyto1NG0fMsFPEoGeyC1Cs/dnFTooTX2PU
4jpyb8SulUXFvxqW9V9E3M3/NL1qpxSX+0hxJcjW4cGzvbMUPNmcIQWU1w7mCvN4RARNflqEmKoc
2cvZ0nL9SuojH3yGnRuQGIQW+J9r6YYRJoHhNymC5QRzTe0bohrf4I444I22+q7DuT64hXY/O1ct
txDYj1s7csnII+jFQD8GJ+zfdqlpPBP8N/YZu9XFPiezLAkMBOdM9js0n81Ay832I3KryLhbg5TK
D6LItCsgfPQs72+Jvc9OurPWA+Gl4a798nhLdTxVysyOqFKj+CUlC+R2CY2PcDL01+O8+eLrC7D6
CN5UfyXVzmcCDgQKtOS3EerOG7sdxrNG9eHz6ydFcwseCjXI1bvq5aRmKENhohp5kC1Z5S9ykpBe
oTBXqIt1kJD8yXE3rRha5SvalCz8NobGZtNY4qQpgj4P0x9T2Yr3/ZSL0J0yJ3tQJke/mJRgTFdP
C8R37Mo4TT31m1cfH4eLhR6bTYZ8C1ZJlVJy0korgkZTJt2DWjhkPmC3FdW2qO2RTujttnGo1hNC
rPneyvZ7+YWrbBhtOQZebq33ZpUt+ZfFNH+i9Kq9+pVjJFqUBKQwYW+q4yPPehmiPh+oWGi5hhyK
h6bKjwA4t68coyDEhKwlFrk3FyN18kkb7YTOBAK8n9kn8pUoLvulAbizXDk2h9MoIzJ/sGq3NxF4
MGyduPgA9t0UjTIe7bRJZ1QJhZl/RApYhdJcdW/NRW+iy6glinq+fzRu31VGJJulKA8x4AavbFUt
GZqhJ8GURFhtT33hS7WlHNywe5+TXQHNYgVC3MRdWsVl19GvD7omj65tVSmnpRjstwnmamdygf7j
quf5+qNI3x6l3D+ZH39sQpU4IVNRBOlskpaqm4UcPeEMsUelcPnYIm37e6Jd+qAMbX5GhTBya0jj
5cGS7n1gbjmQSGs7h6jw5cmobX3im9DNoZReXMLYCR+JXo7qILeFP7qGECMpVZlAlLfXNgCPRcH7
IQ1qSVqGy5LozlXi8f4UqYj5ndV+lGUI8HH+AQRuMni0Utvn1+8kIIaUWlV2EvfOy4mi2xf1hRpD
HgjH6EHTJMWfUMs9KP7tnRCOJqBNClgG8dHLUQY+8tDjUBOodiS8pZiH56xVEUSPon/SHLTL/Unt
3Wtc5iZFLJDDNxC5EhkXrHngD8gKl5vUahq2NLH90KM7drBR9s4INo7KCpFb87HNRhkLVWP7WWC7
47z2B8cAY44YKRQTy4xXmeU+uopyGb7cn+EOS5uyCOzdlaTMs79NeodFqie5IuOOjGYOPRukjTfP
ofwmAvP62yi6tvcgzSsXI8oWxyVZ1MNTI4T9DtMtif5OGdm/7v+mvTOzLu5KwSUq3qakBRKIdruM
cdBNifZPFtnlsz7+B0fX9ZmmDAXGEgz1NhmUbAmqRktvwDb6MLAmdFgcdVyezFY+0sz/0xF7GRWw
sGjgcQHSr7oBdJIMoznlcLGnWZLj5oqcw5ummIrFFVrTAdLIInzSIgtdr3PKE/oJO8Ei+qeNqhj6
iNp9Hc16eCf3fdH6vdmM2sW22PLU6HphuiKudMVFw1GjCTMDiz3bvWOcsMypu4s0yPWp7mw9p57Q
JN96zZkWT+tGGgHKLIBvOUpSWZ4AsKu5s0LSc3D77yznqtlFwRQpqlulVFSnifUkIBRz5XxShtx8
ylFmP8hLd04qg7CHMfrgLtzegJGWq33Wa0kAu6j3MQynKaCK5tEYJ/ngzdy5g0DnAgpZl/I2a1Lj
rF6aFfSiT7KCqLyY3k29Gj9ZQqg/S3keD26G3fHWZif7dEfJa7RKNPMt3mgpRyUxScxvCHHm15Hy
5TskfO2Dd3NvuRDmIC8kl7qlSUi1MyKPESNU18oDDTplPkFR7w9G2Vsv5oMYMaW22yp3Ewmlq6Be
BvOSp4/KYNZ+JamKBzesPsjq15tzc/hWzXACgFU7nBfq5ZtRIciIDQkIh7g1ll8ZYpPeQAP/Og/5
4NWSnb6xsIp67tND16qdSSKbSD61tuWp56svR1Z6he6ihjqZQx3IOCPsmb1NirT9nqdS/+P+pbmz
S0ApUUeA8sUn3coMma22oK288gnkJTnj41D13qDTNC6zTmrdttTVgwRuZ6PgzEtWReMFht32As00
TZRzUheBiKXKM8dSu6ymM6f789r7hvAJKE+specbiyJTMiAliqQI2k6nxB3FSYBTr+mBSjvS6tgb
ihgKHDfxBcXyzUZB+GpwcBotAoS4xE8sBaPQoyNnfksg6f17f1o7zz2KMKBuDNqlPPibsUYuZz01
cEyt1Cl/UuZpab2w6NSPSagmpTurSoVcapUf3MX7w1JFwytOocmzrulf5bthpSfXC0Da1p7LwR24
Vmp3jHPjFM+6ZHgtsmXBIk/Okd/e3relDQPsEyA5Uepmvgun5P95RNM8mH6CweCnUsP6tJhl9cP9
T7s31Fp1pbC+0hG3kZSUGeqcFRZPQV8aSM6gMO9atZ6fikkD73B/sL3LhfcGGC7gm1vZiQmP5KUw
MeSQJ8P82uWzgsCt1lkPZt4aD6motasCfegpLVP9iBW8N1FqzPCz+Ki6pWovF1MHOrvoPVGFYcN7
qRpdnOQmac5JYkcHZ33vdvl7qM2+yYcpj+pZoW1sF+m5TO3uPPF6/BZagulQE4ev77UCgcZW8E/x
b2VXvJybJnVNnZTYEAzK9DvRx/BN3iVHaC3eGf6bzduwPnRsF0pD1OI2NzRKKAl9BlBTYR0b+qeC
9EZULnR5CWLuoMrnXCSd5YahmvUeajrG4MVI+JMuwyzBe6UsC89SBmm5mI1t1t4SGfJ7bG60r1ZX
RJYLtSZtMRQoZsOX9bwznxeRtb8zOEqpa9ut8ynKjLK8OiZ6ExfNbpTo1MVl1bkSCt1BrijYujtF
FspeXM7Tb1MubSxYKlv+ppilo/oRMMn34ziFH7LRFN1pKtSy9k11RsHdSaPxjTQ7XX9unFT7ZpfS
PPp6NkSNV+aaKPycPo3jd0YzDi4uupKE06gQb2dVq82HehoAu08SmHvPgef6y+hILD+EVNq4M0Iz
Uy5q3XbwHxdBnXZEc85bkirLvT6UrNldjJ6evAC3iCniUpTdWxhHWA03uZ3XRBfV/E+B4iAS19SW
gKaU0fxljubsM7eUJd51jkVjygXsnxv/ojY5owXRKfH3Lm2S6aGodedSjJBGHiR16qIT0bySelom
2/kplPPMPMlFpGMjoUeqxr2WaJJXaWnyVgAYyH3Mnrr/cXvM5qOaz4l6iiSpBRg1peX4OV1Icnxh
60X5LKqm+1injfmEvl5UuMKc5vZ5Meu4dvPWFN9sI3N+TaZYzs6MiZU7JCj9XCXFbK1LKTcFEofT
OL4dslLNnqZuGicXAmpk++SVE+F9YWSRL4oR8mjmTLq4ypjjRW4k8+qd0Om3cl9ZBr316snE2rCm
NtVdM3lUCjfK60b3295JHstl6gacvzPnGyJkk+31c2l8bhyjK10LtI79pErTFBi1MuVIC0P69WQe
mvk6xtXSoPtgF3qCv0lXKG7vQJ2C6VNPvZ8DkGoelCw2Md/isWhce4z6fxsdnT83zCWzwa+OlrPX
YSMvP9a9ML4MUhiDADPS0suHElVFM6NJ7S7A3KLnkWSycwvbbKQv5dyqphfBrw6kuhMftRSV++cS
n13hErOlI5vSWcaHOWnaz+PSGb2r1732tW5UoZxRWjWr33hSqoWn4qZxVEDaeSvJC6n/0coj7thm
xnU2R1D+YGIYQ6E9g8QNPzmNY/8qyM0/Np3ybzvXy8FzcnOlrwwMNKB4IAl2bqTSu8yerAYKAX46
S+J1K9iuTqT0tEjGP/cfrpuSERV+5JpJSRHHZKzNgzxT1peNySoCs1Pz7/bsFO8jrTcBHTlp/61G
oPMyZF3FyVvmLwB20/p0/wfcTJWWE3kU5UfCVXqJmxt+TudO5FODcHTjVO/neF6waAwn0rY2O/+X
oRDPANvNk7KFSaRjWUaODBMwnCBsFmUk4CfUxlmVwiOfqvVXbx8Uojl6h0jY3JIUkliAdrRLGr7N
1Py72nX9UgY6Za+f0CqOywu5igZtq4pRgrgbaH6yJ23k2LZiTh3PtlPj56ofKw425d4jScKL8ymY
uxVd/PIt1vtaW5ySBCqDqv/GSbTpMtIhni+mNhO2Nk4yP+hjqZwqWZmPTuHeNsH6mrIY7WZQKJuK
X9mAvqNExCns8I4ser2VXZVxH0qp718vhwuKBmAAwrxg127wNKWZyH0sqKOqCqT/TOWKsvv50uFG
cvBN/0BPX2yUFbvIU8kXxbj2Jq9RTcms0GSlo53m6eSvBdPHpXW6f4Re2v8zY533Si7sTHWLti2f
MrON7adFrzXJ72PJzs/hnCff5bCUadlOJLb3d9jNmq8/D781qAj0Rm92GJ6di45faRHEYVt6mKrz
jnRi0vy8dn6OkaWdbHvOvTAsjxhUN6EmI5MpAC9fMaTodL7cbZWSxFPUDAVpSDifJK0sTnldjxcj
s8QbNTGWo/rKzQ5bByTjW/m7ZA3bmxDt4SZsYgYssTUOqkWeOVb1Bzgp+UGR6s9Fs110aLQkJjQi
KQmuX/2v9AvbmwWIrkUnUhXh6KpTBGR7Vicj8nWtb3kXw8auXCKWlVbZlA2atkva/lCztHov4+L0
STUSffHFAiX+Og6oZbtlYnTxVXMa63PRdeaEE0Sd/QAukH/P1RDw0jIzvdOoVoo4TY0mfpWzhNpn
PYba9xbFVSXHO69t1S/s+aF3007M4/s2plJ3sjpYpXTZoNi7hD0mRTVget+bKDJml3TASjwsRlPH
5SkcezeqsH95y7WVfWzRgQpdZbGnr/c35s0Fy2pBHKRmjQQeBEn15Scsy9ic4xJd+4S5nkwR9p+N
RMpeC6xbR6EKRjsTCs7NRSBbKfZXcl4Ect6r3HOJ9NQWzZGs5S0GjGHoT3F/kYTcdoeSNM3NHFBp
IKwwueR5OJ2Id2R/TtKB9VdCL85V/V2c9Ak2c4b4EbeW9g5xriOa202ss/4Q2oBEfrAIoUG9/Krm
FMpUsuj7J5m+nHAj4rKXOnrTsjb7mS2xJ7kcD47D3h3DcBwFHQPSG24dJ80RK/CEGkhU/i8yivEh
lSLbcskvrXOoV/oPCGLpU4gq9xHjbu/QI+izQrvBHxABv5wwW6vmkNVlYA7L9NjK+QjgLMQbbXSO
9H93h0LlmJIqo93I26RSTbq3YpdQo7YpcEoRVBXUAuZM2AeBzs4y2jINVmRZKcpR7385K7KISFsQ
7AmWzqkui57VQZ1Z5kmh1eDVTVw9ylZYHgy6Mz8KSsjDAJykg7QNRlqtMYnMRRGgtd3/0LCkvCTt
0A9uogrrCFqn7DwP1MvQCqIcvuN6SeGMDGJk07SkjW47GsqD2baFW3U56oTJIrvg9dNTmw3274lW
oV8ngO4yU+6uKSyai1QK44EqWL/KVQo3bOQjOaOdyJp2L9UglJpkwIabB2yVDlLmmfckMSzgUyg8
FlyWqNSd8XaoPuEG1H0TAIjPc4ZIFHIb+XK9f0fufqO1TcqRXTtOmzuysYG7tKTagVAz81EejGcc
KpDmnAqoUlicHMQye8PR16EYTNvyVtuwNptS0HEqgtpWpM921aE8YBRIj9ZjfhLW0s8HA96ibChD
wm/BbRKM0m3Tshvr0smLHtBqaNZvwRFFp6KvY4SXjCz9jjnRdM6bvrY8rXSWT2Gfjg+QnaqDGGlv
41Nyh6NPFnVrEKrOUt4WOiCbwuySxwL6E8K9Y+P2UpH4r19RGlv0+NdYDPDYy4Nd5LJo7GwqAjs3
+5MVJc4FwZT86tSR9diL1vp+f7y9qVHb1wHGgUhhji/HU+O5niZzgBAbxd0PRjKEh/Sy/tkYx1Y/
WM69/cP24dDRcUJwdXNgBtymIzysMsSWsNfOlExclEZtLhXKJN5gzfF/mBxZNpaYlDTZtevk/4rC
cqXMrFBglVBzUi4iLD+MzjyfEjxRv7z+M/490jrzv0YCVaJEgnAo6Gky+8DCMupe1N0wkD0qmO6t
GPkE3kgrI9LYnnm1wwbGUUgJl66u3Aoc31Pe9dhKQX/7/B9mtWJGqYZCcNsGCwvEV9x4QUelctkH
icVh9yub+23Ch006SHXXnbYJmVfMtkbX4I/g2eYTZpTKZKpEaTDE0eBNtrY8xrUtDkKRva+3KmsS
mhs7id/UmYneA4dFqFpon1MRZ6e5N8S5Ft1RiWdvQiQ4pBtkVmtv8OWeGHOHelJDo66LcmSJKCcH
gHeOEGw7sRUbgeCVZ4Bu97YJggO3mc4NdmMwNhFGlbvY1e2lezBGMz7FNuXZpBm7CwHh0VW19ymJ
0OFwgAO8JZQXZg6qgEcNXa40gbAhL1eqUJmXz1l1vr8Rdz8lLxwoERq2N9yFzpxxmYrNPCC8hu68
9IhqjtYRuHH3tSGagvJFTkx/cPOcIrAdz521phyhM5zSLhUUSuX446KJ9ExwmacuAkn9ScsElbpp
6HAstqoDcsotapg3b6WlwF/g4buJWMMBQU+Snxwz8V6NTqkamjO19FQ/jylaBIBK7AJasATT3q1K
px0uVVUgaZxlWLaSbReFC5RgeCDmPip67W027hx+GTWTW7B2O0ZpGao0AUrg0o+T2dDEMC3puUiq
f6Zwln86qLX9GGk5HLwcexuAq4HkgTztlt+rhrYpaU6dB7M8mk9WPyVf0So50qbai6p55QHvQFjD
yWOz/rhRqGVWF0VgJVb0qxjm6Jsj9YurzLDcgRDNrjNnR/bue8eIKa2iPCsgdHvJ9v/H2Zn2xoms
f/sTIbEvb4HudrftOHH2vEHJmQz7Uuzw6f8XeaRHMSAjz4w0OjqjSTVQdde9/BYdDx27Rc/JyA35
MVemvHIDx2p1F0iW+uv1g7T3ARcJOKxBbPrda4S0WTf2LOcsxo+BU6vFQ3VBMCIgP64j/YIoUPRu
FPLg051uDkrtJYCvAvyCVaa+hOVOx2eRrv7rjoyqLESVk3jIQEl/For0Tzpmzr94cUXUwF1fH4wy
d/bMi/VWX7OOArV3lhF4myl95hZqO/1yZjXxX3+lu8tAhoZIQkqzycEJ//AbIy2FwF9Kj5KAsMwQ
9yCT2QtNKDAsVEqgH/pGLJ2vKTO3xMesj9S+v0NpiFYSfu2mb8aZqfiSacaKaxSdqbpR3daFi81O
nPk5hmNvHkejWIV+KwBfyk8Oyuqmlq20JviRM4oy/6EZKTbCdmd6oE7Lt9/WeJvggUBMxhZkPTqQ
A73Wkhalya7Lyy9tadO1Kkrogdlk/ofMYPmIKFoug4oNgLdnuK91GY04G6GJj5WVGk9RUgW+NfbW
Qdm21w5amoKEGpoSnPxVaoAPSCGZDbJqRqN3cE8mtfs3T6vyVy2L6mFMlOCsZI2AxY+J2gkOZX9V
taJTXMzstIP9uxN/2FHY9YI8Q4bCcV4ey6mpK1tSSJJVMwq/dvWkeMZQ1rcsC6fT60fl9aUASr1c
qsTnuJ8dYFLRFMRe2XXCR7UqfydpFM6vL7UTyuENIGVIH8ZZ8Dcvl2o03ICbJSGPUgXMkgU/YYyS
+OqMbXoRSKPfTdERdmIbCUAuARdkv1LAcYO/XHNUY9EmRU0rfQywYAtC4xN1o3wkCryNoyzDZqQB
tOTl65JNi0LLmB16iX1vT6c4jLXHZpAKP5AK8yFumiMlgb31VLQN4QSzaenIvnwsNRWlNiu0feKo
UtymUoJHdYjSd6rWm+CXcM55/dPtvUYonwA1GMouPeCX6xXm6LSNgKjaBL31sZOU9F0rK+Jgle1e
xCUK5wlGkhoZzbqMinVqeRNVhNtA6v8/RHODc9pF46MmpwdKcds7l5UoQBf6NtXNug5IdeZZUwR8
DkpJ9b/ZwTbJs1rZuNjByFAA4dKrYTB7jW0cIw+Owd67ZM2F+kHFgzHFy3cJjgO6sQaorsRX6dqM
o/IQj9URknRvh/y1irr6YnoQRfmkFuxIo5Xfh+qUnqtoms6m0n2XAD5fXt8ge8thsLi4F5ARbhCQ
SUdiDk0ereOpar1ikKzExcEivI/Nrrk0/DcHAmZ7X5C5KBmvAtxsM8E2G00JBliJt1oRo2tGFhAb
RBTQ+huDjxLYbZqSffIdZ3fnKI798fx7mTXRcwIXxf5Ziv5NfQeev6Ogym9DMrVgQywyKLfFDlzx
euYjnyqRKkRRGSSKFnS3dOykB1D7OFnhBvmVfM78icZqWrv2mCc5SlVBf7C/t8wCWLkMUzmxpJSL
B8HLTWarqTEwbIDgBxbkOUzL9DzUffAJEaP+AdPo+Q6IFy7WGZ4iIrdlF9FmzQv7xn7MSis6ONh/
9vT6jQHo4RdRFBONVz/HkEFDxW0P2xZGf+F2Zh7UXpJq+m3IB7t2u8goYh/3w3w6S0NZlb49IgHq
xoqW2R6wJj137aA2bQ8wL9bTodJG8fskqRvLa/sEQzIrn8FexZFNh39sa1U+eITlVK6fgDuZHISQ
AGx0OQB/Z8rCjsrYMfObQ+130mkinTskhuCE2vWjGiDv42QoxU3VUCDCWh+J2e6cLwOHTQT6F4Ds
piLBhdfBMF0tbnZfS0+D3LdnxciMS11OjkdP6EjvcSe55TBryC9SmNBJX0dIDpdUhCEOLyJx5OuE
UZ8nDO2rPjql8IxpnvFJqkoQCLC1+3dCGPkXeFDjW986CF1O2aLSgwTG5l4tCxOjeKaZV6xkv4la
z9/DfzeXsatxV1d1/qTNNSgwec4WPJZxfT2obRIW5lMLRRhK7iISvx6u8GAmXiGjeXUkuCAluLEn
Zkf9I6OH8ZyreJzSPD0iX/+JHi92GorZC4CWC8qCimisarLRdmY7kRPn6ujoDj5oqglJpRlSPb3X
jdH5gt60jcpT1sWuWdvifd9VsuliW59Efoqu1xO9PFm6C5yJyeEcpOHHgs37TjYRRp31Zr4ne1CP
6o/N/uRHo0qA2jKdXVS3lnD91/GgUT2OWSnZ115EXxMc5i66FabnBq6/1za6OMhad5YjLzYhnAJ+
33J6cAVsgsUx9Ypc4/gcWE3jMSHGAHwKpV+2qD+9dSNARgWcQFNtUe5cbwTbCuVexwD2WmqFxkAr
DboHrVe/SVmgv89RrbwDCdoeXKmbbAhLDoxnMX2lc6vTs3z5Sse8Ej21kXMFbDRdbV3Ynj4hLzgM
qBu+/nyblISlaNPBsmOYCNBoFdz6rhzDoBnZciZCfr6NvFx4p4MB+ef1dbafDaoCNKGFDMILXUvC
9QaniV6VdRVDZvuJnklXqwPeE8xxfG4roRxsk03QRqCKz4aiEjNl2qmrXdmqgy1ytbGvRhfWH5y0
bO8EgIq70KjKmzI6vStZZfnOHhE7n7T8qH2+jR/odFDsIEZHX3sDbhF65shzq1jXXJODJ6Qdsu+M
LTtWNQrjB8qGXMqOJUL/9be83Tgsix4XlwUJ0iZZ7+oW2Xg4FtfIkuZLCr7YQ1/UOSMmnhxsnJ0P
CkGTJIzmEaOP9cYJ8xDZQa2XOPbyZwDa6nWIZeuMH3fh99WYfXn9yXaWW9w/0OsBLs7JX6URyBXm
5SKMfk3Meshd6F7N98FO43djmaPEP0xvxkOBjoA5x0dkrL9MdF+ewamBQEcnwLnaQ2F/lEQluwmi
j9+AnTPdUep/X3++nQ2zKE4upT9hjX3zcrkOwz9qVcW5BktFN8C1fTelnfKkSZZwa0fprrOsdefX
F91k0sszIlTApGdha69TRWgowFPm2rm2ue6ElxCrs8p18gX2MYMySq+oOEo/jKxQfpZ53R5ZFW9j
D8sDz1hk3ZYwtPqmiLF2g2kSymse+jzZWnoX8JAHXau9VfjT0WflHucwLjvrr/vJTjStC1rbuYpa
6F8FIqK3Mg7f3Hc02CwMfAxALXD71+3UPGzG0JEgz1pxQRteatRTV6VH2fTO+X6xyuqN2bWuh/T5
UVWbnOYknArccKDJLl2Ho2t957WBE2ZPcifwddYBOyzZ9nqIpK7VzsJXukm9ap0dHASs3VX4NEC9
Vfrfa+7XGFXOIJHRM5/N56sypmDlw/nNxoV8HKZVFnMciBVcCC+3gBIqSi5q1B61pPgyt0F2yWsl
9oRlDgdZKxUof9bLHI48fcFkIH5HXFxDBtRcDOoY45ncDLb1ZJUi/NajX/GkzHKUuJ2WIjEUF7E+
ukOZo7IGLkTNvhS9AaU+6DsTJGQUgevVh/gOQQ8sF3Sakk+RlCX/pmoIB4QjDdx3YZKlj7GJfJgf
JZ38P7mMzM6FqqE+W60FSLSgrYe1ZNLrj5GdZ5Ob6/Sf3ZSUFhdnCYMPC9Rt7Dlt3KvnTGmF+omk
PJddAw2e/oT+uEWimeVy4pcCm0AP51dmXZNVmu/NOS1kah7Jyk7SoHOzOZ1i/6PbqVzBXgi5b9J6
1N/bU0dt1ISzM7vRIObpHUmucW80NZKR/WjLP8vRSf6NIs36AMU3DPxBQnDeNbE++a3XWfGcZWjO
XQqi/xMaSUHpD6YF/lLupFTzemxfviZSUf5o+i53vMEwctvP+ioYsMC0ok+pDbPGb6HfnbTAHrq7
oBvNR9FLY3sru7jOfKkJtG9JCweDVr22YHaiVDoNnTaGrokQo3ROlVg85OPQxN6QSumPGMWq+K5A
92t0rUapnTPG2FHh2Y4kwI/GiD3AfxnRG+tUQzxhcKYIPxhbtfL0LBf6dW4QdULPKflaIgwvsGCM
oLhI8dwJ12ha23TNNOolH0aZ1XlJyV+uLRnVE6rFUuqLALKwb5K2yXwkU6ID0XIBv5tqMFDMiibt
3sqtsX6U1HxqPjShJv8uylnRvFSguuD2QszivRqk6SUxS+w1QnpWkgvWpf5fxXfuvWFOg8QTTQFn
RLfH8sNsjYPlGokj6jtJVcW/KBFk0bVmST6FCpnGNWI7cd6bSaXKT31v0pqhMGkeiLVIKICEq0Bj
WZn1E3eUKIUk1efJcwCvtDzQqtiGlGXKv5AQichbRYzABhOlo6J85WI3vvdh0H7hVunfGrjgHQK6
wlyJ1HmL1KmiWWIIjl0a1kDpuwQBqR9WbDgHWezmWZZViF1kcox4APe/DFx5n0qBJZnprSf0gpSp
uxtonuzu9TRgswrhkdYCs3aAQEw9V6mOGQtFho4X36Y2HO4VrQlOhlnUByX13t1lcxFTJZKabng9
E/fWiLELujDdEPvwoWYm913i18Fw5DK0txQdA1o1i8gbA/KXrw1XQ6RH4ww5+FnCQIlaDVhJnF6o
G5sDlvvOUiSl0L/pbe1MNmS1KQcjEdI1SFrNS0Sdnythhg9a2ztHWKPla6+uFnhK2AVwG2N2ur5a
WsPESA4QOKYYencyJzk9GaWR/ZTyMHsYMEKsD3L8nY3B5U+OhuL8MpNaJaUZVGG17IvgOlvN6OdY
VPiCwHTUsdxdZpkKLRL+W/GuFnR1hl8sGRq5p5+JzvGcGvt2G3EQ1xxU/X9GX6d35pRrfm6G5X0v
pl8czswPZ7O4Gyq189q67A+OxU5KTt8ahTqqDUAI68SRmRIeNnNoXxuzwrsgdCKQ/UI+tZZd/tAn
07iQwR5ha3b2E4uCCV98c7fM2IAQPmcAsa8dXWY/QDvk3M8hsIBOsg4C5XY70cReBiEkMYt6+fJZ
/kqMp9lGVtCo1KsShlnnRuEYxF9qGer0UERN/LMcgiNNiO3TsZ2YyjMrYNxKb+/lkmEBF3dseuUa
j4Pt1whnngIVvHtSiKMADaB9fVxYhGKKv5eH3OBHKvScJ1swU0r03hYnLKPNsyqHgem1EaIN7jRW
1r9pgRv7Oc3axHZlPbfss1YGVeIh5299VhnnhT7NvzjwxyGEUwpWaOSeLa3STTW1EX7U4WOOFW2p
PsXQ60eMlUsyPPSB9fQsNYPx3qlxHL5kxdT+yIBs/1aSNP9iOFOoXhy6885VDrETeNAIWbqXM4zm
QnVG9R+zrY3mjIXG8M1CHHC6q1AFsk4BncDvBe4/MbzlrJnPrZZl51kZeqaBdWlY14U1Xp0VJ5ls
3+wRA7mXuoZUJURsR/cNPYsdT5aGDqEKbGCCU1SOQIUVssMfOaThEpuMXCSuCnnA8GNbalW31p36
Y9NAeCbVsIEzIO5nKV4ZdDQX0IXXLOS/+zpySavKwJUcc1JdPQtT5fuYl2YJCL7JIKqkWvLLiOs4
8MgC0v+FTMP0cxE7zjepsuGwOGGR3TeKE9SXmkyn9DLdbKJzB9/+V5orQXbujLF9VtKqSzA+iMvR
LSClZW6pddrDMM/DfK9VThQ+Oqlk914AnuubMcQmeWxkoT+dO+l8H8nTkPk2ci6t18s15uV6F5T/
tBjS4udXIhHoK3GQSvC0terBdrK09xCYmXQ3GUPt95zl+Y+0bbV7zFXK4aRm4di4lpWE4i5JG/kO
1025dTsnBwMyFNI/qon0oa3Uxo9pcKS7tFezX13diG91gT0D3IdntHPKLoj1uyzQnI9Tqk3JqQnJ
T09LNIS5bOZJ4UZz0v/mo4vHROtm5T0q/6Z5stW+yz5gf4WLaQ/7sfaFKk2f+niEbZRnfX+RkinW
TnqQt+gyVLHzhMyTJOCfDzEzFHNuT7mtJtG16LSg9Eh5qh9ZBina1ePaaM+NM8vpnWUG+u9yrBzh
UzVKoNoiMh8/62YYrGNqBGchh1Xhqa3exX7RdCFbQJbGenIHZWyeA2j8i/l3qYkHOaRwcNuiMSx/
kAMtdfEbhHQ+zlJ7Z/bZ7NwxmkC4ccQB9klIkc5pMIfnuQycx6bU5Y9TxGzzrgrbLHbz3sw+M4PL
Jr6mHtYn0dp2eGksrfkBrQViVwWdsf8ZqvOg+LkjFCqPdDLEJYohBuRxU6fu3Ioy8iLFrgbfrvr8
boyVqvYJwupzq0TG/M6RxuZ7XZrOLwtDAukeO3i5vY+ikPJCCuPyfojMyD6FbTIA9xm1THEhQ7RP
daplcBmhkUuXSUJRC35x4HzGdW0cPiInxatUE3Y455Mg/1SSQrQfEQONmw+zWjSh12XUtje+igqk
fm6/BiiVGRe9mKtPVVmL2X89G9xce+ScC5qIUR3wm002aOdIdcMwY+AvYm+E7ogYa6efsriGmz83
5qkv38yfWZYkmoA0XmS61uQyq2Q2CIYBmH0+DOc2xiejaurIpz9RX63Ziv1eT6aDUn2TdSyLgi5c
BDsZ7K2TxKIq/6hSQwocm+BLp6b6B4q7Iw2yzY33Z5XFnxeoBu291Y3XK1qMt3EIZWIUuccwVPGg
4IvnTi+PBL+WrPZFevhnKRqsi+YXCk+r+5xyhz44Oso3rpU+doeuwu2kToEuIrIQuC3GQGCbyuyc
anH47T9smj8jK+bidD9Wa5cxbbymA0KFe5blNVVr0V/Xx1NmtYgqjHEqeVwE8o/XV915uWAXmVAy
LqHfsgZu5XmE3sawqGBUsf2Q4ZLtCktKfiCAetTQ31uKGQkfED8iPuaq8wb1ty3G5eXOs556/YTU
tqLlhd/hSfHWhiVtYFRQ0T8g59yOnDQ7aPQxw+VCLZSnmMz3vkZ44SDp3iR/JEfAeZZD5yD1ua35
wCQXi3AbemsQtUI56U+2wSwmFoXuOpTyB7XE9gXSYJYX6QMm6XRjV7XEIEdYzbcw9MOEHdFKsnaP
8OrshTCdD17gzrMttTIvj9R2q6Zs9YEEIxaDuzwU+Z1Ii/RUZ217EaVceYiTHM5tNz2/pXlO4KKC
ptgErvwyrQVdYZhtPKQ3vY2zyRdoO0pYVWvZh1xK5vq3qqTkRpGmDoxl02h6X4zYPvXRpCjuNCVI
3xhsrrvOWmyaXz8i2yhHCIesxdlchJHXQSHQo7yPdLyEpcxucLJSgg9N0HXP/2UVEPJ8YAZvaz0f
R6tph6Q2Tc9OrXwJne13ZCz9P6+vst1CHIwFt7VIhTF6WgUZo4Xoxu2ByEMTBdgmBqGLpnf0qe3G
+gD2v7cUBokEUlr6yHatlgpSDAtSqBO3oFWTx2nMjA9BPg+j26bjEB8cje03WnxS6fEwYQaAugaY
wILVnHBA6VQ1U9kbtCg+a0p9RE3ZeSTun0X1jJsI3eFVU2Qy07mki59gqSv9SJsi90cpV69okA4H
u2G7EtakCyKS8StKC+umft8Jo6sKFON0o5wfAjH9k1kTju2x9man7GXHwfBd7m/GV+vpvJ4Mc4NE
aYpUOyTivqBDC5dNctWoOoLFbAbKy1I8DM04EMkbPEoLpktGDprbtUSfMexq67sD4/ScobL5tSxN
8zOP3F+rOIR8KwFDO6jWt0SU5QcAWKRXx0AbD9+XQabvLaMsK26gqbXEeMmL2HRcTchOdbKqoAhc
jTmd9aHGbvG33VZK6rcO0wa8PQMkCrLURtOmjUzLDRXJeDOvmx/HbAW8DgFg64KB2JWjNQaNSj1M
lFs1m/qFhrx0KXH4PIhoe/kp7RGVoSwibGzol+8BZaeJtI4PgfUu3N5cyd6ZhZm6wwAExI0CpgBl
Mx9BMvY+P4BRkCfLvHTDLm5xC0BuHdl8jNKNEzILRPJBmBeNevzSMpX7jOb17KVDdFGiI9+m7YVG
SofFCC0yYMabIG5pA6Z/FXmOkIzyM6ZpkhsiZekGuZamLvY58kFXc+8dg2aG2wX8hP7f8jb+ag1h
XCgHUgu/YTSM4EsfhZKHZU7gpu2QP3ZVMi99j+ogId+GDZ7y/y9KQvdyUcj5hMgkJsVCqvxioA9+
P4iFSS4OldF3Ii6QB+CRS+CFQ7zaQ2CARWfD7L31o0ozhN7ukxykR5fI8qesE/LFS2MR61x0NJfP
+tdb1KIOnnTAAzEgU59xus3PTW8UHtpZuuKWY25ekmj4JinN0dxgZ7eiUwTOhlsSiOymoBIgKcU0
hTeRqv2vEOWrmfVqhbm+Cl7XRTPMER+qwrL+p02FXN8jYZocAYN3XrIKM4Xe+OI+uxG3UHpNQJ0u
QkzAzQncZhSedak84j3urAIVZQEWEYCUTV7ZzuVIpkuvP0Gh4N4ZxsjwrKSyj3bn7jq0EdENchav
gNWWAZExtibadrClYwU/3Sx8ymAEHpyBnS0D4BFXInr85jKTebllFDs11SGXpKva5YXHjNbB11uZ
6RkJ9Z1dJaoXoSn/PgQ59vaMh+rQ/MO4AYqxvrRVI5L7GHHjWxwGSNUZUnBCmd32u3CODqLLzquk
JcthR3wEa9c17CTU+kEleOOZi3DB+3qwlJ+Q45KDVXZiGF0MfiJL/SFnv3yVcyziTuqC8FbaGEqe
FBGqv43UdFD7GbPaPkNYqcZrGVLrHNRWO4Hs/7GxmHMBkVpjz7Kir0tbBaXRDnTLnCit/XiaK38s
pOj65pSYPNgmuKArC35oFWIGpYkzcGzIyFcxfqfUDwUYxTA+42+k/ofH4kJYhmrAvjb99LRPkToP
rBA1w7DDWSWLzLsJDipj5bgYjhw6914iQxfKKTDIkN6XTfRX8Bxqw6mluIlvqeByt9Bn8gcRGL4d
S0eDnr39uBSlYPUsMtZ1j8ZWldbO1JlauAjCR9qL00XShn9f/1JbWDUW8ACZyVgA1TA8Wj1Q6dTG
YJK13aiOqlOipfUHFKPwXq8H7TQmrfCZ9WJDmkjmKYgHA2XO6c1AGH7DIoyAnhvyO0Tnly81iq0u
kQMy80HOxTXThHLRBtTURdhMB7tl76VyuhctPoULYLMzpdiRkwIx1TSL2jt7TKbLmNrxAat0963C
QwY9xiwL9ZbVE9FQZAIKg+AmV4rqR6Vqncs5n10LGrzXyV3mDwiKeSUiNG49dfkHEehvJi8tbxU2
CGB7ZNs2UMh4mvoslKsYKm1ZnmMaIAAuy8EF9JIdvNW9U0EdT+yEDw/wenXeI2ywq66pMXQfQ+zC
usly63Gsf0zNIcJhdylY3kDmqK022YuwtEg34JjfIN0nJxVVNF8bY3jQsfZm2CrqKoAsORw0D+Cm
rPoni7iY5mRKDse+qz8CnLG+IEyCWIJjRuZBcbq8oVVStsApWI4ZOjoaqxtW4nRbeoGki5S1/VmW
5c6dFwq2WifSRS4q+9fr537nNbIey/3BoG2OvSx1SajKaOZ01ZxHiA+r7YNGOfYeuFZwsDt2rjzE
Y5alFuD4hqDb69UAZ2GhPDImT3yDXM9HIcEpEE5Ic/4PPU0uCNxaH19/xp2sBX4KNwJ4GIir6/6X
bJRahXgsmbtazqdarWLim5w9aX0jo3GbNAymOvmpyPLh7VkLjUzEWyGsLJ2a1XkY81zilBhIILTD
6BthFPmYI2anMT80CN4LNexRfBAXcUaqh1WoacwJJa8MW3EmvLpwrdgcT5WqjOekME3Y+5oqzp1Z
WjdVAnjll6PozHvhaN3XN7/tJTWk5UhDdXtdVZIRh5kqYW8QdPVjJKWNR++NWW8a/E5V7HxlnGv8
cYRl9vrCOyGdhU2IMYvu+WYrY02vTZVJ1RTlqvMIVVx/bKskPr2+ys6BoflNREfjiavDXjb5Xxd/
EWaCO4rurcpg5pMid8NZDadFS+NQ5HT3gf5aahULMAvtrZHx460dK9N3lDnzLbk76hztnI7Fmlin
Ilv0hf9wCv96IBCuUdUsxXQ6DPlPaLvhZxX6zqUi57jqSREnMAiNgrmt2RWfX3+ZO9Huxdqr86Fq
U1/LlLY3Pc2LE7JcFuMnmqdED8WNebcHW2TLpV/4+rRnaM4sqf0asVaKpJkaCVEpgJ9hBIggzK5J
m9pfaV7hAjh0yFm5DZAfX56CkCd3Mu3BCMv5EdXA/AgEsreXFskCWvNoECOU8nIvJfrM18eS78bV
j1a/xVT10QTLULm6NnSf3v6uobjDcdcMQEN/4sdf35lG4Kg5wBrQFap+FMzYzlGCsDIkx9jPlPHN
SCHeNEoly71CqN/MLx0UjECnTnTDY6e6RbreeImlS34UmsZB73FvB1ORkjVSYFsbf201EsEQadjp
ajXoCuCiQfRhkEo006MOyMtghYww6tgMRh+kUfr2PUz2sTRdCQvbnAc8wjQayAne5Hg2geqI3/KE
1I2hVt2HxEqygy28s2cQZMHOhTuUGLS+UpRBs6cM5PGtr/v2PapR+r8iHMT3qpe6o4i6u9bCLKWh
bG4hZrbBNKgzEdJpLWN8KALTuCpA0a6dAb3y9d25txRcDxJygwHA5qYsApnZg0JYjdo+ejdLw3w2
w7z/lEhCvby+1E5YJcclcsNjoWO+TufSYjDlMmBOk41G8n4EGHwH4OM/fCfSUt6cCnNq5zsFDJ2F
LS8zJxF9n5pWeC2Ance+a7SDB1J3DgADPq5byhkoMeujLSEhlwSoPNwGe7YkwMuVVZ8wRded8wjE
Jva0Ok86D64ZOCu1sMxfQaEj8JvUmvyjnXFmpjQpJ/CahpJ+avKR/yRqBxNzFKlv0PHNQv53a0wG
dM6BRNjKcxtRqw7tMAzsp6T3nMiRYh+3ITZ8WObabwyth+QsGwEGBHFrg9x5/SvubBgGK0vuDwlq
Gbu9jJ2guTpnzCEyIKMqTjC6ppOD4ORT1AzvX19p7+1iGAkcECUNCqnl3/8VOCU7DZoaOXP0V1SU
jcFjXuzRTC94NJR4tOW5p3XhiBcfFnivr7xzPQIT5qMy1184kKtn7Ky2DnK1xFOsT/JTwvtwRZoO
l6QNWzcv5P7gSXdOBghXxu06N9IWc8Kse8K0CQx0Z+rhqSyD+RvIeucgHd/7cn/44ksDfwcWoUbR
DIYxvgUz/LykV4dnaUCYDOHdo8x/bymG3/gXgSClzl9/OvqERhjKNBRqs/RFHNZnOCKZm0LWP/hW
S963KtyYKi4oeHhWXObLu/17l0yQ7mU1wJ1FT6ThYraa+KZKiFh5ThnE53xM8g/QTKvwP5yDBUuA
HhgJ3Ga2LQbFmsPEZt0IYCB8qfF7HozvusASz6/vxt2Xya0DLIkMYtNHYC4LINYw4pslhQlKc6Hu
oTaqe5NSHiXZext/2YL0sulYbC65dvgz/phitH+m3DPhyv7Mgkz2DCecHixBA+X1R/tjirT+emj7
kxjBp2a7rE4aXmIm2E4UgKwhMr4xdFC/CpCzH2RQrV+NKo8+jZnAnCe26qhHiT1Q/y3BTny0IdbI
ntxZ0uSR7+DRafWiuKJF0E2u3eCXN2CA2p67xOp/9kZjV4w9xQjNaTRE7tdqadzrc6EfGentTFjo
HfAg6Bnxj3V7krui11GMSW5FZ/cMuqX8n4q691dpJXXv6bNu0/+p1dGfmRB91ga7mQ8upb1YggzQ
0nZamKPr89AY9mjVwoLZPxvlV80EWVam4XiApdk7daCemG3z5RYF6JenDpJQ2xsLskOqpwKgYtxc
xjj/7DijuAMsXHsOdsl3r2+WvXNA03XBiTPB2hTaM5VnE+iAL3pL+gXlSHms0iS6U7O2O2iY7B0D
e+ETk4LRfFrXB3NIg4KEC3TMLEs/bElXfmpNloboms3lw9AUR1pje1edAxznD+AQhuDqdUYOfh2m
sTh2R3X1xJGYPCfGa6qSbN2Vq6H9ojXSdMoy9u7rL3X7ITWaWRAtgfzvgKIaDaJKWRKpW2fITjgw
D4Cm7fFkYy3rjR1+liI3ooPds31cFqWOhw6JktsGoDcLMpgkwbNTCtriTpX0X4OZ6l42hypGR5nx
1ASl4atYXx70hXbQEqzMyVzEqplZrE+HPRlaHQ9YiuhllX5j4JoZ7hDPMyxEbAVOUJLhOyd1ivhA
60gDccdwvgRNU74TeDqpbkMKq3pNn0VHoXcr0MPcCzrCwoTQdiBZ6J+rKkUh9YyRWF/AchTgmJBR
D3xD6YvfGIyVBuwCKXlqprb4lYczCZHeqtr3FNDo7DI5zLODS24bTPhN6NtA9qWqpKP28pgr5VhK
WUcyLedde6f1yJuaNZzE1/fg9mDTVgC9hTzBnjijVSSMvkvSLSfIjVsvpXbkVVksqW6nO/mRq8ze
5qOEA5FHM2JR3Xr5TJ2Sx3YnEaLTKJbu88yQXUfOxhPFpHzJZW06d2Gp3+vI+xykKrvPSTEFPhnh
0o15DrQTmI8dUCswKdABepDTteAakxQ0l15/pXsPuehpQ3kE3bfptwitSXKYlOR6YZRfIwggsVcE
jqT7diYVuMFNgf1FBE11n8xIth5sm238ZPRCuoKq34LHWefPYRKaic4XvAltarwpi9MPVmhF7lwO
yUVX0+jgzrP2ohhTVbrbiKMsyjwvvymQpykW5eJR3WvJY6y2QwkHuCpaiBY18u/YMuY1HxdmhTeX
NuTUjInlTyt1Gvtk2d1YXqFoTPUz4m4wRmbNhj0bDfHwrtfm1v7ax4PUnuiZJfnjbKklUbEDZeNT
3xnSXW2mY3DBeThO3SaYFMePdOzvzqNwGu2U92BckXINisalVdFpkAp68TiYfdLiFRWYqH6pSnCf
pz1Ug9Keza9Mo+3QlSNRLHSZUn8Mqi6SPXCxfQWpvy2fMytGVXQYJa08ob+Ux6d6hh/hWllNzyzk
XsTRQs/6BYSkoTPWM/iTeOi4hHQDiB7LrW7SRnSbzP6XAepW9QdjtJhw1n3GIY/tyfKKZsZKVjXa
Gp5bIxWDP8tNCytj7FPTrWajV/2sCUz7rHZxpLhZJecj5zfSq5uU4AZ/7hDDF3fkcdrnvKjk7jGH
7lH5Yuzl9zIT/tjtArOP/LkdFO359SOwswkpC1DvXNoA7Illz/xVGIwVHilqxZ2aYmnm5sxavEkM
+ruE3/2PGVr9p9fX29mDmCAYS4vTUZFjWIGjcqWcW0nEyS0rO1XydOchR9EycwM51P7pC7l5znu7
OrhJ90LKIk26CLoxqV5v/A4BC65nMAVTEmo+vSusF8mBL2Jo24NMYXepxZuFoImu0/pQt0zkRWxm
YAqcOT8TpWsPUZngvsEg/fU3ufPlEI+hCEGYYbkZllvpry9nwNCf87hneIuSheZ2tZk8U2mZl3a0
21+GkI9Q/Msf+LIKQW2EdjCNTFo5m8yyteYeYJSA6ZxbheFKQSiwrZSIFwdhee/J4J7TCF9InBtR
LNnsTGYlmIfPclJ7AzNnv1NE69J27KlgpiO1tL1vxvwNLgtNbnKLVVwcAx2xdBurIE2eqwueUcIv
07557hjgnl7/aLtLofhF6YgvBq2hlx8t5Dbt5SJKbqbc9fchGug3pdKa0zSZ+n/YiVQBFDkaZFhl
7RhRTEAps2TkLRaFfpKaVHdFGNWnSP8/zs5juW1kC8NPhCrksAXAAAVLlix7RhuUPLaRcyM+/f3g
lUmiyPIdL2fGzW50OOEPUBb+flZrpYv+q7mWGM5mJUxz0uIatei5mNAalMYpPaKVFoYkmai5Xx9s
4waBc4vEHjWg36pbp0uY6MqMqsbq7KfZmactjt27wJZ7FxmK+iBQyf5EHeMW+OMyZaVnCBNJAzxL
1np+b9V5hayqTDxUTHrynbZUs8t0pbHd1pjwD6d7EdKPMaFaQXN1zLdI6p2bwe8lKRdMFv87Ksl0
LdCnPJ26Jbe8O7yfd7DMLEpSZSN9kpwRqdU6bvIHxGbs4iWCsNwi7g8638PGp34rZLkgvkgQpbnx
KTYOKqj41SRqLfDSxD79PZNSqIOZVKiETxVqfyhMum1aqa4Rt9nOFOEtPsZGg2y1hYBWziaj9iKf
LYDDywQOj5ApVlPVFbMzHZt+sd20ji0/M5rsaFpVvdejJdply5JSbO7Du8XGEPX6Jty4C3Gup/gJ
WH8lwp39EGUw5KSweTbTPO+PVmgkn51CD/fXR9mcL2Vkmke0zVFTPDtYLe1OlJ8xSEntFW9hF84e
42odh3dkYLrBLgPLqeHvkwd5rYF+StQB5NEpsB+u/5KNewsAFmU1OiD8lPP5otdXVRZaDXfTPEU+
coZcJka2eLiI36p2bU4ayArLSxdk7fme7qqiS8KkgGZ3p4eNNrhy1dkGTFe1/UGMWD/BoEzfqqQ3
jkY8P4wo45PqlWrQxd0tmf+Nq2ZtEzJt7mqA6+f7WzUJTpaaWRudBLc2zod7ulv9s9kn/YFkvP1K
1WG6dXNvDIuAAdwyniM4neflsUgIKnRUVAOlnDAkrBY7VjwNFdN9C12p9GCyIx/U1Tbyjdc/88bI
8OfoFq61Mf6uM5RGbUWdOYjMCXRDWHu1LsvAGa3pIOlQdFO0fjCXKW/pcm2cJSCzq+3Kygy5qAZq
6I1YccmgCT4OezAy+c4cqHFcn9rGDsbti5YM1Qlqj+csKwDqNn1ClKNToKu+1KSR3+ravoNC/fd3
Ay59lKG5iyiOnYcT0bLEQBW5EGtQF+6kteqziFL1xigbiBokgZnNCkZkoPMMHQtWQ2CqgsYrZmWj
N4pGekkVuyNiGqNEcpe+NvVHGeT8yoiqG4Rn466KHhoKO+nfhzV8Om4oB7EINu3ZvkFbNrRCWUR3
IcnivkK14G3MLMONreWWtODGvFfWMahkHoA1EFiT+j/iXqLeHMwbKG+zxFy1dMJl5p1TlO+dWiyN
lypOI3Z1vYSvyaoN4ZVpNzw5otV+XN9Q2z+EaJEHCXbJRV/TboZ46Lmh79BoCDGTqhIP11stcSmU
hTAYO2XfxfXsqYk6+0Uyqa4a6ubP67/icluzGih1/GZsona0Hq4/V6OpjBrjayno5Rp9Z34PQlG2
ieiwUdw4QZsTZqNxQ/ACs+XU07HqqtDjITKkIFuNyjwtalLNTSoNV9gc9MQRWQFVHKpYllLXCgcj
3hdG1N6hgQyv8fq0Nx4JwI7Ml8IoxD80UU9/C8M5mTCMiN5ZFwPbrmrzNUXn7VMR1cN/qaQlODgt
+suct3PQV8hc7zAH1TW3XGI0uq7/msvg8PTHnC+MIpM8LzBG1FIuX2LDQtFrVGbroUnr0ctnxUZw
CAqZY0fPNbpgf38VEAoBbOUEop+IuNHpYjRdrfUDynd3KHqjwKAT4f9GRn/HvIHQL89q59M8VOEe
Lb9V4E5y7lgLqbxxC1xe5CvUnGgIWqG1eq2d/oxUZzNGZh/dZYYljoVhzpK35EnX3xjnMuzk7yaN
X3GLtFbOv30lLCeWRgU2iT5B5rJScJlG1e8Xw4xdRNGkz9c/79YZW/1EKC07Oq/yWc0iRilt0Z2J
262oJb+b6unQLkPvIjXi3OBdbA218vIAzzA98vvTJSztISrtkTslNaTEjWjq+ZG9INBXIs5xI3rf
HAtMJkjB1b/ltxjjH1eHlRplUZZZdCfSuIMMDCjS6OQJbJlxq922OdRKD7DJSGminN1SZQaAYIpN
9G5zOf6MmIz+Vpjj8AmzL+ef6x9raxOueGhrxeuYlONPV7ALJdzXzRT2lj6MO70Opb2V5cWNyNze
GmZlxwAlJZigJnI6jFZERhWOcxg4ST8leyvRZfE4Q0qPnoWh9N+SNssVr7AWus9D3YiPBOZOekBR
r8y8uHIqw+OBmBMwfE76pZinLt1HA7VitxGz/GNqeTrdOpyqDnGgNsnwfRG5fmiJLBZ/WGYql11s
Rr8SPW1rl7cIF5pYS6bUq9rcGnzRSXAcF8tIYk+l2PKrhGhPamAY0zP2RFPoUiHKp6cmrNjOMnqY
whsdtSRnTFvLOka23OjeEMdmyZOaa3s0N4oGabvebP1BTJOzI+fPBrwYwBI9yupiv6VKNhUP2PgK
hKpRxNzNeorNYodH1jG3ygJ8iFXH6XHJTO3dzDEDcMOyj8JdNg3FcrDyUep2iqhQ7KzlOrcfCPfn
YxSh1emu2i+fNKkCEz2PUv+1tfMiDGKtbX+Q3jrxTpLr7FFtRIPK0lggnAMdUvQ7AYYc3acwQR2y
RdKgcju5i15JmNCfiCM8Z91OxerNLUtlRjyqa6mbJZJefVD7T9IbD8XGOQANtDZNZcWgAnoWu4QJ
7WAV/Zsg1cf8nncdN988AvKxUG2Ob5zvy+4GufBqDMNTjeyGs/6YP8532LaVFpVtcueYUbKjnzC5
6IUvfrHIYofCgF8WOVqCVnxr4MssAuQMFYi1lmZAoDx7B3q16rXWsuM7Xc6yrynOC99GZUzRYVdt
EeAqzFss6si8Md+NVxg3NoMizarHDlXndL62Fod9k+lUeeOqe7JZlCOq80+jbi/3qaP/R1tTOrTT
QCG+6psbF/dGz5RyHuVliEHACtAFOR3dMRZFL0Sf3CEjWjroaw31AV8m6lK9gIPYtfpQ3aEOqXYu
giTFOzij/rnXHJJJ5Fozd1Ja7ZDE/Xi8fh9ubDkqFWujyeb9ugBQW0VULEkrg5qqcNHk6SR/TPvJ
n2iK3djdW98dV0MuXbIAnpWzDZcgv6YuaRujRJSYUEqX3sud4qesRZWb9o6zo2d8qzO/NT2uYF2B
kbLCm84ezDidi3y0ISrC3Ff3XCBKECJK9pBKyi3B762hkBMliSQ7XzUTTr9wJoCfEWCxrRXarQa9
H39olQFL7HI+XP9oGxEO+TCd5FW+dLV+OR0qHB0bcIrOI5bOoeZWuRM9jH01CNruqTgkUMPkG6dn
Y0jakWs/cvWlpGB8OmSESwuOe3aEy1gd7/AYML7Qf4r2TowoWmZM0o0Ds7FZ1iYvzQsIWZelrSrV
RioYSGQnjsoT3U+vZZtX7+CyTW/hmnSNcZ7/j5sJcDIru5KloJme3Uw5cHDLnBxyx6TpvXZQzSdp
Lkmepy730F0W3lTXf23eyFdUTGrVaFihFG+eDWoiYWgPJjHdZFQIJUaUJC0v5EBY/8cnXKMRYlRy
UmBwp59QiboKpbdFCjRMqV0aGrGnpZXtrzpyhyrJpd31XboRA1EUh9KzIompA5+NF2ZhkVpikoI2
a+t3yy57z86MWxtl/VtO204rE5nKO900qmLnx05KhiW1MlsK8q5UD+Pcl161lLbXVa3x98eODiH8
HJNNSUp/dsLnaXb63GEoXY2qx1GC8FFozj9p2tg7vD1vqTptHbk/hjsnlKZgmE36w+TusZO4cWwo
h1krhW/EuboDnXarXL+1koDReBwNiv/Wuc6Y0OJutsLJCWZ9GV2E6ao7dEt1rx8kcQOruzXUyj6G
7Lzq4J8Xp+YaGoeC8GXQzdk6l6o+6vXEKvawya/vwt+NrLMNwg5ZAWj0dy/rMF3L2cqsGE+4Ui2P
JlLj/d4Mw+hNDMgDxlmF1/GYtU62w8Y6/dHqfTu6I6VngEr9zInUtdlejqLUUPPOSZ7NVzlxFvEF
3V5d7HR8ZGQPafqw8YtqkY1nTNPUg11mxrdUF9XoGWBz7uO8NF+tajG+oYZK7G6aS659oihnhXue
+epHnWsFopqDLR5DcqHou03gObvwPnD2SiaAZd6kKnHiW2DYZXeUQttxax2IvIvMv7C/d8sg5B0s
1ug9waxkdnNjlPXAbkt59MJEHv7J1HTsDwjhGF+px/FIkaGgkq/FiNfpkhJl7mB1M9iD2Up/FZTO
6Rxd/xgbMSdlCP6s+SsPybov/og5F9NMzaRG0TlWM/M+H7PQnxWU1tcGEckHSbMESORnDsX3xtnd
2HEUXWEOQbBHaub8mugUAigZJ178MIxqP/Jf+HncUe+Zjenl+iS3CmErjIAQFyVNxlvftj9mKWpJ
gDPTpEDCvO84k9tCEZOymfiaHSjls+TyeI1eG5v6k15qH2jfNJ+v/4jL+WLmAj6d9oROU+a88Ffg
hNgbJZDEQtSOZwLj9cLWWr5oIltuPNWX9/wq3rM2+RBXhix1di0WhV5akUmreqQxdCS6lY551vS/
rk9oaxQbcSabITaqLMYChqcuCd8xdVQeqnnUA1Rs1VuYL+Xy1kVuCWUewCfmCpA9C3TE1KBFBM4K
tJ7df1aAuHxkw7SYHjJy+eABsaaEjjKGeCKbFW+4CyyHOYEWmyyK+QF5NfkvHVsHsLIcf5mxETiO
bOe364vxG71xeqlRZqXlhAofwe1FfZNyTa7a5RjfIWDd3VXUamZX7uPi1yDZ0ZG0AqFBFWrgw1xG
A3lvsXwplmzc1alk+cZgyfvB6s2nITaX4PpP29h4dGuQ5qBdQ4/DONsNcb8kE74wCKnb3XDAYbA9
GiH2NqWp5P7fDwVrAMivSr6MUNnpObMlmzZYjqyKkHrZl/Mez4WyCXe5lt2UkdvYfsDRYWLwjIDl
PG/wl4QFIOKIRyNI3x8DJdTCrSgzZodQ68cPE/3F2pNApkSu0w7dK/CXYXBB+4gPk7KGeBAR0heT
3g06kDCqPf60OOr3GogX7ss2ZBkXGdZl2seRLCjtSVWTuc2gdV9wb0y+2W0xxq5Gm/c4q1Oa+2kU
KmvppZreHQMwri8bff9cr1hsXzMXRNU7SUEVtSgmdMqUyKgNyFOy9iHowVD+zSujdQfekF/TWMW2
KxDWN2lIzGnjqXiHhFSjq+S1iRfnFn5nY4eskEoybKrRtITWf//H9SjR8cq6GF2Vwk4GT52WcqcC
2/48adUt6M662c6OydqExxWBjgPWIGebsXdyQwsd0r+lTN+VXosPi2QIzy601lftTn52YEP4uNHL
blKK+cb+vMxh4ANScKDdhxgPDczTiSogDuw+pzDcapnsF60jfGjIjRc5DsbC8EKANTa3pHm2pqwR
4a/urQgfnh+KaLSKTEIe/G6SU3vX0n8JhNmtWLp+DF/KMJwBpYRFeIjrirpC07dAhK+fy607dCUt
rXEy/QZqoKcTRypnnJ1QDVG9Fhn7zsmLgDZQ6PyacW5Q/nMoNPXuQOMjEKAmkyPmTjyKC210adeW
uvo8Zqn9VV1K45c+ViNyitZA8X4ZpVvIha3lohkBdJ/a0EZdptFBcVltGBTmYjcgJ8CTIVKdEAPW
FK9MVySJasHdWab2WJtRLL8pSafbN5Zs43oBS81OBS4Drlo+CxnKRCYzylrCE82ZvVE182e9FPVf
UzJIkNiOMAZWpup5RiayzOrQa5eCuU7k0TckJ36ZIhRBvWquWnWPvnb95fpe2HhO2fwW5CTINJdV
kSgnxsw6EQZahuun30q1eeiKYXZ24HScV5vm/tv1ETeuF+Cq7P8VfQMt6mzzdUoI9LyLwqDlQmwI
qndCo14w5Vlxo3b2ux57dr0Qy6Mohozp2mw6e4CMrAmzZBZSME6m9KjHTm65JKOL7CX1NH1nwy0Y
B4BFAoFcl8UcZKmSfB+p3ZS+VNbtBxr9WuPCtnN+hib60a4umcqjkY3GM/4g0+h2SpMq3qLIE8KX
hSR3+3aQSuNuVmuqZlZHBf2n0qHn4qnROBEDhHXk4GYwtS/9mOBlqs5TCOwtU+s3I+koqpIkxQVm
KqSSu2FoBiAIYS++025BKkmdJP3LoCw0l9raKZ8lOqWBQz2LhEVIuvNCVCLfY16mKL4+6Gb1yPU9
ic90qkBZ231aLH6o5OC+B71ZPuuE3JJnl04GDbcopfaYZCU69nbZKLEvqa2OvRquigcHOmr+mdAf
QI9azWhFtLYzGR4eAZbwkl6Ve9yv6/6pkUVbUD21aJ7GufzWwyV57ZF1al0plobHJG/qCNEZrmRv
mUA3VoVjv2oaCRXA7cH6pIEF+2orXWUDnEF02k8qq9H3MV1TcO5LOi1+uSxT4xbtQLMLc8uo9QTr
MrhLhCOT25RhbPt2bNrcR0WY9z52NGnvw4aQcwRZFgeCyVTl8E7USJJdK6vLf2FK4MuEpGr69fpm
v3xi8PyE4m7DdEM+9TxnH1ph2PT+jECmmLwTkpr8k6POvJeLAUXJyZj22BPcirs2EpzVaZRdTx4H
p/j8jYkFyYxhtGYwoy6GSpLe6Ohc6dVs0JME4O+aWhv9zFsNrzOqkzafRI3bOb+HsJR1N5bg8ryf
/pj1av0jnECGiI8jWbD7syLyS+wId5XZqLtJvumot7HaYJyha1PXosV8TrS0zIKDNap6oHBzesD7
5bveqOIC98rF2S8clEehoS52/RtvTBBcKUEMl8zaMFmv2D8mCDNPJH0xaMHAtXkITbnxkTaAmzHe
UprfGInEHKgA/zDLc/nXRJiolKdYyPRgt/1GGOmLkGP5vumN+J/rk7p4F36r6gHUMVYYG+/D2aRG
KakHNXKCWpVeFpb1Thm7L06XoCG4aNGtR2FrOJXGGg8CM7xo+yqlXgFLSrE4xaNmt8RC9wgmFM9J
Q83Ti+WW/ebFSq6dtTUzIe4EEXku8opTSGyE8gJGL7SKt3AQIfgqCYvTulykW/ITFzHMOhgFOyQR
eI0uCq0YBEZGjqxgYGRJEh5LcESGl5dqsWtUs+u9ZW7w2xtw54i4JeP8qeuX8oZY3NYCE+/9ZkEa
PLxn33NRaUdga2oFNm3rx2jWrfwwgDZtiO3z8r7mCr0RWfzW9jl5fZk24YyGxj4Z50VKpnN7FwB7
nCDObLM7NkqXL75GDw1iMDSFAVAVniGlkhhw4Jy+1HxFDOGPrhzVQFg95OXYzqK3OolH8A11l3VQ
63Nxq+Z1EdrxMynA0NYFIUut/+z4SvbC8yNhBNsAY/yiotr80xq0v1YgX0dB+hCqGNBPou7T8+So
sNXw2cDvtWym97qYTTBWMz3+CIWkt+tnd2tGK00MSB/lh4vDVGnOGC70MwLUTqYdMXF/n9SJ6l8f
ZesIIXTiwLdZZYbOjxDRXVGQrLCr0zHzMrxwDtRXazd0qKleH2rrAJHUgwuBtsJLehbHmWOH4yIA
9qBTSjlyLWPQ/ql5tz/3fRF+y0ElxNgdRS2haziB4DNpm8w3MoCtAwRQD+WxlcbPpE8/oIKpFUZZ
sx3M4ANXO1DKBpDBuiGlkFtKcoAZ6a15b3xISmmcWlICfVX8Ph1zRtSc0Fw1A1Ia2y/LojlqiP4H
11f3N+Ty7KCSYRGncDlxIZ631fRWsaVUxuwtgmBVd361dGO7I75IXwsEBcQuJZG1faVrOoF1lImE
J55befuMgikQmiUxqsbDAUUy3luMkZ77ECMUF4h4FHmysoj5k4MsTvwptOLqH1EZQrpfeoSxvNmx
oh+DrhfE2FK57JHbdTpPNrAH00MJk60e/wrMrjpFy4N6rMKvorTSH3afZa+4YGu2j7LPbB9VHZ8g
b2yb4V22ZjAmkz6O/41Cr26h2zc2/SqADPRjFXSgZnD6ReRxsK1sxLjMstv2oMhRty8HTdpXIiv3
1z/LRTBDPYTWHK88qoY8jGdDlfkct6aECfdMrO0BBnHcTo9TH1LIcjDUgpQJGbHd9UEvC5frqFQs
6XXSj79AYVDCzWoD2cQAiR5pT15ekg7Qv3mtFEW5SwglI6+kp/c4DY3xtHRZ8ShR0HgSZpYG5uDA
IRG6ar47yPHGN/K5jeNgsOro1UDj59edXQM8XMaS1tQCVMms/gslY/k8R1Pz/6w76QQcFZWE+Dx4
TrXOEkljO4FUoVGXIhBUeWEe6+2DBaGhD1Kpq/5r0gxB8etrv3HLEYqsDwQJwUqePt1brZq3dZsO
YQAwmVaPIxx/mZzQm8203I1pJd+JKXd2QommF4x6/xoFy5en/EBwyQbXL/YbvrxzhrK+Q3Bp9EEt
nMST0rw45m1fo2al5A+tU/S7rh/VfZ0b6o0uxdbsAeTRj3EIySBEns5+Vsw0V5qECNC226+rnMOT
oVUyS2+h1qd0pd8oeeeSQI7eZMk30dEb9zuWkDxnqygMv2A9+X9E8cx3tsMyDwN9Ze8il9eVz6md
p4ov+kV9nhZVKskQ2+ZnuowxGy+z/m2MWL8H0TEqiCYv2nQUNDLfw1AnSCn1JHqeYEfXN7bJ1hXk
wDlfef2/RYFOf+jcZhhcD4SuZdI275OaWoAF0pk8fNSi8cYjv3HkwLpBbqfruOawZ0fOiqZJaiPS
ABVUK51SYfwyJ7n/9/rO31h78icAAsB0Kdacr30ZK7ksSRUPULaYR5S3lLd4FmIvh7oke6L5a/oX
xF76YSuiA8Xdi+g/00Rbj23sBGNWhocOIfF0ZxV9W9zIDC/lLhgIjKmmAt6iNfHbpvOPTbWoSHGE
KYFLqQhcM3JlNm1qEL32jqeWVL064Tx871QdcVweAvGh5omOg4ujU3u2yqS+S606Gf5+A538KPV0
A+HraeF02diYZbbzHq348LOKYfCukcPlRuB2WYlYFwC0Ai8ZaCiCi9OxGq202qqW7WDSw/4wxuCe
Esi5rlU59bHgtvEgWmguRybBmXSiSNWXeXZjE2+cGC42nSr/WhXhYTv9EXXaLJlUd0T4PLePuinB
R2ur8A7V3ltufltDrWwzOpToEF+E+WW/tLNRsLMqXUS/OjH0O6zKxVfLrL5cPzMbJ5ONC1Z/JZBz
Y5+FB4pBJS0BOxd0RqfvijCqXpYutm5oyWycTMZYAZFgly/Lw4tN49JoiXqRolq+yrFIjyN+Tc8J
Sx15mdOb369Pa+MZWClIK8+fp5CS9Om3EmkhrEgu7aDqgCm71tgk7/lkpdM/sVIAudIrJ/5Y2rx/
mXIout6AhuqtA7K1a1dSLI4+CAGgy3f2IxBttrqmHK0A5c/xnd5ceGgxJ+5ce9DK1A1JAWIXMl+5
0JBo23swAsvdbGN1cuP8XOAxSDTW0hLv8dqlOr9+5yVE+6qXjcCJKX9Gva25ijFmu1RB5bioc/F5
7hfJM5ASuvEc/35vz5IC2BKc2VXfBIXAs0NjYbljjVFjBrZVW8tOnzp972QAa9w6aiv1EyKXdetq
iEEcK0cLv8TCCr+kjrV8mrssvHWEN4JhvGpWRDKXyEpuPN0WISlWnOehEahF22F0xPdxR4gPvoks
yl6p23pnF+3ycX0zbpwxJBItlAQBBl8SpLnQAck3hRkUvfneLE15DxchvlGZ2bgyUJQG8wwnGsuh
8x4oaWUOwZupiQSL+0KeGnTD537+jl+d2eyuz2hzMEAadF8AeGO0craOabQ6bM/Uo9OiCkqkW+5W
g1jf6Ub976N1KtDgNGlpr/2es0/WyoUZ5uZkBFRxQGcUtdjPspHdOCGb+5SgFTY5zyIihWdR8yQX
2hjOqREs+tRkO1suC5R/ijx9CRslFV6zKOlDn1Rp5uEIGX/qa6BNbjmNOCKXcoEi89+vMHTv1W+U
7vlFS9uxqq7L54ydqlbx/UBhqXJHeHeZLw+23t942rZ2KOwV4BUA3i5Li9Qq9WmxOzOQaO95gl6S
hw9wfiMl2to1kG4B3EIs5ik9+5Q6LkNDWTEKbXzIepoxepnezHvQN/3/sXwQ1HnPVlwUUpenGxQp
w9qoS4aCD5C5uTNOgZNOjh9GrXJjqK21Y2tyg/4GTZ9HnXHSSksNQTSQLam4GxgPpON0y7Jt4zFB
b2Ut/tEfwKHxvGTgUCqx4YNz5JLC+SGw0g69cBFidBdzRupYAZr6gxjJROOoWHLMuqsy8zV9pKh1
fWtePub8khXct8rIEm2frW0X0TG3E8UILEBUj0OWDTWXqBkNmERbxYM6C/VW/rA15Ap/Wk/CWl86
2zkmiNUkIkQMVJhqR3hLqyIMlKt9hAXY3aT1t6q5l1uV8gCwdD7qb1uGs6ebIvpQaHZiBRAIBj8t
2mhPPcnYlS2IwuvLuTkUBQmE49bi8Xl3WZtkDYSkYQa5ZBawpmU825As3TddKt+giK7LdPoYMyt6
PkTTFjHsuZAEERiNZgzVAq1urZ0cTsN+FsOHkkz6LkstSqKxHSKd1WDQMKe3QXcrHe5ifPK/ld9v
mqC5T0+lnGpSDPzHCiacicBARO0rjlnKvTyEeAE3ynhYtLbq3QznpcTVynj8hGzNLazC1oJz11EN
A7JymSYOUOVSQ4+sQO6UYq9CrvB0bc6Pikq//vq33aiDreBCvi5vy8pRXX/Ln5lbBcIYzrcZALpG
QBUBMPW/PI1nkhZb+pKDYDhIRuG8tu1kBtNUYnffQ9N8WHJ5vG9trTn0yZC+WH02/br+03RLvfwa
bG8EZJATRHj4/Bzrqc3UwXwGYRY5wwfhV61/Ho1ckTxN0qxmry8mCmYWomXqA6weAVJ6lubZXRXW
lP0UY+BZu6XRINeVZKABzc91LZVd/WBkupE9E/F3ya4p+OvdoZ2qxB2srPkFls2ufs6lKaJ9o4Bg
fRBymaoPjUN394uRkBG4Pcbu9p1aDRFwoVmuln/j3OlKz+x0dOMkw5mx0wGEl34A+mlGf9DmXjtI
llYoR2ErQvOcOjR1D33vPvxlYbNVgDiYEGPz6GRH6WM3jC0SpdDTJ39AM57nSK/6j9yM02wPIh8M
V1wgTOdFEvoiXmn3hfCJb+lJdMjrzk9xqg4U7iWny92uTZu7fk7G0E3gJEwuMv4I2CGHpD7bSUUH
pe0axGeybFYKT9WSjtgTeLQN0mgavrdGNZheosZ97MtNz//ZJmH8jHRe099lSaOExyhsZHWHix24
7S5yxu5r1muFavoWxXHrYxlbJdqXemeFu1oD2L2b7GTGGgIM7ZJ/A55h1w9Tmijl/Zgac7Vvc1KC
72NVTLIHvN0cvHJS9WqXlD0CURWyn+1nOa+lHJ3RZX5vG6PUfZge+atAhV76jm939SmqMk32YdWX
xhh0S6fUwu3NSNYf8xmvGq/Rtelh5UaBphiE8d3qVSN8VsyOajcKd803w2yGzEdeGPCYImJQWDCr
VdlFKQ3VX3RH5AHDq1D9Cq0//qlovUPEpU7TQ9FA1jyYNdvnBQJu8UGLw2pcqvVZ7CIPo/wzh6rU
PUHWmhS3VXDpfqDPo30yBnMZUYvS0x898qX11zjK8/lAvXl8QDeqKp4XnoR4l0SGmrrpkM2dKwxz
usMkZwj341INX5GCUR1/VqXxRQkN416WM+mrM/MHzeJ55g1OrMLr5zj8tyKtM1y5DbPBH8W8oIjg
KKXluH1ixYsHzaT6KOjlRp6u19pzS5FjuDeR30PQcGaOrlb02uzVWoP1Vsz98maNpfgQnd2rvlOk
dC5k8Dr9fRa2hXbIpETrj8nQlz+hWtWjX2IW/r1w+qxxM8doNbcmHd0vwkw+EmRD3gsLH1vXlHMk
tCJpdN6SLpYV+l6Z0rvR0E+fpVoiFkzTOulcx6A55/aNmSh7HWCns0fmEM8XiTTcn1aqRR0PlkKO
lxRlIPAon4+ZVtQhP1JPHlMcX3+I0VYaX1Hq6a2PZjP2ceixn03048rBN9tJsz5PSljonpaEvbGn
uw5dodXrWJCd9Yr8TesQ1gvy3Iyq+xZGRCh5rSms2degTQPsiw2QVmW94hFb3SK/HrvYCZHEGA0i
v17TpBdLrwvrnnqbeCsEfb4Pe84gh8xdH8aPSpsq5tcpnbMjwSpw+qSKO5C6TT6N4n7KIi18stQk
aR9To7YqD4VJ555OuUh3keTMj7UjT9+HdKEGBnEA04FUafTPdZwJ+XlBpsnhKkQbhps01/9TaIFk
HnxVZ7rT7E4fDjQiu4eJQoDp5jhpRW6F7gsqkkC5xXOSTiApw6HBEXGBJOKGmjKAPGvT8tuIVyOE
B71fRujl1Oae+7rLP0nouofHIayzYddTUYrYdMVsIP+WVC91VSrgjmdWrDGW5rVrsmr8qsR9mO8i
rpenpRepBd1Fkt/N2m6eENQVOvKWnazA7a4ErFbKUrOLuvViubYQ1rOFMJoO3wdlsgelRmXjMww+
8c/SSpwPLbLbx9Zkb+9j3gPAom1me7I5NamHGngze6aG+5ZfIms4f8P+Kpv3kQac7b5alAQfmGhK
qm+x1AnloMNQf437ubT2fFvb+cRjP/cebmfDUx1W0eSBCRzHx3q2gKKhCmMJX0vaJUMqAgVAN0/m
rnD1Ro5zz6ryodnnmWpG+7oknOaJU/p8p6kI4hOQKNXeKHA385JoAP01ZKrxX69PQnHLXs0RgCeL
cynksXlnbMNca86rlwnky3dF6pOfltVqz3mBdgx0xjL9kXTt+EPOLDP16yHqLHeEWSD7Yz/rr1TK
U5CpyiJDkmH/feNB7grf6av5X0dpwtfBnLr7airnX5NtTnSN87l/G8i7uSfKSQgX98Pm26guOaa5
ubS0+7xQyjdL6+p/61BJXqklxxjeZHm9Q/lSwRAjGex3I6NmjMFtmWR+iXTPL9OmL3AXyvFQBUpf
VrE/DrH8VNlS1gToOyeflt4eTS8DUR66YsBnzkNQKn5DeLu2SErY1V4qW0UdCOCfqU/f25wfRGUa
32IgQSHmEL0lu4h4T79Gm44NSloYR9mQCR9bBJB112gNVIZz04ge9LysMxdWS4xO+yxaPxw67jMj
s5b/cXYe3XEj6Zr+K316j77wZs7tXsBkMulFypDa4KgoCh4IAIGA+fXzQFM9t0jqiNOzqIWKZEbC
xBefeQ2tYClHHhnwwA8N8xamnDJbtkhry+JpE+lmJxQVeAnZ0h6/qqwzxJdl8ZvPzBZnDSpShyhP
6+REWpyVNO80rSI/+ThNdMQNK/g6q1U82bjY2AmhqNEfV7X0ziEdUgOvhnzV7UT2or02vWZ4tFDf
45CfTXk1aYP5QD9BbpFjjdMSWor6JexMPu8ourVw435cgL2Est6Ef+7Blbbgho1qCKuhLpCFQPYN
UXO3az/MW7Y4tL6beorSUU9PpJLeg0uxV0W02NKPfouQbeSv/TjckkKanC91IWDtBmXQxaumbU+t
p3Qn7CZMVuIBiAK1o+eu1vkiTb+M4eqvRrJo9aIfTeUMZ6MhPSfWulLll7XpbXeD6nr7iIck7ziw
p+XzUIOnjCZpelOU+0FV80R6Cu5qAJoLFMnBLI98QVxj5LatZw7qodT8Wbp9klnOVdIJXO+arpiN
yHZntBOX1Wq0HE5uurnfWzn2w5ffp71vW6FgTfb+GDKfuz7rq+JVKXaDnVfGqfEa+1Rp5TTHUq8A
M1orJVCY6Wl2MSIJfVlOntG/U4D9ovRAJgqBLLJMEGqvi3jY4nrNiWacgjrYk7SsuIUN3ITCLd/T
JvnFUoAX6fWikM407HWtR0Buak0SixGunuOMPCry0nQ8W6X4jxV/uCAE8Wnq2Abd5dcVbGfpWZfP
vXNqR8tJUrTVD9ncZB9+/+R+0QPYBdVo3Jp0qd5MdjvZTPrUzc4JDLG2hRBhxOeFmHRvpfMA1VPP
nn6/4K/uIMBWyjeI4hCqX1Wryh66Zq4DAJnklYmhpHk5tx5KXnX1nq7oL97KXdAdPgfWBbhYveqn
LgqiILaDNqGnM/pkQ1M6ScWatmcy1cYjanw+PkdybjkbhZG/58Tx9tbu44n9jaQzgHbDqyttqrFo
s64DECoz++DpRXph1mBr7UDpMWJ66zs9Xdrev6g9MUGmG4gSCqC5V9uwIc3flG+aSAzm2jeBwGGK
dwPfInS3waqjYZj0KpKtUipyG1/fwmocx8s+tXRwWS0ugMmaQbvFxQRzaL536X8zRzyQwpIZRxna
ma76eNA5UzkqrA4rol4Pvq3WsKHPtktUxbVXZRja2qb8YmdKW77MbW9WkbBb50HplU2g0ooKYPMm
XISbU5I2HVXxEgf2BkbNNkhB3qQQlaEYEIWWVGYg03M+Jd0uhL1HejJ7Y4hzwWSmQgR39m9ScCfr
3dh7fpFoqhH+cenr/HYQ+mp/HQxrsTCyMtFJJ6E0skjQ8EMRJueAy+JaBDCZdQhq6bGTGpbAKDcN
50Ewdru+9O6WdV02xrScAbUwEfgo2sUPIQVqbqTrMp1iu7AQ1PRLXTOOtJGXKlZa5riHIliMNiYJ
aieEWty+O+sXj5Q7M81SXCvXQMgDNkNffvLQmdNCH43V4gLeci8ST9gC0SFswrHmsqB/fLIp4W+2
BYx9VLrSmiIxldsWZRYK8qE7gm+g57Pqt0vjq/oKOLdzvzlB2UV5AGs1UXlmNIkRZB123wi/Aypn
OGCfCdVt35ZlMz6nKPtwFDdCZJea4Y1tyHyLs8duugZdlaIphiM4vv52CnboFookTUCeZC77L6LE
mJhY4cDxpNmdh2uqbT5TwExoiVRDISMPySh6FZNTjlErgvGDZvkNJwPnmDxosuceRFW3Wh9b4dZT
FjaBO8tQVlPdXzdp0Q8/ym1ov7h64VI+OPbqXxSGn13CF0ydSG12x70uzMw5Bq3mIz6p19142czm
6JytmkvNAku7+Ry0de/C4DAdtgDz/y9qntxzIRYzOI6rUcKrbrL1XNbO0IWicFJ1nJvS2GLp+vXD
VED4Q4NQ2XlYL5V1PzkieKTCKe+XoDcvMmaQWjTlTlNfCh+AbDh0rRacQY6frmp7hWk5V5tXnqGU
P6bRWDEjOMi6JGdowCF3MXabkwjZpTpSS73pX1c5ckbgkVtkxMY+a0Xkqqb7ZtsY5bH76uDJzpp8
Zstswk7Is3RGkVkGMwVJAmOLTDgwDoKJnbqb9NauLvUadQYojGv6xW6arUGA3y8eSA+9OnJrZ/sY
0BH/obZe35I+q5eP1baI6ajBNJcoklv7Z5ZLUR2qQbl32SZ3sobuSXpArdNeC1X3HTNPx/pO9r9p
V+scTPdzi6hrqGA360ntF30Fg2f1vGPqTwWdngZXikMHTONZq12xQm4BIxgqq7Ea/ASc9Q61u76N
ctqLZmjhYNCcAtEOx2JsgiCSiHF3kb4GmR6RvTftxVKAUUNySy94WJOEc7wFk9WFuWalSVGJNAh1
ze2rA8WcRWGHkTQPVXMO1pxPDDaMdLmYTDWVETOHpYEMLJhme52cP6pi8JluBub4sRw6z4xBFLhu
ZDgUXgydakyb8Yt6yMbMNo9Ony1xWiqB8hgDnDyS2aifqsFaVNIMgzZF1Qqw6bSYGUYEhkrLW8pt
92tjTvnwzunwdqCCnh+0eprUoLg4IF72TGsDgjmaLNZp27snTIHH2FRZ8F5rdv+Yl81olgGrxXlH
2/2NCozhtdQjfWmfAMVOaEM443gTtGU7sJXn9pmBenuzjq1zrHJ0RcPALYW700dNVBOt8vH3ucbb
BADcLDqmOmp/ZKWvr9nf8Jb2aH+ccDfqLoOU0lQzzemclp/3ge5eiYRiMIW+3VTH36/89iTeV97J
9sCm3g7lZN2PpjeO1mkcTP/DMi0G5cXaHOzJb69nI9XeGZf98kp3+2cQWgiIvs6q7Bxhw1n01mnP
8sIukF3s91ZxqNPuaxo07gPVUUObclCH31/o23QO1XRyuR1jDsvmde6tlQo+ouWaJ7fONtSvnCle
zMqnoaWv7yy1Zy+vXy0k8BlygkXbnQpfvsF0NaqydDLr1FvpFtfNmF1JgtkNutzlobKYdirXc6Pf
X98vts3uMkmiSksftP5+4/8yalDuOnbTVuonaff9KZjSJ2fV33Mu+MXbAgOF24cDI8ZLr0e4QuVd
gba+floM6faRP83NHzjsyitk3oM+Gf3CeYfM+ovHxtsCa4f/gA+9hrMW7oT2eWZtp7UigupOXqCg
1BaHSfObd8Aqb8dju2czII2AFJg+76vHhuuiqTpnMk7YgmzJNrjmH7uq2BE6m30+IMYQUdoN6A5M
FPgop74TkX5xb1GIchG+QPABaMWr5Yu8qr2aSc1JIQCXDAr0buWWKRnpVkbTbP9/bAggKXsG/lNr
4zU0p6kYgjVS307KHPRIbFWHAmShTo6j6nfwX2918cAN8HLuqBtuMGH95cs5OO7cOpOrn5q0Y2fr
mjd+25Xr+9CY8+EpqLHJQRPLakVYloFWRlR7i4QkOhjXk+wrWI6ernBIXoL2P64r+WoUlGgG7tP1
17fB7uXoTuReqJIWzt1gWesfhlrKKp59YT8Jg57JOzv1F+GBSA8kCs0zzE1eDwX7GoKf61XwMQBa
nJQ+LvG6WXgxOmI6330PownG6s/o8F9Py//Knrvb/xN9xn/9N/9+6sQ6FFkuX/3zXzfqeZDT8Py3
q29i/Nthar9/k0XX/vf+If/3j15+xL+uiid6Nd0P+fq3XvwRK/35TeJv8tuLfyStLOT6YXoe1rvn
carlzwX4zvtv/r/+8G/PPz/l4yqe//n3p25q5f5pGV/+73/+6PT9n3/fy+b/+uvH//mz628NfxZ1
uHP8UXx7/RfP30b5z79rrvsPHzoAECCPHgasBeLr/PzzR77xD6A44IKsna2BwCA/artB5v/8u+H8
A1Iu/ZU94gIe0vkRYXb/kWb/A7wjP8J3BZ6PBTLr7//+ci+e1/88v7+1U3PbkUOMXMzLQPiTqwmO
hbBApQ5byn6lNYuB1LAGedccxsSWl83n7k5eOg/ZnXHYDumRVyjaDtW1UYTL5XDyj+K0xeIwXfdf
hzuwbupH9bE3wyY6Vwnz0mSNP83x/aWIGCQd9VCEeTieiqiI0xCb4C5stsMWrofq+19u+Z9X9der
+HkK/c/R+O+r2CWT9qt4ow45I7Ds4aLYHChREhEPp/GILMmih+atOUXLZ/fAICXOT82FfffO0i/j
659L05sEe0DhAD3lZQyCc7pmBpDog3ncDstjaUX1g3/VQBM/VhdV1JBv0kmNt/a6faft94uVGfbs
wEOOMU6XV/2Vwgcm5k9jc9AD/dD61eW8eEcjX65rZbxzlW+WAmcPwB5dKsQpeSv3t+gvWUA6WhY1
mYMWsV/hB4PRNrMcvTzrBj/5/f3cb9eLJ/lqpf2b/GUld9YLextYSVl3s31fL59+//nGyzDJ8+LA
3yWnkPPaiUs/5Uf+sgBJeSGpPaqD3ZV5/2UdlWseZMvb88WvtKa/BtLcOQdH29L+B62Uxb13yRXE
qRrrcfks6rl3vRDt5XW8EI2Gpk63TJ4X2au01ecmQHohsTEWnP4j1buf35sIgkHpjqqmiHmViOn4
QApnbcpDoT6tza2Ltlwr3klV3t589s/e2HXBF/NivTpPa8aWjRpZY1LsGufc6d6jEb0CnP28DOKg
y6lNLbb3Jl8+38mTJaoP2EKnjvwujDaxjDKs9g5Xqj6RQYWgGcLeTimQ33mHX+Zh/155J/CwMtXQ
q42qD67HnI2V3avsbr1Kb+V5cbsc5y/vvGBv98pef4AQJKwjq/B6W1LwtfgUBRhjhF/7UFxaoR7N
kYq7KEi2Y/YxOA5R+87Zb5hvtg2LwpEiFJjwBF4f/m3gpYyoatqIx/rUXTtn8iw9bOfltXumnYzT
7y/xJzPk5SZF4BibKAs1V1TVnFeRR9Mqp2VCUBzmyD3a59pNdz2c7GgJn2UyH1Siki1akjS0oiHM
k/csUa39498uD78ANhoIt9fgXS+tvNQszOKQn+ggcrHLRXoClBnLM3VGx/TKu3PuHPA+yByETOz8
qHwun7Xv1q1/7V57p+CUxUGsX3gn55078/M+/+arvT5O4SHp8zZyZ5YsyfMk4/0ez5gr+zV+qgzp
w6ZDl5ymdNjce2U4vicC/tNF580XIE6jjAlGFb7sy/3ltd1SMrrAdj3MzqxDEGsHIE/RfOYn1bX2
oD0UF5J+MaPo0L5Nb+yDeaGd6Mpddh+72+HcPlvD91Czb6MKap172Nq1DChBXm950QkPr6z8IMeu
za9IXgfMZGBNvINVf7sOZyD+Boh17VMP/dUhhU9uCtqnIkJ201LHa23SyyLeFcs7Z9T+QS/vMYEI
m0lYkNTGbxha80j3e557FsrsJ7fBoVmxV6Jp27x39vWbWEKlv6tLUecgDA3H/OXTBESqtb5YtSTr
tSNtjMQMzpmlR1b73glvvkRREh73peBWMmgjH6SB9XIpCCxjKsdJS1CguVuv5Y32h7x3Loab6jxI
/Jvqtk36m+3TsoTtV/0P/50LfQVp/Lm8jQwDDAoGfkgZv7pSAC6BZs7ICMuDOA2n9DyPgPGQPsHn
vG5iEX3/fQx7/bIAeMaVEQ4xlSrsCf1V3mu4WE6v+z6BqIjQWYRUbvz7FV4/O1awLAeDbUyAd1mU
VzsR3J3ZTvlaHNaoi/zb+qw7+/0Cby6BuSg4JkZdNobGbyi5GS7WvbdqVZItSEflzhaEtpzFOy/7
61Xoy5Bj+uS2Bgku5IyX74VWufCZ1sZg1r/hoNX3+UUF8uI/vBZMvHny1CEcnTZ1zd5W/UtWhlIU
XXerqhOz18RV6RnpHdYF7+m4vrmWveHDqQV/HLUTmI8vVwnqGd7W2jUJvk1GOIthjnofD+j/7Llw
/KLfilgi3DdYH69fLdFvahlk2yRLimpLPIzs78iUgN7f2TSv49C+EHQEhuSMQml/7Jf7l5sm5yDI
UnPgclTnhciltNFmN3NUNPp7XK8/9Rz+GvXoHu3aICSGiAntrfSXq3mVKsY6AMgDJq++xv2BOdeN
O6J86Bdx3wiktSw8v5toFDbvo1Nl2xgvDsJjoSbL+SPe8tXethx0/VA5OtAu1CJGFUFVy0AZebP7
AxiodUOKapyctpb6MUME5g8r77w80ddMvy1dS3Rx7mWNH69+Lg4YG24yLBH/zQBdUcqGeDV3WSQn
E4WtIrcmGearcj66Qw74sBx84wzPAvwxGM2Axg0kmODERam5IQmdxhSUYqFvF16DQmKMl2q2xWat
98vnkqarG2EdGCz3lpttRhDmYNpkVFr7ZNhHSRShPwQzJ75IpT6MtPfNeGO6eVtX7rQcDWx+gL4V
80e/WvmiAvYHCtKLzVdc1FB/66cMvMjo17yVFZiKO9yOnCuMQeWY1MBKvEgJzwDPONWjceRmIh2F
G3B6g84IQySeXiti+IaGiKWm1omplFDfrUxYHvbqs3ftikkh2zbbJRZabeF+UKLckDIqN705OLmh
MNzeVHfd8qVEBAff/IKmwMDAOc8g+KWd3hdhwYB6PhTLwEw0R5LZiwyJ7lO0ecXcxgq1lctu25xb
HzFEJlar3PpwYy8yj7NNpN2Q02jF+VozJ0MxLcsYoU+6sCJXuC0Y0WAWX3u0sgvzDI8rfQA5U3s/
TCcfReTRhu7CyZukHqlyZPqeBdDdI6A32hpV5aCBVi609LbaZCqTHGHGojhhWBNk5XFgOvCtNNcG
ATgk6YrEA1fZR6tpAZ40tnW5YuDtj/HcB3IMJ58JcTyVePolyOQFWowu6/KYV1urhSVabUNcBhYp
nF92dBitqVsSTGoBaZs6+pmxaAHmRmXRrmloNs3wKROqEIycJ2u7VFjXjCEQclGc4RiQ+okzq6VO
8pY3MOz7ShwcozOPa9POPgN+eg9IhzMXZaLXZj27abO+eEbbfsYVpP5u+o3zzet0nAfBTjZWJJ2O
msoj9pzNVmHcs6c352xwrdJISn77W4NByxBpdIyfpgJOGM6envrBu7UhDtamoA63Djv3sKnkjBSs
OerAdBcHFXTZ2n4NeNKCpVyi9wBwl9dpjVdvNLhfs94/Bk638HqDSdUa0Fuj/4lZM9url06TRb2o
9PbMhB2MIsBEdAOSnGIjkJsquBB1uoLvchWCfSsKh9uVpVpxUzIx8EN9lvVyzPAbyE8L8ALKXyqU
p7FsiizR+1q71y3p0G+Cxq0B//acBdRHmaJwvuW+FfUuHdJIBpiqHgurrESUdujHh8zsjSIpS19/
ZEpsmtyXxftkzoV6FE4psjjTbD3R0BFRUZNZ9bHV6una96ALslkb59JpnHKKEI6RnybLVHc++BKD
++gyWethTI7H3i7lxaiJegsZD+jP5jKhEzF7o3ddCor92ALwP4GVZth6ny+TlrmxkWZOfupz0y+i
ci3KH9WuUYvTjj2nMe8bp1ZvBmqNweo2Q+JMzmrG3ZI1INMLwFnhOnR2GQf61Is4baAzSXO5d1pD
+2BCU2hiVSD4l6hOc54zrUVNX2BvM5z5gXQtJuhjIWNF2tEmtTTrJXZbgEQhgHCQ9JxwxrU5FiKP
gjZo8blvRwSGK6tvd1TJIsYQXkjrxFM98KYjNp8OcKqGfkv8TjTZkY5ZZsayRE49GpFvbcMBfx0t
sXNRTicvT9E9yESFugXc/xV70qD4CsQGlf3A1rbmOvOq5r5mR1UhCLEVUPQ8THNUqh6k6tKB1Ih8
JQyi0jYuWVRCiPmWTZPtJEtj19YFMPrOPLN7fMOiXOT+88xQl61WjsMU48jgliAeh0kBsOzhaKnC
3b4EowiMCLxxn0fIMopLBFFMRIAav2Zlv64RkWSCPV/N2GVVSb8YAj5n5hsAAxpcEOLJt0SKr1tQ
jFy6aT9kwHydyJqn4kdfarmbsNNTJodoqFQnu1V+Fpf+QGiftwnOBBYiiBGsNPafBZpsW9hrW6eF
zroAA85LDbpcarMjmeUVbliS3X6fdrOciFpGDYAHwDPHbp75JpwVn9DaFlPGsQdsYWMze+AuzFXX
8rAba2FHdJ8BMgAw6B5dr5RWmFvGogC2ZGURapNjilAB37wgoCheDNGAxg81vzJ6UB/FEKhHUK5L
l5SNv3IQOKWcYpH2brWbaxQPaBIReNI5676n05a1HGuNMM7zxfUBWPRAfM8MXBRKMK+1/aGjIfVx
C3bS/UYB+L0M2uki8NGkDbWSNyqkb6mZnATNfKN80eSRMGfr+yaq3XSd4hTvznQNVGwUQ5qHSzMV
H3ul92WoMZoBGW2NM0DgObO/NU7rPa9ekC4snU8e6UwGfipQAwmEly+4nfT7/54Rb2RIufluKFAa
7WIUgGA5WKgXE71AcfBqNaNhJHXH1j1b2o1nHFmu0h6lZ2xpKEajsg45QI6vWudhIWYyKRQRb1z5
IO2ByKu7PTmHvQzlV7UgTBH1Pbx3+EUMNJQLZgdNY13iLlHbiF/3wE1+YpL1H64yxx55Answo5Em
KEwQfZOPsDmaKda03TedAnr6XJvorUeND3UldkpjuC85aI3E1Ut1ny5ToCepDYU3cjfinEeN/M0u
0n1zoARssxlAu38v9QVq1YhFGvDdwAdRfT0UaIAfOX278TDRp/k2IJqyRRZb6jQN5eREBFbnS13Z
BS5OUuZXvWwA8ntDsN2tXtaCnZ+NHambz0+FM5tD5FRyaCNZOuldVy8p73c6ex8L11ljPYNSeSgQ
zJYHG8ihebalyDJvYV7Q64UAlk9fVc8N+dBOuvdjoyOQJ6PlNmZczwwEj6NSIDFw3LPG40assJJu
tuzLoO/JBxliYnYKAaTYEp22wqcARs92tEC4PVQTXnWMNcY8P3SDmzoQlep1Dq1sQ+EN3tRyWyvb
b6MK8uNTto6bjIW2iDp2IHH96PM1410cuqBNgCkjqa6XpbqcDKfEnGNt6L/OtUOI661AXtQsfMHL
rrBVc8se/fVNBNZhzioZJE5tlT9SXwzuIZ/aNOkKKdZDbZMMwYIkiVmNtfkMRmQybou11KC7piuS
ZD9kX2jrJ7rY1lpGJEb6eauX2tPWYJXnoKUp8fzcSPvno2a623TWd8voPlLhCPc6T3sxX6lW98U1
noVp9UHJyZVnYy7N+VghCmyFY5/OD3lBM54pPiK7oewGHK16SIgyLiv2XlTWPYJJ+VwuCPUVlVd8
8LWBrBH2la4zaDDWICyh+zWxaWX5E01c/xnAHmdStnQ54kZ9U9mfpddCKWo8W3+0+boZojbtpl9Z
/bgZ5zTuCxub+gC03a7pYvLsJ5n2y2WRVkvgRA3H9eVGS4mUvC4bhcC0wqjPjUvDqYyBmIrYfVK5
xfqHMpfASjZ0l77KIbM/WzTSBSQpWaoQ/kOvXZUlkfYskHMKnXibHAO+jcE5v4CFlybtlQL6xtHe
+TSXAjOb+QT0R5BHztlW3nO2arStkH/JjqbYmuwGtKo1n2n2RrQmx/eaZIBmth2cpVDzOVh9Yrmx
+u58boNsb4+eSDOCj50GNVE1DT5KH1+FhzZr1wcNDzJkYEEcb+cLwoBPwVoW6BWX+jyfuamys2gE
+qfQtMTYxTmWW6YXp56hTX6Yms3okhGSuPGBfhd6yKBR+yBRpkYU0eWAOpCHyWgde21t2Hdlo4su
BJ4IKD7EwX58NrOqxd90IM85b5F4r89BFsIVaVsO5xsbTwzzCFzPdO4hEJT6F7UNo438g4aodSiq
CuECn+TQfSzQaiDHmhm9hyl5qLwa9YnoKydrHL4FMFDMhDZAsGMd2t491GZrZ7cDqnU7jXKb5qQu
dVA6cOWWKtHnFv+dEhEtMsmmAiHbau7I1rHGro4M1xhGbiRYd8o80abRUK6rSogjfvE4QWtqolZ2
63TXZ4DIL2VhdT7jjF172220zo5dq/XuW33Y7lQw+bfLNFrdsXH14cnBxHM6RzGyqj/srmVf+mwK
tCPRIAD/GAxdDYGskcbVpHdKT3pvgWmkOTKbH815tbOzSpndnLTNhDprZqeGcSerov3adGZhQKlA
NN8oNlEz/6c+uh51HlXs8Tj1c68yG/cwD0Nm3ChvqABsNAPC1mznsfI4UB1YR7EmcA1MpHRaCUB6
8jsyiNxYIoTK7e/gcrX+vBcpwMQQipiYYVRphRZDEBBkgrrimM1WmiHXrjXIGkGWkZdNdnmWJQgP
5M5NVxcGzIgy3xa4UzRbcRoowLXSJO/2FEdPDTi2xdZM6bll1r79ubN1jsZapOoPO3VJQgrL/5xq
KFXHRe+qT/roeOpeK7sWOM2KHxCU3alGX7kfn0zNB+uct+t2DgpTq45WNm33nVCij+wyz56lbs9D
DBS7tr43Y6fSz8NcNg9rn+OdtG2FuAqKzURrrKvo3lfDTKVi0z747uOTXp4avS1+mOOGbnmbC6d7
MDvdmmLHz7z2omsG7VEjlwpOKBwASXE20ShqkWJyL9ppydjRxlR9slsZ+FE1m/NwS+cH6pMDo/vc
qLy6OsHdKrWwAWb9pW+3/osSqVQHStQetpSj92mMTChkZuVoJvbFur3MoatmEk/XFX12tkeo5kYq
lzPWRGcMG1kgQRRwi7lc1g3hI8wxf2eIzenCtY2V8kjyOzTPGiJCpPHh95WecdbnlTPKK9tY3PZ+
GWVb3OrB0Jr4RG9yvFQaxQgSPG6PvaDA8/QPsF8e3RQplJs0LSVDnDVi60JoPlt76Ew3/9BQL8iw
9YBBH+xiK52I5ndTRtCG8Hbo+9nvafmAtwtHKEPmVdXCLbooMorVJ/KzKjhbe9/PIPoIJS9XwMS3
U537KsLEy6WSgz5mV+G0Du3TOGTuLcAdvCxKucDx9AbT+EHfZQV+749yONp+iXtpyeBfj7cpcIgo
HLOSSGC1dSh2X4Co6a0lv4JRrUSSW2mvnUlSTrDRLvlKmK2zKmMf93rYBVSetyvIo+2ynnIdCCoG
Ym7+6OWZ+LjmcCDPoKVTXOGfVjnhujr6eO5lMp3DVRPZHNbmCvCbbB1nGDTR6wVHr1T0sVdmQLL3
EfXXUfrgnQaNvCJcoHJ/nvNye3Rr03yYgSVnqCWVBgQ4fWWDacgpzmdlhk9tBLF1q2/XpbXZAXDK
YoVjEopwNg4/oV2VWRBx09c6TmHl4ipLv0I/ZVRRVrjI3n+C5M/+zfomuzKLCVbCmOJ4m0y9iSTX
qirnNh0072u65ekd2LM0vbBzrQIazBDluGGEwzBqqth5lVX5fkgtM7bHgdr9HBWoRZ6PlcxvC7Vz
wBzVbjjLBZhlYx/MA6LIoFwW3Gs7bOqRdt6CztlHKLAdOVjf6jl59Dh+zdrRubeVt90j/LzxxY3F
HyMzwNyLwm9W3wQmcn9Y8AbgVtCjVBDNivGEsoVd46HAJkqMtOs/CU/TH62UZ5eMpjMCh4C2xy97
IMTDYlXSPQxo0KhLf6jHOVxEXw6h6a/GreW1PYaJZc+pOEJyuJ/7zv8wZHlzs7T08MMBythDsFr6
wvu9tDBNxhxSv46i1K2wyha3BcvL7nDv88oY/6D1e1u7KAW0c+ZeVZNOtu85Gy09r3Xd66LGOemo
3CbXDmM5aeDnG5AVUeAOw+3sKM5y1JyYQW6L9qPIGmopP7cyLUGe2DRjhOTqPDQq3afBiv1ijvcp
rKYEryK0BIycBgHlUEZnZhSGWCLqqGA+Z/tsMHeVQWQZW9srIppN9qUzjV4WV5D/oZoMqxhCHCTB
sg9tkFNH9FnpH02yhpIwFeQAMfL5KyIORh71bZed2Rv+shFQYvu+S13v66SA+8RQWnm45D39Dy+D
VBOW7YbDYWOmNB1MKbPnUtnjUzD0CHA1U178cK0OGz7LmJtPINqXxz7Xm5sAErY4aLMjbxazVfl+
Po3PSLJoj2qagepXXbnWNKtd50NHz/+TIyQ6a5ApQNwO5rQJTmptIjy4s6OHdj3n64WbrqgJ03HV
4wL9yPOiSnv04OqUXM1MU/+pB3lJN7Uotgu370HVBIUIzmtrdDRo03vGJNtttRMObLKPDZWCBzp1
dG59tCG+7ooVe+3achQb7i7Ba1dTZUQ16mdP2CK2a0TuZfx00O7XEA3kFckN1+0NnuWKdIK3qBYY
KlrBqKqoMnJ9wnUETbpOk21t2w9roTcDu7sjVR6otItYZTM5tD5ZUx7N8Jjz86BTzb3p0b+YSpcD
H9az97H838yd2ZKcSrZtv4gyeodXAiKyl5TKVPeCpTr6Hqf7+juI2veWgswTcXXOyymz2lZmqi0P
wHHc15pzzMgcn6TUi9lro9QKJHtLjbwq7HwcjgtXoZCcDz9jmDC+0ghwAjzhlzhBUuqx00s/akWo
o4ZtzBsbuOceSmMsvWSgQ+RFlRsaRHHY42fBli7kiJum7wrHcb/CyC9+1+HYXem6YsiAynLf78DV
KIg+CYzR431k29LeGW49vqs4kT0tMYpU6mzhXW/NpeWRCTJ8001qRqS6N8UN1ljx01KTHKhNYhrV
rZnWLDJLlS5PrdOrt1HpaPfKqNb9TlHy5acCTCzzKNF2X6Jlkl8rOToUx5R0fnGzicBZvRV0QxLT
Su84zufIqagwYx8xEATvUnfpXgDemby0wph+r8FQ/G3kKT8jYzVQxtDakjt1Ud3vZj/w4vHetfVu
Yolc/KXuqm+mkuTLThtDY/CoUsTYx5tRfDQkh1i+arW8xwa7QIrN2Ux46iDsnA21Y7YUnarmOsfm
zH56aIufjtqIT/DbCZGUKOefErUrn/WeeoavERvZ+WKexMzmC2DJbsJYEPul2au0Q7IkfOjntrM8
HFyr5yQv3W9uHJeC6lBIPcNYtObREHH9PWL/BMWjTdcyhZKWv+D0TM9idtsv1jiVvJlm/Is6JUtc
SJu18gcX0HGqLuWPgv5t6VlVEU6eWUKbSbUhbQK3KZPnNO7ghKiVLh7NKOUcnCxhXzH50LD5kerk
2t4Syir7tUchvNIZjTqoGyhmlMTYI+xkbZo/50jHYS1qt/i5UO7gXR3Fou+yOo34mjtxiTmmjQ1e
pTDrfhD3Men8vqG6x7CDJV+njK8QtbFEOGJ0DYpCEybocxToIW2Qmm7JDifjW67Yqc47Z+vD+7HR
2BVlvabx9reF+wEQafG8qHVjerxE4fdJ0lf0HDbCkraWwPiGHlF9RxqP9ZVY2bUA02nSRlaijZY3
0mft9AnAG7q1agLqunM4pDVrjyyOvEau76xhUssLNE2GSzDquIb9iewflXg6WXLNYWIVfs5NhABQ
SphGbtbpBgSRcLDx0c2rQ36o4ySg5xjKqx4ATAeiguPIPas/KajnW6v6q5YnygBBzxupkwtJa2u0
Jj8PADi2r6AWTjAR2bey9Zp3YBtuOvPZ1tIDoLA9ff2gMh2frLSdYnWB1G4pyD1oOpxm88Gg7Ecf
2rciubeG64HaJqC668K5X5RLBMC3Os4uHXRDWxljUIpPm6ZDnlPwUOg4x7rVPCu0uh7yEqPI+dvy
ehQcBvRkMTHjloaJeTpKQ7Kf5so+D5aqCb+s6LEHUyjK/vwoW0EDvhOyKExuvm3Bpdvqa+COmrq2
WGlgARZ4Usd2uKcYQWgHG8zAyazxL/U8x/HItCYKkmsztoEyoqdMwz4rDWqjpUYwp2xdUb5dmFJv
XhXCSv5NtC/oqk/vnaSxi9THTBGVq6vbViFN2GLbalKUuaoRvl5QB2z1pzTsgdHb8Mqwt2vYO07H
m0GXWiKDsVOs69pkmg/qaLOB5+DAoVt5B0o0unCJ25eGIbHqc3UOy5CJA+50yDTR81jSwPOrCmxL
pRQUsvvO8g21vIQmez0U8xCBrcpnCqayvZHVKN0y2/Yk4Tvobrkzm5r+PkQnOtz5pQe3nfRkg8MZ
R5NCfIu+UhJPr4rFy557LtdXsJ8OED8c228bjUPS+Wn/1jj49bFOrRMS2vDpOIBsqsgNE9PPRsO4
gjLe76pJ6BcEMK+nxRq9AkmX1Rvh0NbKUs8dDXAERT4dBuORZV2weVP0Yp/FcfZN5iVtEUNO6oWp
8frigHbQysGIQN6dc5Rl/SEhSXNHI2OPGlVpV/WeGg0IHquO9397C9HKIRvHmI+WyLU3tzBJ+dSI
JTP92GmHGysxUUCO7d+uF0fl2roE4gaij7rFx1pkleq5C+dmQJzDeV4ddnnaTofz17JdLxhlJWDg
6GGGI/TZ6KGSnqOT7GvDt9tlojMSahjd59KjOG35hZo078+P98YTwtFgYtCAc6wD/DudfhYEjJFq
J/lDuSb3reIOj6Kapl/nR3k9/XCZrLI/yIXrF3b9FX/Mg6VC9U2F06B0a+vvErDDB2k13VNYCuX9
ktFqiknbsC/MvterxSpRZakQaKVZ4Df30pWLGw15bLAWaovnRlRnQxMsVjnU/yTk/JVT6b90HZ04
lf4//Uz/C51KNnP1v3YqBT/ky8+q/dOotP4L/xiVhPWvdflZv4KodQGu8I7+Y1Ry9X/xAVm3XCxN
1H3XP/q/RqV/8RnDSoF4DzE/7Ov/+JSsf6kavQ8XTy7KdOtvTEpbe8/qJCQUGzGdgYKYv2zzDihT
JeNMX5QAN+FeiuyJLuuuLX6XABzyCZ59eZD5C4KYXNw5Ygg4Env9VF03ioSEoR9ivQ3Uab4g9t6s
BPwqFoIV9smZjK3PVhCXV0h3wEu6AToWyMZTVu7GjmZch+wsgPx90eO8Kuz+UOBpDh9yvgzueif4
6ukbkSTIqXTgfbJJC887ygR2aRUPvb3YoTfEWY1swzDb1htLfJA7W5Vp7NFwUT7iDwYEpoXdUHoT
4XwPUJMSpOgRAUWeKq0On7raKR+0Ju4/N9kUtgHJRtQkDPo+HNA4YX6pJ1qj0Pvi5XOc9tY3RYop
OoTuPNfrejumH8sOmnBQ6NYCLqUiuGG/XgmqhlwitkRFY8U0NtSW2qnbJs4N+EGeZp6WJC5Yi94/
hp1GqlI158u+nrTBOiSLEx0UOkFgVRSZm7RxYrmPi0i1vao20P5XeTkeksZqLG+SZfo5sgrDQGYV
ayBt0jKlVgnf4mtDrAJczq6J9zU4grUfp+cdCBWSD/wkM9dUUGtyqT65IZ93N4oadINaQRZrOlQl
fWUwidbOhK3/w6FtGHt46Rv3JotqqB1JwYLqEc1TATmLxvldR5+1DmzUFByC18xQb1HyyvYGRxR9
EAEYDL0yBgG6k4pi2Z6q5tazXJp23k2VY3+agD2Ab8hHrb+K1Dp90BR9uBQWtZ4JNpPJwc5tsOdF
dcun5XTFV+iN51MxY1ZKjO4aWqP7YNOJrb1KQU9Hss1UX6dLLG9ipaWtAFG3v5Ra9no+YxLWVjcT
7zSb080OrtOjmsO4rQVVK6D05etJf7cCfNKbRZSgV2plLCwafAgwvUlQ+dr/sQC+//fVnvgG1w/M
HzfBQle/nmeOaaSsYdbmFwA+VVq5ZGowJqPxBNGye0/1YPRnWbR3aE5KkFpRuQdw5+4wLTl3ykhD
hehAlLZ5jKNw6C+Jerffe7HqrXV+EcEGGjLcddX540ssFLtOZpVkn1gL83sKHvIdlaD2+fyVvzkK
5lK0f+wp2CWfjhJNkZ6mMtHoqU/l7ZyUeZCHixGcH+WV2wtovb1irgirWvPaxeYDj4yHZJmQi6G9
7bx3B8d6pIRh/tJM1IKLYz7AN/3Cymz6tRl1OyzZl/LjNnPM2v6CzYXi5VPJ5aVZPE7ab2Eika06
WC1pAoKJkLzdGIWzlzZzecGbvnm9Xo27+WQB/a/MJEE2P9BAvVlqW7lJG/NbEyPz9fq6qfcUkuaf
c2kn8a5Qq/nCtnHzcTqOjwhd1ciW1gze89MHrJRIRSICinwmdbQPzSLcxbElIWl2+Y2AWPH9wqNe
Pz4nrxKPGjsW/A3CnwQfx9MBE46Vob7Yqq+7bRYoTiz8Tq315zi31Z0u6I5aeeaiOVaGh0Wzpl+z
XYiPtDYx5J//Ka/nNul9gPhg3JjsaIzNG1SprM0zKjHIM8hvecf0R/IAsg/nR9numJlYvKG6i+WO
4g5xFafXOzqVZtA51ny6EOlTT7bcdZlN4smK8WHAW6MlHsV5eIFb8fraTPZTK1INDyMnkc2oEtEy
iE2mM00IPrPQeoJlSC6lra2T8/RZUt3hDkFVWON7zPWl+mMNqqrImnmcqm+KLt5PxdQcKPW3d4WW
5l/P38bX85R6BFCT9TuEa20LFFxoORn4kmixxsN4X7pj9UmZSmDt9IyDqo7SCxbXty5NoObEm0k9
BCv96aUpE5gPpJUqrKyqOViDQtEsG1NfTkV8YaijlfiP28iyzKKn4xUje5l99dYMGAsbAlsW2UHf
dMMSRFppo8pHF/DdmMNm2FW2nq3aomYA5Azm6kpXccj5c9TU810haoBTfdRM70fawDLIatQJ91Mi
Zp1cVgWp4Pknsbkz/Fo21gTRY/GBIUk0/emdkVFvQopO9YDG4eQb+GQoRafTXjXg550fSl+/q6d3
hrFW7MDaQmCR2kwwbZGLLLNZD6Qt1W8jWLdVvWp1z20p3XbXzSUqVXKqoVMl02RE0D0d8wbP4Djv
yAGgidah/USVnCzuS4EG39mbWUiBu5gM84mME7X07KrTTX8RFn7LUJupbJy/iDfuF7smSlyY/t31
KHB6v7IMvB3IGCPQZsO503PDuVn0dr4VQyYfzw+1WWvWR8NqxtYew5dN6NNmbS2buMtam8+z2SN4
WzRz+WAtYce+Mm27gNjZ8MlqUnlhhTtWtjZPSeBgWz/c1KbYiJ1eYSUdlalYGMg1ku4xbZoQKSPY
rr3WhqBs+lYb0EILaud9NmkjjTZoawhtkYAjBqeXRD+g1QhbBbt6k9jpUh0k6p6D1QI82w2dm5Q3
2qjn1u0U5aI8YKlq0Ev0g5N7mZY6o3/+Nm4Wz+NttPEX8sjwxtF9OL2e0unHblQ5pOht1N+7snZ9
BFXxhVHWFWR712zqaZR4VzjzcU/0x+JJH3Is6slB+NuX+Z09SPtnZad2FCS9E9+gHGiwP43LXSlN
90nyYbrwiXhjfOIXLA0vJRZVciJOrxLRnd5VRFEEVVTeta1xW+vmTSyaBxDrvwppSjpe4hOixR/n
7+5mJV/vLtVz6m6oAAQt18370JSKnpSUqoKiNoYgQ7p3rUJL2NlDkwQ9bpO/vs+USleXM+ljqzNt
MzuR1NpuRAxqkNEWu3MrI/9IVGF5nXGKBsGN+SvAUqocTDD8O5GYdnxhFTuaEk+fNCd/3g3TWv1+
uFZP7zTuIqCUouGK4zH8KEThtLsZLjmKcLfHP1NB+aEIYRNH7FUZ/huakol0PRtbyzPAeZKKzj+C
1xOc0g0QlLUIwM3ZOq1pRyKDbw0z4E/RTjXlb7jRl+z3x8v6z2WzyaOXRSFmJSmoGHe37n9hKX0H
wVIN1CwNF4++o/Wj7lAF+mSUCnNfsLi/T0rNQkvbC0f3uwwd22FUy/i3jfr5K+BfhI1CTkvtKQWN
Pg/3Uncbu0vS7Q1cUzoVnIpQCzMmZ6LLsqW4ijIH30GbumN5WLp+/nX+zh0L3ZuLol3BUyTJm7XO
3MwmjJSkCycmjpgcFk6ks49N7dHTZGH/WKZlApCo5cq3hLY3Ro+hkYe+SqfVOoa9vCO8YWcmpfXB
BGT+fP6nnX5nuN2AbHGrEmzDjyMEfnNGdRWe9Zy1AiFZ0vgwe/HS6RRwPjiRZn36y7HAR0FEM2mx
UnKjnXc6o6Ucm44OiPAFH2a/daICnfTS7CaBJulvh+KsYKs6Z3CEsq/aKm5sEl0xS8enmkSOxjSK
gLrNcLBELi6chbacMAMzAw2wNUGYnhsL/+ZEkJMQoC41YxF+8LDwq1iPcPfIQhM/iAdsAyJxIJgP
i9yr0tVvYrIqPLfJwHfLtN7jaDEvHA9fPdR19843nQ/remhyNhsgHTeDoXXklqeKOe87PJSU80YY
Fu18KTDy0lCbHa8wW1Uvc4ZK4qoNZooaO9HlrJM9SfHnn+npPoWpCsuKVYEWII+U0v72qpy0cENJ
H24hZOX9gNLrU4U063GZZufD0EWan+WlceF79/rVXUflg8vMxZDG1+d00rZzOcfuQKTEHCF2yfAv
4FY002v0NPpVlIcO5mJANkY8V4FNFskdS3r1PraT9uegtQjyB9caHhfQ1H//kDnV2ChEKRLTZdu8
TUs5pETE98Ifncnd102/+BM+tT0GPTU4f+ffeMgU4rnxBgwY7JCbT9FYRZU5FjaxGkulXhlRZ9/T
Pc0e1Erkz+eHOv3IHB8yQ63V/vUzQ+3o9HYvWt1UvNkM1eH+tXI0eCoi7wvLwzpVTtZjmAP87TQN
OaQxzmYUYnDb2jRCQT9UIJvRMWJ8JbMDti2MzcUbdFe+I8BguXVI+bowjTcf9n9fIvlV3EwTkRUZ
96eX2GFURyEjoXbZhryhji73UdaY7+wixGJNgu4hgu/+iapGvi9Ek1+z8U9eIjE2zYXbcLqZ++eX
0A8mVUxQcdh2PtQyChEqloIq9Zzfd0uY/ejsZnooEK9eGSWMUVHpNQE+qnyqO1lekGC88UKDMOKd
Ys0/fvFPb0RGgEjaZwpxPJYy3RaKanzCsB7uU9k/sfFHP5PJ+Mv5+fXmJVtoCHSND9CrL7FNUori
TIXwpwoxW+bqlOw4+17j01S+83mdbxcTkPXYzdMhLezp6fzwb71JVI5IzeO0tU6/00tGRZml7tQI
P3Q0AmUcQ4IUz8L7Xtflz/NDHWE820n+51ibpVmtq7F18kWgt0ZsyQncuqnSzsDlLJtbcozaK5EJ
sjvyZfhgkcbxoJK48LU0KvteZnP831hDKIvwbqt4AukKnF75bM4ReALmGkk6xFfgSeXFrn6zGfo7
gM4/s/qPkbYLoxKVZaYwUklgxS6kzhaUGiF1OZZM/8I9Xv+u1/f4P1eln15Vjm4OFVYnfK22x3eL
XUQBxhb9HVlFBGQ0aeBgwNvljQjzXZcYw307jnuSoC4dC9+cV+RUAyZay/pHZdsfx0JJndLkcyCI
lJpbf7GIctLH3thPWuJcuOa3hjKAxrKRWyvAWy1JDGlZyzuWLwOSwyFve2uvN5Ph51R3rs7f3tND
37+fJPOF8EfzKMfbzGA3rx3FnticjiXNRfwC5TdXbeWt6ZoF6e2iv8A8NN94mnx7WBARhMFB3syc
aJacDwiH87UGqIqkKbXDsz9d+AC8tQTBV2YRoHRnsSE+nTPANgq90RhlWbTuphkX5YEAVvb9aotW
kLDQnYvL674wjfLBGMdLkLy3Vt0/h99M2cnohGiHddG3KNvnXeyQImUXBwx5KpyL3tpRJ0oP55/k
m3cWiSJdfhIsX7H/IKioELRY98YSbgC8iRw2cnmJC/7m1MQRybaXjT8F39M7iz65qE3BpaW56hyc
kvAhFYWsEJhnz1/Pm4sr7xT1AYrl1DY3Q2UQSuyMcw5RRYQ0YDKgDGIn/XSVZ9Ivw4SkHMDM+8W8
ImSh/tJYYnmhla7OQU0598KMevM9EcS+ctFc9fbtr81W9G3H3cWSoAeIn5p7szDc+y41Gl+Ovbw+
f/VvPs0/xtuceNR4Lida/Vw8BvNdQwALHBLDvXCP3xqFyqBNzRiJJh/806cZFri8DJW1tcuV4lFr
YaYoY6z+N67lz1HWOfXHytmXY7GaGHnnSbE4yKgS+65ekuD8HXvrnWejTrYRxTOOwZtr6fCeaiVG
fD/Jm/YGF3qieFmTjl+Hme6ZVxlJQ/GOM7MnUBlqh1wf5IWf8MbLseIUBTpD1kdneyhEu2aEQ1E6
/jRG8lbGEgQvnidyQjXz0/mrfWOJQX2KmoeME8rv29a7rWLmmRTAK0QvlF+HvIUlQMmo66r6W8sn
bJ9Xobo/P+Ybs4UxrZWJzTGNM//pcyTSD5fEzJhRQqh7nKbaDanMl3pXb46CAFWlQUZE7vbjJ8ji
XOY2d3zZoW519Oq30Rj5hYn/5u0D3cx/kE/wjT29lLwz5GxrPKnEKETId8HJAmBw4utCHOk7ysvZ
hzHVjAujvnlpVN5WoaOhc9A7HZWduGHHA6M21CbuKbeat1l8sZGr87dsNkyIAAHjU5vROVlvlo4O
JoQsCMBB74rAPpOi/dwTkLh34mLBydn3T+liLAecdTCE1FE/ZLU+X3fkV1me0jSXSlJv3mrLdldZ
7LrGbG71gHuqQnTLcTMucaOMxA8RU6I3hxxTAkt3Md7PJjiGC/f6jeVglUL+v2HXu/THohMnsVDY
NAnfmscu0Osh/LUotQigLTR+EZFx7Amjdb3RseYdBtLkwvhv1KzQYlIeArZGf5Q39fQHJIBr+ryK
HL8tp+wTHzjiAbTWwqyQO514cQZr/Ll0Nm67qFe1pwqH+wsmpHjwelJtqqBeLPJgJAGVl47mx1z0
VzOEygYlHo0t0vZj1tt9bExg2kifNdCNyNWnpPe5gstbOvgOFe3LJM1D2vX5DnMLOTqWxA0m7flp
GU3zV9eGX4XIw52SkiSHQTjdq4mTvkvshIgkjGHDhRLRWy8OHTraEixdq0Lh9F7ORLs5BXJeH7EL
qLFIxNfqakU6v769NVPJWofazsxxtK3Xo4nLhoZnyhPLIV/UyahMHlzeca8Z0UQq04xxPKqUxbow
7uvPBtpdJMkoqFb5uLFe/R9TtSyjNBUupwhHq6NdjLYnaEWc79MeetX5S3xdlWEog74SuiROGNsn
P6a1Il3kbj7IhOJ9N0oiy1LgZRNqJccoAqKb0zvZk8/5DV7gdEkwdpRwn848ppyOmJwGE2zb7eI+
1pAoCycK/UyG0gQX0mS/MkWyh0JraD6kue4CH5KqfWdhl10Cux8/KmpBp7QzujrBKgazLgCKBUDQ
bJd09HSlENhtbcIPdiCp0+igNoP5khD6hLFtCcN+zxdSf3DmKEs9XSTtGERCbR/Zmusf1sLkS0fO
G667Ja+qfVF2LYGnRTO9K8kqri7sEF5P5JVdSWVsBdCuvpjTR+3SZNbLlOMWLPYx6CqRPrZUOf+6
bskoqyyDd4WP1nYfUksrsSI3o/bWSpo65eLurWX4BTBiuiCReGs+EezJ+kbzkAm8Tu0/pq6DyBDy
GSOhWK2vRWroz6pcjL1RtxT5FDhpv/FzBaNiGZd6Am/eSmdVnRNzhtZl89bofUb8l0XVmEOdVnkj
1LKA72pyMNRZfAFM1RyEXddeBOwIAhifwpZW9S2LGhQ9zK1AdMIPFo7TD+dfsTfOLevxllPCKtzi
f2wKUBhz+MblAwWoubMM2k6d/tFGDPpEH8h8mKwaDMySafmPOTKUAdO4g3ZycXgJd9OkRA2Oazn/
dR2Q3wTQnKOwo6+t5dPnBPQpdm13Fj6zsnrI0z70pByWn5pZ4cNuliUHdRddEtC8tbDZSFPpaa64
1q3AutVjXkLMAz78j3EX6RaeyVb81CYwIRdu+noBJwuLxdZCt5kKbIoRhW4ukMzdziUnUPEb/KE3
DmplrwYs8MhyI+8SBweLp8Sj/i3vyVuACykPVemY1IKb9FFfivqHg1f1Zz3p6ntbAe/h5Ti0Lyy+
r7Yk629kYqCG4l0h+uP0IYRRpMSgSviNVj69lzAxfhAWHL50mQ0EtSuTWD0QaT/9lvy0L7O+dIfz
d+nVK7P5AZutWDuWIFvMEpSdzBGbx+7zMgA5Pz/IqyVhHYQDGBtrQP3INU6vMiUcOO35zsC+U+5o
5d1kuVHuJsW4a63htjetR6trL+wP3nz6iGA5c1FXost6OubYgKuxV3AN6XnACMeoiFj27JbTbHMg
PlT5cv4aN7pYymbrReJCYpfNKQxn3umAloKAUSjE8QhVrjHyWIfSzgUBgcmx/T0NRfO9rFwLbR/0
m7lBRmgTNnn+R7x6u9bfwIZhlWvoggl1+hsm5llM5KLiJ4hk4ShCFoUxZD3IWtYfzw/15sT5Y6jN
/oseZ4ReholTlpN5k4r4EcBYfnV+kLceokOPl/8e9X2bQWZhDlOkpLA/sTuGQbnUC0jHxlEPYdGp
n0mQN36fH/HVho/TLHfJ5WmilsTMcHoHlW6eEWE1LtWksLvVnHy+h+mZf8inCL/4ItN8Xy74p/9n
o26Wqizs8UzNrYvb3CVBHn3Rb71ZQQkdfEOsu/WdMgOvOj/o6yfI1wVN4GoPstBIbG5uky2LPcV6
6JtpIm5NFVyapkX5hUrP63efUZCmsMUBAs84pzd0JUI5iz6Efu5qIGTjAdl9bNKxTcbFhrIxww4t
iIwcvSrNkwvz5/WJy1pHJ9hizdJ+nbBCanc55ZUV+rOrpw/deszaDWXfPNlGdwfyXyM1tKmv5y4W
H0WTuS8c0dS9TS//htjz+Nbqmksn/rduCFs9LFaYAVat5OkNIX81acvVfpHC4EDoV2VXEybtT2Gr
9eHO1CsA0aUNzbXUl/TS+mC8nt+4rlwqNvjWbfI8Ng991IoZh8ZAkoUBezBaRW07mHuLDFJRqyqn
f3Y/laitd2mkTZ3H6XSqd2oy5iovnm6nbJ6UltR5q7GtAwDjxMAmo+af+drHn2nAvq9CA0puTfPH
DOIuhooUZ0ZZ7lxIO7SVK7BeARhJ80sspRsfJqMSCDOqrn0PGQwkRqlo4wfwpuo7Cag6gZJQtISK
Ur6oVphInvlN5wy2R9sMuTRwZDRJNVZL1QN7ZfzEbDH9LhHf37lL1gH4E236eeot0jpLurzU2afF
/GjUc/WpRQLD9UBe/WQRGncfDoLgX/JnS9fDQc4/S7IKZ7jFIs93JXr3H0s/kQRs2b3Se7iAbJgE
MHmnGyLnBpJ9wxZEqFaN9UQxHKC+W+QNttUFZqsXQ44hhdjSZ1Tsatt8Jw4siny7WdRrpCry84RG
Og2woYI9s2unij8oI+SFwkkz5ymDtJkNQTOC89pRS3KIu7Yc5UptIhcNRilb8nxBC7ZCf9boFXEw
Elxf0fgOcgHQxFZRh89JZNDiSBy1etKgxjragfCevKAxOBINXBoxIFwzJMs80OLMNXZqKDLbt2wJ
LzHKYzolSqOKl37Cv9wONL92KUjZHMgMSFE8NI7FrhvqEwRwa+LcDwgw63aaSKZfA2TnDzUN6V/x
mIkeWkOh5rtcAUvsOxgYlk+Ql6NxD9svzK462wTAtCxqX3vTRGPIrzXFJpBbOmzbGhKePmpdSSlH
yylm+XVncWrVswb+UA6WbgkEDjVwiEoE6ogiN9ij+ohAco84pCTSUAP1KyVpXnlJ0xGdhF+lfU+l
BaASuLwQnvcRtJQeoUulMdgPzhHFlB+xTHFlgXeq6eFUR2ITEVrzT9oBcJzmFenUHOlO2gp6GlAz
djCIVv5TeGRBKVaRfZmPhKih1fN3bC+dD/0KkEKUAEtqaaqacqdeau/nI20K6EdLIrKxUqiasOrA
/B3pVBpiAnjeAEszjycHwcq1JvWrvmKtqPRAuLJ0Kjq7JbLb66RV1cGDT2O2QDNAY9FwHl6MIy+L
biAOQ5DYcLTwQCwfrTBSP9L41L9ZR+JWeqRvzXJpn8ojk4siKpTgDIa+7esygQUk6xlQGuWS5Fdv
hPMN8GbwXl2exO9Dc4V+GRrU6uyIAuv46jteZcVT66tHXBgbs5Q2eYQGvKFLGN05nTk9KitlbFl5
Y1Yn+vjKTmPsi3mY4cwOHX1FqYIoM5V0pQ2WQvwYpRsZzL+VZ6Yc2WZoA2GgOLCCnV1BP3OhLh7D
QpOqARdtLg3zV3OkpQEkgpwWAV4GnHkkquWc6QxP6BNRyHGblV8bvS6/AhgyPnVHJpvatPDZxIpq
c47UtvlIcHOPNLeiIAHL65Os7HdUGiG+Vb3Fnqw14sOYGuOTPWX6VWfFCiZOeGtevdzILE++TzNi
MkBdefolhlY0e4DoWxZgy2q/E6pdP0Uo5bVd79j9F63Pbe2KvN5ZrAsDOCSwUfEzPD/7WU9l1u2h
3k2dP49JMX2lamZM/jCZVhbMSax/mJJwmIAmKuAy3cRQ5Y+kbXK4yzOCaiCiSSeg8c1Kfx2amm3s
wfmlBFN0E81u8r6B8OgzmRi7WkGgFMxRnpHzFksgm2o/qTcAGNTcsymfK9SdM/VbbWYwZ2ezgmo+
5AoQKkfjlAOUb1BnX3QmSLpJArry7ETHRFFilLeh4/UCYHIXfTItyN/e0gEU39WDxGE2T6oCYie1
CZutwFZGgKKRVF1lhRhJZCVVDfJimskrLbeNT7oyyPBQV3ZbXHdigJCtInciPNtQ1wjtMYrEXqph
QWq9PSmHOO7U33q7+gnNSc3kXW4VI6izlB31TnaQ25+zXunK9wB85uoARaUfmC+RzZ/iME29eqBx
5+dONn6RwnJKb7aSzN1pUGy1q7LGHfdMirYsfvZZOo4+4XRJ6RV2V99qEkRvZCf2s9q4yxeTHagR
sIKaBNUbYfIZ/iZ+3nTEGfEAYMioAkiCZfo9BHVJWiohIr9RJLg0RlWZU6s1tFn1gGdLqMwiVl4G
pXML6jCUJvwclOjkL3qcfEPvNz0sBakPj0ztkWyOqNauUi1RfrSmKeW1IcPqRaVXku3wGYNs6u0w
Yu1we3cxbhKZ8xEgIb7XWHjd0dyPCHysABEmagKsBn0WWLM9f06KXvtEeDmI3yjJWCcU9iEvTgJb
EopSq3sl3D7QcmZvPkV2qHxpOnPgyG5MnAeUbjAg/1MlBU/VZvFncKwwXqsMpFWBjEj3m2rQfivN
0P8ajWX+ilt65MUD238rQpBdbFBmcBzuYoK8ihW1vl1aKsn7kgSB6JCLJL+2rM6e4eCX5nsKKfk3
XcT6Q2uVOgmac1X1z0abJvcg3YzWJwa4eej4f4UezdnaDlQ9zr7H0O7iXZKWhbUDL8t2znbS4ZcO
SW+BWhXad2mt1t9k1UqFZEst64Nh7rEfQ26zbvvS7fpraHJNfzDrjMgzLS91dCYSvfLOHKA38PsX
q93juzE/mHE5fQxLIPcHUSfwm4fFHKHDj5RB2cZJV9BVYF57OECqhi8pqnaPU1AZ+1A1tXBnkzDy
kvUlGFMjLZRuN3Bf7hXIFK4nKhzjGM3zCmJ5Ot0QUUPagVH8MoZ4AjbZmMp9bsRk4S60bazRxtuc
MIX42lBDGg5xX2W3uVM3zl51x/RrxfvY7wYY+FCA2louMMNN5QvBGLyEVh93L+08T9Zu4ARvBbZS
OzdlZRAP0ioq5koN+dxLCZBcNXIiQwZ+r1cUun5Iq1btvheTiFTwVbme7EynCOlbTO5qSKUGDRga
BnjCxx9cspGOlQolWBlvSa6PH9COlZmv9sJ8zIEPUmZcqh38JK66yFK2xwTS8CkZ9TrHEDhUnO6r
cKl6NLDKCDZrqssmgC0z3TqET4AhVRAOBGKM4Myz8k+ZD5FMBE1RNf3OjpPmp0m6zG8HMhuM1Mgu
7l2cNpYXtQMq/HxObdJjegC3O45NLdF7+tISuzrhv/bCkEKdpzUgr3Y4NQm/YOfLcubSvMfdblll
F8wpt2Y9ZOmXqtbHtsBpdQ0fDA0Y/rkWEbfqVMC31speVnwsKTEOIc4xJNC1VX0LAd31Qns2bpjM
y5VCRseVI/rxvbU4jT/lSfgxsSsFQrZYrlwZicdicS0K00l4W7aD5VnAsQ8VAcGgwExy7kpYqxAH
EK8vIyTRrIMwWzfP50/Db9RvsJfiacZeo4Km2Jrn4Z8vY9irod+5dMBsVxSAcBdtV9emdU/wR7rL
tTB9YIMdE4uIc+uhk3Z8QQv1uoCDd54DPeez9eZuC8VicseW3BjXN/WcNBU1lY+sNWzHy7n5+4P5
yVCbc+j/Ye9MluNWsmz7K89q/HANfTOoCRANgj0lqp3A1AIOh6Pvv75WKDN1qUgGw7LGNbpmvEY5
ATgc7ufsvZem9U1T5VQ6ulLL4kwa3VstJUev5BCxLxaMEmvdPNlsjz+8fqdfqDvg78FKRTgMLK1f
R9RnDQKyQwlg7mXAuaIlFVLKZqsRtLF9fZQX7yRyZk7YqB/908rqqpfSLyCEbzCIqQ/K8vyOlD0y
aKm6XTTpvDwYx2kqgB7RBydFDghamPoBZFBKmaGDVTRJ2Xm+CRbOTa9f1r+f35kgFDP+NdLx/z+7
eQROZ6jPeWo0xOY485Iq9pdjVqTjodxN6ykiViV7en3Q459/8q5T1kQ9gIWUl/1Xe+PZoM4wJVld
DAHw8RZonOnJjdDvsvrGSCBvvD7Wcdr921g4kGjjEATGlf55gW2ZVn3nqWCTNKb9Ywo6Z9pYTk9K
7NzrGwAx5VNWWsVHQlqN/Vw55vvXx39hdlI6dY4NA9KZ6NX8Of7kJmy7TerGljl575sCVyO4yfEf
7bj/iy56Blk/dnLPRxftvhSS/J7v/+/QHf/TPc8wOv7mPzOMHO8vPjN0zEifQ8pFSs7vDCPX+IvZ
eOxnUk2jQ3/UNPwzw0hzDKKKEHyhzcUk5OFqeJZiZP5FSAYBaYhOManZeGT/A9r6iSNcQ9HOyZi2
xslEadnoouySRSxn537OoFsQuQ0X3REIgPvW+qx3Unvnkb/7UchaRpVYpx08HDdaknkBtLKAU19r
sQVgbLyX7XhRJv3nq/T7LzvtqGdaro+db8uYHZm6Nu2lxovV8o3GdHkL3yGJ9JZGREPPOzTGpXjb
W+u7UcuMnYk5mIZF4gA4AlaxIcXG3MHlbTZWBaDOq/x5W1DqffPsyT/84+3+I7PleK/+fun//kuP
tdJnC4te8QXtAynjIaH/Z7VDGxYaedKUBLNvOlnl164Nb2hcM5JjnIT2G7b76kLD+uTL//foJ0uN
5XdJMHKqp4hmOjvXq6eNJlJn6zeOGbVZr2KkcwUYk6mm/DSNpDon4kKX8s9q8N9jn3wxqtISwANN
Ga9IPcqwdkfxmHKyPZBtCktnCvQ3UATApPSed0kH9efX6u8xjz9/drdHqCImBMM8ruWgdpMaMGn6
ZXGLLPD7hQd67rKOq+uzIXxCmZS+TjIejTS7ZgORkehaVk9k+xJMvyYZMblAj4J00cnhVWWs1rHf
+el6J4vplyNlE9gl4D7ZfQXyYe8qYQ6RoRnJhYf+S5X80pSz/vwLkStWZedOeWzKfI7KTuRbgrK7
XcFmJbbYNlxNhJpcETOrIo8e+RNK2ZycB6Ao1aCnvLxpB4it8PaWnLMrfTLMu5oj2bVFwsNB7yAs
UIbsQkUN5+71u3ruuZ3U7FU3ib7wnRII0qzIlHbYRc/5uIcbc6Gp98tN/NJdOWkcsmdIC5vDUIxd
o8BZbjUgNSgvO0U9X9O6xJ7aimpPxaDCCLi0MJ9I0x4VceT6PBiPMM2WbdYe6R/EbNNXH+WHvkzt
OAU2Env5wmEPLW6UrGgwYC5o23muMIbC24yMbjC2EiZcQ41wq5LE3I39Wl5z2m8Ocz3nm9rhktvO
mK/t1G7CTlb1ZkiJuiOr49ZMBx9kUmv9R4qZv9+Sk3U9X5wVQIRbxRT/9aiqBSZEl/wzvV683esP
9NzKcxo007QEGQTLzO328m6HOlnfjKzVUV8Od2hBPoAZ+kQuRLmZLK8JfWUtFx70iSLl99WdWqFq
LRlwj9pVLIU7QFN0ctuNJrZC73XO6T/U6HukUeeF5+JNXqQdDbUR7LuA0BLcrLOjx2sPR+rCpu/s
n3OyBNN+qqu1crjZZFLcTCsJ6jR5hIqBZXhUkeyr0k8LxIYWEXADWBzNkBL7RDPHo60upQydmAT/
visnq/FYOrzuulHFNFNEXJrE4kksPeTcJu8aawJDU6pmu+i9doQT+tuV1t3e99fhwtfgOM4Lr597
sjKz+ba1MdeK2J9gsxi6hqC6KpprwD0FemeCJl6feGdWklNRRLL4vFlEccRjPqt9R64vH3vEr7rR
PL0+wvHBvXQlJ8trWwTBir1RxqB3801C8xkkGHmKjWMMB1oiR1zpYnx4fbBz75F9sjIOJdo/1awp
KL7O2i3SlY/E4Gt8eFh1pOF2G9O3soNm1z+hUbUbd87LC2/SL8XSC1d6mi7geYu/LE2v7YXIyquu
1miXVf76acHzeVsbRrl1rDpYIy1z2n1Sm+nMbcYKEFrkcX6lON6CTeLGpxtrEsEdWNnE2rTOMsTg
8dROs8s0tpQwjjSAoP4KtEN9JAGj3geDnkEnMIlMD5uyoX8i7GWGxECl777p3aDfv3570UudeZon
91fN+VByci5jvCLLdyQ+xAbR4VquKIxpwQ4yC9wQ2bkQDIe2KK4LovjzTT8AGgxrO6CE4ffuDGSt
bl3qPfKW/AUmn+gR6hajL2/nonVlaOSL/o0+VfKlUYkx0A+y8k9y6YZPmT6mqMR7RBFIkiFecvyl
/+rwrQon+HAg5coskHs3Ed6D7kMijOBJkFhD8MIIeGc2b7thXO6spDCH7coZ9lAsnc/2Thjaui1U
AnOBUgENW5cd8N6l6W7gAMAhShpTQ/Amxqb71PFRB1qgd64FeDGD8o8CLlF2pvZhsVv5M6BEN297
aB7qBo5n+slh23YNq3D278agNLaOO9tWlIPLBQNotWYQDvmUu1FAiIsLZrgEwz5Xab83s8p9IqGg
ElxZtf7UEtB9Uy6gXSSa78Sk2lmPjb+mlMACzb5pczd4WjpMGlvDTkTNoEuJ/GhUJoThagC7ECQT
7vmMywsJuFzbLXDI1rlZiAqwtJ4fmlUWD1ZxVehkWoblLI6sAoL0xsgwh/xLrlvzkyWUvJfdWB8a
MN57JzXpgPetw5NHGV379HLqbAkxp0wi7paOA3RJahyRroLUz1WWxkeXHrkVTiCVZQQKUt67SJy1
K+qd3Y/KdYqfSJGD67bxavAK0IK27MGqreE7I31JGNUN4Jg+GZH0Dkqim5/9J+WvPGVDTsWbUpWl
IonL9AleF8r9qK2CkHJgc3DmGiugOumB1f04KQFkZFmFbWypqlPszsxUU3EwZ9bHfHHH2PJl+46g
0fyLIV33m6K3CD06rRYCXnrd/UaywKrtcBrO4A5Hc04fXWGVTWTUWpXh5fPZz5twh98gRlXvU7Mq
U5IlTanHshkaaKBGr++SQpbo5MfOPEgNb/BOTO26Vfjb6P7QbbzpnCUAyqCNeBRFLRDQuD5a6XDO
9OHR7nnvQ9iXNPZ9gZh0sDUz3YieUHW4gWWxmWrH3ShIPKHbBsG101ZQcK01AQuR0J73W2IM/ZzD
aQj8df0ULE7TRKS1uGVkJnP/tqnJVAsde9EQ8g/QUCbfzvb2PA1g1bKgf0wN5nU0JD6TvejTn05W
1n1oA/lwIrrrzratZOqQCLM2sRYYajd3TZ3fT73hvu0BIn9sda3ut5pbMQ+ZOukGgCabIVe3ckjr
GYzcTrnB14p3De5p0Xpvk6Euf2pW537z09HoN0cK/I+G3EMRGc0AcGQE2vUu1zqTRgu9p6/92PVZ
5HRW+aNK7fwd8FJwRKm+AHBDsUBHg9LhYoSNMZRfGkyLdwNZ5B+WeRh2JimiT24rahhLtHsPvV8l
9TZxtMSIEhpBULC36Yw2M6wJwPo5p0595OI6AJec+iotlvmpNxS4tDlXzReP6USrWqH7iM1K5Ts5
ZVaBe9e3Po3dMGdb6l5Xk9LhQ6MiobWbG00d+4iXjkkM+Rz3duGZUTIY61cZtHUfL12+rFsT5NdN
0q0YVlkU1JsE8hGrZl9/onK/qCu9TvRb+F3roRmyntwucjPe213Ogx+Cxb8xSOztt7Jt6BJrNDaH
NBF3BgRRwjWdJnaaaXbDySHjKAokDSyjAPgGy71goSAPKQZ83quwnYPgh1PpItmqYtK/qRRVFbnf
wgFvF8zD14YTQbmDVlMYIcT7VEWurRW3S1D19DlcqC2h7OscI66X8bE8qjYmrbY/6UGvvozFxGpb
ACk5MicboOuulMznbhyThDWcNTMSTdAiPcgy54agEN7D1z+BZzZMzslhoJmswRnqlv1pv3Q7p7TS
A6iiJaxWK9m8PsTxaPzSPuJYxXl2ZJ4H1SkaQlXsSlp3U79YcQqMMn79Xz/p1/ze2p7mPoI2rILV
M8t4Vr/6CFLfs52ww8FJFwhTVfcWFuG0W00EEZQdaG0kpDAPLVvDoBLZThqo53xngDJlg4/N+Aru
7DUX7+vRA9Rq9tBlik7EuQM9kUfIV3aS61Vj+92d3ub2pZPC8ST60m06OSnMWFIS0a9FnA9TfqOv
DqCcHPJlbtojNKDF2HbgyHnbgu7QsA3dF0cWrFGP5oW985mq2qmc3GMbp6TfiNgBY3qP5ze5nac6
/6g12houE/wk1FVprA1ldkSsLhfOiuaZHbV9nJrP5sfiLQV6ClvECRTz76hGsP4L1GxG5k31zWAp
l45ZOiRNODZqetc7dvel57hCPXKALL53awk6ag06Aq29dVZbYv2EiHRYZfwgGZv3nPzbOjRcZ8Q/
3RXpk1aolIN9VlTBFnei+0nr5/G6mOgCc0i3EhYQmIUXnuy5+3pSMirtOq9YXGlBDbPJric7Forq
ot8O8wRxam4Sh3OqSfItHNOk/J51eXXJA3Xm9bZPTitrSxC4a3F+CEpXfXLTedmSHo14r87r/0iP
/vv9O80daAn3bIFP5uzczAjpgtqr0mAjq4nvs7V4F27imQs5NRGl3iqwidQyFqNl36TdPG5adewg
klJ4YSk8d0h2ThaqslxdrbDmIracNdu1E23QQlhHqjOheBuPz080O/nyUJZBy9yDQzf5a04WgJn8
eH0xO5H1/r6Z/4YPwqoajFSoeMv66lAny7KHSZM9oJwQjw14OMhmWfsOTvRAacNybvNGOY9rI5sI
rNUS14B9LxyOzryWzsl6VLapYGL2MtbYNgMR1iGH6g4Kr6LSIkNV+dYLln+2jWBVpD+qh38sc88L
5Wce72mAONUwj4yItIoH3yJ90U39CDWEtrUI7Xzz+r09N8Tx58+WmX4hG2NurWORMTd3DZABNjty
xDGMsvb1Ic586ZyTN71eAnR8FLmpKs5maImuIkawNy600M/UUE4jDP1kohbguWXcNE4bkWv5VMFb
u+4KhBkTMWIXXoMzy5Vj/nmfynHyS7ICyhgjE/j4Xp/uilS7RUW83iiS/6OJpm/kDhDm3TG5BEs7
0W//PfNPCrQlgc3wOcsqJsK5eS99wQW5Ws7JRCvs9aPASgrZU89TDr1TKvCQFUmFclEiZ42A2Mqb
vmiPZLdEyJ+lX1VAlzkI45IcWw3ZzCgbNnTHA7W2sBavZcGKbzlNtV8IP32o1Tx+9NAKQjRvS/1g
mvQqNolnZwlRsGw397rsOJt5WgMjCjRq+2jIuk5Dmv1km8x9Nz6KZJDvy0XRdbLLproETDvzIp4m
MsNkp5uFfi1OwF2GBQK3Xd31642F2J9MeJl/BAKZXphkZ/obp2mcxH5CdfdrEYMu+WFZ/eMxTYbj
S35XaKOx7/yp+GynCNpff2POrbmn6Xu6mxM679OiAtZ6Y/jD8KhXSmdAH1CmKerd0GXBrgjkl2T1
tI+BQ77hwNf64fXxzywKp814Ca6gJshZxjYgkEgvXLUx4M4fTFWICw2Zc0OclF5bWi4+4NIsphU3
HBJh6mQOi+qasdbN61dxZoZYJ0vb6qMkrActjXtL4XGbGnT0jSNv6taoD3ODqLABj/Ht9cHOXc/J
IlceASlL4KcxZ0ewiZPuHiA0BdE069729SHOrHTWya4l87BBrxyBYkXB6cFYay30Sws9OyLmPezw
S7Pv1xnhhT33qVkk6Btn1lq2R0biltcQI62oc6tkY1S2vSs1S7sdAMtfdfpwb/DiP3iuUlvPqOr3
Q2kaX6pJQSTNjB8lR4wQ4HgVglh9Sqe8jMfQ1ZI6LrKmC7NUfliFcHdrDyePQzLQHQ2j/TKkcqe1
/T6rFBWpWjnbEe0WdY9R3qNZ/JZTguWEi9Eix34XjxXCb93LmnCo2ADNbqYeSx7vNpEtn2PkiNdy
6Igi70ziLN3ks9eLZudxBr0w0c6+rierdF/UFUoGk1OAD/ovQxSXh0i53ciFFbPBWeLvs9bU41ab
kt3YFNqntGuGyFKFfuG8d26unxxYK9jQqHCNNO6UlyJZXcu3q4lDwxx0AzUl5oIQw8r44/WZeJIf
/PuzdBq97zWkBfWLTGNSgfVbz8UdbyXlGtdd2x4mvDL73u1MTo2dCXhgVKHAxhApE+NAIlzsTnP1
Lsi0IOqUbJETt/rOnmZ72yl7/ezSajm2CPONYxbmhmO4CkeUtxdeozO36tSKHIy4iTwxpLE3z93W
MksdpGG5oH12PqDZF49rQYHj9Rt1bmb8Ot09214tx6gBVTdpDACzjG1r6fZ60S9fvXEZrwW4h6vR
leQlF1n2dpKqitYs7zaNEJeu9rj+vPAun2aP5DIQQtN7rrYn+xFWlBYpQZrIhes7zq+X/vnjcvjs
+pquDUZCFdI4Nf5Jx42rdWq3eJ9Qhs+zd11rs7k11ZofWqfBQUBYwYUj1nGMl8Y+WXJ18prxULON
0Z0CScMwlxtirAWpZ2Z74frOLLm/5v+zy6PolNvrgk7SWxbzo5WY863eJd86n0DYiNrJpXrTL0v0
S9dysr30F4AjhORlsYSZHDbBvDxa06qup7bvN2aVmHufeNbdVGD6AoIjHktz0CCTCbZ8bp3TxqC2
H3aztmzH1LOuFgdAbue5l6Al5+71yQpnpanVLz6f66It88fEpBxsrGZBy8Qx3r8+l84NcbKEicWv
BpwdIu7xoO1/pTpnGJ7v7cG+FCh3Zhv3Kw3n2ePscDPiuRQM0eXdlTcZ6HA0GexMRwVo7QVMaCTb
W3pG9YWd3JmLOqVjaAo0Wg1yPebxIf2eTXnFlO0i263VhZ3UCVrv92J8arO3ZlzEdhFQofK07IkS
rNqPQWs+FC1I8SXVrM2CK+It4zYHmuxZbM4ot53UX3etVw6b2TbwZnizHa341jc2aJOIIkK/adv5
0vHpzIv0S0337M4PQYMeV2iC4xPmjmByZLTk3rKrXLo8Hl6H/euT6Nw4x+fwbJzEbTTTS1m/W2Nx
aKYrImarwNhllNOiTGEyen2cc8/1ZO0JCIep6sYRVG+H9VCMcx5qSaBt26lQF9aeMyv3r2LIs0up
6AaC0kScMI4TVPE+sG/7ply2/7sLOFlwsAjOIAeDMm5xGoWkKTjbxOQL4S907f93Q5ysGbKpegtX
UBnnZUpPCQ/oHWF/99i2pwuf13NP4WTJSANC59ul4CKywL+vJX6NoGrXh3FUl57CmQmln1S/tAws
DbBNqAVN0r9PEh2+PAyyg6t3dYgUtD+8frPO7EpOHQD86e08SCuP0Vm+xQZ2l+adGxrkeG7GOsE2
a18KSjlz004JNORgT+u0cIyAoEaUZAk+LfcagypCFlyYuucEBKeY6j41y96vxzzOc3R8pGclV/os
NBCMJfSIqeuj5tiyMSkvbIU08PcQIH3VKkwyxNtf3Jefe3jHW/DsFfIzh7JAyTE6qxq4t1Pg99iS
HcP4nGC0rbEw5u1hNBOsceQjfVFdZXx2hq6usCjZ1rd+0aarQDqk4UrOHEjjCo4RsBoooLz+1H8d
6F/47usn60ilCYfjPZpda2hCiVvt7WIP9O6BNZmtbLdYru0I6SGiXrfyo85a8BD2+rAL0mEK7cJx
QHZ6C0ltPMaJqFe6vV7zYUgNf987eNZHlcxbtJcrttkp3eZpjgFWZtft1N00o+rCqsNBO4A40+kW
3oxL6n5wM3/cq9SSuyFtr3mCzX7sNVwOIjXvZr3bGO2lNeLMF/mUvFRgcjZrg4lC/9885MbMOSXI
0d3qLYfF1fyprUcYaovH4vU7TgzWy9vGXz9/NilQambSn7M8ntYArrQ9VP61aOD24SOWWCpmfUj3
jl+4QVTjqbw1RDUOFO6p720tR4gNx0ckKdhP2GYKvrQYHueaL+qUY4psYc0Bj2IlMh1tN7b43DFJ
cW8jXDbTZwWD3AvHSkv2vfS7gyk4F4SKGuz3bEywemd8tR+cRhvvkTVZbwvLIB+IzIXvWVNmBhy+
sQCu2An3dqINLcKg74YsIm0ruVeB5lSbUQumN7i+3XGT1m417LT0G13SssLam5h3ZY/tlha7pAdB
2tEVURF1vgnWvsG/R7jdxlt0FOqC9uG8xcafZuHie0U8rDNdQc3T1mKDv0V626SDiwHY3Fc/XAo5
mxmaDPlOs9V9akddfPF7HyGl1rTB0dHk4PIlWy35ohvD/L7S1ZvezaYrQ5v83ZiM7xAfLGFjl9UP
u83w2I4LnNdoBmFyU+EE00PcuvYYJniP6y2XJ74PRWHcJHmaOBFhhcmwQSPT7tymyr6YXtvR1kxy
lHoOfsBsa5W28dHpG/OqINtvm2V+1+x1VVKpIJsOs5ycptaI/DppYkvjasRENHXk8+XKHiAtWSSG
JEOOFc8q5x+VXvfjG4STzZvcy0c65X6ABXQCUOYc+qSZbkrDTYZjxoTCF2ml7XTXB1rxvSQM7WOx
cPIMNZesATIi7Pw9OBysbhPW0Q+TyBwvmqFMJFA1J/9dX/VzHo1rWn/Nh4XXY5UF5sQ2XcaDMefW
EOp00CN0CI25Q5YzMI1XE687Fv+yCJmE08fFMKr0Shij/642E/FTQ+4k9mWnlNx4qkviuS9zwg/a
kla8vSC9CO3JAjlc+06CizvtB7LH5YJx3WpLdEuDaPIdpxAHA1Kp7HkvJyLYLWu0zC0sTNuOnMwT
txNMN4PT2aQ/Tmm2elDyej8UZpC9Sy3SIW59o8QSodezbh3GddWNUOIkL7eVClBsNZ1WfhW97QKt
Gfrg8+QFu8Sn1h3Vc7k8+ACLZSiLwNuP+MEs7MT2FOUufL5QEJp+MxErKndUsppPyyjSL52+ip02
FvmxcpXlkel2enA10kKrogaszbaeaH1eTcIgydaiuvE4eISmxGzp6Hb5BBIU26HF8B6yYttfA1gS
77SkUzOJhLp3lZsGuW2yLHUAJSSMwLRwho/J0IzXtBnxb5p+6+QRHaTgbSo6DRt1TQ+UdnbQ5m+o
Llf7Mtecb6MLh5m5oKlwSNRKfU824t1QJt73anAkH+ocimM0B113BJGVFcrohu7Arg/qNWWlTurb
dJqF3Fla0T2mDmiJyKfW4USrDCDotX474EvF3pCGVbY66CeGST5pzYwAjIqNeocMmtS0WWb+VwKl
OF1KcjlW7AlHTU7n2M796h+F+5Uc3WKTe32yRyDXZlstSJx111BAvCvUjA14ZtUQoQxWg+WlHjUc
JfCu6dcVi7ZdLK02NoWFU2BbrT7uVT2pn7DJIPEede9GWhM0wCxQ/fdxhPBAroi37hYR6LR2jInG
h213RbhimvRDM2c2BP1IbRyk+O1odwS58u/5kTknadwmXW5eDcNa21suHalgnbXF9yAAKr1RkzEQ
RK2cT/j5dJYr2S/coWYc/YNlo4kKFUkjacj0Ha/nFYJhiCDHudcBPaVh0PbTQeFPx2MdCOeRt75B
NpgFTR4pZvICzcafomolrWWfUrn/6jjjra+a99CvRbsBFh5cz6aW/lD8PjMBAU9IJLG4t5VnfUuy
VCO6Ia9rKKGu6RxSJPXezspYnLZwtui6EpbgPdZzRwZDpR8rnXPh2aHb8BElQmIYAcbiv/+SdIAa
idfMU/rtyjCakIqM/jFZSEOMe5XcN8Ly7pU1Gk+iosNI+kFWhURfuEzFvAjQBlDwSdBblfZNQYeN
iV5PycMM9NoO7b42PnlVMFRb4pOYt13S3HeJ2QO6XN4hUjxKJYK8fNLkquVoKbPuezG71RLBeLXI
kxik+lwAaYa2BiLFgD5ot1dUFRWJnEzZzVJX2hTOwtcJBuvl8AYV2vQmA/HxGWROt+z93tLMrSud
tocCIQBM5iNUipDPuE5Lqkr1uOQWAAkqyq+zaMentSrVXY2Z3EYelq51WJZTIzazlmhj5DJxYhJW
FpJRZDWlke7NGaZrMQhrX2NC+5bx7n5iM0BqgUJjXCOt6xJUhmParkeNLhh5PUiCHpGFlxzsoaTA
Rxd3uKGX7YSIt6w9FXMtRKR2I8a2Jg7EMbs3/z8YmRjsFPz9WObqAxod/jTSQuoPr2+CXt51AdL6
c1+cJ6ySGEmDPW71LgTX8c2eiu4+YO06gJK3aWjxpQF+GVyoUbx85oCg9OeALJ1zmR0H5HtUP0rE
vz8527oHrxDfXr+kM5pwI7D+HGLSCRfD/R7svZFKWGlZcGFVJneuMLqvvevRdO7HYlOrro0FEsMN
kczz1wuDv3xWJwT1z8F1lKGuRuVuPxrTU+oYerSMGQYWOVmRmerjxhwdsSX0SIQmq/KBZCb9emom
f1vbstxYhO7vpD5+ef3POfd4Tw7e82rWqh4nd69PFZ+ddHR37Vp2dwHYMDg7YAQTXcBBYpNyYcSX
D1pE2v55/Xw2ewkBF3OElsv3Jt6gjaVm9hwsWAeU+pfCZs/Mo9MQNSK2wBmak7fHGVxus8IsbtlP
jpvaFJeg0OeGON7UZ8eDtUjI3Kk9f0/2PBWXwL0v5gVZK+DTC6fjcyMcSwDPRuhyZVgaDaO962vv
+tyyHvLCAHLrLJdwC2cex6kvvVFlQZ/MpugvGnM7+Z26rubK2OEErfbG4F+KEX+5aIEk+88rSeBT
dnVGXE4qs48cXA9kuKEvVtn3RlTLQbq9d8GdZZ8b6mQFcdui1RHiZ3Ey4NJsqiJ98IJ2vKe75IZr
37mx5Q4oUru8vMV3ZkVVm0KHzTL4x3w83gdF8JMEH/Ysopc3YzIb73M1Wfh6rGljchra+imKBZuc
OkI8e7VFB+1uzUK4DxZReDsBCzh0qUWjUiu9w6TlbdQvttpqdB53jQGQjmWhuE/JPttbXi1vE7IX
o25YpptRq+dt5unqoOCmR1Mh+KqW9rotp5ygbeTpG29AHsHpk+yLtVsuTLQz3ad/I8c3aZEjmyu0
feOW3cFgn7kluyQjMG7oNnYCHIbcGMy1UmpXnej1N5lhsCHzs0vu/hOw379q0yQO/zlDpJk2Zpuo
ZD9O5GuQ+bQW93QGLaJpcFDsPcNtzI3fExKJwrDrvozmqDbu7A57nzQyThCLNABqO85dkFOTDl9f
IM8s1/7JAmllaUfszJTFbdEY+1LwTUK/aW5e/9dffr+JSvvzmgdpaMGc8PY5OAOiqiAWxbGWfsfB
95K04YTr/K/7Ck7hZAxMvZmVrTJuyd/c8FCXXZ1SVCdYISVKGE1ula8Tftpm3VZlkn4isb8lDofQ
O9Ncl6vC5GCX+G26X6ce92UXJLcJzLAdBQp8mGnwUNlF8Sj76lvrBGL3+p050+bCvf/nn51VSVoO
BT2eNVnJAkeqFynCpnb/sF6vvffQWu632W+sm2KxnTgQtGNMoZPhw974wTLIqEIWy6uX2MFbO3Oc
0OwC40JE9pllMzhZ+v2UiMiV+Mg48WvvMXBJZyKjXURmsOJpaz07fv02nFnLgpMPgEx1BUre9PZZ
sDwAZaj2kuj0kHyYJOQh7tcUJ8PrQ527pOPPn31rlD+S4ViZyV5v5/FmQQsWcVacduQa4DXE4PGP
W/d/ARfPAi5+0T/PJ1zsh+VLyb7pR9mLfjl8/+//+vUL/wq2cP+ywRGSOQTOm+boUdPJcbb/7//S
jsEWvknsBZVDUhAJvfgdbOH/xaEaHAVhmTqwTwLaf+daGH/xCyYkHrIoyE8BQPufxFo4v4gAf1ei
HfcIhDagjrpk+XtHutefM8axSfKWJTT4jOxqIxSsKCW5mJVdR+3sEtNFcMH6eYRc/w67pYHAxw9y
ETlrk2HemPvx7STmGXWwIa3P8M7Eg84XoAthamhPCzGT36e1DiBJp+UVya/1G3rax1BObZ7GsKII
cW3VBpqM1BrTNxX5kV6klat8HIbeucHr5pFXOLfO+1kKair1WlYTMtx6Im/VXuwCJSAJoVG3kmI5
pXpAkZ8a4UcqPv0dpQgyVrspMfodkgiuyEtk99HQIXvQ9rTw+prItb609pA+NnUyjmE2WPJH2mXk
W7bIjKixz7IlNHfqIeS0fLBaPZuLaGmPynnHJX5jr5Wld92YiYODEbdcuqkL5dLhsBlsa5iVbxDO
ZqSf+i4dbsee5EQWYmLKwjFVy2PGud/eUxrtrpTua9QmIHPdt/jWih0BXziUTYq5Yyg9KhChGnCl
bcjFmZPjc1HOoV51SLkpqRZ31NzIDEyd2ftkOH2SRjblLG2TdDLAG4u3hlO9N+YO937C4Il6VFAE
bNoO9Q7JyjGxadI5WJPzlu5U8kbL7XTYc2Yd/BCdvvFGU1lakNnpe7c2f1+6wZnpDFFqeeu7tEUk
GiJO9Q86qFXt2GLyc86waLdDzc5MImSnngNvobTgq9vOVhbVrtN/NWbU1aElcXDEpq6ct04v4K/7
WjE+TbLwRoo+3fFjNzQkomWEPJqDcyVKuW6nSSRYdIagvh3VRGek6Cfm8ax5xk8f1ZoKEyqvZTg0
RtdxtwkTJfgx0PIQm57d4L1qXaIoR3yNUbVomD0Ge/ludVX1Y1xd/Sdxyfr/sHcmy3UjWbb9l5oj
Da27Y1AT4PbsxJ7iBEaKEvq+x9e/hRv53gsxVZLFvCZlYVYpu0Tnfvycvde+Ec3MsDooTKvCxgsJ
xq9G1GzblEYktARb63hk9Ry/R2LsRg9y24zTSbUDGMugepVFGQGTwIWD7na2F8Y6gLG8xRmvFlK8
4q3eFkh0RpVghYL61rwmI6BrT4ytb5bmEO8MO+3sLf1KcXI6Cica9oEEbRpGRG/iKKLlI8yyat5n
LciuAUFmWHMi2R77OJTcyCHL7S3yEMfZS3PIFkaLvblszNa5MBIrD7ZhVVUPtp5byieHAKNoYooa
bH88FBxrQ5TF+7JJhtsGhndylMD/Z18UDCp8pS3qvSoWWDeNTRfVcwejFNeTZtJvjKlHbug5AfPD
cZd9dIZqm4vGldFlJfAXeLY+TfreIL4l3kKm0W2/WngWK2+v+kGrPiK1JAtekI8vb1rJo/eZV4uv
BVhenp1uV1+zSEMTWYbJoJFqM+uEnmK9Tbx6ceMcgkc0PSgO4gn9PXO4Hirchh71ev/q0Eh/G1Nc
j2SZRQn807FIb4pl0d5k7zjWhpgK90O2oSa9pQzaB1IsZHe0WP4iYNddfV/AFL/lHbPa1bNS0WqF
fJgwI4GF64Og1WjRY1h8Upy8C5SuvLhQKZEM7noZkWNaEP3bE4lQucap16txuh7seJJ0aaWK/WAa
+u4kSpfbYddwWv3cWRGTvYllB6TQ0ogHKNupFSGXrIXuACRLWORyOLA0b2M4h6Oul+m1U7Wx3DbA
TWPi59EaXSVjRCI6jkX9XUsA/nkBxH21z7JFmP4S66sKT3TTdFMTF4Kbxar09LLEV1qAx6icL32m
zd1tudBc922CKwJIx8KWd7ahRUx0CerWT1odMwBu+twRgbfEwuhNzx7qWUyezKm+6aAacbtt515/
lMtIWANx8prmFzZhyKQgabzfUWQByTBVODdP0tG77HuaAWLxXBt/7I7k6QF8Zq3UvE8pa1gl5sx+
JudMfWl5F1vPNfn3m3wyjfc1KeGdYVmC7zDgWcEyjkedNmzePYzcmwWTaF24u6Ru5YQhPxbTpp2j
6NrR0/HUwgd5iZM86H2xuMnVAnHK2AdqGEqPIbHGHHAsq29hFy7fnDZtbso6TV4r8scuokgYzwEf
9DeDUcPij507EUIqZlDWmOfkhxzH/tGCdIskMR7yzrfWoRPmliCCKAtguQGHEkC0M1NbPVvD5JYX
guYaE8Elp4yvu4aAM1UvObsES04/LpEFk7FktQFLby0bvKMlglBXnxb2S0HbESnkPfhLez6MbeU8
lSP5NH4y9fMjtEvevSHNwpAJQ8j0zRrHIvLijh7MLs0blNq0MbiBNWLh+mTEkC49QbB1tDMGJpte
SuI3ZLqg7p/A1uGE16RtB55j9HHCmEoZSCgYND3GcmyVP0sX91pHWHnHdpHwq4kbpJeLSwiax3os
tpoTLrxmcWm+mj16La9kQRnY/tNs2AGwdV5F6OQ/ZMiYg4OXqJodiVLJ16IspydyVh3wBIEu3tEm
dA+WaZnsoPaU5V7GKYJdHL/CN1lq7nHo3PZDxXP6xa37kgXDHtDTNc5Kzq0iJ7udizgppz27rVvo
FwWQ9ac+CUjvacOuxsfOuPxHivrox6CH7g/DrnRWp9y+xjglSg/Ra3vjFNjP8TKVV4yQupdC1ZzM
MYmXD3Hr1Km34DdE0mwbJjBYo5IHpQ2clwpObZdZB7Haa+LC6rZSRwu44WDdHYJAWv0WYV5u+RFK
Hhi9kaV/iHFa5g0zavgv8FWCZmMlBD7o0+CmMF9N84FobPsB1XKIFg7nQeKBoAwY3oYVNdeUqIeu
DQrhx27aYC6pCNf0LVzLL4RHDC+uXnTWOpOF2g+Pw4qxVzvLNQMbmA5t37dHdIrKxs6eJde9HWbD
dQ5n2Ng4QGIf2VH09Ji4qfEkZW2OvjW1wS5qBZOdCeWqvZkjZYZbS/aztTOnAohQUTTisSMzvd0D
6rdfGjLS6PMQ7PuwJHr1BdxEHPqDrtHdnsI0u2RRj95QUA0feZ+GH1Sz83sGbeFVLSnyBwZYPDrQ
XCZ/peRR+3zzEq9lRRA7Hfug+xLLIHpkrqICP+wpxxj2zoBhAy1NH8akD1LmKob4OvfJclGEsVPv
HGt03VMlcb57DYhR49jGAYx3BpjGU50P5Rf0S2V+gDU2fRgmNp+Nxd5xYQT9GG0auzAGxrw9E5go
qOURrspgep1B1Oa4LElG0zgRJzBijEcYSOD1bKNWMjLv2pRN02Qmiqu7CvbKGlgbF5PyYNEdJ9yR
/tAVXlhOxgs1Qh4hm6dI3KjabZ+jDhyw3wZI7b0qbFIJh9ZlwoloUksObgA3y9fswCTvu1ncu7lY
5hD1mBwf7KSOnksLCjI0+SJooPiY0XOhzeN3JROgckVK6eQVhoPaJkX4ckFqV3TbM+WtMWeM8iGv
EqwC7PHhdcyMcvU1VXPiu8TfmtidJv61qiL3epEGROyEz6yweu3FKjRpHRLNAtpa9mNx0saUPIPB
mZ1jCkvsMWF2xgILWXgBPN8GN4yp+RvGImB0NsxGaHo0AS2aJ33EnOh88P7fA/Hfz7drA+1/PhDf
9yxEb/n3n47E6z/5v0di61+u0nXCmhRZSYp0v/93JHbUv3RpsFLw5pO/dz73/pv1KCA96gAgFUMd
ZeiE2fztSPxXouCKiCQQyTH+yYmY0Twn3p9OxAQ7weUiLccCH8lx5ucTcWiajUjIm4FOEhucfcwF
0LIyYU57hMuraKeMrGLarwdobHAvP+eimC6cMBhNmGVJEhzsxAifUB2xebZxWyxeamepCc4aPgaw
kPU/1xp7m3DY2SVDlGO4HxkJkRdjxNR6Y/KaaAsejhyBh7VXskX2bctcnzbB6OQXs1Tmmz31nAsd
qvLesxYZ9V5qNoQgM5E0zVXPsKojExgWXhH31Q0UCL3054rR6ZatrCHUZQVBlHEbJpT8CII2TM2I
G1mIVZR+phr7nSIH+MlYLjAjeyHS6hi2ki7ZoM8ZNThW4fSWQe8CvjB05nyrVAsw2yoTlzO6JZgJ
0w0lqkGp6KnQxnHZ6U2XT74RTe6tHU7BD0Dz4WPgjO1jY5VcDo4q67npw+jOnMwJZEfX59veMqmN
BvZDFAdpUNwkBTJQ9CtDk2M1yiN8L3gW1bEK5fSGnix5xrkkXuO4qHp/SKJJ+JorqnpTGkTQb2hH
DOUmtRbLN/CBX7nLaH5hwhDcjeYkn0uOK6urJ80eqHmifKO3cf/A5rNupCRcXtdRyJnN6pT7Emf6
cJt1Zg0bPhzyfVXpBmSxXLDsMiCm3inN/tQMGdURFmaNTBjoMBMrM53wK1gcavFjQEGV37qhDR3e
tpp7ZbRE6KAJK96CRJntpZmsZo4w46jG0unaPxIwCdGmngplQcC3bUWsj710ROZo9ZquAFPDI8HD
nnazExa3lgE/eOBh5j4GUrj9yTCiAIXCIVNfWVX8HVZ8/JJRgyX7eY5z9g8Rap1PHFfnIoPISGMJ
sqIUXtsOQE4Xy2YV17NCBDu+ozYBCW4Qh1a0ehNSDYEpvohg0Si2Y4OtuDB6LT6FcTn9yJU9acdK
kyHyBnwV+W2YVRXSOZG5t3PddJyq6VhteltrXqYMq9jJsDM9OQoS8+67oec8tiGjYTIflY0K6h1W
oUguyMwjK6YaB/Vc2A7ZFzJm8o74k1nMoW604B6aUNj5vUb3hLSBTJZenNVZdacJDndUQBoVmc8c
fhkPkWOG10OAht0j5jeEd9NmAEsKDszJ5WiO45VRmrLfcMgi0IASEKmD2ZfI6gkEWbovAcwbAc7Q
xKme6C06OAwAEwkEguCK1I/bJCl2XZ3QWSjmxOhPQ+hY5UHXEEx5aV7YE4omh4QLfNTDZVsCS6Xy
qDFhFFGZJFvnryOnaDl+UtXrt0YZ1feJq6fRtk5tpwMvOrUP4nyA7fLO/ShGYVsbqi7tDcpKeuPG
OsfekmpY42ZyGrbRtb2Ofx2Rp3C8plfAwXlaz9DV+Tit1/BsENjIRaNSWI/c0VRy/K7MuvpK6MRS
4wduxVfsuRzVa8eZ3xjXBi8Eq4TfMV6WPxB/9ITrJs5io8Vaj/1lx4CXYdXaDmjXzgAcyqa5UFaQ
fji6VXD3zl0E8k0gIoUiF9f1udFQnpsOiBPVu3NuRVihVDOYzyxLjiHV7W3tClySbmJgo0XFSUMj
Pzc3yq4xla+hBn6oJoa/29y2LtJuTWoYBpkuqyKDVkm7xBnCoXMLZV67Ke65sYKKOL92zu0WbBe0
XoDgU2e5oZKdF0kZ5NvaTuVpTPtGojosB23L4ubH56aOsfZ3KD343yq7qTV/PreAZppBEKhoCyUt
kpXpr2aRQgfk92sPCd0oR7uymHQOW7T1vWztNwWDCyqfhgdtqPLckppUTnvKPbeq5qSe671qGkRS
Dfj3Z/Pc1hLF8lGsrS4csuuac+6AzedumD61dMb6c5esH2I6ZoSG0j2jM4eaP4tb44czOmhP+3Ov
LeBx3ZI44LzGWTBzCLVOmSyUT7w5bdooyefdOE+CKhXn24N9bur1xD3dm+dWn35u+3WQgd/jXpjw
tNa+YHxuEQbndqEbM5D3YKHxbS7nluIc1+pIxJxB6xRf7NNwbj9a51YkA3x5RW1Lg3Jsck64mmVK
Lzi3MCGZ5C8i4PqOANRcgIFzF+0hFa3tz3MrtDu3RfFIRA8aLJXnAcs9TaGCMsCPF+TRt3bS656W
z9VdWMB/gJlgRGiIBuGwx5V5RYwrg6R/5zz+bzH5t2LSRLjzP9eS3lsRZm8f39vo79Xk+m/+KiZd
818OYwsku8wvBF5CBs5/jVcUpaSpIBHTkZSEFK+Dl3+Xkqb4F/UdceJo7W3LFOu4si37Lvrv/zIZ
r7A9UJ4yx7UNgVr8H0DDf57CsfK6lKT8NOBw8ibE2S7x92lcaM4C1yvjz6S0d+00E3wVWZJGUpHt
0dvbu7/dGyqQOSyLv3ND1sr0/1eu8MmpqqmMyX2WyNGprn+uXAvLAN1HqPhhDtTk20YbPJAfkx/n
ZUiuZhXpl2aGbvn3P/rz2PuvHyVzEQw7cXSu/dm3ZAJD6IeS8TcqUO2yzdJoYxSCCDn+8w/Xt46L
P13fGqINeXzNWRafqbbFwImyEmZ8mPs8IfjPZhPSXTzGepruGhQw9Kpkuz//V6T08fH3V/rp59Ua
oaybUFrJmjCI7fukSXFSexkzRzUr9LTHfZFbu65ctC9m1GqI2XEiUY1GZJnHihBYuOP73/++8elW
8weYFnaVlURP0i0v9s/PNx0HJ+iFUSOKWR9ySg3Ut1r8mg5xDiaP0oU6LLIv2JOpFut+jzLI6Qh+
NGHnDV1r3EtowHtl9OPLOFsc0n//B356389/n8mHwwzboUb7rFKIS84zXabXh1pxHMnyYti0ziQO
CsPctgsL7cvvf++T0EWuP6gcXZ1zLokO+ExpARqguqHr2wM2BZpnNp1mAwoMi8WW05l9hw8ouSM4
aoOyla1ewR710l7Ol1OZwsP7/V/zCd1FppCN7Py84hiWQX7Hp88v72VJvBCxhoPZMomrUH6X3iDN
9lQzgqWp0kTJ5VC55QsHsg8RF92+HcWybdE+sPUGKroD3ai/2iUUbs+amrDxAcjbTwjyqyOZk4g0
w0rSJ5qYphDBqPjgaF/Gl3lRa8c8AkuC/HBl+Q9lcCWpfV5/f4nnWIy/fYHnS1wDTXnK63f4+Qus
us4o4wJws1ONyvCWom6tTddV0+NKePVJFMXsgRAaPE1vuNd6VqU7wjXCy6a3230aUJqWedC+I+/W
vizdlIGl6/XXyZ3FYR6S7D6hPPiqiHI9yrZPPiwDG225dOZbD4k2JKYLDoxfm4MFnIzDBtnZS3s1
5gOsj9DN7n9/uesH/R9XKx0hDGGtnYBPAhENI2aqtCg7LP3CdBPflt/OjvYHudbnr4bXBsUAOw7h
7C7n0nXZ+dsuoQgl7Sf+roNMm/BFi3hzgq49Ds3ifFep/ifx3udF5PxztFDWhWzNXvk08JcAOiOI
aPC9UEhfpWV84g+bUBLB0vj97fu0Ha0vCxvDusXyyggaMz9fGMOXIrTaNjuMQxhekbc6PZJ0ld0v
Wt2eeivO7nMjiu9+/6OfF+n1R6kEqAXQ3xmoJ37+Ucslgz0DjAdJswvfu3WcupVpzZdIIKZBNzsS
1tPsTtXXFNp+iYGLydPv/4Rf3WFMhUJaju0Kdoqf/wRtFBym9LQ60I4ho9thEocwsIhnPGL5nxz6
v3h7eJJrR8wVpknP+ecfI/grAggTNgeO1Nm9HY+stDGK2ZJqA3dZ1337/cV9sp2fVznLoj9Np4N7
TI318w+Wjp7gL8s5rtb1Op0ZpNOhdiTOB0tAyQkEi/3yxZBhsSGiJAg3Qaniy9lsAM0OUaySI2k+
7lURxO17L5r+PTcrOCHRGFi7MRZgTnEWfP39H/3LJyKEsF1WZlwan3ZuMxfIlSNVHWaCP7yUdOFd
ILPigp7LPyOin28PxZ5wdWUaXMdn9nqh4rqtuSTKoSa4MszWuOrbaTxpZq1ONt6Xi4iI2T8oy35x
fRaP49wz1QUx3z8/k2W069QstOIwYXzbScaIV/OIRrZwAu0Pkv5ffF8E6rjO2qC1HPkZNFpGZNov
WDMOQTdGxS4XSXKZW4vaDnbd3vadMR9Nq+tC3+lL53Ik7Pcf4T/+ev/4dUzYtHuZw1s/X2uvL3LU
ZEemCPoUL++4QmOu3Js+Lt0/JHGsr/Kn9d8SmIoUQizSgz+XthToYl0s84PNnnWaCqs9tRzBUVXo
iwXyuSUEWDELZ+L9x0f6i/uMaIw+sOTHeXM/vbI1hitUIqI6xLU+7C3arHcRvhmMYDILrpIFfIYX
068kx4cMm9bLQqqt3381v1q/JQWndJR0jP941EurkEQppzrYkS4OoSnEcewCfUvP+DYPNQNYr5n9
qab7xavMikkwF+czof9HPp+ySImqWxbPMLHda3w5VHSSCHcsmiJIdr+/wvUmfnrAa6QU6VKIaiSn
tJ/fpYoTEomtqqRDGLrXcd48DsTk/aFK/cWPINjlXaVeVaYyP1XtuQuqZckjVgQ63qCVK82FHoHH
+58dxNbt1tTZd0zeWK7qc7Jh1i4Iz7WxOkyitp9SWjitRz96ootoFdUf3o1ffBomeylnKhCLHEk+
XVRTEvo5TV1zoEI39ySux+ZmHQzvF6Hyi0irtS9BXw4xMIA/mU5+dT9t1JLOerGSFeDnh6Yl3Ihu
KppDlgpt0ww2ShZ2vd+/Gb949y3BxNqRyCL/cw93Nb2WaAPzQ605vIYLRcMSTu0p7MZ416b1GCOV
DP9UvPxiM+dbR8PClbFVfT5ALXY0RXMW5AetK+wn3HvaF7VMNfN6tDiJyP/0ha+Nk88fgMVJloBG
dg+XcvDnexmiD82R/pQHbCm5OEwzXW8vibXoBx+DfGRhcDWvd90R8acKvrgFSX1ehEN+QGiY1D8q
28jux8TkFNCQtLuH9W4pMqjxPNoxtX/qdFiiKAtQKjFwtrZkzw+HsjbbBwqXP/nbfrF22DjLlbPu
vfRvPpUmzDbQ+Rd6eTArTRtQLQprI+tAewaz/s8YredtaF0Y2RhMnhVnz5/vnDTVmjRPLtyIcX3T
GQy3lkZr9zTh/9T2+MVlMRFlBzKU5Cc/b0OzXnfFbM7Z4dzxaLEl+nqgaNwjE/pDIfFJqb9els3R
jjYDK75AevPpFsIK00Z9Cvi4ppATdQc9hH6BqPZGk+mvRWcuiM0ap1xuOtj3mdfPSnwwBcnu11Yq
mT28Z1/In1kuO4K/Hu1lMoYtjyT2o1Ir33//kZrrifrn9ZuI0bXSpl3Hoic+PYQatqkzRzREEPCF
FxXUzrdMZtpl1U5R68G/Dt9JUWkeOqcmlR3OpYZPyFxuQ+iBN8lih35k6N0tSZ5gfSVnkTLDXRaJ
rj2JeFC3QGCnvQ4bYNMEAjqXiPs/LNocuH5eSukXUEqZjN0c3WW0YHw+/yXMMVOkjhUxdJrjm2PT
f2WCa5OJXRGX5DMpCDpvaEX+PlIPcMvTMOZ8vdTj4NPZy+GHTQrllqqsOt4m1WRPfqPcSKEJ0uwn
JNkIg0ZsB65flkLm+1ha1bacFwqXyc6m6eBWmRXsOjvR1A6zaDhv8eE0b5ENAnWb6hWBABzc+syz
7QWZryovcBDJW8ZNaLqVZV3N9hRchUODDgPFiXmTYP9HgdlKXORYEbtxX49d+e5EGaHeZSDwIJEZ
7qkZDkm/JPIUuKl8NOyOUPWe6K/FBkmONvxAslC7nWoj6BiAldl9DIT3A2qDxauZZMN32S7Ylosf
hDohMZ/lso2YGiPkIp+tEig9qqBf3vSp0Y5Oott460t5nZlkwpTzUD04S/PhBpAJiPDRDzQU2tyz
6T4+RoSXCc/KInE03Xa4qtG69vvMWNQxKBJsX1GdHUxt5nGgK9Ee6nKOX2azNh2PeATBBHHSfuDt
rbbK7VDS6Wk8d5dOnLkPcW0FN5BlMt5X+BeMThpV+VVXObuuap1lqy2JvUn6ipFxIIfuihm6G9N9
CIY3t7ZSfTcMDjLnanxtyQ9/50UoZ69z8vlrM9nxsU1qrd9yCkn3fWBFmaca4WA9a5M7quasoykz
fGXtzL8ZUzcd6bFhvsmz6okBdk9sfd9dicINiMYy04pnNEZvuR3ct3J4cvMsHz2cbK69w+/AODjR
jOmmHXPpJcQZN4jYlh6pgruav7I4K3eRrrf+NMfpxkRtReK5Xn7R6qK9jNnBn2PCEDZ6E8Qn1QXl
UUPitQMwoUiMYAoKS7RTXwWD4OPSuqmfagJu6Di8yEogPMy16JRYzkfSDM4u6CbrkAuLgtxR9/Am
32RHsmPBTsDQOG0enATVEDH26MHNEhkm1Gh0ab1up1jBrWjbMv5Zk+PNd44s7W1kQUqeBxvsqb2Y
x7AWySP5hNp24SR7qZNwKPLkYQmGZNMztjrRr20KUM1jtilQU+DnX8ZtST7yNm6DJSKyfoKGSIoP
VJWmT+Yd6UXCS9F9o8SPaGeT2j70/bbTpwrxpiRrBR2x3gW+ctsME4+2NzpNvU91nHLUsdVOEIrl
pxM4lApSDOJplW9S0jwv+4WcOSmj4QoRrdWhwM1gwwjXOEIxBgMz17q6sGwTwW1s90SDOup1wJn4
aBeq3yCZ6Fufd9w45k3CgNcZLO1JzdFVh4nruZnmag/lwfge4/D4EYRO+IhUs3xf6ttAkxCIOlbO
veH24S6o7ORmIifsUqIs15nxdbFk9CtL3wFW4KdyjDeEYFV7FY/VNVnZ+nvVxNOhiMIJ1Zum37V2
Fr72Bjb/NR3kODOzPdmDkEiIHbbBEZbQXd0N5nfMoLqf0H0FmTN1RHiYzy0TZBCt5Esiup06VCpD
pM8XqbRBScxhxe0qSwQiCEPkI+FJ/bOdcswLCxIStqjJinxH+Twcps6cvylmoa2/TFQz6ajX2VZW
KBY8FNdEZYWzdTM7iiXbYaJ+i9Bsee5j0zg4xWQCyumH6gvZQaQu9fWkvZODFe8z3SQlE9XvE0N3
dTHpwAPqhndtYw/LhMcjaFJfH0er9YciBY6LAnUbYBlY1UXDibin9kFzSKvwmLVbZMnrZvWF5JKI
sXI0GKiB8sDehXqXEhnVLsT9ORCR4x31kHs55W6+0/ul38RhZT041coJ4TmnRx6eWe9WMiMm3zz/
EBxW7gcie9/b4seEapm8cDv7Tm/S2spYXqTjJdrZYeMmtnPbWiy+kwykHy1IRrNMl/e1AZ2965CC
yFAAY3AI+Oj8yKqDN1iA7g1ZImRxlkN96ipbA3ft6P2LGPPpysg74TtDdOE0YXYgpEz3CwNIldUY
aHddlMYG2vg9n22/k3gOtstC2BNNGRCH2aDtjFzYx3ru1h2EGuJ1FAJ6f0177j5uezd9yZCE71Jp
dgfDHhH69j2ZtHU3f0c00l9pU2Yf52yuvgLqZGgS9cmtWRHy1ipZ3WemM25zAIwfs10sT9WYEF9Y
F/vONDM4MvZT20SFpyN62iwjRgfipyakkzgiAYn3acKVBhyvv9qZbYNXdsJTbvXCX8J0rLzJnKOj
M1v6iArcMpBgLlZ3UZE9/kD+lbHGXUF6zwd7vEFV35QnvFKOCV8FJwABdAMPARb6Layh2LeaXmxz
rWRnc1x8hrrmxA9Y6smmCgn8akpN7QMAYFsFOWkjzepasweDyBD8pesK0an7RZYYZWhq4utBZK0e
IjnltyXgGagqJsg84mwMqtNWWt8jBEA7O7NafUOWfXwrDCfaZHmE3KiKyhBLjlsdHSctN9z97NLW
tcPMuOHdot1znPIB0n1mO8NeBKPbbKKhyWCULe0HmlgMEEuFInyV61fMQEaOZxs8LuZ2cgE/EUZU
/Mi03rgmrcl5JI/NWfWzQ3iJ+grNT1yZGYspcC9EyqIS+GRFfzuElXlYAOUDOw9RfxBEewHXW3oh
o9trUNjrq90vFwjBYnJRS45HpEEZAPWNhuQj663lHIATJiv8WWsx2SpLTzejgHA9105+p9vC3NpO
VDGPrerlggXre2S5xRbbt7xoi7A+lFDy3oYp5IWXuMdKbTh2nesis62HSyBHqW+R4EXknwy39IFX
uE8Ja8K23pFxNc96Q3AK5CsDqwxRrl0gn4zKWHyV1qZHFwl1faRL6xhPKEUQIKc+yR3JQSxltA2H
sdsEhaMdoKe4G/IOrMuAEgGJ0wph5ujoh6x+3uCw72tMbnxEGNE9Y7R8n4RNdLV0SRry/yb1iSA5
6yZNI+vOSsflWqvmkfULGJjTS/euqYL2vmEe1/mpiYYFvD0jVH1WR9798jmyGm3TjU3wNGHDuNXG
Er99XMpyl6+3qJXpfEDQ36+yruYgG9B2VvrC7scqXpih8QDTdKHsnwUbmq5zMDHCIr4KW3HEHhie
9HZ5U5HZwDvq1M5sSWkzCgSSwYgKH2ef3txR4Pwg1rjE61g0F5iOn8k3bL7Kxn1vq5lSW7IGGqy/
Y+rEm7wBKoiU7ovFukCqV77cybR7Avgd7BJTi2+jfsli1E7hvA9rFNVw3+Da9GLc9A1TyN7kYA0q
Lb/SRetubdHV2wBJ0YVyQ2cXlZm7Q1Dq50h0jraM4ysOIfuZDRb3oDUbuzUO87lRWnic8+jOtvKH
bI6qDUloFSJxbSZNMiguXQtxKN8AysDAfu/jdK3tJrF1Tf4PxeYWJ0P8NS6EOEUUjxujEcEBVV65
qZdIbUnE03aQvFHmi9xlMQCgbebFWmg2V3PSQyJquieoehOeGqc/6S4Kbk83AuUbRozL0xDAm3Yy
CMiu1MRjMucg8yqthjUmDTSKQCpggqehu0WNKq6SjBw3YymH/ZBr2n6JceY5Qy6vEjXlN1PiVN8q
MA17yPj36ACdnQFBcQeeLH/ux3DYjxx9tmY5PgBUNhny4G/J4ji9gso3btt0TK9CzXU3enyI7QJT
vF4RcUGQ2XXTdwP4+bI/ENSpvC5X8abWqva0gEX8NsaWvutE0vphLSnOAGo82jZkRu4/ntLKjk4M
efttEVmooTBoTlZG6GQ38oYbQUNLoDw0ebIQDBmzKxoZPqZOi4trF70ToWwOnvextm9UacmjEWXf
DOAMT3gU7AMr+nAKmo62YYK80EYb9j7ODsF34AGZg1rpUyv6/q0hYO/WxXfxghEAz5hT7HvyHy+6
EbUkSpEGMpw7nAivKNxDXNBLKO2p2s6V1fLsMpS6Ofy4H7Yr4401Vy0Lyj7qaTPH+kE3m+jaFRGJ
gCGbrg4saatFfX1qZqppMIbDjjAAfcMjg7lbaQ0leGcA/VV7i3vqsTkoJBoDhRIgUC1Ona2TIP5M
lUnxOc0bDZ/6Lh/TxLdat7qbcCAdyGPGYIpxZlsxHfddydojOMNskiwvr0Q6ETeqq07z3TgtdkZX
14APC40cgdAKPJvCHstGkg5XKJVjEgsGcUGPptnN5EDxnopTQ7BrsXGtsbwxYse4KagADxpV3VGl
fe/PHSdiXFDhXcaZyeMHxk2nVEPoZIFVQU3qkGkt3Xi9MlhUat1TwXKZlfG7PuviOqvt4RYI+vVA
sLGHAPTDrrvEl3l6peLC9czRNH+UEXbVHsbv7SKdbGfqkXghDF67yMpyMUk17R2QZqJ/DLCoXAI6
nDeRU1x3w/DKTKBClao/F2k63Gh9mW36CLIU7K7Ob/VwPGQGhhobbtZtBX6STj3AEb0z3uyssvCp
BnZ/Wk1bHMxraAFmjLQ6mdJtZAfuE2HnyTZL4m+pMy6XdUu/0ocvISE3M/ywh27ekw2VfwzUVrsO
VcPRMKvky5iU5cY0WXOlTrHiNQ3jR7/Oa/vVHkgsISdC2wYGwDmtbYML1Qq1SwMx++GMZ8buICgS
sznfIBl5V2E1Q0SMDYzYkXxPayCtnJuMgxvZ9kPvcORFZV1tDAKoyBTME8uLyadl+8CtLv8PdefW
IymSbem/cnTeaQEGGEhz5sHxS9w84x6ZGS8oMi7cwcAAA379fJ5Vo86K7qmaGuk8jLpV6lZWBuEO
mG3be61vjdwtRw24ob08fWyj6Mopx/kM30p7MHoevlQojx/rZmjYUEi6mJQoEW22+U4Hi13ybQUP
xPocltYg/fSy4IAXs38ZxnTYQVb4QmjzjE2dhxt3i7oN0tp/tavuyfVMczU1UsX5MvfxGs75RVQn
wb6QWkLVy12zn2FxXRHopO8XdKfIKTk/woiZw2qjoPhdimQp4zTNPtCI+5sRoOTOqQI7XpeJnMeE
vupmatS8H0Tm7u0axkhRF2et00w7FdLHQvoYbcDOEduFHfTM9b31Y6YivbIS6ezMmhytXAz3IsC2
x4gJWQxyuK12ZPsmkhSjV2dpqgPePFpIeMYlA5KbAnkAih5Wx68yn83B99QFWNnuy5Aa93Kq5mes
Yu9ZXsi97GFYG79f9jbA1UNkTH0xT21ATq0KpncLeVWD06wlwjNasq9VWPRvfvdR9JKzJuGSZ27S
9FuXpLZYQiz9nrYQ2lxoPxf9ZLyLspunmxXXWrYxQTOQlxtpMvOcMEOnnsLAqh3CDU9neZWl7Z6+
XXKXGhavJCVVEH5icc/uOseuIj+3SMs0BgA1tyAcvXYP14o3qbRWZLNMoSgY21I9J7WZz0YCO+lE
obAexhNT3XeWCyGjH73nOhe9iZJDWXXdE51peb00c1QjgrWvsJikV6atCoIw7Tba93lX2pzQ+8zs
M04YzoYy2mIf9VWLJXrpy2kH0pQhm3+iG8RO2tspv1CnzFa7CykqFSM4vW3NitfcNw+tmZt9S6f6
XJblTeZLsWtTSvBsBfvlLWUVF+Xa7e12Lc/RDCEh7kL1tNbtgmw4IcMYZ0RRQi2riDIMhr6cT3ZN
B+VtkTm7Mc/v6FkxEShpMamFchDLAM7baA62GDycOLWbikTuynzBp5ocTv6KL3NS2bGbrR6hnaeY
c3wyQVce5Zi/TM060kUkyqWhY7Z3QKh3a9BtnMSmPdFF46URUXJWGe+mNxhu2r6n/Mxc9WhPHthO
ZP+bNRlza9eaZP7KcOTkl+Ek3dpB92EYdL20bI+3hTUtcUT1Fbe5ynCZp+I40r3+1gQnkXdKpS02
de0W7ypNnYNMvGecbPXOIJ/ejChHzx27rM6l5Vymrf+10WFzDjpVbfNufMSFWl5WnpjOolrrrd+B
dqphTX+fgjEIDwvJu3DeTqhKjRfhYGTi31ezX4K+BK0sVDUeZ0RpFyrJlz368exZ0HQ9RW5lIRaO
SR0RzuudBN7/4YZ5/sWaSEjhpDVtAyq+i5Gn9JLKoMVLKKMz7aVW3A+Bd1HXq00NO4hHWgrRiwxb
97LPAn30p1neRFHKwAaT4r5vQ+pwEqTVPtC8shyn3H1azeRcEddyMy+kDK0ZHR0/7cdTLeZfEjXo
UbSVYnwpp6ZvN3iZPewdfIf39iAwddugpN/IdaJXSf3S3zR4aWLZw60dqBsukjHVRzZrGdthAjBj
CPDzNo4lz0a3rM8bK3Ldjezo73R49r5haGrPCznZ52GLf9Khx7Qv13KKqCSykaV1Wjkio3R57hMU
hkWuAC7ZMIxzOdQt4lPj4UiUxVc7xFHj9F73BR8nNXdVmFOCIStZu4lWqyf/NAWQsUmLJn8h/Zmf
DUu5TrcLfKBjwBRsK9Zqfh2ywuLlyaoDrErAqQm5J9erZfW3bVK6l1XSqAdsXyXVRLNwFpxKteuy
YLosA8y1cVoMI/TdNZIgBUrHeTN51V8Vqal/2DVO/zgDKHkzLVkDQxLjWXBVDw1FQNi1xZWGrdxu
MA6F2ZZ0Nverl0/dhx5LwJeLMzWXLlbxnFBUGVobq3GTm8bk4wm63qZX9og68Ejyg4XtzPgBwXm2
fMPkU1ytrIsf6dKm4SV1WHBGTDL76mw5WRKPkTPZsV/2zaUKGp9OEd6iBwvGCGy1eni1G6XoFhIr
HbKGMSM1LFXPowZ+uNYTv+5IbOtVOqL3Kj0pnggv6z48z7OfucnYTF1ApjvjWhiVMoxSWyaUxB1G
eI3GjRYWMiDEheFec6Sjf1+6Z0km3HsF0ejLktlEBI91vmBrdVvvmOmaWZWx4WRj7aFJvs3Gkyw4
SufHBtv5BECuRqfr/fy9RDIh/FeFXewpMLvveplhzeblxD/VwIpnsFrQdJQRNokhOWJ66GmPRFly
tsxyfiSdpbIPpl6ii6Jf14409LHsjmkjTxZcPef6vlAGwURip+lB1oxJ82nK9D2+1NLZe3XhQWo4
QaenVlT3wm7S8hyjcZbHwxT2glSbvs/jtW7w9SZE9dYpsFheoEL0W60ZCrEhZIgm6wU9WxQm9aU0
uroHuDIc1FjP/m6QQDI2etF8pQ5yIygyvnK8PU9pQTiG01FZ1JrRbYm5CJN8SncjxtpT3dPSSLHY
nk7QQCy8/egY+7nVUl/QPy/2UV1UT/ZcYBeOfOZMFblQ0FGW4VUbiDvOMi8XgV+M+WXEuPcLDVl+
fAn5hlWbiWU4RDynnOgJ1W15MAG9wvFgWKO+Y01Jjlj30qNEm7tPOiDxYYI7edPIJf3hWGlxRSQv
moYJTfC06wMaT3GRcUDalTQtp1iRIt1ubaKj7mWtoGjnulzq7ZCPPI1gw5lT6pD/2YskvxppjT/R
ESAil/DvnsWi0vNLG/ndQ2Ga4bUg1BEDSSisF8tFlum3onugq2lxuFsI+crDErA7Cmfz2Nui/9pF
NCxKpwmfODMEXyRodTgwZXRs+4D6oKtId2hAAAQbqVmvGJtSjyfuSTVRAbfZ41hHLaZhHeIJoq4c
WEi/8B4MdTzTnC3jYqzQMApnSfGagS0PNqMIRXoYYWZ8U1WZhzHhXNU9HSyerH4qvKeQDn2zSTrB
jeiwXW2C3q64mWWhLqccea5YwEvcobBg36UZXF/nqFu33RRmxwgy7000NEm1dxL6qhtr5qVfud80
QOtl3qFgWLILBGL+k+hqHgIdQGRxh+AtEFlxlanUpQ25GJYHG9bwcbAwsGJdivAUrUte4NYqbF6e
qj3pVAq1euPWr/zoIcssHnlJNM3GUh03oRmZHO21N6K2Al8ElKnBbvSUTsTNn9GjMo9WmBdnNgKH
a8HAANq2PcaV4cFlW0iOmQyqezgI3UMZhZm+yH0t3zjsmHrbTgPvRj4gQaYgWC1EqlZLZTYgpztQ
R6fFvsX9TkwXfURA7qtLndUqF5C/FNkdW1FHhEpfJtgTQQGc9SG2xiucn8ggDSOO56zi0S6ZXn1p
SHY9LH5b7gEAsOpCPv/GdIqvE9zX0lwbHS4UHVlK2igTo2L/c3A9IkD7ULgz3V2bTCz3gRI8wh12
JCagioPOl/Ak824WXe5PYhbgHLpp3J1TGtZ7LsIPjRbztRLAeTYmcvv7QSyGUVRSDPvitDI3bAD7
aJ3nK9uHGkV0gLpr8gYs0+oAGaGoZwcqA/6YjrN9cItmOQZ22PMdoPu90TJp/eey6iuIt0UGin6m
r37qUHGTZiCOh7bJOAz1dR0A/XCLoLrOCJo+dEPXnuOUbM+j1rIvhjXjXrDJqSDmBtPklr0We3/m
n1vQh6zthuT568oPWCPzVbDO+UnLImJ3lnjiSGkfqgKTr59a2V3P833dzWVyhLEy7YbMn86s1GFY
NlNTxzV0bhrmQEuGSznBfN7KpqHT2lhhYl0stV1Blmp54LBBCi+elmI6uC4zV7AGHcW2TZeUjD9v
vWJguoabQpSsJI2EjcbEtELePIzdwwzZLIOcEETXk5oAd+FEPku6yIpLUffd1vRtz0RE+xct8wSC
A0JkRa6j/AePp/tQaqvGR1y1/gvAs1OVjMvyTKXmWNS9nq4YhbJlDQEi44agbsAZDcyGuRBnYzH7
+yIF4UPvwZljFTL5MGQiEJyYLebRs4eAurFnk/JDgb5RLNU9hRYOQMoeHt6hiJhRZirEmmdkxYZJ
dehecowfr5dugvwGXWTeZFoj4y9m54Ye1fVIqAsRlWD94ctwPrZmJNBqtsCwgzc7YcXTvZ+JRMe0
xq2zueooAWs5scZbjdYsVYMPVuynRuS/wUN3eG+/gC3Q/+P0s19btfR5mg0/7V///H8Pbc1/P/8r
f/gb+n/+/GOinrcvw8sf/s/uJyPwdnzvl7t3PVa//fTf/83/2z/83Tz3sKj3//rP15Zjy+mnYZ5u
fvXIoRX6RUxz+k1+/3unz/hf/3nz3o//8q//DmgIwn8gQCPA9ORa86lasAiY35iFIcxCFtcIhSZC
RmTgKG5+d9VZ9j/Q4CCXQ3qINNhDbcUf/u6rs5zwHwLDgctegsIFZX70d4x1f5QABsLzbQbqHjsT
40A7DE66oF8sExnrlJX2RbrrbEh9qvXXQ+Dwrv/yjdz8piP61U73R2HO71fh2IH2KvQEH+mPV+mV
cYE5pelu6RU4PI5gUf4C4ujotVm0pWC8sUT78efX/KPu8Ldrot/2gWOgSHU+2xeakAZ3j59saxIo
1Kde610ajsmVzwBjniZxnBvoDn9+zZNK6p8qqt+uiUqHuy0gVTqf044N9oGlxaW+VVb+1Ymy4aLS
zMLQJVf7P7/Sv/tGAT8E7MUhA73gk9zQaX3aunRtt8uszVPbQPYXqV1xdmBzWprEoeFthv0C0Pr8
z6/8L5+R67kYxFBaCcYQn4OXILoK/Htut5uKcAIV7w3Ofd2iydqWiQvl/8+v9i/PJ++O7yD5RbqN
KPdzHhZ5CH2qHY9cTAR9scr1tK8d0h7/H67ClST2D2gqn9Wiw0LIXVUE/W6EB3kMG3hSQNjU7u9d
xQepguGQN80HGSadT0pfpMMUVXnSM9AghSWaXGvvOkHzF9/Y5/tzugqGVWCjeAdZeD5dRWGn1k2V
6t04rIhzasfctyIJLhTar8Pf/kCSy6BZZnCP5er0kP6yeDCpGnyQRXq3LMw3o5QsCgxk8i+EfZ8f
AT5QyEzF5QajEkWs/Mer9IgjxzBXeqeMI7eWPbJnLmv6929O6EYnszLkETSvp6/1l8/CabgtXdXp
nbGgRupTG7zmuPM3r8LCwFrPEhixsCN2/aS4pqHmMZosAM5xzDkrEmooAqit7q/8y6fX/9eFCN+M
CPFxnkTyQKSCT9Y0bkI/ER1pwzjTQKpBEqCxs8vvqRcmmC5Kr7n580fhk4E04O7zFOBsOLnvAlwA
nzeSuiVlmrRpVFpE81QdKRKojUiRcO3iwgvUS+oRFboO9EKXzNeXrkciujT0Sv/iF8EP8OnDI7jl
eWF3xMFte7CR/ngrtSfXSU71tDOp65GdpIkI3FgTyp1zRaawKrcc4ZHVeXnhuXtT9lH9lKgqDW8Z
nDBltiqTvi82bccLl/GEPnYzxJ1v0Cq8Abq3E9YXkbYyiGTUnizvozGSA7Rx+ztrPuXogj0i9KRu
vRX1b2HUjeYQMe0boxC8YeyCrSayOYQsqMoHQMJefUZvUbqHHH9qfhL50Z6a6sAddjS7Arm1UTbp
HaKjiCAzY5Y3CDrFupsGDpTfUqfT+FmzoM4v7RRqxp3xLb1cMg2eL8fCNxEZ30M9xSRyGZQgi1qX
Lwz529K6ZOw5hFeS9jaZn6k1XrU5PuwNDsOwizV+u0ec6sSy5zYCTHQgCQRftDCXnFz6YlumJ4Zb
LuHTmiRdrpJB2OqtCWtUjOF4emWDMpdFXBHQxthldFpN0laGX6OthhpNyRygRxNmlF+17D3Cm9yh
Z1gezAhMWycT4cb3tH8D9Clo6YBa3iWidCuE0oTwZ2v7g7dvLQ3eA3ukm23rqIOwIXIXXKH2rNbf
No67MsjWs7yzawkGRSNg9S7tcg77HUzFhZi8Psq2tpc3pMvpRL8WDChBCdXZmO58e06fM0dHd6FQ
4tnKDOovRGeI9mevpCFTeMY2B7vkqAGn1THzrVbKfNepmj9Wr2FnBtv3bey8/iWHI5ps6xx3XpxA
RtLA4ubgmwf6knku3Sk4vp6WV0EfARd0rdC6tiOpXktGatlZYUt7ZXROaGfcwhcGuFwUSOz6DELl
IAMeRg6PTFBlmek9jRWQHJMLoMhKJVP5LuifdIO67XDqYdEJolVjx3ORELyi8HFu0LwlHQZDkfgM
zyZUptOQ1QerLOTzkObqG8iO4KsRCujjTTgFRciU3E70eqS92Z7kltJtDnmSG0AfmRvdcctcbyt8
A5q3pCxC7RrN0VNQjgq5l/Uza4y88+IytEiXOfQSlMO+7MsxoIsQQplxS78D8jRqWCgm9eU1mkJP
bCqgpBbzHTBFV2mWFs5x6p1ySL6X4dpfp+mMVmD2aKATsqwe1DCT0qXxRzNWjsxsobntpmfLjD4w
ROXI24Vx7Am6JHPanJNp7jPTdhXkwERdt60LxVcNDnA7N0ubAjFGNj3IsQhgSIZF9FBCG/PPZzGW
X7K+9pDBQMHp9lVFhNFRmND7bq0TvGWO/459GVkZzTQ65a7YJdZQBPG42ixEWZP5R7eunXeZoz6F
2CSTC4NJtYqjjADtve/0DOhNBJkztggB0umxKxzHisMcQzUzH0dCpm/DZGvltIM5NTZTBcLSynRs
5764lPQ51Q69XdQxjKRjit44XGhd2mjL4rGxhg/jzWHOeXJCHWk3J40DM7DpakKLvlxAWG95KI3V
M+yii/eGsqsjrdzpbe/oK5X9aNnKmCQPYYY2yp/999FDkSl6T6eHfnS970vIeKb07fyJZoj4XuHG
kYckVb4DGxnz45Yp43xPVpZj6MoQ9WOvpIoewqWgtrDzlnQ7f0ktf7NgMPxeGbGg3+jauzCDFLcV
djJ0G2Z4cK6RzPt5zPgH8JAA4f9gC0xVJ38/4iNFRjaiIQggr0Rfdd1uTGtenoq3AuZD6jOnDXId
0GCXFczQfkKenngIQTe1n8ru3J9GcTaB02a5QIz3tcK6yDhHorOECee1730+WpdrWYWoGZbI+e6v
cv1WMw6MGCC6cMdKy62IsEtzg5PaW3gbJf7I7JzYV+/AsyzpkkTd/LLaRjsxjcBGb/xlnPTlKOzl
LmzK8CNqOuLYCo8qIK5I2rW26VSpH3RxfBpypUW+GDKhW7cb/BQG64lvnEYnYPfEHrQDC4bIBu9R
dhM52Ik3ySxXRoQlvLmNmUT2YxygYcRemDODSgi9MzSkImI8EV2W9wnPPPpDxFnTIe9hqdFApXuE
Is8rr0ukEP5hEKfQ1YWmXbVLsr77wJ6OAJCmRLuXg8yBR8wk7NyACvBvha/Ml6qx61eaWTBIrZ6e
lVRLuNDf7PsXUizpdRvGIA8nHus3ssROagiy1KHQukq8pexBy3mFXqShG0eC04b4yMXfL55yTuAH
u0HLNg6sl2W6IqeQjKBuJkJL7RjZsXPLmChTG+xkVrcnaAAtAd+EuoO/xZgYMYlPkmwzVx8RPOxl
U+nWa06OkOVKj2KSe5dD362LNp7UyCRCZ5GRvuKfBV6mvob5DGZ/7h2Ea5015E8VdE+AmbIFDZgt
YvnwdC/87diMbX/lNXXinlkA3FIA/Yy8tzSaT0H1Lcb7S83J5S6sMl7tpQ/khTNbgcKGT8/TGUrI
pPVSV7eRGP0grodKBMeuEmgBkhUm7Yl0MV2CvQdGB5I5uZ3Z4oafHVtGWhIUVIdm+5E1BwgqGzud
bkPpFdtyCt472zUHiGL6HdEPEqhqqQrUeG0y3k9jtcqTPT5jLh1lM7m4SDKizaKN9dx79fpttOVK
nLo36rsEBse1RzPR361zz84SZtWJqcM+1QD9sXjHnP55QTkybsEeo+5zk8H7CpbdfV2Zfp+NFVlw
sSpd96ldGlgseIita9UuAfy2XGTvSEOJY+uAcuMQd7tNzc/ONmAPCTVXiWf/cLTn3Kh86N6p7bxh
k6b+QBhlV2FnSGx9dFOlSQ8OESHRvx8AKHerJ24dxAUPVu3UznnkGnU19sx44tFk04+1Dk23HV3D
S6ahRZ6DuwsLxOoDhV8ZAiRBhDoghemc8bxJSU1mt03KOw6YK5OEQnn3MFqDPk6StQXG39vAY8PA
ArqKT9VvtkpNpK3CR+oMOPuoOEcRTWsQHuZP/VTB8yqTMLypJCtcTJUVqN3qRSVTVJ9fsoT696N2
EYFv5kQ7N5npVvqmq0gIZu4NPI6wKMBKu2JpbDTWWj8OXR0ee6+CfNZZXVLtPGZc3cO4Ji6hvLWd
jGcWdUO+41bpBZFYMgXwGLULM3uyqoxCVjWkJ09RnbMNwUvapLSd663f6mjdeZ41EgyGdjjb+Ceu
P/GTzJUpPKxwiOdMz09kIajBnTcBUk6YZgy2UbpGhr72Khr/O7Qa+3pYWzyUIYJx3DZoQSn9ltL6
Yduq85iymPpx7OsIqORpyoz1qdFbO3CnG1mnTrLzaTtNCIBKpC0LOhKCyvKq2NNZztq9Xa5M2kRX
EvvAuclBchVN7RELGjYEETr9a9dngjUDP3VBobxY7KhGri67e5RzwlJR/YaOd1zjCQHDW5unpKB1
TAuZ8YaUUcijDANsOs7Qz70ZltveI/TdBuCuBw4WaaGWfdl18o56bgSX3DX548TpoNu1oRbnHhJi
+I7pzOQWeGjzShu7v7JwxrXbwpd9RaZGm70DsG6up7bX3xitzY98a/V7lzMMYoyerAjfZKZ+rDrr
7yB/J0GcZBl1cF410XPb0rRj8tlrQgEXJl+cfkj4jAKGEFuTF8wJQ6a4y8b1ZqiNiRhsZwujsXmc
pqV+sCV9t02E+fcpITjvbU5gR2wAJnfn0QS0D53r4Ffnqb9g/kA6yufIWZuO7tjb/sbLSnmvEKoj
drc6AZ3VyqsV0HTSPCNBMEjXx7lTWPrIg9kwf41+VLYtxjiqJlDUbTHOj7xfCNAYD88fWQUAnKyg
Vb8EojJhLDi9scSWCNr3XWeKK9HLmpWynBccLVaxvKjRhNPGrMX4fe3C/pvM+hItB3qpt3S2FcaL
JnSOWAjsSwh5C64oTGgb2y/dFpOGVchdM6XhG9rx+kJ4OATZjdzxefSXhuilJE2uLF1if1t88eBF
ylxnAZqX2JFFd5OlAxucQH92sjF5+izzgLNHqTXr2JqQzm+IEZi/Zm2UINZrVg8ZomgARalJi9eR
J4HTSE5S0UYSlPCSp6V1jedveuszioDNMDYUtFNdcMNg1vo73EQ1tZvpzcPSjPJhKk5vJpP17CPk
uHo/O2OVXegFpjaluPE4uiDSybfL0NbudnHqBt2VtTS3hWeTg4FaBjUU7EtDjKtpo/OmS5ofZYhP
kHUtwMAAQAZdWGkv/YKLv3VIZWmYfceZJZtXvxxLJ3aDPqRiCrBxwQZOqUN83S8viQTbCcwwjb4J
K+81Gydpg7ver5mJsi9Afk1yFV0wmKOIKPJ8vQzCZgIClSThq6kSSEdd5aAKKJzKvvBVP2DxgiX/
za9MtlwWClYLPm1rdMmXiyZCfyeHByFQ6N02KgydR7VWwS2o96Xic2iQWG0vrO8K5cA7gomRYrBl
tsOOQvgdC3V9nXX98p3JZf0oRbuAr63n/CPpu17tJjBMrwLIx/s4zaXma8DjuQ1TtL2bKDDdx8JX
ShY9Rq2W/Stgy+xd794Q9pLFfdOmZxDrnSwO5TI9yyDKvuLDq7DA9ahJDrqJ8LMh7g1cVp0oyffB
COl8myBCvMIXT9cioNx2YmvpQERqwQgY85CDxSLM4IDiT/epESIUhHrTDyQZ7YhjbpddGdTEIyCu
xUHjViMpDK5uZrntFz3d0+cEcts5FtuzQR7kbEWnSBWfEu3zIvMwEL6GNdDsIShV61NJuqfergGj
wjg1JUzP1g3lu+SEc2ujkXy3LIVivPJnZnqEFK2aZz61ySeqPKQBENuI9eimwCtiv1+L5wRVzotX
6I7Ij2DEXKLdsAi2WKsjoq5VPVW7FvP8STDM2BCs2FDVcP3xnqmrPNICqZJKHr0iMY14GJwuCdxH
mQ72umX+GfVjvhnnMAsf1sHP+1t6EJnA2dIMBTqzfvyKU9c+z8osTdk5+u7HWnqzswWiqPHPkJ/K
5lBXnR/nFdo9uzVq3s6ZM8NdX0Jam6pHT37hFSrId0EwkPjcQEblbZRz8Rq4RYUOkfHvAk6zQP6c
I0yIiIvBVLeJ8tk+Wu3SPcFcOOXVqaVFYrJ694WuQz8egtOLiic9/0pCdR/RF2yXq6no5w88FO7b
UDRsdNjjOQN54az7jdIc9ZFfFlVJPeOP4EsdU0yxC0M+imEBmRvEszeD5eDMVXXW35C9i6M0Hcco
O9Sh432bR8svdzaslZQHhm5xTCgUObMVFDZvxzIQsc/mY9Wcp7IKum9OMYY2RMKG2NfWqxdWQM30
ardIhzu1cXtQyf1pf11ZOzzXzu09XRPD0lLBGhWcCZMQjk7RMOTf4uQkiHqycT+NGz/Ex3cIx2wm
Ol37pnLxUKXhR1Ox62HoFu3AwTMLLwzSvv6B/O2x/VI0og2RU8wVXU0b1shwkayhPz6gO51PscOk
V9fbtaQDuFEYlMdbFKtrcqlmmQ1X2VJPfb61gY+Tw1itPJQb0hkDoo4j5SnrqR/kqm8FeU7mGRV3
UH1JlRmmZG/cRMgDeumIksBOXftCSV+NeKYaQrQt3gAi8NDQV82a3yqsOAQAoVqJ9qMUDgfLYSGg
GyMQ2GE2SIsYja6+csgFAvdNnDC5OFuX2AJEagGRHXQ2XE1DC+H0uMgQ5JBNX+F1RueX2ntGTT1f
lp0RYbUPvVVBvhzFHMmNX1p9to8qabdsNVX1bs2hPk5NqhvS1kdj+a+ZW3jrYRlbqsWZbGzwAEbQ
jPRzT3Li5gM0dGjyDle3HU8tRwOEZk1BHoO1estQHsirziYR94oFFB2MKP36LTQTjkk7XRo6hIPf
1u/1tJ5WEXpnDXFMjYyqS9vtiqEGKt0yLyo038FrLrUj4sZGs3Nyk+ZzdzWHaWce/Kn1MTwlkJnF
zdgAQqVR5lZ+EiNRTYWDUx8FFsJSy2vyezYrXT5BaCTpp0SnkZGB5nfF44L0sj0kogu7S8wofn43
F/PCNxHMKMmFB5jwcgYXMHOIxBuMgWwBRu1tSY9uEeeysrdwNhDNEjy56brBkWeiDSxxXjJacWMf
r6n7rYbefceIpxXY9bSIqvyQ+n1RzueLo2dn3Q1TMKfhIR+xOU8E0OSpoFdcYl9ECttxSpJVLOB7
oHtZDOAg5I4KNeCVkb1gJ54svwvKXcrjr9cdlAOm0L+NqP4blATX03s/jP37fxxflP6P/di8vQyM
5/8/UA24HjOZ/zOO9xH0/viy/Coc+Pk3/pnsYDPukgGjr5/IXcYpvwsHSHbwiA6MoDe5/BWorP8U
DgiUA4BUmAe7jL19/5doB0t4/+DvMBT63z80+Du6gU9TRsQMAGptAdXGPo18PuMrwatPnocwaoe4
0v6uK1/vR6KMHijXCBn95Zv5a/XAb9ciskLwialhPoeukxaTC9T+2KQbqZkyB/nN5MpwT9dsPIxM
Le7Loh3Z/AE+/vmVP40ef7sy13SYqCIj+Ex4DGcEefSzxK5Mu5YIFCJfVC3+4iL/9qsEpueFKBWZ
qn8a5dfeOAgMM2KXw1sgP37D1nUs/yrw9vOA7rfP8stlPg1rnZM2C9mFoMEw5V/A3oYb0/XWg/Is
4ocwlY6QDpmI0MsZceNU5dd8XW6zeUz/Ion6E6Yl+P03AQbHfzwmx59GhYYaAsAq9xMLXEysZNwe
rTg/sCccHP5Jy87sOQBs+riKKYZvTRzG9Q+O2RdAJ8/Dv3i6/u09Fv/8bU5//svgl7U3B4xRid1k
Utyavn9lzbP3N+8x5yxwpNKPuMERAuyTWOWXi+BxNAbUsNiRU+TvaQBXX9AyEKIt5vbvaRk8CWEV
5BUuGKbl4FA/fbue0GntDqz4NP6J/ShPro9hkNs/fzPEz4jyX0bMp+tIiYqBZxaBBq/lHz+SPVqr
Qp7IztIzR9p41pKtZ247LtAr6S82B28as+ygcuH9EK6JVtTdiVBMk5j109/lWDKdoy+hjeGjMM02
FNWJOthJPZe35dSRm0bv1fau/crCW4SDlUQXZnVkm3AkRn+4uK7Ul4glZ1IzUF8zk2kU5k1yy055
5MtiVzQC6MrG0qrc8Fgj4q7Pi5KMwZKQ9S9hJm9JPrsCMkJwS9XZ9G0sNIkcbtPZ2ZtGTt7WhOS5
SZA7JDNOnRduZ88acD+d/nlQoOGiM/y+qrgXbqMYF5huoJ/WdW20tVQTPZHgliTXo+AEe2BShpE+
W/wJe6FFLNRrzdmd0ybwje/E0AEFyCp6Fjsk1s4AJJ8CMXTCoN1mkZ63fdro4jDg+aGnXYep3q+r
nyFzrnvvoC3ZUo0WmUVbgy7lnjAwjFxdlgj65Q54EBHmA1yAqh7PUtTXR9q2FGMlYJg3r0VfeR1V
6djF0YBPfTNPScsQrHLycQdW2DrmjL27gyFAYdnhyQ/fIruYRXhAXRxeptbC543kQv6YJUJkB+U8
VC+Y7THkQodZlz2OZ2ISykp3J5wziT21gQ8YqyR1btzeZSAQBEt4A8+muQF0Jm8ZhAQ//hd7Z7bc
OLJl2S9CGQDH+AqCg0hqoma9wKSQhHme8fW9oKrulqho0eI+t1VZ3cy6meF0h4/nnL22zhqZ6RdN
crC7gMtJH9iNjsIAp5UFdolT5wpprD+CgduNy4WLx0SFkoZQgBb0t7Gu6WSjjH4i0xVAJXYo2K8U
pwNg8Ifzk8hTr3TlExpmqsNrnlm30BitzJlLK/5Inh9eULUAYIIFS5o1KALc7gvT98mtNX7ypNkZ
ujOuwhJJFskqPmLys+elF3p/fMLIV0E6ixpw9aVOVjXb7rIfi+xhTGQ2WB+51GUoBIFDk4zOdQ3/
dnJEVmM5ZoZSdzN0TfmGs2BYnKGDGgjFlRLV9bxygoephH/opjKVDQ7EF8LAGlSxi4a4dkyk02r2
JCbCZNEZdXettiIhuUOt8oUAVEFap8O5sFJjIjg8LOo7XADtM6KxeACpiUmIFTcWnXNBliYAUCnF
vFLYyddjkLa6M0VV4S1CPyPQgc0n5qUxE/1SlapwIrJiShtZSioI4lirkYWPFfFGcqGTd7md8jrV
rOmZlA3m8Uwz6xKQCmEVol09KioTLpphZyaKwTY0C1RHhXawvY516ZFZ+8jJd7w000gFi40Vh+ww
+hFy42K8Y0olb4GPrahLSUk/sMooYHYiNsoLXOMYpkjzlEPNHqI4GtRVEDF4yIEJyWvj3AM2w53Y
EM3j2FnpedGMje6GzJhDmg0QMtBwpu8QYazCqShQZt6SzcSZdZQLzq2sVI2NVkbpTlco+VgQ8k/0
DRhZQut6XpSxq6h4JC/xM0HJN1Z9nWJA2kIBg/FeAvlHJNki8yvyZ9HrJGwCRe+uBgq5BjexrPJd
liUw+dTHhbAwqELe8xJP9H0YlzOuNOgRv5mhOcUrZNa2tuzxnZeXpYHC1ck6ylYo/2chXBdRATYm
bPORiGJalJ6r5rVubb26qABO6WXVYXlJ7cVamzCm3CsYZN7bU9riZ4rH8U1QE4taY1QoBwsv7CCo
lgp0r2UAYmI6n61sribK5tCij0oiHDWrL3W/jQoUDviBblLPq7gvAkvA4MZrS4QG41hiW1glg9ho
uTl/MLnBbNQ3tAJEEHsfs9kO7JuOWBCQoVDCbDiTM9lYG1WPTISCcAnf2lShCF61fRJRBNGBPZCQ
g/lF+U/QLAerjfH/InU3ObVZyADfKgOb7AZGTbGyYlK3yF7ktsSMwOpvtVgH7FQHSX8wqiLERdXT
VbGjmiDoXQNSX81BECTWJtNaLmliGvSrQe0rwGPmIPRlIMdpv5iysCxdJefHr1I9V6Wd0qoQhtIo
78grmeyokVIVd1wwfW1pBV13ASFaMpZ+HCXWkjpIqmFyyodligXnirdYCe0AhAjxqIUhR4a6h/xC
DQsGhABTcjkQybLII7W5NchW9C4Hp3jQBwRiG23oBxtzJo8Bw2K7HFBKIr1edEHh9Q7rS88XrBxS
FVQZeR12x6GQlm0uCRlRNlkTR7Gb6JxtleywVRXGmTaqQKsxaLpRzCLESrabdZlRTDqt8tSMSyP2
U67eFrZBjU+g6/wRalJFe8vq+o+ijs3EBeNA/D7lPOdxPWV1s0YSr9XbhLJZzZ23nYJoOnUUVLOa
6kNAPy/HWDUemyYrxr0UgJBhJ5MoecGcRuxLUQdsg4gWMbDwYu2/ef3//8n61UBG4w73/36y3r9n
71P7nrx8f7Ty7/zvR6v9X5ZsUApo8TLkqTaXef/Po9UU/yWw2ZjZQ/9dxcl/9T/V7or+XzwBVIAY
VBDK1FDzMPmfWnf5vwyN+lLq4GE6UpsOlvtf3qyfmPz/e2XVdWOuJAV4rcJ5N2FcHr20EFgDAchH
z72/pHLAeXsOnavQufSdi8C5uHpf320/Ht+2N18G6S+v10+A72+tHt39J/Y9PcUAwX0unfvr3Lml
3Mt55G9e3/f4MMx//75ePj28XOzuL/Yvdx83d7u369459Tu4j//2M47ef3KqDtIU0/k8v1fk1yq4
/r2fnzD+3xo4ehCo5OtVfe5n7jzeX6dO7jzfP97vXt9xG3Ye+d/n1Jmc29fLw9nl8+2Z75wdnKuz
w+Fsf3E47BcXy/36cLY+HLbzXy232+Xu+eZiv9jebBdPNxeLm5vd5fVi+7G7udheu7vdx4nfr88P
o19+/3HhtGXIuSm1/P7z5/PH6+3m/Pnyeff4uF7f7s4ffWe5P+yX6+1+eThcHi5Xl/NP3F7fXO9u
lhfbE2+4z8fTb7/lqH6XKsy4qMXnWL7O04axfH29fb/ynVviEAzj4f02ZCxhJ/OX8Mudw/r99p3h
vR3m2fzAP/lQOFdPgfPx8nTx8fb0ch0425drZtfT1Qez6/rm4/7jjXso/3N//XFPqYTzeL3fP728
7T5uAuf67cT4iu+CjB+r71hqosUNBk86fXJX5+7m3J3/c+U4y7PVar1wFs5ywd84G3dz6qk6D9Zv
gym+v1Qx6hyS0BsovvychtdvH7vXy5T+viIGcg4XjFXm7J+29y9XLxcnvuS8qn5rm33v68O/6TWf
xCedlpCLGw+h/OzHVyRtkBy2AE7vf1+DaH9+NkfMEOMCgQTNEkePfz2GLcsVwnOnogR0tW9rWJ5W
73TaR2kCZRDx8zS8hJIgO33QugdNA06mbaXpZYzv+uHWb299EZ6A//913/3vcCRxNBlX9++DABUp
oxwgmHeG21c0l84hdF5fr172Vy9PVxdvN7Jz/3ZqOX+qKY5H/mujR0MxUXVm4UM3YyxJeesPJqUK
sbIbxhvAYGQz8di0dkpzIrj1PZjHJCcqwuNwdseYj7Tj2vMReiIByRJ/95J0BH7L1NVZaQ8Eoemm
P79/7eO2TIrjQDUT1EXqoZFM+z6sQFwaeMu+habT7M5r3JpeABmqhyoK0xPl/X9tCgMHzmd8uwgw
f2+K6GQo2wh+3KRspht98kEwjYRAyN9M6d3v3Zp/9tcPN3dLJ6RMjJuQK0Gs722Z6PRajZI0FxMU
/dKuAevgEpKcmJR/a8VgneD+JbhYyEebQldVQ0C01HRtZKdrj2KcdQZUwv29Lz9m4dwZw+LqQ6Qe
QYI46kyhhyI2R9UkQT4Yq4AY90MPWpYkFHbyW9DwKu9cr4ncMrZATiJm+BNBEYyc33/HX3uL4zM2
flhBM0mPxrQN0AXko+nihmwQTupw7qYqevGPrVjEHFXkjmSzDSL1RzedWg+AY3gtKay6CtcUZFN2
gLx1/a+twLaw0TcRk0RPeBzg9ElA94FhkjYvZZmIIJyZILD9E1/ux4wnNo0zDwaABnwK8Wne8yVi
a9TwXHQyaW7WK/YW6qa9IE7PY53E2ImPo85b0bcZf9TW0eqyQQSkxPkGF1GFI4L4kFom9cvNpm09
0C31MpHSh9wiPd2ZC38qNswzoN7GShng7Bn9xkzACAzTizA0l1D0KhKABNEp3kFC+X3wj4cFPj+F
hmwBsy8Ud/yjXTVQ7B50V9O6Lblw8EV5PlD1Mwreg9gJd8t/a82cB0bI2Edwd9cxnPo+beEfCmQ1
DIzIonzVWOJRWAHJ76jKTnzuHwtkbmmGptAxSu7nxNnXc5qnf5qIHLdjT6TGOYFDmWI6DCZ/78/8
wDj+0CwNnh/0hUTW/Cu+TCr4NmE1lIR1Qqszl0YU9quk79QLgxpYiosC/ez39n7MLNJWvKhkMme8
eHRVO1r3YSOhd1Oq0VX21ZV+2d5n59Wj/aZdDNRlPlS76H68mi6Cl+kjvLK33rJy+xMXoM8c2dc+
H/+Eoz73Q5kgqOIn5PfiRj6g47jIP4y1vxXXPbqhK6t1pDv5KsL38azeiEvK4U5s9cejfvwLjvbg
LhBa0M523n4JUwC/o8qHuq7327w0V78P+PE0Ynlgp4mRC6Jv7jnH+j4cVQq5qRuYebCeHAVJyg1h
e/nxRCt/aQbhNluCYKZyrhyNKaRpTynMaXQ1PEmtGWk2dsqjhZyGIPWs7qGkK94GxR21IOuBjERr
35lpCVPSUymemxzT2ul2+Tj1qxYyohLskqrHBqp2U+lcJSyqyDhwUiooohc7GImHvTb9k6I8DZQG
ecWZMo7rSX5T+YCy9GDCBI6NZmn2A5mVt7wpCOMmK72K1RM75V/6TcIZTzpuVxbx+vm2/XX9YGSU
QEHvXagT9usQ+9pzniYnNp2/NMINDl8cdn8V6spRI5FitLCnx97VoFesuqq7NpN82J74hEc7AROF
RrgdWGw4c2zje08Gg7paSat7V0cL7NgxSYeEqvH/oCuM10wSYLbwF99bMexe90w16l0SL2KPfHMk
L9ZaJ3aZ44fd3Bew3+wwlioEAMHvrYiehoOy690hjoHk9ol9Y5ODOx9KnB5yPwT0Pg7qPyEFOAzm
RskcMH6MI5vb90Y9P81nr4Xe7Wor35rIREr8uhEEJJIkkytBQ6dMAaQ4r1X+fRbSNHd8yjC4gX9u
ul9moS5SKUvjjFHVRew2leTh02OoJzbOv01D9hKqLOjk/Gz63kFhjaE8VZDq4tQ3V5GegBnljN/9
Pg+V481xHkdc6KgnAfY0+7N9b0ZKEMeCNO9dtLCCjArZ0XJU/auuH61t7I3kzOIhXdVGpvKPCGVZ
93n9BFNoo3Ug/ElsQ8BJ0tuiN5ckCU945H1e5r6eHvPPw26Q1wDvAYiPR3PLV9shbjktXYW8trrw
mip71QeluKzwyGUvir2DYXTZZuI1zDNe8evrekj1iiK3BJ2NNKnZn99HbB6Qo19kq6jQERZzFcLZ
5/uAVRrF0ZaCY7zZt9omHQVlcMKEANr2p5bv/Ed9b4qdAa8ibIBnxsPxu1kvYLeSO2vdLrQUisbR
Q2D/jiuuQf7KK7JwPwl5EwzqgbTGcOKu8qOfiizjVgc8g/+YJ/r3fjaVV1mtHJUuBiJw/kwtmXPg
Zpeo6z5IKmX5+7D+mIdzqYKsIo/noUSjR0eaDJlVJOTT3DEqLxOpeQSuO2DbMj6TM5ZPrOB5C/82
sLPdmQ74S+P/CswXv/dNogx1qCwzphLahEMLY/AcNlZ7ZjR1B7487Dhg+mQNS9Ja/d7NH3vlZ8vz
jYThZW4ftZxIdttVWLC4xkiGU5UK/HwLHxx/8FzZBSzPzD/xHX/sI7TIFdpUVOzdmURHAxvCpSau
brBRlYiwi3FOXk+wWX/v19Hnw96dFcqhzKIAWAOp9fuIpiSKKD+dSFopgMX2YL+T+mCkFD4iBOBm
v86DIS5OnAFHU5RGZyvJ2SmarAFlaEdLEdSrn1lNhdlCUdR/woRqUfJ8JNdb4Egvv3fwaBjntmY/
NMIRnDWzK+D3DnY8CzwRk4VsmlC59qLCuw2ntPi3j/XZyuxKLrCxQmF6TNTwJhLPBS5ArqhEvJ6U
IHqphAj+ddyYD7AnOO8p3WEXO1ralL36Rj4xblQUp9YqFXX2oMpYMK3aqqxP3L6PHwAEPSg5tDnI
mGUyXTqagKDe2gQGYeoCChDWGZR3IiEI9m2Mtio90a7lMdQp3MjKcTIui77KnqbCAmVV6u0IPRt7
gWahhvjwPKdVUr1KfpxF71YmVbOhU9YvMXTBQZXcn6ohu/Mso951k1pbrh/F9vU/TgOu3ZgRm9y6
iVEp8tG9TarbtqoCsPxyEwQrCz2QgyS2P7GajnYJwBW0QuDIFjazQRxfQX1IzaiV0fZ2fZkdVFgK
z6VkdU9KqMGO9W3EUmTLjNt/7BsfyiIvxvwjS6YcX6nK3g6p6eJDiSnC4SxBTUu+2jtxr/mxU0AN
4uBkz5GRlao/7qSjXXajVCWubVM34aQaDpRuz3PJWlCSLD3DpwTj9q89UxSIIDzMkHqzHx5NeOye
UHLqWeoSbiyXPbhsR0eYe2LxKuL7scJM5xoM2nUGXRFL+IzOf7kYxkqPtZjtpy7wXcvJ0NBc9FaE
+VBXTlult4obHH+R3gWhv6rbAQC2hWmAopTD2ixrf4O6WHn4954bOk8MDdDKvEl+37ZSq9Hg0wYp
cEyubCE0kBX6anGi5z82x7nj3FEh28wXhk9zzC8dR1ARpmlJK1GlhzdWEAQg7KXyxKn9t1bYGufQ
iUY95Zyt/vr6kzBlyQAKJG4RqtMOmX27VkMl+w/mCrcdFYwNq4C78fdW4iDXpaSwE+70XbSyhl51
qckZ/5O+0BPCWjREneb3Viao2iV31oT9Skk+cmBdy9ovg1NOtj82Ej6MxVjxZYg28Zj93gx3glpq
5mYQrUvXkAEKJwsnKlOaoFkTc4zPzBAi8O9z7sexPDeqcTUmaqrQtaMRnMLGz1EfJC4i6tZV4kHe
aDHe8JSOpbe/N/VzSrCBcD/mLjdX2B4H1GJKS3TVHgKXSDHPMCUrs300JfEpk96fXWIuGCxprvIa
VK35Qvllgvf1qFFsR5AZwrDxWPQ8OaAC16GKA4zeqOL99279/GwqqQkwDILQp+C+8b059IlGzVWE
5vLO3FbsEsAM8BXC8iVDwxSPfbyR+bTrf212XseaMud5ZirhvHV/6WU0ZhHllIlEhVFW9ktDAVS9
1kspv2zaClqIwp4VuX6aVieiykcPHTbOecowG2EDcvR9pua/NAweoYPQguGaTP3ALsjN9Cw2/WiN
UgZPCxAlMJli6YJyM6g/adaf6PfPI4l4kjzjuAjIyFxUvvebipVqSBLJW5jUAHeOamPJsQLHEnXO
mArCz4VqdYr7+2D/nLo0CqfK4GTi3f3pH/ulz7Dz8lRDCbbwdAsbGMDX2KxEw4lWfk5cWmF8VUUQ
mmFKfe+aHUG9IC4I/qHqpn5fhRnRQMg+Uu7GERPrxEHwozlulCoootmAlX3NPNrW/HbQ9NYCL4BE
W8Y4J7pPhKxt4JCEJzbQHy0xTzgFPp+mzJrjlshI2tT8qtYi9oZsm1GS7NSdEl/3FZ4Nv3+po9fi
fBtTWQx8I15t1O8frUa8RmwNH1V4HapZ3YPqHbpro02kcMR6R8j+OS9aU1s3UeOnyLxwvRr+9cLO
o2OOzxDq5U8yj43PEwCz5Krg0Yie40gqRDYgrU+b+7y0tH996Mxt6aAD53ccU+ZoExilNkpzK9UX
Ac6pWJNI+bmqhafei3/5fLhQmgRBFQ5bNu/v8xKEVpZKRPagpMlxuZQ0yU6XAHoHmaJS3zwVsvvZ
3LwKKPrCTYQkpXz0PB3gBEw+Jwjwb4wE4PDUM9FFuTRTLV3+Plv+2tQcrCH7T0DNPFpxPs4ZQTI2
9Ewq5dHt9BL2USnpxapsVenEUftjEwF1x9vq/zR2NDUVnME9rcHWye+7flWoWe80WZme2B//1iVC
4ZzpJOZZdvN//2WrYqMa1VHtNCx2TMSDUVOZB5/qaKgJGFT9B+OHRlU1OdR52X+WmX1pDI9VstMt
4wffWF9pTSKjZNGkvUq5/4l+/dj3P8mipBMAnxF5Og7CT95YR2pEU4rZYlQ7Ybg+WbG8bcNkdKs8
S08s4798LaIVMCYBqJrEy4/GscX5SIQ5fkJ52EBZSGV/gx1X7v4+Af/aCiorNixidz9CprViFzmG
XdoiDHGNxX9WPUvbKPrnhzCRF+LvpOKJUvO8/z4nhqBRc8x1Z8A8fjtxneEN00/jicnwly+kCYso
D5svvMzjxyJ/9FSD/BMLqfHNN75gsWwNn0KeEneIucK8OzF48yf4Ehlkr2d6E/iUib9wPdePNgr0
KJVEeJ/6DEDas4FIbWqUSpTy+0yUOOVZbv6lNQolZPTECnvFcYw/hCOGnzqt6QiEF0YUYE+HEYJ9
7vdF5H7SznvZPxGQ4ek79+JbLy3d5PHNmaJy2cKE8/vHa7poUqd4JrhgI3lbKF7Zb7CeafaU84jZ
FUFH7piptfQksjzBWDHtib2PhQW5D5PxVWxnlQnnogkPfgTlzKk1VAltjdR70Va6hRmX8NObGKag
gHCUUzQPuhAIMte4plggpApuYEHlOuptHHisAsnIwrd8GSGiYegE8KRBvVPxr3lKkbKFuDcBQVq0
TY67jjlhAxY0mvZH418+jwsNZB4eEjN2FMAdYmy/AMUVt2bTrQJwFbdp1ylnWAJxk8vxyNzK0BTf
bQkf5ywVXrOOSw9LjHD0iR8KvE4WQa1Hl5SyzLSCsk82ldTH/rIpZeM11whmOW1LqNhp6jjfI54o
0QaFpWSuxspUETHgvfFUejKuLrpf06dajsRuNOQx2aICtIiEQUpFMDBG+UOM7Z/PGHntLQ/C+KkF
6okbMscjGAVJUQ5tXkSjG48c9w4RqRAOqVWjFFKNfFwp01C/+YqUR4jo6vjWthIxnmVg+B4qacqu
qWjCljtFOHHbiRzuQ5004Q5jAJyjIyCpwFBQWG0Sf4qx0lOKdEKaAYXNgaEkXYHKjsCLEm5aNEFu
tWhKauAAZqQPyNMsZcJYIpX686k20nJtNr4HESkROGr1g4+oFFRAv5HUAmigFWiiX/pGED6NihE8
CanEwaOqB1U/k2KLddxS/wDpPWv33IUZtLGu8nNZLwfcYeXJ30t+36RLgTPPC/7z8AjgiZvw9Wfh
8CKpQ2RDjZY0r2bRAxRIw1h7AHYAPW6s9fPEa4znksy2ucu7IuidtjPLq1hte9VJbSAoDnLE+uB7
EuBWVfPKGYiAR/ZyMkxPgdlQTpELYyW1ll1diDM9nALoCtygyaWDVtIXfkxjCxFb4qxGWfIaqwO2
H32Xv7VBYj8gqo2GBb7f484vqvQZz876gUyadBeWivbHz2YaFPwvC38zgn4lvGscm4JQ4yKGk7Q2
LgGfgRKTRSuGRRZ04K/sqTcAWQjl1mrGTkcvZTdXdRcWuEUxSYxVCXCVJ2NgJDvBBPoI0Gt67uBL
Ne5lvZfztWLh33Ts8LfdaI+PkiXjwm3X7YhF3Tj0QDU0C7xYYJbqEqc4PV3xevz08rAhnrZdMD0m
hJr71ThJ9dpWR2muNY3NjJtqCySp17TpPk26cufzmsTWQhTa24hPBA6OymDGG8PuymWFA4W3qLi7
aQQ3PQzVDL9CshLYE1aohJMeiCZN+irrhHReovR8lrJoaM6oXch2MrwfUESIt65Dy0rwN/Ea/wyr
NqiQpAJnoBiCu3glUd3TnfUqN4rVVE/JOTa1+ntiWMMBC9DJgILWVYiOGQIUrGlTya6qTsmtVFrB
vYTa/VLta4SrPkwPnzKS2VO7SULreVKG8iKNWI/OmKQ4sJKzzPUVvrbpthMD3l1FLY32MhQqG5Uw
BxPFm+EhuYLAmEWuQjCBYkfuIYyd3umvoCz6CurKNNxzCBnmuq3HDqqpAspqhYM7/jMqDKFsNVhx
dIXDNa6DAE3121bp6sktxBhAGG6q9qKeUriDHbSIeFGopq8tYtiQsaOx6JVFD2sUsV9aKrJrlU21
MzFNeQsbQCmOmQTNU1vX9dUkCv86zzLpWeUh/jEZUcmuAZObCJySJi4TJwbwkkBnWoRY5b6HYQmn
tcqnJLgsZaphyTeN402UptSDYFLu/yn6MP0omFqjO3Ap7zYY4CDrHaCd0O+mu1ebFratjuzSieoh
utXK2njhAl+GK9GmOOT5qfLhDWl2CZZSH5bWOOYvfcmidtq4Fq92Co50g9FgCG6zjxPcY8p+9lW1
zbU/8Ox2Q4GR1RaPqvaP8DQMdotJGl6pVRrklc14n+sRdC2GLmXWGlRTr4yUVD2+8ZBzsUSWYJJZ
kt3HazUNu+sAR+9rsrLSyyhP/cWcHHju8ZnhjIDPdJ+hKmxJpM5WYiq8ELEawoH4aKAPZEFQ25Fr
TOJA24osbf9wmWpu+wE3N2dmV93IcKr/BIHgRABEXbFAsY988Y1uZGuMPE4SXUlVjuYMn2TJqoNs
0cktXFXex949OCI7k3co0jiH100Tp9dCxnYa9k4tgAsOSREt4siOryqtbt46kXlnw9DUfwCeeSAO
Mz4c843Ji3AXfRkHm/FqB0h72b4VSH2diJ4K3MyrleAkyhamD6xMGirj2U7ipFv5cYGwULRaAcNL
SN2zEodiWgwY0S1ZVxAWqUBI9rEZ+di6mz3SZ9xCK0YHpJbFmyOO72LEgAWUQAlOoUexLQjFkp0P
0aTW3ic4SfRIifmljj55uHHC6xn4pBVEii1Ur1KHelRkEyQdihtXk+HDhLQQY3azgxyt2mGnBivN
KJDusb/r95416ePGQHZ5AzfdtpY44eRQ+Kiwmyjlh2LneCCvBYjAuntG8kwvKguP3nU5pmaNMG2w
cRaMNesBg1aLaeAHuLC3kMgiR6NGFnuYsEubhcZ9BCErfo13QzyZb7imQtOSfHwKGJbaHhZ21Ft/
kj5TH0rUfBjHjNEzkanqUsJa4s/Q58UfKZideEhywBKk4t3DhnGyo/Myk7x2geozxiAb5ueFp4Vc
gVS1RTDqxdDEV2poRDAfYaLfxmRoZberpAI+nYKHMNSgXHptm0R9BYGcY/YeV5jKy+Vgsekk2oNM
VXHn1E3ijWsjhiy70GustqEfx/gyU6eFfTXmHix5ett3TfhHtXGwc2zMP6VV3OV5/mTz/gpdifMF
wzEqbm+gFfs2YlQ/4F9CCItne8jYrxtweu+9JVdUt06WNK2kNk0fuXaiaOKBkEzrugETSdEPqa09
Tkqhtxm6yWDZlfN+2OZtMC4HAXWJ2WxV+JLpcrsixwhXkGMJNW6QRiNSmjCVom1HBFZzh54iOG5n
bKMmgQkwJ1sCiTWdTjC927W1H8LzQvUfYXwRSggeDxY4O2mp9U1mPg5l6t+a8VD1C8KnVey7eVEZ
/hk5Dmm6t6SqNC4bcm7TWZGVU7I1s4Q60DhsuV0sQhj7yU6CfI4YE6PKYD108hhfByLotn4kjY3r
Cxm7J4DEvrrVUz1u3rSAS2bnoNwFe5CSwkwQcqYtFmHgb8d1j5ECFYAkyWxvKcHO8t2gK7pwq8Wo
VJ78aSq8YUOipYRTrOGfa28pv0nrfaVAKV+wnWjtTcL9pt0NXTBqkKs4J+XZMFitlvzZGNvhgdXb
d1OaUGzW651lb/AkEdpBcOXx8PIy7egmL/wqvbN6NR5hapty7D+YeIEjyjVDS36MMpAOmG9nbRJy
eOo8Gfgndeus1squxK44gBWl+FQMOXGRgugWnKPKwlCBLjlc0lJ5dr/q9FVoclyugYD28a1S8uEw
jE0DY2uGddWtIxxjoWuVodndYUQ6TVfwtgylOMPAs6Agr6cmPzQdPzOD7t3yPCjC2KD12aoUUipT
GA5g+95U6zC5LGeI/9Ks/FafXKPQPXnLY1jYq6716/C5Kch/p9yJeLYoCxPiS7AAZl3d5z2Is6Xf
Unxwa/lCwm0t84SEIZYxAl3ooISB/PI7id3Az/PHulVYWp0eKPFKeFPFTQ+TQB5kQEMZhmLwaZjP
F54VRQuVzbFNrwRAxe2ivijkrGNzReCRlKsuh8uwazxiCB+2bI/JEpKZUF9Ah1fWeW6kTXcorEQX
66YKk/nWWJfdPVoKcz7+MaAeH0al6UDqm2brVZf40ROyh3Ec5eiyk6DiyWeHefMmx1bMVa0h1U9E
Qg8u8ojKvQX8quQs78JuOlMjSVc5sxTs8NxAKvHBDQOo3nu7DsIaYQvupVeKPOBiizdr+2R2SBku
RUXg3BFVJbdvCDn0bGnpXfcwRCpbtGX2WulqVgW40E8m+0CSSMmWYgwxEgC7rAVLCHk93u5loKg+
snGTF4Wt6ZW8moZqgDSnhABJllHllQVXunLqzA8vNxXvYqhxFlh14yTuwKhhOZ1xqx9XbROH/iFV
U1O4Da4D0o7qACQWcirkFAtILRooS4w69bbhI2YrOAUpfHsvyoAS24lmbMzS7wUS6qYx8/VUDnly
PdawZuGp1016Hkd4d5xPWAXEHGQq/saN1E/FDbH8oXxqJWx5dnpXRM1dr+VZZDiQY0HbJ+AnlbVN
jX545rfxTB0QvZBWTV8VH54+1I+KOU3YB0hVa54BrvZTB+CcHm06v/cPto0nKO7fJO8WpSz6BNpH
GeeLsPBRsbXEvLekZAVg2LTlGUUkTVKugEGOkD1VnA4pawf94chZ7xlua3A74v9DF8+SJp8xgKMf
ctLbkcElQ1cj2Cb5MHavwxhn9hX0iNp7DSfM37a43QlrB3/EisEXEtTYhZE8ZvtA1Kp+0fHDpwtJ
U/v+PIVqwOvTTqo2wwAlgO2gBVRtbgp5YP7XfaEZsDl0M6ogpgzC5G43+ek99qRS8TxF5fCOM7eu
Z5vMo50D8MfRW1Bup6RLCNDy1rSqiY2LO5A13uF/mcPp9GUR+7hi2xCWDTlJ7xUQKuZyaGXvSivw
aF6FbeYt2yJCt8GARR8+S8peAhK1xCoAMwGXPADw69J1a5fIkdXs7Erm+Y7joLb18GPHn33Q272h
V6AEGowRsmWpQ71wKNVQP5peoayLAAMnQx0X5R8dAC0PsdocriKTSjpWT4IPQ27EmDzgV+oHK/48
quwwRdUfeeLm03pqh+QOi5wAI2YYF+kClk0N3UdvtP0Y+Tmm2F2u1ut61juB7MEEYw17JoGKPJm4
R1ddbH5MVbTuYAQUaxDP3T5vldmS3Q7aZ87mtHcmpQdFhyt3KTlDHMU7MwvBJLahHffLUC3KpVJ2
8quow0zd5NG8ziu5nGHXkWmHKzKUoxsi2bolT0EUgWuDd2iChHhdoPdqtYjKsftj9IrxNph+lsDM
HaZD0eAzS2ZTKc/NSphMWDwoH5oqanWeyxT/lUOqTIsGA4UXEC5YlZRhN1hr3pRZcVFJcgEZJZQH
GfR9Eo5vpllT7zojiQ08HQw9ftGnVN+rtod9iD20oBt0OepuiJCUylID93CTWGLS3FSdwmHRK0V7
Dz8FUEbWU9zr9hTQPcG8hXxo9FqlLsYwrktHEYX8UQ4ZkNtBIWexGHu5mTaRpBB2laqoeOfDJSAr
RinvFkjN/GcLYhKBAa3qsRawtehRCcHkL0y14fD07SLDuVSJxaropBHCutFJT302QfuFBoSh8qbR
WxWXHuFzC4l4JLYLLAUVsDlDh+F8MNQaEWy8LV9NEeWp60lesLTbAUNANax5w+btI4Sv1lzACJH4
wULiYh7wZLhDx9fHjgW9SXNx9GbmYn8e3sph5QVO02hAStWx+wgyAjy4KcRTsbYjX3urBN41i4S5
cym8gQpGg5sx0UurgclMMLLdjZquvEn45Q6Qus32VukpLBviUXC/KAn3bZJWtqeF3qaFgqtPH2Su
De/rLWtiEyPbvAofcRw08WX4X9SdV3Pc1pq1/8rU3MOFHKpm5qK70YERDCIp3aBIiULOG/HXzwNZ
n03BavZn3k3VqWObotAAGtjhfdd6Vs6ifyORqJqzitfHwoWU2n327UQhwQ5sZ4aiBt2x3eGqSFXr
fNJqrYSsHsTRClIktTMGFsEGOHOKz4Oq1GAqfAAsa7oKAfszTcAqTYjwnDZ1LzHYKgOr2hXvsa0y
zvYGxcx67Os1lqTIBPM6+t8GaCkmAF3dyRjVY4mtEGmTHoshVrMEHoPBZXHYgPYe+GS9yIJsHRFk
nSKKA+GJZpE87UMCsM9eERMUmy4Qn+i7BNrFWBt2bDwNCTE/Gz9rCSvRE8idm7ZQKBBXVVeHV13n
R4nrM6T1l5GdghMSML2JSahLlXVXUpYXrBVB6obwVpU1FPDpUdeIbttaY91264hBj02maCvgLpi6
7Lm6ZL0Grd+Haxrtmbp3DHqp53pdY22LgqJ5BoQORdrqZuyX0AVUwVxoDSQUmms9BhWiINYhlRYq
MgZRtSVBo9mVJIV24qqhE33hYUzHtc2Uq2xMNkU7mN9xe+gqoLquTaE/Z+BgDYE+VQnUDWG0WbAj
YqWcXFDRfr1tGz1iuyNbOdlIYijJ1tUqklMoq3cMRblDyaId6iJkBVsoV06dqfKqCiDZr7C6pwMg
T0XPXYLNI7GxHEHKTkHOR72X/Fx3DgBWCEmJBAzFLKRQtXHsILjtgd7fOVl2RhmqKjccHk1jFYHo
AX9fQ5vSW2NUN3KnZLVbqk43blSSI0D5VHrnb+xkMmW3M8boe9ZV5LkMw6SFB9KAjcDcsFvphjvo
KE07hwPNZaNGs658mx3MGlmg/AoiN2Wfz3LxvJxTw3baRCYWgRmsHDdCU7tb0VraJ14PEnRrusQX
SV0o0LWktL3C1kodQ8qSjgaXJLsFTPRgA3uM14eq16eYGAeVZ8GWP/v4lSLXAf+LeVNDlgR0DbTx
LlIG/vYQ5xY9kSmmEq4UFgyvOoxIOLRTn9Iu1RLpro6zKGByL+Svih/NiFsqM+Fh6kU67CK6H/ZK
7fLyesipAlzS9CXIWAnaEdyB2jnn8YRH+zzrWZCv2fzK+b4URhasx7xgrArsxv4EYlhi+mM9FW0m
FHsiuKWxEWZezW7jKoIJR4Q81LtLA3r415IwKSK/RDWnhFTTvUGXimQwYEkKtbUoBdbUKeiuBn22
2hshoKkWY3PS1vme8AYjYkLjJlNTGpvroW0nDdLvyAIJnmZyXsOJAtdsmyx7jcE6Y+ScnioDL9tq
Ckqs0qzx+m5HSVXai2FmkBcD+eCuKcEG+1Mf969IONfla34n6tdXAZd1CWP9JfP1/y7Adba2Hofh
uOl/3D2n3fO3on6Lw5n/0k8ajm39QV9+1qUZWDDZhtHb/EnDceQ/ECLgO0Dgq/0QeP1Nw9H/wHo2
a7JN/mQ2+P1Fw1G0P2jW0QV1ZLz+NJH/DQsHIcevPUAD4xK8QWV2QODaxhj+aw/Q0hFXaZNJunHn
37MwN+8S8tKf1dqcWAFQ+tvKPs39lhnPXzW1H2trulb4SBl5PBR+KX0Jm02TgBNHi4swILSFujF+
LhTC50xqaQQ2m8FwHdiWH67lxmgOgKQwVKPZ/KQYafTFN7X8tiFShpkzLJQbow7kVe0oyXlZZOEe
0F5/iAx1QCU8hCxg6qrAmGFZL7VwCJSmCdNu8rEzY9dHGO4ymMZsTFiJP4YgLvDlGMn4lMdNSf8s
NOXLkLwybUOtTrqJ61HcMPEY38ooB8GM5AsnfttQ3UQEH+nkZ3eolgiKIiHBpdNV7DWSpbO1z3VY
mxQmtrMnrplGWJWpJiXhIa4+14U1XTDnJ9vKUvUvkaDHvBY0Pft1qus0PahiOI9lH+jPSWaMZ35K
HSG1gX+r7eg78NaJ0KwyfRNjrqcDZpffKOoSzGtoY8kpgXGDnKVkGTHcgbhOVa3m0gftUkE9F7t5
gnihL7sdpYmzPHFMqPr2d5mEm/uAnADaDg1pY900MQxWmEXjNYLw7FJJpfgqLzNPV9P4W2ESUraK
azOeVpCoO7G2MsCZa1Sx8icSIEwfu0VbPNPUlbUNg2m4F+xenuRRsIqoSkh7ubRPM6SmoiznzyR0
kLCozyi9NZYilPXJTZCufEOiLNx1XfCdBQHpHNIYw19XPiVKfdXIQr6sZ5SAqB39C2uQL0StsTon
BwS/mQiac0uqwmDV0Ti2KkRRLWTrnRaVZxSN2Vxnubhkbr0czfYqIGWAXDzK/uvMHuaoARpP+HcR
9TJvjTc+fd3LJJco9dhRcz9ZWfLVIPRuZYx9Fu2MUkyCB8i2Hycku5tQidn5lOP9FBL3DheupHdO
EuMqIxGEDBqi6CmKErsZ1AADVjH8s22dxncdUtvdwBI3yPgxARqpm2n5d7MnVYN2d+cGjSS9Gkoj
r4amfa5zyqag3556dbxJC81Yk0NDsVHp2ouQmhdAchD/855qyEqq0U2+yRXtpQLjyHbXpKgB1H9r
NZbbVikmvVlmuCcqZzwE7FTx/JbNNncaHN++tR+Ec9P4VGWtWMnvk8p5ZY3O7FeoGQXE2isNQc5F
qVSrouE5lRDpT25tFdPtRDUjR+tkUUyX8V66JTXZPe3y6EuBqfGp1tVpG7AtV/EKlvkuoUq3on17
g+6rIE49Lja2YC2gDnJ/LYiS2aaZ+cDiD/ZvMWgvqA1NY0VtSHuqaXLyAPlzBANVgHJd5bFD8XwE
UE6+kVe3hBCjE9V5VkdtMxrg9+iHGCxcYOQpldGtKatBc7QlleREqjuIp+gwla2+1nLVubX8lk14
VShuPeoOBd2aHCsd0CqxZwWIz8SEBRrmjfOgDpZyAfFzZACSp84dfPZ2Gy2t/HvW6JKxmarIDq5k
gKlbncrETtIwYm2A69/q5ZRv7NLyhUeIR3XGcqF5HAPNv6Nm0ute4XTCpScckYYSvST61K176r5n
Tt8P3pxSfFdwTSTe9frgJVFIcl4AcHE/NU1xF5SOfy86a0JxLZwdhRaA2bqVsJwsm03MqLGlABut
s3GQbinJz9unIZu22FDYYIyT0q3zMXd2HVH0110/KBewk8pxTV/MWfPH+Y56AYlPpWk0FOkH/4xQ
5cEb49gkeq0uulejnd+woSmfI/rVGjvh3P/eOnaZeH5gV491NpS8wWZp3uWV1SgXqSXs7oQMVfnn
5IaCDCEjGjKEvdY8i75VrKl5Ho1GRAW4C52rEr/8qjJbVxbJWRapZyb0UqJWkj3V5sCNKOESHdPO
8ZP3eVE9JnkVbUx7ak6onNWFMospV5sty6aBWYIp/Id/5I20TYtBaoSYnbatFOKLk/xHQmcepqI3
V2VUaYdOme6BgfLW5181HkZ4qkWzCULpPonMKyDMgoSCuGXzDS3CAblLLBDFOmHfa+kMnWza71lR
gLls4rP54XmzwPH+lAe9DXH/h1V4Pn3sSDiE4L/iIGOt8/ammrXVlIGvc/rtmO/Y7p2hrUCqVDzb
Q0ehEUuc6RReijZrVarRLk5l/WBQ9tQGYhbNZBd0frZHz39CVrdQUf24rQq7FVVzIIj9wzSnS8Cp
BWq7rZUiOaDRR0cQSrswlHYVWKbLjvtP2eW/WgPfFxn/e3fxexl9xTtdfBfv/tbutbh6pjiy/KX5
bL4W5VhHQSia//nxx8FrsXkWz7/8h0thQow37Ws93iKQScX//Bd/8+dv/v/+4U8M5P1Yvv73f34F
sSTmowVkLbxd3qLBe/PMzGfy8+/NF/Df/3lV1CL8j/Oifn3+x9/6c1WMZpBVMUMMalxWwM5sMfhz
UQwu6w/E1TjdLfxhf2LwfxIide0PGWm+Nqeaz2hznZP4SYjUWGRbPDGOrnJEfGvqv1kU//p+Surs
vLSRgi7dHRCGWZMNFLutLN5XQaDsQnuST+jujh19IbazTF+WG7+SbvLYQM7WEDCWTts39/k37+ax
Y8/6yTcjSqO082uRBbc0v6+drLQ3jWEZHzz4PMi+OTipNIK1beff5Gn8pSSOlvTC4hTi59iZzz9/
e/COZmrkc+ZNT90LssS5pFAhef+2/DoN/P2FLoZ/x5j0kmV3cKtLJP1RzSqeyRd1CEnN1MP7H3Hs
/BeDYc8n0LjlI5SxHc6LPmH0kf0TI9uxg8/6zTc3h9JDMhDg5d8QNUZcl64/DELmnftrv/qbR+bY
vVlYNBof8ecYRc4NKiz6pDUhqIYSESEWyieem199E3/d/aUNkmXbMOWQXW8Cq5wu074s97VBlO1g
ROJ6YM3FIrZ9kWQr2b1/SUdu19KdxdJLgzef2Tdx215NQeqsUiJ7TzxLxw6+eH3ZvudEFJnWjRyg
O0s78rdr4/H9E19wG/++VYv3NwGn3FpN29009AjUKnJ7OnG2f1DFgz19KmqQ6iWxwddJFbtSbpIL
SSH7q+8fLLHl/wvnqy/7Jy5UnT/0b3Xw3yezeN9Z9zb6ZDbdTevjRSr77RScS9ltH1+aQYLD7oV2
zwqI7KpTD539ZFHKz3ll06o68+WLjLbkz39UiBH5HQxUq5B83EwaXan4jrL2xJkuViR/n+n8Xb15
P2S7JiUCaPYN+PyDpr2MpNWb3BFtOK/zrdKzsUMsRY4w63CEIsgHQFMDSVvLuXOWJNWJ5eYCs/X3
eSzGGbBtmGnVMbuRM7prPeHJ3Dk7EzvF5A6R/akeevvJL2/8YDv3a7g/xYjyERx9Td4rMqZBCAhu
hyTZ+uBX2lOgix/O5t99l4vhKRstZCRSGd0QYMM2sbYO/SA/2RUKQC1mZ57Ka8LvKL6W5Z1C8ZZU
4y6/8Y34obPri0auvpOieBGV2ZOjRbfoOsl5j56GJviEBf61brPNqAxIDdR1HY7ntiJdWi3KNLJb
D8LXPpl9/ZJQ26DpG65zZfhSdZmLCG/jhOF5K6EU9H1CAFmmTtOVKYY71gVnZIHs2tY6l0IU2Ahb
5jsWKcB1wvGq6drdpCs3sdR8oWBzSXa7zFa72uOp2IVRehOZIAQwyaP9Qg2apg+9hBJpSNzaiMO1
6Ct26sOZMRcIyOhqUKTaaXelKfltmpbboEvy9dj63kh39v13+9gouBjDlT4LKnbNlad2THCEzqFq
HdtwR9MouyQmVb8O0dqvZinY+x94bKBaDuzDxNQ/xlxDXSLsqrdxdcrbdOTQS9AGDL6Iba1aenrP
AzEJc6WW5ecPnba8WHzRrEpsk0QIr6qowFFeurLt6Pb9Yx+Z6+TF2N1JTRaXllGhHrGbZjWy4b6J
AdFf04+ilfb+hxy7OYsxXMu1kdr/2Hhj79y0enoWy8mJneOxQy9GZAuBpdNUKNVRy7cripC3bezo
m/fP+9jNmT/0zSAqGYNNYGLQeJ2DYYOURoB1TSLvEiGr7vsfcez8F+PjYNhOWZkK9WIJzqAkITUw
8/qD91399fxbvPVoAqfa6xFy0xAN6n1fJ/+ONvrX0P4Px6A9xI2tp40HN+GzRYXaNIPXj92VxYtK
5gFor7CtPcXpJmw16M5k7d+RZP7feYON+vWuWLaUiq5n2El9RSdnHvNMnlkfelcpXv96cNzheaE7
AufE4Hyd0shZFZF8Yi30+2cFItmvx0ZASNYtxjgva+wdDcly0yhVdmIwPnbwf7yjYzOL+YSHPGNb
Nuq0RoEybj7yfdK6+fXM0VDVbYIG2FPQqADn0oxNTEPixCJj/uL+OZPrS/dx1mWJ0UeN8JxWJ8R0
KrZdmtxVSXyupNP3Xo/OcpF2nhHnp4Lajt2sxVvbmOY4ycl8s8rkO88TxVG/+dBLqy9rSE5hBUmv
i9pTaySmIYb8VaHr+/e/iCPrMQh9v34TQqWeF5VS6XXCyp/zzJA+TwSsrtLOt92pQtuf8JihsazU
K6xiNSmbo1+sE0O5ZclQXZOW428na0SMPZnaVUojjkyxxELyTZO7RT11QVb8twRt8ArTkPnBB2gx
ICDJtwbk8MIrbfs1GBBWtZ04cezfL0MADfx6S/yWvFAHs4qnWom0h4yHRUKzHmS9c82e1M82C1uX
1LHm8P53cOThWSI6J9FnTi5VFLdTeaXUJLDDGjlFTD528MUYQU/Nz+tWYqodTX8t1cg0G5ux+f1T
//2ECHfw11ul4Emb6I8Iz7BDorEmIztHx51tEN0qH5rQ0TP9+hEtgeF8blJ7ITkkZOOYumuZ+XRi
qDh2e+afv5nRMVuWAtVq41liREtkNN/MMTi12VkESf41s9iLYcEepDGLorrycKPrB1kUyrnoo68A
E1iJV8hm4qGTDrYdJpdjozrrBrmMm4bWz/TYP2uWvylcHLu6xXxfWCmjrFnX3pQ1twjpz9vc+f7+
N3/s0Itxo5BihEeZEF5h6V9LWf+GVPzb+4c259P7zfi9JDD1PnoM345qD/tNe1Cq0URHlKNERPlD
37sOuk0ZDzo4DuvRDMk+6ivabAmD1Zkk0N6ZYUqxHVsLfF2nvbOyXLrMIpuIaFxO7G5GaS35frZG
mMZ07Cf1blLN1M1L2dmloXFfUXQnYqyvNlJmq24nTehtQU2TNecHiK5Fthdp02ycoSfdOcINoctV
dWOPRnkAZAAt0GyjK8nRaW2aPoRgXGxPiSMV7Pz8cKsh4bkrxkE8+Uk/ntFlKzd91o/uaMtfCYOk
x9xb8WZMUDBNvZLhuzHlXW86T1aXDW6vgjWfarQD0YDqN5IIFcuQXb1/8498r9b88zcvRNPT3h2H
ovIEoZKbcUymlSSyEyPdkYl5CXoww9LWu6QrvQFdFWpNOvaRnL9apkXNwc7JOwcSiFwsZucxFWGw
e/+ajoxS1mJApxWOJEE2S4+hPDw0fk68m5NVBzrIJz7h2F1brPLA9aWJScPQI2n6QoIStSrU+hSR
Yx5Mf/M6WIshPFFnW5yslx6l+HaNKQrHlUPm3RBK40EZpeTEt3PsIhaD+TAlWYnrvvGasrpua/+L
nBf3H/sGFoP4ECWZTXBd5aEG0z7btZbd0gQu3MZM5M37H3Hs7Bdj3ThVSW5FY+nJoXzRl+O3OLEf
3z/0sednMdbV5QgQOmCNRHKqek4Knroakf9cGmyOT7x2xz5isZ5pNTWxkIOYnhrJzgXu126vWXNC
3mifIuMcuUHm4i2A/YaydFRNzywVczXo46fY6U/Ah48de/H8T5aJ8rvk2FAJWiwO9WXZfKyyr5vL
x38kPsGk++XF6bo28PmcuOXHznnxuFuJLY2Gnphe2okDfqdn+JofW7OYi8ddHQazqhvZ9KzIkdaW
HySrGNbAB098vqA3Q3SNEw7ItGN4GHHkjVMM+npUfmoW/+2SYRl7AkG4qwz0JJ4BIWFTp+LKRyZ/
4sznr+w3I9mPCf/tmQ+VUNumNL1K7sqr3qeREiC63BPzCwjAwc1dWeioP/TWLkEosmbTfe80w7OH
avaEFhEhtbV0ZXZYid7/iGOP0OKtlRwnUSHfGl5PuG5vVg+S6rx+6NDG4m0Non6EAjHyJVcSem25
UbaDgRz2Y0dfvK+2KTCLIaf1+tHH+2jnd2QFf2waWZKik9CRKy0ya48AEkidVkjFXH96/7x/4Lt+
8wQtUVtzXGEYgwD3hvgiF9ZOtpN1OmzV/N6fc6vKyyEyNrKyw1qhai+p9ijr07lmHiwCr+f/qs4i
Ql8n/8S496Nf9rvzWbzpejggyI4zy7MJBjWHYW0P6Qbbw2p01IPsX9Co0Ntrq4oPSXeFT3BdoFFp
K303VBSb5yZGhQzo/Ztz5GlcIhBB4RWTaaaFx+JgW+BDJLY1PsXfOXbwxVYm1wEDsJUsPJTXl1aB
SZz84hMnfqSNpi9hhqGfmL0c2RnJJqL/aoBRO2Rl8ExxPtqWk0YNtDLGwxCVL6St3utK+VDmsn07
YChcl3jQVllgNqsEBZ3bmfStCqTyG61U++tO0UExoGFdN8K29kVRfo4auUMdq36h2XCpVVV64iqO
3aHFKmGg+W9g68w9SQ6/q2pYIVjsphMHP7IGNBYjzZQVZiUrSuaBkbgsRsSMIxu7lTNmzyqS3w89
QEtabE8HKer6PvWsYHhu2+DF7B8+duTFeDNZTaFVUpd5/oAo34m92C9P3feFPPuvXfYyiCgS4VSF
E+yYlp7lIRwm5a7UivhSlSa8lGkUHJysKcu1YxOxKwJpuMo14tGnVqvXOBvTbT/nett9bL6E8EUu
bC2Xt0FE6VCwE0QLodyjqFa3vuhfh1oT1aZHf7bBDVltgebsPnaLFssRLLe+AHbAzRfKqlbDHTuK
j432SxhdNE05eeakKPIW7UwrfzBEemJAPvLQL9G/8PzYuUKR94hjeXVK50kxTwytx468GHAwK+Fy
b4vYC2ojcPXGrF0CjD94s9Vfl1CGVRNAN/WRl7V95ipBpWxG7C0nXtZZZfW7dc6Pn79Z52g57MJJ
GTi8hesZS5jVUxy7yee4BMKt0ZDEnSsXz9o8tUevjqXsMt1hZ3+Y2yaJMm3CFA0u0CXNfLB16Bww
aQKkubP5q1DueE/XU3if+NQGykeEDayRV4mm3vmggRqqk3ySsJ96fmqI7Z8fCyLyYzUzfTEW9bKk
xoqept4wyS9JwdBKfv2pW/f7O7eMCqEbrZAWX0BW6Qp65cO2iNSPfefaYgzCKRuYEhJWz6+CCwy5
12X7sXFTm5e7b79u8vXCBHwD4yYlH3vOJMcS/KFhYZkUlDLAhKNhZp5hHnzdqz44ny9TFsmAypXe
HBJPI55k4yArO5Rt/e/Cvf4akrX5pX5zRxI/gcoDlMzD6H0Z+O0TdbnHj92QxbiA2jhLslrPPHlK
MAaQVD+Tjv9duN3fJ74YGEKjAHnXqYk3OXWxaYrkSsfQ/rFxeFaGvr0rZaGaklm1sTemwSNIt2bd
DO0Hd4Xa4q30p94GIzfkHpaBZBuQoapZxcf2OepiM5LoMvo3VrWeEjuN2/U2Ky7HPwVBPzLSL7Wk
RIKgE8Nw7emV/pjF+UtestV//2lBLv77EYU89F9uug/ZMGnNPPJkVdoxEF/w2hvmA2OtUdkHGWNu
lB2a4TCP0cMk3FA8mtRiobeuxwD+kc4WG/dT0E0uIDnIKNmqb75pyT1HSCkMwxi+UDmKKSA2me2e
2u8KQslBUy4icg0SXChB8Viw+zQZ27UEYouoV/XkMYCXubEvMNjK23mobixAD3K84ycTj4XUywfm
jwozam5+GQpoyrW45A/VRGeBgFrbHl9s/5tsf1IA7kFbY7N7wWSgTfa3ejhYJox3QV0V5y05RFUc
ztNC0WKQD/Udn15Z4s4AyzRwIVF5G0MQ53qk8BVsJd/v16Y1fnwOh8RjupFAIHTxJb8GENzlPAxl
QLlFCTf78zY26UqugZ/orF+GQ9k066y74tpi/7Xtyi03hNmsk0s8XDrkAuBilg8JqDoTAMT8gP/c
znPcCMo469LrQmnPiX589B2UluWjahySPrho2dYoWeQGqvnIOQTUV4I026vKU92oKzM3PgMAPPdz
4WZVDrsgdKdAwVx0qZoXFg2kEHaVSQW1xS0TyIo7EEcCxmM/30IsYYAQDu3sZzM3nLkQn4mWXcn9
eJ7LzSYNkQ+Wm6Q8zNeotk92Yl5SBFjJk7ypPlhU+LFJejN2hj3tXscyYq+JMVQpvvElaMwTr8P8
0P9mu/pjCf3m2EHYgNAt2UZYor+3hNrTgWqFC9oO3ViNszfCMHTis4691os5wC5qs+7QhHhJGFx0
RvFJD8wTUWzHDr2YAyo8c0neNolntqF+sAvfWukz0Oz9MePY0RdzQNkOjhnMW106Nk9ZP1wmoGTe
P/QP38rvvoDFFFDRtCbQXYu8nGc/HDDC1/0ZL1jYGi7P/7ziaZKbnkevC/fhpFwp4sQW7NhXv5gf
0kHk6RD7sWdr6Xd6XpLnO015n5l28l0jTejKbsdT+q5jl7nUM9ejDxluMiMP22513juGcZM3PtwO
P6L8Aar2MrfjaB3EVQvqoXUm3knFOZQa9LqcF/8QWYGyf/+eH7nwpdTZIiQtrdMs9+S4KC/xQ6RX
orHTpwicMaPmGLhtnJ6i+h95dpTFbGNjpTMB3eSeMfTPVWo/ZWPw/P51HJnIfih737y7qdCmrEbE
4gGmAB8A9YQQzM6BLQ6mSE5qZy85QLhVRS0+tgX7YRl784nWoIy+PSSpp+YxHkA5oduYfrDRuIxi
J0dPzQyapV7SF5/zvHzOZPXL+3fq2JewGB40SFqSrbepVyXjA6zQL9Q7TzxMxw69GBvGVkoEsY+x
Jyz5wW/ix2oGC33stBdjQxE3tZALBQZuJz/6ibMlOf7EAu5HeMVvxh1l8faDFSza1NEjD9xydjaQ
GriSjUy/b8bRcsNYjYKVlNt0lwsJbm3ajzeEKjgxGsEs3oRtpOyKIlRXaSxlG2msOrcfigjqiFNt
KCoo+zoL9JXeBSaOQIGIWVXyZBP6lX/iAo5tqZd62hqeK/wfJ/TaIV8lRrLNGUlieuV5YsN9uGE9
MyKo4B8y8K2km8HC8qo3Hw1Lc2PDm1dUE0YiZvVm8tTkvszO4gEUTJzs+BmbamFmbmIRqVA8hrXu
zkuHzvbB6Ongv75kyW0LclnT6ck3+l503+T2qWtPzAtHHquloteElVgaMVfHwjcad8qpl0y1fqiW
fvPNLwW9tVPUPdXR2EuVMrwbo7LdUjydPulmb++7KDVdwqNql5w+2QUBFOxyCbgVbWZb2xEM0a+R
W8MOnep8TW6Pr66RWWQPCcAYt5caXP95Q8QfFKP6qq8jit6FCXfHirsdUA0c3gCdr4D7Jhdz9BHe
DEPs804tMgyxQtmKsk/OIT826zrI1DO5LlmJNHEOhhzNId+QLn2yC+dWTuUNIabXIWg9zJG4wVMD
QQaY3HSNh3EGgZVTTEIFaKI870qQCZF2AQ5ZYyU/Flu5zbRPeq9P21HNE1cjiuS7RPzos+305msH
4foV1k1zPWnQcaLESVxn4iSQcBurqlXaRx/PocsbYq1AiuYUl+2ZyzLIFxigcQjDhD1osWRvCk27
sRXjJQ61EfwPGU6GmdZ7fMTDGTo7q1rnanyBmSiAoV49gxzCmNp3+iXksFfCRYKHcAo/w9RJH6Ea
GOe62vi7XtebrSGXGWi8eIZGaH13ncup2PWCPHsc+yZMhNBYT0oE6qRptA3aClaqPbkyWRE9pFFd
XgFBijdS6lcP7ImsnPJ0aT7r+Kaviae4YbqGuxDq+7HSA+DEgFIUWYzbZGwVfoGudF80/Toui8RN
LSu4hokTXUdlp7EJF9KqjeIv/VBm7pgwjIyZM+07QjA2tYRDOpGb5k6KLd7TUv+OcEjf2WqQX3NY
lB619KlNEVQnAaAsqI0tt6qLxsM4Rb5MN9mUXmLhwEvL23IDHFLsNQUOWjBp7TbKLHXTBGG3J+NQ
OcS6wrcDAwgvvxiDg5yn1s7UsuGz3BsaYFMwQrAy5Z2AGQJSSQOlW0SOK9em4Ul2m7+E5Cwq6wZB
0LYAPXcGqyxYoe9mVWaN4336Ay4hSyH1fc0Z9WoFD7tZgVxAmWSU5roVDgqkRrBraUH7mSvHAQG4
NtJ4unCYQ29qoQev0KwLt/NT7UUP9DpjX+gXL0nXxltHMmpXaWV5V/iqvRkdqboqbEJB2WRoj5nR
aMm6kXzxHKeadcj7MnCbEWxTHMrkkqtt13yXdYMnFFrAGTzF9DmqcYvrI7vLtktGesVSAsRxVLed
GcTrSJNSlwouNG+jdNJV1w5iP6VNeajzon32jdo4K3srD1ZFWg68EUI/663i0NXdjChmS6WByxTq
k1FhXVfDQ1334SYbzH4PJnTCKuM4NyOpk2e5M2mfgfvD3phagNnK6ERnLS8mS880OIzwWW/CBnRk
wGyykwEBVG4srJkLmBPFLen1roDrTscsHUHiWqn2aiR2Zq5jDSwtApPmvG4p11A4jZSrMHQSfw9+
zcR7Lw8J1DFjkqiSxsrBbtX82q7kBEylo6IdNYzsoc+NeJfhqPlEpC257ga8a2flhPbgOkqWgI+o
Ihw0U4GBCvQJe7Oqzqa70eHFGap++tYYE44VG/O/uRHGII9buJ2YEGw7UxC/2hLTj6oXzY1mlkGL
DnwQX2PJ8ucDGe1D6yQUtZK6/17WEoNHDPMStZmqtTcY6023g2A+uamTAkXQq16iO5GDPPKzeN2H
E9ZBvy2vKjXrdpMAOmiULe4q3WqyzRSo+VlMAiA9C64mD5UUELUGgaUH/QXnmPTZqRHnVQOHNytq
ipiFLQuXBCdpY1pD4Dp5397IFAg3QwwtqxGo2sAXA3zINZ8ado0qAyrcayzE9NygjQMEMvmrrI/W
bVWt/UKLVlN+UfZqUaz6CVFZzgMPeC6RrH3ctMDECCsASe8Uaz8yen3ld6aabyBJhy92V+Fk6mXD
g5ZtTtDben2DtwAvXSnUrWY0CQTtLnWHGe7SGq3uSqZqEIMaTmulC1i/NrA0ylCkKztywhpyfCOg
AzSFujb41y+iF+1j35L2RRxVvq+sdihdAcDurqsc/yYUERhAlLnyyihTe9OqTiitMh9XFsRdeSDz
k55NKVUGurJ05qCayrM2GuIFsjXFi1yproRd+SzVg+xMH4b8oIUDFQQlt9ZVwXvUGFBgnEYzr80x
ggWQmMQBQuzI7+BpBmdh3YEBUTvdlYmW/iRVILBC3YiuylHJvsehiU1vGK7txmfdEjXaNVelQZYb
+lffH8ebDpHzWpRO95LFur2dxk561IUiHUgc0D63mZLydLXBZtCicIWv3FwFsfxFieKvcmZdh3FG
ClSjaDBV9Gmlj12F/7Xtt0Bu73qVCSDTISjbDbjwDigdIAgbFrI1tJu2NZ4nfdRXasYJ2eqQbtOc
HoYdStMGA2d2iUxOXBOm3qyaiWVl182EYpiP2Nhg9qSaKv0vdWeyGzuyZdl/qTkDpJE0Iwc1cTq9
V99rQuhKVzT2ffv1tfy9RBVQOUogJzkJICJuI7lIs3P22WcvzsaZnB+tXagH1HYkYUOgyLFo6p4s
ukGpwKBq3SwF/z22v+qScMmhCKBNFcHElfFAPfNtltIkRKcisqPwjRs251sYP5m9zWvXo2id8bqI
nd/kx0W3yR5sLt8RCWa7VlvW3ovH+sM0vXLvOb0i2jIad35Wm4+TzK2QwV0WZk5k4+o1M3ufTEPJ
398SFVKWZv1c1oRa7UiQJHEpG4zkADxc6G0zjOYxWmHGJvNCeN4gp0CkvtwttvfRjgOZA0a8XxYR
hXmVcY1Ru4c2ZJItsa7Af+u5OGWmzxvBOxqFQsz9TmUDyd1R5fRhBUlvN5bx39EnjiRWSU62cUuc
ekBcd16wOZm0z3Lxag4r8pO05UcBiZ3ZviNkbs9hhIbndOa+LcEvpdfdzMQy1pNtjcoLapjDu7qN
/eOYN/YF79ojxDNv4yRus1kdQl9sFphxOjR/r5XtLYu6ZOJFYjLJqCfQaOM5dBKViAle1S3B6WZG
HLhbu8S+RM6xLvUUqIp3Gg4TTF1uklNRCSJ3S2mcQYK/6zWVx/JKuSrq6SU2RxGYuH0JK7TsD0kE
5jZ1sl/yb9Qh66tXVdtEFlPIIZ1m+EPa1TVeHCM1vlBAzaCt3XIHIMN8K5Yk3bmtv031stOuN3x0
fIFEg1ok2BmudfCqJnqRw9ReCMUHnsx+p18uTxwm07Y35vGlWU397SVZdlzcmajmJm52tsepzRtb
bWblzbwcnU/0Ut75+zLpioAle4PcndkWlxL+ya4pVUzw+simsE9qoG9bT+s6XBNM2I2tOyUvVaHi
c53KDP2xtE8ptUm56duSVD/IjH/9gpzNAAanvn5khAaQTD9HLKuxSV4712wjKi96KMNbgoEs1dum
E91FEqDMYU5c0v3qzd5z1bYDeSAisb+1MK2dHNsYTnR9R80ontNxfB27lIBybP/bBdbEdjFE8Zhm
FZUGfpEwnWz/riV86C+ZvNMp9pNf6ddmaEOjfVllBbCa1faKtHNhHTTICJz9qbrJKwtLc2SivF8T
6C9RQ0txDchurnd2s6mGcdlwVkZ8MEa5NafGNEKO0vIjK3uyf2SWZVvTIX5TJmTy69T3dkPS3S5N
TPboUiWfjqzSPUvOckNMfb5ViV4Os1f8ouHT3wydPmecu+eBDZPd3EuTzOnyb+6SgIsNY97ygenb
BYAkBT4VXy3GFtepteza1F2DRto+CxBZu3EsmR+gTHIsOtphajsRJU1Q4be+xl8HkGuIejUSPwkz
t+cY1b5od9cA4z7QzpysDLz7TaHr98KMvEtaWlSHFDGs5mbfVTOuu3qpmlBkMVgaRjQ4uWBDsFle
mlQXrS/OkyYsNfWKOoyvu72VWubQSLK/jjnJB9tul5AI+XQ3l6oht60zime/dgpWIAqUdb7uH7A8
4zGJYvLHBJnpc1vLPUkRxbHJlU+9SwIQSejY3Pup/mhkZX/WiesFtlohP6COb9oouUZbNd3WGKdh
X9RRd5kSKz6kMB9vhtmqDm0/ZoEFWG4z4okPUjn4twPx9y9t1dcXt2/HoMMKAMqCR4oEcGx8muPN
JDiSZkDrsKq4bkj3J8V4rOLbbLCv9zzAcaYOxHPbpNt4ZPJSN0jzYvIlhLCPJPZzKmK5tDqYy7y9
tYiHo4NldtYA9QiduSKMr4UdTjWQPaULXwHKuTqyQqMTfnaG/9b1Bn3sPJYfRdc7duhVsffa9Aok
2bxY7Hi7Zk8k27Te5RQfQV4r53dFVwBGo1t4lPYcdc8jweSBZ87yJ44y61AJ1QaZBPPozUpjTdDz
LnHlezVMsM0J79w4vvHr2Ka5E1LaOzFHDmcqAb7bhq3pZz/m1tN5XJxjZ5DnpTKtbV356XnK7fLA
t7cSo15ch0S9PJmlha2lLsWfak7f2pKVr5aOYWMaqXU3rZ1vbFyn7A9u0v1iMfhyMxdexjLlZMGv
/s8U6YR4bw3zSFjDoeuuKXt1zQc1dOYtnfCKDZ6VyqxtgPFmnFAenJi7ceB0gxRVBVMaLzCLtP+4
CIP0rlTP4WBMCQlh/IDYepDbMu9XplCr2LWRYgPD8aqb8tqTuGLww3YuzaNheiQWGUl7qiCUbHxr
ccmNpqXnFKLJW4yxDDyevse6q3QYseCA42dUvAnSfirtZjQ3tJxmYLcVG2uiMEjwluWuJ9lpN0Y8
VkB4m9d0BrbAziIdkk5+43jpg7Gvs42ePGvLllK+s3xR7tNyGPfVKC2Y6WwGl4JkwHic69tRtEnH
kVz/6ipK3nOi789clOoFnlx2JM7/2q43zsYiVmC/xlBuHaOle1yH6qiFt9xWfh4FUDucve27C0Cf
cd7P5rgeqA2ISfWwQUZrvwT1AJKDVaPpgRktH36ljUM3ivVnaWy5Bc3C8Lb21/tkYfwDNO27yBNI
PPlIEF1byRdvLaJDTfl9blB/N95KMzEX0bLx5pWqw/aSnZOyI8WyrPtc1Hl8s+ZO9DC2ZbsdXfYf
CsoTqvxcJzckItuPlugj8tvX6Bg3a8s6oDu+sNNMV0GncRydsQ1lM71PDnljJJIjNrXKY1CpugMY
+mVjkMtwjhgpbJJFqVs5MWEdmtK76Uj9uvSzC8FT+stAkRmPh8XCclAWTsdzUZZ7q0WykvGYvIMZ
aLalctU96odDtsHwGSWwVbgGio9rOtuubIvHdoRaBaBpPy8aHHefpLcd63iQ+yZxL3VzT4C6KTeu
MTsns9JDt21iUzFEVYbe9Y33KiEeBKtK3r2hCoSZ9lvCx//Sgb3nOvrIurz49Yo4gTSktomCHzOA
LVo2siEVOZfzpxlV7tFjDTzMmiUJbFGQh8k998w0mig/hJxdB8M0hD0zshQ0JpfFNVhDMniVY9k3
IS/71yLgoqNZXJG0/t9IKUJH13wKrZ4+diAl/oTQ9ZDhwkMrWcswyVTLu9rLGXyZkYaDJsoiH3L3
uRWtOMGymul0psMyN8OjBalhlyd/apN+1MNSuc+c5Z72SB1ovElUv8YTDXn1lur4zilGnuS2m+jO
5PzWd6b6gdYkeCvA1z1mTJ7P0CzEo3YS9ivtoXgFR+zcR31rbpTdwOKq2zTUcYvLPbPkCeHEugV5
s4SVqSK8Rz6Ij/XW1s45cpjje1EOqHkW8S6r5HKOdJYQFN85L2TZJzcmpelPOqToSAbBVWMPibHX
3U1WpS98Zsk2d+qfvLca5CR/CKdCMpCu+tel954oyO7JEqBttsRX4ufPfVGmR8y8ijDHiYA58iJp
cyOumpl4zX6xb+lV+g0vy03B+RJNaRmu05ofW9gjFhQ8ld4MidFdDHZ60BvK+b7PveVTzfa1yGit
oE+TJSCmedvAz0g6/+IPKVnZBG+eyKAFlmi7y2YdFuiOcjXDWCeI3f6gXy2gjvAQLj2Bp2Hfy3fp
ui+O486vNo/rIbGq9iLhujwj9Sc7o4RtL8nxJ4I98vhxuttoGPZV5xU/QzyQodmqqeIxNKsTaDy5
m8oeQn1ly4BmgIT8Rc5g0UrsJxu3wJI91faDYRswLDwvtEEV7A0CUk6G3ZE4QD+/rcii3iFg1VtT
+86haGtySdoCeq1XElvbFDokCq/fSsNQWwDcS2ABG3hrtC9PMHV4a7W7RSdOb1eogxulUpoGMz5d
MxurttPco9a0u2KFL0OaGQ+raNIXsvetDT9p/+yJknw9Asapv8Sd8iw6RfealOkV5IGVdJBUAySa
ktWfVE4XUOHfcW7JbcPledOsznmIqouyEutSxw3minKEOWIVxl1kL1/jkpHRXlOkuMok2Xsu8r3h
kNKd1+u3vKpQuP2eVDv4Qd2nUEG91t4yVyKjc26/rbZ5N/TVlmgmt+OM1Y9xx4pKaj3MeXEWdkQ+
QWy/roUitqX2N41Ql2ZiWUh0w6Vt2zRoeUyINBSXjix00v7HLiRL+9vmamvmmkjYAqSWORr0BsPn
iJpiU4Nac/TguD5N+1osB7Nokzep0K9TEtzvahqK47RU4kyonBv0ypMBGYJsotX6pFYCIjtmusLa
N7a7t1A9ldW86EZ4917ZVRwtpndq/D4ODEGfN5PDypQBHMFIonom5bAjPPGY6GoOtRacthlPswmf
8wGDafptDf3Gqc0XngiuQCNJIMD3amMJ8zD1pGSRWUOtd5BjflnN+KuzoxM5kLdNIVPyaudzsj50
q9wqk6BzsKOMJybcHq4Rbz1XtjvHEYdGrEWgDDhaDamwrfOOPfjJTkp/Oy6c9EvxOK7RyfMMIjC1
X6NCDOgh2Ro2tn/uueD63tsteIPjknDTlWceOFZ7l9b2pTVKcVLF8MLw9J5snbMVzQ9dx0+/dCK2
BTIXJHC+TodxnO5jrFAE1SYDYaxJeZ9lfrUjt3988mKJIp6s73Ep6l1ifLV1+gVJob51SDsIpMtg
pMkm9kYXlew81co/brGeqmUcD1pH6SYBhtJoyjRAtX5evw5D+pwz82p79ZI75bYhtpmsqvJDZc1f
AoBxUnNZRCUJ+mxlXkAx3BgqsW6MMn5kxBKsxfogWrM4CtEW8HsYpq0NMcleoV9nY/hNR/tgX8Nj
a3+mAWofkQuyfSonb+utQAHiebzQ013yyey35WodZnyw0BZJvladn93o2TRulebLh5IMDcQ8NziZ
OXqKLHBL7T+tvanxEfGZWcwf5ojcjhWeadA0bki00ZNL5iYIiYjYKB9WQIuSNJE8nGQx7lhRSDTI
Mt+U+dC/NV63hA7IA+Cu+pI15kGZ6ztbVWY4WZRJ1HjD4QqfCcYcGhhZsDd1jXnXmv+0Tn+gkASR
RiO/5um3BH5xWns9oIO1B28u92WdfKRNcqE/P8Ow4untdf0cWfa5UT+uK94qsz3ZkMXa+Y7SYJsl
iCHSz5Jzmva4gpHm6WsmkzRnWXbJWynLbxBP8HqIzYaP/T5FPZi72RtPXo/mJ+LGvilE9YiW626w
rD9nKOybdlpPXd/2OFRZgzasyQiEmj4SwenS2D1YYMahbn8PweME6uYD7RO2m//llxUCWB1obPPN
hizti9nQUreJZR11K0CW2jdZ1MbbMWG5ZRzEnTCw28etBfZKqPTYDOxq+Otb4ZtwQqd6TyzubUmu
VTAwSwPuVcMGLIVzWtd4F8dPhJqcLePemuhrZ++T4/4msv9OXV7DnLSo9oa1v5lVjvqaz39jxx/2
uuKIWBzjN7ONAwD45siOypGWpzzi9EoZtQz5H/ituXEaAbO5e9ZjUoTsNYYdiC8sZ6KduxmFvD1s
aNNfasOHx6Q8O+bIVET5FqNqIWRMP53BaIopp/2gxfgSXV9V6ecAmF1F+wayjWLFGHH21D4CLRiQ
vxkL7EYz3C4tLXrRUEHQ7mfP6Pt/jdyoDwZbpY3UgiTm+sGcaX/hjQG1Y01Tkysb2qP8QBqXUKat
3y73HyX2QaskHC7WeR8gajahHVXFvoH8NM50PEO1BSfZIT9mMMcSL3Dy4qb0L/jHzcAcxzDreGeN
sYs3anEfDUZcY17/Haj/TEHGGQTfhkoWEFC8QO+pTGdnYFk3elVvRleeQcMEVUxztU46Z0WnOI98
ROMyBMpMztlgntXEL2W7dyRA23y6Xmeimc+D2ZZ3s5wfWZUJtd3vlTO8ka6sNqXq/R+SPvem5MKL
aISYiX/HhaW207T8TTO4IoWLIO1VWdB2LKwt18Te/N5r40ezoeWu7VIxlJzPqYx2o1el4RKlh6I2
IuJ8Sn3jJiKFt9u/Th0QuEWWN8w4c44hxiT2SLAJaLI96syfKscMB1WK7aJkM5B6jRadfiB1oY1J
nZGMx6BtGJptB2NOAqQNpdQLZ0/xZMzZs+nafD7dre1ikIjqz57nM+ia/tmDuhTqcljZNl0/G8v/
kyfZp/C7P8wY19DwIA5Z5VxuuWBkABXuaVjFJTV/LKdVyKTwxRxc1ZcBPCsQi94NjNJ3XmaK9dDu
9MkiHW9begw1UsNuHmF4utu6rw4Fofob7j2CqgW6OPg0mzjyJv9JZijMdW6+1aPRXwE+TgCLk9z6
FXNaY3NBKVHWj4OmcYr7SNFLLu0bXeBjRIrUPqttLJ5qzjiVFufggUMLEugzgelYYIqH8dWtjO4W
2nAUAiPFiuqW/S6Zs/kpd5rsVY8pwrCjuydPIcVpHU83TP5AnM6efFLDqB7qavhotLNQf1xpphQI
6/0Mg/CG1sZ5KozEfOYmsOGNVRRpan6IGBaQ+NN6OyEGShSp1Ttp46C2i67ks+Ysj8zJfmzqcgr/
Var6MIrIzG/IiK+5Ai9WUuIm7Jbq2V4qJ3Td9BGON9EpBNJu6ErK7WoN/sMkV+8smpKThCSqTeIk
X6yylvuCIjmQ60SUgcUYCwcCNMVcLIye3fiwNsUz9MSek9seH/LWbagOy2zjD+T1gew0bEhNRm90
NyOlwVnWKgkM9hYOlRFl28waIraQ4PSuU7UjWjzfLKCNQgns6Z0TO2Ye231OK9mbm6pnpOKzurt1
3UqEpoybs5XVzpHcfBEmQ7EEBDGc80J0QZkKHxSNL1ACo4GlE1bnnjUkngs454R8ElIpVbY8iEHh
AsiAmG5sKyWl0U25KCMy8/LUvsOYMD/oxri6b8xfu+fnlZWu/ezYZb51jZ7BYzus27kw3pqZ2QDc
mZZugiH95EdPSjrIdiMHZx3wetgNryAQd/QF44XUDISlmR1nHqCU6rBz88MghuZgjWgGqIvS3UKy
Xs+z5kMcAYceoaryJGOTicXW4YrfdrCJnsusW06Va9TbfHKn+0ldJQdnUkEX5SWFlJG8TgPJmOvS
+Q8k8D+jLsDXYIzucJ5Hw2EFAXs7A4G+iL4vdtGc4yeYpnY/Js364IlJNBRu5GTVUM5u5n5Oj3JO
7K8mcdbtGvnikqQCc37vMMmqneul4Gq9J65aQhTurD1TX5ufWV04Z9DQ8AftyAMeKYufqHOIBhoL
iwIRHwlMAGM1oz9TE2VHSar7sW+6FVr34FyIk15dggHT4nvitbrjF9dOoBtzfZVjT3oTJEE4D535
qKo+/3QyYZ/mqaQ71VH95niT/YchmcQDExW7lElegL2LuwLF1NmC19I3KJ8xGKhY3JYekf+ubRYo
yBIxNWED9iLKed4zBdNhnSjW57KuO7ZDjpy3jN6eKbT91hamdT/yQzmKvuzPLdXNc0Yl/+g3afsT
j2KB1Bkl9tYszP46bMOPb2FxgRcY762pMbarMej7GdHs1zF0sbdW5NZgjqppDMYoQ/jOI7/cVmmW
ExfTGCj5/RDRz3HMYK9Od+mALWFjDZU6rWOW3pKyv/7Ya9nzjrSkeY41SAmzob+oSv8ADZ6TMUuq
fUyi+1+e+uEyxk6xw7/oPa5j3wWezQPPlKnQC3q0637EQuubtvXIyR9XWnyLKPphw4TWYU2r6me9
X5Tma5i07LZLl7SXyZ71fV/G8Hi72NgWiarC1Ol3qZkyskMM9fYN3yfeHFvhf2tm72twZHGw4JWD
SxyucQPFahkI1EJ8SjnXlHugFP9GOd5QpoUMS+My/hoNNR1N01bPqslBFHvKmbZCdDPzGg5eBtJo
fKgB0hx5AHxkwMprflOeXCstu9tU8cPEFud4Xy6z1geGouWXSOT0C4vB26RphMAmPPe+bxUHfTPH
v7N0ssekL9RWQd/tGalMJ1/z6uVtxSTHgoNbOJS5Mdf9JXegqPvLdM6l3R5z6WCdmDPZvK0Vl4+f
/9GxikFE6y4/GKKZgqlpiWf1neiQqSyccLnDHV8qVCWDvYFq8th09/Qtc7HXrObmhKrMU2JGT7mf
1i9ru8SsaaBqVGHRFfLbiSekJYM/PZ7m/OQLzuE069sdoBrrUrrAdMXEOEjl2Hgi1O4v0/Dj21qN
jJkyiJyMfdXdYDtEnDTth9G3TbtJ6VA4E/Xq/nWKfGS9DZ0lTSGj+UBzH6AZFqAB4h4MN1MTqBb+
lagm9FPX1VgEEgOzgM+vplnjqL8at3dA0NadPfLlGENcHWv2Vbfac0VoZA2tuqrsc+lF+ivNGEKa
On+Lq9LYlJwERkAoGAytxiqbTxXL6m3iMwmVO3M7sF9MsBoWIMjACLCJUWb7RndfU9bGjELbz8RT
857d6e4+a6YuoAQXB0Fy5S1QVvtVZX13cJKlYApnI03NNZV+5y70N621M6uoD9WY4/SA5RAUa41b
LdbMw8E5YodYPoW7yP1iTtGOKY5H6+ypUKXwSUAWZ7jxmRev/jTvfM9gXjz5/U23ZpKBCbOhOCKC
2ZpsIEMMbn7qCH/dBAosGDD+bJKcnZbV9/QeKCJClxlnN7Fyx2LT23a8F7bDQ5lAr4OW+OomHm8C
93P+oe22vatm71v2ZnsRU8yh0JUmN4vIXzjzxxB8zGbon01CoJ6cpUYqaCv7GA0KoKBW2XlBI7uU
gqk5zDIjQOj5BWhYEETVF5dpShvK25RMzmnqnyb8mczV3ekVXEjKgBPsu01EOAvJMAfR06ruZgXv
vLUiQScY8erLnBg+QTLVneu0Hzz+6rjWy7ylYysOc9GZH5kXjadFT4yTFd6lro/Nl7Q1cHJm9SPl
WA0mUwByi7RxN7kd0HPlqS0ONYvGL4cQyB9ABnEPT6dy6Kvjjm8/xdLZOuvnEE8rhiAJXp4RWqjA
uoe919Kv1bV/i+k/3fWKatpguh1EMv/RXu3tRx/RSmuzONjmiCtCDt1Zcg1VTNomcR6rKb3UsyMe
E7E4x7mao71tRO9R1Is9jDfjMutBfEVNy782/XLJ1OgeNWvae8dM9BHOXruvqzF+zGZ0gc04wVBK
mnGCUmmP3/2VXc735jz5s2jIGx5X/DU6qfcqWhnjt+O3Zw+YiOn27+M8XWomy9C83FilAYAawWqW
5ZwczD71tuiG9iuropkf4UAfkfv+dwbm55yDfb0npxNjfma8D/GSX/qGsaRw4AQ1EYKTocb+ZLK8
t0f1W26hikJ8LMoygKG0vtuxhlUHITmwnaV7Klq/fW6mot1Nre0cieQU24m74SMBso3jbTO21Yh0
ogMnwWVhmMMjQjoyeGcD3wSffhfNVhYm4ko7YqDNn11Bn+4LzXFoiTsGQD8x87rQgTO9q3WDE7g4
MgjfTt6iN87alad6JQBJT+b4POZLExrjkjwnK6YxFYvh20OjQnRb21Oz1G6olivmKYYYwz+dauPO
ziu/tTu53LkHkp2/NS5KPs9+3Msoyb9WcvFeJlg8Ow6G6NIOoz6X2D8JnLD9UK6sPSxW1n9Z+Co+
DafzJG9OF22L0Xwd+K72fLrOYxRX7ZMvvUZv6nZIwqZam20EZyeejSZcyiI6WyNRY6IXyxOLkgsZ
co69VUtePrQWDMY5q/HEi8ZL72Lfcw/EoVF7t9ZwwrgwP64uYLV0hhsM88y/6RhKvdEq02Fqxy6+
jVmzchfV9EF1qpC2B9FfUmtc7uigX5RdLHvCVMF6AVhsLrE1vdQrfS3M7CYYbe9rTFxxbsnDxgWD
sMzgMWMUiSuSbcNHMnQ+3bT69gCoIgUk6KuENSBbyHr6NcXK6CcDYM+hWvZbetWSA58eg7Q+849Q
kb0vKjc9OrVfs9rGyBCgbRzbTZB0Ym6Jgec/53llHOBaZwfPlurW0OWnMS14QFcy6g4SSvmlSBZ8
UR6bjqruUibLdcn81X2wM5ncW1HFhEslLTjudX5OII8FNdM6Vu6YmOsim/ZZanzms5cGOLHcgwvz
egNttS/2pCbG59xz9ZahKISomMOB0NGxucW//LIYbrVvnTo/luRmBmO5ssi9uh8u1pUzsE773fWw
o6R61Dt/jl5lPv9JCO/bwo91QgwRLANWPFJtZEePVeYdTPd2gjmuZVJ/GpBebxuvLR/dVnJReu0W
84q1JgZ7g3olox7Xe8zsYiNz427N6wQl3/4Dq7oLuN1/U0/uencfNw+m3fW3oq+6W8l24jrIOIwU
7kQv1v4N3NU/nWWVW6seEXu71OPuGkpuW3S7vFC0OGVhe99+QxLbpldXhNbqSPjCZrebk4ZcPnSK
sHcxgXY+bjw2rd7HDr4g1T+hO2akjC2mX/kkOQLvRJfp+wYHxEeaVOuvWKryWZgYMVQ/WI8YOzIO
IrjfpmuojRGP6ZtrdDaO+rRYKY8hR2O6x6VpiEM0GPXJ8OkAw9IV+QPoULxEaLYNY79INX98wX4s
dp06rDFhHSxGsPi0Ib4bFbBPX+RWgA+W62OqnP3CbiojLqO+10hzx9kXyWGpIh5nbXUXcsEpKQES
RN1UnPN8EjOjroixO5DDpwHj3R6zFzfWlEehjyvxuTGheVPVL4c6SuPAQmu/6MSMA2wTKD4jDY5k
nrL5V0htZCBLxH7mI9Haf7w+QmhTloGMmK2GfzfNFOJTnPp7H7PdT8OMlXZ8xegkxizsxqR8baRT
4T9s0UKCwQSv6MpG7NkiML0zTF3Gdzm9xU22dAAgWLhMcNtI9yFRPXclGQ8gI5PfDhn/dnDSBCaZ
HL1fVXpY1AZ8OxET0X1UrPIWaBfST5KUT1MhBPn3Pqpkny5/fJyppwpQGiNt5MPRZR0nSsf0ZcQ4
hSA1Tue+rTFCRH4ld6IlYMsCDsQ3ggPYWPz2psO5ihSfYjeIc/WozAJLiTGKTTrj5qNSMfe1aN4R
H/Ue9ZQ/NMZCvurxh0yR4o9vzj0g+SF6KdC1AFyt1alas5n7LKEpqXlA20QuBzoiEVh20Z78oQRb
TmP0uiYQW9mp6bmHLMI0tYxPssq609hOLAOoFC/HLNxx72VFfFtGpf81jqh6reyiUBVze9AZ1Qxw
9Rl4BROO0zqN4sDKxkjxKqlnfFo0veChnLN4TZGHveajdZ01nDkLNzJN5otKWFSkIpL64FI+AExg
umlbCU4j7fZ/e2HMSeB0VfWOXF08AnLjb0yM6NwQfxQqm1nvasXJU18O02UeMFMSKsrOTEFPAkTL
ZwaWy0dl6SdtNtHevBIKs8L6wEgzwLbkMvTsNjrgmK325RRZx75WOLicGPRkFUvnyYYAd1lwzPHs
t1nQ8B6h7bg+rzoTLR1JlHwD3OdEhPAbL3l6GzmYT2mSi9feJ3FgIyYJJlJ5nQY5bk93ooniz5j/
H6TeSFeccnlWdUSMx5IMJ6vw0rAjIjis/bjekj0ZB7mLqhGTzEaiFWcuev2Ti7V9S34mc8Q4af50
IDPoB9LpEGPcDixjGc6g2dheT6bsWPow/ZLVn3+VG/Eu+Nyge66fOqi4yhmuTtA0jG5kJ6VL1zhk
HYdzuUtypJp4ees8Vt/Rh79XcxjC0cZZadrxAgIy742DI5tPLaBkDxiMQow7IBEwpUzsiMDfQCdl
xUM188/krvUmzhh/DsCot+mU6H3DG3hrpivbRoPZvzMyzsMqYyN0pVk9mosnTzm8RZwEUfmZZfnH
aJkInZozxFEsdUTV8mEY1cpqjOPiDe+MoMbP+5ixwcAKfc6rvLjKzXCPAKuR8cDr4DTev/eU/7vR
av+DoGmK9cT/C2b6T8w01guqMmFr9m+JLrYcf/73/7r+hn/j0oT3j7BMU5imRHQCdMYG7r9xacL6
RynHhzBsmshhlsNi7X/g0lz/H8mkl3R+ZXmC38Na53/g0lz1j2v6Nv9LCN8n2UD9V3Bp/9pq/X9b
eMo0lbC969/viivi2P//9jBXUQsuU/jq5WCKM0Hr7zXLeXsD8erCMpt/wvZe/h/2zmxHbmS72u/i
ezYYZJAMArYBZzKHyppLNaluCKkkcR6D89P/H9VtW1VqS+7LHzAOcHB0pCpmcgju2Hutb537tk8S
pcC6hEaTWB7Py/EHxIvnBw4AuVNZRulv+DLuGyLA9w+mmHPzwXxBTuF75rIXko065khuEQg052XX
F1S/euSDZm24dQx0bz9cs5s/v/OP2YhvrY7rAdEoeoIIOkc4jvceSiVN3IJ6gj3j0Vfdmq1qT61t
dL9xu781S3umbToWx6LmU57lkXn3lv4he4pmVVNEJHZvXjAjpjGQNwkPsGFbD6VlRQ9U4NZNPeNK
+PUXfGd+X4/tWrStHce25PpN37EBQ4W0sFrdM2RGZy9RUeUnPeNPRLgHra5lOMm0wB33Pn1alj9V
gnVmQwsKynSvck+7151dqo+/+VTrUX+8A9dP5aMLwm5pCld+dwj/aOquZeTbYRSyG7KNvcOlOTai
0t2mNEqcUqQ636XTeJ0ggz6vyUTaxLRdj647mKR8ZtyAwr+l5RfGQWt7xe+8z2K9ID99PNdWts+T
Iqzvf//Dx1OLp5YIJWowse3a0++gAQxq/NNU9dPRQwH2JAtjhakklXkQIqWd0TrUJpNbndc66n5D
mHj/WHC2HKFYM3hWHWV9v8Y/fBx3cdEB6jbeOcioobjGRY9KMlY7rzaN59jx5+vfXJ/VnP7uBFDv
sAipNfIRSdbbO9Za+7FJTK6Z31T5fpl6ds5Z1Zof2nYeaVeQOxeV4/it4RKgbWebwTYbOaAlqMxp
3jxATvsdyOwtOuH7ncytbLnKIunRtK13n2nS+JOs3E3Yw5Dq1nbhtGtNawhkFE7HMhk0u9TC/82p
f79A2MK0eWgdViWeHxbMdycCa1Lvh0m6qwDoHpS9ymKdvPrN+f6bo8h13SMNVdH9dtYb4IcLjJ2k
9RN4Vbsp05xQt0tdyna7uPv1Zf3pDJKtS1Snh7PH94nZeceFwKjiOBmRv4idZgCOFtiS0g0pe7K+
Cw9Ln7gHrPXuza+P+p3p/OZm4rC87/hqROfatnz37TpZ+k5jJhK93WKERyN20I6LKS731dzE+wJh
ZLSdaSpg2TfamWj0sirwYi+jNW4RO8HAMng3gojFh/IhIz88PlQ2TXs1V6mz1Y41xpQ0c33XepgI
Np5cprs0daILbiVGgmMqbhvH1s6u7jyTQdbMthPfrpi2ae9Ayq+xNlzGCi/goWc5OGgztaorTqMD
bGhADt6Vdr1vDAtZQztZFbJRX/fFxo1F9xjXE5sjo6D1NcRWdeI+YWgxeT4t6UzGtDRQ0mBGYW6Z
f9CA+s2Nom1kBbgZ6+Estwa3vEW+Hx1rt8rVwUY5jvhgGfKXznEWdpX2nD+u29JwC9nDGAKRxpBF
Q7OzC3Roo/cZFF7bEhNgphu3b840YdIfxgSLdS5TD6MV5qng19f07+4kliNbsEh6gsXp7Q2bUyFb
IfbGAJCDEVR48A7OKoAHLFYE9kJCW5yrcvfrg/700ljvI0u6lrT5XYRDvj3oGIYRQ5vaCQq7dXeL
Vfi7pqzZHqwJi78+1N98P2oCDmYL/mO9x5xoHWWUTj6H4qk4F3Nr7sMY1UVt15JMbjnvXZeAnX9+
UCFs17RY6wH1vz+pETnL8O9dJnRME7J5ug5jLw+kCNsAlTFqLLqo//ycuoL1fbVpSIFx5+05raQd
G9HMCIiIEImxR+AkShgV2tiUjr/+ej+9xQSrt00J4tKRJin43eqjU1kA1alQzLoTtkkH76MJIGGX
mv5yic9y+s3x1iL77UtMWEqgAeUVLqmrnXf3S06AXNVndK4Lt6PAKZT/TS1jTiduSe77rLCe0fn2
48GsWhohYG2WO5pWU30wM8f2tkvNdtjFpFEFPF/mTRPBrghkqeczjWftd0E/f3N3K9ZG2rjK5Sx9
DyH/4R0Qap9GRVchNG7QSPU92RRNHSLjqBmD/PpK/N2hqEeVL9ZAc/M9znEYBu03ZeQFIi7KzaiM
5Cw1DLXNWZV/cxH+7hoA0eGJ9TyXtf/dVmOOLa3oBaEcWpzwol8IpIIgAPhF4X5a1RfpuS3t4TdH
/Zsv6DuQk0zfJLWd/3p3V/t+MmHu9YLey8pdRg9r264K7T6afgfy/PmuZgdhe1IR2SZs4i7fHgrQ
LxJAPSAqsJXE7slYsaFJcpAozlDVdvk/grNQBQnbXPOubVc4vE7Ndzd1GNtZ4buFG6C3c/YaXMEF
MITfkSf/7lvZtis5Equ7+56GiDjIqH2pEbS4s781RNIfbAKnruzVG+9mjfrNHcmv/OlhZW1xXZY/
rpdFtfv2POaZ77MPY5rZuYNhB7TFyo4EUjn4e9FNuPvKyl7h6nNcn/TULNGmHztcx6EWMyZpVad3
XkgXf8csxsyDyXWJgU+GtMQPCh1gi7ASmZOeKCNwjDChj9Lhkaq9KTeQBvPXhDYKgaT2+E0XSXUN
TQQnNsNb3ty5HY/9Htpy32y0cqJohzg5QYBTtC9TalK2GJ4sbog28gHRODr/2ODTchG3Rz0KLJPu
PfOtpMVEEuXJZrSt8XNYUX5t/bAiCgsXccOcEaWhbGvo7Vz64kGj7XvIuNrfsliHV6E10UcakH9n
DAQ6DKhJY9BiyxqviHmYBBJ7x5yqzw6u6/AElwLQSJqE841jJMhbpZvnIVS3ZIYKX8TtFb6uKUcg
0ntwM7IFXYfRJd45s0bct/4UTV+trkE9GUdu8cmtmeDuJjJH7tksDE95Ns8RAp5RwELMbWwX6FSn
z+HQuvlGk69TbRp3gVk0oGZ4Iku4rPfdYrOPmyqryPdZgkpoK+J5yQ7J5GF7Hia7szd8KBakCVDa
K+In467O/DQN8DrzQUbaZO2mb2dX7sOciGo8iIPzWrRh/M21iE7coHmIehTBY3QH0ivEikAr8rp1
jZpIhKHrNgZUh2WTYPpUG10gtt80hYGiCAAExuyksrDCRlIMnJcFW+Vm6Ca73Lh2aXoX+TKF/Vnv
qu4hrzDkbGN4nrBHmrk8dVZJpzRblH9H6nTjHxrAI+emyJk7QN1Alln7PskbfqJ1ggS+DM+5gpPY
Un2OWBmXIis3c4QaZr22/EOvFsnCMMfur3pVdf3Wx/B5n5olmrGEeZG6HFVR4dcr4y8oZX0U7ZUd
nhHi5s67DK/EWYLoeJ3imdHt4C7WPQcyc+QCbfU4TuVyx32d4MqO6+Frg0u3P2RIDMrVvIZizlFh
c81Mz8t3v37xrIvh250AD7lvCqXoHih4D28f8oTwiFxgXAoaODGHpnSrgFewddm7xrij7ABBY45j
4IUjcNJcnv366D/3QijmfA+lIJ05n63tO7YZzpCmsXDwB3XJMBGCJ+NYZJFLoGaB4K9z6n0vGbtq
F0d3rVv/2peVd21xwfFo0Fuv6Sn/ptL8+VXF4+yyraVKoRJz3r2qOsK9RrKaMPUodhcS0eqNoZrV
JOHnt7/5/uvvenf6KbvWL+8Lz/Pelxg+mOxeep0d0H4ckTIMczCnVXnhSVee457Sn2IHcNGQDjhA
28RguOdU21mtQlx3dUT0MwuVkr+DjP5cJGDpcb5vf01KIGt9N/xQ+oD/GjWKLi8w26q7MEHGrMzx
mvwIhXKMXIby0WCM9Jub8ecuj5C8b9hzs2ahC3r/klvS2kyceIXooyS+qhMWfNqA9VnZoy9xQ/xA
i827BV63R4ZO50Ha7RFMhmaiXwymcM+/vjy2s95/b64PDWNP0YvkLU8P+P3+XLSAOe3Bjqgghv4k
43xx9pnLthAddEi4iznNgMhbr++vogja99aquX020DvsU8Q9/GWY6ZlugYZ5Z1MmTO7pPEaDaC+O
NHdNS32J3Clr6zO2zKx1pR9Op6hW2K1apNgEPUW284hw3jxabgatBmbM4G8KLdqjhY8ShTHjNyaj
qeA1GlosktsRQ9pT7ESluzXnmRGag44z5GEifC4ngAJDvSUAYWHIM/WWtpn7WpcTi0zHdGo6s+GS
4dNy2vFBrWIl5mMdhplajtGZ4Do827WNIMse0VYHbbMKwcjj0MVrE1USMMfc4+nK5ynnvZbAbdfT
FmIkiJi9jdrj2rFr/YAQeoEejJz3umfdtXG+uCLCPzybS5BMbnuvPVoJu96aCoEzkMgGxqLmJcYV
t7wZWFO6zTR5aJCq2Mwfmz6CkjCRB3noppKGF5A4jXMJ2qMNT6lDrTLNc+Fs7X6N02RO9iWtVGkc
eC/mxdcCr32HVIVS72HxYwfX11zFTJDJSYFKUdZeDyYp1GcLofRXE0FFw0XjYfkkAT5cmLrnUyWR
+3ZNe5jjLkv2SMew5SGN6veg0+wm6FtlElEP1i3ZOn3dMOLKdXyd4KVxN5j9xnszmhxF/4KBA1cz
ctEL9y0u0SqpifdhLm9idWfQDyQiHG95UUeviHmhiy1Z4nym6HVtkGIlaZWVNOpnR3i8KMvY1B/Z
TyJ5z9M2xL5YJU14puYRrbmrx4FeXZHRKfAxNMO30wZaiCbu7rV216V/mvNDN1dK77BXefdVg3sj
0C2W8jpJqnRbeTbCVVOHWbYDcgIheSm5TTeJxgSwieXgXadzAhIvc9JihvqwZheUVqcfqRq0uTFS
PyITr02KOVh4+sSeKLXiobMro9iF4+hQ3hkw+MbZr+JjLeseYSBwAryCbpbnm7xv8/bQEM54kS4t
lDIziZR14ZfrcbzZ0MdykjFpB9WMl1pK7R5qpGoxrudx6ANuwqm+mHRoPsSi5AakQ258dsfUw3hC
OIgXtIt2smMls/g5At16NApfRdg3fAzansjt56Wc3Y99189wt/rQlXAhGSYg2m0pC7spScx114rM
ZZ7NeXXEltPLaNBIDOwpn54XAwcqYVfcaRvgDtWhaae1sonUM/CiCT+JzhArmz6ScIpVbT70KPT0
NuGmOk2LTL86noZCrk3YJ2SaDJ/RoqySVy9H2tf4xv0wJV6yVpXGLR6E0d4ktGk+8KiHXYBNPP+Y
oU55Hiy/v3dEmn0bB3e4bKM6hX+tkQqiZNHLg+XX0ee88zyAfkxbmRFnnZy2TgvwbMNz1sP3K8cK
YlwjiKGkA9fMBKtA6dgo4o8Q94Wz52xGD2E8WgPf2lkyAsdihbnAzN7n4jqnqMaklzQYlkrK/peh
iDNkwNjdT2Aa0Jb1TpRaZ4bRYK3puzJjEqUS9aonJ8KKl3V4fLzck8N+YWdJpAzwgKkoXShTbqke
sj5yTrqBAxRY+QB+gXCY6BK1Vwo5PPPEvG3yUaEJH7WFqj8DC3DS5Ww7R14sCNgJd7HKsyhHKXJW
915j4J1FFlRAKh+3bccOcAsFQgmECBF6kFK44W1dV9WjQMqIKBoS4AKMaQASbxisZypKjWuUchnA
gwY6xLbjxPbbpk1x8GEYMh/HzvAVmCtttMSW0uDcJthiHs3QsnNeKS3Rp9VUz9DvzIrwGTNjfBXh
g8quPdmVbqD8bpoPi+9H3+y5ydzjWPXGE1caHV9l2Yyim3ikzHai3B22MeFI6ASV8J979gibuolQ
AKUqpTWQF6mLTCDr3YchLHlnRX2FT0gw1Kbf6WVPnYm4CfUw4x/Rl+UFiII1gylcmH/rHsbQtpOS
KGCcuugjRrsshk2rqulz5FrVsLGom5/xli2f2xiG1jGuSt6iHTN9bDWrfXmSQPcCZub0arvKAE4b
MmcYPVyOGwVDzd/0VS+ei7ar0X+UthsFpgVigPjwZJQoAoyQDnBh9X+Fw/+jIftl8tpWuvrW/ev6
Y69VPQP9jLt//9c3f7quv5Yfuvbr1+7yU/3+X775Qf3v3/86+lqtM+43f9h9H23f9l/b+e6r7vM/
D/LXv/zf/uVfA/L7uf76b/8CLazs1t8WJVX54+x8zZv+n4ftqAba6O2wff2BP4ft0v3DsxiqerbN
oNOlE/Ofw3Zp/mEyv/EVFR41LOvWfw3bpf0H41haDTZdaqnUWvz9NWyX4g9zLUeZktPhdpx/Nmzn
o7yt6vj1gNQcR7Hjocp33296iib1vcHuW+xnXZMd8jnFzsCrzX1MSJVeqeshlVETDajUXdlOD9aQ
q0984ukMYDIr47CQL4xkv5f4e9nM9SfKyDQ/15ntPzthn5D12xV+toUrmDmHEnR/i/1sGK4ny9O8
BiKrZiMaafXSYWUg48E3Z2e/+E0IAd1n6tqOxFfBRKtIBy4yMGWbjAHeRdcJO2Ra0VuQ28SQXY+s
X8dkAMPagb+8iqym+iSdtPlW4WQLUiM2Py3LzEPeJir7WPlljoJvzkdUuXlsXiVJNn3smsEDVgaV
8UAOMULBIY19ZilYkhOihaSHKSsvYO9NUaE/0WsSX+KSXTRGo6R4sjou9cacI3vEB7es3QIxNGGg
Yk0fRHRt9uxAoTgvEwz9Z0SsNIdE5NeWbDFUsbFoT0y9iuyAEc+4alG3Y0Ov0vRLDJ8B/omU86l1
azyl5tB57g4tNBENnFUhto7VobaRrUEd49g+O/kuLFkRJJ5JfwcI1Q6ZXPV1uXcZF11WSHeBpRm9
9SI11CwEiXl7C24jMjBKmtVz2i2ahSOTOXRfq1PXbWa7xjaPFMTIptDIYCcJjxxplWyf7MrBqjkN
SMEbO4tMGhij+DQYgtDKKC5UGGTI6k9D3Cr3GJps9zd2nRY4gC32BMgNkPxs8P8vN662hLMpx3ms
jyqFQrmJ6JLirR1L6zhMvHgC1xxzRcbTopDUjXSijTD1UE7KDPup6sQMHMkrE+NASgEqTymxgp3Q
iYK/YYqXwQBYE3K2IJ90jw2KvtERUFaznyRBoRv6qQqvArpB9MBoK+kepa31QY2dd1dOHUkjHPhu
CqcY0yutlXnr2txjUZTMzHi1Hh6mrAWxBm8DNbjw+8I9LXGZ9tvU9OSnHAk07naGxOcNnsl2N7uq
KraWCskGcZiKFnguccZt48VQl95SudkW9x07C6sOhdiEueEqQKJ6WY4ps0KQfUnrkJGieNdu5xI5
xCoehjo10y9/KelOfqwBSTRb2amc86Op/BA7zgP/G7LJ3pxb/3OLxJniBXMUWoa6vQTOIPCRCcyL
HUEj2IXSisfWdqG2oE2LwW75xjR/yyaRfPT6pUk2SPTpkaVpSwxhjPwZAxFItoqGetN+E5HK7W1a
gfgIhJMJjPBM4wXNSwNJLgAC58krqjJDwT8h/+uo8TiZUraPukzyb/kwGi8AxBp7A8Qj/ApBi20n
T+B45YBtSiFUInXCQFMV4BHatMFg6beMjsNExE8qw9O6He3GFWy/YsSuHeiBnsmniFDa5WlOU4X6
0dnmQkFlm0VZLRuImp6xBXirvRPRjrgfZBfLGGb6QGuSLSDPqUPO7I2a2EJsGycuMPOorsAM6dY9
uG1loNEoY+2ZZ64mOw8LYwsLEDyq9PbVUlnjHuUlSxPWZtc+ztAM8JHPHcuhHck2BzTWlpL6ti5q
Kmemz3uasd6wDxtKx705ZPK5ctoGDpqakkfVVf6XKoS5zotT4kagE4BhwHQia4/1v7v3pxnjeJoP
lD89WNhyZ889oakh1GlAMLOIalYe005f+TgTARNIvSeoI1q+TL7E9MoX7+9w6kTxrqiB1R3bql/s
A7l8oruTbcwdYhAY7N7Aa0pIpS8r41PJvCAju0ePdeBnefPFTFCkcvhwn2LuCZo6uZVNDhXHI/YJ
I03lISJRRXe0IsBDDppjZu0Jl9UGAudNDmyuyAG37joF3dlKXixVeZmOlqRdGp45XHqVlOeqmm98
uD5+NG9gEiPqLfqr1cXs8hgX9XAtG/NVc2zTyeiTpuKUtUwReuoy9pT4QvkAQzYGtiqRAoORSOHB
2P5yjdxcAfWvz3XrPEtTfpkx2k+ZzUNa77GHfBLRzdBBM8oY3SfzEdf5me7Sszryd1jFeBzKrYjy
6ymZid+Jn9tBGeznm+boteN9X4aQhBgvgAXJ+21Z3oG9ZGlr8BuE6rKMbWubw+4wVzE5RpIiKbco
foPR52i5GR3SdgQpHKqTb6NRn22AWznegDTN2V8Ue2NhrJXZMlhwfGp7Juq1zk5S28ZJFf19lMli
4wB2rqsR5mR2tOgtDjjaz7JojjZxqY4w6Pe5Gu40CSSD6598UbP2ICWX0+dlwF1ajt58xs+Dg4+e
GKuCWsU/BMvtNHjxucrsi2ygb2WqhVAgc0agDjTOMPm1dSRv43x6dQwgUMUQgxIZHYG/zGn1Ywlj
oSx4UNtuZ0hrH9MFzKblnDbZiZy281EYYt0Pb2pHXvfxyF3DimNmbFNC7TLRU81zi9W7SLOvlcts
3sQfnVpHFKyPtfYmoqdgmM40gh4XTP6mW19rC+JPYtubRRWXrEWQDLDP7eIprXbxMmYojcQj7mCo
omItZPLulS793doHAnFe4acj88gz8n1TNfeDlT6znIK69+MzaDe3w2jice4q1oAEWIJspGdDipw/
NF513jQI+/P4aQo7RcEtxL1nGdgKLayxcHnRcgvkwOSe69Hsg3QFqTvVdDvE/M6aB4jsqWZk62RY
8rzo21dQsmuHYhCXoxAzm/Fn7CHg7VP3K4cLUpVdxUlLj7NDIA8CO6REK8RlKuSOuVZzUJQboDWM
L4vhBGU97hZYdSerbusPWnqUJtayHSbjZGQ3MkXvUtp3614JEEefQDZywe2Zg/yIEWC5WLIowBK5
VTn7+KzEMy/HfZGyW8L7tylBQW/SUt4UZX1o26s2GqIzjO9X5YLAwejO2py9Hhqvz0sSXy6I1Bk6
bRnyXBmuc9bNBIp3eM9Y/LZTbQaYRD5YTjlvYzr3FhaTWHpgNfBnQcMw8EllZH+ZTYcDHpY8s6bi
2PUmm7DscobkmmXujSWKuzWKSOOadVhRI9O/sXjPIBEgh1LobR9mR5/Gnek3h2jGXJqRePYSZ9be
aPUDRcZzgi3Ij1/LWl3I/DaZrwwSEZgZfuhnG1obl98ZPlEEGtsE2L+dJ0c7WsabPnrM82TriRZb
Vbfv/S8GHejZBT7XheElbIRzs0v3kIoL1Ebhpre+jsLe5qUUuybOaBjhKwV1wrquF+ZJwAWOItI7
siNMSDQcSiflC8aHG+YKEH9Dm8Elcr8gyly4yGN27WC+ycEt5zpkZbaW1+/AvTpzlgCNAPjtlmLE
XLovpY6ZQdZDkNKFBnMmjzQBrkZHn5cTPIgsZznRyXMxghbnq4G7GjN/kznNJ0rr4ehXnyaIOA1p
ZCDoNi5muxev4wKdRYvpfaHJei1oOMZsC7pOAX01Lb2ZtDJRaWX0z46tW2QvPrR6BR01R4/eVv60
S/TKP8JnNo7bDmPOvshATjADpP0rhxEa0YCwpGR+UMhXrDDFJ0Eu3QDx3g3rneuFbrsJa8QfNKad
nFKrhNMWDLRojg5qT3frTy5vxI65BvCtEDUoHPuKjoW2T2xg+q+c22w4s9wQDpmbhGPKTanc2zQq
im85MlEmxGaLMsxoFypPBTqNXm5UPpo5VKcLY6K8usby1914uJrjnc4H+aG2IkGjkAl4HsRTITGi
zFP9hUfLxA1CE9DcA+IB1dWXPX3nSfHFgtrr6CgJXg2342hpvRVdN19D1hlIgRMtWqIJ+9545NVj
kqgwofjdjDLlAxYlBdIJ6jXOmFhZa2Hp55Z7qrLEeBqXyrhaZXHNOQSfDGf47H0RTL7p5NZ9B/nV
SJfP3zfX/9dm+Jdfdhn+o/wCTPqNpP+/mgzI9hHKEEKDqsSDeymY3fyp6Bd/IA1louYjzoXBqlYt
81+Kfmn94SL5Fuj1fc927R+bDNYf9Ba+S3DQlymUbf9E0e+/U09Yq8ib5YAGiO8y3XyfgGzhu+lk
C2c6DCvzM7IH70ZiVd7M7lJtcawUG/ro1RmELvUweHmHh64xHsKmvmgYER/83Nj5UFsn/g2t84GW
3ghGnW7u49TCKEhooeyipVF7X/rlNp2G18JsX5YoH4LBmG/J0R4Onl2QftDzplysKoOXsKCo1/io
AVS0L61IXgBFfKxHNhNoOc7nKXww3djel92MdLppz4X6jgYsH2pX9FfLmPJw5xtMs5j5IhmY+Qh7
EZLcTjezd7KsqjvYVjfvBHymXYp2nSqBNAtpmHd8lOJyyMq1j9rusOlDoZI0uNt6tq6jBXpsIfAj
lezxtrjZaZjTnQ5Co0IbO3b41YSxnyPsiItyl303womtK/sLyQOwO0bFsJ/auFfxcJ/m9R2ixC9h
ZjzJIcS8rhPnmzGJEzuG+J6MOwkNYmT9taBEZD4W1KJeYH1Q9v7zp/a+QtVSvO/3vekM/u/6h/8f
+XRWe8v/3Dr8D0YU7dvW4foDf7YOhffH6v0QPM+eku4a1/rnQ+3/gTkB+Zi7GjeQSq9JX//5UPs0
FdHjmxhoPNehffjfnUP3D5tlQq4iLY/+IeKs721ZOqY3f855abZyMf77zz96UyzX44O9GQhbNjoF
RFEYIIS5Cr7eDsaJ3uxitUwphc8QnpAcb/183uF2fQ5x5O9tui5+qw+mfbBr85hMwD7l9OIltEIG
pPLstsv4Hk5zzzjKiLMHegw7gyiUOSL1JL7/Dugl0oKypNr6BX5OkTi8cnGdb3IL5Hdyr2e2MkJ2
Z4MYdi0DTreKI/psNMKj4axnYmBlz512qgubHkfbn2YLx2bMOEpObRZInQRVlMEYPmXxNbDss4kp
0MayrMuytLYMUe60xSBaPhnEjXX+vM0N76wpSNHKzeVaMnfb2mnyZIUMroCgbGfP2Bnt5QiyoF1A
02TpCSPzx0mMIG5bACFiFWoDH2WgKHX4PMzG0cpAJ09pv0ucMGijl6rUkANOAipaR6ZHop55r0oo
2j0xJOWXuhabcnoa6NwFM8Psowe4cdCgjrSrT21vPjQ5QyM9PvSZfF1iHH1EdT1Uy8masfhg5t2r
rLvImTjaaVltDXs69zPj6EEAR4KLxCSLTqPVLls/jY9yvIPAfhrjcnr0KHG1uvf8a69p+Z5A7HvK
YBby65YoL8bxBUIdqJX0KOLbJnXJBTGPhu0dkLVcmNMLMDP/Nhe++VjVqrkXRtJfgnJ+7Lo1X7Z7
ifii2jSfRceUxWw+WrI+dRmlYvshJQi60LRHFqzM7H66KHAjeBVhWx1z2F2e/3lRxmWml3P81kNQ
TzXgwvGE9lMF2WyfrSCDQTXJY9vTzYZ7tazStx2ovBuSOB8pdZrPS9OPX1X9FPJCcqb5E2+sIArV
DdmXNy0dpLy55U2JTos2Rx4GPpuOABQATenaY2YJVOjCggyvW3mPyU4/4ld/mHOofEzeimNSzem+
SUN2i6ZJxkElDhNDe98GqQAq1CkfHE/tRnGZLPmt5dbnbgj9teAN2SnAVCmMEGFu8GoFuk+OgFBu
EdI/VhWnlGFqxi4+tzY6Yyjku4exKs5IPdq40WVNKLqbbm36UibRZRN74IjEpdYqHhQ3t+N9oRrd
VtU5wX6kzJCGYdfoic4dq9/zOgNmSxPa1/ek2X1I8lfQMdGcPlj1Of/00rWzfmcNZA0NLwteZ33r
yvRkA/acqkNPEHBMVl2Una8JUlMPmT+E+Y/Q47OAT2xOzbSV8W1o8f9jQU0bbHStbrnICM4MoGtN
8tDM5k27pE9zpK7MRTLPzBmabu3ZF4TDNlvlndDy5xc+SI3Gr+8bN7qFHcJE+cwLB4u9rDgWGtJE
NEFhttKm3ljEp21qezoa2vi2joTPHZXeiKy9tJv+25gkL0WLe5+M0ucqWrwDM8tdM9hXvpUC8DIS
EOmpM7+KpYmel7pWt2NelYecQOUAL7+1K21xz7wfwumk9HWx+Mj+mpLsR1vwaLWAR1JDDUzV2xtL
Ox9au7rL1HhJx/KQ5mn5LVtm5zH3xpHUrYi2lhXeOzY5OT4DlgkBvMY8m+wdcIaRqY9DbFyCYAkg
sIGg1i+8uyEGFLQ8HOuzIFcvD0GHzcYHWgkplvGPsiCiDu7FDhhqtC9zmuAG8pxd1KsxkAYtziba
Rc2nEJgOLCQP+7h1XdrfxqYIxtSdnnt5XlGZ5HU/PCm7w4zsRjFJByNxDY4gYQhWlE9aSDbv6ABr
oi4gX2yKxXwZ+8y7ELDq2MCrat2egTmCuHXQJbdpozwaAtoxiD26hvQ2B2kkafuEHTAeu3kuLAVy
rzUPqW9o3hSL+To0ikS1KpdbopHmHe3zXdM8YRB7TtGYUm8+t8UJ+5K6a5IvtSYNI8xhNDY43XnI
gJvzcNTThgGx4V0n5kl2KHf9Q2e/rsSXiEejZoVszmdKT8j5L9gQ4yBU4TGP7FOmzX3GbVhX3LL2
pwQ1URzRVIVHbmJrzsY8CGcgoJO8zGnG4KwEJSrAd87PmvXM8oyPJuWm1+Aj1YWknbxUHsGBlUes
1XhHICnxMKCU1HJRF+ld7LgfMITBxjXzKj8H93jl1cmLniY2Zv10ofh6QwvDp/2QgLV2gt6laRGf
LHREZJ8pGX3ERhGA8CI/jIQufSHlh4b1tbHMLV3xF4YtEHgGpLbZIaomWGFIDMFDq+pMtxc6eg47
cDKah7o5DWRQOXmz6bE3DhS4UMOCGE5sZkRXzQC0tDIunQnmjjeduc1DkbfPqoYWyyp4zlg934wR
eHqkq4giQixLNVmCsU9ulFtHgHnaEtZQS0xSt27XR7bCY0ZGFbgtudQdqL1oOdbTAlrzqozGgxcT
sxbFoLXYGA9c5f/H3nktSa5ky/WLMAYE9GsmkFqVFi+wqq4uaCACGvh6rpyhkXeGxssf4PPMOd0n
E4mI7dt9+ez/WPRFxUoEGLegrdlwtZOi2PZDepwyCswhaMeSi4Zpu2ubfrG9X+G1TWEYBdJiO6jV
z9FYfVuFPE4A2lZjCT8nE/cF5AkVdVN39fDUV8Ymyb0fAXgtELH10zn+W2f4+IHj7mDxy1/FLcIL
pgkqq4ShHSPNotDd5lHxK2+tw2/Qio8JRydc88VkfoYWMBbvRjxP+wnQ8ho+OGQ5DTYDluBAh+AB
LxHuWUcTZboxXHZ7bvNum+WzZkQP2AaMjerkJlGgbwEuYu5dinRr8apKumVjcMLnKJPYnY/SoQ3j
nilDGcQLQKnMK+72vVsiiCQSbQ76BKKE4Gay1CFYp2NdV9ceLI5BNYE+Cn2LBfuIu4VO+fxQucOu
yN1VZI3HtNpyO6h7Wpc5xLA8taj9RLWX0g+cKb3WDQ4WXfs7mMiVvhv4c/pglOpJmuUDZN4rNQh0
ntT0O0Xlh2nlmJucp1x19IuBBDO3ff1roJyN7dGIv6jYWSdmtUcJXU/auCMdugWAxhvhJJFD4+qc
yPPgfUZ0pw6vLDmoQGWrUoajPNjzW+WDRNDnXZ7t/IW3rFGt52QINP/VnFlaj19t6YV2M21Efkn5
BwcaB/k6+e6sYNJtRiybPu5pNxoJx0X5CUYxw79SiTcWuIju9ro2vZXHxEqx4LwTIxtFLttHY6GW
dUhXutY/ZSPpNMrlV3WU/eoYb5I+p5xmPKU1GzS3GS5ZsicNccRJGFROqV+mSQVpj2jVK0Qo3Qq9
rN7B+N6AfeCtK3eyYBQWEnqdjaDq1Q9OLri+Td8VNQLj0lerBsYaUf8DTMJ9AVO11pdpYzv1i5e1
kMnUo9GeRcNjkIiHPv119RysKyiKWj+0iThAgbz5hkiDpURCbTpEWLd/JYbE/aMLAdoaK7AdMHBG
DHL+qzU0e6AgzUWjzqIEJkqBKJndlWVr9M9MpEvjgUZMNu0KJyklYHwXGUTFDVYgPJ4H0z73NETw
0jF/nWh5qUFnrgzTYr3cu49+ZkIIYUzG2yduNaM8FNAHWzbfJNm6wEeGWjtTfUwz7RH9+BMqVQgC
8ioa49rN+X6sf2x8QyDzwRUlVn0odDKRnLatnYEYfqko8QVduxZ1uzdJeCeLwDtQe3CK2oPRNK+d
texSf37Dsfuau+JcpMaRcwIECfeaGi67qQepSM6UO+6EBqbHWPrj1Co6FxEieWdPK81xyw2I701C
2TQvYgEgKEugXuuhtJDRF1o6FcScsu6fs3bZ+Rq71C6l9ATY6VgGbclLJaNCcqgoRW07PIHO0L14
JVnnrKeqecyWbWbJeaXHUI+z7qtNmQLGXv/D1bX5cCre/yx09UtcYhQDblZtKUps10MP5zbQYuEE
DmzHZq25OAjxnh1dfL+7WMwAxQxzh0Rl7wtq5dIOaKSzxLcCVv56aBv5wiqTN25Sl6N71eYpv05L
xs7FkPrGomAn8G1Ko++Ll1JuIwNbM9mwwKn8DRRNrv6KDyOB3jJ5dXQjLhE2g0nVNp7FzRyZ+6Ux
5c7t7edJ0y5senweeI8nUsIj3DTaiFivO1irKpqAPAa/euhDz020t4S2pTXe7giulX/LdK1ZCUis
K0Pk1xm6zkaMebsv8s5bSaInaza3SC31IfejRwxX+opqFzYntWRVV90amKrgtn5SINZFw07BsaQZ
qjSnIaKsvgwny25pFrc/hr20OwxyxZrOuPWYcnVTVEFhVcy0rQcR+tS5AASdFs25pcqBZkD/5HQc
ZE0Mcgvq/8EerGehFUlg4h9Y41/Z2RVY7El8DaKlSbEC/ZtagjWwAt69tA6Il6EBt8hrWBr4zqRk
TaKza279hdqsdiOrxmALdsUGtE/d5qHV/WvJ9S9JacXLhx93uUvC9Bs5cOzps/hrVvmpWpyri1Zs
338shIjXouT22Bka019NQdUy0ozBPV4LUobdLRYB4EwYY9fSLtvN3LDPNOwZtqTefspGvI+N8Whi
yJhb91QrFYJ3uE482Uc4UMqi81Hvd6Pv/lbAoGAt/G0GG4dt9AUpYCfKP57/Go/Gq2m0TyQ0nu2p
TA7RnPzRXOeLLeInye0PV+sfU9wna9aIV8JG9z2788UCZMXSCHE74co8dfuWtimzJsmU/pQM8ceE
vtHAiwww8HihVnYLQXqmMb1G11zoIzWzfnlr2LZvai3l1j7D2fLk5e5vpLfzQcgp2bEWkgapq1in
Iyy1u2vtKie0i6IIADueNVuzL4L6o3Xp1aDZ0Cpr/bHl+LCK/CAmeSjTHn9zhaG3WiQvGWcKVOHz
0kO1mLoDfOu3okqeoNJfIru9SJEHdsFlSi4/A+2SJgfvOmkMEhM5MNGO4xqDOQPyGAKtQ8PMtkzl
j4UcwEpYOXrG/DVqw65fWu3kevFvyjXHiLNjoYZbpQ8/foc5mwIVhn6gg8VSvUOnwDIAoRrNmUt7
BdHae2+ykg8Ic8SKns9sJXDruCKIM+MzzbpbmkQ7m42BeT9I6CUI2d8UIe4PhtU4IAFzKCx/27Q0
YiJcVoZ5pCVwpRf9i02+G7eLC9vChWdvwAwbA3xcKzc12bRKXtq8qeAJ7Jpugr2IQtSb4m3JYnzZ
FvKG0TJmy7vDbE9iiquU+2Wl4OC99tCnnISd3PcmksZEJdrK71mpsfw4xVxR5yEybk2TXGzIbZRP
vWIppMeGHRYnbubRN8e1dRezajqBTky4ik7wSueWqTXrujduRP3JV+IPQviqwwJrjFz98Imhpg2x
fRnmkdyaKSf6I8w5vYzu/XKimYkzrjBRTw/uGGNbGW1nfMhaiLeoGU+mYquZ6eb83klxGCW5wgmq
A+bRBJxc1n4rxw796YfKeFh/3XOSTpchNf/W+Ft4Y47qEptSk2v4qPNLHJEuRpAqEZoUJ68V9ti2
8Y8XlLm7map3iNr6o4owWyRELTK9faoACLMtj4ywG7VpNZnTdag7GtTadY37aMX/+VrwzWs+ZUK1
OkOJ2uSlU2/1zqsCT+eEsbr7Z77QKzZiBk/bEPjza2TXoWchy/RUEJ1sxJzLwE9jbTAim9n8jqVm
j3hubSqrVYEtR4uynfqx6fP01M/THLpptaGgBHBMN9HrxaGcT+z87SrLn1Ujm4C1gr4yxiQPNJl7
/Kqwu6Tl9Kes29A2ZHfL+nkDGBLAtGsxieywgwXRMGyMUo83ehTnKkwnHvtuiJ0LL/n8zRMIexmz
AO/rj35mGRZje7M7p9w2Nr57HK3zpbfb6YXCxvlLw77xCxx7G/W08mi7VMV/WCCk2xjG56rPyTp5
CcMWL1OIW6yeNecwFK+2wRwNHTqWd0NXbz/1brLWuwlZ33G2g7lvJ+vXTNE+8pnmajt9ANW9MbMF
WGbMQAaP7pz08k0z9X2pNY8jP+LVoJJHbPQRqFv7t0vIC3NHMZ17McApyY6aQe0o/n7LbrdGUzx7
5h+zG9ZFWoRdYT76FdGtUplntx9/xKg4RdW9DB34pFsWO7FEj5mlzooqJH1CmsIWU1AzxqNf3D+X
pEgfIZ+fS9fHfRTj89CUmb4V0UebTTDlH/3yEYYZ2Gl7w7LCuCJMOTbxn7zYygy6rOsq43NpsePR
JlGFg876UxUXi/qlNPqW5lO6YOPMFzS5xnyfZdjY7wJdDk1vYm3qDdmF+iUA9/fUaaIF2LhC/GgD
d5HlHdHj4Lr6zjCQQEjdHFysFqvCYBgw1NOAl+pe8Puh6SVFgLmT35kXNA/RT5N7jync0KxzPufJ
7ji4YbU2ImUVC/EbvPExs59bcu82L7OOM7ZHTKji9EjZ68FzUHtSFCDoH7tYn9catz1BJ/QaMsw+
ZuyZfbEWI9GHbvbwjWQ4OMDijxqOnoTTBr+WWlXdR6tdW1Rp3DyeFCG5W1j805YLOBmYLLDchfcR
EH6sn7R+vCfxQ6l91p0g9EI/qRv/3n9gzkCBRaW2WqO/dwXv4nbMkevnyxg/Ud57aF177yS4ekCF
ZAMM4zeK0HmH6g99WX/mkGwwLdHGDKHUxzNIVPqJgAdJ52d6SYJ6scltcW2euvMwWFuFkaQZqQGe
/pCd+mypbVuidwdhosepPHt/M6YcDQE0h+5RLsnamfWtQ04JpPEmKcOK+gPxlBAZLr8K750eG5Kl
P9SYHf1mCO/2YSf/aFMwhAe9TLfUO4c6TQToCpe2IMTeMjYYxsXyNRD19OvYVXss419Zc7LQzt1E
EwtAfevhnaRIvFklim0gHUsJRG24MxgIMo/o05vr5BsGXT45K8bnC5HP3FdFudeGW2GgIudOv2tK
a5dSmqQw0dnVk2d+AdpZiTkB+CceafRmsWBhbCUwvGKjem3T/Bgxt+GYMUOqdIPJbCiKQqVWWv9A
tOy7tOKf2uAkJKt1KzyBeGPd7FI/Lbz1VJXuC29hOVEm1QFe0ZsEdemoNzVcKjYh0fhqmOlGgqZn
n6BolRFv1XgdOxDO5WtNVW7F/dlylvK2aL1+GCmr1KbHfGAdMREwcqYuLHIPAPRwIj2JKIzx03xP
l26fyvG5EJ84UFfZ4D4OrbXNaD91JnxA0TG2P6zU21USemLnuy+4m8Z7qeqparNtqopj3V0jv6+f
jRRsrabtFB1xBivlsvUJ6D6lWXQUVO9Vk8YWdt6A2wmXfFznQnDw0xZZ3VQCREPDmFw+jtYzaM6V
J0R5huAUd5+9OFBN6FNzQJGH23RrWsNg4R/Y8xjNiVnKMo6lPC/6vbqQx+mQe/s2XfZafKi4ISdZ
SE+il4ZV9VpQbeuUG1v/1DjGoXXXhwl6ScYdIpmerSE7Qz0tdIy4VGvxDPr42+nfCjylgoJH5j4a
Wlq9S5efiM5DP5vomKfifXrzqPyL8cEMRXtGY8YajfS8XAybMXI0N3oV3wTposIwt5m5AzNxadTZ
hk1KVTpwIdoM7sZICO4BBJa9q+yr4sIUvXEErCIX2K062rRxFWdHf221Xd0hFxFcNPCe/J2qV7Nl
8QUmmzNQuo8KJh9n0ZkQ+3PGMrkYHNyGtKOV2mtjZGGXsuwgJLRSlgi9ZTtLc4dhCBfYvYj50gie
W8DU/vhhZg8LVQ+whZFYVlYmT3SUemm/RiLuTF4sKa8psbH8JbAm4xs39lPiYrBqyhtwQuzJ+OOJ
W2G9do8axmdI4SWLQIuVe5Hhb/bdt3kezbBe+l3OCMYVKsxrWsjpkmJbEBD2BXrABTO5yCkibQ8p
PkxEmj8P+F8YEnqXeZ2LULKPiGytlO6Ve8DjDGjFSRqItkV/ahdahQjEX7sk+hqd+tPUGHC7/g2v
gnrLhqKiMcHnWkjhzBnK7EdOAE5faHBq2z91kZ6aciELlqP2EPDrZQieudO9DfWJedSt7iI5UAPS
thpvYcw28xWj7MqYP7UKJ2lvrXtVpy+WpSNx7Cyr13ZTu53ETH8iW9u75PucM18oMn1hmVFRTPlZ
KU+z4sKP+dJ/nY1XlV1MEUEEwGMHEbzm+YSDtYnEqTSHm9H+GU1tn9bNXnhfhCYfSUqsRXoD/cRW
BvLrAsG7V5sGJTmnoLfYzzjvoncxHiv7CZX70pQm9+9uWQv7jlrXEaFa1T3REAe4tDM/fHsMCv/D
G+RJOmbg03LKFRKrOYSPiQ1XVixnfTZ/qvjbQjymlbEOfTGpVYLfCjxGdUEvMNGi5ATsajgNOn/J
FmdgNdq70m7zaxU1+YezRM4mn8WN31YXZuxJKHnZeigSvvbBnM3PyWUL1PYf+VKtE+qhzcJ8iGkd
X+lO+jfC+9kW4uwDOT4ABgm7PN6p1mwQ5rileFARsownWRmo08ihAZGt3UCPIotlPHCy0b5rzcff
yB5X060LsBHv6KUd7PjF+oLHhDvEnx4N1KHJb377Tu3nLNKwLsbQVVIUfx95cg2aIcQw9uD7mf7V
2Zqza5feO9A3c3GBdyv7a2bVvvItY0IqQmKJB6fcu/58bntThQYFF0EVxROaYKIeNDt6XHqmj95O
XnwRm7SloHLQfaPze2opJy8N86HEPO6bCdfr6wiPj6XdiP2YLh8fiBEyKuZrk/XHVfE+Ipkxj7ta
WKzRYz2N3hgMfR4hHw+vEXdbb/S1Q6l6g2bCOc43LtI7idxmJ93pjUAwCb3RmkLCJuPo3TFtX/Ci
CKBbLLIt8RrrCyOY2LTFuMrFcnUGtWdDvIENvGnwYEuhnzpfv7clropMo/1JTNMhW/SVxBR0IrOh
B8UCy9nnSbq51OKSC6enpaBIZF/ldFfr0p2pdsuK4o3snJWFApVk22LKpUdWUPfCmGTi0rWd+DnN
SZWs3DZBvMwT/twgmzOqiIuwlWZHyavthGxxzGNv8d/UsnVAo+1yENORl9qbKJI1nDcY66aoHmuD
Bak/R+5VkmnamqD+Qwjy4sVt5TkfSzNk1MRI5eK/NySzzSD1KQBnxbo80bsnheqC5VUZt7HQk3v+
2+l2YNDYVfeUo+CaEOn8oAgqJSvL0I2NJFq50y10h9I0nvJI/um93sgBTNMvQASoNj/G0lW/lBka
q1gY41qOKE3EU5vfJaWByY8XvI8uLBMWu/11qRs3NPMGdQX79dGXGv54/jmcDPPAWLVQtMgAE1tA
9Axsm6wyfwZJ232RFOLWOO7r4COR4bDcZZg3yKRV5gcr93s6SvbXXixaaAE0WbUVNFZd6sXGXlL/
Pc6Jhq+KbvwkYvc3qRQ9lJUz2ifVjuZXE7P0jvE7/JVVNparWXGz1417Xbm28+kcwR+9KJQ2J+lP
Fj/93ajT9+VoiE419d+x6Hg3TvahUs3fbjDklWwCkyPrSM7byV1Ljia0Hm2wuNeN+j7RuJfp7dhf
jGK234cKfOXaaFv/V08ns4bIow1bUTQbZI/RDtOMyoWEiWYrEw3dN0pU6xJq9RrmYBAyfxvLzZ9w
AsvHoZpaFihLjf1r+ST4VW7ACBV//QywT9AiFrGKHaTJaZxW2UPbx1DsMequDRZIfMl3osXg5VwM
SkHYYBQfRkVHpSJe+9Ex1+xx/JZnMS5qKxpbXErmB244khtVPbuWCAhQ0MScK4tTcYzYfxaRcvhd
G/Upy3zkwTHxtlJNaQhRpeF7a1ioRLl0tpV+zr1ZY5MIs+BH0jMTstHWm8DB3XLV64pcWaNR+rVo
bjjIxj7Tca+TWqq0Awo1lyjO0ms7aNObO0zzWjTCuUFdajfUtVeIlZIuxqYx/QvRAzcYZIcT5o74
Mn0NTWdSo2KccIbvYoztZptqGjNLVOjrxmwq/dC0nnWacdw+Gh3AeS5ntE1F/t1bj9cVtqBWQ+vJ
ybDFZteesYRYtITXc3zrEYDDHl7PLXco1Fh1JN/fM4Okjd93VC0abINjkzQaP2VGuVx029yMbep/
pf7mRdHSbBT5G/oMC+9zyLt4IM1wZ8JwimmPIsf2QwT9R4/KCZlhjn7KBiswbl2b/J9hhCl2qgqJ
IvIvfoxq0uDFD7rM9fhaUntvtPZtoqGLU7MyoJZKIuQVrGgmxdo13qwiMm8IPHjcSU8UxsXJc9Dc
QPAJQ6L2r3NMJGT/PBqDQObUJ7QN9O/MHgI4xiBcai0w58x7cGU8byecz0e9oR6zHrEMxa7j7ry6
6R6jYkpJhse/SrjlJeMiieljjH5TCcl1FanYO8s6vU0+0e4Ew6RR4W7uXZNFbrSgEksh1ukg4/eR
vvpDNtpvY12pK5Hv6SZEt/C6JgTEf5bgs46iHSJSd1R5ZLzfX4UbLPz5lfjp/DLqA18Cz8QjbEV7
OzdQ6zGY8hRZjb63rHp+duhuQzYqjdAjtRak6BMPeiP6B5QqqbF6n1MISfpACWkyZo0LaMCyadHr
ypeETULkjRR2FuV4jPK5O3hjq/hFxFoweYb310oztjS2121qydaX3xBLFWXxeBhc83/IVMxnBLnv
umdj3nqSEDz1h+QVkGOKaakubu0zPmUt13tCDNY+aXJaSCbBIzya29nHOdP63t51axR/z4U2Rtm4
Ys5+kJXVn1laWhv6w+ezOdPzq5Ea2ugZzn3f8x3SjpVzFt7YX+fBnnZlTTUl4V8UJ+kTA8CmMEFf
Y0tC/WOqkzTnf7rR7Jdukrsa24nkcS4b8zrz3dLQRFFEyDrJ3RXJ9JpmXvFAKoaqOMuN3gi06yhu
+buBurAGgGUEC9AEomblxh9IihhDI4OIW+OLb/fvvtC9UI53cZSG2v6VXr6EQioVO9NKUdd+F6Y7
uWvUZK/tKRfnLLPY/Me1vuH6wx6pYCvhWSwqAVCLKyBubFklKhCb5OOUj+alVU6zbvLlE6EHfaYe
IYlFFFhaxYT3AuwaErowwkk2y0Aev5dMDHMkQkmlOVO4Dm2mgWuNcOemoTsWVcCFoePQ4CJC16Lc
zP2wL1HzyEljnkZ8+RRxTvBGB71q8caZoiCu/fyLOB00OIGxwCzhC1J+e/dfqGmkRJbw6RoIWvSX
WjzvNCP7Kbw1wWJqOHnIfuk+/QC6PuoHHlDSKgIua5n7mDNZSl4xcQBMkY27LZbEYctjCO2iC/JQ
TZ3voq6npaqJJ2evjwNLoMmMGZ3nLrrytDGXp60q8DpF6SPVn8hevjfQyCdpKum4fxDyGr23omja
HRUqkE+8dOBriYFjDkFLdxs8CKoqrgLML5IRLraLqxdo62M17TMRARv2qXJZW26bvdFfX+D5UimU
LCOefsdSpVerWJx17QyMZHmClzoa/emA/5WNTsK/j/AecXPjBIVP3XJrjr5bipEViedev86Fpn7m
js4XGCr1wV/0OQ8JQbMpMIf7BnaKP3Fg2FeNN/lGIEAdxDCkNeYYO3nQ5nshJN3ax7FHJh+Tztgt
09B+dPESB7Fvc5s2sWD7vUrPaFhU54002CbJ9FEwP/BLrDUEww6Tx3MPXfW3yLPy7EfRsKmLhdy5
EBo9ZLarr3sd599STwSGZyQLX9h0GBUw6uCyKHys5eg11yn2d1OWk23mSNo7RKkOwuWEz6GqnUlA
V0GazfN1qrHzNKn7GLGf3MAOyj4ILSlnbTO2Hvt/VSM7YaMldPBGk3xuQXrsVVazcnWn7lVveagg
+OgNAl3nHkELYFAcH0BNvKPAY0YgVHwpVGZuO/p0r9O9EyNIc9d/aZyevKBTjNuhNCjGqvv2wbz3
JtfTUHAKuQB7h25Z8LJ5FfYlypQuS4Xpit+MdkpMw/puYj5MgpAU/MWxYs1eIeORgCUbTbLoYcnI
jJuDQxgmlk5WrSeoyiHQHeONl8l3z1Zxz1rYX1lIC+E4avOmSqfsHAEbc9fgkfktUIQxfjn+7D94
8bmIWH0kR9++RWVSHpw4bn5K+oEjFZ1UvmzRs1euQ3EmTJ9l4xr303zRjipGp7Qw6fvT0R5wHdIq
ThYWS215tKq0CzpSN4yT0TLxo/fMmDSgFrk7Lij2H3YS1gcnR7TFq0gEbKxdm64jLXrt6WneFQgZ
bM9Z0U8r8j4aF3u42XD5LCsoins5nKUaMuXJtgSOFefpq4781689ilhunnlwrWbXAO7ZyGZkeVw3
y74Ap9elcRNI3TrmS5uSKIxXWr6cIq9/pcq0CcyEP02g5Nvz3/8fDvgnneT/wRUR5HT+7+GA1d8i
Tvvyv4JI7v/Av8IBzj8w8nsEamDDka/B5v+vbID4BzR4qEFgSikvsLH6/69sgG3Q02E5hm/7HixY
sH7/Oxvg/8Py4a67ps6+4J8skv/IAvx32YD/JObdowe+bfmQ8G2HrMF/BAN0i2YkVTo2ORQOc2x0
DKP9W19Yx2ggxyiWdvtfPpf/GU74tzACH8O/RRH++Sc6uJUsj4DD/8EppLC2HjMPwE6vxAuUQsyY
937Z7Jk165PwuaPJnoqn0Xzze/uPbjaPWSq/51JRMqGZm6a3/ybckfMO04Vq32ug5mGLrTW0Wu/y
3/9d+Xr+4y9r3Hkw4NbIaUC2w2D477mJfma1itgrOFNHRL6ymLhjq3sCF+/Biu8URoeVZLvO68Rz
w+T5AKN92yTNyBS0vNBN5qyKuGIXaEY0Lw0N77uJ1RDowvYCDvaDPju5whE1r1tTmZ9sJh4IR7Bw
WjB393i3Fu8apx4s4NzctONEm1bnmuHQx8NLhVQDXAgIWR2lO6JlvJtZFH5PortM3NCYe+42Vs3g
fWBUGvMWvPkW0V/wylr3jamgLLHKbsQUn0YJW1nn3kzRXf1ZLl4fDEuB9tQmRoG02XqQtjPjQXUD
4K4odja+qNKNXyEO9/fhWS2uRdeADm2iuwDv9jbURuHOq6g6/UuoKf/b4j7Y9LE2BZ1gD2L3GqZ+
aBeemz61XoOrtKzeEgrm93R1vi+WfLJxmNec2WuqVVgacfOmUVrPt65alhOZuHtbdfRqTPBR9InX
rJr4gHSfF6AFfG/bN6mkoFW1GNa0A9VyL/Fc6o/LQCq6XMBxGdpAEmEsxDfQhGwbzeaW78/fqbru
r7GukjWDqX1OuaSXSfYzplp5K2hxONmV3lMmg6C2TRn+KcFKQKfKlLbu0cyDTun23vYRiFaaH1lH
by5cDKtL8qQErvM6apu1YvNAWxxd9gIiZod+xS/Qeknzku1K7u/9RXzhOy+BuBsLtBB/Ig5XlSH4
thuSSUOweKmCqkXeTpOmvlADjt8lr1F/5X0iytlbJkWP9WQeCMZ40S8wrPgHee6L2q+CtR54LIB0
SUdfQFk/UI6dBVBbpzX+KsZHz6gDhXFqHYMEDpohiTdEFP9U7pJ+CU97HZPCvJpstU5LYrRbITXz
mODxhINSvCun1Z/yGa0z0V10mtiOIBWAyjg3PRddum2YAuwsGdeVS9NiE8kLCBJJsI9jlcmbWLoX
331ybr7XUi5DGtVaCIoYOBrpXJPMMJ+hDGd8OHa5p5cACUfVtIXRJ7/JC9/+dslmYDyf7bXeT83G
mpJbbRd42EmYsyfwfVSzLH5R+vSImzLjBxoXm6abyahEuzTBiCUdOq4bo2uDqJFFiJNk1zTlFBL9
jR4LC48pSER7Kyqrvmig5z9m4Y4fkMmth2K+27aahB3KPCTRVuCjXDGDtlXbHxuHzWMJR/eMvmoB
Pkk8nDNutCXNjlXR1HrwPPbVMTAxyoLgS5cA2BXzOR3dFwsN3TJbC1jg6G7b2utDO78vIwg8dA9D
SfEZ64uN2XjWVndwso6jq9SKMoo2bFMrDfJ+Uj/DhKQdN5bzEUXtazl3NBWS0w/iVPrcYSVuMCqj
61er6r8WUcqLkXvWzm2ct8wU2QsjW/vQmn10qVsjPvMKSkketEaYx3Q1tIZNCIG2NkYSlHpiZ97n
rFUsA3lWH6SSrAjSqrjR1AgZo04UFbr2jESb48hLK2MtIvmFytduaWXrftHSaDqe3ZguYKmzsXd7
rJpd/a5k8jlTnLcq++6xmwnFJ/R8H0sbDEWv6dcuHp+BKrzRef9qs3B2GNVlfAZskuxyC+1pLbLB
wLOlTwe7EMaeaEkbFLwg/xpTheuXH/BOGhH2Eq5riASVLMGHD1ls7JFUeRIHKh1ctkYzUMWm2Jmu
5HfdlgN4y1aZO92sUAYyDUWDVvvUZuxV8iqVrSecAkrCo5b9h0tGNN0UUW/hLExwE6+rqNOf67me
+GSb6hd8JJ2bHeKIThQnO7mxse1cSFX0y/4QWxVBqrz6aEk4IMBfcqQvyiu/bSOuNya1kMHg+4lY
TSALQ1iKzQHxzFhXhUNreR3bZ8/M5EPUFDnTWTHv4snSAHGYurmKe/FnSVM1hTb8o+fW7Q0WXMlg
BPUsxwtsm+QAe6p6iLOeQjjYI4bnZzkecmmudLuZN5peL0GfTGITOyajZmm7NET4iMAdvQ23uom4
/LZlceizEViFb2PpxYBh+riJKUHJzjnJqV9VW8OtQVMB4V5xA+dXs9F7jSFeZGwxhMV+BXNfz5aH
VJd/6iF5jwhir3XT+qHGGf/VDaA6RG8xgSvk1KOghENeZO/ILRdy9LnaIBaxlEN5ldS9f2t3zmdk
jstusoYnoarokMxuz7bbtEKJAhRKHxp7GRcXWstrAASjcV9oHMj1gB9EYLm17E82rV2+NYzmKA8A
+DgNAILOaaXTT8nOpKIx9lzoeswOdXB4TcwQzuzC1x9qTbA5mDScZVC6caBIdf8OtenDhoELG4uS
TsBCfqmuSbukl3zEFzfk0cnjBCISOZLTmGx08WLgkOyzLA+KphifmNrkBkA7fjFvWNpL5OePXQkT
kx9EdNI633wzuXcQRaiqq+0pazf3LOCGHJRk1o24GzpNT1gHu95J0aa9z2kV+e3/B3vnsRy5kmXb
X+kfwDUoh8OnoRmKmkxyAmNSQGuH/PpeuNX1Stizsqo36sGblWXdzIxkRMCP77P32pJgC7js8mS0
eDItF5whEPSfuPWdG5KgUFKsTL3ELR9SHtnGOERE46a6OZpJ1Y8PXE+x5vuhidjmuP5h0mMXrgMn
yiBktOhhc5RsMMaOF7dGn7W9H7R3F39eOatdlo93k2iLxdoD+1Sb4aWJLLxcma02rYfxy6Abe+X+
KYpWgoCe6dGSC7F/k1EA+2uOx+BA1Wd5aN0hOEVj0JxDSJuvoRHPOyD0FO9w/J2afoQzVqtu3Png
Lo8YFipCJ3FwGlKv/TbGRXCl5LjcggYfLgMV6XtHRM2Di/FPD120oejuEUB1cdMj0K1n17SpY12s
iEQF0d3h/ztoywefx8+2C3W9kUmZnErLcG4JJVAJrx337Ho4Hgs16f0s5B1rHdY8kEoT10+/hVsH
O2EgJ8qoYGOOIaQjBbcKNc7TogFNTFq93HTOMK2Hvi4OfRJbV2vMcP2I+By5bBKLRj4NbFxJHrH5
dnv7q4AwdAQwuHCcnJcKHeE+7OdFESyRJpuvJtQ4gXAkB3BIVqmZMr5Hyb1km7KNq767ZyVFA68z
+/6VkzR56TsOz9YJ4cYmdX3ScrFCDuG5WCA3gcOqDGad/RLHoXqlyjZgUqA8gjwpbr8qKby7yC6G
u4HQB00GITaU2ZOKRMbQodPFSXUSCmGhjJNfEnbvurWJdzkoUajGWXO1JrgqoUFhiNTlXWDlT25L
gtG2CpMdQyJAS4mjbUzxI0uPS53B7RN2s9Xggc4Ohs2kRQcjPZTdJBa2JtjOZJ4hMYpKYl3CJJbL
WG3hn2OiiJKfqulmpFnnK+28jzzQT1NZ3c/cxS7YbT5Zln+QhYieShXh3Q5tViz5U8WQjYE4+pW5
o6aAlDaLWFnpBnkuXisjY5rM+fAN1Avt0rofbuA812vMj9U6y0R3oNgewx3s6A3Yx3QtaUG8nfP5
sSkLfwcDNFll7UguJmStF7t3vJOLEtpcqsysHhDq8czmnKBuV1GOUAZfhgdSsWpJcS1uisnHVppS
JLfFB5Csaw4wrHKYqNHt8fgWbfVE4Wh0TonF7gW+mBC7hgjr/gbHRH7JBE6qsCopcOkozXDI0zGM
+vadGWfuCs3X3Q26x28/60O4LGGSavB3iHDiYQCeghcPX/qkW65NkvRO0q8gjcEP9xxMltq8Wgr8
ScGyFHFQvssKnPLYxOOtm8esHTK9CxMfriNBDRyiRhOdJ/YwxUDVhNM2gjIKg1CatLDu8IwsPZct
ieGeq8bJ76KYegtL44CA0qWPiJMdfjGIOa+6Ncx1Ec/ndBx9vNbl65wVv816hktWc8FZOQinK4JY
/e8wXWZfFiOPtg67coXTiw/qKBo8VI3fYb0o3XWJGAehWy8mQdfBnyjC7tDViu514zAVMCRWkgZy
8jYJMDNBIAA1Wv+EKb3PFsYKpN4SgtysWcbbkDU2TWu+1e3PEI6Ym3Mfh28Vj2/D0KvbMbLVJ/IR
sPKmZE3IhLRSLelkC912N6aQjWPhPrS0H61RIe+bVP1mufOY6Sg8uuWiCs9cI/UkH2Mc0webpdav
sfDifc2VfMy9Z638EqWOtG5WT1dzedJJReglSki1KQXmKc9dP1+DTEF1ZtQvzyq3AH5X2TqxaRJQ
dvnVdnP+mIZLfL4Q5h4Q8y1yGCVXGeibshFEg/IuAATJK6s7deQ1vXnTSzaFyIZWectl3abYbVx2
+wWwnHF6EBDsdn4i27fSTrkl+6HHtiol96nZ8rvJctUcxeJrY0HfzNyXeH39zgQGgsmCL2yFz2Vj
xxrqH4HGfNuEybHK03zHB2jrwQLdq5ER2BzPg50lu5Z7+FoGD2pK08tQBBxZC/UO2OtzKbODG2re
9MCbz/HMzXU24cX7PBfn3nAfnTIyXpi5Wb443nRDTj34lEQC1h6+rCPNoRv4cO1rk3ZHmWJEq0rq
QqQqnQ3kP5/2+aE6Jh5a/9p1KvO5ZRe3Z3lqXGb0jRuW4u1ONiXwOu6y37MzVZ+z0wBnSggN/n8J
8d+REC2QOv+SG3Rljxr91+Xj8/vrnyuB/+f3/kVQtJ0/qLcAIKSoYMR7thQl/o+kaP7hCnpAlGk6
NhWfir/vr7gRG6YI4CEpICkgOTpIfX8FFZt/+PwixBHYx7B//iOEkFRLc9TftU/Y9E8q9BWf2Acx
AIBC/yiamZNXswKAsWHIP6uvp8g6J5P9HZO/Cjk/Q0x7SUvvuvDfrbb6FUXGjecN3scMkhKIevMl
Qijfvd/duYiXgHA8UR6cnKy1aPDXqzcnNGwAYdae/MI9BoKNI+o74cpflajc23LQ0Y8oaqCwTX2T
ItTFFLIgq1/L7MdxcJ5WQNIwcqr4UWtZ3s7R0UxvWpY1j2kkGF9ANtDcA62WWVtxu3go62YbtfaG
w3lfesltOJJUhBG0skaMTBOh30s0xQqlqCAwjc7HkAkcRBd0/DQvYEgumm88oYVwP088Lwtjl3jF
Oo8lXWIlhuCJawNGudK7FSKyL5JNvFmkN7mCK6GDm67JnnXokL532aLHLiZ+foBBw8kb5mFy25b1
N8B0xgLqkPqA3J+lq7Ouu3Muy68otr5q3zhUArtoYubYL8xt7sfWU13PDpKcTwoa8qNjEW5mYKTY
qTF22Ti8NoBEpnB+qtPqm0IGwt1Z8ZSW8m3O5VHkY0g8gQFxhKxvOdFmnIz7goEYKwincsOjrWDe
oz8+U9cwBgCD3wUJEBP4UH0H2Lja6ocJckcnSvudWwZ9zQGbi7mtLzO/2cry6MkB1b1y3NbckhoE
+9eQGhnt4ou2Xhz7lB48RHb2xJid2fxCkAWEdLiyPsajD4YfGgZdgh8aJzkdlruxNAbwLrzU3CJj
rRKQxE454xTnrFkZcXNtG1vfUvzpbvpJ9/s4761tYHn0R1BtTWwuPBBDg+cMZN4pNdWhy4WEWxWp
dlah+5ElFSRp7B2ekvXWNg1/ZSzbYLPGHc69532K+UQ7BpbtapB3wgi3yJf+yfANf6uZh0L+wVvL
nm2mVTzLvZ+7aPJQO8sqp3GwvBksEokpNyzQAFc5zbedj4po2f1+qgU5kC44DAB/8GfLdRJ79J8u
pJAOLI1pl79LWfgkd9hyNbRXYfPlXr22+8B7s30Cd9HSRixVCNnXDsGsBuM9mFdySy1eYyI1Afxs
BxGLKCdJk2bTmDUHikyY+ByUCEaH33TRU8RSzrAJheG+GRFrU1m627E2Hq3EwQ6vjI5Fmko19Beb
d8BAVhUlVQrBG/0iEI+rI82RyfzapfZGAdNTQX5jJaxtW0MS44rm+zZzp0PgW8FtgmnW5Lukuvlm
KuKtiWaKwbj8NpoFiM37scV8t3Yc9R6ynDX55lrCyAkLYhiNeUiFpAN4UzhIQWhvKZvepBrzeOIS
AffwER6EkMOdg3Sxp7cAjgw79L3TW49Z4W07HMxjFFHYQfbXbOSPOzsXppXwmibzh8AJeI0qodZB
iakJQkie8Ud7i0A9hLsxUcegP8chbCCTUq5tkufWA4hmA8oQJuSCBo9zmw4MNcQj8aiqDVzcG9SQ
pRCt+6wZoWC5p+wGxd5bLGo0U7kryMo+/6v6nOyIiia4VqvM/O6b+NhF0V3EyzhgBijX9ogXOCq2
cZ5hTu/NW9+BrbmQD9BldYyOBBRBlIRySeZrPrPW3lDju8VdHgP+jJfJ8fWhrlgw2zbmCsjlALDb
4dVP5nMCg2QFVRVawiyP2Jd+OSNz1Qwid06mh577A80MxoEos4VnmexMUdp7WjcID2QtfOfUOPvZ
Yp+uB0Jocn43U+OoHYnml59G2Bp4kosEPTen8UtPb1ZMHEeP5zCDxTO546fCVJC65S5UGDbd+WJE
UU7EEt8SY84h1O1d3GEOc1oe9ESFnsygX5GAwrv+HlbWn2AFcZHeHs/jrzGSS1XPfKgJv0Rm++HX
/l7X/dOIuO1P46tRqh4X/viGReSSwJ1B8ucGGuJYiwx1CSVWwszFCLf0fc54EVc09RYsCkgUkAYu
PsveMth69SFf1+Ejnskc+Gq+ly3WNQkyi5/6j9U7+hTUhb0ppU2ByIgfNHxBaEgujpmO73HN5Okl
3msBdmxVjsGd1z8ZInSPnc1MH1BvcQwqT67mjEIhf4ge3TzydmZMhmhSYXEDR5t3EeJFacBAxvOM
X8XDo8Wlj9KLTDCeQiB6I+1Vr6R8Kwh97N2483b+vNXa7DGVo8AYZnyNrerOMtoTt5CfsIJtYXrw
SQvlHmNWNkTZFFJ00rtrWfWfVTwRDa64xKEtPYdSW/va8z4ngGw7JSb30YQ/dB/SmLrqrInRwNJ+
eJNq0jvUWRnPmSZ8iDfOWFYfYpMI7DvN8klTblS9WJarL3T9dHcC1yaojLy+euD0HsYoMQjQ47BD
vDbvkRein8AmGaC9idAJlKDoRKltyw1Fy1/gkShX8rrZPWMEnXd5NEWvlS3kjaorOPvz7ABVCoJz
xjHCSEGSvJ1GPq1YOa0GFJaURfca+mH50dSGe6wdFWxry+tANIzmdhRp+oAbR2/Cgkwg0aMsP7R2
kj2kc2Df+pgdj1nvbxIbQi7BTnHoYnYdCukMg2RUtj/csRTLDmwUrh+kHx6r3U1tt+Lo5nl7q/PG
PjHWf7CQ0l+pQjEdk7x+Ul3LncPmPQ/GhgvCNBA1wiBihjMYApNLRjcOAblo37Vu6okoZcJ2C7nK
bouLOUTVCbdwu3VFbd6ac0b0jW81z/Wm0WSX4vpiItuhNuPz7T7AamDbUBxORa6zbV1Gt7kd4TpJ
fErfm9qr441omuZ+YEl6bPFXgKLC42fN0QAZG67pVSVVjdchaNdqjsOjEbqhgsKN+bHkMsmiJCaA
ig/D+6XpnryN0vpDK9VvskkPvwdhG7h87XKvw0n0zGHOAJHeK7wHbka4TWVQP8QdI50eUkETEUre
iqcivP/YmPchPVQniXwIReQaSPJcfrtzgo3HGabaj94azT0k1c8MlJAxeRt0wZOcCBcUdnZT6F4/
x9l4zfgRC394T/LsZEz0PmCxubGbIbntupwibB26jGSANypi8PxgKa7LzX1gZzb3c/NcRnLkoWIf
K41YPDQpNCHIRKMu7yVry1OVzVs3ax86R6+dXmCBbPncZpwSc0RH8ZBkX95o2esOZ9XzFPQvbQBf
08HQSr0UGbwuJ/yOUrmDV3Zi+Vrs6soub1GuL2XuH3zPfa4xmKI6qvpxHAjk9N69ik6DzZdwDqBI
sErnil6YV3dRynJV7XJ/vKtrvcaFZGFTq8QQbOqYL3JsZCWbb6N8hi2yDktr7drTDUT6VWXKXZWx
UQ1IuQ9h664GDzUC7yrCWPAyE9rBRUO3ZjJ5+VGOnbfqOwhr4HDzrWcHezc1t76IXhyvqc9y4FlZ
sckmiVhMv7hUYEcsT4lXjZtOi4Pt/xC4Bpdnp+HNWLZ89PlvP4zC91Zk+OnaHGiNG5FRPP2Jk2k+
duppTMNzOUAqdrwW61A7HNDGV04stlE3miX/chjyDojP9pXe2WhNrRy6m9pwr7uzMYJuTK40GDRv
8ZsepZbDShCZ+VaDSzxRJZdaL4eLpompNs6On14KQRdTxxaLJNtFtM9Oi6yi4v5i6vQ8uTOgl64A
RICPzs7SRyUMmmH1caq5ZWAmpdxJHTNr4nxc9I3+O2O1ZQ3j+J42NeAhcz5ZmQEtBDWDSin+Kg1w
p2milOQ3ufVRLHowszdnlxF6dHPkelt5La7CZuRg4I8wEBLHhvKGovCIZPLXu3D4Z5/tZ8HLVIhv
lL+9pnHinCERJ9X/g7TwLxuL/j2C6f/CXqPFNvQv/Ecl5Rof//VRfP3X4buZv8OSTenHP9iR+P1/
UQ8s9QcCgeXAEwY7Sk8y9/O/qAeWoADJlw7eIiCmS2XR39QD8Ye9KAfICq7EkOlg6/mreoCPyXNs
6VuU/Lk2naz/CazUcf8ZQWxJZ2kuR0QwhWvDPf5H+QAUYyXYoSZ/2mVo2R1dVGWukP7F4oDBZltU
uDZZEKWrWYTUs/nNTFMgMBMe/3rUQ7JLaHAicth2w0eoB+u5jWSfQHibCxBPedMk23EeJPATno/c
v3xNp4VgRPJvgJsN3cbucZNsRla5HEAebo0rlcg0hKh2Mn9IrwwY8HovGLddn2WkcFMjezFYQbGp
8OxwXlNFQooswMd1lLZGko1RcV6UwUe/CaP03KiOodTKfPE4DJHHP48yTRYY8wgLElgf6X3uHPwC
yZuDFVNIwKGscAQDm2suWuWkMnO7bU40zDnUC/vcSEPZNafYzdSjmSvrEk8BpBJMBEzphd9fhy4g
K08okPaipMeOMDt9/uc8U+91SjkQrz6FBhs2pyzH6oole2rTdZwO3CnNeaLkt6wtzEoGFTpQ0Af9
01KnFJwyl5/7pk4NklMqj5nrnCFrfDCMrXIOMxf34Jw2acxQLsyAOdZkFwWtPcKaVKn4fXBNyeCt
gZU6USoIOupBkP3ss/BiJK33TpWzP6w6HiCfZWrKT8Ot5gl2T8rmSND1jT0jlocwSDCKOn6On6DP
guhZktxqVoMsRqIkZppec5pKrq3dmrAZffpR1jIK+JRFvl5mC5IRZy+tcHQ3XQD8rojtF7sxzJs0
YaZcWRN4xtyjXxTgy9zp9ZwWHDlW7sbPZFWZrvleVM+JzMPfBeQPLmZUcvsUneTza+436Mc5Z7qx
lVxNlr/aNBF/weKQozJNcTf3cc5avZKejdkK6+6OdIodnDyP0X3FcpJYlh941glTMEGpqonxE1RJ
EuGNwMLzSP6Ql1bLzl7B20xuMpZ9NJlMNWaSJB+ukhbt3wDjcYZ5Hhb3vA+t84zzaekn9IJHrRqe
6NA/oJ5kAa0D66bOYmdjxXH+a8BGWmyN3Fgoa16xD4NyvpsW5D4Ly0G+t1xg4QeNLShat8gnaz0z
dDwatLrMqy6e/M846Y1XHxGRXlY8Vx+8pOm+kHbQH8TUsIwwvF4YtAsN6akibGRdnKFnWHSMACRE
CcdEbcbQs15EjX93lfatfrKHKO9BPs6NvxZGX4LU5RZqrms6cXMSboBPrgC7RxQsVkJfEHOgQqml
BiilnPI1HjP7E2Gh+cZGV1u44HN+bFOKSWcYfpEuHn5lpp0+OANUlz0XhALEGNiQYV/2qW+ubKCP
D0FvORzW0mI+sQRFY2g/zCOkTv1GQasyNR4FupvumdNZW0EWcdZSe6vGWTgerZ4/I7oq8KuYcQPD
xyK4CF5qDikAEuwrtem6R91WjH5+XbhfcGLcN0v3VHW2pEln/uxBUp/SgxWngbJ01iiMUbaFlIzZ
qCVOvwmqwanWDcRT3GH4x+u9oupwlcXsek0eYbwrBBU40QO4xgZ5G7nKJrZr22bU9XTm28qyRslq
/J6NIbunS5aLLRcpDYczKjyIOdirWGwtMlhCbv+TU4LSa4G3hXuKCXzWUIQK13wFZLy2Pa6XW+p1
x9e2ZImL3z82l9VRR41TNYwxITT2FhRSjQ4xEAMZBBGL7H5+zcOmABrlJ/wYh6G7DxSOpXUjSvFg
y9r8bmn2Ieoxz1ay8XyHs2DWs03sQs2z2MTEo9Kj9EkdcOUMEgNWVhk5q8Kcsef4FQG+tcJ/whM9
9IxDK8dmgFbfENSJwtB+sZSCxhVJ23MPhRP6j0aWNuTxCFyJneGb5pUPFiKg12jcNHUMx3fD3T1u
aBAKrR/sHTYtoewwk8cZzGN2bCbU7mecdvznEceVWkuDgW8rban9E3mEsEIktZSx7Tiy39UgHVhn
A+4nGsUYFndUo9pX00vnh7JsDWujjGhheklv/N0VRfbqdW7ZHcoykKfAtVBSirjtPnUUD7c9714N
MEAC72X/R/K1IF5j8HVilEuhbAcIRe9/N4/8X3y/y6n990sBS9Kn6DueYyp2m38pN/y7am6XHDfP
cdIYSiftHU1J0Q2nNmIB952tnRRig1OlOE0J7q3/fN3077Hq/+Xk+L9xJmTv8y9mwu/sA0T2PwyB
/Ia/DIGO/QdHiTB9h4cw2uffui5ZLlmSO61yPardWQf9bYUkPP4v2xLLkCgwjgvv/wyBGNZt1pS+
5KtlMbexkvoPXOk27vh//LxgDPcsk7+FiXNZY/3zFNiTXErjwBYgRmxkWZ52mL/GmtxTN3PaY8tZ
4fqAXYoPt+kM/4bSl9t+qGMKnIM5O3F6yX3hFu+1Ca+M+paF0CZgX00G1lqOYLuCY4HBng5WxJ8i
7CZYYmX2iF8asi/0vAVre0RRY8CkhxiaD0cwcEqizm1nbAQuElTqZu/l8/gc+ChLEQl1J/DaDf8V
SShkcPYdtKNTWzfv8FhWHbc5rLm5pBEqQri8H/G0HPq8eqvcFlM1xUp9xx4oCNvbIptxLQ7upgki
88w+AFgZ5+8KC0i0NaXGg1RVe8+peIhN0FWp/qMRgh0QXfcOW6E6HE6wqr7gwftbRP8nKoDVOs+G
i81m6o7zuGaFHkpW4015LMLCuYEFTolG66QHT+Xlic9IuOj7RPvqzDgguWAyJ0W7LswIIGbaORmP
oija+dhE9+UQQI1snNlY4zb0MIrUyYvls+I2aU1/yurSO8VGFSz1o+XGVpSS9g7KKy60syvi7kd3
/kGDBn8owv7oerpeRzko/8ZneVjDGWLRdmbzOR2TPAD7yJ8fbcNBgixL/W8kCiJ8cG2rdVdCieZs
GJEp3C+K+hoMRi2MvqbxjnMFbzWY1Ycw5lsowv0aZK2968F/kLJOMdNhbIDNIBa7wjDDWARKoa3m
bnT69MI+8901yW3RAMLHwMnUzVSj2IGCk2ucywryS3fj4OUEHtH1q76Mh02VpgI4d1Yx2ManuLHe
Fff5bWVQaEC1AXTRZTAgdDWzKYEQCmWPSbZ5t8xshpRcZ4doqMHs1AJiHIMt+rjfY1DwPhJIVgtt
dLIMVG9r42b1Jk1ZWY68j6JqzwwDaxTGc1SKY1jkrx57Ij5svBcEEqCgJo31PLYFGCwBZySPWPzV
2GnZD/SuqyBKElW0Gms+AFOrt6YgvV2MMXussqPHckXcVPH1dNsXlr3Cx3YKbzaLh/oEk6t57pmS
sxl3L18tKL9AMvnpk+/GMSFnC8GUvQE7nX2PzTpqySnjNvQP3HP9W7xhzmdiUNdm4Ddet2GHEGZ2
1c41B9YFETrkurQNfbbM0TmyInBxrDS13JawMbb5glTQA9NHCg3aZcFwdFu+E63Tx5ckcLz7TLck
fFXkfQ3pdFXIGCD3KKR2yk2RcZZWPjXNpkjMpenb2wJIzZ/dksB1Trjql67C5C6v0CF9W0zHgZaL
ddATwRycbtync4efreuA1M3sI+74cJ9la3ePM3MErRcGmDpSF2DM2oV6pg866eDiK2btckK2qg0Q
cbXPfpDyKnHsAgve1EzqPxuGfYTbjWVOqMnSJ6RL5Yf0annq+xrLX5wyYOG5vzRNR0/DJH2YrC7m
+c5iM6q82biPaaWGMZjwJMJDR9PaGGyb2Hv2oultbiPuira/VyntjGEvt2nhk8r31YNXWj1Re0o2
ibMWG4ylkqW3yQM2IToStwYQJT9QxxoaBnfK0BLXsgqIvkc8LqJEBHdlBduErB1vCnC82DPAJKuf
CntTXoFJ7+P0XTSec5mJyU08Py6mBPzSggDh7+3F2cDt7EBS45PLTVywYu+62x4e4RlunD5E49Ku
WJNLxzm3oQOhvka+yJ4Jrvrswql5o55P4p+tcOgyzW7rxqn2jtNyCULC35ucN0B/AGlu+1xDDepc
IJlR5m7dxGEv0bOfR7Quy4Xl1WfYtVtg04Q+h3ybRtYtUt/bNHU30Tw/pZwTYcPOqzKpb8O9x2bI
7SRH2LROlIeNdloDAmD3inTWee1vD62ARSEvOz4HZAs7175mo38XqvgoKJyreypKSWgwtdZEZwDf
Cgt0L6larsW9WDm6e8tj41b3r4MbPeIfhjI63btdoz9x4NM26RsA9vkHjiq7C2W5iH5rF6WW+wS3
jo7LUVLhZvzdJ/5lwncHGkKT0IETE93LyDFvFXeLM3NruwDtp3Lt2J2meox6AjWW0IKwZj9Vof9V
5mOOA1c8B9U47EWtel7swFxZDPa4n0Tdn3qrxz7XD6gvZvTDJ8w/KJGw6BV1FcNgNfMt9jUKqLQ7
ERLSI3VISUVQPW2CW4tWNTJMvPJ2xCvOve00FfpiR4HnrKx2CA+ZTuOLDdI15XJEt1I04TWWQ+0/
VKUffhhear14fsxZBYdM790mjzF6Y9m8jI6VHhWmrMvsmNYvDYhr1JPzO5JTuA7bxPvdpOxyWmzm
ezAczAzOCOii1bY4GGRlEXrNQd0ACZoOdZHVT0NRqOskzeq2bZetRYSTjq8hF+i0yms+c8uvoRd9
l83APprcbtMpnMDaj7y7NIF0aLQYvTyB69jvjxEdQ29l17oU4YxLYCPiy5kRqWggIGxbk4UadNLP
eUbY58nUEIyPuvxMOAeRhUf/Drj5YwliF3CN/h0UIawoKm9ZSac0FvezdYMPpN7JUjVbw/Py330f
qQsfrPcS4WbFWxSicihh3tQxXYfspP2HKO/kNaMyZD21s3eAd3EN/OgtZ412M1bzWyHyhdDb8IXo
zFXTcLMbptR8GpLRvNGpyg4duexdIcbyNc9L1r4czrzpUX0xhp7dSBbPAReFwT/TBoyXv+JIo8LF
2GGV19yPI/q0Cj2fQ2S9/UB5M9+o6jahFhzgQmgCxO4Gb+WqkO8eikkCZ/ygyfi/Yiwi87gQVbBc
wM6N+6B8K2A07dzKH4+B5ma38fEErduI9WjiAFLqlMi2tuPfp1pGu6alVrij24MogIJJlhXxvrOG
/CXHi7EWmtOrHwDSx30TbNq6yveqyTY0VzDiNZc25MJMOKTbDK64GJoSsVmjWpl0zNjisS7zd9Jz
lLGaq5hViNagB1u0ysgL7kIrgNbva2Qp1wXCB9h0G5nT0zyn4rXj3pxP8bRXWZl8+mR1NrnoimNb
RP1d2fq3NHyyNUkFEJk81r+TORiuc2sZ9C4jbW5F5RdAqsM73fTpqwSM8ewAKLr1KtJMvuXAjq7w
pTRxWD5l/BTPKrT1JhboWWUv003XT+QM7QHfsVA94yVYTt0H41ca+MDVfWPnzFj3dQT9KQnyzxBD
lrZZLwgWRTIdro3C9LFALr0BRpkHBpwPqaiqBznON246ge6nZrSjLxeL3Lb1/DWs/6Od+L/icXwd
BF2kwoTCKxjuxpAUVL+00EMG9qeFJ0FnyBSV/SEPopcEyO5ENwwU1e5+6CDJBfDrRayO1mQSsGFN
NZDc3s9z9+BXHtH0jBCmsa2LT7OTmzYyT7SiovU5UfOeG/57VwbQ0yB19375jHXnx5/sHVwE8mx8
W4vBv0KzxvrfGpeiH/f4J47YmbdRCfOQjtEEog3SPcjt2aJgwH4IhzD/7ofM25SjHI+0fotzlRKy
BP6QnFqKF67tgHOJnuoNHvA/mVcMTaFkSJJRe2FNE+NXAPwdmm9Gy/k75nBYXBdhpORZx0uKswOl
eK+0ZcJGs3iKzdBJOJAhp1vlHoqNifl4gg8PX3ukqacClWgWgAoiSufTZMouCBbOoa9i667CfX8g
0ZfejXPEEnO4GiCcHBwYbxbcq3ct3Gs4Up+XDKO9J6O/9LYXwx7uYfiQA176GCZyoHOa0JVhdovl
rN4i4C7lKGG3sZqOOotADrcEJKetSmpsP7NwbnEPXx2/ux/J4YM8TKwPGWd0PHdZ9J3EMaaG0Ux+
F3N7HelTvaklX52+fzWLpHimFXlHpxQE+2hPy9lCXMQ+RH8V3efDWqbVeCXt9eUVVrV1nEZDf+Mk
dUxgKai3WH6F9x1Z8Bamftm/V2I31Jj7pzLDVeeS9qKeKXCOcVF+Bx3uiHma7ItywufWRq8P3JJI
Vfs7SQDNQPYDDVpNsI2s9GLrJPxQgMmjlYY4Pa9L2CfrwPIh1qMxfiA6teAKmnjXY79InZiq307a
6z7NIkDscjfInNUCx15+mBr3QLfaxZPz8Aj59N7zgZ/Ior4vRfSIZviLLscL4hVo1zD+DbCCkuQw
3lKPdjCS8sjxFtH83MXHhhP44vfMCzyO4lPkoCH5LWqgmZvsSpPsHLRMbqouZgxiIBaBxjgUTI/m
JndL76OoHf1GdmfjaEoqHGOT9LSKMLBuS1wieKVe8lzba65BB3dwDhkLgaJr1KHh/Nlngi/1oICP
dUvibQif+xrs1+hP93YW//bcABQmvdB7sLcffUkihbQ41oIPPYDfrUZHgnuzzZ0QjNFtxaMIJt7K
7WDHWyCkz8hprDXT7I4OyNsgMOXK1s7BMj6o9iZxQcZjcL1DbFfHMTfuBEL9hx575Fx8Gje+OzDN
YpDkJycIPMzQW+JBOE9C8gG2ROPvPPw7TQu7YSXZhteVZa5ZhH12cXPj0C10sk0zubpzNm6VTDv0
485nr948qpRrDRFatSpl9e4PgTr4ve8d0LEzrjpYTuvE4tmq5jvHyJ9xugPgciuWQIBb+Pccnbh+
+W/uzmQ5biXN0u/Se1xzh2Pc9CLmYARnUiK1gYkUhRkOwDE/fX1QVmdnllWlWS67N5mW96ZEKQJw
/4dzvsM8kHmpNcDMx+zAaoem7rJg5dw71PgVdm8HZCqv5yZE+E0OiigplkvnNXBlAcBOGsov2zp3
pjBAp/zqavl4qFrDxK7zy+6xw9EFB3BZYDAPCXTadGUtFxIvUYXM4yGt4YA0MiUDPaHk6NxquKLH
HL5CWHN4vhgEeyKdr6XrvUKErE/KLsqPSMv2BeaOvW+WtPpq2bbfDM5cHfzJyVGuRCD4FdSREGLN
Ttkq4sxR+UETdPPWAN94r1XZ/2R9yXAzdb8yu2eng7KMcZDfHBi/MlMJGJskZcAmLRGrDYx0PH9a
ZVDoW25EMOtDhLZtj4Vm+ciT2jo2FqIWFxNkhOLUqp/4aiDkFGG9jaMUqPfsTcO27xHyiWrwnzGX
Mx2HFPAI6Us9oWKD9dZaEwnWzOTBCk0V3wxKEddx+wc1NPUD3Xhw1ZUY8bPDbZks1PxsJ4ptHvT9
ds5gqDSToQDROCytpI731YLhsvC99ByklngZApneRoVNFpLl57cZ8S8zotdtEGXmJotiosdaqxze
moGvoZvC+ewILc6zcMmOa46oYNJtPHTDAVNEzbszcrRWE4lBfWXf2y0WbXeAR4AvCnPhRswdbTN2
lw/Hb+ojJUxFPg9OQR+i7FOfLG9KlLfx2Dd3oqgDtLM5T2a8ujF0hzo5aiO0CBnXv+dCkiRsnI3F
Vk+meJ6K6aPOLVIOWfE+F0atoVF+yMQ7jt7JMCOSirCaNTKcuoaeHlZXYpX7stIzM0LDCAammX83
O1ghkHe822mAUS/1SZyjwbkNmUDjT7fUCoPL7PeIFJNT7KFNVV3N5+akxLDV8AMj8RG5pKPbfDwX
6s1kg+Qi/dnVxTMW4HeL/C9wQJLB0VDumgEWaOzNNxac350wyAeHfkCcmTSgR+cy8E+Dn0GPyy0W
SMBx2YG1ljOdm7FA0DTi99tESCp20sgYXTWTi24QwcnTffFd9RLFKQtDPjG5XFoe7kvEZP8eaSdm
ShIevweFuG+bmiwcU0cczM3CijswBIZ3MSJZyyUCe1PDhx3FMvAULvOd6+cuPV2VPGrdlDdigWXv
xCA3EqQyOJbCDGnp2H0xpYmIF5qWG6JAbQKArXaXgeDyMmUdkQPL+5msL0BM2wa3mVI50O1pil7q
Sv/GFBqwXaBO2GZjDjkoJDS0XeyMxIIY1WuOIiUXxjq3ksb3z3Qa2LlqtrYVgwcyRH2TJkgjOYHf
HXVKiOUa6pB2wUhuaEj2ukcuIdyGjNyPRvjU2zmJc02owC5Z9fRcyCi+mimyD70VxefFLsg8og95
90hSKjq1nFoMCBfWk5RRjvvgCXmXJ37xUrvIaJcaZVJXj8HZcwsKT/ZpoN4adbGdiOtzMuKGrG7Y
9UU63+uZQpIm1IaN0JUI92KGn9B8MC538wZM0MFds8ZlOfzEl/ErmpnMJSkVLj7EkkxNQA9I9kMc
yv5UCrzhkrmEiWB1ZwOg+iIvVl188mOyXSzzZIqlu2i5iUe9Q9XgEGWZLfLRmfR5apArwpEONlUT
hkclUQ0Z2bCT7BhLd/cQ+m/FUt+PIZXwLCCpNB0lEaMWMEZElnt1v/fK/huPNL1j4j6WLJBQKIk3
GrMb5Ep7KPK7kfjHg5AaPQRDjJ0Jreeq9GMK1yb+FcE7T1EpHKoEcdOytMCZOcO/SxHedIPzJFwc
4+hNfxOoFMI6KatvMHtJahcVDPsFDEmjpg9ZZdEhGvMn4LcsrIpo/O61WEk7mzXlNitgbg6gtzyZ
vNfMU8baebICHIbljbaAGlp8kmERAjDUB4YjWyxvNoJJD0d5Yi6+p1r6+nq48zrp7VzhlzeqbVll
u1fSHBBaZb21bfr5eV5kt5/j+c1pXZDmovotWwMFTETHtPaLazHb0MzG4Dgyjz6lWdVcprqy9kOd
3Mz+3N/OphxPuKw5VAgOuOSh/+57Y/TLZsyJ1vJVMtx+ib0C9lqKx/oCC+GD3pzN/Ao/NbnPZTKn
pMe581ZTAKP4HLBxgoniX6MMSIjDsdxqvppe5PgEVAYWth8tHI5+l96LdOHMaWepzC3cBH0wQzv3
m4JFNJO4vAf2NddDUn5AJcuJAylZyeJS6QkAmll9evzwxV8n0nhvQTqmC7G/rkVbMEZutF2aov7l
daFzh2nBym+iIGOzDAoleEe/bPAGM9H8BI8cBshT2/Sjy6rpxjbxuB0sCQsIxSdNfV5132bihtjo
Tj+6mNganpXvgnXz6lnNkpvAUvj3lg2FElZTgT8kY1t+FfQmz5XfxFtnUuIId0bwsnb4T2JTPo9V
nlwWVCodVnyXTXQSid0QDQggLYf1TZVn8tADSiUvjT4vEHFyEXWXETWQeedQyZ2bZMBuiA167CGH
ub7zo07cgpEKUdwihBqi/OPs/+qI8UMLoBmGzV99mpXfe2bK976BBGnhTODrrxA4QuHbIDZmKT+T
/xMtYDmWlgMtTOpgO5OveARC+wOA3WMnh+y81KAG4nmMn0KLFRQrro1rcQ5Z1ZK/RlFGNVKzGo5Y
k9mUYByvY4ZN3OxzH8hK7hQ3Q06rJ/H99k02YGEi2VFGZAlNNouOomTEnXVRsHPR+MjGY+iWPKJq
DT+HwUw/zWyhIVq4AFn1uwPKfmKgvYpXzh67hRy3Kuofy35+YM3NuaHWaiX37uauHfeOHnmLR12M
FHP2UaVLcjZx9kqD88pDam9bXAVaifcEUr0fxC99sJzbKnysklH9ZurV8JW5pJmIhjcoqfJi3+Pr
57Bx2xcU+OTICvErHsGmI5Nm3j2q7KSdlL9VBKpx8us7AMBf2DMWFmm9ukc5sHE8SCcjpEIG+At4
1g151ts+cJcfjN3BA00APCJyc3eacmRjbIQNXp+ws8kl+mtSErRnQNw4QA3JIHpqre4cmYhlUUjX
zHlPPMAAubKeEgfgkJ8drRH5OUn0gffQlWO/LaOyP3hDTN5nHSOumdocVI3vvYWW9jhjBGwFDMnc
4qX1Jog/5kLhPscaRUzOU970xRt7t2q3UNHSI1cY59PfS40SqLA+Sapw9yqo0ne0L9ABo/5Y6+pX
wNPNvQ47w9osDYGCdsr6JK90c4o0jXS3NOGR3v8llIz/nZbaR6fBL+6/Ajs/jEy5EPsUVbeZcmeC
UCoo0MK0zw5Uztv1G+x8zAtuqxxoicWTECLlaVsQ8ALxDcYiAvC6yn4tYphIFF3uy6yujrUxZucP
ZDos5IEbL0s3usw/wVi9elN1MybLqmE+xcplnp0AOenIZDs0ZfstYD0EeQYILoym5oCsnuVsYz34
DohkXginvLencqDXTk8uJOAN2VIzwbdIsM0o/GepOvFtzDJvE3eNv7PpEJ6qEtz7lOfOOjvP9g64
kCu7xuSpmTMkHeyoHnFYkh3QaZ+IunAlRoWHaool0TrCYtyz1MWLoVLclcR77qYytM5BF2bPJPua
A89dj6Emm6ctksr5UPplvePcUzj8PeIkvQaTkmV/clvaMBJGLviWbeaaA5MB0gYV1KTPKrC8C7ak
g+UhAq+TARponVDQFuZbvKzjN2LRoJV92bI7SwL4DnOZ1q9tEtwS4YYxSFPAAImyIeLqqCVe1f7Z
e55C+ROQnxrLOzsW+rNye1ht2NW34A0hgfk0g10t9JmHsboLvNS9RDMXfi1IiCzjp4g/+E1swu2c
r0ssA29/J1ge019WziUsECQOGKmZ0nzH7sbbKnzuL9Xd6ml1RXjNeKqhaVtTV73QF5JZMtovFgmq
m9rVD5U05EsBTN7EIS4hABmE0sysqxIQ6U6L6kepiOFu2e/pkaqEKyaiSbKmT4R0KSKYqosePR3h
j7YqcWwZ+uae9cvqoU1V/G6sNslQyLImvLWrtvmTNOKwJG5W9AiLXPwR37q+/+pGWCC6okk3BT2B
1m9BPM1c+4xi7UKZh2SZtlOb3ITRuO9wm4JHwnTIzHirG/ulScpt1WWXpvFCuMHZuDzGS+bdcenr
/WJD3coE4b35CP9coj6XnKdRu5rsy5gMhz7a+R5PWd6xkECkyM2pDB7uguasfwwHL79Jjb6mAzFh
jZfepnC4WYuWOfFyAJAP41iyCfad14FtCelMVnaPrcjaAWpndmvlLWPRSgU33cRQOaQ/mtL5vWRn
EfOGnvmE4JE4cuuTBEZXorapXYbEkbD7c9jSnEYTOUeZZP2vOSNbw0xx95SHS03RipJwn+mJkakd
dTifNLG6o8QORdDTD5eJ4EUC82Om4R0MSN2JR4bJNt6rlOoj0K3zHOgkY3091Sen0x7pvdWaatZn
d00qMbqBVd6SDZAxA6/kRjQMfzv43ae6lA9oaNtLP3NfJQQe70KIbHyJRgTEujsdxKTcOYEgeR/X
oy6PSHT0/J6NhcfCsaxsokNQIu59aceXyG9v5FJZ2JWZUObB+x+zyjChx0ReS65E1O+blFOWKC91
O8IiI+7oFONtNsCUDfTzbmqOWVc8+Tjn8uHChG2b2POLanjFU/a9q+c0qt8kXxA0AKrP4tYNCkJI
5VtRM1AOmmeLhBjQWDyflqFBY/zbeWgCEUCPNuPVxj52SD0xXt11UzAe9ED0gB2OBLS3N6MgvSPo
Scmr7XNuPCZqGNjmYVfCxct4j/BP72tI59Mo1tefbTDKvarLZ8wAilEC95ipOaUXEBZNaZ9rQmxT
S374GQQv3pQsYDsYg7pqDS8lURENbgYyKEkN6wAPjgCnMTdXAIJoB5gvWDeJ9H0W0CXDfTaEUXGU
FJrnRTvy3i77jmemJChF+1O+6UEY7aEAiy2T0oeBbvmY53hrko6sqrHuT5nLeoi5Ep+hEK/LaB0T
PVUPIH26rewDjisnSO5told2dQicBvHNvLO7HhB3xDAqZ66IXdv+4fspyhAt8zPvBm7MNC6bB+hO
DgbJLDrjsKby19xmwpiPyXOtI0fj/YJ6eIcDaOTedl67gM1JnSbFG7cFKoFKoxDPovCYtKRXG5aC
wJ0K/Oj1gmZQfAWVM9+nPqSGdDI93WM6Y8vsY2bWvvd9KXte4ILFHsN0eq4jYKlNC7wxs9S7okUh
+vkY2qSj0l9UARMINda7viFDj8nzNudY3LtaniK/2TkeSA8ZpL/oW7Bf6aOPePgUp+YGvHuzD/Jp
gQnXo4I3EYHanoryDTZO8xbO8qxSuGbDuMs0ouMlqEMUfPSObf6g0/VczL7mJjwkZFOOg5dw1KbL
dhHq1ifVPADUWxo0wshQQOhBRSRdGyOL5zkHVzDaJ0LLl5Z8NHR1dDfBU04emOWQYlBMjGURKIK7
YV+TEWREyxM+8E1Y9zWNwruShk67i9rg2EPvRRNvUvsO5SR/CiZYteh3PpKv+reirWOHWE7BaRiE
wbI1O8i9ATi7CaP/KSRekg3wK6vwi4nZ4tuSay1TazZOEcRXQDzP4RiVlz5yoe94Ab1SjxI8i1KL
KoY0KlVcYlp8nGlbkXkPHnnafto8LVb6rSZAYjLxMWi9h9Txn/BBq83C1I9QSRjRsQyfY7thX4XR
YC8zIgRSfM+XymkQOgm+L+w4ifjtyyBDQm757XepcW8Jmahw66oge4V5AtNySJI4O7CJ7kMU8Iy9
l0ZBYBFIxGL/URswWwQwlHXPREZy60EyiokfJt8e4rNHAmjiCqbQPl691WQekrYz8EbukNYu3kuI
QHanE0Jb2iEWrxN05mxHn++GO344r7OrUUm7BaS/SniAarpFPwJRiG+oJNGehWodYgnOpQHYzFdC
ui9JFsFmbped7gr7TFNa7IbGKff+OtkkHY2w8pmCyHKGO9f4xdYIee9rHKrIcLBMwxDQYbSim9Yj
Fg+ccez47Cdxe5sgdyT/hlCbCT454rgE61/3Hf0YLYHCPq7bMn6cyXStMI5tM3K1UHd9CWL0Ftxt
RHsF816Zhin/orDehkO9D7wMsKqpBfhmF7RT8iA4hjChPGY8cNskam/qQt+JCWB9rl/XAejB+FKf
Hew0WzWSfyIU64GQcBAQ42n4Ok9Ti53Pumtzm0PBY8RATiTEqrZ9QmfGPnPZT8zbN7qID0683OMr
3y7euhtedeFaqieJ5525qI/YpnjJK/QKwtXk9kULa2Ji6H0ig6ALNMy4aNlb7nAmZgB2rbvadMnR
SsIemyQPyy7R80eJCntX+xC4Ghcqm0oYreEBvQ4+9WrVLMSBG0SIoz/rJ+pJLI+9ABxAPXEl58Q9
FvafV2qID7XT2MQdwzLow+m5muneOsGoOZimvR8JnCkJ0Q7A0Qaqs5gl+IAsWvcYYQqJsN9XKRkN
iwK4kRINCl/hUtfaOra57khhxkyXqqJ8j8Hmbn2SV69VSsXX1OMblK3xlDmi3lqR0TsRk2bWL+1y
ZF0X3KWm+RrYJgCriMc9URLpgzUYe+NyPpOJJ/YmjD7LqqemS2KCl4w5WUM4HsphrVwdqjIGNNE1
FOMPNq/mhKiT6xP/yc5SQwj1TcTEuHsM55cxfugZyO4ysl53ec/CJdKOuENNB37ArqcXQ9Vyw896
TfERYvOcCRGbA7A8TJEikvucdu9mnA+tTbqG5w/5C5X+tJ2ZHcM+VOFDm6TtY6MhA8yQ5flWgRnG
rRgvaPGXWyIKsCd5+GP3YRC5Z8erKY3Cnhgc2YMSxQPxqArXvuBWGG9rZJpAKxC4kIk5+90u8MA1
MvmaH0uTd7/G0q3pn7MoeHEH+4EyEtAQPtecTPi0Y0tKBACAvTnBS7DPUbYV2HALsbPYCrOvYAm6
s/jT74YWxtJMiMtvXdtJ86OOiJnZFqiCf9tD43KooeXaJOGMiK92HaS8STLJi1FGUx/V5haszpAe
unmVfcA/iwPoVyp+yG29PNZ2xVgGvxvFmIa6n2zjJqnXoC5iayg3MLhQb5UiWI9oxKtts69V7R94
n9sd5oHP2oW15y7JsGlLNPoQSKnagD6bk+uR/LkED3YFu9inX0n7JXzsPWl2KF/FxWlZkO2dtCLk
IXdGGdJNIgixmO/twny6RMp+qXVY3Ccj5dA85NfRCetHOdj9ISv6n7px7skTVJuMVBN8R3ZzA1uK
fDic6dtS29R6MWOzxOF3BjfyTjaCvCVnnpBRjRM6kA8qA2IxaL1XlX9fBcze/eEtoaYlkXGvoMqb
brgIvp00a37qMP6eYVsRSWJ2TAKukReep77YC5u5HrXhnoQj3DdywEzcczviGfdUfNPEPSDXyU1p
cmbrshA5gEk8cY5UQQG5paO6xJnLz0TCuy6Nhh+2mQ+1FtjKl9E/yATKpbf6VqAaipthit2nJmED
utFJJH8aP+sRNtRYlRfsICs3K/vZYcvaJTNhB7tWReSCK9FvO4rbBM1IG11lUXdvFGCPKmiwuyAE
IYgsNsMxp3OB/6sBnNA0fHllCq7Tq5+0ciZa4Pk+scWXdklJqK0zcLmryPSBh/SuqYetGVtkfM7V
0u1zVLkfZMxzRVcOfWMbKueQBJEF1cOqXz2b5fAGETcckBS4YANeDOAc/OrS3YO85NJGZY/Zqw+m
IvhZtD6bAQWddQuWhcArTG/vWLpr3CcpARetDSphsIqzGit3b9tk5uhK3vdj24+E7SXu1RsZPW9o
7uP3hAhAYsi19w3z3rLJp6o4MzEhLihV1MPcif7Y3ZeJsF/LvKCwT1LUPg3BCX4Sku05yOigLMt+
Z8z6JFgG3fgFrwcNgvWr7F0L6XOqw9ey5jHJ9Vze2HWQnXAH4+sr1fKWpDZjD5bGX0go9K1TztkL
Zu+avYRlnSu74fOo5c/BtT/rkOo3IOjqnlTf977onVvalfm7sO3ohIa6fZxR/xwNMpYPvNrWua+b
5l6I2nlAXm9f8BNlV8OHe8+pzPKiLQBb53yTeVuNZz/L8w+yG5AEI80IJ5xBTs+UT81tf63sJbnD
0lbu47LdzV6cYXWW4UkTAfc9m/yPLBm6C5gVicoOWTdZzPIuc+cQ/JDzWHZxPp5yEKg/4spMOx83
0TPv65Y1Kbi61BNn5NHXvBx/V+54Xrq4u8zENCMrGTIg031NEobrTF9jhQQsLfDX4Xw/6Khvd24/
/7L8oQPYXOvHsK/R9OcdKQ+LLB79YWa2KALi/DSgWNq02XvONL8xoVjethDa7Gw/Bz9o3B+dk+fz
roYPYLqg/+VzwDWbBQUyrTSvF0N+hlRmkfUx9W37rgZwvpcq+9CxxSJhdMgkTMyXgXHanRhAlQdt
9f4zHZhNgm0M+xLuL1v1+kc2sGMcrZTXJiCdvi7nV40zD7VjipfLdc+2FUDAGcgVUHQ+aAt49+ds
WYFDBC+LOTRIFqtnWOFcBabw5pMZvR9JH4bXcl1zBFNVvZaF52yWGNfAMvClVjnaE9+PV5bP8KU9
hSvULrHZaobASyXsA5M9tFg98WRHFXXprlLWchiNQHZfJoV/6rTL+GVSpoIjM5QnNQwuG3UcYaO/
+O/0HqyMO+8sVX/pGhuhVR05/ckTbnSRRKgd/c7KzymNLNMPGZ3nEkNpv1JBmzAjY9UP7myNnStI
wDnglDyaCihVLRjrgPsAX5UlwUO0dBKdiW8deSMWVlBL9GJDmf+sAsz7QYKuknKhOC1LkG1HzNlH
QcH1ExEgUkibWa/PVJ26T+LWQzC1d+GOEzogvwN1ionUDZHzjkwZObdF/IOZCYWR14rnku39Ngb0
sjWeZ54gE9yESsEQSqdb7Sef6UIMCdvI7Mo2lHzkfFT7DLkETJiKfkeBAz8REAQJGV3EdpjyT7cY
v9UpfTDebHRyTX82GHShIpA7NS2uPGhDNpcM5m9TYt0jwWYgTdBMn4IUyLR4H3AKwsAhWC0Vq3q4
Cc9eVd1VhfMchvAJR9+QT5GXBocvIcDp4GKgU/GxqiKxHxr9ZHNNP44mN8fScvAaJyRwK8vTYhOg
hSI/uBhf7ap+RG7gbjMmiMhm1xXszDRWwJgFvpXfsULYj03hvDR/Ho6qcvGAcsKnZl72OqFSs20m
UGHGpBGtbrDGj5txJ8jAsgTtawqTMuwVIcdSdGdEnOmJWptjx1uCb1ixYDfVDeM8bTUn8D/BNvTy
aqV5YySxLPfktpl7TTqeySDGX4DktvuTbKyqTwQ0/inFAxqXhpZJ57fCSsVd31tymzROxOdizzjD
K9IZMDZutUtFgy6EtrzrOW/Q4E6qyXcxjkieUnpcD8w1NP36YbQbdW8CpPYqnlfrJQ77b+jGx1M7
1NOV0qtlo2Z9LkOyzoak2vJQ39emodaZs5K50lprxSU8z0WNVxLK57+lcay+OiTO/2kh/Ft2yScs
bASk/CX/mMj+/j//97906P0/y3ZQ/5rt0Bfxzzb9J5rD+iv+ZuSzg788YJCKV/OP7w76wv9hQQJ8
dH3phNJ2pOPi9fu/NAfnL1t6tvSFI0mewQj4dyOfg5FPuR6/SgRr8Iz8t4x8xMj8s4/PhiLBM62U
UDAnBb8f//4ffZ9jGoEe4FEbYziFA4DrnWtRw2MI1oIgjwShVI3rmJWD73hfjHmwv+Sqxw2fCtp0
L2g8yercze9aJwX7MyOmIhxrKWUEG7Zb3qRjYQ1xW41DQ5JnzuXGP/a3+eTamppwahHlE3L5tCg6
Ae7m2IF8/2eVkiQyeOwt17c2crI94sFbzSYcXA96cRXGCJMkXw412/QtS+bo2kULP5a9dw6Tra59
cfbdArpKHrFlgUbd52SjspJukIeP1fehJN3Td+9tVd4nbvdmkT81jcGt5bKyZugdlgaBcX5YF9Au
pjA7nvaRXe6TejpFFQ4GI0/8/1ZUlhr2pEKgXQ1o4BDeqe5hCoX6cO1vbahZxgqwkRmDTTTs2zpq
91g1T0y5fjadfxdZ0PWD7FI3IcvWiaLK0xsr6/aL5Ff2kGesuIYAUfAx0AdNAG8Mcsz1P/aItNp2
kwQCSoKa+SWQNSLGVDX2Z79Xb/hJDnNVntvGqaZDyZpWYcHpAsj5KZdOkbg/7GYK3wsuaUCPGbtG
babJ3WlN++tZQfydCWX8JhuNMDhRhfU12jNrcslk+3Zo6TQ5eNhVTsKWbKlUiz9FJik9Q12XzMFC
6A6vKb6yuyxY6YVprMgB5Xo/dlXtX4ocn6KdY7Ia86HFju8lpN95aO1TzATzLsdNTiq3aZhGeJAx
Dq0kuQPFIpU3tnGVPsVEWqL4ZRFzQXLCaIPrko16Vz4KrycMflbiMM6UxaKdnsGqF+wTiFH7DVcN
4IA3RKdcVjFrSzLD9nBYq99zQrIYTz53Y0zGde6yIgyQQ56hkZpTYwpajcokn3NXIZW3XPSpVDb5
fcyiaB8T8hs7MEKyKep/Q3UHpdg4/sFEJZquUJZzAA9JA2cPJo1/AUNeSp3UgXpm2hDpXx1N3Fsy
dvV3ZHw9WbktaWx4glRI75+NaPMBINEJexK2O1rQb9MSFt+RQRSINwbXfZgYyEHvhjDzg5mj+d7O
pfsxV/zoDef6TJ2VmerqqozpfwNMEfaFILIegcLssr+owk9FScEzltjMu0IQm9uy9Ncoe9hzHyZe
+mBLHDBovCxqbb1HMxemh4JqadimdTgS8dtl436aBKFCjo+0l9FJe8XTF4kt7lz+6oOYZ6qgGmPB
VRdO+cXWZvz0VUtUvCxJQv/Is1yychlNdWxwFaKg9q26PyYBNsqVhBwFJ1QkCFirmXE/3honai+T
mdUbDw9/R04nxt4No9/NPDlgaFKucRqBcSj1tSj7LD0jDfLMWXd+DrumKl24MEsuH4u+xT1FIgh3
uM0LgCjQNyPjeZYrFvUKwIDrkmGSO45TV+L6j1rEnwl9SYRRgwKOPaKwAGqiiokwC1Odr1trKl3G
gRibejkwW6yKEWVIQri5vanwFZldmYSM7qppjJO7WPJa7/ioGn8zQoo4ZYrH7saRNWWYo8Xa9Nup
2NdOuLbPXtAjSs/9oD06yprGQw+Na0B32SvvUJoYbXzCeK3eY2aBKcEAYbxPQQJIpOrlPO04YT0C
3wloVadgQVu6kyMLsMtEjfspF6wm/FlqJJVkPrLoY/drut1YSJaomScYfiAWC5trE5qgO9d91Mlt
WFRZctAgC99CjQHnlAzA1HbtGETm0DTFIM84ndH0EK8ECtgKK3fFvIL+vFEzk7Ib8j6r8VrGfUWa
IQ6ZY9yboH+YKPrvZj0bgQCnBU5QsMfTJ28c0eJOkq3EoW06lijAR2t7bw8qkkeihgGnpCBgbawZ
MdHWrvLc+jp1XfqFyKI1bFVNPd/7ni6BZgy2TPbsTLIzzsNJbOVQIqHz4zpw9swMPfeArIJKMWtz
cj1GeuufmIeGa9QQ67mxQ4jfRI94RIEKhSyTXzhIBkgG8fkyMdJhLkonEnF1sqUTXTptu5Y+6gyk
pwd5mi9YDktvgiRDA+P8aKvMifdZPAjyR8XcssqB6UtU9OBd+qlGODZauXcdjVtkOxElGJy51JHh
W7LPkfEPOKJJF2/ZwbOBQtrucrZC6OPe4Z9gsap3zeR300EFo+0DKWmDVShOIswGSJD5Mfc+psCw
jkZCY1N8edsgi3J/x2SFdNXIQXG3QRqSIKQAdUglHXmskH1NPtU+Lhb9Cybr8NErZlAo9HpvTRWI
3GtK7/xlmhiL10AM34xRaIj6ncN8ykj7uQn5zSUEzHgnsoS8Klf1rPALwItkq8CBbVUxX5nmjt8d
lA0BTRrkPWkyvTPZaH+4jLBKNofj6vIeZYq4KjaXYkDygCoqqopjqcs0JbPWtR5nu1xwasQ6fnf9
bzHxp/jbnf4XAUZzQWfsTK9cT4p+M0YFugm8OPx00Ic6tA3dfD/PVlduk360MS1JKNhFBkBgYxU9
uy4+YO/Zrx31CZIY2bY9upA60Y7Xn0EVmHZPyo5WxzJiEbMZRQQyir2ROCcoyBe8qCWjMtSR/hZT
HTyEEP0jJXmgfrvRqH7hhGX0azWT+mGPys32neOTDqdnDy8mOQ8jRx9pmSB3vED+ZrTOgE3VA9MM
Gv8ca8KiSfitUbFDs3cbRrQLBOknbVA9E9uem0886D3I4LHn6+saD0Iw3SBfkvJsbiNy7bo9KBt0
9STMYDUoiifVNk25ZdqDbkUT4w4swF8gPxs/RMCASIcFpF2ufbGppgaKwCKdm6FWKMLRHAByboJ8
PMy1T54GFzSRdKPSzWPC5g4xeJ8lP3hnw1+LWUbEcIu3ZpAQezHSNEKF4Dwch+zArHp6Kgiaf+xS
heUodBnVhguWqj0rbZr6SQTRvCdltrlBOEDtgSBFsqAta0wWkc5anuESuxzOdLM4+0UwQCJ5YbE/
UEsyueI/OwwFPgycomxRg4bgcpzt/1qhIP9WW/X/Jx7Fo9f4n/Eou6+q/Nnm/4hHWX/B37oq6f4l
XRd+gSdDtDGh/3dGXvCX8AObLh3Qg/RDb+23/pOw7/p/+a7Nv7Nt+DYO//X3rsp1/uK3A2m3WmlC
2jH57+BR6M7+gaXDSRUofjI/CRaf5/Cq/nNPheyIlRwaEbJm1zToBuYauXeodtNGn/7hM/lvsD3/
jGH586MCCc7F8YWUSgUrrO8f2rc89SOScRE52gq9ET/Oxnlr8uvkD9U1EXF9HNuyeM1qtu11OiTn
f/3j11CC//pXBUjoqpUDSH6581/ySdn9zYQjLd1/sHcm23Ey29Z9l9PnDAICAhq3k2Sh2pJlWbI7
DEm2qOuap/8n8n/HcWbqKMfXvw03ZRIIoth7rbm8SCZBeCuM0MEezoex5URE5JMWgQrkEUxhTFAh
LARaQ4G4V2avXoNY+beGdGv8ZSBZs8X0WqE+FzXGHxIpM0G+aZzlO4UA660aKvIEczukF4qTip2E
Bn7ei/vCGFZhXeVvI9gzyGlGrGieD1X4jfHjwGuWlf+Chbh/pHpoPOBeyK/dnvl6M+Rp+PD5AxFi
SU/4D0jpzxtREuKiJODcZBex/0amUsfkgK7KGyKX/XWnS3Iie0vBASktkASwZ+Qj+xDxnDY2HVq4
jYTdlwUqV5YSs/o1Z6iDVmwdUQ6GKfbgJgrK10aM72epMvM9K48dMGDY2OIdO1nzlcOxJXYsWu03
v4W7tg7jNH2xurBKtxpq2/HMacviaewc6oeR7ZOsgjITH6UTjkvoukauueuAI4i7iR5noppso3EX
ww2lt/CmH5vKIGGKPsYX9hZxsoWMmjXnHBpy9hgxKe8LRtbu1qNtYCZPBnp3uMllWK/DLIJz7yIX
f9ZTFG6r3J5orzedoezrmTK3tmZ76/z0BVP+GXXNga1qD9RkG9WjUvBLXMDhOUi/e5xHQXBrwrQw
2Do54bOqlWHDvDEsbEqYMHrwXopdf9Pkc7VJ2gWpUDYIY9f6jIbWC+tIT8BPR2zpOSbTNa3mXnYd
BEa3kx45nDoAh3lIzKte8111CS66oQUs7fRrhBBQ39D3z8WalAEglNKhK3QWidE1Xrlh2wK679q0
wVmQozvc1Gq49gNwzts5cspoG9G4gUzBqKDWrC/IYd80UWz6fdIYm5Zmbv4lFjDaENZSOEHJDtF/
ncai/mLY+VyszVQNrjfAscS96PeN/wLsOoy2sjVVQIGX+ucKBIW9yCEga69V4iKk1XPwjLQz47oE
c4GdBjjzGHEqdvR+/fng/2gyomtC3LyJ70a3DmpJDd2XpNfBygSFcnd2yOGssZvqS4LhHtAgJ4rN
3GvFtgdnsSIVx3/7/PrgrQ4/PVcq0gR0l9AJtSwKf0+GrQBTj+qYglUc5BvCkuQlPJXowpCZ2BXC
ja8+v574YKJ3LeG8dwJZOawlaeWv2dfG81OQFE7gZY6koJWoteoxxzZcF85zV414OwySKloLhcZU
4WxOq9J8KQa6cttxInUrQ0a3nTG3XZLcHvx/stpeQfbvLGexj2pd5iISXhzSo1GN6JT6lvjkv3+f
7ZYCjXfr0UfLbwt3onvCeQRueIL0F0qFYMM04lXjeIN3dTSEZ7YSM1KmLeiNQD+xWh2vFqzVOnxp
y2XdNpeK59+/J9eaXKdXoxMpidTE6+MBL51aytMnXszxJGyxP5CsRy5cO8s6mIRFmVgDvlDdC4uh
vw1RncbkX2I5WGWyUb81Ci/0lWLLplVHGjQJB1PEUi3tEEGm6AbEhkk9DU+VNZsYTuy6IhFLk5wY
NMo4667IMM1+/puPB68lbEqxqHJ4MmxC9p+NYylL9f7yk/u5fBFm0RDu4WfbSOXhfYSyZPf59cRh
drYuLcewDcQBhu7wzRx8rZhOC8KejUWcnMrv6FBcgm9qG9cDJUxzbVcDjvuM+iq4jiT5Pgw11YkB
FdL28x+yPyjYt7Bz0U0Bf1VYOjKIg682nK1SlCKuwOJrw13qOMZKJ37i2+dXER9dBgrkUme3HcWn
sf98xYDdLO6jyiuY+HMqlPiQMqLVv0ZdOr12svS3bVPPtM2Xc3yQg2EYARCQaBvbSbIFUoQoE7Pc
c9AhH/3DQPyvX+r+zLk8AyKf2DZKw3Bg6bkHEwn9eQPnEWhcSDP+eWU52oY82HAHweAh6JJ44+DV
X/sV7ih0Hs3958/mo6tznnR0y7ZpAciDTWRU4+6ScFlQZbXwltu0GIhrhagP6ilo1jOpPNcU7mGg
UX7qNjWQghP0yf3v9c/9G4aBlM5k4rbeaYN/TVSO0kM2eYyBHuTD7LWlL4ZVG1fIKCA+47RNadJN
Tb/5/MYPJsjlupYOQnCJ4mKy4AvbHxQm1DujLlGbgZEqImr7iJHToGJrRN40QLnYVhutga5iZXZM
fXCEyLWNLEyra9Kq53JLqzkc15//qv2Z4P1HKVYvFlLXcqXhHszajBHdxFvaebNPLJIide680+n2
yVTOl3DMnMfPr7eM/P/sWN+vBwgN8fb7Ht483MOb4wz4K2EVE7nprhN6nJtEUBjQaqe9p4LvbJCu
TugZXPvE8z/+JpmCLJNT0nJ6MA6bT+gl8tShmeRR3K+JI/KTja9gP35+fwfL9J8b5IjEJOfyXDGh
7b9l7Hl2alV176VlmJ0FyCWuzdpMKEWJ/FuXqnoHMfKla4TayqwhIjNSwYNL6f9agia+aLIiOY9r
mT9bveWc+Pakvr+JeP91gh4fE4AtbFd3DsYgxk3kVq5deU053AYV+KJIGxuksnpKlid2trVCLIV6
sF04ZYSaZwTzkJQTazsnTMbEQ2OTXAKgtmr64yboY3owLG/mjPUZiHlrv2aoHCJASYjV1sDxTIV1
RYRPNhnP8QYhyriDu5juGPgz1jP3MQ704EqxZPibRHMQj8I/ViyjFphatr3dmxW64RNpAhRzcozt
M/DBEqlyBoQTWtRYTq84NwFAtoNjnFM3yijMZbAUqKoDPKjJv2FKI9Lrh6wG/YtWCidD8WH3FZFs
XPwyAZmyxE2KXq311o++GNpA/6cphXGuFzgCsEQYJV5/10DE7yQloPYCrbfXDZA2VrWEmezl09QD
eFA2jglOB9iHcywozcU0je2WHoNI12yfnbc5cHQ48kPrPtiic4dVxcFtXAdNgovdaqv6NyVqRRCZ
lVnzuiQ/5oIGCrvpAF8novqu/TZaZvGU+lHz2wlMMoog8EHMtZo6/k1FyfXPGZvSoeo5wYMDATi8
sG2LyARlR/RNl7TltzZNHCRmqQlZINb9JNjGjuHT+CzE9CXvUvEbKdr44ogwvOFw3JvfuBn3e9/k
CUcAopuvURmQEV8XUP0odRdkYNYjnU02fx0qGr/NgMkZIMaTjU3aBFLNgDlsNZQzv4yVoXJu0tKM
nlDxuHgtiO0LPABe6ElaVE/VejRCdwfTFTYAMT6UekU+zfBuLPM8r1N8QpiUkbWCckt+TV0yf5cE
V+owtix/sbgLjEsDFAovKSfy9yqLxBJiMJr4u0NP9znusSR7tKT0Hwb70l8cI6YKMmI2v9nQVZ7C
JGxzzNyjGM+ndLLAyIJu+FZrSQV0DdpbYQj3TktRbK/p+MUXSyZbiW2SZ76YasgLyO15vAGlgLxK
o9Sozrkv9bpoV6mpZirhGyukeWElju1jsDQWb0xhdvXGKK2gvwxkz/FQsxuIAc1IFwiuj1BL24Yg
3TVOLVjxIAUKDp6EzJ7H6C9I68RexG10jh5dmDac/XWEg5ux6VcSxIkfciwVdlE921nSNp6l4IFT
Ro3Qjo6Ur4koLsfqTaZj+OwUJmIia1y6b1OEeQ/HGDDVVYAHE4ESXatkk+C1dC6m2pbQrJNEO++J
DtK8JEzhl7Ws8y8+Pupxpeh5EOJG2tZ4000WifVJOLHx6kzdohpTjqA1WxRTlPVnk7M7jXv20DtZ
Nku/y7JK3UtaWzbrDrNrvosaxskq0ZrA3KYGgDpYaYXxxIF9iKFJ+uZNwmAdVzVY1OzMsHu9Xdct
ss7NYusl1AybEUlHiPZolSTuTcE7IgUPKBbCUj7ukjcYtVeVViTNOrDR6wLUkQ7/YRYYTwHFWCiM
8MkqzlKx/X3A09iv7bajVJSiRn2SJlTEldKcTjsHKqd+lkWrLSrvQrzSbC3vtL6i2ddpE3liWqRB
2DMmP7+scYlkG8ovlMPtegmjc2jfr+BQuD8MzXTeiC7yYdHn87ciS7vluY7LZ2cSazhNs8HvRue+
GJVxs6+sKGCFaZSj/RDWAm1pTcgWZHFbJsg4FBNblkGLfF5TGNekDIFhsWceDbLvlKZM2VcUEUpo
DGDu6M+r2mlwYYwVElcDMMd9ObG8AHkTzbSRU4yYyDAs0qeCuc+uokgQstk7bUg6jVvol6ZezbeI
6dN7XR/yaVWm6HRxLNYWZRz4cgVWuxY3VoeRlmaaVdL6bPM+9JrRFjdlEZuoCYhTOBPzMvLzJg5+
wbUIUm9MRv0iYkS46yythbwWsF1S2haZ25Gu22va1mltNlqEBHIKTZr5ThuM/DdEk/iR/0G+NTQu
MS6NVf7DyeoBXfacRLR0/Yi8usCkebWeHIlRgN4QvaRQh0RIqEX0VUBpnC+h3iHchTWUf3GMsvW9
ooJARLqRa38l6W76DtGgVx7H+vGxTwkNvCDKrKvOCCSZkg3ILihW0PuEs6YlmKZno5ht6jGIvDva
8MP8xswpSLoid3JVNSQAg/lc1AhzbLbgQUsdD+ZA9jRw3grL9kovEKiiaywSxCeA4xMDZbDshqsw
tBvSvWGG0LcqbFQFSBrpm9Qj7N0yL7Of+Twr1B4p/S7lTeOsxete1HLaRcDqzWuBZXKhzBSxhRFM
Km1jGnT7vCm0SGdwEGX720Lv+iUYWoTMGyIELiSJd1lnKB/uksLqtghj7O+oJ7Wvc0Gv93xOM+hm
Y8NKGBqhvsBauq7bwV/epEOhXdFaLKMz6ScV6N/6Kyx9GnjAJpB9Vs115uZkhaZp+Siq4bbuOWux
p7lAekbn68TG7vjgAoTcMXXydE1hckDd39ilBZ9nVKeghI0EPEGOIDvwQNSVBSFXdfIaWXFHemYc
z19iY6TXCqqOjUEZTkYLCgyehzdN+aStunDoYm9WYfezJtWKZNhKk6QkuDrc2kaf8FFSqUm7Ezv9
D84fHMCXn06Vd1GJHZzBq1GUWTrCqgJI0JCOYkKymDJUUB2Fm1+6qu5lZGHgDEVSn1NU0nE7yPFb
ZBKwuOp1CKenHql+vCenCiEpDpAxZCy70/1n2oYcFXICxLyqCTK5m6fYfyjRqLx2TWG3Z7ZjU351
y8jF62NglFO6A56hrJPK8cg/iL9nuolZbXBEf+fmBTurIdApmvI1286Kwsw7P1qEvy2UPtnaJUMd
sWbo1BPHPKMn5sHNJ/a8mhb+GloUPxuY2sCpjc7gowjMMn2patS8FzOKgyUDQmlnnc5LW/VCozvY
95N/jzwNz9pQTME3nzH/TMjNaIJW6sw3SrX6j3QOZLRK3KrL3lFW+EMB6ozrcJZt6EnfcYmqxRCi
n2GAQFdkB6Skp9GIrTH0zfoHlo4ljhf4vJflfYWqC/bZDtOhwSavbfFmSirs2qVZxMixyIZH52/b
ZPql45S8RU1cIWmK2BCsBjYV1lqaEttgAwkKQArrk9PX8zNC9BjnBK63YqUaV9fWeWCR8JMNWg+L
An3FQlKI2n7xYBUoEsAsouQpiE4Ouuqxc0m1WXeWKk0yiinMennjpj8DvPTsBq0ixYNm9WQ0qyZ5
A83nS2Tvvdy27ByZj6Aogpvm2qUXxQTveIi+2y/uvBhuqQ2lV6xjOCorVCUQ9RNcjCvOsuU1m1RL
IGTSEm01uGHhniiVHJ+OMZlKG3ILj9/ihLw/PusA6oXe+D3ufafYLnGTaz8mMHgi1Ik5s7ZPXO/4
eEZBghIqakw6hvZ7v+ev0gQWKt0aaoe52citSxfQwSOUrWwrIKYEJ651PJ9ZdNK4BiVLQx3Va7tC
w/PuF62XCDQK3Cno1XhmG14q7ZLCdr4h/lJHbRjrN3beGicqccePFtUL7VSqDjRJpWnuP1oBixrI
ikYiMV6umzn0yx3QOwlTpcPMZsMO/Xz+Pq76WCaVDiZwtahj1cFUU46zMyQNeww0AMGTU+KUz0U3
bh12LQ8IBYjZogRy9/lFxTKnHpQ7mEhtCoEGWSdSHCwaNIfqHuEMcHc3Kq9SF4B13Oj9xUTznnA8
TiiDjyODuBafvmlO70RzbC90y/qPYPq/Fv0+uP3FRQqQmDaVy5S7/7g1KCWUItDhNAUm1QamwsYd
hv6slxgqVIj6TZ+gI31+++YHY4zhbLwXlxxyQg6WnET2CjZk33hm2vS/ckaDRN5Us+YMEajmbavh
3QL+gsJul9sjJFaSfKbnsIWSSp2mjaDZlEadY3Kdg20FBw7nWNp1pCpjqfIMVXNKkQDy2i05UdoP
3WzYJxvgVuapRNoexhKnTDJtksI1r10LDCieRNx5AC/qwvaspi9QsubOWJJzLlPAu0YerB1a2AQ8
VZNPbjWdRFJf8cnQltNJ/B30CFA+Qj7fPPFFHq+GljLRRdONdHQ+yYOqcUyuos7xYvC6Ovcf2Qck
MLDTHPL556/lgxqcovgK8p8GiU4d9GAscGWCifwOVJ7Al8PulnOFQFkNP/LOlwOzMNv6muDIejh1
j8efvc0HgZZc19n5HUnA58DFQDqi3bSNUOxcaxw2gYwdr3QXOkHsDid2PR9cT6LDkJS6paHLwy6Q
3tfFLOusXaJm5xtW9ApDRz76X1o+/gjj5BRpJx7v8WukIejyhE1aYbZtHCwaqgORThopTXkbC1/Y
OkgTGM+A2j5/jccfF2UcSHQm678SfNz7r1F0RdPUkglcTU10yzcfQ1nmABiIWnvqMioeFhvzc+qU
/cbMtPj288t/sFZZkjou9Wz2YZwT9y+vI/2b9R41Rj+2zrbr8BuLrhy9TNeLp88v9cFLhIvr0lBh
waKGezCL6lCdUmZo7lTN033YBYZPHKIC/uNyBgJQ3Hz/5xcEtrS8PLpWqHX27y0lu1WriwWQigVt
i9YrOwMCn32rlI2xyh7iE9czltVnf50Ag2AbtKdoF/H9HXySRT7Zja0zZsgxdylbVbnJoSHDPliR
v7QTjXDnXTJ007cSrgimy8qV3zWI26BeVAXhxk7isNz6Vt/dNMhgwffEgSRpzRq7r3GrWUg1S4ix
q6lwS31Nhi4x4p8/sw+Go+UuvXBmCkWB/eCZZV3YiMmk0BRQEb6ouzEBxR1RF6gsaFDKCoKLcdBM
nAWxCWcMD9iJ7+F4iWNSk6hhrKXBQLdl/6UFlNa6HPampxofnq2TmbtRn8q31k9sygnBCFEYecbn
d/3Bx85MauiWibYGvf7BnF26MBybmlSQEZcq2YwJpbcwnq//+VVQXtG05VtfegsHt1YQg44NsPVs
GEl3NZslTNuqvPz8KmLZcx2MQuWaStG0NJmmjYNPmu9KUWQB1UM54yel5foSKwRFcY4d51HZ4vMD
LnJLPZgCelsBb4pC46Yn5HGbEB8YUB1Ma/3EWz1qHQsdkYfN18/hDp2TZezfez/XbhUlI47uQPO/
kC9VnjlTXHxvRTl1nq0P9sYpScUmATOKfzAIlvhWsMgnns1ymYNnAxeA9h1rM/oadfCiiUw0QwB+
ned2GCxAO0rjoUkylMOEfyn6V432QyXghFc6hNvfTt27gPKjULyyjUaIXySOE5z45D4Y8Q4tZrE0
FA0e0cGjafrGyYgCRBKi+c+5DKZzs7HNC2Tk88aNOCRiaNBPPIjjzcOiPaF1RD2PVpo82Lc7qeak
YxDiBs3n+Dzwg3QtJIA8asWVp1gLNjMG4KsQSOTr56/gg7vFvsayarKL5xccTDDByJwcE9/OUTvR
b0O6rV80A2NHgP3gbLLq9oVTavH8+UWN46uiOVSCO3WWde7w0yuiLFhqZnx6dkG4qGZ1RnvDvgb8
SMP6CqglabsZx6VLA8dnb9jBHsVGfQXHqH3EHR1zZC5lmHsTriwSRQJJPoN0uhTEQJIPMeXNUtwg
Q5vuusSRv8PWYvoyhU+RJrBGaztXMiONix2vvQuHyAChHDTTdTb7zYl19nhJR/DAoq4jjOFTPyzH
aCkxBYVDLVHr8D7XEq4mGyt8RH5UnH/+XI8u9X7yRLtouAoF7KKc/Vudk/gxvM7CQXFutN/mSht3
YLsxBIWh9U8HLKs4paWlk00bxTn8SCInA3U+UPaiwh+tB1H551j/ck/XBJzFRpA+b5bNV9PIm+3n
93gsA2GwOmJRh1mmJfkN+zdJqcC0fPxU2KdS/Z70EwwQE/XxGsvd2TzN9m2aowjUZlp7NFbMmyZu
ijuBe3fVtYGCP1U1N02xTB+f/7KjVcvml1FL5xtehMj2wXqiu5kJTl3MHgwP/zp0OvvSChLz4vOr
YCM9nDTZ4SOPXvTJin6AXD6uv+oZVtIZWVUY0A8LNIDbiAjT0GsVGbYbPGjOE/r94kkf8SJ7jTWS
iOPn8UDr1CyIs8KYCEVxoG2ZwsClSrMC7VL/dMfEeSngBopNmA+5c21wcM83Q6Lr95pW9V8yp2kr
rNd6HKzYIVVYFA2gCFQQF/OQANcfnsuhMqAcF0EL+hlZMx0oilDhhpjvqt6KvnOuSRTxialTVL1X
ehJSW5xkpJP9iEXOJIWtoW4I2+xHIwQyUCOrUTdJlXX1yu6oR5JrUKpvRZiSC1OH5C1cBNWS+TTU
XdMvwGy9OR8Sm8AIm0zI6bx0NZ8WHnO9hoHE7Jqzjjap+po5E5FBc8CAeDOrwXpwq7H/ZTnFnJ+F
WRbDT1Bmie6wrqcQGNhYmlsOrjTQajTKWOT7noAnQKs/6Sw17qrXgoytZTdSpwdzUMGeBY8GgjHz
ET8rLfhtqYDQl0bH6kSrtpKvUSWNAkda1f1ICl++0YA2LufRQD2q1UnpbmziY3Igi2l+TUNIxBdz
nGDtsNFioegxg/aeRiDsKp1THiXy6Z37id6lW+n2lJrIRhtORyqybW09DiYkpUaW9X1uASsCUwtb
a231LbLWoc3n73mZ6w9OE1Y/aO4SHAR4GJw5TR4QVohOK3/dNUP5JZDj8ApHYtQ3oB6nn+3sL5C6
qswetK4i7CdMWodEOjsxId5yosvA2hu6jyZugEA3IPglsWAWCchQI8jPdPRI9Rm1A1CzSVVCH5ax
jsNVaey3SQ8IF7NJMuE3RMpivEEGqhvP5yTfcUJihgMhqzkQk3RRQx7F87NyB6O4RqMHLxMgEf3P
LEuGACtQvnQPCF4vz6u2JM0BPdswIRvqOondNteBr/mBMnfEJo0vJc1f8wpSsrvVSZCTm26qq5gw
DZssjjiS9VPNJHdb2KFTkOVUddfoj/LHOAQ92tGsLzZNinl03QHfABxi1O5Xl4SOb7E7ElBHoKH/
otNdfGnmfgDpgez4KWOrZpMPKWZ09GhNke9EYCFIJqssa02gM/YA+PzauhYUgBGeasYDPvMSqMpc
vbL/786zxDSxo2WAjtYhaI9XaqtgXZse3HwuZyrPrSV5MH0DewD8iHKqbUhzmFc8aUUKQY7W6sp1
UEcD6uaLXIVZ5f6yCrt6SmcK34RKmRJhiyHKSwEb6Pc09AFTgR32fM+NHSZQ6eABrfoohypDFRj0
rYlACoypY/X6FiC1hcmXvecNu3+flCutQKdHlTgwTixRx9Px0vsw0KvaaHOIq9ifJqMWGEU0UPbF
jdYv7lL8E1o5n1qOjrZuVF1wpLgUXtB8IkHbv0zro6qiiUnPuMP+TIO8s39iqyQeytecC8ZSc2uk
DoZBWU67NCyqH0gPGDOkF8GSWTRis1GdjRP6GYz08Y7G8g+Ya9pDwWuoTyxRHy2eioBh3C0ODaKj
M3hD2a2n2at70KNUvg2MXD3ktkPrIqbrdkkfMAb4bo/jV+Yd/2tFt/kcTml0N+RB0l0uMigbgq+o
H2mIEHL5+dr2wf6FMy5+fX6dcFnm958lW9A0xyNCKlkWmy/tYrQvZN78KIrwxA70+ADEa2O/i4yZ
cJ2lB7l/KUQVBW7xBrYX3V9CSNHws+l04t8URewv3ehWu6KbHI++UXCNF7647Gn4njgbHq/k8CEo
2b3vZARd0P0fgb3RZM2k+5llhrYbJsDdTjX+MK1W3vQ0EE+cbD68HI0Q2hKCEXt4z2NPEdJRlEL7
sDdvAj3LXkY5JyBgFqeTG/knvo2j4gXPmK4LHh12a9iADroDCYuMBkgTa5OGv95JsrJeaVk+XZNv
HGx811dnhDE4Xxt6UpsaUHlyYjwdHTOWH0B5C2Gq4fJ8D7aKxFFOwzzirdILVayjLlMETszq2Yrj
332cDU9g463HfzqGuSa7Mso10kBsc3DTupaGmdEUo+dHSUwvLSrPR1QiKFMDdWKGW9LA94/PHIkE
iEDEl5zfDLV8T3/tBH130kJJ+9WjvRVFXoSWZVx1tQSwPLiqgzbWNz8oO6TBTsYWRVrSn6Kr2fdZ
2vmy5Vf4DN1jpMXGfUv8S7vCgDJ3UJJK8WBrwq+gDFo3S+TLnU7jHSKmlWFnMouaeoA2l/oLKDWJ
wRPJ4S6l0vaQl274TBxAgFiLY/Ll0Ofu9Rz1Trg1ZA8KY2rj7JaEpKlf2bhS1boU1bwbLTeN1nFK
+MWmquP8eVIAKDaZZpYvFkEn8CnHQXJekwhmWg1I0ioCBG54Ayh4a6fMoH+j9Ew8mNEA4/Hawa2D
axhGY3XXZ6GTeRSplEsLrI9YUfEWnqoafPQqGGU2p1qDl3F4KqHz0NqWWXEgGlNA3rZxNWbcndYP
KLMQfOQnhvYH1+P0Q12Tcx49qPcm0V+vntT5iBzSgg2MK1qcadLX0GkpKFhEFqZrBrZ+aso8np1x
BdFUdLhBF3TewWyFjcvSBN8TItx5vhlZ0FZBaRY3CGea56INk22IR3+N+CK+quMRyRlHajxM9lPp
6tMZMjZn08fEb8bEStQn5rYPfxwLPRweDtuOc1DH0KqBhDXJoagSY/RohrT/47ZXFLBsez5xzP5g
WkGEy7eN6oMu66ERoe2yIdRMxbVcKINRVVVXZTfrl4hOiXCE47vzkVufuEHjozfOQduk5cc+QzkH
E0tXxGGkWdxhH7o4pKrJtv3LPLFDuS2lAdK9ayBVbNWQGo/kn+OmhBevrwRwDLhXsGFIq8nxZUCF
o561qgPCH0rHN1P6gHH1iGKrvSckCHBQTRbIuJ2zyvnC/ynVhrJct+nJECb5q4yLN5TCtAg7rW+d
E1PasZ6Gc71hCAcXmLRNXuX+lNbz4Y4EvJFVbnf194iC1Jb6LfnGC9UEMguhu7TdNYLTELKFKW55
VIutxGljN1d15dZnn0/nH+wi+T0OlCaO3Lp+6G2pRem7aKmRceZlErGLpT2zonMUnDjW408+nMsX
gxd7H5o+WJ8PlfREc0MmbYbB04MpOuuEXhCBhG72blI5Hn07R9NJ8ysOn0FLECoh7HEAjNJl0JNG
pAwk15vhOWROIByysLOvOnsLdVFJtt+cyRsB/FdN4x2Fo/ExSjWd4KVogPEjQdFE6K9CaHc+PcbL
JEhmSeKNXfzi4Ct+J8aoOIvrVv4VR298pSY3vE1SlMUrWyN5YesQqijYQPrVo5hLZFyJQtbmISiy
38BCpfN2AjDDp2HE1qm+4Hv5fK+EjMiPTiRrPI0siXF8f8AErYJkEZUEeIQuaUC2hk0WCpQ5II6Z
e4SISjxSmzO+glpzW2anccwuysyR3yPLN++SXubBHVuPRm4B2RfdleaP2XM+YYxel6T6oCzm13cb
1UBBuFcqrtSGFTWq/1gR/48S8C+bvfV/pwSc17/T5/zXHiWAP/hDCdCsfy9HKg5W1MdtFA+SeX/4
3bT/8y9N6P+GZMg8KMx3DeEyDf8vJ8D6N6sU0hRn2YZhFuOvmqJrw//5lyX+Tct6cfcv/XL+3von
nID9OdliW7t0pQ2B+o+mNIeq/cEH4qdpaOqXXmUYP2xhzVu3LIxNPGfazspVtv7rydz+GdV7dtD9
lefP9fjli9cGERmb6v3rJYZDymDI9fAMEPUJbzyDUBkY2x7txrYF7LFDWIfYzAStjDbVemLbB+Sm
lcV52eTTRTuMIMRL0kvSTqy1zoDNm9I8PLE72V+N33+nRdeVrqHpciZ837j+tTtxQRXOeZwiPFP1
z4qQz4vQrFzoJ1V1Yt48fgOcFjnh67xoDKnvq+ZfVxJdI/S5YTXq3bDaDeNo70hAJJw1doqfakS0
/fkrOH4Dij7VogxgdNE9PHjjkZFGFCULEJUJhRsAq9KjghIBbU+m627IaxDpmnPivX9wk1T2uZoQ
9EyoNuy/9jROM5TWUe3lptI8qAmLKx4sUE0e7JlZaG+f3+OC0fjrXLG8PsaWyYVoOnNsOzw34aIM
mOESDJ3k11M/ijAxImBFJFxQVXyKOfOxI++Edm+qUrjEqtX2PVQ265fSYeauBjK4+1Uw1UR82TAH
1CbUujL2uId5XMci0h4aV9Sv4ZDrP6vIysEnGLNzDzVaVGef38xHz44BYlIMQlDxx7z11wCpIwCD
VlhW3ki651Ve18kua8YZLFVSbPLOOOWI+2CAMDZQ4bGSsygd0iPsqm78eVh4OQmO36HvSPHVzA6g
kUpuUJT696SVNydG5YEk7v2NIQCSls4rowmhlqfw112CbgowjuCNTXs4O6B0BCTbOK3pN1XxhkOp
fy4M3AepslHh5yPk3pSIAvxD8sRYPf70FT5gtkrsLyxwZwfrsWY5DWR4DB8zcVsXEQ693UT+wD1C
jPmE/E4eD1MImksNR1HMYSO+f9Oz5fRiFCaX0kbzYuRj9DrWkd3nA+jDqywSDI52zDGHwq7GQoJR
KbR8ZrDksrUFsZtFUp+Yx46vgpXbNVlKHN4eVvH9e5FWH8cZxVCPILdim5s+1hP2Lo3xj1+P827e
p/0qbcM5bPznIdvEIWwLDG6uIFSNGyGcno7hQtz7/MEdjwRKouwul6mS9/O+1f9rTFpxUeIKpilo
6VF1qRW+OjfSWN/UFUiOzy/1wdOj6oLzGL8//94hN39dCnjz6GDyLLEOxOaK2ld8hjAgP3GV46+M
zQbtTo47C5gA8en+S6IzrRlpzWXwqY6buCS8RZDN8DL2pkANiR3QAs2xzkNr3lhp0e66kvxMdJf2
iZF/NMkgZWSSpcXLeFngPfs/JFB2reHJJG2jp0jv9EzVJe2Py3Ss6aBHKOXNwBUnjr3L0vafnTZz
DBeluQlqdik2gaTYv6gaavxLyxDNUzP2TNbBlV9phichta8a4K67Xm+ddRqVJ20i+4ejP5fmXI/k
FykNPveD+0UjvuSfcr+hNNUKVyspQXEI4lnLjKta43g2IP2+ie3auOx6bABOrAKiD41Tzu6PHjxj
TGdPw7dK7WX/GYjOR1xbxKWXZIQOELB4laHXWYUkLXlB4GpElDqnjqDue99+78lDQtER6iwek2Vd
Odh0zJbdmoS+Ju8zwoUfxEuuI73WW3iIOKnQmkdUq3U4kvAmg3MbD+pTT//wsiA5AoCMzExS7yfY
08SKxrAPpJMTtmBodoQ8NLCnTaSAtq4qjBu/TTCGT1Untew8kEF4HTZZQNZxYsiG3O86ucCiGJNh
OIn8e1cbLR4jCwoRXE/HIcKQrsM1vaOi2Sj07RelWQd3AOlpmzWsPcS5OCFJmng9kTaR+x5/Hbt5
wVz3+nPlTJKdgEhrKn1uHZFZNzXu15b8XWODdQ06ODZo+lQ9aT/OapRt9d2NcnhFRZnQshIFAFyK
exYH0xocHk1Mv7LOZFdqr340Wt/ZJWM5ZvtCO6ucm9uka6zCq1SkIJHq8m6O4ZRueuwuZw0zGnzD
MUvpPoD2IUNBr2j51s6DrF01YxoNEFyb5qghe/bhl44dssD1MPj662BWBpnmxHHeVka4mLWnZqRL
XYAfhTQz0trO/JkEkQB6IaPHrnXL66mi41cVlhg2BR7oaiPKsAIFXg7htcqV8VBj5Z+WFC/qnISa
CE7t+f9j70yW48a2LPsrz3JSk0QYcNGbZeUAjTuddPakKHECIyUSfd/j63OBirQSnSx6RY7L3jOF
FJIC7sDFbc7Ze20VHfY8j3jO5kyHeywS2vvLQKL2Gl9kUUkYKskk2iqNG19LKLzCvzP7+1FUbMgj
MPEVsohY+9GCW8GRVMkzlqq2GggobIfmMSfvqnXhc7YcGSbM5tFglgCRgPiQnSwUxv0S1dVFBQaR
OyHgXLpmDcrTCYtF0zYtZppxk3RQfGgsmmGGF1elay0pRpy7NTvEb9Adh1UezgLoGUTlgFscS5Wf
k039YFfVMnqN3Ug/MhhP4LimEH+1WvT0LEgwUfddjreNvINkegAEseYZWbiC0ITI4w9Ynoyixk6m
J7PCR+OMRVdfRXo7GxV2xsoCamRhEd1oWr1czBG9RF/uKFR6ST9l26gnJ9Stg74c3AFmb+8Zcxic
GPMyG5s+AevqVnoNTBP3tkKbzw5jPx065ANBAF7X76N4PI/HLH0dyGYk2UkZsgcCp8YrY5H7nC0p
iF8XvWl4IRCtpPgDBTGCIZZD+uZwfy6rXKj3MuXG3sfdW+2iXIXAFbZIJnJqZcPGpgyUeGNnGs/U
ypa7tGIr4YToIVq8zEX8yxx6ZXFCpe1+pMRatl6UTWW3URs1Ri8OCcNAtFPbMLdoPe36cAHgRtqv
XpBYY6HMB4Erw5yEf+V2XYV9fplH5XUm0kR2G0DUnd+BX7G9xVya0tdT1UDNpyvSGRptpfAgBhP8
ORXywh4jinXidYeCtzyCs7g39HQgrJRIzdaTNANuRJdn+Kn7UJY6LyerBp+1Lo0kUUiZTtZfV83P
iaojoG+kOr7qJAtPcocygaDvNgcfa1il8V3grmpg0WVN4RXA5XwzqwkOIazT/tUrPR82oJR6t0Yt
Xucjm5TtUJGO445VflIhwb5Z32dtu8ZGGy4z0/BD0ir7oV14iRwlhDvg9DMQSqyw9lBAhcvtF5t+
ysKBjBwoPIF66ETWLOAORzVuq3EUHNTbMCxvY2ICqBljCpAYoqLdU0jTCWPtZcLmZ6MxrttiZDYg
kpdk8KaNyntY66TxJrKs/yLdrXvsOH+WnCxanTBkXmlPIQRSx4s8sB/pqPGRbQoZ6MYo4qJyw66Y
sK4OSSGczIIC647jJA+7qK2Dy1SL4UwPFfEXONcjuXZIQ2N6ViJircmKUzucxKH6IGgw3VVzIJPT
NIv+kYZdTVRONxJhqYySRgJVKQyHDBy98XNBbqeDmrE+7+YGbF6xtCnJc5F9zptYPYIRLn8a8HJG
+AoliqFKoWiNkogIYXqU0nzGATW6lK06S32ZwqcAQRDqv6BsNQkJmJV47NMmQtPR2tVl0tUqeoNi
ldcoFI3OlR6fFZBZsOabwdBbFSm/NlmvPM6xuCFVVofDA2ykI61Cm0Gwd6H4lSC5hH/AuPEgP5j3
rSRlj0tkyguREQqIjikbe/m0pOLUuVm3the6PBm/s8tMA1aQRSeSsoGzARA9L0+CIYbiEUP6ybBi
qURAUJme9hXZSLlLSVn/OVjkjfrBzMvgUCfFQh9XYrBwXU6chvMhR6lm5WWjs4hJSEgQXUu7eijx
rYz1tGBbVkpQgGQooWMLkqXYJ8ZIRDslKVzutRlpTObmQqhzS06ctBVamV7W6RTMXo0PXqKqGQT3
MyeR1p2Kukwgx6rZA4tWx8w76pVfUXbAOVwFyzPc7TbyGaHzbd7LNXcjh2juzMpAcs5ilOpE4jYQ
DI8MUbvhd40SG2ee1ki6uhyc3VyY8Q54uoG4IE/NZ8sMUsLblLHCpamNTOtK1CwkVFZC7BHViIbU
3/UrUIdovtUaPRUifEwCXeKIkCvXlmZeypD+g9O15fJdNZaK90mDT4iUxVRf8yEgxEREFR5GHKxM
p72UFT+wCUmJm2al9VOxQyKnMYdWj4PS1zlqsFm70cAUZg602QS/vYxfSQSD8tOsTfnFgFbhmTIb
KJQuQ/AaDrAPiSdBFk2uexk8NOzZ4WuraqV7Y54G+9jq1V/qMnZ+Bv3vkdx2EO0R0gL4vGpzlaWS
OJfKKWlY6rIf5A1PV1YsIWrVAY5TLof04TPBpBvaZSwsshptaAiUu7gkrNg2S4QStVoA8w1JDXop
q3j5oeuRdieV2ngmTKRm1CXbhlBZ4jh/jC0QeZdc5N7LA4RD55paaO0JOfPjw7go7Gm5cTIh0aaY
XSWxepz11fI09XarADJe0juUb4J5VdBspvGazXCjM2IKa90E0KAHnIvsGr2nqFc2XUeAfIx4nX2u
g1+VF0tOgWo3lYnDu+yp93jW+mdcFt35NeiRQDg5h3mAdkMNjrJLBuV2KaGVe3U+Lw+AnmDftJM+
XyQAiQ2nAe5CziFDyKbAOdnNzaSR/OoMQWne1WPFzIwF3sASaEZ6CfVACVt7kxQBjGnqUMFTL1TC
ggmzuTPI6qjWCERBol5StveA3DlCBm2jf2fQmncRhKlT1jkAf3BGJskjxQEbCdvB2vY0OTZMp87K
uPbM0QJLLIu6izZBUlWBn8Bf07FHo1o/lcne2NWkI8VbKZFAHohMiO8wK1gQjRykiVvj0TdZUUS0
x7ivrhaPVDxzFKkAF8jEsPqxnSfPtTW1aMKaGTgMqjuKE3Fex2faLE/4jWEN3Mio8Wx4CKIM19ZN
e9sF/EWs2dF4r8DYwHE9QBRptST/MZPGdrP2VH9VuTzfKWY3I51NYnkCYRSnbL8qLEIcPuTgB0Ar
cLAsBMSwkiQhwpPYHovrNi7RAWdmDlyDUAL1so5aDRMxnX4AfWPI/G4N4XgfFwZm+Cma2ad1SV/z
4dgIgHTTbemqAaC4WpNFsRvKkClJlaT0l5bKbPhAdFfXsxIIsKnAKE+rppplx+wHi0avqsf2diJc
nG1aThvKT1XNIhfSrparRAqgQMetWf0C34RYmPCpIEad0S4gM0Ig9lZoGCdGmbVbRLACKNBcpC4Z
aQZJZT0UM8yzw9U0R+zOYXYSAoDKV0s9WbTzpWSMw+DOgqPfNU4TjH/BEo1Eew2L8kKOCr2MSGpw
NlD9gbwU1lSqpzzICyfWcM56+lhG40mZjpPfalDkfSPLKO+bPbLQpjHJ5ZYHeWX/MJm+kExiImnu
lRpbRroQaWTm5ImVuRIbG2PoI9MLi4C+gJ5iwHc7kRaMJRLYMaKnGXkqQYrr2laZmd2iUcbGRTNq
nqOHTtWNOUwT8wA7QqcxZeKzJaWZUkq762FfmmX5mnCYWUdQWpequ1g9TYNs7mbNG+u6OzdB/vdu
aDcsoyla3FRlvWdXzp8m80UfA87q6vBihBoIx5DsuoLdcM4jnJqlOYG5gk45ImgwdvQBDb0zGMN0
l1j5uCfGJiUjk73+LsWdAtiNg/KuLgYGXJBV2k0/TOMp8VXKw6DIoFR6Xk2gzV09PQZCIKsrLBmu
TM1+kIJ9JTatXncNBziWar+StOk6AABO0hSYoju66hIY8RIQOhFu/ULGFe0LuD4IIQ1XYl8AaSAZ
phvyEpjZoNIqVyFAwpdO6djW10GUOI2a56+22rU/MdVb00XSLtUPkL/9mkMB35yoNHSsME3KKr/u
21z93oP7Ml1Li9C4WAg6CPpubNgkkdzy5oQAQFI/Ys2NCFhLYBgFbbU8tF2jTWeimej/tMmkXgBj
0zOXvAJm4owgzZOlmTnNTQx7g8g3k8Culj0v8SMxsTmj1QjSU6aFmBxpmptv0izswePhK5dAX8g1
gaMyeFnfJjCz5FY/pcVmaMA4hogvXtjR3m7BqBBhayCw5T+XsjdRyuIu1SODtKGOwLI6U+zzKSmI
j60AeTp13RiLSwEl+4EWeLoew0B6SawaPMdMZm56qg6kuLljPiCOLtm5ni/hOqeMQTIqPvuk9aCC
oYOw0rqytqI22x+2WWTtCULleNep7fSLHAJ13qLw7iEvW1IcejSlKSnYqh4+a70q88BKpNUGuyPV
nWoLvOqQKWNKRO7CDa3xY3FUXg2AWtoVGLSIHVCBefW27FEdlJJNB47wJAJLXbJh1tKnhbdY92ap
z/eZFHK3I0LJLlA8aa9JM2sv5GM3Z8hzzOGEzRsnuAm53TexmDppaSHzBZnoQYBRg5xGhJeLDdWk
JZe7qIto13RxiaAd6vRrnbYJ3GKzm8If4BI0Cl2CcCpvaBv5lNqEbgG8CheU50rO1nFCqb8r6ynV
ODICOtwMSY2KoARfkW1ZWWEXd4hWoZMsAL/JZ2mkswmNNd8KlzdzTzxwTiY/JV7YwlU/OxEltafj
I7hI1XR5nLqu27fxLD3WUy49Quo3LaKESsGqTlSsijq/pjxPvBq3WBqrpj4lJmgON5wYq6em6AJC
tpuF0PSqK+EOEVASWheaUuDrIKRi9gdrhGFBpVEmU8fScqez12NyqUYBcXptGbqZkpkkUzdKcq93
o/a95SWedhjptJc5HpebGslASJQJcbKcplZmU5koeoeSLbCov9ScQJyMssxZyiTMv05L6x7lT25v
Y01DT6CWMKg4TfQtYYIKF3NHDXn1blQHa29DbuOOkwC+UxthKGQVRzVb0qJXn02Dev7KI2sLIqxM
ffDMqklO27ToK2bfkiShosxMWscBeesY6AHubsyRkpvTJgml48w2crdHz597Dek+F5TZAYGRtAMD
uO6W9ltgts1lHaukfcppFQVUgIxCIyCKCg3pSqL5Fc9sNJ2FzR7Y3Enur/MllCLPCNP0O7VlTqYx
zDx11/Ays8aU2Oh9ua/S+pTwXbaSjtZwvnT0ViGOcGaxGT1+1+ouSevTn2OFgrBTdbPEYlj0yYMA
8GbT/NbgwRt5gIsgDNGVMyTBfm0VCn2v1Oet/cLWvoU3HufPLHHTvlVyI/LWkiRRr/JIMnhRJwEB
evzghzBPC0/rSnTrTEsBGRqgTq7qBp8JxQlh1afUT5IzDhQzGTA9B0rAN5qx7CUA/ipMcGoKTjpU
bQf0BghZ5kyDraS3E9+t2Iy9tNITTBIsOtXgcKRagMRDdYhG35jF8Mz623cbDAXROZlkob4DS2cW
u6QESOmopM3geQjXQZkYgHazMpm+/zvsQEUuOomHSxXxCu7XcjNaYXfx70WQ4lDKR1qrGQBxT2bR
PmkyaiSbrzsiH4v1KwmAF47WuKwCpn1fqDZY89QCAJBLfFq1nQdRu0sn63APiaMMCNNhdVNx2A1h
caRN8EmXREePgxhCp2GA+fqgS9IFEgXAyCjd0jDZceZNdcY+ilWvCONvUwdBD890sebiRH5sNATM
9GSbUEoOj3TuPjSgaHXhNUftgVAE7cjBB5kSK82bHIPGqgZ1yKudWNJ4W5IRsf3Xt/tDA4pLqYqB
E444PhP76PvbnY31IDqd9y4tgODXxKb4uiof0wB+vAqtB3owgHOwE9OMfH8VOEiRhsq1YFjJzVbE
eXwzgYv/p3072naKQoMLbSPKmkNRS6eME/zotnCJ37NQG+bpNtJS2ggDZfivb9vHdoohNLrEqP0E
3PlD0VuQ1EPUq1xKaiK4xGOlSZsutgw/T2Cp2Qu5hm4GxvOI8/vDZdd+iqICkFlR5pyeDu5jGlAI
qdemmWyEp8uCDUAKs+RMMXNKrEtn+z1GpSPdww9vJBdVqVmjJFyfnXbQwyKQLaoU1geK3pzr+oE9
+whFatvoxXMdKLPX8qq6hDJlR27ygabyTRxAuxdNh4pUDufk+p780R2VpWCtNMJmVkFAk6yRjVnk
8Fp2O1HODziw1L00CSpnBrrqpmr6s7KFHevW5Gd5C8GFR+7EW3zKYT8LRLbCk9fJejnsZ+mQckqO
HrUrm2l1k7ZT5omBUts4LS+Epg57hN9AdTC8wVftht2gNdmJrSHkT6P1XDfE1aYKK+GZpVlfgUEM
bowgo6xATNM/nkfp+yMx0BT4B5yBD4QVcd0AeBWgyFqTTPZ5Bf1PWVDsB2VET9sJ2ckRnjlGd6zb
+sm7zoVXcAB+UnRNBzOKAgc1sLq+BHI4TXdAjgBkqXJ68vUL+NlVVq0tPdU308LBoCRKrq2MKif+
LRfWeVGa3yfC1a//BxcxlfVbINYS5sFaNPRIDUhF40ClptoJZuHsCoardWyYr8P43agCemihV8JQ
voYGHL5gvTo1Q04qGI+q1y7UNfZzEIa9Z8svOS2dCUexGzBYrRZdw8SEFtj2KRQZPRHErSTFSa6L
+MzCnnVP3Kf19PVNOLBerT1sA+GBjmkXRLosDlkHAlInwJqkdKtcf5XjsP5B1PqNMS7lmQoq6zRr
59Jd9J6qjDma/TnsHbijZj9eGCEm1JJs4K0gR+fh68/1YVp6+1jsFVBIIW+QD7r6jd3PGqX/0s0r
Jd+EZUyRbQA7Z+dGerrUA4aoAlbabP/6+rqfPC1tHRKrTpOyq3UwKXEgwmegMChg79KCCCz2sgEl
4FEmR/rrSx2Yvd5uPdda5Z46LBOaeO8nQIrNg7TUMa3eNKe/W0Fgy7NZ9fOMRnYHoovA2RhoLX6U
C93Gf5nZy7GQhDch8sHwXGEmoJiQD4IDOVh0Mntm59/RpRg0AeZapMLPEDY4pozpOeOx75R5sk8p
MU1PldSJR9WeXpvOUBA4UMGqhRRdphah1VFdm1foTqEAYwQ3bqOZkhqCfEmh/1TBdiSdTaekEssW
xTT5mAj1kwED3h+POznz7HYOHxy13VmulJ5NiKL1Lzrs3husIbmvdwjEFzOQEIGzYk8qZ62vn+P6
mA7uoG4CUViXMEbN4cYSS0tXyRR33JwrPxNDKW9xGokbdpzyTT3bx16NTyZHOEXYOrEI8pa8yST/
WDcLmr8gpEXuZogIb1Dx9JdzoalHvtUnLwI2fgG1QEfIDjnw/eBkhYkTBXSyW/BgbyGC1sxYYXwJ
E125/PoGHrBo3l4E1hNsFWy5ANYdouMm7L/MMHgomk6JXEXNgQAAfDlTMLAD1YIA2Y2yQoNB5l2J
RbUF0vRNiYM9W6TgTAz1kcnn4x3GwIayRShvWrRD7kmV1bhKyXB2NUlJtlrLiQRAdXhkDf84bthe
Ip6hmcU0wM72/R22RYgfnnfIDTO8QQUWCQ9c3nhSINW9KAuKOF/f5o9PlOvhKmWiIbcVjtH762lS
CpJPcD1NFPGmxcEKLlkJVnvUMXDMp5ciGoj1Dvsf5733l4opz2b1VGWu2ffNTl+30ksKnwxGa3Jk
nH7yrNbTFJL6VQTGue79peyU7pqZMWKGLIZVmhvaNgLYeuQqnz4r0BYMU84DtGHfXwU4PvHZI18o
oNnJY9Kbs4LalNtNGq1CIx2ObIA+vYF/XG/9/T/ecXOqoQM2Nd+q6Zfb2rAGB0V5somm/JhI8bNL
qax1LLQqLC3jYK/V2G0wgkdhGFaN5WiYiNy2y5oz3PzakTP4Z5diodNR4tpYBA9RJKEYq0kZaK4l
VaftINsHjjrlykUpd5L39WA/wJGscwo6eI4z5BtR4sK59P4Owk6ni92hbygUoTzXRokOEPjgVQXe
LtmUZWO4PTms96lYaLm3zYyhK6muiAEkXl6v6twp6sDyOkTm9Gm6iuhYhONHXsmPg3f9kAwqBSEd
ybLq+w8pd+wbq55J1phSADUKVO2QcveRiebjbce9jusB+gubatK73l+FBgLSVOic0DiqfBsFebar
a2PxNGIRj1zqwxHWWk2Y7HdZh1cl78FgKuPeyLAgZPSKlyL1aO+Y3yaLVugMpr9w5AyLmjtY8z/f
xa7IR74ieCyKOx/BP3XI8U2ncQDSnuyQMGzpNSjdyaAEZ9z48oaH354y1JcLMWjDGR62cluR7+pR
RZcpk5VF+SuLbKp3Xw/Ejzd/pfsafLrVOKgc3pHQ7qaKIGYEF8LqbyU5LM97mW5NRMjHkUnq481f
iWWMJdTN3Hzz4DnXeUq8xxSnbibZ9qMQqeUMNM/JuJU1yQvMhjL/HM1H3rSPYxgPImpqXWF2hBtw
sKwkIK3yuqKkRohte2+N6nxjNYvRHPly64d/v8tiV6e+eRAZYR+cxZUOWdpKJxS+1H1PlylHS9dT
fkXkBs0Y0RztzAE67I7kMcOxM3r1Xz/IT74nNSG2yRqFNE6/6+//MSWTJqDYAqOhyx7a9u2yT/w0
msLbr6/yyXBhGwmneT2ArBjd91dhgmwQR3QJ9Xd1uOnm4RrZd/5dz1hnvr7SZ9/Hxn2iYNxhhTYO
Jsi5DgG5SAO6E5koyaDKh2dTtqu7r6+ifPaFbNTZiJOpL4lDFvNSVjhyMiD4k9SASxMdbRxgPJNn
Ai7y4tQOfaPNZk8THV2vbO79yRh/dnoLFwWp1YZePbrFZO5cBRH9/2BQMazW0xdYPU4O7+82qpqA
HVe7Yomj9rJFvuUWKe2VpZ3o8/FKcw43gmKDvXL25No4Mm19eATcFgYNMzK+Jh7EwWzJxNgEPbwZ
J0mG9D6S7PQcnuXR0MJPLgMRbTUrrip1Npvvv2VKGHvLYkxQBYqKmaJQFG2xxaIXLDI6DKTQWSd2
YiHYUZDK+Xm0PGlKNGxTVIG+FPedTySueR/RC/LeRsf/d5f+GxDwP14U76l7+tdLQazJfPGUv/zv
f7so/4Vb93+1/zo0mb79vd8uU5UsakAlq7uUJWTlwfy3yVTV/rJR+vPWUv6z6aXwO397TFXlLwYT
MxBTJO/bG2yPBvjqMeW3mKVX3ic1V0DwmvlPPKa/zwv/Z0Y2QRjp62mCAjnz4fr+vB9WWLp6QP8p
oSBKv0viPQXki7Aqn0tEVAR8ZJsiiK/IIrjvAwvBfXZqLv15hTxDS88UtTKchUwmjHqmS/aRE6nT
C/GQmzkP92i1ZfYnpRVslPiJcuYjxCyYEjGr86ABdiPU6WmIKSnItN2LzFnadl/omO5Dy3SFVj8J
bSvESXJrJ7zVW9wno4Z8ickEfplbnpIx0bRb3TqtravLDgmMaZ7Tj0V5NyHU2Naan6su+l4As0Jx
RrB93YYCGF4BfybYrNjJIL4qX9a8qr+y0+u49+LyJkjOqADXZIQEHppAC8lUvRXpRWNvbG2X3Wa3
iZd42WUQvtZ0c2/qc506bejyo5rCg1v2xPhu9AcShObayR+teVvdguigMX8nKby9LmLtNib566a4
Za9+V2cXpfRNEDClIxkPQxfvLerLxclEdV4nW5lw7oUslZW4uGZpxAic88XbZdMe0OqJ0V+XEmry
Td2bZ1TgCc0jKKZ0lG1L45eYysjtv5O49ig9zj/lt3/Kb/9cf4yeutffP0ZP4mf3Kn7+9/+G1+RJ
3+pb7efwqv3UtwbOS0kgWJovhnYTzBt7W6d7wTZNQ69KbYqFHHfUaUYsTYYqZSMTzCPKH7VwFhOm
nSO+Z0/UN4aehund6EU3k7xLOz8SW0dxSzoj/pSDOd4SDzUiHkbKqm+wybNvN8rLBovlcmmocG6v
+W+ZypYfUf3n5SWWGBNXIoIrAnMFPxT6JiIgc/R+rBk3tkN9S53d5RTB6PpPmrPuRI8E7/0j/K5L
p/H5c9ZTqfnkHJmP27w5SaqfwrrEyuyA2lDlbUgykcn2HmOjN1/xPWmIAyGAfaHdkYap3c1X0XMg
b+z2Ko/PzOJ0EifFGerC6gSQoGuhWSIkOpR+hu1lbuzFLus34Za/XkbfwGFN6qNenF4Z8iaRvjNU
Qw2xn2a6Sth5YhzQBPEJ53JDrBiEfBNPiOT1ww6TLlXdWDvjIMsR7CrqT9RhKy+uZXq15Bd84VLf
ICOtz6dIJp0qddwq3OrkGwbnZBsgRdpop2W3t64fdXQdLAxa5NqXTXcaRX5Y8n67s7hrpat26N18
kRyUTYl8lQzO+BrdxRfn3sazslPrdVNPXildjE/nEjlWjk12ilto0Mc2cXRNAMigue2F7Eet18K5
VffN4GR30uVABGDjidnXQ59UKiLkCJM7zcQ+zV+D+MHChIUDRSNTCB/Y0yQhMUKTqMnqVqwgConQ
LJED+YmcGvMP8d2euUgndnSWsfVS4ufQIqyqPW2SfdrtixAxeLq3ibyipLd+Nrvzqyv5CU0b3ESB
28epb/L6FQUQ9mKX5B0fNEV5Q7oTUuielHCUdkwwl0I7JRLipPgVl2eCPBgXSFIBlL7sbLr966+t
X5ebMOOj8UQTZ9oBrlHJXnEV8zENZjcyX+xReuiSTaafZNVuVs9yGyMBsdfhXaQ8ALblm24LeZMW
3wr5m5z5FYedC+tJoGVqoxaEIdlhp2N2porUkS2/J+ewQPlyhcQywTVHlle478/Nh5VOqDjldX5N
+Bf/nzVHevtJcdmfE8e0/mv+3e8fwRTyc+YqAttRv+IXffs/YcbtS3keE7Aw7pgYl7PlYR5R/zvp
JDtLriC29SbHuqq1Cz1gh/fMsFdjT5qe24wTeHuhzxkj6UGSiQ4AlcU7VRtOJ0MhxHGXyc8KONVQ
ukEihNFtFyK31vgUKCHapHPItsLkkPMGnAZiE1W7Rr/P/WD0R8tLZ4iJC4FCemB8pwDW4ngyqhvu
aqG4BdLveiRSi3vzbDkBV6bz4Cy2cC1cN1h3tiVgdiLuoXtW37PR2GResUkHhKKoRewnY5889+ig
MUto9XlU0iz5VrI8BqFjFydW4pmms0Sb5aKanVxzdZIdxfeCSJS1YhEOkhtMk49QG8I+C4lYYK6I
q46+dy4Td1g/NRxBilOdlzbuHjR98iuNM0mnb4S5+ABQN9lYvUJJd1FkOsSUOwnFeLsbvVTcB0r6
zML+I8k025nw0mgIp3FirTaRqxzbWkC2lawhpluu5VL1rHBAQYmfs1fcXlN2xMT7UladZYbs6bPl
qVLmYQnwx/F1DPdW+8CGcws4AFW8HG0S+wqfee5HCsFIS8hEMcfXeOs1X7Jsf4oRlTW2BOWyHc6E
fZlPtwr0dggZPtY+Xy4Qdskmmmlyvhx8U6TMb3tpetSV4SJNlP2kZ5dmNn0jXPKXKLR9qF1Gxe9t
+j/apV5WL8Vt17y8dOdP1X+sf/VnWZGLEUbdf77/Zfv71+FLue763v3Cf9sBXvcvzXzz0qIu+8//
4D/095/8f/3Nv/eRd3PFPvJn2WMk5L+Gvaf4E1ayEoH+73STTVwcbjzXv/D3vlP5i10iZz12lgo1
yBVa9RtuIuS/4NZRLJSpVwH7WBN9/953mvJfVF3ovFB+edt48pf+3nfq9l9sUSkREBqvknmiKv9k
3/n+PLkicTgrwTehviSTJqSx9f3zGK6qGFvtQo98Y4p7nM2ZNZ526ALv7VLtdn/clKvfe9k/wSbv
e0rrtdaNMlVljXoibT/1/bUSPczSrotjX8Zg80ydrjWcjAozPgrU6K4uFUxpOMxQBxfZMTXIpxeH
3UxFiywhkj/eXxzfSpcUnMj8WpPis0JKaXvYteppOAmQ3nHpzgryUwIqjmXGHDQm//7edAhW+Qsc
/MP06onMOjxmIvKxf+W3czNLW8S74wUVcHNAIaey8M2EQJCxaArUGins2F5rj4WXH0i2/v4ctoyw
eq3r8YHe3wKK1RWGLpO1vo3jb5lWRtCGCbJkJC6bYKnL19ymYYueG6deGZOmroE83RuIyY5wEA7a
5G8fBakApzFoWGv96WDYLYHS5FhjYx9dYXKeFIUBNwYQ/M6QI/alvRTlV9LYAhSUsAX9sDNUhZ0a
hwbgw9COaKfOzd6IKF2SDppax7h7nz0yMn5W7vgqKvtQhZuQteAe5XBSW2N8o8nD5C857ggD9a3f
rNRbGvnNGb6lYtPWUuzVeGeP2P8/e16U9d9EWtRSmCPePy8L6GEUBBZuXK2Z0IBWmqcuTXYR9620
w+1oekTC4pGZwybdp1HKNnwidPXJNLJjbJqP0wQhMrBiKLquJNPDwymY0Z68yDD1yQ8VvxrOnJsp
MbttFzbB9utZYn30f5yD11niz0vpB9+6CkCU1US3+0Ku2a7PptSf1lIQPOr5zJY/I5v16wt+8t3W
u8sMDegJpP5Ba7ZrEPFz6Et8gbofwWTWb0OjLcmusYvfBZrfq84nM+BaBDz4bmuCNPZ+2DEsCgeX
KvRcSHInM6zGKvC6dKWaLPrsaMj2MU7rT2aqmUeueVAyfHvXuOiKMFynHwCp74dRIs1SPIVT4ht5
lm/6PJ2vkpaJMM+k7lGr+2ijV1Ox4S1g71B3qnCKlTcBFZ7AkrwUW4UIYPblva3fL8OElPqf3n9m
AcQS9FSoQxNZ8v7zMVlBiu7JOWzLTmwLFP/YUeNxq9ZacORSH8cWQGSKPKSh8A/CSN5fivjVbmxK
LfHViOxYqYrRQ/PB7sI6G/A2m+GRVvzHocX1ECmptG75jvr6+38UufOpXFpkFpS2yavcsAjo26CX
CZaqZNv/53eRIpbGd2ORZdPw/lJ4ZZlKkdf7nLQxNhCP6qlJlG0mEm6PlHnfshTfD2OLruPKCIWB
pND8fn+tVGtN9qK4gkVqT0RratJ8Wg7jhAMuC7C6j6gN2N+GmFXKZt73qVadh1IX4WgJ7Nc6V8DR
9pp9Vcfz+D1rReWXUjcZvpb3x4IUPr5xjH1AHuS3YsxkBnv/Uc1RKLYcBKkfVEq5GTs8fEofZhvm
ONWTjU7edIUYj9ygzx47lTwaLPBTePQHpTyM3ODZCjKK47ZsV6W/wA1ezWaEoUKVnv/5g//jYodF
95rjDOKL1Tpkd9pZbA3XWZQZJ9IC/vfrK61bpMPHvkplGFzIW5Gbv7+XljGnSsAP/hqXygJoa+fE
plpHcNmfzFc8sj8uc3D3cCXHjYLPyE+hSp4COa0xCIfxCQZ4xSd6twfWYJa9O1u99LA2shZMtGsD
y9RS3JdRWl9LUxF45dhXe32czauvb8NnkwgNSBYpmuLI2g7q/4MZW/MQlak/sJ89UUFV+FVnGbc9
7c4HIADBydfX+2SzxA1ZKXsmLzcd4YMxXMpVZyyFkvoLGIrnjmTCl5mjsXCJDNLZK5IA/b0bouKq
GHXr2upQj+8iJebImdnpUlE8DuQnDnuG7BixprdHFpjP7gedEPCp64ygHcLyRtIBJysa0Ib13Xg7
L6NE7amspW/MselZYczHAnA+eafZwiKtYEaFOnq4le/HTkU7OeV+EipJjk6MZSMWZvrQmfwMMMfU
UNIu7Ouvn8M67g6GPzKmVZimrBKuQ/hwGimogfMu90m6DxxLmgO/nkS5oSxcXuoKHqFFKBl6Kw7c
ROwpR4bBJ5MKl+f48Dab4bF6//aJeq5z6Fe5L6wCd48tY26soAVl6nwsXfqzSwHRY8Qhn2fAHSyT
esmeOOtGVmSzlLy2HNqzpGspd1Zjd6yh/9nDxBnAKoLjAXnyOun8sUSafWBgOCQuyQ4aSleFYm3S
TNM9ikOKhyht2vY96UZfP8pPviDMSlZmzAEaC/DBRQe1XYKhikM/avropg1MSlLjMp/1qdxsvr7U
+lgORg1IUO4lGgL0tx+6hZYeKqMIaX70hPdN/8XZeTRJjXRt+xcpQt5sq1SuaWhgGMxsFMAD8t6l
9Ou/K5lv0VLrLUXPAoKYxZzKVJqT59xGgwQeZHrvW1HUHTJeOH4suvw2R+nv1wdGTfVPuiPxqKtj
lOU6Bhzlio9ml/iaIfDztcAn/mKQ+6Ag1SNg6rrp31LIe+/5tHEikCCgcgzwVzaDV9ObmTDKyhj3
FcX0oifgf7/nFiIEnMDikJSI9t4f6VY4olHH4DQgjV8dyPAEeZ8EmuKHmRe9DbXJ+ZLOc/W5jors
IyAgfWdmN+Oh4wx/hkf9C4m02lZqQ1dGzIZER6OMywqGPUllOMzoZ+Tdzjvw5QrCJpTtAUoC+dkX
RsgJ/o/wZyjRz0GZyZdv99Cl+E7PmdpflKh5j8PSX6jR1TvT+sd2crl0CYzzMPLnaC976qpeE+cp
1FxPjU74EumDb2d5/9T1SCwdnA4V2oOTCO8DsiAFJsMhe/vgwsMF6t0qU/qmcmxxg6zfIClgqdEb
XRXU/SEANf/LyqAp/dFIvM9OYnhPUZnXhSTH0rcsS40GUlRjUgOx1VLfT6MHI8SE9az4cWio/yCs
gultHU3uSau80NxJcjbSD4ggSBpy0FqwGNYw8sbsLR2rjPhUUxdHBZ/GJPqplZ8JkfipqwVHnFuH
U6GqmY+4gsF/U/IDahzZWc9q7aik+fQGORmqurqyB9vZqAnw21jpOG4APwB+tjwu9XhMYuza41M1
R/qxs2b9Y6nhAZbqmnVFxcs+4AMIwDfz4HCPY3+ZeqGAwrC9HXbVyyPUkzL8lJMk4QEPjOUPyQ1t
MlF6Am6iQeUO8UE4duUc3vKhMnduvq1PAoxQvpdJO6Ub3DJW63VZp0FXoDc14OCKV2rzMBgVgmdp
bGkHT+/gBbdCxfShDoefihJhATsK2hLYArgPILyRTJ1z9TzA0T0nYV7u1dZe3mISXYoBEVhW0Osv
yC9zlUVVF0anDMFCoFt66g8R6uGVVbknHbL4AZLiXkawcTBQRmVWSJadlz7wYesOqjkG4anWJ/F3
F+HQnsSGegWBFKeHBsTg19FlQ865s/f15Qm+OhoWoVcnvK2oI05VUDvVZExumWvQx22K6Xz/YN+a
VSyayfIgZWHxu7rCQrzToqrlAIpLw75Zc4odQToOJzdACQsDEeskBJIu94Nu1P5AdCPSCpCUtw54
jOVq0xEMyLTSjE4DRtAf9CmsrtgRwt63lPmjN8Q8HmWSnxYm50EJsomShrO35OXZup5gzh7qRMjx
4EKx+hFeFfCEkT8CF03jyTRFeEVWr3lnZ133gU87fHEaBLctTptbF4f5DaZy+TimhfIgOQ5vLWsq
9vSHXybACORqFDRIvXFlXN+zms1bs3GoHJGSV6dWNMUbxXPGcyxctE8AIT9i+5JfOvy46ING/x/d
9H8Wz1YMR1nIIr5BTRdag9RBlvvhWarYa4JWXkD81q7b88AL+5zDxaKTHI3HWdHFm3JC9ewYalny
o4Xr8RZNMqfx5yAyqTBUxs7FvHUEwq4g4zAQCaWuvvw9GuIjQ92gvNSF8XTF+XA8i9D97IZ03u+v
yc2ZZ1X+qU8a3E3LSLz1cpQOBRshTa3r1JjmNzD01ZmLrG0lxzo4qv1oXDWMMt8Fg9C/3Y+/ddKY
EpWKZw7A1DWVVjPiyo4yUpDMpPw31cEvoyj6T6IZ+6tTRclNt2OkqJsm/H4/8NY5YwEM5HEJAJ3H
z3Lg+RwJZ5yZ4kytxktReNkbJ6AOfj+KnL71ZqMRB6NQtuigqi6j2OjAUPJA/KzHH/EUq8WI6hza
+l7phJ+Mpsh3ShxbnxOZd1Jjm5XDfb6Mp8ythh8y8eZYnx60seuO7WBqB7cs4ewWAaIkwAo17X3T
zcZFzZH43llQWycrGuIwV0CdUYlezSuSIbOa4AiC7s0UXwbd+RGh/vNkj/FvQ4mRjLaN3/fneGsJ
cVVJIWOq0IYt5+TZ5o3Q3pF88/hkzkh9unNgk7dOTu8PdIe+YK4H0kzR3A8tkiZ722dro9oyiaY8
CpVtfTvHjlukjpfGJzcp0CDI6cLDWIiuUHPNnTNhayk9D7W6GIsiE/nQ5zHteIBRrt0g+QrHDcnL
oju3tOB2lu7mh+R5g4EG+Qfy2MtppfCixJ6G6VeQkRU3s+u+rQLdOOKJ1R1jEOwHvEXHy/1vuTWf
hKJXQiLKElodxCa0xDHQGeSMjNYxaXCWCQ3XOPNuH3cW6tYBwAHL6YozDszO1XymfZJ6JFE0Cim7
neEBYjNThcnp/oBWXPV/rxZgnpSJYWNT1FutzrRL685kCk/InzQPk94EZxrYNNSUuK6umRs+DmrS
fIPXV310zFI7e3XV/e7qub/obV1fSQlH3xgq45QqGv0qxMd8EzEAgEtWtXMYb31y+oI07CG6UNJe
PcsclIVShNmS04zw1lGpC8uvGgutZjhOxwEt8ouZ28ZfOzMk8/nVGQlCAHA1lvIa+2iV70/CKRF8
RqEw173iUdf7L0YXz5+nQJkRDmOFI6+YXRsgz0d37m6DrY//euf8n/f/xrhpXYMdMGFWS8eR5VJX
oFEhc2pEJz0u+pOpCig3oomvnqGYPuYtMYi7UuxM9taDi8IN6FxawTCf/picPzu3WqO0wqjh7dFb
VfdFDaTu0+BEgBDnQuqmwj+fNTN/q3Xd8E7RClSbISEn4O0Cmmj3P8LGvuO3QOuk0spZtn4H9VAX
RI520KmwQ/WMcNH0hNQrMvBYY+90ruSCX39uMM2UnaWlIvL+y8nus9xrAb+GJ8rdan3Kgy76ZuR2
LuW5VO1ShFH6S4my5AE1KxB3UHmn/nh/tFvfm7ogX45szzSlKdDzG0OYVdiJvoxOtKHMN0VfGrfR
7uNbFmq/a8UygIYN/fl+zI3jm1IZ4yb3hme0hmqgXiSUJErp3GhxejGScLiB2HdvAKizK6pI0ef7
8TZuRUQnJDdWXo2o9SzH6AgzqAqrIB6ABpCecXHm4sda2W9/9pUpHtMZV937MTdWEZcFO4haGfm0
J+f92Yr2LEUkoqC/wm08HWtztC6ZocZnQ1jph/uhXkwnbxcU7WHiMZVwJlahanpuM4967IcUEyaK
UNuLWnJcFqai+EqAxt39eC93K2uVmwkaDkVd/AtWmZymoi+MoLDiI6HT3ihNIC1lAI2QlBDvKU61
6dapjndq1aK4llUTfYkSLz/VeZ7tbKCNodPUhkSHGoxO83F1WrWjVQ9qR9EKYdoKqCyUfug3yNu5
ZbMnA/XikpSjhkrlcRtTGVqT9ZOaYytUiZWrwYAZoJ1P9nGqKiN67QH0JxDwDxkIWqIc9LOlE+K2
zPsMdukUpOmxpxFxDDSQ3dFkpzu7/+WVzDuHVcr6hFYFT3h14ZSq1vUTrVvf7JvqYjWo1DRjE78F
HBf9qlsauYmemG+EKsQ3oGPdkxkJ81uuVtY5bAf9jKmbQPozDq917Rbf6sJpHlM0yn4NkIB31vmL
bSx/K8kQXXE6Q4gdLefFC0WGDWMMKzAWxYOuGNGPeVD7bxr+XZDdrab5ViKtd3KbfI9K/WI3y9CG
SieSk5qn0mrFo1iJ5zpKyz7GrNMN6T+JE/ess5TD37kLN5YZgEOyMcwVXPp9q68vZi+1RxM6RTlO
4UOfAYan6h5/vr+Ht6LQ3frT23Pka2E5l3Mw4gZtJIqPsUd58+a6f9NX1V6LfiMKTScaMthfsXfW
JN656pNZgTOHJnttXydPgs4AotxePRZsW6ld8XZHoGxdsYi90OXbjIHvhZ17LWpEJd2haHbeHBtL
gGcVr2TEz2hKr4WWlF7pqWR1socVY+cRdcZ5sNzMb6p+j2H9IhSFcSCMsuuB5Tpv8uXHsdEKw6TF
s/xwEtA1TCP+kkYzkP8kD3/en7sXewo+FpU/TlCeGbTQVqFGEzXSLERwM2wS7aHR0DVt0BwlGdfs
I9D76GkKrE8omev+/cAbY0Skg8cNj342NbyuxSHXdD1gMBSk/TF14ycM0kPfrHoXyUPd3VkfG6Fs
kivJ+2JnkdMvQ1V4jrphi7eapQpwM91QVjQGJ+dN7yUQLu6Pa2NC6ffRCJQOmniIrU6KwbZhdUej
5yM+jzBtnbjiTRMA5Tkobet874u2+mKFaQIqPUOm837wrZFSPFKl6hydpHU+mQZGUeVaGvhN5/4T
B5Qu8zCf2OPgVe5H2homcqxSyoXs8UXaOBuJOXJAAQwVut0f2k5MPqW66KPZzyGIfxGZD2buFV/C
oEp2TsitUUI/BRQidc9exI6tQUm8wfb8DPF1xNccXHWHzvINDdXm+8N8cYDhgQWmzLPp9EuVnFXm
GABCNYos8Px2xANKqPPw0EP82xnQiyxGNpuAoMKK5s2B59ZygbpCC0cAyq7veXnxYGdTeBSTUbwD
tKVfQ4TXX79M4FMxNJRHgIqvAXqYXYHPa3R0hWMkYZ2oTU50z6ESlZW1c89sDQ3QPWA5usYvAXPp
GOuRqvQuBgWq99CVSX5NaN5K1yLSdd8cuyG+3v9mK2UeygxMp0d+wGfjCuXfy+nsCwpjEivoOx2l
IOQESnj12ZRpp3IKh4+5hifDIckQZp9qw8V5K1fcB8WbtSNKvObJw4QBerca/33/d20sW36WZE/z
HqDtuTqGBqUxWsbvcrFHxT+oGwSDH4bDdJlcMb9/dSwwAXLeIR1IIvtyCqzSDCZR4KoUpyU4hBLf
pLzIAwiruX6+H2rjJPgD/iMjBFyK4/IyFKrnKK52qI407ZCfo0TroSjpUvJbRfs9Mprhs9vPH1ov
L3/dj7wxoUTm1sLa+s9Zu4yMPG1SuRODnJNOO9RDUF8rsL9Itg/13pqSE7Z4qVN/U6UxLTUBUo31
KNMEw0g9RIobDdbpsTbxcWgw+LikI+Qi263z82QMASRcMJmwRKdz6Jl7arBb4+XFLDERnEqQoZfj
TWY0S6tOc/0JF8jDMI/mA7wvzbeKwfx6f2q3PipwGmp0PPEwq1t91HD0RkwMa9fXTQfiYjy5RwyY
rDMeOaGvJonFs1YvDmaSpq8GKjPTFsgztNnlNllzZRrEFqgYN64f5NWvfHbGS2gQmXbLvFPq2ppP
cnkqrACHQJDKw//ZO6s2vXoKe2z2zMqDjm3TbhzS8oc9jt5OBvLyFAQPgHwQuY50gl177o0A9QTt
MqywcgCFZewUvjU25sHNSvsRvYy9jPjlyIhnwn7nqCHhWaPYeht3NETsHCTJ219N4GbXoY+fRG2K
y/11shWImgpge5pgUExWR23Je8/qKsv2NZAxV+zWZ78As+HXzt5FshmJt9efza7SZVh+rGLyDDFm
mg1ARtMPrEXrGtY5Nu5Fo/yHQUlXaCgSpIu4HSxDJVqVTBjn2X6EPt+NPkMK3HHIj3Hn7VXftkZF
QiovBO5j6jfLUPCyZE20sn0jSDAfRE4TyREFBnG0a6a7EQpuAa8xnWSYppjc8s9We6XUlJznzPat
ml7Coe8D7VrpRfmElc744/6y2Fjvst5GX18OC4jaMlavBhbOAoXtV4PzFSiteBpCrUf/dihoaxvW
zun8MksDLQr2j3HJBqZUlng+tMwpwrrQRtv3UCI5JeqAcrqTxa+tNXHw86n+RWqxs1aD8nLTmCg/
25QfaF3mbSDRJ017C5KuvMKGoI9xfxblE2h55ywDroZlInbHd2QdaimipZqpuCeKHDW6DrP5Lh6N
+NR6RbUzl3LHroMChJCqztytsCOXczmLIBDIy9h+X+T2W88Tyqkzp+zqigjLY+qoSBkL5wYjybzl
xTR+vj/mrZUDV5O6B6kE+tyrM5lnYI+BhWnDpp6D46ihu1aaXY5tkzpcwQBrrwVY8VENF9oOhQNe
wWshubEc2HnGxAZUG+tbEnSKDVV5tB5cxM5fXdiTwZDOAcwl2+3rCmLNAzU10NPHwy+jnzOG4pY5
5XQFVpnsNL+31g57wqF/hoLOC3tdXKpGJHHQMx/VuIOEBN+IhKH1sU1qPnKBJ++zuvwP15xk4ciL
h3uHSuly7XShMrRuwg6ppza90ifqfE+ELX81GqaPyesUG+UCRVqLMOi2WZRl1lmu6XI26zGDrLoc
CQDbqUFBmsrNU8to5737suYtY0n+FLVfqjPrMwYp0Yy6KAvFNhVP4GnUZ+YRa6LgwQTi/M5xauVv
0ZAYqYA3rkJrECDCXeEy8cLYeb5tHXcsHn4OMDiXpGI5zbxX8R4aDIZdTQndWmv0SycydrKjrRUk
FcUlApJny1qdTqlbrJebwcKJKoQvbxvpIY2M4WAW03C2A0w42rhwdq7el3mnRDvSGaZLQ/K5xi+Y
tdsA+7d5y1civ5iJDmJ9FPZ5TmjXYFs1+mE6DDcvwj3y9QePfElIMwDpIbKa1Cnnbmxqw/Ix4M2f
UrjEJi/HmLoNHeYBVXKqjK9TM/t3/fJEpeHLWw1xgdVhV5qTkrfGZPngjsLzpJfK0ck6dYcGvHXx
P4+yurcQIXLiJp4p8RX4AkxKOxy6wZsxoh32ID5boSjPAyIg0dBp7S1XJl69qjvHmkWZ3AARpga4
YtAbOBWVFZ/uf6+XAELmC3Yzr07ON2nmvIw1iwxP3k61/MaOetUXuCq7hxArmq+pERfJLUnR2sl7
zUOLA+xffBhSZ/yGEsaeJ8DWdqQHBuVeagWQIix/SFwYfalplFAtAwrF0HXO2yh35y/3x7t1L8sU
kb4pgGlS02WUiHslhV5v+8MI7fDA4W69hW03RoexGxVkWeqo/4H7ZFYckzloHwYFw6WdEriMsc4N
yAskrx+WvbdWTeRexDh7Tm0/8xTsYDsxn21nGBsf+FV1aXUt/o3BDCDO+0PfygnACP2ragAyeTXB
RmKVXehSDhdixiiXxtJRizyshJzBEOdKD5ADeX1EAGogjFXuT+Afy8nG6FbENrKgWN6q9vtWRUNm
LDnHQ7MPTl0MA3Qn4NYakgBjWGX4svP8XQZU8J7vm7jj6wrE9CczLN+Nngj+uT+sre2J5BleNsgS
cH2szps6C01nMrgvgTYa2B+F7mnIUIx2y9T7dD/U1jejYol+n1R1I49dDsjQy9wYRg5yOwog5lqK
Dh1XwRm1AsvfiHzauRNfwlY5Dp4H1JcBSz3SMIBlkXRYZr7RXMwkjd5EpBYL22Nd197R9Mb0rGqt
+7au0n/csbFPtheER7vr48v90W/9Gu5nKdBIIwfw/mq32sjMF57NY2uui/qfGKxsgy9LpYx47lr5
r3I05uwUYR4FBSvVcoVVHOePlRErFCIKpRLXae7aVyNbaPCA7OGokDmotnZ1KFuj11xBbj9BdTyJ
jlpo19iPkyidndN5Yz0vIq02UJ2gy283RNIU7UvVpMVFzIq981TZWM4EIUWR7WAGtLpttCmYVSMT
PMgaK7uazUS6mQWj34bxXsq1GQpsI7KjMCN4LixX12wV5dD3Kt+zQKIppcvygLXXp9kQ1U7atbFx
OOBpreBswImwfn+NiVdCoKci4DRmhyKS7pxVIG9X10V9yLCSZCfexpkOEocWB+ccrfW1bHyfKG5l
5Jw8owP9Bm9PRNAwjbtGOAlGx6xM078dNQJ/f3+HbA4TJplLiQXiwRqSo41e54iCdNoqZ/cRZMv0
nvIEj8t0Dt6ZjTXv7MiN65N2I617WdFx6ZEtPyBSqE1hhjNPL2w/qLGU88lq0HnH3c8tjm7R55cm
nNy3Y2y2xwgllJ34m9P8LL5cYM+qL8nQd9XMgYimozlf9VRJT22muw9dA7TfAFF+tKZkj0qwkU3T
1oVbQXZC22GdM7hqKApTZI6PDy8aZUh6H9NSBU9Qe9G1DVpsx7UUF7/+lWZUfzJbCUUij+eo4QKQ
0/FsuFiDNpnDsYJcN7qt3ESIpvexcYynsnk3p3197WGj+ffX1NYmJT2hYEb/k4+9ugIAcOA42LBJ
E5fCII+F3O+yInnkIH21mgknKSUSCc+hVsFzfjm+fGoyY5ioe852CCN5sLrjhJbPeaCLcLo/qq2d
8jzU6pSbBlsbrMyx/XJmKrH31K6ZFmgog5rGwSIROt+P95IIL2EATNaf65Qq6CoXccJIaand8bwM
MBStR9t8cOvA6/GvjfLqqDZ4Ah2TaRjelIYC+SudsAUdkrFBdtdsvsSeSNHM7G1sgxTn6/0ft3Gv
sKKk5r+s1ThroLJrTHWGEgPmvHnQPzZ58HMM6/p2P8jGOuJG4fb+U4CiXL/8uKZa95Uz9o4fjJD8
AktJcDOu0JaInT3e8tZkL2KtSibxhNt2HyAyZE8NlndeMzuar9jF9FOPvPZXXItOe4IrgL0u0Pr0
G8b0ZoisZZ0qGHjZintw6Cw4p1z0mGVWit28+pKVckT0gShRc/etzxDHU9Q+ABDj24nSPYwKPu5Z
E2unaKzdnYfqy4/Lw4LLCM4TBR3S/eW8K/2cqm6S4SiiWPq7MbHnW+XN3c7N8/JQpMBMwiAf+jJH
WWWmit0Z0awkvFHJz86uqBBjtUNKOmkmJriPVfGpHUfD12k27LyfXi4sGVpmXnRl6SKudlbTQVSh
iWf5Qccl0Gp6hTpRLc5Tl6WvPgsJRZ+Mk58HG++K5VwGdYDXdFZbvuMV2ds0StTrjDH8kcfL59fu
FiLxmJCcJVcGXUaSMGyBAgtfzVM6MNO9lFxqyWgFeqr3Q728RPn/kxqRLpCsvOAPqGUJejwLTN8J
iuQatvE3jrLu7IgkIdlPx0NWp3ukhZfH7yKmufpm9aQg79ESc7SUwVddJIlB3dfHWFTROU4R6rw/
xq1N8GyM6+U5CwQvaeNIK3ClPM2OXp9DHv87u3pzVFzQssjOk3MtUjc3zmwUgQWifxhTPD1rFw72
YOPZO4urYrt79qGb8SjTSMsFTm5jlQ+MY2YPCDOZfqQmqAVMrXt2dZSM6pziZYgLxn/Z5HQkKceQ
XoLBXi7KHp/amBIpKyV187NqIfMXRJN4gmgeHXW9d4+KYmcXvTGSnctja6SSv0m6RfPrxaPEbtoE
bX7P9K20C69NIniCKl1xbYTa4EqmfLu/XDbKYJBX6ZZzW3Oi8A5ajrRuBr0GWG75eqQEN5A25UNg
dTNQbNzODSvrT0Eb1gfubuWHaxRfNapIO2fN1pDBq0qejC31z1bnNjcpJjOO4OldOempthIHiWFX
sW4tWhQ3LI33ED5b5yhlb1Iwmum8DVZj7itvjGhmWz5+6ok/uxC/O7uaTk1Qfr8/vZtDY4IpBEkl
ovXrqM5iu68ryhhIiyGdPsQFtBSkvnpbZG9KTQ93Vs/25+SJjscuRzfSF8vPqQ+krkpBQC0c1HOe
2wkV1F4/6F5c3fBDt4/aNJpPqJ21F0OLs1OneOHOPSzvhmWZjxFT9ZJlIlwM128lHUhoR4/RIo92
Ah6eIX91Kub0rtJ+bLHIO9CZmD/UULuvEHeUbmc9bU+CrO26AKbIRVcLKkv7LA31nu/bdB515KbV
P46Wkd06qiQ/jV5R/mdNCC5kTmy+152gvwhMQfZqcpurDHCDZMUhvbCm49pxa4g5rCg7eml/zcs0
+hZk/V9hNmvn+6tsM5KsLoBcwwpozX6CpkoxICAlyTvX+BhMvffYm0p7m6lv7MztVihyerlLqTbS
LF+urxqT3klRCaVP5nSN0RTA7ixpzlOc7d3Wm6HkCQxGlGR9Ta5H1tpsx5iTKeERhgh4pX+d0zTx
A3uIf96fwK1LU+JPyD/AvSD2uxxVlnW49+A564ee13zX+5g7xoz2WKAbhwEqO4BdQYNKiNJq7ppZ
67SelryfjFFzsvvG+ebik/qo2PrHrg+nnUFtzB/qUBLICxeNgu0qnJ6NAk840/SzqYILltqOz350
vytlP+51vzZjwQEBz0vIF/pQcE1HMy9ilkXfoMRS6s5DZ5k/DG9O/77/qTbSb+5knnC8zyUwcfWp
uoL2oeOQT2V9ZZhnnGTCD7YWpiA0+7kxUCl2Y+mwozxA6x13Vv/WySI992RRls9IL3e5UHCu1at2
Ii8YVSfBM9ps3rZxZ/qKq3SfsjRDV8FJWiw5OJfwdx8qPJOQPLs/BVuTLTcFqwgZJdqryx8hymBy
G0HG3ClmhzW0HlcPiQvHBBBC1e6cLVuLVsqu/lvco0y6DEZfWsf9OOe5k3qkWgmthcNojd256Ych
9a25Vqad5GtzfM9CyiXwrPgjomlwu6m1fM8culur5eLUaZH7FGjxnkjm5mqC2yfNr3mfrmGZhijV
KKt5MoqyqOIjT676wv3ZnazUdZQDde7070A4zWfFHrWd1GsrNnIGruwPcWGu8bw0OEbcwzgOyjzW
Hj0PyZRQ1/KjZzcG3hr2eOrD/HscVtnOJ92aXxYPVxNtVopr8v5+Pr9zNw+UZ02/aBz14sRRdhgy
w7yUYppPr1+qcMphhv1hI9urM6gwkT6ZbarRdtn9r3BS631uZ9KEJrN2BrW1Tk2N2jrpuod87Oqd
pVDaRhCvtH283Rt/aAfz/SAa+IuTCitYOD/uD2wDzwHbFdEbA4o3ndt1kUeAHE4yCZChthV9zzj2
blGdWG9EoBc/PGq1nyb4eb5SwjeLldH6kE+hQIkmbndgZRslIH4Jx6Gs+MvBr46D2Bv03m5I+Vxe
DAelUabHqgS9Pjfat6qasQFy7PhNbTbhrQjAdHoq1ho0+SpKnCmCYWFGP9Qy9qCJ8mBYZYEckZAR
4CCBrVvz0ILSsvpg5PpOFSRXwIg4vqqGxqENyRkGATcNRco9Ne6Ni3wRdHVaVRkqiAElXknVGY6l
o7eXAOD5zjWwtdYkiMfARZMUc11FzAMviMcxtv240j/3Tmxd5g6YgKUmj1qgFh/uL7WNdFqWmWQh
nICUeJbbdcJGCIacZvuqdC/DrVw/NLk9vou1Ib+GaiVOYTLiphRR/xuDPH5/P/zWaYHnFaCMP1SP
NRbY8pLBAT4DKCtG0TJo4/bQN/hGWXFUXP5LKFAQIMbJW9YPhxnJr9aUGN2qjMQVXfXixKu/fko0
cy853/yEkEqoOnl/aJnLSbWCtMqRIKWVPcb0c4pQf6r7UfPR7ct8uyr3oDqbs/gs3mphouZYtSNi
9b5XKdl5hnxypLqIu4/i7nVtNodG41xqL9FwXL9+XHeKRUtRzw//GEXTvxaHpK6yEK+renhrmTjT
vP67UVCDiMcxBGNGDv7ZhWLnFO2ijoo/rG7nmPexfqgDez54SfBqEjWKCs9DycE/C1W3XtxTfgHo
MI/2Idb63m/rYnj9C5aiNVwqMgNZGZHHzLMobTtoTcKGwubFa5Eh99z+kAaah9lSqF6siAQwq7zg
TRnP1XfdE+2e7+bWnuehQDItvQ0gF6x+QBBMbYQKu4+GiDsekhS8hTEM3q+8NJVTUrDfbWNQzooS
Zr7mxnuSAFvLFRMOemFcpcjxrO6U0kQmmQRPnnA9Nl9eVeXjwY1c4y8xx0mws342RyuJRsw2QhZr
bCTM0aywAqLprSYOTjD2TzNKm37UoVxlx3GOZqMSPjqVZr+dLbHXr9lKxOgWUO6mbUVRaLWm6AZq
RW9xnGtelCcHdSy+9Wqi/KVZQXfWRz5uOlTdscnbdufA23xPSNF/ql88noCfL7+zcNpebQRAIU/r
55+DKbozxfjy6paDd62RUnt0lLI5yFIH0FQYH5RVqr2OxtalKa0O+NJ8c3vNCzKUFl78RG+ZOtZT
nQUIZYbBiBvf/VNi61yi44kErJSzgF26HGuGGxNtBODoltr+NnHnxJyqwu4rM7sTlYo9yv3mqP5c
JKAj6desl3CRuXHQAY5szSY5zoLukz1Pe6WXraUrMwDqbfC6SQaXg1LC1ktFz8O31kNhHJWumd42
GYKX5wlFNNzHWj2sTmx0hFd5Imuh3+Pc9B/AjFzPwN1p1KD+g5jH8megEYwDikbJLdDm8KvKTXMY
xrF4UEon88tQOHiO9NVZdUvjYOZZeTWqPtiBwm993+e/YX1oqkkdpy3gzXii0azMUfOotbl+TXtc
sVTw8Nf762nrA3NCOTDaoCm9ICvbvcDfN6RsbJbleC2tTr96WBX8dT/K1klIqQFpX1g2xFnt0DGi
fEnT0fLHuYp/Bl2Nr5ibZwO2fUMw7MFato4i7Mqpx0OyQdBoNYda73RTMZO/KkbSQDLFJPUBB8ss
OrqRgRFTp8WwCgq7S8JDh5605/+H0ZI3oFPKYYCQ4XIdmc04ZErbUFqwRvdc5e10nYEswWYQ4867
RU7c+n3AspRsImQxAJQtQ6XjZBcz/Rt/ttQ8PGgpdoCOMhV+B5TzFCPRil1dvkeh2Iz6pzuMY/pL
hntdIFeUy+5tamflrbTTTyWks4uKJsMbZURDsAjZqa+fVIpwFIIl6IPzbznS0uQx+qc4FpWif9uE
6vy3NsTYtAeoxe/E2toUMqGl/m5o1OHWH1CH5RY6iI1lTVKey0pN345aGe5sva1lKl9sQKEAB7nr
EQ1ZY/YoC1t+VOrGb6toi9Fv0KK/THFh+tAK44cO2TXQQtm4Q0zZ2o8ctWDs+cPGW13WZh/qkQXv
zRd9NNzaKNMPAbPxEDbhnvrIdigYDGRAyGutZaY8rQa2h5KYj4xcfpqc7nsrguGELkK3kwBtROI9
iY8cUv7cxOtDphmF5pkpcE+nj80jUjHBwzC6VnYw7d64vHo1IsNOBxwiMMXD9RHThtogsAax/W4K
Y78zNQWlVnd6G6W8Lu+H2rgRCAXEiSVCr21NxbVN+FBGQo0kLHvlV4L5w8HQ9eifvqkdMLX5Hj51
4zKm5SXPT4RvSavksn2WtjvamMaqzZGilW6hPI25on6qAi/DYmNsq/EhiavMPQu3MSEtzg5+mmKc
vt4f88YG/GOQRCUchAgvsOVvcLPQIFmm8tObdvL34PXzqYWl+et+lK0FQ2EfdieFFVoKq/u+mXm9
In9o+VM+eY+wMbx/siT5WSn5uLPVtyLBEqLswFOZI2w1p1nptbgPCtN3vai5Gm5tvy9CEhtb3ZV1
2wzFhYBXN4hD+qXLqZtUissCepjvDNV8Cr0guqU9RO7eCeOdXGXjK8k2hYd0PPsAsNYylG03PWRS
zIUGIxbnKM6cS+xQ1Lj/lTbWI7kYJz8NLKn5s3rFmb0LqkReNryQu9NYle5pGideOCLFmmQY85+e
0v4wg9S69VbweowhKBfcDyhwwC0hm1iOsXGdLCgptCJz0lZP+Cchzev140nXxr20ZWs60R+RjS18
tLQ1MImrqLO0mVZT3Oja1a2H/lSHqbkzndtRTGi6HhkKr9PlgII67SoauiZ5QVlcSVD0Rxca3esX
vIS2S+E9+Ac8CpdRUq/Dga2muxLivHZW4mHmrT+obwcn+X5/eWysdxsWDEc+lzWa+avxFGpTdkjQ
UIdvTfOdWkz6VUxRfExt+p33Q22tRIT9EClALJ0UZBUqLwo6Oy15ZaFl2sEIK+OgBUp0VSLnK1a2
kXnAbEW9Nr1AZ9hqyW7vx98aKiqDsC05mWWjejmpZFywsApydUjB6gU+59+lWVLIjIx5+nw/1NYq
IQaWrLCGqCWuyqVqUKR5jn6Ab9ZNK/XnJ3Qmak/Pdoa0NaXP4+jLIaWVPtaw4tjcU9t/c/C9vM2T
W0N3TLJz7czdZcgr6xQpZXAQY7vn+7E5o/LlA1yZKvT6bOmSyh67lhtgHovsUcfe4i9HxZTDCrRP
9yd0KxLemjKphIjyQrtOzDM9lFinHden6RVrXO9j1PJmRz3X3pnTjeyc8aAZQmYpwYDy2z67wIUn
MHZs6fwhP5H9z+tN9cHq1PR7CLzhAamz/J0ljOE/bHhaFHRzPdoV1rod1gKayBJkNf0pSbGq72iR
DEXQXT1wB/79qZRH7urNI68bWWdBAJIluhqfoVXNbECbrDvB0yYN+u4SIyf+JjKc4Nx0VvUeEXnl
t6eme0WejVzM5rKjTQTMCh7yKnSj69WgRBGdzlSH11jS/imcOT1wRxgnhDabnTRza6gkfVQ2JCMN
QM9yqEpsdxNuumzDVLduAzI/B10EjV8YYSs7jVjFd0VziqOuP92f5K0DAKYjPREp2oYQ7zLyADmh
ntl6PvHq4//j7Mx6pEaCLfyLLHlfXu1yVS/QNAwwwIs1DIz3Jb3bv/5+2Vf3inJbZcFoxAsSUZnO
jIzlnBPePCelr3qVOPDee2aIbGXljvLbK2kvUZpZWjayC5+X5j81IxcuTaEtB4HK3o0ggpDarPQq
WNH1YtoEVkkcIU62muK5LnPr0nSlcnEapQK/bTVBFin1wYXYXRnPEecU5Z5Xc7f6xuh0M2Vl9AiL
06RDRR9X78ftr7S3MB4jxN8Qe6c6t/1KtZJ49JWQmNFVGjD11DOy3eoCovXOT4uy8Yc6HQ78y87K
5OMn8b+w8F8J+aKArdbqosCFsIZBjkZSm8d2TucDnPa+GQkwJgEAY7hZW5rEilAKqveMK1B+NotV
fNIaZtTf3sFdK/SQQYLjTkAwXB+NpDRoUeTQ+J3GVu7sWFkyXwyDeXACd945BL3lKD9qbIDLNosx
y7FWs4GmnOVk5lOlKd8jNH3RrzceCvBZ7/p2/KbOjHwAe3hUrdl5ehB4pLMk9evRJdwsUWuASJRR
LJXYYu+x6gTysmZuz36rzaZzcDh2jSHLK0levEHbPqtAtbo1U9n0Iad6VqPeCXWrpHmsDk09h7c/
3q4xdpOvB22XCPD6441dHC+GnTunWjQ/cY7iL+aRMvVgTY/SgL1jArWV9RDQAhvaWDI7pUInIaK7
UYr2jEDJtPrL2ixHHc49HAKeEBkNWQqX8gvXS9KsqWCpGKqdSA3VFg3LZtGTN2NTdWG6OONdUcPo
OxXTapyEnTKFcR5j/XlErv+cUq6Pg3YqRO8PU7EeRRa7pxiIMbUVRsBQZdj8OPT/lXWA+KPzvn7L
22R4qPqpGXwxD9GZTXE9xGpQp/OFoeZpYOdlIw6C8J0nGBwMD8ZLcRcC/PVvqDMBAT5vQWCQDbwt
p3IAZtSoftba87md9MOoe8fHgtFHTgW8JvWybdStpVY0GBQ6qOYm7n3d18plsYY2sDl8fyMiOAd6
nHZ/cLJJ3iU4jZj+lQSHmtmdo5SADfPOXj7rEwNuPa0YvpWkNn9wY6lTU5lzGe4GhOp6Q1sA0AWi
0rgHHb1uP9Ij579cL8rqMohWNc+3r+zeRUK3F56rnK4DSOHa2sgUjSyOOUIJwO38uXAbRKxN4Sx/
QOEg9USiAWARp2TrGwZUYRRyKfhja/POaTX3X4Hqz3+3V7N3GJFEkLTnl7r0ZjVxb3ttFOHtVGrE
j4jba88RLMEgSfWh8qc5PcqX9jyeSb1RViIo4mzlr5juHHuACdFE8Fr7bJTA67K8H85DFR2pku+a
orZDiE1jlErB9ZeiZT1qDNeA2K0wkazrjfyuHcUY1m5yhHLa8ys0rv/f1OZOG63p1K3w0Hoz4C70
Nv0Le+6/9gzdROh59vxp1dYwMdveLzOnOeih7B1JQHxIpIETxPVu0uq6zyzdog12MjvTep/DRjnj
VvqDeHBvO8nKCJooafIJpZv5NSsryKanDMxFvsTt3RItDGUHuvgGlfHpfPtU7j4icI0lwe4lud18
uiyuwdKL2D51KmKrgS6m6J1HF3e+o0k0/Kf09MuDUcQ46jmmtPxkrzEDVZi4UQvfXmztK2j/+aJX
Yvox9aZSH/zAvR2H7g5QAN4T+dTme3eQnArNkD0Bs2w+LTX4DwDAfwCoYQw9BTVgUDJbNK53PE6a
yM01SPVDq0WhY3b/1KpQ7mJt/RMXKimThJGgkyidX1siPp+tSQc2iTQxAy7sskX7oFA1ZpjmFK8O
xAJ2TxKFO01Dc4scTf79LydJH6u50XKpSGeJ5JtH0fAuK1T9Yx4V9gGEZ+/tk0oo1BHQJkB19dqU
Cuci6UuJoIFpGurkvydm0XTv59Z9npxpflDsRPl0+/TKf3OT3pPyAroijAG6sy1QakuVmJBtuI5t
n7yZrcbx8a5N5QuvU09NNx4B5nYNEpWQRb2gRzb7GTF6wS3rGbU7xq4jDaJ534WDGvPYGczMqI2j
3tHupr5oInMwpN3rTUU6R/EWleZbzIDDp8LorU+aUg7ncTUK1FBEqgY9cnhHoeXupfvF7MYpWBBf
eyY54WQnVQ/atGjokTVHnL/9zeR5AglDw2PbEygNW9ETKfFQkXWQflraQjkN9ekA1ks6BiSKKKPf
PjF7F0LqaGsvCRwO5XpD8zbvRgBAdDMT037qltII48l03uaumx5En3ubCEwUxgCxEm3bjalYZerI
TGfqZA1pnvilCsTLR0XhMGnbOyQUuRjFRBwLT2hjaBGDUmkl9PdurJn/Udv9eo60STThrFf0PQrP
Db1B9F9ub+XeS+wAj2W4K1gq0tXrrRyA+8Q5iRY0Mye6ZG7f/7O2GTCNJDUeLUOxzzaQigC1+RZa
rOkd+Jsd1XDgUYRSUrOU4sk2HUfdza7I0oG669Ngkdpo9bOVMMDPZx671p5sY7A/AiNSVt8kw5n9
CdT85DeDa1aBPVpp61sL7W1fUfXy4AXf+yRA1fFMMuRjDt313iCnzXcuZOxVF8YbUN/xmVQ6P3m9
WmX+6gjthHRQfbAlu1ZBePAfzhAo6rVV+PjjNPSEmJmhykpjbfzM8jl7ROVxfapTynIQMY/0R/eA
+bhfTerhqZICuTkHdKiYOoXw3ikBF3ZGyq0LuqpNnpGIcYIEhPFXDyTfm4pnj2ERqk3UEKV/ux0a
XbcP5N6FkyQlDgXALHMbKuhOYo9M4WHTxyS6kDmgY6caR0nlvhVI+ggNU2bd8qGUuQDgO5B129Oa
3Rv6VLyxM0s58FPSw25fNql6wxmirQ7y4/pTzpliGK3MFryp6KjG2PYlm/P5MmX6et8PTu3XEfr4
dtaol9u7uCOFJRvpUK3IVADybZNYZ9CQq21yF6v58Ky7ihpERbl8RjR+GkIFXvhwyXNDb/zRcqc3
DEHNEXqTH7ycrWdTaNkROHfvXJM4kVQTwVDf24QWdSQQgOgchygmWr4bs6qnQMJcxrjoDfq3D8Ah
5jskS480iPbskhBSLaWwTfN/c4uZJ6wZ8SpnIUTlkD0pTVecsrhTnvIu6/5FbGVwntUkNv9kvTLH
0FUqO3Ke5PXHJ8pKrW5ivVMUedZbvXec9zoDDdX3+iz053zp27CzhHGQ3Oy8x9AAcFhAcyWNV578
X4JFs2mXDOYZ8uqOlr0rdK6vtpblj65V/l6tsTowt/N+MPKA5JQhGpqUD742t+R1LqhJcc4Gw34u
ljY6zdBPv9lRZSzBMnrmI7I22kevkiPlV+VIhHpvuRRqXugIHPOXzOiX5S5FGyt6YbqyRRs1vjIi
cODnFFa/re3gyejKXX8c3C2ZH26uNbk4MAGpgWa9ulttuSDN0vbOae6a5HMnRv3iTHn8DEfH/pHm
Q+kvdt/Ufmop343F6E/o9+sHbnLHtfAbgOyg+AsGfNsF7+yMEQzzQiXUqdZLazeoEMBau4tWh2ne
NgQ9yOtOec7bMjvwajvRF4kcvX6p8gC9d3Owh9KygVNjeinT5YPoG/cz/Fb3Xls997+DrZb/1qut
BmFNp0P2cbY4mtKgAJIgg3IavSZ7IiLwfkatnMNQFsrq+a3j9OanNObn+JWadXWY0ltCZLErEzxb
qzdH+y6vz+sfxIenbsA7uW0g28qQlEOeIs0bOUvBGJy+fEMR2TgIPfbMUCuTwBD+Z37B9bUSVl2q
dcoR06IkqU9LWgOhE8Va/HV7g/euD5sL7AuQAfnlJtiwhjrrPQOtMjBgeRxoQyY+qp0e+T1pCoIv
8Yfb9nbXBd8FaQcGXuMer9elGXm1uC7hdOou1RdAB+oPxx6OIC+7q5JwKBDIrGmriN01lakuDvJO
5bpOT2ad0fpAlvskFKd/j47F0Y3YeWIQLDC5htQ3QE9sbkTt0vrLstk5NdOgFIGKGEd1Nqykj4Nk
Hcr4Umsg2kNTTZO/b+/nrmWK1GSyjvxj87jZjWstXkfW4Cp59nExo/gjTwMHU29snvlSo1xYK8uB
B9hzPrR7pKYM7cBXlUIx14WZ4u2gfNlivsTuvKRnCgPdScsMRZzT1Eh+Jm3qJUEVoXNw4Pv2HBDV
LkpaIMgBvG222161Ct1vauVmpwnaTWoVf/Wq3Ft8cxZHLJu9s0TpChAQyFlmKmxuSOdZA+EagVRf
JPmZyZu5H9mLeFPF0feVLP5ga/c+KIpfFJgJkug/bd5T15gmnbauC+fVeLNGRntXDeo7a6nExVsA
sbeDOMJ/7pskwUUegMh/S2SJCsUuKQoySgjJMRBOk4Ad37sLoo0AJGs7Kx8ZmGQdIJL3rEqlIEAV
bCvX9NoT6IXLFLhEpbVkUJMolUQJFSvu7+M1877bDDcJGBN1KPSy9zV/sboNi20UhhE4oxuhLJ36
7KEKdp5Ldfm2VGajBgQ5k+4Pg07xwk7tJ0UfzLNAxvGk9dNqI9YE7NFOVOMT29j9FWf18sRMgf75
9qXec5LobcnBR0wH5HW/3hpDWeKuBhR/SuZ4vdReFT11w9xcblvZu0XIeMt77PLKbFOgdonU3KL3
c2IgAojmsjIDNbfVE9Faf/59U7AzqCrSVqMeLr/KL0GapjK0yeuJSTVvZK60kpl+RtnrgiBVenB/
9vYOkILEOqJv+mqQRmkTjlW5C38pK/Iz06mUc6E748Hh3ds7Sch6gW6CIZC/4pcFzVnObGxDltbK
5SeQvPhOb9dv1H+PQCV7hkgciZ90OWx4O3y1UbWhKQR4NaWlYRblxhSYFRpPeUxc/9sfiZlFsBNo
1ZElbftn1ZpnxSjBjjUk0UcE8vNQB4ceQF38AwdONEdkwxaSo2z1DUw9N+G0A6Zf0zRCpn7IzzXl
9O8rcvK//1ZQTXNBxdF4oDWw+VLxiIrABLGXAMdpLhTzk9BJUTnoMu2ozLtXyyLTk7wciV5BGOf6
VJDxJFqeNc6pyNT6oulCCVKmTYbLGA9+RWE5mHNHhJ07Ln60xNDrSk1cknWu/EQdlvuusooDTM2O
v6PRxVBTqQhO03fznCxuVbR6xfLVIRWnnoLZaao1QmPdTgNrGvTw9iHatYcmCJwdG7L0Nm7lyWZe
mgCgkUyKAoJUs9ZwaWfj82JExl2UtPpBALtzQaDTUFVgrjms7e28jKEzkEIcCYCUqZl+Zlkd309E
AiGTHcUBpOelq7OJ/SkXmbISrMmcd7OZ+VREwPZ4shStHu2g7tnaJ0VruzoQ9NTfZ7li/5fqXTuc
FNxp5K8E1ai/oGEl4A9m8+gvFqnhifEpUJGnzmk+EAZrTpisban6neWtz80EyjFoVn38lMGKqPw1
LmC8w99JWr8gjE+C0lSqp6yQCiSqOvS6H8dMDflRa7Nq+XGBrsU5IZ6PIeCKkeqdEO37Ym2Gn/rc
ForfNzb6ZstSqSJQ275eAiMR+ftprYfmgryeoYZZ0+nKyW7L9q8s061/V1HbH5Iy9j60SdSupw75
saNGgrwd17sr+3YaWSk4CP6UAcMvPtUcECOxtBFYgqs3XzqxMEAntfqLsKzq4jlodTYegW2fRRrP
ofrxdw+utM7rRAgkhVc2T9TABKSoyeXd7aL47ew1feeTeFpvbWvszGBKdPfHH1gEW8RMMMSMeYGv
15svnBvNgcTs4pCfbNAfwWIb9bPmJE3YNb174AlfB1xUVMlRUJRlpZQvru3VnpXoy0hrr2fcG5om
SX82dLcPakYFkDxryzmDR3Wwra+vJ0ZpCyE4Dt0XeMa1US/P4tLA653szi4+92uqU3UcracI7PDB
myw9+fb8yMHalBgpG4P9vDYVZ4MyLRGpZcJlDMpUid7FmWodVOdfOzgW9IsV+St+OaXpYsxpZVMn
bxix/VCIaniDlBM5X1egWmygh/Qnn43GE4A+mDc8m9cGI1crlAkPT/La92Gtr0UAtHy+FFkL4hPW
633GYMrfjgVYpYRhSvibbAxdG4XNaVhwfGhG9Un3wTbTyB+isXyexCE9Ze+EIA0GywKZUgoRm2Su
FkPfKRbXfjAr1EvMUQToS9o+ajFHSsd7N4DByVIoBUQZT/X1qsgspBAGwK64Z4RyNVpeQOwQfUKx
vXlrr5Pl2255RHXfOzAvLHPqo/QBtmFVugqjXXW2MgU+OF1mLW3fj4Wrh2gHiD4QRoU+wW3PsrtO
qSrCq4hCl7vxpCr6Hn3ngv8UItXvGQg7nuAuijflAu3HYB7HBZ2C+vInRknJJWGXqujm+pm9m6KJ
BNylK9QaMn//bfCIuxNF6QNlyacgr7SjhW73Fha0pMYQ2sH8xm1vzg6iMzAW83wNqblWpy6PmWYe
VUnQlM180ktvPajKbZ+oF3sErZAB8J/ErtcHKMo7T13GdA2nvG/fy+7SJcun4VseLeIBzKB7abJY
fe+JOgp0TaD5c3uP99bLknkdpQLPK2/qNENS6fbMep3km5O18/sUmrlvm9N9aSTTz9vW9lZLfYfx
mPhv4MSb3W1ITdeENlIYR7rJJGeRPGRNpVbnplvEX6rS9KGmLe3XaJiLN/3s6t9u299dLY1h+LaQ
44jgr3ebSYDK2HbjGlKgcJGisPKTmfTFW3vQNF9ZhiMB1leyIvLzIhCIPhk1PHrx8gf94tsnpi6O
kQmJMu8r7W6dVueHTMou3dBrobmU00lpFD0cFqE+mlqe/JWAVTuICrbukN/A3XFAASB9C/x082DO
9C86PvIamoW3nCawE0FmZUWQwVIKb+/vrilOEvkBqCwq9NfLXae41GvaIyFaKcOTmRTqua/U5tM4
V0dMxx1TXBcuKfklveUtinHtU8vtOqZ/AGe0P9hGSWow5dljmSsH+7f1fewfFRMUqnhLABNtp8iO
caaA2YjVUC/s5KSoK3qA86J8jwnrnzKkJw2/MsvuICrYW59Nkk5oyn88m9dbaTSwgyqmj4VOpzpB
hCqNH9HvvBfZ4RjCvVMKjIh7AWQCVuJ2hVHPEi1NWcPRk3yP2ZkXCgOZfVfS8/i6GHnx7+ouDuK8
ln7W1sZVEcdBofHAF+1stNRHlTxdgDGv2BoMAhnctlfUsM+nz0psKg8WNTREWqvlnKxjgwokrK0D
ozv7TPwqi0gII8JIkX//yw1dS6vQ1SLWQtIT7aLFsXJOrDn9MJP5HrxnO96PZIoWAuAAar9bUl1Z
UXTX7FwLI024ocsfF1dDiDot9SUURjO88VwkExnOUZ3qgeEbv3s5pdAGvEEGnEs/sLmchlLPqmJV
Wtgy6uQ0l3HyJfaK9rTE63p/29RrPyv5ziRdctIEdYuN20vLNmuZK6KFJRikwCmL4WFQ9fWhabzG
N9qu/3Tb3uud1VSGFoAFxx9Ilsr1R3TdFj4h4unhDBPMb9VpvOuc/l9jaPJnS6ubR6XztAeVL+2v
TVWcblt/fYRe5C6JNiHnU+7evGp6VERxbY5TiFp89aikyX+lJeJnp8vV821LO+skOkGdiioHE8C2
KlWLPSzu4uKK5lafw5pJgh8Q5F/uY6ui4L303WMdM+hS0bP6ZGaTd1CueCFn/JoQ0fvC16Lww0kF
p7pFnwyCHnxXjUto53piXAw7ylWfjE9HzdyOk7cdxQgvYGqX/q/baN10lt3ALEjVPntfkDqV71qG
c2Z+osdeE/RWyngfSTVZHnti9eZxsMueGhbiVel90WVR6wvhUunKnSG6FOVUNQef7rXLoTlBL5gO
FmujW3F9cOiDCy3ua25/5NYXs3XnUGtUuXnUTYq4SfGGUW3/vP0Z961yA3Upr/hqvlHZFmhcq1hN
y0G/wLObLv0yzE/eUvX/tTNpezlWyT+3je6cUvDFrtQARVmbwsT1Uu1JqbyFCQuhVURQe/LJuHes
ag7nzrUPjumuKYdWmosMoUrl8toUoD6jtXtHDdOuMS8NqOcAH6wE6EqWBx9w2zeUJ5LomZwEO0Bx
NqYQXi6rOsnVsLTdPDDSbLnYkZv6quLa77zIU0I7bR+p37fh728n8RzRHYi613zQiaFqSwPCL6zQ
OQ0Y5FRctMRhxptmxQfXbud95rbxQMsniv7Ndi5Dg0cHJpMRgUCmuQdI93VZvfZcVvQ6cnUWd33b
tw+zARLer9pMBIAs+4P17rh0bjzZOzh48qKti02d2IZI2XJ8VEZeZ0M5PKRjlvzbAv56UwvEXg4e
5h2DUlVFCvsCBQIYf32IDDeOdUOIJRzMuf4Y1xkV7jiu7lMGw4UKKeiBvdeXUnIbaSgRudAr3c7f
yG3qcTTd1dC10/hRqdwB4JoRIciQ2N25Lubx49I5+sfbx+j1+SXYkbPzHOIeOpfS4/8SfphDb7hJ
zbYOQIsCWdhiIL1SfU6qtnqETPK9qiXOzFIOGoKvryi+gC4Tm8vnJP28tmvkBHVLy4upW533Pu9z
GrR5WjykeZEcXNGdjb0ytbmi8TyYWV7jDTw3K4GuoVpZxJb7Tm2N6bxGTRNoxtofRCC76wNQpMLX
lgJjG1QInBVDJA1fU6vN7Atw6/KHY/GeTEnpHdyM16bIJ3FyUicONvM2ep4aO7b6bmnDgbgvWCgU
vV315IPZOMpv+1WgERwX4NxcQyDK1x8NCY3U7toVkF/UFkGJUue57lzTd1JF+XD7XL6ONCQKA1/D
nZfCFpvXokmRSISvhilHH+6baex9xWnLszZnFEM4j/5SMSsP6Rzo78vvz11FfEg10bCl8gMCBhbe
9VKnoVxrJlx3obqm4r6vZvtzMjqGT7FIe6r1vgoIkrq7qmiG9zyi67mHQHkagRsUQTzT8TjwDnsf
GUC7JuNaCeDeeCMXoec2QjE9LJt1QrKlVD/RHKHrpblHg9pe3xdX490kpcUpUDLdHF17tKPSWKMq
jC2jChC2/DHZjfeQjX0X1qOxfkiW/khh7bUbkjaJLGX8KuPL6+1WCycSBcFdmCtRLKdC676tjMvb
JS+GUyqnA4pl0c9elxwNmH3t5lHCQHafrw2ljQbuteUVNGNcVnod1kViEblq2n2TufNFGRiNuBIo
vb99sPd2l/QSX0/IIBGt1/aKrIrqXjPr0ConN0xVJw+QBktDd+3Mu6zN/6aaedRy31sjRUXo5VIi
E8d7bTMnaCfkU+swqmc9yByRgDNKuEzqnAVx7dq/7fy4Ob/Y2/iJyXI6r061OpzNJvV10Thv66Wv
Lqrb2Aexye7SKHIxs4GHk9zgemm1kndN1E11aApz9BEBpYhQNcq7HLkM1Iq936/gsTTSH0R6CUTg
CF3bW+quSMhR2Mo5j+/cvP455jVDiVukKtvB8g52cu9evKAKGA1B3Lz1uJ1ut0buDlWI8pn1Oabj
H3hOmp5q5oGdOqE5b62uzYM8M8qDV0Uu5DrVokmHZj+LQfGN1sL1Qk34zUUBTydMoqR7Byd9eWOX
Y35QZXoFMMDP/mIGRMi1mbhpjEVbrCqkrZ+i7tzHJ8NsuzduFL+PmFT8kDhlEibAoYM2hoyVZOy2
OQ3TG2bL9YT1s3lATdw7UfSHCP3oiiG1v/nCrdugndU7KM6vyxSKrBfh2jHbXBXrdHaT/qhmuWvP
I0SAEC1LpZsT3A02402h34St7uY/SnV0vjS6PqnBuHRl7idpPf572wXtWyRp4QWXhcWNC7KzridN
59POojP9ltpeOKSROGvmEgM6d49o7DtvFzJDliyrIRxCmnv9jfvFBPprm1Wola5+YiayG7irV903
jegPztOed5VlUh4TmkUoIF+bcod6RorE5eO5iffWnJbpJKra+SvqyukNAmD4vGUA/HZ7Q3esorxF
WwqlVSnntNnQkWKkM49GHaKa293X86jclSNI2ZqAPxhqWwsyulUHRuUF3FxQKWKBcOFLh2qr/JgB
zM1WrxBhrzkjFQ0zeptX5g9rNIYTY1Wmh8TS45fBNY/dpBUHt2RnyUg5UXDiNSGj36pbdugRrZOB
mJk2RUNQCRgCkxcjkK6P+UfHbrUgNfWj4Y+vKF280ugQkXIbUtP21UZXFZU122jcExjhxg7ppKzI
BIvR+k5sbN7HvREtYckouXflDGT4ccn66ItXx2lzmm1FOXh7tnsgf430jghMAQFksNv1YVtM2p1l
rrty7uRyn3XDEK6tyEKrbzv6aaiaRnV5RMDa+mWMEnszJZXKDZCArXYI6rCKleRFdHKSpPrMbld/
L+0hG3x7uF6sAEACsUsJ9RVIT4s8amBjGSGBUxpvdEUxv5ae150iIx7u53Yszp3RWH6fpvVjNboH
DmrrMKR1lPBljdiUegNy439JSo1hsJgUb3qneGjWN0llPBixOj40E8Xq2zd3zxIREXUbgAiS+nJt
aW5rY0KMwj01ZD2Tb1WUpHzXFeKrWq3VAZxj1xhYHMmYfqEzbYwJz5rWVQfZbq15F5iR3QYTndEs
MPR1+Xh7ZXvnRHJu/8/Y5v3uvHVYlAFEeds3DZBnt704wGQuf2BFZoM0RwiLti2Fyl4MLRol4hYO
zVlPO+sucXvnw20ruxsHIIQONe8E5/9645ypYeYquPkTQofl+2iKP4GHG84LU3oP1vOq1CWPnpTH
BNtDAvqqFYXChaNnjQFVFZQqBVGj+CbMygt4RIbHpk20QESoaKNLy9jMdnSfCZR+F73+8hte8Bxg
m6iZbiKCqRFl6nbg81GMTB9mPdd8VRP2PULXC+M8lfVB6c3p4OXcBgUYJfqC6wGAHZe+ZU33dmYm
aprhzOxmOJVq201BVuFJo0hvLwop7cFH3TNICC2bixROUWa4/qgwWqI0R/KJDnQE1UlAImW79ZO7
2sqDluXe6bcPEdaAUSEFSqi11WQY46LJBtNDRbjX6junKceHxFzss0PUfrCXO+eVMWe8UpC/JZ9k
s7QqGguvmlz3FOlTddKMRvUF5eizMOHz/cGqCFWp4kN6Aqq52cXZJgsoRlaViek+aeLvDWSA91pH
InTb0s6TAIUZhRtUpBiNsg1y+kwZNWbBIBvQFvb7ZdTbv+kHp4GXWNVH0lj7sYrWOFDjKaLmPcUH
5nf8GVOmuZW0S5Ch24Kq9DFO00oD6SSWKPto5Ev3OLn5USS3Z4UeO7UPXlfqrRtPkzCnyJln/JlX
wmIWpuJ91XOvOXgI9o4+MDTuG+xdiSy6/miNzVzeFgmWU99O5V99Wyb3aZyNgdkN7p1G2y74/U8H
AlR2KGBPI9dxbW9g2KizWjRdi24cLqVrNz+E1ejPqL/riQ/oOT/bo1u9jexB/F05XXw0guVVmie9
i1THlKxWLt+rMnM6eTZFXu8E0V6Nz5PVRkEkhuI7sHL1U5s01TnT4qk79Y1tzgy36fqQwYfeX7Ry
S3SyvdT5nHrxeHCo9i6qQ1rNEAGZC72SQ4ho7vXV6qH4uhpnuDOL7xqRdS/oBh5c1J1gkasDJpZp
cfT5trBRM1bdDBkK77QKFAbwco33fkkGV/Ot2BqemqwzwkFY8/fbn35354E6gXGWbX/QHNffHh9r
uB3U6lNRJ+mnTOjJHUJVzTuRxPaFrKiefGPW5ez0Ro39WLWqT2nP9HYQ/+NKaVcd6u+qVUZH+Jmd
/eCiUdAEG8TLs61sFLFZDEMkvJPbarXfs293a4fBZKHI2Wh9nfotE17Pt7dj54Pjl5k2IoubsoJz
vRtWI/I4p5N/gky5kikYqLFb1shQ4Xk9eG92/CWFE5AdNjNjOP/yp/wSxE4WSHWt5H2bUqUNmb0N
5sHuGijUeR/0pAj3dlF9MkVZhOWKkuXthe44Mo4Z7En8GEnptntVx12f2V7inQArGnctM93JE6fk
wLHsbScvHZIeUk6GnOB6jeZor0aU86ZCkP+nsqr4U8wZfGRk6hEJasdlAraSEEGpgEuQdm1JpCKe
q5I9HEGtBbVAsqZGWzVw1k7O9RbZ3e3927MHHZ7HmzQTFurmXVVTUbaq0XngVPoSRnr+seticVFE
XQVNURy1kV+6e79m8xwQRr/K7h8i/RSdNuvrxjjnI7XeaaiS6pwm6Yggs9MFQtebh6VT1rtEuKPf
MlrSlyN//RTJ3LeFwbH1ps6+Gyz7B6J6ejDbFNCZw/e74x/+9weCjqJmzYC/baChD+BSPa/woFSm
Bsc5tt+3pVn4gBaj8Pbe750qPNX/m9rsRcGr2ZUVpqZCLe8zzSlp2Bnps4XgxMEl3bkmxPmEu1AG
6fVuvVASJ0M2oe9xEmYeX8y1ot27KvXBNdk5TORHqEUiMoA811Y3Iwbu2zcMC0XjVeG7Vqsb+07c
aWFjTnCWetf+7/YObsvG0t2AfXgptqnAIDbJH13XNbJtRKoipu5+0lxqUU5UvFWadPmyUPp7QlKh
96s1LQ5WuvPpiNAo8b2gc6AUXV9T9ONK3ZssVirnF7iJXvoejfQnMxblQQVqd41SYAmDclig3PRf
/GuyLJRN9Tg6jUjr/IR8gbxaoqiVQENaZF8WK9afnFaJ7lvRt+fb+7u7TIYLS1ocCJMt0UUOujEc
lEAI8DP9s1jAGC2uFRW+V49HJKI9W/g9CbxA+Rgc7/U668wxFnu28QxuqftMRXUfsjx/cFeoTb+/
KoouMgukn0yodm2JsQwzeWYToXuWCiWk1AMscRjLegiSfEyXgydqL9cG8CCnhKDrI3Waru2pVspQ
YjeJTtNYU6r0Sqv/auvZwPQvV/WVNYfOE9mf114UTGYpzaCquubgwO44AH6DhFtAT5dF+OvfkESx
CQmsYs0a4k/oPotPomuPurc7wQ6VfVrDFO5eeH3XVng4ldpGDZmBNqWahW6Z1LDqLCnTrZ1MJISs
s6J12u/OSMUNUDDhjFLOIOLcqiyqep3nqalGp1Vrra+WOtkfsyn++Nun5srI5it6WVKtjYaR2egi
6CZcNr1O4nMppum/26ZeSUD974IkvxbddpQON+4l78ood4xB+rW4/Hdw+uKTrufrP5pipw+LMucX
MRnZ51jP5gBgXZM8dG5bl36vAoEfx6U+Oj5ycZtnmxCBmgnlX5Dg29aGMiXGYK5adBoSLbtQuJ3P
jMqr/UhEwi/EkYbK3jmSCmJkp7I/v81X3EUbLUYLYE6Pkyj3W4hGg09xbB3v6ZO5z/NIjeoJ4ER3
FKHsuCFge4Ts3BTqNa96yJU5e/AzlJMbmcCRkLz/KxWFYHRWvpgHwdeeLdkdRzpcok229T5FcYpp
MnpmthdaHXS5UCkCpyKctDK9v32k9j7gr6Y291+DUu/W3aSckqo0TsXsDWeESMezpwx9UJGeHdjb
XxpenEdDxnmbiFnzRDQJa1HQvxH0xyPN/KGn89+lNtifb69sL/OTxS56BHKc3Ctk+egkca/pfLHF
q5d/VgMpUN9Q238GgRDxrNv6XzJhR8G3SHzkMpx7lE5MX6hgYjvqR1QfTXG6/Zv2dlvCXKnAGZBT
tyPEjahXCkdRlVPneBC34BuO7wQz2vwKVYd7yLrD705olx7DkUge8kwy/S28YykaoahLrVAGz3ti
aIcxW8PYhEzBelo9q/wDZ0idA9khSrfUkTafNx0i2ghaxp67VXmXlQNzZFxYL6mcgn17L/dOkgO3
hzsJdvhVq5NgPM+nDF8IVTz6VGT1F2Ar3llz4j85syAvoUTQeyPS2nhdzcvWMrVn5bTOuvNlGZP3
rdlOpzTVjyjL8l/aulMwFUDowQKBOJVr/iWmW5wkbxaP85HP+v9wdmXNcerq9hdRxSCmV2h68NSx
M+eFihNHAiSE0MDw6+9in5e47bIrt07V3g/J2WpA+vQNa9C7oSO6qL35vTf32i5EAxiEJLy47IVa
PIrLFf0dnEGSLOMh09P0FaDAuvC46fa0A0367S/16lOhEwziBaDCEAZ+/lSen9pl2qQYbSf93Zy2
6t4uLWDoby/zckOghAGGAEAmULhedFT8FWqEvdfSKmaJ/MpHwIbLoV/kfcfWQb+TN72yGPIl0J9w
GeFfl3tiNuEM801JqzUQaxmZPD/4cK4rXRpO7yT6W9r5fFNAkwyGC4BkbOrqlxCRASID4F0QnKkp
Sh/BWaOHfph8XcA90p4Y0LvHQMU2LtaY5HNRR8v0zql++QHxCzbKDJgr/3HZnn9AWJ2EbFK5twvm
iV/PRgRXbQ+J/Le/38ttua2yEWs3RvsLNnvkzKLbkVMgbqgoA68R3yEbytuKqcH75AV9E+7eXvHV
j4iMFErHGxLkskVVLwPsmDpD0YAa81O7NjUUIBSpGCYb/3yl4+H+Wmp7+L9Otl3oJHMy0mqUHd+Z
uDc3Q42CKaRJ/fD2U736tRII1GPThMh+L9oHMBQIs5ZZWuk5g/10oPVHn+bvKem+9u4wT9pi/dYO
uWQzWUXyPmGQcpXNmB9YPPyigrp9k8IW+u3neXUlRA5g75FjvoBajHW0RtFcU7A0G3pKgtp/6IdG
yMJv0Lz997WA79+IuLg1cYc9/0xB1rT+bDxvpxLf7higdEe96LlKgOf75yEZ9FS2chPfCCIAl3KP
REQDWzzDtiaIOK40oscxULCZiuf3oDKv7QhcyIDy/teauPR88ZOJBtKGrAIR1VRGz8EmX6f2b7+7
V1dBQ3vr8AMmfUk+lZlpspSNrKrzxMA+blK33Zit76zySpTYcKPoK6OxvFFDn38hN+dswki/qTDf
pzcGHjr7yJvSSgnBD4AhJR/++anA/ED7ClM/kC8ukblAnHdBomIGVAuZzjDNoXcwc47eiX0vC5uN
jATvCnDnNuTWRbuVeB5V0Zg3lQzqqLRj5MoEKGEw7FvvQ9jSpmqQOb9zsbzyKp8tehEoaCcUdSxt
sCPgjr3O63TstbYn3USKFtkwm3cYkK/sEGgng2mBqwwD6EuXDjuFOgwpIrrQOirxKfMTlBzp7u0v
9kpfZdPZ20w6oEOHLX+xRVq5CU1AX7ta/dXDbsx0OadjXUlEkjJpvfDk+p4eDPigV/ji8M0Ou6l6
+0e8ErRA90bdkUJTdfM0fb5N8/9Z4tGuWuKB7fgq3SEzXn2ASnP+7d+XQmWNOIy7GQCGi8/INYZu
YAS0Ve2L8TTMXlOswbCWesyyd7bp1mu7SEU2my50OMErxbxw+/O/bjHQ+EIhGYc9hsuWqxTX5j3s
RrqDwU16Vv7WdnCSN8jxBPQS3n7MV3Yr1gYcCP+DxdHlV4UwbhrQWHSVR72kitZZbv5YQRkpXODh
ML2nAPraF/x7vYusVdFaLDHBeqAI6zJrJ1lmlIzXoY34O0XxK6cfPZ0NeAIwI1K58PlrzSZhfB7l
bRWuzP85C4z1Z8Lbe9WQtC84+n8/UNmJw9sv9NUHRHGIYSCizgvarB2ljFuIbVQqBloSf48fAREJ
rnJl2TsP+NpSiJ+bShHmzCihnj+gr7dCROX4dlMz7WraNl9Cb1SHEdLK7yz12rtE3gOeNVriQGZt
MeivLSpHwUeNGWMFP4ce3Fgl99SH8QlbHDmvUycPCegJ76Rcr+3Nvxfdnv+vRVMTRx6MP3AuUn+4
SgwNyqHh8kpa21xlzvyr7A1O+obg2WopUOZB1n++HmEQ8elqxitQ826FmHCfW3ZA6pUcarCSS5ln
7+UQr71X3E8Yom93Biq550u6cPETlU8NjLsbOGUADRnCvDWud2Bex6yQCEGHZsz+fcIKVWawfgCf
2Jx5Lk990vnUy8MFd1SvbeVGGDZ4eWpujI1///txAOxyYwNuAs2XztBeK4FErP2mAlE+PrYQqS6b
ObLlID39/zh5kK8H9AuAkJeoy9DWo0uVbio+NvQc056fgB5fjouL3hv4v7xyUTsCSIp8bEMtJRef
zbYZJuFr2laAoPUfAHaVN8So9+x8X+5/vLUIHT3A58iGsni+OaAo4Wq7UaYi+NyC/m/3SWZBRJf+
o1qa6J0LfkvCn99CGBNDJR3lB9rOEO1+vpoO1j5vBmCv056Jg1p5th+od45tp4qUuemoc8Ohmmfq
Q0Tm98Y2Lw8CMGBovUMXcKNVXvbgmYVdYTCDC9bVdQz5PrdcwWdCfiS5NdARVhpYyXy8/9fNCRXK
EO0uIJKhdXU5Hs+6NiV9lusK5Y8ru07rA6yRvRK+cf9q+44pG+gfKICwHhD9l5Jac50z5+VOVKBB
whq2tRTa4VT3uSzCJG3fwZC/zCiw2n/sj00DAPH64lvmCGTJ2EFRs47U1QSw2W6FmkMZpoAKiax/
EHUUnQBPOb79Ql9bF3DnTfEftDe4cD1ftx/B3jQhsCdRK9Jb5/P2PCWwPKKT95GJ0Bz6NsQDL9jK
by/88iqEnDhmjHBkRgUDJYfnCzf+uDq8WF7RcZxOgevWU5ha2wJ1zf33nFdefcoMTRVQJyHOfin6
ZqJZJVbPvNJgSmBSYQNdpFr4+84u505N6lOfi6XsXPIe4u21x8SU5H8uKbioLr4rmV2I1rvXVUPs
Ix8ULjqoep1P/eiLd7bQq0uBigEqCOIXjsjzNwrrP0TRRm9vNIswBQNbLPZGeiZq6N85hq+9T0CK
QP0FOBLogsvIo9qct57kVZeBHQnioD4MnpPgA4fBFxcN4WEJY7sDCeQ9b/aXERadgi3CYmFUv5eq
/rWvRgWWP/arJc0+zpm/H3wdQG+WxZ/gfTJ/fnuborzdkrLnYRZJxka5RVcOudulIrJ2k6ZdPcMX
AT5FLipQ6wS0mAZ41BWaBQJycLVfs7KO5gVBD7tP7SxVkuy8uQ13FBZbcxGZdU4K1XrqY4DZRw2V
6EjJYpomchLA5yvIySs+FCm4Qn9GD/d91S+EPi4pWExlms+5KLTMlQIpFn4nxUBSA4NTeGVO5dIs
uMlCwRqs07B5OoIu0Q/IZ030w/FOidPs6mzahcZGprQD/iYW6qBiywSw0MU0Dt3RjzuhSzHQ8FsD
YfBxZwxb7qBaQduDpdb7ES9xfuwT2ukimJsmO1A8dRXaBpw8I2cbluh8MV2RLZbtcnh57gav1aBf
6jEAMAmv8ORrSUUBLRXILk45VFkKDV2yW90w8qeFrutY9lCffkqnpe1OnZDmXBM6kR0hS/QpFW3r
nzwgdYAmcagsi0WiPXqol4x/dDSAvmJDaXroiIGDqM6G/DcJPf0LEK5uazgafmVbk5LrQWUNK6Yw
cVNZE8+duiFSwV22JP5Nl/hTdM3mlX5B1RHeu7WZfvai4d8hhj3+BFBnAHSn4eMPzSCPeVXrGFCw
OvaSn0GKsqUc02yie39EBaMDfznjIhuHA67/5t7XYDWXXe3UkUDbCoLXpkl46UIn1M4pqF8XPmQW
WLGK0fulvL616B8NdQjs4LSe1BDxscghlzCUnvXDDyYCZum4rjWfSsNtlFZzlPaYL8CcE+4IZAac
UEOPKCugzmO+BEzXd8HSmWY3DsR8a5k3b5jaLqVlNjt+q1AJPYUt8syiGcA8ODrARh99O7GuVHKO
otvQ0hbGXZRDDDTOut7ugkaKr27Ma1ku+equRk3NsIPOgTy5qE8I3MtqkH+H1fafuaMQ69Kqnk1Z
G4VvQLmC5RkAGeSJIP0DFgn85LFILJ2/JrXq6iuBxX6BmxOJEnYTADChGke+AUTP8jhBMuq661Xy
G5JduCe7vF6HSggoF1YdlJi6Kkqt/KDzyEsL7eejX9DEsL1GEz0t2jq2f0L0VH8zP5+uprju+MH3
1vCTSQUNS0/2icY7qX3kvvBk22PbQrGmJbRZynTgOYWevtfoPWVuHneTEEGzX3zXS8gYh50oIZsm
l/u1adek4hNNBCTEZHIz8slmBVpd/k86+T2m94DtnqYo7HDRDl33yyl4fRaLEN41ixx9hHrM8jE2
Ibo2pJ2XoOQYHNxoDYBBCVZwQ375aZOnH5YOioIDOvxuR1JlIA9AhlmVa71Gbb+bOzmw/QKkN8PX
QFFf9tQBWmNtAvNpAHDy72TwAnJfh3MEVxFtgD4sTDpN/OTCYIAmoKcVMwUYMPFPYWH6tB/ShMs/
gCIBMjxCPMOvBlQPZxu01u9LwllNSvyIWl5RiEl3RZMaNt3RLlhdAbTNdJOOnUcg2ywBXZy8cWy/
xR4BfGMO+n7CUfLSE7R6RlfYwNe6THld609uJtFykCO1XTF5a/wE31B6C5W/hEUQjA6WD7RDklWq
SXtb/26aKRJiLrqfOYhqYwGNatueDcw1srGQKmXBQ5eh2VCuSdt8Hmzg5UVKGtfBKjBwwFVArQga
SYM3AXipZyN3jPIoKrKFLc0hj5z9Gse0Toq0o1l4nFcPOSKyipTtxdLMwX5dodixX6ChH94s0AYS
T24NaP0xGlmvH2QtyccVsHeYReTEyLu4DcPm1mTQ3/zNvTroryGakLO71J95+A0ieWF2m7mhC3bo
4XkPw8AGjoBASQLAqI54GSVzGJVk6drmoIHqf8p5am/iqZvMUQUIN/t0gC7tMU+lQuHQWKYgf6Xk
WvZJm+AjNp6GW0YymUPE6qndw5UcqhaiTu0TCxo/up0SIf7MjYxX0HYSoxDUehvetmLlnwdvNvVV
QsGf3g1Jkz2k1g9EhUmdGPcwNJR/Epv2CYBdbPkM/17HS4t0s7lhppmTfY7fE+1Wm8O9jizBQK/8
pHZZMXPlNUfuEUj42wwqQJBx0vo6Ik1Mfy7GyXY39vG67gjnw1D4Rnfhg1ZNzz5gA6quTEzEPVUK
H9vtLkWuByH7JgV9hS88zA/J0CWqaEcSGXChaZo+ADXh+apMtBX1XprGm3cO6rIQNtPduOg9x8Oo
20FTIG39xnZGlNDGmKKiGW1yjYasE8fcrWm+b3yxIGx6s0WfroY/H6kyqhrzu4lW+t1EcatL2qss
raSNo8889afxpqVh1gBKmE70I6DjSbvrSQL7GUgj2wi8iCxkdp0hgZTrFflIxnB/3rp0EB4oDPDv
zikE/tic/wkizvwz54HvvgZATLGq5St43jOGmXG0T3qxZvtRJxPfQK/JWEHuFcIb2lBAN/aTCBb1
zacQDfUKBqBTt/e05yAT1hP41x9M23ZDQYDjb5+QlkJPFTfzOj0q2PGpA0bdk/mUeP64lHpQDFER
MqTBbkp7CfQ9WzvcedFicxz5QEb7NrOpAgRwHIdCAuc1FemaDv6PvMlaWWwaWBEUy+chRycS1PUS
0aufCppF81DO8FhAixv2VWnphx0igPHh6LU1acxyA3oNZH8WV7OzdYlYKmbrhd2G8yCvR4/zdteM
it8EeeeJo4BeuF8GE6ePrsU3hHRc1nFg9gG3KttGhWjEcGNh0+XV8bJjVuTzlSEIcsUa0mktZz7r
bwtkUs6uX3Igscd0rkvbN9YvanCjTjPd8hrdNQbBzYXmq3Ust7AoSWhUtLNZzr0zsYfy1g9puSCk
fsmnEXZP8OrhZyipI+QKoK/YLkAo6IrYkrD50PgGxVNAOiGKjpom34F6YWOFGGZCUo4kXMUeYw7Z
7Yw39eF+qTnK9Q66ZHwXRcty1nM/RmWAhl1TSJbMBALqhrsSXe0kxGZcHb2joOCw31q0ZualdHUH
LDz6fn0Z8wwpcNBCr7PAgcjaPZdzvNzAy0mTkyYsCo+8n5v5GOvADAfq1Qa/HcAVscCOYxR58kkN
S6I6pEBW1znA7yqlBWnjPr9VRHJzO7SMWPy2AZTZIkzXhWTFQlJPfUOCqoavqRpkfa5FThEDfWTu
ExxU484O124KVzTLw9mYY1An4o4CGEJ3qeqYOZE603Tc4R9e8zQyKmL01nvtdg4ylX2VeN2I79Jm
yM4QHAQp6BhgPA+hEd0USw4v8mJ2NpNHtH4Gbwc9/2h6gBcz+Rzgv7YeViA/aDF74ThWAudg2If+
kv2UyTrURWCACj0qTeF7gGK10VWU17W7nkiuP6UrGqkVSacU7Jyewk2hjbUZz4Phnl/MSfofC8DA
3yZFgGBFy2ONSORBCfx2bpgHmUNcLW4XjHXzK57TbMF5aeMf4VTHqpzSnN5r5CThDhgPcvQSHwpn
C88x20NBwwycTII6hGsa0TfYf7V3iFowY4scI5CzjnI5H3qNP+szRrpdByz2H/itwAFzwCT2oSHT
/N1Mor1TPEIjuunAx7/pBk6Qf6iaxuiYTlYdma8pSCoSbNewZrXbJUEXsQpKZ4RX+eCCz3HH0rEw
ZAFeDsTz/gz7D3BTPU7GvAQxIvygZjAnCjC4cnNA0aV+r6sR17nNsuE4Cz59g/JgftsuOUx6rAM2
HtlDgP9H4vJFH5su3esu8s496S1CMIuyk4Wb6e8OfrD9fTbZ8IyNGY0oGaj3EWiKFB5ggndXAFTU
n4nwhC461BEPdVdTf0eaUX7CYxF2nbKeYpkm88+zt+RB2XuBuc2T2Q+R8Oq1vk7kTL5qH1ksHqVe
zLFdEhntdBRDAAT12voVLhw48VFuF3LQI8woTypTPC1mge+zy2Q9nttFjWnR2ZZCiUE6vG0fd921
P4X+r57QDvcsNB4f4fMV/vYkhdDkYvL2djYKN1tmnd8U3CH8VDgK5FvLlekrBcJ9VgoTx7xscgkh
+aVp7QGHzqxFQJvglI3h1qeaMgoRtYjrMp99F5YRMTatusgFN7LBHoWUd1yLotV8FSXavnV/zCdC
eugXQI27isPWu0I94dF9IsfkF7MeUESrG0WDCnrlHW6YAXfIGvW5vkMmZvuC9joO9ho3AHj7GHM8
mUXOMC50EFc6dHFXP5rVtqgVbBvFFXgASVLIEECoCJUtBYOIhVs55SXLx0hnAfJNCHhcD6HGfxuY
Op9DT7nvk7JbF35YbT3NRd+IqH2wLvB/wdIxsSVVadfvRTzj/I8onluc3ybRuBeS4FeX5pzuZBwg
ye/qpA9QwsfAakh0RufSJDyEXyusubsiAClvKtjcO1JyCRQz2lMObdxkmgB893oCeo/SyU/H7DhX
uLapxsXMVVAEua/IQbZx2FX9rFpX2TiFpkojTV56vasXfGD0Uo6sTWRbBONoszIhlI13c82HOwHN
LVNAfyfPbmuUuUfHRfQVkK/aFnLSUsOlJY8+tgzYafSTmnXH+HY3RDaEC6rvj0jrwxadt3K2qX1I
iAaV1CaMtFe9wgizAKGcfILJo16Oemjzryvyx5t2pMEPGEv0/GZtoGiGO3VVQzn1PLoPexivf2j7
ZPjZEo/3+xVZ7ROm8pyWHD/xjwRRB5FkWdPbSWCmVSBLNM1xCaXF+4y8RhaATIcGiiCyyQudbfIH
YUOQsfRr8mPoZ0evuO7hCplMGXEl+HsxxnEkFim0omaNbQr3cFxhieb5ne2nJUUDBw2WMyRhO1uA
wqDvQyrqdT/5s3wS3by4MovnHNnUXMfoAgWEPW4VCS43ROxpj3LX/cZFEDQQUewbyNZxixeSZDO6
WGqGNTn6AetOUOnl18Sw8AxodfCxH3Kflb5b7AkzU4aqKU3b+57EiyuGENJoRQItalJkMdefg5o0
j2E0kiczmxzT73qQh9lA16xEyYZSnKD6jXEEc3XVZavThekzqHQ2cuA14nmwPCH2Z7LsRjv9iKTv
cbx7SzFWNl12FpteJYBaTPySZDLTgYhcqx3eKVxWEpqED/Uqw6CY5zUShSehJX+IOHKBAu94/Dn4
bW+L1iV2LoD8kJ/STJqbGEQEWfTYCedRtvxrA3m3p4bF9RGZrDdB9Va0yD10cuqmVX2bHAgoxaBy
NAn6SAl05OGjitlwajyBhLELrkzDm+YQiZCimzaiiV7AK3KGNFdOEebaaZyaUwLv86HE5EmxShof
lYAvZHhnRLrARIhZN+LBSXDEy+gpLIEiMlT4b7iPcMjDkK8Vkep2dJkkdn3OxhlpgBke0XBJfeQi
dH5okbz3sCqC4lHRTon/O8bwnBZsaHkGJhTXjwJMs6QYxhE16zzO2d04jhL6tKINPkaeH/zIOZuC
cjZj+MvwXN632PBrGavQXWULHdLSM8hATomFyjG6kbG8gu9dnpVea8ieLahriwX5+1R0QTYnVTrU
k4cEbRILgtPQfIMqEP+q8qD7plsfrQftLzTem3qYHrVj8iFvJTqWOk90uIuHOPles5njpaHZtGJ0
HfmPDemimwkgu6n0mQfrrTV19Hc2SeSDFrUT4kAY+9+TiA1oaVFHkTpNSt8kkITzUKh36w08nFdW
unwF6ivMZfIp0C05hZ3rvvUxhL4qpuPkCenWgtPoqeSjTqF2uGP+0n1F07Z9DHi8WLDMpPsZgD0b
oq2wIgdK4GbPQPewwJDBB10+LgHw34Ux+fwF8FBhSui9JNil8CYKKzrIANlTLVC7DXp2B1GHAhgk
HpOjShvqF7yTC3oimfXYrqvHLWLDmveseDBT9Mri7NfMlH5yYJzpos8yeMlEBu34MoX60QPIsSkv
F63UL18j6lbYVvHTgrD8BSB0+aWJdYjuQxMjg6g9iQDKuRrGMm06b6rWKIAjlUxb/Opu1H6GJgTm
gdAozJ23m/NEbVdhNpwGNyEUTDZqzrlHoY+ZpGbadQ5qlKUjDS6hCQXRU2CQRIEt2scnYQVshFHm
kC+mBTToLu5QGJa4sE2K42EEVNkN4zMEYaF6efKbZg4/9CTFHlodTCxLNk3xGYNV6FtFljXZcUR/
F9WdTAi7itBk5JVhLb8aotm5vfA9kxeB8OO5tIkbgjKD1wZmIzNJXBHqJP0JeMeIz7LUNkTLpoe0
XoCm8iFvgykqKSYnEOfpWHfNYbrm3UYtqvydi3JvKDIToW+T05gAT9FFAbJyl0l0wXWrPk7O75qd
lWQ2hRG5ZWd06+kPE0IBHPycznwwIg5Mkax9chb9wOmJ45Z/kJI5cCEYkv8KlHlpCw12nAZLfka6
2geSjCUsCYKD0bbllVqc+DiaFKWqnVMk8zWyjhFYoCS/lVDVhkapMdMdiILoE+XgMa9FaBPcazGP
U4XkOVq7QuhJDUWAbuPHsJ88dsx1235HPoQ60KuHFCLlOZoyYI4KjYCEqfc97SP5vclI/dku85Rs
XWSIzRtMIrJyalHRlKvW8VXad4MrBVUYu+VQ4ZbFjARNHGYRZ/NJolP3Hd5L5J56adeUCrd9XlCc
fb7zpyCwBbG1vaXRnEJRC82XoICOCTpsfRZ732eUF2e2xuaTckv3QXYDkqs+k9knHCt8pCGru2s5
1ajuwb/Kwgc/97zm1IU0AvrXDP1WVyQOf8dz15piwrIEHBIQ2hDUhARFROuQxS0xqspdnTmAAmE6
PLQlJlHxgVAXwjiq74jEFZnIe0SP/oPs+dziVgA9azfWcVBFseoj9LFccIv0zeEoga4VZzfjgB7p
zYiaDTqDkAk7xtPs7uMpWH7Y3prmKjcaYZBaHR61SFhaTpudSinrOHvyVBycKUINjvBATVfxdM4/
Q7wnQB+26dPvS62AY5xyk2GD1Tb92Omxb+FskYD514txSIsmhwZOkcGljR2aKbTB3s/QD8Dtpigw
nT0XNfp5Me2KaEyt3tLY7MAl2ne7uVXBJ0sI/xxTS+5gcbvArWuEHHcp6bwcgHwgmDxFfTtAYdTL
odaVM/ZtNLbWR6BtKZx2cv5raUC5KNQK5Cpa9qkv9tlYc79K+jw+98bicLC5xdgmoWRGYxO5pr9z
CRvuUwzC/pBQuRaqxkiEENnRZy0yKgB94CuNHzkx7SPM8YCmXCG+c6TwhexuZG9RaYa4AlC6JOl8
hdYb1LtHmurmvo82+lzcj/IdHOsrqEhMEMl/BveQ0oS+2PMxqeYG4gKw2oBZZr/cRbWey04jlFEN
56w66NDeQpJ/ElxPO+a5fG9F+56A8isCdvgRQENu8PRNXO0CjoLNZ8DjZwJY7nq8xnAwSrZuTnSn
WTu5HcTTkdoxCinswq0MF4I2CMc71D3hGdIpaJm+PeZ8CY/BjBMYKpiVoUUHIu7zl2LCQAqmYOgJ
InV/g5paflKRaN4B2r4yoQZRG3KTG2UE4tGXr34hGoOKVVQ+hV4cBocTTmQSX9N+ZYd/fSCAfUDn
J8DjIC29nBMzzCcVp3lf5dzlhWXDdI2xg//OyP0VDMxGP4UQAfA38FfcptV/4d2kwIfLZoEH0iMO
pUj5k1zV+CmuExBPV5jXjZ6aP779aK+9RUwc4gC43s1wYPvzvxZFg3gCVCoT1crUVMpsjo4kl/Ve
M9m/AyJ89bAAYbcxzgHWeME58OB6tgIw31eE0S+DBXo3ck6XGK31N3DbqI8hVBH3ULbUX2S0jiXn
oXxPNvTl3sSm/Os3XOxNGno0mkyO552hEoT8hvc3zOPhv2MaNsN1SDJj1g+1lEtsZgrf4wXNiQpr
oU+g/fYRjVs4y66OPGI6gvu57Rz7DhjNezrJr4Ea8II3mT64O0Nt9vkXBQdyRUBq+6rnxN40qQJs
cmEjBvuQ7DMeJrpv76BX14PeTgKoNHRUwg3e8dcOagaQ8D0+QmrW50uF1vlUxl6X7F2M6ZjdtHff
Xu8VCio+YQzkA7ApKWLv9on/WhCETOovMe+rWvCBnboFK5UyjOubZUrau3GOzIPWmJf1MLCBOfOE
MW7UeWtShMRlFZUivhK2C7++/bte3VmQMINGGxTHk0utO9vHUVNDTLKCi3L3w7NgkHvQcy7eXuXV
tw0nbQC2gZVBkfz84ZmdDUqyEECyFUV5k3vy3AUTRsUou25HXPPvxPJXghLsXBBooeaEju0lDp4l
SsUOOXoF59P8FFpr9pgzxmhjAebl1ya+X9NRun99ys3cABJ+EOaBWHJ4qUe6qi4gSCP7SvdD/ZTG
bfcFHKjlbgjm9bQQ8G/fecyXsem/FUGhzoGnhnz0RRxkYs7HZmGySmPTQm03Jp8Iz9HLyta0bADr
LnuO7b0sBn20IAWmQQCS8va3fQGE2n4DZFETAGYBhbxEWZvRkbZdPGxsP02gWbVmVx3ZiG0ODfCe
03Cf+UNWtorbf9WOw8ogZeCVQ9ABP+BiV2GuFZm61RAgh7X20RpFKyBDdDEsEwygHHlPB/zFLt7W
Az8L3vOIUy/SJtygC11WIWFwE7Y/M5YMfJeirnlcIaqqynAd37POeLGPseLGNN58UACputRUmEWO
qRyA3WCuOJjOpYk+Owa0SAOvnWtgDdI7ABrSd0LCi8t1WxTI9xQCTIDWXppuN9b1GVTfZGWHrC/y
fAUVEqNEQAP5eynKa8+3Xd9YZQMQvFRW90KCsUVfNanPVRF7Qokj9MGCrIhW3xyQyXc/erzcw9t7
9r+D8QzQhmeEbjBQ8zio0Ae62DrSAdkBfM5QeaCJPRjUlWhS5bD95u0UQQ0NorRf0HxrKzXQ7Csg
yD3GP66mNwywKMwIgLGqGAAWHxkL6qzgISaQ/49oAnbUliNiLvCC64vcM3IsqWWVDbI/euhuVYAa
w+U+RzOGrYs7v/1OXtvdaHACXo90bruGn8domisjCMruapjUUsYLZ/vZY+Qa4nQdRK7a92iwLxVM
8A1wG24kN3AY8K/nCw6JwGhSmKGqJ4I+sF+vH5Bc0Pm6hkvVOV2S1VTjwqLvxgvTu9bvxYckdGNd
iHEl94MGzv3fXznkNBG+cVPlUKjZtutfd7Qzg3K6r4cKVreiyrUcjmiEsAoKXME+Bfzgnfj9ykkL
IOwBJwq4/oDIdJFvoX0Q/R9759EkN5Jt6b/SVnvUgxZjr3sBhMxISSaTYgOjSEIDDodwAL9+PmS1
YAY5Fa9mNYtpK2urskwSIQB3v/ee85060RUfeW5lh0H2X5zZTbY+aJzdn3+5P23zHOewwVNnQXBD
/X92pcWOUzsxGV/kHJa70NUz6xkk3iWS4c97wXr/gNviK7XXquD1B5gowlkI+Gq3RS30HZIbCNKW
pV35Swlb0UEw0caedaRiuISh+rmcXJ0h6HFZSXCEwfd8fWlizoPGU1a7tRgNIogtEEl4XrrpAVeN
WzHY7rFv1LA1U845dh+Iu7Qdug9USJeSdX/+VklAtNCwG47Bk3QO0i4UZaSOQAIegB8ftElN3wNM
Oveqd9rhwh37y2txrqSKpwMPyvH1u6YY9pE8cy2/1fuwnCzIuka+hNM8F9s/v4V+dSl8lAGJ4QYq
4HOQWj04oll8p93qc2dvuMXKoxlX7wqjzS+szj/frOtTiNsSYDBkyvOViNmFheQ04KuciqULadOi
0Uy7RCQXPr2f3CPcM4DjDT4+Ir/YD15/ehjEWmUPOXFRcn7qevdRw/CwWca82zouIdOLRT/IW8UA
rdYWFx7JX32evEV6Hyvdhw339cW7RrfmdOFdKq0MdpKRyRF1UHYo5CIuXOrnbfYl+o94cp5/zhJn
7xOjgSGQq8itlzv9rhS6ez9zctrqXiwQulAjOcy+Anmh1/HLZ9JjkPWv654p/023TfWCHFUkXawJ
qh2TY1X5xs6sRberiZzcQDSUxyoPAnaYXr5dbOl/rgmmvrSy/+LDptADAMSZkGbIuWlmsRPIwkUt
yfkY3AhRuH7lVbhxWxlccsf94u7lluX2Bc7s8tWefdgVCQgp9bnczkw5N3Sb+lNDv/nTX34aV9jC
6hXlQvRdXt89wEYN9sdWbgnmqvdinNMt8XRmONXGdGGX+vlggJ+YiobqDdMYS+zrSzUg8hK/NXlK
2lJu/ZIgzqSz6ueJhyr0J4A4Fx7LX16QnGed92DiMT7bhlN/MhBoeJKxD9xGhYF6UxbON8b7GACc
orzwdPzq3mDxBCIGLQad8dneSORyStBL04FESKwoqx09hF+oRzMf6oUn4lf3hkNWK+ZCdgdgv68/
SvTL3lQGRGJIPu0HQxHztQncHB/Xn98dv7oOp2rqBiAtLuiw19chBE6kRZHA2u19fxvE/S1ejEvh
aL/63F6iMHmsPDyFZxcZKGi1JFZyq9IALizd+13iDcvGqXnO//z9/GIBI69rDabgaMEbO1tIOsPp
RzkJIt9sa832hakXZx2ikzGbbgDMu9GQjX+ZAcltj5WI/uLagfXO48nI00rFmKtua1RU7oFU8oBT
5F7MnXFhw/vFJ8k6oPtrXjLnp3NCgIGRsFZB3W39nGwPVZBjl+MUjpTPFOzPP8lf3Bl8jICAvBVH
gIfw9Z3RrS5vzk/dtiSx5Z6xkBfavTNeuM9/8QSzrRkcTOiaBs55gKdbw/iaFpv7vCzmbZ426aFm
GEagAnM4Wsn/F8cgPKC0g8HHshiem07NuLOMch76bZNi8h70yQvbmmNgXqXTH02H//o6/a/kubn/
o0js/vHf/PfXRswMqNP+7D//cSee67e9fH7ubz6L/17/6L9/9fUf/MdN9lU2XfO9P/+tV3+Iv/+f
19987j+/+o9t3Wf9/DA8y/nNc0fj8eUCvNL1N/+nP/zb88vf8jiL57//9rUZ6n792xgw1L/980fH
b3//jRDJH+6l9e//5w9vP1f8ubvq88+//vy56//+mxP8TgmN2m/FQ1ND+tQF6vnlJ6xwdSP79O+/
me7vKx17tfxzl68Hu9/+1jXD+iPD/d111pMQvQ42Z4ZPv/3rbb76Qv7zBf2tHqr7Jqv77u+/vWBg
fyjuoZhReqz9BFZa+lE/5eP2Hv6C3Hc2huZbwFSp+JhoJYiuNgHekfsxW7T+OI7+2N5o9YSQqhgm
f8BKBdgZMT/molCbLPFdaLEqyC8W8S0W0DEO2wqdLrPwDmJZPxh02uj0OV/9rldzaCWj0DfoTwpx
wkiGdG0VVb1FgDY+6XObOlEm1uhcT5o1dq5AqIFCrNUf+l5LP9TL4gyhn+LvRYfi6xNTr4Tjp90I
szgYUEvLU740KVt8J6ePVRUYcmNOEk5hEXgtrb22lcbOwYWF4IBcjwH2aO5cOamfx/uqpQcTKUxx
y5W0pGEySu2MAlnpgo53ccqsQPnJwfsxaIoRrhdKU7RSVs6/T7lPMzGZgznsEwa9od8Ny4E+mIGc
Kp5b7cprwKZsCoTxb0eDNxk1MyKKkLPdBVDSec+AlWnlmlBaWkAcV0r16+WrjJGADrlrk10biPow
Dtoq7MZ3pA5uTBZHXjZMMOkjbdA1eLd6p/du5JYZskdDef6Bv7i+/+Ep+Oft9+p245I/3m2E9gFG
Z0+C0Wc7TIhevySjFEmVKsDvdOetW/CrE2xr5R/ydOqvzDb2LxxXztZW4kh5xuBScFGKME4Mr6+n
Ykaf5kJOUzV1y25AYvORwPR+U/VN99Uwc/nXNqc1/vSld4Bzf53xnZ80B0H8DiMbUhMS3lqhJerK
bhSz+yy+dBI725z+uBTLCECnFfPsnG/zTdAxl7L8jYY6ZFtrU/M1U2Kx/9oeaDHLI7cQMhXRPvhn
z6cRmeqbfEkyb5NoJpOVdGl3yNO9C1f5yTXLIICzK4wTznlc7qdTS6EmrJKLsqMey9YYbN3JQX5H
toc1X41Wn7XvBrPUnY8lpgltX3tm9j3Ba05DLG8bP47qVDrIP0rbwYelp8U03QHdw30U9sqOP64u
PI7iZlNMNV5agTd/NiuFr1bpSX0onEZ7DnK3rW6CBN/uYZgW970NKXzeLv3ADVSwSEq0K4ApUGzJ
rsJD3DsDjRNfLdVHcIKtpqI0WGaUEAVqnz40EZXkULas8q2yNNYIzmVFvcnREgb7rOti+6HWWuY5
laI4GsO4Sq1qszhjIk/oPiwVM2YbmFyG3cgC7ERxBbWuiXS8y/NVAeHSiZLC9cqDVjtzsquNqmki
o8ZHdGssVW1senfI6ypcC4T4RMYh2si4qvAKJ7rR57vRy0RZo2dXc3xdjbqbbZ12XMrbWOnCfeci
fEGmWve580UWXY1eyaTq3qc+ZdRJb+r4Q4VZvdsES5MNHyaGsl+XXC8fHPDR0DdJGMr6+6UutPyp
CtJcPlhzO4yPNDpFfvCzosluFppfY4icsyqHCC2hmzE2ZRRp7OwunodDv4ixvV6gUhVP+Cjt/E1r
9vSZI7xw2S0mUc08Lfk0zF+cMq55KT28nLtxcON501a+THdc0cdeN4nMx5pgO1/IBi5vlIYcM0xH
4eDRw3UsvsVJWeRwG/rEHw4OsnsrXJhTu07o467V3mlDGXjvCp64JsoyPFm7BiGMvbWlVfXvKGMb
+y02vXR6KvMMB0iX+NO0R3SNG8jwNVrQZbvUiRaOGLfjDzap0O4V42WJyEdLjPoT3wU+wUPaK/zi
m9ZzRvOzmQyehjvBmKr2a+KXnlJRknSqiKBaZCpSiTVqoCszw9x4IxtoX5NXGPqaKpINDO+xXpVv
Pg4pOSCoLjwtKK9k0Hr7LlWWuxc2qppQTAPp6T1frr/vMKUgfNQ03ME9rzuPJGoLzKySwf5BBEXz
cTa5JzfLUOCUGXrw78i9MEuHJc62eAuaiCy8XM2ijzwl4/7K7+0x2ZbCWYKtrWsI193Yn9/5MyMC
vbZLHxuyky2IcpH7bXu/M9zQUbY8ElUh7A16WfI0tLhGOzdohpluKpNm134CxbrORwVKyzqF6x+6
wtKTa8tuJwzVvjHOh9QUzinvM7Pe02kNPmWNl4hdKqWXbDSTxLZd22aee3Sx2PRYxwZXv4LdiLqm
9zQkNYRN1DfIS4PkbuwH6Twy0jC1Q2MN+hgZhV7fdqPjCdYjgUVKVnHyyAC6t9H5a2wuPvtMVeCO
yq1quZltKUoYxktgkU2EtJwvl1deEsPpD1VLZGu11LeThisyrCaZmcFhYt9gBbKXRNr7BB+ambRX
rWW2ZjUQ+VGWya70s7bbaN4iKhstWB0byYUC+WUq+cOuDY2NAReoqxUPB0wyODtIsIT02Oxj9E0T
7kHa1ERE2AiQUTUz9/IC8TRVGoZz0wUwiSU6MT/1PCbBdd20Y3/dFnDJ92096X6Ec2kObtO8DcZ3
f360OKsLmcQwT6WbzuCPw7HlnRVrdR0naSbzdJOq2r7DVFJtXDwYzMaMvyrHerkWpCz2Kzb6nztk
nCYFCwMNc12O9c5CBRJmvlIb22ycJ7AH2RthYdPKsIvdxr6mb5spiCNJjXyh1j8736wvxKCNTxGB
Rgpy19mbDlC6W2QOZxvTnj33wFaTfLFZD6cwY8IcXKPJsy/xZs8OHtwNHAPWWF6OcmvP5KwFlMeY
FTTbVhujVfMGS0BDL7251EH/+SocEiGRAZmhm8Dg8fXJbZwgU2DjmjeNGm0U11AlxkC/hHT+xVVM
hEoEi72cSc9Hm23DuaessnlT41d5kJ1tHhWxCl///NY868jYQDfB7hNASQjdqjA7+5aszlRTuzpG
aQp6Wydo7cgRTMkCbD17jFATwkE7++Op/Uu19/+xon5Vhf9phf7/YO29FsP/9a+a96fSe/dZNs9/
O3bl5/pb92PJvv6xP0pwzf3d5O5diwIOtz4xbv8qwTXvd3qpa/MMlhmFyqo8+mdJ7pq/o9mDtwfG
kUYhNfm/S3LX4Ec2qVlMe1wI2iSg/Ovl/Q9K8pdQu/8st+tRfk2vpYOMFhF2+vlMjKRyTpNDbUeZ
l3UPXR4YRwjIj1hys+04zvERHQsN2GFB/C00Z4+jIrvN49K8ynLMZQaMdV+46dtEL6B9ZOmtryC/
oaUvHibDu1DRvZRQ56+Wz4UWGSg0MsvWudEPc2DlizhvtNqKCCXonmKmvx78C+k/Cqtx8a7Zwk2Q
CxxNWJOo8eyhfZOOazgfsnfjCGCh67a0QapdjoPyYIEfwbJc9g1iiiFPQw4G2KbRzDxzBuxvdWzi
t3lLY0HMdpGi98qXh9Q1gZg0i/MW1ThMGG3iaQ7dxum/ojz0PrVzU31IWwdaFB6o4h6zmh5lpSfM
qEa0/CmAHHOpL2+sm+Lrz4Vv0mSoQSDjiqw6q896VS4YxFooNw0uMUz312nRjNcjJsjukCpsWqnI
PAsakrKIcTTx6XYyVeAZPCSRSZ3hFOAXtqU+p8YWd5v5kLVgpzAnO/jSbetS2MwLevrsFdMG58U6
lu4x0D97xYigOyL/HCOSFobVvo7Lo944q53Ir2UoMye90k0Rv8PV7oD1GJDbuRxMdh6sM7AHSetp
obL0+Ulvrf4proTIoiEuFL6xuEvfjKKbHvA8D1MklxnfFzMDESECBM+irCn/tOQgzXBwl2TOwcT3
Q6dXGOS5L9JvXKwYI3RKnC11VfvRMPdzuZnaWZEdF4irwdWW/dgm8zbWxNCSBTQXE9iA9NGrVfxh
sIw8Qn5evekzT3wedN5B7izwlpZADId6SlJcWZWvfUzNQR5mw+++dfTsQyzrJFINTSXnzbjgy0Ci
o90DmBF3TTWXWRj0Rvbww4L1iy7JujKd3ztMPiz6ezoqQ97q62dKg0AkY10zImb02V56MQHWXs6H
Y5V+nEVTImFmKozPoVa7FP9GEpBHO9hvEOSUTqRpfDOdjolHjveZl3vgI+gR4bRIKMtK32rvAI8E
6HJxtlLfqCS/CWaBVqpdYkDUyhDzzRA3B5HWUoWS+C8j1G0mL1M3JJEyxus57gA9OuVg84e0HvfH
DFYzhTXwua614akcm6XfFUXjI41N0ptalgv4HrfI3/bEHoLniGcZWTq8SKrbpCl4UzMsAEru+RqH
fWgIWwB3i+cGOKKlby29KxDem9WJCJ/uBk6P4+5MSunbRZt0BHQqvWqUwr+RTX1ZbJbSbq/TavXt
DVAw7jPTvdM6f9rUODTSQ1s8mEOrQ1BZ0p2OVm1Hc9J7786V0+EodtK30p9gHHiZRqWbDID1HXGX
E8Lw0W3L6RoMefnGXAL/0gDxF8vGKq2nz8o0dG0Bv/7q6VZBlDJ6E+81N1c2SxBTTF5uWwIAgQJY
7mb1bn5pGPteEKefHfPXfYcuIZsiPWc6z+a5qB8nnI/3JjejzhQN3l0xfczRj5ykY546fyyPWLTb
veMQVaYTCVniosImO6Q3GicauqPcKqrTL6Wfv1DWz5YlUr7oX3KGWlHs6xnuhw3GmOxm8kswRlBU
SRC0vXGfiw6YWeYN4ZKvIHNhMacGSRE6o1bw6Cflu6SJ+6hJ4dK41qjvB3D4hNIn+REbGpSsEeiJ
xLuzwbY9VWTrWV85FLRR2zmXIjVfjnfnb4CXT61AMxKo4NnTPA82QLEUG3+s2fm1W+fzBGnFnOtD
XGDZjZmpRHkugw8cRbU+ygt5VwjxHdYaHIXCoUkRemrw8pCEQ5P/ryr9zl6lJJiHBWbbTE47TJY4
lwzskZFS7DBhXAPvhRQ1bOds6W5Ba7U4lmc82XyY77GPzZFB5MxWQU7nmRG6ODVynr+Z+igDrDtQ
czqp3eWxultcSWsL10T2aPYu4j+9CORdxcP9URnGkkdZLqabYSnZ3qthOlm5Hb9xynK6reqM21en
Mc+KFUJgMk645+HCaPSATwi97DziXJDtOkJuD7JgubIx8nwwez99W8a58aGis0ExY6Z0ohbNLPZL
N+phnacLn6YF6MkDPbEx5s7dxC/bB3Nofvbn6/Gv9nJ8G6zF1JXrWefsAD/kdl0Y/A8XaBY/Yrey
D55yBTuIW++7nrxNsB55lGBhPhGtmR0MHVVGkSztPhuGZldWOsghI9+lbWrj+7chqpUYg4WYLymM
X0q+s7sNfjvb9CoX1Ik+ef24dMk4Y63U2TvGqnjftpZ/0vA6W4lt7OrcdXfcRdYeDzMZfambRLJt
P7Zjoa4CX+V7Ey0R95ltRb2GI7QmlekIcqk9oc/Cdp3kOwNux7t2XhwaGb23TVwx34s017aBDJ2P
BVwlfNFuugeJUx2ws1wiZP68TNmol+l7I7XhhEwv8PUb1LIs9tEi8QaNwrxvhOFHTbOo93BagmtZ
Fd7WaNqJ/WqDU3AMpmzruvCg0GSBcxvcbzp72qVn/Ey9w9rJiwpQ07FAgbmEGfz6RQm/imvdpSls
1HZ+D3583GqzHCLDgxboG+Uhk3UQ9v4HFycZx/uraVDBhWHH6w7Iy2vAqbYidgHDrnL+168hy+Dr
EC8CAESor05mu4cxGI0dzvblgpj8Jc/81U3G8Mb0cL+wTQRrmfL6UlM351qpQ5Hvkqm8HysveOKN
tZEGbmAPp1n7lC2ctCOyAsR9Z9bdp8azkifU2zBz4okW+sjw7WRC46LtFpTGl6IZDsHSJ1nYlvbo
hsuMRg8HwrLPQVzWIWikIt9XrJU3pstxSFqdLUI5M9kKi0Z+rrH0l6FBAO+VlwSTv7Wt/ILo90XE
cPauGd2igUY8CGTkXPxCyQbzpG71SHHk2dQTicJ0aOprlfoLTlrbJvsSVgSbUpL3Yafsu2Y1VmxI
AOZXnVzeyGSx9i495u8DimWmbbOhfUlU1kH5hLyCCeGxkoRJhKUYwfTMdLA/t/biP3FecHajljR9
aJQFx20H0JxCTm1s4QXY4UpB29go16IcMsgd7UbxTdG2/qYHVfYxaVz/Q4lW4mQhD/6ieptztcCB
c120ptsAXwBABvOhgbaYFkdj6RGYV7UH69P0P1bmWH4QIPZwATfvKMdGYy/SrtnbRs6V9JjkqM7M
/rib/3//4re1qfAn/Qvu1a/PrxoX/P4fjYvgd8deWxNo3IM1dn597v7QDmjO7/j7OLSjzWSOhgqR
ZfGfnQvH+H2V1jmrBxDZB8Dff3cubDoXuEkhY7u09ZB1uX+lc/G6G0nmIqYWPKE0AVbttLcqG348
qRWtE8tY1JTeaTsVhwlx7ZNdOMEV2OjuuigGXb+wM/90RSaTtD1fGN8sfecxfXqliR7mzBqOLOsI
lBbgoEUpQ4+aSUqxc8xsuVCc/bT/rAWyT4uGr2L951we3rQOdBodrMvkwl2FUDKDFQHTkDMwMrES
TcA2tq7nohmF+5p8wB0Cs3JO7O+TJcsvSphjEyVEM70Pektdmni/7jXyqTvkXq6QN3oOiORfSssf
TssWTzIiPUuyKM7ogce6c+dNvHTunQNFA8hLqfxN7TRQMH64S39RtJ6Z9rgyrD7uIYNRLp0g+p2v
v/1sgHKeSq2Bo+AQhd0QNreHe7mw0jTpoB+zRh86GDmmvBtgMxknlixO3HDCKHRl0sK+YTyYlW8c
o+i1CwPmMxPLy6tbExEwuPGQrBXO61dnU0VUym2aELjjZIYacsp7aXcTp1Kwl6Fsq8w7aFJD1OK4
cnb34Lqa73BcuZeKSus+DU6fPVQD08ybtMsSYuVcLbikODN4jnkh/9lkVh03bnKKL3qJJKbTAXj9
Qis/c4PJ4cPIndihMRTDV7TM/FQUpX7wdPmtKfNlS0ihfEoTZX9p6xxYmM32dyd9+Ehznjgfodba
WWjUY/egTZ4V5XNZmOHgy9Y90gVwPljQUdKNyFI67IywjM+DDGZqD4VVPCjmIt23CUSZzeRr/XKv
5qCcHuwgM74sMayOA/PzAZy1GGRd3NNFqaHmBI1lPeRBtZhbS0K1qsOq8XMzNLMUEDVyGDmNu3It
GO5TV2XTPvHqOoeOR1zjpmdxA+429jBI3nrSEQZf1OR/8QAXlxtJrnR3HEqt342zU9X7fhR5ARNY
8xBjG95qSIUvHmlL38ijRIZh3s1jHc/HxfXoFepNr7GnSmfKI9cbNYlYTE2fEy+F6UIqAg8DmWx2
dj1nzrKOjIpiSzHK37iI9Rwy6iOHjVhUJjMCUGAEPjpVlAMeuLEXRrg3dYZEPTSBOxFAPZUreaNw
E2a1IIaQI0jQtpu+gZWyb4OpT8JmMRvAsmOWT/tZ0/UvievE9JLMhV8krWfAGS3kwBiUeZ+IE8Pe
9Qujwsex67sT0ZMWrbYizee7gU4ymK6mLZ8YJnf+JkgC/1sJ7AryibQQFxjDBJAlWLwvOoa/MmT4
7hPzYJfTvWv3rNNLrDsnbezXOlhLTQCbPoHJPLW+/pUJOoQDNOfxjZ/49s6d6ZUAzRkte4tk298A
GV+iZVD9uJ3mBOzUoiXcg+bAKamfaox4+ZA+LAzuvhE7pwBZZW4olw6gKxoK44FmSC+vqN0UJ5vc
CSbYFGOz4oGbNNiRTWxE2PLbeyeZaEIy/K/fa6ws4yG2UvetwGcxHR1t9LGkVYl6gKRD4Pg4Yd6H
XRZkzraWY3NsHSH2WtEbV3TQPkNKpv/sQg/8vADhNL8KN5Y7wrzyb3PuIJKCp85SJa15MrbOULfb
rKoHGCbuSYl++WaUgx62Q9/trcwcvzqNmd/oMtcfPXg5pFoGZs1rWKb+0Ctp3faxUx0TAgXeOxJU
LT5MGDKZgQx4sukCd32zQ7LL+58nc+aL95NtAiwcIqfWkChc0Agg6Nbm3rVFb+ymqqfxR8XMOq46
4+uS+BKVSxab7406pZlqFDXwm2bM5UE6zgCQmH1ih+vhGTBk/qjldvAdj4YzRz1/HhhiV1aPjUBh
HmJPyK4MOWnRXPjexq4tGgZLJ95CVpvLEMJf/p4w0gL2qc9MX7UmdFuDr9ukH18kOqQGgCHElLF+
LWperrx5cN4ykXS+ZNMMs2syp8htWzhcQ+0dQdo2103jugDqdac5CcdkVWlaWjYkShZ5v3NzRDQ7
2oxiN7eG9tz4gbxpvWnZDoYQE9zCOL3CEpeCV8Y48b3pFuA1MbVCNK80jrBQNPwnmfgQY72GojWT
yxsdPnFk5L59KhLq9invtPRm7rUhOEENZmA/lgaY1X5y6YXpcis4oQdRrbNz6fpyVwSax64GmueD
sOC/EF+SWDeEBEKEHNrk3q+NbJ8XhV6EAEu77ej05gPdAHRnXWcdvM4HRkMD86kNRJNF2QzOJUwb
bdkF0hwN2h0mwtw2X3VxiVdEg7KJKR/aea+3pdNfN0lpH61aB9aSNqYIa4IGorSsh7fs/OUXn37n
TW5IAErVFMcPvbEAtGGsT7ukXcz2TQXXQx60ZRgeZgtEWaSTM3xyRtSYp7Gv0+04T8s9as88JPwd
ZYavQ4yH1U+Xf+iWT1bS2UNYNwCkl8Bbdx9s+P5DQZdce6i408UxU8ESHNiQtRjx6DJVG9WBgWm5
Y3m2C/u288yCjp6rtqOpq03uplpkFvmw0Tqnu5pK53701ZGgjMcm9s3rYpznHXKsvVmY+9YzvlIZ
vhF68NwZ4o3RoBcrzC9zktzJRe3sBbKt1ttHR3btnY2EE0IWWD8ghGAXndR4Wwr3pqdY3HXZGDoT
OV4IbPi3Amx869UWWk16YwZP87tYBdOuZZ5IhzjIDyNS0A2DRevITudtUMrmz7Ew0q1NFOGeexCI
pav6LyMqlNPIJTx2n8bdSp/PkWCc9qnJ6e1vel074P+eup1O4i6dS6uvsysJnWyOZBmI05ATchJC
XBCRbMyhDO1i+Jy3yw6wnJ7duFUxMILXCLTwMiVLAkpMOKKfNWcahshHdfBWkG6wY31Ok2OWr6br
0qpK5xBDG/VvlF84uB2o3B4bnUUVLYzBJ1zAs1jaIX5TtxZobGh5igFMIhCiG3FyVdUdarSpd65H
Ykl2HgTubs9RQyH5n5w0sjI13RIvHajQDwag1NYspm026otg2KDnI1jKse22KJHHg+FLh752y/F9
hpjn0cahcRTNkzfrod4vyxu0BoJHWHMsI7LTyvnYDl4abCErptHS6osBvDZZ8eSco97xzLbX+ayT
k1BrJFqGaDPcTT5X4n5hAdpBepzr7dgl5Tc/6a31M/K2M/JekjrE7IDtarL8EXmuTqNGVZ0dzRbm
9b2vNPvB0wi5LfOg+C6MRHvXDiIbtkWZ1ccuTSAeLnYho8KjExgkhfluYsTxITXtarhqifiqIzRI
dsO004rZOcZZ7VO9IdWhHgHtjysaLGslA6WqTg/sJuWdrwXTx8GsxBubnJarudL9h5EfM34y3o9+
3l15hW3eNAg+nkjbQeOXmr3xCfKBcwI3GRySuDS+553lvUuG1UPTxMNXPlnnY08Q7IkvjjuGtxfL
TSVNus5Z6cj3btsYRegCZMSQBRxzruWXyWwmUCqMzwprINbVhGUeFqLC8UfKgr1FkGmRIJKUxidB
VEToyyK4MtrGA7GGOfCqUFZd7wp7BJNeEH2BLHvi+56mK7fqxv3QqmKjRDPibBbZexRfRrgI17/S
8YEZ5CZMfJNDYM07W3MGDldGoa5H1zplST5eVTF95XhBsRzripBn9M4RFnB3C3nsGFt5srf9ZXbQ
rXbqtjGsk5rL5s1QOiC3Z7RzRzVNybbVhH+vnN54LFKnPlW90d7OHn3NGU0VXaiyDnaFaqA2GDRL
Fn06IufDGGuZadQFanoI2DX2GBe1eAt7cLlLrboPdZEzGyPhrmFHc9pvtWmjsjRG4yQRTb6zqNXB
9trtFbhxuOKqSe5x8J+SvLvzyAS7FjOZHRsKgKvE0451LosPONzVZycemndkW6h9iYgbTt2eQ9yM
5rXp9jYA+tD3xvJaDk4XCR1CYIpxbGe0xnCzaJW3cRYzZ0Mr1a4pK2dXyqDf5rpGwdhW4tFS1OiN
b5X7uWY6a/qkP2RZYezR8117pTC2QdIPt0Hh1RFQ//RkeqWM+tb3Q8OaujurKOKjcoeUtVbNp7kT
/RWcQe2RI5exkU6tnZjUMQoESSf43luZb9o09TYzrPGnOWkJo7XEclLkOTCqc77Agqw4hwxYIoNq
3FZFNu6L2HpubdnA2gJSss1iOz61GgOQNO0CFHWzeadVc/NIgEl9U9GXndihGKVPKVlZYtamcBUv
7kjd7U+zIJAbyvKLONLZCG2YT5Vdd4+g5r8HijFwpQLgnaSuNiH0Pz/0shUqMah4jyip3Jd6r3Hc
T2vY6XVzXaXVtzkGr8TZuz7ZLgRxDxwqmN/W+lRY8RzBzk1Yd7ru1kPjHDblysxFexulVg71uebk
ES9U6qOb8xVnxb6zi+Vh8Hvz0bPT/DC1aM5K1QJeE3Ub3Ax5t9DdliSX5lgbdAvRMXZZ8TXgZPjs
MXgNQROyz8Sxeay6WLuhvVnsMSb77wKIfGTBEAd80koxbNOxfPIB+DJ2cqowLussGgMiDww08xou
2KueiMSRcb1LaWUgVAaGqONpDFRyrcnRWU/F+jZrp+U6Fq6xU33ylu8ER7JFnB2g7m43BOqJRJY6
muepPE6zft/ZxrK1QGtTxtQzwxJvT1AGoXhZXwEQFdwihC/MG2RcLC/VPO5qlbEcFZQxBnvLY4YX
A+hDkx19zhcUdEzzShckXTWoN1YvHBCmY5C+1zPtvkyyZYeU/Rn7r3nFt21sfbaWYwAEFiXAvJVt
fzuXkzqxFlC6Ka16y3ltOZASVEapabKXTtm1OTgITuvK9qsoDrxhG7TlvB/JuAr1gO094fFGVR7E
a4LKx8pTMCnxU7yvcg8w/Qz7zoGWD7BuGXYM91hHiuBLF/hvzRHMJZIaSRffYH5glM3ONeeDxgMU
1sq2rieIht+Qfqr3qiL87H9Tdx7LkSNpnn+VeYBFLbS4QoWOYFAnLzCKJLR2yKffX2TVtHWVWfdO
HcZs5lKWlWQyggjA/fO/dOd4nnf2hDhgWau7IoMfxM2fWw/0tDfhKKwS60wpM9QYSbSl8eIVJcca
9jo8KOfdgXj3OC6DdqQVhLABc9iR/0qOfzkMqHByMfIRtmtSu0DZPEi0TtzC+hg+5KL6iET9Usyz
/dUuIjvwD8uL1cMr7aJ2ME5kcGeURnWd/hqjj96bYz2eJSJY33OqD+7QGZCvEE1Lu5UN413Hay08
0+6a04hK673Q5ebOzORs3yI4POEE0u70vtQ9ueZ4MVEscuVAaewpLcbVWw3NHiErpSixlCgUphXD
Xqrs6STgR6+073bnNnX43xIZEkU82oMoZ5Qciz69dfqofJSTKH1UUkO3MaopJxm9z5etQ9eB5vYg
XjvDtHr+w0mg19opoP3IfGqsVf6C110DZ7CXL+pP+s1EOmbYWfVEfneiFAeoIQhCaWg2tDwwgjhR
TpUXYKoifFhVBxXHPKctMa2l9oRFnOCFqDYYOlfhvNRroaSeRQbqz1HqB+q4ora99k2RPWsrr+Rn
zThcI+Qu+7lDSVzkefcZtbOzhbHUXut6okynMr6ktKj2+oLoQyK44JGx/aEgVevYZpxo4cjX6wS7
9ZKYjLIJgvCtLMvJR67b+c+moT8qUU3GrE5s6kLu92O5OjRkoFFbRN48Yg6zr7JFQljGTbN1Mln2
pyynv6DJRo9ETHVTL7F0r07VdV6wkuvGcB0If/4s+hktf1lPp3ycfigyNQJsWLRSuPUsNR+k0kDe
syJ1Xp3XsfA5JcGbyukcbctBal7nzmiJj82lQ2zSIHa74I07yPGpVHrLNwupat00y8y9Vs0Tycll
CZDDFKuHkV1wv4sZQQumFHsrFvKQ75tiyemxohJACtcOAX+jLgQK03EYtMqUnZq4fii1CLNNImZ9
hGBUjUq5xqU1LqA6fXUZ88KIgsm4MZRzJyt7ZehapnMy22wsnvOEmlXJ5+SZIiH0cYrZyB+K05hL
SFLy8Ea+/JCHY9c6m0gMEnehtaoH4qz065h3wEv2UoKdQTbR70oOu6ojr7OoP0u3Gqr2JATBYzpG
mkQ2vdGO9L2pXb7YxMdGjthVK4DLsVFjoLRaikbSfFuy9H2UApKfCZtT1q3FZMPOt1CaMTkDBo6q
yt9bAfVNkY2ZZu7tpjVep4Sj0Dkh6cj8BoHLm473MQqkQhCRLJ4usZBDFGolI7eLsqtRLrpZRBoL
y9hnIWRl/jUi/HtUORCg/yiGeyj4OTpY+lQ8i7Irnjk9tYTiyqX+tna5OWxSsmPXszzWarpJaQgP
DGPSzwNPGcfzTDUIKZiR0d/KdtdTTAZzvyvBEsmkQIJ216lkf+8tlfQrMvVVotX1qjxWyLwWQraT
27hZF0R/U02RMmqO8ZVgcYuKjQGMmFsrpTSmIuz3G2UiPKZyy8p4gocXxaZOO9b0RFEL+hTVBuRQ
tRXRBv00YTISkq7VZ0Weq4LPsyOufwWYzLdaa8IgdKrK9+Np5HPtSwf+ZO3b+W5cRx5vgtL18T5J
VaFe5r7n2y3GToKBgfIeo4bbM1RGeVndZuqxl+erUARNRwkx9VaEIQGpS8cwgVdidUdJMeWwjm/o
SKZK88nMegQjsWINLxAe03bMk8K4N8mUR4ZnUH6kkUwJrZ/wWD0YlWafmMqTE4GtTInaMJcJVnao
J6+/uZu9lOnT8rI4x58Cd0i0imLnCCGKKQNFH52yiqhYz9fBL2aRNp5gAvOdOp2s66qlkObovVJz
p40pptKq0aa72IglrkzVCrc08QpRQy/knmUFMsJlb5kfaXexmJJXKgowMi1sIERXz+ZuRfUnfHK5
WTPmuvlK9E6hEo4D9w9MKcldr2nVl7CK4dlUJwcMvOkvei8rvavWFsorY50xh1XlPG0GjZClrWGi
b90R0U8tYd114LRJh7fPHSejP/Yke7sJY9UdzrfF8IgFK54xiagvizqvZ9J2nNJr2gZTUS5q48mQ
F7nwOmdGwsSwbL2vLXIACaScXXqubJMaMmssX1JUmAz0JTmo35D5QPZKYg35Fm6ZkR/8uSpDYJje
OcbstxvH6JIG20G0zCHvXHsf8QQJV5NuFqB6MdKAmGnuPi1Xp32HUOWVhpvu0Y41caZvLYa6JzkY
/JccWl8wP8ZbIYw1P6xLLpMd2sSYqGoKAgo/1WmYpTyl1NRNOcsMVhLenDujtUrtsFDUQPeKaajF
TlLpn/KksSWBWY7iOSIGTkiLRxOmc5jhutWLvUgsbCLvC69YhLEfUqGVe2q8jCrgrMbNPWXM+75p
DPJbevPHuTRkTQ/0HqA7TuqBp0Lm4M4zN5TSbulHlvqpsBgpFmrW7DpNHO4WyhODPjHp33EiuoO2
K2KRc28LR70g6pZVAAmF0Yo+oZJ+NIpkeDR5KkfPbCSOgeqv+1224+TnTGGNScapVp2JAlE1vxlh
OTEu1TG1Fl391huT1rvtZCq1G/WieADPtd/TVuRvi9omMwo2rXhWGTobHtZce15lsAB3wCMDuG6V
CLvFPF5sHj+6EiprfqGHkYDh3gFcIVd9qjhY92RyulZJ3FyQ0HREU0McZSVlCbF81uk2+4hGgOdS
tDygA+VOtp8os0zf+YT7wE1Hxm5e0SklX9MxdQTGojVhbtdMr1krlUc4zKXxHVRaZ91p+dWGQpY3
k+gk+M1IMonE0WLNT9tGSrjjlUjsZFXtpw0559q8kY2Vmgg0zbArI0UlRVBP9Ml45YgQPCj4dWhy
XFYcEUOpthe6dljz2IQHH5xjjkIOOGV1HLJpOvZIIDgnWsJaX029rD8XWs97n21cXQ5UReXztacz
h/G0nNSW5Px1mfzOrtunSeDM8tqyhudYpMwe73+xWEuplOVOxg+o0dGSKB91PznnEYvnEvazSpSf
zB4Ja+s08QO2QFXd3hbPwORhs1wpGZznHMdNynnUFvdOCm5Csc1U1QFVVz97R009jVxwHrpUd3bJ
CFzkruR5PxsGmfR+N9B+SNB4aYBzEyVH8nmrT8eoVZ0mbOiM3hiSDcgvQPkxbiOumDcJue81wf3V
Ee1gFR1y2ynNr8Hqk+Uuc8hzPHem4OE1ynlF7T+PLU8gQAnazdxCXUeMH1Qi52eyqAxHRKvf0uvQ
8wGV3XdXS7GAPpPy50Zr5eUwzbka/VBXc20dV6WDYKf1Sife5VTO12cV/x6HgJtLPDBwx1nU09Go
9aBHGcULCV75RhHO4Jk1YjG87lrq040J7oP3kT0DEiVNdkhQU46XU0MTnlda7BRYl5J0JZBr6srh
DlQ+669lm6poTtbaCvrW0eZQRk9seDZqfuMySBL9PVWc+vYo0+ypqPdDXOVhBzT4YhX5+kmQQXQy
1pqA9MgwDiRYrC+6UadM2H1/b8UrIufFNlwjppNYE6a9zRmXLhS2ERjQKHLjV9FqHRnmeCW1kQcf
VtZ60DVTfOalFXP7OKm1kZOkvYPHLn4qTTd+U7A3pzxVS4QOeWzvEUhmzmEaSvtgNq3Z+VI+TalH
I4ODhTNaXix5Trd91iB8Jwvdz5PVept1J/rR4+J6khh9fUtwK1h5gj9Wio2fZVrayH5wqZ3GJRM7
a6zkS3LLf94maBfU/RQRiO8WddP5aZ2JLYuBseVYRVEeUEn9QQukyQI+TNJMC6mGDXhok3dt1bOt
VMwgAPbkHPBnzXsD9YZnKpKzXxBUu/GcW+fEadTAXATBKzRKRbmvk6eKE5VNclMWyfqQpDSDwWNV
8q36DIDLXvV5W4AQvquiTxDGOfmFJ4juM4oPGCqtpB8+J82h1NiGioL0HrMjObim6uXAKITK5CkS
upiTbjg6rZMHtXVr2AFvvVVq9FCrRrxULiIoJFhkCZQPRDUk33DZLHbKyIktKWU584CUCfIi4kr1
khG3LQ0suR4w11b7STRa75OinqBCG2h54VbGdJBGu8WZCpc2t+GHuSqFP7RDd1TXNd4pdQE5pkQv
2IYq9h4jwjKLS7s2ArTJ3csyKd9UrmbnZhifLENZ2Aoxyy0gWkf40+Uykz40e5Lepfe1mAzf6mxq
jkE9cd5GlDCIGZGEqUnDY7Lo9vtSTPVRQWJxB5jKjb9ObRXKRif7s0Hbc+bEqUofJboXj7dGk6BT
q9GOhkgkndEoTaFlNmbtO6XcJh+l1kt7iDfPHjv6Q6Qs7TbJOvUCfYSEngxFqOlOnI69fDYe5Nku
jyhJ0IshXacuBiZxq3LNYKs56N/pw4KnujGm+kSVkLPjgFw8wziQL5HT9jxLVQJPH9kpXaOT4xzo
96nf5nRkF5vI5X2aGts6p2u2/HCaVg0QOtL/A0D/UinUmgyRYEtN6w7AQsvlNAmHCSALNW1xIMMi
Py+VasZhLBOdM0nNt2Sp49aoaL3zbxIh7/9Qj7PwUaN2pnAVXHTQhYp7O0UJTY41M1tM72yWAkr1
akZ1lD1Vwb+XyPxZm4O0w8Y/xnkARQKZoUgI/yzt6FgvZSIyWXOzWxURaY/GYY2G8XMyVPg2ubQu
2aQyWf77l/2zSOrXy2JXQxGMOpXJzfjLy1ZDSuvgIiC0KwlXTUkPaeQXYN4sqTheUhe1qv3/eU1F
vsl9/qRjuendCaCy4HVkS/+rgbPrTUdg6h/YhPQbmpnVMjyUzOLloiASXUjx+PA4RwISV2GmRgxh
Z1tIf058Y37LM03o1/5Yit4ZOUDRVLmrrH5uXgxVGNLOlEDMKVSndsj4gG5mhm4MPfsu84JqyHq0
UakYcsV8sGSK+LQc8l3CAREvIu6aKpWtUdTVNQPWkLy2WLXzqDTDk80pd/KI6S+1K7VyCjIgeWjE
lsLOcQhENi1LkN9KSXxF3IImMg5G7Yez6DcFCdU0rKI8dEBlOGgfnXSAQW0zIe3kaMnxEk0TpWWW
Oa47A0H+/axlNGXmnBU+pnlir0tmGwyW0YrUCIZLr411TfcpZFkZC6Uy6sHgsAz5lIUrxs5O5THx
l75admYhc2abiW9k9ezaZq/kJhpohjLthbgj6t6JxJV+lpVNYjsJkZa1gbFKf5hFpRqbNMOzHuiR
snwWFIzJntTNQ+vm49zLZEPPCAPaZDV90YBEc9CsZ5YA0DHJkzNtaHdFKZqc00wOcOxYXXdw1pxt
xqbDEouW3SF4iS1ibvymcTrOY1JabTDxIJirSSAsg8xEYg7YkBTAAkpOUbaKbAb5azF0e50UGyds
52XdNc4iz5tfD8ffkpk+1ugbyr+mTv3JI/tfc9Jufta3/Kf+rz/qf6CJ9pbf+a9FqJv0o3svxHv3
zzrU2z/5w0Br/KaRHHUL55MtyNdfAvB/CFGRRhPWZJIeydqDHvQfQlTN/A2LETAiqTK3ReEmTux/
T7W6fQmrJEUmCq0RZK4pf0eISmDvX8Tw5i2wjZ/IOzRJa8Ic/+e1NgICyRAHfSucy3fcOo/lvfJ6
c5UKz57dxjeDr3xf7uGRj8qWm73eTJt8ax2cw/ITdvtL7BCun6tHDrCX4iv7UnxjWzyuSWB9Ts+C
XKt3WGyv2i1eGzhb1Wt28RYT1GHdjV8JLcSq23q0Bvrttd2b78md/p1u65NxVN+p4B2KLSyP+tw9
imO/l0Lwr4vwi7DysVXt8mf12hynILpmOy2s71VPDYq7JWivXYLt0rcf4by2OrhlWF3q6/Q04ahE
EXRdj/ZmPg7PYtfeSxftU93rHoDgRhzNTX42wnYT+WKbB+R5hrR9fWd39Z53edYO1jZ6Lu9vfVif
9jeEZcxZcfTi7WCiLHRbE/mEb+/bfcSLwuNenNDYyk/xfIFPc+4+hlO6p9RkH5+Tu2XvXJZnLuGR
3+FbDaow2q1uujc9OTAO1cVyLbcJiwd8NDsk5B7Uh/dI42BQBs1R3mvHxB89OcS1/BjtIY6D2tN9
4J/N9LOCVWN9fDW29R73fIhPdDucomtHf5Z0iN6sbb6hGp0158rMx4E4ClNXggaF3jZ9Ym8qvj85
scHEH4VyYIGdDsaOY4pXhdiWeF8zBRNe6dk/xMNCHqkOx+kar+ux3KbX5tBuCNXMdu3W8E0v4/ci
RZjLku2SnRWW23oTH9R99di/SefyZN/xCi9OqICnBMkOE5TNZc836cb0rXttCyacfcV0br4gurlM
G/t7OZEFM7449+DmL9pBPHQX5hsl2ayjq8vb23kKUHUrn9NQCWS/2UAPhcO7vV/2ovLIxgzKg3KR
Hrg/Ry9Nqktabq1QcesT/95PPeDi0DwU+LdCi09kU/jNj95lbb/iEiV+BKDozEUrQdn8mS0P8Ymv
sEOHxL9IZSinXnMcw8kbSrf8MPzZJwrIF9ieTnel5+pefZ+F2EtDa1t8heIxBpB7VivABMQmXKY3
PIWJawfUWnvY1wPJGymy2rRv5Wk9VKG4IKTCXMYOw/PGbSR7824mWE2hRhcAuTrePKJuN4SK+TpY
NLGKb8wMHNG/i+gAW2kadHlvZ+0k3LvPPkSIPQfFQXctDwgGvY2nPY3X5cF4Qk7HAb8pD/wdFF+x
eHXh9Z+Dn7jzE2V7irftaiQP3qJ6JvdicSyprcRvMRNhZ2BXdSdnXwBYLVv5c9Z7DxggkINoo3fu
8t7u1xcg3MzZIyzwFZx9++izfuQ8m7sU41BZ5s37dlcFufVe7NOL8dh+Y07dLhB2ZyiLQITLvjrq
GxFq8k/jqSVq1e8vwwNHUctTtJBagxPyQgR2J+NZDxUv9QofijtnOQo56FYW1maIWYiOVAfiZkqh
jjTZxQWKTH7hk7k+orbxx4322O15hF3zSVYJqXHH+jqOHDRhkQpUBG52qu/0L5tO1mAO+95T923K
2LazilPxnj4whG0cNaxcqd3M3wiiPbkNXoigchB9uvlVCniodwgIjD4Q2jvXV37tOVbrL6ZPHEr5
s+lepCAHINggHgTjc9etbgaqfdKKoPpAK5qaW4tOMIiH7oA6tf+BR9tFoXTferYfK4h2D5qCbSig
ipg7QnD5RvorX3Dxenn9lmAjBimf/CL6jNIi1ELtgTS+MrmbFcbSvRrkzzCJyg/9wDG6empBy16G
l3Q1XOKz7S3UOL2h00amdsX03ixzA/XZP+dJaJrPIg8d+QVqo95OMFICEV3Q03xX+evr4CCz2NTU
QHBwfOdaLw9azg+cHqYH65l7yqu4u8/inhShnvM4p5i9uOb+g7VTOIjAYKPBCJfpK7GPsUO/nj+9
9C/yVUYhHcpqMEghmYqbQfK22uBXT9Kdfd9vvxyfasdS9hmLm5Okv1snWRq84bW9DLfCztCIppMS
35NYgwKfDlK3erMGpCTIGUiEUonsr0fJmz/RTm4qivFca0easCf89H4KFjC/xbNO4HDcyI/8nFf4
8GuCArueQh4OxZeSPcHHzUl1TuZH6fJj/SwYnYIdmHXDBWGqzBctBX/etOYYKG1QLyhhXdRope6z
vhGCZI2+9FzQbvbD0SmrddXylL7K1aty6cQb/aUWDGh87L81Mbtt82l0T87FyA8DKpqjLm/8Nhhc
Hiogx9l7GoNg+iz7ABLZ5Ul059bVX+L1azwphcB9SUUfC2UA32x7LO5obzl4s7DmfOE6hAL1OkIf
EwWMfMeOxXT/2dvualfPeooWOi9fJOKGTtXg5w9R5kmN64xBtaGHNtsPu8lHvfBh39tnvLupL05t
7vWVq37wH3Eq9ssxuhhe6bcfSLV3vBQfKjK5oDjamOKp1ds2O5PdRX9LdsNH07rTYfjQ7qatfkCt
No0YUFyaE49269N0a9wpW9MffDXkd53oKA6tecMfMJzKWGvdCGZAqkMEZtyryF9huKxpiwbQyjdt
s8vSPZDgUG+F8TIRWvGFfqrz5xU3dVCV+0j18zmsrc0+2XOTcTePJ710kZ4P29R/t7eAewpKBTuc
zH0k7uR6j2R0Fv6X3Hmy/t8ztP8vGsfR5psMyv96IqcVtavH/zgM1TtEY/cf//cff0z/CLv551H9
jx/3+7Su6OZvWHJIa+JseAuMZez+fViH1CO5Bk+6esscYGTmEP+HaUzXfzOY6zXL4uuU05ugBn/M
6rpGAq1G+Dc2GlxGDo79vxF3w1z+Z6TAudW23MxsOqARtl75lobxT5Yl4hvJb1Gy7skYs3usP/qp
VUwpoO3yoxZDg+U/JfNtaJsPkQmUeBW2/QFM8GSqTfOey/0SiLZaw9QujPMixSv6T2j/SpvNEyap
wjVbfGjarAbELw7h0IlhKyUdoaBljGaHpKntSvFGYMiRfgDou+FrM+NRlTsbfBq6j9z5CqdghjiO
3zWL83bZg6/BSw6katOTWZpoGmqht74lZcW2tOQ8XPup96euYUMa0fACDjRIelhCEUAealHbPmeo
0IIAcZ24emt7KracNU3PCHO7nWUXH8qiXW0IalLNvso1/UitDpU7f4HA6FlP0CtLPWGT9fqjLwxA
pbx9GJziiD0CaWe2MmjO4AZokt4Se4mDsWZjXw00QaSXSChWzdy3GpIm0M98q3a012Fd9paQ1m1q
5B/QNghdkvohtsYTceIszSm8eYqjmvxLALWhzz4sEkbonVzSjZ3w/ptOzh7bRil2aZkmF1usgqWu
XhdqasSyMZdRZTGo7yqNnLZYzdj6Z8velA4fUgf+cJwb80z9wbJZzPmuad9kCphv6ZBvxVg1oIbI
DGUsFb/+qjaLt2npHqolPkQr1ThqxTcbBoGXU5sZHsmInwrV0b6tsM1WijglC7MAwC9jCfYX8oPN
x6FKvwCq2TG74q2dpya0imXe90WX8tnPbLiLUHK/HmYRQKQvXo/8xgUj6U4yH4/qxN0rnNqtmXt0
SHjLviNd2ufL7T0OJAvh3sCRAxBfyvVdu/J5pFkyhEXVN29wApxklBqwedWUo1aVjBKE556X260z
a/3JcRAIOvU4HOdoGI4WXaqYU1byXtwe4u++iIvmg96Olk7W4bWZyIJKB2IuHW1bt+lHQxovdHL9
kJhiPjdz9dZH3UOkZ6WnZdVDz7vN2v61kss7pQekWSck+qQ+5EGmlh/wzNhhhtqnKzaB78VyZGn9
vK/qQg916HkXZXnplYm0T7rmgTYxjrQJv6+o8i+1Nh4VC3tPtFQbo6xz0jJ7hsLc4RIueXqukab6
VPoVHkp243kAfj9mkTXMboTt5WZYu1M7YytmKfa1uHroFp6zxUm+jUW5jsBULsWO3HZp9W00+EcK
Kh5xY5fchKZcbSj9QlBTkqDeZ3MO3D2dsjR5W1HboNmv6i0twNJNRzBW7JCKtnXEVPuRtMRHc6X3
Y4wMJvF4PU0G98yMkwrRkaWFhRXFXAuhHJs5nS+pSqHE2vcEj9Jq6zVGHwc1Jg5EEJrhTTj8PDnn
BxgIxvyWkItwXfHRVEn7ivyFaBoqjPxGRjQGv5p8oa78RAjBOVtKvyNb3yBxqV3kGT6REaYbj61x
R1XeBw5CbWeiPvSLfq02DlHxmPs4o6NPNbzWITJbltZnriQstSOfikzWt7Wd08CrI1tMgJtduU++
xnQ6zWX+bc/FSGwpgTtI1gnhIYiZmYe31jsJYsJMVJshVm+DP4lcmtq95nb80anyu02+si/dQooq
s+JYE6FdUni4MStwTKJdWfXsxUk92xhZaatRDdCLSBApkMxo7tv9INPvm2tVc7Ftbd3ac9S+Doj1
AttuKjJpEaAj5+ZokraaG43D6dd9Y4gEV0TO61Q2j5TTrSqGu47zmMJNRpJQupVsTAR6mkKl6sPv
STl/CzP8rwGC//K7/gciggRN/bsB5OFn95G+//OQ8esf/D5iqNpvMvEotwBnhRwM9ZZp98eIYf+G
Nu3WWMfXzF/FZf85YQD5UZBiWXQY3LZ/CwjvPycM9Tcifhktbilk5JgwfPyNCYNV7a9kBIQLswyY
P8FKN+z9LyNGmvbpzagEkdbhGkiTXArGojb2khXX71qtDC9qB8G3YEPiWD+/aU4tIfYVIDB9FB3T
KdU/orZZPfpV7F2RLMlLkq1raAyrfhRZlpYuOiTrVckQ4TckEScHgs2qO8yNxXGq+/R7inX5KhWp
sSPlQjobUd7dS/3UnpUsm9w8nYY7TDHiNOOeeu4xUXrVlGToCAeD5Hr2a5hTbByOKj1lotX9RkCn
CAV3izul3U1BPrdX21j0B71r1o0m5UxPFp4nizyInaat1XZuSnGdlmklst40trNI1OOaoL3GNFeG
hpnQsd1PJ1Jl7mJVCeLZui8U4sZWVXmIwHQ9JkyN/XAeuAxa9I5kLsXcpARsThHP2gKY2qhfJMzz
3uM0SIl0bgpr35UWsVG5ANtn2MFwtle14mLGT9NS30tG0dFiaEx3VFuj2EZJ7rhyPE0vGDeXY1XZ
Me9+ED/tqSHftijKrbKqZASWjYp8ZFo+lCyRH/ShbHFl6I81wq8feeRo9Nbr0mYiSpmofSoJdGOz
Kl11jcpaPa213TxNOOiw+Q6ADJTIP5KaVLqd2WARo1132tOWbHqIksBTtZn+WeiJOWADdi7OkHwO
bRkoWckpmQBT1HKl5lGggFHTEtHnALFMjYAmrpqGgYliT2nTQPRBgOgXQ4p0X63FndWLVwlK1k2o
E58Wlb1i1ndVGfszk+RkJMO5HebnuDEdrKEyWd/Dh6Wl97jU0mDO85Mcqc3eXjLZEyUxZpqe1UFt
rAcxzvghEk8CBsFG/JGoXYXhMs45yY1PI6aOzu3jITlKbc+ZVSDgmVzkHRweK7hhK7d3dmsNz2RO
5QclsadDZHN13Hgi1JuoZByLpRbKY1MC7nV+hlZ/ar/UFhPu4Kz4p1X6uSx2MYJ66UnX+qCda2nT
mQRTipXLm0TRvh6SYCZW+NQ50+ClDgIfs7c3dkZJQxNL9qeC7yqsWz3CcZagRxsJs7pbJnoUzHhj
2pXjLdaySeVFcilgJBzQ0FylkwIkwyEKBFcTiFurVXeHtp63KDravTo6P7tO2UnwbJ6ViYNiZLM7
a2hWY2HNp2Scm6Az4nCESg7GKTuM6kCW3GDwwGnJGCC7O2hNquzHogUtlOTQ6JTeE1ql7dLm1sde
N0RC2/p1lkAYcqv97KXuyRqn+sIwcK1UUNQCtgxcge76XkE4blnS+9x0+bFHg3DPBH1jvTXZt3RE
pPpM3F9hAoggxrJvwzOAVKN3N+OyeegSZoR8kS2XyAUvx1h8EYLfqMmSHyqhUxs8cdPzgIojHOp2
eBhU4yRsiWuVSH7VoIXtJ4/ss++sTHednqQnM57157xaVb8pLqJ3Wh+lT+Z2eCR8bZo+qwWbetzK
2rOBY9IfsDUenFYKtXQh0VOXXgmikcOqy1eykZPHaEW1J9J6Uy1g0QpPk48azzqmCN+e9QUEPqu7
zyLJrkZlDHdpr7uJo59IZ9ili3iuLZVk5TjjnhTNQ5SkX9VivVtDezY4U52tFHDRLEBtyjra3lQk
e6MR6E0Gs9tJRT4+I2MrT3QwSm5iSUAva2uF0Vzkn9pIg1saE7o5zcX6DYOQ+5VWTEFdmPEhT61+
M+TwXNSLgNxnVRZ5jcJkLzjchIyUM67IguepBSPU1WrddItN0+gEyTwnDquhE0HNmom1KRFF0KUc
I5crtQ8aDiBTpgjCiOPWJqYg8rBo3XpwRim5R9amklGuG5zMEqGcR+TBlz5K93qcXyO1baqgKJw0
jPX1RFkQzhMbW0elmMkXaUsmpJKTvcZGupytru9+kmtq/Jz52Pb5SoPWmOmebU/zB1kJCEmaHMuB
ER34RTCy4qP04zbe2WxFAXOmsuvsuHgorfRLCAUreN1qviSU6rmm4fy+UcviuV9IKlfNdZd0WJ3j
WK2uONaxKyyZQ8RTtpqvdBSMSKTKQDTz22JVT1GpE7qXrZLmsQycxzb/nBIZdTVmH6+VLBDUpIhx
gVqt+t4kac+QLKn9c8ppjfoFJUJPnCI7DOe8AI1Vq7a9J0odFr+fCon8+kXSd7Y0Sz+0kQmS8SOn
vKGprEddlhB6pVUz/Ph/zJ3ZctzIlmV/qJGGyeHAayAmzhQnkXqBkRSFeYY7hq/vBeWtLpHKEjvf
6uWa3VQqIwKD+/Fz9l5bGoZN21hU13i+NUq0vD636xo2u7vqE+y0tOlxxRr/ataDcbCizr5vKjYp
vaLowAEo/aJMf/Th7OnoaOVt84D8Q9y5OKWaMG+ShSNaUWHEHOrIeIZrom5QEXa3huNXNzYikFtK
EX+DI4IcXVzV0BDiaBNZYF0zk0WrDsR05Qm5XOCXVaeANZsD2sH8vnatBw53PGKqrM+CZnJOU5wK
z1yP1RWLhfNtXpp6A5BT/Yj5l+ZtkfYYS+YpJt4gtlkhdQzyxOqca4wzNbmccD0rfYOnadcSkQnA
wEy3cRTcZhnZDJl52XbRjZFLdmJEtmoYM1xcxb03F9GPtBu9/ewYx76fD4X47q+pQKY8DK4mgGB5
MW3OUjLfJgkiKNJ3ovkqLeqIFideFhLDTlxLP/vaoL1fslCEdortYy0Xz5xaBddl3NN0mJaoD32U
zxu8j8+YGhg2xAr8l0Dc16pDQFp3NqbsX8GgD8YSi3vXwqFEGeFcmAXLsUkkB5MR5k82kcWwEPov
OrO8e6zW1G4x4LTbDGH9zgeOcJ3EVf+cdooQIvSxIWRluspwOTdllvkniUABlTpUf/HQdPsBE/sb
ziCUKnK5L1pFMzwouwNaQfe7mEWyo/bq2UE75OcdRRqxGGcCW88tMRlyn0Ztt+0m7zDWizpIpKgy
Mx8CZ1DbrhfVJadJ94gel1W9jqanIkqP5CNBp0m/C6M6j/36YEeSVZIcBvhDrvmQco8Recx2fMYm
VL3pbKZKWcaOP27igxmlI7q/Iou/t33+LA2/u7JLMGLNJM4dJ69uRCPzjevayfUKu3tqO63PQAzU
97FXOFcj3IujVzAe7b0Jq9o4uYe2GLJXXQXRDq0qhtncce7HuEAd71St/wPbucOrKlrkNA3lbI2c
UbhliG1jk3v6ao5P4SnV26o8iFFiWAFdV0akkWRGUlzHdZecLrXdHad+8DdBn8VXpq8VQ/ClbHbY
OYytFUdqJ9hhT7B1fFHLLL8KJwku8bIvmxbaES5WbdX3kLN60ERlD8BDJKh7WcZTWn9unfHaxfwz
e2tktJXwZhjDTlrRLR211F84fcaTx1sxwHRU6IiRZTt+dIKAx/oBwKY/NphhZeoMp12cOmcEHbWb
tkuxlSZzedJ1jTpZlLS/tj42BE0hzGTaroMC7ZmXo+5pGSz4tP92jDaZSHI2At6Ek+g8Jr2FyZiZ
xRjf08g67dwJpoS7uE7EtETmvKWuQXFmz3EPmpPnPK3n5ls3pcauEcMhTqv6cRyIRgeql47llgc/
3pomXm2qKCsJucrWlkZGdIZ0mCGHyjvX5OSROLsOgf64s0e8t5tWBsZdQA9sOQHzF2N0nCufOadw
jnQH0VHi5Wo2brOor2PXIl7ynRRAHjAlQetQmXcVznibD0r1CCKvcKxtMZoRF870H6yhJzg7qdtd
BFLjjraIOYUD2s6bieyMA2pouY+rpd6aOKbbDewlhztf2qFufCdsZkTom77O57tixIPvOVl5xfof
77OYQo7Wurlb4PxfRQYTTCcW3bNNW8jbGFle/7CNfnnOaxHDKPLG/VS3YHZqwn7GoBvDpaLQwPvJ
KCojCsyOWufSSPBRzt55KdiTnLwr0dsjVcrwBt3ZHANYmDjUsYG4YenwBXBUud+4OuqkTXIPaUXh
hXWPGLNppDiPevXUOKbYFv4AfCRQqTgKC5GYKmmIbfAvV1ekVNrHKVHM6BtEA0OXUao4hj612JxP
28FbDoXB6M9HyX02Gj6OZDxre9X75lnEzrfDKe9gIk/aY4ZQd0cCR2WEjVTlYz834iRrfKY/Pt5G
Qm/mbSPL+cg/YkM1Ow4tByJnrK/eqJd8y4H1xmyDl5LndwPFlpkXgW7DUMY7Y2jp59mck1fzvtwk
k8nSM7jzVYLHBKcGM10vN4wz7W2b/nZJnBvUpRgnMrEbPOuaA8M3FXx3pvjEzvqDVmOwdpKpcXH+
puZ4U3Pi22iH+XuQoNeYIjc94fkANDmMwyNf9CnSlYC2UH81RkimOeq7Zy9338YsOdNV6oVruLZV
QlrxnYupnehFgXWim5r8cAB8oWxtvNBVNgeGQAsygMuvE1ac88lVD0FvMDFWjIaDMrroCqlCjvfF
JbFyFStQ4R+XefIj6CCJuKAnjJ6E/1flYrofZtCKkZ8xLYYqtTUnGVEd4kfETkYX3930S+acA/3H
4WZVZ61dEHCU76elErfdUhp7I6qXQ2uJJx0l/iMLYX4cUxAEXuXEYY2Wkx+dWsaDWc3LrqH7euDW
09C0e3qoUX434thMWNrQeWAW4KzAgX6D17i6qaMIQ7y1rOl9Ajf/AXNXlu1aU8swNutoa+FBOfAX
yegOpts0W15n+Bmo+AaX/hvElkw30XUrMRrlrXwA/IUAUoqIwWWQqZcMCEookEti5GudndNM+zjI
mo22J+NSSh3c2CtWE7Gzf9FyMPLVcJHmZXEl6Nqc0Vr09u2svL03uLj9On8zyrahO87pyOnni2jG
oBcICkx828jCXzPlexQ/uGnKot9N5EM5acv00muD7ewTIyaMWyh1XWi3omUL6p+GwWOm6sU8r+iF
N23AxLrVnj62Lnb/KmNDGslxsaC2asxIV9ZUfFtcZgrS0fI4aA6gHF7w2DBp1m16aRtdfDJxXpYN
/w3bTw+EfmJunzuACoLxfRaXh9Sz0GTOFDyIdilA+HTdW8/pAPXLnO1vmWgBu2MSyBanw1+kojCg
r0SeK+gSQsFc6BrlQJuUaXxdLF8sVd22VnvSrnELhpiDrZNhsm+Rw++t2D1nv91ERnSb2y8oZ/UB
guNqdenSl4nAK2IKo9NCy2+y12cD5XqL8fwwdmzGdW7dslegQClwWJcwlEJktZyxRvcMosByIqPq
aHsow4Qb7XU3XJNSsJsH8GZjMB9Vrk0s3igccJiGDf6VEzS3Xtiinz1YZiG+dJ7LsC2K5n0wNvMW
T+LXMRDqqs+R0VSp/xi4rCpVncF9UAt47Ogipx4/NhHkiXmJbTgm/f1YErXWZeeA+r83RH7siC7g
pMrvOjDMW06rvn10rKr7gpfubiVybRAAU8eOwXCoXF9fFvQLwkUYR+W2/QlHdGbmiFaBZneIwd3Y
29foVDdmRiQchqUvhHBI1lLDeuH49oJhLqeYL+2TpkCmbvfLNm8jMFe0YFzKaIw3AG7iGOemo8mr
TFshwmSV9iOGrTc6Nk8s8BGbOjHTM7uMIYBD4wpiYGtdSfMvTeNt5nrmRYNBj3FCdj9FDpGNsXn0
O0WsZUuLJ9AdR3pvBs2iy+QVqw7hXl02iOfYSYMwT6rbxp6eB8eD7lrCa84r2A1xTI5I2qCNsDK6
GN3QnbTetMIlooAOBa5trz2NWwY3kefmIfa/Y1zQ0TNzHLQZ9pJuntojaMV5EwvzCa2+d+WWWEUp
rAM94yq22hAW1sr0+Ko6C3+JB3nJE116boFPoD+/IwRnuLQjD0Qzz0l1dCae8qSMgsM8+F8oPMyd
pwJUTw4iEUtOYISC0wm/GpolDpiKF3RDCfgjoSh78+eEKUrtoZGamQWCR9uwROG3MrFbtC3SO5+X
k3oK8RkBctskGG6E7kJvUX04M6m8KRGXBGnxCHexPVlsgAqA6BK+GikqzRev8g6dY3g/fMIL3DQ6
5M3y1I2rTkRzwCAk1AkXGhbgSPBTGJ77OAg7Zhao4xCyS+jYxXmjk1fJprhRDtdNUpI9WiUXHq80
EZwiBK6hv9RTdoZZZu82qxUxFyocJpiaRAU1yVRsV37inZuXyWFyp7M+7n02jnncL7Pz3OYecJzh
3EIVqXmunCl9K0g5wcjPE4ihw/CZmFpdQ43OyHQ4E8qT28538HomHjEd3K4APzHBHZROZYkZfVl2
iUTnDZct5shZ7WzklV55B6/yxMpJKYQMIGHSZE2DUm7mTG8Hs3PvJc4P4VnWeTKTgUqyq7M3Eq87
h4tunPv9N7PVj9grmZJmzlZ07XfZVhoTHLQNxVlwZy9ZicimAZPgjtUL+yyaepGHo+N0x7yanqZF
Nlvc+NW2a9+gyOwsbyLBEPVSXryqfnq0wbRjRkVWDrDGOWYdisQUCM25BdbrbolZ3A3X5Wlxvxoq
e65tzThQX6hyUUeiBl/zulx2c2tO5+PcT1uVTQUwqYiypUfurs8BUeDtYjMBiw03r2tXgNFlWXoX
CTyRIMkXrl6TQDuzl70tPPMpZdbgT7ZALBX1Rwc49GS89fWu5/nH+e3akgyO7mDnP+blQZlP+N23
KXvjkhfVtnTyt1lUe7+B4dNA5Lv2FoRnCiEEgikYOXWRfO2zwjiJDQ9220KehmXdmUAq0EQYxfdE
2d62rBxkwHa3fKGd6eApQxudmB1IhMaoTilHo/ORNys1qluZRZeD4Y0HbbfpRUGCXkiUy/0YUaGL
5GzlX4UCK97Wnwx0h1b0yBTxqJas39WLkZy5eVZccPmnvaHAjymXL1on1R32Z1aqxlOPyniErb23
CUagrPI2JtAA5sJRRs6N1d1iNcY06NunsbWc5LyJB0qSV+Kxd1Een5mMW5XS36uovnSJ9tlzPPoe
MIexSZ9DyWieGXV8wArFFVuyXWk3NDi8HRmGKCORB7hmspwy9PVJaS2c/SLNgyLL6CyZhNrVVuPi
4SaCofVRXLljOSKKQJxVLyaEgaj2j1PUN3uOUwWFdtN/sXVmnKRMDNCarfycyRvYun33rWfWPdNd
sabplZiBeC8bd3qCFhFyAMnCZbydYxx6KQ9hvQEpoFJI3Fm6wy8eipgDrHwCsLVhO9pL5anTGADD
xcKkaN9oa6fxDBNtE5ozHRXa4jb1L8+7ulZMrecgu+1Utmw7TLLf+iE9yyKD3td4owb4GUDe2JW7
/r6ialpphJuua3VYCilPJ83YovI72v2pfJ0KF2g5pcRs9sYhky2WSo+diiZYd+bCNolH7FleTQOh
lbwIBIOctTRmHXa9FPiuKRfPZGeEHRgCgxoFCUL2rDCqyNpa23/NxbRgIMlNDRJoGVlUNN05ILH9
BQ3SH3VTYVOLWhZei8pvt/RWfzVoE9FcQu7l7LJNQsaPj7M/dFuKtTsJ6eU4GGV7xJ+expvGou5x
LZ+hfjISvQlF6qJvNcAqlQW815VIWFlJ0wpbK5P3IJqY4yt8mviHqhNNCk8Jes5LUCRJVV1EsAcR
5eNJ35nt4B8AepkIG/N5y8cF1xm99xeoCDXVnd/jl6lLFCbtSI9/qc1nt1bnRkl0hV+lJ0HvJF9x
RtlbJDYOuqRW7bXbZif2Gh4YgYnbzZa+HdiX37i57U5Dt8E3CYhzU+aZ+dUoevN7Qm0DqjYqkre6
JbkoUHTEfKXwmXMhX0XvmudETprPHcyEgwcH97GW0/SQ03sOi9qp9wBditOEuBDVpmBrMFc6Tzaw
GrRUeIWyjkITtFd/FQXpfbkMEUCioPqS9Lb3os0e1zHkx2krAqPZzspJHgYcWvkGE/VyWbVlflEM
SGetqW/DzBLpxUzQNnruJTgFtRTt6U71VLXFsHX6CFEuGO8tsZjPcdtduynzg8Skl9SL1jhJ+kxe
8kCgCP9ppG8ts76l7IOdmMIKtOsZNUgi4vFhClBhq9K16DNF7tXcKLTmeTCap0G9oKbMreV2yqhH
vMKaqDuqATbqZMdXsqAeLurYOwwF2iOwn/7X0Z2671r0iDLIkt7XkTfvRhzHe71kLhQ0mCfpuGzL
uLRuXOz0J7bdILKxxXwOJKM+IzY2+t7ZtE7oAVWx5dFH7Fye6rL6Pkoa2S5Ck22z9PeDYZksNyja
vqu0JvkrtaIDrVLnrJ4eMvxXz3IaIk5G3nC0S1N96WM33vrLxEyuSosDmAJ4x33QnfVRP7GFUVxg
u19fnnZG7VpOYa+pi6jxWju6TiM9Hk3bcs+sWEk4jOAXrE4Wrw0X4HSpGL3SYsCvJ5GSMZ/M85uO
E/7u/7i8yB3ganDJGZr+UgcViqxe0NdcYjIRcJMURpywxLjd9U8Nwr+SYvwxv/D/z8X1v1COsRom
/2c56EG9kQPxNv+qx1j/xn/8WTZGq0BYqDHIuSX2XP4/PYZhk3DowGQxUUG4DGDXv/VfiozgL+lY
iCQQXuAR/zXi0A3+Qp5p2vwtGnprJuG/EWSscov/9oYKPkCCtyJjjhOL75Fe+l7xiehjoGqLaTt0
CSZzI8ofjFZll8zhkzPllM52SIUMo7gZLgKz7+GiBhgERSr3v1y0678/8tc8euu9Jffvb4I+Be2r
z5XAn/v+mwy8dJlv0zoH7VmnW51+izwnBVtq6h9z0VA5+3byzaeNT+RSEg/U61IcOjHGT0OPdmET
Ayz54i69SyNAc5pqPSu9MRraBH/+pv/wRX3hrFh9m9Mr+t73X1R7Pbs08SJ0JlS2NzLDOXREnXDs
HsukDUs/aj4JeflooVvvko9k2LRRAdPo/5lT+YsulxQ6X0e2S4YjAXi0j6DP18kta5KxMb253sfe
zEgwUo8prHO0fLHDzH1iZEq0N6jbGRDXCJ1yRM+6/fdv/f8orXr3xv9xbfjf+NbzKvzhre/e3t5n
g6xZzP+RYAV/EQvCsM637XWRXjVQ/5FgBX9xA11uIcGlkn8FodV/vfHWX9IlPBjJlmOSZbGaNf+j
wXLcv3wTM+bfqi2IC/9K5W2tsQX//cpLG+e5j/fTR8wlpIPP+v3zOxY6rQwPzWVUz/VpRHbGVQCC
4GhM8EftpVOXrhz1lyZ2jMOgVHpMOdkff7lY//C2v/eE/v0dpPdzZbR4TT8mRzG/GZ2ya+OQSDbr
SAXfXkrL6M6IEvX/fkJ5tuK3+h8+an0dP/5criu/lpWUoOT1df7l3SEPuxfaDIxNJ7H/DHYLjr9i
3pZt/vyT3N+uK8I6kjk9l5vlIcj/sJSi+WAKbfKb6iniPLkgdfFdH0FmAfzlcpQlNYmIWrzWLb00
XEpz6RknrVTzqxBzdtHNo7iL4qqdt47XNRirFi+4y2drso4jvXSq8nEAVhPXFuCCIdI92ZJSE5Bg
Gm3gbeZxNfTQbmieppQTbd0QR72bCgvVT8xU6LusPDgD0xhXMABypm8JAEmyEigvSDb3VaQ3Vuw1
Z101uMu+M0i9A3ieyGRHTdW4pzI1wIV8ctU+3h1wjWyOQlr8LxLE1ZHw692hAwMx0YzDJJ5eMcrH
e9AY+emfP+TD+olnwl7Dhf01cscUpr+aK379lJZRMNPsnKZP3FtHI3bHszmaQCbystwH2ul2Fo3a
YeMbdXZEJG5djX6JIakrif2zGACXmDDCwed8NWoepk8enY9YCBurhYlHm0AUCaCB0OJ3X6+zc4YX
DV9v6UFgNzAUzE1jmHrftozL8OIbd3++IPbHZ5VPdGEmIKf2TOoLsf75r5e9REYHAdcAsabTewt2
UhYm5lIe47poX8kBoUlXuWDPpJ2gYHAY8r4gLGUQzDkYVBLgKrSDQ4BOUOclfs+ic6GtZEUzP/vR
YieHxs5xElIxAPwym6b1//01w09uUi447MPS+fBaq6UCbbhUPDhmeb90xXBIIQtv1eBeNHbw/c/X
6+NyxeUK2IKpyPDMEwf64fkxiIwDTCENxNROdBEx8T2UVTFfVUbknP/5o7DXv1+v1s/y7GBNl3Js
LEEf6qCkWrXiyog4yadmvSuLBpmR5gWH72QZMy1TL0J9Eaz6aljp8dsiuuAapbUvw7LiUL0xi9hs
95MHZOvESpL8HuyvvPYymdC+yFsHteagc7E13cJJtmYwF5fIr9DhDSINdOhKsJbhmGp9zQmuox3n
TMjA0cwwrSJt1pwpdHQLLzmu7GvEb1FwxR96X0b43i+T8EmfdAejOa0rQgeBqPUsVINXE08Zp4l5
2fOQJEdNAON4+PO1s//p2hG5SDFLbjJ15If7BIirBZTVcZ+SOmpDy24Aevn2hDjNn7S4xzDRPTII
CCCb94OHnduCXNnaMria2orTbKBU/Jgqp3uhGxE99mXlXXtt5l1LT7sVJrsxt/cFU9bvnKdWpEjr
589//hEfCuF1sWIpXBXcFAPsWN76MP7ybg5Fh01JFOwjTFpQAzNAIywuqrdx0KdMfBLGbMKz/QMN
owGdlDVtCkGQTue1UbjoKmNmFmvvlHREde94jbMd6dNk23LIATv/+cuuF/TXzfXnd8WX5vnAZSQh
l++/K1Ia1pl1Yc1yhwyEtVkjepnt/vwp6/r3/lMYvVmU3BTbq3Z8ve2/XJEGimQcrdg7i2RgRJvV
eNMtTPaaaZRM/mkEIqvFxoAYTYYgG/9ztP0fS4jfSqZ1A7EENRtrDa+l+LDY9N2sdYKQBHVvMr8Q
ipJuRdLMl65I4nsyiYuKstyx2IKLiTmSY8Acs01klH++Dr/vE3wDbEes2pw+go/4INlGsItdShkj
AVZN0wVwVY3cgnYfvBsT9eEnu/M/faC3Yjuk56+nso+781Jp7TDaCu05IWZxrr3j4NFXqqee1PBB
lnd//oG/P042vsg1vdODzmR/XPsGHh0a9QMnqaJFom1hCeop6f71Q8unUAoKGvz4HewPdxOkWtAV
pJ+ESRe4ADzNbotRQX5S4v7jb/Gk5TmrQ9NarZ6/PrSjX0kMN/wWwozhWhl5ixqPj/r3VwyEleDd
8z3ejQ+/pYxYpjW91jAHu791SQ3fiSEuPnkB/+m3SF+6rOKWcE0OIO9+i4hLWhJIZwiBUAXhLINT
HMdBTTd//jFrhfz+PYeLxZnEBs7FPvtzef/lPTftKRVEUXD7gfLtIVc6+4Z/9ZCTJ3zCaz0/BJkL
aiOvnE9+4M9f8OGjOYg47O9UYoQKfijBWEkcpJUsZDP7wI7Ik/puaA3sgQmt9Hph5FrnA/Fag6r2
yn3ti+COQohmcESv7c9XYV0zP3wVEoAgFq9HRzoz65//chXEhC4rcRWo8UY1dFvpWK+hLMfAnadP
Ggs/H/X3n8WBhdMo19qiiPI+1IFeGneTyVCHxsISPPC2o3VDSILghNOD64ZeBRKYJqppwh5Ei73x
i4zoDMSnKPzxLTw0wyijq5L/yg3CHLCfpuBouS8VMlk06WphUVxWQXHg9ADoXT1r7PRWDkCrVxPM
BqszNSABt+Y6kuriHXqzc47IAJgj/9vr6vJQuQgv5XpQ+9i3mbomGefIDjDvUVpX5AKEoDbVcXG8
8pO38vd1kxICrBzyCZNgXufDusmJoZhcCzaRUTbm21jPw7kxxDmnz+BH3VbDJ3XP708MgYqubdmc
H3Bw+x+eGDQ3JRMaPm6eF5rZxMXj9R0yCz0T+tpPLuNPh9b7Z4YfxZmdfdj2aWp+eGZKLSM8hVm0
KZhZbhpTVqeD3zenC26rfbRU5n4sHAlu0IcBSsv7xAQSuM0tkZ/8+Yb+vlwwrCZCkhapw6X+eHZ0
tA85d8X3ST03X+147A/pBGsWteeaLA8sejlh6Ch2FkOIT8r03y/5uq6vuZ4cXH8/t+ZMQ8tSccmR
p7gogzjbk2eGiomQx08u+MfF13Us37U4eri2Fwjcee/XAxWVCYDhDLlFpl6tyjW2kbTjTx6hn1v5
r3eVw4bgJOiuB9E1nPbDM5TlZOeVtclAeSnRThgyQK4TObSJiCCbRjS2OfJSvG0CnVG+GiuUUxkz
mUmTJRjT+XhLi7L1C2y2PWi/pqvacyjLCHuTcdLyC4sBLJBKFAKTVGWkX3UREFa5dMtYX8eqzUFR
MZNLP7l6H28Uv4tjLg1UOGcBr+THV1EyFG2VZsQll/wyZiyyn6fEONeOqD+5hr/fKMcyaelzgLdM
3o8PO37muk1cLgaEgb4cjpNhBFs8GMUnP+jn+v/+ThEPTNvEZStezwkf7tSc0MdRRQdAqNLt04Rl
h+hOfzQyjnxivNKZKLEnBVrdDn1Fok2lDZaCpEj6Rwc+4BjOnb9s8kKl+zkR2U70ybK1dMqcoxw4
cOraYLKbpMg+QCGXYmtUJRFAjUK3ukHrQaCSrOIB0PSSRZ9VnL+V2rzKtCNoJQAutQQ37/3THowp
uu6M0JWhyO4s5PvP/ahgn82pPHV7l814EvbN1JTpXZTo9hyNq/NJg//3+8grx8aLXZAzDcfJ919B
lYXUpCM04RjpAltAhDwnXeJP9oh/+BQKQ34hN3L9oA+vdawxq5JkNYRWS2RiY9viREfa3P15jfyI
9LDBUlIc+jSUTYpqJkbvf0wy1CnWiWLlOk9Rhwxv7JEIy7y75ZjZPM8D4+TOn/qbRqbTZZXl030z
ec546IDzIqRzUE3SF6M02rAbjEcplwwsD0YSdMDk6BSnebGY8R43b/kt6jQEvKSwSf4MDIE2yOK4
fk9HWw/buYmaSzM2QQfrro0u0sQavtYF6NwNhOSix584TRfwKl0/TCd05/iIdPGU9ek0nIjJnMj3
qVr9UjbO8lrUU4ofX7nIOeE9VPdFnK/SX1SRn7xvv+13XEEPeCEBJ4zKAgvGyrt6LF80xyBr6kIK
s/FrK8vgh0plcUzx5t+p1Mm3nd2TzBakQfKC+zTZVmwYKC7UgjHmz7fTWm/X+5d/rSiIF2cD5oaa
H75MAqp/QRkxIV27yaNNSGIMWjYq8/mzT1q38fefRG9tHT7yDnDolB+2+WaWuowN3JwAW4U6X1yx
QHarBL3avkvIwhwTHVdhJ91qRuesPFyjqpT2tQmg4O7f/mxW1dW1RYnKj/Y+1hxTj091lnaF/jeq
xjASzDB4XmAXb7w4VT96KfrpwHZVNNvUTO0zBhoWPTCXPgksOjMF9+5DmB8aQ31SCfz+fPDdiD7n
JMlSIe3gw4pVWiDJiSolSRzxHwqIOY12U+YraBh5DX+lDVZFXm4SkrbM8NCQC/uD2kGqNs6aMSAE
4s8X6+9678OtY1HhWvHYCpvN4v0Tq0plDQRJoSBDu89MJ1oE7cSgWIisLUayJzhP+F+cimwr4jX9
8QmsBMFomKCMpzKdzfuBRKCvbuVltyUAld0UVMV9oYhE3gaGGr9aZj/d0bmK7ojjKPOt083WBbRk
h4gFrk+6mUCU3LkReonrmuimYjOWhgf833Uy/1SMk7iwGQV8y9HJ/yidrmhDbQtVAJqOogcU+gD6
bIyCJz3s+ldqaZ+kIO1Ozi6BXY5GuyTgGg98IjGpUj0xBwnK7IUCxz+NGJfMm9muoT1K+mJvqd2O
t0s2uNHONePFBkkj6mbjsKo8IqyMl9WMBvVHsNrQqbZAhhJ0Tf/b9jqpieubxWsrA2Qws+9jbMNL
2Xn7SswmswFsQyAxax9PeC/YW88nbRaEn5Wz+CaSEXEhZn4YZcw0WKdiz9SnQVzkLZp7sPOIYYeo
Odg6gbectYFZbZB7dkFY2nQPtuDtg/u+IjAGLnDW3CBQ7e4jFaMzX5jYIfBDyElIL6iPy3xKhweH
DaTZIm8iKQoa+Dc/mZFhIxwlMtZUfrL10O+8mpOHYrScS/RpMRh+Fqra67dd1oILdiD3hODCjbd2
MFpopmm1PDDj5hF2dGzYJ72wmYfkVaGjjd0XfrofNNrCDaWCfMHyPn2Zxyj4IqQax50/s/LTM1bq
ebB4fhC4ZAspU0NXPJco/PEKwm64qPKyXw5amcMl7aXqMRm97Gvb1LkKY6jjBLARJoL4ljMQp3/P
gNMDUkr4Z3XSZuEgnai8qLsSrdM02Z6ipR2hxJpVWV4Gq51rt1QYQ3ZmUavuUqFqwIiZFyRZGXOU
kTIvMR1CQmnbYQW981NNbwmsHarFxCRkheCxLT41+VYjSqc/XqMupzmbdxByPIWCntTDwLqSDk7Z
0AceJA/ar0jCnGaDXVK0HbEKM/MCeH0ZsTaDFqm1keaA1DUvcge5ZWERCDgF3XrxKjAQgzWY20yY
C5m1OMWA+hPPgnoSAT4A0FxOZE9Hw12TQi0AzJclj3XXDDIcCUn5ViLH90NPTi1kdk9GF2PE+ek8
WrIE5MCQdA9K49UPhdOM2S7IXcTWyMGghDqJX6ldIde8zEpwGg+T3KL3oScP6RLd7+Y+TQGcEcts
o/gmYL75UkiS1tb6bH6btC/P8qa3i4OsRn2Xl1VHyllD4c/XKaunQVsJ3q5J9tglfRTMliYlxkJh
8oTTWD1OWMjASlJ/mcw2soEX2xowCKBJy++UOXvERBMsRODQ4FfnepUiH4qcOjRMM9ZeVIfgv8Oh
NwF1WpOanmqshYi6Gz1fp5NrNsge0eifNk1hm6ewJcrhzIxjwRQ2UwB+p5UbkWuclykYrvpkbIzJ
2/IGY4INqkCC58fvSLmNuNnatv0QHPCJIdwqp6IZ99gwAW3AkNBEUsELuiC9kJnJNGYI5omMI3cz
zSLzEFixBfc3a8YZG/icfJ/iFnlW5RPKaHitPPWqwDi3HdqH4WxEzQsnLcCFEUoDUhN1E2yZAVEi
535pvxIw5crQaQyDFPKOymSN/0wuRlLHdjPgcCdkmcgC7D5JNTH7xEC/V8Q9NScmCkXom7hXGjLm
yvR+GGzgAmC7GPpIkrvJKcAal+N+wE22QQu5MGUuU7i1pHyTiOoOedXu3aDDhosnfmVhNKr/ngZm
jJvGHh3gFqU3mARl5gBJW0dUN3Jp57eikkBA5TA4j+4wI5pRscPmMcKGyUJSX7C95B4Kw6LuFg0c
biaUiDMkHophSXW+xYjpLtdoYZMXJYkHOBcBm95x8M1eh2IYmfqkAQdZkugzFW0zZdZAh9l2N4lK
lx9L7Y23E7Fb48Ym1wpcu8fMypqXbYzNTmeqvcXlKfbkkF3Ql4I8FukzfPx0FkrzspzSHbSaF6OR
L6UwDtX/5exMlttGoiz6RYhAYkxsCYIUNU+WLG8QlmVjHhPz1/eBe2NRajGqN1URNRgEkMjhvXvP
jeghpeG0LfjcIYhOQU3+BqHQj2Xi3k5d+SgHxgwdS2iiN9gjX3IrO3CGDMYs+60n6c7QCcgedF/S
eK5s5zpEmdt3HkRjoukLxrK0K9KpJg9XsvOQNsWzYnFH4nwxizB9qNLkepyHC9vJX1NXbOyW2Afx
UvWPGWmS0vwlOqjNwj1Y/AlqTnZ5F2OcN3esrC6Z1ZIQeTK5eKpOS+5kawMg5jZIuAnNHxEcMRLA
qGPXoX6D3UkHsCPi/j4sXfbeFCymMzoPF9RV+W/xzLu6DRQNAWxxG4X4Q/Sm2SeueuwHwMVrVhtm
+atwzJl2UVJ7rntnEfTQrZp4ZyoeurZ9Zr/xqHC5b2QXjz/00m1xWrv7al5+ODHOeOVdRQYEa9ne
m0bxzdaqMzsh9S/rjHtZR3ep4x7s7JuMyGgu2m0PKGlTsNJdMMo6Enf/ZE2EYAusdYGYrYi6b6KO
rqzYwIQ8jSB7lvigJjA7UTI+FIrIXSKHNrXlHlrd/Baq9Cf4GnxTBkbRod6Xo7HDuUdIX17uXGF+
x+p2C6wFRzO9Gr3SH4wEV4UXlj7uQKrZBK1wm3heF2PfIeQy434TpxIJFziATRGTcKiR/Gcut05h
fx/E+KxhmSLFMNLSX2mXv6nVVAEp4Arv7GWUZoE3xuyHipswBwmUa+KQRsL8IRNePDmXvqmN07mI
IUCHBArBU46XdDsa+lvFAAoIXXhLzB8jXfvRnm/GyH7O+Z42PS5rROJnEY6K+xHt4EB5y0GvGxpj
oMvqzRJEOU3DNeWAvd00Nj7blEJB176go68IpMtu86Q9qxDgu2lEuP0CNifJbyo554dqJqOpd5ni
mmq679sRW6ZJlA82Nbix2IE73KEtm6TJbf2hKq/GrtYvWx37MQuzfI4ZOtZBH+0rhBVnclZnegh1
WtbtZTbQdnblZWNb6PcrzKS5qV2TSrmwYJs0VpPpLGQfs49V9saRF1hD0f6GtPc4SvHiIqX1lfo5
DORIwO+tXf0wErVDoFNn6SH+N6AJ8DymJyyf2g/Ag+KtMPJo9g3hoqDX2YOgA0cSDQtPAA32ZG2Q
MstRkT0kGyxv26m5uZ+8uPEOCvZT5YM2mV0f5TYIG4TwBKPFatXqZ0a3fCfaTYT+HJPEux2Ic1F+
Gw/ZtStROCIlppSWm+vaoowIKEQJ3/S3N4aOxHdYjQN58JW+71JIJaujRGwtJbBfe3aCJZqvgpQo
FDiu38tVlOQxG7xOdLlfdWLRLcKS1WIFsiAODGZt2rLdrMVIbHgZYyIcDRNjB1CR5nzWyboL9KXt
BKHJ2CUDTWaVueGuxc+CTLW7xoine8sZh3SXRWQhbjDM4OoWeYY7T1cLaPKmlRJTTBr/AFoRMnbN
qrlzgUxAOM8ziTVVkhaNbF3DClCbs9wM1IRgrk8w3EPoDoDUCeDsMdjhy8ansYQY+cKsanyV55Q/
rLZpsPiwuNxLUPUL62DsE9ihggXaCu6JzEQs3zfOgBho7GFNCWtiG2JPov1VKwtadVlI596zG+CW
aB8cGPwsJ4B+5irLqUQTcbnDIzWS2ktU6J85tMyCT60dbGA9+QBRSSOkeGuOJqU3zcVcxFPMClCA
FLyGi4byCmQvMZj3Zo7+47phgs2gDfWK1Gxkpxce6nixNfURRtaAjedPWuLWILysj56tAeXqxnbz
+FV4mqgDJ+vaJ1gxw2U1KzSzKKFmmpEhAVN8jUonptVQ6ZUrC5Z2Eh1xDWWRu8R4LAjk8kfUtQ3e
9KZg7Hi1ul1oaTZBMgn4GikSqS1KjPDJbVT5amuJYeB3LcVPI4xJRNV6vcZ+iIk4m00B0HtYAE0K
M0culDRrmy8uey/dsdkcovOqKbx5K/vII+1INSgVKOfql9RCOtzcKbttP3K85D4bRXGhNXn17Gb1
cE0AKjc/ax1Pma6kttaWR2AwCoshzi5DW2VzC40quyrZnfdZaPxg8jZgiYiFlV32A9s3R1/4J7Kz
vHLThHV0SMnA+R5NpQkDO03cwZeFg7huMsz+Vbei6lZvU5MP2yIjyzHS4mnM8LDiI1h7vahvbDQZ
IV/jJo9K+R0yQ4biZJYA/fOyHg/KJEyaHZJeXCSdQ8yLSSGLXIs0TO60SAEtpyJGFzdx+vQmdEZv
AdOASx3WQTvgci+wK45tOb5yziBGBl5j1+E9yqor4TZxgw1Xi19JTzS/O5npkqXcSAM0NY13OHBF
JdlDKLIlXJ52dysIF/+5eDmtvwHAz8+KbPsrhEm98EEhUU/T2Hj/wnDR3yX49TkZuIUAFQuhh+DM
UFIZY9tZ99swNWKe6MhRbNctPdQB6BX4uLSqIk7BQ2yjgnpZw8+iGkHjrWnVbb11x6X/RXFG77ay
ML0HJxrLW/7Y4SUXFUf5DIHSQ+yxzd12HCSxpYO4+COaMrxvqhTPeOsI/DhqnZtSigYcgmordjZU
irAOpmMXn7VtGee7SJ8jmGKVxY7WCTOaHJ6XUPaYZ7gLW7iCmO9TY+nSQHoieRZRnD+HHoJYon4m
/t2MEZmuFrnarUbmN18/lIiNVkfwwEtKBUAGiqUlEotca0jBWpwFwyxhyQ0dR3YfxTjfCx6q8IDF
1ibaQl9F7bTsdcwmIE23g623z1VtVR01N4xBvuP08FaykHDnSRs7uXVTBgCp2hOI98wonH3h2hep
ggM3tEMaI9oqtQudUyrdDlte5TqwIz5c0f9KpqEsgTbZCOUZgupC6RrI8LzX+oghn/KBtybsPe4k
nX7JcmbuJ8I9ZGebTf0TO1pNBcIK2WVFiz2xqsQ2CSNzGT1GuqO+VaqOWcCiglBlKhaMCXgPLNze
RL1jS8qo2+1ix8GPO4oJl2qYZxOmuKm2N/h1Z2yIth2LvV1JfQVpsEZOyoWZDgZSAm8mW+42dueK
5IN0xl42dNmMJXqwOYsosLyg4C2tu0AEYVoBvmxGex0P7pW+UqQCIRr3pYGLStKXI/WfM/MZMKS6
1V/gky2/jXmoX8MotNRhmRr3qhvBhW1M8gDv5jjxjH0+t90Dvsyu8XOVMMRCvHY5NnA3avYcotcK
l6mnv0XeCwZD3CTzdgQFrW2AifSvORMXWrG8mhPS+Rov2cL8U3Bvur7bm/nQ6v6osDwHRL4v0P37
om5BBDjkTlZhmd5RDrD085mlq+VTjhYYtS5Yt0xZ0U1HzbsKpB6yuYmjAYJORbnfZlyxfkFLjqJb
u60ZDI6iJorVKjEhGcxLb2x6bVmwmrYi/150vf0mdBYZ1qee3LYetl6gaZSxJ2NJlr21ONWPNPMK
YC/TUPhzri3NGUir7Bf1R+fKnLLuulKQwilpDLVDobEdf8oxa64G7N3sh3T5Vx1gacV/FNqwxNAu
IjYP6dDakT5quxnpIqowTcC1qDIlnGKcrjgcn1BKfOjWcBFClKQFDdVw6cW+L6mCc6OnXHI65eiZ
YI3lQWVFFZ/oaH8QKlt8AWDcbRoNuAQwDL2/jKGZOLMgUvttGtVXs8AJPobKei4nKlFGTFQOqGrz
xiwpa1NrL/HOktoNEpv091o/bxCNEUOmOOpZbKq+rit/6KT+/W2OLlBskwt1XFWeygriOdthrLOU
r4yyjXd2Fd6XMp1ONK3EcWd/fQzgNzBQAIoFiH/Ue0AvkRotniOmD3BJm1m17h+vsti5FFWKlGSo
tva6wVs5EDvHNcHw9Fn0sgjIfxEaasI53E6/VJEJIWLKynPZ6dS7UooOFdHj375+MH/FQe/q7fxc
jrVoy8E9ry3Z929tojOei3yoyI6MySdKGzqkrqd2U6uMQ5/EJOzl2l9Cg37u8OMDNhP9OXmoz14R
eduM7cs9JaqIg42pX0kVGeYGdkGMhB+rYz5Bbfj6F38ymtGZM3ocFI30CdZX/Y/EiF1hqYkZVQ7R
9c1vVebea0xO7H+/ioHBzaSj6xlImo8Gs262RZ0mREl3XYihE93LFtPCsPv6Xj6Ifvn+aQ7R7kAx
RaSivg6mf26Ggweh3klV+jKDFVhLw9uhMG7f7MIAI2LEHtZV8nqWFtZqCML6Crg8x8rCKAjkQT2r
7RwcvfDvRbWf9c6V/hJqywVFv/g8z8FPqknaD5Yzj0HE5nX79c//+FXx622sOAh38AMdD/WkMpQs
dSBdtjVbvHCgimZYEcVlgyH7+lLHqqT1q+LwJxmrSKCIGX3/oOoRBGk34vuoyfCFAg8sIPIqvmfD
+VX1hOZ8fblPGmOYGlFc4TVCO+rZR6Os1zUO82KqfMcOh+uUxTmoLKsJ0BS0B4Q6xKD1i34/unAA
KJVVW9Md2j396eL261/yyY0jlsBj4koP+f6xgkaHzTy51KqBH4Ev1lIVYncZS+y6Xk7ZHYjI19f7
+E5xUyI20Sn20Dw91itPoW7H7cz5yevb8saxVPm9cAb3EmZtemJd+uxSrBbr1Ly+2mPNidRi6goj
hWnK2JW1SQwiZbKQOji8Hs878al9nDY40PIYdbDejsvNvR9Alt1PpsnChDEG+xQYRWsbFywDXz+9
z6ZTvG6MUJYAONbHDfeKYHXYw+Sxa3iqbb/07PBZIjoLA2MoF6xVmSkAflnOpG7FQqbqRtiIQjY5
Xdh862aTxh6wHpprY6FWDq6lcG6MWTqPAzHWYM9CcCIbug/R0wKvYDwx633yRjCCGcgFePcIK48e
klYnCcULqPjCXVZgOGytlSRGVnjvPH39pD6Oa/54PLMmOwbcAsbRpgT6ZitmuRR+PWbDWQzq96CJ
oj40Jv3IzKzTE3PVZ9f7u9tiWmedc44m9DSswrrnDOj34Wzvxz4ia4puaKB7hbxJFmxEJ2astVH9
fmG1WTborrPpQhRkHc0gQydGVyjWqRylNqcAI3xIDdlcua1w98SeUlbrIwIChVyom5ZZfqq3/1EW
5yDSQeVnr/sRPL9Hm0uyHvoOaWzhO11ZvMWpICy5KuG0Ro0Gijoix0RDFDu1oLHLTH9rvchSl0Ut
8QebfIYxwJBomoNCq+WzI1L8zW7YKoqeRNM07Nth0nJunAVV9dSiRRC2OTyiJF6Z1Elp1UElLeUc
aHfqJIjMTfZispkgjC/J5ukqS0LK1HTrSSMhwbuFCBB2kmt4qe4CoqmJ3ciaicCVzm2sYMhG90H0
C+ItNHFOwU+Eg33B3nc9oKJWsjedoVMjROwQPfW9Z/xZxpCCehpbzyppkgHsa6r+qHJRrwUX6c+Q
hcCOKTOcjn7RFs5vvJwiJQ5dTs3W4hDsPUMiAzKSGh1Gcg8qhLGdyj5saI2PyUtnlM0L1Y/uNuJQ
qG9Z5bsn6IoUZecqrREOU/IzduDwk+5yMWd2fUZk4WRiwyXibVjaHbl0uZV/b5MMUWrV2m5KbYsj
99lIdVnDwBf3mp8sQ3dQtfTeLLet7qMZ+VdQQyV/mVLU/xutI8xlB9SQgqjhqibEKTms7F1Okxsw
exqpYJgyn4kGGL8Z1hrPBqqUnmMzOIK0IaQMpBGilAETNmmkGuaaynkdZSKuV/pMSND4MkVbBOR5
6g89BLCMehh1P4qUl9xd+kePU3RaKWnZxAz2VvJHW1H6yOxbaqXRFD8SZbKITQai64KsbrXJ6pZ2
ahtaNFw6AC/tpi9d0oqUu/hJZw+PX083H6d/x7BYQIVOiiv5EUdfYzMZiUeYEBYfe1IQUAxy50fc
ZF9f5ZNJhiMQ3zu7BilYb94vMnVY1hZDFNBXUtrX5phG29Jo2vPIJNAvMnnuX1/vg/Qffwv2Ja7I
a+ay4mgWHaNKB97OPojYvPvlzP6e74BsnS1/8nOwNHDLTlzvk0mNhdqwMbpIPlp5NItWKQGWRk+I
0vbH4f73/eGw3wT+2bjZ3o2bE7uDj2+MW/vnUkdrEa2nQm/XvKZJPU8VTQXvlKhefPK63l3i6OnN
EVOQvt7Nxe5xx63s9/s/Dxd3J27k75p/tBJwGUSheOMlS8KRpKka9Ujx6RDjF6hv02Xjz7dkyl/k
u4mQ2MonpGmPVONAlzzaEuC+816+fmsfV3WujV2bgww/4YMFjbpGi1easD6LKh6000EePCOpd223
yBP3+vGl/e8lTAYIR5tjHznpFKbWNh3s9saInhW6ZnbMsBH/+w2xm+Ms7KzuvWPnntEUNDjnFgzd
lOSPTVTa97OV0gzMCOz9+lIfNb3YIMiaZrzjheA4fnRCW5xxsogYgsA1Q8si5ijy24FeQIN+Axap
qUc/8kIbtymmCrhPRtxvE6N2/jcr6P908X32CnGag0Zy2LwClno/sdD7ouDOi6RaLQBKz/14sNLy
yWtj/cSz/ewNUktnlFCRsjl0vL8S/qu0chKWoVQj8QV9L6nX02KemrjWssL7bwIhpMSbR2wPxIHj
fTIqGWkMrsrINCiGfu8uETiwpaZctzEnowiMfm6fqi6LBEfjAtZdrcuHoqjjB0Cjy7MVNd5bWAjC
RuGCUUi16UmRxRmO3i6qmu6/lwMgMOCEc5n1KOAem/BVSusJDc9aQiObS6xOSbeqmxPP/rOHgqrT
JRORqYLixvtn3+ueEjMtGVrcQ3EZOqV7F5sDCeHc57eW4WkiE5jUibH1yRvH6MfbYOfPrv/Y7EdG
i+blJuVBomLsg9fAQZzdsDhxb599SGuhg+QklNV4Mo+WjkTkNLfMKPPT0kqJBgUrNfkRZDLOMwV4
KY7ydWwEoRkV+LOqBX2uhItONsGsqxNf9Sefk4ElF52P57EzPD4MaBDAYAahA+agmW6lQQEWeee8
l0Ybb7+eQD6Z/SkfMYegm2bv4ch1EfqnxBN5Q4HAE5mXizl26+Vz/DqzZQJsi9boQIUeNt+S1zCG
ISGWTdJuB5xBWDDqyqdz6F6kUk1XHdUXv0ZbReICuNZLfPKoJVuv3nZF252b0RpmoCa1LQY6KF/f
widPi9ogvkK2ldQ0/9ZK/rkDE43pJGICOQzluqSyIDhEGHVBs++/C7exoBiCj4wSH3bKvyv2v5dC
A2Wz3We2NRfO6suALgvfdH2jUfK5SwcLpPcSt3dZuzgHZOa0GbXSu/76fv+ePY8mp7XuxxmY2ZZy
yNErq+HWJpHk+DF1maM2EJwIya5mC/V4qOqtJuM/7QTXPooyfQ8HObljdrDeJklGIKITwV/ARKuq
wAdMzOGBYDlnL1CeNPtwMFmDkYRM5G66dJbTPE+CQV/lfUWTPk2zKE8M9k9mFVNinpC0zVid3aO7
CUWDQVhAarMqc36izSEfaFkOhCrINBD66H2DiBCfeIafjBksykIixmaJ/mCHzasOxfHIsgmJA9lG
L9JL1QP/bmSsnzjocqb+uJjQQ6HzIIGRsC9Yf8w/o4bOcxYXcUoSY4O8ZgP1fo3DijnODGmO2kwf
KhrqMAvRtqH5zh4TkmwCPTKbuzJWHvoAczt7vXYJlTBJ2bwXOsR1saSPi7OKEu0uR9TZr6LeoEnH
HCgo+gjL18PKtMGJeu5PI6vEz9pZzNcKg04Bw342CN7xXI0Do+3gOw5pOOIsUwWgD1ERCRpPU/Ft
ToqCjVldmWQzmQY4zViMqS9IRrnG3Er0DUG1F1VWAz9cQn26zpoFuf4gG3GNOhyCujUYhHS5XVP/
7p0eOuZUGBX66tlVLeperc43dZ86jzA6xfMQTfV3E7V4s5pk6/lec2UZ7gxm5H7rFg3RRGNNR5KG
QXruefHMYZ1+732uRw6RWZ5mhgh4RjI6KX9q9k2VQRUhzqyDgjrYEToTTDvnNOdQYTbR3FzFlJRA
g6qlBlU/r6zbWY6jBwVA51evdReJE8bU3F0RFkj7vALhlM/GAeWe45V0bIAep/pGR/RN2DvayxsZ
2YQsqFlpkKHVOF/3zpxBJ9UGtOk5hHZQGHmUPrUhwbxbetLtT6cqwGi0rD5p4Ob4w8h7KvlTSTsh
owqPenuJXkpq23xp9XhThCXxO73WGckORjoCF0ZXjevXqskDl1O3dHsYDugK0baTJiFoFpwTbhES
eVDL4RtAFrRWGm0yAtimtD6QwOEWl8U0wKwqaAuTV2KpN0oEy+I3Sk/ybdY58dXQJ04VIObvr3JI
2cZeocxCATfpaKJRpMrfMYUW3i23dunWulEHVt57jNUpUza6RdhxAbULgminUatQMlj1ZAWznsk3
CkVTdt4aM5xbO0eFY/f1rG2Rkk92ILVxeamnqIfFqw9jsk3oCqEdKNn0buIyQUFrTMg10RhIihij
7RGe0s0mg9gKzRKXZDujtSH9Iw0q3cl/MaNQYGuqrNQ2y7g+6soRQ7fXkqgj8S4zpnq34K0kEadW
TXMW4iaTCLEVCFuazM2yK5zRAv1WVoNztmDKolqjRG0y8mO06wzEgt5aXJkXy7Bynxs9m3+0rQiH
c9uou94nyCp3g/5va6gM87reLKYX42puSiJMSEfxiDiNI6jK8zC1zhkZZ4Suyb5EMukhq07PsiIc
UbfUmgv3v03c8rDUA+reiM93DtJWjoQaV5F1xipluZukTcbLCkn9M0lF9c8YV00bZCyS6LAKr9G3
6EFrEWiR05tk/2XAtRLgoHgnkugt6fTycawyDhKuEnZ1aSnyrFAM9gyW1KHKE8jB6tFwt2H4Svpq
96TcDPonH5P7u2HrhNFtUNkYlEhTL0eRVPCeJZ3XDaA9EhbmPvRe0DGGCHqG9NZGX/NNY6d9Hxcj
NQMdvN4qJi1LX5M5+Yq53YnztC9aM8h0J3qbcdZ/QxZRPX291n5SwcB2hC2MXaENMMhcd6f/zN1I
myjNE7rlD0Ob6vcYoIraV70QFRIXO8RlAPPzdqS3/aLFpnOuDXiA9x4HgKDGHsKOPFqSE4vX37LJ
+w3A2pBwXSZxnSPfMTOliiUZS3CtkHAo69tMWxtlh63bF05VNsw9hWX9IjiY8OK8H1gaHLKZPQK/
RrQjPdjpn3asz98tJzFBec9x+fPrh/ZJZRcA31obYeO+ntWOjoPYIWdXgOkHJ2GTeEyZFTmYUgLD
Cmlhqdpm8HzfQuJuWkIsVPdmT6HMg7LW7M7vUnP4iVWovR0GtaxqU+JXWKW6GleqWIiAMTKTbGfD
xibjNo3W7DXw4wdHhrLZxHWDiL3pm1qd2Cl/cg7hXjDK4eOmg3J8U7bVxXaxUKbAryFJnIyN60LT
s7evn93fAXX0blFcWDZPjqM9RsT3A86REaSBjsuAggqWbbet/fzKPICI2Zrbctdceddir91nZ9NZ
vAMatfP21S4PRFDt7ACr0aa8ms9kgJrl1Kj7uGfirv/5ZUefQkuOThsJfhmREZt8+xtcXvAbVdPm
IdslW6xdJzaGnzQ531/waN9U0Xoak/WCxeb1fnN48YO7u6+f9qlbOtp7JnOEenTiCppL8lFzGQE9
a9Ld1xf5OHCAYtDbcVYoJFuDo9sQndnRNWTjVtOMDtxmYG0xvVNeyU9uhZM/p0bKrR5976NbSRWC
yRhelJ9peXuwO1vfOelU3Kq6qrZf39DHKiuUSSYeGHE2dIzjGkxGiiW/AYp+ZlSIzKKWDkc9ONXr
GC4EMgwTtiKgGeqxISNmPLPTSDs1ND4eGqA02fQBbQq9Dubr919JuSxRj1MS02qW0czPusy8KkM1
vLVzO96yq65DfygMr+fgPNe/SsUXBWmwth60eHI69F3mFJijJ7WDLbL+PnYoiW9kAx/QL7FHWMHX
j+yT8oLLr6SdCOFHsp4cDQJKf6TcevT38lUzA95veZBm0fuNW2YPaoAnL+Fk/VqyJfkRc9jf4S8y
ihMj8bMvaoXweBxiwd0CUn3/2PoaFE8ES4Yix+hpF25PLcrPcQfGyPjZe/nxsLQ4NebGu5Nz0ZVE
pizTGBQUk36qpcxeTzyWdSU4mu0QImGk5djJnHeMVxlyMH8ZXT/fbjswnXVH2BbY1IvIsKbz1Kzd
g5CNHmRlMt92aTx9Q3eDPUdk2o1bhuF2pJQT0MOdzzhPZTuPGKc9nW3rqqNdf2LYr1/Q8W8FU4hA
i28MiMI6Jv/ZCujwwWbKx/zWPol2fRMWUHg0cwcDIPLDuVUnHs4n84YHhYWKl0d3kLf//npDP6Zu
QY6r79Abuka1W581xHafnXgFH8zoDkLvtXYImASF5nGne2miwkujJPeTJKfEE04KNoGIViY+yWEk
fFp8FeXGdTrMZLk+lPOG0KruJVp058QS8/EJS30tmyM0hBFB1+j9HS9uPs2epMDY9R7AZVHJQOXd
/GQvtnmOUjP59vW9f6JvYguFskxQgcAJdszq9PqSfqJJ8atsyVDaccClRdllmv4nleMSB0XrOb8c
syYKakAVd2vjW/jjZEWLrcvpaRW7ZmVdQXwYW7rDJkSQBbkoe51qdWCh3ml+Rnkbgc6e3VcyRPUp
6LH6nuwCfJz8uQ/IKCtzDZTN8XfdhG1lQlLPfHfwtN+5AqbADC3umpRKAdEU1hX7jQarA3mlXWqn
h1C649bMMblutFkrbheRz2dwmygQLaF7ooL7yeTHZpC6Ga+VgQyA6/17ndPWM6KY7qbKKjSqZhhr
w9VcRVMHXcU1/ySzpu5VP0ZPLXVVVPCtZlx5c1tNJ9aNT56TQRV5leYBNWL9ev9DlKGTajyTO9dN
nn3WYbnCidVZF3QQTkk6P7AmVzUYcjA4Y+gsOAsczfgGYdE4UKA2qiV1dvoku3MifPMHG7zHg4Az
02/4/KM9i0K/ySQRH7lpRxdKOPWZSyz8AVFueZ15HQF/SVMdNC1dzgSnr+xE/fTjHEwZjOI6bSSd
bftxBbiLkSh0UDH92Rz1F5PYPcyEendRpbC1XKXFOGuH+oBs1ToFD/64jHPpVfoh2a7TxTo6KPR6
SKyYWaGycdthZiIHjbPLEH1ihJvyqt4SYjXddHqUXITp0tGEd8lkHNJh/Obpg9KDAUm1xNJWqssy
ictyu6jCJXt6mFFgOFFL6M/XU8bHSRmNm0vxlYaWDVD0aIoiOW5ZYmZK38xkfkktI9o6op3/H69E
OkgXqRFDVjjuIHoNB/V+wJwko2p4yAhhAQ4pnLeJzcttp5qJI3Gouk3JTuwEoecjBgUFGlsq+nWM
BSaJ4wMIqvdcG2VG7jYENxsS0IVy0sHvMGP9QV+YBpNHSO8OT/J8k3so4kiXNJtv+BicfVKo8K7J
FnLavn7un/0s9AMmkbBQ3+jPHD34yPBauoxVTkJ5l1rbAg/QQ7VQZXEzz0S/baSvVmvj/CkMJrG2
FI99Rk5sALHJPYRNUWPJi9QpgfwnEwpdAAiRoP5QJx+fxLUJgWWGtoRMkH55KKjCBFQL7UMm6Rd+
/QQ+uRTnB3oc4HJgrh9335xZmPBZiIiuPEgULdyGrZEk2VU1Oqc6Ku46Ib/f6qw6Owda1DohoDN+
P0/GYa/CJrY6f6pzck3xChaBR0s0PcQiqq+xhPdgMeMa95ZWdXR5WifERao88zlLW6o0hInFjw0q
QkGiaR/fmrIiZRL5UFtuLVdbLYDpQrKDm87Pi2HCwfbY69iYcwrdvZZDZzo7oiecH4haxTOoFfWc
49F8Epr4ZXi1/oTvTv/ROuqcVmW+W4YmG0juHBIIJuWiA5NsLBaXLm+ifZW6SidypzPvlKd0G02X
jqCoa7j1TWcm+I8wIcFa0XIk275WD7QYB62Ih81Ue+FvMeKS3Ge5N4ldjFCn35BKAvCmKgsyNCs9
GiZq+mW2+ENudBR9EcE+JWFrkI1F/Mfr6PD4Nuk4kbdXJsPybM8TLARRYNTif0809guwORD8jeb0
JzeYT/YW2pwZe6mTP5qR45w6wX2cd2mWQR9a0abrBHN0WMTzjknLoibK8wwPlLOsrdV6BK1ltnEG
vSTC2DipE5PaJ3oWFkKdPs9KclubrO9HVTZO/aJa9iHejKfORgR2aeOVv11S3aE8O7nOVmHnRIqn
DQS/EqhDV7bf5yZBlK3uLTukY9YhwqnFsU5vvMsSpOqJLaj5cQ/KUo3iEyUWsyB7w6MfWY+6kcSr
4s5OK8Kb8TqVW8lY/92PdU29qrHsLiARyLyfMcQ8zrJKjECKUtB+Q432M2sq2DS44xMH9WICpcSr
q/QxTsJ52fRkF7APw653ZYohdVHNt2TKCRucBX5jDn20Fs3R3lpNn3hneONdx8cDOie+TDzzLVlI
JyYhL0tv2tkJf6mu7Ptd5DnzDQSX5pxFMLY4Qpna767Dz3Jqwf5kYlgLUyv3b90xHO/kTDssSA+s
lU/iWB64upcRjEt1dOpWrSxKYYkck66MyY79pmJreZkPzrQXcYg98uv58JMxTFcN1fmKhkIQfLSp
RMcYydBplG8tWr9tKrN7oxQrtm0RhZuUJhvdrPiUTPfDJOwiOkEWQvUVsbZ1PN+HKsGCAn7Ebwmi
PoRuqs6x57F/qd1Te9WPG0iuJQ0wfWTjItY7VgGwptJOYWLxZQk+KggnrXmjYSEekzBOf2hWzw7S
jiDE01sdHxDLEjhBbdK+io1FvLWG+OO0JMAXs7k82o07/44d1d3RGFiev34TH+vRSEKQcJHcg0aA
3dz6qv49GQu3c1XdEDmokSewX6KuGYm3IHRjZ4lmTq5Eio9kW4u6BGTQksIM52AaaW/KPqYuBs9x
8Ssq+zP5dElf3RRDbZ44hPx1Cr1b0/iRdO3p23sOVZhjL0vJ98DbM/E6z1b2c6Jm/Ge2C2S5XmGE
z669QOZ1J2f+FdVp+jQsOpwjHNxsb0pE85YfCdx6fu7mDUpYMRbRQR9qjA9jDyvxAIySvbu3Hhot
rxtuEBJDKWJ7RlB7ZNUohqHLZMMWBpIk7tPK6R5JDfHl3jNJZzuxS/1Y6HHJyKE6t+Ll8PceG8os
tyvdMUMGpIbCOhC8StPFbKydjN2BMksut8AAh6CnTOTHPU0EgisLvHd0mk+MjQ8zxvpLIE9ij6Oa
K44NXB1rp5njeeUyxYukE7oxbLWPDe08SiKxNwaSsqfs4M5wMJuloKeWn5q1/s7ZR6+e3+CgjrIt
i78fHftCps5KuetvMNR4PUYIHkEkG86LE1ky3ChC7Hy0I+wdXJ1uUwQeZtQFeSlIHm5XbclWxeVy
GMvQPVNRrF95Fk3IkLLZZTva/S4pwwagzjTt88Yk+iSksEc3TcfCn+WBU1ntjk88CoqmxVCvumYn
S1gIld4BLq+kcSHbtnv6+sF/nKkMFJ1gizjrIu/Xj/bLaQqYUnnktWrKCx+Byw5kbPbuLp/15v6/
X4oHu3oK0VQij3n/+UOxydouwUnXWyPd5tyZdnWHBxz5enWiWvVX7fX+VXLuQr3Jd0wsAm/z/bU6
V5ujpklZQ/+HsvPakRxLtuyvNOqdPdQCuN0PJF2G1uKFyIyMotY8VF9/F7N7BuXugfCpaqAaWZHh
dJJH2DHbtnYxQ8ith4lQjfaVvFH6FS3Jll+WTkHhC9SS23O88WneHrHqYWIOygILk8aFYUfoijoy
wea7ysRuLjP6x4eyflE1hP6xzfu0Q0W/zaNcuqEOpdyGjoUVSxJXW73uw/WY5iKDw1DIO82c6l2B
uchlPZXVOfXI6fwhO4UwjWeLmpoS5OENK1M1WUD9cy+1JvNTjgrMcUEvSbdpgJpkzUbdS5tsbLFT
jUiexVsOxjArh6yikMFzpD8YKGCtEzHl/Xa0k/quD+1qoxSGgcP8oMvbSrHpM6gHK8pBkGTGs9pV
2sf3Y+Rkt6ZkgEcQ2xmTkHTI0W5NONjM0ZyC9kn6+FoRwXhTCWvYObOaIhh1yJDM8bnF58uLkjhl
GiwdJseAYrw5uljHbAlx7NDdylqg78HAvneMrh9zOs6PemefNZRbXsjRCCXNJaPbo8kKjuhRTiMu
AR+S4ytQRKTlFjcEZVs1hPMumhVnH6Q6BpL8i8OFBIhwWoA2gxxBuBBKQ/dCIp3L+p+kLHj0jBCS
SUj8CJeOVgJNh0A5ZAA+jZhr1RT7N4vw9czM/CJcUeG/L7fNdnOK7TbCuCocHQzHCOf/AaZonrhy
kNimn1B93k/RgGghH9upX0flHAGi7aMB/Y6oxydCi7ZYAbwR0UoSFRKZObSnwCWViAqSkyiaiiiq
SLZ8PypPy/ukcIj2TQfpo8n3PxqW5BnSlIIVOvepsS/bOA+fJrXOPLo5o13n4O4ZpLl+XUJWu510
lJ+AZMZLs+nbNayp6e37r/PFmk3Kh5Q/CcrfjkiHc13M8TBAcss9JRbJm5nkcMJDM3iXQ4fg6vtr
nSZluXW2RN4UJTQqANrhxSZYAkwNFpbQCcZVFJt7muvWZKoHoBVtQV44fmNYwnayQUjk2ebM9b+Y
J6qJ3F9naVus+Y4evZalaFyhz3j1lOQPiVETOYGhQb7O1oiH9fAyUdO8wRBGrJS20jdzjC1yJOXq
YzsY05nw8ItJwimC8jb/YpocZ1ekpq+VQsM2PlXQ5YSmZGwN2PrnJslXb3jJ3WBKSrFLPuZfW/oc
qVHvoNzgtIsHkt3eq5PavHY0f2LpFZf6g1qpXbYq87zYUP7EOEmz+VrjILeR22ppxi/o7G1pIYcJ
aeU8q1ffv5kvHgXbOG48NnoH4vqjFxMJW0ZTy4sJDVKMHRzWCzOtjd33V/niSXANnjQsAsTOx43D
dBtNlh7j7oOJtenOfYxPXpagLYePcGaWf3VDqDY4rekYCqAUPhzpdulQLnZYADFQcC508HkhpJti
fvj+jr66jE1fCf7GDOqTeh3GFADcOo7B5Yxm1m515wJIzTkjri+eGylQ0uUMn0U2e3TWKqNStfGN
LfGVDgtgcHK70iQ9r5HrzsqZSXHKzEBbyGGfXYMLUek/CpwbA/ZPRDEducvAaWE50hBoFTdFDtE0
KxUggbM2+3ZRWleqhtFiWhYSjra6c0NdUfKF3BMdN053NyICO5eM+OJRINjnC1LSpoB3vLEp1eRE
dJ0VYEGbAK9xBKif6hyaPxfllH01BYSQu4Qu5usq0fRy1WVFf88nUeW0GHABLCc5b13bGgmSNJW9
y20QI58TK3wxLuhZXtTpaKIWvvjh8CvDmMwheiaPPEazEypt+bN2bpM/zY9TZiJTy0quk7jnow6v
gsmLg1xUNF4hNxD++xFGbjULX8U+EIVtHPsWVK/rpGyj6xJsbuaDO4/eoOa+zIqk+SaZ7HOr3TKx
jkIhnCe1hVGA37J57PxT9GWDslUHoVRaw12ldwuNrk7/BOc8r/VhEltUJCspyT87jtsrfXSqzaCQ
a/5+Yp4mHmml4DC8jBJ0pCdH/xE8Q0tBv6Yz15TRVGfZitpWctuQGr4vwrmDywudNOmnCVn88Cu1
1Tt1gNJjN73+ZyPXUEbQqq3Mupx3SqrVZ9rSTuNUer7R8pHe539M6sN3B+fWMbB4B5osIYLt2tK+
AqbqXGTaiCUSvXEbKRvsM4WeLy4KdZ+5TdMEdiv60bCcq6JvDQF2qQ1mlnkYWFegeLpNPZaTVwdS
4ZdUBs9FHSfpVTx6GRK4vjFh6Xc9io77yExVXbS1NzZ5+xYxbB5KdFGvdjXo16AeYaKBf3N+mGYE
XZaci6p4hQH1itbkIHs2oy762YJ3uUY9oC4yI2t6E2phvpwZMl88nUWVgugGuQ4B0vLzv6S0auQP
dWJUtaf3KJ9Z2nH5yxR9frXVJszZpdT8Z6Un060ihePLBIVu6TvXc9sPqs5YxQj11W3JLp6sGiLX
fRMk6Sc4xhy4UTJCdf7++37xWBnfCHoIG8lyHX/dMhOt1Ml83dLKu3UTSMGlFOXa02ha4gV2fnpm
xJ4uvSA4TEVBt0M0AJ3/8PFkNL4trZxLAUEeCBrD6DrsSG4I5JNndu+vLgW9ZSl7cfylxfDwUgC9
yQlqJG96OttXsBMdt7KT3p1A2p55istJ6HC9QqQnQ1UhLl10IctT/stLV1tzGulCqdGf6BmawFm9
z5iMP2dNDfeSI08AgAFgE6QkmfRaqYZzZqX64l6ZFEsDH4EKedSjxwrNK4N1KMNsUZp6Fba94xd6
kbqO3odn4q9Tka6FAgwJyhJEUlg8PvrYRYKuR1+uFaSF7VWosT+Lhj7DxQAVuG06apycVbornfVo
BcawsliZ5m2VmcD0JQkGpksEhwct3UQSaNuc2qSZ21HoAcRr1F04zgWk7VDUKydU68CXQKe+V2ZS
NG6PrN7BIIG4+8wK88XEpUC8dJ0vpmuMm8N3WNUO2ok8qLx0NKJnIlBxsbTPXhq4Et6jKZH9fE6S
u++n3+kWT3iEuJPjPqcZxJGHF7VDEntYtUBvqctgVZGMdLVkkP9+OMZlqAqgIaUBDH3J4WVGBav5
VnHoOY8nlfaFybwzx5neehpVZjemNLuDq0mTpF7V+0o2agZtgq/wkgMGJgmdiFBqUTlK67lVUSt9
/xROFyEdIRVpKipoC8rgaKbamU65qpJp68Ha4N3MIpoRoBL5kwnS1e0yM9p8f8Ev4lOagOUFHmdS
BuLAcvhAJMw3JgwOGk+NbLkHCm06PnYOhgOtR5kdL4kGmgsirGZlVw81ay0UUS8GTXWWARcNrNAt
2sx6j+Q8vYmDVsCqFNnzmW+5vJbDZYVhtih/ITwsFISj58KiH/adhMdqXtbaCsCcuVZlFBUsItY7
0XGU0Bnc2Pg/6/XeyMZh3bR4McKXD+9RuZoXFKTPSd9OOXDUzHhTvCUiOw6+R0tNLhUK6GEVZg++
PhW9k7b1kVZR8hYZ1fxZplSB1w7JmWCVVjSgrPpSiAdSVnm5DgIb84SMcgpdoiArX6Sm036hcW51
325nRfbGGVG/Qv3h48yjPI0oiSPJGDDOMG5DoHD4wocaaZvcyBKslB6jkb7NKDRNxrhTqZ2u0Prq
tDRG41ppzOG6dqzO8Hu50n5BQzbX33+X07V6WTdRkf2ODyjSHX6VChovMTccyjasftCjrFw4Qvug
Z6g7s9eeLi5caAF2kDWlvmYvP//LriRFVpzjH8qFmiHwFCVNKPhStvj+dr66CromRilQnqXwfXiV
Vg2SqO44/KRtxKDoC3s1lqCfv7/K6UOjr55aAT2HjD129MOrqH0J0cJUUi+OysZbZJJrIJjhvlWN
X99f6fR+KA/AUmKTo+ZITHR4pZpz8kKdxyM2LYoLRzfI6A/tWRDbFzfk0ERK5yrREEHt0crf4USl
KXVAL+6QOldxNQ6fIfIQv2khNg0MzZcw6xKXflzsk8VMA4wieh/wau2FRUPVE7DORRbGIOFTYZ3Z
40+/HFIuhTgWAgud3cc1IKoKShBkGY2nev0rSDMV9mWr3Sd22r1//7S/KDhC8KDeRHS/9OgfT0wN
8A9LSCq5UAk7pt+spG6iqO0eyWeyGpIRq3qJPc1DA6v6gRm1j6JtwmcCZ/VvMyIo9NE7j9JEAZGH
Wuzw1ScFB8GBOhHbHRoMXZ7HnamG6bnT7fJqD5d1okSHYze6/sVY+Wgsh5KYgrSGwVioTfrkEAS4
sU11BuoyyhVdTshIQMtPu1780jhW+kA8+p/fP/fTN4wemm4LCmHUtunkP7xVWpjpdWTLotnBjNfR
xFGRZIYAz1+fe6pfZBi4R85D7GT0XHDRw2th3Meam2NdaEclTkBGmS15+jjrlIu+NAo4vZFh/JmV
sxW7SxBzNU1sz14g60imdCxqseqSewohc2snlvf9g/jq2/EYlqj5tz7/+KUXkxYMSpvnZFkE4VcP
jHGj0vf72KGxfITo3uwTuZdjL9RoV0GYE25AdN/bhU3/yMSBYhdqMBfOfK3TVQjlL8p6SguERMyM
w2eG50QWSV2a47wiMhRter4zIXH/3a0IZTViZvTr/HsZEIdXUcakkzkCFh4VKelnlcXlBZX0mWq/
IZ9Jup3cEJdamuCWRZxk+fENgb7SqwK1k+cMuPH1iRZuOLP/7YwtZQnUr+ZCwQD2eAyqKgIJl8IB
jjt9CdUWmRXY7sa2/O/HzDI5DiYw8frCpWHQMINPEt1xZs1jAPbWy+xifKrTWHvSwJE9W1or71A/
m25oys12hMzuGSDt//5b0zUT8R1rx+9T5+FbM4IQpx3E9545sDgIySk2lS1oHh5b48xbOzkUoQXh
RMtrWxwxiZwOL0W+II+kFoyIqpZgt3K3UBXcqfYRkbLWnYOhIk46fbIcvuhE4x9CpGNBkD2wyNs1
diCc0bGMGAS8PY80mowCpVAHxzPSEfuIMdfCG1Pk+NdNyMh+ZA35MdcuNf1XHKIE3ERGOPyYO226
oHgsNjUkVNUDq6OimM8LtpiwMiYa/6l+z8h0nLljMc6Qcs6hIu5RPpgdfSO1bDzgJiF0l5YDxFrk
QTHeipSpeYwCtTM8PRwATgTdAOTOaoYp3+uWijizYMHz6MQGxCaHEo7M3YBjzKro9DT2I7NUr1vJ
CRI4IH17IaA9Qb8vIvszj6Z+a1ZjJuFzlMxw8FGT0ijdm831QqVKABoOeC06jdAijzq+9COx4uHC
iRD80QQfayTbwxDvbDFY0nsJIPEltAIVO7xmehVWq/0Kk1J6r+TYKFz63KPSFWpqOay7QrrGKlfC
aF0fKmCBRCT1Zb/Aevyq74B70h0GjS+VZyhESF0SaTfLUbwZdfhBmzw0o9mtqUEBIS0rGv2xj5N9
qVWd9xyrAW6QRrHXCvdb3ZWFjI+VNNG7ddNFOouCAiIRQV4+4ogkssk0V8KosZnKkhmEM9BaXtOI
ZXqypo5avfV5mavwztsZyFiXjI/odVXdtwAKPGHBkBe+cDq8StDcNpZbokCvfVpdKDEYygR6qaVP
t3KHqRLPM86Gj4DQqSsnVd0V64xREiIGrMZy5WCfWO7naul2q+YiJ/8vQMtiT0Ay3e+Bbvcuo8w0
fJDKVKMwEMLgaiwqsHgcHtXRN5cmNdqW5+xXMrcjkwikveqGo628aQqKEzd0DAyGUFCJZ+HkswxW
sCeqI/Gb2niYDeUvdBFifHBkUT+nuqGj60MFxQjh1HdJQl5WvE5p0VLHBCwRgiitv5U7aIteEVnN
0ihvA+HIp6havM9TABLMp8gNg8F6gu6RlJ4WOfZ1hY3FpcbT5OOscPGT03p9Xs00OGKFW88DAvJs
8SdgIFqL3i7Fy6wscdUgK8uS9/0SeyoNXLBNS1MX2RhlOV4crjwtpCin6kmZ5dAkaCJzCp95k+9q
c7BRQMymr6ZJv4Gzq3majWEX3aIkT2yUUQraEJc4Ol6xRPT333+xL/YxUpEaXYf/QXUfbczoiGbq
4zrEc7myb8oiGx/aVnbO3f7yMUdbDAfVpXi2tHMgjjy8fRIhag57MvekgZrDMK8D3cGLWH40QmNt
FcYzSp7LxJ69fMJvddIRRNShfNPk/Znc0UmgiKCZXl3018i9FYLWwy+iqJXdDSq9Q4E2BT8d/Bj8
opzbi9rEWujvPlqGItl9gP4EyORlDi816PWQEf8tpgGVtam0LPizaq2/7RpAOW0p5pDDpC2E0XV4
Fd2ZDKullINpZZeuBz3UH+O4Dc+cvb94bIhaFgKcRYqJ6t3RVcyRM2ZFfqQJ+hSbjGZe4yy2AEet
Myeo0wGJOmqplKGh+UKJ0mhUpC38sD3DZlKksTWtgwpZ7Pfv5lTwwhvBkZJiHGzCReN+eEMCR/I2
iTFSd+B/YFRUkDfxZjmdEW5rGNVjvtlHT0xlOC5SMg0vtUZ4grJ7SBbEey12QhNZf2aefHHzTBLU
eCRUyPQfly/aqM70ph+gezSFuaIT0F6lCtCdMzd/Gpaw6BOUkJwkR3kyZhD9WbFaLrZLQ4yZwBil
DyBdOo/u8HpN3dS4Jlfn3CmjhgF2YdCXpkpdBLisMm4tJUueRlHjW0a63HnUMsd0yXMPf/9RmBwn
FSQx8B+Itg9fUDCPSZOkVHKcEJMRWe4Igh1aVL5/FKehL49aUZbsyFJaOR4GOrKsWWQkIZSa9kQP
ZU20ZrqyEcWxfjePxvSEghB4FAawbk7Ge/f99b944dzd78wtYSlnpMO7TNW6xZaTxK2VKZjJOWK4
lrNMOTPav5i9aIvwU+KfJfd6tEYYIjX7IVGqxeqmAYyDyI62jHqbBXpxbmwt7+VwpUfxsQwudBII
HE8cAIKyZDuvOUxYvXwb4RnznMzO9CRiI9qqc5DdCqGkd2EQxphXqOaL3qfGY91zWP7+0f4+6Z58
E5JeyAAW35bjERRRl5KDGCGeCVYs3k/BLL9Gqeh+chSJkXvRKN+6Qz0U9gVAMO1ZGeok2vdmPGVe
jlHXQ0Ch5klJS6z/ilTIbqaWYjd11hitMlCjH9Bk0ZOq5HgvMmeq2vU8D/KvtBswRCVsJameVHn+
px0MjeqXYUk+MdZn8+n7+zx9udRZUDVSaFCW3u2jIdQl5lgpqAw9OLmJT2ShgydM1FeFppEzlzo9
PtGMDsiVsxNiJUBAh6PVIINMQ0vHpTQtVveNrM62WyWlfm1r1M22Fv+HMnww6nNuIl9cmWYT6qsk
eUgfHKt/zaaewMFgKzSqQ/dcJGCvsdVo15pVa+9qlI5rPajT5++f7OkySfYMLwfeI+ul/Lty+JeE
szYrLSMImqs9tyhGg8EwXoB5GVdtEM9EMum5DuRTQt7CyYVeSv6Coiev9fABpxx55EynmSJNlfoh
t2fskRWaO7V1HdpC202hFjY4tGnSfaQ69AnaaZU9WE4hMCPrsug2HgIOO2UlAfRSEJA+pAC9fQ0b
0RalARjcHYWf+qNsi+Y+moeSKqARxW94NTlAS/Hhum3pecbhsaCOhBGWJFxNSEm2qsIyTS/HIDUl
FyPImo4tUTW0gdlSrvimjnbG5xSm/ylZU1tsE5ygdZdFFQBu3WBRGs/p9NpIjRUtmsZAbMeQKMUt
OKufa4g6mRAIKpj2S95k8YU6jjUbAztSrAtxJZvb9pI8v6BZAetknT4F//sRsqg0DpYYMhb2IlPl
pQEdcJbl/S8jJKTbypbjXpDStrKrVKUlbMFzNVtcSeotB+6QBgpLvQ7KFDDg99c+2Tq4Nqs5wQvp
PsrWR2OFli8ppIsSdApNYXuECBiDq472nw3q/xwgjdt//w9//iixrInDqDv6479vqs/ioWs+P7ur
H9X/LL/6//7q4S/++yr+wDm0/LM7/lsHv8Tn//f6/o/ux8EfyBnE3XQnPpvp/rMVWff7AuFnufzN
/98f/uPz96c8TtXnv/7AVqbolk8L8ef5478/2v361x8IM/7ywJfP/+8Pr3/k/N4WWsmPZjr5jc8f
bfevP1T1n0T2rKDwMih0M9T++MfwufxEMf9JYMV/Z6FdeBomS1lBRiD61x+6/U/UiqwoOgI1frDo
wNpS/P6R8U9kCItWBy0J7dNoM//vnd/+Z8D956XwJP77538UIr8t46JruSZr4uHIZLGiZZnFftGu
om62jwL2EttCgQ0sqiZbeg/oPKyzhwiB07YtM2OrqYvgtMvlNdBaX1aDa3iu8tbKSSwkVqStSWUa
Xoodl5+k+VOgTuaadL6OmW6Su9IwyG5QlNp6TOaB5qlQu6o0tdtWhvljObzeWolV7U1gkshmS/qd
M/ONJrhfvbXJRfCjwb198Z0SF9hXzrdELvXe7gPNUzFRvFBjSVpVMQ6ybmiPzl7VrPB2DMvR06Dr
blg8dl014qCgGLeG5Lwn+MS6VTVfgnW7lJQRf2y1kzYwoKpVIBRp3UuSdjWaSypIqhvQaAUsyAW6
tsavNd9Ecpvej2Yojx5WofZjGJX1Su7adIUTt/2M4XywxUgVKLDWxv3gNuDiVN+MhfxIIz7Miq6U
HitbI6QYG0yWdDXsX9J2rNwsJpWG/7SBZbBo6KqyrRDkYy1kYN2WIz0K/sbyOKtuWKHS0FZC7gx5
Be0yKNxcH4KLWKLpirOpEnmKjMmwFZohgM54yP2wNSAkSlFRvpIv2xRWKa2icqre6egI13hv0dyF
Zb3UUsS00gc97HUSJuWMB6DA1B033SR0AKC2+OzMQSxdUtLC4bbP8glZaByvgo5XhztJKpMMRHTm
CQVBL6Ij6E2TsNSXfhrFLokmshhpPW3pkf/QJu2zzGawQ7O5yrBT+zMjb+imkSTQZCVJfTXM84VS
3SkQFZUu92FcJBjLZvg+4xjGpiIojFiRmF4nJWovRrAiP3B5vVBgac0VJnRsG9pmrvG+tSf9YQrL
Ytf2xkddIw6UpDdMmHaqFfws0/AG+vCmGOUtrNL7xrG4gazjrYaTeSuIYD9bZHduU87NvqH/2jMX
/8+xk0falRWfQhnetnV/oSZ2thFK7tzqOf6hcAVHo1lNwdaJLXEZVlq+sRWp9guj+UkueDsXmvxj
dCQdD8SoCWeXZvB4HfdyscNb0Lk252LEulWo0/OkCj5Ok1PMBNQiu6RjDKebtL5r66zy7KGyH6e6
ze/GSZhe0RswWPtB2pJ27a+dxspdIvAF62pFXmFG00VaYGg+glKxkB2RagtXCQHFKiNcemrqkEqk
0cWXokLZj8A32JmAS3dqkNmvvVRqV0NfSmRnRdV7clc9oU96s0g8op8l/IFHSD+x6LELpK4oeTVC
v0RPXqshL+llrcFxJprt5zpU6NwonwBo1ddyEYYofekiA2CaeWWnNu6oGfGlVfcfU4apII4nfK8g
mSL0C4v9TCv3tlfq+FIqzOsuRrXrZDIM2lLBnjAr8YHswvB+bqvx0mgleZsJo7hMI8d8w70IrJlq
UU9PHqCg7KVKY6Eig70HIRXdjyihfYvm292gLbkuiIERN5x2kxukqld1V5AM+pVGS8KFLYb6Kh9D
pu9D2eTOKtFNTLGD0DV1hLtzorqqNJAK7VV5bYAnuQlq+VLIg7kBLTXuEGRa97GmKO6yQu8rln2G
nx6uDCgmV3XXZm6MSXEagi4s0tUwcDjr7S05wSucYTe1XWwoX7E4mP3OLrSroGOqtcPH4p7icZZd
T0MCExKqZoCXXO8D/740qruIdmhou82KgC5dUU63vNFOzcugMXxtUj5rGy8hbmeP2Ta+N8VAu1+U
VWSZqdoisbnPqzy+c7DAInGcZvsKict6BNwAmjJctC7pcMvRMdnCv6oeMZNF4Tn6cWrGXtSQAxf5
M10Zs9v0mMgYxr7osxWmN2+TIrNK2NZFl0kAmUsUM6reOruRUw2MADN+jPIxCwC5yN2uNvL9iL2N
UST2Sh2Qk8lpEVD6svXJV3vraSwKPt6OpRVHOd7BgqgvRRvx/PGrh9pO/JwFi2+Q6WnTr1ZJho0s
qnzDfBu3sTa/9L3AnVUyiM+mWrwYTu73WomBNvXSgfHr9LdJAx80FOF6KrtqlfTdAoA3aMvB5z4K
CsyQ8DOYnAqP7lm9niZl22mhdKtg9Xsb1NSYcP65yWf7wQ6ii1Qp+WJy6lttfCsF1dugjSDTuwgr
VrWOX42wzFhrc26ShcezaDVQLdozqOHae62lkdqU2o7ORgyP5nKV8rCvaVjQNtOgzVdOoozPfVh3
2yybd/aQpBsDaSbDQxY+4g+x1yIZOwTZTcUldGfTxdCbPFZkV8ommBzVjeq2dCt2X+op24hKsZvk
1WvfIq+TuuoBaZm9LyYL/1eFLTNsxmA3NHG7KUUesHw3A6WN4q6geQ3tToeRTrHJyzbbom+U9900
64+dck36m/re3Ju+kaE1j/REBkNs65dt8jbTCexPcmBZblJ29xr269tgYmw1nfQStWnkMwiVrVXL
zq1Ip5iVoUPlR98vWYxk8krAOGu5qOLI4xbMjTkMAT2/jQxGQwoTfrvHw9rO/dkQV3LOq6GU8qQl
8UYzu1WtU/zmVEPfZ3TjhDnUAMtH0sCWEQUfGc/CFXb3Bsyfv5uMg4c6IFibcxy81lI/3IfAeHGE
hali4rO1mZ1ovESG3Llyb9bvSHxAtGLcHKwsYrB4lbDc+DM9qvkc0nc+VIPrlIwmyM5rVvSXoe7W
U6dspli6mKvkckxfw5y9Mnl1uuzaNLIbaLG0CZQbA7C120TavUnVqdVw4JkeisS4C9OfTk79ACZM
6FCyamBrpFdOQPeDtktL8aoK9lVMoPquvNGFtq0XCH5qw2OvR3tFCYx1Uevuh2CU93VhokAfG8zu
m52ZhC863BjKM+Z93UfdNhqcEqc+7bYcqdFgPSr1+Ml01AJXcbXRsPoozWyvx69TbayF7OC/mIMH
GbMbuVUBi6gP5FleKznaG7q4bjv9pinr244BMw8xHtiNU/qtNrer1oqbFQjqgRqQsZOIWNEH43cc
9IEDeUYJr7Mo3M7ACPxW4h1BCvSyvHi3oZ+7UWy/S9h8rWBXT/iwszOAm7fdmrk24gBu5Ws2sdLt
U6wbcbcwdkltqtshLTa0mL3NdUWtn+o3YMDgtrakeKubhUK5OqBOOOoPIuNVpvIkVpYW1/dVw2eZ
dRV+xFLzHkV9slLVjM26SY0LQ5TFxhEUnK1i8sjJBTQHRVf5JH1GjnXVGAODi8YDrW5+TZiL0opJ
NTzynS5ap0v6he76lRY3ractX8uqaZwrbT5D9sKq9mObYEkao+k1UzreY9Lnrwy0HL+w6iVLh2th
mx+FkB9yTjDXkpx9EphVe+yx1Vet0e5yueNbZSpCFuju0oOeK3c2EsN1qPbBjdIO93Wk3Iug2AA4
37TltDxEbS2MsdhMXGgry2H5Y0L08QDhfdzFyafAnU3N7XUwdcXVnBHwNJnpCb2d3mUMba/sPqXG
VVXOTZ6lKXMlr++ZU7d2nv0aFGjlOoo8mHnyrp+AWaHjBh7Y0yruN+RvLrWghbuLynvFkfuibFuc
qjNaKjo8IPDATqfpyY4r6yfwQ9uLyiG9DMj1+djm0Qg8WVRza7vzIdywmJe18BVSeFCatMwllCpc
J41jrzTNG3nCOztIQ6KLMNr1pVpdlmWqYjyaC7AC6ZsIgnsUaPFb0ESXFjt9V/XOCkBU+mBGWX2R
08G5ZkduPD3lOyolde9yEPoPrazUbQ7CCu8+VdqVtsTSuzTEu0nY8x+Tob4g//0oUavD10PR8wvV
wXYlRji3UqwlRd8YYl8OVfMwRnN70wex6cq6lT9Kk5LS1lTnnRvmPI6CcuiO3bK+kLESXMckolxl
kpyVhv5OIIdw3u0KsmcXqrhesaZv5oFm7T5PKGm3du+GAyjd1CnFHolN5ta6+kOpBufXxPzo3TRM
7osMWGlS08Y4YpK89HW/RTbwfwkC9w5SR7HPS4HPXGiJZtdAU34aFXP2hY5bPfCp5kMN+nqdttNF
UYVN5hap4jw1gn0YrqNJC39n7TV8d/3SzqeVbc+Ta+X95Am+1bNEjrT0UIRZN3DiQk8dFGubWq2+
FeYADIFsqbTFoiLwhm56GaZR8UOr0hFCQ1m6SZxq2obp+BaRdyv82rET+HI1HgnA2IObJk1V+CDW
tJlYKVcdpamrVLSOr8z4DE3trL07Q6muhdkNeyUhGPBAoOkYh6oyOocwdin+e2pvDj5ugP0akH29
bx1H2sMVExdqOz9ZSiq/DL2qeAYVoOeZSBu/Ecr8wyzAWidGvlHsIt9aYSG8Moqze3k0oCEBhJAv
glq0vlIU46qxgvYqQ5rnjyJRbmrgsMs4av7stW7waidVrxqt28RKcT86L1kRYT/Y5c+WVZZgx3P0
zhY+E6EWqFtVygp3LuoPp2j1zTCFTuUGE/SaKoyqjSWP2mWCxs0zW1ARcWy80QhhPJW90qCARhCH
s2D4AmuCM41hYlMa5uMmiIBILf3FVyCBH5PG6N1m0I0djX05ozV/63LGV9CMPn6M7d7MwExgXGB7
tC7YF+oyI8fUeU6VKr0TmjyuaahT/EqPb7Ww/bMYO0I7LQe6bhnjFQfz8bYGg7HC4O21N9pgg0dN
dFn1KUBxlXp0k4XDhSWzbydDkPSrPDWC2C3n5Ekup/k6m/BGaCJi/Vaqhg07yBw5eEz0qn690C1f
bRDCW9io5iruA2PtlGw58mBZ20Uf5FlWpLiDSYuIAf5SUriXoEeT09OUsqOiat5poTNta6vPNyU+
EIVf1LPxquIucYekQb0nUDN+anbTXY+yiAVBoDbc1KzprESR/kuiI9zU8kW7V2HeEgT5XW5+RPUW
GMEtauaPcHB8jB7V+j4qO882t1pX/JzY0/cY1UaeU1b51rHaeu0AliTsHCjHOzR/3VHzgGydpv2z
prPVSri4fTAi4bfajbTN7T68lESMC2cy3yfImF558MnFqFnppx7oI5iRxtjYqZM9ZsbEwpogvKrl
+VHtCo4LgHafo1xxXouh49wyqPUbjpjFbgJJ8t7owiaUChSWnb4B2S9ZebmdhOKnJbWVXtTZr5K+
jthDjIf3VDgoc+o1AgewlRSVFnXa/2XvPJbkRrZs+y89xzVoMUUAIVMLqgksk2TBoTXcHV//Vtz7
Xr9iVlnRet5zBpGBANyPn7P23njaiq+NU0K/+vl8weIzJ1AyNEzrMKMtIGtHucaToqjlXLeO+RfX
zbEOb7x6+ZqrASGsMFX31Ppt91DxHQ91R9lI3qqubrQDpZB67WDd95R+p8JpyN/Q4dBcHW+FdWur
3vnsF2Vzp2obi26wTSOKyREViFNlJp8X1cotcbgkMeyDf2di8/bJ6C331FjG9tRMEydTK6j7E1Px
LkqUGLIXIUnrY2zVBQ/uVnk/s0WopKYkZhMLSa6X0zULafXK4II+rjh09qKJNBxEmHAQtd+9GrTM
VJmxryAsjqxLfeoNCF+1tQUcFjqOTGU0xgQ+z2cTb5IippkxVGjfZWfsOL1H73m0PTTgWq8E3izn
ph2miz1mdGs4WsVsc1GQQAXl/k6E/pgUgxYFdjgbeTxZSOZCd1qXCAwK/0FW+5aIeHoAZ4FIeudg
dnqL8ZQ6ect6ViUHptK4tMJ5ITRk5w62RmYw7GeOI0uOxeZChsfRpfbaDW037UCpOblvij95HBMd
bofRve0bE86+ZofM7Ee+xcn25i+uTxQIaejlEopk8YdTiKF12V0fgy+DRJMSWIcmQlSR+TjO4Y8o
73JK1ycdBlPioXbwmGrGBXQHIpoLehZy2YqaLUYWrZ1gT4OL1EpIrPpU1f5jr7fEbuS+0OEL/jNp
MWTrTqqjrH9WuDvuVlfGfuE/edvUvXAyXA+mCv/AnaEF2+Zwu4be7MaLgyuztQ7bxRe+fyacxL8m
2+xDM/8uc/HTsbS+IbT36GlP7rDwBie09crQsf5E96IiBJjrlBlSoCjUB08V7YEkzEtrErvUCO8S
Ot53/J+p6dZCoLgLIyp4c0fM7By77AmPlSBiEK78p7YpvoOuaJ7YgdOg12pnlfQAA2gmw+vpd9g0
K4Vr7ymi7pvrgufV5dVLtdTI5C039n3qPGjNN6fHRLq09zT20oakxDgEFFQjwqTORh5LINFScdDO
vSevXZOSFkojgQWL6YetgvsttG4hzpKlj15bhk47o3TF08gRcM8D+taNGFRen8fOsiYup++6XHM2
CbHzNjVPRcvQ32ES8WjYGil2n1O/QJP5oUprB2LON59dr0tDtEn25F1UlH8LwuNQMF0a1rgOopfN
uLbFwosl8WlZyKBpqGSD/rKFa5l4InzNeu9pMCxSdInClLNxjzvQYenUmymq27zkG8+24ijgp65W
3xhNx9QNe1UHbO7NXZndIJxVJDVnZ1mPT1Sqd5VLf7ir/TJts/DrUHgy2fR1Tc+fEIcO8dUiESmV
fdK6E3EXZkkhSRSx3S0hwPzQlg7BvqMVYbxMI6UbB/fErv+phLrJaDomq5puUF8+qS3Ja/tEyjj2
NA4+XR44yNpFu4LhRuypje626/A0InBbgzOtGhjUMWD5GRljGG11nPP57Ecggy2DVKol4DwDW3Nv
xe6iO8qgvfHN5qidB5qOlP0Sx6yO3SSTROHIFvKUW0MPbD7XWCZN/tTH84QTZC1bdRx1H+ueEduq
sKSi7/cgw3o/VTPvGjHQ8xqtMT2ImEbZac3dnEb70+aYBwZnSe6/SRly0BszNvPoR9DVB5xHZoKp
fvZjRq/e3eZbk+TqxxGnniQQPUsrkSo7VUJGY5XnJp1rF0eiVFueZVzsOAe91cRzta7g6e6MW79h
wasVAOm6JmOeZhsttqU9i2Egxsz9Oo6frDDfrVF0b0b2biiifTC4/W7FwH+rk9EaYgcIobiJijDp
1rGIpZslfn+OpJXI4XNv/QwL643iXMaTNYypMYUPVetkp9xTF1QJvPDEf13UCkqamQ/NPNyWHt1W
Fvn31lT3nEBOjZSfJzXemPpzZE9P7QDNQ4cpSCV2jkd8Vj6XRXkQHFP8nh+lF9OuzsZzscxsuMp4
xaAciopxhtqN5nIxyRQPmy3ZsAK2zTnxmhtdtSejCI+ofPLLyL+Ty8mxFImiDwR/7bv1YIw3Ln0q
iiD3HEJ/Z/UrfYe4yl4HSTgbK0qwPVv2QpN/3hfRYaUv2s9MoDWIKk0WZQa7rAlvmabEYrmUw2eW
opiaI6YHEWdiZH7xhL3sq3IlIkwNsuE8+N5ruEw7y/7q6fdqemXSwmGP4yD7wcS6223qMoJRB/1+
Cr9MprGbe2tn0e8wr8XC3N7NBj23pQKDYk3jPPlZGRMxqF192cwliHvsLl4mohKShdl5ajOo2dV2
+LKKyN23RDq5waJvh2nkHGJnmGHNP10VnJuqS117uUdk3+yjYqzObs+YgfolMURoXbpMvvT9dDcA
LI9kUvFUt/xkImo4NAIdi6DbbtxsTDaHyX+5BEdhcgy1kdqbOnwsN9dPfUPLnu/A+U77+cW2lm+t
5xQ5/bIluHWa+cUEJDyGs6dvaGe59aNTzz/Zguh+BFQyrlhuwOrMuKyuK/msw/usnNUB42PCICsa
Hyy/DDO+ZHmOPLHZpkdpvgYGNu6w6rV0eJeF49+Teu+fGErTwl2e3YrusM+xZkBOE1zlvFuWf5ln
V98EGGhSWzOqW7/0vY7xQgn2U9fd2PbDNrLT2oeKrHrIExXtcQaQqaWCF4ExHrapF7M07/v+kxxX
OtzNS2UE8bTOCbxEGLemxWzA3cuG4Vq7/btpauv8XMhrYEsdZnta4dh1RX1PC3Drb11T+adq7m8L
06OZ2yfCFE89jVzaLPlKUl302ODfw1nGU3yWUsyg4246eNlnDT0lTNF2HUek2KwYcUwTlZaOyvo2
zy6l7S1HHNtzziHZcIyWbny0ouBLWeTFaZowXrDGIrq/0pHnAjswwV3YeUEf3EZDc2qK7l6I/eBA
deON8N7xsZjkTZIv1yrbaSQsKuYeW8eW3urBiqQfk8k5HokRpgDiIQyA/bZcz7HjG189asMqMsSR
4mFOr1BHzPwAg9sIo8ohpDiSM2h9/Slc5rucovlFX9H6BYYk5vT2ROL9WyPdA1lXN9IPi8Pmtp91
bdzRSngFhjganjpaffi4wTkns7nQsYpWuvveGU+0R4eybpkY09aLEwvMqfGMnF+bgZE4gNLO2WaX
5m8BuV8N8taaZjv1XKx5sNH8Q1BCx1sZjsetq96FzqgQPfartaKuWszirQzfgm14DLyiouXA62Tq
2yJ3X0NOigbt9wM2C3Q5AG73nOVPQ43pU6NsZNS9K3YjVE1GbF/BPGKrzxOqpkM0ie91yBRP0Cuw
2Alz83kLxandmMB3iAl2puZpg52PQ8XTnXWJmVc3RuBolhjJDAEdsjj7a3mmxZbtZbfqwzpkPkG0
COty1zl0ZBAKf+Tf6G7n+yRLF91g7Dbk9q95E1q4Zvt3q2lS3fh9hLlrdbOKzEJhAaWPhb6Hm+N1
2jY8stMS044mcBctg38YWvmzX2hRLD7sfFY5FqL4nAhrEKQ0R9RwV9XOfVHKGWCbZ3acw+Y0j31z
zgeH9aZXCxagI6DQ5ARH35q/ZWLr9zQs7ESOmUA00eyVYT3z8j2MBa0a+lgQdKSRpMM2M9Yl7CfO
8Kj/4uPuwpujJSe1cbjI2ix/+KPbncJBjOcN1Uqs1sWlg6ftfWEVRuJVJiYjWBvtR1/I06C86WT4
CEuitqkQleIkWDilFdtlSdbgFs2JozD0BvkewJVovi5FO6RjDranis9GQ003luXBWsENbAdDZ380
igR3xC85I6MHlPI9JtgWejnltilto3KHTZ6RyHAxbp3NZV7RrUBVpUKmHJXPehlfSGn+Wi+msXfH
LbqhNESwPTP1LkbgnWhqOZyY/m3HAbgIx5G8XmM8IU0uX7ttxYtv6b3TuNDPBuCnw6zNByC96G7r
6/vOt9tDEc3djzlwQars0byxhzx613IyPpPqqL4U+IMe3G7R9D1zuv/N8M0yWp+jznbX++JeC/vJ
WO1rU5Y/IOy27lkNjqT5ycSidKj31DAmSJh/VL2TiGht08Aehx1taIqfooqgEygZGmrxLe5Ktz65
dQgwYEv/KS9cO2mC/tWPqGdKOwQscLM1nVS4HfM20i8zCb5HgsOnV9uYbhvLLL4xREFqhiY4tkZ1
2/jcw84pD2tR9KegAHkDC75dWiCWLChIx+2bPU2olDmckxLU1JzErDG/dmRx6kS57zL0x3S9brus
Hu+lXN4yb6pTqAdWtGmzp53EkTwm3nJKon48R+aNzs23me6BMKy9MYlkdtprb4q3R7ibsvEudxwy
Vr3nyZyWQ4dTyZFcR+c/xP3/glf/BW79T+DV6fvP+q398Qt4df3Ef8Arw3L+dUW1TdO0eQlsMKf/
R17R+v4XEjRMTGCPQUUBqv8bvfKDf2GQcZUZmnwqINHgv9Er3/kX0mXspvgMIJeHv/j/AL36FVTF
lsB3wcFsCvYwQsPg2b8SgXrUIKNLt6YBk8SxA8HQ5aCY55P5HemtJjmKhNo/3Z+/wb1+5VSv18QC
BdwREzgLt2vrA+u1+J5gYe4nWr5T8cZ8ut1b0sJUPFwfVml6v7ncr2jZfy6H0oTxB9gbWOwHMn82
Z3BGZ5jSFgT8MLmsZ6PNC26Wvf8bvvJvLxWZV9yYq8Hb/Xo3M7I7TWjxKc3xVyKeIhIeJ1HNuM+k
wZr+822EvvsTzPl/vxcOf7gYuJiPfryNKKM7q7G6KSVDqroTzrgcCra+bwPTHSZJ0k/G2mZUa/vL
eOsiMvrN9f/uZ7wye7j4kS3A9/31y7J3Zz5SSQB9P2wu/TJtMYOi8WbelpLznuH85nf82+sxKSMp
698uFB8em4ijvm03DqxIljFt24bh1lfOejFlGF4i3BL++fb+/eWu9m52QJibc2Vp/8TKDs0SSS93
x7QPjCCJjHpI6AfYTK1D7yijsD7+z693TW65Gv7i8eJf/54/XW/SPeZjUoNqhYoQldy3HkxZR7eN
nQ/30nb633y/j88qRtwoy4DUrysQzPiHn6/2aDy6FQBXyxnrAfeQcg/nKBhwt8XXf/5qH1wmkJx/
uNYH9jdidy1bpsPp0rbTqfKRvOc1KhKzIr3RyPOFktx+QGa0PrpdZF6iTrrXERgC3n/+S/7uS/PA
mmDONqeKj14IstTwgjV/iI5QqerAkCTYiOJCc16+//Olrs/H/2et//2dbdI2ILrtq27po7Ak9Kw+
9zYxpJ6IdFwUnJy8zVLPs+7qaDfN8nvOB5tU5EO2/+dLf1wZcI332HKu3C4iGnTyvz5KvVVFDADz
Jm0+Falx59q75YtxWHTyO+vUv3xHVjo2N77L1SUBMf6vF3LDqnbbMhIpZRk4LOfEe8YBsBhBAL7a
RHlwIoLFScWIJvc3P+XfXJubDCGO1Skyi3/Laf70vqwFDsNGR5/Krdfi4gicsWFl1A1GZlhP59YP
Kdz5lG9t8Jt17y931yJonYxkDLPNkI34+oz96cJQcS1CAVGnpGCORy5Cv4ap65kYGBOWYWqxzTTW
w7CCoTg5J+N//nH/+jJZV2kj1jDsZ+ygH+1TmYRGVplNIp02b9vbOTMMJ0PY4/RkjaV27dPUcTSt
T3+ewyOW0DRHOd3Eluh+58P9198AWyegQDahgHfqo2R0qtvCFPPQp4RPXtHt8keBD99u8EV7sMa1
YxzdRntpmeNvnvC/v3BomggJUJ9EH36DTC5TmVk9iRyk0x892SA8ZOh72LBAvsvLxX1Ven3yN6l2
/3z3/7KAWO5V7kJAIHUZTjUfVjJTZ5bFVKRLA+y1EzIJ+r0ZNtMO8NP8TYTA33zHEKlEREwZbRMf
xP6X5wy2opzXUXdpO6j8Rgogysm311PfRFCSk209yXAKn9vI+5070l+vTO0ZUhnikhPi+399A/70
hDuEv6vJlE3qNB6twsrovuZm9anXrnN0OiM/uzNPOVBh9PjPd/fjnovQ2kK7xOqFNyVq2g9bPPNU
o+b/hzodGFuWMrRSk0SiS6gdCOzIOP3z5T4YzLJ8XHda+ypgAr3BGufD9YrOsKOhnIyEM/f2xpnN
SgJbzBgkFtI8hiobbzIjAILoSaO4wcKyuA2g899npsnpUNRVTBqXe+plP70YKGGPhR3J3yw317/h
l32Ed9y1TfYQixRizgu//hiwg8QhYeNIJ12IHTn1OYZEsjv6bl0eoabWHYvRfPjNnUFg/vG6hCTC
+v674KLEjD48BAFZGnOOG0NybaE2WNSs4/bNcjqn/sPlND3cBcxJ1E2jCsO85HNROnCC5eYfkGY4
9aHfpF0elFSqfp4KoHWPZh1m34m5ZHbxbckW07zDosu1njMiZiKGqiDSAGIdmbGVasV0zNyh9b6t
tu7aI+2nrULRq0djpi+F6CttgjrbzqFwmvq4OJYpmR72mFgh/6qbOwdm+g2xauN/xttC5Lc9Q/k+
yTqHTK4KJVIdl8Y8v9MfxeHaEPmKF8UE9NIbI7F2Lc96ATY5bE+5oxa6l7j6FfQNqspNlYPoLc6m
DrLOEQxzyVmGoWkjS5svSyjdn1XfqePV//aLzhWwQ0jTmAC7NcpfOR3hZoTd63VI0ssQSDsy2odN
OAwaDDFEZtLXjU/bYeuNm4FVAHXE3Exvkbs6/V54o2TSS01xGnIocbrAK8f6LQCfoyvG/GcIaEiP
WCx+08QSrOd8NHBcXdUY3KlQGXAmHISYUIaZ1x+qiCQz1jER9LQLHKMDUapxfDJX/m2qCrs6jLYu
nN1U2NNbO2IjnrqBMdNHRRaDLxkxVTtjHsHmSjJa3+Cg17ulC3y5l8acrYSwKHybiqUXOIoXgAI7
bfWLBKUhw7vGEf3G2gZaFfx/w87GYOqOtnb3h+OZc3uwR6zUT9o35mXH9y7o1kux5UeSgexTkI0Y
lQaWKXSyCBPrTJGbRoolZGQcRs+b8721GbrENKdo3J03ax/8Lsv9u6AGNqVVNg9F0uMPV6Y4fI3Y
u0k7INdAiNDeS18F1blwS0AmYehpz67v4GNLRZcfnAZnkMTSgkGJOdH/U25+jcAYynxGpdC0K+KT
wS3iWllocCOLpvXe1n32E3JK3vkT+vBdGVWjTEPHyCNCYrb1xelHsjOKvqcKb6Qtrh5kBmnVmb92
cJCM71J3nC28TVjN2r3LtOvFafOCn2Gcs5yEomzeO1sxd08o+4w6sWY7Lx9N6UwpFhKqucADFs2h
scs5vJ87Jr5MtrrpDvbYyS8D5gHPsPOGEYuO3C+oWjMLn/u5HW/6jS4bfixAFnuHjmdIHPG6MF9q
dM7UU5DPdRi1BbbeLmV3WDw3e3BrTECOFA4lkFxfrrxOwzRQBTc9np8t+x5+zKqc2WFonL7ioZJ9
YkO7Go0JE59EJ8pgp1VGa82ffaKsm7om9srvbbTNxCx2734+sUlRnhpuHMhIF5gBlMP6AB9Tmo82
DvhDSoejfrzCHcbB6cx+j5MqrENdjN3M7TCX6EH3/hA9cOqh9403ptPfwkGpZwBHqzqTa7ncFKOF
Dt1mMvhdMbiRxBAva5Z4YZed2kIB2SpKNjxJCox06PHaNrhPbVolmoJhwVg/c1SXtFGzaCLZaw/2
E2bDYDbt5z/K2Ta3NN9C+9aoOf0kTJnEcdW0ayD1Q/N+pimclXD4giazs6OnKBJWE05OAvXKvDNr
4sp2S1Na4+fcKHzm8/j8rPu1uo55wiGYxf3SWyikCO7oxblqZD+fuk7ymoMdRcFeMyQn7syupdx7
uke4UjeRd7dgbKlfq7VyV2oQMPVDOeNM/uR6g7cmbm3O5Q6vOHyTzBUf/8LnfJwW/pA5sT8qM1bl
tDa72em3Z7K5QwYtraX2GwRJS/c/QNEAiI+GpkJj3NL4j7Ys7plcmyfa3+V9q/u2TtBj5c79YrrL
p8AcA/OYm4t8jKJcvGSh9r80aGA0hg64wIBZo30jCASbKZ/8MhxkVdVH8UQ9WCQ41bhD6gcYPsZa
MepK1gb53S5bi35j35ESSRVZpa9Vnnk6LbK2fPDHso3ibhCaXnNDkzXth7B5Vl2oWUC1bz0HbZt/
n0h27XfUhTTNfMb8PytNGXnqfGbsp4r3PN+38HLVYVvmdTq5WAsxMhFEeftTsbAdhUX+s8mrYdx1
6HPzAwhc8BqpQjD2I/2Ko1Wo8eAnanXFcsbbSBDsa30g8rk9+4DNG/2lbH7GM6ksYnxA5WWbkGXH
usxq8MpZ5dtBZzhsMUkIjC/jtG1/tI2jQHFL27eOy5aFu4loNaYurQAqafTIRIDuUVPseaRYlnJ7
K2+3aJQTtF1m/LSENz+ivtH9Sa8ZTBaWFWypVm8i8ypLaHJhmPYZ8I/s8gJIvU4cJwuHfUbhXsZy
cjzsnFyHnWhpO33FiyzE1qG8kpXCd9osdpsVPXdeUHTwfmj7XYp6ujHFFL17wqsGUl3bKLxKAIe9
7kdVJqprIBuqqNjec4s8ml3XM6eBnpBIKBmk+veDPRDnGXX+6qWBWTE8z33dz7s5kyiTGjGdRdf9
IF6OU6sTdAG+X8FE37+p3pa8FufJE62ZoER3rwiX1757a401mQGeecsuOK0orHTw3rnDZMfRwMRw
pxabUfUc1S7Ma9WQJqu2sDJvinnwJgINxunWtYrtJQ/U8LXWzBZjgOhwfNaBzCK85UL82oPcyn8Y
Sx76B5KzLfHajFt1z/gDI12EvRtzW6+2qUeNuvquETKeRj9f/DTzMwR/a5dHL5rH2kX3QuICVMq1
80Ie6ZiM/lp9z7ISMUlvLYLwxBDo7Nyt6lrnOpQ+gevDZkhKuIsOlqU+Na6CrpcbTnTmbKmvstf2
sQ8rpnqlC1S3Iz51apJet62RrkAjr7kK1r3tsrikkinfz2w2JSIYtDqS+F6WX0XvQBy3YLXoQNVm
CEBkAALs+jbQdULFFJ7xD5tJCB7NnEiKml9rChm57AJrG61bfHOmaV8vPTqsbXSiHPlCyAzNra02
P1g+bryJIu6wvxjW1BYssiu0lQcMt2uUYvWq/bF1j4NtMSeLeKHN2N5WLfb2kvf6POR19El2fRxl
4TvVpOuQA+tdB9ACNZIzwyMW2LHtPNV/Xi1VfGrdYsvjfOzyirZhMJXxOrvq1QAiTF3ijl/arbwO
qoZMy7Og/v4hKUTpBvnCfmmNNX+BJ5o6Cvy6+YwDmux/AMcjWnTnzcHyRanmts18RFMrI/qCuaqt
KqrbfJhvJriAG4AXr79fvXE4lxnKkn0ftD2rGBpDedrQXAUEaOrmuBmND7qGIHaI6xUDslh7q9+e
SQ3vgGiCns6CIYeJ3GhV1NdAjdlo7sbVXMU+ZNy07aQ/rcuxlwMSYjRIlTjqvJQOwmEX28y6D4nW
yRuJSwzdN4koyctQfYp2DC+UvHNxLMdoW2NsNPDT2kjJeYt0wziP0Rv6hgKy7nINoZ8OVT42VDZh
lh9RqTsBofE9foBSCedoSMKa0xqaFItBy5reDWexvveYuVEX5UCRW+GNTiIXRty7VbhNvqOtZL2Y
8Lg69je0uLsaMzxCesFaoZzcHM8OFSzNPvDAegx4dGbWI3kXSRANEgGPiyMdbJKI+A/NbWL1qahy
d/ZchWuqNMm59FL78rEcZtZEm5yqI0kFozqiBu9XVN8R12y1Hf6YCzcgFBGc7rshXCgffjVWvsCV
M36FvS4Vs82r2aQliqEAUiOfIh5W44qv1YGcE9nYZhaPQel8c0iweFsrmkGHSU8FhNgStbdFnUVj
qvqgIP96derPJY2VNpmrkTe0CJegolUl7dPYOzNlJ+4NIBjQ8eh4Ah8DxnlsCMp1w2GImDGGOD7Z
ZUXsYBupoaUQbsfyFG5WcDCZIuNN6VbefA/PGpY7t5+v4YvuZFCFSEmVfc2zS5hp9DrV2oBLGZCi
fF7Zu1QiRiQki6tgQQkqqBEvQ0wvMePPvD2r2lzd1KbUA+Wneo1XpxoeRLMEL7kyp3PAfBZOWGYc
9HwTP/bO9QwzXXi1R8YgxWJSnBmzmwBzEFtHiM2xxSJxjRdjWT5VNEUCOpf9YkNOIGQ9dBZg9M7m
tvJgBlc2Ec6n9zEXsdcfpaT9eHaNdjIvZTFMzo8wnPXRXRGapGVdtO8hJIa7JzKx+Y6hveJNIfuX
vaINnD6pJHO/2DXY6QhBJoY8ntygdq8qtu0QRDOECIRtDv0ocgTsqlXlvrUXZve9nLuTof16O65B
Y3znnqKm8IIWhSQRsejy2noluK9T+olT7MIGTlJ3TCYIb5ll2Kq8N4hcP412E7V4nuTbZfBCJIrL
4BjyaKwBJgl1qbqnau1nzq7SiwgFXa7BEU0xyZGpvLvdd2PlkifNuft1LakT+DhkEH8S3IFF4fHJ
8Gtv3K3MiUyCd23gZxe9JGY/7JgwEAMBVGT4UPoKlTU3C80DlMIM1l6rBo+ShEWW5Y8G7xJzjins
2K5rTmeK13Y8RrUD0LfJmZJO9C1peOjVqVgsFA6K8twP99PMljNypFuSoLbrYodoXjx7DQoZgNPC
fK3DBhZzyLswXfS0gh1kE44RejBwvy5I+ziFBQskwLCJ6Tf0sdrPvRj3C2akIFJqtr3UckjmjL3C
oefMGE6WceDIgPQZUW3HsvGngfcKwgASobXe/UUJuR9AP5/DaW1vCnfWzaPZiDDbkRmtqPA6HRGZ
Y4WznThBwa7n0BbJ7xlG+S/uQsgfzBv2FTinBgTW5vYcxRQFTQAjR+PiYjS17qDrlsyMi9oQMu30
DEjWr3N/h1Zv0ae+t2W+Z8rGrSsmIChEfXYIVTeIADygE5ido8fp3EOD/RYCAFLKU+5olj2HXlld
D6idV+yWsnGnPZkD/Xi/+JjU/qyLMsc1xltYq5OFb8WQx3Y4bC0NyZIxY9EqOg1lkOt4RGql8QWa
IYznkkz4tMYeYzvkHeU1fTeMBPwRxRU+W5mFlC1c9KfQRA2596xMnrKuRelnKAo6/NsL9W2zewO/
X8GK5Ocle5JZ9MtPt5q2G+y+N5YRpAXypth8gfuosCF166qbrKSg7FA3nW2R/MukYIERsyam3l3I
MpxM+H0Ypz60yyV1qnV4zEwCW1H7N/l03xrs4LHnQLmDVgYCko+NzMBfyg7yYwvuj9CyMqJhX1Mb
r9hnRkGRbMaozV02VQ2lGdEW+xWvedKEHdX84ZIrcdtH9mbv0X3wk5ijizmCuw5+4nPEAqbPaUzv
nJwmZcxjMH0NaIeFaYiqCDh8wuU2cSL8Iq/mYcM30h6o0JQrDP9Vbc3icfS2rbNaCOnclQyoHzEr
zQX6O3fUO2/BICLBd3NGvxaijb2JfGV/75oRHw6W4nKE0+vwD1FEZqMCdscR0bBXYFiqOjZz5DBG
ZO/ZrdCBrzMJogy5+vzVpAIzdm67jiD684Tdk1eFMxO4TYbiQMyFwPcD/zKsWAeDtLWtMQ1oUJ2J
IK3AkSeOFqOdo2ytwjy1KD1PlcNHCQyRyy29hADQTGUEO7cI6VSCX8II/h/aWNSiPbq6+KJ+fVP2
tNwJilpe1M7xkbfQTsvhctkvOUhjAIuocMs/WU3BWT2zlLpBY4ViAaFvcLO5uIFjR9dnfxSsvO/N
7IevozEpd9eQIsA3cFcmLlvYj89c0tNnSLruk9MJElAdX2Q/hMa544iBsWEfBSdJdpTJw6Sk7Yfg
ngpx00cf41kMreCOYcgpNnvUA7iG7CpaIKw9WzgGrMvzdFcSZo3qH+DyPbCKq4EFldlPQ9fBuzkP
CKS3aaFroUJkA1PrY1tS13RdLh2NG5E6wvNuSmyKcQDwyUY/4UVifiLsb/7srmgVYj3L6hXxsvlj
CCxl3/VDS4tsFcXsJKbLB09bLfND1w+5v0c+U8Ir5oSj4LhhQWNu7nfmhYee7cberbmDFwd63eKw
TA5n2G6ksMdB1toefEjWky519cNBoBuxMxjWO8vHMjxRQwv/SIh7EIJnUkAk9BkqnneOYyJFTk01
QmsID0zOyMOPfDIIB+TUDHVPh8xMvcmhYzMFGz80FnbGN7x/Gw7MEfrLQ6Bh9C7Fhugzds0VpUAk
KaLgDPspYSPfHI6nk+EetYkNQb8UfZmYTk06yeaMeo/3Cr0Geo8IxvvGDji6VtuKE0IRzF8w4zTW
neGwG+9XazXfF+IZS0KvDKZhHhjKc4khR3hBKAg7aLszqkKrrCVPbMRB8uJ7obnPhwWpdjDnaLXN
PJjB8Z3rO4s4bT2zMTXVnmchJKesrxXORs7/4e68luTGtS79KvMAQw1J0N6mN2WlkindMEqOBOgJ
0D79/1Hq84+knqMTfTUxE9Gh6JCpzCSTwMbea30rvy/EMlHHwFqu6Y2RCnJ0I6sSUIrjnnAHL+AU
NdAu/shSh12P70N6l+dx+jW00gz5qa0VojSrUtyyNuzHI+r52AYOxuOw7eGdM3poZ6tmeA9Og+7W
EPfEQzCdyrmN27pHi3hyWsF5ColbUuzbwcRAL7reKThitwgVyyLssIIP9bMllbccgmQYX1erDxZl
zhJ0OKVWQH2YTdPZMWVHz6ENyvKUa/p4vIJmHYIY07xL8eE753hg0X9Dw6aL9+XiBZQ9tDG9A4gx
H/JJajI61XGd14fcyWaJSl9zcmelcDrq07rGqexi99gGSd9ycMG4K5gIDENx5Etn7u2aA7HjFzFH
Q+msRsMFeKCXNEAI5iXTdG6jZbWWWClGZRq85V3W9BmtqMxf3tHLYXoW2VAysiWhr2HjiP6gPUDW
xg2y933cD/7WV8GQbQ3nkHaTYjSBCV6s7o2OrnGCDWMe6EhC7PmiWLBoKoXefMQzhMox9KP2OOZd
+5arAyhTWEV2bRhVxZtwWMw1rCmBNtqt/CMLAieZYVymftuURVTvUE3iRufE1yBrbRC3bqwm6BLm
LW5Yn6gsbEqLpe2dw+Q0dN4rymdONJGKJkSZC3ICGH9OuGXwOfQ3JpfzvSWTJD7MhePrAwv9UN/A
TCmjY7RA0T9Ng12uQYAmwtzry84cXKdpn+nn5pyAFgjMu3So2tMc8nXZjozHhqPVusWTgbNTnnw/
xRWA9sdBp9lHzzndXG+bEKH6GIjOr6+qsNNbrr2ZdipKrPvEr4WBQJCQu9PkmU39kqqK/rNOvBs5
J6m7CXywXTiMAJ/s6XIBTzeh4DZEDN1jQOpl4h0Ke7W7yzTNX8PYyDiFFNH4koG58TeySkJrtQYM
7yYZWThIFqzQ08I0aNeYqPtgpWDYAchnYQLxyAmrXRT6ld7B5s3IjQKK0Z/W9IeP3dw5HIcGXVW3
RoEj2JB76352hyZb/XBV9JkUX/fJw3uAAY1ebw8iiMRNHnM3P6RzJr6GugNINWOleh9gvTziuaKV
GCcWWuAmLGeC76jfgDpleDFBQVG1ImMaPyBuGD5N40ifJJFovC09tsWxbJeZ6QgmUdLHaIEgaOdr
mUIbK4pgX1d1lu+JvmzqI4ADecmDELF2nC5tdCr17L+OORkp1tE+0A8ZJ2WHdpBOH2lwL6/9mGDa
PbL0Wh5nYIHuLdUfJxY4SUNy9UDaJK8l8wm9w+Btj99aIjaLjlsZ6vAt4xYSeoqZUeSxBlUhrtY8
qezRLcE53PXTNMz3ETFi8euaZJfwxgPzYz76eSwwvTiK7jJTSv0A4rpEEOs5TfCfNFV/m18zoUUK
EQC4jsjZ+F1N6ZXNHHBonHYikeN5MnhGbIT4exY5ccDFY35oYP6R6PbfMgx/4R7+kYm4vt7nn2iK
f73+/1Xa4Rp89r/+JWz9G+3wbF6K+VfJLX//h+TWiVDchvC4kWlwL1aB7F+sw+AVqh3iLUIEUpQI
31Gb/2Idhq8QTblIaqGS+74XMO7WP1iHwn+FkIpxS4DQhPw+qJn/el8PPwb1f2Id/jrOD2GSCz/w
aCXw/hAt/R7pUXMAXQyoTAAvZryq0H4J8MfRe3LFaeGLj03Gyf4DRB6lwG+YYxstRYhkFIEv0SnE
2qySj58kHYQk5x2lvY3N0rBQMXdW1bm0ogZpY0KNsMN6poKbOpkbwoZVVGNVHRMHFJ7nVe1VVZbf
XWAr0AEUAwyTfaKpDdfGl1zO+B+ZjHBtvzgpnAoYjEAwtnDK4/qgYE/Yz1FR24Lqt4PbYmtZUgsJ
1aDNb4cJHlaeiGuDrF5CIHab9wgC5y8WITUtRbItd2lux+0mCfXwYchVNoCNl4u7dWPSmR8U4Ulv
AsXJdDeMzRJcHNJDyg2q+USciyX2PvgcAdOjFYGc461NY4/dgvaT2Ot4NfZVSjqkMsKcVltUGJbA
WDfnFDUT2osZUEYnw2s2DEFX7ExYdPnG7TpvPJuknMrXOpYEfNTpEB+xDfePKnOcezdNIyDtqLuf
y9K+t9opQyy0pOMtoMjqkNFzDzYBnYJ1fKW9jV9rr34gEaIugTzWk/VGC9CEezOKvrixCcgmXiVQ
E06PzMmfR4fg3Mm2kj0RVmyFflM2z1ETdfd2FY2fqJQ4kfgcs5Id5F8+aD1KnG5OOJN+a9e6HPde
6/OhC0HbgZ4wDYctbV3XOcH24/c7kcU7SrqGja61gfQtc4oRLHHFmyHJQ/8gqkJgvgVSsE8bz4Bv
GwtBljnCw/5BzvMwvNFlxGsmQdk+48OllQwSudoKTW8QJ2a4XBSD6rt8LbQvUV3Kp9CrHXmgeB2r
PaNs9dnGARptJtkicELd5QbHSVAvb9tl8WyGW2WVd0cOGcWSbZdoEdBOKODGL5GggBIXaKKKyZiX
LnYDPbInAdHQNym3fbtuA6VdN8/kWvG/ueVx7wcPrNbByIJxzQa+d13f89Jzq8jlTWDeWWGcdAhl
HZEj++hNDoqsnOAZAUvI1NEYwffL8UvKEjwoVtpsapQr/bgbXVeMDzZFvXpbNoylb3y+9nwLg3z9
26RraXomm79+kzaqHE5TTIMVsx4hk5R8Exnguy6PAs1spUmjhcPqmABR2cm4Svuznydh8BEwQzrv
5pS2E93+ILPed/SaguOSQVPfCrk0z4McAoFOYSzx8Y09n7oSmj9MG6xtFTPwbNMPutXPs49hCOWB
rHc8KbWPY4juKt2xNK6AZnn8e6vvjH2sw8nJ3w5Fx6NiNxO1htfXhXrH1LnLH8bAa8onQ8mE2r+U
rBtGI6rbqzgm2VwFSj9Jr7U4g850hHbtjMjwMxWYCnfB1GsbTGhbfTXakt8KDOCvsYA2/nNWRQvc
x9ox9IOcC/Dp7mAxQX8nlJejN/S195S2Mryre8e+befilKU0zG3QECyU26ztFM49AogUHWupw7Ma
XPOx51zIpKg/LKlPoFSOrjDlVhncNKJF5GOGPnyIAd89tD722r6MpM3kQE5XkTvJu2FBwrLPXUuG
j/icnmhKfiNVlpNdLSf/aJO3dgYmxzy5knBx0NRwYEiIZWtjb3xTOSyEBSkHXyg9OTdNdvBY1Bx+
JtkdwtR/P6gYx2cF8hMQ0bsmqr+W3OfbsCVxhQwfBkWjPs5tk5zDqv9UmfIeKwo4QjNy+EisN5aK
16krc4Z4vTEx4x5oU+2lm7FEWdPbUZpjY+zsoDOYdBHBLrcDehK+DpgQOYtZsyR6aqXcBn19x9ib
hRWMLyyyPpV3screRTia4MUv2yJ1DX4SJBy5ks0HJ3XwgeWMxOZr5Aq8hU566RfKVDtrLwbiRhfk
NALWTlmX3DAB4pzlsRcIzOApjvgDE2+16ROwpHYLL7cV5ipMwSLWK0gzjNG7mkc29cqL27CMqgVw
F9rq9/TsyXvgIGTKyj5lmuDxxF26M1Ee59QUdG3wHifJ8LFZrHqLpgI7deuRWxQENf1KtFkxXI5N
2sM/kMFmiaOdqPsdXc0v2GnOlsP8QLqgC3Q5Pyc5UOVtknGXspGWNw3pQ+NYN65Kn0SMs8svQd/F
6JGWqVsRnlHZkrErVZZDSkIdZQ8iemxtUEQMFNtbLw0uaV7Fd33iP9rNMG4zPKyEPPfQIMNHW2WQ
zbW8MbF/GqJKQ/1K71yZsHBPMRM3Tx2ZXCoal+4MWKF48EkW3zmauQJi9fQSW4hT2CbZqKy8kmer
iT+pQU/jxqNMpm0yBDbtB9ZHFPoLkotoQkPM2rP3x+KRpEhL7VJjtxgstRm2UzRXL6NZWJoszhyM
KSZYmhIZGqqAdmj3DW7J4+BUmCcqzIJoi4AC91MacamRdskNlvEPWI5SHg36VxuoQ7R9MrfPCWGf
mqfKhM4LzuH0Y2w1DYGUYQcy1JmbG1aO+Z42Ocn3uBo+hPA60B3k1UuW6M45kOoFqquElrCfadz3
U5cC0MLSmwbEhuCfFI3a9y1Wd93Ajt9kaszgRdHy22tQgUCZW3mLqLxgbUyXdGdPg36eMuOcyHEK
PzYAMfd1XchHDhqCbSIfhkMwzcF978Qvtt8W+yi1VqyHrIv8CPavDj5xKDHODU5IAMUR2Qt0WigW
8CFGQ0PnbOg3AIaCbbpY2X3rpNO3uJXuLgbeRidktuR7P0K0khP+GmzbDnjwrufoDS8zaVeVWCKC
YaeDhC65axcMDbiN0XtbFeauJKGNIz08lAi1VG4/0r5Ay2bZ6D6+Kzt2KYLYu3LJAkqupguP/VAJ
HOhddo9eRh8TdwRMZw/5abFH+xLlebgFRCD2nTZmV6R40tf4OKgFk2IiDHGtZenlSIoEwn8MG1/T
5iB9Fe2Llbe3GAzktsiGsGUIDWzO7/L2TYtI44QZZQBZldTO2ZaEjzaOztn1seh/RvI1H4VWzoe2
cUTBkghIdFt5EIcYfvXZKcXa+YET6LCHdGeAtQxWrDdlK+13TA+PbUyQlsSiTc+jK892aU9Y4Bli
AODAskl6nXcLHya8pG5Zv4mm8D0NVnun9eAUSCM1vPymupMkq25NFRw16+KRFiiUzE5YzlOnE3fP
FouWMKnQLLbTeFzjbR4h7kg4jH0Na99VZynq4gBC1Gc5xGJPxLq+hq3VHatexBQ7xYBxGV6HAFj7
yCBteew7pJOwb4OrIbNzsqfiDB2ZRbgFSE6nqu/qvSIYGlRKnTq3ihiQS6D75S5zIQqR5K7gK6dJ
WX5uI63LPQqt6hzhkr1bQBHQUE6OITNh5K4LsWLUgSYPXxsi9MCUBio5wnmCKV0r6xMtgeyD3WHi
IYywKc4h6uXkFMIs2wHWZhrAKAqxRlBfdViSLE0/8St7qgYwbMx4DEdYXjNi1ksUBPEWyTmEbDBA
jyw9/aphkj74BHQlmyjr+tPi0JcbrKUn8F7Lbsf0H3GdltMlWeGMyl3MWyMErddcWfNJaVtd6fmY
Q+mO4jnmoFN/9eoksBnPB3F/HYLF3Oc6Ht81tuN5h6YMaEAShM5gHv+zeRMNbXQruhCIE7FJrzlR
QtlZrBCFYzJwSIumtKYf1LNYz/BHmCfZenoabWeA2wqj6VtQ2nylkce6H1P8ZVuNHifHVg8OufU6
4h16q2C0hd8RiU9FWsYmoF/PPBIfeCuG+VMzuo06xHlGi7AL3Ok+GK0IaXQaye4UGL8YEdildXjF
BvJYmAWr4QROEB3m0IWXzBHlE4R0zOdEAV76XEyXqgT0oOtI7YtQfW5ol7e7xTjDjV+vUgReqn20
JvQoykd9FXei2LuSuUxug31mDjjitPd0km/FwKJeWyt+1JU08KFOAazZD5Q76X3G7U83YxPQr1Yc
04E6ZDkd17aUR7cPCRHmm3kSof+ih3p+jWqwIAdsVHpN8UPOSEu8uB2TyjozzU9v+gzeWz/Id2QP
yyurunMF2OLfDYgyIUMH3jGOWtjIvZ/ceqzi9z7y5r0bSYsaIJVv/RHGfdguIMuAQN3C9GWup4T3
Gftb856oDH0DvGl4tHD0HwkQeKvoYZ/tWeQ3vl9Wb7upJSingX5s7FQfLZCPp8R1u/TAGsQYn6Yb
MCqbVhJzwvE2Ny4bNeLNeg82g0Ifr/+mD0cWp3Z6vQxTcPQrm0JDoirsdllBeP3V50C5h5U87ITn
OM1GsuUfJ7cdznYF/RDJG/iztdtxiZjmkIIbBBYE3LFGi1uBfxe8PC8qqRCbGCDRVvS1/y7QEV3S
inO3Snlqe9+4bOKLXk+VYE0Q3ebH3DjpQzIFwQG2qntbtFX4Lk3m5ZuKLSzlxraX+9Lu7jlA6njb
8m73UDwhYg+FAzqT9tx2MlYfX1H1mRV8VNvXKAJSZavI4241jN3hBrxGw+rvTEVlfyxGK38IwnqI
N5ZHBNAWdjsLWEogsmB67mSXvhjBGYDeWfZuq8x2TAr5pa1BmZa9B6khk153GEsrM4eqBZS8rX2g
8ByjaAWP4UhftuFoeWOZKjzPukw2bUB7tKl55D3MkJ+CufffzOO8XAqt16Zqr5PNIHtv3tuzcomH
5IABcqKDFrjHa0DT2hXpe2b87bNfpCAzoHS9dphT7X20RWc0C/KCwU3whWRW8dSPmmlWUCHoWeky
8Tek6OrJtkM0nhO77joTg/+kB7HlzhM3ACvLfT+nEcgkVzXic2ebcCcMGxxlQMH5c0InvR1M3lyz
xc3PupPDweoyJhR5wVC0hSK7ZagCfTjVpobWA/cjl065c9GFg7hixGX5vX7P5laeUXDQLV0mc+rI
vZo3Nt8Zlzl6VbyJVZrfFqKQT2Uw53cIktoNGpCFqx9dQ27LJVFdDrRlnhzm14BEOQB1FAqdnasv
oD/o/he9FJ/nXuQvRWnR9k+RQ5KhMl0av2mOqqrqs93FEvll3EG60DnzA/bidHw0XRLSCs7Ccjr3
g+O/WcLRHU4N7MX3ZuCmMwTKxc2Y25bccJqWHAIppq753NoFCCqDdaJHn31EytBK8kJy+ahczkQg
cN3gY+GkRb+lZ1NmO3dpYIagjzXFKXTzxTkUgLo+ARMjdTX3xyXEsrFM4pzprHopqrl9sa1yeQvN
cqW91TBfeYyoS7l6mdXdjl5FbvmQ56V3zfN5PJQqyt5nQUPxwx5qL6eOivMbxRmArzqEaLWxpCVX
xnra7zA7dPeTKJ1nulN2ujH+CFRHiuR9W4ZP7N8AAW2Csb+MzGYyNJGgLvlmzfolJ0b9MkLvW+GR
a3/LLwb+v7Sb6jP7wpCdR8sKH2EMDc2O1bJ7K3OiQzduJlS2bWm5nDA0LB3+tWa4WJiq9xmKnieJ
omEvSx/ZlB07zKuaqLioAr85dhU/fVmd0KxkVgK0DwGuRa9hGhtRnHsRVe+HwC39Q7Y4dNcsE9IZ
yOdsYngfas1cxggMDkxN+BWnoKRNkXl0sUzpyI+TV7DBdH1NJ2LVzLD/lxmSHmjBTnNJdGwQ9Y5Z
95l/TdGP+paQibxonk1mJddKN1gDCUDMm3zP2Y0f0vhsUTsrbe3hUDQh8uBkBqjh6dJ7G6H12LIz
8dd4JgVf3niAEZeKUpEA+/33sVGsH3TtnbiyFGdG6pc0rdCwxCpwizNqfLtkmDZ27NabICl7u8EO
RPTIqdBIMhGvgJSq78tUcTFcphD2zEiQnFoy2IYRtmUzj7SdAAhZywFgaA43ekJf8hCg0UJfH0/N
M8IGrlWDUQwaWYQ2AXhh6ZZXetZ2/Va4lXZXApwo3nbOzO3vDKmhJwOhEri5KmbeIGnCIr/VJJW1
n8oqpAVTJnRY/2rl0L/iIrlG0Qrqy04WN5mypA/VFfTPPi7FSILCiGJkG/i9mh6npG2eLV/wA1xf
cfl+9HYEwrjyalkZU8BR29yDoEn5cAGISJqq9djme+2nTnCcffRfYEG7mAvVw/ZDtKUFP99wn+i8
Nk1V31sOCXIbGm1OeW27ttTPBRwElucmWeq3NmK46ZHlMlVHEmC9/BYHHvcq47iewyafPOVvCYjv
8zuHpae8Gfq8f0/hrwlkC7D24TixAf+MdQjs2x7SxEBb8hBvIfLkpxGgzBvtxtov7ojE4V1hkuuD
M21Aq91WJcxxtnRd3SlsLkSq8x6mazQxo6KvJWjbRYFIvO1oNVWPK6LmI04FiSob1+3HiQKpS4+y
RzQC2LW8sQJAVihqvHfINlxOqREUL5+8Z0bj5RNSWPBX/9MGyka7zfM3tUn8EBoYOh82O6Wbe2+s
HMBDtfaffxqs/DXA+Dmc6deZVghhPHa9CL0MjJCA5/A3j7caSSqwpeBb64r2vpqEdOinDMG0AVDS
yYNwemIg/vya7t9elH8bu9BNmKQxlQl+G1dQTDOboXhC/GE1z3TvBkRTfBu+dhzvdm6/+Bdv1i3z
2sGqUs49FYnMM60WwKfk0RRjqYhKHYAtKbfqgQLZ5WEWrf+xhYszgrlcUfHtAlACtYuoKg4uJnrr
odJ4E7YOmZpO61wISnKQaAeqK/+Rd51rypMZrRnyBMeChPn9mi6W2zhsHwiP6Wzy3a67c5rl7W41
RTx0ozfeihCNLXzX9unPV/bvF9ZhxgvNgnaCWEdRv86BWh41gMVYIAbUDzc2sNczXePsa+Y3HCAY
PMNA//MrOqsl+n8bWNcPS9FK+hh+ebziJD7++pJdJXW/wthZJIrkbvGY9G98K4aWu/gIL5I4uoGK
Ft5b/tBcqqhDPtxNzJvtPtIW1sd6dDZZJtx/mrvHLXBoJzPzY1oYueFvl6JqOzdv2dA3BfP0hwhL
3wMBSJSLHUlT6j/c8fUp+fUiRJBEQvqbEcM3nqdfL0I8J0GN4LBHrl9yuCLDRgDTmlLv/Oer/as/
nemlGzJnCx2apDaZUBFjzJ/nfPOw4L3BuMLDqem22/SKin1XZ2T+0cpgb/jzy63P4c8fi5fDmhy4
ggkpc4DfDdTV7EjguCxizfeNR06S2cM80wQ6RknOoo+eZW1CsTHQWV6osXZ/fgPfIUm/vgW+Uwx1
Xc9npBr8+POfJptydOWEaJppy2LanuyVYrFIP/JMwATSSu+pOfCvWUQqMi0gmeU5WfCY0+Npexp6
YWfTHCT/AbMdQ8U7lHVIb5IqjJq9cXNiNEUEUXSbGDRD4LcTjCG5Yf0AMTFKzhiLu5wmoUZy7q0M
1F3CEg1W265d+4R2x8p2fo9HBq0u7fqDPxg2WgYJaw2K3KG+d+lNQ8mnuiVr3Zr0xyidPXmtKGTd
OyYRQYNBJpjnU1dAMnooxombiP/Dqd9ytmBDZXLDdJCUFzZdg9AGD1Vlc+U1vjBAdrZct94x4dea
1Kx8n9eJf21DET5iSeN3Wz/0/U03irDfeKx4znG0/XUnRrPO9j6UvHnyAuXRCMOtZF1LX9IGzvEB
6Wd0KdHzqZ1nwp489Dz+ZguyQ7ZcY0kNkDBmuPQG7fD7KgZotgENnL1bOrM8htZs2Exdj7fgFwlT
KcRKzFtk17ChE8ZLEWIia1pOmT/P/Ve/8Kii6zjrrTeTEok5z/XAdq97H9Etj5NydjhaZXmoRcTP
EZJO0t5d2mpGWkdJBYg/o4rKwffoA30aebQmxbVMmOYsYDJSy5xNObFBY36DIfujHvFb3GQX1NDW
dJDC0EoFUEhGm3FGu7xO4VgGqEpIX970ROq2++H7T+ilx4v03HG1qxHV4HdJIcCcmO19vwghHxr2
Fa9eWzVvdqHGh9dbDpl+MGh7ngl3RtfrNlNCp5lEGuTo4XtXIKF1lc2cY8aSc5cY+HH7pEGT3SRW
9JLk061WFbOFAMTrnRN4HCALrWbr8qNKm0Y11NzYwdtY7VDuPDqb3xwCQR7J4nW8NfDP83dJWcGJ
5NiEveXPD+tv2gfXCVgqKKFill0/CL6HnP/0qCJgAsrnYDuVuMmnbcpM8ZHPyDoVeci5tk6b3amo
5xb8+XV/X3whDXpssyGv71JO/F5NuCPnwyQamXdj/EZWaK2cIzxy08OfX2ddXH9ZDfEsr5td7ONY
tVFc/Lr40lf1BqPqboORPnyXxU75Vdmia0+oMH0sQBVC5A0ATAIhksWpPxgeim9/fgt/u8SEukI5
CxnhxGxq3zfjny4xydUuhPqAwc0YTQ/1TBlPqyl8dFwklRvhz1+AGHMN/vyqv1cVfGLUMXjxEUwE
YfT7B2cGhw2Otumaj6uuwuF8w6q1jrtB5DwP0Bac/7Du/22f43Oin4hhV/kIWv4GR+HZxZPJGHjJ
YMzithqbXTqJr/HcsZT8+dP9/vVxbZ89Bs4Mah1oAL/XTBWildhMiP3TmKMI5tQmtx5r0yzVpz+/
0P/p5kFbCeApoT9xfofLZH1aeZ0HmHJaSbA+iR4tXo6C34gHvIdhF01ffgg6/vy6PPm/fXPB4nnI
oYh6FdSmnvj9m5vVVaATh7RQ25BzZWt9mT0bLXE+FxWUHa8OvsDwnb7heXS++JYZ4GVDwHmBiyzh
7UZz+8WtVecCZ7P9a84Ecd41SVw8hkjf3uLiLG/iie7mKpRX7/CIqZdSuhC36ySKCHGku8dWO8w0
MiFnjjtCSYeXQkarZAcw9cXny1fv3DGeX4Q/aKLSFLSFG1ZnRkxtUH8aTWK1x8VxpzPajCp6WO3E
aNklGTYfanTfxuBZaAEsExGFXvAYfj9f9xQG1rZhkFYy2MF2eEYvy3YTu4ZlSBMn2FzGevFCxmnV
YJ0Q3LBqEwUHfbTrLRyg+GhYzWMAs2zj35tLluBcAR2UOfSDN8z8hLQA7nZnmzp5nePkZYyLdcku
L3CMiQzUkWlQD/VlyZnX1eRTelVWu2yc5Fak6NGRlUQeYpWFuDiMK8Nw2w4d6VRy8VjIKsJP7jX6
AIwcayMoSzvSpJjZghao1g6bjO177ZeGD4JMh57zTJFAdOx0xP/qIdiu0PU41UD2qfChw+ckYW3d
ObL1VoM3s2+0D4cd24aHSL5reu9UN9VMh9Pyk/fkVlYQBDAonSbEqx90I8d3q52MOsQKiFYgqdO/
Vl2KYXrOVCT3eLb1EWotK5NBjXdiXB0RDFEnbIGz8oy3jaZx6K6EYiFOa0b/+mNPwDbKp7Mxn+c3
P5pCypOVfm6ycb1VcURN0EDDwHj1fQ9hErR6aKQfRnitO3L7QlqWHybEwbswIoX+RNBfHBD1qa1n
i/nMk4fMhu6RZyfLR2Qx+bVyLNjtQ2NBjzSUuUefzKjDOMejORToi8Hi4MVPblVFA/rQlUa3e1Qg
ZXkrR4Tc22IKyOH1EfjggBE+X+Yf8pcFVoaLmsOkzTEoo1VJPLN10v5uCLzqeEZAY3y/uaojo2SL
PLuOr/U8TcfvT/4/EpA+1SX//Z6A/bMk9P+tnGyXveLfK0cvL9X/uH2Zv/6arb3+m7+AreErWKg+
6CsRC86F0SqV/BGVbcWvVkwrQdkOYD3UyWsi91/60dB55YBSjFCHxpzA6PX/t340tF+tp0uxYlyB
xf0T7eivR2mfISOYqmhlffq2Y1PR/FpgSC9tdGuhNmeHB4oMXiJFu+R4gMHC/MQwCbtMOkhwrp3V
9Xdt6vfyai8AnmlwqrQ4oQin254mAr64aX0MUJkZ0aVYHqF+eF9j+X7wMW7CfA9HOuaZDA+ZSSa2
JGWTnTY5NsM95aYgWFiHkQfVC5pStxEPePSnb86Vng3DAbQ1AopS3GMjOi4UhszlvaZ6UYuhtW4n
qn9jQIuZkPMpkwptvx3xEAEqkHF5pdG4dDsBdYcjY0uWIMkcIw3LTmeXMfDVZwKwSGWDs7NV7pRe
msmbkL8HTf+OPY6pB0jF9qjJ1z7QW3KKYxWbp7iSZXFgqL3rK3yIaAOcB8+WOasNgls0cpbz4iIx
m0khBVVCjrH7MjXKfKyQZJzgUdK0MLhR/vnz9/+pgHtVNv/7x5AVN+tfKvnyi4h7/Tc/HkM3eBUJ
pPQ8hhTtkbM+oD+eQtd+Ffs0B2NKMTqD0Cr++yH0g1ceI23useO5LOvrAeMvEbcvXhFxH1Il+HRh
1h/3D57D78jgnwp96Is0G1iQV1YXb2HVqv/cZfESvyBb1W92YZg08a6hB1Jv7IpgQbYck+9qTE3v
iyYbnrpp+kg3M2GjoH46oJYunD1R4aQyYZEvr6iuy2a/6BL+Fmi9yNq7Q2qqfS/bIX6oUhL5rtPk
WPOu08H07qdL/vDjDf/c2gXB8mvdR+eRj8B6B9AwgKG5YqZ//iDglkSIJRV3KhK0+LSkbdZj2oGD
cGkZExJtnhfyi2RKeUXF0X6VzbpXp+1If04SulgAHZDCY8qytPTA6fO8xbklH4LEK8V2qfviOnFI
UTsQNOa1ncL72jisrJIk5TlaJ4mli/4sior0hJt3ak/aNUgTEdBZrDNjmlLCYWD6kPRojTggMyKN
EKxm9AjVCDI2Hct3BL1N0Cy0XSBGWZgUbNLaFJ+bKCuH/ZiG0/eaJyEywq6hI3XSDCgzJjcSIOkC
5e+rMWJEIuchz+jBrDYgVLIYnLzcYhOngmweMmGg68dNTrNGh0NEykqajKASuMk3U2iixyAqVhEi
/u9hrxwZj1ugSkz7TBk4+hTEqYXmA7zNDYqBObr4aCyaI3K8BTMSmWlfIhm2l3aJKXe6qETHQp75
ufCH7lnBg/c2uKsFF8lq2w5NjFOhuhLxcmq7Pn32KScfyLbF7F9MLub5Epb2Hf7f3lkjfJCAutZi
BUQqh4wX8eexoFszYdFMrBx1X0qkh3Qmq+VLYmCJEa41im/0imPNhyjGJ4ImB/gYInO/pozks22W
dwgiZkvdkTCj3Pt6qtybdgxWFU9R8wSMvGPi9Tp4eqECf+Hb4/KUE/Eyvg5RjS+0ACDHHabW1/d2
SSYAgmYYdptaDK7YCTKibiKNuBfKZL1a1qiOwbl1nv+uIlHjsxwJ06EAzTJS64kkcLZ1xfdz63QV
cpksRZFEHetMLXcvm9N9jIP2fkGYaXbWyggj8GegILQsuIfHqVCUm4iCl29jwyFlhbwQf26jpqGH
Bb6goIuCYHXjDWP2MjYlzmRh2/HzDJeMP0PzuuZM0ViD+90QUT4qSGquGY4ulhIAx/nsursQoxWh
E0nB4RxUzFwfmN6QiMGGXJz5/s2acVjuozBZx70FcAm1hXIzvsdpBCeOer9/iFtHA8YYsOomNN/Q
IJBp9SRcrT6oAugeiQzT+NGDsDCBX7KQVWCGBmfhV1WQnWdrQm1OdmLzzWqho/QoKFCnZdV8Khuy
hY9IqItvlT+b2zLM66fARU5FGxHOBmuI2BQ8xFc76cZPZYY41S89hWUfCBp+8ejZhFGkmSbPydNs
Wm52ZvHtG+vGfIaK3sTnGMrCwvNNjDM6XRWgp7MJzNyHIWiEuaeOOVq6jT7EfT+Q0pxNyFnipikJ
m44HYIwa18AecBEdWJUALts6foIpgURjppn54Ahkrh39JSA07cQi5VjhN90XjjoPXO9dlAW1RHUV
GochZI/Wyv4v9s6kR3Ilza7/RXsWSCPNSC60cXf67DEPGbkhIiIzOc+kcfj1OqzqLvVrQQ0UtJEA
1aqAl5HpEcHhs+/ee27bYn8weHYDMzVFuHZiNR1hB5+qvqB18u5LyKx7l2WEA9LOzfC8xhSzA9Yu
o9kMttNXO51H0YrBsMQLoThu5lmNA61aS4RnDpnJIPg4ulQ2haIqg3DK8b4LJ3qsbOyMgcW/l8HX
KQGgJaznqkCzAZgJonLRULnd9u8Zj1YAgQJYxCYO6WDc0iRN+Vqf6JGyILcoAnxw/pklC41usQqz
92QemZ2As2soPFNDXLGmcvAp9ln9bbHVUjJrdV5ZIiCzs9xA8grTjdNQt03aIsQAWdn2QApETR3V
cspKrIcotJxoHxcJJAf492QpVFanEDwG7bj7VaJN9j4+lzvcPtgqDaAB/IQw4yDuUEdMMXGbj5/4
puIXz0bw3JZ5pn6JwXemADOR1ldYa2PxSyXQG6ieEopevbAHRGlROLnJW+EvZ6ZXTLjklApnV4ty
vkSjoCJ99MzpMwOCcEumvh62PJiJoONnws4Jk2UDf59HVoU0YbKl7cWzj+nsQtRxfo1nm9J0Qijl
Y4Uz7t6NWYaKcOr+tF4FcEyXU7vPMlsSCR+HrIfc0LHe7/xM+NxhNrd/H2JhDwgaEczEORzd47/k
VVGNsqRriqsLm1QYWVev7rtPrM2ZG5SDT309kGZQWW1doyQnvdu/QgGCnTPh2+Bi166cjyQ4F5O/
KhmavTfr/mcTmympUvoC6feLs2SiX1xm3yT6IR+U2iNU0mBhTXewZ5yXJJz503nRa+/cD7AegPHY
1oOyC+h8MjLwPjUgAeatISB9oatjGMHtPpU7dxy7fouVB4iFlo7MroIT6MPY9v3LVMB8BuUwhg/U
86yQQxioZIIbIBDB/x+P+/n067//N1KG/2FW+1/yjc95pT+z/zwd8yX/Nh2Lv0nAvLSKKNdlCSr4
L/+Yjq11braFiczKBhFKOBPfv0ccfeKPtreSw2HfO47ki/5tOnbcv+Gsg4PMzKP4GlP9K+MxX/if
50piHETouDDW86rkM/51ruy6OYPbVett2DLgfayPa7ZjuMaputVr7W3NWYtGPiZBHIK2zH95KU61
hbJc+EE0LVKPBizg72W6OHDo1V0bdue1azccRfNRYY/HNGb5PyKGmTfUZe4kanpljRYJtHrYdRPB
I0ZbeRg1zcfz2vCb93V60U4W/xhJyT/RzLPjdBddC28xjubaEuy2uvwWa3MwjY36rdYd/YANvcJh
3RvXGj9rtKFRtdlLlJ+jMMEizI1qAWKXX635pvkesugnFjbEMed7TMsHP3uInbd6rTimHwnH4Fp7
vPDKUMPo/CLEXDyTdZnuR1glA0EW0d+5tSW/olmLp4FyvEc3jdWP8u8ty7Q4FAeBbneEB6Ye0xwW
h6+pm0xNWscBqPXn2va2rgSQBQ6Jk/aQgoBfy52bOld7iqNUQFFbcxxHGf4AoeDchU5jbXGHdSBt
aZkGP0Fg3Nyw61hA8aavA84kWsAh4OmAxM50tZt6vOCrXuhCpI56WIupQS6Eh5C9gerkt5XJYdeP
1vRQulSU6bXWGgeetQ0duAMVldeeXVt4uNcWbGLmj2Pmv5FcibdTizQyFB3fwtqfDd+1O1egMlbv
/xkWRM07m/Zoj287aSVOa1W+GJJObn9t5x4qOv0QnsrrJOBxkjCN3se1z5ulAalB1anXdC37NiP5
AJs4hGjh2tcqohM8TBIsOd7MNpkojXOYKQ8PCahuxrmwj7yCkdDWjnG7tavPocBbW+P3k2n7qIxB
3EZOB1vt93+g99BanteDdV+sVealqvrbxOcicwdQSJWLeVmmtf28cvr8yYuoRJ+0pkUwi8oD6AqC
YWt1uu6n/s3CzPo2aX5wOpvNd7tbXqWZ6/WdH10gnjZnrEVgFaUx0ntabYHNQahuhAmyq1nPZMSM
SGGI8RyO4KkxJTk/of+xGsGgDGmtNm+Y/6bA7pMFRGQjAmetjE8rrwFD5NEj3zcpNRlGOn2UYgLY
xDngvipX0KdmybPT9NGbfMl2maAknAobiQkXl3MM5949gs3AEom8fN/6K8+tZ54mBLYAtGnHmZmx
mNFnBQTOSbjnwadX2AAnFbRJEpKTJEK8Sbv5IrRo9nCU2u8e7/Wmr61l17SR9Qo9qT2FYWJaKw4D
YmFeWyfLbO19lJKRdQk7lyzAt/R9mEEepU8TVRZ0Ktaj/4ur59NPDaBrYDHO8VhVO7sDKJfOZYfV
Eqm/Q945xM7E/zOraD8t6ufixYCgsFT4AQMWJyuRxvtCN82lALxx4kXMW9VtwIEsi8p2iAY8gTIS
AjCr4UXh+HoukkSfTWK+dMJlKfZ6rS/ScopLKBwEptHyX1Q6NhdOTmsLIyy80jMIQahQGKdhxBhG
AFIcy3FwPmNA2UxqRFzxkbTb3FrTM+B4CNnV4tlIhAii3LmKpbpJTyUf6KJPXZV9GPhxghrV984l
73CN4yg+GVn0vMw4rGul7lERkq3ntoQauKUZXyfGyFGDMwRbRUzV63ft7GYbwxipXocYtouqMbuG
WMm2ZuS4X042z69TN5GPhFD8DJuXxjy4nZeQ4ZIK63Ekr2Kra1v4DvdETzhznHn6VrU2oX2bD5GV
fiXi6DhGF8yu2BuD8zMyjkohXKh1NrQzdz/VzZfjIE2R8BqvczywASU9Ae8ba+0TGMbl3vbmGqed
fcqMMWCpBOJGt8PGhPuyo12xppjECve6HtsTXUmcjbrxnVhcGphmsU3ovFtrgCWSLZT2CBwwZ0Np
udQFiExfIkuUp0FJXCQ424/+0j07XnI/WwrTp9QigM9d3A3wgB7GIYnezbCvg0HAIoIAgCFAeg+k
0myaAMsg0eGPUrqnRozYsmfhn0fHB/HvnU0p+md3SfdWnA0HY3RPbk+heAR0H0ogON05AqpqRrRi
RmxK9tFonCfb/2On6YOEVh+AkgxZyUafph/VgWGN1h24wvrsqKTZuQVTa9t6yzc7EabGjvs0VTUR
SJJUkWLuMzITirQIleQ8T6ocaswfjFMfICyjwCEz/mIg7uzNnIwnQbLf7KhxBroWCGsnzEEaGPIj
UQnFgDXHZkO52DEa56JJMQdVqAlPDDyrqBCX54pX+Sn13GYfLVnDwDzcJvDdZ5d2gNa2HrnJ9ha1
iRlNMxkGiuXO8rL0fqCGwVekWYJKaPsEVwyYIhN3t/e0lx8mzYF6r2ooR0lexX98HepXfIf1MXdG
gkiLbd5VY/6z6oR9iMAtnVQ32icVt390nOd7L0bb20x+5T1nNYbO0pPmtqPJ9mLgTzuAGeycjenC
eQ2NUD41i3TuIn+oH7y1s51d3nyAulU8SWzgh7HwFWGvPryxoVH7phnq0zLn1QVk+XwyEs6z5HhZ
wJBkfwWxytG9Aso9zylvu35Jhn5jkrF99aMEqrrn1d1vB6M6B+W5IXzGNL91eU9w2sQe6oK6PPsl
kKIcdO5bilT1AIYdQwA+ll9lbVcZkSYnuqQs9W8EJL0A0j62DH11RW7vnUId5WCaIAlMIjE9XScu
NEX6fZ5lXTm/stHhB8sr+5SbNv5au9cB7AHOJCY13S0/fBfHhVKBaRvh/ZTO8tgwZO1iQ3hHjNvR
z85YGPU8EhQ+e8L5Ap17kznGXjXm3rTpTa0l1Y2cu7NkOJHmP7Z+ehlw2MEA4OE9wmqAcJXfZD3C
6ZltqMU13hbOrTs7B8mbQU+ovMLZN115yIYJKltYP85auY8DZIL9tGZoVDR/G6ZxClmXLIQTzWl+
mPtL0kdgnZID6dCdm0YfU9bZgZyqGz2cd14EzrMzZmJ49INXXMiHQbbvVrbctFvio+LMrUjHEbKH
aEcvc1iAtWUPRNZWGwdEXv5uqM5mfiwM55TPy8oHMunL8b9j2mB2ccpFzD2yT1ZcF2KOf4hJegzZ
+NUYP/sa5D73qDXdSIPJnb1gUSVb/ASO/ckLW87+/CQnUAX7PHWueKBfNarwVuXVixd7Nv8WU1dU
UayS14ekvPfnmHTFIg9dREB5xijIWo2K4X42Cyid+ldriXFnj+yLTKNkVU2ugaw+OVpm8A2QR5xc
4TeZnjepzrOAy8fovSltuHGGWTy1NMOyZb7YzcpB5ucc5r3NTcODJnZ5PxLN2NRsF4kvhcsW/9vB
iayXzHCPVsqWfeE8cR/G/S8oqheSt0C250IFoxu/9Q67H3MAe1s9s/T9pdvoT5g1wWimx7jMGsiX
JOIoBQa9TbW1LZPHkIjAdqkLTNemqsGZMPwOgKzmufd3Fqq8E4l9PChnwzI8Cbrx73XuHb6BTHrP
Pr9vTgTkiZQNfkm/xzah4tqyGvpDoj2UvLtIkmRiDbslA48JEVt+ucLEWLW8QW48p9NOTzxTZyT5
xylKgQ1Gp35wqrOFiw82azS+IydDZtYsnL+M3n7RS2lgPLEwHHI3E7A611i75mk4tm3zUstEBFYP
+bpIJIXveXoHmbw9G2vYeo5JglPDKvwfcPxYXheG+JMvqfyZwxslyUJwDD9ZClDDrvqgidhMoHwg
Xdd3GZci54sJDyPBVXLtEetz2bjtb83qeR8RfdtWDVe6IEJpN+4SzGaK9piU9Ca3pLd7ZX3x3Z1z
w7gVulc7V3X63tSZ99p7SvNhJvPObWXIYLR4QWOolm6Wodm1Xgt6piCyZKXduHV9fQ9dxSJTklcH
3TfGBR6NucXDUdwaP1KvANXhlytVHwR+/qCvn2Z74mP7POy8nbTabZfiOxNANNP+U8O4zEnzj/wK
F1PNV29k+Ue3sXLEXRUm5zoh8bSJyuTc0QU96/RjbvvqPu2lIKasz9TW83RCMIA2HJEE8u4Si946
nKZQ6VmK3JhL1EaOWJdLe9pz391Ap//MTK32zrTc6LrgpYcR56QJZR+7ZUxPQ+M98BoQG2MJLz2Q
3yCvmundwZbDGD3+plmDrJ8iK+704VmPJcN+a4ybEasMY387HarYvsVJ99Q3hMY4SeKOjGqH+yT5
kWuX90fRgfYH9XavzV79gA8N04VH6s41nC6Ijf4rTxJFe1jE95Xb7t5X0R5y4ouTF2+ExXmc++oP
Ed9nUcFEq7xdmSTstwxq3hQ7cOIXYHXXleIAIXg75/O8JeW/mn78EMsLnxMEEKs0/J/FSA+DW+af
FFgTPI9nY5eRm9jCBk0CE7zPN3LVoeQkj5co346Q7MwyPJdZle8MSxdB5NVREBHseEexD1y8RedO
ShiLAy0/kC22buq+CQs2eu7Lc1Z5xBf9aywAXA6+PZ1qC4HaXXiwov0+4TyKg0XKW+65AQ+wcAem
UsHjgz3Th+5HyNXH+0blt7ZSc6AT8d0LmNFmfz8UZvgAHfBRyOTC0u9DpIAd4JcddQHZzvPCkMkk
tQ6xZb7TaO6hGJTM5p4Ig6bF5p+11RvMN8iqcWzebIWMxNCbHxg76984WudzZzcjP8Rh5lBHiQOG
3eHXgADAVTzVE5BPP/dOc2mkP9aF5026NAK5MEvg2CxoZWk9u59lsYgDtCBdciLK8rNIi/CHsWj7
nd6jeSNVYlwSmKrbKKZsKo2GCjFm7Y2IC//Utkv9KgbusbDobDDyasoiHuAMmfOK7I9TWpXATsj3
wshHoNd+8iNOexYDC0/pjWsK+IyuOc93qrHnfWXm6qUuhu9h6ooTzSLFuakon8jI0O5wTGEkNDTk
6UhEWxG7ZDkTxzmVA7FIt8fNCO0cvTWrzBNPveSllCrdc8oz7vxl5s3r9i5qfeh0dz3hKABHpvE5
hln/iKOq3PZOL/+QTBzO2TJbN7xo0wt8+7VjKpcbIeVSbhpuUhafafOe6NXtay7ZiZtR33NDCQdz
VAGXtLbQJthlh88oEdSd1qyQA1WXzdPYVunPocM6JWhNOMqYKiyYkcZT5TfLxeM4sBUwLFn+ljKw
qVPg3RJ6+8gMzYMHfmHXV0m+dy03xdpbL/GjL3KGx1ZlZAas6pJDnt12dqe+EDzcizV07P/TCp96
jJqydTrNP7p03IjaJsU9NAuv8al0iiSovZl+FsBfsBIjMe1H3273zTB65BYneAaFHrF9GS7hynhy
h20vM+vei1drs+tRDVSGnb7kiVQf1BWYNzib/XbWMt+5TdaQTvcNcoZWdxIlmmyRZOHec0T6Cuv4
s2F/9zi586c02ABWjmsAYojbkwwje5f7rKfHmMdV1rA451foBNI3mf6qHU0WO5TiW8GEsktM1nTh
QoENRYv9QqyBI75a9lmh+bDxi+MhJtI6uaPoHavi4HpnBn1/Z7hyOSYGlEJZE0SNy8E8+QS7Pspm
2KYlKF6KgVbWic1kyT7NeCjpVaOXbCriM6zJ5Ngajv9dgY06+kNrfNUDhUN9JYaDamNQmj09HK/e
3MtnMlu/U8PnaeXqCZtXZD8tJDIxktG/DvggejBCVgy87Y2dVXjtsXEnjWFxbB4dUbvvPF3yd1/L
5CWKQ/fONKf4UInOfgqHiGdADoXhKRW+c1oSK38jA32HokRHfT+VI96gMRyfMfYx0SFjGj7jFYSq
LaTm4s6aavsdI5p1m7ymiDdJ5HACq6hLOoF5swihOqMbONGcXbNqWDv4HCM9uLDvHyITIrzD1oa1
APDKjxFPPPjdREY/Rl5bxIx5JDzH6OnZVnqGabFmAmMdwP/tL7mdqn94jv8l69p/STX8f9fB5uDr
+i+sM8P0u/jipx/91TvDF/1DHVB/49Xo4ExZPTAu2tQ/vTOSNT9beZ//CdtdzTP/VAek+TdMpD6O
G4VF3sf/9j/VAR9bDXIDGS7cbZitvX9FHfhHxuwv7hm0B5SB1dfjmh4ixl/FgbmWcWQPkbMREGOg
PE1z0BfUiPlV3n43de2vtJAC03xhPSIBsMmlTDpIzRRnl8XdrrMFzTPECpK0njgoy/feeEB+SQJG
OIBHDiorzNeP+s+kUJ+1G75VrfOxkAGJG6YaTyZ/bKFezLkcNyrOYdPH68qjBWnXl9c+lv7ZnaMn
1/B+Oc7aPuHUzWlaiHFQwQiZjILmrRC5cSmxm3NKCL+ayR8/eguMOgjY5Bko/bwlxzJgMDHdW2+t
lVhqLjlK8QrVhRiCks4Lvs8Ook3ZLXsvonUrpr7onneAfwzVOF3XsiXexmRIOrrwXHt+9crwZ8Qg
fc5E9hiHNl48pGgwVVI3h1TO2XkwUCiyBDB+MVg/sVFRg5ZOB2Trb8DK+dmHJ7ApeE9NVnjx4on8
S2TDJKiKLwj59iHp8Xyw0GlgqjCzjR1PVhNw6ZZfDhwfBBFcPREM/EICP1Pe5whDfKOhh5F6jfsz
vTTRpeu9n3XXsstwW/FVmVj1dyEB+KMjivYSp0sHLqUiyDu6ryUbbd72xXyj+mh1YtOjlrJf21oG
6K05X06FZ1zBTxDRx9pzN1Yz0oGX4j+a53Hni/KJLS0MhcXvMGIxZogEkIXsUj7oighJGOPI6RZb
Wbdv9ixcEj8zrVHNqiD5zaudzvmGJ96MWAI0Y6heQO17uAKnZQeB6A19tt9n1nyTYB22GESGO7Ea
81mue1gX8W2RRGfEBTuThExcTgj/Prb0ez8yIDuiee6shg1cp2+9w/6mgoAQmASmKVKY93RX7OX6
CVIv/wxrELWhBTWkX9l0bGEbEjELtJUdRKEvc44U73KSlHld7WvgkoOi/Bfk3MYqYHvxJLjkrD03
UUSYmDbKr1YzS+blcm9E5evCwilbDVBiokOzk+85m8F9T4n7Hrh6E/RadBRmTe22FcynhT20L2NN
Daodu5s2dH5Fo+S8V47vqnMcwqnsTGKKiDY5I0vgt8MHhrGXGsL2syRedEwiKkEBTB6Aq6rd7Iiz
6LwjCiWOmLBWzFOumPjkibVPKixvFGRxPK3h+7M+8unoaD/Q2h1kGc9C8nbDYwp+EL47G3Q9TEfd
2ycwI97Rn+1DLcsU9UoU72bffvUKaIdVwmqr1l9CFNvjXhnNvE+099Mcom/wPq/oUmIzsf3ZeblZ
bjs+06bwF/9gDRV8DjBiFCLld7U/gZd0+EFXnXvJgHqd8Lkt1ymO6nNXCjwQVHDvUiA6G5s61g0U
S3R61KyY7QpDlDB3lsreOdLm+8TJUDi78dmW6UeSjEG/1MvOY295MGz4omFc0+Fl4Qji2SgOTofN
pZLesvWLJsalZ1Fs4hn9nWw5a3tMorQCoEiyyztKmuT2qHwFHjSTM5aXOU+z28kXWH3eLotw/oPJ
QgBZePrvLGu+oNecOBW33GoqobImXjYi6/AeMqYhOV9EiVaETd/alp8O/PAnNMBTaAMLMUC5kxOD
1eYvprsZES39aP5qwzE7EIkE/SNDKg8i2oaaeiWfua++D2Ua4yCXH0l7EDfL61C6X5rql1xn3KJV
pDZV2tj7MGze89FHPBvjI17dKCga82thvUcskCq0Lk9DWuS4O1u61CpjmMHoGhAqEXq5ffg8a+Hd
MUzc31k7oGTmrIE8W98mMf0CnjZtUvwoNjyNE5WuLsMkJP5/3bfwf2Kr/8vocvhd3X0Wv7v/7ND/
v5HaLHHc/u8nl1uV/8LX8JexZf2Kf4wtNhMIPlQ4y44pCS//09OAF5gLG2azbWJ8d/9u6/13T4MH
65n3u08FORm/dTT5p6cBbPNquffxnXkY9mmx/hcsvxY2YcaS/zi2SEu61EvwQUg9u4zXfx1bJj8n
yhfTJGkqfdGjsVJ02Rk9pmCQ9GbUVmOwLGa2B6ewMVPXCtg/663L/vA+c8wiPWJBMrt9OyRexZ4j
7gWKlmu/0+flE6HSv+wWNabv02ZvdjCzoOrx7Oom+WZaPJWrtr60QMx+kCn0DwxGKTyp0tm5pXOT
yoCslEUddGVQYm1h/BH1ON0sNT+jVf9CXoRAztGpxhjg9whwFqF8i7dgszjnmEc1mSYxvC5VEd05
Mux2EP1G84G4F+tnK9JJtkvNUPD0aUajZ9NL8fsL3Jw83tOppo60CTD202LzshTjT0RKGvx6wZCz
IZKFJX8tunP3lvbNI49XuIDlbBBJjyRb8GQhTAQpbobO1bxRiWS0ByHm8IkDdbQEepLhsI0N1yEm
PSUnCzUw3KhUdQElkPituv5VAIl596LBuU6qQ7iEOs9/jGYMuXbp53y3UMAGm8Q3zGCoSmTLsllS
k1yZaBZQr+7h5hDNdadQBRyEw/suLuovD6UaCXN9T9TKObLsD+/xAsb63Ea+fJUFhgx8y01hBHD+
pxffsORj5+SsF3sprW+Tt9JOUf7h0/TVdOeQdTXTVSZAsJk+K7lhGIdPSZP1le2APNM65xhsWOHu
5L6TBo1Xa8xdbXaCdssqs23Ln0g7vBzJ61Yb2a5zHjGsC2woyWDVGvdAotRwGv1QX7CoSMq6bOeV
qqEjPEm17aMO/RN3ThO04DeeZv+hiipoNnWp/V3Wy/SnIGaxzYl+o/aKW6anmYVK3STXDgItVQ4t
PTiZomx7cfiNG1Oycwickh2OFBxS2K0QJyUeTJJUIdGzfQ/MYQMTmDBHMVyoTn2PwISB8Y8wsplV
v5HluDewuIF+dHZRM98Um3pGM4eyATfdjSTADr4Rhjt6cFhielSIYcFrWfk4M/4br4O41hiKvb54
VFPkXrm8dna7GlYzNw0yDsn4AKH4EiuhnbdcPhBvxC6puBriZZ4PtWPTQefoPWUV4xYuttrrcCmo
dJAOMEMzIVaWXgkYnv3scaSB4YRxl7hgz8rOXneOJUnss9c4UaDswTiDgMs2SeY/E/hqDzhqQO0O
uWDFAXNLTvmbBS/V6QUhXd/KUb0ddrTgvDA0GfSH0JEU7Sa1SiJ5pHHgu+uCY0ZurO67GYF5Cq8h
sUny/P24Nx1zG7ErkxW+ZSN/9c0yeR3hip5GJ6WM1Hp150xddYMRmVonbohW6E3uSuKQdvJnSWln
bIGGL7Wr9rluXzFmYf1s3MfZjX9Evs5vFUXwxGIWisJxptebYZoeY7ZSDyVI71NUZAxQs7lPlFJf
vV49wXbBKcSA/LGpjf7YGJ75RuSSO7As5WvrWYXGbOiSIAXTBQCMWCmcunU1bSF9DnoSxyIy6TtU
GSBapk69r7sKo2eY3C0Ltzp6hgwzSK2AzgKMkfkrKUvaT8XQ1Ri2sCXdl6hc9AFdMdqFVzWPuJi7
QlLFgSJsw1jE4Pq4QJR8xBjvbRFefw8Uj5xzlp9Hw0rUITeVYW5moWo4Di5x+gQDqw3w6tLgn8op
6d4Kt6Y7TlRDRd4PHXlTcsG/SZqP8h3gqOwZ9hUENaOccpsHjx3t8YY20KQdK8BZnD5yoYh6s/Ti
wzFn71RxcQfT2DiPRdexzCvgOJ37vK3faiMPeVDGpi1BXmvfCwqySRtPcCgThkeF1uTm9B6NIIQO
IzTUTc29scebYZ2QbljjLRPW2XheR/y8wiTXd+qTdEW4X+qcTsUYqQhsaAxGDA/z4lYhKibqfhx0
0hrMbV7AuOxDvziYusbuqqeQFx8BAp25a0OUX19ZqQLG5PzxFGnDubJkDwMcfxya9Rhd8Zu0u6h1
BvhdjmE/JURgKmwlCcSBHtr6TzUv7n0zDf7elEV2i2Ca4wLjauM2vHVZ+2OcTzrnk0vVHqEIBDGl
6jckn4dqaKqgNfmzYa6XS0a8/56KSoTgNmxpLatoRs0zCmMb5RQ7b1CCeHGqoAdyrfZOvW2b3ngv
w8g4x2ZXPeSRJfdWOocP1PB6m8QuA8XVJAZOZbaqrklDGrYoyvtCY+duaf2g2RKPksYYosedmee8
7gxjJ6WIgjnWdjAje+OPASVfDhirzXQNMFv9WXXYskPIozBgn5Mp+kq8mYZvTdCY5G17kBN2dAuO
G+runPp5UMdkXsCnEaWt75TnPtimX5/t3OlPw2Q4z2ne/OkyC43Gqq41nVPf8zJg57UasPfpnQuf
6tBUGbo+V95TY/BNw+JZnsFMsqtAlbxGdPbu3U5gaFFpcYX9bj5wqk7PHIiHU06ZWyCKqLlPy6J+
MHKTz94V1pflNYzvZaj3ZlVtGj91bonrk7qbqw8B1+HImZHrcRBvrQEi2qlq3l+ExAnuOmCo7TgE
A4bZeMDV89iw+3pGo4zeaNT+A0wDx8c49vTMjeFdUq/Nz+x7Nk0xjJteqSc91etfCfcXOk5yoP4B
okTa5l80nSI5TUZ7bvrR3DZO191KGV/tArb3ipfdcj79jI22fjbhjj1n2VhflFXZ3PflcsIqxrhk
peCY5FAE/DwI//rqIyeleOCXFNKWPVs8sskSXUOnhgFqTucKWeSKQdfgHab8k2IxfarmJf/uRuGg
Hs7mBknvta7ctzQqYZ7b41lb7ZpK8MsHV4dTgB0cDROSzOtI1+k9ziDvnj3Vq+VxcnFpviWgxaqa
1/qTMYfoZZGujpXpV5eWx8ozkLrpstScypMqwsEmEKy7Dfma5KOxHYP9CXeHPCRzQh2yH5bPfW8Y
AesjiTaE+HuprbWio2+zEbGizGlTVVX+SUFqnOyq1v9cWr/6YY1mcqPUx6MKg0VJYNj58jlSyeph
o+uGn4iN8klNCzdfP1VvRSGdh3mgfVPFsiP/5L6y8JFHm7f5heQsG5UpNh+JuLC8qLs4fhnQrj9G
Fes/2RSVAf55ltuIC4j6wMvvloHKsYXAy5+a8PoTaHGO501K05fhzwEA4+JX4Q7NGRtd/Ieg1++0
GMJtOSpUc9AsVCdlELCiUT31tgRYz5N/67h1BZ9nLGh1mB2omnlFX9/saOzxC1vtW0+KxNjRbOq+
pLT70vY48hA07byCA1xKMHC+v4fHZ8uglxwXNqGRpqdQehgXemmf3S6+m5IBgq/Hk9GgcY3nU7/s
ayp775a2Ed+ZqiWfiNB22S/dH+6RknI4Eiz7pMEKzGDpO2dqhN8ndgNYmLPfveTZXOW2euvhAly4
/uoHMGdfqauj0xQxLqRu1WHyV9WuMdi7MSwOrzUbvT2GtQ+XfWYgLH/AL6XZlXivkUaic8wT6dmz
VJplWOWGh1h0sMnHNduSXYsBV2Y0m90LTZfPFPhuVRXfeN9tejRBCi3QUIxlOyzdnUfnGBvW3j1E
wvU3SxhT5FF2D6VnDigfy2flGXdJ3uEX6XE31NSTMtkW4c5hpiSzZ7IGE1aARM18LdygA0MA5+DA
CJKcStZqK8H9AMm6O1Wxk525jgvclvZ4bDTpYos/fzEwsjD55NbemOk9HkzXe4yjnKKR0Df2BSLp
rcLfCy7Ch1+1lP4xoQ5mR3gs2ciJxjiWp2+QhcsNow6lxJm+Gh4jHYzL72zCcxhqIDpwk9lVzEMw
TQhaKg/saQwaU857k2kDAR33KAmTc9aFf6y0PjcE1U4hh4itMeMDJ7sYnubRovPEj9pdken83Gdd
BtMu9M8DybI9hQrGrooRq5YFsvgk0JZpgE6w5hpnY+L6trOwPmo0zGtUEaF0JFaVzGy/6MBzaBqc
wDjYdHHIUgNBxbXZDAB0wfPiT+F+7pgb8KzM/fhJyie9FYZh3/Mkfi/7pn0uU0mvYC+YtGYUZHd2
jkTfph1/iBd6ThPF/yDvPJYdt9Iu+0SowIHHlARAkNeQ15sJ4ppMeO8O8PS9kFX/H1JWtRQ17Z5J
CmXSATif2XvtifL4uqHVQ400lJAysWtujnFgvpexd9zNSP1YJJrginbDDqFTDQdtdiQgTQykUZfJ
AKbH88DzxNUV65qROjIHg7gcKFD8PUQD+ewP9GOnS8x5q8IDtB4ziH5IyRq3+lRaixBXQDsY7irn
WmhGdHac5Q06ahmySTsx7kH7rPsc+dgHb8yl68O014eAbslmO6fXh8ggLxy5tG8SUxl0htqGEGZQ
pWhuF6JveGIaCEm2VebQ7YfAcZPkqVDy4t2Nb1KHNQBKlNnhlVD3VtBg0cH02j7KEiw1bnTPGT8F
i9Fes/ALZd+AHNei0I35ScRU7yZb8Vs8EKaonsw244hjjkaN0oY141BfncdAdqScgEbkti0PhZ4v
QZfrzwXoN26/OT8yZxuvlHFA+T38InqwJWEvmcJr3OdI6aWdBVpOkibC0iqIExbupVs8VrGCXIsy
PyqjsCP+g2H2wPYBUIUvmHamULo9ZXYKTyVgjbQWrQgUZcQ9n40QAgzePM/8o4alV0d6fcoWVKMT
BI5wRa0OQmADHIvqguisC/N1JNWvHOpwyfootEx34MmtdL621NSbNrXy6rOWX46ZJIYVuvFA2GL2
LRP90htB2VvZJTaRec0sMgmJHF67Rih7vdTfWz6bV4jcwompN9dueR6nHzO96k7RzZlvm/TIDLEd
2l+K69fcImfAKt/zrAGHq+E+KWamOBNat8r6rofyXbG1iT9CJ6yV4xPYNY0FSI5vjAAP82Ye3dvU
sV506XxGsZuSXtQXXmEC6c9h7U6ZvJkX8kld9Ho7uMpEv2dY8qpuPeoNd6XSkK3LiY4mP1HlFaDY
AYxyi0BOcxpMMCUtxMjmYI2NiRu6Xli4dxg3R1yl9LXlVaKqy8b3vsOOyi57mG7FOrzZGpoMouof
ZFSxS3eUia4SJ4hLfmelIijJ65So+cm549fpA74FdCfMTcYkj/3CWY+rZfo5K8PQFsPA/KBj9soA
jHIiEWFS1+yP7QUrL/OwV+6I280OXqNJGzTEhzOGPSrKRkco59iMa4bWj6Zq2mdlz5bi2XHz3Jum
fr5ozK144oF8MDZpQ2QSaZEgSlIJgQDyViq7FnThlSglS/yEoBat72hUCEtgRBy7BnpOfDzEv4u2
dfwlyztPKi126P5cNvMZ6DNdH+em025+wHLeR5E9n3jexNjc5K9R3dW0bcWgu/ppzOOXGLjHVNdu
EuY1JEUmo6cw79utS7vsiRV1SB2pjdApzWbj491XpbHjPsEpgHLWaOY8RA9ydt2m3yW903w2Gsns
+tSktwAlklBRsp8Efwz7rFUzHN9IFVxzZUah8NmkqTo7feGRWZkq+whZvU/JTKuR8dWlg6GcBKrF
E1Js5Im98iVUwbPKqFeiw9k9VA1Kx7TGJVQLxKapSZZtgv/cz3Q2YGM6yHO0qi6Bt2A1aDryG8r4
rSPVH7hy7xxnDJY8Gm6QMymMPuLJh6rEVyPBqepYXO0muplJgYxq8ytq+4OZKfclHXnYDuk9CzJG
j2px3+FEv9IK/LhlfOfUFeHzJRrDoQuQRj4jEvsm2isPRAGJp2NLt8f/Oe+Mpqt8KIszbZy1SdcW
2HkvVroYAfqZB2mRzrta5aV1ls8CZZQJtAouo6XuExK9ETkRMZJp5WPb2D/d0Q5ajOSVXG/rUl7H
wg57tTq1xvzhlBwO6zJPhyWWkw9aXd1PyVh6ubFWQVnxmNBogFltiDddKNXB0JRLnzjvBWw1Lv6M
6cwM8XJTeJssE3hwkR3eMloal59Ty5gD1hGpCeX8sRTRpmnWoBWwCnEw2HpjS42kyWg9lPVie7qj
szdkQxaMU/wBej2YE8mOxCCZqWOtlbEJnQysYIub07IQ5gDcO77r05yD0lHeEFm/Q3i4MII2vM4u
Um+Kx6AUirdAokBXV0LKGu4Adj0zgJh3aF+6nYSFssXtcP8CathpKF+xmufRIV+q80AwLYEnS13/
7FiSMgvQi12UlBfXIkKVEq64wOZQ4P4WLQYZ5iqrFnvMg/FVLP2hbkAwWj1SfWsRdBPUcgmg25hw
ejUdbsYCj5LI2x9SG57jrg9kpn0sZd5jMXBojAyNgWBqh0gJGeIx8tpzbgPGLcp1Py3OuSDtnVH/
ZwLRERcItSH8ga/JbhAbybXxEEMOlNUUk6yo8j2rXtLstSFYcMXunMw84pyQ+1V09w7JgrtEbWO/
3mTJBGs/FAxV9m6l1f6yWICgsEszzUQeJAUjYByIG/1cqXdW0T4ps/qeG5RNkUz1R9LwnmnQQIGM
ls37ym7bWnmAG/YOo/HLrqQXC7fdWzp6ILGkRCcwegGNoHUotOxviEIzuSgNqvAE3P9cnsFBF56M
cXUwnE73qajuFP4gA1wt8ohKPKCxP1XmxDDUWhr0oQh5K6iPu9kAtI7QTuBVI5fVqnMC41cl5oon
02DLycZ1oHwbUW2zKTcxYjsEA9vop3dWTfzkVDE4STR855rBoa/TgkeI8Jr2p6HM7Bs3PGpfIvwt
IyaKsaqEI0NTOsdz0bFXNOKBNGkQRvvGdbf46WhAebtpysn3Ypar/LSz6ai0+Q8UaJwcgvSJ/NjZ
40fsANfUVv05tTVIq3pyXghE7pQEQBgCop5bbhWtJC5iJgOJk/+co7sPycvmv1UZtsWJexiw6hKQ
beT6LsMqHHo1cT7oPPa2zO8ZT+DV4ZljNMcMUOBzMnZX9FufNNLzIVWvJzkdsHtckEU9kf6ITWWK
t0lxdJLU0n3xA97tl2iyU2JOryO2JdF+pJr7Ap7iHbuL9VySvw0UZrVPQuXYqY2NJ5eQicfDB6H1
SOIGlnuYq4bu9XYVCmc9yMF6NjXjcxjEc571ScgqyePbclCAc/LXPxxKqiYpWGUUuad1y/sAC2ZX
ZtorXSOySqmZntLCp2CelXtDXHV7rn1vtvRTbzVfhENuOolcnhxjTA85cJyj0ULDpKswQ0vMeE+n
BjQThV9bdnfLqDCKLx6dWb9zGuXVJOx2B/Kw9jV1YCfRUPkgkvxOVFLKoknhdxjfnbqe9s60rVtJ
bCLEO8p9MnygrSiLhXvOYQULn/2KSfqVLFyift1rYJFin9rrW70iY9bqxCUagYOwtPE87Eql/WGv
syQprUswSZlnw9bIr4nyOzkOrGEM4sjG+LGOjAu5IBeZxRdqPulPvYoAbV7DqjTPQ83ivjLRawCb
MDhorGWXzkMZOlQXBAUQ+eSmlGXmLO6mEdFjiVxVJ6LZw/vuQWDEDojKh9OFhXTS2wj7Ldz9qtO7
9wmjCUbac30u2v7zv98g/z8KhrJY7P7FjvijGP68Id7+/39uiIXxD5NphO4aBophUM+sYP9lezdQ
ryFtA2UkUKjBl/1fYZtu/UN1oL+6tgaontUojKl/2d5J9nVUSzNdwSiWPZj+XwnbeKk/b4g1DaS4
rluGDb3TVEHy/nlDrM5xqcQ54hpTR93DLF+bDepyhk7WSLomBdzyQUrVRRQfbE+c8WmsDwPXtLUk
dzi1D0TiYt+4pjby+/4BxTKSkxBbuW5oIWfdZnj345akwgylyBo64m7V8CyYr2tzY7Ev2F56bh41
eWDzsZ+ulOYLc6arUK+G8ZMl79TiYHcIF7ySgyORFachxR/obI1lXR15Nf0PCeC4KCwe+kXSnWr+
k12oHsQmCOl0wAy7OC3T7kdRZh7Txp3aX5qYGYVBwNYFgyaJsd3DxN4zb36us0lg4euyHWxl+4nH
7Tyo+NyoKIwcjUocdqZ+g3UjSLELyfLVyT9tk7q1jvc2iYt4q3dWankiAoLh+h3DcTX/0prmujYf
WEcfkumDhh3eZOyT9h6YC2NRfa7DMnom1CwQTRyUdXIF1gqHAAAhKY4KdLy4pd0XU1ATWzdQDeZ2
EyIs84T8KWdGu8SGsP9KIekcp0QyWn4b4ysyZbD3YsvNIRN0BOlBzkScEnHCzdEXBQKZEztTCwv1
h1i/nPVRcT+ExeqFYYMo2WAvnya7Fbr5ixsx3XQSP7dDs4v9Ls8Pao920H7F+QCnp90z7WHiRQ6E
OfCM7XH3HqI68TlKQH97blWQDZgfqPXOhM9iDWjpimSQ62I/JjqGlZa2a/S7ZvJtjDy6Wu16RD9U
Niq5mQn7olkB2YHqK2k/KsJNKRJ37GL26tU8Jac06Q+o9PZQqZHjp1eNqqGme9C3Hv6bxzbS5Zgt
7Az3+ygdY9d17yqLYK0u9uCDqKW6vVJZ/L76QWJUIuzer+yY8of9O3+VHveYLA9KrXrSpb6e7Wur
ZF+NaLPCYUkM7WF1zs1g7nXbj0k1qrTiFFvP0/SGQRzC1E0BUW1MeA/cCdsrxua7GFElbnbv6i2n
8uyxRaj6MUu/AC/5TcdUF0NQy93m0JPG7epN7C5WZBZLhMsS02GP9ggEfFgl2zRk89XEFIrSo2ny
Kv2rzFNOFGaTslpwd5AHS6XRSrFDqulxNDGyuFismxTKCPHQ5PLMCPMPT8L/wGuz0cb8UYLyzwcM
2hgAHjaLXRv57h9xbRzEZF4PKFK14mc6IyQrn/KZ3zKi5J69VbvEOrpXBvxr51wbbXZc7NIXU+I3
qwyUaD7URRTQSAWTLoIJwVXM2RklAUwQ/pi9b8RnRUpZQQXnDT/ouliM0knC1XJZBy7Mfepgzli+
5+5Om67q5H5tg9pW9iwKyVphqreZevR3ZnaajllJfXa3soG72QLLNTnc49QB67VlfJM4syNV/Mrq
r1p2DUV/zJIP3UWbQBgPKrL5EfsLeI4eJSZZ2RaCjPstc8X8FwIVCVX8o/4PX+q/5VP8emr/4Uv9
LQditGk/gFKw/yqe1CG/GHXmbTK8Vea7snpfGvRv6itl/eocxNKxzCv/5nfV/9PBYSA5BpWCMYxT
6s+/K2BhxZk3xUQuQItZVMvkd9Ez9Bf4vpn1SRdfIrzFQG12Pi57U7s3rGOlvLb2UUYg/c88KlTt
WU2vueuVBbreVewcCiQdVkqVHTZ0Z8p4/uvL8XfqN18c6BmVa3F7587vmfKCKwbXW0HP736OtCuj
yijCvl7y9W++n41C+Afl1XbZb4wbtFAaXw/57X/+ejA9FKM6l+OOu0wrUBvsyhhI8CF1wrj9u9ey
/+1jQVZ16TxcTbUM1B7Gn19to0lhZk3GXatck7d3b0fimPZzGJd1OJGrCsICyWfCMF1/nRuQJ6Z+
EOYxr32zJBxivilsZCoVLqJ8yZ5oM7eAKpgUxJ4WyFNjhYRV4vo2+pJahgXG1SxG26A/J9y8CKm/
EU74PP/3LkGE6aTu1e1pPrJrim/n/kvgjh3M5bIKr3fmGwl9Rp4N9a51Rl+nn4yXuw6vuy1MD7Pe
YjI61l1M3Ywd7ZwWmI6TDkRd3T3S+veJTKtaldeyYMkEkWeecdd0RajFzwQn84xtjw15uczdwhh0
2fqzVC5x3p86ZL29TZ2tAWOTbPBvUZZqNUifkoZJoIfmQHRagsWiR5WYLKcBnxraYLZ0lq42sUvs
GsgDQ8fDEwNEPIl+zYtiPm/HMN0LpOUXUsGYTGEhLNcQnxBzkIfGhpUFqmVRb2aJYW75Fup17rSe
tc7wuB6XjGVR8b045UndFrbmaRlptt2fjvi2+Qp0+ENoTubqg3wNNL5nW9xn5RneHG6gfMAGKHhU
rfz0L3E+MYL8dQKU9cswEpPtmHtVMMJRmn2vXc/C0zPgbYD7yhroi0Nob7IcVn3xrKRhboGRhqJt
cHBFSa9nT6JuuDmkU0Z/3Rpwni30qivZrat+HEh5coqB9CqH85PoLQMlQWEboURw2A9o4pmT8+H1
vNlwH5CSRi6pL63lvi/E1Qr8gJRtBFpJd4ihcWWRONjLV5a0XkbBo3OfbNyMmLNvRCwUXxexSwRC
4hvUZlvSVwIYqDOgCW/Jn8+5vZ5m66T1h0rHx2PuKlgB9Lf4fPxpbEPbuuBY5lFuh9uRqs+/ZoQM
JnhyV12IR3yP83/vWrdm+h2N0Z3M/QhZmMiGA5deoOYks746AsWxmTE0iUNdGgeQGPsJMZtD8bgk
JzNzj2jjkDJbO6AciLUQ7KFLqfr7VTMfCv1pMqcb3SC3xLZOAopP/OQkmPcc8opjfd8nPqp6D3Te
rgS8zidxlEsSCRB4SAy+WPVQfeGtVYHfqSdsh94EAW+2g9npTzh0qWHIiS9/jrNFPWL5EOHuAfT7
RTMfRRkxFPlZq0Sx3jcd5BidZQNuCviDM51pzhbcjV9T5pp4opF+EetWa8fEvVD+zc4PBpl7ZDvs
gzAxc0SK59Y5jyaw8DWEC4c2m0O8dDmolUczfRnlo6qrR4VMdXdOcHeh0Zmg+FUDYv1zpCq+zUpl
7L+grR964xU+zD5xE2+Z51MSxQ9bScnyxh9dNpQ9W4RkCpLmq+pfmrwJNWrNJT8blhoM4xvhMU94
ubyVPtpiPEZ9p/ehEmFaxrT6PNmclF0CbwGJKaWmiXEitZGz4EtneVUFCwXpAnyn3nQdpcVKzeZS
vRQo33VilvUFMxx71PHF1m5iHrP99IKqamekXJdgNwdj9Q0M6MylvEV7rdVTr7Dy456HQJPUxwol
X6QMga5dRJgzm0c9pyXPrZKc4i1aus6fXRCshIaSYm9uCoj9KIqzbaPOwwEAL+fQlmBs2GnpC568
0fDKBE8xSdyyIA0z6kncdog7lmHmljsCsnSMKNIqKUK4jbv3uFsCdjJHfi30S89j9iSqnxW1kkL8
mGkh/lGNI+Q9VlbPva36ay287KGQ3yZtT1uPoYT4y7egKNYBAv0pQT1p4nJSk+5O6e/bfD2Ssb2r
GERYnbG30jBdZywE+GVYAmnk2ay69J3qgaOhFwQCDMWjOl8lHVdpcZycq1b5EHP1660M9eAJ5ZIj
/rfpVzCG+HAW9wozdwdJiGF+AQLDJshtq4Lc5mod1P0iSXzg5VpTQdzL9J2qNhao9ziHcjpbjAwY
r9mF2S/m8lAaoCt6FtJ5fcqcb8FCiEfeGIkrGvJDnKI6M8sdduxPZz1Nbjgb+HxNDPLaVTQ85WpI
JsEOSEM+hZP6hph4hyyjTdmh2tXRNIgFO0gEf/Ndp3jpFMbqoYngrV3r8oFVWhuFBVWBI67trvG0
odwTvRb2LXBR5UcvXyN6L2ofF4MqclaeBVdNbu4y6zC372v13GyvUxa38FbeFYiVk9m+W467j0bS
155BKXoOfhqq+6CXj50dX2M68lgWEK/F9DKD4R+r+1Gec2DmACL3dkPKQWPfKvTfzCmDFU9FN9Xv
Thrmk+YpssXZj/h3DQx62NzHVPlIbF9t3U7522S/C614Ep21N8TPUqcMRBiS1d6SoGWVXKdrkCQY
6dGlrInmre+ocff5GkTsQWiIkpToC4ZakQ+JdTeyxkXutqgkVMPYAKEOgQKT3d3KD5at6R5WusfO
dqdxqcqxZ4yPqtHaZawJBYcMKxXwo0G7TfOmGOfdqeNhajaHctDDSTytbN602vSls2WDM9jspkA6
7qbNeWl51M81S27aq6R5kP31OLJvchGeRs21KB4Qn+8Ghn7OnPiu/Upzf6s7zEnap0j+UJTlttdB
ihgMhJFMLX3+kyXyrh3QSibHyvWZSvDDvCmI1gbX9auUG68gskqtbraAn0jyIM5Hxne084/A2faI
jxgvjCCZ6Fe4rBtrQm7EooPP7yz0RwmwF4PsC3WAaBEfxip7TGsYJ6hqnTU/rXhz3AEt+BT5uHYB
4aHqZPvqEpyLZorvB20x4Au89hi7JN+uzic0mTe3a3WjaY1vJYkP5sUrJnO3BW9mEIprF7iKyhI8
Ow0qHIWGoNSE9TEbS72G8MbhW++LnIgMFb01bI9SlbfKFuHBXGWIfrb46nqtAHTC8sm+AIFt0BI6
+qY+5rPoeygMBxTlns3IJ9fMQ4khzqnN3Vqu1zodvxJlPybV3E+Tw76qOeCADI2+CErVuU22KkXv
z1kqn/RG9VIjJOMtwMfmNQVXj9rcGHFNfguy/Kj28vF5y8MY+8y3Iq5UQC+K7lmZvC1yys68vGmG
c5lTfpSdL7euVVYfCIBv0fodURNEuxKqaD5RSIzfPY/MySpOWBSOMQwKx5hpV7u9bC/rApKlzILM
Wo8uhShDYwcQhG2V37qdINwu9m0lGLq8Y00LNNmz5m5RR5FrBZhnKcUeyW0A+GPnsPyYEP8Q9KZe
6cTASTZ/sZIGhvVWOg+oPfdTzPFXvXI1G9FeLOrBwCEO1sDLFXJD4sQrovdeUJkoZWgstMr16s31
c6etAS4B+B1Pa/VEU6A1RI6tZmAUK8+woGs+4sI+VNOGyXmNO2ybBskJ2WvsvJb5xgOeDvNyo8ua
6XRfnJW5u531/rgO7SHV5gNDONMoTvAJvLJK7391df+Vr/r/S+/S1gj+3+fStz+G5EdXfFTf/Z/8
S9uf+ud02v6Hhn4NL6Nq2uQv0kL+z3Ra/weiSYIHtmZZ/Mog+N/pNLkEsHlVMiiZXm+xIYx8/iey
QP2Hbeo4sTdo6+ZfMv4bA5P22+xIJYbTQGlBKJil8tdt2SV/nB2xaeolVFYmLE1Lo9SbzHwHprFg
tNjke3Y+sM/LjX7we4KTDpmB39onBH7bjeCl0FQ5Mn6ctZNjRe7bmsnqpZWywDAxIIULgKvj4osB
OD0a+tgd3UZl80rLEvzhW/8P45rfMta2j2HyZTBcJ7RAZzTw54+hGovT6k7n0MmuetDoEzZeoIOM
feMBaEtRtvc1roBwVtz8qK6quv/r19e3F/jDMOKfb4BIRYudwS/Q7p/fALot6FhQk9lEFdl1l6n5
zTCndLFDO6ADjDaTUR9P0anJHSW0RzjeSaw8FMBMj1UDOmYFq7CR+3mX/Xmd8vasubI/zF3rHhqn
7446qQ2GX/eQS5KqUbB06GDiDct9y8Z+NW6MTmRo9GxOfvOXK+XXV12u0998VPG7443veguHYMDD
PpLJy2/jxgoj6WRDr96Nad7c5xiAbnupkmy4ro1rBUm9ytvZcUE7gA5x2IU1kgIsNyJ9XyCKA2Ex
Fx828C9im6TuAj3bbKjUseZoKrRLGVfcX/86Qt3e059/HsthXGmRwQf+4N/C2mbdmAoxwGsfoFPd
CiF/4IhamaXrhs8SdLoqEZGfBlc+aNJYQ7ucadHjwfxcyolBgC6rwquxw7MLSNoDrvWiucXLM17h
3J2fMPc7XzHw18Gv1w6T/9KV7RO6Efr/zJ1PEL3HQLcq9eIA+M8QXh34GdtAKYFfVU3PPDzN289c
Dt2NgLzCll1ffta6q9y3okRSmSLDjaIGS4WyZUZhlfBhiOCG7/L+Cm+0fXaWCnLiOFcPtjm533W0
PnUE4T3jgqheatK4nhW7sLxRcMRZMTjQNKZxi8Z2QcRSFdv8pK44FUt54pS2bpul6W/qtarOndYm
CBwgAuGeiq5NsaJZc/N7WMk9YZPpTLCJXTZBDsr9QddJWQflFx1bacIEoaTIdva0zDe2zdxMYzMQ
9yuSp6w/T4WLZNHExQzK3R3VN+QECYMjWEUe1RTjjAoCuW8UrnongNdX1AYTImFpxl4pnYw2MUaD
jsZkH7k197ZVN8uO2OStsGheHIisAZO54dLaMPXBwZ1g0Yigk2Xt/8319fvjR2zjTou4W4PlNLfH
b4+fxopTWZvY0KHFzt3OktAqzLoHv8BWqvs54vYOlwH5jUKiOov1vLtZLPtlUDSF7Vk+IYWRmNWE
J8jB8yw9Bk/s1mk4bXe/Zpc9m39bXP/Nu/5tvkxWlGaxlzQFflL8q/pvi0kg17pt14zgy0ZRvawh
7cPF0M1DfXFDtEhPNhEgPwQp4wfMLzp+gqX33CKN3v76jfz+QNneh2HqjilcF0uv+ttoVepKnaw2
uwKEFu2jCzvGy+w29ZJxEYHWtdaj0Yjh736zf39VDgvbJh5YkA2kadu384dMTFVYsaaMCPjKRUNX
nExz+2rYXfw15jodhAV7ZEbJRqmW57WLsgb/EcRPgt3ephZ95pC4xls79v214jKKanThXFmt9Nhb
0t799TdEesJvDzCBlXk73izU9Yy9t/rij++2mwEPsA0ly4MN5h5+0Zk3/5ksDdPhnJDNg5s4nuha
PJJNSiTdMFlXgEJjtIMFrRjGMcHgSvvAVVjj3y2621xbbNp+jcRbsxDebETdZ6UrIREj6WmaBvR3
ZvWiL61K3wkMPK366MGytPJotaV6QHT8RJAy487ViZaDAZ3Bi+LGeeiihBniHBMxyLwBfctgj7eO
yr/sUYhpmG4V4+ASbyvRExExxihPkjawW9tpfMEigbjQYCBmCqx/3RipJLNG8A1WdU3eU9deTrXl
OAeiDjq/d+MoyOMchiWBIyZ+0dZ66BEKhwqohUOO1wTZGDkM2B85mVGpvpHRbAJuKPjL10xYr6AO
WWy1dca0b8nnaxLjDWUPkPDUzVp3Mc22vxuUavo2YogUPM7yW7WBVUAXPa2nMhkhgmWNZgM7VqRn
y1a/SUyN2IhsPjSa3rxaEav5OIrNW7Mf04uS6dopjioaRoq/I1jGyJf1RIZavTkVc6hSvdWtYKut
6VCySUatOiH2t9SYkSzEbmJnGtusQ9YixmffWsIfYguVjzKytTYzfaqDUW/SA/CHedchTACcqfQI
yp3Fd9I8jbyqotMQcQ2IkR7YUdfsWMbpeLuks+U5aSSvSRk+woYegjIyX6Gq6SA6k2crzgBNI+di
NofFBxweXqvNrjpX/W2hmPU19qPhABbd/Sw5bQ6V1W6zP5J/NtFaA0x7glO1mrVzMzjdE4Rbpoe4
G8/OxN5hyqvixp4q5HmiMQ/MyC5qr7wnfSrvF/SgmywnmnfNxMQkaVGbEmjRcclrh0wg8euz6DXO
9fpuni0EgdYWF0Ut9ITWTzxTRmvHGvLIlRrnR13/tbNDd584+fKIbE3Zx9h27odF5lf4A6D0ZNZL
RU9NmJAxXzqrWS6Tq6QnpXJwN5SUs0XtHDAWzuxg8Gd6hGzgzEVrRir95FRcYYBnsrSCwd7L4Z3f
cH4ozOE9oksGtyO1yzSRZmQC3TlxzNmvbW5Cd8GME8CzplWOyc/WR7RlyqIgCh0lyU5Sxx2UVYV2
WlscKSVQlb2VMZ3GUvSjxjuM3rW000DmDEabSTxGFeLANF7bm1GlOg06rVbuBm6Yu5m4hc+qjm/A
P0ncil39RS2GcHIiVDYYHcs56Tjc7w185vvV6UaAYtpD1sTGqdR6td0VOk2zRlyVv6Z1xtivoVEv
R+JJCn6A20pJjA/BQ/9FwXgX1jx7npxibc5Nr9WvlKpwFWHsXPdQJamMgUVmB8YCOOSR2Vc+ltkE
4QbWphjvgmCBlbsJYEJ8fbhdsvRHZ3d66Q1JWd2kMBlRNxvzsYiZLXKNtZ+M1L7stsKj1Gn4aGw4
PkXiWgeB+x9FAeyxtEjXc6915pVtknvi2OuLnlo/a+54pgj9gaPRBb2nlXuBdUkrxnJfumjNo0JY
h9G1jY8ptUgeZ6uiQseBXOzm9rPtbnoQMrNgT05rOj+DRm519AxMGmnORYukBRvyDNfka0Ehh7KZ
nWHTzzk6xmpaD2PcMoMiN8F3mwH7R7bgNaIUuE0Sgib5omYgqu1UPYAChkiH+jk9FNQO1NcqdBPs
bZhR0Z9OYkgZ1S2SDKWY4W9TVzdKaubNHuNVBtVHFt8pkcX7vlvLF6eK0eaDgfwco2V8IE2dB/9i
+FFPgLg7GfNNZrVdyA0tbsnWdYGHuvwyE8IXi30jgKXTBEhwH+c2ca0x5EVkSYbsooM9bzp+zv/6
DZ38qHsEIXUnwXMs26tIqLkDtnu/aZDFa8h4Q0BX5TktNhhCY4rI9adI1xY/JUpMPqVsVYMGIt/g
SXPc4uh1VXzPI8P084RqD2To9krZnFk3iB5iFPjbbbBgfTxhwWLoOY5QvWBoLLN21+FNr79HIuih
6Vjq7VRHeokPWcceGlvqek2hjoOCe83ve3ixzGo4gDNg2QciFuRlrhYyKYgZTg+ZXAU+2sZBY7Hp
S0wevrgJy5I9x6/Ei1rjQYxk0fQbMgzIieukoQfzlLabNZga5apOx4LrdSj5dtU8PcwpghcJEPya
c9x95sWL9l7Nkyz7jCTwwIthtdq4hy275FTBooEj1EWk8+JVaMYdxrXhe2pUWGZlL24JgQAouL1V
0DkG29sBgK02i8dGLbvQrApxW45cxoIMBdCC/DFXcBjTvHWOtwwcVRGnzLUoK0Sm9fbpU4n2qgTq
fw9iGgOJA/P/qcYhgMojXiiB9HqSl8Hk21IG25rupVKK22StSfugnDQ+MizHzFflYmNIIzRYBBkN
JcvmfE4PfbT9RWpVdGGPr+naNHvEymAr38iP5n1MOapMW+2aN3fshnbf1U5zrzWujSqliAfgZ1PG
BYv170iCCh+kr1Z+jZ6wlsHTCBWc+eeGqXCWoZFG1CcvRUdHNBbEF2DPnruw6zXzXFMnsrUULhkD
VYWVtpAqqDHbVNxnN6756vD5rbum0/pvo7bd52VdkpZcR2dbXi3S/Cgiob4Id4KmWgspmwBI+nRB
ORr9XB0luzEg5gZ4wu1d3bhcoImE/FSeGmT2HZt2k7xHd1V83L7AjGxjrv3cGorATUE79tOy6Zqr
O7VbjY8C2cLmXDvOSoVvGGo5vlnJAkxZ59tkTBAQ99MqgDjb0SOq4U76RmYiBhwEEgO6KSzjxRKS
yZWfbVSHd+ApjJvV3fK4C6an0Lm7E1Tu1J9dd+vUcLXizonrwLEj+1P0LT4EvUFo93/YO48dyZUt
y/5LjYsNGs2oBjVxHToiM1JOiIwUpFFr9fW9GNWNTvdwhCNr3O8+PFzgvpsUbjRxzt5rV01a3oh2
It8u0OmvxmXXUVn7JDL9+FZOHjuVsssOQrj0yKZivMuC1gQSRloDWY0Lvsxpa6F3eVV23+YWq3Er
S5paQyFYQYKEsr/OKogUswSkX1eEsaAjZuC5AObWeTGnNGCjYGIFlfrGqlimIcSKqzhVSJacUtS8
bUF6JJY8ERzMcTEJN8b4m6D6ZqNSrGC1xBUo4h4lgKotUnU5+R8KNYd3KuHLRjM8fYaf84U95kc3
ClFXgPY2qrK+aSYol2nXflDSpdoP2JbiT/0SFpTtcXDb8Bbc8KEc2UhNdmY8GcPELh2w2X6ajado
MNFgRJwlycmeaE1AuUnhKqxbyx4fwrbvbooihvmRzeOBKoL3XUa59Zi1fkFESSIf4tDLtwpD9FbY
GlHDVId3TZoE9w7tnKc8quJP1OC/lAWJLLLxinuZdz+MPqBAbZdwno2ohCkTaw2MpdUHP2g+h0Xl
fIMk4K8bFda/ao36YJ69hnHQkqs5OwN8F6K095ZR7mYPwSAd/fYJq7qJlKNAghIJ6e7x+St+fflL
w/sgEuduxjdAEb7e/if92GKIcc6s7Ma75/CC/2JQSEta71POtlNP5oMJdWaVj5zYpKhfGjrsXmf/
tBLxhXRH1PNm+aEOuo+JET9HEeI/grSsyPz0ehL7/3Xw56n8/V//8bPo8raePvwOKfccV7Q5P79T
By9qfEtv/oX/g/AiBdum2sBhw1VUShQH/P8WaKv/5SiJOpFsBpt/4knK039FZ7uS5dsBPepymOFf
+r8lcMK4XUncr0kzEi6p+08C7eM6ABVBJNnCoqJu0gO2hDg5WQf44MgNo0VjjYn5k2i+8tEpbLfG
j7lAtNuszW4XkOeFMupS1Ph/FcnlsnAwqaC6gMgWwOpSsfyr/DBLdzKtenaYbYz8E1sdByt93lz9
9SucqYu78sxl4BWTlwxVAuD+Urn66zJ+3hkVhH57MwVZ9wXXu/HRnoz6AZI0UVrUWqxn2Q6ocCuz
9TgQZa36SCAavty+agDyFPg59D6rqL6TheTg3mTvVmAV76zwp/n6hpyaiWKTjmNrrRvN4oE+UgcZ
mt6M7EVYnS0ZNHUxIzFBU7ZzkRI/J1QqOHGnLZIoYfVEQhWAu2dc9R1YD5ciE91/GYpgqRR2v0yt
M4TEQ0FaFvAx8SOO5vjZ7yJYhxy1k/BmaPLhY1RHZKlVkTY/tx70yFUrKNpiZysan5wa4Car2LGz
nuQrN/ko03jALBJQceZXNv3ssSD3MUPUk0TuYVYC4aIfJXS4SeNU6wrqSLrNIDLMa6g/4dVUlbrY
ipI2HKm5EW5KODQ4oMI2VOv/hI9hc06sHbZ3lXrME03tI6uG4iaZxwoOQhvxprQZazytEvXa5v1f
fhm2J+OLlHrUkYxvE2/ESYZzb05kiWqarZUs5LYLDCTJdl1BtOKErdHmXBhpr2X/kwvyAXn0P5bh
pk6/o4jE18RNOoBWc5m3m6oM5H2HiW7idxMURREXdFdECpQRRLgyfsDxmKVYGdGIogFwVQzTJ3eu
wtrPm21LEEu07qSid16BwFEbHPPxVwj30YucQzdGvtoNw8GVtviTTKQD7IxqSnc1CPMlzAtrZN94
SCb8iI1VTpQnpI6RQKewz2oin0WwqNuDGKZLkxqVDzmyjK5SCu20wl2oSCvpV+gipCiMzzAkcKWJ
zPcBjldtfZ1kpM6sbXfqApavUKMZKRBy/vMPuDAM0bXyv475+mX//eVOAlsyvYxNNvTzNkpVuNfp
aOwsXLIHXfri7v3rvRY8T3/AJTWS7qJLJds6mSoEZzebupjYhIF0XxAvIni22bPYBN/iERy6+AN5
acnWI7bqmVMSRtGexhpVJb/8HEqIgG5iU9ZBPUeUi0D1Tr6zOZBYgCf0qwxmNwJYWpgI6fi3aOjl
F4b8qwb3+AkgR9PdETZdU9Twy2T41ysLc5foPDIh6X8XqAUb7vsmy1N2pd3Y+8S6tdCbUp31ztbW
JlLcAF6GB5Ax4+vNFLkjKB7RYW3QSeKSJJALm0dRLFDqsIzoeOVVgyTGps5z44TKG1Z9GaC+omVj
PWR6NBc/eYNIaILz5VwoWC8LwsnDCUHzCv81zQbTPqlXO40iT75GsYA/1LqDaJpvAbbkhznJzQsv
Uhx3M5fFyXNZkS0cU2IpNy+L118vElGIW1PZNDgpmQb6umScERglLuHTdkMddYlVojiKbvB3NWt9
4+GU9El8XSK33x+Vb1dnb+lK49VyWChfu+d/30nR4xGspYGUoxLVNuRIRqHYWGZSDklYAhTm1zLN
L1z1dVk8ftm+xzvgvi1BX0KdNHTaPEyqzG0RwvZTna7bTC2Nu7bENBPAhULkNQAqsDmdrws3wY5A
SLxfLwgddQuQutTrzuoM6Jheg3VxjlICzqAj4a9KrNB+kCQQYswUJprQzsiT4Jb+iEUajRWwtUYP
E37pcfjS6SVN8EaCUMAnHiQZV+tE/9B5CYkyacNadl0XUn/B9A4boCzg9m3J0yBE23JJB16RuwCt
bsQj99kVXl5cZdQM0SdSTPLv46nTBxSr1P+GNCyvwlCgmMpilM9ZaWOzYUad942fI6V1On/EAFx2
JDG+/wO/WadgESwtqEWAoFyhTrZfbTSHgV9HKfyw3v+ddW57rQag4GMMhc5M1KVe3fnr2YKflZ+X
dsrx0B5ZFizLydKtBqi4c2ty0lZO5RtIjFu1jYh2qS4MpjcfLv0ttBWOwAvhus6pxGIarRBsYwH3
h9AIPtdI7KcmgtyokuH5/ZcpjttEfLjLtRxpeehC6BWd7iozkZLlyO5kK4ZxuB1bLfediqdilYAK
+VL6vdlttGFT4s+D8uMcOUgC24g88pXuO+vPhbtZpomjr4i7IeCIvQAZAQ7dneN3DRWLnnVdplu+
VdFepZz57vFGYJhzqvRauqSTFnEy/xq9jriQGGGmjlo2YC0GdzkJ8IC1rvZ5gK/8wp0de0f++z0h
uuHeXDyjtjqZTAGyBgMV9wQWkw6SfZMU4skTEztBTVQHgo1kKgnNHlgf1kOliR8rRZp9J75MB5BZ
/NlZB1MgwNLYVK7XFcX8RzBopXegN4MDnJZCij19co16//6tnxlN/LwOiQsIXZZT1fE7DcZqjuWg
8fBgoT6U6HdhoATmB9Ooin9eBvC8OLwchTKI/rB/ci1ogDJvQCNsiikXL201tYdYhdmPiV7Yvafa
8HvkzM5VmXXzrm8s78WOqvnCvvLM97qcGhlE/FzsLE92JbOrRixpiAdjVlxaG6YqnjsnIzlHoTdf
0UDJxws7L7H8mSfjloe22DgzTfh8t8fvODZllRgUBzepjmhFtU22iPVNRcp9TvLSp1xmWM2DNCX8
1AZY7COewpzp8KthNsxGTPR+7zqbEAQlBoB0qnZTZ7FKlVK7n0hcnDlOlCaFGBi55e79AXLiXHsd
24rjMZtx23Ec+frP/1q8C3IclxkHiBZpxuNKQ2/O1k5QU+0aAgfe+lyXgCVYX1SPVVMvoUmmBPuc
cTc/qfAY2c41B4kG2h+s/sLtvT2Ros5ZONkufyipv9YywP+6PVWGk67L3sUwA33zGjbpEvJVBgAH
gkHj7GU0PtpQ80q8mINxM3SeStdlXTklBs2uvEvc1Ps6xh4662gwwBZNkd/cjnGPp5TEi6zeUEPC
AWqIyCAAsq3L+3RqsOwPSV7/NkZBhGNpwP/cANtF7UnnXfRbE0llump8KvufZFiP46broA2Sbc2B
hcW96b8NqDyiOw0PeBcQA5vck4M7PHdNa/1UmZf+QdwWmauKHT32XgKh9KorM2ntgDqn86opjURT
+bY9wmD9+WNg9ePvXHJjdza1V7WB8NUycvp4Yd6GGnJmWeNLWAZN/aiSNkBe5/YfmriKnHUO/vPQ
IJWibxSE2TddGs6vBPrZb0FPztyaZgQklCCz9EdEMRYOYZOzyGGmJb+R+PWUYd16E1YqOtLGvvOK
kp5KM4QXThVnPt9FWAiyeKn+2M7Jr+0gJZOlLA2w/GN5V1Am39B1hDIVNflVOLJTuTD632xdOZbj
6hcY9dDhMYEdD6+27ONcAwvftEE0PMHIE9sMPtGO7kp0DYSCc3A4uXJXpG7z00absItEZV9YX849
9aIqoU3Kg7O1Ob4JG2IOlHMSu7JYTYdZZDOeBT/f2G33Mk46+vD+Q5+73LK8svyzpElx8pI9Wht+
YnnBBkaMXsfCKzZBjts8a/OneXB0cmmClGdWIQf5KSID/uJvTmZIuzZIlDF4y7AKwVbDkXeTAupF
RfeinlMOSRymOphZdHN74jpphUEoUvVzH2cIPrwxcB3i1E3jJvFiICYEZlnOBubhCMpu1urZoBUQ
b/DBmS9FksZAlHHUNcSXLUX7WdV86zKKTZRpWeLjxSeW7wAdVAPUs339AeJnCIk59nNjXWUeWCw/
NVFp022scvzeyYxxIBLNs7ApPK3ydPQehtBoPhWVp9AGttkThOX4sUEwASLSiynWt7Snxb6si+AJ
fHQZ7V2Ytb9s5ssU8smQ3KvOiF66VE7xFuJIJFHbxeydhzaFtjoEMVDnkbCNOzGYrGSIMWAIsZMj
3E6R6olOzp9n/7ofouE7sTikqslMmd/JoYBKp62kpXgTFcOLWQUdboKp9gh2zUf8jk2MhqV1yu7D
3EBRWgM/QO+akNqzsqpGf4dSXwg2WCUauo4kwTvM72CVnDjBu++iF3ooGhJkUO+b8NbCEZQG8WB5
R9FsQniwQjUAMrNqHYG1pg8QyDidTG+9oq47XDuu8VUHOvpFqDsQGJRmzj0fQPnV7gdIuRE0999m
P4JD6xDGHehR2n8EQQc5wj+VPU5R63wqAdk/1qqrPhIyN3yefAlRnEBLko/jKGGFb/yB/ITBMkDQ
I1cLv0zCws0Q9wh61w1iYxJtKHlRttRF/QV2r9PsdCsce93SPWvWUufec5w7uLfnuDTulI0QFIgy
+yxIPgX2oSz2k2vHmUzzEBdZ/JC4NnAhFeXiSsGxgTBNmkFMOtEQdj/++ftdziKI4Chm+9TQjqeL
rE8TuyAUDylg7X3WXprce0TJr8MaBSFlK//C93vm610O1WRJL8V39r/H1xNgnelDNci0EOyuvawG
GhWC6ctyCF7vP9rbUsJr3Z+tFHgCVDavAvS/lntLh0ZS4NnEHqIKopBd4mHy0TOuhhgalQu87tOs
wibZ54MebtjsNU9D0lXhhUd+U0dYbmN5uSYdBY5iJ8uCLJQ9q5g0A88aUTc2tRjmrTPqsIUGVeaY
TSy7WDq26Mf/B5cGTSMprElHcgvHbxtfnEDIVQcbnabWk99B/u56192UfRDs/NCc7iJjTC4cE849
L1pUHPgmxbw3xwSjbga7GFOG1GjJYV+prst2fmUzV/pl7QAp73z4Da2+ICo9sxQxknlKLs3lXxeO
v35uMu9TJw9zjgwAxEgnrVsUUqLtgAXH9Nwn0RoXdhjsyHmBJ9t1OjgmZ2uLH9k73WMgVyVREkru
hrCgRO9EPZs/wqRrkGDUcz0den8avQ24kTDf+KOH0EBESMSf+lqiWfJhC/5ixYabjKSt+DFzCIFY
75jIhz1zmeByQ7NGJNMcZusU1wO8uxBSjwuX9iXvenbOaIrLu1QyjW8gvWLwZf9bbAeapeGqwOla
74j4dL6arrXIa72RlYAo6kayVvsOoe9xisdoLpIvBXayboObxJc0YtuF3FbifFhNMQFqvUuNYuso
j8Kjr4MWtKWEftt0YcrMNcRojA1REFeeDVSuNAUQrLxTEG9Jjhy+D7nj0WcKQEySzGi3PBAIyRWZ
gMUP1+3h5jpWRyaL0aQEjaBYZ/ofwwQLVoX/YInb9Bal+1Q95AAHlzvwAhBmck46/FGW8YwAqiTj
LB/jCgpuG1Ba7yLjBzMseS8ledLovIjYgAsDCwKYt1k7BmX9qP1dDL39oZYi/sOuTheroQrD8KOO
AYtthigo/3iTDlyiR9IOyEohh49OqxMDoHI54WBuhKrwiZHkvsraCFdkXGbaWBMRXYe35WCaT1ng
l+A6g645DFTNOLxTPOOAVCdRup97t/nta4FwyyxG80tOE4GCnpqIISxYfa+DSlqkeKHmBNs6Bxa9
rUqW1ZcxrYafTDoxwaRJ2sD+jcYSeCtrOgcMNIuIW2RRw3Us1C8mHFA0iaKBvQeGn6UPkhAAXGZl
44SboC35UzId1Oo2tKxZXIkwbkhmCcLAwhRfADJAKEJAi9kiH+I5FdiBwtI8sx1W/fchS7Mc0SQK
GsLFOvfrqIklhhlg+KyJYcAbws2R2mth5uqplzXqAWcwxhcd1pAaPEOMP81otH+GPl/TqiQh9A+b
F9u99hBVFkA1OldDOTbtCkiqqA24gF7xR87ziM6R8/itDeC3X6OQwpFbw9RLV/mspm/Ex403pU3+
CCHUEsESkpz4CwG96qeYA3TycWUwFWlnpB3mV0XdHSyiFGAzehNIDZcgL4GoxJ5hOU09DGQb3tMG
sTIaRESVzN+0BYsZGZYwgPqFwdBsasDzcC6SPH/mTtJiY+koTdcEpI7ySpit0jd1TC2ZtLwWu977
K97bGRA4iONSQFhK6HyqJ9O9pjEFGMfdAKCF5VQG5EWTc3NvR7hKTX8Ytu9f79zsJ+mdU12koqVe
nUl/zbhYBu3RmyjSpNwMfavIJZmnV+R+t5jcDZuyuVstlK+sB7ynCkrW79/Amd2EjxfNfy32sak4
qRK5rRm3BgpOYr/t/NruC3EXBrNCqR59f/9KZ16tyZHDYxnlTCVOSWpt2TahOypvgxqLDXlolXW8
MuyZSIwSYWA/hfaFtfvts/FjYrkRtEGEK9yTZyuqBuJ9x2I9eIQLsxxMHJvH4mn2zOTCa3xbkuRS
VEQ4CBKASnHveNxMo0zNqqdsY81mcZc40EEsYqm4nkSOlfE22Yw63dcmTr+9/1rPPaTHkiIoxNMr
licjNovgHDVGRkUmKx2WJDk/2tBHnhoh6gsP+XZbInAu0sGiAuSZyl9u5a/BSlpJnaYeolFd51TT
qhbz8LqkWR8CYZniqyYson1SNJe2oWceUbLrU/DCaaU6r3Xzv66L+DEUcW0ycpwBfWOBon6OlPd5
Zsxc+P7P1N8QM1Ht8C26dIuo5PgZYeiHZqdasNRtGsImm7S56XrCkmhGp+1vt46V3uvcdeY1K23D
ngR/OYlVc2kQSwNduSDHRanmKony+sJJ48x7oK5p2R5NUmny1R7fm0v0T2+j1tsMCfkllkgAm6VG
u1E+SWjvj6ozP7XCiekp9DVsfk8/1ii227ifVbABLw/HE5TIBsEzKTBExd3nrQWDrtbtpc3229lQ
4NlbPLWK8xR98+MHnKSTzhOJ3BtJTyvcZ56VH+IUgzcnaEON+EQMwAp00Vg3rNZ8cmtTlxee/NxL
5ixHH4mB4L/ZA9MQyEjUNoONGVfZn5zyyTfQu1BbM5qBT//8lml2S8u1iTtkXJ88L/AJqZyENNOo
mKpmF41+Na0ivrB4J9SY8tSR+dlug+rCPv/Mr0sJmVl4qeDxN+r4PZehrapxsrxN7cfsdB28p9Bg
zepzk4X8xuHQ7nWr538/uTJ5mExTSwtcsOM/vuzoBIZT0SNlG2ALb+9ODFt2j2TnEmrcXjhZnJmR
eUJ0WmzCwbDZJxfLTddo4LbH25jiOY5/00Nfolxv24cTNKmpVVcEB7jA4P3a0Nv3f9gzg8jFrUoO
NkeppWZy/KRu0kcCkUW0DUF2k8TUdFdU8M07I0Wl/P6lzvyW1BxYwRX2RckkeXypxPMSlE/wAMU8
FeJWqtIAy+QBtcgoEYMGMhOgVbhv/vk7sXg8UMyUa2kGvJp2/5qUK1Tnni1pxYpGun9csyq+mJ4X
X+E4tA/vP+IyHI+PiMeXOnlEOeDCHiz6ohpLB1DGLAbYbSO7uvBZLH/O6XWwRC81HIredD+PXyWF
yc4y4ynZxnmU35J72DzkdLVuDdJx1i7yst37z3Vixl4qvpZwkPWZpkceoXWqCuk4O5LVm6Rbv6+Q
xxZx5uOCqFhjSmI8VHkf6Hr4WPmRP+68omufMPSXX2ig1fuA5g7+OEMYBJCxLYiQisW5vcoGwB3l
lMZX+C8IH3j/jq23ow1JBUsjdQkbSaJ9MnNwiEPn6yFej/pa5/dFHaafogH30ENFZY0GbND1Gg+Y
8tvtwHbgT+dmrbsx6gzne++neUJiUAQTFZFOu2mLeKDQWxXu9zot6WRIYnQ+wq+LvptWUz2N6IFi
yJQwOncIgfpP2Qymd5NlCu65pWx4dL32J2tVWri//3n3SL0LmSe/ESgHpHHHo0G4meR0B7ulGfW3
cBTZ4+glPwJw9s/vv1RxZnxT+GAh8H3Wd/9080gEtpu5BgkdkgoxmTXkoiey9x6JRJf3FK/nx8Ks
hg8dB5Z7VaBUSWwdNBxYCTtzkyU2j+Q2xK6BS6vm/Xs783tDmAC1zP4ZbeApLmAucUaVWvN7izrf
1xG4Ir/EzleTCfkgWrbV5FFEF0bZq9rw5EMkAnhRQfhs/FBBHr96T/dTjAvbIDtnQlXuYyi602Y6
V6TBD/i9klxUai2x78sdoa+W+2yHYfPLMrvKX9C6Y7qu/YGaUDChQ1+hWHMB00md7bPOCf39++/o
7a6FDfGCruZgY6JJsU7u1hVh2BUUbXBKxFtF2C001WpMAQgBn/OubUnmgMg7MppU7hMjwJL1+/1b
ODOCuAVqpIiw+e/rCPtrMmaF9xJPhKQbzVG2q3Oj/417b/7y/lXOzI8u+05f+csZQL4iT/+6SoVh
SrVkfW2LcCakMh2EsZ2TiVgmt2uJdAkpX7x/xbefxqJi8xQFQg/5DfCK43ebTaVVVDXMN7ObipBS
QJk+27Nb3SGNDnZYz8VjhABob08lfBIqiLCSQhubbZO49cchCs3bdtbJXgsaV+/f25ufHXAppVlU
kLQqodfJ41ur4s7sq5o8HYU9V1MwSIsMGyCOja3ZyErsi7FazNuJ4zy3eW9niKQcNCrv38WbD5S7
QCRseSbbKp9j/PFdTGFrZFnRg48YSURoM5qVCKmJVWoN8Ev9lFyHcR9f2HPIM8+OI57FC6kCleJT
BU5rhQNG8zjYdo1qqAwqBTSYfWsO/FH2YFP93InlLkwD+cFKgug3isrmJ7Efw8vQBCX1Q+lVf6Zx
hjuOQNAPQKsvWT6Lq/iHVZiliX5tdmBTt+nwxx0QxzPfp7UHdTDon4Ze1U9sYjUi8XgaMHdlaJrX
2Nu9vadHHJTpKMcX24kLc4sGRjymvZm66xmc+3zVqxi8nAon2JWJQz6i5D6jR3bKvX2duoF0Luxf
3rZR6B7Y1CGWxYRt2qkMxhAmvsKWidpocdNtpWMPfyYFUW2jCl0M66hy8hdUHG36yXOjvDrQRHK+
NolCef3PwwUqERIkZoRld3w6XJTRV6Ws661243KTT1n90EKs2AFauOEoGREZFfqXxuib2Yk9FYV9
wXNBQmClOxmjzWhPVVE220pEzYH0cShx5egiY3n/4c68ZzZvluNzbOUv1tPjC3WDgxVVzDydJ8Vd
x/q+NgCO7FVcq23l5YBT/QaPXFTjarA7QkYQVH5+/ybOfJAs46jmSCUguvf0bIUiTVaeC1K0Fqam
qqanLXPTsB6nRmL+U9UBBXOUXXj0N6cdJgETQhWVC5Yh1z15xQJZEhrRsdmSwiiv8hlHTGYa+soh
V5Acc6fYk4n3o84b8/pfH3eRsSENoWoKAOR0qY6Myso78ue2qM39bxZdunWCh5u0VT/O5k3QANHE
MG6oC3uEN2sRD7wMKBYH/uOfFijqGa+8DeRqm4HRuR99398TU2pe9W0mboYs7l7ef8634szlguyF
eL0OVahTmUatjKDNZk3+qk/ey6YmOJZMvZgIQdQa3h83xArixHXmrjFkVlBg3Xa6r4YRaYC2arO7
8IO/VWIt9+NQajQppkrbWcbhX4txYRBfyfrWgHmdilxvyEWWsDwJ0A1hGBsQ3aO5BtiP/9LGlBzB
3FjbxJotMXdVALuTItWNWUOvuIa+JZMtRplmWOFRDRx2905qrJjEIfBCBqKVbhlz9HtOES1doy2P
HwZ2rd8N1ZA+GAjL2PpOWoM/DqkGbqrRZGdOFJ2ab5tujr8ZHTIQONguYaRe0DSfEmsgTxIeGTeV
dtp5iLo0eGbYyK9SjglpGwPMCtNIxnKVNnMP4U8JYn/G0KyumiIFYlwSAPEVg4d9Pw8ZBE9Bb/Dg
z+aCSKqQhxJqk0sYilVajL+CmmIshQ48KxaNH0LMK2IA4lWcVL5+rn18+ORswUnJ9RAVh0BDTrli
p068hG7G7EpyUvmUD4LmCk6kWR4wMSBD6mW7GGP7zj3QKAfiHtjZ9Gfy67raqkqj1nt/EC773qN9
Mb+5w2mECZwKJWKh49+8DGnVDbokGduY+kPNO8SGH88Hm1bIhSX+zPfF0s6e1l+kUGy/ji/VmJmT
T46ut67hR58r7MgrfK3+ptXNvK2L0X5+/9FQFb99OIqbFJY5edPdNE9O30AO8DOHVgbsyfTar72h
8m+pl8Md7wHgkHU7GO4Lp3Pwr92ox2/sDKX1MW+MdNqxLTR/xnYz9sg5U7Imi7mv/wirDYyNZxrz
dNMFIWRaysjuVb1IL69TwxwBfuckCq2NmphIrE9u/4wnFlBl7UyO2sSw5tgjtElOCLcpozWUPaqh
48iJnEy2evzkNw7pEYvBwHusSxT929F2QFsEqJtIXjIlLqTOxZzUd03ZrXsT19ka3FVK0nNDhu5G
DZ0NSKSO6urAWd8n+iOpfqU6h9OVWB2s8RQ155OYJtOF3mSRXzG0CnWl7XeEkTHzmFs3jAgwt3yC
WTn/NNW1W81ZuwaEkGNNZpzb69DOiu+J0fbIeFqnwCYF/MZZ24PjHvwCtN0uGdEVMMfZIVv6SMD5
Qzqp1jXN82EzYSV3Ng4hTnIXAPtU23muIJf7+ZAfdAaLaY2vSfzSblRlX1XYS3sztiYVcYro5pXT
Ox0KphGtBnZjOnurBPj8L3ZypbUFvBXe9WnrfRlainT8mUKre6X4ddcKyREhB8qegqcprEo43G3i
LuQSv/2GvUD19Byk/t1YSeV9HEk5HPcRUnQH3dIQtKu0qxXWMZqabOxIdg9W9E/095ooStgwPmq1
fgLGJlo3PdQRMVSrLgRh8szn1SQPdd8OT2noipRIYRwdmzb2Z7rAY6l2TayHfjOBQxrufBEmn0cZ
arVvu7y0N47hALwfapgabImbYW0GCqqvxUkAy2Lq0EHwbQPwwES6XgwtIQPjFZRTwE6a/9j72qed
svfLZMZkSM5Mssm0qv/QVI69HX5U2ALQT+0fOhn9kUaAoIcdRMR1hoE7f2gq0/xaI9Bp4EuEZHIM
lq+/2kZByqE9Ns1zIkb8VCLpuKkmoKm4xvw3kXeahi8OhhHYIG2tx20FqZCUypD6OzZw7a+UI9ri
qQnTOn2SnTNbKzvuvRdUuoncxOkwfQXXcGlmeLuhsinl+Cgk3aXMSaDT0UI3We1o8hqzLTy7iDJY
NK8XHcQBJgEiq3a0vqYxzIH3p6Nz0x/vDbsWkxGD7eSidsUppa/GYmt4mQ+t3gNIbnQO1NrR+hxV
g71//3pnHpJjO1tjzBbM8L51/JBdp8Yuh7K0LZxg2g1tPNNUJ3Vaxk17ReiwQ+kvuyQzOrOcLAUW
7NP0LeknnRwGkqbPjdhV3dYqi/hDVaF/QGvj3yKw0Ree78z7XCxZGLJQrHFiPHk+WWEMdaym21Iv
Hz4MhCVdTUH+y8Mi+kRJ7FJb/cx2eClML31K2rLs145fZ2hX+ZRGstvmgQWmhHbdQn8jopByGond
/OjVDt9yepWjuLwQofK2qkuHbumR0nRgz4t5+/jiuozcQXbxsOUYKw/oLdKrkv/vJmAPvaUO0G7T
Shu7FjQSfYkw3UjQQh/57kmRiF0ytAryH3eVYw1yVYGl2TgQKXem1dre5v1Rd+bAZC8CZ/RSFtZE
6k7Ht9o5JnXPTgHQI974M5450BZpPoHs0zNR9kM4fKswkW8jQpY/In5rD0kXtBfGxlvHBi+M9/Qq
fqYXdrrXwMRPDqmrAfwrwNJ71Tph9pyF9JTBLRdms6mSqfoYiaZzCCWNhYlvO8k+dXIWX0LWkMUm
nZX35Arqn3Gpzes5xoWGlj+lSlUALf+CFjr4qAIxX9i1nPlsUaqzDUexTiXotCJW6FDnTjNDDvVH
96ZDwwqcSfc3ZpmX2xjV/vU8J9mFrdlyljvZBVIj5ijCIdemuXQyNxkhmk+vpanlLrwTKF7156IM
5cXa2/KRvLkOxX5O09InpudkcKAMiR0mSERrRQcHJR69/BtYnfDeawaFwtad6kNWle0ujVQFf5vd
8W0ggvx/8I7pCqPQYnb0aKsdj1E/43xpA0XaVj4CDjVAW6rnqN5Qqoxv82b+JViyLmy0305XnKxo
s1PionRBme/4mkhRfCCHXFOTRnaVdtH0orEme2uOWjDAI6B6F77E5U88ftkcKjnPYhGmnGh6J5NG
TDxyl5kzE+SoATqqqVL7CN5St+GVRo8C2N1i4rUQHxbtkn0JaljcV5ScvxtJJ35fuJ23vz0+DM67
rH2LY/l0YuAIn8He64etF0YRljGmCLlEbJIUj/SsARSQ52Z/FyfmYqT1iUZEB/zt/Zt462nHVcok
TiaaR5vNP9Xv+H5fN5NhD9tOyEYQeIa0f21luX8z+U4yYIUiTJCgiobEHCou9VM1T1O2KiZPPbmh
bU0rq4XavDLruv4WOGMFkkaUkB5HigbfJiPABJ/XiBkIozOEtZEtaCl42ZF1ieTxtqPBJEt/z6fq
TosA+9TxgIKNGuuwr0ityzgeQFluDplHl46lacmVnMTIHFvHVwnly21haCGRZSLDX2GJouhpQtQo
W11cuU2ZEeVnlmxdZXl4/4W/PYE5iB6WVuQyr6jTRkbZjiA9AIltbXatNHtSHPF5gWovKYwPmATG
xz4nUylD2rm1IHRd+NDPXp7CnGm5VM/EK0X1r4oGVap4RPVGnEnUt+OqjyWg8snt3OA2cwvDg3ZH
jxv5bmoPq1yNCF1R1gbGhfX7tet68imy4aTlR44oTY7T1zDbXkqpDYkLy1Dp3cEei6NbLYDPPSC0
xW5EQL39GFBK/VYaUWTc29bQF5yMM//az9s8OTiRlPAXigFiZqIAZG5TMcNgqaZqBDAoOOORzZf7
pB/Qa7WuZIASAathJKsrZWjjRy5jatu5WbH5BM2XoSQOCircYjDiQ5UlnlqlfcSvMHYImKfaJg9z
SDt7lWgs5Zs4rMIDgedNsMvBmrcwWcL4qk5zsKsMnoBQ3iSam+u+dZofXjuWn/83Z+ex4zbSruEr
IsActqJEdXbb7nbaEG4HZhZTMV39edj/xqIEEXNgDGZhwKUqVvjCG5CINj9Fdpxlr0NoZrc1kVW9
syciYFfPzeo4uZ754PR26flUldUNbOB5JArQBiqSStQGWmIdMvVo1Nk5SoUHaU8JJsIkLblo2eS6
KIPrm/w91Fx9XorxdEwWdA+vyvK8/rPNBg9NtF4NhwOl5NqMd6pGEravwG5hmJqaenOIyfWLJ02J
cJ/nGZD4TVXj7PzS2qZWbzF+beMXtiK9i+s/7cKrQ/cQThZxI4XjdREXBKas2xbVbDknCmK3YbmH
a1G/DX37Fa2YLQu+C4GqQ3vNXGBulIxRWzldib4OVSD/VFwUbDvHv2M/UDALB9VJAeP3uQxwiRXG
XdjhYr73eA+afV+IXAvGoe2LgwfvpccoBYM1oiwbGno1G5DEsqbtn/twDJ97sOzm/voinW8VB44c
byU9QYrd5qoG5ngI3cLIzKjxh/SN0k72gWyG4b5q49D+74MxFHeSDjoD5Opqr7S8LdGkY+alabVz
l43C3jsqra6I9trGUOe3H28cMfBy/VECs1dRXZmHFsW9cj7gpDUcdLcSPxUqwPiL2FG16xycCgei
zIA3E6ugqkR5//rCnseyFMnBSy1td/JBd/n7f86FE3o63XFvPlgE1r/AkTgvoydQ62jiyjkoQI97
EO2WcDZenffDfXIgDSp+oG0AwsHahgZyOnCM1FEf1ohfNCN0sjsZqepT085Z9mgVo1rhVYXw41GH
eQYlZSAG2pV4Eb9YWgbxCO9b9w9t3vi5yojjAgsFYzyQCkCZu1RW9bjLm6SVux4VWVD4IZe4Ao8b
3nHdRiGaHxMORNNc4OgshQno3g7RpTOVzv0mmimSe4Rc6/kuwabnk6NTHfHd0sMiuea3/bGpmfe7
Mexlv6NMhzpxi9HG63/8LiwPK0MPHMK14603POjH2NSjZD4sNSjso0VR3TZdqyElOUjNQXNXwU2n
VzbZuMuOW38XUOe6gYjAUoJZbYiptEIKA6Z6GPUhLu/GUG94SeDhQBGQVvZaxTaWwSBStQHg+jh9
uz7vs4POvIGXgYqkYWmRUp9uiyyC7B1nLclenvPGudYIBTBFxtslb78+1NnZo4kC/lI32YXAqM8I
sWYEKKlsWOK2xA4plcOXuKEXjZAsRsNxM9gPk0k2MHnwYpAyjo7Xx38vJ62WGtgrAnboHtElXhf2
k0QlkYoq7YA6EVRO6CbYbiqYhT6IUCvd/UjPtNxjFWjd5Elf4CIxlFQLEZlJ4xvudzYk2YM63vZh
BA9PRcd0T5UZGV6BduxnswEcf4esa4p8qpOGQeFoGDV3qkCc1xWDXvlzJ6oPsz5ZP5IyhvwO61z7
WEduBOiiKdqNPf3eLVtP2ATaoS6418Xg/fTjWoNWGTK0tIPnyqG6UxVN+z0aTtw8YQFNSR2pKREF
oeXMb2jBDc692jZwq9DWx8iuqSfnWLSNiWOsoP2BqQSyYE2Z06S4/mHO7kSOHLgKFRA3fgPg9U5/
pqySMpyMpUrd4tG8g8s/L9ozrjs+UkKyh6OjKRCIvRp8yMbQ53EKY9sWyjOsj2Paqn46NsSzkmux
01GDKZXZn6bEfe37bvorNYl4cpZQbnVNKsTgcpynBhuAipphHH1H4nT0IdUmG6fkvFrELwIcSVkN
PUJ26epCcI1IpK7KLjXomn0SZT/dzlzN6MSWqXdDkibucBSx93NZZR+9fsbOriWg2lqY5dFd7R2o
8pwX8mUupzWyV4Nmy2JM6iEDWKvcOV6Xt37WEULuRtUYf1UO6h6+aQGP70vs7G/iDtTnTpVViw59
GHfPXGXoKxg1DG2/oRFqbvzEs0DOII1C49Iw4BI4Z+VHXdqJWwjHPGgoYz4JCD4+R1X7JHGOe83z
Kn+7vk0vjIeg4eIsRURELLc6TdDcJUhKqKlubWIciHVSeJ8qSvbdiXrEVJ2SStLGFM8fBzRWKA4t
38EAWqCvdqewkjgaM/PQSC3029ZDp0AtMmTjjAluRJpOdMHScA5ceATzRnnmwk7kRUJgi/YkHC17
3fyGWT1CFaco38fUq5sIFyDUGKtGu2/TOAkPRjGVN6oLA0YbzOouTaQa35sAVTfeqAsLT6LMEiz9
XtLFZZX+iZnqTFYWjqTmoZLcTh2c958teXNORJHjlTUmOj7A17/1+bMI751CAg0RBLfOg/bZGwyz
jjBppMVzB9VKlgg8N8p9YydmFlwf7ML8qGtaiyDkAjR4J+/+M79M6LTCx2JxhJQUo1s8kfs8jx6n
pPgNBKPawOyvh8PIhlBjoV6woSywFqfL6RhFoVtVHQX5DOjVQ+jxDjoIvjXaEFp3qPvp9sY2Xl/w
7yOiTQchYYkxEKM9+YComXCNW3jt8nbYD/D8O4QHavFRRcgFgr0u/NaVW4BRyuv8s/9eYcuwNi1u
GiFoNYI2Px2218vQGdF6PiCPqT8RvXpVgBHA+E2TIOB2ldcZv001VBCnqnCPOCDhp915NEI7LMpC
b2HCaOoz8h5Qr3q7NVTauiK7xbE2/ogO70jqXhpW5U/tFH2qY6P8bNMhR3dTzeTvAZHDIQhFtDBi
y7j92SWq/FqMHYK5qjXbDlG2LSMfRQ0196cugQ0iCLufZlfUf+Yix3QxkjGeyqA6sPJNR3mnl7WD
JkWfxD/ihJb6DkX3HufdVjiV700DhXmhNMQtbhulO1ep5sVG04J+4Spt/zMCzd8sLeOo3y+hDv8U
mPc/7BIZ+sVMUO0ngubzJODT+bHZiT9Z3IATSbnOaxykpzE9oK7PxJtGCc09yCDlGceHLD6Ek5M+
TFYfzT6q/N2tp/KtD2lmeggrKUb6i8QAaYySjRbuRs9uXkPCTnEIax01Us2aNEzqh4Za3SCN7FFR
E3gd0JixKVZyHW5x0hZACVvE99EEb5V2fkLUhwaeRLqc7MA0FBzcqU8+NPzdx7CIEJD19F6J8Bkt
yR/iIsERnTTDQO+F9nzQi6r/Y7cukeCYmu03QfvqT9cLshYyXRcEWReJb3rR4HVsDFN9D1k0zPeg
Q5DytlMt/svNqeEIO9qV7ks5ehOA8hC1uAn30AohkhCRo5RW+ldHqlp0k5ZqehPqzoD4pQZuDB3v
uAI+2qiLthwuAUCHhOhKn3BjnPBARY2HdkhkMBp4xR0qLti8T3SBgTv0NGSgLmO6hlu2B1Y81WUX
YWOLZxPSWgrq7V7Z44iCxO70e1ZDaPYD9Hw8R4skf5QAtdEIk/PfNAyt39gQu7kPf4IyG/oA456b
sY8fKN1mP1Ir4+RqxWBPvsRl1d7pcCB/iQl90MOk985DLbz0jYWDRm0pKDhs3B5nZV1U+qiUujSK
IUPwGq7qA3LpWqSDVwRoD4xARSYbsdU57kmXkl5Hil2Fn00j0LKrv+oYjTFv4lT8gu0ROXuzHYrn
pE4gMU+VcG8q7A10XG3cGdJxT0l649ee33WgxMiBl2yOTH/dY7aytkiMsKoCun6aL2oAugkgzJ8y
T772sfmNSaov/+394J5z/tepWpp74IhO77nZpE40WTbKb8os9knkQaZsFwdmjHEe2mzqN9oo69Bw
GY9+Bb2qpXmD6OjpeNYkhKHkahyEQJFTiPBW/4B5SrhBFDpfSZPOEKKm8J6Woskq3nIp18923kWB
Qc9cOyhRFn6gv459he303bFPs5QCIQbK/3k14YkTWpKLgLxeZyPooihUz5M46PqoxNBt1m6Q+DGe
yMvbJz2Mra39fQYyZD3RN3dcC4ghraA13cdBALqMTAM/GxrI7Zucx+57oo4VplyJknr3bh3FN4VR
Lm5fKAp86/oQcq6qNQZ2vXUY5l+c1gZgVVA+f8pKWH43FmIatY8OkWft9ahVKr/tNO0Vjw6981ta
Or8Set4iKKuRnv1EFxjloASG+C5MEFvdTWVm3CthoWLzUs7TByp0ZrPzQt0oA3ey1Ic4q7A+nnCL
wKAM3owCDqsoAyIxdkRRhL0AUwV6hssQgKVvpLnxKhWdRAqCr/xqZxM4IVErjrLvwfTr6IVryjdR
KMlbD8VBP+QoWtd+OlXVZ2lNszyG3FnyQTaJrvqVcBA2HHOdJyudUgfEU2gk7R79QTzU0rR0uJcj
9ECaDDDNLmtjDDMroZdPoRaN/V4tae8tOoRzeqD2PExHbi/vd+NRmsZ9izK0P0de9mtS8/IxrzxV
3lzfZGcUL+60dykCrjUydBKY0zPk1NaI6UmfBbMR65Y/lQNi7a6toI1uIXmRW5gmYe2mBDLGlKOd
peJ7MgsHH1MtxDftZlBn1i/p/pSlMcHyrAakv8lGiy6ZPhuh6dx7bjP1O1sVyX6cZowLm8jwETEq
/cY2cZeOrHLaI/X9d1SE3Ahp31mmp7EXkSXycmjOUPqm6HM6P+EiCCMrXHxUW6JKZYhQ3IxZrYpD
lbbUC5t4MY3RKX8VBxPzOMCoSjFO+1LvWstvJ71uduiS5y+AvUoUD4fODj/YNeaWQzgSsbF5U0DB
6By+JnAWir09anWF4bsNksEFj/qcQFnpHo0Jw1hlGEWzb1GWmj9JERvJBz02JhiHpgNkPE6g/BXK
iOqjGmZoS5nRn0hG1lcLvFwCPdgbp7tMz6ufM21xpJ6jjkah43b0l9Q+po/splH5lChj94aXbMQ3
g5WKUkqqdS8wYE1s3rj1P9n5Ujr1NDz3bimBOV/JP4b+zgJ1OPgSGMh3OfRU8p10SB49E2gzEUJR
/m3iWKWfxROA6nY0lfu2ZvvSrg1xPQPNpwDanGO6CU4ucT2vQdf5BBb9twpfpWEfG5lsbrXGljEE
nRzRnKj28tduxgX0iC8dpOtO46Tvr+/wd1TG2Q6grg+4ha4TadvpDmiK2XC73ksDI9VjjL8j3SDg
V812F9oo3jv9WDvo8PT5jTXxwu+00bZeBZjM8qjH9mj4Naj3H12O1cJDbzR68TQuy7FDjxWT2j7v
hfUIPzNrfG4eQg9jQkZ4sQeExsiJ7Ylu1bAUH7w+6h4xKZiGPT5bhocUua0oezVSnD9dkyvPhdfY
vw27QAHy+hKc5x+oeKLdwytJGQXn49MVGKFYOthjZYE1ivJumhFWSyMqyqVqY1naFNFG0nr+LjPe
wjYHsr/YhK4eTDyDm76v6izQizjW0EzSyvbRy/N544VcJ8fcXbyLlKwZjMrQWh/a0qIBTXgrDXq0
mR5TpxHodzbth6nRp41ddGEoGsTGgtqgXQPl43QJwVVStrPGPGiBoB2RNgTy3druM/UZZYNj8U4A
XW1YeAdLgYceAD3p1fKFWHI5hZskQVc0VhEoZMb9TgEOeRPRhveehn50/4RaG95KS06/R8nbIGUH
/txNpU2OlaMw6qeqNcGdnO30xqvQcH4KU3eGpGh1xrOX5ZJXWYJO27Nxmviu62rMwxpFi25Nu7f+
9jpeXTseOgSHKPfIL7VlLqTTYqbfMtEi7nzVapvXSbSGDf+K+uhD2NqbVhXnW9fmHL23SYFK0pM7
XfdaEYAHq45VUJWx9PvBk97n0FGUeyVvyI8Vtx+sjW/9no+ffoAFvgF4ke4c+I01BgmvC01th6EM
UiXzsFvvLP3Ypq11X0hFvYO1bN0UePLs0DCTf0wlwrGwwRPK94zSuvGwUNhZSGw+NuWM76bVL8Ld
XpGD0tVUWe701og2XvHzCNUGMqVaQPiBMBAunq4S9xbvNqi4BZWlBmiYAhtqgR9anZ75DQqW+A6a
zcYpvzQoehgwZJAvp429ulViDD/succ4ng3jHIfOQBSrK/dVbdEadprivnPiLrh+k50fQw+xiMUw
Qlv+rJOasHKzgiemCSBDoCeEFqP1Wjq4uOPLXm4s6hL5nO4CCJYwf0CEuTwca+VFEw4hAkmtePdK
P7SQnjyRB5D4rUM/Fd6TQA7Qh5+gfv+Pc6QhzMywUbA0Avy1xMNkc3NW41AHzeS+UnJI451rZmYw
9Ub96fpQZ5+QoWj9Wo6NQjmX/eqmUdwRrtaogebLtemhbBxxyI3QCSgyFW8AAajaONG8kbWdlXPB
eKGeR/NLR8LCIzo73a0mb4PbtKIKOkRAP8dh0VrYkUDNq9p6OBaWtqjvxB1/z8t1Ry+0DNCIczeu
2Us/wyKZwzoD1BmJ/arbU+R9hVxB3ARxmii/Uq13cXZT7MNkQbWidjaY96ZIFQMun5vvpAo0anLL
auOyObvgKOtaHB5wgC5tjjVUbKIbhV3kLAOVT/AoG2/es3juLc6Ig8qvwNlqd/2jn+1r9jTp6SLn
wNPMDj9dfq2HLxImSRuEuDjd5DoFT2gk6bGIxvnR8hZjFYmUNd3DfCORPju9jKzR4QX2QyAOFPl0
5F4aZjMjDBYkNiRCuGq6vBMWES6RWBpuTPN8bzMYnG0OEBuOcu/pYBxcZYJU3AZuaxg/ARxoN22r
CkyV9GHvwY28HeFLbwx6cYagOlH0A2xDyHk6aNMb9O6xygpcCjt7VYejX1eefpNXWbdx/V4ainfR
o5lD2RHQ7ulQZYbEZaRjLWyosb2Tsv+JwmD/1Wyd6Pn6hrmwRdmaqHGhpkkUuRZKGeOxG5xcH4Je
N/vHaRi7j5EGVbAGkvMlVLcQEOf7E5jS8vpy69JSe2eO/dOFgKirQKbsaOtg6vzLCbPYd+bQtXeu
RWt6p4+F0UDZalCNnyz383+dK4xaGGEqwdei0reK82J8MjvAh4TKWu4eY049t5LuPThqET7ATfx/
DMeh1+C0LhiwNRiGlLwZe63Ig7mdzUc8uafdWNNbsyIn+z4gOHC4Pr3zQ0Fdiq8IHu49dF5tmiWy
xH/RZnot7Bpb2uOdWspwX0tZ7bRWU+7L0diCVV0aFG3bBdQCOAGCxulOLQh7RhCIvJ1ysoOp9Nwj
cjbjwaMpEbSmyB/sqo82Znp+PAw8iFDHcEC0g8FdncTKmTy3MtsciJCefVAqF3kQttXeo6OycYVf
mh/6JaSYNoBfsHWn84saRx/ImPNgGLX+oczI/sK8QCs2Ltw3dJMGkJSbutBngAEQfEAUCLzoAtOl
XwO4gAQ5s4LRcGBHg/gYLXrZx7mgJQIiSr+1ZgPPBARZ6WagLfaY5KncVYVnvbmYGuESnqo/r2+t
82MLnI0yyyIjB4tgsYf8tzkKqisqJdKmgVeo4rmc4GJKgwxEMwtkqdw2Pjitoew90bj/+VMvRSwk
EWEtsLG91aaOSY3cCeOPQK2y7EvfUkuxdCFvk8Td8gc644UjTcZHBqKEMsr7vjqdpdXh00c662Aw
5Xg3pF/OE42k+XlRZbzJewsnjlRINxhSA5qIFcKjzbT8S4676uv19T67lfkl7AFvUUsBwbd+xlEC
cqrC6h3g4qCChD6+0HtPPk5thFtVYVobb/fZ5/Ugqy2cLoAxRIprNEielsYQGfaII9xYfwI38iA8
IAdKW1f3iAKEz6aQzZt0dOXmv84TgDHa2DrpHy1ba3WQWWxckdJZDWopLBr+5F0mUtUfnCz6mZX6
Fkz2fFmh94CrIE5xKRite+AJUra6SCst6NCT2y2e8UcsOOhRDXR8elkpv65P7zwMpZgOn5b7H5V3
0GCr2zHxSnWylVkLVMo/z6Y3pB9kZCdHERME76a8r3ehZ5OWp1nxbYqL0W9VE92+6z/jjH2xmD5h
XU73/z31WF/SUaVYBS6MatDiLFi+tqhb209qlWrfIIYAhvMGKx725Fqdich06Qb4ME3VA11BPCEx
Upi/6A6H/lCHhjbvlFodLB+PmBrE9QTlZteWtd35JcLD+KwjU5HsSmyEBS4LKZL21ydzvlfpT4CF
gO64FH/XypmowXS51Q5aIACYT2CpHOd1Anj2IVPs8IaWUXpI0Nja5/a4hVVZ4oN/k0YsRCBhE1jT
jQIxsyZZdsAHJN5Us58Nhu5HwrXv0qoXG8iJ9YuzjLLIyPHFwEZBlTq9hUaEAcwmVme/1PT5V+ok
P8rRzp+6xFMe6XXQuY2bLRWgswfnf4PS+oQNBS93Lcs/uCYchN6c/YjgvaYN1hvfRejW+9GM9Bet
QTstr+BA+kDVks+i89zd7E3lk4mL8LFJ+nrjYri4CIRMhNu8uQhGnS6COdoZjuuJ6rMduWedd09c
1msCNOGi6lD0xrEG0bJxUs5w9KwD9XEk7IlRSWDt1eJbRdjQY+xmX8FFchcahXdUPC1/MQYv/ZXW
4DfSCq7/pLnobuQ6uSSqQ9MT+LM68EJQw6ZT4qce9sDEii7/NkZ4ZkS5G288i2fitssPfXdz4zbm
VV5bgqWiHRGuBzzYmJ3zYGMYv4uQ50MtTYkgl9iNA/Az91TECeIhaMzM3uPZ6hwcPVVeQHISx3Tp
VnXzrIm+/KoF4Aicj9uGe+/0s2mKoEoU6SM2jJXTHlqp1QHlcfWTSEJF3SO7qkX7WJHUKk2kVJRd
UanyFqifQg+PfBwTJVVRPyiIC36p7MR4pvaYwOmyQHsE1++RdQy5/FQOM8kcWTIx+upL9yB9yq7P
JuB8SfuMfnlyJ/FC2Usbz/PrQy2VltW9scRNDMfBorK1WpUhtwnLcoAhCBwan70ZfRSgptFjlPfy
rY5UcwcwKz32YdPdeErkbNyYl2ZKJrngk5ZwYs2SsaOWS6pDc1cY8++4jEGvhJr3onWtuSW0eBZC
sapL8ERta3lqYACcboCGrBhuM1ekMcvUj+PG2as11R6665hu4USE/4PInFtOln4sQPvusnGc6l1l
hMPH66u+fMDVqi/CZgv5DYDd2WPfe2hLiqieYWLPXZBWahNU84jpcdghRNHMxkam8E4mOxuQlghJ
NMwHuu2nc1eQ6goZb/Y7pIRu9QEQ95MlxpaGGoxPuXPbEGRhrrTE8bKUqe1H4OV/Sgu64M5cTP4O
mZE2yGuEyvTWpwoqIKWMUROVvYroay0JS4ENmc0PzK7Nj1E+Fm0wR1V3a9mdNWxcwZfWD7Age5ZS
JXfwqn4YTa1nIbgz0bsslV072NnT5DrtbgB5789ZaD5d/14Xrnzq3AAxIC0SKa1jQXwH0igVYsIi
rx59LY+zgzI6OH3UdYECu/JdRmn6X+dIcYWw06Y7TpSNJM/pJ6vnCDAY6jQ4BJrufT8XUP3cLLpB
KAQMAdnUxvtyNsdlvKX2a9EAIrlbgpt/yh91NA9zqLiMp7fKAwYkAwLk5QRNzbIRNBP2YRZtt7Gw
Z+f/fVAGo1SGKdvaliXEF9o0MlzP6BfXP90Kkb22UVHFXRTOr3/DS0MhSrfgTIHZ8y1P59ekHIIR
JSrQ4nBqjHEOYhlbH6G9pBunTTsLxpgV4mxYECyVHBoVp0NVGBQhmwtZswjD+Y6SB9UVj7XdZ3MS
vhhhVvooRlQ/7L7oP8TaBGyN3+SXdoGWRNg51q+u7s0gQ8ViYxHODg7G69CgwFNTL+CNXsUujV4P
eigyQYnQ8D6T5I0HGwS0H7ZwvnqEfjZq7hdWAhSxa6NMaNLFXLOKcCZB9m+mZZ9mGc2gpjGPo0VP
/vqnvTQrtuz7zDil65s9S9IJZAJHBaNt0PApWM02iiu/Ey3u8ZOmbKziha3EfLi4SV0cbqBl1v8c
FThiWW5BnNjHaTZ+hc8q8FMJx0/ScbcKu2fvMx8MTUfmBMifZvOqaO6CBFDNGVQb/CckUIe0LpAa
H403jorx0GIm84R+U68EtWKlBxV+wsbaXvoBTJNbj6YkoL7VtSA6NXTCEr9z26nHRyBEyoeyKeob
Gn5RMCPa68/TmNwNqKjFdBvHIrj+bc/DXlbgHSu0tA4ILFfnltxVdJoNSXVIOyEOtinT/ghrBCts
Iu3wplbJte6oPNA3jpE0co6hWQyYKIO9Nf9mc1kH0Gec9LGec/O1nijA7tpZiX9EKByiYNqX3sbN
feEmPfnFq28WFaUSNeTyewxy2s+OPfW3MNtSeK4m0BzEpT/3JjH59XW6NCjdJA4aKQI7czkj/+xJ
nq9uaB2D+D9OnSe4Gc7L1DRoTWlZ/loN+XwvTGm+Xh/0PDfj47A36Vpzr0LWWd0n6DdQ+lMKsY9r
zYu/Jx5SrMQIUVge51mDOBmmYAf3VdObt3ncZj/a2eqSA6z2cXyemxCdJxcq2ufrP2vZkyfRzvKr
PGhEvGcUVda6sSJPAU7GBDf9UDjB2PN2EZTot3pm6B8zPM6BqNdmEbhVvuWse+kqAnuxKCUugnbW
6urX0kQ18ymv9sh5V78B62nHMemsLy41bjxd643i54Wvvlii883RhuITrGLaGiOyPAb9vG+zGrGM
GSzW3KeA93KpHrgS4l+IHW55AVy4/uhToONDmWFRElldf4M9z2YdMmgq3PaAUrMaZBMqbEVeb+l+
Lv/U6kvaPKZLcAABiD+nu3pwGEiEUbWPiPH0QLpWGd8iprIpjLJ8l/VAhOTk1rScQDKsBqrQfgnd
gS5raCzwsXlK7WMvw/ZhaNoBUZpROdZKlflhTIN0N5Sye7RHCa+/jAp7RxEi3g2anm7kCZc+Lw/N
UtghcqHOfDr9dPIQipMaAn6A/J+k3mW+AhbjpmzC9hPgOeOhScXGmb605Dz8UMaWvgnP2+mYMJ9z
vcTwZJ8O+M7kUW4/OkpcbyR+Z+cEZCQ5JyIEy91Bqns6SlqZ2lAgAuovkfOTpu1ThKDSBeen95rc
uA8uDIa2DCEZSFs+8Xtm+M/dmKRU/BSaNnzWMvHBWuIaG+KHMo5SvZPgnjbezEvjcfEsmv4YL1Aw
O52cU+mtrvaO6wsc10Eo996RPqf9qLpl7dfJsAmmPftmILYWKiAbGMw9yKnTAWd6D44+6gyoK9B2
lDx2fs1zNUaHFo/YZF8h9fABNBV2ptZcIY6sRwiAxVAudMS8kxb2MYCSYyr0xjgomM76ds41FliJ
jMsAx9b47whk2MNHLaoPtYF89a5KquxhSJKqP+J82no7qgPVlozG2QFgYiRAqH6A69fMdfXfQG+/
LKvC9V1LgemmA4ZFkAd+46GcKv2ooeIYGNamTt5Z0MOwRDxUJWgpcUEu6/3PhlHpnU3oRro+4UKD
ueFox0dcDLvOp+ZoPwodmhKQN28/tpNHma3ackC/9EEpUVHoMWh9W+t7r5hU5MMtfoC5OLLduKmD
gwUu9tGWmPWlgdAAoaiIVRqv5uoBrxQy+VopPL8vwVabnT18EsIqvlx/kC8dCLo3ixk0FyxLe7qe
gy0MNZ8m3ER1p/ukDfjLCZkLBCYS9barUby6Pt7ZC0VHbqH1cxjoU9EhPR2viWUP/ayA1FVmFBtl
2YqHDrVhbSd00bxdH+zCHuViYe3e96m3Vu8YoAAlaSZCqjda+6gZ09/ZGNKdWWXy1ivz4iFnG2+E
mBcWdBEfx+cU/A7J3OqSnpBFI8uxPF+4PYy5ESP4DHitr+A8+jb3+hac/TzQW1aUHg24CNobYF9P
V3S0Mvw4QGr4M7JRQNCLAtcLcvRaFqRdGQL4UY5fS9fQBBgbp4YjPHtHe2j6G7Qet0RELk6f4G75
Odzoa7gLqkWhkHocLgANeSx6Arqh64YfRex8I55Pgutf+CyeZPJLSOcaEHLgiy7b7Z/roKcwMhaY
p/uEDhbmmy52kZk39A8ppOG32ZzVG6VT5B+II8qWAdKl3QXD0sQtd4mD1rGsyS3T9Y6GB2aI27OF
BPFDnUDDK4um/SyLdPiEJ/K4RS1/7+ScxENMGcooOwzYNt311Q3Y0j7AFy0P/bKJrOkeIZpMfgeo
j6a1FMrYCj+1jAnFAtfLP7otQHd/6LXulzK3deK3puKMsArhaB5dZ/GY1MfQ/RSG+tD4CRlQeUxi
Wto7r4u62seDxSv2ZWhB8qvDMdbf5kKNX9IeQwvKjDZ6y2Zvoy5rogV0qGyB8K0nQ6+8z5SxyeF/
RrFyGzVKY9yjdNbflIkqhl3TFsWrHVoIbk+GG+YbzbCLZ4KQe9HuI8fghTrdFpMaJq1IR6SqmslG
sQONxr92KIq7GrTwvtXn4gfSNgh5Sa+61ea03aWVN3zOFfoyuzyaqi2vkAvHApwAhG3iDjRNzlA9
0kVUpB11PwlL+XWuB3t5JtP+PkXHd1EUjqKN+s6Fh5Js5x0nTYwKtfl0CZDurQXtJ6KIsTV9Oduj
D0RdO04FmMpdr3SUnNOqhqRJdNJQ5ksg1l4/nBcmTRpCeEzYboLwW/7+n8OZoaTc9FGt+wWrclMZ
0cSQba56B1SZ5ZMsJphc14c8f14A46O1wbGjIwkc4nRIgfsKDeXK8EUq5ofBrIsdlhM5pFE5314f
6nx2QPEpOzMITm9nBgR6rEtSHpqbeTrYPsa8U+DI9C110+Sga+l/lb3iQoV/z12HoalJ8Lq65m1l
UI2E/3zwoeg8jH18rLjtvkwaxe/rM7u0iEvQ+j8ULM6Ep4s49XoTicrWsa5xvGw3ikS+SVnaTkCn
CsrQ9dHONyrZIxIrdP94Luhir0ZzpoSEIzYIJDP33s1wZN7Bg5qSXYbS63FOYq/dd5kCS1jLKvGm
54Oy9Wqdx1oLVB7VcBpRGH+uMyuvMR0ZmQPA3qpR7+d8Nj6za+TGTC/tmMULEIAxnBFLX52HwcLH
tMphuqWjQJHKnkJjnxkwmEtKT6+zx617fWnPG2tsmkVSwVhaldBuViOqTY1SVlJAWKo8VwTaqMtD
J1ssqRA7fwazAEMrt7PCr4u+/hrS9UBpoQy/R3mtP1//LZc2FRxp9FoA+5LorfZvO3V9PQ5wvDo7
xolRFPFN0tnqcbE52FjnC0NpyEZRKoANzIKvYsxxMgzFgfbih6mWfzBT9zM5evjQRuPL9TmdqRhx
KJmJRpUHuQWatKtLFjc3vJXSxvSdsSk/UW+rXkICoIqQYErYwICen0EkmNMhq6N23I1J4+C33sKU
2sV2i0NT7JTyEMla2DvLhkvqazU8/f9+oBdfVcJESuM6b8LpEXN1RW3zHtw6bdYag/XSFAHqE8WA
doQu9huLsjyupwHKst3IFwBhYMVzVhqxUEXpWmn4BS4gBkoQlSZn/J20Of7kZpMJRSKNmu9j7tEN
QE5o+FO4dCepXGXSV81BbPXPzgBVy2diIywq0/yf73Q6f/pYjVo0qYpjXpwfkFAwfkuMJgLsiJRf
HXzfdueaBdYIYCES/B5KNZjmrt1YmAsXHdB97m7idQAPa7XFuJwX5cmIX6FSEQzljLYG0hC/RxLK
WyST0noXeUoSE4D0+XfKosVGS+/Sdl1iIjB7wEPhTa+2a4KwpxI6BU2lMh/uVLNL7/NUbV6tLpru
KI/iqVWMAjeqmWAwVyL9R6+q4iYfk/5YNm3+GZyP+DEINb+zhJX+ub5xLlzCKOCzTamIkCCu4Yuu
if5pITLVtyscnAxkyJEjaex4Q9710m4ATo6iF2gTHOXWu2FyQ1FPEQ5jVa3buG0OduU3HUSOXTRW
NbxVc3ypyOH0RWpC/ZDO0AlRgI02gtQLrwE9KthkixTpUik+3ZSDbfaOkzQqYVkRv+hZUn819ST5
gm6DfT+CVt14DJbQZ3Us4XcsYlS8Pzy4q3dWW3yVKxcfDgum/ofSdaKDHPLiTveG6rYzGlBbdD1v
r3/Ti1sOuhynD6QmIkLLr/onBhyYTTWTO/k2b9/PpTV2R8tjegGIXR5Ld84TKMJh+NdG4/5bschl
AeRfnEzI1NUnMxrtaddFagF2wO0+DoXA3ej6T7z0HcCvQQuhow9yYdmW//xCMdN84hHBYUihbyan
ynv+P87OY0duo13DV0SAOWxJdpogaZSlDWH/sphz5tWfp2Zz1GyiiRFgGwYEu7qKFb7wBuh4aP9B
7K5fLH1pdvb51oBsPvpg4MO5JFfJSZw6/YijqeINahniK1vP8QtRDw4aU27GtacOA3I09ye5dbbA
Hwp2iEkG8trK+2OSUmvJlV7PiifP+vIJn7evmGeOP+4PsvHuEgz//yCr6yUtIrua6IJ5cyNM4iGy
Lej7OWGRI47ZTX+zjMBj8Vmj+Uot8vq7BUvD81/gDIXyrJYfSAf78cD+nz19rEt/aKM93X3x+9cn
SMidWXAHoGet+UPSoitSUcXExbGaX6oeb8UpbY1jjzHNBaefXxQ/qocCdPf57QsLRwPGEqUOQBJi
4f/4eg5uIKnVotkCHhi2qYYlapc2wzs4c+3ORtmcI+eA90mYSq41PxMgE5LJze+1Tjg1P5RcCcan
KcFYml5zoSGJhaLUMdRwZ/JUZQr3iipbe4hDwV3BgQR2stpDSRlnY2STtqoIXx3DGd2FRl6KDzWa
Iof7q3qLhkT9GRYK/mkofOGHvroRKzppJX5FqreY5jQ9mkMyTu8RbxtDD/UFFhmvcqDMhZw20vMQ
j3r3mGezKn3IOuQx3K5SGutodVH/NZIbPf6Lewk1YHq3dNbJ31fXRGAuMQbKAWZHIeyxSonxCVmi
9gmXnl+w25ad4GDreRBMLnRtZBEkrY5T1wM+MSYKWehdQ2vMta8D9mnnoM+ykz3Wlh/oUbezr7fy
EyqFdEX4CGSbzmqOhWXE2qBwLRVL0xff7HSKHvTGqcG+aFn1gMMoounzsEi928eFpD2MbToWrhQB
WnTJl6Nyb09sXJSko6AtyevJgddsLyAISsnOk71ImkrpJIeG0h0BNtfpd6DMlnNsaqvNDl2lLeMp
CmMbCZc6TFieIdO/J0quDmToIKNdeSpQHAtGJdzbuFu/UexY4c0C0WdNU+1UKSdnbmWKeTVOEXGg
Yo5tz8f7x2PjJPJ/R/IUNQUc3tf2tnRd+wErdxw0ySguU7kYX/O+f5GTWnpzvsalyg4QmACMntYv
sOMETdOFlYlAwZif4tBG9oNy+T9JPRSf7k/qdpczFN0qPqMYcf0ORkUcaq3Wml5u8djbsSQf2Uy4
MEgQD2ZJGY+TMU87K7k5KFhB0QYETbdWb6gX3ZqtFLs1nqSOKoZJOZ5CgH10ELB+inN9uji1vCeT
ehtmELRQzABTxgvJ9Xb9aGRY02hqbWHyFkM35f1FgGWSjROCY/nJKrGGu7+0G3E1vFOAAAItqIj+
zvWAiDGNfUqVx2vmefkS5RU9eLBf2Sfoxe0BPHHwrCDwd0gaVXsOJmv+3Jbz3lP5Wkm9fqQF+5WZ
U3kUVPbVAxJh2jgiSWcSXVWKlSIdJZSYwmQaCp8r1Uoo+lrTz66M1PfZInSqjADykKsmZv1bLk37
p1EkVfds5GP9DXUGJDUjY5pL1xlS84L2c6Hgw6fbD7FuNNoDvBLpy/2FFOt0MwNKpqwkCNqbHrUS
zXqnISPlWUo9yiczV2IbDzy1pCgf4S93mIHoHHtur/SQ9lpceiU1Cv1y/1fcHn/KBTQfKW2g0YxO
zPXXbFSzlQMNYmCrF/2zpPeWX7eRjg9E1+3EHBtDkRRDYRdYOmoUq6EWvBYrabF1T55GpfxYD1Um
+bowcK4WcumdR2dzNEphZFxCjcZYbVNsQ/s0NB3s46u+0h5yU9GL50VF+8izzBZZwjevo6hEoW2A
aqvQUbtex0WeBJ0L05Cli+2fpp0Uhz6I4u+lumsfcfsuQEJUhP0xzGzu0VXdyw4RoyuNzvKkOXIe
o16zUTGf9tSTNu4VRmHpEIQne9FW9wodNxuUZQuSSa4kDeuFMj1S2ovg9kzNYl5yJCR+3l/Dravl
aszVoXZUgCL2UFi4cUCfAvAQHYSR6AtegKWnpwmKm7NiJ/gsjtMpmSL5cWin8dv9X7Gxca5+xGrj
GEGz6MPMuZwRpzxYAnQ+xlHzYgPtePsepa8JRwdeAHtmjRoBRtjmVBZtDyJLo6JxswQP0lJzTUnT
slcY2LhvgEKDyiPkEQnianEreoeVk1W2hxtcn55xo5Q+6Ua7aCdHyevUd2IVJVmzS5fxrJojXFpg
tkH+5s4N9TkFRDJJMbAKfbWt5CDUG9rTlmemrfkLjmf+Dxn7NLiJpo576fDWp+SEkHuD4aUoshps
oHtfQK9gsAwlnCas7c9EDc1Zted+hyW7NRTOegxDOsqTtFpdPYzjZFAA/imzJSk+Cgb26CqxHAd+
aw/lP/f36GvxavV48Al5PRAJgRm7XkYk+kDp95xO0nT+qY9j33l1F/fAt7JM/RQv8ay73FU47ECu
KU5Do1FyKYBkZt0QvUgBtqb3f9PWhYGRMDEkDAZoXuLP/8heF7T/wgipX0+S9f4LujXgcqQFXAsS
wfioNuNf7CQ0iFhvdrPurIlTchUl/RI5rHhuaRfMjvQfTjH9bjuQnjsvl9gnq9WmAUAWidgtOdq6
uhVYM77IBSCZyDBwvMZAWP6Fui8KS52kaW4j5fLPBLftnWE3TiwgPRAM5GmiqLZ6U/RSm3MCAtsb
K90uUIqI6mNEcKkfscNbQneezXw5qHIVfu6aKcNCe+ysvbnf8IOhbHBlODD3oGILHvb1d3VsO6/w
une8wHY6+2EeJGXxGwsUsQuqTfoYSXkee5NphZgYA1IJ3dJWYtrvozK8k8dl+W/OsvIH8FsWsDcV
nJGJMqzQxYtWaz1bbtEzteakukh1NIJg0arEce0Oc9S3n1GDqFXI7ggvzHV/RIpjrR1qofYzaY4P
EgADikxefplJrexUn2+vA4xMGAn0Bt1OIqvrRWtHbSqHoIt8egTdkxWjPINmYnbAdK7YiTxuzx1D
2dxucOUt2IqrS07prLSawybyjaGvT6kphJttrTilM+69gDa04/1zfht+UEYVETflUqCjayyORGLl
gM6VvMJBLDTEKt61+2QP73S7gMJskyYBQ1EM08Wv+OM2qZe4yNoO4oikqQW14pRXnxrVO63qnDdv
C4aiFAANX+RRa6yaMw02NmgTLdIScEtT9b2bLDhLtLZW7qzd5qzEQCwfsI01Wj8YNOy0nVmCxmYG
xywvaw9pPvmgVmia3f9Mt9sC/bzX5BcSFI0Q7XoBkx66ZRKlkqeqGfp9iWPMh1gKZsBL1vtc1n/f
H+6W3QupCzAxASMFdphGq2tCRsYX2TIQf0vKdeLSV0GitAswZMVPAHVM9N7lTjQII2jA0Nkap3e7
zpB/2CiwYrliaXPnOm1j1Pjc4czzjp7CqJ4QQMOWx13KGu+bnZ8sAuXra502AA0oWvSia7iu0AcE
kz0dEcmbgtL8ZDbT9Ckt48mtewwJ+WmDHzpWeTYT7UFFBvg5jFEqvf8bbq94wR5AeIg3jFx2DS6L
ZmME1joiujua43koBYo9qtVj0uQltbBKvVhVkBwQmU4QIYJgdX/4jb4N41NfYv7ESKCXr3eJFWHt
DiIUwf6US9t1IOt4CRL5v1RNwv4BsdbWzWFe/ohmpfkY6Ut8pCE8/MJfoAEJr/UnI1KcY5kNQ3BI
HIz07v/A25eX3wfuBtU4Oqo3rczXulwiWxJNPMc+6GmQkhsokYcedX9Ca2L2lTZvdgYVsdp6XwAR
0UFTkqiCWLlelCxuG3zBkWtHakX6mkrOdyxwB1+trM6fZXO59HE8e4k0RDuY/K3rQShXoKpIo+rG
jbWGIwxyM0OqVlHQNUhUy3fywH7QjGKvgLIxlOhQE7CitSU23/UcpUiNi1lnYZukI2azxhTQ1lSO
kz+WTb63zTZOGoMRpMHJxGfHWW0zHJpj/ubNCFVrtn/EVdn5tCl7X+5nOTlkahb+RjPHCY6jjh4V
RHHDgdFX7Ak2bc1aaA9CeGD2XPbXs3aUJYVuakuw3ZU49BxlUjCDjALrsbWN/HR/724Nxt6llYSE
DZn6arCytZSg7/OQOlJvhV4q493jDtirgstDVX0P/rA1nLjJOMoCqbpuqQylKtdlA6GjdkYwMVJW
fs9lwLkS/hnf3j4zrgyCfEpvhDirZIcybh86IGA8SSdtzXQrPydtjBvHhBLpXwxF+08oXQmssXr9
xYJ2rNC30gIvnBIH14lFC702GfL/pMTcezK3VpAejAmrF0ErhL2ux4Lq3uV4wgaerodD7xfOKDcn
JJ3xRsztvNtLmLaG48FEWYkCvMo+uR4u1Wo+2AheWcXA7Tkyx9QrM7TGCYy1cGcZt55nnBf5VKTc
AFPXD02sIsnTt3HgJfpQNY88h93XwDClT1qlFL+XIK1b9Hpq/R0pq0W1HEHbTxLFlgo9m2X6X49Y
f8ANGE4IpxNLgGkxtfQ9Cdjw6/4H32jX0QmDqWwjs8Wlr6+ODXSPOUKIRBybvJpc9NVhZktB1R2S
2tI/EsD1ihsuUfW+quVo9scQKUQ45PoTSIvmAzAOcJpSX2t7JOeNt1rk3CITAphJpH39vcIWUbNi
NgjeQks6tE5qPUF9cNxGHrUDNU/d18oJP+d6aA03a+GL3F+ZjYgO+i06a5xwlmbNAAjjfHT0BCgf
nqD9seml4UypFluCaXoHY2SvOLU5nBDqgP8H1XCdVzTGTLHW4a7EkvhBRRrKwwWckKjNxpMyyYf7
k9voEVIDEwPhQgEAdv3o5oustqOM5WHSdfGxoWZ2gO4QXZwJs5RaS6sC2xWj/7wMWfUttJziErWD
eWmGxdrJB8S5Wz3/wClR/6UwDtbvBlKNdECPurXkaYO6PAiDW1Ro9fZ8f8Ibu4mknouaUJmTuZYo
INaRnDBQI7+XZuecLlH4QUpG54FsuvJyIILHjh/tzh0CYbHSv9UkhlYRWptEOOJxoie+2syFJvW2
NoOy0SpVOeZ4TWAhrSAg10S6b9SG7NpIj+zEARs3HlQumtyvuDSmfX2COmUSkj6kqrUSWAdwoamP
SZ51CMb9C28j5ECQgGon6EROy7o81HBrO5zEyFeWZok9wB7mV70ep4dGl0VZOZ2e9CleXKSIKQOM
KYyGLoz35B42QkkyfATxAcaDj18XXePWqRHoM0M/XkYFRrYWH5oE4CdIzRn5LFvzzN7Q3/UEans3
vohSV9tYFzIbQFjo98trFesYNyiLrn6E0kRWXip6yZ8bU+pORZxm5yFv6+9Z2jniYS1wJofje9Gb
Cs5IZgT/9DVk6amDeLKT72xcKrBaBNZB/CRqadc7oAHooGsJIArJiX9rLegSLYzsg5kPyal02mnn
ytzYcELEicSU0iz8kFUZZql1EJCViv3IVND+HXFF4rquocNEtEd35raRq+iUPkFeUf+lQbMajNpq
i1J9z2BlK5O4Ts7TYi72RW3N4QQ8WevcRuuWnVFvtU54KwnGuLFodnFfrYIxa1SzeCnN2F8qWT0N
nWadLNivfmAEJ2x23oOIxc06GbNLSBTiVjiQvm+bQfFblNkeEg25yiGsgp37fGvlSWTgL9HdJCZd
veIJbqqznWqxX8qlfUwW81uDJJvf9kG48423jhgaxYRruF4BZRfn4I9KEVVFebEMLhWK0+/NqMv/
7XD5paBQdk9OoZgvhtVhxGZJ2Yf7N/jGFGliUAGD8cNnX5/tQDL1IAiK0JcKVPGmacEXoI3RnNGG
vwgVwdODVKFNKwjUq9UEe+T0HYaJfjkUy8nAnf3RjOAwpW2xpy2w8fpRn9I4m6+tv3UZfw6Q4c/F
rOxQCZ61KNSey3KJ3p4bodEtFBMpv4CMXU0IolCU1cYc+kU8hOOhanqnPiQj/vNtLCs7g21cOpxL
Pj8rSKdgHftqQwdUJyaSoXJtPDn5wAs3F1PsxrUzNH4g6d2P+1tja0RiCOFaS4n0RjUhLaZcLTSu
/bkug5NVLbUPs/F3hBbPI+ChPQLI1nBkfQhuCJsbLIyvj0ATystQW0bot3Ut+V2t6Acuos6Nlsj+
krZ2vLOgWztfpBEoI8CMgv5wPd6CwE/QlnromyNRbxpQgTFn9ItwtvqLrBYYJgaoMoEhOftqoxQ1
foaDLlyp6mrx46BsPCuPjZeA1+nt0Ql75NVflysLdu/1rKylg31VaJnfa+rihkEvneUQ44cI36C3
F3ooLzGYsLABdbEaqo5jxyoWPfPnsW7fa2puPuBwOz4lizTuvA8b34q2gElWCx+Ax2n1POS1nQOu
j1NfjSpkBdIOWSa9boraTYdh2llC8btXMYfgXgirXAgIN1BLbejtxaIx5qeGXH8F31I/tuGu/MkG
TsBE7Bn+H4RvYpz1fgfa1IuOeeq3kD1PBJWfIyOQz+Ni44QFwdy1GkWodM49VOikOkeN9VaPPuJn
yICC0iYOgLK2Bqz5ppWTjCyraVVHVYpCz5rr4icqoN2lnJJgZ8dspcX0OCkWMx5p4BoHPdGRyDSl
Tvw0b4gxzC7QqRCbwehPgZM/d5QV4UAX1kFrBqp6ZdH9LvIgOYeFrsdemdfaP7oxxv+7f9FtfHCK
elhLAZmgrrd+A5VCdRotLxN/iQcZeKIEyyRK9xgtG088m4lmN2h6lCjWjbtgJpbqcSzhe88gRUHw
Y/2okqoggrGk5mkaLfNR6kfkv5HD2PMO3jhBlNO4EkiYqAmvAwyIIXMVZWnmZ9mc/FdYUvgUjrX5
ENvFt/uruTVPOuigsCgvIF6yuuzU3hoKPjRYjKIxH8hW0gsRgXygcq8dRqT6nwKjS06EAvr5/sgb
LwivMN0bhaoLgDSxBn8EUX0byZWRMEe6mfHvzjDawzhrA67DRt2e+3zcA4NtTZXCMxmOIG3x+F0P
2EWLCf0IsHPay8OR7u/gtkkMXS7KomOa1PZLMCyVqyJ4/fIXU4WzphCbAmxaQ9/JeWI0e1hkHdUI
Fy3r8Utrzz9neZpOduFYl/vDbe0eign0gsm4BaVgNdEZ8I+eTOgFDEbxfWqM0KPqjB1X1Km/7w+1
9RGFfzcBh4hz1hqjVdHMTrHIma+OhQnVrFD+Kbos/zAo9FE1M3N28Fq3h59iG0Ub+FXU9XnGrqcW
N0vTDqmE82G8pB6eOuW7dlj2pD9vF/B6lFWwgZleWpQZ8gSNmilfhqKg4qYU3YdppHPw1gXkigHv
xrPChyJrvp5QRFfbkaul8EFftS9jZP3EztY8m1EdPDeofh7vDycSwuvXUvTs6b+Qv4EXXhcU9dFQ
6lQOC98WHhkluWrrpnDV3snT0iAFg5Oxa4wie5twg+RRS+NmJzoQkeHNT3AoEdDNB2P5+tL+ce7R
E5dkKyzQ9hv74DOAN7tFTlWvPhtT2z8EmiOdijS2f92f+NYnFUoaog0D+2P9fg+FTsvFrgpfprF2
SCuh0aYHEy01I9+h320PBUSK25vP+uoS+scEW71qqPzUKEX2A9K+hT7mj2DcE7AqgeHsoD5uD6CF
2SjkdijJgmomfswfgwEO6+zQGQt/kCL5nVPEaM6P6LIZCfg6bKHjnaDg9hJlPJq3YEDhctyIz8Xl
NBrIo4GP6ML2vZksqp9ok3OcZzU7VGo3n+womGF5TPK/97/g1sgEIQRfhLEb+kxWGtmlreb+UA6O
q42kVAWn54JTfeIF+jRf2PezL8/5sFOd3dqxQiibAIvsAyzP9RovmhTgWRXkfi2Zzx3EJd9I5t9t
m1foCUA89Foy6Q/3Z7s1JvoIQnqHGADI3fWYSQZqOZS5gmRr+TUqi967ZTEWT1MEChe15srtoy7a
2blbSywAKa+Wd7CZV4OWiJbUWRcXvqPTI2oDoqpw7mXoWH3wse+V9JTGTvxVkfpwrzi8sY/REhAy
xKhFiVrt9XyLuOpoGCEaq6Mv6JGnF61LRRA6g2WhQ2om806+vFH95z2m5U6bhC1FofR6RKmwK3Nw
jNKnaouKUuFIme7Fman95IYIu0MIkqS4SCiKUkSzEANyMYZuACcPQom1HdU9lNPGvQEuBJc0wVUG
+bdeAuLAPpER/luMRnHr1Foe0NlHz0rtgt/3d9dGOsOEcd3G8Yoi3g2gu3Sw980LJI3i0TD/jVAx
qFyrbnhNjXh4Ksdo+QbynBBMUeL4QZ3wTZIqRdu5vDb2m+j28Oo59COwPL3+BHkzQTvTELmudWP4
CEksdYOgy77ZONsTbNv5xUCJxA+4anbewa0FwNGI0V89XRGbux6aeyuXgpTMOyQSk5/ryBifdXt2
EBVoUjFvzUbhl1vUbp4kM46+Bhl4UoRRdDvaeRC3fgv9X2GxwVJAUlgtw5RIM9bhYeovSlvRjQnK
g1VH/aMumb1XlGC3JC3QHpJplFwHguTRCfX8+/0dcbv5gAzSqqVzwatMneV6PeZYx0l6QHJqmfPW
U/Hn8yZNityhlxr//lC3V9sr74MWCc5NqMOJP//jyUL9pJpifG89IHYOHFul+jpU6ewjs55fJNxU
vumTKWfe/VE3VplCCyIVUJRJo/nX62G7slEmrBUcfEw69dxCv/FTqOLPUKtGH4tVx88WU/0E++E8
j3b5qExtvvMbbqIvFtYU/S9SGmAarwJcf8xcyto26zTM2mclBu+VxqA1YeqXGWymQbJcxV6Mj1E5
xx3V82YqDtRFs8v9dbhZfX4D/WR6jGQG5JirDz1KAB84zygqBkb4kM5debL0OjlEiWS9jH2GVfS8
a296c7u/DkoDFVkCIQUoLoI/Jt4qbRcOVYXYoFRWyJFE/Tmo9P7Qzvk3KQyG0/053lYuxHhCDAfS
H3iHdVQNd3rQkGAeUcXMna9lZlYPjRO1D9WyzL6GYtO5c8zxARFx60PTJ8ELzqTGue+c/qmcZO1n
HXazsfPxby47UegD8UYvXcQRa7Qil0qKImIjzOwl+1iUlYrXe9F5epNNruGko5daCIepQ6vvLMfN
2RYjI8zwWjJB8nG18w0sOJ2eVr7XZU54qJu68SG2J95sNXvgws1Jisqp8MoRY15/6JxWro7p3eBZ
ZiO9QyJRdqHaKucmTzB+dRzp2Kh148q0Zd8amIpJMqRIsQm619owjrkUklMxSdsYYNY1U608F+C5
/p3VpTyVit28RJKFsCcyc3vv2E1Wytji2wImoPHKi3I960GXy4AC6+gFddfnlzLWtP+F1Fv3sreN
1RXvA95dcGnQF1mdXeQOpqKdmsEDH5+fliECG5nTi3tuGmM5jGM7nkotR1pi7nGsvH+mNo4wKgHs
HtIN1OnXipdIvWtOM6UD/NZ8OQXaaJ6dzsIQKQzsYx62e9TdrblS7xT9ZLDfN7ZTQKKxPDWRGGzT
JsH6uOl9XOU1t4Yt5ROkBL80awwv3ZLs6bBuHBfYHSjQvqqnwNe+/pq0rZUBUD/Ks4VcXGalS9/b
2pj9p1SKurNptxZVqEviF0EpjMru9VDpXGsdcefgGXqLXsyAIxJeGFX7lPWa/lyUYfPl/lfcuP2F
wC2MaCJNgTW9HlBVQzRq2nrAnzLSD2EyZ5dMc9C4kIvmEDcBen5TXLyVNkNh4xWQQD2Ku2F9G3MT
2wrI+sFLymg6BojAPYxVGz7CxI524rqtb0dzFOIMCrD0U1blFJnlNI2BE9IgUnqKk0Z+tscm92K7
D37cX8rXtboqZIhpwfIyKZvSvVyXiLvWwIPBCgdPSpT+fS+lCUhWXhPDg2zqRC6yh3FznHWlN91a
coIfTjikHzPdCUYXa5n+nTLWKcyQQFNnHwnM7IMmqZLhFaMcWQ9d1lqOL2WB/t1ZrPw5KbLwZ40q
P558HSV/d6Ym+2a8F8VRYlBOHDRMnqjVRaakbSVHg8Ml2gNu67WuPXV1FL4U+C0IpPZeI/3VSWK1
hkLwWGwKcdLX+EdTmcNFqwk2GxAONg4e+Lj/RwUrM9wkC8bwYenG9IfFSi7nocjz/CWp52z0qWQi
edlbQfzBHoLccQ21QG6Demg3f5uyaUJfwkBo2F36ZfiUDcq4kypvnFywHYLayPnlJl6tFJ3RzIwC
iQJSnsIFxxsu/NX0Ro1XZOxEoQshPLZ2EoWNZ0bsawrmZG1E6+I3/RFFKfiBNWOrTJ5RzdVL6Dj/
dmqp7mzrrUEwV6U8Lpj9VD2uB8nbJVa6ViVYiLLejQrdhJ9SpIf7h2fjHqIECQQNcAFAozUWbKkq
O5Y7iShUGZYzn3S46EsnWP3hfF5yVMfTyHHeHgdpdFOoywn/XBKB66kl+tw5+UIEljZN8TtKFyU/
4AxQfE0T5Nl2wr2tGYJzQ2+GfULcu6qlyMPSaklIrF9VcVYDr9Orlw5VuG8NuozoUSTN0W5C8+X+
um68mhR3wZnT40XPc43ASmDAjSUMD28qZZTLw8KMX5IZbcYBu1xkxzIjfZL1NH7OulHa+aYbdy8L
CxtTmJFQa1ttTwB1sVI4XB6iRXfom1kOTzQg2kVw9KQ9LubWPmWDCvY72PobxkQhOxMQomjyrKIw
f/DNVdWVE3Ov9rc1KeEFC1kFBC6k6es9szhOTWzFRsWzbsb+uGofhwlyPyIY6C3e/3hbYwlRdouG
K1XGdd984nWW5x7ocU+1yTeiiXCnVeTmKUmb9i/OgtB+5+Ei1rHWkhoFeo5AD/ENaBS0vQO2hzfT
dn2YZSXZOQkbX4pEjEubVqqAR66OXT8uIyKhnARNRh68rfTgMS2aaifI2LiQKeVxXKG4CSic+BV/
XI6aXnRaPtOPVeqIjsJYKRatPKPLXWOIyvphzkxzp3wl7vjV40WeSSwMWwiloTWXnppJzYtkD0if
VbF04HDL/0Fi0p+RV5p/47oH4kFJ2qp2I2meserMrUg9vnnPiFwXwoe4TenSX087ykPwTkXCdU3R
xE2m2aI535enEW2SnelubE8AVLx2pFiUpNfc4GSc1ISqxoCxbmmejLYzv/R1osFYS7OdoTauMYPK
nE5rkQMO6OF6Vialtr7p9cHTEPA4q4OCbo9ijO8kS53eG0sqn+0aKwFUb7WduvvWJHlkQUjj+Ce0
Na5HjjvWMdCYpGHM0bswqzRiiHisEBzPtXlHGWtrMJIYKrG0w/AOWt2YvQU9uJ+tEc/PNv2SJpCQ
ZUkznsDLJpf7+2TjeAiBOSJVqjDgxFZD6bVhVjIeAXAlpfHd3Crq0RAIzpZ97WvNuIcP23j+GM8S
XSKkWkFlXq9j6qitUykGqrNFPxxDCmKuNNRfTCXSzlbmTJdC3rXD2jiP3GV8O2Ik7AzXAFBTklES
jYfemw09zd2QDl3r6rNjvgvR16jcUhvybxn/remGVV1+Vu20rA7313njk1JcA7zBUYFcaYmd/cc1
1DuBAoeOdQ6NNP9fpEvpx1l25mfT7uK9aH1rjalx0WGks4kW02qNzcaw41CPSObwEb/02mQc4CoN
zwnm2L5QfgNZne1JeG8t8p+DrjZSpyTKEppkPZVZDF66WPMlW0LYvlFqYR6exI+SWfzKyXiF9Npf
PFt0H+l20jtGJOYmf01lo43E6Cjt6H45Kli5oqaGk2ux1yLY+pKwMUA+kSrznqy+ZKOHIaUjVneK
hvmsFCRbGewQv0tM5Xh/07wSW1YvCYhlMi4BhUFAdnXrYM1TNN2k9541mLhrNVXyuEhq8tgoUfqz
tNAQcJ2krj/WvUpntz/3VW7Wbq43MdyCzDiJiJ2weTF/YU6wJCTavfFP1CNuev+Hbt0icOIEE0gQ
K02xOf7Y3fa0qCZwaoTo5kL6ZU3RpLpFKtcf2woaNmIgyqf7A258BFgMXFl8CJZmHTuA3S66NOE4
QRGLPUw42uecEvLRasLl218MBedIgINow6w9BbSR8l4zyD0a0o30UStSkEjpnHNv1YO2kz1uvG88
LqDnWUWionWeTXegzgsDrGBtowgtafT7Ws75575IJKQpi+pcAWp0mwnfvPuz3AjGGJlQTCjiUK5c
BWPq3FLfNqbeyzRTOuNKanqOFik7++S22QIkgUKCAFs4gn4rrq4/NkpdkV4sOhtaytX8wWzSD5ZV
j4fRDqWDHkrBx3FwEneS4SGFlY7uolU4Oy/e5tYRVlJC6lKUTa9/AtbWestC8BrInFo9tHVfsslr
Qe7N/v1F3RxKlPSRtoBJvXasakMZ+lJis0ud2T6j758iqJkqR26Vcef7bdz5hJwCwEVSIriB17Oy
5TCLFo2FdSorOMQDNaIuUsNTGHW915E0o/Fd7nFabqmc4nMKxgdKg8L4cbVrlsiU86jQem9A3fy4
5FZ6QANweWejD3eGC2HNx6rU62NqJ1rqmiWNZbsMhqdAzsajpibjaZBGZPKssI8OWZfaftHN857C
6/bakHqaIirnYF2vTd3YYRJmCqeqDYf3fTwnPBOl8wBfL/mEKqLjmzQWz/e//cZ7SFOPLIoIjvO0
Bmro6BVggcY2a/ppuMD7aH6gGjY/y8uChXqfp4arBn3wlDTw+aWoV/d8vrdmzSkT6HGN4ub6nZqS
jlpORNSjSZN9ylp7emxCErtQRxGnlrC/WFQp24HEbF0jYh8gGUAhir14vdRxp7ZqSU3eG4zSfg6x
EHH7cNwz8Ng6VzTaKRGJm4Si5PUok65WKHhzWel13R6Uqij+V+ftf0FSdzvZ4626lcBQkW7Q4RBK
KWt4fB+wZyDM9V7VBraL0qP0viq676bZFe9UKSxoVeqqL4fSjPBqAXZeLltfamr9qUjz6Mf9PbU5
b4HSE9UxAe+6nnc5jNGQquJ5wBz+qHXSv0jADp/pepQ7DYiNzcMTZKB4QXkVGPDqyBRtqhKbB52X
OqUcum3RS5dCTVrdRUx8eR83pfaC7UTw35snKIDsFP6wnUGUZjXBJXH6oVxqsPLU5H4qQW27k9GZ
76d82qWhb00RcXcwoxSZUQ9YxSwR+voB9zCZTy/rx6qKpi+IilCNUEcTdF5Dy8WqizZwx67t8KJC
hfCYxlZ9AQFenBy9nCfXLpJEPwx671ycmLaTH0qldBiNevqLLQ+6jWBQoNtJ3cVs/ng4q0xpqnh0
8CiOqLxmThT7WRIkT+bQvJmjJPIU7gtKW689+dUZnqS57KW6AmISdOfMwS25m8DdRH0VP5pWae1s
tY1NLfJcERWwsW+ksJo4lvKQIWmXsGotHRmfR7/3e/SNT/e310aYCsRB6P6CKwdCt8pR6nnEybLH
6LmT1RkJ3jF3njIQ7D+qqbPfJVLa/L4/4NbcyMIE5YvoCerv9VfTcYwc51LjGCHUdtb17rMiSdjQ
xLu6cJtToz4IwQb7Zcotq5GirKrrkZECYyFKhE3mxWGAgFAmT5c+KaKd5+0WJscuIUwUATGlA7wW
rgecIz1UrZq1pL8SADqUo28TspIPmj7gpdAAqTk0pb78zOIpeUz7QHon8Qyfh7Tu5bfXR0kCiFoF
34e8bPVZ23psBvwWUR0cm/p9FuSaX5txGblmn0x/MxYwaYJ06BFI5F9PG/y6Rm7LOld5GOUe4gDG
Q1siaehqUjp9vL99tq4oigVU7AGrAD1flbsmqcmkhdaVV6LM9CNO+/R7DRgFEdI47Xy8l+fCVVvF
2XlmNh5x3lR02UX9AErk6tPqVsv/2dA7L58CfF+7NDhKfSkf709uI0AShmlAXpiegElcr6QW95YZ
N4ySON3oByM4aPh1sILn3PBgfKZPQP7ip7FMewjEw15BZnt42hKk8TQZ12nA4uS5QglIHM1WO6XD
rB20pesui9UtD52hdSdnciQatHpwnqrdnt3tpwVcyakhYgdcdyMt0oxTnXQ6YIJUWZYf05DZhwD5
vMQvJ4fCcB5YgPqG0pI/31/12xuJtIe/KAwTnoGpvV71wjbLsoii0cP2hlrNnMsfWrN53xiZ/P3+
SLdscDIs5Nxh1CDMSPF9FUPMUjZp/8fZefXKbXNr+BcRUC+30rRdvB1v1+RGcIuo3uuv/x75AAce
jTCCE18mMYcSRS6+6y1xA1BCnGxtHgdsJv5SI6JQPTnVyd9KbWnnQLPFP+Mc529pYmqPbhTLp6Zo
0y+l2otn/Gid97kS7HnfbT18Gg8Yg3IvW4Cy64cAgyTXEzvowEwChDeNQgRSTUZzQThUIwlvdEwv
Ip1+5/Z7u+T4mMFYF4odO8iaKtOSSG0bxHH5rptklVfMzpShm7aav+EaqpaP8UF81vuy/0fOmFee
En0mJ+r+W7k9J/gNGECBlLFb3rTH5qwp7dGG6CGLvjo3Stq/RGFbftJoW3+gS/PHPhsL2sn/h1IO
vh2a+OtHPduy0JwIvHfIwJ+IHEoOsiZ0DF6LtXMkbSxtZgS7A7YXq23Nz+mwMLbrlL875Tj2K9mH
sFkcC/OkfE+rsjkUdmUI4bnkAdVfz0rEbW5VBpiQ4sqXwlkyjjJXzZ8srdtNCtwci20KNhAmwZQu
12NpvZ2GeckdG8hErZ9GcyjdS5GQRK+4+fTpj5cHUtlF3AkFmm7t6suQ0o2U3mWwsiKZIJDGS6zP
QXSQg50d1GlI9jTBt2cN9nbgWlSbZGhyGFzPjlMg0tua9WFD33hBcBgf1JKd4M+nxYJfBP70NKFm
XI9i1Ikw25F7xTRr0XjAgBJB32AFWeNFVq0d4zIo9hr9mzOzYDNQm1C43yD+oWZNBEyzyQTCGXw3
KqIz7A1lj1q5tT7YXsHt2NDgOC6/47ebgdIhCgY+BuXRa5izDcTdbNClH4G/He4/xs2hlr8Ng82l
9lsNlZRpEA+0pny9VEKfCkl9zPr+u9Hlzg4QugEU4hxHq4RbN18Zxfr1rJCC/UojZqNwmsqvjab4
UeSzc0grI3koZmE9G63xGvaD+i2OovkzOUV7cRZbL5AChe8BCwr25tVs8ao2WxffPF+iZPJDa55P
+GfHO89041Cgz0cbwcYJje7U6vNGJpQVdZrB3ZzkzBEwBA+9OWVHvXC6N23lNkTntYCxeGmfK92N
dobfeqVwRmkQwzsH417VenpZ69Ls6dh0cxSfRpFUB0T6vV9ZY3v889UDZROi/FJ3cPxcv9JGjsLJ
8oJw6Dwm5KGa4kNvEr43GpXYOWk3Z7W4ozGvZS9bvbqwpf9cKdD98EJvvil9U350ZZw9SEhhOyt1
YyhWB8Izg6AVJEOrrSWbWiMXc0mzjRvIwchkdRSjPXjZ0Lh/fnZjgWZRmGMFygG+WiqDEvR4lQAp
KjO7f6S1PWbXixmtA+gW+mVCrMv9V7YBfy0KHPi9uKFBaVxTGerMTHtlOVPzmJAxL0vnwvyrE8Og
HotmrL5brRG1EMa73ER6F9vvqsxWUTg2gf12TEjzOIZWrnZfd37W1kNXFwWcu8jT6VhcL6V4NENh
ObR/0nysTmKwkurUtQMZaeDV5U/LhEjiIwKU2qdGDtYbpZWwsMmeLp+FamATbcR9qj+PprTpE6aZ
8r7Vx6TcKUg2Pu0FQsGnnXYHFcnq25pHM5l6DIT9UuBlW1XVdMCq3Ti6VfI2qkg+5KBSL/1UdadU
K/7DZg33lHwOjPk5htaiksI2uZNb4L+lJBi2d03xFIXqN6Wz1B3Qd+tt6AvVBboVYgJ39bXFbhqK
imsaK5Aw96IAAYV1I31zHveMD5dHdt0QRagDWgQAyikEN+L6xRtFUvR9sTQcVOwGyzoEdq3F9B1F
c+dl3WgRQmL0wBHxHs99+ZtXIxOPg6sWr5I22dp43wZjbZCeQT0JWUqDNqZ/W2aR7xBcNpYMo9gL
L5AtEuXC9fyIDlLj3oDgwnzmQza32pNsEv2rG8f2SbSGPOElZR0iN9S8QmmM1/sf1i8e4HqWqsse
AzljgeRWhW3Uu0aKyr33256I6osWIMeBbBMEkxc0qgxQMiCLOdpdKYxjIIt29EiFaH7G6Gz/Tc1O
+afKZXUuCAk69UEgHwYcWT82IomsY5gMRnPSB6kJL0plA0o0sKEeo6KxytMEJhZdkphu06NZtuox
1UO32Jnf7Z2UYmLhuS+gA6DKGnRISOJqLWokIsbcT1HZn93AWvq5y6XUFS6NqowAp2lCjJQ1GvHf
bHrY2H/JIutd3uJLZ7bv7j/ym7vosqIwOvslvKesWp0fsdknER3E1pfEwL3GcdV8o7E/PjSNq53s
1kHXTOW353lxcw38NSoNMcoaoPa1gWdpExGWcoL44eSSi5HjW2o0cF3nYLLhhCbNzkFys0X8+m6g
ljAWpIn1d5uBXZU4jLd+39fyEqidvPRGQDS3o407tf7WUGjVFkMPh+J7TQUxhKr1tOxb0oLq+iyS
OcLinayzpnT3iDY3uxGzghiw8Otga/Earr/WLtfMJsp6tFpOHRTotFrja5aowee2T5sDEZaYHcbx
+NJNs7FTdmwOjUfpQniBmLBupOvmUMSKMfACZ0tiR6sZnlPG/dkZh/B5XByls6pOvWYsw/P9Bbv1
fFG70+ID+mXeqy0qEQ3RIw0k4hjVnNem2oxltzUcg7Tec1zeWqUa5NBlzwdEuCGL6bUZm+7UEkjZ
pB5oIkaVLkaZmWmmh7m3tJ1u3+Z44LoWo1GNr/trwJG8ZHoBvqII5ZjF0NsrwyCnxiEFk5bfnq5+
czyuhjxLjmq2o+v1Q+mFdneOlgj2ZHhtu8o9IIksHmorhG5ST3v5HLf9ehasbi+m3AheYeAt7/a3
u6ImigpMPOtwtsXp4qQIomJOUiBr8vXONt9msZU5B921O44dV4RvC8Voh78USXQ4TCM5DF7e6Lnj
OUnnEEyQo9PkX2rvEcObf3w1WX4sHvS/sna5GK+eDpfQUcU0AoQWt8WjOzrxSxBxfeaGm365v6Zv
r5uMBY2Im/pCZ4DEev1gwiHKs7kUtE+EIr7wzZZfEmM2LnY3qd8ySgqLKIg8fGQXsF4N4cw/VaXu
nD+9tiy/gqKPAEVekbPW8QUTUoQYN3NfSYP50GlO/HXKWxwkS0dJP92f8tbaIzEFdvKS6oOj1fWM
MVNM0bLV9MI6vXs7BkmL/fzcN+TQBHFyaKNyj5BwU0ExOzYrZII6kCtY5/WIVZjAva4rdsumEB9c
ZBbvpAx2CqjNQRaojDYyZdoa1idBZZ4Hu2z9tBfjRzPBmSMZe+1y/+Ft7YEkBf//KKvloqoQShWn
4DgLouwgI831pZtiCtbE1vH+UFvviR0C9IqeJV3LVX3gdFlvZ3SgfeHU0zNYJBl0FOFfSiq4whMT
u653f8StyYEELA4Q7IHwZa7fEymWYy5KDlCVyHQ/IAf6HHUOmGONE/r9oW61cqwJDA4p8+CLcLFd
zQ4Bm2mOOieoxD1DHs220d9pQDnWiQ53/V4MZRuTY1aN0ZFk5Ck6Us+EtmfWeftRFf1ke5ZRqKkv
ab6bD2wWiONzTeulV6SlpXuRkqp/xbKBBGWmWvIQD50wvB5viR+DQZiv12Mfqe28ss0HyGwWkjN6
iTUi1/BOrMJ0Wt+1Zw2bjt4+tXqinF06zDsPcGt1ANOC4Cg4HQJCXL8r28lLOzfpYuVjMh3rPjO/
gYsl/mCZ4jDo2t6Vdmtqi5KHZjY7B1e+6/Gkgm20GsyMp4Fp5qKjhLOz+GwYwX9ZhnieQJzDfw5R
82ooNUwNsEa6unYaRJgkD9VzPE0oX5o82rnAbhRTYAm6AsKxEErXzfPeFFZvTLLzO1LGfwY4zBde
aUy9bymieoR3mR2HUikOg9lVf+wqClkKkjaWfjRI+OxWu2LdOElUlDk0FC0rPasy20sCRdKz1WFP
Jr7x8oDdYAjCCaf/tA5asdWp1quc0iKKwn/7ttBPWtn1dKCG+HT/u17ezdU18pfXLNExNLtwpVyj
imUi0V8rHKdhLgr0LYj8DbPcM+rfmo/JvgF6yvl1c6lg63WRYjOf1sQ/1JNVPXypWm3ouViW6bf7
U9oejIMSJQGo05rLObmNYhLb1vk4zEWEOgzNY0r88gsO2+rH+0Mtr/zm6S1yRPYQtAhrXfRIfqEV
p+Apqktmo6YV7lmf++6UJIPp4wGtgkgPfwwuLq8MZJHqA/iBi9P1l42Nbj2XHYNCZwmeu8BVMJ8d
tNMUICztIZ3tXNO2JskFjZsLa3+5xVyPp0kELjbuTn5ntdVxMLrhlVhu48JysnOUU3XxEOGBu3Nt
2tgvF4ds9hTOtqUfeT3qPBqNCfLGeVPV9jHNB+fBxWOGwGX87CCh9sf7r3Jr1dAwoe/EyQ0OuPq6
kzgKC6ydG7/o5vyY2J1yKcTwHRL3Xh9h43ki0abHSpQQoN9a4b40F9rGFg3nHIxmGZTa58RIMV8v
FAWZgK3UgvzNVjP+uT/Djb1zsZ5dtEOMTnft+omymQZVvVR1Y62PBwffPE8d0+JNkRnz4uCve3Fh
Svo2WbVzW7t1c8FrlEvocgyB59zECtQk1Lh1R9qoVbfFa4LmufLBVYe3bQ/wTDKJ7tuxkp3iri0O
2ly37xp3wGweD+fv5aTUx1DExX9AVtiS+FmYACzHyep5lPqod2bB9RjGy3AUZqU9hLoeeLnbTg9W
aCrn+8//loi1PAWXPxRRCBTWBaJeO1KJYpAAVYDO+40oKJASLYuci+i7+VXFMs04dbEbPgLIFuph
EEkf+0Y51f/2Tk/tcP8HbSx5fg9fNd6xS4mw/Pvf7phqFTmhpvB75Ng1XlrmJhET2t8AE/+hNF5M
AuiKL0mv0AyuR9JhcoOsxMADuFTI81xxl/QmW2+hc5qZfIldPd2jvG9sIDQjgQhQwlMar/vVtpqZ
JQK5xkcZW536jgCgaXE+zjioXucUnuT9p7k5Hmfo0n/h2F4rHlPA2nBytMa3x8L6p23H0m9FqtHn
CGkijNkfu+GzmhZvQbBn3EBuGLhOK6subc0GOxcj8IyhUXwdZOesteK/DMVm7pKNsqgW1secmO1U
mpXaoErS6XzGVfRmnNwfhjuEr3/+ECmPMePhkAPUXh7yb0tSC+Z0qNWpwVXAkhezwS+RVOgvwmqI
dmq5C9wfbusLYCNcROhwMaFuXA8XYZc4Ndwr/DE0Ow9ljesbRdR61rALxm0UWryqhdRAAYT/z+oT
6GqoDDB3oCM63NUomFUsYqN6Z6fdWoQLvxISF4QpTpjrCZVzRDCdSqMvw7jJ13h+b+VIgaAZxHnS
zM136vHNPQ0QBh44/P5Fl3o9oBuZTZw6fGUIWXL2ECDAqGjdo6hVwkWSoTtNrSMOyN3yxVTF8jot
a85hbRs7v2Rr5oscC3c2eslQ9a5/SOvUKCU0zm/VyRO/mskI10q79kYprUNV4U19f+lsvU8iKPj0
eNBEj63eZ0R/t40i3meVhuopCW3Tr13X+uv+KFsLdGGgkcyngzOtIfKIu4XqtEnr17OeHwG/fpRO
WL2WkDt2nt9WdbB0P4nzXHIH11RSQMR60HXqLQv3Zz8iZP7vYKiLZ5CODLgpmp/cBPcYaofw/f05
bj5JPnq2zoWotW6+WmOCrW8LRCP7TP2cF1EJhQMNzP1RlvexKtW5Ci/yHu4feGus6sm2h9hklaAz
KAnEhZZ/9Hek5yV+kMN41IcGDwAcni5K1iu+OnbRTvG1+SIXet3/Db92aa/LIbIyl0lmemnR8B7N
v3BrqH0kbtHl/ky36kvOWjrJbAD0jVabmmxVvUgke4DADf1QqCF4hjTFYx7Muk9XrT6NVVTsDLr5
+TE9SuglzXd9YxVx1M1MnWhuEcbQ0SblYEjF9CXFnT9VqO/vT3JzuS6jwR5ctu7VpSQ2q0WOxXhF
JtMXV2bBeeoXxaeTpWNyDBpDvMZz177OqlPsnBq/SAvrtUQNBz0TZB7i0/KyfzulrLZNMs0JARXp
qUwPQ6X3Kq50c/IJroOiPXD5tFWvJeDhryHupMURnSbHtJeB5lVE8lh+G1eKi6wB6qMXJG5TeOM4
KoPXVLYmjpPRKJ+duB9qj3eoGzvPbmstWiCPC0sR9+61dkdMmt7EBHz62OZ3R4pxVXqjMmNiVgJ6
74lUtpbj76OtNsqpiNU81tgoa6y2TmOaKLSToyx6xLww5CHZqq+IPN4xZthaj0AAWE8QfUjE0+og
HKC8NYML4qC11exzE8suCnaovpNOxcltSrmzUW9tL7xaVDEc8ByIqyURzlmcTYI2Lbxo8aRjCal4
hjVNWIaHU1/6FdZ3w6GjnfopTk3n+zgZaFrvfxNbG+kiB2BLhimPyv56WSaRlMJK4DF2qVSe5rI2
31tWtqdfvWUeUHhylVt4u4ix0LxfD6PxGuOgATQtCjkn54gg0h9hPeBDL/gEdI+U8g9ZTl4R1sdp
dojUVP60A6eKaA8RQAlKGNI4GcYxeyNyPWgPeOb2kzcIfe48p87mf8qubDPf0bPS9uJGBFiJWeYo
PU2oWfkSNZqKkjyt8vQwOG1l/Pm1CFP7pVMLfIRN+Wr/tKsyqbNFGTl2mfW2d4ISqa6SnNpW2Tlz
Nz5EjvZFJ0abFqXT8kJ/20equSL3pgRZSSrT8DC0MC+UWYGnxZCh76+NW4OCheRJKifvDFzsRkyN
eSjFjMPt3w3iOPftskS9O2OP8k8Ua+Id7dTY9sIYt9UHZEKd+b4tC4s1bIZD5kWmRazAPMXqGwcg
rPZipeyi57qph3fNxKM8lSHRzDsvYmPnWKoCuM1Low15wvXjmSEDT00M2JsmRnQsceC5pK31VQ0i
92McyDDia852uXtbJS3GCAB6S9N+oXtcD1vaqVVFktt2rafGi2gG80CLQ2ZeATKCShgfaIT9Q5/4
ToIivp+E61m1Uxz5wrV/77+2jRXCfVIDrQF7W2Kar38LrPZ2tme38nGF0L9FsteOauXAdG36Kdk7
UzeeN+JwqHqc4egW15QiR4A6qE7PmRpU+bOTtLrfN3144taHtWWqZf+QKd7tvOSNGTIoMDfbCUXg
upNKyBLWLvVM+2qo0kPRddqD0SkKMdvtf+j2LEnGgAEc2+D3y5nx++eGo5vWOHXjN0aPb1xJ37RP
R+2IFeoetLL1KJePGjIyjJMbWuvsOKOZpVz0eg0/iIw7kt+gVzpbJeTgEn/BJ9uQexLorUe5PEIu
DFyhETJez28eHCvUyAbD+7FSfSOO25PR2jT/o6bdKfc2h6LQ4x8OA06b66HSQYnMPsobX2aaPIdu
rp9btxwOeZfvxRhudfzpqaJKQQSD/GBNMI8ipaDVD/qQR3xpCSphnxaQPI7aRIpMipek2RUEPUcl
egGXtrgyJM3O7eGXjeWq5AP4gG73y6AMjuj1hA27VMoe41V/cVevTgWv9QNYRfhxrku79ezEYZss
E5GGF6fpUTSOSlmWXta2qeNbsx0+2epIuw+0z3oY8tp0DzVeXx/vbxcbVQ/J4BSkvxr4AK3Xv7KX
VYEriFb7Dr7JtHTkfNQ7/WNDDs1j4JrhDka/sQrQxhEiArhHSbCmkxbKBEvFAoKCjpOSrB0UaCuD
8LksZ2Xv/Foe8OoFLGI4fEAWFTjR7tdTo9brA30EaCirMbCO+mR3B602dHy++iq/jDmx6J4aBORM
65M4x8QUZ54lTHH640eMWI7DFMs21MLrhVAC4djRyO1K6SdygkmaP0gtmo6m29VPRV6Fn+6Pt/mM
IcgtwhuFzsRq0yoVLgrjzL1cdzsLDhlJfCAd7WMPKvDH5Qh3Gldn38Kwgf1jVTMX46RqraWTIhSm
7oU4D4K2VKmcsqrdCxq+ndUyFIMsnoLANauFSvDKSKKyVfudko8nE02wp/QB7OrgzxVgoDScnfTC
l5MUbtr1wpEufVtceWtfydDjK0YvH6zCyqjLsTa//65+AaHXi5Rnt3iGUi4tLZ5l2r+dMHit2gX9
MaYFlK/7ee+YxakXtWF6PZ/H26mcKgV3FYS7Xmm2xlORGC4hAYYTNnjJD1wa9CFMey+w8yw54hFF
aEQW9D9iJ9NOQRC1yaEeR/WZx0aMYIn98l8h3h3yeH8iG3suGCXnFhRqGvtcsa8nEhRispSEh5YY
xvAT+B5PdBzuHvIMkZlni7Y9JqNwzxVBug+uEyifAdvrPdLJ1ipBA/ZL3MwqWcvFZVG0TZZGpFlo
MvqLBRK9xKaeevZQ7qV4bVR9eEuwVOAuIvCh1LqesVtLXRfLXkaot/kmHwewBL2NxaVMpeek8Ula
xvBsWk2BcY7bn1pWq2rueh7dFg78DNz2NEjltAfXegljIrq0azlY9dAYPKnZ3XlMZY8tdUO5DuR4
SYx4D99f5rZattSYEK5B/miYrL1gSm5DY9qYte/WDiofu5ieAz1qXgY3STpk3j0+wvcX2C18g0Mj
NErksnwtN6XKYCt5ESyBZVUqIAFUyuSng4aBeUXDKxLCJB5uUA52r1Uf7o+8VMzruf4ySqEHCx13
fWaBA47lUIK8TXI0/DIv4jfOvG+6sDkMGir+cJnACeZ6OVVdk8zB6LLrGBUWEoE1FQ9OM02eOrhU
B+qUTtpR4Gd4DCfw1jgS8Ychi9SD4ibyXev0aXGqAylPs9Sdh/uPYOt1o71dcHK4pfR1rn+baDCn
1KKEWiYutA+6gdClHog6sEPoLQc1AOHbOb23VjV91kUGgs0SkYbXI1aBpYCRMaJQ2vyYScPwZevY
b1s3wXROcGibYGM7g25N8/dBV/d4syrmzFIkffYusehKxNXBFdQLhhVob/tg/GNLOJ7oUnzR41wy
P9e3eUUZ4iFM+l+xxtMDrLLaq5C8HIkjmr3OHocjkKVxJnd5L377ZqY0IBDaAP2AhFKRr2aK58Fk
0dlH8SIiu7kYRh1ieLHEXODolyrJOZ/HcC+i5WZz5jZKGcTVDVUkvK8VoB7MKHcm2mZ+h5I6O2ud
3jybdaA+5ZYa/LEV3DIYQpfFyQPk9Vd5/tvBOjVJW2pFsRikieYpSTWTuLzEPrhVbn+4/3XcbE0M
hfod654FP79t7CiDrKjloNcMvXwXlbQH0EmWgNj27KkzUsUBEPPQFNOeDvmWJsHQbIZgd9xOTWzo
rj+TxUKyKATg2FQ76tdOK+RPClqM+40JYgBVmL5EPuvRD8Kz50+4HYWuF46l+xLEtTkdy5SgSmjf
Qf16/5HcfL7L7+JYAFaEtMQLuP5dtpOpo2hxs6rj1tV9t1LmU5cSHR72lGt1U5qgICqhCPeHvdlD
6eUtDrR8UvC9aUqthl2Yzu5CK7eyIPmc545UQQmNXbrzxvSAPJaWM5gpFLXl8/ptcVFXVDWLgXFG
JT6nhnQST3XGSPeHanI+ghizYwvR9d/uz29jpS39YEJZOJBo7q2+oASrQSQpjDuHcqHr1+3JiQqD
VoAtjlVRaIRaOYYHGrlHKb99stj1cmMDoFiK73WbuBohQEU2yFoY290bNRDT+ypqmx1o53Zbonik
yIddQ1VxUw0j7ZuYOBf3Jg5dP25640I43dd5bvuLHEF47z/O29cIV4zFAoULi2uY+devkWROt9MN
mvkR4uXUJ0KnOSVaG15i3QxeA3PQHmsRl396B14YagAhvzL4WKerwzQrey6lJmyuGSe2U1hk46HI
9MiPkrHc+R5ud1yGYkdaGEtcgdfExtbozThyYNF0OHx/k8UY/BjjVH0bA/x+/g/PctE4/EIfcfC7
fpZClQOPmnalsIg8uFh5GaqHTAtDiUk6YOfDEDZTR2YH4cc7r3FzlpShSxsFt/l1Z28SelWD/PI1
KlVwLi0jeXKyzD7rALM7Q91+gFwKofvx0UMwpOy/nmU0lqYQGqAOWn7nXBoI/M5uPfdnXa+cn3ao
FI43Tab9xsiltdMQvr1isXBQpC0rVQH9X3OiNH2YZeA08HdmTSs9gsHVnJZRV+HoH5bz515T+/xU
q0b1KuPQwuwGsormi8ruzT+VYiw/BUsPIO/FU/bmbQcyGcaAZmqSNRk5OKhIfTXNHX3neW9sO4uF
CGK/5bJxE4oeqjBJ4WW3vmlk9VOoieo0adGe7fPWtvP7KMuv+G07B76P+xKrHIhYXYI8l3BZpwmg
gxdt2Z7w9+5/3v9YbrX3PD/89MHMObfp6OjXIxagfwL1D7SeKtEbD4ivsrwg1eyXvHXmv3u24Ufg
GhW/XGfQHzRrap9TV49esyDPHm2po5m7/5M2nwEuB2Q1cMVhU1z9IgwcomRhcxSYZn2yRJE+Tomt
/l05mX1wCGveA7y3vlrKoAWoguCE48j1gGbXZnU7A4sFiYguAz3tQ1BOyXGxUtq5vmwOtUCOsFTY
oG7aQq09D5YDR6xCBnaa7Tx9gG7QHmJ1MC/3H+PWBkGnE5UhqBgI9GobtDLRxW1InG2n2Kl9MJ24
+9nKoGuxlDYWr1iSipU6Uk6oLeLz/bE3pvlLuMmnyWUN0u71E50XCUWOt4ffY1WJGa1FCeoM1muD
cuZ0fyiMdTc+TaArqgHqT65pa1jTaIjBqGpI8zYhTfWTGBOHgOKKhi3ZL3rxWkvBNNmGtPlcq133
AcH7CIbt1KL1DGkn0UmFS/teJJb4SlRG8L6og8DycCMgbXlSgmo4NE6luh7JmdN0nlQz7A9RakfK
uezM8kdV60Z5quuu/W7l+Th69Vyz6TV91LybFPRofmSVxg+nGpMfajvGxWWapZF6VVOOfxEk0xUe
YNpSp8d6+p2yXv2UO3Vt0SEonS9DY/fNeZqL+MsSZVtANzYaC6FqkLxGhk7pWmskUZHy3sjYQx2s
vGni3i0vAK4oCqk64WLEylz/QBZtpS+pZYsTdFJu6RSuZHmR8BUEhzGNautMBieuKTrZtCfpzk50
CdzA5Y7v5HZ/wM8yl/5UTE16pIuSzwdRqNF4whgkvbhlOoCslcLRvSybqvBd3YfFF/iy4de8zrsv
5G6aBZSNrGxQeeK4dzD62XxD9ixRmYh7+xcwIlUcRNB1oy9cbVSfgjgrDY9NIv6em60Ubxxbqq8Q
yiritiI7eK/WpeoeOqyVcKGUKezzRsnt+LUn9iU+Oj18Pi818+kzOgAZeZrWdhP/SRV/mse517kU
Yctq4jcCYtbL5k0+C6I9ZjXnN3WmSkY78qrop5vbIWFpKPVD3xiTsXlbtigAcf3CNesUYpYF3Cgi
7UWQ9hI94uqWv0S2HTBT6SaPoSky85Q5LH+fE8r4UvSx/Dqge/0CA9ElQRxbf4VuQDyds7rW9GOk
mnQG0jHGOS4wQm7DaR7TJcgJIHxjKMY0HMPCrjCEjNQx90JZk6cKq3bKzm2pk8+Vh8HnPptVE54B
pjiHelBj42R3hZuizMnL5A0mBCqMh6yXj5WqwFxjFuopbE1pPApjBOCGJmQkHhnJsvScHvuVi9nb
iji0XaORoQom9CioA35ijUSuVSlBjXigrTs8oCuJicEJFfurMbiVebIC9D9eSk6S42kqvtiv3Zgn
0zly09F5yCdTjTHMMgrzrAcBf5kQ4/Q4GJEpsIeIi3eOVhVvSUEuWy9V6uaZHrr+OgyRgrl6lw3/
WBZ9fl8boAKfyd9KExh5rWU+qk4Q6NxKuGUeI4gR3WlunFkllsdsoLFFDtNM7X5MHxQLC9Unyu1c
92ziQ15NEQo8IpWwLU7pVFfYm3RV8L2z7Cm5GFXQfi8CLf88muQ0QHcfjMlryRYuTlM4qf/K2Iqf
J2WM2IosWfWeMdo18nk7NGwvr2r3fRMKlmsxVUmzPOPkMrIWEVtaXfouCEv8rEduBY8jdsH2mXRg
LpN5oeX/NjHdDfjgfTv5GeGyiSe6qnmw7VQ3vZraOz+lwFLgNjLNusuQ2sHBhZ9vHMmwD7QHiAlF
snwU/XfgYr3zBnC7V5dcDefQ19nwEJrO8LHuRaF4k5EEf1sjS+WQk9paP/ThKH9y457+No3Kqg59
pg+clJM54ufPm1YOpeOKzE+dzn1trX7Ij1ook/BByHkY/TYT+BdpeVmFR90ZFPWgm50ye5AxDOVC
AeLUx7ZOgsorClTQ/jDhu32s1VyQvTkrM0nBQRk6h0YpcsWrcxlDj1eKLn6RssPovYm6qT9MSZ71
lyiIx+DJzYuhfowUxP2etElC9MN27PuHwhEpeVBtA7I3jRhUXMQ0lpVnS0WM/8goHNMPXHKNH6oz
SBJGSlkXb+AvaEDqyVzU87uGnzMcHX0CGMN0fsye1Uq3x3M7E4v0xMPHnd6aoJ4LUIc0bt9OzqhH
T8Es+uBYOXZc/LD03sq+hDLN2ROnqRIhmdeWg8XD2TJr1/5mRWHjfAvVqdUirw36esLBE0tc+7OW
mNhpeoM5d+J9ZZix+3OiXiwPTjLltTgrMhhV4ZlTQPvTG1X41NpJlE5STl4O5WlS/EJJrOSMf34j
v+KNrKReq8/O/EOofV+ZpJpYZXUJQhOT7qfAcdmzfDVyW+VDO3bq+AlyYoBlmFqowwteiVH7I+k0
qX0WRtykT4JTRffxXwyDf2udTPfuVDoLfefMDWmK30Gd1YY34ygno0JN5MK09ppMFUV8qEEei5+R
O2t5jhl6W3TvsTmPiqdkHCqbxp4zk9VdZ234Bbc2UylZPkoXvsRDVRrE+YVj8RyC3Fum12Vmo39w
aKGlAPJG1yORGfQyfhWp1SThsdASPea8qtrAKbFh0KR4z3NT9ANcJK1569C9DIU3NzhaYk4zG6Ex
+dwwzaL/nOoon46xkjtT6Y8A02PkTaEzBJfWSlr50mZuX/7Monlxhhx0lv6LUQ2TeVL5NqDhKHje
4m+jANrEP2mdNGF96HXitx8kl+jwoAVW9tJrY9teagL1Chr1Rl8+OYUIx9BzM9x5dN+qyoLenFaU
WAuq9jwZjpeXg4txTyyNLkJhWqTtG2OeSveNTG079KasawJoP/qERZRHPqlrfciaiJcCMU0MSeK1
o9uV5zFx4/GS4EugXQrHbIyHpBhN1OFK4can0oIb5xnpUswWQk9zf866TglJGXBD+cOx5z58KSE4
at5sZjjPhVU/GZ7SdfhENULSYtT0aXrbLK4bhzlIKUzLVC9IhtKGkggLXGmzUzcWuuFXQzCaFbGl
beQeCBDM6I4nkaogsc4J98iJdVpOyTmQB4LHcJI31S59CwUcY+a5U+NPsoX67Rd9+z+Ozms7bl0J
ol/EtZjDK2c4QdEKli2/cFm2DxNIAkwA8fV3z3091tFoGBrdVdVVkXMOkDM+Z0NcBbk/OliAb5u/
/HCtt2y5YBmQoA630tfS97GQHqbEwF01xM4cmy4Onndh5p9w+doeVkxgppxZqDR3g8zi/chOy4rK
o1F+U2BxgZFRnCwC8Vnp8/OuFtVXH+GocpDZVg2XPbLigXDRvj0GRo73i+O59WPJEsBe2K2snzfq
HhcOYe336Karq3Prd3HKgQUPeFgGJWAlEv5fViZWmoOkTfzhsNXAqod2wojvICsyKPLBnWf3l+zm
HlpuySaZ0yqmKs/KRAYnsvO27JzidxHleh5kekyWkco8SYX3tPLWGfsrd92Xd9kvWp2bprf6i9bR
D3OYPtH+qx3dohchJ0Gfy5l9MPNU6TroTray2jq5zgatfqaDWNzkZInK9vF4K6OpUHOsRaG8KnO+
vG1yP+XEAr+P473ar66edJrHqLB5r5q2SQqXVHon39nn6eF/Un+5H+aovbhl1Ax3G6ltae55fbm+
eK52XfrvaJfHyi0HW8RMdNP9vpjdnI1R/kJjm6w9j3q7hMem6onM9foMfDbujWWLxts0BslRaq+E
O9X2mI1D5BVbM9GX5YzTU/VEMfa6J1/HdffSLEAgz/tIlGfRBuM0skCVmjeM+kpxQaeXXBslanmQ
ZSPtOWzA2R4y7uM5FDbi2QjpegsMRE33MsZ7EBS1VOnd3Dr2XyLROBp160sH0QxPXdRPPwS5XHOe
KJcWRRmIB1S6uo/zNGhQoiY2EF+8NctXxBKGm/vKyvhB2kWuxej28X9xulZzEcRa9XdBNyb/bVs4
1xjH7dXDOGHqdqziDvF2T4PbH7xoFM3RqKx/05SJ13BWCxuOYGmc030zlE+EFQRTPq8dxi74/vr1
cRCZ/4qldTvmtMfjN9tzul3n2ueklUNryzvO4QkHw3qgi12m6uY1luz8EWlUK/OYkS722MmbZ9Q0
OVuXU1LVeKgdNZB80fTzr1T23Qu1PLWQ3UP/YbpONGfehPqtlBG/dI3ZyTwY5Lx0ZpuzT4VuGwzB
toqQwSJedj5+xiX54vieTnIoZpbtui4bhuM0O4xjOLFlh1lFgl1oU7ovddNGLW2VR2Ddks7jfWU2
t/8BQDf/Lks1ojncPDnd8U4mZ2dFePQZ16Kq4b37ts0JDik/tq3dVI7Ezs7HrBKTm9PgNb+WWC0n
R2WDzP0N3fu7jdPePsyhdJoDQPCy3Amzyq8tyCx/MFuDKF6DOtWXJaQK9O2YrSeVTJu4i5vEXruJ
u/U6lmn94G1UxmKffOvd8WqWwxW0Y+zzUBEo8qBXq+ZzGsIinDo1kPPgZGBANA7LFhRLQqr9z9nX
3fDT02485BivDe2H7p04Ozh2DNu8aweFPckQZCUCJ7X8rhyBxIPJp23CQ69XmRxMRn8HhO3T4OIm
4dvT1gqd3tVT0HWHXtbu9BMzzT3Nq6Qpf/rUVkw3RLV9D9ul/nQ7q3+kNlQfak+Gp72X9jcMVyuu
KaXD5M3Gk3z0+2jrz+VYD9+TeikBQRsu3oC9z/LbWZNA58GEvlvHKv1QdZxtl2qZs6+0XOx8jqpy
C1+zqQ2jQu1++Kd0PBMfs3aI0itlnJIaNXSqk+2E9xAl4/hQxzRVOQdFisZVSfd16xnYLzjeeMFT
radlvmgCzykySTkOj2K2a3fRoWy9771d5fSt8+h3H+TWmHPbm1YiHNicO+6k+RNatclz6Ix6+NbT
mAYP4Rqu/9UIM6fjJNgJzsMUNRfN0DiPh3VsCcBbIrQvj3Uj2Dr3MEj0nks/dTr85KL0r+ua7B3m
3i5XwIzGz3UrBvdxJTXqqpsuLY+RE6bbeZuDklZsicS5DwZdXZrRbb45W6/NfTz4i77MqVeeaiCZ
5WHQbXSNN2+MDpX2rXvfc3UIGE8iZzgPxhuukLBxe62GIHgPKiVoLoKlQ04/pcEPz7WkqS0jyG3u
LCCJEL+4YhT+HPgdn44MNWctm6Fi7DLzc9Wlakml4RltpVv6hfI9+YpqNBgOnJnOvZrU1B51EhCU
ECo+OMfPY/rn905J11YuTYgaWjQrre0SfkbGdP3VnyT2RGU8BXcserTJYWP2Db6ZeU1Pk5+k5Tmy
vS/yabLtUmwkLOp863mYjlRQihv9n/njhXUzHEe1OW6eVmnzb2ynvSrWODZ3jca2zeTCqwLAY1Ja
zYMYy3HKw5XEE+b3JuJAGdthPLk7QXNnhrwl5Ys7ttZj7g3EDZG9k45PfuR05kJoSkIeKBbvFBP2
sqZbmrK4920b3e+EvLq5C1jtvbTjrOwJ0MuPThsU+4/AZP5+UC1GnScXpKC689thsUeUtziRlH7T
/htKbPDzRY2Od+a19r3zRo/SX0yIA+w1rOze3Le7ucXVpG0Z5mLBJJkZ0KnTQ8o9UhcV1Ml53QM2
KKk6HnsVmCVFp6pca3VAwu/ZR+w0t6UYstFfPxaHPrGw/DkFPSsL7BVaivGwyaCrwd8YdHhHsyrC
u8wFO5n5aJU3TpK8VV45JHlTV32dV+MK0pLWlWLpqBtK5+Bjff/cOKTW5x372tNzWO/JpXNFOx3B
rbxvFHHxM96zOsx9Ew5ftRP2d+nqI8F1+sbtrlLTJ2LNGOn42HY2fG3ZnPrFX3tLkOi8bD63YBSf
eIAE7z1v33YWvlKiwBgn+jFke6PyINDT4xJyOP2nFzf8jrG1Nxfo8NuntdpSy0QSg/0Aoe2/2PIJ
iQvdjF8fdOu7zYMzcbHyehv1VY4B0q2y9r2Xld1Y51JP5K89RNAB6xFn5/h+YPWkO45Dk8kTkrbg
Ne2dKUN17LdTHsdOOTH0/f/eWp05f0HppHyzqSfn5yQk1rJQa1jpIgznVBzXyZvfIorEP7vRqR7w
EOujayDm7bs74WxeSHTvWZFy3HhU/3R7MCwn8uTznpw7kwnn+zh065f1Ez0eF1EH6uSFWtyWtkL7
vCg5i+vGquOSc34GH70X2eqY9mtdXoI9LF+sPxpeJ1arLrt2XHUctxoXJTxBWdGp55qdgmAxlclX
u6iA21px29bSJs/omcEOeXwWPxcKQctxR1x50RtuNbkvEcsXZnDd6Rh2bKzQja0D9g3duP/ekNvK
Q1sK3eVNMjbAhv1Sv2JGX3YYcNFAX3AeBsfporl7WSSrbSfQ2ul9ijokZugRl+nAEhMUZ1NP6V9m
G3NNHObHHCxBnvvGB3vIFjGuX0vmq/k0zm4g74eompzflsDA/7KpWcrDLOrwoZyE/JsCDHdFu+vw
+7qWzdX6ZSUKWoaoySNdEzKbAiH+F3SAZ0W9TpheT2rW2FMMJYR8zt3v1tdp9I09LWwvbUdLpbiG
NNOiYL8wfM/K0UDZ1c78kQWDeTUxR4/YwYkOqpq893Gvt/CuN1K8mF2X7mtMU7CeHFdDb+5sCkxn
OM/5WbCbIHJK6/DsWIbHIlTTcE0bVCoHY+khHyPT27PG8485wXqiL/y6XX74KJ/nq9BCPEkxl0Oe
VNGynT1nFpfUjH5z1980JAw5UT8CdomR1okzgtXoUvd/d8D0Hch56v3DtgS087rU7Fr1sV3K4+6n
5kdKUqvIuzQJvjlxUzMPmtR9VGRQLkXiZ+Y3valoD+7C6HZM6PHFAU8j81NmZfQNI8O2P1ddEn6f
0hCwbovj1pL3sGfAwCPGeevW3G61b6MidszweaM96oO0QxuyM7jalyHsGeEwscBo17plveWzrdQ3
z2Hrk94oWXkRZJ+cUh2W+mmLVcau+2yXwrZrPD+tqUPHVKWqe6St2UlMbhp/O5ok1l6eAZ2/jxVJ
Zh+d6noukxXu/OYygH1WO6PLQQZELz/JvVkfQhxhIt4GtstbSp4Mg7wjI+M/MUKznfd9kk+si8UW
NoAojeegiXngAJtl3vrtrZmutBrP1TDPBa0csjs/6Em99XHsfltQlg33UdWUl5kT5W20g/8w+rfs
Mj9dR0TCfVbaFycjgLwdiXLKDXgmzkOuI/3HanWiL8DBSF6Z46NHq8a4umirWLZk9Sv4hUi++yqp
WKDYLLg97J5oxpyGa/4QQSMcOBxHP8Z6dHj1CePAV3hXYXAI+7SZj2lZuS17FT3vJ69qpovE4bsA
vJrkYU+rJCw8TMaf24HQ5GdsysEn9mwVCqnCnLo5iFPo5H6d2nc5RXQWat/RPZdOAB8zO7rE1D60
3qHypKxyUA9eHiYtMFB6Tix+k4AIFtoHiIxr1O7SBUO1fnsBpN7eOKMd79jtyFaLuLZb8xB7M+eO
oW9TTyCUe/uwjRnjDy7Dvrz2XlUHx6j19+eytf2vViUsymwRGapBSg7iE7bjXDbM6Rrn0MlF2EfT
B/2PLaID+xB9vPwWWxNFryIIZhIFl2j1HlLiYO92EzZboUmH4Y0qgyYESx3iv6LLKi+HNBvrx1q6
+nGZZ3iUecrWn37VJC0IJG56ZMDbJJ9YL7mXMXDtse9r8zSW7ba+TdvSpAUOEhMagaCSMDdE0NxV
pqvF92zP/PV2W2N8+rUeP4NE9fV1YxJ2igDn/ndlzMYTS6RP9hVMgHGVAaD50FqkP9hE5Y9u+opQ
7SwuTXlcR7OOx9gEpbyo3iTmXqTd8LLzgO53gZTl95SQu/B9GPtEHWooaPMZy3a6I8kYDYx1g945
9JNvwOe2KSNYkpq/0C/xVagoAgt+9kac7FICEzuXYXYC51E0iBAeb1Di77gNYoNHRExbssnZt8d9
cCd91Fu07YXjtMGvYF1mJ/ecbJjz0myqOSkNm3a0YTB9AOlkzmXp9unLG6AznmTQT3/jxW2fF7EF
7O0hcfUPi7+z1dl5RstD0mTqBSKePa2kqrPrjnWY/95FDWSSF+CpdcTfIsl+GFi07gKibLaHtInn
N9HDmn3N4bq2B+ktI4U+7vejYArYmf8YwPPNmji69zPep0u1kff90FgZSWBH1gqvO37c4n2u66nJ
aWJUDcFjgVNnBrzs0NVb0HAVkx0wO+6edKTD4SXTy/gf0eGhZB3K9aimfeVMlwWeUF6IKuULce7P
XJras9EFAUqyH8Ypai67U4bjMcPe6kYhleU9lE/EPNAM2SMeOsTJ903W4oWQKfVfEDJxHINhJvI1
tmtsbzso4wtrOOZZtWIyB4njYckJKkm7iKGoQL8pquuxSkf/chN/sbspk7X5BuWKYRmkefnHZWLH
paNPHNjdJZ7sIY296akhp3PKa6+xv6F/oQhJDY3KHANSOhV0pfSsNwfK+zHGVf4yy679EacZlaNv
bfVn7seyL5i5+WGNwBffWzbzbC5X0PNT26flXxv307+wUTTbuvMa+vQhegmxe1RPCteU9TTLwClo
J536pBo1LC/RpuXFo7+zoI8iGvO6ZmI6gb1H8sx3SXygr35/CzYU06+K+VudN6Odj0wsO25Dm8q8
M9bdSl47HOHnvHNr8y2FdWmLxbcjiuum3DVmJZaRBTRpcUk286iDdp69/WewGwWZmA2G4TQVLAUY
csXNwSbGfV1rk/xeVe212Gffno+BPRBxNAis4cCt9jrsyP3spzvZ2oPJmMWfwStxfx6dkcXOunfj
85bObXPkV7ZvlXKU95YNBIzk2p/FfMomFcy4CSU7CM8aQCN0g4niE3RZ2ALzuyxIaIRaNo/GUg53
0E/YIpIfZqZTKpvQPXbVWO2PJb6bzzbY0eJQnNz/hjkRDwLR93oWbktiXBebuGgpKTcoslcCzQqv
eZ2xanWQk/ZbzMkCICy5LulDF6XSuQbSG9uCKKBBPjJ6ViviKHIMj0Efd0fYPCPvsi6FfvYZTeGq
U38bC+IIMgDkygGYw1ju9xQEHaxvOiyyqAdfMamsvuzzYZPmE++FmXPPBOKM8rOylNc+bC5ZU7Xz
XQi/yXXwbg+skKY6xhWt1zVCgNscgkSDj81jiWUROAoWBJiKDSHman484oxRZybvxjojQ40DCiVJ
YHnpnYHln0KoVT6proGPRFtSpzmDifykf273nEFdxLmX0JIdBySpr0ND0O19qxOmIGeOSHDAcTs4
sYfTT0c7JLp9iCIl+yKryhQAJTLVfZY53f7gEPz4MM7aIt5dfCi80NSs78+VWscLx5T7ffR791/k
74RS1DeRKkjO2BMDLryO580pTXf4v8FWMVfBfCq3bhg+zSBo4rcucp/mperRwZuBZdvQnzzwVWef
pzwda25HQozMFb8QmIVQRyLMkW3Wb10TCu+0rCVcFu3Neg+Vrevz7IXQdtar+OlqRodzNeh4nUO8
h4vM7TSICYZz314ryKj5IPpq5T+UG1x8YPFC3PukbU70zDoGwyffLmfO0tds76LkAM3WqZtzh33d
OsT9x4rNoPQiajYxrg2mUB8KfvJO22UfDyNcfUXLtGpx2uXgOLlgmIgZqz35vQdX+RjsbvFQ0zeJ
wpbGYjmWzYwHETvkrbpzIKjfFG1T+J1pcJbfwsCo5B+4e41MIGkgb3oAIXMUuvbAeFAj0vVWevzq
1mmWbNnOPq174JbXsm+xjpt39uKvgWfm/YiUk1oNa17u/8WO5Qc3hqA3lBqCfj2YbZAj/nEZjVSW
nZq0jhLqab/7FyFk99ZWqvlVrfDIOLaMFYIFL9sse51D+w9Ow4NgsHBxDeXcpPOJUK7FP4IVIISg
H18ItklsjLFntmT3wz4RhpfUakch1UdoirZRyi8mBVoBmybizwhvtuWmAYUqvN7b7P3edUGxE+6+
sfDiq2OE7l1emTXWuRAVGwZH8gfjOz+8qQ+2mlp+QH6xc8JFtYEpl9HgHgQpptPzuOMMATZGtlw+
SkqbEmgOLts6Uq/TKR6+oeZR4Yvrc59+xdIKe1mp5Wk+u1sdv7Wp9JMCFxsobINnS/0E70Gtg1kG
hPPn0M9Y9MVpLa+AuXhbYzEAs/SeBnkTwQfMEUd/v7TV9BFryv4PETaCEfR25nO+B/thzZb5HbV/
2RU3T6z6yGWWP5Rek/WxGVy/vYKywPr3//8q1k1FyA2m13mpmgCxgZG2/cEuYa3yrjes3WWyajHd
bZo2YAXbyqsxtDw3tXWXHnxVYvAyY7/yMwTK4MlCHNIfDCEfw8nrQ46qhH/8rXQUaVD11H2PR9P8
dXd0pzmiE/drnJO4vi8nRbYc5F28nLxdync97f2/VIrJFtg6tfpBrv2akWeWKoxCgxpfXrtiDXzn
eXP1X+/MaX3APBonR/YZ3VdmICToC3h3xbVnyNr8FCVWG3kL5/dMSSfYuJS6wBOu+rMijXpfENNr
vkDrxcc0VMCQUxg6/nHKhkr/ksk8vpFTnyFSsnMlToRT++gK6iY+9iNu9FiIKIU1ketN6AesyhYC
80JbNw+zSHyTtx1mW8egmgHvFdDkg0UIgLJoN9F/6G7x+cVtXX0nv23CmWRK97c+lp6Xc/YEMNcd
fooPVlISj4ldYtJJgYfLRzXNQPyzMk5SSCwt9a91G9zwsLXT6j5Cv3uqCAe82wrfKcVzOg++AakS
nGLlvNrtJdZOHB+nadfqrjUOLcPUTeFjXAbrXuB1tdRHa4jOKChv0s3rNCJ5RkHXFGMqJ3tcaiRu
N3x2fxjS2YtP2755IStRSu7F4LRxDM+3iw9nQx4IRLByzTuNAvClbJKMgr3K+L6kT3grgxDBV5Ah
W93Aadg5KVWsT1k2Jc+0IeMnhFcwPaVz114W1zf6Mip+NdYYonvywnHDxExJ+ewMXfJfbAVdAoRr
Opzg4cPnidb3E7JgjHJWZBDY4ASOU6iSJknzqEYAcS1DECanwtP6XxfUds9b1CGwo1qa7kiXifRl
tlAgsp/xDFFq2FwsY7HzityqTSE8XEamHN0NPagrEX8XhNtyXpObs9CJCsiaYoj6CgUYdP6rYuko
Oiw6mP+WO2XsvsXk3z+WnvC2o7xNkoyy7UpjXVbN8zqbfnpvOvR+Dw7Je+83UanN03C3lxhUef5k
nJ2/oGr74GkRpemPqGbKqHDoXB/sCI968LRjH5rZGPZA5iaL8hp8f33AHmp6q6OIDDGeZErQvkSU
P2J45dNoY+JJ0V/sIt/03v+K+zXq7jjPoi9drs3TjnvOezarGLvxPULvjlyi+46l/1YeQhfEFSWT
m34D4w+Xxzrm4MnlVGeY9a3x9tc2IZA89jyVvQi/7h53t21QScHlA2xMM3KIVIn0jiY9qI+1BwNy
3OOqf9cbIdgnHCIm97mtNyoPs+T0d9hN+9xPpcMjOVDtD0spupO3EMACgQgS+2Mf8NHPWfBiHqaZ
359GbfX0JxqteV79YEvPNPelVyzlsmVoGJ3sl5VdxECI1z+oEqoi708SoBUsui0Yz7doDPbU+qCm
9dMZ6TKUIj3ft0FlFtgDfO4OW9wEz9KJ1t8cu3onIiYYTeEv3vijam2H/mjG4PMyZK6p7mS3zjCe
qs+ePLnG4WEvU6hl7MCEf6myZfjO7N1DSZumeqYIqORYo/H9knvSfgZbBRh/A8d+hL2q39tyDJJD
BWbEd8a4h4ex69JTmWLiViTWrb4Ltx6xi1yQHKEeEiW2WXKkoFZmVq9QH1leasKCUZLOAeDTjKqV
9iGtf4q1EXPRpZl8L5uSooBiIPqGOBYhFy5x5qWfSZWmVFRtn6+TCufHtXeqTwBWgnbdphlxFs0k
ZTauuvkuCK3ZD2ZssHXEMc/8A9VjgRPPfisOawvBXWCMhnusp+Jsus0iifvarYJNJp+ZrsY53emf
bNYFP1c2LPy7LfX0HUObz5nGqbKd/dAG9qUD/PrdprtxDnJNmCoYM6v41Kxb8mGxjG6fTGP9iglW
DJ/R7iRrYWIuCTW2sUwlzTy6RbInC8BPLdr10q4s3aKkCKorWHQ7nAYvbu/jAOUxnLjgSBX7Dspv
rfB/OybMnHMlRMXXyZT/2AIyOzylepJHW6cBn7P7/s99DkR8RtevLz5DwG3cn9S3VDt+XcxRxJOZ
IsL6xCsOWFRXwYB0XNSvzZRU1UGta/SnjxMURz2RfN+9fvDems7ZHFRyMdY+OiNO9qASWo+T0y/R
Z7It4k/TeNsHDhlxfIhHLi99mmNBsNqMKLUosf9tSE3Wsx8rh6ltWIMHgWbwZ4OKT500NE6CuuNG
O0PKrawzEpotEXjTtTVDKPcD4qyKtniQ4n4pEz0cptlvv5P/5O0HjZeMc7b9jfIn6md76dFGwZ2U
ifhAwROOqBE8LpTfxBGUMXPEtyZaKp3jd6N/b25LtXGQAzyULgrLk951qnOw2uqz7FYXFa0TeVhN
BaLfc6eFead5xFNKVg3b/mCk/c8eISPSrMUTxAuFI34z881V5wJAOlPlvdkHNWyrF9JiI8TljQNQ
MU9DiqQljAdMrtfAv9Sr5w4X5UXmOYbSaA8LYp8kxznFtDk2M9N0MxNJtryKdkgXgkv67FvSlc4r
cilEGdW8tN+3DY5uyDem1jvMEroBfZVuED0vLv1uTasIceTI8IyXdbgflynJFL+wQk6H/mG0+YiI
eMnrqZQnwP8JwjDb65BZYqu2XxkOVH/asEz+oQdK7oMJ+62rp+nr0ek0cXZMs7Veiiowvn9OuAbv
Sdb4YYEIbr2ueOUsTzN45x+tnNp9QowRbXfzaMT6XHsyfYHvHIeD3Cb/W6sxILvbRq//NSD6RnIV
uiTF9Y5en4gsjHXerUHzgMhkUYS+984HDGGN7hih+sGXMSeFr3vxMkon+dJY52Z/EBsGy6lFdR7C
Z+r2EcE84KNcw+zvuKXASgHKsmJiq5TsD78bsfHaltC5EMHYWvSrux3uoqU05tzPXt8fJ9SF4QNk
SPltTeH/T2YaJDB8UJXuycwt5L6jVEduQdAABzG1vrnoX8WJwSI+TXvtmtMtjIQNESvTDcXaCrHY
QboNhUmRgrxuajWf1Txuz2ucVvK0lquCIIgnVbJM6MKmd1EYggRsTjDhHuhH95VG+pe7czbi9i+o
Ph96CLvpC193zrm9V61ztMjauscg3Qf1GvWNNrkraRYQ7m+dl6+dWY+xYsjNCb9pvDxeYLSx/0Z3
cZKll8DEyEg8Vekt1RNRnHsiLsVnD2Jd9vtq2Cj1OEMgDZvGvvrbsCAd03QDz9zzXATFoAdqIQSs
9NEdK45w3N/Fju12pL60n7JzVI56Cg8xi+uAPum21pwaqlPfvcUH1mFQhV3Ut10DpORq6c8k1I3d
pSTl+rUic7d7mMJmHeipW32PxkV+7Lio3++iCjwAq4ay5iq2IqGkdm28Yxjo1CsIrEnCx3TV7nBe
vFUPFzk27n4cFjphkCaA4NwjCIkDm/25i4qQcbNjHHQIs0av+2IoClkumjw9F16D9gUpfk2+KkrL
+j4SDpxQndQtT0IamMd+wMWtQIg2FG4TjyPjbir5U4SZPkNWGE9Kbv14zXwJq8wTAR+uuRvzyywr
hJiTCOVjJjkt8srZ6zhHODqVz+nm4UrSl3uYfaszcm6KbiWY4DHZmIUOpHdkwXURVT/QbsRiO9Ym
ZhrtEC89QDeP45kJdn2J1hB9WhWyc517ZepPV8rWvDCqjeO/NAHYQnS/LBRym6XDIULNVJ4iwozQ
nQh39K4r6ASxD0To5RvBX+9TI7q/SQJPVpCNxsubqHn96QCzB1RDBr4cFWa1n0akZgTQyRYnq87b
xHe/qXV96rvA9TBZ5HAtnFpGENNq05w0Q0UifNzK9MOinKAhz+Ia9KM1SPs1ugHmiRFhboM8F8is
XOH/69TtjvtW9tFBR/v2jNuDNAUL6s10sHbdIQi2ZRCPA+QRy4+Z347HzhIHm1uuu+G97nZzhHxF
i7E4sXPeqGrbaSYppz7VNrxpDIwun0KzSdBpR9Zlrly9/cDjenrR47QwNhJt2hwk0vsIypJFmTzq
u8Ycgm7t7VXzNAPm9nv5M+IjvwVBsrz1MyYzxcCFgDFMNoTGk0gmeReAlDyCZK0YioY3pwWfo+N5
0rZrT2ktE3z898awgoP6cTpUxnXb422VH9qUqvmVsDQQFLFcdIeTs98yjq+GwJx0JGY2b8IR8WwW
UhQQGaqSEXtDFKXQ4KzYzvTtm7M1yXRdy8h9GPw1BVrzWGWc0T2CHURjEN+7CUtY7Dbo9pWc9hmG
LRnme9NtCS81KNVXV7pjfAKA5t/KjkP1ADixvC30HWUeLFlzMyeK0qIxUdA9J5Fc3/QQuOZHG9SV
f11Imsy+hi02VzEHkwNZX9bu3/9xdF7LsepYGH4iqkSGWzp3O2f7hto+tgERBELEp5+v53bqzLbd
DdJaf1xgyvRdownE2qJ+98i8t8vKHFJnLg8OYn35a0fdFPyJVswqQRhAOqp0epum8KgTD3QiANS1
a+8/r9qt67eANVkDxxb6+qiv10emXWqgd0tHB35LdznihBjOlVtnwTFwKweRbbjWOxtEbN7h060r
uCfSGU8ZNqeZv0fDtqeAdh9Z1nC2WCjr/5rMEz8kDiI+IqU3uE/xMAG1LxkORgnUFB+GCVh7M5BF
Y6BpqwEZuZDeO+iZrXdt2KoZGnb0f2LTYidBNol62kYQ/WnaVnylWsfBra7GdXifuOg+uEbWeOsF
hNZtUHNkLaROHXzjjAGm1ZOvi7uRjTXbSburlg1V31bE11JOR6+FLkIRlZfBtuk6cI+mb8WzzuE4
D/wyKCFZWNr3CklwvwXNdfqdQx2T3LEIVL89dkX5ZwVp81M2KDgOsg9ds1VUBD/5BWyb1Cv7vwts
4huo5nx5EzzWVAQXVDdv4nhd7yUy3+XM2921b8UcIuJKplGNX8AknTl4EOQzC6pnaB4MwsW8VkPm
yCfT+oTqD36Att5b4/pfWnv2jasnICKqynCp1RHR8Gk2gSbbi7CXCxLEat3ItRqeTNhg9ODunM6N
Nzak81s1EkkYQ95VTcajTNyh4uzRgwke8qCakbJbWXTbu8pE1wfGwPSIYJXlJnN1nH/UcslkwghJ
HQPsjU3OUMG3QSZUdimQFOqTGcMOLXsfsBCkUcMcSluWZkxu62XaWh4OlSQabL0wsbjMFvwSzsMM
u2QOYyHmF14uPR6lNFIcMi6+I0wZQirTGeeWjFN7+R6hD9IdHzJCUY+MarROw9DexCUBJ1s7ZB86
zVgNPRQ/lNgms5od1GLSXtd/xqNz8N6h4yo9jLB03k0719G+khjF9w45qT8TfvVboCbE2DMI0M6X
V6aHj1dAGofT/49iOeZgzWr4MyJaX0uNlDWx9VA8e+ReTVtR9freWrxFHZqgAv5rrKkmitfPwOjc
lRed9m70Als66NW8KQnsa76bsO/AIO0u/QNkKTGXON1Y7rsex8imLHjImHDK7COvBCQaM+sUb+pm
BW+RIbjzJlMIVs7TAk401D0o7WxLAc3QgsuzF8q6Okq4LPdBW9N6j8kCd9lkguVSsaNzJdMZzq3d
i9wkKy5rpjWvxkxZgCYGd/OIyQO3HQdC1DniCWHEXG1tbufwdmx1050WCiuxlpHJZu/Yr+Z7ZlJZ
JrIAN2axxo0I9kvIMRqu2B226G+FtyW8LXS2pcnGl0gyMp/tMmdRcicrvbTclyfhBsN726dwci61
I/WeFRsBmok4Kfap5Yj3STOiJbXshmcfV94DVnjwk2ZMq0/LjOmLAEIGh1tMqTZdp7MfsD22qdKQ
RPIqmAn+Ey7oKtAdkzyUa7U8dOsy8tCXmGMOkWhEsC25mx6BXXzg7QH77iGKUv91cWVjvcbSTRmH
6zB6V6pdPxRzIyqLtWDqGv2Z3A7RkK5sjQJpobbr/q7iQa12YYYFkr1sCoqbjBwIOCN+J0AJ+knP
oCS+2HtDJIbXyq/D7CQqk12/nzrHMpLPLgMskx2kyDXKLejC4hkwMi2OjSjzT+wxYgaHazT8oY9l
ac8Z0TT3TS38O8pzCvSjBBW+1GVjffDVNMsGmVz9qq6c7ka5Wfg70or8p7RgvB/c1vW3Zo109TM0
RvrXE9SZFKRxK161QwvfGW3z2jzDv/sZJ4+JwG4kMVU/mjcTpi4NOsZfmdsMaqVwNsSSjQiyFktK
OJ6yvKTh6M5PSG/d86DJaiRADmXBsWlaqzs6PUA802s0eHtQhALF+IRiCCpVxjDS2vs2wq24Z0jN
Itotn8wDQUi4PCW29Je+EOI/t8+Wc5/ZJaBmBXeORHCdH7D+to/I1TIFrEHEzKOXe91roRzrbagr
7W4G5o57uxdWemx7y7pF45maV6fBd7clpnQ8xv0CiG3Vo3xiSnQ7vr5sdBIM3uISdSpElhvzBCUO
6BORAf4sjmE9hOrgFtnSHbylG+ddJgfkoVFrfPkQU01afLoq1vE9wMA83mrNcLlt5+AQW+R5mMH5
8lbpPEPriJ6Zu1/8Q54Kpzj2GBvUlexy/mjVSMFQW2kegcfK/Iiosbgvl3XMHwAfojwp1mD6JeWf
4ynHrT5bCXF9xbD3CjtU4HRNsW76NOSGbhrcYZvWK7zwsMwATUe/9sN2Vy2ud6gN1ej7PKNQ49Mh
ODInLEtqOGeJdgx8CyhgOywRLm8UDqyI22VSeXmq2qH75ejOXlbXWOPOriRUVev2+GQkZcx/FlP4
Bdn8Ml1UyNa78YopzHeDvbq7yWn9ctvVkYz2q10WuClmEPuq5HOlMoUb2PeXeoTmrW2MrnZquyec
6sU7GpKoxGQZwRUyAKXdi7VYzTeeDeifFmCUBullaF2MIhqfZ6GUulRZZ9v70NBoeJh6vNpvRHVP
BioMDBvuXhUBQ7zvMShXC/Kg2ot51NGD/peBns+s7E2JvhzTMvC4YyFOxGOAJLezHX4VPUfFnnqC
1kd5PcYZWJnAp8U4OnxALFZfLpeAzQPGQo0IWWZ7vyMU96oQCF+gIfK7GVNOnjRV56lD5LeIb8dg
daG+o9a7sZnM/5wmXOz9GsEvJB1RMf/1rPf5CXKu/HUKH1ViNo7jN4dIO6OxZwzdY5NT/wq7CCN8
Lhw6CR43RyfLiiF2W7EX4uTxmxRi2YvDL2yyFOOooo5smKRafYchnmkN3hpuJAPfJc1MRCea9vR/
jAJoyNTk+TEpF41qTi5KiaeGSnpeymqefXDKUv2Ng4g+vQHLA9lIkLpONvPex5bHzdj2fRsd9CKQ
tGZBM39Da8vuiHguuMN/Xiz3q0F6cmSZh2AkcX4dcFEa8YPvDHAMn0J2rgVeEoSQdlVt5tyd7R0G
VkyZoQmiiw36Vu2rNcZqSAIBGj/PjpzfdrXD90G3wx08LRB5EzXjq+E9rnnLg/qCGQaxWzPgkpK1
C2chlrK4n3rXE/ulzzyOkkyjtM8Rd58tnxtnS12YvicfvP2OCtv7W9quvKwLfgDoMk/B6GF6/KPZ
zX1x2UthS+k9svZFaGjfKkdQRsdt1no7DqR/o1fMEN/wC7LbIplYH3ir9X8oHsn+7xuYqGNpt8GR
AYAghUZZuJGsvkGHSGqk3Oad6/ifMWvUsJWZ3zgbr4nz5eia1RlPU1U258YXRb7JrCb0jnDfqt5k
RA4SH6HE2n/4dGLYJ+Tk8O6kG9SIlxDM9UhBePCTKWzmG7a8Ij7brEj97YgE+VHNXh2QRFAX3OcR
s+0uEkTzJVKOy607XSEYW05xuJ16z+MfscKm/CpWfCwHgHEe86i0Lf1EKpGnNl4q40tuWVfALQ3k
vU+h4q9ARCL4vxfhReRR9sUmEK+En6ZVcCKtrakubQWa/WQXnVWcmlUX6zZF0Y/AtWlsICJsLqGU
bfmgy0naCTCN+qrjGNrJaxpYxMmmgnBnMnvMtyVu8ztMoNgVWSs9zNrBNN/gsYR7Dxk8nKR16gFJ
6hASUNmXtTdvHXsufS5N2ko3bT+MN07aFz9OZDz1Geaz/W+GF2rkVtRd2uzwHuV3EfBWdZjUEqPq
o/0g3hgO6nvEGK7zH+9TnV7qXDl3nJM5h7PyJ3OjOBAwNFb8ffZNBbTmnssgK+TJhxO8n3Iz/gtR
I/0IdsknQ8ait5tX2X9EfZGNu9wzzfTUIPje5thuce131C420RDGZ9oys6NQ9QTrmel8VzipyrYh
iups76ZeVJ/AXJuOou2Y05ffX8+MW1P5OsS9MPdVWchLyLOzwFt1YA3pSOfFYQAEJjKqKquNjaIe
Tx5x8G/2dBU+okSPX5sIH28STGH3lY25d+WgJa1jKqAHbxPDIheJ55fZP9VAyaCeAPukTAO6Ysul
Mj8rGfB+FRI7ZmJxrulTKtPxw2defcjsSjE9eM7049t6epklzRsMmYO7j7FofUld9PUW8Zh1FE1f
/ou0YSEv3cYksFkOCepIl91tDok97lOvyNWW9mbxgeJJ/bN82V94IjpuxFyGT3VbiPTiUHtwIdZk
dk9ZRBb3HuUslkhigoYnApHbdYtxD0NKS55IemF7QnIT1hD+yQLx0CfaCQaXPUj5n5BycX60eey5
AsuwfgNG6sebDHletQ9oGh33xCM0fwzuvktNQewIbimHzHncDpF31GxA2Oj6TmEJcebM2Uh5Vaup
Qtr1DQF047QvY+PC4DaVeqxhIYGGbBkh659Tf71tJCM088wQuKemc2LF1OKU6X7xASp2U2g7+xzk
mr0YDgJxXFp3mxK7L7WdpVlweS6OdZomBpTdZKCnEgE+gqJgUTlBE+Ok2LZIStIXM14F4Y7DbUOY
dB8ip0qxgaHPlPe0ysJluXLWRNFMI1VpNRWde1K5V+7aityXhNQ5/TVNffWS9s1Sn6ulWe77Mh3u
mIMhK13PWZBN9l53k6IbxWJtpT1DuGsN9w5OfwdflT9e+kbF6xvu//UuFKbNWf0dlNMMsxrAbY0w
kvNKPM0hQUh7K1jJBOZTiUIiXjiFzjLitj/4pq6mvQXVyGWLkE7uyDGo7yn95aXl6vOe2JW95pi2
pJoQwtU1H7pKw8tqc9wnDLb1W+fK+nYkflltsyo1e7awCCMbIM+JQRcFU6kUOfrUl0V7nzE8YMFV
AbR1GHbrT6s8VBPt6ndbU6TpHYEmJrsBKvRzudG1iPmzuvHNKjP/3GLy5lOFQjvM1eKNux4R4ZAo
4FKA+SJ06h9nol7gMkgMb2NiFd6s3isiVv6rOxf1mGXs2cHTTuD9NHr+nDTKVeGekY7hRxIiUCbE
E3bQZeWCLhGC3s529ZiKi7KDq1UIo59EUG+5yBCuqsdNOSM7xwPneKC0hrDBRLfz4m/DKwwDMOOl
+Ofwqa9JhxLJ3FkLWpH7tgyD79a0Lhp9BgS9Wz2K/t654droPNO8t0Kdc/gm+aw09rA5sNBD+HI9
ByV8TJNY02isfdsxEW6N6DjBGzSdG4G3P9vEyBexD3M3buYiGu/Ay2NerI65bq9LfKqbuLFn94Kc
inZxwIEOyWEh9U8aDCZ7RTma93uf5yjdGNWRLhTBbmHuLweN8xYDYf4wpE77hIxoxA/LLhhtyOqI
//OmISpPocrHn3pe8tshGgNCfdrav7dc33f+leQgoY7OUaokLezGsL0O7SwFeYnxUI9LMJEYMF1d
ZEsWPAaCIgAudasFCHWGvn+sS9zz/LAG21gUzEW/i4rOe0qvVlgmbuHVO3ZYD3dyjzQDB1OuxCPi
CqRxo8jU3dV3dJprpB5AKzUIR61z7E1dXHQ9q3cTFgfGJnwNbrA8By0RqV9LhgNsHOOofliUlzen
PM118ztZoP4JFgrIfQVP3R/R54a36NkNzFjn4G2IgdWAgdKYN79GOvgI+89go52B3J+AQJ53HeIe
SdzFX17Awr1HPej5u4AF/QzStXXv3FKuhNmwAQPOtE3NFBBWf3aWLb8CDidNzDr0zyW/0BUVgf3d
ljnuRHaxQnz0KkwdN6GgJeLVlPy1I5RZW8cQpUb5iPaZk6BviT3eSCIzYCRAMnZ2RnNQjmjX7HEO
iXO2BnahDpwZOj9zlFx74RAxBzsHHSG3pnDXbzRFtNXRwBxF57IEgtx4np4vXc39tSudMusIp3KU
+xxUXa7PUZMO/xTMB14oAlXero7WgiiFYr7jRGTeCgsu573Oa2Bn3bOtk7aBzmKH2iqvv3Kr5cwd
hNTxSfaT/ZgvBC8ebd6bLMmWcryzhngZNjHRCywZfs/k33d6GDfs9VhH4QQmrJs2+cNo/VXza+dk
DiZ1XPpm5zYUVRHpneEL4y9Jgb+cILsxiL4+QwgNSIEiJ4HcM2EebzOyUoqNLOX8oCgNeLfqZe1f
jMsTwlPKG48qtK2HVxZ4ObyHAdJ0LLCrebWI6XkH6rl697tcPaRZyV8DTTrckMzRUaFDT1mbxI3x
nynII4NgKuTKrcByjx4S40G0iaWI7mPbaAzgM2rfEd6gUP2NF7oRSg07Mw9uGgZ6b5NR8U4bZfCP
j9v1j166Chb2Ht/qXuhyDo5IbOXZpn5UbdzetwHNAAcIhjKofTcrPfMQ4Ky90W1czazDo4r4Z5cg
WKJLp5bpRmVZ15+nIg1h0CJiYjaASBHQCMgDFlj+FyAiOHq1xweAS2ikeKrYYAEZcHGVYp22TLBE
d+SLw9u2jFnqbcs+R6A76AwJAFAqI2tLcjJaAfLS7N2MH+iA2qILdhZWPoYCUD6xxWDp1MnaeJjJ
XeWIx65PcWJzRKod3tfc2gwDGoVN0a+rg48okvo4TQHni6xUJv+r2a0MmTt0zibjMrWf+bLG6oi2
zwsSYbrspQjG7HXEBA936cfGp1Gg0f+Aqvi8orzsP/tKCNghTCVhgo9I30DLwwoYvRDE5bhzHh3w
Fnb/lQNJ1YR5REuaDEWD7yPFKbrsBzVOjysls2kiGhS7ZJ7U5TOpMqt9IKYdQ1oa8DWcq3R0popz
TVwTjkmfq9AlWf45wh3cnosqJIKgYZrvD2zt8nnpOd43GRo2wz8AlLwLsfJP+6ohdCWJCsLgtm4e
p89DLaR9b6s6OKEGGIoNOTvZnhDmsjouTW6KC6I7LrQeJas4x+TaqgTmzODPiMkPRJQUHGAjtb6x
CVizN5Ee1Us/efGLjYna22tenKvpXVmHoS267MDjeT3lB0tzSg9tuYfVHVAPzU743gc1MsN+thAw
jR7vZDw43mHqBvQaVeHU0WFU/RBsJyyl+ytdi88F++kVofSAQjE4inY/myl6srRC9FF4jam2MVr9
z4XkrnBboRV+QokO25TiOEaKToGjTobW8WsCUXI0zLPWeHosmJIYkSm2LMavgkVt9lEQYi+ayWW7
ignzzu5kYohj+xm5U19ntZI1gADJ6e4nftadveKf2BGeYWX83Ko/LlimrAsQrRtsZlzoE9Lc0j+l
GFSHbdXkAKacHFOc4F77/xncRcVDLR2Azw52KrHhGtPLtAyN2A/kqsfXfBzX++1DL7qLOqMn6HjS
c9DMyb61E9zLodgUaTw88uWNFWRGo75jioA/WgQ94Tl0UymOdiyWmLHZcZobdx7WgLfNd76wd4Vv
3PClvRtQfLLtFnb8bWvLfiYcgO23VxM4R42yV2Nc/Im7fnU2NXEyw3lNMzs7AGLHv23QtvnJdkVG
9jkgvLWZ3KFddx31Q/MNoRNusWWgYg6u1ajfV516eaKtSGFgtnIbAUvkM7OXaDDGkx3Uhtcnrup5
7ypMBNs2A93fBT6pHuTt0bwL+59a4TNJDZgvggz17X4FWgTU82fvZAMBtxAxHsFrPlmK54HKb39D
3hg5B/PczzT6CS/iCEGw+Ci7WXrw0QM4d45M+OJGGNvJg+UV3UoYI4L7HGv+R8JK+uoGVlMccZM5
35BFBHMynk3EcA6Os1vA3uxNEPW9gufyMQ+XY0neXI5PhrtcjNRN+eM1hhrhMANfiN67ScgAbv48
7F3qHPrMZhtZc/Xv6PoKryl+OT5N3quYpZ/8keGVYYtvSdHWuG69JbTlp+iCfka01hKIkuVr/eDG
9EEeZqZgnnBwgfqJjE4FVrl6YAklx8KHVaE5PyKP7cmTrEMARVpIGnTYjROkeI1DwZc+2XzU95WG
mjgxmFCdzjY1l2dEO+JaGT2WRI/6VR7h640ITsCUDf231h03OYfFul7CamjwitRrFd1hnTXNHQB0
8Bl2UHIvFikw0W4Bt+MHWsi6CLZYW6xRbiXXQ4BDFaxsKLLuO0b2eK4xby03yNzEenAnfMOHMdJ6
vIdPTe8HFZTfojF98YQIHN0iz+ACRInTmC2ic6kzEcPoh18ukL8845gr5LavMyaKki9QYfB0kIJ1
vTLWOXdS8VYudHcey2GWL0IZIg5GpSZsBGWGTyiKiurCBzM+xL1SxY7rR9Xfsmfm2fVWsXaHwS+W
W/TkpI8vtg4+8hJ54cz7zWub6T5HAhtm831zVVeCQEVPgngq7L6OK/cdaP8E5QKB8NRkAeILfATl
cFPG7hzuhVU3h1WwAeHRFR2RFHwbF9tux25DHloc7EbpjdF+JEsVvb5PYD+2Czk0p8mN9Cfpny0U
hQt/dWxmkiF3U89ic5SEQuwWGRt1H/um+fCLtXyPiAxkB7LT5WVZpVQ3zoycbsdYEzm7zEG/vM3m
NUu3JlpQYeYEMvFuZGi1QJZtmCIWQfj9OXKQEda0VefEB62XmQCh4aDirPQ2fH7liLc3m3lYlW6e
KktO1ivyYjp4Y0lT201IIWa6Q32cx3BmgiXJnqamOrLDlfq2t7r+QcxuO+5GM40FKgWZ+zub+MuP
EmVWsQ/72AwHyJX8TG4dC9fcOqg8IElqLsLVkuNuiLv2xnVV65EjE67VoU9nh7fYR8XL3mHVwz8T
z6ivWp8MQCzocXRYkTPmCfuEwz652rVL+GNp1PvMnYTcw7ZMnWAQamDPwORnXFaerIm9CIc2QdLq
zg/Mg067IRMSIDcqlX92JALv06jVVJxavgtgAqSv7Q1K0GnaraiYbstozPz7yZRxeTvNxQwZXfbz
Aflo8TNZViio7JJ8abazOifQM8KenKC5vuC95f81+djNd3C/od73167O82zhBIQ8mDCBQ62ZbGcT
90kQVu+JN0v5A0jIGhiu/3AB7CE3R2IbDYoIt4JfXz1qFhVFkWkEeYErbCTIm5PZ930bZxM5ZUHo
71qCvjkSDFPX3m7BjEgsIphvda3pB7WG/1cqjf86qiW2Y1ep5RbfW/7DFNLWV9u72cbTjP7vepZv
WX1mWNl8zp6UluC7iDdABIUWroRka/QveWXFN0sWBFLKvHcIwQDyG9xifbxVqM8GijlMNTwXk2Kv
M7mbPpadrX4mg/+YJAeMhbvS7ul9zesVUMOObKoYQtDOmCwHh5itiEODiwh7w1tedyo6p5ka3tZm
XZ8J0SB/gWn8F7OU4vAJ474lhKGPj26PeouwnnV5EWXnX8UMC4rAgKfrsXdzeSysIHtgbYKACgzG
+XPl9+xJ19QxtSEejBgFT9uWTCIz2uGpNaX+GboJi6SjsdWTR9vhXYpAH5ajwI3QvrUVIbT7a0fY
P7+czXBueHcPuJVTc5lNU/6BKPYCcRnVZz4yDUP8KB6Uv3jELQWSh9KX9zdj8B6j2u12hNKpONFu
Wh9iGWfURdUAIedZysqG9FsdcFsfpwKqmba8I6ssq+4IqeEoVmPJlBu4QL7brmJlvC6xY3qOBMTi
TjhrqHZCx2TW+g0+usQjThZ9Ju52c6d40748HZufLlTpDcE/AlXzZNCD9G1nX4Pk2WyY7YNy3a1R
bj+SA430ScdV+4g6Aoq752s+9kSBQeCzI34J9O/lFhkvwc4kxxK/vqatXe6s0g3++LK0vWnI4M5P
XjE7oDUtMYib1K9K/8JVN2QH8oi8/ICLkq+A/3I8RrKpuJl8N+xvUiTRPbT8kvII9k30njOj6GMm
iLG2m8b69UVarse1GQpnP8thVVc3Tf2I4hUs1pss80+QEOQi0zDrX10Ts3dLfIt29/kozH8E2ee/
7DPzXYG08dGbFLa/prLbtzKy3VcOvfiuGGrzEeOTHHaZFUdY5GsPt9bkvGcMkm/+uk5TkpGDYFjT
VknHOTnYpxJVE4q4Qnhc52Ix/bZkz8DVHkWo/k07EMuceql/XyGztzhC5fAf+zLsZTUV9r8CjebX
OLjhp2hHGiNsSdgRy3bmP1fOgDBK0eDLNVUG04V8rMDdVAATSnxCidXpSaksmnY1sJe3kZiX9R6U
y3pe02L9coTWeks7tf8JTM5jTjkRmxLBs/phIceACAMCW6C+kSPdexlAeMIQ4zAqNXZxZ3XoMZPY
ZGraxVZQgZzBBW17XUQDhDoMBHJVZ/r1Flk9UO2bonLmCiOpKvV6hHMpdcsbP5xmeUMWp3g1I3OB
NVYpNbLjDHQpIni2yQ8ba5PGbhzcRWtsk7rZ++IzwOfwiHonzzclclTqRxu65MnCSocjjAg2/qaz
ond6VEN7azED7gEzySIaqpGwEcqe5nzfcOOhG0CLt8EdpeUOTxg4pl8TxfaE3F7glSNNBPdZO8Bc
z1cqooHkxWpR4S+aVsc2hxxZwTURoK/YuQo44KT34QZJDkM8dia+0Dm41Ld2930oCXxAnmM5h8qe
qVhKASBd1OFtUL8NAdFZaJr52Y866K/RuTW/0dJp85MVBOhA3E12e2aWUjdyMjYBG/PU/i6BJW4c
MBqgfAjyW7d02mEfLTHK6pIX1r0BJlzl1nfbmFPX5ca+sxckE7u1Lqx631ZD9M5uQD2b0MQtJhBL
3KXFshLh10ltCIthApz2dbQydqdupPSVW86KrT/haNh60rnSvJafvi7BUv2Zhin9z7eZ9/YkkdrD
pe4IuEkI+SMjf+xgERNPrirYNTRHTnAMQCdJXnj+65S3Cr4hcsD2ZVdgIYcPan+WYK1n0hnLftoW
mF3HhDSyzqeE3gl+azR+F7304u8qLMoSe2Qn4PQBfUgG0gWvniMk+0TCLvGzXWdj+TBZ0ZBfir4N
MPJh4ud11Jhe6SKS2KJ0Zg41pa8Einpxxf5pret3AaRD+J3S9l5lgfGAdCIPfaAhSPk27cjRSahu
76vjFPogWvjRhE5SY/nPBXHBPyYgE5kIl3i6L2OdZhvf7Tlh04L3d+/nSBX2lfYXP1ncVt2Rtgt/
b5HPQn7sLN6D3u2/DTHkKGocxtBDFIziV1JoVN1x26o7zEwUd/epsIedpVOBULrCoMgfkEnwT1K6
z9Fk5AvxJ/BRRObp19brDAH9ixz/I6GrU8lIUeOv9pRIt8ROQGSQeBY9mCrImQ44bcmy6zz5F/MK
kv7rjBLWyZuCm4kBGI9SPoT/1UTYjuRNkZ2TVKyCYUIKE4dAU4lpwnGv8dPF0K7ntWPcYPWamQzI
5gl+gh6Jdy+1TjdOlXJ7KFeHt6jPMbigRIrf0ZTnR0cXpPHoesKKLH0CuSmds5GEEFhuEOzMEX2j
2slRW9huVzb3om6d/xSagPYUExhZk1Heix+aPSx3s2SNi2W0CYw8CNTqd1401+YQO+k6bioNt7lb
6NIRB1R3y10QzQO2lTmz521d+u2/KsuKzxQh46sXxDNBb7PmZfqh1VDUB7Kfhj4JapEJxDbD8FjQ
F5EepS7L4oTWgZkakZ05RZ6yCZFCPv4+N0X0HhGtz/wyjjOyl3okZdpex39F7TKtr6ZHvVd5rJwI
Iv2XNfJCwExiubAh+lStwMGYMr+3LNt/teIKL7BVetW11ROMeyDBIEArUesAPTGQ03UMoN1ZPftm
5VBsW5x2sJ392O+DsfE/h6wNsJc7q/sSrAgKaUzIxE7CU6PUIFvDgXv22E55h3KfvFGMFlvkyCGm
yxZ/YCIgRIudvYTATN5I5G2S1Ryt2xwMbDeRzzRw2sDUb8YQ0fcdOhBDXhkkEMnWAhOEU2z4WXG3
E8NUVi8ZSSMpMdcz5CPayXjckbeL7yANyhk6Lo2W+siFXGRb4BCvOrouarpd64zuN9m/uji2IkeM
nYfGvSHNfiy3Awp+TnePPggeNsv9sHUWvKTsttHOre21QqKEvW3rhmg5tqh2GFNxMKqbmbqUtxo9
xPegtNVA/UXea90vIykZeK+BJ7LW/iB7vnqKRr3w56Pyuo2JotC0KFPqt5w7EdCiEwPC/zWcrQuK
N5VHhCmOLZg7Edj0aoTR/FqPw/zRrYjdrUiWSJD7dbzoYgZjdj1RkIWLvvu1QofnXGY6CPCFMWNd
YwWwWR1oZdIP9ujwgExI6l6W1lXUFio+JTRD2JcJaZzQU5EtjgUjQMlp7REYkStlKEN8Jn4uc778
oAczn2j/uss5xf/z7MxZ9oEknPrWwl0CVrzEkeR4JeEdMLB2owevyrEfDBg4ut1Kpe2QyHxxl22G
BPPEjTJUBJIqlNO95flPQ+0P3GQVl1OLh3RICqezSubJQJ+DsYjjrWzykCGFhBh3F85m/FrDxX2z
86Vxtj2sbLgRYxfxWGd02m35pBfQ4wZTjYvsqL4svnAFIEucms98wr59w7yynPEvO2av3f9xdia9
ctvcuv4rH844wpWo/uDcO6hSdbuxt2M7biZC7Njq+16//jz0nbhUQgk7QQZBDJhFkVxcXOttqOkH
hAQo9rTv0QOHzlu8gP3kiUrrNvzY4xkK4rsL9NijHeRQmPepeXg8qZLPCnof1R7Jysk+4h2WfM7D
xhoRn1HGhz8qHia8hugy2anJLaMWCHX0dYWI+R9V6A5Dlac40Th6pj7V+Ih807UwpgqcqfROeh9u
AtLclf49aCGdQkMDvoZOwRD8WZp0dHB1iSn35RkaDZRh1BagS4cu4FdK453zUtVh3j3Tyhbk8EUd
+B+0blRnT0SzcYFrFGUwbaow3/3hDro+5eR2Htia+JG+gotuOFs9Of6hlVQsSgqEXmj71j/06tqP
uR5HMoEChqXCTP70xzxDZlR7Hfav1QiftFYFrKiAbqUWUmbW8Q/Ik62r2n56KCwR6nuVy/NBTTDh
OcdgmKcNW6gVPyMhndX4W2wVoQrpOfSbNZamBoi76GW7B5M0oTRlAnI5jkM76uexC9KnGYzd18lP
potD4cD7r//8n//3P9/H/w5+FC//32P3P3mXvRQRla//+19rFkMGvW+SecNQXW1hdziQ09jEOp4+
sDuALiFJSznPfbw/ypptElJ5BqBGECaus3ABDOKpxjKI15MiaK6iwvhT6dr6De+M8eH+SNJD68pJ
mDgB6txQdd4+Jh/0+mMOcRgUaGphLVsr0eMwd+LEZTrsDQVfCDPT/66tAYFzDDYeG7P7fn9wOY3F
4HINNdvA8tWiK309eBX2QQIPH++IvI4vpRphWYlUx7EJWhiCRh+iwZOkh/uD3nxbun50/hhOBVAn
3MUKzlM5tKEJ6m1uuvIvVUcYOy8r5S1y+NFrbRWZmGsauqOj74N/2WIZaZaNLf4GEMzKsjnmtpt7
UFVbb/RxVXrtrAyNmopm2gbKhJa6MPkyfNGXaOAjNmlb72s3Tp9HvfppZH325vUD8ZY08KDX+Izq
wpQt1SwTYBNqAejkNruRisBbQVQ90gOHnXl/rBsDOCZjOPhAuhjtOVB1r/cHDFsMVzLX2NuojaIl
PYldohc0LEAJ7zDE6F97uOV4rlwu4oqAK3c9Xly2AUJnjFeDxj+h+agcjG7O3r16Vlh7CpcmhUpp
w1gsVVYFM7e5Q8KJHdneL2L3CGEUZdxWRfxEH6z398e73fBIa9twe11h0xFaHnFNgQebqWDwUrXD
hd60aOZWyBMZgzP/dX+olQWDXSlM9rvNNzQWC9bL0kAWYTcx56n1MS47Gg52afxsESg8gVcNXxsn
bQMHdLB8lAc4YEJO/berQMEPgAsSFJ2CGO95DgoyciBUe27vLUPGla/ItsDCDokmA3bMYtXQOGgl
cQHBGXRAzxi6cAKozuzhrnUbDpPrQ6FEK/912fnXsxI+zBQ4RPIsG9VOEZF68QEQ1kpsbASotfUi
ZhALgdoS/RfrVQpAhmPIVGpwDDB0eWAPwRifQnNAcW2u4uP9/bE6M7qmhmWZLp9yEXvx+hjS3mUr
5hghn8ZBDzwDz7BT28Q//8VIwtWRGnFUmwv7+htC8sc7x4YYntS05ecu8A91gVF9PAb1v5mUDp1S
5RNapr4YKiClN7RoJEoNAp08lAIupg/tAuEHe8M18va2xuIZWU/6agAUsbW9nhVQckA3PpLCaOHk
gJkHVHOOAfk4DXn8Qn8OdQ1crxUKXZAZXPLD5Oo8eP/Fp3VUxzU0x9GdpVF7weM9r0d0HoSvVHgg
wTanWFmfVWeINwLyr7/rOkOAv6xiYmGpdH+FtkhP1CBrCxpi+j6f8/CzUtPB2bUj1kYlKLO3apgm
L1FdG480x5onzPDUt1y584FWu3MBimP/mJKy/wEsO3d434PNorufnONIo7irQH/ZuLDkybz3cxfr
oyjAVBPL0fcJ/YogD+nA+iPWBxhdHJBrV/fZ1EZoDSMUcn9NfuWd90YW1zsDZRQoLgMjN4g3AnhA
WS5z3loUzvaVZvWProQEUCT46dd6/aRGWXiuOn/jV6wdb4I/62XJwOXIP/8tHEMeMmIddA9MP7Ql
/QiN8Qa4/wWR8GpjKHmobuaLgAInHBiwZS0OHSWXuIO6Z+z99qsJRvNEUyanrYuObImI0P2vuzaY
Lo1FQXpAfxCLnMctk9aQ+re0HfNA2xeaUT4pdlyfzGFMqcUbsM425qetfUuHSgEZibBssbQzduFY
k0XgwYmAS4O2L14EILD98mKTrl8m3L4AowjriFzg8FJyU9DhwhPgQGkk/qgI13qcQH1XHvwZ9VhR
LD/d/ybyalgsAKRiDfkUh1ofV8j1Wufy8xdIaIGKg1jpVODtDVpvh/ujrHwFriWXhJYLSqjqYlv7
80j3FdmDfTOpSOoaCKTYptjBvZ+O90daCa2Eb42LXfDFdWuxd9NB70HbkfvRHaovc5j7l5Luzp4y
imxBWPmpb7QQLUhXecI5pH59UCWhJtZZ1LyJqostlo0wP6MhNPeuUijvWkuFW6FOZfEE5Tr9fH+q
K9vZxOLY4KXAxtKWD2gQknCAK8YSoILPHZDkXU2djqprjMAHGcGWNe/KKlrcjCwhDt0m3bzrvYKJ
DmKeJiV9QGvNQzUkaP+VrfNUC8fdWEb5Vy22JUO5miCt4eW8tHDGpafBGMjnMk5tWkBpE3VIlEYh
IuCYqh0GQxXPOGMpGxFidYaOcCwTzI1pavK0/Bb5AHHWMepMKKJBujhS5wRFUqKJDqujOL969ehM
oEfOGXZs5Eavh7IUtOShl5Lkzr763qjKmL4BuOMzrMrEBYfXV2IjGK3OzrV4VXLna7azmJ2ptxox
kA2jBkFbHRRExZ5RNjFjL4Ja/vrnCl+RJbQcS+hkwNfza3k4oQbHp0RZxQJpRJ5j49d9qEvgnfc/
5dq8iFyOKwzsYG19Ma8EGe0C/LG5h3BmYjCE+rCS4lHbAT7c2CC/MpXlxuQE8HigpAPXczEtuPqq
1XVMC5Mnmw4RztixF0+0mUHcwn5KBzcfeKJNw4+6rvoLNj71w9xp5OWvn7TFNUbfnHhqmotI06QY
QtkDEpn47drnDvLTcXSbj90AH/ZfjOS6SGEB7eGikHHot0PBww1vUn4BiaLASwBmGCpHAsgrZngb
n3ft2NvyaYahGi1fZ3FPNGMNOqsBSVGC9L0gxUiDDeMqr6Z984BmtHKBlej8i5PI0wLqLUGb8oR+
PT+3RJKVzlyz1123RAIEBEYWWtqXycjOWVaJz/c/5+oc6RzZBtkVUpaLhSugNzhiQrLJj4runR0Z
8R77nfmMmEbyBEEQtwlkCl//QiRs6xJVpZHRWYs5zqjPAa1DtT0FpqodJF8UiGBrizcuY38zozD6
8vppOrbD3mSHWgS666+KCJrhj0h47K3JbD6OMxrjdQGSNcaM9K8hdNKnblCmf+4PuhYJKCkjJury
kjPMRSRQ69yujAGRBFgwo1dMyrS3UgVuAI3i06uHouRJOYaCoKz/LL4oBtuSZEbbAOav5oUUKp+o
KCfHtPL7jctwZVZUyGE4qTbPRdKb60/ZwVyCj9UgEuuq6jEBVEkbJLVQvnZ+3p+U/JsW0Q2GH5uS
1IlCjLpYtFH1/SYpNY4CiJI3NX7VIzTPHHvO++PIPX4zjs77F5acypQWUdSxqzyJUbUF6lK751Rx
lKOeteqe7JyOJ7T0F70HrlByE+J/YCff7g8vI9ZyeFu1wJTQI7OoB11/UKfOOzOw9WYfqObw3vbV
+U8A3aiVOn1+rKZc2Si2rhx5G5tTiuOUt3RnGUGTzodpnNBNTHCvOkXCtX82CnzOiMsD7RKcKbN4
aN6+epLEbJRfdF1XVd4Q15NE9Ri9fmDa+95Fl65AIOKtRWP6iBQkciY8JjfWdO1q5D5kfzq6yRm0
F8HbTYeJDmmDplqXJN/MMLO/yxD/TbVhc0KbqpFm18IxhL00w/cAyBV8yCg+Wt79id9+bdO2XJIJ
nQQLU/HFcYHHgXJTRI1UtRTxDr/E9CfdCMxP4R48opJg2rsJbo2xcSHfbirT5pgyfxgh6DXIU/zb
NWkhLRw5+ClhXYjZWJJLFRMcJi9QWX6wCaONWa4OpzmyveRqLpfm9XCoFWqwlsA3Sfm/D0B4jEud
QokflRE+dligMHf/s64MKL8oFl/w3zXmeD2gY0lB4mJoYP4odCRjDuz7uTOsS2z6A96ZRbsxw5V1
xMuNMW3uETLWxUWpV32UkV/B+nSz5hzpJcL1uDp4iu8n5zBU/MusKGLj1MjIcx0aKOcTz3nd8IDj
ZXU9S2qzBR0kjip2HgCb6hF/wYSMx9bK8h8rrKp/4rbBOgB+0cb5uY3ycmSLzICnuAXy6npkA1Gh
qa5MLkykSw90ne1LrTviCYmfYqNbuLKUFG81nYIcVVyC4PVQii/iMjQM0A0lco31OM0HaNXgnOfy
feFj4n1/56zOjBWkpASwzjAXt0qS2aEyR6BOYDfnx4IMEoS/rxxRzUk3PuLa8mnUdlzLpeOk2otN
GosRekcmpWNmuH99rSAFk+cDSlaOODV2iigFkcCbSGA3joeMKtcbhwSLMR2XPJJPutityTDhSpTV
LfQPaksKDkXHiKLHxpm4XTneHpSO2ZjEmptD2GvokUD6bvdNEyOnAyHAQ4CmPKLSidoQrjAb33Ol
IMmA8mFG10mQHi/OQ62WCCS3ekvDqTIw6g2NA5XyHl44LJqTWjZwBCw1O5dV0cIqDXSEPIbqWUVG
7eP9XXS7tBaKfYLiHb1mLo7FLgJrHUC6Y2nHwczRWKzt4l2qJPZXlIGsT20L9/Icj/AJPZDbwCrv
j77y4V1eliR7/ANTYxHdXdsaYeJWtPKb+WuA4DGtFmylJ0hMRL7j/cFu0yOCj0ZjluNi6qQD1+dT
2uAigYgfhQqY+4wFF7I69jyc/QyTXEpp9qUIMuQju7aNDybgg9dXgG3ODuPzKywk2BfHKKUoqiLp
1O2dJP6Hd1DzjCe7j3RsYry7P9XbY8NI5GGQRrmyme/1VLsKM77EBGEjxhyOcRW2p4gG58Y2XhmF
xIt3pcwI6EIsVg8HIbjrqIzvhQM3d8Lu5wEBwf7w6rnIoqOcDYQWtsv1XERoKsAJMRqpa8QPfXi4
iA0jmX5/FPlbrwONLcgX+IfHHDWyRfLaI1EGV2XAxhXoMe6lgf2QITWMuoeeXu4PdXvkOG8UzFUN
TWr66MvFCR1MaCypFIPLYwMnojOPxiiGZ01QnYenELWXNNZimPGosd8fe22aFtgg5mpatDQXxx0l
Xgo5GXgpXArzJ/re86EYEKBM1NHYWLfVoSQ6wf21asvOH2IvfWd3YkB3p4IPlcAag+QevyBruNWC
kF9suXg2M5KIFRXlaPlTfksSHR83Km2CVlnps/4eYbvyU6lY4pNQAPLu+tZxvazIi43++tr2J4jr
PB81imTLdUSXZxzTwOj3I5jJRxyUSk8bXHPjkK19RpzsKPhJ4AAd2+u5DRMO0KqBFjvUQgRAZx1R
Vn2u95j2vb4kxVR4PRI26KBS+rseShNQk0FTg2+y8SaxUWM9YHln7gId3ZXX70NZOZFoAVrd5uK4
ibrB/afX+33lN9NpdpHADukIH9N+/HZ/pLVVouPG7SJxVHShrydltXrmzim2GlVddpe2bqx97gDp
vz/K2ipxj+omJFrkL81FkCp1n0JfDMmycvAHQX4fzefarM5zW/Qbd+bNUEyCHJp3L25eQEkWKdGM
oFJjdZi4qmZvn4Ig8M+Dklck8KV2uD+rm3Mlh+LLWZREyWuNxYWl4NgNgQhdoyTPgjM45wCtoTZ8
wXyt+eL2BtzTGGuOYmOGK8Na5LT4CNEu4HaRf/7bce7oWbMPSkwvtRahL7v9jD+idkqzRPxAW9Up
UHsyq9eeM54Hvw+62PwmmjdZEI4zonUFLDSBkw7yG+1xiob+fP+zrqwgLTuXGepgZdQl5qirXXMu
EEeQ7TP9gpfRhBkSxm11hdTA/aFu7ho5KzCS9GX5liAjrj+lD4ok0sdEOnCmIx5saLgaOko74BSU
U9kL6yvpV/J+tJuNY3eTbC0GXmwdxFvAzxvhvG9bbTjy6kOmKDLhZGpzXD4gqx56SHZBtcdl+IkO
crZxIFf3EJcBB59WCXXo64mjpje3tYuniRriNrWLVPQrvSBM8ycfLYAYLkaFBMiElsXG7b46cRrv
CEzRLiPRvB6YfKvSsGNH4HuC0YG8R/W3wG/oBOfF9ly7xdcXnsUOv0gXXZmo3ChJr82btjhVQC5C
sF+L7z6UiqvlfiHnDW5/T6mqyZ66ltfa97nPlZc+bGKFym1Rf7+/027iLEgiXr9UbSmc6CDqrudt
FbNRTYje7FFcUGYIJB1AeEyK7Q+vH4esUyffJLUwl+02Lg5ROTWUaYvykzTR4TM/hiFUlY2FXJsQ
QZaKBYcPz8XFhKJ2to3UT1Qpg4xfa4Hlwtz0Wy3ZlVhg/z7K4oCGCbLsaH2gt9EiDT+UGI5bM8SR
FKnw10c4sDzMhSYJffwlOBXpqCrrQwHOxirEl1CZtHeis+lyASHy7i/Syi60yWwxqrdku3kJncMb
x3Hz1Ff3iLwhsIdMJULgw3SJ7Wa8+H3lej167BsLthLryFwsi7aBht6mtcgpVDu0FXy1NFTlsvo7
FZe/EUGc3wxEh0dY97lnztJOzrXRkb8/3bVFtGRliyICdf7lVsHfLmizhF3SZdZ0gomO92IMsU8g
r/MvFpH8HaQbBRHrBh/r0uOpAxNVEFtrqE20zs+izO0j9pJb4Pe1SVEoBLlnQ1p0ll3DcKidbqox
b0NAqjq6s11d2qowzjgC668tZRE7ZB1EwjltXseLYK2IsWsKjaEmiNkH7NyLT3ALvwBWUDeuXhn+
rl4KciSb8KGStpu8Jq+jFD2aMpgURsLNHME2ZRh2ulbVyIIaaFKl1bxxDa1+RK5CSopUBelSXI+X
RGD0MzsV+wYnzAvUBeNS4pnyYLFd8o1duHboWC0CoyBlo6t1PRZeCXHbWhEXjF7/SCAonqMWnlyC
J67XYhGBXfVcnO7v/LXvydvnV7WcmsoSJFACcQ/ykag/ubLRpFVJ7E3VkOWw5nFeRHY6f7o/4m1D
hCV0udnAyxBbYMheT9PEtT4fQuCCCfrIKNNReiCqOccoNJGbg1CoHccIH3kIWT1+KWWkIawwutrG
yq5FG6bNKx6cF60ZmQf8lqQmtoYxVBgBeIsd8aK0PoRHKJXDiWra8D0vWhOuEjr0fVPrW/i327E5
/YRXnPso4lNKuh67VAJr7Ccff64irrzOMMYEYbydcI+QkRqvMsLh0GaNcrj/6W9vRIY1NbaxIUFY
ywcvDH3KWvJax0zdONhT7D8niN1tHNHbIyMHAN7Ni5p7Ql1OLnHmCee4EfCsb150PcA9C32X41hW
n+7PZ2Uk2yAKyLc1udoylcAInRrdaAvoiLo4uMkcngbHrU7aPFgbk7o9m7TPJVLXsYBg3KDKAisy
lbyJwOK76KjreYFcuKqgQ5U7/hEErIK2QLNVPL89nHSbQYHy7uVRSvPjept0NuztzgS1B1kzOhsV
ZrY1vnLnsYVq20QAh1/7PWVZiWc970U6TMvvmfdJ0mA4hS5WOHeQe8eawFDwAHnKQNVsbMbbM3A9
mFzc385f2fnhMEjIkF23KE87DeIQQad76mwOePNC1LcLHccvbLw36j4rEUiA80I9AbC5THMWgbZQ
zdYM6HjSZ4/tZ3wL+70SGp9zxcSeqETnFCVS/GJHNEurGotjMxP9RhS8XVqL+xIGlaSTEADkfvtt
9kXkOmGrapM31Yr7oAxTcJpS2z8nWTUjKTRtJXS3R4Xx6D7DW2FAKjHX46VoNqL5405Y5wj3mYLz
iPtZqHuB0W0VHW4X1lYJMkITFs9jmBfXQyEfM86IYwyeWdY9MoZ9036MXETa83yEqz/T8kZTH6G0
APv1jU11+1kZm0UFymxQYVlyqtJJQ0B1LAbPwRv8GfV65RmHKuzhddGcQlXrNvLk288qs0bav2Q/
DqBF/XquWOSMihXZg1frFcHbjccd+hk4m6r15/tn81ej8zrzsSWilZuTfppsdF0PlYa1WyluMHl4
xaLLOGSgiHa1gTcq2D69+6tHJOvFQlrnLTDcCXH/mN7ITipCY0qAo+5uSDNro2N6e6HYggCskjLL
q2wJ+0MtqlPBDSOb4qu4DKLfE+71IZ9+3p/77ZOcXA9ODXkKpYCbOAgxHJstzei93udxvLMxG98D
9amik4bRKIg0HVgD1CjHQ5+z1XfZhFDe/Z+wstAUX+ToFO1Qf5Cb/rfzarg+YrGJw6Y21eSJFKE9
q7WpPoCQ1zeeQSt7GMid7CzKmA/U93qoJtbJQhpt8NDdy982WStOIg81Yx82DTLPtj50G4nnSkCk
cMyTSwcDJ198i9mFPRtRRacE+SNKkftOaJCkEdJ50OGp7vtWg6yuT9EJarDzppnr4CWYtS2S59oq
w12lSeSA3YYGtJw3woFCK0ZMhTTtaRI65jARVbw8mxEpxAIWeUuheGkKqZ9Mpvtwf4VXh+dsEUBM
9vTyyWukjR8mBA9P0xKSz0Sjk5z0cKGd2BwRSQQUL+L2a2OgJeGUYqsFsrbBeKSBj6d0z/NwsQSt
BaajG+vRC/qs/FbiUnhChjzcGZU6vPrukW81tjM8UMoiSyJLoHVOK+ZhRBolQT4D1+TzMALsRt4m
QulGtKf7X3ZtaiCO6N3Sy9TIn64XVuuq0i5SvixyJiYhSrTYymXFk2oG8cZQawFJVkdkxgTIa7mR
207FLDIC5JjopSguYe4gsYT5GWYD9+cko+0iGlOk4OqG5wqrdklztdOpL4OCS66odOcRQ1Tz4BdI
DxVdO79vTYSuwT67h/uDrnxI7m5ZkJGICqEtbhu0Te0hSBDRs4JywDgMfyCv1KUxUN0g+LURFX5B
4ZZzpMsOzgjmiOQcXK/bBOI4y2nceogJGIOGxnnuYvI356p9nKtemw+DH7UFWsvZ9A0hBhM9eSRW
EfmtpATNUKn2sGvVGAnQBCeLNwCz2+mUTehwHIcO+fgZfY2vnWpjKotcG2uEVYw1v1O0QPF3Zh30
zgF19rF9iEVUPDPxIEWNWbyaJ8pe0Ul5yJBc2A1iUXfKw6JObbNDiA8lzPdqMTwEAxKL+GbZD6mB
fcKrVxEKHA9O0LEmJRO5yr9dJYj59U2apgav3s797LR28FQgSvBFF/28kemubBhY8w4sUeAEUEYW
QzVDBYI77Ayv0jPnPdIw2WOrmvnZGhE3vD+rlQMhe1oUZizyk5uEtmtCUKodQ9EOHx/Jrx1Pa+fw
IU7p1cG1FE8Cw6ON+a1cleSXtDz5knTTjMXK6bOobR8ZMi/LrfxdZEdUuHLysHoAEt+2W+DCtTn+
PtziQOSpfFVT2fBmPK7cc+sEiKypMwaJO7fhpuppluI+Y5Tq4f7HXVtHZDHRCeABSo10cfAj5FKR
GKTKO0yj+iWhXvO5UoPqY5pk88v9oeQ9szj0NFt4JBjAqcD1LObYaCidBHTrvGqa1UMTVRh4d/pP
jHUw7hoVsS8wfflZNXQo7g+88nEZ2AazyWJqEHGuj4UJT8Tp/UbzktZGe2cQygdwUz+LTu3fjC2A
SmvS8o3vurJ/XGo/lHxpwRPjFpMdnBK5ZJsxe792uCgQJXnOQP/Fu0bgzJSDSz7en+XKSkINVyVs
hHYL1dnrWTZIgbndjGjpgP7RF01tmzeTEWPbS1dv45pf+6C0C+RqEsSpdF0PpaRQwjJkHpAabVUU
Qdt6cNp3dpvbNEJaIfaidpyXoYQh9Po5QmfUdXSXSKRM+dV/C3BRRfVHJ4f0at/HNqhFGfWDEuEZ
uIumVNnIltc+KJuVkqJMmIkE14PVtmiTiD67l+e+80kvpgIziQijCMuJpo0Uce1smPI6BJoPbmQJ
vkmw7GuxfdE82/XrBu83rX/sU8dEoYu3KBUZGQnoeokDSgDdBlp+bXAsJsk1qA8z+iJBDJNMge6O
LxImpJb6MNlpcLZ99OX31RSAFGtTYfyZ+br1ATip9fP+kq4NTp1SIufpSvIbrr8yNqC2OTSVTh26
RjHdmjW3OxlFav6dJrV6MfEYP4TA/rxmCpotTtdKZk6uBISMqxmY2hLFoNNdGAtr0NEGC/P0MNl6
UKFtKar3iQt81ij85BF/AMvjsdofYL5vAb7W9hiPWwQXpIgQ9+j17BN677WCyJBXR3qO7m2r7qLS
Nc4Kahz/Ij5ACJaIeVKDm9w81JI4tJEn97IhRL4xdLpThqXrJSsxNrm/pvIYLiM9QwB94vlOUrk4
OSLINVTNYt3Dnl4P9gPFkx/5AAx5h5XL8Njjzvz6IVFW4OhQYQSLjBTN9YcMzKJEGqyeCUlD/9JB
kTxg04lXDf93/Lv0kSm7P8fbGOggYwVUV8oiSUWf6wHRE68tdAFnL9VE/LmqBKJWvqLtEhX3pgx7
xB2qy+NG4P11bVx/WYfaIi0cqe1AYWRxWkahYvmc9BOCn4FaeGM/ao+DYfqoQKfo3vpT+NQGDQLY
U5lb5xaWy3OCwfFp6l31n/sf4HbrkgCSMdDPh+J201PtETVFE0Kh7of2/wcV1vC3HNTgc5lX+af7
Q90eUxJACWniNuVBtMwchB70elzHs9chrn0YM+EeQuxpD2XWmB8iJ/Jx9kVNI41i5bEscW6/P/zt
dpb5JxGC7ipp0hJpHkCMtiiGIYKBZmKOSEOCIl4MoiHZ66Ppn1w3LTbaniu7S9MlaoIiGE1JR/6k
3y46B1J0jz/h5GmSitGnVn3QO8U94Moyf8PyqDolwn53f5q3kRjBZmr0DhcsSeaycIwnmTZ2FYqE
dRNFH9NMvDS+U/xJJFTO2hAiMcq733PIgze+79pOIvgBFAaCzfNzMdkgw6PTDRMVp1XkjtpRBI9K
Cpw/aZNgo6z4K/QsDxCCTkwTgBwp9eLYNm1Xp4OJn4UONBQD7iFGUD7BN9Cp/eJNk43DLsVR1ovF
MF5sLZj+jEi5PqCuivVpmybPorKD8/0Pv7a/6FhSqweMxeW/ONSYicV4FxBKohl+wS5EaRI3ipxU
Gt6UmV9y10Th7f6Ya4tNAkWNBnocyOlFSSwusO2Kx2H2mrIcnrAGEn/hy5penEbP/smxaXwEyWN7
WmK8vkZEjZmLCHwnr2Jq29dbWytQwvIrFJIp9LdvxkYr9jRmlU8oYLUPdRj4G8FjbXdxfjlOJmBc
Wl7X42W2sAc7wogStmh3HNGf3pPwYQkxOsXGnSAXarG5CFN8TTrthKplKbfIsNyVXpiI4Y7tOzoT
BsvYDh9fvXRUaeRLimoUWfDiuFTI/U1OE0/4dGZjtceZ0L5UOdI4hlnGZ1XDV8ZrohYfUdgdysa+
WQlMJGmQfcmMeVAtgcASTtpD65m8OZhLfLKq6mKWg3jTYUL2SJ28243aWBzuz3jlgJBJcK1LjBJ7
Z7GEJq1+M4pyqZXa4N5qGJhr4AB9VHvzo5NE4nR/uF84geU6AtcldUHgwOTCvd4yOrq1IsHG0aND
muyReU4OmFJOx3kwrXel3hVfNTSevQl3lMOo4n94qGvVgmfqJx+irkShHu1IY+9WPIU2ftrKbqbP
TqClfI/v+rIMSRZHA7NpJ88qbPGSuMp8sfuueg/iLf8W4P92UCeEU5OhDj+DGNO/x5j7qDvoBsUR
b8voMOMU8NQShs5qEg8bu2Ol3E/JhIaVfPsalPwXoQz+dznbej96g1k0iOiUw5B6EYI6XxpVV+yj
reCI+mChh/F9APwf7IsgV59QYUZ4YONLrW0aisIqHTu6sYCHrhcxi3t3DAuK/maPHyU+ehBDOrSc
H2WLfT6g26I/TBirnS3ckJE2d/PvNcyA4qCPKO1XtpI/A4w1TpFdZk9JPWC31yWKubG1V1IboiA5
FOqTskMg//y3iz7qKzvOJ3X0Yr8Yy5M+G9GjmIrskWvS/YqIO0K6BbrufMp8KndqO/l/3f9QKyda
sgcEwjZAn4jI17/ARJYPb0iVwxURPx4CjLEfcDDoP1qpQ8emb5HYPuDL52zksivrA9OKISVLEcTK
4h6I20r0tOpx5VO6EmPRGkPoH2GtKzCmBbgHLN3tTFxePVka45oBzQrgmr586pq+hg1WNKge3kJ1
+TVQpvAc0+6sTg6uANEuaPCFesDTZnp1PZEaImGbeglBjON2/ZXBHhoYIOXUg+qkrHC8cfFk0ZMq
hbTsK/MZb3q92AoWMi4u4hjIMqnZSnOejGdxycP2FDCkE5TqCwt9O80fEswEu/LR7advOuCjY6x2
L6Ob9Kcxtos9nd/u/f0PfhuvKEpArOOeB26C8N31vA09noeQ+qwHwkx8okRkwqIzkWpqclS774+1
En0AtKhksBJ+QVd3ceRDl6eOOnNYZjE0xWNGgMo9PQ3tL0ZXN/VzNk+Tc3SNejJwgIfcuG981LZx
p8mKLfb2bS4ACsT+ReYitUUB83riQ6TPrg8bAxP2bgJTU2nhacYcZ+P03p6i62Hkn/8WP9qhhFzi
6J0Hzs0J8CB1usemxMMA947mbzfujeP9j7w2IAeWehGAAdpgiz3VxlZnjlnS4zoHVdIp8AbCtBQW
FV6HOx+czUZyvPYdgczL5aSWgG7d9QSx09RAIjS9p/d18FzMTf5BmOPWlX8bhqlSII6hI9JElqgt
PiNgOXfIs67HNKBqjpAwE2vnYjbzQn+qfplN13+pEkV/Lsog87CZMF7uf9WVY8LYZDckqKYEmlzP
kqpGaAwx4yOLk3u4bOEp3jbN8zRP1eH+ULeZPwUvHawHgYjMaUl/QLa6EzMsGg8DpwQzlDJWPsWZ
sB8CTcPEmx48nh+58H/wMki2Cm638nyy3EZVSOdQQPJaPuUrBVOBQLRMNMLGYo/3h/9oD03ymKut
VaFzhDbtL/PEzyGuyHvfKLu/2qr7noWt/qGJ5vSQlOGIlGBvP9EZav+8/3HW9gEkXKCyklcKt/x6
HYpwNDAPynoa2F1JHRtNoT8VqwhPk1LqOg7Rjg01px9QLIp19T3y7eZG8rm238kD0EMliPFMWvwC
38kNv3b5BYOJ1+ou9DOAurHTbNR8144xJE8Q/3BNYc8vwlOCiV4v8JPzFEXtP1aFmuApid3qdHLn
uTr2NIsv9z/t6sSomVm/qBk3vfo4agw8A3IOMhfzJ3UU/hvd4pFyf5S1g4QeCJJLBA0oPotwUchu
rFMQD6sAEuScaNAnsl71BIII3uuHklxq/kpU5Xi5X+8VPwqJtqGNPkbvxKdiGFzPCtXw4AduuZEr
rc0KnSDKI1ShtJsssSu0Io10t/OAkqLp2nXtQYQCC/Mw3CrGrG0Mm7gu5RQFtafFByzbtnZKk/g+
YWX2KNQ29rD4zrF1ji3pZzFssJLWpgbhGeU6OLq0khYbkXZGXnY4D3k+3CFUvbP6VI9V4GkYth3v
L9hK5BMqSTbICh4oJIHXCwbySY8ppfVeazuIy/qzuw9yJfZSXghnEbg8EhQDnOaQ+BuHeuVFiRAR
IQ8Akiw9LaWpQwGoieZP5xlK2HzMk8mOPOw37Z0WUS05V6WrfUFQGq9rFbe0aR8OVFJ5hRq5tFLH
fipt1Q5fMm6wc1DCRnz9XpbAVYqbFHSlTMn1pykmp2xSNxs8A0+D01ylX0qMgFAGtzYC7EoUuBpo
sdyNzxN+CIFRzqAFRg/REMxJ9NZsNgp9t68anqCQG0kbAKDRjLieUIfV9tApbGMxz+rJ7fual6+m
HGpDqXeOmqtvlBqLnvsbbO12g0xp0RTgPQXTbrHDBB2BTm+wJO1iKyz2szJh+avP2LE7Qy6+KWWm
ol+htjoKhmU0YOqiG+9yvSz/LKsJ7WkiR5eQRfnBY8yz88SJGT/d/41rHwb4vGy4EVGMpd5OgvGg
ZZTopMSaYn1IsV896FGnHILEpbQSj7aHbba1EZVXggqUJBD7EnHOE3NRwBnUeQ6MXOnx6KybQxwW
X1PATYcWI9JL1eF8eH+OawedWiqIG9kzoBRxvfh4dNPbN9zeS+0JoJBV9J8TZDBPUdnmT0rb+5dI
s5PdrNibWFr5ar1+cpEVcwwBO0qnkyWrtnQGv9Usea/CIWi8rKmLN9FkB+5uKibzFBVtus98dYCI
opXDuU4BBw1NDrqVlvmWoNPaZ+ftJSWyJE9rWdHHyTIN+lTjs496fZHyZG+GQPzd2vX0YI1VsxHl
ZGpyM3cpHotcC4u8hGdTlvRjpcJdYp7N9idePhCX26w0D+ZQ4byOR2n0GKAE98avjOxtKPLXY6bB
yHC/08WmUUSKcr3ugsOHkZLbeoqtvUGqRv9rCoaSRuAwbkx15dYiqlA3gf4OQWSp25dkZUifmpHI
SMdDmmFqrFh1cUxMu9t4GqxtZqizVHuBvfMfizQjzucpyXBL9SJbDNGhcUyM5qiB4s/VNGfeJ+0P
ZJ0xKQWWLV4fLCRrUQJ4QSTeGrGIoEiygLG7XLGOndJKizH8gZ8d/m+1N/K4fRityjncP78rGwmk
Dm1OYoYsHCzWsQCBMJk+Vrxhb/p/AdabCmTg1QFjMoX6QSzy4E0Vzbl17IWiv58AsL++P+IC/aD2
a8k2HDrd11vJwq3PmRW/8RSnTY7ulL63yx7/6ll0R7V0ywvq+qHXcGe/fmeBhJB4VoI7kkD/y9yZ
LNeNZGn6VcpijyzMg1lnLQDcgZM4iaLEDUyUKMyTA3DA8fT9QRnZFbxiix21aivLslRSFC5wHe7n
/OcfTrbKJPdEMI8Va7jI/SfCZ+1DpcyOsVQzvXMWm28sLYsjH8PnzTIYmdPrm2z01U9WnWCdefGc
Z0FC8TmzKPMgZCXP1nHK4ix1s8gz8ubTROahi/gBYsaq24QclX4i0xA5wnwml8WKmxTuYTioBvtm
mObD576zMkKRGvd6TtbcwlF9lU812u2Z57nO51OV9xG7hOOHYFHE6hVuf8xU/l54xpt3iYh0w/zQ
q56SMH0/I7N2mEcCp7T2o4Zmo8J7TUUOnJrICArhEky5rFdArf07B9EbGzBUJToeNiV4yqcL2SS+
MBPeMMYjeVRf2Djve6tNB5iu8BGczHz4/XvzRnEF8LVpObbt/herkakv/IzycYzdoaN5Rp84mWHd
vOeb8sbmR5lIg/AzzoiG7vWy8fohkU2mjbHeTyRoNGWdkxDXDeq884nv/P09vbUXwJ/dDjF8PJlL
v74Ysa6FU8l1ihvNVg/Ct0Vzu44JAvJpHqyrGRhKkWk0SsIraap3c0kG3+8/whsCGZgW2CYwsMRB
HCzz9WeAHeVIiRg4ngynX+gq8YfFJ6Ibkkt3bWC4iNQSn3AHsesrL1PmlvktU5xCRuNb2anyxcjr
+dvvP5THNU8OW0pbpkDU6xAbTzeobAiqvrKIKYZXOV/WBfnUcnTGfZ02apeLwcxCXHTe8yl746rI
hze+UkBdxRjq9ZPIzDIgXFLrY9kN7mOApoxQwT6x7/XOtFXIrCS4KLOp/fs3y7gYfiq4FTvWKWYl
fCEhqeJ+LQtfx9UVddBl2TK3iQKiTnY4SEPO4KR65/V9Y+fA72iziwc+NziSXt+t9BzyH7q1ixv8
j7Jwtu1qb7cA2ogARNrt9bGZ9kGdiDhwSe/4/Rf8E3M8+YZhm1BIbYNW0hhPWhi9MUTpmxpE/JI3
7MoyBqLnpRVUzwoA/a4IhFWGFdru46Tsxg2NknFCnMxFb0Juz8iT9bHBjQ0cvpvQQqmAedlIAlm4
tlr68vsP+8aW8LNx3CbffEGn9ZDhlNncBTM2V6IxCRq2qyBXN66FG0dNOuMk3tsW3rogmzkzRrpq
NtiT8xnmWsdXgq+W7nXQ+6mlqwtRdfl5PWKC8M5X8caq5xUDpNgWAgv/ZB1Miz/4GYd+nCSF8zgI
96Ht1vrKJzg4XnrZ7fM+fa8OeOPowHaOeu8n9M2yf732FFNKu+y8PlatRgpMUQ0eseF6hdes28+P
fTD/DzBwhMiIx7duYcMBXl+REGR7HcdagGJlc4lkoljHY+YvTHDLPMAtbTW07MpL7bk+n9fe1oqw
Eab59W+vJLTdmGEz5N4q65NnnTN6SGrR97FRwylWnrBCLfXYzTJy6/a/v9ZbzxgzHibgeJ5Q6J0s
oqACDejNpY+zQsi71KjUQ6nLOuTS/qFZu+wdGO+NdYRgkjgI/JYoBk4dZz0bnAMCCm1hZfS3+PwR
CLroRbbgaTkW132XUOf5Ur6nt3mjLthcapAXUk7jQnZyhlqVUTjmwFwsh3qzyzCCiA2fbvz3T/ON
VxI/SbBrBgsWzqUnA91cD3IvKLshrsqpRVhuq/OCcPcoC8r+7z9Ixl5MEKistmue3NDaqrGW1jTG
QeP0fZiWELrKNvXveAIvyIi8PaKGdPf7+3tjtQQkOKLMYriI59np/RWtbGt0irHl5s2VVITZrmSX
kE2lzP2cvEuLe2O1YAyymWX965Q/uZ5flvj391zPncbsR6PXcINH+AmdbqkPfaGXt01rvgdgvHWT
DB1o97aqAgD99SYwVY0QGF2Pcb/Y3rjjoC3WI087uNDzOf001iZy598/11/VYMwgUJ4hPAacZ1J6
cqOIIvNKKglWZ1bYHcweJg/7GTi8LsIcqWIR94NuPRi5t5ZnhgTb3aeqHw+IOvPnbPjpG223jvks
nMUTh1R3ihc/cYTa11hZUh7MoqhvV17MzS/CSm7SoUm/Z2M3Ev+GLfyllKv/WLV+XUdqsBZvz8S6
St+pIn/5OnklOMrhE0E0B4Pefv6XSS2d3DI5ueAuYb/cFpxVMaiMHladvR4LR37jMTz8/sn+ekmY
dqAUm8kbOpRTP5RshQJZNq0T98XgywuoSXRzdkVWfQhkINa9VlL1nE8Qet4rFH/ZcpihMoGhk+Uo
YZx2so1PiVvoq55x6bky3Tjdku1TK4dq//tb/GXT2a7Djkp7wLid4IvXT3XwE4ITemJnMDaZVajw
D4+c0TL3RjWTzPT7i/3ycnAx5C4QEzchb3BqroJPR+NNuLLHhZUkB9/qvM9CWDeTliW7tp44EP/2
9bbKcwtVJdgDxPb1zZleLUixTJ140BOTDPA1c9SHdVjnFeo+a/g+sJryPcn2L0XvxsJlws8QGo7s
L8gHydTCIA3KiaEF4YiuF0O8dkUdC5FPsYK1EzmEC12bqfVeLswb3yXFDtNh0AgQ+9OariVSeBry
wo2HrNceZApf7VhgnRGZafdu+uTPou1Vec198l0CGFJksUBPHu5gTpVOALwVQ0uuunAYM/uyJ5F8
Dqk/ilvdR+EYJmZq0q73Ji7XTlZo10br+HdEyNQ/zL7G+oAr1laMQGbduJ7NlJ2VhaAADsgKu9LL
zMCmIsmW86lAMRWaow5r0kvGtgh1DRu+iO+veHLbUn35/dL5VSnA3EN3Yf2Ao20Ms5Oe1c4cSjdC
0eIuzfVLxALmHAaLU2/MYlGIcF78ydnR6nUXk4MfaeQpRxShtuTeSBqJ5dXH33+iX9Gm7RNtMnjQ
LVrX09m6PtiZAK5s4wCS27zjSy2HfW6lq7bDjdFk7rGudCfNAEEhJBC+erHpfLCJTMnLi9ZCd4dI
EM4uQh0WfAOsn9ZtvC66re9zhAhllA9FcdP0epWHwnLVF+BvpwtHPOrLXUu0yUdlephgVaVNJgaJ
zONZvs5BTriAYyDvQaT/7ff3/OuKxrgDB3XEq1iygEm/foFV1SO3Uk0XI/1zsTAzq6OoR2gP6/ze
wOvXvQkNElMdmiIm+r8IVnuBMiRtujY2fTF9yaTtot5yDeJ4cPYLddrCdzanN1cYwy66ha1UwJDl
9c0RQkegO2TY2ByLeccJD1W2EuXOb0cEnbIRsdb7epgVq7Nb4XEcG5UkUea1+b94X//5Klx++Bk2
/63tlMixez/5439ddy/N/SheXsarr93/2n71//zV17/4X1f5N9EO7Y/x9G+9+iX+/T+vH38dv776
w64Z81HdTi9C3b2QMD3+vED60m5/8//1h//x8vNf+ai6l3/+8a2dmnH719K8bf7480dn3//5Bw/t
Lwtu+/f//OGHrzW/d9NWX5vvv/zCy9dh/Ocfpv2PjWkDvR/Fl7UhJ3/8x/yy/cTgJ7jLsvkxEtpE
1Wx9TSvG7J9/OPY/fP4mFAMctpBabxkgA84C/MgO/kG2FOQM4s9ou/lLf/z7xvkcKsWQ/OTP/9FM
9U2LhH/gmhtS9N/bL8zxbUQKhxk/io2ee0rU0L3VEHoqdYIjunXd4bmvj/vCSJskbFLN88LaG0QV
dqUb3Kx95u6ssrSWgzmhLf1bNcTPj7KddzCWmeVsY4fXCxnzy7kfaP+jqRJqR1x1sfct8S0ZhuGd
d+b1fvDrlU5qQK/tTQWvCJ/NpXZ2Ig3yiCq/uKYje0/Y/dYD3iJXCRq2N6HL6STSJIto0Br4L806
ykPZYkWFvSa7L/GyO4IyOMztfgxdUznsvPOy763q7zXz/7rfv36Gkye72hOsEWBo3vosv7ZwMoqT
JtfuFoNAm7+s/D8X2F8X1Ov9789LbWGZ+GwiTDvVHDpK1nPSsZ7wiJsukaS17H1+qZlxOgeUvUZv
CHX4/TVf19f/uibo64ZC0afhi/564Tj4vNtOxu0VfItZqPUax5qmZdHQDtoHrdTNMMny9Z2D9GcO
z8mrw0sDKIiTKa3Tqc23SknMKif8BTEPax99Y5ou04yIhd0gZzfZtxDYLTLQG3TSDn64MRZDlX4m
lPDlE9L72j06KW3KrtZd0cfYn1K7OG3jNzFHRaZfkQJW4jKiyDS68WhUvOj3j+2tt2CzfgXKRTr5
c4/7ayeE2quV8LcwKrVLU4UizeQhqAjqDS2Ok/cKoa2Oe/W04JiTpgKvki9pexdef0lua7vIP+ss
xidGv1vhuJ/hPwL3Z1WJfdCsSXnhaAUA+qO/FbsuSOmHbtHSvUEC00dzKPurgTDb91wif1mwfC7o
s2g4eAJbk/T6c+WBM5RlCZPHtNQXmRfT3mthoLdTmu88SCs3v3/ob1wOkj8vx+ZftrVlry9Xpr1w
p8XN48Cpy9hMFFT0rMwRs1s/cKKx3nk1tqd68tR5GaFDAiXQ058WBzYjWhMsL49x6kiGr32LDcIn
ZhPtziZJSj15s2aUX3uJVgiygPvOl85lTq/PW/lzYI6qcDNFOHk11WoHS4MpUtTidCjDAVOogCMl
z29bv8mYOE5Zl8TSrrQqghPhXXoOeoRw7JwOhHVNXC9MtRYfzW4ZKBYN0IJLQ7NdL5690evhsDfW
eJToGpq4F6ON3f06Lh8ZRRtE9fiyfZCLt9QPa27nWRSkU51HBWQbPwRAlfKYJF3/w0Skm4c8xeam
ydCMxY7RyMaJvRx1l7J8jV6hQ6951HCRaBm+gjXH+pQ3+Y1oPXsmBMifMZcQvVFFWlOuTw0ikmpf
F7bpXGHSC63EG1PtXjjSfp5qJ+v2CdZ1NJRlkrsEns9zrCddzjBr1fxvRqo3pIywU2rhQDT1nbFp
h4U3OagUDLqykP+ME87s2TjtTHPWyniZjPLzqPfBzWTVyUiCl909gPPo3tUsZXvrlL1TH1Q7tRzp
1eo9BCPGOxGQj3ntiaH/wmNyUnzkzOk7MxhP7Sc7zUVcr0mVhIOXOi+znWFBNBsywQilqoZvrq28
x7ye3M+AdYsRtl3hnnfOuH4bzAIfZ6Jarc9O2awfRDGnLzQX861sMXQI1z4pn0rLb/1YNOvqh0MK
RWssFzMjB6RzPikIyW0oW1fdFwIaUdStrX5P7lma7sAa5L1fdv7d6kkeVCVNNYdL4Y82rh7Veuwc
zKiwdq6nKZz1DWZBqDf6wOReH2Db5KVtyEPxvrnNkhSHtdTyH2NhG3kMsQHvt6Qng3GuSphLq9I9
ee2kg3neF/nchTWv3x1FklftXDM3vSlsvcBePy24y8qDqy22e54xM7DPc1+ayRCu9SyLA1L54qFJ
hOlFfgqpOWyKuZQhppviYSBA3Qo9iF/dcXModc5sXKrbvScHF3swRtdjmOSFM1lh0zKoh3lhD7n5
Aab8SliAMaRJaAvag52o++U21fUGN2NKiz7sOL2syMAzAjHk0lbfLPaaZQe3nM5XZDg3hYGS41M3
51O/1zRtxSKXeZs6qmF1eFVsrwCcG73xwVrloKIAkzgropIZ8XnM19LbUdsOXwn/TI3LHvJMOHdl
Y4dyLeaKBEZT+0D6YOIczazHTlm4qYsUfu2EyzCvM/HildO67H3wXDfurYSlACUaok9YcJQ0F87s
OMVD21M/h6MmcR9q3LUPDgo5vbpKgCi1K1Og7HhcfAtWTNP1Tr8nRXdZXpIhK5azdM74v9DzZneK
aDyX6tnkJUMWOFc4VtnIDT4NGPHJa3M0y+waIoWDxQ8vyoWdqmwgIzqd9NsOyvyjo4+JH66uasVB
01ONXJm8abKoZbF60Yg2PoswfBXjB5ZA8Kh3qnPPbKUl+B9onSgi00iC9WzIiLqOpmDN71Y3WarY
8jL7vjHMzA7hFln44HWBfiXNQUtDBNnMDcdcDUXY9oE2Hd20ctROGjo7CJtm6xiPDqrxGw8b/GfD
mVb5Oak78AOMpZOkf2pdV6xj1M4TRtNXmSl7sBTTEE59kVhJ7x1bN3cxYpZydJuW8NHe7IyQuadn
X9clERtOHOhDlVZUyjkjnLNEq3U8w9Ic4uLkTKAsy+pR9jSO3YVW5hKUZE5lXR9mu2MRTiaEjzgp
0smPZjLcPvZ4IGXHujCWLqx0X47RxD+GcNZbykfl6GsSGqrz20gbJxdykTWlhzZZyvrKHrrSPA5q
HNr7yVGgKE3RuJ/KyZUfXdkEl5ohsis871cEsKWReOHq2OkFWotln5Vuhq8amaCLPvBcV9k9DK2V
3NvZItsw7aUTz6vhTnhR183XJKtIlp57I1T4Xd4NWTc8ZJMCpQ4Us4DZl58STZEURrxLjPfqTpjD
uJsxJa2yfvlQFNXX1k6g4vQJrgHNjPJ5GAU+aEMFeywL5N42Zy/UktSMs1GDH5mKukJbIaUeOpOh
X2C0sutLv9zpXR+uc/ElLdw0tq2Kbn7KRucI1pnvNREEn8sp0EIkpbcC8kF+zDvnElQsucrXJdlh
abJ3ZJaCNenuhSbQJy3tKvdsQGhApySlBFvvE+XFfuNtwb65mrOw091dEdTlzsJyRXrDQQUeRqO2
dFgbflqFdibBjcoq22M+dEy8/rFfs5atqFv8rwO+RBRSVX2k5Z7OSpFUX4LFXI5za8tDPbJxLYvj
HwLsbRTMplXtOnv51gTtY1kmwDNttlMWZrKoI8qfHKdu7zlLcVUsTQe/wRouyqGzdOizyZM92wbK
UehF4eR7ybMRzGeNpeG125jf/BkafaTVxlNfrlo0qpzTfCjKw1QLPQvbYtbDLmkfCWJxH5Nh7T5a
7HoRTYV/q0EQ2tU4zzC3n34UWefutCC7GIb+2+JBN5B9dds2zlkANHbQzOLRM7ybGY9YknA4pcvt
WZUVHrhpaZvxKtQURIkuRGhUjTxLMgFi5mTnQ258NCvLjprW6KIAMfd+ZmR3LOzEOVclQ9cm760o
1yB6TdQGdQgjSP+c5NYo4kSk6mA0pvWhQLPShrh6FbEwZwBpIc0qlGX/ZDd9dt/Ay8w31nPv4NuE
4djOS7ubylXufuzh4tK6fNzEHB/m3OHEMfvmmgSqc5EHx7ozu8gf2ucMiXkRJOemWDUc/YzhzB/b
9bxNvevcJlspmIbLDD1LlHiBFjnNtq1gc0NUPP3OZQdd6UcAz+OZwloDjFvBoUg4j2DXrRfF6pL8
FEwmySgoOdgNyJmHrUwGTDtzHnOcXmY484eqspMdRrRnXb6u985sXZPh8qJP/M7YKPPoDEUkW/3H
DDGRIm287jR9jGTjH6RJ9nGn1d8SvxCxvfqYaVj2dTan8vPiDNqZvWa3JTBHGfYFQTymmWux3mnt
7Ur6XGiIpYndtdpbgyf2dePFk48ywBv63eQuTthMKyGNmITn2rijGoTf7Mxm3Fa+3CGbv21tke4z
r35KB4lZX2Ocl343R5qOBVAGETpISM9zqnD0uq/QpulateFek8XZGKhoSLPPBGJ/VBPGbLIXFx0e
B3GXpV/rgvMNAMoIxz75UFfazs27ftcMfXbRwZeBt8CLAQdq6CnB+7n1I6839EMG/hpZSeXHXdHq
ABK2FgWDyV+WqZ0c0oKoW5597n6GCQrLTKkfQLp5nOEAMEz1GuXiuastJzQTzFIHN4/arqt4OdUT
UQoTA+5pt2rBeGn5uBVnqr2yKYjnkM3eD6s1nR/8Jc/d3ag0cWjEJlfX3XmO5rZHHFIvQmtY7sFI
lRqMMItGasfPqZPio5/ZmXo2px4UfxkV216fFD4GIiI/Mv9Zb3M3Se9RzjSP2eyaSeg5ec9Tq1Oc
iEwr88tQzqb+4o2ZsYaFO8GAZKBZ9FGVu9qGgNdjE3KU8ugbfEpi6hO3OTOywfRDR3PW6XPQe2t+
0Em5Cs7Q2o8fCuz+7b2R2O1NqYsuITctsI6Y/WfnJicwdJ/E3QBxYS5nelkFR20hGzvC/71g5eBt
4IV2kFnPqeFWVeQghs53BTkRP3iMlccR0egMZFTwXSjfkKFIJnsOS1xQwM3hgmR7qJXeUzAtNj5l
jXLkWQc3+8MAuMdj1PTkI6MPuTlOeeadr3JSXyzNKD7ooxrKWHiW/9WYG4ODAPDRZFE7Qx5BsC9B
rXOnSHadMHs0IoE+ohrxEypfk5AscpLwJRpiGXT6J7CO+64m2DsKlM8H0+e+wiy0yQoZIm7nv0tb
BkZIymf2o0sMhg0TdrtozwetGw9p2+t9SHJafmZYsn1KLUvtZicxP42BM5r7YtKGxznwYNstquEp
eSZOC+EcYMYQdX7qXuaVNerIjqXgf84awUrn6PLo7ab6k+up/FOe1ixUw2y8j4a/cIzBK/ZzzF5g
6CODScTT0A0Fz0rVa5gn2tRHHcZDN5nqAyJg8bTnbIDowMW9sXryit53Q9kY3dEwK0V8nWn3Lwnz
jad6buQtnKn5CY5yf1ZNnSIktm16a+dVgfM4imTMo6rp10OJ+8pIsb16S9TNYKShWQTuGOXrZDzL
LA8e7SRgP6rw02XfLbUU4xwl3IeBEEUKeRamhIJWzXe217ffS1nXbEtpj4HCtPTqcsKlSo/sVUja
lcl2+l2ZW7Pc6xYacNpkZT/pdeJ8tNy6G8IWFigZ7dLpkhArcoF2etJmdq5FVR3vYjN/d6fGIu+8
2RwdRlcad3bljbdp4tT5+cBV7qqZ6iAECtTkwXbGkvNydqtozIYJuY3lr89J7bS3SkNFFfVOWn1K
WrP/Jit9vS7hfLTba9Y5LIa0/wgXeqTzdTNyA/oxCODsaoyz43Qa1oJaxqVoGZG2WPi7OvaTi0+g
4sbN/Js2EJ3DkZvUNhQGZ2AKmI35jwZN3e1kwVgL7dEbhpgaYf3sr20/cM548PuGUarmMJhd9bAM
iYFArKmb79o02QU7sejvZLXQoKJyb7vQZ6tNd1XV6N/7BBpBhEH87EWDmbr2bsZTkJhpRUxyuK6z
GqPVUeoyJ1Vqjjtn0b5U0hcGqWta1xKMlBA9Jv1lKImJ1pY2rMvK35wIFV2VkwhGaNmMjTRugL5F
GKPJeZHNRepFllk5d1a9Fn6oUeI/VApaQGgMPul/K0n0BnkWZJcfM1dv+p3GKPVMTlKle0U0J5z+
0TXOakelmGJnxbjsV7hQ46GUZqCuCKodIbK6ZvFJa4PaC73Czm496lYj1JxZtDuHUVoX9wR/lSgi
6iYFgRC0Rpoo1xffGiY46G3SUORLqd35mb74oY6DTcbpIbxy73RifnA14bbR5r2oUWE3/a2x4ske
5rMqh+PmgFsf9NSqbsW4kJmxLszjd6QCypyFZTIzkCXBwCE6ZvbzhDOcfk3u1zpYML/rXP8xyZ1W
Rky+gDfSKkFDMBhJ+fX3CN8bsCpNOpUSHbftwVsFEvsLwQSCUAvixHBB8T6HPltKqIiKPsBamN+Z
mPwCJsIRhA2NCyc+nPgMn8wxpFuU67RdahFq3fe1VcZWQcKGMbrzkST196hXb9zadlMMtDGdIvXx
BLz0pqHSnQ3cNz3B7s5A/YIlwEupaX9P2QOmD1Nu4/pCfTI3M/OTS1nW7Iksq7hU6ruRp3PANQ6l
ooXD+P9gbvl/nUa+mmD+drr5/+XcEhT+P/89DnxjbinGKf1avZ5c8iv/mlxq7j/wNmImiP5nc1yH
BP3v0aVmGf+AI8bgAMIGyLLOyvtzdGmb27yTBYLPtsmwfTOU+XN0aen/2CgeJnL6jbfj4kLy78/2
52Tpd6PL19AyV2C8DpFhcy8jpdbQTzjwnKTVauuFF6Ew9z4w3s5v5ZD0e1+m0I+bvGVqadtJ2Ddl
fqVPbnb/l2f15+f566Trp2Dlv7H17UXAR0WH8+zo8DN+MWufYXQ0GchnxCfVHrQBz7hxMm2u2ixn
Eiwu7FpFqWaPQ/7BqTWPYpVundwtScXRArZdLI7bfaqV+yXJOw6nfrHmj2ZayPWgdcihCY3zds3i
vkf1OxlKbh+dEQwDOp4bAL1x6rPRg2AxF6aRcF211Eel54a7H/KOkhIWpfcZps1U7YNFM7inZDXz
M6ZZRnmhFnN4z9bx9YiCz4JMEIkuHlHMYLZt5fV+qZXBUMH+XaLFcWj2UCYa7tFtK5eUnrakoy2Z
YUAtT/NgjstM55T8/Rf503j69Re5kY/gkW2OhMhUT7bRXqkBKbc143yNFd8ukBMnrq2mEmdsIyue
QZadPQJPwlAT/LgxRhqkTI7YQ4z6YelIpD9vOVjU3tTIhokqTS+qXTWn4JRk5eQD8v15fi+f+UTL
vj039nxeS4wKkTqzV75+biCspWtA+aB8wp0izOTapAy0A/LkrEqCHPZtUGTnemJL7aa2VWADBkzt
ko7h1LrJXWlW87AbGb0w1DcqeiKt6PPx0zsPd6OfvHq42wfdtCKYPTI3OHVc8oPczfVknSLepHKh
0/Gne1205b6bdD2NdLMfyYM0p9Y8FqtmZh+6dcmKw5J2lJ+mvvbLDi8UA35Y0/tjmA/WbL5jWGS9
JkFsj3Jj96NswogDvPrUHYllbirRmqQ1tk4qrhFFd8RhZuMGKKnZXWOnUy1cmgDjNk/VSC5dvwLA
01DBHpupo6xO58I/X9tkeh4wDdgDgpXzRe9Uz0VfaG3oLqW4a52x9yP4mlLDKVXT7Fhoc6LvlAhS
GwihqOU16HPiHODzu8kDFPX5wQMRcEJ92spUd6r99J0a4kRVxc0DSjGVhRVGXwc1bPsC/1KveGtl
NmryQOvToisiLA/TKax1nQJq1usU1DnpiUecZ7vYzcrUHzNfWpcCfQeDu5ZiG4FVYXrvfCzm9ycL
B3sNnAYpNWxo+si9TgbGPYnjwCuqZLbRVt6Z0c79GfESSxEHIATNc2HWdHlekjfTRVWPZ01OwMSu
mBFbqdG/wZiWsBNDLvOZ11UL6La2HwohPk36NH9UVvAZ0rp1ViX5zOyvnoxsE0l7u0GI5TIYG9qU
BkGAZzbXuQGBApOAsTkXfj0eLF0U0Kt8/WMrm+/YkmPL4VUPVbq6HxT8TDpmpYqdBieWRn6uo6Sf
dwySsMuxx/vOs+a9qNQP2buA413ztOgYfcYmg6+LWRNDgrbX1o+myKqYQqu+QHfFJ9F0fd/0I2RF
lkv2vRRMVEPZ83lZqp6/G/QtzkzLe+cKneywx7MopVCbpnO1LHcr1MtDijrhuHZLd482/h6s0wjR
dOjHainWK3up4PD7SVMiXuu7Q7e4/letr4wIH7bsKqlzIzZF4j6xlZ4PlrAxSXeDo2r19Og0ZnNO
9tcAdOSVYLsj5NaIdlXWcZWazmPvMmwsPe1+LcCXhmJsziqDSDRj1Ot9nXuCNAIszr1xnu+61nwI
kr68NtHd4MxBc6Q04BuBJ4mWN5cKXtJnQVTBE3I0yKG1XjAh0Ytx1c+dGcnweeCW0wsmuv33eqwj
Zxl2dCDlYaiW6gYh8bLr/aS+77LxKTeDZU+y1Yu1mP2wC/qFWIulHEC1lO5uSSWieNaFQdT5wtTL
oT1Pih/DOHjfe3qAm8Ce3EexJP4LptfNGAFgydAdM+2DjU/LoRuuqDtMu57OXLiSR4wQ4b7rzYXu
DOBGwBC0I3wPu00QBEaKX0RcLBkjWix5budxnM/SVSRnFoqH9jAXrfgg0d6FGEILEKWAiaOc2zNr
8N0Yz8fmYEo3+2Qp0LtmtS6KNJl3hF3a52mZaT6RYpV9mGTWnKGLrI6r6iS7vsOUvOvlN1mmYuJL
a8RXzFDEszlbJgt0tte9n5vNvTPSeY90mS5Dvhae59q22degAX+eMi1DFcEA28f17BHeGPRkbaOS
bHT4Lb9M0wnadIv5hnhD0FiIQ37YTxWpBW5pTwVvUtkM+3JxPXGWDUt+mAq09YzrP6eaY937oCU7
Tar+mY21PM622T+hJ65uegli6Os0WYYqcNNwcxz6a4bqJRvsx75IzXBRnkvX7CMU11cTzq1mluaD
k8s5zETKXu4uvLIB46Kzup/KS1X261UKqAK7QC8jM8uvKkdjUprZwbFxXP3CkqQG5zBeD7ibPHf6
Oj0YJisW30JzOZ9zV+wl1rBRXdvVeZXMN8yAv4yTLfeL7oszwLGMVESq5N1qGvOXdi3z20DCygzm
0rj1GbTfARFrZ6acm1i5IBGi9oIjji3i40JXi3LJK+0jRc0Nf8o/FXpTHEtPOjJspOadMUxLP1ae
tzxL8KHPo6LXJfsCHUeNTO+DItnnaJQj/2/JIPeJRInvRlsOOX190XwZSyWPSmN4wENSxwQyfxmO
VQKIaTWieijX5daqivr6f1N3ZslxI1mX3kptAGrMwysQiAiSwXkS+QKjRAkz4I7RgafeRm+vV9If
lFmVEmtIy25rs/9PK8u00hARRADufu895ztE4y1fgjUd0LgOX2rb+RZICZRLWFp2gamiusdCVl6N
ZjF9VwSNcPa1ivak2WlwgFGRHXt/dY/E0PP1WeVM+BpTmCZK2Oce63597/J8/GxrQ3sH1m7GzWj5
55DJVJSt20VQXMevsNVhr9Z1Rtos5crOa4w6VgV9ltRJ+m33sJdDamRpDB3Rokun5SpcCbeWMVkd
zZNZ+tZ16WRr6Hi1OlnEDBwNPSvPzUS8GUMy3TJMLs7pHakD00dv7zpaedUpF+753NFnarr+KWlE
ciK0zjxb/GJBDDANN7Lqy+t+4N1m/nQaT1YelpsIuJvUEhPCUh3SHsEIJ7D5OS+b4ars6sk5uKDh
nH1S9aC3lzKX1z6D+zDvZsA0tZOm33T4KRPzOdZ9DKlXbk8hMbtDEGucofhvsFdr9Q0p4nRZ+00T
51gJbsZiqqMMvVfUu0XBtHN5YkpO4nY7JGHbK/czquZgT5+R1k0pES6MSUI4bq8XlhaWZGJQWE23
aWeWlwwTsztjNmGZkMzQ4tOraNswscjPEJHoT5LC7JS0mkvsEbtelmAQoqflm4cKtUjcObl3JAZO
+9p507c8aM2zJDf9c078iwrdiX95CSsaAJ4ZS2+TF0x8qQM6KeBPMETdq843H4QytJWZi/2u9VZw
8rN6RC0xjNN1Ppr7bcxXaGJ87OvGODiT7j4IvEn7QYnxbC1b89UL6n3vg/eJsmE1vjkCBbq3mM1N
YqfdgUOoelGjWK/oU49XuZOiZ0nz/swVjHJDKYidbyqhLqx8Xa6HbpHHaZCbPMEwQ1YA6wLeWYr6
SDxPaxCcg9tDRoSnqj2JxNZHeFJ0/P28vMgrqq6V++SASqY5txtrOtZq0sooqfAK56b5Tbj2zCBo
xva8rS3+VMMck8p/gJ7sYnuHpnWYlWnsa99u73myq4sVNRQ6/a5MI58TeGgn1hJKbbXjpXW0p8FZ
9KucpJ8XZdXekVaxkce4aYJoSRRtw6mkEJLMRB70pO2eZKpbn7VZscp7VjF/w17s3bjNysitr3H4
2Wpo04in+c2c7PvazxmzsQkpbwjuk1J1r+NUpfcTmrjv89qW3wAsZbfkxZR7d9Dco98zhQrRa2CN
Fsz5Ivp+6sx1B0a9Insf3BU/R+kA3090vGg5FuC2y8rLYfvOTBt8LC149qoyF/mxgAsVlgWPiLXo
8r7N257KwuZ0oaCwHwq1GhGzJhwh1pSnt6YJcIMHq8zfSUsyLzDW0f8lk9b5KvSccYg1DXY8zMny
NE9Cu0UHkM07DVkPc4xgcT4zmXcwH9bl/WQ5DMHbHCVvX/vvmYnFZof6khXApvEdKrLWbpxW9JTa
SPbPF0b51xojdEQvTUaTkger2gUBT/1+VGRI1FPZ3oHPIvwm0Jf3sXWaPFT10pl7Blrei5nOuRfq
Bg3NkOOf/2gjecCeaAVFAkeYt7Qwkwz7QKuVOqdNXPhPKEwbXFljwI5Je5GnfaadCbhFdLU9Y0UL
ApqnSFvTsFMITm6nXCyLxR2Kmf0oU7R6YYJCxD0yz1puuDvK9ITLPJ33hXTdYDcTKOfsTSQldZSa
fnsc+yF4NLKxfjetQRwnir3vqcTdzNmiHi7VuKY39WqUWG7HkYks0rGRdScYN5eCS49+bJrLzBvb
JoL28w6h0p/Cwpo48qSefGHnzU7EPOlHPS+CNCoUkZYHwFPJstP7gX2DeYZ7SLRcsItZuImLwJAa
+aKjHZUD55sdO0/7UsvUU7HhNcmj2/k9fBl/XUXUmBWYtGk1PO59zZWYHoOpeh9my3+sJPpiNXe8
8LgNLXnNVntL2LYgVyNTKyFGeulDqezkDcgLBMnF0uoDYgjVRhXKvsc5J2X+QF/Ve2nKruwjpVnD
cDCCJeh2OcfyLtLzzIMgy6gfeQgnQvfVRQmAEs0b9CzS27680saMoeiiOQ2jRDR0/t6lJ3+nOGxz
JoHOhmJAywiZnyVd9FDkZnaq2km7mloHQMm2XVfRMufzfF4mjf9oSAI10MUFjnHBzENoEcztoHht
kGueeJQb7VzXtXE4cDwY10MBCAHWAW9DSFHWddXFnK1DESFrJHNr7BL9ye9L5tPMZBgtVqnG/Wo2
CJM5u0unjTCjgoMDNo3ejSAiL7+w9Np7QowA9lBTfKMEco7OvPckpMewmeusg1E4BJzKMSHd2sLI
rxYY57EbgEYkQVRHtiZK2M4OOoZLDXTAS9YpTe2S0bdisuTcu3ZV56mbuTcSV9+5MAvtzcwM3GGD
vXLBiqrotW1soIUtCrLDxNDvngEMW0PtglcxOjt4Ftvw1m9dWcetWrqLcUytN8XifdVWYvoe0Iu0
eYy0Fv2bPbDkZZ3dh0VdU3OOiDTEoXSHcdjiuBnsge1foOkXdKr2yp5EE2lYBzSG/E7dx/+5L/OD
6/1zX8YD9k1RgdkX5zad3A9jCsnYpJ8Sow89KdBqrBnVT54i/CgLkkmDumBAUzG+R3QIRe9tKlYL
beCMNYMt2gyGyKuGdLhuCZG1Y/yLaR1axuoggXJM9AhrPowvo6kqN9LKub7QlxQB+5BNMwNGbn87
dDUEd9Gky+p8JixRO7C0BAuV2ghcQc/WYAjlgKJhOy+UDvjQCgXcf74I/9RDw/9La5umI/eds9nJ
f+19yCb3Wp0aGhZHkX619aCGtJ707bdlRkzFR5kj3RLGLbp+Dvxs6GVYEo01RINTGpdoZ4pro8pt
7trcVn+Chv2nJi0fDmLiBgf0cerZHz+cjqh4EJJTX1/L4jFNAEyHnb4GKFZrWU+nOYV3Wtkg1ONh
LUix9CpCISLNltRm//lC/Tpo2tqLjJmwCm6mQbreH11CqTBNZvgbkmFZmPJN3UWN0iBOXWvYr2Xx
ZzT+X+dMv72dhUXRhYbFBOgjxsRu4ETluV6HyWK/DZoST4Pbr1E7uMFfGtb9/k7kjGzRtZiXPfPX
G6BOW61o06WmbxJkUb4E+rmsszmCsGaf/biGv9vTfhlg/MPz9tEe99DW/O+j4+2XGdO/nUT9F5wv
bYlI9HZ/upf+acZ0+Va9LW9/uxi7vPrf//N/9eX2/w7d8vb+9rf/8bfj25e2fsv/dtZvDrr+50HU
P177t2GUYbuf6M5u7XmA8r+Nlf5uo3M+kXABfmYLAbMZPP0xi7I+MZxB5c7jA6eCJ/wfsyjb+oRf
nVdkdIMlZSOT/l/PojBXMEihuERYihUIiMmHWdQSlB1dVL17dBN5cKR+AV8NUYu7a/Vxx1/eQyo8
FO3yJ/FUv9mp/ljFf3tj6N2sXzbVq/8RHYdnmv75YA2PIlvijiPKYNuPeVDG2rZa6pTC2txLQGfT
JfkoEyIIq6LcmyklLYeSzTnMTbnr7f7cVu7ezOpXTl9xlosjcsE7LNRxVYzgQsXZLMXN3H4xauew
sEq6qXNLYNRDK75kfr9nBzyBZIr72n0olukycCVmBmeNS9WesdviP1EHq3BfvAE+PQDiB33QvdCS
ehfiif2S2eKAxvgqWLNwsfM3K3VGZmj+A6lUcdqJFxPyhG17ZxY4QkRo7xnCnzJLb91O3U0utNZm
EkFUdP7VXHkPOS7P7SUpFs+mmY/SazMiVP96ps0SQlXPUN9yfkzsnRq4WDigR9fBRKGRRGzT5EK4
4a7liR7yV5pk3VkzN0cYxe9ZNhb7klzmgzeLz0GCLMpaX9UycOSnB7bXlbY31ykmxvJRRwqmkF5S
MgFTH2yXdB56Tk1X7lAd7Oj1GWEuCTWs+nMhEMTb9QkeTOy2pKHnS1yRWvDTo/cvRpY/cA8fbpdt
JotZmMUOd/+HmZHsZT1SNnePut/vdOVcZEQ6B3KJZe7cLslYhJY7X5tF/jC56QV2jxjOW1RW3hWy
5N2QiXsxeHu5qIQNvv+cVuqpGrherThkGiL/ZNgVK2gbWKdObh+92gQSJw55EpwtJBSHdVtdNa68
Qc39VPdJmMFt1Av3RJny2UjGnTUnSP7UhWw4+8xFRiO5jFfu4hb6SDcFVaSM8Q62Ld8Z5ziEhHlY
ZVNUVc6hzFzoE0iy/AzRrXOS/UyyvVa/zhQi9eiweQF+HhfxUjnd+TqVV57pHEcrRaRV30DePxWV
uk4tdS2kvCd1YAuiv5Cl/Zjl7RGZwiPJB3sDcOyS1Dcej4nK7KvS7PaerS4njg+evXPr+iYVfFaA
4KQ67iSgH2EMe6uqz/xmPOcGPWVr8mfA4x9RSB+/WKQSLH6M4wHCffhip7Lr6mZ2+8dODx6EGyBg
q2K/8vfL2H3u9EZsyvvrXDmkwReXwywo99q7ZDpggIgSR10Xizx0sjjlZJrrbbpHEhpi0LgU6Ivm
Rty4ifbASHSXV95JrPJstNydXq20jw110W3xU1QMtkfLSTVnqA+jwZvjrRecsBL2CU0Wyz40PG+F
t1zkmGCF2x6SqjtPGOhYNNnR25/mDYumZ4Bmmvmp84udGC0+kYrbvI7dfiQ5mGJ2aQ9WymJFwbzo
5h4RUyRp82tqu/TiZpqa4+KMlyKYIiVcnuEy9liF2qGJBhryqTVd15DpCzRzQP0v0DLH0MAxPc9E
A5uHBmZbNBjI0joUuGOxa9vgKpNPtjtdJ7M4tuV74G/GggZKA9W3/7Uz+RFM7Zwv4XzsxbF32hvg
ytjYWvdMWKz8ifYnNsIfxrl/+sIdlAVsN4HHcPXXg0vhubXrIBp45FpfjgNLSsp8Z3Gi3m6OUi7X
wewc/SS9rbzkRng0BwtxGDQo+YrLyM0hmvYFfkbMTFPQjGqPYnX3q9XtO9umtLejfi6v/HrcqXZ8
7gG1m5b1KJP86/aUmDy3Kct+R82bLMGZ2/pX+BD+5Hj+66nzx+bGAZBNfUOvWKQ+/vozEgEh6dyv
w2NWeDKyeE/cabulo8OMb+tP1sYfzsuPV3SbNUJcwn5OYPyv7zZpnaWJma3UbodzAB17VG47GhaR
l16gmX9MvPmCzsap69pI0R3RyacIMcPRFkj+NLZ6e7OfPwwm+O0H5uBvONgmP0I6LKdMGRNO8+Ps
ot4r5JkWUDhvmyog19OEJEoIThmMczrPPk5CHGd4FsJx9jXPk15iDmzdq2KwrgYkdqzX59nondpM
flZNc1M06YVkRTWn5qwNxkv8yzfMYG8Q/j/ba3oxSQcXiPlYa9OdC+IrZED8XI/FlaWpp65i+ivd
fVqk73UtKYzRRy/jpV45sGXzbz27tumq677gTTgC0YO+L5cO5Xm6IIXzZB/5NNOgLCu8MeIlra1b
mz8QahXrPKHgve6elIV2HZ7zn3zJ2x3z62UFYYqybOPawWf9qHsRyLPzjBoUpaF17NjFrSr5rbD+
S8f8f3uG/2970je3I+2/V5LdcYpvcmqv33AaGzPjx9/4HYERfELCh/+OvYmWkbFVWb+d3U39k4k0
hELXJ+eF0ztf2N91ZD6/RdELx5z6DAczK9zfERgc6zfpFTndKAQoS/8SAsP5ge7+6a4g2xUJEgIQ
zMeY+Y2PIF2/1ZiFgY2JRJKu8gJhPzQVIbaQB1fT3PVmAgFKU5dJbVrfiXziFEMkXWGaNCvnBKTx
SiKu8Z5B/qzPGJQFxXEwJiOIZGvULLFpzsFoTouMM0WH2SVu/d4J3tBT50iwqtSQ195K7utp0dWq
HYeiVhVtzxRL/kNZJaN2idXLDtLQqqu2PTklEwoeUM84ToVIXabu7RYAZc5Zf6fLdrlo/bG5tca8
X8/ysbSfoY5oYqeAwCP3Tef6mgELYv6RjqdkLNAYbf0F364x4jS0mjk5JV7ZEc+GvE3pjzqN6uRK
+vrCMa8OGjdesCOaPL0JpbKPVcCmP501L3ZWJ2zM1TSpY+NzM+ARCnjCFjr56J5Hi31qVRIXXIG9
ChOsQaJv5Gs+Lv/anVNtn6ZeC+e17+f0smKUdVlbikl9meNX6zjRnfRqbk0a/VM2hvwI+eswrMPd
4qIHD5e8V0YE8d/aL13h+nGNnMLe20WZZ+SP+caCTSbdXFDAMKbq0jbb+bMoXOHSv+m8PK7SLjcw
32lWH6Zovb/ly7A8lURjpEmwwN4iPIe3Td3bSnXtiTahR3tvcFM0MLmRvje1XWIES7S7GqHssqvs
vn/DP10hLErrKOApOGW0F58XLHyeBPbk4ME6N+vEpJ+J4Oii0HqiwRFnV4+ZVeLhEH51qaQ20JM3
TOvcwE33JbXWBbsOHoSptqqvJHjQj5R1UyOxoHt37ZWOoeidzCDFDWN0LvRCFa9V33HXeIVKMBnU
q+DHAT71PWVaptMeTpUMzU6rsoOjIfTdWavZ3+N9y/S4CyZxIIMTdpGEOca14T69XDU1oR9ZMx0/
ziSBVwhHH7W9RO/B5Ngs5xxpZrrEq9yiOHV70GTUMJw6dliZERqY9XDH3IjJOukr7fM4yBVHS16u
jzZtximacyN3qJum0giV5zZXba5tHxViFoqEbOoeGkkl6BNBOkQlmTLPc5YDJx6EtTyMveuhjEev
YoSzlIN2XPKBGqDHL/cORTV77IzVg/qQKJODqKKu26l5Ed9ln+KIAiZc3DZ0P4cwxZxyKxun8OKC
Rj5Du96tdC7vVL3M01T2IT1nvgAQwcZFPRQ9dj063O8YGgYiPrNyNsMgt9xboyjTRxp+drcpIZID
DH3/zZmqINh1fe8/5QM+grAj0PoOg6U2xbomi+sqxWkYTojpv9SZlrJNjvxeyMRAccW9aT6lnm09
5FXR3nWjNw4Y53rzjChnqAnwBvpnjZbecPLkuBwnjOkaXoYkuKSfSuedyMUC21U9UunbEkNoZNeu
fg3yIAn2xVDiUcdcL8ZzU9qqDD0cOO9i1uZvrdWt1VkzlEF64whZE+Nh6EsSB5gJ5Jc1cbije8ds
XlM+A2Nad7TWE1MzLYkUfi+DeqAuv4KustUeeQ1YrjHXvMdBTbUXmQwHxrDA71XHcjLKR8PVlmQ3
1GP9rAJrQjCIzeFr1yzNjT+DVQ0rR0IGgCtkodMbMxRZGjMe3jyh374ElXjwBqbWOJJ8vdpriZl9
xwqOD4LGTPvZTdOhP2esRBnB6CM5NWmr/L1wjBVjEZmuWdwvie7vB+xQfdj3Fjo+v5iXJEQ84j9y
+Ofwm8Kg6/eOMdVX27Mb7DNnMo/UN2iCU0MVNxLpF2mTeZXcJpVWd5FtNfJGDjL97JpDyzDHDoL0
yJtOitLGThKs4hZ+SIevbdjBnF7yWJpWm+1svD1vtT5bXtTNrHI7ySNtRyIjGWDvzWBQI1fHXbKz
Utnf0rIu0nBKWhfnVOawMdmFbmNqEZV2LuxWoKtv+vWrl6T+Y2uOw7e19tfLyjMRr/VBWr72xWSj
pmtdUt254Hx2d9bWdNfVaXnfQ7ga8ZzaotutgTHR1ynFco/f3CkOM3KJiph2DxAZDjQc8lo35ZgG
gyap91br1wWq3oBkgyyZgEambfLuTwUe/MpZobd3Fktr5PEpwQA0jFhyf8FZpFaatsPsF9lB9KV+
l64NdaJfW/QrRGGPZ3TwzXbnmst0h71ezZji7B6RRy+N+0of02uPQoLZ12JukgyfU2ukY4u+tvs5
IF7dglbKajWv71Wazue5h5gAMWhvqIgI4gGUAB7BW04HOGPZYb3PslHWi+EOqQX4MugXXDlAf0Lo
E/bzWC3GnaY3ilUCsy8WlUl4x9mAUxiKwrHkTjdbStpMcysZzYFm55HeWPqb7tmo33p7bkZcRrV7
0yweW846SrtHB1cJC0WOvdxoJR8n6hDMj7s2NfsnKO20XvgFbc8epucMHnPjkY2qLc+daTTZ5bpp
jfMst7Q46MpEhE3djzqkD0yc+zbtlmxHcTLyB83A+4xmfaxjdAjaVYBvt0ZK5nPX1FLMy44YB/87
gjK0bZlscQZb64iqxNH68SuvkVQxtgDzJbWz/AbVb24hjhYmzxdk1PNalZmMfJF52Oh9J78P1iFL
uOX5RmKbI0NHdlTTXyTJ4loIrALGSNnCohnikS+/rJjCr6QyTUgYrbSZzNh8izham+HWwA+9nJOm
Nx3gdqPaXQhJIbDFX1y2X7ID2tAvzE1OlCblZ8NKVL7TDEeeqhGndkjYLga9GoMLRwv0s89OC1uB
Haq3HtsyMNaD5ZkrE9dBW3ESzWqTUi19Zsf2imUpVIJ3ijBToS8Y7aVZj20jvDpyeWj6HUcn58HN
19YK8RsnIlJFFtww+8un2BNjbp+UiWgyJkvDHGOn0/wlpMHTjrhTJ/PLqKnG4ESR4LUv0/R1UKMh
z8m9gU8u6mogUdLvtTsQLLQbMx9/Y1jgfR/3RlnYfmjKabzNMq1Lz1eJNeGsRsg4nbrV3x6lxRC0
XmCOnozFRr4w5pOjR63fLQBpUI/dzSgC7sCHl6+zxxw6NNu+ODjjWBd7UftVH+Wi5W6tPKfkmKFj
b0Xk6WccameGhs4l51Pf3luoot3Tmk/Ncm3Zm+JEIyrX++KpLGezgXOOVnwNcnNtw1wZundKkcVl
TxyPi+qAq6+ZTyYW/eDcXrW2ves70c/7fNRn40zOftLvs8Iwkq/gfsts76jR9x/AQAby5FhMlu7Q
SVomrR5UgX/SmP9QZyIooCPDF7N14yg0P4rek8LUXFF06a7mty/troT3RIzy159qrH/Rzv0wIQQ0
ySyO1BgmHLCVeLsPEumgE03P0bDcCRtDLKeMSt0b3sDayQGzsADwmOLkYnMsosXiYKh32BASL+8e
fnyQ/w817383BxW5Hj99J/803bp/a/52+dblTftL6bv9pd/HVuYnxwB4hiEQaKNLiNLfS1/DZJ4F
GJJ/+OawMP0yttrSJihxoZbint78CH+Uvkxf9W1cjS/uR8H8F8ZWPzT0P1e+P4ZWsPqg/W75JcEH
58tQINx2Z5vS1lu2Qxq622AT4TnYNHYtEKaDmVkxk+fpWkOaaMj8zC4GEjfM8qEqzHhs5nsnb6bQ
UZk8da3zZNXs7Va9jDTo+yrOAjIku4nYMxcdbAi5odoRzNdCY8Gw72nJt8qcod5MVsFBC02W0r3v
nsgZVAX10Q+aZ49dbjcpH2XgaNxPrn7UqJlCSY0U4nM++k7/ItLxrJGv2JznEO9jvdPs5KGefn+q
/9Jt/v8ywf2l+3P41m700P7jMPi/4JjX3BxT/775cy/e8l9wqT/+/G/3v/0JIBC3P90afCZ4rLiV
f2v9aIb/aYtQpbfroD4x+GN/9H6sT9u9zYpOa5sTwsb4//0BML1P29gWbju3LaxQHqi/8AB8YDgy
/0f+YSHDIy/FZ3z8Y67yk/llhs2WZhJCuVNNdbcVbkTIeVrjWtEIgvuwpmWvI8tejI5D29Y7V+6W
gpQSstfFw8gEIyxUza+YiRN0sV2xt8fI1v0uBu3i2VG7dAlyRd2rxY5kz8y/++la/8tN4Edq6R9P
MT8EU29gTIgzNpEG68yvnWux6D0iwun7yFI03fKmk+DUPkNCUJxEYV+hrstCFwt6bGiUYdig1wOk
N/tbEphV+pI0yWgdOJZQlbdwO8tndHWrsevNBl4jR8sSOgZMyLeRVQusjIQKwbl8ad3IER7np6ly
Rndv5KvZ3YuNdlUg1W5veFAN6wAjy51iuBROf1injSanVgma23QhRENFrV06I5XmOXHhkrec12BZ
otwQ8gY3WOBHmakBSdRJFJxCiGVqoB+eAAKjd6w9Zu5C4ENa50l3GHyn+U4dk1G041SXV/QP5Itv
YpO7GNSC5BwJWE/h0gR1CLwBd86UFAIZ4ghoIc57z6x2otV0E3ZKdqJRYJtx1czL3ayLOgktJZYX
zcTvslP9NOJlkeTy7QtnClw8NnDv46pkdIqXUiCNqfL5kGGOsDhwdlxHrPsNUXWDkuqVv62hABNq
mh+yoHW1W5wnYtx3CXL+SM9a/a6opeFcolCtl701MIxBgxhsrj48ri+Dbpgjna6eKThMnO4d0Uri
3WdNw5BVdxyxHv1Rp4osZjW/oBqtqn3mL0YaCZVm681oGbLc+xJpVuhII00Z5xpQcO3ByPDQTMOI
6NLzrlLdktadt8opB+CV81MMhSle2hEM3Vk5J+btzAmFlBFQ0ediYzDE9jRlar8ES2dHqEWVvBoy
klWZ8vf2svPTAK0cDjgdIobrtm2I0m8990yZb2LAyv889liHd9O07RSWM2bPWePRdKmAkNuxk8xN
f6alPfXcVDS1fJnzuvjeErOWhm1jp8Z763TqBrDLWkTj1MJRR2lovxkSL+w5u+qc7BNEoX40wEBZ
4r4fC8kJFSgMY08nzR6hRc1fCKIHft6aOuOfvlr1dZdzRB8iJ0lG85q6ihdLlcGL2ciLF1CT6GWh
dWFOqMcQGSz3hT8Bd7tolWQBkfbsG/smCEiyDyRyXunNk3Zf2YNvn/mawcM2GD7FBT4fXnRcjIry
q1PqRpl6uTCM+/EoEgo9YVUpiomXEGzS6lW1IC+OoDxXVP1tZil02AMdgvrdxgZKQ21AqIW4Uivh
UBS06LIgeFIZzAx7l7tooanYlXhBnzmY1xX+BMC1P27X1ZSJ83kEnAKSkQxPpJ0/brpupgW896EA
EKHRr01zosOF585yqxKGSe+/eSSzEwSRa5KbnunQZ7NDInnW0D80aR16FnOqor/lmuCIyLPFftGG
pDw5IESuXWPWZFgVmf1FabM9hE3SvhdlhR3OMosLCrUunnrTORth+0ZuI4Zql/rmdEzr5nsKF2O3
cqJJ965WM9+nmMDQWKKg3WOdGlGJJwOt3VV35rgpEv2ZDubI0k/oerEWgOqF7121nt48BhMwIbaD
tH2dKz24qJYc7uGiNTS8x3I0sX0kVDZtWz0B7gzOpDO3lw4cwjmsmf/fWEj36BEUPjnRBoOMzYSU
PVbKufczRUnfZnkO3UqfhuHWN+dx3AW8gguE1yuYQzi9tzlLNrgwdhMudFsFKWN0M19Jn0rzrSAl
m0kY3nJXtp1GH5PR5I1r1C0SEsF3YGnjA6mAMuqTHoiYp3AMQCIF7zfAM0qdLr9bRFYqrqG/XK/N
KE/p3EKNdwwoj9XwWHpDcbWYMJ+KuXv2jbbFreQkWhGR691oZ1PdJs+qLO7HtUvPBjl2J376ajf5
4/iigCtyhMuTsxJLUySqsT3QxM/CieZsv4FVG0J7eKDp4w8zc3TfAB4VCFiVgc+TWxgTlsm1zCpW
syr7DvOqvmfFrlNYbYHbhIXo5UGnM8UveHWGrkeiCaHR2+2BdUJ5qmx3lTg7UJRFhayLE32YNIt8
dPhfKURxqq1eLrRdAPrsrV03Z1DdmK9jDXkutDVPfslzDY8PCYfLvZylC+splRpNKRNZh7cMA5Aj
RkAxfRv3aq2q8kxH9H9gJRlP9Vx6+K3s9JxppDxWjbe+wpPBkjSaY72XgORoZehF+4WtEUNaKQd8
C20xHPGAdruNcgwFDJybeZ5zfPGOVb2ZiKeRb2yTxEzvWqvsb242fU/0tbuk9ZLu0FMFjwuQ6Rdf
L71XjcSwfAcw8QteVph5xZInUacnPhZ7bzLAWvYOb1UG3kWB7ze40KtJ3tk2fVbqGToh5J+Kb4s+
9N/9opc3rPCbPZRn78qx3OGrYQze/ZjBL+9mQ0NUlqzeaWxsYvrQwlWAxUz/VpiL91ZjjrktNDfH
M5TUcZ+n63NpzM7F4ENzbn2RXPpVCTRWX41nzADl3uz74dbx7ID2HOFA2CbaXe2KFBMddl/WDy/o
+qvazNaHFSMFpQMpqBzHaABMx3JTEL5gtd168pVWZHFRGg3s4BwfLTbRabkEU+i+kGnBw45YKwhX
y2nmWKOo7yIYwdV3f5hxHxaz6J/8zmXvZznwqygHOMd+ktCPyHKAVNCCpzEyB5vNGBvappV2G8vb
z3mh1J7doHxG3z0B2CNz9cJ2msnbCT2o0KX1KOMljr0mamU76LcLI8EjsW/Ot7pI2/M1Y3EP0Soo
NyIho1oPGY7aLFrNBSkMETUjgyjFd+A/AtSiIYq4CB9sWHkty1xaOP5nWjz+xrp0CmdXO8pF1YFV
ptpptFD6mENQuWttHi5GRI0IdsB5tG/YhTN9P8Puwj9SLShoHM0k7jFQw34GcbtGmZjygO1OsHYb
mhcA9hpNIrEkEVUnQYcs35VJh1Snl6ar3c1eDhysnWDuxj77Jp1b16iM1za3jdfR8hZ1Mwak2Nb0
mZgx5RyF2AN0EJjNPMks7qB0/h/mzmPJbiXJtl+ENgQCATE9WqRWFBMYeUlCy4D++reQt6yaeXgt
81UP2rprUl0qcSAiPNz3Xru7c6iU4isRgKDg+5+s9oQ80B95Eq1Mr/zE15/jya7u2ZG9/kSqCdqb
gKqDHJUsZueamqr60SHSy/YmuF5rjyOjQ+AxSraPzGfOi6kpD/dJ35pwLX23WhNFhax7GBT6fy1N
qlY7SBxxn9V2hmzP7/s7Re8Lz1Ekqn0nU/+cV53vbS0KPE1Q82CC1eDcwWISO+cpYDi2jtMxOcgg
TB6sbmRftStb/aI4unGAodbcQwQvJyE18joQphyr/crXI69kbOQMLcbkPKSlPMPWrOy92QVdus6g
n9jnMh95/w1YqlAEjQE4T0Sd8QUiLLxaex7qm5Q9VK3hfN/bQUTL3exMH9k63tV+NfZybDeBQSm2
WuJdJSS9iY894+i25TxDsQ5mKPrWFGH7SBwh2/Ksm/S6EZ3zMxQuXnMjmpCRUW1hvXSMmzTLq6++
CDEZJUB8eBp1xyAOwvGQ4xPuE3T0U4GpXhM0gspqjh0a5ppG2qGA9tyDZwYShi0fdeouBwJR7y03
tOSqm5VxhdvVq5m5K0OcOPi0iGGYdb/4faLVOvQL7/OQ03uLlY2qhJmg91JLM8q5aNaeNSLy6pj0
kTxZlefB28xdPt/GKbjMSJbWi0fz+MovRu7/JBH6r134kldOv5zvQrOznxljo53KKuIcsER/temh
8zFk5fjDakV979XkCPGLo8A+doYjj8A59XA0M7NI1zRJza8BM0ZIY6+HgCgTo4XnOH3BZu/hdvDn
et71M5jGQwu8FGKWYUcGR5VgUKtBBL+kGmJi4MwRA7nrgcrz2itfF8Rv1gaUuU0eyVluIMKaTPMh
cuKWteT8KSJp7KUTU4ddw+nmR7dvXE2DJpfnbHG/WRJHDQia0bsbPN6wVZHZAhQni4USDY1SyK36
0Fhh80j53SP8M5iF4ho64JDkQBiVsCK48em1j+uLyZXRbCvXjY4RFj6FAgBaGq4+ProBNIAX0klv
zJyHvDgAo8ULaDAFuLeBDf5s7Nz+1fWKQbofN1/9MfIfwykIt6g0JFAEI1/ooov90Hx1IvL5/gxe
7YkVR5bPUI9QPJbRHJGHHQ9Zva+byf0imlL2hDKb0wrUNSzUQQCaRLuGXA5LC+zmqGx3XuqCWvMX
72X2asOUiyOzt+ziNC0uTTZLKDmcKT2cSu06eDV2OuZ4Z1J57ImD/RRDLn0WhuWgLcRLGSNHOsz5
eKB6m26XqMvP6tVEmtdDdBalniUqPDynzuI+JUkdQCxvexruR3vsjqhEaGRPon8eM+Hu3ZACvjbl
rsxVf6tbixlSsBhg58z9USLunVdpEJl8ooxpzt7inm17zHtrMNakidJNx0NdjtaR3ecn5NPwh2PU
2L0jIbcei2pBpxrnLmClBp6e68TlulWJL9aEoUcPrJIZrmJmQUMV+ywRFW8ne/3iGpaLgXiYEnih
MT68TofIIitBaQucdJ1z8FvXSd/c5XFcbMHt9NcDPmWGZf6un1rj2DgyO9uJYR36wFmD9cjtbS2M
/KeXVGh9XV3f+q+uaGaEOKSTV7d0tBin7VLre1jX6d6thHFqoMRnZCbScDQ6N3JxXIemQqhREyqQ
+TPcPCOnvg50Rl6AVyYnuN79PcbPb3NYjSfKi/aQTk7DIAi7nCc9+9bKdfbS5wgdtqPXxEuLVLqf
hmSc9tGrz1xYbbtuwN0MiH3JGrB4P49B1cTyMBaD/92GSPVQaLPl4csA/zZ4j/YshiwgavHVG98u
NvlsMcy7gqqGddIHvtlUcbofFqO9O9jZra4qpvHKUf2ddg0+osiaWe6NOWl+AABhBEWQPMb+vJWf
mpYzod10otinCwwgSAtMeAlVB18vSULGKkdFfeA1nqnJGzs0QUTH3aPt5caRYhyCQWSqYC2rELZv
z7FpW8mC+ZZeUAZ1YH2x61qci6RkTFagclb1kGBdM4yvJn3cvbVgEkSSjOcoMMLjyPmD6GOj2lKj
sLc2i0fXW7AL9YRwg85tMR0aV4rnsXVxULIuqHTrtFzz6AjxqfKKgPkehCPaUX56F2JP/arCwsk4
nevyCZXjU6PxpGWvFIkBMYvewUmALtEUfU6T+xU9AWdnuMMiagS3aGe9dY+u/KUwswaUvTnsJx2m
824MBxuuZ2tOJHAm2QP14LwTr0AMd2FjpAslo3sFZpSgM8ahTZsNEgeUUUa27xdhJpUnyA1voW+M
fV1hjcAWyAZYf++Ekd5FCvREE/QlR7B5sK6tV8SHQbfwiB1uOJYcku7zvt+5LkmRGzecsu+Y6ipI
wESowaLNzwQoTPgQg+ggFsIIRtroAHOb7Y9ivVujufB+ouKa9JpZlac2rTt11ABQFtv9uNBN3Lnv
PtfgKA9lZ+n2bkLmtisXLIrDeQueNBP1NM/u8ik6dvzafWd0fOjeglexX0kr8yt1JXQ9PWzrBcky
k2H3GUjOTZVYyDnp365H6caf47AwH5omAccypxYNNDP+4oPwPhgho9YEMkwZMGlM6D1MQAyArNPG
MKi2OSeXK2Nw8iuSAtIjx8liLxcMDXgRsUkXNA2wViwIaGo2rRP0I2h3VRzp9aC509Z07CLbeNAJ
OxE1Dz4BVz7gBOhONP3C9TID3TWwmK4DG7kOTmoj2lpzi23D19JlColsjBJAdfGN2fjiS9BR2Q26
hEfSpUZ59st+pDcHxseNJDUcYB+Rj8OutrL4xSIXnMIqIH/FV8lp9KPmOl0wQZabPc/4ddcEjfxw
F5SQ0povCG56cZv5sC6GUb+0dhHFV4ZXtC/aVsapLrz2i/cKNlIShsFdQh0xfi2UB12ndzsz27Qo
1rsN5yGHdtcQh/CNq9zmN9LqQ2wSzznNVIyChKdHZq2fmN1TASLAH2Z0MnSCUMia9T6SPY3LWoZU
qX5bmsYqBmv2PNV2h/0vAvMckm13NqBd0iGOcdFO9pA/seM2/c4pYmopeOyhwuuJivHYcxjJN6IC
4XBu2zKINiWCK3cFiXmIt2oUI7EuzNxR/rcNy8xouxy6eKYezSciWfoPlOXLYPSyY67QelNQmkwr
nIu5Vw2Zf7Ck/xN36HRC5G6qA1E14JinEpiJXXYBcXpBM924qVF9fr9hf8ktdBkD+swCCRxyAAde
apA9p0eCUs7fvFIX17EvO2T7AkA6TddNLOruUMqsezCC1M7XEI/N3ft//s+RB5Y3BOXYRJaN6498
8chVkTE6dJJnU0TRNjcLFOSRH8fTXwEIl/6pIi2KqDDMsLTqoU59T5LERuvv0t3cDg0JV2tq/jrZ
TIox/RF56pSdmb0F1l5FVm5s7FTX4105C89ZqDzS+CB2ehmnvn181B22q5gqYQVEeHgx8DAi5MGT
AERAnkbq7CPcNsEKviokVAR5nbVtUyEySqWUmU5E/hCFeyaWUY0xDi+2XrIp5gb9IkaspaonMczJ
PnBo/NNFIt83FVUP7xjX+XYqA7u6Uy7otJVTNUm/D6ThlGcsxFwXG/d9Gw3xTz9tmdVAceUmv06R
fKJEmq2FhtLZRkkY0+6Bg4qWZFLzR/aKZYr35jZ6ApsBxTj+Yst2FgvkG/Ibje2ogloUg63M/P7h
749OW5r8AlHRo7ph3cAf5sT06zdu2UzOMRz1jEsPWsVIssXUwofUY0r5kNUFr4seJW9KUI9iOudk
FgwhGq3W8T7IcJbLvfv9++WCF8QuX5GFPeJVav47sw7N1Jz5EXADC/C0fZDplHlfM6hl/daY+LC/
5XDLss1gRHZ6HSIOIoehxMJ8E05OGZ1xf4TqkGUVSUYNfKdsxwhMh5tBabSKqgEGVCXLNIhOAKQm
qHPWi1LkeAA1zhyAz+RH2LuauplYnZyjBrV07e0Nr8xBOPMJ/OLElDzgQ6DXGtfMTKCHeca3Ck3Y
cD/oyHnyR4lKFtZDVX7wdVzkeCtEBmhBluhREnL4Z5c4y5nBRO4y1IGJEo3RjYGlCwpDS5rWOqZm
KrcFekJ5rZuWAxWsCms6z74TIgwjOGg62xzabun+a7QA5BbSyBSKZCIW0TQ5m86EcAeJqDKIkrAt
vamJwJMrLw/5r1qjV8b4HQsTVKfXdIn3rXLydD7SdUk+0+A3p6f3V7O3i6lrmYheWEbs5WVAun8J
L4wGDOl2GgC28oZiSwUdrgk4yo65mVcnJ27oB5iESKEKa63tZPjgHd6/gNcEtf9+FbkCbrKjeA2B
0CoHqO3bj2iORjUVCWbbOYp1uXNCYVNEzijxUBYtIx1us2sf/cCOPsdG2aJrjJplZRWh9ZeKFJSH
rMIsCVvPhABmZfQqd7kcuq9FwiaIMBMZKOyfoN4SMm7vVZciiKg57MarQs0G7pzcCoytsmlU7j/4
cZe3lwk7lFhvkTDhswA4+vbHKWRjZuC0PziZ1Nd0WopsDRiWq6dD4F9ziuyCVSxcecIvEH2rzIJ2
ousiJ9wC2gzkdvCLVqxK0/FvJzqjm35KkkdrJLOBmZJQj343JWdg8qwpZqCKBKS8hU7URMF1HY+e
u6YlTNvcQ72EyIlc54pentJbcnybBzvgMLR+/xdfpOm6eLdxm7GsQIVg0Ua28PYXZ0bpoouG7yKX
uZpk6sEZotRL7wxVQoHq16v7He9YeZ31IXoZVdJ3pSbnWNPWMhq371/QxXB/uaDFoC4QAmFXgtex
mOR+Uyjkth1TRBCgsRBn7GMJjeUxSfyCYLxOBDXh9c703KOSZpKL9STeDmrygisfblZMt6nVZKAx
qE5WGAT9X2TuJe02IXLyxpWpFLuuSvNfTawYVS4y7uuuL+rs0Ry8kfPVMuBkocF9XWn1pDr69WAR
Tbp3r/8qkqCKZr0Jcm49hX3cb0LDS7OdJiAKqBi65pXZa45vSpepXKkKSttmyoXGjcoYm5SYWcYx
yT3jgo5HBUjHhaI84n9ysKd1zirSQuks+R/LXieQVm7L8IA2vD5IiABgCQPyPiGmdgS/EzLCQSEN
ynErk4yE1cLNfftYTMkyaof5d0V8gXjW/kRHWJWcfUCdNJgE+ty/JoOckGaiOjN/K1virZgKAjWD
ZOegeZxEx7jp9cH+r4mJ/i/qhBZE9js6of5b9v1b8+ONVG75r/wtFZISqZywLSJHCfnlnWax+Rfh
wfwvW/kmvT2T3W3BdPxbKeSZ/4VHhlKWctpxFuDov5VCLtojiAhCYAd/BUZY/4lS6O1KCNQBiRwK
OeoOEA/LFb79DAHcc/rUpthOrh6In/fQy7kGYJ1VOea+dyXqOvR29LxgkZWxmbVXRp8L99NvN+zu
723ld+b4Rcn292XgdwPHDu8BydLFglw4SvAC51wGmFkIceNo+8fSI0lpBdIw+MqACg5aAvH2c1c7
FtLdxkfmkDiwkA5dVQe3NvfePgahZA5vR6E+OZBk6c1OdZ/wX7SL8O6Da35braMCtlB4CSHYqZc4
hFfQ728rWJLMPj6vkvYijGocWMUEEIDEnNIxq3OPW4hyPYgeNNkNW6NLHDZvYNRJbYtz2GNuaxJC
6lZuFDC+++DS0JH9Vkf+fWlcG/JzhJiIIS8q4M7k1gmDzqcaRH52Jyyp/hQmOPtlv9PtfA9Vnv49
NfFmNoQ4xDMz00x0VPXvX8nbA+m/LsThrED/mhG7uljlUybXk6hfpeM+AUR2HhQ/JxpYd4owYwpq
L4a6NgP8her7EYCdr+fPm+BSu3AWNZGWXpymmiDmpBa4PB9HzibToDEkLaVLzF1KEAlIVyQxzHdr
RArv/+iLzfb1V4OiEIqCdYkDWDymv+9tekGDDR7NXYQWBK0Z6BVWBpATuKCJS5oX04SjWXjDqhk6
+2FAFrOaGJzdu2ngf0iBX/7Yfxdyy8UoF/0cjBnC0/jIl9v022vqzF6jZgvxl1UZLcFsrkFGWCIk
u1hJ/UrcTMuM5dQkZIevZ2fMvlXoduTaqeoQZ+y/18X/n89cstzwp/hmYLzz/1x85vQeizlItb/1
aptWKYOXGsoEgX708AFtDYhpv8Qc6dbhUGU3Mai75x7y8xMy/V3GJAsrXw/oorFH42pMYrWZfGir
9dwGHyxIf763r+siCAIKYMe3L54gxF8VxuYAXmCKyCel66vWtUM3Bzz4tYXz8cbubPsRalR4+OAe
/fHtIoNGAOpwn+hiCOfitS3rGb8Qp5SdN0PGRuk+EcTJ1IshlFGZX+JcW59El82/Uj8aD2PpRWfm
KfEu9dAZvX8trwrLN+8OV7A0VXiHQCNTL799d7okTMxxCpeZf5xRV9Sjw6dasqxdtaiwHgpcs9PJ
YoW+nScI60cf6FhHqucIsZYG93xPBoKMz1DhRf9JBCFx4KECWI7PrYKz3NFVk+YkrmAh46gsrXxs
94z8qF5sN8v8dTqNMLDf/1UX9gK+CIgl7DF8nRwAUJheLEpJRhMrFimge9W2h74buoMoOAKQpxpv
yLCXO0rIiQxOK/lr7Hvj4Imx/2iNXv7I21tLKY7JgX+wM/FP3t5aluQwdsqx21lONc4r3dbQcHsz
Edd+6z4XS6f9/Z/9Dw+TzRUwnoWu1qHeuPiLsmvGSkx+txvtafhicgbYQVS1nywzK7xNTYW6rnQ1
XtVzWV35zPVPNGeQTVqte0+x+gMGNKOiGbg7WRrJS1UC/2Xmco7EhOQ0ynV+UGa2jG6gTNjEOuKV
cqTh/vX+77ho9C2Pj9/hUBmx96IMvjwbS0Pak5cG/a7VOBE2jW22sIU6DVE5rM+l6NWBVDG43YRw
Qf8ISfUjuuiRHKf7yW6qnR8RBAA52nmw2fa2KlbD4v/1boOUMWrFCvrBfmAtd/bts6bhypq3rH0O
h+rLz4iYP2NqmwFlahP/ItAKAhCxtbdqyqb7BSN8oMPgHztl5Q+uMfzF2cC/WrxHGx3WTrxFw2dc
eaT3PZWe095aJd331pC5AS9knj7NiKZQQxTQbsb22Q2N9Ng3wbUhE1rRKFWYnRl9fzOKOf2gBvrz
JV4+IzKNFtm6xQN5+xJbLazPpBD9LujM6UqnRgcOui9vqeSmYyDt5IN3+M+/R9o6dRw9IAmZ7I9z
eyclkX1qBJIzFp9la/yg6Ihp1jTDdzOM2/+MD7i8ahSj8M9wwZGDzvN7+/uQXeUIJTrMV7AAnqGb
pz+NeXTPSkFj94ZafbDgXjRXX/8gLQn69w4aGg+ax9s/SCuq8EIznHZgjNQaIRGzy7rMH+Gp1iRv
9e4NrT/7se6wUduDix2+6wqFOKY0xV1HGPuTbG14lu3ofLAvXR4UuBVMX+m/QebhQH751aH79A0d
B+POz2S6B44jXsIgwpwFzutmbMEr5Y4jfrYtNEVpFR9xPf/pz3s2YzVg5zbf/sXiVdY5zk9dTrvZ
TMdn06jEVwYRe8POvRaBXCs3o9H+AD9RnaLEcD/48RcQnb+fC28D94DuH+2KixfB89pCAhwddrqk
ZlkhKFBPjV0RrEkuLcylWT/5PezoNnSPccTxvFny1eWkkKohlkUV01UMxJ0kAy7LrPH5/TXxj7uj
OEHCxF68JRw0L4NenKyLB5CzcudQChwa9Ju3ZVgCw7Xq+vOgJGnBef3A6EPuikybj+//9T/rXZKi
+Ad7qmlyVL2sd2ONO1YyVtwlcWMZDwYh488DjcXhJtF8VcBBSroQ4ehU7VYzHE1o2JbNQQhS2wm4
1+1/XPpzQa7PGYedTvKrLsq3kFweMyevnXWCeBfm3QQwBWYJlJlx4RcXbEBnFP8CYeJuCn+W/1Dd
/sNDAMi4tEoxsfEyXAxG8KkHmPiFvUtDLTno+b341SosKVPuuHu7H/K/XDrPqJ8S/rXSsKqPCpvl
LXyzzyh+K70BnMtwI7kBb1ePMRocK+oddJlQ0cHdY1xI6BsPMegyy6xPTWkm+RG3LAr2lP/IVWT0
5XAngbroTUHayPLyBnn5Qa/vIlGMr4frwpDkcyZaHou6eBxM3RGQWZ27CyDwk+sKz1WtfRcxIeL7
fo62HmYL0ADcmGJTlE4uITBrRG993DpH8OKQEdre8qaDz4TR3xXpxOlB9oaJ7nSO1GMcDwlikbib
g70eLKgNBcPA4aP7uzzBt/cXmTa9D4+lxQO6cHF/mzLPBNQ7+iGpTgJY/95EBkhS03KI+ojBclCE
tgMCQkOJDnxvhLFWuOYasQaKjwnoSrtndq1vBeJ0PPrkolQbOU3gr97/Iv98FTF4Sp/TJ28ije6L
879bOu0SSeDuDJo/mzSb1LHtzE/M7v1rK56yg1eL6buqyv3kWPHu/T/+xyZNgUOBBmuGNDzO1svF
/XbgJME6CtI4dnf+II0HUs76OyfyzatUcHgwm6D+ACj8Wj69fSxLS9tka1AW8B334vWiwaAdEaFP
jtyC2BJDklPOmXdjJLZ5xXzSLreBrYYDeyp4i9A3oXem5dHKWIhco81vytlNN5hk9FnmqtrnU1wb
2yKjG5KHs/c5cit7NUx6oQnG7fr9u/WaZ3Zx9Wz1Nh0S6gzFj3h7uyK8XyRlx4Qg8YbfSHBzT6Ig
B74MRfiSj5x5M/IJCFsCeHAFmD8gMm5qN6QdkQdAagGKJScNiw9qVrG8y28vS7Ll838LRZqu8/KU
f3uKDS2TsprlvMMvlpEky74HUYnwkOfYscmVH+3ILI/DxER1bRPPU26BrThX7SzdU0vWF1IswyAr
GSNSQ3CTFQa7ITem4TzUPjJo2eC9v6pAO/1PLhzbJQvtwr36I3ePN8Ein92Y6PCTRL2qMScW27Rz
/LvCdYIvRVu3aHpJqqd9KDtPbPHSD187XaChZauWGGeMHkl6rElcWeH1cw9dMCIqG82l4taiU4sX
0TA/uvA/V292Kzi7eEOX2u9ysD5UrYscUsw7VHPEr4dStN9U6kHihuVZCKTqeegZX+0Gbk9oRfrJ
K7NkPZhjARCPD/uD9/IfLmc5muJxxYYpuZVvX4BW9pw6qPl3jjsQKxvIftVZY3wqHaWvA+0AWtKR
e/LKwT+VRjveZGLOr/knR9eawg+i7P4swMCbUeOYiA64Q+pyR5+yEt0VY3im9uU+A3OQrhmFDg9o
iIOlDWGdZZg2O8Dq5lXoNN3zSJb1prN1v53Bm6yJSJvvGA+DrNJ99kHZ/g8rECcgj5EWQGafRehi
BbKKInQbE30zwjckVyXt65XvEH55Z4xNBI5IEnbwyZiMdq8sYzB3njHJ8StyUgqgLM8NjOOjW4pr
+mf0kgPlwM2FgWFOUObnKD/NViFht7l1y0RJBVG5y+aYMjPm1PLRrf6HB89gYakmaY6wAFz8GK8a
gE6lPb6+wieVJLIajqGOtxuT0AhWjdLzNZ61/Dj04ZPBPblDZeUcpB/oPW5d9cH6aP256bKRmYIi
TjGrZVL49j10eHpRx8lgFzn5fCQSqrgpWp7GBsLkvLJbKbbtJPW6QBq0DWDY0FHS5p0HsHUX1b2J
+2SogeSyVnAyCUk7x07YmKi0Vbae4xwtB2o248lVPQnzeZR8ra0aUkzSfkdPnHzJctd5+eDbkn8s
rhxhLX6NQOwDCX55BL8vrkk6GWnj+DuLD+w2Eqm8dqCY7fwiS7/1LlP3MEVaaZkxwmoz8H/G4fCd
B1FtZj1FD62ZWqv/wSVxwFKscEtn7LJHkZRda6XMW3YhjaKrxtHVVcz7uqKtPG+sXkx7J8u6zz67
0g3rwrQZKeJWEK8c/GyNczubqMvfv6blyb7dgmjTeeg+ON3QIbtcgXpwVKMpXJybk3I+TUkeE0Ok
ymtq+n4bGaXxbGs3/+Co9w/vGy1f3jXmYgu0TF08G9hOIIHwqPHyhAShoSM5oA9w94nO0Q9FeX5G
MFF+jpskOVcwPX8NMv0GEovIdgcFyj712ubaAJJcrCxZnJWlnRsDeecqnQXWG8yyel/mvQAKY2TH
mYStp7K3kic2misirxr3g7soXpsGv99Hm8e6fMgoOjx4HJdd9zQjdpMt0cSiVjf+Wo4z0Z8tY4On
xLemcUPqCujClolEuGERrkjb7iz/OOatxqUxceRc4YGt59WMfqN6KWA6hRurSPDdYxg3rZvJlMaw
MjFmN19HkY3bnnHEfmbwrdc9mLBwkxbOk0qj6XNAsDCjlyJ9KUezZNYP5brG8ltsjFq01bbzM6r3
RNZY+wI+E6JtqI87ajd7uEs7kdJ/jlwQfE5kj19VQS7fipg5QVczDbKT1Doctn3ZC0BheZqvPYdw
qI0tRsPfFI3CBFk7dpYdA9scAGVnRrOeoObcc+swwiZJk/5sEP4k6EpHzPhoIcL+3FPlBAerhy+/
ya1Wa36g0aVHKoT0nkZO84s0q8FfTfy4TT5Mc7ZhPDB461pkwKhKXd/YUZ+Y2Ap0KddEhOF+6gY/
Bh7rqpokytHIOCvIyTh3QVt/DgIbchyxTSRczcaAwbkMTL9Yd4QF3SQEJUFxQgbdHLSqe0IIZsLD
pId+YQ6g5m3NvpG3sLoM8yRKZmzbdM6giEehV8O+rHMz2A8otMRepjp74OaxHDYEC87kAIfmmq9x
ISyWjvsjR/6G2P797/qPBjwvJMv5QhFihIo2+aLLVdVOg9xeiW0uYnFKzLTYGW7D9wKI5VrOwEBB
+2bVTrCJn+xSpkfOj+L4wVUshfWbz4IlZWm2LYNvjs32xXndtJuZ0F6w7lNStccsDcJTkSiSAbz4
JuyG4ihD5xHYVEw3NSQZZGxQ07o+gS4JiX9hOzn0gWL98/3Lujw98bO5KmoclMzMJsyL01NVs/rX
c4hhasqHn1k6QtDq3Oau78Lss8IRu3v/7/1Ru7DCcVJjg7WIC+GvLrfpt72oSsnNdJre3Xr+6F/B
fU1PjRllX4jFs9axqvk2Qru4wSkXHvWcwxQxccdyzBK4RZxUIPfrk2h+caYmf4DukzyqvNIDZlbn
GgAja0SNI3Xl91inbVML86O3CabPH0+Sw6bzKiliq2DPfPsTfHtUFfqtBUnfzc62tN3GO9ZZ7WSY
w9uOTJ4pik4Babp6b2Zyfqx5/0Koj7OJs0eJ4Zp4VD3s02Gcy43oOdSCr43LL7FOBnCCLvTbqEhx
cWN0+RbiOUzWfRGn4Hq8pig3sVm1L02BbjwgL2gPUVtFp1prmH1xWkbjfZQjIIS70C3U68otPkfO
DMW/bjXZpjTv0BKFpLIRCDiErd6WwEyzbQ/nYT6GXla0dyQyTOQi5p46Ledrf2OZjVDbognL/ogJ
N/9eVUlc7eCMpfM24CTxHTVRkR1Gnch04/gNhWOGZ0avnFjM9ok4A4ukNK+ZruaU1hiOA54XTbvm
BwtE1j7RhGm+R03h8CS7MOI4FRFWeSogIyDb7RnrbaASqpvMk3BmPTNGlEHA+/DNNqfc2tljkuQs
aY4Y9p2zDJhQuhThkdkcmn6Hsa29zdqYLL+09rNuVSGGjbHpzKpa9VnsDQdRxVlxcjPfnq7xRHVY
3oYZVLo5BNeWxdI+mdW83GvrISh9CqKJ8N4UFEJm/8UC5N0p5aOra8F7bOQI85R5Y2Lhuszlgb5Y
/WjLtjAOQQkYZi0TlSp8yZm+HYx84UaqFOBp55t2solS0/rixYZ/B/sb8kJEpqi5ZSvyCfmAL/lU
YE3F1p+p7A4lJLRHI+37a+xRbbOOgZysy8Ep9BJHrJJVULrozVGXO+NW42W0dvy7YP9URGN4RTzs
nD26DQGY1PludBpxFO5d0YTFY4xnOd/OI3DTJ8tFu3XnumXR72vYjg35h5HxI004ux5DrC/1dpq1
7WydoKifjZDgHwIxisJYl7nVaMxMbYajpLfpkrVx3JzBI07lNptsx+U8n0YIJErtk3QbO/5Q38k+
JjFZxhMMiYTu0hWS2NTcuEFKXqcyk24PR52UrbixvXZfJcnQX6FZF/ybado1dPUAYO6QrHnJrpyr
7KFgm+03soinjSIPsLjDJuIswXKdkUGsJEKYxD1eXWvo3PC6IEg42QbzGD/gn4vxsHdeMF5ZWs7V
ozFXDgwuvs3hCO9YipU1D5OxHzGQ9Cvb60BL2mO6wBImN2i3fOCk57WyGrP9bKWggfFL9puBhn7+
M1VVFq/MwYzsU171DsMU/vP1gXC8xaAVG51cW3ENXwM0uLLBgVVptx5oyM63vHp4s3NEfgRTRlmz
C8l3JlkVQsWV0AAsDnBiaxZ1Ti0c8gb/K7Ai7axzLOCbiLToKx6kZs6eduMRF46hVoEX+494QYV7
x4LSTxuEp2MIM2cZxQxMQZ+ygcDSDCqi3oRh56brXrBvXlcCRuHKDilld8JugnkzT+BbETTagMmC
WlcZqOJMkEBmT/4jkExbnIp8Uo+tjocfqulKlrcSEeEa+pXUO2vI8uiQYydKgdDaUq8AXjdfbKvK
IPQTnldDMKkE6RFYhsE0BiF4ltb0BRZhK+m67YB/+yUdMG8Nrilf7LQpanz4CqYjqOdQnesM0DTZ
yIOntuFUwDZIO1BAhMZI8EzSzUnTKM2h3c6k2b7A7MRbingDvmI6Ehq+6UPD9vYZQMJoK7KwxYzG
G9OuOxL42ns34ofuELtQMY4WtMtt4o5Esvhp9lcCUDTftn6pEqQOarbvTcjepwE7DbooexYD07ZG
O9eRnUQ4tFJUPFYXs04sQYMlSEzRtNtaOdkBp54LSTrr+NTpZA/+JuxbkqFV5rX3Zt21z7Nu8Pvp
PiWxxK8TjcCWfgHZ4FLbv7i7qjjnHLCsraZIejEmnLVrtGjz1TBo/VPKRtNunnsv20q3bc2jYcwZ
RTAZfM4DWlgj2GAQGqz9OPLp70cq4n5LuEX43DUVbkGPqZ08gkwdj0aSZN0x7eoS1q1vCmA3bT5d
jzGEU15K5aQ4SsXQr0I8t4S+uC1FmmdqEpTJYpu3il4a5tA+wkFAD6kl37vxRpjkqlSbNDXq8BC3
poWRN+w8c2MXHi9wpEP7JHETFCeD6nSt/BwcclvMVbufUMIOGEtM6ylFnRw/km7JVt5lg9+csFbN
LSrZtKVia7unCvzxmfFzeD+lfKPQ2BNxl0a587lv3XLcp6ZJfMNU6vHRlRpLkM7xi9/CrBgcklhd
6/9Rdh47ciPr1n0iAvRmmiTTlS+5kiaELCNogzbIePp/5R3drr5o4R8c4EBoqbKYZPAze69dHerJ
54gVvgkJMhrIQ2afJ3WU4XoU1H43uE5qBhtlRkVk8lWEUat5R0v3i1iWW7gzFE/vjvuAcPs+aOZX
vUaFSUn00vEBFV4zcuhvTpQ7m6fAhjjz1h83RyW/RRVzXWJ3YETpxraa8AKCVyXy3uFfCeZeXbY1
2O7Muuoli2+n12E0JW/BmYoA7Pg+ekiEW8nwLVmYfe8aSV1W62EvjxXYkP4480e4YFcfEkgyVs51
dLsBl4QWzeddEXR9p5l775cxjhp4rm6rW5wi+Ovk3FDrxI3fBZciNKg/rKWBIAIFZT5EXNbHGnEh
mMPWA0UMEm6+2yOC06kD4WxkpjEwIUaAGHdgLwyrT7hW2z3Id3azphmXo4J1zIBsY8B8JUaXF2HH
JoSqQDLw8iYTviI7mtc0DGAUfWwboe3HlrWZuFvKJfyBdi1RrLzdWRyI5ewgnA/l2CJzHubvcOhx
FweLx0+jyzdfMdVHKl/XBPR63JsJhJPR05x6nmkgJ23D/lrtoZlzUiG3X8sW2d8jp3kpeVr4XANk
gZTThQHT4jXk0qu+Xg52b3svxW4wQ9ym3Ej62EA5D1ZlB0D4y9p6cDuLeXmU4LTnZyR2ewZC3hKU
7veAoCQe+6wdVkDbxR7H1zmCmXCuuoZrYztt+UkyfT0w36yXs/YnUT5MJVB47pR2a1NH9eQDVzOq
lgszme3Sw0aeX83WKesQmcH/HeGQcY7UfJb9Yqwx6sk1K8IC/4WYX0ijnPccwDt3KiUF1VFnBOXw
NBVVQqduyj4Vw0y2s1HguZGpth1yfMdZzx2muvXIqRFO+disGFCiBOd9Gq2M5M6F3mPE74vnvwx4
pMYDn5/Uh0APSzpwkGN31vrGpVK+yooAP96FVFrgbRjwLBaCMTT7ZYzN/J3Bp/3Qh5OFRp2lJa7M
2Ez9c9mGS3FC0i5YazpeDdY5cDCKeEpCz6H+SY4SNBoQwEbODCCmSQSnQvkhcXGsRasLv2BYvPZL
5V4QoBXmYdC7Fk9+vAYjsj7Hsk/17jp/GDp5+rqpxraAWSkrXxu/dfNo3lhQthNUb9ykc3TuYOK1
PKPS+17TdRDva6EhyOatMeOjtnYqy1755XDGmzfGWTE4UZ/xsPdR3oMSaMsl9fYW5IwIRfO9xN/0
qUniTmduuIT2ARfY4D4nwHALvhdCBw4h0UxfIR2X8bNSXTUesXpxDoH2EOtZDktYvtmsyspzoDvx
NC+tO9xxgjOHiYS7Peq4Teqrp32Fuo0VoUkJytAkv5nSCQ5JaRZ9X/k8qPeeYczxpJUvm4ts4ebk
LpuGZzEMVBhCjeTdQiXr2WvDP9b3IoHMfTdIspiRQ6NvOvXTAuIHLLiVkdzBmSo9r33llkfRIpHE
ornC40YTJge/Pzo9XkvHpdHM1mAPo9yPFBBkp6CJ4B0MbLjU9lowffHi77O4QbuK3QahVjS4I6q4
VZeic2CyQm8FtmLbdfA6eIPbn4WPYCynYSmcswBs1JFNZ5fmFtbqQSqbAQniRQxrne5tZX7YssZW
oaUor+hNiYPdVMUltAZe2bpd4hlyiLcOoJU6y8olK+Acr5ak3pnL4Xfp3xgEW2Np7xEylAeayLQ/
vE3TlW5axQil5h5UfGe1w++NwKfi0ssbRCyABkijP2wrudV9L1VuWUXZknCN2e0ACh2sTxxFwcGf
hslP17oAgt12s1mutbnpYoPWHz/engadDi32mLTSpfrMvnL44HBHyywwqmqw/23a42yONxvEDq0Y
OV+ymg61A58Eyp03n+Z+kySvCpSB2nHKP7oeSXMflqEmU9fzvOvcRG2Y275S8mpVicYTjrfIz/wY
BQimytXNQN51KNbI5XouNT7VI9aT7rtTTbU8Kenb1R1n7/yiaSXCnFiY4BfJaI5VZjZpvB/IKG3v
5Fx2Z+bcxPQt+IpZQBKp9T0JDPnuG5X3oW3G7Vj2lY4/JjNavyw2in3FZNMq5Ez0p/5PuO1TBwvR
gaIpLQU8Azy3+biWi1ovbJSK+1aFY5hWrjP6mUAGOx0dZ6CfHUvZxHlYLRHZkomJqqMsuR8guXfi
+xKpIUhjZxyTDEL7hFzU5ZduoxgYTxG7/i+5WBJWfbuGN2ze9oG5nXgdh97+yV1R11BCiCs/YPBR
5kIpP4vHUhHam40BEdyTI6azv0eNB47FusVz76LfMz/S0/ZSUFvYmesSEg0eVODLDJzBcU9YHoDg
1RRwEUF8nRvfR93AxwF2vCaphAKTZGPETiQNXV3e1CmUqU9eCzQo5XVQrVQeu0NUJGO7Vx9N14Zz
28ScE3Io4MMlk0s6IFUQ4ZF+bC33gtDwc0Id5z7gCI4WqmeYNs9A5WcXMJYFr8CVrn4dbMnAwPPL
aT/1vFqiT2x5ujGHM19jzCitZM49Qlq8J1XvwWmrFhAhNrBVeeaJSb566EBzeOYJLwGKFnNJ3Bri
KoFaSZgOoE/LTwKD7OFGfFWUmG10FUA6yUgf+tJPAdfbBb571+mvvhhlBNzQJBxPLPLOJJebmLEw
UyAPmpP/OPWm79NKokxK+8oz+uhPiSDkWdjf9RzFVrpQ6VxRHtkaNGrfQLBkk32PjTIoDw7JLkRO
xm4Tvibg5HMIZxq1inI59YNITfNdYEPGOBnlhUApvdHKfeHouwIqFozdfnHAmXbNbeqLijKM8L6s
OkpN6ZOrg9xPjrwO6xgoW8PoGeYY6Yb1Re110uByS2zG5EkH8bWXRfEyYleLjzcc/2XU0UiCZVGs
34RhvnAcWPjvcD0g1j6JHibQx2RYrOSRkHJoqYyqI2bt6K95S8b665h0vKyosagaIMhGWSeWkr6m
bFYSABQxcc+xRcF8GauucC/R7kPKt3b8tYfBmcRw3sztyLQwr3VUH/TLl7hesCMfwnayP2+0sns+
ayqffCUyxRDSCEfvMKm6+F5VZKkcN3IuiXXrEN5nVlxU0CahrJ5ZPbtwBQz0KtwrTM3urEB69hMX
OfohoB0XaVgU1Z7CZ9iItN4wfGStMc7PFjwR4j17N+tLoQopMA9DxjpXjQxOETCy6mI2fesRp7m5
Vn5XOweHvclEQouzvUmdEKOxYfDjNdiUKAcSwc2aKkckqYaRJrIFQoqXycgfv5hQyP22ZAzGwzYN
HA19oOhdF4S14jiikePVFGzL/Dgv+L9TdDUgPtzekg8bQTiQlmIRD5dopBt+6hq7/rz1dfXdW2uC
f9yhEuXZJRaKuNDIDofLOklSI8SkxRurKcgyXrjy4wGgfzRdU7JXoOnerjQ6Cws8mBB5t/WelzGo
EleZqNXK5EJCVtoNg4LYVoJTuFEdqwecOsUdAKVI3dvtSN9eDKvyrwHvja8zC1N5wAnu/0gY+JV5
WxWdevA9hiJHV8lyB71Ahw8tqzYM65hObneAY33zouoEVXqE69dNJwbyYM6iarzjxtScx1a4Rl+9
aWzfnF2wkOx4RP0naVUmSIt5X/TFKfv+oRZWG38esUoj9AjFeG26WkHfpJKFw7xOjALDsFyhC6IR
hVRIUskN19I3v9cojLBG+XH1h76+705K1aZ4DLadFWzXa+/H2m02wIXAiR9JdGHsy0dz4xPkRT6P
LIm5gMgYWC8oAP3xxORI5iyoC4q2rdH2g2PseM/4UqjDvcjyXqCfRA7VcZn8RgsH16HUbWWfb7jK
6bSuUfMsVAD8cGNg3NAY6oV61ywJ7VO33o2tcRl3RULwPtuTguhQZx9gQvEbQX/qbzzSYmCpfmDz
PfV4T6P2N0Ibc4mbxfnBbBAZS1PEWNCwIcNNNEDqKqgdbxCxa5euCaTmMwwF92s1bqHIQvSMpKwt
k1UDl2pn0nfwihhqLWuarsKefJmpcPrDqFtHLyR9bNBKY22Nrx4vpzAfkYd0x9FEwO6x3nqg8if2
8Fd7MbAIKHVjWIBW3IoHryNtJNPNWFqZJelwDnzX+hIUvL8gNcQKfflsqN42mvUP08484xrPw9Ze
lRjsBwDB8oMG60QZEO8V7U5/4+0Yyz2NwHrhm8qYCnMPGovZoVq3IvPLmi6SrkYQshq17kFN8BwP
jDGiB5Kx5XBlPR0CKvPsTj+qZIzGRzvag+BAmMpKSwNwev6+WDVshT3W46kXKMUbZVvf2tCv4XIi
MDhRIXYzExGlHtCmEixaIEutqBisPTjC92v6bGpAZPHoz6t/m1lEccpwzwSnAbl19ARiDxfObHri
awh33cMvzDAVKVIeuDRANe0wnPmNKwXsJnanvMBntV6HxgpwVReeba6z6yzyLJs6TC5RtVaYmmOb
kM9YTrF1L6d1rI+B1uS7FJxo5m6FQv3bU8FKpY1TdaCSaBf3ZO29WzCsSNrGJVBY2BfqSlC3M4z0
J03V5Jw1mcMI2J2EGjxh9Dl9GyaUMwRYe7q5bkGv3oiTi36gBnZFKrpZ2CfygZyPhTeWLysUd53a
oz3RMox1td9h8py701QS7E1GKR6+wVaIt/aBDLcUuu2y3wdUe1+MHfJu0qVXudkU9DHb5dDwG3Ks
+XXmMzf7CoMw/hJ1200iXzCByloaQqh5zrTnNdXwj75uxQ+7X8pvBdTF/RxbukCDE7byFyO+5eLr
xYmOEA12bs1kICdYJNXyAbsQKA4KvlCmmm+Gka9wgWSxDYKCW5T2lPpDMF7cyom+DLVtftVyJMN7
giyq0XpgtT/yPKvwVEom5Jmzzt52Hgjkju765Db9ZDCsxQNIxbXPCVoW8albR/s3Q1a/eIuGqg+/
sbvdi3u6R78lus1ZnGPdQUZ7VWiSPBq9aFt/kxuVgF2WZeJljvYRrlbcid6zGQzZVzUhPWtGMTf5
x4qcuYepXtn/sR6uv/eJQG4U7KLLyIiMTmDg4445pDd6UOkD58TF4McQDE2L7wYjo4RRJRgUqmKf
QE7z5TSPIgp1fzTspL+tG86KZ5xCMOWsaK2jO0pJ4l155+QjUDkC95izaUI3iGMMz4FY21/KnQJB
CIbq5l97Py8IfHS7g6gYy9VOkUvR1+/kPdUHxgB18iAYXL0UXR0qdmToPdKENcgX4G5yvy80proz
WUQy4xXFG4HMO95dLTfs56lwFpXb2O3PSQVp5iqXmfW+J2+ozrLxFzfDYm83f7bAVHUKjqVVxyDo
QnNXSTL4TMp83C8QK436LHuWZZlG9v6Lbrras91xrT+8jemnlLVMUN5QK9ofbokB8tFg8qt4iBN1
lhIKyn03ekiWtoGBfRo1dU/GWVNbbia6fXidOjD+hxYEH9ECQsVx3gNlSbJKkgKVLmIDDLiBrUDw
GHvtcrJg7xHuW6waVyxq6Si328G7Wi34+lTCgSBEj+V8FkA38k7gFNCd2qgmo6zqWX/DWuTpetOj
IfgwaEuvuKUH90+oRQiKF8s413fLqjy4t+i55akhRu8J21hIrHoZulZKStK45PzBdKhwDf+MsTIl
cM02/1yTa/dFDxxcgL1MrTPO6KKg7XI51Jgtk6kALK1+LQU7Z/gLhXexGg2jH+OoR8re5JWPcm7H
6rju06xPXCVeN3vhdAkvA7x2PGAx0zkvLNV0KdYNwnHj7ww6p7BG56IXuSD99fcwzJgdWhVrIiTx
Wc8eeMlMODKbW50N2OMYSEmnMbb9C25Hh7A3y6zR980Jp48DR9/b6MCOyXEQDi4Lo9l7EC6xX7BB
N/N5F0PsXNEDi5qVAvEwKGE928o9FYnpEi9KtNkM5sw5B2Ro/WTMwLVSgrzRjKsLbKxxpdKntm3i
0yTYzKUQ/pqECOyZCTHEwhKAxkQM/dRG/c9iCjT7VJaWETDLqDhr9MXkv9HkkbgQRyMkSx37BCMr
wybWYl52gAauKeQiaD4nnvYFCm+g8NlNaxD+phMatlvGQB/QcTQ6vmLAQkJS9BX7NtCrPTPpqkQK
szlLlbNVim9jUdd5ahS3fIp6k4NShgKRwa0BeoDVBo1caacUlKhqP4qmILhu4z95aVvSTFPIf7W4
6L4R93YEV/0+kMn4ewMjNhzWtbGaK5Vbw9gCO/6x5iRejsR7xNW5XZnfMFljjZoJo3X3JCIbnVLP
7xmeSIoN/WPcsANkhyDHe9aHzAm7vXD/VGXt8XmiG9e+Gb1CHoHFIF/w/BYEpVzYph8sj/l1OpLf
aGdwnD24loRTDQeg1h49FdSCfFg2rni7BcV12pRd5tMQ2t+IFVIAb3e9rX+Trt10M/9UtOBaJkYC
jAJiR+gR/9RBlOSfQ31ekrwvmClNzFSyeQ2Wq23JFf9gX/4Ce7OxqXZgGzP4cI5bD7GdOsy77mFM
5oY27nUxJjzX/UiIyTqLT4pnlgK+LL86RGHn/tQTM9IWzfTpv4Uo7wXnvGww2fHBwV8hSQnfiTia
dm/ClW0J5HQY5Y3ryouICHjfw9W7NFPDEqWLNuamLO/+IiGJ3usxMQTflJaB77Ad5v+/+9ksqUzs
1z184sCdnpYAiVox+44LKzghVzPkjbWhDmf7XZ2mItZFNobhHp7aSHveEXMDCAfptiEcYdXZAUr3
mNE+XTYSOQ3ImmOHIlve8aIrXybd6o9V5Grz6MgK1i/1qq4p4hUC5s0B+sI+I2wJWYsY0RG9o9bx
KNYiJt6O5Q8LFpY0QT4WW6seoZmLLxChbx7twcjLZq3Iw/dh1p8k5myPIJr5l4ecKWWg231BBLs8
s+gYARlVG/kGYg3QnkxzRPgA0lJyQYTNpeZLCuULJYoZvouqCOPMBqamD7gYqu9mM26/Hyi2re6N
oTPO8BvGkfzCoK9/taZDn+7snv28EM3JJhw53foqSoIZT46P7IoTuui/BVuM43jqtfUN5QrqcrsU
wN9BgOueIWtjMdD26sI5tuswfK1CmBZ/U9z/Szd0+9qJXHJvgIibrfGfz4vPrJfpe4S9s7HmI2ds
fKixI11cLn/uzY2TaXA6P8ak/rqGg/ztF2107ErzAMWPdXPrr09a8pn/+0H4lyPkdjeSWwYEwAct
ggb/nx9LMDNxGR1uR0Qo6pGXmf05EdV88oGzgBMdphPhDuwX42QEhrYU3ucg1BC1EO2mritgpbu6
9f4il3svxuVD8WhwjVzYYDZokX9+qNlVw0LK9H60GlVexwTWLZ3CUF0Eh+JB03ReAhQ3f3Mh3J68
fxxpABgwcaBOww0LoPGdVDCMZgonn2XWpBhqy3Gi8qz98REtPXIS/M5s0OieP1hDI6+Dv37hn4E0
GpNKWYaRDQLVSZ6D2p5yM9bUSv/9Vf1fnw68B2ctHDG+sHc3kIMYumYL6hw5YZ8guE7TQdbt8KDc
Zln/IoT/l8uSao/c+BBPF1Q42AXvhPCCJbPwlpJD25r9H8s0+CXu233K59UGc75Tqw2yd3Ppq/2h
u8U5xY2K2E4XJv///bUjsEXYPVFN2hGYinf3AlF52reJQyqknl9rWnfGTTJJ0ngw1a///ln/fi3E
LkJIx0amifn4/dHMcHJBXSHM0YsUjXmEPPTQrSQXHPqAFmti2/u2xHT8C8XAX372v7SYKPST2xVH
GIlzP3r39U5bXLB14p4ntvTGCGcBELtrCxZwaqYcNqYl/nJDue77+x0vPRNtF8sVrgf7/WOmaFys
WLpFjkEP6QpI4kBwKNl9PnstNb0nl/WylKG9Iv6rByDmhNyfGGDR4tMS2Zcu9qlItOmc5Ydt1fWU
gk5nQFlTCHC/sAMg+JAqMSuahmZP+vM4XUkkHoAomJ69yn9/fc77awjG1GEnQR4Nmm9umnd61rne
uIsGQQOP1PkH/Y7p4Pthn+b47+6GMtBfh3hAZdnunGltJDoUYwnTjPFmkOX1GxwWb2UaPJT2w7JY
3rctKqu/sCX/rw95KzzwK/I/tN7vbmj04W3Lmvu09H3kHPdGLvsnu7ciQsvmzZmumN+W+ftfLs37
co1Lwy3qEiMICSfG1/7Pn4p8yR59iD8nRfDYhcmPojLzg1dqtCI3LMwfPLjP53FneXLQ3a1h1BA+
zyyj/2b3+x9z8v8+Z0PbA2TF+XKzjd7os//8LKXlyt5m/XQqHBt5XY868A76vPsQwHWO7lXotvLO
0PPVjzwRhXPCgVdFsO2RSWZ1xBbjkOCKJ59B2sl6j+CVJQYastG5WxW81nQHcY+ubpw4xq16Ch7Z
rzTmGHrxNFy0y3F2IG3NFmd3UmD+JAKOQ2gmxsZqc+X40CJyiK61zzl3rZzaLe4Dw4AtmzTznYPx
NXwEyWTOZc/gQQGmAb3F2Wh6rHvE99NbAEpm/1qayq6e+rFjoLtNu7lT5L6Ed54/+t6jOyNkIqfB
Du9LbrUm9ReBH6+HDo6KY1nDTxEe7yLTSRvoZ6RtYksZX+KMGDHCnv5ye7w/CkJet/bNsIGln5L4
/Sm7g6Vk3rjZ8ObZYcEYSMgPZe6Jzay0I4hW3oD3Lx0CO14xPgnPQhDYxDpNCrk0d/YWazQ/gz2u
fykF3r/1OIddLwLDdENBIJ9/V59g87SBr5X7yRCdkM1zqTCm1jyt5c2p+hc7Gi/Sd0ci8A28KABG
aG2oP6J3770e0GE7EUB+QrkWDTcBmNM/Ff1Q/2k9S+25hykCKVeFOuxlIRfyc7LEMr4uDAjLp33F
kHKqlzKwv5XxQr+9BYiNXpi/CSK/kdWlZVKC/K7RJDlfe6trto+DkEOTD5TJW67UNNp5QFaUlwXa
ptyfdlhID0XPvB0jy/9c8B4I2KOxi3JNF65+lUebBohc1NpyS/5aUDufFyC1+3ma/MZ8ihzk3wc9
+B57PYAmzjmpk+7kW1jastt69I148fg3RHGmKKUTAbIrmcpR2HXzbuVw2tpvbls6J9sJi/DaODsq
XExaBZF8xI6XGO0hmlD7e9MTEu4xYH1ObXViIwaqchL7ErKPKhciPT1rLT5NLO1PIXP3Jg32tv+5
efbaHdEgjeSYCDV8TEYXQ8owWMsf1bfRQZlENz95dzDxaWF9t2+sadwhnYV0CCyQVZFSDnnjF1UH
5aWkfWov/hKsr16vQgqTouiLixcV2y+Pk5Ujvscin3r1snyMvS7RF8320MvYUk9vt1dWchhQmIo0
qDSJpb0vYvjTceP9cRqXdJ9ezvvvDhXlB6+px+hXXcfI0S0xhPDuFwI0KpzdZIIc5ORULCG4We53
BpI1aWZ6Cw9RjLc0R27TDAiwiuXoR23HfnXcmCuy/KGLQfqzWKkbSxt6Wt0SMLl7RFzxKQLb42XK
Fce/ElflKaRhNantLN3XeGMOfIiI7GWeFariGy9I09/KNmFVp34jHBS0rxOcy63a3c+YZ3Ecu2Ym
7MkZ5SVaLRPn6PpifNSs6zjPlkrF5wbaUZsFIp5+b9XK3rF1SvrIAZqDdUAAx94B4dqs7wZeQILQ
B6hbB4v+tz8zl4i6O7GoksylYB+uzNgjDFkyEtuh94T8MVddpbAaaxhwjiPbNq1Hp2d7sZrIpJzZ
fA2iC3ykxGS/uRnry/LZlYjfmeuQOZhZnq6m3GqDXaVeOLUfQOAyx3W6Td7Fa+1jHxjC4LepSK1k
4WGTVaT7Yn8iT5Ulb8+xGj8xI0cIUxrreeuj8Tvdf5jcJlM7d0A7/fBrE7hHyih6nQjHeaqIc2/S
3W9VxIJYrCCPVidJ3a6lfNKicMu8Gj15DZ3aqfNuXpHbWW33MQmr/dIhI/iFpmS4hHUsWQu7NRhs
5cFLuXQe3yAAkwbNJT6ZWGUWfaxJK7/f4wObQu9eukHCW3rtEALPwaRQ6uCPpfiGrXBdSYv8zDh2
Ic1uVtur7TQRTMtWOfdIOq0x2+do6O4ZXMKLjEwUFa/aNSK5q9aJgDOULdyk8WjcrzCrmahNEgPh
gYEal7tDtoinzCntLRspY7c8rLeN5RWkupGdd1E/W00j9vO+MdpCyFa5MyIvJh1YePApEPpXzFyN
wEiERknJKZTc5DxR4U/3nZK7zqFeEvRCZGD3gmp/ePMZkkWH3gTBq1y3cEy9uOzvzM09f7ApEbws
qtGOHIat1qTIkHJ5jePVzzqsAG/t0psu3UmbNFmnqnK7rFXcvDHTsreU6YtfkgPXdm2KQYrEhDEh
4m53GQlo5cKWcTr5takxvJyTdpBfMTFioSmSUhOi1Rj1uazQBQJtizZOPraJHXdFw73NPx9/0pLA
DRZCRfWFkB1sesi8tyY3KH+OBkb9kEdtTeQuo2y7IACvkga1pVvtL7PfjkleNKH/3KmSFUfni/51
KsLAzUa7u8lDDFrp9LbLmeF1J45kfu/6P1VN3Z6vrYnUxfFn86ZDQRlCDBqJe9C8wi8NgnzkJkiW
qowRPq5EdyYPUayaBX6/q71MAQy7x71gFJo6WxLkFn/Qp5GKEOQKOxh+hiKgRtoI+PAyRPPRi643
jp9OzMW3tmVXny4gijh+oKU/IXcL8JjslflkIHu1h80f3Q/UbSCqw5VJxAVS2E3PnuBXSk0w9hkB
6I3F+Mq13MNm+1ZHMo8dNXfsmrbP1ca2lHN828QrKVH1r1EbsuTsfhDnsIPAyYFlLSQzboUTfHHY
qwCZH6EEXeEvWPgqw5LXEdu1L07d4dJf0fP1OavOMLN3Vj2kG2zqy6iEu2Zj3KFK55hi2+zDJITv
sSe+eR46uzxaCcKl1BhbyvM+UyodEHI79tFSXktzyhbAPTUrNj/tbXF4FP4sQrJTHSKZxeT2v3G8
TQhiGsV1FgOaCOQ2TRgjSYxyLEzXfYS/gLtywRlmXLndZtj98DNmCWsz8nU9nYb7RqLlGnqF/1FN
sbeht15W53lzTRx+KkJuvRTvLy81UE7MtpK1ACkfIMDIqqooX90KMw8O8HU7jVQPEwc5Vq1bVF7F
FZkZfUaKFMnnhr3fYzIhAMq4tMs3b6+tojnUpbVGR8kpwd/RTgIDr7SafIw2vKH25toTb9OBFJ6V
JB95J1rf+eToPWkvjO3xfzGun3/W6LQ6vBdDYb/ENjlV0QLYJ0OMJMgI4N3ZHQiw/jIHkoxT0SFm
OzqRwO2xx4Cw0LfWN4dH0rI8a8ryteZU/on2u5JcRM8PT3rCw4F8t5PHXW7L50jYxc/AMcl2LvhK
c1G36ntNo2iOg2z731EZI/IbeTLbVJHGY2FZ6FuiWvAWdxxONbMwrWVko/bg3YUPI5hNumLshA6u
h+0uouVhG+yYVZ8t8oGqdKYFpicG6PXoNuB6PoHrLdjdWtsQHeelDz/MddWStOtXnGNN6E38fbIt
P0Vm1yQOVYm5X/saPicwoO5CFK9PpiT41tM4dyWq1j4I71UBSzK1YwwPx8L4eCY3GWP1izcX6bNV
zRVoXjXv5gUznwI6OI0+EbNy8wnfrdudPXuYVOSRAFL8tY3lEB92qVz/VG11NHKfTwz1jR2h7Zxj
7oOkVB+ctnJL5GjL9GlVe2OoGAM/bd3bhAjevZBpuSvW4W01b+jOGJ11ZKkN23DkTuEJKj1aPkIN
9vWedc7wHcAVzgNns9fgyWKprNNY7s6jQVDH0WMctWVd50hx383dMh7I8iy+BcQi/x44ToLDqqug
v+v21X3GDMeCB/PzXIdE63jdllVq2KprLEF9ZnXLYX0PF0OpG+K0UjnvA+nnrnb84pGH3sTo5tYt
T2YOrQeLHfyDo/YuuFsUxfyL35dkGzkCmOc17viSslsrjYxExGubejbKsqNbjQFJPLbZs6S2fXQ4
VR+/WeUmbA4nJBCHDjBMfBZlLXAA79JYlBvAgAhXQN3bHSLWNcmjKOgjMsd1TJxuuh7MUx2EW0+U
WrHEOVU1EWUU6AU5oaJf8P2DfnCyykXdkKOXJJd33RoKxdLGrPJGfDDyj2btB4fXlmV52eT68wNI
aau9kvQhvxt7cRkDL4P8WYR81ynummW+7x1ksndD6zXhE8ijcP0zBcW65jUy/vXSVcZ/sSrpBycq
qolTH4Xbthx2tB9tTmmTfHWE3503Ie34wL/i43GagN48y0nErCBWt7Nz4kT5ryvLwt3mB9Vc3ku/
TKrXJtREqYacXutFx00pPkaYMW92SOWVuawru32SBj3JQztsYXPEHVLqN2ctFe34tMeiQwMN+idq
RLGeWOL15WsDHht7wLB6zsLSJ5z2Y0g6bYXEcGtiVrPCuQVeTwnxwSGR1Bohv6Wf4bOODLaaqn8p
5wkZO8HYg049ze6K1GfmpV984fcvqB/xuhuBNIDyUrZv9l7K5G+JGf+eIVHpo2Nx4ij0Eiga/5yg
dKUMkAeUywmpWv8IBOKbwsCnD+yM7UzJ7W9w3tvg7H9PbCCHsCeAIxID7IC49W4yntB8N3rfl1O1
1+vn6f9xdh5LciNbmn6Vsd6jDVqYdd9FAIiMVEwyqWsDY1FAa42n78+zavpmIDCBYW2u1TUWy8Md
7sePn/MLHAdcboLkeYy6/ki3Iuhdpxi/oDPTP5Lv7vHGt4anAIC4GKUjKpWr6fa2SYUZqzv8o0fg
S30pIXHR6nrzcdSj9pOjtOGvrCtBTpVx+yBp0q/r5ZH1+KJjQ30EMDcLQX1WVE9e0dYpn85NA1nq
hnJNaR9gcFGFIR+7Bf7U+ah41P5il4NA44GpJ7esves/YF2WEFUQ+jMkOwpVaWwszn9ARTYhI/I+
IxcGmhzIdXgnxZX82WHqD7bZD18N7uKdyvuFdIIYlVIQcmEm7UrS/PNRQ6h5Ks54SM1L6Sc6NvHd
MOIkooJVjT05geQQJrZ9nyiIa2TAvp+Rlsh36j8XS48KnvEiU4CEMa5D4s9fLb1tj5CF+TI3EWlo
iWkjom738tgPo4sAYr3c1yhHFc9RrTc/cieUn5BU6drj9eV/KRy/3v8kVYiaIF1AH9akSLZaCSoh
GiyvLDlVc2Py3m6qcfnRGPU4PANYUS23oZBiCHZc90slB4+PGTJN3WOXtEr2mOmjKr1NC6dsf41d
lUH/jU0rvA91K11OXP7zcBicDu2XoVoy7NIrayJsRyCR9Mgk1ErN3PtpDSDGlTolk++XyQZKO9VR
OR4rXTaDU4KMVf4R4oVefgEhbqtv7KSHcmFEQR+eqP5WSF6YCFOdMqsfdTfFf7A/9qWjZ5DH4Rpi
U6YX8ghV2Cg/03KfFb/v1fwHpFGMUMcG4KBbIRn2gcK7wkMHvZTsXs2xuT82E6asN9eX/KIxiVML
LH0KcRraOIb1Yl/16sPLgGhnKx1hliHr7E0gY45BiYmjUavxpwQgyIOBW/Bdj13UoSS7fkJNHmPC
SvTO+zl2S7kqTzu/6WIf0AijAWejfInZI8WBVSDolqoIJXTojk5ro/M0wjST7roiUaRP3ZyjC2AH
A8xIcJS1G2rOUvi9RWb0pqFexhkp0Ar9NOFQ0dwCa5vlG9A7Sn3QB4oeP+BWt59saPPhaQ4oGPlj
IWE/jc0DaM9pMr5UvWGb5K5W/VlqmwwrxAQEcIZQbn0Mc3kJTroKteDQ16owLVcLwBnoZIB4yYOZ
3BCf+sLP4qACN9ing3UPXWMs7qh+GPq7UUum6pjpqMu+tzszrG9JO3Hydpoy0vGt00bp0EmJ/ZCi
f6h7dFKNz2q9NBlA33pqKJb3QfG1UizsMeZO73npIuDRHEuM2WB7QYXjiYzZD3lm1xlgLhS1S97O
JKrWHc8fGt4ITy+JP09J0z+ZalNQQSzq5llPwOrf8Ood5lsTISDzU6+gmxVKiQZ4CnyG+THkQ30a
h1L71kpGX923E+UXH1dKPQICqwbRsVhor4CQbsHlRmq5LMcMeFn8ZuyakQdyu9gf9EGfDTetwuW5
5XjhKY+IiOkl5AbRMQ8kqmqWkY8x77negUOcwFMAzEAzjD6hM7wxhsQpPWQaqJijD9n4fIUl8OAY
zumxNez+W5WFeIF3SK7cTUoIKLaPkvbYT7j9umRxTCHqIxME04heJwABvT04Qa5IfousfPw0JJqq
3pVyzjbHLdccXCusyvE7eqeg9w9sALSZUVvthDH4BPT7IWwc8X5VWomxQjO7Ab9qz2+rtJWrQyxZ
7ReeZCTCQF9AwrWpGk1PYevU5rPSl9kdYCYF5Lht4vCLa3N/A+ipVI6BkobRTSFNinEPE5BJx4jE
xdiy5sEXqO5ooDuprTdIMqBGlTdK8FOPOvhQ2TwCGBtRbbxrs8lq72apAcokmcX4KU/b3jpQCZb7
nVtsnSohcEjeawjzG2Geoq2wBCieV3IULyHqWojjhZPTvFsaXF5IZ5bbgo32m31cMR55ghD14nso
1urCIhnt+0FlPC2XtPfoF39HxwfcKYiTPyOjGf+8HpMumriMh1S27WAcAW4BDdbzC9KSnCpDJAY2
nGVAnLGa6SkKnWMDD/JrkqMsg6jVgLekM5QHJx51BT9zdbqh125/Vc3wW2rJBQ9kU6ePayExi3Z0
YrtFMMaB54CUc8mHyoe0GoqHCFo0fNNY/3x9Duu2u5gCM1BxUbT4Z3kVVXmfBVGforoXTsi+wDZQ
jha8KM+0FmquoYogmkwZ8KGHlrBzzays5+h7YxACqB75NS52tNhW3diy7MFF9oF5LGIoN8AXUwRy
27GAQRbIRu+84c2lvo/NVl2OrRkC9ZDGZPkydbXRe2qHCLhLzoiwU8sTG56e1qsn3phQG1DfWr6b
mRn8wT1vdu9Bs8K+ht3jREfb6IEyhzhzP1ax5SCaQ/Vpz6D1YufTAmBlwYwQgBRtnbRIxRCERTlU
cJPnxDOp9vwKE9RcFQWaKTh0KdnJUjXRjHudJgnvFyFhDwaNfJGM+XwvhigNIj4U1jfjLFPzDkLM
ZvA5R6MO3iXXgN6M8b1FMSK/UcPGVA9JUSqaB/9H6325i9MZ31gZegnaHA5dHbPJPxVtpnfgD2Io
A7zGYCFbkQbFaKFV/UnK++ljqNZxeAuQiFJ9XEZuxptYxtzMyHmx6kl3m4Lg+F7xNvRH0Tsm9raf
XnbwbxmRPVU/i/dd8/Nn9/it+q8za7F//RfC3t9LkkMIOt2/HuPvTQkltFv/W2d/qf3Xyx+jB+59
676d/R+aBjSZ3vU/m/n5Z9tn3csAf/+b/79/+H9+vvxXPszVz//+j+9lX3TivxbGZXFuLsZb7399
d8Qv+fvvvfmW8/fejz9//Lz8C3+5kan6f5LEATlAUJO2KtnJKzcyDpxCv5l3JXZNOnCEomy66L//
w3T+U8aEEbyUzpOFji+5dosgJH9kGMKNDKFp3FY1rFaBQP3fib/9axuyZv9PCfV11BE/ALAXTxse
taDMVie/z7SI5p+ju1IlKIFVb73LUqv19GhRTzpEIf0QIa5d4XbRS29fLdLfv+W1B5l4L7w+KGJs
Ah7vK2BmQK1W72naqbXTppXhWg1yXHSGq8cYKp1no2lz90+GosyLBSWvo/UjjnQ2UtSlgEM86rWX
pxNCDHVVI8QIPPn6UHy0i1k55MY4P/JM5bF2fvyVkH6oRmsCIDqCRmNvQCTGe2lHgnvru1Hy0IVc
Jm8NZ/UWRhouTIIKx4pqMZ1Tp80BGE+5usOcoqapYXPPTW2DH1afUDq/PkPx315/NxDPYOOE7Dj7
9nyGZNZmliQQsmsJhCsknKbAaQ2dPIBaqF1RHXaDEc7s9VG3dgvyoFD+qO4rFxKGTjZWY0MtykUs
ZcaMdZ7cuo8LdCrT9vb6UOITrSaokrqYGGxT59FeIvyrV5fdKdRdIZO5tcD4wZk1o5tkSet3ZpNO
nq4io0U7PPDhWk2PQdVqO9naxhZi44iAAERa4LjOF7iII+SRMj4u8p7JvVo6nenyMTtjZ5z13cgB
ZBzDItkA8Qcd53wc0szJCZMEGAAKMrdVBzZCss32oSqiBtZ2ZJ+ur+vGJ1TBLsocQh2TuLUrgS2h
GIpZO+9uWdFOZggiY54xHaWFsKd4uTmUTUmEqxhZR3uV8Ga6KqP/kxsUjevvWVNZN6Gdde/wk9nT
8d3aLBoDofYKiYMPdr6IsNacFoIKi8g7zre0REEqFaTII5T19kM+gQpyR6OKPslAqx+QR86966u6
cRwpzCjUJE1DYDZXX9GSCiWR1MhAJESVPjhBH7sWuua3IMl5Ec0O7E8VI+Wd47gRgNiiAA0pS5Ds
O6sgUE4zRQaVBS5RZDnUeJ+4ua0ZZK+jdJdCs7rpG8c4Vn3c/Lo+361Pi6ckMUCxuFXVVYCd9aTu
yTl11+zTz1goGqCiUsODwmP+kzmSD5PKgRWka33+aZUWujkvN93tTB54XY3y64A47q+qHczHnPrK
W0DzDty3SkdE67dnSfTR8L/GPIyK82pbQUVLQrmin0RnPDu1aow1FQRPIYAS7RzLC5wzcQDtcWHw
bVAUM9fxrgWgmCoyY4UNZAenRh3SMhJwMLMaoHuVPeAGrNJKrM33Wl7SeUisHxKAhp2we1Fqffkd
rDN4UKID7cnz9abUP0AG4HdEGogCHq0fB6twfKRhqCdXFPWTyABV4SR/JLjrHKVe/nl90TcCIjka
2o+qDXH/AvoMvxFlA+ye3JbeFP5GRnoPQiqiNYm0OeSpaGeDbWxlKDhobssiQ8T3+3zCVbGgvGJQ
iEQCpj7KkDI8ZC1iP5SlPerFRpgCFsxxtYyXjE/8lFd32jJIjWwEue6i6ADIwRps9aAr8/jeHPvm
NsgN81RbQ/XTqsbsqRmQrbu+tBtTxbYMUUYNpQuw7Kv9bNKSjZQM+Q7YgIE3kCgfgJM2dwZEi52A
uDFVDJlIjB2BsSWPPp9qVXVDISN36oKRlp9mXYtRzRyqQzJG7ZHykwrcBW4YmpDgiQDv+ddnunF7
vx7eXEUNlL2lsJyBrbRAQT1OcXqs27ncmeT5Vn1J1cG7KALpYPH/jNXWkc15rDDAQS8hA/6iQYX6
bFmh5pWgafyAwvYOKvT8+/09nia6IDxpWdXVeJqEMtGIoKZv92kD/GcMT2kU5y54n72r5fz7vQxl
Iy3Eo51CCNDw1YUm41wio2vX+TJq7yCv0vCIGfG3tNKDI+rnyj2KJiUUwD5EwjPSd6Lh+XX69+hc
bPQ4TF5Za1l+qVfkNhavbUCiHZFo1g6parZ3vYx1YZyNit8YrbbzFNoaVLwQ2bXA4S+YJkofSrOq
JA3SVvg8ZMWY+XKrJ76DdscvC53xd9bSjzuf9PwKf5kpYH4YD1yiMpWzVY4UJFlio5DQ+FJtLAeq
BsYprmbUSurFomCGoiPYNbU/hkul7Szyxu51OJmyAukKyLUqftqraNQHvOxzLD79vKO41qHo99BV
0FnkwVJ8Kury7fUzuTVVSlwiFxQtY3OVrVjUgxNVRbMXSB+qX7Ax7ixU8kC6m+ZDVmY1MBUN+Ywq
7dSdGL85VZiWvNXIRSlFnU8V3GluBRGfdrbG5B6NKHjbXTcJdLIF2m7aW9qX9su/Xy9/fVa8yAhu
2LYQ8FfhTx5Uk/aJ3vhVpaGFlMNcBAC0QDqkMfaxtMzadhFIQvx50Z3oZ1TYztsEg5NbDYMyONij
le187VWC8ddPogxMiUHwiSh4nK9BKtG5AkLTAPkbP3K+7KODGJYXJgZiOchLHaZGNR+SUIMkLzco
GIyjdoSxvecTvRHE8BSkVvtSKiZxPf8dKk20pcmNFgSmNb+NC5TZpiH5FiSttWNQc34J/DVjeHRU
dUxdJp9YfXXJKeRoHJLOz0PLedTRFroZgqr7cn1bb+0tHN40TZSIxAvkfD4Kl1w0m2XnO42SIzLh
ZEcUlpSPcm/23iQXye9lpX9PC6c9kzBFdXNtbNEFUW3FMsylqcmKI2ruE9JcGuBxDQHC35+bSV5E
UZxnKnv5fG61FhZz0uutD0S89ivZKk4LWHwElnuUsOauPl4fb2tvmBTbaJBQIXLWjo6tUP8vQU/7
dTOMx94yulMltNpone2ZnG5FIxI+EzCJyf5QV4FXn2QKJ1GEjWYpsHLGUnwoaco9ZXqoCkU5NEJQ
U0ZHZQr2iNcrl7G/viCOiVAoscaldLQ6iksFmGY20dmyc9O+bZ0FqYsYVdXZGrojkKj+Qzy3wfc5
RhIvyhYHN5+QqrPUlejiRaDun1CPad18Ahx4b2YqjWddioJbXUF63cys2d65pTayAd5fhuGY7AZO
1Cp0B2ob1KoDcWJEEuwRi78HuBIKGp3IbU7h1D/JsaR9i9sZ+kQxOXuhS2WbnUdTulPUuizYD6Su
622RGclMDTMgdEUpIk4RXRJ/qDEr92IJrX1weaDxDxTbnW9VI5le2/dde7D1xL5xsqL5mBiL9un6
Tl29k8Q35PLkyS2yedKFNUVXr6p66Ky08gMbLSor6u1DlFjdnRwgnAB1SzqMuJMC1FIz+12FRtbb
CGO4r9d/xeUmFje4ycpQvSWFWKW5g15pI1gOSh6GhaZ0nUJGhb10o7a9dFeXpX1aMvRTlbkpdk7q
5vx5LIE9oNxC6UqExVfZA4a0gaX3EkM7lnmq8Me64dqStZu6CqtflrSYt605hveTE1SRLwAtH+Ne
GXcC1GXAgKkqE95pohh4pa2Cb2QFylIWSPjDibI8PVNpKk5K8mTN5Xx7fa23hyKSOoIaq603IYe5
LLuAoRDV6f5spAaJqLaBhcehNHfO29Z3xTub5JuegGJZq/M2pqmhJRrMSFhy7YKY0IhRu9ZBQoAu
unxfQNcf6hptI/I0p9mLT5ennaoOzF+Fbyv4q+I4vvq0E1wTxBUjFInSSL0PzMiGYxgiNaTl6JKq
AQ21hq5aakN70wvlt1ipfx0smycHFZeXO3WVH8ALq61OzSo/6e0ChdABXZYlMlV4mHJ5UrL095ND
mM4m/RxWmu7E+qk6zMhO2TpK+AluZCdMMJEUbCcD81WEMu/jUAHqen0riV25imfkP7JtiYCKFMPq
8wbI3tDUBrsxUF5CkDKJHvH5sijUtSgNoiQECCtN/8GJReiC205nXF52q1tnKCvU14e0RNC5C260
zEgfJ60Nj5MBEgG4inWHR6VQfwjxxU3KLn1jdtH44/rUN04RFx6dWYq1NBLWxPbWVgunDbvSb/RB
+XNWhvwGIkV+RDur+Xh9KBGBVqvMNU0PiBYXxcMX1/FX23iRFbFNGwwaIEL+bFWnuEOoczqgqoTW
U5ss9c5n3YqJItXkdSOqPIAxzw9Om+ERNttYQlAFHgy8vbogh/WXfggMKZgPcqYPf9TE0sqPqQLd
tIYZdJ4WBlbmX5/6xipros5k/wVYc1ZniD8ZpMyIa5/YjX9H5jR0wSZdQfSrprp4fbDNdUaegTuG
IhpX0fmsFxuZU8ALtZ/OnfHY5znCauZonPgNf6bq5OzceeJwrD8rqhxg8TQOLCT78+EmawnioWRu
ZaHMp3EwAlg+uvXu+qQ2IjA1HcYQ73Lq26tJJWj5xsYMEh7ZIw3QkZai2R+37mKRkAG25s8OyQR1
5maxo+Qf7FwSYIIDrSehPXI+xUIzG5RRLTJuLWhRa44Hd0AKZ4KENSk3ZlSCD7k+3Y2IRAIh2pgU
2tm86+l2g1Ui+URlycqxJerwKLEja/yaVcEPuR0EiWyQ1N/fpZxK0FBCfMCQ9dU9kw2QOXKktfzK
iqfbPHXsNx0SDs+Vbthfrs9vY4+yMRWVW4Utytqer6hWtUolQSKhN1SkblUjplYEuXSvxDY8LbMs
dpKFjStUtxwFvLBOooga2Pl4fCsLjA1yGWoSVdAmORM8R2cLYyQs6TqzHB8apSm5Y7pg8pd5tnaK
Wds/wOZdQ72QfbSasDEgrDYZ/ACUZYs/miDrH1SokVC3+/yhAo13QIkoPPSFVX5JGvXz7y+3DZDB
QDxcI0dZjZ70WSKPPY6BJBd4LAZ2HR1a8EXuMKjTHbE+v7k+4GXBRTQ1Nc4pFR7+wRbr8SrYWzkl
NsPIHPTQU+uESVkCwm5SPFmaPhQJ1i9D1OO1vuCtADQ8+TSjVY4BoYOxrGQPv1t44MfQ0EVVS8YY
F6rA+Y+R8SPpHb1zvLgeu8cGAyxvtgP9eH3OF4GQUXgoCh8i0jVezeejBHhtzumISJVmISkBu2qB
S9LsNabEpzoLt6pKwguWinYwXfj1VVIyRzCEKurmmAYcbHn63uSBdaM0kDywlA1P1yd1cXOpIN+o
o3CPgLrB1vx8UtDdCG+mDMnUCYuvI6fjoz23ljvW8V5ncWMokj2dZi2JtgxO5HwoB6dP6m6z6tVB
uMyoUqJ3edCSEGLBVOpzshPtLheSz4TKG8kI3F4a1efDGQ0MAlCPmtfM5p9SHgy+Mc7VEQ9COiD5
KO0s5EUAYCTBliDFpJBCFDofTknnUFusSaXtEkVeXJj1myQpuid5NIZHGZGTO5A/yCIEbbSchqaR
9L0jKUY43znMlc9ogAUFFyqQVWdHsiorIxaqoQNBtnVDJRDOKcGkf44GG21nvBu0z8C8IUCXuMKk
oIGSmZx4UvLooKUNnO7re0tcYhc/iBeVgrYWFdD1fTNWiLUqWY6FH4Ylf9gVVkhA8eq3apg9zwhC
vwdG0v3EQ2bPzXnj05OJgsB1IBFQKlwFJ3Q8WonOtexlZTzfoQgMEVsOOzR+US8B527uxJ/LWi9h
HwUiKEoqlpr0Fc6X3kHasJ96/G4pplE2aRTgMm6+NIhlYZ2D0TJq4Lwup2CEYjzT6KFaAhoHO1oU
+74NskqN7/rabxw2fhFQEI3WFXKNq3M9KzA4CqK0p85zclvW+H5U8uz4nPJuZ6jLNFzgabjq+czU
4LkDz2eP7a/ShEJ8XKM95ycII/hjmQ7386AXR6g50QGjhsJflhF98gF2LFq97e92HMRvYO3JpkAQ
XXyBAYtD7IE02NWWUt+WgQIAJEAhHfHoyh/Rmt6JLhvHXXDDdEfI54lU/HzOcZvB5EmhaWpA3EEO
RPWjItXSXWsX0k+lRYzK1yWnfgdQZEIVkfR2z7d6Y5ODWhApD3VpinSrgmoSxNRUsQ3zKIyld6rc
wZwP2uVjARX851g6UOuvb6mtKfPioERBOUaBfXg+5RD8m5MQAmnX53bynIZadAfUPTVQrjbqxqUb
ZNeHosxxm28XRXmLqXX/x2//Bp4g3CLgjFE3WEvhRYkBVMCOZOQ3luQoY0kMRabJzJsKdVR8DA2r
eZ9VanBTq8Piolr5D+5LEg2dRYeXd7kIepY0wBObxRvHHhQzVtGHUoFTjsfCuPPO28ixdBDcsgCO
EV/QQDpf8CkcYPFWto4oPhasXlotmj+y/x/sqAkOYZJaX1vUbzw7kuxTmjmZTq6lGG/mxoKXbHTR
jkziZTznWtMoPcKqIGNYVz9nKn2oFdeGhxAoEvOxOeEEojdo4i3ZXYHjIVrQzXBDlXpvKS5TL4pT
1H254GinwVA4X4kUNQtjciaMY3ABOOEDNNxhwqjvAGYvTxRpkAAfi90Fj2MVx+KZHje+QYbH0UKv
IqzVm6SOdA+fcB1ZfYLITuS8DNIMR+oKw5AGDJZR59OSohbMM/7PGG2muVcE0+JrWhsf+NLV8frB
2RyKltkLcRhC62oFx6y3JTx+TY8LWXHt3ubcYLIC1dvaC42by0gGQlByNKATq1ktYRNLShQYHiIi
D1OfhMdYyzR/gCHnVjEqDddntrUrBcfH4tmFWNiaeiCr0riYCq88da6rD6CCYYMDq3Y7tU2eqwXx
xFzRgpvSRH3k+sibE7Uodwl5Ml7xqzVddMSitGFkTWMcaIcK39MJ2vpj0bXZic7JXl9mczw6MzIE
oxeCx/l2UWz0i0JKYR5CKuPJMsf8gxMavO+yoLg142qP0HQZ8KmticMOtAcSxVqvEH0KjBZSxhuR
G4G3IRzkZqN5GJdcP4ZOah6kHr0uG+Xa246Gw86W3ZouLVAqXcR7aiWr49hNVa6lGcurVjNCI4Gh
3YBrCqnL4+qxTOFeo1x8rvN0Fb6sbEIHguwLDGe1b6t5TPVwaEwvDZLmMaOb/V5qTY38sQs8+ADW
MTTDvRx5c1CedCaVQXrz67oX1p4Uhu3S9IBd6ndOiOxOBLfOr5B2Ps3SAKOm6tSdld36sBbPS97u
vP4gx6020pRoTj0Whtci1924PRYzxxZwin5QosH8BS80H5AWi1NQMnGBeFxjRR9+/+yAAhRAT16D
F53uLprHpUOx3pODDvr0pA2oUmJAWElL5/V9t/c62tpM1KN4mXGNUA9fvQadyc6ynBKjJ6na/F3O
E+UI5LP8qgCv12BAlumf1ye4EXApf1ExELUCCGbiB70qkKSZjIRdj+HR2CJx1kdzfMRsp/VR2Pt+
faSNqVEy0Ci5U/7hIlnt26RL0YgpF8urwFqjcPENxlzsx3GSu0lt7vXxN0YDeA3smqwE9NYLe/vV
vMoUx4QFCUxP7jXqWRplCavXFK9O8dRpUfreSTouxyMCwZMBrC9qB84qzUVfLMpNKQ79aca3zOKC
dkf0Qtwc8293Qo9kJwl4ocWchwET2A5NXvJ7njMX2rjZYKN7woOhKWb1OzpQ9ndsQfN3+TjIb3AO
1P/I0Up/G0VJeBtXGBbiDg+xT87j8YFuhEyvoRA2DIH9mQSWN+/1ry2+5vrn8cJBkQPNH5svcb6v
HE2iOV5EgWeqmXniZFauOmfj7fVRtladk6IT+7nIyfnPR2nLYYKQMQdenIwox7YlMoG59SG3nPYW
E4idHXwZBOnKccGgr2ApoIfEr3m1pzTaf2SOrXCyagdXBV+OumiJZUBYTMfIsJBJj4o9MOnlAaUs
RN7AVxaGAGuMha4lbRKZS+jrcobDz5JHbpKG+pE0Y69jszE/nayZFAVInCi2nc+vHJwFFGnL2ziL
prsutKyDbmKSjKM2jO1Rru+X0tm7WTbmh/KDQviBISFQweeDJlM00XgzY/B2BigXOe/dcLT693nX
db/bQhZXJs0v9YW3Z6+fokiatmqyqBEVtr7D/jMw6+Jgwhjw+4x7HR2f+Nf1/bl1Sg2uabApPAf5
h9Ux4PlnYiNVxD4+S+XPyhyap3Fc+swdDEO6kXOt4rbW58idbLX5LvdFidE5CpVIlEJN7TruG2fU
+49ziOFRDdxmJyt9STtX59SgKgKklqOKXOHqB5ZZpgUhQrWYws5o3TUKupCxWklPSWzIiduOuKnH
U66+XUa1ehPAj31sMSS6qWvkkDHcmp8cdEnBWYBQnZA+wcumQB9BlaLiq2pImoqslkZPs5amnQiz
EuAAEcATj/gOLUJUvFVrdRwrHZBPHnSR38vF+7KSs1vsxyJBmMJT1gIRFOVth9ptpaIUnXY3Ejcr
NIXefpOhT4OjEQ3X65/7IhwR8GAV0hiko87/ijfAqwAhIGMYii86PlJWdBsWaYuuLWI7b1Ok7p6x
u8yPvz8gZ4ZbgC6WqPCcDxh0BXLMk6S71OP1kxq12l3Vq5NnZUV5Ww1RenN9vIvDCuuNYUDrUkUz
Cbrn41n10usGnmSuHgunW4grwBTAJSyjPXnXh9pYS9JpRoGYgE7BmvdO5islg1Fg7ztiFnZoKRf9
cpYye+/k0ugVpdPuDLgxNwcFHwItfUdu8FX0k3iHtXlV6xicI18GTSvzkPKF06L3/fP1uV0ktozA
qaMKiLgKulUiEL/aJ1qXIM3TQLjAOBJgxcIzWpmLDB0UpFRGG9E2DGDK50hFFwPHzz1w+WUdmPEt
gTQhn8dPYk0Qi6SgBjWUQPiA0uMZah/eOwvKiJrRtc8IdWmID+Zt0B5jZVQ+oCI9P6ZWVZ/CNBjd
60txkSeInwKgB0IlFQ362udLUYGAUKwQ7kuoOlg2oM/iFW3R/v7BFKxY27KRIqP3uIpych0NamCV
uguafzgiyVdh2tdT3a4GTN5Lbe9NuDkrHmmCw8mOWtNwZ+ghyID2uot5lop8c1g89Gg276zdxX0t
1o7XggC4EQXXOacy0nHLRhywibPBD6HpgN1qh/hsSstEcsHL629n4EY7/Oatkyk4PCiy29DC1iYG
CWmfgiOz5sZKZ35p1SJHxcms5OOi10rid1qzVxXaHpGzQlWPUvYaY9eo9YA+vDDUGxZhWQURYo5G
WI0YsyNEgxv5725KjbuQVxglZJgf6+Ymlo24shaMp/aqhKaa3d3SbDR2gvfl52MUOoxgVRwyrjWX
BgGJMKI4DRdqCdMntbETX2uc+Y1Je7NwC6e2fpVya+xgCC/XkmwLq1Gdk0D4MVdHgecPZ7rnKOiQ
CU990CQnXR5tHxFe+d7AAmxnlhd1L4K4olOaQWWMy/rFa+FVrKPtnjtV64Cb7vTC162puO0dhGRx
QyQrCiiWlobdHspc36O1bYQ5hhbKLeJLgtVbxZY51KURKLXmGmqKLGmHezQ+i6rftFbuzcCSD6GC
mxQSHaNn5GhLSqakPcv4DO2En8urRZM5E+S4UD9Ir0W4eLUG3QDY1UwIcpIypH5Q16jtKJ2FgNG8
l05vfV62FfV4MjrkG1ZDtXGIyn6AaETYd4ZnVdrkNsosnTAVwOuwxQvw+lHZHM9gbQXdWLxIz6fW
ZpoyghdlO7Gx/FDKWUB8eh96vir82HbeefduLSXIEQ6mASjpwoWmN0eTdwISDqkt9wdFTjJvRtrU
7xV1rzN/GcSRpBExnCo7nkbrbC7G4dfUCoZqrLD3HZI5TyvsPYjV1gICXKBySBpLWVhM+NXeCMc5
jIIaO8kRhu8hwMr7EOlz4DZB8qc1WMpOaNsKOiCQAFjRGWIRxc95NdzS5RFqoXyvdkoU3KMKyZXw
IbkrrSL0ByV0/ClT9liDW4NyT6FeJNgitKPOB0Wfls6v1elurM8YUNeq3j+qUNz+JGgYj9JgIpE7
pfL05fre3Ao9kIVJLLglYWyLn/Vqrki4zE4K9MudY5yCM7nnxkA99kaRHOcDz9uKZ0vheEjRju+u
j7z1USnNktZwRyI6tPqo2tQWpYlir4vpVH1s9a4+xBjR3zhhh0k8BhPe9fFeiPVnzziiLF1epBuQ
p6I4vEpei8yQU1MOOYatM0YHNSxMWJJhb/8YbZ65nopDMe4oUmDmnqmFhnyY87h4I09D+UUJCmwg
ap4zo0vsaLEdmCqL51OMjuxh6sthODhRNqJ5DCDvcxubyi+c08MOT3Q1b09g/DFWkuuiGtxZqRf6
zJKZPtuxgicXNX9gG0ay9AU+GUO1A2m4zKQF0IhqKY8RNtcaUdaVET3rBVZ4PcEMilLTPGgoPvpC
5gjt8h6FfcesXST2kO3qij2s0Et4W607UD4qNCj0cKbWp9fRWqcysJNF60WOv84aUuqH3Gzk72OG
5qvboxX4vlMAoyK8nxbNAVMA9QNuVviYLl2sf8HeMaQ1HjU10pBdH7w14r7GQJ1yNojkJqsXFP+Q
zA9zox4OIf0WqEdRPu7lIhthlX4wYKcXWQMeBedHBWVDvCEQUXQtSZ88xZmz9+OEcRAP8Nm/vle3
hjJoEwNHoNEH4OZ8KC3rq0rhWLJ7wFzy/ejPKO3CjZF1O0XZjbgjqEH/O9TqMiz0ylJ0vABcw+ix
XlKr7MsiHkUH3n9RdgDOOp2w4F6O12e4OaxhwR/jrayS2p3PUNdDhFRiZpjRdcsOTWU0eMrjWIIt
RNVXXxwnlvxAb+ydcTdWlpYp1S0hQ0wBYjUuDijFFPF7XLnRckxL4xrIrl0/BKr8/foMN0dCL4tn
DJGbiHM+w5RqlLPMqc4Gn3LQwJN1dPS6wQdZT53P18fauIa5Ff891irDmFCIK8KeNDlqM/n9gArO
H4hrmzsRdHNGKENRQyFhxFTwfEY6ssljplZoeihhDYS7dp77Ui3u4jLY40htDYWFHw0tWAiwLla7
MpmmmNNMZaNXwu4JU/TR1+MWslRW/Li+dBsbkZSC5gdtO16Ia8DpkOO8pEYB75i5AeyEiMVRslGm
RiwxvEmTWnmep9z4en3Qre8Fpk3sCxpZPH/PVzLGQMMqB75Xhp2oK8eDjUY8iPnro2wtIi9rcgkY
Xnyz1feiWtqbODMIJYdG/Ro2xc8Ks5Nns07/wVZnKuQnqE5R0Fp9Lc0aAKYOk+aW0RA/lkbNTaKG
YeUtSyDttDO2JkUmjRYioZiny2qsSkhFZA7M50gdO8+Qgdt1PTXMcp73KLxbX4k8Gj0XDdI3PZrz
rxTNyog6NKFRaZMJE3oUU60u2EM4bm1AwdiFZ80qsefPR6kKw8bnZeZa6Zo/56mvfYoUy1Ef0YoB
ImMeFHOoTtd3xubMRD2UvF08O1czMyVn1ivMzdyY8uhDgZde5Ab4DMne9XG25/bvccTHfJVdilsH
0jrjaCMcLTQ8q4Oq1z2wH2dBFMPJ7rJKd3Yqh1s7BOofsBUww2g0rAaF1oJMLk5mrtZCNT0EQRt/
Toeo/BJiC7LHKN9aSZ4m1HnQuSZ7X70VMBZsk15m60dJbniZUWCWHsrqzotuexR2iaC2oBIr1vnV
Os74Uoyq2VLcyYfuzqkTcPpqOrm//7UEsUymZEbJ6qK3hVtLHneq5oJeih/QnEHBOIsbr5hxSpEC
+350gl/Xh7ycGFUWlboOwEcTISGRu76aWKJ0aoWpDGkArwTPMSrzWRk0+8P1US4fOaKWg3oqpExR
XlkFwjYf1CiCYAuFxMpuosrUsTVrm3f4eFVuCL71QMvSBO+Y7AkXb46MPialZKIVjLHz+aEVUY3g
yflwdpG/1SQt/gyaub8vu7q5rYfSfuJQTI/liHr89TlfngIqSaLyKBC0ULHEyr9aWaqbbRZx+iBg
jeJVY2DMl6rKKceqdCeaiD1+nuCLoQBxwg96KZqdD6XEoYlgjxiqFAZfTuy4WJ6n3oRBEN4meyix
reGIlw4cPWyeOQ7nw3X4N6Dfz/lOhx6uFWC8/yHtTHYlt5Wt/UQC1DdTpTJzN9W4ulO2J0LZx1d9
L0qUnv5+rMH9K5VCCts/4PLEcEVSJIPRrFgrctMihRI2K74VotIOarl7Z1S5EjUQSSSyxURnSIno
c0L+4iUDUklWFUS1FpsH79q9q0REjN418siqarOtf+U9PHjMHoIvCYbsA/nvfIWkOD/p64yMddb5
EYNzRyquO0ujbQSfCNT8HNEtDhjwZDAyic3Oacn8Wppleg4m3MybjyJpp0+LnkYkrb9NtGN3nluN
JVZEtQCv9eo0zGx3+AjXV/HmbIZIR9VP+H8ppW6bbzNVqMmtuOlmjgIqTRqUClMEB4K1bU6GXYuT
dJKjmeSdA+nSnFeNKo7IXcev7tbMbmteOVjl/4BY3X+hn1V/1zTo9v24Kg5OivIZt9dNDcqCr6A9
RVNzi92FwJ4u7bpAA+Yv8292PiPjN4L/LG2y6bJrqVBU6AHJJK0++6l5xNd471gYiyBw0GnQIKPh
KJf3i2Mp0UrUg8UDlI/k45++G+sduk6iOq/NkhxJ2+8aU6ULNtRl7nqT2FTzKnWxIsPjd9B2ddli
v+vXxb2SphrXx6f0fvYBBhob3ndm56mdws9wu7Ba80x0MpcqSmfUPTJ01RAlM8tzgBTFazLK4p0j
oUCSqcNEsCbf2ZPf//b4N9zfR+zSqlLPFNwxW6QB2BnNtVa4cKDhlc96ZrTnJFvTy7+woh5bQk5i
P3sTIJGOc0ZLv4pmU4xPGXEuUApKgI+t3N8KFakwRKNqfKzKvP2c1thLraippVkDtW4rW6dnc5yS
l8ydlypEIHQ42MC9j4cPoyDNqNA95juxBziSwQ9Ea2f1n0ejcN9PrT+8+bFjRYBAAKyYitpy8/Gq
3IPadk1rUHKF/ZRKZv/LtUFrTJdVOBrJkb37d+HW3ua1Wxoaysyk1JG3aO9LUFDf4WRdnjKnQTF0
9f8cgzQ4CB3udo6BYhpfCjZH0Q6w3u3O6XEt2iqB6FWavR1OuQhOs+31T7bCmxtZcwTWv7vk2GMQ
gDKUD2EoOf+tPRTc12HMJ06KliLN0bd0fSzwDPzKMXp8KDdSAQBilC2Uy38eEianN6GgxD02cPhW
0dBPS3CyZ5n8zlmSH71VTDDXId1Gxw3tjqVCeaVrA+uHnuVmFfaFnr8b19T8tiLQ8q5ccthwi7Ki
kCQnQMV2Xf2A7oPfX1XNd9L64clw++UThewJxjarQ1646Q8albtfDp9F94UXlk7p7ZerWxieJdcp
yirpvpt1T5ydaRkv/jBoB4fi7hyqD4cZsBiKYHQLQhDSs+RM8o0s8fKnM/v1jzmulmudjylY+W7I
p5NdZkfEd3tWFSSMIUj+3I3/IZZKTGlJZNg0YzkHq2yZenC0MIYq51KNmg443zzSzNr7qpRLGD9m
SBiI38ZzrYg9x52rlaRz8JD1ublEA9ybFArrI/j2rim6PYDLoBIkwbvdwHkdFi8BHRCNQMDQeXK6
U5HNcZRS/36rP2YDIdSD2x18gCo93ZpK/WS2Zx/VyHGu/KtHSy2a0D08a4gAXqygiv/z+Krdv6fK
IGBFm8EDCCG20AtNUmwzwa1EhkzyPjTsJlASmOWL6LXmHVrNw6smEX428qL5b4Zg+NnT8+bgRd05
QFgB98HEGu2HLXNLUAEXbGoUg2Bi8KI+s5D3kXYbOnO2fAjioIMe3a4PjO7sKq6TmJC6Og/fFtoy
VCNjiqgmR1AYZucYDqKvq+ENNGBASTz+yrumqFDBN8xUB3HZ7a52NdnlMmMq6fXkOgxlcpl8U3wY
nL58u7MBrqNIRdWQ012HPqusybZqDVNTF4RNvPoXDSalU1P3R/WOuxCX6Edx2QHmVSJd2/GtpMoV
RikuYIAh29KTwrm20JSfnCkI/nadTtKGhTm1V3AF2KSO0qK9jwocW3F0kUpQmdh8VCIiNF6TMkIv
sAwnoUHc2iIXbLSxOKjs7Ly14EpBPagWAU5g48FXL09RDRVltFqTztxY334pYyiqmrivnwwEO6+P
z8vefaB0SvTngmuh9nK7NEtQJUH0u4yKxGxfKs+BDKY16wuEP7TRDLSP8zTvDlyPWsRNxqK28xej
m0c3W6p16iHRjGRsobAqqnL5wji3e23qwkPZxUovQeEhriZts/jj8YJ3bVPPAnjB2w9O8nbBviGX
ESkn0hU5Wq9rrY8hkaFz0gcrPfW1+IGgmvEipHuE2ts7RNSOFRsuhK2ATW4NB0td+1qWlZE+rqjB
kft+Y+Q2OeGujnCgu6aI1n4+k4qv6dYUpa2ybvW6ZJDA+LRWyPw2k8eostDjA3j4niW0ShkYYegI
8ofNovho0mZGr4gA1qH3PazaeZagMnPp9Ze3bxy5GAPvBHvAETc3o6YwmLs67gaK0Pp5qfK+C4Oy
+tx1vXa1WmaVeSQ12gC9/PbY8t7LRTGSjgvmPaUVevs93WyGn3B28HSrZkRmkFuXrteHZx9Fv5Po
5ZKGXuZ/n5Bu7EPE65Ccor52EKru3VRa5sxV4RZ4tTfrX+KsUHWTIhrtPHgWZgpJn12np66sfxg+
VNk0c4743O5SKC6qgpkoRkDy0G1fqs3MCt3dBZsZQ5/SHsQnWH/8g4La3pVkFAXiIlXHcLcUC2OV
LDIdEMzqIZb5WNvsp7/I+MJr+acXO+166kav/bC4EFkcfNS9h4XZPCa5aOnwhm3O71xPkBj1VRnZ
k9m3J3vM5rMciuTJcYr+ez62/g8/QOQ57P1qOSEpqGsHv2DP4ZM9Qu6uiD2ISm7P1iiKLoV8FLUw
HrkT6TMQkVTk0axTvclr+2jUf+/GqheU6B0sNaX9W3tZ6dJB1bDn5E558pdgjYzOzS9p0JcHN3Zv
aQz9kPRTHeLabkzlPXqAWWMR9gSZGQaN7zLAHw9PpVsv53lY7YNzdL80/Kti76RvRnVx28t37d5Y
UYAsoknOn5N+EC+jTqBZAuZ5c0AHBoOSjPJFNEe28UipKL6QciyiKm/Fdda57KDkp0vVT/bB+bin
ClB4D/6hH62e6a3fC4baphhcEbFqmfzDHIoJcVGRQTvVD/P6ZaGj999ZlvI0BCK7ZK4jPk1N7YYm
fYxLNc/NgTe890P8GEWQiktk5nLLUVfqmmePa4Ef1rLya1M7c3EqncF+cmfKVWFctcO3RKCpehA0
7NqlwgLTsA/YYNvoFSZd/3HKi8ia3L+lpmVnsAfeO+FQCifbXqJKONaXx55/70QxvkGVQLH/3SHt
ke+1lMB4EdmzUTIhOBeIGM76+8VCSuNfmOJVgykPL0CedHsv11kk/KVscw+08eL42cqN6Vw0TPoj
6an7e4kCNP5OvdgK2b9xOcOQjo6wMTXbZhNOBRPuY5cuEVrE+hOos6NWxt5XVK8WEBswoeA2b5fW
Z64w67LjttTORwTimxNveX3xx3R9fvwR91ZGosDpUEjNu/dqqTPL12ZWVrqZYiViZmHtqiSUWTZ8
Qe28PoDSqV9+G8gqkAhRM9MYZJXbTbPNJdG8xkOI0ei6y+Rpw8fO780DZOTe9wP3otj+1QT7tjtv
mA01/qrNIzhNp5DKh3t2ClpdAp9zfvwB9xb0qyn1U34p5teZPdbpiCm/KYyPxRjnVwi8p39xlcmj
aEKC5WdOfRODS55CI0H3BrqwQr4G9ei/j3s4RZ1Jxn95NYPN7di0BwWrnbOhFEYU5wp+i+t8u7Rk
qCud5z6L6KL9N44p3VSr5SGBwcDZEh9K1O58yZ8c2yBLSfohlbk1F8NH5TfgNQCGdsNlSF35G+NR
b5M8U+VL8glVCCPap1mxPYB9YFY2MulZJKp26kMtj5tT17f5nzLV5AdQpkcdiZ2zyFACdQUiUW7a
thYG/56PRUudRdmfmP5yTm6aQqacH5KN7JniwaOwQD2T12/jplrZF0kxsmFlXPURmg/DZal5bMCO
HPWw9h5ZVcdknIpYhWh3kzFZacGMN043KudYD1EuMf42YrTTwzhTnCqlEopBnCBKZaBfk7kyT/Ce
lNda1PVprlzx4/E13Fu6wiXoHFNSq23ryWbCfHa0PoOUXcs+GmsZv8fpwUykJ0cAyJ1n1aNFSreS
VqViQbw9pwO6V261tlmEVEoZWl7XX4pWALlOs36CmMiIz00RrE9vXSCvD+AAsEbwDcBldms1NWnj
+XrBwFWfBWdTih55axyCk2f5QYp6f+8tGukAxJh4pxO81XgAz++1epFlUSXnMsyGbjoDWUOqpWGW
PzDaI46c+4sPfk9VVin2schtnsZoMDixEUL9FZK479R6qzMjg9r1zR9Q6V4pmRvOKz7t9gOKQqJC
zM2L5DhbUdXlHQxZAwo7aL8cOM69BTG8SmIGU9U9W/tcQzNXG1oSEbFrwN4YTZ4p80ePF6Ru8+1T
igWqwuh/cAo5zbcLgnGUtuCUyqiGiOqT3gf5xXVgm+rJDa8F/1voJVr9aegW/+0HhEec6iLRkGo5
bdIURs09GaAaG/ECo+QyBuIyWMPyT73mqEXUxXJw9ncOJNGQGnJQHRRmD25XiuZSPDgj9uK+WsBQ
NeWp0kXyHJjdcnVLhngPNvD+ipM8EOnRfzUUN8ymxle2I6xCFREyKvXxtWVeF4rT1TzFWe+80Kyy
X6xM5AdBy55RBlTxYWT2UIttIompsIjMpZQRo/L12SyEd/YGJK4MV2jvXDNpPmXImh0EFvd+U6GD
/59R9el/CV90swcjAQCCTqgbn5pu9V9pQs2nfiyTz4/P6+76CNNh9+dm3M0jj0XZz1PLeUUXd/nL
MGZkM/xMqy+ZuWjRUHGU6sZ78+gYeSBTiFx5atGQu2620oZKqJFpKaPCYViFrtsSScjIGUXKA+p7
jv92N4M9QjRUBFQiv9nFVqwBmlm1jHJv6U6EOuPZhnvyNHu5d3n8QXccAKndT/o/+l68Rbd7F8fa
MDWildFA7+Z1hWDh3McWs0Z5nhvGEww42jU29Pp9Y83xge0dF0d7T3XDKMNQFNmcG6jVc9EF68x7
N38ZxmD5KDs7//p4gTuHEwllxo5hZSLW2JZDiJqMGvnWORKppYgVRXbleW+jIlu6g7xk53CCGaNn
qRwbvAObcCbIimJpArynX9Od74tppSKp1y+VQ7+vbPMBkfWpPDC6sz5YDijhKT9q8ODebuCiayul
mWyO3EAGYVqXegTT+vCUe/MQPv6Uaj9uHwvGuJkRZzqd8gvUCremXGeIjWBm0p8Tmf2pAYQ72QxK
faaKV0U5hf+DytKuPWCbIHEAH1H9uLW3gLho5554yF4c/6UqZfY+LZM2DxuZVH91gagODN4fSBZI
b1axs5E0bztOg592szTWKTJ6xFGSbhpfs0GOBy/RjhX45hTASBEBwYlxu6w0XQvL7DQRcWCZawYG
8YI+UX3glHc+HkUb5hiB4nAqtwWjdbIGYfCqRlNqzRYR9Txd4zkpvmu9yF5Xo48PqgA7y1JzUook
gvoU7+ztshpnbjKauiIKGlu/tt6kndPjAfv7O0bYSiMCUnJlZwtVXn2z6AJ3FdHoDNlvST/GL1q/
ZHjm2aCcLLzf4DLpD3Zs71tCPkGYAoWTSi1vl5ZlmiBecQSYpsr/C8bf8pQwHPOULhBu55M84rq5
v9NkYNQdFTUnswFbqOYQdAx9tdWEDlSFQk6adS+9zYGhensE493ZNforIKmotzGRuUX9LCIP1mGs
OfL11L10uWVci5SU5LHn2FkQtxg4mGJ1Zk2bI786udb7BguScVn+Zub9eM7tBnHB9IhS9d4SeBGw
1kzTA5Oxtz6DZlXqjXlDLOLr/Ud70J2vQVWtZpjNXZAeLOt+qFJN9PzcJSiSccGb1xOSrSlDNE9G
IkubCRbwWmH018z3QjgtSK9WuixPIqmW6eoQ00D3s2QOvFF1rtenqlpEEbqDQMJhXDVnOBXB2Hwz
+8n/orle8m5J7elvAtcApF4HAdrTQo3ZCsvZtNbo8Q7d3yumAKkwwJOhCDO2MJGJ0YbCSrIxyhIK
NmEqq+ZbQd8oCSuoSkL41ZnDCuaDi3VPfEBMTnmIsQJ4WTnzm9crwOUOVdqO0cSM13cZrxqEx5Oz
GudWiGW8ZmJ2L7bS1730M6Pn7hJb/6N5feuGa5HawYEPu7/oMG6TPCoMB/TqW61umSblMNNigHZ8
yF4HUuXzkpQoV03F+FpkXnLw4OzZoykNbITeOIdW3c5fImcbmffCyEeir8oxTxWUuOegYwQ3BTwZ
CpSzDh6F+9tOnRstctISPMzdizpM9FXKhsAy87IOsEPPFayLo3B5z4rylbRsabrjq29XhQAoOG3Q
mNFU58G1QQL3Qk+qPzix9zddURIpLkNebAKSTXQwrb3RJMjLRonpZ2cKb/0nO+6KUOcSvhkeokwR
pMLjRSd4CyLIF9DsZdAR/yMshuJ0Nf9ZeYixEpPLJzdukv88vox7S4OkAuolaC4VKfrtB2xhW2OY
icC4taV/6uEjz0OzbmAss9zy77fbUpEIx4/qPTWbW1uD1goODERVy2Cnrzx/8ZnqU/F+0pb6SF9q
x8lwIAhWlWoTkcJmXb2UNZ4gIXvThf6kycALYzNtwhYU0nO3OPJkkqefHy9QLeA2aoXKhOAYFmoe
BpDltwuMjU4Go658tOwEaMUs/VIVs1A6Av6XBY6w5zaevMuwTMbvjy2rv3lrGcJmgEUg/ej6bk6o
DJJgXUu2UXRCb+FXg3iEB2D2/3psZ++4EB7D06WG0qDHu12hX3qeyGbswLOZRxWNxLBs/fa9Pbfy
4GPuOSxYhrDD40pyujFFB2GZtSWG1ozLF+bwyF3aHBaD3O9f3WKe/ni8sp29I5aEJUaFexYAwtuV
rbLIEItV2WntGAiFAtEUWdB24bSuxtMyokecpiIIJ2s9IlnbOasq8iLv4Nqz4k3MBzzDMKu+IJBI
1oIpSauELSIDLGCZo/Y7PcI6lF4rr48XvLOVN1Y339cqk2VdZyoNFtQ/CBSWy6uRJPLUBuKIzmV/
gar+rJhCOTa335ZFa52+4NSknmQXabsLWJaGoobgDUYzfX71C+NI2kL9pZsroboKcBQrvm1nC5T0
4kZCyGHA+1fo8EInffIhnte3A7J5UmlFqpCKFGHLRFrKWYc3NuOZC5LfxzL3PperF196S5hH/a2f
Se92RRT4qHYTQCGFqD7zL0841AXxOjZAZNzBrz46aSmepyS2wQ5nzQdDSu2/49KPkTl4wws00M1n
ay7G9YRzKD5n05p+MmP3v0lqxydijOF/aLNSeC2dJQr8RBw1GvfuE0N0ZGf0vFH32hRB42SGl7Dl
zTTTVRFLwQVe9uAqG/BFEcTNzTkR9Xqmpa8dPKH3p43qMs5QxxHT9NiettkdnbHwPOir9DZbws4v
2k96rTMJTK0++81YF994Fkz6JAeG728UlRidxI1qKNIPWwDDNFmgRRbqvuPiupd17IJXEvsyXKc4
frNzxJQa4YPFmQbSlqHaHfXYlRJvlS9azfyuN7WR1s/uR0druiEsBst9s7vAokoRwYWAi9nyjuta
18PZInhQR2eOsixwLxW6GWFm9sbTY890f3QwRUsV7h7Q5ByezTmPhZnbNUenGj37Mppr8U+h1f5H
RHqHczsx5+eMzIDqenGEzr9/c7CMj6IvR92EssmtZSuxug7CWxkt7SpPQSHjd03FG5fGMwwHddH2
Xx4vddcgCkt0rSl2gVa9NUjQ2i1BpqJk3+tePab3wrLJm1PVS/OSZuCCH9tTr9itC/HhDaV5RX9C
Ja+bT5vYhrDjFk9coYD+kvXW/BIYUPAsyD1FMDSVXxpwHNdmatfQXvsfb7Zue6qUbvEDaI5sctjE
LDtBO5DMz7VpKScZ9drQqny8V9CPp4LRjgvTZfX7PBPj2TC7I8Dazg29+QHbl3buNKOavTEaO/p3
dEaAj4zV9G5w5NGM0/3zQzhB14rfC5aVxvPtzkqj8IIqqEWE0vUQwQIJsak/Ho2b7y0Ib8eFpIgI
L+z2wM6z47ZTJ6LOpVsfLziaJRaIwCP3c3q8eTtHVTU96UoQqCh29dsFZfzH1rCFiPQCmdTYsIuw
nuEnbJdKP6XaIY3U3tKYIiRkYGVEe5uAbKp72TqtLiKnSOonX8ORpmOzvm8BaR4s7Z6RmtoK+Qac
urQAUaLanIux0BoBroSCIuUTnbiL9nVYLJr3F92sYA3R/3UuKC0v9XUxGfE/p/DufPRFCmVHnAnY
hQBKGOJMcbn5Uiyx+65NCP8PXPDekaJgQFeYR5XCuPpiv7z/NNsoAZWjgMkYpGVPMhBWjdkcvGI7
hRLiQhS5GPEHBEht+taMnPwk6AyTjW7a4dIPDXp0GjXcts8R461rlODMVlyQx5FcWd0/+fDkvjCk
1R9sy86J44cQO1BhIwPYPjndwuCtgKEuakQZoKqarU4IY5t7Ipe1mFBMvDdnNzxvLl+X8J9YddtH
TVF+a6s8mSOZZuLZ8ycqlNNEmc2JtYO17ThiRgVAnOMlSBS3DQ69aoDhLfMU1a6F4gBTYc9rXuUR
kiJjxDBhxhSBPj11a7pGVpUdYS13LheVbcpv2FZp3ObAC5fh2azx6a9kif7il9ZfFSI7/5n6w7u1
c2jJ34A9crmo/W4B2B2MLLWexXA21611FmPRfl3jLjugAdhdD9ByysroJNEDvj2zTlfaKcnoFPWy
Wl/ydZ7PaZkZlEm19mDndqITijOQXzDhAqx7G3p1XlBX9FymyHHT6ptYh/qljAPrs2EWZji1SFDV
mSHDarTfXoYC1k3thEKUAbgu2Nx/T+NEgTGfoqrsjIghG0LcrsnPSzpaB3HCrhNg6kMxwwDgweHf
flCojOFYcuj19WPQXXSjSq5VnTdnWaRfxsYpfpscc3xnZmMVTe5ahCLwm6sgGTr42ns+gGiakXKm
k0FHbpyRIXy/85tyjpoFQrywXAc6TLpRyu9pbQORThc4wx4/dDv5A/hnJoaZm6Sba23uhr2Ybrnm
tHGDbszo8U8WAlSu9+ovyOlIlMZOWgxH1GOje9dEbSytb9hVyZRvv/fC8KAwHcH3Jm0KS1dqn62l
yX97bGXvmhBQqwNEBMbs+K0VL7cyx+5Ru7PGxDnH8dSEMNZ1H6TZHM2U735Fzg3vCJUioAy3poJk
yQUKXlOEojGciUbMUG0mpuYMB+Q/o6ymb6VuH+X8e+vjwQI7wYnxebxujdqV4Qi3aeYIKg7JoRRD
E+nCNT+gZXEktbC3QCrbOqdTtRW2nbqyX2NzThdcjjGl/rPrjFn2uYMw2vlmSfVKJQ3kuI45l0e9
oL07Ad6UOgAujddjE1rO62LbI9QKUatDR58Qu0ftNIiLyIz5DIrwiJPjyN4mbI+NWFptjr2sHfNI
76b0XHZ9c9GXwL8kk3VEIra3i8yvgB3kX2o7b3dRMQhNYmmmSAO19h1pPRSxRWyLMyrg2UFb5MjW
5phakoH/gjYYbZjZPM+LE7zUCwWwZkmPUPm7pqgO00yGl4qm4e2yktHqIIWk5W+1lfNtFGN2SqdK
P0vNffvUHj1dMBr02VQqva1EFFOgzY3J2Wy0PrjCaOdfzZ6+f8D1uDx2KXuOCwYchBAV2o1Owu2q
eID82jGnKWJ0yjbONd9zUnMHR1557xCSBHDaIWQCbr1xXWmRUVu3faJS280+2Vrp0kZw8pfWs5MB
+uD16H7vbZcSaWX6kZSVEafbhfmIwkNRkwCRJUK76K6wL12N7loshXlQ8Ng1pRANiLPujIbQy01q
c40JdPWlPheIg37lYAhKAU5+YGpvu8Dj0hOhKkrCuPmMfeyb6P1mUxTE0/Bck9J90bRDbYLdBYEe
d3lGafNu4Ulwcq1+CnFQ1DA3cc3dCqErdxJNmDVtcfCm7flhcGX/Z2uzT6PVWH7uAVmAX6C8Mrzk
v3qa9H+MJaOcmp56Uc4w2b849TTo4FUAUE6ZUwWJv6RiZd6OnchxUVQ0mn8qo2dmKxn9+CAq2P2O
Pwdv1SgzAJtbM05Z5qKeOfTMNOf5s1Em9ouf2FxiEa9d9Pgm7xpj8kqhMxTqePOs9IC6mmRpyQmm
wY5Dq3XSl2XsteVqG3j58F9YAwEAHSWsRMhv3y7NgLJKn4r8J/Ck+eDGM2Ig0npJykO2rr118e1M
lUFC57Y98rGRe4bGVF3kJjqVH3/xnhAA+ZZOjXYANN5LDcg9SCFJ0SEf34Qf7tr1bp3xBVvUrL5r
Ei4BrzELxXidnadx1MNaauVpleX3xx/T2POOKkRGlRGxdm7d7ddM3EArqpksC/7s9dWdEfRunKW5
5mKC2l1ozrWsbPlb107Z7zAmxa+9mWfrCZbu4tykzXB188T6U49F5b4r3bT+R1jT8j+Pf+TuPqiW
AD4ccpDtYYZ3vM2NgPcv0GfnS57O4GlLLflvMOVHWiV7n4OmDLAKIJKqBXH7OZyaUdTO41Gq4wBS
WvzDxR0WWP1NwA4Idx2NUe8tTWFZiHSBIgAyvbU31kbGUyJ52osF/rDazb/bivu8Gf1/kwQyQ0jP
TOWesFzemuLqpvQmWZrb5SgwoPnUf4dFe3JPWYt6yOnte6aeCh8CIAa6tulX0jDc0S8G58pJ/GgM
hiSqzQz6wAqeg8em9vYM3JvKu4CpgDC9Xdg0eWlizxSHJ9WxT0y0qmVtL2TSSYGAdjCVfz42uLdp
FDSpGgDQImHY+LvJ7kbfynIBX5mtPSelCQl0PaUrl3SMDx6pvWcXsjl4DSgcqNTkdnEk816z2Nhq
Jnv6XBTuqEWkg5N3sF87dlSLlWExhhZpRW3eJc8clrqCoDZyZit9dqqlO5dxV/3x+MvtWgEEAO6G
POuutcoMTzUhMCxgBByG5jI1qfmcZOYcXP//7GzOOhUcsIg8gRFYLBkuvmzBaqXZQcHzXieClj/E
Zz/POB3cbb6BPGI2GQi+Rq1ppcuLWzbSCJu2xC1NXVn8ro9Z82Neml48WU1pkIyIlPl6GxjJD2Ss
TOusL87wbOiJlkYVTWYR1lnp4d5Mb/yzrw1DC3Urzb6MWV2aUdzWFBd6AwrTD1Nf1MoNLtYUTnFt
rSfB5GxBmSG3n/2BVOLcN8X6tV/KPj4IBXcunBrwgxeGhISq2abEMzsDg5ITkr1xDSuuX2XLl75J
/Cd9DrLQGozh8vbdJBzk3PwEkG8bCEVc20ELA0Q0OHHwabF6+xnUhXUUt+/Eg1TmGKUlkqYeti08
mENX5VOrXvq+Z/LMBOZPsKZHSHGMF60lkBnJig5O6o4vUWMUtJ2pP5LebR6AlX7iao18Sx0Sj6c5
l8Xnoa2MkIEA+2Db9i6fIq6k3QMFAkHorSsRJUUVxK5HTmvhUP+qiu8W3eCDUGbPimoBKCJONb6n
Ds8vAW6rmZOpJTWtuk7XfgdKOufhTHE8enwm9uqMKmqhYa/Yu3lDb+04wVjYg+mPcE5nQo9cXya/
TSXi5ae6zty/u2Fm+KXrh2R+P/f1+AWN9uWv3HU142wbBfImj3/P3rKJ3qjqoG3E4MHmThiyb9Y4
pWsX2/kSrolhPg3C1N9edHAhfwOopQYpGIi7XXQ361KPV0TQfYphfyAwVD/BJ1vIMEZG9CDO3rsO
ah9JH6iKMUp8a6uQSVEOljZExqB5xnsz8TyAi1OuNScbHtvic5BrfhnC9Cf/evwt1d+86TUzt6y4
Omim8E5sYtJlKPvBQMg2Sh0dYZFlLJHZQZPnoxEk7okx9OVg8/YuIS1QJmo92qHMxt8uNXU039a0
iQiiNItQ8zQPHmWI/FvXbA/O7e7aiC3VtD6FuC3DQomstV3Mzhg1oz0+e3PpnmInna6T24pnRxEe
P/6Wu0sDtAvtG1gBuhy3S+spCBPU4l/sYYpf00azUM0JjBcrNY76G3tLo6Ws9M+pHwGguTU1QUw0
TtAERJ6006eFnPCUtl528YZ4/I+G/YOQZdcFgNCC3JvgjyFe9YN+cTUEfjOUpow8VPR3TtUk/CAc
pXxtZb0m4VwN8lu92svfjocwX2gJmV9p0CafXKuoj27L3nf+9bdsbib1ucFOqMNHE98GMnxGNWEI
duA/SZN/8WTg7wC4/CRK2EI/0tSaOndiagaKNoEIWG0A28yHS9dL+/z49Ox5Nch/1SVUil/bl97Q
5xxWNDLgdNGKU2Ga8ztKr/rvj63sddHBRyv2BQoqCgi12Ujf7gepSZxn33juOZ+N5WJlfhcB82e4
2PXnd46VN+/SGkDe0DkLHjYWcrz0hfCYXaDUcgXi3XytY8d5HsmaD6LwnyD3rUsCHwswGJZPzvjm
mTZhS6yhFROMkPXjP82ae+9tfVnkteYeX9t2QAy5Krxhuppm0X8Fhh/8ntpWcUF0N/+RtZZRnZzF
H9qob+f6YJf2zh6tS5JIg00ilbz9fHULP5BB5RsEau9lp26O/Segmc6fA2O1B/5k75IrQgDSBF46
4JG3tvpcwPMgFxFl0yy/FAiSnGo/jpED09awyzL70+OzsbM2ppkADcM/wNzb3R3nWV0J16jeTn3S
nMdOcrWdnBAuMizpFwc+RaU5m32GGJppbnwKPdrtqKkNnes8+Ywa5bFvh66AO722Zy+cu7Z+D6jX
vGSF/ocp5+Egl9hdp2Jwo+jO+77F43hDw3hoyfQRNck5ss08v/oFwHp98o8YFn7GIneLBGzI66oE
J7bt4JrBpMUyOm51bWVP3SLMsPZaEQY5Isba6HsnIx7mT4mGP9HmDGUBa3mzbBOW6Vcy1Au3GwNX
W98dg3JKR/pcQgQGFGPuDyGG+jxAcHFwYveXS3oGOkOJTmwVdj0/74DcU3KdVkP76NSJ85kJL/8l
mBFH0dO+CNd18aIKovjQsxbv7Ofx0fOwE0wRRv3fb9iCWn2mM8g9IItvzaH/Xeo0oF0kRb7AZlC/
zDILPg15Vbw94CcQpRHNtSGp2d7VIQ5SraqAikzDNIfwaZivMaNMB1Z2PIKaW6A9ReFASbTceoQE
CtaxdLFioNnwNUnzJj919uh9WOdFP8cpVZmDHd15lZjsVS1U6liqt39rUdezQcSDzse002UNq6DX
m9BMA/uft/ueX+1sAhoGAtMOjALFQKdtL7Os4nPXgrKZq7k74PjaXZIJogepEjLBbQTapms5rZ5g
q7pmPhtw713sLjuqbu6dQthV4Y7hKCIhsikmuRbclG3OVgmbuD4xYxXs2vIslr6LUlztU7W4R5NW
e56NOJcCHVPSkD5sjPpuAxen+Fm9beoXfYGuenSQGkMiIT3w3rtHURUJgDYrJfbNK22sQCTGkR6V
28B0XiOUbISrj3sDHFdGST0MX/7FCVEERBbDJqD5Nydx9mGJTiTxkdVZjJfnK51SzUu+uUNZXP+N
KWIxMhRQxtt5K2NZfW1R/TdjKAqmepcm6vzcP3uNdTSWvbdjCFTBo84fytLqkfwlrrZ7eOINTTmr
run+I7o1+RPBDufdXBvx18er2jv3KnRXE+DQj2zfW5L20ROzah3puf+VAenyPxrMBAfnYndBlLxI
Y6F+I0m/XdCoa8yRjDx4VOy0C9odXTgXffs01/rRa7N3BBkdAagMkwPsjJsTkaBBIg2fd7wtRXKB
SV17Kvu8+Lpaor9AwhUfOI69Kw0kgEUphho+4+3SegbNE7QISAZs2UWt0IOPaSJl6FPiOGeplSLI
u8Z/Pd61ve/Jftk/J54IWDb3zM21tpUooETopPlfGeKf0f4W7Ws8w5f+2NReQPaLqW0GQrJcdEVL
iVX300pesjTTPpSNp7Whi2rmyRud6r30aqCQuLsgemx8bzN5NyEqJXagPL45N2ubZ3arUdRRykDv
SS8/lk6vR7q5rO8zMz2SWN+7DAC4GCRQpR0g7Ld7aaKGCOfrDPLb1pkEsh150Qb97aRNaKiRyqnB
MTzlNvob44mofdbGSCSp8Wz4LZI1xSFp09655Dwq4jnqDsDGbteSxjA0oezFuVz/l7Mr640UV9u/
CIl9uQWqKqns6SSd9I3V04uxMWAbjA2//nuYm29SibrURzoaHWl62mW8vcuzmAV4nGXZwaK6Lyed
hPuojeDZ0UB4+s/r9ekHBEgNXRFAnACQfT9oG3YhpyNqgoDptQc5wWQCrI9zjbTPRsEVjG2P+iMQ
Hie7gkDeI0qZQBPDdRKQAbjHLBPpdn+ey2dnDOEqFEkAMEdavO3N/1zCbgXBNpmx8TkUOL8y3rsS
vJ2Fllmb/i8B1cZBAw0UL0vwAQQLaX1hUhQvMpkne54MHcgz+Tli12enCbEobsYIHGUEIO9ntBm2
88b44AB50wQd9XgLBJLuILu2u8yygZ45vZ/VhxAFAB2zARMw5sk7htadD5AF6JFwRQYek63FQXgs
vY69tdlZAqR+tMpkr1bulVOb9vCii8lhDZdzNvGfzRxd5c28AwJwaBe9n/lkZxuKzCKvixPzM4oF
rzrAWuBtBpOJgPL47e/3DtTKNp8QGBgD+P9+PH+RhHTpjPHE4N0gAG8ronL2mHNwAP481GeHAV3Q
DSYBeYSPVumMLHlhQV1rnC72tBjbZwuT1P8h+IHEFKIsyAIikDyZUCBEEwUObCdJQq/sA07rxcsR
vXrF/0BXA/sGdDXsnE3a5OQOGbRtgLKDehdPJ1LyhAwwcyfzk1jscqZV8skdiX4BeuSA6ECk87TC
PrYjSmHFJhTWJOk+4mNfLkLaPTTQNKgLWV6hBXtOhPCzQSF3iPQJmvyb6cD7vTETw0QeTBbKCh7/
FvI8uhj0bKq8pd4/abCOh4KY6O9R9mjfAVGILjay/tOOuQTMwUIL29azx8DUgoRWNXApK6Rx3/9y
P6JQtJEbNzZOvFHx3k8vnWGIzliDOlsjxmoZgQgY0F19/PMoHw70NgqeNqwaMEho+7wfpWlVj1q9
wCizsccUEJrbHi4ge0SGj83s/bV8+TYcpBbALsdmQe72fjgqIqtnyWQ9NHl+8Hyja2+OOYxXg+jw
55l9eHZAmEFcAH0p3B54EE5jkAW9SjJMslaFM8e46NZ6XHh3BSGtc1H59le9K0NhKAT+aElCc3ez
iXk/K3+iXdZRqYBnsJtNhEzKTKctpFy94oIAyltCl0VdSlS5S1u4v5bp24ZHQgh9U5DFUFx8P3wH
5a6BjUD5dNAy2qFKph5lt3FHEYfVuldoc+nlXITy2ecN0BbdgPp4B07nLH0Nx7COqnqzMqpGcM33
gwfbzogRuv/7lUR9FrkIRkPH8OTRSVe8t2MSyTpbs/Uw8hAXS4pIXepsOfMIfLhT8CkROUBGEtXx
zW/n/afcrKlSoDhk7RfU1yiikfEtRDPUlVTG3sMQTckD+BfN859n+OHt2Yb9FxiwpZCAwL4fVuGn
aEsDWbtggBDBggeP0WH6H77jNq0QFG3o0ZyedZs4irwX+6Sfp/4QJV5Y5ywPysnSYvc/TGhDA+AK
Q3n01K+WLplXxAQTCv1MPkYdDilKaSmEhP48zme7EMUmgDXx0kES/eT6shPK3I2IJbS7WLfLFf/t
TAEEylycayB9NtLGwoMeHyaEOv77JYKEcOGhRjLUeFnyixzolFLxwr+eeSL/9o3BbkCjCmsEhMOG
Dn0/FMWb59kMZZFEMlsOs/UP+erwkI6xuPzz9/vk+kcPBIR2bAqQYU75lNgCbIY+eV/TITWqHBfh
85sQAd5lC71hVsksl29/PyQaA4B2oTz4sRsP77eIYYKwNx0t2zFYKJV8dGsZwBf70Of5uZb4Z0f6
v+OdhAlOECzmDOfPxAR4rOXkVdyFy2VuSAQ9hqY5SNWe0zDadsPpi4A6BjZ/gBfvgwNJj+c6GX3V
16HX9zsUxP1KoJxy5VyebgLbXWmFnyHKzGkVuTQ8c/w+zhms0c0eBAkkqO7ZyZwzluhUalxjPZTE
LgVdo9pOYHjMVExf/NaqyyzEefnzwn48IRtVFUUGJMlgzZ2K2xUhcCpqhgoD/hmhE9F7R4dMogwh
A/HXNxm2LP6HggY0lDDc+xNiBsRn2NBoqwqXvIyzW0qXkO5LpzN55oT8K2L/fikh9AkmCRp3wFWA
dfx+LJ6kwlsxM+Av14nBSmLMedl7Q/smXD+A/wcj4EqNHZ0q44LxBuByvLgtiGYhHizK3lLSQjkh
jwGEPXP7fXw2kFYjNsRtAaJLfnp64aWuujZO8Rm8iH/hKM9VPqxUnv+8rh/vCPSaAIeAcDWKBJCM
ev8B4Ac5iSZHdMP9EJRw5iUlzebiybTyNbRTfqZ/+NmkMCAyddQKAJLettl/ygXrkupYocZZ5+kU
7zXY3urOb/L0nHbhZ9Pa6LJgdkKp5EN9081xv2LjKFCNFXTFpka0JVCltOwB8b0djXeupv9vxHm6
k5DGQ4MbcCBs3ZNdC9UmH0U37NqcN/TSUTfcFsgHnyYPNBt4Msr4KVsImIJQyBpviCnMW5sWY03a
YvjK+zy9GieaX/lzj1QuKpS9lKqJYZLL6aOQAUPfSp2F3Wzb+8OPhi/uVpWFhMMpzSMjyJWjmGmQ
bac+K72i9R/UGopjBE/N2yKb/Os+WaLXJfCKM1nlZysEnMKGQUPgB/XW9zthgaqWy+cIYfUU/zaO
FrfFqvody+MXDZDvuXLiZ8MBXASOLVqNG0r5/XBRzwriazbWCwyIfvZe4i4MzC2g8xDlpenic1Wd
T+7Lf6XKMlyWCGBOa/msT+N+mj0NEY5wvm0mHZQom8aXMrfntIQ/eQ8w1JbhIfpH3nVypvy4mfwW
HjjAnep53efKyF3vIz84UoUDLKIxr0fK2JmS/se6FdS84J+BlwgaZqgYndydeoCjrG5BAFhhmArF
Kz4C0R4Qq0suKHluPLk8Dr4Zam4JUbC1LEZ3lURLLksdU3FOOv3jq4yfA7Xorbm7PRAn9c5+JCIf
h1DXvjXmlZsYqul55651YJs9R5ftrcncIPZDaNnj0rdm/+eb9JOzhLcKN6iPiivabNsO/M/VVowr
Ad96HGtNl/ZVwlijzBrWXKrMo1XO+Pq0SGMv5JCdaz58steAygXEdFsLPNEnCQZ4g0kwOTPWMvey
WqWW3oc+ba4AXhAPf57kp0Oh44Z+9lasPMXwTCBEo4UyQPClh1Vxt9K4NIDuVR0DtPvPQ31yYlH2
2dRl8q06etolHUwAaj5EN2rjw3fmsHraTniaE8A7g2npdmPYnEt7PzlJ/xkSCKr3S5jzCLZLkPKE
RXKGRqkGQPAYhH3wmyapV1kJ8Ygk5u7xzxP97Jv+/0QBTng/qsrShXse0TXN17WmqUaTaFrW66SN
zl0Vn37T7cCiCfyv1tX7oRJYpDAK5c1ai2K4YIUR1+ssPfhQL8yrSGMJOxPFfHYqYCOC4jbyUlxQ
J5OTTSr9lUGxtAkNK8nQD5fFzH6xkOl70J+XYzYmxS0UEM4xez6JNFC9AJQU8h/gIkcnUTL0DcYx
YlrXxLTpwW87XUFP6+8TRzDSUJTZwEFba/3k7l1UZ6IUmXdNffl96MV6EwUBAVVzmXZ/vUvg1YfW
KYpeIfB9J/MZRzmsdEZmlRL4SUKIT9XWwhkCGrfnUECf3KSIhTAt9PZARz7t4cdLEII6EeAARJEZ
KxdwdaUNqH/QAvLGYw7xrJdmtv2xj/v2mhvA7P48149YqK1lhfFR80KSjBvg/T5d82zO+n+xCgYE
KVDpfs4zCnvKG+KDjlC7CZo031GERWU/pcUBsfs528JPjgqolMhiEZvgN3xQEuP+4iYGo/a4s2Kf
8tjeWVUAn+x2rCvExZ9n/Mlu/beQCaI5jgoQku8nDPHz0ZEWdw6EK5orMaTN82xGdmaUTw4jRgFJ
Cylcgtz75KEQJmgyRCKYEwyD32a/Tcsi6tRNkUl51cLm4BGhjEQwuJ67eD7bUoj0wDXHZQC1q9No
z+VLY7WPugANkotGy7zuOVpLlHF7MbLRQ48tCGu3RsM+y514+fPn/WwxQTNGc2vrr6Gm+f7zhrwV
RMYoE/AgWnHlZK8KcfIesrW/fa8Jz9x5n1zoG9kd9x2wi4huTxYTyJ646RkuhRXbxpXD2I/HsG/Z
7YpGwJmj8nFJ0YXHKOjAhIjGTomxQ15oPisosBWWLA9NmpCqg3FGCRRfcoBQu6wpI7BJJfghf/6m
H+HQiKUBXkINBEJBgKGerKkidDQNlWOdJRS2fm2TsF1oPI2LFq7fovSXML7IVpvsRK7zfLdko9iP
yG/afTs0celPSvOSmzYLSxc1Yz3Hdvp+5kdu3/p9hgP0L8oVsD1HEREx0vuVz1PKB2ahGqodXa7C
dXuJTDuUZnI9xK/y6XpNH9HirwuQM5vSd2lywSJ9jkD7MbLAzwABCLsPJQJ0R97/DMhKpJJSA+mr
IUovJ29+oyOMu5Y5FvsAmqc7TtZz5dOPmx407Y0usmlTgYmz/fv/BKR0DQdGyQiKE/xn+M5b3RyU
AtKZ/gHIdYhAFpNe+OHPH/zj3kcAHKNtB5gPOmmnaR1AZlkkDBJvA7+RCs1IWrk5JXcjF8mZWsJH
y4A0Q86K5GKT90Zz5GRtzYIjUXSQoSLeFMO3SJFuLUcSFWEZyMYeJwYJ8gPcIBUyagtsTDX3qftn
1d4c7YqIQ9jFX5P8Jjdad5UHXOObDTV8KLx8yV/SzKZZvRaK7OA3TKdy7P3xbphFfi5X/LhQWKAE
Xw1KElu78+RpB9x3IIJjZxqOrCjGsBWgUt5vOjQCfMm5e/rrNUKegjgCda9N6/DkNoRZMv76rNV1
xmOaQgdTFg8rpA6fdGLx7c4M9vGGApINaSJ6O7h98X/eb0PZcp4sOoOxufAHddOGEUnebGthWQ8N
jS6/BRQmsaUHC96p9oQHs8mkM5zsMzTT+V7YTZp60UJ+DdFXHMthSMOmzP2huaEdQ+XczA1BLcVb
byPTzTBcKGTxrCRo3CVKa7BdIDbP7gF6bJ5Ws8qw9DNIzu8JT5q7jOTm2uaeT+thQFBUKtHotW5F
lPUVYIXjsAP0KIFhMQHgr7KeSRIYlsPp72IG/2upnLQL269Nz2VJwaClx64VJirbAXLlVSGcD2YY
BOGKK1i6UA5/bMbn/eSp3FzNCPOaVw0QKLwKwomGO6ULaN5G1Cf3kWsDeQGZMthg9IHQGepkaf5t
lVBB+utMC8gIlGEAwUYBC32J9ysE1GnYhCnq2TRjRUlhxV4lM+0gm1wUO7E02V+HsqAgQUH4X5TE
RmN4Px48UtJgBOa7XlF7fB1jJXcTlJfuewst+T/vvo9HC1kqslUIKSELQG78figo/1MFmqeqQ6u6
A8mD5ipbAiCvsna5AgPlXCr+b+/r/XuDBh92FW6/7bk5rftE0xIBEAVY70ISGJguoV6/htwwc2jx
H1z3UUT+GaHAS2uEsYTei2WIu2pA0WatspQU5HnInX3Ge82GskVXmFzFWgc/B6m0KvHCqK9mivk9
cwPqKA2ja34LqWek/Gqm9rLzOPTjkHKFrtJtqvxyClnRQNauSF6yMaKvCay1n1Sge1ImaZfIXUeF
o+UKwsyLbjozVEDKyB89TEq/+Lz33qYZsDmIStj8pRkhdVNqRsdLdHTFWrPe6AfKPf8XAOgQ7pYF
4WuZLT2i9m01voYmNi9QfkuPYmzDX8sMk5I6jVf2D4I8LXeBg61LKQXceu/WJu/QMOEqe2hmMb7A
lWhFad0jY1fJEdzyq64N8ucVNDt624+Nn5Qd9qn8sprGNvcZieIJCgcjX0UdUr9P7kkH5fCqQOyF
gwfBgKPIC/cSTU0yVV6k5ldPd2wESUuzBXWhVEGEE/pBKGPBnbKtDRBmHeobpH0Q7eY0HQfE3FoI
Nfml6SFfVwYz6qf7AVWKJ+Nx5LA9nEKmKiXxwksDKtDVaorB3hu3ejtK0R07s79Pn9tNKh3hLLrn
OLtgbpzsb4tjBogwkGAu1fIYTIW4Bl2EZ5Ve8C/ODHaapGyDZXhvEcGADgO85PvDNE0gUSwmCeB5
6ovKCZPtc2LOIX8+1BW3Zsdm1YeXaSvlJdH7YdCWjxXofH4V8L7xdn1O3RVqTmSXUNy7pQ4L94XQ
xFylsxohmivy2JYi9z1eBX2gzsFdofixRbL/PdT4Rdt33kDZmzb4KWATEoIhc0sGx4kesd1TZoQ3
o72XFBr65ClLvloKW9t4jDcuYKCgo0Bt0q8XkFLh0DjtlZsAMQg9WLzLScsXB7f3CCAq2wBcQXvb
1GGh26wcpdH8gsCoATUuOflhBaDJRB5kwttoN4xh15TEMRLs2i6Fz8Y4dXQXNMTc63mk+NOi2a6c
QoxlbvOB7oFeXOcKDpJLX5pkzn5bn6n+UEQzEzvuFcEDboqs34nJFXc6HN23jtB4Y8iRhB3UQKfX
hEl5nxtVfJ9jD0e8ISM+uqXp6KomHeLvSs5AejI1mlsiwKkv6RgF5knP7fpEQum9tQNNbzOoivlg
qmlqqyChUC1VnWyvvaKADl0reliCxyocrnjTuPk69k3+OmgVL/Cg0d3l2Kwjrdq1Uf7e17l7Qy9w
uly04wCKtCR4MnE+JaVnBmg9tnS4Q19p4LWjKxzhVJ63BJoW+RBVNMz4DQjh2F3ory1PreTZEZYB
CO+gK43+SjcQk5ewSUJFe4J2tjkgv4IEZyuW9YqKrgeOHBYoVQbRnW84D/iFIUACR+ObhIJQ28Fo
SApvsHtF4wVktdzxLxBmSoJ6bhOFxKyBU2OpM93Kmsxdc097RC2PJlf6W8N9qEBTmBA+o+nX56Uj
oX3roTXpQZbG9T99f1zTiwHixWvVel3+6hjVHiKekbYVYBHJK8q2y5dZTPltk8P6tVq8qfix4sd/
cVrCsgEiHOnbNAS8q3wvLp59Bz2A3Zg2RNZLvwYZ4EQkhE4viyR8DCwlU7VkhN6ZoG/Cyk2gFpUw
K6YcWJ3IsbJLl2J8Gbp8/Dl7wl92gMnLW+DO0JCIWJBcd6sK27owqotKrcD+BVrR8726GAe+150H
wSgNNYhoj3Zj9rOfxPILmXyGv1qFJpouRZ4svFpFYH4js+j1rsnd+pyAyrI8ZxGFayn8172xYr22
3rVddKKqrMk5r2eWpQ8QcGFfDBiSyVXS4uuVSKI3Lp0eGXRI+5R1B5wj+qijOU9E2et14ngTp/k6
iU1XHBMaD7aamUvdbiPgNaWduOh3vUL7o2r6ZY4u+9H1r3DAHV2pssw7NHyCcwCEapp/mOvJ7WBz
JWB2JP3XpA+nrOyiiD4YC4NlMCDCuMaBQG7oQbLkPvYSEVZps0S/Zi2yqYwN6Dulg1zLbdjkGlu0
ncUXCi5yeIDSlLhqZ5In11lAgJakSyz9S3hjxEnFecsSXtI+68Mqgavs9dZW/NZ5LsR5dS1/7MlW
Y3Pt6p4IPNMIkL40lWVHWjtXhQMey0WhVIhDghiWOAOIZrepBbr7gsxM3oGbn36Xvc00PNdg4FJt
/lR6DzEbM5eRxqY6xjxq76kXU4TlkZHZ17Gl4aGzDElUQruoalhKzZ0hoWAPITx9VTVyPQho06Kr
WyI1CvLam2b3mEWhzmtI0OQTNF2l+5KhBdFXU9QQgHVoLgY0WVMMHDjOxN7TfRNXPCfNejXGVotj
t8b8h0eQu14KTodlB4ufxt+rHAKmFdDNWVETfLK1zJ2D4iKMJ+wjLE83Nm/M2lsokwNhEkLURh1B
Q00lO3Aih6Yc6Fp0NzNN6W/0LLJsB3T/Eu292IzJIROL/91ZtHxLaJrYpNZBG/1E2o1YaFh4dFih
y55Wm5LhPTRJOlIpSSZgdTKbAfcdcoFyY5xM/tHzhoLiKK6RrfgK7s5NiG0HwXJgMh9lE2Z3cxbE
3ygrLLtYpbTpPSjCRuzVUDTdvhfKf1jaZF028cr+LrMN1gR+QA3sUZhYsa1DIS95mHTf/U1gpoIp
qXmI5y5vDjCw7d1xmV1vSm/ogpe10xOu5tA1xxkanwm6FuHwisJdPENdqrcv7QJ189Ku2TTB9g3e
0FZHOC4DiClq38Vt/jDrAFZcLpiypAa6eM13wgCwUwqWOAw+9vlv7UyiAUdQ/QuOpT+XcHrxxKUN
if+Dx6uSx9V0wQPcNCKz4+OQHltI7MmDFGLM8ZEG/UjSFNGjr8N0fbCa0ysPISoiC4JloSPEtC8z
KsWTxzx/xIM4dt+Zm4ewlEr6/4B0y8KSkGW60QTbvLYOAl9HqFqNA+gAccL2SVMUF6mbV7CYYFCr
yxHIH7Jv7DQXldQIkU0PUkkNvJyOr4pGT9CU59IpIL9Uu9XIiuWbmjeQeBFM09d4WKY70QQL3kqt
IfDYGuLL4xBIvJjwFmNviDJjeM0HxTBU2QwU89GyuWFVDAtwiegg8I4IUxNwq7DrV3GA6d4AZ0TF
TAw70WWAxHzCZQzX5yl60VrhLmSrYT+B56Vh6alY0Etl2BKWQzSL/p6okTSXwzqH6obnEDl5XhF6
s+sBbZWmRItlLeB12fMND9MEd+0adEWZRh0xuwXHeq7oHIgImcGUg9wr1kWX6bygA2RsOOwAUVtH
VDvGcbnYJGmaWmRD9+ILzknZqkHejV6bfTdxhz/GU5pAEcjp5U5yUCYqSnFT7SUreFECY8C/Mo/L
B4mu5LSb2yBzewiq2nC/Tu3EKzxOBKr3mQSDZEhtyCuk4novJF1QhKBh45dz7rA79JjYGxmodQaw
xwX2OggcMsWNkxJXiVTkET7dqJ0HVJJHzwtMX1GAbL47yosI1FifQAhe+limxdf6NlCDnx0s00wf
ZQJGxVfGGCK5jJvk68h9b6pgZ5m95iuqH3WYCN6VWQgBzE1li95A7J3kJSrJxt4kTWyycsXfCujg
gPpFMYWeKN0QRih8UObFS22GHC34XPocyTsMO/GOasy8ol3o7jKzcBh9ET+9R2KVX46hsV7VY7Sf
MCyl0D2mkOgYIxGJfcxDnEQs/7Qc5FpksGDmSfLdRw29KInU5AcwBh1FTNv6zZeslWO0k2kkv/Ig
E13J4zm4LtJ5xdp0QfTSoMoAkTOv9S6gTOTltQnnODrgQlfX2aaeUKol8H+hapDAltIZxAM2J7Vy
ArGTH5GGXLjcMr/iKml0JROb8BpaFsFPcBe8bUlogP0bRG3dkig3e8jn9o/RkFB4hy7hIoGqYWot
Q3DZv4Eri8ejHWNApwMBDwQ8Ff3QVAPlub2KcEvxq3zmbsCBHgFGgZBedlw7wLTLxSpN9jiXWlVd
Oq03cT+GpM4NFUvJ0HnB45rFGtUNAM9sJWYjm4MBgdmAoaHQOgdOAv7B1OTzBQu9INsHQx9+TXoU
hA/Q/sFJUM73H5AjsXaXBX1eXDctrBhLnwh7I6KkbS9FgBerlBGDBi1B/+SLP+pg2jVm9b/Dak37
e0JDrQ9cWPU18x2aSkgk6H1ikU1VqoEcXJkUVsJQdVzQPJh8uCzRtM+PCK8j0NRRNO0OqF55aa3Q
O/Uh2R7hAPcNHp09OjdeU6abZBvcfeCVjYxuSGGpqMKxjJF4oGQFVwQAQRLQUyo4bIxPpEjwfUao
Db2OFGI/2KHNAuEI0+SIKvvkWzuGk6oELIJwI2Fv4z1HDeVaOyVxz/gjwFsh2lYeShWZWso2nMab
3ol2LlWXrcDugc0MmTeNzVulq0iifUxRRihJUgBOjrUHpQsj07mUVpp/Rs7SHvdPV7zw1OQBwkgd
o/0N05yUH0hqAQREj0fmiMVgw1m2wDw/I3qOEa3F6ZyXytLoh+whI1aGMI8a97mnJH/Ke1egtwFh
tKxMktnN4PZJFPm7IhM7k0XtuBuAOUxKoNRBLekSpJwI4Au4kOjV68aDgDrJcY0cxzQgPRUcuqTt
4ioCE2Ut16hv1wqcRRdUUW/m+2RtLPCmgF/8UpSmAmkBy671oGI4k/V5n+EdhDrVPcFd/maSCc8I
x75cy3ZN12tcD4ito0EjPoGzb/irbxvyoLtevY5r53XXUTsvHkTmErezTQQpm43OQipeZO2zPy+L
qmZiwxT9pby44nRJHrAiQVRp5AJ7EDLCDI4qs3uhfAHspQWkLajimUS8cgnNrkLHgBoHIUfeJHbB
C69Z3jOw3NAjrYlNY4GIS3o1155ZqmLU6e80WZPiKpFT89LAfgSrb2b3aiDPARO8ydM/h7hAbSuY
4+wyGOI5rPIxiu5dFCw9yn5KXLvWHwHybBv5FA8UseZMOZbZTnBOqlIF7/lSR2E3Vb2T5CpU0KOr
LKinUc1c04lqpqr5MkNNWAEHq4GAYQUzzZVsjCV1yFI7lChuThAbdMm6m8cmHo5QmE9+NRmL25pN
Ejl5GlgKnV5QxIZ6ZOlkS90W3vPah3qoElQNh0PYwYUmDU2Xl0mfgmCLP4HSWOcjHRjnbjDlms0O
HbSokKzG9oz/wftHvjcehzajdtLANhyXegeTdzL9TNRkwpusW8W4i4op/eXQL4Fh6CoF0mlEp+XY
csZrW3CU3VrYAkm83R3+yBrBk+xn4K3hD6MotrHP+SZZAILAiF4JW34thDVHyqdUQrgE+jDVjMLY
V+3FgF3CBb7DQfN7DxfjaOJnSEXmv7NgSeBuEUx5U/PZjdm17eLpoTdp8wbdtlTUbPbHtkT1dlyP
K4z2fsERYLrMEXYVMBz1xY/Ab32LR5ihsGB0br6E0jJ6MfmAXV7kJLI4gL7rf3c2tHzXIjprUQ3t
o1fXi/m7yfjgVTA68SUqMV2BSoyw2l1sLDhZJhKOVmUyx7OqTG6yB08naJVANzoGQJZA1w7PNxmu
BYIrXC6DDg+guADo2SsaZSU0idhvAWOBZnszoc7dA5r+c4K30T+Gj02LXKrtRQ0MlWmR03C8Rdj+
MJ9zdkt7GtfMqkZoJjiKi0bd2ozEWA244KEwlM0hegr45Hbvqzl59eWMTkFa8HkqIzZkA3qqMCHc
aecnv1WaIqmY2db8hBoDkm/OAHfG/sLv7vrRvoCVQllFEUV98Zz0JkQHzrtQ6NLkJRhxGo/zbHjp
tZCzKCNiYWU7Is5/UZ2KYNnuZvPT66m6FYrRH107kK9uYeybQciMgjW0oJ9VANHmivR0fV7gXY75
xR44riLOlzKiK6VVKODqnSFBY2XAaHijFyQ6oKGC0LlbXEAPM6yWH/UyTI9LzlBzGeXIW2TUCs+i
RhXa1F6DF6KCvrd8yjM4q5YxHdwD7msUErjz7HfpxcNvJe0gwWVima7mNW77coWK3wNkvaIvxJD2
EimB+Z2sU/TY4AT9cnIAjk+gfjIg7/dRvy2aKAV3SPmpLQmUdPPSRyIKP/t4yZ8V0sO5bFBz+B4E
49DUwLdkfKdkihgcqscj2ivJqu9RzFkEAuyJzxU6M71+SJCHsmNUrOAM8LCL3nST9vcmDOfvRSvb
+VotIrdoUtosKX2VUnnNdJP3O+TgUC92hR1qNqpiuGzRP/jJUO+/KmAE2R+hLZk9QLFs05pD71FW
8bIG/g7UQHmdT9701Fpv/QGtyf4JfNys3fd9j9KxQSf3JhvXgcK4KYVqMPBb7ViOpk++dp0zBNcm
jNVLu6Tz3VII1P2D2Ov1Be5fuZ/irvHKNCS4wR0eMTTH/MHzqw4X9cMa4K0G0XlCVRJ4vAQKT34w
oETKaf8YpNosR9Q14i8r4mT0+2akzDsASxUrKYrvK2qNwl3OHaqllWD+iD2jPRTwuw6mdyXXSx9U
Te4VYrdMkesqbQTEz0KA7O6EjtRyQYuizW9jNA9/Q85mfR4g1WZwALcYulna/JKSznLEab6yDzgC
KAvBKcfcjpT3GjLUqe0qUUAit2pbHT0n8YC+xQSbiK3z4vXBtWqi6dighEFKq8HePSyarmpHWJ8J
JNOBQ7vTrvKHXRx7BlR3UDWk+CivSZPARGDUJkY0gDb6b2Ktu17UvP4ULS7SG38ILI4lqODTAfHv
fEzWIRwvFiW8i3TxqUFLKDVk39mi6A8jgpbvhXPIYiO5hntJItXVXaz4Azxjvbs4k/GXEV1UVhqV
Zg8gMHdvilmP7fo2S2Q5eiH+SrfAg7xKk7lHUmhjgiKAW/BeaGSMSRXh9v4/zs5rOW4szdav0lH3
6IE3J6b6AkikYdIbidINQqIouA2/YZ/+fND0mVNMMZhTc9PRFZQEAtjY5v/X+la+SWS0KpA7ueZI
lrP8yk42+5z0LquhEyl1zEfv0sFK26zfUxVZelyvBl9Fnmecs5xZrcEwqiW8jLxhd+BZ6UtkDFbn
ywF9VtgMUyzoxehd4WNhryYf24b+xJ7EvjfF5HRBL9zpIq5qzfNrx1IOYpileRxtlPRDX/TpXsx6
8lQslJAuEziPzTZ2ZJ2ywR84l5hGbX1ZOK0koUWJmzUho1S1l44becFM0/8JOpCVbfGjVdamF3OT
bGnfxncIpgSRKhplqbrSvB2K+v6L1UzOVTspOe21XFcPaP6zit5Sy4eQF15+qdHJkr4+5Omtomss
6G0/dFlYyjL6FiP/q/1maJkNSW3GJeaKxSx8lT3UQzQPGntHUeYytIeo+7yIEh1sWzNV+NAW2yes
jMpLxgB4kQgbkoBuRfRs5np200m2DcEyNgadcRgvu35pqe4laV324WDHHTmHQyEuRNkr8VZTO+XC
ZbazQ4ApZrnpBicq93knliKwyU0o/Dq1WW26ztIuTVP2TgisgA0X519MzbqTJluv1eMqSNpGOyyU
6OksVE2/y+iJWX6fTOxX7WIYXcrrjSypnNkmqzNTLFuMGHGfx/Qz0yb2siunrTz2RNai/yhQY3yv
TMCvQa4JjY2ABHDhxSkzdQ80PqDx1jm+V0XtzVgsqbbhyygcoB4zMX+m18/mztaEGnNySJbP0rBG
NchnuzI2UqHawxZC67PAqSbzcyXQdR8Tkpd0v0VncjUrs6cFjVdoN8Oyni2ZfKzkiNS0eoxIBVk1
Jbp2b7F77nyaaTR0C5FfDOtOJ4BBpjw4DVyRwNUy/UZwxCnvIr1YfhTIHdxDZZb9k5um8a3duNs0
rtVuPyla0lJnb3UqAuacmwgNPO9KevP4TLPCrfcYpoojp6DmhyJiZgbCVfkbeaHot8u4dB4bykEi
FeUMcFOz/hBS5S5UbSN2DpRzHFNwzsyNJFxP2cMmrnN3w8Qae5Rtxr7ZV2i9qBvVAhbGTP67uGyF
kTBZmmN2PZvR9KVhrb43eDmpLxSp/6zchK3uys67lIZXTTvusboxs6xm75pNETVyg5+pKblZK4YY
3PMiPMEZ1GGY+6RcmDhliwFJIC/2zhgjqvoU9a2v9uSwbdDbKH1BFQH9SQL9zHwHYod3RWuXcp9b
mpSmiLax1M3MCLWYvoWCuwmFSXuTlHGh+pUNQoyUd1vGYVU28tH0iAs79rQ0unAWeOk4A9v4dWt7
qQkLIQX7GzqSvN7OCgfrUB0zFhu9TeJl51Fuf8IwbawFY4vjyjzQbNrP1Kt6X3Y5xrKk1WIkRrFT
mH6euS7VH4W1g+XBjsvQXEoQg+z0NLFNlxwlZKi6vac2vtGMs7UdDFko1wVVZ6Js61zI+rVO2ja5
nmJ3jPZjl+bscsiwNGZm0VTP9VCISUF6MsQoOtvrPqUxPQd2ZzT9U9M3zbJj11LHip9FBqomb0K7
CadOT5QHXU6mC4hez1FI+XFhMw+GTqOV2b0R280Q+SqMUQFHdG6MR5O43fK6KZVJpfrComPuO9XG
Y0Wkps7WulQV5bOaFGNxyKaxcda/V6TVMQFf0T/Y2rCwv1Lcxa1enSrV2c/Q8OMasvZwM/h9pVgj
Z/tlVLW9NeX6eNWYlM/pFdRD+dNQhmGpAhrJnL62bW3H0c/IWxwSo0HNimNXEoj7OSd0Rf5wNdbO
a9WtIjuYYM5Pn2i0tOpjMdj5kAWRZxfal0qpLdXeCkF3cB9pw0A7uTMWd/mhTNUq5WEPl3wrUc7m
Oy7T0keM1wDumSWRXIJnw1RUPm7NgZrvEVMdSdj4bmt2kJ8qpAmUXeilwH3IeToYKLresfaDtfTK
Q2HpFTuNfqwt2iTR0M4onKXa8ElZKC7c73Zj2M733nZzR+5SOqRx4puTndUdZafULJ5rl1Xmh8d5
NQondzLS45SmQt5YcwMcO8AEB+4bE0zkHKcW28YuNYahuFQ5lps7l3CNMRQUzZc7u+b3r3zVpUkA
vZ/wvh9xGk/i0U5UZfoazRPLBl2S2du3jG9uzdZyb0dBvB8OmhxYMhNVp4lCTW1sL2alB+psd04+
7LtiJEZEliIdWSr7LrtGCpU022p0+uqiXdQlCwerMPKvXZtHDYfbzm1D6p2mum8RmSx+VrJ/3RjK
XDh0MaiwBLNllu5zzhdzDyIwmy672eIIs6isr6GcJKAEeM/zlz6ektd2WrT2YDMJ5JvJzKMvStxW
qh8rw/gEdDPWt5PqkSdfFUbv46cX5Cux/JkhULO8+hp3eeRwwDK8aR/X/KGAdWOODjGfy4/eajJr
oyJ1nnfoMrUnTEgUliyq9Z7fexTffIw1yi091Fhscjdbvs6NU93jkNYeZzdWHU5JXRp2TZKWtA/Y
I/pJg/fWp3mSXJUcuG9deB7omM2usPzIjpKvsos7LRisVg5+Udfzc6Ev88hGdlDVjdbrzcsMlPx5
7PPpQgF0LRDEVPah74DdczKzQ8XguyDfMj8YWdagFpDLJQ2gQYRVPJjHiq9n9Be9p3FTz1G77810
zC+FQz7maEpaD7FR14U/JHpNPgAtcXryVH6+F4s2PdZV7VAzdcRQbhqBun2zJPR87zNmxEdVaTuq
0SBNyYWwnGSmo2EgPxCajdwj4ek+po2FZjqvhvYZxZF7H+WFlm/jMnKc+4qs788NWZZIdczJ+uFV
Qz5TgbG6eRPNVlEG1jjlYRt700p7yB0gzTDERDBOBOBedlIbAXiIpjgM6pjsR7TM1ZWFnYl4iNRi
+fbakgIGWDs6NbAnKfiMuppcYmO3RFD3URZTcO6I7mXhL2l5NpFj+o3ltF+bmLUpnOYCJUfGeZ3V
OPcIve2XaN5Ty4rNTed2RXJER6UUhBqmhQjTaOmfFgQCXcjZcf5e2FryAsjedf0xsaZjAQdq2M5N
k35t5Yha2U2S7FbWZkrTUncrFIvzIumvSL09cl7izAqG37ta3Q1xoBV2IgM0PnRgaKvS55VDSepB
XRC56pM12rFYDcJU/CZa5EOScBz21bwCnu+w02k35jRPtzIzhppHMlmqnzADLX7cOoIZT/OQWsVD
x3TuefXc7TTqmJ9p6aN5GHLI1AHDkmp1tqT1MZ7YYoUDzp2ByW3NI7SWtPmSN4b5qHpTJIgkHhk3
ejdL/VKp2zb1VXpAz3Hc2YIzXoeiu+razN0yGbnJlhzVZNurtdIHDm0rbSs0r7uzunhZVX+WflXF
rX0LbAfqa1ExifvKkrtzmKTzfJsiyn0w0qYpjq1nV0kYmUMWBw1yAxlGVhS7dHnYZGzdln74Wjeg
lj9YfVxTwNSsZqvpRVZs+9r0KPpwAKTyKqch6Get/1qy9pqB0CDjfMZhUS6bRkX1RrEtceJQTbwU
QLpjdEfaJ3P1rGWLm4aLqbjfnKpzjaBpymkI+bjhKWRFWZDoPnWeeWjUSl4NEwFXAWAkSutuUZQX
eqVQt040TnJbNgj6p8Ya2lfmUNpaeaquFSLK2SrHz0lzgzYjB/opy9plnyGiEBReFZqyCIPypzZp
rUdtglN81Fjv7pZCs9kPfCzP/E1Rhlgc0pILB0llT3eKQSqFnHs2VRRf66zdFlNiHYbs7FVOxfcw
fwEggQEHVOdBQToRwnNIaexiKd2grik8O4K3b1UaqqccNcc0G3GQgiQ/c2u/KfPWi/4SguLKpIy4
/vwv6vs+1liJIiDVJgHDR7DJ1UNFxMCuoHn/9y9FYDIyXXhSrCqnfi2YPJqY89oJag1FgeGmchfb
eb9LtKY8Qy851dOu+OQ1nf1XKARguhNtXjLWJZ/d4AZRVpd+HpGWkDtFupuzzPbrfjnnYXhngKxS
YeKooZ2hCTx5dflcLxHiEQ/lwKwfxDJMB5eJ9MwDfO+u0DLja9Whof42QLC4F04+ZV6AeI+s2RHt
txFp+UYMFg3frLXOCCnfGRsaEe46G3nMEvTo344NHW1412H8Dzy7+Z6aar6JR9TlaV+dY4W89/wg
JcKvYmJnNJ7oQ3HINXWjpF5ABaR9QArgXAm2vWee328YjXVYeNj0GBE2sIVTr25ttRanQ16TIqnc
R2VvXaEf1jBZCOViaNwh0FrLCZpI5RTXIHgp8sTYIaYx1+5iH+qIZR7+9tSC4wfxt8kSir9mfTJ/
+f446Tn4NXjGXYuGPkg9NCvItQzjXHTJ73pVvF7rEHWp5BEEbZxcSc8S3N1knwbIcdSN1FKqg0qC
u4HlZgu6V+fF6lZCl6AgXUGptE2bd0RDjPU55Ofv44qoFlBTq0KXSdU7+TqVROtornDeV5J8+k6H
hfYnjO7mGVNeei6L+tTXoXHbq6/XNlZkPbf/9gFnWadFNEKojjmae1U75beGPvaWLdALpbIiwIZh
bvJ4GM/Yft697sr24GNdlc8n13UQiVODW3jcZF9tXLWYaXHCAyy8ut4osT2jphq/us2UbT8eUe9e
mHRjRhW6ZLw6b28Y3clkNjndJ0n1AwM8qnjkgPN2IpzQl2behLrWIDot+3PZwO++1zV0ZPXjOpiF
3l65NBsShYrJYxR3/dPUTdOn2RDUXsdpLG4+vsvfZwwsvxCT1wWTBewUO5MaXVYPjeet/Rp3p45z
s9MWug0fX+W9O7I4AuNCYsLQTpEFnOMj6q4OM+5ktTiMK7pbfVkcZ6T0Z5as31d/BqmOUwzzqbN2
jN4+vCX3usYB4hR4CLuuJzlH1yYyoS8aEAc1XEozGn12DZkVfnyL7z1IEHpEppG+iO12fQR/mYCU
TKVg2nMUXka9+Cr02Co2wpPGuPn4OqfW2vU7xIjpYAC1wJcZJ4tJp2hkJ8y2h+sAayEIWb66TGob
Whg50taMbePYWz9a9JLXo+EmZ27z97UTeQ22AIf+JlzV05j4ftBp4tKCDiIg24EJ7N3PiAXcyDED
j6jKcxC/90YO2MeV5WpQ6D9ldCaQO7IZ22vg9uqwJTnmLiJgaEOYmntmVTt3pZMHC4F0SeeGBxvb
FR7WQiMwIsujTdHU5uHjd/jupdY8Vx3WBcSykw+c+lcUt5HpBaaSmt+hW5CabqT1pzpNzuWZv/e+
8Fb896VOVit2JHZPZ8oLhsQDdq2TPRpTcAvJA7fQbpJD+fGtnc6ausVOZyVAqL8I0dbJ9TgNwYPr
8z4clVHbYVSaEHDN3jbXkRUaxjRsnZiajzGL7sxMdvpQf10ZvhD2w3VZPrU5ZnqP/VHX+9Dtcvdn
UVXeIadHvNWFVp35Bt+7FNBFlbkZYKFlnswxNuB+MUu1x2Q7uD9R35sBDopHObTKuXPF6ftb7wpn
2coXhjPM6vt2WhGib/U0RvCqGNMVLRrtU1uMrU83w74XrjhnoDudPbncauYFL4O8EWbmyZ1psic4
xfWGcFJS5JS2u7N++SuwW9BlrSp+D9p9Z97c6ZS2XpTphJ2buZ4MvZNda2oNjXQqRJwuXdFLXbHy
/TAq3VOLt3jLrsMKqQpVF0nfuN+SeRof/vaQZVvDW+Q8ZXDPJx/+ENN1a+dChsXcyp3Mt1V1bxRx
f1skrhXSm60QllTnbvqdMYST3wOM5oFOxGD19sUOPbt/LiLDvM1o7Ni6sgTsYe2fcZuiOPj4Ft97
rat733RXhi6D6e3Fmh75CPsziafKSAOvsMfrqk2620ibk61skKQpdaWeea3aO2NX47k6DCiVcJBT
0rlInViN81oiWm/1a506L20a15bfhay8fTOM46OTLPlFJjv9jiOh+EwV2QgbzL0N+Tn01iKvSCll
4ewIoyoyfI0g8nO76Hd/S3RsK34QJerpkJ841ZNAnaFfVvHyNdJdfEaJtW+F0u1b2xIvH7+L305P
63B3sMXgYEftoP62vevQNbbz1IcJjjJ8jJPzJL1+eBir3rhOdUrFehylj15HDVg0U3kkizXd4H2K
jnkquv3gVKO3PfNLrYP8r563X78UZ1MT1CTEmVPeTEuhVF9DkcK8tosjpbti6xCfvnfiNN/U3bwE
VSetq05d6tASFSJwXnrY9EDciWutzuwX3xuvpNe4bL3hTZinNB/k/3FU6bSplzEpjqjO5baW7nDD
Oet7XscOfaqpOTNc37sm1Ai2w6BnWcBOVi4YnuqijLEM8RVlqGb0YW1nSecum90h92kAUpEoItM5
s5i8e13yB1b0JdKG04w1jU76klCqI/vcsOlByHLF0fZkmdKRSTDdKipAs7wxz7zyd68LLXGd+LCB
n77xSiZT2lulDFVdGHsny20bPbLMjhGe8c1QzRqNFaxoZ6ai9TGeDjS+NlY1MNsQIU8oDiO64F43
8IlA4Bye0nTqNnpvW08fj+d3lhSygjCd800DoDylECBCFZb0li602yoLPcBFB0wFCDG6+Cem54HT
5KQH7BYMCK69cWZ/986jxeupEgJqasj9TrcibB3mNtcShpLI7GNmo7l3iXnasWntQlnq0Aea7hxz
5515jItSkWGjsHrgT8Yvixv8Wo9lrO/pQztzzoI9U5jPnSgNHGsc/v43Ci1JX9dtUpvV02XT7VaM
s+3K0BSzcuzsrr1LkARXWxVnZRqoQsbb2XPm24/f7HvPljIPuzwerE6U89ulTOK3sJDhy1DpF7mb
K63YS6tWQzy67q2O0B17YTvf/S8ualL10KGrrNvptxetiy5VhcVibedJdZxMauetaykvcV1PO7XU
rwnnnfMzX8o7OwR2Bgxhneeow/V/e9E5yhxbmJEMq6joKJQb/YMkrFMgbm8xsH58h+/s28nKwPnM
qF1zhU63IxLpYT+M7MFmnMkG5rMLa1yMB4VeqC/xfgcG5O+tzJf2+eMr/5ZiytJDM5UA2pW9tcbm
vr1PtVxY9WcPTRLFA3occ3Pd0Mj8iXNj3ia1QbqqUbfWi1tHNc53xM0IQhRdvRAEhz/R0RmPtT6W
yQZlFEaDj3+7974qVmo+LAqdnCtOXoI1jKrCzM266CJ4c8lax3oU21d011U/iofpb2Zp/3oY1L+p
4rJNI37j7cOYE1dzmoZTTNJT97Yk7AOdiuYu1aX+9xeAFTiM4JTwNpU0mreXot9kdAlusjBCnL5j
F/yp5CvfMcFwnPFa68bTizz8+4+TPF3QeYD5ifQ5+ZAwxFU26u8+tIqK8oFW9jdjWs6hFyFOMYmP
u//4eu/NFmD6XM9gf+cSLPX2Ht1SXaphLodwMCN1PyW9hgO/k094JzU8+lrEO9TGMzu898YMgFSS
YSBnruDFtxcd0sQbY7wIIYVxI7C9BnGaSJUN2kJl5RkYZ17kOxOFgbLYNHidJIycXq92mYDpXI+h
Ncf5VW2l7edWN+cdFbb8y8fP851bo7oOTI77oxBsrz//S5XLWqh+Lks20slEwem4jYMH2ca9qPSI
xuHPL2d2Ze9c0MSizRpOu3ClA769YFmZOFcwWYR5E0fb0h5fCzPV94SvoWxG3H1mfL7zKCFyAgym
SQyQ4vSgRC++p3WsjmHHnBUiDsx3SCNMVOn2ORj5bzwrPvV1G0SmGqAw6ssn856doD6z02kKZZbM
e8sAedCkSn9HmLG2sUfZcSBVy9u079SLrsaXY3XecqOOffw1haz9HUu4CR7BaPfDmvLiGFb0EEdt
f+1yDLxgPGT7EvPLPo5zeQ5w9gs0d7KNw9/AsZUypPV7bNaiGYRyIqELrbarUBlFGLgsfbKOhN6V
nyvEIGxi5yl+9liOD1WTAi1BbaS8SqNKMZNAE+g2H4/Nd5YwegR02jS2Og49sLdDRVUq2KotQ0Wz
pYJeqXBXdNMA0gVRWK2Z+X5RvA5nZmWc+eDfuzLVekrbdCjAHJ3OMlZPpHwST2GmOj9IsTDZry/y
Gju6FWpSF5/tbkj9sfP6MxvNd4YrjZE1tJguHLJP/e0tx7jGSllrUwhkPUGhZuc+qYNGaDXDuTjv
d2ZS8N3rdaiOA0c5uUdDithgNZwAPkSrvt8cix1in4k28IQ+cl7avdPow5kbfOfzX2caci3YF6j6
aVV91qy+zStc8fUMHkVFVIvcG9bHfhmnkhkALkgdfDyMfnumjGb2l9baraDAd3pAQT1QaZPbz3x9
aXfdaUm50ytz3KHGPNdLfO9SDFjwFmxi3N8S7upMDHbmANFYdZsXePZSPx9cpErUuM/sY967FJgq
gzfo2hYbi7cjpdTqOXNtZQ7xEVOzL1qzB248ZAlKp1GEHz/CdRV/MzmAIaRUCX6dKQ7t7smX6GKv
QUwLcyFFcX2NiBu1wLJU0Fs+vs5v3x3X4Zi1xo+ooN5PoykxNYwYX3TYDjNJvrYbxRepVRORhGsM
Bw0Zwknf2xfehNb54yv/9jWsoEWbjTITOAeRX7DMv6yDdu6BM1gr6rhfm73suzrsMGluZK/MW2rj
82dVE+P244u+8w4t6nfGyqflXHAauJXA28PzqiFjQhAHg0NP78uZop4jkdv+by5lkHCw3hw7p7fD
xcY+p6GDXBVTkhhcq0MHBcsOkb3n/FfD7j9epv8Tv1a3/zUuun/9J//9UtUzuLBEnvznv27q1/JB
tq+v8upb/Z/rX/3vP/r2L/7rKn1pq676KU//1Ju/xL//7+tvvslvb/4DUwVOo7v+tZ3vXzu8QL8u
wG+6/sn/6Q//8frrXwHh/vrnHy9VX8r1X4vTqvzj3z86/PjzD6j0f3nq67//7x9efyv4ew9jKpfX
Vnwrf/z2t16/dfLPPzT1n2saGG1g+nzMRybT4/i6/sT6JzkhzE1IZBiJdL75SVm1MvnzD9P5pwtF
S+WYula1KWn+8Y+u6n/9yPonJzvAVuxumN9WJcr/u/s37+n/v7d/QCO6rdJSdn/+wSb65DvnzEb+
7FrFpnDPP3dyODLSLkZSihNFN5fkOTe9HLRBhnFSMzP2A2qjdoHHiZGxI2MUo0CstVFxbotGRIdk
adSwTjzVN7W4u/Y6WT/g7/laswU7yKjXboqp8o45HodLjy38Vczpi9ooquqrMiVqN11s82rw2tCC
bX2oY8/GMDF0w8WULi66oZjqjwIXAd+NNpJEoPS7PrIpN7dSbrHrLV8mh53WNOBrPeA2IXF2MKyj
lk0PpVelVxN/e2c4LcruchjRxndx+yxhbeBxlt0WO/edsDhwelMJWxOqgBsoRRLvsCNmocCFvMlN
Yg39FgeJ3yaptWt0Ayp6kYrpLgMY4a/rbBB7AEikiSYbpEV9AUJl3Im4NLa4qYeXUYBGaA3zFYAR
NoEKIEKFJzvQcy+7sEUx+6MiKIYY7XBFcWu40ATJxCAkNecwDrpTYOSG4A0gmEybSXTJs1rOyne6
DXKj1V7u4wBiJdDS+WLqsOT6jjYpX5ZWQ9DbZ85eSgNfUmU33pdYk/kF6Lz6oesNoi7NQUDFzMXP
CSrTPi+H7RRRQe+Sft4P+CgPSYXBcFOWxk62arl3kSs/jS3ErB537VVsLM6xS6zG8s28G/YVPkps
h6mwjphataCv2+UgcElfG6kKqNIuqp1XqRlM3Wz1FhtFCceQ5FQgniuXZwZN3FvWTyZk+zi0PSLm
qFrulsG07vQSWb1dFzhukHLv3EZpd57XdcdhSXEmGbl9gSsAQjTMm70zYsGOealPulBGeAsokGke
6LsGZkOAByPbWOzsNo2haI8AIIS+MeE96bQqfNtaIr+eHCyAWN+xEtCEL+pdJ3PnOwpX/hTrL49O
qBtncj5zwm62I2slsrqow/LVOBdwg8wr4i2sgHMRgBwnLTZOJCAuAw84FO5SHJKikfvag/Zkj96u
GAb1E8UV99G0I7kdPU1TAk+F8yVs4YaytwfE1Zn5XIk+QcGvxFidY708Rl6ZZL7a4YbkNI6xwuwy
7TkRyYLAbxhekIPPQRQbegNfTtc3XT1pB7ezABapZZrsED1H/I8lw7F0gEFD8xbAMGBSezPYMAON
fNhXPf935l0O/mzrGgL9kSq3JaavuN7VAAfh9L3UE+sR08fXXNFaxLPCuEZAexT40fEhatrOUCzt
BmdLFHacdXcjLrKwqsE5lQWPSEJWvWoacilKBLN7e/ISYERgXSa/s5LE8etZ9J+a0VtyP6LXisi3
f1YoIj7pQ7ti2cxx25EurE5TtS+VDkGv0qp49vPnyu3UcDSd6DOfan+ZZa64K5LpkxN5zr63FCO0
9XU0ojYzbiYzuxcpEvJZTulWSfP8Nupxzpq5dKFqjVN/jbrfhP5aZXQUyqrJP9n6NO1BbfQ30hic
12ZKtOPsIilCf9sZeINlGiA0H2FWTaq8LEx1UsIxVvQrvZcFFoB47JoNntvymvzPDKNNYWHZydtd
BYPIj/rluzK281VCnsAPzAdsMU0Ybru67pJgMu1p27kKtnrsWK9aBJDG49/bKfksL0pRjEc9lyYC
/Xlbi/wpV0wLXvyYtXjtlb4YL9w+HbybtJrJA1GaPv/c8KlfV2xesgCb+3JXKeWVG7fmxnBj/cBS
lkS+DooAVT6i91A4Zvk4VbZZH1Q1LndJlHf1JtOnkPUm8dNCudCdeNzgMZc+qeqzLxryCKAF6CJ0
U+UTmm37uORF9kgXYVt4o3sZjzDy8A/qG4qaPPcqyXaTHW3oIMZQxxUvPhhm0l/G4JTWKEhzh5MB
WlI+vBiNZMXqs+JggJveahrotAkiLhZ9Kw9QEuOtE+QkY2slax3aYzgAlKsoD2/pMbzYeftFdECm
vOHZEeLaBJRjI8fEEBZnwB1K20595FFYFuOp3su8/gYcY75S5iq+tLR1kBAeuVfp8oW9IQ1UUlOs
7euFmTJbumuKpMazEmlxiCauuMAPjtMXVtFjnjrzVzbbbgigEuBL3osAUEYHTm6pvuiiefaG+Tof
vRtMmZHfDu0P2TYtedq0oZkYQ2aLkUOrM10vVHwRZ6XDAULzUTp6Esyme2cIDSmFMn4vRyX6LLs6
2Rh5mW7icllYtr0yIAEw26SuB6gpT4g+AriM1csAVxZHenwj0PZtelLe74RIXb/r88sep1YTWCzA
FdzXsdibqac+1IOTfys4LWQ+7G0nwNQUHYifaHYdrDBmu158nsk5vIAtsOxcGygJpvCImGyneu4x
8Jtg/3uYXg62F02vje+cV+utZpcpYnppOKTGdtYPYNv6jScK9a6tEwfgAb/qDSbTGY9qd6G72Xwx
OnH0qRomKzumVSNupyh60cZRXLQRi5gNbyB2NErk9KF247RUWyqLmA+d2jl4eYrdUFrJl2ZOLVhH
tQEZU4nrQ2lFUxmCqz04DasL87LL/1jWjoGpbrIK4wd1FPsmn1VgRbHQ6rt4WpxvpS5uB2jiAxQI
FU15UnTlFa8Y05SEwHs7LnP/ycjVz13FFzW5VJNSMAou/gFc8tCKtlULgl4jweRJj5RqHzeDlQQl
W08HWJ26AijYRPg12pYN8l77uU5xosS10dIRbKIrG2DcdQIe8x677XTQurzZJEqzBHPh4kOsDJAA
sFqVF35HYfqayiE6KAbXuY6bSDvGePS3oC0Bq5sy0K1WD2GVRJdLYhu7ROBK8kHS5ZOfe0US9JhS
tl6f7JSuLvfVUFwB6NF8Eo5oTMB6qQJlgCIAtg8Net6bkJMk3ht8Q3lEiHpvfpVUhXNfd5XJLzMt
x4Brg5vUV+RH6c3XVQSmaSGC52JqtfYxg53HEqLBQRs0dwpGTW1uh0ap5V6gBd5MfOwEWWS20QQp
pI+vGHByEAauNgY6ZM4d7P2YjrmrPOTJxMSF7ZD49tGuPy1t1nxpaXarlyAdoldhNL32kACTAARU
O8u2orISBUvqfG3TYREQDVNT35bgvYjiBd9q2Zn7ZFbdz9ZQflbSNh5GL3I3LlZNrB+GC9pJ1sU3
z6glbmSRNbCnpXfdmk7PDqRwP4H+UbINP1UuEHbvNJd8Jdbd6sE0u3bncGTYNuBb762MoUIi+8Iv
PgRZL9utisHOZa9Fv6kqdJJELKBAkhd+Yyn2Z5O95BZrEACC2EnCZZqyV7dYnI1LyMuhn1lJKUnl
e6hPdcibaPag85ancqJ9NxRfG1MnXDkCW+pQN2MLkV+WHjuxYoEIQJ6FVnxxyNHwnTS9NK3lAU8P
rnvSFL5l0rrOctnediKPD+xT7lqz2Qq7vsYF86pXHhWB8r5RvVcyeu7TyXwxcn2nAGbbj9WiX8Lz
fhzd8SCEcxtxpMa6pR1gU3eUz2CudA1cFDOxD22MaxjnIzVaR8+D1mJPP6obYSYAJsTyfcqitTc/
AgB3PJlBmU/s7n6eGg0xZFqNEBb7qiBr2JEWUJk8fXHYwd7p1EceaUFQ5UmkDZxIn+M7yDeQTFUx
BpWji80yGcVDVBiZv3gTXEGEKReY8eNwxON941nzTNXdawe2uWlkH7E2KzarXryCNpXxboRPOm89
oSqbxG6z+7jnj6zS11abr9SxVvadl6V7t144LSSC1bUgWe6gxEK5dZbKdgOOlMu1KUhvAm0Xc+SC
QEgWaXWd0PYKDHJJb83VGu3UKQwIaBUk23Je3PXscqZ0AvjS4bxxUNFQhaEO5A/gCULDFMzCRZ3s
8zHCkxNlVEZLXrCVMv+w9hrNMZM6mDY3nq4KaRIqkT4DHuZBdOWkHMpZsIMo7N3/Ze7MliQ3kiz7
K/MBDQ42w/IKwLfY9yVfTCIzI7EDBsCwfv0c7yq2MJPTZPOtSygUSpEZHu4OGFSvXj23l+MSEwFA
QBgbwtbdOewKL2rwUG26SZrxrQHTwcNkfKzzzdz541YfPUf2+yCAzZAK/6Kp9XyROQ5sDTbL77PO
vqrcjlX8cQORm3avLCw6Dx2LzxHQySFpIEpcex3MCHfumtgvqvpAdFh6ErYhD60ZbruVEvzWzwP7
OrMWe9/VnnvA8NDBl/C7+6Lm8t4A3Z3XMWcqi+V6Evk9SBSICno2TmSOVdeSmCmwtU1Y7ODC1uVe
51P9sOnl+1i01nEeIZuR0MjGLrtMGRX3aDRXgtsOQs0wiDjH2PHs2zO3bJqGD9Y6l68jnC57p+WU
ujsy74enPiCZgJ4qdM8/oPav0tzlb2We3ufSbpZ48Rq1W/twSzKLE8HYLC9Os/NShdu8pcCPbiw4
rylYGAN2bpMHAyABg3iDAJ5uXfFtycq8YAsbnNO00bBiMikD1dxBuvBpI4v0DtJhyKp5Uz8Isel9
1ptb3LGMHNfn3I5+srYEgAKXHbSQ7jtLp+2r0KKaI71wDkUpEoPb5mD8ZiGdl6ULrENbeOXj1K1m
AjhH7PXWVyfAtuV1XrhPXAwUP6NezYvNGLp616szjH8xuhPZ0/kOJbbl+Vzw/WbdMEb0H+75vWSR
IZfltl518NgD9h7pUofg7bwRfznMgUbvUOp6xE0ZsyK+PgWbYDY2LsZXua1rTB5Q/sPSXvCG/lqc
wJEtT//RiroDdBHYUS4sdn1zgHAZwJYjmD4rzn3zwwqK+fI/4FZtBUIHFCAnnI5mR9jPyobrjSq8
myIfZex7YUq1kN/TdhY31mL923HxjwS6p7bmr181t590uv9Wmfvpvzp8tmf1a/j1R/1vlO9cZhz/
93eB7E/y3XPZf+TN50/S3flP/Eu6c83fzn4BXLTIYgRDnMcI/5LubPs3ApSwfeLsdXG8mgxt/i3d
Cfs3/o1FlBRfmvmzdOf+xgjk7LxntwtnLj/v99/sfyDd/SrQoxjSu+DwJY6DpKBfA9BrDmT80v2c
FKUdXqQEw1wgl/2d6/T/+yr4C3iLuAvwFP8sIvu5CupcbXNiyBwfmckT+7joev36h4/932/uJx3y
FxWST4TUD9b4EEO5CYJfRht0hYrRMbvGsD+AbmZmy3JCahzD3s8v/LEZno1m2C7b0ir+bqryp1Cs
82uzzso2nBmYODZ+GU/X4HJh07XQPFL6t69Vh44C0BDGQR8ZU1NvO73meIQALVdL4gdh+qKt3npv
EH5kQg0PLMQYnWqJU8O3013dm21zg1s6E39nJ/rzt+GaWLIwxzOy5Zs/Txf+MLJg93oqPZYoEgtc
1cPAEpuMwPh0yz8cjSAtmzh+Gf0AluRlfvk6isEO5hkQHIyrUlOhOkyFb21dd/N10M5ePzIxnLbi
LYPgw9H519fCn94kzk2200hl5i/y0s/zxD+8yVHrwuqcIkj8AZTplq3+JT19/w8HMdzOHnYSvnbM
UmyS/vIqnbMW2EY6KyF7Y3ifPBr3STjqReTb21+/n/NP+uMkjVdiBoNLx2YFF43xly9NrKGq2Ty2
kryzaCsaT9JgTqiqUMuNy6oU7frPP0Es4ngnyQgiplT8MvnJx9EdbVa/E0Hbf8y8aaYUaI1/aB48
H4gmnSUjwoCxhvXLfQM10u3BAznE4gBVhpxT7hE66X+X3DnZZvfitGt199ef5a8zu19f85cLs2Yx
f3U3XtMOunMJKbfEKrtvABG8Vx2UToTa4P/N9uKfX5MjifdK+BbOTGZ3P1+PfrpATIEIwWsa8mIq
Nn1HJOFyURothZcoZppIxr6z/Jub8M/XzdmTITDzYeljfPTLeyVkBDBAp+2kW7rqAVpI9lERWBxx
/PrADLy6/BufzvlC/OlC5QTkf8xicUAAiOWh9scbry0DNvw6IRJLB+rWChVRhCNkeXjCQWGc/vqb
ZFHil9Evxk/IkbwQOdimcx5s//x6VtupFbLWlAwe2vhhHLaiuVBw8rbXgoVNxGnepNynYG6Z32uU
8MiWK911RZrzkdyCzvpYAB7DtUjLcupx2KA2XZBcthp71OrOR9FY4Zwsi2Luj5HXJRusF9LbNQw3
pgPHmjWzETosznEczwOLqc9nGBZIon1cs1CibvuBFILLdYLqfDFvdBqvwbYwBNNpFQ+bcwqrLLR2
Tk3OUNTBy7SPzJQX/dXNwWBHa7DO7dXM7MU74swPrYvCk8Y3iwUgM8mZgL2xgOuLEzLkpqNQZBA0
BCZOclt1Cx0EBCMo7XUqudqnPpwOOQlmWyRrRW6SU6mxvC7McBwiJCBSGlJDFHdkns4TqFc7mO6M
EgbwvrN99abW0jD2VKJC7ckEcYMr14flHlW9GSiWvc3s9px15xyJPhleJFBvH8ElLQH801Cv6TdO
R3dxd8pO7TWLpRw6Plo12+U8RP3mu8/aJCUHpN668RHqBi2p1dI+g7ECO403JrAv68LE5xDSyJBP
1VaKLs6GRXIJ+Cc42ssI/9ZljILi5bjyPlR6Ng/maoVfUAb1qJgQTUyGzHnuYaEBEQysR7I9LOve
7UTBQvG61vZh61yt4DVubZvuAGPo+bhsITBFcmom8kaA2J21QlBlT5DrlyYCtOlAPvKCdN61WnvG
zrGKCh8/PLESQ/LQbCf2m2g0LLPin2XvuUUyggNG4y4a67Ugn6aEflyKy2Hge2dzfDPUcCWLPHxC
L2sxKhZydACyTd1LICFJRRnj6TBeiE4qb4Qq1LpHcJEn6fIAjJh+VFXSauU99r0Edigd0PqXnOsU
G7VCg0uafrAZrfSN+OibgYKpC4IaOKNyVPDWae1+ygZWSlzjq7D2plHVeWzXZoetqli6l0k7xhPa
+lLuHcdogNMjicFQLCfwV+CVIdHUKf6z+HzZ/ODKb3PkUjUZkTNI+VKOU6eixRt7mIgeTOiEmD5u
C8gW+UW7CYYdy6QVdGALWpoB0LBLDG4ih9sKgeDgN20Kqa/p+SGlwQgrHWyAW3B2uq8O+QPhTV60
gE1q21vRj4OSbIpinGCxbVsGo32epfU9NEZSIF0VrAuXFxs/ECWl/ibAKZlx4EMaTQgS4WYg4nRt
Wa916Jf57sr1mGdAOaDmNwZ4OCdQDAVcextvFYXVnJBerlwMUdw3TzULJekDD8Ei3zOGI/uI51t3
s8pwykDf6hpI1Wy+GVNX3AYW4ZeHMV+ggqXQKPMTsVvzAl7HsINnHNTmBbeu+Y42t6a0rob92AC8
Cb+UNiypfZe5wsjis005/IIuQNSQM5iSGeFkNbil0HfKgYGRAq2XHbrJrYlXN+f+1XLrfrhz/LEf
LnNidx4nJxXZyQRyTKs9agkj9ZylbXb7YGWv+eTYlUmsRTNmxZWqqPL2vb0O9l2X5v7wMPut7XZE
mhO7SWJ858Aza/Ky/16UJYAoo8uL5si92VTM1QY3+Ew9BKx9RW1KatsoiWUYV2PJYmOeNwOKmhqa
Bz80PMSImvhUdAlCNXo/rQ9IpuaXPDDcJl4tnPmMl4bynkmC3SeWVOUDRbT5km2urnddoEQS+nVf
JMBmuwsYSeY72SbLpwfd80dDFeAcRN9lt2oJcnVXm3X3lQmW+iJaZ763SxUOsZt2wbM5avFi9ixE
Rj4LbjsfgDZRZIYfPBRVaHxXYbu9DbMD5XWlRSx2SovBv2jlwmo9h+eU+CYFJDhVAaQyddLiCJU9
r4+OQmA3Gt9Jmq2wN0DmxTzt+3VoYbuXWcgcEyAAH+FiB1WkAqmuSiJGnvwy5cRiiZ/JI1Khu0vN
bPZAKon6ZTZnjlVyhTZ50BgKBlDUgpQVQU7B5xzmoMTssDde0q607+AaGw6I3rGCnNU79iehQaLZ
2x3k4ouChagjBKgxjca05W6XOqiObZnL/jQwhPuYy4CUAJt1mrfBqqD61+zd60QV63Izumq7r4bc
6GMyhH3GCsIDGKxSx9x2tSlxhFpNZbd83UX7WRNZ8uGw953DWh8Q3jp08iGphIs4Om1Q/A6ViQUB
sHPBZArHQ/80m5q8HGt0po/zV/utok6hwEKBJ1fH4J1GlpfPkGtEOV7PRCQEpHctLuOkxmHDohjS
uzNxCtZbs2Zvq+D9o2IXQ4OSPJtZbC99ZydZ2ZPHkyJZ323G1vWJHljJOE6gN9kGCN2OJ7iP044s
sdz4SujirAgRbUPSwMgs9Hbl6jRftM30+GZFkRuTzuUZ8mQSDGyw8ThV1808WtYua0AyNmbhyKM/
NPlnhrRdxI3hM9VxIDl/8xrsC6RSwG46DHyiP4oAaD4YtLVEV/Qal2+Uac6OVZlUHhbmQGfE43or
g5kZWueHjE3CdWUHvK296tUmRAlEM6ENUyLkfKZXM9zb4kJTMkcgjATMLTErmJbWTACTjz/mbumV
k8UgyK2PITVhnllmbi7g70pY2fYG0qqqGvnW4tq0mX63tgLTuDjP22wZRGdgfGJursf2wzAaMDKC
bR/w8b09rZHOF4K+vJ6EusCuZLrvw7x/ILRpy0CAOJCgwQK184FkBCi2SuFDTYSw8YmWbA3tDbIl
xpg7pLtgiF6vu94CBUbM21h+zTkUHwIezk1SMyEn5SSYwVP3BAQAH6b60ju9BRybFuvOfZQHbCHv
B3cz9WkytF/Dhy/d9yqYBmYB8N3wGKQ226ODXKH+yY0AgIhf0CQXEwzacWFKAeuPqLeTbAggjxcE
A7KY802ZN3MKSTPJVcm3WmqdPfjUpUYySxDg8WL365SQ/6p2Ts8C856Qi+lrEUwlJSvjJjItvcLD
F6MxgsQy96DKuxnhVAzkmAtGfV+mNwULA/NRw7etkoGEeAeOsrJOeaNsakhVgvM7T6Leq8z1yDGo
62w6zp6vH8gFbPQFmFeE1nB2sxc1nQd8RD6BRzXszLnt1Ni4EEO81Dv6DqjbHVmeFMC5NeSv8yan
jx4Qf7BrrDzwE5cd3h+yLhRUfbCzWTxxTP+YRBM+etUYQgBXHjCVQfUvk2OWL5qdIMVpQuJPlAEj
O+hwEGfvky9r3r7nYf4d1/4FIZ7dpMUf1delZaTV5NP0PPRqC6jHlTr6reZN9yoXXlyKgEwAf05D
TERuGCQb0VQ8kkuvuYe6Vgww4FSmwQRbHcllE9nBYjGbi9bwNo8ccYuIE2NS/gu8HQX/b01hVVbW
Fs47G6zoeVrfU5sK5A3cI4NN0K3L4C/jTgNhnbDcPY8YpwOCMKDXQGJmle96Kw3RJuhbeCo28HJr
PIEsy6OeMg6TpzaHOQ7EpMKLFRj0tLOk5z02PizLg7JEc40VaXvrqfCAKiwMd/HzhBR0NoI3cvQG
DpvJaPMqVwk2t4ZJdMPX2THmLBhPQ23O7HtPD+uXbGt6xiZTVT/qqTAfbXttnnkCEYzhzFp+EonX
MfCE3ncXSkZlDArL3uBaI00pkJp4yJDM9RfwQ3kHJJUV4ZgSe/k2ZXVz45IlQs/BFwsAcMuHYTct
RkYBnC5ipFbMyJqBEdicVJCTl2eL1oZU6BHaSoe12K+kqwmGMEyfUqpjiDX8+m1zIm6GW0dSsN5v
nJA9l8REymAY5vJxdUceItVSpYQnuHa3y61R/bD4v3Nif5buq+vZ0xR5mQM1upC0BKCHMX51wwYl
UetQPcL5U3u/lS5xOONGBcKyqkOgfKrNPM4Xb35njERKS9h04tqYOduTaZjbR6btBoezyomEchnG
9SAW3bS+kA48jGjhKHqeVJF9DYjwWo7nneLbhsFvdskRWb8PRAq3Bz0vwWMleYyBmm3HL7oHyRQZ
6ewc5mGBLeO2rXwh8GUpT2TV1q+hefYoallYdADQNa+QFZAi+0Dnz8ARhcEl4bhk2BpFOIJQwjkc
LQZ7nZGvuq2ICKcMVazbgC+qr1LrzRuy4SQqn+M+U32rIdTj7d2tNIufRU+nFZk2jetuSUE47gp4
k8Nxg+xDTWN0FRwFpVvcNrSy0YSHbYm8xSUqxPKX2ow3Jr4H4kIyYLIYp/MYZo2fHXqGSZJxqOVg
rANNG4k5EO/ULa6dWOSY3bYSmhH+FWyJJMURbB7ZVAKXeIKYHRWDLJoon61B3uM6I7YTq9n8PuFO
eSpplipO1qK5GXvL626QBUMOmB4mNceDXVNR4UNSu5EWteBrG8iO0nobF2ShtvuSk10z8M6I2+OY
1KwHTMWs+1iMQf1EMpj7ZI6mIaJAB85jVqYl7FdGmyudFUUj3fkQEr2+jvkHQQIeAeNhteFyCWnP
gjrgSB8FV3qUy1AzoiKS84e3iOyBxmvM9oztyi+dyKdPhk9LswdnyqOJ78MQh2XIIWhPZ/R41IoS
E8SsTXJzCoZZt+TOkp5BnsAaRq07AreVNK0gbu3Vrvfnd/pJfMyUxVmBJ8ASbZtdAIIyd+eYWieu
6C/KmACO4jM3ZqTGuqEEjoCjb7BbU7f0Yh8YdR/Z81pdOdrFgDNWzhVoed+Ia1OdUdism37YVm1c
Tf2i36fUzM/uLI4TAjEK/cBcW7jn/LKs2E+2VZhJKUTFB7mmbbP3tJJfKQ/IXKPYJ89EGh6/RwEn
nvX4nvsBwLIf3Ph+6T8aojGeR7/qPsC8bjzZnTx9GutzN0N4y0icRi+9x4UiKoOBkeNpqZsqdA7h
FPJzKA5QLVaaku/24GZvkKHVs/TtHD2/yqU+pqUdELA9bJY6908DEaaBt+kTTSrlZW8TqkPZRNVx
ULOunwB+lnVc1EIcQai4HbaVkABgU6f6Er7BSAoGbAeGEoRy26uZz0dO1A1sO+Y5I04xLj3MXtlZ
u1xXkxutjegeynImAaVyHZJEOwGpJUq3Ld0Sf3TbIlq7lALUIKXivgEEG8Y0baRWS805vDOCNifr
05hEehjFoG7JDbDfQ32etdvKoHjkXCZ0KxhH5CWFhnI11mtrHEDvjvgP3MwiRtVtoOWSxuv2R8LL
8+CDuDJhw7llVS1a5tZ9nfq2VTgTZtw/uGgybD2OKG6XMRDdDhFrq3ZdqJcs6eo6POWrDr2kJ1Z1
xEK9TC/aL5BqXD1ZHyP1KYvzsCeyaFRcmxcNOQrpcQI9O2DqNsr9uHDhxaSBhB6O6Fqry3pe2Ydj
DLLQxDtwkBeVilgABHBOoidPfdc4RvbRbSUv05Qcepf9ELbGkfgmsiza0OPCcqeRV5hXBcM/azJP
HB258dHiCWzqyOlDne/pCIfrHIdufZpDjL442mqOTl1oFUaasDPcO103b/s+1/hR3FQEdlKHGKdT
vr5pX7gdRitv4FrZsZAUqDcTsarY100Gj3IxFqJmFgLbvfi8mAznFqj3wSoGz4u87hyX2CtpB4kN
YPuZO3gTewcH/X3WEltx7GmhPMyxsg+jXiiTxAhAx5+l1TpvNBvrylGht2+u9sQFS+GLxWMv9d6E
u/qvfWH338A6Y+af3CwktHKZxSfqMb4L7aY5XneqlXXvz/b4ffYXuPgU6t172HgW9kIF8QliUfDM
U6v1sXZznR6maWrvmXGY/jV0dPWsCYzECMY0+67C4vOGriHJDzAyTSHdDcOYDNaQdXjpzs99Ywn6
Ftwy0QuRUDnI4YDu4tsmFZIMZGmC3hTxbrFc2lUkNrk9aj8FqfvVKUz5OAT4TuLal6a43oKhrfYF
2JsvvrOSam5pUrk5FyZnPpYEMOV3Q45WSGBS1reJ4w++fcw1PrDI45iFcuaoRiSbbArmW9y/d/Zm
c0eMpad+gEodp6PjYbmKltQhHn5qszyLC3Ob6mejLNrntWOWw+KChpTdaxefG+jVJtGCJhSui/bh
rM+sM+A5KtRVu5AdFbnzFHIqTEwY0P0U0SqeYNEOnc32r0a3ImfVxl8lk9TAm372i+f3vYdyHrlj
iutaW7L8yCppj/uJm3DFmCwAYCzKC17NOlzS2LCJ64S9n068cEvsSJQPtXe7bkHgHisX5YOLKEtf
QwNxJx7XFusJmh6S20D04XdmDb2VVJwGZ1SzcvukaaviPYdqToE5FER+4UrAztnaQJiPHM3TW4DF
I8VdJhrqbxPpCaKLkFZUgVOUkZCdem27tv1ka9t6LJpAy503ZjNf5jkZYrSH7pkTcwIq5AtNJ1/h
hC04oMmMHsqv9uq0FAJkIqSHtabt2bnkqLxJEuWLeCQ8bIjhK4/XogtMbJJl2Hm7uTxLJ0Yrcn4e
Q8uV38uV8iSQgFG76tZIjznYXeywhpO+OU7T3YWVgSEGSUCStduQGojpp7gLl8J2ke0a+5gSqBfu
XWuqb7BU18O+MCwZRmRoBM9+Ma/cxYPTBfGAeoX9X1d2sG89OWQ7pPuNisYf12BPVyWvMrOBsinS
VA8XRa3aN4nMSsiQtLMfZpjasEdtA9/7ElbqyWXmypdG8vYXqYVs4o0Pod0rpD/CHeaK5VynDfHi
bEXwbQ6dCVZIkNavJg4VmajJKp/zqe3rnWU3zIsGtmj9WOeG/zwtZcdTn/Nh2VeOVX5j2IyIVLD8
YMR9X4ntqi3JHeaKsZsvzboSjyBy0+m+Tsrd5E53PkIzJ2WY3rUkdlSndjbmT0eM+rtFimEZ8aTp
x4tcM5WJBmM2wj1WXevWdfyJBCZrxpBPalK5JF0XChodVIvrnnOC/Ck4V0ffxTl95fJ8ZgUPwzLL
gJZ9cuZx0hwePbRSJw06ONsS3dbwgua1MHOCRyWRH7eFp8QD6Hf7m4kUhp60+MbXbGjplFyBresA
ok0jcVi++jFkjEUTRgHpDfloNF5icOwjQ+1KXdidF1ym69iRs6jUOeIQ6fYzJKuB82kkaNEAzS/j
eqiwPrOIUH7FtF4s3E9tg7o/tgx02JkWkDjIJ/SBDzkcsyslItmEWldBRN8WUALir9JHuEH+heFV
3fdCmFnOOcrsgFNzzrEvBXxLe2JkRBM3SOYdJa+08ssV/cxOps3P3/Gdc7HQsc0tCacDdzG7KPrW
ZbHyy+K5Ia2eE3L7UopiBEPFPy8IMKw1EHzW/ilTtvtpN1sO7F0NC8FwjjVBonfmngdBy/ZUx1rH
g5ONVBfS3UiPMiDDI3mkXBaxw8GBjZ5x5kparLcVJ6Zs4nZ29MRS2EwWITFgKIuQfAIUAgx8m72j
dlAiAijvBPwq2ZzG5riFT3NdpzK2JcJ95FEzepfK63Pym0IyZ056CMQNyADzzjpf25RYPHCTTisL
SZaAG16IofDMaEiJq3khdiVqG7EZt45R2zgXHU820Vyu3NFV39rmzjIC7lqnJ1n3kGWMKXEsS8nx
xNr9vFNDhTQetmgyURu0PSmjBZrGFVvziIXa5vF4XaKLGkmL+rYltTc17zU7ukbMXpaVs3jk9PfU
I0ZLHJZL9eUTTPUMEUxk2PwFuH5+JfZuLO6U9jCwJFDdzTZ5XrsAL6eIfcRgM1qlQgCRFdLO3t6s
wUXAUqkXF2lfyDjgC06j841CCIKB+YgVmm1k6DEjecX8qfBHGK5gALXPblvUt71/YsmLTn2iN722
yHCxE4nHiNNLrf0Q1/bkVAdCK3gMTOE5YqdU3njSmW3cop3UKGrk+qRxT8RvG4ddnn26W18P5zQ7
clODnr56T+eJAdUEwWvFFosAbaT7fn3ivq2NneXixT2OG6fCXvmmvM0rx70xW6f9OjEM2CDEmOSg
ukWp6OzkQphDtVEKxRYwpjYR3HOSLRJmUvtQKmPljFvlg6hkyE4YiX7nU7xonchPHVpXcwpNFjCc
xd9TyrgtBmtjMy4og33r0Ey5mT2ZCNr6Ww75OdgrZyXu0agxgqPv8Krlbasarz9Q7CPSt6ie9eUM
OwPTtu1iUMfW37osKNGW7R36iMsV3Ogrz0xtMxBgYYe0bM8kbbboquLIgtV4C3Pv7LHlrXcPJjwi
ijnOLVZZUn96wxKAirwxBmPT0K4Ci8zFoswJ2uYp7e7JufCD3cYW3J5yf7Fiz6xqdiUaQz/gWsq/
DG2eI8tWyLVR1w0zp3lOtQpbs36sNTlUWF7W9NpNXfDLlLOZsR+YCmT72mq8kh2gJhwjDND07uRD
EXe50MKxFFiEleQwssl9Pgcws/OU1dLbL85Wvxu+P5hJO5KOjLw/ee+9YsmDyUFualZHW3QJs6h1
f+KVq/eQ4PXLqRuYz5JEXfwI17Z8W3J8dQTlVeO3UIyq/04XgxlrT3S5cN9bTqv6nOaBgNzFrcbT
yW5cyCNiIwAjTbxqsVQcFm2/XqCNQbnsvZEBovQbkNpEbZKy4S/smzE2Z5pIXmweTD/wNEMj6IYe
4ZVdmFQ+MYrIND3V3H+wM8b5YbDymkZ2IbEBE67DRhO9ZmDEXSg3Qaxp4R5Tg+wAlOQwD3Zmj3lp
V/CkfGyCgvoX1Wk8QShsiDAwi+ply8ahSfCktQNRIpnvQFGzujzueEBsj2tuOcvBzQJueymJlkjc
zTBXNHtPZRdtzywyYX81zdBuvaxKeqMzy31ZjY5xUrMI7wKKvXrnswHnEVyUFVLgNobOSWJnSon1
EYaw6l4UUW0gPbwM7zjGAoRT6nRb0b7LoL7Nu2LEvuxzb5xl6opw6LCXKK7TdgaX9kPjkExI+g/J
o47HY0U0rbHtrXwG246k4c0X8zwuuCzqMtxLxcOMOZHL/jBcSJqGhcyvDOJ62LY2M8JtPPG3hnly
QCxg30QCUYQPbrUw15+zeM/HNEsHF3xcio0iosfoaFqG5hCvGRZESnnDd81j6tHAj0xPaDgr/Pps
UcR4rK44AYzW/s7Q3Yi+2MilTsizVD1Crsn6gjNY4KjKEiGfJcqFGapo+mC+NMTE+TaHpP8erDEv
wguLIff1RsAJUbI+kSVNR85m7JV1Fx7sogZv4XZjih84gy1LH1kgv4/AXw+wpj1+uFu227PCoV0c
s9ZzsmS0urBHdOa6XE5dWXnf2JsNv1mdnreIZUd7DlHejNa7pndgzYtNS4SnUJl+/SzQ+LO7tFwq
9YP8tP5QDnNR38wVI4DThF6KK3xhJrDTrp/dIjENeoeOYqToh+h1Kfng1di8rLSvcF+WbfCxUJMV
/iDtZT7nlU9kcPI0J1wr77EPEOhJek2sR8Fk97zmZV9Z8EQ61l7GzDw4TBSz26XP3XCXuX6n3mwe
is2dY4SdwYYY1o8Y6QIV0Mm97l++sH/kb/6fmZf/ElPwv9HBLP4SQPDyofNvH83/iXO9/mRjPv+x
fxMI7N9cCIYhBrbAdQmzxGj2Lxuzxb+h5sWDBerD9874yN8BBNZv2N1AueFcxMzsnHlUvwMIzv8K
Ow7/PTUBTs3gH7mYzwbiP5jObHxhiAYwdwAR+B6m6Z9NYBoPRDoT9R2dd0X78T5376VG/OsiiORD
c1zNg788mkTVh8db4qwewvwWettOZnYinDIy0PeBuRFkx4Zz/9RgO8TEuT5n87O53WTd3ai7pKAq
aKJiOXgyXoN7r/12XmlbrnyKBuvxP41t/+hSxGfPX7/6438y0f+3V+v/wmuQK+RsM/+Dwe9PTvqn
vG574wqwxecfL8P/+pO/X4r+b1DcABewuRfghMdi+Pul6P6Gu0zQi7js20P8/K9r0Qh+wzYbgixD
JMPM55/ZTP++GI3wN2Y8wjmbFqHtYeR2/8nVyM/76XL0KF7oovmJjCewo2MR/vlyLGa6RwbF6tI0
3Walv2CFeIUmliwGC6iFGkl04GlDXFpQ7gjO6E/E72WvhHaxgrmNQ0hueGC+LbPMvs+uHp5CqOk/
JuOcAerzON5ZihYuUhkxxrGm+iCeq5cX0NG6DjHc5qEcNtt1w859hptgyO5a39+ObuN737xC1jej
Mdo8SNiW5Laq9mwA0E1mLLq4bn9P3toSmwv8lXlk6gHTynhqQqf9EDO/hWwZAsUz26GYxRx2AaOc
UOqerFwpe1BJznY7s4v5PQcm8/mfv8tAuDT6hiMyCpu5UnGVmds9ISUwFJYpv2/Zf33qhsU8TThX
zha00XF3Mh3tOurrlEqdyvMaTay92nx/oaXsp+y7OVq8uZZsBx63Ah1GeUSqe22QkH5sthEBbQxu
mq27LhjokvhelOsez1psYGpMI4II7Yet7D1mFGj0WGLUO3KYfEehWlpCBoyzHczbGnFnS7VdB+4s
L8LCsuONkpceGMFql6YpCnnKlxisOQN40uovWMWht5mapnu17FbGWBDkk178Wicztojj2qeIexbR
6nu2acsHMc04jhkbuy9M3rK7ubSrOtp6B1nad5fhFViF+FLwsD6ya53dYT8cnixLGq+TJKjY3wbw
9hP2OBkGzskMa3nhD2ek7eg9Ke1tX4Q3u9/zFWpxvObOcLt4Yo/DInw3HXO5WeZs26+jO9/6DVu+
gkIzZ6Jb37lmm32nxhUny5ztd2B55d1C/Pc7gYJUVB71C6Gt1ZCw2AIwRY4HYVnTfstEdrPkRXC9
YY99WxiRvnVZtj7nJIremRPCFMDU7MYt3fJl2qjERmkau8Bn0XTETLVrMYXsjKymATWCgNHg2p+6
YptQ27xyR6Lf9Lw0zW2OxIClFbpZ3i7ORzYFjEMyqdkuRIM/DgP3w/9j7zx2HLfWff8qG2dOg1zM
U4nKpQpdXZ0mREdmcjGH+X2y+2L3x7YPdkmlLcEeXOAAZ2IDbttLXPEL/wCHFGZYmZA8aJRdPsOS
ROUiVcajKbXgMUsQ0JtAiW16ABZL0XA2hT5hHTlVCSwuJBR1Op1PNPb9/UgBA3GEJiKsdomeeTW8
0mrNA9wFDLez2jliDT5zW3IoZ9jaU1i082fLx3Z+FK36GLZ29RgKU1kh+6J6hFqfQAPQPp7c8UiV
MfuVuvlwbzVjePQp8f7wrWjcWAl+cnUcq9soiZIjdl9ondDL+5COEdgAetHpukdgN4YgXqHuEgZV
W3qZWiHFF1CDKTWOqeZ3BFtJ3yLg0NWBvij8hAaFI/wjGpj2fZsAROVy7FEyCLu9Qoi2x0M6efZ9
ozjw7NM7Qtwtea+GovgUYH7zHLbABZqsrw8Y2SYHOt7BvsgS+VJUfkz1l1B531bE5DKylWOiq/XR
JJ/8gL8uNumA3/pFXRkTlT/B40q2dgcBGqIuwNFtShF9i+x3uMso+q4HifeeqZbWVxMRjb0VBv4L
gGxtGZhYDYPX67ev3pwLNCJxyh35fX3zVCG8OlMSYN7NEPdX3BGAkbWW0+U6oEeUfiiMwDGXrjmB
HHfastxQRz/g8GstO0s3t0WudZ8kso7I/TTtJzPG4DRSmm7jy1R8TIzyXvYoZFaKJZ4zcuZPah0n
B/j5tB9yOe0Gs0SAxZZ+RiuycDfXv8WwTokHcKFgjZgYgGGKZaPEbswf++pj8K1os06X8tAO3fiR
EJ9bM7Ly4dcwTe2XcJ5DmjYDad7v2Z3neZxnPJ/nPpxXQVa1tY2wK9+mk5K/EyAG74whrB6xTlMf
B56lIw3WWUCu1NSNG5j0x8t52cVok5RNJvkL4HP66vMGmeatQn8xObTz9iHqF0+wc8Jnbd5c5bzN
gPmz45R587XzNgxGNiQXWLsnx+qPIpnA1c0bF5sU5TiqPmicJtrSsLEfCQNjlEm4Xn64peBiFpIL
saDECTNZ9UyraJdlNh7p16oroKGIBZOd1f4OhN8aVMkOxmbLiQ7iaNeq9gMBoZ0fMDNBysb3gKcd
QvVLEqHC8ZUmvxnwruDZHr+L9U/ViJGi/GVGS7xywUdSz0W3ZYqW2TEL3+XV13x4KfV8NWQ7UTzE
wzfXkdQR7mcwhjQW+fhJa/IFnVGPxnD00QWUQh8RTcVMAvm+y3H0gTr/lbIYIv0jyfS6sd9bfbVq
ogfYC5aa8Xa23bcwwVF0GZvRLsnwrfdycaCu8i74Ju0tLtOL5BNeRE627qbPCgoa7cJQH5PcXEjb
i7K17353xHb8ZrNl+uihdQH7HkctXUZxBvqFLnIZrXXmONXdVSUOTvixUcF3UMqrQWWao47EeTBS
pkh3kSGHRamKlzzv7rNuWMS9ue9K/cDdtUpsexlA+bdybSF4BwE5hfWwBwtFvaOysbq0DCzFaRwK
hX5bT/WNYthHiq8gIlvmBEbjndIBSI8x6dwQnGiEA3mfUFADdmgri3Ey7rNqQqvabT11HLUFCLdP
QBvv2nTyamKtJkBtuGCjO5FxdENtHZvZ2kRvoTE+W2i3LyKh/5r6Hq0s8T2FTEzU80NMeHcq+vts
ACRS5S9lJLdDWR/6SqWfUex72YLQkf4nrd0OeXGfGhW3XaQ+6ColVq6b59Jot7bIt0P2PAXrKT8Y
xrep1Vb49+4R8FqmFjhimk2t5uuA3lzke4ZqvDOnHvpIJEIqB2KsVlOGZlXhOwCrS0Q34VhS7ol1
UvWwxvDaf6zaZuE7IzVRiIdBcBdP7rekHlFpKlPad8q219D8im1brILcfgbbtHT8b3G2H+yvNXQD
Aene+abb79WK/rLcOPpd0a+7+Hsx50xIvdiSU48IcB4fEX+bclTDUJsaaVHUWfBAsSobDRStKi/L
vD7TPEduUuXjBFQqL2miAubo4ydZrNllqox2ovrs6gc//WLmxkezMdeKj2VpfF+rnwOVKqRDMJsd
bP/Z1PPF0MaLhE56vY9AXTR22/Aid91DGwCJAPImlQRQ9S4ODpH+ORwfK6orH0PhLOlu7tIASYto
FyAK19Lnb1pOCScFRHrZfJzc1WBBVEf7oaGTPcSrdm51VT9g+BvpUX8ZtcfECRbV1ypK8In84Rib
6SfQqKVWLptBLvPurobpJR5TMR1lec8JNGvaM+4XNzmI6KHL6WL3z1Wbo/GhbUX8DtLFna6mHjiG
ZQzYzQKYF4puWfXHJJSryfQIRAwxH6sWpG21pk1t44UyDju9KajujEuoKaAL1xXR51TWK1v/KBEe
oueutr8aNGlGNKdLjKxBQ08VxgMg0PqqX8L54ffWK6d5IuuHxR/cBQqNXyiyDuj44J5AfYUY27cw
eG9Wj5BGDmiDoa6xMHRskLNfs4lzmBL3xjuR5qsGAMc0JR/0alqa3QrOq0cx9AlKBiKg+/JHgHRH
AMKtW1Bd3ObuvYGqXPo+x9Qcya4qmMMVRG0c+VEtn90Mb2Kcq9HjQucFQCrFZPvOHj5rdbagqbkb
VWcL/XQFGqSP6Nj0v4xEI+lfS3XX5DjzgfCIv6hAebHyuv60khzydP676vD7aSXPoxiCyjCqXw65
7eunFbo+uHWtSA9D4bORYvRTPSxF2EiRW2om2i/5SB0RFtNDZYyZyg2rdl/KqIInog5kHnp2RItl
3AOPIrgo/NTG2k9j8vw5ElB+BwXjHB8kc6Rgw15bq7UVH/A+5NwBfXiw8LR6aCCabZu8NvYhMH8P
W2FEF6p43FRdzPXmpt1BJtWIKWP8xB39QWYRe2SOikH9Vn2zjmz3ULaY4objflTfyfQQ1dHOiaiC
krcs9OSnXXxDYrvQV0lXvhTJ5BV2bnstj8Q+0Ia7PExUzpWP8VtWLwZE/ABbg+IKt6kMV3Y9NZvM
yoNuIdqpv0eULFtP8r3tjsjrPQTqUcnao1WsrPGLo3+Kqyeld3YZzGkDkIOma57mHJvsXTBi1Cyq
nyJbufoHGChbFSwFzVxE+ckSXQQew/doRlrlIelt5PKDlY49t1F3XjvbY0+6slXSaWe5iLV0+UvD
6thNMFOz947/NDX1jyniOVYeR+NrFja7wvSfcvuFjIf6rIaunbVoO2uTZdU2U10PKZbD5NjPWg0n
a9IXHU1AK36Pmtuim/wvYSEP+vBOK39Z0wd7rJeJi3KxTciPBvgNsu6ZDDd7kTIaVQ1sIoHLqwgH
nO7FSTUpmaP2fIjtntAB3LEp07uqar8QC03HBILrZsqHaNXXAbAqynaeKCp1DWAx8X4fjP9vtauT
Ctf/JJmIuQ70n2UijkXe/Mx/BlXxurb1u3j0Z11LqH/o6L/rKnmHS9w+V1L/qms5f4DIR50BtwSs
Hg37VY1V/8OctcZn1q2hu8Zcsf13jdUxkVug1GXBgdeQev4bShH8+yfXnS0wRQPHaNs4GWimbp2L
vCqmIkwUCpC/oxcfLWq2T7METWHA7Q+HAcRSI4cvRhM1YtV2I+DZIO5SqMbYfQfbVBOxtZLjAOQ7
kzTNsRm17uoaGOUqBv0XeRMBFoCViQs8syr7R4IaIm6voAPTO1NAqOtTkziiRMVuaTRG9ZPyiKDN
pbj2GkkW03Nsv6Lp7ofptCiDvnsw8jk6H0YfrKShxeNLikbVwo/KWf2lRL9ng8AiQJtuQsbN6KX+
ktFcKJEhatGQVPE3AEs5VF9GSo5HnjuHglNt1y+6UZK54wcH7t32Dd4rQ0JBWqYZvGKE/nm1FM2U
kn6Vom5jXdGfCt0wflpgK5SlZlQF3UUlipcKzefMm5zI+dwMDVAll9ecmI2QTHrAqYxsAQpM3lGV
T/aOKmV7T09IkGuWRbjVqxQ0tTuZQt1iUxW85xJC+BoEBFwUFK2Q00r07D6BtIBaD9NNvN+YH2vg
Kc1iBL51sCeSQnL7ohiWjRvLcgVpbaX1QoJXjkfZLKWaIUpq9KJ7hOFbEm8aZfdSUncgQAnGMYDB
hXHZwvXrGEKY7fAREpTJr6Q1jeNgDskD4jn6N8plesvN6ZjNwilasJ5Fm7nVcQwybS9QcYxZ3lbb
upmWzvIYw1NhIMW2yqc5XUo04o0O4pSygDpWP+bFsC5dUiXWOUzuYP5FH0tUbFHRbFSs+nxVR/Cj
tSh4RK7Ct6QNTKPMdN/ZyAh/YIPDruUq92EeKOi9rhQ/dwlafVO6XlMlVXWfoPv6ODXVdBBwSGai
TkFkQz+sdHa8zNqHDD9Jtr+JCGOKzgVSjGYJ9yLwuWAR8Qi+qmTUsafUvfZiWGiVRbigkHYMOKSu
0zIYCjTeAV4uCZdtsi/isxlgb1efVZVu9MyIGo5BotDkRASYNnpSJM27JGj8Yx+PlBQC14jA8jhh
BnCXBusOKF1aAY+eyUBhO0HNUEifH2s3tyUg2IF4nD1UGEsH9ivUBlEZCNwFhVItQqWeQfYKV8kC
tqx178Axo84MCfrBiLtCWcmh7ypUBFRIaALQ3476dnd0lTrYm9xA5DMKhR+raPLMKxIomnukuuSu
LmyUbU1MVPOlmwd6Dvu5i02q3Ppx9AEYB245PNnQt0zoRbPc2hgZmbnMwlp9IqGZqSC6MtyhfwaM
KMxV0mtR8gZSsrXnbjzayH9ph/ytB+w/dlZOXqf/aX3A2YaGKPY/P1K7Ov35r+LXv45fTwTM//rv
/nynFBSINMwcZ4vV+TFQBW/Onw8Vf4Qb6uyYoPJezZEIo/23ppHxh0F0gjQOVmEOFhn/7gaac9sG
dQxERnAJEA6eEn/jpZolLf4dlpuGraoY2fFOEpUbgpLXaShUAV8TU0Nin9mxv238r/ATU4gXqrNo
ish8soN44yANjHAw2LFXs3WhdmiePpK/B0dQydFnbxw+RT2rHapCcTPR61AwJHCMVvh2t80ntVrm
aJvs6lJNIaH1VrNHILx7UloDWkUbafBY+3pfOzqRJnXUGoCnQZcIOGh6aHr+oWqqn7oxC7wwDEv1
wOwKT+o2CrI0Vx4jLRu+9xBMB+CLwIgyuI2roDKbj5UqonHhgJqBXByJH5HWUVjA8akL1zDkggXO
w6LAcHWUwiNJuPP90H3Kxiz60kwG5fNAAeoKtbEfPli6sbaU1PyqoPpMkVcn8SAYmHXR3BKUWCXs
4tfYaObRMXvX+HNq//dU/pdt6MRWLiE8Z4DTRMf81a570yX9v/9ndgr4F0eVv9Wvg8mL/6O/gkvt
D+S3UKiCZUNCjDzWf59ZzeU4E3S6eMvR23fnbuVfR9ZS5+CSBqZrzf3WkyPr/uEQEmpEHth7AADQ
/86RPc2kObCmoxnz+EABSGAEHd3XmbRRQW+JOrCPoD0gTYDZ2taNtS/jqgMpijb1q/m6cEovDWeq
SHYZiIVhzDjfIK9q4o2FcInpYqkZu1q4kgW05K5Jm0WlZgiLx8K+cSuc3kh/ft4c0uvE77NGzdl4
SY2KW2nOUu8Kf+l7rTmaY9o+qukwemNd0/Dzi7HZuWEarF3AmTc6GqcNjT/HdxnXsPkFNlfT6fcm
GTeMIzPVA6pl7UrkO7iOzPRGr2H+v/z73v09iqD7jgWFrWJV8WYUFBE1MWs1CtnnMMtq6no5ZNhM
jcYbtZcLE8rV6rBlTHYM9/zpB1USMoEux8lLDKfZNq6CeIBZunDFinSrIcuxRInJXDW9MgEU7osb
X6pdGp/mPuBZffawO5c2M5wCpBm2iF45lbQmY8ow7yx+kr5IWg7bIjSzalNWLfmDWsr4mIH9xWGu
AAgOrqwMn+GM6u0yoQkKCx5dcoon5FRe1iqoYQpj/BH5rf0ddGh0ay++Uapj3gQ2OQJ4ArMHs/h0
7mIX7GCGwqYHecBFWBTiQtk2wcqNHeUxG3glB1U5+rmv8dbElE0I13Zs7nxbF0r6wLmJtmgbpYj5
+bf0nAgB3mwhGm9Itqk6dibm2UYdIqfJpY8el6JRS+lLW26Ctgb76XfLqKaOTF/J96pSDDfkuS7c
CIAlsTsnjXa5H88mpSCS9kdbnzxwhu3absZpV3Y9+jjd8EPt6ufr98+bk8K3oQYGHuW3LdK5426d
4dusJIMB0643oWtU7iMY2Gzhiq5YXh/qzdGfhzJAAgPOQg/v/FBCEq/hi00GcGcEz1IlDrbSVYOX
66NQfzhdN0YRiLghcWkDlz1XcYOAZVhV6Bseqgn+YtSachUb1Q/XrHCcRURrCSa9vXEHvFmyeUws
iw1uAvrh+tmSKVqLnhrMFhyK/f4RGZnyiLdjiHw/1W0n1+r317/xt0Xkyf02D0gADQjOFlRCzlA9
wAUGo7QYMELwlY4cvSvgKZGHm3PkNWPyuUbM/9BaZfOccaq2WV7rK6ioyY3b/PIPYffYcMJwC8O8
5+T5AtCRjQM5r2eiPbJt47o8BikQ4B4GBZxcme3Rb2kQoUfqYjKHclclfU5Jhlf1xpRcXAPiA5Vc
QLUM++y8Wrle4hLrUktU2gbJIR+5bmDodMvGpZWin6ujOrOxnSgHQp36B0TG6mWVjGLT9aXqgVuG
fl1WB9cKdI93q7mxZm/3JaZJ8OE1AIa0wM81DC0pZVhmienJkoahBTR/U+CT5Rjk126kykWCvMSN
x+HCmOjsYZdlkQLN8LTT1WlLI7ewTlA9GNDvLCudnlB1z94hpP+5aKIKdE3qhDe+8817ZCE0RRQF
XBYSKOaDp2MaVhT4GPqCnU/K8tDVUHLACkceokk+qI3he6HMEHHkDteBgTPyjW3w5tqeh59vGGYa
WuMbEzRRhGNeOyyoWtvbrnfKF7RYkRUAYubVqd6uo1SBv4xWi+ejUeA1iOhtRhU+IY7S5socarFu
ZQYBuOcBTwoq+oi8ol8g+8y7/mMvThXPHucGuS3dNE6nCmdZGQGbQ2FShxmZ9Up1PxUNqgJdJ72k
iHZl4Mx8rJ+EiMnh+tgX58kmwrbxMDRAl5yODeslivpphiHAxrpLfOioiciCg5MJTJWQvsTZKn+f
t8ktKda3Dw4L5LIfeeBMDKTP4qVajq1oSos92VdgInSisjbv4pWSj1+vf+Kl6eVtox0GShj04/zn
r0Jrt7fcBqYgmjKOnm00A8xB7uffJ9V4tKQ98+JHXGpowR6mUN54xC+dvFdjn1s0l0hpa+XE2INa
NKuykkQwAyyXQNPCjSlEtPfFZNzY/G+vQF5x3VHJqihgkA+dfjCKj+B5UAbxCuhVUBHL6s6cq1ZJ
bnTrHNbJjT10aSkRi0bTE9AzIf3ZUR/rHn4fXQXPyCA3kfwnGz+xvtlEqjeylgvvDJ82J4W0k0B5
nd+eioJnTMWj7+UZ6MUoCTo8vDrUzGoj27jjBJLGKuzN4HQ5yNaZjOa2NmpVobixsG+cwVUuGBO/
dQtlZYpO+tk7YxpgW/IQpSIYu9VC76S5REbIgaOWpCu7kM6D0naIlmStsZpy1UdoB13+aKzDBz0p
1LUhmmFfkCDvru/2s7YbOQ8/DGy7jbkzBSyigtPVD0FOQumgQ4mawtwGEbvKkU9inASMM5QnojHr
d6GAemibPrDxqqxWbsUNmAO3W13/MZd2omWb3CvaHEPPTaLXRw+sYkWtvgU+hFLWkiZwtPYnwBCW
CeNVQ1Xp5fp4l47b6/HOvr2ZYrUE2oJJVhojTZlLw5OWjLbxqNhPDnXC+95FNOj6oJfuF65+y3BQ
2eb2PgvCYGOhbtppmoeiLIkLPYKtBZxLaVwawWoarXKzTxdthQYo/Jdkc3107dIcoxaBxTZiy9yk
ZxsRSxQyH1x4PTRJrB11QHmnqYq1NnrcVxQ/DVcI6g0U5UkFA7uv9o3uD/f8axPNIbenZAfItJOp
tbNqA6AIyeGNCbr0C6mx4tDL9cD8nAWHAqQCXig6h1ZLzJ8gqlXsqtJmWXZAd0aoszd23ds3TXA5
WBSEOZkUi+bf8+rC7ylpjYlla96ATNUybWhMqFU+IG+aFQtRakfXytGP0YIP15difqdPo3HGnaMD
08LA8k21wfAFBhyoAHnmiP1pMEtddQ4s4OujvN1ujAIWFJgH/pnct6dfJxB8MA0f9VwEE+xHR1r2
0tXbBMCL0ez8ZMRzsAizrTT9H87gODfu+rdrOY9OmE9wN8dVZ2sJ8zDrsarRgJ2FLtEyAishwKOX
NJe6F5SAO65/7dsTjcUyNXpIEnPYLM4OF2gw05Uh0KWsIHYvS1iN5oS78pBmOHqZWbCa6sjYXh/0
0kJSdZzDdHIqShKnU6z7osrieVA1N/pjQOQGgh9Y2vVR5oN5vl1MTSVf5GzwdJ7hI1qT7m2dtwJb
OyNfIXBkr8ZybHdx6kw3IszLQ4EK4lmYg4KziIBGFcYpJR8Ez3D0tEx2G/jXjdcWf7+QOXcYTFIb
+DAEMPZZMFtD7g1ByMPfp1kNEDz5FmIB70VWQ/FrhFr/DybRJXalREutee77vD7rk+VPDUp9iInH
dbysS7JP4QL8FAl/uT7UheBDkFGyXJbt2ITiZzetUGTJ64F3X42Dkdc5EuAeD+dabyCyOkqO7EoA
Y4uHIvrk8ER7EpfYpVZV5o1fcukKsGjs8HMooCCfdfrRYirR+jQ74aFIkqx7v+hW3OK9hwjg17HP
Btr3rv0ITKtfN6GiZv/gTKKjQ/GdAgsX0NnwsOtD28kTDLQGEW+dGDyFeJhCEESm1iFtFSCccn3q
L906vLDUFUgXuNLPbgEl0CBqUyTzJHjyVRJbYlXreJ2qMnz2EyVaXR/u0qUzWxS7sLlcKglnl5wz
JoMWwVL22jGKdro6QA9PfRzj2vzJTJSOaD665bd+6dFiLtHFp0NpUqA5XdMIR8+cctX8eCChrBQK
Sh0i7DagNKonmhHdgsaAurFQw76xnBcn17LnF0UlBz0PGMtQbw04xwKJDOEui7bCXr7Xcq8NMcFk
MW+do3l7nN972DyT+2so5fOKnX5p3wyxgVGjRhm8Rhgya02o/zkirjZH6/pC6hdWkkyBKMBgWtGh
Pr/4fFX0SDxzZGtlOMoGNyV1lpOoItfLytkIRZPrdMyRu9fc4yhV965C0RpcCdoBJpwtkht4lUFv
LEKePeQXoDtPKM3r0xBve6LaDRYrYFT16EXFjnarmqH2goNxeIhkk6zNBtZ0rjr9xi8Ao9SpS2+g
ph6ljGO/g6GAa66YqgNagpgV2uhqBbrWrq/PgnZxFnQBUAqlexKDs0syiZC7C0JBSlDryl3mYqo7
aSAmo8wqd6imV5471QBUdcVY+z5aIVBy4ILESQoHAf5eXAKUQXMEs+yqyw/lGLarsOysG7/zwsbQ
1Fc/8+zpgDkFj2LgCIR9lniWFPUTVZiCoQBEXp+SC3ueoSwaiMwJZeizGfFTFPGkJEnq2ad7J53e
g7BB2ZVm2QqNAsQp/8F4zkzxJCej0nZ2uhHjxrFgDtrctvOfMrVvtjWKxuuqzfS1UfbJje+7OJU0
oTCfIILBiOD0jCkB2neNpWheXWnBMR4hNirUkFddPQ43ztiloQh3VcJ7MAY0ZU+Hgh/q2ogJqV6G
aMeusWzMwlv8Z6a56399Fn9H7mdXhzbTaG2VAW0gbqdj1TUKOzQoKBoBB+iWIfDZdwN0RdSQpjj6
EBkCzVkr3OLx/g7RLASjkyRCIE9Bdj+FuS+1YYGV3s+4rbVjNbh1Ci7BsAzszdKMvY9+g76XckB9
CZoRtTfZrNwEqoEyoJyx7G1tQIAkG+j/+L7sTexn/A6HdNyE82VZSvuD2gzIo5ehb+59pRxsxNex
xUZyuu4fB4Si926K8xIdLL19Lm0KMgtqsnC2ifiNdY7Q6kOaomGPv5uAXZbqA3A/U0cFqDeLFJF2
O8/NdWgLpM55D1vokcDV4JfYCeIefpr8Qj+openRBghBImbwUQl156PTNz0WmqK9R+h3/JTB7QSE
rIpqLdGrEgQvjfiYkVOla7c3q5arWeLwHCGS/qWPy/JZHU1t3ZeC/wwBdeNegt/67CLq8Q5IGJIe
aCqvKDlNYCi1YcyXjaWjhI94bv0jMGejeRoBvro0DGRGl3ZX1B8dGwH7pVPV3cv1TXJpP0IR5qRR
1uQpPdsjAShSJzPZj3o29bscBgFCGOG4qoekvrH1f4MA3uxHkiC6PcCdCYdO92MmmqaUmo8uKFoR
sI26WUpYOsLl9ew17RO01AS7bKHT3laGNL4PdR07dso20acc0vIv08qzu6SHnOy4fvA0DYhA43xU
f8YxwX2SU4gups/z861UavtlQLb3RwsJyLoRX116ILiYQDnMGTN14NPvACXoO6LDorVouQ5zqdYb
I0J0ezCdB9NolLtpYv2vr9PFV4k0wZ5PNNKCMNxPQncxq8a1ssPLwk1sT3cbExZBKLYycO/A6LUP
aOHkoD2dcu2Ogbaq9NFdGpQv9yPBNoU+9n2KicRSQYFs3UPq2yAkeIuueGlqTFKLGSdBwA0O7ORX
oso4oMU1qJ4fZIU3JlW6pI5vodQD1C9GAvyui+0by3GhuChm4ItKBk+kJM6bWNBixWB3WNTmWA3g
sso9t0qNEX3nvJPfcbBkbSTaSS+mE0CeRKg/eEE0e/iAT4z/3Jf43i/iLFUe1E6Tt/q382Y42/SC
jqPKtqcCoetnM4KoN7YX2UC9C3GktR2NX2qJKfzgqKhW1abYXN8nFxZACLpIhkEt00W743QB+GWa
P2YTc1GrBqbs8OWxtgiWFn62j0kC5VjkHO/rg164RPAypKzLxqQQcJ4BVJPTlbndkHCUUUCtFgfM
CXwJQjJGeWOoCwVbLg6qGwCgiML5++kH2gCnuyniA0HBpF4wBnLlz443dt9oCJ8J37OL2l+5Pb51
U+Ychl7N10o5xl9s7DdubL0LqeXvpI68DrH3N32zuO5RRDJTYrDcLTmZ2GYgATDtkTZF2ljt80OH
3NfSCvvIk2Z8q5b6FgqC+uf8vjMTgB+4k04no7cRBWhCiql6hSd2hjzR82RM2A9hQrRxM1N/ShqH
snaSVS+Ok7TPcpIVbCX01PQQbwfZ5OhDRBaJTK2ON66sSzsfJOhvhA0IhvOtOKFf6eOCLhBRK7WN
VOOjUQ0bgdTePg3iW2535+wGKvmAYkiSCKzItt3fpPBXdUw3q3TVGSmlDLUvPXplWFXIqdwgGEbL
OoIyK3LUUmOj+VBh8osydHejyzFfwWdHHVgONVtBhQWWwFn6JEyZBQadAy+YD3fUg7BH2VRsrx+2
C3sOFRYQ7mj2QOz8TWp79Z2WnXYaJDB0b1JLeypGMaJgAQk47ZphDXQo9xK1q3a5EQW7toTRdn34
S3Udihkm3Uj6Ody287K/Gp8OEaolI54ZU0chzp+wtM7VAiVyH4Njo0tNr8Cxep2G5aehdOgVNu2P
RlPEjaN3ae/rTAMZmk77jlfk9HeEaWKrUUuVLvKhdaVlah3wxHS90dGyddM543Yu01OKHBzQsUO6
NrF5hlxCihn31gweThNEqMx3juzljUm6cAuTSkArnCvb5DFn5zKCv2UUgS680ZadF05Ce6x42Xd6
TV8p0dMO8t90q1JwaVDaGtQrOQOUf89uxqFFQHW0EEQKRmjNVXKvt/kENVCPUGSY7MPY3Njvv5Fm
5xueIJSLbw6HwC+cLkGMDHqHmN5ck9WhRLp5vBbqUMAUrsq70A71ub+IxzIKgZtpVGavB3d4n7jV
19SNsWYzZXVj4i/cObqpzaiNGT2unYMDUhgUbVGChNaHqHpWbKvdoFX5UsvK2uAMcMsX98LDR1qM
bShZIzNwDhVJ0M/z9TTXvUgzs1UsTTKYljDMclvn1n6fJ/N8ssHpUp6BKgZA8zyQ4OClgZvqHv1j
5AVMIpUubOJljyIzQiqzNmmPZzjmQVSqM9TsZWjl6xuH/+IHQx3gxAEYoUx0uuJFZURVovnMb4JL
XZkmWNpg3rKv3ELunTLCzw+6K0L3IXUjv4md9QSsbBE0eeVZY+6u1Bgpul63kfGx+d3Xf96lE0BJ
0HFc1h+c7tmvi3NkLmNsC3Ch60ssw83JGzJEd1Ut8+pQEWtsGj7/gyGBJ82wGc67Mf+kV7dhrKFe
M0BjA8oVNve51qeEWhXAl8ApPKYQnm+DqvyND720zXnyufh4/gGfn+2FJp0co85C3TNGDTiIm2Zb
uMbDYqS6vzLiwb1x0i8tO3V8yCJ0X2gvnRUhTdm3WB5F4B0BBU64ym/ApsH/nyXP//58Ek2B4iRH
5I05Gylw6yiKwMJ5pRJAFMdYhKLqZG8aA7nGsjHVQ6BH+j8YFMwMDZEZBIXy19kiggGOAhiJHgZ0
/Wocgg28MRR/IYoAWCjeA8l5f/0zL00oADObtqDNWTbPFnBA2jXOq5iGOxJMy740YKLVCIwmNcLM
14f6jd08vzhoJtM0YzqFcx6HRXoYmFrV4wOcqPoXK+iiLazTQxsH7dKVePX1mRutQjKiTWWnAjPK
CUJ4PqprBy3vgxHDxgRxLneSMBI+H/y+vKMYPBbhjTvuUmhD+AbE3QWXwSV3tg5BjYNr3eDXpiBd
L8rgK8aR1T6sYIX6XZLsWxMZfK0ItRUotFsRxfwov5kncjQD1hGP2nkpJC+MHD+8wCB8G7t12hTA
EGq1eze0tdwgYqceccF9bznDuLu+Qpc2gwvakC0IjQR86ulnhz01H9NPGTg0SdxVJzjYg9J7hOnN
PxnKmWlcWDQRDM4/5dV1ZRT4SeKyBKjPz6ulo3ZIwoRiXDll1qyuf9WZCtMMrQGRjQgTiFsoY3gm
n44VOil0goHyGu4w9b0mW0zyIsjCrqJ9C528PA6hG++xNf5Og1QQKuCYZU7usEknJOHqdqUWCnJE
dZ0gDa8TuXPBafjUYj/kqCBx0v4Q8ABtAgtlhiL0cYVRSuPGV1x6UlygcHBluJRoZ55+xIjk6QQL
2pib28M6rDIgsTkWMKVd4oAY1Ki4o21968heeOuJpuDZadTliLPPrgddGdskr3umrmyjQ8LNtUBK
iz6+XUReRQPV01PjQ5tZwaYomvTQFbgWX1++C5uSywlA3Gw6jZrA2U4JaS/5ic1OkUpfA8XBBFk6
9udoyKIbDuKXMjcDsAsXIZ0nwOdnQ9XQ4ofYF4anBR0g14ZOuDSHXwmegGsrKZqN3Q7tEs0M8lwL
UfWBB+rGubiU1cyJNLG6RR8ABO7pOieou/VqplEL9jt/NgUKlr2Akp77mNeZXTetdd75FYKKcpfq
SPxI3OSXLfX8vw8Z4YeA8+f4oLx3fgdGaNUpDVIBXhI77SFxA2OXTG7+KCMI0Ghv3apPXVpnYBVz
o4UU/U3FDu11EyuKjLePWifiRkqyw7qaRIkc90b0eHEomkhzLwlJ9PMLoQ7sMcfR1fAqFVmgAiOS
g22ieTeUyq31nK/Ms7v8N+Htr6HOZzFHwI+eBLs3LtxwgY6tuhJ1X96IGy4lQHhhU2yYYRzQCs52
je34du1gzuCN+dh8tahxLMGwJIsaoPeu7hKuJE3Ldyq0abSXML1yFcqOUQuIsG6wNofdHd+6O+a7
4c2nGyYcLnq5xBhnuSdS+6jBza8J+qZ4ts8AtVCXJMKiKtfCyqrvkY9jXDMhMIqHQrELqzrcYIEm
VtdvkItninoMxALuD8Qvzm4xCLBdq/rcnX05OduoGDXEFgpn0Zk99MDanR4xYVbuioamEEpYLjBV
19/jP6Lf2HgXwmUYNPCSSY3hJ/4uIL969cwR0FJVcLjDWPb/j7vzWI4cSbf0q4zNHtegxWIWNwRC
MIKaySQ3MKYC4FAOh3AATz9fdLWNVfJyklZ3N7Po3nRVRzAg/BfnnI+NVCvOpHP664xTnZOj8D4p
lz8aUnLGMg8k6IAm9P0kSDoecBsoNBsQFa4DfNmrSZQztLcbZhFecuvJmWi9ItzmqWjPWmVRDJKw
+AICKbv582X48I/H8IIS5zIkf//UybzxyqXpeBQW3L5R4i+7rmzbTdsFTUzy/FB+cgd+cGSyoWAc
fxHo8wKzf3+VStF7Zd+2dGEqM1e19okaIWB+bTTNi6xJVOgzIjr+/Ef+S3bx/q7nnYKpnV8d0fO7
Gipwl1QbFqjflPnn1sRhw5aym7a83tSKrqbdwJJkC1j00aaBe7Quh8pa10NeXS11Bnyzl/JA5mt1
Cl08fuTnz/ElCh7QIBTv0SXsTWfevCKm2lnPbtnsoGFl63pywjgzgvYGdPEQZ3ltI88IPpsnffTm
ZLBIBgyjRZ7bd4WxMY+N7JrR2ZhOmh6rstYb/KhqHeTtZ7XHB1Wwy+YAL/NlSf1fGrDFDWsxuIuD
hLDKNzZT3I2dZf6uZWyzkWXPBLfI5oMalv6Tt+lHNyqFN8ZO8peRfb27hPiOolC5mYtUM+h2g2y6
29Q3mtUAdYFWxDT/Gw+GG6G0d1hX4cR6V9oVI8gV2215K3Skr9ngSlZ2k6KYlOTBNLnj7/98j370
y/7t89x3F9EBbOllqIYx9ZDK3I/K2SojOyF16Q+dqwtwlg75NNasrv/8wZc/5P2zcZlQ8R98K2xp
fn8gM49ozMpE3oDitvgVenUIA5zyNSSuEA5BVBBvSRBJ3gZprEX0mWLqA8217V4cobwSGVn/F/OK
gBg2uADTmB6ggAOO88OZWnqOwOt27UVFLQOoscksKvRUkx2H0LPoLkuTED5frfQciLNupXNtpj7h
Q9SsD3/+gT48qbB+IIHmpc0XfPcLWZ3RWgGfuqlJ9SGZkPiWLcnYP/LFmWOtJHFpxMY8l2nhx47B
6JIisrwxk0x9cmZ+dKnwJkYseiko8GP9fqlAlFn95OFmci064B6ZG7SEwj2ES5Ie/cH3d8PovhB9
asb5zGzrk9foR++Zv3/85RH920FZZZ6a0wgB2DR17hPpqhVuDCZbKyrHp09+848ed/S1F0ERkgwe
wd8/y1DKqAqax80ihgjKVJO/JHRix6aMpgPYdL2GEb7cXhIAdtoFotNiXXlLXJggXRWBnPPGgf1K
F6y1VuX1mBf1Jw/sR3q4yzCAL4cfw0UO/PtXzEdhRl7WoHsqyJ/VZDxvB23iX3a95kDuLbL10O5O
5AvVFFrk9aVmTdxuyGE31Yl3T+/yo7LFQ0TzeEQK6eE6mNwrV2fqRNc3vxmljwBdwCOoXAcSpi76
E8E/1sswu0CtzbFfiyagfPCKZjdFIyoVO61PCUvHmNgBgHJ15Zw8NrxHb7DbeCjtYQsGUn/SDH4k
3eASs2VhasDy5309zc/g1taACpEzcbjLMlyzUW4FaHvBdOHzd06jHIKjXc2XuPZFxmEm9dWSk46U
O+5y0wRiJDAWiaDTBuQOymH50mrfvkkHWe+gx5Ahm4v551IgVvXG4LNVxUc3NpYK61IF4fx9L9lg
6KRhQIcW1By++kw04Y6JRbFjiaA+OVY+Kn8wkLB/QQRBE/LuGfLcfAyHkb3UXBVFzNYEgBsgnWsp
iToMpqHezJhtz39+mj78+3h/WYxcSEx6P4bG9E/vOrD38IJyiJ3Rq75oHbxZyKM+6dY/+iTUDJdr
6tKsv7e+WxW0KtPgkxTBkwcU4MckGu3bInA+qwc+/CTWxywZEVchZvj96cM60uJ85djQfSkPdlU3
22W0kq0daOOT+/vDIyrCeEvNw/CRvJTfP4s7HkpaAQGNl114YGklVzr9OvlNCxOtkTumAD9zstyP
gWa/ZREraVA9PSUVey9JdP25njxNhlq6QgmhD//84iLav4TMMDDmAfz9yy0tU0NkbdxRboMYjhC6
OOgozuCvtZ90Lh/cvJSZ7FR5M3tEOb2rwarZY9gK1m6jurQ/9KmTQgVo1BoVLP7uggXqbHy62vrg
QuNNxPiJYYXBx3sDSeR2aVjLyN74Ooy2IKJKhEveBL4v+mzC/NGFRjrChoglIa3p+02GJe38L1EC
vpxmn2MGWEki0E6Eb6bHEZLkxh5AjwddKeK2mAnwn8ziBO68WSdSVBtTi36jKu2cu7G+8Gb85suf
r/blJ35XrV0qEDpVj10f07ffrzYts3XxoyLCnhHyusGkjiIzk3/+GP/2Ke8udDjmQkPaA/jcZMYx
y0qxdjH874vM+MwA8dF8j8E2Xu2QoBUW4u9O+lLT3PcMWJEIECydBsW4U81wa1eWv8PAPKwkjeKJ
IlXcRzWRcwhLq0/u63/N797/qjzdLOVZ8VCOvvt7O0JkomRmYzZGqt7NPtLWMYmCjXaXZV8aZGUb
uaO2E+b/2DCUfhVZDfcvvORRhIAA8SR1O6NsWEREKcpS8mA2lLtevLRGeEKzGd6BHs7RwzvNT2n3
6dVSJvWuGJt0l3fy9c/3yAdPDBMnNs4k6HB2vf9FzWFmJz0TuTAplXMJc3Fc3P67oVW3+298Eq0D
KVEsALmEv9+NVu+gI7mIeLImbR4aJ9A7NWRM8h1H/1V8/qN8sP/X8vh4OP/vWXz/+SvN3uq863/P
4uPf+SvSKyBsj2vHe5Y5/yXMipvyrxi+S24Xdw+hHKCM/h219+9IL4coWbZjl8QtDwkOd8a/02Jt
YsDQA6F74Dj463/6Bxl8F5nWby+ii0L3Yh5iIkxPdFG6vjt2BpmanWcYydaqtTgZTvhzzrjlzEWf
3Dzz16Wnj20vsiMv0fRojNkLGBKWhiPJq/Zsby2lmjOWuaoklxNmjUEFOayGdCiCNXnbLqiEkOCc
wUOTs+2wg+cr3ae6vC2E143bFlFvC/OPsKCgQDw6FY393eskG2jPU9PVwl7OeObYaNJnZk7V17EP
xnPvBt8CyEJ3CMdNc2UhWgcyTsJmtfbNYpsOfnRo/Wgzuj2cctNIw7vMhUxjrRpgo5KJaEoS6ko3
8NbLHiX4KSLcddmTabkekAxt4LsPRxl6SLtVaR2RYAxrrGPErxr5bbAgffWSDsRR3l5XBn+6AS0h
S4ZXZMgNugzXlkTGo2x3x+rUYbYhzD2lkC7BdRNhj0zFr0E8MDXeoq6/srJB7MrCbLt4bHsYD5GZ
DESpR7VVbcfEa750Swd54mLZsXDPpYLYxNElF9tcnOpk+TCwW4ikW1VFGxbMpX9T9XiiWHX8gpB0
FlWnH9K2ulbD3KXXsFhmeKZmoL4o5a4QM4szsbAGKIzFL6xDEhZ87mxm2Y1d2Li6XDCDP7t5BFLb
toXUsbKzCBFIBiYWDm4+Duus877Q7EHqhlq5ZGvH1JBdIdbWts2CB8r9rFHiWtnDEDn9lcr0F8i3
slj5g1vFFjP1eDBdeeXxs92aQiJqWzbpKG8Zo/Tb2aJALClnNqnyY2vs3ooGjKVndebOY8jKQVt0
QDQGtQO+3l+4kdHqkjVzQ8jF4G0Lu9H+iswoazzq3oOkCAMVZkHhaI2Cppyfgo4afzPn8rrzgj2a
lmOT6iWLgzR1h3WzlDLZZmopW6LDakJpc+GshAj1OUnKg+qLHv2l22h5V6IMzY4ys0gMxuisVeyV
OlAbTzghQErDBG0EPp19u7dq/SW7INeDfNcZ6Pggib1GNn7QPGPlOCqibzckA+GDdcR6cs3lYSJb
GYMWctfNUA6PVrIEN2IYU5Sxgd38mKSfx7B4sV9YtXvjhBPcppowV+lf6SUdWDaHZsyOE3QHGuV8
rH7VTr6TVnNMZY+iXWygeH7zC2eKCxkQcayiU4D86QvdLIlRg5Axtil9GXX3RcdzlMt8g/I66XfN
OBnVT5uHKeaenqcjWw8JnGspjr5X13FW1PUD5/CcX/qj4bxMMlpItDWS4tiM7XTLCO+CwRaI+mDg
1jDTOJOG1ZSS2jEtojsatlkBaAmCh3Q0T74tbfKKJMH8gxqvklSLq8apuxYSd0SkEvxqYpdzf/Sc
WDdusEbNSE29NE23C/N+ZBQWmFm5m8Si3lA+AMB03IhIz6WbHHvr5pN3HOyhuDOHssOm1il5ThsA
yitEtPWtPbRQViTCOGPXB571bfxXNEygNJCeMmhgBPjRvIZCFsYC6PivRcw+77m5h7LhTKtFF/6d
MaeZs2qN8hd+Z/G1jIYh2Y15hgMmG6x6ZSihg1WYkDRj1Fl+n0zjWzQV0bHF6EFkj1Wt2yJj6J46
zmNRZvoYGGO3Mzvb2bFhURthhbRRoMnrYmvMPQS7sonMfRvJV1iz3ZEADrAzcoYEE5BZDJoBR8au
h61EYa5aR8cEIiL6a3s1QT/LcF5I0rRJUn6jXbPXTtenzCgcbrO83DbNiGBkmZrxypBqULFRWDUM
bj+9pBYD6Do2Q1Bdi8CVX0VA4vJaRd2uGDK10SlwBLBwj07YDdlm8h4NPwFtjlgE4hJclafUtW8g
fYuVcQmTEC0ksWwiYjtyvvJ+VccuD8ZT5AGQN8ei26ezPAcVOrJ2VbJB88hsNieWq6ongwmfo+hj
NfkzYybKnt73hlO2BOrKMPQlO69VhLGWSIpn185BA1HI+3uZ5/5dAYTy6HR5/TIWIntaBnZzq9a2
X5yovRsMVa4wsehVpeQTdzlrsDG4w32I6Mdy73xlzeZqydozRrefYi5+0OZ6BIAbZrgRWWJel0Iw
LIrSeuJFUTWLXNuVGuBNgCTai9C954gKj3ldBhuVutO5NWX1WFd2DYUhrLaOYbYnaUUzt3FZc+ok
Cl6EGOzlrUGGOfakPnfWsPHkQrK0qjlyc9AsGhDhys4Z1/oMUFaqGMeNVArcu+GmsBmksfibMlng
00dkDSYXzrTtnM1J3ic9uLVYd2iqfJ62JHlua9LgNnCIbHDZPkxgo0bs4UXr1jYImM/zAtBybg2v
izXWjz0M8ANZ9PXNAsnZgBKE1HAFBp5MunyIoJb4qn5MglxwIbOFt2ZUF11zZ1jEpwsTheI6SdtO
HDOOsbe5lxXo2d5h9OPmwfxgC0J3GTr5AC9se/g+YhNrY7eNvHod+q35ZRnC/OjUfr2dPUGlMVpO
e+z7/JoWloNlQWR/6RPXNmqm08Qij7C07DRh1WKHkGV4SoRXG4yKu/6lCHC6rk2XjP64i5Lq1p+H
CyOxNMtzX1R+f2Va3UTq+0RWfGuPL0FaKPuEofPaUoW4JQluJ4a62Iiy/l4L0plG6OzrJCvaizqm
7R+XvDCnFWJVsPRNlawQXDjF1plmJgaVSHcF6LKj3TnRozNMhOOH4Pw4Hcs6FhyVtRyn/IS5+Z7o
g3AgfqfK2m3KoPU2IxI5jfOEchX4vC6/YS8vYMv4lkDfjp+gX+cukvt1KJOsgZxS8XcUNpGwGxYS
jtz1kz8M655hGcASM6vTx7Sfg59lPd4lwuyrte30wXxwJZXVhivYAyKaZ9l8IXtKpmsxdY2KoyoM
3mzMjGdAdkG1cilKEwxiIcnMuQ+zccVuKpoAvBksUbTNnnMvVG4gXRtyQ8eTIkdxN7qG/iWwBUI/
UsYXaKbhZuZW2hudacc+Bcq0Mvp6dLAzN/7NaPPQEulMCpVIT3PThMdOSHArzfissgw/oGXjTeZl
mg1rK2oThqI1qWncaZti8jFcCbbvhuuLgUvVyOepwPa8nn0TPxBS39vOSk51Y8+xhFRylVT2CDEp
NGCaoQyYdoscDJJqsspkJwHPZJ0l+Sw34+SlrI8xdx78sMmPWmS2Afip3feDrWPP5JG38vJnmbsA
cwvHvs5NFZyTmcy+9TKnHWy2WtrXoA7Hb2xT1NZZyg51WxuuCZ/ZiECKu2zCFsiDMKdHJoFXXmHZ
O64yRbtTuecZGOguGowHhbk/3YxBDsWJ9OqtEOrJTkn2oYrNvi/ZDOKlqjfm1HVfAl1PGGSIWf1G
rrbeD2Fj/eLCyn2KR2sXaeOOloP84LzO65AaPHnuZTBtC8OJXtvWMsc4m7r8mBJQp3Gde+Fw7LPE
Ps6e0uxrdPiUcU6zrjVl529EgRMQxHz+5CRl9aoXCJV+4+B7w6TAHAID9yFqnPItc4pijagKRIHd
WfL7AhJQbNEp/fIcqhjgWO2xIOkbf3uqcrlbJsJ/T4MT8KYUbeov6N9F+RUUQ/WjdIJxPo6LcMtd
rYclOoSGJMooMax2I9nA96ulGYpHy1/GaDUHFf9caBOVwBbjwkQKyslPz6G9eN45Q0GRbpuizp29
EhBCx8gBLzXXDCmuXZW201rMvK5Wmd+AdSOCn9GUQEP1MAWQ7g+uigQRcbLtI6aZaPTZqpV2C4Ip
6u15xxL2krjVRuua1fyIiVeLjR1O/jcxVuNtmc2pG2eaik9vU54xLE0wy9XyEI2dJ19VGVBfu606
8CbQADqiVg5vIMQsaz/k6VycuiVne1sJY20SZ7kKlFe0d6WZTz+KgOUJno2IMnRmpfPYu15OYTkE
ntxKDHnMOqf5XLWu2z1yjsDjKM1UJSQ9lA9WbpfNsU+zZYx9e7LAZ5E8MU9bdNfdjzYzoyHWWt5E
Wu4CrAdPppq7r6RINCUw1yx89uyRN7tQJRBLYXbqRgZNcZUkufeNITNUuTHq3ZfRLet+m+kx9WLQ
7nUfVx0FVaXUrWoCnmIni97ykvZoTUF8NzGmXVHI9f22S3mlbMbBY5ns1MXUQbpCr7rKIgN5Nn7E
IltJUgyNGJgQ2EXL5NrvTJZM64RTFbxjTx7LvlkSx1/bCybxuNWCrWMNdgMyhS5cxO2p5b+CkkXx
WGB+kaR79BBojcofCaicu2I723UFb4zcnruqaDjbsnTKh1OepTD7xj71V5nKL09qVVW/2ChhZ24A
5D5RwSi1xh51KZPSYl8TNXCdwPH9Ns1BCPrWyM1n39AlfdaI8e1kArS/LSJJIHUukpoqzmniGmnW
GCfCa8QZdkgfHUQPfRdtlPTNr1GEP2glLWmcyzz192MzJteKsIl0FWR58wRNbM5BLvfjXZlY/TfF
enstFyf51dXtGBcWwU1BhCeWu2Wimi2VdG6I4B9lPFltk/LfF7QdrFFxbU5Oi59bM1ZOLW9xVnLx
zHGTNGYfgl5MYN8NmLNbatKAIrLN8AmukiGkO0r0gqelQJ7abr2kd5N4IHPoeZJS3UdLMvhwojSW
+ZGXwNcmSkyYtXR2HXV9WDabDJOZAuRonwNjce/dYsT5ZhY7S1LVrPx2sm/HSJLhPyfz0O0yj6pg
Nc9lMZ3ryy7BWhxcxlZX589i6afqGI05+rwO6QZFb3aJz0admp6Qc9AEaTU5FTMUZrEz2ps8ewjL
uZk3rFB8Oj43h8nZWtrXB2M0g2nP5ET252yhSbvtUhGBOomErY4D3db3tCbJMy4YPOPnZPOx6rTE
M++SH7PqB8O/mkRokxGcUtaoUhh3c1Z2nFKh4XMSzve+orka8MFtEhfWoBC5e20DNjkwieluVVmg
sTGg6JWGX38NnCE9UYKEh4h+5UFZTvZappNL0VCGWBVp0jlLnQSA5Yh2CAYjmrF8HdqT3pC/abN8
tJAFVxUEMrvujibZhje5y3XIpvy6z2CqRYbikvM6IAWIOfB14GAE3NuWYc0PpSzdXxnhAc4VyTF4
KSJhFPsUPQQsh2QcLXquGvVL7ad+fRv2EH9hKDU+cSWrHipL9M1wdIXsj0K/eB11JU+q5bm7CaTh
VXDtCJMYyNQd9m4CQdvRCck86kHI5sEMubSR98OAePOsy4Bn0mofJ8AWK9NQtzXoIGWWd9pM92wv
+cMTMd8M1HsPklJ7ZQTeOZHV3gtDg8l0+qUvOPdq79iO1TeK1jdDtHdRJ++Vbf0E4XKyBzNYF6La
Nt30ZmPS2bhBf0iT5T4SJcH9IAvaqp43KHWfDYencfSaWywQd5jqXjzlPuSmcaNL1zs1aQJTzUQM
BaP5hpCHGyY3VzriJlPW8uYh9kJbam7CIPfiSkqocryqV1nlfW/9wv5RWpCl8h51Zq/StwnSa1MX
JyMCKA1HOaNRntbekAKGjLqWoZF9uWH6mcBfZKoYIFmZO2JfyfzRxG3GHIaqk7v9p3a4S6zRvs9E
80V1dERet6xmXw505wlIq7zo1IFUOLnsTWE2Xs7dVGrvKQLR125rklb5CoGv3PSpWJx2ay7qxAF9
nczqgnea8fYs043XRvts8e8Z6pwbJJ669rehYO5Rery3LHoKELibZCn2sjW7gzYQbyW2iANzujK6
+tqhhk+IZlot/misisUnbjk7ad+ozrUUJpVBgx0dVlfv9y8lloy4UPmAJC2PDraY+CaTvKHg6kBQ
jcTV41upBrIBzb5/iubgVllRcyOd9NTQSZm8n1bUBFP7hIXml136zslCYXDUI20uQ5v2yija5dry
p2tqLTSRQbAPlcUcrTcJx09+prULDjFZ3rAwvFh+kZFVXRya3MgJH0hvx6nZ6cm+HvvZvXdKnMWm
B3xVmkN0rLmboQgZNfh6ziZfMqEKhtBZ0ffIK7tr84Mr5q9RZsRS8gU5/VcUrseMcnWdLIYGyklG
aVleK8ubDn4m7huvCzY0keRx+m1+agyPoG7ncs0TetSlGr8lU++ubJdGcM75NZtykQROlsnKLqf+
ELj1jWWIh6UqGSONcr6JinH+1rmsftPky+Asr3kzHCuIbjunmG+YJrQrp3HuLap3cyEicx5Fvqtq
Wj5peXtBaMMps+CozXiu12a3DNxn43LjTbbca0Lw86YakT5obife3uvSrroHPkZuw4XH49JQ7wNl
vbUl1S82Q411WQaQBipz73eWYtZsn2tbDzchE7XVIItH5VdklCQvA0qLTcQJTrXBYMBMfpaMYYrI
PPsVlWmS50QVyZxjaIjuulDVxyZza6qRMlPIvPOh2+pgTvHHOR5ocHOKmYDc9Fn46iTtVWN5r00w
6u3FJ3Cpi4Z1GaV6FdbOS2dAHkjz5Rq5Hjes1Z1Sv+hf8YQWW9clh7l0j2YP8zWbUV3eVMRp0keS
RpYAEnUzY98NaentmfMzKK09P62/O7Xdlj9UZOndkhXRKZfW8tA1DexYbKZ3KgudR38Ry2msU3ut
pPkc0WZtM69s1oNoDKyvhsjWupv1Xpdl9zx5XP16nINtkKsgHux+vu8SHPoOvG4ez8mIB5aBKMRV
8A3n5kiNxWBdXnhrQnLSjFP7IBIcxcqd0nVYZVeB1sUhrVsrDgSb4l4yfBP5sSmax7Ba7tDfPabU
+at2aIOrUVUzearDvqQgtV0bY5l/rp1JrU0eq02W5+PKi2Y/9kWmOeKCR6voW6y0WQ3EzrauWoqU
fVjJLRPJKx5cf1UwmVs5SwsZaBEHDGPVvoKBSesils0og2pr5Qv4zv4cOEwnqiK/GYT5NLf+3uyk
3LiMz65g0rY/jYUqICWRBqxSpTeIL095DcZrzqZDHQ0HHUzHriIiI5XDfEpTYSk0AM4BFR7thlN0
X6VXMzJcxDUpCXuRVcUZsXO/VfZYnPKx91/ytvzuhou3SjC1roKwf1osnT2yCiJrvJXE8YXqeMnU
2hF+86gCvLOZso+KCafMSSoOnap+tvNgWk1D8w0o2zfSNNDk0tFX3tRvolL/KnhImoIV24r9bBXn
Lm/aha6RdtK5AG2F4P+1sEcepaHDmJ66aAo1UdZ0xT+ENl7hvt+Wytp5vEdAXpc/aHA44DEf2W21
78Ps60QwvmfNT2nV0kGnw5PvSv8lXVCqc+/x5cMuBY82FmesNN+WUHs/tLfsCK9+TfL6eeAHDS2L
79y29m6a5cEt/MNUJOcxWX7a5pitq1ZX4UbnTlBvME1Bmhrzat0NEaskhuZunLdFE7fTnG+8pm7S
Ddu15DjwmvrimMNXNNek4rfhlyARL3Qnv5xluCmmfIlbu7+mLpzXo+Mx0RmcNSZPQOgZExv+Px9C
v6fhwbt/Vmp5c11eQINog9s2KOK2cSHDh0S34FOy30qB5HsFmm8ihT7sR5d5ekrRN45oJqsh6Dau
or9FSNvzYima6DJvC250BhVdhnQLdpd5J+JSw+3UGzsmMME2zaLmaxk2/jniKv/wzKR7swzvq7l0
uovAiJNes2E80N147KEMFo5ekmMUMKNrKq7a2S8jcpVD4qqp2krNT7BOyGX/MrWwcjMh4mZO9ZFc
PkhhoF6XJ2KNZ0HAkrZ6FlKGnw+ko8qo4uArx+ZmZKqAQszzlioJVy7uKnE/Lu0Ek9BSg4jppHR2
X0HSLNdez7pm9sbwSDBZ/atghH82By1+2n6fwj3WVj49eUU5mrwRgnoftk53LNRyyTe29OQVZ/66
ILvJiJ7yjiUT2rhitpWS19E7O6ZmM3dhUeMRzb11koevc1WdC3di1AoY0ZcXbJcE1NAIs1wpr4nt
ughjnZtM3ce2k9dG6J2rpDa+59xrt1YHR8xhvqNs/I2RThg1wwZuFvNY910SW6nxg9fNdb04BMfg
ferCNLiMpCcIHUjdk0S4DBCiYivG3v7h2Trb8OhgmWra5mtLZ8MaSN+0iYA6hlogXC1RuJNOJam/
ucN6GduRnXqsTJRnMF/6lfnmYohTT+ts+zSbTqOpKZw0LgQoZbKhxqWjGgDDUUCbLm2YuEGxxANj
0TSW7ph8xVdQfBPGJRmMvfMEd7pu/O3gEzvkJpt/Le//kT7h/0+qICKCP6gYlp/q21sufhcx8K/8
JWLwTEQM+NGQU+GS5AhDO/2XiMF1/wPBCHIu5oN4GQkm/j9cMtf6D/IDiAC6cP4IHrsEZPxbxoC+
wbmADhCKXxzu6B/+CZfsIuv5m+wHRZkJOxf9wl/iT/ud5n7JzIzTNzO3wdLke6NNjBcGedUnAvv3
4VyXj8GnSeqA65D6wRH/u0qmjkbLWlj1kepWB4eZLdbWr+kOfXvWz7Pj/tC2lvtRAb7m/JpvfZHK
/QTT+c2fyv7MLDDFFlPnDEI88gqWsgebppLP1H0Xsc67XwP7Gd/DwfCAx/GdojJHVdfZRY3C1nG7
3dRkAEWJREivhn76mWZlcs5D9js90pNPhOXvnXKXX+hC3gGhRmyE5/1Lav03ZXktLJ3PYWFvqevK
e112/XNfaXObOywDl4E8CCAeyVuVpPR/mdk/E2DdPbuwcc6whLcWkTOfqCo/uDXweV6wzHwp8s3f
ST5FRqiDOdTWdlb24K0mwyziMqiq7397WG7/+nX/B0XhbZPzlvxf//Ojj0FQipXmIj7mB/j91mg7
q6/crp+2xIwrZmCM4D2P3f9/41N4XtALXqLG3ocMN75kKBy20zYvl2hdZgSyhmby7c8f8k4cermG
vkeyEXFTZKy4/jtBUNIW6DMLWHAlqSdnorlg3411c293frpxlqSnN3DL7Z8/9HcVEqQI3iCIkAg6
5cN5jC+/799uHNvBqd6PiU3DqV8lfJfbJbRZXMKifbWbOlkFc1HFXeVI6q/G+2dizL8+nTcIQHfK
IgSxv3/6snBOdW1kb/2xvPWiJrglwnK4//OfSDTQ+weTuDYy4jE6o7O6aO1+/5hUUg40Gfm+bWPM
G+1l+gxtVBwZQBC+MFN6442YaavY5p6JciCgwq5c3jFLuSmH7mdkT/2rNGf2GK3Jhnjljo5+TQd6
UzL/9FVW6PLIOpNZZl7gtqQa3wYUyWhWwlnc1dZCq5Msg/+SQE1DalGQaRhWHcF4uRhzPDc+IxmW
eiMTz9Qcnog9zreqd+yrTnnl3WXCuhaZ8l+Koll2QkTBOnFL8StoXeORGfAcA68aNzOXeV4XvJS3
ovXHo1sG9blUwl878+zE5AEJuuTyJzsq+XPwsGmWE1UuG6N5i/Gi2YL3Sq7JCe8Ytk0iuDJ1GR2d
Fnwfhipn+bG4JX07//aRPADx1PH8M+AwAImsZYoRMeWXqlahlFgsfKG3dV8/4zZQ64ZOhX9mcoOT
qPIGa2iPVi1ILwu5mQGSTG2K3q6Tm5AVRxyV8/iM12q+bLOjjbGQ8mnSBTCJ7sblLbVmA5VE1+n1
iLOjXEs3X7ZKD839zJLva+eU4bZsiau0BSJS8t6nfegP6apqSiads2wPtHPMBPpaMK0wCgSzntEe
HS7h2s+nr1mjxq3vKHfnyQkiHC9x0NCmdVBG4x9QCmCr0eF4GDAF7C6msHs5m68ZF+f2f7N3HkuW
I2tyfpfZow0IiABoxg1wZGqtNrDMqixoGUBAPD0/ZF+Sdy45pM1+Fr1p667MOgcI4f/n7uTYHYhI
xAbpGcMd1qwABWjw9oPZ6FPjFOZOQPHggn9cRuMhGYeFwkkT+Uku3Gmbw5qp+mp0rU9Hc9WOTcIX
POrjTr2hBRJkMV4Ns5NFqdvh+OB+T7HafJHncIRG16gPOQ4n24utqB15gto4rGoAC9t2onHKXkuu
mKowL8dMcB1HL0wc9w7F7iH38nW/JlnLyC4J7rzer86N4Yhz3ZSXaVPcWBRi7rF36RNmgg8/PzV5
82uwyytljC91wh0mIQArNus3t7X12U/4xErPZTRXuXonGI+FgEwkUBC5l4FkaAiT3h33Wb+sez1j
JbWQIN21DRsiuWlRF48NlvATII55osk8ocpyHQ9eauBkG+79xY1D6uvVrkjtW9PPb7KVzLbedMiJ
knUetgWz4FD0RGPQPw86ZAVn5RNtM9ZifSB/W5wJjY7v4r74mn1PHbNl1NdYMfW+LpIZ3nc0wo0q
2ela7rOKDhWELEp9IaAit1Watkf7cummU+fM78qEdqfF7a3WZgLq6N7ma31vMKx4Dpj93RGiG7xr
yLozd4lbhl3BXV2Rx5FNXb2zjH7di17/djsjXGzJr+22d14yH+si+x2PNGMqCL8dV0q10wa+VKZT
z41wrhp3Li/jgg8tsD501mrqvpdP7jTLzqh9LsrtyVKWRhrDE+fDmYjhcQBh4+K19nvtT7xajlP9
StzliDhymXStibbVvFnwL68Gk0TD9xmRTtDYZWmcnEmuN2o2fpHjS5dJTR8rwJi93FLzU4XttNgR
TxUhwSaPFk2HxmH21Fe8oKxXXnqcgvQDfOC2afpXP4PFIWxvOBiV4gXdFsHFPQuX6VlQzPlxyaBA
OhkcycOCIPSMvTMv99Zanumwcg+NIcpILz+vU3lHoZUfCZJXWQ8gJdKABVzJo+qHi6nLv/IcVE2O
9oWbjCvtz8un7ow6XB3mUS1fMX1qAAdUARVqeR8DeTNy4dx3U5DtzN6N9w6ZJF/EoCh+j8A6Z2b6
XKv8bZmM/5+5m7Pi/7FX/Rh0OWxwArDYmf/9XlWq0kSFli05Lsa6HMpxauuDOVPdCM8ojW/UnqSE
oO0Xb6R2VPfZHh8hzKZuBPV18zCkD1lGqUYYz7aV7LBWNF8TSsdnXHKGPkBu1vtJD9PTODXqT+Kg
QpALbRjmCd86obadGpePJQvSLyNbiTZVxbJJZnUSV4dkdNtrZt/VJ4Ubxrifa8/9VZPOcJeRWZ2E
U2VY5IJKv/ojS6P4HNFxEiby/sAPzte225lm3nCrT6QyDpq0ky8eOXE7GGZ/Z7oJcxmhyVM6LMxO
7ppmbFZymzsGobE55qFVCVVdZEoTdr3Qj6ZC359VtWO8U9wAZfkPTGlX2suV0O15npL5MzUmLuFy
9NbPaSznhE3Hzdb71LRjEnA6NM5dg63fJ0xs6iRzgQngJuEoprBB1kTKTn7c/Ior2bWHQBsCx3pf
s5g58VDd+mSB5YyqKvfZVVv8nSGG4o6rsc2O4mrFh0kgBTH6pQiujAIjNFeWeUa5dxwIQhWb7kTq
1uRjjQ6IQrKpC6t2MHVOB2MjgXS5dzHrqMwUObUo+uo6E7mGL/E2L/Mg7Hm4sE05Bfvenjwyrs0M
TaZtaxv4r86L11kaIt1low6KnTE0TC6lyDGckh/MtMQfGWFfBnIOEGDdIT5JL3GtSJhYCUM5OrPH
MKsLFgIOxxJ3vyiluwPPammvlHHy25UkVYGnJR2cnF6aYIfGl307qmR5r3SJ1tai/mD3L2sOB2nl
yE3zM+Glzamt2LZhqcMhh5U68Y/+QJIR3mVWzV23HwVbxY23YmO9km7vE09UObWyLkr61Oosqs25
j888Fk2x02pe9M5IRHbOtdDrS+BrEp4CbqSvhkLzgA/CZLkHgncuco9art1cWvaMqo2TKWIm49j7
oZrH5742WZIbGc+Pk+4K2CR2gzbsXOJqQslzcN+RFU0ybpFUdjgX6TBELcHuNuSPsvZ0uQr6XszE
nOGuvJ4FvUsWi8GFn7Q8XUX/6DXZ8JZalnHvQdK98UcSFFakefFr5LL22S0lo8Olc+945Jm8aSNz
x9MiJMY4k6ik28XuahGOK5Ne0hD7gDk/jrP3pCNGbUuAJLRbT5KpNwtnxniJvJ+cLwMGLhunma+r
UNMvRR5IRkPxCA2m7HRK6Ye2eovnVbsPWSJ7Ij8NGOMw0/hjDizh0oNdTPJXg9E7am3Wk3axNqu+
8uF/Pw2lVbybPcEW5kCSL7xDynixaN2co6W1Zr0vrU77YQNnhZKcNOICAmgobqU1komWkCwcbkfr
q7qQrc1+RpFM1E0DuYuVH6ghNOwkvu4Dst8P7TQ4ECuJ8j8mu+541IWEPh5wPt02STH1ocyCwj2q
oWKS7MRb5Htf2MHbapJRegkbJEZMX6PDDr96KTKf3wDbFaM5nzmY+J8ucufz0jcC5N0qTcU+XdvD
gWXCfamWHFBKN1VbHJmGrCxg41CFYgDhR0pb5O9yYWYyG/3SXc5rY9xMixm/rkEpvIuApyPbA4U7
E5s8EPTF7FA4Ha5zQipGkWE03S08h9OptvrAxS6JC3Tf1s5yO0+CblhmPfF9J4e4hKjSTs7phHeG
EYxcqy2zqzfBLAyK9Wq+vN+sr44I25Zr426wOqqrVZA5j7ark3S/ML+4WydrzW6xz1jdsXC9+AaV
z/EjuywyM1Qix+Nh1pw/gQQ2krlF2XgK3Mx5KifbyCLddHT7pv4MWerKbrr1uqX/CmCKmQwmOClD
cxnWe24Z+Vuc0GsQNtq1bx3ayfqdtVrJl8cjcq6AJJjokOXsR8E0IZvAmfV1pLbFCnrDtzpk9b5/
ge6WCS+jM9fRzF2rZ4AzmZSIQ2B/pU2LuS7tDYc2Qfo6djSrJXAg1CU81M1q21Hr4e9GNvXE1VS2
3b1PovSv1jHaR71wcYliv1ZY4A3zXBW+A4xk0tqK15yCwKjnb/ZuzITNRnLICXhhSN4+06020EuD
ETgL64lf47y0k4RLykfXPVpqiH+Jbna+qWprptC2DX03+I3xHbgGwTCFgCLdAT9OR79J2DnpLXM/
TFgg6jmBNl4rVv4iTM1ON3s8HlDUtR+vzVVl9d7HSq3CwzjRmRuWboM87C1+h3ANONxiAwxW+NnF
YmuSdYY6P1mcHMslZh2bCMrVRyZuxXPJpWFiUDa3yVkijt1mAzfW3kw79gEgTfil2mRc0xajBVxo
jQCYCQbA9VwQRvxpJ2o+JJOZ8QYQyYlhUzKdrmSWPjMySThaeUU57FlDiPsTg21V51QZuCuKER41
KlbCKKK1RT4KUVbWPW0u05PICKcMG7U2D+Bh24O13WVIS34Ca5weBm+0513uV9XdNAQT5w02Vhk6
0sALMlHHzoaXlSVVXwEEeVOZ+bjrVa9eCgwat3aeO3bUywY62a9TnYVZMKVJtOq0vKeIRaqwmLfx
dgBjwR0miXuW0jldvlotGMxVci1eBz1wl5nlwI5uGKSZwcZrGjFqYIr0yatK+LYxT98NPJhzmOSG
vqxIAnIvJwoEbgrEiod+rkW+FyIGByZJa0yJzHHK+FBpIL1ooCe6i/BK+Y9sF1BO1NrRgWFsOUSH
zJsGQFpjVCGZb3EcWqLNP+d5gs2s8Uz4r1yMMoW1el7XZxXboj67mUpwV1vxuxZNXkQ2G9IcpWyQ
yx61EuAldxmbjmM+eK++PzoERBRkWE1gF3oJ1QpEBysse3UYLBG/uYPDTl0xj7wvxy1pSXKAGEPG
EEOzE92geaQ5xB1tHXTGnnCq7h10MwsOS74swXU7qdWAOCHeMGTas+FFsRTXigRKUhxWuCKWfWWW
B5t/cVwrtB164BkWA2DG3AuyKf0mXoaNkHRNHp4mTZmCepznQIGNHq4zUE75Db/NAiIKKNLt9AKr
njAnuXWw0Iwh4Gf/jyHGr/m/Jd/N/0WO/Nc00C24O7CJ46Ixga4EzH3//vhOw/wsRZJAKTpu/SSc
JACCdzMK0alhhQAkivSpdSvrKsdFhj1o6Pdj1Y4dlLnmdSkD5Z+7QM/nvgVsDV1mTuAAyrTsfW7M
1u888+fdjz72X4OXf+PD/38MXvrqu84+GbTUA4va+fd/3/77v6cujvcX7eQE2hMR6JGZtM1W/jF1
sf9yHDSjwIYw20KauZ/9wzrK1MU2yazFXCaJnLUko5r/PXXhEuH4JhQ+jyr+0f/M1MUyf0K+/mnU
YKLWWggtzpYX7DLg+RfZFtp+oEV2zPcQJxnCWZvuuE7SvLemMkJnTXAO2UxIMjk8A8/5pHN7HwyS
dnlWXKdG4bF4vbDtnnHrvNqLd6G2tEBoxqK3TgO4TNN2p4noPQSJ2TnMThz2SV29FBC+l9jLACNw
ZpEnF9l97+2sICs/7CoYUOnUQdLpHnttvCNXVFwwh8GvknxaRcZkpGeP2HqLQKpymKn5K4mbNnQ4
EEbGtjkDFD92vj5lOVkF66hejCVLIqfFLti5ubhLe0uxVawPw+AeE+Y615lT+w9eXo33U77mkdkN
5R5w1zrNfcexkemGio3mdmweVdw8b75Ymx3+XuC6CusuZ80aZx3OMZc6YI8zbHBzyGMuUHXvBc/K
bG+TuHVxSBQ37WgPsElJe1hnu/xS2jzgwcjPWo4Y6qpRRVYdb5FC2XnKl3fMSW5k2QiftDRdacEG
OlrAq1YRHMpsGo5wDzlH0GS87IsgbGP/WTkGvFA1oETkz/Mi+lNla+teqNHbBzbAs4ZKF4sBZfPe
6EWH/czWCy0V0hwodybP+bDKVzIXvm0xatDzQETc2Jxd1wJ2QD6B5R7dCetWxdZqpetHvLlAqpJp
98bdhrU7Poqs5uxQq4TSnaZ/JkupDl0DgNGXg/lmeDZ9ycp8DnyUt/SGVOydV6g3MiYeeo9DroX5
oPeSK29QbeTA6IYJu2iY13k0LBhKnCnrQsiz4YXDdnCjUCQOYF8fCJLTl9MIdaqN8ln38oHa4nSN
3Hy9q3II9Ibon01JgukGatk2jivBzW9HVw6fI+DisMbyqqwMnFKCI1NSG3dWnH/XQXkslplTTOVd
2A03ap9rERaP4iY2cRhhnMDOMH7l5kvT5y+9X2DKwt35ldaoB3FWDOHcT17odFN8K9iAOBlWxqEg
uvUk51S/aOT1C3zly77jkTz0RfEALGFEnV8md3ZdpbucbZ3hQeFGozfF3xmVAQB/8zNl9PY+y3v7
xkaMj5heMKqD2t359SpOCdGF+9aJl4eNkQ4Ts+K0hb5nRfQwQeChV18GW8QvR4riWlu4J9cMT6DO
Ix2fJXLOdam8jJe0fF6J5opYv+ggdo6pTIZ7LN7tWz37c1Q6ZvksNeA8cUw8nESKRUvp86C4VVTb
ScXFfnzQvd9dk2ZKxI7sqntXLF+BU0zXvtNUF2i4+FCsPMMRMXRtREgh4l7vrXCocAslCb+yu87c
biFrV6hn4s4hyRKRXkjp1q+FK4I79XPsXBh0YBxtqXhR7vgLaao6wUy1ddTnbnmNyXG9Z8Wkcdca
wEs4i+bPFhWOt0XdSb2rfo641TqK7YHx5gfu1vPtUHvTJX7g+kH+nI9BQzgrF0GHKyXjvkJzhUfo
9pyP61Gvwt2jBk1AqylrlZKx88HRP7sYW04YYYEkPOG0X9E76r4SvJm9/ZlhbX7tZVvaB+DPZq/8
Yd1bC6lrC46EE8mvPPWOP1dn5ZE1xQ3NDPbWrNKXigg+WlKlFWrTNK68cgG/t2M++izP3Ovc76a7
GVXjl7KhdrNyHs+rmw1fedcgpddDPB2WsQ7OODBYYYyu+HJGaUWD7GFOZ4NOJm9zlgDme1yh7So9
rC5IPmqVp19qizdVudCvUbLi2SfqUYa0lTl4wxuLX3Na151t99ZlPyK1QdyJs9ml8z0x5t7D3Jn9
pZO603cXoEmFgURKWPrWC82gxtydtcZ5+rlbyQGnDe/dKBEZ6t9Uz3cnk2nFFb0ynHqtSeDRRmow
0ry7rC0DApWl+Ea4hv8GC13ujXqYjlzEkwSl2eViZ+Skxoiyij87NBYyTp1Sf+QTZ3whkuHUFZa6
R3mbYMh0eYxZ4iIyz5OIuV17SL20fDb50/fjao1nz53Q/NsiPhTsq4h3PzfMxeJ6sFSD+4370roa
cVJ/DD930srKsl1Vut2zwZk/YuiHvI6exx8eUHOPl8dsa+9qQJ68jpWBTk7EDyy0Vwv/vECORgES
fJgKfAluOsCycUFEeodEYrrDzAdVNt2NKFp4e1d11RQIIa1OvUu6YMZXP0XDTFyzuM/i5HOIU+uQ
LET9WiVWd4jg+jCPpN+r1rBgwRr5hllZfS1Glj8ltr9c2KMQl8Rg8KcjexbhMk/tYfTc9pxaY8K7
D1526kyqRUEayzsjGUkSWPV0QxTDs0vqAe4G1yVYMAZn9JzqniOR3A35NB1n6Qy7pmK1K1vdXRUj
Q5O4IIIhnVZ5MuuVy1jlGyc/leKQFI39seDYisguwCFiDz4BgDhZ/WT541RWdTUK4Ey7D+6NudLP
ruEhSyh1mO1pbzXDO2WK1CwtQcqXcYg1veooxefe1o9JZu+RylI8MiZYtP/VYzdChdkVsdzhjv5q
ZnkxV3kBDV3unEEJNF0qtjArRUGVA9slG3bXCTImekFSduIeU+294f+aw8bT8TW/fESE/5vaSHRn
HqnT3OaMrSi/tVqLh1rE+cswQ+yP3MbeYrrRW2nUt9Xi4VzPLfu6WCYTKMLJXv1ZBw8LmCGIMTpl
4020y2Uwq/h7zAvOEA8OUhatnRGVOvbRm+nollv3by5vKyc9VL0fMW+m+2/CJ9+k3qH0jAfSiGPi
n52H1HDeF9MY3lxG3RX3iCuX8egJHOXUjlRSip3vqoMDVncufewTNgWw9TKVhwGLk4/SfsYW8sfo
ql3KRSuijawIaSGysVzH2OoVlSxOfnIGDSrgMV9qHEBOr3OzvV91TyAP7UkakkNEQTMjjYx4OPBu
L923z3sLs/EwV4+jnE6+473j8dwzsLwBzyfpwktgixbITrJ9g99zszxQvVNtsxludFtvr8YY0vXT
Teq3NyOHrjHDjT2Z+k6xkxa5Lg8JehJ763Ho8BDY9rz3RiF3GWm3l1lZHQoTV5BQwTOyGZqHXP6Y
Cv1FeyX3TO3MO4FXhhNqDraIzkqsy9HX3r7mFH2BkLYjb+JPR36h60yPrWZ+wxCu7W4cWxxaYtax
uj+PJlUpmJNXzkZoyQmpX7CwV55bxTiN2zaqtRpPwvN6rrAiOLoZCAZ7n/FmDlZ2dBImxrC1x7X2
js3i7lbiwkInKdaTQejpg5/Jy1aNE6ay+L4R4J7hYJvmcZjcJRwdfMCZ1dwmrl9fuIqPqya0OMwW
57LrUa9pOTxzjENboMKLdqdmb3Xl02o0DBjiZnlcBLRU41FkMaTJVSkJGkH2PAZm9meYC27rQntn
BulI3SVTOFyo2GJna2Lr8NbXJJjR9BjAXJM0Qj7Nyj3E9vzLwMj90xAk8tLVFVEFhW80rxPlOmEy
V9MZvR+iwtEreP9on5u+7499X2/FlVZMuTFhLLoM5O2IETzK/aK56MVClpSYURUyLB9tZxvMaRvn
mFA1wXKa3hKPCKNcDuLOwil4bctAf/fj2D3EtZu+OWxvBzGY6yWDrJVxv+dXWB9M9rR6Xp6IROja
vdCEIrQBnk6U/BU9UepotmOHgzROKGeCVVULJZtOz2FUWVjN8Kfn+nvCcLwZzDG+detdR2U6jaCi
tm6aAJOcJLvwgjmTRYxGHEctGZDRMJnilfSA4kqUXn5Xc8baWfUwkHOIh3Mw4O5bF6VONjlVHnZp
vLEE+B9jUbiXENBJFEhnvPQHPp5J2GO0LMVnbHME9qrNKiI745TQ9Bu6RGgmsLMejeJja7345EXm
abaX4ris2WuTeRf++icGqwLN+yPMbALJx4o5Cpj5sbrqmRqJPLmOBQtxgX02b+Kjj3O1MPynodLf
nLbVubFSK5TO9N47cXbo8+E2Le4Waz1ZHucp3SxH+q+313Qp8l0f5ySYTeSExP7qn+OAwZrq2Vf1
hMDvjRXH/1VHYujuAPkGe58Ea7n3+mQ6bbTGW1NmjH2rNdnrvIEDmd27PiNMRzqoMCbhOvjJG+OJ
5vg8ZmPwkt8myQj7UQ0Y/jy6HjiFFy03mEru7Wwt77Mx9W4zQz+50BB22BvkrYYkkXXvoyB6JqyG
uY1iQr+/mOCofVCbJO1mqntTRkBogN2QVNaqOTuWauz32G2nb1EZ3J/rlrZWe5nUFQwK3qvWja+N
Np8PeKubl7aQ5ZXomufCzIdHRKx511mo+2GdzOqKPZHNAgz4YqSVKcPWYufYneKAi/niSMLwE1gl
9EvH/MzUaFqs1ZizO6slhMM3m4PXTf6f2XdA2UYH90APrH0qZKWoqWGg6LZFfuzjsr+qMySo2W3H
IzlP9VkOafNicL8NrbyRj3MbD8iDWp8KPejjEMAh5/TVkydbyi+iT5LLpDb7B9GMCM/CsS4RStP+
ggzN8uhtAI61oTjFBuV0k/eGz+iIr5GPzbSxIbkI9Rv+4O87Os3edOM1CMDNimq2gT92v0FAkwWs
UWxk0PoDCaHi2jfpRg5BSi6szIV+VawUB6OHMBpyHdMsvmFHla41cirCpTFwmCzbzL9qOH9xY58o
GKeK75VEK729oda7gSGygrxmVGEQFEDr4d/400ZCEYbVXiwbHZX6lflbxnAQoTngzxIbR1WtLkgV
SrJxozfOCvjUWfaAWeTxz+W1R4/dN9acb2cjtNbN21n8UFsbv5VtJBfTkHxPOg5411pitcw25os8
K+OJ2U7+J9uIMFMm67GOffediTSbgTGU99RKiUthqmw/blxZ/oOYjT+4WbqRZ3zdQGjxxqMFP2ha
sFFq1Q+w5jNBvvd+MDYaQfYoR6BtpACgN228W7GRb808uCd7o+HaHzCu+YHk+KCGj1S034U5irtu
A+ocJ+iugw2ymzfcLv8h72q4LR4EcDzPd5ddsCyfIlnftRvfMUFisTSay6FUuwX3w9/E7H+Jnv+2
Rcb+x6rn9fJZV5/9P6ue2//wt+xpmdZfW6sAmiKGbxsK9X/KnoH4i5w6dHiL3AxCETfO9h+yp/D/
4tyDvGkRl/gDov8v2TP4KyDI1t0y+CxGWdLz/lOy50aD/pPo6W94rEUFgStdn7oL/19o89Qda+k4
jXcivcJed5zWMl77dCfk+PfT8R/K+MT+/wtY7PNDNjTWlULSFRN4EPn/DMZCogcQ6TV+Im4mmqj0
VawHQ2gOi9XaV7cwaba1JUIjnoI6D8m+NIy53/npik9XZKZDM3CMfNQ4rXhYUtm/OqAFCz1L2v1l
Tk7/Ni9Tiy4DIooS2W/RQWndKhX2mtbLA6x0RU9b65TZbtUjEIF0qJOIBEk2tHRlLUGb4yJcUM2C
1DMqWdMEcFEieuI5Ye5rz7rZHMGOdawajUbQLU6BN2SARJjjgsqFMqlWrpp1g3TocSjkGFaU8ZXD
L/NJ/R3KotG38G7NtBjf/MYkWomp7B7LoZ6+MwIRPC70LRfatBziIz/VuppLqAd4AQfBdyjng78U
XgWV5GK5UetCtOUaAGVyRYH+2fgJc8LgLqt81zij84srboBu6o5mWDiTYGBp2qvHaSNxb/u53Rx+
iPMyrPjOSdhv2+Sd0MQtZEoYDgpC0rMVKqKHmign0Py1zWKS+GuRek/MNMnWKn0HEz+35h5pV6gX
sRTdn3Qu+yzsVxtOnpsCvvnGdPmVUsdaMb1qgjxq6Lo1lHJ2oUPMdv4yRrlA5tixbYWNcLhDTmPV
3DbZ1IvQkj3xP44mXCgsq56CcEHW/CXHimKrcCyMhfoMs/rd2Q40UNbLld3CV+2bx830yaWWyuYw
5XcUS/t5fr16iOC3WuKQwj0WkxfoJ6b7G0IBWXXJ5fil+s58c822u1uWle16qts5jVSpuvFg5PP4
R2JasACRpgCUTy3ZGchITRc+spd7XmLbmL/dztpskfDff2adW+cy85r2pIRVGtHgyoGLOxnt3+u0
ULAKzFiQYDjM2xame+8ytvXacCImapyKv2DFNV8YjOaZJXJZyfTstyjcnA7DNPPM87IM6pdi6yfq
ic56xn1xkAaHIVVqiBrYV6KqklYbkYM7WIdJVdi3XWJ1OYVZ5vjg+WP+NvS5qC6ItchfPXyq/j7W
uBNDt1I+Q/oWe1rYphVRiJjS+bnC4koXLTGxZ0fBsci747RX4CSfWoKXPdca2+tVQj+f3ATEgxoy
cOxs8F0Otlk7Pyyqa4kYt2TB4Nqr6nvh+B4vW1DKXzI3hbWXmsLaw2gaPn/L0kSsnhrtgxXOUKxR
mzNpCntF3BY/k+CvfT5Xc7Yb7Gr6snXJwGDmbh4ig6dY+5aebAbmvdMYTtmUSQaYwvxNpnB6LX3i
BZaymmkhKhuGNMhlFOE2Y+K5+7KHICLI0gILZRkYjBvDU+ONR2HsEK100rW00zWospPnsGy09L3o
qFprOptte3lP+maRZMfI+Cc0Ea6mDJC+G69qPmK1OciYbJb4kU3w8LX1X7GZw9fUEr0TKtG1rhKY
0osWLecpqJzB39l1nK3w6p1BBEbtGs/DVEzbNTjH8otm4SfhPKz6xvRnZL5lEOq3mgP6YhaWN0iG
wlzf4qJgkEvBVVbvgnkynrvSm+NjkKYtirgn+pTTGMfCAyvnPJx6nsh552WlfuXH8plyY23aHWFv
6XHky1wOjEuyMmrECNHnExZ5n7DcGM86bZiqb75LVEaSQaq9T2zELSPmfI36psN5Tg4Gs/GUI969
Cz7XMZxaUTGAnOgUqOIMJzoZglC8subgCQurawX2POI8NRf40R1oUvbsE8gHV6Da4YuclapBLzQ8
IvZ6RWAiVLlqolkBW6apbL9IgOG5HjzIt31aNRbzh06ZZJlMAVOBcVBsM0neWuVm32eRToV2P9Yi
jq39YI/5dSVn3kHT9XKKqFrHPHSZDsqzaL1WR9K31l++Vs1dvVRwp7C9RsmaDDK206xp68G3oTgP
GdZv75D3mlEVhEqqKE4rOZd5tOY2oeoE2JZNeMd97hFjdqrENL86q9MTJ4Ft510yCySiGkaXg7PJ
s4DCPbNwK4BWblOcPKgf5IY3MYLQTb3jM60efK9qk13FsitC/BswJG1icc0Rs5t+FHOg3rKqhgUa
Uo/eCruZ9W2C2h7jgYjFJ62j3BVL3x1IvxqoqiEnJdV/HFcqMsz82cV9MIwV4q9T2hcZ9HtwWfPd
we7PhEXtXXjRq6Gxc4t3L2Fg5EFSZYyCSkcePNfdUJgmKfcSDqyFJrYgufzRd3TorMoRB4qzWxl5
RgvKFpOMRZ8DOTVTuOZV+RgXJJXuPQFOsOkU7noxkXsSR8wtzIfGKLiTeE3CJkcgYXE1026ALjfO
UEMgGzFx4iz7Vrgy17i3m0AASzlT9Z6gvn42dSf0ZT0liEpT2/kj56SS2mAuxyxrBkkzES+PiTjX
NPmLucSAzcRxI1pb6G3GrQMQuFxw9a8l+nqcIjomsfGVzPWQ7oYprnxyKFVLZmFN0PieraHfXF4A
5yzQxX4lMfPW5WRknrFbw5GVIus9FIWRfApH5fEfz8tsAWCzTien6AO+v3LsHrHbJBqPk8Lo0BkB
Bx6AfZer/AT/c1ybSSMQrAlDarlOGA5sJcYFuWgp2WU4yu1VInx92Q2W/6XxIbMvIx0cc2VXF3Ht
SCzARXa5oOQZkUXgE6pCty7fRi2W56ZgOTab9ssbnMvU6K/RgxHPtMd8I1oav3+vq9Z4V4NFVgMZ
AJmiN9XhltW6eXouCLqMxqw/1EzLD06zRS3X89EP+gA9uDwDkw0Xo5d1dOVRFU7oSmWZ367HvBuF
TQJ4iR/5OWlkWDQACTthJ8WflRCVaNzKxCZ3IoeQueCupPikYGaxQtgyUeavbhuje2URulSe0r5h
U/ag9oxoZQ4csdh7z/YiT9UY3BUawIe4J7kfiabf2V11a/wP9s6kN3Ik3K7/5e1pMBhkkNwmc07N
s7QhSqUS5yE4M369T74HGM8GvPDeaKAXje4uKZOM+IZ7z219OxLJgGtfyYfK9nqLn5ASaDOiK4QA
GaQ4gTtwlEE6WGifBhWyw0ibU5Uu8aZGBBFTPzrqyTWieGt9phgUK50TCYVGG/AGk1MkDBszWWa3
5Fc0D7SFyAkz8Q3tmDzttl3kjrFFe1xZPTCQ8dVnUNUc6tYurlwuCgfz3aah3+XhwiKiNElLCPL3
q9FM2WYf8ptc0hS1lPNeWVBfe3wTQE6MHX/MYCh3i++fAABNy7GCcpZvCs92/0GZqe40Q/6jQLvl
R/BBrl8t9+0WwmJ8689FF8mREXyfuezBYvCYtwaTgIENA8dHJUn4NeB50b4FkXjiQu3i7E7HyLMx
IMR3noFqYFfDAQU+dq0ciyvi9mI8jiAIDwUWI7h2Fh9SNpi937f1oykG69gkgIQ7di6V+QoRGj7r
MSku4yRjHn6kBFmmn6BVyY5KsJg+EZwWW4BpLJ0BruERqfVR+y1/VuuZ5r1xDS9aoUk6rUEJtH3l
vPWdGRxqonG4xbNm3eI3KF6kkTcoWUli0n51HkfsEZyhzIJH/RbP5WmEl/Bo6PbCfVer5rTauXVo
3YJAz8SAyLe6rRysJcLKtmOycje4NQ+UoTZZJg5eaXomakwtGAB7v/nISqbD+vQ09+KLAh4Ski2c
9UhvMh16K2b/m9R89BhDB0Swk43E3x9fF7sqH9uQeDlqsHA/yjw+DhaHwCh0++sNELfdDu96Qyzi
tscOxoqxooRAKM5pqgM8L82EgC2pkp20APdwBBdR7NdpvqE9mI9NpXcIC9kV9ZwvieVfMYYHZuws
iTuKUbuncs/J3TnomuMBkyu0a2Ig89TcB2PWRmnhuxdkwk9Z2D2KPEBZMUgXiTWzXrVW1mGKxYGD
+12G2blOup8eeq+BP4UrrW53Gb7QgzXle3cdy/Oari+YmN+WzuovAkPFxlbrDi7TZ6idUyPBQLnO
N2QYBfyusNCX27yUUguagkAxDW99ChXt/cp5DqKVRT8qb+ZWA0/gLcvAche487x3YhU/YYqj+fBx
lsStuCJLApA+jT8vINiQFJVc6QxgrbG+obpzTi1p8/u5JNfBmYv95FZvVdnOp0mlMJjH1Y60wVPY
dcOt6CfWRIlBOTmgjNrAH3AP2YRZAX/Lt4uBmwRtdtMM1O85kr5Sf3pRoxiWKEnzntlPVks0Ol6c
3MKfRfzCXuRcUY5CLChbbCCuYfI1v+i6eB5b/2HIxGPdsQawaVP63air+C7z1QNSDGs/OOyMQSbz
edvS+We8tfN2oFPDgx/WX33VX3y757MueL3CzH6XPaqTxYlN5C9uebHEPHwxCPnJ/LA7jC7jYFp2
5qtJdsO7E2/YS38GFqP1cHpoiLKGojygaOcmI8oCfMp06RwkA/Axrs3YlLwzpDfPrp98hNdtYqtj
eQycfN5nwgr/jDBgqg2WjtHZ+OhLTyXA8mt/AF5oLJTP71UP71Uf3mBNpAUmK9Gdin9Yn5yU2WXX
b1VjncbWBZjpaLaawQMFX7Kt/S7qWpauvj/QeAn23ZkHt0K6typE6xJn7qlsG+vs2eIfVqR8kxX8
I69SNjPLACny2HwYsLo5IgaogBsGduLTEan/CintrOfmtEhf7crRWqgdqJMuBYPCPQzhEClBzC7f
HggLmEgC8OoSmXesDkPHVw6Y5zCn6iMDvhb66ABadYFz8hkvy3ST+OrvcGWU2PNPqPz1otvhPnBY
FLBCDEMI0uIRUGB+q1eIL2pc9vQL+84NjgLXQZQ5hX8DfC27cxJ56HQI/9vgWYJ6FNxTbyOm9Slt
88H6cGp+KTWX3S7IQOoXdvm0+onLVVS4H5LijGKvPMar/QJ+7dGsbJ86i0+y0Q5Dy067UdNPW+Hk
v4mZbwrRJgfHRjHMVYZQz5tX2vFkOWYr0aVl1tHsKXc5ClmN295FehM47XyDwkxuiYN/X4cx3VGv
CepXK2ZfElZlf2StAjW2QQ0XhuH85QBFiHo1QmxP6He8ZpxOKcHgcTR1iYH8TteyDY0GFFXa9U2V
ztVH3ibJV5JOK7CvvvjkaRo/xt7XYO6zBxBU0Vj3SNGSKrwzODomtwWr2ydkxBtGYHcoeT/YQ1XT
fh2aHD43QbccPNp+LNPpB9/ntgpts4EdBLIopshXEE20TFA6Dd9oUcbDLKzblqXWFgRy89Gm3uM4
y+KNB/iGJSazbZCAN61aCLQIC/ORwRn75xjJI8HQ32Wa8AjnahP2K0cT6iIW9/it032+SPtfMSr3
NJfoH5zhXi60oYFB6D6K4NPgbzr6joNmL0e8Eft6D9Np+AgXdkV0EUqfm7D9hGh6CAaVX3Qz3Uxw
JAqTPA95zq8fw7sd2xntQ3eAk/4dd/XDMpkbRGTvJLk1D4BVvQ+1XDUcdvUuSv0ibZZjizYoFehB
2HRktx6IY+g67HYBRRPRO/4DRD6cLeYtwsLsq9rzLNyPwhoOE7k7B0+ujEmaPiqFx9PaN0iLevZw
ebEU9/MYWK+hSe+sqkI9xogJQUzn7TW+EYT7Q7CC14KxViMDW3hIgNY6FrItD4ufkPQZqVOw3s/i
T2ruYjOk2aO8SkOcMX23xVhS1toBEPfiViMg6YLxaAn8HHSqLVozSI1pPtzF4/xVaesfU1qIjD32
p2CmXKvjFLNRhY58VUHGLTfV30mq9V6NxS0gXMiYVk3v3DJtsGZ0GuRedC9EP88NhHiwuRmdFB7A
4LeYm4i47j6GjJ6lZ8+vUl7Ned00TGcY4SFeW8NW39CH/uHa9FmbW1/cd3Xk9fzR/Dauc2PzZ7PV
bf1dI+z7ATbuJq6nasP4IZMb0zLUCeLwrg71evBGczFhJejSUXLzyh/Dumn2cepcj4MuSS+zUtxq
Vr9DQ7WlwHop/KwM4er7U3JBkmqeklKe0NalqEzHMIs8ufzz2b7trYBfLVDhXdzBVhvcAfvrQrTE
EIO97lp/K7wpKqrmWBk+NQNA4onpXn2YyIzc+jiDNphoH2ZnlISSdKAeu+ta17dcH6YyJi0OBuDa
uVs4e7+hYWqH5Prj12aXNnJXYePYEvjmvbSGA2rBlxW5ISxkfJVmG2SJHUY92pxbuwVd7k3PqFVg
Yy+HBox9I9X6D0FqEfXwP6tN3jF+Sxh1b7qKjBZ+KX58j/kyGl8yHTgQEPckHhXWzKSLWChyXjZt
vTL+mqYm/1o1eQWkqBiuq4XnLJ87fbRGzKMIOdONiwB2ix6JsBnYVGclk3OboJdDHfpr1+tJOAwN
R/ewhsN7z5ju1isS69XMLJjn7m1yp7/Eke3CmJP02jZyKkESxIIlUCQEfCc708cvnRc8ObYMin0s
9MJgb0Jq5obYydJ2/JoCVqqhVTCDWCD8HcYkvGCgplUaiCumj4NZrHJSJJgauXvbiiN8dSzqHEVw
RGAuTT3/NkW7r5uA/LVmWU8jtjNs1cO/WrR9tMzFCyaZA6zHd4P5dpmE2cxDe8QGaP6sDuVUlV/v
bVE8jlcbhrW25hzY/itAwVOHw7kA4LvBLexEqJ/J1GRYaaXaZlac1S8IOeuopB50W5fJfPHB4cC8
LhEffJPrzvEFyTUIQVcazUWirsNMxXg7mF1GAPnBGfoLalHSbvIc2+0gmU8hRLWjAFkYjVltLqGT
ynMxVhQAdfcL+woFmGM7H2Xyn4deMnUw69ACF2v2RZdm7/BcTchQ1ptq7j8Q6rEAnFLMHWUaQFRu
59uaW6WbZx86YXhBPgf6tBWIFxFgU3aqe8PY4Lnp1svo+eKujwM2+6UY70G2PkvNWjrQLPMzZNfJ
yF1ew821OVNTrR4YE95n4NI2WbbUB9KavbfYt3/Jpjvig0EtYd+vRMiRqdG+6QYyFgewE3nj+C7b
MKfVrN79YPJPHQFkG45QmxUFEQIdjJE5LD6Af9Lk0zFhLcLZTtZfovg6ZNjMr/7UMqpi/bYhjbMG
mdEfV+4HzHIOXbaDiZgl/xO0+/6FRkLjCTPiKJK133daPqJICi7BOOt7vxXnUefla+W5zU/fSWTN
TpVr9vzFPgt1Q2+ICTJM1R+u53pb5wi5IrtZq33TouIhuuHexT6GJ8WWQIk4Bau2gSVX2j6jXK/y
9L0VU1DtnSL8Cexyoku1jt4SJHez3QnGpmG4q9ifoB4HfRIK0yBjNGKnBXuK2ErEzgzNcPbzRR8Y
TgLPq+bdbPCqh1f3aRjMP2uzkKiwQAhipJmksOKGr6rVLVTSMMCUPIzToejj6cCYAB3AGqMWLv9J
Vb4hTzuGYfe9XPEHWvX9m55tn0SWgC4G9YKDCMjtA3DsdSztXarBJFtXBWzEA1ngExyK9Z0WAjqC
qvjEdEKt6VmLZVBCWQHaWwX5k0kkvR5X+vdq2xL8A4KopSFhaR71+jyPmGsj4XnuhQELo7mwbOsP
V9Fzx62t/xoiD9i5w90muaOx0SNS/s20VjBuzXzqaHZ5itaWpA7bXCv9grUdct75iftvjNq5Kw6k
aDw3QR1GeZ3+WQsJSxS6NElLsARn0KSsirIIpf1OoQtHHK0Bb2hEm9S1iB0x8Gc8Z7W5cbk1t2tP
sdl5XfnrmOAjF0JCYJaQ5EbzA/KZ12qRkUzx+xk1VC9ojuG6oh44prkvdonph7ObwuKYANP9YB/x
Dl3KmA8F9/CUtESWm7qe7xbXwjeyBPABhgq0HFZx7OVJ/Q5+NOpF9h0mQbft0BwkQuwQerPCXSx1
5+WdOOqRh3ay4vokcIBtRIAcYrfWomfCqlJvP0FofW6L3v0UHQavOfuz1sljMYoQ2HhHWFefHDs7
xgvPivTiMiO7LH72i4Vs3Lbx/Jf4jm/b4XmFJ/MskbltW3+pXpI+Tr5ikb6wHrxHJflY5qWCULyO
GKbNsPNy/caSkC/SMkBR5P1EXk+UTBoX4xg7700t3xm89Vvmm3+NwTEbmv6g8H6Wm0wHf9IcZCFK
Dn7AqmVxtlyhBsvK/QhHmsGaKm7FzNYPRwZTHD1+qXrROymc76oQ4z8b2ZeORpTWp3oWf4IsLnh5
G4qJbOVfB8WvVE3rFKY3CYka577KEW95rO/y/KljC7jtUsxyYF2tg6FqoPx1QX1IXlCcd/D9o0FZ
d/U0gCa06wuhAXuyP0gMYBJa2Xt3LB7GdZAPBEgxTMxMsfcXebbViNfGns8WuUbHns/oROF3mnp1
r6sOuDJ6Po32Llve5gFmq4ewCI8kLE10tU1UBwjJmtWFMgCHgcM98fdejKcXptiVK/K75OmTJRyW
AdpFVAQVgSfniU7e2wBSq7jKVQqKvgouorEIcEYo6I8XjXgqjqzYbc9hn3U5urbpZSSkCUFOdkrS
ccREAtgdZZj7mF2Rs6k5kiSirwQXVjVGLudlriRmKsC2xVgw54I0TQCDJZ/0EgBPneZ5/SpZSN+5
EDltFlobL7l6OJbiu6KkZrswv4FhqfY28IGf2ZMsuUK/J50C3+vZ9rU89WH9gDL9pJBCwiRonA+Q
BPk2ru16W9go3zY5ksl60wECQRhrd/vCV+mnTNr0ljHi/FS3Vy9UTI3GMNdBllrzej/xs44/hBKI
c9ppby+RWWdRF/T1N2R1K9gI9N8E2bArrHcJRBi26OsQ0qa0lCV4HtgNxKueEHPipdlqY3f/bFHU
kJa6aw+PNTcjUQwYQ9kSBDWgQTrwhi7nlUT5O8thW81tzFiud12KIreP/Ky+slb63v0FHJFsGTr8
cejdsG+49p0pCGDbtoXlv+AasS0OCyEPxZL4jwTTZNwjqne/ZZfhsfXJ8/gb9nCUWLMxwal4ARGb
9iQH+levTeJvm9q9ad3FugxZ/XcwYCl6OUFhbjChKI+aM8gq/Wyc/D3EvhKlpZ/unNA7sgjk9pQJ
BatdoUUGHED5CoioBNgDgLhuXxNm+58WVOaPDuKPmV0MPAQCpJtwdLxzXRmKuNRdOPunfEVCoHIv
ve1M27TUXcgONoB6BzZTpYVtDJIGBq6ln976lcgB3Gfdh66WaeBtaTPWLlaiWXm47pPVOAxpHBbT
/hb285Sy0smDL7+A8bLFgm5e+FQ4bpaJaTrWGcpa0WZmjppJ1Z9au4wNp5j8lz5JwXa4TffXvx4+
o1mIk/DAP9j87+xrzoVhX+ikSXMER8DkkRgyD74Axq+tXYbZT2ovWcCxho49iZc7rx+t3YAPMqok
QDBw4e47Oyd88P36Xnd9dU92AvdHP2eciJII8zwp7cgiE6ipy0FiBy+9D6/GE7UTfc/GZTEvbbKk
e+3bejtgKmHux02GIrzoyTIak4dRdW9xXHOUdCyBrR2o++wWmNFg75xi9o42gY6HQpKWMmjyJZQz
iduaRFmxmdd+wSdPtuIJKGpDJQ9IbcGKdZErbP9qNt3WoQ+71bPZlxi4oh5g3ckNePpykTHLgP52
Yw2+ZgBbxC/ISJDVF2sK0klpfSsQp5xJsN7jdwuPwJnrDYd1dnQKw5ObiPHVL1vB/h2NvsfthsTf
+s5Hcexm+xdP87iVVvKYTnbHQO/qj7TTAKCbZ7Vf3TJSqq/qOpuofHrNckyeg543iAql3HieYz8X
IozJK7Cm/rOwmnVT1v2lzVbnzuEN/SdDlXxQ6wfFqXTqnk8grQ5271g3Pekjh2QOqEa9KiOpKlZz
86rYRGxrgDUnp7ZOTKlgBF+97/4QhOzZCRwKyTm66wzKIoeFmTdUN5bFWgyqTYBjfDTNPzmMVsQK
fTqCnL86U5hOSu2NF9rzKRJliGYgZtethnQPNXN9LUgsgBw8k/cUL+W6bU12zbt00/vAD+a/ucMa
y0vZDHVhfG3Y8b0nVjt+a6JGwejK+T3IlcSk0C8RcTApTo1yeWcqn/+Mjk3MXK59E/WpWF5Qx3jn
vOiRaYwmT99AGi/HxccLopslOIw8IK9B5hLK6HW9FaHfIeZxCG0wSOk10GfGEogagXHBw1ggSscb
ymY6p11k5mBtWct/0SB30OtIncMjJQp0CdlvXbh8X7Wfql0uY3KCcFVFcoGQgtqxiEYQyb91K8Y/
01qmR5gymMYDT97ls8ijeL0mAw4vVjX4t75T4FBgGrEl4YaaIjAA15ErLSsLdTigm6wf8p0R2Lw2
/N26Q9oNuAPlzqvlZixcrXXBMumhbCcQUaBbil041uOSViyZY+eNJKwcCZZj97gMJ6e4t0S28t4j
gLhQ3Bib0g6dfpQZw3VVAYqk44S1dLbd2ftUJryuqzqscA4pieclNmTKIZEPSAgq0XMRMxIS3bYa
9oOFU6aXoRra565vaLmCJVQGqyNhhWyOB2ur/NpshwTn/DXalfGoY+p079GnKwW0D20CmBvZS6pX
1X+X7TLf42IE4BLzSoCJBb0km3yncnRThZyDvyKfpkvI+nnZwIRixTpXCyGizhe4ZwbRmoBKHGTv
9rwOt13MNCIZgwc0FKSMEPVHFlRnrYIQWVgY/D4m3CU2uXJFTwF+FWOwesiBN+TKaVCPLPOJCN3+
RCTBBy1bBwx+ZvzgZlzdnTq3UGg4Ch1DYBJJCHHxhM5Wn51rVpQSiqy8yr1HRLRduwJTQmwpF5F6
6kMC8ZsnnDXQhhRS3E2mYHJzOgfzERAgpiPVB1dPGjGXMUkPQjDLjToijnYe7IatZMYR4Uv76luU
JnBpkLfQsr2xgugPsW2C3zgIkUC7DeI8QA21TeYmsvQ/KZ0PQ5SgdG/6IH0h5gXsDdE8xDTFyBiu
8x6IaSX6aqJ2SEBIp9a7sGatjojlW3yOq79ss3S099Se1IDITK75EdDYPU0i2RIu1FfzIgvaZRRo
L1bcwzesOqQDw1UppPPsAc9+eujWsfqjwyZ7V0pb7wKFhEvypwk/2fcSS+SqrN4jn1Rvjtuh29au
eSBUKTQRACM6YTG4ImVGhq4ji2d57oNSvKeLkz4h83c3lmvPABqYH/4w4uwuiSjUPfkRP+BQXjMo
rQpPw7+iRm0EjUNt9UTq42ADTspFD6jG7CABOFuFqqzdCzZayD5k8Y2d5RWqHQ+Kkk/0o5dhzG9W
RB9vfVP7OcmA0LjpSFGtB/1P4obPLWPzk6lCCrAsvYPAd2HU9NPJGFzW2P9IAUwwG1puN0ILx62N
do8lGWlmUEBd8mwOYz18UJz5Twbq3VeIw4+L7+rkrAm98dcbqzbESufxS1sXeuc6cXKsezB5nuyD
XYuXmAOt5yGVYyigi7p4v3Iv/y6wTp/nyfo0lfytuLhOxWwDjAIORsn3sspwvMdD0Fxwa54DUpI2
sS9Oc48wPnMICgqwccejd5fVq373V+9iSWrCcTnja2eIscpqo2SKSA7ZcRwpYkGQCbGMpA90WueG
ZhTcYFfgkd8wSmYQsLjT2ZvF1QVk90cvZDERtsXNemULLUv1tC7pc52aZTs04cEuCbqJkp796iZ2
sxlCGNmffxZ3Ng9FNt4FdnHPnV7/FIQIfnKwoJ/p7SV/mhmZnuBLt484JPiJHRAvDfN2cEVAxziD
hBwYJBUy8x9ccMvVgZm6g8G/5Nq5ulZncy7q2KYF4a3Y2Jif30ZPkjDRlRaxpm5Skvjd/faNl+5V
XFmgUexSgsTEIZ1CRHTW+8xv+i0Ok/QD0U59r5YUQ4o9QwjCxYKohZRkp+EWtGh6eclt73bQYbdz
qPTuIGYVL9qBMhrRJXD+VrpCJqwXjHGoLsl80Ja+kIO8zdCnWs2HbPGTaY+UvXShM2npISD5PQzt
fFenyc7oMerbEUlgK5cVl1flnZPZ78j6bknd3upQdHPkwN9lEEEAQ0+2wfU+SwG/DgwAchg9/UAc
0YFDlfVVUsbT38xaaLgIDpLZd8t8nkRizhFOeFOyd/xtrRJSQ0Z3QU83Gcx+XuoPHdZO2b5qDPGP
OYen9yXbqnkO52x4xaEDECeZUiPJGHD4HggtCYJdIKZO7+amrB/7yR2trWiJbf4Jhyotr0euyi4Q
0Nzs5ADEmk5ZgQ5ijynPxKe6bx17FzYrXQU92ETkcL6sZDl3zSQ2HayccLe2LcGvCm1nvbcy5Ujc
+2HY3Na9eyWxDoVyTtNSgRwkba+ub+VCMltUTgMzy6UTafCGMEz9MOsnqNLX+Ox/eNTXFySDrDTw
DSsyelMyPf9V3EzclxZrN8ZhdpH6e38ygiGncqq9Whsn2HbZ5AUXryLQEl5R4E9fBq5PfdsWZfk8
OMH4DFHrSnkAKoGkKmbJv3XpusVFgaRed8jbHfmSdgteDcQReEQXTfRMtCZsjI6AD0T4yIhioKdg
Sq+2MsXlyrdImjjL+qH2tgCoGw/fCg5EzKcJOVWZtLw3pJj4qpz6qpEsYmHjwIrRd247ZoCEzMfF
urLUc+laZIJnG1zcGH4qpD3ZbZHQ0vATu9WPnFN96/citRG7Wu68HxOAERfMW/KXdN/ZQlURFA+N
zXCU19RIdSygZ/HImRU7Qcu8qDyHOA2vE4MCJcXarh4db0HcIjkUyMT2a4ZG6ZjZbTLAFaM/P1Zp
56/AwJloRYsobH2/6Eq8ExKasSUmxa0/NCCoGHuMVWkd3BKIbMRDFBLXIThgD6U9VH5E/YaoVGYC
HmWFYb63tnXWIHcIx2pEkZSpRG3b2QzZL6IqRkT+IJFtVWk/q5e8yTVjUiGzm7IdHbXxeAwcQqFa
6RG1pQGBzXK9EqYLU42XzLhFu23p3NR9zQLBui8z4IVYuolx2pEzNQDhRYMeHPTsFt4RwetS1hHp
tX1+nKWDQThjDclwEXYA0ietw/dBTr6+SwIlm0umE83NjPrQJXQMb8AF4ehM3jO2EspuCt6PlV03
EzqiYlEHstdymAiUBTngWdYNp7BQHo4hv0ZWa7zJEj9h5fnBSPvT5e5t3ndJ9y4Nbfbn0NpTjPKo
S25iQI3ZCXmjWZ4pABqq8Ry4VrUdsqmicvPRg28Tt1KAAVG6LXuLO9M5THxk+R3mOfKbRksMCge5
GtqbBkLEdzuPQuyBlmCmn7POardFgyQOVysm0VvVsOLhekWIFlGdYgFpcxh8W8bUyWcaomRGAMlW
/JXHbH4kr76FJty2hYngDKf+XQ6KbL1RNKgzx2mRfDE4qUnabUII2XJo/N8pEIv7HnSd31Jk6bJ5
TDUQglNhd/Z1po0k8z7FhkH3pmxP3qKZRc3HWjCRgmxKxuzlqcld7T4jUSQTxut9uUa1xi288/Bq
1RD8BhIxJ0w/ILMAfaT3ZcrZwJC48cb3tqwlHLEscZZzVwKmeGolSj5uWLaPFIcL6l1GO6whPla1
TvFri/RtPubwd8pb8MyoVbx1IbKNoAGeRRBtxj0slYKWgMY6DCIB1uzHw2K3bHtbsyG35nQiliUL
eoKQutadt4yr50fE0Uu3w5ga3k2J2y93DKlHbNkCBBdGY5RW/yZwr81FWHn/gpSb5RmfJQWMZSub
CiHJ4vBxnsxSHnzMeM4G4gMFMZHvXXpgnFSsu8FORyLPpKaVQoI//FnGgBYB3AEiVKKyJiQ/6KeI
o0liRGWhHry3liIpOS62NSgG5T5Ej7TvfHc34diYsKMSoEIhLrikHTT8BK6RiMYDwpWrIHN262eK
xhXiS2oX8j+twsB5XAAfe6/pUlClC1nj+ykeyFnqLQ/mnIPngBEHy+J/9KeooOpxGeDFha0ghNxO
zF/4omi/CsCr4dYdluA1tMLxtnEEUsqy1ELfrSPxFSee4yLbD32j/rgeILedyImNoNYrBVQAWum/
fEwLsYBjEXw3q8z+uv7cIBd2LQ9Smu3yLvNnmfsw6/vDHM4gGUjny8p7UlsrSDiLO463iJxITF/i
hR4EtaQjnwgt4VT9j6uH7f+7+f7j6kv7v7v5Nuk4/Kn/u5nv+u//l5nvatkjEQTqEApbT3gKHNl/
McyC4H/goLMpgRxJG4Tb77+b+RgVI452kIyFHvuF/2Xmc9T/UGFw/UsFyBCBg/y/mPlQlfxvbj6Y
fq7vglv4P9FlCZMbFz+Yc/QU84IGoug2k2HhIFInDiwNsu7saNv/6eq0DSLmH4wzXGBs63XcKobX
rAyKN8v23lOXzKpNFrZIWcph6dlJED+cEwjrp48DjWXJYIZwPRxGKMOCAlXVFnQv/aFo0y/MZeop
sIh6Ah2JdB8dtBxFBhq9DZ7N3DNHHbDVJDfcOd65n5aEDZcPvsEuVwi2NeIE8BL2wHSgzlzEDnQL
8CCc5E0HTrweJZF7RByoNAa65uhuL9x2fVKdt2YPlkP4XGQRxcC2t/NDTBdmzZHwq5VcKAiOSI8z
N6hfCmjq1z7DPKA1nM8yRPgVy5J4Oxe2Ks64+pZ5Vvk1qWQ9e3hsbxysh0e1AINAj4kTBCFrEwmc
XN/x2Nd7XNZTpDszUy6kzW2fVsslqcp0NwjngLvBfUx8xtbar1BAisFBHyfJOjt4enGO8ODQhVM7
hNRsHZC5jQ4Q+LGqD46r57HMKlWmPkuSyo9Fkrg38N30hf6if6TZetasqY5xnIBsGm0AEujEWUww
VCGE4LZWcvkbs2Vn5rOudy5u7rNfDoShFJb70gZ+fW+AzyCJAO9wkMoKcbFP+n0obeJYS/QnG8SZ
hAM1VoLSpfVrGK7u8kIwpLgP2Hu92ng99765OlaawjwS0YB1Ejppv+NAy5Ytl3z/hBSG+b2YrqPA
PqTLuhJfDxLZx2axSpfnx9YXnQ9H/PsJxLrWPjGNB3gzFfgGEtt996WSW+7TdwsT2YU5kXs7g1p7
j6cRA5DhoIYfpelcWw0kecAgMnEFXcM7/xMnHURppd5zzvAN2gH36CuQnDyUIdMwvfhoYSyWT0Pk
VRZ9uOXhrYYpEcQzQ3V+GeaZjfszsOvDggDb72TNTbZbs0Acws7FQtUqd71lKmBd5FiwmzTjyNK0
WLsrhZ8NOsyxciH/lMZ1fJiVFT9lxqsB3pEMws8bl8LlttLyflwJhiZfroyb01A6fsAgOpcooJCQ
XOq0ErcEUpo337P84K7BTdQexyQRN2Xn2S9ZqCxzyGqGxdRaLCY933bFE0gDCF6b1QkdvPo6J0MO
sLRj8V/qhOl6QVBylXrNeW6XZV8nQUUwjnCtRwdi9dZxHP9gw23ktZu1jcLZG6jU8hZoeh/gFF5J
6Y48MQds3dVwkAjsKrI9Clg6s5vfWuOMbNae6wuRci4mICT4bG34igDFupCEQEoEGDvWFLrnkFqv
tpDEq0zX6fw82E+u1zgcSuj1cdOgrNhIQPEn5U3eSSKq/vXXMH5MRFx127UdnBdENAOVOUASsU0F
UXW7GP1BA+847u61d80jbmKRgDVNW6c4gHtc/o6Wj8krQH666QerfEB0t57HMkeTmWdXGfnS97ih
STBq7o0DY7xRjr9nwoOSz0uT/mCjike9TRWMf2CGl4z3kSI8CHPCntFmi68hyBt0PuFcs9NjWGHL
oGOylV3Hn/kcuA88XCtcCl/HzDLN/6TuPJZjR9Is/S6zHqTBod1sphehNYOalxsYJbQGHOLp58Ot
7M7M29XZXcsxq0VlJYuMIBHuvzjnO4z0Ejjn1UKvY4m80yB6O41YU5GwGB5N/IrXNo155pyKxIaU
1blg7KOM06gSHUiZl8SkAmPB28omc/dET4JTafokvSAqdk+6qvBFpwxZWJiO1ioLbIRcQ2gHC6Pq
slsVNC2RwRS3e3wcNfrd3IuOHrjbE5Sp+rlqB/StKMBQCdPD3hWNAZXMje4dmQ0/Ss+p3j0qRwRc
tmbslD/0X/96acIpw39+ljMfyBnqKAjbf/s/uNH/+KftV3F5y76aX79oLoH+46ua/yiJVm/t21/+
gSgdIKa33Vc93n01XfqP7w+0dv7K/+m//B2F+jCWX//3f30UDAbn7xZg/P5LifG3gAF8G/lX9OvX
/84XEPZvsE8tE6jhz4qEwuMfJYkQ1m+Mujzp4sL9PbHud76A/RulpKWj6JYWcFVrRu7+jlXl/6Ob
OjJG4ZmY9Chz/pWSRPwSvSEFSBHDgPtqyRniav0CVZ1wFuP47rP9RMYmo4ZHjfHimoKFfbkcn3pG
LAsZnxK1Z8qV7F3a+N00lZdRxq9/quL+CUb4r7URbIP5lVBqGQ7N7/y+qZ3+lMrVNWGS+VhJ92XS
7zl3UcUZVvTDpsr/b0gH//RN8zs0TAuJOOXgL5wDVGCmHma4IFso9Qgb18ZgnAbfMXdmDVau9Fn1
J0HPbl8E9XKC5Lx26jTeTOT47BiPy/Xfv3XLmH/inzAP85u3+DNQnBo2sua5bv3zm48ESJLIltqu
rUjbiEb8Tv7OkyK/V6iJ1pDwjknXwgmigsUVB7/BWhWerh8lU4atsKLsOA6YEBZjE9zJ0H4LmhF1
2R42F+knzaaJ1NqX8RvdiABI74TNp4/ABNF0BqSlHE9WuzU8o911FaEEI6PySnOeCVxw1tNsR+qI
IAFPGHaPHb0e9jdtuPi4/CfsxGcr3kusNd/C6Jn/Wl73Ph+IrR5fOrjUbIc1YwU58qQPOst5NABZ
/NANx1BeAt0kuwi0ruYRnZ3D4iQrwFuQ2nIpFIRCoP/vBWClUaXqXoihPVqFVl29jGVCOwrnGlZ1
fB6dMMH2x6Yk/Bm3EtbjezhN6XMRuWtbIXe1xxD7QsHcv8rOlTOd88CNsKyxbR6zl94GBqd6D6a+
ifXNdc5OKEE7SDS8GetkMtDpE7ur75aPvRlaayw0TLRi7s1lPEYJUbtGiPe5aQpiZJtqWfdhvbYx
8S/ZPflHt8bMxzmAJK5E07/EM+EsPZXqG5VOr7EfoGxXlZ9TbOKN0/oe+5rRHPJOH2+LVjwXRgFC
tdYPtVVqZ5KTPlmOBReX3dMcdsuoNABsCbwBtm8ZLweDT3I8imGbMU/bsgH1DiTBg8P1C3ZrNdqT
LEgouqLMWQL2wlY1y0sKs74hxKRcwcbYYnv9iGV5MTM+GJP9OE7ikOvW3jSiZE1m7Kvp6k912L6w
jraWQC5A5o0OW3anj3Z5xmoh0BFgFVonjhOCQwpm/q5hQ7bzqMPXs4dswvbJEjOpveqctAnkq655
QKWOEd/WwpNvTKSymxSxbSrkO7h67SozZLNspSfg7FrvHVyrDj8a32huwD24iLYRJC0cDuLXJogl
0U5xeuC/ONz1vhvuQ43HPp604FlUln9nIqkHx1rY4zsqIuNixnp4I/XaXvkMXO8iQolm8q7GL81N
DHkvVYgcIWV5hfxFILJg1Pgus5F9TTmAm0/zUl1R1w1EFCGwbe20PLQCtnnrIismGLi/a61mylZ0
XtVuaqLkLY/H6Rvtlo/ABcbGaOYfRiecZ1236jfsxPlVyaDfd1Po3PVD0J+zxprOkY5XMks0de5+
Ytt6rSyOtm3LUwPJEYZZ65H7gDnZvnhj3e7KUR8fyyoyr2jB1dmOR8QTQf9BNkBFhoELmys1zLPT
5eH9VAqkIRXOdVgzO4GbLEQCPtSWtjDtsv2obP2za7vyLdfbN3sob+ALUHuU6xD94jauNNYqmYpa
+h3cU81r3nN2IQtflzKcSXjDU5JZ/q4W3fDsDuLQKsO9TvmzM399Oals2XU0GemxTOOMk6l5NAUF
WTd6O5wqa7yuZ6HZL1YAWnYxRmBRmnk5Z6ieZG/rdXRHGIBW9cmvxFzhylsj5+3WqUVVXdKxYRxY
RH2yypO23sxoq7Q9qGrY4Dkjg+/GB75nIkiDFEC/yTOJzAa67IOvl0cj29pMsDlpRcHw8D31Sa5v
hcT3FK3EsCG1CGl3bBw8zKRTIp5Lk+ISnGaE5U0j1q5X+47AwiIwj9EwAUq0jn3orqZi05fPlTqi
SUcrg17JIP7CNXAIsU4DBtz1OXHaSbudKg3LX7VgPNsbYMtQU6S8PNWdDQbacXwwsD4EsYvusV5W
9luI4Lzowl2g57B4ndLZNYgPmWkTatBmSyvPCYRrmChOHZ11Ve4Cs9tN5j01EltzbdGob9BrsG1h
wQQgdjROWKV3xwB3fW+l5Ef7186qtwDO5TbE2ANuY6UmZGkOJ3mb8UrIn0WvRiy4Ctcx4d2pW6DG
Y1ujuUutthaRfhvgeZVmKdbOfNNM0zYdH1wOtC6+iUvrSK+7SNVDGkbvpvflFBopPQi8tiXS3ZUf
xpd6OLNWu9eGyl2jK0yXrtCuIVEoUzl55wFpwhCg+yh8KtGZ2lk6+LnpIS91Lo4cIMu/v8vxTf/n
u9wzhI2a1IOiBFLxr3e5cEWobLtI9hGaJlVElE6oxy0/XVUcHWVtP+U5oBG70NZBcigRYaxby3sx
wANvs2FLxbhplCPXUhTBHv5v2rJ5z7I8uYQFLlUrN4jvJovFh8Ha61pxJ2xDXLu8Ir5Ls94x599U
JHssili8+HLWuesI9g2xw42Duteq4JU2j7HmkWWjOj5TIXA1YXv8GXBC6RbwTHyATNJdbxlDRVsN
hnehfSYv1fSLp7q1SmYiKv9hNBpz1bg4jGb4AFG03tixetaUtcS/eUgiwL61YdyLyRiJGwrCM8L3
sxwsdhEsJ/wQtxb2GAQuyQGY3cajS92hz4YKz7h8ycR5RLrUPXJ3zV0XOvoi88U9zwraihz3FyK6
2oSeO85v3Z0gTdeD4vbApavkHQSFZlGJgYjJJuVMUIhzOIo6LfzRptoJg/silPUqI25iMYzyUrMM
9qLyUcclGHbgXwxzpo9vi+bDMXptMWmRv2PmUuy7oixXgY67e2gkmYjGjkL1RY3tTZQYX0k8gney
HYx0jAtm2MGyryysYQ6DHsbDuzLnKox78zHgiq715l3zcfQ1FblvXfoKn4LxWkXT3aKGRGmzApUd
8puiHq6dIDvZXfCCsVLfKgjWC8xp+LgbmAiWZ93X9Tymi6pLE3jpwtNtHCcJOxq98a8GwUpocPiC
wnlyBQ+IRE2yJsbGe2o7p1kbY0z8rQ7vjiEBjO0Rg3BJ0TuZM9zYB+uiXOT+hUG+gWc7y6qfgy/V
W9m41mNRZ++DLqoNJqN0FZsNfNdu7UlaULTmnCoQ31EwjLqx7TVUIxWBaHm1j93qw9JQsybjbSr0
tRZSxLG1wloXmistbA9ahpKRy+sYihw5LPBI5D53vmbcQoNpMSdoB+xiFx3ri1W0PAMAI3TVGivJ
coDd4d0UC3zgUY9KJN2RSPVkTNHdYDpn2oOlpriwhvjZy+tjI+4Nme+D4TMIjVNqDEv2CduUgInO
XqFTQPgLlWZa2aree359pr5fl7jBIoPFaBju3eI+oJcoemsNBZaFJIptBGWD+2IyBmPzsias8JB1
+rIhNcGBtNquPSAvk9hr6XCbVPLJA6mBxVIGxRUhDwb6rWV/kTKzIfzH0M6eHS/YhJhWcqE2OJX4
z5zwMpswuno7qp72ZVrr00pnT6UPr4w+OvaaVdKduuomKdWmQPswVa+2N75Z4VvZfWpY4zusHaBp
3Piz1XQiy66BeKzbaqUxENSNK9qf1VCyldXKHUuWPviMc4aY4fcwgQqINmX7GRFINFPOMjTIhtp4
5QHpyc8tmhRroLiKVL8R0b7ltJcs4/wR7Qo81EJjAj7fG4bprDXJp+41HVauSRdj1IfWR7xAMGYz
3A0EWLBi5ua+lAXalZTfMENowspWnsT9CerB0I8W9yaqRpZU1iHS5Uqj/oop6JOApxZKM2ufJdYr
Srpbs/qwswlvymyW3GoT34edk8cm0FAK14m3HvEzGw5qfpaGrb8CBbCazdpGy0eR/XyFaI/MBgsG
jSSMLYk3VMp3dgXrKrinCFsrzwMvV26ZLq4GE31vpTblqMCTBWhAX6BNAjSBzY13iicwBRLSDf1u
lLg/IoNEEipzYzw6xpsKamwApLZJ/aQm7xAUfOi3lV4/OWQyMKQ7G3Fyo5ODMtj2wtZPY1YjK6mP
MNH4WBUrHKm7SVnrKV7bFtCSQrJaqE9MWw/4+1aOc8RiMp8e5xw7lGPdxMarENEyy8QK4sEtEqiz
rN/6/CYgIWMKPuzC2yT9ORqaVT7Ila3jZwTS7foXvGmErnBhNxNWnoxf3rIGY4eSJpVbZiiQ+Ezs
N2VdXnA/rFF76tssiWAXeLd4kx4iH6bQyHqR0E36CD0IHL4LW10zHDeJUkyVJ/KaOBmmkSJoyIqn
rA6+q6w990E4HaK0vx+IHzr6Aq01ucfZoVSzKOSBPLVv01BXLFyWdLaaFXirSKuPBer7ofW2MNp5
sqkVlJZ++RMnTcyLbCPMO07sWU+iqVJGldn2fzcO0hw3cZN95df1ZUIpdE6NSr5UFdLgII7nXizT
kOpYacqProJN1kYE8aaJeTW9IXolo9A7JiS7bFH/tse/Lz+EMY8K/hglMMNBu88GzHRci7tSzNTK
P48SymrQsjE3gn2JUCBb9W413NEbtkw9hcf/2JUHf+5PJg8TaVnr6poKnEe8KyDks3yCrQndTTb3
Of7Plsebu5/8ZyMU/2yKtLk/8udOyZp7JnzIxmWY+yiyKmmpyirR7jQWUwgUh+bTAyO+565j5Ipi
JD00dSPJu4yt18alUsUXaLlnT4TtDcaG8CPxbO9gatQMdsS+egEHW7vaAK7eAxgujx0c6LsS/toJ
uwAfX9E9JDotWlJm9dlzMh3OE73lNHeZU2g1G5+Ab0Sig6DHHyC2MjiYtFsAb91HmxTqPjfls5UZ
GtBKjtfSeoGpIwF3BNekhe1oo9LJU/U2Oeh6rKaMj0MBU8hVPlp/2pwsXmNGYXCBhUvvQO2GNe1u
JALuMCPkFG3zFZFpz0Nacy+Z6iVBfs7DGeSSJCIVdC/h2KhiWQ+pu57wspEbPCYSpvYk3AVGYpWs
PU2HfDQbgtehMTvVR1nJ5jbjcbpv5paumJu7Ym7z3LnhK372fsPPPhBPdcEtQnNIojFo2Z8dIwsm
dQ7nNjKdG0oWff25nZtMQqf7vTU3ntPcgoq5GUWWmH8o+lPkGv6OUJrpe5ybV3NuY//+6f0ltH4e
g7mMABlwsmxlWTv/+z/NAF0cCqPU9XTvF+CYA1u+9F5GDl5p7ZHTuIiuQZ+2uvP49z/2n0zf/vJj
f/nIaE6CdIQQ0n1fFcDHbOoqkRA9Jzzv9u9/0j8Zcv75J7m/4Fw7gTQoqYHWhWH/jq1oC/cbdt5E
gmb0370r8ddGZD4JWEEh9Zh/l4w59V/e1h8nVUjk0zGdTxw+6t6RQJbotZ3PIwbsEoBNH2zi+bRC
rZvtCczgCBuDRmyT+VzTeyOf/jGB/Ze0C/+DBcE5+qiLpvhuf90Q/HlB8G//H60RhMkT/V9LG05v
RfPnLcLPL/93TLH7G/FsSJpgADv8RXmyfl8j6Ppv7HH/HVL8F2WD8ZvNtoAPFOsCQ+iSJ+T3NYIw
f5MsIMja5hGxBU3lv7JG+OuT9g9dg2u5s3Liz5/XstAiaTmZ3FvTTUD2ir7509v/JzsB4ejzJ+KP
6+yPb/3LOiAJqTbqTkv35QAkvzS6DKKaB9jGz5OJvi807kDd2RdCueSZ7CZjtr8ZnyTdR8Hs1oR0
GQl8d4vK0BW8YMzY1WqqzXHjumTFlMxkp4U+2BbIKR97tWzHayOIIVpgJgmfW196a92UCsd9WzJx
DvpHs5qG16x36h9xFRVPoGPDe6/y2q+JdKdVX7pEEGieWd7GZHjde4wp7xo9618wPw83o4UC1Zs6
/0fVM9r2NJvGbRgDc+4QouQbTGJ1Fzka7uRGmPe23VUMF1OB5rmdb8GMxWEEn2lEW9Xk7c5AfH+Y
MixCZBfY9T7rBelyFhbd9WSTqAAvpU5WGcbw55YI4IWOK9ZZjUkmcY/29rV1J/ed+LJuTaSIvim6
LqIdw/KyRpGR3RikQS+axh4/hylLVp0/gBHM2/FoyQLgXQPAcsfCwNlVWlNdqUfEqhG1dSZim3iu
KbdJYYep8BU0df9mBRMwIoV1fU3UMTY6FlvQv6bYv8StiZpi5m4WQAnXsq38c1OBTLAi1yRa18eX
DQF++OiNPiDoxBpeVEs2Wk5Dug6J3Llrss5d8eezf0RlZNy7cSi7ZUUw9E6izrvBKj+tYGQwWYSd
F+w7jcSyIQI2ySQFYUgpvGzPC0I16hsCAGne4oT13V2UkhfKAKFtvg24E5BGmkY8uFPmsQSP0HYa
SL6A/wRmcN91tr/1jcTZKfxD0AQsba+TLaY2GR+QB/o/ko7GTJnX0tK6M2RdMC2TSeqel0fNfRK5
lB+Dh0C4JN2sNhP91LEQQ25qp5lFT0jnA51Gv7FjjYzesfRw82usjb8JDWo3HkyXraXKKd9EjZfs
Oi9Ei+YhwKw9p14FLIRWQY5GwOmJ1YQ/mPqPE/GkS4iN45k1Y75z/MF6iqoxuBadEb0y9wnPdmN5
N0bfhSCrVJMwgO0AfI49+ke/Gv1Hxxm8975pOpYxiG5WlZ2U52BMwm9FXPKKWLliImCPUgwXXOFe
x27AWdfm4cpH3ADlTDTkwafOJ1Pt8LYj1fEGdnG0LexcbhE6VO+NG1pH9kMgQvlALGbc362SvPCM
hRE5TgntmIHWj/Fe6dcbVxKBKLAwoeDh/X16Vt3sSSaE6BZ5OsOBGubHqmx1cB5uXhGZp5FCEK3t
KcbxYebMVlEs4/3Ahvc6RhODlq70T6XCqYEkvHiM9Kql0dGyGwQw2qyWaJ5bI7ceZYM3MI4mfGy2
mYidYhmycfjNgCEL9Hub5/EKoNR8QzOcaRBAonzfVqqERueZh8IMJVkPun4flMripQ3ixhozs2IK
3jHX6ry2utPastjY8MUgGAYoahQUKnK3ciUBD8R2EeLxKY1rnxfukUeB/U7J58vBwXtr6FVIDnYi
zR8ic41s2Xi5wU9QWYN80e/2fEc+UlJqP5xRGx59cna3g9kND9Dl+OOVIQscnIVAybHQrv2K2F8r
GuHrRXp3UQ1jA2LjzRdd68eXwErENqoHRuqqru09dK1pM7Cig6AAbM4aMhzv+GPwBoUpoAytWoso
7l8oaZmjs3/YdJBx8MtNWn8E9x1xNMaduiPnMD6VQ9tzyrlCv58GXcdx4yDWRZEF6q2ZCVGFO7j7
NHQ9JP26O1xjJcpTE9a8msDWgq8Qbu23SUpwu0pLyCVwFxOE0sNA75bF5e0QkZe1wAtW33kUgqsq
MoItMn9WTEJrbhPpqn0LFmCXd1P+yV8juiGkyz4r/H8bB6rmc5f2HgyVoBxvTYHZZl4swIuaBmZr
S0AFrVAr2fj+RnGG1iwDmQWnAZZp1pRF/GYLQ9VLkUBz7Aetu4lqQpsWWR7j+clMCERaVDhbv0To
BNUACv4GKEN9O7Gj2SM/te8HlMg7Ra7cqUa2d8XlbACEVuAOkiFLH/tEVyd2oTzgWjptAmY+SyVG
84btLLPSXrGolRwEt60JGHHwIbzyp12gU07ukFW+YgMzLwA4xx0xwyb+llbZ3/gChg15hclGxJl8
8JFlbSpS3sEdOclxViPjUOo4ZkpVxx8A4fp9G1hq47dx9iMcU/kI26Y5BF3MWDAO8+khTJKe7S7E
ZUUn9I4MX1t1XiHP3ZBHuyDXief0uqBnpKqGnpWMtLegFgcO4EjyYcVbhFK83sjai56FZci1qurq
vrdd+R4aBocJj1P4mAGKWolKmxzaRg/y8Qj3TK+y6UtZjSsJm/Gnc4BccdU5LoPF3ldY2E1tG2dZ
+UPzEOthJMZKGUSTdtQQt29LM+4hGNh6l8FQD7KL5+f9jYxzyH9lX8oLFS+aCkfpp1rk5l6FdKrw
udXaABu56WjTL6bex0cNjM0PkdKUJnJiEgIeh8tfR9G1tEzZt+vBxM8uq8y7Lb0o4hJLkvuo7MI9
bG9k+Fqd3iMaY7FnFdbB9ISLgm6sSJ7l4tkKOZtWbM+Z1m6QC39JDpN2ykkafWkUEhkT192sy4LR
yCGTJ0eRM/5nVVTKO7s1wdApsP2czdWWyCzgqkMVkQUbEYS48oXExoC9J0EjWhT60a8zebZ1F8eh
L7WTS74gI1ziYKiH8nzlt608+1bHojXSTOApdkHmqG/HB7uJ248aeBXWmWhdES6A1z5NgjXKLAfn
Yqw+xtIxyRu0rBMxCd6r2RCQtEABaU7UQHichTM2e6D5XxmmbljApBVpCW0kLnfrTpKWBpA98Yt7
nSTGu1xkMXGMnb1OSrfaF+Rw3lR15h5GsDo4nGzThUYbkCsceOUJGbrYlQS7Ef3kgGJYlk0NG96J
N4RwMpD0XMJpgjiiQhvDQxtL8V0IEzOtjbaR+CLXd5dDWXcn5biMyZDn6z/ywYp/FBYztjhNi3UR
jME5hZywc1MLaNzQmOdByGbfhvgNCERz46WEaIp33xkBIVXEFx1S29b4vHXoOk3KmANLOvE0SumR
oCSGu4rlwz4pG+vZBmVzMxRGeQus0N7JQgBwsUFSPMsJczSCP6JBnb5lvcfZcR2SPrjLZIq1O+5Z
IPBMV/d26AQrkhuJIS4bMwBDBGGYJjpOV35pMUceHPXW9qiIWQxfakqMLSeYv59GyHkUkqa1wfEn
9hzRWGGF3j91LEge9EYGD73fRyeUcu1ryn5n3Tu5vffJGao2Sel8+Z6iKLEaohP79VT6rLzwZ65A
8/v2kkLTvYsaECGKB/XgRS3YF51IrUsf6z5Uu067oAsh4IwwN474xp6R3133GIO+47cZZv1DjlTn
NjL95MPGP/emN9mcnwpkntmTMd2aFIPrPhu8i2fk8hujUVXxr5tmgCSSMei1HabUBm4vzF09tz0J
IITxtrhieGAIXMPtmffjxg4G9WQoF6MBTgnOP4x3y1kCVtPxxOUHKVX+Oa2AvFMBOblaIHkYd4yi
HTbnVXYilj0FI6VYZxdto/I1knHm0iBIdnlETuTSz0bWLyJAdYD0ddWBxbowoOqPwdAiL5VuoEGx
8gWzcz+DzOSqDiSSGToPXuGpY5ljoSvr+R25FcYtQdrsyreH4F3qYX215jZwOQzOJyIZ6z4c/GaH
Tx6tRGISOgaivMhue4wXl4ScVSzTMY+TZwdP4xjwUTVZbz9QVyV7PZ2Gcw5OiyWeSVZg35UM+pVh
8Ghx7+LgJXJlEeuFrtPPRf3a8PI5DdZs9E+LwQYEdVXpuL+IB0fFmZ1KFMNbTeThIZJt7ixz6PRr
2ZnTg5BRsG/csr/ao0vcHd7R2zrrrQsILvgzPUtA7OJ1uxWqguehuqY6wC9zd6ykoiO6IkblrlFo
O78WxUM6aeNXTJu2LJDnn6RmEX6iNOPb7SK8cI5ZvUSlrY5FOzVM0Xzjs5Qtn0Mrty8MrlkWcWyO
05r5ZHZySZTb6lXQPYdeOHBV1wHaX1QSNdPF+9qpo5Nlt/jRe9MeVokVW1fOxeDTKGKT3ZaI6xUh
2pDkU33mikBso09Ke7F0vaFegbwH9djgv1o3ta2BKh6RTYeJoY5ejAgE05LEsUdGIvoLvFIsIAOc
TPMgFrp8DNm/NV+EmANmcNAwB0VVtWwC19rUvkp+1IUonohjm0WDFoANQXQR+0aQHkuKOnvNrect
CUpxv4LEGbZeqbM/K8L8AkZ/OtbK1fkrD+W6iI0+W2QeDuLJS0mQo2+1GVkr+V1ahc3ObqrBFQee
9Wz0s4FMk6AnchyLD7VCgYzsSj76BZmXjUAuDCgncgng8UnzbXSIewuntbtvw+lZRKMjE9ex0d2P
CqPZAnQxEYY2le7FwKeG+h7JNHNSdw9fEXFexa9sYfMkUXAPWfsED8d7Dzotro/tCF1oqYyKFtgL
nDc2M+kRZqNx9UIe8ryNyT5n7+2tEl4FaM2BI72Z/O4EqDfB5IddLdYG4nywuQZnQ2OrSOtos/N1
KaS5y1dJLKPL1KXOD2y58Rvxx8OmSmznTidpbdVnsiaVMwiQX+PtvxaV0reJT/awJzJzUxqUGQi7
1UsXADnD5KAWSd2aoFdySBcYNPxHWQTV2ZkYyXdaoV9Klrqbpp/cG8PWeCqSWlo3o4lGZwQ1inhF
F6Q55TUOt9hZwz9r7oFO6Cfph8Nza+HSXGrIqM9YT/KD4aI9ZxFvpMCjUi1ON1i0wA3t7QKRJ8Zs
CSS0SV5BvoGGY/kNQ42m6YGAP6Rl5OHce32Gjg2hJFexUJtJL5InE6TAdymHZtsGbngZ+6BcOi56
ld6zYdZaNvb5itp/oTVldnS44VfeDOegHkhPiZfHN1kPUw2OhLSP/FmmZRJI922gCVC03qMcccXA
ozd4KVtr0LuNjKT5xIyJMXEUaFjhwKuM2nTv5ZW1QxbUbHKVV+ec82++1Ds49dSL3D4uobJyQl9L
WTmvDdQyEEZ06er5KtTrMXj34vqHyx7RWVu10f0IibSBpabpL0wbaFdzQqUWQM271YhG66Vr/Pui
cwnrq8R4ziKySEPuvJjaKy92DWYj0kOJqSECsx3R2QQC/jjI50ciUYu1Zg6gJVun025Fl2jnomjK
Z2WK5ivWcuszTOYXXammXtK6+Buduwp3N8FOuu4p/CZTi7dmJFEwlwfCQ0LgTRwZVAXz+7ZwPxwz
FojcBTLdEe+tnW03p2Bn8+FzTQJDG43Cea0n4d8MCa67HggflVudbQts15tg0IpLWznpNo5x1TWY
my4K9t+wMns9RL2uk30zVZXVIMrCo7v09Kq8NtjDKmYtHjiE0BHAfueCCw1Jdt+aCR7VBDzjULUK
Uaub36XKRUDpCAeARFiGJ8cIFXzsErkRUzlzWNZqzpZFyF8zIFLujZkVxpYar4S3ChhJL8VzoCMv
tWs2JJpqFfr/vK4QJjRDsBkYQQFi0kfjQEA6JRMbJwABZLlWd2ZWEqvrq4AqiKLPXjYtv1bCy4FA
VoEJPCKzDBafdDmchYbFdUgSiRvDt9Prd0NHPUK+PAdzTIMOaTowuJpb0d4OGOPlfM6BDAYY4F3p
XIGJ1mH+gSIEY4uoq/pitppzant2MZRe+BhHcspXFE2ptVSaSZSXV0YgkM0ccMZhGjLxXUZJSrwN
WJptFCSsrevIb74cdwgYLqRlde6H1LuaJD+LFWjdbCITchqvKnYdNG5GzT6r8jP6GUVgGKgT1+FZ
Iu09uOtcwoYAftnRtgHIgJsCS88TxvF+D7IYsNjQIFRynBZzix9nVM6ae7TFvN+tWK5zhyLeLSup
LiWZqlsZWZpatFNE2g3ZXinhZAIkdaQw1S8MvcyqZWDn7SavfBugbpMTGGJxRFx9W01b/Gf2iYkD
bKfW9PpVRrjYLTmQw7Jz+uaTnJv+2Jge/GeMZuwT3RbFkeOo/nGw4T/RRlqPveZon7i2/C0igPrs
EOuNWQsR3UMpI3frWuCHWtfvf+SjCogX0TU0v2M23cIsUre2poKDjsQ+p373cHXF0hvQ61nqrgqK
6CszKgG6DFXqwnAmAfJjclZ1okm5jzBFvnkhlc+aSBa3WmV5EWwYeNQcNe50H5ZNu4F1AIgkzTXt
u+KAQ1hUSXKSBzfZyIxPPi4yfdeOFLTIeOkCjQj9eaEX2iUZYngmYVtsOrfRSRYL7OmVDCs+d+Bf
Fh43GEVonkDoYQwbLezRA29caf49VrLiR2cZ0RcjSvfFsVSww+Jbf04dmk4d1dTrFEwkBTmlv3X1
/sVGN+YsVWxWp7yxrdfCaMY7VgJiXLtdZh7SWkufUR53W9/Lk1WZ+e0yik1B1102QfPox5VjLvO0
Km7i1qo/LCfhymUN3N60DZhQ3acmXUzEp23MtCg4Qg3vyTNgHUsCLc69ZthrpSfaMRzJiG2CG3+O
3sGkM6O9d4LNRBv6L4Dqok8id62N23vq3nc0Y0tkIYKXQukMuUo3Bf7dOC3dUeo9MzsPYATqWQgk
wqvIgBtU4b2wsJ2+VT8DnLK8O4A9K4GdkN6+DeAj06ZzqR0MfEwxsio5vXUovucj1ujXkiABnkz2
d2fmpPZHxAeT7OoORUnjY5s3hPCPMSrFbewME16BkR4d9luSYjNsY5DGWd+t6fZ6OHU6AbMo6Ya0
XGdj6x01wvM4XWVfbIDwBj+arsh+1GSu3huMYe4kTxvDiTw4R6EsDhmjoW1PXMG2pPPBOUW00ied
E81MNSK67ML/x96ZLLeNdVv6VW7cOTJw0B4M7uAS7ERSnSVLsicIWZbR9z2evj4482ZKTEksO2pQ
FVF/RvyDTJsg0Rzss/da34I2vpgsu71tbTVaewBQUQN4uN8mhW5Jl7XlbvS69NacWP1Qf3RrNhfZ
JjQ6TJEqiM0aSPU15ArV1eB9LJBXhG5WZdq6YZWBwKT3pLc6NbL4Sdn2vgH5pBLsfXAi7tI4yy96
uqL3WFhb6mECX87iSCsAPlnBXQbs8DLNNLtaN7mo4LTDKoSelxuPbRSW22aAGR1jjfviBLpcmpje
V0iEQS4k2RwiaLQR034/Sbdi6joKc8+5wf+eXKgJTsXeb6Fm410miaGqtj6EQDRGHX7RsIMPrY7q
XYKShm6Sn1ZQsgaYb4xO9smQptdJ3qjbPoh99sKoFGMhc7AOuiK/Jah8PFdYsi43OTk/ILqZR+W2
Ks+boLVB9QADa5eSNe6xDxISMbMMWSh2d3mbVVMS7bJ8yEcIobmFciKxQ4SpqrTuRtvuD1hPujMR
9N1BqdHVuYZZj8ZDnWGKhf00ONlaaHmPdiQdu8/EHannEejK2071Z6sDrTWKuEJnztV5WhqsqO4t
MnB4Rh/DUWnv6FRWyy4cvUPUxdU9ycDmedUZAZ1or/RWRPFEs65zksxmdFkj4wPJK9eNVOCasmMC
4YmLNdlqNYAshFwA6ZeOP443MAY9y4VO4UFSw3CIsMgRFwQ4KF8zQ0fJVzYTjUarNHosj6Geb1mV
W8LAram6r4YUUaoUGn+i7kZhbNSB5sdKwZN8mxuVBzKelfaJbItOXYDBigM2LqCLtrHZjQXrl45w
tWPex0riENriDhbhJJgfoDFkTpAn6zGv9G7LWkaAaBI7/p4/W/SPoyFS7yvEg6bb1vUIeDcKlIkd
LncWCWGA52KVZTuxqmplpfNqbfRm+hj2k15dBIoZBJsAqlnyCZADc44ps2zkZLaAYtgn0fCsVIoG
QFGhHb0yZcUmzXCwBJ/lqQl8A6l3Kd2+qPvhrAllqrtAwImHEnYYrKWv1J9SSZm64qNz2NY43ely
Sr8SOGW0iARI5khovRWxUVUeEnwQPm9s7BHbqK3ZpfRwTg5l0OmkiORN+imPnAqTF57SMNSUSxE7
cY/+vcvvM1tG075Pm+JThQ3gO2KyfIPfs7oqgVAxyvTTTRTqJHLqJDYKIgHtAYy1VqVL8OnTjzRS
cgxcHkkvW78NxJdaH4mpI+yVuky1QKksEysnuMXPiDuv0DGqUIKTlGVo+mxPI8T9MipsfWY8RVu7
r0palG2IhEIbuls0/aaLdsY6QzQWmevah2CqJxRXo2pSfwdNs5F5054TL6kdWOfa+6kZEfFpk9os
SK6J9mBJy3tUYdMZz212Udh+gGZHJtcMXP1d4KCfR8ZsGbewSIwfpGmkX5p+pq77FoZWagJmpm3s
1CUrSqmda3DU1wHkVtCt1KnPDavkrN92kn05ivomJJVlRZw1xtfJ7Jkhmc1NahMnIrwWXwcg5vYG
slz4qYHN4tL2zT9pwSD2PFaIX2WQnvtWmbq616DDt4vuZgTidKh1bTwbzIkBHXFXLpydZK0Ghe6C
ezF/oN0yL6CLAbinxcf8LYThu45ggd6NJJCu9bCMdx2OwIU9jPR3mrgq3RDm7l2DIBmcSwfhPxp9
piAisx4jRg/GQiY1qj/4ylehXpfWiidFuW9iL2MrXbZBCfKEtD9drft1lxsRfY/euPORIcbwaazo
0mOyf47Ljfmg2vs6A0SrvCCujB1EmUJ2zewEPotTgpJZNLgUl70qh8uSMKLD2GZIHH9qmokPx1IW
o1bu+haEoB4ESzCP4ZcYCW+6qPOkw9Q1Is5l/CN3go+rFljLEyb9phity7bxBCE4SikAPoh8KfRg
wvKQdMqfvsL/0zKb/4cENAbykPf1M+5j+i3/Hj6+1NDMf+OlhAbBpGlKE90LKrD/UdBof+CAlZqB
a8MWSF3/ZoNg0bUcbPiEnfLOxJv5t4CGnG+hOza8EBXzrGFr9q8IaMRrmQvee2f2oiLJsS16/X+q
Ol8o35yyTgEiDu2WoSOxE2XSLh2bAIdwAGWGf7e6QCuYU1WbzOOslBgeer53L07WW2qb19LRn18C
ORA/hymYBjvpSM6TseNDXQndEdQc7cWRAl8hgAOkVTCSwk1jXf3Ul0X3DUVYAhmMmnGbduBB3arJ
ws9pDBHv469Elt4r/Y8tbdVQmXlKXrj4Yg3zSAfk0BynJxuTokIprRJqK7FmFBju0OMHZfow9DMj
maF3iGuMbDKSjiW0RdIV++VgaFVxNhKeWzLj1Ox+HStKHbpjT0ztY2+W/g9T8A0WRKRhr6BUsouN
jbM/cKEITQ8Uf+2BcL32qS/CCvyoAcOAlUHP5LbxJTYCLdeSrWjyujxnTDB0Lu1R52Gsmb4mdvVs
6FrwQydRMlvMN5J5baS9569CpDHBkpyCfmDbLamCszgnGITIrjLahqKUF6rTQa5wesF+Zojl4O+F
31t0Rsyhg6uXYdlaAKLKaaZNSlHu4kQT321JUCYG1sDhJ1WINFea4THjb9JKLxkIFbQaAk8Rynou
3gi4NPFWLphHsrqz3eu/8/qAUtXZ5RdfZwtBo46Et7UI0on6hbKIjLwKN0HqpfmDUlhgyJzaoSts
1hOKQj6ULE9cnbRyKo3pr+IHfB/TbztnI9oi1dmyqMWZhgMXBqOhAeK1Szk84l0FeBPlWT3TY+Fv
8RsG+oQZnmNysJH/o7rnmR5WZK9W3yawhWARRVOxMSNxrjjM275iVfPORqZjVsYZhpupvKohSoSu
41VkS9Nz1C4JMB6fvVBvjM0wDirI7hAsIiQRxVh6vqeeNZWSp4eeTdqXvprmyrwjw8UwkFKxEbeg
hlmauJtVzuyiPSW6nrxOf6oAY18wTmfkFep9+tkIIAC7tYNb2zUtX42X42ArF6HD/sodIgyrXBjQ
Luss6XE1hQzN3WbQrL1m4EhfmHyHZN956WBiQGxL2k90EQxi2lLQ9dUgpm9t2RNviBiDyYvRctBZ
KdzCRbT726KxeBgc1YN9ZnVjtdE6TZXL3qoz7uspym5ZzUhOpEVLmSQHwMpuw+3no4bIjMa4nYrE
1w7hmBFlXiETJY+6skbCfTo4G3g9aeIt856X86JRioqJTDlgSEnZaS1ISmtuSC8LetdJrAB7RyLH
H8wfpwPJLyV8SQn6b6WSJ5WDCWk6WsiA5/U1PjZwt87Qmt2ixL7AJN70zesB+fOIPAMnsyuKUVZ8
39y8l4FdkvwY3BUpGvuof2YRJ4uIRsSqxaX6CM6NTYA2W7TPMF5/A2rYnelwm8/7XKNyh61a7VrP
0M5jG7M2nBuM0YOEdz/8oCtVulqtBisaX9W6cujMks08ev1IP4NnKowtJFXpd7UYzsHaLnxO0GiG
u6mh71vZ5wXEWFLTkyU1+rXddIfIhqXmiducbLCRPnRGDAXfY0G5RSHk053KQ5wS6roIinAZhLeq
U39q42jJoGM1gEU42MO0y4ue3VMGqA/JAyNX0efiRzML4uh77jXBL5BmsIUUk7c1F45mB+1e7DcQ
0eyBz4kOwAJ2lQ3XTycRjfQ107iVPsYpxwSX6QC1d+jLxxnjd3Q0nGW1JVXLcIj4HHM3Lqu96Jiv
MjQG2q58UvOKuUvpL5vJuc5lX6+YNmL2SUeIJMPwtUpJUoxkcS1yBPjBaN7XaXxeqsmlnZJNWvZN
vAENR/ZSjcCLptG0zwzjMtMezB7KSyi2aLjWFYXW9wmThyaYOWAwcJNc7mZ0K3jAWWwY2G19TtaR
WMR9Gt4Jp/jsFdSedbJWkNgtMSi2y9YoSlLzpiYGMY0WqAjY3DVpf0Z32HPxz6FBrMtrpr6fvUq/
NutsB17nsRuana9GxQ8A/PFKkOn+xVMHzFtGqFFdCsKSKAEXYPySjW6mzqry9U9pC+JGt2p6S+NN
7SvVMvHkrTJoeONIVvVJhL0hFWnB+DBCUbKiIZOTXkScl6oXP3yib5e2MX4yUEI5Y4wLTXjcYBmz
5bLQ2zNnGC9rZdAXwOeXreNck3xw30eoJubsRpaVg65rd8JKb+i18kW4keVASlaH2dIVddw8TlN4
YRXRpWZkyjoYn2T1XQTOuqyrc6duEAUW44bNan6Qnp6Deo7gndbsNh6UXuwj1AKcPmPrFN5lrdFj
YD8ydd/GEZy1XYW6a9XqZyUN6ORmF62Tj19hj+ErK1T9gGgKCajakWiAWdpozwUeaj+Bs50LEzmu
amDaIHd17WQYcwi3vO/88otDJLktr7Fl2AvAj4dC9w9IIpb4Og0gsuEqV6tdzCSpsI0vujocagbN
q4kpN/KkDEj0xM6DcThNA/ZzCjvOMk4Ove1fjq0f7SbDeRCDTlNbq1DuGPMeQiWlfq1gs7hWw4Yd
VYHTC9pQkx0iDxWewHrFErYZ2EUi+0QqqVoHTWerbqvFZzIoJ7fRaX5g2oRzPyEKCrtww356KdmI
M/gFi8w3Vyq38evbrGhMUJdzXn0uveQWCYwLWf9hUhza3+EX6BJnXUe0EA0xC4alQHtamSlDSJNY
b8tqtetBra8kqBDCB1Wl0LcsrDqUTgfP653DbANDl6CVEgerSnSbUmPHVIW0BBtCoVT/TI3ALPce
WzOVjLay3urAX/adUjMOZPqR4kKtEaNRIdF/IAPxqrKRWHj9tFf4z2bIlLQuqE0XIe971RroAzGZ
26dAwNBfm7fCZtZXW+HOrwzDxaIefidcdN9WKKF0wGzqNDskDekvgcLndmyEbhHY6YYIECayDhHE
5Lln7HTHlHeS2eedS25evyp9L4QvYoknfuClVaXpxtG1iXe5+TlDzUHpIn+g80TIpLckmvnE3MQ5
TfkpDjexRehPoe5EVJOXZCmXlGP2vRaPz1pf7auS7kzWKeeeb8urIW+HbdlPB5bf7Co0i/IJoUC1
GBLvkmge1JhVtrZN25V1dQfvZD0FA7JM3yGn1mdtoA4lnKTd8vKqEEKbrmZ7UFlG0p7M7EddJ8vB
flCN7gCFkKKIJFr0WFRpsL5iSJ5tcRtm/ZmIrIURZ7xYtPGRJkd8ZfrpFZTnSFtWRc+9ZpLHG6nf
R3K9Df+JnIkDemg0KvSU8+ou4/Xl6ka3Bbz3faRrt2lob/UwUHnoJwKUxGVROcFDRrxWpVLN2AWZ
GmqhKQxLUQ2kgf/YGojYoY2cqY1JHG0zAQqM5X5U/RUhjMupT+PPNvKOm5H0G8pQZop3CfM2b6GV
AwMp8rCiZ6XOMVdHSuJF6yYNo+u+GoPCHVKs0G7qo/lqvFhn2lpje1wkeUkKoNnZ9kgsoVLeWnkq
v0T2AB0oj/3aHdVaXlZNr/yIylHrtmrNE685SH4Wrd722Kg0JTbcrI7M4SylYqTsAbdabGLVDqm3
iDEAmJjX04PMivRBokDY2LrSf/E1SWhWlCffrEZNnjMEKp9LD7N1UUAsXPTQgw96r6edi++KKUah
28aMOinQKpP8ztLYZeQSV6pE/uo0tvHoOwqVOzR+4BLWZKHDahQTzONUk74TxliyN6PeF8RtOeAR
DCXQYWOjefWAJjbByubUFueZnSU8L3aAaMyr5tCItqjLmzhtLETQRtb569IbykeSedQnmt1QZQDt
o4P0DYjLlqwcxhPYWM+ySIkvx86pLmnGebnbiiRRLlJHFgltVnbMm6lthpuiUJ3PXUOAqht6Kkk9
vh5r+1GW8bDoyThF2w8ukLzRCe77jFsglIp8vIFBeoPQ3QY2gqQn9lWbnBSJkXdQZXPlxGNBlaxo
vubWsSKvQ1wGlFB4vzCqew5KRbT6rBmUSNkSSRv3XR7QSNk1NEzujdzri43qCeVZEAtlunEWtNdj
BJF6WVMEYsq2s5DwBYCOCFGKYUjcKVJajJ/BoNwQ1PHNC3TUU7mDurM3zgaZKtaqsJX2KjHL4DtP
Oj1hnTrAc1MEOWRuVzL61qasi26ZWv0GvUf6PEnQdAu7H9r2gj2JxUqVpqm3giEYE5MiehSmSKKV
aFs2GYNcpB595NZ1HBVQkYzxQm9hQC57puvsT+PKEKuUYvhb6ZjYxONqjJTLItJJ/9O8EFpC2RHo
maUEpq6spoYGqlst7gTZQHfbesLyvqS94qCe6MNsYU6SAUVsUGK7PfL0ak0QWvgtDkItXMrcAxSS
MK636IcZbBpyT5oPPQBPuHyRk6OC1NruHCoQIs0AoRIhX42aKuvaE8gxdcby04NJmNGNVWYE1icZ
jX+37HQM/k4g02aLIGtgBkm5dKuGRXBTRlbyLR3ISwkKAXtD6YBVnvn6nE5OP7x8LmmkqUsFLeBX
euS400cQXD8I8YQRT5e6+0p0QmEtbXJRv7BCRc1KZXvjEDGlGrzLyLJgLTZl+dQluffsgw4CQqH3
rHtOEDCyLVNDZMtKqRzSIrSSjN609+nP+UFYPuJdGG8dAHEqIJe5l2f6sZldWX7EJniCtrpADxli
qugaQuZtOtou0Cc682NjlXdmZFX9WhKp8+hXZuy4eL6dvRlM4+CSJAmcq50s9QvHnyLqxoYC9uNm
yZGNkRaJ4WCO1SwLQbNpydl8+KKHpGsKTifUJ1sz0bwzZGesDrS2NqxN/vLjQ702fNl/HgpwkiXk
TwYdeLyXhyJeQBL+adXbiD8CB7aJXVvDMPyrR8HWZjk2TSlbww56dJSoJwgPxhhgmkpX1rxEoQMQ
A3jiKPOn/OMwm3+LSWuJ6pHOl61CRXr9WxQ9NotKQjcA4gdOCN0s0lxI4FcTQQCfQ7YPt7qjDpe/
/Nt0tp42x9QcKvIZzPfiYiUUC2njdNl2QjqA9odbjZsum5ubfzdA3+jp/ftCmVggIAmaNDd1Wz/y
gJLU4LRDrGbbEGfNytayOatuiA8fH+WNU2j8dJpKw7JN62d388WPgeMQSLsDiIDziBEjUKxbyxPd
2QhD7KryGHYTDhzvPj7ov29305ACwI41Oxxt/eh2d0i65cUKxF9TyFCoKJ2ZsTHAmHqjWX18qCNf
8nyLmAB9NEfFgyksa+7evvh9ZgS9p1DnvVCi5M9WHNF/MowaEWZtOMp1Z7UBhWwW1Gto9HL49YfN
NEzasrYlGdSLo1tFhG3XKLwat+qUhLvIGeiFhGN7Alz07zsF5KRUpc4DbRjcma9/I95GVSvLut6O
VSTW0Ny++A7p6B+fyDcOYvE/5twcQsjjn+KzT2KYnrFuDBlbd1qp97KOfv3OYNWgLQ+ZD2eHcI7u
jKYeSlS9Fdxoy6DrkTbmZZtG/ZnVhvH24x/00+L6evUwbF2VNhFPpsnKe3RxQjsu1AyfylawC+0X
GEPpDEU9+ltpFc2NYhDKudDs3PocjDo7t4Fe1Hc9GlEx5ew3Sje2YROcWNL+fb9yDRll6JBu2aqJ
o2s5RU1DFk9Yb3nlfZMjALQOkIUln0bLfxY6e9lUKU+sNDOT9Ggd5aCM4QzeKTiK7aODam0qCjR1
1bbgcV0bZOOeG8Q77jTNC3ZDVGvXFebElZY3DkBLonGcIpn2RYAFQdcTeycNtgBIlvoLKGF07LUU
PAglVo+IWY9PPNHzLfD6snG1NAy8Bq9LiQX69d1OuEc4mjVPtKMZ3dLy/AwVaMXcVW+84txxUI2e
uCb/Xq5gcmiahhdWFcyUjlZik0pHg7ndbbMm0zZZmTtrYaoFPEQYcj9vyl+a+/3veecvi+fshgbG
c3P+WBy77P8v5PAa2ovHc8b8/oXvnTnC//WfN1X4H4fHLH49AOSv/DkAlOKP+TllxqbyOiR5hUvw
5wTQdv4wNZ3Vwjas2RLPtfuLxOv8wYLIaIHqgL+lsjb+PQE0/2BINpcnliodnjbT+JUJ4NHtASsO
6AWTSRZHwL4UJK9vyILGroZKaViJqjOvIUiW+8YS9P7rKO3XL87KG0XB0c3/57GkZeMoNRhqHq+P
4UBqX4jLdGWTEMzIQsnOpwIuuNcVUE8iTZx4tbz122zLxGFmsPD/69a3B8uhq1zQcs1rgrR7KvU0
5d0yZ++eONTRIvTzp9nodTXKHiDC2tHSj2tcqTV4bSsDB8AsfK2+tXh9bu0eIdyiJKPvvIpkDqMn
qmp79fF5fevgkqVPcOiZ5Ht0DRnG4AMuFRRaZpZtdXtOiiFoLgOpFObnjDnrK1WL5FlE3+Pp40Mf
vVh//m7HECqoP6EBeuCmf1mhaL7AZmRrmHOVKEURksZbvWjDE69vMU9bXyyb82GYk6qOCogCEuBP
jvGLQshOxsQc82YAEwa1L++a9iD7PNogqdVuqvmW8sOsmPXWY3yF/3mmgQJWwF/ddifW0zd+MWNh
7ifHcExbHtecXmM00ZAi0iK7LV4quaW4fZDn5x+f158fc/yL5/c7YHsBmto5Kv18LScYTHJNNdlP
0zoVsThMZUI8VmQo41doUjOYome2tiaarLIWVKv+rZBJI06c/Pn9efxNDL4Hqw6MJzJJXl9iw68c
wKp8E6etrS3dXv/OaHpjr7SD/xTix1tmbDU+ffz73zrLFDgsSlzyGVL++qBoVKHLMuxHjRdxcR3K
h9HxN79+EC6gbupQyP99EIe4gZguardizI41YMY5sx79xg0DD8di9VdZX1noX/+UihlQgPuZG0Z3
gj3o3MhtPCs5sSt544Sxn6MapPCcZQvHVZDVe1YnSgZucYwEFym2W2lANz4+Y2/cCzq1hKlLtnSI
449WmspOOjZ8Hmq8WuorIfyO2Nc2zD+PbAaX5oCRyLKN5sQd+MY6rmu86AS6BRTz5tFvIwO66cKq
5gz2xLwbBBu4Prr4lZrG+ol1/K2VhjvBELQzdK6VNa9EL1aapCwMWNpTt2pD+soLJwv1RylRdS3l
VM3OMkCm2WYQ+L03Cg2qxEW60laMG1rV/AYRIw5O3KVv/HqHva0jeOlzGx0/ClNEHhStzWZVmY3Y
pf0sf81bZ9fj0jhxed9Ydbh87PeEg/qFxefo+jYd5o18wG+Dj9hV9GLDW+U2VLqdUP0DjiL8Juid
0yLYx4pX/urKSv/IpsTVWFd1VZdHz3zXeojEpVKvetv03Unz8BJI41QL6V9FiEVDgtcIx0BwJGed
1ssLjFikQqBZNKuJEFQ3JxpmgV6Cbv/k9xtd/qWFgwRF4MMbNY92vD8hJIx3lsPZpOJns6YdFeCE
gEyTQjMf0Kmt428cEqJRVCoJDLVB4+kufkucmfRemdzEQwKNAj00GMLChlVp4TnSFwj6ZL7WGJPN
evyWFJehtNpDkgqN/lHT5U+ez1wYVAHz0HWSMINcpHENQCEis85YNdA2iDYYwAwiiYRSvrDJOwnX
XoaiYYOX0+6XDdOlgb5zql8HAD0jjJupemdH4CEWifSCB6SEQnO1kFfwsk3JNFs3iaRogxvUilVE
iK72GWje4CxEYMpoiYEm1JdWp0VIq+MiH/e4wyx5VQ6Wp6/wt3EGCIMJnjSmc9bKJlv5WxF1yh1j
lHBXqmn0AOixvakHEd3E0htwd8Dix2Cn2E56k3URzv8oazX9a52EibEoSGyJllhPWSAK2jS+a/ii
IVCltvzMbRnvX8oqhMAz5XEBYFSnayxbq3xMPFJ1XDUPM9UleCq6yYOSiZBn2tGj19CHXlReOD7j
L8W4EKlJ/UxypgZKkyVX3Sq+gWGSwUGIfceZ+gXOBnrYyjwRHMuOluwilrGBlAFxkHGhtZOf70tw
k/nBtIsJd4clRyfkKpfEkl+gpzfUZduZFWpQp9M61MlRAcMa/SYdaLMQ+qJnBYjPQJ/X6pmGz/Kr
pTcTSUJhDLq0yCrnmw/OKTgTpNnYq3xKwzUpxmqzoztCsoDOwLFpQFmjWrK9aPYTRPITJrcu2tmN
plxLJaa/mns5lRRBqbIDW0AJgmuTisONRaPG2AHrtls3VRkyHwEN81hYIGE3Fd7uOYNU0pXorCZU
dl1cEj4PFL1t3KwRHmmF3ejtR3T5NKunRNmVnGQGlX1kRGuHjPl8T/ShylSW5addDqNnXBFypVc7
RSsZeuqczduRoVi+k1kLC0OfsJOS1Wy0lyk7aGPppzgkmW0qxX1MUiwevcQP1FXmD9ol7qjwMCS0
nAD9ttkPKoDxnkUPA1eIu+KLP2ZE/pBMiNan0VrdWgexV/qbKpU0T7CWh08N3XYAr9nYPGIWMwUD
HkrrhTelzAxYCRhbE0B5Q044nzEUZYRqIwomRN1BU65NdBvWDTQPoFullNG4pDfhWatqFsxcTcM0
ES9raDnxynhkjbVDtqHiom6uG+4IFfCRq8paMZdqZ6QozJjvtwgU1ESewX/ouZFZHHryGJJSuWhG
QjefbL9EYlIPoHZAgLTF58LKreEB2Fl9PXQEeiCp0uc1I9CZ9aSFh/xOMbnT3WwIAsf1SOzi/rVM
9UwHOjWFC5InmoPhNN69XusWjR0/SuQajqP2Z8P6/zcV/pMX+ovq619dhW2e+f+xn//v5r+pnp9/
pg6dff+vP//eX9pihMLz3haBqi5NmyyX/2ktCEh7vNxQFTvavE2Zt0x/9RY08Hzm3AmivGEAoM2b
tr/wfPwnYc7bSGT5dNT5e7/fW1A0Xuf8wxv99StW5VVEEkmn7n2TSeK0c6iSNOWXisJ/Plx//eHM
5tKs1Hp131vs99r6rgCp0Dna6sW5fuO9PX/Hf3Y9/3w85+ZVeWA3QIbiWt07Nn4dBc9cuPj4k1/v
1v/55KPKUqpFpLVBq+4Z6a6wdCw6fF7RRHDGcI7JnayC548P9N5POKpw0NgRpjNxoEqei+pgG6cK
tbkKfOPcyKNKBkLbpIWaoe5bsLWDZnBRiaGQ0y9tZf4+Qcf1X6jLToGezwkallbx2S7ot300k5of
hje/99H+AQ4w61dRiL0wprWh+ztA5+jSlHVv51sz7i5bBAXmQPEz+FteMVc2phBJ1CUr72FwzEuS
5Fa80faybM7BROHl3VkkGy4GUhY//o6vN1j//Paj/lFemAAzAIzsB5N8XyLriwildvzDMdKdMLsT
W4p37ozjkaNIOrxpOWdYZF91isshOvHUvHdnzAd8sWvCfoWWseaJt9W7kfgaa1in8kRL5J3nRh49
8CQNU1GofOm0Jc5FX2EUIh/iyQ4u1UrD03XiJ9jv3SVHT76PFtnOk0ndm/qzNdR7mi1EImKXhJKO
5i3dJAqA6NxeAr/Y5aq59kWL9yBbgU0GsMa2ZSTfXCFF2fPQwKHjs6fLEnQ9JeeSEL116iur0MgQ
qfVLKWOm5H0FxMGB3JGsukJZa4QnTIayqXzH1bsEpPPdMN4XbbMOBnPPfCBD+6wgmzY7eBP090Bl
LGQ5gbOYDQjDRT/EfBOTyJxdnmvrpEQ86je0W6sNC88y1Ej2I/G9jvsLpf3aOUwgqu8w7HHGjyuD
JpJnw92kcvcid7LThTQ+AVvDeVBdf3ybv3efHK2BWR+ZgZwiFabnTVl9ZUomcuXE+vpzhP3W8nS0
7kURCAfcTureIoExheRhNElIMU7kO2nqwwgDEoeucRUagUu2xRq+0EoHitITnlgMGAZ00qQS5Vav
/K1s2h0O493Iuwx3beSObXfiRptXyze+5nFOS1b7ZVtU3M8dHMZeeyDqZlGNXxmtunn1gO0U3Yx9
4pz8tKu8dbCjPTWP5TAJpVH3gAPuRwastaQ/igGSVsbkgMVMnkVk82iZl42FKrNRxdK37L0eNqgZ
yd1pfCp39d5PoDAFebDwueErYe4LCzmZjlEhKba2RxXqwG8I51w20luinYPODlWsyb0VtMpB1Jpr
Fj8EH1KRTk2TYxHFQKvi1s3SfKMNCFctiev/phd3NFO9mWDi3cr4ORc1UPRT7fp3FsDjWaGnyLZv
icLYIyCG6DSgKzvRQNLe++jjFVywH4EnxmVF7xwEiTvv0un6BZg/Y7EaFMUVFe99MCbiqxy3qGIR
GRlL3P2kWsBimO4B8vKvTF4v4hART2D5KOOsVQZy68T98N6XnJ/LF+u0BauptGeNbdiMW9/gbaY8
ffxkv/MCs4/eAA5mRY90WV4twQEXHKJMN9S/p+VWpOJEffDO4mEfvQiKHqSd0/OSaRTe2Hdd/6gr
zx9/+/fOy9HaD8S/i+uR+8JxIM9sR/PEC/e9s3K03hVJkUWF4HMtlhGvbRcCSFtJjktDDHF18/GX
f++8HK17VpLVnag5SO9d5dZFVD7hOf34o985L8ehDrnVWxMoQHUfgPBC3m0uT3zufALeWJeOm5ql
U9J97AZ1XwiUt1G1ybxmZY1ALlSHHqM8s8MvVV0gOEcJdVbDiYxy47ZvGrTBvjs77gVJYEQjId+L
t10Xrp3a3IVGujQ1ED4eImagE0rau2VM4BKu6bC9qsPhurMvNGbsdfpYE5qjjGeN6RZNcRb6K9QD
hX9v+NGJmu69kzffFC8eNqWzh3T0bIqiChVZiaVH+c1PPlprrGKsqzBM503Kp2g86MBDPr4u79yv
1tH6UIAkR6hoTfu0ps3WA1wkQC2wrgdPog5XT139dy7+fMJenBjE25OieTFLZbBRtLPKOPEgvPft
jxaIFkU3TxwFQBwSb+Qfpuh+Gn+Mfrsg3P3EGXrvoh6tFAZhT2YYedM+8Z9asffKzP341L/3wcdL
BcEvvZbypq4gViAY/TWV5t87i+PxUz8EaGZItdxbWEss0S/HLLhU/BNr8jvf2jzaEtLvBuKED2MP
VmDZYILP/xKVvNtAf2dVIyjg1U3ix3A4VAi0+9y7qUnIMTyqcMSsH5/td26V45ESQ2bfqMaKYh/s
sh3fDupVgPsj4p2t9d8/PsZ7v+DoKYVKAyJ+mI9RbRvjsx2DtGmsEz/gvRN/9KSGeVLRUOVJxSNY
8oye2uO/97nzv3/xbALPTRuZ8rntYxK5xqny6L2PPXo0C+ApIcpy8BrqFki8Ny0/Psfvfe7R48gw
B9pywtdtDJxE4gZWz8cf/N7FO3ocFY1+K7jDae/7l516LdiD6Rcff/R73/nofU0jnKl5z7nICCDu
lkH+6bc+91jppTnAqqP50jnsa6ataf7eymQcP4nYsPymmL9vsLE/5e3q977u0esRnVRdlSUfG4fn
2PcgoP3e5x49dnFJkVjVfG7qXw/61/KvlPl3F6R3LtuxUqrBX+NZDgtSAqQxPg/wBv3eF54P+OKR
U8EEGLgGpj0KXsadQfybJ+LomWPiMXlJZ0x7w7rRppvm1Ab2nbXzWPMThP2Y2Q0nAm69FTfXLcbW
ofeX2FTOhsz+zbNy9AD6UM7QwHOUAPjQqOxyQi1/73wfPX9FV5fdVBfqfgpWDSyZ4ffehcea9zQg
kht2Izd0siU5OzoZ18598EatPGf5vLw/WqWI2tLgc/8XZ+e15DiSbNsvghm0eAVAnWQytXiBlUpo
rfH1Z7HOvdey0MmkXT5023TPDAoMRHhEuG/fC08jFfavf90pUpktQGXCgF6JiRd9us1ww77y0jAX
yPdNKlHotIZd2rt474/ChRlxJnGizLY83CxyirqMw2T96KsPcGGrkVYlBWCjVT2qfrkMm+NVU0SZ
LclYqiSvq4yJezKppPZRyn5+/+Az24oyW5Np2RcGXb0T3Y3U0ERxBW0xK7Tl908/E6LmRipx6lmJ
iEX4DlMHRzp1Kb9f9+DZYoyQaxSZwdB31UI31l575QvPliLm2GXmDSaHU8O0J2qzV77wXHQxKjKG
uw0PVosjcLG2vcA7PDPC8mwtVgqCfiPg+2XBLkEOE2Ai9f0Qn5kZ+Pr8s8or1a8V6xQ9LChEp/bQ
FgYq3v7fP32mRvl/14C5QFU04BiZpwOYFL3XY3AMrMQJ2uUIKBfh8sLSnk793WVcO76Q2SOYAF+6
T6TViE0lLtrSKK7x0rr0Nqfv+0VIOxUnP4e0EMmYoFS8Td0Z2MTHtkrrKlj2tlGR54dYVIROa9xT
mr4u5v/N2n3aY8Fh8yekybjD+e2IS8ZtdSHon/tsswU9dBU+zwm/xGhXEQoJCBIB0Mvvv9q5h8v/
DlMDgSZsT7OtUSSnhH9gig+hIF/4CvJp9X71FWarOqHDqaoredjJFbmUbrBbqKHwmpwgf/egywsW
khJZ2Mpji381vsBa5BZKSMc8FiyFYWuyvMyl8JBngpvQIx4b4rYBNvv9jz+31GaxYdKlGsMplnAg
lqSENsN46fJ35snS7NKK8V6ZcFgh6oyOlG8y40I0O/O5/q69T5NMnTB6b2OeG0rbIYcJrY+2GIwX
xuNvJPjic827a2hGHzHR5/E9BI4QZ4N4ROpBAzLehIY8rYZI+bCiF7GzFlH3E+N3VV5pdKFrmY7/
/u8EzW6nYp2Nl3K6oBGYfv54Vci6G00atjnKpqifNeH++693Om1/9bKnf/9pLGjjx7qjT8fdCX0K
a7fuCxs+BO6YyoXFce4rzmII5R4cIxRx3EEtsaPkY2yui/F/+ZafXh2KCTbcYjbuRGp7XEyuvFrP
W7YmCdOAsSBrR0f0yeDMHvXquqP+326xT68cJsUgDYATdmO+02LMei98xXNjPIsQCu4oVdWCSGgM
ncpij47qykTaXynqp1cuk5S+4hJRoE7Rs7Lbl+/n3Zk3nsNHLQhUtY6iawfyQj761eK6x872fYGa
L9pUddz1WAIcrn7sbNO3orhBHecNu+5xCrufRVL/+v59z4SiE7bz8/IrtMJvqoZCa1etI+ENxt/C
wwH1+4efG+PZymujAqFcP4w7AfUzji7XHTJP6qjP74yJrdHkkAF3Q4hbgX0J8nvubZV/Hzt4jc/n
47HKjXYfDddFH1H+96m9KIQFslVO78ERd8f3RMAs7vvh1c6cjsTZqqt05f+sOg90vNS9WWzNWoMv
rrfUp40wjeiB/TsRHxihgr2eoxumtzEw/9RehqUahHPvQRCKZZ7DA7lj4kJu3GCFEFcvOr3D+PzS
3QVrN88wACk3+CEvsuhXXwkbfELXprfW2vum3+om/sQbD+SgTaaR1hu82yoVoIqC184ibXCamkQ7
FQGiBJIjBE+V+Pr9CJz7ZLOtv6FHHbODftyhG611x6vc75/7N9T+d1cyrdnOb1jhiTUpDjsfXY1u
PPiBj5pVXKb9qyfgufQ7Sf4I6UPZv2jdu8/x5/s/9+vf858WmmAQGy/DfXCHvJwOLXW80Ad/7rmz
8BGHvYhPmkDG4UeX00B91W5izvv0aAyGuI3vyS7+wNYNke/3o/D1kYDLxr9Lhh1PGvGj4Awevegc
5pLpXtd/ef11xX16I/99vpJCqzMVXjv3nrEWCdULqeDTaH41aWYBRFehCcrVNFDazuwOo0T8g201
uteyty69dBg/9yln8cRKGoUTOElAfLL8zvYK9/tB/3ojMK1ZLCkNEayeevqW6Yo+BSgpFqr4S8Wl
c289W6jxaLYpsn2GHAFHvsFA6Pu3/psP+WLM51JDbA/QlDUthzvvRvKVO3ncAl10vfFRDJ4CxFgg
G9A/a8skj44hLZaCBENLwGYGPFxdwmCp1po6bjMKl4ofL8qidcXcuJOQTQsCtxSgaNmftlhX2B4i
tM5gwvYUgCYf2zzM777/GfQofT135ppGtcPxHhtdktG17tJhsoAt5prUnPvyd4Sle05+CWU75eEU
c29zkWqlPQ2BGw8bADDgoIzNwGm/rg5d0SNJy1xTbZeCnqxjNvZKX8AoRMzjo1LDXhHpViFnN3p2
M2iqk8P2tOAtWNLToP5WwPNE8atRCA8qCCNNTm/z+KfYPButvKgHaIu+ZuuCDnkFrzxaA0b1VxHe
BIGAokWHTXAMgpckWppquZe6ycWc3ja1TSayJqa7DierGtJdDk8FRBKQiSelSN1q+JEkrdOJb0mG
25LYUIoXuVNWjjCqAKhrBxta20+fJu1o5LLjxcZKw7g/Mz23hygtPuGdjTOXuohF7aADylBu4tyy
x9FyrdFaGP1KAMAWROLRjHQc74VFJUuYTH3Q9Izm/l1p4mOtYKdU1tfFXGO2oCbV83M4SeRpFFhl
TpdfmiunB3wx5Y3ZWqKobOI3xFm7KB5z88b8nd9Uvo2RbDgtC2ntxxsvv7C8zszKuawD9A2ORRo3
SaCNtF3Rh7TSy4uVyTPxcq7t6CShzS2THyIKkq1XPwyOGeNHotwUyWOSb6x24yl3TeI7lvGr9h8w
GN0m9YMQL0++kWVgOJ2O7VpZ2pa659K0NpPyQWzbdSCRejDAnxWF7Zn3lZ8/BxXNTgnWj/oylSVH
RlEtWPSnxbCbtj3yunYhYzgsY8qsytsgeg6Nu8xfNcZKKC7pDs/EwLlbUKMagzcKIhOCphjID013
9330OPfg2RneS6qwwoqI2GE54Xisusfvn3vm689bRSfwVGF5SqyY9U1UYZGxFoYLWt3TOeqLOTy3
gkIeXmrghLjPxAC34t8l1m20/NhZEC07Ivaol9vevNQefuZAMZcze0qcj703DrvYO2r1YxXvVexP
m+7Cjzn3+NN3+XRDNaWwmLqcPcgLB7sSwkUxvtdW6OgY7H3/Jc6slLm0mf4pMW5PJxYx29F2alvm
xqu3TF09vvAbzswhc3asAMMitNArMcxMHKVdJv3i+zc/99xZFJTot1Ni2oR2sbYE95g2F6LguefO
giA4tRaHBTKeerwZMM7ULlxZz3zL/4huiwLoMfSiHQlV16gy5NPgyNVjSx7twsc8M/eNWYqgEtpO
NU/l1r58Tsp3VThU8ckHt6bOA/hhPAmOLx0szgzTXMeaAw8XsogU1QBxVW7NFUKz66KOMYs6QNDz
TA3qcWeOeMjuokvVxjNz/eR18nk1SXGijMGpKhg29V7qx02e49nXSoxOshUxQv9+Yv6tdX0RguZC
VD0Pmy6RiW4Gvr8CfSrKjYXd0SQep7xxxiRfFdZPvCEEtPRmuFbwPRXrW41G9r6c7MjM7GZcepUE
jL10eyFcYVgLLXl6LMonbMqBn0egLP/E6V7APF6AUw6U1NTN5ffvfybLS5/9v+MEhjRTzIqVlTWA
ACCE4O5/ajC30m6RBT8jIMGDLts5RYayuMMMOdHvDPNnVVROyVYXpaiOJ+ym43I3kVcDGeR2uJ1i
81YHd1L8nI5ualyKwGe2kr+9FJ9C5AA0sLIaCo5q7PaN262U6KokrDlXIpqBhGfmaZPycVKhCTTC
9Pv7ET6zdvTTv//0zl5DX1xQniaI+SvLj9itfv9cABE84Yupp88+3dSIQTtZXHAriiUy7r9+dR/3
79jbVhl5stF/96kIJMX7nWZXreYa6jYpniX/XSlHOhIipyTZYUziClyd448fPaACMXpNMKWiawCZ
2hvm626SLKBuRQAEVCGye6Nz5AZknHFCMUq4oNJYMkAbEG6Saof5upjeS8VeS3dFthenfaKBi/3T
4JalLiXhTQfdPh2FuqZrvHmsRdTnojDuTcm/N3Adtc1KeonVmPvdttLfxv7Wxx8e3HlT3VTY0Xcv
gO5CxwssQNj1Ip0+jOZebSoYGftJh/qgckFRUbxrTqkYLj4cdqDU+6DB6bJ5NMbHsDjK/WPZ308t
bun+Ucwepuym9DYi0L9s7QNTLm/H8iFSd7qynULTDSbfNYJdVEZgKm7hY5M9forVXaH8BhZmg96E
7LUKo1PL8m8sbBeiatyaZf0y0vQUAG/vO6cW7nh1tf39/Zc/991nm2znK30JkJZVEDhRcwiFK9fA
bJNVU6xVc7ALu16mGWU/XQrFf6vVX03U2S5b0gyCrerAg+GrUhbFX9RyA+/OTwU70J4SCfvn1+jl
zVtq041gvAnaLy+eoIJvLPNFD/9oQ3pfVAnAyLUGCz0wHsA/A3jKXKCPqnKdMAo3rNlKFRuMWaBH
0vqEJ6qxE/0LS/W0JX/x++fa0nIKlSiiM2Y3JTDeYB+Uq254wqQbM1lsd64LNHONaVgqcVvVDef3
kvq5y/3kqummzXZoU88y1ShOSoEYxoObdO73zz2TdzbnPlJxomf/K7DBXAVeXgbk8UfQLWW2lEzA
80G6x/FHgVc9bmHyYPXbuj34xQxaQrU2BvplaU03FIqTnYdRys9qPJDSSEwIhKVIV5OrZgehPii0
ukuLBpKO6CWLUP6QrWidpX8EswA7DZcMtkcibeNBcDxzWvphB87vqa5uE28B3wz/fE05aBp98dqV
X+q0sD9tCZYujCDwuNOX5T0+SzjRXPng2Y4QdbhCqz4zWMI1+VcbXjgknAk42izgYG+iCOkpByEK
uLTrrx6Zq+/nwLknz0LOaCaF0AoexZJfgi8dBqO6IHo9c1L4O+c+DXGGWZTY1yOKD5z7M27Kgf7Y
DZe8lv7WwL9Y0XPta5AFACc0laugUNpVYOzUnmaqRJTJSjVLX/ljUsD0MhgaJ1uNFJrqyVHaDsvo
0BQyW7Pwjmv3H0sQr4vdc9HshHQ9pclhhEXd/FZeAkX9fdUXOhkDfp6rfu/F0KpAIGgWZGgXP+3r
njuLKr4JpF2peG7LcTZwgz/XPXZ27A8FylVRjD5G1l8qcXulKNlUTxP403zKIUWXQs7rQoweMJ64
WPs47YFfzaTZku3ECFtzLC52DY4ehgEMS3+CSmkX2U1sQIXqPrKRi0XjRiVk0uCORKYDvxBA0H1m
/goijbbekX5f+TaP6EJJXouxe+hpo2wSz2WX8VI6+qTVAC1MbIClnwxJXif5MOVHANdJsm6l1dRx
W29u+/pV8cXNdR9iFjMiORGVsmDA1Hel2JaXvB3PBAx1FjDqcYgmLOdJMMS3frcS6wvr58x1cW7T
BK8zkhpJoY6v3vbaiPUMzA4riCjrmCcE23Wraa7Z9aHNtTTjEZbw+u+MZlkbj1eN91y1C9VBw8Hp
tJ6GdVu7Fx0nzwz4XLUr5J4/QT1iSxFv2tf+Ur/DmfGei3YHRWn9yehQt1ePOr29WU6N9Kn1F3n9
cN2AzCKBAsBHF/2W3GCT7tuaFGx74Th3Zm+Zq3W1csSpTubddeWtzCZbVm4q07puC58rdhUtUzG2
4uGTtmjHZS1eeO65l56tR7lQ/aYMOYNq0ZtufQBctisjWFw31rNVGXrw+nqZSQJaN/IcgCjXPXd2
cTBEzs1GjuqhWarDOitWVz12rtYdrDHBoJvXNbwfvnSj+tfVauZqXUBHlYUxHzEvIRG3aMsr3/e0
iD5tPuY0kAkSAYcJkiuD0vn/M3P8vyJdLAj/fe5o0NipGBEZ55V37J6uG9zTBPz0smGrVeKk89Du
plpcMvw4E4Xmetoec9QpUf/3TUn7fP+m5rmnzvZer864A0jDsOu1woliKEVTqv/spdbJ1XqbpLWT
eSd74mWUKE6MCU2YUv2EaWWaxwIzJLvW81XODSO6ExCrZdm+zJ7T4jVR/TXoKzfUJjf0+1+I5RYl
JhEGQO/Kax2tqScnUeRtjeWBFj6Z4TGi46TaaN1BkUmh3MIpXLWFBmnsBU/zTaqQno5wqs+cTJyg
6QQa8lc9kRyR1hhnEA0glMXGi9NNl9fbAJqUNozFvm4OvZxtzWbVePfDQEJlF/jrOpFXct0CzR5k
pK6a75K4dAsvPE59vguFxaj3a4hG0K7GHpbltLHyfmNZ2Qp/u9XJ9TzrrUcr1DUIab6+zpXkuuuA
OPsguT+FhtfnlIpi18ttYJDff+kzwW+unipFZvlgcBsIm5taftWNGOeJK0UJc/mU5bdhkSmszkL7
3coPY3phRz/30rPgVxexGDXJRHfFuOxMaaG2rxWT6vsR+XrqY8D17yqt06ofNdlnm6GPMXJD9ULh
4+uXNubuvVU6VkUnMdJBt+IkjgH28nSK+v6lpVNg+u9h2ZjDG6owqRoMlNhnBsGeFMltTuw38bkK
chB40NLawa4l301TGW/KD0F/LdC9xrW3UrvuDrzxhRc5N3qzwBmZ+DxGOoFeNF+F/Dm97swCdfnf
rxKKoWT5qB12cvEM60tpr/ra5l+nqk8xWWrrATAE4VNZ+k/jz++/xteDgPPmvy+bY5+tBFZIUWjp
78cL8+frL2zKs0mv1oVVtl0w7gxgfCo57alBISPoaP8uRP3TpvnfOWTO1fgaFqhlX9KaoXj6MsMG
SdQGN+G0H9aPyfh61djMpfkhslIVUP24Szbl/soaxVyQH0twPuKTBhSjh6eSv/zrjsp/l9un6SHU
mGKr5OF3EUiZVLkvaK74fhy+DgfwZf6dI2XbV4NIB/KuqTbtoFJCQpYfXWpRODMD58p59H3yILW8
d1YjynkArXRhHzr32rN9SDamMfAHomNkvJfCdGcmeI7KSXphVM69t/zvqKReWfcw2+AKTrf1eICC
+P1on4L3V1N7tiKFMR/wSaaW6pkePFVqnRUumnTRpF7sCKLoVnIIW/r++z/tnLp1Lqn3cRrWu5qq
sBKspsJym/x9INOmicOqT+qVCi8QK8lFUZUkZanKtEeswr//s8+M4Fx2r+h5D+yM2BPfU7K5EBn+
Xj6/GD/xlL//tA4qcL6pVRB8MtPfBe2iiYGZmdptRkbdwyi5HKt1pmqLgrPTmOYLEXprJmwKFdVJ
lq1gnNNz8sYT4EyuYvM5FW+nfBv79Ct3z5HZbny6UjwUhECjfvbdj7h+iE+4I1ik3XIwTKeyfgvG
JWvJv8vgq59zioCffk6UKmOmaNW0UyRyPdsTXjwv0kWPBRqezjtUOGq8GeNbuhfS+uSrfBfKF+bG
mSA77weIAo2W54jbZhrsWz/EqnZTyy+JtevNK+uqc+/wEcZIwzxAEvI83cfL6+bVab59GrKqimBk
KuawS2K+pbHoxktrHvv60/L+7/cA2/Hvw9UezU2SZ5xucaKGCCznP/X+xhdfzfpXj7owVdZ+dxsX
lpMZP7rAp+i+RUOCJ2jltLFhd9068G/MYsCr7KU3Xkx920uvzFgbWOHKlHK3FuhlxG7NEo9SfWMo
G4X/S3vMPBT1mtMq1WrK25WAwC/X1/i7rmvM0Jpga/FXot8PqrctrGInVb8Mq7NDuJW6ItnegNeK
+ifX6o1sPAqVecgbVJTqgRT7wtTM1SAWKznEBSIP3S4f76dBduNi23jHXsK83tRdL/Nc2GhOJaw9
g6uVXtD/bYItzfa5Vbr+iapd+w6t8m4V3ackJtIJUCruZZ3f3weFuNSE56z4UxgSBW3+yYLnismz
mSxk7yHztzhq77w+XA7KcZpuEDY7Weli12obwj7Pt50qOUGvOE33MQo3cgADUlqrkb+Eac9o9jag
9kXp/RH7H/1g2vjG26MUfUBaXusd7Oa2XwjiAfKk2EeLqszXsYSp+VgNNrw0uxvFzTDVq1HE0lD4
06fDcSTqltlHKW7jBs6w+Q4GHL/snBTuUqOWFskvabGz+j+huKnDZzmPHDEtSDQG7igcBrNbQXF9
rr37GA1/VaX3gJCDkQUMKJYr5RI/BLeH0K61H31euFlT0LMor0TtaEWtHSqHMplsgbBk9+NS8q1l
4gNMMKqT4boteBCZrYb3/hVHewjcK2A9TkH3gzQUrhlOrmo8kDUjY2TXg7nyxsZpw8SxqNPJ8q6q
YruL/xhleFAn7LPo5uyVAzbStlmDYLWQQFs/kmGF/tgFNrWaAOMZbbpgI0UNUotuaS3URaQ+aPKx
th794bGLbrrk2I3LgX9sTv9ZE052krAlcZZ8KuIDf8/4e/dordrFVC6pnFbWwokDNyJvnvYNufNV
LVe2zD276w4dOpSA+p1+SKtdKb82Y4mqhkCMAbf8Vse/lPrdNFed9zZ6b1L7kfDfGdIqxvouNDA/
T4R9Ei2iZO9N7568jjR0wikYiOOQ3BbJQU42HKcdgQGVLI/eZdSYrtfv03RfhYtevLdCEZt1NDPC
wUNLEQXFQhxvyeMsfaFclyCg6/S1izL2FzqlOF1U72m0ydpq7yUjRoXDUpSzZVMirqDpJRCstZkN
61S9RRAMAuKgdfteb5ymgXpMS3X6w9QeszF3DRjLY9U+4lvvgnJxcMnbc05aNNJt6vPC9baawBzH
L1O+0Zph2YGnhtet+yVQ622VgStnkgp4yA9EHUHybOtUmC2XMoHIoNcvgh2pxkiyGfI+iu22hkoq
IzCZBseUa+zwV4oH45E1FSTt3gqPmnpriMfURJftIkinJia1Ad4JP4zqTpKHG1+V74cEFYqi2kL8
HJFXnVA6ZdR2uaeb2UPchGurElzsIxYYpGYC9WFUuEl7nxa/qwECj6ltoyS3PSVaKcq9Z6ZgeCs7
FzAJoUAy1ApK896WU437aOta/aNljXZRqwujfNOrmM5W9OeF7zb+8JSQTGnzyo2kB3x5bU3t7cp6
ams0UKw901ddKxiAFRxiRsBKf8C5x0nfcPDMX1PjdwScPiASCYp2o6P0z6snVUKXV4frIdlo9J0b
nUu/AUKr2K0UsOUPnvzchtVBxnoSkisy5MCRlWKJtH5R1O9+R94lq18rcfgpoegzLGE/1GwC2ZSc
vDOdXE/BI7cwSiFjK82m4sbUxfQgiMVbjgQeLLUtIpJoE80tzJN3UwxM/HEsM9tqveUwtm41heAT
tGU0buqk2YFFPtEWBFLE+iobHqaOttRokbW7pH7t1du2fNZlGvjvhOyFFKpQbDUOPPwvBmCyivCe
BXc9M6j04PMi0j+hkCMk9bFyKzFj5PbBz6nJy/5S71ZBtTDz26gnUfUchQ8qiyXIGkr1W0+2dhTH
nMyKXD1+H/JiS7C26DkToEXnqoj+WloU4n0nyauIna9TnhTjfqoRWyZu0tN5Vr7kHr2eVsyftOn9
fZ7lC7VUSasFCyhSj6HynlVbCUqFEhRuKpCNo70MlRYOtEL/Xhe/NXmj1Bz6ik2u3RX+L2mqWRE3
mOiso3LdJD+lZhvxSrm/RSy10buGE+Gu02Tbix77cSV0rTt6zyiIpFxyLVWGqb0UDbRX4a+BJjur
v9Nq168frPK1MpfpcAv9pJXDTdPck+xhC03G/tekSqDXo4UsCKtkYha96dmPmrtUIFUk6YxtR4iN
CgwVoo0c0VW9zzIJV4Wcw1e19uGApfkyGQ857NoyI3oFbi0dpThfZbjBlvW09IzIlnx/EWpHmgE3
iX+YyGAn9boX/uh4GCLaAXWPETKJz8ohTcjNSMOhD6N/O8tGp0gt+xRvprx2vLp5bNnk67s0Xo7+
raq4oFgD2iyNcCUqKzZjtGNOHBZ2mLii9EMU14O809Snqb2V1GcpOSpJS3nsroTwHNDA3Kq2J992
prmUqEHhgxGxHfbBS+O7FQSy1sfU4T7snkDj2JWJk3pT4H88VSRv+TNo/bAy/9b30VJHwq5qfvid
wMJU7b6rNnLruRHCslxcdBYHsm5t5O3ehHteNamjmpwLpvJWrjwgDd4hSalDcGpJ49jFXtjxmw3h
+WAUu5bolBegHX3fCax6JfSaIxs9Ry1sVbNuIdMa3xYPluAv424f9fXKygQc8lrbCpf0kR0DkldB
TXqWsm8YfIjjHvp4mv/BKlKQjkmwbdoHL21trXxrJm/h18ewJAYP+yJ8nkIscafKhZLUkLZWw7c6
fYnkZdxjN9cuW/przJgI5rO9t9HSwKsl78FcRx9VtKZRyQmzkElkQHLCGIUIMLxY1mNirKfmUGq5
W4baKml3uZUepKI/xD46LYyBQMHdlHiKNejthZD9BQIFN6M/dC6vhry+L8rSKTzPDadkFXTFr2Yo
10O7MPjRnlXB4S5v0r7HGfeOwyGhwFyittGTH3Kaw40J3bERXGB6S0l+RP1jZ9BGJvOm037K0ib1
TuOqHGtPtjvWUN3Eu4Yh0LlhhHChog4/6VUmFsss/jWxv6WcXibO9IpJDoJJrHDCLpVg2ceaK48/
BTY4HTfgtjqM/o+cw7SIQ4URrCdGOStrJ9Cm21aD6qGqpwVgBe3ar619Q6OTov02qnoZG+bCF+gK
87JNM4q2UgEcYd5ERb5OpPchK1w9AeWNDcReAq7hafKiasKlFOqLrl5XVekOCc2EwskLYxu3+1hv
HyL9Q1ePnn4fp0cOoE1dr6q8X0zxzvKRl0ilk0drTGIcvQV7MLXEd7pR0n0iaS60GzvVtb2aA4sv
ORvm8jotRrue0lWesLGVyaouaQeDKaJD3JAJz/B7VkBuaKtSV532u7fw+hspPHRG8aIYB2V4KsZX
zgzrTuzfgUHwxys7X4KMPXgEtx791q8RYr2vLSJSsZN+GDrDBhzkDC2TkWN5UXbHME0cUKlZX7um
VrAwGkfgQNXqAyLtngvBsJKMlyBVllOb3XSZZo/BgL1TeVfhVhlU0lHV2HL61q7LeCcrGXcBY+FH
u7B0PXIRVmI5dWc6ZYpJmK6SEc5ta+J0U5lOHRqOIW7KitNizANSBqWqXS1eTsaAq3RxHNvbssiW
RVzvAUg6wIfWyMgdAfcLk4ca6DOiAqNoHSZPaa6VIr7pMPxWGOZJmG6sDP2Yqr0lBNQKex2JQ9Ek
fzQ0+ukekK883dT9RhsSp6SDaLA44WNEI2vJQkmH+3jqVxmL08w7TFhau+MkP8TB0ZSG/dRgvqFo
otNkv3Ujv5XDXZX/qBVvoZsym1fv6pCiDaA5cnCoc3qczF0RCzYm1Auc9Ljb0ueWr7A2tr0PwDSu
1zy3urUWy2yJfflOsbb8jkR6CbRgFYxLa1goCrRFbIc6ZTWm5p+owyoHqnxsDG7gu8WpY/qm7Ztl
Pi4b4xbSlm3S1Zf1CNXb9lAWxkLv72V5XDXkgHLRtHHiWw4hmNwivSkbBJEVElaTi2PhynpAceyp
4Yro689+kDsl4nhOjpHvLUw/X4STQbtqv+nM8sPAG9zuQbUR4ep9UTzg3mLr8l2bhz9TNTiORBq6
ILNyFU6gpMWbNMUXebjJpI7DHXbgElE7rIdsk2Is0yj5wTJ3Gn1iGOzYvZ7Rs5WjTjbXXnFfV/ve
14mOr6H1E2O+wi4w8ozDgC2NG1DYIOEniuMJrLTSoTfJ80yV7wDIW0pi7saVsu/xGDAkxWVtrYrp
KaNb0mfj1foHbBQXhYlVuZc/9trwKOLf3SaxQ9GHxsZVLa0SQNzFJNjxMN5YQr/oemMJKwKhgNP2
3qIMWluPHiU/cUEjOuPIfYKLZB9NTs8SHLxs0U7PRs2RIFWdVNfXViSxoVvCKkMEmRIq4wbv/Wo4
Wgq7qyQ1bql5z1MVO6kWHCbVcmVxI8bx0So/zBJcEA2ctTK4E+3JE1rzYVAdUEv2aNYHdXyclNus
93ZTIy/kgvWo7SzvbuJSHgTNyrO4BfulKzeqA2dmBRMM/ER3U+Tqh4orPS79ZX5slKWRHXxpiye0
bUlvcvjcBXedFdhWc0PcQs1ehfsyIq1RtiihlzrW+gDLHoUgcjxPduI8OVLm4vwAHsosVvpo3SlR
sPZGa9PEPtDmfqn58u+YE6reBTe98Tx2JdUqTgxWSgpmssNKWVpp6GS0xmYxwUMXVkAVtyJSrLob
uZCTYMC3DXNo2VYUHHhS3y64S1DkXeqesPP0g8JNozYoJvePrTHBp+Hab0zKylf2nU4D7snLPh/s
RK8WspXbmlk4MdFOVqXbUAj2PSXjXnRVWsEETjqpT4+S7AoyoIFRfx/MDysJdmUd21L4s8nCJ6oy
t2RFMG+QtlnADpe0xsFUq8e68VbI7bgtHM08vy2Cu2i4P11MnZTDcNgoTtTvk4wCsyHv9X50TLXh
eDZxL9r5enUo4O+N0w9sER0jU2w5ExaT+R6RU+xZReSN0OMmASXybrITKsTZe57Qtn7K5AT3TfUj
Il0DLZ2TWeKW/gf0C/JavlOz1mqM6kflx4AwUqbqq1u/PCN4MCF9coDWWnOtt1xVSuUmiBW30AHa
nFppqkWQaqvUWlS8mdF/5IZuC7Wx1ooDGUdH4tNjJb7yzXWQGZBaO8cSwqVO6k3tVC74rAmwAI1J
j/ZwCjwbxQcKX7xozYunVwTZj4nA2dDyGXn+IRW6tc+hNYFB8D+cnddu5EqWrl/oEIfeDAZ9kSTT
Z0qplL8hVKoSvTdB8unny30OBt2JkgToqlFdtSmKZESs9a/f9EoKAzkhmi77GKvWhZpO+MDpAoso
nGNC786JurbrI0M3VDBYmxV/4vrNaYNdLHcrpebcUaZbIrJ8K/uQ5pWRG0s12GS2thpJv4rmZiXz
1SYa9edorA2qB3pjRZv9aCJ2TcjaprZs+trSS/JwnWfDbeG8Fkp/LEGjDENb9AO1eigfZ26tQ97a
EsUQW8/5vJWtpwGKTij9KadbYI3JPhte6ov4d6PaewdUKLWOU+ssU2qqQqSovF9V4y0PtgKkvVmL
rli1+rJFiyylh5RKbmifk2JTAmLovW/IhyDuiPeqqc9/FRgpJ5G5qFhMTawv5/ljpGCZ6S5HzLi1
dp8qwq8BiBNMlQzkTuBr0LYFKeXSU4OxZZ8Wx4R9us4IT8izTUR+YubMCyWBjladimH0UqLsSvrS
efRyOm243/twsPdWpK3JzeWQDhfO+Jp3/U4Obqo4Rol/U4a2J9W91zlveqvjmhUfEkYXMvcbyiZP
f9h0enojGTWV8UduD2SoDv5QU/2VrZcOgzeEMbk+AXDlA+lla8de2cy4TFJ9Yivb5c0jUdeuM1Nb
lcaut5HUyCC53aWPNA51NG2d1kUX4DYW3HQzd6UMakmbuxM8dSfV99XIJu40CzNq/bIcgZoUxA/C
zakKxloHsYOISuBKPfAB1gq6F5TKVE5N+afti0crvFjTJzfhZPky8Zah6XhGHXh5JfinvRcltRup
Yi9sPpQ83YfTkQC3u6Qeb5uxQGnPJpZIS12JV0MZgAOg7S/EOmWraqxXshMXNfwXAtnQ01GGkGwY
qewb5lOHLkuRlFOtO48Gri6gEw+odF283g/17DykhdjorXLo9OEwBeOqhUorg2yr0ibPsN0HgLz8
80SXqMYL3xqTRTZIG45DdWoiekzKsXA4dNOv8c7utF3XdS+qgIqi0oX2gViGBHkuzNJADyydox6I
jXzDhQI4YkTqrdzYVL/NzAGPJ4M1xGsxNe+yU61y4hNrGclerm9zRfK70pBWIn+dA31nQDeYDKJL
Ul8l8xAFFOJ/AgOn8mVsIUXX01ENFK8Y9iUmHeOLZo2LNLg3wuewcbZ9le7wtnuJZnZuR6yaeXKN
hAViPtkDcTfKRz081eRz6JFFTCghOl3gR2nl56q4aZtsXFhmdEdTAjvAGwoadec56uwtEYJvo4C6
a5aHqTY2StrgKCFL6SKxOkZSzKFohAQbUZrAgxd8X5MvdMm16r2kiL3W8IynczjtbelmTHhl6zbK
I1cOH0hdLU3KfKcjpsDGq0ItTU83GsJcZtmtm5OBh1svJSFFlOHOwfGujuePSl9VTUWUigT61tJn
OE23FPT9kfMgN3dWUp6kuvadVN0W7QR+XS9bbH1CDTbUeHYoV9va2TaVSm/GF2YPDoZB1cKMX0V7
zgEuAkfdyp0FsklifNcY1Exz6Un6MUk3oa1jTqTzATTlWlVP+nyM4OLbQnglIQ2+ltUZdOo7I0TG
MhRv9kXZmPbLyFEZgvXLy58Ji1lqzKpq/rdjSHD580UrGpSzP1MMCsVeVMjUuri49D24JXHhvFco
ETM8JfULH3sjY9ei1fuOgoFk0ZNFWqJkRGCpxscYlLgLYUXT5rZrEhU6m7fIGb2UsU66EzkgTEMp
PWrNuS2t1SiahWDqHIzyMuzBn5ybkIhTGdJLL9duN/VnolzeKgf9QUPiaP4aMHIdP4zm3gre555j
UrKWBK2uah04GK+PofptVfe1tc2dgTO39RtxGKNi2faxr/U3pi0tLf55Nf+hO/YHo9r2bb9qHd3D
7BUNhbOgANh1PTlSh7pJVuH0WkybyNjlKmH3xd4xH2u59SuhLMJZ9iRQg0T2bRmtpqK6sWkhzX9r
+fYrIF6FGZvqUIeXAMYTWgoF1pcSrWKpeY4H9bESRsZyFCugr7vc3krVOrVCX3SbyZjfZMpOwj8x
mkIAGW4CsQ7qet1LGHsW8jKKQan6fhkoxlJmIUw87D76PabFW9zmrLDMk0zBUfvbnka3HO3HWMNm
0rHSs50orpJCppfgn82JesAQZhmmCrX1dhA7jo0NH/iqa+RNo7APpMOHyS5VttV6Vu5DoktM7r/m
6U9xD8QYWN5k629dN8CUi09OaC60gTPaKHDTKgGQ5rlYF4Ode5ase+N8IihIcR3gvnGc/EKL97i2
nMiM2Ys23dvmvI5idRNI8loubLo6fR/FxUmByNV17SqgJxhyfVmnw1ofSB5hbKFkh1B7SIkdTd6d
5D0RbyFHgIK3SbrvtLdSALV3N6FxFOZpoGcr8AoOQSIBTCQp89P5PWmfnOkp7T9G5FbFdNSHNRg+
NEHZXoKgapHhmykyhcNlfN0oIRLMWwaKSlNwhdtQPdmgMo68kbrtKE5pcwiro54dlOgQKwd5eh/V
i5/3mc/QG6p02UvSCVPQgq1plhM3CxAmp2J6jhB2ttZxMG6yywl4X0fp3WTSkNa5n9WDy8P4XZbv
jbGsNOiNLScuCeWB44+xy05k4+ASnU3qXQMQvojw+Ay9WqvcGWoKBoFbS6cBQyurbQnGvbSXk3Ob
SjdND3pUHKRAu5u1Zm9wpIU6o8A1tuSM3latgWyY6n++NcQmyD8wKYVuse/ld0UK1xq51pU4JInf
So9j/NCM5ApvgQoKXKNScfGpaXeqsao0x8vLaUv7n9mX973rLe0oxce2uzF0rEuY9jJMC0EvdyLd
Fr2tvSSzukJdtMvKV3V09lp/p7cjXsyFjBuN89aX/Y1B0qDnDG+G/NhFypJOaxk6MYmHxF11ftH9
Ys8/zaGz1iXtcLHHyfqTHT3lPcT2/kGKH3PmRd3Zrryksrd6tLUpzde69VsSZ+OlSDZS0/rtpK9a
+ajkN0j5GWu47coeoJuGfhhg2NNq91OuuBn7sQhqvtujlg2nOD1abeRjkL7K1ODFjE4RO4JsYPBD
jcjAgMbPjheFtWo2tDO5qbu9fe6lbCNp9D8yP6gimekepqQv96CS0rkKf+dh/u7UpT8Pzl7Wwp2p
znu1YvTctuTfWnB7MWDNqMOd2PYNtu+4XpoMH0lCiUEBziktqV4kS0F0btPZvd9E8JYizVOHB3IB
8QlumTnv5O5dbcQS3tRCBfrIADKMXPY6RTqP1W/kV3ULllHxN0Xy0IvybPdnRf4u7vvv/BfLuSIo
6VHYNr2AKJiRKlwwv//Ge+yz614xk5IxLzn/uK7dLmvnUFk/YsZb17ZgchzLpTFx3YRBZr+Wf0qY
vKILFkSYqZUNA2xqMJPmFX3DpPpE4GddG4KFea2NXS5xKGnmJolfB2nwFVPhjGUiq+qrMa3dMFOX
ufOHpPBzFrWLCvw1dBovRPJe/DLT9Jt7+eSdXHt6ofI3suTyO9YGoykv/dmrtq/YQUMqTDsteSVy
fpwYZTEA/wmHxro25bFn0xniPEcxREB84hPX/fV1/04NtewrLmGsNXYaqOibOWwKI19p9pG2fRFk
8zfkn08Mqq1/dALvb3dxEbbEIP+fWA47aYglgYspcF3t9nO3CitqbIbjg7KxEnkxSmQQatqGjnEX
G4avq0/BlFGG3hQOs5WBfRhkRAnKo9wMN13+je33p7d2teCzIZ3lKIRxnIN6ExeLVn2N90BYVfu0
/80MelP366J7gO2jm4cKC3UTFwuptrBxSBcZPQSdEKmA+yC/V42fyXct+2q74HWUgAkONrW5B+ZM
UurXr/qzT/6KyFjbed+2MkzXjtHspP7pf+bLbtlX+4Uom9JqZi6sr6RuQYbPj+732u7HEqmiS46J
ZaPqyhptqPez614REq1GT2sRN9zupHoh7EMDGORnl75a/iTiqcXco0Qsup2cLePxZzv9tZ9PRJxA
EQ7TtFPe56fy99c3q/2dT2hZV2tfiVXJMiaL7ViHnQXNYzAubrTAJyPh8ADfN3GuUQIGJ0e6zKwx
BmmYL4psX+kvjCAkaa8n25hqokqIxVL1DZOIZUpSbj3/LgZsZcV4vEznY9lZDcqzHLwN9Z2jyitT
uo/CAULUVplN7IdZTLly9/WvdXmNfyEEXnsHWWoSKSqI/y4T5wmvEtEMZDG04kWr6re44leMgvGH
n+jVBjKlRm5mNZ+SldzMzdKyH7/+HT5ZqtbVFqAVel8oesxuH+7L5NIrfH3dT3b7a99DU+8rvDZ5
NoNUshGTwigFAEs2CeDfGcT+Y1/1t+d/tRsMiazJtcEaSNTInYtTUe5l/b4cXrvMAWUMGCBvBm3f
lnsrey3aG471sniqJQmiW7oAxQS6ztyyfs+HV0c6B9ZTrL4Qr25OALYkapCE3l6mlhI2OyHQTpkt
y/qPxpyUJGxTrTjOH+L00Yg9uMwLm5FN4qwUzJesOnI766D2K0vcyuCI8q84ORnKuzO/gD67Q3Sj
jLezecliu80b5yg1uzE5xiW0g7JmyPhage+YdXMbFhq8SBg84R12hnYzk7Fbnkdd9qr8cQi2Nfxs
Zxv236i+P+GEk+36nxxXE1FYl/R4El28OWgGIT4xqsFbcxoB+k3Ij45rhAqJG6VX0QnrgO9OGP3I
fs66toJsR6eUBEKv3VgfwmAtvqNSf/KRX3suqmWoRxL8gV3/Yd9X35zpn21q5uXT/7dyY4ql0h5q
6PrF8GQQLwoVFHjMxXVLD1H+tsBxfbMcQ8VTJnMhyzMJ00wkQsur2k2Ubuj2RbcysgnQkIfNVMMy
1ENYzs9y3N44egHbwDzZReThLLhSAJfH2NyE8zoPNTfK4/0Enpxq+5xsllj7Ttn92bO62qo7PRPF
nCrUBFscCMTPXGisaxutoWWa3URcNj4yjYu/c0z5u9KDBJL/fAeXsIE0z/liAoOx3G+EE2uz+eFZ
aF7tjXEr+qbGe24Xz3gw+HnyTaH62U1flUeKlKO4rrhuFOauM4B0QCYRP8tOtK4TPGXiOnK5x7Rc
eWc6+rNu49pbqZXUos1GtCLWc3Bv/vr6jPjkU7v2VUrNsJUGaDoXb5I28dofdlzGVW1kirYMxOUJ
zM/z8Tunj08OtGsbpbzHHl4Pcmo5p141Dnx0OEiWDE3C7ryfPY+rpacnbCgi08Zd+dp7xZ+fXfTy
8P9tl0pwY5Zjm4+tea4tHxTnZ5e9Wnh5E1uOXFInwmJkzOW8fH3Zz57y1ZJTjbCRhKrSwmn92oIA
nIeVa7XaSsu+M+D97Edcrb5UxVvThomLrzxDiT+DeUoIqnfSb5yLPil1r52LejmJNEnp2D8nsR/D
YeFkYmcDZ07qLWKen5Xp1wZGSaYLc0xxzlVzaOZrpwu/2Zs+WZPXRkRqrQ/91Cpo6h/De+lnH/a1
CZGplwxsZUYEhhJsAPXRtH/9uXyyk+qXd/xvH7cZhFhvXrqVOF2nkJyor8qo8L+++GeP4mo5qg6R
wjlqxwtaK4bNpP3waVx+3r/ddDUlBsg4j7htl9OFL774+n4/+fL0qyWJhUGt4h82EQkHKbjDuD6F
M3eqp8QP9PmbH/LJ6tGvF6iZ2mGX8EOARS+8DuYLOqwvrf3ZQaNfrU7NIC8kbPF0MOs2Xpi64pXQ
Db9+QJ+90Kt+ITRsJe1tXqgR4AaH88M3VfMn1712BbLxE8+niXtWDU+8S8nq69v9p+f+S39z7Qmk
d8JwUkeMOxlN2IQnYAInbQz3Ce6s0vh7DgcYj+iKWrQaU+1Jo4yEa2PCuZTVhck4Kythc92Yqg0B
GJlHHa2SSmPoma/E/KAX02XSv4ts1YUseXEH1arowcl1357MVTmDymorxRw8ADNXx0IjKH5d1BFS
KkNVeJ1pskhz2JsY9o1zttPlDqrmuYXaHZvMz3GTza03RvS+QpcVAvWZjFyirFjN2bhRu8bv8Pez
C0+azX0WThsn4a/7PwbD1O5hVsJlhDJpyG9b/PwD/c5WYSbkKnrUBwzsYBf8+voxG//0pH97zlf1
AlJhRaE2FTh3d2htH4PxwYBvJEGgLO1zOfF8gleRSCvV0TaT0y27tNlOrckMY2t1E3N5sc6tQxHg
XA4/Vce5fHQYlVeLwf59QSXScttYiInUcnWxIBk1P4UGEMpbqIKrUEeww99O802d/k7UN6QPKBzu
CwaHhb6emT2P/XLU4bHMIfaGnqhzL4bnHYv3Et0XFkau3raLDLKwNY7ogNa6kixTphszpKSMQb3x
m9RoU+y0/mXInFVui5URAZLA0J5+leqvhKSSUWwSeBnKTZctJQfeDTPbWnGbajOqH8D0rjD7h7Qt
biqp200pQ6WBSSUi5VYr3QZKWQDHJNXwgBWPUwtTeridoMyHOU8iOVrM5BCowZHCBS3Gdl/q79qo
hgOmr7NId8dJuis7OJ9vijIteprNKiqX6Zw+juR/Z/FjOY9+2ew0c1nKzOrxc+yVxrP4S5E/zkQh
C0OcJBTktc5/rMYDDFlJ9jQI4/2kLlgGlXnEB2sxVmuz6hZNeyJAwy3i3tf096zeG5PhJWbhakJ5
KtoamSKcdO5qiLVfJjbuRE2tYwfXdTH0S3km2RpNSh61d2NdXdhfmtHeTUPn2SgpelXy4G2sxvgW
3rSVF36GQbklKa6Ih80ACz+0MpdYybkidiKaNxICK/1IwJ6XQUd3jJSgDNtVuAWDH13DZBlCqFiX
AaOv6oGnB81GCdrlIEycTp2tgtTTCUY0VbkfWd26Z9bWxZGfQVZIm3FVmx/dECzj2FkXeGuqkfZe
hFCnEWiFDGjtXPbNWPWK7Dw12sUixjUlrH2b7Jipv2PrdkLKAEjqAodATXXIz8td2+o3XWS400V3
OAeQiZ4zpzrZM55MTFCMhYQeQZIOTtIdKga/9ejn+vNE/O4c7y3s7/o1jdAteNmNPYu94twp0Z8x
RK2pQEmoYLYbpTvq97IQWyddgSgxFw1WBnwLfvRiDJdM6SzHdB046NCCnJYIh4NQZOhiBSTM2hfZ
fN/bCIJqaKOyvih4Y3rx1IxPMl8i1KiRIUEwBG4elFCl8kUbSm4z4UFC7MvsWAtNPOF73MaRm45I
THKYqXO+FNpWhuZgdhF0NqaWFWzfDBHAW5lqyAo3daItIksjJxGbvxxlY7OPp3GJCxTWg36SntPc
hjjwZ9DsBQk1SruVCsTp4ETjwAsfTFfDL0iT7wxU1wh3sA9Xsc9qjde2zJcR0ww7uc+nu1aGYB46
Li8DjtVORTHsFPDtHb5jwMgufZLyBmciDS2Gus6EfQoN5zxYO+hbObTnKt4KHM2rcWk25qFng7ba
ZylDE5iiFY1bT64wa04orXDcYmwCezaLUj/rnkeD9dlD0yFxZND+4NjoqjICrEn3KuOtht3ajY/d
WKzk2GL2ekptbDPtNeQgpUvdPiI78iJ+HNJtOd8oHGFK/NT2sOKTN8fU11VlQjds1o4lg84NixIp
Z2YMC0lm0SH4uTHzU5nyGY/GwobXLzvryTkEFnFtrYVjdOkO3YOtwN6EY++VafRHTrJtGJ1z5uus
pcuBKAwIUNaTLgq2yMKfu/ApYNrVQQvOnfxghq92CBWeD66DPyfIh1lMkIYqlqhsPyYwPQoidMp0
vjVr+SGHEz/lyIvHgn05cV5ziR0xGtNmlY2mZ3aj2xhgz0ZTvjSDuRnkPaTUCLcYPB6QDuNAahZL
Ld51wy+lOcTZQZVfbDEuk5JTeWQo2V4sc8VO1Tn2f09dvWkrbZUmd3AN/SkoDnQArs57Iw2mSc9G
hSczMsDOgV/bMTwK8rViOYdGPQzNr5qJfCjcDvN6s8PHMKz8yd4YzbiorYfOfgVb8pJ48Grz0cg/
NPM8JC/khnk6UpKQoqMvflnoGGaSd9TWOjXJbdUSlxKek+Yxj5esqJUIuJqRxYcwnW4FmWCxtE2F
BZeOHRgOLt6qLhMXhHhGvUiTFk2wvW0L2RU55IG8Tfw+uQvKbjcU6DTg4pjQvGu4myaVCc2U6Tgv
wXQnpwU8XAgsYXQfzmduw5MhHcn28Esbgn0jnyT9QcSrDkwYKdUYi00mba0ATNg5pIyQKkjsF7uU
fLLe+5ITZ/hTos2Lp2yZ9+O+s5C6Oazf+jlwlM0YMWVtYXZKfKyZLKOXCRYGQ7pLpK0Uj5TCgkLt
zui/c9D7xNPCuvZ4iwhPDBDEiJ0zHbtW8WL25rZBGV5/6CJZFZRWHUSXuCkIgULOjn6A9F8/NCVX
RGjf4o9Zze/SgMMtODd57uVGSJ2neiXLMynBHe1N1w+QrhC8x53bRNK66UtY4Q5azbOTwQwtyqXZ
QaqCGPx1yaUbn5XMV41b2UV9WkUDSO8AXzFD9Y55TX2K1H7dSrUXsxmjNF4LbVVX895WXhr7NxzY
hZqZnlUOi2hGe4kQq4LlMSYGiuwbEkYWM7IIMSMglfxa73fQCuPxlFSZX2E5b6a3fYFoNVF37YVL
WFGgMurrdFTxVuVmxX2qnDqMD+ZOeHap+XIwefSqv3NEqE46L+MQVyqGBtOJwPRliZAz3gh0YnF3
a8Bi0iYyiOSHAWtGCzFJEhyy6B0qrVENW2HeJZxTiSj8kF7S7q1DksJIA80PqKwQsDFnKFNiEgXS
6XaLU5CyyOsYSfmyQXIvmE43kILYDubmda53eP5QCSFXtsonWcL6GijxYkPbS3ujDu86Nq4JJcDY
Lp364BjHpvG6+KSW81pONhPvvUXNFYSwiqVyramhCzmNumAbVKsg26iidU0z8ma2M8OCz4nYwtYh
ZyuVr9s3BZuyXPcLtSvZxaF8IiTS3vT+TuR3EfozUNjyAlXHpwqiHI4ZTuMs45QC1F5JJjo1Td7H
2XGWXjkyYGQKT6Nyqoa7KWFOGi7l4DBzeDb12Z5tL1RX0rgQd1Z7qMd5EVxmLfIunE9qcW8pt0ba
+IQdL3SG5HF/6K3nFl1mthnZ1kzKZUPhS77w4vETSHnvc/xqYzaRIvtvz4F4lOVTFP4aml2cPAVo
q2O+hZzvTzOOVfjLadBSceHkvmziS+I1tQYbro10n5EW+QpBaN9GqHBGC94yQWh+jxCxyeX7MTuV
zNUtkgcg2vp2rm4cVVnaZnBHKLefOjuCMOy0WVYV9HtV3XdltCnofgIo4mVmwpzi9TgT44L6sWxf
8+Dcxg9K7mwRCWEIqN0HY/8sydUuY0mX1vtsjqeB7E+SF4h58wqCz1rwp7681zt2CBkhQ1RuA9if
WswDQC0dS+EZgpfbIhMdZA6B6VTmAVFl42IIjhPpnRVMt/otUO4GtVw0CDEcC/8C/cHAoDaPUcvK
6V6vHoZs1Y/PSTp5Zb/FruwSFErZCgtLZ2NUtEPBUtSqE6nDCxYZGnh0zEQ3sNjflOSup7yQefvO
A/ouckc68dYEO42psHoLXEK576sQibv5YOj7eBhXtu14OIB08m7i/Mj11wSlw+g86vYfhUg/My79
cCjvLD18KBBrx9iM4IHSYQPv9QHU+IgTKKX/DPH2XvF/KhmmDlO0ypX3oJt8e6QMgBXuNvpaj1aT
qFGy7xSGmJlJ79s+pUmJIDqFN9cjaseGYWgfbKndySWhMXXU0TObwXqmvC779jnCINt0ejRY0Up3
MDJgSmSiQRw6eJ5554eoDlq9vjd7Z4On/lGg6rcmWK2Zl5vYpykI7xTHFUTsJJdWXFAKof7vzVsD
8X8UHC8qGsxTAnvZjQ6zObbxELUyxgL5HC0RNNX0AOJSzBGr50jjMoLuW4SjZyOasNptLO/V8nEE
QNOyCaHI7KYBFTlaDsW076qZnJDL+3SmVTGs22FzOYTUrP6I9WydBJqL5Ny1GwQR+nkCQshBmyQk
WXMWegg+sKzYxD00aHM9jts2sW8sPUdYGx80DZPcDFJh3flRuEowXbHb/C5Q9FWHEiZs+mOga1t8
01ZTBHVKEPbWjOtZtzdWL+/ajO+RHcnGiFkYL5J5qSvYoNq7EIJ/07wOTbC0cvjN92T2VFOwnwrr
nKVirdgwDzHC+eY4A7j7G35wBRSiXOJhoJneTQgL0UVHzZ+vL/yPqd3frnwFFQplMIWu1uPO7rsH
NrNjgE3PaFKHahhDkBE1Uf/bOaRP+w92DdQgpou4bDdLyk062hu5nR8j+yNxwqMTfHx9U5ff6m/3
dAUzNrNTw583sQ3L9EVKEXShKIuq9L6+/D/ecn+7/hXCqKf2MNQZI71K1rxulh9EuC1UoorERyyd
w15hML9RBEzjbis4E/spOWbWsf42fvcfl7+/3cEVBolBeWnyDfIbgqPMKOzVKUcPUvswybaBcFBd
kDJZ3ozkKMQonVvOqlzllCn2XbWD6jriqoA34s+wfu0KtowQgsUpg/FdJK0U8TDH3+CLnK5/f5XX
RsqWWaDf4LzaIb5f1GTsgsahS1xDjTjTPCMOKXYUQER5ZG7B1L+I3+sMo3rFk+f2XHKizJHu1YjU
OAt8Han0iG4hK2h/T0P1ooX60jD7pT7r26ga/Eh60WGIl5p945TPohrcKYz9PH+sZ8sVKWq4atO2
+2B6LLraw93IQRGrdDdNkrg5piINQHMd3Gr21mY3ZU9zK3OP8q+un1K5B17D24YwoRFBGbt7WyII
SmfXql6wCskC1GzbbsCRW/ZggfS5RfGITF7qniI2yhHF0VjmFyTBDaR2cXEZqPuKquItjSgWU4i6
GGhkHcrQyD505riRdBj9F6cO3872juwjYtVn5Ir1MSo37RS4BhChCg4xavk6wYgrpS0oO8T0ykav
0gWGbmhUy+kh6Uqv6aMNdqw4bb1YGmV7vEnrbQXERtRSHL7N40dRhrsKoU8dwZ9GxYhDi6qtDLF3
sKsuyTVgRLaf5/jYxDGnMXU7p6pQEtZK7oUjCnCBnDFcBcvQUHCbsnjVSF/Hl0RXD0X5oZX1OrMn
L+sv6v5tFd3HzfySCoofE92gqfi0nG4Vc+Ig02uL+yE9qOkBoijmTkGydKZfWq74k5zcWd0fJ3rX
1cirBOZxuQXwkdBrpYtGld2xWEvVXWdV3qxVH6It1p0007O9WPoOIjly126fa5qPnwmNvO7iqrQY
zPx2Rkwu0Bs1w7gUZQCAlO0RvP2TMB5G2YsNsSDKSjJzn1MA4v4ir8RI0ZoTYCRrlyvHaD50VI/N
FD4Y0tOUNDun+GNFqGqN3Bu12p/QFfTCOeqRtu1C7VesgUBA3HDkP9KgoT0mVqs1sK2tCFp/StBt
4S7WV0sHf40i128TS/5mDvLJMEe9OlPqNBn4ZAJB1TGAGp7HMPIkGwpJhDpu/o7h8Mlefu3LjVtr
oWIiJHZd+pATM2y0ewdZ69c7+Sc9nnp1UDhzQZNCJbUr5XUSEpg3Tt/1j5/sW1dHhBUqsQ6yK3Zj
e+iHMyfANxf+ZLr1D33330ZzpqOVorBAynvsIYZgxhkMEznCjgv5u+Ptcoj85XC5dsg1rCJr09ng
xaLkqNKODEETuGybYFkSJw+RvJoKm30mdh3ddr9+E5+85mvP3GJWZGu6/FpN9KZZl8oQTR8WAF9f
/ZOHdm2Wa6dRlM897zk0ZJLId6PaIUDFhE78/voH/AN2/OWZXTvnJkEHk9bQOAHN6bJTb+ImPqaV
/ksJAemJ5o3ZWTvl3RpG2tvsmAfPdkNLcknCQ3CHy5LXVxiHhdM6reho5fKXY+abDr0lw7tlMyh+
kmS7gmr6mzv+7C1fMX9lcwrloBoZNaIwNCPGCma5F9k5jV5E9RyOHS5r4cuMJZeO6YeT4uljSVia
dQtJwOqqkHa2iJHsUmak9FZI7wkm8F/f22fL8mra1QaJgrucDZYI75BDZAIf/PrKxmVl/+09XaE6
NX2w0ut8CV2R3ObGtKrz0Hc6sVHNaVUiS5OUatGWmYdxPS4/uHEU5aODQEgB1A6LtZ0INzFflQQm
ZaltmTYtgghOauKW1q8wYedOz/XFqARYU1EoM8gElVEIC7ygwhY7LezSnCBdt3bna9FLGrylRuWj
j1tXU/pYTuM6hW6cxbcaw/yCmNXeeQ0C3W2dVRFj/TCPv/RRvyM1GpRA++apfLY8rnbyKXWisMaS
f6dkJSBI5o4YBhP2xiT3//PX/+/7+F/hn/L2/z3i9l//zZ/fy2pq4jDqrv74r0P83pRt+dH99+U/
+99/9p//0b+ObwPC9/9h7EyWG1eybPsrZXeOfHAAjmaQE/akSPVNSBOYQlI4esABOLqvr8X7suxV
Vk1emqVZ3qsMhUQSgJ999l67/p//n3/7I3znf/3Nm8/+89/+gVxZ2s8P5qedH8mjF/3f356f8fr/
/P/94n/8/P1dnufm559/fdWm6q/fDYhm9de/vnT8JrdxPa3+n//+/f/1xdvPkj9HMkjNS9d//u8/
9PPZ9f/8K7T/4TiRDHwh7NCN/q5+Gn+uX/Gjfzi+F3kyCt0w9IPrbbGq2z7551+ey5d8HF38mf/6
Uleb65fc6B8icAI3EI6QHOJd8dd//XD/9gb9vzfsPypT3tdp1ZNCcfkp/u1i8SM6W0OaUFz+vlA4
4f8sN5itKmfh4SWHrm0rsuLpsmzTuLD2sXEc1jOdRKYv6Aee+sUcckq3jkHAGJjV2iL9XjU3+M6L
76JxrLtCdem9iPMnPxFLCxLU0ts+0+LYF86I4OCbniBj3v5BSEMqzVsRbySLjJ9hINO8kkNp7Ywp
vee8ol1kPXXJoNblpNt9ObmvOpwbTrDXpolgqioMwTLNrldc5f1SXhR/CR1Zp2wIWxgsHdkHvqEV
g1++bol9ScJ1sNFca3WwRRfu2JrdBnVCR0XdS+etSTPvR6Sp2nck4+FnlvWRUOR01NTKUdqe2Nl2
6QL/oWS5BnTNWbZtGXRvSTp0KLGg/EN//DNETcutZSiagy0dYtO5q2wmGGMnz9dn78muXaSFftRf
XVn6mzYoYjYsyd2cMIREBDXSjUKY8vr+d9qyjFVFs2z4ACbEIrN0F9RQUTo/25kAjKA7s+IrmGzS
clhlCnyC9dXp8i4MIQ5oWZgPq2Bxkhms0mFD7bUZFSSYXN6my0V4B9X6P2PfE8nPxCPqwUcTZL+a
Pg6Y4kt0rJJNR+JwDDE4Zp2rlAWNd7tUcEUrcqGrJWh/Iw2vE+OvNL3FxCPq4j1NWYMtbQhUGDCG
bNx2K8n25FV50/p1/xTken71enPMI6JYDilbTMUIUryK49azcb/77HrtMD0lvvJOVaW+x2tdb8Yu
OjexXJeae3QGzSTfd2z0zzq7iqHzyB24Xq4oL+AkuECgMBqnqw99KD8NWGShSX/4XcRmuQRk5LoA
Jk3JM3lMfrHre6UVhZ5IbfExXCUl4Cbb5dkZizU8NKgTfpeTFRGsCOyks7YQIJgrWljva54QzlcT
2lR9WcSZsKUgyg8PVs8WJGeHkFGXQgFKurE9+nc80zOEFq1hAAJdc606q0H/IP/FsgyfO7tISZ8y
TCLCPy5OUu4EtKBXT4/ZV5HACJYjmBhbwyKMWsfsLBkHCoRn6lJEYx5T3732d7shpLpo2GXWtTEw
LxP6mF154VH15I/O/Msl2AshYEJMq1ZyhpIXS18fJR6U29C5lrl0WFGMcsu3Xj7KhJbaoO2J7Bc+
S9xiARkVyoB2ZlA69w1f2Tb5qI+ul8OascoQzIU1tC+IwqtsMOXGs4EDiVKwFPQbc2ozIf4E8aCO
GYtnYwfmUIedurMTe9qwnmHA6VNcJX2ePTS2bk6OVy/rcIzcTyvIMO00Ewc9caaAvTrkiHajQiTQ
QTTTSa/9C+Y5tZNxcygqbiHB1F5kXbDuzHr7pWoNZoZSd58SkFlWyHWRgyoWEWQI16zZYN+29tzD
SwkOFvhBjXyVz5biKgEAGkLYXoHxLaryT2fRHOIqmrg1nyo5QOxV9viSzZTBN3rDLWc+8pNOlzGq
31KgAVMaZndFpt+Vy69TtsOpY7gShhdSDQ4CxMAeaDol7EMrg22jOC9B/DCNSEwz2qUBP6iSV2rB
5UqXIxq5ABiTJR/phBA3JmG9KovmNaVO2PWLU+9XP1aCDr5KUj+/RNOyHIoZoFnBzTka0Fwi+933
tUJeTrNHN117wyi43IPeWos22/S2dYnLTJwHBrUbiwc/6yo6UiF/xotxNyU6DJp0zif+CqlX5aVf
OPAAIJwdMoRwR8q9hYcOTEyAZgMy0AkrgEOyWvcQiuxlSg62/Wz14G2FsbG5O+nJbZdfjc0Wrupz
wxEOCEA3S0IJ5s2vctZKBe4eD0ivgKEWFjaDqZenN1blLyzUuvdcd++z1et1x71lw3LiNgsdELrz
MK3d1GOrN6pHF8fcwXitvlsCdVPDu00SGBgqCklopN1bmeUNzartw2RT0XK9IcaALPqGxVM4nyY7
2LMm2YowvFhZuQaFwmMm8u+ygdalPHdou6YXaeYv2TW+yQAemP5Uai6hKP9wijHlmtPbthnmTR43
/cd8JaR6ofiDAO5+TJYgsMGc4WuQyXY3/IoEaxKKKT/CMtmGVsy4YSr7FzSr1usQZTAA8gFOmkcp
IJtXJ7//00VT98rVwY0w9cHzBA4qDwtAtvbdERVB7WU37pUdxTzb9C345HsadzZV2cQvdeS+BEwF
bPlpN3Ek6lM2uMFbbI83S5fPGCYU1dTWDfXveOPcERa4hkuszQB3Eohj12ikozqVL2U7efdu76Gf
tLQ/eRmNk5RMbD1668fZAZqS978wn+SYpPre2ydxcBx8f5t4RX998wjiBDlUcJBiTrqM3lotLMJq
ig9SDdMozUHCFfR35GkFsjsFBSLpxFwLhd3hCkEJm4biAFBFVVY8uiN1ye3skurv4C7M9e+80R8m
Gjd6QFsZEmSxKWHVmqj2tgrg+jru3Wy52UblBef+GAdj0LEOkQIcYwixEaZ60szggP2BvWMT4n1h
sdnHpdjEbJq0rmHBCWsAratfGpEdhOohkXY6uNRN4ECTAB4IFAW5rAVaW7dYMwR3W3iaAmBk5Twq
4IrneASDo/qelELsV4cFZP6rdvWyTxKz9UHl9GrsGVaCg3MFly3ODBfBROumy3bu6G1VHaZb36QY
ZPwluiP6sKnZqVZNNJx8r4TS0wG4tPLlUItyDyfY3xaj3C3At6zrOh5PIMcBwiirfADO2ql4P7XV
Llf1CFxy6TZeb7810rCxcfTeqcNVPrtiN/k8mZwQWIeXPsdm8VYc4S5WRNaoVkavXU+Ga3u4grbr
vtkOPsBT7tUsBOP+UEEa70Mf0o3dP6QJaOu+qWDmAO/zcgxXYQVn2qOTuRZ3cahyLBucH4II02Ge
xliCuRsXmgEzvrKROvuptaazL2lCsIS4dVQNfajS0blRIOBVbr/VAuseTABWmPCeWP7PbMs5j1wg
t31w771NATaGeNiI7KtjMHJYGM0M0icYnuOKR1YJ72ngtH8kVwIrfEgei8TZBovx0CZS3Cv4LEu2
3Mo+wrNqKTpkj4geI96U0u16qttXrpmDAPM4lIWzEe2Y/WS27HdpkoKm87J4488QFiG4/DZBXT8u
iX7oBC+bx3Jq23HCEhFSp1Vy80VoCa0nDqTjGqAg5XRQL7wcIrdK/tSWEQ9E0niSDdWlL/RxubL+
PZaTcdP9fezBxtJb884ui3YnaBTYjRWac1L++IvptyaJDtBi4aI5IeGnuIWTYpydG03J50j8CmYw
xXdVUdOOTZPmcPCdmoG3sZePzkm9lUwmau/hjdOpZs9nandLDsV8rJawEi+R9r/c2On2WvY2roo0
4ARZsT9s7YmPiKX6J7uN3WTlRtV8p4f2XepyGjdNDifXk3UAUzMGX+TlzX0qwumQ+cueA9ixF/op
COYz3S/W1hsy/VSm3gBROKR8LQMY2tayOiNLLDRHiAxPC9TQrlGgsYtuOchZANDrtfPTZyXLtjlq
u5P069M8iD9d6ML3rtkMNIrdIDCiWH/ItI7v66ZotrKmRLRE4TsU8o878tRIPPc+DGcw1JgtF40V
Vda0gV1nE7/CDof+0K94sYdd4Tm/k648RGpiB12G+4AzdZDlmBVnAAlx7t9Ulo1CLqNyqwtW/k6A
O29Ib/2x4nZTuj9JC8iOGfHA1qg92qHl3VtGIljfD5GbXKymbLZ9UGQPGSxP8K98/uX8GKbus+Hl
vsjI5r/NR2h/RvhwvMB8i7iB0mPg1+t8fl2y7ncbZo+dcm+FVjjzAzKmcXDFxPsUcWRNCzUmqDh0
YHpbI2Wz/R5zQpGzkOPJ5RRzv4RmuVPVsABYUsmNVJELmpizPRoozR7YRG/NKHZ61H/iiGW4AKS9
gAEPqUdQectJjec5lIOR6q/EXP8Od6uKpL6MaMy/3BjzL4zJ4Zm5EWhfjSedQdb8SQMTP8e1wjg1
VOO3mzb4D6NwvHUaG/oWlKbit2pj55xQtdBsK9/E21mnhpPX0PyC4gkxOXbcr1Ti4iA/hQcw4/gy
NNZDU/TOcUnzXd0WERCubGXYOfhIhp3nASWSvAW5U7wmtpXu8yFKuWs0755Y1tSaLxsZC551V6Je
mTX0MUdGsmvNFmCTIStp9woyLEeofDOU0Sbb9TPMw9A4wzlnl2UGFldcdQZzhWp2RHYagOvTJs64
e1Yx3LEg7b56b8lWwB83uMsXpFncZTpjyydw6MEe0iwyRvuyDOK2qFNQZ5DHG6v0T1KpBuAmNDtQ
hFkOEEwFpD5km0DTjczFAawRgieK3HHearW8V0vXZSvSzPoOkSw6YVbbNqPrvYVj9iS9qDx6JneZ
+0ZxHMv5d5lc5UHVVd953D5JWLiBdnlYUyGh+KORwudJxsS7JdvMYHDMMPQ62BZy+FrFJa0aOF++
8zkCmd7KBCZxGx7cZLhlRF3WS9H+tGW0owoBeJVzHSwRAlCqYdEGGxXReTGKQFGiHfssmJSzYQTV
G1MBDajyDieUSdaJXuSNV9Ln0NmUtcMyDHfSUP8xN3d1X+0KXs2nxkdAKR3/YEIP0P9SHiu/vLEl
p5hxkdMpTiy5bi07fpOOba2GEfI5iD1WWbUrKSPpe/d+mjHai0GFJ7ePGC7tJbpkhkkzr12NF2d+
6AJ3/O6qzN/oAOD61ETiKWJLzk31OiP4yszpDgxfu1VUlq7YyWGuixocj3ERFFvUq+E8aad5BnTZ
n21YideuF0wdOW06j05M0DtfknHHNAn/OcqrY0gGDKDjEm/MIELC7tlovrpkISDhOXu7yT8LCwrw
hvgE164IcI3E/fDUtEsI79unrdTuOaS4xc5JcAoCqCtu5jl/c+Vw3zeYX+h9wygshvZJB815cBMO
vVzDOBwEAwdVYeHWCsboRg76NBgMpY2NYzmf6mZPldmV5tVnO3sKkXZHkb7G9JpsnLq29sa3h28v
40yzbdjZBZP7oVyeqrrg9eYQwOQqEufNLwqOm9rPm01TRLBb0upjitU+irFyhw1O9NycAh8PshxT
wchusK13Vk0ywMTkACx1Kqcp2iiPwlRrKcPXWc9vycRBrSj8mpUmHYXS5eKOjPUxNTxpysZ5ruf+
pnfyam9ahBlMUKz74/riLFyZtvAhsKLoVLQDMvKTmWFItXZz46cvHTe1sNUOj9WqoLnhe/BpgNQU
gEB5C6ujneEeo+O7gZznvNimwT+sHHbLIQYzJMz5aIvoMnY8CBJ3cmgicegZET7zfH8FC8Q49MLZ
q861qH91UC12cwLSRiTGXgVCu/tlbs4Ojxsno/2p8kqHu0l0W/t2yRa5/E1JS7ljaQrBXnGQyoL8
ZHUR7nBDjmuR6aUZrS/sYA/sv38AWO/sXD1j9E1eWxIJG6HJL0i/HGkDA/9tT+q+sGX0Gg4+j/ux
GK8qWLmaLVJQ9ZRY37UgChWG8iUIJsGGmr12bQc7lYU3bunvFmq4KchI5s3s5TdlAbQ5SjPOOko9
icG5K+sJI3SSbE0nHjmnJitSBPZN44evukOnnFLGYhe7XJaSEvVSUvLhfRD4v3Q34QSfjzz5b03f
bafO30kNr8Ahke9zITs4HYDhrL0lP7AVe46L9pqd8SdNU4H9GGj8dJLku+1X0EYGHhRc4gnzrMsR
TRHAirRKPmOCJjFH4inbpUWq3lViiNp0ybxCWlG7zu04k/WAIhcfGmuxPAriBZ8xMZ3LMlebhP9x
0qMdYOCyXgX66E9T89zpTXmS/ZXf2rA20i4NB3H+XYI5ZwwUGMFnJrABF+sot60pXk1G40VWVT9e
gstvjBWFAlah4JZ5u6q3Krb4CuRsFgbXw2e6TSPDU8Rx+9tJTgE9Jq7Yl8H03JRolFXXDm/8ijU8
YO8XGi8/XaXQGQJc1bgdq31M4mLntGHyU83jIwgampUnHmDBYO2ur8hGIxisOgdBoV+G57FBqLJb
xoHcsFuvzTSizCFtNuk14DVXdy7vNwrV/Oi4eOxR9oa9K6J9XrXfKDHJVhS4FFzZD9uI0WYtK4EM
PObDh+Z2CFG9fpatd/S76jELmodimMm9zYF+cHLe5Wj23sp5urditJohNdYmGV1A2hNLNzN65aMp
U+cxHa+3zyrde2P8XjfqYvj8rgrXejRx4twEf2NAl/7UBwTVqTk4jtey2jG21tFct4Cap9XcpSRd
bJI+iRhO7dBvJZf1i6WS4DccTPwkqkDncxFbPROdScK1d2PFqX2p2gO4p99midcV5W6iNgG5LZ6f
TnTCg7OsmjL9QD9+qdzpD7d4DHtRrG/raiAGk+PT9iAaBn6Az7WZHiqHVF6qYujAY3Ct0mosEMjo
KNs2i6aDzE1/sNCCU9CuTJjzeK/L+mbosn4zqbFkkgDPGZVNfSR1U+bpSSYEL7zamtmVEbwSwcKp
iJv9SsWITXl8TkIXI7PM1tLqFjCh+gNvot6WcjpypCXtxXbgxG843MZMz7JDrW6d+DoKgfvnF1RM
KvVj0S89EbTK4oSuxxcrbsxNVC8nNcT5TR2W6paDYoe8nL8kIzJiIp1hE0VT8Ny1fGys3AKG2be7
DgNOOkQfy1ioe8eV+1hLrGEeaT69EFtzPpOgv3fm+U/EKXdKl2hbwcbWbGhY8iNj+MjPf0jyPXQt
KSYkzeiKH6V1FqemAgzb/fFMEG1ii9eVeb3buJ392HvOXb2M9o5wYLqzfVEQ8+EsNrAJJ7sZs+TF
NxVIq9h02sVQHrLFcObHHoeL74/zJqJqA1plj+ugkUm+SW0PiHuMF0A5mnAKtycvv9JCdXtuAzi9
Mu+5wY0Wd4iuJltFx5lS9jqAdHuX04qL4uqmu3okUxO890HdnCsNYSKroQhP0w57HfI259AnkLHN
vUoov9ExA0xZJuauaNMb22uuQheTTFZdVS8Hu3RpngongOI7bKcakZxzFHjF8kr5rut9E3enimpb
nucodzl3Jts8BP5dIny1FZ2tdlWgccjX2bTylHtv6ba8iUy07PwUBURXwTblXOxY3UTZjrOcPMFB
jK2Gv7P4/puehhbPNZcuso7MqKgscv6p3OzHbf1wVTj5A8/L4lg2at/Q/5UWgT6EAzx39zVMHPsP
ulrO2BDmW4a/9Cc01nvMMQiXufCObYKxt4upju8GTgx5SgWq9WBJ1ezdTFM4QCqxWbA5D01Alftd
FgQH19TgXKmokGjsfQ9P21IBA4RIq32Daw+YZHppscPdcRdXbNvs5OBIYikS8e8gKpXae4JVHaLT
rypz1Mkg4vAxnNyXhgmeIFN249c+cGW97LJQs4foe31mvPjyC/dJpSzUeFmf6CHYcEgTgGJylVFL
kVA+lYh+WLNMozB2psIhxKGbJEkHtLnaJ/XIkcpk8WfZz/52bgb67SM+aI5w+oOIyIaB4WlfiWFe
4x+jp5/s2ZhnVqjnJjN3Tp8GP4yXj7pcxMX0Y1reSt13HOVkkn2mjjzWHJ2m6zZzrtW5UnjeZzor
t5w0ASHEktrBdCIhtaRzu4+vqwJdFmQtlSYPaH95xVxsp6wsEfuHA5sCOhq199TE7Q3y5MLt0+xl
1HNDrQP5aXn2bUBjhC3OIT4drwyt46QLppO2YgE05DZOuXj6TTPsso2n5ZezVNSZXEsZq5J7gUHD
TQe0sEQ/Csftdk1JVU9BLCJHKx3dYB32ob3NG/cQ5S9pRl3jYj1yT6RFQs/DulPquXK4dqaMSphc
DJRFhf13GsY9s54LIMr3GFiHbDcY0mO9Q4TEKQFcEydsxcSKV7FNsLL7PJNm01jD05CDnnKN2jZx
CWm/xi+H/9uOhjuSXxtGX4eAQE5bVxaz9VDLV8ix7aSKL9G31FP1rSTOQsUZOnVDGUBu7S2rtG7n
Xu6GJb3oagIXO7JM8Kxa1Xi1pVllZgiPeWu5Gz9eblN7aPf15PHvkz6mDjCCqMUhCtCavSulvo1x
wds2wp2YSdJZXfhsavaPs+dTppCl80Pa+TlpZ3oEu6iVp4R+wVYAlbddrbYJDzTQRcOuDu4b056G
2nno2fhix0+dbYe8txILTT2zIYDVivKSx9FtEzp3uUHXToZss1zJV4PaeB0RntGNcswfy0GMLgnc
BmsI1m/86A4S1ZIsKAmWC3rJC92n2Hb8zdRH5NVmLnbKIpEY003uiQvT/bXExT/4zDDcb4yhL3AW
Z7dy/5Sdg2RB4NAmwK5LP9rFpo4pEwwXqifo/uEIZPQ1kWuSfc0h0VulwejsgF56tB9O4ljFHHRY
P8Uz3aTsCDeiLPL7PmusTagz54UF7I3KnZ0/kbMNsnsemRhZaBWO23I619h06WhKg7qg36Tj8p8t
e88swq/rVduSoqx3RxrnSSqKKZtlvJf2lJLJ9MJum9dtpta9EnKfRsO40gMUdFL+NL5kuMwIaKd3
iUMaqfII2WeT59zHYzN/tD7ze9fE9k1ola8otg2pC1ThxArSGzdNEnZPY7IZluQxpy99M/nxpwPO
XXA4GatfvLPriEqqUVbJNhuHkh+BDW1qXjIebaOTbbGlociU8sBJ80xRFysBc7Lwt6uIwqe4g5TO
ivSuiYvHuZuaR21sBI2Scamf9nWOCFFQHUllSWZn7z7PJZsujWKZ7qI5B+BqKCxbQzH+Mu6n8TVr
5TSnfsqNMrabX9K7nThODTLY6Xl5CBvUgSxzTwDZlkMkwE8keriEeOVIyqZ5sEvc7iIzDG6krPHO
9psUhesxrZ3vUOjxYk1Euv7+kfP5O6LdcfC6TdEyny51yx3JjPdxXCTcyod1Q5xlsJKvZqzflH+o
5mEvVHyF0JJGFs57HGnMs9F4XOa65sgnxmhX8DKwfoCfMAsUwGhgQWFb/Tr3rGOU13oPa3ygQjJn
O1tE76U1Pra62Vrauy0mGjQ8Dx0bJ03b5Ke0r7bjUj9mYwwUOjYR9Gv3RL0l79Ycuzety5Kj1ndw
3uv931Jr2YSolZG897Rk3WSyclvZ0toEjm9vIltza43wTJVpaF7naow2/hh5/HNcvY42wcJYWvRi
igDsan+ZDGYvv/gapfvQ9PQcZZraxUoSiLbykMm+g62eDNNMNi499QtiYnDt+yqSigMn9qxM0lxG
rOrAgqHfhm3NwK3r4BJcCRG23YVU1lYpYh29HN9VDtS9a1W7czEpPC9jQueq39bRsdM1xIJoGkMs
hdp985wJJ8XsD2qvhGNdhr+3EYUs/Iymj5k3DX5I+Z4J/CqTAcZHosq/bT1MHvtUaD5IpfXqFWnw
MMdBdck6JMVd5jNaT/RwQZp2+ttK9slZGd+6jwaney+yQN619RR9xwOE7tUyjfkZscHexUvIymLW
dKismrzm56Jy5sjyMYZ/nrg3XRqHpOum2HvuBlnvxTBR+2AF+TagDHVdSqomgxGUx2zL/Nvzl3EN
zB4VRztdtaf2DZxmESXj3qTDeGtcKn9tPnY74ab+XdFU7i8FiWnl2mNzG0gc1WXQyq9pSs+TK4Yv
RNt8PcfJFcb9UNrNQU/iVtY6O/NqNee+qt0PW8z2/TJgmu+FW2/rdOBYQ0VXpqyS5D2xwzTPl/08
9/1K6lk+uqER31Te2VtRkXUkszNz2ING7tOuPDPcnuPCf4tk/4pjwGGNGu+8dNQ7sEXe78arj4F9
saPpMoPqWpHezT4ySZ4rD+7lVD5V1vQ20Ba2mmRCPUPDoT/ymuuC1X+MCyTHjP9QoTcU9p9Kjequ
yjS/5DDF56gdcnKlIZU/UYRIOuG22cWF4WBtv3TUf42bjjpFolYpKaqmo3MDttl6zvTAloRM+kEL
gmylzyRCCeUNpb43thPSfGm66L7GxyprHl2uRZlTPV4vq46dL96tb/I/FAPKHH+Mg9GAB8EmY1f5
kTqMs8M0jMxxXb918sx9CKl4W2PbL9dpnx1MCmoeCxZcjsHzIR4wQWB1EBz9w0A8J3Ux0IF9rdTh
fsw2wEm7jG1cmP4kGmg9GCjRH0j2oHJXbYZw83+P1XLTgex4H/B24wpp2B1I72sgTxGUsjyEV6kl
AVh58gOr2rBcYx62w+I09izCghZNt+yT8YQ1zToO+Ry+6XYwEKE1a+pgJiaeB+WD7YYkfL3Smm/b
6dpiErKzQDOeV0vHiVkt/rwGqsAYafq2ovnRONWXyptyayw93AQj1WwNBU/7onK9q4c+3YbdbL8t
i/zmsfQRuNFRp6M8oz7wmNeu5X/OqQpvWjq0eKDN1QVxz2e/WaRna1ISn7menmrkaN7eyEJp8MQL
qDI6eRBnh/Ngmvo7m2nvE0FItq/v/Z6ncktO1XC3qSzCAo0L6mCIY/Od9Qkhfd+YXzhhZbLxGjPD
hYkVer0zLvGwUU0cPBMzHg+padMDclW2CRSlssXYPgi4SDeaC/84ibmGwhHJmyoY23OUepiNpIzz
nduV0yW3K+s76fBqtblRvwHB2QeI6yM7PRsKjR30KdUdYwyNI3H0tXGuHLZFN8V3iVdBR7eI+Fd5
SNdcT7Hvgl2EQau4EynvfN9cqAU0W4br4HUQ6noKDAhE5wg0pR83FARqHCw+fhcv0OJpFmVylH3Z
s6JivllN/tLcVQgnB1PMC76wYaSXzFWfRUPHVCoq3HL52Bxl5hVv+O/02uvpDLcD+d1Z1IPIRjcX
G3LPjaBQ+MUrzBhsQkWRcGCSO4xZ9vXsN9fsOgM1HCvVj78DUzXPtFpMlMrP41oR4Bgb3m9hk6Be
3OJ+idLhXYGZ/mM3vcBuJ4vy4GrHXFzMOwgNdjL8SrsQ5o5vRflaiARJuTJ/EqKYt7DM7S0i7rTN
WgxzIHuzR8dzB6I5JSaRacgehkIySvZ5SemnEcz7aszjB2fkVtTZXNrYmcWZ6wtKSkiTdb6gec1A
MY6u6Wm6SFXBO9ZNIb9BpN6tPpgvVRRgC0MjISDVpqDNW6LqvdtSi0F63JEE4cOxtTgQQqhNhpjf
uwC3qK1geoAuMLxaOi0f+E4Ucfap/1v6xOrYE6Ue3U1tKV5wCWSojqUn75LQv0+C7s3L+oKa3NDb
FH5CDKwOo0NiRPhoo5a1e8t28rtkiYYL/LTloy8NK998Kd+jgQ4mlbvRrZ/jowjE0m+6DptP62f2
zs3b8rapax8pDNTVYPvof0Ffn4mJ+6vaxU2eZnWMU44+TTcsJBakhobX2AkQEUz5EMcWQVcFqTMT
FRuEpQ5uRdGlRKT7aDvquN9m1EhMPB7WxszJuRMhn6tpoLFqCvOTKNixrWBqqDudNuOHkhOq4KzJ
u7ddH/0e4il+KpXTEkocCtBkOvpScOT/5AWFGJM7x3ednPS4ZfNVHNgoRPjdVUNBZ6avh6EwLB5a
fmRQvlVTfJfLkL5aLOiIxl3dhFGb31pJ95pFdkQ9WxF8Zmaq19eBZhu3mtb5WNTT2RUQoEp8ON+c
TJq72SWYRlUi/85u/N1oca+PhEXnrhxSe5XR3EZcbPKFgwsXpxUzbRNeCDl6h9pxKWt1h/5P5Qlv
N5NfPvY1Gh23QH6EIFHNoazS9M4MYEz+k7ozW24byd78q8wDNP6BBDKBxK24iaQkUgttyTcIW7ax
7zuefn5QdcyU5Roruu8moqMjulxtgkQu53znW/IoazBESAFIBcS9FNLtieY1jK4NUChyUq3OfQgE
p1eTWe02bj0XeG2ilIsKEMU+LPLy0GM5Agja2IL2v2i/t3joku9OYOKxJGl91YOC72fDWeQa0PPG
wMAIXBjzlZ0rdXDSEvutkcCgyZu7G9n7mHdUneoZ1rVyYwyl+YxdxrRhasborbm36wAgnxbWYPWs
A+wgKv0oJjs4qSSenyYHyVMTEtO4apVceHh5dj+lEt5mn4tjzKRh05aw8aQBNh+J1NgWwdAcRT+E
Z7Ql9trzF7W8SXyr4+fVdZLWZXslRhUcMwU0zzgZBXzL5CfviuFzZI3E6Q3opxnuwXiKzPy7HTv6
fprc7HUsYYKv3HQ5aiVASpOZ32M1WAB2mZ52lLn11sjzn9PQ5XhTx3mLE0bqFa9W7xhrxXh2LR0b
jorq0+cmqvLzpLrqG80/TBnohEFp7c3otRicVWHDiZrGJP4pWmSPhdFPhJA5VXNVOF5170INXNbU
QMxT2jt3sX9uomAAj7XJwA58KIdMh81LzFCZV9Ma3hNTPbi1pZltpgESjeP4yiSM0I9+ZLbVULsL
NT9GMDZXyZSN30sbUoIgk+Eb2G/4wOgHYHguclhWhfE56jhsyQ0KIZfgbTRamMMyg3Xukgz/ZGD0
+oc5WNYlyIZuG1SpvpmyjqLCKeajgl1ARAlBSkZRw+QxGepcDTlHCGPwCEAlLpJ7g294gJeBwzU+
MGecyeeHwNDOtrPHxSlhyaX16oxMWyNQ60DbpO9O2IeJjEiiAcaaw+CtZeH2o+RaMWp6oPh+HO21
gSn5wxRRBEMTivnKUOuwvKowu5dwxY9DQA7ekLrl2af9JaU8FSQ12h2oKCuEOPbY6h6tCEz0qhga
dU8GmL1p6qm7GOTWXWTUJrt+LpnPqrAFSxjLJeUTdzKY7M1BlnX+igYH/46pzegZyf/KrTnhWqi8
S511znfDpwr2qwmv8VBsUv7CdYDZypH6Dnq/0QjcdgxgIbqEEIcdZWyCDEAmdCN+LI/IpTzT6hnu
EkZ9hl88iHTOgD7jpeAcM6T/Gve7QCfGPZYZ0WZwoecFaZE+mG31RTdQbaeZss4N8I5k8+MI7xcj
o5Q2uoln4T4Wchlt1uYyyG9K0i8xmLTopWK1tdMhfg4a5yCIgrilT4lvVGk4L31Zxus+aaMfELxG
LEUolfbT6E5YEgkDJnG7JL0FIKDnOIfzBFHAuElTPwUot5v4Oora4q7oIbNcKW/OIBsgtif/DTiM
irmxXmTrhK+hT6qYHbnBN2Mageta2qgwjfyt1pCMJFutPkgLSBOodwie7QpGlMp1dqsLXe8jvzLZ
cq4dEgMR2M21Z4DGj7R7V0OWdUhaGZcafDy4ZVRNp4CZFsl1qEs7FBz3Nvjjjerm7M7KrW6t/TRZ
wmpNSRynNqG9RdyQSE0uBGmWXwywvgfXC+uj00AYzhI1wXi1yL/DGaZknVb6SZRAUUYkGCnwp4gJ
PC89xX7aMF6vGbRowO2nlFnPyBBHuP2hG7LcAmNr7XUzjNkmniSkvioI8p0dtWCfkBoYxMSDSC9d
ELy4M031dvYUGuNEAf0Quefezooh7Sq3Mr1OikngnIgx+KpwQnXDhiB1EoOl85iVgh+IfvTKKDJ6
FY31DLSTGFm26Xd601q1PPS901x8vjoO3cwZZYU3GYAzqRBlBxnZhse5zisshho0LY92hKeO1hB5
xw7tuFu50a4askeMJU+WMvxjN0T2ZtT+fHRdM/tczspfhdh/rUIXMLGJLXc9oHGEadAmUN3y8itv
psMCZ9LLnN+Kr2tTNRsxRvG2yGFwJWBDT6mSIdY8CCJ9JyzXo+Grk2gNrH0gFh+niL96Cidr280w
tsMGf5XZDekfZ4iuGdCTMT4FFNvHUhjGVdbY1kV6JQm4QHLnQFc+Oape8UiAZPa96FEs4UrZR7dS
CcbBDSwjDHtyZxlTSXhRc2B+saExnbLaR7ApuFUcU6n7WGCvB9pvfombob+RmJpgHNuZJx2QPso+
yE6212K2VY/xZzsO2m0DAYek9Cw6DdQfB0b8INNWjU2zTVfH/cLkHdPfaAOIoDd5otyTNxA6Hk9W
8ES0+PS5LEG5J9vxb3Agm7Zx5ejvaaTwGoOX/GPIdX8VwNJZObOd02TJbOul6JKu0iBz7uypcb84
dYoeVCYYklZT5OE9iZUzKkI3vERBNhuguWDHxgCLd1IE3DCZsPegxv6L6cXpfWDrkcTLOHqenSTD
MMedvwWVXUB8kO0xNgb3uskXQpacyVctdW9edQZgoxnx4IYy4tcMSuuT0ml305cCT9DCLg9RPlMp
2NyYxmigw3GFXKP1GKHTIxunRWx/DOEYHwfZxa9DnwabMakhCkmlPAyMu4hzv/Ew2pvtmKa8g7f3
Lasxxr2SlkA74IEqltx7X0XqkfobJQ8UidgDDqrFui4tXiGuN8ekw3HHj1yngf7HPuUm1mZ11Xp9
+JX0zX4XLgeN1+hiC4zXHjSQ04ojlym2j+igQRqzysk83CbOiKshSpYvlPvhDw/m48WCIRvujMxT
B1MHXGJexTRi0S15kP6y4CmIB2b8rTC8a7JU5XrCs2tnu1IzPBxGDGDr4na0EOSM9YzLjIv54M5f
zPpUpvbGlNQWN9rcbmhW3EdRxcz5kKMFeHN+bSxPfiqF016PnbDxlY3CJxEVQAQj8e3STwBwqiKE
lVYGPT9oJ8fzQgdnw/dTAiWixw4vUnN1lbN6d4jSB3oMn7CD1GLWbvmnCILkT0NXICmtwPvBMgbE
SFUVsbbFOGP4SqBwSGgT7qx20eutBV2amY2XX4s4KMmGbQYKcvKEDhUblEqpy5J9vfRhgC/TQdVV
/0oUqn8JQoVPJim81c3o6up7LWd3q/Al3VpjzY9h4iWHWS54irVgxvVYn/5V9MxgJ6J4d62dxafB
7W0850YMnyoQ1ye3i9OrEHj8Gnz9uxUKQqhdDjIwGKwXbN8P0dSakRduZqPPrq3YJKLJgroCR7Dy
sTepTOve1iF/plDZX5yqS5+pcfSqMnW9/hdzba8uyLK67nyvvs5Ku/0ZzzB04D5zUGaFhGxXGtBR
xNBtLJMsSaPz501XYcoJ8kJkPeF3ewJTwLcbizzVbv5RQwG4czzMWLlCBkY+Xe5QMWphM3qVWfpE
IrhJkCUTC5SEOVPkrJUkd1eMhsghp2K6MVWXXmNLK2/qYem1k4T8imDKr+PWjmjHAwY02h2jz7Nb
Mt9kFTLVonS6p9q41W3UfRPTYD2oNkk+RS2c5U3pMogfbdiOsV11N1kFF1/DMSPCl73RtEH0mI3G
s5NSaLZ1ah0wxA8PRVQ3l3EORwQdmbwPUBId8loWhIO22DnGU3j/L7vtadmlG103M2kwdmV421K5
ems7AFpRCQU4FheuJob17aKCaP0IjletZpoRo2pfgwDr3lQkiCnsMsN9JiDGh0vLqr9wMOQbOpt5
i4DYXndTZpVX/4pg24yFOTi7mHJnF4ch7I+GTvhfbRM6OrTT8HqEg3eOfQjHhjMRYizjgSjXttrh
Zlv+pYX+t1z4Fx3s/1Eg/3dC5VP5I39s6x8/2tuv5f8XcmV09v9vufLjIiL+X8ei/vH1V5Ez/6+/
9Mronf/Hs8x/0CsLS/4Pl7HU0jQ1kYYmCvN/65Vt/T+077bjKdu1la0Ef8QF/KZXRspMZLHpucqW
eHwS6fMf6JXfeSK52ubRPJ5OgpA6ljLfmRFBQXOC2TACfGWb6Rwqqr5ewfhS3WDcsZcL1lGPVQ/Z
3vCQBmxCjbJNrwFy2xsHXGvty1Qy5sGe+rZcMEeZLGlNvudyoVgmLp9/+3n/vdD+LrB+J69+e2A0
1VK6pjIdl14P+fXfLD1g0Tmux1j8jGDYuEcM3K5Gi7zotGb64HTZczVK+0nmnkfGc+AUuypwjOOf
H+JXE5flGdAuohnncmScKt97frTcR6100/QMpCxP/uxaXzOYUnsZJV4B7geNSFZt+PnPn/rOQWv5
WF6QhYad/+Y/cnGA+NtXD6OxoSptinPY5Ix02sHNX8AkrbvJKoC13JmZa1kGT1GSwQc1+wKEyCtn
rMUpeJNoC+lQ31vt4IMeJEG+sdxafGCZ9mt02tsjeqbQqCFQ4sMxf/d2Mt9m4lvm6bn1pvxmkH3F
jLHh7HcsFG3XJhKz/dCO6s7uQ8RBH/xAy9/+f30q/vp0zbEIXM6Oku9jWBuzjm3Xa/IzcdN3MUSv
J2rJ+K4DVUZWWEUHx0m5oGegdsQiomZeSMgvnqjxIZlCsf7gcZb38cvj2KYrTYf+B8c425TvnCLm
2PVK1RbRWZYpW6ov7eF1lp24Y6LV4PwMEvF1xmYQeSAsiASRIHpOMmpvAqPIg9uEniqEDD61F/Pj
N/X7RrIF4JFnw4/Q2nXep2tS7qpo7Fp9qkqTlIGxmPFTZ4AJcz3a5br2rnTnYVgwUzuncWwcoCkn
H/xEv3po8MJsLUxTCU456SjHfLei6yIslDk0zilKh/YSCa7eaIzVsZFD+dLYfnP58ytZ4s5+fSN8
HgvEs1zPFbb9bnlOQWzQCSXq5JFjfa3swrzqKTYfM7LthqvMNijKOrlJ8aM8KKncjxbor0Yqf31f
AasZlrTp8eXfnbYGOjjPYfB+SgxFbDk6xetcp/lrtSRqixjjysmSp0Ut8KlHuHVrTejXvapDDzI4
uAv0/Qf79fczhTcgFJeJIxzPYtD065my+FuUduk4J1gazqWOYbBfeTSEbwUMMLPj/pQydlFTQhby
J+O6q5J2hyknOljGWeVGtGH0bTCD4XWcmeF+4HD0Dy+MX4mf2jFhd6r3hlYlRZcR2K4+SQGD+Kqj
8trT/A+vcWgVexLqx9c2KAgu8DH9Hkdw5g9W6D9sE624bbQSSjAVf++p146F9KKwUyfdx3i0B5OE
j4+AFmnFsVBteyTgembGPvrX0Timu8SR5UeX3tuF8m7duq6gYZSWRO9ovrMf6hhGOnMso7OnugNN
DOHnmP4AG/ruOTXm+VlDebiq6hAir9XLcWtF94mTdEe7CIMY0kpSbeBwf+0Cka8ha0TfGVbhu24I
xGb+DIc7cckY+fNm++2WxAdF88SOZLvY8v11lSrMYkfYIOdm0Oo4Z7OLfYSFwKd0uIFcjT4IjYq+
//On/n6kcKJZ2mZRa8e23xc0mZVRyCi/OTHvL18mL6UfKpcTDlkESrC8UR8UA+JXT6hlU9vLEUoF
BdzASlnW8N+uZVgJWZcaajhRH3HvJqFXH9KcBIe386xAR79WUQSGYLq490pdrZnybo0YmdOfv7pY
Nuuvy4RHoS5gsbq0Yt47Kyi/GpmXlno8hTR0N61u6EO6ymR3BKFNv2FGt2nc+JshyRIIHUOEF2Dk
Oeu+cDdpzABhnuP+WUfBB6Z3v1UFNqWqs6xeKldez7vlmzEZwdi7ME+oM6KdGPsFV7VDOA6F8yIK
/B+kR3ISUYnR9Qc/ya8WaW8vh5vF5ry13ux43p1vAm67LmQrT7op3UuJLw7uNDljCfjzw2tvVeJO
who8wwlsV4GPBepsqATT7gZz2iQkBQHy03BNaklxDTTyobfW7wccS4Y+UOAXZIKzvHtllQk0RM4T
h77NDchM2MUKvuu+sMnrm1BF7cmdkxD5DwsenD39KKvvrV5+t2aW3wb/I8lj0Ir8unpNJ02cCWTg
5Bee8bmZMmb1Gq6KsIIRlWUb7Rj2R7fkuDEXruIp+ATeRiJGLrzh4hX1R0Z6/7CGf3meZbf9bTd1
8KJ7DGTkCTefZ2aRB+HFP//zRcEdzKKkf6AaeF/6aNGj2Aygn7r1FGEAPUNo8n1UMnntRzddkJLJ
lCADy82ifBmTUl0j0an2bp8n+zA0UuwQpGi/44AGOgzl/YNF+3Yy/vpOODHhYlKXcXpazrvfIIzb
Qc6NFZ7Hsg52jurKC2otNByG4d43ueCUgS5N/gdmDaQrhApzmKaHCUZnVJynMMTu3IhTF0FskH6a
pHz0qTUWKUID1NJJdTSaFopJ0QyvPrLM+1FW5QprLWc7JeNTNXYD2pbCRbfsie7aj6vjYAp8kzqR
MUwbgjz7lPsT7cW0lK+mObeXap5mTMiRfQRt1T1AFihe/HBR+IMdLmdwPIn1DB34ui6i6eQF+fD6
59f6+1aih6YhdhUHvynfF5NZ7yS1HLlvYJA5Nyo3k+sQKsBzCM66gpvb4+MaCnRqhD7IBpvS//zj
laItdCzLoVZZLqa/LdzAS2dbDkN0ZiRqHMxKILELJ3WkdkcSNBS9AbswrbZcJK9lYlvnP3+8/P3r
e6ZJDccuxnUMB7RfP3/q0XEUA9kLlI+sij4kYB4XnaUHVPPwKrQsX95K/XEyBeO6MP8p0H3NxOmk
HgE20nHvSyeodoWv1bBu0xJX9RKx3l3vzLQvkzXxGqUfMjuUTVHtCcgQd21lRrugi/gjpE64p9rs
oxnKklc/Qt6YPs9dU8K77lIt1lp5THAiNfJQRpYLpMOA0FfcQ9Qt4MN1slj4iLuu9s0Rn9i8vSho
sXcGZ81rMnXqGFbQoUOzry6tN/sHxxhIXX1rd53adO8Lqylf8C7m7//zr/v7j6s9zThNOssZTTnz
64/bK7SCQ62SswHwgSKTzu9cCjtAxBeJa+HP0zcSnqBU2gxHjSmQHyyuf7jGeFPapGWjmTR/S1KO
bcg3TmyfuDfbSz3U1W6SKQRo7GAYJ//5yy5Gee/rCIW3HgcP/9HW+8bVUO1oMa6Rpwm2Ifz0suk/
dbgaHHXWjK8ZZw/CXA1xyTaC5JoOtd9It+lvWF4XHYW6Q8Sgqm2gmXiGToPOVQR1up/MoNnNGQIj
Ijv7/INXtGBi758aWbUUtoeL/e8N7aw8NSirEacKxxw0iAzxV5g0VDfFOPJIOQA+DNSacTGChu7J
lfK7t6yUjrnDz3ZwhoNVAAd7GfxcpzHSp1407QcN6Lsg7rd6BJhNS5A2Mm142l8X0qyZiPsJD9kw
PY4RM8UCY5yEvD6RdpiBlR5MGM9/SvtU3M2iG57yBD1skTYr2D8/lAkV4L/54YhyoVYGlOYnfHdy
8Zkz7E1hnZpZ0Xs3or2MwkVlFBXuY0xRhhF+Me5TC2K3a6TFlx42BcT/Xu+0GduPRtvZN3HRslsH
PbxK0Oj/5md7w0ptabk86bvDTY2mbVV5SprdMIg7MmTSs4r9z96AbVnXNOMKP4f02m0QP5qe+VDW
JcXd7Og9t1Z7Qrb5QaL58nm/3tCeqRecS8Nkks7ba/77YT8UwJ4yLc7BiI+FZL6IV16UifBqospO
r1LT0xOUdanRrCf2By3H7yudJW5q+mGOAs9S1q+LyMFfZk4BtM714IRQOEOnveCWjWyq6SzsF4D/
P2iD38ydf/nCUirbZl8toB61ybsXECaWBWepI/U+SutVFwbShrBU2FtdFPnmrdMB8iwZ/4j2NnXb
GpWbas913hkbF+Eo3rhYqVi1a26ThvQWpMX8Yu5c3MIqc+8pZMbj4LPmkMF9egMmEzbj058PNv3+
GGWVu0wl6QgEpdVvhZVr+W6puqk74atZwgG3qqOSVb2VjXyc2pQqJRDJTZH1LbFW2Zy8dkl1qcVM
IxlUAeJ9yqY98kZsoyKD2U7hj8hlBuc8TISMFXFOZkrNjdaLZP5ijl2BqxNXJ4Pp6ompzPAjwQjj
/HadFbFT7D0nmh9GiqrvXupX28x0sBNJRoW6Y7asz4vGep8UZKHD2cMKWePMX+rKJsCgMq5FkqBi
HXpnnQ1Dvs161zv5EGlWCkLYup2U3kAjKwUL08t2xVDlW+1N0VdXjxAIkeThS6NDpJFvkFsem8NZ
44FDE1h+MmhEbuLWqDdoybrHTFJFzOpkIXLb4qPtIVPIja+ZoqfHjyLbOBnOHbptRbdLajMk1CmM
7kqrTX6GnpFf2NLFPmhL/OUD9G8XKyd3NPYzmtQuRu4WWuIFbZm75+Cstp5P5ZFXCuvOP7//9/sG
VwHpCnBpG2mj8OS7Xkd5sMZiUZunKldUFWNH5YsA/S6WCsuuPh4/qEh/R0D4IJtzy5RLY/4eDQ8c
hOgEvooTnlHgHnlUvvR+yYLAdhKeNvO9RzvgyP3zt/wHyIqP1VIowGfH+w148YB20trILax/vOCb
1SVYXHY9/lOWaDaGNQ/38ZyrI8RV99625mL/VwX1XzyFthUe6w5Xqecse/FvR6RH0kCAhIrgEm2V
eMvausGEBwZw7MBIS7viGyIj/6udj3IVL/88x9xh9x8/BDMy2AtymbN54n1R7nZ159qjNZ8o20N8
ZzhvxKzlaxJJgch0KG7KkeCqISWGVSngeNhVHzzDG7rxy9G5zOkkp42ky+eyWKqtv/0Q7iDKlpvA
PI1gERCSHJMadbnecWaiuvKziMY/TRJnm09zSFYB5Poxr4ofRReF89qRqnzxgwVbbYa6vSR21+yN
Xlr3blWqo1oQLchtxb4WsKeyfCj2ZToR7qUmyOVbF0TcAvOIOJZQxdNELqMfdx4+rJH5Wd+fr7TU
fE3euGDp2c77wRjeoFUSdMO/K4kUOtidZD6/CyGJ3U9AnMc6J4uzCCqY0G76wCmi7yXoNDln3FxF
oOQuMq3pps4tBNGO3IwI868KJIIkRkK5Cho5/Kibwb7DY/i5tntagnEe9l2TuefIaJpPlM/9ykkK
d/XX1AUKp32qZsKWsHsaMBd3oqrfkXMCu9gap4eJwmLdhvi2cBJBMoM4Je4YEQBRGhgGkdMXJXe9
1W8qZzaOPQqeQ9fggeMlrdrAC8yfMRKgGdDklE8CvnUB6/teyTFg4QvWVuJk31vhiYe35svgVe0d
NxIHr5yqp8kru58z0qdNOTOMIIM3uA2pTndeas1bFEjFJ5w4jG94DSN/CAUDEpv/DYhlLRdLWah+
7UY5lrihW936KQQoYByWCkCNvu+HvNhrRpX3ldeER2yttvWc+AcZuJ/NyLhnziBxrAxQJBplB5EY
Pt7N20Xdzy3HoigxSKqK+FC7TbRTDKnGLA63idu6h8kKx02NnGFn+f14nAcr3edLD4nwGNarVyHm
h3GBmRTjpCz3udeydDhWdtXsx0gan3U+/MjnxLuDHRaXVwbSs33tY+MS2tnXLOm8AzAN9tVt0sMD
E+GJkBjjJvNneHB5F03XslBnkWLN6hApGCWG12AfKIq9WurPrLL7hywmNPeKAfcnl0SwY6obaEM1
xFfwk+Vfkoh/b2hz1SMWSAcf3+9N7cYOZqNDFBwRKqV/VbROudj3LJBJ3c5cHIs4N4wrtc+4xM8J
ZJYd1lJsuUqhwQCOIR2L+F4w52VK8Qa4VF3Fz/D20uyKH9Jn6P8tThKJzhHz07wZceRYXGGveHPV
9YRdzQwvvUVz8MX2+9u0R2rJO21XSuVEtg2DQ9WiSOGKU1SpSO53Sk7tUzkTPoZFrbqJVKMPdZKO
q7ZcYoOtCvt97urk+HYbBZUDM62scCTJCTd9opwtb8WUdPtZauNQQvDduIOEd2VFBaHAY/9tKKri
nENz3QfK6Nco/gltysVMItlQrt0+aHeWW2CTCCvN2NhZ4yFN9x76Xs83uVeN1/Ug8cIg13zrs5Kv
TItQN0zNQ4GOROPfZU5Vs+4yxLTrtutikrfN8OLaLnDjFBnhWuAUt7LKWn5uqmj86Q4GbsDS35uJ
p8mSKBEPViQlh0RIi8a1OEqxRAjS5KEdXfcrSu5nvwmI98FLaYenE7OTKnUY+eXD9dupSBxoe+Ea
2jKZ5cGivFsPI9HIbMaveAzMd5XJWdo0/Re7Di0kT3nRv9a6wSFtKXDi1mRPGmEPS73t7a+DGpoL
zTELbQEn/sLBcDJgEZpSzvtsKsKvSc3pZxC1t+J7LtMbV+9EFSar2adgm7DLv8H3UO4cyq5LleJI
A2V72o4ZOcdNZzbneCDXfJJtcDKyNtj3bl7e9TghHA0BewIfHMy7cG4kgP3KlfO0gUGG9q/W1WeN
VfSdXzohOK7L8RLFaty47fTgW151ICO3fCnDioOwHcH0ViXrGqseh5m+rbhlmjquXsLK5ju/gadv
v146Oc55xgIgRHv26lcROpIMF4ldlqK2xdE7YXTVp69SWurZVs3wPYPJdIvUUhMDXBiPVkfCXDNY
aluPjb1HfzTshcQl0vVhoM5RVm6x1HGu0MvjWuajMujbmvy9OG0vbzOlPJ1prOcQ6PbtKJvIL7mU
JONEVzJKreswa2BBxLkLTjCqA1eO9cnJONWxknyyIqz5Rm7ZGTMfZLpGq5BRYpXaFcmNjWbkkE1V
sUuqKblpdMJqDjCCWE2TKD9Jo2O0g4Bi4HsW1rpBynjjjN7zQm77AZuS8b5bYoqQ5735UjjRQz5Y
sPaHbOvHYX/UgR1cO0kqt3U6E0llY3wqhaWuMc0YVkhC8CrQw6qIyvZxsqBZerUmSFFk+jYLszPG
M/ERW2QUBku16XUub+5t6NXEgUCMYRDMYXHcDln/SA4CzQtuORSl84/Ic+fbHhfsv6YQ8VIcxZEh
d0bI6DfiVe3S3gbztwNjgD2NbztRXg6ygtC8ARVP16RXNbveLIyVVcUBd5sRPmtd3jjGEhoZBMMR
Bn2H20RhPuHjOu50W02vOXXfmk4QCUg814F3NRP/fEFaCZul86poXfriuzTH5rMsSvIt69icjrYv
8AwwKtD6Jp4O0Ec7ptNutuunhWZK5OdtHRkbtFj4znoyuRNjR4BYnlT7DpxxV/Umae7ZQDDwON4K
j/ixBDx3Y1f0BKkro0crMZ1DMXUcbBYp69qy/IfUGJEZoF3Dp3wC9ZcYEbGr2PUZx/+FnjA9QX7F
2DScRP8Fi8vm6W168lbuVU4R3ZMRkv2YfRuGUJ7Xq7yB8N8YjrMulMSvCo7gHbYAhIhb8Uj86VS5
J8xT6IRkKlatN0yf0skwDnOZN8hrrfqu4GjeAX4sKukc/32T0MJVxQ+57ypKzTXeJ7SYbHCisPFx
ZuTg3fZvN2SF5WUD6L8vbXsZqzP2RtjWxezyGV+oHWbqMDHscsCAe9nLFkVbgLb+oVua9dwzGeAp
9N8xyvp1kvJLdVozNYsBishTiLT3ONmDc+zK0thRBomLaTj7PBnUzLJT+NsUkQuhrI/1fY6XMlXx
UpUOgeN8MdPR4OsnoSaWV7BnvNS0XvCpYXRHpAZ3d1UM7LkWtGeJGZ35J8NQgTstdWQ+9+WLVy9N
1ujPcGcjR3cPccM/nX2TStmdGhQnASvQ0wXxjg5hdnSM4SGKhfPqWWN7V3sJvgm60fM+bUkBjZoC
21JjbqpvUlZ8XMpgA4hnHp5aWHtPQamNkyYhd1vZM+oEjantvnibj1iG2yG+sy2eR/QQt88yoSnH
t2g0OlRYQ4upTzI+DHl0SnwMqFd9z8ddRcrtH5k5N99NKOrPLTDzDf6qaCycivGNNsfZ3b9hwbCH
re954xvPJlVvQY6vjUquK6sfRW0xxmnCMN3HcBK+9JY7dLgwNGRROYGFYKG1tlGu5puax3nh5Knb
q95RzLhsXdxWs4ayW5fml2jAM26VZyEBXbN1aXAogcZcnqdYXVziCy6TTTYl52iP8+LAwyO/perK
2WUYVxc+gymLQmMzOTGqNokNyIp6JTBWTiYINSksY535uHzDCX9QvpnsGYxBX24QGqbQUl5CtyS9
NNESx45+2NqLhehchAe8z3OKiCh6xkLiK5QwKrfQZ/wNPR1XQKsia3iEH5i0i2Y5JAM2jabe3cTS
rl9H/EEW4ypnnsh/M+pvWHtX7SpMWx9LhwGJQjva8jtrz/f2I88X3xZhouuVs+QOuZkdPOdOqe4Q
IZU/c6908PKcovBzlXky/pwiveQGAGkJ4Zjb9TMM8wZPswEhPU5IVlbdYK1lfCHshDxg0WCBNo7T
LiV+g7hCnLQDNzhl2j5MQ9YdLD2Md4NDeqUVp9Ut6v4fVdTQDsVxlN6nueby5h5IvnIi2piYRiPm
i2RvuHLjdMq6mXRGaPJQeu7XpqeWx+alCZtDkufyUxpAqCaGvBtPfdN43ZkMCaRlV2AIVbKTyjI/
iYlshpWjR1BGVAcI0m1CKwcX4C+taC7g4ePP2fsSAkFKBzCbaDtXb5Obv+qH1Kkwk0Ln5Z/KyF7E
Kgx13jChyvCR+Pddsa8c+lhrGqmiM99gf1tZz9YhNYat8/avxaaICCSu2mJvQuRivYQCbuNb7UFg
RoSvCV3K27/aoDy6T5eBUQA6p9eezPqtrIm+DB27PSczS6M2SRDk0oSQ4ABdZ1lUvUTovBEAmwOW
PrRyXMN8or90zUFWUhTowvuMs7pPgLeDQH2V22n50iVTWmM6Ejk/u2hQnEbLWZbmS0OQY1F8JCtM
HR0Hs6i0GmHQIrIpPrVLwwu7m+kNA1zmsJHmrJOYaOLIGrnAut2o+erdMiFoCUAMr8bSaUs2VYmB
AjUKERBAefc4tjcnQ7rtxVa+3DpewDYMfeuvxyjKhr/QCMq3U1Lyqw3LYHAuJ3ymAy/RB4g5AoVM
Gd1Vc1XggOnmTE+EES44O98cTtH/Ju7MluREsm79RLQ5OOBwG8Sc86RU6gaTlCkGZ57h6c9Hqu1Y
KauOdOq/+c3arLtrEBEEuG/fe61vAfnw6nrf+st0nPP4Rz8AKulrmJxsB7cjkJRgwIV/ymM/PLI6
qKdobCgUQB1cg8VXG8rd6GjoMDsbgw9QhGgIbIVZ9NCWuXXFO0v8tO+TJ5HanXlfgsx94mfn/lFt
6l0zxdGu00sEsw7QVm6HOHLkIgWhlsZ+7J36Ku/a7BrmDP8jyr6+d0LM0eEw3uLRs4QOt/7CKcIz
dfTq4w29mr0a7ZMfifhbQZQ25LUQ/AqJBdwc5a2PWNEOt0yM5MVkwNTN5tX6+P7Dgn98MieTAYPS
7jFnR+d0kg1belDOPcgK4i/5aZdUCE4wWgDUL2zO9kA98m+KwvthKGCnJGP+bMDSPjlDRNb7mJr5
zjZT9zEX2jxx/iPLdBE0P0Cm70qU1tdpDPB9oUJ4MPCMAnIhoZzecphY+wk30CEf6bm+P8GppqkX
aYZeak5WPN86NPy5o8pwTIMaMc6pXjsWMXR+zOUuERxj+RQbyTeUms5NWi8daP7WnreexZF8HKye
cNSQrFNkFXfkezfffTv07tu4BjHtrjfMJizqrVXMYYJsZBS+iSaUBSPI+OtoxqhvuNAbNkuayO9O
YomjN63peP46Lanyevpmql7T1wKvvZn7MNvXXpoEYTQsRzvOxAnbbLYbvUnfLA32jw2A7y/vDZoo
M3hZQpC9kBVrNX/6qTpQrrsiaTL5RBvrGQJdnmx07egvRqu9bdtJJtHv8/ks8orXbArD2/fHvY78
8K6ktoDuvr7dOtN+QDdE3uGIfNTrlEu4ZRhtMW+5mFUMGgJuRLekHg1WIzys7VPtGgkPOFyRq5/L
kUkwgKOWihZX1XZqM3bY9WHIEgK99o0PIrWIKwhLse9MjWuQouwusWcKeMcYG4Iasoxh5sKxO99K
UCQbKFRgIqewptgRmjZfFxvrkx5aOUzldgioa+Ob99UN7GIFp9B5IGTRux4IfZX79y7h+xGJTkeN
R0Vl5m0oK+epWcvJ9+Md+xHNQpQoHEqR0t15pZbVhl0yvCxhRd+NiJOelveFuBF86SKML0i+FRAG
JyQCPQIhoDDTAHqyq64ni+yuadL8paU+12U9fHMaN9zJpBa3QjTxvswM/eLgtj0lk72DAupc0xwz
7gsEBMF7p6+S6Bg6s8DCw7OWX41O1bxkduMGJjqZIGt6QMFrZ9sPne4CsjGHminfj7Vjn4juaW+K
d3HB2tp6b0iiXSmfMzuezm4blRzEZiNoqjDaGeXaImqHsr3XuPKvM6R2d4MPRYqZznDdIyA7eGpd
WCt4hdJS2YVYN74YZvB17Kc1OBbirRnwCtoigwkxdyI6WQrKRgCo4TYbqaCnXOS3gETLI9jGmEml
9L+TfkXPBrn6UKj+25yL/kSW1LUpFxNXXZcDDRQhVZHp7Y0WMZBKHR46p6YqH4gCwbBvO/G1kzCx
sqeVJPqujm1tzcLfdTA+HRapeUvzi1Ar7WekDthpZJ+JXOXb9FM6fu8dRjn6XbPzvs8DW2GPUsva
CFA1YVp7V2X8DuuYuPQhAZe+o3ZEA0Z3pJ9MB7pHiuaFmO/fnyUMCea+9FcAYjkUZ9n7zaGgB3sC
3eIdvdqpTnWYpycwsbuqCElrEUNMFnEFvwdHKgUNRZmT6kvRLUdtD9a3trK7JzK+qhevUvZJYL3b
Y+2Pr0xOB+ANpvlRW/70GNpCX/sQXA9uIb2Dk3b2OR8G4mHwLSoO1Zd+aVivPE/JC6kezsX7E/+H
AcQ/dMTRgqD3xtzm4LD5MHKqu9Qr57JDlKC67JHm+au3JOW5HQluGEynOGO+8w5jDr0yiYfnYSBF
yrQMqNbkiIVvP00BNdLNA2i+8A+aob9PsRkOgZ0B6MQIW30c0fRT01PH6+VG8LwGGsGdfh9r2nZs
5cFQ6vQClnhcbEVFGv0f4s//QXmITEnYFDQugY3ORzF+SGqVC9TYvhkiwiqwq0/Vy/uKTJcKXlii
6yvSyz6NRZZyiugqeSurMn7TIiuZMOfJ/vc/1cfhoMQaIjz6Tqs14O8Sn6Txx6EPDe8GoyBEvLxi
biHWI6NQdAU1IKY/yXXXMf2vgyESwE3X8oX0fWGpD9pPym0IcXlkkIjE3pXRUyQtKRH+q2nN4gbA
qn1vlNNwYIfyr+KEmAFh8eE2Y901Zzdx/U+/vwP/IDPnAzE1XEUg2M8+qu3JkaEm6BbjZrHpkakw
9r83C/1d0YTjvmvbH9kw+IdIevNJLdMCqCy6mzuv+uFDH129K6IPZpegNsJTUjjtkJIFOT4pKmPv
yeaFP/Zj/6e4+39QK3k8RQI/BzN99beprhh8K+s8gqW6osdl3VYd/JqYvpGGHgsl+Quiwe42KlZS
p+0CxAqLwrhUkBGCvkQZUvgLQR3IDeJNlJjmbSO65jhGSl+87xde/keNuvl3kSsfGZm28JlIE33y
YSRY2rogZDl2bpRW2aUSrdwPsQ1fFZcUiFFOQh1G5hO0UudlmgAl62h8MT2IdvV60KGn5O31DO/o
9w/Au9r41yeSz8WOYSrMdXy6D8ISfG+Vy1nYvhmBjH0qSxUecB30Ty38ZwjMkXUHFHebNkRVlqHr
Y5GtyUnLEApcmf3inr21EJKIyOHkuu33HjvY9t2a8YfP+XfJPaYQi+m2I1Baqo+KpVVvP0IGgx/7
PuF574Els65eEsr8DZ9soBHJAU422dciAeMJf3rlo8g/zdr/vmh43Kj1XeERlOqjepqai01HMPB8
H+gCE1te/RWrSys3vw7XidHvv/nflXlcD+GPj24Z96H3QT42WjWuRxzjN7IMyYpoi++MY4A/VqmN
GAibxZj5zWkkCI8hDEXB76/+T24hIrTWp8MSPnLgD7sZGJMB/jWv2hSa3fXYuXS0Z9e77v2MJnY3
nJkw6EsvtxNAKKiBtFPXd07sg0AocuM7GN5Hb8yjOzSL/70z/8qC/Fjm/Oejq/iX2OT/vzjlw1u5
xhG3H/+o9dP81QD930/3v5unzLbx/zYoX3xdvur473nK/Ev/zVNW/8E6gNYcG55C/7du0z/zlG33
P4zyLbQLrodUCuHM//UnO85/2CixDbBauKspij/uv/5kW/zHcdnRad/QUEZrZf8bf/K6Bf5lQVpN
PJaDmGB1EiHisNa//xftRBHbeQ+1Avc7lCX8+lOo38zKIbiDLGTrooMvcY3cG+TlX27S7c8r/NVm
/KFs+3nd9cMrrBkKN+uv103wZBAxIRjBuyERlQwZ98AcOEeNmXv+/aU+LCHvl4L/hm+Hfi4K3w+v
dL4wKes7Me+HalTnTPaffMIT9tay4PqwjH9X8v28GuJBn5oLlfLHFX6sqUTSbsJ/pCBdaGVG24Gz
C5msJB1U4whMMKmRy7vlw7/+mizXuD0pdnANOB/kQMloSnBBBr+kp8pN3LriR0/KJgDAhZy1jFjh
f389f3UNrlp4C8P2r79gwyAyDjWTiTyGz7rhnJqSQ9Usw53beFB8wVCQHfj7a37Y1rm57OXIpS0e
WF6cj17B1u0QUIxOswddBZXBZeToleafBEUfr+Ki0wXuw47Di2vaHyXEbM+Tazdq3AOqcXde1cXH
Ok3dP1SnH98ArqIsvhC+IJxJbG6/3r/YbiHTueOE3C+HjglNOHlOq4pABLwp4vT7G/dPF8NNTxXH
ceDvdUcXc/gNXQxHIqTqduPpKbJAp8jEevn9hf7h3mHJtulZoUqjYPrwFFYgeIpE5dPe8NUNxp7m
UMfkqPwPLmI767rFqYZl69dbxxPNgbAFDxJK+7u09QQ0Fiz37y/yT7eMEpK7xaqI2OrDRWQMOBlI
6LQ3PXc4VMtyn1h+eZmhmtr//krrm/KXNZhR8GoMpl514S1wYPywBrvWPHqGk9Hj2DFu+cMr8+EP
l9SZ7CyC4zHOSX77D3/4SMUESDbXe7TAgMqWRITNvSSstbsrc0ifx6njzBMUS5g6OOjLofpEowjA
7e+/44d9Zv0YWE9XEzoKPR7DD4uwYSBPXCZT7zsxauy0ZVhDTUiALWBI1151VEVMjvAAfeLfPfrv
V2bZt8BvmGA4Pp6CnWWWWbP02Z4BQHaYmcft59Sbg4aH6/Hff0mWDXb5VbZuvjuI/rKZMgErJLNb
va9jQ5Fl1DbfMR33JyY3y2Gx8v5e117/B4f5P93Z9ZV2WYcxJtkfhOMg9kSihibblyCAi12vuu55
8HVFal83NaQUWX1FgEEp3/7ll2X9dfGD0Xzh96SI+PUlDC1RFlpU+T7ySTc1XEXHKS6KlzYb68PY
9iiZrMx+/v1FPywv0mEgTWmMmV5KrPxy/ft/vcOjZavCN/N9PZt0SDtvzLZkJMvhD2/Nh5f/53Wo
stBa8uZTav16HWKZ/bFtjXwPYji8cvRg31aWcmhAzuUf3v6Pvx8IGpejFtYn7iVP6IdKiN67y2y+
N09xF3Rfkj84g9eD0q/Li2S4brGyYIWh+wXQ5sOSLHvbTOiC24ehi2kkinkpzkOsyfAgsifLN6ke
ILDS4PPrrSpTiyla4THIZoElF2Q0I5Jds9agJGRyYTypCnLcZkoj/7PdOTaTqbhdEYyqxXAweKRs
bnOniVhqylq9YOPoz8Svz1EgvWl6MxfZmttewvEFmN+pAPRVfiTlW+Gw1I0890vTOleIMw3sl4xx
ka8lNBdzwx2fVaTIeUsqK74vtE8zrXXIJAJOfG2mnfNdzY56FYMo7vBuEPaumAS8JIAUyS8UEm6m
jhaH/KKl8pHwtdFiBxUqRlJeu3I+dnHZOtgj0Czuck7ED7zE5OG1DWHRreNBdksKXcBdXiCEDcVg
+0ErhwhCd+sgbjG7BCiNGerp6CZVSraR9hUuIwwjIBLryQ0ckN9qxxlhso8FLyhGEt+YvzEnsT7H
mQTqMxdEnGzwRyVzYEdWfU5Z2ucdR0EHQ1jflxU026gD2I1D9HMECTHfhYbI7mrlVggdapNEFKdm
upilzhIew84lgqv2RtDwTd1inok42/ZHTo2A8qhz4NMPo2ofQ43TpkhosW79Gb3vJmsEYydHu+l0
DPkbnISJDzpkktRf6pM8O0EjjS0Qap2h92PmVa8hZoUbGuPC2su5kd3J0FV2BY4xlLe6icZbhtwj
KXARI57LPlmKiZWf2SL5GU1RHG2vN1+XxC3bnSyK7GWaLfnFMhPCJ72YM+3K4DYUsr8iboMI40S1
rcPIZARF6BJ5N06eRIxWh5H0TE8O5d6lBX8/aN0kexuwN/lla1pEFnpFQSCO7l5CBW3ypMqoSm8R
Pk0X9XssBdMGaj3LmYitQEkvD6WZpO0e6ZzRHrPIrqHHjWsghu22fMJJjng42kUax2418277dp7R
//U1YEdAvc6u1G5GoGhZG2JnJI7FEDav++/SCE0RjJz4i2CSg0VQoxWrfWX2GpJg34s7Pg6w5ka0
PbafsAeeMra1SWwAOZzQzWo6/0E0VtAwJuWON0sBwiPAOjt/IWq2AqMRqandkSfXtZc6JCztYCR1
6uzALJKEY82q3eam0xJlSpc0hxUbdeFJIdDoEDssbXRnvCf2zGAHztyJOd1pqtSLcGp8MHRlD3Xe
i53syQx9BxZUQabsOTTJMN6sGicnWEr6Vjsl/ZElRcZqJlwuAX0bjwtBCgaDCqwzXVujzUAAE3KG
sCU+EbtlIoIgtgINuIgu+tY0w+hsc9JO7T3eVssK6kyO8SGfQGM/+nbZo3eqdOft7GVAOiA6zxy3
cdPkhINlavyMK0UtgSPj/tlEvuU8MdhSnwj7ImNNS8JnDL9zrM1ii84+tfisyZXxSLVdE8jb81Qr
EpvSFpRCmE9hd4pExjSsJEn1OWN909sBmMFrEjqF3M5EnxgIRLTbs3IhJwtU3dvLBpUSLV6PfMJn
m8qfdDnRzDunsGLAeT4SrQ1Ff2TvR5GXXVC4dXZo5plwC2coZ2Q6rmFHe0Do/Y9xmMgVNVE1XYeW
g1rTabPlraoL/jHb6h1Yj7nZBx7scLi+rTS6rVJd/HXw4/J+UAl4bzMDRbjJSsziF1DlgTUQNprM
COHcZtwQmDuB+XTjwTlFoW8QXqeTnLPysrBGuWbY9JulwnN2bjOQU7k3meEORgryMSZFgkQvyy1O
3fj+qLV5zThoYXwd6X6wtlYa2lZgTiXS3yzOQ4uIMzu8de02+z7oKb7qZsU/VouUDmO9aGyZ6CQ7
yS7VOW+9cA11iaOHJz+JYt8nrAeDzCajdQDR3M5i/vpcJHHgNYN0mZP3JHjiCCCHymQfcI9m7Wvn
gFDKxAxQomBA6t42xoYACzyOa9TY2BozUvqUGHg1OeGmIODic9WQCJmlCG0Dp+8MLNY+iJihgzRq
y1fOCiOhkaG4yfHkbArU2ge5ZDqGDY7FAovsPbM5ctDKTMT9ltKFQczaZAmKLDRC8r+8kTuLb++q
pVTgM80Tavo5GaqDn7f96pUbziFClcuecoyFodz1jv+1MDCCOPkayZi/IjJHx0/yM6bh7pXwx+Vh
tPQPyyOHSYCZSryHDPgubW3xGdHzFofU545UBeYu905UloGoW7LmvDS9kgwjQd86T/C3sashGtrk
Rn1Zx81MJCQrXZnwas3scoFyDFAfY3cmig8ngFYHZnRlgHMaSvKgmk9M04nr0Pktyv1oh+QgJCa+
Qfw9AK9EI2ORE5QDvYuK9pzO/E59Ee2NaplPJiPHmzhXw+U4V0u7a2MWPqjCTdFshcM7X3hl/SZr
s3p127wnQ8JryscG7/o5V7O3aYny8lG/ZfOhdU0kqfiXv7dLaS18d561TR3V1sOShN29nUvq2MSf
HxMTQgWP95rxwhc54LUQB9Mv0hubSPBPdmt+8XWoLmkPDzcTbxDZPIuZfI6qCBkOgTHZTe2FkUE9
NeZJMHad/Vq7OQ0SIDaheGzwieBuJFnWfxqH+WsIYDecnXu3xxGpUbJDRyG2M7YeOk+UgW4n6x7U
DYHHZGfVJ3eQ6l4lo0QiRJAiXfB5J9qY8iMR22Vag1NgKAMJME0SnumcN99CStk0AE4UzoGnV7ne
MjRi52iJzaHgv4wtmhXri2yluEQqmJLf7Fv5sVYtbwNE9VumWdZWzV19jcREfkuRZIyfunwe5Q5P
YRPtSHbL0qASWFIWq53O87S8lY7qdwTzdFchHQD0qLnzPEQigVg8O2/t4HXbutQUFn1cfprgZt1N
YJfH9RXhcUsFbvEhgnQHdEmiThVDf/JHW/zwouTL5BfyzoJyjKd0PlIeZTvTMI0fhs77y5K012DW
5ufYq5tnfOLvwdpnswahtdGIpFmmiIK4JtjxlNa+FyBYre/qbkwWKAokno9kqR0ZqP4YIIBu6plg
pBBF4U53atmhv4Em3Bto7bFhMQj37Wqr0W3vpC3hfzKPDgRD1jcsj96tV8FUNkVtcWGzuHeT8eiL
5cYzFuiqyHbVuXbKBhVl6LpvJCEXbKPwjPAdwUD5CkcwI2axKccdVanYuE3e7Wd38HfjKBgXWXI/
hjDUQKhbxMXl2W4OG4eoDIg2J9zVMiaOZarO4ZLzyprVtK97YvSG3vW3ug8dpKGtsJDchm7gx9On
sHf1Q1W2+A8iIiHOtUCYBt0YQeUYFi9S9+Zjx8D10ktnilU9ubfEP8jHgsyCexQ2Q8tO4YX4HDpz
IHvPN26SpU1RJHc8VLlHTpfNnrZRTdWfK/Arh0ba49ZdCBSaZsmS4nS8cjhInaMBXlwb+IW8YZgD
vnO8nxbgQQkUVuqVTgd+SxQhoriZSKO8L86wD9obikCCbvK8DcLKcfnhctiUFNcGzPA+c25TdIqf
IOFOJNPqpK6D0M0gKVfIcxEMYeCbyUPeEa3ZjvtlsaIburmLHwxyztXGTwcUs1Y5s2p03nIe+ZX2
sW/GRkARSGyFnNW+G6gCCdLMJIXyYsVZ4LgGPF+FeoxzyMiIj4SKpTtiQnO+52Y5JBd5TjDZSbps
p1fou7su2gz1MF5Kcm/RoGJzpmIxC7mj/Vu3O3DU1B+eZstLSsN8tGOjOBCVUvCyqJiIXMSMZJfh
S1zyPUEKWFewiFhzxcIGWZPv0Kdu2t30rPrNbs7dQpxGIHirRFTzKHhN/OiiYOvvamFXgJ2Mt6oS
0JHm2tzJliyOtneMvZRlzseIuieivfq3uvT7/ECMKJEmVHVkl7XiZrTTl14C9G7QlSX4N1DNxiCO
kc6SbRV5jQrGxOWw2XjVdFi1cz2a2xinQtRTcG3myJ9eFt2jbWKGWxymEST1xCabBUjkSK30SGDI
a86vRWKQ7lWsC61LwyOOTHUqYvOqWNLnyECBE0doaIm/3bkUP+csrgi/E3V0ORhF/4DRwisONlB8
QDZ5fIxCRFyDbkgNSdwqCVD2JO0tts/qMultvePlsW4xCHruzq1QjO8bAa4/9F3+vt26185kVlvD
aY7DGgyxpJFYAtLFoltOVGD5y6bd0J6pj8bEz7IRY0ZCbm48N1VbHqSaze+1mc+fHKljTiUWpyPS
haCVYzC8kKxP5DbZXrXnDnxi1iDqrYRMrzYFE46S/ACd25sR67DcRBngrx3vAmnovaMOsqkJKSqd
EupRGl82qffdWiL/xNHlyi5gH2+mbIj0piB57qgS47mYkeUmpjFce6EnbvH2FLsWoRrauukbAfD5
TWU6+Q3wwumVJ+sTnTbUxLMZkxiPlOJyGH33jFcQkEU83DMdOakxMZKA1AHuLVkJ4mQWBIsmRfmC
EHbdN8V0MDMPF0dsmssdiHTO75Zc8LMj0zjKqHcD9OVlUBS59UzxkDx2WV/ArkeNN5Gy0kUV/Oow
Gw9+O0WPHtmj8HHmIbrOohCQ01rZf2FnjLkocl+PtZRKKqfAUENF6kp0M4kiPHmNW38eq1rERB11
xRNcDsFttTorgJsTPkTIsbEouSGSMZUr0lXNZLqMpdPv0NQaT2Yxi2mDPNVLgiHPm+3Yi8+rXPUh
K13iFMZs+Dq3GDd6yv5Ih2SShCT4ORLHaVLglwTbM1Z7D/1CQvoIJTqUOX4YNdWrT4n9x83FI1bU
8S0ZkuSIgPq5XanCASEjRspMbWAj1QodWkHN8VaRyIdGLNZze0VAajU9iabJXmMHVx994OIlUvj+
ushHrS5XBji0Q++bmuZwVzRuwx+zdIIcTUrheR8NgiG8KnJxQzQ5BkkvKd/cNCL604yMK5LsvPyM
d8W4q7P17IC8dX7xHCunGqeIuA5zPxwI5eaF3eXj7DwlsdFyrKC6+wIh396m+Zy9WS1eozr05k+j
M4gHaVZq09MwGneAIf1sg+knixDQwsoXholfakkL76aZ0yLeVJ28CGPZh/s4XmCtqsJSBWmUiFCq
dDG2VQFmPfCXWFF8cjtQmrYdSSTGBDAfxTi/fpAnwrtAH0eekO0s0trqYQBvO/du96n3Ikp9Bu7u
uW2V+2zHWqHM7Gt3YMX2+maHedDh94ym94A83MMKTXm05wHJRpi4eX5luRojBxSHQgcNZvSvPckQ
SZBUTXkbzp47MRWyTADqpWmmW7jlMzGx5iK+Jy2L+hY9F1mr5kgbBeNFnz8Sg5VRhFaCvJOpECPe
diSX0Y7VA1emqr32fpxS8CIWUukiUNWACg1Gmgm9X+Qdt7/DxOi0qiYjagrjCNNUJtDTE8TWUt9R
f23r2i4PtBR0xVaQumKXKVX9CJkTj9twyDNSB+g3XSEB9C7JbuAYnKaKVd3Dp3nry0WbW1is5q2B
Tn3aOH4Pe2+sG44S1HJTd+lP0dQcCw5HS0Cvl1OhlXI4icPBfhwyzREFUe5CNhDaTwI07H75TMNm
IBVtbDuE77IvtjigpmGvNEZh/jmHbDI28OVQTpC7OMlMMZV748OpT8clZvSBlJb2ksqYJqIJ7gMb
xjL4nY6Uw01jz1FxwiQC2oH46LCnejSdyxJFoU8fSvV3BCK2Bo2YiQOezVI7bQqlMuKXyCMzLups
VulONV1VbZq4bB6zrHWnjTsZdKrUlJGRtjKXsIglHDxo/RGTJiWxHlu/dKsbkQo2TeQnrEiu9Muc
vEy6FVuN7immxBryLxg+ahbQaciHYBp658eaj/259m0i1NvKT42dmTkDGZZG2TuBlGK+sjFwmUDG
ZA39UJF+qU3SDvkT3R9lbFFqhkMbvThW5/1oyfHDGJkX014aeQ1KAiLGfJh9TTBCM7fkrhdMHTEG
JhbhuaU70rNF9d9J4uG1n+zxScrPePxxOFWuIZyjWxcEOiVo8nBYCpu+gxbE3TldbXZrE4zuRlgt
0bCjszXcRPM8eYHh+VOOicYwvG3dlAjbfSef8JhQFfHaF7gVD5DU/PpU9HXk0PHL7LtYu4k8uVgF
l000xMXBQdKDc3WqAaaZpUHIqXJS2QQGza1sh7aamRSuSN4EWnGu2GTSnb8olThPfGf/IfFmyFU1
kYtuMCV+05yLfuBroSKb2ThVpe0LQgg0JCfd2Z9FHXOq7zjGfobnZOAJCV2itNfE3AcvtcgXqiOk
FWjozY70oiId6iDzrf5TIhpk6C7xMfa32UNAce0ZuBOvqHplvUnBr71NZm8mhCIPuBhGUEj2ZVfR
Iscc6pTEAUtaX/a2bmPRHsKyti6wTEouAbAcS/0CwP0HVSoh5IHAk9ySzRhOyqxvI+2CtLjwkR7n
7JlIpMZyJwasG9lmcBgjdsdEc1vdAN5EaUTHsnQyRIADbnaihzW46VvCXQqkirTdOU1XmiO7JSDg
bTOGOu6OFDqN16D3UH0Uktp+WwgJ+LBqBOnmdtnm+TPuJoxypcn5/BDpelBB709ZuGVk2JqBS1+v
Ig9MeMNW65qk3IHFmm/eYVDDwUqY8LkFOm0Ggy6itRW+IEW8yJHz1buwzqKJuO/aXE5Wp72UziNH
zS02DTrUBJek8S43lgG+QBNWjb+17cE9xHKU5XNHwAP1BwrGhMc/LSxsfKKMXxpnjBdE+Bi6dnVl
VuVX9pFeXgBfLV8HM6pTuioJ57R5NBi60BJGwCDbiOP9VFHVHrRLPuYuabSMnukdNOG17r2cYrec
ScYspKhx9XHuMTaTZo5Pm2CI6jdtt3g/VeMVzq6acum/ACpgkKprkrjprNhFvNV8o/jsFmn/TFAv
3jpsTDYgSrbFZGsYaYeJfZ4Jsh7y0AbvoNbT1s0SrzgiLwq9jt6VYz9Kp8J+o0EdvHWDI+4rLAHl
ZkhmeBFhRjoa8XKdfYG8F1ZhaE6Ff2mnNG5Y1GJ1NhxJznIyDIpcqQH01W2vy+ievu+a/BVPrWHs
RRVaJXulF/k8U9AxyR4rfQsFN5KZzyFy1+jSdga7v7XpKeiDq0IDQ79hO3pTFe78Fac7dEAeJeHS
MkMhsLOjVP1Ix96k40xvw4eJ4LFdbDAYuPZ24DkRZziINewOV+ma7V9TYo+myzRcdCkQjFIWHk7S
SCZFkIXRlB8rXsluH055VRxRVk8/KLsTmz0m7P27ZJzk9CUpSKLdRZUppi26jqLcaZzNElMt7iwQ
QbmS2asFCHem0Jmlv6OXabQssKt9Elsesb3Mz+MHb1mtvyhSsU/CPm4aTCt1Fb+hL4KLhdKyfQDj
BCzbnpX5sNgAWTaqxN9P9JJZHsrCxe3VOZFqD9aSqy6oFejOrVli7dssTp0mJ3cklissYBFctCYB
iptWLPI2tyv7IXNtRViryPtXP0LEdLEwOUs2c1obt5UcRvZf8LEPNofhr44Vl+nVTFTWDykg7myg
pVbGfUgc2r1RaJN/rWt9/2WWoCtvaaeOD7Nv1e658tx6ufAB2ETHYeYMedkbsa33WSdK/4CcvC/Z
VjICj3YNEnXnptZJ9jBFajD3rZwFZloLkLu/toQ4TEMS8FOygumRcQJfmnjxDlNDgwQYRm8W12Hc
RxzledKGgKhv4rHiYnHsoOXpvlnasLmmDsOVBL6gKQ51VXjohcXsjgSGpezwaIWcl0QmpI4x/Orr
nYk7SGw8jrK8k3Uafqd06S9y+DQVRnvCdM5e08TDfors+CGqfXZmn+yozWx0OV3y2iDlpl2oTndF
Hemnuk2T+ABLqaFI6QUJnhOZaHRzTOA8Gm3baxVNLbmysQiTAAWrk5Rb2w2N4oI1VVvXnIqZigha
tR0vuin3TjflP0REzM7W63wn47FcCrlvLDHkWwCMuXnSc5ple6eHIBe4WKOqaMM/ng9HCIB8VLeK
CEO6lEVK0Z92g5og6+MfCSZyy+O9SpK6fCh6Mxt3DeAY5h9zKHscK2OzBLVVRJ/zwsOJ4ecMqTc+
j+pwgVKVY7aiA2EDTXF0xrG8b7MAw236xZ+Wytw2YE2+kPFH7SKIO4l3ECgEzx+ItzzjpQuT8TrC
VEcNjA1LXHQaws/GsRf3zVmEUwUl/z/dhqLpuyvd9ZPayEXWZA3HKj93MzPTrRRy+mbnS3rBIE8z
Q2u1uMgxcvPKj1P9gglNcYAe6FtTFo7xk4nlqLj2Y+bWzAc08aIUTB7NTyN2dyadQ7X1jXY5Jl3m
MsoPS2cGFLP4xq7Pc1K8G74I1bW023RDMdxACnbiKj7XkyPzw1ISy4S/H6/sYcIhDKdmMen6j6Li
BN2yJ0Jzx7j8xRpzJsDMPmiz0+2hj8KI0yBnoc+WpxIArjj7qe2R7RlyAD0tnqI6jLB3kOfoGCQB
th6OgfM6//4/1J3XjiTrlZ1fRdC1gghvAGkAhctIb8rXTaBseO/j6fXlkDOcczAjSgJ0MSBB8LDZ
3VWVYfa/9lrfwvSZIo9SAoraN0NPXwOxgyPixT3dHp6mTp1kj8Q3gymfyh+xk3Ezxtg5V8akOCUG
W9c0fUCkqIJJi5iQ23qZDyHnZ5pal4FPbCRpXgUUYdCo1mgM2X7F7paONaRXA2iESnNSTkO84PCQ
o4q2Ce9w26xco13BqvtzsaI580hAUf2I5es+f6HCFB4IWl06Jrwcax8HK/iSlnfvjf7v0oSCweTm
CktT6sTIlNiyE4uHOW//Wpku+VhzRZIda6Q3drXyY0tK4aaIIeVr+qqZVJHBERZ4Y61a5fZpRgN3
y4TD3iwshJ910ekxIzekbfOykZ8ZSjLNzXmtFy7VGuGTWslL5vKzvh9I14yHwx3/PTi9EqqLZ2by
EgbDPBL9zAH8FltUepqaic4mcRdkXG8vBtv3xU47RCQPUwecjV7MCSUWuRRnD4lhkBe09VKeyJXr
2tr666Rr+Qd28bC/agCDD2HCSeQw4G+PHHK8Guc5QU7mO6FKey+zWerd+zAZbptaZYXQMEOOvgzw
SX/Q0tY6D7I2Tl4uq90NbsZCzrXOa8JuVI23DvvGWmFzrU+PmSQu0yYWe6qGW0E1w0DAHWhRYjHx
JTLeLEC1FEL5Pqk3hVSLtE71OWtI0fprxEn+NObFMrvA7Ai1sSBRUicJIRR5gzBLSK6LZlbkMktg
iXnYGhtjCLvmvW4yWlecokSRgDaAoPOKJaB7n+PRGBx+jizsU6O6B1aHxjhmYap+wZdMH1c+PWpx
skWm+EzTuWc9QEbGackj8qIU/1UoulA4MctoYTFsEljsyrbKOOGz2ddQgDxlmUBAMmAbn42p0vfe
1/BVoAsUpN+1PK0+IgF8c1Di+LGcJa+HdDPyJm12ci4gi68NtsjdGsWq+B5KcScdhFgbtAXFLgRO
r9Ywmp6NVUYkPmAwpgdRrQE5PhtxwSRCEVs097mdmmOnOpNRcP6S5KSY9vG6FJY9glMafPg9UMDq
uZIphM445nnGsMZToPNOGwuMNqr8Q9uwRtg9pifVpv5YSrdUtE2iAxsi/aI3lgUpoU8Nq/Kst/p+
Ylj7zrQpb92kgUNn54TmjOuwJqv2AENoyu2FNnXqGWY9+xmxSCisIziH7WBwyT89zbDfLDjRYFpY
Ik2AS2WoN4hZ7QBbaKXhlFrwadfOrTzcJnmc31j9xRTeqkoI0GUcGyR8MVZ/uywThBO3VP7UzaP4
FGv69G70iXbpOXsx1kI1+MTMBJpkUgxS8pOmFdeR8Ncd9ddM7AcICseuATB9AW7A6sxOZGn+1dv0
DvmqRKPbppEmT145sxenSFeHHRZWFB7eCw7Vd8Yw9IYKBFRxQOpkcMJuQ8iXm7l4BeLNfxU49WG9
bk2FXRRo0ZhVRNsMopMB+U08iR+4flgMITV9yFBSe8QeCZMTrxiIHcKwaKPKnBClxBDdRU5TDB3P
vyZbgT7LQzoQtdHU3KtR/enjUmQsSkBOe8eclCh1dEFWSmZqg8cwsPrICMQoyjjPahBM7CRuZuuA
a1uX3CiD+RswNIevCA0dU0EGg8nTMRR+6xqJko5HS8XRGGC4B16nI5yKreujK6SGNjM6Wij2BNfW
AlybtGYJcmuQ130XV1l/j/kzTgh6W7EkXUZgpItM4xLbemOS92seqij2U13tIyT2whXVUb1RYcvS
tlCtcs+nn9LqHke8tzNALt9J1oH1qSRmWntuyrV28sQCB2CgVgtOmSAPOsnIFO6seVPwVTPNIWGt
fE77VL03sJdyEmLFH/jd2xiKlbYRSpaZTi4P9VnvxZUycfyHJn98lkuulMLBgVWXNYYjtCb7fAKO
zWECudq4opnHX4SU54JxeshejG5hym/zLuxZUrPVdNI2lY+wPoQvatKaJ7wR0HlCNct/JRW3jN83
JkLdRPU5+1ltWU5xXFryGQsuOjRfFuBYGBSZjSOgSwj/CfplHpkA3bKspvcBOUJ2TCanW19PuUaZ
sdlECOuKTKUm61b4HRx4LmNU6qee3eUzlzG+mCmdKg6C0dxEdsNqFgGBttRHVW0rWhrZ/5o82vuJ
I7ZelRdKbGeEq9y8jzQ5pkG70cXxNeT0XwEXqKPuvi/tzjFgrBl/WMYFJoNP9hNdXb7ImGlXQ8mU
t0bLWdekQsjwY6GxnjNal1WPKuQPFE1jm03DvLyMsal9QP6Ifgw0UAqYq149hIMINbzOc/kmzkYe
n8u6EZAOB24uN0Vw+6JzKlPcluAvR86o0L80yG/CpbWUXrIzCTdUoKah/muCEywcAXCeT9SuxgS1
jhVj2CInR31OEOo7Hg0WB0hBCndDApz4Xe+UFjE9TOljiuqMTp20oiXYKbKwm2ypAX1zbVZBNKjQ
DHmNRx1fox1qIZmsAn6TfGBxYqyulHUg/ShBbrlXVTCezPG1djQzTRVxqMAEsXEVM2S0a5/8ytzC
VNVzWOxcXDJ97ePrMoVtW8k6n3GXIM8UkTqaLuAFMUg5ftN3WqBsHTVAE2QKysRy5NSQD3FKEYu/
WLF8qQpJ/LWkrLd4oC4pn1TUVUfamQi/R+RNf7Uiy56AFfJ4B3zTffM6G3BTCEQY7F6dptXrtVUq
sRv0afsIq0qtiPFrkUITa542h/WuQP8mSSomX43ZJJlXFHHWOr1azZmTF1byyXq0KNidDwDPq4gJ
2DbyEfNVbM3L8a7R9G4xTOmxwfyUYjMVq+RJpu6W6aCLtXVj1HEkf+EuGAcvQZ9bX/gTF9Cu4swx
J6wMVE8WI9B416nEllNVZoFfhWi/D4nN1Fwhz/ulcPqiW9SA7wMtcNRqE86YZcwo/x08r11B+zYf
ppy0jQJFxuJfdqeGKeiCNuaGQN9j/8bWJh4cTUS7x6YQ6i+1HhbamwW5fz10GWU/eC0MzTNSfD5U
NpQ0g5fQZRJaDXBfPXRy2e+7EMyJm8FMRDKuh3uJ3yCkUcDaT8tc0dCXLFi5zojaJ7OQg6SxMK6q
Ougcm/TmGEJEj8Scob8E1tIozKGc1FI5ip1pQZ+ukXyR0oAaRAx8701urGswWpHYPo8ibKgzEw45
rJQ3WfGVrmDHdkUrae1RyGeAJ8clTyo2oFJWzXXIyawyV1eLaKB2hSyvZc/kzG7S9lrxNWPUq8qD
AEUTKUXrlioknSr0MIGHHtsgo5JJmKbWRQHAj2WKETwPBj9oLrRlRLwkM23kueezp0tVZ+ynJdGY
IoSywmSh85F9xWqT9jtAFV0HUG2ewLRE7Vx+MYuMrd/OtGE3MJEzfwDU2QYzFwg8PKwibs8KCsVe
mNsPcS2j/CLhjDG8CbNOsbco3ylwxE0T6r+uzsSuq6mdXhNQW8NxKeVqCPD7wXcopzXEaTonlShv
lkzUXtMoUn47ruLCaSAEzW5Uyfl9KTlSzsnn2rHjEXkftjyshCa/1dyK0Jdw1U7uvBK/PYi8tF+4
fOd2E7Jk+cn1Ign3sNBHvJlLVyL95hz4tmGqw/Hge9RNbiksNU4KQBTQtcop86OYI1N1iVobphNj
gI5FXiIiS3+hqHl/JCPXCSW7Rphyqg37F4xsGN+UNGMdToNLEgXATUxkWYFPl3dHWgyf2gCPFuvS
Wut4KWL4Xwgd5biDzKWbkUOyzeiCVa41irvnMSmNK66UAlliVZWvEN039cRUVUX0nZIfMFJGlHhU
Kne4YEU6zrGQ5ri6ahfwYL36qjEar3GiYFFIC8wAfpMB9kCI1utxp+VWufh6VBmV3yOVFDuoi2kZ
hCrfjlsXWc7LXsjSyZXmpbMQ6IaUCo1oXqzOs7RFGDZGT2Bgj62wFp147WGQFvpSYhCSKUy2+6id
rE1oYa96o/6NCYbzz9IG8lKI8R5zdim7MdTAms1JskYe+yVz9XA7FsxGC4qnXcQc1M+D2OsKeP5a
FDF69W13BPCIL5KPWkz3szzBhW+wyPKYIec5PXA3ZNKjKM/3BSUcGpFhg+rVUK5r/SAJoQjBoV0b
cqgmL7NtI7SDZOu80QWgDiZJKIAsJrdegqBVKOVrqLdRs684nSLgwI7KrrUcLgknOQUNqJJroXjp
uhWdHv971H0IKVvCS1aHVfdMd1AkHSw5XQgvWjWFz45UwRv8TgAVDJR+xAjiEvNYgUwtT+rMvm8q
y/LaTZU0vAyRYsgl8Q8VVptNe16/ehIdod2bjqzIkMfSHvQGqdgcUvTKkMPVP0mS8TrhOtEZAusq
7FyAkPXwyPUvjiCKxNzqR2Aqs1ycVNILOSTKHEOQEA9LhGkI+XF0rURo220KHiraLbmBm2Op6xaN
gj2++V0l4ANfgBSLwnbQOYdd176leN1pwiyWzutEEQgOkW4d3qo+k+RjLSam6YZrYoAMxC6OS/6O
fGYHnFMW3S/7KtKjLNurVdQBgh+tnD5JnPFC2LpAl+NsU6u0Mp1Q2drqwMpSS150AxvNPqnibjlP
XYVjryysyrq/+uRDsYpQPzsIcdsEnEpj64ikmBCtNAVVAogl4ADM4jBhisMJ0mJWvBMSBc0WORV9
5X2NbxCqC/XpFtoveFKVQ3A/8gv7QeSAJRgBo2Fk4GDSsAaEmx7qlzpvwolptX6w0gTpaZsOaamV
AYsQuWg/TDGpuCOzHNfisjdriWjAqo3tcB1FcZDRkrQiN/rnEa1FYUVUZGm9fBVdxenP59Gmi/0O
sHHcmP4098hkvMA0NXIVaYXn6ZOzjyVsD8nS5d5YLDpG0LoOLcbYuNHwA3SdGTU8PWX2gbyNoxay
Y57GxdK5FZ3h7CHjfoysxJtEpdNvIW3taWuz4jSVbotBTJsvuSKLvCpGvjbrQdGTcApaFiuQzo0m
QheFvNeCt+zMTV8p6XOTDayBEzESr5OyFr8JqRjadtJJ++G1NqqMpI35YkCvfbcw6Q52ja34MR1M
azOL0krBuyxk71LbaC+A2K1XmoTjkUBMQZeH31LGhCTWUwLtkSSSSLEkFUTQku32X9Olf8vD/y1g
/aeG8D/94z/9n0Xx/9MVht+TZv9xHv/48fVR/ZeH/0k+8QcmUr9sv//Hf0Wa/5c4viQplIJzCRDs
oi3AuOet/hrHv/8KFSwGBVAi3Y6awu/5W124LP+FOB/Wakgy4HRkVf7XOD6/JIk64S2J9hadyiH5
/yaOL92DZX/Pggr8LdSnKER1/xg4izJwmY3VjHtjVL3QOmWV8jQrxym676QuIRjiKXwZRn/a9+Uh
s5R/ENv95xTkv/f3/il9xqOj6wlhjnu4KCtJLelBnKpTGT1JsRlgXHXOWt9+hHnt6pHudgZkzmpH
kGVQb00f5Pwf8CI5+voDjI+X1x2ejfqunyfCYJNqBoYFySsD4eiwjN3fkxDL/PlvPt+/Xen/FiUA
FOE/+KH9KdlmWMNYpBFk5yzZzuJPqn3mybukeOqSO2n5pmF4rb9K6deYT+OXpAdx5K7TRUwXYJIn
a7lMVusY+Ul4Sz75p4KNfLUyzRwk+XDshV1TPBjZU2aNdlv4MkvSkGY+sML4YXfVe/ObIeGmSPHb
KuiC8li+d3Tx2aqPScZvNxiTPc2t3c4bvNldXfZih9VO7MjDBu8mjuCkbuaVZ8H+NOzC7jwIwvEh
PcgLs51XhS/UfTqG7Mv5ozyd5jhIm20oven1Kc+fynnH0GEoT1mzYgDwpvwFPibOerb2JUocgvTA
svWMOm5G/sheJt+9d7pd7RBstORcs4+8CYrD9KYvNnNqX5EjYUUanvoFd/AMqNFulGu2nFndVyHr
miBvH/kLqRXrW6SRDq576KeMjggivJf756ak5DtQtECqAz0OJDWYx0sznM0I8/VGHLfK+A3b1ZUF
exiDgiTCPYyA+Ljc4ilkI+BQk1AESKz1J7XcT2zGtewWr0figDg67ILeaMvVbihheCprj9GjfxbU
o97BYllctT1bLZwyX9pVsSshwjU45ZK3SddtebLHD/VL/AJUjUG7ZNCCtkq/Eu5sXPQVW0ZHus0G
MSsMbphUv6rwbH6SzXwrNx0/2E7fCnMwPSSvs9z7jSW9TDqIxOjUhZuleyTl4nAuxuXduCG+nIyP
XTgmA+tWjAchEuAHKEO0+HaTay4/p9ibDda6ZAygTLpxHijGHpuY8rzyH5Ynp35BlGibLM8Dc5SS
wVHd9dZzN/qNL/uj120VL9/lT1Yg7zTf8jVf9Cz37kVUNxnAzX+QMZbuj4F/7/Hwp7ztrEtF3NML
sRce8ku4a3ZSEJ+Vk3ZUduVpPpW78ihdin/A4JH+iE37+0PwT6lbqNxk/TP+tvIwPDen9jI/VO+s
Tjeal57aU/G2PJReezRP1f/r38hz/d/micnAsV5G8N9LZ3FH3eHzum028Tk76gfzrO3yk3jQA/nF
PCn/ICqO9+SPyfy/f5d/Ck6PhJKgm2rDntqUxmGXh6qPrU16sU7Jbt7qu/xxxvw62sXzspO2TaB7
q58F3AK71h92/G9+6yrbblcerC9cyof20p9rP9mXl4S9MCjVLohDar8QpG0BwwmGY7fB7jX5MqqT
7EUZYT3aklmDOHdjQOGR5IxDu8pt+QinfPiUSEFck9nN2dkibSwuXRGpJ3kstAwOfc7hVPlXnAUz
5+yFBKyjvdYHmaYT7rlDP17FljSRX/cbjcRVt4tO1rQPuwOTFSvVvLGX36V0Bb7tZ/Zcy+9cQEVH
V7P1Xx2rX2wXm+IqHqlwgj9tfjS35mTtH7sNigymM1YSrD6zYx/A8SZ0NrxCK10uBAtCvxAge6MU
7aItf8GZnY5kW15KUNGttQ3BG8xlKo8SZJQ+GCLQ85um2A3Nj8XTt4KzRqb4CyhprzzL5W8kblsj
MNNg/pKP0154ywRHw0OBPXVT4F+IgoEc5o/4SWRqm/x2BPByt/2KPtc3wkBj6s6CXXzOF/H6nGCK
q/Zz9k6DZ1S4rYLpDMuuSxqlDe2QxkaSniGuVY8Lovs18MJ+JSdWCEEUNM9Kc7XU+3tEcfiQrKDb
L3tWodOLfhNv4jXfxo/K6+BlNkdAbsn8WAWD03IT9e43bk9X91lInq0LP31p4vHoUzAZUWHKtSLT
AQAP2e63ipv72aYMtGPrrbbqrL58nVhLOaZHiNjLToyqolMfMDT41ln8jS/7yE3t1klcPih74q9P
HWObvzYeC8RnnX4f3KkuVGDVm4689LaGF/os8Xd8i/WWcw9CJhe/y5sbU+7Lcqax6b3LNr11jbB/
L88d90H0WLI1r3LA67qzlJ/ij7VvbvVb+8ZF0PDvzFPTTbu6bRewOVA9Lk/Nawtbc6Jf0YeIkDzl
ex2PkTluORX2j4TTnfjM/sKunnBl8Vv5A/TSGZBzb+LyYOa+chUv5sSr9KaZvnITt8K1/UhP2rV5
la7L2TwIHk9oTznIXuMg27m9nbqr/ag7WOJuwqvha4f7D1NwYifcvfdbi/83aoZTuqUf+9mR3Lv9
hpfNHx51v9/E3hI0/tvsfM2e6S+H7DvteHX1H8klP4UPw+sIvZZvia3vJdsh3N//NBZ/u3XHO8tF
6QNM+pEpmz5xU+LNDS5Dp5s86RPDNnRJj4YyVd+DhbDrhV4mhdvTUSmblDlm3rjuZt7BaFsq05xt
2ZZf+uOeu0395jhVvYp3+/Te1CeHSdGRcObSN6b73UN91FH4lg2bkcIVNtWBO3HdFCyXvDrGfH4g
bHyKronwXL0TjTmMLMlIWBTu9DuR7KeKkwtfJki5AdBHI22i+LPlc67UOid7Zz0QqDvFT5mW9K30
Ir0oger1W5ViCEjuW8kfTut2ODUnlJRnYb9epuv4JWs2wl8Xk3h3uSO7xY65khuH9vX0C4tucaVY
hr0Q+4sy3twR9vmWjmpCrQnGe+tgZvuhsafB7earpgRtt1/7i0ymWcTQ0tm4jIzclVcM2qd58dbN
LHnTvKtfyodsH+17dN9dVT/L0lttfFrZuy68GK/Rmr11ohE0vR0mBAqIeHaP0fKLTb9MvfQJxvzc
P3Zl/skuy+sJF1NSwb6OryNIj7SqMqCCJ9dNj5Ul2WmWrfG38Do+Yql+GfO6cKqmeaec92BYvl7L
SLPy3S7LB5/ZzU/xY74ZN/kiXpZzsc50rQA8tsOv/iN662/jNXptsEVM/UbUR0+eG3yJ2DyYCWVv
aJog750weY/yjVZK9sSYX9t9TE3Kk9rSbIcLgpKWym5vCIdO/2D+9N+sC5iak9aBATuc+rP6pj8w
5AzLq0pNBWlkpFuZgCfWMJ4RuHOWjyQ5j+MmGreWTMreV2/VN67NsQx0NIEH81kcP7Pue5G2wmvx
3L+qV5ErbtToqiC0mu9QRK1PtmmKYVf8fO757MKpY2Kmzyvd46WfUC7Z8DNk+kTGNsb5UDMKI+Ic
re5bsWAdsGd364kFADLuNn7C8uhVjWr3L6prHHG3r4ud8NjmIas5dE3p1q2Q/DLcw7tvJL9G9xM2
nIzaPdMzjbz6AZfIuXkIfRJx8TPJ4aGFT+8UUO0Xp15cyoX7mlEPuxGRBGdmEMWqD84580lFTFSz
jU9rwRWWOOIbbze+tfCgutY1/Iq+484GZRED0bgsxZsOuDweYKg7wrIdISEvzLguU+YEUVlxsJcr
PCAUu/gpOGR0G026rdZVo6i3Y2V8/0zTX+yH2UU+9Feis3IdxO2Houzz8FCon5Zq0xyqa1sKrzjb
Se1T0qId4pO2piDrnZx8MBLuDBTA1aS9gsiZf0qsb/R76xsxvFJ34uy5mDt87wTlH3ltGgww9ECd
l2eejVejtzvuemGvDCdtOGVX1Utu2Yd2rl+V6j3HsWtXL8lDdVaewjWypf4ZtZWGJHe+Se8Xnkle
79RPCeUFHstBJMEcSDa3WVBmXs3bKXKQrlGNsKaYU+/QoRKWE0HsF+SufSRJ2IFGR9wuvPU2SLoX
HEr5EiyfUXWVHzS2Qhg32GnjFn4cHgiZ61ApXqSj+NhcEOnq1aH3iVPHTFZosefr9KUsPCZAlWDX
98Z8uyYOpa4+F2T2VXnaIWXN8GI8mn53yWELUAnuhhwTejt76N/NEAHKF+SNVe8N9bGt93hMCewb
NDm4WRekQeHSlMK+4gn3l7kfHspr/iNgJz5yhbNTucdWyZ5/Jr/pAR8FcS4yvU/xIXsJT2xVBcWe
NUeKAgsn6HfzYjGTsVSs74ONLBP8xfgOYoGiLbv1xRsfs4ktRHT+WwLUP63CbNwnIVVaWIdtcVAC
3UyvwiuprKcYAzbYa5JArjVgHz2l3ZHmSTvctRyXuu5Znl0i9bU/CSOqakl83xXFaVOziFCFN6n5
GHIg9ENxzLFKcZy2pFesr95c/f6zZvD/QR47fbC2+K3+M4AqNU5n/xthrIIikScff9TF+C1/xVRS
1/oXZHc8CPK/ql9/1cVM4y8GJDyDX6Uh3RJ1Dkl/08U0xC/V0ixD0g0AVAYCzL9QKqW/aCbkNLDT
isViA6jZP/134J7RT/UH8fLv//wHiUf6Z3Dc30+gJA0UmpgV+GG6xlcBZOuPJ7WwFyqiUEZxjNWY
jayhko93MAvhpG3ErJuOHcyGRHGhIxfT8DxTFovqQlqh4mlsykL9lOJKFX/0e6fJmfUVseJBX6ZP
uZEK4yOzKAcIsrRQ9Y+s7ibJrkADsRZlJ7DuWMHVwwWXDz3iJL5bt8N4zA3S5+FGbFKRPsYl7vEO
s3IAcAwjARxPpqx6RyJHSB7zTlMcPEJT8dh1uDUuei+XxUGw1Pw29qMugl1ZWS5GZdZdMQerz/hy
UmG3WFpavdAJrBR4weehC8hFayogFqFg5BtYWSuSXU5dkRxpgCdbo9OUjUHdwrLX5LM+cz6ZhzR6
gP1mkFCd8Jx867VgHuRUwiCOURJJJByHkUc9tX4eYZScNG5Z9uWxw0rGmWXUKoXV7STeF9FYqvR9
EUvi6rVpVfSvxZTJBiU9VhJv5VaruoCtnNx9o1HW0ZY9JEwCYZjy92it71ucRJjOUqUwcZlVbCRP
q9FUbgE0v8Z5xvJAx3S6GbSOEGjRY4ZfU1l9nMTeaHwTlDcuoTzfNnGkmeRutJpVbDxnpexQ9USB
IbWikfCTJCw47LxUy9kt4Yb0dlR0WERJRcsQBfQEmjwXRdtY/j2ffor6gfhlgWasHPRxolDTmWOI
Cl6NLecuqxFj4/GcgA0J2am2bJqrEsOuOxOE7q6FQjPiTmXXQkiikYXAmFPOTFPFzMWVx+E9j5r+
UTbmTG089ogChc+FiYN4MI2EmZyUXtVeNJMuyhPEVYrCHbzWbBZcTAjgu6hRKVZGrM7spv6Um4WU
vTSKSgeQCTa+Jwysy6D+Yz22RNahg2l+41vMVFLd6bxonHyyerHHCRKeL6VSOPi6UGiGO1pLP/F8
N/vDKo2T+iZxJSgvUy0yOoxlWwxoTfNQEAfEJaeVXjlmsvKkToPIkEuGUHete3kP/sEyLLYRmbb4
wo5XgTcFeEkgpzkWWlPT0iPN76oSmywsa6BPD/1Q8HJeShNmgKVHtH2Q7yMWPInrbARWmOCrpLeY
VNZMSzVTt0hBdxAOXT0545zeI8rK2grSa2sOZWcDoLA4z0p854s756Te+MjlXE2PotGCxQB5FJlL
4ULhxXCtY+QWMLTAdKbHXaVKtoVcWhILBVySDZ2qYKufeRTYMUgw68UaRYtkMWaDZPkx4rnSPntD
vdeGEH/KRMlO2wzDoC02o9bDW61q7bk2VwW2hLBYZsZhOtND4xibErlYMl5kXfy6UAEt7ZLhHhPa
DYLBzh8BfS60B31NzHkzL1OrvNfKwmlGsboeUAVhIf0xxHrHUUTqSVb1hTXmTyNGP7IPpdIlXl6H
cOTMtQ9voUieBjhEqBYBBK+VFklFLaq9RTaLM+KiJRwlFcGwLlGFo4iGHCheJAxMT+wXVQiyLhYK
h+yDQEaCnWaDDqyqj4VQ0ojRQf1mqE5E4o6ApBLlVaeHgQejhmVmMyymyErXInJIZlakm4Lq+eVV
hwCQbBoQ/M1jUy0LI2qmxLS6DpX6WlQkH5tZmrcU6VjtPrzDPLq5I1qi4KU5gG/piXc1nH3KKIm0
jV4RnMts4ISU+FhSMt7wf1WvTRStJ6WiH4Y4oLXXcnU8d1ZFQ2tCTOKsFqzuob/NgCfLBCzbAHbc
juua4Dw2wrdoFfq3rOMIgPdDsVAeWkMJpoklsojpn+Mwv9cW4eQwTHblTp8kdIUax5Qp1SFFyBQA
gJ4Zo2dzMeju63IWDyReGy+Z1+w6SVPxAyRjfQ0lgps2uYil9jH2z9oW9B2InJCLWDl3Ddt/h+oU
QHrLMokm54ZWO6ppXH1mQia+ZjNWI5SuJjpi7M6WBxlaxlGXIrJEfbPU26XEYm9zE5D3DLuB9JFD
uNTst+bUxUjQdSjoR+hxQ4XzMRkeKgnM/7aaOpE/SlPobW5iP5SnxRuwcKFLlDWZtIU+KTwdeNsv
4kpdT0ZVEYc441GETG/a+ALuLtQ4ovotxfxHR1UrdMBmBXytOrbv/mVppuw5ui+RPb4H0QktEntO
FKn1EQf/8laUcG4mElnniCQ4QL5Jw+omxTdsz8KOnHN0aCqZ5w8GGOAIZRs+qOoo0N27ckfqAj+Q
iKzS5DQFg/dEmWW36eh/peiJKr69uCjCG80FqGODal2IBulwrHrzOFHzeq/zpeKuA8cAmUN9NXsq
oPAHNu3eJBzFd9B1FM4O5HfbRTiaODAcedLkva72D53akmFL5Ix972JKrFw6s7KxUiJBDa3ItRyx
aSYC/60LdZCkAimhLsqukBPTh2xKxYCYL+qGIiDHDS0KUAU84DUa5vxNXhrdo1yDawfjwC5c6uhN
XAlB2cM6neQ5X/bhNNZOIUz5Vs15gUxGlOxMQyg4tFLvai+QuXCTUQvvLgmUL5NivJsO8AIvit6Q
KzeI+XbtwA7IGHhuZOqcfqipqeJ2IetDQK0VLA40A1doLloPYrWmZ3GmewL/sbmf0rUJhnJBGO3X
7CkRKB4OixDh0Uitkz7lXJaDLH2EacLDgPjXA7AMauCyMbNeZaJ6nFgiOuvkNNtikO8dtV+BEVaK
dYIfZH5E+vKT5SSB6rA3rn2kqhsSsMO+LmRWEoZoXVvRym5hwjkbDxsy1igLynlUquKUJ01M3j+/
NIm62EyyrMOIELkhw5RdS5TmDKVhBSOJ5j0PYzgu0RJvxkoVqQeOsJmRs9sDpYGACbnP3FtVDDYX
q9JjJ9EslomdfpjVwrgKaVi8yFlY7iwuSx6XyODVmv0v6s5sN24s27ZfxAM2e2+SrxGMXiEp1Msv
hCzb7PueX38GfQ4ubNmwUBe4DxdVQGWikElHBHez1ppzzFuRY+Qo4SNuVSHEc0DC9vKFQmpp6K+s
ddN4KIr5mmw+Kul4tpi44Zo6K5cradvNu9go8StV4lW2/XuIrWcXKMvf2mkc7xuDHgUieoSuevDe
9m384NQGsEqO1X2cxSn77WRuSKVikYXVMW0j/apsmSS4VnY7obY7NDaVVhnF17aFwbfSmEjNjl/u
GnsorkgVYWoJC5NeblUF0S3vhMWwMLLcdGf7hrJuizipr0XnB9+F7cZfrKIr7iBiVIBC2mLfq3C6
iv2xpCzntBjZ7Bw7XmdFCLNsNuqnSqSMB6Vw+fL12xxND594bO4dc1F1s9MQH0nsnjOHe4xvaC8z
Ok7ZPNj4P9zsC8augYhXze9gsLUivg1AEGHHbkV7KbkTXgG+lqdi7qYth3XAyBLDnazSWqItD3uH
LlHtnqw0nA85dmdKfPXIvTe+bRsUOknfpeHeGv1lCFiJCQcNQE+z7YszUiS4pzFvLEZUxAYrv+ot
lNajjwsDzBlCtRxxVPhD0/B0zWheFlzjJO/buAmRaPea9tahKziRL9hd1xa6NmRhZbflfKU1i1T/
PZwYnAtHz1CT1dUjr7WzrkdHcSNFF5CTZehlbehTDjWMgUcSuRsVwykYaai3Y1CcC8ndTXId2hUx
qmqTAK1VlLgxUb8m00KLqmUXllzLqIe4FeKpX+F94v8Nu3CL+tM5NWUSPff4O7hhu/62UFZ+Hllz
9WjSF8tFc9DgpG5ddIorIM+0ZfRZjl7TMtKtUgqLlWYq+SXoK38Lj647TYI9Zux789VJzf6gNzln
h8ozLwDQ8QPn2TXaT3R+HCznLE9bL7TBzpmiy7ZO1YwnY65uWmEYd6XsoNeliY1yd3ZeVEhE2qI0
cjDjzoAfaUDPju57lZZfFVy9DoGVp1tdd4nzcOlfgWUS95hEw53LCPneENVLl2QS3h03e6CA8VbL
OjacMY9Zj3XuNSHYKGqt+i4I4nQv4eEtIcMUC2ncXFcVhCsEmf7k1djV1gOUMnS+EDLMwO2PDf78
VQtA8qUb2i+VG6YnmUQK0VmmWOT5aztGIbfCWd+5AGLSlYNtavCwTutea83lNla9c4Wh0ziFUXTX
9gbzZsRyNMYTXmIzNu8JaS8f8kiQQl+K5IXt90tuSzz0UTaiauVuoxngEyo8Map1rG2nmjdesGmv
czvckJ1b3E1FaYNg47uuLZqmo/KTW8PN6F32eXYWXSg8LgPYB8byXtjkDAeWmI6yBT2h10v9mwnx
I7UYBM7GGG6nmQajPtF+ynqshJ3GMW6PNK65D6MwZQNbBZWMTznxe/s2tub9NNNUb6YSx5plZngb
y8wnUTtHz23AZNw6eC2OBmI7Bk8wH+nS0ZpYdXYNZ6sN3nR7LM9OOSRkV6thY6VudU+VD96Da8by
Wg8ZpRHDpTGcLlZcBpegcLR7pF9iN2uue2p1nKgoonPyiNlL8X3Xj40Wum9uN5SXiEjvFRUqJbI7
Z8XamQAQtxp09Ti1aXDpbXhf2n7CsCbt7hGPvjfCDaAhlElPKwGk1ooU4wz9NMBT7FV6coM8kG6n
G4x3uOoQ+TlWfMCAnz9S7PavkzPpt8TTyxP5WNaGDnt204QqPk4Fl5B0wbmxO2S7Jh+7a3vIC5qv
47OgLnh2iyj84pgAHJk22xuWJqNbjphNoJr0iExYXHDaPxSA4I06gWzUx+PJ1cfqLVH9fOSY6fYG
wRyvUccQbXHa3AR9MT6VLJbnEo81JUfNrS4MO0zPtfZUQanZRLJJz1nMtltTR7+pJZjemWKGLFp1
7m3R74pJBSc1j/RmF3VnTmL90bLtCRCZvJB+JBgBtUC+MhPMEBlm28Yq1AsVyngeewPuAGb+etey
Dx9LHPTnNqwfZpeZySxN9s6g0WGhxMXabcPTCDb1qgVReOiSkm7HQooFWNB5ZWCRWJob173R+BvQ
+I+llVebNg9MdinaCVHd3rBhD9/nGsgs0o0y30WB5RysEm5lKaAPkQRoHDDV34q0M3a2KfqnCBX5
xiiXQ0W5I3pvOGiR01U7Ih6Kh8JVF2hCxjrMzeAAAARaVQ2Dw3KgT0Yl2KEy8Y2zi3oQ7iJ1vYbI
8ra2bTSdcSwZ7g8TucOhUasKsXJVw9FIQdq71rVdoPqvAWlslKG/VaQ/7wOidVc+v8TKjHuFRSSq
97ONTyat0GV14ZgfOM+7U4Gj6DK7dnTxnaQ+VdpM7WkQ4Bz6oTzy4fNj1kBOllZZcfE0H2TZWBtX
746RkdirptC7B1AlKYOESHtAl5/d6foI8CdBUiCDSnwZkmle5yUQ5Cj3tZMmzMampayifeUEwU2T
goKq7fIbCuPwhNh/wh8H6QndpvUdfpXl+UaR+CtFg/CYZjVE6IhLm1fgft7QtHQhA1LWihlmX2J3
4sV05vItnStmYY5pGB59mwaqoKpu67pkiksZhMrdTpbpW0Rurh0kWONpfH7VMbszzdAk+e94h20S
lzygjVh/qqnujzqX6DWc8NgDC+CuKV3zY6o33XMW14vNYlC3TVgZu9TI651uS/+JIxk2rqWSt9jy
kXjNA2ML9Ifc5Yv4pIPO3fe6jzgsctpV5Vg5Y+4OAQQ3YApGmadXYaT3JzEofUc3y0AnMWvHwYjP
zHF7QiFJfHbreVicbTkguQAUMCY/MkIxukX7BtQLdrfglV5KsG3IDdukBh07dAZudhuNkcE0L+yQ
1zT15ClLvtVhCd9xgNtDkjI1dDFbzsZwWbdRXOUvsBmns152yd6sddDvcdXeyjHHJTKRq9CM+YCa
dcq3ogzBSfiy/zKJEFikgTkNX5gz3YxYW5/Biw1b2MfFg4A/QxAvROVzip5v7UM+uqkma9pxgCCZ
QuH3TaHhJTY5yyyQNkxSoXKMd03sfPNtc77Kxnk4mCFtmVWJn25nZ4GzjSD1bUyoK6ulvD+rmjnv
RADyFtr8ANREI3p9HIYKirefO5vY0rQLPVP6YDjILzKeovsQJ+GKrrPc6a2Yr9uQUM11nOmwapQF
mwGAy2XArHXSTN25C7t5vHIThSfRtsbVUCExI61TcP2Bn7Ftc05DNx6ALFC3b8eyx+RIyi2qt1h9
qdsRflVs1wh05gQbdGVx8pkWsxQF1Jv6FIMD3flulzjt8EhyI6dHYFka0DKnw5TThf5FaZTqWhvO
CFncpc2ZgIjgTLI05O8a+9/S26U3QUNHHXQfNIsHPbSEi1l09drSLTA+EC42+KPhIUrYfnvi1REB
sXyx4cZ6ujMDylpyLEBgw2ikOArrjZnBct8CbW6+qkwt9+exM960pg0fcC4BG+SkGR4XRzatqMLZ
qWnEgWEgB9RlCe9O1CO36ErR/PFHCWEPyGGMOGV6G4LUvO4Iij+bk+BGqTnjvdMtdH5cxd8Lre2/
6ZEh+GPYxhd0smC36TBfhCrdq55FbFC418bOUaF8CgoqdbwL1o1e2T0T9TE4KKXRHu8EDWNDh+8B
gs/aYZuptwSp15D2mouTFjax5lST+PLBKinsbso3v2QKAkcZcekAaZs/N/2IMJ/IizU5y1hzqvkq
QU28zkDj0WbE+AxpbM/V9rsTdVdaTN4uXaN3p+6ucYol6Wq2a+N2tkqBINCogCcN8zaME/Dl9N08
us7mEZBSvYW2jyIGh/MKT75anBG0FpwnMbKhjxyu3FnKiyD+tIyWgyLVLmS70C+r84deoT1BexsE
2mtTWNycQLq8ZnH1LQiThGaFY3ADiTEaCjO7meDuLPrd8Z5rRAWb3KInMVntvdZAnVm5hZOuBz9B
FYVVbasVLSWvSqirVFb+aFMjfSaHem9KNk1l0RYP8bUd+ixE9lpEEWV/btVM/aXxNlVsFxTmcse2
fT8K+hEWTmyPZtp5bqF7r3QMVAfoHJeoVwmVD5x3v9df6jwYn6rQaj3SkdXSMA9hQ9HpqLU5uq2H
sFxA4f6ZnC61qQxxRw/9sWLWuy017VFOxB/7TsVgH/oU6ynCQTI6t9hfT4XSx2vaNg5vGrUowKBz
QrrFeyvYEDu7HDH00VGQQU4Z5HfRoQyoSM0JCIcYh35DjnV258SJ88UwcC8NpsvNrSiaw5iMzRdQ
/2ijfdOk1AbPc7Ca/N5KcNjPU9Ic9LoatoJib+/PhUYLZTK3jEzcWxUYyJjszF/BgLBvcukuVt6+
udNlh/KtjIe7QrAoh9mBqi+C9smPEX9QCqXPQ7JssiIZknVmDHTXZGZYaDoCHCeRxiKuTLPZ6xP2
Czx+wy4um2ledYsNLArFF8egwQqFnge2IHgrI9e+NrQELsrWwFpivOIxtNEKvWxuA5AquyaY4rPj
y+EhMFxt1+mWQilrRXTRJmVtSaj+uZ/DWa3c+HZwwm6TASghB2SSDwyiil1Jw+7YWna0b11CEBmg
yUNm0Az2i+RqUE2wGx060qIAXmfomX9Vk4l+7Mg1OeZ8rO+zY6PHmxBkp74NUHvJmwaG4eJA0eK7
sQjZ1+JObbVo8B9RftOpjSukPhPxB2t8HMODjTgUkRQmjlOTWi21RM9K6CcDZVVpsB/7Qp77VE5k
Y/gDkiFQMoDjR0IduCErVG9xqbjbafXKZFhzZghG0wUcznWaSDPYlBES6qBoXu3WKi4cJJDkRgLH
Vg6nykaMdJH0fqTN3XT2rW45bA7YEHLwg26Mjao84ySmF6d318JM7n1Z+Ley8Y0TDQkfEk3RZnvM
2NE1fV1AgVWHI7Gc2m2N/5NNTMObazlVDxiC7vrKyqOHqG/vyYXPborIba/5INyPGmj/uzYde7JT
JN3NbEoLTv2p2IFvBw7dEhXcl6XcozeigmdOdXb6LL91W0e8maFGx5OWB6nhEIkxvjggDwkB2YPe
tK+YukAZdzq8TokbftWm7i1PqmSBvYb1E42pOMAopsKbVqHMkmbTH8uSoxDqDCkwRMrk+2TGvEPd
5HqzbuIAN/FApQuoKjWG+FL7JCwTOeurvVOZl6I0hvcqgzky9a5G96x+cU2KkZUuK8hwXfMVGOhw
oLybaEZySbJdklUUc99SFmdTctufExvFFQYyqJbWPI0bE6oGojMeRPOmrrFlAYkcZqTYwGmRCs2W
X5YXhsrZXUzwvbq4ibAeKOyVuMqzQj1Pse3X0boK+rxYNxybBtqiUUZr05zb9j1rOzoqmjkwg3Fk
bPfbmaxd+ZJXHZRwOHOiAiSdlhRYooa/I7vIfDewOjGkbU2/vxW9wb0w9M27Wjhm7XUZ2THbsTBA
y46yR3nrRrLVV4wysFuaKUzUYDCtu6YlN33b4N19LGpOeDqVRUW+/JSTExPl22JUwVFjDBYcoiqP
iBAfGzV50CacL53QIJEwW+fv8w5YCmcPIB5+6OeuDZCXku1zpDvWXdgy6S8YDoo8LTMrFDtVeq9N
TfhuS/fSl7P9dWI4tDHDAWN87pDTIuhDYp1NPZj+wV2UKWtgEfjTlVFAjoJF2VgPmmmCVyASrj2U
aS26K5n6xfciF8NF7yWrnhAcYzhoPolOdRKIF+IoLf3QxWUMnLtJ0QxhokfimDoAnma36K/F0Ifz
kbDlyn1IhANAn9wKTb5ZQkMANUClIWnFBSUKzISxAvsv5Ws6WnyJHR20kKNbJOV1E7YaHSmstfcY
C6WCUiP0/jF0m1o7pK0IwvdWE2QXpRpvDxQHQjmipvhh9oGI90rwvc6W2d/0UxDtgGLQvDH6Jn+d
OLy2KkkQk2WtRKlXELqOMKCLsCBHsJyhG/UPkdLkli+MXE9Nr9GHDfT8UvObGNjQly1R1qACqPuq
vUOwxrWkVDiM7dB95coLucaqlylzk3ogMVrP5Gyg6E7qbcN0b1fMg77PKwH7NcK8XZsiW+u9Nf1w
OQjuM9OFEYKsQD060haXhEv1u65m8TAPg/Osw33auFpkq9WQMMkFDBVedThrj4RM+O+FLFtS23JM
KaoDsz9VjGoZvUsc401aXRHH6dD1InmBXZ5W89kGUfetb6ps31cMp5KheRZ9x2ZqVUdZVEBImqyp
HmBblKsxLQH5hanuNc1yvRpM87UoxrcAGPcpUgZ03Fi2KB2d/nbyQ/o8UcBtlx0anEvIZdOMW1rC
9aCOut87uypnyQ742B8z3qI1ztziAsTU3IeaKs5VMPIKa6A4wAO2uacMZAsmN4NzxKo8kDz1nI6h
+aVSpvE1Vrw/iVaED2M/qWu3Rr9WusxSqhyOCQgpf2/PcfJgJ/18YDZzz7XbRAwPkm6HJoGfGOTB
WWguU6yun5yTRZbWnrffvodhrT8qhKkXp+jUc5EDultFuVV4nVamyMh6NAzQ3Zw1W5R+jWrGwgZV
9M9O2SQPARSEM47l3kP2UJwtZT2yI5kPbZWHxw6TN3qylprVBJ3CzNBaEHDxwnM02wHBBu3pWckC
b1V31AfbvifuQK6nfr7zK/3bOAUDWU4RTQeDbusx1+eOEk26jBdJtZDF5JN1wQ2GtZujCqERVzF1
W+mGDsjQyIEp2M6+0VV4SFKpU3FbldrObF7rkU33KRn8edvaxfsMBITLks9X5vTKvIPuU6yBQhUP
k23Z22DssSVwtVkWXZJeVwViAKXC8qAHFssrsLjsBwMAWlDZ4bk2KnNDY+krrGzFNTSGp5I6kL6D
liSdbsIbAJWl2bO8zD2jarnOlkt8yosIb2t27ibHdzdh2VwCobBeWV33FKZp9KMtRsNBlAqTx+1H
89yWVfF1BIJ8P7AFIOdzjYc+b/sf6BTGH5Vb2PtMiyF4MhIH9VmdSt0frzSTZQYK5S4wjdvY7mBu
u/6GU0Hn+melh8R3kTuibXTMCsUhf4ZoR1R5ecMoqvI0ImJWlmYlK3+Yzbs4nnDnpOP7lJAsBKVE
h6Hj5ntCbx4UPDksZ011S9+yH7ZlzeXCh3MVODNDXwEk4+SOIypiUNLWdunCrjSbEWvE+bmvzRx8
QW83TINHZgHjSFAASa3cQKwiPCVB/OKEYWiskYi0T0lBQoYuEvnAq4EcsRKJu3KU2oOgxKfVV/yR
+tm+6tCP0fST5tbJZwTwGZpOXZ+LGs+yZbCe3CTYmFTlZ0C/1m2VxTunbWpvsvThjbde82ZuaPdx
0Seb1kVxEgLRAUeIm1gWXD/gW4i3kZnBXlkgHRkAAebFhF7eB1oS3jMqGh4kPfpDRAzLXd323BCq
BMeLFAVKSiSI5nPBKAGTt/uiN7462r4rTnWB41hLgvA73Q/6sSFmfsLBQpY/wudBht8KstgKROXZ
nF9hT8bVndSHgqwu+2rmy7gZtWBurlDhKPJtCsITmqhHD5pE8VpjzurxljGuaubqnrfFf23bAhhp
2IbWTQ3lnHaeMBnca1aoqHyIjnNn0z4YROGsEk2oPSx3gl+suL1SKuqip6ydwqM+BwumpJa7BD7Q
pnFN/GJtW59zA6rarmbcMgER03PjCN4oJMscWU8A2TgRWCwZmMbwWU1dG49zhXJjy4QEGbiy5yvg
WSidDRge/badlRW9xjrdbNyC2hgNuxYGVPsjczosf76Bumk1TGkVXyCpmi0+wUo+2AWqPE+Ec0ca
3hKtpT8JwGvOxbBx919pikNxHzLc7aONm+kkBtK2wul9LIJRag+DFUnn3CWojk4is/zes7QUv0Kd
hFn7tZ1Mod2gJUuDC6PcYdi0lRDt+yTcPkEGRkRF9jJrlY+rwnDcHMETPc5YJ8cCOJIdvrmlbiQ/
Qm3Q/A1DX+awaTLvJTfYYyerOSNzibYG9CDw0KAmr3NznNe6g/I6orl8Tz9mRguNtPAEbWm61lnz
+9Bp6vBAig3xjq2BemZ0y2BjVBlc1A7Vex/prtfpwr9vEf8SwUNPER2ONJKrmFH5D3pJ9RdbTdab
1GRq0zwDW+/l8TR+p0MxfZvLwTi22K3fesNq7eOQFWV6W0wUW9scoK04jkXFOzc10vxWwvlflwXG
BBtlFCMbnzgFpGoE0mVymH6okHJpJJGG7XoCS7Xiau3KDfFXWDlGRxrb1qEmymDH7SVnybjJilpy
FHaMG+5a3Td/OKPqD8QnUP6MLtKeOKonnxYFQkySOIBv2hcJG6aFOmZC9VszlJATwYVlEXjkYcUm
yKRxiMyXrjJSDF+E1o7RN0SfId00U8V11z9oiSrSmwysX4AojtiXrrotZ23SsMmlIkXJlTpVZ1+3
0WgnR8d1E3cblOQ5xFvHabs7AXyKJJKy0SWafXQiAS3/sPNRxW3sMCIDJxjTZ7s2G8dry25siHDz
h2ta2qSTUUKBcbwLrZpQSB8gKAST17yAcu0NwQIRtdwlrc8zIL0QDVVMIgue2RzT5LlpKL50nbC1
PbilOvNAoPiwO3vXoK+Qa3aLTCMtAs5MzbKCdtM7Rd3fxFD/kgc0RFaLU6D0+/8NTf9/IMf+/45W
oNBE/0OU/ZZ+i/rvzW+i7OUf+R9Rtg2rQNroqnXGNhbd1/8DK7DN/4I1oFBYQwNkgP6LKNv+L3Sq
loB8aymadcrmH/pfVbam/xdsA6nzT0rBP0iQl/uf6LJ/N+raAlm24CmQmlzbcVzxwYAfTeMUqabV
PW4arroruI/BzsY6YKRYCOy6jk6Ge/XLF/QXu/9iOf5FCC5sx7BQgNPudqj+zY/h3747hjlqT6bi
VZ54BsBBbIFmu/n3U+y/PkZIqRs2N231E9TwS9Kw4Zdkwg2h7knkFqZtbSx/37A3YeefViJ6LZLn
JN2XSCPTYzVvSJeNyrWeMLMjtOhQPWI01eyjSq9LDSrZugWfh6MKowkXLCITzDXQIwreBgAgbWOE
p1wWjQ0aAefKuMaJbheboT8tst16pfDvhNhG1/Fb8s16A6kg57UGG9mEH72NsYq/T+8VyY2DRzeW
GGqMN140n2z3Kkf6rYGrGrh3QZ/b2D1NE8//H9rIb3r9X/X5f7wH/CZslnAwoGcIaS728V++rKHm
NDd63oPKZBalJxCEBzc4xXF/l8CQW8s5GNfTrC7//pH+9hsJ23BRJtqKaO8Pj03zUpIjxGN1VP5b
qgTqf7cpPzG/W78btXnL+XS2afLBIHws5oPfP13fEIBYCaZ0oX3oa6+yPZHvwuY8uAVms3fMbqWJ
16l+y/KnJr025E1WZFi6tg6v/4SCfT0SI3Iw0LwSPnRbu88Jvp1cv7HNo2Fz7b2JQPzCFTuMA5T0
R5XRJutfg+56TL72+Sfr568fx9EdJfjqzGUV/f5x6im0x8yOdS9w1oa6Qe0BBCPehgE5izq2PrzV
8eLcTte45LwRQJEcbmPJ3/ImI1J0dsAyM30bElE5v8nohxYe+kp4qT2u64aa8iqtm005HJJqQ9ql
HV+7wpOWXKEiZZh0UR3iNE6x7vDvt+FDkPbPn8lRts5eyEtoOAsl5JeXEKOGj0SbwDR4gtQq1byl
oT9SDAI887ue1UJ6yb8faSxe/Y+bkcvUzJVs0qZQH75LS84Zw3wJTUhgnY/e0ijxr0MpUCuXnKEV
Gqso6faFy3bYlVa4c2bb+/efYXnJP/wRhC2UUlIqgIsfN6qCDqNd52r0OtRYa+glVlNvMpB40P/0
3X/+LMemW48JiOXufvi4AlSfjuJpJu4JmdPYrXQyQhBcFcikBr3f/vtpy7/t4ycjX09xUBkmxfuy
/H/5QafSKsAg8yCzta6KuEJ7jTJslZkSgkBaPyW2vY4T8vBi55Ml/5eNhfPTFq6hJIes/HCujSP8
16qVfMQY4MAg2ng39Sr45Iz5y1M42F3FOjR0A7vU758PHZyZCz6jF0KeI/e0op0vrOmT98P4nY7z
c/uSuu26nGW4uPSfJ90vX2MSWUVudcyt8QpsiLChRY6szeoMXN205IEX3+RaghpyZN6stcMnm/Rf
zgaJMUsINk7BdWX5/395/OwO9DVRFHnUqMsY+a1qkcboU4+kHPz6MSCxkjf4k6f+ZTOQBrcDINs6
T/14M6FHhjwNqDfKvTHZheRZrxsX4TogFsbgNGn9cvXvt/WvT2RXtXWTgb+uL1vFL58zMaqEDCiG
iXHBZEQwZ6Oi8/HszpmxLjVGbdBRg09+3L8s/p/IKrm44/jP8of65aGAwbHh9OPkZcaNrMFdBAr2
T+8WPybH+uR1/euzUPAu657FuICzfn2WL4ZQSxKexUhjC5lT2xQj5CDg3SUOAOOTJfi3p/Ek3ZXc
cdltPnydfku0W8oLQlLpYz+ZAzPogqnIxExyxqf679/ubytRSaxrpuK/bKS/fzRLD0amfdRMZoTQ
1cTHBEcFBcu/n/LnRzJ1yzYszJBCR5f0AW/TBfMQ6C5PwUErNjL90vfJ10kyZDSt6JOT6Y+9E7wZ
4F5XOFIowen0+yeKKtfqhgbtqAu1doW1Z9h33YKETfQn4JgrvSYBqSENsVHh8d8f01juQ7/t2zxb
0Tc0bZvrEjvb78+GCl7SpDeXC0b0Ptf5YxPj0hyRTXqQAdHLVxgkQAsgxtz2AV22em4ekQB8tjj+
WJH8OVxd2qa0XVLs/nhhR2TFzVCDmp3bbyarY1PqYjf5yS4xkdRFGtOa/4uPznWUiwCJYLheP/zE
ceXM2diDqyYs118t2pyhci8KEwgtRgHrODIvUVcMkN4rh9ay+JET59tWU/LZn2R50ocfAe24pPpz
ydUS7ofDRdccwyC6jNIsoXtOptniiNOOelyh1CRLZ+kw0KWwnC3I5ge6rNqm152jdMNrTfThJ5fO
Pw4BCk6KRIakli7Yjz8cAiDXmCEa8YwIi+j2JAyX3XhNZr1XDTUxr2Z4zMrwx79/DfHHsnbpDLum
4LcXIPWWuvrXHcsM1AiJ15k83Sgwy/7oKRCC4KUov7NmYBfIFS4KHxd6uGnU1p2fMnUtkmu9+ZL2
T113MLUvIVAmDIy4YC7RAoQa9sGA6J5043yHtj2R35HBQ8wQ0G3Sez/EWbIpTcjWT/H02oc0Iy9D
coZ3/u+PZvzc/37/fbnpLhc/PNtcnuWHN23WlBHjvuG4qfdCP2pUn7b8Njm3GfPdunmtcuS+6saf
Hor05DtUrQ+QTZj6Em3pMdurhycDZXJQXQTahah9Ud2utV8IEMspa4sdtt3J3VbVDt0Frn7Q5eka
O2BJ0uGmUrcBgT/toWi2ctj68SG1rniz8+6iBd/M9NybJ6t8K/IzzKnXMdlbtLWU16mLZcBI8KyX
8TU1t10L8P0+Ta+RwsjuChqBgmL/VYYvY/TSE0qnMZYj2upgAbuJ1pCoUOcP/ma6WwTd80ofkBC3
qIhu2/oELt2oHguXfjzv1cPwHuMxie5yfxMFOzKG/NgzH21movptOF9zHcdLxFSomTdu6aEUpcyW
1glBuCNxO8INos88PNr+fdWtHfvK7ndcXzTnsFxFERhU9gkJoQPY+BVr34gjA1VUC0rOgzR4Jf21
6m50c5slMCVghJI6ecQHFeNvNm5DP9lG7WHuv2bh1zHfTCT3lmd93ot6a5NtV8DjMBRzDOtNV+fq
kCCdxP3Zb/zxBHTRkDDmDuMinf7khP9zw+SdslnztJZ0nZL39/XicDpluc2lKSwsZm8GHI86iEls
zZ7JSyNsgH39kzPxb0tUcf+VDi0d4RgfKgr0zkVdj8sdn79YZz3zDifF7/LJcvnZFfq4XLiZ6ZAD
OJkM/cNWsGgqIMrbkzf0N8iv8FMq82L5CxljfgeM6Ohfyvph6u5G8c0S3xscbz1AKextpn4IGw+z
BaGyCste75GhhIGvjTbS3Q2L8jtcG42nnJcYv3Tebfr+Jbwsk7I77ZQ14GZWxSa8ULQIc9VxDQQS
FBztM2HLodqGp/bcStJ4wI8Rz712dwgkrqt7EzJVulaAXCIvA9x4oaVQuPh+dwGZOVdlt8+sLRkD
BzBNBH+Tk9o+ONF9Dsxj+jFvA51QMQ8gDg5cFj0t99VUMZaOiKCTz+X8jjNL+qcGDkjvOdN1hI+n
wcXzUtfXZbg3DZTV3tjf0xFw7FXL1GvcdbPXD2cL0lXOElmF1VY4x6Z5ZXLbXvz5uUgfMzGuBKus
N744+KfbbDi2BsofaIxKe0N3Tp641dAOQ41YV7d9dlzA6gw7p2///sX/uGtRM9LIpsfBFrn87++v
clu0qV3h1/IGFVeejPp3WYPP0qQ4zT7z4//8aYbBGQMew6Hm+PB2mSRCEceD3iUnGS8WdPGGCvSN
jR7Ly3EK//tpf1Z0tHzpRTkkhqAVR8b7+4eriZKgOz9N2PSAsE8ZYvjAQj2MlhSPDm+eSuwRt1Sy
Zux6j2pAfnL8LN/eh9XENZm7rDQcvt+fbZFfyo7YLouwS/i84+xynKcRijTTbT5ZtX97CrMR+stc
lrkyf/yYejM7iVMhSyngjyMjW2F3/6wI/8uLwr/cMhV6/OWX+3COmqnbWwK9opfZcpvOBNJjdcJe
YRC2bTuz+clv9+dFaHkWzSI8qJLGxodrWVwVbtb1EBVr0qn2ID5cnTYa1Q5gsZwwRgTZthOWn2zs
Hz+kY3AJ4kuk10C3lL/6/YVxSn+uJJ47jxS515JkA4aGZ3P+WjWR9skH/Fh48CgeY3Lvtrh24wL6
/VFxP+YBMnDa2obbnTleywTliKrcx2WGbPrHPqo924qm7b8Xxceza5kKOHw0ZgMW98ufRckvr6Sh
oYtCvNpgumGnJTApXoHJUAzLMKHbgwcq3f7kkX+sQ8fgtHQl1Q7XbEr/Dy8oyYMQJ3qbxrosmdBq
9RlHk2cPE6J67b/ZO5Mlt5EsXb9L71GGGY5FbwiSICNCUmgISakNTCPmGXAMT98fIqtviWBcwpTr
tqrKshpSTne4Hz9+zj+khxmcQEo/0e/7Gn3iWds4H9dfFeUdBqauQ3bLQ+9yqeNMAdaeuuXehVrj
JBPY/pK0qZmoNXSz++72Aq93LpPlLHJJU6wil14nB5SX7CBTENBTxzftAEVSBYwqatroVedER1QL
vnTFr9tjXn1UnUcsxSuD74lFgruaIaTUbiaRRcFQjA0gH5QPHZCu+xqeg9dU/a80L+ONDfxcGvo9
uAl9qfZTdOARgLCRtTosMNgUreyDfF+Kxxn/6hSoSPAgmienRuOtQY6+ImMEodQAPnKRcgMPlD/w
H2iLzsOXND3OCvJpCAZ+ieQTbXyaz8cY3IKFIx92O9XDVCaHweXJK3cOuoP8f93qsdee+DOgjfAH
WND2ya2zdPlbFfxytOBhLp9uL+7V9mGejqAQQcK3lK5X8xQQ3K1JpMV+qpr3wdAoXl1hU4hrnNxZ
Ng5/t4e7CgzUcNg5SxvFdalMLN/6twM6DhXWe1EeA0LgGQhGjATCXbxJdAwgs1+zgWNWq8aPsjAf
/8HIGsOT3BpLuexy5FkDxNeVdbyfkvRnNGrDwRksNPxkpPgIvh9dDLBBQemzuzHw9QozZQqCVMxJ
DvBQuRy41+PFey+J6VKq/qSGkOJih8fW1LkePhUbQf6qGSFYW9ZVM5faCzXX1WnJMOerrG4eIfC2
NKrafdOAhMrb8WwN9vS6bMdj4criNY2ycG9nbbmHfrdxep5L45enh4oz/VCqzfwWmjGXczYqTBfy
BtdCA7hEjlQT7jehfNIk2aiO8rcZH1SQkSdVCz9Ihe4pHdb4bCJKWGT4piPCglyjmoJQPUwp0CtE
snB2DaG2AE3jgBTvIzpTojuq9qNbn3nY8w6FgNtrAcASIC7JMai/0nxBq5PDxF85hBpqFA0FDhSp
5uwjRikdVDAynp1RMdhDwB+NfBeSIht7/qVPYi1fnzhCk5JewuVqyEQTYQ4NjjL061gbwRlaeXef
8RCBF6R5mI/vUEuw9k1ovS27FuqPFUUbn+QqcC/NcmAEFFLRT0Pd7PI3qIEVw0jiKaDJTNnNyFqN
AhFM+dHB9ByiKyKmoXK8feSudz43sSUs/bkvTBy9HDMTwK66pu73czfv+x7BUfhAyB+YlEVMdXd7
MJoY/HEXm86g1EWxGIgEw3JLXQ43FD0cSGXo9upb43v5jtiifkQDxZ4OafgWNkQwHfiPyvcCsgjt
zGZf9g+Sog8+gqmnp7vW3KlP8314Hou9lu9zdHysH/y1Hz/17hsgOkntCw1Jxo6ADSvQ+LrQrdlC
iqdblFjP6OnDNcxwctbfldNfI9Kf0bSDblLSE1W8XPV4GPFX4KZwlaDvJv3OrD0MF5NoDzCrtqg+
HCx8sOq9KPZOf1oYgQjxGycl9ltKGdERinxt+UHiQZhYsu4ATsYOh74382MH7TLZZR+cT+j9gkCI
0CRWTlqB7Z3vmr4Z/igEpEOf2vP82uVJJz36HxS19Pd2uC/tE/TVzH1dWccGE63E65pdop6r9thp
fqFCyn+NxGUHvNKF2uPzXyLQgIzCrPtTd0YTb9HXHI7JlzZ5Y4R3SN9ixR550QOe1J+HX/m9/UX3
lYfiJ4JrMrXwIX6DwswwPZRGBy75mKLqOX1H4KJKv8f52xxiKeLGj8DUQu0OdBoi5rbquT+iV/NG
hL66lJaNs+gGuippK124y42jZBroKIyr92o7sQ3cCja2Q1HHaMGwjEZ0NyPG58WOHu5RmbLPGxv3
xX1Ld4PNu1TL10Xa2CpHKKuY8VpqcSjxGYTvvx8m6SvQW/laFr0cCQ0QmC8AAZnnG1fG1TFl+jZQ
AGo+jiko1l9OX2PCWIqFbDWlvcujqAOV2r+HOk1VpBg3BruKQ+TlFHos7iZ1CUermCDiyOmcFr5e
YjbhqZ2CV8EYHjEkBt0yZV/Djs2QTLXciA768oJbBQfGBSwkuBcFrYDLSeIJWzeA8/EVxJ3Z16S+
4DdAtaKwaPpE7fw+tvAsd0DggB8Y32DfjWy1jDWPHum8z0nTDmUW3WMU0O6LXv8J1lbckbfpyNZb
Mjp2sUJ9Me4CTL9Rlb29R65XjRSCzblk+KYKyOry18Nr0qXi4ishlfq+sXpIXaA9B3JGnD8XEnP5
aUg2nvfLl7hcMcbUkedaoBSWK1a3FhxO0aI4V5Om1ejhWqNv2/2drPV7GjkKYTXfgltdb0QwFNSy
XV1zdF6pq1liR+dSQgESReGju8uUbxnqWGLoldfDVH/40xVdekGAepZtqLnqah/GZSlbJ27KvcJd
5Ncq1Tg0SYgziLo7/b4IXfeOtLg43h72elHZe6rGDawLm1Kndfkh3XghMhYlRFFd1hDr2gNwG9XP
An2ClI+gW9LnG1v/Ov0w2DBLzZNWOK1HsRyN33Luwmo1VGrSEkc8ifpzR5VxkNQ07bkPzoUO/riz
swEtuBwLlV6vkR4aIk9q6R+HWTRgF5QWb1XX1NfvOBhQSCDUBvZuqY4yE2TU3M2QRYxzL6ixSqjZ
wqONfrI1v7296tcb63Lk1arDxesdtG4Y2dk7owgO0sUY1W4t5xAmG8t9fZlcjrU6NhX1Z4dwholy
rXyZBO/9qDeAQWKm2L2euwdTT+qjZtEGvD1H8+q4Mi5hlVBAlQzE5+VXzmPIwFUfUQREetXrpxZ2
olKEG7nsSytJWs8Tg4sCVOTqiIazlYRKtHic59iDxKoNOWJAMS6MYSZi9n17Ti9sXdcEZcTGNZxn
zd/LSSXAxd0ZD0NkxbPvsZ3+gpgAQ0gLXg3cHGVQH0py6ihznDOdx/BEK/R8+yfo17fz8hMsAqCB
yDHIxsufEDY0K7kcURqRX6poKacXTkTfPike4Fuj1NHI+L5EcW/XmdpXc1LgYdMIQEkswCBWGx5Q
jhQeQzSHvrdQ1U3IOUWUV16kANNGhXFj0a7vCn4wQjNsNJ5eLNvlD+4NKzE0YLH7KFHeVBJB1NCs
jnaT7jN7OlKuGvB+wrzp9jpdbQyT/jIlIcC4lNwte5VDCSWAgdUm6X7h6R7RMPyi4HPrms4nI0/F
PxkMMQpUqnnJU6O5nGIZCAhnbZTC1m9Cbu+Unkaq/dVXyNXRt/3TmYGPRN6axxui01dQY3BL6tBE
NDxQbvzW1G1xqvD5g0K7LzT0GP98sAVxRi5qLJX91cyCtocbCuF0T/3yBIXJtwJT7pC+yDGbtX/d
HuzqMoK249BFIB/jvjXXid+kjIDa4NHuEcmk6JSg0V+74utCsNRyR57zaLA3opS2NebqMlKQBnNk
TDVEBGAf0HLwywod/bTo1c99i4L/PNLGxkoh1ezR06LmFEa6e5eSunsFghIzjzN7VMx7JxBoWhjO
Bm7l6vSwJoAFqNPQMLLVNVBtnCClU45ECKISCsY8RvZG777VZYDSbD/t3TR6FNlQbUSZ5bNe5FqA
e8ylLs+wyxt2nZ2ONnRB3FCpNirBOVPmb/D1t+r/z23U/4wiqAYZNkpJC5lg2chrNJUAexRiqopT
TxZVR1w9AfbiwosI5fAW/lT1DWLuWzhw2mlSUOvqXe1Hm/afMRa+jyLUm5RhrhaRna8E3uo8qIvY
jma8bxtYLLd35uUl+vcvhe9NkkC5jm2+iiYoATdDgPU3VUn7leHmr7s6QHWjDZNzxRvXNf6K4vAh
tidz4/Nrl1+CkXVK6FTUF8l6CKLrcjoG1GZPO4gzEXenBH47VoXTqamz7Ig8t+6roKJbC0RxoGFi
PI3RIUYOsjwXVtN8CYf54+2FWHUXnn+P7VI/Wa51sJPW6sIdE2VwVJSl94ij2HujxsdD7JXQaQ5u
iz9IWJb+3LmfQd6ouxxly43zenlc/z08RSMTdgdZ8hpBGQc9nhgJw8sWVAME5g8Kopyzoj5CyoM/
LZVxY8TLA/i/I/JKs2jaGlcPtWpEqY+mwqK2mIBQs2bnEcOVGQP3vRVNxqmWqKXA2f97x/0f+ei/
kD78bc/tv3Zf/+2J+vpr/vO//+vV1+wrwt5fL8lH/C3/cYSgVUmvkpDxXMP+X6dU1/0XNz45kUHZ
AgrRAnv/tyOE868lDQA7Tf2PqMP/5f+Rj9R/PX9Y10UBG3ScWHqtf+AJYV0GzuUNhyD/ku7w7xzX
VbKTmjOyErJqfbOfq5OwKC/OIRJdWRAkp9+W5fHvOPk7veWloVgB4Fbg63XgMZdJB/L08EsATvtD
CJpwNCChoy7Y7zGejzay7MvwB9WLWdH0IsGxDA0G15KT/vZii9KsHInDra+as0tZppt8IePqgH1z
eywpXrwDtVg/ZLKpPme9mT7dnuk67f57fMINbVTTXO6jy/HnvLV0oPyt79TK+H52+/aI5E1yRDgw
eLLiIvHnoE6+F/qU3idZE5xqdTJ2iJWU+41fchkN/r0S5ChUz2lZa+vSeS37qld0vi/XJgo1HfYR
b9Hyot+GTzhglRy082RX0X0UaA0Gg+iTFkEUvQsGtYfVOWG7XEEv/ZDaGGtGSUfjshvKj5OVOic5
lO6r27932QP/uWGff67j0O4mqeIHXwGZrDHGGHycO9+dGoR1dYnWJ8YKUDST0bkrnXT6cHvAFzal
43BV0Y+l3aKvX31xqrtjh5Q0sBx0eQtdUC0NMHkLlG4rw9cvr8a/J0cx3xVwrMRSMLzcFZMLukPt
G3YFSgIthYQiOZeqKrs92kX5Z8dxioONVvjCPdVyxPGaWbxHNAnnhnw2ijepLiQGG27eYQmG59an
uYDNoWiB5h6sSCIqpRmdeWcnKX0dA0XngzqNfXFI0FGmjpykM9IRIFzyjU12vYbUk/CUIYYwObKw
y3kVWSzDKQ5aP20RbEbeQHpmQlUkmNtg43K7vE6XJWQom+IxLTohTGuV17SKdIHMlOyPWCqvexOt
u0XIRu6CVjhvItuKYICgCXF7k1x/OLaIiS4UkQSG0DrPj6YOQXRB4kIqYZ5DtXM8U+vj4x+OsmBr
EQgkuXQgByzG2b8HraJBZaTrZONPozrctaOFIALSDhsf62oujEIXjRqa7lB/WNePq6I1+7EQtV+g
lfrBDSxxCtDs7zY+1CoP5EsBquD8Li9ZcBUUrS5n0+DQkCS1SsenhTp2Nhol/UE1VEecUrWxcdFi
sKFjBGNgj2qQjXZiijbzjjwFwawJIE76KulDqjzo8KOWj2Y1AOLbC/4Mob+INssd6kCLEuxbAdD8
8je6ExIAc6mBQVbq6gD8vzhXQ2t+S8LSOs2zdHZzhKGcYSvhPpd0G1lW55QKfdjbfa/d5QjT3c1F
Wd93ZSg23HTXoRDyCyL6AmCauRSM1uwpLR8a5BaHwh+Rg98hSoF3HWoZXRJiujLrysYev7qzlvEE
6QhNdh2YyLrK6fadljeqVfhDGR8crbI8afRPpsw/NukERKPHkswEp5LrNLdmDVCr9fb291jHkedf
QAHEwuWXZutz/Pzt1rbR5lXr2i582ZX5oXWnHEtMdCYIgJp/e6gXFpcbhlNGpRyY7rplhNpRXPGS
yf3YttCqsZRdhJ6gF0sg0HXtbKzt+hIm9QdmiOP9gtznS64CP+T/wkn0KfM1JwHKaiq4kHa9Rled
rLx+RNAVl/jWNoxDolfyHwxOT5cvaunofamrwYWASdGJKvMNM1X20dATUlD7Ge70HElHAGG4axUd
Vq8JolBbu2odr5k5KKCFX87m4m24igLhRPVF1erMn2thvdLsKD1Kocg3VQjoFirS9DFO9GZjH10N
Sp+HcpOrc81CsjRWxxp9FBHWBm3VZNDkSbKrjzP7CkHe4meQ4jK+Q4VkOtzeUVffmEEdGmMmhxZe
0polEWSdq6WRqvtjl4iHphHxiT6TfposJzlNudD8JCvS70Oh5BuskKtjw8jLPiaQOSR5azDkUCfu
XLV4ME9K4b7qyvhYuUbhIdAlNrbS+u4gTJpUDRkCbjAyIcZlvJzjNqxo1RmktRXe64WAat+N9cbZ
fP5jfg/LyzDULGwOJsDcK/BjK2bqBlpi0L8N6uMgknmn4P2xd3DmazzTatW7PpvGE2rJ1dlBDv++
RXLPU2eYuhjnZK+R+cAR+vb3vYoYsJN12GAkOpAEOcaXc+8tq0QvwdZ9+PHBrh3oZWdKgDTlHB7i
FH/K28NdLfWSAhP3yQOW3rqzbLffYuGc4rJgtJHuY9KF3D2Cn6dMtv2f3jGwcsl98RZ0OaWUMS9H
gUsqsRNiFKNGnbt1Y8dXY5geTa+bp04Chv7DWdkakl80yblhKD2vqyHkPnU8z2bmV46WnhDpdShQ
gYO/PcrVUWSUhbVlcA7Bya3p5Ikswh4QUeZ3czn+KGfNfqjbHDvPRNjxHaqnzZ0Z6irWNRrKPbfH
Xr886eqAJX1GAy648nWqSHYthwHxZ99qZVDv+g4vnn2igbwKSgMyfx5aeMcu4P1Yz0KAMChkbLQJ
r3bq8hOeIyDB2xJrpFJntjPRR8v8lKTkrehwScfuJ/cagXDo0A/6RsnvKtwyHnA5ZouAChtqFW7j
yhZKLsrMz2N0ygIoKIjbRvZ7kWo4oyepexqbqDvdXueroPc86MJIW+oWkOEud67pNDMWVB26/aK1
9qpRSYuKY48NrFEq9caKroqIiLKsRlul5gsc0jbKFhegwMW/fZxb7UeP34PXKVX1sbSdXLsDWCL+
MmMD/YbBRh78jClbujHr60+r8wiBh2EDzoZbv/zvv0UFGSGHSvKA1evC4E9xardQAoYngkKRkpZ/
GoMQgOCZYNNI4dXFzbYazVDxTOuqwQ/i3jki9e/QtcH75PaXvA73i87EUhKCnUDBRNUvhymw/lES
E/fyDrYGhrZ4rB7NapLfRkFejlKSk1KJsJLqlPWFAAbaoRpTuWRwtL6HEKaXMTsLLizlFXH7t11F
YUR5lhwRqgFEVNR+Ln9a02dIEkZt7usZyyxgUhxlMigbV8vVAeLVaPCige1OVQBOyuUoZo0BBaLP
ud8JyuV9CQwumXkXmYt0ctfYH7G61DbGvJoZmFrqUqBpzYVioK2+7Vh3xVBgwuEL8vnPcWAVr+E5
b70CXxwFIOuC3FzK0av1S1uVN4w+9X5Q9e7ZcoLgCMnH3kiArtcPEi5PTehv9Jc1c3VXEgUiDFfU
3reVbPAUAyOsXpn0141FuCe96N7MdbpFhntharoKvY95UeSjvX750QLulkopKRx1SPbsMdOit1UC
dPrDDQjRnbsZOKZG+5S3w+UoGV6PCv/s/AqV13oHyB+orZY4724PcxVNSR3pFdGx48IEx76KpoMM
8X8pZUEeQNNuSgCw167V7/MyrI+3h7peN5qyOjPC1wj6w7pTh/3umOmBU/tAE8DmR5Z9sEvl+z8Y
xHUoqkNS5I5YzUc2cybCwq79QWK8IaYoeHDDQG5kTy9NhfBA3o+cJQnF6gwNVhFFszLUfo4qKwqB
1HtxKjE2XjPX34Y+mrW834AFWJyiyy0QJZash5Y6AI474p7COtYWiSNf97KpN7bB9YSekU4L7R74
L936y6E0xZiiUBSlH2uYhaFWN36YlFk93/44y7JcpPf055e3Ga98k+VbXysRnXlqaVCBs3DMTxRn
lO9pnwd3NASHd7Eopo3wcJUO0n5Drw2bUZ5lGq+Ky1k5IVaMOjIJnCGZ+03QOO/Q6zMRBCu19k4Z
hXuXO3biDVHeb6RG19/uYuirp5k+WZg5ZgM6VzyYJmyw9pjCaoeoHbONSHG9qnAVQOOh6Ebl/Goz
2phqW5hdESkcu3zQ2xw3j6wff2ootZ6QEZNbePHrqGtpCCIglUSTH0rIspl+y0WUodSnGvNdSiiz
fWc3WiLQenedg4GLyH0Sw+bJrHzrXbSGE4HEW7qo8MVoE8A0XAf7OmgCRBiRuDXiWhY8xPLsc5YW
8r5Jpdt4SZhGnzEsL8ROtYlrIMCNdDzSjBk/9EZRR97ohvM7RDjrflfMamEfgliU4cnIYQg9TrUy
iaOZlU3rIVNrfS2iCTTH7QNwVRtd5kCJl+6eKQAsoB54sXT4hqCFPSb1qVOsBlnbKkRJCD8DLE8x
hr2D5Q2qDjV/egBDCoj5GKFO89FKZKDsbQlC30McR7fvujmBCY3MLhSBjZ+4+rrABqjZLKIfJH4k
nGuoQ1C0/PIyMM41Ss31Drmz2MQCK5s+4ANW/qRUFP4wwoSMISoSHeyx7lbpfu5TDXz7WE2g37Vk
wM5BlIqGaJgevO1VZ/pUAklD1lzN0OS7/ZONZ+znZWBZSIRLLKZ6IACZXC5rHJgFWlB64QPYsVGm
SBuRH7B16H7UYEeA9FdllWLpBGPrkCij/rmOw/EnjnDxN0TEMXNxumYyD4U6LAYRRYKVmVknoeol
BLEEsracXuOxLmMMHFqnO6hZpEe7wEYZHAFrK0s9C4fz+8pYzCxRZgf73ABxQmNdpOU5Ha30kPaa
ufj7Kc7HpEe/Ww+tT2rQOpPn4slwzFuhHIFkhflOmBklDytGEAyFbqyCD/ggGR9SUc0ZkvYzoM8w
0MH3xhUl7B3GXJTWS9TLsPiy5sF8QJTX0k51Sf7sTZUeP5qt2r/rTWNoPUWdi+9tUQ9nV1Kf8ma3
aZEpQNU/f1uHhToeULAFLF+QGT+WPOn7PSbd4aOp5VizKb3aG/fYJsx+nKZIPmuyyj8PE4X+XSMn
V4PeL5vxWCZl9DoDXebumDbubNhSBb5sUwMie6SNMBQKqPTKvsCOHuo/nlbJw1IrbfYg8KbolLVT
VL1qqH1bHqElXbhntfjaV42Kn7CTdUC3JSWp6GC2NeKBYYNhhjeYYfZXbxbdfS0GCnImuorzKcQd
6M0Mr6c99oNlhEdXRzbfifQW/RIxph+NpFe+KnVm/MQsnMqwxqMdwd+uC/05M8b+0NAxHXYOFudP
mcwTG+oJ1mIHPe7gpgeOA8IFnw37sxIguvvLkYVhBp4ez73qOzhtI9NbDvVXtXJntd4Z+Ld+t6E1
fs5GMEBHZKHz2u+wLlEf7EkK8Jh56HbIPSIP5eWNdBcNQJkiEjzHLnrE6N80P4Jpric0zXE78MOx
MLH2HvD52odj171p8hYH2zTHX4hyEgIaaWKAosXqFuKAijti8CC7AVuhMsaqnmdVn+C/RHdcwNsG
/7rLVDVGLxjR4vcqxnn9Dgl67S02o9Bj9CSPxx2KBNNnmtiY14duNC72ter7SQO7eYh1WNHs/1y+
D7lCUH3IMapGQrDrBjwWsrjx9CpeFheDNtDSCDmbUM3C5gcmk8qXSi2VH1FWOJhzBU88HdGYGEXi
NVQlD7YpEapvh2h+24uC7YX7pSh3plraD0UzF0eoVOmw1/OyN06YH9ZPWjPMBYtutTg5o7b6roen
i1Mzir2+aTnjfFTUwXV3SSR4WZOOoCZi0Eh936Rag0+7NlUPs5G46WEoo2Q6kE2CpxoLMHT7Ie6h
PmpqNiKUrwd0Z9RwWhzBplChp1/OM/owGJW2iZF8YKclj2molK3HHdf3u0qWVKJK3pdf0yYJir3R
sqvwsNG0L2M5OO6uQYj8EbS3pXlTqya2pzlDTGgKregeJKfE4DHOonBvpovF1qiJCEF0gGrAikWN
FZUbpdZTpOudsVcrTfncBnr1vcWfFbaGiqKmGeZ97Q0WIuhorOYov/RcogtHCyF0RwROxE5YbsHa
1qc33agnsa/wphz3oDDTU42AbPE+s+cBRRw9NtkmsoOzpQMRt31pNwB3NXTX7UNS4if/3h5ypHBw
JEQhxSn6GpWHudGeSifmRlYGozJ2IQ4dh6ywdHlE8rsYdjM4mXbfOpQPWd1xVnmL4/MOonSUGGVU
kFFSNOYxmdazwLrjvE7D/Uij/JOOw9l3gyvOASlsOd+cOHXRjRrt+T0CKWh5uIlsPpmzaWGPVIPW
g7A0jgrASiP/qaIkoHMkwqQ5unxNxcssWE4pUu05HXer+R4zCwev3iTDGqLNKfP102Rlh9StlRQP
mqStd6Mh5w9THFcZONQYyQ4ZqfW8b428QYs26tUKimmRIwNpzurnrJODsbAc03CvTEOIVawjbefA
5a8j+9O3/NBAw9+ARreRPVaRzHVPjlgUdbNS2fsRtZUOPmKN75WkbHU/oNVv32EZyRWmi6S2X2FY
2JcYfSSdfozmyGYCIq6NUxNGQfCmHNO8OOhD4aBYEhCIPaPCl3zn4LDAEeoM/W4RWH9na5Pzfc5c
A03eRIcToZLBpMcBcxYU4wvNaZ9yOzemD0Zuy+kgjJA91Wut+JUbbviRyG6onorzF4ijeJTvWoow
5G8dPuF0ewND7hPIZgaiMJH2YLYYgHhDHoUp1s2EFqzuBRduGo7EOGeKBSS+GouHvRG6KZJs3Gro
lFWZdnS1uW12sSthg4dhm5uHdKRz7bl2VP5oM4pL2HorunZvdmiAeuMIbnJXz5H5rbLwStlpKaHu
Ue1U9RN9kcI5utjsQnJKy9y4L0HMJCcUPor+WHHNI2sjW0N9ZSBaJnciVHrzISqMfD6BTFT1jZeU
rpPR/JbxPGdplCYN/MEhNQHAuMx4+snpCowvzfPE/nlFeMsd2nr48+6q2oTKm9bUZDFpqTuXcwMI
k9SjRJGrGIYP9OKxKDfHimSjoB4/7WLgF9oBood4NVVx6O7RvDQ1HCMy51ujCLs45ok7vimmqsqx
Sna5xm6ncMvPvZrO0vRx6UQDIl7lxe6YxGVRl+a5s4Ie7dwGKHM3GBsViNWj7HnRaMaSgIO+Q/V7
VW6zCteKzLqyz2pGjmAOKEc7uNafhTtstT9fGIpXmUUrm/c0bKnV2x1w5+CMcWifg4HGB24FhgNj
QQhyfCT0/3xeVIl0PAKQYAF8u7wQf3uQyVpqdZXm9pk3tO4lPaJKytQQLSxYBbc/1IvzYlbAcGzw
vuu+0aTS1p3Kzj4LHUWJwRzVfWbB5SC+bEH5Vu/a5WtBLaUAzzan6L2G0lW10ego9ptncOXp04wU
z0mLdQVasBJGR2XhFdye26pc8PeAC3oQ2h7/XGs+cg+mDshp6zxm02eyp0OXtk8YGj60XfJrGHmZ
uVO8RXp6eVCkXhZ5EKBUq8rL0LgiA59nnQNVRPf13MpD1BnuIYFBcOhDheQ2VlFq6wPzD8FNz/Nl
k1IXgckHDG5VPXVnrcV1trLO+Bviktm1jZ9ZzrxxtK93zFLDRM8SRDjFmCv1b6mgwVLgr1QES7rj
1OpfS00Gd01363xfRxF4LTxZyQlA2fERL88BZJ0ixUR5BN3Iq8mEJ3sUnfx0e5e8MB+0GKnIOqih
UZRbIvNvh22asYvTW7M7d2kFgapydWqZlfum7Yx6AxO5bpDwhSAd0qIF0UCbjSEvxwpw5qmmSvRn
mXTRXRCW2l2B/fSXpuyUu7FVxkdcVxxPd2R5EG7onjLTxU06T/tzN9rdieaf9ceHhLUVgHlBd0DE
XBeMQx10lDYFzTm3MffIDUX7XNhK/6qyMh0rQQcTSbvL7rNUWH+8kehJUe2nM8MPMNYt5FArQqOb
Knkmsxx381T3d2RJiHDMauXf/sbXGwnwLoM89xfBo64CalWUVqqJ3jyro07iD1IBVlq4FUvXzGo+
r0mFGplZiLtASNYVrdbtgrSqOftuBkYmDKvYs22l21EkHY8Uu/QzZXuB1ICjf7cbGRzcoGsQ8u3L
O9XtU2/Q4HDxctd2yRiB8LGG+GkcDJQfsRY+WkYb+HOlVTucl2tPsS3loKkQGze+y7IJf7u7F4D7
AjAiXtKShUa5OhCaUcPPH2Xt67NdepYItfd125FU03v2TbyGy12UDcOGvvHqE1ENBCxCl5s2N4QH
e43jUuUgeeUBVc8hI++NPOZZlanFxm5/YZRn/D4hhU4ouo6XB9CxonFMdQdz12LQACTz1DkB2dCL
jTVcjfO8ExDAhyhAgRwIzCoUd9gPwd+PzHOkdvXPSuvZBFnk/ry9rdflx+dhABXCNcSXgxLqKgEa
6qwFUmgZ5wiwfuxbdaC23twYencX6BInsrhfmLdOkO0CA4ceg+eN5pkzrqW7wpF94k0UJymwcjH/
okOEKOjtX/jCOlCoX/qFFLN516720hiKJJmpGpzNHtnBykBntJjM4vTno4iFvMfeAWe5hn5XOfVJ
sVx8adSGWDcHBqTcfgtpeD0XC8EB6IgLBXJBpVzuHdRlRQNY2Dg3UnwBPUCHtygMQCB/OhmSPnjx
oIep3II/uRxmblxN2nNonMukVT/o+GO+d5NgK1a9NBn6xvwDkwRAJquIaCqLqSIgtzOwAHm2sLE/
zlQWNj7/9d1qkS8DVtQXwx7xHDB/u1ubSuKilksdq+Lceo1z5fhoTUiJgFXqN5Ady7L8FrU4CuC5
SJYB7dHJYLjLZetiPR8mN9AA5gyR2DdicSofjfFkmhHuvVUwVVSNqhopw7bo/nye0FPY5qDnSb3W
CTvwnE6PSp47iBrUD4VEfw7m/3RnAzbzbm+PF5aUJEUs70RKHVdZtJq2JjQXk3nOFNEMrcGuLjIp
cqaldrg91At7ZFEKZ7TlX/QsL5fUqfWhmatQP4NCT/BVbULkjsN/sEcQvIWpz8FCeW0d+LOgNo1g
NI1zWPTZkckF3ihVifQ8suB/PCGGQv+bjAN0wbrNqyu9cHpytPOkFxQtHYEKaxmMx9ujvPCFuL5A
y1KbpLFlrJbNzMOqcYuMTQ/D4TU1qBkjoqp/RxjfahWurupl0zPUs7HD0ldeP6mKyB3jNu30c2/j
7xxTJsZXTrUG4zzaeXjCpG18inFrVDc24YvjoswAppPvBij4cmeo2ZzSDmr0c1FFfzXUxHcY2/nu
6H4zzanZqVJ8+Adruqh2LSGRZ9VqwNEyexf7Np17xG19CpL0pgCz47KS/vlI7MblAbXse1RCL6cm
hz5rkyw2YPf22tvactEmwZr5DbXAP0RlubzwIbTSPAQt5LjWM0H8t+joDAHkZDbQWR/CEVDx3L5q
3fnfXnL/Xy+qq2+1jALIl7PFOACvLickGqXupoxNjzHPiAfHVFePnYNblmUWWLVmtDgsnuBR9tft
T7amIZDMcQgouS8vft7B6molNT1zcgj05bmT0kEaHsz4B2EV8kkxK3xPU6sVFFmllpw61Qrtfa4i
f3UvIhlSriwaiAO3f9CyRy5uCKoOMGYgy/DWoFy0OpclQU51577AnCmbvRKX7g/DaKgbQIFlOdej
gFeBCQpAhM7l8jl++6jKGFh2OA0lEvDYySo53OlpLIOjFiZPWTKqG8HmhUlxDTjLNb7wTteQOzHh
yWuZc37uugh+ZGX0x6wOtpRVr/YQyExyOMAIJm9/w7j8lLc/A9JJV3c1NU6SKNQvF9gV9+blGgk7
15KgD6JTDVDwYxvk9EYiVe1/9jKtf1JCx826dm0IjfRH2m6Xm65svZw2wGMbDsrngczmaYAL+ssa
bQ1b7WRMG4TBhzE4cFU5rR8ZirWvigKxiKgwNeQxLEn3p4q0HsmfWTVetVM54YwcF+07V9Ke8uoh
iwpvDlSEz9S6qO6M0p5Tr6pMCvqo12GKnMVRw98+QvxHpjCl8u6GUa76oV2WWAfPtR7g/DJOX0cH
XS8vbpVEPZRFH9Reg2Uk7Ul6jl+rrpoCRBvmwDi4milRvssjAA+uEmg/LCSX0gPaF9XHMIPb4iUJ
3X1sPzPjc9kNvozjSd0VjdGJY5wJJCCGYbLeVeAuMw9qVYc6RqpaQBE0JUPNAom0ITHm6d0IwAMI
phDYuPRTFqY7vQ9pW0jHlO+h1IoIGQQH3T3AhrnhTf/D3nnsSI5k2/ZfevzYoDCqwZ2QdBUe4aEz
xIQISS2Mykh+/V1eDTx0ZiUq8eZv0EChM6tIJ40mzt5nbdyGh1VQptiRopre1SNuhYiNXnqanawp
N6Xq2UuZSBcfFZl2QTF5/PFIP0xS9CTuxWVMW+NANTpci0Xer8ZggXbNWgCriPUuwvQorSvpauDn
DWx9MtDzrr3v+5oeHo0wh6c1bYZbO9WEu9HIIcX3nCyEXrfCaT+bRKy3aQwvDmRqNtK+4M6oJZ1d
A8ClzIKzAsmRgvi6rGUcDBPJ8FpqqIkwX+GHg52UIdmrM/j2NUuifOSmI4/dfcdJyXZf/MQlAWGi
zWeGuFFNsPg7HAQRW4vyUisW+INtG7v3s6uZj1brUZcp+mF8IkRjyTfeoMyXQuTlVzzgb4j6zE5e
EzGXDpJ+rnqeUewwQCdXO3c7NNztRKsx12bGzAlTHtwDjWyGxmNNix/JtBrESCgOd/jTPLHB5TFd
c0gZGJMOQzpsh5zdJy3BzSdR7TAUcz3LeQkc8vYALLwP21rHY2o6UxvN1rhCnuYk5Ydm6gtF0AnB
2YEqjbHaOZ1XzkHRkkGAEqwl1CJ8naTdWcgFzmjeme92TbrwpkNr7vmXiLcMs8WYDIS7Vl4M8UrY
90Lc23G2usYMG8Py3ry1l7eDj/zSTGWmqGDMhU2Vgy7lTb/gOo9qq06f9MRfL8nrRfBItWS4XZxU
PuEiwMCoygyLRjKOM3dUz7Aak9VYvtx89dPj0ja9QDFPigNS2ATWh3IQYtpkzX4I0yMBkqHbHxzK
PaRGU1ffRpNWgKkGJDm04xSYREWCMIY8VqxnzffXdzOP5WfdZ91tZubTY8U6DtJRy+uXoimGq1nS
9Bz4mSTsJCHW9smnI9yJ0gmvUVhqRHcDZU3zL7dIErFrhF6ZR7Dj61NSplqGoCSwljRzjf8hGXzv
owLYWW2ctfUOToM4vF8hZH9k5BaTUCDnpggsKxM3hEbOn6q2EPgxFMmPsRgo3aVKFIEwMnlqanst
NsLq9OsFrku6QQpd7+1Mgp3VTTSkjaE6owxIrK4/e1oa0tC1taLd2Yqm/qAecAaFrUOtEU8YrWR6
p1I70HqsSQS6eDQrNonTWZEYKpc7j5eBcM0JbGIwiL5FQByz2gxgA7iIfDR8zvzz4l2bjOiO+dPu
uxDVZFgxpIjleqmNZm+t/lCeG9RLO5ppk71F0jVSOvhkZoOO5vccEzfzPsxGZy1Ak6OSsAivgqKu
l4wU05ZutZmSUVYbws2bg68WQuQKrZDGvnEEv2JdZfqZWLRXByKmMTc0bPYc9K96sg29KqWd2rRq
84fZSv7j8WB7t7bfCKbwsUvOsSYx33ea1mRWW5Kp2pZz+gYsXv9QXtGawepnyRUZrDa5eJp2fjea
Ws4WNtFbkVwTfw6bvpcx0mtOAkuLedP8kbRFz+wlVudJKmwJe7QYqQe+PjlPmsenEfgUqVCdV6/+
7voynjc2S1qKN6izs+2yGvgR0K/rF8+a5VFW8Gwj4LlsBshXL3qojs5K4IXRlvW+a7rmozTdjKEH
cuGlUXUJpHTscRPmhj/YO7cqDTvA07Gecmdx35apa7LdNBsCHrU/ZtFkr8iRKWK3E9S51r91GE1I
/OxtG1Cprb3mtA5mwZzYzt5JkiwNF5XnXwPB5Uw0Y5rUkdAL6e7x4yRf85jJ57lfaxsgsZaj3BVm
bpFo2KB/FkUJJXbRCXLGR8CPGHCpJRGVNoOge2lq03FyZ5uFI5369qGUqWPuKbJaWiRarZqifuEG
QxMWWRmKuuvcnTZPNPviBFnx3HlCXlMyKw168B3SvxIYo/rhHLxSZiEZ84V54PQDldpxpWeFhHeP
+oOjjGzak/ZYFFEhEu9zNjDyBhnx8zExthZZ7dOgaU95lffWTi8nYAfwOwtKtR4IdcZSE99lNqaF
ZR7cLzHV81dsJwlGHsIIIDiVbk+mDEpwHKxYdcg+4X2RioWp8Imihnlrtu78zE0sz6IXy10hZPGN
jcD/mlTJQBuQ549gMbkRrfGazejMBBqNZfqiYZP4NpRHGO3Qn4VklWWaG2lzHn+puC8ei8aybzEu
erfrOCfsbvJGhzvZCrV3xw5zBRVIKg1+B9kiOkP2UbFSi6RCzJZY7Aat0z3iXGzrVdbjkl0B+u7u
maV0d9NMzogbqUWd3RA7MxRRP43rJ4i4sd9hlZ4a+v672g+qvsaDE4tCxrvRITUkzFXajltD+rWz
E0thnviEY0WQt5HnG5Te5RN8t5PulEHXSbjSTvOoD0kOHMNbCTXMhdveSLvMXvM44S5Lw4qx55F1
1gUtastIv7DKSNti8f+h+Zj/Im+m5uaMhV+Hc0LeMU0bGHdIZRvLu7yv1CUBleNHN2AB5Gcsfhao
quN5dllfzaHlzzPg48qLddZ52LlKmasVxqruc/aB568F9Y6tYk0dmpDArAc55ZV9ciulPWEqAbV6
4zH2U7JhYQcQukc0GMdpnGURW0JwcuZo+VO0uGPOMOrPXp6z5+Z+UKqge8ghGSTAO5R9jxwZ9ANb
V3X0ZCrnvTf1H/qcfGS5SLKATQpnv5Ecsl3PhvOhrxxgt7GNVeccK9+cCivDkcgwc6+kLWhUX3Iz
cyNqb/oYCW9wZGhWkxWHqzFnJ0gRFgXEcVwT7sdtx1CYMlY/UtNNX/Wu1K9WPW/eJ02bThrb1k+D
AFhjP82AJaKywRgUNqUxw/1fVsKhHT5bkuMNjbeaVVXZRVYObXjflyb37vqt+HTi1XxIsIl3Wyna
6SLPF+c0sc4tG3eV3mmORwP3YpEvSYDFdWB/jz8n3o5ZOlYYP3L/eTUIpr/oioa3ZXmsoNE0amDZ
qUMZ6uivoGajzuyZZJWWap9LopLQd6n32k1VWheSg+8Uybxu1aPmJOu9NSYDtgxhks2VGqvwYIs6
bDqKwaVNMulhXfeWyTsEpdVfZ7o1fcQENcN1bf0eUWcd2isxkGUeikm6TjhIG4vmSFZhE86yY683
5HmLAzMXudy0Zb56+Dr8dD8bcX6JYdHE7pdhWA4rV88/CtvUXgQ2Kra87OsYlQSQGfdj7bthuZhH
rRxepKX2Ml9AM2ALDpJ2jpJFY7incR/YbnfT2uvWFt7GwWm/DNp2obnpMZbWYmIQXlLwJrJjTZal
eqMf5arz1fhSjF23SXHUsgnkn8rev7fZCVznem6+YEwlSG1NEHu3Y954txq2pKCRiXcCFWBvuqnf
FG4TrcVwaymWQOynNgapKTc2VCvwqeXyolXufSZKJ4Ksv1U+3PAq5psLMYFziNLsS9w+F3MHWL8e
sP/G1clye7y3MbFnNlZcgSs8NFTmB7Errs1eYv0snOnViM1145LX8lBpqcuRzVUXddbpNzkI3Btj
dIkr98zsYvGbi9wd+o2WCfdm1MaReEOrCbKu8p88gQuqjR8sCgFRJuP10vfj4m4hpD3S5Rvo7myY
1a0ynVOO9Uuu2X5ifjz3myN8wkDR3xRTop2M12ot3mITK6ia4AmM5FE4WujKboP9MPBS5wB+dD9W
6tp11wgm352eXOEcjfI8eU84JRbFQTdGSROneijhvU5r2eKCmshadx86tomaCcmuAJEKJ0FRH0+W
OkwtK8CeQUk5yp3seSU1nZwcTioEcmllstUwMwQcP6J0XjdlekmQrh8NVlZv0ERJUvdpTW15BdRG
J/YC83DjuTNVSSNxtwsRX9ZaF0fNqvrNYLSf7sLRQkM3unSh3zyx4vMlYMMGvWvkLedmx0iXnV3O
0eo4oJ/iYV+nayRY0wh1ZRGQ5U1etO+dVWy8eCQUbxrETSbtyypdPrOyIlpDIynOoatr5w/yrvKS
7EFvM/M4jb3+PkqA7VjjvMhZ0yEsyDKsZ6PZZK43hLaybx26nKJKo7EkL+9Sx9KOXd7WoVVZLwYb
1jDFjx20DTgPDgFXRlX317rs/A/Xbd4sinmR4ZT2ZuVMHtpdeQVecuexzpJtvy7B2GWvZxzqMZFz
FVZet3f05t608ruFmQGLogpmIOuAhN4XM3uw5I/KkJ/euG4Hy7hoPR0j5xD5C/z5zLvD1Lkr9eRR
99YY8x4tEJPDKYZZwYfwEbWaj7bKH7WYAdpgWLzXIrVeiCZ5TUvryaLqCYb4HA7upMkUziPnR6yY
j8tMJ14mcDG3j6ZIPty+Tb6SfFsy9ZpOwfpVxFGpgPyvZX2LpojhvXlOtHY5YdKe70WdukejsOvA
6Y2Q73dXOC6lafKAJrs/dEbLNq7qlyCeWnlnNZiRTbcaLlq33jNBYzsoC30N7URoHBi9L450zC+2
GUExhtWfD1ubjU8gWsDjQ7tt0uE1z/w2PDvlbE6O8SU75eZTZI7/OcVefs+XTyCSjkeVhr/nmCP4
dvatq9JK7gsT7JFG+u0pdppzEO1a6GVIcXST5Vj+2eYfZ809zaYILfyDs9u81qInPiOtJPGd3nrD
sra1Ku9EP+u+Y0s/4tQDtjAHdl2bBzedZeR7s/E9+2tG4qZPs4vcpkpdM1bel4bIG+ogUntok5Kd
fycegTVfJ1rsYphqZ52ba49iPsy5iFktdQSG0RidC8NqrAtfvDLO1wizPNQI+gwnVmrKOPRM3Moy
r4qAkFvC3/zBuDBl7/hRm+V+GHsWjijZJFFcJcsU+ZU17vyySSw0mFzOWxPQa151tctKY/jsgPWB
eotOzSEU5Uh1LJnYQm1ZasuDCxfPCaXUdP3gxczBgK7S/M7X57K60vvc1O4FmDSyUDDAOvoL01rv
hkbnWtqhKwlquU5LOTw1GHB5oHPbOyfKhbm2VVVt9g9LnTbUR9ZWHkYqGOWGXiEaiWlvyccd8lyC
A5f/o6GB1E3VR4d4QjNBrzMwS9/GWV23LQi5Ni69+lHxJrp3y2sXiwUW5KgYVfYuzHbRtvzrTOSU
y+It568KFHqBG2OT5j1uca+eFMbMcVbprk+ttt4WRdd80RkLAxJzlLnHwGNQRcFZ/1UrhyVvGKA3
7Ka6HX6YEPTf/drKnqw6H90gl5Oi+kJ1+nlNlHvHMkCXhJpE80ZdxbSg6K8zgZqU9x8GHbs+MSky
mS55UC3rBVxWEQph1zcqtXhneKnEcihNOqsifWzy5JpiaFwytxXdfZp6A1yTNN1w8lflwez9kfOt
bMCPzZRLpxCEXKG2JnPPR+z2kv/0Omu0dBgzuQSi7dt7U1XZaXQIBUh0en/GKp9PknLG1tdb+WLS
w9TuhaLFYZv2GqZwvPzU9bWBfWYwrXyBoWUv67FLMUFR2l0nddOMafaB/5o+kiXTC06ZnpH2rPhZ
z2Z3HOsXrU/Yta/i/A0sq9c+8x4dEMvD6NNsYGUTttjVku9uF+tW2BeeW/BqKvawvix1ysm9hhkW
sYGyE+OfVbIwxvYHS0L5hekYo3BHmpa/MUqzuFpdEH+k0MPt+BJz51A4swHqpCaNKzTJjfNHORSp
ERRLSSklIR+ADNWYvKa8q9uR9av2WcH9Ln4ou1K9GEsdx5E5OeZnJShThHlsLTJcmlJVUVmD3t1n
+uApOnPK4q5f3auEkutbPtZqvLZIn7ggcy2eWSe9hZmrdwvq1BmlVGa/LKMgHVva10Cu/ItVLNal
kVqzttFnnf2Z1xWtsena2OnpgnDWu6xatPupy/wqHJVoqbAbsEKC1s2MJ2dc3Xs/rmW9NY1yui1j
DM9BlRv9i5k67WPbrdW9HTvZEFCnZ3NmDUl7jhRaz1bKuKSxQqdva0e0lCr/IKv8XefwBO7oc4+d
ia7yq3S78iH3soiHg5i1GPpqPV6vwun/cJW/a1acijDngUigs48Ekp+Fjv9TZguB6nqnHxatNaYd
W3cwwHnz3GFdIBi3MODcOvHehMtzj8GvvFBU4rZWbcd/0HX+JiJjAMaeZKGhYVdDR/tZIslrr2Fn
XOLL7dLCCaZ8pmhYa626XO30T6Tnv2tWUN3PeGH8j77p/Sojz2lpFAXsvUNLOW83cIx7VCwhm8Wx
+fJb23n4gwR07tr+WSTjbfIyMcqdsZ6/mmSNkfHFcXY8eIUf9x9GL5w3mHl43uq2HChDjgYxflUm
FgrDU26rnc+XEyQNsMTdP9/L3wYWehaYvrPhDbYmguvPD3qUanIlGYkHcxItl5n7XWPWf4J9/+Yq
RNpQESbyxUNIO7+B/1IFjY5om8UmYr5d+mnn10V56dfIUv/8W/4m0+Hnwf3EEQ98lQOB4+erKFKm
rDyL10MsHePkcuzbS8eaHh2cRBy3knFrEX4V/vNFfzNS6T/EpQspEFzOr8wLPF2A2Wt3PfQZidSk
dtCkaMD5wDqy/uGj+N1TxIJF6CJOkbN36effV2Ra11mjtx5ms1q/jKG1Tokn+j+MiN89RVCvEN74
9M6Wsp+v4sUUy7pVXw+OKKxrOilJOS4ncm3GoWu2lcVRUido8g+P8S8P6k/fBD/oDA/BykcwGeLx
z5e1U7l0WuesBxSrVEQqXthhOkNhflKNVZyg4F+MZzlrfrQttTwtVE2d87HILyid9daMJKHO22i9
EJdml2gUc6WORtkb52arf37pv3lGGGgwYwCF5Ljwq0ti9txO92eFCVxR8RLniAUShqNu1YiOymYc
oi2+13++5t9mKUTuMxUNcyqvX/+12yMr6f9rUIUPKQpbT5ZgVFk5ulyaP9fIv/98sd/9QDZKZ3Iz
M5Tj/TLUpCdVxo5LP9TWAuCuSaY0CaSWDRvlpvpdTb/dw7pkxts/X/Y3HxPOfQCW9D5DAPjV0JkK
f6aH2KVyN5TFMbZxT9QVp4MGWNsfHudvLoXRBeIcvJ6zq/H8BP5rSnKWEr+mNOeD8OtuI/2Jbmgr
ccdDVdfFH7wgv7sW3yyJTbR143c5//l/XcuDVu7R3rse/EG0L6a9IKRaFJOCslz8PxiJfzNMwP+C
+MHVD1/p1xhP9vCp6O2RSbBxnISDdgk916uKi4TX6bGJo4z3zy/tN9MSjdOAGVnQzmDZX6bdnmV6
1s8zYBE3RAYJIhxRc627f77K7yYIKFlYKU1mPvwlvxhDJ63BW27ww8jQ7T5WRu81rVFI7UPamE+a
M+lXVUZzMGbY+tZnMT0i7jpvc4ULMTCtbL6M42zejFmMmYKSYbJDd17+8KZ/9yzA3bH7t/+yv/xy
k31WN20ntPUgMKZF/Uqo5jAO4x/G7u+ucmbr8hDODtlfqTAqWfx56vzlEK+euasyVBJpJH+yFf9u
1BIfyqTDz4EF94tZPK2MIZ7ibj0sLgm2ZiXUdkGR4diPueSvl/v/mfv/Yr7+r3H+N+b+6at9K38C
7p///n+A+573bwa7xS78TH7/T4yl+uqH//mXp/+b+f8/PCVC5mma+L/AfUv/N3sRWnloafvLSM38
0DfjkP7Pv0zn32A68B7ZZ6Y8X6v5/8Lb51Z+XiToJBW4H6Gd/bJU51q1JIPKu71b2t0tTZnjdZrG
1QHr9rqxPU271c2mpL4zTPRyZBqdYjuz67Vdzvx61xRQJliZ5SbuqnifpUu2IfF9/K6qzIkKeyne
lTVOe69wz6fLPJ++yjSzN/pQlWGjRvOMz1RbTFNkcDgivce235/SZsICQCpTAdHaahBc1XzlVXFy
T1lu3WCW0L8KMO+kDS5dh0hUuHuKbcWtr6OCNJPSH1ZCnDBXZLF3h73TODj+4D1PNEUeiLkr31dA
Jy/0VQO8kZqUW6ehIK+GyjtqhpHrQaIXhKjLmMJpXxcRxsP6Qs3kUQlU54OsUvfuXGA6WamSTxIk
ydkXC9uf4oVRu1ALhLWdpWy+Mvwdt9JMBf3rY6q9uAqHRjB1cXuCUiCvHH0C+5FV9s3guaHX6Mmx
zwrjRHPUvEd2Wu6mvC2fK9NOHgF6Osx+uY/Q4evATERqra9TMwzHqtKAIJfUGCkCFnLekILj7YpS
DJdjZravs02RBypf/23R235CkBw/C8ikl3nvz30ICAL1fkbpCMZiMg4SPeZpdgoj6vrVulhox83w
R6VJGSwwg0UkU9E9xQjHCNM0pH20cqk+GrOqD+vQt5+FTRt1kGsE01ESyekt0Jeoxwe+7S3RnZWR
e6OGZmENFAd9lHIsUIEsmqe5NPYO+gIwhcQPsoKq+dqO+V1C1asVPkr2Q92yVeQY5W7gAFY7l97S
QKMt2CFbWyap2KfGcLKMPBhXStYJR6U7iL7GPs6VFWnNd0LM/C6zsjJEh5eBZo2bOl/fnaXfG361
04yCDHubvM6JbD2TALBpFHd9Lc5Im3Ldx4W2Sf1kg+TyhiUADIt3Y3K4/M5rdHGXYNE5wAmrfypz
jCNgtN9tO6kfgIj7jaTlI5Ql/fiC/1E6fbNmle39Mn1SPtpHb3XFESBmNPfvjklNVNBePmj+zlWu
FiLzYnt5tQ1uqyjWTZxqh6zId67m16/mMttbr7rDg9duaw0VnCpSqT+MdKI2VXpFG7hDBDPhZZkL
MwZhw62nW/oc2PFW6kZZMRXVYdwlfbk30/oDR6lHZ3C1qZAynHo+kD8GrT9bnXPTC+u0h8dAl9eC
feRFSpdT0tgvXpZ8omcTpN4BTTftr8x1boosVkGlyFU33IG6JEW5QMwpWCbqZ1ihNMppyWW1Ig73
YC0oJN+4qb9JXUW8momHryPZWFTZ3Zq6t1Xsdo/S1wihHbJi1435rkcJP4G/CWejjiqnzaMBqAZ4
chWV8HYVTW7B4Hr5vjUYiY4QNeju6knXqxDYgdw2Ix4DwrXFoRLlvSnr77F8xF6ghyDBCHZjzxxY
fJ/AFqF0UG7b6LAeL+ARmIG2WAffGPSg46t7cCfTu8GQyQCZvxx21Bd0Kz0CAqxvxlnjp3tz0KLG
bH08YgNzbEHMMHgvetxH676W+JG65NZzqfzTKKrfLl3iftcDiXPpEm/GqZojuyuskyvWNwitek73
HUoopCackmnjdzgsU+KE6ECobp2uG99mwUsz5rq7VsJOdtrQ5iedgk+GProOx5ZjUTS1RnxRNMjn
gbauIC8m0A8pU+wRK9k1BIr2Y1Gr9aY1KvtYU7/+sirdukm6nhYRKWGr+oRcl56ghKfUD3vQqDo4
sb23NeNH2aAZ+EbLcMs5xHn2qALHV93FSi2Pc+DcIIsVwvn2ZusIwgkIU5+IcPX0BuPo8FricRsA
Kkdsw+ajgUpyUaP5bMoZQ5Mx9CcADm04VJN4aMlJvDXFfKxrrBLZPL2NuVHc1BaSszvpfRq4TXwd
u071ETex+1EitC6BNdbi5Od8qsVf3CKIg14dGtkybzycPLfzUufnhWsZCXN40NS0YKYwbqvE+FjF
OmxTOzO2Npadh0lrz6Qsg7AmegpmprNivixNGqfjdHWfIVLfy0pXRtBgink761ZhixMgBN25o3/7
EiwRpXOWD6bUpLK3YD1Zc3yj3IOoWYIzX5XjvBUZSS9UlM29bUQLxh8njFOne28dNA18/eo4TIKz
bOmpk9ucswhZ3AWDb1VGu2EaKyORIZwHhRqtJioYZ113ZWTDwH9oOgizpLwy+Unk59IOqE2GE2dw
qxqc0zg8l21XvTdda4V5ATEOM1+84bxgbwYIIgZSF5ZUgt55FRWLMVaIXHNphMm1PS+RV0+bQ5Oa
2nU380MDHfdmgC01wJhUv8ZGsdb4XXWcyrPyn/K0sLzAW12WBv/ss/Q0rws7n2RvC0t9KIbJj9a2
I3I6vUnsxIJdcxaNiepNyhq4nTZG02ADz8hxTDj9dvW6564YIjWLb0+fAYzIGeqd08c8nelRNTAX
Rrr6rzLCQmTAp+ShDBL8WHUXraUVxIA71pEGySlY4BeRNLouuHRZOJD4IyyPuCllvG3MT80dpg2k
JMzT3KdT24dGOLzDUb1Xhbykn8s9tyeX0Vyqr2lWiOedpmymFwXjhNlvEnoWrOVk7jF/N0Ex033r
LhdeoVCFk3B0Ddxh0gl7xwRuErd+aFmY+zRbBzPjR2lW0s4y/dAX7XV2ZI166drkei75cZkgaKWr
9U3V5nrFC4RbVV1Ymtj7RX6VF8g7MziidqW/gnL+h1ugombLCnnHJy0b0kxgKEtuXKv/XnSHnqBr
x+5epsq6mUWy7BpLkxfQ9YPYwwjvyuoLNz8WTS9iLsKQlshXNjnDcRzIOSc8Ntv5XmtEq6Wuxsku
bpPxqC+kSlRyNgEftUcXuFtx5ocZZJ868opEguk5m8a9Nd9h8tXDMf7AtWZeJoazAVUVDQgaESmc
oeiHU62l20l3wwSOWT/UT2k94oSsqx+GTcIzxYnFvKGZ+qocloOOiHeRS4yVvBZiydI3cIHIn8IJ
mwF9trDWWxoiLpesOYFouZkGUH9pJfYTc/TeNskxxE229ebhYBf9lZc5gP6BSbkXYpoCKcb0MFWY
CtkBXLh1+qMvNXFfr9632Szky9+nXirDeiie2xlBFezNh++u6wZkYaHmPJzL6d1ZM7wkMeWbisGq
oS6Nonr1VJZfYrsKC506BF5K3OT2yS0LI5gyC5DZ/AzrP7tuR9FF58dk44zdOpUtr4TQxKlw7pEM
f+DAP9ia2kiZlXfWOH8jD6CTNY0eTD3HYOWJ7lPL7COBfVYwxvXjlOkPClwzWYP9JWO2YNNVPXt+
hoDWKi9cSm/lKyu2omgUS95ahWDgboC2GDiPbFxABK4GvlZ4YVeVL24JHQpHa+KIfmvYygyMhS8t
qGot3tlVKkJIa+2mqPMTacuXFT68gNiYuzFx9u0ARFHzHqxRsdOgP+d+BOaO625mj1HjWm/4opsl
HLPP3LNvRksn8QuP89l4qRQ5E3LxL412pStcohCON05SHgvfvkKgpeN4wjzuZ/W0b4vBayIgd0jx
oPJojIdZZILT0zC0LK1Npp7SxMaeC5g80wdwrnxru+0amASK7UDxHTqvTTnXLF9M/FqVHBf2ogcA
TRdmYrCnWvcVe9OMZaU38dqidbT3FJlwyxS686gV1gWERPtSb5uj78o1KPM7Gq+WyBDlvvQlJjrv
mGv6Q8eWx5TWu5w6TgqDfT31TKLtZIXmalzHdsEON28uWZMu9bj5oc2rDEGdXCRM4p7X7BqkvLQs
U3zyw7VuXGeeeeid5fZsl+WNONiqRpOP1SS50V3bI+aDe6EP/qbv01civK7ylV4PlTBvDIGtZczT
Xfvg9KqSOLH9+oRS7LzEeAftXOcYNql3Bizr8NKlOwK3Ai0loIwF9Nu26SlgebzMF+S6xExO2gw5
y9Of2UzFKXdrR3k2svHxdbVxu/rezVzc46bBtNoUPyYwpHwneOgQbBkOK5lUTkPDH5Cyptbkwe8+
Owcz5oK9GC/oeu+ytoRx/EMzpgvXKcW+KjFBYe4QpYbdSmdlcdo+xIRFX0JhppFK7DWsPdP7qIts
fh0d/5RpF5k2gH5ykg0VtEtT53aGYcIrCVyWc69kAzSIkvwyzPju0O38onnUZmevEFeLEVJXPYAm
sQoRalLs6jZ5rPvzNsSXWzKLhoPX2AAtLehsfTfcV8pK+cSIX7Xz0dzmjnNbF5irIAFeN3324Q7a
rWus+8m16YwwLTxt/oXRmclOjjpweHDfgM6MdJtmUzhZPIhqOpm58Qy0S4aW2VziT/ma3TU74fHL
A2HW7wt/ZYjNMpqoLW0LzdxpvvE8mbAOGMz9HWGa+Dv0ir/dc0bISicPmCJfYbCZm2ZOppvKq9Zb
6nt9YGR66HQ2Cni+doHb1jeNHO4yQ4jQr+jub6f60mqd7jC1YxdptfZejeknZvg3VxTAIwkmQp7H
qIWP8tmlcvdcK/e68uYs4hzRRnQm8DPaYucY5aXuqpyp6CzaV8K7s33tQWrlss/j1obb5x2V336R
D6BoPunmo2W5pJlb/Rn7ZyS7s5/FbucLS+l3vHlaHWw725xTCssezNj/UnZmPY4kV5b+K4KexzW+
L0CrH+jcyQiSsWbkiyEzK9J8X8xX81/fHyXNqKqmpZoGCihkZiwk3d3s2r3nfIcOTrg2O0T53J7l
Q9/T+sjtaUM/Q8Z9Qn/AT+1DAS6jGlu0P6V47tx5O6kGNpLR5+DGxlMryr2fyRdLlc1uJrZ019ml
uQaKf2Okf8xG90eXIleJLpkMYzmEP2TGEhf12WeF1GNlK3dj2TQFTHqJU2Rfy2giP5ySOqDy0i5s
kggtpqxfxxo1Jy7tnUzSU5sVcqUS6HbMykPcyxbCX3LjbeCAq0kj4OszkwfVDjZNphEJtCudRMs6
xS+1Xkxl7RdD8U4Djp0tCmhfoyUce7XRhouod0ytc2P4SHrNU+kt48YY5QVC4nbppgXbGtmrXNWV
at8Vq/RhsqDPJr6frWUjPlhqH91IPBdQXVdtRu8oZ8Ow1QT4USWXWthfsIVeGYPmG3+aunMiwmPT
mN/TKfwc6vRuoLKyeDCNEpHLfLMqy46DLKTYYIi+Yl/dGmM/3CqnfbdG5zVM2HX9uSdfYdgkg7cz
LWqrHlprX6C7nd2Xsh82dmPH6dT1PKTJwUghmtrd977MXzPU8m5WX+mWDbHMw261YNMsdHFDnvFT
CHm/UxBx45mqWWTT2IDltzW86twm+c8cYHIsHePJMbKr2Szc6aUVt14Ns/LOaF3Y+3LuHjcBiGEg
uMKmIXmDGUy8pcDENkzdj86axLr03K20E+pRL9qai/tQa1h2Um2Fm/zMrHQ79d7KtObxVSpkAgbF
aEN7BeQ/p5NGt29Oan8vQH7EY9PxlV2RbTLTvpSkmO2alrlSMQv7Dgo0kptf4HDQEfUDB6c1Zq8v
vOLYGcunsmyBVrkboy3VRSRNdSRDsH0fHQ8dZxfSBOrTDwaiV63rbqMc/7mWfIiLPa91ShFgJ95b
M88cPHSARo+mz5C3z1lSbBKRwvnJ5h1ujhdlBQ/VMj1k6cjhoHwovFeXod8afOB7iss7N/QnNoNz
Z6hL0ucbvNjt1gkNXDzh0G8Mw/0oK3dtYCfapHwezJsJKskxCXIrBmWDB6A+2J6xjzLH5EZ3NqXn
JNSXRD5MUhx9Bhso40P0PCiX39V9cQH7KzzvPYVUYsF02wZGc+iq5dz5y5ZQlKcxRIapRfKWD8m2
RBe8BYtwatvx0RqsLb6Z2yAHFGcJWnbJAC1cOHFMIm5cmZ/pC/C5ViflFt02ygM8OtPWLKLreBf0
sHfGgW2giGqw8nhm/Qji9RLBpaV+zi/CBbWC2G0vqmpbuDRr2Z9yM3kqlurdnbH4+uMd+BtkNFzg
5ujcyuOwMm8gC/HrqD7G+T3tyBxoebil+Tx374Nf7VNneyfWxIMnmWrS+2HIYeIv+HFPZ+oys98M
iRVcJy/XBG55O0uKXWaLcBsqChVu9cPoICPMToYbnoOovnDwPJa99wuRDaskt17msehAHRtvSU0L
C1c7Rb1+H2QK0tCmBmie/cBo10H9Trb3W4eDcNUp7eyn+dnE8DEqzv6DSOG8QgvJzKH7WoA2Nczu
ZCAoQ2SmjnRPu7g2faSLg7PmD9ce2V28JPoFiegFS8yRR+rsLPnrOIJtRWL9RnwhOYEqRU5Vn7wq
fKyXcOf7d+n20lg3XQ825ysde2N/4qFYQxSJLct5E5wJVq5h7J2suWaT+pI1VG1WoIYdGgnGtY5o
TrZqT3lCm89zL6kH/tYuDuEQXkhzRfGVr2c8mgEae6JTvTy26JEVLUc7+35WVl+bBoP84NOWtadd
KXemrR89XbEKdNURJR5aS/R5obIp7aWn7nLkdm1S6Ls+xecypY+Bw9mvhInAiD5OWrRfU34MK5c5
vVOAAbN+mInxhj/BjFvcm+TfRJ9YFOqViri/zZG1bswL/TR0Q7ox6r55p7foZLUg/42TjKQ6R/W3
brX3EYz9BzjjdF1g5zyLux3WXJR8DCO19/Lp6LdLtgWTstaqpswal9gtO2dfwy33+qOVFj8ndHiv
vomw1/UCRW4iF2XMo/FWLXgvdYozWnXoz33EakhlOKyG2XBiHAiRu8jP+Ov2VfAFc2y+0V1XcxjH
bjJsFpfmWcmgcp7HHXPKeFTNa+iJj6KMrDX9F4h436JCvpjjfA5HsS2Xp8KmcGzJAxrDn5JK3WUy
EQbOV7tQPyqzgXaabmYPs4BnvHsqOPi2v1mmYk9G3tsCAnKpsl/g9X9qj3KlT54N+4Z0ltoxOJl+
cbNh/K563zkPoTyLrNk0MKEy00/QBBvZJrL9etVltFNTf9QnM5XuQ+qnU6wSrkJEY0q/ZXZrxzSs
J3be6Fov2cuiiivzEcrbkKGAoHWkON6RM4Mmep7ki69oQ4cRawodI9Y7Iqta194NVfKtN3PKWLEN
8MVsfcd99YWamKNY13w2gOm6jYMospu2KOsWLHdDvdW0NDetfrCxRs7NkxrcJKApCtdaVz/YvTkS
4oWCsMCtayfyse9xE3vBt36ysGlO3jYwQaFZNEeCjrqkxy1XJjv0wk6c1OZjx53V+fMzB7gLOcea
f/b9sxdir7TbTZRSu3robc/4loK1mo2vg8ofxpRWt5H+Qkn5FjKQ2uQN90xO/XYwtBWsAL6KTW6b
x6S890AxEqZ306xE2LayGBCk0aeNQ30VJNl+TtK7+n6I7dHy8JyZgLoWQZtY/ezpdeANStajm1an
ipHLXAzrtKztGzj1dM+JvzlFKSUajWgqXPZLHHFRsxntiPCsKI07CEI7ZnY11hJ8RZjfa9O4NoNJ
t4WoOioYc58I299mLaby1P7qDDw4C/7CpMlOXgvWZzbTkrFFz9NX2DV1i/YN82H0vG5fYtA5jtni
v1Rt1BMQhmD1Oju1B4U8jL5CstIPSlT1N6+jicbiJpGYdJY1bAe/xKUfdQiAunwOyQkF5u7K26Sn
yFwPTKlnmv2z/1I0JmE1hiibh2nIcDnWphj7La7a9sC6Q/PAHrZ2Cg9fmxgJve4aDXWCGyH7Yeri
XFuo17PyDgtYHvBZdXfCwLoL/eZxoV3wvW1EdZ0LDO9ekYU36Y407gdNK60IW6AKoyyyXdMXXCtp
q2+ZOVY84tTANiDgsiPZJrXX5LEuRwD5WcABZqYAachxGUmCBTw7mGiRUUT7rTa38B4szMSZE/3S
WJnB6IbGtSJ98VQTQbEpOHhtiP5ot3di9b3MsDYLRuNzDlHoMYGnu26mAdek68FQF1WjPjXA2xj/
Ub8JBl5jXg2Azedl6vckCdnHCf4B2YKp+YRMOQC8F3roRRYMiysqe5HG+dDZPpaOoT+Miz98l35b
HPwg59ActQv6r24jvIbDv0FJ2WDiietST2c+0X4bsh/bWyNbqjmeubb7njrHjoWtsPbTri/n7RJg
kI2rQs07E5PXRTtzeBbG3XQiG0v9nMGM47lseGQilNSvy9iVaewOI90i0zKCd2hq06bLm3qvbM3x
eskj51Ai4jl1itpqmwmDnchLqhS3Veda51ZO1E1jCYdeyAIbYZh+zZfS+MXAebysEjX4W0dZ8iCs
stl6/LqKShv4jcMd+03O+BbofiyPXpMsWya1QYVXPMfQRXLuzV0aey3GSG17HpF8lQkipLXfNydJ
I2ifz+UHeqrlxbKMeudEnDLYr8QZ5OP8GFLPXOlh6ENWY+dyQCAiwnbpMniNe/CdIXkCFu1ekmHO
NyaGlN1YcIhfYQRwpwtnHcZyIbgYine8+ssB1J6ko87T/10lWfDY6QHoWG1ET6HDgT0mJ8R4cOjt
bJo51ePKyKL0o48S9eAmYXGZrNo9WVOkPrBtKX3MOw8vfk1VfKbHTgq2GaRG90GCWh8v40xVWZtN
+RO7i4PHj8CArUQ/ne5DKa2ZWVM20hSRmvFjdSqqgZlTMeIBK/Me49MyDVjmPXv2riwgPj2aHOui
fQ9yxPrSN3IdNEyzp7HGLmfTv9gtriGezMZ4QuXHJTBClkVhVeVx6aP5bTHG7j2kl7tpYTnERTDK
AyDh+QEamrOzw69l2Ho7bDhJhFXZip7TxSnhITjNZiEUkODkPk1uXT62rEF1D2OhVmW+G1jiiZFP
nCvx2X6942kX8uyOE0fBKZ3ptYfT5DcYCMYI7I1YTq2T+LQZcQ5bsR/SkdmGXX+1/QKTXjYkDyHH
SDBRhqE3Y4n5zBFZVPzC3zXOD8gVeLbhBqmdKivCC9gY+hlVU4HAwZz6F+nYgcNMdvLeBg5X760f
AKw3Aj0dB3eYz3TZgLnWnnmu9Sy+YjDxaInQP4/ratHrMLHEg4Lgs6lzuvh0qqkizEx+K90hf4p8
iKT36js8yahwv7Qz/uzRLbExVNVwa4PW3Tvh4m3zap7fujZ5RlWW3DI5yq1F3gee06wNPhAMyGk7
ub7LRBAdpzv6lXk11DIYz5Ccg8dgCj7cojU/B3rFOIQmJn0evk/82Q3nNUU0SjwFZXTIZ78RVwub
wMviJMtryabkEzpEz02/Mq+MnsfUxTeIGrRaNfo+5sP6Z6Qzq8JcZRN4+hkxBDmoLhbO2nhHVO1u
pqLG4Rn29y5VRiBF6fj6nY+7PE9uREPPMER+Mjn4YhWljUMAl4pHPA9njYMMJazrOh9mEkbvC2OG
neeW24TYko0cA4lgO/Deh6gMAJJ5ZnCIEj7TlYlGYoP9e3qB1ugdRxQvm9yvOcsM3lLgH3CzF6ce
6Gy3zGxTB4dhAApqS/S42HZlnyE7CGaiMwiAW6N4YQ8nevpS2GN30nkhbp094Q9KJN3Qoi8fRKJN
5nh2zpl2JliF3hHSGJ+0Yc5UOSOCjHiMxya3MarOVe3kqwb/6BgvxRDNK8n98qBc1au9ZsaYg5oo
x+uifVqnImjcB704gqq30hPcqmDBndo0nDaQP3YcFmb3zDmv30iUeLS2o2JVRHRfo8HGRekIOoGd
Fg5rHxOUQLXTd2FQGuIOGy+1dr2VL/zm4hHjFhuV5xVrVmaN2ddqgpexLpjSEw2fmmhXZPPNx3Bd
bxyX2qguO/qthiz6lHICxv9ksh85MINSHD11/q5DFUnswPn4oNU4fvNyy76BBGVuBR/XJdIvm77g
N2bU5gB+3cgw58TP6Le82O7gd3s7Uuba4RYDRItGwDai5DHoDHKos7k66n5SP30GVKupDpar7Znd
GQajPJhUpxusAOBA/ue6uZe65L//uGvtftQNB0XiB/7zP37zp91n/fit/Ox+/0W/+Z7uP//2z/Kz
vqvUfvOHTdWnvb4Nn0o/fXZD8fef/4+v/P/9xz99/u2nvOjm869//sGt3N9/mgSE/xv92x2A+L//
9vr/8fP/8X33N/DXP1+/5WnXf/t/v+XvkrnA+wuhf6jWCSgnlgoR7J//9HfJnG/+BSk7ujhQcxbe
Fgs1I168uy7O8f9CihW8X5KK+Q4bHeT/Ucw5f7nrWnEUoKUlVDBy/yeKOXDIvxXn/kMxBzPwdwJg
GaENkWxjG7ueQnGWnY9tPA2xAxKsO0gOLqr0n1I55GgvsF7Wex7JuW52Ns3FcWFhW4J8XgmVYXa1
x9lmQyDC/kCcqf6p0wqAGKr9fC1lBFy77m2NysBgwtwwQ88ZgVHEkSc7YDj3JsacpTHgeuIpK984
ufnhJmIjw/G8jCJHOleJ796oG0hVeT69zmaTywfdWwGThDtNIcYlNDzBDFmCn3ZesiCWpOOqY1Uj
SNL43dxHBvGhf5Z9vkgcOxyYT7lRJfIqokVVb4Eqg+kEHqWuyxUNW6Z8WLUUK/9SmqZ5DuB4Idor
rD4EHJ0NC/SfHpnEpnQK0VNyTMyA68mX7XunbR3ttA4LGx2IEvIVRU17LVm1ossSegV9dMev0iPo
hsx8rDJlOXGENq08GzCQpqun2mp2MKDnLcPF2qqjoYUqxccRF3nhjOdBQZn8ymZvNQepc58E04ke
QXoD+jAV58ReBhY4CClBfWMDls0Dx3pC7BC/TaN1UwOm7kNpInxblXMddm+ZKjRcAWfInB51jqAr
5SZoob72FRmMnBKZxRRo38wAVBD93Lyb8KkNZR79mBrgdj8D0lzbF4fIjP7c4FSsLjDCDLy0LLXl
hX7oyAUIxxw6y5ByNGHIS1OdtC08/G5ZxkGQpMkL53KvvsjMCzNcjtSnjNXK3qr7cz5XfviW2wol
wgDwBVJdZvIpR9JN5TbE6we1wc/L6EkOnjVd+rJssgfG03hWpxLaxy9RPQkYh31bOfVXR7XdiQ53
2OOm64g8A/IDjua5ElmYr4guK6wXvHaOvW7IeUY+iExpbSwlsy4Agyyzc+XSEDYXwluInCn7xzaw
20fJxo9VSpbRh3DDRh7vsSsuW4uQit5Oa0ByEtBV4WmE5f3DadAY4YVeOyCgunWfe+n7vY/eUZKX
xrHMlTIgPSSludGqca8WzfNDH46AaKqyzu6D5ZL0YI5kOZZy1zBtjKOFOW4i1+MgPY736Uyx+OEH
h4dJg7gCHb4qDRXGeWcqlDi1vRUwIz/oLZirHjthHVdJf1fXiEnpu3Su2almcr5MytfeqvOaJt/M
MsUaKXrsS7sGB80vaT8a9961/xyoqK5pR2aLoN3qynpft8Si0KmEQ4JINHpxNA62KvKnedtJ30se
OWozL8DyWx2spO0+WnTjx3RAt2ATeHdnJiCzj2mVT86hj0Rag9ZjsArQYwArtBDtFa2spozUrdVh
fsMlDS1HTcK6ziIPkzV9WhOYQBFm3wBP1Ic6WpqbaED77bVniHHdAxwsOmAmOpDBHcZG8bo1KHSb
bc8uP216mxPRChM/u5GsSKAxk5wBBilobXaS5ZBSlQ9imA5VltdALQzoTs5CzN/Gqh3dPWRWe6jC
SX1ai+TTKWW27pgYAWaxWucAJbh/qxKXL89BgTIjHickgvRQiPhytWPSTQZgtJecgb6XGUaEXT7X
CbIVq87e8FOXx9xvEXYUvfBv6eQ4xaM3sNqshSPtE5FXmMCMPNff4Yo+muli2etCTdkDsJRxPjWj
J6bYYkWh3MWXTm5eZySfmfKix8DIH2tIZ+Xz4I3WpVMIg1Zd6VETVt341maMGVTvGkcHMZ0dFyyq
1IhaeuCoUoFEMKiyepvMPMYt9vuY8+rJwyLU3Me5KEzbKeybTWeYyOs4AxVoOlmdg3PA1H554xZZ
uu/ZrIr8kFCNn0E5tfJZVEOF5o4M2v6TNPZ+2EeANsODYNrzLb2nL219ShLUqUnXh7eh8mR0mLve
epe+njGcm5rvqSFwu/F9e+YcoRI6eg1PwxhjpWYz9JSEuRGAyI7R+iVIaQmIwtk9L5YkNq5xmjUx
OrQlO7K2plWLmAKcQ1jn05OPsbFm2yrEAz48fM5zn6oMLXUwEGXcFEJfGpeXg54VwcObbQ6Z3nLL
jdwO4ImdU1oucCkNv/XHcxlxQ3yGIC0QECZVuMT0v5E8OK551/ZYGY4OQRrZ2fAXo96TscX0DCCZ
mtdBkeKOyDPzhCFNY1XO2G3WWow+jOXeCGWxyyA5bpWZ6tde5dUbEt2URKykUcPBGvEzxhOiAGfb
DKliRNuKBr5K0tIrmoPBPFDYQsB06yBhFR4oUrXQrCscytp1z6S3jD09+uZGTXXY7vCQaTRNQ4M4
pyiR9JgSSOo2beqeTj/Bu9lNi1RdylF39QaQaDqffMs2BfbzNkcxTWtlXzcNimPwUVX1krVyuM0M
k5gGWpi64wRfXHdMjCDvd2Iuu5IzURZZG7QIpnHrzaH0jmJImH2MQAyGh35RYkT9JmVNvygx6LbQ
NrJXhPTazAHZMOV0sHARtTGnFxBWsw00ZNuEft8+OmNCH7TvS0fSimDauJrTCBdwH7D3rdq2GYef
Gss+dDvuBM7URccF6wSG0HXbStuMUyxFfKk1m+o9TASG/taCl7IG5gdPsWnn7sXMa/IqFmRuZ9I2
vXHveGL8ZSKWz9jWLlkvXCDVDieQaNFjaLDk7AyPjXzHUdLTL5FShbeqbXsy40r2ury2yeh8abyG
xBuXHhW7YSSYjoZWOpWbhEzSdN119hzsHGMOoGYIYNo4OyXzYlDGUj5JiJvmYxl5S4B4cJD7srIM
m0+gtPvHkKtVMgSZRBQ3RWS9D4Exc6WL1M+rvTGY5KlWIMR9mp9p6TwWAaPbmOKa6cw4d/lltPug
WSWIBoFyLnak9x75esWphT3w0iCYC2LqxWpHtzG8ZByqAev4Tdo9LZaannjd5ncnFBpvoF1V6cFc
uoQiDqzK+GMZdWhvqhneKBrUftLrLEi74A39rw/jhaufgxfCeS+/D2Uf9Fv61fdMs7mKXuiwzwBE
g4Sb2cDJlsba6M2KtpLJfHRgBdInEnsHFbuyslv02lkzxayF5jmV1TxSaXVFdSpJYmNONITmqm4G
sHxMl+ZxkwXN/C2yYdzQuE0BLO27sYAi1BV9hXpY5YQv8lpH1JQBD+wmKzGDbwYHocclscd8fq4H
5L2nRd8hlvas8/Iwz0QArFUAxwwZtQWVyuoxykEG82mWpJMdYgYe7aQ7RX2v+721+Izap8we5RvX
3PFOLvWw+oRtONqovdyl/ZbTK0Kf6Vtyvmov0dbNGY0h2Qx9hgC+yszyngxpfaltjAsgi7JubVst
Prf7iTfZlQ7nI8aP4JfWUVUPw77p5oxTqovjgIaEaIMbRY8DfDX0UvWKoKZpHvKEkoFpczWfmRv3
amvykx8rsVDMlGXiFK+Z7ZXDOauw0X8xCg/OzYjAxL9Y9DXCvca2+sKswWm4z4rmUo9wGveKnhpg
yzuFOG6HLKo28xDRJ+/b1ow+sRMqpn2ptaDCcvVgnI3AF/0R0kYa0oxoCwCVVlMviDe8OzMmcNsi
OHLXM1OzTc8wIIkJYVxnP4J7St+XJ4iLnSV+sakirtMWo6We2Hxk6a4svx+YZuJEecFh6nPT+cky
1x9NDVDuR1SzKPzoc2EtkPW4c7ufNjaq2kSMFUAiXZNX6ot4KNhHMLXUs7PpWsxIqzSNphMUPbae
YpZMqHIlOUgRH51+c0vf/zLPqgs3s9FIkwlREPAErCZnkltKh87Wa8fg/2Ij+hzb0km4U1vrqzX2
RgKwb3RysLWsBUnFRR0woccZBTo91ayjUu5hMyvoip0R4UphV1o7aa5RN0H0xJXkt6gMinQmFXjk
YPfGQFOiXOhGF+702nYYrNcrPxCCcVE4Ftr9YgGiDNaZqKmJ3KRI5WVEvis/WWYxOqNy6uZtAjMr
PITe2DjVygOwFH3QQ7a7J0gmVfBU1UFTxJ3nV5KKVkLPBBnH4hewjoqNBwHzTh/TvbM8cFn99LQk
RvQMdyDNdshoxvZidPj71yMrTHas63Z6Xpwi669NNSTurUnzkUEQ51IaiHT2yPozHQ+3/5Qz1lWU
d+NzpzuT7WuBn3fU3SRG1N2W816rxf5pgzWkDVbL+ZtpBNZziFaC/GFkLGqVSNK1gfINLjriaUo/
q0oLqFxIqcqRcrHOuQutbsY6NEEVI00ZH9Qou+axpCbZ8xAOXzBFCYZX4xDubR+xLhxIjkbgWlFU
s+PO3cbBU1M8QOwcGf7n7VDn5Ur3ZV3QP51AwgG58q5ZKBoF7sWdV6gNjDWKIZdgCK+1r3jT6Kg7
liBktC/Z3lbo1z2IzUaBXCBRHZteVuOT2tqtOUjYHez6P2ZMosyj7Znk6kolVsSzVfCENY1Cw9Hf
w5RXs1d4Fzvqg+7qNRojBKE1iOEXDmTFOsWqlZyWGZAt61uROCsH5HS6STnr9AcHRt4DuBqJgtCp
JoLm8NpRrxs1IJtV5zb+u1d04S/wWcz+A21jN1+SwBgxLmTu0K3s2oPqNM6Vdyk8VCtJ7I9ueONH
ADQbkfLfpXcWnf3OMyrs2j3UqXxv+hMs3HYI4ezETelZb4gtPXYeaNnPuRXQAVAet3dczH4dHthv
+uTgegkJM1Cf/F055A5j0c4XkNSNVqUPEMVLAP0KPiNKhsbEuybqKVkNJXXZSTHWK9B9UqXGHCfC
pylpI4wBEfmkcRN26RcGGPcOvFB2LO0yfBVDmCERbKLkpZWt/54PTNKQhObpNzKllucwqCpe5MSG
HpLbzXAicaKrP4r0a2AOhbU2prw68Ev01dGOgZxI5bdcZj2nAGB6oGxECEtUzr15KDPY3BtsoJCB
odK291s29DAyUAbI7QztSbLPDWC2kNJG49GgYkye5WjA8mryhjLH7gjL/Gm0oUyeSxe+02ax2KXo
DYShT+g4TZ3HHGTxuSOYe5MNBrQ0zHJBu1Eqy8One1sfAZFhs+oKdq1qwFtge2KtBojNUL0w+dC2
MYi89mY6FoBLk7KLC07iKw+Ddh7VjxBq9CvN62Evi9DUp17WlfrRzaZgsyhJsj4aGuKoZP9KAYKu
ssxxr7PJaSyOiAptV8B0DOPqtDp5IIcqNBEDNMFhCaHnIKOaA3dd50Kmr6VkCHUVYera1KjWOCP2
lvJGu7AkG7kbykevGx3gkIWoNYQJ1P9OO7UnDZgQm8tYQf/2BBtpH0UtziHXDb9buEXTdQ6jlKOq
l0bPDtKuoxTOXQw8AB9icpbOb5yAkEwahtJgjJes7k+GCvwmnhV0CxNf1EEwMHFonYvssRnr8mdh
kRtccea1WC2ELpbyVAI1nE8jQ/27edEaZhKt8K6sSV42bEYLXLNdmBUjViav8lLxHHiS2Y6RYcEr
GrSQnHqRWBxtMQwNn2bQf2L0y+XKw1IcAKZ3dbtzB3B/QzjPY0wdJy6pPdlnV0Q37KmMSK15CiFn
DizmnZM29rmo3Oqz6PzgFtJb/dAhTKtjlYAL3iurMBFF4mwZdsRQK7ShKDifPM9xbm4vkvZui9Mf
yFOCL4S7Vse8B8QDCHmrE871XvUDcx6qY7frpi8mXTW0zaRLjr3ANgq095HMbf/i0Gsd464DZ7QZ
KZ/e4JHOh5a98xbqvjMI+yOaiy6fmG4QFJbj2AVeutIiKo6y2f1oFkDB2kcB55pQ/3co1BnK+feu
Y2Jl8tkuZPLFCrm50jCt+nh2vWFHJjRIc5XSPIrRcnIpAEg6j1Dh7Ef4qPqboKH0Wnqiu+gm6q09
BJy3yNQrzdTAk+PLUhRMFFUv5TGD+g0YtSUY22uT5MCFMVZNR7pHXEDN4nDXKQwIfPzeq8DmNq59
imcVD0YBEOvez/npLCMKN6js9Dszt4tg0KHhh1ETXgyo2R27jpb36WKLqkF0SEwzc5rHLedt2IRJ
qunxjabbfoAiod0QCMehE1waNysy+gOAhr7hWk3VD9db9GeoR2BspaE9RuaqDH9WVQV00BszvtVv
xzwWrLsCWjRtYLpeif1sS5qhm+bOTG3tCmfkVKE7w9SierGuoyBTK1t6cL+Q283nYZ7TLEamvrzQ
qnfm7TwS/XeBojd9pR0Fg2702/CTB8veA/rCxOOUmPSs/MFZFJNTn2iQS+vj9mK5Dr7nZSD8868m
Ede/s2r+xIz6Srh33/31z3cewj8JNv9s7t9pDb+ie0xWWLHx1Q06ZGsjWI0QpKyaAF+K/qLbrUZa
Xv0RdejOkfjvftfvrPeEgpsWfTUMLfZCvOmSMlFG5RYPGHg4fMWIrGnGq+gP3tpvURD/fGu/Q3sU
rEVDbs3NJqjyMwm2G2GeSzHf/v0HZ91f9X/3bn5HmUmTic2k58cnXc2xFNQoBdyFbMlDi59uvQi5
Lq3JA8wYgqwOhhPwjrcUqLDu/4Ca8q/e4J3U9atrlwTg2etuadDXdEivRVggVpcM6wa5+4M3+Vto
x//9DJ3fYTS6QLR1znR0U7r3aq4Q+aZITaiDfV878VSrcGtNrr0dAQtjfMLD7tXyF4z/Dsd7C4lY
5KhdbjfOvPn3r+hf3EN3eMSv37MA2111NqYo+i0/MWk+cxalixTVr2niHo3C4Myh/+AS/4vP1/kd
ZUcvUL/snN8VcHPObAO5aW85pXz992/lX8zVnPvf/+ryLWgw0rnt0G/cZ8yNuUtmysjgqVHd4d//
Buu3zLZ/Xr77O/vVr6ijrHNzTyGea2jeqHY33VdDKoIJY8qgjdhGalWiFOA48weYl9/h+P75O3+/
ovSIsiTEms3YHc263NGy3TeeyXr4ZmChbMmqKbliEBDd4o9u03/xLP4u4+h/VSHqtP/i7M125NaZ
aM0nEqCRkm4zU5U1ey67fCPY27bmedbT9yd390GZfzGFU/DFBgxvMUkGgxHBFWtFYzcHrmHCtDeD
htOoFT6E8F0ghAApokfSmgGor896/LPodyxEtYWSizGI3Go/a+egyfoCpkkYfNpk2go26fpxMKvd
c6jaSMnZiHbRTM4hA8WIDUM+x0Ts4mHxy49aNwI6XI414rK8yV22HNXEJNcyrsaG4qgQ+uGwQ1Vw
1ZviZkKSgPhzZwjFzWNKriW3M4vcepiDSi+v9SQG9yVO7BSOJSghfwq7P2Xx7vJ0jFdZXyBok9xG
BEGHZoD5DIRm3DLINuYcjoGbtE95j6xqph9WaFHS9D3/0dt32AqFpu33aGF1t/rtzvFQzVryKXNa
uR3SRnOQVPSB29MDb3QnBjOr7yTleQ103dm5/1RDSf7FLmfRd10+B6ZHGxYveaX5c6SaWGlzEOID
VihLqF/urLDCYjYgwktXE5Mn6EBkZhqfvvq6dlMLsXmARaN5nNyX3JSy4YPf/aHT+ijw2XO8Btry
I4mfoYm4/CMUl4MsbUjNqPCyBqulzh7AZoVWwzetKM6R+UkI+sX6nUvor42+cvebUiSTGghAx22J
jytwbPNyl5EHObQv0nI7/TcZN76VP4+AY51vm2W7VBUHDo8dtbdAmc/F1ByzlCo/mc1mXhXsK9si
NZPzOPDapcXOrecviLu0R1ShtDY6pHl7d3mRVA5a1ojOQ2dtWljLg5FY+mD6H5wiotE9ubeM9RHc
C6/jOnDc+7kVp+0gXh727ya8tmaSC4sgK8i9zYW16/jFFWuwWpiHN0MV4Aemgcre8uTSyxyxin3/
MKU05AwURXB0zr27wOhAETbdBGjn5tyiPGjEPc3a33XY8Tv3+fKvlAjb/s/tZUqOzx90K48BRP01
YxxAH/5Ekq5cSLCw5M1mOTIVwiA9lbNleZrp0OU6QW1g14r/Un6+slIb2uefo2Q2sCzpHCVEJXOA
bxSy6Ph59DmzzBf/FFvfKQkcILqktarcMWrlsJKPzJs1bqnmzwgf8gIKWtln/jVeqvLe4xF7DJOl
aMsraLSbUzb92lnyzQBem67kEmF1hgrG6udgNhIIub4a0M1vBcpafLLaB5jcjlmO/N84nLys37FG
Q+Eq/u7/i8iozQuzTgxcheZqV036aCf9CdYHntPC585Yrlvxg8DBWaCYoapFebMMmHk9uPfJoN86
Iz0mJUoU+9fhFh69tgqS/3T1ng7QkIuhj3U/iCaIKhatTN7vLLLCPRvbsC/mm+tt0pTr/3cBRtbP
KqQnvHUfl/QB0xqs4gFCimk6CzCHMCVz5LzJeORiAvF6ffk3qH6C5DQFXAZhrsPFHJu/7SL7INbi
GlbDQMQ7EcW2VK8toRSNmbQANWCfIHum9HdsXP9PVdXXmNLl36/K+P461BdrGI+mVuoNEQuW4Op/
RlqMQAhxh7uDfeJYTsB9BBI4LN4EkwGPgJcHVtmq5JPibCmdeYgWkjB/hNll+dyH0Q8v1r/UCyDb
pflhWnazc4cqdknmkzYF/Ew8dCx0zA7g8LzHdQJ22lveOwq9O2MobF1mw0x5ty68zsHBVc4XXaQf
d8MQRcyjS74ELcHS7T0SgcKy7uvMvmKF6KNM77f4dRnGKxFln3DWlzdGlV/p2yK+sIgu9awlXxjO
dqvHdgGt0j8VCMzgr/CYmISzDj/ePDnJRfS6KGhwxFFuWc5IPEHH+lVIYBXSPv03t9m1dYXJ6ZK7
MFMEgKm8z8FUtycegQM4SN/hG6I5vfLy9hdx8eUlVATmuuQUEFREt6pkTo1If26ef3ND7bcssu9G
Y8fcFH5Bl/xC18FfNgrGmPTlOkK10l0dyHL2uKdV1iwFNvQwwZ43r3AQFtVzZYbvyTAvL47qh0sH
HxIvS9gL1FwQ+v2X1+tzlbvf3LH7dfnzrx91gML/Wm/ogh4YTWsOgIL+Ekv0iP7PDc/bvFIAWr08
xutTEP5mYC9OCEXkZXYTgc/UZsRyhdsCC2s+9PPN5e+/fuCFzIRsZOVSVe5E8AD/HxE3Ukg0Ln0w
q+bcbDFi8mE3LlMtl3TYAdekhp3i/tMM0RYb78sduuqwlJTV22Jz4UtHPAtnTxv8eoEPUj9uScVM
WmDRBbcdDXjCYcYqjziUtj7vuhVF4Aea7d89aiwoV7yeNyM3hBYVL0+iRti9rWb7zXGaYMuO9eXJ
QRWo2Tn3KruQzj3VGttzfOjRhtb9k86oc0VzsV4RYF62i9f9CgLb/85ppDOud7g5A+rbH/UQeiA6
R2t/uQXqdKMZn942inT0C5DpPFpMC72yyJTU4O3Auj5u94zdrNd+9X8nEvD/ZyVIhf87m7aiORL+
uiUwxQIKMTZuh7j6bur9eVjHD29dNJk0ubBBAPkp02mN4nGohseW/h3PpsdRSx7G6W1b40kugcef
CizfuATT2hCdwZ5XDddFW32tte4pst5UXQU+/e+ShV4ddiF1s0DA9PP/ZtKTdRxiAC6w8u4M8vo1
KTzJJaRRG6IVySBJhCxYHB4T09wyVm5jD7C2USTBmwzNk/xCpGWjrRkYQJyNNApPD5UHMTeis8Si
M3wjebaTKKhmJPmCuHI6F+TaEqA+bSHP7V1bFnlPxlNpH8UnE54/YSw7FSqFR/UkJ4BkfQIWhcDW
X7J3PrQDPKo3163X/AQ6ubNyr9/OwpMcwWz7LvAqsg4PGQDkyJrxoONLL2+Lwot50vm3p7zTQvoB
Aj2G8pMm5C8ACsFn7KyPIr6kgvavEU+54IXfj/GS+adh+eZReki2DBww1mlFUSKdjS9N/bZz6Urh
QBk7YKkrdmPmQZCV6r6TJSOj6209nWackfcb1s7MFNf2xhv+MizoekDGvDnjnvsrlEmuPKS0mdqG
VWpsUAl9d9yN0hUm7UqeoM+saba4WYN2mK90uFlceFT/Vpg9NADj9bjr2VT75Ur+oEKvsK99n/TD
0c5UaYzoqUDzi4dH0oGl/NBmOTTIO8anWkPJJ4jO9BK/YV4kHbhNsxqvHYCXWB8ricbUIUYl7rKd
b0v1v5m1cCWvEIFLhNKvwv3U02cn8q7LnNKlna0zHCPolkB5d7w8kioYkVWcTHsqdavGMqzC4uGU
VEo/N6PAHugPPk1AxGCKzGdAVmv/0Qxd/3mMaDyrJyP8iO7YnrSLanEltzGghIegVEpMxMNRIdz3
HTwBKYirwXDRS5k/d+1XeLguT1rho1zJjaBta0d1TgCWx91vP3HaI3REb0vohSv5EOGE/hBpaOtG
JtSNba0fvdD8NKCkMVn2znFWHDEhuQ7NTHlY0BkD5HZQjzp899PPBfVSjUxYUP02kuRtpigkzwGs
VAudkaG2DeEFsYAMZovvco1rcO/5S1EeFELyGS4NiwaE/Fzsafwd1fhvi8iBp2XdgQbBkzalt9MI
A+gMKxxJQOFkQWNNP2m8gPawPyPL9qmkqs2/v1t3pS0UViLLqEViGD24Y9lIfXgXcbbzsvl22QAV
51tIrsQunKnuNxtxKpvWTv8KzblgmOExRHrxfqsVXh5HcV8KyY9YuRkKZA4I/XKkPUd4BygCfnxj
oi+EFE/Mi+cYbrQFL8L4zxu9+wxCCNr3f1z+9QqfICSfAEZ+9HKXaG8F/nw1JjWcvHaHjwIg/YBG
MIg+aCqOfjUOByOHAOnysKrNkbwD4OJ+jLMN0mfDRwMlwQOx2W1XoExpUTo5WEb8xnhGSL7CbJdc
6yoSAJf3K/iRTknrfG5x9ZdnonATjuQmZi0qqwXWmACl5wJ2lPRWd6vnNCPIMKrboZ9vi/rmbUNJ
biJeochoHR0IXfpxe0ar1hww95mHu1seltd272F5W5lXbkZHchSAI8u1hvs+0NPc+pmMQJrghNxw
9Vn40INCyGetABIqoFXrur2gVnGOtk7xl+ET4GiE02dzCZYqgZDDvEbr6x1EJZfXThGWO5I3oB8l
qfSCrxul+S2x509dPH4OE/O8e1AVrsyR/EBqJwT7CatWJzTAQOuK7652cjLVtyUn4OrdvNFr4Sbj
/uNWLoE9asdNqpZdcgATAshL4WK/po5GsT/clo75uPvDVcsunfOwN9FKXll2PUbxVR/uiw17QS/V
brlCNYJ0vN248Ua31nBgYX/ipc0uxSfPvtHqfMdyVAGwLZ1wKKJn3V9pY6MH62HJnwh7W7QnwFMg
VlKaAaPtZviKh2xhS2d8Sdo60W2mU1j1Zx824KmHQ6hf71I9ut7e2zXdBsA5Qnw10o25Gu7XNx0Q
Wz70gos/LQ3uGRoT/TK9qp3wWDWQJsY77kuxU3+5GF6UTbW28i0jccjFAMHPG3K2Ke4HAe42LHci
bcU5kWkdEL8ZzKa1SMGsGVHYSPzZf+BROHpbOt9ulmpWnTZrUOUeXFhQ8iE3oWUfSrdDoKdufui1
g958CE788o6oBpQOfdeC229XBrRoTvbIRmLDPgogFBFQ5FAY590cTzWS5ANW4Miha0VMLcvrazFB
fwObTwx1GaSrxVCmd2ZitoHm8HB/eW4qW5D8Qks3SxfD30UsWs+nNF/mm2FwkitjNYzriGaZ4PI4
Cu9mS94BpQxSuaFasTk0BFz7TGPjNaqrO9NQhDEylLTKdQ8evBryntb6EM3dvd4j/kMQcAApGth2
5u9EGQrDliGi6eSi0+qwQ47X3NEF9NWovfPlJVLNQTr4XmqJtG84liEY9C3pTT3eRpPuTnDhm+vO
BFSjbIbw4vBTr4Ja2fWIXQCGeiI96215N6cP9GDtA7YUVmVJl3xcW+gM0fZK17V/1ZXJT63VHuPI
OTf6uHMbqIaQvEA/DJURLQlMl0X2pPs8xFILEb4WNB3tjJd3RDWGdPDZB15iDKaRJnBTxxyUgz0P
KW34awxZ7LRjvKphpFPf1NXswx+6BpM91zD5w2fup9oNiR793MaOE1McQEs66AL5kySBejJYNcQd
Kn15gCOuP8HfuvO8pPBdsvRipreLyGgiZANgNdVWCBWfNsBXyutFmZdXu6VE1dUsgzstGh4XtCzX
AMIwBJkebV6ReEzauEI7WoF5WmogsKwgOt0PxRXLJ2M8qxB+eG+Bemf7+t/nKyrxgMrW/HdKM1wJ
zLOMnrfCGA8mBnXATMsCkoHLhqhY2796gy8Oba4bdmnCkhLwSp6Wzyu0dxZ15jIcr6v0W0b7yOVx
FM7B3Cz0xTgRF1CW6TUEbJQYxyXihRDlrJhqwPA8mHtpzWbXr6Q1MpozQX00M53WDAr3qt7kCVz9
dp41KCTepbBCiO2Vy5mvssQ5NusfZ6/u8hdm99q4ksuwi1p43ORmgBQeNAp2EFqoJPRXXN91fQPV
TAAn1CM4JT1/AlxpVyl0UID1uvw29eMHA/oy6p8Z271bZlUcfRnr6Zrt0Hg9Ly1xnKJGq/c0hMfZ
edEi984uBvQPLm+s4tqSYZnAnu0s9QsH7FU5HGa6wQ8+1Ffny19XmafkW5DAhiEqjxyao2g+FT26
dnbTBHS95wc6nD4iBDGfBmPXgLbvvraRUjARW7GWGgvKl6OfnVoSGdv+OjdXeYyw7PJQlc+J9mUO
Pw57JVTFLsmYydVu/XXSYycwJnE7O+25a+eHGuJYugV3Nkg1xLa0L07eSgswwVaKfKUFHfMCO/g9
Lb/TTZRE7d1Mun95pxRu7C+E/cUwMIbNYRtWThAZ5a80b+65324c/9flr6syNBn4CP9Jma9m5wSN
mZ97W7uZASTbJSJodnbtreYPGhkDx2lvaGX7fXnMLfl7xRaMbaYvZpTlGsnMZtmhgShXTyI4Hw3Y
s/rqYYhrbp4bS9N3Nkn1fiADHbsoFqM3Dw6Nwlv1srl22ococc4MNiJjxZCpd5VB46ulV/v1YsXh
/QsZfDHFalrbrqgZ1QAUCHfP5zFEm289pfNV63xj7BnZ7Kl/TLunrcHOEzHyGTtTVi2v+e/y+v5E
n1uuOUFRd3dTKg41Dds9nPfl9G1c+7NnwT88wARzeTdVx0DyJLDVCQ9yT0S12mt675+K2TmGzXKf
NO4bR5B9xwRZUTgwoVZv7maaz/I5+wHzN7W80+U5KLyhDHK0alq0xyrEOyEgcihscNS6dmeu9Muu
xW0bzz5iCR8uj/W6adgyRsC2Q0Svxgnrh5vpUDUo8np+t7P3rzsLIDP/7n3uQiVuhysfp+bsI3CE
HMeNbvjPl3/763tte9ucXpj1mner3ut8XsB2sG4cLk7x0KaEUNNesVE1AymAh/EMnY2KIYaqeuiN
8l1kr0/O+LaMzZaf/+kvtSunnZ3Am/OPETW700IZiob4r4YeX5dZvNOL+XpYZstIAN2z4OIQwg54
vj6NXXMqyqcq1z60883uM6HCd9syHCD2x3EWg2WjAKkft47Tznzc8PjLtyGH/OIjWn2a2+ycEdVo
Mh5gdfx2biz0XyGNOC9Tf2t18Y9t9VbNRv0EgQbioOpko7vWJbveTGFyMjLA9oYMKlbHDkTWtB/S
zMo/00/dJIdJq7RD2uf2+8u2rTiXMixAj+PW8izbDpI+XQ41XCSLVRU7+aLCHGQggJOHJtxAk01z
fzbqdM2RbuQmvPBFWWMjswXVPNSSPy9P5fUbAHmff49p5S084A0IYLWaf6ujtphB9dCnvFpm1s/F
d67hzefI7sVaqslJXqGHAKgHF4zoHzrfR023ij/ZoqOJBWM8fM2irJHlQlXm8uQUo8kvLDPsSyhN
p3bQo0V3MKysvTaWrQNyETyA6dY7Z0IX9U1jyeCDGB2MDH0AbMJO3vG8CmdshWQSmKExt1CbKvWd
B3NFgozo/b9bBp9JC4AfW6g6uEnX+MHyUOgpZlwrEm6QSrbJbdHN47VVI0Y/FU4VDNG0UwdQdDJA
tvXv6OjZQN1uNnbgVe3RoxzHcxyOBNwIPf9+bMAW83VrEXZQIuvgJdk1HYW3l8EIru4XzVrldlCi
aSnmLB0OLqQTsBLO/pc37aGMRWjGLurDFuGtORpOSDp9dGeaNHRIDEWDgnQPDvTyQApPJSMRUJ3P
Wt9joLLoTjD08r44fJmrKgjtvf5ixcGWYQiaPhV1hoJCMAwDALnMOHYhsjCbs2L3rlNtk6ZbjXNb
Ifl5eVaKANqWYQbVUvjQl2lQ7JeIbZBc09LyY3TLI00nXza2/rYczlzWVyJctcNoxNe7YZlqRSU/
1hfhmDaIjARwMt4nlf2Dnua7OIzfrwiRXp6eagjJd1VdMTRr07NpGa2+y9MgENwDtDItT5cHULgr
GYNgDW1u+/DlBHMH9XxSNJ+2a1NodHJGUNRj9pfHUZmG5EAI+zQYYjAN1ETfNaF2mgs/sMFtHD0v
ukFH9modkhLltpvL420L9L9JnC0kl0Hlfg59mGqCZtkkKZ3bBFrcy59WOAUZdWAlepRpCZ92SYu6
CAldj3iKCGPHpBV7LsMO9LEYHCIUKxApTGGzNSCIjqaL1X9LnJ2kXTWEVBswa5h/o4gh3OWqGAzo
U2Pr1s2QFuz30jzFBshv/kIgReAtDGGgVH6la8WPfl32qoqqYE9+8x8sR2tHja/PlXadt7Q1I9Rs
HYSA15yQ9rGJbHowNZBANPFew+Kyh2x+PRWzZSjA2PRNHS+c+dDvPoQtmj3dLE66G1MyEsaXuR5v
jEw3dvZJcWocKdtAHCHTi9YiocmiH3qKqdnwYAZL/J+bMmplfm/KHD3s0nLfdks40jnNYBofaMJ3
Atd1PmnuVUgkBqQX7cZ15/go9046mnBhz15YkkJxhW+qcLb2RNHBq8dDFYXHECbj0p6vLf/j5eOq
2jEpPdfKbmqycHQCawW2US/LEZkpCv3paZry30nTB28NF2Q4gSb0MoNOi9JG1nyEZuvGc91rxGgv
T0RxaGX8gB9ldLVNDqUiCAe3yaQliIWi+PpGJI0tAwUyoY9rWppkn7QXa0b3GaL9WyuFdnJ3Eqrd
l6ECpT3mrdEyxlT9otUKyh39egMA96iQa09Ofraz58LYcxQKXy2jBsbG0H19bknXhfsIOfSnhRRw
dzIK05JxA0Zrrxl5EXUZNzzk9nRDyoTSSnLv9fZVHtqfYGm/vPeqkSRHILQqsmoXR9Ca4TlaxD31
gZPfA/a1J/ceOqPvqbP8vjyWwunYkgvI05C412KHZue61LrDWL/L4diNmm92pN+F/W93545WGbTk
CMSszzDC81SxQvMx8gLlt/47RA3RqtxZNkV0I2ME4HTDeqEjR2vgPx6Kr/TwHkIzyK7uY1/7dHm5
FCYmAwUWWF/92XN5cLHhrbT05C7xMtDm9Ru/v5nEi6KWniOT4Occ+6UTVIPQdV8b72RnYtzxK4qb
WuaNMhrUyLLMcIJEoHLaGeLXrkNU5Y0yaRQG2meI5JINh8uHfHRuKvRGDr0e3kE7/aBXwx9RbbK7
rFoULc8w9tU7s/pbrn8lApQRA2HtlTlEDSRWKJOPU3FrwuQM66t90Pzx62p6QVzGt2vR/9Sd/Ks9
w/UcLXeLrgWO75wJKfYaH1QGsq37iw2sqiHzxUCJqO71u6wxf0Rrf2j7vScEhY3LZFJR1PliTVci
6wTFY54TnJ+OM0TPPuDRO3/DM6zos3y+bOwKP2RJvqEsGscKS92mJDmn98gfhp+ddkQbPKe1KD/4
uene565t/KGuYu3hcFULKPkJA8pL3+kpVhph+H5bQCPiNbza6YpXeCEZZeBHfqn3Dec3hTaNK8hD
X6XM/qO6vOOEFOdLBhfkFjKAzuTh5pDNPM5hevRzvdmJ1xTOWkYRtAAXRyhfKcw0nf65aJ3CDFLf
a6fDNA9LEjQTHLCHsl27CoUWF82WydK6t1mDLm0MFcnRnGxKCgbEs3obHh1tPVmWeTbDDF5z66QN
e4VxxS7pUhQXJXXSjClltZU26S0nEmYSIP95k8Xaf5dt+/UhLLm/3EVsAVmTbYhVR2HUHjx4jdH1
iWKwH0NZP79lGFtGXugJ7QvwMOEOTPF1HtGeRofkg4UU2BFpp6+XB1E4BRl2gaZEnOkaaUqmzU9i
Nr/G9nDqau+dl4wbuPXyKKrii4y70Dtd5MtIVk9K9Hs0neukBObfiv40mDBNmtGf1YSJxkMUO2+e
2mE8vzWFlcmzEMnzIfdmt4RDqdNYx09zjQgXNNPw8O9RKr5uErYMpjD7uFr4sz28Gf1Bz7ybib1q
He+6Xb5dXkOFR5VxFLUARFGGDdc7DE3+eBXFy8GIv8PQEOiRfnAya+dCVHhRUzqsSxUigjmnTuCT
tcLkmx0gU3i/ux+qeUgHtNvcCvJSTlCO3jW0VI/EWmaXBgJl+LQ2D7r5tocQGTrRzpFWIkwggroZ
zVsxhPrRsItlx58qdvxvh9WLy3oV2VoWMepxc+gFKJb8lw8RmojDfmVKNcJ2ZF+MQHyVJkmXMYIZ
37u9jzAEdlVW2XVaxnt5j+L8y7AJPV7W0s06Eeh5Yz/QhZieUzcKb/KhXA96l6QBcpLxzpopcjpL
Zs3I9b4QZlZuUR5qqe5ymsMPhvuYWjxIWMYDnPuBF6Ozru24UMWl9z8IjSKPjMKMRWCL8heaFD9D
rwzhxp7P8+KDXzMgtkNoFlGAvdxbcXhkmEY9GtoEqFkEAnJC2PyfELWr4AVfd544VEZh/WsUBWoK
kPBvoAhEnw95P1H699IPEfSxQd7XV5d9jWoWUvSGSnRa5/0otlDHvPIc+7279t4hmZN2J5hS3Qh/
E4EX1l3mbD+KpiKYNPfJCpMPfW18nLJik7X5DoV7YE3l+34Tl07neN406nwo9ecdS1RNUHJChtlR
GZwNEZTIThz0ZHxszfp9vVfEVuySjMNo0OqLmmbiVC3hj1zEyEYt4zV6BVDEa96fN22SzDbl1xry
eIXDCm5cSeD3rptefxcn9c4WKdZI5pyaK2PJM913Aiduhp8GihM8+CLPYJ36Ol8+XZ6Ewv/ITFMO
9DyOgJEUBEZ6hpaZvLLS7hzhbk2H5HhvLVnp2yxf2NuKUrXuhrkbWHVhfk4HUd1MXoV4eNLPdFlT
93vb9SlTTOlIiYQI0ruBP9gO2k+25t+j8NSiSG1MxhsDaskNQLDj+XX6V76mc8og8QzvC2JZLnd1
j2rsgac7vUF8Ll/QLhhg6t55nVF4cFvmnHIaxEZqJ0GtuXEfp0oMyCQY1gFy/nfb7YRo19c2Tz7h
pWa4N3eq268nRpZMhlSspUDlq9iedTPtnFKVTcKh2/F1qo9vZ/iFYSRdkjvpzMdjrfzuFIiDRns0
KqpPSzYHHhCV45LrLorCn/VUPButt/ee+XoYZcnkRkPp5qEV820PHvsV1UrhddBDr8fEq09++LT7
QPa6G7B8ydQse8kis2OgCqV4vTbiR4P6SG2tzY6fed1ZWjKlkRmOlua5M5iS2TiuTXodIpcwpe6t
P+0cSYXVWr4c0i6pnk0xpY/a7mB7fwbERAE5qn/q8S8HVwMRwuHN1irdLb3dVW5FUTfIV5QRPVAA
xrIHolVYlMxkVK06+hqpb6MP2H2GKONd5aJ5dtkVKyxK5i9qRjupOlpMg3ne2NRrsPiD41SQfq8o
6yQ/zBJajDy/uTyaYtdlHqN+aFKEUqnVFN4n0Yf3ZAFV0355I4GaJcMTh3nVw0QARDHQZXYK/3aB
7pRYE4HiQ+O4B+Q89w3s9VvMkuGKNB0NU0FTfjDy7N6L4gQp6HGD1yyVvxWRLy+ZapTNKF54Kq9H
SVajCgshX148pG1SoQiDOk6SxTaKemN/qIel3MmeVGdGJjEaaMQuLGdhg1orBf5Uwu08rt+2eHnw
6m/RinyUW+pImhpXBrSKO3ahsnAp9Fxo/kNwmUJw6mo/6YLqT0aU29eXV1BldJIfMKxqiUN0ngLR
tEUf6Mg9f3Atet1Cq20DE8GL9OrySK9nHmhD/rtXVt/EPup0TqC79iFLfluZc0pq6FTx1IbrHHLX
fIzzKLg8mmJeMqQRwWcB1oouAcSb52NZGs9To90AsE+OxWTv3P0K/yAjGMFwuSOS1pwoER6KLVXj
5oGE8hB3TwRW5zfqf1gygnEUa4N0Lj0dyHJeTWX63ffG9xoPTJcXS2FhMoZxjObQXUs+b9X+09hY
9z4KlDvfVhxRGbHY1lWKmj0b0U7R78jqHoeoSa8Sw7o2Uu3W86a9KFO147IvWJA+j8KCrhr4H0or
gUmrPVWLl57hab28Tn9z1v99GLFk1OCa9H2ajLYTZAXqq9dDpE8ubyKxZsNO0+XvS9ROl0PlA+E4
enHiftHswhxPhmOjpUlvZDycBrG9Q2f4KxPi6xAR38u/TbWHkpewkGiyBo2nR7E9PDqTsA7DXluH
yvPJKEJn0nVf0MkdeGDREIFC4HKK4BWwD6WT3g7VQ8hz6rzCJbZXNVCZjeQtHOQWjVhQ28unoaoP
kRU64W2rU+89WDVS4ahPpqj/FsIA9HB5BV8P64ScPS5W4Y+VPgEYS1AL98bxXOjjM8jQy59/fYOE
nDxqZb82UKSCOK3NL5Nj/0ooU+z8dMUGCTlpXKcJWemtdc2K0A/2fw7Vx6y4n6ZPuZmdFpqL62HC
Mnayj9ePmpAzRyNd40yQgiDoYXq0r0YPcx59ra2OesSHy6ul2oxtFV/c7ELkA41WDGFoxZPp21/y
rL3afVxVTUCK4CNba+x1LqiC5YQkZbdVphr47w1z+j6hRb2z5apJyGdy7DQkk5hEWPf5MXKrG1vz
lmPaFDu3nGoA6fZGAjZBZJiSqyfmd7Xt3yVWg+byer68Caplkg6hEQ6JbmqeE5j5upz0Bf63yEXa
ZxMcP5hTbu3Yk+Kt25Hfj2zHHPU6ZSBhIoY6+lebGcfTL7dmRBtJJvhw0xHtZR7J6LO4PLvXb29H
Lr32ljGkc4QztrX+aq7i23nNr3SYNzsEoKrVfqSL8fJIiuPpyOk6CZ1oIUMdgyj/g96A8MLPUW0f
JlrIJnSd4dpF2/1kov19ecDXNw5f+e/pWeK6RIi9GBGc+lk34oNLFV5vPk3lzum0NwP734uQV/1/
Byi0KDGazB8Dbx2vF5ryew11xHtjagM/SQ8p7AJepR2hZFqhmAhjZJANy7ymB5uW7Y19BKILHu/K
j20UnSJ3uKHbSETtDXIgSWx88fl/m6zc2FVHUT5TNzrVTheU1S1/Y499sclGOIn2XUeuB1JEjy+m
+Xrnp0PgxjuTVLQoO3JBwdK9WPQ1jNYOGML14A85GsSlkdB5Ydvdp9HO9Qd3nb0PmrEcxZJPDwaC
uLwXmtNdM0Rdgyw9WohX42zZwxksRf0wmVP3ztIF3fHAGHhU0Nv4wzKh7rbTz63aeckj+O6U1WsM
tUcTlcdp9E65M97O5dd0l03m9ZvZkRmKtTEpRTjDxaPH2pON8GHmUKbehP2mETnR6U1lUIp3/1pY
2Doa7/Jkqzbq4ghThe/LLH+/xOUpNcfbQjOtvcOpsOX/yfKTSPAIw72/OZ8+Hh62zojunM9XqSeu
aSBtAOK7yXzYhaS97rYdOdNfeSjLO96yg1Vv7yEC/xGL5W7V7e+XT79ih+REf4lqxyu9LacrhH+w
mujRKSEZL7zqqtTWb7tFJNU0JCcQufY8uh7TmNr1v24sb7wUydl8L3NQfV4KAWwd6c9+SxhjB5Bb
n6wPywQJ097xVq2SFAM0ttVkmQeWVney97E5f67m9VM+ddMhalBZ3QXSqaYhBQEpHd4GesmMM0Q3
bu8+eGkBD4e54+pfT6sduR3RLay8TTqmkbsg5/Kzi+63cDMoI7eC3urHwW76o5qJFA5USbi66cBM
/Hh8Pw5QL4m/aMqdg6j4vJyyx1oWirXu+bz+p4aT9byM9lVkLF5w+Viovr/FAS9Cyn5wRBEloJm1
qbqnoyWIwuRxN5pQfX0zsxdfdwfdzKaRX+8ttf0BBur8ylyS5XaMi/rb5QkomrkcOU8XFLMW26LB
uA6/x9OVEevvenIwNKG1Y1zftlWID9OOxC1F+QxHwttMTE7h3SQq7DWZqaWU79bsx0Aj0OYSC/1p
aAbga+5+w6EiJpPph/sIMFxsM1R3m+snKKPD1Hlvrt2pKj6abbFzs6viTTmPj6J46NPN1Ba7v3Jm
PQ8gkDx3TRs4xGCjNz7GtXMgVv+aLPnv3bRDYSPyw0HV991sGBsRm2t9reLfetveO3V5vWMe2zl8
LSiTPA1SYjXvnXBWedXonoBK+ueqsP4UY22dmkxUv8bYHG6y1uvvErEpnhV72sKKick9juHUeXHu
crTaGZJeTc8/NyK+aet+J6p5PXd25PqDZ2jlOGcDR7fxHorF/zztkhz8xXW8smpyo6IBe13S5yDR
l9D+UVn6fHQHcaeNzodizu7X0LlZLPObWbXG38xEB5UFIes563RUOIl8s7K9z51s54wrDoDc04ho
epdZGSljZ6U/GxsF9TlcDg10WiigQ7DXul92MWiKWFFuazQ6lzemkOwxpnHlEEf+77y3nuv1S2bC
zn7ZKFVjSG4xHp0FSlTKUq4bPg+reXLpQ60T62n3Hlet2DbyC8c7NmZaTzVpnJmbDyPpfCOMo0Fo
mp9FpJ1273HFRSszJ0fZnA9jxUyyVbuLI/s5HJwj7RcEiPYSwqPrH+y9vmtVwijTJztrlEUidIl9
8EOWgY44Omc8CM1tdnBIsLzuLEpn3+8qgiG5l5E1pM0wYjykUp9oAHyYY+u4mvljvXSnXQYI5bQk
D2WvrjCLjjw/3Ojrbe9DVfbXOkcs4wWbJsZHCMyPA08OZiX2CqMqZ///cPZlS1Ij2ba/0tbv6uOD
5MOx0/0gReQQkWRCQkHBiwyoRLNcg2v8+ruU3fceQhmRumBWZhQkhIdP2/ew1tprPqOTQPGDo+X7
fsqq2wFU4aZPu6tBa7pjgAz4sxzuc5k8gnu2W8oGRzdHMuD1439pXVcuUzazETKsAD9Br/ohK/UN
XKjrAWrjKK9c/+67sqY9KpVX4+QC1zcrsOVzdk2m+pgDcPH6JC7cMG/5859uGHJktsMjIvYRWgD4
c/KHHkgZkIS9L3v7UcpgmsRW19wLC+at7EWSiJ7wBDaJdNCwZ8rcP3uBCAC8Ii39zWzshdv8gmPJ
8Op7TrtwqR5TZA3UxHY5en+WbQ4lAONHNr2ZndvXF/BC3cBbcy49Zcmgl/eLou3Kruj5G7Rw/4D0
D8j4jnkLEebuKsnIH63sPvUkSn2nincxsd8MQOm7vtgCeV26gGsO5uhQ2ZoJdwFofVM8IMalJryN
7adx/szBISvLb5vdOC482msGJvDNfaJmPKzSFeaG8Ta5gszI9etLemn/VpakBxnGYdXyaif2jub0
s0fJ0xjF151Kp++0qrOdGFh8E7vxX6+PeAGf563VRp2mZDJx8NA4UJuFCi14xe+SguxKskRaUDmz
6H2OsCsj15sF7gvTXBOMwPYHucsIVOaSOPVzPlxDfPjjJNStKFNwJIvPJbj7rprjjXW9tGmr/NGA
elnapsDpdZJG+77J3tmc0Q1n4OLxW5nDAakWdBmbnw3VbQT9n7tWJ3/lRn0gQ1oHjksfILu9a0z6
w9KKbrj7F7zTNbc0Jh5ouR3mBHA4nVyGTHYcTMapgtdPxgUfZ80uJQNXpiiADS06cw0pw2Bo0jcg
Dv0uO9Zbs0uLqEyotInYg7z90CMTmlh0VEizqN2YwgWzu6aWmpFZ1s6ABVOQYxXJPrA23plEXaMb
0PVmUe/SQi0b9NNDAiW42oQl3ik2u2gyVTt73Ua3dcfkbjMpdeHGvCCWjkOnEY8AA6ruk/mrhexc
LYelOBk4ki8O22S2Nv7Cw+iuUkhtTQzc9A6rBuky2IDFnMr7nkX7xTxsAjUv8PG8Na10dB2JPDGe
jy5sdy6Cxs6N0kDEhvrlkCc3DlqgBdbm5lqx7EY6/DarM/k4JBM0Pcsp30lmZSCL/PeMxHNV4Kd9
HMaoaXWFxB9ksPzEnRkQydEW/v7SIVnZCM+ZigK9Q+CKRhyFoJF176q5hOsLGYwr0/dq48hfsHRr
8mlsGgStroNkShXLwONt8RZS7+HGEl2wOWv2ZgU5MjSmgOHOGghoWPGBjdltgZaSr5ucC/eVr25S
2PXugDwMpPni4qrrJumn9adQ4VlCctGd2g3H5dIaLX/+00ZXho5xRGB3aDp5V2EekocuM9631ydx
YafX9MtwAowdGsFin5nwuyvnB2giHRyc7E2Dc8nxWpMuK4aOnUkE/xtC9bteym9jWRJfu9ENGeGU
Oyhhe9533dK9E9uDi+SPNeQOi3j/m/1JvBdaz2lWIL2AWdY9go0ustdNG71J8+4TdLgbvwjZGIwp
3Qg4Lq3p6vYwZnDwKuxYF9F3jszKIAtr1J6L3OzNFG4p1V843mtiZl25NRYWTJxSFruK1rsYgHtL
2g1OxwUjvqZm5kPiDDzH7fE8kI6z2FxP8bDLqno/MxwV2kP5H7L/1USrjQt1aULLRfvppKdOjnxg
Ca1L4TofUtu8y5MFJQn00obvc+EqrWmFcqxk5PLlxqLFN8Spss4fxPz5t27SmkyYFZGcGg8fznvh
3tMUwnBtW85B3ILSJz13uHp9nEuTWNmDFM2+dL5weQD4/NyX83VVthtYuksbsHpL3XwOM7DIkf2P
3GgXMvoVavtvN6VMLtyLNVcwHUU8g8yJEwVGwNizPQUagzvOzW/qEntrkmA+6sgJGUZoevuGOhUa
ksTJdxWKp06bjVN6aRar2x07XvfvcKDTxZUTysckc4Bzdd9sBhwXRlhTBJUeBfD5BO9WF94jw+8g
UYN6woiI47eO0JolWEOMo/dyyHF4aOGiExCZqGt+vP7ZF17FtaDyyOpIqEWEpXWRHGOZtAfRzB/7
iNwlsv4Uxd6W8MOlYHDNEoxrKMo4M9ZJEblHwRh+H7w/F17z4qNBrdNt3iz+ZgS7uEk8uHD91uQ9
4lZZ2aGl+d5pp+wwjLO68rJyS5/pUqLs+RH9yQZSiZ4EicTyTb0XwJ3tCPj2cnxb0yckOVESR+YZ
0AW/Yd1vbtjq0scQmYgBLEQhXGW30Ln7s0k1pKGcvaH9dtnlgpv+vIc/zWsawzpkLSgCUDFFTDuj
A6lAf/huJjeJ5MQ3s7p3x3yrZdel4VYhdJV0UcTQe3sfZZxLv3RZ+73SFLWssskOVTu1bzg4aXtu
7W+K9SDXcfp8jU7ToCMTkMj9ML2PbXw7EQqI1pYk3KXAfU3fayIaTpZGqDKzJ2pEoOpF/WxEuAhV
hAUD6NjDJGZ4MxuQsAuLuAZjEub2jnExoawboDgT3tmBBoCHv7Ui/yTgv8ktnfQLD88al8ndsIx6
CdqFUmMUCIiY9KBHb6/dBYu6hmZS6gJkNuA4NC6Hg955Owf62QP6STnoKb4RzFywfGtEZosWln3T
QCiFGAoxhDguADXg80HKub0mtrSPFR+yDRN+qQ69JvTZGq5suKiK2Hx0d12RhH5SJmjd0LY+tK8/
R336oYNosY34Tgn5hrXZX80ce1AQtjevm/pLq7qyHM4IlFWmMeFhqD52eb8rquq9Cu37UfYbaaNL
a7pOMUpBhJRQwam0+OZN8/WSdiPQUYEHdNhk5VyayMpa9BTiV02KUdD8UQPs2O1AvS52nk4/bYZB
F96NtQJIrnjHIwMB5CGSj0iQXLVJswUOOL9K7hq62fU98hAtVFTijsR7glwhr1Ugygy6Ba26rYBT
eH3Hz8cE7hqu2fRRV0DscgGE1fZDrGR+D5GiCjnKuNqjhy9KfcRlBzNw/S6tqy0Z0QuvIpqIn5rW
VjtDl7sQHcED2JDJdzy6w/+CMKckwre+9iE2sYOmz7bJuGBu3TV+0+kzasNqofwUPKhToJHM/Qg8
R4df0D2LQzIRrCe0Gfit4MRdwzktS5qITRhvFoAPZQh/2tFuRKTnD5+7RlGCVgJG9gzHPsmn/NYw
tChAXaDdsAOXTsXKDhiTNnXK4BLZovlLOMODW0u0AkEj4t4Ue3RZOhAxPEXMe/v6KTx/Xd01NVOn
IRgdSxzhjPzQRfxTlAHzyp2u3DGv//r6IOefJHdNzhygKmYSi0FiZXeJ5UdO5bHdYnNc+vSVr1Ab
tC2fSmBsQgBY90WJfj9xXu5prjfe7gsmYQ3d9FynqicAKPbtOPtoMXoP59jo+gAE8qZJu7APa9Am
qD6qdV2M4fTjmySvH9Ou/tTp9oulv4fed9cozZR7RTWCrbPXNbuSnA5+CwlTHxCUf6Na/uv7+N/R
k3n7b5BJ+6//we+/m2pqQB+xq9/+64Mp8N//LP/m//2d03/xr+snc/+1eGrXf+nk3+Bz/zPu7qv9
evKbPdT07fSue2qmxydoItnnz8c3XP7m/+8P//b0/Ckfpurpn3//broSXcMen6LElH//z49u//rn
39miZ/VfP3/+f364TOCff38bJ3lSVUn51L74V09fW/vPv1Mm/gFEvhJQSwTNiiwVj+Hp+SdU/EO7
VKOIiuwyAXTk738rTWNjjEr/AY4XpVDf8DzO2KIP1Zpu+ZH7D0EFZVpJD42OKEEF9v9+u5P9+d/9
+lvZFW9NUtoW/xom/3+hQlLhS3mcUFdqUCEJXbuMmcfaqekhEd/EmXPFZN+hT4NuNtyrl6O4LkOK
mHoQjQQnYuV/0LSoFsbpfKd7j6POWddBGxfD9U8r/5+5vT4XF2qlGIhLFyqYaw7j1FuV615Pd6UK
TTBbZw5UiwzV66OcmudlxVx8tJCeJ5eVW0tOKe0oI2Q13vHBtGTnhDHjOw6ZbO5r1UZfTSLmyBdh
pLydJ3LIKidOxrbIZGdW1FNcMe1xBJViDeHp3DbyIB2EuZK+3REA5g5TyLeSMytP4XmywmWaKabg
IpK1SyTqYnTiqBruEutk+W7OEojp0LntigCAsYoG0cBZ6PdjmfcBnKTi4zx3ndgBkGxQdXPYsPFY
nVr65Qt5kB0lLlEe9oB4K4tfqroJkU3r75LZfJOlm13RBmhAB7yT17f51Bo/D0QJFZxIXBHB1qKh
YH3bKmF1fzdFsfkegSgIyr8oQEbg471RRm+Md2apPdx3F5MS3mILVs9/lHdtmhDMrJd9FRi8Y7s0
G8bPnjHtJ6cM0bPVKXr5IxRT+xelVfwjT4QMUMGH4Ojrc39xuFxYGAq5ctgdzH/dQQciJ+VUIct7
TGE1dkUESUSLi7dxkV6OgptKmKcAEVWarTO9NK00yO3aOzpQIoFeg/hBDREbztSZQQRsJXw1oYUG
tfPU5VW8pDiWVXVXe0DrWUnrPxJp6KfXFwzW+NSKQsCP4ZQQKThT7tryNF1XGdSD8ztOo2S+iosy
rQE7aHq1h+bF8LlS6BzuA4Cp3I2tWmXtcE4xNI6nVARcLO2uAyISxhVk71pzJ8FPrgLUnLJy19SK
H20/xoPvzbJ9nPOqYTce+rOmUEcfvM5vuOCQyMum+J2jrGMff3lBlADXDf2tGTAxaxxB3hcN60vZ
3EGtvDMBr6sJOjINKX/kaVqrK1bM7o86tRC5eX3gF9fW5YxCVBvvKkVDozWuPJac1agj53c6jNEM
WHol+hurcNeiB+JdnbnRxrV9eb6W8YTihOCJBwXq9HwVom2impX5XRENLBhGNuy1NHz3+qxOU0fL
JnMso8R8cFtwSFZWz9WAeHdlnd+ZNuXsPiNyRkPQ2bUjBKYjo469rscPwnXTp1ai9rNxyM5MEl4I
Xm7B9fLf8iT+lHU0ZT5CXd+YO4OGhYHKnMHvUbDasAeryubzLPGSUY9xXHiKs3w6DFIURWRqVd6x
2YHY5uDkmfDduXS+lJkS80MvSOL4UWvqP3oti09a1FkXRJNsPxaiQm8+0Tpm9KHz3gxBlhYm/o1v
qPAqkOVY46av0QtUjipxSlredbU23wc7xdesmYudHOLkWuqy/1hFw/xHhRLcDooNTzyds1vtkeQT
ElfhDZ+htqKJ524EV6vgGisnGZh23POQS6BcrEsd09CnA1q6T8dSpckbNiQGAltsaWlUUbTkweId
o4nYG7THETfuDPxQPCXZX68f0hen5PlLCA0r63nwGVanpG6igTKoYB+jWHYfpBcWB5Lmm6dkuVEn
HiuG8TDJxQODPOvaAxhjYHpoO4zHcMFg+TkEhtBhmvMyCgYXEsdpnOefO1Ly91U2ueGumhPZBOiB
qa5MNqN3TzeC4r1xQ164JRJm35WoKGgFh2zdf8Y2mZnYOI5HZ/Q4apW6vZ08Nlzx2iEbh/DMUOg8
SSg2G73Z+LoEwApeDZ2tu2Pq8Xg3ItdxTKZ5PPYqET9+eUc1l3ifXfhdXK2HQqq3rNBlqTvqbuYH
7jUu0kXJFuTohclGUOQhC47GZQhB4G2urv2ckoK7oz12me1u8h5VTVE50xU6kVXv6oaHG9mbs+Nx
zgWj4PTjf1bjlX3OZo7xQAi3uxGCsXs+2TRAnxAP3WTnbCMseeEcSA+yIEivwmOF8Vx7U3YQ4VBH
sj5GI/qNcVW962b60XL1fnSGt2HJxMYJeTlBQQmOiAAdE5u2Zp/RBujsHO4ObghoZxlP23dz2Iaf
iy4xV8mYlY+vH5PnHTq9kosBgmuOB4pQPPynKxo1UxSGXjkfnQZOh+8m1EjfLUxGd0NTkykwwzTn
fq9pmtzKceyYL2qq6gD+CEdH7WG2H9hkB1C/uhRSqK1hOQRRbVnGV3HZOlGQeWjDCjx4boHW9kpB
7xoSlaBftLVQARzUGazpfnSyIHUUCP5Tv8hreN5UF37SsanwYbaHCHjAyv38+uxfmj1MXuDJ0gjJ
CROrV2vQ89i2jibHlLVQ8Yjm/Lo17S/7GUuATuBJUYFfkS04XWKk0YayjFx61KYen4q5c4PY494f
r8/lpW3BKJQu5hW+LF97T+5k0OzcnemxbYrhTR7qcYdUdQ+OA3QUXx/q3LIhkobvzz0NpthqQnMk
cgOFGXIUwE4FPEmagAtUX14f5czLiBkhiluSKIiW1yasQLQWEuoQyElYtP0uTQtclIDylT+hirOX
AwTj8FU6tAVJ3cBWodnJtis3kCDnJutS10MgjUuCXMjp7tFGZPAEDD3KbDBX2WwGPzNq2FjSl7EA
Dgk+nCjEjxC8XmPzWQzN8tyU9MiVBT8EHYX7IFXt9BCKJm382jLC/CF0yz+U9igL3Nkh1HfTOofC
YGFb8Y7nabf1Np6dvOcphniAKrVm2bMKb/lgQ3qs4rkM9KCFX2owwV7f6XOjwOy5LucuGjKtU5yT
16DpoGX0qIDo9K2W4cMwc76B4jozCiwqMi8Iu/B4LLnBnz3hsNNRhyYR9ihFVn5ykCU4DBU6Q78+
lxcGXMGOCKhIuPD2CdJZp6MIp1Atsq/T0TVZ/JUABvIFKkI6yOAIPlqoCP3qC6XwXEDXHGlFRiWu
5Ol40IEaeuRahqOTJ5Al0aFsPiRzXv6ZdLy5M3wCJLdJ6o1L8fK4KorR8OwDBkxhBVbDEjkp2UeW
HotkHo4lROjITjctedfkU3dFWiCP/IqlyTumo/HQUN59pKy33OdRUd2QmRe3r6/7S2sB7xkOCOI4
nNPFwz9diJ7lGvJWOT/qwQUqvezddlcUtftOto081ERA2iOtozcW3vTtDJk57UPwQl69/jVeRHvL
t3DhKMDFxeKsHaIWXalwkQw/OkUMSAd64+hgrvrqKozQ5rymbPadmHvfiBNmv5ouWYbWeABcl+LC
rpFfXJeZDqOeH2Upsi/hOMbfCid5fH1+Ly6RwscvEa2mEjd2TcIatUqmUlh2nIsyb/woJCQwfBOL
e2YYJNIUTCHeZmhErl4YgxhhRpqMHfswzT/nJnFu8Rg5+1+ejAR9fUliwSlXa5bXKCH/Ah0RdhRt
mn9Mm7q4IoiwzK+atyWXQeDOIUWPVNv6ZDInq9DIpmLHNMxQLY14EqguyXe/PhlBcfSQl2Me8Vbm
LVElBdgyZcdahT0AJOiu4eRm3jBvZzZmSVktgaILMbe1u5jJ2gDEX2OU1FUHRIt218yKbFzmF243
VkzhLVzeXXhlawSdKEdbFEXHj10aVo+pp6cvBSPejqRIX7C+iN7ksZu8e30BX1pu2A8wK7GCqKPD
kJwakEaOc8KcvDjSOKmPXZeJjzBWzo0t2+kaglMs3zgXZ4woR15TComMrYDvvTKikJ6Moz6Py6ME
1ylAu1jzJnejwc9pz260qjLl2ynxDnZ23aNWdftQNE5/k9Ksvi0iXWzV3Z/X9SQYQACskQdFEkAz
hD6rJRjzMp5UWRfHWvRF7quhMo+iKcWd6Uj/pNggHlRXoEqLpg1RjsqJgPg8+k23XxungoSSk4x1
sm8Vj6vrTHdVESyu2/uhBbLcd9yyzLaWcDEEq2+MBx2FPgHrp+BErDYthIJ/G4rimI91i94kCXpW
AKPxHnUb7xhVSZ/t23Ycfig66SAseofuusHGW37SEueuvgai7OckNUXn3bXWTYY8rzBZUR29IURH
ZVIoeWV1Vd6Gok+Vnwqel4HRpHljwjmp/bib427Dmr0IAGAmPdR5GEE+UyCZcboUQNoTKNt6/FAL
KFmFyaB3Gq6B301QeHr9qry0Aos9w22BsZEaRZbTodCjIcdjU7GDk4ftLQtz6hu4RL8xCopXGokZ
AV/jRX2zLZy4rdDXFOddXtdxX9+GabTVMf3csi0vAJdIXmIBV3MZYpKYdCL8kDTynlD93eldiBeG
9bjhGpwZiOHpRNZCSErZetEYh0NImyI8uGXUHYbSekAlOMUh6aMfv7w9gGJ4qJoQlE+QTzjdHp1D
49Z1c31QTtJc024sgySGuODvjKKxr0Qi5bsmok5wLpgX4RWIISt347U68m2B2snro5xZNXg1HlsS
ZrBKa3/aeHUNmDZXh6SlzK/rpEKLIu0EVIVqY0Lnh0JpcrGAeElXy4a6RtM4k1YHE/Lqe1K33ySW
GEkId5Qbj/W5oeCx4/1EF1bxAlpjDconTpyqQ4eq/Xe3duUVF256R7N8q1vQy7f0GZ9AF4wgMt9r
GIw7m6gdnAnHDgppfjsW2b3hTlXsnNY6aCfTdDvISUd0Y4bPZNBTk4hxJcIgvOB6meXpIXQMz5QX
m/Aw1EkWBbC/JgvGmemvme2H5JYWiftVW1N8gVKRS3zbZc6TMbq6TVIFyHcCH/BjjfTMn6rQ9MZB
4To8Us6nwU/brP4mGpaMgYsJDdekiCLr0wkaKFayHk03UuakSBbwGX8cseGvJl3oOvDtwtxvFe6F
j0/Vf9i5mL3dNCsUpU2nVIAXIgbAvIOK1ejBF9xVtW4fawbQe9CHMrrH34+7wFUwEvvaVuTRjhWb
wN7LvK/4tvxTGrd1djTQiGz8qa5CvfHkndtPhJVwW5GyRmS38vPqqomKuQrVgRv9R16ZDxr97NHd
zHlbpOFb8Mc2Aswzth44F+jcIhOzHKLVPvIRhV6Sz+ogKviV/aSGQxE2yUZi99woCCSRf6dawvFb
fv5TmcojZJL5cs2HLMl2Zai8IG0KuSHQfubaIVRG90I4DKg/rHWd2OiVke0xl1B78taBiNVbF5p0
vst+69rB3CNp9Lx0axZD1TSVGPpBHQo7251wx/IeOQ7S+VS0yQ1yot6VaavfWkZ4zhIvJhLyLxSK
0qgJwZXBBDNlrrMkbv0mGfuNzXrp7SzAkuVdRvSPZVyW+afNQq/KmM8dUQcl6zjIWt1dTVPV3VZD
07+NZkNxa/hwYJFiN7ZLtzp7nQn1UQ5FiI9ym0Qosg5CIMY3mGYs9cH2ZbvrkVq+bsKIBbRfIp95
qg5Gu4BgDMW+6trkQXO0l9q4hucOrOshZ4XkOUW4slzTn9bAdtDgkSTTB7h9IECzthm+ZN4Q/7rT
AAGapWSGSjWKEKvbB6lPkGwnF8PMtfadvipm9OdK+B303vVGguzctnpUP4ciCoqaq231chaWycz1
gRkn/JxTO7zrUTR+ggQyunlzG76puu5bDGWXByeaxffXH/ozC4oqKJK9CD2WMujKAlRpiXYCg+Mc
xr7NGehklu0jdLvbqrCcHUfBC4NBQ/C/TpjxiNUez6RzaKpmuidokL2DD+U9/vpsUAknS6FzQTMs
a/3T8UjQvapqtA4PkIWqjsLm3W7svF9P+QB8CPAKnDAYNRTFTkcZ47LQUFcNDx0tFDo2zs0OCmXe
/vW5LGds9ZI/w4mAxCFQQF0HFugzQwqvE/JQJnDGZ1nSp6RR+m1dtvGHllebVcUzZhpFS2QAMLeF
orQ6iCUpZBdlFp4ltJCvW2S2DkNXpbtIOFsl6TOnAQgNXDD2nDZb8wB7GsZxymp16Ll1b1BVUbcI
Z7eStGcmpMlS1luqzC9vVgxUOysmTx1Kb1a3dV2J+9rG0Mk2JvvjlzdLE8QxCOFxIF5ULKe+i7pO
Yu2gKWoCFufVewJP4XpqUGX3edjVG2nHZ5L/6nhoQPogh0fg57F1mSbvUaVHthNtgSa3hMgvc94s
6KUfoGPQuwwNt4bb3srsveyodNCVpO31rqTheCSo6HC/GZn4E9V9wCydCYgkaDIP8+fRmgy1ZLQg
o4HtcvKRuxJKd6rqbLTLs9DiTUVKAJ1VrDc2aFgaeeIacYG60xO1mV/1XSJ8Cgm7z3wsq7cqLseP
DhfZnwwm1PVJHxXXnmvqCQDIiEy713fhZRpY4HlEWRWVd8Rha4pkPE5d2PBJHazTFddKKXPbuay4
LePGuQZjiB6y1AIBUZhf7G4EPAnQynh6lkQOKkHkebt+sjymGPO6htbrYSpn4tcyU4cxH+yvv0tA
ieCIeShyILu5staZxJMKYVx4oYCnB6wzOcQ3kiiw7rAVwJy7PIt5QwFOa2Qd10auNiUIpxXMD3oH
3UQ06yB0kvDAa6S34R+esQaIY4EaFRIhp15L9HSFIehD2cmDykP5AE0/zx9rWf26R41pYM0WwAT8
3VWc6TqmTDMEOYeoG5ubBmTTvavaL6+fwHOrBpA5DgAqXQTh7OnTAKcskUMayYOR6O4b0tS79WpW
QCeQbQkavYS/4sgB7A6pOpSDkQ9apVBgmuEOjiMsgI2noEQnWeAF6rtERFUAbQ3mR5OJ/MYtbwrW
odPOdBwr8/H1+Z79EmJpACIpgIIIJU4nXBVR61QDHG6A4hFB1Gm6d00X7ogIoTwjbIeG9ZwF9diT
G+ysc+uFUXYdqr7d6uN+bukBAkZFAWlyXMDVcigXWCZnThDcg4Rx7fV9ftM5gxcILuYNO3PmaYb7
i+wLio2A4b6YNA31XAENfOA4sJAy9KL38VDoGwJXAAKCIvn1lJxe7DzYC/DTMOjpIpe2L0DMx9Gd
pWevtEzR0g5aTb/uW2MUF7VFABfhbyyz/smEeaSRFtr98oDIU96AqE8PrGDNhgk7d9kXGwkvA5cd
RdvTURKP9zHYiO6hdXqoqGVuggDC26oxnQnXMQN4tCgLL/HKKivrpGyKEuK4B6lqes1Y6Aatq9Ig
mhEXNd4w79Fwu90QqH15AoHlQSCNq4haEN6g06kBJUwTdNQSB9nSLuhlE+9kAdFE3J0t6/zsIZ0+
/xgLpoyiYAc2zFp017GDdKD35B3iqjchtBIjza7msJEgL+dIHviV0dmHJuvRrIPKDrDmgoftnYe2
z9JnUY68PCNxcR25A+HgXtSQV1FoRWz8vkWzGn8m4HDh4a/pRrjz8u5IOEpI1y+FWoW65ukiOVw5
MUD77sFjEeqlxYS+CG4x3wyZ8PwMwv9bRYKXBw4DIpOB0tmSml1L/OYJtCSnqnYP0wIBtCDD3oKT
rTaO9ZnoWKIwK5AyRcAIoOHKEKbDPEB3X/KDVRGA45CRb3wtOobed83StiCLb0fh6L2nCnnIQRz8
oZMm3/gW5+aKDCqSH0BUgg21WlwdQsNKg0984IUi12PtfZ/aYcvLOjfIQqSC0wlGlV5bo56QWncI
EQ99LkH+99S8s+4c715/Wc6dEzhTeKzhfaLqvbJ5ISA/Th9RcYiGCA5OK7wrWMgqKOB/XyGW3CoX
n7u8ioCdhKQiru+67BFTS1vIAXiHWdsQCdusPgyFox4Ae8g3fPczC4iiNHK0yOsBAbc2gW4tujGq
4CSgstSh60Q91EcLuteW0uL5cZbAHgYGAd3qSKK9WB1PfSgOBWowb1oXkJDUyTZC7peWFh8O+gDq
gEhKeWu1JgjMlTj4Vhx41cq9KTsUJUIi7iz6se6sx+LDNDfuhi/3MmeCA4GAC/cZ9w0kjlMjAlVd
qNCKWh8At5hB/elJ93FuaqRJxl6Di40fPzhDO8UQzIv1l3xirHn7+vk8t7gLQQY1JUwdBbPTr4Au
Pkmj21kfBmjUvq9jqh+8bvMdO3MqF6MCnxjOMSquy+r/9Can6JOsaaeRiBrc9wp9Tx5IPUZ7Yjf1
Bc/MByw9XDbK8aaAnHE6EsowHlq6leGhhl8ZgJhJd1EpnY2NOz8Klm1hiOEFWx3Jihlb1GkcHlLE
o28LcMR8VJi2pP3PjQJYHxCZBMlYug4ocqgSIpTA8RDahPd80oXf5qnZCFteRptAeQNcCgktJETx
xJyuWO1kfT1AFuKQzZO4KhREc2Bts6PQKRJ3fT3eiTJ3fNoNJvjlswfjAZwOeFqgvq0VQYdZzUgY
ZkhzVYred7xqEr8ZQOPf8AjP3G0YYAGi1sKkQdh/OsME1eYiz+fqqJLEHHkcuszXWc0ynwAcvMvi
rN3XYSe2mvCd2T+cRMIBRUIlFSyh03G9TJShG4XmmJeUoRE1ASgTNNUNM/ws3rDyoSRCQQBBnk/K
WhtcuBZE9TFMj2hwNjvoG5k4OPnI78d+rmh1bYuBE7+MOPvROMp9JCNH54tuGOYjmuxACGfqyzzZ
xc5klI/iFuOBIHWV+PDJbHYT5eiUt5vSaf7iuJmNgqSuCL/qu3wYgywT6gMwEpxAmHZKwmBUHUGj
Gx5aemVVUaUBSsws3g9dzD7O4TwSP4yFQWNHmMMfEP0EuZRJ5Tl+kciEYEfibHhbo9rNd5CAM9kt
QiWC3vQE2bvUceYoyA2xlV83eRd9akeX3JCU8Ac3Z/qt41kHGVmnIN0NcarM3NppMEnQ4YkCAl/E
vd0D013IfWVBPQj4WKNXmhzbEDrdc5J8ibyO5jujbG39JIzGL5OtZI9puj0N5DiY92gpb+xOhZI8
eJWXgocytvwmyWYA0RPRwmBb0kMEpaTpJ0iUDHmQIjWNjHjB8n6Pl1lA30GW3p+pLHr3TRRGce6D
+kqSOzdH34TAKYvqR0zVOwlsmSo5WHSZRncuPOZJnt8YkfPYh7KwFoFFoKavFOnpdRU1GnXSCHhO
3wvz/AcvCucI5epw3AE1UoRgjSXhp9cv8LMjtjp6C5YLuAe1ADrW2Ts1REUXp6I79n1TPpoqju+r
Ujjv066FQNXSoeRWzOkAOVenvxKj016hv6e457ZRDhqLQW+VV6l+T0m+1aHy7FfzJB5XFCXAjloH
t7QzFqtfjse2QG+kae7YkdT97ASOAWUT2GdonP1ogBCYbkmG3/htkVnzEOZdhrMs8/Kb+T+Unclu
28gWhp+IAGeytqQkW5IdO4kzboikO+FcnMenvx99Ny1KMOFN0kADKRVZPHWGfzBt7d8g14raMwQ2
iO+OfgtpYrn3Ke4AdizR4z93ojFwhxUQSM9pHqi139Hg/2Ah1rhVD1/fvaxjkt2A7oMRu25Sq10Z
iiExunNXSefYSEX7qJW6fqCLZH99+zy8YvcvzwNr2XTZEC+waBisst3SRayRr7E5O5GWGjvNjvsX
0YcZivtFVmZ7MYk63vdRiyCArjMKH5reejA4u1+QyY8mj2FVE/k1Ygl/RokppNfILqi8kSpY7iZ3
ql6y3hLjfkL39jSHicSKXdPjJ0NDaYapfC6gAWq5NP2Rd5b6qUzHn0NnIwbAoC2sT24z9wK/n77e
8uy9vmXcBYXH7HeZn8K+uXyf9jx2iY2/xnkgIOz0PJV/y7iN74Z5kocBuorvyGFLO/fWy6VpuwB2
Fn78mqBp6HWckDx05ylFQ92x8vgBRA+ub3GobFS817cZXSJIfhSGTL8oeS/3Z8qYaKlFzZkjXfsN
IqbHstf7d/eIWAU8lbugUEnDV1/FDEUPYrtWQ3fRit1QauUOl9wtWu2NxwZJmWtlyXwgvayy3s7U
ijjR4vpchgTlCXi3H0a5hrJ2tFVm3lwKAi3b0V2HE3L52DInzOy2kvVZKfCoV1NV9UYVXmIllXoj
otzoYlLJLgIhpFN02NZjZSQrqtheEh3Ig4Y3ZhiSWChQ+6XSR5/G0mo/MtNoHuBrYr8CIKWfvRLM
+T7EavPwdii4Lm2YksLXJOsBHQ0F53LbXLdKm4iqBlqpVCcrsdwPCrzUiP5NBkcsnKr6UOZTeJ8R
LzDKaJWNu+nWD4CAvvRyiXlXzU0dd4U+FFp1rgdtOMjGscddk+qT3AW57H4pisPmtUYcJN/VIQLw
v4FzuP5elubQMkYhAWTAtKoRlNJGrx1W2NktzcyTeTfvB8XIN57zjVWWISc6LgYsMTBhl885GROl
qXWA27roNDAbVn0vbbV991e5IHqZPjJsIrCvMRPCFb0+UX6eMflQ9jZdbx/X0q0IemMv4NSYAgDe
Zty5HhXDvEijZLKNc2K2xYJB7TBC1ZSNfPnmKkQyRqmgUCnhLp8YQ0ja3lFqniM8s45zrA2fEjK7
rWv31jKLJA0TGj59Z926zVrRWrUIUGOQafNU91H4OI+Js9GrvbUK83tOOC/fIJNYbaYonbQLFQPL
SoVxk5XJp04Ztc9vf8yvd9flvS6Wqh0cyTJZvwLTZpWoqARj81yqMun2pjooH3UrErvYaVVfsRvx
PI15t3OHfNw3U1/+ayqDKLy8igskRLNF3z3X9kaCpB16J9MuThNnX0sp96SXim/2Q7HPTDM6DHVQ
7unDDZDZq8ErFzyQplbRXd7m4S4H/7wRNK/jM8NuKniDoR3CeOvyt3fwdKmdVD8zS5jgrjrCb5B2
8wa6Rbu3H+ONpVBVQQqJ1jrIrjUxoSvinjCkwXgahPtTJHbgl4TxL3oYKxtLXScjbIXONN17moFX
hEB8wVPU76aB0xfJPSmv9lTCV3tJqzHybOnaf+a8mjeixK39AYagnUC4g3uxhOT/ZLRBNjgTfhss
Wk7Z/dxX1qMFhS33pl5TN7oWr4DniyPJ8BOs2kLwedUEWp18o9SVPKvt4ZxHpf0vO5rnY5eikcsz
RfwZK4nKsL1CVqLdB/ZALEldxdnH1WzGu36Y5zPgMOOn3mp2cm4EQh6intGbRSsRiVODW/aspiZs
G+Akwd82SittRwJYnUWaKqpXWkVT7Qc1owIspQ4rLJko67xO73Thxyze7vK6DWNfDk0tfMXqDVyU
62HaaFyuHjp3DARXMMA8dgZeV13YsNempizH/uwMcX5XtKO4R2WyOYgxL3686/y+LkUCSGbG1N7k
crt8v22sC4X12nM+08owU8pOCyiGv1hjb1yey7X1n7e7LLXQxBaUAJcbWJ7LpcaixSJEpvN5jhrt
k2WO4pDpfXyXmHAwMAcwtiTtbzzG1xBAw8ZA7WQNuZqKMaqTwp3OcINQpnRbR73LjXz6UUbuuPFx
Lj9+vTn0eqDEwkxYyAmXmyNmakpMu+Vc5kP4oiU9DqtxuSVOvh7lvD5DmHZ09mnwEgNWBclY0JXP
JmPicxww4DKq5KPa5fIsIqn5eFy6d3OpWoeFDnIK9TI7NmrwTgD+8huY7gE/pEBZGOarI9NTD6Fq
Os7nnhnncXIcdYc5knIXlXyFb5/OG08VfgSwXOAK5HxrwUlDhJozjNV8DtpC+ST7/nMYFvX3txd5
BcWt3h2QyuU2xB7gGpgukB6pegWr67DpcXRQy/hz1on+BCw8fbbqOfDncYCT5Y7Kvh4CazcWpe67
ZtbdI3DNWDOiXj2VnaXTFzIEgKJ0uKc/V38Myn6mzZYlfrpwt7JCDzdQHSutY5ohvI0F3kNKTqsQ
ltzlwcvLeKaflQ5nTR2r1oeDSU+3stvkXxF1BspumlkDnkwCdXjq67EM75Sk1f5qGNy7R1lA1zmX
Q6LHzGkHu99IMm588sgpIYWmLfRqUqbLH9fbTMCT2ZzOJLlEaDuu7oy+zkkxKBWSwNE36tmVE9Hr
0wBdtSS0HE6WXC1IZy1ySyODbN0W+PR1NnIdXsKE6N6MdXTuus4FCzbXqaieJzd2wl1aDcWdEUDl
f2iiQPutdPP0pw2MYfCmcRDfW2eot0wEbz0WOtf0d4mGVPmrYDGKzGwGtA3pXsUC+mIYe9o4vUxd
Wu/1SNvqyd9YzgaFg/UI3bzrrhR4G9WOpOQtzGbFuIaGcoXH9KMhEvWTJvUt6YIbcZdhM6AzJgHL
hb78///kDOFQd7HqIGCkjWPu68447SRKnb6l9lvwkxtLOTqIJrjn5GDmuuHmIC0/NtFknkEHl/s5
c6odfab+qMhhSy/qRiwCWUNoXwQuHMLE5a4GNdDLOtDNs1ulv5o50UPPUoT+++1gdHMVagyIRIv8
wZWqM/NJtM4a80w/r7s3pBM8tnVtvLy9yvVj459mKOq69Jc0kBqXe3HdOk8GJTTOIGFSBN3C+sFw
hwo0aOZuJHXXGwIxgyIQknav6fjqi1SBY3bgAPUzvjwGfEzBgWceuiE/sKShlyGchjWX/HLENSr0
1Sr2hE1sN7qoDyTlNzeKHnN9+gBeA6G+eor9bHJKr9WjjeTpxt5IK5Bv5b7nu1q3zxDJUcaMLuVZ
ZkiN1GMz7QZ0zXZvv6zlt6/2ZtM3fh3LI324jhZmRMsVKrd6DkYz2eVOeYptY9iTAGT+3Gv7BJ9V
7+0l1xtbFKkYJiEkS0mj0727PB9DQtqgp6k4lrEYHiMhoYSRVG+UaeuXtqwC25lOEuIMROxV9xGx
iDpB/8A9Ymg9p/gjJ/Uv3cmrJ6nrDSMPZbafCj2RRxPE1L4mrT++vc2ry5NfwPGnu43KynJHrX4B
PDQoyFBWj05hJx1FlIHISjjl5pExxPDoNOF451Zz/dh2g3zRAJ+n+07R7K9jMQ0+BYjzVOM6svHC
/y/q9N9X/vq7yO+WXgbydGsYRmErMXWXFhyDslM+W2EMmQ3mrh14iTZ3hu+0pLYnJzfn8i4DOBp6
2HNDGXQ7NPrx+tRcOONNCDI6ARAe7drWjNu7auxKzDfc1mr9UNFzeyeHOv6Vikh8VpJhFHcz/aiT
lll95XeKjLFyjLqmOuSjUB4jeq66b8nRqDxVCvUl7Tv7VwYiGF54HruYb5RmF9yTUajHUBSmOKih
k6AOlUKzvw8MR3kcmzBovdEhgUILfSq+MEsTutclcxD5Uo3Mb3PvNu1OxRA28vM8mTN8wlxnp6F7
VewMRViKX6tTqR3zxMru48qIPgGu0D6CUek+6Jk9/xpGM3VRnSrTP/QCjcajMKwTL84KJd4HqPmZ
u0w0heWZTW0Vnog7Ad+rjNPPpRkYrTdXbSG8XI+JjtpUdYcyqdvh5NCHS5mia4yVaK066oudo7Xy
4M4xBaXemMMXVAKs1M9LU5+8GKr5D6WJu9hzMCr95VqNfDRCuFAejQnghb2b15rf5JU9nlH1mf9Y
YWY8yigts10MIuBvNRaL6lVh9Y+VPuOeUdilPDeZIlM/a4EQ+G3SAk4Daef6Qk7J9ySW5ZfZmoKf
ZdDhL2mFSnbQhy4PDllJReIHjSEj5pyha3ip60b70gy1jsZtEMHQMrPphzMb1r8gpibCZdCPpm9n
uGyrsaNjtNPLoPdMcPUomDhR9jGLaokovyGemxRC4H60dOV3oQai9+TMo/RpUWdfGrBtvWd07dT4
YxFqDSoCrZXutEnRn+q2TP4d3Tr4bopO5lxAQ23tCjwFFtkfpQsOSB1kjuciktf7WqfOP7Ou1BtY
LWn9W3PDnIZUGY9fcqRcUw9xFVfH88CZf04wcRJPZE2Wk2GRPIMYFG3owRpHyo9q08i8dlbCZ7LF
2cBgGxT2vi7yLPI7Iy0eOzctXkZztDrfQVJg8KtAiXtfQcLsV9iNSuE1aZ89V1M9Cy+ptehfq+g0
rDCnzAh8ox7qfzNLdbWdM5jGnyTUivFO0xR5jkCAyn0smvpPmufh3yZMlzkYrJnC0xJF+5aYQfHT
KkX+WXI7R34jM/3DmMvhO4YF7Uvbq2XgBUqS1v5YIdRNZEiTkhTfGvt9jLSPwZcz5rUXF8PwuYUD
/JDoDp4Q1tRUiVdOjjLvHd5E77t5mBgHramU2TPGIsOhQK2br2YcZ3+H1By7PfKT6odK5JP0G9cs
vodBJSuvzHq3PsKncn9D58ClyMyCzyl3BVrZyyjx0KML1+wMlKPR9CzHIYG+VaXhDoRgBA5cJoxe
UcqHX68Oo7JTSwGFLNYJc3FUOz+cQJn6fa5o6VNXa8G8L3qjT8FxReW4422mxU4R0n4MDE38mHvj
n0Hguscjk96cWmWGAX2Z/HIQc0r8SZdh4zXMuZ5jaMFfKND70HfUQlc85ntFeFAUHZ1Sqwrj58Bq
Q93j3OWV10C5LcAklMX3OlP1P30vknpfB0X4eYrniqhq5OhrheMUfuvCmopmKiKckzDvVEyv6wTH
Jdfc5EmJFA0wkd2GX6wytkovNWKz8YusDr+FZtQ8aymHZidjAQw4F132vQticWwJwO0e2Q38izS7
RFrPHh1lB8u+LLzMyqovb9+G66RwuXQQr0fXa2ES80VcXvp5MHTBqCYBs3MbhQoopV7UdzPU6WSr
IrmRX1wstUrXFMhPeToIcbQL9P2y2CoOmpFtwe7XszOx7IhpEaknoN5FC+NyR2GZwikHCHK0s9K0
PZVm5uOYTnGH5JIC4zunVxL7xUTl7GVmzemdGqvRuGRbldwxm9ArefsZ39g4mT1wlKXfxuhlVfkR
e9TCFaE4xu04H93J1T6i8aZspG+vZe4qf0BDmrb+gmamdbvK72lnaKXitM5RzG1T7wImPfEBG3kQ
G2adYg0ua/NT3Uq72FmoHlfYkMbGk6EO6ki9loa/i8TRAh9UMfQNiCPG4JvVoNieNSjc7ngDjRsJ
/LpGXV4Vc3bQffTQF5zB5auK0PJQ0DHiRNTWdDcoUfezjXP5T5XY6gfsDJK/b7+IdVK9rLfo6/L3
osy2bhQMudnBNdPE0YV09jt32uaunPPi0bITaXhTW5uxNzSbLpI33j8fGAiWpasFSl6/3KbQhzmo
olYcLfQIPENJxp8RB/KdRSSbWggGZNavXa21ZugYICYLQMM9KlVu7rRhcnZT67xztMfXxXCF3J2Z
PmUJQeNyLwiIaETY0jrORTz4APJiPy71YOOLuT4Y9C4gzrx2MK7FeFEGhUo4TtrJdecHZGbsrw3G
TofI0Luj1CLn/r3ngoVgG7Mf4JPMIy43hR27boRBo520ucyeoGMGD1ltBi9IVzg7IGem51DHbrVU
r48Fqy5KByhyMIld+xwl2jTQKTS0kzNr7amCGHLocuv9LwxNKY4EBetSW1irb2ysMB9QlUw7KSXS
c0MiuaXQF9ko+K+vEVaBjL80/gAGr/FjSWa6UpUjL0wiBBgJffbJ8oq92Zr6/u2XddUO55IiwPEn
hGwNxPXqbeVBhwp/neqnzA7nD4aqxOdKNcwvaelQG8dheAqFNXo5yfe9HvbVDu2ld1Jr+Azou0JG
pDCH3nmFO0mBBNRLB/TUybLyEjEF/zZxjn61peQbneob9SrAWk4l1TI9+CvDjFRNbAUpSfVkpSq3
FZSK6QOMIdMbnCA7dW0f3CtlnBwQhsxPaSCyh9HWpe+6jXwSuHh8cIzC/fP2S7jxgS4wJbT/ABxf
CxJIxuxK5NTqSa+68ahWmbbvnBqpqaCkHa0HWwpfN87Xq2AnCAySFG1trWEnbdcpSj2foiZvdprI
TTTR5mRPSrHVp71xj9Ia4Mtc1GZRtrBXeYrshlTRQBKcSkstf4uqKg9RoIs7feSklQXJwzQl+R7o
3PRo94HxGMA4PJZmM7yEzEtRwrMoqocweSm6xvTdWBhUlsMW5+BGokNfkoKGlg0zQzrLl1GrTSIl
s4usPVF1Ajwd8dsss89Kp/1VBu3oAlaw6vFLEbWZp7TaowJQduNTvBHBSDZQpeAE8LzWHQsZmZZs
I2s4lRmsHseZJm8MRLt791l77VgiSE9rFJOGy31iGz4ms1GNp9kMumcTCf6P5MiaX49FfEgRTt+I
Zbd2tfSHgMaZS9K2ev8GHgZQiozxVCSp8qJLwNRY5yjvA3wsEQTIGpGZbg+N0nU3dsY8pbRGkx6D
PXfH1qr6Q1023ee3n92NvYCYZZxMCby4Pyzf8X+68l0B+WtE3/pkCYnXZ1M6KHnbyfvPwaJ7t5hD
idf24eUqqgF+OUEq7ZQXdufbaVseGq1IN87BdQwgeUKDaBGFFIgRr95L0VhKAvqmO1WWGuxqpVDv
nNiUPiKaW0Pk68cGzNaFQ7FM1/hj9djwp09qJTb0U9CF8jQpkoZDZ0UbB+3GhhbKJJUBXX8L5YLL
x5ZZ0RCnTmecSpLGx16rwrvRrLo7jCTtu/eeA5i00OPovTIDQPbtcikIDI2IclQB9T6yd71eSF9H
wH2jBLm+FVgFAeJFPgajNH21ISwAIFJPrJLVmj16dT/GT7GjoTtn47XX1UW8Yer3mldc1jysuKgc
4DmyjBtXMdDUq6kJJl6UQy/uqRqa7Oy2XfUM8Hh8RJ5GeWybNH6q5m760+cTLUO0YH6qQ5ei0Zgl
n95+yq8bXP8crn1GYOAUr1u4yUQwnKZGPzUysp4lo72HSK3bOytc+mNO6dr7uqrGHdcBeEWtdWjA
VNYREEvpm1JPol1mGABR1FYbPpRKXX4P+0j/EEsj/WwYo+M5oml2tZptibssMfTqh1uM9199Ihim
Xp4PR0nFOBbouqQWAp5da9Q/uPfcZxXe1J2+yO80ipqBPy3CjentrTOzoFwZZ6Pc6azFuBoTFadW
4Q1SkjquR96XnJJMR8ssDM3HrOqLj2+/pNsLLgw5BqNMjFdHpnRRWA9iVz8N4aAeM0VRPFUPum8p
TbQDWvPJl7fXuxVLmBW9gsmpAtcc2AqFRLczev00aVb21AdCO5gi3voSbsSSRc0MBCFU34Vte/kC
UVWoka3JjVMScV/lbR0d2lLQVR7Eu6+UJV6R/y5/AfZYpd+226o5FDfMbVWRnTKFHnqe9O/EQ3I9
UkUs/ahF9hO44upAWmVetgEeQyersvNDhDjnSfT5eP/2u7lxFij3AQ4wTSaKrN0SpCiiQDJOg/mK
ti5to2wXWKV9L+saepJbbdnO3nhLF+utrrChknNotdS1Rd62+yQ0J19T8AjtOv2dQtCvD9CGkQpq
ma6TugaUphqmADGtyRO9xtGPXL33J1mWGw/w1oZIlKH8oV0MY2L1mkb6p+SVuXYa8zz+IPK+J0Fr
+zuZlO+duy4nAo4SnAxUIRbJrssTnlhVMcXQq05D29Y7VSXxT6D3bnQeXnEKq0jIN4RkJcsBr1kP
XuuqtVO3UdWTClfM3qmOUvyium4an5BfHaAA1Jlfh+PwI69Qe6SYxujXC4DB60h7ROoHymyo9koz
hJOnaxmqjIFbG2hUKql77EJkeXZt7Ob/mHOu/LMAde/cLiiF52iDwT8Ewl5BijJhMADRbO42rugb
0WhJnZAdgC9PBbdKBIayi1S4B5BEzc7dtVMfMQna1Dq/8V3xxSzHbilPaMZevivTLI1ZTdGQU5RJ
egMjKcK7qPwJ6sIhL4NkIw+4cQxtEg7OB1kAkXYdkwrFLNuodU4jQQXfAaW/G+xIhZVkG+8/8fYC
HCN5B6ZNSn25tZhR/2CZyLpEdWMcBiYbuOV08SGw8r9vB6cbm+I9IRSPLjHImjWDxpHJ2A+tME6Q
Hxy/6US0405WHmbN7TZm4reWQrxwmYjTpqTGutyUEyZTKRgDnlQEiX/KRhVeUKn6z6SInY0DeGsp
0KBAJrk7ltBxuVRl60ptRZlzqosq2kdo1R9HyfhlGo13EgSWEAhbl7IEpU/EcXRjtZSEQVPZlYqv
atb6XdNpwAvGLS38GxtanFXRTgBRRVN5taG2GezZVBv1lALxOpmaku7xGzaxw5zb/btPBMw/BhtL
DwQbluWn/KeaE5mRB5B11FOb5ek9DhfGvhe5OJjB9OPtlZZgehkF0b+CWMXEAq4/CoaXK7V6riuF
0xT0FmR/AH6QHgddDfeFojIHJkiPngJPd6NKuX6UsNFA1IC4Al6D1uzlqmleY3XFqPEkTbvYB6pZ
fZVgd785phJuLHUdB0GqsbVllwxD10W+GPSGCWGZo6qfBCS8JXPRJtxy675ahQQGiSSV4pvbkUN4
uSELL/imm+z5VAZzdxBD1p6tpt5qjl2vQspHexfeP3ty118v0iCSSWcVnAJnGn1F66VXhZO5cfiW
GHBxJEDA0RLBGY8oASFsdSQMPYG4kdTihBJbwigbVSvPTWxrJ9Hs3ddWiaayoUr8VWLD3qiUr+4T
1gaBR7EMnIwqZZWzB/o4TVaBaPoUa4mH6UHt2Vr9DdWjl7HVNqq4q1P4upBFDgBnY3EqvHxp09jA
JTdG9+Q4uf2kDrF4HjqZHFALrTfurRtvDmYRScYiz45QqH65FNQHU4/h3J0CYNRo9Cqtb4bqVsf8
1oZIBOnKM4c30VC/XMWsZkJxYIlTmgbjsSbSP9jTVO8GS25pAr/e7KtTAmPRBBa0vLCrUcowJ/bQ
p0iDaVM03lehmL1u0rKHVrfDvznn5T5r5+xMhWc/DKDIPVRLxCcH1zgf+aj8KWiFdZRWGp2kW6qT
51RV+CdIlSoC6yC3xL9uPBmmjnR6lq4yc8HVuQI+JGEtOc5JcZXp3tKq8mTwe7679TAf3o6ot5Zi
NIKYGeqhSxPm8iWMDX4UVo0GCKQTpEzywbkHv9N4nRtt0RJghPOPXb4FmqU0jQjiLOiuz9UkbGjb
hRmcWnVwiue0modpb6gLAKE10+S3oiaWceTuzBNvQKQaCS6gEf+MaT18s8ceGezSnmRylwRBJPFU
64C7zEpsfQqSJmdaXET6gJNHNn2LYI89DHI2JMnkFAQnLVJScOVBFKDNiR/j7Fu4tXHzZpHzBbVm
8dEehyzyzGIsnghok+XlY5V/1luX/rksotgbgdF/wLRcA8ikljawKT2vyVO7VvwFjFd+DxAYqXe0
fiyAXmOof9CiXj7hhdY+mLlIf7SdBgFIGywLxrmsrMWSJOy/2gO1P6IK7fCNEVL50VYc+bN0azMn
nIXO3zhEC2aP51Ctv5RCK3BhFqFa+FkytfdM1po/UrgtsqWhUJI9Xs1VRu4yme1pGYU8DYXVOLtM
VwEJ52bQlH5TlR0Lmr1UPZgDUXg/go1Bkd6qs7/INysQCLJkBCBb4AZC0ME8oRh6F4kFdarvoVE2
+nkizzT8OB6Vj7MOat/TTQWxeqeMF3PSzvpmILrwEjGpAisaGt8MbAsQ7pjrNj/YSaxVu7C2xpxY
rbfTPXr36mMO+AUEhhQt+il1pjceCvyzuwsTy0x9W4bpJ+wug2ZvomUQeUplNDY2WQ0kqK5y89nP
9CmYH5zKSH/Y7QwWUEEe68VOzPhLQlb2ZzAbyjMzlPq/DmaEFZok+LN7WWk7B8eo2g/FrM8LZrGy
EUc1SvTDZW+Iah9KuxR7kLuG+lHBx0vxIqw5/hl1hQMnrCBtUQIAT3SHD6BeQMQ3rZajBYkMN3tN
9vu3P1qK2KsvCa9G9Bb4lEDE0i+6/GwBqIDMnnJxqt3UsndoSiTTrgtc+3ch7LTw3VFVzkqXwYKZ
UlsJjjQ9HfXBDKug9mSpGejf5b0c94zIKAudJrPwv+R6SQ6GG+u/sMqZEm/CJ/NXPWdtfadHbvcV
TGX3O80GQ/GDCQmVvY422++qbxMs5MMmfI7BxeNNgBWo+0kWRnPfzDVaLHU8a/mpB1n5raLUCs4o
c2Ci0HRW9Sc3RQVoE5iPcherhZHsR66FdN8PLkiYtM7NyUNDqEBFMkmTZ8dYgH+00ey7vG+aZIdN
tfhHpdMTet3sFN8rW8s75CAqrdulllM9x5qsfmbR1HztDOSw7tQp7n/p9jQAAUx0HgQXbib2s4Gm
ozdlaKR4hsQB7c528Xv2hkTU471a2Gj+GVUUuZ7m5u7DZNVd5OmdBYBnIrHOPNwkksKrU1Jtn7yq
TY5inOTXshuz1CcNaZhwR1lseBKbEAfQa4PyCno90kU4RijPtZajEFS6Q4GiClI5kU+nxPynp4MW
emOzmBSxC0XehyPx1WusrBZeFST4MlGJTeEe+yXQl3YixvROBHH8jBOOXfqj5kKDbTEM/oIMWGfv
RKu431re5898jKPID+14bnj5Sf0STg4RjDKhQz3f6arHMKx7xrhhWKGqYai/U9EP00kgXdPeSVeW
3cIyauWx15QZQGhKX3ajsL2+M15h3wskBwUzMrzLk47yeqyMlDBnzZFuimXTDDw0pg7Z6LC83nSX
lxPdQ9S2l/Yhd+E69dbS2ULMcQjPRlcav7S+Ded7M6i6wQ81rLB2Fqq45ufB1sPvwdCEhufO0FU8
wnL3tbCy/luYDQnu3N0wPw7of7h+PISj6UmtMKd7oWUcc1m55UubTYE4jCPNRK/r7TutHl3+S80X
WB0CFf/gKNdFvot+1Q9hNcb3hLuhRy3bHD7Tl0webWgMfwrNIaHumnx4cYt4Ss4a3ePRa1OlBRol
BNomWloO5UMYNXg8yDZMfs5hbzc7i7uq5/yMIv8QllY87IoKcWE6/a4d+nZAseOPTthmu6RI+99F
l8/2rmiF/qHWK/fzFFWNu1OnbnoZ1RQuA6xwbmoxargfmfDUYq8MUgxXDdC+7b4CZSV3OU0D8dg5
VRbz3QrtIxYk8bfByrVnFfaRfZBJmNyriIA8pGVYCgzGJEpDbYtplterXWbspZBz6xuiYDcIbGT/
qE0vJVBY16oxqtaAcfMdyuGBdcMn7snidzcVCihOEeual4ZanaH/ktmGp+MkAE15UcdZoBHTM7oq
4QdrbM0P/KRmwiZaQFVU7aH601YhdufdIMrqa8SLmHwbsahvbwf0q7qWGmyZuQKbx7UQAtHqkBtt
qHZuGZ7yuNXvhszVEaoyIfU46FermWg/hVnibJz4q0Xpy7Ms1cuix87fl4u2cVqTixTFuWlDE1R2
2HylFDDva0DjhMaUlhh/vNOaYiEsQfxa1kPoBZzMqpge26bsU2EVZ2WI+4Mk9H5K8rLcuCFv3I+s
snQIyDPxoVnS3v+0JBhxGYG0muKMY46KqQ64+qcxdroDMMf+oQNT+d7+0TLkQE2ZNh84ILxvLhdE
WClS+R/ynIhZbfc2mWjmpaUbHgLumC1P2muQBUhBOnC8Dqyg6LusnyLoftUReX2e21J/Majnsz2x
oWs8c27bH0Rj2vf6TEW6c2eSIDys9TzZW32qUIUXOVJ/b5/g6zoC6OLiIEZXC4F/c/WDMuTPK1uN
qrODTtsZwH1+Do1ZPDVpp27cCDeXAnS08CqXG2FVnRrqGFFWltV56C2H5nYMdjpBJN9pi6229M2l
AEIglU272FqLZdd5ObmdPVdnGLN/Jh3PgllFQEtMoG3efn43rjkgPQQBJsZMjY3V+ZkNmO8IEpfn
yrL6Y27PzmnIbOW9DVWODcUefSVYcCbTpctTmhnt6MBJ5bNI0s6rmQt42qyruxRC/MaBuLWhZdyM
e6RhQ6pZLaXpah30gVuep07DNiU23cdCtb+//dRe3/XlpQ3jeEFFLVJLi1Xl5YbUTE/6MG2iszqn
+kcJx8fykZeaP9tRDB3DJLN3uKKt5FyliwifZtTRS2ogb8csXA7q/SiELHZmYfbqPnNruEp6Hgdg
kIcyO1V5JVtPmvCMvNKp3SPcctQWkXv4WcFhyd87c4ZEDzB8mfkBH6CldbmZ2uqdRh+m6IzOWfuP
oUYGonpZ/smANXCcYqDRbz+9G6/IomNLdMT9g8HS6kMaZ4RZ7d6KznOctF47dNp32rbi1/tXQddH
0HGkQ3Zl8eZGFQWjYcZnmSjRfhqy4jCr8RbG48ZlhuAODGbC/qI3uj5uLaqIadSyytjFp1mj3tDt
1EQYDrWYgw7c4ytTOrl7194WCX0CHkMX/EUgKa695lsVKWknVcaz4QTxM34p1KDZplz1KgotqwAm
QeeTRid3yFriK6At0khMOs9WZWoHLcFhtsLR80BNsmlUvXww//mglrU4DQt8FRokf62SgshRWyEU
3pYpoSnRGwTWmGnxXVzREvTtrhye1Xroj0me/I+zM+uJW1nX8C+y5Hm4tbtpwAGSQCDJTSkhWR7L
Q3n2rz+PoyOdYBCtnJt9kb1EtWv8hnewjpozVGEKKSWqwSudkejYg2j+/JQN+bzJfMF03hs3pNmq
KnPOOLq6131C+5IozmN/xtIzijxMNT+pTnXVOc/KN+YvPiy/PkTFY0rInHz7o9YMFJbeX/A3loJ0
G2sR7htil/0z36cDhnO+V8TKIOMq+9G8KGfqzgVw7DO3we50/vl8SAhU0TZpJPTyX94G2bgMXlX6
DDWuY5gPUIdz9GL+fQfTEuWCZqY3scjtV/wVKGH+7CFX5hRxMkNtMwZy1c6T65mbZh+vbB/DvUax
d2OSU1PeXW24voBLpaQQo1qVZ0dztAYgUH2OTqvPEofAg1cv8u0g+RZMXNdRkfja81IszT3Z8mJf
vL+Mb8wt4FAIAzzpnKo9+ryQE4V9TSvipcXfpJl6eZr79hwU9q1RtoXbMEToxO0L3LqUneaLpojF
2o5HBCinKwQehn9rQmxTi8oLEFSM3uiy7C0Q0W4V9myKNsZxMjsEiF0ecbbsrkZLq6LKqc0zO+aN
IwBsCBdEsmSPDbPbl0uGmMjqem2sp4txRWY6H9W8Vre2Zp6DcbwxgRz8zQ2NfMF8paiAOMRAFqzj
d216lFZEUF+X09p/fn8zvLU56c3zANIgIJzY+7mb04w+YDa0MTdGANuss+WXpHDBTHtLkPwyg7oE
KqfoBWRmF9z2CrXWcAjmRkX2VECne//37J6ybUHZMRBZaA/TddxLBdV1DyyxnGXcY09zHPGr9qOl
qOFMAzDPwoExcQWx7HPyjm+NywuDkxEvDeS73dXvg6AquPvLWO8a78q3kuKgTYMeUWbHIjUz1vaD
oSHUd2Y//TkGuycn2IwKeXZsUplXXbS16FpzKKs4MZUOb9YbsSwshWHcs6tTGUKT6D+OSP5qj0mb
ls+NqDdWZWq7zxoBWnl0iqqKjcqldJspPLgiq0jL72YptQcHYe7HYoCaLsx09qIeRwY8Psbe98JJ
y4xvWF9mP1Rn1kismKCdgO8W8tJtJda6MEVWeazNOV/CwK6m9QBpr3jupI/gLBCJ6mbQx/p5Muiy
QxlzvlCPEDq/F0vZ0F8W/46UDApjM0FvfX+PvHEyQFAhy72BCZBL3XWISiNZTDUhBGTXjog85IeP
tUev7v1Rtr/ycmUI3nl/kMugJ23vd0Q5zjhYmFUeZ/DrnzNcc79Mnpbdd7W024t+1mmYaG2x/iok
lEacy9vH93/AFrXtfwBbA+LDhqeFcvfydQpUp4xK8/MYhROefLDBCdlXNlW/kJHvr2WRBlAv+iUJ
V8gol+8P/vo8cO0Q2JHNb6nSq4KgVWMIvJZ57CdUjuY0v7TNzrhYh0WHjIrTr+yA470/5ut1Zf8z
1tZ83ZgLuzC2NFpeX4d3sih696OVoxMQylSkT+8Ps++HcseQMxGRI4xDSZUY9uXE1q67NkORqrjt
s+Do0z+vIjLQ4RdA5Hk9tLM7yAtH00UT+eN2sPRuQcApRxIB0aZ6EQQ/LSZx4Wil67Ofou90wWNR
DZjHu6Xin3X1Y7SVM525LV6/PhuOG3IwcHFQTntnBBGg+2g2KIJnbIkLEXS/YIR+Ji4yz4QIbw5E
1AJmGpjsKyoVmTLSoIFC+VgrqStUutccfJoPsWx8/99IF3wJNJkNvcqqUAUMdtGR0zR2Ks2xj9PR
12PakNBaM70/V6PZ/szL0wQOg7gewOKmtrO/aNHXEIHVBTJOc20IS2N2bLj7Mz1DiQtZlmvWOQPL
NyZxk0Yn+4MUR31o96SoHIEENTsyLnJtPYyBMyLRPZtHSu3zmbvq9cnh4/4aalcJmNbRaZbalbHu
tOqw2o0WLoOdnNkV50YxX56bJe0rw0o9GUtUGiN99YcDSMxz8k5vLhR3HpU9QHbgIV+OoqxG78XC
tBkTYL4W0OwhSyqkFFb1H2oh8z9fOkwdfcStKrRJ++yGw2qOYM9mONSt2itPk+qo241/5uS+vstf
jrJbIHsZygFEoYy9wdMvchoUF7Sqk0MLDuJTYQb5Ad+V7oqGzz/7nBBOgbfbwNRgnkCAvJxOihtD
TdOhjqEpOMfSKN2DuZzDAb+x1VmuTSyL7Jkwavd56QYS64C6x94Y6NFSqvyyWwp5qHXzH3lN23UB
1IkwDZoDHC1/twmlo7S5sRoVT2bS/SyJ+OPJpwjx/hvxxlZn7/EOYUPGaPvnb2rrTqiEUZZq4BXC
42QLsmrv4d+H4Tbi5FIbooK8e/E8iU12KhIsx0DChJPjTYeOdurV+6O8sTq4HaL7bJIqbYjSl1tA
OkjxbSKJcUnb9tEYg/Uog2W5r+mdndnnb8zbVuWiEeButaF93m61jgYljGyiFr55GnpfHUUgz7EP
XwcnPEusPvUBEHa0HV5+UEM4lJaW08RTXTlPgz80F7Lri8NqyhoTgkneeHLozwg8vvVp7DzgWhRc
0ajabTx6mmCf6CnHKMDaH1x0zSJP1vmZhPbNUdh0lKmpGyK08PLT0gpRSJAcTQz9Bo5rh4eZr0/n
hK3emkCepT9bfGskbDvmr8JH6QIYUShXxX4ns0/FtKJ7kw5LlJdef9cxt6dRG6ozyhJvpJq4f22e
S9yn6Ofv+1KLk8y1uwZYBbGBrl1zyttQyCY5GIMz3iVuklwZGD7eGKPenhK0JW+8qe0ecgR/zlz6
b7wxRAFbz4qHZrtLXn6/twhD0zvRxJ0wsD+u7fTU5kP2XQ62usCUhJb0+0fwjXoeawlrkTGh49Hq
eDki7Zwt9J3rWC+b2NN652h6C/iU2W2OhUbxPbRnX7tLBz84ysKaaSA3+Un3Z3OIZpkcz/wci+H+
ioYoRME3BFhOuwqQKoC0lz/HNVrNnFXixO1kmOiAAY0KQZBZh47O64cW1EvkKRnc5zTx793Jkshz
osiW0mV/4H52w3QN/pV9u/0m3mBnw9ajPb2XkMxNZ2L5RwcBVRKdIsMZuTMH7UwQs7sM/3w5Knew
BABx0EHbfXkjzdxV9BTjkiJj2A+Ff1GuyBiJ3jqnavfHDX03yxAguAy3/igZ626byVw3+nURdpwn
Kr0DsAoKbSUEVhF9gewh6zsyZhdk5s/R6nBHbG2F9nLujm0SzcOaXUx+n2aRps20ZhSCfM81ig7g
9Dy7K0Mbtv/HZTQrFVVANFMQ01l3rYFjo1un6Q+JgtwWLX0KD7xYKieJ6E8v3kXn1RIJb54+tLQa
lF58b6YXNlnmXETm4Is1hGshUZrRc6rOzQCX6Fh1llFENB/q73L1UamcxLzSpVur6VAUqxE7Y6o+
mfbQuccevM1ENSLLz2WIr3QmqM+TjbA3mCUmVt/29V8XlwStCvKrManQzzUWY7IMbgDLJahp2el0
HD2aRW6ztBHgZFy3Fr+i4VIG57x4drWBrU2ADjLqz5sCPKCZ3cJS7UxclCjQm1SmLhk7M0U4gcLQ
LmoqKUhtQa3p6SC4mwyA3Rk/DUQJ/tEC7c+vgA7FQ8GbDjx/t5UT30xrwEBmnC6T/bGA9vJxaNzp
TCti9yL97yhkTfDJ6GTuQbJYmPR9runYU8x+c+GZ2KTPep2fztxI2wX44qwwpawnu47/QZh89yRV
kDxHS5om0Ihlzk5BPhnOaZys7hnTFfWEcobxZeFvQN1aVPoDO3AF8nGZsicuzuqe1BhJtfd/E82W
/Y/iSsKzYlM4gOGBjNPL7ZYWgfCxYlvjbhy77xqL8AtSUH4/4QyC2Jwvujm0AzEf3SABzllC7Zeh
1JyqOolKSuB1LpKRR5F6zUrJrbPGC2DTG+yuS4EGlglVx8gsRkTs9HYFg+xrtphDF3g4d4Tlzd4J
4M6UH3Rnxqxt8dbHdaBFG45mX156xTx9cocU3y1VTDY6g9ih3jVSb4GKmXrWRAW7FNm8bJ6KaEJI
Pj2qKRe3NInLMVJW192lKl2/u2pOkIqzcwB6IO3H5B6vX204zOs65IdlSNoq7OtWu1/olxMNlzat
r8lq/d8CkI5zhJmJ7UzXGf5zHUw96GEhzU+Kz7aPlspmEBiLK/LIaoNmAsBLA+7ASuZPUpnOVzkn
3FCADJEdrOdmAoGEK9FX32+Hzc7K6zUSdb+7kTqt4SPiV1S8GicYHrSK2ikabh1gHfqjTRSkWmUd
s0GVXZQJKe+tyUungzQQJghbVO+HyOI6hKSo6rE+1K7iqPpZTyUL+QJMCsrAuO3MWfwAQPV76kzz
S5pmcL+nGvM13Zq6i3XRNxlOug1hVunjvZ171W1bqPFBYAbxhN63j7juiNjHMEjF7nBFdqncbvhv
QuaqvnCdtbfDICjTFee5Xt0lyVAjOZdbfgu71SdzgpSI7JE/5/VVOThmfqpkSq1xmtplPqWOOT77
i602zcG1fdLHNbhMvU79QnhnNuH3Nyvos75SPxwf2TSWYqjuSzX2V2Bxul8I8YPXdYMSuFzrrPpz
tRrajcKqyYzqWS03Pa3Eb72RtydapNxtVOBr57BZK6ZRqrf1TyQcKS9oWevFlJWn/rSqQP9YWpru
HKQT9N/0us1/QnZZ7/KhQQZ0cfzPC8zlNexyG+u/lQkOnSWtVJjIDKXEzK2QaimMhzbrepQPsaP9
4nMO1rDvdJRSXGE6sbksk4/S61jeyMSt74PeAhedynbMw9amihQh5NbcTUWu52E32N59abjmcERe
TmjE0HViX/bIOzwGRjU9tFIXP6SW+vdywn/2Ygy8Yj3kvqk99f0Ax6FqVD1FpjZadcRGNqdPqGQ2
nxF+9JKoFlnRIL1prsXJ76xhvknQBvZRvJ6GG1ko1FNBQoNz7yoQwQXmLr9nFyXWsGkdcMEJ2DN5
X9rS6G8mszZ/CtBgDw4GThlinK3Zhp6RoHtnyDRVH8fe1u9BlPWbA4wWfO3oojkRXTvfiMxxVuLS
yqY1jRavDqrbQnZGw/s9lVXo5PPS3iyp3X9Mc8nvG2Bry3Aueo8bpaq1m6XUYesiIqsRZWBx4QKD
bzBe5V1VEQ6601F3wHSdCjqUbbhOq/qCcCplQVU494uruc8Ao4qNMGJ5yNAm9a+ixdvikIFDwNW0
bKD3EcP32XVfZ9mvYhRT8hmKl/Ggz76dHZ0E2+GwMFanvja62SX47lt5A9SqJcRUuT6iAOcjvUmn
sc8ilLLXn6Y1+UvI1Wf+wPRrTT5ljiGLoxhBaYaLZncYG2USwSUDTbSPtbUI/WTITgyR6joPfGae
FP9VaG8gECmdOT0Wde7/5pmfWnbluFx2A6llpLtIp0YJF9l/xjgN84U3Ijh8tNw2qJ8RdlMfaD5M
3wpDy7PDsDGhw4API6MxRfOjR+MAHzdwVQcJJ/930RW0QaQFLicSyHBCKu6dzgkDNOhwrjYUHRdv
6QL3oDVVOobNXPMOgO4SY2TVVXNpe22vQjYl+1EOunVpOarZYPaV/zVdYZObmKGqaEKl7boEPvoV
d3vvS6dP6yO2LZp/u+Av8k3XyyIHfWv26QVGLhXKsHkLHagyFfqSZtJy0SdzIZ7WFa/AEAwrN3Mv
Csz+FmzrvwiKDN/ztl9vymTlTemmnAcizcaE3HHuRfMAiUmWl206GdVNlWHVcjDzYr4d1Ixj6lBr
+VesYMVjhnFjjIJthzlsYqCgtcmjfzMzQP3NpvISoiuVfS40VvyYLaNBMbDVLVwD+tk+INsmszUa
26rJ4iFNm+lS81sDcejS6eeL0Uhn50MByS8AjV/kKuoVpy/MtMr/tiKYOke1vcmGDqvwL6vMTz71
laXU3Tqi9Ht0C+AsUYpBw8iKSjeNei1xzbDB25YTnCgw6wAKKnZ2QZQHUzzX+sOc8TwdNYQKs1vf
SMHCJIh158eebzJZyKaYI3/J18+Jg6MowXxn51Ga6xAm3KxfPpSpJXFUhB2bHyxYbTDqciP/b9hY
dmGOBDT8pHY1iNj9HtlfrxHN0+oVqj0tk9CqC1DwvPRSwRGJLKtaLwNBZ/e2gldXhrWfG9a9LSqt
Jdoo2+wKBKF+KSlMX7S+m6YH/hV/hrKnY3/qZq/Vcebpxl+10eY3ST+gHeYkGLxGA8FwT4KasF/H
Yiq6yKidpA8TArop0pRtPil7bgMqf816Y+NGV/EYBat7cjJR38puVPXntKMYdZgSs3ciQygtDUeW
qQvFOkLZoB9Q3KXwMpPQGy3tYRnH7HubJvmdk7SWG+kjKiRRIVO3jMbUVveVbSn9QL8lDfiVxooy
qxgNH51Xc7ysmspGQ5s++38Yuvc2kmj5OJ+QDW/8MPHs+rJzaqa4IUL5UBlD9RRQPUfuubJXzlvi
uTdBYef8ZTBw8qD8Nv1paa79n+1pNHy40TT988hSzcxHpsHoIhIj2FqrvI2apRBJKLiYgrAet1ms
RR1YES634+8qk+N/wrFVB7yODj06Ms5Ew9fFEidD/PfT7OdZEcpgLb83kG3no8xytCOLGmrFpRRW
/biQJM4RarFO+l24XYVQ+kJfN4QxwGkTQ9tQPCELDBO/sB9WkQlx0CdPT8NV8sAd7aCZJeY1afpp
KoLi5wL6B8PQdPxQ2/r0A9R4c9KYWAV1Kcs/ixWgb1Rlk0XrRKDYG4qxcb6mdgHOAsFeDcHesjc+
DBkqvKgtLEtz6PpMN8OpWIYryiJqPORTVlsXa5qwa1pCFkC7SEi3Ya8biXNw17J5LLug6K/g3yzP
xEZFfhyLGu4h0s0kxxswIwyaPr+DsjKgYd6UFpL1pEDw2fR6+b2iUZ8hah7Y9SFDBJpAjWYDSMbO
Te5BW6f5Ic8T7TS4s+UfKSQ6sVN1PKnj7MwwRvJ+vip1tM15AgqtgF2VKgg5yJFGOPIqRLiFmG6L
JFiKI39tepxwW28/BbkksKv7IWH1c43tbPeyNEK/ngXBWwnTEMkyp8ap0RffUsRaMkS2+7UPRZbY
nzp8bj4kc5N1IVbWVGN4UjsbXo1R0IsfZf4b+QipDrlCfyUdwC0dBPrWHJelJ2DQtMYYodHp43fg
K71NHq9XH0175O/TRmn0sK0KDlqVoSN9bwHzt9AunyctBBmCLU2CeIa8bEo/BRkbZP53kMUbI6hy
l/VYTUv2A0mNugMP0CLwnNp6YYS2yqlTeNYou9iR9vixQIA5h7U0rBRWEhXcl+26qouStE8ds3ms
foElde2DBX23vkK+XD0tRl43hzI1pfVz6dfaPlldyiOatH7ZRCp1Cf8CGCJTWGkuVASIATSgq5nE
POTJdUyu3676La1q+OTYtGaPZdqkDw7xT3OS5ajN971RBD+qPkh+k44X3wxHcuKWebFiLUm8L2k+
iWdXjcEpD7DVPUJyGhGqnFmQm3ksFpd/0TLsLVsXMlaZZtxzAJ6EHs1FtwKxrJjkw2qNk3NMMDIG
i0CZrz02rqC/g0eU29wNJjVMtMDH8YZyZ1YcqsFdvtgLUeSVmLEQ/7BO43g3Qr4F6dNaHGGXl+6j
gzA3JJtFMxKgBioVv22/4MtzfZ1vE63AZmgi8DRCKwfFHTbwPr9wg9Ox5jQUxmE0AD2H7my4vwZh
yBNRv5gOybJoj95k+fkHPA8WEZVtN9yZApUsRAnX5bOZdl5wQnXbTy8buza/BH1u30LCdbrfHpAu
81AgPuyRtGTVlwoBOyAB+GdbxykVuSBEEs1v5NmoaU6qxi24huTET8LVzj1i0+Soq7FE0fvQqya1
PpYwur+1JDdjhJNGLeAtdv7TUjLtYUIV89GrO+/BgSKjh0HlQ29N/NWI0oK2wgTda2BTrMT8Guw+
GVJjaH8ApdE/NL7eZ4d1MfQfXle1z81UoJJvQG69dZSLD3tgLjle7sRzImo9t/rpkzrcAvUhSESG
YURCvWpFcrnibHrZ9aaPUri59v/NyzSSy2ZS5FcaBkXJ0VrLSj84emf3+KpX/TlNx133cCvBAACD
MAJGcUNkbOXsv6peGrQZMajGilf+u+uqGZutcL5QjpnkWszHwC5bh2itDzI2TracUyJ7VTOlfUhV
F546NWxEa3dlEAow0hlqXP1cVzVRDpk1Qo+x/zWtDUr17xdd3hpr00ZkFIDF3r5Pn3QStVq31mNd
OdZnBBycCPUN95IzlZ4pBe+6ANu0gpvnq8D6Ilv7Cjy4VWVKMM5x31gflTlXH6hdZEcwnMb3IajO
4BzeHA0nl61N71Ah3NUM7VFNXZM4Riwa8w6DuBbkEgXShtrLSTXL0/vT+Iokq9MXAy5N95JzunEQ
Xu6ZHs2kdu6zOZazZhYHZ5CJdjG3Y3FRFK6eH7Q+SWhCa4irX0rPHVSkcec+paVtfTUIY6dwEG6p
3yg/TQDjwVb/ikbIaoRplYhzjpqvFx0MyLbHNtUWMKO7uZH+MovKHFcWPavjhaQtmsVM7XnUzH9r
sLHoJtsLDM2G8ab5sxsKZK2Vbp2ouPcK4zhrM8rraMF9fH/6dw22P6MgyO3+EdVBcWlXmk2Fl9eL
ppYYMdjmeml962606xqtG1M91P5kHPpuCs4cndeVWmhRMFzgfwJuAtPwcsnx2jQ62GRL3C26EQlj
HKKAssfh/U97axRAcRRFnY07t5d+9UXlr5Sal3j0fMSkqRtfynT99v4gb2wIKsFwQbZbDwDG7lMG
2A6GnXVLzGOgx6sVpMcRd9EnO5mGM7fAm0PBBYT+ipswvbCXs9YuepdLsqzYXor00qlXOKWuDMLB
oi14ZoXeGov2J1Q5DiRXwO4iXYfWy4LcWuOejPNg8tqCs1yrI0PlZz7rz0Z+WVCHOkB/i71AzxU7
iZffpTDVs2Q6GDDFxIU+5B9mVX/r/eYmKbWDEsVxFvgIpO540Nb0YvDMD24vP44kis5ofmqs7OPi
5J8o1tJv6jaavJrudRWcWejXB4XTqAOPZ51BWvrb///X0zaPTo5nebbE1CeCj/ralQ8JaNNHcKT2
t41V+ND4I/nG+9vrzVFdbnyd3hwqybs2krFWqZXo3hSXlrui/bDq3ePQdN53R1Xye46a/uW65CBx
3x/29dEBrbpp6G8eZRsk5+XHTkOdOvgNDtzJnX80EIOM0GQ417B5/dDQmeJh3GD3G4Lc3I3i4+fh
ir6LPYDTx5YMkJyCXOmBgpP9eRKiPLPVXn3Wny4JxxQLxa3ZuXXL/lpDsxBEHglijUYmuxNaMmkU
qNY4c6W+OQpKWuDvAWFA3Xo5SmfPKUjpgGZqKdMLQ2KNRXhenEEGvDUKWnzgfVE+3dh1L0cx0qyq
i22UKe2WU2o0KpQqP6do+OYoNrL8Ju8eiM7drvcTv/dQLbfjzpjbY1k2+mEg6Ln6x+1GIQymqMel
BlzG3/MDHaL0AsUAL86Abh/copDRWAblmRnbwzq2jjpQYZBFoDd10AS7F9WW/hzQEvLisXLMz5aS
DjWcNSD0tuuT4zfZdbpCyagmbAeCMvNPrRLitKBt8OP97319qkFLU1jddC9R2Ny/TIr4v/Kqlq5s
Kxa0UWaUZeALiNtGz2nRcbeEIp3HMzfYq7XkpP096m73634O67eQRuwlrfNQme1D0CXtz/c/7a2H
gwYvLyFxKi3d3Zmm4y566ghGHPjLdGk6rTyJThPfl3kd/nt/qDe/B3Y1URikUqQOX56ApcusirKu
EZuolpGrO04kxLieCcNeX1LMGsKPhqNviqj7tYJbUqBRthgQvHR5XHsnucppv2URVj1U/VvEbP7V
S3GL/OB2gKAGP0DTfLdPJ5mrvlsxiTTcuonafnw0vU4c/h+zt+VJRH5/CCwvZ68QskZ+VTfidkZU
hlo4ajmo5Z8Z5c3twOcgH8G3MIsvR1mwC6YHZhix1uqUT+gqHUg5kqO7GTi9/0FvLRQvJBsCzR1i
sd1QRUvr31o5VKPmlfe6sJbrAiLkHR/po/+Uecu5x/l1tsvE6SyUxXPCC7b9or+fk5rT1iFfFfuF
4V46Qk0nquJYGOSqFEPoTFn5WJnoj0SVQWocvv+9b1wioLUJcANUgZna3ehVq6eZwO8+NpK8+474
VWdfmPOQXOjAZrJIKblpbttue2bcP3HmLl7D2ILLlKNnwszbbc9GGapxjW6MzXQtHzKV9iLMGqRs
jrNhtfqpGrr2m5y6cSYDTzcJqGCoP+H2ULuRtrTOjZO7CYxMTELlJWYJDogNy26w73SC5WuOKRwl
e9/o00Nn2919CQj5e56Z7s882HqoS7XUeahglIubFi2xgqIxbeWDPSDNjeTbsjyaWou3SU5567Di
5bhESF/aP/VkcqYb0DBNgkYQ8JzQGnX1ROleyw6lPk7fIE9QmKAvYNoHtXkchmuSBvAeC9DIka6W
/oOsZ2QS9dVLvwkc4RpysjSzNgEqdenYLSXkkrrEfKCXmXzzjLIvL8SqlKJDk1tf0rEe6GzwuXjw
TZPzvFh2970b7RRtrY0vlXVGdW02s/AOK+CHm5KNo8XIG5jFDY7jwfOs4RnSlE2JqKvQxi9F1Sn3
IlvJnmAxOs01iRAaRIs2OdlNMzT216DNqAGaQ2E8WTie9FcmzVkRTZXRfJKFj4gb7oDBz6KzPHlC
BYfipa9vchxNY0xfiGH8zyqRfX7jIwFt0EaR0920FA2mLZoOqRZkhGXh/Thly5kH+40LnmcEbwNi
0E1BY5cYZH1JexyX4ThnS1xk3aQepqVjC/z7QWIuA2IC8mAIHi+PsZ9oYoBIs8TNPFKWhf9xQrqt
/CjrUd3o+CmH41ydy+7fKnuwnxEB3hB+YO53x9cqDbrq6TjHJfTsq2UKys02tH22JrM5dkNXRFCq
9CPqz8sNXW4fAVA9uQysyvlUISfkoofWjJc4rDRH218RR3BH7df7E2O8cXtzuxD+Q7GiA7yn63t6
0pR20c4xcLzmm44J3+2yJMlPzewVRsLZc27NiIzR7IrZeslxnuwBHW8RXA3jlNHe8116q3oVJUlt
nt7/cW9c97CLqDQSQ9lY2ezmr8s8wrmMwgWgIeMOIQjzc6Kj9NQg7PIV6ZHm6z+Pt0HY0JUlFEbP
bXfrTTNQRa0xiZ6aEhVbswos8DqT+AByYkRMzk7OmRu8MfsUUYmlcEXD52sPyuRGcTqKJEZsi/5X
UfjIg/Vli51zlf9zxc9kI8KL2Ah8G2X+5QnQTdmxzIYdm4PhwxArxKawiCPLiuCIBzrqzHivXKmI
cNDM5KhR8GNK90GVMyQUM2gbxY4JvKXRLPmjaXQq/hrVPrJ4zbhojMT2aP/l3geRJ+W13ljVz7Sd
1RMoSUTehHZWVWFLpncPGwBYaIw+cuCUbXbJzqQDFXJGzyaCwG8VSfDi6DYq+S/Iu/lbMPjWZ200
2osumfwra+37a4tEFZhQbVVX/mSp21as+b8a1/yZKuDPPlhDQODOLhWvx1Y5bZs6cTGSJSg0MEPP
yOYQ6MA5/v8bG45TDqiZncDO22Ot+XJr4I2z41ZYz7pTupdD4DzZ3dydyffeOLsep4iCChubCsPu
m4I58fOikzaSJqv5NW+W6sY0i2MGnPq4loY4c3Tf+K4/LIytZAtMcq+F3hhZbY3wJmN/pl6bSrqu
spcrHWz9H5UntnIqHwQKkzsTt7W9lnwibAmtuJriYQFrIbvZoVc5psfOEOfqZq9fR4tAlywBORp7
I3u8PLTZsM1bInhABuDxijbUIWsHdeaa3Y8C7ALc8FbvQjWKMH47M3/FuGu6+mveJHlMNXW4yMd2
/UDUe45Kt18hRkFjHaoFNXXS4r3UdeYg5W7UrXkdNEFy7AT4ql7YUwSWwT3z2u/33jYUsHPUJHDo
or6133t5khAyddZ1lyb2s/QW/RYoGf7TnpCwSN3p8f134w9J9+9bZRsQwSDEUSjTgBYyX85gXtOL
1yinX1uInV0iUA7cjtN+pTeoFjkyqC/gK7enFgTBrZa5C62kShwkOI87Q9joXBayfsiH+qxV3fZi
vfxhPGiolpgwGdhGe7UPgfLpZs2ex3NuGY+rEK6B8A91+bCEbV5Gw0R8fMzWHCB/7g720fNGvw5n
Qxs+npmjrfSw+ynU47DmAreNDaS322USQuDqtRWqjmXm8sWpWB65ov3/gEnJZylt8wl/2eoGRLU9
4nk9AenydPACoacP1s/OmpADDDBIvRSjtz6XOVHqoQhy14rqvrTBVOhG7/OUraP3/P5vf31AcJjR
qZRSHdug7btjCJwaNFayiuuiytlFutsecMy0on8ehenZCO6b1s4rPT76fxJVq0pc+0ISo0rxrCfu
P5KNIFXAF6OxBX6eQIfI6uVO9XH7zcCG+NcwxZuoscTd0OFGv2bBU1nVZ4iLe6IRo5FAwg/nxWHm
EEh4OVrBf4BiElbLi6xLxFSFyqNaSXmXJ0P+HyW5MsScQRxrNGev+qZ3DmBf9DszWOokLAHnFBf/
OMe0Z7nl0Brj7WOKd5/v5krMwTI4V2k5Y+xur16spkqcuX9e7Re+F7sHyNZbyyPYN9wGLRVuMOC9
KcxSP62piWfsqJ2rdb41CnIdW3pOgQdZ1peTO7VNsvbM5rUl/IUASiSRmIxzojZ/dsSLc8vlwS1K
/Y3blO25/Yy/Xoc5RVrZMVVyneFzafbzl3QOUFtpPlIBvO4D+2Q204c6n07l3Pwa6fV5yJWsVneb
DuutcuxotYqrfnAuCHCuFIHVsS6AbDfe8f2lffW+bL/Tw42Ryj/Z1j54hyG77X32kUH6f9GsWXG0
NdBvqjbFp/eHevW+MFTAJWaiDb9VZ3b3QeckTbEOIrkeU5JWDyAc3qq5vBlpEz5mNnDgM9+2/cH9
GtAnoXtG0ZDi1+7uFMJElF+geT8QGGMXZAehvugXbjkVIXiIa9mKf+1EUtbltf6/IXfL7tYUuSYq
O9dZJr8qaZjHpcDGufCTc6/1631MQk4KCuIJ8TsIrS832BIMlt5WM7O5Guv/cHYeu3EjWxh+IgLM
YctOarZkWXK82hC2Z4Y5Zz79/corN5toQgYGmoUX1VWscMIfzqnvv/VN2W2lI+JkL5ZQeKtRzaOK
R2iwGKWr6kG2jSrx4oErB5R+iHD7ENoVt43S/esrTjoc1BHy4862fKv+oKa9doYFbXyVU/yK9ve3
0MpuFWxu0QvlP2vJL2wVBBODuI89ZHWDA+4xzlOgGKjjIzn07/2hVtYXnqd4tkSJm7+L9dUxQE61
OfbyPFPQY0itQ1uBX/qLUUwyTAQMCICWarK4CWgjwmWxZzTJtNeHMYdE2yobtN21uei0dTQWDnDl
EiUzUJT0MyOPPbSJofMAC8YPYzA2XuKV8w0ZFzYqbwTPsbyoA7R6BL49sRMviHQeR3kMpIdJb+AR
qkVdngdBgrq/emsjiqAYwScx8O+H9I9LFs8E7LHRO/IwqqJ618sGNySZC9zD7qiNcX+8P97KOpL+
2cgzgh8SXb/rPSHycicq1NAr2ggxrRmY7xQn+vvXkQoy4jDcyvxZFs/LoqmyKRJiyoMSHaVGPSe6
Gh78onrpY+wf7s/pt/Pa4oijlQU0jACHq2SpLhH2Um9qFDO9sFTT8CGoh+oZbK7/NQjn3pspWSNc
JAfKL2QbUsTi62b4B1poCFcrD5AOkZw0V49Cdju75PNUwaWMg0Z5YKTmRSA+AzdoTDnaYZdRwTHt
q2rnJ2UHJcsQxtsFQBu8Mad2PHUykkyXTo9kY4f1xGjutWqs9hrwdPPQTIqFPE/sZ289RZRXQ03T
aePFWNlQdEFRcuCvSO4WW7hiX8eDOcaepDvxKQq10h1ylXsvn/xTn0Y/76/9DReW54JMAxUtDKdV
yiuLDRUWVYFYmR95dkxMpZdO/Q2z0/6XX6UIPGipetDqIgEh7CP256IpHvzAPyrboIeKeHKxA/gV
cMgFBRWwibh1/zhGTgae06i5VakFRCHuAb3xVo5m+pOrSTnyzKRvLYLlgNxhAm5Y9dyuuFCsB8FH
05eK7/ICxOsjamPLV7wh6aydZDUUcXLc80hE6THQvdg4wjfVZcxJAXMRYVqiso3izvVk5yhs4RM4
sxcVUqnv2t7M3qLKr4pdGWjD6KrWUBpuIxW9so9ovujQrBJVO3Zt5wSYFYaWcKdQq49qGWv+MZHh
nlhqjFVIEsLVu79Bbi8cfqzIoMBpCWW/RWM6ok1HRsyPrUEbPnZ2/NTk/rjx+VcHIWgB1ATwjIW5
XhFVhewdBNLs4SAQ700NzqvSWVsiPbdPt7BF5CE1OV28EYuj5atFo3R0tLwk7vQ93I/ygWpX/wwd
3Hwvio5vrPD+6JZMRYNQfzGjSCkmS0I9yRvAarmRYWZ71cj/YkZcnDQ96EnRBlhu3a6LUY1Lysar
ncE8JEEiRNY0Y2/78VY/9aYszIy4I0hCKZwJYO1i9eARZzoeMxUOp+HHqokh0uURmX4w0m7v/UfQ
3lgQFZfYTL/Sb1J2sZZFh3lES7bo/Id370r0iMRrQU4o5DuvNwxZSqJMnVp7ymza32rizt0YxPGX
94/ClcBDiOAGhHL1ehR6GJNZJ2btxdMoP5gZGoikWtlfzAWDVaRE0JMT0N7rUUBqh7Um+ZWX0ZFy
xxiLjqZptjrwKxc9bSIwJtQ+MSTjLF8P46hha2RSXnttgKIijcLiCQKfCRc4TT9IWROdlLEzYyhK
TnCcycWfpGHc+m4rR5C2NMmQgByIBv31j7D6eqpo6VYeTVRjZ6phdpZM039U1D7eqGPfIIrYsITn
4PPIh9i2S3hDpUGKtUOr8gIDYviYZ3vAzvpO8+MPEFUkN85j3O0kBTOUSk/3CmqkIGuHdmMTrUwZ
TBv3jSWw6GzW6ylHKdx/c5ZrrxkxwsQ6KTJ2djv4Bx46ewudcvuOcixEV1AIgRLTLwabNbs3dMwI
PTny+4+YyyhAYeiDmUWVeUbfap9Lv8I7y6lt8+O7DwvAa95u5ICRL1gatvu5Nal5WHXk1r0Gy6zI
XrLcNE73R1lbTWhszm9pR6HbdL2aA49nVKRm5zmt0z6Voz7vdXRCc9fSq61s4qbFyg4iENN5p8EQ
05xYxEZUVlLd6LMeZ7dS3ae01C9dgh4yEg2y9SS6J2eqlrY7o+0ZulmG7pqLgab0JciV8N88QQll
MBLOVEvpLD/qgEE3AvWV5RC1Op413jRegsWhxlqVxUr63qvbEc8IPclOvQkGAlxN+np/5VfeaPRS
Uf8SLQ3weYtrSi+6YlRHufNihQZcOdula+Gmd7g/ym0wRnXPZjr0HqnaLgWfkaHAQCzQag+Rnxcf
1lOcN74719oxzap3F27hbFBOJczmhuBGXHxfvbQ7eKtF7QEy1J9bybdPJSp0G99obeFEL02ojYEq
uBEkrUA3gRyvPXueptfZLMDD6V27EVWu7QTeEIJYg5KBs4QDRPo8t9i1MErljLvEGr81eE3va2v6
dP8L3Q6Eyrml4bFDQ41QSlxBf4TqIOBhBtZV7WHqmJ7jae5PIHrlI/TFLUfh283AliasgeqCDA5g
guuhJPpewkSx9oIxyI9GICFqoiW4aylzenC6cMtYZ21qf463eO+NMkWGW2cN4VbUX3W5Qlu9iv3P
vYko4f1V/B07XGc8wMaxOxC0GgOexeIljJEAmZBFbvAVLuT6LUET6wMGBZVzrhXfyR9spku+1Ta8
Smgxz//kAL50NypmPzklZLAh1MEYdlynS/JM0cEPW5yckPV/RMIhlg9tJgnVFl+vPxpxb53aIRfi
G60+fQ0oZQh2X+e8KOjJ4ACJYO53tcpDL8UgPUUK2Bz+5yNNEkEyLPNvEJ/UUYCnwi1509vDQd7H
SddF3wSelvgkf+wmdGKqrJg47zVq2SekBau9pEhbR/D2WTRF2E8ohbYUHsSLZ9Gq4NVbJgUGow4k
nLlMEDuT3CNTEn7sBiTr5L7rz8HcRBuncm16SOOR1SL/yckQO/yP6aGpIclBP+DcF0asZR0m+7HX
rf39zbQyCtkMIASQKAQ8S+v3BOOzVpekzOuy1N/Zc4mUD3ofG5ngyulAmpOH3ebJUWEeXM9FAbqZ
Kamae3gk5c/RHKmH2IQlGELa3Cj6rk0I5pFA6VMVAvdxPVQVNqiphX7mcS3YpzxFfifkWdtYNpEk
LI4gHU34Qb/BLjfuyhXan2kelrmXKZP2aaII+lHwHuHa96Z86mwZoXQcM7/e/1grlxrqVODoLWoA
4n/Xc6tjFHxmVCQ8Wt1wUfuu2c/YXvaEq25TOBv3zEoUTB2Jnhb1Sdg7HLLr4VDkKZ0KVSSS3iB9
JJOEzjWOzkcDmfpTl/YFHHGU+CSMMYAwhZ2XQG6lOVGk+cY7uDpxchydgIokZIn0IHrIW/L8nDZp
hS5NoqM6nWBAd+jSEOGnsJDkjW0kjvXiA2vi1aWhJ1yhlu+71Nd5YvhaQqGFxY2S/H+w1V/q3MBd
svtf0zjYTzr6cdDm9xdQKWUQgIPChX2K1fr1qvuQhlVjDlPPRNHulM9gOhNJyfedYcYHOZ2DjbO5
csEJNLqIiwWUYcnWIVujtTTFqWeBUY13Ne2m0yBN5ptPVb/YKXkSqq4Jqud1VKZ0Y0evnFZRGaKr
Bj5LPNbXkx3H2B9ofaWeplTBtwDz1EclS7cg1WujAPOnlcahBYqyuH5yyZrR6YgzT+rVaF/XRflU
68O0wShYHYVXApVv9MRvwC6lXaT2gE+y1+CBemh9RXuMQr16eP8dgAkOUnHkSgqt7esVC0zkY/om
TjxgLtZJ1sfsrNShcoypzz44beJs3HQrVzcbgyAKNyJoBcsibyt0IQEpUlTGF8PtzD4tXaRZ7D0q
9Obn988NZizNXN47al+L7zQUPsEONspeVUnAlUtQK8cg8/OR282YzjpsvHlj9698NDAKtJXI1ljV
pSSsQ0EDCQw18zBMc/a21jh79BvK949CQkKhhhY1Mduy5tRHIS69ABE8dOukj+idGJ5epj/ur97K
m/Q7fqcWzzxAPS92hjXLA7pytSdrTfYcaop07uR2esLIKfugVnL0KFfmFrhyZXuwN0TTQbDSb9gZ
ELt4Bfui8kB99A+kdlQQsWbZ576+9bKvDYUfBvkQGxIk5yJ7yBv6tEGCUFfi1DRU9PyXWQ7NPsKh
aONzrY7EtAx4GLx9y1sppiWcD6hve1kcZYc+x407Rb/6lMXtlpn06lAWZwtIAU3q5aRa6gdorGol
b2flv1mVVOLgnBRYmPRlK2/cUGs7RAcShmiFAGUtoTmKE6h4kLeFJw76XqpTjGWs+mOLXMzD6MjT
UVaK4HR/V64cMMr/cE1Jx8A4qWIB/ghjizEYJzmZCq9QkxcU8eiNddOWuv1KfMALBrGV3q0gqS0u
DmNqU6gLeulJQ52d62iiD2dL8qMFVeffJGrDjZb0SkWUJptQh6CYjTLnkjWMTDeBLn1hzxzydHK5
rZUXLerl52C0A3xsSmSQHpIal+ucW0w997YQoYTXuQXZWFteAelSaMCJFtwiRsNX3BijwSy9rtKU
R93prMc5JAh7/0eEmA620oRZBlzt+iOqRTxJfYpto6I0zkOldfmDWbfF4f4oa9vzz1HEXP/YKlMB
59sp1dKzpsCcXByNmwNKERTG8lQ/hxMWUEOrmlsZ3toRJNCCrIGeu7jGroftQV/4KmBOLxD5BBBi
lCnzHpRBCeN3qye2tlMtisuoyYFSJY2/HkyGkyQjSFV7EZJdAEZn9LTCoXTDCph8RTS/ETmv7A+O
A/0x8FHcm8t0qMZzHkx2MXj56OjMbaqQeI222vArsxLKGeIoYCVFa/J6VqpWW3XYl71HdFQ/xCHI
0sjM0kPcRNGuwB1oY1Yrn0wQzKntUJwHCyd20h87xWj1vI3LugdkQHTeJ3360OhRdkSazjje35Q3
CyieN41ON4RegaZdbH3b7uNWyyT9nJq8QJx0zTiGMrS89x6xxTiLzZ/SHm+m2mafV1VyMTOAGX7c
+htH7CbYZxThyUxqTL+cpsL1wuVaDvGAyPEsW3lmPJaJKb+05tjADVPy5rHXW/SacFurkTpu4o2v
tjY4nFQaOAKmcFMThwme9XOf6Gc7kPPvRjeO/aWqzVRBvrJ3nIcete+HUdhePWR11pWf3v8l2TGy
QwWSEvCymCrXbd7Liaadwy7097U8Sa6hBX/zHaG10agi2aDVsNiaFdK4QG1N7UySF+70KEFo31a0
jd1yc1VyzuDQCVwg9iqAh66/I9JEvuWUln82Sjk8oXpmPSPujzZeVltHu8PAvk/j7vX+At6cOjEo
eisUbm1MBJZICzVQNZ/ugH92jHD8JBVStoPrHJ47Wh2n+0Pdouu5jglUqKwAYCdgXkywqbW01sbc
Ovdmqf1w0Kc9gZVKvii5IT2hm5Z98OskfEL9tTilKHae4tA0T6mTlcfEkaWvfa9E3WnAt3TjBN3e
B/wwdhC/T5gqLRu7Pk6gVh+11rmElgnZNS4/zpMZv3+pQTQJAIBAFFM1v/6+g6o3nd1H1jmkDPS/
cFbax46e0L9z0qkbsczv7u1VqeP3yycUHmnOk2AtdqyGjM7clipjhTDuSC/xW4NlOqDtVsJDQTY8
V1tXBnHyVgRy/WxABxx3s8L8d3RYVOHlFwdP6TRX/R5OV/iVYbJnFIMRa4wnJ/rl5GZT7VrVQut3
llBYQkcNb1mkCf2we5knyzlILcWsKaCMdBwNJBdddrLu73IeD8Pl5fa/UekJNBRzs652Q8WnFhRD
dHBb0B5bzYPb8I4lEfhJcE2khoAWFstvOGycRDPPeGAiAGhRH/nStVMZu52htUfbwaWQR05/UsJh
/DkrajXvB1V9r74+BA4BeQTgLMgBBF7XPyPWOjQqssQBuR7WiCu28b6MhnC/cdbEZlpuAFFnhpDI
eADlr4cxUN+jQqI7Z2twpkNRh7ZLWUrr3CKr6l2mRPkxTJvxs6/YOZCj0nke4zmZKBT3w79TmQ7f
7v+gtSNGBM1LyqNL9XER06YpthXIJ9pnNQJAD/xSPdTD+zs2LK4QdiKX1H47417Puk+RUnSMyT7n
AJF3KAygKI+27S7unK3weXU/8ehhc0JDmN7uoqY3GTOUnzywz3XaW42bFToKkMNkeG0vy+egCdCh
7accspCN7lNiw2HHp6vZKB2t3N+QWRC1o7IpKn2LXyHVkllWfk6byKr072gM9a/IYMTCqF2PNr7h
TUQouEcsLn8Jmqj7X6/ulPoQ9OkEEjbV7VGZbeWQmLmeuGGrGTsdFeQtC7q12dHvE4QsIXC0tNTR
1CFonGYIvNJGrD4wqu6hTfzvLUC3v1hHizaGcCfkICyhwhgFBHbVFtJ5GFskmsI0QtjUQW9gn0ez
8jeDiazkt/IQx/N6IYmL8BdNVekMg1l7bv18OORar78koyptPG1rKyjeGp54KAfIXV0PpSM1LVW6
E3ij3OsXCx/y00A6e/DRctq4c1aGIgzkaqUOwSO/rPS1AhCRZWngxRomOKMUjihA282+RkfBvX+b
rA1F+o01M1hEKlTi3//IFbQBoQgcx0JPnpTyYbJn/dHGPOjJBsy7EeCKBVpcpFT3RHAEP58LdZHc
RbZRqmhgRF7Xj6iH1KF1Qs21QrpbloZPrVwUPwCKomKNdnGPs4OzVWy5jbCpCkM+EnJIMPydRbLS
IekUzb4ZedPc+kerQ+w91Ge3yx19P0kMR6yxI7QxD/fXWLwQy4kTUQsuJE0aeUmxImtAT6PsIjT0
bYSXdK11qofZcTLNrVNN/Vw49dzte16N/90f+PdLfDMyoDSIsiJ0Wfq9hXVr+QOxnjeayMIOYLwP
Mz7qrlb0/j6N1V9p579wyz0iIPKsKfPBsqVDSvVmR+SaH2cjylFZDfpjoPaK5+ROtBFere0JSoiI
LJAOIOmy2BOkW4WuDRrXklMrXhqE+o980NJvZtfLp6B3KtfOa6SAUc9/KaOs29j9K/cwuDF6OIB8
RLdgEUhmbBYN0wz/3DRyuWPvpK92FjSPiaYm3wojC7/e/yAr41k0CTgFFMagnC/ukMzu0KsxNP+M
Sg06yXFYHBBvSJ5je8hP94daCRP+HGoJCGzQmUkQT/XhZkj90S4n1XVS1Xz/TcUopK1kIlSel+AY
pxi5pmJGsZQ2eBkz2d7PklR8nMZe2ThFt6AxapjCUhIIE/a61Livr6ocd4i8VXP/HM9SeabajJ4w
8bRz5velpFm5829kUPCQo7p6KDJ7PiHA0SJB3lnhOUrwLkIcWXfjxK+/WkHtvNxf8JXbBdiJUGIi
ZuKBWOwlOTSHWpZGH1eY+KgX4ECGonixxsGTcQmnH+o/F224ge9eub4BQvMqEQTjILoMJDqWKag0
Mt0pVOAua7n5GgEmebTiWv+boShNAAwm2OZLXC9/Q0XJgXcjnelJfjGNRHMnoJDHVvW37um1gJDb
SqDUkMikPL541edB7ttiIpWWUnU+RKgoPyk5kM7cwoSBol37LNtF++AjjHG0hxhPkAHC4f3PuXZ+
UDHEmBMNNBJ1cZT/eBhHJyjLyk78c2XhyMO75e8hy2/BStcuBCh4RPNCfYM+x/UocpHCz0hs55wK
exGXbnD50NAEPKCxO/Z7g+bRxmdcHZFVRb7r97OwKB0YOdWlTuLKK9Mm/oHznf6o9MHwZZpD6eTb
Sf35/jqu7VDoaWBOTN5+xDSuZ9gp+LL4bSfxLbU3NaqiCyc3pDQSS39x46FyCApCRIMMthjJ72OA
5RV0V9DQe5z42l0eSlvs37X10yyeKoCaVJeWuCrYU/k0g/c+Dz5cbPrNyaNs9cl5zKroE96A0vsj
XBYNhh9C8WyTpRZqiLBgXAIZPFs6Gs9BQqmnyGf1ZSj0fmMB1z4VrGlKD7JQnlpiXqOqqG3JtKRz
pU/Fo1km+XcL1fl97ztbQ62dLp5AiJ48hxB2FruiQbwYFd8kQD8gMr0uxBkRr5wtHNLqKMQWBLaw
7Uhkr3eEkxvI5yBF4Q19KMgSWvgDik2yscPFu7MIsuB4MgRSieha3TQt8tkqcG4yz3puzY+N5DgH
CydfPIQKfXhBiAHrLmCBW1fHzdciUeXRhb8rxr5hV/lVGyZ6Nta4zffWfqwC7SGWSvuQQ6fY2Bg3
6yhyYvYF1w80Cm7l63UkQ4n9IpTwo01H60lzasutymHY6L/exII8m3wsQLb0KakFLEYxh0hqMamq
L36qKBTZ5qAvd1OoVtFearJUOLiU2odSieX0SCgbKxBdpXqrQn3zNfkVxKKCmcUDdFM7binNO1iZ
8CtMA2NfovrR2mHzYT3HGBuOJy22HLCGEbY8u/s35cr8bcH7Bp9nEeUsKQZOUeK8htTxBdyf37sR
7kMdNLlBOdiYVj40duMfDTkz/9OTRsInNLP1DUzb7XemeemAFeUhIhZfChuUWPP5tV4IL+3S+QUE
Uf+UwOjYuNFuAznKaaJ0Re0W0Qm0WK63U0TEUgbVmF+0oq0/4u+gHWp5qL6Bs9FcMwtjh8ht6omZ
qOH/mEyblNBRQhOrQ6s9ml0BUjKR6kfIAdk5qlJrYxluoX38QIgtIk7nhkKv4/oHakOqNLIRFJcQ
NiryDdpU7KHiJ5/KkF+RaJNx6fH82ff0Mj+MkmU+TljtnYBwvTuKt3ioBfhBaB0THyyikMSe69gO
y+LSNu38bCSd7XV1ZGycvJXvzigaNxgxJJ9dXDV/xDolUq/F1LZQzCSr2teNlD3VobbF6F5bVqIO
xM1wWoa/v+xaRN3QKUM4FJfEUKZXO4xxxesjySuLwT5qc9Gf0r4Jng3c7A6Vrg+fs6AbHnpS53ff
Z0J4iVScJxxqmLm4adpSUbOpN5ILFXxTdlGzL98Uo2y/3T/QK8uK3hfLCRINeNMtMYy0CXWV9GKl
LaV9E98tWUIx4v4ot+8A8eNvJCaoSDrIixQ6JmYr7ShPL0meNrYLE1PBvwIPBbfI0/Ht/YMhWs2u
hA5FurNYuTSRW2OakcXJsYz8AqJVeiIacx6Gcu43TuHa6nE90A0hNoa/vjiEPij+oRyc4uIk5Xdt
aqudZNft4f58bqI5oY1C+wAWiSiRLOGdvZ0nVmFmOI1TGP6lB6ZybMd8/C+e52Av62zJ++P99ke5
ChYY0Kb+BdeTA83I10dtQrUVib0wRTpyoEZKA0jB6TMnStklk5bkboHOGLrYUW49lr6KMGuUzk2z
y4ahQUIrxPtnN6FacQmwTMnceaIRCOtNVoNdPSTGP1Pcd+Al2sr5jqyf41X1YDzgbYLXjqJUtQ5u
xLcSV69G36OBUglvoCF+7uyO/mga6lRsp2LWfsRFDw+p1nOfqmAqV4h/0GFEKyNxLOyssijY14pu
4yeFRYC+D9quOFdD1eJ800clzL927qZ9MVTjJ7PR1OCkDVj0anRpJjcEVla7cjfYyRn0kTycO4RA
DTcdK7N0HaMeOtfu5RKntCqMIIX5g/BqwhTtZ4ZbAvQ3S/EPVoZkaKLTPDtufCM+weITwVdEx04o
pgs/n+tPpOP4ouKkXl5K7kysptAxsPASpK2Get5fDEWoA2QdhiQQouuhJNKMcICUfsEAwjo4JcQU
o5XhkOpbfInfecLNrOiy6KDyQRcsoXQVamPD3DCUQeq9R5y8eujH1Dz4dSd7k1baXiXNwS+7C5VX
w/Hrg1ro+muAWsFbibnzDl1YtUEWIg4e+nRMnlEWy3Z5nFnYRrYpYe4cPkJr6bx5hiOjW4n2D8oT
+sf7C7ZyKdDPp3YrpJhRfxb//sdL5ReRrYe+U17syMT+M1CSPdjXLdb8ypUKeo3uOPxnBYPpRSZZ
p5ICQVnmllORXBu1tHeLypaPEvaAGzvgtkRrgUxD1A0WK1cQRPDrGWkd4u1GXTcoRBAAuHaALcS+
aXPnNZhnpTnYRdkWCG06ReeWeK2dZAczPZf0VN6rKEFT70r9xNq1Vue/Ougf/WoKsGJndVbqQ2fE
Vbe//wlWrkxMMuDfCyUY3vPFE1D4mQX4sq4vMU5q/9Gw00xX7dEQ5OqS56cgx732/oiYcLAIi83L
3Qy1QQhZ3nYIEUWs8xy7o0sYpnXo4lgLwogbUJ0fA6w5q31pGlJ8QpBcPll56PPRAtvwXWfS2nqf
VS2v/AyUmQ3cjIPh9qC8HKgYRvQPmnDJOcsxb8YMOvQ/SGY8xicZZ71vs5qpeBKMlNIq00hDagoo
DbiTnOUv3G+YhSZZ9xpMVgedrYEkrxkRRuL4PeJJrQ6WhKXsYDefdSObwGGN4qen6tC/mL3T/1Nq
AT5pKTSmT0ZIYdGt5mL4nqpp/GahID6/DqYUJ1zBfvIpB579HRd54XJt25+rRm1/moFexrsyGeKn
HDF06VB3CFrPSWmiQdwHQeo2+dj/WweotbsZOi6vU5IBTDF1/xOs+AbLGGPWfwYQk3hvZEW6yHHk
/wjlDuPMPpwAbip+kMW7Jh56bIlTSlIuLWDjS+lEZbZHI7b/rIXd+CBcoVK3i0IWB3A+OIA6gvjj
Kpj34Bk+163qzojG526VOXbg2rSU1V1U1/Nzm1ndv2R9VuXmdd4+W7IU+AfTwKn5lAx+2Bw73ATx
BsY4mc9WNM7g9hD72r0V+sqJRwZdjmy0kJeMY42OcdUM8y7mBw1o+Awjz1HTD/9IWU9Xh5s8q58w
NU7G50KLi/rkdyle5J0cp7xEPorSOzJNGZ9MCYOxU9gDsnTNqgrYVapcZzuohembPZST7WqJYn1I
kwGtG9BYzF8ZzebJoZcbHWIjUd54q7Npn+ux2e540tpih+Enpu+KXeJslfV2XO1HrTeyHQTC7LHB
66bANFLssFZtpf/auGeyDfbYJsS6QsX01h/1XxAos8yVsPr1H8N5kGxcVmceTPwzm5+CDxO6ZRfj
rA0WKFVxr4xzE6fWRHqyxmSKjoiXYTgU41n401BbsxUEpUne8fHszJU1bNldZFPa+DTZUxW5Q6D3
uP0Y1bDrCP3YsEqPc0JUlH3i+uWEyR5IkPY1j6X0LbGt5J9+HozeJcro0o1gbeXyJzfmuQTRCwVi
2b+rBOxHVjr5UkP02lVOGD/6xeZts3L5w0TAIpiQk0LfUhYNuUtwHr0+X6iEFAcywXmfIkK5Ly3l
LyINwVQDVytkgQH+Xd/9habNUzNn8sXmHn/KCgSgnKSZHvAi3xKeXLlBKWqQiNBsQ9tjKSmHjGjY
EM7OF1XNKi+lU7D3bbk/+Hna/7QSGyrTZFQ/7l/cK0sJhoS6JZ0uXJyWg5YFZfyZy+0Sy3L5kkuA
YF0KOsW3YKJ3c3+s2+oJhj0iWmOStM6XJMqZ2KOZqly+BGOtHJAHxIJh6Kf+X2UEGbXPYMs8ppBM
ztFkDZ5i+k21ETeuLTENblIj3nJ6zIuH0Ue7oc86Himjtfaa1shHO2w+xnryn5GnyRGw2Fat6jc+
efEuUi5ClYIKAU/jUrTB4l1ss0bGHK3PMaXVeSW51qWmQ0N8zuppB15Nep4VIwp3tj0HM5YVdvGf
ZKrK5Pas16eWa+8/PW1yaWM1bg8reEgBHQKeKLQSFjFUX+lxBQd6vmSg1H6ShPkPYzRyM9z/7LfR
iJAHZ/KcIgGGVK+P0GRbaRAEdndpYr/a6Tr99aLIcrdkT+/LkIfr/ngr02I8wmf0pUTXc/GR5QT+
b01h7iL7PKtVqIUH5Hi2gMhU9m8iHuaFFh1VMtRG2FHX8yqRtpzoFNeXku74tFOxr/Coxes4ektx
WhwmAhn6+AMq7U+JGgZeayFwA7/cN7q9UfsRZlL4TJd7x2jH8WiMinrRjbGPj8BTrc+5nqlfGqRS
rb2cls3sGjG+oW7dtGqzD8CI1tiEmOGr1Jo1hwffY8zaE2WU94Fc+eUuwr75lxlUpez2Q2cnh6qQ
wp8YEVGrazS7/Kxak6/uJLl0pmNlWRJmkW2Hf7PZyE6zS0bJHg9t6kdvXRJgeN01mUo3N8Lo0h3z
PitALhr1q5Uqw2tOjkueOXWadszrsYmZZaJ9yAgvRheH7abEqq9Lf9hB1LyluOMmh242oWX2sW77
51rH/mrf0qmZdi2RWe4ao22+VtGIe3SbgeS8BJNEmc/H/Cpxe34ZNq2NY83PiTPX6icWHbqDlJjt
P2PoqNKpCcPq15S10Y+grLHZNuugBqgwZi1xp1+hNQTuAj1pSyTuUMiDYZ9UWlHsIKjnL0MJumdH
T6RLd4mfG/DKu1K6hIo+fZFAwfwcFGN40EssJ1xe4O5/IzGiegy7zHzu8lZKj05k8AnCekZBTRpk
uUNV20GVUZlbRz6EbCjrFA099u1mICnzZUwSkTy0qETvB1CLv/xUxcjakud4oN6aNg+y1nX1Hsxm
8U9u1FHvpmZLMtJFevpKLNHVB7kvps9lZGo/2FWVukfBRVJ3UIuTfGdqMzmygow3f5PeQYFH6okC
7588cWFc33XQC6idQKEQ9cNlkbLTR6VVnHC41CF+zyF1kzPZVIwZdR8U+zD154+DX0de6f9FFVbY
Q4ABhgfDh1kqdNVWOihxVQyXAfsyF6RrsJOrdosAsHKVIfdAfiOustuCV59ks5OodnvJMQ5/hKBQ
v2iiCBJnU7oH7dy+u8AGuhPyC+U8WA8gsq6vmM6Uplkndr3MwyChWpG0ykMvlVsqgCs3JoVC/OdI
X0Xla/EQSEnQ96UWMwyeYXiFCkSGjtT0/d3xW8lusT1EA452mIhxwCZfz6ayrRptr7C7oF8kT27m
t8rXSkrSZIe6oVW7kI3Hiy119Ztc5NjE+6NK0MMJyDDvtlLzf01q+d9pj+udqws3710/hfpXJSOM
380GmkPuTBaW73S5wIE6LOb4l+rXYXPW68p5w1gujg6Klc/pfmglsuHGn8jBMklGJLXLp3jc+Q0Y
b+pjXd0dUmswg10bV+i2S33wHODT9zzISfurS2f/P72rkiMbsWpciMXRdAz7AaOkIIqcdG/LaPW6
ajcXxPph32EtThmbO0VVOh0ndkFCvr+6t6GNQPcAxfjNYCKSWyyuhNV5GsrtJawc5OftTmr2ehHF
5yZU1QPCGdl/uV7bn+6Pehs+MirgbuIbAQ1bihfWVZ5Wfa1xIPBm+RxOVvOIGRNOWoY8bkQrqxMU
3GO6qbQElr231OR6d+axvZBam/FRJWp70aNWpdRoONQ4nUJkcltFubUJwqoDb8y6CnWm62WNEw37
Q19qLyVlmtH1saR6mlUt/SIFxpZz0FpEQXBM5Q/uMzm9vjyHQZ3Sx+W1s7XSGHej7etuT6F/15mZ
tKuCfCpdSesa7OuD6sjzIX9spzF56sgadioO9ke/6quHpIvkN8pZuL/rafY8BHn6w3dS4MSBU32o
Ejl+scwwe+RsKF5V6tnGl1pZM8J7Qh/+Iyxa4iE0s4/sbm77i94NoEiHMnkgDR29ugjCh/v7b2VT
CAQuTGAEiIn5FrGlXONvNqhdf2lUhYasIUeZ7ZIDUxKRKdiZCUbbma4g7v7+ccEYsx/A40IoEg/F
H0VOGAea6juMqyjcy+1UWEejpghi+02GY7XcfymkPDndH/Q3AnxxgTrYNv++pMHYLet6LU2I6P/s
Xddy3EiW/ZWJfkcvvNnYmQfYciwWjUiRLwiKIgEkfBokgK/fA3ZPtwhSqp33DUV0hJpioQCkuXnu
MW5lDvusZeo3nVgzVjyltQnCz6R5QMqq91SYnF1X3TzDopIkw1S6zwvUAninhcGYXwJR+J5LgyW0
GIvpgtpDd3Rmg5Z+D+LvXZ2nokOwsd3v5Ky1l7xQlFukPqZHruX8rjbK6rmwHar7GlXu7ALwCI75
Wt3GUwNZZfDrO/64MWFRXFpni50hzimrRc11RqSpz6Xct4rnRIXX5Ggz6+eyID/u6guVGxSehTIO
Zs3qZWa24KpRu+W+qocYLf4OqgbJ7jJu6dsW7YczN/VxzMKjDC0mMLpBGoJxw/uxg9nYWSDbk71A
lir2lzEmatqB8FtVPkm1L+APnCOifMy0cFBHwPx/AWchNlo3TLKyNFlrO9W+g0t3FUjVbV6acZ5b
oAvqIDZSDIXq91mGDpYJA+ivUFTBal5vJFRUpCSKiNAfEfzMpvXx/cI5YFleYfgAfsyaW+yW4BEC
POd7RQ7AcCDLWiDW/3yyvr/Kik+nVS1uZsKyig3cTUStTATnr6xETqSng/Qmhlh6oj4zWz85+WOX
QiMdtAC8bywT799zPU911wvC92ww7steo6mPGr7Y2WbeJIVF5Nbgjrbp3WK6V4VmB8Og8oSpwtpX
XumdpqonZ0qwjyvz8pVwEgcH6k0A8v4rebjL0XFyvi9BTQK9XrfgNawKhArTcwEJn14KlCeQZHDw
R8LQ+0vliNgjTdXyfdFBZtmiHgLY3XEouKl6ZkJ9MrpxW2gNv5F6l2n1/lpNY+gsa1CWmzhvhgBe
0/sGHU7kl4wtDCIIDHJTj0dohujoow0kUpgcv1Bml/C0tfszL/6zO9cXwzN8kwUfWH7+w97AMgVW
KY2GM2s+K3uIz4aT43Y0HmFWfWan/Wz+gAqF4YUptPisvr8UpTj0Z1OF+cMM7uNfscBpx3Oj5uOC
BVkEKLBoSy5l3hq3011C61TDfp4PapXwnkbSHkx/5jhGsz4f4p7N7MzK8HFNfn/N1ZxdjIhI2WOD
hTUG/wZ9jYBxZH2pwkPhohwL7cx+/gnxBcMHKgNAOtgLPuSjDW2Zs87xxB4qHDimWDl01U6u15uO
dfld2rARqEc+OgmTdnMQo9PsYUtOA5ULcU5t98kAAskHOCloXovRwmoAOZRCjjJbYj9SeZsp1XyA
x24T2VM+nbvtTwbQwkmHFSj4fEiGX37+w1jl1Bta7qZ8nyq9c1tCTl8EjNGy8B3KbcCzYpQ3zB5N
Eihiqu8Uxx3uYE8CO9LSAKAUjJ3S1tGE087gM7Q2zoWBfcSM8V6wXAFkA+QPVcH7L9jUzmiIGeCh
nVmgWxSmupOI2LzsJLzMa6MfcHbUaAKfWBpYgzbf/KcFCA77uCxWMECJ8Bl/f3mUBQ0ykboBB3Br
CLO0NpKpg9D311f57IUv0krIOdGthdhwdZUZ/LKh9oa9PSOGoSs7GZhNpfkCko0z8+qTS4ERDRB+
IUlCOrN64UhSqJoUx/29VcGG1cjIgzlRB2HBXXlmVf5kaOFKOMXANQo6ubUxY+pkmjTRN9zLGeEK
jeyGkBtw7vz1o/u4TiDoeuGH4T8grK0X2x6hN01vY5PNm7mLmlpJIzqaGrp0vNgZjULPvKqPayHu
aDHtgH0Z9ABrnIkDoCcdwSlUAfkpZmLKQTdF2nIxTnJnyNq+pqWinhEEfHxpUCLB8wLEECxNHyw8
wbHrCeRZPSSN4w3v4NDW6+1XJHQUZy70YbZh/cNF4KOJu4Op/mrVbbtpmqpatxAHQYeHlHcGfKNA
5fH1iim3RdWnZdzVlXMksEs55EzpzzzeD3cKWe8CI4CBCNrCh15BrwA+hWq837O+dH1aGnNIdWYE
BNX0mZHzYXziUvpCkjBAJMI1V/eaqkj/Vpys33NPVkE2OlowS+0cFeOTG0KjCcY8iMiBlHgdXSfR
opWe0hR7R+V2DLnctdO5Ehmu2e2vJ8JHlgqaoXhnwA6W/ivcLt8vIkONaKbUJNleL0EVCvQ8dzrk
iI2wPkA0eNsErkUrgOfzVGaxS4vyik6tdVtmpnnjZdK0F/4AccA7q50aCRwi+261w7SIL1vHhIod
Jhn/6el9Gdbo0YJWg+kLXdb7r1wic7IwM1fZTeBgPMGHiim+3drFPje5vES0XmEHndoPZ0JPPr4T
wNNg02L+4tLoUr+/rO1JWJO0WbGvDKuBUxIVQVc0faS2eXWGDIVdAh/245l9aXVCJQVQB8sutCir
1zKm2ZhLczZg8kuqpwJKi6u5GXES1zOr61B5axXZTPOU7VIIpoYA9Nq5/sqGub/WGNWVKwO+OuZJ
FFmxLQul7nxVn+wmtMzaknDBUXoDQKmneAGB0SeHn6rqcATDq+wFlpfppbQI+A9qDbGhT5RpAkOx
hqkYyBGMWOj+OJkbFGVN1HDuhs4+cK/VFqYGxVkMBspdueNWVl5l1HGaoBzaFPkrNjFozGC3DL/i
dh7CMZO9tfcmNt15KKq1UOnt9JUN+nRtMrCUAwSKNwnjE5LtvFQbYXuEFMPHphsUdZvXsEDBhCAm
DZwisyp/0EQhgly3KytgpWg3MlVTBBhlfYh5Y3yrTVIv3h4lPSCrMNODrKq7NIAiyBrhuYiMsniA
NAspNnMB1ko9Du4OkaHZNzRiPCvObNkVONRCuBZUbLLSTTkrYKcUwImOjVOg1Yaao2dhb832pZX2
M9945sznwDLBoYhsJNzeuy2iRzagYdtqPGmIPA86JnhzbSL9lkUKfHnuFFWAkkjhvoxbKlWhhqqB
ThieOWUFJltufUs9mWKCQW0Fv4TKJJrvsrbtsS/r+XMFNQGyn5ClAk8vZUa+aFpz+VDVNcvDwWNI
6JlGS7k36tKN9ZlpX3v4ich4qqCzV6lSK3FV1NUNAupYPBWWG5dTreahhAPtCU/afNQKpu960Ttb
3ZNeNAiNXnlSNl9wTjZjj5H6quEjiPWOA/FZ1+DrwTnmbrL1gQUw38PQgaoGlv+T+QLDIyw06swf
HFiPPXYOGMgUsUVl7MErRfFbvREPjW7nc6zAMRB56HmR39c5J8+AzUfP1wkWuLDpHArhteiqwIa9
OmhRuWuMwaTT3ESQag2Cdg+DijbUG+bWiG80bOaXUqcv/YJPQSPMXztMcBECN2ofZjfP79GAbfHL
JbRGkdGmaeErAylPzKNDNLK5f0BHVX8ykVX4gAeWlWjMz9aNQQokm5d6K0GHrWqjDsFKInaQ98gj
H2aSeUGR6nqiTZnWwtuEjg1elpwQUc48NLUR18DJVSeh2vP70lS537mQa/Vs6ja206lVVCOz4Kn2
uuW1t205QsVAhevbROnxrlsw8IPKdZtpm0IkB5aTUOmTYvfVPZ093oY49+GQMilAOxMD2ssTSp6K
+v0EzlDQ05ShoTuTegyINi7Pe+SCbBtQLfTAbdzsuSgLjUczkpSzAPXO8EXDYlIjKTYdjpliNg+W
6GkTQxaV3RTF3LhBBq6id+xADj56WT/t9drQpJ+DoaUjtsobbb/xypz7roXQmMjKa2OPEyWMMlia
lRcSldEMhbNEV3wwW7CYenMo7/IRzpRBDU+3cofDLCuID1o0TBWsyTCjDpNQBFyrxLbUmU0goBr1
a+rCmj7glc6fkcRoCbia5bDxyShqopjhlrzEU3g/Rjg3VTzUOie/wUQU6mZGo/rI7KLGmpjBysBv
RS1O5pROMqxxU57P2MTMoJ9SF3k0uRziDiek3Ld64vbRSCw4tXcQnvhtKbsxcrgx9z7HaRUuzqmb
6b4LnrYdTVgd4aPNmWv6o5VrA8hepMM0EFh9fdeD/5UPAXZ2KztS6j4RIAQF84gFNlDn2m2jrDZA
Nc4JDNXqvNTMwFNs61tmEvemxy6QXgwDGZ4lhtCVOSsz3I8tdECD1CD0WHaT1qDpVYxHlTot3ik3
7JuyG3gfwvqjBE5tK9WU6BSc2dCZnFRcdBXsZi44mcApV1INOy848N3Ra7Tmq9S62Q5J0XUPXNHB
QgccADsECq4g8zlCQiCugeAb+omUVSEwzKkOjJp0HN18imC10kjziGN9DjN9zvJA6B4o8Q5S774O
rgb+rjJaAmrGpX9m19CrJ3VVqNc2ltW9gYiyJuSASo+g15s1AhAAuezaSVdLrDdm/9VO53ZbYLaj
vY4Aj8pX8nZC7kgFp60ANDnMd6Fn6aXp5rrqq0AtEnVC2RHkctIw0Zg0rtqmxWvJqy7nIWJjK9sH
u5Bf911piBh1ts58zD7rBdt3dwKAO5sbDWsP9fFo5HcQrAiNRQqw9NIUXmf6tkd4FnpVivlMXWdu
Q6oy9orWu40fKqPbLWmzIAQUYq4ktlswng6ucNArtyxeKiG4+K2bEOIg982ZRuXVSSf8b53gTwxM
ROvDZqZCoGlaFfkpJ/DQjGWKLKFkarSZLCk34gWWeCqJe+G1VgDvQ25toB/DdpQNvepEyB1saERR
2z9SSy2vC2HKV01haGbM4GVMgVEo4CM4HG4BfTZ2T0Kv2mfoLghytxt4CPi818u41rHd4dllhh1p
Vj41kV63pAiJ1uG45/WmYvgqHLjA9e3G8dJUs2KKgEWk2sbA4RqHz6qnCZI7JiyR6FH0/gD8w/S7
toOZtjaXl4ptiCq0jNp5ZjPxvhIYbD22cu7tUEMTqok5VAm3feGBMlV3sMbI0dGFEhKu75GHWIu4
MwZAGqWSgR9bkQkBtGKuUyVAcoTBQzRu6xPUmUQP5gLMYp31kxkIJFOxQIIjmQd2Z8BFq7KoYcH2
qHO+GnpjHsHQIeSKgh1Thj2qQLh7mso8hrXVp6AD2KQDHxmGBkcoQrC1IfYJS2HXaT2YHjkaucGc
9vAgKHqs65Z0hwZCj947qTAR/cq5p3yxKmb1fqcwbQQnyNSJr2h29yrgg3SvMrcyQAK25aGwNDzc
kXHl2AsV/uqVNylPWqmrl5pRazI0RjGlgaGDaGLTubzRJx22HUwYYAB7vJv1EA3J7LUcqHY7C7X8
pqiF60UGRZSfz13avtpAVg2/xYGw8qlTonsPQjOiFnLkzb4UoOggfG0opsJvUtFnAfJ2O4Sh8amO
ECzjGmFj4WQSSGFggButthR5FZbikNVFOsIvoAKINkx6+bUZtPZGmajIAqda/CqzVlO+1VkFKk41
pPaGpQ77VhPbeZiwyWD8M4EuqVmwpg8EtbQUM2KinQ+3KhsiRaBfAEZdIV/ygbb1RqJ19grlSIXB
m/JB39DCQ4SINXmc+hpIvTdKLacI0Qf4jFktmi5w6gw8AE82LfSttQEDdq1rTRQ7FS0uPQgO0DuT
iJ9rIzIO8w7qF1iywPCvPgy5oX11lUnPUFIM1ladeu4EVsWV20Yde2QecFk916lEtnSrenWbUJyE
ri3OVCPoqgabYModkIQkQbjFpoLP2ZUpdGEEgpX5V4u3kvtIWeioX8JCcIc+KXluxJw7YQG7kgeS
u8OeWqQENjYD2vMdCFKtUzNIBByMaWeVfgYz10eXGfXVCOqy4o8jGogB07NeCZiD8pxMk4L0MIQF
ahuAr0pALH00Q9NlRE9sRIt9ax04l0QCKonHUlQoi7D9pvt6aO3yqk9NrAE5mzkLVMgEH0fgD7dT
Xgv3sbIL9to2DS8CLYUxI+i7oNcEUwWPMd/B6CxgO1RYd3TwnAedO1W/yVOJoygUA9YcmVXJjoy4
kwuPXeycYFLN7BsEETCgcLiXQ60FbtnJmVwFRK+hs1qEiZb5rZ4VRAEvmpDrSiBP1jcH0g1416p2
C6zd+C5gbtLFve5kVuTkE1ThwMW9c7YsHwwil4MhLG20xVsMTc61l3WpAKlXsb/silzmiZpm/A5I
qHZhUlqdZI0cG1+aTo+kqSKblyiacQNQq3tyTDIsac/WFUXLFC3DxprO0I7euBTrQyvIDuDp4owM
nGt1aG3rYZgLezB2gBKyIBssgVjZETt8ykvU8paWWTFNXcSll2af9ByygKrTsricJy9QR6JdCTGI
697hckfMgiaZCi9RV8Ux1597OsY9UIHoDQD5r+fxv7OX9vTH12P/+h/8/RlAFC2ynK/++q/L7qW5
4fTlhV88df+z/Opf//T9L/7ronimLWtf+fpfvfslfP6f1w+f+NO7v0QYl3y6Ei90un5houJvF8A3
Xf7l//WH/3h5+5TbqXv552/PLcCt5dOyom1++/NH2+///A32Jj9gQcvn//nD41ON37spkDvbtfTl
w++8PDH+z9+Abf2OpvbCW4MvD8Yc8A758sdPjN+BmiK6YsmFB+gBAKZpKc/xS79DCg3RE0I1wAtb
sMff/sFa8cePYIMO6BNZAKA+QGOq//bve3/3lv5+a/9oRH1qYf3D/vnbmhUGXBPNyMXsC84F+Dx1
BQKNRWFOE1XgHdik5XOO/bimg4mdGOQGApzyTren+olDDEZ84hnQdYzpAFy8BkTpW4xxBOM6KdLn
UnfKtpakecTACkXPzxEjDarJwSm1HzQnht7hctQ7C+KXTCVg1RKMZdop2RBgVDeXtKLzyevBA100
FdlNOaFEYQZrQ0lK5TR2IKT7c1ZlVaB686UKMQA8tmEJXwVpOieailO+T+zCvq+E6QKiAe3R8FF9
KUEpnbL0eQ3lkg+Ppi6oyn7eDijDzujE3zCzH6YuHic6RuAKAkIFm+EDxR17pMPB/GyTcbY2dgqF
HKVWsXUZst2QSZhiC5vqmAK0RwE+IclsZMdGKb9RcPJ98GCfRq5kG5j+NEdqGns75RVELNVLm1le
xDzjyphTnEPagWLh7OaLGUyG0CGFmHyzonAE8CAK8lNzPgNNL8Pgw30B3YTQeEmyXQ8T9H9bNqqy
TRqpfPPAgQIj0LiAFqcJtFy5JQ3KrLTsz+F3n111GewanFSBKyztgB/6Y1aek4qACpkoxgBMFQKm
uACnyPdqNEDhBKGd6R2v2gtvb89Z/F3QzYaXx7qdQevBGBXFapPJ1KcTWIfqQbf6PtRkluNgNVNI
hPT/UEv54aLr1R4udzYd3TbxoPT1Qf1xAbulWoQMPSf+YWX6c/b/ONvX+c9/XGshvyy472Kl/f6B
gmzSZS71OrzGaY7Bnsf5w9gx2MvNHtFgoJtl4QQLx3j2qmPJeRbkzUCenY6VYZ0rui/qur1oZuie
bBS7Z7pjy52uBxkolGgCL00/MKzefzsKSZ7IHNRhwr23gdLtOZ1ngGNEbhC68581IN4eBTzg0bpf
Oi5A7d9frMvQqe8gFEjcdM63GIFZLCtE1Pz6iX82ouAXAp20q2MEr8lNdEqZSQVrQQVLzS0lGccx
vZuSqi6HwBpBgp81Mv6xF7/bin98zaveyh+3BrMs3BkUwLju+1uz7aItuYFbk5KQYGzg19+q5Fx0
xFqpj8ugWw9iAjjF+IOu3PvLcNmWIOHbbZI720xcu3SbUhU4hRe1rbavaBfJ+lo2G0W5F/0Umh00
uB0JPeVVVWKNejGifwOefoFQwG9aI0ay4qh9B5i4+AL5UBwGBc6BE4lV2SFNMkkNe0ONqMrYvle/
m8KMJjS8M/ZUp/MW6g+3chLTfOR9BMu7tLroLMu3gDRVjZa06ZWRwe15mA5QUUI/KIO6toJyRsZ9
BgCLy8hqizjjUP7DPuTMKHiztns/spccNNCCIWJHO2JNRqIe85S5KPuEgNAX40ST47BqWVcNQSgX
6Zwp6I1+jlsDiz8Qe81vXAnCqAuYwLJqulVlVRwLAEhJqkxq0hMHnOysf+oR5AvUz8z3yPouDtKq
iv0g3XPr8Juf6vr7I8kGcZHQF6JIWK1RCKMdpkKjNJlcKNx9E8bcjV89O1+M1xoJv34XQYJ5j+M9
AwKX+XZiX1/Zfzhh/n+F+dsbXfy//l3Ffagwb58K+fS+JF345X+Wl7r+O3AAsG/h4gWK0dJI/bO8
1Kzf3zgbEIWgm/vGDv+zvNTt39F+Q34IGqMgCcBa9K/yUld/Xwgp9iKTXvA6EAf+/cX+D+XlitgD
UZDp4A/K3vdrw5BpyM8ZVe3QHbTL8eCe6o1+AtJq7/mXc0K692vs39dYla5mRtUxLzPtYF+JY37n
y1h5+PXqvfJZ/PujVzsRDKwwT2d8tHFwrtPDcN8e2lj9lr2aZ+xdQUrDk/h7av19idWUktJy+Kwz
9YDkk/LEoQaLnIzQiAhKgdYCXQAiTsddJZXNpDO2RXJAupEMzP5KFxBvkd5MajHCbETC6ausut7v
LeaEYAkUIbr2buhhidtMPYVnL9omoTt0VcyJ60bShIht1kkXCanRIENoa+KpiLoErxzAJARCvqCs
D0We54lGkXPvapUV6xx9C03l7av0SjtwOsvcNL2oQ6UYs2CAI3PoTXbpT6Tpc99FrkJiO/VFkzdq
oGXXnDUb7g1dBLWiHZBK5JvGBc+gHJR+ix3aizKAzycYvz5z12oNn+SC3MAR0UIkhefeZNQwk0FA
fsJ7yb+rrWBRSswauVpAt1BTtF/RJTD2jNIuQTO2iazSLY8AxZWwXcoKVupP5SiVhHO3CAfOtAsg
eM3tRCczUrJCgvlJO7hmActW0swI0A/xcAkOwXldu88OuqHo/FZqUA+Qe8tcybYlklCSwrB60FlT
Gegp+lUe4JSghkea3xrYBStE+W2J0T/ACn+4wKkHFnRafY73uKJh/j2QlgH2Q5EMcvCA7levHRzt
oJgXhbOn8wYpMIAk3VBx9rZ9JXEC8bBHF2f2tfengr8vqb+/pAdRHoRtlXGoYY8dZPmgB3wql/DH
Dou/3uvwDRiHSMlhz/HrGfmzK65KGmG2jhBo9R1wgxs7VKVvJHqIA9+vP3610f19R0tJ9cNDRBMG
HbVlwoONMKHZd0FENJ5q3I6CwPchJNd5s0cGsp/CowHi/VBDikSxaxR/Hq7PfIefrQiregqIEHqr
ijcf3L6IvIzdSqeO5iVRsCcXoIWDX+UdUSihi0LKsHScB0itSQSZY7ujyBGda/Cakaah3SPfwu9p
Bu8MOIjBfPFBKrC14efU1csi/tnStTpFOByRV2bD5gMg0bAerpD24ZuhUyO1ie2t70LfnHkiy51/
cqG1w5XtoqmR69l8IENC6S360fCX1Wfhw3bTZ3ZswJy8dKMW5c8OLKJCAU/G7784yomLDa1vuvLM
gfQnw28tGgDK0Sozer0HM2ndUMiwMdAw++bB/8CT21/f7Rv16bO7XW06GiwdYOtYTgfD52G5vxxi
5TAFIMsfy4tha8XML4J6K8I2kJEaZb7pI/o8OPYh2q1XfXyDRuN2im5o4B53VYSz2v7cTrsyJvxr
eqwFN+5ieUIYvhoykVU18jzY61zUogkQoNi+ArGZ7aAB2OhXfqH5/bdfP5GfVRFrKu7Cm4L3D4GH
TREAA4XWj404XcAW3mLH9kvjT2ipuORMdu/PVtK1dxJiTGrORIcJmKAMD+Cu5YMxg3XG2GXxuWf5
s6Vm7a03gGOTux6uYidpIu6aLT2woA26TXrjfWk2w86NgfRG+QVUwttzEtoVAvD3G1wv2VAHwTyR
zwc0Iv3ZeirIJYGrpItDb4x8Q5wUA8e6zT10HRHsjpaasEA38U39zOh+s+z4bHSvVjfbAeyaDu18
aJw84KK6Q9TpERKdGHQFHzLlgCCsydvT9pFlsCjoYWZdmnFlOUmf22h/o5lY4L0srCvCn2Dq5vrc
cqK6hK3fg2fQ0IWQXh3nQzc9wmImQOkbIqE5zukQGwOPerZ1xVYhB9Zeu82t7gx+X+37Gd2cdqd0
4K5cC2QFNsZVYd2TSfjZfCeh8lfdKx3fsNVkVBYqfDOyaw1RABLdQLsMp+LZmaqApdt0/ircpCr1
PRQvp8VTd+JknytpLB0eGT2seFwExOa+kZ8yk29HJkN42MVagQCXC97Ym8X7YZTXKHfkeCFt0OJS
dYtTKV6UOQWWfWOP2j33xOM4YCeHjU+ETszRkPlzromLvpvDX0+7N3bkJ69qDY14bgE7RlBtMQ+K
vaX76kW11zblXhRBc9I2YK08uc/qYfxi3/MLeaMfziXN/GydWfuaA8aEY2mOK2fKCfwwLv3GLHwA
C1Vk37Ww8GNZNNe75UlN/YVqPI761a9v+u0o/tlNr8ooDU0rl9d0PoyVuJgN9NFUE/xAbGpwKk6o
O5xmYm09uXSs7ppOAscAncbVA8tNTHEL6dZX5l3P476h7DEvJ3g1zNHo3FrofAmSxqrWxwS5rDO6
t0wkvRpVEFZ3FAMSURMjvKq7vkQPVQWdZYjcLI9bGFdhzd2RHiZX6P5oVRE55XHODlq6yyhgkvKB
jgfVvkxF1Bk3uYSaut1MZh/ZuTgIHQUrskOAfP/6Ef1sOTZWa0jRpzkwc0U7eND43443zma4V15s
bAYXpYJd58xl3sOBfy1V6zTIHI4JcMvEZbI7BJ5cA9t5HQ/Oxr5Rn9tbmEvE8524qV5+fbU36v0n
7/1N9flD5ZeLYra1DlfTEwUv7wJaGgupH3ueR3O2ESD1yJNyHLYjSB2gQ1v+vBmuh8CsA0j29Dtt
W1YPRhtiLVBPKRQ5cYMgqOzoyhP0eu05AcGbGcAnX3PtuFsLMKYNM9UOcjf1WI7AfgcpKMu+ShEZ
iAJtjWcxnAqr2bb2vgLvpTdOYtuBCFfH56ySVs3Tv97MmjGsyXZkhY5nlSNODzkt45XebKwbC7QE
YaEauywOI2jyasSKLCjPVQFLjf/Jra9Ba9UFYWfg2LqAowa9NiSjFubwNZQNHnd9odUPvNxggvqe
vXPBGwAVC8s1iEj1me7OT77AGxD6wxBJZV1QVmFrYYgfrsewkQekY5+ZVfpPhvsaG4Qln9cxr9cP
SOVQH0F6mze0LbKIw7HIJ5AIxc6AqEB4BxYBJdDQOeA17Cqt9HC30vBLUC0DvcJa6c5lEWup7YCm
IQa/M6HK6TIp/H4RATKorIDr2yKSXGPXMMyFV6I5VPy5HGA6fOZ2fnY3qyJ2rhXb5RmeFerkadi4
qNXy2fHL8fnX8/VnhYy1wk1GtxJwUsA6Pe3k0YvbwIrAJAootiUtelW+F3G+a4IzF3uPqP814Nfx
NxNkjKZk1XTIs0Ro6SNavJFaX+HIn1LsTteNB889DjowUON9Sy7puaDOnz3GVbUEUoLWVRMK7r5J
EGVfKUjTUy7pWYOstzX7k0m1VhV6ILhVEG1OhzrqH9XIfXhmWxluNd++i+udsydx5Xf+GLmbxj/B
ryfQw2ct4IkTim/lNxSL33/9iN8WsE++yFqpCgE87EhSZzqUIF/I56mNtXbTg3bxWN+xq6GI7QQc
Rh0kXZ8myg4a8eKWXChqQgF/IYW887XX+mHINoCe8504w8V4y0j87GstJ8Ef5jxc9jNlMMl0IFoG
5jOc++44iet5SObXEowemY0g1z0bx14mVrcDH7PIE30CZcgDdrRlY2ix3ZxHk3MBg97aOndGWc7Y
n32v1fyC0yKcYkC7Ocwx1gPlScRDVIf6vY3Dwpk38pNBb65mGHw4YI022Bj0Bxbxg7xmF32CerfZ
k7DZeBf21/5ENk3UBcLXk/rOCg0/i7UzR+03A6/P7nAF9QC3VqFFwQoyVfdennB9BNkX8ZVmUIwA
l5K5UVAKhUYO10Y3zLvnakPSOxD/QGxGNnAKUSycSR5Adwghq2bf3B5c9oM4g0n8rF5YZ4BY9pzX
o2tNhzRVI4TJ8ktu8eM8wXMREvIvlYutGNw9J4Aylw+7LLFpZIHD3iVqcTQWGWvslvHY3DXtxkLv
1Q6VxkCPSt1WwwWD9gsEqoKfWHPMKZh17Tlh4M9m/Do9onEaTzGWLw4tdOhGJMDSFVo+GKb+HGIN
C+GkE4CaFYLcEWRbcIG3dpjA9jOYg26HI6nPgyo5M8aW4frZS16VkoPGrKnSGlTbRb6n9pg47kM9
bxXnqlA3k1QDYRwpvIQbSaKuBu2THnrINgiH2TUY8/7I44w8zgK7y4QSpKlA/+58y8ZBdgC390oq
Dhhvyjk97Erm9ddG8IbZ/LAcLHQxR9Jl2qH2CHDS1IDOZOH8rT+SEA5nqhECyW6OqvMlA4PeC7Vz
NIGf9SLMFdrGlbSCxwqKLuMy/dKF4glMwIdWx8XOKc2NnxQ46xiYlDpS90pcYgLj81jcGXF/3YVs
1yTTBq3X7RzXT9VJ29s+v1Mu7FObFF/GYLjzdqmfH1HqhTLOLnBS37Y37pm998066ZMhsvbjzuH1
row2vlQ7buAS0PS7Ng00L0arooN7ut/idBVNyqt+UmMLJPYhhOU6fNGtxNQiekGG2BteVf0ky9A2
4V5y5cLeot51HTQVqA9RpPs832TQS8Al/uHX43pF4ftrnLzdzA/jBEaHjTVY+NIiQLrzZZ9oMXCD
6H85+67lxpFgyy9CBLx5BQqWoBVFmReEWt2C9x5ffw8Yu3fVaIHYmNfpCRVRJisr85j22ddfcIua
g8kbtME49W7rAbNWT1qiBaWKGsC8wJCRzQMH7Oa7xByMzuZIvQ95FeUdFWUdyfHt8cToyaClG4m5
8vMZvu+mb98KJbRkyuaBRUdwUYgjgx5Z017ayLrXNv6SLA3eaE7n83MTOGQwiUVNuRQ3EIEYPdqH
G7WOtSfNUrwCMuKjMkHO3FXgSK5KeKsfRA1Vv0oVX2mS2/4pPm7dHfcc9Yctfb/yvs1YAa4A1Bx8
1qWVAyDXLQgjMinxwpw9TNUsRKjbF4BGtwaLTXtUqj2w/70IUpHq3dj+yVd09B3Q+89ubWGw54HR
kHEUpS5Bj4qiSB0bYWrw0RvAzX5N6EjlhNOEQp5iDbU1QI5TBOQY7YM/LbQnJezL/iZAvbI9+Q16
Z0f/kpe6zGnVloz/Ahf3v+fh/uj59sXQ56BAKcH0diTWU0cxWB2G60ZhZEQ2JyISUQ0uow3tEFK6
jRbsGxPysKfRfE/04vnxobyv5U/TvsgoxI4FHTHFtAvQQQfg43Wk7Co1RrP9YmFqyeiou+mDoJZP
EOdU3j5QWpGP1TOumkhLoZJ5g6DmAeQYGs8pUAddcIVq0LG2bLLWql73HPTbJIEbKEghh0lCmVuE
WjdEKKsbIHb7wWonnbUliTQ7vApFkFf0x3OyujCLclc6tQGIsxhzaM3AGMdWg+5GbUTgg8zJfwEO
FtjAT5P8HJsYVxheUA4vtP6P32qs1ds5hwv5nItHqtXEQ7ZVJl7LUu5Imm9zMbcMQXDA7xLQzcjV
wLwxBsowekcgpomDGRjoial/GLQ8alLoslqYpd6Q50EvTEar7UB9ejxD93vmp12zeIKlRVLS7VyG
ylPSWkAlidrksCnJQS8IiGzn6Puqiubd6pf4wFtQ+4L3Nnzncb6Ovs6NVjoZ0St8SBp9eBp18Qm2
HF/eQaRORfTC1TCt2rgpV2tDiwzBTwY6VuZAGXi/CtmY6j0qB1ASISyE1TmHC0jigFoRmAmuA/Cs
9tRkKv8xgC6FAWmu8DrwYDFNaq+nh9jJNVs46yxJ9Cdp60kyp4U/rMVSInNK4irm591aYTN0bqu3
5mTB3MSk0QnziLKvDuGJfwXeeB+YoglOtfF4F6ydzXtC+G0/plzHyJ6MkWWTIxPxLckAlUkDoVwV
jzHJnEAXNqZyQVr/32B5L3l8GwvcNTmC9STjhofG5h2BJNfClZ0U5Q1Q6a6ZGpq8iov8FNv+FUzm
nUKkjbFX7vL7538bmu3pFkih+TPPDLnC6eHoqcn2Dl15td5v3+9/3ofQXdXjz3NGbNH6H8nsdMWk
7K2pW8vP72pg3wboWbpN6nmDNEapzjdLbYpEvoZaodIEjDQ8cyjjd7AVPVfKM/cO4rfhfK8e5YrH
cCDzmqJzvUxahm7hBWxTPKYY4wg+zBFELJUlKan1m08gYrwx+MrT6V6d/zZ2BLDppFQYG1BFPdWQ
k+tbpfd7zvjTOVtEkmYEo0ec16kx4BvIm5MB2DWBNJ1e2ameXhJSa75RA+0nWJzBqIAr4SY/weHh
gyW54SH0Cfthh740Hu2E3tic93fIDz9rKRnBc+EEoT78rI7QemYMbnvr1M5hVHT77NCCLrbOm22i
xnp9Y1Tc5l+56x1bI3UHvTEt1F9slkgma4B/qPdWYPvGVmhaC75LZHxRhlE+zpc3c5zcXhdNXiuO
pcaQQWVtSIVrvS2dy1OxjzZ0NNYqoEsh35gaqNSbRywgV0/DdpFyJvXEeSakdmPoj9cfDNJLyJtr
sS7zQCxtLMPqpy4KQ1LnJyHI7Iw7fVKv0xWNLTzHq9/IFj46wBGO8DyBssZoc0+9zf8qXzZC8Ar4
gl6kbzPpt6nm74VRzWX8mkiB0B/Mu47RgFHDCYtQiYLd1tYEz3/4p+3G479/P2Fpg9ILFPzcCV2n
Px731JZnmCVgg52hHY+0A3VfFbY5fECU68ZHro25yMfYDmbDCUT13fGsHJGnprUR/O4aDQLuLKod
KvdeIdWPpcso7sNwo5q4NuiiCtNTHNz3agGoquGdEW5KWM78XHXjk+ZE6adpXCRQDcx5pKrDNAqg
tsDvZ+9fCiPe80/0a4UDcns8zNruWISsYeirXExE5B9jIqElBdp+GdCvRUPDy0j2zbzw8EQaoo3h
Vto1cD78e3N4koAUL8J45U0C//XQHrxbuY+OMe4d0l4rq3YnJ7Shp/1VW6xVOKyB3gFpnsEy3ChO
r0QAEGP+/g1cCBY41WKz9F8C8fZ49nOv0QmQ7MmEUF7xxTnFpToEZ/HyeI5XB5zvom8nQhkE0EWh
f+T6B+VT8a5tr2IgkVN7RRX+sC/sU9iSINLE375XEObt8bArCdE/okpBJiVTCJKDe+ye8kszz3H9
nByhFWFPX4rjP2Vmh421y/V4UkWUq8pj8ZxvVHp/PhwQA/z7mxuP4Vsv4YGrpIHW7y5BeWvrTWbA
zxnRDLP+a0bLXimh7YJtJJqs09ihnmtAN81vDFRfg4+PD4hl6JM+X1fFRvy+Vwz/PZDg/P09ZpKJ
MI2FPJuLuXThDcQDJ+qpKQp+kK06pe8lryKz1Poj/eK9SE4ja1lxC23h0vcW6PFA3EzoKoL6o4X7
4Yu7QRyhcORfhUD6F7HBOgTndGOLr03+IjLl0eQPI7S3XQBQ9PgabtwlP6e5/+hMUm0LEdYaf1YU
Xr3CSKT3obn4b7RHZMjgj+bGvl0bZhGTfAlKeP098n2GF/bA2JzBCmpkR8CP6tmVY1XxKuzlI6/6
zyKBD9lczwwO5VyHaPa5QaHRFW0w+FZSY2GpoT4pVMCXNXbaqAM6i/0VaLSWGILpqSL5w2n1MdBD
o9w4NSvgoX9M5qkxrOWhwHCSGuohnmeTERgiwPkiOUFmWet0ACmI6HQEU7H3N/b2SltGWFIFIV7G
U9KIlW3hljvnJSxthVCtOkAZM9wpl27XmsyOfWOv1D48UYQ/V58wkn4vzsgN8SYWDUEw6NfGgbPv
cdC9He9v3INzjPzh1C25M3zdiQ0oWLgGm9dERroO2A8LuF0EQwIaMlmP95y4NswiXLXQtPEjmmHg
4QSIXAB62SRT+5oK9Vj69MRJlSJ5T8MSBMj1hir1CEhmuUG1IH+ruqeGpXQWEEtIO4lxa9FwLkCh
UmviXxI0z4IuAZy/gZDYAVyyJnouUA4J5foMGUZImcnQHPjF00Yq+FqGuqY3ZC0pR8GYfVoi2VD4
ty7W+0y2PZr9SNANSzqQAKzIv8ErVQSIF9DDYXyvomvFOJ5I37KeMYNYVKcWhlgK68SMZ0YJZJyP
MXzqORpPDbEiFA/XmU4It+oocxz8aaUWMbkQA5in9TVS+U8eAigFoX7B3q56ahy2NdNP2oNEoZ5v
hKLVc7mIxjDCAnWcmpDWUr+GiiTUoANvAEWpSk1qfchO4mDVe2jhUGj4lHZLQfsD/4SGNzRoNjbN
ygcvoizdVJKQe/gJbcVqQ4w7wZBYyYLS/cYAK/0QWKv9feUMcNOByBumtDI6MuqxFSEDbKzuF6Xz
9md0mQt2icnuqCvwK48/aqVkA7ra32PyaR9Umd8iqzVHvT4MO2YXPflOQBhHNBoTXJFxt2VDvhbu
lkSnJEj6qZDAvujZ8SqMns35w3WcQqMfBaJEc2U9OpQBbzIyFJpGDuL+EErifo/ypHINZxV9q4UA
jzXVOw9waCiihwb6yuOpuDM+f9jRS5WLNONLvh051AqQXOy5N8ninrpjhNou4dJ3MXclFH01L3Bz
QOsFvX0CJJcx4HYxPcMtDTZHMFhMNzb8fIp++i1z4PqWQ5aQFo1bD8sijx+VfIX4x8a5XbltlyZ6
IdTbIsipICMfNY9xKlSkmewGwZdaeRbCXE8r/fF0/vzUEKRFiE1BSa2aAV9QAyMdgKzdc5QeSbtm
TMwk2NfD1+NxFhr2/7cQKCx1oacGHqtejk2FptQx/4AZxLN/lnQ4eL1ON+i8bKzIgp76/8ZZhCAg
sGvYHmPmeLM+VG5iw+GayGTSFFzTIgABeFJ0KrTadsVzYgHh+LJ1X68dUqhY/LUbOrR2UybA0NWJ
47UOIGMUdvx36ZJZg8N+ch8yZDT5bfz72totAhEDNbZImD+116gjnoj6RAYrMBKUaUajMEPyJmm+
NuhbjcW18RZBCG5jY++NGI9DH0NRr41aultspZXOqLDkxfBwaRISOF+5EBwl4wGSU2pkQW4PidXj
HTifyR/O6pLvEuQQAS18bMAkeef638K5tHsaSl0bdYe1qHlPYr7FgpDPm96fQzQcP5zBqo6pUzoR
iQwgbXfdDmYBpD/KFshNDg8I6w66VY8/bGHm8r9bfslkEbq6h8QxIiJW5TUxOloFwH3yzBheDII1
FRbFgHauJmCtqwIKPYleF6r/5veq3+rjjtNBiywb4CJgOUZLGqSejtzp8W9be2Uv6S5SH5UFnNwR
yAD2NkQN+dLvMFapC2hfO+XMkm7fmSmpmo1VXktBloSXsiog5cjQeBDeJjd+50gTAi8g7SfTe0K/
U7HRLRIPjRm+bZkUrW7dRciBaXIdM/OQpe6dY2tebbgxOyA8/MegtjS8LGN2iGH+i71ro2LXnxs7
dbgXtFJJ7IJZaxXWSKDI5SQfGR7XMC6+btaC58P907FZBBkplPq+nPMpgdOV/JqbPiTZBLXYDZET
7IKNF93KRfoPHhrCOJRSoioSwyR6LDgt6Tceb2sVgiXSOZootolCvKJyCEm++ZMWX+AqVB097i0d
zapVo5y08MSFGC9EFKonn78ozBkpvvTc9VfW8nZZcmiPoCdCJS06M4058br/Vf8JQiRDJPQM9JCd
CLUOC2LBdPW0cXJWJn6JoeZ9z4d2OgJiqaNEpPomHMpsIBZN+fIfR1hkL2nEFUUJOU5Ugz69lPBc
oaY9PLkhzzuqYI0BY3Pb5vSuxN8lyDkp+wSOwz3WAQRQvXuVjngDXRo7M2J7OsMR46k5AA5XfOQb
ifrKdbWk/IxCF48iHc1FgtJh4ACqC8AS/dksIM4n4IeTsST28FQ3MSNuFXD1saVeArSKij1NENTU
3xsrtDZni8gCoVE+g9gl7hSGFDjqkV5DBzgRTSi0wdvTDhWXfZJLvL0d3M4Gf6rGGMAZq9o4lmvj
LzIayE/xdMn46AkKav+VPHWOl2hb4ulrd4OwCC2MT49BUVK0Ox2Ho/fR2X2uJSfxub/4Tt+rjDnE
Ksiv0aSJvx5P6EpavUSIe6I/0DLcFNyu1RSUVJAKOrkNucD8tIWyXqnyLbHfsBVIAqrAlOG9+yuB
7vzGLS/+vNuWTn7yKMAyp8Lf9foJmi+12lGHoIQ21tbFuTbAIhoUtFJATVWGeEOI+ml2lc/QrfZc
5dxpnss4lJnp6ZG6eluUqJWQv4Rk163PhiNMh91EyEk9nKEWQ3pRb8QDfKtZj0wAeDEgSx7yayBc
s/b8eAusbOmlHhbDTl0Iq6572/4ZB2Zfbj6cV8hk8EzA2n1LASlZYNMBDutoKYy36JTfOPT1uFGb
PuLj1vt3LcFZYp6TSmEigIOBjLF5HcTwnfQ62LHDFpCvQt2Vj9RgVx5xf8q+ikrT41lbiaX8IhBA
xQMqrjRmrbHRsMifGTOx2l+Qenr859cWZREJRq+LoMSG/EZSUJuiBXjyqfyvVtr482uPz3tu8G1h
aqqrBzEe507kCFHWVut6yAGqQJtARvXiGWVitAxpt8x2VxCY0P74eyPkwlSWMSRMXInaM7+EPcwS
20j17eDswQjDQPnQBQTzv/UVlqDiscmkjq5xD83PP3AJNxKnlTVZwn5leqgrhvIQnUVIco83CubO
wk0QNEXZQMPe2Y8/3KBLmC9EQSuljyVcL04BDJwAlk7oNNfsJO2AMnagJUWKYw08CNSYNBp4fdEI
SQCQCDC5N3lX61C5srcwKGtd0CX2F+0ZGc7qc7kdWJDMoB3WjFHR867FrnXRy9BGPTAaJziIVm+1
FkWQ/xEewCzh7fEpWInAS3Bw6Alyw/R4QVbjSQRdIESLbtQpnInHf3/lEC9xwUUf1WFJ5SjBqJxL
HSCgolIn7/L4j68oDcD66+89D8fYBhcI/vqUvIcuHAEHz5Teu/LmsQRmFAlwHRDH3+pHrRVb7nvq
25EeKZGqFGrAkwhMhUmXz1FUqBVjT4GG5l2I9DKWCQ0WiJbcgq0W51ogWTJrqUak43puN5b9rw9Y
lvSs0YlGaUewo4eygNVWL947nveP53SFLwC74L/nVGQbISkyDBfJ9qTYAvvFZlqY6Xysz/rr+QSS
DTKz3FfhfKOWvMNOFh3bBUwIerVKHAooppTA1SQE+FuIOdTdnbwPNG5SvUiCRimBP5IKJTs9oFwQ
jKLmjec+UpSYwccti9fHn7FCPBOWHNuGkjwul7BWkTsBhgVrjvwiGZAhItWuN6BgfkVTFAU68TR8
+W/DR3isIbxzq7eKECtp3xKjPsCKKfIhC+UOBn1rb+3Bd7gDWpVE0HM3clA4/hSBtc0uNEm2ADcr
h/keZb7tT7GGRZE0l4NmrK+wyx3JiM/FLkSLstGoN3rXnBvT26jirqEKlvKIrFQqctHhDmCMW2fg
SbJvrlDmu4R74dfgenbuBlZuA0eP3o/pa9Hh/wOqu/JQXUK9FbgdTHyIhASwUovpsJ/sKbPhCTDl
WjDqKYSFyvG/PUju3/9tVhkvYxUmQdIYcNoQ6t2Tl7wNyo19ebxTV+68JVK7KGEeUNfYKF4PbxYV
0tNNewH5CSLTjwdYu2Tu1cNvHwD1JSikQVTeZQj/DCHQZ3hOpKZ34l7mJBuFMCBIR6A7Ab7GuXCi
ebHM9wwvoHbjJ6zk3XfOzbdfQAli2UVNzrssZL9VNvP3ed1t3OhrxZZ7z+zbH089IYIGJD5Phk19
VNjZlWYNPO14m1NIoxid/OyVJ7G89RmZZrcEvbzAFiIrX/LyJk/QKklf5cgeJKf1SrQmBQ0NmwwS
+Cjb4FEouJ0AVyV7MHtF9SmLRQ9RSnewQg2AYC+7jV22clEuodm5CFNsJkG6OB0b/5lrLrAhqEMD
ctFUtLEKa2+Fe3r/babEguo5JgwZl74FV85qUMsb8LpXkz3SG+3xblt7K9xf3t8GyWuxhex9g7dC
K51hCPPJBM8s2vWClSraMH7xSgwh6UBHX+atDtNLK0B8ijrVLPilQn4slK3s4O6v/UOqd7/Gv/2S
NpOFoJkrmHS8E0ZQ22ijy68lFN3Ho+ixcFiBWdELf2Qh7xBGECGDcQHEQw9iYXIAMASQwZpqkiWz
UE2Dkwn+BG1Fx5T/A8FbA1J9UIWlaDCB4Gsh62lOw/nCnaDSqqgRb4YMoI4NUfBZMObjdZH9Q4PU
wMAZiE/2kYTyH8xaON7Jwn1VDqSFdcAE9ABYD3Lj0vz74/VYuYeWkPEEdqZCUaBzTGvVk+j86ZzM
6czIfPzXVw72PWf5NsUjP0Jsy6sQh4VPunnz/I1DvXKTLYHhUBL0y9TH0k3pEf2EPLCUfFT9TYmq
lftjCf6exAieSjxezX1kCx5JnzuHcxgdD48B+enjuVlL3O61+2+T0w5JREkdap2dAfEJNVYLm7FS
OzI8A0VH5ZRsHLmV8s8S1i3mPCzP+BiTxQEvn7xJVaB2rf34K9aam0tgtpL7NY1dhA2EV+yRgWok
VOqQRqUW9HT1aYcugI4dX1nZDbhlp7lVZnzdRF2thMUlSJuVofPP5wEquGqSasji+Fu2k90QhOq5
vwL3MnPSAx2wYuVNenv8yWtFwqXadB5HAWIHdnVid4Zn1mbnRtdwl+oyEUzZgCaK/Dm60n/cJ0tg
9jjSKA5lOKK9MxxlJ94DUsSfqEuiMhr9Agv1y+PvWjms9KJUFFR5F8ETj3b5xFc5QKYi4fr4L68F
fXpRNB6auuFkH0Gfadt9zNUoCAfAv3hHiYOamDDoXC1pufc80KJeTuiEexwRKFAmIV0t5o1b8JzO
d18bv2Ye9YfAvzQU96C5KkwRnoUN6fX60u7T/Z8Gk8kS2er2wUa6vbY1FwWkOCiLvGaxbBUTuzTb
afWQ61057dIhJhWf2rDb3jiEaw9deo5j30JJD2ejGWUw06d4B/w9B7gf1aXMHGwRYWOQFZQLjJX/
HoTNZ7OXGWGX2axem/Mgvh7v2TeeAHFoggZb7cCiNP2nxIyepRNlB4o64kmhbPyCla7mPxbSQAAB
rzF/JqAnoMiUWgjcBMjD2lZMnj/l350Br46/P3GUo46uGBTJ4sqAS6BPW1Dkrw0GDMjGaYONW3Gl
Fscr87X2bbmqCYq50oCZpKxa9e5LBh6JA2YNRCBGEh+3cFNr37OA0syWeQrHIjg3tQ74CWTwUWIJ
T9V5C2308+uEX+KrBc+DlaSEAUSnVpEdn4f9FjB87U8vYkbTxa0Q5fjTHPTP+VvnGVwMOYZjEWyU
3X8+oLzC/r0KJSe1sJrGACNjthcP4hYKqhQlqNma6G3cvSvIPF5ZRIFhgpkq3leY/FSHsF6bfwSJ
JqPUC99uNR4PDB4YNXRffBW6+Qh+X6xCoIYcKtDnMR7Hu5VaB7+082YFjoPpM35DPLu7ak16lBIX
sEcJendw9aJvMsmpWx72JBrg5vgqj5YIhYd0LxsdUAN4+xR7yoUK0O/HP2glXPFLrPTohX5a9PhB
01NHqF1+YPXwbDKmIKjgU2wUINamXp7X/fspC0QqpOF+6Dbji5Db1bijYW7WQE9wEt9LeVT51gqD
HO87EqENG7BOLlsjtZOGK/2R9WoYb2ElV8QjYD7+90+hMknyYWRDu0LPnlq/MsK3MBs1WMpbnWCE
XL+PuH3IncdIFZFURDfIrKWMTTd4SuxTGtICO9ijbuzJlYO1REq3RQ7rshI/hhozrW1Ad2Ihcy6B
UA0pzmADe/Rzhs7Li8iD12raSQFCXCFZ04SunXApA9R6Nq6Cn3NafjZu+r627RRD7rvAN2Qt2EhM
qVJQxw2ErUbgzxkC7Hj+/vNZ2VGNMl804GCahTup3Y47dBoIlzrQOih/PD4IK+FZXkQgSkE1NZUx
TGe0H1CWVmd6Au1u9eVWcnN+CQtGPbXjmflxx0IZ6eQ/wWr3GDsikV7Tj+6FfZWgwACdHX/PaImi
QfMiJj40Brd6XGt7YJGVhAzc/dpu/jygW+LBhiy7EqSkiDa6TCsB/B9QcMRRfRDOnwdycHlAOqDJ
6KBvHJOVpJVfonrryafEhkKaL8OillX7W2bITxBF1+VebcnkNJp0HVHCFM6J9Xg/rFA/QX78e9/B
1HDK8/m9zPZERmCwGCun1AQKmJE6oNUEJ8cI5rYomMYnag6W48bIK1BBfonuZbOGDnMWIw+f4NvB
tJIBJg1Nb903+WNiwBHxBt0QfKmyj6+zzShSL30rTVlRp+OXkF8l9JUxBrMcXTf/PcdqTgaveQiQ
T77lkfEtNsd9uwdGloC8k12o81SpUMHeRzvRyK1WA3Ax+LOxBvPN/EMOuEQF+wF8XlgOkavXMpIZ
3W461wacKs3a2ZL0WV3nRXypGD6WAwEQxPSgwA0Us6l1Lo7izSOlBrlk1zMEnTc8wCYB4to4Lisx
c4kFZrMJPrnDxLlyyH5RDbCH8gip4SL7fDxzK8ddWqQ6Iyr+QS5i4pRjADJm7W4hNtcSGGkRSOIe
gpwRjwdb5rIfKILjZLw0n5yBelnhdqdyHz5ji+qhCYdFl62sJNQSR3hj3U3PyDki/7ApllBgqYRK
8B3XXEG85wNqwbCtAPugplS4ymjDH1kN/K2C/Ep9ARaFf0eBEW7tQSWgc9IBC6zCCLMAeeA3fZJq
dXIm1Lk+oZRdv/RO74ibddn55vzpCxehZ4ANqjfOW7J5TW8laBxIRz9FwhHPbnR6FxubtNp51X4a
ad4/3/KyruCYqYTTqtteKOg1qJI54GbN9iXC3Mbbe+1jFtlHK48dA2d6tJTltLVktp9g9gb/5ccb
fe0dugT0yqUICREG+9H/gAIYpXcaZI187ZnZAp+sheOlej3cXsagbWGcKD35F3SRo2v/xd+ASIJN
QRiCeg0uIXManWzfkyRRR5LtNz1z1vb6IiuJ+ej/wLomPAKcypikY2oqegYhgtiQIr0i5UZEWokY
4iJiwPE5Sia+Bd4KxfCJrtVRPMgto1LwDnu8VCsZ1hLEK0VS5Y/sjADwDIh2VxQZAwiNpkAkUZlW
QScoOj8eaW1TLEG9I8yEJvgYA2DTPw0h8aqPFja+EgTwW/+NeqWG13BLZHIl8fkHh+spQsL7wOFm
IeHANC3sJv3dKsYgGQO86R9/0Mri3Nsm344pnzKyQMO72/WYgPkQoyLVkiGCLEnVB/D2TpVuY43W
4t0ShtsFrOczRTu58DvrASuOIzicvCYeaQGJTAk0mAkHZae8VPPM5ifSdW9ZFRBu67StXcdLWC5c
KutEirrJ7Tynz3ftSMMZTi0ynQZREOqr8L+boCXvhIOdevb4ibDf+n/SxC1SemP73CUuf4iKS+gu
LLBTBbr80A2truAJqgw8/PrpDdZ0AefCu3DyIJgnT4e2gGPk+1h6SBp4jclf09DwylzrkvK5HzIN
zvMaV2ZaMUqXKLE4SOTC1lqv2lJPuVJLPQuVDqhoJniSmSJUX5l0xxaFnkYfPTpRGQvJRlpnw2st
/R63zAxXl3iR8ISwey+HGDNM7TyH/cquQFc4kjYayaGymHN+zWL1KXp+vHPXXv7CIoKFsDFnMvi2
ok7oWzQUnHodfV/Dn3V8IDYYfKDWC61lyAurG4dlRVAN7oN/X2o548kMDKigVwv2N3uta1SSsuzI
+hB4Sp5rEVQT/8QL0PiZrlkkmIEIdnoW60mYuaI0HcvyClkSGBXgCEAZVhR1uOpO6Fin0aBB/60d
ScHnasdkcEQYVCnQ+fYwNuLGGbxHqZ+23yLFkqW4mSSuhweQ10BuAu2UiTdgrhtHEioRVxkMnrrG
uUSJpmVHkw1+x9QBfs2/odKs+snnFH+0OWOO/h85eYETZO/bPZzWK95qohcqOraQaYZ4r/LkxWaM
qn4IJQsh6ncpTrkIkeUaADAvISXzIqKRQwvZkc/NoqBUij5zwR+onGhFAKm1gFLT7HWokn1HmQnM
emGUMeLPQRFH4bK9pMiaVOkiKLx9vtEiXWnU8Uv8NBVKZdwIUKWlUQtgCHVhrIygYHsr7QC4O2qj
qbkS1Zdw6kgcxbYU+NGVAajnoQis+rDB8HNQs8er0r09PhwrAC6eXyR6ITZU0gsQKO5Iv4dvimLE
X3CcBBjLYk3cvbWK/uDEyFprRq702jE6HK0ESWW1vC9U1o1RvDQu1Gx9VFtdoLU1ipnQ0egODRRD
5I0NuRYxlljsFp7yEOnHgUJAjrNf0MTe8cdJp2cpovgVHqcNiPDgymhMRLYeGiu0tX+ciQVPbGh/
iGiUhAvg/eszP6G5AMqieAxfCpn4xXFirn3x2dYGfS49bTbqll95ZlDrJn9hQbEEg+2z9SbCoWtF
h0bX78dRCxL4fRuhsI8CcePFvlZEXSK7IxZ8aIpDisjUTulPhhJhTiCUBpkFRq/9NwWsfQC+qze6
3CqJrO3QRRSfiqYYYhpDQhrskhi+LVr1aet5uvbKWwK6ozGr42ymKXQgWJh4fbMHocAM290v/ooy
OdTIoam4G3fCVTlnX92lSrTpxEAD2sx3W12utbtjKUE9ipySJ/V82M+iE73Ba8iM9ozNkNjpdskx
3aPyQUEWM/3N46c8PpPwRV7Jtv6Bg8s8YB0NCzX4NLrCuflMj68FHMuzrj3nnNhIQIUEjMrEQBVN
0Chg2leOuYSC71RhTao62+elT1hEwew8eic5NPLq3OVPkQCrwCzWSrQdYJ2ocnB98ofh5EF6NEzH
34HXOo0/HiohteQc3fmogPtPBOsRFoYzcY0EqMJjU/G0tIQNZVjtJq9BFabXYRGv99C8TAKd80D1
pZsLxSijWiki5EdyQ2EZUg48gZC7KrN2lrpJW+575akE2ZOjbWDa9CaTA1D3joynN4OsUewHrjzS
eL3RyvlHG9q00GkMPleQ36KIByQH4v9w725/pTnsOJLkbVQKLZO+/Fqx5KGG0zBbElw3cWMUwwud
GlSDmnouV5GW+JBFiLtQZcdTwCepCof6g58G0PUbe+Ccwr4wpibWm3ZwkCzBZxl2WQ4viO+en+zg
2/nSRQlR4uxZCAaz4Pm3QEm0oU5/BUN/bIbAZhSzLaAE2mS01TSKCsIDW0duEVYQUuJxCkc2yqCg
xIdZq9a5gMDFiXo2QVgfElfsWxybKetE/u+8bgkPBSBa5tUgkhF9M1XqQNXlOzBS2oJuzmUvvtcy
d1AqJTIrqRVTXUrF6LNL2fJXm5cpZFlKSPVnyoAZhJoWTJ2oISM+DCRtyoe1QlrWkopZHNWukvB/
dqyoj3ynChyCF4j+eqbA34aqXgOx8l+FPHuJ0vcmaTpXiAWTGQSSd7FsJfz4ztRjYuWcUL8GATTC
FT77mvLSnPoawsl61Dx5wbFvnyvxGAS1RsHToDDGBjrJnQVRd2T0UhacgkqLPUXnfDNmtMhzxiyF
Vn8Ki0VZadGhsasAhq3nuBxBNfvt8SobnjjQiYNd5NtpZDWFM1THGqlwEHsa1xbEg9zToEIzL+hV
uiFQa8XWDRCHRZJS5gCR9yZ0+dalR63lz7DWSXgLD1EIwMnUpRvcoAakRTSFSkMBW9Lh5MtpXnyj
pz3MDtIeKEkYcVeMCrPoXUKXew+iISn6KJBCO8lTcFFg2DiCkJIXhz5+KrBvpdeRhsVYCX/LJ0Fu
3bz6k5Z/4JCu8RXcHdiPYsAm4bpL3QSmHPMvaNeBISbhSUINJOT/h6Tz2G0dXYLwExFgDltGUdmS
84awj23mnPn099Pc1QBnnET+obuquipD7icm+FePDl26k7DHpea5Uq9b9FzPch0alXjBbORSdNKp
kzuvJeUrXIf4bZRMP9bBE7dbLp1LBtuW+XPL6wMfY53hJgWMe/rXqN2cyRoOqxijv7b2sxJZ4VDJ
d2VVb2TaKs9mNPe7kihcIXEFZSkOWgYoweZtyorknAojK5aGCoHV4fWU2U0tOmrxprSJu6zZM+7b
88o7T4imbQ2/bs/TtrWOaYihoXjlVHpLTuJF55fL9ja1DKgT9TZZArWovcTn8aNYdR5qeZlmMnQF
/KSSCag8RV5ORocQQ2QNnsBSIaPbpz1jaJREk/l5kTK/Mza31hSnNnpektiGUutWsic+Zr1wfamP
lVDFGHOfBMOdQFVETLU94nvcx89RSYVcjpWGSbRsETCuWX4r9vVOSVC0W3rz0TbqtZHX6FjG93m+
jO3vkHU2ycPDGuTts8lb11PQosFl7oDdUeq1Y4yi0ysHXdilZhW51Xje8CY30/YoJEVYAvbHYl46
XWo9R4QLuxO3oSLod3nosdAW8j0PeA7a4gTyZMXeONjd0eBku4hA18Z1GrB3ZnIpKZ7EyRaKT5T5
pnUn+kKcvnUr0mwBucZnYQXiuiMCgmnjTHeGwpG++c52C7PBaUiGMG1pdiSkjBACij2RSaWn55kg
mfoobnZc3mrpmuJ5VXkDDUzc+qZ0GKInYftLSkb0qn9SiX0H4Q0GLuz5GL9MXbITsiLUk+JlyFqc
1vNaDvpyn0B0tH0ZmFNi+ApTeJpFAvCiBz331ajIhA/kTj92i5NjQ4stp8aVpnEKPqwcD7HyzEme
ruTarFgWfWpQCbF2sOiv1GrGgsJoHE3bJeI2OFXd8BviYTi1lZF+S/cu9RfNiwpm/XRHftCz6C3L
QDGMgGEwDG4Xw5H01GbxeHGvOkKNAiVlDim+zprsbsZgCyZRisapJynGjDlEt7D8Kza8XRj7uDVk
t+WYe4eDnjtDTUZdVs0faj9elgG3dAzJgT5WryqORMnlMnZlJNlN3ijtG8UTEq9V4IxxtRn4vabl
JHM6MGLBU/tK83OPU3dOWzQzg3mqtlDJ6SXVX0XEaUB11/qciS/lJtg1SMCwN3RP6qFYuhesowKt
P8aqGyfMBbbjk1afm8nrsexSAQIIRi3JJxru29OEwCcbboxiVlFHcl7l4dJtGt6Ykvagvqwr51G1
+Dqj5708OsO6EFjtjuKnmf0YJNkNtDF++juaHBJM0tacUwheEM1iEC+FtaU4suxLkmd1z138otV7
5XFU2Pp0qqsDbFRcnvXV6/D9BaFW7dpwmoZz7kNY7uX2XNO0qKM7RaHMTNsYVMPOIvkTjO99iw/w
jyqbY0u+iEHyTdk6Wnp7osojt3cGyTekwRvbknMoW2/NqoUxb7SJxYtKF1o06XDMyJ2pug46CnrO
UdvNs7Zln2E+4sVizxWz5hfdBDeSEi/T9S/zM+m8tNpYtJmj6PIu7osDVlT76fHwQXTNOfdHEkLb
Daf32p846BveBcjNsCx7fDscqR3daj0XsPRTa1y7wbGGfZEMrry0wTpOldN27VEDB9BJ0laV9tIO
R1m4R0px6OUvopWrNWI6f5iuSipcGTlxWgxCcZl8Hg0wJWGvC8SftlhMLrNkq4uTmdlpXlqF46nS
yeisu8MoG7VjbSuVlbST4/fRADIaVYOiSuwp9ijKEtnw13Ipv7eJCz8zFDcrfcTL+MRbdaDGur+q
Iy5MvTtuij2C/gNaiiejYf/mIZeAoTJEXm97dTV9uaKtlPUgaefLMr/DF9ut2jsi3oFdObsyGYxr
rTqJdrQKDV12tR6srSWeGEsRLrZUvzdz7zNYSX4kabJgAZZQEp8sJu9VZARC9CUCGYC22Zu1t4wn
Uk4DK5YJPn0sZgaBokq1zaeuC7Qy2jeW+bcqseJOmXAtqzBqxC8pI0go5VVrUxvIzcwTA5l/GaCd
tsC8IyTXNNO2jAOC75YqZOs+13UJrA6bp+m1tD5l8XXYXtWVss5riqeNOABp8FeCVLCajsIEz0pK
AUfWs9ssK78T812OSBQgvm8jqrTy0qbNqZ4s2VYqIdQbVqzQ7YzJl+tALLN/qtF6iTVgofugFeuN
8HjCWbtK9+ZCz2ym5xcCf+JDW5XzcdZ7Ut2qIQmTddlPJKvYDPPeplo66cOa7BRx+qi5w3fMXlpB
3X1JW+ZVmfW7LGSs1pkz6a+ZTvmOZB+cPb0S7U4op1R+5xmNyVSS3jbj+DK1bl8g31rHPdVs2EbC
oZKyXdJEATGjr9j3HVRVCNaZEmeq0j/FInomJixNI9TeMD/F1aBIY9np5JNzWqKSqKszl/NBQV3c
d8ct+0ytD1HjqDgbuZXYORu+mgj1xLQ/9xpApl7rPaHlKJkWbHaguw/9thDvzCiWnVpjclwGc9dF
yqUxuqMG6RY35WFbLEbYaAa6yC/izK2lisfXiDt1qCHKt/W4xKWfbqmjrW+iqn82C22aVB1KiQ0F
4pppv1n/kVAhDWVDYjyTAF6rad429hc5HRxR8RP5u4frNZXqLki3BvOUbn4hE/VYqsV1GWImDUx+
EsGg55HfIPcrMSbFStGmvPVd/bEq1q7u89cqmV9l8JlFvrbjcamSX5JBCG8kuouQp2mNuBfhb0qB
YTo7ap5joh0lVuB9IGCIvZB7eXPmhK1rT+4POSS05K9WUBZ3i3aAWuOxd9VmP1jyTqoI3+L2b2dW
CQniz8bYhm3Ksdtq7iqgDJW+ZvFZX90xY3JIlX7lYnzX5h8WoUs/xvnhRGXpdUnmRvniRu0/3SBu
XPmtJ28z2uNKIdfP6VFSRFsYfnVTsCVSqasXxXwqU7c0cOEG6q6xoVjAUpXqQ9GyqxVJRHoIebgy
TtLqK2ccFOpcu7L+viXFfjXrlzZFPdCXO1l0ShFDa4ZoCs01rL1Bnaj8y2KXs3XIP1WDh+SkjGFk
PLlx16Semj5HTNdW74nimhh4iMLRFHflNwRjpzkxsaXVx6y8a2ZIlbAtQd6DZEj7dCbbo0/2huVr
LTc1bcpBW8brNpunGMMM5o3EvnIF6N5hoKTFMHXSnQk3qyHHM5WaaPhZtl/dIu5CeY/WIMM3vmNc
PC1jT87OavulM75kThnJfrR2ky/qpxzkFhNMArOG3G+NvV6fOT07bpgpOyrMaopPMsaSC/unGVxT
JIiEsD3VdC3zM8ZSpyMZWw41OMjoa31JECa0D//hUvaN7XVhpK8vnAHQiRQAKWzYUO05UnwtOpkW
gVEOnU5DxTcI7micB6XkLDoUA263m3U2qYLVvPUk/KAAhMcud6V8JEmKI5squy/jMKbjUqzci+kW
5JxtLcKp3dYK0HdwmzU+YXQX9AMdxTLshSHxLQnPzPQBJKTEpLZePPxGxGKmxeq3U80ZV9tpF0xx
0GkFTpAvnYrHTlBKnlFEfIjukBWxW2cKtXHq6uJymWsj1GL4dlX5EWPMqMpux9V+FWbVFwo/wmFx
eY+Y3+iqIlxFT9H3dflncPQsFW2HJwGXRlkoo6y0Tca2YXLCsf001HBCXF+vX31zVZn6qGz4pYH4
L06Awqb6zievWO3qlwgju63117IP5eQ8CO+kewfCTEiFiUkAZnI8fXNwCSI1rZNUUBlFB4urdqoZ
UsuaGpys1tKfhzUk3bJhjE9JPc8fWisuH2rU9kCV5qjuBaH2lXkJsmrwwCdaJ0lyXycdOhrofGVG
vrP6z2SvxVWHIfus7otu2c9xGsgWmUj6dt0kmYmp3B/WKayk7mfT9fRECfxsiXG1Q2ri4Nj0PCjN
rS3nvzimcVOxU4iixAiGpLo1JvNTkWndxNXS7UVP6F7WiBhW4amWV6cnjprP5Yrr+G0WUxLEkfQn
mJJXj9HPOt/y9rz1TvOptP/gCEdGP+h5RlcpnOKfjsFYNnXeOj4KOGM41G+CTE4FbnRY1JnBg2wx
6cjUU5My4OcZAullrjTba+VJiz/UX3XKX2+r0rPa20XjJOpjPCFkx6q1lxZ7U/K1PnaizidTCIhh
Ld/xp6QQrJD8uoN4kEDsmpYw+JDMY8u6ljXj0n/6t3RRX5UPYfUJ95YCaXQl3W16v0jvY3Yatd6B
OdauA5e1FruAFUyy4oudJEFenzv+teDjLaBtdl+cxiyssN6cnCoLWhwvrYuSBTrh2YiKK8NriRmi
C473AoVO/aJjKhXdplb2xtKe8n+p7keozqVQPSkoEesNt8VvI8vtIoLyfG2ZWut3mXIoyybM9IAQ
eEZd5+E7GV05DaPsV0i+ou05Hv5N+RY2kt/hRtW4tH4VMGHcYRJsE6nat57VXGpj4zhFzhaDgeV7
Crmtqf3M/LKm7FxoeArrfBnbQyPooCHwVa2cJWNp5GF+V5qYDvTWZh53yZq5coUFVpacUBMHbZ8c
VfOoX7TmyBS5iZEOspnGtf4JU0uX7cXGawkyUV36KZQ2EuFzqHpsw1qdPvzQZXvKBIGxfZGcA4Yq
rZfSChvtPZEYQCzmm67+MzDozQCYCKmfOcyqd7UjnFDQPbU9lpWbiD+9jN1v9W2hnyv/mumqwf4r
zJbXHkafkgbAcZLLD3CmIblETdhq9yo/ddqxZnoeCXjJ9DziJlHwuPTWLpTkkIJgq3+qyCvILS9K
1wC0GzzsUG0ZrCpbhscYIo7wyaS7yR9XUkRG3KK+VL3KMeuPAkALIbrjiXKkYcrsHzWe2zY7CUu2
t7K2zW8ulf61/tVaP26fCz1Umckn556Ej4HJDiyNB8WaLlFZPxHBaSsND5OgevFmRQEJjIn5wmcx
6qfqriav8XLBa1jYXjqFyiZJnSytzs1AH09TrSclUqYx0EU+3HaK3iphY2Sa8BYtVPGKyxuQm0Nh
FYFRZex4LAItV0quwl7FQ7rCOfxYtvWrzi1ZUITJCc1s8arV13i16/IpGljyJ512plJ5A0gCRRX7
Z4IjVyc2r2t+t7aNsu8Esz51F+RqtmEc1/paKS9tdNYoaGtYsMJXIneSd2VxSJmzHhXAw9wHt8qq
sL/VnIOYM/cyS5a+5t5UvqF/jtu+FMB4g/azz3czg7/Gl0L2m8ilydjg8snnMpJgFok5k/5V6g5w
0y7qvZb6mLAQg24Z/vjLLhMsb1B3MKAzFch2TY2Xpvodiy+97Z/A21EhKP2xGRw1592987dW2cei
dHbbQRkaN8SiFq+vt8RdAhbR1E9L+bGm5w2HkPi9r2K7VJ6yKKjox2PbsF7UxQV2s85ZBw6mBEoV
os5yDE6qiUYMEKggg914k9qDjuwoTw4TpSzniO50Pev9mHHvjzrtvMSZsgku0BAlRVeFVEA0yyn7
kVQ91kK0MFFt48wO6mUxyGb5EXdd/KXW/+bive8clZkiTGisS1VXDha9OliJdOhrcBT9gohhqkjr
C4zsSu9UyVybemEbyqtJWRE59eaIKGL7pxYvyZLL4y/Xrkp9LQtHj4NY+dGswtX05zx2iixMumBU
d5AcXMOT4czEOTQv+AZnBbZlwmmt7j1h0M15zK5J/6ZVALiHXpi9iZmBrPhcrFAR/6joWiF2dKoU
mTomOeQbI2y5KyxocJy2JRXDrljzVC8i9YiddGY4R+p9qGP4Ez4fRi3km2l2/zPXO3ZKk7hZF5jZ
rusoXp57guH6+DfSD3q03xDBJq5RBNNPm1Gq4eDEmL7mJa8LQbKLK/cX5oapBXsaPPnZAnE/KuT4
mrQogEsieznlCgx0UBIhC9u4cIvuNdeJ8y4hPA7ZSNFohEL/tZmGo6f7Er9DYuBFY1chcSZpQ+Y6
DYxzvniq/Lr9KumbTCa4QPP7FjEmz7msV45Y8vYJRnTjyjU4scoTUhJB++mBW59X1QTbtstHmA3n
aEGy6+ALDEwS1wkjsPwsqjcccCNfJSRAwIvP3EBGhIOdvJP1f/ny3l1rLpZkl+LbQpkW/erF24wS
GCir4KhVHWWIXDQ6k055DuwI/mHPfbiiltSMj1g59SqOObk/Jzyk5UWeD6yEogUjdBTG8VrX6s/i
gLQTsNeV1bcU8MG4TouL+5NCHym9CvDdKkiy0OrutACJIcYwbKP9raPzjK20FaofOnhOQtm8W81L
TWDkaOsmvgOvs1C76B7tbf154IEfyH4N8SguTwuSIlr/pg7W3msyX5ydWnCj3uuHENtqMf00pzDP
KneZYcLE8UmZInszzCCO8Znvn6qFHUb7qZFsgErvkjW3ePK6ZtfO++6lJZQVh/k/es8IKaT6FqNW
NL3oPiIo/zD+xtxNJKcWcajfyZbNlI8576b9AH8wejJ39K+S7aXfUsW5HzPBOFK9Mf40h/dFelKf
FWwI5Ompf1fWoOYvUrxt3YAqb1Us7ahBiOJ06OKj9HNTREdBsoV5glYZIVcyuAzdAs8hyB+QHUfv
Jda+pJST0hvKA2C9Jf8msVv032kRgLQS8WwuL5Jw6Ds3X3aRGNDw6X9qbjjdR6b+NOMXIC+Zx3b2
iXP+cM8rk0XWPDQNSh2UIO/FOVrasNNP8Ng2gfMqt64wgsL6jQI+uNw15WvEAcB8Ev/q+kYrUeg7
Na7tdjloNdf0Qt8aGvm/VvpRtNsD/8cIipNNLq//AUuPJafa2TFNdljHWI5W7+AHUHGJAEPJ9q1n
oUikofhS8MpnvnljQDq/gzfbcK1GdBfv8CY9IYf6ErTLi1bcM9ZU0mAmjlXtfFPDoTk3SmCsbrT4
oCUIwggDwIS7RN1IL8Puwt8o6MSwlXzWm7F8jlwL8XHQPCNyxjiImsoloree71uC5cHBau9AxfO/
MW6d+l1V77x2sXcLnMr1YOp8oOqZkYfvTT9kEbEGOljC6LQUNULLW1tfNeiZ9LUXfjcC7Fk4xgrv
cXgEEagPHZtjxaWjNJ4l1e5Y/uD2YMRedt26N0UFX5G4CbHef8crTsh3VNHN6k3opQSuf+LnkQAQ
1Nd9EydsaYdCC7J8V0iORe1KRI6Ju9gQmCZntF/Q+nIKkfstlLt8DNiaeumDcAukGAInFb5ovSZf
60CnXsJNyc6U7DTjLCHzk09Du7PkfzP/uIWTETa5XQlvUfPSfFVytI+yF5iTR9NjjYj0O2y++vf+
pALpd4viKMVTpx+kictcYmz5xYrelgRRSO3wEqjVJArtTXMzKDFO4p7KWYchn2xxehggpW5eo+3m
v9ZGRdU8q0t5WHSaNtWfWVs5Y6i28Kwz7FD+qor0UUvM3hZgeQtEBtNVnaxwcxzWyh305mT8/3on
saEmAWqdZychpamuv1TyD5hc0Z+MVn4XACBsQRsfHHZdOn0Ha881ZII8a2UOSkRaTdw/d0q779ck
lKva0cdm1zXRn5g1n9ZkfgtyGrRQy3aup47a7/Q898tZ9QzTk/WJi8WuYl+lm70iZEJAapuSWyc/
cvIto0aQD5EZ0IKTotspodQcHjBc4or6H5R9+UOM+i5VMN1mZq++tPexjb1x/RsnxUWB0nNxgTnv
VH6yqHjSpozBMrSJg32bP2leJ/mb6VdQLdqY/i36XoY6Wczxo1I9mvG2d1RzPuUtHszDdFgHNnEJ
JiYzXgNILafn+mb1H7Em+tmMrVub+7GRPwEB+Pn4iO+Sb9P0aOwBahcSjZvuUSeL2PtzBS3d4sUt
x2uzncDUom36kMx7qmRPdRRmfLWmCTdVuOMt2uVcExjdX5PkxL05r/5mUWMdtb94/p1RWscgADYF
PhYUhiuphxnpooJbVoyjlsNR+yh6YYaHB/qwAnwP1zneVdN+BYmFrIJKUOInq4K/gOcJNemw6UDu
stfknILbvl6BicJtg407cQuno2PqvrrcK/y2OzvSvZoBzYgUk2AS+7Bez/WPgeYqN6Yr4DIoxTRd
hXEv3LbhSJwFM5ST8aGZMU/XLeSgNHZWE6Nt+NWxSqkv8n1RwjLHuy8k5M7Oyefm1JtGn4Zb7Z5V
64baBTtp5ASCfJdZ+tTJvKNZdZf4kFFliBQI+LWYWKlBGMUYSVX2PPGFgNf9d2F8jPPOkMMVpyLi
upafCU1gCYF3mTjL1ZFqrfRyaOJowW9cSXb9dCmzV0s/rfM5h2UF6NX26oDeDnC3dTtY59YvxhS0
/x1rHNiTO0UeJYqEP+PLtF5a6T78WT9Fqttj6unRv2YBwErT+6KPHxI3w8o3j8lb3XwVKMGs+TD9
l/s7pz6kqDK4AuNdw+SYx3aSKCU+cqpHysjCB79TFtvaWSRVRZciD4rqbk3HbvKE4iLCLY/5geBi
UzHf1vcW1PNXpNcG9wyanzr61Uwnt2j60SrnosNzF7Xztrgaz3txcM7VnVWlcHWq13QmLUkqvST9
aNqT+G3yNWPuLeVPVL+OOLqq+ZUWEBIS9khVT1uduYPK/cnEYC/t47o/qB0cII5EUIylGG4TnQTI
MVCfz14eqJ1OevGab9DpyFlGxAFF76s83uIN65tFXQ8tdZysu9Zw3KRL0TrLjOlzgNGGrx4i45Hd
rXpr+7GI8PyOqvyuDzkFihrLo/tQkK20FBuP/iaXKSxQkRRODeJHyYDSx2LQN/vonyVak8YZlN2y
ecrNuk7da/uWWQ7rARAUsEKKIbeEv6L6xJWsKX3ro6LQlN47YJY424mV5a6VHaOQLV3FsJtEdOVr
WkGHu4/a7WNd/SjaMQkkmt8tQeIX0HNGrGGKLhbXQS3x0OdAHfbNSEdjkf0hH9rxm5Hco4Hnt7r5
AjTm9h1NqCWq5/lDeDjBDEcBlUbXEKg5+CmHhhgutEr1htHfKVZQxT7uGVgFufGi8bTF53z9aNP3
OPEs8VOEokvVNz23Au24iN6iwz0eChB4C/qH4A4x1V8sSfweS+EQt9w0EUaPrybYvtC86xnHrJuM
XxIm6NMXlvlJ7tJrVKgMzeOqYXGl83IQ6qu/S7QvMyEQ4a+TKBRnHlB2H6fWt8o8aA04HIi77dKg
pYshQBFiT8cm4pyIXZ2t3dT/suScgkzHsdMhIom7ndmVzko6Gw1D0n1rwrNSzoiDZjT5jHuyQ2KD
4h3pY5X42VZRQ4Br69xSre4Z+eytGnqcIgZ4UPLLUMx2IxmnEUYff2fBUeSnMb4TMQnXHVsIpGzq
7cnoaO/zW9LgCDAVWocGCsREbna5TriNSRdeFn5CrwjzDGIyvJnNlykFrEuacSBFYT519VdhsSZS
ABeqUzOpz5IpO5X5JPTu41FPT+pwKfmFcfHFTzMyZIzmU6H+RA1u2W+ZiDxfogGXnwXy4xPNX7YB
myOaXerkCFU4R0W5k/5kQHsr8UFG2nVDDhnJqlvpbwJ569ah4Sjcvmrru4/jx7ccWP8Zqhg9pk04
qQZ1d+rI6m1eEpRf5QdXtikBJxq6PSHRLo38s9eBUIsFT5s3cBDGdBCQQQy8i/2xSv56ePiVbnf6
29Te/U+octm08wi1HtOjtZyJomm+15REafc+FfleMdFkJdle5g+PTeNALOahXKT7iCfBvK/U5yi/
qmgZ4+hV7Ofe3SzpMg5T5HXyo9qsP5IiC8qDsHxYEvg1Qjdn5KOMr6l1k+XJX4p9v8FTRU9VDKKk
PA3xvpZhDm+SsNNMb7MiV59+u9pLYFd0I1RLh2pXq8JUeEnliUr7n15/q0BM6RBqKnSLnXUkTlYg
7zmOsOVtmIdzVsq3Al8Pm/iypNxr2CiW/9QOucSwirDOxNlX29fcc5Em1h0ba/bc0n3rS/oiWHDt
zab5lTTBP6F8VLo6bEd2+DBqnGvGv3EAKeEGlmbB3I25+RUl656cvud43C/yi4GsuGaEIG3fNCF+
6gG1OxqM1BCmUwq7D5xmik6VQuzmFC2+poiJ38jazdDj9K6oCITamJq+2upQteJ7bRDeoyIcrf/J
ce7JmhIKLWrGcnvbxAcExJETi6Suy+cigclFCKVGD2UgfaNqdW+lRZSeYE57dZ6YBcBXzVYreTda
SeS0mZE7o9hOQTKo33FnxD5MKKqFNTmZEQISVZnIDpWo7qtLJPhDsVMli/k2l7mDWZlfBe73SLuu
0zPtZ5cdLJPZiTZ1KxRJ1bemq65BEMJmax3tVI6ZvskkjNPFf6lwUwgpogllVMZS5icimiDhJIQN
ucSM2TIoxAS29a0whUMrCbNjCoqn4cshs1Et1xzuo5a6UrVblS/NhP+Sg2JgNchf3UKLX6KmaCq4
EjhL80HQ4UJcK46BkdHWtOcuad50XbrH3JvxIHuI2dV9JmmXCeNNYIKVKtYEwiLTnTJ4l+pwBcqH
muBRmSRT2PXlcZpHFVYrgu3CYDgxg7YVeZkMzDmGWUZOJPSq3bWq5CUxz9uwoElGOVtdCJ5TX3XX
UrYck1NEWJqz0n9aGSHnGI2001iT4KS5i4UOVVOaH004GnUZpvHIbNyYgu+XgRhdtMnPSEGxGMtS
iKRehYtiYmiLU0B1zhQKZ4cq0pB2hFAo3BZLfGJOKaXqXMuXVd8LnS9b+1oL4uU+mQd1fAihbHbb
0AxPLOvYHwjsgM5SN7D6TACPVNCASUizJC9bFHB/yXhhSJ5rvsKkKd0++6Xbg6/QjdaDU3bPDakZ
Md3NBXpbMA5qctM1r8dqonetFJwJojflZhnpLIptRwdgMSDFSKtpeiMTDYqH/MGvMbAdV8NVYj5u
E8atGY5r4o8oEEaZxrJ9TWavHcddWyhhqw4q3BslU4bmENEz5+9re6uBU0fzn8G5TfE7TF/FYGFY
o3w03Q/AWdRV5yFOz1K9K+T5uFm/qgnYXdKhdPJ+1Xp/1XkOjRCaybeiEtoiuIyf4Ra1L6S+caxK
/BKtgMhHt2uQv1hd9NVVLQE6WYSIBDXeIqmuUOtfqSFtVD4EA/bj2yCJOzlL7muUO1FrknanOlqU
ooSoBXS4U78GfWdg97nUo/UzdY3ojeJquoIUp56kRb9SjR6VTa2MPYGSzYBsOBPJWyg1peZ/QB8k
DTf5VopIOnsSwYzYOiDBVlwYQHZHP5Z+nmW7sbUOybLA5BF+g4pphpCvlxhsrNEWJ+lrH6itrlUk
ZxPwjTlV2SFbWnCp5Noy1NYCj4x5dRIg45RJ2m0oEZex/pgly0/N/II895yn2VP0GFBUwJ1GyvuN
uZUS1Y2u66InjtXo681DIXZetIOoZuZtQ9pZz7rlVw/RLjp3Z06wyY+SUJ/szSx3FlJ/jYJKpTvJ
mE2qUSko94Et30IvRWVHyTaInj59Tdun2u5k+k4FOVmH0iahPGFGT3Bj/dbL58WwqHUal2TrSNZs
eeBP/OsbrP8i/ZijQOgolCuDKl3/yoWWDkbQ3aV8q5r8RTJX/bJCc4MlFLTmD/W2lCtuMV2M5qon
r0IHSr0Xq/qx4aoU38lS/250FpryjqbFH3PG0UQUxInS/jVI+XNnMt/TOA6UFLKi/R9n57HbOrKt
4SciwMziVKSylRy3PSEcmXPm099P+0720bEt4Iy6YXSLEsmqWutPCxQulnXbGRuxZmwQk5e+ajJh
6oEax75DwlF1hy77iL23oAPuZAmL8RORQU+FnUb48RtQilFW5pW5mNpFjTtCPnb60vJOnrLXvCY4
xjg3NVSId8YwfYRF12+i+lEkyyYxP400ZMxKtzSQizHLb4FSPtcOZs/cgC6BWHGbwomb+9BUHZN8
WKt3EtS4sdasmrPyjrxrtCGDjeZXzMMmAWI45uVuDBA8oV4VagrLn7pmUK3MACX2nHg7a2SSA2/X
rCdc6lzUZvATMsyetLITCfPkHw5fZCdIuCpUIDJdd/ESkuyXKmyv+rzK+v3Ur0Nvq4pDbUSOzxYT
d49ddQvpBLXcpxCpCzsDeUN0amPLdSTFWHQyxxoMTdDFL50UHGKqcb3aDtJL29sLNu1TqJcLqX/Q
NZ3o1R5vguZmsWScDGq9NEHO0NXstMnJN4WxaqqJDBDK/3nutfCmyonP79TAQcREgcyizePmJqQT
S9Np5yskdYNTaIBATRdBq44HkZhnFZOyTOVVkr9OI4kfg+5Uk+ooynPj5Rt7SPgduGDjV8tCO8X/
WJ/hQHhI5SttEcCq9cwCk2/wauRaErqA4dNoYjkF6Uimjc38anVy0yKAICHIOxV+j66AtjeSPlNh
oiBF3YjQPoyWgb8oyIfJAbDjcNUVo6C/W5eiOw7yiLulq8OCUFUI7SyBuNYb2s+SQBSzHsEctEXX
fQWlJW5RBpSzLsjaYxuA6LPtD/BafqCMrizj87ABqqIbuY1Kpyv0RwsZCgaP3DSORaYtQ3wumwpX
MsYVKVuJlHGOEoV3OwoW7ISIclC9wD0nOv0pCnJ/x+kpnjoJ8cZKaeSMAxB0pAqbpervBiY5FZYu
ZqUaHTJpniAQaXMC5jSNdtGSYBZkgesxqVZqJyFpHcAAKcROreTf+V3ijoMmbpphfB0kcEPNkCtX
qKiHc8u+LRVGp9nDLYhrXD1V5065Vv2v3CZlPlSOGoWoXvSxk9vWUa1hlZOD6t2jUk/mcfRSaot4
eGorDs2ivPPESSPAGj1hKzNJQDwO8btH81WVT0H/rLC5BeK+MZ8GA1RXeZABDaOzIugp0iGLNa7j
8trs7R7vgBeU5Y01QjJ5RqKsrDBQXz3cqinEqT/ByeWe59oUV3K30M7NXQtx7k2lDZJqrfsq1l+b
qZz3aomh2bsfwm6leZabxoNyL4sPr5UcjgWjDMNHJFLMZTARZFRaYaEI7qW3SvZxoESvdZ1++lMA
SvZUTPW6jLxHCXhBbu/DAUg2MBHc1EYSrwJrUFk+qHpz2U15/WbsQ8KwFIwA/o1urhL5fQwYMig0
dMXaexqKHeBFOwkZOpnaBFsO0jf2cSNnw7SWWfalZSYEY0Mk0aC0W3kIFMKC3/P+yWzxCYHJ4zTl
vIuX9ZiuTFA8v33NSUlvg3ucWMjdUSF23G62h/6h7ZGG6nJGtxK5BoiKOsEOWXq4aiijQdDBpvrz
r4mqRVaeoGUTOnlbPNeWfOtn9ktapBTQ4JfmmEpoC87hDogel2laPTYm5R2AW2R2OwKJI2mBbtxv
hqWFIQoFsw4hItyqotuporNMnREZs0CC3oDQTjVUL4aJ/LuIDO8PwC8bWPlpqsVbx5NFx6EESEcJ
24uPBBkDk0i3UrsXjKVxavoLdyyfyHVEzaL5TtqDcpKW3GLrUlr2SZq5NDdOKf9U4mnedM26lRGB
TGLLlNMZtuJBQdRSCSdpwmXojcwxBp6RnkafJ1Yqu8K6AYLcVR3AtzCPip+vkE+nfl/9GZgjm7U5
/iHUaiQ8Ww3/nsF+0CyP05JEqHVdsbAMog2Lr94DyMsH+08bV1DPAV23hMM5NXVwGb1YYE4YyDjd
I2sv13Vii9Vkl8CvgX6TRaB91EKy6+d2udNalGZCqRAbyxtPpRiOajeKDLo6n7ewljvqUpwotYE2
PbBhC3XvZPYmAJJl7CVL3Flx6SjePh+rG5OKXhPBohaAxcJhG9vGNvUKBJhfP5Ux4pR+WOW6dmAo
INTdAzzkiMdi2fefamlt08iek692W8J/cb170N0q7Vd+V65DvpZSo+HvHnKlXxjRCxv/aszTbWhb
K69e0hwH7c548NDsFAWzvVGt1LnieGC7k9U5yLA3gffsVeyOvCiIa4Jwuil8Y9HAbuvDABQrHgoi
4vKeqTTm0UTqjd0a6ll2yulTR6nVeO26zF5sZjER/3CunHq0cdmH3T5J+l1rfaADC8JXX4ZIQcfW
uqH02pPTrZs2PxVEo2J0RDy6fdFhIotQj8O5AfHH+lGLnr3+SHmaN2BYBasY0YVkLeRGulPzamUH
2qIiPt4Zz1yMNvhruvSlJlDAj/mqk576Ml6aJNna4VYdHgvMSGrHXDdddkRYn2kOU0kqJ+kkwMjz
ou/Z2CMCW9p32+iDla5669iwXgLm23ZlshwsnbHiGN4yjDcpgjw1NlGZIUwwlW1IHaRj3vRqf1d3
d30fLosR659ZbDQsBJgC5wQqnn3wrc6dkjrITmRXlj6jR+6wz+egZbRJvjFsYtQeBihdGtxV5psU
3smmi78I+drzqL6pxbsFL6+UpLq2z3k24QGN+vdxyPHWF9mzkkfHIiTEttaaozJYD8Ekk1+QTk5h
j1sp2RY2EXM10+3EWgEVi+gqz/fBD/iaFhbEiueEoUX2gw9ESZzHW7Bj1ha7Z27FSz9Hfh5DZe7a
4hh4dzQzQQ4pvE39s21yUbbRvDGidwPgtL8bpQfq/bD0jp0BdTUQACD7PWJrr6HfAJKn/980MTpw
o+9PMpLUCaWtPXarhuZEiDCZqSLbq+XoTka6GQNDvWVeFppYrcEzGTbDXLQocBXFZ+9OlGVhjO+q
sN4y9dVKjpNonaSSELioNZKs1Pb3whheUbDnsT3vPETk3iCDKufn6ij30gelAs2nBXb9qGl5L7Iz
E35Od6CyGYqRXpfYDS2DyhrpiQvfWslioVQMWQxRl2Z75uUsGrVyLFYz2fiEF27jFHK5Ed5miLU7
PQoWsaG5vj1gxFgW0VKRUJYibW91V62WWbSXhHeLGaIJ3/veOvnjH8P/wOoLlU8XahqSqwa3inGK
JO1Yg7NXVrGXBtkxdbHITdm8tYYYJVRgaQuaOAKc0n6BFfEl7HFd9SS0pSLSXy0vJm22KxkGmvT/
X65LCaJSJaY9EaUEcVZiBW5bnpMxLKYAzRGGySF7EuIV5d+kvReQBRqSh84dJGoYNpTiUZjTPT3T
2uTUyRS4EduX9x0mKKl5G6Z4byXbsYTp8HM3zBKsFRaioXEVD+MyEP5eQmtQDtHOiIqN6ht4ZAZj
0Raq6uL/mSdGCeokb0oP1CAsgscqlufEBHML8J2EKIbzetGk/d6vPceHXsmnEV3+FLmasNwk79HQ
1aXyWky2GQCtEPEqPdVW5bQ2O+qKCQ4A12sVcVvPNAATt5qb+IC0B61/ZuNtlScxrnWPh+Zgs6TY
v50C4ltQrd9SYBf+He+Hbp/Qc4t6bdMye+K+yEzYmLvJXAz5TUMloZSABnqz7IV3x/rKZOL0pM8c
kbw2xE6lt6ySpECYaBdIpaJCchVNNE7o19xgJUs3Sd2TRQfIG0VuRefuh24JX1P2/cYqzFuGbxVu
beSnur4bg6WmuXqobQsQYkV7aMqcEtqnEZjniafNyhJLWr6QYV01MTjJOX2JbkXLDtHQYhx/wtK2
tuVs6SuxupyU6X0wb3tqs2I62tJHOjxBh9Oinx2hDMUhmNcQk+Pl0QK6NhkNdJtiU6J8EPVKDpS3
ri4QGaebASBGzTai+/C1Cfl5+G6pCVi4xNlnkwv22OThbiAEnIF04i2YaNY8bdrqMPgTtUQ7HPC7
gKKM85GDfDxILOxONrAiKLOwHf5gGWrsj1D7UszVVNfH1DjAZEITj/iNpXIfVJmr4ciPjGqXTMdK
T5bMfJ1XcEdaeqqyZyt6HCvOQbzmYpv0aNkr5OLaviKbKq4EIOWZr1jkFtap0E3OKkT4WYOiFRVa
PVm7SvrSiMxN8A2bFTaYs0ipDQu8+WKOgyggl65uVswZctIwmEPxjkxMVHHcLhA/q6Zw/K5z82mv
mxn/MYycByEScrZKJdAiQlQsiVmyGoubVL1RqW/kZTNtyIwF2J9N5CBZA4bW6fFMfPnzvFjj0A1B
JY01gJGuL5vuULZOCszl3+n+vMwoslFn65/leTYWwIiIHyTUHegkUCoFN4jJZ7H2JuifYRPQV0kd
xGuFQ1fatwFSFMbfxojxbJpyVeMZwQ6EBxhNyeB4RVlReqkT1tmiH/uboobc2IXtth6fR92NTMNR
420TnephZyIYVcNDIUu8mkH8XKT62hKCu/duF8dKyjamBctb2agysUZKb5Qda9py4D6M2uBI8zoJ
3KkRm9y2GQuIcYsWN2/gtQfjUda/jDRD12VuQn96iMpXW2lTfCtYHcpecXGnuqPaIH+Il1KEQFZs
/fMvat9o03ny6KVAp7H+tbo3z5riQe7amxA6prUIjq62UudjE5PmQeXf+9H5rQhPhh1uSu606ikL
WBdHq9p1o+2EPBokolLCRn7NtL94JTf1HrMxxd298PM/GDUQAEAILBjDNo/UtRcTlNwZiErGKXPH
7s0wNOCiFnjAL5bkYoGnVnT+fUtSueWo9rhW5HF0y14nkjO7yaOEZJaAKizrGtAVs/OHhScaZq2V
tL3l0C4nJoRpcYW7E+SpHeqHsMpZ7bUvM+HOIGNFb1T16EuK+XDO7ZNdk/7e9TujXdsKwIFvgyXo
NrpNMSATxQKFJUUan8rpgLQzVv7EVe5MNUkF6OFLuOdni6N98O9KSCAD44RdLbyoetWbY2Vilhjx
g/VD+pnVmJ3H2qNGbVH2K+WjxcjhKm0pv/rmPdDUm6pUNuKcBVGkx4LsIjMX4SrvThXAMZzapMQz
HxBMQBxbCscilpnBMBal+cFwI3KOomHt9Z8+FmU7oIELvJPdUSZlYiwOWYVIDX99R+fJ/FkDb1+v
HLxz91hAhWjyc6IYf4g+kvJ2nSbRs+bjx83S8dZilsAdqOmK0rPRwby6Y58gfFJwNcxr1lrV3gri
epDth8H72KzVUJrL6lxY7Rp2ZVkQ9FQk6V1AXhZ104RUjWxBSnQmM6DuG/UXPz6kqesjz0YVGo6o
G8ZjSKr5jDqb/ACkv4FkHdNpcrTec6J6HtT1u9oUS9aS29XBtqVz0mLJMWAfrQTquvSWKshQMNzp
I4WZeSdAXd3aGyfHShNKbNKxpLT7Ss8vXLhgbNlSM28Q7JTeXa8zlFGUy+JcXoC6lcULlt+2X4gQ
NxvzqUwwcn4r1oNSXSAiEjksNXlGuXWQ0fBF9BdKTJizif/Yq4aBUgLLG/7FIEzcKcs4x6d6b/XS
2RN5At3Jo/uyXGC8xYt/DCFDR7q3B/Si5AfI/OrBV/GNATIs/PRetHNvvFXIZJHWLEssrYW9qKSX
vkFYEy1awxmqF3TfPvN95dva2wT9/aisO28V+5I7hEcvuknQntruoN4l5WLsP7J0bmevIay8+RIa
kFOPDSxq+BywV/SPcjK3GELV71QATikjniajn51q+vv0OKQg5kI5izzDG9+isDnEbBp2dzINNxv2
aveY6XeiMw+Sb7wUnJ2J2FMDu3K3h5qs5fahDDat/aRRLBfg4Enn5fPaNr2DaHtHrXloIR6PVsUE
RrPCyD+9b62DXRJ2WKOyzxNL32pnU21ZCiI/ocWdiozzVKmpROu9bSDtmSK2qCkFY0y1Q1OhxtLy
cdVKAiYqrzeelbMttKO67BBgOSW2KyV9KuX3JBqXJV6SsWBKbzVNBOB0If+RsR01b61E1boqylUi
4ZZKpKWCCUCQCJPeBOd5MMM8mD4C4QgvOsh5YwMxm5tCkek8FNTToJprG9K/BtYr+ucgZpB9plLA
mHAbylKzrbsup4pHDrytDAqiETtemb6QO3cTyDTROZ7gKDh1Vsb2Oy4FGTlDumzMg6YeVG0tgIRg
IGXrJqFVr8edMJSZUZbVRrcCz40C4w/cBIEj0NxVQIQUxGLAE+8U/d1XxSrC4xVPMNoxCnxYjqDT
WOLazFTxZBGQJUdvqUD1GkDNjKq+BL4tdIpaMW0qLd6lWn0X6kh+peRB8sOthzbDkPy9UYfaTBSY
0JpoZYtgpU4YIkhYG/LRJWqjgwDMTmT/zLTqsYjwM/TzXLrxWiKjx9RwirP9KIYlPrW8qh2bq3Z2
KpsxG11Zmqi7TU3jdza3oNtQ8/nMo1sM1AGzQFins7aU/0il9yxF0MIwU6ZJ2kFgfJgc1lUyVxDm
2/V6CBdmSLkSjF9+FG0zGwU7RgUqKCMHpBvPys5s2drt3ELGFijZ3DNPgR/uGrQ5hgxKca7PExy4
mWlvlIpQp3vVIkbOQgsUA+zCrDWlG+GJZ4a5gbuwlh59tXJtmIEmCRBsnHy+EbLuyCjdaYLbzcaP
0kYGIkHJEPrSjRiiRHpjgRpWCEzbEEkRqsCZBh+YJtm81stbL88OZhIcGf+8HlJxLNpd1BOq1Laf
CGkiaSWkgx8bLpEbfxQv2HqpKTtxgDmBKh8a0p6BYe1iD41TNCAo/j2OSjnneX0TBng5Kzj2sym1
7B67zUx23qYnDM+zc2TiqZ/hGbwSmfhDHPXljOAijjpDVg0UfPoikO6L5rbxHq/8gHPq4nc/4CLj
rtQDeUw0VdnKcl+cBaJqtRvVIEKKaMAOKWNRPrdxjzXWqAwq+gDO9bP1BbSSPgWoD658jx9SvbTz
3//JUI0bNas6G3XONOzP8bkJfnYowMXkou/Cp6TOy8RhXjqcpyftIvAG+cqlrZ9uwUUEctVo5mRa
nAyDTrAu2V2m78kY8oY5WB5q6buY8ZxwN9hr0zbZdtq6V9Zm+zo0BB3UvGBSuWxsvIq4QcLmT5mo
80iyPzjF6mDF+gWYy7ib5qwEe9Drk2qMjjpSqdn8qPI2GJ8ytuH6VSuVVYj+Q7YxmUe++Rr0D5yh
mJ+wZDoCh5lXDIyeaFeRIW0SvUZeT/L71FLRYpznxdbw4qcz079nIolVkXBWsrJf5Q5bZbYq22ql
xM0mCyS0SDpDWqkKPxL6A7XcqPxtSHDeabC4vz9S7fwKffdq6f/5SLsiTvI0kycGMQY3BzfdeMd8
Gc7e3Md6FTczeYm0RJ49SQ7WOrSys00/u2tdMQOcdvzll++840HayWih579/I+X7J01K6H9+o8zs
PaPVlXQ3ntiPsRCan2mxUNmdznShA6RDRfz7tb5fs5q4SAm1vKBoM4lL5VGgrEVWYfUkHWM4Q+S/
X+H7wGbNOP/9nxXTSFXmW2HIHfrS59LeRAld7FBdXonuPj+l/3562n8lJyMv8RVwod2IPCSZ3pL6
2pbz/Z6pGRdbjmfXuZnUebIz1Fm+52SnwMLq23Jefo33Oie64XpP/pXxKj/dpouNRcqJ7wpHfkdM
7fBY3Uu3QLDnYML8ygVU86e96yLsMRCSWkuWr934arci+UxGOSSVfxhc8Key1Flha4De/hxA+Eyt
opVGixxGPb43jW6PUFA4saSh5t+0kKAdDc2qZIzCW1Q/hXR8KTm5xrEMjraSrCz8A61Plv8Id9kT
iysb6h7x9LF/l4uHxNgOX8Z4voBFDNy0SrPbSHuUyN4s5mik/IMckIV2Fp3s1V5gm3vqUH1m5gYX
td7OEdGemGM+t+7gOqbgYTQWMqErMSG0O4kyuXUtGgt0DWxUG/+5UfAZIDLD8jqfdJz8i6yHSFkS
e3l7NumC/n/1FgoqDK0O84LknfZOsGFx7NtXjdOeiogtJ423CTTiVBxg8oeC9Ahpg8y3EsOsJxqv
m3kkjGWgamCV/aP1hCjA0G40iiO6kLZbQYhho6z7tUkaVRvvz9lvqXY/ENGMOFH9qAu2VpAVD5EK
0+wmVDj9m6Gjcg/aRZhOe4yv1C1BoM5k2WT79I9J5eM00x8TVT+G0c7PUVrZhxRRKzEXEcBjPW/G
da3qqIPvhLpvvU9GJDXDQRvKuVG+TdkWoxr6h8cKZ5/JuJiCbZ94LrxWCvioehezUSvlXaWHLXnu
4k4tumPVZm9qbLk2nbRCIZlmIAekH5I4Mm5jw3boT8NqPpA/AYRBXzAT0ZvqZcR6FIsA5p4J6oW/
Sr3XWt5ntGeAQYUuSEQmUE0lIwex3CpOOMu0PZXRBOejIejO+FZxv0SzjNhzikjHKWg9NEbvaU8j
FhN8gFH9UI2bNtuq6FYqFPQoM8uIMIEw4lQ22i9BFKAnY6LVe4dB5+YExsT4RZwx1nBs9V2ansgW
Uvy1bRK8FM5pQHprW9a4G2P8lv5zrYZ/RBA8xtkqkx27eIibU5GprtL5txLdRNp1GOkZMJcJJ2jx
K9VasBzyeIakvkBY26b53e/76t9RKv+98+naxdbNK9IJeywQCpPxg/mJPFCpew1ruic0sB3yaBMe
OaANmBLlJOmHVCFLgDxS1BV9UM2QTg0aftYYJC3xdn1pfUk6qvm0OVt8XguAUxmwgu6wI8Q/OCFn
J3ZjGyCTx7ETt8hizcpBHVxa1Mgsj3it1DUk4K6XNk2yk8SmSze2qSDauU/gcRMkV0l9KsbVGNXH
DpgxsSGAirZZJtABMyMITkZov+ee4eTio/a2HiIyGdNI2tzBNMyLZjjFQ/+med1KH0ZHI5VhSAih
Vv29Pr0M2VprdtY0/Y8n10XBNYiqz3SiQHaIoiYkhHvzWb1Hqj+9Gleim3+oyzXjovaIS0kRWsQl
/NfhPXuPv/Sv+iTd0mg1ylK8Nzvl2pXUH87Ji82fZ2+pGgL4Xf/F0Dh2fxhOZNW3qk5iuVNtgs/2
So7xTyfy+Rv8c+BHkmzKwpPjnZSxWVtzW5OuPBDlp4++KIyC3lPHxJriXSAhxct9IuNqo8VHWCek
ItYyJHJISEaWTsa8B8R3pcZi0qNZt/umzvVlnjT5Rskm70ql9n31pP/Njv/np7bk6ibM5FJvvJjV
EkqcomzcaLNy4hp/X+bi+9+MF/A/b2cm2+j3E2m4gajDL0YUY0VEH+JkAoMNP5oJNMOpnyzQG+0y
VDRFfCOF7x759JI3Iegb3LTbT2jFpc+4hIkI47VfQ/9V0kJkmyBmm1XgBwpcCDW4b9q5Rmq7GvLp
8Oz3KLOlBwlMJ07SYlyL2yB5V5S7IOpckFOHQ7VSdjWBcVoNXB6Hz222zxHxk6hiJ5wZykvFpNR2
WNjSYxG8K7F8qibI3yh1uwCVpkIetx1B2kgt0wwfS/3UMXO9SfdIboaCURjDSxESXs9UjBYCbbQ3
ko3ai57nps/eh+lBrSDugnRfDdiYwALgyiNoyzApLOf3R/BDPa6rFyWs3ADJGGYNydQsA4mIQ1zZ
fyTdf9B9rEwbLyVxmDiE7kpH8n0pqKvnsO5/3ipOxH5EXCNvG78w76wqrg8wlRhK0jy3yeHPMkJk
EstFfhcToCcs43jlh/5QIaoXJa8sTTJ7xKhtpbqC5Z28bBGP5p3UUrdkqAYza/CxUh4MuQEj/UxL
ed5JNXrfHlilBQXPAVdtORRXXn71py90URX3QVp3flBq26CvJVy6SeNpTBvIpOcwl0n7CmGFP3oV
Jb/eWVCApiqjgzHYDPQmIfzF0of3Kk7OwqqkWJsk8pOfmtXZtumxTJaxWp0Gi8pFzb36vrfNCHV0
r6CvOC86YiJCxJrJRPZPK2rvyi7294D+5uD+O473n+fbKmoUySTT7szWJK3RApHLFzmhm9jonNaz
oGch8eTiRUL7bIic1oaMp/Hga+GZrUPVU4efWZveFcm41BGsp0gjA2aRCiZK+qiOq6pd9RVkHj7l
viqgboj2tMJ56pub39+Uv/3hd7/hvFv98xsG3fZkNbZzosF6SEwUV4786r2SRx5BEhGSIzS8oWJl
aMCKLqLZAiX/p3FXnMLutX+Q6CFge9/6PcuKOKfltJUQs/HzcR7wgxhKQ4zSm1kRyrKyolfQbOKH
1Zn91HzFyQ32A97DzyTfm8BudElPFUNeaC/fqTkl9DgjLTOCM6mex5uaiAm870wrXOIxaDIi9Gbl
C5b3Sp6lR1JMhT6P6xMxNlPgoyDdQrZkVyZN/B0n9t19ujh21VEp84nYrxvi/BfaKt5AYN2guZ0F
zBmXZveCIXG6Y26YtusECxu57ExiSl2xMBnYZYIyxK43oyJdgcCe/y83dbDHugTpODoY3qs2x/64
TBx8qAcML/tkSZF8Qy42MuoltPE6WbardhvMxQLT3f/6Bl8c8abwvcrM+VXM23YIZ1iqS/mEaZlk
cObC9y4BW3NzzW2eDTPdJdXW+Xx+8N14QW+7JQ+gvFJqKD9gN+rF4RhObTyw66uM9oOfdvEZOedb
ZM4AShwiIGbhInj4/ZVXzj/uu0d5UW9XbA9xfL6Wt5PusjUDLI7jO1HsTjb/HxHUvyMM/llVdoNk
qFJH68azsROU8V6o6DazIVavPLkf9tO/85L+uUAjd6UY4t66UaSzSbZlJlIZ5STpSws7Ka8OBzrf
km9u1d/H9c9lMs2uCOafgNTgxYu+dfXxgf4AgYq16E3mW9RbAVRjXyuSfjgx/44c+ed6bd53pZdg
j+hahg2QYSqVmxSInvhBYnZ6t1CZTZNdeRF+KPqU89//uZgGB68nCdwqB8dykl81EgHMa7fuh2rv
b+X7z4f7ulmMsa4xVsm3Tl2JeZMYzd9f4J+Azr9NyD+fbVmpyM2gBbuucrKt4grtRRzYZuPgtCEQ
fTApm2ULY3WBDuugDGgCQoM4MsY8BPPUCKg5mfxLHLpGukRbNiAeue3PhkluUZKrxMeMyGaZakSI
viyFW7NW5XUiAnnbki3iDg1Gpw7PP7FkmXjWVdI8mcnsIUcMJ9u6EalCEqznEZaWyPZHSxyxkxQD
Jo9Ez0m4ILTw9zvx0yq42L7gyasJJSoTQWrCkkhhZw9xyJuYqcaVff+Hxk7/W0r+c6/DyjCxYHGJ
QIvDZYWWktz2wJh3FtJEQ7HkeT9Y9U7tCu8QBlW7SVI8iETwRpjfismN2NiunNU/va8X+1YwpggT
LHPguZV03uFGIHkbw/JKdfzDzZQvimPJ1MxIHvzxRip3zLtQh4Wwyfa5Nkjl+51EvqiF687T80Fj
dEOYVHAKpPXWu06V5//TiyBf1rtNmCYlquUbU5Dxo8v2S02ArVr3b0kXXXnZfhojKJ9v3D+vAmbg
YFInmYuMQBlthKY/zbtNlOpUdMFW2NNh0kZrRia9q+rIhX7/bT/sJPLFNlWS/VOWnjrgTXxo0+c8
uoIjn+/8N3u7fFH5CQtuvCr5XF/ZxNk55BDNvIIHNpibk/u/ffeLqskMm7bM8vN3l1AOiEUYZ1cO
wJ/uysXSr0gKsaqUTz6n2DXxXS9fmfX10zK4qERaprumnqTwwYlLAPSouOi+yTT8/Yb8sIblizVc
1b3vSyqfbljBjGEknkps//L3z/7+gWr2xQJGMjX40fmb2zhwZXxc58yA7FboDpLW3y/x/c3R7ItV
HKSeP3UJQiNdxYavQeqbBGG8gx3+/vnfn/8oNf5ziYVZP/kEEuc7E+G+L0/eTLEsda13hB0yqVDw
orL32glah1wllfX3q35ffGr2xcIOEmRwk57luzZs3/JYM0DEtXQZJ4Rd5HGLA4WE498v9cMmotkX
q9ls2xwf1BTtcEXFe/lhSjGKO9JpeNBm16i0n57Sec38s1EVYSgKZsJGu0bLKdKzMiTRtxRvkYUy
tyDL4No85J/euIvlnQyhrWheTSguFgNcT0n4aA1bacQiWP/pguIKjvL9Wtfsi7VeplKi66hvd50s
woeSB7/17Nxb/f5Ivl+Smn2x4AM/8m2/qKKd7i+68D7qDnJxZUX+9NEXqx1ev5E8PYl2EompqTWQ
Xjwvqysn6g9rRVws996iolM67kr6SGZ9hr+N3DmFgEdnIjb32j7701UuVryhRR1i2fO9h97qltUH
3EfE7AxvNhB58vn7I/hpVYiLdT8KpenGhKtEJI5VbtQxoIIsixm+xFbaeBg5yis72E+/52Ktx2ET
MySaKyGzxqcAYImXWdRzEvgrBmZc+UE/PHhx/vs/K9BmBrAX56RsjvZTlzwnSU0YyfvvN+unz75Y
3U1q2N4QpilBEscO7zEp5UETXrk9P6xocbGiscPVmorIf6fviMxvsfuBNB/lcq7nV3bAHxazuFjM
etN2XZdxhbZ5JBUOt+SVr/7DfbEu1sOYFaIIegkDyTSQc/xe459truxAP7w11sUqyKSqj1AfxbtI
dckDkUnoIFrvbNtwS/IGr407/uHeWBfLQE+KMRNnWiQnv05SD1qy/v2d+eFEsC7eemR2emWGbYzn
MuV1AaqzdNB3xLRGpj7+fo0fWiXtL7/5z0uvKWAeIgrjXe9HxKqb2f9xdybNcSNpgv0rZXlHlgNw
uANtXXWIhRHcRFKkxOUCIykS++5Yf/28yMzukaKGUtfcZszSZJYSGRFAOHz5lveG+cq2yp46aKYj
Oyaet0QHpHVQpVuqEsdtsJTunh3LS2Z8a29Hw/iLufGjG3n4++8+SuCFcV+qOr/spitLXuB7+sUg
+yCF4OqjB6SL59xv8iK/rEFqBKRC6ZIAJLDqX8OHjn5iJG2/Kh/66CKOnpR6sfvYL5r8MqUAv9Ff
TfeLGeSj0XC04vUkzpZYBdmlv1g7CS6nJeyfIDzQv1pTP9hR6aOFr89la9Ul79Bb2BMMHJrr0Ho3
LeRZN938fLx9cBV/RGq/+47nKCHC71GPlNKK3svbLKRUgCqHavmVov6DL0AdPfWZqmZlTzEZcKf4
mneGamrr8ecf/oMbpI6e9Dh1raBdsvxyeR3u7Jf6PXygNfjnr/3Rxz562I1rhpx+9/zSzMqDh+fc
t9L6RQzio899tLAZcDl/FoH1FIGhx/yqTuKbn3/sj176cDnffZ+ToCSzSSOeLPQe5Acp/nQk1J4l
VejvIEGHefB/eYeOHmJdF6qPDHeITiTkZT3wjJ9fwwfLpzp6ZMsGLx1EQEaMoZDmvDwR10F5Xj//
ah366PWPntyg77zSjxjz+E3tO/L+B+F4S/f1igqOn1/CR7l5dfTsDnWVxOJQ59d7q+JT91xfW59Z
MNwndx09+vt1uKVc+ufv9cHleEdvJVVXGbe2s8sGjyzlUQ/RF+9Qu7Siz+Dn7/DRzvLYEN6Jkc51
ZIaX5Su93hS75f4qv3de9U34wD755+/ywRN37AcPmkoLlAr5pY6JPRIMrdr2Fxfw0UsfTxS1GKl5
5/MLYrWFRmmahr/41B9smOTRPCEKd27p/2EwLVR3lBad/e5QT5Aix2bz8xvz0VscTReV0OAhliG7
HKB50ScP0kMRGP7V4eSjlz+aMoq+nPHpshgXBVmW8znZjfEvIhEfzEbyaIoohGtQSvLS4w3IboQ6
7WZ6Lm5/fls+2kXIo3liahLP8kcKPXA2TnfDNRUXBxv0lXnqroan7uUXb3N4jv41xOfKo+kibxLw
FxkXgd8Nd8x8cEeswJjZu4ScCtJm9xej9IMHWR49yFMSBmFC2eQltQUwuDwDbHA3hqvktf7VqvbR
k3zc+nCQV0todyyZMXpbhCt0/DD/bXV7Qkofxr//qyzUB8/ccf9D0xcd2mVuW4OMMLT2PTPhz7+R
DwbsHxmd79a4VNjTEjZEwQcLlBtaZeuxApT18xf/6GMfPc/uaPVLQAf0hYH8JlgWQvvzH6/899fp
P6K36vrPIdP98z/5/9cKrFoSxebof/95VxX895+H3/nvn/nxN/55mby2VVe9m+Of+uGXeOG/3njz
bJ5/+B+6ZxMz3/Rv7fz5retz88cb8BEPP/k//ce/vf3xKndz/faP316rvqQ97fNblFTlb3/90+m3
f/wWaCW9Qy37379/j79+4NNzwe9uquxb9be//+3uOXvr4qR4/j/+/ttzZ/7xm+3av/vatYNAKscP
xGEHML79978oaTsC7gORU8nXVlatif/xm6t/dyTnpcD2PEe78jDguqr/r39y+Yi+sOm4cXnB3/7r
c/7wdf3vr+9vFIxcV0lpOj4N7/7dRKB9V3rSdySUUYoEPXHcJeCIYKloyq5uouI9lV8mmjipSsJc
pAEPkAMA2VghNNDkaGLAtOhkfzE2jw6H//oJjqakODQZSWU+QVOHlPkD4i9xu/kA1i/nU1ChG7+5
SfqngmSmUUC9rW///hD+cHz+MKb/PxvoNN7/bJDfYfKjlTrpzPMPz8cfv/bn2Fbqd+UHDGvFYNTS
OVQ1/Dm2Ped36Qlt68BRfwxTvtW/xrZ0ftdBoJSmo+Mw6r8f297vthMIP3A9Tyqq2/6dof3jKZBX
dw9jK3BtCX+PqPNhZfpuZh3CyC1zD7CLU7fdyShBscZ2YB8cC95ubOL+F+mhHyfZP9/P9wRXpmwe
6OOzoaO6oAzA+W6LrCGCiElv2fhWFP6qwONoufvrjXybucSFsqqP039O2viV5Ts+qfQJGlna9F2+
a2SCuTECKUrE1KJ6XoH3rOBwqdA+y7PArWnyIOP6i6f3x2WLzyJtRfqf2yt9j1vNAPj+JkuZHCYX
nLJ4urO939jRnUp9hKrzwg7mu+H319z1/Vz141bij/fy+SI1HeSaLsDjkNsE16WB6hds+2my2Lc0
4tp4kJ/NEBT3tmnj8zJekmvLGX4VFjmeow6X6TNiBVfogqeTR7vWVMSZZ6shAA5ojxe0Scc3bAbb
SzVWbJqAQ5MO9G2F1yAcuquY+7zL6VW+6yaPalhRqxAhQlV8+fkNOZ68//xYzNzac11Wg+OSErsu
08GSXrD1qqY+8bNY70t3pk16dmDtwDKiwQ57l9tChbHA2AMFscpzrHBqM8sQadjPP8+/PHHcJZAf
kvvkB4yFox1yifR49MwBVLHMnNfSrFGUGqctZdNjMY6nVRQt+S/e81+eusN78qxjmOOBF8dxdVMU
s3IWVGzVhFE7z+lwUyXItp9f2b8MPeW7Qh+mOpZJzRj8cZhDze58K0E5r+O6dT/19mBiuH1ZX9Lv
bRWvk1VkwenglLreV1mBMfbn78/h8Md12mVSCUCTMPwCNgbucWlSagFIaPHlntSTUC4iyQxI/crV
jnAQk3T98+D44mlaqHNp0NZ8kZmw24tgDhpMKV1dPVP7m7/l0aGTKY8LD4uXSPrlBPWcDags6WBr
hcrlOFkkVuxclY7Kr8YU2AsIWznf5VEhmi+zb9SNg98BXa2MnHdZBpO5srqiF3R/01/4JQXSUGOM
nBpSBH7Zzx5QlLnlLK9NTjuYFWddC3XG8endbwYCpLK1nXoNdz64SAhGm63VZwAXlbdApnMMlpQ0
SxJu8Yx+olEeXrDSEe64q5wuBitoVQ14/a7xlLpqCJh/dSudwLOcDi3pU1c0wUsBLBToMzInLLXr
trY0ddZxifmxEhmNRF0HCXRT2w7AVBpVbflOk4Ocb4cWvsp+EV3eXceNvbwXc+1UQGyK+LUR0WSd
uLEnBTK8nMS6PyaUsaNsNPaKp5IE3zgb52mUmmNWGcbLU+KYzqIDrEc8x0RCEX871uYxk0FgmDUK
YgXTJNLHcbEmuamkOGCr2R9S6mYfOvMdEKc+dj/aIVZj3UQGdx2T4apo3CQ4F4nbGjxAQUqRpBVA
LEoXB57VYolObjp4wsVOhYO09rXnWODxnX6+NHqUaC47J6eOt6ZvkCplDyJCWOf7XLuK4w6oNVqK
OoPKwHUbDKkYL3BGzFVHkDis1PDeVkEMH4NpUZ2JwqsmTV1UDpFLZ6376Lh4vLhqNcbXsScq7Lt5
WyDkssOUmr54iMXLErQB0ZixrcrbuU5C+9zTnR1cVtoJEr3j65lSWJf0gd/33L1pF3kmp1FZjJ0P
GLhibrCo6W6IrS0jmg0bpiGTEFk8NsD1llDtIJklCzOumylk1BlpOPn6qaajq/JGsol9JkOsoVaS
nWX5BA4KSOwBrsFqj/TFCugJnbqBEh/tOzUXvswBdM+Aiu9t1dUm3i1ejq217XLUvt3k4rSGIQ8M
qJVpcmfrQw/aPFfjpg+kl20az41g7CaBghPtq3QXNhPKJTjzhpZKOkJalFpTlm9skzefINKRxk3K
uD9lKrW4Fhk0UH+aXBp4Zkv+nLidmnfo09v0ZJngCdK9EVOu59gp7nQF/HSlhJnfUv54zkKXxnK2
CLbzwHBV5mKOy9I+N1g+KxrAAuwsy6iXHH1v3g1PiVs6DPBBj9HLVEZjR6voFKKKt2Hi7QZ/zB4D
bWf5ll3QZO2CaYlTgoK1Qh4q6w4QQVShM1ncUUyUaoPVOcxjKE0AC4S48Vx32YhiJOU66Why9hT2
Q6j0cmyomS7xd6e9qRWahwNHvWw0Nq6OPhUKpHuQANs85M6uywwqGUgayP5q8NF5NPmIAw6ODE64
PBH+wxIlyafc6WliqesEA1QOoGvYwFkO6YCDQPotD6VzOiZk9li+pH1RLXH7FKeZ6+7yxcdu5LnG
ereqIaLLvZ0RETVRGphVZ7URpLnIpl91TN3hIs/YH9DFoxuxXxrsyZukiDyVUhQRebAM5gTw3pov
Deyq4zXZbaki67krlH8F0Rjrj7XY8LuzqnJg6CdBajZtJZOvvr143TbkpMlEFmZ1dZvDQaP4Og5D
aHqLb8Bw2nY6I6nJDU164NvvFswo3oWzuAd3irGGcAOwiN6wOqnpxXTDus5POmo9p51fDkF/MXBe
nHYWCut+FWRAQbZdmef35ZA786aY24EjdjTqXT671hvTcoAPIIwsCkRjx/0WZGyP12yVifDZiUHJ
Gwl3wM0bNJAQS+mWW6Zh25wnJTjafTstqB+otunc00UXcXVG9wsuJ8txmG5Weollthstr9X0AJc4
gZzesRw0ZnW5YLKp3PjCrZHOg3Mq68+LS//HAQyib1oV0GVUwpPrL1TXqMvaH31gITKkFL/lj1vY
KT3iKxwMBhRtmb5bXk0bNNhOHEC69vxzwlitfykSqRcLEFvT2tBBhtzU5xNKd5yIyTSAVapBVham
prO+G2aIw2Kh56HPe/BvCbMfZfJ5CBI29cGnDmOduMiQ6DddparkErMwDU7LRYADMtTGXVTsN6CF
dFUiUEDH3XyldV2L8zlsvOTeWHlbXTSSGphP1ZLFQDjzwGo3I0VQC5CMKupK54q2shH2FvxWQzdn
YhfZXhp3DFDWtSYd8AW5MSBFU8gWlko40WnD3YxS7dMzbHr7gZXCDCg/CJecE7yuKUvKRW6ms3ZM
4v7B9RwPlkQ2uIbQ4eT4uyyzi1MIuy0WorEx8+usO11e2SqiZ8PUFl0hUjfVSBNLXwqof3ad9Fd1
motwMzJs79uadW/djG6J3kInOXKoKR1v23aJ5i8m9srpcsia0LounaS71uDK6AJubFpnqsLyLq02
zDFjk6dACx4XSXQbWFYE9Xwpmou2UqjonamlA3YZ6jw9o8s16l5DZ2wQiedT3D20NZ1QQEllOV6r
RnbXoc6L+LG3k/A+kVae7nOQyN0mJIPt0R6naFB2Yx75+wruC0SmTETJiQ8Xka1hoj4be+I+Tz2k
7xOR2RE4PCSXV3MboBfqljpi+qqDiMxWY8CN2+2cP8R1iCTJszvmlDAMwYx6+F9g3rMnojlc+SGK
9EUAjKiGAGTfrOvgVSbp8GXKhlJtOyvwr3nynRegQjGmLquLUY+r+Rvt3ctNUKc42azQbW/TJqZq
Z0mW5lMaKl2fR1M65W9yqKLPJlBLhOImp81/7A+WEDGwIFGZEVsvsFnY8/WZztmFcOX241gaRaF8
Upj2tvNicZkqnx5eY0kyXnbrtAYSnQEJGTs5Kt3czYgi1SIubhIxHKghnuZsHkf6XiA+sGCQ+qga
tZt5DjCUwKOdyBdtc+rNrO3bYdbgWdIigNTaJswFtAS0FLBTBIPkRkcCZTQiJsvfDEx1I/5eppmV
ozFkI3UKk3yfpcC5NxGRCKSODtUzzPVu/DXPSr5dStjGO6t38QLSeJ29235kY+yaC7rRBn95SHsF
dttjyQMaYmJKDvmG+ECRSMUXlej2uapmF+aCcewHuOa4sHW8xC8c1WpzGS3szgZ0ZaNubwKvArw2
lGGGybCZlLlnPHT+t0xSiPsoROP0p+wdYdJs23CI2Kim4MvSTdHJ1DtVUxiMGDN04M37JPfi6pmt
UfWpTEn10hnqAmktZO4Gt4ATVXzuonGxYTzMgaCpvSjDcLf4FGEzoeWO19ILwD47YI0sI/HmObWf
g0jTIbfa5KDDPapQLuJ+GJ+sJUvAFox9/8VKmrH4FLBdhUzstOggChevZDxP8LNba86+IAWeXHru
XGQ/7ixzf+2xf622ihBGvNV2rugBnw1eIGEDklMhloITD4B2w48XNW2qlpwAmNdt+CY8ksHYZLvg
YuYGBsAtJ9GvWk/D0hJlWOxnL0uzHfQmAI59Ubh4rBJPb5ZWuk9R21mPLDbSwJENc4BoMceQdVYn
w5OW6UCbm3dgpftdEswH+gHIuSKaWE1cWcYAGnLdmhOt5i7elFUK67PxkRZGjUVpbVQdmOABHI6b
0lDft5vztJNgkucBtVWYsypnOGdtwAuBiTa1aPSrYJyA0K55ymEiGzKqTpBPLFDRotXKYTX75iVV
cCFDHYTrsvVc7HnV0rOvrBMHilnd6RtkDlm9nwPjg0bUtrl350jrk2o8sLO9LNFq7RaMpmpMhmUb
9ZX9ZqqSyo6qFKiFqikN0r2Dm2Kmctcs4sxYlnwk2ufKfchz/Ck2sX73nJQrgDI9A8FMA/u69+oD
ljBLGB+LrNVF79fZAQwcpfHpTJ3Pu90d9I8dZmveNmqCZOfKybk3gZ5GhE1Wj5VnPtguliLRF0tl
o4JFQFXgBwjcnlP8aI/qMjExjoHC+BNfQCY7BySS6GAbEHLPhu0gm5ozk1kGXEFjfFATCppXpsAB
vrpQHyzhFGsLAQ1vvrO1bSUnDmxca5twMBarCBn4PaGQ2N9ak8chNq8iRlTTJoPchCRint3UPqDr
F6gYO1P2w+OQZgity3FYXsopHYINQxW48Dyn4Dyazln8A2cwdnezEUQA3bbsu71TOk3+rfBUVL6K
3J/yU+W1wtvH0K+sfZwqBwN3xO76pPSA0F8xP6lh7fEX8IJNNvzFBPq30jb/s5j3Vf1W3pr27c1c
Ptf/D2RvHI9I88eZm6/Jmymfi+/zNX/8xl+5GhEQttYQw+UhKfJdPJvo2u/E/nwv8JXrIOIiAvhX
PNtxf6cAmSiJb7OlRclGcOivXI3/u6cIlxOkdTWR8ICKpH8jV+OI44CfrzzlwT21CXZ5jmMfQyV0
X8RdyC5yXwNnnmC00Oe8fKlqN60Bzc/eeNVPXtl+HWsOoJ+KBuoQYmKTxZx1JsIYrb1SJtIgEeM6
RvPk9e232pdLcTMsgBbPwrY285NmRrI+BT7cENDSbUozWeBEpgRcSbG0TTtLXr2IJAXZ18zJJDiG
GhFtSk/U+ATqdiq2Il3C6Mz3y/raD4eC3XRnjbuk71qbE38+vRxkc7eeov+ZPchgje99IhDjcbIr
IJ5qJyqujCHazslRyRC4PZf6YFe1Hr7ULtX3nFQA7dIEzHHOP3N0TsUdOz9LUj9qz0V3J2hMq09b
snITM1vRwB+olbev3GRR+7IYwppDge6y0zhWFazHYYxvm8oqw9OBlTzZ6dHx6zPPP+yLpxxgOz7t
IZM5gnJiQLuQtvXppbcjzR6iaBaW4Clo8MlZBNu3HPClBeMb9IwcwBxdWJbrDzttWoHDk+fdAx0/
iXwdRhlY63EWi/w8OKq2tywn/WM/2rQ7h7bC+hLFAccTkRlwPiF/PeMppypjU8RtjC4tNk0PPpPu
oj2VQACGSsIbtBKHY8CtHgj1rOqxjeMLkxaa0BmtoaT0mJqydV7NFoyGtB2s6qxQeU+7cqXHflv5
mm5/vAFk4+Yk9Iq1zC17XvsFhSErX2R4cKLAVObeqpb6LcvtNDo7hBvYSxQRfSxd73ThLnXngxAt
BO73repskZ7YdobU0dHs5DgpVTBWm5xgwOnCz4Rbb0rmgtOXj5NpKCMJ9SuImhHxYho/R8OAyTfA
TvQ8xYWEOldnXvy1mlroYHqZ4q/QmrXPwY4444lQ4VKcx7PXouqVmffYQY54sRG9ZaeFGx2W5rhI
4ydpOLasAX2ApejtLk1AM4XwxdtJVbcx7m9q5oJ6Kr81MrK7t7SsigqbcxwtGEUqwHhl4Al5BiIf
pHesvYbNFg0rK6eV4mA6kJbZBkwRr8iVKuBFDQ4Gj+pKVhE4HUKOXyWyGP+cOFHenYogWJ5Dd1gI
jzhNbO8mcCvuuVtO0KFmI2nWGBK/tC/Ap47z1dBisVzx6arhSxoTQ8lOFGGz2dp4QzJUN5xTnewL
UhKst04i2dyydtnL3nXY6YqV5EgNB1wtRRmgztNRSnoormJ1OFeW7XzhdiOkJMDQIbjUfIiths1R
XlR3eh4pCVt1ZiZ6kSe+gQHP6jwVZ2XbB2dZQ7j8LpRelJiVnSzMB9kUdf0p6RDH3ri5RUa5bOZo
2IxJG1bnLmmk2yzte7y1gHMwAy911W7lRGj4tmfb+FwuedttTLewoXeN6L3bpjai/Io4zL0EgOAt
p8Vi1ePpkCz1PtAhYe8crm64w4+UKyJE7ORoIeD2udvc7r32W+JNQPfUNAsi5GokGDx1dYGZqu2N
vVkyU4QXE2Z1SGlSZcUZtF02Eky8hKBS1ys0FpvKa7kc8M4nIXjUYV3QXIjDQduzvSWcUgFtEHkb
7FKS7OqubzDvrJZ+MEC8zYSn0aeq6G4ZQh8Qq6wKeea4RT5uIr+eiX+JEU3z0KQtFDd/Bhmn6I8E
wObEVbYn4uu+NTWbD4xWlTkPhag5GxYLnUlJEppuF7giqk804UK4DVZRHVyIhqoYsF0GHXE+B/G5
yqlfwDMCvGprIWZ/jhXdNBvZBsikCAZy0yonqJ+gysZMQuVSPgdtSUtjQ5wuvZmbpaS1B+VIx+5Q
my953RxoYCQMbB1eegFpoI6kCka7kZpfVBPIJZzgS3HQf1YyIpcHh4OYKWE5M3zuY5SO+RidZVZy
psbGX7Ex7QCtVxgJ3BTuV7kFVffVFr114VvhKaEC4FOD+mZHc3TleCX1SzHEK1/k1kMzadzcKQRt
6VnJJs7YKHsezSTU0n9NLVA46QJOehuW5YFs0YfZe0q5KW5J9TSXywOihb32NIz/ZOjz27TPU+Cj
43xmyQoll61W2lM3SVk+0mr6nOcpRZ4epW0bz3K/ccZU75HQqO3E5whx24XsTUBoZyZ03ODdQFR8
GU58wdaUPGRNgAG9BxhHyDnaldq71Q10vJLYtxzc3ZT5+AmD7r5Rw6cIv0XPHnijOR5ZXjjtTQCd
NAZgsO79CDN1kZ2Rstx1bBHQLybhqiix/VjgAMoWGaKKxmsnwV4qRH9Bc8dAkbop33sk3GvaAnYA
pdQ2JsnyVFVWAgsGljSaQ3u90B+TzM4rR1HM6K1zPfRNZ286gsartsgQi4XzqVXUHkA5b7sYtv52
HyEP8zt92oSsGk3crXOvOLdJHqDGIikT5chD+66sTvEHF+eRL6x6E5YTZWJYgzH+zvK8I3OTA6vu
oE40HifDki9bEBgdGrkBEXZGGIvwgFqGHaHgM9fDbsYOaMMEtXOnzrqc9JLuhxl468C7RZlzXhHi
PC16a/ncpCiyhxb7iz1X2ynl/NlHNMl1nQRNveAKKixzAqQNce18gNXRw3Xqh5i2U/Zd+MKGiLNT
m72HXptsfSZ8X4vxUY66uojCAeNS0IWnta1f5yE7hFKIaL+pgYPy2humGrOVKr8p1CbpOlA+5vbF
ucVuZnaDsORaJkN5zw1OXjpCcBuSYieCYPxnBDnyLi9Ge4uy5LywGiiNo8WCTGU6EdK5OZ1IAE2R
yc7KyKBZyb1VhI7gVNSI6aZisJ/DsYLu5/GhwHY0wn0rswAjd2WXUGab/HyRHI+9CpGvjdAdgD7M
ZQ97VaVs9BWWTk7aA0a/XLq3TODZy+1GnTANIUrjkHyZluGn3CdD2vgj7rzAm1bRnFwKMkJJT5CL
BABamdDG69wwo62g/kw3DRl4hmNCyJRk/ulM9SkHYoLDqIFsyXcCtB7u/7MJAv2Uz/a9NbXAlX2H
hUhP9cEzrk6NCL76gyTfnL4ItvsbEaIyatrpqoOwfda3wekUk6TrJ7fajMilEi++IvNUb6KGVBbH
v+ALgahkP0aiA3ZI2Lp3o4DFT70PuSJi58bNzRSp6LTNiRQ3E9953qFIkfMFj/LWxX4W+e1j6dv9
SsytBBtW1luPvcEqoil9PVnTe+17Z8yFZ6zO0DqTqt90UnHm884WWJHD4iKnrwie40/ZhWF7Fsnh
k5eo9okoqfwWz6izBOazKUgu/fxgukuWTYC7pSLn+lRTjEJ2GDOXUqR7nEnS1pZHM77rECbSYDd8
wMxBUkGe5iAIWSD8ntAJ1+EVAXiZZMh0BNLEVeu6lyX5onXmQxDMSwBKhXjGCXZnVZF16vbNM3s+
/8GR+XAu0+U6y1sowJF3081AfgS7Ux2Uaj9qJlkn1d2O2g7Y40Ewb+2o9rtLCdPtogdET2IuoYeq
ILciVO/dVLg9VvOQSNag+lCT1hQ80pyyqUy+iyrhNghzumgTKHFVL1O0U4IwN6tAtjFNuLfr+iSL
IA4aa5nvC9eH+4n2tsiGFtx35H7DjttvMtII510ToBj3uczH0Hj7xHSPY96dU7pfc++T6UzIEGlA
OEzbJSc8VjgDArHAi8e91U8h2H7pRPddFn5hPYWQKYl4L8TT2GWqiS1eQzTUpdPd8rIDl7zLq7Xr
Vd6GRfK06ooH5if/bK6LHgzH9F55Ym/3vUuLrkLbE1nuXW5nEJ+Tgav3E0ctJ73wN+nUNV+qptHk
EVL/ygUrfum7cfBMDDy4iqYkgQ2pcFW0FGXA8xos6xrCtPVpsMJ8gxDz2re7lllNips5qh5kivOZ
S9sqA57K8dnvgZUN93OIdbnFW8MW74W6LUptO2t29lHqXvfjctVY4V0Gq5QqvtsoCcJ7agfGcRcA
qnpl+vpUCKs5USnhmTmUpPRa5p1LdjEYtVEAVJNlf82SiP0NW+c7ijDCd+aC8Wocc4FjfbgdwuRk
nB2986Iu5THsZVCeDBm+19T+Vg7uXrnmSRfaffQFs2omsZ44Xj9c1LFgRJX4La8KKWx2HP6Mq3SC
J0/c6KlZYOcHVEttuJuIASc/ejWzJdbw4aN9v4yvYSSL8yZUBWh89oxPvc3mWkhzSwUF7KsYoVhW
lp9nVSPgivecpDBm07EOx+vA6KZXpWxIEerurqQ6xY2GqzTGdEzEDJeK7TlXma2tTRW5t0WrmZC6
ARQ2yzQXJ3ZZkNzB2GTXUdv+WR6LdNuhmqdWItNK7TISUDuB6ynt00c2vz5bbafZqYb0XtQcHvXJ
vBhg+YhdcNYZDe2Y/bCv/fitHVS2wr9D9K1NcE4j/xvxwobT6zR7ehtns8MpPwS454xJ/pJ1dv1A
3JVTWSHoWy7Gl6hPQYM5FCato0bkuyFEUpbDweAAR3KUZW5Kr3pjWEuGcFwlylSXRuJVMJ15nNgK
7RLtPoxLeZL0CrdRo8VmLO2YknQS4o79FBQZfiQ/1zu6vU844K/Y+z7SKcDb+6shTG8Ibl4nJaVu
YZA+ePlwmbli7XklhsniTpmpP29HND3VxOFW0w3dlFhXZsPEn89ZuaP0YzpL7AncJCfpW1xormG7
7rcrC7xxdKKCqIJ9QVf1OhubEYjyci4ca0Zdj0yzysuryIOBo+xTJJKewdDRnZIbwQeu/Jeh7Ipb
yhH42Jkkz2G6c5sc3aKze/hJWwQ7X2NHvHecb1dTWJ6yTRJnyovo6IDoj6gZ/e/UlcVa28Fuknyy
dCyYq3WiB/CYPM9IOqpuvqSh4nQSbvdYdFO4sUas1aG5FhVzO/17ezk342eLULah3J89d0k5886K
fShuTanRc8TLe0i5xAlf3xloJ7XOGtJ1iTPTYIhhdqVI+l0gtyweZGF21E8wpTr4KTETFQq8D+bS
ncNNPJkDdA+cnNhL2NSHrFUipsu5neJPTUuowSvtfdSW60oOj12y4BTKU+GtcJudNViFNnWganSi
kyKgnKXFq5tFZ30cvyaC3dsQsS7pqYUZqygbPQ9re2UTaV5R7hiuKUJgI0H510ZoqIlZh8Y0M039
GliYeyOTjM+VVXTn0iemKvmuwUdHFVJ0gmzFyUH82h8EMz1Fi6zErPRIVbqGwiR8y+xrg2xHkCs9
LSYAz6WMO1RXVbSVRHxB83Psb+IxO296p3p1JMoaNXO0x665IUgPPC8ym5Dg1aci4tSUTDXN8tTo
vYQzm/2Fsf+QsFWN1lqPZ1NSDReNPV+2aZs/KaYdUoPlp8hGkTkGlnjtGbd75qCvQ5R3b46cwy3J
h34dWOA/205ND7k7g0KdCJn7XvfVU8S45QzsI22Tbm0CGm6JBe6aGaCBioW+cRI2TopCmQ3x9+KC
CCJ4zpE/cicv10LD5nON98SD/pDX0XudVo8hSx89Kk0x3ZUo93bYyE8yX3zWST2fcbRlRoxe0Ak7
11NpZ1sjilNolpxMD/gdK1kXbfieFJCgbYMhr4zy5WoEf3nRDjpCnZyCio6zCEV14bj7KlXyjnhe
sBm68EKm8mD3SPu15TXN2f9i77x2G7m2df0qG+e+jJqz8i1ZDEVKFEVl3RRaHSrnXE+/P7a9vLp5
Wq2zfLOBjQMDdrdkiRXnHOMff6h0EgZSs3yo7aDYMCF1SMfzgzsmxiodqpYgxO10aSx66ZNHNyjQ
c1RCaiw3jwoGqZkhg/3QyhkvqqJ40upeHgtQjhWD9CsBQHRlh3OzMxI/WZGxVWNqnBZriC81sfSt
PEx6zew4Jyxr0gPWOCwuxnqydgxgvnZqSoBQRYcmSQ1O8dZZB/50m9qDeYc0xnaH2nRRPF/XEEK4
xYwAGLQ5ekrIGDAQKZ7EukXWRAnekJNHikgQ6N7Y5vUpRCd0kqHlE5jAnNJYJFNJuqOmxOtyKtse
U2hzbLdNFmLRN0VbvYxbhHsSDJK9UxZeTuLp9ZiEmPgG+IWt9cB2iced4nUc+PZr4hfVNrBwehxL
aAzMdtWlZcc4cQ+fIZCq97k+JAQeziNOXpkjjJWZJfHBkPNrmCinPJn05yzBNIgC8cGUlbIyaEKP
QUv6z5ko4Jtd5jKy0Zm9vbYBjA5SrRsyyxkFasyJesKu9KGm6ObVgEdtDCtJ8ekv1aniFIikXjhd
9U2jgLhRkqQjZdfXj0oe1vfEeX2NZj0CGrNGXCeZCXpVlM+HAmFwvsQ1hI5mNj27kd2paIdyyYTF
BvJh4lc6xre2SLdxQ+BXPuZvZq+fEKanByYwh6IOR48mLWDoZbDIjYXxNdCHedsEabIYHHUfwagA
adbW6awIitzcs7mbVUE4MNqM+L6z4pwYkUkJyXi1rF1LyhwRXg4xUpZZs1FqlapstWYiOJfY+u6L
ZTY+IUbzOfSvADYwJY+kZ5ENd9vbIzParImZ2kbCGcnUU4iKmsn7PeIvopbLqMvlt2jqtBc2i5TY
R0kO+2hnvWfkDQQ/3uL1bJH4dA5Ve81kZaygNpFaLGXkQqpKQneyA5PXSkuJYa4LwVJS+bwLi6Sh
FVlCWloFWhmmbl7GRFdmRlfabJ1DiQU7np1hDoKaFC3AuKqD9rZpqazqMWJjwnmeytSP8TWtBZ4J
elH3h75VSbVNrCkzVqLqzPtMxvBkQnOqCreIop4AwMQYoZI1LZPGtIuDY982j8ypq32kKZ/tbDTO
sSJkl/W1wiNNRaUcMRjT9WVYjtpdkAXqI0zJ7qsUIsKX329wUtVDrITwcDfqZ1mqOUm4KewOaGDz
uXoXPKUsevF9UhjmPqGBoPxQ51tT2IR8OlVIiQQzF0cDX/rPpjodFKlDAjSjco2DQecyXWFPKpzY
PjFdz9GkscauchC3YtEMTdq7jQxVDxM9SknVag5oCNzcV8tnCL1T5PpSBQGL0iDJ8VoN0KpOY3xK
/A4sq6/6NZPpvS7r8ZV2w9kWlZodsDo42OweK6cv5b4mv9NTE/U+q+zrNo32SlxveBIzdGzVSbd8
ggTMxN/mua4/zATa8q+s3SrY9iR5rLuQLSAdgyYHZqd8idXiKTYaGOcK4Cv18+dzqTTOPZMFGErV
iMzVkk0ENJMEYpH07SqDXicxrx11UttofbaJZibVIlfLrRxNhVyydsIwo7Bxu5ekAmoywHYFCsAq
dxxPGRTqCjuwHWLWHOb3wa7CpGzbmtrAG4ElV5hKuHFQH5hBT9oGR2MQCJM2m9hDIXry58g0hZx4
mLNmBcVhJ3MNJ2xCpcjcbPuF3lJ/xs50bfrMP/zyrpkz7Yxa5mvTLmt89aq7cFSf9QaMtMfUGlNe
0BsX7QOiqeG+ipP6pAtJxpuFnXVhzikSEATrTpn4XOXcD46KmjpioXZ5fe+3swUxY3aycFnFNnTa
Mp6Vk94b0CHTIfS0emhv9ToZ6QdSAtoXQTnBcTESk6ThcId+NvEsk521xqt5AeV4Ir6QoMdtZZcM
XSaRgibDMx2+JKoZUohDWp7gFQP5LHRnwngjFblMiN/rNWvF+tP0Cyg19quc/OZJidsGmnA02dc6
sZAMkgKzuVJqBpyLQSULD8iPD7FqZ828KyZoGKJfQr/ONmCVqXSNcB5o6WW+x+coB/szJedgAPHm
Kx4Pi3WszYN+beDw4TOjJ9TQttpDJWzx2g05utSRIdljqOnyuUTPdy17tlJXBX7dNi3MVDhyIl4J
p4weGuwqbUIMR/WT0QyfO4Xcjc6p2eCA1RRawazJ2je4sOw85qDp84atj/hcjaLuxo4xVllVMkIG
W9rRUrLwU3RrcZMQC1KLY5o0fujJdo6XTURlHtmFx5Vrbmt1GJ9i4RDRlmLY/KkVpVzHdUnNWBVi
2pvSASjVFCN/G9OuO3KU0QAQy1K/yC3YA7AJEhj1Fgxkoc/aEhjQ7aQ5kMEEyEmaa6gRz+c42xLy
bkgc4EyyslbHM8FQGrqaLp6j1ViFb/Rxu85Mom2XEvK7TOgUulUG+m2wqFpyZ9KduookVk60odzq
QVPcDIYee7A/8QcI4QiqpJ/1yrMvSMuYWuyDxtiyrp1krNaUhPJrx3a85/FYQpESV6Xd2TZs1/jQ
1t0Mp2Xo7i0FgrQtSKiCTgE6GJEMCbLdPAAoZyn7qlT3LMDLWc0wuG5NHwr3HGMg31qEPxAg9yVQ
E0zP2zpVzq8zJHDEAiq/D/UqmS1KJ0iUpo6039SOe7nDl9JXMugjZUtibZ72JN4xcZ13/UigZj02
jKscuOcLNU7HVZQMxa0OmvEWJrUX2BlXGeyLTIreOAV+blyHZuRBRrRuG4LUlukwkvnMqAi3iUZA
B60Kg2MZFVV3lcJYhYpJDspkTF9ymFlkb/bpeBUzg0ddk4XDMswj8yHNs+QNIlDtQKEs2rNu4SEF
KuI6FXdqaKu7rp03vmU1LrMu9oKsFgrDq15rTraR89Yylj6AmMeLRuK4oMRPjRqp60nviaNSyxqT
E97xVXjORnIsuOYWxcGKBvo5L0fnEFpa7yXhwNhDzaKVSMkF5oVHfgNZDu+pIrcfknI4JeTvvbZm
HR2SXL3CvNw14llbmY3h2QImQD8eEyJ5gFgJZPTH5sm2YvU6keG8bHL9i8qIbpE1k/V1KOSLPeYt
G1L9yZmGe+Qiz8KICyJaGSuIpgDxVTJRrnydKLworfSNP5LuV3a8KypbFYHeQbYqUwP/64E09a4x
ziRgMuIxlXPuYp7S1VwlM51O0mKELdQXodNTjW38WGTA/nM7y4PW56FbV41ekxqZUCJPoq2SJWxR
LuU86UpJ+GRxZjdnBMJGbVzd9E79EjfkBkPz6OdlYpQ+GHCJTT/CCvagJdgv6F8xCoDCNlax8zZN
7UEhYqfQmn0RzOpBmRQ4VeC9zYnGkLHnkHfaQ3e20QGC+ob3XqNdCzDWaqFAcuQ3a3H8WlRyAuCc
OpjBCJfqWafcjn3f3LXVRMwQr9hWKKQCLC1flAF0MvIok5YEeG0QM0nnmBGOZ3ohKJ7F20Z1SYVR
18NdLFSbsVebuj5ajTtZZ3SIYceD5uegUkwv20dhK0QRkWqrcQ5l4SlKd/BTrErkUHdsLJQ2bCba
c6s7NLMToIdtWBOlkfJcC+E8hoHC2qWCeZnoGDKS22KiJaYJALM2jVUShPF5KQuYIqHCWWLmzXtK
rQX/Nj4CeiTUSxIDd8XtWeOXJhmDa4p3vLM69l6G9DdGVPquTnXsRn4vSQPCSJfAsVc7ice17AJj
7Wc26wAcbXwkdP+JXcYg/3aulrrpBy/aKOtnzQQ7txQTBmNtoCGZ1WvynOVpCDLnGvaeCh5p5adG
Gu2a6yC8uTb8525Ux13RC4uZgX+X+fKbHHEIUfRtZ/WASr7MvjHMa2zylZvhKnKK4Nak32U4pRc8
7+l8gIJxVZe+70aOnXqIKeBmN5Br1aSbuBAd0YKtOd+Mdh8T2g61mVdJ9YsHXWrRclAS86bvunMA
VHKnlhO4VDH2Gd+hoZwWYaj7+m3VlfWVP2JRivpIMFXM48DW1obR9pZLyBlkhUhUqbWaaK5SBobI
hZbAGiF9RVLDvamDub1DQlSRlF6NycFQESss8iHGrrkpClhwdd+wATRGa1THqUzPJum53ur3tHpl
ACA1WpJBVtyhgESNprAJ5Fp2X/mTgJySti0LoIkAbDOmGolnLZqCJaaNNhZ7QzkMwOQjmIAfi95G
mSPmN81osUEwZ5V5dT5D4gE5aAb8qRX0JXvmnliAss6Y+zIScUavKwfmLrNRrR30M80qqvGUXs6j
pRxKqEipq2cmuCBvakDseJBkDyjDiO3SCls79EagfVYmFTBxsJ2WWPmwfkS/CkA8QCJ1R79DOxDU
UARgVGovJaKD7MohndHDEMJHo4VjAuwoeBVPjPUbnejYbvoaaIN2UyFAJpo1i6gtSr2bq2OfqrpX
zobApWJS03J15kmXV6po62irQdul2+2U6i2Hhkbi7QjtFE2TAsPILmGFQH5Jcw1JSA5/tlYFG1xN
Mf8WWZCXkB9ksHU0vNG9EvCBcNmg62EeMAiDrMMojMByPrmCdzPClUKJQEzpYDQADgOzb5fBafHc
1El31doJ6RLQs2e4AmwQ/lqRRTcs8t6qXpJK8q5NCUnHDU4rS4s15jxJc/JqGeCSS/RMhzaEVbnQ
CV3WfYpumO1ElrcWRKYFDHaDMBk9E18EhI1qV9tz0XOA3OpFaYx9vpbBYGabKbHHYM9TTbOtwvAg
L0ZU9qHMwire1sLCbna2bQXBmQqDaFVlgkqJkHXnHHMnJ+M2TmuKawOY4Bv60PE+6DTYzVTX/bIs
hqoiZLSQ6bashujUaVpub9FINXSjtaynBYPf9jMrXEukXgwXwFL9cEl+llUyHs98ptGCMe+ih/z9
rdJUqX9SnaIhHSEczWFdDTRny1Qiy/VgwjnkVuDchlVPWqTLLh6J0HNGGtiR3vzZsQIZsipmgwmF
N0tVpFftWHKROg3TvKwhGa9Ua3KXLdEZzmGAbncFs65wtlx7yENzFUXNhvlK0SwlGtuQGWAn009g
XWHCFDQX7Wka9NZZ0aj3DFCLLAzvfDFGOWKIOjM+5wnL7qkZIhBRmDywrT9VjowkAKSvhEwJ9Dm/
RQjGCi1DKvV1K5B2roy6m+qlb5ACCOkBGcKyka0afWBH/bPhjsVl1EwJ3RG1IfJi1HY/i2/1UM+Q
jBWYQeyJN321/T/Fvf+fDPt/NGGeDYbep8PecSPbdPovryER+0vzIy32r5/9ixgrzD90iwxRcPDv
Cvy/jR6EEH8A8eHycFb/6zBT/ybG8h0sT7AUUVVha0I14Mz+RYw1/0C/jzIBuixcW/hv2n9CjL1w
RMAdW7f4R9MuZPl1OGj9xLSPnnmHDxpqHtPNpP+QC7FRCFLVywIB3E0XOB/owX9Wuv/7A89q9B88
JZjiI4GDhO6RpsSW7Wxkx9ZgzxHkw/LthzvxC7sDcZbL/8KjSbuQ0auBGMJUDSYv6U7DrLt6ThaL
YbpBgPhlfPMRvPaMFmpys+aoXp5nbLr/kfO1kO98+vnrP5xiahLVEAGieWqMxJo9MPXJxwVoF01G
AXFUATU54fMqgT4ru8qz7QfnzRPzy/M+f/2HT9YcBYCsUhpPsdlHiw27omfQhQXBtO/U/ggdeW8l
JroSQs3G+AMjgXcfoovlJdGroDLsqvAmUq5uukN60z4xv8ofsUcKP/iQn30E/n5uLmPGFBGi/J4L
32NaDTuOOYUzbKb6BkjA7Qo0eYn+wRP63tNzGTGGBabqVMM4eoNpb9AoLyKGfRouJLAxj6nBCMCf
N1dZv+/ye0Oj/czq1T+7gfLCJcFEBhTOYmg9PRWwl44oMTdGTVg8ZFMDnLdsuKL6vrIJkTfFB5f2
7DTyi7dFXnhc2c6ITZ2F1XgiaSYH8u2QsSq9vnF4ZfTR3/izPDczm394khdrTm+ok121tu2Vz+Vd
9BVCGD1eiofdU03aKN6UH5zXe45w8mKtQSMX21qiVZ5D1mih3WfwsrTJ+f74gCW5gbaslG4tYu1B
/XCBE9o7S5y8WH2MwVemwa8Lr12bKG4fxXN+XYTXIdNsex0ec0/uBvgVJE32bk8Y4S5cpIf8um+2
I2rZxWcfuliIQHnXX9FOdMvmMT4ayqf+iviuBWtloF1Xn4pDcUrhS7mMwjeGca2sHDKdar58G8de
e22X4iklbn18grmw+GzjggDbxbWbbavtGn2JWHcRvbSn/tTY12IllsUVsJ61abx4NW0NT9lDRBzX
o6uTJLqeNvWuYBC51t3Jy7d1vvabz+F1fWi2RLO12/rgnIB7GUbneO9lJ2Xd3VRHaDV5dKv7b/ET
ucob6PtMxfbFFswTci98tC/pLSRotXb7N/1sSnFQduAt46be5Bsr3nfb5h+ujFL+vDKKIXOCFMaN
RycONIbmSI+2Vks2nNnHR6uwXeFrSP7kwubPEaTwDx7280P9q5frYklWNOrkBJ6e151fX1SA0BHc
GkmBL19DP0KESjVZv0aC0pZlpW/LYxbJzQTH7OzV9fujsN7ZGOTlCs00s5ll7zNQ26taAaLtLDEC
QvEc75rZJ045ZSqUPqWDuvezCqjGCHYzklAFyjuwABhaKXDpwPBmpFMaERaEDYx40KdxGpRNF/QO
Y8LqRB9eBw74aiD73WCLaJ3p0Qp+gsue2LmVZOCogHYPCiCcbMVVRvO/YGYO3wfnkBosOg2erIlm
R50e4kB4YwRh0tAIZe276QX/hptmDJcoKgNkfvpxFMY18z7XjtNqrWW0ZdXsTvkCCDY7hD3YLfZB
GQwdVODbQDSoGkW2heZQradYh1sYGQcU4zdOPqAlfgvsV9F+UH2/t5FcJpbFuoZpPZ5snh/hMfXs
OMGbrajuGHVHq+QKzsyNyhNzAhvtYM0dZx3+YBN7Z02/zDLrwkDtjQQpjvCrt1ATbm5rbqRRAviW
GwXWHn7Yoq21j9b0dyquS3sfnaDvCO6g7xGJyqkZvkkrirsOu+aiKE5hPy2a6BSSKzPHwRZvvA/O
873a4zLdbAagysYAIrupF8c86RZY1i9SxrVhabtOXO71ed8bt3lx+v2r9O5Nvdi9dC3rG82o413u
wcDcpU39oLTh9nxTY0gtiXLd1+kR/fmxMOV+DnaO9/tPfqcCEhe72YRmPmlKM96RbL2vdOmqUb9v
HDTh5rQv+fu5DPr9R717VS+2sEIdyG9JI+kVk3oMfXVnG/c6pjhd0DzYZk5lFC3Kdl5AIPio9Dmv
xL9YKL9X0z/UriMIbK4hjvN6v90rgBX+cCLCG5EWDBgh9hGroT9ZNz6lrcGhJJP10SKN2c87H36x
SusQbbU0ouQbe0bUDnH0mIGxOcRFS8T76DCLKtRH+LkkNyTtVR4m+wyCKK4+oqoP+Tzu53Tw0sp/
KbUCQcASBsQGJgYUGvL22q0013azTrRdhVdOgckISxH0w7XC3RNrjO6wJ2CGKLfQ5aFxzEtbOcsN
R1bZbcid9X2gvW4JqnbeuJfhXC2Gkzbvh/JNT48lRWK46UkSwQTD3gbqdrS2c721xrWK2nfLqqhE
G5OCDh3L5O+n5FmThyFjvvhs6KdO3jvjU6l/a/XHLL8T/SbRoJB86xFvNF6PqMpYq2IDMVjNNmI8
H3QTou/aiH6r9Nsw8ALDM8It7iUxeEecLUpfMCYp5VVvTzQiPcmxVq5sY027SeruPpb1lVbEnNZ8
EEGyd8rK6xxIqBOECDnCn+7XUJE8AgrDvjqMU+LNsXYHxWPTTZ6qEgBrP2nmQ1/km2iatnhyLRte
97bU93FqrEMoMKE9ImmJsRqa7hwUR+io7W9KLk4Azg96exBF7Wmpee9o+TVw6+cWKY8VjSeBUkNt
UGA3CDjS2g1ITAnDZCkcZYWi/fOg2GuHKidrareM80+zis+EHYW3kT1tpnlizdEfMuTrc4XbUMzF
UHB+YTqhXmGBdx9XlgfrzUi/hoyEcHdYNNVrA50r2KL9T7F26CfSi7ThOiQoJDbqjVoY8yrNsasY
zG0FS6tljDDOuYsHzm7QpIdrzCqT83Gq1KXNJLovhw6dwMYw4QWme7u0b0VYb/MWiA9VuFNFqzJc
zkSR4FK2xT/sLh3zm7hnhI8+wBKqRxAQXFaGS9X50tzQU963yZOWgGjPgp7A6mxKJTgU2fC5ZDQV
5OramUvP0jsvLZtrGI+rKUYJqFvjYYrsr7oc77ryGhUMuklemiKph6WVmdf9tJVqtBsC/cTk9boj
T3kIrDcbHBb5mJuochum6XoyjCscYMzpWCUKdaNx26vDFQZo4NumN6jdxgCv0DKxVfzCM6Ao+Za9
NcNjNqkrwzD2dlvtSQ1chfIFtwDe3/E2DPRgQbntx/D39CT6pDsNSlEQgaZbaOozK+siwcM1j46Y
Vn+0T7630FwUYoJBi44fUedVkzc3I36PvZsq9SoKcY05t5vfMrzIW5+Sypx32MX+fkH/7ib5i9X1
MojQ8iFBWQ0TTRvLcz/wr4OWFzzr10WsHiBm8zynS71pF115YA6+KLI7f4AFTcGnmnewHbELsLEG
qdwyNZdqqS7VtnOtvF31DKbIjYJcwPAaIzV8qFJ8mRKwdT2/b/IXVaXa+RINcuX4WDsJAoUVvEls
ZeNDjiC3xh27ZtUxxxuc26A/lvkpwRrCsauldZ8N8/L3l+B7O/urS3DeV3/YYOawn5P+rN/RALXP
5Ip0l8r7XH1hh8FbjXHK2K1sA1/MAHnJdGyQ8mD9jH2ZggLlths9FXID5juEoLD5RS6q1CsqN0Ti
5uoWwuUHm+/3iLRfHegFCABCGDLGZNKeTZoXsglbCsTcYNjkNZPEk+ocSLlgilciBLytpQDJzrwk
b6+k364z3DbqKOc+HiN53Yf7gYdM7lMVsmfJZQ5r5lbkkeuLOn3WWh63NziWyyr1Nw3edQmC9REO
c4NDy5kwZZJyHvKKN33ozoa6KKoAAfSqwY3QNGKins4k6vsMgp4zLzOtWaja5zT7dm4BDJMI8jZc
NdCIEhQ/YoK6TsyBXasolHFwaT8pw6sIBuZxV6VhLKUy3bba5Ep0CbK+Tcg+gzwS3+g465lwyfDD
YF8clyKProqnsWTYKG0CNQM3iitcj5zlFDfrnF9fw1jFoGQVZObSaV/ylmmxdY/L1wL5hcWi280f
RTsY57vyq7t1gZ5ghBhosPvpm6/sWGwKXKg2qTSPU1tsAkie6OMNBoTxYzBAbhlfqvDWyPplMNBK
m91q7uxl2jb3ehes7RS2s9sk0bKGikiTtRus6c6oRhemCkTT+lqDR9sleIVpGBc56MOT+gZLpKs4
wlMR3ndmSi8zfGwOexdjNlebgA/O9n5tgrlbsKr6easzzEc+v5jTbJc41jaRlRtn7Ks4Ws5VsYqj
YCUwkDaxqJSUI79//b6H+fzqOl3WzT7GX+TE13D9X/wGCiN2YmzeexWHJz1ot3h6HAjVu5Wd/qVU
ovtO3YQWg2ZuXBKkBw33ot6sbkXt6Tzm8aTczGaRwmR4aEL9SWaNZwbtqmslRNxiSRLP0sjPTXQf
0JO8mE19NQTj3lYKxNv6Qk0/QYRihMRkJmBKOSkbO1ZXIU/jlCs3CqK0cjC9oBzcEPFa1XVbyBx6
cSab1It+xH6nHa9LeLZTVEKC8DfZ2XWB/1aqueprc6MiEowfqyFemeeOubjz4xKRpLHkb4xwETcn
G+ir7sjk3fc/Wjy+9z2/uswXXQIKVoYGWhzuIixqbYcshLK57QAwMZHYT+3NqPDl1N5ga+ZWDTpi
Hz6wHGG0tcdqImP9Q9Dh+wzhV4dy0UTME9ZIQACKZ8dOw+Kl7dXpppkKAZw5oeqYuzeiB/ACHu4p
vz1tvmu9IEHJXwjWXwVuaHsLKwON40xoDbSIpyl9mFtYGCawwpC9YUzmAevvpLMgyIYa1G5Pc1HE
Ow2qhnS2g+HBO/798/te36eed/Qftg+rxPakHVITFa4ONhY+ayBaJeYyYqlDR47Nfd4Gj9iq7otx
b2qKO7fMY//hh1/0J8lciciG3u9pAMKTkC4Z0fuidD5lercPKwltpd/jW4Qwvz06cbqvua04qH70
+efy5Fe38qJsSXNhKrIOLA8HjBsYGXutMhBlJEc/BuOHqP4duxqMI3Zdj78/518jGOgkf77ehNE6
JDtMhidoa3OGRbZ9PPf1Z+QkpTQZQryGjH92d6FE/fxpEMNaLNodzYvN6sFkbcZxal0aXyQeL4Z9
n0WlW2CDhfblqBjTHsLQ3qAP+v2p/rqzl5cJrX1ForiGg5hnDkBymbmZu8NkGm7MaaKI3EA8/6j+
PC8D//eNxE/n5/OEnTWFc0ufWJEjN+AKamcPKud4vrIwJzb1t6aCLiaggeqNhsrDZB+gNI0/SjV5
B5SXl2GtOZESLUYbtpewW2ZSd+NJW4oErJzrWXGNkZdtJC5nA6VHwmH9/hq/+7kXC2Oa9qIe9Mn2
GgdigPV8fncr/7GRFgXOvBdcejNX3LFMjlXx4fV+79ZerIFOhLc+/sbIpWGOLcEBm/zRngAGYvA3
xbAWptgiT+wZP8RdsMttHVX08+C3r50WHwPwaK3W3QCezO8vw3tv1cUqlp7J+0ZHbw3R+BMyw1Wj
wwlQjU3ik7CUqftamfbCNz563n69cEjnYuGqtIwpcl863iDjN5vRYwaXDCngeb2ytXAlIwMziaeI
Zvj3J/jufb5YqhojCMgB4glHaIGPHfa9Roly6dlHzxDK5jhMgMXlc2VtVCX4Z2vVZWwsrtPIKhRH
oWLv98GMrJNpWccbfF4W7dzaqwwrYZX/w6tqX6xWnSHTtMYfyQuA/s4LRsF7Os4au/e0l7W68HWN
91e4huH/+Zn/EdXj/n9XXI2J04F1jj56n+Vx07Q8pv91F0bobT7lBNf8/cc/iR8/8j7+/n1/MT90
8w8I2nB6pKXTvBE386/4Gr5j2Abvv2UJ/c8cj39FfGh/2ChQVRt2iGFJafJDfzE/dO0Pah7VsW3d
xMze0K3/hPlxiXlSDBq6rvP7pG5o9GSa9fOWgHEeYsw8mh+USjzpk9xB+rqNa0Efl2ZubGh7DDxx
n9D2MvGtFcr7rxB073y7eOw041pksA/jBqxPucb1+eTPPYpRZGH5sDEIr04KIuGqcozXph+juInH
VV/gwAidGdBvupvq5NYZ8kdm2p5VTa82kmFMRu+nKAZlM1ELOzNSEQdnYKcoviKKYbgTl1BBW+ce
b8E7nDtWEWLas8SV/rQWi7Ywv7GeI57WrkZpwcO27gtLuVdt5wZ3TEjG0bZCDNERkIrV2ktGE5wX
tAO4WSBllrgRID/5WkulgFxtdgjSmRTpeQ1wF1nVQmU2O2ANteyL6bXIAZHCMXlRKGYXdZzhgTFF
b2AhdxjdVYtaGPgQspcOZ2v8QCse7QE3n7Kzb847bHPmMiayRWIMQEo6wZBZj40Yg2XoVPoKiG6t
6/7WKflVTY3D5aAPd0ECPo7Lyc6Z/G9yYBJ89sZV+tRfOA7XdgREBBPsqqVdqHTIBseMZzHYdUOj
jKfrpo+zW2m1BrYlGcV29cjPgnTb1nYykTFPBSI8u+F8W75s69YhLPpshY8DFOa4qpaZXX2NUw4d
4Wy67MMM8xA9FAvcVZlm19yJuake42B+GjR/NanKDaDgPo3pUfO5OimD+tkoSDmwR71aCCkMdNX1
SSBaUx3kiEwbhukrmO4xCqIXSMFi2TT516Ai1NCx17FjTAvfzr7OWR24qo3rFi1Vy9yHlGuZ4klQ
Nmi5UMI+ObF2NcXjq9EFJDxZh9RSHCiNyrcubDZpMd8FOnBXMzWliyVDtMLcdavjYbcocauiCkR6
GVenShCl26vkTlePiaDTsIrHVG1v/bmDBJmfRAFFdSiyRzzt7/AgDVxFme+is/oZnbQ7R226TKcY
tQ7CmaUZArb2CIJ7u0aU7/tbFVjTCPUrB1kAYRP4qOBZ9TUR3OFa7pUQvaLjrwDTl5YWbuFj7Lqq
/oqMeIsj7cqOs2tBrh4W4jbSwbMrf1+vrAZts90bKJdxwrHOvgbiKmwhb3adj9WF0yx5x16QK204
vMVoTN+kaDa9VLaoPrZqif69iV/8Un0dunJlg9J0Q3orzrJrjCXoLzrnvhr0z04pgM8Nr2yz74c2
UDDnqvItCfWdhfdoqXBx9EFc6U74NqnGPYZZ+6nPyAcY9F2qJlt4u6cmGe/UStkS97KdbJ4KjAjf
QqU8YWrzWgz2t56+fKi0nSoRhU/za1yYXmJMr0OefR2R6Q0GXd8Pi/zxz3r4x7ycCwrXX2sjRpGY
j7BDWJdjTbh3EYks4/yQ24nq+lX5HIu0XNo59sBl8HkYgV4scz37+VXQNs9xhg/DYK4/OIpzkfjv
Yv3PozAcx3AMYQFkWxdFWwYbqapwquMosnKlQRJe4Ny3rZBzBDK9QlJ9F5fZayaCfTn5u6LWbmUQ
fWvz7M/h3H+0+f+/mZ6++3+dP+vzDzl4f332/2RcnUBaJ4ik+eGunA/np7y6+y5/+xXH898/++dm
bxjwMk3mlJYUZ3bmuTT7K8/L+EOQsaMSVScFA26NBuRf/qfmH2zL6vdkpj9Lgb83e8m3zoao7NIc
ocp05T/Z7H/uQrBQxfxUaKpwjP/m7jx3HGeyNH0rcwPspTfAYoClJ2XTmz9CWlqJFClKJK9+H2ZV
d2fpy85Ez2Cx2EVVodJICkbEiRPHvq8sAqv6ke79FMOQZJom91pHS6p4cIpOBf29Su9zpSCUkjaB
VZHdK/c/sHpJU2Tvk/h+jGro4LtS7yBP1az8/tOo/CDThxwiEKkGueVgGhogcGWcQ+AQH9VsOTTV
lqC6EuTbcp1oqeG02202K5r0Jt9ZHZBM2uiIdNL+Olf/B6T5/zUIXwtQPRTWdwJ9BRbZU9H9Xab/
h5s9VUN3eMr+46LbvT5Vnw3af3zcb4NWVidUXkmkAvnvZusvGZdA8iUMpig6mBDGnxi/GkawJRps
Fr/Rpakm97dBK2t/o+jJMkUZMjsdki/135Fxet3+kLdfJaImqvlMTWrcJkZ2zJVFHmWzfdwuieOG
il2Tp7XNhRxP36pLc6nTZmsfffBQwiGWrkA+l1abi2x59DfebkGUMdx4vU935Aq83RhyKLeN83nx
VEa7yoY4ikxVHeHfzXIvcXtfd8B+cQpXdnVPj+kZ9I6h6nR83btyULvF5SaWKdLrZ6kzOPtwP2s9
1aEqb0aRSiSE4LC6hETDJhq8gy8GarwPiiB3B0/wq1CP66skVlzJLZZtkPV2t5BcGlT82tf87TJZ
HulM9RX3ENJbuZhSDOBbzYsFzcxLOTZWerBfDovU1SPVHeNymUXHsPZhewpKH/My7GIzri42a2FZ
XhWxtawW23A/VfR5mSMxT/IOnrDQAsOheIysMLRVi3RFE/2GMDYW5c1m3ZEy758pA4xI7Xk5H6v4
rf0WeRA9+Nc0kjpSoLuZJ3ubd91hXf061D8eQ/WkkE9w9wE2UgiibNT6nrgGNTQG1SooPMEBsjTs
gp2b+vSERKOnBM2sc6WgCfWHZkY43oerxlXiYm54J98IikgKTutdeORdp8vtReqPgXXRZXYbUXx5
cXINpwi2MfmvIsAud3bB4B4d+qfsPE7jPDZ95V2Ki3XxKr9Yj4ew4jlat7G7aydxTu7BNpyjp8Xt
/OTrqypS/Y0NfGdQh6K/ddOwm9Pithrmg7t3RV90wTm3966+yi/F+fZ1vCVUO/XqYKVCzHB0miUg
/562VJbWoo2Kq/qGFu+ofxd9aAYiw4X5zs/W6ewYyGEeaNRmHjzJA+Z9oS40tww2JAhBSFDt7MpY
G1HDaJaTBUDN+WOx3sWZSxQxyFzxTg3rGBvpjhiFS4qNhzW9w0vG14MrhurldqZEXWjlNCw65lK9
lNZIYrDxMr/09pwTkZ+9drPyRlpnz5wfXplfUMsQZK2tx2og+NmquMoX+VyOy7m+qGbmZb4wOAHN
PI/SeBcDQvkDpxsd8v/iqJ+FlU4VICx6tZcWg3PySE32/sEF89Jpw86G8IBnaNz3dwxb3+BUllEd
weTiUZXgHFzhmlyD3Xrbp3RNr7IDrKd78EFIcUSnsG/BfvU7G24Dh4S1aWeh5DYRJ8wvQomKUTt/
yTxQtp3CSd29Axavb/iFZ7LfClJ+mKlJvA0KhxSyA7aAQ6VE0IfVhTajOMGjBSFIYL7OgAS1SyOm
L6l9G5+3N8fwMCMfdENXXx9mwbACghfpLwAym10KDnw8tzQS8rNDuHlIfT0qZ2pUOBu3ujEfkoUc
Scskm5vI0kJfIZBREsnX46V2icPuH2NjsTXCJDrGyRxUyuXGb311pQVKtTZ59cYGwtqWFn1AkyDi
3U/nwT864KHx8/fOLp2nh9J+ofDXAxfUBqzTbT2IDlzFfn3PeT+UXO702o1DAacz2MBsUuLbRlp8
mgMbGuQoVnMJ5gQFxZp/pErEltyT1/HizN/RYhxayKMwS+6QOLd2nnRbjDJndKgK5+Fe0eFzNWBT
FsJsNwd61+08akm8bmatS0fjO8Ap/INveiaAHHYZUOSN6MmB5lLu6NKC4QHG6+BlRsJqiKdxy8Xw
nKx04FN3NnQSDhxkfupxBKJ9WHlqkISi17uFDVuS2ywPTuaWju5BEuSojjSDYMxR7Mwv/JN9shsK
pDuumtYDEsnu7PeEG+HoovXt3t1FmkutOa5ylPOqfShe7sOc2gbjIXEbxC+7h6iMg6pEAjeQgBjn
TI1qC3dzaUQUo9hyAOMcH5LG9U3ids6ni/8rL0cVp+D3P020f16ZZ6bZyQBMRqFpabH39MXIVUam
PxDsg7sPtwQU2BMQ1/zGNR1mwFLSPDxP2Ykdd1XPUliu4F6Rmfc7T+NLQAbtW6Aq/MHb2q87B1ha
G0BsZxMcWUnDrYMyHsJu1nEMD/7Rn44s0RW3dx/NQA+OPlczNe65T1yaW7H1Gr882ZPYTJckv3AT
jyfkcj3ybj2Q/CYy4w2KqvFNVDkUEBxh8bGLy2j6wDbUkTHR2S57f89XKUpz77X86QDSmZkBBfQ2
XbMfPyieJnluQwLSfE8RQVRc4p5GeyrowIXxZIbJo5PTM9npw/eeFOUIy8H9NZEcQwFUFJRB6ppu
6Y5IZR7xrgW5DAc0rduO2cmIj85kEK0li8YlrvhoL2bO2fCrp/yaz2ddZZu2QE/3xODgj6yn5G69
jD+6g1UR83ksNzIlrMsbAgPenkca3tkWp3Y5gM8UZidXm8ROb9rZHtlRg9GlqsMpXcHRoy37THUW
urP3d2wnVFmu5VPuDW41is8MaJfCVkHQXUAvXfDy7cGZug+m301rRnkOm5n4BF9Cyiy4GIG95SBQ
2M1p5NBFO66gSZQrz+J9klsxyI45bKn0noMf6G7cTTRNZzKVDn43A+XI500MtAlYIF4h2JPoVeG0
eLtovAd9NB5YDgBlfZO9x54INkE9T6M23k+C6uqBsJp22nCHcIcOMBDgxG+C0mucK+rNmcOAwO2c
94KHop3XTtEKEI99rAWREh6a4MbHIgM6h1EHZBb3AHyLPmnHEYHlcUJ5dgj0UA8P3MrgC3lWKMzQ
QTNhfaJjYUCOp7FUrLzpjCRu7qUfgilxVZx40Nypg0Z3hIg+MEaTPYOTN4nEbo5uCstJktEuoMx5
Kcpj4zXBgSXG7nBqLqzWG+/H+zSiBmFwU3oqKiC00EEGV72BfKsBGKclkidyK++fyYREjS9zZuUg
DYBb5RRPkpotzYAeE58YqB9unNPMiig2DabjcOAlVJna4KxwHVCD68Jhiv4xHahWosOLihq25pOu
KoOOJZUR6WmqYB64O1aUKCVDGEiVzFoOHisacKQuzJvThbpEp7HXW1dabN1pvWseBiSzEPPX5dPs
wqUXG623cbCRfDBW7F1QTuvhZLxmYP4VGsEMTuzLaSnx7knxK7ynjuDT8KBB4CAPzpGLgnOBGS0G
5kJ70Tm+wLQGJldM4wxu/UQ7PWqt4j0wNtyeOI4g7DGTlsslZ29EDuE0smUbvsxOQTrjULLmNCH8
f27tg9PsULaDIjA9y61cjDmnZJEPPgvrirHyodvEDwnvfQmNNd0802mFHmlSQyJbzUl1FOzPmqlT
+glUJEIioDUJmztHe+OCouLRL5yyjJg7063HoxznKbYFAHM2GFGX6Wu1nJZ6H9Ne7JQsA9qT39ee
hUluBvn1BhO7Xm2DPYZK6irop30wzkZ9sVttL4a3PpwMhQOWTYa50oRoDo76JpB4mbW0tvZxhlfi
lZzjYpHEJTF4n8ylC32DTxlRnMTwNQ9zernSVT/bL9pF+wYzqT34VkCttoMRRA3WTenjUoU8iw/X
qEMZjo+A2al7CvZOb2d0MR3t0u6wkqqg9rMQAD9ehTXi5rgUmb11GqyiyeyCf4j/0+mPDybhq+Ak
+AyWU3uT3QJGirvzh0W37Oe6k/vUBtNwZAWgTLt9SIdAy8fLdE9lHhD4G8da1qESgGWEyV44YlTP
tOXmWoPBjS/EK+Nmr98MjafPMcS81N9S5xiYuBJaoCsOXoCdsSz0G3j69RFlEh1moBLfsL4IiurK
K4AqArgr1icB2AA7u1EjGQtOeVRfzWvAswOWh9fmVwmPoz9kb5T4zfT1NqCgwwetKAN/AAooJ7kQ
PCDgwm3AFYmZOdmh4FtrXhII3p55gibgJPx4g7+0dUqbWK9LR9khLLCktIAf2HuntdfYpk+7p4nE
FTTfeTaH3tNwOl8JTn7tYeaFdDur+xC0vSyyHjUCNrztXr7agG6DnPBFdc2Lsfmm7aUk16enVaMa
Hkk2WcMqmvww62PfLD4QiN0ntZ8Jj5inCKDQzjdh65p2cq0kthxlTTQGwKI7IM8+SMjDCxgb9ubl
5J783nuiaB2l0NimbXISeUbDMTzV1m0d6WrdGtk98N3gTmboEbNb/bAaE864SZcNyYrCxufCvRRd
Go7hUAn46SAc7MN7i1o97J2hsk8ZjyO/wJwYNV66HDW/fx/8xtsw3GTd0qzV437tGQGiZ1vm2JqM
xFPYVpCYoXAh+7pPWxGPccBOzls7eS0vy+WQBKpfcblNZh1GEGoNEgCnDnFEF4aHtKPWEx/SR5dQ
MmOJvsRrIPgIuHPYOGTXeTo4ChctD+9MhwaQEP5NGwC3gj8Z25Nwj/Ho3LznwWTPTss1uSDQR/A4
HW7edHuIdwI6SrePMTWVdsOVPT0UCsUGI5k5DXaOQsI6xxEATpP/TywZwUJuF8ulRABLerLqhFnu
cKnhjAJYRGchdyq8b9M8WHTc0GDnHXjYzh15EAhsUPKTOUh9O6Zu7pn+/hqWXN+KyoB2v492QIpP
eCXXr9OvNCaghlaMHF3vI9aLS+nktbejT2sZStnk7s29Y2CGNd4GF2kwxV8OQTqpYW9aZVwAlDJm
wfxIk917i8Uo+NA9ebkHBxwWPzWm7oEHxpDy00iMs2UeTTa2CcasL9t4IKrbMxn6tLz6DVebG2Zy
FwWsiu/tb7r1vzS/lfMaJ4pZs+1Q1dICIxVLczs6OwJL3OveK3aKR7fHwB2yUxwcADbAwLKC14dY
EJEjdBpoLJhPIJ1in01m7ugmYbme7K0+At6XCAecudwKErEkLFN7XG1uNovNAlbzVRPJ3jGiKoEI
h4XFCmq9K2FUn2KNmFF7W14PXhIeIuhfuAx1NLaI9idQE27jdlH6xxktBfyjG2C6NBaHGZigaMTO
N6+Ok9vGEx7v+rveXhtcQtugvYFJdgWpwVX7Nl0D0vV0v20J3hSeFkp2xRXQXhiz3n45crjJSn6o
KpJ1/BEnPc9tpyLOqQtrMmgf/BqUfVQwJINO7qa072FnTvcKwJUzAW0IF3RMJhjDl/iRWx9Q2rm/
Y/EILBGkm66UEcfyhInK+A6RE2fwS4bI3XYyWv3pUgJ+yj+5qAleM9lom4ven6wbjUADVrMt347u
ZBtM4TvZq/0WRTYtBHdpIAS6X7njx3To9cco3KOm2BFICz2V2xnKjninXACVyJmrCGUd0ehAX2FJ
o8l7gI6DjgBR6+tXTB01QAbRO94KFyMHTfF6T4kzXH2NW/sYcjEHA/pS8Tgc+FmZD5oIlz9dQPhH
kx1JIR0W4mRj4y0wBwXPXjusrHW9EO/yiy2VrCKmXr44cbwnJUKNUuI4W4ww8FBpGEYEG3eSSbB6
3QZXazbMEv8mx1LsosYmk42OKC963UnjZlIg4eTa4lxzZk/sI4a5zQFcTSZih/0zmXiKt6evmIx4
XHqU9DmTYdizcF3E1YouqdEak0kHXeMUycGoq5X55JQAp4hKnTQXemy+eSmXyfrk9uikKeRA6QKa
qsSe/f60Stq/Oq1nVTegqWsFdNfGYvMmrdTYqmzCEJO9dyNejlfAwVNv74/uZMiaqMbJtJT83Zqs
JVHmw4MWZVfaupoRVbsYX8o5P38vloavhNzxnhlTk+unqw3x48l62KypBrs6zuqZFCjx+F4R36TK
3hk9mSjn4GeRjmF4mONAY8bgGkdHTGKcOL8Jh1WJraGvm5lxM8bE99w24tL0irhCRLL5dt7iYi4e
uBxR/a64LFB4o+ftCLrIa/nhEG/n3EIYtDJ32cbvCHLuCU3oYRtZF/DjnF7o59xHex8ogpm1KiP0
O1qc8DmRN2UlL9uZEeF6e5ODnwdW+LEF/1bi5v+3GiRNougUZgbdIqViKppJqPNf1yMBlvxelcXv
7M3nXA0Jvr9+0O+8jW78zbJIzcDNCNKLpfwjN0mqEggagGk0OHusPwqRBNnkTaRzTJCDgCAlG/mP
xA3QgeQ0dU01p+S0Ienmv5O4oaLpUwwK+gz945NUsk2UJInG2fEqQahVT5t9etfFQ4MX0N6P8ac1
+irQ9WcV4l+HOKspPkjKoZFGhnDNm+TpeF+ujgQLMaN2P7U5/Jnz/MtI5znP0jCqgg6m9A6csZAQ
5X9lIuTT2EYR7KCPIvVPKdVk14E3lZ7SO26izO6W493GF6/rZfZD6cEHrMo/A4O/5/FpoClw+Gkg
VerNvJb79G6nOpRrbkc84QYSwefUjwBFibX4ENczckCYgPRCEClVvAEqMNf0CzRU5W8tXzJ+lSFQ
GZC8US5ewpSy+6Ms48vV/fRU0+8/PVUJiTMYwQOE50COYZyGfvUGERr+K+Hpp/72+AjnkS79tOqT
BH63GJMEfxo2bTayujcYVoxJClyDYQTepy3ctTfHmRRv7HYN+0hOkDmOjesfdvyrKRumalmSbGqA
Y55V6Ql7ARx/KITvpJcdzRz0UD5WTvdAb4963SS2uir8TPY0DIfn70f+M8XySwI+D3x2LC0ZMDcR
PKW70+AZiS1Bv3f7UoXfD3JWaPPXUc5OJp2JKfBUx/ROp+ODnpUHkbKwrQ1NAgNS3tXBVAEq+U9V
6MqUEz7fUoNKStmQwauWz7vOj1kFVqFkpXfq1mt27cEHKmn0QDKkxU+jr0Q9KQT6Df1iq+WlM/SR
At86ULP6YWZIAkh0Uz1gcuyI46d9tSgldWlBiAnFtnGVC82jsDNvi62Jb7fZ4vRJfbCThfdqMNLQ
qAzsziN8yr0iu/BJ3o3DCNQftPY/OBgf0ADfzXKyaD4JLpi2xgAGSXqHH7E6rJNFf0l2d5nYx1so
PR8Uu/ohM3fWJfP3/fznup7pDUA0h+MRsvs75Uo1HanCnFa9rZfY5goKSPPelO3vJWi6hr7dyTOd
sBnK5tjspfRuT2ZvTwp/MDGNqGeZw73QOqLlHddTVHnrETIbHKgj24QEHyjrIRg0J0CICH6WhEDL
gO+LleDKs433/UN+pUAo4zF1hayKBujan/sAWbyY7g48YzMfZ9YSE/Xx+wGmsuC/rIIpgTCniVAp
i+pZDQRNh3tFbbLsDtxBvLbmaC+Ky+qyecU5mjwmwXuhg3VP0nCcwU8AUJeUEL/JHiG46xYHk8zi
sJavRNQ5nvVdguUNThiJBIPklHTVr0lfGfbmDaa9Bwz6V5oTCsm7EN39unulHQhjHAxunJkt8ZH1
0xRe+H6GyleK8PMMz2SZVn5JPKRCeofPS3j86O5WU6KAJuQS/4yI8KVIbj9Or0zCcvuBWAmxGsoE
1GfiHU76SHE8/wNI701JjB9zaX8Wn/wS/M+Pd7bFwwDNiSpt0rshyInmi0Dk3xbUIpDgrVx6os1D
0MdSLM7TWFlb9L3+sD7aV+fg8wOcnYMd7f8idF/ZHanLuRqnD2SiwsppZqd14VwbYe6S+CJ0cAfg
n2uRaKEiON47B7x6fIdZf7F7Xj+99BfllPrHv7qHiMCFF2zLakGHki+qO/mynZ2IEuEmdj8cY/kr
hWzSl4QdqmLXWGfrl8pFJvRymt2RISR12lBVE1gvGr78zs/xYdDJtadfjV63yl4PzoF86Pv3Eval
7jIxaxXqwaku0s9WUAazdDD1PLvLbuVb+Q1mgVfQbA8x5ZQFZQQksPB/tz9M/Kxf5bfgfBr1zLgY
AdfVIGPN7iiPWWmhYK/bOQGteHLFf5jgVB1xfh18nuCZLdHURm0B/46ILHcERRZohA0O5c7bkKLf
VD8ovQ+Yte+GO7Mg9ooF3Rpl8nd4vtREkVRbAnHg9vPeRSEt+2fBGx7EqCVEiSMftVcFYYbs7odJ
f3kwP63vmYUBK0o5GtQV3nEogxMFO2NQPqer9NlaJrFG0KReUJ+fLzZLEd0ZfD/6WYTv9+5qlMvp
Br4dyAB/av5dueul7YY1mDIzpZuvSjebAdVPOpZI8PvpYU/omhwQNToUBRxccsZ043//EAaFdF9s
vC5CuW6Ilm5oZ+n+obNAKVdZg/voeUs65f5q8XzrZ0u4RFwkrqXYpLKfo8WzYc9otyCctnU82fbi
oCa2s45g4XRWU53MNt7a93rw2JIG2gbX6JDUv/QKJ5ynLiFayjndaE2Ea4rZPd8mPslXIhvcwo4/
IwxMRR0x2EXCEK39eLEw/FkVPF4U9mrkvZrtG1SYqASiL3q3nPf+YgXPNSUBG5fQu0PF1vrNXz9c
vngDHBRkx0Y/sxcrqOuIsFX27Ojq8Wqheo/XKXEmcr389vbR3dvXFCdk9gshLGe1oO082tphZV+X
NuNPVXT2vb+JBG/7sQCk64g58qkQK6Em31aP1L7ZF5W7ta+Wg/26eByZgjsTXO9yRQhqXhKR0iLX
v4hvySbYC+bzSgLFvwlfSRLycKQ67fAG5iDn9X7j3T6SACfsuCYwi6a9giyHtPyKtZyko589sx+J
TQ8Mc64IHkaafbG4Itu5iA72ddDbj0PwOHNeewKai+ixZ1JTCPjgcpdbPHkbrB7x1LC5LIdkUAD+
qF8sDvYlTXjOsNb5FFjpXc6dz+cfbKKUYKxMX7x4mucFpu30seI4V168JIUXRGu/tx/CGx5VcYKj
E5FHoogAuZ3fLa9mpbO01/MRcZ6HseWQpXO9eB57l3PTji33fm/PKM66ajyilYC5eNRqsZcbxOv9
yST8jEU6pTWCB5UorxevE+8QmzbqfdHZy53thVN6vmIrOmd5Jduhl9qvo6+xoEr8krpkhYRYiW3Z
f7KXN4NbXCf2I3jTpKcY8JL/ajtOpr3L7VuySC5Q/2SWa3v+ZjheDEnpzIslZ3qyt8rxXTAqSPTo
q+WcgXhOwpCLVeZ6754bB2+ToeMtX4nbxx3R4xsUGuUPa2/nBW+jk4d7b9HFF4OzoM+DYiWyt25Y
2OGCUh5Hjm853aSxEdnro0tpy0BNwM3tYqXZ96HBiTi6Jrl7j8oSw75dzC548sLFIvNICZGhmXXe
6rZwycW8K/bV/SuSPB0jw37ful54c+t46xgwFXsZPLB8W/v9Nrw/2azu4ObLp/mUGFo+JM7DFCuO
vcPFQJaMqLI3ZcNTO59BJsG6sBXApNiJH7LYNRiVicunTp83ladM1T480I13w9MdvHjjXF3cP5/s
2ZQ8Z3lJH09FoE10fUv6G0vUZAkvSMvcEOIN62UT75y4/cGLVCct+peb5pN+OysLlAVTz9Q9+g1+
YftemN2P7vOiRWpu2SkOLNWsi6nAhT4x5/mahNk2eiFssI/uTHs+2a5HMsCKc/VfswotU8GRlmmi
omXvDweszjcS7eJNRuQAKikvIaMdQNRe2OVVTvqaPOdKD016ozwKRhG47xW/NH38X9bl0/BnN7CV
Wqmu7trJJpQvHqtlH5HksoPMU5abUF/pfh0Xq/0PuzF96PmgVHvLGuDjBBbP5wzaVXY0lVN21zZZ
7aXaZm3JOc6GtH+Cwgdm9rEGOgo+o5+ifF9JgUXAUp/8eUCTJhPzk7cLuSlcdQIDn7wxEt/Nd/Xh
dC/f45HUC2MtXP/OCPxb4ej/1dEh+lRm9IbaXfP21P1H9f4fV4enQwad8kv7P6cP+0fby3/++W37
63tiX/83u2Ams+1fB5zttzIb3z4HmqfX/4orC6bxN2BTFVMngjKZOjIW86+GAMG0/ibTCqBDm41R
T2vHP5peJJM3qYZJQEsh4Dt1tvy9IUDSaH6li4CgsmQZdAb8O2FlRvgkhrTHWlNrAY0nisln/SWs
3MlZIumK2AYHIY1MYLayHWwm+9H/tBzrX3L9OSb55xH7PYwERIRmqppmfjgVn4RuGCGbksehDTpB
mFUH0S9hKFVelT5dl2rxU3jlT2P292iayEiaiY9knZmTEMPp0kYe28BsDKgvTd3J9qd7iC4aYNXA
dm3U2usLYmjqQKTSTNf5UXiUNturnZEt6jGNegjX9LTwN0n7DFnm9aEVbr9fkA+I0X+e/9/PaKr4
ogqLLxlnnhzoEhu5t/o22EysXYME432tUJojSrqbl8IVZBTXe0kOtUS4rAEhskfILGwh79dqbs3p
+osKIW0Jw0GJlu4rag767Q+bJv+ZEPj1jMgYbXUES+BZO9PLKb2fI7wubaCAXQdZ+GBLkLgf85Ro
dk7HiAqldw++Xw3s1Zj3iySFmlABO6BXtmFD278jCt1D2uzpQtxdjckurCqw66C6kL3vl/OrHbdo
K7NETppBJuZPpQZUhEIvJauZyOo2qOHN8bKMuIzSAdpVAeOk6lJrFw3B4fH0E4rsn37D72UimiTq
Bg6MrJ/5TmIHWEaxqekZabJgp9MJkgoP38/v/JhqUByI8iTPcI9JykdTz6fzQyNdpqYwxwVb0Zx1
A7jSWhFIlf5TM9r5jn+MA8KTghdEYbN5JpU69MpDvqP3t7GatwSauwV4W5lXKSWIiluDQhITDK5s
oIV3zLig6cO9/H6mZzE6pshUJ2oT1J+o08OP4vt8P2nbnVGWhdAEhWoV8yLLKR7Y1sdn8zQM/mFb
NUKcHE7DXVZngNEJG+mB0IBqt2VnzkWtALxR35bZ27EuC+r7wK52tK1CMmLQT6Gk8VG+rgntY99Q
67Gnsm1vbBfazrACqTgCpDnWbqpKAB83tO8caymg63rV1UIXKEkChXhirI5F5fewrtxU1YEkc57M
LZq3Qh5jLsBWBReSAHEUTerX6kGcSFHz1KFFHhzFTbUya5nqrCyfEOtz8vMTjVwrpvNTIZTeyQAW
fRAl+yTDZKMbtLkfCuEOjsrCF61k58E6+azSW2sDuuiaG5GeiSOIXaAHKseDNdes9IeDpfwZDfm1
HeQbMVEMiRzoueRV284sj8B5BsC3AkiSA/bZ5afUQTVcGmitHew2hwlSdN9Dz+bWddoFxq5RoxTW
mrcu0267TjmtTpDj2BWS7ajjFhz1bTXYYmIKznBMFu1Rs5MmQSEzZeGub/hl3SSgA+yl5DHJdxCG
513IJaK5ibIf7UQ0378Xu68OmEZqdQKcEdmtc98/EXttbMsGBdIKN2WSHRbJ2F6Dg/D2/UB/2n2/
15OrG8oe/qnnmaqTBOpY1R2aoBbLItztR6FzzB7wdbsT0VpldwI0si0fcuTgB0P3qznS1wpxkIit
zfH+82SBbA7I3KFugjarirc9yPap3ksPmxE6wO8neX7ds4RgZog0LKJXpw6JP0fajC2sTeKmDsad
sda6PZ5kqV4lmBnqSEHnpn79frwvFhUiGJqAJRpoJazbP8eThONmdyrEJhAPmeq1ihFLPcWxmk6Z
OvVjKgAJh/KnmOQXy8mghigaEu3J7OafgwpVC/tjdmqCLRCH0JDmc/WUDras9rsfllP6Qi3rMi3C
qEUKGDglfw6lAatr7eFvC2SjfkuG4kkxTjTuaQSfrSZxtVMfnbrD+15sd3QHFy/fr+6XE1WI9VJ8
QCbwXGT1vXk0Ggu5aRSSe7Ap6CltBvv+h1l+ITS0Qas0uhJYRkzPJmlBRnvYbHZNUI3y0ZfH3W3W
UEI9AGail9J1Le0s5/uJnWX+Pg6jLk/dwBRXmIY+EQh9vmsk4KnHHrqXQAah4U5PSkeuW0BFYUHQ
h/ISqkFCkIpeAz2WyJ4pN/mD2dbe6aBXvqafxigdav0nkLUvN3vqBtY12fir9QoLcm3uEhrO5Q2N
jkYHV6Q5PNXWS9MDlWzAZ+epYrfWLLkFuRLg7O8X5cttmIiTcE0lepHlP9fE2CjgKp+sfaCd8ssD
yEyb7TCX9d1ykJPnnOoE9/vxpm39bAijK8jXUz7DDkxO0tkxGnQhobFf2wflaMXyvrrbg1Ly/RBf
TYnmei4vXC2QB84MtEQHfncznvZB0qSqrx6OO9BUmwG03eE+EZNZJ/wwoHRuj35M6p8jGmcKMLHS
Xd/sBkas6o2Xb4Tjqm5qYDF2x6dWo2TEa4xdHqiVSTfQia4qTDl4dh+Orbwsdbobc62HvbV9Om7l
iUOS9Luh9GFuZG/fL81XZ1sFUUTXdGlyAs8M56GVduLu2NG9IOS3RtkvTsp+qeXpxX9vmDOhKroO
StPuCMpKuxddAbzVpOxJdYinn6I5k3l4Lk6fJ3QmThWMuNnYM6FsHF+gdPC2R2FVdvrtYdv/tMtf
ndSPe87QACCRPtT2J6v8BBBVqpbtPsgV0qs7dV50FmnUQlq2prYQIeUUCqBiMrUKDC25/H5Jvzo3
OveraFCWpvD3z3N66rPsJNaIGFTYorfTzeNzu+3r+//eKGdKuTpkpBuxzILBpA88kbwhKX9wOr64
vE3I3SjVQvHjvJ3JBvQB+027VyiR7PrFsTo9WP14KbXwzkCMKu63JVzqyU8WypdXKgVDrByjatI5
5PdO7+R+JNUHfVMPmduuT7xxuIRHd4x60IC0DWSDot5KYb4rlWgjqdffL+xZRvPX3cN9zrwlRcbw
PPNz8n7Y9HK/Zf9qCaLe8g4co8TRi5MjJdubfl88qDUoNXJJr0BBsc+22rrfP8IHmOTZWcFXtlRF
p3SRAsMzLVVliFdR7+qg0ppNMDblWzZKl8ddD/OvJhj2MR0onjfKi/2pUeLttjgFh6PspZlqeD1+
KtxeVnHRDps0kPa7OGl1chDtsfR7y3SVWieD2RdFVKpUU+9Smi6qcWlpxwRKa+GqbdJ2Br717SBQ
h7HrtVnfW0VwOLSVu5fyIjAUkMYk5Si6hxM9DPvdeN9lxEoRhg0o2y25H3ZMF2AV0AW4qzKQyWyj
Lnp7UIorKO5KV6/Udd2AywpRZZxaGo2Yhio56Wm72CX1Ya7CC27LcJ13h+S6P5Ywd8JC0Tf9PDEz
JShSsLyUBLz27agf7a0AypFKbGEijm29PM0o9Bf2V3o2yP4gJHq0GZVV2isa1Law0afFafcgjRYg
8dVmtt82p6Adha3dmub8WGkA94uC7uh1RwmGRKEJAPNgKzQmyPrN7n2rGc9ZWyyV3RBlwv9m7jyW
I0eydP1EaIMWZmOzQGhqJplkZm5gTAWH1u4Ann4+VPfcIoNRjFvdm9l0WZdID3e4OOIXab6Ou0CF
GDM4l4OBbHAV/0vx5S+BgyeeSV8nyERCycAhVz8661FaWkGhT/WuV2W6mtUMXS0W9/hL38VB+on/
Kvx4A54akIQLXC/BxpIrvL3CcOYctVQ09a5E6m5Vg3FdDULfREZ24c8SybC+PBPcvCtp8TD7qAmB
L7KIrYAKvh3SbkU+ZZ2LbsXcoBPsTNmGwlf6UJVeH8oyeRka/qErs2BTB859URS/6qq/4qeV17FZ
Q52qRX4wgtRcO8k43Tp9WX63NdPaDoZLv9fPE3VmlU7dFL6FRCKKRMCQeaff/ubJL7IJd6R619XF
le/VF8Oo9Rd4wd/6Vt2tWt/T8GmYU8wrzN9S8x/sVg1n7ooTcYLvoB2GyATQKQSh3v4GG2kxrx+8
itemWDl5j8NK7+C04vlnZrtssqM7CSnh5T5cVCEpGb8dyOrqelDVWO3MrPjmpnBOHedMhH0iOENi
B40eRCUN1zyOcKlWNEPaSriaynzqVIvfelk+5ZXYU5dJwiX6cWPr3usQVfx4w5966kDOEDM4Dp6k
7x6dLM0Da9SrXdolF5nv/MpreJRdcTeJ8s6pnGlVpvL64zGXHf1uQenzIG6FJar7h0jIqyAl8zFA
1nuD2WYOvN5ofmicYoO0QbC1I3VmsFNLSyOBevDS7XhX3RimPKpG4KG73HHvNDxFVvZQrDILN22v
utRs78Fq3IdU6GeQfacWlu4F3SwX9TDqVW93jaNcUWm2Ue+kAbK529Qmpmx5hT9F3RioFpqLFH72
/PHK/pGRHi0tRcqFE+AjsU437+2omezwTuZh28k5yA42vE3DIF2zO+e7lY34p8STi4Zj8T1x+z3l
pXWZZZfG5EqM42aWxQtAY3p5sY3VBGWpBRsT9iBkNlrFdd+mP2y7phaodZtYU90KETCojF374GXO
9yDrv3o12p/1bHy2smFxbgtuZi/Tdp0WCIz6xEttmTDFU+jvuOFcUqeR4WBnYp0Gmdi0SFkjWNQi
dpNhkyWT5uHj5TGXe+nd8lBKI4kMEMOyj+4tJ7fdOhijajd2BcGUp9mhuSRgdQdzfK6cC3savG2N
f9a0RAdCM5tv+YSsdZfPD7qw1z0qlBuvKg4Owukbw8OxXWmNvUoT+6vr41yXxkmwrVy0zj/+6Sce
JrS2TJgmlCEsWlZvP2wfO4nI2ppXwkVqdOT3hEM5o8nSjfGVX/NVh8b3z5ydE0kjennU3BeeixsQ
Gr4dNc9Hx2xnp9qhxI3mwzh6qHVSgah5lymB1IgdzUWxChwt2tZ5grK+QWaRpqUeBpH1GS3d76Pq
nwaJ+JTS5/u0du2LscmbjV4F2pmX9MSrtAQJiJlRP8F47PjI1V0fN95gw9APKNT26aNVRkj6VBXw
UT0el7/Nz+xFiCQkXIihKfbKVMaZd+n9hWMsjCD0fgO4QbR/3q7ZmDY1DuWq3GlTdplP+o0OpjTr
EEsQYCKn4EolhLB+dy7NfJ8/WEQSumdT5LQD3pDlRnp1rTrtmDgRAPldPtQJbftgVwtcWKZ+gaZ9
byPxwC5FNnS4zvszc373Fh8NfTTnpksMUeg5T2Q/7bNoPEwV/YNanvnCZ4Y5Lon70syF12QcgkBe
l/lAcbXbmdW5etO7B3+ZjQHFgHuUe+IPVN6rhYz1wkXMnYVUo90eIrepLuEJ/Eub8y9j29Pfy8Te
nSahSQR4FPiZsz8grpfCox3h8/X2A5iPGzcR32UQ3A1xAYs+jy+bttmbg7/5+Do5PTgPvul5BnHn
H6jtV3Osc9mTDMQMXmsX5WDdD1H6c8p69Dzql6ZvDnEqUDtpH8upOpwZ+10DZ1nfV2MfTTzVtESI
mLHjZNg6AWIv7tKpJemb3HUp5WNjp19GX3scu/oK5PzfvUqX4W3Do29JhZWux9tzEpfeOKssKHfS
/y4mdHuK+FI1t2ae7j07ODPYMpc3L87RYEc1kVmLNRJor9wVZbuSsChcOWBtblK1zv/DoZZt/eqT
RjrNQ1LDEl+oEvO5YhVz+xnyk0lR/uMveHpSDhqQxP62C43wzUiWPdSNa3BAht6zN7XrYl+lTyiF
ebhrma4j/52ZLfUJTiRuG8clwYKOpENPG+m/ANO9xMxQz5E4PkZtgdfiaOVndujJ+b0a72iHeCqT
Az5GmBXG9Z1nqOsOM6MGu2Xd7Pf/xlJyzyzC8Jz24z5KOlEdRmW73BkJSIDah47UAf7PC0TKsnPN
9Hcx6bIZ6StQvNZJco+/W6eZZYS2/mLCaKMC6KJQ1bo3Q9BvumY+pDl4BM36/PEE37/KdO6pByLZ
S20J2fqjE2C3uobN0vLxhmRVTSZmlJH43jfFxojrg2YXV41AAzPOJ6QpvIdctmeSqxOvxpsfcHQu
Bru2lT5y3psE2E3u7m06FLmvPn080ROvBluGDI6SNc2DP/L8V8cvb9zZTUYWtzMMcUFsDs8sG85t
TQBX728UioRwe3UiQcwGjm7Prp+5tjNiWNfUviWJHn2y0wJhFdNd5V256RCrv5/qEe0ha/ox1SnN
W0p+68xMLIpf+kOmNb/9qgZY7Zty5/lpe+gH6mt5Uz/g3+huPZxIJxMZsgpl1tG8n8q6CtPEHQ/S
EAhOJA5iR7JR4SBHsKIYba4iE507P+mupipGfYRy9zZuS2yXCjyWiLQGIBB9ViFEErHPaZYHSIdY
WbLrZOH/rqSOm2YunKtKJntkw+/kYBX4uiZIu7lzsAoUBM7B8teztC4jhfeM7ILhbsbYTskg28vW
QC7LY/ZZMf+s+8y+wfTpS0x9az3S820cGJde0aM/YmufrRQTKz7SNyd3x4ee7HhVBTE2rlY978e4
Bd49Rd7erSvwtE7eHJTUBvTh+2plNpicz8hD1lgHBIVGupIPzb1IbWTWSi+6te3C2IGSwy3LBWNh
O2RNrtGj/IYBXxLpX+tueFQaguBWad56kXHIjHqq6e2ZzrbtasRpaHh+FYy7Shyzuyo8CyEZCC7X
U6bjbZbN0b2IcCgok7S9oFmO/Bcn7EK0OoJBS/FQiSz7pc1Wc+GaU32jt4SeQx+F0xC3myDtnY0b
m3jfOXG10gv70OrC2dhurx9UGV8ZmkXvp8AcN7ENuSkt4wGbqpeogHOSqofEsNRFYnjoS9UtIHQ/
+1HaeX0j5/Y7afbMtIO1Rf08DOy531lWjnqEjgYb2IKNDSCMNzCbwgXosw8MC3hrauxljVwhWsOY
wE1o5qSps6ZtbO01t7yl8s63U5EUaOn2XjgPlfNlqmEBYV2QDpeAc0YA0lje52k/I9ljVmpTtNBw
2qT7bCw+EED9ZBh4hbkzihj5k9muLuwBL8+CWiJCmk27SePqS+V3+Ta20mylfKXu/R43NPbEcNC6
6Lp2J/1ZabFzEZtxdtdGtaVtqiEF/R2MoTbZ0ZXra/Y6sm31zcF4Yley8OiFgQKwtrJ09WYvR0O7
dnHzaykft04ZGlj4YCAQml6M9oo14/tWDubOm2XG5exmq1w644p6bondZV1fFrQqDhoOwU7Xpbu0
qhAyMqsnT+/3RqGqF2dwq0OUOp/Io7Mnepu6GUoQkIdGuv2LsGqkfFGhjjDz6dQvRwjTDnNbyeYi
MBvlr7VJQ1AvHR6TCeVUChahWaDSEo2bWlOYRQb9Nhc9Msmm89UTo3HZ6Aa4uzpH2MPz5ltAgaiG
xNp2aPkmszWQITfdgJX8QMYWVlOEUt4cyF1uNDh1pJrCEzaOX3pduZuo530tLIyr1hiXzbd9DbwM
maYJeCFpz41XdNBtrHaAJoevL2oqxWxu9bmi7OnHLVQEswOiFMcNnFlvUGj2taOnb7y0qrGwL+W1
VwTyojM4M1sjHcoNXiXdQzJpxsHOKxslxMJOfoxVdOsJHzVLiaFwhdz5SuqRfq9Jesaor3OTTYVb
XkWpOkjV3ViLA2HUlD+dQRsRbBKYMdZNgF2lljjUJKM8cg8GJkfdbjHRvXFK51OGpWvXk0EHVGEu
s0wgn1fjGNXglalnMMOH9A6o4r0y7K2I6ue6TX+2U42LZIBuYZ7f+DhGe4m6sOd6gn3tQlT0hFgN
rfGszTNlGR0IxuCnVJJzBDyB2ezmDoFfN7+f9YlKTNJiHdlp+Zr84wt4hA4rLbffZrrx7Dm8GA2B
z2qKrTu/Iw0Z5WDsRtHfUbP7Wfjsi7GbkDdU8cEQtlrx5DyZOX876L3fDITGClC2vpGXUZ18Lgd7
raxn2c8gMdvhuXOLZ6GTk0tfI0nW608q6B8y37rWijILs7668hO0oTUb0FPzSfb2d9sDD6RctcGt
g6Z0ghm3vcWa9x4jbo7YUzC06P+4CB5V5db3h+vSjS88v3RCI1AIK1GLWk8NhVS3FVdR6ayivviV
ShYweBJVgNtN8Lksky217kNli99RGqNt313HubgUDqRkf/il5+Vnic+cUIa6mDNzKZYSxbuAxrC6
hlt+yeu/MkhKp8TZUTy/seKvxohRx0IulbV7bWUeZBiF9anKyjucOveBy10wxnn5STM46dlcPFkI
tajJ3xlOdUuveOXKHn2CUfshZCS5XeMb2yjWdmJ81ezu3s7G6sA9Ew6+/40z9S2TyOx4KNKMRvk9
oOAXi+JSb1t/Fwef3MjdaghEvBQVvCLcnNvegDEq2Y6qRdc8ty/6yDH2Fn9jtKLqLo0FElK2M+I/
0K4yR24SApJ1GfTp2p7cfmX7885uuk9ZOf5SUycvGnr3/UXeqdgdMbeSSfdlEqNMsFDFjgfd8sob
xQaMpLuNk2y+oIL5++Mw7FRmuwDbEefC4ZjA76hmFY2RN2gTlbIU13JPCvCA4Pz8r6a6nUz9FjTu
U2wrvISSczn1uxod5XO2iEE/AqgMXau3aVFTjlJjG6E/3rWrQPj7vEcRWnuocnUTRO6dVWuHSKej
2jXsc/eXkTgop3j3veFdzt2LnqNrfQ4R8D74BaULfX0pCi3pxVGqpuxKi2N/KHdxJFfKHMK5KFca
aNCPV/19UGowaRdgu43NAMnF26lnmRkFkcxLNn6P8B4yVBq3xPxJqjzU0fuumnMF0fcT00HPIDuD
1xYp5THp19ZFAzaY6olyEDIzMOjNhutZc9YfT+xEKrjgf+EVL/4J1nEFVKSJXtI6rXayGy7iwNkV
Aimyrt3qzTlFhFM7d0nMCH6MpQ3kHVXR7MpVae8xllfgj+RGW3d6Mcsnu6vnlVV2NIUsPIgpLdf+
ub7n8kcflSleD30Mj6yKFq5rz2pOOQJhCf2DIF+e/vqg0GKcZx7EQXgX0vb/fqr9ZuCjM9Npo9YW
SlQ7KwoejbbbOmW9HZryxhz7MzyjUzuGEgJ+FQbpE6D8t3t0nJ1srEvKTlpJqmkZ96Qoq8ofbj/e
MSduAQfTHxO5CIvveNyCic3KcGfa+7tBDaEbPJs5CuSDtRddhpG6dwaqcmrT+PAgFhoPVWeSz7ez
0t3BM+u85xxM3YWry4uikigE+9n3ua0pIbK8YTRZn+NGXLjeORzoiTVlUDrXaFAF/IqjSkkm8kxW
RcXnmws6Av2E1YHn4oc9GPaZk/j+ioHevzB/sKThkjnWXpzqTiZj21Q7fOGdy9op5m1RmJLmg0r2
mQOIa+7mcePPvXumbXQis381sqEftfJqreRu8Jik16FRQfcw8s/5jZ64ZpYaEJ8R7S6wR0dfMZ7d
Jp8Tzp8z9Zcl1ELrxiKdcFxr97d3J+AikDUGiFZ8io4u6sINWhEp7hg/a7+Yzad2yn5Wmr9puvjS
69wzp/vU9gjIMFx6V0Cvj1/EWfNHbC/pC9AyW7W9u20rGKrjudU78YGW/NAEQw5tkcby2zPQJvk8
mYIjByThW7tAEx37/uN1OzkELQGK9bCzqGi9HWLMsYmvdYYYk+naLXCDMHv/8T8bY9kkrypIsTmW
rgi4oNLCwX2uDPvsXNPhxAfBN5IL0AHMwJt2dF5Bvaiacka56wP9ya+Sn7K290Kf/o3XmT9/4QOS
qIIZPlouOfrFqLuMU3rzk8SuUVqlCEGNbz5estPz+XOcoyXz7Fg2Tk1tD6gOqjIZsgO+/9hQ0f94
nNOf/89xjt4OTU0WGDzmA8XvXvese60Q51oFJ8dwoBctfCocv47WbJjc1g2i5X3yos0QmfumPRdi
nB6CziQFRI/L5qgWW/uTPwJLoADcaxdpX15Jae8/XqkTNxmlRkAd0Agd5nJ0WeoyAJ0YUO6t5vy3
HWG3WIjvTVdc4WT29+/lgHoFpqoUXdE1XGb76rwYbZS7fP5yNxKfoBvNlOTfxqoQ04OOsVyMr0ko
FhLtmzGQQglk5qLsbHk3gVY1ofTl1m6SlZ76ZwrVp77OEvxBqfOgcRzbBrqqz52g0hmr1+/n7lMc
nbthTh0XHO249uHv0qE++jiV0VZu7Eg+zlRcLVllFWWUGJMz2JdTwwBBCcC/oJllHTficwAkfhzx
yFgetuTVSImSrMdqVx9vtSOxQ6rtS8Jle0TndE8MsPRvP85MLdyPcjYARejbaqKaKLZ4+YV13WA7
72y1FARagEN5iwMo5RwjNneq+5q5CfZ1Rpg0iGD/KOYlhkBcpCnC2Qx2WYVpRIHegbIfymreaF62
b60hNKwb6ThnHsgTweKbGRy9+53oQAIEFn4JPaLRzffeNnepXl2bdruxzfbvP/6cfKBsOMHxfY5z
pjgY9MSr2cxJi8XUfKtNaHELPG+q30lwrkl4ahO8Huzoai5G6Ht+wmC6oFaLHJUYvNBznz/eAycX
0LFoRBIYgqI8yh9KkfWdP7KA2KGGHJjVqItdDO69JrZ3vfDj0U7P6c/Rjp5PKak51xWjzZW39axp
52hPwjxzrZ0eBByHuaDjoDm/3dUR1q95UQNj8TUs5cp7PUB5vT3nt37qniZi/3+jLAv76vLM5ax3
mEDSlsPlVg8u534MfUq9hv0fTudoi9eAo+VkMZC0qrVf/MjNr05jnrkKTm4DkEqWD0eI4v+S376a
DW+dL4vBWOIA/JDUb8ttdpWGVLwxrrQmOJN0nVy7P0c75tKAXUiGTjFabONtEwfrGT7oRHNfDH8b
fLpccctrCkyEvuLxZnAbvbZ0d2Iz6Cb21Wpb+N6ZtTu5314NcbQTuiH2damN7ATPXFNV9qthLax/
a79B2CX45HED4//2C9HPSSK6GyV56rUjsIaJq02tkxWfI0Ge/Dg8cLi28j/vAJ+xPXml6/GK9rTc
Rs/dTAayc2YZ2sXjx7fB+5GorRlkvwsuD+GSZWFfbbrSrAM9TQh1SsfdWlZz6NAjzZvhNiXx/nio
ZXXe1mcYCroYUPFFCPoYsyLNWhgDlLddpHlbv5mw/653whA3WiZ2hXVFu7ZM+zODvt8YDEqNzdVR
hQH6vsz/1fyyOcjdopyJFrJ5o3vPQZXfFJ06s/3eH11GwbGZPJG4kaTk7SiBMYDZLvheKp03UEpo
AKLbpz8n0qSq4J75ZifnRNpMRRRG8DvkegOpzIkbzlOvZWsDokmu0S9U4+bj73ViGINKHgeW2iGg
xKNJ0YXMM5FOBYGWuSLivmLmYTOUZy6i5Y852hYGHHF2O7QhUGTLz3j1hfQZhG+S+fjOdHqGhnOt
949+6qbnUOKnpgOfzAvwQYYEelwFjUuZJ32AjkVR2Q+2U68N5dxBbvnbAfACr1+0Vsnjwacc3RHG
nOVW7lm4PqQZniEOGMlEc868Ryf2m2Mg2E5tDow0gdDbNev9VNZjPxc7M5g2jlldFXpwJadmY6LB
Utrl9493wrnhjuZEaq0i+rYYOalpS0vi1jexR6ELEDQ4MlTd139jOBRH0O+hWA1I5O3sSlHppnQl
w9XtCoWdXeTg1FNiHJH4YUpv8OPhTtxLQF64AV2YEeT7R+HXFHRCtXpR7NRchKMRvzhzswHet/Kc
m2TCOnDy9lp8LvA/cfG+GfUoDBvcOpunqix2oBFWdYJQnhw3U4enU+H+8yD/La2o3a/q5qX49U4U
6o1E1F8aqL/5t067ILwRm/q/oS61lFf/Wl1qN7z0v4qX/OW1wNTyn/yvwJT/D15fCn4eSMulAMjF
9S+BqcBcBKYInpYXk2O4/KN/2aob3j8oztNHWqrnFLOXo/kvy2nD+gdUbCoW6M1Q/HXBv//3f72B
2rJsb/7/a+0n6PRvL06oPMS25mL4Tq+K1/vo4sxUkQG4KDO6l2OyKWujCSunz9bgle70xC82veFA
h0jj335qlI+612oLRfCe5uI+Tad2bYoaS9axRPBxMKdD5GQYuGae8kK/w86LV1mVDV5ZUwwQE5WR
7+aMFslk13U4TOpblS4WYUDR59IZ6HfbkHw0z1lxqO8zX34piyIFQq9eDNSBwZHJ+Lc3+qjdTZNY
mar57RgzPo7ponNr4UUIyXCHvgxyUbT20E2wRNgNE5xuv1u02Im7ws7qI05KLup9Scy37ZX+GBup
EVqJh72c8P3nPmj0fp3HdpmgHES/3PKM7MfUw0ucjMna8o/da1OO032d1iCmLPQm9lFi4QyWFba7
UlEFLSFJbrzauBlZy2tfdeXWTuoL2XjYHPsw3NIIPyutEeDCVN1dDo6WYBeJYNROWK3zrYkGa93q
vX6dGu1NnRqf9QiUSZFlLtodWvwbskELUjLA+nqB7wyAgbA6TM2vfpZ3awMNjDDD+iVM7FLbq6yp
wyxWYMGSa7tr561d2M7nqZg+A2+lxKb0+LoUQ3HoSt98qdoSHaFm6u11MjriW64AfZXGbEIuy2R3
4Yz5V8Aq00/Ha7qrxM7dA4CS6UvVaN13s2pe9HnCHTcDu4LxtNU4mFa1o9xxXQ0jqxmoGZiJ8lbp
2CYH5WjBLX02K2ycqrnwKmBhBFzNY29qiMy6nRYmAfIZtZl/me2oOPiZgV9aWrWXfqfcn3Hr443Z
utnPpB2SNARxMZj3wi0t7bpXTdrv+9FErLDPxuIqUr2WbhxHZBezdFJnJcdItquxhZRKGo8tzRg3
2HBXGoiTyM+zlMvbLD+JOM+RbB17FerKm1eV4/VXc+xYV4CVPuE/AhxJLl320pNwaARkg9Z/dlV+
E/jwXjVrWhV1/mz2CiHWqX7qoqBbW+30AG3GfuDBzy69SpRYQTVZoa8HuLtYY6F/Pz3XICCbL1LL
q2unsbAQa2W/ccqhex5RC9wmRuL98Mc0xbI90DD06bLookj4gHHsTs96pLrtqIr+IYW1eVUUTvSo
V0WwSzWvhKM4Ov6l2Tocj5SKnkdO+imr2vx27JLiizVxZPOh0q88fU6tTTJMaXVrTkpjPxQWzqfK
156rwh3vBgwCsII0G9BpxBbIB7iFlu6kBuytdrr7th1/65HUV5OqjJXXB17o+gMi34ZhIFllDReJ
ryehEMVtHkVfMn1ca9LT95q6bSpvWI+OjTNHC+qlaYtfw6hGcHJWuW0kDuYpgPUCJsTaKrUM4zEj
WNmlPT4a+RSWEXZSsKk2ZRFvhxTVtiiJb8y0+xnpVv+rFy2d1iQwBDJQdoYgxKVtCKF9hozqi+Sq
jbU8725qO0scrMVUN6fTpiMUheDkOpFJVaJT9fBEUn45R671w4LP9rOnJvvFqUr3LuqEfdE0yFG1
/d1MZ341xL0PRsgFMOfP+b5p7GJfzy1MuIXTc58mzo++n6CsjoG7MsFtlkIGm9zGMTGKhXzqRGTd
lNon9N8mdxW5Hja53I/XQzNWYV6m6VXgZ+JrGvTRLZpM8jpKivh6GEr4RiZcoK1oNfemQBkSA2HN
2sKsvxpVctVH3qU/tFU4juV3c7IOkHpEKLsSWHs9rMxkTA5R1D6A1DHWXaDfO/MItKn01qruac07
Tbbq0nHcalmDZVPztRnFKrGAwcd0Zi8R3fDv2jyC0y1qeRukGERqhZU+FZ4+IEMEwCAEu48ikZHq
eDlTrdzqmYG8sD56Yxh5HoGOUVVYXxZqPbd4UdHeGusOByvdUvJQF7W5LhNh/ZYeTD2kJUJtkNP9
cmcSiGEUbXsStp9xyfeizOjq1SEpkzF0mgYRPToCj27WbAGSGbd+rpX7ctTHnybmWVvVde5dEE/G
xdgnD50NKdprJ7wkXbB8FcpQqxpy7hoUi4Lh2MZ7tC3iDfsX576ErmlY9vpD3mrVJ9mNbpiMzRdd
8/PLvkmxoYvjn9xT27GpUB+GbQyEFI0zbwgKcwXTfX7ojeAJnKq3LUuxJTrIQADnz3ENo7mynXht
0XGm4je1dzTP2I/j2K9ycw7bNrpy4Dp+I85HlQwETGhFub51Z7WD3liuq7HfRYbKN6II1C0ac6vW
zD7buYx3TYkBYds0eBbbmb/teCsfvT7+HNlNy2fu/DXq6A9S4ekrVfYgu7QB9qnkFWjNYm/LTqyq
cRDbAeznmhgEspcNWhFIKNDn6iYeh5suMEG/N6Z/GaQ17Exo2wcqFNOloKixR3ALay6bd0yHRwaT
Y8JSMPDSTTIlYUfGueIn4kLeaPe+jpGJ10/Ys6XRbRYZN5lH+FENndxmNoU935PtpelG46oYuZja
mZuqz6LHYZy36WB/mSF9WgkQ0+aTGIcO/Tq3M53UvsDaxZYYCgvH90NzMmqxEV6ke09aHmc7DeKm
uTYz4fcvXVeXt1NQ3ZaGuTUJMbK8fOLqdkLbNZNVL3tjMyYamhGtwHaUvlZfSvvZ6E2HYrzYj0Fw
bXrNfVWmCE3I6dqqbFKXWPACute0X7aoGaxLEI0pQu9Cwz+vxecUqYhy5RuYDCgA5WjHFupFyhiE
6wjaN8jw7WNb+COGS1PTEmtRCNL7m26Oam5GcQnW+FCKZDOCou1k+2OoY3Edy2B80JS4IxT9lAB3
3wrPcPdaVulrs8vQ9LN47dx1DiQyZM9zc/lR9qOphPEA7Hzr5UucJtIhNFXkfHZUjfkhKpXruBqC
B2UWrKUKfjnBUF4PBumtHO0fI8zbbTV67b3WDpJHJOprsLTpFV11HULWYEtlinUwTUm6GXIC7009
gHzrw6oSyXzdtrE5rHt/rLIbu0Nn4DobugK2seWMKTYgQa9UKJJo0g72JFL5nAUqCX5MUzeB2fwj
Dfhb6dLpHOdNGvT/lyz9Vd71fzBdIiX5KF/aV+XPoX3pXqdLf/wn/5svWfiy2QEYOp+/vMmXEOTF
M4yCKfCzRXR3qfH8mS9BY7Nt4DBLEkNx9c98yfwH8tG8U7QPFtMxsqyj/OijfOkP5Zc3dSa6ZvQi
KDDx+6j/HFUVaL8OuchcdztOuEpZEBZsgMyXvZ7eWxriIxAp1kPkoiDp01prniPVuBdzXJgHCb5r
Y0SIcxI2bQsj+fRqHe/++Rtep3J/lGve/DR0M8CxkBZCRIP2e1S9TrxOmb3NvT0rI/qaR2Wkr7Qi
i8tVbVnZrlZdPG48FA0OXjXr+VUNEwh4PXTqgx5p08OcTPWmsYbuUROyW3RSOnttawbBm6HmO7Pv
DZissUju0mrGlKdrI1uu5qow4dCnpEtDFUW/TLhy0AhEi2lUxD18pdlQRz+e6pEq+NLuRB2Egiym
GLoB0egoae1Ea0FZGIljUGl5HMuhV9uI5xv8uQFfJRkS+BnafPA1KPetNiRfC6fWZNhNgkQBFVP8
unszvU0A+e78KPB/AmE2CMvqfxZN/jK/NpZfcvRRPDBw7M4//nLclRPkeVIPErFL1TzepYVXfPad
YNOC2bygOKtuZTv5n0cxttu5lfbtHNT+IZ09Gl1VH2O4gBTSoY+q5NKdJ7U9s47Lbn3z6yjMUkmn
O02tgTrw0Tq61ejm5A3Otq67/qHqm3HtQkhZKSMv9kWSySd9ym5t5EWhC/jGlUOv50zh9p/s3qMf
AWJpIWvzO6htHB0pQKUU3tvY2oK60vJr1J5i6yIu/HqT2tmXOLXr9WTluA7kabsWTmevfL3KQi/+
PA90b9HjMS6zZjYJyZV+pTmQoRulVpacq7CLZfWJzLt2wkqb9i7F6K1bOuadlThqN9oG2WX6bepa
AwEkPX1C5gP7xrrMnrqpTVaFB0VDmfaq1dSjcEV93VAvCe3JnCVaFkPyKCwlCBViEyiBrLwXauqG
WOeZmW8jzXQqYOuyXLvRID4XepPv9Fa/grY5+6GS9rwNcFwqQ3hF8lC1QaaF8dTrq5Re+PMQEYPQ
kqQdXqCqkYS5rINtIPVNYKSPQNvxK9AsE69kzf6h0NX95htZs08alJY6o3cJCWOYd+08epzlJlcb
lTvUQGoUln5pWm6sGiNzoAGyvqpvI+SZUi0JJdXYJz3tJzINVHlnVLC+BW5r32jFAogFOLPrzSHa
1BF5u3DGaq+Be3+JwMWmRVJe+cAOt80ki4shM6G2UBmhoJS3h6JDvb/MCmLTxrkqe5mi4JC7JM6I
RdRSqzeIb4j/Ye88liRVtjX9Lj3nGloMegJByMxILSdYlgIc5WiHp79f1O3btitrd5V1j9uO2Z7U
qYIAx32tf/1ily1GfYVfRfY9GMoiNv12OhiafLBwLd1UHYCQaXVb30vmnT4u66tXNpJhiUuWaxt0
TO2mHCypD4L3YU7efH++XRd9InB5dKzHZsbGiwHpYz4rSYaNvwSPAgPPH2kpRXZSWuCe4fyrKEAV
F3pmncLQhyceLgXPHlxVnVMz64nS7szqwV0kYb614e6crsl3lNwPSyWbbeG1SWj0eOTCcSqHELbB
Y5aJYEPXtIwRbm0qLKtGi4Ocl6jMJtu2hjIOtOn5d6NfnCjQa1J4Z/9twVwDr5T5rcwC7Tum4qiP
VJ/dOlbzrjKjjtyGh7wiiItd4SY7AK+v2oJsJVHBQZVzd5MswxcKbDNSAYldSKG0qJnImhHpFDsa
gjecPdt4FXW/yVlIVa/M07Rqd1kr7srE6W8L6ny7c8dDWaxWxNeYbO0xGb4VpXPrGMm6m9vsXMl0
3mYg6+jtvK/aNCAWmtOLsMt3tiKvMCYOct6YmZOtjHFdmGSJgd6rN09qSrIfwCD9mb1GJwJ8zMy3
eUUt2RiFuzWSZtrnK1OXqFk7AwPodDl0qMZiTQbfOar7EE0Rie1jMt/IpSBnXeTDI5l6QZg2rX3b
4tlSLysx86KcNrJzoJTnYHhXTtsVRPbUuR5zaqh39HPBF6tq7YOYMvdVw4bzHXsPO1wCO79Kql4n
Kros0CPneEjunX69b8xgPaM8rPDUsdwbv63RmZI91/eIYWC2XfXSSPfYKyRbjfii5w5p20OWJcc1
KddjU1XJHXGL69VQzRfppbs3LtZaIllcPHEMU+yLQIBmOMLPCQ9rsvFHwTf6bkIo9BFUmQAlqUr3
F3HAthxmmqtF4DgxlxsjXcVu6BAghjTk8mWshXUQ1cznhrhlLJfxh+6s85kOo4udtavXuEnKRYSp
W4jboO+1CNz4Vcjlqktm75D1bGOIC9tQB/E7Zm6Fe2MBZLX0WnH219R9yWHa1VE7q/rUwAumaczf
+gAdXadl9/imtmc7Tcs9fSuRmNVcHw2vtTeePwePcw0lnX3XuO9NwuZ0syc33M0ooXSFTjs0VCY3
TprfpNlobRsvf2mYaOYbzIV7uammEUMVm/n5kE6aGdq10e3E2rq7xhu6o271cHwuTRJroooYHjZk
eaSlG4oB+7y8rzb4jGeHymjF6yyM/Ekvav0HsO58TXv6helvfvKcQB7sRHMeFaLZTZ0G5sGYxY/A
bR/GMsD8LRhf158VVZbKeptBjL1O8Ws/FMzgw8aS3nXrGReUckpuhFvdVevwLDAZDbHbeuCYIlXP
UkY847R4KINgq5uNPLrdfCXc/sZbHCum/T1LYKpQ6xsnKvKuO3iyAhezW2Nf5Kt3stP1CMB2V4/l
iKp5JpkdLp0CBRi0uwmjIcQ2SxJZKlcbvcuzbSKSLzUa303WY+hXtW65T5cULHmSL12bNh9G28qn
3BRk6tljEwbW1G2K0XZ2uWfi11/aApK2rSILjeLeLYKUD9Q2YxVM2cHOWu/OHvxsk60tSeEl3BCz
Gquw9Dv7ZqxEW0atzfrm5Jv2CBOLU0PF97QENTZUlfdNmRrKrPxpFJBXjCW5badJxl1Rih+LXY3X
te1W1yLx8r2vnJr2PyEMc8L85TuJMeUPLx3nczu1xJLJQYR1tahwMmr9VolA9kgQtIqccAxxiAbW
JA1iPyWqCEU6sH0ZEGzG0E/VhCEgTWu31ca6909djiw7rv0Uq4d2WnQ7LpJJMzBfVA1dOWra0npY
cq8D1s+Tssa7sW2zzazltRk644CGtwRwL3ejtKqvNYdTed1OYvZObmXBBjJ8/Au/IXAFzM3h8uuR
zgJq9jUmz/ZOqmooHgDcqisjKUf2pwDAeHKdYTjjTtW4+7Tt8SuvMONOD7quWndrzlY3I6hdGABo
SIcpebwepJLh07Vhz+mPsVuCHJlWNj+YDfXVmWU+0sB0uNqprMa5vleoThXPw8R2GSOdMbFmCjAx
XV1MiqvNai79i22UxtPYMX+xp6k8y9pn010cbePlVfChF4O177zGimvhe5BUp7X3+GBlVsRMfsiC
QPvOqABKYmSNmR2P61Ki2u3TBXNKy8Ny18BCNdL0STEWMZu1iTPUr8hrG4/J0jAM4smDYq/dVvZo
I49209sxy4vttMyE1M+BflpH3bq2XMu4KucmefNykhTiwfQKuZm8qVniLMvZm4JOoHhU0i5DAIjk
qFV6cixAZvSNa/f1Qdbu/GBNdns0xxGRvKmDVWQ5gSCdPS5feALUaWOdSGpQ4d43bZMcs3yiNlsr
XDpNZLf4uk9fZG/mx3HVjC7qiL28Nc3EemkAjN6pta2Y/8v6RbO8NU68tEa5pzXed6seMi/y8t5+
8Kr5obvMEMamfq7artkkAcmPPDdkGSp0TXEm7OClv0wiVhKKMVxhOgHBRcVm0d9P7WRdNfXCDOMy
zRiJYQmHWi8YcbhtfY8+MRd7gTcPQ5DZaOq9TKYkMtqUDEANb4qoxofViYbGEccqGxIR2944VVey
RN7qJEmGFrsYEXpnydCbd/kaEE2y5l3xbQ7QouuUl99A1tuT7mMEA2RWHbrLfCdj0NNcJj5q9XKk
/6581BqXARAa2KOccOy88GBvtEkwNxo6JkiLZJgkfg6WjMuMyf05bhI/R0/rzzGUadYf8zz3X/yg
X17xBXYPtsfcqi+65VspxJu6zLSan+OtrCHcKccB9d3NGxrgtStSKKKD+SGSsjow3kivB+g0+zyZ
0BJ1zpN1mabNI1kJNR6/xkRxUCuqhY0rx+ZDGzI3oY8u9aeatAkEz24GWozfiFgh32YKeArHnW+V
rG4RPooz3291LZVJAsXI7adM+CwL/h5Aeci4idrG9X/gC0cY3jwcJzntgLf1ow7fU8RBp6zrghKZ
2Kp2uGmNCqm7vLgv2IAVaZjU5YqOufflt5zRcCgre9P0VhNWVqMFYeHX83tQMn7S/eHOSlL+Ss0Y
dqOLOnkpbLsREcHQw45RjNx4aqxuloYxKkhzAtnZDXGlApEUJYDrNGkRHnDYYgIX4zqrbRgDG5HR
BSQqS+17OY3qpujFgXOXXS6phx+5QiccSm/yg/3o2oO36bTBRYNbD81+sPtUxGU5BwyPlgL/bmNY
+4O0ZX/NM/9R6znwb7A4e6vp9YjZX9wRgxP6VRnNvZUdNCcY7gK9upuHvNwUhf+Stu0a2X1LMWl1
H2mfzqT48H05E96PiSrvClEY1woDnCffXKFF206BLXnOVxmWgZ1gNRdUW6Tl6gs7yoo0stgw1MZC
D+j0QI8lIyFnJwxcetR+9LNDyga8STA6ZVCV+gBHdiFY/GDEqYsTQBBkYEhUO1EuPPFczpmInJaS
k+J7umqaKttT0hUnm0SOsB3U/EgsyKFUw1VntOXDgklRaJbVEifSpZkTXVM/ybVR5N960xQKWNYu
Tgea9TCo4gIV4+6DObZedaHqzO6UYfsXmi27eUDs0VkJ27y4gVtxbyLi5sQBfRXQ0TqIQ9smx/8X
rab3Afj+LEvXO5O1I75URdWfqjmYY+ZBGSVrf0hL8WBrfvGW4Jfi7PRSpIegs8TXgVr5JVP+vM3x
8X+msCWDKhiNK1lN88e49t3NurT9RrcgUF/urMgOcsgtkiRqi/IB14Ov+pwC0BuL9LfEm3tTpHMY
YGXgGVcXrvSGXOvmlAtTfP8Jn/x/iPdxkd//5//42oz10C3339O8qX/BawNIJP9nSsztR/1R/cKH
gT/wvwkxnvcfhgfXDK2Kd/HmvCjh/jtxzfoPGMtAURdiPjxfoNr/BniD/3Dti3UoPuS2C4R0QQT/
FyGGf4/oCyQW9iWsjyis/yuA1+Tyv0BiOBUCQl3+A8hLtcmd/5NIWDte0NuBsuN2yLIt0TvGg+kt
ACEIEzemr0yAkGk4TOjsrCipzeA+uExnHJb0laXpxcYcQajEoE8QRamTB6wYSeZQg7YJxlzfuRn/
Too1Fe4Eqv4LMPpTHflPLI279w3sPNHnAXVz/7/evVGyxwVJYMWl5vq3VZbkp4AZIibZ6ZJvhtp5
awQOn8tygXq8os6OC41SaEl0cgwS8WsQflZvJz3fEhpmx8rGZaQdquIIhoZzpTu+91lz71AivHqk
boVDXgfvbP36xhCWmDcmtXXUqkXtWiubTlmgL5tkHYZNFSA7GWDlnfWpygkb03oEshrTudE3t8yt
xamrKrX/x8r7F1D8Avx/ep0uRCpmBQDGLhFknziOpBdXiP57Ix5n/rOKIHga0EhuGj9XoJ6Y5XgE
mXgjG2A2Tc8anuhHZnxf/3wbl6v8+lrMi0E0FCsyARFnfnotDsTABujAiv2uUo+lzHvsB8Y2PSVB
1oVLbhWvrb6aKhy76cufL/2ZdckhDqaKFJRxCg5qlvXrimgypnGIEAf8oSw6xwvNQ5/LH5rnP9tm
tR64gb/593/GvLmkjyMBMUO4EejOZz/qSWbJOLTeQNGtQ19w/Veq0/ve/2uU0e+PlQshqkS/4yAU
9KHd/fKtyimtndUdYpvskzJcsaLdJbDXtnVr2hvmiGAKnW8ihhPOX2SQv6nNLz8S1QjfmMPvRJvw
67UTFlUq5TjQ/iE5r2QrY9+ti43fp15c6t2jrBOMHyBi9cb6DAPlbyaH//bjLw/aCiwewm9PucfT
ns6zG+LGSV71pPmg13sVVkldQHk5DwZUgb9xxj+zrPnRgPTs2WBfDDQ+f005PkV6PeZDzDDJOeR5
2hOK4MunPy/Z39cPOVFs5obJKAQ14+XP/8HlHpXd94S+dbFX5NkG9A38dRl6ClE8iP58qX95jVzL
ZXIIk5I54c8//8e1PHeGGNc7Ha/RPo2t99QaDjgrHvu5rstwFV3c6guolVFuzKF/+cvlf/86ITlf
TOw43jgLnU/bU2+vKC0tLj9Y5reuaK501b1jY/VupeOe1MttI9MEsgi5k5n3oGvB+yxgnjirCa1P
Obs2pXMf/SLHsPrtz/f2L2/hl1v7tMAH/I6mJOXWgL6OZh3cBvbwhVez//Nl/mWH5hFc/BBNhhUo
eD4duK5WMYEyV2aGtnrwBoJBG+u5tDq8zMYRdpJgyJdBn4TIaRYpnkAKHsaf7+H3Zc0tcDZwdlKW
IG3/dcHlAuygGRWLwG+b2LNlAJ/J+luq8GWT//UQuFyFsgKC+EVz8ekQ0OmKqlmfuIrwntLFexzK
4bnmtO1UH//5B/3bsuIDuuS5cvR5nzd9YZeYLjpjF1ur7PZr6r3mDXQyE1xlNzn4KOF4uPzlIf7b
zyO5js0BqBtm8qf3GHQoGpToUWvK8TGFdxK6WYeME6+UzPr259/3b5+taXmuR/wpV6Lh//WNtZq7
mskCdA1kzVhIa1Xk+DgrpAsa20yKeUeTMEH49F8bbMn0Vpr/L+v2p0YZzbUNte/T9zHOiaZjD9zh
2WtfB1QXpxwcbwu1eKOW8fvCa8FyXuQbhfyXuhUWTaf95Zn/68eDTQ77P+OEi0D71+cA3tq0ZlYD
4avmFdOe+8Uwr5F5PUpDPlPa3XJ2rZBqf9iI9C3VfPzlPfx+CKEcgaDuEZGMIuszHQI/g2qkbe4w
ApqWmKjeq6AgQoEuMIsHp972yAKnAhDOben6FXxEHDMth+Q2U4uHgeFKvRhRYaOOTlqt2IPs6GhB
6r/FwP6+OGEIQRuhIuEmCfX59Tnpfu1lK1wCDi77KcdA8ygCH8vPZQ7XCUu/Pz+W37dOjhJ0hHAw
CJ39zX4dHoY7DqJk5OT007eiyB+Y18FJ1P5W3v7G+XDx9rqcW8TbYpNgfHbOFqSzF6qw9QuHDrxB
vq5WYUdL3d8qPD8BoCFmpR2+/W1VH1VqBuQ16fNeEtw06ky/ajBjUAHlE3/gvQ8EVe2H2QZyqivY
aQ7FBETYu266qNeRsoeAh91GDstmskY78nT1NR3qv7gTfX5X8PawMOG38Gmzqj7vxvNYZ66E8xiP
NFDwtCv/TqWNE/owv5nv1n/blz/v/v91PRBVOk8ayc/ROlk1iEmX3Rp3NAanRujOXZ8m7ubPa+Lz
lny5Cia1Fzt8ViE1668rsMSorsr1ao0hBkJ5ltmXVeXvgy2v+oqRPvTMv1zw86fJBbHFRdlBUYMq
6XO2iJJz5jtGscRm6qWvsi0IhxrbD7Mzvhpl0YXVlAMQNXb9l+v+RpG6XJiamLEV1w9+M1pjWDmI
wfdVTCwU5racQmZjPSYDYboFONzRZIYjHPHkrz8y138AtrtxfXwkqYAgE72azD1hIWTNX/bKzx8l
t0WjwB6F0hs7js8x1AhUhr7mW4iDlol2olL7IJMUS11cZw9/fte/ZVdyLRJ5fjZApC9Yn/0rikUb
h5JZC3sguZXdWqdRasHR9sBJGRwV8YoyeOOuxoczJ/AKlj6i6dQiu7EZDZR+WM75lz/f078sBzhM
QF0cF9RZPzPP/1Hojq2dca1CxaLH3xK5CnTXlrxMnMo/TGt5FWOaA9eW2fbP1/3tqCYrQ4etx//Y
gi9Nw68LH8yG/VyRFL30xY/SXbEsx4IWHkig6hx+h1iv5npsTm4JlX9C7uiFbdUO3/58G67NZf5Z
fV1uA4ky8YMOdh+/vZKxbK0pHbUptsvZ+ubI5K2Y8ptZN0eyHIfvxTy6jxO1TQp5JkjvOybf+7Jc
N5UZZHea3x2K0vOvRvKl96rzCASDs12HtYYEpbVhb9na2tx5WpfdSBj+h8JejUNQr3Pc4Jf55lSt
s2+sVX8f5GruErsJdoiRoLR2dbtl/NxHvdJDZCHVpsQK+tzMuHS3NRz1pa0id67Ng7LFl1rzyM8F
Cvsgj0zdE7nNTWIriuqn2dam+dzOlrpfyrUOfXQ6e9PtnXPLiCbMp7K5qfAJ2WVB5cUZMW4bitEy
2aTzrK7LorXPKEKBI1xkKyc1G8VT4TXC2UlvsNa/fIz/sip4E5RP9DxAfr9tEtrSLsIZgYjT2np0
UvuJh/ql8eT72BdFmENlIJNn33q4IC/a17+shd+WAqcy5FLILuyPRIT8uiLXVsBnLwkDB/52vvmw
255MI6n31ao/O13wNwX0T+3xr0uP62FTjozlv0waf71ela+1n7nlFEsvTZ5HQ+KWmnvOBtVD8hVx
N3HhpWo1AmU0de/OyfxSapZ4zMrOO6Ve4/6YxMRCFEo7DRXktFArEctEOMAh+Ewuu1lB5sC9joN+
FNQY8gwe/5Du9PpOWo0BFXrMd39+hL/vJoRIoTzVfwICaF5//UmlsxBAMM98TR38Uk92+S3Znj4J
6oq142bJAZJTepmtMsP986UpBC4v6NMDBfTg9OIOCOz4vL1mRjKkSQIMkWQCs9pCwGM1HL86mI2P
klBKV741OeqdcEqVx1gxd6qLFqm6SXDJ/qb8PH9Jsfmll8zzQ9076nZNnAQECWrDCV+T5dV3M+tg
yulHOSrjLPBBPpmFgeHwbNA5tVjn2kQwMqYaxkpNWy1fmlt4bW+1YZx1rzT2ptnYJ+k3UBbn6mkN
qg+rhk6WtUNzsPrefOm8yntfmkBGsmkutEcL3kfSeUilzPZ2KE0vomIJ7qfFlufZNnsfduvIOI+R
nQWXvez2mS/Mx+ZiyLeZNAbGnLd7ZunyLRt0YycSF8qLGj0c1iXG3znHzGtWNfMTuE0QFzYm1XGy
NPABWpGKCMMljWQ9S+dBVFXXXOV92d8oDbPqEBJWc8LpGdqj10/rh1aM2gd1tvHYz5bz4ah2bCON
6KoG4huSDjEY8k2VgdisEIIYo43lFvbQetAHLUfd5S93xpQ00SRxR9V60wMnFwJ2FyktH5k5Ggzi
LIizaeg7qxNL5n/Wpm/r9owj9oA/c1snUbYIdQ2vt9lgo5G2W8wmyjxKNM10d0sy8CzcuX+skBGJ
cE51+Qb1SG77tmry0LC04GzkhrzuR5UQ6pjX777VZifMwLGuaFJvE6Q4FfgTdMrJ9QYRd03BcFyC
KL9Ry2B5DHKKnACb6D0zVe/CCRmJGkC/uBRC7M28Lb7p6TTeLovvRksR4KpkzNm5rJQ4LraZ7zyR
Y5ldrwJGq7CiXq9Yaosl4oxg9CzRtTHUGjLBhilwm9Dqfe2IatX5roZF9hQSegrVkY43jf0BmGuH
PM23I9fsWugoSWsdlo6mmBCuiVkFagk8lqVVpiJE4tru9UAFsSgyprRiQjHuJtbBr9p8Z/v5CBnP
zY+ZSPHu7WC66ZqZdVE+BUiC0rlcjqu3pHeeS9GyOjK4Kqw+AV7PH0gHNa5aR+IrITv9uUOgd8pd
6UBnXJJt3+lGFet5PZLkWbSbtnaD50IE01Z1vveej267X5HttZG9FlmkiqWC0VAjVsWq9DrRJhWZ
poZ4Tq8C8zijKIngPcXG4o+bVbkaHxnEepQv8mg3XvC8TOjmusRR951GfQFXxG+vO5Lwts1URnJa
PJ7IYJyHOm2jFTzsOnGXWLX9fGwKwzuTmIWRUuobGzcYCGnIq3EICR/z3RAnLu04LDORzK7oHvhM
3kavY+jvwyzV6Cl2Q2d6h2AogqPu59p+dYZ8syJufsyLgZDWNAlelSHUvcrM9asseZlTOvtbyaZ5
X4AvX4+6HDZ1WfjnpSrda89LputuXL0vJqfA16DWeHVJJV6lU5i7n+907gs3LtWFw5MraG60as3J
kEGm9t5QFJu+6mj9lnwarlFqMa1ikmo8GkwI7hfG+nsiGYOIKI325Mt0udGwXQysHmlnZar7Rln5
KVGi2U4A+1vTS3BlMn0tZiTvIj5DRgrFzT4WlfiYXRWMIawQLdI1mD+l69y5Vc9hJLsgNhEM3Oa0
qLd1WiQwOKtMnwh71daboVmt63nwBMQDo6FYFAVWcJCtixyy5mhdu7kzEdlSzk+11sZus64POay9
sydYv1yiAzedyJEQBQyMrussC/0Dp+BAGmh2nEhgoyHJL+EICWftW+nxdyF2yTdz7MQJnoD7DQpj
HQ3t3JwsT+a7CvJQXNVINkLoKxhWzDyI10a3uUdDTfXZacZ9NySYfpfwETI/vZkCv9vCOm+PNnDi
OS9K/04TNTyXZWzvR0jS72vX5y/uYi93dZA91HOjfXdXz2bvgVUDhmacrUWvolKQiC6Wdbz10JEa
By01xuVaEnqBJLNHtK5qIb0bKURnwK2s/XvAFEkCaWHimuzzl5nTeU/wm5D3Kz2YEUiO6aT2NUKy
O9jfKtgixR03POHZoUU0amMDSisUdE+c9ucWWvYOMpW3zchNZBrIeBeH9nZaD8QbEj0k6/pOFvgP
Rj75rFEnuqdS6XOUdZ1706CE/y4MTb1cGMxcup/m7WSo5AVXVwzXMg3289xPzasAHfegy2suxC48
zLZ90BUZIR5DcBo8/Rt5F148TsN2KPCos6YWrWmRONfQW8XLhTC9yxNPwG7A5CDilJlvAcend0IX
i49Cr/LHRqp0W9WWU0SBQiqzNZXZIzfutPVNs6e63djF4Evc3ddq76Qr+41eHubAKu+YjzY/1toq
IkxoaoS8wTg/ucpablGVgIqkSJFr22kqUjykdTQy0W7Tph5Pk8tMppC7tUIWClHY/pgDc8A+z1JP
SRLIdUsURnZOGtv6ruv5F6gv3k06ON03TZbUiSNSyic1s6cwnSUAQhqKqqaQvve0riaDy8bRz1KK
4hCI0QR4HFA86yZhHLJAWypE+TauehBNU4c/Qt1DpUlReDbpg15MJ/qdHjKoZsB3T0/4HNyRWFWH
wYRPmKb4WKdUtw6gjr4VuwkNzs5AOn9lSYSGmqPqe8iL5k435mGTMYF8VwKR6bPXr29Lbmf6lkMa
W4ixuxQX9sQL6hu+ziwLjosyjyll/77CyJiWg55nR7zibTlrNUoEhwCTMDNbTjmrt9iCbavjaPdq
5gg8E1/dznOSQWe8VEHBmGa7KZPOoYF/s4Yqr9q9ofKjzz1eU670t2ykZegN3nPlXOqYrgxOeI9i
yC6mu9lI8y1HtzjhhXPSxyrdDG7rPwqqaafS+503UlLDeDO2U1buUfpWbKBwdWjziBswvZc6qeI5
YzY1ap7BgWz+SFhTe8ep11DqlRP70osrbXS3MqtyVI014u9mfnXFqO3LXnHLs+SCTpE984SKL1Wb
1SEcZG9b+F56boOW6toPDuQOYOtcmf3NgGfQYbyARl2bqRcCrPJjX6bsQF2yPOs6Ymu4z9sBR2pk
HzmeAmTPYCmgUIiqBgKh8ouDblk70nanyOpnLMiafS7VsrFT8cjHXEZFup4xDySRRpdF3C/W7eDO
Ol++Yd/5iaHAEhX6abWQXTfkWX1TzHK5NVfZV9sOx+3zYrCDOgwM77qLC/iKsO+8LuKGsw0PCJ4M
FexCvVF1lKOzG/Rx7kH2Ctjo7hw1MkstK+eKON72frbS4Mo3qq/JhDi4LAGwNu7o+lfq8gc6EZdp
ZOs5ERNNasQZmjMImb0f96rooIPBu/amVh2zWTngYen4xL9zmvi6jhgMDBfU3hg+0upj8XIk50Mx
bxpWLRKWhYrMIkO9tUubOjkRV+aIx9ncS95hmrRxnlRnyMfGWbNZm4IaQ8NjZJ/0idpmfVCH+APY
/PX5q4ULcIyXxnJGvb9uUKHPB30urCctadqrsk6X+wknh4M1FPptOibtbjJ1mpxmLDR3Y+izqjYM
TBXbp7FceauJtVFnL08u2vtQBI0g/upC+moru4+8yUQ5oje1c22ldWGF8KnhszYaq36lcSNBxWtP
zEjyLkRPC5+ty20+nnE1xBJBki62QTZlcWr1KTlAmGnC+rTW76hM5LzBPJt8pZUkBer0dnBviZm3
WDp+17wLpL8Pk1bIw4ATQLNNk9nHlgQC6l0v6XMjoaM7aOFqn6fGVNsW0wgcYJaEbarp1upxLIV2
VVq2w3G/uhQAjaGBGYFhwq/ZjES9hInDq9crW933Ujgfaqp+aKJ17C1IFlw1pWNLkxNqW4KCyB5W
yiLL3YxJHoRXpR3T1RJbo6jFPSFo+Jm2RvCWkWXzgmYfCrI757vmcuYbWU35UuY81BWBihsOXuNv
JpNKEMEfTVgv0xvdraHCuWu+7xuzBsl1ZKxKrcX2JYjqyQnQmevQcXvHx3DDv6TouPfLsC5xBSN7
S2iYn0Q9UvR4zi1vP2XpELtLKb8uLK+NnnrONvHxunOoGi+cvwVNdYuE+dapiNKhR5DwAiHTDHZn
xASnLBOqm0b/IKfb3bidbxwTMUgmY9CAJTg3/hoDYv4V3jgpqBEkfG/Tzw5FnUWerS6w2tGLtNuW
Ji+nmd1jGyznS1bQ8yq1b14t0udptvIv06Dr25V0zq+jVkHv0IuGROmhvp/LMT32Drmnizaxt9vY
ImQS6b5jzyYJVnVgPAQ2RMhIrg6+KJdb6l2Anqm88ofOkKFjkUcwBtCNO21qryYfs1qLmm4YpLZv
ZdHGtemNRx30eqecIDkaq1XuUm3Ajg3V6yb1JR/rhWdqpvV8ImpNhUp29C9aH1wD0K9Y0a0dPBFA
170zBAjlqRjI8qqbZOB8bdPh0VxWPIXcxkAzXlRZGxdzueuARK4DHYS2s5yjgbhit1od5W1qjTxF
BPuHWY2I7C1yiJvcml5ss5gPUmpQ+5O+ZP3WSJdA2OqTVgWcd525mbLH1bGzo6YbjR6qjIIxKX3G
N5LzFJfljuqutmgExGM658khMfR0UwNJgEAsD2mfu8dlStG++fhTXDDk8ZBYxrStrQpNB7oK4ozY
koKyqfDX0FcZ8dDwbycyPgqo3WMh5iLRQ0R1pCjJkTNK9IZ31RXDGS8cEXLsRBPSj68pk3q0Iclb
YCIJWEoXMArC3m1qJ3UEMmKjNyndaEqSq8CDcOYO/bxdExHEltYcVnIYQs3WXvG2OMCC/l4bF2qu
fWniZtKr/pO5M9utW9my7K8U6rl4wL4BquqBm7uRtiTLkmxZfiFkW2bPYE9GfH0N+tzMI20rJTgT
BSRwX861rRC7aNaac8whV+52UTi62C0E+27AcbMG5s1xq+6mmn9spbnaDIuhnyVGts11mlecVTb9
BO5czElLGYSwbp26w7ZJPW0ndCyWDRJq8kJYEXLiPIiYnS/8nAKjaeOiif04j8pY3snOqiPdK4ot
lmLvkkQ2Z+NkzYVVF9m2yHgVnNSQW1/qtE6y5RLIZMIMWN7EhY/eHYsDr9jAfnfZgxX5xEN4HJL8
Mzfqs3SKw2x3e7m4x3nEF9SyItvbqUugM2c4J2MUc1bAFkXJgKxwDxkz8XzLNZlx/blhsglSChoI
M+UcEkKE9yvDEHvtq275aGft0oQNppQbxMlt2Ca5SSxWPj1lgetsdKO+V/QoRWgXmAd7vC27gKyR
rbSHhHyaeNznS2B/53sKQtKqix0mPPPoOsTXhA3FItJkSBQk6AjdHiib0sVSakykWBnWna+wxs5V
1Vw5iPpCVF73WWVmCG5lgd7LUMe6a8ttw9M8ZMI0NllgcTILpp6dEMC60kg4z2dW8NXs1aeyTzhK
cmpnFc0ptMj8B8WJYtMG2Sdz0UbEmOm08crhBwm9O2Y7XjmbwzXlTfPaMSdzm+WBfpl6tv/R8kf/
KksNERnNmB/QxlVXCflmcDr8q7XqnYb1PBJd6JfZ51hKwfJdOFdDOpiXZZOUV3qLtXhok50+W1/8
xMBaV7N3iOG1XbpLV/Fxze7BBRDyxTOW5WCM/WaiUX41sTVAWDgs34JZa25EvtA1cDm6xMpQ55SZ
6R+4FtUyZ/GanTu2/YFwgupKa3OSwtIy+OYJrH8IK0Wgh9wAqmklgoJuA5RKY6VIdTf7NFDkQWzv
L7H53VEeC1RpuGj1OSAD59ZtNsRJkkSNPqaPHjWRY8s38dHjGRyTua2PtW5JP/KV1z8FrkwZLs1p
S8hhONS5TD54XkNCG2vyD6hS2m3TWcXPuKnkxVImzUNfWcXNMOgTHlmdipZH2FUkZ7z0AIRGGv69
Ga0YpS3sEl4ekTiR1bU+n6LZfUnMXt4ZddbtF2xfn3pli488XWzPw5ilhzhm45Pken7hdUm5pVXf
HGuB9WLLeWcJ2fq4RxxfCefzwd6MzgIixkqFikyGvhzqJaOD1o1neftLvg+WTfW2v5PYLZAFTsMV
QBQrTCaZXo+xVt1iKe4OXeawq/GLhHZpm5NrCE9orYlkRg1koA0MCu2F0TmPicooVKCoDLZTtfCY
RrYM+RHuArp73yu/BR3rlPLmJg8XxwnuWjd1Nq1VNRtVVvbnWlrJvcbWxhMy2PpFK7A4mZYW+W0r
INIsLBOV0oJNg5vrc9YD2B68Jblljr+horfRbY7EtPzZmtwWVB/ZqDm71m33C1gdBMc+BgMWMN/v
Qs+ALWwYvCZjUH4dKooPPWwVmhDaT6tAVaanDRXuyiLUaLS3lLUPKc2GzZLVdaT5CUVfn2+uLYbP
md+e8emO37uRYk1Xzn0kUneFk4mbRqyRtTEuvjYlxQvwXxPiVnQwJGiA7LxAbNVCzHo5FcNZShU7
clhkn/SYJXpwKnNnK8d5kgu8LocA42hko4cPnI3JHExHOEHNxSoAPaNer220xHSiTk2iD+2pqjZ4
hcoNuXTLOZYfS3DrqPRRgu1vRx0GB+Wr6bJJmChM0Hl3xTgGW3204N9MTp2yy004GPU+ZhW3hzeF
aNXlZVr8jy1lrYtfB26Z1vOnJK2NC8tKpggW0RDqZLof/Lwks2ya/WPWu+cwKkoYQeZO+gM1qxZt
+94U5nhr2Ea1n2w57ShWlxp4P5HvrakMDvY8YsSyhuYBl4b3WMNB/NIZQ/+Zuho8qzmTSR7lZiqO
1bRAKqNLcIQWYJ0tGmViyY7nolVuA5OqIGNTJtfSr3PoZzL9/HbD5Vde78t2yyoh4xJcDwAyOqOX
zZ6ZZlSR6mYLET23N1rfst4Z5AQW1KTL5kMdG82tw2/1iZ7LE8sTmxaz0j2kelbpPLrrdnpOfHfv
tRz1S738hHFWnPdCJWGR1VCbOdW88zu/0oF3mOcRklguDV8a3i9/Z5sKUzxbBepNkdufZLYEm3Sx
YFHaDWmiNkKtfp1xzFH8SC0+JBKh3SNJh/Zl40MhUyaiTzZH75FLfu+bOR5KbAPeLMdBwzhpPVp6
3SbKS6CwUfLuUZrQj/oYc8CEFZNiNoOYEmLgLN8TJJm/dczIugawYa9dSBcZxMvb4TmKN3rIMPoL
ozwPBD5u6S5TjhXJu2ty6xFl/CeJnpig+3ziiMBG3aFhEA6tX1+XqilRLTqPlB6KSxqR/tWc2eLM
a6UVKY1uGwmkAvmsvjapOoNmAkauiGbHzw7xbUhF22On1jAN6In5Pe7aKwjoVWg0xrZO52BfYVHa
OLTnLwLoOBAMcA14QDTO3QB0wDAqwbHbde8oxwCrmdT00BWGirq4Gvda3lsReqKS3Uz14GM9wEqa
G+53xbcT8umJo60S+fT2R/Gb8g7Ozq/koABtA9TzU+VuIAWK0Rm5aKM5Mpo7uQ/g119RiS/2pXCp
BrWul96NvpYx3QCmNFwdNpkzF+/0Q38TNiCsME3oLcDXDVTEJ48WQ6TeZKMutoO03I9unPj0Kqz5
+tf1/pHX6b/GqnqBvXqdjPXfEGfl8IX+x1anjWy6sX/ujVr//t8oK8v+y6FHvSrZADOtwKp/MzpZ
gH8xFxkIjtFJoUPgkf0LZGU5f62CBJSIuoWuGnzFv/uc1p8H8whlkQGBHmncf8Xn5BEOwbhAd1DE
mCZv5onmGebOZOD5V5uKxGqm5WAGUKnnhRg3k1+Otx0s049a0RkXQWPH3+aUKGlq0Eb3bcmpBYde
15sHr7KbT5jz55aKOwQ8gVv3Sx97FSWK0cABAnoV+rYHk6VGnlIoe/fsdl//vQg9h169nE/Xq6Di
S/2Z+0XMgeeeTPNd481C7yhgO4akro2plm4ySNdc2W0kvGTbVzntzfHhz4e1UHATHI3ILjiVKAZL
4+A+xIcqV0E6skQuDRt49UEt6rwhemnuOMW+PeZL/drfl/p8zHWKfybgWhbW4WZYx9SXMyOGaBTP
oO3a1nwns+hX9Nk/6/3fI3E3OXYwrfHenog7AEN4GTwEc5Mhppo2lTCrKcomOJScECftbsCScaxS
yQovxpZylKYPuLVH2YE3TNyjpgnngD6OKuNUmGRPcNijhTdnY3FmcAR51J1Kc8LFUgig4jIQ143V
wz5tjKko31Mjrp/ZM7HIr6tBiUiLAkkeLrZTiawx1rbJAUJtcgqP7BYbAGWUFPQxCizDWLa2w+4O
X/ToLfTdwR9tyrhilx2oxmPjMjvlUc2TcRnTqJ93nTEuK2eknZ7wyvLJFNLN563mAQuOUGIJyoll
wzkdajbXyB7QeERoUZwNRRPTMxhL7offCCpO8Xqb5vWGBcmM/yHmLtqEg4xh+eve9uttztYb3hYS
mFD56znM2txu0aPHtKRt4q/x7lllSg2psp8g8xbLRjF3iHPH8sW08jeXNvJHoUWGUstPewHUQ3pq
NlIln21882oIrJ8F6HhafZVBZx3kMuXWyYTyuWksiBhwd2c7vwC6tvDDK7zYG7qsSxlZbU7os2NT
IuaOKNPY0v1NebASwHZUmEaS38pgPKckgezQqM3pfK5zGAKu4ihdE/PRUDOolntMl6hQCo7BFCeS
8SYVlX0nC2t6QEig6xcppJj+Wk+IsI7A6lY3FTGfZ6Qps61GJjarH7TskNbOCyEk2MeDZblaiqpl
DwN3o936Uy9vhM+Gc5O6q0oq64c42bs48hzc0HlXbABdVwAnB8fTNkAdjAlWal+ejezP7LAiobkP
qYuoHQgoae76ejC3TurOElUN4IgNDjzairPmzHerL+Gcwj1RAPwr3hDXGxNzw+YM8YxUTn/ruhp1
jz5OzJ8pnKZ5LXdZT7R9HSPi9Gm16wFzfKRcPX+m8ThzzM140PAPUGD3uYCRvGChxYnPli9apqnt
jhVPDQpLBaQLVVQzx/ui1TNMEZ3bgqcV7Zd+naAnqkXtxl2nbXedwOdfcznHiu6b6E1meCqn8bd4
nfb7dQHAZTrc/q9KYuTG6mBuVLBKhJKGOl2iZ1xbkGppaOuLxq6jX2HBFhCYuyyvlP3O/HeC0uND
dr01s5ZGIn4tPulVYf1sApwJsZhTj1upTO8Dtc0ffi6nqPIH0BhjdkHZlVXJNH82YwwJY+gj1bkX
NoK+TZxMN1LJQ1vW27cn5XW//mKq5HdaTxkwF32XBfVkqvznxmS9xxWbvy7eL9jPO7/uifPr/pB+
nRpU5rhtcr2Bv36H/w9bsw/NU307dE9Pw+Vj879f7Lb+78v//O8RvcBR5dnjiB6Hx//xVA/ZINcQ
iv/zP8+6x5e+9PWv/735cq2/OLGi50ekyFPhAPlvmy/b/outFQJtSpi65xLB9M/mK/gLEx4JMiYm
iPWfs5v4l8ncdP6CkIj4Bafg3//sTyiiL70AfDOgplcXJcxjHadjsC5Zz95kBF+ezFvThKA1wpeZ
4MAcU0ru8YFkA6qhjhCNd4A+N1CVeHaHXtkwnewifg3N/tI2CAfDgH/qd6xblWWFHetbG05+pFHs
u5vtiUzrSafn/PZYp5dJ9jw+ME4lHJRIwjy10k/IfWhpu3JVQM67vrd+ZHO37FQJLMxoh+YqTfL5
HZzkq2MajMVpyLTINXp5ax2toOdYeTLybTpOnrW0TwBYqLk1hXZVtM0NHTH7nTHXn/lsEsBoR1os
zFlihIl49E8P9c6IPKUHCB7Z0FELmEG59aEg6I3s93opqTAm4uPbd/a1ETk5rOADGo24CV9eJQHX
qitTISNnboujpbf50aUhvNNba/6sa/24/+PxaNByXkBwis/61G4HebMH5gS9ubOSYzoVG39K06vO
TehW6+Z79qlXniH5OaRLk32Cg/HUZYwaoM+yxZSRTiOOLYz8YMAFRXoHaLOG7uKnt29f3ssjNLmp
AWJmzl0Gemb8VKfbeZhWiV/KQkaZ6X7qpzw4dxSJVX8+CG4mzlo+dR9s1C+fmanRZnH7TkYqpvBI
s1CAWkGP+F6O/O93z+Od+EXRIHjG1k8Odm3RtDqIK0jbc6eGvdth9PlgwYkk+kBDzr1tcpGyp837
anHe2W2fjs20ulYJ6X1bJggPa73RzyY2EzsgdaxORdMktc2UNMMnIyWdIe6JlUmyWp2rmhv9zjxz
+vjWUcmkZW528VdRAnk5qipU7KVJqkgqQYoT2W5MGTf1QSDu/uwRkuTrMnd78Ed4V/xTC9GguZ1I
qaVFv+SJc5rWHyl0th/+fBRCzCA2wBXg7T+Zwjxfm8F4pDpbG0N+RRy71syT1HA3b4/z28NCq0bc
HKgqvuh1oJe3bWppGOUCu6ozEpwC7NrcAnOoEDRU4xGZHGQtP6HJ+faoJ84Pj7eCUyMuLNZRzoDu
qbvfH+My6XMatq65byh0+8XW65e9a1qHXuNARLM4bmD4Wu+9Jr9dL+QYnt/qtSdHkm/k5fWCZus1
rehl1HpWcoHwBqGXL2h4+1D4t4kNziga8M5ev33BpysuThPTAGNgs6sg+/102+rVwTRTCdaj2O+k
u7VhgMZjCOMTz3JZCy27fHu8374GxnNsnBHQTvj6T1ejSnSz3uJNjpKuNaLSFeIQB0X+zqdwugIB
48Er6REfh0GTgU5upjcZfNN+6UdNJp3jknnyGpup2ms6veV0ydQ7K95vd5HxLN4bZhc6N3zmLx+e
1tl01iHZRVaKTkzh0klCL51RLxHHh4rzD+8ho7E1pKS6btSozL4cbbTBLNKWRhjj6cVZN/hxqNKl
e4ch8to1uSb3jrmS499p8arJ8pRmie9F6C6877UuxHc77+k+lBzm3pmZXx8LDj7fHMZk8+R5DYtH
zQpCVzRh79i2kIYvqTZmJCAt8p0X/rcXcL158IfW4EJjhRC9vHmJV6jcVdw8k4jgo1+gRlMY3P50
llxH4aOC2MCuHO/5y1HM3gnmMS98XFSTQB3S5OdVktfvPKLXXvPno5xcy4rk7LGrM4prakfqGPJa
QqeMVJpYUaGl5ae3X7xffanne8n1u+Joy2S7HjRQPL+8LIB18cT8BfjOHeZPKHuz2zkR1rHIZLEz
cpop/Km584teP+8sbYyoFNCDMcc5Qii/w29SvGPHXkf87TdiH2ZiaODV+dUIebamp0XjebLizUFJ
W+00OsoXlTC8XT/TQu308YeOhunz27fhpKxL6Zu7sCJ9OHFRpDbXt/nZmCNZq2KpDC9aiMiEV0Ry
Y1BqUJa9UfucWIJA+HG+HMrFO7w98KufiWOz9JqUClgwXg6cop71tMrxqG1N1sGAZUng1aQ2JWrC
d04NJ6WDf13jP0Otf/7sGsG8ltmsuMYRVepFmho35pgVYVo7NKWt6uD3urptM83cCUuIdx7qq98o
NV780DbgBu9kcBH0FvVkHmqXr93ZQFl7iVj1PzPp/DPKaXWkTSSoy8nzImVNy9EeAYDWAQp7pyHX
5u0H9+oFrVM2MwJS6FMaR6lmrWXnxIOjs7qv6Td+9cT43kHh1feSF5N1NWAjc3pQIEgC0XrObVsc
tz4PLAXcBObw/QII4lEYTn3Oed7Z+61tvnMrXx/Zd1iWQD3w1rx8W1K/1ucKs39UzoUhQ0ICjYOr
Z9rOGSFHL62NHtrNwJB2U/H9z28tW142iXwSoIpOFkMUL9SzCbKKSvIRb3FnifPMXJJ3Zr7Xvrzn
o5wcW6TXz4C6FUHlhH+RnSBs8gn6bkfnfvyjcF0eG7PL86FOlo6hwgDtU1OOam/qEQrl+NIGkMFv
37bXlg76Q4AQOF5Ss1z//Nn37dV6LxqTC5JtHURoI6dNH7AjM+iGAXL1Rf/OK/LqHXw24MnSoVud
jsPM9CIo3uV3Qi5gnMbI2/qZqLO3r+21r43y1ZpqurqozZOH1fqJPS4By+KEv+q7100rkn8Z3lni
X7sgqin0QXVWefiPL+9g22MQSvDLRQVAxg090/hoNvBWBU9v+/YFvToUyAp6r/DNjFM+TId/NG1E
7kdtjdUmqzTxw6P2fxjBGL+zk3313lG6IaloLR6fvhe0G1THocCLoN8YG70BHEenqHjnZXh9FPrO
OrVyi03sy3tHQJxrkUJHVZ5O4Q49SnMhxTyevX3b3hvlZFaS0HtRovOEZJczyyeTts0sUf2nRiFo
jHKizZH49D2ISYVc8OBGolU4m/AOIYHLs3degdeuJdA5IILu4U0wT5bEYoqVrSquhZOyHQZmUjG3
W+9VZ1550Si6suoiy0A4chrs3ZvOOOZzY0BsAEIfdgv9REzYTrcDmQ2N5O3n8/tofBWEP/AKECbE
geXlW4CqvBjxyNFWomFtbmZpTmpv5LOunemQ3v8shH2dWIE5ULQH0kSnlUf1cjjDzJBH66kZaV0F
41x6XTgmvvXOxPrKRTn4UNmO0vRfC+gvR+n9EUUAZceIvCLCPVuvsbrQ6ZKJZrhfIOB++x7+/l6A
7QSgw6XZDjPEyTw+VS1bCpqZkch05wcFLrkClvDkvfOsfv3eLzfaLto6avL03VEK2yd7z8YwQRij
OiLZURbzt7hG14m12dN0eVYEcpBtSCJX0jz2WCLdrT5ZSF+nyuyqMDdjzhKcBaRn31D0NrOd4HDe
7gJjjVQhjoMcDv7MqKud52lzTHkc1O5+HCEI/PHjQRYB6YWNAgvfb2fnpENDMgDsB6rKN8twzkSe
BPm12W4panHz9tM5XWV9JE8uRVU6y8CGaPi8fBl4YopzjxNHNd3Tiha2VjyMbSrKKOHfBXBeF8Jf
3x7z9AVkzBXiSmN7zZxDRf9yTMCfmShrO4iCXgX+sZkti760b2l5VIw1aUFvD3f6AtLytKBtIGSk
mkMNyXw5nBOQFRoUPLOkI3gyVJAsHzos/e/Msr/fyVVFs4o+uI/gkU6G0fy6y8WQxpFWem0euWXj
PcmK1yNx4uarA8p/jv70wnwI0PyPNX6FpZ18yFSCZ2rFZsyHPHeHpq/zs2bu34M7rp8Pd+j5l8Vx
jh+/0rdoBzIPnnzCfUcCGF0grJBmWRePJZTx9uD5bF5uMhP9wC5pyZkRIYHLX9K8nKN0NIsPZVf5
HxJcUQhcUmXBSyaYRCPAMh1u27yIH9EckE4NoR5jumOLL6CNkHIYd3Ui7AOU5tgPSR61LN7KIL4y
KnbmGDXnaza6JdEXVF4+E4wCTDVT+S1gsv5GM4MWSIGRdskRtUrTHGcHpyNJx0N6IDibRl1hGPKq
9jqIJoObVXfOMM57K87sM71k+sNCmTv3UxJ0+5K4zSvNbJ8aQrQbaJoKLn2cGj8IXkG1ZPT5V0MG
/bHpvfJ61gyWVWhG6Z01ZswSFnpxLAtp2PkoW2xHfitAaGVkcMrhdsFLhEJmkjWe47w24nBqNRJ6
0SoAPJSJnzT7pJjdZKurCp9SQ9C2RuwLCOlssNXBnStYAYNWkQVjeYhyNNsMW1y/V6SE5VvPwe6g
TX1jhrJrdSvk9EMa6jSKnSSgGf91EVd4wO1KJ3Wix42VaXF/KRMiEjYBxtkHSAkL6TpURFCVkJUD
CydEkx+MOy1NrSfbnMxps2haSo7qiPy3I/QhmhJzOMBZtczPAyr5BH2Fs96pOkm8qzSf53SDnoSc
2CqhErmL3Qqbip+ljndvWSWYf0Es/OdZ2N6XOZ2dGrelEZBt5hvisczrlocHgexnORj1ETVNMt5p
RimQL3QICQWdLkGLMSETu3cNrF1jMz9VykuNayyYfY2FwnQJAjJWv1tQ9RQnFQyXMF1cs9nRv6I9
ls9DaVy21mhOW1l2zSFOShsNdDk0KDMEYjWzig33mOhVPp0bIp0aIiJYy/de5WT6jwnvV7Org9a7
L6xUO+/MQRHW7CfVPWDvGyOVIpJk6n4xpelViKZnjzhFged9mwzKLjfLJILvyhiKa9mMaofDNjUg
jyTF5ayZ8RJ6eWdj1C0H+bHr0dcxmzXuHFH0RKzT1lmCMKaeK9TAQyYl0Vm5OzvIi3KXYPhpl2Fq
EGFb2CDb7Eal2HCyoLxKBAloYSEWHE4zULOroWewzeyiqQlbUN9ElrjmUGwE6668zJussCpyWfyE
WgscjmL5ZI2LwXc0N4Icu9IH2EKAk0xvJqMb851pzlBoPDKK8xsXrRFf9ox2LsmihKRk8SFocw2D
0dBr2Ui0WmMOWOySHiYJQAHiHwqCaUKcfz18Lr8F/d4HWvIVt1VtHch2KbydSyq5dg6+qP+gIVFa
5Vr93JOInEidzAe/qWKIxBk9kwl//RQFAitqqHnDxA9GchTvPL8nSdr14WVF6FWQFWVFG4D9Qb+y
s/lWxwh4M/COWvrNtT/xJe3SpVTXSaD8Oopd2BE4uiVHLaslm6WKu97aaPBs0wjVlmXsSHlZaP22
czyF0EGyemvp49xEPnAYf5vivf+sJRqAcc0KsOGSH5MY4UyaxYcMA6MK/a5uEMPp5gdniecMAmWr
QWI3etslQpi2fGqQAh/5IJnPPKiF2rmfGcmPhHioOUKtpPwI+/iSsZ9JytWthkUk8rpYfZtX2McG
r/r0MCmz8PZ2btBk0USfPLo9QreoEgkR4ypF5xC2eZbz+xpFeu92WouErp1nbUuLX8t20rKX/YwM
jKicDPFnOOCjrcJOAXvF1tnKI95dqBpdQpcKkp1VwPXSe8vdNIkFJWVbkz+cRxksXO/Mm43ZvWRt
p0bLO1AZ57ow/GIHjsK7KGQmwQ8O2jhvx8Bb5si2F/M+TTC87QcrW9R2cWOIFgQByZ86Yon0bPKb
AgN4mriAVjOWrMlpdHNr+YtxbbaNJLeqU6QpZ6QE/RyNIrhi62TZB3KNnAfXHZR+bg2doukFpz8/
2A3qtQ35Qcwj+CSMp2bOJrW1K6d5KKva5aJmhO6hLRPP2y2eMdyrYCCWzc9U0RwGlo6PaAdNFgih
xgDSYUkwlBN7QYw/K/YvYvo2PwiN9lwiqebZDvN26LFfEVLZ7A0hrX5Tjp77nZdsSJDctSBaDWVw
BY0lyRhSKA8wlQ52me/TqbM+Yp8hrjRtyWQiak4sP4TImYN8V/ZpNALzH3a2XadkqiTL7G2aX653
GkRAs3WzR3zv2zn70Z634SsBBUjaxBKXpIV6izVs067XHvTOtr4CTaAKjMfI+pLbVQExeQBMt8de
XB16B84PrvFlfaOqGcOi3pjBBUGWZCNlTRc/tZpNTJbnzMIjTcp2WswA6dDjw+VgE1YE1H7wjdVK
6QmNWgaVu15sbWmX2CeozPqbOk3wQpEEVHwaCD+EiYvljlRta27HHT7q5ZuKmayvXDOFZaAKEAzA
t+avtqeKi2IoQRHY2So4BWxE2ufI3IilbEiDjwTCrbwpYsiB18i+KrGwDbOAAbGkfij0lPWNFHQe
YEAgvBXhXfC0vZAxgX9Wnbf1XgqVid3IzXY2TSG5RBAajR7ib9IJnKeH/t3xF8sCBiTgxoKHacD8
Wr4KzlNd4uzCSO2LDZ9YlsEn00Yf7hrz7KacrBR7mZdYOYJqQ1ylU1yYKGw1kokaReoip4nAkYdO
Cn0nOlERBBQQmPfFJCDXOZuaAqihxMxuPsajzMl7sDGsXIla0bAPRYoLfYugdq6jNCmt9qNqHYhv
W6sXaf7NM7NM/BgWzY0pP3rZWO7t2Z1U/4kzZanE1ewNo1bs6lFXCXbANrHz+iPi09mMd5NDgqqx
jZdubjjVE+lF5YUQWKfDd+tpYtzqjWpxgAhXc/syGtQyZT+gbZoF/tHaBLQ79M7MVMSGzeZLg5m5
aypXyl2JVTKOnKHoifRLKhLRY+Kizi1+AXed4kmRinu7fGK+HpIt8UvNuGlSaMchAAIjWANdMRmC
Kkuf+jyB5QZ0ob0FnmBbOxu42r6m01DuUhqcWTiM/D8EtXvmZUVbh0V14oGGFhNfsqkbNkKXnW3m
ZKFWSfdg87O1rZ822t5qh2nea8DWROR3bEpD2IqFv42rZf5Y5oPtgpQstC+TwSq5sxMcyRGUSkUq
bYXaNNi1ubOQg0YG3K2wqnxEnlxBoqg0f5x2pcqTcxBvRn02imZRn7puSvuINaPx70uhdYjHySt7
nNACqo1RDKx+KphUQLpI1VmbeaQ6upmV9G/xItYtqMXcaTbpuBTxLllSTOaWid0xtLLayLe+OQU3
SSvbK7NxiY7QMm06oppxl5CeY/qANNl6yPNapHc5WcHt3k5V/iFdemasrs2G807OM8gROKT2FkZN
zpaRZteDVy5mtTGpVyQIyQ0AHcPo2/VOtzv/upZ9+dMoKukhr+5HPZw8xMLMgybIJjv3lpvSa+pv
zIjmXVUbctg4ZtyR9o1Z2gtRXbg0XJU7b2oi4n6uKgt7DwRq/CGJi8QLmfqUNzH4NweJKSPeooMr
f+IEc1Ele52eh9j9p+vFLvwydIQRP+WmO3B2aVy27q1UxRMpTQY807TtLvBgYVIfNeAGnN7KnjNc
bHTnELbYFk69hbW5ZEXYaQX1oshas2HCAvM3aYkcebDbkS39RSjnPlbE++llAgiXzLK+Wi/cBhsQ
RCRR/RyAPYQAMfnJcTl9MLwl+9D54w98EBm4A5lfLvhCV7Rh54OmcmLRX6d863cNZMefceaY4xlG
VZJLgfjs3AokFfORv+bmDqrfS+r/O5oq2i4vyPVlH6Cqb0Bh2vtcs28XDkLwpwZ2RzjY+GuhJIFi
j9y6jnK9VxFGidYPU9eUa53L1SP245xlpgxaS5rHN9Xs61gk8ta48GPtTBGtE804Xe9sPVkuVNER
bDhI/9JPvXZnyiD4TBhLfAzYI2x6r15kOOqzdtdktfZQ2UV9OzejtsvMzr7rzHn6OIECgpseZF9r
3DkcQhXegHDJOb2ujw3Yn/LVecr+HjRWlYZMWN594vfzbQUCYxObarqyHRAMNWZ3Divoyl2nulNL
jZ0dEG3sD+rCnNxpM3d82WGqgCtMOg4htj6rTSi37zNYBgdDAKFTrCBbDdrdxsZhvnHixb9E6J4J
3k0zdkIoN8ZGFPK291gP03a0z2eZ4Qmmgh0ug34xqPLo1fZ+8KQM0agOYQ0nl6WQUl/gEmhazEYZ
olww73WO2AdPLMVeiMV8UOCeqQCW+ee6LnBWuInufVCpmohWAEcq4/qT1IBhTnpBXrh0u2NsB+ca
3ZifcurbMzKjvwSVnV5ZulZtGlvvN01WzqS3ONp9qlvtheyc+g6U7XAjtUG6u8kmfZegFVM/2KUc
tjqvoqUma2cV3sPEcROUg35Gm0ncdyNlXVXW+dbEIxXKqe2PHEIzSdtVDx6yNvfSnb0QvwouCKxg
1fkkNuQJhnqRnSHYc49lX6mfvq9Zh6It2VIXMBYCjtFq1r+6javdlEERH8xk0I55lmZwnChHgFbL
8o2xJNdicPpruzSyuyxz+zUKu7hMl0U7oy6xHKSHAzmf5NOIUmNXxYtB3rA7fqEeBWt0LAZ84H3x
PQYHdU6UJdmZjnis2XtxsgAblDe2HQH/z45zVWePWlKJO2S/5nmtdT051FQcsJq63GNfJ4Swaadd
zpYStyaRiDBhqDrtcg71Yc8nc4YU66MKuuBoT8heN7YLQVypmhe4LmYA5u7kRg2F6HO9rrXzxjXO
p3KOz2xXFMexcD7bsaVdKx/eS93bDfCpFKqQrRZx76aNd4Vu5YYJw3uqcpu1wU2sa6+Ifw52fw+Y
Tj5y/BDdpnJK0rXLIC1D28/drUOC3a2pquG8JL/yYOnzdVmPpM/VTKqhBApFOdW1rpFjsO2yh/kB
rBIeDcUJeCHGHXsIlvSEdcky0k3VoIQOOegLsKN2FX8xLAnjExG7j7dr7JsJxOXgBsTyGepQwpwq
iXopBnboWbd0+07vwbGwf8Mn8//YO5PtuJEsif5L7aGDeVj0JhAjyeBMitLGDzUQ8wwH4Pj6voAy
q0RVV+rkrhe1VaYUHCLg/uyZXStB/DCMGvc01OrTji/faUEAoypspQBetbGbXKNFHu3hfhodbq1+
m0P3oGra2FCFYL3U1GHPtCG75hcc2cU+toNO7DPgmYA9pZteT1FQyg3y0FLp2ERjtG34baVhzSOi
DK2ccjA+8LX/1eARS+dH5DoHQj9mfsiHSWDSyjLuW6LLSDfFsoS9kNi0IYVw/eZrkIBwUxLeQw01
9qNu721IO8neaVMj2xQQ6ShCrC0JuKP0R7mgRrtuo6lJ4ySOB58AuR4P1datc+9WE4nr0wioec4m
8y31SUtNFRP7coW5ybWIblXgidWG3YQLJSs1+37j6854ruzGU2FqFMG3FpLSF5f6wNt8KMaOjBad
1duBp/bXUkv8bMvZVlj7vg2Iss947aiTTz0Tcplb2U8lWWD4VpVIsi2t8i0HE3fL+iyRUVSY9WNW
78FPohx3Km/SBcXePZRDlbibAD+Gt+H07XkrsLd7zU2V2mwiW8/a9GMPoxayA9BZNZaAUR0j8p27
XtkwQzojJT7O0om6qSQdrwOnNjSe6RFIksxt6ievV+jG1AqLjyBiJs7bViXR1uYq9ibbjCBRVQz1
a5UNTXGaTB3vcDsK0ztr1jI0K6/35xBoQ4WbGIYs6f5ScaWUXP3lVomm+VQPPt9DoVBNgwHlaMOT
lp+eGdHBuvHJranQnGpoN42R+eehzP37uRmCdl+kIqOH223VtPUmZvGtZyeafoIuGc0YDtpxn04Z
sT0F4g1mlxx4RCYltv4tZo/JOwSl7xK3ylu9OFR6px2VcD5ZcCXinQPpNtuNyLA9fuRcNaFS7TAf
Ifz1/S7nuf3sNpb4HqWcPKFyKb0FDN3FVzAcISkwxBommk/uf6tZTQ67yOt13oJRLO4rMcCq1Exz
nhH9cOvstAS68YK/ip7yQaBk8wZMGfvoiY53OL2Ae2gIxQ0gYsAiG7u3Wz6dprKyvS+C4TxXLQMZ
ZBwEpNovvAawUYmV0kRA8sOu1n2mx8KT8J59TUZvaZpl/U7mJPJPBqLbGQJELR/0ubLrg1bxkWIM
aXDD7kqbH8beT/QR0nRZDYD3ASbQiG4NjrNN5hpm51QC7w4tMWqXrIeqbykLnDH0QBmWG6MFC0QL
l+9dNyDTXgH/pdS8J7G6MSfFA1C6UGY2NBqXzU7YDsyo2CuTbWzlsJ2nuDAeB+lFEJ6lGuwtlj47
3eQ1Dt3QjkSsNkPLSHbRAO7FtNrEY927EMxsyenT15P91LMByu7apiubc4qxx7XD2ATNz/UtZwvs
W6N4a1TO8ANlG7SzKGrd3URFLfNF0JbqyaeMId+BYy3Qa11axRCQu/SWSj6di3FDv+mmCcyx2faR
tMdd4I65ODc0+BgbZFEHu42ATngo66zDvI6V3sSZBVdOglsa5z7ZwGQjxer1PEcBkzizD4mkyOpb
BTTGOOuqLHR+t33FVFK0UkcbtzJ5cDFfM4qODT8nYUWFd5qGoKSLGtlV+6iQB4etHLkd7p0KFxoo
QUJD+vOUarHj7CegQNNloLx0ukDIHPrbrsOMu+ORbw4PTuczV+0kbBl+k0WRpO6hSiAvPMItsQve
OXS53Qll6dFbS3G5dhFjCqsv/MnB28eDpWkfALCYONPqNA6+VLFVu3FYkm2RRWgktuYcHDZD5anj
lhvkPIAWGBifvKS5TtD8YKEGdTwYVagXbJHg1NZyrEBuzFVN5U/Bwvqt7+zpC7jVYAgZxyZkOh3K
Xm5fDIAC8xPyTB885ZTfYCHNCm3W6rAMhAvLnFlQQyrPO6Nzn4Ips6abudO8AKCfifhjJMSVxVHa
sYrYDdsWcwBorcyBv9hnxQv6eU5oN7Y7rdjQhAA1YpNqs5NduwWuqvrAutJiU+4YbXasTNSiMNIa
jRHSGYcAGmAAy4t7Xsm2aYN43U3dxiudtDnUceUpQDyt5l2MAhY50DJl1SLYcgWMCnq6p1FCQpkG
btsaR7l2P5oJmCtCv5U2PWE8TmOwf2nRF1rYKjihh044VXBbpL1Sl6IKkujSZciHuiMHO9tabAoS
FvxDS8Vgi2aTHbUcdto92ylh7p0yc4br3AWNb20C2dT+RSYw1IJ67Eq/vKn7ymteS4Nl14PK9aZw
OO4mra4P67LvvynFfxhLkuA/MyJOXfv6Pf+ZEbH+hT8gEc4HCmtNsivu0mBLrOTPnCK4B0ZKup2Q
BC1YNktK/09IhPWBtjobAwk2VXJ1Lv/pz5xi8IFGBLYYRNfZbwOb+Ts5RSP4ZdWN648/Iy2xeA4D
0hO/eP/suOgSz+tbVFJAYNDL8/kF6kp7RxHu/CIqKRh5xNB9V55VP5empvJ9NJqjd+fFcduEVuUa
8U5lBWrmjO65b2Kty0JXFM61sQzxOlj8R6rc9XoTdc68oDPT8lnP2oPH+rAEfW9hbHBILOabweo7
cycqran26EINz1pPYXzurWrSr6LUGudtxFyZbum21ox94vv5pW1U3QnIt3mey1aWR5C+qbYd7SKN
4RRyed+1WtV8tzurA2tUTHV52ds2oWaMFXZw0BC0TK4thV09mJYwo9NIpWpOmU3Qnzn3RHUSGGcN
9r29bPeWJXu1tJ5Lin5Kw+/DvmSTuEykPOSrzDXkERQiIIRJpj628jFtvkyuhGxGeMkhNlzlBlJt
xMZzO2DYvwCs3TMGUp4DJdHWF0wj9bFVKAqfE9IoHNiuVp0Pd03biDiMpmQ8pG5ONnAuRSDDScou
WdgHuY2RujTOjejKZ/jxXnGoVaA+M0l5gAFZc4dDMvNcMH2ouxbd4uU+0EFanoUlX1mL9uNRp9eN
M71wWnZPtu/FWzdNaLDo9BKDSQoljqYFz8qTux5N81ugefN9YaHeAf9JxTGKGtOB7pcA18Jbze62
4iYVyqmvQUkp4V/yxC/BrBYRwkYtkqDlQpB2DCiJq8xNRdWp3EzZUIB7G3nfhSbtvfbG4ELLBb7l
W0XeAXYQzm0SfCdcV9XcHCMTykkaVd+GoXL8Xa8y7TPTJSaH3KvUwWuB321o9wFtBOQSKbA0tK9B
H9NlGKNHQZhGHLAP3ez4L/Vg1xcjhbJAktQYWRtq2svyVkZ1et2l+sg7k35UEWIGKZsN1DHtTSm7
upJQK9XBbmI1Ifr1LWsoZQWg5+gRyocjCKwqvsmrxnLOxlwF42WhKEcbkUCI1bxkeiPB9Q1WIy7w
gszw750yoN5lhhV2YDSWExvOGAnMNGb0XxbU08XARje9T2n9kymM31LjQ9PH6kLCSo+P9JN4VEJy
Qy/To6FlbM7b0Y+gPWRo7JzHSXCP9aksjnQPqZktEZ2j5ZWVwUX4hjU92ZLUdo5JY5Zod00VbXW0
LJNRrDHmMEuN5rHiTXBdJlNy1RDqjjexN7YHEs/BfsZTFQZDUPw9xyiPK6JPLnYSLCwGyZpfHldF
BdJDw7ERcpfpdtMYJ5suUPOGD5/xIxny3/PsH/jM/vI8a1+bd6fZ8r//OM1s/4ML7Ggx4HvECuDy
/PM08z94OJjwzdOLaADD+Ndh5n3ALbYYpP/4j7iA/nWY4VpzOBnJAbue51l/5zBz14LVn2xAJsk/
xyT7ukS0cS4vpfTvHNksN3Ix6CXPFA3wUdt27jEqncoK5xIdUiT5UVQ8zbGONayka5Y58dFBi4uf
WDMxtelT7MR3ntEU2SNeKubKCtcUi0x+KmYYMeo7G73rSLYXvR6ke4+hLDroY0fxQMDE5F6Q7ii8
C3fuqJnYZF1rNZ8lvG51LyrKpENHS4P8gjojzX62Vd513KvJYLKEdgvDP8S4KT7pUyFwMmSsodAh
NEYdeiyYV+Q6u7TrHBO1y0zDAMR8I5dRx2+7PGEJ1JQ8CtZpKKqXyShepyQx0W6/0dfpiXIUJikA
YuItdV2Lhg3LldVh0FXP4DUMxIvPjvTs7A69iOkMTgznkGqanrENwwUy8pbU+jheOOt0V6yTXmpy
O97IdQIc12kwUMp4BGPLsTis86KZZfJa+zFFyoyJ0lqny3YZNLtcPeWZU+ETWEZQWqZYBiyiJYUS
Gcj1bJ1X/WV0tZchNu/s1AcCtcy2xjrninXmbdb5lxFwQHp3EiPed+uMHJHFY2Dmycv0HMX2rO3Q
aponuzFyDsRlvh7WUTtbx+56HcHzdRzv19HcWsd0JXMx7Zp1fOdSxCg/NB5jvbdM+BwWdrZ31sGf
Hg3eTnDoEQS4APHSdhlZ8S7vWr0Jpwiq+clZtIQ2mrQ5rFeJIbIWuaH+IT1onbjnSEaQIPaCOOEv
OoXIoGXtrFW+6Cqrj68aJvj7eBU4vEXrmHylngvFqnDXSK2fj2kQIIy0sEwJTmcYJuAhLeIJ582n
SNe1o7VKK1QWILNwniO5IPExKpurFKOGiWhpmfkoKMWi1uB7IIhdwiw1Tv4q6FiinqetNOact9gq
+oyL/qNG1ztbqygUrAKRtYpFrG0rCZu3wwJgFnF+AwtpsUAsKpNkRpFbYxWfcDYvvleHpsDDtApU
kb2IVd0qXKlVxML22hanetG2cEEgc1mL4kW5EeK6swphxaKJuas8xsa6fppjB9FMrAJaPvTjNa0q
gQBMlQOE6ha1DdEM4Y2NLCKcFi+CXA2GRqACL0bnYhXtMpTJ18CIyAmKVdajPAt5LFvUPp3ZLN2N
qwiY/xAEV3EwXYXCUY7dgJFpERCLH2LioisGq8Ro+az7wm6VHuUqQ+JWQJKUizopTAwi27h1kN2a
ye5vy0T2X7JF00RcRd7U9WE8c5lC9CzHDAG0XsVQB7/Mx2yVSAE9I5d2Xq0+uUmDiBpx6/JDFbvu
bb7KrKMraD5M5wAnl75KsVmeIsvi/0KiLVe51l2lW2eVcdEYkHTTVd4N7HpBZC+qbyJHbovUOjE8
Mw0gDFtBNJVbx4y5KisbZMERv86E8YNn+Vd71ZibVW9OxJBj8Vt16IqiCX7wqz498PS4zlfVOif3
IPYw+4t9xG7uS7Mq3M0idnur7u3P0ryEVowaPi/CuC08NPJh1cudVBXV1iIhVAHLZ/ralYu8nlNY
tE1yv7/vVvU9AhnaAs5eVHkHoydL9UWsh0uNGYRSlGagNGPR8x2AX/E2X2R+Z1X8y1X9N9dNgL1u
BfLe5j1nsRw/mf5soazNw85M45uSkyoxKa4zBPcYK4mf8PdYJy+v2cSZ6TVprOGKX1e0o2DgLqOE
5ib20m2UARKnTSq7n1z7Mk+b5jbzy/vc7pIbVRB68rXLqo0fAN0vJ4J5SZnYrRibmS2qRnuYP9xa
asFzNRduhq0exbKmh4jnf3UsUIGQj11jO9ZNc4cucWG3+ikGi4wZukiijdU9c8ZlfAHi3iv99ClT
43PNVLKjg/ne1eMw45r+LdKng1GYz7rjnEQSk+oAnDLSuntjCNBVgfMFX8UjgpobEi7iNyLM+ji4
oOsLIzvT4MiOotMOGGe/VG721EEcDGFIXzRmZ3+vjWmvUJ7PPYnAi4nBbt5KHI8vS+kAreSDCvuh
i07uGD82/AsGEQlY7sqPIaIDlc9ZmPB+3wgpm2PcWtesnoxNi8Wr0G1sqzVPOYbCgSnlxlSDv7eS
whW4abJoh/oXbYUJQzgoXfM4z5nLuULH2uTorx7uHGz4FVNSV9EQlOSXYqwu+gVlbFGsZnfqJk+K
u7zPrrRB9SDZWif7JlvnnGlFejlHxXTnUSO4ccHYU/6T4dudrlOZyMdiYBdkFEo72ip9GumzO/Nr
H4D6V+6VgMgN9W0aDz5mViRPhJ9Mt+9idN/D4LjKOQSM3Cb1okdA6E9NkecI4Jy8WFRYmaby0rQF
W+ciODZ2dhaBsB86NuGsvwvjzpCmjzRm3VHmE2yoyyo/OybbD9rk/FuhcZzMrq4QDzmqGavpGQ1a
+mUCtiPQoMv+YRjr8s3xVHVl+5VxyOg12Cupu+dem6obve2+mWlknRqt3FaUW3e0RmQ4lxyzW7C+
zfeuMm46MzVT1G67OOoqqh7cmu7rbEI3KLqy3LCTSm7TaBoiPlT5cF01Md1vMXjZOughp/vJeJvV
AXpaHD+2U/xRr3vtzuCqGpJSbndJUn8Uchio5o2+5nn/mbUwV5olN/KgRXr16GqOtRdNZn3zDPGU
UvX8lJNGoHDB5v4ys4JSABFHOxmY2rGa4p0JmzjPjlFtfSbYbG4maX/DYRS6Hh5FLrK7JIi0Bw87
qtwOubul3Q+6YCquahMqwUQLNyUH3FmT6iprRucaPw3uEms6d5gAN/iSg/TgYVU59XZw0jKIlEg8
d1VZzidaN/DfdLiisMTvfcPLb6n4Mr85FoUG4/yizPgtkRoEUG1UjyYb0M9R3+CpPMVOymI2cQBJ
8c2XtXloKrsrT2DpiKLueKCasF66uAQjp6tav6XPecjOJqsbn2VZn03OW4NhF4qimSW2taXdoed3
JO2uu297iFkXZtGOgxXa8RDkb9TCm7jlM9GOPduYin6h7VTpDN3XTevHxAHz0RvwF2YZPpevtGX0
dbKrAHlQl8OdgP6Ga4wR0mLb2gDlu0B+lsAjcrPA3Q0pHf/RXRpbffOA5VKbqOotIsq6RrzkVHm5
aiaueYiLGHP2Y1tohol51i30KbuKSAQx+/smUZvudsgCM0tfRdNGTbHtxCDe4OF5tNZh1eVL6jA6
f6ZcaQKU3rUzCzHXYIs12O50kFbt3qcBOMFCb7N879aYYBnyB0I2161G885TSjDxxbLMWqf8JDb0
j3USU4q4+69K26vTt/9hqiX18Z9V2ouq/fYLTW75C3+otAGCK58NFhkweQBuMaOO37v+f/6BShsw
aJJNBYSy0AnfqbQLAYnQnc9JT1zo3WDLHxB4MfnwE0xx/tZgC4j9fb7F5FYPLYjXZ4hBAPkV7kGz
X4AyKvuQyibj6JiFvErniqchW5zAOzIl5n1IA2p6sjv8V3vNo2Xa0VTLbdLuLyGSj6fOsJ5JmGOG
Sfzpzmz6T7JKtjQAjtflkKgnrfCsR1NrgzJcwNeH2kqnPX7i+WoCAIfOUve3sGKac+cUbndhjUYQ
LU2UfBWm5hYt5Q9szi88WowWfAWNCOiREEjy0OX5TtWlK3sZ+m6ZQOP3DZF9z53FaYL5xAaAZAFY
SyiBin2NzShrnZ2i+6KjEygtQLptKzuaJlbVpEHwydNtZI22dzk2g9tc1l7s72b6RCjYRpfaWMJh
r6m3RYFtLYp4cLbjePKr0mThjq16Y1A/B2+Me+gCjU/kjg4Yo18ctOPsXqO+xmaoc9bRbSG5ZN0L
ra0xqqS6X91FQiWnrp/s6GKcE0NvMJ1z0SdZTGnFqbXq4NHqpKAfMePnZGOhYN9z6dBUsNEMrfgE
D3XyrvKm5vnWTGT6Iuz+NxPW5TBVIEF8vTDSsx2kk7zOg5p/F3MAFb/ogc6rJaOW74HAWP6ou6wd
kRrWRx+tXlERUUjWUsaz+DAKinCnQdDwVWR+GmxbcxJPRhvFzqlOfdGlSKtwSi+CjJBbjfIR0Jk6
sHD4Grk4+MmqpI53qWNB48jhTdQjv7r5RFZE0m5n+KB8w4kXZbKljKbaO10q93XZt3qYUwJfvM5y
MJAc6eocNg45Tus7quTM7awuonAeFX7gkdpmLRyzghQHFc45/6I2f+3NFIjaNM2GE2IQ0z9hbEmi
XcFaV38w21wBdvVs8dz7Q/Sa23jW8Fzhd6OjJwsYKdI4e5DR6KD2+wrxGIgIa0kd+0oVxnrq873V
lbz03YnjWpPSu3HsOqd6jWDZTRd5BBlYfrLxNHByNVsiRMlJjL795tlW4W7MRcYm+oprHmwHErVd
1Rn3Es32rtgGon8zWwXHfFXF42xEIJ+JeGLtJdpJAYgdnDPdx9SbszA8Za2V4A2cUxtEdzWrx9Zp
46UuKZNf/KTuue63tvct9joZIGFP+gvMN/Vk1ZUpoPeqqsTkmmb2VuiWIUK7qYrsyiwx8Z2lgsp8
ADXJroPYX1leRm3GDqRZ1iFy3YwM65akByRLpATXBNsT2zHO9hCBTViWKwYrV2Ov1cvOpTJtWsqn
TA3sYny9H7eCbvvlB+LW1X7Gemnu7HWP0607HZp/Nc5JH/ksM4tnrV22P7M38G6bl6WQvqyHXPyx
165esjPi9p/s6SbBk54mDBI7d90w0S4mvTtYzVOObZolFLUx3XcZlIEFG1ibXpK2yO5h/yY4BCfL
OAI6xKMaV8NE4IB/yNs3njfdYDkqjwOGMQgNykDGMSXhi/bgCNu36bCaumxvmVec2ox8cnER9S61
Ml1ebPTBs6P/HsTJHwfxEr/8zwfxpRxfk/6dwLz8hX8KzLals/EjgPWHjPzjHLZd4PjLzpN9aeB4
vJn/JTDrHwz+igvSdeW9Lof3nwKz/2HFGvnsC2jkgJf9dwRmw1ry7T8JzBYIScdBp16AOmSgIfS/
E5hV5knsm6RhDCRfmjbRDZEAdUaENtSZdqqWoKFWY711CJCHrXTHaaPVetNspGh1I+Q9mRQhncgg
pf2+EtCeklhcmKAiE7oERVOEbjC1ggayuAaJIWOWhQguEfJv5tKnbWJGKI+80vSV/kpFfkvoS0aV
9K61zYmcXiwJDyazwTfuILdGWJ5IZWJOICgRotEMxLSk9JlWyKfQK1bTcaTpNJ+TkBlqUi90PZ1Q
DiaN9o5WP2uCspFj2eXxVZsUNh4V20SIsic7uS1Mby5PIwyUmLm6a4ftWFY+aNZS9LssV8mNPvfX
c0+/NTd67WzSuO7wDbZ2egdXIvmE+OkwUuOmH44aLuJp4/DPxlMgngFu65iMkaKeyx7XEUrrIqPz
OXVx3TSa9SCowpDfAplqzi6PytxDfAfQfUEac4z2uQuhf8flXmwbVSUYjj1hMwXGqq1pClMV7ZOD
bzI16yDcr+UQY+pxMbfyHDKCI8EFY2aXFVvxXRkH1JnqkdUfa5vd323fNpbcjRaGUSvy/PKYWlV9
OTVNaX9xyc1hEjV6861ESeSZHaS3SFYuygY/ZXJjifsgDCO/6ihiQe+eZsWfDi2o9tq3SnIaU/01
znqWWpQg2i9OZI7HHGPP8qSliM1Sr7hmgXEU/Bg3Vu+QtLEvRN7mH72M9UfIpQoWfoTKgV6qOzuZ
muOG/DBXRDY0yc5Q002fB0yLktvOwMnRlFEYULQwsHolSXVIq6n9DWdthS++/+jgRTO5FbPC0yGw
/LKbsas44C0yy20dJcl+UR4PdDaxQuX6XVDAiMZNoJFb3qaxaK7YTMDGN2VZukdntGgISyvvrvYq
G7BOHZ9FaWD5Xn5ySJrT72Lrv5gi+BL5Wj1IjqyTsGeYv2wZ7Z5etCzP5DYiwJhsUgpis1uRdL7P
bzrNJspYXeIfCdoDsXaz+8x6RZ8urdrMKEJsumGbtfADNkFnz+2GLeX45vZu9BZMDiFGLSiPWpDZ
D2accbikRctVyEvT6jI2S5fex/LNTf2zNXrVdcUHcY/5n/X52FGYG5l+8D1QTnpX13P/ucAt2bC+
KBVDqDAsj/Y4Q1CCrGnfaRet7hpqq64LlzDpRjRWLdle8U+EeRtjm6JBKTrIImNVHTNAFL+hKBi/
TC3rj5HjFfwuHhaWg8t//wmQRG2IN4yxKQHXJc59RRHbi2zcpyxOzKOK8v7k6FTPlm1MJxuqMlmS
3iO7L7tbCBbGyR2S/kkgrW2zfFCXPiD6vdf0FBhq5vCbX/n/8aVi0zGoG4F2tLS5vP9Sg6GMsdmT
iJ9bU35EZUXCTynvrqRuYkF1mz3oBvLvfJSq3/2YFoLFL58MlqMGoCBvoSAFv/yYgqCN/UKRJY4m
xz2VGfEAg60EETJVP/raQE98Yfb7IaF2Wc0dptCqGgD140So5nmHwea7KCLtylY0CSJKmxcTsfHf
QEdX4tP7r9LnhOWHg08ddrr+y2fCT8upqNxYbnM/5Thp824ro048EBTh7JgVA0WHyy5GZqWnPHeF
3InBmtleZS9B1I3HIXHtFxNCMjKNqV23Qut2hj8UR5ecz3HycnmIShOtMRbxH0zav7XL/0s2/rvu
ov9Yg/QOqP//hKAf/KU37Q6kfvvurrX8/z/uWo75gZYFsG/caXxIOwvi9cdly9E/oDTAWjGxWDgA
PLjn/GFNM90PzHaIJSbXsACyKX/pz8uW/QF8OKVsWDNWE8DfumwtV6mf32/c2JZXXnQXPpl8Je8/
kZ5d8AyoRbft2to+G16RXiS6effTzfP2xz/3c7vQv72Iw/4h4FOn47EzYEK9fxFZ4RSi4andLkDm
C4ck5LFplDj99atwm33/rfAq7vLBQwviEfMr8jP1O60ydLPdkpjWLyc3eYxZu+yTQcspsNWM41+/
HL+Bf385bsn86ID8UJr0/psSU6Rh+JvareizV+l1nBptUG9nXxmEBJ2RIIRKfoOb5Ir9f7wmJDLD
5+R0f6X3Vv0iBVu0cpPiy6/SJgrow2kV7nZrAHc0gAxwLIZLW51Sp1O/eYT+el7zZsWqDfyFGz60
WNS2dwfNoFjwFDmvHjQElig/L7YDkX0Q4X30m2/0318KTzCvgSkCWDjvnvcvlcAlzQcIVfgQVRVW
elTTHtq1oYN39zdnkrEekO8+Aw5OLEA9vAXZX0Pie/9iRVWKrktgN+QYMcawqWQBmdGLHjA2uOVO
E2X72dcjhOSksYwkVERoTrkji895Iyz2PvGYblKSsHjdB/GMxhhX21ZlyRuCtrWZMAa+TE1Wkdqa
YLhzMUhNH6Nia5EWrSsiheHMOvNF0ejw0UZM+qwZcfIoXI6J0MlmaYRC9L2+NfFj0FwrYtPZxfaE
Sc6PUMAL0GVXse8kInRn0V8Vo3DLjS0bxA4DO/azY5rG16XNlbLkIMk7/tRE5RtiM3ibqiTQQrfp
VLptGnqNIae64tJLDVL/Q+Cfg9SKiIG3wTPaqHjzKvrFQ5nX5bdR4lE7jWkHGK3v8+IpiRFbtsRC
l42onJ8SnH6PylH2U9xWXJRL4U60lXomLpnIsLVPKWT2r6z+jGRbOGNqHJfI8nXijhoKfuqRXVJU
+Za7iACk3Dq0JTj8I87EpntCRySK0/Vbp8eHQth1JtitYwd/pUJGggl3Y0RDZ3S1Sxn4Rbst6159
rd0y+q57WnMesrSRB71t4hc6gJJHfaR7ZmO1jvs499YotzL18m+ss4jh2JzZ5zGljN5M1bzrPT0q
yBGh4c5zHN9gr9cvitq0JZKWpmEfb33mVgh8qHcj0iFtalY/7mGHCBIyAE7JfyK+Sceih73I3WvD
wvu+KYI0+IalvrtL9MU9r+PBZyWet80ZchLL64jVlKR6a06fhSRSTRajFwF3KG53NBqRG6zrDMsV
7njnMrPI0u8N8A86oLV6ujE7mCe7wSC2oCeYOY+xa1fbSDTAQpmMs2MPGvwbrCrWnZOae9pMjJyr
BhaT6Y2FUPWcj6l67bhhftT0dq4YHGacGzyTSUNORu2++E5jLkmUasDN4A3mR69O89DC+FHsk6p3
YQu0Ps6gZPgi/d66b/W62ybVPLz1fYcINwIxwVZW6nemNH7L1TOXJ9T7T3qwmOZ8w4Fixg1reb7+
dFUGpYObx1bdVjXMbmBhGuUfRipYIxNPP+Va+BA6eBWapO23fKibr6N1iTQVNsG1E1xNxQ0+462y
zr547NUOvvh+6vLDerD8rVvUf7wbvbtB/eVd6//hLQqfx09n7L/1ED2oNnn9+Ra1/v9/KFbmB8vD
vchxiyy0rIj+vEVR9chzkAf3sr1Zjgt+qX8a/PFEGhxYHn+TZ6C78K//uEXRHbnIXEvbBaMI/TbB
35KsdGu5w/z01uK+sVgrsWwspUe83C9vrU6iiqa9xkrX0hbl3aLJEDlYX/T4ZWFN0ZZJ2jPpzOLV
KMpOD+lAlntrVfVzcoj1xmEvkoWUFkMkwghXTDsATmyjskJnIV1FfAGX2FvYGngxQVEfDKDYTy3a
d72RssejEUgt6VOanAcwHpYuxBP1BtnSbdbqbPGJ4Nck9xM39uigZFXEajdgHd1QrWr0TfnVLUqa
AzZ8RpeFMMGCnvWwAftFPiRePyGE+Kqfeu4brssyOeqrqHizfqyZAwzV2N0wvB8L1vDd/fRjIQ2c
39o2qNZsqoN1bW392GFj9J+ys0SH0299zRBfUspYWCs5yrTsaSOnMu2fm7yQ5cktJ5ZEqvdQn1nc
szjP8Xz7DV4VfwYiVWiKxXo0qcc8dbsbsgscfwJi1jhFR6804q+d5j5XwrruI8oUmQCvzLw/ANmE
tmJ9h09w17D+TsKuzKNNKRsebY2BtbwPCoKp1Zn2+BFXW9eCxuzaK2pArR1Oc7K1gXbFl/VRZDY/
0wRTZ5eRu0qjS8KRr9N4repoD87hki3VNms8yr59oU7Y+CHC2bF37/bOVRABUqApmyjlbu7tI4aU
fdO5+Gmz+lnNzblux8E8a0XVXIxtdzNDfxm2CoPUxhvjuzEq0z1HQ2pB+JEX09Rdz8J09p236IiA
Unf2pLIXCuKna2rUbVQ440rv0fZ5YwiPvvLMeRj5IjeGjJ5ZB1jHliTVXWEO1mZQA+jCgNDB2LaH
YmJjOC2OLNMmUci+Lhxw7uNGicVhqJf28l5c5Nj9+Iudec6m3A2OibD0K/hcDwhWW7MtnusMSlGw
MPpwMTlJ6MqpbkJ/ruMnQnvVheu2AT6gxo9pe4sv9eC76/nRtqRVpgDIg0kyG9urUWtCdq6hpWsm
VkCoX+o6KgGN7CrLsh+rCDjYrkb8aBGSoZoSLyFFW9THxAFYuGhGnifK/dBO14lHfDbgt48r73/Z
O6/dyLF0S7/KwVwPG/QGOBhgIhhWIZMpKZWpG0JpRO82zSb59PNRXTMjheJEoOr6NNANNLKyGCQ3
t/n/tb5V3vSGit+h9fwo8ZZovMot0p6vfQ0roYpbH6tisaGG/ahlck1JoF3kQS7vWPSrBSwdc8m2
kbEQzwQvTj07K616+Kr52F1nro1T0hr3UdZNVwHKvXXT8T8OMAd8LSgEOyVIoMrWlCOKoMBvgNIB
n2D1UytaXy/q+Keg7lDRok5+O2AFqiUgwJemsYxDK6vBp49u7Ofu65Vjc6KzY2A4Zjpsq8Cos9m4
1izdlEjn5RiYdIgqKUhhhNsy5cZ1wp58YSdKcN10prfEbkxKvHC9O52uWr/ySIMu12YzvKRa9lsa
Gmidlgx1AgWzYmuWyngo+0rbJFkxsEuO+Nt1UTm+hJO7kqRh6ntiB1tQK3YUL5XctGACtjsM5HJV
dBTR17qREEIti3oz5j3Mn7roKAlTRq9BlsFC69G6hH13kLBa8tu8Vl41pbttouqVrCId9V+swA8Y
y/aBpqzrR9HwkDpVtdSwEUVt+6jWABMINKoOqhXsafl9H50iU34STwG2xHYXwi13iaZSIqU/rGKf
LYxfOJTK2fJDdZ22/TV5dDcUUOGwgMxD3FYqd6Yd7UVc3cTAEgi3KBddlZm3WQ/WMEXizIxGm1Pt
0Z8rKm8ztDtWAkN7pdrqAQh104XR13+EzINXETnPmaeskDX1mNnTfAHZj/7YEDwF/XgNhlZBsYQm
SicGGF+MV++S3rhhS2mky6g0EeE3VZ6+lIFS3IYFmAENK6kvzGKL4hu0Qn+DvE7gAUpdil0O9i6l
0xhZXekuOUsS+xkj4oNfz9HEAn2Syistma4bszdWfE/8kT2oT1pdx0sQBxHSrrC2rjTHzJhqQu48
Ke8dYktdKJld1WyBytIQIWCjcyOogo2KJ7SyblIWy10VkC5p25Ert1XNlMG+/3XA+c+cA723YcEI
yyZfxqNzHxjRDyuQ3x2rdA4jZ5Gi3paAeYe+rhZN1hymIFiOybTrPLv7jh1eBRvU7QpxsKbdQGpu
n9W3aQ3tB0M9fjqLsV/W30KhotsAsbLk2OitIp3+QkP2axf/YqYjXigKrevB082vBkqE30b/J8O0
RmWTJ6g0TXoXMzmMafbFa+G1acOmDdKD4+iRr1b1bTyZhNDghH22mvor1NNDFhlfbfelaq3+gI7E
HxqxFVNwy8nrWgUIuVVGAIV2WWdrE0TjT1JcbyvH2stIu85bbT8m2ZdU3xEOtB4wImBjQoq9HOhn
DKL0I1VeQ048hKPWLTFfPY6jdWNXym3dRvkyLMQu18M/TL4y3GF4Kpa6BVOQlsVaeMnBVV4r7UtX
sqg02ZrNwVPvTbAw7QQVCKcMr0q9BbqTjZnHWeyTmPerYp4sqwfd+OlyBO4jcyGS3x1V9BC5IXuD
tUp7ThXXQWwsB84lVRE+xKAMhKsxFbV4hRFiNxoK8Hhrtyi07nNFPNXdLtaTbcdSDUTDD6c/ro2H
t0Li4ig+Qbxr1NLbvOhu7InJ53nCmNcxozg2a7vtLB33ho7ONZ/sHfvJZZaz5aHaW09QAzpSYgsm
Y0Ib0waPQtzvG33YtlqN2uFXJqxbNzbuorxcpfAloQIwjEjXVX5YyiE3TKBYNf1FN6GE3XvXeTfP
ik9p5vgYS/zMW+nmb6HqzFN6fEezi+cV7oeyQqEx2SsRcJ6nHusq9cGj2LAIQolso2y98suEF9GM
zD0tnXWks/8YvNvK5bSfQs+372qwLijJS47EER7MouwgckrociDrqy8J0Do8a+yakY8KuaSxIXzq
OAZOw3w3GRtrLBZDb+B8aXytYrRkHIU5ye9llyGADVARu9atRFaOJFajrehVFctwODXA3RR9Z5my
2JeKFW/DkX2p263hgzbXZdLy7RftdzT9xi6Z2WELAhQLzP1BLL7oMv6ai1snSsptn6PS6+rpVneb
K030V3q7EgZdTB3ZCFr93GGKLNOvFoqmbwOWvq0d8gZSuqXeMkEJWKIMGdM7zxt2IX8FBajnyzy/
D9mJLEfL6rb0Z4D/jAA2U3ElgDNDbxoPrhrd1wboP+QnmMONXZZtSuz3tOlkteK/lFiK72Yhoz1a
QUa3GYDnFTbbnkSlXOHq0Uuk2zvHSZ7KkJo5yon7YIxWES08owZa4DQ708oedK5cEJ2+UGx1Q4Xn
mxmTjU0BYzHpN2b7pUZZhmkz86vOQIDhLFmL/Zl8LMvxoMXqyPvlwWBbSHaRoySsGEBu3C04vXE9
he0qYHM8xtaSiPkNDattBiorylQyw9niQQ3yoyBfV4r63UBlnw6aH4zVPYbbG+KWJIxT47FRxdP8
t2yRfUN5eR8nyjN2/munb78qmvraKv2jBMK6EGwJFh5dzhZILKHUnnI7SQ7E8FHrLFnnQ32tZtpe
MXKUaOB2yH1A26Tfa2bzOKC3N8qfTcbn5VCCUpL8Ss1sRoD9rDXDD6+TP1zhXIedurKnApDN4K2h
EGyKuHocyuDG7KxtV4b2GhpEzmGksKDiqsajJDJwiZgqWOF2G/m7ANAslc4/RZ+lRZdvp8fmyomm
pap0hKyHlT36eUiFIplcqF7hmkNBvKyHYUN8xXPbx4Je4FBvA6H5FTv6WnKmH+NV19ar1sjQoO29
wvjhBsNVylhpB+RRAYYzKkv8WH1lZ8JbJ6W7D4t8oeQV7F1AUFbHcQq63eTOqd7g6LZFpeKcMXx4
8tATadwzOybAX83A9qPmNWrNPdpWH1rki9MoD17gPGBmhWuhLYo8oydvDz+t9AoFOCDbilKPrsGS
jbxbO+kHH5MF/pjpKvHURThZ1l6RKTmmA7tr06q2SDGZhQx2ytuoTXVke9Z3VaobD4ijrkOolhUt
/VKuHWf8SmL9jhLMzRQVMEc5PbBTYZZZ1U35nKU2JJHAl8CidQdqYN8vXSs7kNSzj6bbEus5fXTM
pCujfQ1LZdVNxZd47CEPdViOBZu/1h94RmZxq+aADQsYhxY740CyqwrVL5NOF9rqtyarWxrijE5b
H7vBMwWwa8VWvjXtLTS3+9qKrpuQw0r4ItlP+qB216FtX2MX8pNWfit7Ay5axuoxpUr6UI0u64Mh
JmBw4U3SzOaEWHm1DaRJ+JooxE3kaobjla0NVubjkxphBo519isNPbM7BI7FNk9NS044oHyxT4eG
mzw5XUrQvWsO7MUpKwW/EPhT+QvdbpgIXvcyypNF5ZkbB8+FhoxgVP84TaL/0mQbfhVRYXLjWmy/
RJXInz21yU0oUG3+KgLYHMuaWItrqKneeI+BEXaRGo5jfR3h+NkZbTUKXwnB6C1R5NUAglS0zRxt
Uu225wwHqcoC6LFMbEPgvwla8aJyRmSXF7mZsXSC0FRQggeNQnGxH+ejVhhK1qw8egYpCpipwY6y
N6yxt5dq1wG58jKdhrybNIq6zOuuDdeO0TkrtQyGtWMLNCSphe9+haT6xrbhhBkTZbJOj9Rno/bo
P3e5im490yfYc4MCQWhVD8UqEmySsQqYwF+wy2NMhBdapvwTCgXUKhcBij/U8VcFD5fdVa+rrq+g
UnpEzukwdVtdeGPFPcX7DmFewPI3iu9m3s06EJEFka8bXWOv0z4OD5ML/90PwBbf8MPkQ6h01UHq
CgmZCYko97njMGjivkgfkqFKH8A+W48oY+SrYmnwmSdVeBmHO1Ss6BxnOQXcFE4WcoBMs0BlmxTr
2szYwOmlObFzh8szUVR3angCvZV3vsOE4SzNnuMmB2Vhfw2yynpApdgzs4w9xV6tsqRyoDQJThA9
qmWvG7uQdM4AwKcrYyqQslp2bMkF8XfGrfkmqcRg49y68HcoM1VoLtlZIr+ctFmKmb7JMs03iWb7
JtcMYy2511rajmwJZkFnRQF2WjSzzjMGD/NNexN/Zm9CUPlvUeisD6U4jFQUITKVa/Dtv0DFIiXt
32Sl5FcXynJ8k5v+dzX03wI+cvHOVUMfi7j98/s//rd4+fkfqzwWL+2f5mNxlL/+V4vZnr3fhuM6
uqGZc7rK/y2OWtq/UFlQ5ANOPovo3xnGaTGrtofyhu4XXT1ylP5fcVTX/4UIEK0EyyBZNC6S+//1
n1Sewz/l3b9rnnTlP/z/891fJGWaZtOdpYD3Vrl9X3S3PQjwGaYifIluDxLPK3YxlY/Fu4fz11Xf
X+Vza3S+P7Jl5gIHydA8gvdXgV4VG1ixdV9XYfcppTSeER2XrHlqfNAcB/ZqD8pzaiNjbmOUd+cv
/7lhiSyZq2oOSYvEZBxdHqBhDgJ2NH2JpmMFVZt5V4sMwgaqS0EcczvyXaWZdzhfCjUBl9ENSmYf
79TIoB2Tgm36We2tzXx6kDZ7hDwpkcg7RLj2CGwWrR7/OH+HDIfPlzWRL/ASedBvos13vRPRC8XC
iMUdApik4uUp6yoI+n83P/7LwfK5ie/MUoi5g4+eE2zOx5tLdcOe3ACgmsqZ8DAOWfGscN2Fhijy
oGJt/3X+rt7GxdHT5HshTBw+gomq4qj561WgODvpGBTCwUFqVpvvFOpgVPADvURLgLG+W9ocT9ad
rtuvcsqfY3WGShda9Xjht3xuTzn8FpPoRZt2Ar32jzffUOggmCGEst/3FYUW8sAA9QZUjkNsUEtj
gn4IWOHa4jcDxtMWXVzaz2FClUdRu3p5/uecGNIffs2RasPNGzX2TMXwLarfIIuaFzUIVcj7jRpd
+HhPjC2LlDY4rQizdD7fjzfegmuU4SDmr6fxdvTK77Oq0S9oI0/eD08F9QRTIjKwjxfJHKoiRaHz
pvlS98ijqUk4SbQl9vwvSNd/OYovXepoUMHcdQc7wZSngm9ahk5E4aSrrtuw+fupWgwZSFVzZhN6
SvOo7QR2jhoTM5JfUUpalY5aX0mjc//2UEBWw9fBvIZQ0zpOakoTapcVEF6I5oa6K/Jp3PWIKnds
PJp/cCmcABYWMYcQNGMeKu+mmYjXFBSmU4F0yttv4IaU7eTicEYEJy6I7T6POpeljaYiADC6wsdz
TduBlKZMUEEIdqpNVHL25kQ3rM5/RvOw+jjB8GoMD4nFvDSwNny8oRGhuWqAafJZvbU/dmMkh2ay
Pdzf1EIlNrmfid4H2/MX/TwAP150nmnePcVucOrcCdiz2oHmfqPe1FMTUp12oaFIvjBlf36M86vS
AJsZJkqSeVfz/lol9irTQgXOG0Pd0A5eva/NNrgQ8/t5YSCM1nobfR7LgnYkjDQISc+D3mp86pra
1mgqZ0t/38SflvMYNcW6EG564rVZCPBshF2OhRDvaEqysDNFhtCo8zX1XI6bSrkMCP++Gqgf7mvI
zisvCMsLE+GJ94Y2dX6IeCAN/S2B6917c0rysL0c+SeQdyT8hcj3WSla3000ceEGTzxQVIkoDGlY
kNXpHj3QKKpxSQw9N6h2/W1piZl6GuMArCiwmpGHQun8mDyx1LLKQjUisgvFo2YdzYpz+tKg17Hw
U5VWpd60RckiV+MeziSCsgAGFkbwUlgvFVycHKh7137xNFl/ib3a7S9MNPPVjr5L9r3zVg0BAM7T
o5kzbokLyrNW+FZm0EIeSHwqVlrbQnuOirD+2oCwAFWPuxipSKIBET7/OE4MMOZl5mxia3gg1tG8
0BcYvIE3C7/z2mBtFErlZxI5E2fKly7xol3dyfbCPX8aXlSD2UIQOItIQUct/vFTlQQPTG2LBlrX
4Kg3fUwDFg4ukqTiz/m7+/yyuRTCyJmdiJUW/OHHS1WtEbp2w5kXVp7ISJfXg41Lv2onSENQ6R5I
kwSUIFmhaTadpR5Ezs6VZrd3MlnH/vlfc+K+jVly7mEg5u7no877KQpQztR2utL4bS6shaM49Vcr
06BWWGVyYVH59FnZmKY48HBwmof5mwTp3Rc8Fe4YKFbe+pVaRisRJ8jolHB4DCIqJeHYud/P39qn
2ZfrEaKImRkNGv3vo8/YVui/w4bvfBF53q+UM/raw6i8O3+Vtyf04WvhMrNfDOsKRw+ywT8+waQP
AtR8ktuq0uBKa2Z7b5kSD9kqsU5fyhRilQ5wA9FTRGsoPqTPpUO8h2je3oFvCAlU6EKTGkz7twNn
+WmWydbRRiaNS/xorbOhUFAiQl1s4Vzb94YxrKcyiy7sHucbPHoATMzzFohL2Oi4Pz6AuAuUMLMm
pGNpXEWkUxAQRHhTGPhV3ekbg87udcOU6uu0XrdQ/8geu/AO5hv59BMMjB4ckJi2j7lrxLYQ5gMP
yw+jVCfQ1MZzFRQl/QPduuqg+0B6jwh5C93BeWSMeneNhCnmpmiT9Ulo2wqh44Vl+eRjsQgPJUCB
TejxjBLqpe6kRceXRXQQ7ZRK5awwSrWlDYc+ZguaZ9hSaRRrvWi91QhSPbgwqX2aSMmVRXblcS61
2Tke7z9E5lrK4MxDE1P6bcXTWNjpmO46xNuvk+IOjNFJu/CZfzJaUV6zECZTaSCVdD6KfxwPdqcO
SliScRk4xpMpboqyRRWo+BiUF7ahLDXT3hl2uByi8Sohwa9Id4bzu4eK10jwpHRtgUtewDZ+fhKI
+Nn4MdXNmrdjgXbkaUOkCpoeljC6A41u/aaptPpuMtlCKORl3zqjU/08Pyw/T3gMSZC77CU0nKHH
W5axLmTn2qXqF2BQrsbXFPTZUOUrlrb87y6ZNjM4XESDdRMJ+nFIbS7NAr1XOvnodcWXt3QjA+/a
fUrfdktEu3uYwKJfkKJ/HuHzRamSUfJg/TgOPdVMPN01rRw/Boni4x1L9rRFm21GyDAYnsKNtwFN
D2ORed140+rVtDv/gD8vXlzXZMPEwkJl+7hCQRfLQpcazzk5XbCMOClfBU7Z/JBEUFy41OfFBJgG
OxKdV8kTPi6iVUk178cmsACZFfzOiyD+RkDHj797P6aqUt3h87PwOc1OmfeLcSW7MAxdLiLVTtzX
mlWtFLDov1JBZ+v8pT6PTS7FKWDGg6gqu7yPl5JjRDB4lIy+1olsZzdmhTdDi5mzG/ogZMd47ur8
FT8/wXmFVIFNz2sFhuijK3JfCCtBCoE7U7eGqLHjyt66MOWdvsrbcQsvEJvqo6uooQB1k/GhK+ng
awmamSnJ0/U/uBf2x4SYUJLCVPrxKpAlYuKfmtHP8PGv8yaxr0D+DRfG3Il3hN0cR5OH3QMJ7fzn
7zZM8DdpIThYPaQ+6LuyrO0dwPX6q2lGka/hgbrw7D5/TqbmUo+mwkj0uX7Mth3SLgGEwfVywvv2
RjKH4gkzK5wFxJBLy+Opm8Pw6Mxvie32sSepyVqqzg3qJyUgkCShb5wQFKCqyR2j5+8GXDsYZnSV
k8Q8U81r08cnCVFR2PUITRWEtceZqcVrQT7U9vyoOPH85m9JQ05t0ms4diiWiEcj0kmxm5ohYXmx
yWbH+NEyJW3+yYXoQHA+pUB7PMiVTghDg4jo9x2RIjXxwUtJuesQTN3fn5EYDYZhz+s4BKCjs77i
5n3sBmrnq55W3RmlZawUR6nuhwr66/mbejM1f9zEzbXt/38t/eNLmsxID12HY3ddOeGhR9UkQAJM
MVFE5D9/Ac3e2wCmNa2htyumgm1UNbSbuiBjzTfGpvTo3xp5s8CR3k+03IjfQevVu3g2CjEUD1Ip
qj/C6nUybuYUPD+fytTxz9/GW7nl+DZ0xpvJeKOnox4/MhElUa+UPTC1UF0hGQY9NLTt9xE0zcoi
8nLlkNqAMBgG7EFv4oB8LLP6B0NxfpimAciCzf+8YX43dXQjB9oRQB7aIPRbIegFTl12t6F8ZF24
1IkPed7nsdNx55ndOjpmjZDV8TbK3q+zOr0u0BcjNwyV6iBQhi+qyKjtC/PUySvSUsCogmsRh8PH
m7MKPveeKEFwss2wiw272wqPmGTiKgLt2kir6O78Oz2xqJhsVOjvsEmiX3c8fUyNywsfSW33SsIn
vREZn24nF0bOidvCLUkHCRMHmwBv/vN376zNzGDspSn9OqlUP5FZt6/TRGwnNRa3ykwuOH9Xp0Yq
E75L3AoVWJ7m0UglMyUhtKMd/HC2YYQjwa9TqCP7BgXwgMxDeckNrF0+pVsJkNbzfrodm6B/8N2z
h6NGz0pA2cman/67+w7D0s6MkHgm1W61lUjTYqdQUw+Xhhl1h8HMoluD3OUriIGQk2yUEG0yqEsa
7XD5s666A7SnUoEcZzRDScCYbNBwk1fmZ4QJ0Piv6VNNLgEt55/fiel+7kepnCpUfFPHkIaR8wva
F0X6lTvG6qKwlWHr5VK7gyAkf52/1qkRyIjnk/YMtrvu0ZD3ZKiopNzwjMhvXEVlRS4Q+d/rf3AV
PmaXZh/IueNlUiqeOyP4ByrJVbDNmqTcV14fXRp3nw9j1AvwFbEJpIfueMczRhFJmBcMdC0nBVxm
dUOewBQhEU1JQdqpeQjURqew+0gmcIEWF/v0TU+E7A7Gw6sqnZyMjWFYj04a3llmDzZkpMqxHTS1
/3b+iZz8qWz32aOYOuLlo29yiC1zyEqeO0UOmJZVnB+yUCRIxoDISpA2i06rzJ/nL3pyYEGPd1Vq
kTZWrI8fBEFRFlyfEv1amz4JNP5LVUXQR4p6vjp/pZPD6t2Vjm6vocKZqARc+kVfYANFQ30dTZm8
UAk5fT84v2hbG9g4juaZDvII2GIxwLJ3w4VA3ZgTdg0jqNC9JL0wnZy8JWw2lD7oFEMJ+PjwkjTo
akUyqaUy1dbEOJNS1qjVhVs6dZW5bkqtYy7XH+9ea2dgwbCawTeJ4QVoE5EdWg1/21ZOx+P9VY7W
nVRTm1ozsK7knOPuu9LqfbLix29mFQDyPD8UTpSludhcomXQQZk67npIzRzVJASqVsyJN6Hp4gtS
ikbu+zB3n6TwtP1guOL7UKnZo56i+g7aLr4y89G1L80Q84g42kOhyAGKwDdAF9I+Gpc9Ai5PMRvp
j7qWMdMDd87V6GnQHLHBeP7aG4SDdAjIyUyH6DfE4Xp04wvbjJPvmGIRtC822kC3jkZSF0TqMA3S
h4deba1eaxdl3eQXVpE3xMPxvXI60UiNMMA9GUcD1qkAEjslj7wRoXM15WH6BaK1fsNaC5VSD+x2
HwMFXCVjWvxUXCg5gea433VKei+4QbRL+/BTX+v733P0tZpV6kgc9NJ3A5cIL8EDoJ9RrUodLt35
MXfqCZseiwAleh2Rw9ETTlO2JbRCWAhGoyWF2USUXIG4Pn+V+Ss5fsBIveaaJKdNOEAf36PopNtb
IJD8hD070CTkguZCzr2nL6aaIg4HAoztaWyoVBlBUqb/YBzR59GpAs/YOPXoK6ZnGzpTaBFjjXV0
X/eJINQ+F1/P36U238bxbdrIrNhL8R9cvR9vU6+jFKcrRQ9hjBHhnlYY+9j9lYeZTXmllQN+oSHp
GyxaRfTLSr2BvOYeccxuajXlaVJDV6WeMdE0Pv/LTq2hPM1ZS+BQDp8jW97v7+q0RlDfq5Iyhmps
85DEalW2DiG6LuydEi8gRG3r4fxF5xni09NgR2mik+CccNxDJPgi1tOc2Wwss3gVRw32wTJZdrb1
Q2uVb+cvdmocOzxzGhDsp7FTf7xDvexwfo18KLSK9b1Ru+1CTazuH6w5KPmIPGYgo2+bP9x3++Re
S/F4ErLpG4ON7L/I76a2F/fnb+XUx+LYhMnQL3CoDx69rBhJNZtrOgMoq5tvQetpN7k7NXPWcvtM
Vq23SgIDzLcqtQu3d+qNOegXQMNAXGNP9/H2aM31SYk6yDdCvE9RLKJ9XYH7WOV2ijs1V/P08fy9
nnxtDnBlipForKyjma4uSRjhFw2+lJ7nYxM0fQUU9/r8VU7Np9wRGro5HYgC6Mf7iiOhuzLWBj8I
cIQazeCRejC2OxXH94WZ5tTLc1E8IWmlOIS09OOlMmGCiNdSbBShIW+ghZuPgQNTdRChAr7W1ndg
7+T3Qg+Mf/AoKbYSGIZIjzCloy+gUp2G3qjCTsUY4m9xWRkkghbmhS7OqRdGNYNKFGcgoNfzFPju
C5iwsMd9ZjDFNXBkCKLMjYXUS++fzNgANufe3aw2PKZsViy/hV1xIp28QVt50hs39ki28PmBcWpe
pF3JFhLtDg/t6JnVISNSmMMwZw/K6y4OsmglO42aq+oJG0xOroBGzOQFdcvJYz+oUo1Lz8CP41EC
IhnPkMauUnYmfl6rqJ27oB2bRyZHexv0Q79rEH9upjLpb6UXFXfZVD+fv/eTu02PzQkVFWo4lFY+
vkpzIvdAG/gqCFfX15nm9ZveVquXpAnizTgV5m9Vn4wfnBCa5ZA1mCAIUbbuwgxu8fmfcmpQvf8l
RzNeUth2BbKcrbxddVj2In2deKK+0CQ/cRXU4qwNVAso6h9vAgBYEA1ilWysp56knz40JtweWaVd
eLsnrsNulX0zlXx2zsct3yrX9CpvWs23oiY/DEnZbwR9nQvP7MTQpb2r0xJjdaUpdrQUkRtTC8sA
ZGy6Cn6b3h5/5XlabATKHNp/ITGTOkqHzfk35TEmjtZ0hqtJIU7nknRyP46ZRI/ghEYZ0TB1pH/B
ZRStPR08bYrjewlPWuynZKiXKpHPMx+iUi/c9YmZHIEM9Ubk7LNY6OiuRSSiNApDzfe0Tr3LOQKt
nEKM9w7m7PN3evJKlMPYLNL7YcB8vFPX06Ywwyfuy8Ydr2qAVasJ5Oy9asB2On+pEwMGjQy047mN
66JX/HipGMqkDGJX80eEZYvBsSUenSjwz1/l1KvjzIa0AnEAks+jV+cKKxDCMjWoZQ4aJs9uoifI
R7Gxtt3SbpdqQQNIZaUGAqbhzQmLIi0u3OkJpQ6bp3c/Yv6R75YPO20iG+S37nd51b+mQMBuexOz
7RTPfs4StvDG6GS+MhWnwTHgDtqGLGjzmx4rVy7O3zKGqwJEvfl1/uGcfAWgLWdZ4zwfHv0uWfQT
cFmscFFJWts4jJnvjLZ+4fb/rYL5+P2w+X6DJs4dc05CH+9fdTrpKQ24sEIhj2HrwE/5PuGBJFjq
hzHiU8tckW6s3qU9BlYmeiidqkz9Ros8RMBdUIAtpp+yBBsNnQvbYGs9dLFQwlumpOJ66Cascp0g
b2TRE1am7uvcwzY9uoNr70KD0Pt1LIQT+nYYxtW6xEX2HAwVvmDcbOCQW2WEzRVEw0iqUTdypoer
Fh7yCOPhgt9AsKksRni4uVDGdJMHCKp4UiGullgM6EfUhNO0r+nA4zu3gdgxCLfxVprM4mmhFWbm
rrwxCA+jVU2PspwSimrFxPUHt/Yg+PSmDFeuFEG7T+VYtcsYhwVmuyjFWavJkhQZHSguVdguleSI
dUFOcq+Xlj+EmDp9W1hGXKwbjaoaKDLiC1aiR2uzaPSmcjcZ8U0RDZlyNqFE0rA3vUycTeIoJDK6
omvGbYrekry+km7VVWM0Wegj3wnDJZGwMJsH3C1wr1uJOdH1YrnErD0Q1NjEVvpokDxlPaZuM33R
LTnCt8uGyQB1qir1mvxuCkbsDSHIxrEeP+nUGvACAde4Lmul+m5ZjQHAwhH7akT1v5BwVcplJiPj
nth1I0XePtbKXunZNIEe6CZA1IGlLZKQgF9I3oHrLK3QSPqrTO9CB6tg03xtrNhsfc1NqVaHLf3k
TdbZabLMg8A5JLYDycYMJn3YNICMn/QwT8ZFS9rwTRyO5OV6ERP+jrpPgjGz1cmXIvkvqw/kAuU6
RutGzO7err7yjAB5XQpiL/K9bs5aIPPBqbe9q1bdre4Uyreg6vvvgAe7dOlImgZXhEjYP0dG7Ivt
FvJWaDgp3XzK6T6rUl9w3FFnb2QiH1QzB5KRmELunRLL/AKJjdYutbBsW6LYhnzA6O6G7o3aNp6y
lUQqDT86123JIYbXhAmybXtytsAAEgfcq8brUMzpz4pqJJteEcprGVNxgZGBXQV4QMGIJT+XwE4h
wCZMxZQ/WTkslkURUitZUg+Mnkm8c3dGHOd/ykbEd1Ib+uQ2wFT+lMZ10qK4gTW8kFEUqb5rGoFg
xOQIdXOvxQIsQ7ggu5x0XjIfrDF+Iq5BwNBNZFDeEbutpL7b0QCC8RuL35YTETWRZph2F4FT9c9t
HMlqW8PhSldOElpPwJtlvyEfJ9CXdJGM2xSCukWfc4jWEXIaZdVm3tQsInPko+yLPAe8lHoEDTnC
ycKlrkzebRpmCs7mgB8SWw7AlIyXli0Ub9R+C847N+Qt9D/BkigK9CorJm3BTc2nGDE/VHWnmmB4
RwmxhgMSFLFCKqW5Ow+ntOrHnsuurvBA4CybZorvgCi34bIOUaQQ0Y3TYImTvQA4D6Bn55mxScRJ
VRh0o0RHcpewdVgF2VBDntHDBAphp+j0j4co7oDyqWlR+dK1+uTa1hVpLeNJePbCVSLR8ft7Eu5q
4liFz/ml+K5LFbxe1+dlshk9wddJsKJLVlXTB+lWSLuD7qNj9vWpyWMiiWHZo+vyjOLLMLjWvRLJ
Woc1MOHQhj8oNeJf0lj6edfgaw+Q4I5MOJQpIDZqQGisMpWbwRYjfIY6sKd93jeFlvg5kAwkv51F
tF26UAYCjJufqOSKQfmiKoDZobSpYIOyx3IAjh5z/8ThRMv/WdTY7IBJmz4BpMUNpS/v3mIqeiCR
jfi0HhzpCsY8KbMAEQA3yJiJBSCVqB39cYy0hD+GWPoIYapiRGWlUlzYKH6qhblIPWgsYRagPo9+
xvi40oVoG3swISaR1eE9jwsGgRZA4Bdq5pd9wO60EDWRf+lvViUc2IniQGuhbOOZTDZV1zy+rfD/
DS78H3wb7zY7n8CFP/7kf4oP3tz5n//Lm2viwKUfhG5vrje9Kaf/ytrQ/kVDlU0K8ok3oiF/5y9w
4bw5+gtUqOnEbri8XTQwOuJm/e9YcUl5Y0y83x0hkpgNH297bo4Znw79mBwtFlJ7UXpKpGwITRLV
3ZSapBNWYevhf8+yIUe4EdaNEh+or+bWhorcdOtMTGI7GwZLukCuqNQb3ShqKs3J1GJd0HO2dk5e
5D9GsHEOkXzh+MRK5Pxwy3QC9xWk5ZNLnDsfo8QTUOG5LxVHLjuWGBcYhzGb0APhmj2wHMF5HUJc
Oo78SyKyjR41O4SKF2Z1ZFTLmFAH5TXN5piQpdlHIPkXKvNUygyuJLMeHVU6Vlg11BSQOMT4pAc3
SOCu1E0RHVq1U+R1JuMiIrFD1WFfZGOSLyxjcps7SwWhvmNxjohZHCcBra0awfe+uK1K+8WNbAOq
f+HEbrTSHCUF9+qkFmsCcvhI3yQSH9Qh6toWfFuAqgGVnuysF/Z+rvoQeLFFWz8VxgTNLLZiBTZg
IpIy/1YYbt0/j0MziEegjoP2f9g7myXFkS5N3wr2bbrbbMgPBEho0W2WEEBExk9GJpE/lRtMEaGU
BEIC/YEYG7PZzEX0ulffYnaznF3dyVzJPC5CWbggISKkqaop61hUFUGUu8vlfvz4Oe953/4iWM9h
Flh5k7lwFGbK9EzXgUrO+3jOrfRm40Jb9kHfTPRva9Lmi4vJ2k/s6zVVoarbW5GnnAZnLQTKJh1K
D4BZKP0pjVHcCv5yMW+PgMDBQTOx0IoaBi0FExKf+StMOkwW00VgzcecS9M20k8TTfM30BUjncyB
9R0loxS2B12w0OOLegvb/lRfUalKQGVqR3pyZrXmQJZ6SSdatyJ0uMAgwXSEbZ49KImbQJOymHrw
ocyjCKXJqdoNnO/LuF1Xxtw9vNHG0QIbsiR99mnSWEQGaJgpHC8u3DI6QiV1qM+m7uUSYMT0Ao81
mF9r5NshcvC0zldKBYLWOZlkdfHOW82b1nlooyfV9zdtzv9Ydz+sJpDARm19+QFifWgXVNt3YNBd
qc0PLah6LyIlWQ0QoI4/KYuV/jVqzBf3EGG9V4KF9qVhTeEnVmet9ge/FcwfFPyiZb/ditvUM4Fp
/QorEGCW9bTtfl001o3x0qIuwEsW+i8gT6xry8JbO0McGZd+2dFRs/Fjb7hy6uOW0I2BZ9C9TB1X
jXrttBN9W3XWiw+uvWp/U9oB9HEKbBkTSCoduN3cTWvYXcGmFdVX8/58pTiXM69RHwqajpa38C64
ZwDaCKEpQpgZfph55ztocH8Ak0bnLNw07hI3gpAqVtQrFQm4/rytBB+trvcxyVxlt73+DntVcJmm
vjKAKLvdZ3PMBu0pl4NxOA99v4/cxhSCFGUpCK1myMgNXG/WUC81320hUxtNprN3y46j6ZeO09Rb
Z91gFXWHiT4JkRpuNNfTQUtFQPQr62C6ehRVS3p/jv40aIhk7i5hhrbq6i/WNEx5vekalk44yjqw
4tibiXfmbShKv9msJ+GmjxKfo73X65GmQlFK/KTnb2b29xnOGRJkE3XxMVET/Xa9doL7bhMZjJ49
UxHV6a4jJaIlx/+k1wFRwt7EHQACkShhMemgMwZBI2k2gG5EyGb6aXuqUFsR2VHfnzbhSW5YDeXr
qpkEVJA1W8uAC9SinbLLpzNtaLd9xzPmKPMG72btlT89R7rIag5cVYOvCUiI1fJ7a31lJ19a6rK7
HiFq7it9NOimCI8vunj6k3UQbqJeMFmqrqmtPGV6214sF4th1PKDoHG+WQbpZqy3SPog6rxU3MvA
i+bMTgicHjHhJMG53znhbrdHxi7fQvE6DyIA71qnxoniLookC7EOeJPIjmvxBMa3qG73PQ2IBcVB
QfTCsEHWDwB44uBkhagxlZ2cDk7/Rmslk94GArH7hb1K75uBfaoYUMR/do9F0QsuXBcRSULVVNbL
vWwohHRVrsSCEaV1TmWBM9R91/sYqrDeLBez8Bo5Ou/j8Snci1GLXkHcUE1EGJ7keCFU4a48vcsb
mvQUeHf7UX3dgmquAdNXW9tMB4jBOYj3tCBV9Zf6Eq6dBRzqCxJ0n4+PoxiHE8Mg8EKEHm5/cAiF
KdZdX0M2Hf5Ry7O+dIFHoMg6g8qqmwYXx3vaXzSE+YBFUWBAHIhksTzNXeym4zchFYwsT7/rbCbN
4SZMT+XY9p+H8CkKPcAMyEZ1i2E4DxGLBDo99C919kOoK+GZbXmTK6iLFy/eBcBfKR4HYUh0HbCX
/EAbJIKsjupNeh1iO5dIPzzaK+UUYO3A81DfJIhayK0LTJnciat2GpHdRW9yWZ/g/FhteI6iCXV1
ysyNTiFkDrwiNDpYi+SfKI0tJtjhx1ITC+yMQEp+rTfQ9dpYM+fEOjj0RPihhJlZA2TTCk+06Cxb
dae90nub1tS3e1BMRbPLWeJByev5VNGdvXjZqVRkCgyTwDIV8d0qNfhUkPFMaDfHQyWgEA2gmzs4
3osY9K4NobofVJFK3L6t00mxsEAjg0aBUhtZ0I6Pjmtizy7VmM0d1JP4ne81Hl/cHdcCwJI6qEyw
JYW9pEXdlrMIVa3nTuvOl/Wy3bqsu7pyGcS6f9NK0/aJ3M6+iQSD32hBwY2EL3eZQtrV2qymDVQi
tJ6mQ4HnRpZBnHfRUxFOSlWo4pRkfqLH/VVCj5TXceBj5gAEyOvecqwWZFz0SAE+ypfact3jiND7
QWN2iuvk4MMJo0EBHTCdIjq30/bCBEiA1sP7hnxutloN1Y4S32moHgyt5tT5pIUrolzHX+GhB2Tx
swsEIBgQh/yACL1aWJBY65GGSkZ1yOEHymK2HIYLNxwd72p/W1Pkj3XnnwTfeZFyV5qFAcTpnaC2
asWXTl0TfmaYnB/vpbgFxEkCBAb0I/9iJxScAi/qQp6rzVnzbmLfz4JZHSz+3BtEqZu8Ry5tMnxF
fxoEHqQ8OMCLdmQ6sdy0O11OerpGkZfdJrAfA+74mmBW0OLQrPmJadxfJ/gGEG0B3+DghutfnkYn
3tQFmAJlXvIZxFdQWO4ptja7ayvr1TvA4xD4p+oSzu3jD3qwX6xKQzwnoMGCwYzWSTNAoYMjYDVv
37mLtNn3XFhjvaATPaQggsd1nwj/8U731wxSNRA+NalbEvDEwvJsO3qq1UNd70VOkMxhWW607hVC
tyes8/4uUABOkaonHEF+SCk8m4vvBbkI1JZqHXZW6kkesUH+aKqvJyce6GBPvBJRrwINQLGGO5k2
gnQZgD3wG83wF67TAbLKm5AKJlgTT8H+9vcCvjGBELS/Gng8e6Bq1QripkoQ1J+4I8XdqP16qD2s
rFY4IoRxokh1/1WRBRfiE+BPKGorVsJMNT+YbOoeEddVggjzegKbaMfXT8zfXsRRCGUoGGWeCOQN
8Wl5+dv2Yu3antbtpZPNanIWqyvIkeNUidMzte57OszdXeZ0mmj21zqKMbAfNmCX77XqtrYYpmyP
jmB6aM97seU1ThUlHZwE4VJQLiNYJwqj63DTnIQtnlpbqMs+0niNYapOTtGY7G9FtMyoAOK0B02F
7ZHnAJXXid2N592eHc7qV2hJ+7dWg9xRsxsuxqkWLb86xGtPlJvvPxrVRVBKALECPcvzyZ2u6tok
hnGg2wuZ1pHdSVF81l37hHUT5nnXg6G+WOiZQafADlMQUpN70VwEHOrrELXU1AseOg6ybT3HnRGJ
cpT5cnkWoCpRv7GXU7jYOlT9neLw29syFGWCLcRXE0x+4HYK/W9CBzXoBf3D/HkVWxvCFu2guT5f
e2jR9jaRc6o0YM8i0B9bFP5DnGgS7wXbE+uThWNj5ntLzW57n9oTf7LpcXZY7Quk3lf6ifNx7zWS
/Fa5+IA8ByQKO4j8gMoCWZc2RUq9ZrRSzvQJgB/qEl58SIlesKg48dRXgdWUe3GDVYJ4awtR3Nks
hFnGb446s3bYb/pKs4+kwOJxOekkp2yDWBzy4sEeUOhCUgR2NXxEuVdvE01IikPbO9MtkjBNFMPV
5mdP1266dnjXmSf37Yndb2vJne2r8anehfcp9w4KCPwhsH5RnVrcIHNfmc+c1O301NhuD7v22rqY
owPWn20661t1SRhNW0bTDxThrEZ1MtXncX816yQPLzox8R8B4oph4NHBVFjEP02bvkf+bjNH+8pD
SSGCwIdY+AvBLFkvKrSc4n4rdIcKxsCdWelm4aBM01kv076ztOEW28yaJ6a0YOcoyeBWwZuEGLGp
gpopGAPHU0AyK6ugr8N0j4YNRUtGFDpdtFecOIgbPUpAve5QTcLuKdxcYVeKrqn+Ed4OnrggTpOX
UkexFl17AzKhBf3bRw4NuNj9lrpWhnXq3qOXXUbpjWMNXDNYSCq19yrzVKJjlrcGnhNZZCBmzDpS
ILNpPO+p2qp7qv4xcxF3VirdiWLwTL4RXBkRCvnh1s3NJHCai6TfaHXr4EGaie6temoQaqtRgjxI
9A7hOV0BkAKTxx24CwWicY+g/EjVXRTo2oFOCptSrSRRjaBBmcRZOwmj5ZmmWM27RPXnNsI2jrag
wsJbQWBPMjLWzqi7a3xLXSVoDKaz5kIfwgwHGWovwmn2v06mjfbUyDbDf6YD/0btO0SvItjz95wH
dy8n+PY+rl3HIXNmepGzZfz97f97yg123lARSkko8FsiVZkA7JM0LN9QbA4fAoVxbAZRNJJLw3be
wJkBcVgrOyoyWGIuDctXNAMDBX4gIySgmI/vdrsEj/H2ZttsZ6UKollcAXwdAFWYmSKXRR1a85Vg
5jhbou/ZSpvQ90wniAy0oCLZKM1Bx57OBquOPdbh9K5vVMSHCV6ScJoN29DxDzubJorDFmLLm0bU
DzvdJ03n/1xhf8N7pbKuhUPf5SztQrRAeOfni+2/fhyMBx8/D87+W+2LGUZm4NX2xPQONrldh0jo
kRsALCd4AFvEWjhdt+tQiOvB9iXMI7drAOk4SLm4XusNoE0dbDf/F4ZMeGu/iesRquSmSmgKBClh
+5esw21oaWchHpqLXUgjPICtABWXZt+aTzq9oNM5t5qqPQCAvzl3IgcYyyqxRxQOXnfc+odpO0Ed
U0U3u3kRdtrTd40W4ihB7I2gCUL7bNbTcNdjPbyZLUP3W7e7nvSTOoJOc24LPUWxlFGyVr+0gN/j
/VIdnDadZq8bpO33iIA7g6mz+e52rF+AN3kohXdXV3V3skKwJe033PlH5BSI4pO0/hBHKUCsxG9f
oH+JYlck9ExX3hl1GDYhEt1BYyPxg+XHQCGiZq+bJIRjZz1KySD3XA3MLyx9Q38NwM6Lr8N5tz1E
Qf3LbGovbttOK+13IFPrgey789stww6cG2+ufmzYJFo7DVglkE/r88c3fku72fjOZ1ChH6b15hUO
1DXi8CMy25vBfBbGV6Ahg37SaVEOhxx7v6OgbxNo+qjdiJUBWoXXrcX8OxnXST+wps1+e61czePN
VbppUMjSxgmZJ924t2o0zNB2jXCi3lj2OoSIrF7n+/qMDFvQGYLpC1Hd7F5Aek85KZjGK2/RWQ+a
SdrnMnXZWqATMPH08WziXvh6932sWJvRPPLXZhAuvxOVRGu4Ywm/Nr2Imu5ZOIMSxENOabK+mMzI
titnJM6m3E8IFCKLOtHee477PU4DnPoFSoqqNydFqwWL9+qGuF7sNtq96RT1npbdIH+K+m14oaQN
sH5BvX3jBZBQciQHI2S1tF6MKMJg0lif+2FTG6+a9xqlxAgPhc671LHHNoqqfq/rzRFypMoH2NSk
F4O+/OI4m09zWwP/B0ELtVmoaXhr/xYNP/8qClar243AYyT1Vf3dxgt/CUNbH80hKupq7kPitZZD
MnlAKZXJoN1JtHfdzmZ6FiCecBk20yut3vBG9WT9KYwWaZ+cZrfdVxaosSpobkwbvYXinuva/P1s
Gt5x4A84qs7I3famwXcyyEMqS/tI4YyWQKZ7Ydzqx549SBZOz7YWF77l9IP02zJt9mbx8syvq/0w
9T5EXnOE0nUvmS8ul5bS9xq/JD7FUtP1oBPMB/UJpGcgJ2DNguOhw+Yg49p1R1pw27DXo1X0bqqT
XbuZxd2eqxJAbiGU07lGMm4wQWW5V68338PTrfQguho0wG96Cej+TxX6JuL8efDR0HAsO3qZ/vzT
0SW8gUF27H+IzSD9aIYxafT8LBbf3pLzje781/3R8YaeHI67dGH+698egA5EYgQWBY+7vghQpMKJ
kg0pG++xFlyDJRI/0nSn9YZQJOcF99nshxuf63vW09d15Y0oRoW1gJt19rPtcGeKfjYJx59vO5vH
/+bYE+z4Y3t6tC+dg5b6hitKU1x7nyZBmgNwR2/IJxO74XDk+P4TPbvgk5Ecipc+OnpQb1rZT4Om
dl88CyOrziU79ad98WUfXsExIoKc5R22b16aA8IAb6Bk5zpJHlD84FH9yd5/0aF86ftX2d+CUZeK
5x9veXcV6GyNrLYHzpjs50+3/UEJlFwGLf2NiJYSHaEwWvwQipHmQH/TaJJTFLCS7Gfb4Z/IDABH
KjkHiMWQcehwc/jtPe/Mgaa/4flRfiGonP1wk/1z7QSBgS1lCRHZ4a5Okoy0Z/bDI+7MgLCTXQHh
hW4o+3mBLXjGSvnhVlAt7j5mDoVjhof8jp/9QX6U7n//dIxePP7r30ipIMsh/anwMLa9b49U8fnf
JIcjO/B2vhSiQTsfpb8N9/746eGzYT31tfsr6VGlgeXf5L88d8zACB7sNPsifXqqG2OOF9M3PONR
itK0sIy/DXLPhfqxVI61OgpMdN0N7zFvSkyhwK6VbfjaXDsPft6OaJVref7xoMv3rPGODdzR2i3z
FJg1hl27dpaxySLOm86WgKB8KPsAT7JW42hPz0pY47Kt92kgMNza27kZOA/Sa1WIunIE/bSHcMcK
HHu1fSNw7u9NQ5oaQPwCo0iM/ET7hxbwD79wfwPKvu7Lv38aznad6L+FA3f31JE9ubclj/ztH7R/
33oRWzsqvOzO6aX6x70JMHx/QUP61rXYc9KWq2BDv/UgUZcarcA6o6gcrrD7+W7NtkcV7ZqeI5kF
AT39qUF4pr2hljj2Hp28ITFWQS5Uttm+bUiHU7tZvs2P5iK+d52Hmv+9FtlmrU80QDqrRKqy7MDP
zLn/gBoi3Zzur4IV2MdNCHz5JBTR+LLPQam9H/icOtuGxHsVqLzSzdJAdgJ+Fweg92OO8pazfohG
lO7HWJi1z2bwaOZtZS3j+pZt+Wzq3PtxJK149djJ/cyNNLAoZs+HJwYrUP5lBztYxkbkY/fcGtBC
z5RsilrBMkEiJgrkZoUuYOlxRzbpEdlcC9RY2Xbv2PYjY34vtyxwNWVbHhn38iYUdJSlG7ULx4CA
UZdudG8h4B6Wb7b/6/+KzNrjP10kQDmlXYd6a/nmL00vlVYvcMzyrV4590WvAOBTBe2aoR/Z0uGC
okoF7Tr3hVkQ5HBlV8Q1V0zLCB+MIG9L2B/osPKPr7+5XRspFAzychDCL+WH7BorJ28nG67g7qqg
2UKjFeziaw7Sh8KtWPC+lB9sjPV1YumQhnO3qpYNTzaTiIZU0LS/EfaX63veVvbyBJ172fmAksSU
V3AVR0bWamEiBJig7Gi35zEI1TA04ry5bC4E6XzZ1j/++o/YK+TUiAFW0DA3EzkgpTQqcGPHZvpg
m65rSotZERDFslMxxluza28zhzNvTcwz6JD84+vt29j0TMtw84aydkUhZelBi1iXUbsyM2nDbWvb
xiswnmN/brjykqYOoIJBx49y3CmrGS07FXe+fEuDp6KCof76H37tzp//+o8snngb/Po/vQdnIRkl
VC3Kd3THNgwLc92qYMPcGd6maKBJdZcf8Cdrb4OLWsGyb5E4wYw68trQCCW3CChg+caJlTsFnx50
cPl2B8RhIseTXIKMtKTsbHzbu4NQglN+vN+c+b1xv5JXsSDxLTverQ0d7+1vUelVtu2eE9TucOYk
I5qpPJRt+e19akrvDtpaIPAw6wOmBrwomB1Pjf+Pi8Mi4knUK08S/YVC4u590XBVsIreeo9wSUg3
xAp8h7dxGBWixqLkvOzC7Jmu5cTzvKHtwZ5/er0z0vNDXPbsQDs3g41p+UgkS1MigD4VDN6A8yxv
KBv8yW1EZsYy/WOJq17sWuSupOG2KhjumenNjWC2O9yM/irDv71+ri8Cs5hAreIOMwgjv3DtEoXl
Zd9Zf2M+2PLcVnGHGTp7WWRBIl12tEMj8M3aRSgmWFpnpPjLNx4Y3oN0QoL/Lt3qyLknrE2uL29K
bAshqlR2LkYgNL3QTPOWsnYrcIBHZjA3PLnZKuYBZIE8u1VcOvuBjx8mmQbO7nxKXr+Jz2MPmyNN
Ajwb5du9eNgzDqiuVtBuZLjyaIXqadkl9g58urzAqA6soFnSO4T/ZOrBjJOg7ICvjCgprIYqrihX
TmTHRdeEKuryUzF2/cSYFYdcwRxfOdj1yPQoqpFTu80qrlVX8dqck+wKrHwKhPVBkSH/+Pqdd+27
j8xJ3lDWrtCHKbs0rn3PKIZaK9gi18K256PLBlvFde3GJA0d7J1yCC7lXb1+gm/8YGXItqKKo5lC
PQ7lfHjZTOgVbJBbnyqpQhwNrpa8n9dPw0dCXQV/Chxo+XbFjgZOIa0JCFcqaDizmoHjyVGSKm4d
4wUwunyE4tVlpctld9w4MbjQBdKagAMi7+f1r268Mh/lw4Na6yqaRdZwu+vyxrK5qOLI+zQLmGLJ
uURSLe/m9VPxyXMi87F26XjWoy9fG6vIVn4WcBXWXZ9C4Hyw2ZxUkqnzPQ4o0wrkBV3FrWZsBsWo
XxXgAy4epsAIXcvBbJSABPlP2f2CYSYdcW08mI/Fmx6EGFX4c5d+6CfSbFPp2lZPx7pOX9J//R/C
/B+6mlFkQCkBvBpwuoO2F0xnp+bqjwutQWKCGFLZ0Nru+MXe/q0Wbx8JK/U1ELEHUPD5L4+GRaiM
LZhtUQlfdhX200UhhlNFRnpkbIzamIjZIh9h5iGICqyyA77g2p63kjVaRcLqIgwMU4o7Q0uQ9/J6
c81Yl3kr2VirOLfe+UEhu1aJObqMV4YTSaMVXGBlX9eVSZBXBkRBLFS+3fe4c3kr2dRWkd34QMVr
ILUqCC3KTsHYiB+d2tvAKJ5RgtitdOOU/8rOpygWLdvqk58hxlwbzB1grIV8vJAyK9uJoICo9QxP
CslmdGhlW/6J0EHJSO+NX2PR/VNYK958OObKz8ZIXKhq4/j+0RGphgdpK8JgUYVZJgd9f+jMfiJ8
qcBBPUEnU/INvJ4/5GjHu+f34MeRfOi3O+Vq+Zm9f8SfKoZ52jjCarUgkmw8y/9gWB7b4kSli/9A
wc+Jv/kzVLPtg3BEsUnBojw98jNh04cLbOC63jtsXthuEbRxAG/6shYHceDLAJNthrfU429vE4fq
ybKCyFJtZ8nPPaAQdWolp/YJkLVfAwe94j727WWT/F7sBPlkhDge0mS4TjvUQXcBFuwf7i/r4xZ3
wSre3ZBa6sAGBz8bnHTQYiEPXVzY8W9UF+EzVzdrxigsRLULs5agj0c8rCnYKI+6E8/tqEeAk5KV
/bpHKqPZTIhdQgXXgcNQF7ylPz2on9vdNfjohR8B25GcGMGKitov5HpwE8B1BxluFZ0Zlh2Y93lL
wgBDfABPMssBNmQNsn94//OvD7j9z32qH7WXtZ9EdiFDRMSBWUQWWhMEmEcDLNtuD51Hv09J5rYk
VTrwnq65R+os906h3fH/v7slm6hHFuJuR17oM3cfqo2RUftYLN6swAceuLWx4SYGmJV8mNmy3DsM
d2zGMwc9ouLHBN8pbaz90/DlDZ/73qMwR7sDxoPMPx7YN88c8Q0THBhWLI0Y0ZbyLd9SPjOXmxW0
iD81X9mAdxfsgJNhG6k59Nuq3UISCH/JGujvFnVMXG/kq3vr1Is4HY58SyD/3nCmcsPHDqhnLsm3
AZJ5hbOp/HC59Fqu8QjLXN6W2PRVJB6uU0OgnKRmj/kfz5yGHjpw8txWAV0WZIYyLlMIXh/flKfX
AoWw9/6j/M6qQAWMA6d2RbRCMiP7t5aX21NukDI4r4qUPUbaql2Kf4zffswnVayyZhVVGheALD2z
4JA2CaWXfnu0LL+6jPmn7Jp4Zyzk5YtOUfmxXqYBFNZFcwauuHzT2+vcpV8oqYUGvnzb22vXgbYr
8GcuCfzP7P0pqWBfXxlyFTr5pfJzQfrN8Pe2SKeCWQaAAiVEYS1XUYsABOXRSeR4LLIAVcyFa6TF
PV1F8fmNuZAro5pCcafsnr7FVwRedzCeKbQEyrc/23NVkCWqoGEIsJzFgnie5EIfv3o+86Aegwww
FpiNfJiZY9GsYHXc2YZTDHwrSgX7+s5AB3xvpinQyB/h9ReKO8OhSjFvZ+tjVTFiSpiEW1g0c0oV
FunT5t48MB1VYO0+O2bEPUiajypM3XsSFn5Su4iggFnU/l4bwDThR/HTztztDgm4RgUv4KnDy9gz
Qpuqob/X8v90DnWKKlQFd4zxgjSYmx6yN0TGqvB9rp3HRxAnAyOUkz8ZSOHn9gwr8izytKdZGwt9
abx5Zu3Hf24h9rtvirg5gbe9AO/LvVuOKyM1eEGB4/6f//7v4Ux8GgUpVAOM4By2jLmRvzXJHhJf
VltVcCXcOTDY1K/INkpWUVDhoqmRP/TrrQylvzNjli/38O9njuGn3Jec2gcYkQwZgINYQSZ7VfZ0
OvNnjz4TeGfMuEY6cnADLl+CtCdf3qFQxu8TUfzBQ/f/RVDxbRDfS7e+CtxD0lUOka6sRqtnBPdU
VOYrMTun8g+vX5ZQksWOK4f/qnAExGiJV0p7tQq0mqDk6Rk2cTqp6Souan0jJXN/yHJXcaz2C6uj
Cv6RM39OubHMDFnFIZa3e5hwq4pbBJSiRabSKoDhRLMfIfqM5cTpfpbw5QfUObAnJ99u2whJBYfC
O9Zx4f2hdpN38/pdfW0EohC9SJtSBSUbN9YoFGwTkvcBaXz5Ud9SvBb5IoMinYYIc5Vve8sJe+lE
UZhZ0xszcWQLUoXLue3lKn6Qb/RKJZYPlL/zaDxmw7/z70kq59OSnQVVFOvecWfZzk+fdemHh4yh
UgWT1naiPjvUVkLVK0DCgmJxaxX2rrxVkFb1BPdRaNc+O4HlHDTysH7n8/n6jfdpfLSHChZyj5Kl
AmMa0qzlR94nWUeUK28oW1JaBSZubMhekSKUt8r6tQQwotqAantKEWJ5G1dRqLxdnbgwkf3rP1xz
nuYjFrPSqaI0M3uAa4Me5JoV2CaqiKVtH2B7CtT+eQgY+sH8l92HaAEoOJmL/eM8/0PIh9/3EnDo
2StP4GbgqLLPdQRd8UexWLMxKW+Xz8Aqqt3Id3z33dmB6I1KtQ2U5YiVUrvS7YJmOxlAOvSGf597
7Ra49hd874ElDLucpqwi5NUjRVIo4a6itqoXGBuZR6gKrrA+gXsphFRFdKrvu36Rh7aKoOzggRuT
jCqqQoFhyPXuwRYkwgVG2ipqlYeGOxM5hkPOqXYynHUaGjCKgUdIcZbmUbzfMwOrY2KbxNWlpdE8
ilh8ZsMixUWQSHJSmt0q7mNmEO86Dc3TRvX07H4K4uJglSp2yGeqRjeofEgvDuxk/gA/8+n/uGPg
ENL4L3gobIHbFK0Yc196OVX40T14aYpB0QqucWNhbv2D18QqcBt9X9yt//nSBIfqWf9yyJBVcefN
4CFCPpeLgDDEh/qpgkWj7/u5TybdxToVJGeHztTJt7C4fVWBCRjCFCCK1R6fAOxZ9bbzEOyDlY5q
4DzTPD+dhUKzeg8MVQVq9an9DK8jXrY4GX+UuQgsWoEUq4KDgTCrlB/eL5F4RYDVhBXiaYVmz3D9
cEaow81/J60sSmHyRfEzu376JLp00D4igJC3JJZXswoS1z7qxGFEhuLpceQOKhj5jbmq9Q33ACVA
FTwJN06BbbsKloTPhgfSXHYnqogE3RjACaQJrmLPign+ZpKTLpDXdCsIiN060QMRvIOHCwU6+bO8
fl3fGgtShuIR9kU8mkIfsGz07ZaJkedcr2BRc0iFtuEehmpVUZGwDYqdmy6pp/9SexsSeg7hPN/G
08WOJfkH3ECoQkt+CnVT5efszp/hm0qzplThStwBIJRHWwX48y6Gpqcw2ApW5hder7PNLwzjCFxO
Pq9ZtLmKjOiek6mcBjicPin6AoknclP5pt0dd4dQqqZRqNWBN6UBpKIK4qyn0vpxJiyIfqHnB7X3
McAi/MWDbpwmwByNRrvTJQpG6eJptZ4/8OJzoPix7MVn92mE6TzOrrL714Onop2qo7uHKi9/36fc
LmwRj/qhpJoP4BiHzMj0yZFJe7MKpOzHOCzAhpUqcFV3v/5vqOJTc3dLUlebf/zZMXpoBfw+0d9D
JbL5a8ne1dPy5e39dlCfUKLdfZo/x+o/VJv7F3zKA4XBf7Kn3F0aB0zdk518cLl+/dv/BQAA//8=
</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_xlchart.v5.9</cx:nf>
      </cx:strDim>
      <cx:numDim type="colorVal">
        <cx:f>_xlchart.v5.10</cx:f>
        <cx:nf>_xlchart.v5.11</cx:nf>
      </cx:numDim>
    </cx:data>
  </cx:chartData>
  <cx:chart>
    <cx:title pos="t" align="ctr" overlay="0">
      <cx:tx>
        <cx:txData>
          <cx:v>Number of post by region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Number of post by region</a:t>
          </a:r>
        </a:p>
      </cx:txPr>
    </cx:title>
    <cx:plotArea>
      <cx:plotAreaRegion>
        <cx:series layoutId="regionMap" uniqueId="{27DDCB14-AC53-47D2-97F2-59F0D94FFF36}">
          <cx:dataPt idx="0">
            <cx:spPr>
              <a:solidFill>
                <a:srgbClr val="FFFF66"/>
              </a:solidFill>
            </cx:spPr>
          </cx:dataPt>
          <cx:dataPt idx="1">
            <cx:spPr>
              <a:solidFill>
                <a:srgbClr val="1F497D">
                  <a:lumMod val="60000"/>
                  <a:lumOff val="40000"/>
                </a:srgbClr>
              </a:solidFill>
            </cx:spPr>
          </cx:dataPt>
          <cx:dataPt idx="2">
            <cx:spPr>
              <a:solidFill>
                <a:srgbClr val="CC99FF"/>
              </a:solidFill>
            </cx:spPr>
          </cx:dataPt>
          <cx:dataPt idx="3">
            <cx:spPr>
              <a:solidFill>
                <a:srgbClr val="00FF00"/>
              </a:solidFill>
            </cx:spPr>
          </cx:dataPt>
          <cx:dataPt idx="4">
            <cx:spPr>
              <a:solidFill>
                <a:srgbClr val="00B0F0"/>
              </a:solidFill>
            </cx:spPr>
          </cx:dataPt>
          <cx:dataPt idx="5">
            <cx:spPr>
              <a:solidFill>
                <a:srgbClr val="FF0000"/>
              </a:solidFill>
            </cx:spPr>
          </cx:dataPt>
          <cx:dataPt idx="6">
            <cx:spPr>
              <a:solidFill>
                <a:srgbClr val="FF00FF"/>
              </a:solidFill>
            </cx:spPr>
          </cx:dataPt>
          <cx:dataPt idx="7">
            <cx:spPr>
              <a:solidFill>
                <a:srgbClr val="00FFFF"/>
              </a:solidFill>
            </cx:spPr>
          </cx:dataPt>
          <cx:dataLabels>
            <cx:visibility seriesName="0" categoryName="0" value="1"/>
          </cx:dataLabels>
          <cx:dataId val="0"/>
          <cx:layoutPr>
            <cx:regionLabelLayout val="showAll"/>
            <cx:geography cultureLanguage="en-US" cultureRegion="IN" attribution="Powered by Bing">
              <cx:geoCache provider="{E9337A44-BEBE-4D9F-B70C-5C5E7DAFC167}">
                <cx:binary>7Htbs502tvVfSfn5w9ENIXV1TlULWLd99yWx80Jtb28LBEiAAAG//swdx2l7xe10qrsq38NZVbtc
WSwQmtcxxlT+/rD87aF5vB++W9rG+r89LD88K8ex+9v33/uH8rG998/b6mFw3n0Ynz+49nv34UP1
8Pj9++E+VFZ/TxBm3z+U98P4uDz7n7/D0/Sju3QP92Pl7N30OKwvHv3UjP4b17566bsHN9nx6XYN
T/rhWXpv79/fP/vu0Y7VuL5au8cfnn3xk2fffX/+oN8t+l0D7zVO7+FeTp7HCZWCoxj98iHPvmuc
1b9ejiR/zpHASMTkt+sf176+b+H+P36fX97m/v374dH7737995/3ffHu//y68i79uPHUPb1m+o9f
9vX9l4b9n7+ffQE7PfvmM9ufm+WPLp2b/h+TH4f7pvovWj8i8fOECMQExfLj5wvzY8qeM4lwQin7
xfz4k+c/Wv/feqWvO+CzW8988NmVczf84/Vf7wY13G9V88kO/3kGRBg9p7980Fnsx/T5x6BP+Fdj
/4/f5Oum/3Tfmd0/fX1udPXirzf665eQgP+tmkPl8xjROGE0+WhX+kXQR1I+R1hQTiX7mBPs09of
o/61rcbH99+9HO/HR//p0tcC4evmP7v9zAtnV8+d8frlX++M/ePQ3tv1Wzv/c00gxs+RxFJAnH80
ePKFQ54SRCCBEiE++uusCv0b7/N1T/x245kPfvv+3PpZ/tdb/2jf/zdbACHPaUxiRMQ/G+xnDTiR
zyEReAL58tH24JrP++8fvs3XLf/rbWd2//Xbc6sfr/96q5/uu3v7aetfy/U/F/EUYE3McBwn5Ot9
N3kuEx5zEn9a82Pp+cPX+Lq5f73tzNy/fntu7tPtX2/u1xef9v2f2xraqGRUUEJ/NbX4orpEgEBj
FHP2CYE+teHPQ/zXinwBOPu9az9d+9p7fd345/efeeH88rk79ur/A3f8ux3vT2bB/zXif0XUfgml
cw53zgjOQ+e/BZD+L2PGbxG53/hsdj/e578Q4c+43LevfvLr2a3fwrYfvXp8/8MzTKA0/Uavnx7x
RaH6ojn89vvHez/CrU8+FYB4oaGEx1++gc4vKSOIYYQ/dhrrhrH84RmLn8eEAusTglIEsAvwlnfT
0yWCnjNCgLADXpAUcc5+UxtuXbNqZ3/b/q///Z2d2ltX2dH/8IwS/uy77uPvnt4vgecD6pNEUoyk
QBwDuuge7l9AqYWf4/9nVz9P61zbWyCh5EJErlCmLpjiFVp2bsFbmiyjVdMYXgsZrk2linU/vGWV
y5qYH6vgLid0z5teoWR67JYpKFk2yvNT3Va73dZs1wu1P/sRbqzuJCkOYU1CRlDdpNsStVnn2yXT
KC7SpkpKVbTBqiQ298zwSCVbVOVBD61iDGHVtW2c+q2pUiFLmjZpoavmzbaWW2YNea/XtU0LMXAl
9I3X40Vl3MO4DWjXrlGjNproXHcvCep9OpVsTsdB0kwG8pNw6wMjLTvIOimvo6Zscu/m5idvbHtF
PZ4OZhj39a255UIeRqkvt/ZSsyETNTrK7WKu9Yuo2cQ+CX2n7ICbDNVLlG9av+kR3tTYLUK1D9KV
Kgkn2uwTclyZTCXdmbJPN6nEyh6m2na7toyZQj4s+UJXm8bWqqLItT4GG0VZlJhYhcqpJfDM9VHK
yYORqZlTjhG1aluoUdVSO9V7hw8WN3RSyUg/dNEw3OhtElkRUfYmGqL7lrIibZOa5cwjnLZ6M3tJ
2/fG+0J5XZB8HKhTK9v0nqAFp6yYh9TOXbQrNvcwT4vINu1k3lfGn/zaN9nC+14NLA5ZJ3ipkEXV
VRt8yINjNpN4IGkx+/7V2AzmZhI+2W8LW7I6msvLah5Ehsf6je6Dz5KoeTc3qFW1adxunIsyJbOZ
dlsxN284kxjqAm6vnYewnbr+52ZeC2VXazLcj+slDUuSt4V7hxnG6bQmb22jPZhRuDTuJckNtUua
jFO5I038EpxXpdZrfRrZbNKk58shkcndGnubNl1T5D1zKJ3j1b0s6kTvl1q+jimqd6wdXVoYgpWe
LMtECP60haq4RWMhdr5c2YVlQb+lIU7y0W5L1luMx3SI5ZahdqruJ66TfJ2fgnyq2UXSW65Q0whF
LTL5pFd3Mt4mR98WDdjA8zTqBVW+b3U6hZVdFqYVqliGRZUEdarqJnBfqDvlokmrSCdzXpnexmoY
+vlDIav5quU0VGrcEpLXoXA59igokewqvNvNIcwK11uREbKUNxE4Mq/qocxEFGlVV6JM682ZjMgo
2fkogXzFzKsm4Tb1RVvumJvpoSk2kY5srRUe6v5NU+JeSbzJdEKj35OkGS6wX4acGxE3qlonkkFt
DKlzQ70DOyBl+dbkc7mMqYkbWL1qpmNJiE9RVC1qmQqdj9rR4yIHm0Zzh9OVtkW6aspUPRudJXp+
bZeuS6uZ/pg08eNqG7pvEb1nAgrZsPCf6pHg/eJwklZJ9SFh2mfjHKY0xLCjaFpv7NBFKYt0lcuh
ZddlAsnMrA6Z1qFJ+02aHGOJVVVxsV9dJLJ5cP1V4xp6HKRZs3haICHx0uZkLnAuJJlUWTTVyToL
qZKEVg1ab/nahlpNPaSwrftZrXrVirfVfYhiqeo6cScNO1Z1NKw7gQZ7IEUzH9tpeyuYsKlhUmdo
3sosWoYanDroTNDY5UPnk8NMGr7rDSk/Qt2PIutX+gcA9991D4k5JxwaGBax/LJ7RLar+0AHe5tI
etHKKYshGVAnMhm1rwuux9Th4vhZS/3Kmhha7peLxrGksKbkDAOnOF+0Dl2N+mXBt8wZtfUmLcYG
qsT7MYBlcFCtf4loLpI7CilFS559e33o12fLA3FMYhYnQsaIy7OOORE2Dhv30+28wmYjr8W1Q4VL
aYKTjzz6X5oXZK4vlwJRnmDYbEJ4TCkGmezz5lxtSUwrv5R3g/l5wh/W9s+6D54vOKg+nAIKEQnA
jM+fv0aJhPhO6O1Qm5+jyrxhZn3TrCht4a+aZbaMdP9t631lSwlGBCRvSRIAMWcRA91JbGyw5LYo
Xi4/Nfaj2vZnLCYkx5iRJKEcvPPljgpsC9cnvbydUaFW+YDKm2+//++8D8OQzxZI0JcLrK10pCew
gKdXxl8bdmfa+28v8RRAX0AyEOFgnMThH0awIE9J9xkkC4TwaKyYuJ1CkpbzBduCWtgdYh+68uHb
S33FG5JBBDCeJIjT5CnVPlsKzNUgV2F529NTsDtJQBX4Df7efnzpz/Hl75+PEUueYC+BzUAUf/l8
UvRD600f3UZY2S0DYPPt5//eGziJJUBliWIMKXKWi37dwkBI7e7acSfLnSCqcn9Qbn4HkAETf77E
mTc6zAmONliC4sy4o+sU7dKA8z+9ERnLmAkM1ooRe9roZ44wkKLbpGdzJ+S4myP/Ulbr2yGId99e
5jy0oG6RGGMOrsCxSJ7Erc+X0RRwWxjW5rbsrprmZp52yaLWIvXR1bcXOncMLAQVUiaYJDwR/Ik2
fb7QGkcer0JXt0nTpqS5j6qXNfsDz+CnXPs8UWARyQl6il0BmYLPdjOzQRcQe/rWmlmhaVIrujXy
rmouLZpPbTKlIjapKX789t7Og5ol/ImVPQ1MOdC3c1+VNnRLzZm57dOpeLTRHzVV+lTWv9wX4FdQ
22FzHP5+aYCfBUMlzLpupTG3i14XNc6zuxpojQGwJF1KUDHl7WqZ8rNDeejkmM4c0Z/JxCY1Ru4N
QYEqN8cuJb2J71rbzscV8cdFx9Vt5WSbJnJM9paiJMdz3KUiApziyw0D9euDVqICIL7xoVZdLWju
ZVzciBmPamZ+2/G2iA+OxOEPmt3vQ+Zp14xQQhiF7nrW7OpijUTXJ9WtQwfZn6S7xvVHofRfdoc/
WuIsYJq4YpFpZHUbA00tIlUCYp7GP6hJXwkP2AckrCAYxOX4rGA0Tg40cG1u7WUM9GxOvx195/UI
oi+Gzgm5K5/EA3rW4bpetjLG4Elnrkr6IZo+jEuSriP509sAvCIYIoxxDqOHM1v51iylDP10G9ym
xKvERf/hAme9gQkSNfhpgQWpYVXdmH3bUFjGvy930HIAQsEHBumCPLnqs0QynBqkoz65SWoypY21
OCVJXR1GYpaDWzqfNUBQ3hDjy3SEBrYP3mCkSCkLyJGQKIt1fQUagZ77OV/MXKhtltWuq8qH2FN+
Kws5ncrGFMWOB/IWIVOl0wKjzayvKnYc3FxcJkC8QScJ5BpVZkn91K7pIEKfaR+LC92bZFTT5B05
xqgJuQWjXM9ubF+Vsur2a1ganZZUf1j6pd1vtjPhlNCuzId4Br3CiGU3hAmlS6B1pqPh9bYMc6l8
67VVM7ASnkq3hVO9sWZHfdsBDynHjIvubbfIeD93pE07aLDpQhZ5XaGyzWo9VKlbeLkqBJVc1WEs
fqJl2ygj135PE1Ze+aYHlYjO7kYsUf8iqZHLrfXiZ15Pfk2Trigvudj616xf+quStfyUcD3kk7cy
q21odhUp2bsKCuBJxHbKeJjrfdyI5L0vxpAuPkGZ7gLKF9B/0lVgnVMu0FEIoFaRpmE3iPWhrWqj
vJ3fJqVjGaunMZcN4Wmzlv1+qCahiC5fINK90aWtFfUL35nOmjQIs1xor6Ns7Oc6zghd5p3rG7BU
wbor5CObj3zu00XMPgWiydXYlvLKNWy77qvZ7sa4N2pqB3jNYe0Pve66/VQlI5Bt1ilQraaDm+sy
xx0NaWlHPak+cqCPjSi56lndHPuGgCgiGnGHEwQLmIWYw2bHH/GIhrSPTL3ztOoViVCvdC/GI26N
vMDNxC7xENDlwEOs6ibeToAX5T4uymrH56YDaQ0JEBpkZHaR7wR7NFN8BTx5VVuLjGpQ7V7AQIZB
yEzsMQH2zfJSDNOjb7c3VjTFcRFDOK0xZZdb4au0meX2wlHZX0ytDR/0JN7NLR5SVA985yU0FVp2
yw4MHd2M47rd1SGuU6F5ecBW1rlwC70RfMHg04TegFbEjybxdFc67pVJemC7uqeZjeE22eof5aLn
3eqhfrpxKXcUJ+0HCTMm1cXBpO2UhLwsFn4BRFAcNzw0pxqVLNXt2h2tK8HBZiOKjyzeecPmo4Xw
fbFMS1ulJfP0bphnnqJJbCmO4jblxVykoKh0ebPFACYTEamm9onyazylWJP7gWGbWzpWoGp0/jCh
dYDvIwJc17R7kC31YzI3g6KOlioW7aqSeiqyrervxTqK3MbozvHNZrHT47HUk7uOlrk/1qycc6HX
+FBLIY/Ap9fLYcPA1ztMj5hbDT/mKMNu3LJt4JXi6xSMYtvaZJYmbQpdNVzIPhnUiiezw3pAyg2N
Cq4DMaZzbWp4i0HsWqtT7xnPpmI9FRFopvctfw3yzzXwDZ0WReUuOaC2y5p2oLsx63YaPKiE8amx
r0SIM9nyXC/mSakIVT7T+j1gsJcj5WMEFdOxn4lehizx8+vAV6esLfCRla7ZlV6Ym60qi0PVDpPC
fvWnuE6inAdTHgcQoQ+tK7p9s/bj1bR2W9oE6rLQwJEEFRENaszYzHdDNz2sLa6yUIziFuQsUNzY
wLKOjklWeU6v1mgxRzo6pBidzGFqIpmHRjuFiqRMhR3mrOGxLNVSLV0et2v8YnF1pNp1ulo14sdh
hEqGxwjdRzz2F5tYfN5Bmd0P5dinAKGT1JQr5Oksy6PjfZs3TdvtSKvdDoFcqERXu1scQGNsK9oc
LLf8ap7jbVf2/fvNdPJSmig60QqBVlLJWjns5GlyxZsplj+vDXob7OZSXnVC4aaqdvGMtbKLfSAz
mtKNsC0No4BiWTf1u2Vt/WGxrbvDfZgfN1TWZUonRlLEp/nV3PXmAspifxx9UV8nHe5utAMiFmpT
7VdZvcBT0uXd1iwpILCXccDzwWqd7NwUV0dQvlDqn3ToqTRyX27TkkfWVbuJruZ6G6pIhQjsOvWR
fFutdsid0e1xlWt3YHzRb/EyJjl3NeAtMpnbwCORV13Rp3RdsNpiPV2vYW7TpWPVqnpSRqnuTK9s
1CWvQsd12rjCHzx5aoMF1Ls0FgFmBVE7vsFrHQPjE1GAcg/9Qa3j8oB60K1FhNwRTbR+KZ0RjYqb
tQJts0CnrV/Q9djcOhDVDEjTSXjwbYJe1RuoV4Pp2R4U7Bc9ctuOknXe4ZJtCpfh0ToaVLBWngbT
unQBuf2KTfME9ayXqeAJjBNM+dhJAyHON6HiwqJDVFqStVE7p9BIq9sloe9c5fV7Mocoo77wNyIx
7p3xW2xUyaMqi8jSXSeGEijfcbNv6eyPa0lwGuFgLhaBwHQT4IjJmYdpYS3NB49pnLXc13el4CvY
Lhi9r+e1Igo6eZ+hcar2LTH6dpUzm5X1aNs5wBjXDqBCnljapH4UverlkOwb78wOteUDqJKrYktP
TiZiP4XB4Svn9DsEm8jayYM0v4I0b5UphnZS0nrokAV1LxkDrb6vGujhtnN9Ghd8vLPJVKphjNE1
rsbmQiBd5nDmdBXKb61UiE0dVkk7slNUJjrzSxLduoK3CmLe3y3NNChd9N21t9DXhah9VjKkd35C
PqW0aPPEzdWbAFTm2D7p0m4o4dEx+Rmto75A3Im0h/lJXhUO7zAQLDXPZcj6eRry2ZsPhhXDfRnj
x/D0F+Ihg8AZT6Uf5ZQOkZBXsQ73hgNxwGUyqUaQ5rAMffMIIhcGXCEgWSl6YKa8d4FG9zNQ8d3E
xJRHNSKvVl6IdIrtCrUv2oZrU0cwtCrmkDWS6sPMWgNjGhHSSpYoDVXn00qsUep74nKP5iYTgwW4
4ef1dmrQvXbOBFXq4R2m2yOLbXTsJjyMikXLmiKdVBdLY6uctzCyCXx+R5sE9owCFI+xjICUjxO0
zGgO17zRsSKD9bkFImiyqHNiL2d+E/R6TWEoNiKWD+zHQb8RWuYVFrOKQqJVmNlyw1ZQWIup+xC1
2+MQRSPo1F4rhClPCcz2LuY5srtWcgEUnRO1ujBlvkZz2vHEK8GHOWVy7HPfhG4vuqJVM8j/WRiS
9uC8ra8clJ9rGBBatTwprixu0G7oO5faARwBQxIE8CrGw34adNjPsqgyIAU6a02x7iZJ9JHSGKdx
jX62uG4Oq5nqdKp4f6I1nfZR18pTP3IE3VOD6eCclqLVKnbNEm97thW1Wppy3lUNf6BmnFKKbAU9
ceIXrgjxHsd9+TqSdlYdBRBfj/V0rIcKxhQw2VN8k/KyjJLrQTZb6uwW/aibleUTzKV+rHADg1ML
A9oe2i1MAow15WkSnML8ZeXwasty0i3u075n4sUqYChBaLSAdrPo1LHxwc6+uAzTxq6qht1zDBCs
avGiRLsBUKgG7Q6VaCYFcMllW8e6bJySOl/sFB90y8d362KL64WI/rJcu5CStsMvBgbAFkP9h8Zb
Hs3i7iDqWIa8FDdGzPVt4wHL8sW9XsohhtgfiAomGo52oD91YmR5UbZLPhT2/QqAKeeyglCVUIQE
gRGgGnw5Za5l603Tcxi2Md8o1FVzDmMWM6q2ByU/LRbb75IejaWCgdUAEpUrLkpSA2fHdPK7ms5D
FuahuOXNHK5mHesrKHTrYe6b6FDEZtixfm5g+gTjQ9xVE8RvU01Q9Yvxyoe+UZ1xgL7WnkD5Gdom
UWWs/QvvafzQ2trkbcfKbK2T+RUzHYWu2c971unmdd0lVU76gT0FYzcpP4CbgBjNaQSU6TSCWLn3
HtKwx2w8wdH695ZonvcWptdOk3Lv+7LMkFn0biEhzu0SR6qAI+IpY5XM1o0cim1o0qpyLIeJSncF
ed5kLTAFmF321W7p13c1SETKmG49aKcfYdQUrrwpwqt2YyBsVHF5vS5xrYCotCoZAD9SNke7srWb
WmqiU9J5ksGMrtQKppfby6Wq+puimGFM11aD3VfeywOM1h2kGB27fb+VMIzuCnNoVjy/qyzdrjhy
Oic1mg59Y9dbQcv1R2Mrcuq3ec1YtBkl9dpfRUUUH4eV9RfdOss3De/N6yjCcwUlbwlZGUX1ngDZ
2sOZgSSvJH0Rl6vTME1eguKkHl7SZXnF4G+uX86gruwBpJWnWND2R4N6AHPeFm9mGN/toFLafUx9
yKwvaEptBZJZiFYlt6lXY7kWuw5tL4F4cZjTr7EaXblWMJSW5WEtYMC6VTjcW295PlHtbzbrRkXx
ao4VBmaMsH7QvXwJQ+lILaL1qgg1PzTUxFdz0psXHKLmyIte75mHTgWQ1FyzmC3X/RazHabL25bA
MYdOVuWunMi6l3zo8m0D5j/jskzbAANqoNCtGuOGn0I1+aziAEHRmtCrYcQfuOnaY4Bk3fNoE1mo
cLsboDBmQMvvKqzDsRRlpZomDBccLfVu9hgOa5QzuUzgFEMKnLe8dpYPd5Y09IStjfOVTzYljuOs
8Y09DB14rjfLyCCS5g0msdMGk7akqtXm5NuurB4jh7xyXRwf+hJwxpPwMLaQAQ1mP3E4bXHoV4sV
qqW/ILQqgWbKH4FYwbGEGTDTPJYyJ35m4JYeZ8VsXboVlOVkA3zO2RwfDYm6lJHJp42gkPMV2MWy
CmcuYQQOeGCUlSWHExXbq6gigMBiaAZ62MKVkTNomj6Wp7mN+WtWhXkfaxrvK7mRlPUuHIqJd6mp
vdwvkhhVbFGXiymKXy9jSzJbbToNAb+HkxJ12knJLlvTvFuLeDjO9TqndCuWm7HXyx7V4XFKJnm9
dlGfGRgkQCV0y1G3lqpygJJeRsZeOJrIQ0uGkOsVwJFfE2h1hQHmVDJxmqeEvQkrTbKlIvFbIidx
XOuifQGG02DypX7ol+gpLNqf2UwXqEz0GjKEX7qG1DsUoTEnYxyrhtJOTY7TbHDARMvOsXSypM0m
58fdJICy9XCWARhoNebzWBepnqcG5tzlDEkCdHkZI5h2J5tPl2KaFZ/Hx8INIAh1E888gnhgQovc
T3K6KMKkDxLbMZs0NyenQ70TlclYb1XksD+i3pIDJEZaBXaEow3xDa3r9lUkNp52Y/djLYciZ7bT
qis2DseGKrPriYUd4Ab0/NiFPIk8O3YGv2Glplloi5D3iUdq62oQB2yx5pNE05t6GKIcmdbDZJyG
PcwKyA5UcFDmE0eWPehdUjFnS7Al0OFjQPWYrkVk9xTXM5xtAsYwEyhvuHmCoiWrlWlCmyXFBoEX
UHxd+REqtCOw8mwB2hMdHRM3faA+9modpjobmsTnHm9I1aLlWT2z+oUzAJKS3tt9Gdb+GIXV770L
9tBOTh94P4vdzOSQt3Ier2ALNu8X1lyxMuDLpVjGe2PwWzjXMKZiGU0eM7tmOrRoZ9gEkKBM2N70
DXDzQq8HkKmAnlclHDbYdHspfdm9ctq4G4TxB4eBHeG+nlI+w+msMcDpG8mMPcB7yrStCaAQ0Ejz
ObjhmnSTVXEi/W01+PoisOldAh+oaiCRNKSqb4CorHAOSOjrat1qQDvRyo59XbudjYI81J13F3qE
+UEY4dxXWYC5G9+bU0La5I3UiNyPG11zaJuT2vxawVkWmhw6A/loyi6BOp300WWhC512SwyyGdRj
xbr5tcCGpLY3c+aHkRy0X9tjAla6gZEHhL8wwx6ZHt91o4BzPZtHAB6Lah+4cTn8b0B8p4tJ7uZR
eMUSCrvpWbc32zQduG7mXV+Jtz0j496C8HXbr9WSy6qn0KUhZBc4K3Rj4mreu2LBe/2/pH1Zj5w4
G+4vQvIGhlug9t6q0+ksNyidTsCYxezYv/48Nd85mulKlFZ0bqLMaKZc4O19n60o7iaH5m0rVU83
UH5EaGcDEaOm+Tz3fbtnUAvFNZqTpG5scc4FbQ8cappb6IGGNONLd3ArCyBsmattOK4QWRVQaGRG
6UNWacAMZajTyTIBsYkK9rkAG9TWk9lgTeIwHGu6NRa4QhOa/nXJuuKDJ/smDbBQYxDhscvUBSVG
P7gkXs+3rgCGsewKz6S4w1QyDLg1pprHyzCJfcsrdqPnqksaSdHlmzxDqZY3zamGeWGbT/SzLjqS
5GUWxkBpplgtro2BnWRxUUwAqVnUxAGkKTeMsPUoC17vMvQ6GyNbc8PCcYijSjS7duh07IugvXUV
WdJRBjrpAk0fCoiz9kuO69x5zQ+X6/qA83Xatg0QOVdP9lgKDdB2zFA45GO1w0Rm+zm/NIP+EKXG
+d5nXs1hWksPFScP1iPkWO1RDR576gocyc7LIdkKC7Jd6uEF6DgBxOK8OJcL6v/auDx2rPS3IcCv
ZPI03U1Cl8m4SOiFWGWA/PbPpILKzNqOb+xaZrEHCvyQ84g+LraPByqW2HpmiTVKppgKY5M6jGyC
PnEEiIf+vELb+6l2bL0x3HsKJPC/QWYkMflCcC1ACZUTWaO8GIA8ue67qAAOgBSWm4V0NG5K1z9c
QPwkGkLczkzaH0sx1sCXCIhQ3toyUZPO97qeqrQTnfcpQztww3qAj0pXqBTQvcd8JWLbA4x7LPUD
aU66FN5LWK869sQQbXql8W6pCe6AVBbAqDC5gnv2tqBab705LHdDNMnDWsvpyS8yCCkVmU6rImI3
8HzcooCfE913PZ68urALo415qEwacdYl8yCxOoJJnZZWeulc8zwuRdB/VhqKub6i/Yepa8IaHW+4
JqbS023rMy9lWvPE81r2DJ5ljpVE/Rc3bZeDP2h84KG12mQ1xFJRG+uxqh5Wb/jUzxeYf3Fdoot2
xgwv/Y2MgIw04dK/ahPN9xktu3vWFstJ1mzZhU49ly4bT9Ad9nFbNYHBOba2gOFVKVMJlHbTMFQ4
Ysrbj0I07KfISDhipUR5vGYeJGQhcLXRb8lds0bfLHXBrisXCuSpQjVI+iH1Vxue6OJcynDg7UpW
ztsFnXsCXJXEg2f1loeNvilQO8ZrG+Woc31uYzsXNSR9rsrXOIhyc99PTf5l0q13N/morsbV8YRk
vYuxc7IHjoZw25SV+MKjGvK1XgIRA0yQp3kxt0koVv80qmC5g8Rr2MIC7T4NWLv3IzF1gRYwDKGm
NJ+6uYGkjPbmSYCuE3T6nkEcAUYCtw33VfUNELbbG0q9hwCFVswzPe+zwnmpPyj6NYxq8hNN4Bdf
Z8sdGDbyNVpd+VwG7eThzpqjY5CHKmYojx87oG07byFPgqo87ji6AiPDLY0GfoeV98yHNlxSukz1
E5mMiUVhqt0wOVejJnX1rurAoqatrUy4ccZYlDhYLHXZArjupX+PPvIVJ+J0n3FFk2YdH8ESFvsK
VwHgW9QNMwPBPrcAwAI+8tj6ZZBGY+9hTekeB64oz5PyX8iiqhNp0EuUXTbf90Sh4ewMoLwBGGFW
iCw23fICPVmwKfy62E2cziY2FfVuLJiFNIQwOB2wSh7KBfjAPPgzmmQ091QolFFlz29qYudv1OFO
1iL3X2SQEVAL9bzeqz7wNoYX7Ei5BHJReRDxegCkB6CefVIXOPOpjchPVy80KSJWPTJdlR9UV3Qf
A+GPt1zXboeKYk7pEI1fRrD9DL1t9dWjq9t75TgfCtLxOl7WdYhVmRW4mdT0MtJKHAAgLw8VCbEi
w4VHR5xGVaJlX3yKlDZH7qbxtOBuTLrStWlZhN5ta0H3DnTcs8CpNASZtUH/1fPUemUZ+21jk9Yw
fjKzGXYmLMfEcFKh5NdyVzd9mUw5s2saVYv9ONGwROPRAX3tZWEOELlDZx2OdAcxfBi3Ex9T1/bh
D8/O4zZos8v9jDaLXf5oVOvtItXieTlIMaPN14yPdE9Z+bpy7Y6g/z6vkXsOy/ZVegQ49FSEHOAP
OuA57oljT+EUfWjblYw7rNJq53nQUC/rOKwJGYh47jwqXsuOWZWOOQtvMl1wlA4AploV1LjwdX4z
VC0/28rVIK86eQwD3KnxLuvkSYXM7Ihx3i2+l4u7tYRonNWdTjwZFjuuIe4eXLagFcKagXKjzPkY
O73a3Yhp2gVZPn8pSl7e2M50d3oAB9NQKE5VHVQpBwl419LcmY0O5rzZhKAZUx21NUi5yPvUBp5M
gCiLxAdClbC87bcKHPF2pg2IwoK4VGRjAZy9KE4ZVIRHUuT5vsgAkUxT2KGRkTppFwpepdFYlSA8
zsIV8950Fv2LqPUj+jBIdDsxb9coWPY+RRUtMhZtSiHkth6zfNvWswP3jiNgqpxJBQlBvtnW7euZ
Z5BaM1T9uaiSOQ91IjXn8aSzIJ0X7rYrD4dEvmb1ufS+zJ2xuMkLAGu8K9FlR/1P5UXOxGUuGCBs
RkDKX+o13uRVjBn5JrqevALFJiM+z/Yf5r4JN9OUr4luq3Fb6HFB51CTeCVFfztmFRgmu7DUCyGk
k4P0T3KVayKCkaH+Awy+DuoVLTZLF1dCoHsp0oao7lOVA7HgIGESYkArkdF+C2mB7rp2K6oOHPAq
jDVEtsk42ZeFsgE6boKVMucfcO+J5+xiewDAqj/hrdPvUVcDQ+s7SBI0V2jTSg3GEggTTvbvVSD1
AweNtKnXKkh0RKtHO0X+Zz3W67M3+GOXzmtVAbepWDrMg4lrMw9xNwIjljr47A8tj2WDpjkK8iLt
2MxOrvF0XCmvBDcjwTaiIZqB7EhU6aVRJCFgbL55tu2Kbdl6kqUj0U266vXrkmGTx65sx0M0BHON
UlXzeEURcjfxGWpnFA6GUcCDNOi3LFzGvZe5EV9gmvd1vuRHGAFEEjSSfbYV9UlcFgLFSiSX+6kz
fsoDW5yCnJOvXiVQMflD1m79ZmUJ1hxPV86mg0T/8iTRPiVFXocnO/mQFIS0/RT1WMmlb21qAwHF
fkayFE3EEE/FUh5rYhiYRRgFHPjYZPS43I6C0423tOMO32bdWW8KtwHJyKe+6YB/k0wcSyvMhyqk
4imvC1T7JQRIQZ7n6JLHl2wdACcGTZ1oQwwQv2k+FWZotiUda3gBVHH0nMB8lAxFkwQ13cZq6v0x
lcZWT56tyldQf+FLkYkSJcA6/zRGtVv078uuXqn+UNos2lPSqZdVa8D0PfoZl/kLmsh63LjM6CcJ
KvQRLCI409mD7SGOWso0JPXkfmKA5xcywzvAnbJn3IbgYskwsXjKlEIjv6AtmHtYdSZZo0q04c73
TbeNJk42ISCPaUM9bk/AAl06FxKs3CTs1ufVHS+b+X71jA9bDn+tZUNQKQKcXngznriry4MDdAue
qb2oazz/O5lqYJlGEqCB/ovVHtnIYnE9bELkR4G6P16slyectXIr6zZ2pImLeUlm5QfxXLMC3eoK
LG70gPm0eVZ+KLBwHnW1lK8A5KZp6xunHsAawlSA7bKbpxaCmK7K0wpLvEgiymzc8r64q8DaAWN3
5FBVwMBpW0V7vO3h3HQzq+NwYg+KcDCQJrifUfWcfTRuHSQ21bzLJmxVx6AEQRFMNozw7tDqqt/Q
fs88/5QrOKL0YrFRitrYNOBk2LhqrL3YSNrBZANC4kY1DCd2V9RHPmXtq5DAyVfr8VPQsuBLMa8l
jBHVgNLjUryhUNkC5QcjJ3OyAQMcHUc6inQGl1QEvXexotguMT2OExMZYIF5kTRQO6ocW120nN2D
eGBfarRdfto7FO+QqTcJSAxoAy46uz4JwsU+GzMOe0YFQIeAqGxXFxyYfE+9O60mKK1k0W+8cfBB
UcEV1LY+3kXG7bjz+7H6OVORfc4G5s5lqYLnSGcAq8ocVZhnQCtU8nHhpRiSsMRx+Y567FdxKTwL
lPjYsQKsxLUcsSMiJ6Ofdw9KslsJ2nda1caf6pPf2XvBm49jnn0lkBm0Zt78eexfFYQXwTSFFSSK
IAANrqR3c9QRp3C4PRSJ63fRsv/bj0fUA4W1EIpZ0HDiSvVfKAqy3p+ze4rjZwL2e/zrz4fejoQh
HgAK1l8EkGtDlqli2T1Zq1sdzenozds/D8HYlUT2Ir2FcYFCL40/MD9vlX16stbPg767YzSnwJW8
4IIijsup6ke4hIJ6gEdJuE0u5BIz0Pp3GSE6NQ36Za8cqh/THDq0rHNBjnM++RvgwM2hGi0DQI1O
fgQaCTh1gpIOZQEoANmijnlnjf3va/5X6euTi4QZ0ADcLERy/0qgSLw89wG5jnd5MPTwR0lAmJqi
woGqwS0vhAILqYQwCdo3UDZlcfnO0HvFKAMAhDnU1SKqhy/ADKCnA0Z+udGW5wxelGQysEpN7ALo
VjXONkAa2y7TzV5yIDPQgbn5MLct21LF3I1FB5b4Iyoq0JFT6moKiicaDhX61rRhXpSA7H2e2dSk
cJEamL+oB8FDL/etZ4Ej1gAmvByYe9M3H7NV+qia4Nhs84KJRFBIflCa4UiCt3CXNQ4yNdNkm2oq
xpNUY7tVstZ3I5bsBztN/Z1csG4a1z3pNRvvFSXDqeHQN4UHajKoida8izPIaPbGrF66LuY77vco
nlg3PMvFg9wrX8e0h1oiLYkODyzsjyhbUUkXql2Onqh+YPWE52IOQZkHs7uVYd0dJI2WzwrEAFDh
OZBba6nB+kCPZgUq6HguYU6DL+inrfwqgYPDSxfGq+3QANvp/GH40F58s+s4l3cVxBVnY3Ltb9da
u4Pt0fk18IVt+BrUxyiyObwEPVVPMFj6GzF5a4Ka7DsLuuDgLroiCyfwsc5oMMZrI+ESzVYea/w3
twVMOijKGNx1Wq0+3m1VHTzPlo9Da6Z0kXTe8NZAHFgP2Y8wqIrN0t/TTmxCBU9UXpysYmBAVA3L
JlnaBwvM7wcLGiDEKzguE+sAsGzmoPEchkAeoI6xNzlj3bZqqiY2XgRYx4tEgisUoEiIsvkUBdOr
At55jkppDoN0KLapV95R11YHx5lM6zGqd2ijUR9YPcDCmBEvWdhQncuhtRsydGCgw85CjjL7mdja
EGBoTP16Oo1AElM6ZvAFdsEaVPEUWiD7gfs+e/h3DdafjotFg6KQzIjt5FrUqIVRBmh9MX0GaYj7
TDq9G7VtT34zfgWLoT7m7QzkRUNXBM9EfteNZE3Lsle3nfSBx3szSd0ywh1TtKaN/ZKTOIRn5my8
L3b4NCaKMbeDghMuwr4oPobcPHh9e6PQkMx1Vt8qN0GNV1QpxHPtc1MM/Gtf5vpD3g3dzgHSORha
L8eJTsVdtJjwBrc54DZ8AweKovJXlO0yOCk7mo0ABf2phQzwY8NRkbhh39OlBw1XNnSj4BUAayPX
M5Hg1fIm+9Lb9Xs2cPPi9WGWlPTC6gE8DO886Dig3PQ56Lecph3o2gR2gOoA9HY5EllYMEgTmvGh
mdwO2vBw13dTRmM2pCXbVH0alDP7FM6Qc9YCN3WMwgF+gz5SoJcjzwdbGGV8C6KF3RazzY954L2a
iIGwGJofOTQ96VBBS4KvkP2EdsVsVy+fISXrp4RZ+Lut7H7aGc1gUEhAzvlFBloRua+MidLZZ8uR
4czHVKsAejSKZpyhNV6C9VuAeuqV9jk75loqWI4bcesVUX/yAttsHBfdTdYu88YMS3TTDlUAm1g3
xIsP+6VlngYcDzdoLQwQ3NGV+c2fb66L+v8/J34EMXogkKLEIuZz+NOuVO+uX7I+D0b6wIpCrhvI
mdw9yRr1IRdGvoxhMHzsQ2gCG0jE1Tv3zaVu+HdsXJW4KC/mAQECTERcXrmliJfp0K0QeXeg95cN
qbajfqd0eetOuAzBScjgG4DwHuaff6wt/1HcI4ogo3acozs42tfX3qXZsJneu/3fG+Tq1nR11YqM
YxBhweCk4IS5Svwy/fNMvTfKVRUGdKIqdb1Edyis3XKXsYRBTzf9lUMOLywK4fATeGMcr4uRq0Km
5JDxirlQuDjUtM3Xpbsr7Zzv/u5ZopAyePy4gHsRpcb1zA+aDoaQzj2AwszTyVm90xB5bAk496PH
Kv3OSruYUP670iDElrCXXWy63EeFc2VSoUvuhwDT63NbfIKI2S2fowHo1gMbPmeqgXrwPc/U28mS
sMzBPheEyHPCnz6cjFf14OgKam3DQKMWG6iXRpISlWI/v+O+uS7Nr8e5MvcsMFOis23ZrXBzeK9c
aDdeq7OvfzNdvz7N1eubwqqF7hZPYxD+UAAn+u5BBD3Zd2bp6mEiFvqQyMBXjEMhgBzx8lL/s1lX
xbvK9MXwQfkVbONdQvvwneV9NS/oYCQ+nsKQBKs2Uk7Y2yHg5Mh4QarsA1hc4I6A3qwEQPnOqfP2
YLv0aThOkZ6GpoMh0UtcPUgjCi8jXds+jiy9yBtkat8zaF5ZiTAEhxEbVsYAKk7M8tVpAM+v4CCA
uscMFYbiJs2KY7/uS/xt8eVfTgwGEwhmgY8ZfriLyf3tW+PdVInQTO0j+wrqtv/459V1Pe34dBwC
ME2imiVS+FdHjrfwMXIZqR9rckC5T/6uvcSbgieTIOgGlgz4I8PL8P9ZVb6/CuQz+N7jvESxOsMC
8M7b+XW2kZiKvAEB71IALd3VXu/UUs0io/7j1upnUnDoOZp3XN7XyxaxAmhh8SDoXjnOk6ttvnZ1
pghbzJn4y2aEamYmUGI/19Aj/3ku/vFy/ntSYumyixoFzl9MBzr96OptNaZhg3aan4Nq4Kgm6bH3
YQjzR2j32qm+vwizgMCehgG+KLfiXl2e4Rj5u5Yd3wKBBgHFdr0cBGF4tSS0EX49dOv8mO8zb9d4
f7skLh+PrYm1dvGDX2Mp1OsKSE78+ZER9803/mdE3vz5Pf6yphEoEPioOGCUCvEqr2z55YQ80RmK
tUdbpxH8hPn2z59/mfA30/TPYsY1E1IIc1FIvV3U67JC2ok9+aEyXeqN+gTeIYXVIkHCymHQ7Sb3
wFL8eczrZxKCI50Bs+FDHYay8erIoUPrT00J5zkaj05uUML//33+1akpmGkHMHXtuarOEdhK807R
cf3OLqUu4Jl/SoALjHa1qFSUDVkJFOrBd9lpLPKdL6ZjNcuL7qSJexzUDRCBPz/TlSc8RIbpm8rj
eiFAkVoWC2tqRE318LWL8qaPgrizxateBgjcDMgR6KOOXjucajOd3xn+8kz/rpP/NzzM2yEODiav
XbOWI1Y7XHKQTl1/xHXxeXLgDCHrmJVS6TxnAYAFGKOsCY7BVD554DHe+Qq/q71wrqPUxxGMjJSr
4kHpntMRnMmZefxu9cbbuSohSWDuZ9i6zyhfkiAqvq1rf9uufur3qozB9kF8UX4rvWDflxcpJE3W
Okwo60+QnW7+/A1/+wUp4C7GUfeS68ixac7hQ4Qq/VzVOPbcCoI/iuJRQMDTwBQTtDbtg/F7KfU7
xchvFwf4IBpgbmiAg/3tLh7MQLUoq/qsYQcaLIDoBm0KcN3a/4hTic9fw+HGW985XK/O+P8tiv8O
e7XRLKiEojdYFJlYAZjsu/llXb7a/OwXUarWz1kGR+ZwD2EIfI3FO7s8ersNfx396rpEvkcLy1Rd
nz0N6g52y1MlOx9cApw5Qf0yBzCBjnmDFriADh90+HdwiT+qOfjgVzJBv7ftnLwxMAXh5D4IAk5y
pQb6++77UvQeeHHy4AN62tKp2ZgFY/SufggvqgFAdTsktSU4KcKtnaefbQ3jjd/k8KvD2weckTaw
mnjBpmzgaL74YooVaWTOfYaB4hRqCFzCxcAjOKR1W2zt2KScY8HkOHkXtu6nzAAG5dXHKsufgoY8
ZNokcD6v8bw2EMvYlJrmGHZ0I2z3YQmibdRCyLA2oYuXOtAbMxeIhwIVJGBLTTK/BjJFy7Rr2a4P
2I+5E9/gHYKVchk3fc2THtiRggwSWgtIe/P8qVPDlJQD+0SH/CTDHxqcMpDI50AAQ6TTvDMO232B
zi/JFwp5z3xjW/G0estNU3abFuq+ZIZn2Az545+3GX1bxPzfiQd9gIIMlStuxrerHecAgDdAZWcS
hA9gLJH3Fa0GqhnvuOZsV9gO9kd4ZQK346U70TX7WKgloWDBwe18aybvDMfEeyfk5aZ8e0JCWQly
45/yDREXV8cTb8F/KtGas+5efXSEmCcByYRHP3blNgJ779lv4/zEJ8Ax/Ts3Ev11L0BpAy7HR7sd
XP729pUQiLfmwGrUdTAlnRykR1vusX6jRuGgi1zJzx7qmxcXje2ul725Hyv3Ai6/ODpKyMareHCc
lmi87zsLE5TKx6MAsL4li55e/zx9/C0BdZk+fFeB+hnpKajSg6vrM4TqH4JAvz330UHNr6r9FDqE
EUQl6O0HAWFEOd3m5CukknHb3XFJXnpEA/quuenX+wwxHjBzpDz81mgIypqf64qF6fXYu7DlVqCy
EFWQ85uVKCC++iEq/yrO439fHwQofjYCcw006OqsVWVuwOBYc3ZiPGVWP2jVKbjiPf3OAfebUx21
JUVRBlYLYQ/XxSvCEGnPoFA7NxU0wWAiilcIRar96MnXtVnrexWJ9RZhEPYEBTTE7GoVf1Ue/vOw
Ic4wdGwS0RyoQt+uq0CqesmmwZxV92wX/7GpHUQfXQxVc1R9F6R655L/9QrFI+P+BJLjgzUKrzaR
R/KW+BovN2+i4LtYXAWJB9LycjkWe79d2cda9w0knhS6+hFM+p/X5m+2EYZHrxBJAqLpOkbIIxOE
al1jzlCSwBkMKi1GMOmjGmuY9yw5iLxJpyh4Z/e+rYf/70sWSPmQlx3Br6PDBlJkIAEuL7lA8ucA
yEKuf18h4MX+O8Y/m/I/zauSmfHcPJqzYLsIzP1oRWL8Z6hmYdBa0znaNFQd7NS8s4Auu+HqVARs
yoHNCQ4k67puNJzCxZuFeKM0eppDCnHT/NFB8vXniaO/joMWJkBjAQYQAPQ1ENgpiHlZI/vzQP37
IWs+eu0MaW61zwEDwU2SIpXoCfkNh1H023ZxqKB75JDC8RnV5nHR9J2VdDlw3z732+9zWWn/ed+w
fNbWhWGPiuzeH3A6YeVA3Rt7Q79d9NOfn/7XC/EymAQ/B+QAbqirI2lFyo1Tgw/jk1IH0kJOPY0H
F9Z7yLvf6UN+MxRFYAyQyAsuSa5xcGVx/lkIp6ASLT8EfhudNTXRNi/Zzzyz8p23+JtZxWjykq7O
+SUJ9+1bRKDuRMt5vIyGYssMWyKbTc3eOXR+3fVo3wHkAbImIPZ/0Q1EMKONxTqcjd9vhnr6JmFI
93mIU0BvynG4gSPinW3x65a/DBkCQMSmB3h9fc7ZXlYrxZDaLQzJDNQ7kc5bPv15Xfx2FGTtoWki
F/Tgal3wCDnEsJ8OZ26aczOLD5wX77y7f5rdq4UOCJ5xQJQIt4IZ7e0UQcIs4Dpywzmsf/asTbrF
Qrv6uoZoAQ2cuWsqmrODQ6mMindWx+8e779DX+0xDmdIHoaXeRvMvqMjxG0zzCp/foe/WYIX9Ai3
HyJhGGCSt8/XGNh2IKj2H+Q8dwj04cEtnM/1Cb/k496pLH7dW6jcEL6GXD4gjL9Ml1fO0WCDUp0n
XzosPCiJC44UHguONjWddu8cmldnFARX+AWmEL9dECC38tdjQ+cAuKd2tueZImjVa2qzcxNBcG5l
zSYi+YSmYuDv8IS/DAoxK3i0yOfwm2PtX638rGIVLDaTPIfZMG0zGqHhKaw+zf4ityve71Evnn5v
lV7VFQgBJeBsLuAqombANF/vhA7QSbUS78wgLT6QnurtOCJaYGoprNJDTu89qZZPaCiRw4NS+Rjm
g66Tftb6s5Ma5j9WuDKJpqU6K4Pghboa2IPLFSqVtS2OLXjyP6+7q8XNINACKocyGfnqCCyKrt7T
Wqqoz/0an4/ImqDYzezDnwe4Wm1XA6DKf7uwBSyu4Ryg1skDE7Ma6jcFrEz0SH76uzTL8H9DQc0E
oBRwI+bg7VC4aiFH6Wh7bh0089/LKq7X9zjg3z7Ov2NcR77Og0bcB8StZ1hEhPgEWz9EIRnn7xwH
QFR+WUuXmfl3pOsaVZI1sFnN2zOhdQt5bxTeVWU9pWsHXmCAheWwYLndadivT4Ng+N21wdtQCTWL
3/VlapDhBFAK/wPi2MJD31EoWuvhIkCtvErtBR9zeAJhdoc5UiD7JW/Cn4o2wb5d5JcCh16qjPuh
PU+eS2jF0tJ2nZ9OhQSQrrg/Ir6CRfumrhBx1+d6U8Dpsu0XRN3gCLlowAsa05XKOPeXMe7hRoLD
7WMFhYJFTFwKg6fZQRf7PRz7AjZF2iZ5p75CdfK6QMq+KdduRADQgEilQcCo5JbgB/RdaNaYhrMd
hMCu1ghKwy+jMCTBlMXZrfbYuHq/DCNJQhjgPSje4VAPBhYmi0Pgfav6+mkikGbfwvSukInUQ/sC
RwQs/kqMsWJIlmA6iOKIdk0qfTj+cV5HiBdB6olma7YP/NI8sLb6zutcbKA4l18k/I87jtCiXdMV
033uEQhPGfRGIFngzCLjkg5hzTaDwqlDtEbahgrKjReM/uPA5+FEDPyCzYQKAMkr5qCREB8z1Yk9
pVn7RY75sPOXqdtIBpNe1EKlHRZcHhs6RamrKm/Tw/eY4ifwZJr189dB5EHS+Ag8zgTCO1jvLx9t
FzD4bu06IZAJkURW9Lg13UXC3JsMvo2Q642aJ5W6LqeIy7VLF0NR5e/yDkE5UdSMH9sxEKmumwzh
bAh/uqmWgt2wvP7ZUZJDz9yGh3ma2xji3mDbOyRRTA0c07BKMAQUYvcvKly/IhYZUTTw3W5ImAUb
2yi+NwLWM+ic+1ulw/BYL/249yML7hbcJ6YyoKci716wLuS2YpZ/yV0A5wVDYs485fLQQUwZ56Ot
NmVvX9lyWpD0PTf2qZMZUokKgGamKOa7LDPZzi+zEr9/4Pz9OtlXKJY9GDZDzEfYdGmANIAqLSqk
dhlo9XaS0nITDs14GAIoiBYD1ae6mfVRdTEi0+FZmGoZw3zJdlDt5vtmWMQ+ayfkQyE6AYLuisPy
swidcD397Bfva2d9tHy9zHaZ7NndIGqgfoMpcC5a+Rm5JDaIh6qGDVWBvNZr73ZD1UuolAcKm2YO
878qvIdmacMTGIhxO/rlGjcMcvlpUutpQVgKxIEIXRuLLr8dpPjhRQTq6nD0E9rBEjRX8PoKLb+u
tARGjVo3aSA23lYggeNspOuBqnrFdcnVba+L+TBkNHvMcqcOg2mRir927X1k4dyMHNIWYZJDwF+D
qHX8WCN8wQKJHhruuE1dKQo7Jw/v1FggVh8mjl1Y+N8DJDHCEQaFl+7CF2TxXaLVhUhCzWCZqDP0
F63pT3A349Ij+e2CIIVDk4XAW2E8BARSPIRkXtOiDZvnvA5kzPGPWy4mP10RgradSyfhVWod4EkP
9rAyg23HW9jWXKydvmlM2k0Eofmw8yFF8WKOW+FGqatLLloNYAoS0vwmwD8makDGTjG1CtFdvfme
ezB+IkgKcX1CegAnps4moy8h+g7+D0fnsdw4sgXRL0IETBXMFgBBJ8r7DUItA+8L9uvncLbvTXdL
BFF1TebJ2k+GK5nfdVOiFZIysJRb+yovFtTmNthC1yVMYEqaMFW6jdVDDWc7zoSPwG0K5qQbnxIG
ZJG6Gj3HdmtOqYt8eaqBC9jN1mHy3pjsF13s81/E98aG10lP2498zKygWBMwBUMm+JF7+j8LOBNE
BAWUDJlymoIpyT1yMIDre7smQ6C2QayKKq3oGLPW4l8VL3rQYdcJss757LEcBiIrfuZ6+G3xk7Bb
yH8mqb1Z7QjPb7G+67iKo8HhAxBdi7vf7b6lZGbjmHEbGOMIAtTK83AbWdxUqk2f6CoLP3agltRK
e+6LhR+zs0uEdSkaukrf0GKaxECoivem6nENurW1t2EV+HNH4TAJkbBzgZ9TTysSL1zzwwv/IW9i
mS1YSbOevoAT4yVzBqwqsitfnap6sZEivo2jVp1nXGKndWuScwKlvMOECaZovIo4nautHxeU9i0S
1wurGtcc7jZUjV6CeNHTcM/Q7odG6tmnOnF+hYs4a8MzejM4HiSredB8imCdGfiwYGmmxUv6iY20
3eZ7cxZiN+UVVAbekwhjvv2Yj8a8R3E0XIBpqdu2Ffmprzh7rwXtDZVyERZLOmOilH8cQm04EXPB
cUfky2Qr1LuFm0ft5K37SoNhmrIo4qs9jwyPMCbhU8JBKKw14K7dTuY0zuE2DOZTm6f2hA53HME9
g0HcZ6iO/Vn38lcRD9zqZiPrb60FneHDjMJDJHo+TH1OHvLlink1JwxiHksur3G/vLxWPpxFSBPe
hka8bAqQOSRZ+Cb2PVCTorgBNf/uDPJDjuPrKmGP9FaZPcJKLJDOUwPKiZLBtlfPh+TSn8tRS+5l
hsXdw04aqMGiJV8KdORzvJR+DcwU50tmCOsQlzkPYU1kf6pbwe4FvQ5+oyS5M3lq7BpAmjtFTRAM
JW6kSpwu9ZURA7S99OmzYr9kqxQ4zghnI61LvyRf5LQ4YonM3sqPA1aw26kQrBoTAeE0Fr9Vx7Zr
wAN30pVSu9ko3ffYmEiyyKrmUEq2IU4F8cDF4B+y2jXfB+Bc+I4Rl2Hx2OTztrq4bEeRY9dIjOmx
goLDd16vL4ZAIT9r5V+7cUCmOfrFQbd7+J1adrc16IkrORUHNiPbXYu2gf/bGpIbYc8okXEcntfr
2BS2URJy48VPgyrFPpGD2CsdnFSJHxrzy9i+1h0Dq7Hq3IAf1Yg0lG97VWPYCxpN9cB+J+8O5zPf
47Xzvt3eaXy314wQ5pd3D5fV3Ql9Rg28KN7WkuIJCHCKr7J9NWtNfdmY3bACFcQtyHirsF7rG4e9
WYwY5sWsPxhdFz/HYwLaYuyWfVEbcZh49bqzE5ZqXr1xKscuSSdSq8b9ptbkWQeb8dgvSAlnq3V5
K9khpVXsHNtkine0k+2zuDoC4W27O6VxAoH/YSu4WHmE1tbdZ66eh3k3YTH1mG/no/tk1wNso5ga
Mp3duSEsqfu1MK1AdSxnNvq4vEvD/tUFK7CupqQdYLxx4vIFI1nEK1hsmDJik6X7SEPF1ZHqgsRe
+2ddTYhrc49fGOlyU53zzFDPnbd+2YM+UAKNP+sCb2tdrP4y9aYeFrrxs8jrk1uYr9mtiVtrdgmA
gagAP2JND8vCpoeFFDYBl7O97VLjNmUh42s1J6qrsi1qe8mGAFtmJFZjeYqXtQ20lDcyLcuXGYF3
yFT7zzVzB8v2kp3Ant6NlRGayFmr6LvV02cdLS0YXfp0jBfrfu5Iy5lBIPj6Mo97JMfZYcnXgnWO
bURdnyw7YW0lavi43KErw7U0JMBQXArh8yoNeoi8VKcsK7tH2VX5oVtsynB9mC9wkdUXH/y6N6cC
J9UMs32XO/93zN3AR7CUZ3KGcgy2RfyMsxmjNe64fU07C5/PBXpKHWIgnU/7s5kb45tqXJChKDJC
r63dC6LtJJIb9ZPV2uoeJhMNgQ6f/XPIaT6iol/nhxZuQk/FOnUfJOrcLIv8RLjUYpF00xpnj+xU
ZoVxy7bnWswB7MXcef1SFhN++MEiDqeW066z1eRLffIqP1OxYexMXtWV1x4Kz8WeuZ8nWzh+ha38
KBVmxcrx0vuiFvbOc9vmUGyZ7UtD+ygHVQBwy7xo6yrrq+gMGhi3SoHu9mJjI4EOtQpo7ZQfl3Dm
g1JZxZFRwbqbqjy9N1qCexC+985TmnmwEnvxNM14NJKUxRdHvXtvZ5hLYgfkZNd3+HwAUTvqA+kh
+khWHe6ppfA7WpOWRR0YgyPgA9aLVNRhyb8eZtP8A/pCBms6oFUfCqhRApYlM60KejAlj24XHn7K
1jrmrfPmIZiKdLfnd5573JwcZn6dxh9lrOpAFMKEPWrmYTFfj0Hci35r5ykNkysBN63ppRtW/mKo
T/VzBQgpD71YFhT1rsZPapSUMOAxOC1lvl4AjpCFZORyu7hGe1905ccIcPYw2zj//NHC06eVXo9j
H9aLs+h9mOJ836EmrCIyaLgZALdiv+MLiWkzfaUKYG4E5/LHTpPl29Hj6X5lVX/gL1hgs6j0Fszf
tAbJJg04ws4Ucx4Yzbuq8EWatWsdnXxxDibNp6/FIKWoOKajmY3OXRH3vOP1ld03ERUAP6qrwn5Y
wb24sXfH2ApAlxw+Esf51UrmjSYNyGkhxOwNYaq271et+fLWGKwAS6wQMVQbpArWglalCsNdrLH1
tLApch4EUuu0A0YsRl/s+nwdtnnYxUl/Y8/I/nWyR8lP44YSq0Z1MFuSTqpdtb2YZyKrbLhh9/qw
uD6EGHNnxFBsZJJvflUA0yOEjCmX5WwBXBgj9NL610ugVrQNJGqjToRfU7iFmcCLkafZGqbYWDD7
aCJsvHG7N+VqHresRkLDFXVJrMKmxfBaJmd9vxeyTW76QWLxrqQLXS4b74pKjns0eeMnZbf5aUza
PvaSPe0FdZY6ogafogp2/HvK+XLGEl+E+VJAHuVLZd5T2UJ9aFIQa14zPgEV+51mEPOpmjyftdh2
Y6ZPYxkRhJcH9D88ELMwPqhgJw4WCp9WkyqYx4FFsWqdXcq/F5qJKX1DtfR9mDOLMEvTItRX13sX
jY0dWuLn/7fFzhe+ofklMevmqKQGYV6v1iY7steAjSM7AwS6myr7Ly3kciz6hbNnyctdqbNmbtsY
0YSBq3JXrUNzOyjzx7Ys7QTRbfHLbTJRhuFZ4+3K8MdPvP0bqQAwDezP2nbUwSobpiSOMKj/ekzN
jcWasc7Z0OGGffX09c3BbkNxtcKVG1pKPK3U9s5Iyl1RLZDZakpWxFhgeIoGtwr4e94+wW/XqwFb
/vbA/GJC2odehH2zfWdNeMoyh21f3gGizyo9PWQiTg5uV/ePqek6T/xSlm87fDkzF+nQMH+CwcKR
JrAG61RRPoNcABVqGndzUYm3MWuz3apK65MjX91g0qKa6giR+ttUSfgYJ+l5EghvSjWAq9HjN+xR
SCRSjRw6E+iJEnC+6rI3D4M3JSEWz39bX0w7aCs4iF2L0xONaJR7Toznq/23wKJ6Yb4EPYVIMYia
PYQwwSNe11U81k76suUzCYwQk9HWuA1OaDSUDB55m+zxdyapLWiNoj2kYy84fnh6ejqax2aVw6Oc
au3cy8Y5J+Cnbh1RblFVuMVuA6nL0Lbl1zCubb/24TVWc1c4C6Wqqnsme4LZRRLzcspvbpRfQkYg
LqGECMSKUVtpC5aqWXqhfdULJVnmcGteUeW2O95luAxvnJprroZZwc9np4QymN0u0b0vtsddpI31
Qncoh69tYgSJzJbaapgjUzTVLWXh9LbU0JqsPk59usYGbJ7s93E1FlckBl3B1trFB+liSVTXEzXG
Kqsd/QwkfH3FRt2qMj+oBnB34ph/4CWQ2LXbFrSdBJ4m3L+21TtgvmVx4sSVFwREdSjUjCoqSaz+
savGhQa+VHjUyEv0LewmkYsVlUSxeIhafHu+lVf/0LqmvLb9T7pAOcFWb1gnu+bbP27G99VK7qd6
y4AOOjH1NKECv0WME6sZpHFH0l23g8vMNE5MVjiqK7cyd2+cDcqshXr15LkcCoy1RnJ6ChcmAjAF
VuBApLRUey3XQX+YLIP8scGqL17hOu8YARlP0Zb6fLigxDfM9WBK5EE4w3p1hVo7QOPVTthABHUz
V6GWjCYspmaoPpSy4zMEvP6QEgd4iI0hvYcLOIQ1wYD7hccSjPlsnq2JR5PYielDd5K7ZgbmVMX5
tm9yIqpMLPe7fjFwT1pwxT3PaPb/B1T0yRBt9falpaPD1LVd7KOaRRphRAF4RKkWGQNUgKHV5gOr
OFhObsrjKGfiMDJhH+dFHNw2e+7IBUcoN4y7Uig6Mj3Nj+zGu1sPxvbJZD573mBscrH0hvibSqf9
sF31HrdlejYgUO2LARLPkuU/ybDM/PhMfcV2jfaL1YgbNBtiuCX2ErL5ZE7VtRCQnUK/g2bO+y1x
2K+Jp++qxlIHXk4rIkFDYHMz25PWL/WTGefO+7K5/5x64fuic97gk1RR44AfWrTaPQrZNZwlXf08
aO4QkmEEQqMmKcgotOxjMh11Q2QnNNlMm3bpiPVD20imzNsSx12ltS9bpuD4M5aASG4rstp4GAZt
X9l6xGRCBHCMFsKvjf7PGGz5sW5yOkkODDh5iwlguNfnFy48cR3rmkcUF/pd2jKZMJ14OqyTc0UH
clECK2blKaCOVC3Fv2Tg/pMjbzF9hnJU1WkC8qMey+qPuSuqMLfnRF7HxSaVtZ2iuhIZKagWUUdT
0YeWLOzXRSA0z4FoEIcYE4JBpGuE8w3sgOA7ftcvWhkmztIwxlB94MbrQnGqJnkZbYZymwlQj1DR
dxyYiASW7hdj4XwgRgbGxzIr1BI6lqeIPQXwmbmtI8uw0ovZNzOsSGdDoAXJu8cu8mav4p1dmk7h
1n7KIh0wxHeMACCoqKPo0H1qhLyacTz+WJVnJAx1cXyy0GzVyfVAI9V4IHAyqf7drEy4LH01hBO+
Y7N+vwLl5uHJbASXhKrln8vxf+NU8wcCzvZEVIxfD4ycmGR+ZBUa5CUhPYYJggqIh6GxJIlkB4KX
k5g6+CN3YDWZFU7eUTn502Q0PZsCGMnwBJ0ozuv0MLeGSeGONIT8j+o02OxbeflkihZytBu4XaN3
bj2j/ZBb28eAvQczWkX2MnopHYo1f6TtFTAt+PwC7gLx5DI0ANw7llmIo2Gb9lVVCRVZlRX7eh4/
tuk8X1JyPvMdY+lueMkQVo9Rrnr1gq1iDPQh8+D5DMD1u9TSTxA03eMCf/Qt7vUh5AVmIWkP8TFZ
mR2bXvrKQkEPajcha4N8tH2MO/5AexMfsVkYocwTUo4bwme2kehKLRnKfT7ODPK8qbmyVmXYue2/
Sq//FU1lBAAwMZ9Lh0HbeaKX7HdlPN6XLizE0QWxTExITs+UmrsO6BBT3uLfaHBATm1VXhON2ano
oxO/dfraUFQvXncgPWHn5Z+M0Zr4pq5Hx7qATL7msU4qy/Y9G+HbDScr+ieR7VHYEYUM9IXM0J55
V2UAprc1+2crIM/WGH1wujffcZlch5Ov/VuVn+0uMp6uvwAC6LBpIts+CwBeoOVhPImlOm7cJ36+
yaeuA6DQxKSMGFZn7G0DIKtipwQAyZsZMbb49wUHxtqO6uSgbN+SSfPXvHjBQ3Gdu/VGlJeufCQV
6d9qGue1KJ43Xv29jraREA1G8yXkchLJLmJeDZJvBsIm9OwXOjCuF+fsTPcV3kQJXpGZp1nZlPBV
Gb9v1GUXs2LdEzirlv61Yh6fc9sdPg2QaKG3AhLA6Wxs3PRuLnZ5paYHR7e2k2tmn641vCatDoK8
9KC/GBPDMEcDLr40PQ+4zgIP1uiz1UBa8AXEtLux1eezaOCGMSGe/SbTMJlpzKXrjOnEWDcJQ2DV
E+VMkwoIiG2JBUnSmkCtA0CY/bImrqY0GPAzNipZdHAer3xagZghHE2tOUHdH7MIPBSS5aEi7mOt
U+ChDGwItuB+E874PCysVbosdc5lvn5wspt7h81HwLGn38nKzcMYrUxQI0m2efExQvs6agxkgMyA
fIHbj4WheZ0DcQ35ZTUNvxVmHd8q3GbXDJRtsAbIOpqT38VZ0h2JT1u9Y93x3nEABSxaACrFyxdW
m9y32nVjKaNTnYAjjkxN0CNm7aL/GNownFsF/SEn4cVPmOUA0SAjl0HUTInakqW4Nuoxz1LU3xOI
kkfHrGqq5K3tgrWePy3OqbCEcx2A5vkilJz9q2l3KzPbUYB7zsWXmbjGhf1Nc5GcJfwg8l9Db3zO
E3sFdCoFCxSmGelgpNhMDDa0VVzQqpcfepJ0B7xC3okR9D+VjjN/bc6IMK+7q0t+iNewVJN66jyd
sW0MfbzpYClmJXnL0knS56lNxru66r8qdzN3ovOQIubc2pR0BNECVZ3Axjr9yjJmfBMVIH5YkNVF
G/uqPVdmUV10NkoOSnO1QJmd8qiYeEAa1vxdnejVrbWU5l3LTB+eXE3ZqI/qZcYPFFq5tsBHb68J
BeZrIxjxrSZm9lHK/LQ5XnGy9Wvl3fMsWKzSTJtJF3VJkYa9p1TUT05/YHFDWlNXk5dpL2AjGs/k
6Kt132PMHsa5fCcW9JXwN5e3ekh3WxabB1Kk5MFbTEq5WC1uxMpyfZwsFF/Kma0jtIhlNw9DddMs
PfDJwd3wYeGOhTHOZ2IlHmFcNl9FYS8XbfPcs5PwJ0gU/mwG0H9LYbAX0E0C2oee+BFizgNaYA5N
AK4PqdGnfajHdu+B3iuSSw/Ymx2NY/qs1aeoHOJ7ThNBClNsnGyjLA6TEtnhiqClzyHY0Mg9egWS
LnbFAkAZbTwhniuDLFhGyDolggOU+z17SFIn4MBpLD7Q7S9MdCOVMB/XsWp9mlRF7DeSIliMbjgv
eFzOuszMr4J8JR80OKOZHowWJNDm4IqpfDAozvZJPj4UhHvuc7sjS0GUxkXlV9m2sKYwtcvtjIBa
nGxbtkeh4XVo3JiIrD7rP9Msa3cJQTCBoAwlJ74yuVE4+glWKIhb0acna2IlAy9lOMPR7+HHqmEn
643jIzUQdhuSYDEGgr3vraQRecW2HTwvsXfTJNL9XM4smbe3rZv6A6kXzc6ZxPjI+byyMIIikuNF
PVhGnN20Zt+e4aEAMbSm7oGRosteax2p8MCTii7J74Z+fhJUnQdtsZiLKU0QWHfdTwv9S3r9cFkF
5oraUfZxWM31qZ1GBk7UFIFDHVOD4bLSvLrrU9vdad78k8HleE/mmiT59UpvsAtOgnZOfqpptaPC
zWJa57lgra3zB6Yrfa+exQPdRPKlpFXviUwjx0cVrHUTgqKL3JluUQ8Dkdc7nSss7lBxJd6JkCTv
xC1sHpMib1H8VmBo2gLoPjfxNhTrnqFqH1Lgd/d90c6X2qiKg+O647Uy1AKyZ6iTR209GFpbI2qw
KY7XBoTzzBTVzuVL2Y7eniVPf2rt4ZpV1um0vhM2DFsBq4w9gClNHGjZvNy2S9JAmr6iri2vIfzG
+yMq8bunIWFD/S3RXBxtVyvfZksUD9O6zoHeJ+MOC564IwtV7IqJ5a4pk/qUe4U8QTjL9nlVvOTC
KelCDf08SHPhA1CgVuoCZgo7GxZOqNrsGVEd+6v1aMo4eSuS9adW3QemmjQwuPSDqhmyiCWqHjk6
5ZPQekmELIE5i3T0uyRGtOw5xRA1cjN9wlXMMOPsudTlkPrFurIit5eXqSmHvealJWBhFgGzHVfg
nw3tlXSkI1rM27UxsohdwC15jW60TfJzMlUaypXL1TX4isNYS288nuqeJs249UDnPaBeLQKxAEly
PDjf8Vi6P9RoBiBNp2FjVEAI0tz+uA7AZKxVfoIAag8oTBGUeDFU43Gx/JrGOErJ2ORVsD7dnBUf
gtcOfuq1Mev0903M2Y1Xx+OJjgZPA+vwjItWm9GgMRrIUN0Hhqj5urS59UAAWXExWsiVW4pFaEvT
bmdkLSmETW/cmdeFgVfTGgr0cb60ye7D3Vw92IntgmeY32ampRFfsjRk6AWryBjkYYs9FvC2Jv5i
XMXXF4E/T5cRxF4O49rRfqStO4Ac2w9vgeCSzuN4KTisD7nGr5NYjH/aQbwiJUivtqTtsBEyG9hb
9eDOm3qz+dFCL2cpZuhmfNbIFQwLlX4g4oE+LOSzOWVOaCTp/Ow2jsNvATJXFkyWgC2pY6ucLRpA
87hqem1i1on5TOKQ0Y8ZoBjPCxl9xYHbT9XOSw11NMdS3Y96rPZDkdXPQLmskMAWMzASSZAfoLo6
iLvZ/pSmPhwmd7XeEygjL1rrJsAlG1L6WJagkTJLST2LWmqgndq5KZPCtaMKApQLDb21x4feqrfH
aZqwGDGJAvU/+ikqx4tld8MXgVv1DUMpwZbfiZ9hIvHudjOgxqQOZtoE1psswi6u3evfxeDS5WCe
+repuHsvDXc7LGnuRFZKO9qzfGw0ETSYkU1wK9Tov6qZ31IteSbVijCIq0RnKRkGwuZxkaHZ86ub
8C+ABGx23cAOkZZoDIU0rTuZz/0/XXXTq6HT7eR0uNCo13FHc1IwtuViHYg8u6VBTADTj04wFjM4
VvAloeeMxi7x0B8scZ0A5LLNZ2O0fnXp5Sj8CQJeTCsPDKOLHzyMT/4gG4NQc5yRymaJQXIBOTEm
hQ7yU6DCrCwOhtWyz9em/M6K5ykg0w5GRdXnoz/BGH9HCWVG2eS8uINtPlqiNQ90Wwh07KLjhG+5
WlwZ38R5t0XrXOWEk8RPGZzMM9vC6kVJlBX16pY3hn1CGNXDAdXyN4IonKBtHBIzGzoe4aInY0mh
P1rFJ2JZhjkPoMKoAIKet1Vn9JxBHyrY+8+veRUZKIpYIV66+nsy8tt4W1l43pMVrfoH3TwzpCEz
mVIl+QF/zl3J4LeEA31d67uXcX1ByxhJuz8I+5koFQKwjLCQT61xlpJJ5F2SntzsALo4Y9ujg3X1
3IPsKOxuCG2ISc/wqpqWRxCu8y7IFrI0Pt7DVh7s6sdzHmi1/EynWxhuGEMaG+2PflYMPutxl/Xc
KjCMeFpftfPQ6C8WfVR9l2b7wWG2J49rQw5N+VvNh5IR1KAF5sCSqrlZmSllR2O5V4yYRhaL5aSC
HNVXwd3Wqz8gWRQJv4MWAqnux5ul+hmxQZrx7ZZ8G1VP0hLJLR6ClbSPkuY5Ee9ad2O0+VGyq7bF
g9N5EdfeTRNfBTbNruWTh0kcknN51sdoGX5WZhayQMlIL6XPrytzqSHZzRMKA5ohkG41c+1yPhj5
SaxnN2XFKkqC4g96+VC3zzWvTk9zfXEVY36QlJMqw9Yi4NsNXOWGzfRzfWp2+kdjSaAl5uaNzIed
dO+a/k3nwEza4lSY+9k4Ez9zrErgnDTOnAyj/p2nxBeiQzUgBa8Q7uanOMG9NIKkXX44gfwKtuDI
JE60p37m4gH4XuDz1+vXxj7aTB8IY/SzePY765QiNuIbw0US8lMXadQZ9xoRreIjae5L46jSnyvM
HH9RMEs+wItmkmB08arrBuyDucrsPHigawZJdPm3MJ7X5RUXlM+SYxCX2N23rLJQuGvocdQ+R0JT
yZ0yfkp2qRXXKnjtbNMIy7o08W0miGlCrlVcXC5ym7AkMehd1NDiAnxH/lU1Ws/udhIv6STrI7Pd
L7Mwi1uojjtno6EqLjMRxC55b1Rfql9QQ4l7l0TryiIQuCQVlkMHhrd9E5vdOYWraJSH0qn9mZwv
uGtkBxAgA2AIfS6rpaoIneVikWskOPK8l6nj5PXYrZWMUWNfTC/wsUO2w0FHOZgX+4yN8oyxDCHr
YU0ynIxPCxFT1cUmzGWhqZfDew6pGgwLO17XuhRQk7wCZpm6k8uL7j128T5Hg7m1f0wn91r/qm+P
pveS9Put/JvJPGB91XTG1Xl+0KccQdr+mqZhSljp60fWvWQEB076IU6Woz3rQYF6o2swzXpQ4RnZ
Uy2wPziuCG8ECjgPWH5fPw3G62BRX2oHittjY14jHIiryH7F6LGor6DSswYnfrKdar+y/y3Q/ar8
ZuNpjRlyEMY4axzIumSGBEnfZqg+vy4SrIX3Q/Yb1++9Y/+g/wuSFOa7Ax+Pcftm7kdoWDnH7co2
/ngVQrKfrNKLtxqUJByIfAfok0KtrHfZoL1OKNAAx/pu/FDI+yUtDoX1aaJrX2vAt4xek/azmRIk
Ws+gA69X4XLt+oUVlhoagNb3iD7JS0rSykCd8kzcqU5zSG5CvV4EUYUW7oglfpMegow0PsXgfJ3Y
V9mPoxHhYe20/Ex0lO9KXHbTvQGBb+rZhrMuombl3O9CksfPPZFNK0l7qQwT67VuyNjmE1noeBAF
NDYsoYiVJw/s2U4GJh23YHEF7t3E/VTmVYm63BarCist/jdMbVikrBjqi70eteptnL+lflirvUHV
VICu9L4aeY8XOAABSdPacESfelrDWu5rIolmYqEKAwPwA/dqBklQBuWsBYvzvXHmzt13Xzw78ob+
wpftRzJ+oCbbSZQDqBhQXd5uOTL2w6xd3OWAuVy5vA/3IyFQ1bvWfDCpCltBW+t8acNTck0Ay6Kq
2pv56zB9O3W7X1HZIjhA4vYkoOp0SAxrbSRGN+fIhqhRfYnk3hmghTZHtjMY+p+G9m11zxWBAv8b
lsmTof/jL0bIOP1r5f01lM/TDtJ+LJc/Vh/N8IPE9gAlm5a58nXzp1pJIPT2a3eTd1yenOIKCLOD
UtHK9xtydBdp7HZny3tut4iCOgBvEP91TEn+QOgSY/urQMokr/n0oK/vFfoQQ501iqzE8dThqi1G
opFxItmwf3O0SzsyltSpJCtoz9NX0EMbosUtOz13Vnk/Y5DiwacR9Utgzw/TjHhwZC5Y3RoeU8cc
O9prNpMxKb+d5XdAepJDspYL8OEtuaYU7fgyBGv+q7F1cIkSUsir51SEiEhXqe0ZKBKM8YaqbGfH
2y1pN/ttse9igp/Zau+MAps6QqfSHj9Ww4qG5Fi57+wI6KXLqJJvafxr3yqAKnp1GL7cY6fu7Jb/
4Uyz7E/VXrGP26bkOKdHG3B/C0I43W6uMp5pfbE4VYuKM+N6QIifinuKkGtgU/dOhT2MXLPm0SUs
oi14yB8cYh7RdgDw6qIMbRKBOVtcAwPO9pHIp2G8yb1fwP7ldEqWGzLyfFtdrm8a+2heoqNHxW3e
Zu1jbLKOl86OrC/+tt+m3K1UeYxH5uGfxxCMxQlXTx/0V/Zy9pUXlxblAeSDzd6N7psmb03zbjWO
/UAvqx/E4kQT14blngyNHcQQifzWZi8ybw/oU5Gm36794zp/OQbfmI8y+9RScsxdNPVE1LTaZexC
dv87SJmBPn3Mznlr7iFINqwF2/Rmzshy/GLco9XLAbZo1T3rFsLLL9052+Ixnl8IzWmS4yajPj1X
gK62PW77QFS3HsPYZr4r83uB2DZTn2Wm+BKcpfsyyf3CLZYleFVepPmc5PfjdKMnhKAjkFLvuX2C
CjFuLvXKLsOjyjcUTOqjZ5KfCaMnsifJ+/i+GXfeuKOTC6X65j5i0w2f0OaW+11sEl3qG5fQXVmC
9tfLXQ8QlUZfqIe0AOJpwvfNhW/okd3hkkEbFXM569cIrEtF/FPSHEfnMdfnm8n8TMZ4X5oe42ly
svpbOprAdnr6ntqf2Fos+h5fIZGA7Y4ynYKZeTUdgGbrxPvSlqS3JGr4DhewWz9iekZ/+kKqM6dd
flrAs5fDd4ZwuqpBh9fHyvhNJ8fvzLecA8DUcyygecAcuqKAX9glJvPvuKahlq24eNe7fKgAgTC4
Nbjm+PWN4RXu29DOx9G7v2bQExwTbSSDrVQci7NzIL229pNpAzKeh8cxAVO/CU6ZJOzjj0Wi259f
4vZSxjLQOnKnmFVt8m8aqnBLn+b2K06BlKDqzDkPGqaWvRZm+t3gyfvNK25Um0Sz4MZKKj/W0Erz
oc9k23om0kSbE280X8ik341NCUE9+RYWW6r8t5tq9g+o9hHTcCMSbT6eJnxtLLY5c4HLM2Ou+Str
lC0xsbIO06O8f5qmd4LFbHUHih3pBSd2HPX1j8V6HUYqC8+/5j+Szqy5UZ1bw7+IKoRAwK3xbGfq
zPuGSncS5hmB4Nefx9+527Wrq9uJQVrrHYOd0u5BxDFpyTmbeHdKfb2fxHfX9UQbU4N3i+rRVX9q
QT1trDnkWCPptT6s3JyaWp8Qmtyw/eS3j2lEPgoUbhYFOovhIktfFoe83KbfgfxdRxzIB3/1UNT/
tgGdkf3bqOSbU3Rfq602JR3Krvzuqt/U8y8e3QwJ6RtV+TH3GRs6mjeYP5jmdaK07rG1uHjTtyx8
TR2x0z2y3vWvQRUSv9TLb9hRfIXhRnxqomA1nzg9uuvpVg69sCWW6r+E3tB+m6/2cfKnq1Yvc7dX
sLjMwZTIbgSEMBuP3X/Tm6i7L08+dZRMQ7Gl5tI1+1I8aJ/g35PnC8oUthgxdmgnopEZUdXZQVP+
OKPsc+ynsb9o99JDiqv0u5JeZECNR+vkwI62ILm5ePX9u8kSB/SeG5tdipAJQpH55jGsoAuIsttG
BnKj34ykpkFTBVo+meCbkqu/K40ObuUSFXvfyBe0qpusMQA/P5zxbnzfWxfhn6r8oAvKKflskObe
+if0fjUdwgD/Zb+v0vfZj0kX5TTCiXS2eIogCSjauMI5S++nTloEoi8wJBlaN7wrZLXk5a9t7uzu
xUOiWl9FzsOJVTCx71WL6OvY3+o6gks7sPt416n6lUptE2o1egCr7EVpGCYaDdruMVavxexF03I/
djFkP2PZu0D3tRAN4oOts/TxAAzxnU+KclM/V9Ob1T0H/Z95OUz9E02IEfAvsPnZK/kD7WM/fDps
MG54GTL71IBmFAsTEFbDqnyjA/bBZPetdcEUSOv3n9K/VOojp5lgXcbIV/SMpvNDSgAxDW6rgIvH
gSdBVytW6pS5zs5/JwodWn1M2rucqsasYc3l9q7r75BiBzq5D5k4UOQnHRrISZ5Olm2XUyeYtEed
vU3UN2Bug7D+l81f4chPiObAkh+187frp0Mql620T3QUoOjiOV4D/aQtym1JZlUNcg1itMe+xik4
7VfKa1SHBcOlpqmY/7qI+xa7IGRJXzF2nYEb4g1uvjdKLqKVkxo5dXGOQ8B9K7jHMxitRX0tmwWO
HKMjeA/1I9myc6bhPJDexe/DR9AQFLfap/5RkveihYUjrttVMeb+zo2KxP4NegRJjtmRgf0ZJviH
AGNrGsunqj4gqzj743IcaUSxb6omGq2Qx48ksBeOjTZ6/Sdi56FHik7uNytYeJDDSL/3rbti2na1
e+wWXnZ/mU9Bk3xo03y4rnUM12kXKPvaNBR+tmsEHLZRS/kIoLmTkzkD8n96DIgqnM6zzJ/o7NvO
87LPWvqwHb8h20mRZmefxsC6VkVySaW1r2H8N9AZP72l9royf5LFhryHo5qdaPWG08Bbk4VI5yv5
ie6FWYJuFW7jfpMVVkRgz7Pro/9K1amW3X+mCNTOaQgNCMvwLLhwkXlHtpabzpK7lejyiMBnHH6/
S/U0Ds/KnRiRESg74W2bKz9ghB7nrNgLg1vAX87rmhzRwj2WIdSQDA91LyAnKWsRw11dwejVEPO6
P5o4fnSyidgVQtf0OtzrtbrU1rQtIPJim/Yf0GX6eS8BB/QmWeNH9IR3hiyfOvHenXbcTFyaY+Fg
9kOV4yQXmZRbveSvgmQs46yvwzrsQv6MjTZSL0kUmnzncnB0NAiuy4o8h2aYJERTsR4sT1yHpjrK
gfcUQeWcqqgP/B1s5WdnBceime96YaIGi+VAIRtEJl3Byy1j0hZH1Zs/wJHv86TPbhFvafSi0JBG
WiJSWHtue+3cMNsN4PIU0QQLbQSu+2Drbx17h9Cxjhn3SWp7Ow+WmfY1sCKq29v1yfK4ghVv77is
l7Rkei+wwY1KPEp72qn/NQeR2ucOW7RlUZr2x24YaUoaD9o2NOVQoQapR6vqyXearcIBKIvb+8Nn
52JG0/wTUr02C/88iHVLWNO9apjYJmd+ngCRRr/dJxaYnA3yYzyzLUHhgaZ+7CX8kxFaFHkTDd3M
cD99w/cdVLvW44pCYNs5SM4kIySVwZRHu1TQEniKoAa9xzzmp2Iut2Ffnmy7xuCZHzpTf0Ikl1Rt
pwk/jbXve7iYm+LQqYnUpyVm68+GMMB4D1NMMTzG+zRPiLRv6OmKuQ0Ue6mjsksRzFTgJId4MpRr
hxZCom5XmvbSJJzlwfrqonudRgbijnh+2tXgv6ZbsW4IGmjb/QVN0alYiHzFzReHKQsJDerNekIt
pFnraH5V8pn+ti0FSQ+UE5XE0K+Hqk/eOx5euhAIv9FPtfRJ6nOrdm+J/FmOb8XEljfgihcKcyC/
To6Mrn32xuIzXxRKQIrQvfpoqoROCCYr3TLW4QlF/lgjOau2BlYpFuW1hw5rR45kph8ej5z7o9Pt
w4Jmckh5KUQdBSgfkK/i20YGvnLKxxn1WrwJbceAwYLj9em5jsdNHrfbuoHOxthAFxqCyDbqGy4i
0s2QXgPOt7u0D44OACuJjbt8Mrti9DdOIQ9UQWwdr75nzDxj9GXTYigerSghOitwcK/3CrsQZksf
H2RWg4e51FpCEKAvyJvIK/Fkjd05pCiuue1sKeW7lRiOLlNvr6tfeiLoRZPrh5jh26blbmIzXIFl
Wx/Nc7BE4HWw9AR115yYCvtQrQuQPQejH7Hxd04YoLLtQFeay8BCODRlJKx5z8lwuqnPl6HfOijz
wrl8a3V+1ia3I9SyD2sa0yLmVn8aD5Eiwgk2Q8xruVt/DBjS2NcgWiSK2FzYd90EWB7wQUs0U9wl
8LOMZLc25/SAM2s351C/K98iwCjupG0cm4j0sb2M/Y1WAQIC2gBLhYuMutkZYbgPJF+0EswESyrf
54KsKZvzeYO4iy/n1hm+xruWhK5ynatIWR64Rl5tFebktre5dvENpcEWlVaUmNu+3tHvXl/tAKOx
4GRphhqBkkOTtPqW2EuipXCj1IXztwN001ylNl10pcKvPww/DYN4y+e11pkvtL0Y1e/i1d5J4L1W
yDsB9N/h29gkE8GhSe9cand9kbk8ou0+UK7yTKTnE7TwXcsvZzLqoK2dCRsw0Xw+pjQiJ6M64JXa
YiXbwcw92SOjKkRkgDmQHI4nv7I+2xmFaAD1J+yVhQMrhkqhjsMt5a+RywyXautPKFnf5vo0MrHT
wkgDomeIUqUqfehxOzv+ITR/b/aaqeVHwwExoNClr3qqtqPC8MD/FZRIZSOjsJusKN/dfws5Xcjt
v3j2OGCxD7toj0d//ChRN8oyf5gB6EaTwgrX2LuSS9Z3B6z8UDxjpEzx4LrNSWgccc10cFT+B/s3
eCj0LMz9yVbOSbjhb6cymmYLDDhp/dwQL3rj2KUdgsnwUphwPGn48ip2HxsxbnHQ8ymHippMFIaS
A8nzPxYLIH4c/Htmj88Z+SDFlhMgD0Ks4vYX1g7EUvhetPF11ZjT5hElZZq8hLW5G0uNeRDpv9cS
OauXmwNpag5AzNAaGU5BGlOzHIqBy8HFm4js+kaoWDta7yngnRsKTJdPJ6eMOZjQ8Xg+CXqYt50o
KzUj9GifqfSACohbwhg81Nw9DOsuHQ0tVojVYpZUaimPN7nm4g93VCQfyC+6+HrRRyi278DIvZfl
VwPKWLnOrk3Uu51Mex337v08N8CHATkWTchOE2x9SOVY0e0zEYrpd8E2ua2O1cIujy3VZp1Q/XDf
lTEbuLjKNvttZPATButdT8hnSw+b6w7MhfV57gm8CGRknPTsJeXxJoBh5t0uASK0GwgEpqQAYoTT
g5mYdSO9hKpMAPjG4sYOAHIBKJPbZWg5Dt549GX9gt6IkueuSBnlKILLFWEZVZfsUDXsjUPjdEvV
Ibz9fiohXgf85LXpm5ObupFDoEJnPIZuF3iFxIRVgomP08Eva3SVGsF5XrvVThMC88dasOfnmOju
m1YRKEpIMmuS/RTygrZl1dO8Gtxoosl5EkHTBnsaNsdDlaU4Oqcy+JcPwV+7t8N72+vgIAQpZG+r
hMZyvOsw5H7/2iD8eCcupzzM2Le2s6cRRisEQpJg02Ps0zez6ZqChnZZPjQK5RfSIQJnD3Ga1FdX
kwaIj8Fi2/E+9OR2F9ph/q3FoA84CzM847WiDKkvaNNL4wdCp3F3JmtqeINSBw0eQJ5DWIUdvLVt
73yIJQkeHXepikib3jm4YNqRFdDzKWoQh2KK8/PkeOc2JBDD7fFTr84s/tfJeMTlUt11RIEchtXF
54bz8ggTO+66wke0NKDTMwpX8YgTEvUQPiYMasNd5fyQH4+yNqcHRga+80XRJUKtCUV80o5wfXkS
n4eMpb4qtMGJGjpQT/io/yBGS095j8MAjCTrQGO7/EUXun+qBg8pP6y1echC8GMi90lxcTDrPOUk
cQQkmCTz49xm/j9VeQSVLBrYM6AktZio7RWeG1M5NFjor+flGep/nyS0PPqLT8rDQCfRSCUJqNQ0
V/8Csa57nfPt2SUJHniTvrSx5gRx1AC4M5E3gHtym9OxA61oFirmsTw++evY/BbryI6bNTVbqOuo
EPG1T9YIlmFneSkQS+xmbT9XZv5u7T4/1564q7ySbI7UZx7M64Lw+9t9Owb4jD3yVR7DrPUPnhgx
Rvaz+IB+Dl9QJZs3gl6Ie6dDgpdimS790E/7hAajix0q/ToODlRwWK24wnxcPeiynnhW3MeaIIJd
Yzvdt41G8tCtZjrWUKckI6qMdyWPoXf6RDKiz9L69lVdnkSBD1dn7BWYCv732NdEUnCsFXmHb7mz
+ffa+V9hE4cSGoKK5SKfs6BzDt6MgoTZpS2sM2oVG3B6ALD2kopDSgAKgweWb1hnb3rPtfb2YVZl
V3QxzpaeHn1u8aIyj9WjOU1OhexDaf06mQlfRhiAAdph80qXHuPpZHFGFxhb7E2Zu/jncnzviBcH
F0mINx6aG83TzqH/N8z6cnezfxEHMHW4EgviT9XAWFa2ngHISJioszSIBFWfALYcPzXBVc/8ExxP
Dgx4Y1f63iFPhwPU3LholeCxA1g4DFP2Q/50hqR5BhaqixCrQgf/lXYV/7W21BeWDZ9GyCEgApau
zrJauHIHwh6WFKFtABya53p5sCgzo0quOOtspsisvwVIZQhlfCYLP2yPbVP8k/H6UhUGF8vdlKnH
ICUHDlsmiRyhWZD6Ia05Jn3DUe60zzlzFNVEKUdpdXNAe7FXPxVGBlxI1AmwkbrxiaLOW6yE8F4t
o0E1qc/cezG/6SIOcYYMankc/YqWrmYK0OkCMWyNQ09uyAqrmX8/ikU0mC2d6TS/EiCQTns+en/K
hrXj9Qd/ZSLUzbai6otS1DL5lmHyH/PJeidM3XyUAEPu8pqULYB3vEnJ1YiJNFhW2DBspxxwVRz/
Om0t3heB0yIKW5Ih9l4TZyc/Dh5iLsHneXb7i2shLKwsKsMIeQs5UG4HRrmKnfGyaAD57EoSm1ZF
7WQ/TCfPFVD7CU3ZW3fG3Id1VLfOVfpzvEY+Vp82wvHaHiV+oog8XDDWiRjrrZTd9L6qTG/THLw1
Nw6KR9ArSvaSdM93m5wserNph+J2lrngKVwt4V1mYh3QPrEuXMv+o+o/9hhHtnNc4/x10RA7DGlr
EMPSTgQwW8rYVIhbTM6qWz+sFc7bnS3Jg+H9txgemdHJdhNRSihi2VwIbY7B8y2AtNkw7ZHKDWfc
DFHXu/FhIP4J9Cfv9nNaYYO0087+mkXF6I3uaswEjpWqZLTDN8GQjruPgHGb2Ko0VvhxUfzw5tvF
Hlks75Cu8BLBdW96J+Myos8VMTR1xTqx2WMqpuTE8r9W3A7b0ta0WBdUVDDFMaoWoQtiOMZD1GYL
MUU3XWAckrOC2K6LhrRPEC+opwS3SBKlLZoJ3Y/xBnArb6ihiuN+O63tXTuPPzbpvNMfxVSGDCHO
H/tZlqehdyGK8Cq5IOnpvRyRS+NYdObfiqucwC/p/KW28BsYK9y1c8V6xbRfRGEM8xcm03ny/6Lf
RV9QdU5L2oFjIa8liZgbvXqvO895wtegP/Ac2XxmCXEYA25l5SyY+UYixxLSzE7wBeMpWBHbuMSz
PnY30WPugE/5rDU7fyyqfZlwAePKwqPsDuFjVzoIGAdxKQszPGAMaJFWZh14jbKw1bTlR7CWpPIE
7RdLq0aSlBQtbz1DiU9yiBuF5cBhHORpcUc6QQ8hS3pE2g/FQ7uq31hnt7HWM//Q9n63C9on0/kP
obLMXZzGuHlFyJLk29007kiycxMCGdTAY3GrfApzMH1j1I0sDy37KJtcfMUmpvFQJURHL2H1iIHS
u1aaxIbNHM4p9KdjvLcKDewOuz+wAa271p2TonsMZqqeR8+HHcYgEeU2IQXXRqk8fMqSEKrapeBw
SRT4Pr32z4pElsSEn92IXJN0CrX3vOwhAdTutIgS5yMe2SLAWOImhRmgn/OH4ss/hIH96VwNNthO
j3K2rnVfdG9x7OUoHjrwAD3JF4niGgJkmL4rZ7ChjN3XeaRsufarN/oF0js3TfSrx/rBCm/AaSX+
dIqRn5aWDqHaeykDLFMuhklubw7Rzdp172Nu1H2VM/i5yiLIKCNTp3Cb+bOTqFL/4cB5WfEHVg92
W751yc0ZtviwWfVsCdo7mIluIUlV1OkVXiDgoggAJjbVNP6WdUVMR16DRaEOUh4MdEcEFa9Jnugp
aqVF+ILNExofREZlK82oLhJ+Cok284h3emIcjbrOqg8cYP955JUcSNAIL8uY3MoUQrQLbk5kW5+C
Gy4sRxE5XYSmDdI5atkg2M+msBFbk1dSQLG6gtD8fPil0rralcVETMOK4Lpc/X8ZQNy+brLPtq3x
kCzsPW1prZucdJZIL34HdrBCdQTkXOzqJa3+tZVdfZGQdhNxF4CSO7eHMOuKm2yq7YW+V27Lke0s
MJBS++0f4eSCzZ7TbCVjLX8B0mDr5AZDkjDQ85o16dQdrTn0lr3uC5eKz8CIEy2IM29/LFAa9ktM
nk6CSvyN/UOd+rYlYGIU6AZNY+qdUFN6oFzcJsqRmthHkcz6X8n7XeyswHqfF/W3KmB7yY6r94Rq
kxjlT97PJEvdRLUzP8zTML15IkT6rAY0Ull6SxMgaJUVcXiBwn2xcUlSRmX5GJGccd+VUPmM3Sne
BvuNENraORlqqzbsOP5uqlia9x1RTCfprVh/y2CpHoYF2K3zw4E/5LE0SShxulTyu7QYntYeNx/j
m8MsVnTuU5XWUBHVYkORMi5tilrj/Md+AfPE90ELY7XNhtEHOuleFzUHTxblI/spnapLrLSzY5bp
gDgJjg88IvI3vpuGFMaG/U9xi2RDccKMOPnWoyZN6ptYLHMdXXe6SGfoT4kJ4i2ID+hkOPpH5a7u
1qrskRXE1lderyYqXZ4zErHmo0KPdDeFqjtlQRacyp5S1cDNsa3OYwNaJlz4DVM/9DPHSjWBq4FQ
yhtWjMOoJ4MEFM9C13k7NEh4mj6IsKHL3tfefVM73WdhD8O568PiaTB5fOfIKX+3fbppndnS0Vxk
y35aCugm0qzOPjQG86B2Uwwn/XJ2PfvfijjNIvhtYzdkp1d5aJ0mjOZHN3H0zgMUi3JftkeQEXQK
js1RHvDR4lQ657nO1Je2OxEtXjZvHUIOtraVvxb/r+hCGYhrAa8efRd6ZzILaC0U8V5M4mfV44da
sNvbub38F4DYXKTBtw0B35zJty+eVxspnV0ac0XBrcYIKwp081C9rF5G4osCmnQt1GOWyv+2bk8+
CbPWZghH99cfPd5HpueIBu7lD54tJzLwUxuMZWIDhw+0Wp2zcLmFBlltZIrsJlGfSg7+dU53A4J/
wn0YyMYYq9CQtGIfmFBsbRtGVQ9LSzIC0JWHnKXyxh1vPkEfcetfepLIf2cHa/NgNOvQmFnrPmPs
/i6IYXpcQhuhWtox9RPWc9VGPJa2+0NO2bDp0xFiitE2ZFYoFClrUx3vjZ+4sA+d9dz6hbctlMEe
E8uacq7ZUcGX0m36xnwRfmAo/C8jEh999Szn975y80ODgwZnHyZi8J+ueV99fGE14ojtQBTpXk9C
/Wbqj9sUx1h581NXkhW5rxJIwTZMuCacpT930sqJBLAtTJbM2ISplR/u3BER0WCWAFZcsncKehbW
DsyPtDdrOtRX0JtbYOpFWTUYSoqqiSmbFRuc5Fxb9SfZesWWOtyXcrDeRUidCiLq6UpEVf+K5nm4
h4CW2A0TECtRxJcQ9x4mwS75B2RDhbqNJyVo4/5ft5Ag4lC4vNEsi59Ns9oAVjO4ytp7Vx6vlkAL
+VN2vYdlQFfHtHJX5+I5STN+G99S2a7Jg+Gq/USArjvZpUewdSYDZD5Uk5rRMOXE2YwYR/2S2tk+
X8CX7MWZGG/xLcWM8xQBH2svmLB3VwXqDVCVqdz3FWfrznNNcJ8M+QwQLeSlc7E5LlW8HFcU8M8u
DClC+6HcU3FETws2g6soVkjMXDVbJ7QEFQchQadllu7KtbW2q+/PPniSjci9X1q58QNFGFNhe8hr
l+B9zEDeC0cmxbaW65tcJYQRUVESeDRO0HkuyI/auC2OoxBfRYolbGkXmIahW1aIzrztP1YK65HP
Ow1SgcqktIG2mqQmX8jHQPQTILvj3qf0Az/FNpFLZkISYzTcGxle665Kh/6Qz8ntXwhf/bEc/zoC
fG0YsAE4aMy2EARVNGo33FVrUX7Tn9tfizan8b6Oy1lFg4T3630lHla3DTBw996+HfNgV7Kunas2
HWH6IKAGVTMapMK7pyQnfOpsT29DNRJ0b4HPzYjzlozcU7OW6ytBu81xbWbxKKSlojDIx0f82PW+
dVYyiwZBwSHLZ9QqN/5bTowb4JIMC6u0D/hdEWsMHPFZnhGyVaOPiwkvPJRBI4g3B0nHJ44+i7Y5
eno8JrZh/przoX3I68r7R2wAeW0e0H1FruPKR4bZW01nHdLBTyPFvLDFqz9tlRHV3douCBVkweNE
hCH11BOBMgVJ9ft6ERmG9STejr5KXmUO+8alYck3u7cqzOqjdaWClfRWroYDEF1zMINd7TNTi0fe
ghvbBIpZpSCgZJ1RQTBVIWlB+j/dxcHGwmp2AL4td8LO0nfjL/a5snX/UmmeEBQWFXJKRW22ZcGJ
lq5todZMWzJPCTgOCDUhWBYCrKj7/0Sadd/zUplnsHd9xElSXLqkau/ryfyzlUrumSAqnisUzGHf
dbii1voYqnZ+XNtaXXD/kpEH5bhVo0ewjExq7II44qaAY73t4TeaqaPTOYGLCzMwrmyk3blsBtw4
HZm/SPjWGf2x/5kSPUy7cY2bhyCHfTLwsgkg+q3obWbKIrk9wBxkywJ2MWKqWT+KRLuvQ8qQxrpM
ANs0KgIeg3Bfem51tAGqNnm2vDN3gn+zA5PEoWxwCmpRtr7rtK/GFNxMzCqQP+S+YJo3B5ecxN8U
2dimbOb4aFeYRb0Kzd1EqgegPwuNyEjKd1UxA3aH2R4mTB70TB4rYUjNw+3c2viYLDc11+2upiEB
r3FDPJXu/1tslLiZF9/HCut6vNT5tidcCqVK+psxq26UMB/LhJi472N5TOfylVFpjALbei4lw9qm
mt3uXasSiY+YxVUX/Y9LuQa5CFjq73wHT2ywWNW9I3F9jrRePviE0390bQkq7UpEca2A2kqzn2oN
IIRph3truUG2Ds0XJ3txrVMSu6zNsK273nbJyvP96kxEH6KRdE2c273GheWZwP7L2gp6JC2UKWaU
zs7i+YhSxdTWuUIdgobld5ZiekvyOr4PBt1fm6yedmxEqPjmKnuGyMAt3qMGzsgpTjcrLqjN2md/
wyprLlPTlxdkGHx0gpNY9xNk0Y0exbUsWlCVYCQ3SiYkFjISuOWzRIpx1GstnmB+0HMPNeqzCWMC
Cp3b95CInOljHb0BeLWT/3mzXd/zzBGvkKY/5GUgVMtk8+DHEilE1tBQl2Wj3A4SqBR8g0y9ESON
11rOJnBrpnLio+OgkjuD5/owddRGJV0Pr+o3gOlO3cEM3RrC9CCJYnScy2qjqJEpWmP0mki/xgaL
BXKkjSE66+Cs459SM2I6ono22n0sddLu7CaZD+R62l/+TUBOxFd4e3uYG12vR5Dr2Xdqsv6Kcu73
2eCajlzXtt/luZjORI3MhN/nX3iq46iqbJS7ToBtN+nsfRh2yyVdXcmtTlIR+XLTvtOOzbpFGq6v
0y8ybap9gpyCgLPCXJu6YakYQwRMFvP/NnVbhnkb5USonOqQrYO/S5ayH/fI0CCj19BEUllsjQ56
raA3UJdmvIRYYpdrsNTEeMVumN6O/uIxBeP/m3jrK9gUdq+ByenSNo1DN145klwOXYqYv9RmODrj
2P+IYUyfMhUEj3GKcrinQ+mBIrRbIFXcc06WRQ4qni9Ng0wdjS5uI1w06U1IPqLt+IYl9u7j2qQP
IsABWIMfE1xCAJfTlj92CqMKWI2FDx4bSjzBVVmt7ltHn9sxJaXkgBMWI79KbDJGQjuaW9JPVbK6
u4XJ/GA5uH8GAVSLVlZtXZl8zSzpR3dq56eUcKRt3uODsHSXRTOnclSYUF2mmiIo39TvCd2r+yTE
11sszYwzKA12o1jkS9/QYz7ODFfCGsu9s8w36SVfa+U2n3kSIAIOLJ7niVdKiuGbTRYSdXXw0OQr
flJSSZ6daQx5t+2bCQHdPe8HKUXzMOHZYOzxXMDiMibf1OD3oFUgLLM7DwwdZVtoY0VO4vbJs3KF
SqIiYi51ixeJKX7aDWu2fODqGKJwwOWc1eG0idUttlwsTH59gKJCtow8c1kwSY5zfg6lIe241s+z
XxdHSSh85M8WPDCZUUfHn4Lr7OII2LhNBxPXNQOPUJ44Bnq7t9VyqTKHzNjJ5C9xW31zHBNnXqsb
KdTkf/QSm2ev0g1nVI55M/DRh6vU+VgIX7u6ZikY81H6hMzuEyB59lp3OYH8K0qO2DfpPrWB8l0V
2yg8VtkcUCIw5wfhT+JXXyML564aRXZYaUi4tKajtXD2mfranmTZlAQ8LsIMaQBoo/2akESx8RcE
vjbJ2WCma7KVRolgk8MwbJNuzQCULTmCpHaViGzJr2xcfecZW6f4I6sc2Yfk78mz/0ANQhbratqW
c8x8QMAQWtYmPq4YClD8op8zLQCeFcN25BOErh1zfJeZdax0n/5XWgrOALDs6FimP4el32xRW6Ci
rol1PJeVGLlkrdHw1TDgUktQXOntRJ8yDd6eXxLFh174QwEtMvAuCS+l7Fm7eYOIEG9XtvDMAr4N
y54hICYcPImxqQJhT8ulnDqy9LMmOQjWsP2yTKCXJrmFgJAxAZmcd4RzJ8POlUNzyIPce56lKp+X
LCFNwW/zW0iF3HgDNstkhufRzCu+4w/7tHc+J6rxHhbyZPdaCvzGscstJt397J5i52cGrt7ak1Yk
76lEPCcmHd5EUKDHxM4DaD6MIEgDP9VgIYCwR92fe9fKX9yAidkZpQIr0XrX14jLLJmXP7GVF0/N
mBDeyW3+FWTYVYuJRZG4cBMBkWPScgeHPN2FcOsAkV89KXlA/8CY3JMjSayPgfnLzRPZ0eJsKW/8
ijvPu8WLmf5xEoSBWEExRKJsvwEa5M+kBYc73NtOOTkbdEBuw2oViDdwDuCDcdUm7liVhU6rL1UW
cqdnM37UmhWDBBIm7jn4JyT3h05juWegQN8SeD0A/WD0U9r52aXRgKYCoZqR083QIueUM0gUnwF0
Pus7SoVx6azHLg2qhzJQ3ZMDlAWgCiAshYu/R61oMM2ikMYXGe0LROdjAuEt3weSVRDiTdNcMfvb
1HbW+9BjsMArCOQDl4KgaWdkPey6vM222gHsy80P2vL6GFijv8dKvBwIIeyPU0eZgI0266t05nlF
du0Ox4YTY+uuA6era4rrgiMZIaygezcnmD7uqNkqS6BMibbjjt2Z2PoZ/w2ZVJyFjfhhEGJk88rb
pdz358FivFhpk9sRGUlh5kAf4584QHlLzFr6KDCZE8oPj3PSMg8O2p8rzOuqO8TdOpK+4S9fPbUQ
eyzynBdkAnIZYGSFJxjfynQhPMutFDzAzVnCsHAUcEwvZkQ4bs/2ekdpB32gFKAeiH0lB9jmMp6F
Y907gTvtWcSc49yP6d82XoejJ3QVrY35O3n07I1Nlf3WZO6hdjTDXuRzu5/pm9174F0kWCVyL1ak
upXLuFvRBLB3KeNAk4oiLW3E4B7KBaAxz5yDIZJ7s0i82VPikbiQx+NulYOPupS2jGac1EffzqB1
t8N2wdH3f6SdWW/bWpa2/0qjrpsAx83Ni77RbFlSIie2k9wQzsR5nvnrv4f5gG6bFiTknEJXo9Gn
Ssvc49prvcNdayjuXvaUwBdBX36LFFN+M4eSPmIm8uwO0d9yJXSL+UA4wPO+Jg24QzBz6ZouhLuz
Qxg3Lv4o6xQDZcQhbGUX+V64DrxG4XD10rUxAEoudPm7NhUkoCbxL2o96PX4ESImGgI69VhQNkRs
g/+TQgN9zkp58NTMvJ/sfh/0IvHXSLBHC2gnoBQaS7tzIwBpndDlmZ4Ol58UX8kz9ANGAMq9QFaQ
lAVVqaWBmvIKmvAv2nITeErY9jJQbdSWqgzbjihq0H+MnPAutsBux6imCed+0u+BFh3GX+xUQYYx
4yZNW3g3vjNq90qU589Wg86MgG62blhOHwwSon2IAsCyFOBR4jD0jja9qEPH0ueSqjtQD3AB0mhc
JW2GbKBvfac9ZHyEcv4DqB/VOfyMt20n6lXhGWLr8BjcYz+h3Ut9qDbcv/k2Hjn8wjJ1YHsmHZBl
M9gEUeV8pQ/XL3hVqosiAfTrCBwr0iGslkFJAYUFuESvjOpJApIyRy5kQQcm/E79FREkKABHEsZo
ydsczhn21ss+y0BcKi11fZmaU15nf0YWAF4EQkGIzaF+CKXFnyjpg7/1RYd5Y5hmy1AoP7jkAxNB
MQ6mLhzNTeja3gGMKyjAkUoppzGwWi0zN7qaPFP+8tYFZcXl0OoK6acS3FPH89eDYpM+Jbn6e/Sd
xxLCy6OIFbaUm1rO2W569QizuNyQ85BhQXSDRm9gw4tsMSoWoPlwG5OrcgRS4ye9tfN0gCUeMgol
wh50dGkFIp7wrHkoR/NGae91ldUxZmNOF3ekqezDFUxV7wEZkt2ITR58rYJ2HaagZGRDTCkM9qKu
pPE2SuBVkxrAEKgUdV3F6AH7ttotMzVV7yj3IkkRB/m9anMOLZ3JaMfoBvuDooIHqqkPIf0FfSfK
7G1lxMU5yXFV1+jeHdDbHpeBRrHAEUG2c+hh7ADZomqgkc5sEh2ZgD5In6qUJjkHrn9nIKFoA+8f
SKFzRC0XvaztVYc3zdpIi+DZTAccQCgdgtakmr+XimU8A26yNtWUVbRtm29rnRI0dTHzfoREvgsR
4NokPQjaIGgR2+iADfdmkj1FgZ0+KBZsWx7QA2gtSuBRnH92hl7fcEog/kbrZVdHqn2OfSXbgOGw
n4BzouIRS/pRwBJoeGYapFU6NH3coCafNc1GjZDxWPR0S1dy6g2J0TFGdFwjgMupVoDvqBwqz7Lm
bgBGOvkWqsqjGSUoVcR++agkPZJYdApPKEUzxHWenJFuR5HDREGyGvNq5VpdjhK4ShE+KuODG+fj
54wE7IDv9McOpYpVmDa/OFR4MDteQz6IJLyLowlqImS5FhifhSBRxCmDWjOia1QocMyo4/YuRxrw
4CbUcMqCCiWDySPcLYZTm+WTtlzjI3EM6MuN21xd2Vb0G6nP7BDksiH7icptVYHYRYpDO/de9wKT
5FuFpMUdNk7DU02hfEUztt0MHj8WpLVDIuCLI+20bFu5Le8TqNGoKGCP42F69AeFBSUa/TWHwsUS
IRlnEUV0FJNcZEujEgXqwtw8Ja7tP3DNTg6FDGgctqSxqjr6Rx52BU8UgG4PuYySrWwdc+UO1Igm
/A3sXowyhjiJP4Dv65YdRxqJMjCfNpM9qpwUNKs0AAOeufah13MYstFhLM6Vis4Jqv3qVytvrO+B
Pmlm2ZCBBEIryxCl06PmdvZSNNGwSUdXbKTqlM9hV1FUsHkjY8asUqLx+wMQc+0HGx+WaRjbeM5E
2G7wJDii1sgdqnsV3Bwa0HHqJAcAowkJVUbSgXfLj3KCCmcFijkpqL4tvtz2Pd29aK33RvXD9Rv/
p5IhOxlGbrDRiqDFenFSt4xaINCg3RCzNqhptXnzFIDnelbJ1QDewi61W8pWC8fFgCjMG/+RbrBL
Nh5HDx1OImcHHXqg9UONSlXnbjKrEL+FCcyG/xU+dUgm7CzQEHdFQ9FyGVGxAfoex+Bfg7gsDkWU
FtRNiuSOQ2p81I1c2es07rdx0XCykKNoDQkTOBieiKEN0c5VX9CmeQYUcG7Qb0e9nyJT7Dzm3WNm
U9zTqOR8KHpb3nsAzJdNDXgOZCuSLwagwMiLMoyQ7Yksjq3fgzNm6p2eNLglUKvdGnoUfNYn9pdq
a/6Beln0KzFoQKvgxU5qBq6Ufm2/duo+vud1kX0c+8TcKHibbdBiwYFARE+BYhTZstqFGTYuqMI5
lGkl1XU8UFaWh2TyLpFrA2yjeecnR6iqaJA0Ll2RvNahc4TUISTiPpMaSv0UtJOihkTJtOwSQCTA
OukCgNrrjWBc6naZrTk/gnWNHwQhAmvT8VJdDWB+WApGCaw+c8cfbhabTP4E5kiDYu9VXgiqVUGY
XeX/hySyebbG0VgPiDCtHLN2ttJgpkSJ+IDqIuOFpM8T5WX1pSqQOhZh9uD2Y7lRTM34A5WDl42Z
+ELrHSyNov6r7GR+hNLk/+A+64/AQHpa3JoGUdSCPdVgDICcU5N8pCY8PLcZRwHd12zXxfZjUfTl
orT5kVZzfxijphf42/CgQ2ga4IA5PA88vBeW0QdnhZbMdjR0FAvimoXCFrsPG4YBHXj8VeCcNLxA
TCQLJ0MVqlD5vQd0fhEIkiqn9tcNUsQpNNlOnzxgatR9HcfvlrX9sY384jEzUd5BhNf37p0+Mvfg
9vKVGAY6nqoxHIswkdzWtTxpKWUy3Prirdc4LJjWdgDS0G6nDYizxuCUh4Ki80f6GQHqr+l3KCre
GpFo76PwC23Xt2jFhTQOQRDpyV56HlTbRM+2rYGSnNuU3oe+ED+Qok/3WtbC4zU6ia6+Oy4G3mkn
zKS4VoCOc1LwPNf6zH0QAjSkZ+dooqZIN0Z0MD+lAKfWOo+cj70NlSDQKDYYHXpDdZjLU9lWXJqO
OSVlUDzCXo0oGjJrgwpXKYpwTmCxK2v8IINdIAFR8VbTJ23ndNewE1Gz5ZjqagdH0gDSCTIZ1YM1
SHfDWYLgi4fTErBFBdYNmpi8UgPuT5l/96Z0OS2K9pfU2+ZHIhpvE2PuhZAcwiugBNottcv0k9oO
Ht4vZk1vC2nZMASWYxvqQLUamUEXYMl9bUOvxi4UGwkdHQFz4CP1sr6vbGgBlmMOT1he6dQWXXMP
BAcauNC+SqQjwtDmGWzotYVUGy7iaGY6WwuExAm1rgD+FfgNnOy6FZZdDWCLnEpaDGxYgTituXDJ
ZJzjo5C6PRJPCPbUTqxigqiZ+xzw/UYYrXNXJGO+VTSAM82olDs2Hil0RZ29Du1g5emJvI/Bvq7I
5TiN6uZLDoBwVwGWeSjkWLG2cEZEMCHcUIru7lD0ZLvaFUn6oMpHV1Mf7NjqVmE2mIfRtr7orYV0
fMylWqf0J8BWyocG7twhqrnqspr1UVgAsWOl8Xc0VkL0GTDGGBzMr8siR9stKdgkFEzJtBQDhVpa
Tke8rfxVFxkQbRDX5iED+boaqoGjvsruNQdSgNFADUU2s0HpIU13yGepgLybkI6oVbyQpZLbgDtF
+iWKG45AU63vkNNi4SIFpABT4sGafDfNknZqm7Sb3CnzE+vKuMOObdzxbGk+6D4yuqj2pj9JfCDD
2nX+FesjSMKt0tgLjecouEQdVkkJ9IMiHk9y29A4K4EX9VEJ9SiCI6MANX8w2FwcgZq5EiMEldYs
YVQFbvVclmV1ViscHL1CRltv6LEm901rBRb3haY/HUFUNQ8ZV85a1B4K63mF0AJk7CUwHnsXh2gG
GI3DYT/o35reLg4VXXv4RHR/Kg2Qcgx4e9FiTbTqtO4FdzR1C7FebmRiNr+wJRJ7zQlpHDnqD7s1
kk2JsOqD0zkvvi0BspWUC+id/QTKq61p3PAqDWIMsBXk3GTeAQMxGwyzWkGhT822lololAblm0qq
5W7sAfKfiU/XyvQUKPIO3ltZr2fs+NxIdo1ieB91q04eTB6J4MPrnpo91ek9i+pHUdOiyJOM14L0
uYjcVl13ugputNLUhW0r6aqHr4spSYoWIdnbsh/hX4ICzNaNx81XuzSb8OLzYcIF/bZXfB2+D9UX
SjdDjTEWgoeOZdf7EH+LFVPBu9tXh7WM0986Zokr5Jzi7/VAjduyG+WlwM6LyoJRQzY0HwryyhO9
NeSmVLf/RrL3FWSZoMIK+wVf035VNlSJuhaYQhhmP/k4tnTWw+iYzEWykEaUzP1q38emuajKojz7
HDs7P0cQE4wfzQlaqnoKWx30DSYq9DB0mG+RFZ4sbJ9XWgJX1gx4Ltk9RikL3R3cOx0nE1IrewBA
zJ2mjqjMNFh8gI0CyVTZ5bh3nBY5Y19Gz7ULTFLq9BuqiKvBUjvGkLLXss4UhUJbWaKKX1ZAcrqv
OEtSR45iGx0RFc1+CCN9n+3o0CjLKILp2GrGsAY1LWGOwJlQO+yFxhSSpIOn06pua2OrRxVE9HLA
CYE24z00kw9hFMlHEEDhskgLewusBRUnBDzgajU+lo/D1L+hixZkDUkA4HpYMioCNbZSHaxaFHQe
QNnQKzB5XzRD7q1la//2nKb1aJP2/fTKV9CugiIFbcZaZd1gUvN1QScjf4vQXCiGZi8Ap3tkgVZT
l4g6e5x3SyFJKumRas9gjp6LA3aRlKMM3HsqdMDBLjhWS7/VQnhRmQp9gVNFX7sGdJYuFITNUS0E
rOZZ+yr3KKSA2vgpur757QmkCk00fZU4/yWpx24B4GB5Pchh+uuS35WWmKvWoKPv6+xzlCGQD5zU
SlWO4mUgUetOfIR+1M8FcpmLrKRNKWOzWxVCRdcLru09lSOK9h3526Li4oXoZke7Eo8nhExRNQsk
RJXG0RECjkR5oJM1PgnsED7xn8WvoPaVddIEytps/AHuHigkcIjqT6UBf0kdrvgZCSPgpRBhI9AX
DI0xCR6YLdR9YUhufJOWIAT66LnCnzbkgvcmuHAFg+WOl2kLwSCs7qKGMg8a8nKt08RDMcSwkQcJ
rb2uRQGeoP3GKCAi5/RLEapvW0V/oqkNMdLUKUwKW+xNlxyTiwNWE4niOk+G8ohsuLUux6RAHsLI
v9llAKmN0y/pDXSBLH7ELasCq89J/YMiNUA04PFm2SBcIyzQnJ6lbKXWBlvwNDQSILrT8DHar5Vp
Np91RLrQVKW6dC4MYGaZQe9qzF2klg3WYhkMYAaC8knSGt/Y7gcHJgPZ3uRKoo4AXQsFTI3FY/RA
gRDlYbhhYD+n3mnamN88soYvRUqLbGxj9dD5qfUR5PlU+vWsBzXPoaj1jgO/HmAraMiSmrxFl5dO
OMQrEN+2pWn3ooMviTr517GZ8JI6arRqAJecx2Szruvgq8kFuYhbihWU1s0ti5+CnNmZyNCAWgvQ
/96iZgdkQkWQbVJlVRSykVB1aL5qkI7I6pyjhQsJAJm+fOI5rG1biOFQoaXr7gtNY9+EuM65Wtjv
dK4y8LBKf7Kpbqu7vgCJjNdYZOfnrIfD6wKs4mSiRqbrpVzIOEb6IZdMW6IHbCsL5XsrTZ4BlD/Z
teDwaRPsjAOshIUDYgCpXuBPvIArNGRFtBqTAT0xjIgXTgEtdvA515UekbKaP3QZFor1MIKSApkX
lM+4w+hbmcfdp8i3BPcLy67S6arSQBtpLKMjIwPdvNd14Ozc4hrQFaOhv0oly5wUEYIqzbZjbcgf
WVhjsSlpD3gu8KnrNukXfdgNKU3YpqbNv/7zX/mPl4eAhPd//qP9NwA4bJMD1IqRRkOkUDz/7c9b
hm44umXQ/LF0VXv78w0bllf3kJ3hQH/2Rkgc2vDteoj3zuiEsByydkMXlqnO3Neps9lNWLTZWRsP
g3yCICciCMrwHv8yDkOkSsc0pU6ZGsDW20/J1VinDZUpyHm9RMMKq3A6T9Fw/++i6G+jmIU1RhOH
69w58hM7M/skfGq7gOmUA0m9sbke7tL0M/HIFevSMUzTeBsuUnn1G4FdnLl4uMwH94af/K3fn/75
q+WFXECiFapTnItvNGjw9Pl3f7719udzypSQsfnzzWFtx9vMXV3/fW36/gyFzSy9+/k//5G6ajHd
r8ZnWnyv/n4oxTY0M7dAYvejfHK0s9ciYwaQEN7qEiUztDEqwLvPo/JwPfKtgZvtyxqoJTeJWZwV
CyHYVd7c+LJbvy/fflieJ50vVIuJAXAJu9z/lxM/25UDiiaKOjIz6QgB/AEyzL8aH0t9+/fbDglR
VvP7Hk1mzYSwu70eYFo672fexqcL9QyN8ubbABUd57wRSnGW8lMB9hDNr+rH9RDTHF4Joc2+gUo7
HlSZV55bs18DvVg0DSmVfFZAPaa8Za5Hu/FB2uz8kuCTQOKzFaHIgInvqrvSvLGoboXQ345ZZsSO
MUy7HRxFCjcc5N14I8Tldfu/0/Jnw77akKhmeRpoweIMdDJrFzQlro/Srd+f/vmr33eRLk/BNxXn
jsQW2vqn6z9/a4Smf/7q5zWFx1M0MuWoGsFZxJm7q//lF8yOLNwKYxHEsjiXZJWcTjcmYPqvv1u0
0rRshwRPWubs53Mue7qcVXnuE5wAyMzDcNnydnGH8/WhujgTrwLNTkBZKQlAvrI8O3TrcLlHyOl6
gItzIfEnB7xv8tiY3X2JTY9Wq0JkxCeRY0jCoviQ2Md/F2S2nqQL+0xgHn4WAZq8owWN2aYHmO6v
h7l4lDimlODWdUNYs83dJGOL/aLBabUFtwjs/KMxoKP58XqUi3PvSCJoCIGo2mxKrLZSJMZFXLdI
+Ln3Bt6XK/HleoxL027oumGbDi9uy5nFwDCtrl2jLc8KEn9yk0N4/HcBZjefoNVajoIATrVsim9B
Ud4IcGmUTFUzVd3QNT5h/gUoBzOCY35OXipcBPstNeM8O1z/ikuL19SkJXUNoo2cD5Mb1y5itHV+
Fs1Bib/05anWbqSi00DMd7qpWybUa0NqwpidVdKJpdcmEeCLHucIpzgoqjxZKFpHnreHwzFistWn
Nwbv0vS/Djo7XqhRtwUlPbCT9o+F7ny/PmoXp+bVJ82mZqC51iVtnJ8prwvvzg2o063q5sM/iGKS
NpgqTkKmPTtYUk+GZKZecaZuFXyQ/g8z+jLqN26SiwMlaBE5GI8bQs52vK5SZ89BqZ9FtIesL25M
/sX19ern9bcX1SirFpqUyuTTgA/1M5cVSk3Xx+niAhNCTKuY2oA5S7HGJM9C3ezzs0ejkb4c5RHk
FqfGdURJb2cZ/2jI/jfePGcEcSriISJeTFqSjJ8GoBbXv+hPyvZuzzjMui3M6Yyc7Rm7TlC+btzs
XNqgS7a+c2fJDTJutK6hdSbfEUu6HvHiPL0KONsvgZ8lIikJiComvh4+KkvZ7nqIi5vGoUvqWNwv
xvzha1klFt0pIbDE1Hq0YIufhWUv7LvrYS6uhldhZiuObW+NdkIYNBjwf9ui91/o28EIVy09M4/A
1+NNe30+VZaqqaZlMU+2Plt9BXoMcDv9/FylHyP3Z+KuI/tQIJPf3hi/Szv1VSBjlubTwIOYIwkk
fwfZwTBP17/j0gqwVMoSmkVzW3WmcX2VUqrAyjSsBvl5A2M4oMv4BP3dFxiwPhwYcZZQyZN0x5kt
MldQnIzGSJxs+yG6K8sbXzAbIE5JVaUjaat8haoJMds0gNw8Gi6NdmpQHM3C6qAE9fNfDdIUwlJ1
3eSYQaHNsWZH8mBQd3KGxD5Jn+aeUyv+k+oDGtJF29wIdeFrHNPWVV1SU1HhQc7mw3CULsUV/RRZ
2PeAiTKb71BnzRvLdzbt0xc5puNYmuVoyAbMs4xWz52kSar21ACdS7Jg2bTPPoZY18dttvf/RLEM
2ovc/+x/dTY1QYGdjwX15+TCFIqNRyr3ayRkkZC58TkXA1mm6WisBA07wbejpsH7BcdbdydNa9I7
ivMKMo8i2tGi+6p5wH2uf9el0bNehZslAqCbYXsIwuHwurAxx+C+XpvWz+tRpiPk1RHz/0dPSN2w
WHJs0FkUvUlpramyO7Ud7cQArtdAMQSX1vClYp/Srj4C/dxcD3rp04RKRZSlZ+AJMzsPbKkOfVr2
BAWP0usfBZ2nwLjxEri0yJERIwNlTxmqNjus2WY16LW8O9EnXIxPLl36v/+K1wFmu0jg/wX8iQDq
k49oMHKF9Eivh5hGfz47r0NM3/jq4HShQMfQkLuTt4NmnCg/lyPtj+z79SiXFjYlJN1RNUcD9zq7
ZlJQNi49xu40tgvF2fZAnDcwK64HuTTnNluH25lHoG3M5tyz7aZCoLg9+ZWDfAn0UNrUpvh1Pco8
u/mznjnVYHpxJlAKn61nUSMLFGlJe0orNuYmoEHW7jofQaz4PsKGwXkavO31mJcW2uuQsy8LQADn
hpdhLHg0snWX/t3N9u6LZrMDqyMsdMnAVd65Hj9gmfH3fz7dD8sWgjNadfS3ayyXma75KDSdcglE
IF81RnUjwqWpp/PB/S90ZmaecZZCth6SWg0c9kfdE6Qv33AA+AdfYZD9mZYjWMezzQh6BvNAK2pO
FT10e2nmyo1r5uJHkJir4PNU6901U3dulei22p4Sfe+2d5EDIOkfLCTnVYjZBdOU6G+Gjdae6mrf
Iq7+11+g/cksDLILnKaM2RDlrRrJEKT8CUXzfV5XR1E9pONff4OmMg2sI8O2nXd3Pm2hQAPH3Z9w
mg+DjRxvXB3T/n17IvL7cEE1smF+Xsw+QusGwHZm2p/M1l214ncT/ITNvHfNdnIM/7uSFVuPYLYl
pKObtJ/mFQzQSEqgekl/cjRcSoYjYtsQkFC8hl2mVv9g5ChjmNyHkLfoRM72IUKXDkf9cPJecmMn
5Y2Bu3AyatSqdM2y6ERKekZvf19HmSKOSnrRjaV+hDWGHaMEPyP1hxZNO1gjDhD56JPSevva6B6v
b8/3u0fT4OlpJo3zqZE7O8R6POxxEW2aU6PpT3Gufs7t8JdRuTc+8v1R/CbM/B2DjtkI3q5rTl1i
/1aH8nlCXFz/kmkTzhYg9Us8mfk32fp8TUQagmehVTQnb/xG63szFM6qHYBmKrdaFRcj8ZIhiebx
5MwftV5FfVmTeXOKjOHeBhu2bC28YsvJJ62vbhTr/iR68+/iBhAInao8cecvHBdBncKAXXbKsy7b
EAnnXygbZzQ47Xung13WCHVpRh+SSayylKm3D4WV3+lmGX0akrJf+zquhXmOPEqGlC4uYG19d33s
L2x+3l7/9zdOI/YqHTLHTIvTtq1OJQBQtFTGRdyl+xHyHrJiz0OSr6/HuzQDNNKp8hoG4AMxW7UW
IqstpYXq5KFxsdA9ZacX7brvBOrPYnU91p9H13wCbJq5mkb6Mom7vP24srFStcjy6qTpv8buV6B8
sY3HdvioYTWT4kqzVyPc8YA1lcXP3rjxvr00sq+DzxLNEvaX4zdFdapQsEX8qXsp7O6xj6ATILax
M1r3143PnY6b95/LQWRPRRt1Xhzso1HGpVFVp1iFqw4ATtvR5rdWMUROmtdNeJ/H8OZgfIEvKwHb
OqUHUQaWAJKuhnVjpi+dT1QPyLVVkyN4/gyqCwgqLRJ2p7KDB1TlyoeojX/1fnnjDr60ol7HmeWK
faDCqoWwf0qLI6BdLBMR/IpRSEaO7foAXzoK+RyOe5ogdIenL361VyQwUhBJZX1qMAb+DpId3TZo
PT+vR7k4bjpvOeEInvr6rMQr2goDO3jcmNAVH4d02Nl5Dy7Iv1Gu1i7FkUJVp0vfFMAd3n5NVdaG
H+tGdTLHdlw7sBHWrmbVCDMqyD+S9SO6jt2RZ+Tx5zaNE/gW9rhS2hLQ/cSdLADWLdCwrfdJozZ/
P6lg+6Rg5XB8vksTNN/s6wGa5SnFISADuWvgt6TvW+v5+mBfmFJhOLxsaHYYKnWo2SBYQ+EGLXFa
9blPfmko2l8PcClHeBNhliMMsKfCLk6qk9Nv8hwGQIbvMprPTvWpxMul7Z54uy8EyO/rgS8cP2/i
zs6+BOWvhCIxx0/+VCAlKquVcHdV9BC6T38faWp78QIlr3t/pLtp6lTTQWdFL9kkO3dq018Vb/jx
4XqgS5P1KpA9K6mikgw0cWi4q/SDGxyCzb/7+dlacGCPh6bLdyCsuTAdbJNQP78e4uJqeP0Js9UQ
VHmCmfR0KeSngbvdztxlZ0WbpH5CYGTFSsGzNNwM9o2hu7DZBb0p03A4uehOzY4u3XKVxpJ+dTKA
tYKLhZRSYDt98Aw3v7HwLoWyLMOyVdI5zrDZMMLQhBaoqSx4jPxs39z57qG0blyut4LMxjFNOgSE
vK46uTW+TMlzZb8E2q2W7qUt9PpLZltI2JWjtpLcyJd3HlxJVexM/dEyPpu34BW3Is3O4mIAbwtq
tDqN/iqwl7y0K2vpVcewvnHqX9pCrz9ptg4QJVVgoozVCf2+exUYsB0Z36+v8Qv3sXgdYvrnr27J
PkYs3FAYNcFbyEu/B4a21MttNNxIry9+CohMnaI7tRZjGtNXcfS6sJFuZytF4WDtPQHCvVfGbH39
ay7NDOU7W5e0wslkZqs5iaSL0dOUr8aJ89CiXrMsI6gpCufhStZjdzADI76xWy8N4eugs9Xtd6Hf
o9tJ3hofwu63b3z21IOSPv71pyF4YlOl1rn/eSO/HUDkJqQnPapUwZCNZ30semzc0WdA/Jj3lxzq
c+g01o3T4U+NeJak0iUltaGigSLkvCfTAqzMBo3lMSpnUb2gkXhfogXXJIh9YCBSiHZl+ehhh0cs
ilATuPHeuXBwSHANliqZUW6s2arJGid1UV0qT5WB+bmHr3H/pBs3glxYNAThf7gVAVLMoQAV3LYi
KZLy5GvOPvAm4neJVqq6aON9jpH49Xn8g+GbDak0KaBRpKO2YsyfOSYmOhjzTdz7JDxjbAFNMCy3
rR+9WBXKFPhaB6grm48Joh2TGVafFOHf351TDcKcnvFk2/O1BPHXhbfmFKc8Dr85xdcAX/kbnznl
8e++8v9CzPv4PFC8TECHPEXajrrqMQR0Hxaf9BHZBVE/mOaNSby0UoBWTVOIboU2vzINWJqGZ5rF
KUjzF9H0j21TfVJ60rfr03dhs7P3+H3ScAcM1+yWaXpLL0e4RyctRNyjPybN56YGOPb1epgLx6Wk
ukKaq2tTA2d2LLcOlCHbK4uTe4Y0KuMbiLdLX8Ebb0r/wEC8W/LY0HfMBDKYEH264r5tXypYz92N
0/jCnDiUDcT0qhQCxZ23R5aROrk6JGjrJjFMKKVaosK8hY92I8yFpcajSBKJjJYNPAsTpzZUfzQj
aab1v9Bc+erWzs+6kYcEM/LFQF0Hg4i+v3E0vo86talpGkFsAHcxf4sgfYyMRz6o8PHwdR5xy1wV
CLQID8NCHTubwe1gXQ63qm/vF8YUlgI8NRmEzOZZddyPHVr0sXrKtZX52GrbG+vu/Zy9/f3ZDcrD
kvs75/cTGm8LoUAHGXwXN8w+PnnQMaPERCK0/qEH2RdeNC9lOW5yhSKNNqZLJa5c3GWtTT9IHDux
1fP1M1YLUNONHaChc9467BW9OsZjgX6Z0TyqXf65xwwdte1tBgENRv6nKM3xbW/VpeP1qCpBmddR
X2zEU5nZe97aYPuz+iktxQ4KFF52xhK1l3uQ2ltuzhsVcH16prw9yABRgqRF9whohTPvqzhgKUMU
Uhnw3I8+jJFs9hhz6se019qdh03zQ+CaQIdKqK0fHFP9oSh1+WnwJlsb0WxdcRy/dX6DvKQSyOjo
uCKdGE4/yryc6OzNcGM3vF8gf/5MMgXLplMzLyspZpPZZpyI4yC/lPKLt7q+QLQ/u/btgAhaQChs
U5NVSeRmd7Jd4HQ0ZBVUdilwXAgkpkzDl6pBZljr1qMCm1+DDlcgSCJSYyPMZG+VRrCqC6S0gvpl
MHDX7OtwZZUuAFJ5h8XnLk3LO35uBXcRXmIGpxFiXjlgjl0742Mqo2YFPRo1bOl9UOs62jvBaC2s
2PylD+hxZDodbr38iFv7IYkdXK1L777PyiM6JlSNcQXB2GWth7iDGgM0TMiFy9QNq1XZBJM1ZCpQ
gu62fS6f07AOl4HoT34/ueBp1VrR4nt9Sj6Q1kfxAZXIBUT36q4IhmZSsQXUJeNujWSjsQqiaKXb
ym+Zh8seYxUZINUyIrxfK8XCbiG74RiN3MEQ1BvEPgOse/z4ay/FAaGs58ByVl2KVn9efLAwv7XC
cGUY/kNd+3c9pr5m7dy7yDkFYbU3hPFsO9adbwq41OaqiLGhrcYVJqkbrGWOCeqiYVZ8tt0SkLF3
GP14k1GbGms0y7VVV1lrDAeOfiA5l5GpQ+/nY+oNOySMP2vCfYj9lr6xg+JHNIqDV8IOCYruxUzV
58xAfF9RTiLR10WH3kodn9B59u8SJKWNVvZr3WclSB1opfXd1ca96qG+lmLbi8SVgxbQgE8dvFn0
oZXgNBohFccufAh6dGhq87uSWngiRAgx9ZPKbdel3wzPRhkeciJerquKehbKa0uIDKuoic0tXll3
JiSjVTXiOuGjI4iWrfsSBn6JkyMUVruANG7a3QqQuYnpM2kVerTf+jqRG+FaN3CZF7YgsHtbh7EF
Wor2xdt7L0kRNK6i1jqaivNNy7Jnv72xyf+0i2ab8HWIP5WLV8+pgAuvRuPQOqpOpZ5cU/c2Ga/s
50HJsJSzI4ezyTIwI9+4FLCH1Ye21O/UIFTXJablqtymGB/D7nT7X0WBzGxgHbOmoitqFBixqGWP
fCV67gM+aEmBHFnSjk8RSPxDhE/ejTvnfTJCYdMCoIIsPEWPORgmQNkcaITWHzEBXFb9qQpor+Sf
pOffGLX3d9vbQLN5yfSJ8G+MJG3jLlN+0Rnz/77S8ToEMKm3U99YXavwhO6P6H2N4WdcIYv6r4sp
b0PMbug8xRUgn4YrStZju82Ub+qt9FC+v/SEplIyV3mw2zZNvrefEWRx7kpsPY6itFFOi8H96rL5
lFbFWvPRtQqcpQGNfzWqyBM5WqBv9ByeQakqP/RqWOewZN3IT9Zeg78PDCrc2MR0Od61SvQAUQS/
83IVuCmmy8gncsJ6/iGso3E59DXyzZUp1tFYPPYZVHmhQNd3la9qkZ8R1EXjuHtIRuOsDOnHwTMP
QddFx15vk4WdDw/CSddtY251LgDMkL+gWvANFYjn2Ess3BJybamVODMIp39Jw/YbroEHXc2P+Kqv
EPc82nF+53UjegHIi0rMTIY6+EbzhlTGspAgywW6Yhhfxbp+qH2swyrcaAaLu6xYmq0BxR7pSR+b
rhrsmN9q92zNXRCOn7TYsJD7c/BrsT9dv5Lfv1+ZLIAAKk06OhDzhiwW3yUqBa04WjVKY7k9Eeeb
4QGl6ocMFw1XiBtvoPepL09yQY8OEx6uGF1/uzpwbsuSNhq1ozOmcYrkvHT3Q9rXn7rIKRZeELjs
LKwXj2k1ZJvrHyumH3978nFGCw1EG1188Dqz9EPqtC9sjLyPfiYdsMBl8WgndXLX1AVsT6pL27Zp
/Ud6moi6dor4HgO82gPw0YHJq8Y+wIzw/5F2ZrtxI0nbviIC3JdT1ibJki2JLS99QozbNvd959V/
Dz3/P67KIoqwu+GDGQhgVGRGRkbG8r4PhtTYH9NCNh7rqIUgh3QeABAWqDzNWAHwbYLU7E15Cm91
YHwtajXwuqkok4VAIHiG8rl/5YUP9zqQOiH4wpr8US01+R/m4pmg7VuuYc7BswIeOl0ZsvnFl432
6MDgCSa4igOapJw0WzU8WjASPeoN+IoVzPVPEkR4e1LM7d2kVHAXdaCTmpUSvesaYG1GOCCfm96f
/vJ9c3jr8xKPTRz8XVGb5thimbvIMHzfBfBOypggZAAv9vv6UNAaCil1vpVzXfyAsBk4CPJC+G6G
A8SqYRKDHODQ3fSkNe3nWg0PFbgYNg3aOV4iA3xxHvzXCEyx20awYoDMey4PV0Z4SIctjv7s9rMb
S2IwPxqeCpp4Oph4o7ewvV8Qk1rwSQrjP7fFrVxQPJGxNzKKPGjFSiLvFbu3u2ni3gDL9EOf3cfa
O33Lr19HDZSC8bg07S2eV2wSq6y+KgM7n55ihlLyD7/ffkjLy9JCz8yDxekREhdDHyVtJXNtZA5g
pFWiwzDSBZ9ksxo33MPacnFFAY5FUZv2auGC0mI1s8ZAG2Gr9GwVrDhgC98NW+1oW1IEJ4RVKOWw
nCULmhGpSU6p9qVd0v7G2+3dX4ka6Nv7pY6wcFIVAlwvI0gufvCAyIt3svzp34lYTOPMnkfVHo1E
RUTiQCH2BMqTNGxkfK4vCbZ/ecIuTe9La+iliDbRfaXNluVqcG/JHkqEqt01dBpEp9vKrGwMSBLg
SCyYEiqtY5eSSmXsoPlV+qfEsPpvUQZhXgJv7ocohldDobq7NTS9LpCMP8/d5SYUVEuLAhyq0uyf
AsBDGpjGddTK6VzwAUi8rdvKKtI8Rt+2SkqakdTlp5xtlGzM8ERz0z31DSTswObPp7wsq29Z6Iye
1srxzhoH0HduS13xDAZJNLJ1Mvxsivji1vwx6Sop7Z8Mva4gsJflY29NvzlMT9OFbdB7qdi0R8In
LSYODK3uYI8o+ydlqKfnCk4B8jmBcpiAW9/w3z/7hoR7g4ojhZqlskA3mWAjiawEtj0l/VM49/H7
HsYHVzET6UNnVs0zIFjaP5Bwz0+WZQTv63mW/gNJZ3SnQ49Fu1mWfwF6M3rwubXhJAznHbxgDp0k
Xfzq9A7P8ULxSSSBUK3l8+zCdg1EfAAs3SF1LBscXaBnwWxzjl1VgA8Ma/l+AAgZUM6FeB6MOdCA
guEuHJt/WpCN6HYEZMbsiuowjaAMyCOvzb4sd4MG65jGPQ1R4XiowxSOGDuJiELGwKXfb1fGRnDU
R4PaBYis95HW4nnnECoDgGjuuxwQITPW009qpn1Xxtb47owzcF9lu3CEKB1gSIN/iMK2OsV5lXyQ
8w661I5ayXe64KWn1G4hG9AUkJvA02yGlzb2QfG6bXwr7s/AJBxy0PSAXuWTyiwAYI/pkie9lf2n
oSiavwEWrx+Vtpg2cm0r0QRpdVJsNK5b5HGFgzzXfgm8YTI8NVKXH2fTsD8kfu9/qKQEqhlL0g5+
W6SPlpr633mGhn+gKdRHZLy47Q2qTZeHOwFVmM7bengCI/WfugOm14zrj6CFbzWcr3iRiwevoCfA
z6FmVFzFIOGCi2gHe7t/meIPfX68vXeCIKo7eGKFUJdiz/I8EASR/pgN6jz5Sxl/AMpXL4M9s8G7
LvpSlb8ZCl7JWmK2M9dYQ/IdQfuWv0zjlzz44Wjg2MEIowBCn2Zwsb2DNe22doLf/ynR1iy6BQnK
UFC4NfUOZLcKqrEXOC1bcGqL98BGQkB0W4oQay5SdIIy4k2ZVtSr/G+nwIFiRFL+omsPBrh30aH5
PDl3qXpXDd9ui/pZPDpzi1eyBI2CloTmgm34UgzVIYUNt5tfdL1xY+s7tJm7TgJ7HcT/4ZvjeCNt
KOPWoMIi4OoH2Bb98bJKE6Ys3G+BX2QOvHogTT1YAC5uTXKs7JhOYux/nxfs0dHKptZ4Pb7I5SOp
Tzk+ScFDaT7fXkbBY/13Fc+kCJZoO9xx9oCUKnsIwv2s33f6770IFhEGgxwAINCwDgGFcH+lI6DT
0PjkL1/T4u8+INxwABHc39ZDLL7/V4qh0gC0wF9clfzjwJj0RuNIJf+x3O+AfUbWs50+MGnbSQ96
9x7CodD5eFvoisuAUP1/MsW6LSRHWtbndv5iBd0BesekdA4BGMhp4fnORp50ZaMuZAkPhdh36MkP
cU/wzEOMZ7n6VO2U6fMfaMTzjYuFy4W+9UvHlM8WoOEGh0p1PjbZHiBvqXd2nQGL0vz1tqifbzTh
/ND+qFEbwTYoDi4anzlBmDutQW7RCCRI6136khwpgPww2n26+6vS/zI0nyf9W2jcj9ADRkQJo36I
0g9O8UToGvkg9H5Ipw/xSG3hePunXZ1spl2JuCgla8wg8+/yl41p1UpS6KivAITwUn+D0vXHv5Mg
OK/2fxK04iV3nv/l14WV7cGel8OY318r0GQlewkoxNu/32QFLvZOWKHl72d7V/sm+OtUfF8t8PML
0lhuarxLts70qhSG84imcK+8WS6l9JTGzLhJtVcwgyHsMvI71e9hZYPQtRv+kVQI8YLmRR3Tv5mE
Oo5G5YEZ/hzE6cm0gaztMwBQATA93db92jpMakIkdHlj8GoTU4gJ+SFGp8rQ65xPpvkWbwR2W58X
lNbnpE0GmA282jyY2XGrJ2Pl8yoBAO00S2/ZVQ82dOfEjaMBKvl8142neKvBYP374Lcw7EKFQoxL
oxwgZF9SyGRBOO6a9kaEsfZ5lakOLhSezddzSXmllJbcWK9181S/K8INL7v2eVJlOv1Ty5tcHA9P
dC0OlGn0X7vgYTrW4+/vLQ0Q+DxgpmhYFa9CpSyMMuah6JkaEyIcnN8++CA/8KRZuh1wXppw1Wqh
DpuaZEmvkQTeePFXJW1kRtbW50yALpRsxs5Upry2oVMCNzkgv7MRpl7dctRQTCa/eFkwVXQFyAQh
HKMubRF4TgdShjuBf701vLGmAgV/kjvLoAPNgZdOpZTLeI5LGKGa4JvzpLZbQH7XTgvQCo333xJu
0x8iXNSG1LbSBAWEhweagmNSQbx756i/b6gXUtRLLRRpqtta0yIvyg/tBCb075+zi+8LVyCIktD1
9ny/re/b6B448992ohffF3aBX05oG+kUDj5a4dGuNnz0yiZwXZAfo6ZMqcwWnGhk2HRPj1rqFfle
Nd30HS8sKdp4A1+Ff5go+R9QWnUamxB0uQdNVacQ1yBE7pgtAfc/f4QtrAYWLd5YrZVjwYkgSwtO
oEJmXbjQs6grLajRGi+z3/NOTCSa+Dfap4V8AvcZiHFnIpYVPbvRqyKMuYmrxkugYTyOOQwWdjBV
TyAiy89O0nlNY0R/mTrE16qfAcR+2x7WxPM+YBpYVUySr4KGcJqE8EartZfSvbCr57qgVykw3peq
1X6IS6M7yXMUQ1olG/cNUffvdVz/1P5cvKB9TuO4rEtK7R2r8XMifb6t3GJtl9ESKAb8x/PbkYFK
Ew6TUY3GpLZa7Y3Kx3r2yCVPCmST/b1jdwcpuL8tbc1YdIseXeIvQITFrksbRi8ogeza61JYFSEX
qYzvzEZsbNiK8dNHuIxCLGEQnQiX9pK2OYTqhVF70MP7fbRnxGgAFMTpDiCo31ZoxWNTMIach04q
QJHFlC5MOVVlD2Ptwbb9WpvBw2BoG/fa2prRD0kZhmkxUxHXrM6jcWbcvfbg3OtffVrxnhOlpfcq
luSNK27NGJZ2l6VhQKHnRbgfAjD/5VgrWg+qxALWlM/Qtd4NZgMNA3R6qaV8oEH+cHsFlbUlXEA7
iPt+OkRht2Bo76BLRGgGQY5bDuYxhM8i/TGr4TFAPmXgT0PcPQ/w9/bOQSmju8zR6cf4zWmdnwft
7IeIvThtNZD6nfkhbdS5Jpk8ME+L6tNtddecybkQYYmrrmySMq5br2v3M8OZ04NhQfeiub7sxSHd
tRvne3V1teW80VJAuV1wXvSxGUk5oZRM+rNmuMD3N66aLQmCf7Jyv1f0LG+9uoJBYQa7wh39jWP2
c+1FN4X1L42QZIS4bC6PNAUIedCNqfEa6Rn+pmIG4155puVd0fI7nQk7iv0KpJp/sFlnUpfzcnbx
+FaT5fk0N146QsHZ3+f6R394kOf7ZIBFokvdCiqj2yLFsYL/WiF1PQID2qCvJjV8yDidhlqBl6fN
Xlbus+FL6D+X/qkKDllI5yUsa9J3KD03dF3dxjO5y9/PdA2iaVLKIEJuqH9Qk+YTxYENEWuejNoX
Q9J0tNKcJpz0kCr/IJV+42m8X8ynLDy16nFj+Zb76spQlsWzLaA6r+BTfBsa0wiP4rVZD+2Gs4vp
VG6e1e6RHpid0vworK9K8EHq38LyffbbGOlEKhTKKZcD3ga7h3Dagkxy5krjLEzjnulcmGZvq7e2
SeffF86aHU8DpNN8H1JC+Jb0buMRuHYBnH9fOGYwIyUpk5B4p4nMtR/DHcUUa+Uy1N7usoXmL0yn
0JNmyCf+nWbCUdPDoYIrE80KKn2z0dMafn9bwrI2omWwMbx7yIrTCCBYnzLZHOesxDLMO8f8aDeE
OC+R8u22lOsdAlqPF5ylG0TfV+hQcYtdTLHeeMpR0mBDV4f9bQHXh2gRQMsWIHvLJS2Y2GyBcTJW
PQJGuH9Oqly7xL1/IGNJaqnLHJWtL0qe+QJ9SMdEDYPGG/JTlRxS9TRsoXde7wZq8Egh6ORdDTDI
pQgmAvxelxBRgA7b7uWA2/CQJBux0+punEkRzgt9ElTDdan2Mv1zrH1wssPthbq+zdHCodVP/u9K
CVp0o0b4XBpcENVnqnRELyfGB6hMP2bN3VS9t5WtcGn54qUV88xaOrRACcbXiD6Ucgiop6rdeBO8
rpJ2hNubaH3jSt8Q4gipFKXXxmZKrcYLyw+zcXL6faO83l65a0+z6AECCiktpgLFXJwfxxU0PJz3
iDx+ezDqXQ+bS7wfGMUtN7zaujq/ZAm+RR7tMK3rjAilPVkqhaRjbG+cyusnx6U6gnOJY5mKP73c
Xj61u7iFuc6ikGSortrC3F5vPUlXooQLeaawQ2PUqwGj660XBq8+3jKSHuQycBtl39p3FpYope+q
8WFUNg7U2rE92zZxzDz2q5H/CCc15bFPPqjBXndO7RZhxpYU9dI59EZXQ02IFKK9Mf4SxI9h/cpd
dNsEN8xCROAqWzXqnAApoQSf2l6zd+DG3Rax5n/Ol2v5+5kjHc0K1ugJs7BhAR/cRt1QYev7i4pn
36+7sZ39pkKF8dPo72R5owS7+v2l8UAFX1m7giMuCr2Q04GTM1RQfRfv5+bbHywQ/SgkwihMgNd0
qYAUh5o8VBrZo/hTeIzLj3/weW2BuWUkgNeDkN2oRznu+kFpPH10tWqnbjix1eU5+/zy97Pl1yl7
2vPI52VVOpCJ7LLj7d+/ehBozKbSvWD2ig9y2DEZ3VD82rPi4iGfP9bknsg2HLp6KzZfdWBLhp6h
e57i4n3c2XIl0TtFWDHA8GUGzB4VqVurY+a2Hayq6Xx3W7WVJx0uzEEtCM1A7BRvsqSNSXebeu31
qXE/6cMunnrAb06a9ZBYT0PGivaSa0kbcleXlPIGudflKSK251rQDwadTzZvSGpYu22Yn9/n2Rfb
2Ag317zLUhpcEPCoZYmWHQxxNJl5RtIy4aWv0/+VqPfJuDUvvWaCqgXMPk8eKuMibpFkGx1cqFrr
mdbs7Ix5OKXR7Gy4sTXjOBci+ONSl/pWSvXWq0gKdupxgo62qb4UkK5u4Upd986QRz6XJR5Zq4LJ
OLaQlT+H/l9DAy1edJzk3JVkT7YeSf+0/P+Usf7Z30fZxgW3vp40V1OpopgnxiVqT20VsKXWMyDJ
m5vuSff7L7ctf00EEIKAEQOKTOgoOG2tKZREA5PYI63nPvvGVlvamoWff3/5+5lXCgcGWRud71ta
uEvNGf7391Z3yLXTbT3WLHxp8QN/wF6a3YWdSivLhsy06DwgcO5mZgKZ5tml3XC8LWZVHYNHyFL0
dHjAXaojTw3QGFKOOkD5BubRmXaq6jbk6G7LWYlI8UPUZSzuOmZiBHX6YdSCIJRHr9DLndky+Kjc
D9W9Fb1X6321FZOuGAH9srwPSVSrhPFCwCjF4xCXWTt5ZvCt3dX5f24rs7Jo4KJC7gHO6zJTJChT
w4jaG6E14rj3/XCcs/t2PuFOb0sRsRZJVlHz5AHnMF3GBsmCY8jkzkqlfmbNpBqwsLe4HPe58Sol
L7r1nllGowh3dN25ZWztiqnY5zXIizBDAlOj7zWIIm//nlWtdcBUwYTnt4kl4EKXC7Nqo8nrshNU
r8lAi8VD/PdtIas7dyZEtMdE75VBjiccVOa+FfMfPL4BT/2lhLCmUU/axQjyyYub+yHYUR3R0o2T
u7VOgnXAsNsa8ESjQvwPrL32o8QsMjNn/26hloU880PxKE1zBYqPFzZ3I/na5uX297e0EPyo3o5K
0MIy4sXdA3Safv80O4+Odfh3UpZfcaaFOSWaFUfJ5EXGOzOUdgYDipnzoG/VXtbNitNKyADNgHgr
FCrjYHJYTF4D+ba1U3+/cYyjqv/6vqAHPQ1KZA+YlTIfR1Ac0o2nwsptcPH9JYY4Wyc/tTOaDurJ
CxZEQxjA3bI83t6KVREA3TAeYtLEYwkbrgGblIadP3om9MTlAW5IU9nY7dVdOBMhrFKl1VCtZcHk
ASNkDru5er2twtb3hVUKay0xwgEVnG5n9XvO3e3vry0RfayABtDQypUsfF8eqRX2rTp7hvkay/9M
ZQ8BwkZ/x/INIQW1AIxqNDFwS9JIdbnTE3zw+RiVskdTqyupXgCHTBzfWdZD1I8bW762XgZbTcvW
Ui4WUTuUpgyzYmhlniXvGhmAtn7a8FJr75AFi5e2J4qQ1tUMSy3PYxHwRvECvThNnPI8UWTXaLVd
bEUfrHgGdaz52kXGwxxvNdStxRzoxQSszADuVfNEaxhtUNHd4DnN0qVtxw8qdF/60YEi3d9QdG0p
qb4QGYJZRWwrnJ4sGqaZjKvqdbq87+hVrOP9beNbNl40jHMJgmE0c9v7pYWEYdgH7+Pj+CPI/sC+
qekDn4blYefCzTVMeTabha54crYHJjVP7uItqsK1dbJ5kFKCo0h1TSvl+/o4G+HsFcAAZQm1b2tD
iVUJ2DLl7mU6RpyakmKpDOesmL3Wjtywjd1vt/dhzQlQfTJIHBAGoYVwQJlRb3WZ2NJo44OSPfmx
dJB+m2mJ0O9cyKLkmb+PQFvTlbacvJnhF81V1T/wxOffF8y1TSeArRyU0IJTK+9GY397kdaM9fz7
grGmk+obcc595fA8UkqI0FQgurJDqW24y7XdpkRArp5HBYhxQryoqT7QR0k/eUkM/a8KfM0Wc/KK
KiTn6Btk5on2aTGTQow1WoM2DKShkqNSyE9aO7jpaBxoTdl4Hq89z5nQWeaOwS25Tp9kWailhlYN
3ug3+V52RsUtikF39dyWD7maRTutV5udJdXtsdJL54WB9+ov1cylu5F8+G7q5XELS2tV/7PfJGzl
ZMj0wrT8piqPdm32rZdeK/W9LW+8qdZuigvdhcs1GqWMyet68DR46cfkRY7fAElwx/K5sl96ENja
N93cama6nh4BuGMZpKNjiqLyVU3ZUMi91knQe4mmg79BSbF2weiAtr4cT1aQunPs7OT8L31+rrVy
49JYuesBr8ON2NAE8CMEVyI56eBIttV5ivOfGORpuu5y+8DstG9sFGlWN5HJDkqzxBWEF5f+pBkT
cLC1vPdm9UdqN+7SE1NOlhuXv91PBxAKWA30eC6DuKL3jdNm7gyl672hPkqZG84bjmvF+9Jgy/Vk
L/whV2kRS6skuxjHwevqbkfIfJqVeldrW+XsNTELewvRA+mXq9BB1qasqPRq9KJsn0V3jf6qbHE4
bokQzlVdRwnTQ4gYHTeSd5LyYG1lELZECEcKjIGpGWdEaNJxit4xCKdsmfCK/yUNgldcEr5gGQiZ
ljCbC+jomtGDQV7e21v4BRuf/+k0zu7BULVAudP4/PDR1t+3ye8/q85//c9C4NnndbPNRh8fyl1+
iKV3OWTfw+9nxC9EqJcnTy6CnoFP9iD4WLfuXECN7uZbAzNbyyQc73lugSsP69HrrP0Qxzit77fv
8y0By9/PFipSwqa3lvOgj39LX9P8xx98fmmaJ2VHf4/onkIGyO2m4FRLuZt2jHJCX/bvJAgKqHoV
yE2OhKjcqfdacviTzy/vDJ44S9Lxcn2ySdXzOWwGr5yrnRxlu61a1dpVQSfs/xdgCeesstPe1n1u
R9t6n6a7ke6XYM720ugW9kZD+GoUAp8JWT66fC36si+VKcZ4duZ26ry09hTjEPT3WvzmlKceNCdL
O7TqKQB/B2CfgeHb2Pp4eylXXm1LAITzBVKSJj1B0zLQcqCEIlBw08l1+gpUgG63uEnY2cqArMHW
3q0sLRlNPNhPygRV7H40p7hdMJxKT8kKt/Hv9PBJqkf4U0I3MbcGpZdfL7ziLoQt2p8dpMrWfKib
7dLTedcX+UPfHaXmJUi/JaAxJQzTj9ru99fzXD1hPVNCnC6M/NLz8/Rz0+KAQvXYNtMDNBVuJU2u
Og/ebZEr3oL80dLNb8GfqIh9DFHjVM4oK6WXq+70rdj4+kosc/F14axpvaTmncXX+w/p+HGy7pXk
5GwBia/1gFxIEVxqMzi5XmtImaa7IYG3MfrUBNG+c37U9FA7jiuNJ795aPQtMsetxRM8lVGPdmaO
CC6ZZSfV9wdX6oViS9BwZoFS01TZzDCdR9MBSBuQYt/e/JWgA3Iy4lqiAtyhmAnxw6xvqaoXnmF/
iapH1X6ok6+3RawtEVOARM7yMhkj8nelbW9FEL2UXvoozXtjC7R46/OC/5OtmCElaKI8eXL7/nPf
bRUhVgUYjDRQ1FmIaoTQrxsA7JIkrfAm/b3TPPv1FvbcmkuzmTYk8ljoWkWUmnxqtN7gKeNFRfFu
jOJju/D6GKULW9hBLYeNR/jaiVx6DSAE02nYED0ouekc8FXmNHr7VYL9IyvAzZQ9a+NtsWJZIH6R
14FAkQqyaFkpFJpB2eSVF/0ATKD5h9Gu23a1cvUw9c1FsODtLNyHl0eDDNsstXNaeWmcJG4t6Q/F
kBzirjsOwKPWZcsA1m+DSdChcS5TOO4JjAKOb2eVV2XffUnah8EfpCYvJAgHPlMsP1cHtCon37Wz
Y2JvzQyumNuFBMGes8EuYB9Fh6Ru3DA6dqAB1ScGBizz0+0dWjMBsqvLRBDX9RXkZmNLQEf5QeUZ
oKa1T5Xvdsbptoi1RIRxJkMEdxilvhogzSm9urlvm3BnSG+pA8ex+az7H7L+Oa6eDXXrll5xCaDQ
8GoGQcgm+SPc0nLRm8lsqcQFNqi8J63d39Zq4/ti02nUqji0mu+n9hPMgM34/fb3V1zA+e93BJ8Z
9lGtgOpeemG7FKhUe58kjyzWv5MiXP1B2BdDEGlIyXZNeK+re7/d+eZGsmRrrQQ3kKgSMNE2uvR9
+7nSike/jDdehVsilr+fXcJUb6v/LlcZHqDFibZIXLe2QzjzkWQ2eqGxUHND3eggVQ+B5M5bp3FL
C+Hc+77fypWMFCs4LVwn5f72dm99f/E7Z6vUFZ0q58ESCvH0ZMIw6B6BRG8+3pay6r1+HT0RWblu
ytnsM7RIql0vP6oM0cvHOH6Ot1p6RHq6paHj4pAIh7ygn0TTMg6hQ3UoCuLTMEMfYCvtXtUi/QAv
T3mYE/Xky8m9LXWu6jSf0ki+q6TicegDddeH1pfbyt82FLpEL5c4BgTOj3OWuMgOYb5rwa7+wvjj
bSFrWdYzxRUxSz9XWSSnCSfK7xRlT/CTun4ZdPukiQbIpNPZJdx7TdhsgNzmGkxhe3Q7xwAnl1nk
DQe/blWUPQFFhfhdbEJTQtOphor3nl8fk+IobfVXr72f0faXAOGN55SlMhPDl16s1ZBRtYdIl042
sBhVoxx0Nb6TdOfYj8bDgJZq6BzJYZ7qSn65verrW/vrZwjWNsvJTDWZe6zoHq0+dKEfd+lo5gFt
bezv+gn6nySxXx4Y28GEpwBvo3+cw3eF/JyHd0XwbnNCa/X6/7Wy4sMS7sa663pWtlf34Cs0cACp
u9urtn79n8kQ7pjET4bcz3mhV8VEC8SbWbyvsveR/KSXj7V8GmDJDLfoKLb0Wkz2zNEF6oKt3C9Z
AaCvYYKxeZz/0dX5a4+EG8FqK1OtFxGSphyUunsxzOAehopjPVjHjSVclkhIcpwfAPF9MwcTrRKV
wTUdvm/Vb5n+ZlkfB78GIxK8u/KfXn1zpr9T4wSUzIYpbhi9KVwZVhP0aa9hIY1yatqj7Lzl/iHp
NjRc3S/IyxUA4MjKiU0aUqqVc97O7JfV7KIXXgi7jatvOZxXS3gmQdDD9g01BlSy9Iz63unu9GJn
lH8l0rEKD4Hybmo2Ko+rPvFMnOCytL52OtMauANNdypdsm63TWLr+4IvKtMkKCOTBauS06d2y6Nv
LJaYD6D5IpEnhcUKofsx3fo5Cr77EUSUj1Dm/NFz6tdSaUKkm1pRr2iLKgag5iNIC+GG394wLk1w
QFWq6I3ZTZzU9NgFtEp/GPv7f7UdYg9DkvZjGHcsWFFP7msfjxvbva6CvhDd2syTi41FpZrF4+Rw
32v1HQTfoLGegnmrt2jdpn4JWf5+5jSNsXC0tF1i3Ppuip8H409idOPX9wWP2StZ0+UF35+MoxHd
Z38wpEmjza/vL67s7Pc3TBtyR7NISvOSSA9W+EUNTlY2/8u9EDyJ5VArsJNlmYJDbJwg8Qm2OoNX
738DTHYgXAC1/slGcKaJTx0NCBBS9pDaSMOPJD8ZMfNA1t/F78Km/zeEPhMlvM16KrPRYJAACOK7
Sf/U9p87hvUba+MJuG7AvzQSbCu3lHCwMiKaJvhsFjvJfJckG3fI1qIJ5qV2eZzkJmHo0D5W9oHW
flcPH/wGlGLnjzzKL20ES5uqHMitn1kTx00ryjYgp29Y2fKJq/tqYa9biOkp+wtWlg2lNPK8wcFX
yT7QHu38qaiezG4DQ2XtzDPwAFk5HQbK1UDOaGVF2cUjzjc8AGInb+37avR3LkBwvpYzOyn40CX9
BY9J9rUrTqnVuVH/2lovRvOP1cM92W8otbZ25zIFm65goBwjuy890zjmuesnR9U6ZPWn2z5/zd7O
pQgmTZUnTJQOzVTpUzWd4oye7mOk7OctlIgtdQTDzloAoZu04dXu+F7WDg9VVR9T6M/dJJ82otol
LhHN7lwpwbIhLTFguUMpo3DDZOcnDzO8WuN+kJ9t9e32Am7pJZi4MgY0U/Topaj7KaKB+Q6SpGT8
gyT3uUZCJJZ3cqNNKRbOaJZV7rWJJOrGE2ddEUCal6Hthejg8uJRKnl0EpsboTPNR6MsXyELOkVE
lmBL/UH3mKEz+PP/ZIl5x6Lzg1FZoqX6PriT6WiO3Wmj+rDuE36JEAIyCQwZNetIYdjZSWnf2/of
xAHnKgguoQuiFPLKJUUCyI9c/aepg40N2dJAcADz2I5dHCLB8rTZVb7cttutrwsHv6NLis4H4sms
OJnNId8K9jbMyRHOe5cFSWAGiznJd1L30Uye6/JrFG50JSxfuT7pv3ZZOOlGaHaxasqlFxTPWfJR
jl6lLb64rYUSDng0WRYtqxy9cToG2m6rKr6a/js3JOFoG7Kf9I7PNnfwH1ZxtA+SjyEtjnn5Tsqe
9TE70nbs2tZXfXzo1afQ+a5px8zYeiJvqSkc/6JZKG8DjmRHR0UbHOXau21wtw2CprBL/xKUZacF
ywNGVV5G/S7KjmP4QYk/3pZyWw361S+l+IRnc5EhBWYbS7vTtngWtr4vHHvFjIa0LnkjqRWDEffp
VqfkqkFrdBYvLAo2nCyXv59JJdNOy5pnXtbT7AqR2lh/9cstRqNVNc7ECGoUkaJOpsat1dTPdfTJ
B53/D/bhTIDgvKJJjSsQQIhjS+6q9rtZfP53AhYNz14Xs90ObT+iQTbulRlU9w3vu2quQJ/JDj3e
jEcL/qtXYpqhAHyh/2cX125qnhTpkA4bMfiWlOXvZ1qokk2uu1kuQsYSRuUwGF8KQv7U2qokbgkS
vJjTw3IX+ixXEIxuE/yl53/1oHZOw8c/2BbCBx36DP6JM7bT0CbWHOP2Z4k+Yh37pX3qtojVI/I/
ETRLXK5Zkchp5M/4fNkhtePO/qd6K1m/ejzORAinMLN6H+RFTrnxzwwYw/fbCmx9XTh8Pgxs4zjx
xG+DV1rlkg1Hu/V54ejVUq1Xas4WSNYp18BI31j/VVM6Wxzh5PmtptaRhc3m5sk+Fl9eICW+vUBb
OyycvaDss8pcytJGuptiCCF3xdZttL5IgHlZADOrUPBdGpE8tbQQGShBZToZdslmwWBVBw6A7ei0
pePLLwVANA59e1KRJ8piF6oV1xzeReb7IVSOSuS4WtTvleLVar/OxkPiP5bM9cFwSe/jn6zl2e8Q
7nVtaKu0gXHJm/znqT2aMLBsGcTaWtoAiS4I+Kp6NW2Tx36bG/2Q0eij3DlpvtebjROztpjnEoQT
U/hzNjpdn3mz9iMo3uvVvQY4xW8anU3SDVQPFSLBhfhHODZG6qtDPzXFW1JK0R3c1+Y7sj3WfTmZ
W1RoyrL5F2HrT1mGQ16M7t2rVsgxAeIsLebiLWvUXRwz1DPuwC3Zd9ld1zx2qeYWUrJrpnJXtMkr
tBZRWt4pUf6oJ6XrW+quiRK60+WNJbhKBvCzTKIOuou0BWBCWII67eZJKvvqLWgsyLbbgxT/VdDY
q8TfW3vjRXvlRQRZghdJ+9qurGys3mz7U+gkbqrBPh2rbjRvUcBdGY8gafn72R07yWZSVdR238zA
P0xh7GKqh2FzaGh18WwmAHkP04Eozjzg0jMDnrPqLda/SWW1y5QPURC40yzt82KL3+bqyKET49iY
qcn/umrGriw/jsApKt+A5/5otNG7fpPSa0uEcOaALDZ1ieLPG8RhXxPJvut8fyNPsyIC0BcDdHxD
Y0b259PobGf0qa8MKcvLtzaRd+UnO292t8/0ipFdCFj+fiaAgoOqSHFRvqmx7ybDA17jOC6E7Vt3
7nUvA2Ap56oI8VVA0YHJnYQNmaGfD0E+bV3wRty0bvZzcQ+NxDFu272WhqfOid2k/t1SHaAmNhw1
Brgm/BMnrCqjsPoiHIo3bc7v4UZLOnkj+b1i30vDuw14IP2jYGNfrqUF/7Mx1WH5No7+qY/V0fWH
2e1hxnGzxvDdokk2JK6YxzLsrkAcCyAm6f1LibYEjXnsIzGXVG7or+NW9L0mAOIHDdTaZfhYxH+w
egoxsWEUb1379xRWh97ZQqRaMUAHyCtgUWxSaqa4aG3StwXDzcWbwXNXfnH3SvTxtokv97dwlSDB
AUsCorVruLLUAIJ/LOTiLYKdTq8G14z+yY3mXZuOO2Uwd4p9GLdooda1+iVTcA3J2Gopg19clSPD
n/prK/8VKfnOGE+3dVuVsyBPYHEWodTy97Pjm/VlB7JCh1HT+jSMc30IYlrjhtLqdxlglhvX38pF
AVUjEwoafcQ6cy6X4sKmS1OQA5O3eagot6SHgY6kSv5tgEJAw4g5OatgccoUQi/FSF2SS47vxAuX
1bQvtoYU14z6/PPC5qhBOHeA9MdvZVrnH2pDLx8sczO9d71WP5uuoZZZmvmvEKLqKVMluv3Dt3YI
j1KYH2BAOdTKFirqdaDEuKjJHK4Ozj/IdcKW1NpYQP4ztm/Mf+1j7W5K/rbCB8N4JzvHPP1629yu
Vw5nYNBsu0BfAEsh+JvGzLrZDIgApynYdfRc/zZDiA1VFPjB5EVsusnFVvXe+j/SvmtJUmQL8osw
QwbwCqQoyXRltnwJ6+mehghUIAP4+nXq7u6tjMQSy7nzNGZlzcnQR/hxr/pezpoAzsXeO/ILBDm5
Da6h+Ycr703vKqaUozNKJrpGuOJzQQKoBtdb/Rwrc2UAlwhpPWCuQd2lvAaJlYNPDWjYz7ygMvA0
kgdts6Wfen3+sWtAqYKr2YODoNKDYVvxqdO7/jO0c3SxJw362UNvi/5uZShoU1i8XnT2wqtRIqQW
0EKDyTn9TKk0X5uxLHaOx8RGpvraiotUEsDccHZAGKCi4RwEYRBprek5aTongqZC09rRvfv30oRy
sXh6qkkDZD1nJ30rxlN7/N8+r1wsFEqydQcex7N437V5dnePE+JHtIv4SwV3qRgrh90unWIYu9o7
0wFywa9Ja+/uHsGFAeVQEAvMpE3SeOfZw3b1ICF4b81WGYFygzTQu7QRbXjnsWojoHWCX34BP2m+
m0YXvp65xBpQkIHmrtqMwDKpT6Xwis/l9DSVKcSaJ+S7zfv37KUZZUNNo6wm8B0Vn81DnY6RrW8R
glwfCqDk0LaDBCsCTmRKLp9CazL1uZF+9hnNv4F3HPQtAML1M7UYWDKROOFw9NQVdyjNrF7LPjt5
jKYtbvxg/en2prq+pPBegFIbzJVLk4b6nJetURWZN2RYiw7tr2Flh126E34W3razMlcXdpTjxw2a
T1CjyT5Txw/ET8a3GEe3DCiL4WWQt28nGBAj4uTRDg12b00WVJI2ch6LcpUFd1hZjSyprcmAEPkZ
TGIIlSNv3uISu1pvWIC8PLbL8mBcyRAVnl+NXi7Hs91HXRIl7k42G07p1TRdmlDPHiItXhIOEwYK
c7G/RT5wtZ2UzytnjnfUTTyJz1Pjsf9DOToBxGN1dw/FYgU3LDxRcBxfCevlTlYQCFuMZ/ao6RCQ
RXf97d26NowlDEVlEzfVVVfeqM9ty6x5OE+fBvIw0M90+tpvyTNet+PipcAVhb7SpeXzqj+qhHlK
PGmCgAAvhnSeiqEOIVn719x3OwJ+Y02je3uy/1Ro1dK1rQf3unb7bt9Bvgy8I9eq62U9J9yrCxNs
HXkgHCOyrGM+TSFKeKG0H0X6MkzPrEugzHug4OQc2ZF0b/3WPX092cs0YLadd2UENXDJ6xQBIB/M
k1slYQdK5zbNIxf9duV4rw+wDNhAwAmlXky3ChGt0ZOgp/Vknpyv+nDUnXuzGMrnl7P3IeCbpQEd
DIHPW3LcAVafdltKgOtbBvsF7FA60r0qJM2ptdbzagcjkAjwZBVUaOOmbGf76E3YASosyL6UbiA2
+yGu7ybM3QfLS6zzYXB0lpmVz7Z5avXHZn6RyZPHPt0+ddd3E0wgTsbwTLDgqINDs2XdV6lpnlgb
DG6YzdHt769sNFPHkcZrBxJCxLGXQwBpCU0EXHYUNXZdfcyf2hrKBxsP3co8gacZuU0MYSHNU5wo
m2pWyqzSPmmNfGDa8Mys8aWu5/3tsVwlThaGffRZe4gtoI2kuv1Zk+qdoTc2QGLfe/vBsf50aIeh
ftya+7wGIEnfaiReWR1gngz0KeOYostIGVjdzWXpl5ZzqlgaNuansd7Ip64sD3JZJq4CxJmoYCg7
bG7cZqxpSk5t+kkOc1D9aADpFM759sytjAP37cJ0bINF0bCVcTjW7LpVrjmnwd+bWmhtjGLr88oo
MtOvkbTF51v9k4PsSzZvlB7WDEBiHAVqsImAnVV5YpvaZ41OqXMiTRX8drMt7MPKBl4yfjoU05di
irrOmU+HpuxzcsrGzw2j4GswIt+925eCcICBLQzdY3T0q+IBfjGjTlWN5KQDSe9XYZ78vnuVXXgH
2FA6tI/B1Xl51iezZMYoa/dkG/s+jewtQuSVVUAOBLOv+4s0gFovKU1dWilSeacCvTgoK+747t4B
gOkbvUK4RGAEq3E5ANL7dT6CAfRk0agtwzq/+7G6+P6VI0jxUOVIJ5x046n7J6827qfrwwzNLIBP
lnMMPVlLmf/Sl63bEYOeZMGC2p9f/bF9dYcf7pawzfV2vTS0/P3Du2Q3XjqAnZ2eeLKrHrVxtyVX
uzaShdzdBNmrdc24OppuOiR1DtCJX4YG/07sz8kQGK2+8XBc7yikomADIQbILa4oezo0TxvcFsl5
tsOSPqX26e4Nhe+j4mZClQW8kspE5WI067bvkjMSg9lw5FukYGu/H14VkjjIg+BgKxvWk5ikymLJ
WZPlm9ONjxmIJTf88g0b6qYtwZGTtBC0O0/op5X63ne39u21BSDTEc97roNTDbf4cjv5Bfe10je8
UxcBe91t7dbl9r+odyBL8PHzy2b7sFstk5UpkiLeacp20hxDq9BDq3/tLDeklhEm94d7sAdvBBrq
8HevtEu6hIl6MJkPymVvTzp/v3GPX5++y+8r4yH+nLeloBjPDLmciPYv+v3v3aUJ9b2e8sIyMpgw
yV7rAmE+3D4Xy79Xl2ShpV6IyCxy9Z7SeWyT2c20kzmPkByA31kdveQo6atPk7s9XOSJPthSsiAj
y/JmnGDLa9+QFfbLLbTAyvYFgsVEGR/BI8qOinNA3cH1hebQk/eFg55fT+/mRoTP+R6tAcq5Qu+p
Jzb0TtyOntrHyvZ3syV3t5dj5YRcGFhG+OGENABVtA1t6cng2SHp3UdoxjhF1JgRMbsjtbz9bXsr
O/jCnnLgiTbmOckwoNzRf6dZf2RpcZzy/J/bZtYWxgbmwFiEucE/pxyUfqzLhhUYFs8/gX2DbKRu
Vz8PHRLENdjJVwTRvLAZsAKCQjnhe4nm+/Lush/WHeAiMC9BrBRelbKxJDPamnglPTUDgFL72rzb
q4WiOIQ2UccA7c5V6ovZ/dST1ndOVhMNRpjn0e35X1tmREpLwhlc91d5zqEC7iARxD7lSfma2fmz
afWHpPbvLfovIdkHM+oBT5tK9ggPwbMT6b/0rabEZZcod9XF55UkpwOScTAc+vapBCVjzbJwdnmY
OHiotggEV+cLjAG4rTwUSNViXwe2KF5x7qAncf5bz/yXFo1BHeeH28uytm9R60PQjUgWqAzlch9E
17vguiYnY+jCttrL3P03C+8jw7UUZhZ42OV9At4KJkCvhI01zxDlqcElupu2LpHVYXwwogzD1ovc
lgOMgI8ZpZlPBbu3/rbsqw8GlKhS8NLLkgQG+qlANwUP/oWjcGFA8d70tkLzxjJNYBKL/BfXvz+e
WfjHwEu9VKeRtVXuWb3KuZ1S1zpZ1fwgmbabxUbkvbJlLywoK23aQ08XAaUT1b5O7a7Jj/dvJVyu
Fm4p0PQZgBEpW6nKhal3jJwSOj5oEBOoxjowh/3dRwJqCzaaKIBjBLeOspfMli2c3pScRPpsx9Ca
u//zyIBC0gGMXKg26JeDKEhLx8EsyUnyL16sWV//xecBIUQeZwEPq+9EWhlVKXvsI6SLrR9s+vv2
51cuQNcAtNNf4EL+FcYzsfwin4WmncgP4gyhkZNQOFNY+Vtl9eumWYDETAPP9ULBD/yWMk+V4ebz
7PTaSWfzTpe7snzS61c2HpiRha4V6UiIe9XG87Gyhd9Z05Gk9iEg4ipGZ7PRtTqb/ZNMvtbE2dlC
HPPk7kAQgDH4bv/PiPKUJ5YO6bXFSOnE1T6/GxoLrmBMHBCRCyf71f6dLF1LZ7DtntwMWnh985Kl
+q4dihcQum6EzMtRUJ5DYB8A5QHExkWbtnJUMtlkM+upf5rRL+/6fxPyRvMH6ws3tgDxKwuzbGcw
KxkOqnMqv5JOWNfgcYHjPkyHBnGU0aCNrTUPt7f39TuC1JsBdWsgU4AcVLNKo+Y4czUU3bm0fhcH
R/y6//OLNiiuX8hog5X68uz3UK0Zx9Jrz/74l5eGRvU/fl+5IKmYK6tp8f3EC93Pd0uz+gRCLtA/
XH4/Yhvlfpf+PM4j9ZPPk/7QOPv27icWnPiYeoTnC1BUnXu/oEAcuaw5D0eXFDu/2SJEul7cd/cZ
XrRtIOuplto1c6JIRxf1GQh4P93p9O6M3uX3Fd+z0xNCbSevQamTvRQBK+sNA9eHADMPwgOk05B9
NtXymZcZyeyVnThXvvjZ9VPoDwuW3/5xe5de3/G4cJcLBDhGlDhU1GkKlL9eDnl7buX3zLbCCRhd
ioJ+UW8VhK5X5P1qJy7Y23wgtJa/f4g1/aZJpSO67pwOh9oP6i3Gwq3vLxP64fusHTRmdfi+lUSj
G7Dftydq6/PKgRgdD2KKsu3OGmq0zg+obAV3GwCg0EY05iCVfqWlRWQraurp3bkAsXfzYEA5/n4D
eFzRePN+ItRaRlUONpunNj/z4lu3K+/WTYWHgNOGUil6DBZZ3cv5n4k3kUIIfu69qIUawsZtvXIe
Lj6vzD9LNNiv8Pkod37UD2X//e7Zufi+8rzlRWtRTeL7Johafgov3d/+/trvd3w4AmQRrUJy+HJ6
pskw51nL+DlPd/Z0MOhuNDfyg9fZHGDKDGATF/Qr4jzlRej9wktmnXNAys4eq8KuScOOg4fYcwHS
KQO51fi6ciaA6wQMGrcUFFvUuNUeqryZvZSfdakHZfrQDOfbk3ZtwAcZDCq7CCVQPFRRnbKl6B7V
HDSgZp9oYHd3BzGXn1/Mf7gyJpZxJGLw+ZmPe2ecgsroIKVCNpZ+axTKycCJbysE/uW5DioeQRzo
9iQtO//SMbschXIyZvANItDA53N7Chz7i7ab+m/A4t59fSDLiQo4Yhl4y6hVXk4WsHmgmGD5eG4q
Ebg5C5qNp2hlmpYaHFoskbG7xgFVOVQAe3PszyS0+0+5ebcnvijMoEQJ5Vl4/GpM3GpQgx8KXZ4N
9lwVfpgm5f3rvDj7QFToi2Ch6rei2tBMU+tPZ8Yek0Pq3521W5z9/35ecShTPiZpMuDzJvnaF2ey
u72Nri8o+GEgwEAPBUTv4BFfrm8jplpzSKWfQS6vPVa6UQRIRXlACXXNJg+nutYoskKTGBEfcXAZ
Xqn+2DnioqK25nNtPPyVG8fbQ1FPxPvX4d5BwBtZNXg3l0MhxiRnLur57BWTF4NYXrwZWt4eSK1D
ZDnPaB3eNng9HAzFAw/KUv8GrEaZu95zZ/RRMPmWfqu8XVJvRKrX47n8vPJ2pEC2c97g89YEqafu
m2mjIXifbhVntkahTFump42RODAz2KHwgtnf2GFb31/+/uG6RcCR+C3D90sfZerpqc03ogp1C8Oz
BLQWZw8oYXS3qVVRgyL6HUY5vBn12fAjT8ch/3T3Sn80oWYqEivVsgbpxzfDDJo6TDe8nJUpWlQd
0A7jL8dQ7ZXgvtXXmVUMb71+8Mpnf6skuvZ94AxQVFgK+UBdXi5BrzVG1bF0eEMGEkxuPLh/eoCg
eO/Bs3AaDMUFMUF15Fkg8X9bmv4YenWLX7fnf3HDPj52WGKUXRCs4+G3AZBS9mjHhpY5gDe8OeJB
o+jSDKj3gLcu0863Da3MFLr8Fp44eLOLntDlTAG4m+NE0+6NkYAmkbHhemx9fvn7h7OQuR5UzwQ+
L/Ovmvxh30ta8D5PH37+clQ+fn9iQyklvq/r343mjb/dnp2VGwnwA+RMkaFeuosVb1kjTutNWdm/
gVjlRy3avSu1QOvdPTQCNvyOlUN9YUp59gqrsJDsL/o3Vu+N4Xee76o+2bCxNRxl21bOUBEyYjhG
GlEeafnOrwONbRxu1T9/X5P/Tpp6d0BFgzVoZO/fxkYGrNICsOoEs9OGnP0x6oeObQ1r7bDA0VsW
Cl0HV513ExEQU0wa/iYSl/4wvBGCjanI7Ic0p9PTyOvpMTdkvkWPcIV1xkAXGgmA5v7D2qZMpyY4
8BHC5W9Nk9kxVMcJxWtSuiC2kNBdcf0/skv7Pc1J/Sww9WlQat3UBqNH5F5reujcUT6XEBppi33j
uMnGO3G93NizACe7S0siWkqWv388HIPFWFdjXvz62I67bnghDo+aaktF53rBYQdZWbSULLeIGr40
3ew5Wcv5G+me+Zg+lJqIJKgtGXgSijdgcze28ao9NMCiVRR1UfQSX46rHdDBOVqMv9VFGgDL/uhm
X83xL43sqHgwZbph7voOwyKbiP9wHyOHpA6PT1nhjHOKZeZ7GuhbEsPXBx+3C8RAkf1C+QeZkcvR
JIY+FOOQ8zcIj0Sl99SWn+atoGBtJ/h4ZnWUwxEdqEFN2wq7SVEtexNuFwrw8tHhjMstzDItuuvG
RNgBCCN8RBR5gQ26QnoSlK980H4PL3L+BFcu6Nyn0v5qaL9vm1G2wLsZCP5YCxAJyVU1sTpxLfdG
l2JHV0A5JWgZLabimztmv8AU3AXSL77Mvb1F66JM47tVkEugT8dHARvv/+VSpbm0fI0P80uX0lAm
8ez8SFC5mYstXPSVofeIAckAdLIhblZTHH5X+QT8HDwGz71dgm/iW5ntC/f77Ulcs7LAydEnjzr2
VfnUoFPhZsRhSx/YmEloERlwMyC/YG61+a5aAkp+EbtDml1dLp4JW6Q2ZTF3rEcDjA/IqQR9Xj3m
xDveHpRyWuGM2cB7LIqM4N9BMVJZo35wZklqwuOpeHL3Yr4vX/3+ebQTOBBTg8LWFafJZAqTFpqf
xo1W7ms3O6Pte0faeePqfo/dPjiA/7GziLMjVQAyJhXMPPq6aO2xYbFvFZEl9nb5J7FOLHuh8BDI
gXcngQ52rczBqfFWwQu9PYvKk/p/zSM9gWQ50nnvP+/D0+F1VVagz5jFtXRhGJpYo/YDlKsRp+Jx
5vznbXPKHXhlblnUD+bmkYs8dVoWZ6YT5mUWGs63dD7cNrK2MwCs/v9jUnxF3R5l4UwDi0vZBq71
6Lcb52llFNh1qK+jTm3hFlT8gSRFb6gtMYqa2aEPHvTC/lLcSWawTBWM4FlH6ghMXSqUXsvctLc0
j8VG/p2SL1tOzcrCg9oP5RDUwd9TJJcrgX2n112R81jotbvTAF9+KoHP++kLQiKew9nxPbklHb86
cYAWAq1jLKVXZWXkktCVBq6HyddD06vDyX9I0zy8vf4rlxDAbDbib4I+AaSQL4dG0OgkxmTG+ltp
0NufyvELb6fAMh5u27l6m/D4wQos4dwCaa+Mxi5SM2eOm8VdZvD95I36vhPUj3Rpf0Y8DKFWRGKh
zcWmItsyAuXSQG0LF6wJHMbyEy5HqNX1QIqB57EFkmJDsw/ItO21yvsxmu3DUIl/Gsd5ycgc2XX5
bPZ/bo/7ehVB3wHAD9hCANe8grLok5V7vc6qWP/UjmHeBQnf37ZwfYIvLKhQBjRIFLYgsCDAS/PW
1XX5c8zMYWujrA4ERKM2hI+wlOpr1fCEWqmRVPE47svfY/8P8e7LH+AQg/FgeZ0Qs4BoR71eh97P
67kpRWxzH3GRtBuwOUixuz1damfff8wsSWzwUsCBVd0+azR51hiNiPU8f6W6GY1muqv8L5ApLrn9
jGbjKDVINJV+JLsium39arFMY0nw4D9oPePSUjbjJIk319yY47Yd/IeWa+3eL0m7kTNc7tSLLa9Y
WX7Fh5cDVFaJUXjzHJf0wCYZISMaIRu6q4uHKj/Ycxfg8bw9sKt7BCbRTEF8AgWHFWKpOWmdwiz1
2B1G+lxa5RxDHZ1HJuqmkW81fGOzrNpDd+Hizyzya8pE+n7Zzryhczw2BQulcHZuWTz7gv/qiy36
gautv4ztgy1lOv2qtCzqp3qsiTn2rPYwNOMbubcpHfnjxQyeSFRRgetSk/DQJ20shosoBruQGcxN
F+Yj1DbrRv68e63AAYZKpIOwZDkEl9sDTdDGPNFJiy3zeRZfs+bV6n62PN3Y6yrZ2TIgDyUFgOyA
BkUf4LKGH7ahVXdZ3ctOi/XKfHOtMZizeefPTyX49u2iCflglFHTjM5zqtH2OEA4cecN2lYS6erp
WX4GXh4L/ilmVX3itHGq7LwotHjujUBPdkm1GxgNNHoqsyEQ9cZJWNktMAdXAagyF0634vBkDtGQ
qsaoWf7IvUeTgjZswxHdMKGykvo10xyb9hr8kVct+2aSQ2tvvNcrF9XHUVwJFfVF79iN1OI830tk
Y7ZoKraGYF7uDZSocWYbzNKQVWA0hUJqlwfmFs3w2tLDqQGdCiBlBtTEL63YelVohebRuLN+pV4e
Gv5fsnswtCcfbTRe4mysy9qkAbQP9Wo8+MgsKGFWyVPTSnyTxnL+znwDR3eL6Oo9PaVc7YCT/dfE
MuIPZ2rSQHZmcpgAjYD3TArrCxTnHiV30ljLRXFsp9EPsq5qmgANuH+ZfpIFYz/9tEYn0gTSAtR6
qxhpg9nrt9gi1tbUwNgBfAPuDXmvy9/WWFzYCXQ943x+qtzneSyAFdxKPK1c/B7u++WNAcgZntWl
kaxBpbuddC+ekGp4ONMnq9kA7sKlwTfUSf5gQ9WdGNKK2S1Sq7E5ekY85VMWloM+hUL6CVDnZh4U
o/gluAslRs+S3ypSV7t2tNyHgRARIdr6biyybownv1u4hZHRGnqoJxUJndrn0VA4A7p6WusROm3i
WOtm/5CUgxYO2dCAVt90h4MGpDgyhTjhIHPR+8DTexLYeZI+OAzvam01LJiKoQkyUIkdu1xAM8lm
KIk47Ic7EGM39kMZAYtForbWQUxuyajtPS2ymR2YSVgbQUX1N0lI4E1DhY64MQ3E7IeFnjevGYfk
65RUbtA1JQ7oAMorqIySIDONNhCGJYKiH5tnyY3i2ZSuPOoj0w/cJxWILPwirHpfe9FK9q0uXbDE
Vt5YfGtB26SD3CKvojwxpi5op0Y71LPodoPFnV2XpeIvUGCCjx+hwtciSa2DD3hcNPWse5QNZY9l
RfIXo9e6R82DGoheMJQSXb2N09Q1QmMQSTj1Dj8wzYU6Qm49UumCpcZ0y0d7bvkx853m0Be62Plp
3b6myO5ErcXIvipQkZyYT0NGQScNLxrzWZAuKjU8xNBesHYNscq9dEpELq42RlDpnKNxTORz1aX2
I7OICJPeyI6jCSXWMevNhzklegBiQv+hyEfovvh2Gk5iHKOx6Z0gHd3pWUxgJW/xTD5TDx3moy3J
QZ/1/uxpmggId2ncuJzuJfJScQvYZIAiLQtyIeoAKwnJOl3z9rZDXy3a5buWZk3QoIchNFJd/3zb
b7gKg5HHRsYcSealpgD/4fLo5ZA+bZnXkHhkTphSqDTT6QB4/vNAAVjLM2Pr5V65UGAQZxxJYDyk
akXUMLoEmqMdiTnzglybz7amv6BX+8/tca2aQfYSuBYbuglqRKCLiSMuoSQ27RqVLMP81ptWd6hM
RxxvW1q9vBYWK2AuUYpVXZHcTtnQgYomRmdW6KZZEkqjiIwBQXdvfr1ta+3tW3rgUApHpuwKHs48
R8DTS2jsA4kc4Cp9svPsRTPBjVd61SGbssjI78SpvLt8NlDbC7IDhVPVtRQ567Mh72hs/vBEUO5u
D2n1Xv7wdcVpaCx/rrQKXycVBKM5j5x+I5O5ssUxXwDCLBy5qMUrWxw9X7k/OyONjSJ/RMH/gDp5
VPrOXzSF06oxsrEh1kaEWHTBWzvwGdQwxnMln4eyxyLNxT89SEsbzv7FkBy4PqiX49W8arudkK7q
B0vSuATHRGfrz26VBa7xu3a6Xar5G4/nylnyAL1BYyF8LmSEFRdopCXlRWX4MSCPkTZ3r5nD95BA
2tgJW2YUN4hzOeTTMPvx7MbMRL1WAgiwVVJb2wwfx6K4Gl1hSa+fYMQo4ko+FCKwxmchI7O9D7z5
fmo+GPKUbhSI0s3j4MEQWiWl+0lWb6RIgiq1gln8aZ2NNPrG3KnX3Uw6rWHtBGuD/9nS+KEj0xPF
Y3b7sK6aQe8TQOQohFpqOqdNcvgxYNaIpzms+F+FFWnaRpCydp2CT2vpZwWe7AqWmMpe2N5sYiQJ
hfo6DUT16FU8NI2322NZVlp1CFGlccE6+d7buIz1g9dNnXoohZv4sWY+d/IPg59lsceG7nwGX1Df
ZWgB/98sLkP/YNGkNe9pCot+W+9FJUJXfBqdHz34wmV1TE0Uk42t+sbai/FxlMrZJRK+bDPBZm0X
YVYCA1h8IcDx9KLYt3kdSvQG3B7l6gIiGQaC2IX1lChZnIlwW0/SlMbwwGYD2o9OGkj6nbNf/8KO
j/LXkoQFnZNyXUxDl2QoUPmx2ZJonJ2gFj+AR9vTbuMkr93ny+uB3QgdLAACL5fN0IZMs3SwQ4lG
D0xvx/otuOF1/nIBGeJpQl8eIiBkGC5NAHyaW80wkrixrbis7UPhkXMtIXkvnLeWTztAv/KgbNMa
eiLpwefW79uTuXKwUfBYUImEoGtZfeO1TCaOwQoSG5PbBsWQVOE0cxl5tTbvbptauYFhCtDUhbcP
DqeyI7Os1fsKObGYaF/n8ZiAcK3KyJGZf/fmvLEXV4eFiwot9yYInxxl6aReZ201mSRueRe41Nr7
k7uX9b/xaS2weqFUamBU6rUI4EYrKi8lsd+3caubQ2BZib0f7DQ53J48ELlhKyjX1oIndJH3Qjbg
aqtYfp/pzJFO3Hi0+jRpbh+aIzUCljRh4706wxCKEVJ4eZjWza4mDLUtv8oDrRH/FPpQfWVZtnTe
do1xLP3WCmqnaHjYGPanOkvkE5zKca/VFYsIL2SY5FLMAXzDLnTsyonwq/6ZMkO+tAbIDJKhGqNs
SssHWffigaU5CVq/IQdiJ/5zWlMkBZ2hDcG+TNOAaWX9ir4P6y+Tpn1YJsUUEuZmSNvNzoGaXRpT
iJ6AzbFLdqZIG/iC1bBLinkIE2D73oqGkgdwQUDRW7eHSFRpEhCnKsPZ7ueXhMu/ywK/wGNu8igB
mQxbPIlvvanTo7TH7NFCeixET/scyKTxD6LWrZduaL1nVg/nROrjYazwpiUO9568skkPaUKrpXVq
fEryrIPzm0jzK0+Os73ngBFURv3kIDsD/l2vL3fM0gYEp577KFAQOwKxMRy4Dp5eQ8x6PLn29KkA
5e0ZFRfzqU0cfadp0LLhZqYH9mjpjwUZ3X9KigFljTU/piWkc3PR5o+1xFS5me+fs6ZD8mcC+Dkv
qdiDgbIM3UEYD/g/sMhkPejLBeuj3OrKIGutJEAwlwSW19aBm1gk4F09hYPdmVHuIlxw6dyHODxg
Z6p4Bzm1evjTj652KCkjoW4x77FIhfMCuQ77sW5y+UpG6I2AztV9rpsmD6nNtWM2SOMLwLrAlZvW
CKTo4Bmfy7yhG1fxymuGiiP6rtFHirZVteIoHU/YRUucmKbzrsw/a/0/wygimmWBkH+LdqtIrDYy
L17chUHlybZSx9Y0tFDEQxM3xffR+rukryw9OtYnpDuDVp/DYUtncO3S+jhI5YKE15Z4PZpZ42I+
JkPUOIFzZwfL+7BARgIVIpQMwBepmGC8B9uKQ134Pl00IECmYuOiWhsEiHTQaQ5JhWW1Ll+0LDGt
ecR2jgfrt0GtnQsxtYlsUdEbK2/zItKHmh9Gs5D6XZoZzR6PKnqb46x0tD0dRHVE40MK6Gr199j3
9pNPLesrFCt4CC0nM3Sk3kR5w8v9nEFMFyNoP/Gi8+53x/Gz0PsH2B7akdWSoCMzMx8p5tfxgkof
whq3NNoMb78Fa1MM6g+A3MCrsHCaXo5d63ONJ8AIxkn9ZwDhcRf59T+3TaxN70cTSq5diLyzRh8m
nOcWvOls3MJ/Ldvg6jUDSAGxBMiCrzrOJKd9zkjuoHBbfSeSziGt0LdFmf7FaVp45HxLPmlt1hzo
DaHxBl1JV7gmkTl5OWbLjqndP8DAJSCzIXxnZdUWFsxeu63QtgAUy0Kbew2TQS45S+fZixOP11Eq
Z7nvh/qr3udmqDP3dztV0Nw2C3fn1dIKvRqkTV3J+2BgZgWArZ28kh7ynKhy8HBmFds3xqw9MziK
qHmZ426YMn9fFJn+oHnQC3XrBkl6TiqkMH3QcbHCeKiEzQNkK8lTQlpy8NmY7EY8Sl/YnIod0bR+
b0OHueicOUiQ5Y16KFYddURcSItm46eOj8UDkqkLBfxo7/Cq6PtBd4GsSD0Nz8CAt7gdQSjXWFuX
78b0qfBqMprQvaaGF7vSibikX+VQR4yYSQDA0KGZwGBRMvEvDhW6OY2F5gisRirqqLIq0snEhlHQ
N0+i+gKI3TnhvrthZ+1kfbSjRC9+otdjOTteLJEVmKD5a89bpO4rgRgoLv87FCXVYfq5x0CT7cWt
+GKCr9fBLrdPKdyx25fE6on6rx1TuYfcbkpKu8FQkvpLTwx4J5+rYaO94t2FVi+KD4NRA5TaNqYc
vqcXC7RcOgzNkUQLTLt97Vv2OwMjC0YLQc3aPmYWe+FcD5yqiyZHbHgg64PFu4DCPqiq1EhNa8sJ
8WbrxYOWh5oA9I23Ebifd7fndNXxAO4XgdLS+4RU7+Xl7oxpmeWa9GI9oxEt68e8coLBsI/2ZH1v
HPt3x6djNcsHd2YbGZi1IcIrgHewwDKv2o47vbQGkefLeoaaHtrYmxupl3ULS2c8iDRMAD8vB2c2
1VyABsGLSfmqywJz+Fa293Wfvrs48D3QPAYnZCEEurSh004f4Ny6cUODdNh3ycYsqU0RVwaUE+xo
vmi8bkKusn7l2vfC64N2PDrus569enTXI9Mn/aMEFXvvvPTiZcy6oJcbcfvqPvk4TOWQ14WmsXHG
MPXiVR95wFMv1OxdVv0kvReW6T8GFNvSP7d359rl9cGorZz4bDQBtsIrELtFFcucfGnzLXaa9YEB
sA33DfHuFXIMHQ/2YKbcjfmYxTW6Cz0BwIJdidhp6DeH5T8Rdp+6hv7iprcxq+94DvW2WSpHaFJf
MvjqKU9dnbaOUcE/7q1aDzs3B23RTNsHr7f7I6kFC4mXlJ9zNtG4TRGz9nMHISy9Q6KSJmWgCe1X
O4DJBXCUIWIJTY/G/yHty5rk1JVufxERzMMrUEMP7nbRtrvtF8IjIIlBzPDr71Kf+x1XCaKI8nnY
+6XDZGlKpTJXrtXrzt6dxyFkk5NDJUT/Pk21jTqy5+06zyZ+ylX1S29bgLMA9r+nQFT6cWHUuT/o
AF9fX8N3/oblGAVRtdDlWPTig8kGmKXUcZ51CkfZ/bEbpXjsB1s/Onql7UuS06BDL0/AoaruT23t
7qtcL/HWnjzsZyU/OUiMHfK0608Dj20UMGdH+arSzNqRplOaYIpzz0ehIj4mCI/gSGz1HgqC9UFD
tiEAsFIJgGfg93ikm49ejsY8gs6nj3HclbtK4cYjt1BIZfbEv3hbzenvF4Y8fPB8ApYI7RZkhqSD
k7StRTvWIBlbIB/BvR/1pL3NaLfPW6HNS1GfjE+q2z4j9XHSlBqgNOPJ0+bE19mMNIjxlkOZrjVI
73OTP6bun7SH1K9ibJ2E1cOGdCricMT5iw7JkbTNXCMAec7mcmdY3c42jte3wqo7PrMgfsFZXjpr
zWKyNLxW1C4Lc9qESs58p7it3f0//hLCgZh0cEAsQB5WmirAeuvOs1vxT3pe3oONccPEutP4a0N+
ElWDpoN+3XKey065Zx2UyQp7/u1WLXrRaP9samQ3jsp90Re7Oc2+Xp/GtXjLPjMuPZbM1gQBMg75
82gmfmK8OfapRGatSDaQoFt2pKTmzIHz0xgGyd0AsgVO+wQ9HX2LlXHtZSbq53i74w2zUER0mlRh
Ci/c5+5LOQP/gto29w2rCLdaT1f395khMdyz3Qd0uN13QMY/g7rbED2DG45u6/tSIJDWdtNnLb7/
1k2lwL/415d97fvoJAB5N2qxQFFIkVrszuhuoqWLvsi483OvfWoV+g9RJ9qWgIsBAgs1WGlraeaY
GgnFCS3AjJpHyVtbbIRkq6OAhCwcjCgoy9QvSpUmqd0bDjLlum+DRs1XQH39L1OF+oYKfjuQzMjQ
PUBiGlz2Goz0xXE22r1nh/+wGOhiRJMsQMQoWF9uJp2mmZ6D5eK5Ssq90XyPE3djDGvnQsSTAjYj
nvbSvaFyFdxgZeo9J+rR038gjt4Rem/W85EmG+5szS+fmXr3dmcnI50MhaLKhWpr8kFzCr/p/NZ4
+YcJEzLMQodBMA9eThj31NItSuo9O+r0ESVXCMU7p38w4aDFAIUtwfwjrYnX2FOiWb37nKpIzNX+
vNkXvbp5zyzol4OgZHZYneCxVOWgVPP/Af0LykzU5sBrDxCkDE+EqOpA8xh5HCRaxv53nR31LW2i
1V0Foky0faA3aIFRiStt0Ow8hgmukoAyD/fGwNRQy0s1qOtOPzg63aJVWd1fLphAgVUBAkf2XL3V
JoXB8KamU+/31kPZP4zuxlPhPWFyFmehIIayKRL2QPRD2WABxEL/B5qs0pxGvK34wYHMbubbrWbf
V8VgAMWHqkXrmjV0d8buyF0oGTNNS/aaE38F/Fz93bOZHjzE0x8KsKn5hHkUAjf5VqZTmovFz5S2
kAZFxZhDzS9qpvSpM4vfiqmHeu/c3XQWhBlU7pCwRdeNBuiOZIaQdvQmHQQO+snRdvxWAi/xeUS0
2EV4nkF+TTpqc9Za9ljrddTulfiTV0W3/3oQTkOGAaVbNIaISTx3SLqWc7PhdcT6wGKhNQS3fx9k
07gcUJwD9kO6qvOhd1Te0yYyswdy7PJ/mPzzz0sv9pg0Vmk0+PxkfbLyV75xSUteSKwtGvtQh3iX
FQcU8HJ2pjxT2gwQ36g2QpfsEmcD9LXxfbkpjON9lqUxvj/QEB3fw4abXjkB5z/fkfZO0WZVOfQT
Jr9p7lhn7RKvBQjA2XhsSNHr+yyJRyeS76ALteVLjfB6akvVqqPCOs6ZhZ6YKLPqwCM/ru+ldwI+
yfGgJgKAD5h3jGUFqjBimycaAiX8GiTXW9dAvtimAYrh+j5VMi+onLnawf+ZD6lX1KHNxh6+yWPk
FwTC6hcnHb8agOj+macMDeo6GT6VPM0OGt71z5w4474hIPtQkzHXfbwOcUNfH8LKiiA/JsTCcRzA
ryXdzYOSA0njFixCfHxnskk/cpbNYR0bb7cbgpwsgF0AShgLXgszL3PHyxoWNVXRf4RUmfrgUHU6
zShc76+bWll+rDokYhDFInySAzTDHVmWV0oR0fHY0bukeuyz01RtPJFWjorAdAFiLHTkcHdfHkUQ
rVbJkDtFVGWPmrunW3rIaytz/n3Jk/BewfYu8X3CT7r3gZMnl24cx60hSN7E4N0IYV+YULXD9GzX
4fV1kAIOHEO8WFA8FNQiFhhKxTqduXIv7/S0tY0xEp0D5leQMoPvI0l/zL+u21kOQwj6qeiMBIeF
IH68tNPOWe5YZByikhyzHa03vMnK59H8hVQ1dEFA+mFJC9HoPHMbs5mjsfuTHutbhdAwSyJkwUUK
eSnxtr/89WNvoU8j8fqoYcBQvBY3S878x4CF9DSa0NFOL8cDfY+wyWJDNDS/dOfXVoPvyvRgjTE1
SOSDEEX+fD3NoExWJvDYAUxJDyigbNzYy4MAPJDoHAANClK172ils200ODSBag4fI4taflJHrvoi
kn437yHANIU8AdSxcK9K6WYGFChxeIZGaBfqmWHdbpQKlj4JNQgVvWQ4CKDtkAHbc8dSSBrmdoQq
t/rFrdiOeuXO0l6vD0POTokzh1oHIgRBNSEinMvdNMdm3KY8c6I6jbSfbn5QzH39p59+Uf3HEV3Y
182trD2sgerbEq/VRXP3UKTgl5xgrUsn34nK4h+WBYMBpThwDrhkZW64OfHcUh2LNmKa7X/wuHP7
suP7yEioIFsSegWX09VbelqnadtGyCgG+s6DZsT1GRLO4TJCEPzG2FQuOsZFqeHSwFiqDpBibhvZ
6QBBmGewgDTlg/tZ+VKhqfW6rZXVuLAl+cEiV1Kvi2FLKf2aZ4HCtxITK7sYSBf0hkCmB2xd8jPb
HBXTnpq5jSwVRVHj6KIRdnQ0v6m7/e1jASDWgGgAKpu4YaV5q1mOJ0wN0sHvrX1InMM/fF5QSkAd
EkGCjLdNwCWmJIR2IG/zOwecMzfH6cDZnn1fWopSSyFNEZMuKuYHhQTM2WiXWNtWCG8hRigYPhbP
6qoyFEND119EzN/l9LVJf1X1D6Z+y8c/lsY3Dsm77IC8iZGWsESbOQDzMgLK6pVhRh23izw0iRbm
TiXH5jQBVtiqrzYLPHZXsPvqB+dBNQUgNCH5CxSI8X6DEO31dZNRzMK/wU3//SnSvihLz+t0xeii
yal8rjz1yrcp+0aUJ8r2ReFbbTSnz3r26brZlSsIBxgJLFHmBR26FAIkRoUKGU3hht6abyCK38RZ
ra0ngEBoScCmQSAuDWusVEMxifBDTrvj2bH26rt+rtGaecy9bF+6X/9hQIAo4Ri/6xNL153q8ow1
mtdEMTCAtRKHYzV97r2tbu01j4TnBbIRoHoTXvDyFA8jKbhe4fmFRm2lOihbmkXi38sbE01+iMz+
wyEmBbDmDNF1JYnrSK0fm9QOh+ljh+7m6rnl7YZDWtsCaAb3wFIBqNWCxKmo0Dif6Doe9ik3drNZ
6n46DXwHjJ+3scnFYkujAs8CssvovgIXwAKXEVulnY1DFw0GoyArG5udlr6W8WCEOk/Kt+tbYWUO
AUlGEIrKGIqUcobOBn+9k9tgmFQ4lGAyH1UtVz8C+zrc/mLC3GE74LGEZ/lC3QSFdtTbZ8FlmexY
2wa9e2MjvfAO7jsTOHD4eHnIbXgNaI/ydHLaKC5jXExhimbn67MldpS8NpAGwT4QfX7LVCNhZCyV
YojaJN9PDB1xZHxSe3Ls0RhFnfKDbXAO5Jx6+/bDUxYUOniEoH9dlU6SribTjJ7WPhpjgPC6twEi
scmkbYxu5byKNwhSh8ADIR0gDsFZqF2PbdwbFXJ72Rftx/z9+tQtPw5SSyj0wo0C24SRXH5cCLq6
FWico76nDwiKHpDI2rgWl4f00oQUbXVl48YNHGbUqkMwl+7RVZwP3rzVrfoON7vcBbCD1wJODd6b
i1pZx0dApFiTRSxuyuNkjr0/xzHwBnP35Hjlnam9JbwJGz3Zoe85eeQxnb4nGSl+uFVd7T1qD/44
aOahRhODD0qG3i/LwgQw0k32Htp9N3bP8noxAMXG4UaSHASZ8gWegE3HnOYkizKSHxKzDlztUMzT
Xe+OdzbCXgi4XF9rGbmEkwiL8JKiPUsk4qSdBAwq80YgFyLKVC0wNeqX+qMftpUXErAz7RyWDL6O
Po2QuDZEFBLjZ83RFVIAzLIb2qzb8KkrgQN+EEJwzYHWCOC20lUxg8xAs6HGGBHyeWLgtFV3nD6U
8b07fEhbw2eaumvrH5691biz9K8QKYazELyQSIXIRHbprA8zuA1pZFlgtK3GVwriWj8dXFAwtMap
MJpwY+5XVhupLyS/0MWwEq7pelXlpNBI5FLDn5qHuaJB6h371ArN8bVD27/yIWnG0NBBGZn7hfbm
eTywrRAsv9kE+oKNG2bl4KP0g4oT3lcQeZRhcjSHmv0c9zRy6L5JjsnWI3Hl1F98X8zHmdfiBQHV
He0oSMxOFP0ZTcd9yre6HLdGIW0ggLo9mjQDjRKAjyr+XQMnxfWF2xiHDHkb88lOrKmh0eQGdXk3
oiC3pfuxOggX5SHwA4oyoOSDEwOvtbyeaNT/Iu7e0zaePasjOPu85H8bBJsemzFHeBP2EI/x/GoL
zS+zQwnPgmwiEKsII5B3kIvjg2WzxFZMGmXT/eBVfmvt8/4R/3fMY5HTkKJZqTuZ89sYb4WzK0cZ
9X4huCr6WXC8LjdaYemjVQMjGOneo0X32ZwHDkIl9RmiZxsee9WUuILFcwC5bMmUqfcoBpgcC1WF
SRx21I/jI0Wncn9zxQe0Q2eGRDB6dng63eKFWcGQqZ3c6kNzd31Pr204AFYEbR2Sa45cUBqHuud6
y97Pfkf3w8aGW50m0B8gnsT3Fy1A9dBCVtaqaaQYAbMOypPxHfQuhb1xe6zta7z9kOREm9qSqNbO
TF4xE5fHNIaOh5qtD9Hr6xO1OpK/JhY1q1LLdbAAkSgpdljtUkfzV9DHO7YZwooVlYIXNC/8dzDv
N+XZipN4iofU9kA+qvktSBb6/ZTuum4jFFtd+DMrkiuoq4a7Re+SqM38YfDLrcLV6ijwTMKDQmB3
HckdU9UdFNVOaYR+HgMZqNEv8jurjK6vyurCQ60AaRZgdcFAenk60IJeor5oYVXI6NvJF2e8q4d/
OCJAJKGajswKNCzlo67RzkATQQGqu0DL9v2WhMraTJ1/XxpDUeuWOWtNEc3eZ2tqwwxJuwQNUNRT
Ni4wuYNC+Ga0WCE7g7wUuPLl6aryPM4cNykjwlLQAg/mV5a6nwH9C9QKUlZdiYZVxafgRymq1m+5
6TcG2TXOrUqL4ncgbYhoD9lXkLhKQ86YSV1wIBWRHu9qIKLJ7f4ArAB4xSIpBLiOzFCI7uaOo6c5
j3RWPVVx/JN67V0+ZrefISHshzZsXVRM5ae5njeQ1yENzKQ/v1tb1euVE3rxdfH3Mz+QzXUNuc46
j1L9I3WiLW2orc9L29oYAVWokTaLvPnV29ns880n80KPQfr1Q+bMydQ2JLLQy1Z8UqxPt8qZik2E
7pv/Kj5IA5ih56c3XFgwd7m5G15vHQCqZpCKA04BOR6gaS6nvzdrDyElXItO64NefO50EMgmf64b
WS7CpRFx65yt8WTXbTGCLiOCVEnAjE9muZUyELNweZtcWpCC73iMlcYcYYH1gz8Nz54X2KAduT6M
LSOSs7ebprCLBPevUR/T6m4uH9QbSQjhujAOlEfxH1p8F/S+2pTMkFjHcjjKfp41f4B8tKff/BK6
NCJdimPiVcj4wchAXrP0Vx3fhub8/4NAjCr0NcCaLs3TTEyLqyPmSdFpUOccAtgoBaFL//pyrDym
xTj+a0dum0TMCMKDGSFE+4ZWUpOGBT+M7d7dD07QvKLTEA2UGyZFRnqxz85MSi8XS+/nDOLAJMqK
xidov2b8rs8fFeIFqA6V2p4NJR7UL9fNikN4zaq0YMY4zO0wwiraQuMurKajw3zz9mIXQBJoMQc8
1kJDjAwlmerWSdpSwXQOiT/GT1r68/ow1tzAO5u4hRKDIDa4dAOKWZddmikMYXLqazFYycJ/MABe
YAN3ogZMjLQ6czx4rkl4HinVfewpoVt0h+sWlvExxC5sXFiagESjNfJyCKMz6bOV2izq2pCZLHDJ
Y9VCPSELvOz2wYj8JJh4BSIKDvrSVJ5D3siuhiRKNHTDpA/ObG8MZmU9LixIg/GSeWKtAgvlU23s
Kmd/fa5WPo9MPnjKUZJH9VxO4yqEk6nq1RQdj3dlUNGbA1a0NKF7E60baLEBNuNyfgpzzjQ1ZVXE
h+9sr7Q/rv/6FWd/8XnpYoxbo0qbCp+nWRDjeBN7CO2thuLlwYbUFJ6lHgJ7YMZlMTIkSfvYbfry
RTXDsqhA256GFjm2+s0h3KUd6XoEI0yVKx3sOPXLUOGC/HV9spZLjWQESkQeEtLAlcgVNs/OGWBW
NHtpf9r2Ayrz1z+/Mk3YqMBe4DCAlVrOF3XEGdQe4nmAVrlfbXXak49KWh9Q5Ph63dBy0QU6XBCY
w0OhzCZ5qIRTd8ryLo4a5WPR7ZN5DzqN6yZWpgqdRojbAYGCv5XHopeGN1Yo+78k4676UW4Jbm59
XroqzMLkpe7h8wp/dX9U7QbUZun/UCAByAZYTUDRFpTURd0Ueq037MUjnw3jJc3fPPZiZ2F8u/OA
qAteNQLyhrNhSuOwgGAGGUKbv6D9Eqwwiu84u5sXAmoNCKxxYSAnb0kHvDfB9dCZbvHyXDIFrfxb
pCUrK3HxfTGVZ0Fv5fUmOK3j4sWcd+ZwLIaNpdj6vnSmgfAekH7H79fHIx33W81kK0cB1WxcOwY0
h0GfIwVxXEN7Bs9L9kLc7xy9LBYBoDgzw5sX4dyKnJhrirGoc61iL4rnlz/t1//t69IFR83GLXO7
YC8Qdp/H3a008wh0XRQTxHEWqAz0O1wucc8HrC9IFF9mtOKQcLqRhHLxfWmJDS1uKbNS9uKYu7rH
gyBAp/L1KVpd5rMhSMs8zgrKXB5hL7q599Iwcw/aFjvMivc+nyWZH5T0bCwdAA9fqOv0vyZiGpHJ
pymwmireIcSaj9eHJGblMlrGqoAvFTBHlEYX/fQjdNeVGc0zLxb4uaApGCbjobR+Nxb1C+Otniv/
ur3lQURBE+lxYKBwdSxQUBTqYSRGqPBSK9+zZtgWe98yIP5+5km6LmWGXnFss/pk8zs+7P+3AYg9
cvZ9yxqTchpx1OP5OBd3mzC35R67nCDJ05YJ4XPnYYKSPKyMsPeeWHezH/Hgw0WMYBmIzXXpJBax
NRgTOgwiJGEBwCrzjWOysgQQ7UWWF88WPJDkxjgnTco8yRM70uun6mhvyT+Ln3e5ZfHz/35ejvXn
qqrNgipWVNbVk2sqvz2H3KNFNkRK4+D2ZGO2lidSkBuLDkUhEQj/frngDFIlo9bFU8TC9EeV7vsC
8lwbNlZmDN0ooqdDEDii7H9pI8/Q2tdYvRrR6uM47owteNLW96VQjdeZozMF30+NqGo/6sbGios5
kJYED2GkbYEfQDrmXWXh/FAQ8SRjdh8V5clQk/puzOqnxrN+o2PsDx/r+85s03svfbl+FhdLg84U
iG8AB4WtBm5taWlSrVemOdW7CAQbfmn6FhQVVOdL0v/6BzvAwiE78x99z8vlqY1uVFwVusEZ9IKb
Psx5WJmVf7puZXHyMQr0QOsi2AWTp/xGi8fO4Tkpu4gWB5QQUyfclG5a7AOYEDLOoDABmfISzqVr
XaqNvImo4s4B+CCn1Js29sKqDaTyQZAI5jaI1F5OFuldiFoOJoCX8SFvj1+uT9LK19FhaKBpBIAk
kc6//LrbVBVRpnyKoGnc7xO++58+L8vtKH3fN2zG5wf3UTt05NYwFM2AZ79ehvqTIjbsusfnW2Wf
7Cxz/y+/XkDWLfRJYq0vJ4exClhyW5+i/lErj/0Wt9HKBsWv//t5KUJkuh33sYPPT3Tnuh9M8iG7
uVMVQQhguwgQ8J5cMuzYSoamupKrUdbEfn4/eVto5JUxwABwTjjNOAgyULMtR70aplRFn2HsJ4rh
jzkP+mErV7GyTXVYQawrkjmL/nnLQwIB51mNcjusxhCistdXem0Y598X9s8c7tirXgVRETVq1Oc8
+1iU+znbiAw9celcOHWsBarOYh1Qylr0gpWEuGgsNeaIJt18p6hVtdcbnYUxGIxS+NrmlDbuwXS7
N9wtwy+uzwTBxAByZZ9COybKlKwITJNq5q5MnBSd3i71vaYhdyRNWADMYvGUNmn2C69Wb/SpqQ7K
Xh+8Oeycwb4HgUa/71O9OCC3NwbGVLJvaGJmz1kxVCOQvFAccEav8TXFSQLqDlZEDb1p73OrCj2H
h60xcSuw1cHNQ6eYQAHeqNOOTIlywlvZ2HdMSw+WVbKwUoc09Q1AUfZpkiU/9DEdTjE42JWmH30L
wDefqH0376rGAcgWkjqqNrLj7NUz8Q2daI/oK1T8tp7bKqgV03lNy5TtIAGSPtSUtEGdsuZUldP8
KzGN/qFM0atLc1DsupmWBq7SqPs6rqsAGEj+krskCWpWNr6ba/2e5Gbjt2it+KkOjrPPS9uMRqOa
B19LrDiYphKc2d6s/aSuO5KgYhM/wferCWAPVm+BRTmGFBYZCeR6kx+tGbtbANvlZsSljx4DZOWw
4fGYuNyM9czMtuozMzJMSLzHezPbxfbP6xt+eaAubcgbfuh4XQPUEWlZ6D2lW1wOq58XSSYkOVaU
Q12jMspydIzIBg9QE5TAGf7D7wcGSjQdQ95Gpg5TzLIu2gRLlyBwcPWo29IGXcZCmKAzA+LvZx6h
R6NPoo2WGc3Wb+YaPlQ8fU7R77GVClo1hNwl2nXxXFwgqnpTaziLuRlR92UYD0b8eZreXJ3c7OHw
IkWFBeBwuNFFId3umT4MeP+iQ63x0/qeAPBJ6s/XV2XxlMDrBz1kWHWQaMHZiZ19NmmcprSDKqER
zaMRzk7ul+MTN++07jOhv6+bWtthgPAB3Ak8pRCovTTVlOrQqt2gRQb/NCof+8P1z8vEZbhjwAGG
7yLvC4+9KEgxfcw0Le61qGOj701/KB8OqCEFKb333F96c0/446AmgdI4u6p6GNvPaFXwuV3v5iLS
iqehfSr4T2M+8HQj6FlzD39/mS3j4OemcyGVh5Fn5COfoWQGZvKN0HltckVDI5o0cd0uJIeZPZKc
DLWOruijOj3MH69P7vsb7/IqROADNCykNG30BcriBKraqTquNOx5Qw2c0vULnQUj/wQ6d8aaQJ9Y
yJUPjrtP9STshz2r3L2W/Y7BJpCU38riqNdHZSscWw5aFzgZ8LQA37bsAnHs2bUbPMZOKqkDn7r1
RiC/POiX3xf2zw5HpfUZaQi+P/E/g+HsTL3dTezObbeUDrcGIp1CxmPDrAYYMnA19XpAwcR/fQFX
h4J5AhwM8A0wQF4OJRUgggRNaifTLD8SPr20VQVtgvZbPW7hHtZMiXYzeEcHjROy5E6Hx1ecgSAR
bDQgxW+TQ1OjgNt4ULHSk8/Xh7U8WTokcf/aEhHc2QrVZdJ6jMFWp7waOM1D8sC3yulri4OMrVBu
Ecga+VVKvWEwYwjlnbjTQ7mz9W+GUIOkHardqKLjAKHyJkUPRUpyhlZF65Sao6/Cy1fxsMPhuT5V
q8MQotNgY0FQK8O/FEjDzhRESyevTgPVh/jFxhZbWwvkpdCHo+EwIvl1uRaQt2liq50xjA7afL0a
UtJ86pRx41AucRxius7sSI8wR+8hQQFHdcrcOMgFnDnXdgZ/6dCByHZ93wWTCgWC/M1wv9w8haJ/
FdsNuQN0G0kL5WkkRdeLrZ44eAwV39P217+/MoMX35f8TZq0o81HfF/pAsMLTRpkr9ctrJzNCwvi
F5ydFyejXpa0sDDUe839mgFU+ZNsAepXdhqIFZD+0JGUwvmUFqiP7VJ1u0E9gUOVpc83d5UhX2ug
PR0FV1xJiFYvx6AkNk87o1dPnsED3u9I7IIfdXd9ohZVAcmIlGWJh0pp1RhjyGaQ1sY/2FQGjv1R
43uSHRu+sSxrC382JPno1LXTa2o5Ylky/uwU9nd34PdunW4MamnmnWhMtI7D2uISQI9NwkGbPQPe
vMuGuwQaN/kGMn/VBOopuGmATXPl0n5qFamp8XkG4umAV2JPj9mWtsVyD6NygiY2SAeAM3XRpZWg
/74yqDUD4mgHWr2nypOln4pxS3h6uY0v7YjfcXZWIKlTzhQS5ZEGCqRfc7PhLlc+b+KYgAMOfGeA
OkunJCuJkWVKDQIKHswsRE/T9R289X3pauSj2yJD0jgRzXcg0PRHtiVoJuszI+IW4SDK1hba0AQC
8XKGxjbVU2qTOBpB//u9oXF8yl3nO0Ov+2vepzSgRqmDYwNgUSjoKvNedNL6HtEfYigj9boaQGLl
d20pL/rkfro+fBHQXAasF17Ck6YXBNIA2084wHP/YMSHrInU7IMOhWa33Ep1rZoCEg7NyEBgLXgc
Z13REqOl6smmf6b8ddbzcBj7Q5ZERcU2clLLzY9h2cBKonlA8H9LmxLtcJBuSgv1hL78sFC/xyIE
R3Slfb8+fet2BPss8Gs4ZpKTdXIwRal2q55YctCcDKKGu9R8Mciv62aW7kIM568Zyc1O5qR3etuo
py5Jg1zJGh9yNf6gJRvDWbMjoHg2Aiw8PhflGd0kdsIz7eS4x0QPq9n3NvbblgXpLFjopNWQy9NO
LWSLveLYxABeboxieaTRGXA2Cmnxi8Kbi3yGDWr6zhTmWwQgq2PAoUaBBNnOxQs9mZBR1WKmnWbz
u8keEbF7/cb+XR0CiAyFz0Oe6Z2148yp5slQen1aaKeKgVrz6CKzd31HbRmQdpReqNTK20Y7DdZr
t2+31BOWXdQIDND08n8DkEU9TGbXXO841rkpHjjqx22He85whjeH90fbRU/qXBzisX3NOyckShoi
9N+pIBWpbLqjJjqLaOEFKRnD1ECKtslCRqsNSPXqJCAdIMgyMMdy/Xka5qy2Kk879enOTcJ8q1N6
4/tyvJIUgmsbWuynTDuQ7I5vedTV7wMjY+B1DwowucaFqgRL+ljH77c/u+2nz9e3yJpvE3qOeNGJ
SEi+tuzZY1NdJLoIIO/m0YMC1qEb0t0w9OF1S2tRJFqa39l60MMtp7x00DobSaPCW0/kzvHynVZY
d5PpBoOmdP40oiHXNTcOwOrozmxKF5+Vu002UdhEgcxXvLu5gHQhNO7q39fHtuoszuxI8QWJ7Xxi
fFZPU/EFnAiW9S1J/iFrAXKov/MnPbh6rYEoXwwbyD596IbpQ6ehKFah5hJv4aeXbWDiYJ/ZEnvy
3DPRzomnflJP6piFhfVc0keH7zLbC92p2s1l5ScgGyzqt3L8Uql4A7xcn8+1dYOAH+IHpGGQvZRu
XKjLzAZYWjCfFoKlZ0jRqq7fk8N1K2s70oK8KLJ577w9khWzbCxUpTDKIf1AyXPdflD6T036CQQh
O7XZeNYsOY4xp+fWJGdMuBGP4wBr6CK8t2Zvl4FwZDR5gBhmp6nVHbf6Y5lVoVvXgerO38aRhS2H
zpahhV0+f01qN2g533CPS8K5y98lO/GpStrUEGvt0NL3vN9GfEcdZPk6X2XHlHq+CkGEeKvvd3WF
/8693A2QunqWxRwnUzensErNL/aghFXWQNVkSxtjy5R0OFsAYm1GcXDaaV8MH6HjXfKjsdU6uXoZ
nq2vTGI5FNPMDRdP8VihH4g27mMoS1R5+QjKfygKoMM1sZDMnCKrYPuWFR+b0b6fOBgVSL4nSX2E
AnxAUhoaCfMJGeuA58nx+o5fyxdBhhXPUTA0owlfZvQcsspriCe2PLsvy6NjK3vNvOvqx6lG13Ue
Q44VsWfB/REl0Ou21+6xc9Pi5XDmU1zaZTa2v3qqmx29J8ru+udXD7OON7B4hgE1I7l6G/VaBc8B
uCz2x0OQnuedn0Hvbmy/GeP3NN3ChqzYA8YXV5JoagE2Qey6s+FQ2nuN4hEkRWIIKe3VP9V4mIy9
pUEjdn99aMIzSM83PKYEZ59QdgB/1aWplFHVs9McM2dPf2p39gk4Tgo3i9xYRadWn4eAau5HZdqw
u3KrwS6GBw+BOq4sKIEOmrSO81Q99cnBhqBaGhh0Y9VWNsWFCelsInHaW52JoSkDxGX5K5B1t2+7
CwvStZmpfe3QHOvkgKUGLCPg6en/RxPSbckKZRj0CSZi+tI099nNKFlNR+uAgGaiK1B0s16uv54k
CcsJw5ua6GE/74CJCa/vsLWVfhdiRxAIfla5Ht32VtpRz5hPkBX/RgcWAh34u9hE6K2a0fBcR5UC
9Uk5Z0zqlLQ5deaT4t179oErmT+j6e/6WFbcPVi9/hqRVgPy0QYeARiL61S+UrbQCfVH7ZFmG1t3
azDi72cOgBVDQTxqYjDmLm0CL0cP44aJlWSKEClBzRsIaVH3vjQxogBTtqY3nxLtbhrvEXL1Xwbr
5iwl2IsB10SdQgA2FlnKurVTp1fn06Qd6vpQFwdAe64vyVo8CXpkEG07gDKCFVSaK6IaDa6jaToR
XT/GauJntHvugNbpibPrS+DNNf2QN92f1mgeHGIGfZ0HrbG1ZCveBj8DOAXkpcBGLENTVK9XXJMb
08kOCMTazLkMrg90Ze9dGJD2XqqZPSDHznQygUFmu8r80TDVz+tbmcuxvYEdFMrMKJEtsr5xk1Q9
KnHgXgcHn+/RDW+wFiWArRlvTtBAgGFV7g5GIbkFyZwyIZTpQX1KjtzIg9J5oIayR6urP2lPdsz8
2vqoOj9vn0H0uAIVAwAG7lVpy3cxdM4puO5Pjb1v3Z9OlSIvvzc2SvgrBwtVMyG8LIjHQUR0ebB6
IBdnTjXjRNhj3tZhPWUgIPlTlF6Aquk/jEjQZkE8x0aWR4r7dfDgGlNnmCd3eJ5jKC4+Mw3oMLIF
kVnbe0B5AvcDVMlKnqDWzZSxEXZIszOt+6b0jc5HM8fGHl87RGd2ZFBsM+nM6dFAdRrcJyfjfncz
qT1297kB6bpDsQn4KAMGVHqPDlu2BeFfElAJAyC1E6hhE1giafWzASrLvFTNU6kz9dBYXe1XWpf5
qHjnj0aCPFE8N/zA7fK73gyajxdkFTTAEvhe2m9VcFauERxj6KeBIQRZkXd96LNrJLdio0yVwTqV
7SOHeEPxqLUbT7x1E7hzRdEerd2SV+raNgHqoLJOdlN9Z2by6HpQQPesjdtqdWMAS/t/ZiQnP9Ak
nVsVZjITfKfuEI7/kM/EXP21II7A+VxlbpvZdmmdGPk07kb95fpJXQnpQbknuMFQ2F4+jjINcn9F
pZknuw2t+MHMEKTsCX1w1eD/cfalPW7rTJe/SABF7V8l2e7udNKRO70kX4SsWklRO6VfP4eZmTe2
rLHGFxf3Pg/QgMrcisWqU+dswmlW1+TE1mIPTq3EVYFLKuI99SH17QrgXLdSRqsrcmJk8XDo+2bK
279GuuA3uR2djWPkoW8L7GYITpeBg52juD1kKRwO1tqotEfqTPfXV2TVp52YWAzAGSnhWp3hpKaV
+wG9tW1ga6AibrkmfGFyub/dnoOUvw2IM24/srh9gNdq7Z5w2OvM0G2Zb5h9UPA+bG/H/mPCdAjE
qcI9hAsWTs6ZhIQ2sDAjrb4T+d3d9XGsLTyuNtwEePuAIXpxFAvDLhnTE7jQ0te+sy36kLXNe/r5
xTnkVW9PmVqWwdxZRdA1j665ARNcefMiWPw3gsX5cBMWQ8ALI0j4AXj5iqNCcMe1HRqzK1/aG2+G
rQEt9hl0HVgiGlgzhIsM+KdR1wHsO1xfFPWRxTMeIDBiOKpciU6YRSAAGiqz40ZuRlnxPGiFz9Aa
nFg/qPEq3M8F3MB1c2tnR0FP0EWGyAN1y3NniX7/xgNplwnkCQUE/9UetDAb823tTPWhy3H9M7SY
vBj83mVNYWhCL95Dm8unPgUzWZGWrwzZjNCtja1YZ3V/gwIATJW6+mdxTiuvHUUhCzOS8rOb7rJ+
I2Zb/z5kzVGPRePMErVTQbzaNKzZjKz0IErfG3fX12Ztv4H6Dh6Aqj2+PJ8ontduKQSNjHHf8z1K
EkW58axbW/5TE4szWqbjWKIFiEYpaPznUNKHKkVfxMYmW5soMD7o4DRwsc5LPGA/J6BHppRGRVc3
fqYbc+B19RYocG2HKaI28MYgbsP77Xwrk0wYhmwzMCrqxi6b7Xuv9EJj0vBGTJu94dTB9eVZHRXA
w2hTBGnGBQvTGCeaXekoikFoMH0btt5Xq0tjQCLSRPUd4KDFyaRN482TXkDdb0riV4dJY9dUDct8
azK1wLNG6z9cB3jiI3sI+h3oH6jteBI3jbNW6abRUtSyHx3xydo6jqvbWYEdwTyOvlhLzefJ9xu0
H/GOERqVOgvrFOxEv/V8y0evzhq8Jh5RBMDTZTKkcSAbwUcbsyYsn8x2aMRkbxZPRrsRLq8ZQspT
KcMi/4jw6Hw07WB7k5th9ftBL4PCKl7oSFuf6sDWGYXebWy2tc19am6xOJ1l2TmDMkHUW1/BtViy
fQwljOHF8N6v7+q1VVLszSpnoMLcRcih4xFQGJ6GQnL/7ozf4nnfbPEdrk/dPxP0fOpqCmDVPMCE
09xn3k7M92Z7r2eH6wNZiw1OB7JwBzpv3ZxVmDEA6me5Tz6kwh+dQxb7xp84Dv+DMWxq6FmiOo70
6/mQhNBoB4ldGrG6m+6JXVrPOWkdPBCYfm9JD7WSuh5tSKI7OQHHL0QLrv+A1TkFSQYiBxREQbhy
/gNq1y3i1GU00pP+Y90UP2Qboz6DrJ0/xFubcXWPnBhTP+bkJCc1oNmTVsLzNbvmF8/vNmlf1elZ
RguqeVoVaVDRsBbDYVY5V57yrYN1zLJPdrXxZFgfwb/vL0ZQFlCNZySnEdJafkt/Nfxu+g/4JoTt
/2ws9gSb8rn1Btho41kG0prfsPOpn1XD2/W13xrMIrQa+qTPdRvnCSCcA9K0vqkNYaZt7LCtJVkE
pnUqcylMWIF/z/ymde5i7v4XpwpSLjxH8J8LuC0bJkMM6IfCxgqTjxr0ij/KLSaL1dk6sbGYLQc9
k5oGAUsgZb6lct/pd/3w5z8sCNhKAAhT/yxLYqXHk0KvMFW0fODx18rMfDLGG0HV6jhOjCy8qOho
qXdGjHFYT6Tx/FzuzGyLEXt10U+MLJxo3tcZMywYodpnxZhxe3bAUAAOyFWopBbkfc49CbprByg6
WkjkVsgUfx/JVtBxOQCQ+4FsETokuMvA8HxuYCYUZX0NOVwJfQTb593NdGOKuR3QKFC7/uXJWxyL
WJ9koxUWHgE52bkSEgzzxiP30rWjnosuQLCrgH8FwsDnQ6ilnJtOIhFpiCl5TEb9Bc3wwF6V1dGD
gPj1rauc0rnjRcoT5XHwp6nmwCU+IYnHwi56ZkZ1F87FV2gkol+fJN9AlXLd0NrC4CTDBtCTSNap
7X1yh7QNaCSypjOj+CMQDjHfcPDrnwcoUwkR4eWx2Liyo+1g5XibkeLDwPysff4PP1+V3ZCgweov
uRcbPsSWlqH/rJ2Ccjh0NLr+/cvTjXlBSQ+FFdUkvWSxS51SurmXWlHtoAp1l9nAQG44kJUpAvex
kipBMhPYpsXOtSqg3Wvg7COdSf2LyLzxmyZTc2ND/X12LXYUomPwVKpuLQQmCzMeB9qy6yY90qAq
1yGLDqqn71I6iEtea8v0XckOTfbQyqcJLF+z+FX2GwdobaAARqp6EVrGoJlyvtXA+CISy9RItI9N
cqgyeri+VisHVEkD/9/vLwthczUnPaEAGU/6tE/adid56tNG28XxzRkHZC+BmAfuDhBwZBfOR2KJ
udEqjrvLbKfdJ+gT7a6PZGWmKIS1cP0aIAVEIHv+fd3keZWNhRFp7tch6rcAe6ufx6HHlkZx/QKk
Cm4LppuAr0QusL3jq3l7xIWS7b/vXxSdkpI7duMagOr9mapHIPR8T24s9toYcKEoiTNwG4Lk6XyK
GgvK6ZY+GlGBM5l9a82tF+zlyUepEeVnoL3hV3D8zw2QThpdJ/Ih0so9AxAl87MkvHWZYQL5eEga
QCQJDI3nJpI0Lgdhgq+izF/iNA/abiMAujwRMIAZAjOVEoZaekent9CY6WhDZJTVHpdUUFdhq+1L
d+M8bNlRfz+5RARw63ohYSdBGN9ooQH2o9i6Y5stlKuLgiYIgAKQ67tgFuh0ykCyRwc0kfCw6cjP
oXd8w94icN4yozbfyXgospWTletDxDtzbzTFfSmqH65Rfr++/mvThm42FM/RtECQKDk3o3O8/WfR
91GeR46RAezE/Nyawra5Hc6NpyCCI4TzcFcXzW1obu3szjG6yLIP3Po8eHd20vlu8WVMvk/5+/Vh
rc0e0CN4LSJzblwAHlqrK5Ac1Lqonu9SJyqLO6PduEpWTSBfrhIL6OBaAg/Q6UrLvi76KM1NXxDo
FWu+K3b/YRwOusQcT7HVL5nd2j6rChCndRESS6YMTd233A0PsDYOEEcbCL3xRL1QVyKpNqSaif1c
ii8dSmWcPJlbxau1XeYCyqMoOQzFg3a+y/Km10uIO43wxsWDI8xPXmXtxdCEwnLvr8/YZdSKCFLp
xToqX3CRK80KRyA1U8rInXvfYfdjtgO5bmiMX/JmK5m9NnWntpZPlsbrRuAsZWSOkDx5RUO9X28J
0a5PndpkSPxeUlo1aUFlXGPqEvkNWjEyfxBz4G4lzLesqL+feBtLT6Ae18GKqcmDngx/22sc+om0
G0CayzsTy4N9BoI61IIvqDDGpPfSxmhlhKw/FBRrv5w2buXVRTmxsFgUSwqvyL1GRo3xU1YPcQ6c
/BauYCWShTg5IiPwM6tjaS/mi8dd45YThxH5lk6vjD7Mhb0zvRLA7dzv2XvH3pOKBxp9aOhj09cb
g1xBXOEHKGQDXuSI25cFJzdx03xw6AjYk3gfHOMB8n/PhaifZtfYGbMdTLXxwVIZRhvI8tluvl4/
Zv+PHwCqQaWn7V4khwU4DIaRYse4zZHTP/owhA3b19o96d/cfNeLu05/NI2bs0Jq2P+sLqJSPnVT
y2xYhXySXyMwqsMp+5FYG05k7TicmllEdnVe9lY+2WNUu+82/yqqvQC06GbebbDtnFpZXvFTZaVE
WQEDqZ+KzE+/XV+kNV8IZBRokFBHBsJd/f3kVDdsBh/sNGKTNLkIiGzDZC4PmufuMpJ8Be/Z23V7
6midv+8wIDzu1D3yl+r73J4BPzWl8QzyM5C40fpeZ5Xfy3t9pCFFX0hZbdyOa84E7WHwi4o3FG3t
5/Y8ZuTgBkpkJN7z+MXcIg1Tt9LFcE4+v9gFZRZTd6jweSLAUJ+GTgJWTeqjpASuNp95Q0i0m4uw
qnsJDy5FxHT56jKaNEP6Nqkis3rxRuqb+S5LjEBkr9dX6nLmVDoEkg7QcwBhrLHYeqAX5D2ouHhU
+TbY2L1NRvbLrYePoxaGUi4iiwseG9CqcpnPE4/Svafv7D/ehHrYrjxcH8alr1dW/vbbEmS6lnEF
Oh3TORtgpQB1q2/U0IjZWJCViTq1sHzQV8VQWq6yoLt7xeNnBddHsPp98HEgHYIyJRSsz7dw2hpt
L9CZjCjyyAIj2cgdrS4D7lkTmAf0Ji9zRzOz5jE1RnzemXyW6X4xfNW0UPfCCm+k60NZWwzDRT0X
6HDALJZpPDmWYDRKC47WjGcHrwm+Aw7nuolLB2MheEQjOsB2KK8tW1ubwXKKdBiriGRFqPcP7fxu
AbSPVqFdxvcaqfbX7a1N34m9ZRYht3spZNlWUU0HXy/Bm29lzyaDjCIR7C7hbCuwWJtDsL4gGae8
ANr7z7dDZ+eexU3Co5xkb1TmCJPyYCq9jXGt7TqVAVMIUtCNLBUfzJy7rM8cHH8QtNyDEmFjnVaH
gfcEonBUQkEafD4MbZiYy0aNRy51AYZxfusc5J4yHreadVYCMWQTQculg74Z/2cJWjIkhQtI8wpX
XOl34l6r7yFz7RMbNNjanW3ft+zL3Ov4EZVP5VPJd7fvkFP7y2jTzPqez7BvF+J7Y+qPLM47H9CH
fdLwzyb3NpD8azOLyjLQ7qjK6/qyi4zmce62UwLy1DLgToMga7qrt8gg17bHqRF1LE7ihrkv+jaT
MMJJqNV+fLw+Zyufx56A7BlyKPB4S5/XTkaPQjRrIsvPUKna8kOrn8fHqUpqQcJGTeHJr0+9splj
PglgGRO/Hd6qjdB39fuq7QmlBECM/hLfnny/0WKwoTb4fixe2YHkL9dnZ2WFkRbF9W+g38lEI8/5
z49j3Ul6lovI69O9TZpdYT8NW45tbQy4EIBnR+4CsdPCz5SjaGsky0SUJ9+7IfM7efu9qW6c/zGg
fsDJJJGhtQZETyKi9ltt/vH05+uzdBmhq6rUv+8vZilvhxSSNaOIJhb7g3WQcehZ0Ah8v25m5QIA
XBAoJfS5If+6xBBVIxsqsLJVESNQ5ZWNWfuUpxHKi2/x4L5ryZb80urqu8BGQiESLm15w6EfpCo7
V68ia6jQfihR6qkT54PmNVuy2mtbABVXJK7A6Y3mpoXnmipR51zSOlI87l/4uHEFrH0eVB9AKyoS
aJR7zjeAFxclc22ckkTo4kFOTB6hSHd7OygKoSdW1DY52WY8nSDqlWGbVUR7KEbzo+i38CErAwGu
HqUQRLHAeS/5R0071tMhoV1Evsn2QfKbEyJK4O7f5xfLMNdwMGmGz/d2mH6eyeH6Bl799aiEgK9C
4SCXRW9IECOtU+PzyTez/2poW03aK/sVdzhCMfTpAWm3dIa5cLU6nco+IgAnE9Tsyyp0tvBba4NQ
XOIKiKY6mhdlbycj2lCPrI/AzR0UuzjbokxZ8Sao3yKXj8yCyk0vFqGqMpb2VtxFk/1BiodMfpiA
Ut8SYFqbK+BukM3Vdbj3pd6E17V1kmuYqwlEXgn/3dLfFLDu2xf8xIi78OwDAC2VPWCuWuu9Dnq+
cfmtjAH9B4qgzgUDvrfkgpLoPWp6oreRFh9yGjTzxoNl6/vq7ycHWhfEZZWF70PqUfO+jEYwi43w
Y8Wn41EPCSkg5MCnvVwGmiJ+l27RRS1WuNGn0KTv0MqW/Jj0bzcvhgctCxfoUzTLXmQ7SdvoveSi
id51Lyqnjbm6PBYAG9h41nmQb0MBZ1G76VvP6mhGzAiQ5vYu7jZCzZXPIzzDFYQGQUPhTRZLMVNL
pFwa8OCJ34Du4Wa9aJXPVjRs0MTCK2tZQemJ5kjUmgAwSX4/DOmvW+f+fzflAMKCKjOKzOc/vxzq
TtfzwYqmj2X7KRYbAcjK7CicEvpO8dTFG2qxUU2jdMYaEOPIK+ne4PMrKIw2KkyXXgmShXjtQq5E
0aUv03c5t9rM5DpQg42fWkHjhXFzZ/UbkdrliVNdu6j8Ap8ImMmyuXHK0o6wftQjt0t2pb3LHbLn
9u2cKrCCC1SxRsE9LXH/tVlLN9ZqChDL6FfOvTbtxBQRcyPjuTZlYD2AE4e6CyLbhferEtuZoLVK
o0rnd8TCS3BOyk/IsaKp2r29OxyZVWjUAAoPhw44xvkOc90kLbW41SLH581bGr9e38ArC4OGDw+q
gKp2jsGcfx5dp26t18KNsqF76YsYRgzQ5mov182sbOQzM3RhprTMiTm1GzFa+frsD3JjTVYM2KiS
IAeIUsVlc0Rvd5Dt03EQzeYn/UKLjd+vZvk8S6tEEQCEUVk0vGXUNJ7cGLGRU5tX1IpY+TPp9uKd
VI+S7sm8z+Sfm6cK662oKAiqxxdVZXQTtllRg2u63pHkIR/vbv88mBvgc9EiqTq/zkcyW0Y6D0Sz
I079HPWTrWzp2kKcfn+xodyM5BPRMyfSn5u48N1kqzV55fQhrEHyChgyoGKMxVKA4MbjTpXoEQcz
1AgmjSLN/VqwQNti8lwZCsBbiGlBUI88+ZKDKi801k6iJhGECYbP8bRRZtr6/GKmBlrnmVaAWbPw
nRi6EcHNC3326xdHThhZQ5jE5zMrzNMgu52KEr1CiGXRqKfAN0u++jrvrTlP8jli/bG3P5vFN5nf
7pxwdatOOhw6+NvFUk+aAPts1QBynLt+i4YqZ3ow5cYyqI8sjjaiTMQfuMABg1pGaqlJitkuc9BF
Ql2+kJFsDd8ZvlxfjFUj4BjB/QewCIoi56dOGG6v5U1MIsGeIH4SQ6DP2oIdrtuA8jSWxVCQvXMb
fd4iRWgBFmjTh6TofGt+GukW5fLK6VN5CoRUKIXgYCwGAiWqOI8LsAoR/qeij3F6H2tAXL1cn66V
o3FmRf2KE3dLJgeyIHUKVjrrd0U+F/H++vdX3DnkWnTwIkM6SiX5z7+fljnA4SU4eq38aOavWnvv
sXtjmv3Oqn2+1X+0NhrQASMBokCOF2X0MSk8p+jBlBQP1s4Zvbep39rEK5VytNOqXiCwGCna1kUg
Gg8o79asIREl049mpLueWSmwD+KuRBE7teo7V5o7u7J3FN1pDW6zjSfhyu5DEwPwfYCNI55cYgVq
6OAQTbECNdqLNX000vtyuL++amvziGoC0v1oFFNrd75qXRYLDaSgMxinnEdj6D7F3rDxllrb3gBB
q3wSIskLmLUe63bSlMpE/YMy6Dx43B9B9/gfwEo2BoJiIpIjiLyXXqfDKliiHuH8STX7gjumTyYZ
2pmRBULI1+szt7Y4KM0rHUrkBcAMcj5zbsbxyqht3GRVFlgDEijZc5yl4XUrl29eRaX0z8rixnGr
TLMa6E5ETLM+sqr3O97D2nct6w422XARl0P6G3oD9QmpKqRp1WY5cRFd0yRNJtM5ynuBSrke6Cbb
Ue39+pBWrVAASlWwD5285bFKbRSxSlAn6bGWgGhl/jyPHKStVbJxC60QXmI8/yxd1IBJNgl068GS
Tn3GnmPnzWN/rOxLC8IH0qOfL/3/SFNc7ne0eRgAQcOlK24lNf6TWewLjZglaOLAvAjKnB3oNcFq
Om/Vn9dmUfUuKFeLN8bykR9TW6L3TeJUZQ2wWBMe+p+9/Of1pbr0DhjKiZGFd7D6uhUNm8B81pOH
uRkfLaPd2OCr41CXKxI6SjdjsRvAU9DPdmtNkeMd2PykTU/9lkbWyihQCyDovlEEJheChnOBLqs2
b6vjk9uYPh4iG2567ft4WCArBbw3HOlilsAOCbyxl1ZHK+a+qxf+7f1JKCpDrwyJTuQfoal7vqNo
Y+UMr2AOja9w4vv05eZVPv38MktbxDW8qYPPp/Qlmfd2+uU/fB/NzUD8qFtgCVXOZJPpuauz49yN
PkVNt9qAkK8tAADKf/u3kE5zlvOTsLKZEsaOhd/G71V18zsYAA/w5nnIPSJhtyyKz4QLx5WkPoL6
IkB/OBSBw+szdBk7wQL0T12kjPDWXt7C3JR6p1d6fbT6ICV+5X3IdZ+wR54DBruRnLqcLNgC7k+V
dnTn4t4yhmwUFeka4J4fxfShnpubjwO6BsAwjloYRK/wv4vdmgLql85WfUynImRQ+Ei3ENyXl6Ky
ALwVeDtAiLrcUH2n8ZmwuT6GrffJ88K+D2xfl/9lHDjRSmINqYMlQoERJ2uT0RNHsJaG8ewFuDSu
L/vaUiBN+z8W1LY4uSmkW6LKI2Gh7HkwZiQct+Cml3cRZgoNLoomDjEkVb/gxILHHKuoQA5zrIsH
VgGSdtf2D90WycnKOFBWQIoQ+Wak1Ij6FSdWkglY1hnH/Nh2AgJLULPYelysWUBXEHwsoClY+IWL
ddI8lV7i1kcje+HV5/b+5oUASSmcNKRdkDhfenAtrma9zDJ2nOLP0FLltzsoUKegBgnGKfRKwsj5
BAl0AzleGZfHLq3D2DL8Tru7PoKVhYYgDfIq6AZRK7E4dLoFspSps8tjb+6F9tFuHkAWWW7RpaxY
UdgVC+dO4cS8xThiWy9Ldxz4EaQ/ze/fhfdzy3msWgC9DNIToAyANzyfKbsXUIEWEithPAj3e5p9
QY8/Wg43pmvF4ar8h0II/iWfXJyLAlloaXW48jSreMxHK9RGM6w7by8JmrD9un2/vjwr+/fM3mLi
yrSOB7B+8+OQTjvb7HZkqxFAfeE85QIEHw46MmvIQqLr9HziBpLPspAOP8b13o1T33T92jzcPgrV
iOvoAPMp53tuI6n0lPNYr4799I3S3xBBvv79tTEAmePBXYHYFzmX8+/rpeP0pUv50Xk2Ot9rPmRl
9B8swBUi04mQBkxD5xbKfJxla9YIddD742ZZ4FmVP+dbtdy1Xaw87v8xYywmqi7QTdVYMFOxnck/
a/kzGoD04PpY1vYUaveorqOOj8TzwghoxIXLuoIfa+83e+63OrFWP4/yGN5oOPO4pc6nqikHBxgH
gg3lISIZy12ZlxvrvfJAAwLBRRuCoTDACOHObRBaa26b6/zoEs3X+zvLjcNE/M7zfMe0yU9R/RkF
8cWmWufaTlM9svABazxJbpnypp0tdhTzb8N70etXOv25vjwrQQr8PYI5wAaAclx2r0MEvE/YiKjX
Zl6gV8Y3JykOs8V/uTX1veR2PhfF+QkiI6LUbxBon0+l2eGB07YxOw7oZjVAnafV0If0Nvbc2ryp
drC/copQgV4kPao8HaAzDiv18Og6h0GGdKs/eu3sgAMfjd5A6WFfLEzIpNRyp8Yd07MPQHbsspr5
7fipHbfAKSsLhDwR3uiQxsKlby5mbKQmB9pxSo8dk+8D10MEaj6BwqXdDTs5Om837wekEQH8RIiB
V/tSFcerO2NqC14ePRYR7Lf8RVDDn/Avib9cN7VydIFBhjQdfAMY5Zc4zUIyBMiDhWDAebP9gd5+
maFVBBxg6CFCFLDcBPE0x02HZTmWX7I+6JMtr6BWeHGVoX6OUhS+rprYF14hqWasTIOwOLd/JE7A
ZH5wOxYUw74jh8Tbx22+q/inmG5F/Ctb78yw+vtJHNvYTjs7RiyOUhs/dvYYOtJ4rFh8D4qWjYO0
Qk2MdCiyEniAKXEJZxGwkSotQcGEyNwAz1iSf3LpR3P4mIuvrPd2tvvd9r4YkIiJ7S7ot47YSvSD
VCzB3oBfJ/BO5+NER2eiN7YrjsL81TUfPOMRbRg7ZzrE9V0yzltDXdmOiBeQ+gWqHIWaZV62qT0p
EjnimTN/RhEiEC4EfycRJAULSuu3ndyZ9a5FnwMFvZeoP3vGrvK+Xj8SfzEXi02FPCocvkqmG5d5
JlE7hUnH5jjM2pMeY9eiQhXGabanifHFYHTft8Y7SmPoP2U+M8hu0Np9ggcBmzqGtCsP9QzMfY1R
fb/+0y78EJ7IquNZrQa6kpd6Jglzh3SOSf08yicgY/xJ3zfNzkwPJLk5UwUDuJM8RdOjUFRqpU42
uCHFCN37XjwbjAUHkWwxhq8NBW8cVcZCXveCM8CetImmbofv6z40MEPJm7D92dbf0+rH9Um72FNq
qgjea5DwBpDUWTjvssg7Q3KzebaDWe5Yur/++YsTgucalHaxLHDYqvZ3PlEWp5M+N/bwbBl/Cv6c
yQNpDqN2jC3wD5kbN8PKWEAQaaEdE3QReEKrWT1ZFdprY2PYVfPMoRZPHvTP18ey9nk8nE1QqDqA
cSyrSC0r4sEs0+a5Mf4kO4P/uf3zKB0BU4U6lYc87vmvV7l7t7Bp84xm7Z/dVsCx9uNPv76YG9Ez
u3cyo3mu2ffANjYyexfhDPIJp19fxLhm3iWD6eK3f8uno/Zt7F9vnxtkd+BwTDC+XFR2tXYsBxSq
6ueSf+14G/S6efNGVW3MeAUgsYok8dK3VqCT0fQMi5t6H6VE2Gw/juYvw/kwzXdae/O7BlESLmXg
wfDKRJpkcSw0ExejW+XN85gi4cY6CEjtLecl3uqmvFx12AF0DkAIqBJdyMcA6+JVQ9I3z3q2q7Ld
liTZ1ufV308OnCSkbHmJz/ftYyZeypsJuNQ02eiVB20G5DWW6VxhenmaxPg+6dxQVslTXbNA11lA
XA514C3R38tdDNAOIgikp2EUWZPz4ZRe2znJLMdn4Bp9ffydONBY+3TrTlYMbwCLI2DAM2MJaRzn
pEBYmcvn0RlDq2pCerMThAEE45gyfP+ifyKJ2zK1s37ERvbb9GOq3f59lIVBRgnki6J7XTgSTF09
uRAcee72rSeAl7sZQ0XR8gNEDU47RJYvOk5mVpQTdVLr2Su+WflzBi0Tst/qaVhZapw9HHS8ydEh
tYzcAHWfEN9k5nN7BFEydFTZLr2ZLxADObWxyCsMndNht8FGllHwiL9CEmYjwr+8XWEBgEJU5VRO
d/nEM6u+R0srLIg0ZMYnXCz7kv8m0z0ElgqyBXFYmTO8ttDQhM4yxVOn/n5y2kk/VIClGPTZncld
QUIwlGldcrh+PhCsrXgVBQ5T7RQgrLtgjKybfo7H2DaeUfl+pcITH3kCYUWZmXkCNBo9xlVXP/U2
ZQGNHePQ0AmcqCOauXxvZpIFniQTDXLPrg/SYuVj3XU/Wtf5QQpg2YRVet1OZ4nzfdbT7GW2KzRu
OClKX4FpxPG9ORo/bRNtLsATGfd1wZUisyfzMG80sRt7rh28xpbHVPbyqE2e/d3EAxKqLqWj7Ttd
6OgCSf6IOt33Tg7CqgyQhrrWIJ5k6E0wJA4SZZ7U77M4/5FrRboXnd34nlmUe0NP69+F1PtHCUrA
D9ztkHxsaPYt5Wg68NNpotinHfxhmZj7uUFzc1Cn1reGdRbKQ0723tSdXfjon3+GnMhrObZVODtz
8cY8pwr7TB/2GL6xF4zLYNDj+S6DVJ7v9nqxE7GGq64rXkAekjy2k0Z2Rq/9mCE42/hDN9PUdxKX
/dEmmfo9dCx2ZiHsT2LSX+KRFC8NiH/vdNFAmcPqnTJIytnWwxRNPcau93MlVVd03vuISla7c6Ev
d9BF/72ohzfd49LXq4l+cD1Mus89kgRNJ+TXXFQOFqeyZjRhMvYyiQpvHqp58f1kGG3AaG5+drLR
rHy34awMOTfcyOzpiMpAyoK4ZkAnFHqTfHaMavqZkeE3VAvafS3ab3xGPsxPDS3RfZOkqCaUg/s6
ivJVtu4bnecp9dG2RaDJXQgfKDxQW2tTEpKZu8JnQwIOP9uTVRP0msZ/2S6wOGUSJ8HQxvyYITdz
Z3rNF+DLv1m6hCxDntJwbOUua8nvTh8bP65s+eS189iFrdtb1cdWq/rD2PA/5Wg68R4AfrT1t4P1
xc6Gug9ige7vUO8MEKgmg9u6gSun7BkYiXdudxz3iWZLpELGY9Fk3/Taiaa8E62v5fx91MVPmdaa
XxepGfACbBujlYxBbGaOn4nU3bfCbu49rbfBGJ8JvitFnrKQoL/sQwedl9oXRg2OicQQPsniYWfb
eXao8jnxB6sToY4G4D/QGBD3RcFeykkmPqkKc8er5K1vNePV5rS6n6b2V2137eDbIuEPopy0oO+s
b31izE6oOUbr3rFs1n8NFtipq6aRAW6zbkfB5dtEpCvAn1aDpImN/QiCxKJCXJNBBDvBIxR1m1do
eMz0DhyoSYq27qI3n2ICJMHcNrNfW10VytgoAjl4duiU2R87r3notDksVK5Vgr2ohtYoEAQztpJF
fTqSx3wyCPfNyazr+3ZiEE/vLT2w87EOeFKDKaysQBKvg2KLoFEkQCqpC8lURDQFCUhnyh+gja0P
0BdJgjE2rcCjtUH3Y4r6VtBO7i9j1lr2OBbNxwKc9h+VSh7F1mheKGOPU65FpVMJ7TAPgjOIKhEo
n8fZl1iWX3U3h+MZM8ucQysb3wXYmMaHxs3yR2to4NZ6Xgy6rwnjtZUUU4ecjPkkDIKuosIrxhdO
IKl+31lacjdaInmewJKgoSWoFwi3LO4XWmIc3DlO7uuO8WyXa04fH7BTn4qGHLo4y/yeFu8OQV87
rsImtPEDgtYRVZAWWt/7SUKzj9SV6edGxkU4DsNQ7yZr/DCSGoePZ4KIkEvp/qS4LPcyjcnPuNn3
5X4AQntH4hH7H53YTzI3aQxsjp2At5a4n5qMsiwsKqt5cxtj+oKC4A8wP5MPrBs+8xKLoekmeQc4
yR19PWvTwCucOoEEDvp907Tl/jyWMiiB/3lMLLfclxaR3/uuiQ/G4LIXosmXmedf0UAj7l1aW4+0
tI1Ht67KPU6zFgzWEPtAZXV+rpEsRIY0RjM3n/YzgFKPWhFr/INhD4P0Szb/AFtQrh0MJLLpr7p1
XJDndSYNi1GOYQ9n75epaYcoFpphb9c1YEidNZOgtCvPH0fT8w23/DnUxhiU2gDfytHlcS9FqrOP
heLVeOwZIDkT6tRt2JRQAwMNuZV6u4qB2qCjED3NqD3ivpYghIPcZhy3d0Y/fa2m0g1thgZoQWf2
IZmbx3ZMO78bSgDx9PKH56bwkSJ96pyZhu3QGDvLAuk+GeFYrXEw/dYU2lfcG38mM8tI0FVVH7oU
Eun+PCDQ83lPhMDQY6i9O7j+inCG6FpxmCbOsE3TpPLNuTPSoOuz0k+59784+7LlSHEt2i8iAoQA
8Qrk5LSdLmfarvKLwjUxiEGAQMDX30Wde8+1yQxn+HRH10tFo9S0tYe11gYH0amezLGWMvAYEmq2
4kME3Mg284xwysFztcoSSpD4iaZd4FTl2t5Uhk1WaUJYmHYsu7MHUQR5l2+kwwNuYV9Ujx+Gl7o7
AoxsPpAmLkMQdHFHaV9DQyODNnNQ56p8hqhovpajSVZOKjgOLW+P7jBA7JDL+ptG+XtrQwH8FjjJ
eJMPUxIwpf+OWMoQD64MGQphDy5I/ps5exgVvq1XNtVohJYSrn/UOWTM0CL6AUAVviqNTP2AGdQ/
cjGOESx0dVOxpH1k6IQM2+Ch3zX3tLgn+Th9T5O8su+MztKvECYmwdQ0dggEJe6bsviPpil+Wa3r
rF3YhMAUKQn7gfBQGp3YuS2Ww/e639RWj6a24FvRGsgPgx2ZzOw16xK3CdMB1W4bpQnkZ1y+teym
jbhMqhCykmlI0bvmdkzcDO3My3YHK1wGZcaqlUgb74SnrL7XtuhuHAFdDUFwOzpSeVlYIOraaEG7
DdoV6r3v8zhgycAI/FQ1oTVvWd+BZ0x/2H32oghLnrXKqsAZWL3PYUMCkmVgZbXwm6RX4+YMcOYe
2FT7cmX0gx3EmV3+bpXpoTV2hfe8bfMiGLn5O85R2ot6aZ6oGtpha7i9UIeeWsmvlsCT6e3mpvHJ
N0WL9BZKkD5qmbU/iY2FvgxNOFXNrZl6j8LVAkfZygPXaX7ETD3IrK62hl+kIRHJBu4acwbIYQ7r
LOGbpu36nXANGlnG4O6glKZCYJDroDF70q/TCiJljTXNsCS82PZYtCEpQRPvnOI+nux4xWnSrAbD
6vF/tJEfvzWtV4RdbTQrHBGovbh2lEqJ5kQ+mzZ4bf/ao/VTS72GekIJyDjy/cLf0IxFNXd+x3Zp
BpPgQN6Dtxd4TQpiR1YgLZcmgZ9pTMKVKkRoN93JPj2ikfEfMB7z9SAFeo6S9sUWdRrmxP0xjU56
I5Rz0DaBJBSTf4uqZPdZbHa/QUkxb1PGu9PEON9YeQkev6GzpzJW1arg5riNpav91UhzM7uDVn8d
GIUf700sOSRRwT5mnq78iDSdowK0SIPnJYD4X/l6BNSU4TVzyq6C72agp0mLp/K7HPHUBWZtJ0cK
wdgxNNLafuu01/wgon2F8uqbjl0eFlPSwmvL0DJEn/hYDY91o+D0JTAvt2arehnlws3NMMs0Wokz
PEi/BzaxDcSn+zd4DE2ErI0TFDRFwSRTTb1KYqNeOTwfV74g2R489uZACm0+tMpN17UrHWyCK0SY
xW3hBzId+ZNQEsg9Ttrcu1WdV5Egpv00RbFnkLVBzL88Uf0hJ+VT47rFCmYX8YKZ1lurRAdRQGqA
C+qNIn5L21LBQW3cBqvT+smmgjkKNYr/r9Roqj1iBmh1TUYy6NuSFjU55dItyy1UO1O5duHYQqyb
Z2uR1yISaXJCYe13JeDiVU4W2k43wt51CCb86a/v9wom3IGt8fDrBbZ/VQgmXgC8YreTJNlqyIB3
HnGbj8qd4L5XtXpNiaPwWfWQW7UPt95D89V47MKyrQu6qvICsnJlYp1Qm2ZqY41ZmsHnK/vY2Asf
urk5Xm6DdPBMUTVQXV3DX5zKdaxN0GA6w/3RY4N+8Nx34jtHIaXsAWi2NdOhojvZW/eoWPbQH+zt
KixoZ27zzLG7VcIa5HfiEYUSALXpfe2mDCyk/BfJHPiykNi7t/xUwxfUyU0fA0gTWEhEPRtdFe9S
m8c6kgTaFEbpQg8JoP/qxq8LmBuZi+RlcGMWGF6OdQAAB5JZsgLbwLKrFWg+b64zCRO4c/i/dGAP
UrUyaJukBhxySkMRZyfTGtHUvimPhameKmTvb6gv4d7Fk8L7jnZ+PCmKQ2UWZTigfvhSuuXDJBM4
YmbnhejFh/ucVMnOwnuxSS3JNpBuILjMNosAQi5vIFtoNo/gsJCAUV6Xd7FO6uIe2hSPyjVf0Seo
7W55rCj7xk0TokKT2eUBr/NfhdOdTDt/InXj4LzS/iUxHfnE8tZC32gyTi+SdsN9X6O7XRG7ER5K
gVPvs9c+nV4o+1kmJd5AaZjb2HWM16zMzAD6MoB1p15NknXq6eKRQ/3lxY3x62lVeT/7qWNBR+1v
EGd2VuMon6usS8Myw70oWPun7VmMW1a9UD2gIfqEUDAZ6irwasNBQ9K8DFsb1JZu8M0T/N6nhNH0
BQrl3hu0upKbybFqPKCtlwf5wKt7XpGhC6scAWwOwsUqR53+toPGkrm2ppg/Vqz0ywhNCEq5nWj3
2Jau0LepmNUncxcxXeKDqtVp/sfqxz9Cdfu+RvPx1i3eRm86VshaCMRLsi/uuoT9snlJg6IGbHJV
Jx2eI21aHSTpGKA0zCuh58ag8IQyraqw4VBXJztfVR5IMrTeOZX50xycn9TvsrAqYSCdwvxJWnAP
CUxRMKVYDFSZCtR7hwRrVnP1PAGKEo7M4rhBef+3ppMR5I4Xh2PjTQiAmiS+VWXf3Ujb6OxAaHnL
p9gAR88BmiQjvWNFInZfBgm4vJWOD0PuehEie0R6Os1gWPxTY/IXQ6ZG4Dk53UxpLsNxsvPtpFmy
rjLe4ael9TdXlz1CeDmTCnjWvIJsrqJ0goeN8BQGOxmr+4HZmIMGx05MeX8y9JS/CTTP+g6OX9lv
oTXVHDKgigOCp6cPtUePExSinmooEmw93aRZSBJT3EJCzHmSIk5xw91GAZmGxkQB/EX7hwR5dzeR
QXcRrwyvXpdV4W76rl47sjRfEA/rqADW6b6HKuaqLaoWCHvbessr1Y3bPgYxGbETkHwxLAVeQT/w
lVmHLfOnjRzYdyw9D+CPgCbB4KiOk3mqcqq3IkXw7/VbBIJrP1X+jdl4Gg0OeNrdKyUaeutX3bTq
nJTcpC36qaKk3ERUq2dkR+2ta5AfflIPwVD5T0mPidnCCdzEueWZedRcwQEX8S+vlT/gknmrKbH9
nW4Q//moyA+e0EcZJ0qtmsbMw8bUTR4apllGtc3TqGGIZ9TIf3qQqgodI4c2H823RU62pHa3lTEW
TQgXuUav32lVw7Hy3XxrN9+ZvVVuG1ij84cMcbNua2nt7SQB+hBZ1z8OEh9viacQfpdm3EVuPkvG
5uUBoeYzaWOxEn1fwONss7X2vTYQXZvfUo0s6libP0Yjlfui8Lwi0ly+WcakN7Cr6bZJJveeU6q/
6SbmCCmhJmN62alQ068srpxND3nqMWjtJLvNINz2lE1d9Za3znBiuf9UGmaeADnlIuGWp32ELvVG
KJTl7+rcKKIMYkRVwPGu/OJ4RJ6AuOit7ZRlvyQ8hH082OZdGrt1NOihD0zYmP3EJDkoq6BI1RSG
GfSUQ4qWGd99oh/oNKF1fEn1qspUeqsJNHM52FZB2pV/WWL8aZwKvZNZdvQENLwkPOUI7OWfnJdQ
EeWAC/Ep9Xaxg3aRNwM0up7phHRXi1zOrkPUFcQVfRq6xhVRHzeMhU5sqQNtsglyAI6EP+AbCbKn
hRd0Vi+hDZ7Jp7SM537N3kvvkz7qc2Y9am3LP2lXo2sIhwUFN36avks8CxtlI7RdDwgFvzUuQfzo
ulL+am0BedC2fmwsRSC6C4HeUGWJVqFFylMp3OEGry0KeG4NvVIkMNcm/kO2qUZKRv4cYgHj5Pa6
+9a1pP4OtZgJ2oZNsYobw78vvC5eZ1P5R6A5c5iBVOgFDS8GpA39VyQFsjBWRfsyAdV1cAcSxyFj
fMIU4b7cuKROTTQO4d5a81GHZpdBVp6w57Ft0j8+MqAPkFJ6AerI3U5ktENkhCcYlGSkq4m7LxZS
ePkEQ+tCxR1yeon41TVEhaOftTnSCn2WRloa46OwW/HHmzEHKdcwin5svyoEn3tjYvVv3s3HwKQP
+N1tNDR8hNeNhFlE/K5fARJUn7iPwNbq/UfSJzzsaeUFxK5wOctCBzlNaTjACK0VreK3DHiHR4gX
qEerbac1mdRd72r7ASi2rAs0SedgwxAUx8seBphdRMV131ibMp2QAwFiFwgDiQTVzWS7w4aaxfgA
qhy7oxpNs8bCKTez8XhUjfanKDNLhv7oRh8g84zbFNuQBLaAB3HD2rLFlZLspXoD1EWsubIBNscS
6CUlteBrjfbR618mb9Xb20p/vZgF5RLAEqBhAdIIXZRohMfgbRTCRjUusrJtfI2RfKmUAZDIXCiz
8M8SgeUgh2Uj12QfC2PVOqEVX4EEXfj+XD4GgANYfnSSXAB9C2FyX7Q+OyrnJ8wqDuLn1ZgLW/D+
+0swpNt6Gok3fD+XPXJGW1ruYmTgPh/kyiTsBYoKyfmRIe3DUKS+xdNiXKkoXfo80BSQjwfUDuSv
+e/fla0Isj1oI+J6gA7f/Imvqe2ffx1Sd0ByA+SCzqTQhfr4dTb6tmGnnX0E/svYsWL7+drMoI8P
aCtwi95/frE2COkoaRN83pS3vrfrp50eN564hke4NovFPUCGEmUPQ9nHcvo1Daf05+ezuPb5RWGd
yFbGKBTbR6m2SHDbV3b44iKhNAnyI8qgrrPYA4h9lW4qHfx6c81EMMqA/qmu6Y5emgPA4ehC4yNs
PNPv4dJKhMxQ9y4GvJJjFaCN5ddXaVarmKUvgXNeKpumWVsWKeRvjxQ5yZSuiuqrjDUcpvcDeB/P
qptVUyahmXXs7D7QLOLmNfD0pUUCih5tJ2zwdTHWxxGMureReSL0+Iw8WuDya8SGS9+HpsfcXmrG
uS8L3tpnIrVl5x413kN48Z42rmzCvAaLCzdjM/DzgbM8b17aCYoyKlXesdf3UxxBekFvmke//PqN
+DDMAjBlFJmIfYZhJEoHUZxfeRcu3AgCbCK6S8+A+bOWJnWFFEiSVB6cZudODJFTbCgqxg0SM5+f
2fMHAnpZgCgCGw3GLkgIHzdcuZbdF9JHvEGn9HZ0yiNqFM5Bdj29MtKFKYH5BarRrEgADaLFSHGC
mjURzDxa1h/UskI9cPiMKfgN3ddHAtZsBhXPoGnzDKKTQo0Ch288qpGgK3utm34PoAF5FTpFZjJh
/MvAQiQ5IBoBUC+OHcToPy4i6msjkG+KHpN21fYrdU1T+x9NZnGoASIlAL2CNzyDaj4O0NgeQpcK
bojlI3EXG04eFmnOABdu2rupmOIBrH6JTtQo9sSRMVgaKAjqBWqy6v1kMbFD6TF9tIAuCGLE1Bsk
nrx7uK7jrV2MprEZXbc7WKjO3tvDK7qNQbDL3QrLUevcjPWqbMAQSk3plQF3svZgTl68GhzT+Nnm
wnrMMrien5/LC6cFZFOQbtAtHGDppQSyjzYMpjs19pHBlvr5aSQkGKYNUnufj3MOP59ZrRgKlT74
ADg3H5d2EOBhdSm1j6hXB7Z+6CDFgEzX2CJphQp4PNx23YYUO8SGyD1fMVbnvB/g1XBIXTxMIF/A
uH8c3Z6TUSUz+dE6tJ4DZd4YC/xL0ic/rUJDhlaH9NsVNYhzG4yjCmQOyCsYmCzJZbxzK+YNkh+T
ON5ww1h/+3xJL3wflGrwFuZ2XJCWW6yoN5o6d7lMT3Wl70uruLGtK4J/10aYD887j7AqlN9C2jE9
dSizqpXhfpVGj0WZ6bszvgyylGyxK8JBS6TOFukpy+AlhFfpfRd/P7TeXZw4YOWWhDW/k52ZQw/v
aBGAY4oNxG3/hy14N8DCILV8oHKsMYA01+3JJFcM7PnvR8ACeDawtqCfn2kUmr3idoWM2RGsPiEh
KvxlPwffxw5ALncOHZdEAGHFhqo0N46Fty+tjWZXrt35owcw6r9rN+vAQrPm4/khhkL/B8sRJzbt
Sv+UuetyvPnqDnwcYuEflEPtmIDFiJNjRGA2FdckXS5swT/6KShu8GnPLlkM0WLhlOg9R81dcVPF
X74BvuUCJgqMKwhUZw9Or5NcF5ORncpfCcDN/dcPECjmAD3CQMD2eYvVEXVBinr0xclGwpwE1cvX
F//95xdRNekbV3k9Pl+Ue9bdNd6Vnz+fj4/P8cyQ/+/PXzYxpqgsip7i+1YXSg8wBRIgZY8Kepiy
azqBF84qMifAfgNPOUtgLa7ykLlukvtFefLcp6rrgwHdza4Rk84f21lh9v+PMR+2d/a0LlpoqsA9
OxkrqdOgX1lzOnP15U35MMjiWWBuCd4/xyCVjb5p2X4qv/yuYRaQoAJPF3Q5uJqLWdQOH9qsLE8w
6KuJjjc87zb/wxzeDbHYDN1yt+Q8L0/P7Xg3ZF9+1tB0Cuo/ELdx8PgszZLI+2aIUfQ9FuKnqkKb
XPF1LtgMsM8AzfaxUKCvL7Y5r4AJGiruHgczSndAx3x5cT58frHBwgCRFWh/99inwxoaYJUYr9y7
ixOAUipUSOC3wL//uMM5Sd2pnzQWqAHk0UMvG31lhPk3Lm42EER419BUCunEZXya8dZCQpZ5R92s
AXRzxZr368+X6cJlQ08PxNhI+/271R8nUQHYQyoUPY/QtA1pdl8Zexk3Yf7l9gVQg0TGEk08Ido4
Eys/jiMRIKRQhmTHOJN7flNc9ZIuWMEPAyyMeEKSpBlRwD+Kv0AWqnTtpKGXgyp65dItnWTQLQAQ
gWwV8kNz8LMkx/cW5a0cPOOkPPhjBLgDcmN0zx6YC123m/wxAt4LBYpk+/lO/SMRvDsNM48EMSSC
A0hhIWpdZn9LldpWzAf7NA6Am4CVKWgQAxPx5E+jvUnRXxrli+o5VY7+wwvS/dGV6+9LqfnfwneL
m5KbzxL9MNYF4X5g2BNBhbcHIs02EFqouoU8xZgn7DFRNVqYdSQ5QKBXo8M7lPbD4qa3Q5BMdB0D
mjA8GawEZEG2K7Sa9zcARsiN1dnAiAKIuGuBX0FnDzEAsV74Ir8F4jR51L5zAqvTjD5fmMUR/s+6
2EiYguIILZelRnVM/L5IvN4+pc7++6Yqb8X3zwdYXPT/DEChM4pmFRfcj7xtlW+anX0y+zgC3r7p
yZUpXBth8Vi06LVMaIIpoKeEseH/wwQI5GuRroP/Okusf7x8SYk0WtVa+Dw1NmmWbK/4Z/aFLQBl
D7xMCp6keUb7tHWKPBqr7RNaeEH3kwtxH3uWfLJUFT+YDlSODGdC15qKZxGHalDoCOncoUiNslav
vXbt2Z1zI4lwH4u2UhukDMhfV+s7PubF1iSaITljZFGdGXLnT621yRwD9ACvgztotcDVsVauewWg
VQ/2AcB2yRCOKVhxIQAAbSBFZ/6uIUIcdBy0imkc7D3QStekSS9sI8wDFsFCOhFHZfnmZKCRJu5A
Tzb567/F9vPn53DxHMznEBtoWhSEKSjYL58DqTjzC8btE3KKAQUUYRhuAAz/fJB/KusLMzMTcsDu
gTQVKmWLSRSTpwbhx/TkjV5U5Rvefvc3PbI39BUAPaDA7SoSf2bAuxsV42/X+uZ6rz0S5UZ/xYWy
5kTS2U9xrFnB24NHuIy8iN9ySChW9ES66q6p85WmyYOFfr19jN5EyXRvc6CfIHZgV9aKVNWVW3nh
VM9ibP8dfnErgTbquizF8H0LYKUIQOIx5D6m05UA8GyeSD3PbEqClmuzVNBSbHFqO9/huL33yBUe
DAiFuBLGXEuxtvM6W+lMHGqWfh+MldWKB5OmVyZK5pLG+4WGNOt/tDaQMkSmcmkghLYRoyO3diAd
Sr5V51shMUBaiCt5Kmozv0PPo2qXZILO6Tyyw9lRQG/iBgpktB1z27E8DuPe/zupDBrcRSwBIhyg
mND0eguo+xd9L4r6LaT8GSjzc9R/1vzcdVWXOc7gQ5hyjer3yK7dgsVV/jcAMt4IO1F3gBu88K1N
aUlFktY/gCTRWCE0Qynd1WMo6JHaUf0DrREl9MLSEI7rpL6WcTgbfP5x7yIgpsaxgTiZf0CJpf4J
iZJ8XWeM7D6/6bNH9G7Tz0ZZXnTKKjtzMEUnoUEHYIPVPfjTtszvrcwFIuH4+XBLx+k/4+GUQ/x1
zi0uk6gamdW6bjQ7uJwgjUX9BAAWE5wux1NRIxorAPSv3Zew7xuL1GxXmKI5ff4jFl7i2W+Yr/y7
lc1TF8Fl37GDo/qQZMDa19QP+4SAx0S+5U595WYtTPb/Hc/1YLoRLJ+pDfUVOOKGzNmB1u2qhE+U
ch6hQn3Ngiwu8H/GQVsLXAsUT84EgBQakZCeYxyEbPexM/LABGZX+XYORHry0FXeW1UNr4o7IUUH
x88XdT6OZwfp3eALO2kqE4ASP2UHe2J3WZPt/Ky4ksBaJsb/TRBaDDg18C7oGY1X1NQoReO5B8d8
8EvQEPmNHr6R6SCgKa0hh9zpFSdQdHLjjboKjFi8BP8ZHapHCFQpnoSltA5Kay0IRhi96Ju1PRV/
Pb9ZTw6Piry+Ur25eE3gx/53rMVqCiAezQqEskMztTXoAQBH4TEm5XRSwD6hBFDtpOzW3mBuwHO5
Vty5tJdofwQX5t9clz5GknCuSGa4h2TYt0+2uvKkX/v8YnImRy/JLMHn56L0Go7hlYtwft9mBwk0
b1DVUU5YvqQ1vq45RKIOlfxdKh0OxdYx/nz1uGMMvNNzKOshClyEss3oqNHzevcARWFnR+iVOO/8
rH38/Gy235kodyQVVPTxeTsxfpRE3cd1dWuQdg8CwJUX4Hw3MNRcazWRwEBxa/a/3g2VIQQkdTy6
h8kH7wyIRfH786U6N7cYALUd8OLnYutSHxRCG0gL0849uMUmTmBsp9cBz2Yv9za7ZmovTubdWIt1
q6spzfpYuQeUrdZV0UaOv/p8NucP5sfZLMOoFnScxMVsMrSL9aJSqbD17zrwet3uD7hHn492aT5z
VhdXcZarWDq/U+6pBP280Kw0s25r7m8mffp8BGTxziw3BP5QGMPzgATQWTo3NkY2KDrGD25l1t5a
MLvcAkHdRQqvdRsOTufsYptNq4Lo5qS9PomyoY53srWHoEdjqIfBqJ2dWefFQ1nKZB0zQV/AuxiO
VanGDSyYfumY4TyWNjiUoIjnWwkaYzBNPg9rs80iUIdACeTAf4C7ZdUr4anx2JYt9pAndMPB4QTj
vu43lZf327wkecRclR7sNmErAO2ztd0LcHdNkdyIHIJZoTd04ibzetDX3L8eRt+3Vm4+KLcRSH0I
f4XG0z+m2lSbJs/6KGmEvDU6Oq1BKaX7rqodgNMAPQFrsRoPORgYB6doRTih7VJYo1C0dpLs5wDV
OFDJEyuMpd1FtObGvT+W+lb4qVg1TPV7Swq59rVJoW2gq8ilU3W0M5ojUpIicgC/D0iaJCufgy43
ekQ+8g6w26QX3jM33GoNOHqxpb1jbKo2zvdoMOqG0BMlu9qj36UzJKGDzGEwVlP8zTN5HxogZ4RW
C+Ija6xib9Tmz1hbSVS2xjHpu+mPL68Y3Es3HGA1EEcIZGHORMSAvE6BkrbiBzT8WPu52DsuUP6E
PrGx3ZTWtZDwkn0HXAMvFAoQM0bxo8VSXms52nLAv0+SNeT0IDoX73PvmuLcxWGACYJaBHri4t+P
w8TKdBMwV+IHKIB3IOUkt9j8g+7c9ec38NIdpyikwB8GgQCF/4/joPl03I4O7p8HlgkoFGAAfT7A
pccEPAe04JzLu0hKfBwAGhvcTJo2fsjA1avMCQzYGEUilIeczecjLYNY+EiwJQCOQsEMzQHPwFTI
7QxIq6j4gWTW1s+GDW7uXjIZIYaDZIAZtYUGuJu+CVXc8dy8EjNd2rL3wy88iy7uunQAtRtMWfZj
csizk6iN7smVBb20Ywz1YGQDcQZRufi4oD00DGyv4vxQseoXdWYJOotfcXYvjYFCKkYBYAHWefHO
NIoUoH20xoGMBrDaWdDkVxJ2F5xMMkuu/L8h/v39u5ffAtsXfkxnHHpXukEs/T6oCgHEsg86VvfN
bbyoa8edO8C8Gc6V0S8dyhmbBH8ATSwgzfJxDUU2MSf1JD8MXr7O8jepxCof37LpyjpeHMeDIB2Q
OwTwksU4KXC6HfTo+aEux0C0T76Jzh/eIy2/f370L+4XFNwQdxEYDLI4enLMZeu2gh94vrLFnZDR
l7+Pp5siuINBQqeD+ei/2yzc6xQEY58fuuIRKu7F4+efv3Rz8X2gS+a2iCizL9fJmHxW8tQ4wJgT
nAgk+kvDjm+mpozvgDzpI7MtWJAkqt0OwJpGpR4YqNz2tTzUhYVET0MI5tp4T+ZE1MeJ6gmZMKDy
cCrbyLtzhvDziZILDhwSm3O34Flg8wwpUtFG2wOUFQ6jSuRqrt+FleP3oVMCVJNBn+D7qEENJWXN
NlCskmEDRutGpqaDN5YnvxWcjPUgYhl6bZ2F0gID3pbTD9bELBIWh2cgxBgUlYHOn7L7m6KFeto7
fzrR0bupJV0EWkcRes54rbx2wfrNKds5x4AFpGxxBGltlWlmMn4AVTTgqb2Kcw99y6rt5yt4cYPm
fs5AYqAx1TK8gpdKkB7GSbEZmLV5FtZXBlhmIudXBBP57whL8LWOZa5zIzEOnOuoFHUwoD4ZVrb3
UKBXD1PlHuIvQUPKSIDzRL3uoXfYftQ+OKDlDuC50EiaDRv0HbpLrkSRbi1Q6j9fhYuLDZgLFCjh
POPPj8fUclBJiC2GYyrvXBZVVhzU1zomXvCrIIo1NyZA5huydYsNzRtHg4FoGYexe+TmEyRIImIC
qeA762K8YgAuXQvA3ZEEBrULke3CSXAF1U6Z5vFDKrGr9S+DQWVJbLp0MxoEBKWvR50zeQU0lhlM
eYbqBtGybh3HNw7DeJ9l2/r357tz8QghOMfxRLYGOP6FFUGCDwVtoo2DHhxrb3DXDEFwbMNMZqAo
TbOMrPLJN0gxZLfcA1OcTigUx4p/RxQbRyAW8FVh2/kRBHn+a8g9K5QFBcTdM9TarntvT5s6Pn7+
qy+dKWiazl6FjWhsKRhZw7ckGlyog2JP4MQAbpGjmmusPh/lwouIPhH/HWUpz+qMhoBSk2McTAsH
K8xeO73PsisZrIuDzJUMNKJA6LqEVivm1O5QljASreNHCDGLSKWao9lyYa1Y3VxDh126KgjM59o4
mdXkFvs95bFGFFQZBwM6IhIpXe3/zcW9Atu5M69clctjIQMJCAAyQMuEhm2j2XlbYW6zHFgCtWKr
6KJqcvEWgJ7cX+secelmolv4f4eb//7dy5/TikBgDlObMpAwrY0/gqTgPyvyLW1I0JRXDNvF4dB5
eW5qBSnAJbDb1hAmaOXseJabOoEFDUC431B0VzSv1dYuLCQsvYeYAcHPnK77ODOn65OmtuCbdYne
GnH62nMbSr7pqmnTDWQZvpx3JO+HWx78RqdFlbABLz8oq+q+K75/frEuPIwfvr84g7nXFt7o4vuQ
EUCeq7gKzZ7X42OOHRMAmB8RxwwBXlZlPWXarVV2mEBLfxMPlblg2jg9nJMVzHQCho/G06fdlVn4
R4AvXs2iD2YgCry+50HrW8gfbbmZXrnrF04MfhYolbCzKOwsG7G64wC2dAWPauLr3lBBXt8YECYS
SbId4iJkjRt8vtAXz827AWc7+u5GQNSjF+A88QMz+jtH+DclGi8aPjwrqB1Bc/fKjfgXi5ytO5L+
qDKiGH4WixGz5KWYNNa9d8bAK7s7G5IhZvvq5scqgLTRqDc277dyohtBsO8QpLlitC+uMUBmaMRH
4Lwubc5oKBDAjTmMAfGfGvfdsOmhuKIOvv+Sl1feoYvnDOQD1KXQSugsNmskwAdijs06UPdp7qyY
dRsPvyuaggqAg81C7l4J0/7RCs7WGJYbsS7i6jOkodUzc+yqhh8S97EaRCAh9JgqO5ioFXjqmzd8
Z+PGoGieY1qrHoIIPbjGEromLYSqDNC/RREHVYIYb7oTngl5Ix00qKZnzN1Uwxb9M6HWY4ctBPgG
vjU0xDzp3qv3qTnirUggY3aAeAz6PWyYc58h5o71fZq+OXzrQOaKvBloY+vspnoH7Zvo8+O8RFvM
/i40wClMLuotWIDFeW4TjWCjT/khHl5B1inGQ2kir5hMkML95Y4lCPVb4vYPhnNf6iyoINjYFuOK
+EMg9Uz9zgLlse3nv4pcumXzT4KcLSBuZ5B3TvPRtQrLP7jx3UBUNHQvPjx+KF+GdW2vRoh8QA5f
TvtKvtpovOyNXUDrH4AMhI4zrWj2M27rkKYSKvDfeqgt09IN23E9qr88gw4FjXh9LTPzrxv68hgB
jolGRfD7EJ0snhTFa6/LMsc/CPyaMpOrBEemjv+WeoqIdWPo55IqBHwvSt5VhbcS9qpH/oYkGygC
FzRD+tIO2uLVQcNgzveWkW/y5n7yTrLf9PTQVt9a/1nT7TS89irfueXvoh6Q2mVbmew+34AL5U5Q
Vv6RcOZ+RSAFfTRzjE1QY2o5RZ3aCvrk/v+Qdl47khvBmn4iAvTmlmTZdlXdYzRzQ4yld0nPp9+P
Omex3axCF1oLYQQIkpiVPjLiN1JzzNO7SZwNlnxSfWnrP3p8oNCRotjxfttXrjLsGIifF/YrRKRV
042YYKiFtk6Z/tRVD9X5/c8vC3o1SwDpCM3x3yE1s17wepP2UVfVxlNi6g/OGO0Mkzzd/EGq/LKv
aGbpwJKQBFzzdgCthlxlhbDQk60mPopcrfJBfu1FC8s4vrqJxrCb+6bpjCdZP4dG4yba1/dH6tpE
2Itx99IPYCjro0E3UbJsDeNJRS8DLapbbPyr38fRi4ngTXCRHkPCDYAV2emnvHEhUv/6D7/+1ddX
wyNE42hdy9er+lOhPtrNLa7olWuRzDYJN/I5y2SshsfpJq0Pi9p8qnr9QR+7p2S0Pydj9SlRA3+y
wv1oNPmNcODa4l1IKMClHczw1plLa1AHpU9YvH3ScCk2lngp+zHcFD1ij++P30VTbHzoNEu6ipuf
XPPb5ZWYJEHiusvOsnYUxRez387dDYT/rSbUt02oSFX3fVVn56iY+kOnatStuih7KlX7Fqzg4kKh
N6Qvl/wCAhPUhN82NYdlkYQRTclD6NdDu5OTxHIds4zcNtF+d2Gxe3/4Lh6hS4OwVKG0AQu/kMpQ
htrQAqdKz2n8NTKPSoTiIQJNt/JV1/oF4NVB80NfqEPLv391CIR5qOZd56RnUBti20b5trKbO7sa
fvFs2xut9ff9bl2bMg0heLLmJJ8uMFT1rA1h4JjpuZnMFmWg9FMTIsGk6h+tpjB8CyeDtxmIaojr
b/uVqTmv7XlOzxlqaqIh4PxVt1/f78vFBl61sVp+SRhHOoIz6ZkX4m9dD7+iGXME+UBtvf2lhuUj
mMlbTjvX20RzwWJNQJJer0PqHmDn9ZR7NMbP4MUcKr/VvlMI0fs7MMT/YROzMv5vc85Sf3+1PKRs
6iOUJNLzAHI8520o97UX/pdFAdeFgJ2ziSlbLcJeSsO0y0R2ziCyF6N1NibnPCPC+f58XdtSQGrw
sOQ6gvm9GrvBngJFS6rqnDZW9KyHs/E1qSOUzT7FAUfuf2jMAguL7sPiwrS6v6H+hxnpgfI8CeGj
W7IPy/jgQEaYpOLGJF3rFw5wFAQgwFyKDmR6heJK3lSIRHEaDV8mtLma+RdPhfe7dG3tLQYUbNwF
vbo+K3Kj7FJNw8mqzkJlK6Wo0kuzsbUT5bepJi9Erfdyq7c3BvLilmeX4QzDPYliDQLJy4nyaglG
UtIgXEarrXqvSPfOjQTArc8vg/vq81WKxFhch9UZ4fDEB8j5/phdO+9e//rV0kZjpJHUcnH/+l7W
vNt69NtvHHW3erBM26seJIbI0MimB3O8wVpM+/8coPWuSXSRC/DQZwRDpUdF3b0/QMv//iacZnqR
jwHGpSJOcAFGQ3c56rH0qM6tNO/K/DgO2yr/Jymfi3FvqLt6utXgld3ChcfrBPw10fta/6gTo1Z0
CIqeC7kGrNuG0r2VojjulKrkh1NyixpztT0L2QMuI+rV61NnFHMZ1N1Ie842eaH8+aewN++P4b9S
OKtB5K4jNllknShIrFaZMSmxKfVRccZMAjdVe0wkb2BPeYCUbKs6iUjaJOXgSUj7tWhvCSN+Ql7b
iDxAQEN9Ug2qhlWsJC7HdPepnOfxrrOjNHRVBF9fmEJldic70w60M4Lux3EAyU75vtKM2K9qU95U
RSxQW0zDAxKeg4toanwXRgmiJGJIT02NTJZaYbyA9ja+Ifhh1knjFgK7j7z0zFD3M/Km5jzjjzCm
vYskesYzPHT2uhzMj3lsaXcg7wKfaUqewiwvlK02aOSvgaC4lCPQ1lHr/PsAe+ZJrpXvdhl8Q3Jz
arZJ3oJBjFN5M0gWYqSW3fTCzS29cLXE/otiS/BFk2TMU8fQVDY8/D+ZVZM+Z5WenGUlcjI/MVH2
D+ZIHBJFwz9WCZWjqcjBD3SO1d7twsTxpEVdPNML45hn0MzMRhGuUkn5Yz5Omj+U6fAoUGpkeAZx
45C5cgIAT6T0sqQyKbqtTwCrH/FebDLuze7+T94oN5LPV5Yw3HWQugvNnzW2CqaM1i7y1NDzc4iA
ajx/V9KHeDj2DOD76/jKYUmikjOA4jmBwPpFhIlyJwLcs8/od7tOel8JGxTHDfDGlcEiBuBFspCb
ISKuorZI0bBnqUR+zqND8GJ9UKmAn48WFrOwVO94mq6LR+VkwO6qpexshZ8HpFC1Srux2691AGtP
RQWVfiW/4VSVHEsYZp/j2jO6L+atauqN768r2DBdpzzo+b7ubJwNKcj3J/nW51eLKXTSwJAnPm/d
Af5uE//9zy9H3eoohGqMWRI8QRJA66OwmbJQoEyWnWez85qqO2jaEyE6J94BD4sbEeW1vrxubLXx
7CEzUJUvs/Ok3EEn1dSX9ztzbeMtqDrSBJZDZLf6vp7mo2mDKDi34aZEeL6DVZUrfrl9v5kr+w42
HmQhYnDZvniq91GrUf3J2RJIfGlKgTKqsQ9G9ft/aQaMDn6kNkiP1S1FnIgGtR7n50jrztQa3GFQ
95Ux3ejNlYiCrMryUGcRXEIsQ+g32KyG4jxJg4uM6MYcko2uPETzk5m0btAPbpDdyERcWQjLFBHq
k7ZV4MGtYjC9YM0ppThHJykvNqIsP77pES6D5LZg9iBmrlZCbiXCtsqyPmsV+TpE/2+stCvbxkBh
CDgDfo8cwKtdGZeOhoq9Wp0N1c+fn8cvYvSTG7vlympGpIeCKaJbnF5r5/da7xS83oPq7GTTS19t
pjgBkirZ6DL/l9Gi/rsYxvL3NSDMKhS9TkZ6M+aV1/Hn/P5KvjbdkGhU7kTUEy54B1PDFBVywhKL
Mg872unWUF1twOE6B0yBENp6umWJEx54tDhTD6r9jD8f7wD3Oe9Fji/u9dV0Z0rpoC0vGCBL3Xdt
tNWUw/stXJvs1y2srtnWqhVhhz2vkjBzQ0v1CZqwJvlZ3lIfujZUDpRwh0c9yZ41BDmK50lMo16f
wx91tHeqG6fJ1c8TvlOSWeDU8urQwi4jlJFzq89N+WXCl8C6xfi51cBqZydDWnWRRgN6vlPkXfAx
lZIlHqHsSroIps/iiqi9PZn0DmsJs5aqcxOLv1pDcK8Wt+qfl1cuDwCEoJdqCOfHajHZWTWDVhqq
s7bo9wB4uxEWXllKb76/WkqNIndRm/H9IWoOqTR8JoezNYN4T5bv47P9pqnVaGljQ44ooqlJuDJG
WZ/f3xRXLto3n1/WwqunOvL1aikgT5wtHJltN6A6NXz86CNxjOepxUV+yYiRYpFHbeiUZ90sqbaD
7JEcPNHf78fVGdGAocJgXrRjVtcdwuNSaQYlM4LD+tw03xtd33Ztvgmq/OM3K/mfhX0KdoTU4Gr/
KSOCBLFqV+ckvZ/3XXrjaXN1Rl59frX7TLmO1M40+XyTHix50yibQaQ3zsIrW/xNH1bDpWAoNpIL
r85FvsVabdi/Pxs3Pr/Wz+I1MNRZYlVnExfg0pVu4TeuzTYpEw0WHNLaF/AGNWirNCpZUnXRx49j
o/6R4iA+tWkoH3RtmG9crsuQryJ44g90SljHoO/WJ1bZoIKj8dI8D1mhPMythTJ/2jtuPmHoonBZ
+UEa298zLVZvwdXWaJkFQgr4mPWwgOHtCyS5LPp0NGMtempaydjEo1I/x2KcgD1THelR9XycKqXw
G1FYbhKBnQ008lVYU8lV/zsuutR/f2pXQw/yHzkSeKBEzKArnDVqSktk0uJ5Fp+HUC0O1ZC2D5YS
G17WYRg2x+YtVeer7cGmpEUS5KTi3x5QjtxgnBeWyTmKfJxbhXnW8JPTPrYf/qdXr1pZHeiJWk1z
2dGKovx2qJw7t6yGV7v6ooHVMS76bGyKmAZEgAuh9Vnpn0V/46Bdsw7+bYQS01KkI6ZFgvntWKFH
EwmcWsNzPEx3aVw+6pK2s8huuVXXPY14WioQrIM4OFkKtoCF/fn9tXGtk9RmADqQk6d2supk29ox
jiByeM6izg9jbddYT9X0z/uNXFsQrxtZ3Vgk3lMNIE14VoHyNHGC6S5QPeks9Z/eb+hqb3iwLY9d
dt4F0csYHLysnOgsautnFJe/TRNfUopp7zezOlz+Z9Jsqgm8DykLrl8GSjEOZVxo0TmJ49zton7f
dLjdxMoLuH2kobW/tXKLFXKtTRxWCY5Ua4HCrCaK6SkpxyfR2TF/OsY+iT/l8VEXjls7DaDsW4+f
ayMJ+JW0OkhYhFmWf/8qyGhKPGPDoY4Ilw6K+JSIL4gFvT+Kqxvn31GEo0GmmTwXta3VpZxSnUaS
0w7PeJPayktxC4F95fsWDyuGy1kyXfKyKl91oVCieXKwlzrBU3CVRT7nY1Hx0gFEUSjl/8v4wwnh
bQMZoEsY6bpzyoeNvLVunQ3Xfj+CpTbrWSE+Wj/fFLuyJiU0nFPWP973xn/48ZTPQdupPBEhFr/9
8aOsFYpcWs5JitDs+zrkN/bIlT1P8mTJNXAB8AJdrVeQG4k2RUN4bgw3SH5ppqc6rgg/9mpYpuBN
K8sYvprj0BnjYgh7jq+s2OFs+MMS6cdix/9tgvIbyAZw9WsOSg+jmGCYE9Kcph0GTncCe+L3d8L1
sfp/TazGKg+btppHmgjVoyb5tuFFxa69pTF9ZUujOYjOP7gdVu06Ae9ooFx6w2E9CZhc2nNQH+qX
9ztyZcmiQczpi0QXXHpzteUUO2hngYDJCVEAXeyxBXr/+1cGapHlYCpIZF4ag+RybKdTK7Pjyj8y
iTnZOVa96gEBfb+dy6FiVUHk5aVgMlD2chi/WlZjZhshXrbOaf7Vpk/Zl67/8O6jAQPIGVcvc/Iv
ivNVA6FhF8IIbftUhPfxoTY/vGYXYcbF9QKXJmQSVwtKkRqUuDPVPiHzNj0YyY3Q62J40EpA0IK8
lb5kS9ZCWaMh2UEW1yqKOnf6H3W4U24VIy8W0qLGQKUe5B9X3YW/jJDGQFB200+ViHy9wSxt/ljB
mywDdDJoBAsei4LnOvDBsdaORKLopxxxoPyQ2zeW6uUrgBlmmwEg5s3DQ2B1Oxh9CEA7qOZTlHV+
jmp5Eu3QlHOl+FjUoLTtx3h6GeRvobERwT6obyyBy8hyaV9FB2lJJS/UhLdruDfmWmC/O58U41kX
pM5QPaIiO0MIQqnyCUAJOmXhjZVxZd5IGiwAC3RhCGtXjQ6KhPZpoI4ns8CE+S5tbxwwV1begk6R
SfxjI0a18m2nuiyR9LyrppOc+UH3oDdHKfoYVGFZGMuliNKeQgBJ0uttE1RWHS3Q5fGUqb8VyL3K
LeWcNaz5f1sgF0FXAG+twb9qiGVbWA8ji1u4Mfo8cDN5wAztkzSftF/mNyMxN8YIyqcJ9x882JbO
4dgExwBNNyKLt50DmljKZVyNJ61zvvRT8U86mS+auCVGem0ZwEJb8sK8hbkK3jaTT/j6QK+aKNnL
PRMVi0OGLMmNLbZ85dUb/99xZGkDbmQpUO1dFsurQzR2cqnpE2k6/Wtn2XIWyX/kZPIMOffqDxY0
LxpbrqZXjZkh9pJFFbKdG6z9ch+bsBvdWcsR/E8TpOmXqwfFm3V/SHWznyWDxe282BnWoma26+pv
lQKRQ428fArdvIF1cyMOvzqMBB8WoDbjUlCzH8gIUAKZTlHXJK7Zm59GTCJSs/QCo9s1mXzrZCIH
sJ454OjANlEVWWR9SC+/Hcy+wgsQN/P5JM1oFDdBOv2d9NwK8cFTBPaUqfACCJM5vumPc1rUvpRA
/YWl3nopFRWXsmzvjVUzuq0ZzJuqdybXxp7RnQu803FfzCMXOYJ633OEuBlYnZew0/AaBCC4j3PV
3oRDoz/q06CctbHT/Dbr7YdytNHWUcIvWtUMX3NdG3+nRu7sjTCWvqST/luyhmyj9iJ5BqOSb5qx
1n2LU95TjIG5sYufVafgJ6jJc5X7XQkozE3HPNjPTpVvJey6D3U8mvtQF73bdubst+aQ3znxNG1q
2Sg/W02KHXyd6Js40vqzlo8G9eAc5Ec/4dQXVdVDN5eIIFE83DZZZx2DHpdQpSwqHw8q3dMd3H+V
XB42Vr24tPQtBthqACNMVcLp2YqT+HmQRfzk6DjbAjf9W9oQqi3gX2j8GBBDSEh5AaUjN0xLZJ2x
NH7ItVTfVNSo/VEzBr9O+37TifZHouFprRvUkoU9KT5nagkBKQ/urdCUH3OKW89Nrt+HpH4qLFen
YsR2Ocg3sZOablSI8GCG7YS/afoAdUHZhqZF2iOxfxtGPvtxImJgNnCRsySWN4lsMKRDIm2crkn/
QZK9vB+NQiZpgaq2q5ujpdy3cfxskIX0MliI5yRxfmpAZvZT2lc9Q98g8CGTH9hLegfI0Yi+OZPg
mB2H6h8FCsvgtaUedp4Q87dJoArpFYqdP0m2NPgAGtWf6jg3uj+gyPk9tkP5m9q2zUYahJR40mRZ
n9VJLX4GVq58wlS6vJdzVmOtOn+EXLQAe2HlMjQvLIxpE+Ttn1wapZcgDeb7PJzS73Ze6vZBizHs
NaxuNH3diG2XtaiWe/JQf6N+Np+HBuPPOHSwz7WncF8UZu+ZcW/uSONEz9QT7cp18PH94khN8zOu
4t6TpYi8i1CHH0Hj5GekhiU/4G0fYvcZSR64H+tBq4cXSxqjOxH3c/FU6V24iysJwNbYxC7C0uFh
zHPxGFetvlFaTtloWSSTYZX4s06nSi97xjn+lWpT8r0I7e4p0ubKLRiMzwkIF/MQQC/bDlplvkwB
Y++aaoRgk93B61GK8FNWV99Vq8q/NpX6LQ3wW50g/2PVOeMdOoBJxDX5n1kajS2TND4xts5XbWpV
D8cNmHJ62fr4JpVwgXLUCFL5G26ahuFPbYOZRdxVMN8q/iZAz4ZZ63wB2xe7SMAUvhxqzcYaoTOG
7MzKc6w8fNDrtqOjdua2Ns6+008r+dlzCodBgZjknzAzZteo0tRXhrxjkiv+QwNPbxMxrp2SJ41n
D07vz1Q4fKN1km076TjN4wLr8YwBd9aL+oBgpI7xc2R9bvREPsKAC70snELM3DXdm1hz7jAHOKGG
o+zNNUqIYNjEUXSDhKexiZ81xuKYtsVDvNNTrf7a9Lr002wXbTEd79TcqhD4jDPpzoziYTdndu7l
WOSi89nLXmwkuaciNlJ7daw3L1aGPoAaxPYuz0Tpic4a//YEB3eCR8zProyzg6ZGBk7M5QLqS3OM
WlHx3HPwyDDKosHP5F75kmhFU3pONnT3eVxHPw2Ju8eNeU55WiLmnSPM/qjBH9lVYOk2Q6b0X1XE
QVpvtCvFh43R7sJpgFCGJKtfl0n/grqx7SapSD+peRvvRIwAc2/20V2PMv15DDrKhqOEXTK+oV6i
dPJjlybGNpOk5jk3zemcZE3nd62N1VYxm35np+Wpl1rzKMEw2LedNG+grKb/YHWf75NpUrCDNQq3
zWTrborL8mg2WMwGaYtBa1fP5Z9GyzjspizxJbkFR49NehI451BSAh93zN+4asSwkYvG1bPsKzne
3C1DUI95YLZ+n+vxVpYsTg2nmB/ToY1dyS4VN61rLgZc6x+aGld63kW9q2YjrgptKrtCD4pNk5UV
7GqMw4+ipnYR8KPu+6TttnGbdg+zipG2XNpio+GCsqmzdvL0SSrRl530fRjKyjYoQmczIobu1aHS
fef2zTZTlMSbeeQtZEkVXrixlGzQbeNpVOrmQYAa9UZTR/deylJEuhTnoe67zDNF4XiNo//NHHN+
oVQvnqukyneNRrNWJ8B1B3LhOmE6finazFpIL5gPQ/R5DKLWcbUukQ+pE7S7SmqgKnLqHR1kEjZZ
3ptb0STVtuHgP4hUHj1JpOZBR03/pcs7YKiNYrpkrmvfqlg7TWqpGyvqTX/O0T6XJmTyvQGwKJdW
EyJsMTpuGrT6fTbZ0h7TO2lvBBau7RH+6k7ZoIcxcGigDSGOpjMqm6Qu0ucmccKdht32syiz6pCL
uftcA/71lcnWz6JR+NGFyDa91Lc/0g4RxNGeateBH4UsZjvsik4NhZ8wWKCIwmJjZLB208opDpka
aL6llfVdtVjSa5OD4TaLmC0dty/6qMe/ErNL/F5gZ67GDoAjVcqR7uh+l8YCerN4U6rourhjWip3
bNnAI2GobisrjXYW3t3u1NrzHoV3Nllgh35StBpaoPXsanOmH9pC6h8J4k39SA0IMR6AtugINuZL
moTVccSsfVO2MmvWnCM/C4Aj4ZFlHqtQ67d1bliu3av5A3yV0DObyvKl0shxWiC6iiwkybWxIoQM
i29pgeRaoM/6gexUsK2pYm4HW+9cWc5sdyrMxsuMrsJjFLHKakT+DULbL3vufwlrtL71faAQisYc
eZ0q70RfogWGNpc7odQCr7nS75IpCh8aKYp3WtqVX9JZCjzV6NpdmhWalzeO8OswTnwZi4StIZdi
V6Cpf09UwBqc+tIdu0jeCgRn4RQ35y6MHMNFtyH2MtiTuzgoMYgoTb32p+WySdqeOZ1GYogx1Z9H
vSxcPZVk4UEXkjy9XyQS1X7wAzMdN0HTxPsCw9nTDHBpXzZd8wgTu0RFvjUf2UfTZkzC8KlsUvlR
FGXk4yMhbRNFGnblQN1wQvDfcvNMTnzSGdU2Sdug9bvO6l4mNfyTGaWXacZTTXy5UVCS+Gqi7jx5
5SyJ75o1NSel7tLfOgJj/zjI+W2MBNvpQY5+pUqquIE0ZB4xCHJXtQM/vCeUXZix+9LonW0rAnmD
cQoc4r6xkGu0x02LxpwX5EJs+krHPFyChDXXcIIdCqubTFJYdDzZsNsuv02lo3BgOPmTrc+JrxUR
vhn6jM21WdnuSP5kQ5VW2kTKFG9MI4xkb1Aq1djpxTT3W4Syq+eiRxVQj8Kv4QyXOWxb8Y0wIjI2
OmXGE/Sp/t5AjCg7Jg6gDoJZ/B0ocnY+rAPtaAineXRC6zcl+cGtYPs96gEinWM3EpQOob0PnIFr
J+cajLPS3CCu0FLFVzsMUZVoa8Ha+4YQjXVPKaP9ZLVSdmyacj6ZCHaYKKrNTXkn4AHJlOeC2kvw
DFe8CMn6p2bkQIjUefQ60iJcKcjYZ1Pa4pZiAGcHGvFMZIaGRVBlWwTAzfti7O3PINyCykuGqjuO
uLfDbQ/koXYLJYj/ZH3RnXTJyl+y0ErvkASVXW7IMHYHOx29NjIrrybC2wVlK20dMXE8GDFW4rNm
+7OqDPusBOFUOkPj66n1vWUtPARV1T4gGZx/GWszue8juD9pvuSLpj7+HCXdtB01s/S72dZcra7l
T7ZaxSc1lGIvNeKI51Dd7bQJToIa9uXnPkMj3pjzwoN7uAQ91NxDUs/HqJ2LTRlWX6VGLErgZn5f
JF11hwhZ+8CLJ+TO1+onIxPjiwUd5SCLhKXSaOmhNpK//F+JHw0axHaVvWlEU79zcGs88NyqT3VV
E9kLxcY0QB+CDTSC/pRNpeRKg5VsYOhnbq7zxMijcPisBYa6NYUhPzls7E9oXZYbdJ9zv0iGyI8X
4ZByrPs7OUXpYjL76TnW8/ZZT2csKRdNhmLomq1I4UYk9qFoxi9poEt+l+AaEKpD6iV50T+qI2+l
huPQk/Wi2apqpm8Xv1BPa+RhFxm94gdt8SdIRcdh0dfHUsTKI9TTxMtkrOxNxBnEPCDOFtvtvaZE
7Y+sgMIpx7X2UIKQdTNwij70C5OrekyPkVymXoiwG8pg8i5Cj8d2isqVZnU+DhT8Nm2QoE7idOFW
MwLhhnPYPlMaUBFR1VV/bEWOKnHgbLMqCT17Hux7BYdmv0ocZ9ubMde6KJtPulL8TuLWfpI1jjnT
qQhbhlqiqKtlhymM7R+qQHo1jYPOV1vRIn1c6HdK4bRHq5P/mIhHemonlGMyoqHb4IfukpDLFjXx
fhtRafGcogWhKsppY6Jp6QWRbW6kcVR2ISZ+LkaryV9d7cj9a6H0VJtpcozLLt+m4SB71AOjTTMk
CH2qMSbxgoshNppiN8gtQaiDVxHaa+JUKsa8lyYdVb+0sn05TiUvdaLsgO+ocTdi3OoGQxW5RhxW
39o6mTbyEASHGSq6N8vZfHTUKf2BBYe5RWl2vJ/F8HdK0uyzrkmMpZF+GRCw3JZd8KtrmvxFQBw8
tVmAbdGoqqdStXqXcDTc9KpZ7AjEQw+UpeqTHxn8JCo1V2F+Dl0sYSME/u7YhXFfuWRO5EfEOQOv
a4fWz5TiMVIG5RAgdrkJnQkaZ0tSwkz08o4MdPnQ68lwzmNp/IyQwsvcAgR2q0UiJ3D0J62Xpc+S
Eyv4w2Rl7NaJE52idPjmRNH4UGoOUgt68Ncp0u4OqNh4VPu6OOhcWV6MFIhbmgKpxBkY+7lQ88Yr
GRyJ5jvZOphBOPhpkuRujRSFV8Sy7Q6NCL0gNlC/roEq9oVse3Vl99s8ClKv1owvGsWf/Rxnxd+0
nwx3ntrlyRVlm9QIe55ion4yWyV1W9WZDbeslPnZxDnkYHYKWnxZK+8sK/8rstTZ92qd+jByiMvi
RrurEe5DMFe5j6oBXZ6wkk+11i9DaE2H1pEcP9bSH3mexruMx9c2gRVHUkFLPWQRMx85LyJuXmDG
EUzD+LkczXEbzDIvyjHJ/0klSXwNxtg8muyNHTW9GiE5p3+SiKfcOA1C365r0lt9ruzx0pwfuVJr
t49z81zHuIrwcg3uUgDJm7wapT2O2RmEQrzqiS6saAscHeR+lrVuXOUOss8EmWFX/7HjrnYztvhe
Is+0aYXkuNYopM1cLTzVkX0ggUhya5kVFToGgHYxKg92N2b3US7iL+/nmK8m92AVU0pE0wog+Nvk
nhgH00BLcz51Crox9/MtosG179ukD/kyAC/UM95+H1HsxgQyM5/a7nFMDpF6o8Zw4/v6iq484I1k
KzHfd54ymGcftLOjnsxf1J1QF4JjcgGEGy2bO24M5hN262QKj8iuTMktyvW1PrxuZFXAbIzcGMye
RtLISyX3lhDXrc+vpsABNNaMLZ+3SDkC6Qu/fXwJOUuBB1Sogn33KrM/WfVkpmSfTnnz/dRoPz78
dSSsEA9ArRZqv7H07lUqPxBDK4nelE+SUL+rpIfIgH20uggtdEnjU2SBSXehIYf0IojspjJOgZw/
UQIirz5pf9/vxkUt7N82wCRQX+EtspaooYLgaKAFjRMKRUpzEgWZik/vN7EUNd5UWJYmkKGFjbbA
w/6ljL4aqU4vddy8SuPUcUc2qvViZLAqney7hQL9jZr7JcCJthYIvgy949LbZCLRWM9VYXBBjvs0
749z0MEeUz6pTfgLaSzSkR91KlvIuwswEhN32gR6/nYhyJU02oleG6cSb9XsGIW/3x++ZRush4/y
OHscmBBwhVU1FCEC4pkisE5q8Xtud3DiXHKp7sjGx/FnKVK8395lBYkOUdD+V7BCxch61aBROU5W
YNJ+KnpL2dRqYFAgEUcjID1cRps07knZFp9GTdoMRRV47zd/5VQASsTrnUEF/7EmRZPVbSV4n+YJ
iIY3DcfE/KAbxHJ2vmlhdS703OnRkKjmKQS1hBhzY/2HBY/281KdMtFnWmPSS4Jlm2wSKwIHP2os
A4pvabVcs9JHB2vBUOBvowP9hNFtLVvv1daaFOL+weq0U0MKDdU2iTzu+9NxDYEAc4kSNmhkC5rR
ajUksyrkthbqaaZkFna7vDgVYnCt6jhX9dbIm69Sm/8jB/qucYpdRD5PH/+8/xsulgT1Zo5x0HdA
XCGarnZYKtcGz1hnOlkkSNMov5+15kY58WoTcA6haVnQU9YwPyQHFXIJ2nQamuqvLIKjldu793tx
cQwuvXjVxKqcDdIoCTOhTqe0/aEUipsXT2ORuZGxfb+dW11Z3dq8P2wY57RT5FiPVjGB940T4loL
hM8cdmAKkUxY9SQC+JCMUUwLSyow1HN3JE17o5HLYwjgETxDdNQBUVxK28tTrdfYiQ8n0VhhAdYM
08J6FDiVJE4DYT+K6n2WlNkdwpnx59KMbWj4xc/3B/NKWRuHyEVEGP0o9YIBkEthkVhdBtSBHIiF
KK6tEvjqiaspjdent+wLrzZHK4pma6j6r0OWpCG32ZnacDJww9XKf8aucTNy+E33VS9voB4v7pVl
fBe9MsNClvBiY1sCmwulHIfTOMpfVCPcCtMULgx7JBOmKXGNofBjM/ulzPaNM+Vqyw6xxuI/dinC
P+haJQJFGU4dTpBDZ7kqpWUkxwPtXunPzVB4gVRv3p/Ii8CA3kKiWABFEIsv6ARRb5iUlezhhAb6
7BdT/mhCxozK2i/t1nQnDjOcedTuRlevNQuTFWdFtsqlFrXeNJ3kCGc8wTYmBb6LUH1IUALvuLr5
x7K6MalXtiZoOpBiYC0If9axVuaMvKQtjfWKtXBOVvAWpu4iXmQcQflTbCMklS/EAClYGQVWKOx9
HtU2ip8FhuZZ++EoYGmGOtviAIsayzosZQsAt1Cb8TTrlj/OxpOSisP7K+LqUC2+l4DGeSKsIVrR
JFHjEP14SquyO082mWTeI7fEyK8tAFS/qG2qAO9BS729oXMnEIYhleOJJUkJdG+IpZ52rLrO64z9
2H97v1NXLhn9dXOrw7/tpn6Kg3o8KREQjhErrU+TY27n5Nf/Ie1Me+PGma79iwRoX76qV9tx3J3E
2b4IySTRvu/69e+lzHO/6aaFFpwBBsgABlRNskgWq06dc9vO0hamKQrgKSH9y1bXVi6cwDey4URq
653hFRzC45eo0D9atYISU7hxOuttCqZ6ZT8t3grsJ2jiAI/OMsnX85knXYKudjSeQvjuFE8iE1Tu
DKMmU/ejdJ5zYlNf+66v9QktuT04fUItaybVEHGQkuQYTR0qQBKnZ4VXi1H9KqQft+d0KdRCBo+P
g7TE5UVErEn7XF3003Dy5SeDE1itQ3hynlrP3IRWDYstbXVHTX4M1F9Sf/f6XqiZtAewPbol3Dx0
U15Prd7nFZ1ssnqaNV5Skr6wyh1vD3Fhz12ZmKf5Il61m3LOW0/qyYYoc0gPknq+bWDhAr0yIATE
la4lrREwBiWidKTtg/auL4CoRF9adSU0WBwLpL7cnrOUuSJ4ojxBmhpRGTxZ5j+m920Nl7jy+d/S
DBdThW70ZI9ZwufdQo3cKVlLvyy4NNwwvB3m849nhBDYo4NDGStUyFBVQIfLsVWeS1BC93GvGCu3
kjJ/6+oNSwMw7AHE8NC10QMu2BrzOpsUNLOA9DuuEn7RtTeTFO6D/KMe/LCnuWZWHm2AbWvkiwvH
75Vh9drhIiPWfKT3plMV+e+BFe8C7ZPXnxq1hm342K6RbywdT9ijfQHHABEuduIVUqYRp9bTqVD9
72Ysfy/UYkcli9JD4LthlB3k0Ppn8so3Wgfe5bbzL7gMXIwcyzLaYfDFCh7ZOoVhpy0YTJVumcKN
v/ynz4sMjF0Wh2Og8nl0iUlJ7xr7118YIOSfGdi4KcXzz6/DOrL7djylvvSxHWQibt9eo62cJ0F0
RRom/mdEExKzTSdHstOXAFWh8EfHDXq32Hgma/9jCCh3yPIXyUHCKLOHw+3RLe03eKjJ45ms0Qs6
pqqieABFGFD6+rNJjN0cKKbeNrFw+8Pz+MfE7CAXZ4Zem+bQ1el0Cq2t/q1Sdml1rI3XP5UxAlsV
mmc8yUWNkFpJVa2eMKJNW2OEJHNlnpYH8ef7wpb1RkkuDJ+Wh77Yd84Bfse+OaprWbvl1fhjRbue
qrqxxzbrsKKVO1lzw8/a2jgWLfwOYHnGKi8yq7k5NnET/H7vA19P7OBrotZvlcrY3V70FTsiSZYd
BLU+leN4MnjHDbPILXVs1wjqlZaGZTu82YBao04pxsteVoPva4HjG/ljBnC6PgFQuT2UxQMM4YL/
mRCiV8evLL9MMOGDdKohEDCiv3EuwkYa6hG8J6t1vewSwIe8jkySMISPWY+KQWtuveK+V6u/GAsH
8ZxqNKCLUIVIJKYnehwlneIJ6VOgdyufX1qNy8/PgdDFVk94tDopsFbw9tZW/dkByNX/4jQh3uWw
ovWS62z+CRcmxlrSwjHK5VNQbpEf8O+AoJhr7/KlJZ9LAyQy4bSh+fjaiNVJE8Sk1MnsCYyS3BRu
ZBvPt91q6UQh80bnJelYGs6EubITzwt9xZdPttXvnKg6Rh7kgQ4KStH+tqWl0XDzE8WTt3J4Hl2P
BvQsCQhppKRV2d1BgRVm65NvXGEKWbKiywbtvJaBK4uRm2xJhimFRFN9vZd2AJBuD2JpumbFBIOO
amqvItODmQKO8CZjOo0awFG/3CSWtWvzo9mshIVLPkxSxqTJHoEUKk3Xs6XWmaEHaIyfKOm7Xfwt
A+GTpStPjhUj4vEI/rjW2mI2kiPXWn7qII6019IVi0Z4Ns3dWDozJngYsXqGzoMxsCIIpEi/sOWW
a21ri8tOgEfildTri7YrlXxdRKfecLIBCd/XU6EePL/9dXvx518qhkesxv83Ingwwh9eW5k8dFNI
/pLySwbooNC+sDJO/jemqJ9C4Uz97MUDpNe71JksYP/RMOauKlcPjqScu3x6LCLzuQIDfXtoi/Pn
0DHGYwRpafGoKZJKr+JSpzPKKFxb4WGorRzKizvnjwVRGismC1jTjD+eHOsQSdspeZyBgWsBmLLo
beT20GoggCHSv943MGIWRaMzcVkw1kQWj705QlNbf/KrpHnw2hIkDQUTMsep/VlqzZFmAVVz02Gw
Dy18uXnQbSMrbQ+353fprWVQtAOPQG4GRobrn9XliRJLLWWBIq2+p0r4aEAntpGsJtw0lMNcJ5W7
Q5mlr3+HW5dmBY8d/aIHZROMJ3QeN8ASd6tde8qS5xhzmyV+Q0nv96vv4ia0nLB1AvpsGJnXk/EE
qJahxbcn2DYf5FGpH6QudN6CfKfVAg0vd8ikdBelMc3xTlkcfDUvN+iiRysvsiVHmLtkqarP73ix
EGNA6h5kOjMe9Q/B57bcysHu9pouWpjJj9DpgFnmd8rqYuRhQEtbCKvMSQGEGtsVQN/nvF5Dsyzt
G8SRUGZRaeaj1/nac0obJHnncEYnA4q4U3NPsrdu6Lew3NvDWTMk+IpvZ1nTRRjyRoAbKPGBjXoa
0gFCGUf/dNvW0naAYmAWcic95IgPzT70J85rSoqZJD2q/bjLHemghwBdFOpGSR99kuXw622bS+Ob
14k2VjoTXqTN/bILPLuiJTJBVVs/24kMlTxS9ivn3FLzMWHL/7cjXqqyAzk5VIcEt0O2zWlEqkGk
OYPkyvFHK3nQcjIsbPjovkvku6JZIzJfmtpL80IUn46l5wGim06gVutxU02f8vpeMbap6srW8faU
Lu197kMmk7ud3lbBN8N4KEOzVXkoVnCPFHrj8nJc04NYHBCVOGQTAPq8YLGzo9DKHZ914+3VHTRJ
mt5ope9tPK0hfRQn1i7S+/h9nQZrrCGLlglcCPXQEbfFIF9L6LLTDaayqo+V2mwq6gaT+iFU9L1j
nhRrJXRdCC+I9C3qm7NWJc+K651ezURRrQfmy5DOPO7TcV9UD8yr+WryDVsmMCYSm0U2SIcJaR69
MYcavgT5RNfDZqp+0AbRBB9f7Rq0WeMWUAmAGdDn3XhxONayMsYjSORTPn3wpr3R3/3F9+l/n0N9
XpJii3+R+6nSDaVyqp3NMLrlK/lK51Zxvv3n+8Lvl6vJz1otUU6qE21iZXDLVyMIZwsmJAVkRE14
yWZ3uJghmfxHmoyafEJex1W3k+OvHOgLu9OGHw5mDJU78MWBh0JQn6bI7pzsxzHSXInOp9trML9B
hHgYV50/zd0P2nK+IC9G0MhdgnZcp570JLa2rZPeeZFBt277oA3GsTKaeFP1zkQvZPz5tuWFsxze
I1Blc4WNkrXwOmqzWM6kGR6J1k3fb8yPkrPrsnd/YwRcGXSKVJzEpI4We0pkDYF8SuQ2dJNxvGs9
2dsEzvRsaulKgLg4IpXEIZU0fd6b13Op944qySDLTm1tvmvb6P3cSehKafQ02mtMCwvnGkXwP7bm
v1+sm1TT2aoOMW/+7muSfFWqsxluwYnAWIHs8IqTLERJNqVQYIeAsBxwgNfGNCuzrcoCadqVQG5U
1W10HrRBsHLtLjk7pTnQrBDGwYwtnGkqvSGWN1FcyLRm4zg0lr8+tUtSwaEcziA4zwRnr3ydXvjC
JH9Mr4DxEA3tykQtj+CPAeHE0cwJWEGjTSe93Jv9ffPztjcvrQMPO04apsiCL+x6HYaqtxpYc6dT
9GWU723t5NV/swSwAir4MCVoMfkNVXUwRQ71JDv9UWSukawdaC8vSMhcNPyIDDv/ime+onpJBKWQ
9WSEtAr4977zOaSVWwuG7fBqbjtARhib6aTh23lxOucZvZJKOJpPuXIfPoTeq73p+vPCFgx7WDam
jM9nb2xauddipoVyORgpTv0ZaEmxTTxOnGI06fpujCfae4IK/ojpqfV9OqvvFOOuUOWt2fxQ5t5p
6UGhsVQZPrzW267tC+NzxjGnfa43niTnuaS3uQrv21RZ2TEvXRojM0EWaVjwSyLXTuf0WTnFDFIJ
35Ut7ZmpG1vn2wP5jeG8vuRmVCW9WeCxiDREjGc+AbaICIGfyM2X+6pLzR5cn2a8D9ow+sQs0/6a
p++csW4+toWqEYgWIWK/ieJtpqSgEb9x6odBtaq3AGupPk5eFH5qpdY+NMhJPuhh4J+arE3vpshP
D4ZfxYdCA+ImjyAOaBRXmyOhSD1ujWwc7gdix6NPosGtwUPcjUjEfuvK0D9TeRqo5dvKp3gapE/+
aMCYOAbFqQugzGyrKXE9M6FZwZ9iZGuVeGOlo7Xt41bJDlw8He1tU/E2otcRKLOuPQ+R877Jm19h
L6muFMgJHXNT2Ex78mDBXTWO/pd8tKeHarTbO9ssQ7BOXWn+GsCS/UzUUdreXoml1Z5v4t9civD/
Cne+ldFtJafolCrlU0LXKM3cryaEZNNfmBCfblrtVVlQYMLZtzHtUvvbI1g6v8hH2BBSoeT4IqDI
c2ZyaH3zSZb7fSgdp/JnkTau7t37dCHetvXyNpmH8seWsAGHstGRWMHW2NkHH9omZKZebQGEBNRr
5NkIAsVykZL7mVZy8z8p3b7YGWtEWi8DIqJiTvnZBOGDyApp+QXpQl+xn5ThfcsTqET7lr5nfS2L
szBRcGjNWU+EhmZmxet7sY5Cv5SUzn4K5a/dQ2Z/vj1LS8NgHHQfEymDsRTiOtL7UhH4jvmkwPd6
HuwJ+g6jlD5Mida/NTo5WeGaUlV+7/V5pcMKPbPSgR8FzilsE69t/W5KqgyUVFme+2K8U2w6pHdV
GE+wF9ky7E3ZF1su4l0/xfVbq4FDKcqywPUaaMrkkHRBbdfO+5wjykZYKCn3Y4WIFFhXa6MVavzN
ANB3nqkPNkjmta++OeYTHZosUAhzlUX4/cgxNp2UTukTpAGy0bmUKNzq1cUV3SQ3DLh3phd+Ua4N
iLV1GjqjJ0suNxNAudocYJNYObBeetZshVwM8dBCuIJqGiJorRU9Sd2D4gSbfnr9kYgFIkYKd7Qg
8Ba69t3A95HUkLP4SUtl17Bo/Jdbtx9+3XbhpXFAKs9DSOGhzXvy2sqAWBbFuzx5GsMNQplrvMvz
ggoOywb58/nZ/MVrJFKaPugNPu8ZX2ZtxOYNZBrnsjlEzeG1atrsCx1dYCI6Ti0SV+KbjmqKNcoD
3qVmyaNFczdEbK+dLThsEQSfy7YQ1YtoSKg2rchu8hq13G0tHfL8ePv783l0PV18nyeIAxTRfCkt
G+pyEDpaVD8pah09drIdfJARFbyPDbN6oyObdIdKHvIeQb/WP/bSD2bLc7kedaCXnIOBXqh10pT1
U/OjS9zo+fa41r4unMPyGMPOEVX1UxmFG7O56/4iH0IphD4TCoQOlKRiA4ETJ3BYcOQ9DfAVjAip
r8WjS0PgyGJVyBYyU8JG0XxFR9KIpR+rt5L3RtZWV2B+xQqLr5qkQmloshXceI6RLvaK0qpwLti+
+tRga+dnvbHxKtiYNnKSWs7Rn9rwA+88pBqdTEfDkVfGxmm6kle3N4YqZ4Mhfcs9p9o0sldt2NnP
eIziJnCpyrSNmO1eoo56jjvV3gZ5YO9LJ5EggxhRV0ygUxo09b3fN8Zb2zOkYxRkIPfgap+eB8cc
TVfJVf9Y0xdSwCRnQaWYR9NDr5b9c9pwh/dm2AMtqSVL2tSVPG6zqrBe/bKaD13zX5Uh6wVBqspe
MLM0UJ8CdVtqcMe/OrC6/v58/14sQVgVfV2b8xKM71P9k258u70PXgaJ198XnKjplChLdUl56pNQ
PvVVUz8qICYgXZQ7jWb1QA3fQixevvrYwqEMNgapbijRxWPrt8DK2IzlqZ3urOiDXa5cuS/3xvX3
hWkr7ar1ipbvd7TrKhwfw8q5uAAvxQLbmhhmzjaJ2YE68Id+gIEbePO7BHSGMUCcB41DAuOb9FgG
ybYvv4xZur29XsLAyA/M9SsC+nnyXibTpSIfu66OtNOo3qvVTz9bU/FZMyCUBZI+1Ro6JLWTDN3R
vbmmw7f4eWor9Kvwin0BvYS/s0BdPqdNsil/tVr31ObJyhQJLv3vFM1CJWQ2eZ6KwN+pTJXBKRT1
ZDnecbS3BYWoPHseq7Mkr9U2RDf4P2N0wdINSUVadOS8G6Oe01ADZdzsQKt+ID20NyMYmRX9qLTd
U6T7Ox0gz0YZzA+3fUFMu/xrfL4CNOAuPCaFzTs0dWxS49ZATsKwWlf6QxPYB1UJXMiGdlMN3k2J
YVCCIe2LOhiQdMJ+FvoRFGDzAbzya4Tb4t9fY9FaBRKVgFqUT1CDtg0mq9ROZnxfFYPrGSVEh98d
rdlSZtqqSrwNisdQ/n7brvBQ/22WyhJ37BwGUdm4PiElOnuVUhnVU2o/qNOd39zX3etOkxcm5lfX
xSFcdEoxGf2gnuT8uXlMwtPtESzticsRCI+2qc2KUnN6FQDhZ836vPJEW/u6EOkYZaF0tKGpJ/Wj
MTRb09dW9tuaAeEJpektxYoGA+lwRDrLlfy1t7/wqv13/kmEE4TC9vqiP0zJY0eXKCKczKg1gXWk
+qEZFUiUZEmiFgcP1O0FWXSpuY4IaADFZjF0K1NrqrJJVU9ZbWxRHWG7yLSY7m5bWRoVFVHUNOii
Uqg2X3tV6utaWKANcwoV2FyVd7b9mGZf4/jDfzMjLI83ltOgjZjp0J421Hea9XZoY5iI1kKVpXMX
iSygnQhFvcyY5Y2aWUFYqKeokOC4Sw95qxwLu934OcQ5hWccbg9sye+QMATcCUCS/JYwsNjPU8Up
8LsB1ihEiHSOu/9kQWz8SSvJaseRFiajez80z8Za38/yCOBWIEfn0CoqHF3oJoalkWnsnKyBXip8
W0fRSnwqItR+7525SZSyJb2owAuuvcxrhrppy1o5jaFpfPAGx98hGSs/J5RotjkcqR9BNZlbudCL
D500+ncQPo6bSG29bZqGyg6ureo5K2Xn0S8p2t2e4CWXIcE6v1sdWpzFB0Y1dZoPrZdyCrT4AP87
nF1q+6h6FfmRIn1oYCD9iyXlsuSCIm5jcgSnkVI1HkuzxGmM+3LftCth4dKK0saK0BKhDWoawmzb
KbhnqQq4A9GCq9GsitfOwqUpoxbN7wf99hK2wbur0UPLU09g4KL8q+Lbm6KGr1G/bylN316epdFc
2lKvfWdMrbowYVM+mcGGpoNjksYr87UcP10MRwhhqj4bxsyS1FNlT6krjXn+KMFzwtwZ6s7pRnlv
NFl2zKOxIG2WljtFg5zz9cPEHUBwAk8A+yYUc80WJjgotY1TLCvHgKRQn324bWFe9ouH9O9NyA6E
vgDwu0HYfj2RqsI+z7XJOKFf5er5O8k8xUq4Mozf4d4LK2iTAHum4A7j3bWVerDKJLUn/aT0mfnU
ZFZPXmaQDZr6pxaaub79B+3d7Dh58LemIzSvYR+RyXnsNd3T3D7RPboKUuOt76CD5aqdp9P0OlUl
xMhKxCGYak91bWi7IW/NTRGO9S6GTxr1bMVHdyVUzH9GmWLNBLH56I6wh+/HwTQ/F3Mxx08dOCT1
Md/xrlTfFV3Uub5azPwluffW4ewu4PT2/YPUHBJLbn8GYxGd1Sn8oRqV/zHIFMh2O1hH8kIDNp6M
yQPHHaQFU97v4XHvXIdtcZS9KPl+e/GWdgFQUxoWSKzPvEnX00obKymOIjZPUQPN4D3w2dvfX3IO
5KipBnCXkbkVvh91Sj9k+gC3FI+VqpZ2lNXvIqi7b5tZHMaFmfnvF0Es6s5aExr4oFxuWh1Owv3t
768NQzj6IKeJ/Uzl+4b6poOIWD23+sppMTvwtYMr4JlR9+Eao84slvwVaWj6JEn1U6L51p3TShrK
g+1+nFLPTRp7eAiHvt2SMnllYxf7F8OQWCl0j5FrE3PSiTHYSpyGxmmCoBsuSuhHdhy6tyfw5QJd
GxEWaEpSWUMmxDhF1SFNN/6agtHa94UFsiEZ1JB5wgF+ddX7uH5/++eLncX/N0mkugH7UUkRr1aD
0g0TGMFfFnaHXNY3M4GoBxjHLevmTdprB5XygasVk7NRuuw7BIcrLvgyosayRosXBTaoAcR0OylM
qY16Uz/JVXGn8WSAUjrdV1n63iub3e3hvpzNGdZL5GmRaQBIKeRJaL5t1KmwdHCi+6J875krb86X
Y7n+vnq9XS2YomMwRvopGN/wn4Q0hLp31qoha6MQzp4AEm9wrYwiNTfZO/hfbk/S0pnAG8qAQAEC
LjqurgcxyBQ/ZINBIIdE+qPJnoPyb0zMuAwwcwD0xBAyjVpaiHGs0zj5hpuoQ0Jv97iVtWDlubG4
IGAnZ/ghKMoXeYaCZ4zhY8jxCv2dlhjhvuu96Nvk+/6Hspqy7e25W1wa6qrG3Pc3Fyev5y6nSNik
Y8V56n0wHrX+y3/7vOC/mgGe0h74vKK4yoz7/YvPE4eolD7IzIiKezCCO7mhwzTYIwdNm1/8V9/X
5zoeqAPef9ezA79uYckWl+Z4n0s+QpQ//+b3//n+vDoXt2WNsq0sNXzfcK3k0clXwNeLGwMMwP9+
/vz3i883cqP21Xznd5/s0TXkQ/LKnuffISf8BxxOhLWEL0LISXBWe9PE1ivsu0I5aEV8aItiZU8s
+eilESHijLzR8A3U1XjuPJSbeFhJXS3NEl2aFJt1jnXYrK9nqcismSYa1k3NflLzN7W6GfXd69eZ
VldUeIGkEJsL20CuC6i+e9vg/XFHTJv/zQh4CwIv4GhyRHgBAMgaRbbCPMnZdgyf0YOmc/cvRkDy
l1MWAUqAH9eTBDWyMSo64akSdd1eb5AK6ftqrQ68dPoR+CBeO+Ml6Bq4tsIbPuXidYyT5E+VC57h
ceiCg+y3bwI7WDn5Fm0hw0xyTDNgoBBGpA2jHlHCx1ZnVxvw7Ol9qHgVcjddA+WbFmjn104hMF5o
wUjCzh3iurBX+jDWkmhqtFNT34X2ce2SfenGfJ5kIoyJhAsvyECUQA/0NMj106D1GzuztxFMCs60
VrmZUxdidHxhRiQFCVM5ru2pIGKQksY6lIaXnrReyT7CpqGe/FBF5GdMmvBuyovxl5UNwfNfTCN0
oTAEEv3B5nztI3UqAZdNJbC+5HGyAdGjccUzXp43zOSFBSGeQJUlIGNkaafgwxgeE/Xuvw1AcHKv
+d8AImhHhmKTZK9kFfwdI18OYB7gxbkPt3lkyZOpkbMM0CLZKzWP6aP+zYKw/y/GQlAEKMvAr8Wu
m2LM4yBDmOhkON/tu0D5evvzC3lFloIkDFl5i4zvixbTNCKN5iS8WtUPbfOxJLehHzrSG6aPJhWE
/4A13RCpo2go3E7Zt3C2v41en6HlVwB9mFW1IcoSEyvpCOysglEQYd9MJ7h8d3uUS/5GHyQMXJD9
WnBMXy+X75Rh6rVwGA/0KEaflFc25fx2B5K/MH3RhkVSUtgxcY+4WM3lcerJu7p1vuLPC+9lwIzg
ggzY28kvC+daXhoahAGTdwrJ7CTad8QRvjqG7CY6XTLdWv5/4ZiDxFKmcW2eshdQCKnKDBiSS+fk
l9628A4w7+5775U8u/OUMVXUF+b7lNBGmDJ5LHTJngz7pLldSVmhf302EAVh/Xc4AFCMh+T1mpeB
ohVtLqXntPz4z1h+uO1RC5M0d0TMSMOZwE4s+jSh72lxNmZnzSPBts20r063YmLBaa9MzPfE5RmT
ppFv9Jgw9hI3QLVChT47jXDNAHeZW1rxXF4nwgLYTZYWVHXSM6JEd4FnbXQF+pkz6f2NPO1vz9aa
LeG8T4bQC3O5S89SsAtVhrNBET54bLT3t+0s5S6uBiWc/Erfg4FpmvTc5v+wpdw6RBWmfKTf4960
06OfaIHboV44RLVbd07+6tcMO2aWWZ6TjDOjxPWSpQP8NKjGp2fLeELwqF1ZsuXhXXxfCKQHPUrz
oqnSswxPtPes2ggsPRr5MXVQOQzuCn1nhI+6v/LIWXBEE7VvfIUaKlGB4Ig8TuzBNNL0HPT3BQKm
K59fdA6HUBSi6PmROW+1Cz93lFBrVdBL50h67MyJCsWHqA2PslmgELKSjVkaiskjHIoXUIn0OF7b
qnKlLPzE51AYNnIL+jVYo6ddOBi4RcknEX6CpBYZ16qKjspwsNlIweAqzWNFykTSv9z28yUjPIvn
8oDG61MXhpHIVdd3oZacgw5ZxU0cbqe1K23NxDyTF6tShEY1RqmRnNsOEF//bNcPFSWI2+N4+UKA
oOhiHMLSx6WcpWXKOLxka9guqnpGvSe4vm1lycEurcy/4mIopZ0OsYfK57kf200e/6gHh5LFP2F0
MO2VhVncoZe2hBNAHiGnkEJsQcF49DV5JykKGneI4nXFzwDBrsZuv8EAtEUP6CQl/hqYdG2swgmB
TmvgoA2RnEeYTmPSNVXzpqgOfnnU15iZFhcPTQN0BeYDT3wTJ2GZBGrP4g167dra28ra9MreMFfu
jqUta/0xI8ZuKQUPhQoBjhio8B+UyAut1NYXXR0SG4O2B0B5Ymk9VKUgDUqVORu+NloMzOq7ukYw
tThZFzYEH9RSB+o6T0GLCREzaxNRUms3ytoFsTASGgfUmfiJAuhLKHFd5n6HEtEZPpuNBfA2mz44
watzIYTQF0aEk4GrQpbRV0zOef42Dn8M6n3erSCpFsrJ1zaEgwGqyAogA+FI0RxM642MHCS1ZGUf
hIivPtjWlzr6i7uVYQHBk5k+8sNCPARRbwaXUYGfUQk12s+5d9/4DxlFytb8blpfGvko0eiy1kg0
X55CGHZlVgiNokSKLM/HbA38acLDKYUOG3WExX3XqHsPZcXbp+GCJ86tDGCieOFzgwh3R2w4sUKe
PT6ryZYzwusP0bQxld1tKwtPlisrgpM0dhHWHmJBZ/L36nhn6Xd1/61yCuTD6ZuZvt+2tuj3lHXh
wZh7v8QiTmeZFXrEUozS2S9Fflbyt/0at/+aCWGdMjQnEfTERF7tWyRg0508/HN7FIuucDEKYWXA
6tRpYrGxeHIcleyrHiEWDldY98PIPiXRfeatRF5rYxIWaRjtLiryKDnLubUrim91fZfJ/Yq/LRqh
FQ8UzVzaERMMNMl1o2cPnK4GqncHOHoRH/+bgVzYEAaSJnUdN+3E6YqqZeE2+TZbYwJeGgZPVV4X
Kh29L+K6TIlDGxBGfB6Cd0mGJt/7vlu56ZZ2JrIc8kwaQWQnAm+bflRLJW3jsyNt2vBOLY959+QN
r4dOkfdVyLIA8eWFL8bbEvKbYFy6+Gx0SJIeU/ndbTdenKmL7wtXXQxnshG38/eHT13wRcp/2s3K
/bBmQoiyQjXtjT4aY16r26h9m8JDoR3/2yiEQMqsmybJkZ4+TzXajYqL1GlDg/arjZDqh1ca5glu
TbE2qJmjkoImKc+ZXe+VUd4WNlqIa4CEhdmC9oRMCwwOgMvFmy01W9P3jLo8K819qRz18m4MVjbg
gusSB/5GVmgmOSrh6Ookr1CUoq5w3W6r6ce4SWgd/RGMh9sTtmjHoZIKTH+GYQkLH0h9OUCyUCFA
VrnN6LhoLMLpMLq19Pm2paVJoxVPphJjza0hwnlPXTWNvFauzsiNo7L6LQR232TqigMsBTp0k/4x
I0xcOWSqHTQ9A1KKbRBFG9NE9VrqNr62i8f2mAYoc5aaO5af/tv4hCNzrKR+GqWpOidTvOnNt6mu
0rB19xdGdKrHdNbMr/v5xrt4eVml4Zv5xHJV3XDfhf1hGp696vXxKO9sanPkXGAQEY3oTVPQvtlU
5/yjLJN1OXuQNd8exzwZQpBmkyn7TewE85zodr97NgcL9+7j8c4xki3SSa/PTFyZEM4boiWtDR1M
QAb+j+4PP1Swd7dHseDSVP0catVcYYBOBV+bQrVN7SIoz2OUHKs6fauO5V6319JFv9PRwmxd2RFc
K0lU0Ia8qM5JEo/3AM1/VJ1lbbU81d7EVqjcAVZRN6DYrN1o9J4be5b92OjWT62TDUQrZeNYBH33
PPnwVUdS5rt2qUe73rR+SkXUupozGttKLroHfUqTu0r3fyKFXWwmXfpglqW+qbUo29SD/THsOs5U
S38/yZF2kEqaHQtH8j5Muaw+2n6QfEQwmb7R2qHJ0RhpcBnRr9baMttYEOK5SiUj9qW0DlrZU36k
RbDal0HWb2oo3o5jWk77rDOGDYGBf1TNQttSZMjdzgmDD3kU13dTqsqboFf0j46eNDspLa0P4BBr
HjVy+wnB3nbjmWa784PK4a+O/BRIRflgK4gA1rbif3Jk39zq+tjHrk6bFeDq+X/9SE92ebgL8nvb
buJ7+mkMtwqc9qnK9eyeltXWTZukQEUsIsk1qNKhlVF00Sqp3YyZiqJLUjpbpdXXxIwWDmh2IG2m
824hMS68opSyGfKiDPKzlX/p4qd6ggKNV9NaqLxmRjidhyI0izj18/l2TlNkoh8DwO6rirbzjhA9
mWcMsRJIRTaMcN2MtMpLeEl+TvXJOnp63G9KytabDNlk19AG6TAZobRVywxwLnwqrq0OSLeFpnKP
viN0m00aHrWmDd+kpTxt2kCeHgaziXdTV2rvmlSjNbbQ9E04yuAdtbbaqn6TbHK7Hp6HxnAOWdhP
rlqWrGRZfCua8GfXZtGhH5x2J8k2XNil7W8qx4Co1JjkTTFSDaZKRIt6qmYbhSeTq6j9Wfea0c2y
Cv6XtAtWns7zLIizdHmuzOfOxSlv0rg7ORn7vYx+Zv4uQsxHVsoNPDOBsxYxzcfgC1uQ2f/uT3tJ
cO0jhiSXkVecVVAk5ngupU8aRd5E0+4i540SrdwtCwc/xSl6D+EGm3mBBQcoHH0KKfjl56gi0lTC
t1HzSrr2uRCGCSAZDnlDQjRh9tIpMU3fiotzX07dPtQjad9k0ZqOxeJAoJxFpwOpCV28waIqzEOA
4Pm5uov8N0zV7atl7fPC7TXSRlsMocTnjW9vnDXJwKXdTlmFUiSo6vnRcu1gQahIrdzWxdmvG4P0
WY5ueZNVbu5Jb8hBbm+PZcmdTRlyF+APlCjF95HOFRNKfYC1HJEg9RhXvtvIRBXQvjZrFaNlY5BE
UddF9ljMxuhhptVJlRTnrLxLkmeD4N93aKAoK7e205UAYCna5Pr/Y21exoudKtmDb0sm1voy3ATe
5PrStrG/2OXZN9+X6Rdfrt0u/XZ7Ppe2LJWj+f0xL56YnFGCvm6b3snPenZqo+6ualPX06VNMxzD
4ZCa1ea2vaUw5+IKEuPB0VOtSRm97FxP/k4a3wweKI215uQVIyIso/GrppUGjAS1/KD70V0vKY+l
N601gwiuP9PVzQ1IABfoYwSKI8RsWTSWftc4+pOhdeO20UrtrQo99QECj+xNMEBMvuIjwk7+1yA8
6DQj0w//ApA5OaE0lXDAPjFlpqxu9Vja3V6fJQsz+GxmRdNROxUOvJheb9+f0KUqAIApY/NukrIV
FxDLML9HgdQhVC1wydJrL8QH3WQ2QMUN7SkoDJihZX34J08z49BHRFwKDHcPRtyHRwRP1S+xHgdb
w+u9LXoD5covUecFuriw+CX4PfQCaIFz1L+oknixPWqJUyHt0klurmauCTV26UW7YPhUeQ+Tf1C8
z5351UPNmCCyt6ONEr23iX4b1PisdJPU1FX0X0My3KV95Rblo76WbhcOoXm2eFLT0ATR1EyKJzzT
AgDqSeEbytOYQ/ERuJXTbnN/VztbXX794s+vd07V+Q3/km4BObl60nTlSTPvEvOsrGUbFeG0mT+J
XJ0NomQWC7PEXswobfKgyCrlqZLj9F5GRnxvtF139sxG2XVmoo0uadaQFtrh/5F2XTuS48j2iwTI
UO5VSltOqq6udi9EtZMo70Xp6+9R3d2dTKaQRNZg0IMBeqBIksGIYJhzSvXQDqN1l0wO4LbLSAeu
4WQ+mLPb7ZpEM4A+PzXb0oyjz5FlM4wHdJOskUywI6J6iNWt1imHzuq7NqzaLcZtS/uA6PD6fZOJ
EL1nZuTVQmIV9tnXkoVGnXit+vrvZAj3zQbUV9wYWIZZPOvlD2BPeEOxuy7j8mSXm4QJW0AwoePa
FGIMBQy6A0b82lDN4/FpylUlgKcGVos7Zn4yl8aGD8rrlGfN4brgyw0EIME76DJMExqxhetB26k1
GmoYATF3c3U3zbuJSda2ZhPtBZIaGGYYuRbDs5nhymStZQSAUSzjzSQLm1fg5dE2BnYbHTdimb0X
1lBn49RUmj0EMaXtrjFo/WpkXZx5LkbiPhlprH+eK8z9TbTcDTnX9nE1dE+JleewWi4djte3dM1A
L1ivMAPAG7yMetXOVsa2VkbgaqT9purVbFs4aBP2mpI7gIkEyo/uNvHGwaP2BUk6sJJ2relFFMBz
Eo+3crxnP2VxwSdBkZlGuV6rKQ/m5qi4u8h4MGSv4pXjhW1FNGkAOA5KLOx+gvh4GhuImIqnhfZa
GX5e38+VMOFUgBiOpAAB1YDoxgPzxaXASj7Ys++OknsgWYX4ttfNXsEwE4Qorpc0nnQWZO0gTnZJ
nDKyJhyxnhY8cNQfOcOw8r4oP13fp2Wjz72xiQkmtDeizRQ3QZzRjGk3u9qodkGTTSPx0irPRw8E
j8Xv2nKjX1bLMINSubPP7VKfPURasgaNy0VaqDIjnEOIapvopjrXNmMe45h1Rh/wEdTYbhQFWmM/
UfCO3KzWZ4Le3wInaj3N82ymVO8DRdsgtzxlO25JgpvLuAERoI2uBqBULt2iy9+fiDBJzsnopF0A
XLQhBdGUD4LBjjxLR2tXzMW5JMH2g8K3K2eDdYGrf9HmrRnfI0OiFzsz3jtpu6mtPevuMmSCrqvL
pcafixUOS5msPm9NiMUcw3zMY8u8m/K+P94sBd0a72lZAAEAG+V8G1UtZmTQAEVMQaQ1J1/zaHNd
wKV1wPvrRIBg4fKo4XOTtX0wpQrGeyqUF9hQ5K9Kno67lBqyQublLUN4j4ZudPiiF+VivtdxFC1N
UZAN6Ct91XLfmfapTwrfKPbNKGneWTkiHYUF9OECHQODtcLmMd7gwWKnelB2D0m9j93b9w5pTAPR
8RJ7oL3g/HCqMc1Lm1R6MLYPSbJzbV9rd5PEfK8YBYBL6gvTE4oAF3USpdSiuYCfDCb1UCf3ub6x
k9tKpgg0Adb1jwjRQ7SRWramRbUgRXYOiAG6pxHJbZGsQvQPU5t3hZtDhMHv0x9DcmxSyWGsSMBA
ir6g0uBfyMedH4aTFUpp1MUcpGpLNkWWHgu9yTzLbF6v35hVQahnAg0d6P0X+Lupnilukk5z4GAC
GQhC90OUA+92smTBx4oJXWY7APOgAxUJN+Z8Rb0J2EPatFgR41tnfm1BFaGz4pHESPm62+urWqzk
uffDo8vEMxTDeAhoxUA2pnE7loZbAn8pAaf7X5M+8+6b1R9ZSVHwcG7WhzNxYnV76Nlc5jXE9fMP
KzuW5eCBEeX6ki4P6lyG8LiZp4Jnpq6UoIR6zIoDGV9AR31dxKWFORehnx8R5ybwKmNahop5HDHl
2fKf/06AoAOJhaoJwN6qcBqSfdvtqFpIPMylA4AFW5IPmIdY0FEERz3rg5WQHI8/m4+qN5nxIYqM
0YsqGw1m2e1e81ya4KxJR3k7NDULmTVubSd5ik0pKuuKKiOZiCTV8iK7BCkY+oGxiNlxOOWb0gmH
9tlMfDR01+3zFN1sDGzAUiGXhNYGVLHFIkBftG1fxzYLkVn1bOuuqSLPlpm2FS1Dyw+68uCpUXES
s6RkiPuWNAMLO+P4YtLDdRVbuSZnXxd0WNXatE00fB3I1s+ghnnSSuUJtDSyQvnasYAFWAV+9dq0
WoFx5ZKPGgu1eM+T+yg7JqiUpQrg/jeNrOtLJky4+3E9GCilqngpkO/gjFBnxdMzdD0D5I2Yf2gr
I4tZ38R/FidsYlW6Y6lYWFw6gOGYRh4YH30mK5+vKwKi6qUpBC28wl3NMUoWYQychZnVpK9VUjd3
ttJrEp1ek4ImUGCPAvICz9JlrSehO6uACUxMykBx/dJzDOd+u65wsu8LIeds0C4vGEtCFMCf9fx7
l+lfrktYO43TFQj7pJYGBwwUVhDlRzU5VOqelZLYcvmE4C8NNE6hCLQ6G2kPrOb5gANvOmBe3NM0
9ZY2GYtVHmlljEfrO/aPsOXvT07EMRW84Bm0WbXGzVQ6/vTr+oatXZfT1QhHDgoee8T0MAup8sLN
zQIf6rqFl1fJBi8Qjym31U4RcaJyATYcoEag+RMPxPMF6XTSCrw/45DeTd8zmaVZ267TrwsKpqtd
ydJsiENDId5TVcuC2bWzP/2+oF7dnE+j5uLXsx6xUr9FVjNV34YokCFgrOnxqaDl2E7OfSYFmnIW
QcGo/HJ2SiYpv8k2SnjDon/GZgnB9wsDw6K+tb2uVWs/Hyk8wGqBZfEygLXLwpwAdxSHc4sWH5Ap
Fq3tzYaMZX7tOPCIRZ4BtX+EMoIyjVMEAHPwf4WJs3fdO039ZGjjXtENjPL9vr6ilXuCugFa/qC5
YB4Xo+Qy4WNMjSkKi8r0YjrugBB0p/L2VQPmGho5j3nayBAkV3aRgOcDVWeU1i7RbzRaqHXtuhFg
GTbKT6cFoc/h+qpW1ADAlFjQ0gGKIENwlmnudApDFiDUzOg1N44aCCpvlrDQ5sJxAQYS4MHCjTQM
ZcTkUxmFlN1Fdy6XGOPLLUJcBFA89PcDxE0TY1idM5SuidKHlWYBm5bXvuMMnyM9l5it5WeeG33I
AT4tWqQx7uiKLzKSg6pJt5shLFMMNYHIdtggj117lJf2vtGHUSJPLMovJSAIRHYejO3AJXOEsAJt
O4Pa8GgIGZglKOZNYm3rdL+Y/dBVQRNxcFvMfqftbj0tPACBlQEYNhAdoxR7bnayHg6UmOMQFvZ8
aMoiiON8e13EStZukWEtwKgLhZ84C+nok80mxocwKwASqHisLX2tOpRl6WVF5/dF6bHIQb+U7ZFc
NmD+nn0UDxKPXRN4qTZQNkX4EXB6dDVBrjV0OuuRs3iTNs5Gs4odG5I7K+5Lz21KrzaMLTCCuBc1
SFtaubIlKfPsqvpTMYL/Xd3U9SCxMGuqDKgrpKKXUuXFmLDSTjkwqOoujIB05udmYt7HsYPeLNq4
/vUzWNPmpfS8DHrjwS8mvBPHyFqQvbVhYmxKMIb28y7TNsP07bqYS+uCgVobwSQIFMCpJmpT7PQZ
UxK9Bf4YP4K1/JOmZJIWo7VNA/TKUk4H8CbwXc4VNraHRrXivMMzfKvZiTe0KXhYJCq7to5TIcKt
cGK7QQ4r60I3exj0R9lw8GVidCkj4hzQVIgLL86HK2qnoTit9yFdpl3jPzyLvZm9lQQwL+qzlgG9
6MZpj3frcipSCC9y0ENOlar1oVFpX/EW+Jwb/QdMyakIIcLo0pyWLMOq1PlRM+8KWUPP6qH8s2uW
cPIV7Qm1MB0VRsWf3PhVyeAGV7+PrCtuIwi9LuducElboqZDODijn2TppridIQ7njvNGehfxsCp2
eWWZatYWeI0BCfns+rSUNGBeRiwO0hIg79LhIM2LAVatbWwS10aPvB475Biw6poeL/DhIc/oa2wk
b6kmA4tf9VoIVfSlZw2N96JhYRGx4jZ3ITPdu/xbFj8BctNLIwJc92jLuu9p3RxIs7/dzgBtA8Em
ci34R0iVjZYda2qi9qGZBfEbn57/3ecXTTmJxYEdrAGHcMb9xMx79waes+vfX7NhiI2IjjInQgux
kbFzQT1hzLiMevOF9SBnMblXTZJJgtWjOZUiBBTAqO21ScMmUWfK3jKFkGNOI/NzXTfKUzlrBYZM
OPXYHH/HxEEc6MaUS37D2pUCyTMqrAAVWnAQzjeSFFY1d7PVhykZvGxnKrI+n/Wd/J8AsW/GGezS
jjLSh6W1SfSN7uw/pGsna3AFX6DYEVM5x60iHdvqrbKp/lzXBskmucI5IdnH4rTGGjr7p/mTGh/5
vI7RG0T9qomH0/kZNAnrlNnkMJsHTYfnl7aTrsUWS/RiYFYbLYoiNKFtpmjMdSdcxvh7NEXb3En3
ln40mh8f2Cf044IXbelRE8NIawTaRt3Deqr0id2p1QesJ2bJ/vt5kQPa0Of/WE/00wN8Pdu3uhtY
KahUq+kpMkEJhfmPj6wI7WmAf0f0pQoezc3Qiq8VMJ7ugbU5gjKZ1798LiMvboA7EoB1BIW/5fqc
GDJ1LmmTWW4VprbqjwPa1499XR/VnnqzFAxt5S6ix3IpleG9hOUIqZK2mkdloG0duiXZjtWwV3X+
UFSyjMyaXTtrABOMio7RHdPqWBvaaMWuyYFUT27RbeNM9xIS2t0urcI5vj2yBfsQwhugXNhLG+75
TsZZ3RSaCaEEXJcNaI9/X1eFlUsE5BvMgGIKFC8CU3A54wCXo/d6FSZZ67P6R2tYmP/bDexfyhHW
AeY3Z4w0owoJ2amWl1sPzN1rTPKYXVMFpDFAAwEqDEQHgs2sDIAV1vVYhU3vd9Uxm7dUNi+xEuwg
w4Cmk4XRGwgGgtVUgIbTtBSqnVlAXAXdShmkw4Y3X+LyyGQ9hysm+kyYEG/QRM3U2YEwMnkVgHZk
6H5r9/R0McLpk4mlEevxfa16dvPvEzBj2t8tMAWJKXk+rekZuhfIMoa/5FGE83cb9DBQV21DI36z
GYjuUS8Dd6nR/Lquz2s7Bp+PnMbS3X2hz3rFuTPytg2Bwuh5fRrdbjpRGIGCgT8NxT9N2LE0V8lc
uskUDt907Z7JoPZWfj6ycGjYXt4CFhGTMSkUD6QL5RRmD7H1wyZfb94dGOMlJY42a/BKCqaSdYhr
q8TlgPH8WoPrZpo/IgBuEmxi6JNAPu7cXHFkYhxt1nk4kMxXlC1vpWZ45RH7Pq2+zMboyPELZtjR
MovnrYUEWe9qGFhqXmrafjXi+okPtm+zwWv75oFOioeC471aOL8nJLYcjpdBOQNB2vX1zLpjefO7
IlYI4vDbg/jT30cE5xpHqgZ8UWMICXJpKmjTZC1BazqCqvPiWGHjkLM732PS2Rbn1TSEtmJ7KXpW
u1RyiosaCKkrVLff42e0NV2kU5IayAN9owyhNc+aP5n1C4D6DnXdeXacopev5ZvrerliHSDwnX0J
GWjEi+dLanUQ27oY0A5p01ubtp9/jk5t+6xJj7wd/14XtrZ/77lV20TOE/TA58IivYrT3kIm1/aa
6eFWTO4l4wHHgw+juLmw6S3iT2Ifg5pVQlqnD+dqWyS7UdkQWcZjbbt0XbWQXEQr5wVWs2FUnZNr
2RBOkxbYMeAGk9Hnc/aJl7Ik6qooZIfRGq7qSBoJFzppFae15nwIE5J8q2e26ZLss8OdQ9fLIC9W
zwV+exlFxDSaaFojpCXppM5D2FaZBzwYGR3bWgBnoPsE6eCl6RtZg/OTcQkMAAW9UZiWRPPUfnzk
av2oGdGhBtf4ERMZu0FLn0zMak9Z/gGzgOFHIDsBJgjZaCERlpbZiBnPnodEf7bMT4nEL61EPhhb
QVIXT17IEMFbwHKrNvk4jWGrYDAxflNJQGUkYGsHhMkHMHfDii8k5Of7NzRtAZhcmIWoszY/FaSz
r1/MNV07/b4QWoEcEUORoIVGeiI5zl0eFl36NqbDZxe14uuiVpeCbniMimMmAR3E50spqz6L5jkZ
QzALD+lBl7E8rB4HEtFLxciCYRNsDKMaV0FHjxvaP+jNvcGCvv2AQi257v+IEP0MMKYbd0ohonBB
WhfnniNRqbXjQNcpADeX/mrolLBHk7Iw5VgTmCN2Tv406U9jf1AP1w9ibaMWfHZYmCWiurj0qdVz
3vVT2OvPev3csn0jaz5aO2tYeYAaYbtA5io4F62Z6pKZLfAO2SuQjfjL9RWslZnwfII9/v9RO7E2
zI1WHeasVkOwlubfRrSgbjJiR/uI1YandnOxRd57uuvm1NqMQMbb5EVTPzfc1ST3Z2WhAONEAxcg
ENApJvbDF5UxmQC8n0NtQo7N7by82V5f63LkQmBwJkEwYrxvR8fikFA3u7bxI+WFag8pQhzgPaQP
oypZ0Mo0HTptT1YkqGCsoB+OJuYcZlPnG8YXNTd2Nmi8Uwro1B2NY5CBf4q6adcXkV8bWxa3fmRR
TzX30cD3RRaWqqzjYOVa4BWD+BmMm8vIlBBD205REgb0jzABl0Rul4fO+lZTwG7z7Mv13V47T0Tp
aC+E7wUDiiAJeqWaOaFI0DUgKc23hPUSM7hy+7AUsMkh82tegqPFroHBSxuxSqQ4fq0/ZsqT2pSS
U1xZBqbL8aZBozxIfMSOstFoESy1qG/w5C3zyuHbzbt09nlBJxNe2ImdsQF9RZHf7kuQxN0uAMEW
aDeWkPui96PhAzg1S7cLW2B8ACbrX35+0beTeNFOJoPVFT4fxZOnBoMpQ7ld2//T3y+oUVZZzK4y
2oVsdrzp+5zICmQrWoRCNzKjaB2FMxUPWCVIUY08Hhd+R+54SXHfcUlCf1UEAF3wdAX+NF6u55s0
caMcpxSPvqZi+wJ2dR635Qcy1qjWIz4kBD0q6IYVhDBmM5NFPKxNPwZcyQcO+vTzQvgUdSSbZlcZ
Qy3alCAg/MA1W7hndAyLoBVKrHlkg92ro54iwOyqjYY/knhj7QiQaF+Y0BdTIWZw7Lic0Shm8rAY
/C4CkIs/3z78j4oNsmq2joGEpVR9fgBDzGlqjzPSE6bmbV0E6TffZAsPZ8D5LqYIbS/C952I9IPV
8VDnfq94SSzR0sXUCO4RQ2+oN4FbGsgCIuY/noRWwjOcMI0eZ6PzKqPxDfbolPcJhqpSLinnrXii
M3HCdiFfPPOW0hEX2/+pvrWDV1kf2TEdkJCgSngnZD7fsWxoBgD7QESX7eZ8L6N6WYknMOGG24Zh
LTBGiNOI3VBg8LWoceBcU+6ROLQPaey0f3Twz4AQwFFicLnm0X00l9Z2TutY0tR1aRqRZsN7BtIN
vAnFt3rqKgblS65mZH9UzePm7W2i5wKEI8r7rjOpoiMZ9Dzp9zE/3qrQ+LyDQguy93BOYo2w0DRE
nymeMTZwzGbyVTclGn156c8FCO+kfsiBkOYgMUOaHR+2TRJwff+RNYAYBTn7pVIouKeRxaBeb5wh
TOunSAlMiVlcWwHS9HgngWVm4X0/12CFmN2YD4CIzgl74ANG2xGuM+TNuCTDvSJIe1dlggEXmBnB
vDcNGlTNpu3DXC23ds72Kv7wSZaQWVFZEE8DfRIPS5gaWwgXXACrFyTWurALLExo6aosuSQTIJxH
l+hqQTIDAkZ7MzrUiw2JUr0/6s7t5IKhiQQ34HhMtDgKIoaoi5vehYikjIHB91yZn7P2rzl+y6eD
Snov6mpv6lIwUmdePzWbiTbb7Pa2G0Qs6FbRkK1duiEEZ4AEVKFMTuUESj16jlP7limp7K5oBF60
IHm03u2bGLTodt/yvu/sQK8Mz+ibbVHqn8zsRoZHJBzxcEaSFtoHx3Yxw6eOvUuqrLaD3DR9La/9
jHc3uwGIQKodlTU0DiJnen6JAOjWxtRNnCC3Kg84in6mSip3K1qH0BpZJYjBbKBIYWQwd1QVjbnL
LPcyFjLcbunPvi8YMlspqekOiRuQye+APP71ZiN29nlBmZhqD+PU4fMjyF3ywmdgrfqABOAoor8Z
fZuw9udHUEfdWGXAhgkakPrmOfr3ZLOgq0dwImFR55OHSNNM5VjrkBAXz/MXPLOvL+AyOIKPdZeB
OcSQC9/K+edrvWoLh8b4fJM8TkRJvZq5g2cp1i/m9IfGVY4a+ciaToUKu4YeY8wdN6kb8DrxM0X1
gV54fVlrl/xUgrBrXao3k2tCwpztosRnoP67PWxFDWYZMwQM5DsM7PnO8RhQni1K+MFkAE1TRePw
zYkGnAuMMXAmNVBVOaJPMUpERz21g9Ev+ecuerm+RZdx6vnnBXNfmeNsAvzPDgpgjyT8EJvAMjqm
snnfFf3FcBxG/hd0DeDMCVecRYaRjSSngVpihvnJLN6uL0P2fUGBy7lAHyuye8Fs+G69M25/H+JF
gw5jpHqQ2LnoziPFDE80NzSw+afEy5Ob32/nnxe2J4mQxSgGfB4ILX3vOfPGuD0aPVuAsEHZYIIR
rocEzEb02+z2kQEsAGEDcg1QVsyLnV+DAZmypLA7Cj+nekeSqhILu6KmKKciSlxG7gBVJDg5hykq
LXijwP4B3LGIzE1eFmHbgR1enyXB4qos9BAs3hS1SPGxrlksAxLZiHDX/dn2303jZdC/K7J2mDWN
hdP+rxQxoaEnij22OaTMgGq1Bhfl6A8cOfwRLh1sO14ign3lmJsAfdZIg42V977Tdf7td+70+4J1
narYVGNnoEBAib3o3pg/4CCArooHlIYmYqjX8kI9cXoYJ1LSAVMSQaG8OfEb21z//Sve4fTzjvD6
IC1p6ZjCdGv8PjN/RuZPXZFE02uHjKoG8pLoh0ZLhLBFbdZVrTFUNMjicqfN6mNUap+vr2Ix0EK8
jsolMBvQQY6tsoRT1jO71ovYdYM6xVTQbEd+DsYWs3T3th7tgC6YS4597XrADSGniDc//ginws3e
jAaAUAeaAjhtIE47Rgr4lrCOJWHn6sr+ESTWhuacZ/3AIUhhn4BTHJftxugqTxndQKEyA7++KnAd
LogemCATVqVbSjkRDcpsdFtrOxyy+X6yf18/qjVtQAyNAjOoiPEwEBSuplEPwDgEcXOWIGPjVUB4
vC5hZctAA4twZEmTXo4r9NRIVCUrrcBwXpP6UAOhLY6/JQrzzFIiamUxEGUAoQQ3E+R8y4aeXM6y
T52oKQYr6B8d/cXsv19fycp5oHqKrUJbmgUwLPHm1I4SJU1iA9xU27D8V14Az3wM3UFGZveuRsIF
shbzsiCavs+inS9Etzsjc6rRCvhQAgh7Tu7BqnvXW9YmTvlPPoLdHvv6qpvjZrSK7e3LxFAncngO
AJ4vBtGiIgOqfBfbwcCLu5gc4ie33EW5e7sdWsg8kbpdxnEv8sPokSZNX0JMr+2jbd9LdGF1D0+/
LyiDOXJkWChOq9GLbcr3Znsc1VCd7sq68qIc7MD9gcqQS1bs99milstwooFza5UJbbAoJbDcL2gj
G79cP5yV23QmQAhqkA8D24YBAbyffDVF2yqSU3HFPLQ34r8/X5e2cqHAcIm2OQLbeknFklgNjTUL
F0phgaX8qJks37m2HGBHgC0YWTAX83jn+1UU3CkxT6kAKM3yKvpqRqNnmnynZcUuTevd9eWsnc6p
NEEl0oQ6HR6VShDpWu9lEcbLo/Qe8LGSbVuTg4gQLaUOrN5Fai8vYqpm1FSCqpmPfdU+MAyap5ms
ur62eQtTzhJIgcFVxMiqXWOcowbL0VnmUcyNBkiDjJ2HARBJqLuiB+j2RooLAQPe42InlGKNadYS
BfA1pEa2zU9diWld2TEgogGyBgPZ6JUmgh70bmazkuRuEIFZ0/WKaavJuHjW1nAqQjh8u6h1k1UF
MjrPsQVkZYlurXwecDjLBD7qRJc4KOpcK6QvHScA8t+xKSvwPMiICxZ/L3gFlOtQ6EJohWZ18RRm
hJ58iPGgcQFH7pLXynourZ3hYvzrB22fgB9++7GfCVzWfGLNWDlzlxgQ2H1ro8yHD5AIWDl2kITD
NGEyamGSE449wkO/UrsCMAmAKFEOIBNUZBzLa+eCIiEod1BnQ5+bEEQNYzIWo2FgzP9uttH3cbhu
UlbuIBDwEOci4sB0utjviFdfPkedFoW8KQy/7xyvjvkBHHiKUS0Dc/Pn6/LWlrNk8ZfhIkzhi1WD
WuMtR8tQHI7OPfcTGQPS6ucBhrBM+sBSiph4KAozTvomDm37D+8Sz5X8/LUDx3f/9339XKMmmufR
QKs4TKthAiEGCBbpsFU70kpeBDJBQm6hLIAfUedYCAqDoCjJM78dJCJWQIoxPoQsm4m2WhDgiK8O
fbYcZrcA+Sh5tGvt6iFP60PPjU3u6A9ZYWcgJzA3GEWqvQLFi1hzkYmdMMR/XSXeM6GiXTj5HeKj
JImi3pgHGoXEVtqgNVKz3FaG/uy6FFjFmZluUXSo7glHEO505rcssrr7Gei1XtVM+m+1luEHrxmq
0x8kZEbqNJpTu8TGwHnt1Dr2uuwzsJOjKNQXsCu0+o+z5GH23oV9sQlLF7VGAKJwgRlXIposbAsX
w8XJA/3iB9qLPFurXziG/T1SDe3eHsvK15w62vVg/fP0Esy2c98PXt3kfKO2Vb1hUc82eNCSTZKw
7B6FpWbnEtmQ1uWJAcEZKH3AUFm6U9BOdX4NGupGhtJMNKBd1aAvQtOeaWz/IaVS7NupcXesyRqP
alG5Ue3m76AU3zGwFh1mezKD0oj563UVWnzf5eYBih59xs5lSahLEkzdA+k3LJ3x2czGT9nMgshM
N65bSTJZqxcT0f5/RS0W6MSnaENkpUqXxGFtGwi/3mJ06NFUcjXXzNhSNECPANpz0MR4LsSeZjUa
25kGbaH7ZnYoC5nnkkkQogmFcpOCq4EGQx8O0zZxvlw/Edn3F79zsk1dkyZxZuH76p8cNOODxG3J
Pi88IybVAvhpg88XFPl7n1SSx92aQp0egKDgVpuoau5oNBit+zab9h2hoPd+zogMZmPN/2KkH9ld
NLGi6LEs9GSfCppUue5QGpj0UXGPo5ZsnF7z6hToxDI4jFVZ0CgMuiDvi07Tc1nM4CoS4kTBouJH
N8bgUAXC5wmY9NpWtyUFyNUdXEAJl75RMOAJO1jVmerCdisBAJ62Ffh7K0K/xqXye4zq/XVdWxWF
5x2gjwG7e5ERZEPdF4yoSJSDYNmIHvR22urRQ8Zk/VoyQcvfnxzWaAIE05ghSM/uGLhFsu5Ymh3A
yyXOYM3GuGiBRTM9OjAv5pEq0o3EHZBlnpX4WOXJYzSZh3aKJEe00smNRtgTOYJCjD3eTNTtlwqM
+zlO2dvIMF7V6+7WyOdHhel+abe7sjV2naruOyP/dv3g1hQS5wbCT3g81MIFPxuZSlag9IEHQTp4
RTV6SgU6buU1Q66weLku6z31LPqIU2HCYkuLd6U+WTSICqvfZYREiC3s31Xi9HcGHdi+rjrLN2qm
+oqhYY6tABjUwW0W8wWN8vQBbFQjem629qSXv1lsf1W0/N6hFkKEuX2glp577pTpD6aGijsYLJJd
lymmN6jArSwxceQrCFw8c+7cTY6ABnD4RfTJSlN6BJWre59PheW7ObCbQMkBCsS0pYdGpT2iMEKf
4iIBlMmkufdulL9VKW/uZ3RbbYD7sBDUEcdPeToe64KUT5M1tFtadLrv5BZ9bNLsL+8ZeLR7cEGZ
Y974amINT0rXVn6TTraHEXzqTUXbHfUeVRP0mpOJe3l2D6a5wY/dyfBLijJmZCXRtiRRfkgH9m1S
ungDtnX8YGv+idit8XI2KQEFruJunonrDe0Y78EaiVleg49/TeaMm+vHeuEI0KOxsKqjqoRwH9nT
8ytZ6bEJAq88DbPBM8zngoS3fx9zZ2AOwKse7ljwxACOios5ddOQ7IEYP6eSJoELi4KfjxuOh7cL
igIQXQs/v41rl0c6kIjMN1L6487Vdxb9fH0Nl/d8kbIMg2DYDKNmIqh6lo5UrydIWdIfzQtPNlZy
n0UIGTeKonljN3sTCMIMGWrI2uEg/4pnGF6wS9Pj+erQ+KqB92mGXFyPz2NzvL6utc+j8wyNdMs7
5qJ9lmYFyJ2aMQsTPF+THWM/b/4+rCMmS3Dw+K2ibk2R2c2OwYDg2X8i3+ta0i618vPPPi/sTppO
xZi4+DywxxPCNqAX21xfwIUfQS30ZAGifQUFV6eNGdJeFiV3baO+8BFI5GZTSsLVVTngAkAjNlJ5
jtijp2Oqoi0IOETUttm0zp9ueGCyyqtMxuJLTnxvngx2MWclAJt545EBxF6s8tNB4nlXzwQtelgI
EO/BpHwupWosNmpawsK6nuGJPqulJHC9uPDQVRd2BLBXyLJdgF/V4D5JEsVB3D14ZH7e+YP+4+ZD
X9o/gdmIl8Nl35FB4Ub6DmbYUcJx+AFkvbyX+NKVXToTsfz9yVkoDpqAWm1WggzkqbNXpZJNkn1f
MLpkQnGdmfg+kHPvy9stOsLspf6N1rtLk9slYB0zXKoEKot7b87sR8VpJBukXRwzcJ5VTEJaqOgi
byeOps201VGnhl0iHIw3tR0XO1Rl6Z3TE5QpoxGVd2fMPDQQVH6ZJ9OuUPVmn6pgJDe1iv1Sq07b
GCx3t+YMQwGCSlc2bHYRfAk/UXhCGUOhF02bReHg1r/A89Vt6356tsGrONeNz4pe8nBePdSTLRFc
naVyOmspi0KbxVvixD4bf13X/NUVLZgbqDtiREp0c3qVKFYVKyhdWV8nV/W7/N7E7MlcfQJi2nVR
q4uxEREgtYHJQxEjKRoJy2cgvIQ0mV6znLyAW2t3XcSKwVPRrP9fEWJlO0GzgNlbyMyaMShevyiW
n7GPbNiJCMEDMVo3yViqUAEHUNvt7z7uNzbgQ9k3RmzvA8uBe0CZHs/di+S/Ddo9qnZtFJYaKBeL
O33629G/12WsKsCJDMEuVRhLNI2yj+AjlE0+gf9i/Fk2ldcO9xyM3deFrZ7PMlaPzCkMiRjc6JjB
Q8yAKw4Sw02k/xhzfVer9ANSQIYD7J0FvxLByLmpBXuZA5wvvNkdTdlH/GgC88uw97cv5VSIcS5k
jlhMFruIXtvIB8bsz5bxN5XHknhtbcdOxQjHo7BhrtR6KSs6r1MalvNT/oEoYbmNYHRYSEQuwKQH
ZOf0iqMeO1RD4k9Kf9D4kHjV7UOGC5A/pitQVlxm58QuJGKgvdAmaJ6z9tz8UmgSJ77mPzQLuXnM
cGsAylw0/cTDVqMC5K0epmyY3CfD1Q4RM+7YFG/UkfgfOHw0ocOj2y5aXITDhzEFWyW14A+171b8
m9qH+GYs6XfWAxSSUe1d6vDCamL0AXWx3sAbpnvKNkTfRtX2A6tAMU/D2C1Gh0WQmLrWCAclphK0
VRIfJ1Bw7a2B033R1rLk7OIYzxIJiKmBXgp/jSALWXhhwzIHVHJdCSQSrZ9eUjc3vb6Mvs0Fe4HF
/tPMSKxxR5OxvKxKReUMMxzLYIKYTyswjw+CuU4Lqj7eRuo+Kbhn1l8Suq3n+xlQw9f3c8WUgofL
QTUYoDHQDuHITIdGylC6akDLv1EB5BhGvRFj74Z9XwPM8rqwxfVf7CiQd5aJjuVKCaEBVScwvyUF
yLKKkd7bBtJ4ExuyXaOBPJUoCRCjbXNLcot5JLFldG0rZgktPEtCFPt62RYFUOBmTKNECwat81X9
W9N8orEiWeJlO8/yEgNe83vh4BKqLUqq2GWt9n+kXVlv3Diz/UUEtFN6ldSLt7jtrJ4XYZI4ErVR
C7X++nsY4E66aaEJ58PM5CUDVZMsksWqU+eYj771lK1WOEy3FjfCdNznNE6THYLooPh+fV5/e70y
scB6InUha8fIAMihnx0jIkFSrSxb99HhRbuDyCKo3G2S7VgrjGNl9HY8VObnYq26MaTd2h9GIepo
XUX/6nf+HHuMmx+CJuvCoKFDWBieOFhd1r2Mdi8+1l23hna7FA9Tiw5Z3FLWs9Wu9d5MEVkbSwVH
bWf21C3ey7y01XGmsxUZxjDukQ6rIgpSpzLmJeM7rzOyPVmLede36A8PwY6URjOOksdkJd7HoaOg
IDQbHdBz45i9mB/592fzkwrbyHpHuI+QH457c5/xyAPZIbJv1xdiw8XwmJSkg8gl4WWp7KZycAI+
d6b/6PpHbt5xvAay/XUTG0O5MKGE8w1C4qrkMIGEjg1g0HybLTfk518YwSYBKB14B0z/5Xzla1NA
x3v0H/3io2Me8zbiBVwj02yWjfMAGNg/ZpRAQbTZOhglzJRuFSNbatqv2RTP7WPTLGHVvoCD8Pq4
3pbCUdA8t6hslNIihPdc+I9JGUSr8COaA/CbsJ0IeJhUd9ayt5Gjtszvc7UbvPcHRqC8wD8+HosA
kSnuMbc0bSxS+o8tc+/m1rtLWP9p8nXg7K0zyIFSJFikAb9429aWdYtTUIIWwKLlUTCDLLIPSYZ7
hPDQy/61itvacUOtHuaW95+btS69poJcbldMnf9I+aexO+RZFOgam3UmFMdkKyNsWFs07KX8h70U
38eZ7eZK94jZ2mTnI1EcE+qknJopJtCev/Ly2MpkuXGY7N11d9waDZqT8LAESgrMK8p9SBl6x5rF
oo9g4Qkb63lkn0pfRyy4NRYbuB8DHASQwVb3soFjnGYzkJjOaO/qJYjs1Yqa6t+eaUbjbFoC4xEU
PRFMgvDucv1dbg91bqRot4Jk5X7OfRo16zp+tqsA7bAe675Rh5F9YhpLKGY27V2ofR3zug0OELnM
0hADAPsNIfbtxOr2pk6bJhpsmu8aNytu866sbz0GmMZEHCtawa/94np8jry2MUIggad4mHtvn7e+
Cx0DY6rTkLt59yzG1XvNS97ezW7p7/FELPZ94yBDQUHV2Q+Jf58xssSuz7p9zun8wVxzdrMEOe6m
fmAfxIJ2AHRJ8bDpPfKQd8O7KcJkBhdoKblIaB1We3RSmjlpmdhoEHVXRAm/CtHuHci7oXBz3eU2
1gheACCYjG0ltuFyjayOYpEg+Xuyze91ecvZj26MqdDBmuQGUQKS31GeKaN0CKQq+9QYurRyVkh8
TdYSJ0GG5lodnGhzJFCbll2XIO9Qq9yrWXaGVyxQkkJ5LfSM5ujn9WebkiNpdE2qGxsVw/ljSxmO
tbSs6CrYKkcrCIM2TaJmIUlsucmq2UUb8f9v2rD/30TKAjlrR1ZCsF3b6TO4153+vvPscOhvm/Vp
qvbv9gaJZ5ZSA2BPRQn20ht4MU8eIjzvccyhGVMdK/4vXD2czOfrdjbcAb1nQAfAF1DnVnMogPB1
ed473uPq8igz/0ElTxNKbFmQPTUS3wgeAdUbKnfI82VI/ccs6oYsDLQPpQ0XQMIRbHGAOPxWv7mc
qioZgA3hGe5uoLSKOC+Ohv8Xq3FuQnr8WZRqB5CQdqSJ3nwqoIVpREl+n357/1JANg6NmOB2e5vQ
cMt8cdbcQLuB+0ySU65x3611QCu3RLrg3zcR8GQxXHZjD/cFS6xXgPli0ay0vEWUo+UCk6bcMmMn
aA6ETfIInaqoGcefOFBveO+HdoYHRdcIzaro7CkbUoyVAQlRgDRIOXywO+dQp8MxtVCMT4JbLoSm
MrXlZxSBG65PRAXw6EsnyI28d8EcCKAQmu7J6ziA3EODB9GZkGt45mcZ6UdaGRIuHTzY5nMpnrmv
wVVtuYEEe8i8Oc5mNa/l5AwY55Ylj2xu/8kJqpE+ZcfrnrxVfHGgy2J4SJ9jrtSyJ0i1+rX2AtTY
/NWE1BUUvo4oFXoZqLryI+n4bV/CNVh+SEyQbizBjUfEbqDJ17J0Dtd/zOaAUZP4nb99q2431bYx
2rwEKCIzwbGVl1/7Xtdnt7VukhYX2l84gXC1Xq4bEV2bOrUFT3QlGWrT7tvBmcOVmJogYdMQei+R
xAVYB2/ZS0OZmBufgbTqUdDqYTDtvVmUH7xV95S1LHmiqXsZgk3/GVIKE9QxzPQ3/jEYbXbXNrm3
t3xWHsop+Yr87ro3gCjJSWc/zDZp9+tiJzdiGJvdmrjevs76bue7bR+v5tiGQ1PgSey4P2yAZg7l
0qa39UqHWCQA7BArqXbomnN2GatMMK8EI/J5HYGtxgte3IlTyKkFVZz1HIgbBNSHkhps1yxDF3ai
7OLWAr172ZqQ9iyB4qmDcbwr2cxuAhHMPOx8YC5oAt0UoDq7aGSLu68bXt+K1A72DluX/dzOJfhS
3DokM7rIe/CrHAqOAzLN++loZDkNUVFeP/sLReQ6TsVh7ph7zE0ziTwD8J2pF8azQ5HxXlFKBPdg
SBtj+WAkKeRB3PVzhf/rQz8G9W6l63roK+eFeuX3tXDo3pqJB+Hg/N4xqkOJR+6OtHb1mJnuuhsb
Mu/sdqrDubEhc7SmKOwvOQE/VblEJejFQn9Il2eIKWZhU6Zd1DV5Ent0xV8grb2DkPcQQ/qWf3br
rIsHkxvx4PHygM45J4K4/Byhs0p8QFO1d4DYoLcbfCM9gpl4jlmHRhpvbD4FhT+Z4QrH3yGJUlnR
JAYvQvEKCKq+QYY/ZekDLRoWt2xewxndWmFpr6/tQldc+qaxm7jVokOrE2Fd4P0ALObwYay5sXPm
pYwXOyt3VuWMd/3ETLT6DiN+ZPLP0HnW5yQfzdugo1MQLQUZ/xV1arpxTWz0+UDtKRBFHZoI3vfQ
ZvpVjeMcgoq5+pUO5F9r6uqHtcT7RQQ1ex4WkoOqfZoiwD1pxB1hROj5KL75wT4zb6fk41z7wYmA
n/aw2MixJi6nd03tDnGatuhegVCSiPmwuvdFzaqHKjPWaByaIFz6RsRWXTWfM4u2p9Uv4YxwpfoG
/PQsNKbZQA6D4ZViok+Fks4CYGuk5t5gBvD9XfHilOIX7brqgz8MdoSihPXLaVN/71RpegCLxnQf
5LYfD1A12M8Ob+JS1EsI1tf+sWzRZkGstNnXbT/esrosoPK39vXO6wcSU9zEd707ebcomGGgc8Xi
0ihfpy4ZDuOUsSeSMxZB8zv9bHmTKcIgH1G7TdPRuKG8WA5V07WhnZrZrZmT4GgZwo3ommUQWTL9
A+/NOebmNO7apnOA0e2TaK2n7IbZfXMY11/jYEUZ/LZHiS22QRykCTs2Dngw96HzC51NMjWvnIl0
pUlnrX1+6pwdICPO7vr9sXHkXnxeOQmNAdz6RtLleDAlQPLnH3LfuLFsQ3Mvbxy4F2aUKyTJxl5M
qchP/Rr6yT8N22fNPkk0MabOihLDsAWrFSRtflrJrdvcEOcT73ee8f5b6mIsShhjOhltRIAVYaDN
bVoADZz7PtBEf1sZQ1iRwDAI1yJ7p6w774EnNRwzPy2NWWIHQHfBYsiggbNoeRg4UrDYMAXYAiqn
ivKhMmJnDvK4Sgsd+mrbA//8EsVFoKpJUp7hl9AktpcdMTRD1X1f8Q2RZQAsUSM/WcvOi0FPdt3D
N+JodAQCiGPgGYgkubJc01QQK5+wXHP/VBUP1vCcFCeb3UBCR+MYmwM5syT32ll8C8IZs1/bMT85
5BXggPXdhDkSi3r2fen+Z9/vKuKhnxWbKOhAqJI4ThEVODCvT9dGbhxGUK6Smrx4dCqrvYwEhAcj
VrsqcX3NUUa+r0Oyk00DfTqGQ/Wz17WGbqyQREC6UtbVeMu0akwjnTzOk0fucSlgPrRhX2d7/M+/
eCLuvU4n2ConSg3/ZDOEpKnE1lIThnM62F0K1aHHdg6OdotGND73R94lCHwsXb5owyskY53siUBM
8kbChS+2z0GvlDxmaYyLp9E1DG1+HxVUYIgtyTqtJHOHLrfqnKGVpHIga96ZT/1S67IcG7eEJErD
sxDFJRTZFc+mNWRRgp55j0V5MEAYnO/I9P4axYUJxbnRY1EQd4GJge/92gotCAzX727rQbKT4uWG
FwH0v/ACuNxBJeJk084YdhCoXW+7XPOG3lgKLLDsR5Hdx3Dly8+PFt56S+Fi7/iRF3vv7qnCrwc6
Bs266J0HIlk5KIlhrk3lr7h4qj6cKIqmy6frm39rAHh4oScM4BCMQZmfyiSZly1In/Zp1GVgndIc
LrrvK340m43ocfCwE/2aO/uZaHxo4yABPhhpbDgqSK3V7G+TdqDsYMDwNm5wy4Iv4ALJ1zkSFNVn
8eMvpurMljJViOfdOlh7dpr3i/PRMJ6vf35zKCie4PJH6u8N/mf2ie97C89PY0mf0AKCPx3G98hu
xbXuyNfZUtyW1bbXTHiinWz05Edzmn9bRwOAPeGVkVXUbggBnq/Xh7dxoFCURBHYyHzCG1AQMZbU
Fkuen7IaxK7J/cL4LUterhvZ8jbZQwqtHRxbcIrL7ZhQezFGBEUnJ/jgVmGpa6OS86JcIyBoR3MI
ri4p+a5clVbA7Bx5qBwqSzSc8YYUxg8zmXZJ8H601oUhZeP7I/P9ssHGt82fvv+tJk6YdJ9crkHQ
bvjBhRklfIaMhlmzGoEYW//haOJpehqi+BC66VNv/Xt9bTYc4MKWsn2ID9GowrTy09Cc7OQwNic2
Hf7CBJCgv7sRZbPb5fI7WSYcq8HyF+ybcHY5oktD48abHgCUViAraABpKh7gLpVX4zWAXVqUC3jt
qjz7BIHm7LntGZTm7cbQpFC3ngWg1pW0sQhePBAXXw6KlHkq3GwE0wjC/wBREkgoXv2e3Fo1j90s
+2X1xm5GKSRMaLAbE+O1cBLNj9hYu4vfoJwXNXRowfSLqtRojl7U1f4OHMpPeMH/xdv3wpB02LOA
d+3X3E+4gf4S37svBaKntffJ7rqbbJwS6IlHBxEKLMijqjyqdV9WYhVOdoLGZR8BmvG/fV5xdOot
c5omHsqFfmziSv3+F59HJAM4KvwQipCXU2QGQ2dYKXgcKgi7obOO3U9pQDRj2HBzSbT1nxFlDAP0
dcxpGrKT0Z5s+9/Msw+WVUWm9fH6YDYdC68AWSOSSS3FDs+Wyu2lnYDeLOKA1AqyNTqMxdZ6A1WJ
lQYeDylgxQhlPlRm2wKNPvYvlO5TQ9NytzUIJEgknwoi5jeSkxPkP/sy97Hg9Y6XccB3kE29Pk+b
QzgzoSx6VldrKUqYCNpdmsY0vv757REgkpU9dcAEKNsOmTirSRdEyY0H3lRIRyxiV3FNrkY+S5TL
MwD45D8jyunMjRIiex4iADzL3f5ksFtC7klzLMp/h/a7GDUILN2Y5M85O0pE0fZpnsIcNz4lGQPz
xcHV8bBvL8t/Q1LjjZrPVWGg4Awp25uCHohmWTQzpmI1KrLWPh+xLLOLQgKZjwubj60x7PxyeOid
6rmbnD3S5ZrNLxfiykKp1Z+mBda5nwuYJf+k9hDmySmwTnk9Hea+DYHg/Z+cz1J8O5iWwTMqTGK6
kAMnawZuEitBA+OgeaxpPMKSq3nmEdOQzLg/YcjjP5PsyQMzfz0frw9m6+A8c3IVxU9Ty+w6M0Py
Nt0xdmybh6ANW139ftPvgKOXtW9okKu8i3nKmEdnvBUIFBKSIo/FX/S0ScmS/ywoN75JbGT/AbI6
Ud6E0wvaOMLrE6UbgnLkeEtX+D6Bk4nisT6OOsbszbWWpJQQJ8C9ouqSdLRG7tkjgAU5Tsjmp3b5
Wifvj54xR39syN9w5k9pWVVi9sG1bwY8qsfX1f3UD3tjRSP0r+uTJSfjzY48s6Sshk37dHJ5ijh9
2om1CxuQAFjmGOUo0/TZur9ubXtp/oxLWZogF56d9pg7Qo8eNF2Y5nyRv/baaJSLAOhetzSJj4e0
eZ8n3/38CweV+Vj8uD6MTTPQjkBOU1K5esq50g6D39J1Rpa5Ck5Txu84s8KWrFFeOJq3zeb6gP5d
tp+Ds0/N0/CxWkoxBOzUTdWK+r8l7keBYrlTDM3d2KUomaG1SzONm8v0W+oJ1fO3acCCCyc3UD4/
+dkKpcKFTKFT6168m0bwlgZYEM3F0JW99PG5RD88Elzs5LTfc2j01aMmnN3cqGcGFGdA2zH38s5i
J5bSo2QLLALvo5ulu+vOsD0OtHGBrFE+3hRnYGXZge4Ex00+7Q0UOHU0p7rvy78/Ows6tjp8SXC3
FF+gfUZ1PDGbn4d6AUjVpEacmqPvMyoYSKJRGyq+OuKA8Owvpufs+0q+YUbRsRAEz9pijdLxCeP4
376vTL81943nZ21+8qc4qHa6J9fmVpciLuA8AuJdbQdb3ZFyMPYgy7v+tNwlmmvgs7yv9Wpo5mnT
WxHo4zHhQCbOkD/kbJmD3k4bBNC4Fk0vrADGABIkcicdB8nWeIAQQS8YAGjIwCuxazPMU1JUE7Ky
EF5HjqkCR8zqxkNvaW5hc2tANvibDKR+0YKhStTaedNY6SxPrmw8ZEn9ifTolRpJXoFsDdgHDtWP
IhvjOjtM5RoPwRK2FX0okvkAgrkD1RHBbTm6A1FhQJORk8a5cDnBaYq8ZO2jorZMxxcxaaIz3dcV
N7frthvHBFeC+GYvsa1rydqazPMfr3i5s5CmS4sFWbtsX/fxUoOn/OX6RtryDEnnh6IMUpyge7ic
n9VfqmlqEXMEhRM2n+jdUEVzp0M+ykNXvaElNzmU5IHhfsMpUXBjFoJiPyVpEQ7uB4EWzuI48ecm
CEBwoCs2bS7LmTnlDui8bl7A7pafTPYZD1BTPF+ftK13FDLPwFJAfRT6LHLdzndt5nkFS/z0tBr2
oz1MS5wlyxL29nTbCCcOkJFMk+FlGHX+thUXgEEMBxM2MXIciuGJGCQPTFD74XbdV9Mc29zazxY9
Wpb42E3B7vo4deaU02m1qtlvapjLAK1upnlfeCRG1QfSt8sjcHbxdXNbvgjeESCVQYKM8otc1rNp
LcYGVKUrA/Oqlb+0dgH8aIF6BQndQafQtbWzUKZyKOYS1tReVUa6yRVjD5ZULx7bAwiqgAS6PhqN
CZUz1GgCxxNU8qPWLyb/0qc/5uDndRNyQtRtJfmSJBs/oKTqYSsKt3KDFNWqpb0r+m+ZToVoawgo
CCOFI1la0HdxuSAzy6rUd1lxqlu8D5z5zjGfG18HDt0aBYosYGmFLVDaKIcovAxZIr8ooGr+vU6/
ze+mpZah5tn3lVO0bkgOfwUBFxQTAR4qOk0ye8ttz78vx3fmtiXYqhPbxff74COwhUb2yzB+eIXm
caibJblWZ1bQnelDpK8uTlP/uNy7QjOIrRP6fBDKVk+HIq9QvMMgxP0E5Yg2fy0hjJAOd2hNaYju
ta6bM8WzyNKM1BIwNw8RxER48uwuB21aQ2dFuQcge7aYiZCe5fRh3r9kjh+u/ECLL+/fh+eTp1yi
Hh2yjvUYjd/86iCIM+nI29/qM176sHqY1IbEDvKyOBU0OIrxrgjuSHJDks+c/cyNORrrZ9H9sIOb
wdzbJrkddZtIM5W/CdzO3M+kbBVljh+QNNEyx2l2TFd0Ud/8xUT6Ul4dBVEAnpV6a1ZSi0wWB7rK
PTiAo2g+v3WfgX/zv88rwWDVB11rAbJ5QrdQ7u6L167YJeaBZS/vHQbQduDFBR5JslCp3ZHZEpTV
uKKsizd16CDDOWrC7LergVZcFIYhEAcGTrxCLw8DnDczzXxRntCHGU7sG6iROuN2LnUqk28vAOjc
gwwMhoAaexMd8iVHnY6CHq9pXsblubNvLVdz8GyZgOI9eCqQ6kDuUTk9HSAhJ6Mb2akmAp0BELPU
pIPfHpx4op8ZUA7OyVlqm9cwwCsRAo8gtD12GxaQMAF7ATAvLmj+lNXITX8Ua1ZVp7ul+dxNn647
08YEAcKBigkgKXglqrwhyM1OQUsI1rrsQ0FqUFaWYVDrKqVvLwA4FFhpPKRlQOGhlmy8tPXWws1K
FKKfqmQHMPZTyZ5mBOpVf+uId7/fL60pJzOpvc7tfFgrju4HpuvO31gQG0IREhsCIDiaOC+3x2wF
1dymrDmR3A/nZ19Mmv2nM6D8fHQ4AG8oYMDPYxAKzsPu+ppv7O+LASgXSk1maqwNvl8332b3dqoi
Md/m7sf3W4H+EPoogR5E66ayM1g+izbgeXtC3NIcR/umS49Fc7xuZGuq8OzGYYg/EOApa9F0ZmIG
jDYn90cbfHGsz9c/v7E78PP/fF5ZiWFiBp9Nrzk15RjxPqqG2E/W6C+MeIiyIaIBWJt6+1JKVtY4
eXOiw22XBeGAPk22aAK8zZGAtccCdhYPvN896mc3LKeMkYxb/ES7ZT4WrBxfHJYPn52pDeLr49la
ExA3WR7gzICVqs2zVdO6bs6K5sSLu5NF3l0WA7zk7OvSuc8GUnlr6bkFvi7c2441oW00YTe9ux0A
RkDoCd1d4KfATH5ppDChrVc1WBKezkBi3izLiaODRacKuTFTKPBjjnD6AgOmqgW6ZEkoBafCyTGe
mvpUvH8hLj6vBCQEFy/pS3w+wf5oTrpjasOlgCBAbhENjZZUc7+cJFDWUNrONj+NBN04LeDqLqqJ
cbCaQhNZbVpyQaSLjKk0pVyBrpFXrp2v/ASfCwvQmpsjiyaQdlx3XLmqlw9eibP5Y0Yu15lrJYhC
x8SGmaL50nYzkIZBaLmPiXFHyMkmIpqWH9ctbg4skNUKPLAdtB1fWmz7uhbp6mDp5yqE8MjCH0ml
OYc3nezMhjJ50BczeCVtsO4n2Ntj4b9eH8TGdSKzYQD4QIAQqGXFD3zi1UUJJauT1dyv6zOphwMb
+NGYes36bI3k3JCy9WmV+wRYTdCoRaxAL9usC3w3lgPaNpIKy0MnOGKIy+UYadmgy1RSx1ovBt0L
+8bR4aE2JsvFlkfojjLvW2YBMJPPeJqO0PwKPjo5WNW974K24Trtri/Kxlxd2FHmCv2YQTX0sON4
U8jLl1ZHOPf2tYOIWoqXoYtZUloqV2OdsgVQKEjCBFaLneJHTWqFfW9GAPqFdvd+fo5Lc8qJjOph
UtQNWGuL4mvnPgTJrs8OtRNfn7UNhiD5TkDNSqIJQJegeIDgvWO0VgYGTRNM/B3aS6u9CSEK0Xye
6TcKzvCi/pQ08/s9G2YRTEqGLKAnlT1aAPmD9G6TntDYWb3M+f/4eeksZwfbag1V0AYFeE6LPmKW
7FXVnNBytZWj82IAyhnQu0YRBB0YDtHPVsYePxD21cjQerxLoutLtLlHXXQxoN8QNQUV1IwopshL
Bq7OsjKeTRJkN+Aj7G/M+i+KpPCFM0vK4WxTjh5SKRfidyC/ispGE8lsblEcNC7YJkCdob6JbJAk
Du4EAtXuhzEfWKPx5a2JwpMRCWioC74lnVymjmdOASrvOR1fhOC7wg7u4PmawHJrFOdmlHNAVJMj
1lEyhhPrZWTOx2X4m90BlJKBWxLBK6j8Lt03oW7fDbVgp5TfLd1xPlz3qK2TDDLsPojpQDaEubr8
fD/YOee2m51qKtkWrbjLgzjntzxjN6atuY03V+WPMZVT3zF4E9ScAqq6Frssdb9CiCMcJ+f1+pi2
VgUpdSgPmwiWqXo6gzzA5CWFmVHcvuaGZrdvfx3zBdQtMEtqhcpPGxttx4AkL17cjw/k/bz9klr2
z/eVy8uaRY13F3DVjngOaHcAaUYERgHNqbi1FOdWlLcjpP/81jEwCpd/2pPsq0c1BrYcC9y0kF9F
3QkIfMWxmMHGsefYGtRCK3YHNu6kehbGfJMHZJeRXJdk2VoWcMu4yOQgrYZI6dKRpzpobJpgnyBc
Cz8MeEped6qt8UCLC18GoxD0mZXxGJVROgydA6dZ3Hrjgw+GdjR6BDH7ed3O1sLgUJSBuLxUVBSP
O6ylM1gt7PhVHnpDdrRI8+C7OiLbzfmC1jOkkmWOQtWeIiDG6eYW89XcF6MfssHTTNi2ASjEgSIA
R5dKIssDIK0acwZ7WZftfEiA5zry4q1wEgkKyfUlHxEqUGhlfk4Xf8bZ1ZE4n5JwcJ6GKYvBD6AZ
y7YlxHpQakFwrGJ60t70e18siPegZUOrcAwLkCnMnuZ615mxLn14dcoi9SnMpBPqDsA+tcB3874/
+POX614mvVUNWSD5iRqtZGR7g8JpIO9nzauQAWwo7KM77R3zHk1m3oAXf5R0mtt+Q4QGwcSZPeUW
4wlIoEEWkZ4WBMo1gCp2t0fDah2yfQkes5gB68f/IsNwYVTdsl6b5RnwmCe7jJoyJjql862tSkFn
LwlxPGR4lSPHBDGXbXLoAATBAxuXuG7vMl8nMq0zIn3mLHwdjcXLS9AznNb200g7SDHd0EX3+N/a
q0gjAqKM9nIfkcClETuw5qmgeFxy70WMz4tzvO5um4MIKJo+kWOA8obi2ENgWzyAYNRpsNnjMC83
Qz2dRqiTXDez0YCFFAYUjCUvO55nnjJZZLFaH6KUsNOQHlrPyW3aJnubFKfVnaNlkdU8J+LjEEJo
IxqSKfbK95OdXf4G5Wb1LObm3G2zEwn2vnG3jLoC79ZNdD5IZS9ljsuCzsYgx+ku5y/Eqfd09WLo
h4SOoTn4thzDNw08NuDfCBGVJ+EwN7SZEoowXRzX4obeXF+wLb8ATSNELkEr8xbSJm9bH7mt9FSb
1dM0ew/Emp56dExcN7M5CrwEwI9lIMul9uW1K8JyE6BDSEMs/b7ICf1ldS7TvTS3DlUwmEmVa08C
LpSVh9zIDF4DxNKdg5CNm4e6uQnKLExBPpa5U+zyj4Ori7O27oxzo4o3EGFVwhJmdvIlq1WdAf73
0mZJlBk6X9haLGS65ABxTABgfHlI9FVSg2oEwJ7J5w8ZQcks4CxiwfDj/at1ZidQKtXos18He0Sj
GYRW4nQ240zHyrB5HUmtdqTSTVCZvV0pMidWv2an2fDumrX5mFT+Yz2Q0BjTE5r3P0GwFlhR71QU
Q0zydnd9hJszicw3ghdsKoD2LmfS8MclMYpErln2AbXHE/SPD4lv/80FBRpNKlGIKLCoxyEak2dg
YCdIGTcLyly/ZvFKG11icmMw8GrwEQDzJaXylMHwPB0dqyvRWmFBXNQlN2s/HSD2fnN9zjb8HGY8
aFUj3AOfp7K5UpBTVbaFOWMzRTF7BrGPF6XkKR1+Xje0OR6w0UjlOmiVqwiDsckmxgX0zKwuv0lH
+yBMN7J6T1Nl2TiTEHQDAwBuEGgtuMq0VaYDugXQXZyIf0yzg640vzmKP59X2fqsbM6FteD51RAQ
wi0CVIs/RsvUXA86K8r1UAPfmrICKna92yMyCUKCBNhS62KgrcwkuPPBIAo9CkAl1FZu0oHqbEbW
9ZQPXwNS7tsxiUqniXN3DUfQHprFR9NqQ4c9XfeFjav2wq4St6Q8mFxXYJFcdNNlPAM13OeE39Qr
mOYy3fWx5RE2BgdSBHj6mxfmMs4raceJPKLc809Z1VHPps/vHw8Armizwp/oplY20SC8yfIcaKuZ
4ls3dDsDgLfgO3DlMSk1nbYb+5WiJ02+mJGHo+p+bWnHgQ1vU+gzIsr3IcaV7NYBbXbrX5SQ5SHq
AfSJJn802V2epk7qIBfPkcqoln5XrOZxAJgmaN3d9bn7nYdW3kwXdpSbtvbE0PDUBup0IQ8JcSMo
r+9noz+w9hncLwfbLCMnGaIRXV4oOx17v4lmrmsDkOfCtV+hnBsih84VePpwOwo7dASPqgIV8/mu
WL8GyRQWBqig1ufrQ5cju2JTxY7lvVkBcoXAhno9MgUfUj+P5kE8DJ11cPl08oQmUbixFSiiDHAB
4XB8K9M31Xkr6gY91PCwuGj6uNc9gDUW1CENbW6PtggQzLAHgJhDT7z+xZwB1gCYGuhZ8fK59Mql
sJsJWZ70ZNagSYwXyKGYcVB8aqfD9BdALxQD/tiSgz17IzZTAO1AG1JuybJL7TtafnRmTaZ74ySE
CaRTIXyEYEKtDc0WSg9Z4OIZOt2Z+b4sHsCt7jxSXRFqc13O7CjTRgYzdRJZ5rSDp7WBJMH368ui
G4cyVZAF56A7w/c7tqPWsfMiMPKOr8H72Y5kzwf+k9AyFLWUm7ElHYEwVIWXjUfTo78kX5rZ+cxG
R4TTIpybHLR9mst4a2h44kBlEVckFksxORm139AZAWzg1ukHfwnSOMOZJflo2ygf12AfTAX/dX0+
NyIAivskgBAvaJ3eREtd71g9FFtgFAJyTfcdpcXvSaq5SzaNIIGEVD5idvxx6d+9CXUWsLWmJ6P/
LgIS5vNnECFppm/L88AWJPvSkPzCtXVpxK1n4fULnjdJ3oez24S699Pm+uBBK1mjECarQUzt054A
YJideEjnOxbcOS0qLV/fH1ciywKwIfimARZR3xaUoy2D5zXeFsZL3t1m7fsbjpAM+GNA5TzFYeNM
q1Eh/eD9ZHSXVpFdgOwmtMpoduPr3rW5Jjg8UWjHiEDacbkmQ1H2wSBSvKjJLdn5vuZNseVXaNXG
+Y7619vil4D+xFC3PnlsPdDjLA36YUAYdD9Mia5taisaOrOkVr4gJG6LlKOCL1v21v5prEQEKdqw
dN+P/qTobgYPHSpf6HhXw4PFSLxxwVXgp1BnAtG+f5etZq2Ji7cCgjMr6u1ZuWUwVDJvQ/3yxbLH
D3xwj5bjfkwL/4jYMwqKn9c9YWupPBSTZBLKx5NJ2Z2tJdpu8aQ8izhUmQhTK7IdzdxtLRK66JA5
tFEVeSMp7q28ANAL+AdrWEPT+FCZiKdoH/rm7vpgtgyhioC6yG/FQjU2GEk55TOHocRtbhOeJmHm
kAMoZeOUr39RGMO1LVMdcAroeiiHZxp4I+gP0DbKTSuCUBt9P7OqLLP+MSBHexZ9BGhfcEcDze2T
C+pmEDKPf3EMwAJ4tRygzSEgoGSE1iZNCE8ddL7m4LY26lDjXBvrAZgA0HxSpwitvMoIUncVwh8l
jj1bylBgi3KLRjQdX7v+3+tLv/WUBahSvozgzqggKxu0WvNiSDzUEZMxufc7/uq2Q5SBgh7Njsc0
XU9jl98GjbMTfNQ91+W3lTj+3LZ6CnnlzJyUw/aKcos931fA+U3GnSDTrnZf2o5F9qQ5KTZOcJhE
Clm2uskM7KVzlMiBBGmJ1GvLQF+/HGYjj67P6MbJACpG+AbS7phTdTP19RTMQdKhU4+6EYKe0Jnc
uAx09dJNM2jWkJKYiHbUHDJqgjMzivX/SLuy5Uh1ZftFRDAKeAVqtF0u2z24+4XoyUwSIEAC8fV3
0fee3VWYW8Tus/thPziiEk2pVObKtZDmssjREEboefE+tf2VOHtpvlC9QMZ9UsSEjO31fAGgQSpt
IuG03H2bgPF9JcpZ8Ny464CB/p14evcsYVzWLXYlCiIFCx2+i+UeZGGSeEEF9hjmrDFfLAQ9HpKC
eJ/jPYdG6NnRtRhv9ba0CjxXq1DlBSraIGAx926a7Bt3c3srLB4u9IpMHekoy71jrqy6uOG5z4uz
XiWBBqGwlPpBKg24pT4wQYLvC+ib/GLO2vPod7P7/GihNDwlO3zUVOfHGklJN21N9BACa+beAfRE
g7Rp7LuODkOAdA+LiFV7KEdVVRgjvwiFCVEE0unV0SMM7HOkvI+zJm+CLnXzZ/CStGh2Jv6GV96v
1FX1UfT2sKkRv64EjEsbe4J6T5Rr8LLziKE0PeF4bV3g1is+VLYClsnGNVGtAZmW8idoEPvH0Dxo
IEVVK1B9FWdO/CGo9OzQ8uzexUuygnCv3CMjet/0ZTRALsNIqq3m0EMLjbXbe2TpgAFFhaT4xC+H
frXrA0ZKnkDZwmFgLeh2fart078oAIKk948F89qCO9RiFC4s0Cpo9TuxpiqztGCIgBBOevgPr6Lr
37cablEcN3YWbDw29IMHOojE/PEX04Tngw1UObgz5uRYtWEWzPJidnbkxMQT0TWcy5IjAt/2PwZm
d27GbSutCxgACmUrqNj0CuoYOC1vqNsc+0ZngWJaGt0e1lKFGNkFNEFOYkoo0s380QAMMvdyn4IW
tgqt3A8TAtKp4peTlUHnHqGo7MtHQujW5T8zQH1um19aukvrs80nqCwdJ3bRcFbfx42/YVay9do1
sMUUC899EVioQdeOJC/E1aavuAjIgHv0oEqQMORQ2sAW5R4Ko4c45eAJoeahR16gmCrftnccTfm5
VOadN+QPlUh+3R7tUljleRNGemoMhWu8/o4OYsOCFSU2KkeTsO039UZLunoDQjQRpIlVrRzthdkF
Cf9E9QroFO632RtBK5nVtX5VosxbhsDuhZn7bMgP/3pQcO/IeEzSynDcs9Pt6yUb1IALtM0BOAJO
L+gI1GKhYB1ABfK2rQVfdWVrNiAoIjssjr3ibLCt7QeFGd7+/YUziGGAZWPKsUKIbxaLWgKNds6A
VsHces4MZxPX9x194/RBsK+QwVyxZiyEn5fm5rFALBqApGOY88wnAzqW/GCA0TWlD44OeenhIVMQ
OflWeyJQ6qVLntUwRCVEd/tvMn4ryVbz326Pf3F+/4x/nqSzhDVKtPrS8yC345MhD7d/fmV6f/ui
y3NoQYyn0QoKShEt9MenzoNY0pOsnpP4E9W/3ja2QA+EiPFiMLPN4pZGK4mfwVqGPvLxtUnuavVV
137V3l0bd4EW39GqDeLODKv8kXYHlGeC0l6J95fO4OVXTFN+MWZuIHzB1U7PWvsi6oAmwbhGnbHg
VjDQKSVEppKzO037hQnlEgjItli1whEbZ9S2jk73hW8+Ar23vz2py6P5Y2p2QATUpxydwZRO71je
Qpj+0K3RBC1EyEg2ACaJ+hUKzvPkJiBkdVY68Na1B6Ex8tXvvUjd07BNvtwezNJuRxyOH7TRcIdW
sut5KwYXF5qHq4/m2xq6VZvbP7+0LJc/P3OMqd11jWlhHDzfZzTSPdCeAnSwu21laUUAF8L1rU9d
V/MKJjaF31mdWZzrNNLpoW+gw7xyf66ZmO0v6rdjXVUwUWV2RJOHaorl/0KbFDkmNCgAQY6OKH3e
/aZzouzecPFgCDL3PqF/cXVMmCrcvHgMIfVzvdialwu0oSoE27UIhhPobFYekouzhDcDsI94Rb5r
gLRFmztc7/FsSBikjvSQynubrHiTpXANMSLaEvHsRiVw3k6rG6ZUZYJZqmvvXhjZodKBvXZA3AhW
f+TRQpNrkMNNjCDn5UtDytCE9OPtLbe0sUEPAJUjMBwSnJ/rqeR2X9V9zyjkEIS+hXaZs4G4ANsX
DAJlHZHly1/YQ9QNICaeJ6DquLYnbb+0m5qyc4YZVcjM7GT6ikLVbSvG0u0EoME/ZqZhX7jRqU3D
8gdQK+S9e98zEngJO9Ei3ZS2e5eCzkVPi6hEeih1x6NVmwdZgrPelt+cLv/SmfQksnpTW+SBcO/D
yrdNrmgWwaJzB93aaEQDT+c82zulyExdxfSMrO8PwrsOkSs6XwXkQ45JAc4PWdhFwHUFuRsjvyct
34EUW67svsWFv/iK2V1m6PFoQtIQDlNBePfTqFeQ1WyD1v74V8PF9p4aYbHqs8Oa4nquLe7Qs6Xy
B00rdzo1dlaKSzsva+hepicy2M+Nqx4LVn4kai1QWR7oP/bniDuaKnC3JLDvDy/W8JxYgd5AXGRl
xy15DBTWcMu501mau+6sYpx3dlFilDy0ulOJfmY9296eyzUjM+fd2lBL1GlWnqXzvez2mvwxmiuu
denCnjhcUScGrOVdnZW3yneThLCziXK7zu+V5oc6GfYaPfKGrIxnCaoIKOkfa7NrFUxqg81Ll53d
9CtKO2iXSkMkyQNpods8T8OkAccwO9r2A5prV1ZsyUVc2rauXUTN7VpnJmznwgmY/SL9NATBbEBw
+Nr8I2pzK5fKUgLvarSzI+ciB6CnjcfOEOfdDi1IO/UXYyg3Qjx5U4s43xg2hBbFmurs0rZxiOlP
1EI62pNnORXZVIlLxw45GzR1eNZR0W+GWIPqLm0cJPyxZ5C5mRg7rqezr922Vgk8Lh+bl9Hx71hp
HDudoJo1uIcsXsNSLO6dS4PTqC9cfAvq5qoHO/hZNNuMByCMHa2o9XZZATLUQJpPlOy7NTzoNIq5
756u6qnciX74eQHaIqPowSMAsLUWFrvK3Nw+4Is/D6zBdD0Z5rtWHJ/aSWsStBVVYANj9QNv97cN
LG2FCZn5OzWFZP9slSjp/G7MgGmUzrOsDlr7HOcrEcXSGH57QRA6GkiQTP74Yl26qhtyz4LKhVne
MfnZzVYi2KVzi0Blukt+i1TOIv14yMwqlRhCCTKxynOiWmhPSNCg22E8W43csJE935613y0c82W/
tDnzUzkF6xzPAJsFm/uWlkUIFp5dMkn+tsWmAAVvgiy3YDRCh9O24uk2JlmElDASwXjreOWZ0zEE
8/bW66p71qX3oCA5lE4dYTRh2qU/c7vYZKa460CTpjEeeaKDwrt/Z8Xugdtko7Mxuj2mxZ1gwRsQ
vKzRFzNbJqC0R/DtTi2F8iCqjVvt2L/nogZzBLKreLbAIwAxdL0TEMHmjpfV6O4VETI8Glk5LYsu
4MLAvHRqovMqkYDononjBY51UCCgdTq6JdoTdTdt+9RpPxqQm+ne2uwtbsI/Q5tn/yxTcTQRAIEs
NBDh86BxPyTDuW7PcdWFdI11dPFIXVibbT8W98RMTKDQWSdfulRFsijWnjyLKZbLyZzdh2QAMNFn
KGbGpNiXLQlk4wQFaYIssw8EnHq8HF8Bf/hom3ybM++JOug0cqwwHcAd2JNPt/fn2pinv1+4EVmg
XuRNtVU3A2tlh7rSuHIfL56Ai1md/n5hoRpiiW4MHGoD+kUq3o/ds7UG7l7bJ7NTRjotM12Blcsr
Gcb2BwWiuoQeVCG3RfXD8FdimrVJm930bdE5tRvjQGjizoJURs5XEnFLpUCcaby6wQfzu+p9PWlJ
DlrfEaLf5wQS87J5jfMPSCbo8Wkwnkp58pxnbWwDXnyU9WdGeUCrjQ3hatvqAip3FX01qu/dAEXt
ldKyMc3kOxd98WEzZ5MplyVc4cMKcpJVHnmAzCfNWVcHs1VRbQHUXp2F+X2sf+rlN8m3afyWt4dS
frm9b/+fc/SfGQKh4/UMofO/NDIKr0dHI+QaOQ2A9wWZUW4dxCVjpwctuHoSu4m0oduNXRva+Fzw
Tu+NWD+C1+nn7Q9anBioWjkA56G6P3+ZSAUts1qhkbhVIrC6A1oN9r0WR62zcvEvnqcLQ9NZuDhP
Yy/s0RjQkGOb6liiLt2WzZ1YlQhYOlLASqKDHCRkAOfMju2Qa3GaUtz/ynFCdNa1pA9rJwmg6ARK
y2RH47UG6cW9dWlydopHlSbN2MDb01aGmdj63tcBeejOfyoyPRx09GkUaTS0r0O2RbdQaGrDhvSn
tkK47a9JMCw+I6Dw5YBaGTirdygKw9csWk89SeX4WdU7yEwGrN+L+tGRWSDrb3b3OhTn25toybFc
2pzNADFTasjJsTh+tq+DdEz3tw0srurFoGaeq6za2BgLDMrp6w3avcKy/uITLRjbLjLsF5Hsbttb
eq4ghAS5vIVi4juG0q4V+eAq7KKmznaSD1EfOyjQ9A9kahspzJXhLc/fP+bmkYplylzYJnYQuMZq
YMvlynCWzp4LYnecb6CFwA9yffbKAoz/rg6nYwLf68idgy7grNzenrPlc3BhZRYiYC/bQgDXcK4l
qh/q2SZ3JSt2YKAZmpdSPtv5Y2zeQ5k0cOsPNThs4/Z56LaMHW5/yOJmufiOabYvPA24MEwt7vAd
crxnn/w8lG2gW5vGuyfu2pjXZnbmblqhm32ew1aaftPok3R+wn9m2WuhakgEfuLOuVM7kn/1+E66
dTA13tprzIiLgS7ktbDCSHYDdD+b+LErR60COdLZKp/07qOu2jDv9nnuBKASDv0YqnKuHRDylK+d
yyVgCx71U6MTACUW6s/Xc+2N9ZiByA4NSLTnm842vOdOqq+5U7MArfW/COF0o6dGvHVIlwMonb9l
ymxeRFZ+7/N2LYmyuPTY5agqTOLEc4SL2w+gVZya1hq72fBEP6dQt9TwCsuaYkubIhJy7fW3QKJt
YAr+2JwdLnjhxq9dNOgBvnkC0GkjC3NDy2bj6WqrdTKyWf7YsvbbkMd7vcoiuMqo7rJ7aZnRX+z8
i0+ZrQbxpFn200vAVm4Acu0wmwT/moBkdNN7e73+fNve4u6/sDc7aYYmS02acJN6C7+P/nKo57wp
l367bWZtVWeHzJNpr+diilubfWn5ERWf6g4eLOZhoqPQhr122+AUDc6jxcslnd1nTsk7MPvDH2dJ
+RLz8icbhkMaV0GpQPpr13YoSrlB4WTlHli0iyS4bqHbF+HLLHnhaVZPIWiC/FEqHgza3pd6/QUC
BxtGiztdKw9ZMUau/It+RR9PfNNCbgkyIHNUVeUCd2mU6C82/WKfjdWBA7PXAStTO87KzC7umAtT
01Jf+OYqNarYTnFYLKo20tCejVFEMmcrYKNpgd4tILpZXEdHp+e7OhIbuszmOswUZRe02Z0JKAXb
NGson8V7+8LMbJ+USpi15sOMGXffCs1+yyt3ZSTLW+LPSKZI5XLCrCRm/QiPBqrFh9RK781a0EBT
jgTADg2CtPk8FmpTKWiH3j4ES4PD2NDcZILFCqi7a8sJ2D1l30ImyGmKEKIdQcxXwpIlC749pX4A
joX07cxd9bXIDWkD8OuWh+5U5//lz8+8k99oOZIT+HmNfVXZt3gN1LP4+RPZJnAYeGzMi6Ndr+Hz
R0DK0Qh+ypLmCUdoJb5YOi6o9f9jYjYE9LVRSxgAeNtelDkhk2G6NktLG+zSxLtlrrpMOAJRWxff
+WD1cmsJjW71yJQIDbv4hWv0UUua8PbuWjqh0LucirCgWgTF3/XuqpIxacp0RD4pQ1Zu7DaWJT7Z
NDkB3Lwyie9NIVcOTBy6JwApw79rUyW0OkAcDVU6bEHgHrOvHJFIG7tPVeWR6PawFmKxKTGPMNuy
wCNrzqv2WsZGP5+0lMC3HY7jT8AfglHlgVbt2v6zbtQ4Rsj1kGyTa2sv0cWBgi+RIBD0J/We64G6
ohtNO64hrER69I8CxxzqfW3tEKE1RkDAZ7Nm8f3+xGhRrIeeHQCB5rx2NPTAS9cmHvW81z6CFBpy
uAUSPSupg8VxTRzpngvoKjp5rscV92PMIRkBsjMFCVPhNBtq2Ecq/HtTrRGrvT8OGNGFrdmJI0Qb
fafBXVi4ObjxtbuCmZFU/rZu4ihjbKN3/KlhcqXNc3GIuHunHQPNovm2GQtSEzA9oEFS2FFTDuhX
TfrAz7pjwaHfd3uTLq0a9NKIAxgwsu/znM8YD7VTleDNMeufvgKKEyfd1VZimffeEZRJSD/8JkHU
3/WmmE1s8LRFYslR44CkFkfhja/xQS0ZMSdY/SRlgT04ux1dU6je7hAwVd4LOi0Ch61xDizN1aWF
WcDS904RuxNXyQhanLJC9R7RXxZbm3+/JJAoA3iXgH/4nQRbYsZohxCoHI7xkWuHkgRDv+JxF13T
pY1pD16EEiDnSvSmQ1SrqjwYfEhMfGKNiki+i0Uf9OZT3J3U0AaG/eH24KY5uo7GEEFcDG62SqB1
NOho4VmSW82mZnaQ6l9SNJzWY4EypgQBwdq+WF61P9M5WzWtM5JGOrBYZ84HwZodlzTKQZG2cpIW
ch7XQ5tdY6nbAuetYIixHU8+6HkZ+tXeMN/S9HtDi4jTu97+hAbCwLaODJTctpChJQ5u+nJ7jpcc
yMUcz3EsFSThIIOGcoWrN2mg986zWYpj0dCt4Obhtq2V9fRn90zGE89HbR1Zfv9kqHuk9329CGLk
PMn4xV1rf13bt755vW+zViZ25eD5N/qPRfZLNxs0FGHD1j8EFMTiEhwg5YTt/2H0T7cHump6dvNk
kDcxzX6aVR7p1WdgpbP6V++fpYcbPf5ijQ9Q3ghIT/87dzCHSxhoFSpSDUP2uw2TT7VxGMTK2KZD
d+NQzrvtePafQ4mo6FNhm4ekSfd5CiFtQSPhaisnZdlT/3Mi/ZnzGf3Bim0PMymNN/B2B0q+3l6r
pYv78gDMnIyXak7uN/CgmkWCVAMzUgeiWpl1oKFI71rNOwm7O/fiL3CakwvAAxopOIxvDtgbmirX
GEV0YnnprjDSYDTYrpUy7MsqHOttYR5pkkUd2+bWndevVLYWlxEMASYYKJDtnyObR8NonYHBAfn6
aYgjEhdhpV6I9kEBGHp7hpdNTeU9Z+qhnEP1yiSvpazxUuhBHGeGXRVVyS4lkbNWw1j0L2Cw/D9D
c19mu5k+5BMyIAahi/GprmQwARBZcm/ab271fHtYCxUTLOCFuZk74w7LC6ec9C79F1oC18YqSJR/
JPVRt3627gPL9z1fedYvuusLmzOfllTo96+QNQMJrbvj3r3JnaDtHhx/Ja5cPHYXdmYOTFmpnkJP
GFVsBxnAT3z4eXvy1pZqsn8RU9g53sbcxDiaodmI2gws7m5c6UcKtDKNWUVpg5r2bZuLl/vFmKa/
X9hMlO+VJZTGzw7Zp9BJpyGzotsmVvfEzF2V3BZ6xjBvzjg+ll4WJaXz1FrZESSCEcNbstb1HUrg
e2NQK7YXHRmok1BBn4A38zdViTZZHdyLcGRlG7rlfQJcEIRi0pc4l1sv/l79e4ko7H+U78CFjBIw
Gueu5xP4ZzMFeikDb4axrZj/rWd5hDzdr9tzOm2FdxcOagVTGywUluZFKJDy2dIr4aloXoe9/612
V6BfawZm46iNSo4kwaXZaezz0EP5nCTfb49hcbtfjGH6hIut52l537ISJhxHBVb27I3eLpE8qLon
I/9kD2vx5aKbuLA32+p54Y5JW2HOuIns0oe014Le364LrC9OHVJxoHImqAXNMwdpLLusHsACkYsQ
8kqxt7s9b4tH9uL3Z+5O07tcQa8SgCgvTPpnqFKtRfxLI0DWZQowJj6EOQNUm4Ih01cuRpCRTYUC
i95G/34MlxZmYxBKE2mhPNxKYK3wMRDbqncoa962snTJom1VR2+M50+I8esdNorazbtSwyULrg+z
ERvVf9GSNhhtKyzalUB+edL+GJs+5mI7V3i152YLY2jD3zbZo+atSQ4uWkAaAK24yNy8A4x3vPYb
6hGEfbkfMAGUXxPcnrA1C7NlqTPaMT442fmDP37M3U+3f33pAAIDAHJXFM99kBxcz1DsghM1ASb2
3AaVtld9iILqsNaDsORVQBNpIiOD+su7PPhoSwJpefBWZexXzeAcsywE3WJQ4MSXSWDlK3CNxT3m
ocSETAPayean3edJn7k97ClsrJh/rQ07zL3XyrB3iny5PYGLy4P0+CRzOFVjZsFVBUC0M5RIA3Hj
tQPe5+ftn19cH7RZI/0ODRcIR1yvD48tjdICP096Z6N1QzTaLsjNs5D3K5aWFgmsCYjxzYmGdx7m
c1StTaEjIjClE7Z9HubaQ1nd1U0/FSFPaVr8xcaGNBTauXUbOhVzWg2hPMlBeIncVhnJgOrh7Zkz
FweE9NxvYYdJZud66vyKxjGr8uKcK6GjvYCiap2MyBNbDmqbQz9GdQamOZRePxsAtX+VJXgJUifm
GzpCXJslcgwhd2/s+jbvNxrI1wL04dbgHlH9Y0bqPhgT9MDGvvHTrlSFRrm6jkCOjC4izR9QKrb0
iGrC+yLreFzZ4bP7xkYKHllw/A8peBcA5pkX5b3VxRoT/UnwLCz1U2N/tUe+MoOzQO23EeRqkf2e
NEihT3Q9gR5ADoLmlTrljVbjZoNgtmr0hgJtYfbHtKu0z4VtJ88WYfzOBiXLWiC8dLZQ/SWTksUE
055FB3XeCYeAhPispZBK0aG/hlOwVgacTaUFNjX90shsKquBanyk2Cbwf7zIAw8J4976i4vo0sjs
IlJuk4EPA0a0oPS2w1rn7OJE4T0JQCDelO8KI1bpg80/bQrQhpD2qHMHAiajlq/En0u+yPZApTXJ
k7nIRl/vB1s1dgL4JPpO9fyoUy1gstygUSoYa3vFNywuCgi70ISF2ix4pK5NuV6b9E7q5GfdrtV+
ILQCE2/sBrpbZ/vbfuJ3em0etwPeiLME/mkC5uRrWxZ1SUE1Gz2gHdqQnBHnnA2u9ejYJTQlUq/3
As8qB6AMY7FpxxgJ5KH1XjHVX3TVlaEu7Spqwb50cDVpY+/IMdCd2kIW2G9OuHObyNI1UP50Tf9K
M4jHZk2jjujlboIE1eMfsdJlDGqrxn7ktPuiS5Xe+YNkERI79sajGfo1beE9eChEhWPquWeGqCYk
qnoFX8bw3OjluHMs8YoE1Delq+LZSNDrmQNMdac8Umw6tB+B/gmPO1V81xVPdt2YT6Q8wLGVakSC
zxxeZNrkUDMW5v3gOnHQ6ZkTQK/oBBpwsu8r1wm6vsLZpywLOkm/6L76moLoJQSGZNymxSc2fPDG
pwoYSbCt7EC5prZFIyD9Uo5BGud91AOjBZnTVoK2SYVV4oRxBY0w1/B2tc9YxFv0elqVhc5sG0nP
yqJV2Jqdd/QAdgs56nDbvK743zgAYAAAHUTv+XvOHVHRURQST94RPB9mw8LR/lzJFYe9FJJcGpku
q8tIVFCzpUmaAziuh9BK/mRSfzMyCMv0yRYrvnJ+FmDYk+YbFGxNoDzRTTWzRzuMtaNdfs7NTgZl
FvdnP9WqQ0X8+K7Cpg6NVA0bVzP9O0Po6UvLUUsLa33oH9CPS7YWz+lxQIpg1yXUWskOLR1vlKoJ
XmLI7L073sRC743yeX4e/DGkehVlOhqKio8rJxtzOj/YPvKGaFaDrOI79gVaxnVuN3jQZDahU0NZ
/wGh4Q/qjVXQdDZ5TJiQOwM3zD0hpbNye87GON2e0NdG9Am4E+hk5u0/OHytF/dJdxKk3AtXvTS+
G/agXVpZ6iXfDyzXNE6kaPEIvN5ZNfUKu+sIPRvqM7ry4pVJXIqiLn5+Dt2lBsouY4qfV9mRD0fA
hF1nK+uNlf0os7/YFh5A+g7ab7Fq88dIO1Q6aJTQjU9JfE7c5IGAWlvQNYzW0j2GCjjQYAA+49TP
LmORV4kh/A4t2RNuvkQvsR2llbPVxMrV8rs8O9+Bl5Zmp5BA3xl1TwFLJHnMRa8HQjMPMfRXHZWF
QERHRUsDv+33ljtuer87pab1maRDaKl631EWab0Z9f3aTT7bm79jHrAuTC2EiCARg1/vmdTU27iP
e3pu3B+2/dUXv5w1vaYlh3dpYhZWlZaheJ0rCub+b137kviPZr2Ni+cErH23j/naYGaTTEEempoc
g3FsFfjs0A1T9/LKaV7eM5iwKfJB+88sSGjHDOytZQu2GKTN40GGLjI8mXtAXXLF0izq/r+1+WNp
FnVrRG+yuIIlNJToIQhLmjDPRutoxnm2jS3cT1kFpdukxu2oK1Rbb8/mwroB6oygGzwySJjOBwpO
qhpU4AwcWA6wPKYk92OcH+LS2fOcfC5tbXPb3gJzFIi9kA0GSRV4KeApr/dibIFk1pfJAIQZ5OOK
4Y6knzXX2ObtCWAYLWabNn3lfhO4/K23+zDTj3Xzw7Ne8GIIMI1od84eDW+N0vC930MkCEEaPIWn
1/C87gRZPS1NklidSuOzLOoN4a8qswAc+zW29rH2n29Pw/tpx3RP7zkXN+LE8Xw9CwMnhabZujrV
2XPPvnP2hYJ3mxlFpBvfbpt6v8GuTDmzdzEIs5uKqFGdChYDgbP1800BhLHnfhTJmasInH23Db6/
oXDXo18cGSZwfqDcej02g2pmCoWJ8cSsbS6jdOXWWPx5BLpgiEXd7l12qabKUsqh46lJaFQZb1b8
cvv7F6rkGIA38TihBIl0xWxxKCTfkJPV1EkMj3YHzR3zoKnPjXcqum1rn5n9i/ZPyulWHNviwP6Y
/V3DuYgZ6xGogLrIxxNwbsR/Tv8CTwdCbECygFAEmA/ifdcLIzOHpnUO9H7RNaHN77JsalXcac2n
lQn8fXNfX4TXlmY+mhAl0qzI0SBToknZQv1/6/T6dytpvI8MCqDgL6jIa+O5+YHR2j4UNqkjAZLB
r2U8Nt9dl6PJ2MHn6YPbbjs0u6HvxFJbpref8FJ0TsBqgQEhK8gGsHb3YxInPwvhOiLMRif+Mfq6
AhHz0G49ysWrlbkfclGZYd2Scpc4tvzAjCEfNknuZ49NZZpvWZ/Idk/wHLgz5cg+ehSOvhYEun99
7N1nrB6eOWMNskFa95R62qfULfwnaGmwjU8rfUfVgORQUhbpqU9Is0PF1ykCaCpYG5eB8SiUmScP
si1ARk1SDU9MAfQiNZMkkIDi7ixZoLdBaJCTSGxrW7exuGPpUB9yw8G7kcvxaJM+OdgV7oF87NKd
hg0D0nm0y7egQNhKys0o6cz4bCCqR1kFfUimrRD1dm0bmlaW+IFwdO+1L5n2mOaN4oHTO/J77/X0
qI9brxFvsd98s4G87jNtP+ZW5ILp5TnNSXPX6vIp1Tp7Vw5cHHJSDZu0AvQJzSk6XnJchbK2u9AF
pdJjLOvmJFAM/OKYmfazQhvLNhty+WL7mnY3+nwMldW5XzmZyjNZxx6dRjW7gqgcK2yMKjSUk35t
hOE9VbgfQXmV/RzBtrltR+QNPWJnW1bzdmP6qbsdM6cKfTfuj6j6QJnPYvG+T/0aj1hoGgDuAtxh
ZQ6hYRT5AQ07BL/Sy7AZzO+i8kqQDqgxGh0vjRCYdaFWAi0SftQzIyy0oXjWO5d9HKvGey7MKn9I
wWEVVKg43ZVuYjzKmIKDI24YcCAQYaqNpP7MmRA7hR0UUvDQ71waOw+GlaB7BW0QIKNHbkGZLTQr
IZ2N7nm3CwyHukfqlNY3XVnam9EhjvJzkCAQNLkeGlaIjaz0cpcJHZPdM8hmeH2+QYoOSgqq6rau
ZsjIdFpxIHFlHDVLNDs3AWltFuM1rimDh7yNZWjmubkjNkdQwTxnxe+/j5muD/3MbdqxVrtNU+SP
aOvamv4rz3Y+OORj/8dt9+Iu3GhI8oNtA12h9kT1fu3HkFxLhqIcssfBSsk37rg5g2yS0x5jiwic
AaSphB17G1fvxj0uEhKMvelHNeHN0TUKPxhYoUHw+ytyjKEDFZKHoclZaIovta1D0tbtNiJDA34/
duM5ZXr/3WuxY0ySbduuN0MIpZgh13v7scRLaQc14WGT92jMzQVrI97Q6qGLO+sZdSK+08wx3soY
AiGDOfbnTGhaVLf0s/LbZp85yIxodu5GUkjwuIImepezWnwXHS23jPg/VAmVv4Qj1+qOmR9Wfmw9
KI6kVON7W9MR7bOuxn7j+R4HlrMg8oVbBd1beKlumqJ7Y60FdZIGxAWW0sVOEtYgCtCaNGQUG2IA
7QtwDjpeIrElA7fNurcuM+xAz2W/i1soA6UFdFU5bbNHZog6LNuUP/WlWsvfz3bP/76focqNKBT3
LnAC14uqYfyur0R34n5aB6Kq7hALbksToid6467wPs120G9jk3gLso0TIfI86vXzwmcjKvgnlznR
4GgPIKs+Q5+ShbHnFWg1M7eQ4PlpVtpKuL1wx+PM6siYo1UARZfZFWxkFdUcaaSP8HIVaNnQUVeC
kWzlgGCq5rcvmm/hG0zIEb4rIplxAqy8GtNHs48sCW7NzZhHKPDnIrptaHE0F4amv19ELHGWayO8
JwzJx9jOgpKtxK5LoRhydIBXoKyDpv45o2aZGgo6pVr6yK3xlKr0IxW9BM93/zZm/VOcOsjYmg9o
6bhv0/5XzYePKyOcouPZXCLJgpm0J5eDiub1ECHClNugX4xP7lipLEgJ83ctyAc+OiazAg7lj4h0
Ld3L3FFRK1x+3zDabvq6hxTowPMvaN83HiA9HW8oRBzDkdTJx8pwWeRL7IAGQrPbONb9fRN74xYX
xBu6Z/gD92l7SLqkboDUMei2cLh8LulInlL0tYRGS9V9n6Lx1ETjXUQyd4iQ0kaqdvSL4YvCqjzF
SrpPICJN3uLGqz4kOiKp25MzRxX97zHC+8WG+gWejvNcVGHETqdM/39IO6/dxrGtWz8RAeZwS8mW
HMo2K1fdEJWaOWc+/f/R+5zd0hIhwrW7G31jgFMrzzDmGM2T7nyQpSMemxvV+d6XEpQj96H0pR4C
rpyN3KoQqv3Hqg4TJjAf+nQvColJlVqBLTeIupR7nI6e4BgaglwivZMazqGwsvAw+luI5JWQzVxS
q6DnF04pse2myeymB0EVPaea9a7wQ+RLfPXzZFX3Tp4egtD3NmZ3iYSFrWdC/7ZI2NCQQn7xfOsl
Y5XluWxxV5RW8WhG7fhYkeG6GYxOvZlzI75nFuSeu1J1nrXWdB66OZTuKSv7W4Jayy6/9lNU4ad0
dDQpvRk+L0QQRdbcO1r5ftbGN1eckMy0KAMB4bCI7MTbsTNiq0+M8NlSlB0vlduYn6qJwuuwEX6v
XVynhoT4pEoqaUK2NXzunC8xhEYpUNPrq7dmwVhky5HZQ4dILJ5NlVOahd2RqlBGVzJkZIE2bnnh
GJA4cmiM4uDpMEVzOQmT5cxO0cQy+3GW8CDtGVa/3K0lyaX2tYf2fqduKWOsWYRDE6gsnTb08wp3
YTaRlY6akuVJbeuBwN96nA15vlHyynkKS5OXU06b8MPcqluyQWsPASyNMqkS2NyWTNX5DkynPpFt
f9aeVKWaDvGgqZ8y+L7eW+qc3TkVCC+TegsCWWZ5G8Q8qWEVObfqrAT/vHlhKbmCJCKh/Moaef5D
FHvShqCbtKcyTe+jrLjfyiKv7JxF3GlpRIMYmXTtuQG1ypMkmALrKX9UjOd8qzl66/PiIg7SGDUa
RD1tf5+mR2qe1+dn5ao4+/mLn3fiExS9niqg/Kwn8r95/xui92ZLc1tdeZTBJ7DrOWDceCLWH+id
rkxZZD6VVpr40AFIFixMEQJwMAQMVnVjoUjgLfnH6VBFALupx5b3kg+ysamD90h5ujQ7ardJbxVe
LCnyTU8h7EdS5dO3KsKxcnE7SdgrxhYAUpj9/7xdnB4HgL1Mn6gw+4kTz4NU8Xb1U+2GifkBKMbP
Ny2ATk5Rg8EBDx9dEXoYhTCsQaYhzsYq9yY926XtsU4Rpc7etsqvRhaUCE32EMBSuzlfZUTI0hoK
39xL6j9Z+d0fnvzyy/VxCLfNhQlhHHaipNjHRBn9MLXoLnUOtu/sRtgDUJLpwmBjSKv2KJ9qkOQA
GxbxvGE227kqRbkHk5/bzvpObzJXyvp93T+X4S8pvrs+voutwDotTbUUv+jzIBo4n8JJn+js6MOS
TKKbgsK2puLmLyzAX4ZK9NIcKToQkm8PphZWhUfmJJD+DFu9/KsjOPm+4BXEpZ60+VgUnp5orjr+
gczh7QOAY5hs7MKaC9TlfIq6NlaLTpZiz9J20POlW5A04a563WKo+/A8c1o0RYSMRSgsA0qfYy9x
dn5/J0k3lXa8PoQtE4ITh0hGLpMFib0BPhm7Gzylq56jyjq83YzBiwwWCF4iwJfnMxWVJiX1oku8
NiAfeYseUrbVSbw2klMTwpEPO0cdnXBIvLSfy4NdNM0hURHZSRqAb//baISjUflQaY7VlHis24v1
ypl9N28hky8SDpy/BYxIqnhZexGZXPW2M9e9nHhNfhNrx9kkz7DzNy7jtSNyakRYF4SCdTtw1MSb
TOc3jOOT6yvDxtqv2UAhyKaiZhCbiIAmdUQU1FDi1FMNiN8hVdj4/srCL94OWWh8ElrxxS0sybMD
6VLpSc1XSPz2dCy1/lbOYmUQZ0aEu2SsQzsOlLj06BCsCld9Y+JlOepn3xf8x1Ca68E2GISpkQvp
3ye16b5505IpYIJIYS0iB8JS00vfZ1lgF142u9M3snbJxl5aXQeiIh5cPNCLpJWlUfrK+rnwOqq0
BjJyC70uiNoP18ex8g4yjn/NLCt14sAlvaypSTIWHpGp2/eH2VR344iQT/CkK9+i8Nt1c6sLj0gi
EvEIIuJQnJvLeRoLcv6FN0SUDyzbVZu/GdCJBWHp/cKQq6aRC0/J7SNh004xn5ug3I3Wi07fa5R9
vT6i1XWiMrkQH1BlEyE0TWDEAbCBwpvV+Eh88s80kJud/Tfqkv9nS5/YEc4lUuBFaVRd4Vlqgfww
tfsbpYGPPx87DZhdK73P5iHbCNHXBwcmAuw7RVhH2OVGn1R9YLI7kNFwq0Pn3wfdRoF3y4Tw0ERV
oVBkw4QTSa55H3yMy786q6A/4VABKXaRVjRGs9faWsL5N97nSMZXTwhgXN8Fy0ScpEz+szonJoQ4
qISXW6LEV8LKMsO070WtDGXd7zD5rcT7t5ta1IagEoGp/QL4lvuIEaW1n3td6OzUIn0HDn4PxLpx
U7CNSmZspR7WVgi/iSoXPT20jAs7T8slOYWSLffUQrmJQrhfitBtEnt3fVxbZoSrYeTKVkKLcUnq
77gY6MX8Zajfr9tYW6bToQiXQ0ZWt6p1GxvkaRq13BupFxEntnJwY87vrxtbcTlg4fx33oSrVQrm
rAhSBuSwNnr92Zj6fa8WiLVtHKG1SxXaUJv7EnApwn3nl6qsZujwyAExcG48SFrwqIVbMIy1xYHd
AxAG/9q22GVpBVRrg4g9kDiFq01koT53zu31+VobxqkNYb5qBeZerTdyLxv3JVXwrQ7wrTEsfz95
6gxUyKkw8H3CPreZwWz30JDpd9dHsbbqS+8r3hmhHkDEcys96d3KNMfMU0b1IOnPdVvutezXW+UU
Xm8ccJRkprmXEU8URtP4UQT2I8k8X3ofGXf+FoP46jgWLQhSLq/35vk4tGxonKgxM0+eD21KjS6k
fpEefl+frTX3A2gYor+g7sjyCw+MHo4oaCDa5UlzvgvLYzd/16r7Puz3lhbs0Ydyr9sTQZuv08Y2
fhU8AMIrLk+hWWld03HggdiYHywJRapYqrW9PCrSIbYr/Wj2/SdfroqbUjWmm0Az45t+6GS3LtB0
VlD/As6g1YgSS8UuUp3i3oc3en/9Z65tVXqnVSRNiPEueBGs3hyGqXW4cvPPiVq6s/kVAYX/zYZw
35rUgcmFSZCuqp5UPddGAdxl40ivLu/JOITDMDvgJzKHm6lxynv6it5b2vypULX7Ki73JJ4rV4+T
DU6JrbkTrpEM5bF0sJm7+mtmPdXZvt/iY1+1AHaQGIm2wIuWc2Bws6VUDi5fke3oDAn7n/nUb+zU
LSPCMMbMnq1p8guvz8udLkVuBTKoiT/+xSbAu0MgbYFziNW1BUliZr3JAhUP4TAfZkjmFEKa61bW
nt2FwI6GQLKIsrWM9eTmjctK64aJ7KvTF/s5+ugjyAHmc6o+hunv66aWaREdsVNTy7V2aoqKgmJ2
+Hrj+Hnon7SNz6+tClf7UqAjh6fawqGxcrA7iU+6mb6Jx8BWbxVQWlJobxQ9V0dBUwNTRXvcReLY
8ityPP3M2dTLGKEV6UWy7Z/XZ2plKKTCWA4K3SREXmswJzOFcFLuS5qVeEn7a8F8KLeJtTFbi+Mh
LAYdwfglS5MX/wm3uwO3jGEZUuKZ5T+Df6RouXOkAGqZuwgVSMV5rrbYIFZerTOLQjSRJMRoCWvD
8o9uooEVCN1sNnemvNWEszZ9NrQ1dDTAb3pxCYRRn8lR4pCDkzJ3jGlAr9xsS+J9dTjo+yCbSiMj
+/p8N2tZFs5wY5HsCb4aWQlo7hgvpPHFcPP2zUBIga6lTa1C15cNebIZurrK+6JjM+jSF8ucqTB+
bbf0NVZnzILMktyMAQBdeAwCFTDEHLI2uYoc314Ln+Xhz/VhrM3XEofTe7Tw5opIH5P+Mduu9ZRs
hrGzE9RxlHEvJ3gv08bpMVeOKJUvMj+GSjkWZ+98xqS47ee6q1PP0aPmpTK771Xmw5lkaGBuXT+T
Xvzcf47S6FbyAHneSqlxW+CX7PywlI4tNEtfYVFIbtCsoppVxiZh45x/zfwpOg6zmvyTksy/dWbV
eYdQjXbf98F0sGepvjFKg/qBpLZHQM2j5zclleBhGA9w+KIN4qi9V6fx8K4fpGhfy4P6u0hb6cEs
ERVDc0Bzfsllp487Nbe7vdZ16n6eq+GfVo9r+AGn4U89y9GnIDPiX0FROMfCj5R7o8gklJvQOaFV
/lPc5727sKAeI8mcD3IR6uB25XbXS+FMUNoXruLryTFNovxPB9najWTGaJaYZnIL9kY6/MWyL6ot
xD7EQOKyN/B2plHYchargyy5TyPsfFtMs6vrDUsjqSUdv1vEudMgYmk0cCZeVjY3TzIM6W8dA/AN
xk7tBnXCi5K3aVZSrjecQH8q/syGctPW6ZchVB7R8dt4ji+HAkc3hXWqX7xjCLKdb12jgCulLxNM
wZ1IHWQjAhK1X/Gx+b4GpaUOnT+xg3DQi0KZq1ShPJFRNHSbsMF5qWaKOgVq3UN7HxTjw1jL3yew
1mkyH1St+CrHycbPuLwLll9BVZ3UFd1mIoJHTvJaziyS8XAveGMUH+WeONwomqMNcvz64l36uee2
BLfAGAtfMyIt8bq5vi2Udm/Od8ncQrv63q7tdzAMXLe3uoIkZKxFt5lMkPCwDl1t6fjvzHDv35aB
8tir5saZWjVB8oJdCXjxonNHSWqntUkAegnMAGrwp4Ha4y8GAaiCMAyQhyrmlfpQyqN20GJvvnXM
e5qmr39+bf11IGNcCyo8ESJ+JZAg8DJ6anFZ2D2nNOQqMeiByIo/0omw4a+t2tJ41Zank6rM8vSd
PJ8DDcgJsJTYi+d4uMtqfbytrWbc99YIMs6pSu/62JbvnTtW9vLKQUyzkAVR8j23l/ST7zhDzN5W
D4l9I/Vkr26vm1hbf53KOBkM4oILdJbZgdcvrAITIxxegaWWN53qDxtB6LJRzweyuE9gh2if5nIV
O6NSNcsbJ1kqZtPHuN9BpZrD0nB9JJc2mCz8TIP8LDhykTCmgG45AS1CKTNXocf7bFQ/AV8qlIQC
FDz/whYoXNRM4D2hPHS+ME1bm63Rhgmp5qz/aJJu3BkEwZS4NN8/xLFs/ZzBsW5cdavb4cSqcP04
OB7KQkDhteF4XDyInQnx+k62tTeSL79e7eQ0ZZCKBoo8YtYpSKckaeIg8YziWw4ZSjy8V80NuPbK
aNjSC00j68U2Fzb3MNraVIdO5EWEV3O/d3J1r28l7Fe295mR5e8nJzZYwBIxDUFe9kO3q31MPuL6
TlgdBRValgV654sQTp6Qxyy7KvbKodq3rfylnNJ3atBtZDvWxgE2CtplkNOL5O/5OIAMdk2Uqozj
s9p8kqIP10ex+nmVOxRyNTKXIvLHVvsWp5rPg/LdmUeVdorrBtacBaLPpZANgdsl1G+csmZW5THy
aN2YHlNV+kAjSHZb43/uqgr33RqLn7VkGO/Mfuhv8qLN7+0iNR/LPla2ICKrw13k7QAFUcsTQ5Rc
mip7GPVoafXa92P/Lhze2HK/nCCIT5Z+PLJ7l+WbaaiVCuHpyEu1z6YZ7lNZP4TNYxU7eyVUEfPb
WMG1fUgADkQMICXlauE0AdRMe1SoeZr8+n1mwFlSRcd2CL5eX8eVFxB1cBlfigLESpHIH+nmKLXI
q/36GPTy97Dw75x59KJO/3bd1OqIaDZFCgwH9oJQ326i3CgiO/KgNbZkAApPQ7O7bmJ1H5yYWP5+
cjsAOdcquWSR+kEp9gt0a2fGm73tW1aWgZ5YgXQ0kIPK4qJLjqr2ZAzH/20Uy5qdfB9B1bpobL4/
04CgyeOLUQQbjs/aEFh1YFuARSAlEa6fxtB6n7iX6ye/yep9vOHnrDzdtGeTZNG43PAQhM8HWsP9
qtukv9qjaj6o9gcn+iKPD5b2dm+HS47chIaXcJkHJXcZt2ObhF4/S7e94yDokW7oQKxNFb4OBeiF
2usil2NUSessYaoXfiwcN/r59rU+/bqw1qkzRVCd8HWn3RX5Y6PcXP++CMl+vbdODSxLdbKZ6rKZ
UqNZfr5S7eFZhc9R2Ukx4j3p+EyP6wRB4vhn6tt3gT5+ogd2Y4BrD8WCkkaojd1m2CKCkjs/Reqh
CrwgUZ+NHsWXn7nUQbUDnVsbpbtYMw55q9xoSnxrBsqHRNl6q1ZW8PQXiC3boyH7lZ7zCxpTf5EL
/1MfOXfXp3nlbgOhRtmHPbJCoBnQrTkMtRp4svM4Su+y2pucjTO1bsLSScCRzIAt4HwhQ9usrBTK
Ei8ybpvsHvIJyd/aLIvDee7W0/amEqGQBpAtU2QhMCMj6WDhDjwpc/JvqtXTDzkp/VGyW+nR1J3g
oBvkiArLl3aDQ1oqrBDRtqZAuku0eiu1sjpinl2KsksEIAaaQ1motTwaodcqL2n21aj+BMVGsHnZ
HKUxYp0Ut0M0i18sHI8ik9GtbvLI4779TS3xVxjou6T901bdrWJmD11ef9IStXPDdlPDdXVfLj7L
osDCsyjYbu0wTrTEDj27j3bjlzkKN57D1Qk8MSAkjKR6mvXJt0KvnB+V5DEqqRa+jep7uV5UYGFk
vihlX1Y8OnnwFbkpcTTn6mZoFTerPl4/WquzBP8l1LSLXLDYU2InXd42Uh95QTz4u0QbZbdI6Wn/
36wIp6uNdS0vB6zEverqQEsQsNgwsZJsYqronSIZSSVbjGed0i4cq84iktxVg/ryhNcfz339MM9h
cpxKZXp25EDda9a4lTlc8fJ45GlEIvQjLyCW6yt9jp1Bx1mXqu7eHNt76LY+qkP/KZj0jQ2xuudO
TAl7zh+BoeYNpsC2+S7iQuWTWszDzpbjre29ujMos8GxZRiX2ODZKDQpzvH6re6Qf0jaDTdsbdIg
8YStZmmmAi16fuH6EdyhTjdH3qQd0mJ8srVHJe12VWNuODFbhpZb+eSJ1uRZrwsbQ3X6ye/0B6l5
D2KfVootFMXahEGVAl+SaZnEnUvHzokhn17qOC+k0PPTQ60ep42k0OrnSZ7gI73S8wghyxSkSTaX
fL5xnoZPfvUXDyCgXaAVpL6pGAg7i7JRqcRTGXqdoQR7upfKT2NgDI9mTRvI9dtg1WmBPQYiMo4q
eQBhKOVUNnE5qqE3Nagjo/ZCS0uS1E+W344l3MiKG0a0r5rRnhRVvzfiMkD6TDb/aAMCYdd/zOIs
i48ylB+vRUsSVJow7jE0y6FrM4CDKYhByhztLtSQ+FDs3N5bVp/t8qBK3S53PtG0uUW5tHaesQpD
CRCABdVyvmdoU+oNxbcDzxztByWN3BQh2TA9XB/j6hGwWNPlHSQBJwQMYVYiy9fnoScX7S87Lg7T
7Pyh//PYts3GdK4OaOlW1xX4emlYOR9QQcOXMdhx6MEx0d8M1VQ+d0aV3w/V8EZh4NfHcclj411w
7V80f8Ld3tOhxi4KTUiKmhTsjFG9GI057aExUN/VQaXvtbqaNkKW1e27NF4vruLC4bVM98lBd6TI
hA52DEFL5S9liHgtjTltOrkTbMgtZcgUPded1Th01KjtfqD64U8o2Fxf1LWZRtvBWlo3UAAXQSpx
WNjlXKYZAX9JUR96tG/VVsS/tnFObIjNQaVfW75qY2PsDsXQu4ZZuuZ0p0GVfX0wa5cbuBH0cUlo
XXKBqXQFKUmuUqJOjpa+s7IP17+/OhBoj0Eh8T5DE3q+ZKSYp3oy48xLw/7QVF8pi7pK+1lt/+J9
XjrNaN2mLVk3hNskUBNp6v0p87Rwdn1Kv2CqJUA9bx8NQQo3KKx15CGF+9PQgjxw4G/16ul2VneR
fdeCpd1i2Vybs1Mry5qdbPN4LOpc04bMG+Cvqo16n44/4jB0c+n3XwyHXAlYXfhRLTH26mU9z7NA
Tr2FbanetY7rFz+m9m/uWjImSxxJhuwibeKDgKjNqkm9Tuk616mzp0Jrv3dGshH1rB1MbFgkaGCe
uMD3xNGoOaPVgeiYG6I5LahczSkOc9Z8uj5vqxfRqSVhtwGX6GtHGVNP0arbfEzcWLYfB8lxk9S4
iyJzbwby7TzbH2bTcMs0+qQXysbBWju4S3qTo0VJ9IKyJmjiRpHSOfUsu/0uG+ZLEW4hoF/zy+IT
TcFDfQXKAZcTHkmlRG1givLMcyrjo17N+2SO9kPF8JICell6mVK9cWHYetSAASWjcw8H/t3YbEmx
ry4ssQVlXzoHLnMt8axmTlRnXqFW7b6Rqv3cQZnVgAG+vrCrhnBFXvF0eEjCbZVkSRR1HbfVMCbx
x9yI4EtWpCBz/c72N2ytLiBgVMB7i2sgUigkcx20ZsvkKs3BeWrTv/BaKTP+9/PCFs18yze6kRek
V0x3CGy3+3J9rpYw/mJzmPAEkIQCbiDW3uq4M/tcDTIvKFHmLe8dcydl+b02I47VtDfXja0uDHS9
+MjgRC7QE4oTtKPigEC07Gf6TVy5eU5hCb9uRCSyfnVsCPi52BcO5wtKmaaLnLTKmtxrdRmq3GJ+
NuB2sKP4Vg/6Wz1Kbkp3crtyr6t7dZbeocD+7Bfhsengbrv+W9ZmlzKaaoGop1QsQu2gRh3g3qGR
3qaL3pmUb1Vhxu5EsHAzVtY/XZhukaOuTTEFGZgBAHkCKBLetlge+sSnmOFN0uMCKnKir7r64/qo
1l42gzMM7NEElyBeKKU5Q5A24vNr9kFNbpQQqjbYB/8ia7lkZFFxIHvOU3D+flqBI4VppWceBcRD
1WaHQVae5jTaXx/McoLEA2CQ4iI9tDiklnpuJvIh9SOMz7xM+eaY4c4P/sgNfPPW187M3E7Zgniu
XRin9oQF0rU+DlXb5sJId6nxj6puvdNrBpaCAKxkNsVVcQfAnoH+nJEs7/RdFDwYby/OwAENZ54N
AMbh7Tqfryyze8IJO8FvHlwTTckSLsbrS7I6gn9NiClxcu1zEtggfPOwze6msUqf1DDYFP9dngFx
5fGW6HijAMBltBzeEweN075okwATMaLM+jb5Y3SUIinbGXo/HMfETw59Fip3VZv6wHwi/TbvpnQL
r7R2XkmbU7ollcxdJfyIoK+6tDV7vB1p3gHs+ZrM4zFPtyhV1qYUj0pFj5wzRd7gfKzWHEbKnC2N
ab6/m8gHDFtZiS0Ly99PZhPdpDyk5z718D9t2C+2qCHXvw9VBKlw8Day8H3Db+zQKqTUm+13qLGO
G5HHWh6DgvbSPkyN3hBv6lQr+riBVNHr9Uc7bl0TVasepAtvQyg9OrG6M5Tb69t87Ro9NSlccAGu
dlSgBQbsHy5lGHuz+k6liqf1x+uGVj3AU0vCJpv1Fjhf1hIeRtYxr5NjDuVrl8W3XWTcDxCkuNCh
3dtQCzhS+yXPzX1uSx87P94I/VfXEAw1jixPIm/z+R6xAqsPCsjtgX81n5x0uAeJvjHWNRN0OFAe
wvHjH8GEUUlmUWbAROnICj+ineA/2FY/fr4+o2uPBg36i9tEK/2FIGVfgJmZ7DnxRnPch8EnPSb7
+q4wHlsDBkzp/XVra14EDhPZIBU8ywXBeiCjeDhmoOY0M8/csneOWercQar5Lki0ByfttwLktbos
6YR/LQqHzZEa6ucx6LYpbt71ZRaiGFXfT9AaQ3zaPYxVcCv1pjvVfeDall65FrS51we9upAnP2G5
OE/uEzWb5jmaM7g1aheRnTDbCDPXv48nqlD3MEAJnX/f6DWogJSKdyx4r6a/ZmlLimrtZqdP5b8G
BMfCaJNWimtWLcomH4hwftfJ6S9N3yJbWLtGaAYEAKSwZIrIFZCOVIdCCZxeQOuda8zdeyWb4HFN
f+jRFofa6pgA4sBhyBG+iM3tPLQg02FfkLx5Z036x0jP9paW/76+9qsb/sTMcvxO1j4Z7QlVKqbO
MH03DFTk5OiJC6SbJIHhfitA3hqU4NHApiyNKDclXmkq+7AN3TKs3Mj8fn1M160gZns+po4bNksL
9rPUP9gEpPVzsUVJu2VC2NK04vw/E1Z9VIdD81vdymmt3nv/XRhDJLgq66yGy5qFSbXucQyVbxkw
xzozPE3xn61g+NCoW93169sbGC/QAkJUEQVthmlpx86YeLXDwhyS4jY0IXU8XF+d1duARkKQybJG
uCE8G9RZBsmuwL470tfkxS6+XP/86iDo8CBLhz7ZBY2W3xidU4Rl4vWlSuYUoqhANo5jR/NNnW/E
TVu2hHtnzFs7M6eGi03bqeNRH1x0IKt5o1CxekRPRiRMWBXaQE8zRmT5TuxW4bhva/2xn+07NCIe
esQi3L+YQlLbCxOZwf+XH3RyJ2R2W04yeg1eCOng0jAz7WpLIqn6N+8C4qZsOBLeF4gqWP9aU62y
1LPHOyU6prvrw1g9o3SvLI2LGrth2Ygnw7ASkzaWkPCpdn7I0nut/NXHn6+bWN0AFjEY/6rqRUuc
X5ZNl0aMoEWYzLiLU7fPjnTCX7eyemKcBSpAr8VS4z4fSBFoaR8s69FmwZ+skG8Kyfh13cTqQCBp
pC3WXlhzhZ0s+ZETJRasVAnab8YumF2T0uZWvLxyp5F7hZEAKmDKtGIGDPy+L0v4ugut2h2jVd2p
bWu3Goz3zWi/s3Lp8xTPW9XulXjjzOoy9pN9UAA8M60AzDuYpSea4e65PHa60X1o8vkfdZR+SGV3
W4RbrREr20+nsEjiBq+H/I2wanlpDD3yX9Ci2Q91mbhN8GACdbu+bqtGljAK8C5FU5GPKQDrbGQ2
gXWlHeb5SXKeoujt9zVR+4KBZ/cRrwnXT9l2aV7WJg9Rumt2MOBfH8HK5j77vHBK7TwvE9Xn83ME
adV99XbaQ2rVNPWQCEK/iGTd+eq3fTiluQ5+uqWBbdrlG80Oaz//9POC/9SVjdSMJp8Psps0/gQZ
xsYKr5xMHSz7K+0hCDFV2Eb0qPuqEwNuIU4ndA2gvQmPU0R0UG21+a+aAsu/pLJQNBZf5igby0pF
uMCz9NCt8mDfqP/IY+CO6hax6tpFAJDmlQWP1Rcrwn4SI4sZdhEQjsLTUvOI9sMuQWTB1UvpRo0j
OIObz9c32tpR4WQzNKo/l/WfOdV6stgg1NQ4RdpQfRia+tMwbT2eaxvCgNkJiAWkyxdPgqIWpa1H
MaDtygvmJ+3tx4XmaNqVyaAiRSWCkfo5Usu8U0dPrW/tb9FW2WAtHD37vvAQZPZQWZUE7l8y7hLD
uC31pxENjdp2ley+dz4G9dc5i3bIgF5fnRUnhzYYsuhAPElDi/mKLHdK+uG0gY7I1DWGX6n2kEl3
Q34sgw2nbWXvUeQh47NkIi+Z4a2s13I5CAbYPzype5jixC3n72qNutYXudiSaV7ZdVgDZrIQlrJg
QsSjZWk09ZLWe5kTvpNi86XJjU9R299cn76VXceeBnZMbLoQQgjLNlbGbEh923NJ9+4Ufnb+ok/p
zIDwCjhOq05V39GaXkBhf6tvkceuzNPZ95cBnjzSDa3ZJIP5vp39DKT9KMMK/fv6HK0s/JmJ5Sec
mIh91BWseViG8FEeon2Ztlw1T6ac3iAsVOZbvKgrW/rMnuB3ICoTDoY59gQ6FhpCZP7w1PkFt0n7
Utsb52dtAywC9xY+B31PYmoicrohhYmv9+L6g3FQ+o9vn7vTzwvxbtfJup9ZfH5K3Sw5xO3e6Z4a
pOjDQ/V2RkYgxFRI8RCXxmUxDA0cI2vsqug9bXhSWpSH58+BulX4WHnr7AXJhlMDJ94FnA05EFJy
tdp5vrnvCxh6dMNdStaT/XbCVzCK0GXieixFQvEGkOwkVuUy6LwQEYpI/zVvvGtrK3/yfXHlyxxd
6zFIO699aZR9UmxsrLWDefp5YeUHrcwSpE06TwOoET/M431TbcSBK2tB6w7oNFUxqRKJ1AxNMyLb
FaStB08Fb0uqHQvkCLcQYivUYTZmKDvYAGt46oUrbErSTFEytfVsvafxdXT96mvu/0QWZEg/JbX7
OTySaLVewj+SvQsRHlN2RnC8fo4uh0oc57wqP5P1hcro/A4qGyekKh+2ns5vSJGPC2/m9kdRvNkr
RZNAXiScNYpQFwBffgPKRYHTcFwtZG/IsW01Sl/uunMLwrYY1bJArhkLyD9RwymTjW23+n3o6nEJ
dOqrYueYlFtVISOk7kWfC+nPWPy4vg6Xu5qfz9y87oVLJ0Ct0rov5bjFGTzq0a5It4mYL0ZA0An2
BqDKUhu56Oro43YCUFJJL+bB6SM368ONyGDVABLBIBAAWl+QFpR+IEPsmfgv6WMRwAaz8fmLKVp+
/8nnha1aVXk29QafR7iTJmU3ln4HW43vW0MQgjPwI7A9+bH/4kOCa9SJi17b9YVes0BfAIce6P6l
hJejNQGMmp3zUkw/EJnLwvQvpunUwOJ1nHgVJr0cmeq0zotfF/Jt3QSFixiS/lhSl9vwXNdWZIHs
q/SKLyAi4czlmjTGFWXLF115p8jFrgLXMLwZvM+yIzmqsqF4txxbWHbA+6GOgp30Elkd+t5KXzyk
uZQfri/L2lBIz0J8SYs920y4i/ssSbqB2pZnd6NHP9mDNWgHdLL2bzdjw4mFeiXGLsp5kUMafYhQ
2SQZ+OL0wxOgHdfZVJO/uNWZMwwszSdLmVL0WEq1tKRMk/wXbazxJQdkCqMnuIJ2c5xvPCBr+xmm
PzrBFZCMXIzn2y2tU93vEyfwctSmPqRyoH8yfGeLy3fLihi1zAi2DH0YelB4/tKaX9dXZfXrr7cv
/ebgtYSv60M1mZVSB148jfaN01vmfobM7ua6lbVFcUAvmAtNObgwYYs5SjQlrWUEnqP+00w/pvJ7
KX8f859vtkLSFBYfjqQCCZ9gJZ2MLm7tlN49a+HM2rUtbWNGsW/jrezMsrJnGJolm3hiaZnVk4um
i+ZklGme8prQf6R/zOtRqHONnjZaI7qNVetDVqq//2J01N1p2YXfB6Twuc0hik0VqprAm9RgF5He
ToyDPL2LrGh33dAlQHgZ3YklYV+X9qw0am0FXjsmtL45KGLFmlneNLpkfIgkdXCbqYx3kZJD+Cob
5UNRzijyppV2Qwa+3rrVVzYPw6U5fWld57wJy4rkZJ6FchN4hQONRf4eeltX079pzj/Xx71yD9Ja
BnadXltIWcRSi4IgnzIabeApph/stChTDqrTBbu8jNrb66aWU3Wxf05MCTPcphCv9eUUePPUv0jT
lO/gRItdle68tEaeOXPceR72QBw28D6rG9fGsSfeQkRHPCJZXE7qoEsS0pZZ4M5R+Q9Z8yWd+QyT
zmd56r7bIN7f/iwvTT0yxXqVCrBITISWY54NekmXtFYdsqGEOKja+1b29ksGMyTkiChsokjhgJSF
lumVGQZeChHKbp4a5SmZlOqmq6Zpl2SRvfFuri3iUtikpgA3GyCV8wNZKPA1mDOXGsSgzX1G2Emv
/FQ89d07CVnb6iZXIBytqnEL2LS2UXlyFqAvvBp4BueGc8hM1TBVAk/L/UM4RYlbmfONrgcbE7pu
h6j/1QwaKed2fDsZcJu5cVTjlnJN3f1st4aydrYXUPz/N7H8/eQixS+j0pYEoVfViCIEvxrrnWM8
Js7H6+dt5ZVjvv41I2yNlqyDNJYSSxVKjTumyY8+2QJWrs7WgtxZVgQYluARprY8aL1NU15rtzez
9a4GS551b+6v5Rjxwv3Xino+YVWVdt0EotzTinp6AYef3uU2mPLr87U1FmFrN74yl/CiMRY6htxJ
Q+atIEhuqQ5cN7S6MKCFFrp9ittiQkaHiZN06bL+o+MNMtmysNm48tbGAt8r6DsIC5DEEsZSUUqd
G9rUX2x8Q1dp8uwmHKZna1S3hJjXBgM4mBr6MhYyzOdrY1qlHcLrTxAYhB8y3XyZAnXjzlkdDOwE
C48gbafiYMKO+0ZqC/8lqydn3+jT70Gbgv8j7cp648aZ7S8SIImSKL2q1ZtX2Y4TJy9C4iSidmpf
fv09CnAn3WyiCecDZubFGFVzKxarTp1zC3pBFVBMdjLxHKArhQskZsTbMFvpOUzOorBtc+hjm429
r4x4g1iUb5zcdRU3omxgiCQARQfAGhe9sErNlA+kb+C8m2nXFTUEPyAM/OEKLQ7PqZF1AU+8zWJp
HZnr9YZAs5PzkDX32fAP40CvERjdIHYIfQ/B05CpypzZSOAzo63zPcp29q/rJ0Y2UacGhNBhxtsK
vZdx/NSj83FTRNCItCZn8u2+dLf/mynhnqGzltlRhbHocJY0B8/IL706/oMNnEsA9s2VCnYd7smS
FGNpm1WNgIThts5vzfap/YfExhrv/GdCuGP4QGy0wDsgEfZ0CM0jwxQrUEGys3JqQVh0J24MM54w
iCXbTaOxSRa+LaNyQyaFu5SFHKeGhMVf3GUxzRqLD86gKrvhw4OX37TEt1w/yfHP5vriyBwaxDD/
IPSRo/OEmSuJi3KzhnEVflWXQTqpcgIyAyDFxNt59WkXfd9mpDVLjXb+sKh+GvxdVf+VnRV4fXDy
rxmni4hw7O3BwjWMXADXgmgxH/LutUpUnVfrpIvBPPjT0Hjn6njbikiaHiveJUmJmLrkxeBHue7s
Y0razTxrLfYDm/d5MoxoGRnd4qPQcng0IE7gMxGHondYcJt2pued4eRaaGV4NhiVb6eKLSedQ7zc
PUCA0P0iBptZiptubDIt5BQCJlOlRzd5WpFD0Ua5wnfKjtEq8bPqmSGqFvVXnS7h5cAXLbQnOxj1
N8sZgiT7ivOrCG+k285FzgbICg/ETYLTabtqcesU246wLR0CpsILq74vnJt2WFhTxJ0WevEdRY9p
/frxc4nq8n+/X/A3hNuIAeh6bEYI76Tgyv963YAh3dMnFgRH00St17WrhcSFhoVvJH76WXsnT9q7
8effQQs0y29+E/QUJn5EDtHL9V8g3XaeCWza+kq9UFTQEqhFJ9EAp91vWb6ZoD1XKrabxATSnS7w
B0gYghxVCNihcD2BdAt6EzNo27Vl3kAk+7Eaf14fyLoWgnc4syIE7CN4d/TZ0ihanMnnwit21RSH
iYcqR1yMv6xkVOxtqT3EHUBZQlUD+/v8Qq110KE0EFAPI2jXen11AO+0X65EP1NDjmaH2ur1AUo2
Ox7AEJuiaAVGHlnYjDbVSMlY44Y0Hb/PXhHoc/3lugnZSgEiAuQeAmtg+AQvV8OPd+5S0ZBG9yZ7
gWbWUCuKULJpw020BtWAolzgrdpoXOa0TL3Q0arUL3PjQWMghOqt4otNowEJJ5WK8Z/6orgzTk2u
E3sS+rQmqaFNknjh2I97LW/3sV1tWeE+jIBdGgy9Jqm7Z2n3uR/aR32ZtiPPn52Z3aVmfrRZcwTv
juLCv6ReW3WvCerwUHMCKZa4e9qJLQQaQ7gxx/iFa8nTWGTbdChuumgJpoH/MiBUADzaCMkJlR6M
xOegTw9xM9o4ETyLN80EUxEwFV5I0Bu4t5yo23RmzvesicGXXdTVHWfpD1CHquSBLoFW66jxZbR2
wjo0xs9XIs0z13UizQuNsrfuFiQxD1Nb6PdJrdl3Q22n+2rK2F3fTPy5ANv+tgO27YjWsl/X9/ll
WXz9IWAywT4EdAh34PkPmRyadEmDOp+TQHSjyVrLjxc+3mXpbBwSmg3fihpazs4Y9Y9Ny5q7sgHX
bQkdvk9Ra1ZBXKXlJuJTvcc7KJ581mj1PVgWs7frP1S6VCe/UziQvcFB8ZFEXgg8B4PWGJ/9CiH2
azeDDo53DtuPrW4HHqtUayVzBaczJBwaox6RMeiTKOxmErjsJgdvj6YqeEsCkbNlWH/EycmcwFTs
5BOMFLlPzS1zd9WwWaji1SBznAAEOCs0AGGcmPvIqN1rI4u9sCHWzhua3ZSoUqLy2frPhIhHGQF1
KRH7uuG4ZJ8LQLoNgHvHURkCy+w4gNahxoNuFTDYnE9YObqa43TMC4f4GeQefj1Zu7j/dX3TyeYL
/h900ivXwQWaMzV7K18M+MsyRQEAwuOT93zdgmzdTy0Im8tZWt2MMliolgN3D7Xzo3gnRHFfys4O
VPNwwJH1oheoUeqVpd3kngvWUwoZD0A2vG9G/xMsIVuclw1NttcHJV0bpIrQtgQBwgvGztSzoigd
dS/MIcayBYM1R7DToJESLQaq62M99+KVBgT8f7YE/1UgO8WhPemFk+X+spl3B2K+e8ub76uCA19j
P41t8t2JTH+s9ENre8E8mOFETUVkJ11H8OggRoYOAvJJ59txYK02t/OMnQK9nMa3cmK/Z82Mtmae
Fe8LxLKP1+dYZVCIgdK0sRbPXrBxXheS+5X1PdH9+nDdyJ8w52J2QQyOcoOz8lEJvXRlnHRZCp2s
sO3peETfxueFm8YGLfz5/ZDl1VZvszloasd+daKcHHMo6YKTD837A3oTwoQNJRTj3OHAlqLfW7xu
di3ph41deuPGA+ZzN2YsCqqhNu9wuVQ+6g9MMQhZnLXC/KCtulKhidFi2mlz1yw0CjOS7olzsO2D
rdfbBt0Y+RBcnzDZqpzaWk/iiRs3xqRGT4AH1ExF+bNr5NGhn2P202VVt+FD/WFSHNzeFElm9Hmj
DHUhwKFVA/gSzCIKp3FnfOPZR0lx1s+vXAloCADXiRgf2RrPy6oFQMfNbp3QyBQMF7KyrwmQGqQi
Eb2gUi+8h9x2MtDzbEWhlsTzi1N12d1MIfM9InTakIZ9H5bIuddmm4YuLd0fs6brsV/oxvAETnwV
ParM21NoMoN8EKl7vGXOF6+Lo3Kp17Q9YYFubzJNsTlkbhjBPnrSQJoD8KkQwixulXZ2zZB41Kpv
dTR+Lnm57SpIGUPnyG8K/juJVMB6qU3Ulh108q1BjBBn0sEsO95hQ47aHWuC3vrC62KjDXgXfq/1
D+sMr/tlbexANA+SNPF9y1HliCmYlEKyhIv5niJRgO4kxTRKl+nEiODx9crRktZ2o1AHN17FCl+V
s5cZcAFNgjAvEnlAdpzvgzIdO9IniMXmrUGOropsWvX59e8nPqI3eo6YCIeKTeS3m9BHVNSC625I
dgGfjmD9+4kJkJCnURHDxGw8evZNPO6tXnF2VaMQLjzqZWzhBiapfdCHl4YpPq8agXC9xT1JUkpj
ODZdv4nb6NtS6g9UdxXJTJUZwV+zqGztOYaZpNxHJIj6zaTSL5KagEdBhQaCXxcZYa8tSRkP1Atn
N3C1w+CihqaIBaRrcWJCGEWJLsqubWGC4RVEgJJRxI+yWw2lJVwwHgHfkcjAXmROOk3DACei76MY
2f9ds3yrcwVqWWoF9FPol1y150RKSggveiXVa1wG/YY9gtq7fSlUNGHSdzfQk/8ZEfxhD18I2n8e
hU1ZPjCL+zVkRodpekHs3Pm1ixi/X4pf/TIFcd9ucm48Xz+asmjk5AeIl8y0JlK7Bj+gKJH0ievb
qbTvxpK85PEUoDv3H+rqKHY7CBDA0odxC64gzdopAymtF3YJZDT34D4immJ7SLcfCGYhqAvGGSA3
zr1N5qFho4rxNG8Y3eXgZZmdVmFCdo25Ft4woNRaYURCoLBArnvieKGFTeLkyEik5BV1XXOn0864
iXuQfiNbmAZDjYbb6+u1bggxAsbM4U5bGT+RVz0fHMlpWjAXfq4c0jdU3Z4skH/yCf1iWbX15sLc
aHTxy1bF4CM9DQ6B3wCtImT2hGCk7chCaL+gsp/NwyHXCMIExNUgm9b0DZLlze76OKX20Hq3sldC
bU/kNjU6xGJpgjRcQj7FyW/mPeTxp4a/Xrci2/0eWcvtiBBWbfrz2aQIV/N8NN0QqLetgdBnrB7H
6jWtkfA3FMGrwpaYiRiQfk+1lCAt3f/I49fR9DkyReCFHeuv10clOwAnoxJ3pxnrI9StYGkwA8Pd
NIo3rurz5vmkZWPjaB2e9WHqfh/rtw/3lCJoAy0aHne4oRAhCreHluXIUkYOMjaZH2f+8GG1S+H7
wpoPnUYWU8P3jfItAq1SkqqKX7Ir9u8IkA46n6DYcONx5K4bOtUDcfZ2tNWj4/Ulll4cpzYEP9BM
lOAdueZQ9PhYZUZgJt0Nnk2vbaU9u954a1jFs5ENTlB15pteqsgT1lkS/dCpfWETNC1B2RU3Zzh0
3M/d12LZew31h+GB18xn49M4/7w+5D/X+oVJZOTRhYf0MDJg59MawRskXZm7oabXybDnDZrl4mpJ
nvsmsn56eHY+GumA5DBPInbf0XnZt02Uol6S9X7M2dswjxnkWkn96CCPvR14ujwWLAKRV86+VJCI
22uV0yBTM04fjyVQY7XBuQ6JZ9wYwp4u3N5y5sjCs3FEwqt42Fb4D1Xh7yQHE4XjtSdjbVm+yKvp
c0qMgRk0HDd6/ObmHyUywpTju8ibYyg4nUIMvDTODCoWVAt5zF/sJPk+23rrt3pxuL7QkmGYoIf/
b53Xv5+8Fpq2Qg/ekrqh3d+MENuOFFeL1BGjWX1ttwTgX8R1DbXX1DGN1+/XO9Qm92NE/KXaW9Ax
AK2VIlSQjubEmrD0eEID4jFkbpgVN1AlBo/VP8wW+DDAaI6u0Av+QlaR2hjy0g1rjxyjpn0Fv9n7
dROyuxgPz/9MrH8/WZDWnJsGwnJuaEXcB5UZElsbK7rtpk/X7Uj9JvIuaLRzwFYglt7iPq0YNA9g
R6PpJndsbd+k5bTlnpYr/Kd0D6CRANoR2ABoYDkfUkpwDaBw5IYmb+95X+yQDLkZcva8zPlxmD7M
MrXeOWBZRswGVUoIDZ6bizWN5AwE2cj0Hpv0oHxGrP//hWtEegDEKKjmw8ecf9/WGt1OugbxaD9n
v2aUazcVLbzcn/RR2xudZ94sKIMsABhjA9bobz2UGXAmfp2C55a1XPNB66MrIh7pegKni8ZSGz/N
Fg5yrlWtMzioKC+mtYNEyc7hQaPiSJSeL4+uTW9wsWD1Px+6RuMUXOq5F1K39x863n/8fOEGX0Ey
SFtZFzXZwuqGWm8QTOnfUmB+VEwDsoscxFbgxoZfBWO0CPvkVWm2xuLhajCmRztlPwmY9Zw8DdxE
+8RyAJtp0W5NOjzXJbmrFhWVgqzgDegW9E1QVjIpOtDPJ9AcsqnmlQN4huP6lNyTPN203QvI1AF7
Hna1DWGXkm50+nT9tEu8ypldIYJYzCnmWg7x7IrOP7xqfuOGe5gskD11JFV1p0qNoW4AnaFVZUJ8
5qL3YapmCgxKZ3XOkaVz4y9siQKLjp+9KXUU7sVcvbpwIIHm08HOuGpnXAi4xbXZ054WcGXor/5k
2yx+zM3eeKYFMX4niwfGApAtfulqYgRLZZqNDwXA5B5FcUz70BrNkfeJe+8mZAzShMbHmun9hmvt
6PPG6jdxrU9+12R0w9pmvGP2YjxNVhOD8atrN9SLvLe6xNMXuekcV3SiEnCUHG2CuUTqmCJBfcGK
4JElLpwOt1oyBH1b49dvM/rx6wA20DMO6LpEublCjBDVUBMK3Z5uYm/aFfWj3bqK8y25CWAFNaW1
2R+cTML2b/SoH+sa0QZZGn9k1iGKrQe0cO5Ylmi+QTVFdCM98GuHHvD+SH9cdGIvbmK1UG5eq5/a
tyEhL07Cb6eseJoXs/XzguE+iny90bZJaj3n3oc5ohDGndoXApKsjDI9gdZQOHX9zZDFt52tYrmS
nTa0HyLUBZaIXmgLjHG3NAZ2eRi1pXmjeWbzMlU9yNydzD0SNlmKOZXcAWtwgpo4Wl9xBQiRaWIO
g2UwJJUM/cEGDDSNVSVrlQVh0nI+WFqNOz4k0850tqqbUvp5oG6Q74AeOgRqzn0wm6bJK1kF9ADg
s9rc+7+v+9pLIuh10QFfXgkMkBoT026zpjXV6E5AWpV7J77pf9MSL8Rt4vrNvB1/RPOWV5ucBtrX
64Ylz0RkcNDdgs4WnDAxMDHdxeyqGs/EXH8oos8mdEig1FlXlT9Xb+Pyo1dtvXUhRMcLKB7kA4DX
lQhUa16lTwVijjItdig53JlacVMV7uSTZkb/ThbZWw24quvDlK3fqVVh/bymZEULiotwKoxPxdy/
9RzF4+s2pFNpgwgTtUmJJnYZWWlSoFMltJZ+k0WjnxSpry1fi+6pt577Ng3mSRH4y7y8CcoOaFig
l/iiN2mkyUBrZsMDl7dWtneaY55vr49KYULMitVdO6JRWHfDOE1/eL3x0uje4rOIKgo4MjeP6Aa1
YxwwKLkJLsIuEotnQHeHY8Lfic2P5ZCxDSXOLyMFnC7ilr6/PjLpTlyVQfG68NaK5/mZ5khiYPsP
yPfRaEJfeTcHXuQmW8LSYqN3nb6NEXgFsxXVijmVjRXV1fXgIQNui314UV5HszlZEFRcjo25mRjE
1fZNdqQfFqmBV0GrOVKnGN9lh9QydHo08IY9me5mJLeW/XF8GAKMlRwNuuzeBQ1b6dptk89Qibaq
Wy0PPJUUnOSeAjEetBFAubSmlIS7H/QLBDoMMQ2HYdpDZt6fDHtbTuj6/iin0MossCrRgvsVDPV/
lGtOXtDrY9Ooh9EJIx77lZEe9Wk5AmiZqyqtEkeEJgWES2hXA35VpBlI7NrSK72zwz51fN753qxq
/JccWJQNoZMOnAdCJlH3sQFEd1xS0w4tewxrkn0ateZTl3+YMwgzBo+KEg4Esi7TGpOV9d0Ckosw
HW9X1HbxcY+9Biagx4AioYH/np/OpDaKVQ/WDgcSZPO+6l4+fPrPvk/Ov5/GGTftBd/Xx231rWiz
bdukW9dtQGPe+26reGrL1h301cDEAIWOjSaY60wnW8CWbYUWKqJ42yt82aW0EpYDtTT02QCzp180
J2oL4Gs8Hq0QYiL6wxQt3le3zFu/s+rhJq7gYujoNHduiScBKUodRV/D21fIzu5ztGb7JLa1be05
0503KqntZFsSmRw056ANaKUjOZ9rgPpqfaGdFcaj+4Iw7WDHVRVQLbIVm0biWFFuXnto4ZJWkYRz
Q0WupzxySiskGTQdwa1jozG0wRPISPbUTIPrW0jmndDZhKOMghtgfIJ3WnJv5sVcWKGphWZTBgR0
q671upj/sFVt1FsA10JBEXX181G5btlaMavt0PReGC18U79f9NfMuqu0214VEMrWCskg7FXITV/2
iHOWVU7t5XZox+Ow0VYeBDvpIUlX039oRkY+7K8p4Yi7EUjewLsPFzK9WPzZc1QRmXQ7gEbvTxX4
MqZAsm9wxwaHbsxd9KC6cxLkXJ+PKTXS7TDY9G7tClEcRalRb32pQocBl5awB50i710IJcL/6mYQ
5fE2QxhvuXdd+czS9+s7UBLCIF+JwB2MFbhUrHWHnlxbNpKjZda6dlia5W+L8U1Jy+PQGJ8tt/s+
j+WnqAYTy3Wbsg2CdzEIF6GnDOvCbtRMIOi9ArsRHNibuggN80BoqThaMneJ5g7o9pl4FgFLcj6w
MirKeKxtC/ynDxx0aA5XXPjSUVhgWgWyAwGY6I97tAmRKaZWyM1Ar3a16Scq9QrJewD1vL8mBK+X
GklDF9Trwx4KJnOh+VpCg6H9PdCHoQRSMd5709v1tTHXyqXwukK+B6HY2ueJ1M/6m042BE/6ti+g
2R4CmdM9LtPAbhKWOXvLgGSwzVFAdxw0XSzpom+WwWlvG7dvH5pqNjcsS39xyqcwA5Ozw3YVgN94
qEd0z8cW/B0F9HJ9sEeAgf36j5YdGBxF5Dch8oTqlbChLAi+NHRcf/O01fACJAcPWTOUKlXYRumm
QmboT13JuKjEWENaAj0Mfx3XqZ8WqCRZjqMCA0pHg2h1LffgsScGeKZemRqteytc9C+zCa9DPX+o
f5gNUPTGsL8+dfIRrQGrt54SMT42c+Qw9XGxQn15dOlxUhWRZd8HUACvFPSbgahMWJo2Z0WsmQiS
NJ68Ntn4kOuqbhnZJXpqYnVxJzuWMbB5am1khVljLr43aFARgbNECLuNhyK4Pl+yXDo6GsCuD9Jy
gp4W4comRMujGNngMG5jZ1PNeUC07pal5XbsyTctJ/dJUW/NMvncL6UCOygdKdwmnpUITy5qzHwp
NGNsdNiuuiZomqndAqYBP2oZ487O51pxOchcHNKlUE1BuwuctbB43La6LucLRTne8PuY7MfZRCfH
9A97EIcKwrHI3K/EL+cLmFQlMVqnpaFTh5F2nz9dXzLZFoSgl7km6iFuLDZKTDWhDFKkNLTmfR2U
KnpvWccCIGJ/vy/MkrG0NLNSfD+HCJ/tW01ahPUyO49ualjpClUg+1rT+2pj69ZbG+kpnrlF5I+U
aZtaL/J9bhZsRzOgBTK06wYWhD7fnKZJn1AzQaWmKadjNVfeIa6ROyQed79WOVPhTdafKTp+lMCM
NfkEphoReR9D+yeGUTfsvWKTLcSHeh0He+XkxjcWGvCuL4psK4NEZn3MAPx1Cb00Ux3UlTOQBtXB
8j7Pt0n+ZJLDdSOS/YuCEJ7jSG7hPhMzQiBjNAxuorxQ5C95OfrmgOVRweZURgT3o8dZP+QpHkUm
K/bWsp8HlDE8xUgkexjoamxeRIUoUIootsIpXbPlKCF6+vAK2QLoOjOVbInChpini2L0ijcLqnVT
Gb3E3XznZsvr9QWRrDqGAaHHFeuOZKMwV05ix73VYK5y9mqWnzv60pWfE8VjRzoOMEh7yKEiMhOz
cprT9CmIPjCOwTehk6SgWpJ9Hu9QvJYBlAE+U7gAYtTlFndonHCe/HIOKkcRV0qCPlAR/f2+8Kap
jWrkyFw44cCrXUmL26Edn6eyCAaCxhR3+Y7+hq9oSVWYXadePP7YWnj74jENthIh7jPj1vQSVrth
O26LMtCPxZtW+2O7gajohzcBIo3/LIn7DAhJlxl564ZerT2xyHmJbH6IQUuQmipAmWS/nZkS1oqS
SGNZwdG2X1TgbrSDxeV+siCxPv+4PijJrjizJKyaUULXp0rhPWc7SLivqapT0pHgNY14EO/qi2rs
XA41OunhyvrUvqlB/anTbd/Z91Os/ctGOLG0/pKTcGpCV7Y+rU6z7b6XpeEP3rtrTQEYzHzS/kxV
1QHpxJ2YE25PN2JVUlqA/OWOCanS9cGg8J0SBw1V8r9TJzgdW4+K2ZvhdKrsMDs7c/ySq2IA1SCE
wxOnc9rgiYOLZnym3Q/LUkRIiiGI0GzcCANlDJPEvdfJ/qYnlk9zFYxN1ht3OlEiTKSoG7dpZ7Bq
kHbC442/WtbylrrN3VAZL7rbvVhu/YtH2p7YydYCi2FlqmRF5ANdaxrgRLxkSMshqd655kQBQPQe
0pruYy/+ykdd8WBUmVnX82SPxxkjFtpngRWBbknmme+W4aHoayqOktSMhbzbCjwgF7zDhjdx09V6
Gibxlyr5xuPfeaLICkv9AnAkK9TAgM65cHxSRkuHDUA6Mu3eBu++Y6MBLv1k5p+u+zcZpgFZ57+G
hFOU8b4boZVEw2hugrqdNq4bbdrhsdYS35y/xMVT11O/hRTq/GF9Dty1iBd0ZKdQ80K57Xy1HGZk
PU8ATiyj+6U4JtYmVbG3Sg/wiQlhQ5iZ4SRVBxNt49vDntUfDxowBKSTV8wjNrZwEZEcxNxxjJgk
iehXng5fTKKin5avEGKS1coqnSJMk90ybpDcdMJY/xrH0NLTeN1t2hKkaU7Sgs4Deqt0fiwq7Tgs
3W4CW8L1PSLdiwi4Mb41jLAFUHxuJnhe2CkN+9qv7cB5ywE4qBTRgyQ8wuPkrxFhJiOul1SzYGSE
yAm6Zgf+o9Os8kvV0fFZ8/T+e7nE4zad2w64/2hRPMGlZRL4p5VoAAoIF0CUHIAsMy04DY3JuWFV
tkeHSdChjc8wm09oa97PbH7ncfqTTO0RVCdPaT7cuMUA9uzhpujd39fnXPZqQ/MauuSAi1n7bc/P
xjjGSz9UkRMuWh/7KeuGu7hKilBP2/m5ZZ61j02uSupIjQKLs6p9wDOKWBYNbLz6pGcANOY3CbmF
TiwK7ZZ1WHLF1S1bbPi0lTMRBamL/mWQYpc5foQTmgivoNvL0exl9X5aDs/LsOjb2ax2sdEf2PQP
TXNISKC1DBkJtGeLBfbYcxO9WWLcEOW3znoHhNgBlNzxDrMq8Ja5nlNLQuSYLlHt1LPmAD2+JxEY
WILrO0RGwYShANiKCwJt+2Jkr0f5suS94YQ05wX3C9COBcbcgI8gafn3hdWfcednvlnr7XZken4D
TfD8brRb/tSPw3DsUjYf6oTwzazNzrbOnafrv1B2TZ78QPFB4LBUc8weqzyT9KarkCcpW587/+CC
T60IjoNlRqaBqgQF+gK14ICo0rbSUeCSh4dH2yNEd85PYt5aesQILnvofn1rregmcqq3CHJS1ydL
dvbg4YFr9yDzcqEjlQMp6WgOIiQPpP9Fy0FMND80TvRulOMbabiqD1K6PU/sCduTdp7daRM6TuJF
D6Kieojqf4DRUAwGyWFoWlwSZOKV3ZmoRzjAIG3SKGjr3ehss8o3m1uiekdJV+nE1nqHnUR+Awj3
ZruEv+SZ6zvVd8eoN6YqXJddhNCAwFFDRp1elHWtzEUvfIKEpsaPVcT8qWwOdar5ZFA1OUiHA1Qh
5g7ZtAvW+WLpxrmwRyCsyfTOZ1SQF/qCaHR/fdMpzIg3O1SN0qluYMaw5rC2kgNy/VviqIJM6V4D
IdgfKCGIPte/nyxOUmZTk4BfPDSi6VecV3dmbinatKTH58TEOtITE3VXok20Xk0gOWRv3GyraXfN
tOGqkrtkD2DxUXEHmAL3lycEQ1CBnUaUxpzQSaEzi7VvdygZ19br9ZWRjAdmVlS/g+vxAoWeGOCw
bjlkHotRPyJ7YPngeLs35n5HWHcgC1eA7GS3ybqpoZ0JDiTInIgTyDK919xqdaPms2V+4ew9vnPy
Jaipw54jPWY3Xc7QbeX1ICIujLAosl3kpGD9s3L9e5/pxRFdTqrkpWSHosaLPYNkMiZc7Ag3m77m
EMxGpODcatHXSYO4BSqA/zDZ6O5Z4bsrWYfg4llKoHrSgfPcQG/c2k6zX/T8dSnpZ6zCjY2643V7
kvAHEsv/b++CC4nXbrWkHI4xzhBCBm6/6p5tUrqZwViTDJtmOV43KDmAeF+B2R0tPUBeicivAkn0
pKMTYhEakNYvn/+3zwvzN3UZLXUdn7f7t+lGp//yeRQuIGsC8AmK/+dn2y2rodE1fL6gt1718C99
fshb/v3+ehZPfMeIcGluI3w/P5rGrk5212dHttrovgfgYy3+gqLt/PNzbWspglo7bPOi81vHDZKl
/Yomx205DtsSqnSGm9lg0lFFRjJXdWpYcLveCNGyyZyBAYHgzZj1m8GGPqX5PrpRcH2Isv0F4AqQ
pIDlmRfXVVaOlgNwi42b/nOqP3mKa0rxefGaGuuiHM0an0/1DKAtx9c/jlbFW2tN9MLxwbULS+S0
ZjfM/UhCizbupgWydG9D9ElhRbYe8K9rd+xKMifmOzoW4+XBNRKaxT5fdmN9MNsDCoHX10JqBbB9
oL9X6WhxLIbbj0Y+VGbIkRiYCD26hQnpba0NUMxSuec1OyRUF5C4BpYYNyFZ7/fzvZ0CED2hmd0M
25nEaAwYISVDv9R99RVK9cTPHS/2Gzycrw9RdqJQmQXzMYiCV5Xac6tFZsVAmU4EyHN+WwOm6XJ0
DJD0OxSSx02fVG/EQ6a+zz0VBY9sJwJstzajgd8L2/3cMhrPMlCSxCTU+/4TK7zbbCkUN7HsxkNC
DsLfq7w40NPnJspkqnPmMhKW7QHqSn6kBT37en0CZcu2Qk1ROveA0xKfjuCtASzAq4BxipFV8I2x
eC88UMqZpVP+NqGcdchB7hlEFcRTrluWjg5XOfYL7r2L0i044GzCdZwBo52Gb9xtps8ud/KAm6NK
mVdq6g/OCvVoMC8Lt1K+OLNJtdoKo6y6T9zikBnsJqpSRaZWuiX+mhFz+CjgTw1nDcwU+7rcZFwR
nMiHgX2AXhwPcDThiBkpbavJwfeX5r6eb/rou2u8/sOiQMsV7zQ0HQAsfL7lXK1M2gq11XComs+2
NR68JPpZ9+7/ZuYPBOfknl1Q54rGxiG4x0kdVCbzdjNufCQtmKN4Dkgn7e+I/uRUT0wxR+8XVrok
5GiBtRlSTIlPHYWnXWdedH5Ay/3/tP2pu5wYaZG+TvQ5BrI6cWrTxwtUOxS0srZz22cbvQCMZyRK
5JVsaMjR4VmI1mxItQj+YYF0wQpPt0K92GrWgcX3aaZIqUhNALEDC7jQgYk63w+8nxNrKnTAl5f8
bYzqB5IXWxuiYB/fdgC+/2dmvclO5s8x4oLZFbHCWSvqT1liJYFdFNrXcTF6lak1CySuFfp5kcGB
S0V/gpAlmgy9IITFdggpUcsfEmvYtWnSbmpq572fxGl1VyzzvKvKugrcNnI2nGvTpoVGJg72DLxz
1mWHDvKc2yk27N4foZm7b/up2piV3t64EGvzU6cb/YX2yY1T1U8pWrMf9bTJoAlkR4cY3UY7Hcyh
wVz10D5HO8nsGHDvjfPuJO4Yo3jd6c+IRXLfG8d+MzIz/qUVJgColf7N1nTtDY9Fc6uxub1r5wlx
MOqHaM+30COM3LkBUUWdvNhRbPhpwpLAKofu2NhVstOHSJWvkrg94PYxo6hLAFgkvum1zIyzmAIA
yI3tHIDk/PrekEQx+Dy6FkDFZcH1CS6pAV08sHeTHdbtnc6equq2bQ5JoWohlo4CgQtkfZHOuXhm
Z7wGK1dM7DAnG+gQcV3x0ltPirDtVjk1IIkR+wN4K2zxoW7TrB5bOyz4A+1eF3TIJx8PjtckG3Bq
a2kG3Jznp6juUHaCzBVMWC/m3ZB+PBwBgQjwMB7yn5c9z3PMC3OKCjvs2I96tDegyg6MRTEGyWrD
kaKJARhITJUYVlV1MrVWBzi+p3sBIaDw0ho004LaIvP+4To9NSWsCIuZVXsjs8PYA0/JfYP8hYrB
WXYvIJULYCJoGdDULOzdPPWWNKe4sauhu1sz07yKYojQ2Y/l4Fq70lZxT0p28archvqgDuqgC0qU
3urittcsEgIy953SeQcQ2cdz+WcmhGnzkjgahpwgKjWMYDbsZ28yDiuA8fqxlwWmKxO7Cw4hSERe
XG5VNmllTwlYiIvPncFvlmbZO4UFnD/jQQd+Pj/PVIh/6fTBdSLXankrg+H5CVq02MyGBM8Jp3iG
IIzdK+ZO8n0PRbw/HPN4sYi1PEj72lnvcBLODpot3cRvokSxqyUHCI+StTwMqSgPl+r5EKop6rVq
QrzjuN57bHb6S08Kvi24Zv0faVfW3DaudH8Rq7gTfCWpxbZsU44T23lhZSW4gQu44td/h/nuvSNB
LLGUmZmaeUgNWw00Go1eztmYg2avvGQXNUKhFD0QePtdMPkNLe/HrsfYlmOkm0i3grpfcTuLCp1I
mH/BSWwwKLlwhxwSOhq9MMvddwp9aDrhOx1bi7AXtQFpB6Bo8GTG9Pm5LFcpOzFH3qHTe7WjbCJL
214366VrAK+5/0qQ3whg1UMKRserZ0qjb7GNbuJxqN7ICC/3F4Iw9Y2+bgTzF2O3IPkamjyKjHBo
q19KpFGPCIN6hd6sSZoXRb7Z4Kr/J0naoAqjrEKfYHHKe5tuzC8zcYLjd2kAJGox3d5wA4ikmTYB
1XAUbmePe2INoMTGWI5ApG3y9ovFqk2u5GhaJyu3tbNkCTOPDpo5wFt/gShi6qJpE3vQw3ZUc29S
C/Qvm4W1UcEq/2nquOGzslM9lwvjxUh492qp4+QZiPdbz27S0Ytsp0aOvFXIQUmzZJ8mM+MJuKC2
utWO7zkZbeACc3Iwqobf2UQpX4GjmflaHFWfsHnZQyHgYE3AUvuTUdN920eAgYmmothiGnPY10ML
xNm0Sh+dCtA+DjXtfdG0zTOApPIHN45oMGV70XZ3DWY8SRyQPADiwC4G/d0Icj/FH+MoYDZ5SOPa
fERgiER3UTWBCnidFwoCSr9U1OZBI711tDiJfyMWJhvLTfm2SQexTethAqZ5Z32pBgS/nV0nPsIr
5/dUOonnlqnu6VWnBKbJx40RkXyLxunkZUwM496N9CZoe1Ws7NuSs7CcuWsB6UfVNudb5cQ8zFqk
NYaXMDCBtvaXOg5YugmuH6xFEZhkIBoSucDFmv/8RASPGmqC08sK7WjjgOIzwUVRpD/66tt1OUvH
CmAi/5MjWbpTNTHFZIYV0vQzrTaUb0DHmKWDn4zgf61aFAvWcnhLzulUpLR6aMEwyhIgCKE7bNGA
aIttvEYsurx6RMVMLAAOkdU6X73aQlZrdHsEkSqePUmN1Dc19mJIPxRzDfx5YdINkQOaldDNg1Di
YpiryuIi1nKHHeH+YP9FQnfVhKpKmdiIKMdoGp60rCSbulM/0j4rAIhnH1Wa5sHMgexpjCl3Nddo
UDDyCcBiWWB0cRooKMo+9HH32cnLNVjshRbN898smZemF9zSCosdK7PasU55c1v6ENXam6sk28bo
fdZMnmuOe1JYhzTCuRP63XXLu/R95z9BsrzJjTIOpHR2VMWHotwboJH/dwIkO7N6DHTRWcfui+UA
LXvl85dmjN+PFDSeEOhduggd8cIr2srU2HFm+7TEY1W8dJDzFzqcCJFuvSYleZuoEAIgkMn26bTi
ZtaUmP/8xM0kZVXyfFbCJH4qAlDB62v1gcvXyfk6SaZWdhMhoNRhx2L4mnZ3mP/cdPXBpOVWV9bw
hv/E6+dRwrkwyaiIW6i62xjQZ/rKlQdMBIAM4wsbkQABm6n7rFrllpu/e4B2IWufxtvr23Xpd87F
SyY36iVq0xHED5bnGPs8vc+zQAwr0cmiFEQNGNsGigMoK843bcjLqM4Hwo4i91Pd16odUGstZ3Nd
l0XTmGee5hqiSeTpapT/Y33scHx4sUGZ0q235e1QFFiuExHScglRErMjNjtS53PWf7jOSqp8aaHA
VjmPbaFt+qJvmmYVr6nGy6OVPJvjzvDFCJjQleTlkn0ToJf9P6jYRUuuS/MYfdtQoiLPvXiIMOae
ll8AQT72a0gk83rI1o2MBDBbQDuD2U3Jus1ON5iZueXRGV0vLuNgVF/j4Z5PP8p2X1hfrxvAn2bi
C3EITZHlsVEelisBtUgyxMCw5jxqe88eKr33U/Bx7fHbgOQ8qkBfspB5FozR7WgQHmiEDDtgIttI
Myr53lWI5qErL9mSoaD3NrgKt5lFch+P8dxXaGVSr1Pr6pVX1vBJs0W8SVPXeeKAdn1Ref2KHHCG
CYH2uzXl3WuRJ84rs4GWz3Qy3o1a4viJxRm6hEtSBl3sDj+aJG19Bi6G3WRH3BtbYIg1lWCvhT7w
tUjm8grD63eeZ0VrBWqscukMuNZTPDWdGrLxS1R8FPEaXejlGTwXILn/MtFIJRIIINMOQO0BwmlQ
x9x8B8xCcJEhoMWrU8a30UlaCLt11XAyWVCL1hfKi8lXhFweRWDnIH0L9HwDFNZylRhZf7vVla4+
Yld8DKBN7DN3P0fmWlv35ZaAKGuGz0YCVJ1bXs59o6q3tFdgBMeS+IXtI5F+/VBc7sj592c9Ty5M
UTktHRm+r1ueIFsXcF3s5mQHRGCSHo4L0+6odJ+LGK2UZYobJUfaOgFvXY+WK35xSQkbhVhUYnG2
8ZI5l1DYlYqsJEuONXlI0h1jQVbcXBDDtXEiQnLtfaxkmqoXybHvULDwM2sT3w5nfS5CCvIn9AC1
BoUWNkfFA7mnFZNdMqUTFYh6vkplAtbW0s6To5n/jovCc9emvVa2Qb7HR2eyGzeGAlPyZle/+6bx
Vf0v7PVUCf1cCVJXlu7kkNHVvgpudePeXIshF1r55o3AkUMfnwk8dunMTelEK6VW6NEBg6mqVT7q
+bX9mLK7LvpcGLrfApXL/drRX539U3F/sWRPu23W8O3tZ/P0d0hn0zV6HjEtokehB52+JTSw1x6W
S1vmIIREashF5lvOFytRP0xVmyZHAlJfe9dHn5p0d7sWpyKk4+80fe9kGU3wrgA2/13X7gHacl3E
gjPWTkVIGxZRkzdKAxGJ866hqsv2Tu3b1ooiS+fnVIq0HbgNtFhB//KRRBuOTJL6F9uNoGQu1oFd
5+L2TSyQUMeZgWKdelenm4rt+Bp28aIKJyKkvTBS0vY812HZYFhiPmH76xux+P0ZtRAAQ0ifmsb5
6eSKltVIANJjbHsgx+Frb9TFjT75vvT7XaPqyp7i+537FBeYd3lCNWBaazhcPBQnUiRzYh2zkiay
6NHKt3r6gMY/nayUNNYUkWxpmFpAShQONuKdoNua+G56z4YVIZe5sDnV+89uSNfiQHImWoxBHgfK
tnWrehnA7on1rTM3nXO01TAvX/7d/ku3pDVSDSlQrNw4bSMHw2bBv/u+dEX2Blji7HH+vuHPxZps
5ZZfsV+5UVJJGOabHHwfELb8V74GILn2eemha7SpA/QSbIjQvfrd/v6vFseSrkY9aw0CX0uPbXtv
1dt+Lf+0aLPoTgWlAdCkAPZzfrjbgRNnMiZ6BMy0Ve+K5CnpPGa8/YUWJ1IkExoH6gx6Ay+YEd8q
9pG7YkKLh/vk+5IJcQxXl7GDlggu7vowLe7GNZallXWS46yu1COTD9BgUO+J8MuZyAnj4e/X12lB
D32eNsBkkD2H15It1UCgx6Mxjo8tQKUxpwE+snZlpnPBXGeowrlMiaYeYNKdb/jUt4lZ0Q4sqVHk
uc5PAO9vryuxsFQAvDBV/P0HK1i6L1QzUjM8HmbSXAN1lwc3/eQM+wJzstflzL/0/OWvn8mZNT15
5WiGQno2s9vmylcTFC6Ke9TdMrDdxBvrr3q5snDzSbgmTrpAdBKPuhtDnGq8F2kY0d1UfABVMjWm
m8Nh9MWgp38u+C8U3KK6RtdVFqmhZe/t2HfYU9utHJhLK5hFIG2GnMBC0smO8WoYDKYBCdF3YnPT
0rUIcUWCXN0VJE958UdC8oH62bCWlrs8KnNLuoMWVh3ExhezwFrbJApjoxZOsb3tMusF2KJ7EDbv
rhvZ5a5DDEaO0AQ/v3TlHoIqtVQhslYDmwjbR0W7U5rqpwaI6wGYVzXvVs7OolYAkAOPD4AJ0btw
btOiGqdiAlVgWCj9vZVEHmGqp6o/rit1eXKQTMHgJpo7sP8XbyEwhmFojCJWaOj4gNrlC3eaHBky
8WOIrAcmxCdCb09zQiYglue9wsPEkrwCpb2LUmmuokOzop7Iim8TvI9RD/vGyNY6P5aM7zRbJAnL
DKOxQL6khS6/a8UzIqTrC7jyfRk8JGW2Au5InFAQAnkscKrpbwRgyA3gdwDmBajGuR1Ydm9pCTJr
YWZ+SpIfOSof1zVYMjR0QwAuFL0dJjAwJQGOXhtAQlVDmmB0BMA09g5DIGhABvDSik0vLtacfEYF
F3w8cogBtuRK6xVshmlzgAdMvrU257omQbrTMMKnx6ImsGe1+kTT8pOl5Wtp1D8Mnef+HwaMcR5M
OaDH+KLF2FCHIQMAIVbMTmMgq+GKoeqhrvlnBROAjiZMP274r1LUlUdpsu/tch9VmscxC2vXt7eC
zshV6DLFjBbyYzK1u550vdqNvR5ahl9/UbSQa8Dh+4udQ78pohHgMKL1TDISdZqcvkPjT5gatNiT
0SqCunJuH7qGKgZwNDAAgRSNPBGfuUPcq1zVwiQFQ+Yr7vS/OEynAqSoilTo0oM/1EInPSTjw9+c
1dPP6+dHqcF8Z9ZMQgsFYA5pUN4cO58vj7QJteitvlTxecXZ9xixVle+fxmu4fvoIEJr1EzfIxMG
ddXIsqIztbAy/bbecffZ1Q767XmWcynSIkV1AfAJQF8CBy0NtC4Jfl/3ZwvNAjOEP6IBJLx0ZKWl
JwBVrBRBTaKGSfFmaZ+Yne0oGkb0Jz0pD41oPauNgj4f/VI898PNT0wIB7I/xr2A/AoA0XMTKFsB
1oiaiBDg40ESs2B/XbulKMSB00EzK1AbUOc8/36clWWVa0KE2QhaLc9SSeNbStZ9GREBbXtdZXeW
MfUrEe+SZcBdA+XBRZs2Os3OpbJU63inobAzMEysdWUuHi2O8lrZgskS1cRupUi5JA+VYrTCAJaP
oLx2Li+ZgFTVxBy3qmbvipbsObvL7W0arazm0nVxKkeyxQktbFY51bNe0bvImj0Anb/cvmHAzbFm
aglMdcnZ5jqLbHRPTgIAUuXOounjDMzmmf34iDmVB0xJ3J5Ew5KdCJzX9uQxlFMtpUSFQMbfrf4e
oPRBNb325vAXvhTNoBa0AiowwPzP5dS6EtUDhthCHV0LneurogyuL93S7rgYHQMjARq3QchyLsEQ
U4WK4oREFqAFrWpHtdvLYwhsLNT3cHVi6EVuRU8ArxVbYrbrofLRFlph4iTNvl9XYyHAOhUi32pT
3jZOSiGkHLQRMynmpiocdEDoa431y4IQUsM1ADBVRgBN7THKirm+67Z7rvyM2odmeL2uy8KW4GZG
McGd/wE6yfmWZKAbTBwlw4ya+R67v/Lbk1BAe8Xran7NAXtZPvilBn41RdFFmJaPDX/HoHFGLb+Y
Xq6rsbBSCJcwW4Up1fm6k2y3rwE3CuYwESbcy9pn+72yVhq0FyVgokoHmgAAGORQl4NNZkIySoBW
rdokxfDYjtGmbrL32xUBMzIuOWSL5gmH8/2otAbkDMBsAg7WoyrAjyhSv6lW6q8Lmz7Dy4NFCOPf
lw365ciE0QrcaVH5pE5P+a+/0AHztDPkP5A6ZLhiW3GzmJIUx7yiWzAKYxjI/Syi22eNZoAHUD7A
wmBdcpPlNDgKGbsBptXru0npt1nVvgPjf6UcvhR+2CD2IdpMmwbeEenuwoR81tgshv913ciLdGXy
jTy5Q1vINuNG6wFXas9i7c6uxIE15Y9Gd7nXpfGn66u6ECjgZ8ACsaJ4OcpX9mjTCT1AqQhzADMP
OX1SrOILuJPejIiiPjCtGOICDB8mbAAOj6cR5iIvRsX6EThQed+K0BpSfSsqLf3ZNW6PoTRXDWg9
9pvJRQPYaCv5ewMwp6CMzKHxQOb7Nz4EaRqMecCtA3ZQ2oAYcJ6qMv+SGQywwYj4FLl+XGS+szb8
tYCKD6UxhIfxFQi6hKe1ClpjtkwAfqXsHmmcvWXKCPYckXV0l9tl+ZQrhn2vNib3WzSKB53i/MWT
FwcfT2r0jQGrU/ZldpRXTtFpIhw53RikOrbGGvXgQjh2JkK6iNmQMsYNQ4RICXj2+Gi6StDEgGSJ
1zoil1zN/PyYqUVA8CBnO6hwMaqj5SJ0DR90G/ntzDkYZAQo7p+DAS4DyTayAb3jDgZZQSTfx0+O
uhInz9eflBnAAUDUDzx5oBLJz2Q3xRu515Mp1PIKbWdfk1zd1NqnIo4xV/Ci9cfrZ3xpX+DN5nX6
49lmH3AS6unCoS6Lmil80J23ra/Etz8IbYxmgXt6LjMCZej8+11tosCYtVPY7uM2sOmT0J8Sur2u
xMKW4xDpuGFMzGwjK3guBI+40an7Cf31XhW9ps3nv/k8zuZ81SMOk9fIjDsbw8lAeSm+MusuQU3g
uoCFPcfv/0fA/Ocnm8AMjtESBgFwBbtGb6BFH7jkVbd6zELXfq/HwXWJiysG1voZqWiu1+nnEmlG
hklNMNLa0E0S74qV634hdEGODgjyII9DaC9j67ZD3zDetABXwywCzsmRrfF/LSlwKkFasqyveptb
AIpj4meGalBiOCubsqaD9GDtkljnUAKYrNFG0zZqE/CVs7EsAe2twI7G339mpU623YgMq0Ta3gkp
v0dqtswO+u2I8cj/ozb3XxHzTzgRobBanTgyb+jXdIFfOXtDM/vKPt9uTadSpPeilROMdQkokqh7
J9/pa+0W8wGTfCLorsADD75kxPUyPBXIyRjaWnMntOg3u7wn465Kvpkfjbi9AQ7LNWPcIUsJLy43
O2kMDB4Aw3JCkX9w5Zdb3Z6UOPv+bNUn21HVABOFvwUUNOn9Qd1wdGtG5s9qbZpvecH+0UPa9hag
VEnfQ49B2/Vg7aaBCSg5UMhurm/8wu0BfeZREMz2A7JPcry6awHXFGFNqFjfc8Xn5DkDxPTfWNeJ
EMlX1VGnM5MAeFJtyRst9L0Tdd+u6zGvx6WB/aOH9JhLJ10FmTyQZPEM+6j7bBuzfsIg07i/LmfJ
a82DyliYGXpQvtzHMs4J9pyECjie6wBzgte/v6AHgFqR88I8ICJK+YFSCzfRxqkHzJ67s4q77qez
RgmwoAHqbSj3z5U3AxP45xasm7xvBwOjbF1+z38kyYpBLSkAGDfM9aN3Gi0L0lVr16rLeG/hJqzQ
eZ/WPm0ORv96fZUudcAkN0pIc44A1LmyDvaAJ545poDUGjECCt6ru+vfv1QC6WdwRdpg7sIrRn49
CBvsl+CCQBnFSX30LmxKPdvFdI3u5PKQQwygcUxHmyk35SIowSBA2WiKDjoVNHgoW9s5FtqhzXa6
+vm6QpfH/FzSvKAnbou2tpqVDSQp4ye3vi/QCa6hWzO/vQnjXM68sCdyKjtVijJ39VCzB980nrs6
B09vOBoMlF3gJdvcrhaY7+YwG/jfFzOTxG3MOAcoeeg4MayAgrX0sXc0Txcv1wUtGdyJIDnFUk5V
TgD6rcPt65ux+9qg0+66hCVbwFwGPPCcY784lgO1AQ+pghiyAmeoMLPU09Phe9Vm26TPvutieL8u
b0EjNBYhdTu/Uubej/OdUmqAVXTaOIbO4PzMbbgaJ725DDL7GIB3oESKBL6citSM0uRpbo5har3Q
rUlX9mThkIImUMXcNFK3eIFLttZWvNJpjM87b1l3aOgjxsj/Yo1OJMhRkdMVYxEZI9DRMq9rP01r
wd3SJoDbYfbz+A/82fkmqJQ4iaGzKUyTya9a2+tj43ZXhorNPyKkILiIiT1i2nMKDUSOrQjAauTk
g399oRYSP0g9ALcDMMwId0EOcK5IXE6G3newpp7fAcidGR6rd3a8ixUfx9GaNjMH7lqRY2H1UF+b
EQ4RUAJoULpq4r4psgZM86GrDz7hHWaTb188SEAiHWVvpHjkQxKZE9c6o8SwVPydUIZGsqBfJZ+e
07PnoQuAFJC8BfTFnP8k+vna5bkR5V2PWk1VPU7WtM0wA6YyAHjmd3H3GJf3eV/cVeXNgewM3wBY
Q4CL41EvA64g0UvoqCPJzjPXp6L/MdTmRmXmV6BZ3ZwGh6h5XAtYGyjgyMhFYMAsNFAAIunq7ln/
a9CeFPrlugEumcKpCOmkpkAKQ/2zRr61VYJsmB45z1ZsYVEEalzIUjhAvZBtoVYKrc6UBLnNtI+9
vmyfdHVYkTGf9wtTACwJYIiRN4bRnZsCZYMhRg41lMEFkV7+XNTEt4v+a15HAUAuei/h9YobXdQL
xQOkRTAPc3F0MyXFM59hd4w29ixkKH9e35oFNw1jQuLIQHSOp4Tk40qb9IldRVNYJo9qnXljmQJb
7varBnx3+DjCWvRIyo50iEaSgVJxCnOhBGkj/GLtobSwTGcSpK2ZuABCsQYJ2BHy0a2Nyc7/u7Tz
6CacASyR0tGRAzvf+QrzO3pjKW1Irfq+LIAxkWqlx9rpqU71JxLXtpdpJmiW1xI9S3phvBG5UIxC
AQlXcqL1SJuSdqxDCDX4nEb+cHtvEvog8KBAdy7iADiBc9WMyJ7MbqJdqAD5z+KHSdmNA6g8N9ft
bOkOghyAtZoINjAZKj0BS1VBU4QCOUY13HXlVuX2o6rsm/beJmKvtTQApcouJgITkCtjx/PuXOwe
4jZctFjHi4wy6lUAyDKyLmTJZ0Vkft7dTx062wAvc13Jxd06ESTdFZPRzgnzvAuFbaQ+eCLSvF4r
nSzJAFcR/kJH+GXrDMpDiZNW+QDm0DclQyvbylldWiyEnKC0QciDLlop8sz1boyrDCW+uiDbFr5U
6+w7IyaByFdc20JMDaA3FIGAWA/kQrn8FceqNRQF68OBv8zESFn1LVZQvIjibVJ9XN+ZJTeHRwga
aPH6nfsIzq3cNAvbZC2sT6fO3h7b0i/S8qei3k4Y4qJ08Y8cyQIE77WhM9MuTH7bMX9sfhhf26F8
rH+shHRLVoBEHViegWuI4F1y222ZFrlRjW2Y9UHrmbfjmgKlF42TqJQ4iN/kAYohS4qecd6F3ZSH
Iwbuorp5ccha7/ySFujqgJmp8D3I25zvio1GBX0obJyXjAa/Ym1tDn3JbSOpqePqVNFHINuyWSa5
NiRRF6osLNPfZv+GAF7rDhUGvtKvDtteN7KlowNTRp0c6U1AU0vqEMVoWJ7Dz0SAEmMUAOI/CoHC
8Vq6YAGTZCbU+EfQvK4n73h3mBEo+SyoeDJ4CpjU8SBEtDfs6nNtdJ4at89mVm4LgOH4Zv4zje0A
m7xigwtldPwMG3l1PFTnOXzp6uBqRUSr4nJiev1ote3jkDBUcVW/sWygCrRBWxRvqpodeM9AFK/y
PWjYXv9izeGrUAxBCHPxMK8GzW3KDgdO70yvyPekPzrOexmR4LqcPx5CvkTAD4y+BLRuIR8reZAe
kHejEsGDWIMTjDF7KKfxtRp6jFg2g6dOdlCkZpCwN9LG38eu9UqrcJDqYH6jkh+66gR6OT51BCVN
LdtVRv7sFNqGq2twBUuebsZEnxEk8PiWg9SOxSi5J1iQ3N6X9SHDmDnJbm8sc03gdOLQWnPgILfO
IIvrWmjanEJTfWTaTvt2fbEX/ALSRqipoKnMRYlW8m4lYIM7s9LHMClBt/VmTbc3GePBOBMwWziq
eDHMi3hygASAiSOL4feXWeLXyIehZfK6CguuZ+bXQcDzJ8Ui9xQWahZXaj2MoQJcXocUSEcf2+mH
Yb1S9Xs0gZnu03WBi2t2InB2TicqxVXpgtwJb/xaOShc98ga1+WyACR14Xiw77J3Q40TFJyxOoaW
uWncAMh51xVYMFy8QtHVjEgXHUyOpEBtNtY0unYfxo7rPRH9M9VWqqYLAQckwHIBsoV3tQwSD1BR
Ujq12odGk74rwt22ogXgHxojs5JTr7fo/rpKCxfCqUAZLt40k6xNGq0Hv50KdJttD6TBKvmktrc/
4c/kSL5pLDOHNznkZMR9VCdy31BwO7jN9t+pIwU3jTbojA0COzQg4aY/2c0r6z/GNZioJUMDXxI6
ohz0L8LhnluybgNhqeOIQPvEE9Yh4q/X1VgyNDQ8oyw/ty8SuZmtBGhfVdNuDM2p97iOFha0fvCV
gHNJCbSx4dEL3EGEN9Ja2eb0n+PIROLx7KUsVyC7lgQgpYd8NOKbGSr1fJVcWjVqPjQD4GURXnK6
u75Ia5+XXHBDjC4tBR/CegyE42drEebSWTz9+bP/PHFXaoI+OzHg+4CTHlovYjtNu6+qzbBWcl4R
JLOdDU1paymmgUODB03u5eToTj7ga1m98spcFoTZG4Dz44EmPzEYaS2F0HIIbav3XDPxY3vyMudF
FYD07FbMa8mGQXCKlxOQtAA2LS3fAIRT005G7L74qDLgrh4qc8WpzJ+QAh68L/4nQl44TC3w0SX9
EAqe7IClNraYPPSb8iGvDjbIKIY1k1jylqcCJS/WMFPjmYBAu/9W5A9Dcijrj3ztElheOTRcAixI
xTTWvI0nhgdqbRO9suoQKi4uZYwvmVTxOEZO/uL84LL5rxjp/KDGHeXoBYbZlYHg5s5V1rKRi/uD
OQ/ko/BWw5T4uSIFGu/HJoYDqBt1eMj6vn502yH3gVDLHpzR0ZBlU/u9wyd3T7PJWrnbltYRwT9S
k+jOvsQoBbkU8vsjpirL6JOm3htj0K8Nbq6JkCICXmLEFw26aqiVH1MWB5r7ycWoxO0b9aebEQ2N
IJiT81L2WDO74DqKCM4HDzp1JZRd6D9FfgPz4UhLY074ooWDRMMUVaLD8DY69KzaA/wz6w5T/mMC
H3ppfzMJ85zk9uYqAMFbKPZgmkUDNppk5aVBJzvXhRq2gLDzcRvlT6Nt9s+iUpSVBdTnq0x2FBi1
tHCdopUZFIfnhgjIGVRpRpRhSD9tOX9O1CPS/Vukln0LYMma8HM4XmPgXoPksqJuHfXeVoCdu2FF
5Jna92o4tOyH2mF6KLur635zfYe1pZOCIRisB+B05zLH+Q8klTuxxsCokjB3Uev4ZaQ9G53t49kM
VNqDmeww64rIFBCD3yzzLquPOLy+OSIsMI6gGUZAElT5Wspan8VerBtYL/DAQTcDLvLzn8UdFmUk
x3QOXvFmcXAT4rXqXlWGY1F+V1h6tLtNbZVe4RzG+jEpvwtaoLW39yrR7CLDve+6ylOaeEPS56FL
j4RrfsyHlaB5eXuxfHMbBEZX5XuNZyzqmYbtrdMvLqHeJJ7U9kXU9VbD47YiSKVFG3f8XVhbkx0K
475iIR2B2J6zQNeaTZPbvuWMgLCMPGTpj3Z6vL6/C25iHnmY8/KwQbx7z9cxasgAeg/MPoBEZHqZ
Sj0+xMyoNzab1joaZq8tbRnyHRj7mUNT9NJLW5bGvWI1HFtWKbw6ZLyYtmPaT/fW1HOfiIq/kqyr
XhrFVe6uK7ko+Q9GJ5KXiC5mGz+5tiw9s7QUNZZwIIAis1VQTj3x6Yk18XYAmoZoVk71vGhnmiJP
juwfmp3Qp+9cFCCZlqVmlRZtmJAHfXr4fV2bi6seX3fAewe7R0UIR+tcm0ko5qBmGuoppeX6rMuo
h/7czrdElOwBSBqvTHxcmIgkT75Jhlrhgzu04TDDx+dU95iKjgRk51aWbTYAedmwQYAPQykSGD2S
q5kbNbN2GLtQq3vb53ZMHtDcYXhEST7rYN7dYb3X+pQWF3MGysNICyo4F77ezbvCsM021MYDB4eS
kj6I8jO/+cExr+GJGCmiQUTR9voIMQazAtXMPDp+XLeKhV1CEQ+na07LwDgkG+e2kVeaJprQEfRL
J+r8hVVC8w030t6vS1pYMoxkgdkGk5Fz74t0jklho9cxYZAU2d8AaPWsFO5dNOSbPu/WQCUXtDIx
0oRuO4QraEKXtGKJ0Jy4tmrM4x3L7pjnd6rzel2dFRFyngHzpE5alBChKfc8jr1aexrW5n0XZYA4
AExKKK/jtj8/sgXqmzSpoyrkiTMgV1L0m0rL86ciEs7KIVrYHbgEh0AMigIXI596XE9uW1YNirkb
Qe4ssef9fsy/X1+0haOKZgFML8+t4QhkJRsoogoJOjttQrcvrMIrW20ERQtY8DSkUh7KluZ7uxPJ
SmPHZdL8zx01Y9aikow8qeQhwIPRJUYM5fL+HmMbVfRQOc+OhvP6bKLe0r5nyXNU3xVk5XAtOHQM
OCNGw3rC5uWsh+jyYVL0sgntNsvuUsURPnHIWsh+Ge4C5wJHGPXkeRLxAlC6dopxHGxRhnHXvuaa
/tbrmt8bYOIEbjnaXbKAdlWg1dbku1RdebJe2qiOZi2ADiNpZOF5Jx01LQLO5agOBVhV+yBTY2B8
qN7tcEyYRj6RIp820yjKOlbBmuoy9fOAPFgkyOa6bc4/9PwaORchHTZq2QALHLQCfE5gJXnpUKkG
3svO7B67+GtFQ+fmDh1JJyldRStDV/BgKEJq+K7meAq4AK+rdGl/UAnHDWaBkVuwPp77D+FWNSct
JJS/m4d85VStfVz6+WlLGMkmfDzTHyYt6KOX6z/+0iOd/3jp0AKBfwS1BPZDIff16wTCmnRvVvvr
QhatF/xGqFO6+LcmXbCx7SqxxY0iTJ37uDlM9MG2Vor7C+s051Uxe6HOHc1k1vMkiuTMZZmd0iJU
AQ3p9emK2S5/HvVctPqg10fumG5SkLAYSlaEoxY0uuMJupZWuXTa8CszouZ/JMy/4ESBQu97dPwV
RZjr9nbM4VoKuq9SZ6fZ0WGaipV9X1IITb8oRqH9GwGxdEfQpLNB9zsVYVsSbzAyP9P865t+WcuF
k0Qad36XAhvtImJUo5IM6ThCoyx6GN3kPRbFIbI6AGirD0qr+K2d70ytu6eastHE6I81uIDtduUR
NRuX5HHOfoa0sIbDuFtmahEKq8/8JBmf0TW64WW7cwDVh5b7X0kjVq6kS5jnP7pj1BMxBaBELqAE
gBpMFN4XodU74ejme8qTA5gItg1AXycBxtaePo508jS3Cgwu/GxMUUNOnymgbdUm29SYV17xUwun
UDMwdo3bC43rF3dI17ncFrqah9rUoLEiBNJ/kFdrBcgFBw8p6BUhFhjOLwqorVMqw+Q4OVqSDhMB
xcMzTV8oA2drk3nt8NJkX67b2aJAvEiA3DTPIcutEBi/UUTRp0XYsGen5x6dtjXqbAl9bEzH45WK
TEJ2u0MDcj4IzkFnszAtoyil6NMW7sCo912+mTTwxUYr6YnF7fpHhtz6H5d4/LQ29KJIpxEKCcnX
RNDbjWLGeETnJ2YA5oTNudshAllYu3BYGLO3sX7Lis+Z/vn6Bi24mjMR0gFMhOlk2mCxsFP3v3R3
d/3rC8t09vX5z0/8ZovDFKkNFKD6wUajr2l9U9JuxZct3JJnQqTbpez1VDNqCGm1t1YtdkaRAWNr
8uM1kOA1QZJbrpumGXHHsRAsxtQIYrQRZneFsWa+865KPvFMH+lCNhPbEBmDGFt0fpb9dPLCq0DF
HdEt0t8bJ//u1MgdMtMnQ71jdu7ZxY4NkS/KZ7dT/BzRr3pQC+HZyqEWeZCWH3jc+EPveK6b7ads
2BC99kYAHbM7vdjqSfsqtGkr3A34SjxX/wXgEI9lbzmfwFDCkNIKakf7P9K+bLtxHNn2V3rVO/tw
Hu463Q8kJXm20pJzqBcsO9MJgBPAefj6u+nq7pQgLfE4+61cTiuEKRCI2LF3TEc9hj7yxnd+6N3n
tKBhmjyN+uuAxEYjTCAangN2rxtLt++ZPYqjhszGXEIHskHZRbwbTJLlhZwxBq4pVrWTLMz5eQsz
faeJN/MJTk84kJl0nVRuTWOA0Ch6BJeAqGdOAsbwy4J5fBIo+r1nnT+5Fca+Ixs+fHG01eXDtjQI
xVu0TecFfpXJreG/muZdVcSXP//M9j8awmz/4DB3TaVLPcXn9/p9BmFE/3qE4l2zcJrn3a3s/iMr
ymLrrtMOtoml8Cz3FomtkJINYqHQlWtN61dB+3p5VGftgR3Rx7sfssNqYc5I9UyD/rQAgj+PJM1C
T2x1dy17EpvaLf1whz6E4XHPo6cDEAAf6LHjSXSQMbGbnojtMFm3dv0tyz9cQp8toPYP0k4LYkcq
UcZoWniGUinxqL9LvLBZgqSd3WYHn6+MoBn1Bl2wAqfR+WpnryJ9urwgZ7fZTFk5c7TgPa24cytr
p6GsTGwAKPiI9ombn7MSxYYlcP2SHcWbQwA+4Skx5JZAOYJ77aZsb4kPyaaFx8/ZDeaCxALLjdBO
LQNpSZ2CAMeV29QNUf2pp6vCCGXyRRPRtNTGe9bLHNhSjqiRcyugAnNHRn8t8yluu/S6q5fE35fM
KGe0mGTucxND0sjGl9DkLeImWeLMP2cE8zU/gf7qhDs+KTPVoV7bgdz6RRV3AcSwmgaiZx8mIcBx
AYgUvLNzGfZEw7hLJPHtlJdbLFGYto8++2QHN9XoRfZSvvTcjpuLvQAwopJzQj/pucRKiZOVW6j/
0tC00usCIICkC64hvfbxhxUQbeDuBmf/XL9Rdjf+P5O8LDAsNPXKuM9XkM2wIA4wPfp8gdvmnEdA
myJekw64Zk94hkY3KTubpuXWb551BBCOtb7sEuYvq94JhwaUbT0xSEBPJClBZKTFfndrJN9sfe2U
b9La/HeWlJ1dEiJ0omPanF3ax2hWp2JN2utp2P+GHbTBzl3KMxOX4kRL0o05HVm5pRaK1E2vX/GM
xC4tUCw2b4OJLdg7u/U89EEhw43HhFpN1VyW6aLDuJj1vdC/G7pAgvLVoN8vD+vE14HRDvyCCKBQ
pESzvzp9DRovnFJm28nw7zz4OSgW1yTb9aTdsEy7TawljmoAg9TNAZt4ICHHjGZTVNuVsCfz23GS
GN/WTMBzalSuEYnasq+E6+WbsqPuSssKGrGWFNdk9LJIjJX44ueku+2THvK00DC/gXgJX9s5neIO
8XdUpKDlsoIsWZvT2ABK3eG3QRe5Q+HFdp19SWnfrALmamC68rsw4ZoV61Zi7jrp0VU91Q34sqt+
1dl9eeOXyBt4RDPDdhgN6Pl1bjg1rLhDQVJbmZy3D02Se98yhCKrRDiPY9OYEcNGl+m6hsAgMphh
le3EcGf06VMlvOsvbDUx99qH3FH2pF1rWf/J1cxr3pnZymLetJJTBwS2ocvQQ7dL1JpOHnFdZuGE
kxenDN93GCDOy9GoEPmZaPEcaL0wkaMemiYyXCwHCBrEeNYmAd181E39s6VpTayVFjDnQS3XdTe1
GBE1I95UTlSirLIxE7pPi8ldc23yQQJb+7FsSR/pBn3zmmyIy7HIVppoilDmlgasECNhw0m11jrO
Q3PAL5xWS+KajeDSsCorlLKswsEFyF7owRu0iIuwzEd7DfpEEta+za77BMFhRYkdW6kFgRXStiFa
MMaN7LNqrdsjC5nJzQj6MTzSu45ttJI7oM2fsisJjvbQcjDCxMUTJnWzLC7wlb+C3ZTdtDnAoFUb
tGuocGuP6PbAU5/4E9oLeMJCjbvDpg6aaqUPbncb1EziaLlWmCSTfZWMVb1CUQsgb5ElfFuX1vdx
cPRvgOw1EHqCNjXrCxkOSNlcXT6H9onHnFnbZ6bmubV2biM+vjwnUL+Rzujw8K6rO2coQ5MFn2T3
rXbcO0Chw0Ron6Rr3XrJg/Q22ZRvGtI8jeVG16fYREUSkUSYuwl2ALnPgbtO6j4q8QgtWI8tBITs
mMY9OM5TVw/9Aa2PP3pDD3t7iCa4l+JGdnTV+hky+vc0faC9AweXhTbZUwBtSPloMie06w03QQVh
O0/GUC9MwdkZmDGwPhoYkd5WHlzFmCFzmAzFtpY/rKaJ0Fm0ItMrBd2h+HCtdZ7tA1vK/eQ1tMTW
6JGnae/MVg9HHIkxCRfW9NTPHRlRfCvTbJJkAkZq54uX7WpvIS06f8mjS1YZxHyFHDzv9MbgcHP4
fDAXhi1/CZbuvCUD84odGHBZXhOzx4owOKUplEt6JSd3nDIAZc87dmpTr8MAhgpBwpNwYrfa1x8G
ICpW5oznwSiyYnCrdsTJaj0CdgYZgqEjrrWFV+lJ8HtsRS32yWLq3VzDWNIyQnN3V34m9kLUtjBd
752zBwOxGqd3vQkmyp+GH6biTmtj019f3rRLRpRT6HupcLIRa54RcLmtDf6YVZGr/5ezpYQAU17U
LOjbYqsBy5NEtgi1RTKLpRVR1r0M8hYc3ejoSyrdXqW2VkSIbCRuTN9a+W7dhUheDUDN6TnqBRqw
Kg0uX4HOvBVaGl/KNP9uMP9rMHhLjuEkxz7vlcBF/wq4sIHSUvZ9YYxBBtkMLGTuPdNqa3n9arC/
Ib7ouA19ORZZ/UIXwNnJQJcE/Crq3Sfh69hO0qxpihQlWUGgknebJerf0wIVwjo8KWbdRUSsJ8AB
EDGjbDu46dYby2u/uTWBOKN30DuJoLqpi2JdV1+d6rlP7vL21h2WcCfnnJVuAeaONgcPuSHFWaE6
VgxdjdIu8batxcMO+h2Xj8aSBWXZ2nRgZOpQz8+sGNwEzYcr39gWhyNQNiziPGIXSMBvdaASpkkL
DbG5PIJzh/vAgqkfu8LBF03WWCjeUfOGBQi8GAu5bsXCauLLls7tt0NLynOpHq1usDhWg2kTaLfc
le0I5LmX+gvPD2huPsaJ8lAcPR5Qovul07kohbf1uuw+UecqISFwpJcHc9YKeHltIBrO8JTpqByl
GkURDj31oSlequFJ6D/aJSbzs/vLBRgGDfszXZnieqEq3KMIFuAt9lVLom74ne0LB4DXnu/OLCvH
c2UTWteTJzFXdDfLcZpL5+Pcmh+GsMpi6HZvVAFpEC4Em95fjYilq4UNfNYEeGxRWABl6klCBiRY
JimYUWx7FgFQrA2h0H9j50KdGmg/eGbkfZVR5Lb0pRcgXKDkYco/SetbZS7UIs8t9KEJxZEMjT5q
6MPARPEYKlnUWFjps7OEnYqqOcgfTtI7uZhYa0PeeStdFNaIDO2ggTNZal09Owy05cPZIm8NlPPx
hmpKu009LSkA/WUrOVxbbrFw8MxzJw81mP+YUI5E3VLcni0vtsi9uXFdueO1X9t2WJlAa7EeD0ML
cu59gfMCtZb+PnWH/MoZ+zo2k4qF/pj44WSwP70UjeWTg/RQWTM9khmFMhqHXvRYDnyFfIS78nr0
dw4+GWOvt9sw8PFWIob3YTKy+e4/GJES+Qw2szmsg2cABfy+fmzrhez12cUHkzRq6SiM6Sq2zevS
bEjRSAy6tpdmTENXXOtmtrAw55f+P0bUaLcr9akGmg0oECM1ULU0oBdtLyl6nDcCKMKM+cBBVE5i
UbWIJwQrkBHtwkcdtDOX3fr89yfvJ7Tq//vzlWOYENIkEm0LW7yOabEZ/DWJ+/bG+HbZzNIwlGtd
t0gvWophtPkrSe6c4Oflzz9Fir5vqf+MQyXhKFLRl2OtAdRGxC3PSZza02qykqe8NGJnyFYeMW+g
POlF5jSsmIs8mC1Wl7/E+V336zsovsCz2qYlkiA2Kh9dlgC/8dwDLHvZyNmZBJ8qSnEozIDO7djh
EIr2hdEtUM4nyO4hEWE51YKJs+M4MDE7pIM3lp2lJlxzVWx1JLeGoQ2JdwMf919aUXY2JGS6RnYY
SNCXUVXkUceDDV2SbF2aLmV/m3R0iMnQZeNM8dyHmSw4gbPO+WCulI0dTFVTE1BCg9P6SxoAE2/f
BGKfsoXzs2BGRe4Ufg7P7mEYkBZ5GIQZTjQJbfN1sD4KDp3P0a/xqMhT1DO0srcxnsoiWA0OKIb2
/fIOXtheqvAzJwDM1xJjqQy56lKEqxUHH4j/0TaW95H8emAql0wOM7nZ44FpiPtpomFm7sETe3ko
55fll4159x2cFDftG4tMZbHtTDdMmntN8yKajSu7XwJVnd/Hvywpx543LpUjw2jI9C3RtS/NhJzu
5cEsmVCOPZgkqlFrYUKMUw+Em3xqhHd12cb5tf/1BDePJwxIcF6PBg59na+GH6xaN8NvHEgIYNlg
EwFm94RHlxTQK0lNbODU2BCRhSZ/CIoVRRP75ZGcW3qgbnyQloB85QS7L6HtGLiFj5GgatKCRK9x
u1CMd5Iv4PTPLcuhIcWDlbbWtI504cH0u8qro2L8MEsaTsqhBcWHDSMSET1UgLeBczOMeDr+xkk8
+Hz1xU0qHVwYJj6/8b7r5hervK26hX01T4IaxhyaUK5eE3BzNOB5OB5i3eXIapXBXQ1/32rf8MqM
yvbH5dU/uyjAaqI4ObdPqNjwCbWLzkNtbtt1X5zWDe3iowQJ85qYszQp2N7A2KTcjkHXaFAaysW2
MCAq5Gw69sK6NG6D10IshRRnJw81XWDF0VFnuIqn7HvDTxMHD0rTu03q2OGh9kI31otp/s5WPjA0
z+qBu7R4IiGmBEN+FSI+GqbV5VU5OxDIfMwPcNCQq4VcVGdAOi/cfAu+5phYNALsqyheR9BBav3V
x5la5zVC8w6alID1AOTjeDioWaeGKIK5DySU9NnLFjbZudj88PMVh5zmrsVJMceTqFxpEUIkoL3T
8lGmC/N2zisfGlI2m932UPRyMBDBx1DQJ10rQsEWMvdLRubFO1h8k/uBBiJFgKrH6rnr6odsdCJj
UQJxdlYnngD0AWiyR5b3RJ+SmEI3SitH7n5M1inKrOIH2o+A3xYhC/KodooVFOh/59I5MKqsFHST
q8rs5sxysGVjHo80luCJd0CjcnmHn51EqD6DVA3sHyeseVUQdKSbd3hjPDg1ioIb3i4c0rMXG+iU
oUUQoEVWzSGjaVU0Ukf7ToHCAAnuqrIJef7o+/vLQ5kP+8lCHdhR9kMArelsFGgXkVr0JV1isjn/
6dBsQHsdjqaKvtXpSEAf1+LTS+NusMe95o8LofLZtUBD8r9NKIvec28yStbg/f/VZDsHuEV3YSmW
LCjnUu/G0pkkLKT0U+5su/bO/3BLwOzDEI8BSAZW8BPxejDlc1to6Crpglc9+dx3G958+Z2F/mVi
XqqDg5/1uSCagUbD3rhJ8xfZLSR7zp149IfaoM8HCADlpOPP15ieuT5F3Do2+rVb9yBdCOLA+Dw6
P0X/zMoHp/2dV9+hSeXGRApZaxJQx2w5Le+MsopzgEQG37iphiXBmXN7ANEsoEI4j0DIKsEZhYRo
53kTgjM+y7S8WLUVoub58SVCew0QwwBbw3EqRnyrHt1aYAp9Ij7p0r2m/se1yrHTQDqJcAYNachb
KJvZpW2bZqTMtimIHjeLaLtzB34WkQ5mkUig7ud5PNhlTQ6dugbV+q0T7J320Vw47Oc+fs64oCF4
FvJTQ4su99FMV+Cc1FmYD2G6VDdY+nzFmWiDzJKMwhs62RokN4ALfWyFQXwLAkcUWiFAbIEFTTkk
iCKNmrl9c880gMX9V9Gx1WUL6r2hWlDOhJUMvW+AZfc+7a90+eAGz9VduiS2/s5PcnhrwAoeWwjt
sAhgxVDz7YMWjIHV8+a+7I1HU9L1SOjesIpNlr7kdOezZJsFc+bauNG0z471DXAvFrZQy7w82pOE
4/xF0NmB8oKBMhIa4I73W8ZrYQye396TMviU68FLU5A2TDmxwzZNNhDLuR5sG72vdOOV+qvFQNvh
TG67kIFQnd/710Ap28KLAwTHKoeGXwclIDz4Ggbt1uig33S1zeJm7J8HyQBdSlH29yHrGVqTv9QV
8J4MOl4MEPbZAThHDQjEn2gLUag9OOC+q+4nYJU3EGHJb7y6uK8mkB97nGw0V/ssqfDv5VjfkMT5
s7K6N5tWP4yhfe4oEE08IDvd5zl0ZXP9gRhNta5Qn12RsX8Cv4UZg5O4AFJviiuuXTNnApHGsBbe
dGMF0wOus8irSZxBHy8kQ7FpXRD/kwEkz2NwW05ChFx6b74F+FhnJHHLgyTyKV9P0tlwAC27FKWn
uqRrPdGvAxNXhd7uctNjkYaGJWq0SyTL6jGf+QTmyGrWjQtOWTuClkyWP2XVff05pzcW/Qvh8D/f
h/9H38T2r7mv//m/+Pm7kGPFKWuUH//551tR8eJ/57/5z785/ot/3vPvlajFz0b9V0d/hA/+l+H4
pXk5+mFVNLwZP7Vv1fj0VrdZ824AX3H+l//XX/7t7f1T9qN8+8cf30VbNPOnUS6KP/71q+sf//gD
WIqDkzl//r9++fCS4+8e3vq/RS/Z2w9R8JeTv3t7qZv5I8y/o28FQTPqye8yQX/8rX97/43j/x18
/hDdAb2dDm425A0KUTXsH39ohv93ABFnIVIsFG4tCw6vFu3770zz7yB4msXm0OEIVDouzH/PwNEi
/Vq0vxWINQUvmvoffyhXPHJU0P2B7Mvc4Ap0tTlvmoOrS/iA4tlUkqdcvgLa6+pfmFhIwcyX68FJ
/csExolvDGYa4G6OTWhVm43MHsiTxfVVIr82AV/ZwYtB901nL1w1qnrBuzHTmBvBZ/0PQFGOjREe
9AFoobWnfgxZND4E5WooN74B6rYot6+KDbrdD9b8XzN6OIPnhgcXjN5oELmBZhtb5nAG9aQxpC1s
7an9Kf4Uz/YOydFFI8oF9z4s+Duw+KH5Gl5fMeLIpPdB50OeJAqqHVS6csgF206ynuiSBuuZ8cxx
OTYFlHQQ8ymmCBwb1S2XPIExPNLsZ5l9daUMZ2Vtly9VyhWfNI8LwlC4PwAhQUeJrjzEvGoQUpQN
3wG7vXKrR6v6IFsxeDfx+WBVQm/U3Drw3tp+sMGB6GAFOtPpThL9zjcfdOoAwP5BvrETK0qAaZcm
OPXoRHcEWF0tdK0v5NFdd8g1gdj98n5Tp2wekAd5d3Q3g7weK3S834yatsQPKNvVsqvQ7bouwTm2
YENt+H8fzyzDAUkBKHGg++bYyNBbVpHInO2qH34aj5AHBF68uB5exbX5CrQrExEEwc0vqDXoLITK
zuUxqtv9fYw+InU4OTyrVEFYEwmMojEF23XZ82iXO9aLK2GkEFdaUlV5r5QfeifVlOIw6oYnntGX
bBd0oMEIvSd9nT+Wa/NuuP+gRsxfk3owKmXl6qpzvJzDlOF21xWbItqYH3RGGA14HZ2ZxAocj/B/
x+umu63RBlmF0egU6Avn1uFslfioEBjGFSuWfJ96e+DNM2egIdoAB4i4Qnm71bVjSUiW0R0amldp
AOfaxIEVX94M54zg3EIbYn7/gBzyeEwtm/AmquAjBEt/aubV5CTPvF+Cq54eq/esUwAczUyYr0pn
J34BPBJDMqVsnGRvGyyNGDpQPlhLwx6AmZktHzcU0hLqZagPY2VJ32E7P+dIFkAFyfDEUh3q3IzN
OUiEFmC2hcLA8YzVaMPpOpfCq/bVqs0eWMa3HUs2l9flzIxBjgrEG+g2NBCHKBdFXk7u5Dg936Hf
xuhAuFLZ2pLwiApAmufryIgylKbMJciNYSS+f9xbV6YdBl+6Ryu2I3r1+rSdojHWYxHLG/u2Ahht
B1qh8NNvjHOuhwD3ACIwFfadVq5gTKv5zqIaDZtUPNCiWf13NpRzy+oMrxG9xIrZkMYYh1XVLwCQ
z67WwSiUJ/KYjFrDGpDa941frRh4a5qq+qAY+V+rhdoDXoRzB4kqDdDXneh98KbtirS6Sng0seLq
dybqlwXlom2GROQQ9oUFOLgazGGsWJio9xDx+EbAljsYhBqTeG2Q9Hzgu2ptboa1u5liHu7zyI/5
G7B83hN/3n73Nn38MIbja6+H5MmP7I/lfP6aSVTF0GXvz8yHimd1gK0De8DEd23aXtMpBXeGWLgr
zu6IXyZUDBnlpdAYH/kuQIKdb+pCW7jFzXmmTmbShoIx9gLctzH7qYPYyy6ll5DewuF9zeJ2k1+h
BW4j7tN754HsvdX3bzdXXox1dJ+y+3RtXol1tWGrMfzxG3vm4Gso9y7Lk5ry1OA7390V7RzGOvFl
C6rozF/LdWBC2ZYZ2DD7IvX4bozIhtyMbzU4j9wIbOV05UVuCFaQVbaSmwx0UUWY+6F4pOulzPDZ
BQXtI4i+3yM3ZZxTk2hgmnf4jrrlpm/L/EUzS/J2eajzh5ysKbSmQIaElI8TzF/iYE0b2TLE8S7f
cfFAIJ6GHtWxtSIxfBAS8teUHhhSNo9RaEEvOkypP/LI8iVSn0smzm5Q0NzNcGbQ5yKCOR7MwIps
snAz7u5f85tsbdwaX+gQgot9BfHgyIryuIiyyF+1tzTOIvRuhp/6K3aj3179xh2DgH5GdMxkmuqz
tS04YoIpT3a2qB+sJH8YjEWE4DxhxysHXtN3Zm0EbQBqK37NFS2fEi+td9B0994gxNjtjGRoUOK3
LPQqOnY/fOtQ9Pkphz77Ok5O81KnVvYs7S65d63BfOI05TeVNYK5FHAdC4XapCPf/aEs4R0nkUPY
KWnK+5Yk+s+BGuP3zs11HroyY/eQwkKOcpwMa4oqH34hZFWn5YBG1fY+K02RhlmmFZ/cwtHvTZfg
Z6earCCqcwjvhmBR8dOw1Ef0SwZBPdQhFN6LB1IN4PpprMkG0XXO7v1ac41wGvzBWg2NA2U/P6u8
JjT7juQhr8yex3bKIKcdtIODRlqbTHmIKrv4OvrgRsd/AtMbJrmGbkR/qP2fl0/P6XMDRwbxH1w6
MiJAtyu7ups7oIYhCfapOzbruizrVdnqGeoqZaDdt5VnP+LMarc5S6b72sI3knUefLn8LWZvdLQT
ZqZ5tJt74IYBtapKGJIXtiw4T7qd6ZCHUT4J2/kZZCM4oB5wI330JgMLNp4kBkhN54hAbRGZOE9Z
P1AdxvTQA9WRVi24JHuOjo7G896wa2F3430AKlrFJ+nSNmkubL73Mwu7ZGwy+c31e+uHGEkDvm+7
0J+g+aZ1oTNYFfDSmePdVAlLfuY8pds2KBHYmU1qVmGhjVn13NKuTiI+2N5n0hC8d9FHJn5AtBzE
ksMgfzatq/8w66n9cwTOLwgJ6dDx1DhDPaBB25flSp9aNCoXiZM+uWUAOQFDWMYY1sZAb6lj5p/8
NBiefeZbLPKSkqOJm1lzozcBfVRYpbK4p1XRQAclN1DJGDge42GLMHFJMF0tJkAeF/lHdL2gvofM
EvKKmNwDh+5pQOQ3ZcdRpZbjve5LO9SNtopams057D5r/nS9WrtBeQ7K14RaT7Sg32lf9isWuEsd
Uu/c0cdriReFPSfwQGU/6yIoXwfyWG1ZinSf6qlcl7lB44EQ/0obdbkC9y+9RYI7BXjDs3aVlF7Y
jpZ4tvSkNMLBbutVXfrdQ+WQ4YaALQ8UX5m2CyRl68BPCyQDe29HSLYGrZ+4t4jZrvWhNNYAhIw3
8Isirvt2uu8yL0B/g92FdtJYq8vH7x0xezxGFMKQM/ShPQhqa1fZr32j0ypoDH0PDdLZFQm7+dn5
HU1DKQzzlgvN/pbLbrq2jErr0Qvf2J96a0y6q0pvikeKJ/e+8MfqpXWnEZqMBfuM283Y16O0oJVC
DXeMRtHLLXT9cDePCEysLpIdmLTGpC8/OTxFNOnlbXrv6pUBhA9oPPSoDaj/BvDH8JVVdeWFSMLw
t04wKiPXZ60eMa0ss0fNTbsS1AjaAIRjPdE3SUQAidME+JO6RccL2ufMJuxyL/1qdrxEC79GenCq
SP1ziTzqrtcAVzXTtrXDDlyqM+OwZy+lMU8ywdjQwEYilEdb5Myyokzy6Llgwe76YN/WAQ1icA+K
+r4OCJoNagiF79sxHXlcslom4QRi+yJqQXxrb6a+StuIAMPx+fKyzwaPVx2sochjmHNfCOAOSow4
pbYkrd2l+7oFsR+uKyduCs/bXraiVilnuWsU0xHQzCy+kCtUokCdGlxzeF7sCZFGWPate0cSrYsl
1a9SXDVRHqzykbobgqI1ru1meOxzgkJXPRIest5B/79YSuidGTtIW2acxMxoi6TB8akWDWVObvXF
vuh9f101wllNE/j2Lo/9NJ6b2StnHS/oiuO5ofKU5mltMNeQYp/lVX3LXJ08+Bp1r/z50S7HdNeI
Mr8zqGev+gxdBZPGrVVOwfTR2kO6GttmCEsLahlDBrq/nuj5laGD+GPK0ye/NpOw7dHf5LrEuQJY
mV11WidvG6csIVOa1tGE8vEKkQZHo7O11PJzEr7NY8ONDXwBqkZwG8dTSH2I0nh1KfZ9CY612vW0
qLZ1JJhTZ4kQbfaxRzsVpjB5SOlhF6GmofjgZsI2tVHC3Ptuk9wGJEF3ltSDcEgsJLWzwgM3RJbu
A4MEkUSp8PryMp5sltl8oKMaNSNqTvhpXDcTZHQbuUdgChUIdyAPOhh+F8pSql6KD1cD2A4IrtHq
aSBlqhwUKbley6Ap91D9YVHfsICH6dRMq7R02cbMebNGm6j+RAHnxw1v3FdWAh5jw9auzCwbb/IW
cpdySI2brBnQFZFy7yfXUOVNp3IIC0TREMvIcx75OjXXgyyG+PI8nYRxeFljo78rumJnmcqO0LS8
0ArelftgaKfIcCo7RCKBRk7t7JqZ/9LUmoVJO3nRv5tEl/lsFn2syoOJWYTh3p7Kfao5FvDtBrny
m8la9caAOdLAhwP/iuduCj6cjw8WysCgK/J0oMZUt9aYQQdKzqnaB2lugCqo8cFlM03Zyq4KCQ55
u90J35QLVs9sRej9IOmH4htGq4brepXbem1Y1T4Bw3I0DqD+ATnOEp7/9GjjOY3nJ/BPUBswVYpD
o6V2I7G59nRIktgb2GsDsqOo7VPy4S0z8+npuBNRawM99zzeg2CvpXUH5ifH2kN4R8NDKiEr3PXT
ZtRyN3LB8xk7mrUk6qIyE2BUwGAYyBa8I6OBXDm2alK/1V1I4e0TPoiVrTnX4JJOwoDUsdv0N03g
3xoQwqzMct0QHzyrnfPUEFuGJF1CCp0uKF7Xs9zbfHQQZSqJ1sqqbW65g7ZnDQpbRuL9HHgrFmZ5
9hzH/hOUXmhlgvgGFP9QrTseb4YO/7phCX2uvDJYgYC1DSF2xGNL+PmqSwjdXD4bpzE8Yp13SADe
daBBtxSD/mj7mu403r7m7p+itDaUoLs1sdmngewciICiyzIsepA8FWgXZY65TkGTcvlLnA4aRPI4
oMCig1Ie2JzjQSMthSen5Xp7qwicqDDH6WZEeIKqgBg3ifD0hVvibIAHIvb5xQcQBDBmxwbzAtcX
bkt/z7gOLQE2mea3AliKbW1OSRdWKOk82cBjtmFmDc4UQVSjZ2vCM/sHGhysD6dTcSsDG4a2+JmE
Hsxqytcps6HzHBns3YEHUPbWtGjKjJ+XJ/m9Qe14a6GYjR4jpN9QAcbdfGxlrPQqA84rf+ZEdnix
dzn2lZ80V7KaIODmZF1zrY/MsDeN3do99EA99CDndSFQS+WJG1ZAE77qEuyOkc3YQGPf7oMMarcm
al14uj7qmXDWeC2nX6fcA3LdaSVy3MxwqBZSl/hbPM6KL5JVPaCIlQumq94c6nh0hnSb4FHyCCnt
So+bbGzxANZ4d222CatD0OZrn/GENoso4XXwjdua1YdgfJBFJBxX5rGWltqTXU3mswimHDmmoNAh
+cjAOBCiubWlcaEnTr2uE26NoUyD4HE0y2SIcAY1N2JSPGV6qf+4POVn9pkHQhNsJlDQ2ph0ZcqZ
1YGrpmzkMw2cdl0GuoyCyQKUEW3TVmQnQPY7JBNXXpLcON3YrWki0+eSLLaXzSfoeO3Rtw5U0AwL
AlWgylMrSpl70pDJs+5l9HZEV14IFMcSxcOZFBXM4I1iI6YAzECNi3Sn1o0qJclzT73kquS6f0s9
N0fuJkmRJSTpFfF5veKtxp6MtvdCbLSlXoNTZwKdHxNoGkCTQMvrK85EkMy1J+HyZz2ognsUs4fn
fqj0h1wEe2scqqW24zP2kDOfaf5xUeGNpsQ1EjRBqZgG/gz5JC3WGO2uJnO+iRx9WDuULVXjTgEW
uId1Hw8huMoZxqV4CzzxtaHmWMtB5M3VWDdd1NY2XTmWC8bboiyRKu1x+NBSBCq/IFsL4luxRjoz
tH3BosHjxa4fmvqaUcriBI+GhTrYaag3f0P4cbyk8G5Tp6SwPQaNhTJ59sEqcu9UAeBUMB8h1LOv
mnQWuOja8rngi2n5M/scVdYASCc8loGcUxy7XjplAsho8oyUFbvqEWSukVlcKvifuTR9MNYgD44X
AOIutTrlMn2wO98FmMBDGgtCY8YaVdJx7SBVsKEQf1rLzrPCNHWh8eK06Y1DEy8uGPh6eiA34stu
Zl5w5XAjWwHwBtL/wNx4ipcpDVA4a0WRPqP17nFIx5+uL/Yuod8IGAdr0b1eNncacs5UqtCzQBOh
MzMwHN8jPtLPHhcife7BynHrQtDmSfOnr0hhGgsDO31MAv6Ip6vv44pGTKQc5YYSJ4dua/HsTMGf
KdUbNN172UPS22MEYHi/MojVX+eNUcfc5+5Sru10WvFiQC7Ah34heiWVveS3vuDgKhbP3gQ107xC
ClDqbrnycmcJewiuqBNjYHuxkFIHVAV4AU8JLl1pimQKSPUMsU0mr0AOCI7T/8/emS3HjSRd+lXG
5h412JdbIDO5ipS4qcQbmFiSsAX2JRB4+v8LktUtprpFq8sx+2VWlcZkMgHE4uF+/PjxsHdjpy0p
Ou5co+qStnHk4+YpxzxJDSDJuKeB99cGwcv5IkiFqE8koqT1rkMzmnKFrvVurbDPPirL2LI9nQ7s
g+O3glRFIYc7aRvtfjHn3NkbbiOu/IKZ2NmDb361Fun+KAVYxWJ1g3tOFUT+da1SFPgKk356AIDk
IOImmJuUvYxHsMuGsPgStbOaTwIJ908SFT+F9uySDJkL9+M6K/epyaqoSBQbdE+V4DAkkwjkpdM1
kdSOhrpJcz4XL4T4N1FTOneCMANaPAUY92NmqrhhO+5yzWM7N7vGmGKPRxvj3vWWGUmJbvKTRYrg
dqRT3ofAm73wkJdjvtCd206dD37f1EZMXztxqjqmIdYpBpAr8iZnwTzb5xlI513bG+kPAuBKguPP
ZhDjXCx/btZMzmnzKrGf29mkUU0VrOi8Ni3vmFBmZNyZmlpgzltunlRWJzsUjad8TkwlcWi2SeU4
mK0M6BRNsolZID1QWpXaroesMr4gwmaivO1aywyBqHciBF89Fe5kW9pkWjyn93bk23I7rnvhmjsg
qIp2EWn3efNS396rhQAzWZk3/6PRU4FDAqi06YMZmfMSh1FXNbvRyX1URnJfUCWHWMZnLPXU7mZ7
FUEcLpYx7VuwKNrUIkxykTZZ9FQA6D6li1t/UCrLUSCN6Le+94ys6WMasW1uXDV2Wuxm1yvOCppi
QDOt3eKeM8Ku40WEdASOgsW5inAuaYQsWmJTFkbzRWxzeZha0GpzXcc9JsCjK5ZR3G2RNSWZV6w7
e3M9evSi3qaQSl2v2Hxmd+2P1eDENIlzm13RBtWQbPVQ3ESk9G5tMy+nXeNv2Xm+NfUHqE7qawmE
6msNlTo8Lb15M+PRCJwyzmZlHUarqb9TbZBS2wu+focSFjKyZpjlnyY23pe5SoMv3Rz2H41Jie/z
LMTlQGt2aMKZ216sZm9HO8Mfs6d+GrPPpCwNfxd2Dc2IITW38TgW9650qxNL9OgBDw5UvoS4q34I
Wne+6H1Fm4++y+fYtWUegk2YRY3aUaceWkU0zxBVm58MtFKq4sxu/HMVKXI6K37N53Ls+hukA8zH
fhyigbO/GG7onhLQinnESY+3dPHoGl4MU1KGW37oXN9o9uXk7gc1VffKdperziqkERtNNnXXhbVZ
ZexBLeMKviweGyP0r7OtyZ6awqdoPDBo4nkuqkJPdHS9NKH/Z0o2HOFgz6BcITC29ZEsKjH7Fq5d
LP3MKXeDEH4ElGW1/S5Fp8WPs7VV3/owmi6WtbRPw1EyDKrPk2qkEbhcCvOykqaP3ELYNNBGZ+ez
6Wzymulg5WWAbt5+NZYxp/a3dR4KfjfuIrONwqQQ/ny3rbj5d5XcLJmMU7R9WxE8up7DSHzL7Kg1
UAzoutsoE8GdmY7bU+CtLhk3hLmSqVnEicpQl85cpwGi7bvtx+L58VgbV0sZnUVmrU4rNx2/+eQt
dm5dkQWEDfA5cysfmehtttvYmULng5ER2cAfT/vzunInk/CuGEj4hRaay2u2OFNih8r8YS99Sh2u
kLdZaqiH2urVedTgrSOvmfq4k+BzwEh5r76XYbQxfP3spgw5Vr9r7dVIdLtVpiwVhRtnbd+jLR16
ZbZzN9besyhzFmMny0/00SsuTVm21o65a8K4CCf382B5qfrHmB9d43EVaI6hxfeOmZFTOdFksFL9
feqP9Xk2enbShqHYMXVpXAoj2s1yUadz9q4Y0DMa89Ypgh5OBgdMgzgAQa23Xsqw+k6VKTHfo6m1
lEnKsXuau022r5DnljuzRWcLaHYSVbwqxZFGjb+i4N6pu0QgIno9pmb1wXZLtIqkB9RkVsH2lbNu
PFPBGCyHRlqZG4OtDu2JqL3pOsJMBzsGZIZWIIfiXmRToxKKF1l/VlCIGNBb5Cd5uPoG63sUVWKv
oMjxlFrZp9kX/nsyXL8S0hh14GkiIgi9BKBHsYLrVqUdzdZwb9sIeM+l8j/Jyf1aR85w5UW9uW+H
tkmcvilOSkdOu6Gu6clTB2KPP8I+8IOJ3NbkXLpy4fgUChHvMYhi6gjsK2pglpMO4vzJMpf2Xro0
cp3WrLsBt8nOXfDld/zBXz1PjdVAgmVqAxoIHyUXSk65VUUIkS4bo1mpNkqKHBnaufa9dyAp7Voe
LZ+fLvWLkxtRjw9nMxju1Zxne6eQ3i7atuidrNN/eCBHI4kk3aguhVnzdpGuppurxvSa+9Tovsol
mq+zMOwTtN+9H7932v/D82jJF0fn+CAqH6eAOmjxc1b47f0wrUG8Au/GXuWKk398FTxYHRDhzIL5
HkUiRVqGvU8/nPt85YibRIrv5Fv/tIzBpwoRrXEfhAILxg5/O2rKNFKy1cg0V5wUdK1xi6SbIGD8
/lmeg7iflwBXYLCoTQxI9VDQcrR3thbleGWny0MbP+76eIy3uE2CpIt/5PsmeZdMcbwWji93NHa+
3xXp6nM5M/FiO8FVS4q9sceWc61yf27G73VjOUYu9BUB9CFN+KwLjOXbccQRgFfjZvLB76LriaYM
idOVT6Kavxtj+w7kerz+jq91FN+kZSRG2zWWh6W+dL2/ivLu97P1nJM/nq2fH+YIhrHpq7dWK8N3
EcV9HMXTbt4vu7MnNxFxGFvJTZ6cYNp29iGPq50Zv6MLegwJEL2ZpHqog9PjicDS0WqhFAQpIttZ
76u+Ma0krVoFzKcQ4Ey6yh7PraqDUtY15WTuq7awO8hkKqC4djWFuydm8K6FOW7NO0HssyD1T+Py
fF/YF3xhEpUBsNjbSTaHIk+Ntlf3aV2sf87WRLWvRygbGPl2NvdumjStk94EbeGQxYmmM5rLpXFm
jPJa92k7zNEwXPcI9EprFJeTGqad6s1sV7jVe82ojtbI862iGaAzTGgUQcN5e6sb8SVenb/eRwgV
7GbVwy5ZCS1/v1KOVj1bmTJyDhGCeqr9/OhoJY7u4hj1Mgf3Cl/7U1HTLqTqRpr/Abudpr7sXuzI
a43px5exPqpmPfrxv1euvql2ve6+N7fT8P379OFr9/9DjavDAfz//q4g/aXG9fL7E9jD26pY/Rcv
1a2O/wfm5e+KVsf7A2Kh55EAon2pxkD+VdHquH8wSVr5nIaB8HI0DvNa0Oo4fyAxRbUhRSQUUWoZ
27/v5s28/Od6VkgKLLB/7xVSPugrR+jhOD4ATfSLfzFMS9hmwLgQB+iysi+XKvsmIli+SR2E1Qdo
S1kc0O30Sx2QmDICRRUEXCDjMQgHP9yLMmu/zWVBvLF0QtwX9J57qgDs3N1ADe/HNA0qN2kaI912
dVM3j1llwi8VVDLGZmVUl/jQVXPIhnqD6D1a8xYrYqkhLoclbPjOMhVJ5luy25lRKn8I2IH3DRDJ
Xbk01V3aLAAdzWYEty06uFXcLm53CY1L3tVqKq6MZVbTrlyK7HIerMk/iEGk+c7x53RnGSt8kMVT
w5+TY6VpMgGeNzv6A2ZXuZaeTgJ/9O/nBULgToON68nWzV13YS1riibpqojQZiL7OCTpQ6pIyepL
VnTfBJSokkY05G7hFQ/73pCmAB8guk7cPspwgTNpPrqbcj4E/tp+dnLrSniNlwNKlbgOVVqpA9X6
wb7p5yk72HlLX5xw6u04FXa1xvRy9SwCG7WAfq+med6JpXEOjl3nj54wMxk3YlERKJQ1GXFDYxgj
dnLonomVYY13vNt/bVwAkwQtQYtkkEUQtpQh2OnomdeOaZQGD6dGElFtRCKDjLsadrmyzPQkGKV3
UwBdPYZhWkcnGDYXZCXfyinuo0bua9E6RGWjv16X8+ALwrQAoMHxQCR2nivmz25KKyrADel8SVcZ
qQQCcGskbVDTUtea7b9Eu1QnJuhgf1CRVf2o8Vy/Fbko+/NtGKFLVI3hf2e4+npnboaqE7erCq6k
6jOHyJD2PxECtoMaO+Pgm+XW7d01isiDlVlUH4bCzctd6UdVnmRlNXwqxs0aCUoKx9tlZpjeEXb3
P1qndZvEXQL6VXOCjHdut9W3IkAAZGeUNswK3+n682Hzwj9XJT33JBtnczh9NiH/a03/r/Yv/7sx
PZm/1j/rBOhPv8oEuO4futjagz2jpV601M6rTAC/QVYOFR6yvs/17K8iAZbzh++hwktyjCSZrpL9
l0nlV/B5KVbDqJJNgAz4T0yq+9aiok2gWVL4z9wcLA6++e2RzuphQ8isvpZgs3fUd82nKVyoJ2sZ
hjDOnKX5XPhBHp2SshRncpPA6+3qZPuoLL0plvgbp4X9oVB5u+77qcpu6igybhxTFddlHdmfIYgW
d5Y3po9ZK51924HCzn11ZbUm6dQ1axLa+Lr3mbHOF5OxGDfUtTi7Yk3XewsN6Q2mvlNd5rAt/krJ
14XVMn0qVigOsT2w1vegY6TMpLeF57XdreOhnSB8U0PaX8ILAyf93+U9KS2IAXPmd+ubZN/0/dv/
uZ2+Tt/Hnxf689+9rHTD9/+gqtuhl7ouE9SpxX8tdbQyUIjAuSMRyx4IiZ5eF3tg/UFeBfoIQvfP
m+DVeUAoA1jKs3AEyVlrvu8/WenPijX/9h30FZ8DKTA2ljvVs0fhm7DKoaFhnPc9ZF3N0d7u3M4Q
idktxfbgcShWX11jgILQIPit3B366F6+Jkabmk9ZM7gNFt9G/f08yj1FqVdkNP2pjGoxfhBe3Rko
HFar1z151VSuLXCzL0qHEwsW8/cAJHW+EfkaiK9h6HXpX07t9P5VBo+5o7WYVYzcitt5Q32dW6ix
NzuUZakUiFuUvmG10vaFW87q2lIXdk39/g+Dekz+5qcpffW4/rveBZYJro22UrpHPaN+XGwR0DJ1
zv08/I6selP2p1PtCvdUuAsZhtNtzKZCIu3fieKHMNPCTg+/v/xRjMb1dU2YQ16YYinkMI5d/610
wpFAtfhG0sWpAChaeGd5jDtq9OVhWGVGdDPkyJrQbs41NsSepeuo0U4sd/Olc45SVwMG38KTGqwr
osGe3/3+Jt+GJ7B0oWFxwOODWthMluVbi7nmhWHng2N8841hMe1dtgVZ0B9E6E6OGTfD5PuPlWem
0zsBug6uflq/+rpaDBTCO7xZTVl5e91upmN2azjhN9S8xOjHC/0Lxz9zN7VpPS7LYi6umzSfpinO
85YA68XwEd/8Z+ebQ+ro8jA06TcJ4AI7iT309vKZtxSGuebONxSMSH0lHsg/TRDmyJjO2q0g61sY
Vmt9cKpezbfVSOu8HH5PAWHunTt5i8MwAUgvQs4lENEG3Dum+U2kQUtVNelfabQ13nCiuTOporqm
HiN1osJhZVZ+P+e/Przu6wL5HAyfwONYoiUP8lSUyhy+uVAdq/WgLH+zqoM3SIgd+yJMXf9xmBl1
UCiQXnh6HG5DtF+K1uzkOwvhiHKpBwDgnF3CRoW/7Rz3JMiirfSibjKe8mIIauN0nUhz5dRQtvnY
wiwt3c1NinpUNu0U0RnmrrzCzFGg6vxSJY1hDc1tVOc1TdF7rx3sGxo7NuPT78dM29Of1ysNXuDr
k1xAyBL2zTFncJZpOJj9tj6twzSwCMy5ooMxvSGl4xnximSXcdvZVa83zSRb/VJ02fxPBwvGDwEo
wSe+FKSI49sIe3uc1Oi3T43wDGx4ifVChnxR5oSEhpN62H3S1QMyb6XXYFGHribTchoSVCxUJeZY
W235Vc5fNcUmlgvKCbr2vQbc1vEa0x3K4UWByUIEg7ZxdD6tVFB0UbM5T/QF9I2aBODYifljv00F
LDqSvT03ZwQ1hZX7VvV1q3ZhtSnjVnZdejZGA9FtUm+bqSgw7Jsp1WllPyU94JmGuPHrKNvqBCLc
ikm0jRK59HNiFsG3oi4nYSX9fv6PuHVYKlxbOkhrpRm6U7NY31oMVmbTL83SPQZe65Gr6Eyw756U
zhxFQ2IBIWHa6UH7bD3F7PI7SEmYk86CD6Wzp5Pj9wdEhN/f0O6xFQdgwhmBWWtpJtovy6Jaq7FO
87Z77AZ2Ub93xip0P6AS4qgLZwTaAqJMF7E91DnZJyrR4ESS+cTgS/8GrnpqnMIfL7eHAWl7/wpy
i3YQIB3VIjqpZk9PD413I5aQgjq63HRDWW0Pm0DbnyoqagyYhYLRZ4LaJsp500GXbXsI63Vl7hyv
VLyQac7oWd95ozMe/GDWc1etGVTrXf98+SjMDCXjsF1LvqLFeeDOC6PRvgF1AnX1lci26btDtAzW
cus67TZdDlAAB0py68GuEyNL6/U0czlcv6A7n7oPiwnNoN4HIeH3j6VvWlyU36+NYxPO6AcmGS/Y
zJBdf2GBOalqMivqxONm1eOQxSvYbTfG8ChacebMvcRQ/P6Kx9YIDMcFsuTcRs6E0ryjxTgO5phL
qpS+ONusF6OcXW3+7DGoOLx9aqP9xxRmGotQ2jMsgQ+0LKdzwTvOw1G+Dy8XeAx1R4AyEDP3Wfzt
Z5I+Felzb0R+/VC7TT058dTOnvG97Ukbexd5NTbWfkjBej8uY5hhcbrca0ly0/1vod45CKRY4oli
iQuRhv7tSr/skMpTafnLzQRPvKAt7ba2FywitJtK000LOlSl8DDZ7LnJOkSgE+/iLC2rSe/8hdZs
15TRB52KHTgb63Ly+4E/tmsUVmj9V/3UPK1DTPDWDFR+mjeyH4N7dE5NnFhvGGyc2AUcRMYuTpZ7
mluSOvMYOoDDSzY9e7aGjzAau2IupZ3eknnRS9ruC4gkp0VngxHvy34bTevQi6Ubi5ONQJJdl8pa
+9SWorfJwxBYPdvo9490pAhBASsNIDg2sWrMIFD4kanunabe2rKx78Mpd9hbU5fpG5gMOvWwdZ/3
MdVXinuDL6W3OLZSm5Sh6zlojNzCjbegDvFW25Mj+wpGGLinFOTqcegVXROu0n7lU0Xu6EdUWe2P
h4p8J8zFcFicMVGcFzzuO4925GXyaKgS0iSZrQJUgb/3drYmSp4CMbfq3skWbammgXzhzSa2ov1r
MsOKAmZFod32ENiNPh9ro7WYEN2ROlP7rfYtIMDIQYXtHi91YDhkUDqsPmfZsCYNRVQsMVeKTlu3
GbMJfNBJzNqER8IFiyk1+YkYy2Ioavg7/tU0BbkxQYCfS7ZEHtklP72MjzaF1dffD8KRdYIXS6EO
55fOFZHzOHZ1Lbm5vvJ7444y1xbr8OLe2tAClgq1CjsHtPj9FY+kkFhRPiReHHvaYfPfr1XuJe0p
/W6lyAMuQPV1ouc5C4qzn/FxSzQIvX0qjRZpBF84igEXS9rgsmD0GCUJrWr6CAAcpuUhnVz6/RKF
2MvNIFo+tdYGG39aGw6q12nLeklT3XgVYcNeYRfp6ciqVU+EAUDOS6TKaLkxWzqfFycegqbbQ+VP
Ok79/bOj6PrWU+Th9SGAkQCBwgs6jmxwB0cjQz3rLs+VT2vcaa6cLkmlmZZXPvyyQe37fPC7MCYt
QQfXeBj6oj83xUztB53T8964GLLacD+kdR44SS9RLPnLLIR5KqnK9XdVAAXzm1tCgbqpUbkfvsI5
EvLaXSxz3SixoKqlS3r8x3E+SOnpIvM+T0H90biorUuHQupo1zRDZCWoasxDGrdr2G9lnDfLgGpF
tlYLm2HZBklSkX63pVseyG7N7q0vJuWSIV6h088ntHfJrRT/Lc1I5OUBnlkSbEJuCNHmLMXuDHow
hEq4ZSXlmFGQOTuvNtbtTtKQvXiYXZGlO8edbCtRxKetiv1sGtElL2xZwcgT2Snc+2nXt6bcLlKq
LMwTSyJ+diBjGObmniRn7d4rj4p04z5q4fXdrdPq0GNonBrjhhMjmL95g+8P91uwZA0p0ba18vFT
tG6iOkkL0I3D1kKOa+OoamE0JcGwUZj/ZNFrqfmWw2pd1h1LRfXfo3mSkvSdkKNVnk7QwrxwRxzg
CUqUa6Pyr6gRMarqZPE7exT59zxsnIlRXqn9GdwPm9MuLOnNGsYu/+TA4/bNfYPERReczVEKxH7Z
kFXuM1JB2SSXS+mlWVEcKKKRs3eD3oLTn/nUSmXhgbUC4yim9J66g0SMYYG4Q2a4fj/t8pTu6OpM
ZiOqSXB0a06bpIok5U27pStm78/WmH1vPGNxSCNNpIPbYl3NHV4XmWzlwBi6FlDAeZle3jSKQvA7
FNZcLre1o9s/bXMf2ct56Q9dZp9aK22dgkShIzEHJ2tTWrWIPXfR56LpGQWPkzkeh8rXlZJZM0pK
D1pWdq1kJ7vgY5kapRSHoHIMuzurZkXrmGu/dDwqlPoo0l51MExeXj0EWZoa24XrCiSJ94aCeVp/
wGr3uXdhOOkQiEur6AuLHqylLMN0L9HcHrN9W6A4Q4Nqx9a3pBZDmPbezHJV9Duzq8oh3DWTaXjN
nzakR65XlyKKENgIKZoeiIMZWRtuMSdIYvm5/hLuH5cl7vtI+/RuPvL0SQfrlOLjMpd6xBwBrzeK
W5QrjNumDrTJd5cpC4MkklPLAtga/I0TEmA1n+teHjWfvI3h68uAf5wlI0rPscgtgszGKvT0oOSa
295nS6x6nBs3KsGSjNkYmAqjqcLc/U6X5YiIYygKPK1EwgAMEEMIEVSj3gsmaD8/TGVDy0zGi+x8
e5LPm2utH0Kkd7iVgpnutluflcUV0K2x+qfUWPUC8wdDz7ynoNs9iajWQ7MsVDEWHLFhL7mHpRm5
bPL6PMPgOP0TgFvOe97atf5tRX1ORFESGSi+vgtyi7F4XT3phmD3tAtKQz9cOqnnwZhZNUPy6uNS
2uvpn5zRqz44ZjEYt69DDWlWf/zvQX75HEiBXX0I7K7mBhBsypenqoACM5wUjaN46F6TdQV0Vycr
zFsC8KyNYu9lotptmVhqRN7zkJ01VqRSL7aqfFH+Na3DW0YJGrzgIzbVatwVMEe6RHFlIrQq46yG
98MeDTKzf4peRrDt2EHYtZdnyu2CGC3p2saX1qmaQx2dmy9T+7I8/LQSjI/vFvzF3guEfvgVJi/r
NLMGfZnczX3eVG1vBvk9ZG13ns55UkcP78tC2qDLc5c8pP4WqxhG/s7xAofVRRmovvWXATU2ufFD
K0jCBXsKNpuqPNvg+63dSaYRLXMvKUZlT0dlppGPUTK/xRLY/ZNFepHlM3p4rDz8sODsXo+QgvQX
2ot+cZcMVje8R5KDMPE3T99/M/tUL93PtDxFe7zJQr437x0rc06rUQXWdOG8rJWiHKMpOHkd8qhc
KCHYr4VT8SWcAC0XL7ui4pxfLJQfzXs8tzJEVqI3pqZIzDFLubhX5i0hEwI8YJsCwADIhmnK57Og
zfR2njlfea9Ss1+GhwpncVXnTjSKtT2d3Nas60RErqiXOB0z4nyKk2Y+j0LNyAtOoyeu6n7m/6qW
gGieKS2goh4sX1wt1ZQCCsih5OpWnrXLA8z6lSggpQ6UlSGpWwUkXp3exsKEQy5mMv50oOcjpFhT
eKGQF4Zt/WL6z2IHWgOnqk5f4eRyEvlQHuZcEO/+pdwR3tlpV+YMxwmcfvZM34aCARtTSre3BzLU
rZzue0fm0j+dXh59jbKRIXK6dat4oiqTo7f3N9PSVE1Il/zOgmHNYIJX6SX+gp+GYyUZAVLJ+nmn
orB5GVjgfL5HPYyfCrGBK0eurZvtAlkov/7gdNbAJ3xl6Rh28eaRdfUCsmyWJ4b0MDf9kNpnWdpv
fMf2Ar2lhOWghr3nVuClKRJE/mNdEzs1EAIBJryLuvL1fppcSfFFklXhhKlENlpx5o0KS1OS8Pf1
4FFJpaECew5RNfpYioa+mBeDEjzlF4l7lhrnMh2HgWZ5TqlBynbmuPsQVKnjT59cYCyV7lc0TFR+
gNnjiXEHdIGMWhwAAvmPbkbetI85DCMmfzPcjafym1ofG7VHptKMB3sghbl7GcmS1oLiCjHywlnO
KX+q0+BTtc3SuB1wpkEVtq6P/EfsLevLkN3GCJQwnvQyolwF4094qVEqxJg0mkt+p5Xdo09lRG89
uavwKcPx+06lB9dux8n4QQlbCcOCE82hF+AowL+NJBRWMDyASMpqujOzvsyyJKUsKF9vZIBv03+L
FsQd7C9jGgJNnKBKs9QRVczbWD1s7my7bTxzOqwE+5aliWq62AuuAau8LiMbpYpWGcES06MB/3P3
+iQvc9l3JQBxQiEOlf/79NncCLFo+xehDcML3r/evMVY6080z+h9WpJ3NSnXMQ0+oTKlP5g6oBOU
taOxrz8v0o6tnOEt0r57UrTZLNmoeldGSLm2p69LFp8SS0Tplv7VCx6uzamRJcOKRG4QW/Zghh/n
PMgog5RmA3pOMTcM8DPZN3qX04xWw4EjeSJeXNyy6azfTNa3a5J/uAK31HdeFWQaH18vRBUjR1rP
UjFuXyK2pii3gFL5ppvdT9WLwapegMaetDerwRC9BiHpfT247q7O6r5Fu673Z+N2LryOZ54kWbzl
vLAz7cYhdc81gkXo25qfN5zRVpwjcerNepN3tk4z7hq56jUZpJtN9ZJHf8263uelYDceXgYEHFgb
vUqzqTHvo2WUF7ntiCB8B/g6CujBcrAPrOBnZpb1C6ycT+QQwKvt27xtfe46yLKV3SBbzGxvuHoH
iQXgJY+Rc9L3/k509za205eH9uV7Jj2UEBY5ht+HeW0NOQZAVS+msQQD5i6IA9hJv7/UEYDOboKD
AOXYA7Li/74O63/Sv5Bh1YcpruTfa8Ss1rZN+i513WtYZXp1R36uJ3UuSma4dQeXKXs1jr+/l7cQ
gkd1OKgQ/DV4/dCTSWm+vRck42zg2zK7jciq+Y+Fhy5RfxhHCjf3W4vr/N44/3pB3W2LhDv1pZqF
d4RvVvlgWqI205t+bTgosooT/wx5AMzc687+/QMeVZLrJwS7hTqiqxYs0lFHF1xF6SKVLPybV4sh
802D9sp3lOcdVncMl0PZpdvwaZbIm+3qmVKWR9dBGPLWGCkaM95B5Z7Zp/9OOHFHhFJUgpIahc0C
RHcENKrINGSgnP5GvGwqiV/HHl8pR8KuF+FSMAW5Oyt2ZuRwOOBaGLm+kbJzelR2lp7I/oCWVeuZ
8YppUQmmvufj7I/UuiqUQzyZyJd8VvdiZn8/rMfTyMQh7Y3SxKtg39Gocu72E4SwBU5fpS3T9uwI
dXQXnD8pI5zdd+p//tP1PC09pf9B7DwaswDBQybYnK9ej701y/syNlssa0t5WpH9I2jNg4FNxxOQ
RQw3W/UXc+DIFCR6Kcqrl2MJJ1nPRlAJ9gXMP31g/H5Aj7JQBHtwGdActLkeHjM26O1ObMwpT8u1
i/4ySwDd1wVo+5V2qgan1oGXDBd6YJq1O9hBHAyCnEAscNrGZHKaNbgvpYm5eOe+XsgUP61X0L4w
YNMC+NFkLgyPE36mSWYlKPLxBFUMMx/3trdqPsGMmu3c/oBpTko6accMdDSK63Qj3kOGMpus+oLz
FhJNlrRVB3ZzabugB+bHOvWyrD1VnO4eAr4rusgrmsUoeOBooONKIDOUttv0cB7nzZ4SszUp+9qF
gwdYdumgS+v4H6OXjFzlE04412lTW/36gfbgFL/scFPoEwKqUUK2OCVUCIp6h9hahz17dTECOFzM
YvXiGOBjh5h7/9kQvQQLlAwymjKvbYwvwZ0+yOViG7ikrU3t2VVjz3wAJ8mfgytnFNodg7+o7XdH
epN5M7vQ2hD0Gqfa2mCMwoQtdn4H0xExnlfQoufgo4HFiyvy7AORG5OML7r8+hgO+gVsiOigojCX
mm4uWVfEBcs5XYXTgh6va01d6AmIPATKewfHNXKuKKqO3O6s9E1Dh/PjMoCUqpdIKpJqdPpdXs01
wCkYSkCeIC4RI2rTxJhbaLR13NPLxLM/Rn3UBXKf9fQs7+88FS0ospEx0DkpvDjqa67aaSQNcFdQ
0u5mO9Y5hIBDPvSWVSa1hdv4QxE8juG556/SfrS8VU3hFcBX2n1qUH+q7H3ZjAZk3o6tv04J7YnI
hu+bVjG3O7na26BiKNPgdQnOFWX21LyqVF5W0TiNW0xCWRbEw1E4kNkscnM8cU0xySffrCuV71IX
lxkedNDUw5+oWoTGHNPrQSfNXq1JT0Y78y/DGstbHppc+Dbqiy+eEtC19vRUQw0mambPcSTNYvHn
qKmsCLqGCE5LFy+D6UNdHcasRRVvtavKjmVlLNEdZrgNbylNN8ShLrzMo9o3k7eeKrxypwqZnhSU
EpwWkGPP6mFdTsEi2ptg8O1kjbz8KigmYYL6LsNdyqI+dTOvHWN2X/5UDnTGycyi3a0I4RFNCmc6
IVwFFLIb7yLszMe2Yjs2svMvKcHtdgGCO8yuaQyHMljdfdkW8/VWCopJWLnTngpSh4q40a//yrv5
1rbc7mJwjeyiXsb/oe7MeuNGsnz/VQbzzgb35WEGuEymUplKrbZcsl8I2Za5k8Hgzk9/f7S7piQ6
W3m75ukC3UA3quyTEYzlxDn/pd1aDUVkoCTRZV91iJN6g3vviLimMy+S70lT40UWi8ifzBL319Cr
D+6sF3jUlfRxSwFKmUxyAvybls7FwF+5d3lRfQW33u1ALoTfay/Ld9mo5SDWvdSCc69WHxZ+0ezn
FFkaXzGq6HEYZ/cZoWaLx3hXfBxcPdmqeqse8EaMEx9dE3iGFNoQeWzKlyZ1wnvKfwmII8hJ3zWa
NbxINKE99HoaJxdiKpWt1hTtQ9OblAw4CoJmGruD0UiEi6xicDeh44Wx+4QqgjftwRB032Ahpdq2
6kTLQyUpYtQGkHZ5cVvLQUYoVOSh8AAUBKbWpvdjj16sRbf9ympard6Eblw9q2kjjiOClVcN3DZW
aGgtXdCoHw4jCem16mT9nvq1ckgyI9YDl9PvuzYMiF7Ps6vFPHyF8nkQ9fBSI+WyQQpvfm6atNLB
BAgAgPPcsHLjXOQ+mCfZoecwZOPB7qIaWromkpsJ54/LiUcRagdGbhxwAcgFLp41vgOi068gBY8+
tdpP1jB9U7swvDE1tk/fdG1AcRBh7WgseiewpsrYmk5b3ojYlJ8nMZJVqTSoowY7QFAMGYZ4kSWw
7jTMZ3rLkJr1vNxVPPV9XS3a+1Ers/smhkm+ydo2eqzjqX6Soyh0vx67cRNqEpHUlN9Hz9SlasbG
G/GvMUd3uPP0Js435dynz2khZp82TfGprJLaF6LX7hG3dfdCl+6mk2p4MJPSfG5cezymVOx7Ggcm
rJ02bP2wU2relF10tF2lSvxcy7xnqZCWBDC3yTistKnv7MHOLjjoUcnxktm5bLUqvgNpAzpjiGHI
VqWAyDpqu1T09rM0wseBl+4jaquzu6uFOfkA7KOXiQnZxa3TdVsSuQlCz0JmliZyCVoWtZga9f0e
ML3Y1WSSmh85jffola331RiF8TGVYfW1n/v5pWOBB8gG69cm0ICdyk0R1GPdfiBDRKRiKPujIpvs
y6xW5c7ItRBsFQXhm3hSTe6ykRNJTROXio6V2ZdYtYUb0ZTpLrM6+Qg6y+D39/pBU2FDpLbRfKay
Vt95ZSwvtSn3PhSFnK+iJsXmzOHI5SFbJDelqbYHifzXXdmE8qPEYuKbkfUcDno99TfmVLB5qErd
akbbXY3SGfbJMKKIVnVuuQvtwgx44IKRpHDh7WdFhscwjOU9kkjxo0vx43M9u+1HLvzoks3mXM+a
0oJCspOL3AutIz1qzdi0hZcH7jyVButdlliVKdVdRhH9DtEAUW/AdqgXckjrz6LtTLwTrXk+Sg8x
BaBGaCQoRfUxMmav4Mwuxq3hZO6lRtcODs1s3iKXbFBbl8p3JdRBkR0ny5wTbzMVI9lq4HQUpV1M
QI3eabdqJbO89XNPhMdBEdEddZL8RjGn8lPeymf+DGYibaJ9Qmu9C1KciW9GLwVAaSGqcPAqoX/p
lLAbNnk8qNeAdbrHRO/7ehfruWFuvFhzrsywku4FmgKldyhiVwR0Ys0Zlkw8BHD9C8dP5xaTqcII
y5tKoWN/NSm1w1zb6tDKY+0henKhjVIb9qVZF7fGaCr3TuklyC+PMq6Q2xbyIY2SvtjStJ3iK9TL
qyRQZGmBaUShVNk5fdPMD5Nbyi7eLamHGnj1iFpMxqxVQ5QdMl7VEsMeh8xlYxVd2F9T70ibjdHh
yDc4czVtKlyNjwDuQi1A7SnJrlqe0u0nvKRmV3KOSNGizIQIQgkw6LKHYH6w9FEt04+zMYV6709j
rXrdQeewU/euSU1/V+dTCd+mb6zug6dEWQqGJsrRupBKGEGiV0xv/JAY4F58HROc+2pCFGY38FRM
N6pT6+px8NKx3OiSSvy1k3OcBkDc5qCiNnVI9TbZYJedHVplGpv0Np8UG5U2pr9UxyKg0lJkC85K
6FZx27Zm6kKBtFM7R1mlw051W7k0KDedNukFLKcuj49ZTH/VLxBynTeoJNelbxQTrRunS7PLMjGt
ahvR6rvOEgqdQTom46URIWYQ4IYSOxS1Uqnts0gKGoqd5Uw+0ifTR7vV2xvF8kZEdNPQbHzHzAyK
aVTdPmlCkd97j9TEkGLSd1UVasY26mO90zekcLFSbeiuAyYbfCe2HybFrBwSsw6LjHzDSdryL1Qq
LiDJNw6h2rW3sciFb0W1NnrbrIC2FG+FPlaWda0pvd090o4twsu0ds3nqO+/zHMcPUax+BJ5wkrx
fB6KDwPojG3ohnKncnmoHBK2pIHlzFf5pOc30ki6iz6WSAEjsIE/DkBLzDoKq/ggy9wOpLQnv3MT
k/O1b4tvCELNF06V04iLxvCaHqGrbrSxGbDc4LIx77wmNj44QIBkkPRUa1gPLBhkNpLhu1aJ7F7U
ZeNuG8eJjk2FsGFXN2207dDhCPfUfSPHV4rR2xdVWgd6WecXWR1aWBKp2tZr4+oqCy0F/fHRvNIF
bccqamg/ezyLAh2m+HPZOd1uHnU0IxAwyKFjeT02DUKzqxsQgAPgQzmEvtcM6ripsyjdmAgECqQM
ixAUKJDGbt/YDG47Uab+MIcy+R7Sua53KR2yQLIpB3+eMnnDLc/ln9hZHiQp+QU/IXzg1kkuOsez
NzgIxJ/SJNK+UDsbL4DdeLtKhezlCCe9U1JVbvrCjp/UsnjMU7BcEQ+3C0cP08/VoLeoxxlV9dlQ
Q3nodCOE0YZF+KKr0pmHUOgMOlKpUSdjv0EmzbhNeZYc+kFLvmWx4XzJwkh7yjRjOPb0XgNL1NUe
7w/0bBw4e8uZhi6Mkar1tR2G6KTRmx+WRWh+M7OCh9hUFsutPerN16p3lWSb2wg14a3Bk2VfWmVS
bRqZjC3dohmHj9oZkFc2cs4R31aS1LrORYPZYBy3yGDl/AbERpzYhShX1BsKWKyJeBLWvrA7JDt4
wve5JNfKokMhqvYPwasNGRqBYOoXLt5B+p7iDv0lklB20IpUuUxqS39cOv8X2txniKNOiri1rDH9
2vWu4Hrg5XlRdSF4piq0jCPNN3klsDDJfRmR0hzHphNfM70dEfymUNj7SZ+P39p2Yq+wKXmndYI6
5PeevlPv01Prt2XaGwfKzBGgp2ScSeYBfr6YgEDDi8KJ2yvUnyRvWdKRNkAxS7G2So2R80ade+tT
2+T5Z0f0I/I6RhPkqlKrN93gaB/oj7keuB5yON9uhzjfDSRVB04/6ItjHccpqZxH6gkOQ6lujHjQ
lE0XLli6qVAtsZWihyMApoRFhDIo/iNmhpRlb9MMwcE6zUjS5HZ5xvaI49cJnpOWUYbzU9l0ZXar
VxrCPbwqwowjDV+IWWwkwsY5FFtVT0vz1u6M0PUzrU6M5xzgpwIZVnHHNLyg5ZWN6nUWVzZiILy2
R6R/0d8qIHQ7XLjWFMR0oNzc78Bjm3gp9VNYZFeTG1LS2TQdDzBxl/eQjgxImlHndReyE3XyFEUZ
KibBwFahEQKfxighyI51ZbcXEblaue9iBMF+NHWD5vA2BsFUlFurplv2IVR1uic7AdSpLQM5mYqa
3qWdyPgOpgLgqUMOvqOKjy6ZZPgvheI5KvPYpOUUeCIerSdLWouj4M9yqyKWlkGbe0txU9fCUVwt
5qi8hOn4L50M9uHsfI/MUB3tHcjomf1Wa42XfEaBNUadtXSHaVZ42YbpYHNFcBy3n7qYgoJ7bEko
xxs19XDIwbqjgT63m+lP8bW48tIq/Wq4i4d8YOVtN5VXRsfwZh9DZF1vNsBWjCL8YLQW6t1bG6hp
YhzUroPyC5IoaclxeDtE9YUQbsp5rKA2loEjutaBY5G6Q03dzRP66U2Lg0LSOsWEYWhs9tRCE8jS
WAAP5jYqRzPBBWsAM+NROygr9ziT+rlYpuaIZvhtH3qi8zWz9sytM82GuaNzV3wSbpc/KuBjIFpX
0MdQHGXvbMGLFN/VMiPLAr8ey2xb2Y0XB70EaTL6s17TPpztbvqJkz94SdTfYVXTX1LJTY6VGhqb
TLe761SbJtT5jAK4Ve/RyhVK/iH1xsHZ16RwixGGmEx/LIes3MlWBYc4umIoodf02Xcxq2HG0WoW
oW9zj2KsZ8zTQ5Mow0iCoORbMlBeiGEqLGsnbbMtgrBwx6/KHI6T8DWsVLQH1JwyKxiSsvwm0f6X
fpP2PA0ggve8RmSqYeMpgThddrGV9d+hQi4VFzJq5HTnLI4uYFr1oXJRdJoLvEaHtrwJVbOCsj2p
zaXWVM7nvM9NCpZOqEfVhoJigkT85EzNTYFZURegVdq1T4AXAD74UoCT24DKqGGjd5iSmCbFrZuI
l3fhmzV5+PVIy2z0ByNztk5m5wclapBJAzoNPQJ0nCgAX+hT1wRuiUqR7+A/uIN5wIdxRrSEDdBx
l7XI63TTUTD7imazZG2E3n2nqBXjnMWFrYnxbuJjB6aH6e02BR3xogA/oniYiuiocAw3X3hcDvG9
kxZyyboMPbkkg7EPEpnm5CtHpDHtjN5MH+CWhtcAHaPvkdSYeXeYRwBnYUdlZJ6T0ccRYHh0R6u7
G2QeMwSIaPR3naLiNHUWsbbM8h40yodIRKXVsNcoWiTBALrlj8EwYQJCqcZk2kxTAIbS+lCHUXXR
6qX6ZMtGQ0APJGEs8xmMfTNPKLla0w0O4nqClF7TQ8vKSyDuXtJ7/T6y8UIG7D0D6IxCxJZddJoX
cAOv4Y0onUm/oMdDpxTacNIEUW/0HL0KjAWEyYQDQNCImpqkoJyaa6MT3THStd4NVCsSzgVQBvFx
GJ0W3HBbMkr6+c4XU8Yu3tIk4Le1smS8jWu6pU9OPWHjlYUegJKsTuKACz0FO0W55G6GwYusji2E
vc16IHKBoRbJFg8E/kxkAYgD+FGIoDfEj6GJy60e4pI0tNb02eG06K/GtpQiyOvefWgsibRJq1hW
zYMgoQpU6Lj05KF+5ca4xAD0CTFdkGhwXSlKrH+d8iQ7jIpo7kDbpRtQXPozvJaupFPgwMJPrCaV
G4QUkinohimF/S/dNtx2ceLmnL/SyK9STZ+si9YerE9KGIvxhspVZlAMqIrJz0WhfU48MAt+AZTi
pgIjom6dwZp4FHg6vIQ6VK1iW2hp/DGzRjlsuDfJ6sjPg9iQtbvMm307GANlaEOvcCTJC+OpBicR
+X2XfzaaonqSLV5LMTKUDw6YSKBOUc+Sz+XnCKmFiNwKaTiFzONadhB0GuouX8qoU/YyZVMHMsmc
27Zrq0NrYcXGizw7UhdwLpVQdT9RMU4clkFkfxU6Xg0jlgYPvZz0fYapgb5Je3dYsjW1APxSUuJx
msa9RGOytIPZU0icisQbd6Wl9/kDfNckkBS3AslSNze1YXVb0hftqpyqGHTfoD3F4TQ+eWGr+QLx
AMiPVrYt3Dz8ATBYDTBubx/RCax3mhlqXysw5E8qf8TylZGJA7T/BGvGvR5p0+9E37Lr3O4ZiHF7
Jzp1Cn23rVSNfTDfeZGCZJ/UzGLHfSBLnhmNEbgO8BL+9HGodflHSrEjcEceKnWVlLM/xlr1SXFz
80MaGyYqC1T190KUGs0ssJKZYXybOqr/cpshmlrLr1xQWdEHdLHhIT3xoq0K8SDNBtO02zaNa075
BhcA0EWyhttBm3+c0qKm10DLsLo1J8Aw027QYVvoOACoYxvv0Wst0nkPFHtqH8NkHKxvVmlW2WWK
Q0BrbkJTqq0SuL1lDpLDKwOP4hQFCIfU0xJbDYDOaTNpowuHfiNRKFbHfTeNVDF9Wx+tC9PEaOeL
jYs2h0otkM9DAM+xYtUKyPNAGgQK+uERkBQTlBSAYtJ4cFETbGY2DUB00wLMGYvqRa0VpPICWpJA
7baNGKYspueIFSB4HxGFCwycNVjTBonSaFbr+95wW54wiTHaUn6q3CHs04BWqsu7D9JPMqY3KV5M
uC40w+J4v1WF0TX11y6beyzS+FtEMm2GyiQl82cRczJchhAdU29DxXoZiWlHqpfv4gjF/fqPTolm
3fKT0M34Z6DZHXu8UtqGB/NVOmG4Z29G1XNR+3u/Pfe2L0rXEDkmG5YpBjU06ejJvO0aJtYEiSdK
nO9ZJZaGRvELIlFkXs4HVyraUmcalW9xGktECM80KxeWLc3RtZQyxTm3VWEWvBS/Iva/8CeGVUqa
2I0Tm/i2tb06KpAjkpSm4Jkhw/Z/xde0GKsK8wOsAsx9E+7Hasikn2OCNkh26ZSKzKwNa9IxvtgS
aME5sMLvoWhyM69IWICJ/s0jrQj1YuoiO7r8Bdrq8XLkTTnq9fK0/Pkh/y05kt1LdfNcvDRrxaY3
2k4fq4L/vPuvXCffZNVUP9r1v7X8mm+VgNcTxS3SUv/8dYvg0pv/sy3bpJ3uuxc5Pbw0Xd7+KYa0
/Jv/r//wP15+/i0fJ/HyX//5rQJ6tfxtEdn8a1UGg2Y3S+xf65V8SMr2P66fn2X7cuoP/inogICT
BqDGAcuyNKoXxv4v7RI0ZP+BXxxSUP9UZ1hkn/6UL3H/AZFlUayjx/3zj/0lX8I/gnZJN1zjLwap
8u9oOqwUAH9SwB0eUuayWzHyWWuncbHG6RSaiLYXEQ93WHAgzGuKmb5ZiU8tV4gfVuXHrpyGAC0d
EyYCxTTRFd1GsdM/2oSyr2nH51hUxtvN/PN3LZ1OoChoGPC/VqCDIa+pdFi9EYhsAEfZ9OWlJdWr
Lp++xrVQtmoeflFaLtE4n++EkHcZSt2+mVefJrLovZPvwCsrAbn2o6ZJ1R9QTWl4kkHhzY9OlKvQ
4rgOysK9m2ecdhxU17e8HYDdI95yEfA0zjeeu1TseCSTU+B51UAVcbPCV8Q8beENXYk5zn+hvf6t
3fYvd8nrTfLft/0L6Z58YQmK5j8Aon5/blnC/x/srGUL/Ott9X+6hqZCnoCL+bVPF2mV5Y/8UwvI
8tBRQ6Tq59axXu0niMj/gBFEE9+AZAAjjEPzn9tJ4c9AyVuMd2BHAaVzWG/gO9r4v/5TMY1/0Mnk
3lhU8OHco2vy56ly9wtt8kvr7rTKw3LI/4VJcWm4cRrjbwSgC2rjb2ZDOK06LWRk/ejc0jjFmyUh
nX+qRFBm21fT8s/Ir6VG3qL1fo+03MCv0HpzFJoZ5TH9mLkamvXbKDnYuT9vKg3u1ZVCjvJ+vGXL
vTey1ZYctTmixUm81rkFUr4ntQ7H9G8EsZBm4FBCjhSZhreDEiaAQoUK01HVzCDNv+jFN6mlu7j6
9wjUv2YPS2mU0yw+Oh2at4EKh+Lq1Ef6kWr5vqaL5LpLPfTXdv6Xmh9vs6CfUZDlMUkKYOg5MLbf
Rsl7FAFJzs0jydjwkdInystq4gRZ3hiX73+etynBn6GQb0M8SGUpr0I5o0zLKJfmsR50d+M4+RyM
Zhxevx/lxCJAbgdip2aAWSTBezugvtKFxk1nHmEkY9nVWx+7aIgBhbuCzl9zzjVixfb+NSrL4GbS
4dSav5mj9ZDzF/aCeSTFps2jFE7xWA0V8u10lKKE2TSofCaW7BNKAL16yOgpPXeyGLOgqTzIA3Sh
8FddcO85707hPEOHFtGFBi+MTD1O04/V2M6bBJPcH3EtscBOSr1H2c/Ru7t+GrxLDIsya5sBPRjO
rPYVtu7X8JB3QOgZpixiOKtV2NElMSMMJY8A7uMt+IsbM0uiIFZc81KdnQ3w/9vC7L5AGJkPeaPg
AyFd4wyEcYVE/fkrEEMjFVlMZfAuXJ0kNk1zG2FI88jzUgvoVfqm114j6k7JckovFLXeWgIvDE/d
x9D8/sYkeC5GgkiyeejRrDWv6dKh9WPM1tFEFWRjRGK6L7WHBqbQ1mzb/JikZqC6ah14drrPFGnc
Qgqyzxj6nPgUaLmB/eUm0MHB/rRefnWctq6eFqQz1lHXsvrJxvYDxTb3c9/Tz0x0fdhOOWrp3TR3
O6VuBcYsiXbZjLlyRm/lt33MncYV5oBpJC90fnqcvfodArqPMbiVcmVnk72bqIp9mK3hnNXh79+c
MBbPJeQjwFkbP91aXoUxqHUajd4tvN8FZX8YHfHdyyh6wxHdxGmMqYFGNbuWyXV0Brl5aoRgmrkk
OUZQO1sutlehx0rLliqqcuVqB0m7aLC//JuH1DK2vwKsBROmOZJqpg/Kla7fF9Ohx67b26vWmaPw
bYrKrgFjbCzcAGRxaJ6vlf+r3NE6r/G8q7Y3NIpr1gcT7FoidZQmU3zAIjc/58/42+m7Cqm/nbnG
lbJoMse7cm7z+rOGfEL22BiP78/eb3fWKshCNn/1eQbq5X1f2d5VpH4ZymdL2w/5/fshToyDd4+O
ggOC8Ia99mpTDeAzVDDjo6LMmzRyNx6wxjGiOHKuDHFirb2JpK0GQ7tJ0+c4Pnb4ZFWWu6Nc/sf7
gzmxDggB9XnJ+9AkWZ3htdvrI73c+DgIYCX9XO/dLGq2VBTppYvpGgmvcwJep0ZFXgHiWVtQq85q
VD3ugW0tWkJG9FKn4TNc4bv3R3UuxGqp9TKC5VwTQk4y9g2HWi4dmjNH/28prAW1g5/PGQTHCFW0
t19Hm8OOVkoXH9moYdQfXAX1sdxvWQald+XWH4C2Bu+P69TSw7GQ54FK7wA1m7chqZHWoJIIGenX
OA8vq04Z0IONzgzt5Pz9FWe9xDWBHklvDfHRzuTOHLSedjyIxfcH89tjY5k/8koP5StIAfbq4uYR
LBOrJ4h2a5fbyvS7Kb/t02mH8YeCs9b70U5+rVfRVgu9wA0KEZMpPkLz2uldceBh/X2Bl1aeEYTp
AjEWG2twtu+H/Xnzvnl4rEa5ymy1ye6VLCSujB/Uut01oNCi+gDoMtb1p76eggygIM98P+m6Da3v
OH+J4suiCTeJ8mWQ10XybehNf47a62joEUnapuAkCy/bNYa1G1FbLmnsaMplJKe/cdK9/kKrmmAL
OMstcjU+0qS+0MgpmMJgVAywu8/vT9OpY+h1pNXCHjDm6ywE349xdy9VcVPPMZ28P6IEMy1AUZv3
o639wZfbj8Ijan5YbSw8jNVHgcsAV2g24mNPrWimI1L98JovGhZJ89R9Nnr3Y8SDdKyfFJhLFkLW
96lAQFsi6jU7QVce0v5+0dIzHHoWzgW6G2dW64lr7M0PXM18mHaxKl2Pk7/KvQuVBPOmQ9Jpgw73
uWv51F53VRIBVFiola9vgARIgiY6LT7mVS6DDgi+35lmsX9/yk+dXK+jrGYc8e84xIGQbZA8N528
HpQvCKOg2VucmbmTw0Gwyib55EGwzsfTHK42j2MwfupHmhxBD8b9/aGc+jbu/0SgZvL2EEZ+kj56
z1BQ0PIzYI6uvP87eQxKgDY1V1Q/VX3Nr+sqRBnQg4uPoXYfTcZlpdI2NcSZZ/fJoSwkPodHMfng
aigV0oIG0j8cwSx9zD/E/GUQZ94mJ2PY+DnwOrF1LDjeTpduwzLCnTg+puV1OIPLaHapVZ+5GH9/
ALGjF17fn1FWx7uBdBtqr3FyHGnJ+zTa4Bogj7Cfw0hsk1S/tg3xJNCvbSLrswVzaBsZcjzzK06d
Yq9/xGqRj6ibhKbOUGnswy7MTS/AV94AfYZQkatEgJXxBnh/NZ6M6eD4vlQu6OGssqkwmdQ66/iE
+2Lq/b4CTID8p6nfTg/vBzq5g18F0t9+R2u0O9k7y5GElSOqNBZ1IS6pmdr6/y7QKoVHBNiy+tGN
j5X3oQV8SY8YPNrBFWL7fqCTK5PeAbRE3qo8Dd+OiLsNHiiFlGOpPEaps5XTo5KcSwBOTpur8cQC
UUqzfLUmgOsYgwRodkz1Hw7omyy98XBYM9v4zKX204xqnWkA97d5GVMFoJb8djhjV6IP1yTJsTds
ROTawC129XBdfs1iyh/l5bhRU3/2ArW8AHnmK2c+24nZhPW86L3CZwQGuAqfwZRPnHEZqPfYGo8x
769zR8mpd/+bGKulgW5AW44WMWxT2ZEFOwd7SrYo8OF7NtXNTsm/K65+ZpmYzNtqXuFycxZrlFio
OqyOls7RMYujG3x0w+E+xeMTg+1zPNWTk0caTBgEln+zM0N0q1VQCUiOYWdd8DRWjGwrw/rMEjk5
kldRVmdFZyspfNEyOaJn7HcOGqdU6d7fU6dCLN09ZLr5L3fX20VY1X1MR75NjrN73ZVyQZmeiXBi
Q/FQpbqOHLNHr2S1Brw+Xnz7muQo1U9YDwxj9RDrKBrlZwqLpz4JRwOKuIvIIzv47UgSI4T8VFus
Z/vFLB6U4RF5FP/92TrxKKHZ8leM1Z6pwJxraW4mRzOeu0OUQS/vKhNmUiJAOjt/pF6T3atufT+k
OKm8H/vc+Fbz2ILnUDowbsfGvfP6T6n1ufV+vB9CW/6O9dZ5Pb7VapjdRMM41k6OylWj2TvrEr7A
jP5PhMHKCyBC6II7s6O5iX8NqkvvRz+1UF4HXybgVSmo1Y2hiwcjOWagAKdyW1t/JMUiy/Ptb8Qh
fXYW+z66JKtc3RSo36ixRRL1ZI/PQ781a7i8D38jyKJqoSEqQZjVTFajCZp9uRQN5xKn2gSWzxUW
wf+7IKsZs0sN9avZ4UKcvAFWavJgI9aKPkpmbJLRdDd/Jxyg3uXu1dEJf/uB6E0rRa1zsDpx7kN0
D+z2kNc4BkPPeD/SiSRp0YXAM4p2PEWn1U0/mibaDg73hoTeSUatp8PGTroAPRe/6M5ZzZ06A19H
W50cGnwtjL+JNsvA+aNQIELl90AEaTDFzVWXGr4YH5GnADS6jUC5TeC63x/vyXOFLpq6oC/AL+lv
Z7YcRRZqDmfkiMTOVqd5summwfXBleN1pXmhn9cGmpNTNuyqUDRnFuvJo+VV+OVYeLXzvFrXWm2Z
bgUTow6EYqg8ni3D/sxn1ofLonjy8wTFu2b1UWeYeIrayeWAbn1Fua37hFV6nRZPCdebJ/9wHrVq
T1YU0E8786hZ9vRvsXFEQyAWljTiNm9H2Kk2RbEYqPmnCdJ4nFSo6MToMVw5I9ZWzt94p+Gh9le4
VQpSpWlU5JJwKjA4y7nP5cucfnp/zZz6aK9jrBLVyFRGRx+JIfpDVT0n3f1knZm1U9vwdYjVSekq
cYxT4RIiMPXrUt/WyqU7vTTameV/Mk80NYevg8AGniar+YIvCVJxYv03cbchJcaB+iESKvRP5XsX
iyPge3wV+32bZWdUiE6HxpqeVbFkQevQYsgNrVqu9EJExt6ei8T3hm4MEk24O0yUehDftdxR39OO
hmyGnV0U0Zl5Pnnv8q6hEwg8FeXt1USnSp7UqqYyfv2+sqfqIuug4PXG9yKRAMaTo6HM+6VsaAh1
myu7HpZwqZ5pMZ1cUK9+xKqmp7ZSRok5Jsdau/ak9NXm/myz7OQ+xCTLwaCDl8+6UO1aTdbnbUUC
JbVsg8qfvbeQU9yiRWjtM1gMvpymK0hQ5rf3d8vJpQxWU4Np4P7uK2EPZlH1OYFbqM4HrTd3qabN
G7e0+8CJkLlNAMmfqaGd/qwWDXcVSSkDBbrVqSOmPs27mmMdlmNXP2b9pY6nVtteaAqshWnTuZ/C
DEcSLcfzT932n98f9KmLDQw3RVNnSe/XHkpD64ad3S+vlDS8dlozoD11ZuueXDSvQqwWjZsmSA8P
PFHU6tMs6s2sXhu4q78/jpOr5q8g67KXjBet5ZggSiGeyE7T7MMIAK9okvs++ZbnZ9bKqUSUxYkV
MjrXrrbOPuYQzPfkCcZUHOYJ4kF+oNocF2du3ZNLEnIuWqvgi34z3Oi12a1DmyU54gkAjGvjWF9w
agy05Py+OzkkRwdwQeeLuuFqJWp5isrjSKx0hHWaQJuqfgh92lrDuaPs5ILAMUHV+WAc6avE11uk
4gVKPMcqb/wx/B5PF3p34VpXcx5u9p4rNjTboPGBHN+EZFh22V8M0/f3F8y5H7H881cJTdlCpUqg
Nx7T9DmWGFMlhzn5+n6Mk4uSKtFSBACA9xPs+ipG4YpYBcKRHD3SM8u9HKHMxvVdFMMJvgjnM9FO
j+ivaKsbMgqz2aol73SIYjAiAuxMMZu4f39IJ8+LV0NapxSlmeNzybdr9XpjYwEo/tZOfhVhddE5
BvAm+AbJsew2Lc4sRbiN4/kih23ifZJzdOZ0WiGOf8ImXIpb//ORVsdTNzqpxMSaGlsabvTxdjEi
TJvbKtkvraAuOaCDibSN+pBaxc4yugA3VD9iRWbnID9n5nZ9qGDbjulXwcjjPN2kzn0IU/H9r3dy
ieAwCcwGgBV1qbeLfp4VL3byiVMy6X40nTPvZ9t6KhETOZMznTxMXgVa7a5FrwxlVSZ1zJ41CMl5
SUpdFH7YN2eGdC7SatVrUDnByBGpnK3LWq8OtG6AOSA6+/z+3J38Oq+GtFr5bll2wmgHDowZg9vE
fslwGTozmHPfZ7X2J7S+EB8ixuw8FvEioPdVy4rt+wM5F2S14MEIw3tSWWYuHyULf4A4OJvEnf4q
OI8sSoS851bfX03NpsChmJRZg9sOkQvaNpTnI57If2cwfwVafX4jKmPPjJgxp7avCuPFndytgs/p
+1FO3sMolptAZ01L/5nFvTrIRTvgPq2TfKMA5IDigscJ8hsKmmYh7pJoV26Ehtv7MU9/pr9irvZq
ldfAR5HxoznzrGrTlhUnRnEmyMkbCpQjEGekIrX1gSDQ/udlP/OqqH5kkAnt/tJMXnoVsf+LsVT3
//6QLJ0LH+i7jX3balWUbQorefSo9celuqsrxQwE7Phdk2ES9X6olXbor2OdBqKJiihdVwD6b4+6
psuQVAITCSRpvmw8zXe5tLJ828TVrhI7r71YHpFD1kCDnQJnvrec7gPswUOjtptMUTMfPeTd+z/q
1K6wTNDkoLKAklur7a27/exVGb8pgSNNKqeVP0oMssdu+36cU0eVBcbbWqg04BlXm2JIJ0Qk3Tw9
/l/SzqzHbSTZwr+IAPfllZRUqk3lsl3lbr8QXsrc952//n704E5LWYSI9gwGRgMGHMpkZGRkxIlz
0uDjFPyiCXb931/zmvN/XwiFMfOfgy1l8QMsWXZmupqSuEnwpZw6r+aCzJPddXurL3Cw3cAz0Wai
UyAYDBFKgOx7WZAzoOZQJfphTqCPQJbVOjJVnjBL4wReZSbIR8Cz9heUePrGj1g7jwu+DWgYZUdY
eS8dCkKrtjBMFq0Er2oge7TCJPP1+kLXPpxpI64Ifk8jzCx/fxZnknzu2lkt4oc8zV4aXvsu8LDy
D4IZIZnReuoIKI9ql0YQ2pmmYsrjh6rJYYqAPM2TQQPt+rL80ZQIIqWOOf5BnKEly3ggzVnKiIJH
UheuJ7mY4odJfgyal95AqKz4W/EzL8seJ6fYWOLyLcRaHoP4IAd4zegofF4uMUodehRhFz+g4/GK
HJLa/R2rxzE/okL9AfYR3p8b3rFq0dRVlG6BkPJUu7TItGOE7qIZP/TNnpynsHPeLRNKgDq8Bw4D
3dX4FxTZh+v+orw/icxdMvnAxAG9TJpal2Ybo8ygLgloVPywDnqKhOC9knrdd/+NCs2oeM74UE03
+uAxidAnd7PZeCHwlmCzHP/ec/khvOkQhwSDBZb68ocMgAnTMqjCB2d6YIpc2dLTWikNLxOmEPra
LHaBOF8amEK50piAAAQ08ORoo918hOnugzlVIKlfhvFtyktvqCtPk/wTehUbHrW60XQmUbOifYhS
3KX5qrQQGoEk8oG7BlmtGiYNBHsVBnj3rf43fcUNe+8zDkbAyCOI3wrlaFHFPbXKvM67LHyorMaL
+q/Nb+LJH6l5YBZ941pas2UwcmQt3XCuZuG0pKWUhUUADETry72afZo/S9YMFNrN9H9dP4RR7Tdd
NFOUGgjly110EAgIk4IEQNJ/JTFJVHqnoEdx/VC8P4o68FNgSYgcEmrE+JYprYSkIKWgNqI9kr1U
Y+w53ybzm5S/qV+cYeNFvOIZmGPwdcFaL33lyzXVGRP8DYPED8WATo8k7TT/i+4f1OTWRj7H7H9e
X93aQbiwp17ak0CkIO3LM18x00PpK1AFGrdpaN3YSv+qgRsOxl9z+1W6TaFx3aporNQrl839Z7XC
MYRxZBxsCKUepFA6WvboFrN/8K3yroHWL/Efnc6AdsA++kN7UOUC/gJkPZip2NiExSUvAzw/Y2kQ
MaskM+guJAQM6NiFsVRWTGe8VaHF0OWvU/wKwchNk8KOqP3NODo0s1t35/skgEPJeDKV6aUtjID9
xQXtZ7ISOAV0g46ZuDb8kLRw6HNvufBKUQIYPWDHZSCB+qLow5RrISxIQbvP00/5JpR3ZTh5iR6i
V6FAAea+GLfmzdwfc8ktmo1m50o4IMxSfLfAcOPQQihfAkQ1obn24Fg/YPpz0/hzXb850GnFP/79
Z7wwJeRUttXptjRgqhq+xdNbYZwiROjM4KM13+jmnW8fiuLLhs3lfAiuc25TrLLAEAVxY4rNAgKe
5hQax6i4j/2b8XtbfwwN3eX/OoJr9c2G4RWfBXG0cNdT9OSRLexr4MPsao8cHTTu9P5Nrr4lb42s
ocbTefCz6nZwyGBOv251iajiak1Gf/mUTEjyGBActlCQcBl5H4/1finswsvEQO7sqflGGFzBqoGD
PLMk5K520sxqsNTRsrnzmGKUmi95re55cmkOM7PeIvY6yfdhGX5Q1ewmdD5CPPOvAT78hgWnxCQK
5/T3O+Isfx4bf47lZbW9JClejYiO61sAREwtLjZumdUjypsEXg0wHHiUsLOT38B5p0wRo7SFp2vt
MS2fgoxW7rHS9QS2qFdFZ7oWwmFLz+AH6KFFTB7CeN7Xqv9y/SuvXHms+5/fIuw9wqCx1hX05XJK
hvCnu77zLYGWzDQtd+4WyvrI26xur8XCc6PL359ttsNY1vKcJwYryYtTQkAPVbk9vP3B0lCCYS4L
GB2vlksrTWkaDJE4HNdZOdb2jQabetuaO1uv32J7N+uaF3fy8brRlWyWpxHtHSa/FpF5IU8p8r4z
5VCh9pIyJtGXuuTBRtht3GJrZ/PcinCZqIWEruJA8UWV0ps2VI9d9azBpbyJA1g1pBC4mUymey4L
y8lGo+8g7MY9KKTtgfOVN4Vh/dI5gAelCeyNLG9196g66MtbAJVoISNqIQ8aqkJnimoCITM/T0W3
u/59Vhe0DDuSHhtMfAiul3QNSEr0OB+yyvE02HHlYi8Fd5vVxZXCAyPeZ4aEnesmCUa3xZASGg9w
yiFbCwXX2N/SJdjBJ2e60TweZCf+Qdnh7/9tkYJ7jJoR1O1yD5vzMZ7RxP5QFjEEhNOGG65+Lt5V
lKToA8MMc3nCbNjaQwhTwwfyKY9hHS2b99dXspIiM73BJOLyeEIoXrjmtbQeUkZFmHxQ8x1NUp9M
2VT+SlsUBWg3W+PGVbt8fvHSY1pEwUH4A8r3yxVpaQURrsXkQNzuJxNI7BGe1etL2jIhOMYkaX3M
GGf0MLUfY9RxG9hq1GlrFH3Vz88WInwaqKLg/SyYBBh+FSzBsp4Z55jLb9fXsvwr17ZLSExKkl0Y
B1jLqNZuklb7arxPxtMYd14Zb7jC1ooEV8icnIYwsPKHrmxQWZ3uivBtrL6ocf3x+qJWDcGjQpUV
zJD8+xl1djt1CIoorczpqeRpp1evyqQ9NvJuDOqNRGDVE84MCRcUMK7aCJbnZoNOhgsPOi9Ax/i6
KCNv3Eqr34n5VGBQcBC9697VUBo6ecJ3ghfAm7S7hC7h5zamraYX4a/r27d6ZM9sCUdIATg6zjG4
EEtv5qch9+WbbLKfWkt5qxsrukGwEdUYBHOvm139arDe2MQjaq1i5Rp6ukwPO0AIltwWeytgVqTI
/U+5Dr15FcbjxileDX0OQ2zQnC+YH2GVDdRMemVgLrWotRoI/x16Zgw3fH7NQ6hc27xVoQfiPy7D
EQKXpVWW6X+gfpzhVnvejuJbRoSDFSV2BjMkbpgod61RMwP7aBZb/CBr+7UMTlDpo/VEYnS5Er+E
P7FwqHU0UK1+Unr4qA0pLjYeoCu9Gx1Q7z9mhM8SB53eTvnIres4xTGPKw2sXfo1rePskKZODKpY
mXZBPXf70enMva8mkCz6UriDaNzc9zOkWENqakclRDobxdfgDuqYzdGVJY8R4+b5z1yc+SzEjIFq
/gcEVKteAcl/jO7PGEBUoRlHW7/r/HvNSTxeexAs/kHQoZCGFqFuLTR/wg4plY8ud0RHq9kzaG1P
h/zl+kFcizXnBoS1aQZENtFMlYmEB+WK2t7Xer6H3imjvBM+Id6xcfJXU60lP7UVgvZS6b3czWGi
ZRdMZMNGWTr7spOKXTbIhStB5LxP1Dpxqy7IPWi1S7dsi/Lv2kDf9vqqFxvvviiRgIwP/R6iwuVv
QB7L7EJf5XZSvjI7iaC4Gybfr9tYi6wLS6JqADK2bEM4Q3kAE4jqJzQBrZ2s3lUww0u8/POvIBaC
ZqM9/rv6+G5FZ9aEXVUc5NVzjdgTqfLB8j15msiUp2eaQPu+LQ9S/TXTYGzPur2tNrfXl7oaLgy4
XKjGwm1gC0uF/LQMc52YlPc3SAqNfxK++Vb//feFxfn9xNmQ+PdHH9EQtYDodCs5XsLmu/07MyF4
hDTOEKoO3BB6NRwSNTqoyn0zdcdY/lxor8bobiavqyfvzOLy92dRpTWGWNJmFhXrP9JRsl0nTGAd
hD5qCt9i5XD9E616/Jk14W7KUL2DWBtvjAEvz1X9tFwaXVD/QWGGO103YYaACEcWv5Ri93L8e3oh
+VbF3+MY/d2tovDqxlEUNnXAXDTExDZG6iRdPRGy5nBHC+5zbu+q5vO4xTqxeqR4KQEIX8rAJA6X
H6gDRpGGMoUuxAnvIaz04uzzjESB0ppuaumuraHUZUAobUfdzZTZfxL7KeTRvdUI/LosfDLFrPSo
GHjNG+ov9Jt3NFE6TF/3i5Uoxb/OpyJroa8mRmNNyyI5LzBSQ0GpaQ2iODfoJu8oWuyKEI3nfCNW
rBw0DPJWA43CDSAmScBGJstX6EoDgfNiP37S0V2JVWgEJ+fVMKK7Tr5rra227XJ8heMN0pWpfAD1
KlR1QoSqJbOuOkTmUbKidodKyecmSh5bCXm+XLbSf3+9EKyAtAMIhbfEEAojhQ7lsQ5784LLSGlR
lsojsoDXP9zKKbiwoV56pxHnDAH4cfzQ0qCcdP8usSY3HB+H7rWO7N11Y6tesvQpYEujGSJ2Kf2B
HE4L+vhBn3/38TPoqw0UWlRfTg+FPHyTKsQLIEd7u253JWqBp/3HrvDZWt1OZ1sq4wep9fTgUbYR
8/uDb8WyTEIJhYt3L5GCNxas1UP8gHLjY+C391TM+3EDCr38TtH9IAhl4ICmChNzwjoas+9kJ8CI
pYLSeSusrQnyNf9muICBV2fBj4txd1QagwFJK35YskQoGqKDCQIz9z9e/x5rTnduRrglG6RleLiB
fohS6GvSg2rfqseoznZ6/Nd1S2sed25JuB0pu1VaPbEgazpIPSTyqSz/NRpI5fQKkiv7VPv3I406
7G3/bOHyi87u41yni4DycfygOd8M69GM9j06DQza/G8LW+LjmRnHmtqGbDF+CJRbfYA5SSoelmJP
8ppUNcIG9Ua8XTtCZ8sSWyVxrxmt5Wv490yX1vIbD/WIo9xlv66va+26ZP9oJDK4RDlOBOLNiHAk
ueSDjMlBaFnZ36qm3spDfYqL9kfVH3r5rX4zQkqCcyFvEbusugvIBjCo0KEBOrjc1drva7/RJJBq
NiC/psx3ppIzhh+joWsxrIaEYfjj+oK3TGqXJiHa8uchw+SgKE9pRy6SQ84Yw+TRNLd6Wu7DoPiD
mL/gN/5/lUIYga8zL3t0dB8SM/bK0AwONYKWboFqlFuH6TEb+mTD5Kr7kM0tD3W4bMS+YjlDGFsv
IGI13Xe02WPKk4250UhYNcIM9jIcxYyvyI02Sk3JoAptGB1JiRL9yJfNtuXq1+LZucw/LSzfwulO
yxBNDpkXXzSoXoJuUC1/90tencAa1aPqb9wq66fhzJ5wzBOpCPO8wl4Zxc9BhbRcifLvoxIderXZ
y77qZtptkv5dbr2vV/fyH8PiWJ2D9hhEDhoFa+U215lRNO09zf8P151/3QrQwuXK5LwJ22m3md9E
own2hnq4VdzViLx1+s11I2u3JlSNqNvDZ7dw512eMOj7rKjNMBIbykNSp/e97n+7bmJtHQugjmIr
tCfv9AxMNRyoumAiASM/5d905wVWvj+wAYESMwX84nfN6tzIis6IIjLe9k5i0i+bajTzqv11K2sZ
AHjj/1pRLjfLRvSHLDcgztfPuTbvxxZmuezOkIyNC+X3qKCYzJxbEmKtOaY+bOMtF2UY1LdSamTu
CJAMSYhw3NdRWe8CrbXQl4ZRsdIz80Osps/NMPwN132IEPE83hRKELmlbhe7cEKSWJ67RQJGhla5
tr/YZsCYfcFkfaMFzm2FmDhaN2l4Y41t99AC3Ye6k4dQj5DSxrFddQfy2wUmT79fxIz4pQYVDfXn
hxmtKCttkZd8jKyty+o3eujdDjJey/uVEWewf5ffSvNn3mMBMGcjPQB3vnO0Ca3HbJkDMfeTGr+o
6SdVX1DPoLzq59CMX5W48nrzg5Z/7+JwNw/FbTOc4EXO7GdA9QdZfQmQFzHyfYuCLjxnLk59uO5h
a+VabUliISmmVU6qdPmzM6R5Zhn51QezvI+H7BldRS+Zi1sjjHfyND9McfjYZmDE8yp03D6ERhkV
86pp3MJCS8vS7qZI3fvVJP/JZzv7YUKgSDQzLhsDyLaJLPYYl2501+j+8fryV33jzMjy9+eJ2xg7
6IGD2W7SyJNeq/EttzeqJ6sBj8lk0NoLXZE4MFlVU4W/1OSG48fYQWFX3gh3q0HizICwhrCpmkmK
MDCkqKo+416q+ikJXq/v1NorQT2zsvyKs50q4r7I0b6OmWa9zfu7YbyD0yE9xe2GQ67d6ed2hDdC
jaYezkQgUo2TJe1G0NcQgtaSQ9/gJx54fVVrhWvwwBADADviAIhfp5ttZA9Q/VxSIU2dvcFifnbM
ADx9bJpdXCv3PPJ79E+v212CwbtgcWZW+GaFj1D9PFAwqcO9DY2lTkLrlvPoKYucseZ45qi4nYJ+
/HW7q1/xzK7wFaMhslNk6gnz/pMM8omFIYroGs6+JqP+A1tMWC9DPAv9o3B5TQ2TJpPBl+ytu7RN
fARJmcpP+2PjRxR8t+h/ly17t6Vn5oQbLEaBsNdrHNQJvtFXgmjgpcg2bv3VDJBBCKgNwXai9SAE
eQe5NKMYmU1Q/dH0lDK8m21Pmb/5TFwjSgkT1k2ZSa+Q5uZ1/PIn+/lf2+I9ls9V1o8Dtof0gz81
x1ZvPJBAbmm/OcjoXDe2vpv/GBM+XthLNcJXzHxIvIJ4lqTFTQds9jlP5uwPcLlodMCltEw80WkV
riBdCYu6GChE3ZeIEaoljMMIrF5fz6rjn9kQbpO5g10wGxQCvYzqYWsjXv/NrBFLg5aedt91Y6ub
d2Zs+fuzWMlxmAqItOOHzCq/KMgx+4b1E4Wo3XUz68GL6Wc4VWAZkEW9JbOrgjasGUkrtdqdjPSp
9I37Mrvri+JWSuZTmd+Vjpd93zC7fPt3J81eCN8WClHgDJfLGzs5t7IZsxVaR0WMunr5AsdW238e
y9TV+sLVaAHezNUW5m71KrV5mnAJQGz4+3Se7atEAhMjm87pUzLLs6JxvB18ubm5vr4tK8LyfIU5
51pdrMBX60lWOe38hPB13cqqj4AEWWhS0S4QO4mgPrt0rLl4LDhru72zkE3PG734JZq/+1BnNgQ/
1CumG7KRR4oWh+pSmze8OZW55KbQG5lJ+h+XJFwuLXU202xYkubf2cM3ZZckWyOv6yuCSItOM9Xd
RVPt/GQl3WiE2oQJGTkT7ZcBUVn7Oc6zP3CBpRAPno6etmUL0W8ydSsaBu6StJ2BKtxOob7/95//
3ILgZGoQa4mqNrwWrB9FA+LBf6qqzexmzZVBjIKiAiMD97JwXUnRKKXSwHVfN3dMIo/Bzo6THa3d
nc5rbPLG9FHJjpJcH/LgY5afcr/e8Im1uMuIG80haEghyll+4dmRnRCaROWFD6bj4DDYwz/W6fvO
NHZ5hOapkbz8wb6e2RNdPnVap82wJ2X2LbPrntaVj1Ixbbwb1kZpGN3TdKaU4Ryi53W5ripAuS4b
eTh0fbmrrUdnmNyyQsh7YQLsIVIMbcR9XwIt30kj9OSfuy3tgWUl4uE+/wWCj0axjLzoxC+w89eu
Ng6IA3t2vMXJu+pBZ+sU/LRAK3u0WqyYxgHiOFveuJe3ViHc/Vo518AMln2sT0z/c0cOUr7hg+tr
AJMGbYZBkUPwwV7tJSNpeeLavvY9DEzbC0tl3v2J4/1jRHC8GFaG3F8GcykIRZV6Zxs/Wj/fcLv1
3frHiBBhE6PJtWFectyoPPqBvStH5biJOF+18hslBj0jfAjLE+3szNp9hTauTO5XmBWsHx0Uek0P
ueUsSdnh+q6thgeG6hfhDuDrtnCMSgUZzyDGVKiYe+svaUrcsTgaQ7DX/2jvAFzhzIs8n0gTn4aF
QVlrXnrUspcHXxfYeZNtFL3X7qcF1fX/RoRDqemtweVF5ueokekq84Da3DBZB+SPc7jBtC1E7ur+
GYtMIeWbZULg8lNFll0jBybj2qakUIBsY48JmvAgKUm9yx2dlkk0ZBtvg7XBZY1J6f9aFa4VPczK
uUXZ8mFu6ju1mT20dG8mBWqrIt/PvXNrTf1O/ab3zmGMnJ9Mh5yQ730w4w9zEt9p0vOCVloYZa47
06rfMgNLvwH8qSLWr4ECVOrs2KTdVN8S66bWA8+mY/q/WREWb6RNMxmVw40m89ajU+q8mNNWlXzV
j8AZ/NamZAxWMDIESIST6SYPhWrvYH/0ZajXEFmf+w2HXd+z/zeEaNmlA/kFQ0KTJMW/a+VJr9/J
VusiMvgn0fG/6wGWcmmGR6QcNz3rKZ1xpwbO0dSTXbpJMby4+7s78cyMcFvpTSwtwBfYEXz1QEP2
A2PzThx5Xfu4DAwy8/EH1xe0kvA9wFbAKKtwfWU+at5SwnkP5dP4UclY0x+427kF4fIqhyGsZpmw
FQ6fwvlt6h+7aKt2veYETI8sgnmM49Duvfw6alEmNmTXJKN5fAwL/cicdWyEGz6w9nHAZjJ/TOK+
kDtcWpEkqwm6JE4eIrRv4aHeJyAA6GYoUu5J1ezG8cbHWQuOBm8EXqloeSObfGlQY9pXm/02Yf6n
i9y8m/yfwRxZnl31tlc6SAuovvInERlcF3okyzgOXOWXRv0xdex+yJIHXf+rzA9cpjfSqxF6UV3e
XA9Eq/t5ZknwDGPI6zEP6uTB74fDMoMa+ofa7qGvIOY51RAcZW3LG9dt8vxiEo0BfZEEp68GtdDm
IXnoKjDTNGaLm7LV0tvZSdCkSkZ5z+N9HyWxuVFFX611QFvzX8tCRJwKfyxz6EUfpnpixFcJQBRP
j12nIC3ogQ4LXRUlpzr+DrJ7475bOx4kJ0sNE2IoBtcvP2meMhqrFkaCykHyZcyn6Vafkr+iyQw2
gvHqIpm7WxS0kSQGC3lpaapCu0gjMlVtKPeFT8oden1SHIzvjWbe9+VrNji7xv553ZHWzsmZVZFC
Qp18u890UtdCeQzb+7yUQBp/GoM7gJobW7l2r52bEu6BbFAhw1y6CBmQkQZIW1U/NlFAU/Dl+pp+
i52KV8G5JeEqkFiTnCzorLpw8yjdVxEAozF7A+CW+FSorP6QyKmrT/Qh/eGvLruJx7ti+DYX/WnY
OqrLUXz3Y8DRQHsAvwqwh8vv2llBZoUFpVuzLnfoW41Zebi+3jUfRWnkvxaEjY1ojUEmgwU4R3dd
Yu3Z2M2Hwbp/MgdIm5Bc890Qk+xb5JTRSA4dGjcpE+mFzDAROafv74a5dwttVN226+6ldGtke9VJ
z0wLh9CulajwZ14KdXpQiN/B6DpZDXl86w3mJjXP8kHef7B/FircVbaVGaTy5NWh8wJ+1TOD6NA2
CdqFqnzT6DfDCKGlIz+1sbRx36+6CsOWdE41ZNHeAYT92FIDY4F2Bd9s/1cQbByM1RN49u8LIaaM
UKVJahBx6N+Udf1k5TdGWOxhh95YyLqhRcoStCedd+EijKfEGdOJiruuFvsxnRGsU27m/CCBx7/u
+6uuQQYGY9TCFifKSBt6TGa5oO/aTPaWRi7q2/uosfeVZuzqrRGQ1ZN2Zk1wxFBrEhqUbKDkPPo2
yA+49M2v11f0jo+BPogF0Ra8flzw4EuEjCzvZbsewrk4qa0Nf3W3TETd+lF0TNTHLJi9vkWxzaZD
aELQIj3p3XjfZNp9BzXt9V8iXvhLQ4aJR/4HooaavxC5kiZsQ92sFgXAo1pSAPKh4HMS+66sx4Up
ovuo0t+4bvNdl20xSssQphaKl4tu3GW4jOdWmRu1q051YR/7ACDyc5V9sfwnR/EanVm/uD1G06dA
TTauJ/Hb/jZsM92DcjSQaPE5bU9FpGpKXp0UPf/VWsE+NgaIGOJ0Y1fX7DAqBUDpP62MxaPPKixD
4ic9ZB7lKUlQftJT8Grmq58a5oYd8WQs6yFQ6zYIJYCwIi4/TuV4rLSiOkGXvM+QXrWh4DWGCLax
z5rx4fpnEyPXb2MgRU0k8uASE+evgqjzpUhCdbwFSfRMVp/fBHbr7K5bWVsScCuH8gN8EjTZLreu
aGHqt5yoPpUa5AEqegXKTRUHj33zMsjThj+snEM8cFE3YgYZCS9RUp0lS87gxDkaYbdd40qOa99N
Xe4m7ZNxk+3N8qs/P+QRqiXW15h5wX+7VkZOZQ6BwtuS22DZ8TM3keWhmGA/KU/pUlEOvspa4GnT
LUzwOyfSNuL1+893aUyIa11SUH0rk/KUt4Yb1YY7bM5cvnd7auaIyywtL+bnxMFHqQb5Z/V2cpo8
51DcKff6bfVmHGlje4kXuEXvKuFdZW0sbPGI87ucpwpWlzI9XC+MRaqXu5jY5qDVKlYVOd2PiFsk
KY/Nxl+6s8/XP9j6Av8xJdx5nWRSM7OM5FTumjja2dbHJN0a492yITiFVMdSTXsqPeVDbjZuX0bp
I3MC9s5EeOD1+nreH7bLrRN8IrPTIStlJzllQQXC+7ZKcUD7XtYKDz2x/82WcLBreIhz6pnJSUYi
42CMr+33oLC9NNtSAHxHwiY6hBB9jXE2yzjDkhkfi9kbaSI6kOe7kxZ+CsN6V0qfaCAN6dMQ+L+V
6w9/sFJuVRu2IxpI4tyS0yJSrTvsqjIwEousbtwMB3kKgY/4u7Z4uW5tSehE9+ehpi4176X0IqQS
UOXP5ign6SmtHpH87MobSm+tcZSSR7951uWf182t7u65PSHBtFK1mDIDe4krufI+3z19/FG68z47
bA38ruQJlJP+WZrYhFNniGPrJE25cZDyvM/CX2MLTGWCVOgQ1KWrNa3rIPdUjv2/j8xLJQs92+UD
8h4SYko92dqsZempHqVd5Ab6yUbkoc5/QEKwsZ9r5/3clHAuwqSy9LrA1Dh/mWNvVnzwff3BL+4j
3DeZbjRrF8yDK6klVBKVF/kHsxndhsft9V+iLm/Id550tmjh3IS+PneGWRB5bqvTsO93tBza3bDv
PuZP4ZP6d/A4fGj3c+pCx5CUrpePHv2j6z9i1ZvPfoPgzbaeVIGGCPZJD/7i/pj/svyTNHrd5+yH
nG/AeLZsCZ7sp2Rng12mJyu4ycMSzXVXlw7QJmQ/Tetg9PLG2t7VLJbApFFjQisUaikAGJdeRf5G
QdLq0tMsHeYDbJCj9D2Dfz2bj8r8Uep+anf9/BiZr1mX7eZ6P3UHc3PIQXz6Lj8CSQVG6DXorsl5
Ln9EI9fRFJvscAYWS7sZ77O/MgYbfLf6OY9usNUZeFdT+G1vmd9k8ADiAE24M2tJSjKrTbMTY1Ka
glaDMwZuHitR6wVxr3S7wbSq1rX6rviVxQGQfqbG0hyOP6t6ve5ca9edTla5CH6oyjuqrSYex1au
cHBDbw5ydlQ501N6nxVP46a239qxPrclHKZKjs3A4vidjPIZUuVU+iA5G+/i9283vuRSp4WO0lnk
EC+/JAjqsusaIrGTDLs486oi2IW27U7Nrh7/tuMtBOaaPYOYSCMSpVHc+NKeCQBozvsqPfnzY2Cd
5OjNNG+D/n4yvw7O8fqnWr1mGDeGIP23yqP4MI3CyC4mWcJY8wp1E83EXoEupB9dLVdcWXLzwKSt
YOzV+ce0JfaxtlLgNBTB6C7QMhF8ttDqPAr7JDtJaMBnWfi4kEBYgTt0iSfZ+2kLhbFmb3ksMmdK
2gARzeXO1oGmRaMyZqc6kpn+uFdqyfP9j4G+oyDnUXDb0rJYC30WRSjOwVKwFOkudcaqqi7TMy7x
0ozd1n9+m0L++zVoPjMIshH41pbHiB+tW4pFkLMKjorW02zLgZMR93z4mRlzCBiazD0jotKRfypC
f+Op+ruCIFxlAAg15LMJdYiSChUGKw0UpW6k/DTP0bPpc4cV2mmqXjRIAbTPPf2v1PYfB0BShraX
p9xTH4L+Q5DJj+Xcew2iw3P0Q2Ku/cuGW69sPBoV8F4xIc0bWsSjO0GJQrqfFic7j2+j3riv2+q7
5pQ/jfxoow004HCGrx30Bg0GhkNqHqKhG4Skr4peHPza9OR6/iDFN+1WBfbdqAgOz5yIRjOfXwfR
vZCJaAiBaeYoFSfLfBv96WlWwc5KaJyDkZM+5iDL6mdzTnZdH6IMddTRCZcYKpd6VN9Bj0AJcH2z
FnviR6QpA6CC0R6CnPB74qzWfWkIspNv+56hd6WnW/ljNMTqrgw+Xbe1cjXo57aEcF33uWz6s77k
AjupA6BseBUb36S7DDHP67a21rUcl7NnfxZEqd3YFleDFu61kuGhT5LcHvKtGba1qxf3pzFqk3dw
AQsJTkzNCJprwlg9qDd5opeuDINv5CS7KZG9Dl6mMNUOsx/urCz5fH2RK/cftsFkLXrvFnzMl4sE
VjfFWR9lp6CrvSKybpOpfnHiLaq/d0C9xWkhtYcHAEkBlfhyaUdJevrOfpOdtCh+rJtxL0fDQxd8
6qzvaQAbqenOpr4b/OgYNMM3XX9Jna0BtCV8iX66wFUtRgVNh5rV5U9A6labZz8nvJl66ql2Ue2g
4n+7vp9rF6IOWsuhc4jAJlzwl1badExCo2ahUf7LToPbLMz2xmj+hIvrznBy4NKWZwT5gzEYj7a8
a9DAvP4L1tyWC5FLEXTuogF5+QNU2ML1Kq2yUwHTE2qEt2nPy8hcpISnjfi95jz4LBJ0CHqSqAkX
hpprfKyhzU5hIyMO0znSPm0cda/405Z26aqp37cELQzKR8LV22iI9UZht5jKIQjTyAib5iGiaLBx
6tcNLV+QmVVgisKaeMlWbWQNfD9Nd4P2JRqsXbslh7pmBO0aupCMxoI7F+49TQK7VTgkEpI62Pve
Un8OdQHFcmtOG96w/FzR6R2KppS5wfehk33pDX5WlHLpk0FA5Eyx6LmItmRJVq5KYznVmsrRAnAn
OLzR97YzVkV+que+8O+ysW0Vz6crd1NKU+vfhpLGW1nykZPZSUhf3HBRyVsU3SsbSiWadgUMhIsk
sPAjKi2e6rDt81OcfAQfdCg6GEvD4/WT9XusSNhMdGXQ0FAA6IApEQJ1Bmm9DbqtgGF998XZ9+5b
71reh9PLl/3kJu5r58buFonQWu373KhYXYEUOtPjDKNJU++g6q3C44haJgLL+zq+bR1v7BE53fv6
sUygp7mTpC2KsJW80IBpjVcoTGsMjQub2xcprLdakp+SWjYPVhT6+7rURzcbzD0F8/JQm7V1mLVy
q/C+dmsYuoJWiEbFFvoi4TBm0VioIX+cuLnKb5XcDrcmmu8MbxZI87b24lFKfFNO0egaWWV6g6MO
XqTE2XNuKpKXanlzuO4Ea5uxyBfhZUQ+ftjlgRqlWEtLyylOlZTY93UBGXRDXnSnlpV8F1ROsK8H
RlVg8JE/Xre85uMmwwo0WC3I0kX8ixxOfZbZeXmSjPnglwgXxN5UyTfXrSzXg+jjvKnAbbLhvB6F
0CQ74QyRbVGcOn9fVd/U/vhlMH5tlkPXzEBkYvHI58wTnC63US6ysSnkmm0sE75iim6kMcq3w6w9
Ff1s7ChCbCFGVwIVPSSynOV5Q6gQTi/C6GOWJ0V5agftTsmfFJKsNrUeC03ZGemxv5GdLcj72uE9
tykCq/NSa8u2p2/bDp/s4DGSv/b2xy5ltpyqXKo96TGcMeqHOdJ3Wf65DsBxbdXZV26ApXWGrACv
GZ53i1udpbGO4jNDOPcl76rZk8avzRZzylrKY1KgkslhGex/N2Eqp/KQ5NVAczo5AuSTnd1Q8mjc
9/3rkEIa3LlB+jlN9sPTdVddyXSYlCcXoGpF7BeJbvvJBPCi8XrsUng/Mr39piWd5iVWJLtZaZe7
6+bW/AeOYkRxOHtATYWNBGBadBmyXyRW3Vy5ZiSXiJYX4bMC0K8Hbl0lpnpb93HFiK0kb+RaK3GH
pJW8Dg11mXxL8N6CwrYVRxJNSKdxjSb0ksc4SQ+1dlwmNQjFG5u74jbWImVEcseVyijPpdto/pQg
/VLTh+y+KF3rxlsSxisLorqKVDLjXTaTXEJmEqdmpvYzxzHW9PoYTGXoFsY4fWi0NDk5hRrsMkkN
buwqsDZaXCuBFAAjdB70spY/hPts0Mahseu5PDkK/Bq90z703QQ9/B+0cok1iBrBjodwiCZk4nAc
dsowJf9H2nntyI0s3fqJCNCbW5Jl2lS1Wq2WuyE00ojeez79/7HnYE8VmyhCc4ABhIEARWUyMzLM
irVo+zNRzsCL7Su720dy7eoBk9CAnOFE6U4vXqMui9McwGV59jPh3sTJdFMDQZRrMkHmd/nHwKiR
FTQ6ty9N22uSfZNWG9ONawcFATxVmpfIE734CQzp+VYbAtaAj5U22qe6/fv2IrcMLLaxq82Jkbak
PNfZwyB+GfKtGdC1BhbDCjPEh30kyFkkp1ohBAoY8vKcJfuZZvXO8lzVzeujvNcgRS1tc6t/svL8
GYRShFPMrqGysrCYBXAdhKNfnlOvO8OEeTLSB0/d5Yo75Ps/3z7G42bSFQ4KWcf1RU6nQjSLvC7P
uVFJuxy+boepuY0ezdp6iE0AyxqwesJRem1EF2M5rwu1PKtF5bST7IrwX+h1ZCte/0xGvJGkzf/c
IkghhWe0BFZeE0+8cE5VH4Ff7fLqXCc0v/zh3oAgScFD28HGwtZ8BXtH4jSXmd+1YSgqi2Q1cXWO
I7PcqVb51MctfNrhxiFf20DeT3FG7ZBDLYe5p2Rsh7pVK4K7ZN8LwVkqDpDm0uYvPopbzcyVG8Uo
KinMLLmDVsDiRulFFQANT+qz7uWfJ2twoAffaHqsmSDKmvH+c7KkLZ6rOO3Hnh4h2DFm1uzM8KId
k9ZbrY6Vc8DQNl78H4LJJQrJ8vB/iQSwSq7Mh86IbGEa7nQ9dbst6q8VS298sSQh3CXSnesDLtBv
TZQib84pSEA1/NXknxFotkvhj70pWDTedxQ3ZubMJVRMFtIiU7siP+vwGD0NqMB890vKm7d9wvtQ
Biu0N8HjUJR7x9kvhnLUQ5+fn7Oge1T7LHPlzpNcxW+sOy9qfGimTfjohlrYmc1o7W5bf7+XuFpi
UnCiOIx3/AFD1RTMU0n5ue6LjNptpD2rnpG4Xj5QIxuMrYmXFf8++3bKqyA9qGguA8VBbiQrUIvi
rPQ++hKT0EgQUESmnUiC8TjUWfQ0wXFkm1XqeY5ee/pXvSukzs56bQvJ+f6i83Hx+PwiDhKf4fog
hXraB7pHFhdK42cUnh8V8RuKlC18W1CybXivlQQaa6jUo7NHF4Mw+drajJXuK5nQPMZBp25dF+U3
PIzW22qXyM9DnlPbFpDZsNxMCNWvJu0v+bE3ezlw+hjMfqd0Qunkw2Rs0Y2snYKZ3Q5YKy6c8vP1
T6utLjXCUizOqACO/nMTPVehU/Ubsd7adjO3BRYMEDfZ7GK7o8rXoi71iPXqWj+Ofu4dNC+Udkkc
aa7ghS9CVMobNldXRj2UK2yx8cukrxvFLFIjwommCvYi07rww6T3RhkVqCvXP25fpvdh9Fx8pWNP
/EWgriy+sJQ2UPjLGKvzkblwzbGgwZtGZ0TFrI2tHRXvjcd3zXkQrkO/Q+aF4118OIYLemIAnG4d
v8ji90LaBca94tsNxGC/In3Lx79/gVnghbnFF+zb2hJbD3N91HwwKuE46N9AFYX27X1cOyhoK6lz
Z3dmcZkftIs0WY38ojQy8h3++tAn/r4extPQkR/IyZkp7P9ijvee9Ao//66m1iKI1RYjp9+MpUMY
gCWfrPbvSTH/EsefAfwtt1e36gJnnbS54kLvYykBh7SAWCGKU5yrxzj+3boyM2pu/LNubVNypNfX
2+bWvhlN3bnNQlMXgPX1ZsZxK9RdrRZgPWH3r0HHq75twQx628zaRWNkXWQ+noE0mo/XZgLfKy2j
HUk9EtXJarFwR83/Nkzqi6BuyYqvoIKgiYc9Tp9LSLju+SJeHBCpNrxAiGWMUYeVjewY9Pl+kJ1J
tEPFmTRSvGIvj58N60WMVbvXCN76J9E4jVtkgWtHFa8C/TmgB0DYi2VnzZAjz2WWZ/QnZP1chw91
9cnwj5q4v72/q8/HpaVF1BNriYdyllFS+bV1w2l3uZ381BjiDOw7NA681g5rd9qag11piLLViA9Q
6yQvg6T0eqvDZooLwofyPImwe1H0DYX0DgG0O9HT7MSS6IUOr1GRvE7FVlXinSQl50gCa04eQwOP
6sfC3cAslulJNJXnDoAfyUUWulV5aqpvKbIEeXRKpI+a/EMsJtAYD3EeuW0qfBjbrbxj5RsTGHHS
YDalur58t+QwKekRsfPpqLvSPnVk5jwlxd0IBFcuKk4cJIHOGzljMK532siNKQk8oTy3snFG6ssO
5YckSD/dPkcr9/TKysIdwMI1yWHqQ1edJPe67qB4aFN72TXZxoFdXQ5lCDaMljYBz/Vyej8PGRMr
q7PZtTvRRNShkO8aZfh1ez2rZqC11yFUZrh2mXYILUr03sR6EkGx3IriqBOXSXMIqC1suLiVx3bO
A/5naj4nF15HEAut82PmLIKOAxCftMh3gkh4CRsht6E/sOMycxjK3Xjj11dId9JAt2ImOrk2G3aG
VylaVJ0tgtTkGP70tnLQ1TMB3pAOCgxmAB+uLWheTthdBnPCG9lMWOzgMb1XI2sX5xtB8Jol+rgz
PQBhEvXpa0ttCVPEGFXV2QdZESa6q8T3aMPsy+bv28dizW9JzPQhvkFSxRu7iIysWpKFwYeWXcql
Fu7YsdpLxTj9lWlyc6hm5clCUh86WG/3E7JFTZhLG/d5zW3M8M03gAPwoHkvLo5LpE9tJfX8AiNO
XD2N7Xz45Av7UFD3ZfsfLtulrcXR1IXUa9Om47IdOv1v88no/rq9n2sfbibnmucJqUQvn3cB5kPP
i6fqnMWvfnJQ8+9gMz3p9baV2flc15Lo5M2PjMqgGXiqxTL8RCv6WpGq89QcIEhH9vz2v78SoEtA
eBGbQT8afYrFg6JbtaA3MUGKIgTpU8A6v6VCfi9G/F9phsgtNIlol3m5xUu4docpjhCo0z0FAbDw
un5XC4PeMwiWtLvC+qYFz2b94fba1rzTpYnF1aq6pM0CTSQ+SOh6ZAaYc7qx2fhRtZqdKH5IxJ1c
Hm7bXDvicymOXA7ORVzw9RFvayru/F155gZ1Wud26ncY26auddTK36jGrN5oyOcIYkl3gIMs7pPY
+SFTznp1rgr5B9zP0r4zTN+pVHRAmGiS9pISN06e+hnqpQDe0Dq2NhK8tfXOnExzm4QUdjnPZ6Wd
P0Q+lcGmvi9C65EE5gVF24PkS0/NFr/D2pkxiNt18N2Y1BehZUSzpOrCsDkHUrLjtUmZhvG2CArX
7vWlkYXr9+sM4KwcNOcmzGyomSbrg9BDu/sf/D7iUrQ+udogVBZmoB6wAq8tCNitQTzBVQk7vHFf
R5bqBrkSbXjetUVBSwGaBxTMzKR1fSy9JmPqY6DMzjEo7SrqGruRqt5NtPLo6U2zYW7lQ9H1nPty
b3iXZVUfITB62YlXn6um4ezpZunQCopB0AXChqm1LIAmvcUM9MyDRLJ1vTRJ8WIrqNrmbARFweDF
7wy2HTv0VcUdh8k6N0w27c1JUI/wC0FSJqfZUx8Y2T5IAxMcbNFtfNmVxdNoQFsQvA9bvZSuLkNz
rI0hqnnlgJ35JmSnrasrh9uOZu3y06Bh+nuurJCJLJ9zeSjboAras36wynvP3IXlQ2PUNNbu8jzf
y0bIzb+7bXTlGGETqinydDKvJW9NbRgRg8JJew7tyaTHfE7yHxvfc2X3qCui/UBYiY1ljJB56YCb
gYNpDilb7WMhKXbUbvHGry3k0sriPtSJXyrVVMHiMUFx+blt3Fz60NMpv71fa4shfpyhpWTlfKXr
sykPkZc0Wdif9fxXH9wHkqM0P2+bWFkJZWPadPNpI1Na+MRK8nKR3kJ/TqdTFL4WwKq9WN5ZWbu7
beid+gO5J+Vw0DeU5ueEbBF116M49IGA+EAbAb8fg+KxKr9QGB8DV+lTpiMZuqFMrVjHPJU+VsaD
an3rfKeVP2btX7AfTPpTniHyywetVOoUH5LsSe9e9VB3wh6UWBMf9ah8vv2r17YH2B9tJMsCmrkE
xcFma1iTJ/VnI4zgunNLpnVq7TXUw41zu26IQ4uQ2FzJXQRS45gUiW60/bku0oMnP3Sl8tEP8w+j
n8QbpuZTs4gJgSVQv9UQvzSkpXcdJnEY4ljpz+PBj+56XTtQRY2gWqo2573fh4fQsXIPEXZUaWgu
wxl0HoZBjOAgQMfM9nkvmofIDYOfpfS7EH7f/lTqu2VBIAG/2PypZqLCxWVROgPoZSiThyO6OeDD
hy3ygffXEZ5D8FUmpU3KqMvDUE2l7tfpXI1OKtmliGb3apgwE9Fv9BffR54YgrzMMugccDMXS4nq
SSf4i6iPJHpji0EN/Ng8iKHOLGY60yuf+6cuTjbiwZUNpCo004nRSpl7Z9fexhuMpJ5GklZJLU9J
pX9HTHzDCaxUaoFzkD4yY8Qugqi4tjGItanHISFnO0yTm0yS4eRG+qQ3QeJaJcySnRpWblzRqZID
s3aHKXUgQNkaCFxb6hugljEYnsAl9WFbJIWZi5RS8ljaxUK2U72N9G7lE9LtprxFTXWWCFpsJo0T
rwtqSlxFUSBCA0laG3cUuirvVKhS4/qm+tuTwXSKW5MA7683oTyNsXlhFDeWTDVCp2nU+YzqHPrJ
UeMV1IOTP4PXYv9RUV9uX7r3bgvsHZwt6CDR7qSgcv09ZRVENKOy3XkE3HhXKJnqyiaqLkHTjHeG
kot/7LuwB/vHjHEkdFlyw8ltkEtpB33WmDdHMGNfCk9ubaGGHUMdu3s1Vve3F/jeg10bXLxaVTym
fiGX3TmzjKPMzFZQugboqokTGnvygWmyw22Liy3lsQcDR0JLQg2FxbssRVJ9pR/MOj+VkWTYwACz
O61PTEeVoukhgft1404uvNqbPSrBzMcgF87bPN+Vi6pKIPWm5ol5cTKY8FNpnoYU+Evj++1VLcFc
b2YgrWV2cy75gvW7NmOotZnQOMRMxGyKwc25l7wWavWoKJzJ6JWfzZjEH7veh3xkHI0HT1Kh8cz6
HvEfL93wsItLMv8awEKgKqHRJepZloatgn5lCDf6SVDHei9N4WtmRJ90DfIVdF7VO8Gr+j/fZ55b
UAF0xNjnZcUiS2uIIRWlPimcYIaPheC+6YOeMGcKNo7QEsv/tjxeQKrEGrOOZDfXm63mKZTkk9yc
hECKjf2oWR7Y25YBVisOBYL8UI9LgJZV9SXI487cCVKRtVCrCf5PT4u1r23dCc9xO1YwjLdT5dm6
OWWKDSVIXu2qKmFU2c8yMbCZMC426i7LZtTbr9e5AEieQrJIxeP61zMByPNUmvWpkpKit2M/Ko++
MaWQ1BqzimDXC/Qn/Gxft3BDxsIg/gDy2Mh20JbCXiijbJ+JQnsfhVb9WfWKye0Kr9r4nMsE6u1X
zn0U0Or0Md5VoOJ4CsYgM+qTAa8HxBdR9VwLPuAweMgc30zKvVC3iaPpgUWbRxds34Sc7Paters1
F7EcP2JOkqlnvE3Rklpdb1U+eoXhUww7TV5sSm4qe5rvysM0Dwh7xkCelYf1Z+631+4DwIbtvgIb
2tjZOPh/9Z2nADDrm5LITOrKJzMdNafStOgeUpbMp19ijgU56JBlthkEevZXOA5d42RJ5pEndL7y
SUNrGwoOlMmmXTK0Xg1f2CB+ur3M9y5KAjeEyA+yyDMidFHsqMJp1ON+hGBXlvJdVtUSY8mkDp1m
bZa550B7uaO8K8THeGC6H4sdbcs5SRVFbAmd4Xp+IitOUyOdJlgeNMm+570ORg6EUgjGY6W0XAR5
+pYoTKncXvRsaPlD8BYQuGhzbW4JsPVzFPEEjfOVG4O1g1Drk6cn8THrQ0o9kR3qUf1nj+vbYaIg
zawrhFC85QuvYdSqVsXq1Jz0CYFLBGdzt5lU9Oxa3d9xzvoDULjm7vYyF4HSP0bBOZIc6DBBLOsQ
YeebDE9JzSnrwuqZtmEIrVGWuwbUqzuiwfrQSoF6CEb0RLxJ/0NV8X/MA+3nHs/zqUtkhAiFUtq2
fG690CtH1dL+W+aVkh1Y6q84rdM7XRVqJ+4q2aE2u4U2WTZkZ/O0U4jVeBFnNPoi7dNE2t2mJ3Qn
XazDl0SvC5JbRG5Lc9APYZmFO2UIx93Q5q3jE73v66YUHMKcjwrAH6cp5dLNs97/YnTNVnduEfq8
/TYydVCoQPZk6rPXvkVsB0azpL44+T6VB7NhiqNTDYfsRLJLCnfPJo20D0ViKc7tI7Fy3ek9zrkc
JCwEAosrSC+p6GgNVqcuyuLBrvyaYU9L0Fvx4Klc/I0T+D7gYh5IQcqUiIvm1jJgnow26CPmSKDv
lsvnRGXmS9VrhBW1gumOuNDCL7fXN0dUi5vNmAWecVYroUm4iClDPwqiKbSqkyBH016YDx61761u
2eqy5uIRtRbqtsvhZ5o2PTA0vz61g6enTiN1ShU7lK0K4UPoJRORnuCh9LCRRa6YpeWuY5NJDthk
FuGkHk5gAOfFyeN35KVdAfB3KsDj4zcbKdbK+SSMQtSY0q08l0yvz6dRSFZFNlmfyqZym0RzDL3Z
6SOgBfBahZEf6myLDWAliiUoocJAE4YhNYon1zaLvsrirm27E57J+uJryZdBT/JdkaSaG2jxuLMG
JXE6wlY7joTcoR5GYzRUtcIeOm+LenHlIM2y4/gt/pixQte/Zojywqsz+PoZ51U/BoM/7ZOu3qrG
r3hoSoNwc0pwPKrMf19bgU1fLMNQ7k6xmj61lrePDdEdBdiJpru8glLMUD71arARoa+cI6pGTCqD
8GS3l455kKYsM/qqO1V+C+03gBypSb+LdXAs1ePt+7gSLjMaMfOWoRXMW7vkQExzsvDa07qTKDXh
i+IJrX5EoLuznKjxoic9arOPsWcWlh0o+GlXLGpwo01Vpr8UX433vZijsMUz9uQX4fCB4ve3Mq6l
IzFufVfFgvShUwJtw0uubdCsZzKXUgkPlq1XH3xYOxR+f2qYiuk1qwN10v1QhrJwiio53N6ilbtG
pZOpBMYRaCMvfWSh90paZfM7NVSdM1aTYSdJ8qvx5e9B17h1AShTbbbivjWrUEQxjkqBWiPjvz55
Uau3RluE/anStZc6fZzKn11yiD3ikGanicHGVNjKQcdnzSW3t4m/ZVJo9lEhDE3en+pOPw6+AbXo
5wxe1iLeWUp2yH55CDDd3tdl+2l+ZGeZx/m9owlL2e96iebIxA8c4f3JQCXULtLRvOsSvdv7vByH
RhU7mKDD/OiHY+ymmvmVOLPZSdQ67dQKDtpobs2Brxyr+RHEzc3/vUPPS77h+VFa96eeOs4D/KjN
YaQyfUBPVUazedqa4FmzB6EroA7uH2/ifAYuyg9TO0hCyzN/ktTJzUHJ29y8H76SfyUWbf78zoBu
JJqhJDcDzxYHKkW3S5+iaji1fvStpIRjTb8LbXz19XIDJv1GRLV45Km9gUmlCUXGvyRgjHiEItEK
29Ooy+Mn+DRf2zr6hsR64YoIDD74cmK5QaUYn5hTyZ2kr6snX5jinSGGYWBboRal9lhkf+utPpbM
LFjFS83C9h4VXDuIEIKP8ng4wJ4i73uqDhs3ftmv4WTyxtGkmycLyEKW8UOdCwj/1HF/ilQjgnFA
aJM7UgfzxfeVfdx10dFPm+o5CU3/GBgQNEsyqPNez8h0w9TYF4EyQHepK25D1+SAaqq1by2tOeZI
itlFLDV7VdA9W0zMj0EaCW5gteQ5TLI5KV7IjYvkPuw60Kdds8WDsfJ1kOii14Kayjz6tMTwDsxz
obPa9KcybgsXYFH4EnW1/ymk57br+65K7QC9AEaLR6eZlH6fGeOwk0fUPLu2n3bofLT2UHfNPRTa
KBHioJyKBtfB0nz9kI2aZ2ciigC5Uoq7qM3VjYP8/uXn98/E3TPJBj5rDqEvbk0lynHraVp/8qbC
Y3xVKGBpMrbIAt/fTawQQPLo4xatN+d1YcVkplyMM3yB2giNm8XS9OjLeb9PDLFzjaHdEsF47+8p
xwNwmWuEhDPL+SBJr5UaRaLhpKed7MSm0T9CYDXZaqB0OyPOAxdV1fzcJ9oWDeOaZdimqKIAIwdf
toik4g6OZK/AC9VD4R1C2X+NJihb+06DAVqUx8emUQ5FPWzVs98/OTRcEOEwmCMzZAa+r7+jnra6
YPbVdOqaAxGYC0PQ8KzpNYI1h7Fw6i0WtDl1uvZKsz34Sd4KkZo5//3FFzVoKqEfF06nvugPchja
ioSaqv9cSqozZVv0HqurowOCijEhCq/ctbWxnTdca6cT7A7oplglOA5LULjpmmVLo3EWAFC6YzlX
nXR92rgjK6eXQjqDSHN2TRlxsdaB2gxgRPa2l/fjcIfGfFd9/0OxkdlLYoQsi1FvCKaWML6mUJI8
G2HMrKTme404U5h87/W/g87YiBRWvhyGLCjIIMgH17AIFBhcM6RerKcT4z5B9SRGZ619FePRgSFs
IyaZA/rFIaFJx2LY/RmfO//9xSEJBk/QxcQaT35F7qKAN96FgRvFTk0RQnWaL02T2JUMMFJzN0zP
92xpmt4tkHBOzTwneG3a8/Kukf1pOtFp7RzKdE3v8AaZe06L9mANQWkLWkhxTgtSdzQgSArKbkvr
YdmlfPuojEKCdWUPiK0XYUKittVQG/yKTHaVL94nKh+ubsuuaTsglG8vee27Xtpa5Mt+3QZmqWIL
yS1XTeyJqo50ryWBwxuz8WVXvBxpMmUiapvchyXF4yQN8jDkqnii7vJIA8Dsies0/lQg/Wu+ykW1
EVG/r+RQV8G3zRBvguoluIra+5DH5SidQi25E8gaPqU5MllFJmyBNd9vI5ZM0jh6kTPkdXFw9CIo
6rr3pFMNla38bJa/Ov0eSh2bQfSNXVxbFM6amiFRHa2cRcQqV0plWEkonzKzR8moMgNbMwVl3xaN
8O324Xj/zCuMMb89hbQZpCUvRlNKleFro3KKuqzY0e1pnWEytxb03lGCM6O2TsA3X/rlVMhgZFkq
9qJ8ajv1RUZ7Q6wsO9Qmp0q2NAfnz3B9vzGFS2FOiywLOPD1/Saz0PUxNOQTLGofFNGVxEeU5/b+
KB4gWjhUVG2Ydv+zktQbdSP4eHKaeSwY3p9ro5NsZXU3GKjERC+N6CrK9yi8j15vf6rFyhZGiCOu
jQCc1INCQBgSTR1qiQosVrK+i4a/Jb8/CkpkJ8PWkOk7Ap6Zk1IHlMQrSpVWWhZKIy8LaJZ5CNsO
n3rtg6BUrlVVNuCDvTJFNlH0YAeVUey0XDGcoHHSrNwVZgbWdpPxfnGI/lk/LyDxKAHpO1SRJ0RS
3NT8ljAN7WYKT/mbZlNDGNduXMDFrXhnav4pF+9TMUKBy/Qn8kJicKjFyq43s5+FO/nHBOQ7vLgU
h3nkr02MVhH0+oCWJP1agChMG6R2SYSShIzhb03frRpDPIVONNS0qL9dG7PMthOaAmNVHXwe9PtG
rfaC3x6E+M4s2q0a5sJ9/bM0qLeZqyUKhBLk2hpcg10D5DVGvfrZM2Knyu6TaauEv/qJLGRhmG5g
WdYi8oMlrI41I4wf00b4rkXG+EE00q16zdqRYzkSpewZvrjkhwmCsNRiiNkexSmzo/SEOEFjd36A
GFv7Zw/Z26bxjuGzKGyTC82f8OLI1YAAiyhCB1EFteBk3/Mvt73H2hG4/PcXb0qvpYUQ9WX8aEiu
OCmHLAlcMxnvCwSE+yTa37a2dgToLFKbgHmOVS2+jlUmnZa1+KqBWbU0n2wlsiBB3uKBWbbI/9+u
/WtncdQycfSFWELGKkke47y2A7FxjPpL6Ye25KV7yazsofi7jrcc4+rBIFZGlZ6yGt3x66/VJUla
NAG+KOvu674mRvwSpL+SaQsWv3bKjX/tLLsBVSfkjebjiLL0qQqf6mD3H74TxX0ScIb835EhmzHF
uDpEzbSUTkVc7azkPrC2EPCrR+/CyOJodwBAQrnkqsaZ68W/Ait5kWKdPr5w3zfiVlls9ehdWFsc
dC8F0NNC8/1YjfsMbq9AqwF4ONK3oj7oufw4TuZTIr7oM4YCsFWjOnVd3hWM+geyG/rf0+o5be8M
05llupKPYm63otHYQ6l9vL33a+856Jm570noBd7z+gyFmeTpNUQHj1lC7/G7rAs7rfkl9IYtCHeU
hvz4+bbB1Z25MLjYGbOn0Ku3Md6sQqHFKtwIrEs2bkwXrH7tCyuLq2EEJqgQEStN+3fmZzshPorW
Jy1yQdq4txe0ejsA45NsUOWDTfJ6B5VgDIVhxD3TJv5pxceuHn7etrC+Zf9amH/BhVeOvEFqzBK9
1r6gB1elkat4BT0b6PluG1p1KAStM9/ZzG0y/5ALQ0Fam2Eto/JrRd89tJ7j/r73kKbbuB1veOiL
8Pgfh3lhZ/4dF3bEPOx9TeCZQV186Hon6x6G8MHsy0NRdbsxcbzkr0B+bdvMGYcHi968EfnPTVEf
AfSgal9vbPDqabn4PYtLUJXUpBqdDR5cI4iOvWa85MDHyrI9+E24lYesfk4SVIo2QKoIa69XD8jC
04Uu58pZiV2U91U32ZsCYfM1erfFoKaoMYDeejf8mymF1U/DFD9qRv+1DNRnJaz3OaqpuduW+j4y
0AS5fXiWTeO3r8q4KmMv1MdBay1u9hTPcyodJn1TcXrh2KX3XvlVMFpHKx/0PHdVtXXMmqjF0Y1v
t42vnVzCsHnEB5jju9wn760xFZIM24h/TN2dlTcIZbZOJrb/Icv619K7BGjGyQiVyNeTpvI+yIS9
WT33lvaBzMX+/1nTu84n4r4N3SQsWcwTKNb4lPggHdPWEcP4T2fF5xTrclWLM2nFcRoGQoKgOJpD
vfC9Mj8M2Y//sB7wP2AZaLNQTr4+98h0Bnmacsua/qCqwQOYjRiRpWTaAni9weuXhx8Wnf9ZWrhk
DSEcX5Q77vMIoDgcLDs3dvABChVMgLX+y+/HUzJUBytNP4yR7KRG9mwk+QfwKjtpEo/1DyCNr3FE
f9KXEFg3DnH/Lein4yjWlp2oA4TYzWSjMUQKCIPo7X1av0j0IaiIUAKl2HO9UUASk7QN+flZP71G
mmK34aEaf0pmAFjHqYX4odXUs5aaD4HP3ISkbPjn1cvE7Brd2pkKdom2BIRV9LJqcJkgVDxIkanf
dUBtPysTE7uVUGxJsqw5xLkbQUkLOkUmkK7XS017iEArcPiSunZVsdX3TYbaRV+U8nFjbxeV13+c
FCU01JGoy8CMcG2r00dFiQRs5d6HTigOk2HmTp4ULyhW3Ivm+Gr61U73ur2SbtXu1gIFpsf/Z3px
KpugGYqxlOLHRLJyx9A6A9pveUsfe3Uz0V1l4HHGGS4DOnkKImI9FNa1opxvctuctrXr104IFQOw
ZPN01Tu+0MkTiUfo6D9WWXM3GdldEFfHGIUk+E2MDYTM2rbNU7L0reg+MG1y/cXyWKkhdRJI5OX4
xUAoG5bKLSantU27tLE4gXIjZHrQz+vxayccwJpk7mZMurppc2gFvAhWnOXEq1mmcqolFl6pGfaJ
/71AHD4I230Ubb0cq1t2YWnhQEaLT6F5JpaU3yagZrH7ffsare7XhYFFwFSUqhfD3MSNFQ+U4+w4
FJ3NEGZrvxbxRBsYkcf8Fu+FcIJP+M6sTmO3l8U/JZyZ376Zo4jqPdO6DG9cHzCtR+wTfQXe2eoZ
cUC7Gl835d5Xv8iFjUU+4vlmPCZQTz1mwmtXhw7OYOPVWN0tQ9fQogDHAL3l9SrAwyWVmcbJYxnn
u6puDo3yXMbNzte3soQlmnf2oeQ6IAqogjJfshQvUnXZLzOrxcXUYW/LAQEdynO9K2mdJdmt7McP
ne+JTpBUgqt6zVdl9E5tElUPWheHbi4K6c4Al1mZgv7nB/Pqpy0OpiEMQ4RAM9llVzn9cN8kut2b
Gyns+gbQ55Xmqh9z1guXJPhd2g6tED2Kku/6uXqM/FeGNUoAmbn3uRptfbgXjM5W/cIJdeoLD1Ev
2oG8RbK1cg3fGK7AjMFaQKhw/c1DQ+pEI6fKAKXevhF2Viw7ypbo6ZaRxYs5Zszwzarwj6hV0CYd
dyEILkAYGy/zyvlFVBiBIeYfeJbVxZdLgiEkRkhx85HhtqBrgsGFrX2npFu7tmbJkme4j4qOMbja
613zUq2uIL7hjBjGrhQCN2iLvWQ8aP1WJDf/5kUcCvoZihOGZE2WtfAsvmYoIErIp6mIh67cqPdG
1uVwl9bfKIblThcW/u6PPfOVyYUbsAodMkmJasQ4MxV548dEjVw/+kPU9ZsLmMV1QMvCyaksw6i4
kvxskka+Vg+pWdcF7bHsjkH7BMn3Fgho7QCSU+JoyJgpSszf86Ja4I09/PER/lkdX5tjon3a6mmt
OGcwgASg9IqhRl0OhEgZFDha4yePCbM/NkRPmjNY1VZ+vLKMKyuLAy4miItIWZgQM+0H5mli3CZj
ERvp6aoVvgqzY9AtwRp7vVlaWZWSNEUJHEuUFaePZXUym/LD7UM2n9vFuZ7hLv8zsliKnASIZPsp
b01u9Lupj1/EvgIZHjUmIPA82TVCa7rRFG1kkOuLmyGkxO4wLC8i6Cho26mzqLKL0gA8uax3edP3
rtH+eQLE+v61s/AQiWAxOdixiVkRHa3sc2D0tpUPjtFtOL0VB4EhphZwffMo/OK29hWQiJA5w0co
vo9e2uAk1LOcyMdOkCR7jIO72x9udQNhyZ/7+VRKlo12xWqrwKiy5LFJ5T2JMfp7v+vE2Dgea/U9
htiA0c9gVyL2hd9LimCSk5pl9QMSf7EEr2ySgGwTT8xp2mPrnXvzrz4yvvoNMJDpPgAJHEeJHX9C
iUeoi1cz21r5itO/+kmLndasQPOonySPQ7XrSIni7Di/Y127hapZ/aT/rn1Jay/lnTmOXZ08dkzQ
Iegk1T3lrhwF530K6fzt77lWKkCKHDwxUN85Hl9c90CuASnBqfGYj0LzuU2T6K7spcDpmHdCMTLN
ns3CRFRa8bvdFKHSY0ryD7VXo+eyy6yvt3/N6unSmVEhnp7p7xfXRk+lJI8mThczJZ8EseQBYoQi
i333tp3l5Oz8+pAMguV4U18A6nDt5ExGfidLYI+9KWECBc1qHI+WMRxfPFeytxejmhGq9tCpiuOJ
iLT/TmkCxy9x8jwEG4d9bdEXv2U52KdMMFRATp48RjVZHbAE9EN3eboRcq6dqksri0gPXhuk4DO+
sxh/gTRSVe0OsQTt21bXfA1rcbm1S6BfPqQBtfmSRqaNmGRTHf4uameUbSWxxxf4w1vP/e1tuPW1
u3m5uIVbZ3okrRUTdyEWyi6lC5CiqFSmrzQ4N5Kk1fsC3GEGBeB2YWu5PjlNpFs+AqDczvLZqF16
pjikiRn96E6u3UB4EYxdLDlR97JxZFfqTiQM/xpeRNGF0vOehj37Onh7obvv2x1aNfmwZ/BgbgiK
lPnQe964KauH88LqYmeLtkr8wGxxD5GOeGxtw8W4nQ+tWoH9BoJv0KH/R9qX9biNA1v/IgGSqPVV
suVFbrvde/IidDod7dRGrb/+Hva934zNFixkviAIMA/jEslikayqcw44K64nFWQxY9NN8BnAJlZh
Yzl2/yz159szOLsDUOhGKxCawdGAc22ka2qpBgouO7TKz4jUG2D88B4Bys8ZMmnJTfgXixccYI4A
AuJyi6jqXRsD1wmwfBrND5bWrpmqgD5o2AJ2xoxHW94FfbcOq7Ve/UyWQGhzUwnBUbzlICrDmxev
Dce4v4dmDAwQ2l/7EKW3HgIHS0bmppJbMNE0wBtKBCN6reRGY9r5oTaN320vPzVl5w25+lSif2uI
l66k/LS/mkwEanRvQXkQ9SiwHwpn1Dgg0ywl4eCboAmI1xIIGCPcfxvFD4m2CZsl8dQ5exgaDhkA
vJFqE44hK2dZMvRD76utXXxQM65dhDzotaO253VUf+fwjm0BgK9720XFhlq0hXEUF8bI20EBvBFG
KldGMNRy3/usNZL7XI/ShyE1XmNtsrc0TU8yqX63TFYPhCbdIQJWbwfElbrgvd+WF1+B2EbQuYnt
gjf1tQ/1tBlbJkWDn7cE+diflHLC7Wpjl76MQv/tMX+L3RyXCo4jPKVBBIyO22tjdaenZZiaWNzh
SLpknWr6HRpitjE1Fl423099nPsKehXQpoZH57c8XUbDKB1NmGJv2r6/k1zTjZ/D5/ROu0+O0r5+
Ln41v8aHvx4fjCJjixwLMsTfjneI0eS1aQ3+iH6/sS9c20rXKkSK8kWOxpmpxCMAkC2cTdj84jt3
nMBbUeRs9IcUIMdqn7EIXMN3NH25PSS+JMJ+5EpjnA8KeCm0/V0vmZkXBgSj29FXk9ewekuWei/m
tgHgymi/ROgEJ68YPW2U1nKSWqMPbgdPMl8ShbpcWDQp6MHK6CqiuOWXpjupb71hbf5+dFDX5BdQ
ZHjwqL8eHZHbKStie/Dx2FddBvCWm2fVkpzqzFp94b5R+uA5CfGqywYlrlOG5oRG1tcGk6F7It8V
DYAEgI8u7OeZeMZJHgEXAE0MQX73ekSqOtGpgvCzXxhlt2KdUYHopa9XtFDzXzGEEg8FlmOLS5S8
vj2X304jdNEjKY6HBReAQo/QteVoMuNxzPXBLzNgkxXG3bEyFh7bs0Y4hw/I0nC6i4k/mUiFkqnR
6Mtp4DSV7sKIqr7fHsnseoHTG69tHEZAe12PZFSYDF3JePTb7DNNmaPgcWL3rrUwYTOhF0mxLxEX
3oUgZpIgeKjVbSWPfmZ8mJKnoyoGtnzNjl2rW2oj4Y4sbGNsLf7MAk052kj4vF6kxXQisSBm8eSj
sLDJy/Cpm/L9SP4ksuqqqqsAiWkMC5ewubUC4RK6gxCCcWEVpnHoqVThUxCCjcQJtDO1wGeHNsfb
izU3iwi3wAOgSAY1UmEL2+g5iiBjP/olGmRSaV025DMby2Nbmn6fLZH1zYRDXlbkCFAL2WCRX6GQ
tbpOa0BVadzWn1aeAYePvjzr7w8SA1wz4BBHdMeq8SvnxXI1Q2YUiaaPfhw12qoENu9cE52A4BDR
vlCYusBENhc1wPQMXC4HAwBVcW2PMK23A5NMvkLzrVz6JJI+utqpzdRrqslr9Hjh9jPjj7gL8Kwc
JEcxSiFMNUlrmykUk/0JqPVImdY0RQsVeTGaTa6uB22F6tSCyZldDZOg+ATMGSBkkWyNtUkj5QlM
RlXkMTtfQzabVp+kWpjLGYcEmkMBYBwgURxqwlYbJxNJLPCy+EGjlE4wJtpPcHRFXmlE1kbKtOwk
T8ESR/rMAvIyCNqW0ZqD1LRwTI+GHjfUVCc/HkD63npB5qeK7tiQTymGyMnp9vaum5vMS3uCw5R4
g2s6hcNAGyaH5NSabZKlo2xuIi9tqNdOCfpXqw4KbfI7fWdm5571a1vdGNldyZaoHGZCFbogeH0H
HeAA9wmhiuq6SYsxH330UW2kBl3Febeu++D417OGJxSiIW97gzVh1thQMTpq5eiPgwIUYVCfB46E
7nxWLtU2ZxbIAoM8iGbRp4sLt+CFeZrWMc0pzrDSTVn6LGm5DHI74PX0cOFWPzd5l6aEvVyYo0pa
BaYy/UEBPzdOlmBaCIgzvoB+PZThQOPJGxQFGyB+kGWWDKNvtAXIZU/aR9uhH8J0yqV84UyER2hH
wQCBAiIimuB1OUYA0hqE3qAkjoQOU3X6vO0F3yEAeDLicgb1XhxavP/x2rElFqnKoCkYTFiei/g+
CLcWeyrlXd1DQ7uKnNjcp0u8IXOrBFAUYh/8DgFXOCfhkxO0TVUcKbo0OlI8bQlJYycM2/Pt4c0a
AkIe3WjwwG97KSEJCcG98OUO4GNZJTVe8otMcPOTCKnqr8cr7Ahb1jL6ejQkrBNUVsC88ycN3nsv
PlG33XXScVzqkpkJsBzV/FVK4qeyYI6FSMiZoPrw0eGwCmU0q+aOlJqbRN3X47iPiLS+PY0zGxgG
OVuUzAXPLcEg2EcBtgeHjK8NOppxi+I5jtAwEaDHwgON5cdtayLnCr/KcEJ1kH3hIorVE8zZahiZ
EKSd/KrS+j0x+9QZUDV0zbTvtyUgU86oQfEjriPLT+OBbIkcg2vczIwacFKb+Wk+LTHBzWxFlN5x
CULbM9R8RFSWqkzSqDKGy1Ybybij2qBCrsrauT30GX+FFXgQiC944VjYjUgf0zCs2snv9/J5/L2E
L5656UDFHUlITqCI5wSPbBdXOSZboSYXoBRTAnNTB8AVPVjZR2amuz6ADEwasnRHhuLp9qBm4iWI
4nADgeg0x/oLu11qEUoMc8TUGYMDPqxVNz7kFEdBM63a6ddtY3Nv+EtrYhmrr1uQHtMOvro336oX
UGxSz1qNb1brFjt1ydrsjCKng78IMoik1zMaDBV8uMGM1ibzIRu3BYJwWwXG09h+ZNlJD56Baroj
DTiJV1Xpg2xE7ZNDlePSF7q5/pDLkbyNSbrgR3MbFqlLSPjioYU0F/fmi4WOJmMCohZ+RMiDpt4l
feJo0zHJl4bPh3f9lAPxJwAXOJ9kdMHq6rWd0KoJGmARiYz+WbMfTdTsq+yuqP/oCntJYs217FNg
7KXg79+QMIxyHadlBOG7SH4T5lObmnqFVW5+VaDWCnG9tTrX0D/rn5EObpglrNz3hUYTBy4wOCVB
efgNYTLKxpClVY1LpkyPiJEowLZYwfLQqoBb9LukVLjcyrjwUPgeELhZ3kHCLwKoSl9PcG9PPTUZ
QqGRvUpkw+zHKV4It99PE96e8kUogTfrN+hk3WbAl0UwUdD1OMarsSeOZr/Y44T2y8IL/rrPF6x8
vNQKcCOSXGBWuR5SCxZ7SdcQDuRMVbeFhsovXjDRT6WMFxI038v5X6ZAU4lksozkpHBTY+OkDThK
Jr/8oBXd5FK7arXmULPBYVW06js8KUMKgFXkD80RPLvnfDoYWuYWbdih3N+7WqYsrOicI8FhLewX
NOHhz/XwUySTlCjHWarkP4A5cUavRU1U3TbhgSHR+Nf3YbxrsUXRhc7bXsSU6RRWlpEY8uQHoOWR
/gCg2C41FX4/Ga9NCANC+aUOUk3BJPev3fSL/P17CGAgoHJQguRSYqL0KQMjAa34Wxkd6B60/LD1
ovZFWpSrntsHqHQiaCJlCYi8EMtYC0h2GsZ4k6O72di06DPZlfVx2ITG+fYZ9f1AxIguLJFrF5gs
E7G0giU1AkmY0nq2HUNwgPhjGK0Ce8HhlsYlnAUasofK2MFaIu0/VeaGxNXHdSltbg9qLlJxEkAw
UoHvECXA60HVo57rzOJuQJNVkJWrEuW/YQwWRvO9EI49ja4B1Ihw6PKC6rWdAbyzuMMguyAhZBix
05PWSaKROuCeWfXRb2rXj8pQnvo03BDJaWJ74WyduZ5ef4Hg8Ni7NMB1BkcBSzwpag48atqhvR9T
D6+YTGYvWVx6cbBSIWPG3EFeajmdnWvOBI2TCJyP4gs0aButBw8PQigknNFrUOgHif0top7PM2i+
cI1AFg5l0Ot51qUuK1mHjIfRv9PpAZinxQT6XOTgLC142OLYAcLk2kQvU8ZwTuCWsuq29fNtf/x+
BcL3X/y44Pa5poLP38KPM2mfFg9ldDcZwGuub1uZ3cpoSUOKDXcgJASuh6CGKFeWcYC7bb0NCleX
/L5wktpte++2obljA+9XrDnH66Il99qQPJqBwkoYQl0HqgHTKQvST3AIvBB1GwTdk4rXvWMWC/nD
OUdDmgPbGvGK14uurSZS1qW9nMp+mTZuwgmRTxT98f9haBdGhDnU5QR9NHoi+0Nnv5QhdJ6HzgM1
gVtaqmtB7Ko2TQ/ycgsBay4u4h3HK5foOcXorscWj2B2KvoK8b5+Msx7o2odop0ws0mC90L9enuQ
czPJeQzxqEXRA5QB19bUrBzhrLBms+ENOgS+NDQHMGnubpuZ8/pLM8KgqB2xqopK2Y/pWu/cPPET
inz2y20rc86IRoEvFAXOSjEGh3bK5V9q2Q+3mXKE4qAxet06kFZ0Ey6xnc1OHH+ucm1sMEcJIxor
zah6FceXriJ3HIVrJXm1cbzcHtHsvKEvHLrmnIhI7CyxW1o1gEbIvhVvR6C0OnIyUWnr0oWs69xo
QFcDEh6ki0AJLZxedQDW0brpcJlBkNAi6iiYMCX59fejubQiOFtNSQ7xwF72+3PbfCrmmzRu1L/G
7eCAwM0a73pkQkEBLWzbGO2bXVbIsj+q+3HcMNkN2k3cLkzYXICFg6EuA8weiqB8Qi9eshJWvxxH
IgM5eqQYg9Y27hC6djeulyuT/JOF5ywYd9BehH/BFigWW+mgIsE1SJ0/TbgysyFNnITWw+Pt1fn6
5u9m4G04unnbhDBz+Ha5Tsag86vcr8y3nnpB4dPyYKk/JOWlrlZBsh8/tXuok+bUj0H1kY0H6zGW
9tG2ADApdQJX+0XaVZMtnDIzmUwFY//304TplsemsQegSP3ivdtlq4dpM3o/5IP+4/YUzN2hruzw
/XixrElq08CKYIeBqQAMkGHiEGhK2GtKdpBTs3/06Vkj2+h5MZ58XVxuzb5wkqZYegJllc6vi10s
70iw0SlSz44KVr9mmyevWuwqb1IEbafAC3I3fiqk+9IDVU0tZY79MBnItoaHdDtpa9X+ZOqmNg5g
sQzxPxeO6kXPyUMZOpRV20baUwvg7ckJ6ELA+qK0uDUMfrxdzCC4V7uadHbnN8C9x/s6ebaglav2
z0wxnBSVFtN0EuSb2sibejcaP4u7Ji+8UHqIk02KDvKk2FnDm15GO83Xwzeluqd0pWvUYaUGRBzE
31JXbx1qPSfSn6aH2gxYJZKFs/+rAnlrGPyouRiGEQ2mXUG23NfoPYqDQ7maiOEY4ZaTz0xO5xbP
0Ufu1DszWE2Ily110pNeuAZWoYLclptH2xhEpW4avo7WqrN3rItWafJSyG5l+OwUn4dduFfXGhje
7HaNSXOwLPVeyR8Lr7iXBlcdT9DKsM958pxKx0HelE7/OLxUCpS2Tt3RgI656gyA/aHZNTjZ+Qps
N3a0MBEzeUvsPHQ2cTpGJHvEZ245WlIzIOXggzELLX9j3qyNupp2eVWErjVQ1U+KLHdCYpyyMe+f
8qZNwDo9LgHNv2hfrldEhfoFUKWoCnJ4h7A/lKyr2q6Pe3+Cu6AH01X07qlDvhuZVXeqmW99Vqbm
1GikKCplndnGmsg7e/yZgjQ26cl60J0RORbmSFkM3ux0DY6xLU/2ZlHqVFAbbyWXbVqj3lo8sw+c
rJX7rDG2srFwfV0ci7BJ1LZQq9KGiBceAdCnMd/0rYRtUZyIH6brIbTQg7sehq3druIcVFsRssUo
TRa7VDklJ2I6mrSN13G3KVI3UFdd8bvwoPOqQ1LhXLQOjgtH/+sbHKYf3We47KDYgsPoekNEZdH1
xMh7/6e2uyf3fx13r39dmJCYRHhUZvj1gEHERq69HCz2FvrWC5dXMyTlaHfTmo35j5YcmjLEoyla
yt1+Ad+/eRjQNdDMxYMG9+/rIVpJnch5m/ToKBlPkizdgw/MKfrovkj1PY0h2avWaF5GGAPbfDBC
sqtygyDbFKr90FrTY9SNH8jf3UW1RR0Iatx1VbBF1eYhCHMsqhsrZBUCuyh59qBs6dSvGfGI5Zvt
Q0/RDm0abigt7N/vF0hMLDrBgGGEXPW3JpJSJl2eWbT3a9DC21WyKiAiFzTrADWP22socqOjPHZt
SvCQsla0qg7rHncH46EOKUC76FkpjDNYQZ6JHq8yKqHv21zJZLzr+uytS8sVfWDRZ9YwsPdn286S
nZa89/We5Jqr6sNGzbcLX/n9LoWv5B0GuOSgMCpqdgRhZxVNNPV+mMVQuJM6j1KlWeWhYayoxJJD
IQVH9Iwj5qfaupWgac+0LllJzWg7VUYVd2okDRuvbb0KDSWeBhqKQxRSkE9A7wxy2GDZH/MceZbJ
wJORGV6jauzh9jC+GsO++Sru0uim5/zflnA+AfgAWgy76f0CpI+mCtJHiHo4UqHvtAnaD/rOsjbD
+K5Jrh3dVXbiWbZDld6zlHFX4ibTp+9qNS0c/tyo8FFcglgHiJsz6n5T9UR7LJ/a3u+t4IHaG1ac
lVDz2ibfoi216vxoYgs3w5nlhEngQHlpEldW4Rk2VMAb26kMk2ntTske9JH/ZVCEhyc0tOFtQa6j
QsnMXmIZut8pLgBRtGHq0VQzt+k2GWrO7b4YF/qy+T75NosXBvmQL64egEhSvShgsB/WJHYsQAj0
zaivu6UdO3O2QyEHOWVO04CqnNiLXdvS0GcDJk8xt0mRbHHHutOPoXxsPuqXLgu8UFkIEjyOfx/b
vxaFF2CQWUE+hbAYJ9vGLT7Qb74DsfPtzTFrBFcWToGMir0oPNRCWscyCqX3LWgc5ONPO5C8OH8g
Ubdr859QgrltbtbrL8wJDkK1HLJ3EcaU7fo72XCtU7OTEofumwXHmInloKb8d1yCY4yqNlbpCENd
8qwWOW6jv03pAJKuhT0189qCX1wYEl5bbZMZuWkhRpK3fNN+Bj9yl/zRgO90mv3tuZt3wQtTfMwX
zp6pEwOGHKaS+xrEzo60bj2Qpnv1HgeIubCVlyZQOKEm5F1Lc4Cx0c0fAOPvT2CRWBgQX+1vHn4x
IOEmkxDUFsyaz90puu+Yw351r+0q2steu0NDW/u6YI/vmFv2hIMgjfS6KXCX8JkHcED1nG/IRj5E
jrTT0VG8RPXwPU905Rli3Y5Wg11o5tijxrDt2mMzwBeXmgTmzrZL9xObF+KuZXYsY/9C5reCauWW
Rg6dVpOvUhd+ETmRL20sT3ZWZreOfi7sstkhwudQy0EjOEDA1x4pDTGlUoDwCzTCPmsQ6QfFoUtA
wplMA2bywozgi3aS57EkYTOH/kRWxScrVgMyDZ3X9Z4dhe4Iev0kWoPfyl24Ai0NUPBQU1KVJOFH
ppaurWQT6RtrWtSnmt1qyCijGgaiKYCgr2exzKGUxDoVzwW60zbJgfhF5hhucqqZY0AxeJet5c6R
zlq9cOGdjygcMwYRYFyuRcwYA7tKCv4QuCiyIZ06bds3Wy/WJvWttAfrK1BH5Q9wprm9FizEl6+e
c3EzcgIbLgoK7xHfqNnEmpIFOo63Kjpr2aYxXs2s22j0MMknnYB0NvxVa46WgA0LXPZxvNJCv202
ff008o+zf8i2F2rbvyeJNXm/Dboa0XPIe0OFKBHERQeK2AzAk/ih7P9I08+xf1mIRHN+9a+Nb01i
iRpHDH03g58cdGMLbj0v86Oj4Qxb0E2djUen35GFo3fWJL9sgv1LRnpUOBFliZphqWBY4/DeqMeh
2Gjm+faw5i4TaML/xwT/hIsDyiSdWrVAYPnBM6Rutsyxj8M+WrqKzd0hLq0IQQfiTzEeH+mAkPdo
2qljJNJmytDwYmxqedew7SIZmCheyJ9r2B7QFISvI6Mi4ifUss8pWCUGH2QZayjFrVFeMI/Vnb63
3Xrb7Ye9eR//mjxjE57I7vakzkWHS9tCdDBzaunTRIEp23SongCdtzeeb5v4Drzn4+NqVwDkqSDW
EWzkSAApWgMb9Qr91ltrF2/YNt2YbrnRHiQv96yFkgB3NnHzXxoU7oGQvNIGVsJg7w7OEvPR7Ixd
jEbw9IbkvZmwHDOW94C4Vydl+BVJ3REruLCnRG3w/3WMC1OCxw91MAZDh3FIj171UD416/AdHEu7
zrF20zbeV6t0b+yq3bDJtupbcjR/BMfRb+4XroazexttNaBVAb0p0HrXG09NAo2pKUasg937mEm6
A635/3JbA74GDV/QFEFsFE5hC/2IJeFrZnvxM3vU9tYahNPb+FAfm13beQs+yX/um4tcmBOOXpIY
aVHQEijHP83WfmTYecSDAp5fbvv7/i06Zu+PyP8uHPizvnNhVQj+KZ2y2LC5Y4Kuv1+jXdLNq6e0
XUjiLZj5elVcRMpcHmhbGDDTWVupfuym06Qdx6XM/FyaCW0Z/yzZ1/l/YQZE78D3mAXMVNs8X1mb
cmdUjkNXUNtYKfvmUXMmECje6+vKJedur+yt/7/5FO82Y1iAWq2tMJ/GmwwlxUhx0noAje3CdWJ2
B3xRuAIAgYYTPuEXIwVaVLaLhg1+NW3QRIo69rgESJ2NWRcmBP/PTRDwBkjw+4OdoDv1qGAqF3ye
x9nvPs+JaP93FILPF3HZJaOFUeTnvnLoD111MgrV9gd0zX0aMlCj6JhfMKryevUto4LLGyZEzzOG
cSF7Hjrk13QY361NvQULnmfeyR+48BofyXZPfuA5IZXOEkXDTDsYTp9/JhZd5tdrp7F2SO2mxgeM
p8Yx9o1r/NZKp+mRzHGAfH9vy/8SLy8sCqmVsak7OS4xz6CEsKRNHK8btnDCzYcvuKJimthkouZq
HkqGVusIXxYQHcZLHj5W9+AadhZr+LOXeOzifywJ6ycHVd8EDbZY+tLvwYbrqbtyG2yhVrlZzHbM
jgqXLxP4WE5iLBw0QTNFstG2CCjq6kQ6Zyoc8tYfp1c7dIyDue9/G60bfBRQsnPokozb7DsQtDn/
WBc2eRhEVJNMeGqSuxBxKf7YSPntws9UdZBltB6r3w1dLObMPlQurQr7Pq5LterQ8oM+dVQ27fAg
kxU0p5PTQGTXymrHGs/U3oXZa2T8siPoyqZe0O9i9pGG9DWkz8nQHdlItuMSiIiv7LedezEfQrio
QL5VaCVfjfpVUyXwJK0hGq1+0PgcZm76316ql1MhuFoRg5N7Ujq4WrAm1UrBqVy5O5ThcVyi0uPQ
7aGEPOOTvfsvgfHfkYq5FCXQoOcbYKRJtcvua+jNSfWrUXth91Qrv6vsZ6fgymWd2WKvwfzd+MK0
ECtayQZQKsHyy+fgzjg3Ltjc3XLdryynWg372lEXIsfsOXNhkB8SF0cZs3U5Dnp58EOrUFaVNACV
GEhkIXUzewO5sCLcwGNVyUY16TGsZFurjoK3hZ3utcWX7lzO7cJlxEKhPhZpGrY81II5Yqd2P3L5
1CqakwQOKQ1eli+kExm7hVONu/6NrSESFODOo8ljhuGBNyl17WPgWduROdXrbcecu3YAkw15FBRV
DABLrtcqD+ooydg0+MUYu8aw6UrcGpdoYGaNAK4C8B4YrmDp2sggKQVNGoKXu7q3S8Wt2FnVl8Ax
S0aEKBcVoFPRAxVPXPIStpYjGztGH27P1pxn6xcDEeJVUmpd2KiwYQWPQfJLgtDbbQNzAfHSgLAc
fd0DJ6HAAPqrrNFtob1Tro1qB6DIUACstpA/mx0PclcAOKIIDtDi9cIkZaO0SgFz5U5yl6ghZhfk
4seFBRkiPUmLFj+eblESfJMWXiBfiG1xh3Cw0P/7eGExeDZyGCr8vnqXO+fhNECeyKnOybtyDp+Y
+wf/4d1endlQemlSXB7LgpqnqeAFGT+DBwiNecGemZXb5vrKasAQ1XyC7oyOj2VVo0VQBrtq3Tpj
+GPhO/jUCUMHDIUPHEk+G1jv63Wrg1BjialhQ2VQUXc7nZTvlhVH+0Qds3CtZboxOnEvo6lMyeT8
MYhKDewViaIMuxTCpNsOOOVsJWmVnIKWLbf2uk6HA9PtNkSbWLnUxz/3vRxTitVCrPmGgbISK5NY
z926AUyYtrn0UVRVtlFDe3RpoEe+OZElMMisUR5toCoFkJNY8BzUQY7B+I4XVfes9u92s6tKDe+e
36X2eHs9Zjyd48hxH+dZfgjKXS9HB22WrM9gKR2IttKqyNgmal24eBjYC14/Myhwd4E1HYS3ePuK
Kx+SUmo1GV210H6RqxR4zukAUa5AuhuN/On2sGaOIDS7opkEqRIOYxC8fbRrLWi0AI33nfyKzCta
rewjh+SR4ign0wpEGgv515kzHRArSA5y1gnICgg3hw6VIsDbFRlIBjv08im1VxbE7XYtKOAa6Jts
bg9w1hyfSCSUAZsV3/YRtWjRU3QP26DMJCiSSEzbpLL1GZr10vE0s3DAJXEsCwGE/Rvramzl0FTr
M8XXigDkwbUbDZObAsluaNNTzZZKTnNrp4BIDw0jMpCLIp9MVUamwdDQDi6lyYvHLWtqexUn0toK
zX1j0rfKUD7/fjY5wQtmEn3lIAgVdoEZynKQW7Kf/iE5+ZOzCnITH4qq//kPdrBkaDpRgIUXc70s
rk0o2raKT9NnqqUugOpMcZqmWjgcZ3Y1QgdeviAGVng35PV4FLXSaco6EC0W0Ztpl14/6SvQny44
4VwBHuhhwGvB2UDwKuVeenFdLpq0MdCQpPiqVE5nXc/ZKscrzFMGZVhbdmeux4E1n5adSKDJ7cJd
p1tLrI8z3sklgjkZFvSlvpErtGo6hDFqhb6F9lSWdl5mlZ4VhnfMVtdR+vv2Cs69+K/MCZFF0aJC
g3yF4puJ7JYoSpZmtdKGXwihdpZuDBxAhha6AzW8CEKkf3/JgnVIC6DFEb2NmvAgGkYlqCj4WP1C
KRwzwJE3BZvettAufVeWm0zWfmdSuQCCndmQOK/BdcNxNxDkEYxaGmkazL7i5zR6gqIufaUd2Uny
U6FnHjHKha7TuQXV0dcIAgsY1MX9byk0CuwODbsgdlrRBM3lQXmIq9TLmxCCqnqwkJCaGx4urkD5
cpEhWWSxVdNJlQsjV/0wcicZlVC0A4bVXReCObo+JGhgue1Cs+ODjApgYSBiRxX2etOwcWyNAjVn
v5hahxMf2wc9i7c5urJzdYmca+acACLnH2NistuY+sGqzEb12w7Yn06pAGjCozaP4+iedUt6ikLc
sUDoA/w1EopAl3LUuOApE2EZqFcpOdcac6PkZCI71A8vt+dPWK8vI2A1wUkEvCBfsOv5Q+WWmIFW
k7PVv5v2eeobJ4wPabADqVRXyKvb1oTV+j9ruEQgwICY6AsjfxHi5KauOlMdyDmdYsnpk3ittlmz
1mJzVaKAPrFuIQUhrNj/GgR+Gn8hpYh29uvh2cNQQypZIWe01SXtuUajPs32IagEbw9MeED9nx1E
TiQv+fOZT/PFwAgU7rICYf1cJ6R1eWnLIaHSbm5bmR/Nv1YEZy/jXk/iTiXnCNVTvdlwMskhrBxo
P982NOd6wGjibQF9Iv3btGVNXiWJTchZk2Q3R3N5XOgOuDNuW5kfzr9WhFteiD5OHHIYjqbrXp8e
ASFxDKV2FrG9S8MRnFyKALosNBiC9wG08RBVL5a5EGjnPAAMn3yngt8Ag7r2gGmcYp0RbKQGLcTI
68bdKdWyJa6+ue2KoxkJaxTsgHkU/Lmw2553z2nn1n60wpMuF92DDXL+Uu0eQ4mAh0gdht3tZZrb
tEDR456F9D9OEGFkpCrbpAP67kzrem3Vn4H0MKGYAeTYChJE3m1jcz5xaYx/zMVGsoKhyZJSgk+o
d2X8Qyt3Ue0G+gIZx9yQLEj7mWgHR3AVJYWkDuRJRhFrZxDgvOjDegKiRD2A+GPL1CW+qjlbHFuH
J7rJNdKEJSNZFUPkqtfO0VPc/TRwAobkd866dVIuzN2MC8L1OGE3itp47PJtcDF3qhaOmjUkxjkM
pnqHJl+gSzIogd9eoZnx8CiH1xdaixDqhF1b15ZStyCrPoe0VcFzo587pXZRAwZ5GnJhehy+3TY4
4xKAREMMFwSVQCOJYCR90lIjTXLzXGL3rSTI/7lmpfvAnAMTNi7RGcxaQ6UZVSGw0KniEcXSvimK
BtZGpke5izwfZJ8GPRtad1An6xcILCOycHrM7GrgPEFVgUORtyAKcb1tYzJqE04pqbojoMSYAOqj
u4RaxyJA81xYLzjKTDyEPhPo2vESBVpWBBhXOdBReaOTcwCeIKN4z6PBnYalpOLsTF5YEc5ESthU
VQXiBtrxSId2Slyw+wKltv9wWl0NR5i+RB5SPQF1xFnRJjQSK8W70SMFaAbVIjBuzvlNLBWySIjx
KOBdb7GK9FHRJiE4e9mw0aazNMb3VdgBJpBBYeBoEwD4CqeCLk5tdf6on0i/kkI3irZTDra/qiIL
918+tosMIL94qCZEI8DLhBY/cD9ffxBV81oOyoCcJxtvtODPmKlufARlzBScyyaHrksfbv9+P+JB
gVcFUnhAoQjrOlSFmhp5qZ8z0N+YEJLs0sd8/IxQsrxtaMZNAd3nFOS4aqCfSxhbQ0dTZtCrOI/S
0ULXKDggjYXX2IyPXpkQQmYyjSUKEsw4R9MUbyxq7FI57YB5znQH0aZYGNFMhIbajgWKNlNHhlDk
Zgy7PkpUC5TPahGHvj2WuUNoUCxE6Ll5+2KW5h1OXDDi2iesEbperEv1c8gS3ObBHFDH4BBeej7P
7AWCGgicDvsB4VIw0xi4xI9QgjhH2joxAb5Ex/YEWZ1We5YhC33bF2b8HMZwv8arGTcf0elAoteC
IbjWz3jNboqQuT1I3OtfdHxussiTIa2TvvwHi6BGQIMAyAnR+3A9i1B+DzutgMUxVJ9JFKX7NifP
Tc1MNIdDQdrM4mjXjZK0msD0urptfOZEIBBXBp0BzllDkwW/pGMaBnFS6GdD8/TgnawkV263fbtP
lrBUczsAoDHk5LGUkHwXhlnhmhTIEsNuloiTqz+HNnKyoHFT+3x7SLPugpYm4MTwAATh4/V8GnY/
IMUZ6GcAq9ZM/mTk3awfGMhp+qVa7ZwpxAxUYQgxIWAgBA67AbEWQpRxRo/W3RQ6g2vYCwskZut4
4OXirf/YEFaIWWaSKSk1zlY3eklfPYcGqALqz4LmbskiCIwPmyYM7pN4KeTPrRgqqEiB85QuntHX
E9nSoQ8LezLOuQFNkomYK7UPXJ3ZJ0uJ/9xeNLHS9TXMS2OCe7AwrieajMbZUP+HtC9tklNXtv1F
RICYvwI191TYbrf9hfDUzCDEIODXv6W+7z5XqYgivN+Jc/Y+EY5wlkQqlcpcuVZUpzt0UlR1AwFm
+mAPmvtLm7kFysjUenHz4ThgKOpRafv8+zQozjbRHBRlIvh47Lc5cb/e/22L+2CY4PF08U+k19f7
kCVcQz2msM5RU/+auu8kBkFAXH4vo1WtXvFXSbcsCjCguQVLniDDlnw3i5rmf64JCMR5YM9UtCCq
7H3XKf6seUnVeH3d/unGcku0H/dXuXRlQMYUFW50lUBVKK3SSKvJAqmTdcbs+q7gK1fF0h5e/u1S
Mm9GpqJZBf52cE6ANyX3i3lXfLm/AnES5M1DvVPVcBJBI2tJr+/OmdvJAYvu2amfYgxwj+T4X17f
2BocdjxPES1vZjDMoisqtbbPUXmqsRbotd9fxNJGgS0J5GOCyRSX6rWzpdMY21rT2GeWCC6jKd5D
YGOVYGZpq3DTOPBnEyN/tvjzixfcZEV13k6jhULVLsFg16d11WURHeSvcWlCcuUJQgbOOMCEqsQ7
2wEKyU03kQPOimxDmthno3pIGffBIfrv5R7QNIlnMITHcIikfIEXEQoXIm7V0YZlbqC1tgcxX9IP
K7F56fK8MCSXad1iUPKhJ4hZmHmuBnBGPCgaCnIK89RS81x9pci4+NUgEIHSMMIDFEuuv1qvs8nR
qGudKTU9oHe3sRMBHLzG+rxiRu5ja92s82yGmYTZznPZanwPga5f0OleybWWQg5YHwHCx7MKlFpS
yFGgXdig+GyfOzv2yi7zOVvj9lk6Thg/Bj4YFRhIyUhxZ5oxMcnmGDFBoT7hLVSMziXJvG5V92fB
EtwNRxbk7vg4Mnx1omOCXp1inW31lSPfntkJ1DTQ11xJ7Rdyjis7khNE3Tj3ZYYVFaCHcUKM8Xm9
XQY2OU92v1IvWPCEv7YAM5YyAJf3Ea+Ew6md7hGMWjmZ7xj7f454gvQDrxXUCdAJlBY0T8ngqhmu
BgQKI6j1ioLacma+xqbWY8Rew4wveB141UALC0ZepDZyCd3tNCdyCAovTfcLGC6/0j7dX9Dirl0Y
kBaUxSDSigwYSLVvefHU6hgwjQ/3bSx6m4uuN8pVyNtlWHFednFLp8o+m91BM98BykjpuQV84b4Z
8VOlII69+mtGCuLGoGsK67GUwkqjjcnARwi+jcGrai3123b60de9eWis2v2UFHQl3MldW5ETGng1
Q8EFiBDMWknuB/3jJMIcl3M2AZcgw7SvBjB6f8GL0wMR3z5JPpHyR2+Gg9GvHDIZYX9jWgpNpFGa
ObVhWodNTe+OjM07LckDG1HqVwW25DgaN7Fu7Cu3eG6jYiUNWF47AZBCIyCMAVryOtbzHMJQzZAD
oAtCon6Mj9CNOqIIApqaB8yWnoiVnDJKwdXm1GGdv93/7ktnBJeM4GrGNAzIMK+tN4WRDzVumzMZ
WpC7FiT3U1VdS3cX7k+0Al1AYeDCqFSIUHeRhcxzXdRlw5wzMkNvZN/A9bTlRpiBl4enW96/31/U
0hsDjQUQvSFHFAMU0sE0MSCljJHqgDckGMdPuRPUNQgc91SN9hCaDTqLBbPzWRnGL7TxmJuAWWut
sbIUvvGcg+Il5G7E3l6vmbY9vLUr3fNj3G0jdT8w31GCYg2Os2QGdFZoyKOkAHyMlAvnAI/Z8YQS
vcKtDXeHPbAymz7eUMs6xGQlSiwFI8zf4FEPixZwvddrsvsGUq/csM7FSEECU6EfWbS6eSgJtbYE
Gl0rp3MpwKKGYKM1BYQf2obX9qZJiZU81fEwdTHco5pU91DTB2tatibLtbgywV6K+jVgabKuggOu
R9MdsLJp6ABpskERwGvNa+KHJLVW7kF5rOgj5pgXxqQjb3YQ7W2R0Z4hVwh6BT4V1p6aNVjrFMgw
BWBnHLyhMdpAj9N6o43lxiQZxkk68rmOahUsBvW05XpCfB7Z2gvwoc1mLBr9iFdRtVemDIPy6RrH
xlKkEFuDziZIPSxZIiRBw1ZlYCs/N/X0BRLgB+zWyj2wbAKJFRQ9kSjIjaA8aarJwVv5nBbWH6o1
3yd1WpvpWjovAgUhGH+FbI50Xkict2PXmdh7k/tFpO2cvj+NTuTHGgMpT/JvswQfnxo1bfFIQQMN
zz3Jg4u8TEHsZZ3nkmuPpi447iaX7wwoK/4sxnE43w99S36MZyvQp/BhgFek5bn91FqDi+Q0Ac2Q
OQGh19ZeC3JEt9ret7T0sXBeQPSPhSGlk5y4VABc5bVIgwc73U4ujqVlNWtMIYvrQVKvg1UWTwf5
5qAtpiQsKlKsiu9yUoP/EDR9FK+wYm2SZnFBF6bEJXZxSTlmmmqjhTYkAMVDkELE0XNKa236Yimk
IRkFIbhJLLQ8pFSHCLhFDDmtsxtR4ilW13qJPQ8g1orWnkRrpqQvxHkxoKsqkvra2vHScrw+xVRa
Mc4refBS6RJaYYD5o4cFILY8UhJhXjC3jAyPr+olG94VuwusYleM29TOwTeYb9z0JV6jyVh0DdTv
0W9H3qrLr9dJAw+dm8GoSetj2RsvzKlfjAR0n1Yb/gdfRzYhqAAEUlhyjaSJ+DQUqNWoRvGkJ2gJ
qv84Xf0RKPA6FkQDQthV7th2RWwxtxzt89B0B+6ybRbFrzRRHyAd8fP+apZC4IUpOdsuuJM3swNT
udEeTetPqn8lfbMV+OtVDZ2ljyTEQPBfQXsmc2kjTxhQpHHsM683MWiOS3Abb4o1QP6aFcnTZ03F
TDoSz7NGPDqHdAxQv6b19v6+LVkBsBMKsngro8Yp/vwiQGCNGtVKRDzSlw9peiSx7k1j4yvAZv2z
JTSlEPHwSBavPslS7MyOoon3EIUag49H1xvkYzZOV5ae4zZrj/8Ff0AGifogqnjwQLnaFLmxPuks
cc9jm+6q2UUGgq/pT0rtj3n/p9SjYiUDWgi1JgbR4e06SuAQG7zeyQpovqYfa/dsWsWfJi3BzjQq
a8ogC09awFORD2JFYPVzJKdoS2aWnHfumfU+KcCxC88AZeXcePR7TTf3v9hCrDXxH8FaCJYi5C7X
Kyo1ZBVO2rtnLZupp2Yk9lor/UwNc3ff0NLHQiHNwLtCtMvl+yNyk2ZOdOaeM+1PWx1dpmwtGCtq
4tv61/u2FhcFuk9hDBxTsmwyUnKKUY3JPcd9CJBbpT3mawToC2dKvNP+nwmx3IszlWdJCk2IAfvm
Gj4aJdsYLMhqXAUpT1YO1dLO4TEk3i+oqyLFvjZFxrRseIPVDPbPIdOP9ReGCeVZzDetNdSWXA84
FfSXNbSRbibcC1Zb7oBu1nlIoTDpJ83mKTs6HYiX0VG6/42W6gdg9f9rS3qTTbnD4omp2MHCL4/z
TyA43TA9pIO3UcDMtUYxtPTB/poDP/71LvJ4qmsF1PlnG+wm7Yk0D+NXS/19f1HL+yfYcwFCQb+a
XBvBOIPSOpPhnjn/3qavmvGldAPe9p4bPxMjD8Y14YJF3wC/2P8alALSYHLTicnsAhEWe44FVjHt
LZ9favVhaNqV4Ld0qiwodonwh4vkY5T/wuXrQdUmtMlcdOLPLf881C+86fz7G7j0lZCai0MLZk50
EK43cLbGqS1BvXkGd5qvVWezHoPIeF/Vb19ai41RFmSz4Mm8aS9VmJzqtBaOHiVdHgBMSkOXqeVj
Rardf1gRhg7w1EC7DP2y6xVBu5FVsxHB7/RXDHJ5dRqitpL8h86LCBDoIeD9jQajdGlQo6u5q7Lo
zKIgN/3e9Ur78/2VyJRZItWDDRegBaEUd3tXlJ2B2Uk1wqiymW2xu+3B0brWZ0aV+WB+rh60IvtK
iMM2qKXNPgd17LGq7WrXl5rynE3aEBhzMu/KRFc3+pADm6Wr0yNJQB/TYSZ7c/8Hi+xWqg1/ADlQ
zIJqOVCM11vfgKlx7Gw3Onez+hix+KVSHqroUzEMOxOtqcn9dt/e0mEUwJH/tSdFtChL4noAf/IZ
EHsXHNNoU7fxj3hNFGXp1XK5Ljk3VRXsl2ZG0TkxyW830qAwlJUBQ+UE0Baw42t4ukTbrM09ZqzV
BZYODgBoormH6uvNwXHmIp9yzG6dU/4D/Gqe0v106FqtYykKgNwZZvCmQFVFSkpssDvraZdF53Ky
QYut8Hyn5fq3rjFAKKpYa+RiC98NY09imgWCJpD/ED/nIrBpnLhRlyDomGZI0vemH8QptSBcVmUr
LrlwQeA1JjAacEfMl0u3kEtnoIJpoZxziB4aNegny8nXhodpEMPIvpFH/lyv3eoL3ww1T7AfuuId
iKv9en1R5RRTQW1xDiagw7xEib01p1yygWl5oU2GsjWWd22jYcqYKZOhnDNOdgOGS6KKbN18Zftu
rQioIIrGQrUc8lDS9sVagwF3CscgOF9xYng6REaJ8c8DDNdWbmJppLlA8kRnq+J+ZNRBsqZPduvg
wgLaviZG1SE2I3lcpApYIq+icwFqQ/0t4kmgdI/l8HI/IC1v118zwvEvHLvnahnpaY1zVCnslLrG
fNSial9X7hq18O0Rul6QFGrTsTXSHgJ8ZxtsPW2QBObO3Y3/OJOJCwidJrRhUa/RbYC1pW0r0xYJ
yEBcMaJVRo6vqlsbiKoM1I25vpLtLOSnYt4atjQBdUJx6HrzmD52pUYpvKDblv2zOg2+aTxMvPSV
YmvlLwX5HHNlW7j1Cjpk4Z4Vli3BIG8KhKf02fByoS01sZl1+1PLvjDdq2yoL5Rbau2IHs7Jtm2A
sEud5+ilYltV2UA9wx2f1SR/MyLnMyvXptVuwxZ+ETZD1YGPxCCeFEGgCGTqKWr8GOr6XoGIPbX8
oT7i8hm/kD7x4+C+34q/7vriBjAGBQRMj2FeBCf9eutRXGQdMuwIlEcIimxQkiCrqbGSay6cDpGm
CzUPPOYhXXlthStqDLL+Fts8IVzlG6SEXrM2VbiwcxhDwd2C3M5EXibtXG2nOVcUBPy5Gbdu6xfD
KwaZRSJIp2CafpX27/t7t5AdQN0B9W2AdcHWD9ju9bKgomR0VceUs123I9s0igaeAgWjMuBPmbvx
pzWwjHiY9yg/K2hM9X4D+G6HafHO/Xcgg3Bg18YVDnlzILCvf4rZDo3iVKZy1koTzfmm+TEaw9rA
oUwhJqICGEhwIeBpjL7pzctuGkZ3qnUs2Ck8QsqDYUMxCZmQPjm+222LClRwj46eP2NkYdsrmNf6
d/AgfoJA8gLWBdZ9+WlkVrYVo7GrnDk5ZuwrFNec1od+x/1Pu+Swl1ak7aRsys3ItZWzQt9a50WH
uiqdV2zc5sxYiagEIUFBx0o+FL3SMY3FeRyidJIWu53Nv2R1MH2q/33kEcUZQdkiyB9QhJfcdAZd
AZ+1Mg6zeAfwcJDTR3fO/D7/9u+bdmlHujPs1urbziriMMkAfJuaYyNm9+jKbbFw/12tRgrZ6dy0
sWlh27JsRnPkWA/7yLS8KgEVzdonWnR4m7g43AZAz5Yq+UEzNrTXnDYO5/pboW9AvJlpzl5XtBfT
OCS0CDL2YhaNN55b0hz6sVnD333QU0kBGoM2f3+B9PEsCD7SuO3i8DW1PCARdM/iQXnuT6ntJblP
U5SOfBb5D37ZrNyOSzuNW1nUB0CsfsMa0JBCCNQNcSj09qZN1v5ficNxWjkJS6cN/Pd46qAsiqev
9HCfwf0AQgY9Dgv2TOnG6XcJX/HNhTQQpN1/TUj3HFdMUkezEYeiiKjozLP0J7tIdqtjv0u3EBhk
gDq2BVxJzmVcEE7bScqSsHuZ0mOb/hnZqaONn8Y/evYcqekaOEgk4rKDXBiU3znVDDlopnZJWFmW
N8x/GiWDhiAWGAkyhIdaSzwCKvYia737x30pfon5XAuleBTQP7K6i5RX9F2hLA/DOaPb3DGRJn3l
aCNPBnp6j06/Rk+29Akv7UleUncl7k27TUK3B+PKdJ7zyBNMtWuDHB/TlvKOIiVCFQm3Ov6P9Chp
QDUxthVPQpLvzekrbU+J9Ys7tcfsB0DOkArX8SOBKGUVavP3sfrUKtumHHZp8x/OxeUPkVZsp4mK
ARaShGw4FfH3lrwm44r7LB09IfVuodaEC1VWFy3cbJwToichhZ90EfFVEFF2w1q3aslX0BNzQJeB
+RGMC1+nJ2NP9My14hQaXIFWfx9p86qV+yzs7O5H7ny+75hLjnJpTDrrTmKwnHdOgvQdLJOjccq1
l4R5pO02/3+G5Nuh1IA8au0kTNM8oNMfrah8o9VQOCErluT9wwQa7m8xZYCCD7Sn5Ku1w2nWo4yf
m2rjZuq21QLagL1JD5J540YrV+zNg0w2J92xvQbC0HTKOZQlDOR3PqkCLfk5279iKySWFjjT7ynd
mukKEka+cIAZ0lVwxmA4B1VLiAVcewmhZmqaka6eZ9ZsCwWClYbDQzYqpQ+iokOXqu/3P+CSQby2
UCMS3VqMVl0bLDXGBisvNSBnIblWWftCfbU73HZm6g/pmuzfkjU8tlBkQ78KIx3SRyS8thuuU+08
5mnlm639M6rUbcSct36YzmlsrD0K5LtIyGmKQVaC9wCgNjJgwClp3VKMQJxnNfftwXyo9PlVVeoj
6tp+XPQvehNtusZZqYWIz3QZPyWzMnhgSsGJPeUwi8Ti3UWS4qrt6/0Pt2ZCCtEZOC/wzExQ/83J
sSy6LRqeK0dOjowC/gAgOgrsOEbgApC+FqNxQns7jUM3Lrez7e5wXexT9vX+Qm4/0bUV4TMXl6hh
uekQFcjN1bGA8mbtV7rrl9qnosghA4xOnfuIRuSn+0bXliaizYVR0DZGZOhgVO8x0xoDCVpv3EZb
Oc1ig67dAEsDBhQkiMBMopVxbWXKjZmOJqwYVevprPHtlvuYJi2yNVjWmiXJGyJ3qpR8quIQIqeo
LozqBvos+VpbfXHXIDFkCW4kFK+l9XCz6seWwooJGaXKBa9LE6zexzc1BbgdCpUC3YNji8q/ZKVR
qOoYI3JhPtqA1ceK19oYPi5e2m2VJx8zzzmm5wJwRpzve8XtmYJlODHSVlTDQM93/b2qooKISe/i
eyWkRHKTgfY1M+ztfSsLu4gqBbJG5Bpgn5Cr11ZlxG2E2yx0SXUAh4LXafEht57vW1nwiCsr4s8v
PDxWEpKDgywJNcfZJNUXah2Tjm6VZmWU/+aBKD4X3u94IKL0hLKTWO6FoVGnmW6USGz06EfeQ+ol
cQKzOtPxvWFPZfu9VzVvMg98xFgG1DLLfyVG+bCPgjBQLNhUjLld2weYHkDYuEpxS2pBAunTavwy
fQJCfy37XvpuYgJA3MzgtDKlM0bi0mndBC+JLJp31QBpg0HZ28bLv383DCIKtVRgf/D2vF7OCOyg
UyRjGmpmCmYX2yfRc6sC/7ymYbDkIOgK4PECNgHMNUshsLMqZvfOlIams4MI4QExI1EhGT5GK6XP
pVMFPlFU0UF3hh64vKK4ifMKeglhpCffIc+be5oa58H9bbtJ2FCiVwGegyti9+CF0tcBSQHUwiua
h2X/pZzOvQ2ufa07FMbWyest4B/+3GQenjBrQ0E3cxTCMp6f6B5CAFOc6OsvRvpJdWJdz0LFnjwT
Uoqzs1MtDKU/j8q8b+x0Z1O/T0+G3W7VrglY8cayNf2S200GgFDoRAC0AyCXzBbF0iiiShrlYX2u
wjXimpsSDJaIwXdUJ9CL/3DL6yVWBqdKZsdFGJeYZTi4EMeOwrHvH9Ih37vqJgf+Ln2yc7pzkh3U
b57dZF9TckbEWXGm20OIiU90g/Hqxkc2PvQML6INM1KQ6wxTGU7FL53+Bk6y4SsRbckEPAkwP6BM
TfRPrxebEigUuMCgh+yt6Z+1x39Gp2E3wf/z14AUMZOkMGvwE5dhZJqe0pyop01IuB8zFOrvn4rF
pYBZFxNxuEihOnu9lCmLurLnTRnyfjzwaG/V1VNhKIf7Vm4jiSO2Cuk8cCcAN0vXJps71vaGVobJ
ZB0N9DdI8ROqIi/l9Pu+oYXUAJZwxkRlAo9oueBip1SNp4jg0xStn4KZtH/rKhCt5Me6b30NAkiW
gSQyWkPFLR2AK8PS632OLWdSMhi2aJjwxhvqL6lxpKOxK0rq54MSUPwr96Fwr+Pi6ad3pK4WyoVu
eH8L5Gew8B1Qp6H5DWoCwWZ8/UVBSgUQ92yVYTP0XpzFXsw/1/xgIfQYtiChXvGgRXsf+T/AyYD0
SgsHs7ZjoyiC86ZNXwzagce8oBVDqXW0DlzXMn/WqmKb1cawv79SETavk2cxzomAjvYSUgwZTl7U
gzKCSQe0gUZ/tAq8BOzAUYPUMb6OyrhibCmIgwvMxUUoSl4gd7re16YwGQTV5wonpUSyAtjJs5HR
NOhpFGQKp37Zpd3WLI0uwCScsqsdu3iAcg47aHWZ7ONuygNnrIqVYZ+l7UdzFucKEQNUTFKo4Bh8
rKaGIqS71YMRmV9KqzjoRXSYaPTUVM8sA3zx/r4v+jp4awEtEg0udKSvt8KErvjYp1YV2trT+Jbw
3aAjvI/NDo3fJt4NTeLVw4tlH4nWegIkk78WR7rGSLhwoaGNh+EjweAHTJXk6HUDXE4cVTXU7THQ
NuuNs9EgbrVynSyFLui6Q38DTWDcKVLW0GlGSfB2qkNnh3bQa2EH6soXXArBlxakA6SbEyOzCgsJ
UpCU/E7ms7Fi4sM5paOCwhHmfjDoAbS4Kbzo4lJseUc4yjtVOKuuh+6MobxFG8J/GTsHmiUVDYxo
TxLV49WGWcei+AGONH6KQG9bvk/1W/UEeoZ53PBux/HiMsm2V9Flue9WC/uALdZwwFDiAtBK2odO
6UHaq2E618qm3dQJGQBwjiZsrc56M6uMCIluNOZZ0TRyhPDl9WbMpdlrlTFUeNobpWdTB7zrqg9E
+KY3j+pPmr5SdMep6edRoKyCFxYc6sq6+POLT+FW88yrBHVxFXxVztPMnxTtmKc//sNmiteOi5oo
etJS1Q4Kg/kEgCPCQqTgoZN7HbQIsmTtxSPLUzofeyne4XghiMFk6XioFeTclQShIJ73LYV6W/w8
oPbfut4MuBXPHhndZTPHC7b2XSes0i0wiKBB8yEm6aXOMfuSps/xuO1GX6O9B42GXeU8aBE7Knyl
VbcQL/AyQnUYdDfIEGVu0bTj4J4idhUWNWigTAczkT3N10BBS58XWDAQErlCr0cGGVB3nMfBMqqw
4T/iUd2lYGyuZy9x3u9/4NuiGHriguYTU07gQpPnolWtyJ28K+qwsT+5ALym7bsT5f4EIJr7kxdn
Hlkr53Phur2yKEX9bOyKLEHrI3TAJ9dUQQPdZJq/k6YMBiVdMbZ4SEHrBHQ3gNcAQkoOrCWQKJgN
XofT5Gc11Jjpa22/uG0bMNb5cWq95v2BDQZqFsa5SVdqI0uPRWQUghQJ9wvA83KMKIC4QxkGuVxN
vYqPnpomj5EzbBtbeeF0+l7VsWf0w+dybCHs3s4r186Ss+JUoQoOOjOkOFLATqY0GhLAJMNKjZRt
2zXV16lV1JVSwoIVwUgLkDbeS7hMpdPrWkmRFU1Ow7Fp7Q135vFQZkxbSZ0WXBVVESRPeNmLITZp
L1vFalx7MGjYG29F/ARt5V2kanst1bYutX2bAwkx/CNoEnEJMDmgGgEwxZUnM82xprYYlJOasMw7
x7e0WveHwVijHV04EjAA7wBTDop1HwpIF7G8mJMqVpS2CUGQ8lktNmk87O2Y+6n1ZxVpsHA9XtmS
7g1qZE5TozoQmhPaj7NxStrpaLp8xfNvPxacHmrUAkGEQoEMajSrUk3bpmKhamz7ftT3BmmMLRuz
Y5bRJ5Ky712nkq3tJGujm7eZLCyD9FakWsD1yxCcAgdhgjwZC6fyWGd4IrlPqAQpWR7obqhGaxM/
t/spzAGBIAZuUXsXZ+Pi27GBAHlmWywsraAdTkr9BNDMShRb2Ez8YoDXUJBAN0seu2awrblF1YUa
b04AwD077fc8PYFAcosW3/c63eir6c3tmXaFx6NeB1Q+kj0pcnDGCaQQsg5bRs3txDPiKz0Amvev
n4XdwxS+LoYPUWVBqeJ69waLVYVWWH3I7F+Kea7M2iuzt/s2lnYPozcQABH8y7izr224PG9Sm5p9
mOlaoKYKEtU8OQ5t4R+hkPKe0xhgozXJoYVqNXDpriHYXFBAwP+urUJvyGrzvOtCs9Sf684FWlE/
uEPsofnTJObDnKZenmdvfZ4EVpQGQ/aUFe1KYF6oY4hfIURQRasXr5vrX1FCJDqL+roLoYwQWOMG
F6XXF5t2+mboT5qienU9+A1mAu5vuazZhnzu2q74JhenQsmdhvOx6cL+nTuBY3i5ElKQ9syB+ZS8
Qukm2YzoTumeW/n22jNl4da9si4rFJXxbOLShXU1VX+w4Tfnuzg2vFFrN4jiU7sHmRY4cAIDl+79
hd9GctFH0sCGCJChENS9XveI8qadDQyWq9+meSD8kFN0NHtvbtvNfVMfFcjrx9i1LXJtC2SgeY4X
ADxMcDLtaPTcGa8VB40BRDDADD01ikd/ftP5c9XGqGg8lO4vNCEZ34wrbra2aukJbUzo67fx0IUk
GQ6mCzYIyMibP0riPExGumJs4a0g1o1SOMIS9lN+hEKEwQbJYdmF1CrIb0fn6hH1IneCxq/K3vu5
58xPp6ibNznIHXrPiTJVgxweq+qtMfB+M0dZSV+aDi2quDSNn22V0cJLx8L+VJcVoSBmyLm5mS2S
no2MkTYARX2u7DS1oOUuqc1ePYytleknR6mS51Tn1RpjvKzl+3GAUIpBLRBKKijKqNcft+3dfCTm
hI/rqZt6N+6zZ31v76OjuoGGI2QgPN7vrNOn+qcVQ0k4sFdq04vx6/IHSJ6cMn1kZjV3YfdGs63h
xWeyKfPTOP6a1X3W9J59YE2QaysJ6+27Bx9XJ4ClYDYBwwKyU1Oe5X2CdfdpX/jUiiKvJ1W5H+1o
+GqXURyunCKxkTen6MKg7Lt5VTMXNENhNjZQ+mn2BDgcmxxyuw46VB3L8bU0Zh9y4vcNL9yvaHFg
6AD/RIVVJm/COYX0lka6MC2J7udxzj1zmOPtfSsL9ysKFAhEqO0hZZbvV8XsWKfaRR825alLv0Xk
D9FXMr2FMh4eGBc2pDvGjmJbjaFlFFrmmzqETXEc2IZv6uaBg7KgPQEI036xvP5E2kfW/IgBwL6/
yMV4f/kLpNumInyOe573yNKPSdw/slYPcvYnyTETvelOjt6dGO8/d/kaV8PSR0T9B+4qZubBk3R9
SmnSEldhTR8qs6N+qjOkL5gMiL7cX9+iFZQUUIlHkwj10msr4KiJG0pYH5pmrR4KwpqDiUniFXji
wlMZVT0ksCCAACIT7ZVrMxEbsojmeh9idm9r/HB2ll/7kGh/1f3uqTJW/J+IgyUfvEtz0t4l+tD1
NCV9yFOM3JrpmIM1duy/G9xKgplm/QNlyvyMUUKM7OtaddKtCHUgzel9EPakm3mOuwA1DfUJ49sZ
OtilcyjGatiqycy3rYI5XINEzWuTu8VTrc6gV4/TtRGi2wQLQH+BV0f3AMiAGy7+CU8fo02dISwV
mvzWmyLxK860l5rH2sPc0ghz2HoBZgNoNYCAh87dUQOb7K/7HnJzzPEr8Mz6GJUG05782up1e2in
rOCAj+uHFLwkLIkPXbfGlnTjiMIM3BA1Oojq4V/XHqIkE4BapOc46WbxFjudNYLXhWPW4f5ybi6B
DzsoL4PvWRSnpJisK1Ue84nxsEEXOij08r0awAhoFBNUqtI6uG9tcfNAave/1sSqL3JVkjlmFSNh
Ci23inzXKpTNXIDlnaFQ8q/h+GNhaDOJKWOMzEobWOUNG6Om5SFaDl5DomNRDoGdziuX9/J3+mtG
ukQbgH4yHbxZYeKYnzHaHh3J4CYrcX9x20AAACJhItJ9KSqlas9pmgzYtoztKkhYWg07ckfb3P86
i77w14wM0updI3cGjJWGHfnTDUcOIeEh+9SQccXOynJkYUM7n6mpmPg0DiaVbXQzsrb3rI6shD0R
1a6iHupIOEMoRwLdg+FDKchSNydpHo08VLMm+VbbERhNExYNHletYWMAIx5EKZkCSIutVREWVgi6
LHT3QEUB+JL8oi8oVAzsshjDXml9p8BD0GIbDVPT9z/Y0gpBoIpIAXULMKuJn3FxnBItxa5p9Yhi
1oYaIWmhUF2Mms8SLK13ABMv1yZ3FnxEUOdjkhNwDSTN0qYS2oJDkMwjUCN66TWsh9ynmv1Jkxqz
GWM37e+vcM2cdHM5TNeHzOJjyDnfuvbceh34AzwalWNgRs7KvbxwmDHgDodBdQQzuzfwqY6wSk/U
MayKcm+oww7NrX+Fj8IpL01IR9noCQdfHBlDq/hqtDxolcfc+BFFa/I4ix74dykfl+mFa1SsByqb
6GOYF18hSrLR8gY6JNNKYJI2DKUWgjkZZGQoKQHGLzcAE7wKc9toyKmidr5VzQisGEk3B/edYNkK
GiZggRb9cuEkF2tR8zbq7ZyRE5qi446k1rtVpeXKRSjXUf5nLaiMCQtgp5E9e8yzue/wfU419Kao
x7psfqlUNr0YLW03Sa3l26g0NzF1GPyvzR+UuuBeNmbzJhnB3pyA6f1I1dnyINk8+ve3QM78/++v
EyopQqQD+M7rPXDSEdMDhJNTksyY2CEeSdxdbrkHrlVBWZwiEzzRaX9q2Vl1dlVje/H8ysqdQ1B3
slfOiTjkF5H148cAqyW4byBhjmLf9Y9RFDUrFXTeoQ/h9+0Pt8w8Vu+iafKsfMXU0re3gBlARQ2T
wDdVtQT1pbYminZqFbPf5/A1v8hHuuLHH9pe8oowJw+cIXwMrQ8pkhYVo+XQx3CxsiD7eibGnkfJ
sDdHbG/qVGo4G10W1E78tY7wnc2Eqzuu9wcjyj+Dxq4/9A6STjZBvEnrmmYLgTsIQPBB9w38zV7G
IgzcV0wJnK4gqPGC7baNtGLjOLUSuPps7QcTkgdV1WhBx5VXU8/LQzJoEbZVfWv70dgCiJts7ruV
dIF8fEhgvDRMRgCWekPS2th1PvDZIKcG3DP73lGjk0Fp/stI2m+8HJw9NESdYCyY/v4fDOMlDjFH
YBxuZPqS3NXrLnbJaVasLYvoU5VUW9qyZ1ud9no8HetijbN+yZNAHwc6VQB9IWIgZbpK2rMxMQr9
lKCMCy2v49hOa90l+Xn8saGYOcNgCmBc6CHI6SCI41Do1yFrXO2mdtvsktf2mzt7aeTx39bPfE0Y
UK4d3Rj8P6RdWW/cOJf9RQK0L69SqTbJWxzb6bwISWxrF7VSy6+fQzdmpsTSFJFv+qHRgBt1RfLy
8q7ncKtCZUcZ1AgCM21y49JXfku5W/wyn/PU1X7Fj7G2GyJXBAi5LRa5FAWM8Vgu713rdW4pLfiH
gzF6pMmueMjvzJDqe3lwlXtAd7wOj20veAb4fq5/14r+D1gdC1C/PMRvV+nTJGMKL+iGwYuXuyzd
kdE35Dc7Q4o7c4njauQ1kyW3yD6FXXObJhhYmuA5R7s4Osq4POFEIlByj5EaSJINCKpMx5w+oFEX
T7fj8lQSAINT2Vz8xVa6P20sNfsmtsiZxDqa553muZKU2DWVHk0WadWGXTs9375U3Jv/7/5gHgog
J0jnwY6tzXLqSCjJSMiVKrW9fCNlN/iq1hsHoo2iPNCW4WCjV/+KQsJrLQqdKhXaaWMtWDTfTBO0
aJ4cFfnDgpzgFISqKHDkMybc2gD/uBY45rPZqjnWNuj1eW7o3VzK+1Fq7gGWtM9a4tVqoGjFXjJn
D82cXlv9ur25mytGkYrF46Ar5Nm9kRynKL+mWqB3aDjvm+5HLcs71Vp+1maOEGaJD1WaCxz8LZ1D
uQ4bjQovCvF8U4MpR5MUZ7YcpNo5n+xDZMSePqv3zvLev8Xg99B22nQXW3WA7pndgg9prPEwo/Yl
vn4b6oX7jkcYPgiorHlUmSh2oipZCiWwynKfGt+jTgoaALmkfkHvZ7SXqbV8luuH2Dy2aKqtosfY
/ilHseDp2HA+4HWiRoszAFjaVdBjxV2h6aMSROQeJw3zE/nzEqGP6SN3UpHN4QIQpneQZmMuCuVt
B4Cda70DQVwz1pGqBHbcuoYy7ctqPth1/jaahouakxbVuxQsfIU6uJMRWFa8q8r4aWq7x7TqfWkW
JYa2nhiWAwC5ApxhlCu4CIzOZlISyVKCVm5eF/Ul0TEwXpTPDgVa/gy41wkJDyeeTr32plai7vOt
3WfZL5hB5IugCev9GHLTHJwJ/hiVpH05n5Uu96uxcDGvroj6opkbyTllyBX9tywkZNeytJYkNnBo
lEDpzvNrX7mj7jpvZmj251RYRN5wDxhEEabE8C/Wx78WluHo7aLO1UDXQIdCZ88BuGzy/pS13wmq
fKMZ35n97M1oRGsxoBA9zWBIuW1itj4BIIVsvFBGawrfHuuYQ5brg4MLhnzfTqpMpMisQlSn4LPB
XyqNahfSikiOwU3hbLeqTymGW1IEbTQ6KDF6sI3vWtt5Zkt8S0vOBNgONNrRPj/JTeVGU9AMy76u
689kVg4OLFAxpkB+eCcgBJuW8qTUCTqI5RPIfAXX79roMifKAiol2iIQBnBWv9BrsEbmnRr07TAi
6vKb+CXt/U47ydEuja2P2wewIQ6+KICckNfFFBU/z6+ZmaS0E4KsOqaON87AM2qNY2sQL6WgKe3b
GQ/4KCpAbjhTsKYANUaa18Cp856p4iQVTJ2iAg3B8SvzdxmhNd3ZOUZ2N6BN3nrNlj9F867HvsKS
Lnkv6oD8P76A8T9iNgZMt9w+AxDFkUZpVoMpHTMMPJBTVkfhIIME2f5dKp+JlD3Ho3GypO4DOTO8
85VHJ3q4vf3X953tg42ABE10gGbhbMuUFFXMEGsC86U0LD/RwQBd7ge0wwyOcWzyJ7Qy3Ja4YUzX
IjkTU7UkLmmJAMiQhmGX5lqzt5ZF+6b22ejbM1jH9Eyv3jsdQ5BtoRVeX6a2Kw21iCudCVrbuvWH
cO8MyWwzhVFXA0fKpP1UJM3j7CzFXm+p/HR70RsGALKAioFORVx/nPja1JlS1lGCbu6gTfR9pqOj
2tTTV9AIVtTwpO4hBTy55pJp8uuIAIT9vpDc5bU3PTN6KKe9Pf1Bl8WsoMkTadvcBX2L6FiuX931
F3K7EcdJjmqqqgYxid71JHXBJASkRn+e3CiaznXxjLm2fSq/RfapLEO4f7FynyLOGkQ5cb7qBGu5
/hTuuV1aQDAu2MxgQN/jMwhqFdmj2mmkx6LxynrXZoIMIY/e969ENNRj6A0uDhDz1scD/CUHoLO2
GshaN7rj+GCO7jKGbW27maGcVPu9yeqjgk4F1ECrft8q32eAtPQJOCCb/RwHQ+7ZseCrvlg5eQXF
5yD5y7IwgNJYf1Wj1g2RaoTPoHcqvqtz2vlVTKedPC93baRJD4uRpQyE1/qW0Q7T/k4l+3GvPCmR
BVQ13fzHGvpx50Sm7TUkKXapY9Nj4nS/8D8FDsLmR1BQ/FB6Kz/3VlE9kVwt7wcUu3cTeto8fSnn
Ex065T8wOoysirmS6MvmE6XsyTcplb5SICN1kR+cn4jigLNKJ5JHbPNRc2KAUhJZcVygTdh//8TB
r2ST94yq9KoUrNtlr2rAigpMqu+aFvVX07XrFEy4rjSbLqgxRFUDvpuJKRjaedAmjbNEPf3LPlzk
U01LsiKALWtBaQ7g+aVy+zxRm+yGtEj+AIpuDjWdzpmbdnl1RB0ceFyLFsa50qJjI53Rzh07v8a6
V9DU3RQfDgHTZFU0SSg1kQivYsMS4OlH1oZx5GFqjHuZ8ikuskahWgCsxUOjq9RNmkHdDeBn8NQ0
ElXmr10wlJah3eCDBmQAvOy1llcTVbKhp3og9T9UPXWJCPxo442DwQA8I7q4MXvncOYE8CutHhej
HkSAj8hIs2tQptHMJ5APMuySY5G73dtte89+kru5gO4F6rqFaQ9M+nJrIiWhVt1nerCghH8sNTm7
K4YW6IaJrXjykGV+PZj1/rbQLbuJpxylDrhSaDHiYWFMGLFeL1IjaBfyA+CGp0ZLvkepc1yG4aGh
QRyD1HtJz3rUC0zVhheHOBVttIgRkfDg00STUzmNQW09cFrVOfUADPdB/w5EbVD17tMcve0uph8+
2ipuBbaE2UBup9mzyvhQ4JciVF5rT2SZgw18RSMoqOPmpISuvraz4PneUFE2wgPEKTjEmE7nvCR0
MiERhTpGkLfARIuBS+M6UiMa7draRHRXouTCODcAs7NeylRKaOieDSOQexqMuuZZya8pOiVx4tdz
hFStkEqJbQ6/eYgpkVdDbIkOYm5dFOzZQ1/bRjDFu/gbK7LA7sguOOf7GYVMr/35WYrSpxtXAx4Q
xjBtDUNGMDTrVeJV6IaalGbgpC9VuZfzQwo8izkuvSqfBDWGLVlIXQJEG5MbjsbTXqtTEw8oIpmB
NaiH1ERJrlEwYCUdtKp0neTH39+/L/8OHFFIRoNLYr20QekaqdcVK+ilO8A2G71fpQdCwNSq5k90
sENH35VExP14rTbAUcWOYgKGTVN9pXAvnpa2sdPEmCMrKKPRjyuFetRAvOCYIDGcxp2plZnntJOI
ZvP6TnzheeNWQHUwxMVdPEB4LATxqh2obT7vayU7tnkmIqTdqBCupXC59lkCWgrRKzsYmuSHFufu
ogChRMp2kU32WhftQKn6OL5paHJ3kqCLJJcm7zRL/VoE5HqtS/gS2HR4DrKCaQh2DBfbbElNJslD
bAd1I/tleoeUdz0PruokKEMKshLXL/BaFlfsi5yuoSbeiqBKskewZyEMN32teKiLRWR0Nh4NJgvp
VThEGPU0uXUV06g3RtvagcK2VKLprxSshUDvq/PdELe5hw5S9RyXJvob0PBxZzb5+Hb74myp0hfg
AeSj0spnR6aczBEdOzuQEuAFyn0/ulqt64fbUjZXih4KNLRBXdFwyOlSN8a6vFSDHcTZ81TXblIa
bqE9lIBaneTykEUNLJ+9y9I/twVvnSaSPkimId8AKi+mWReao1p0GuoYO0yasjkt4zQ9GbF8ZyWT
fKeZo3z6e3GAbrHxGgJrDA/KWlwugX6R5ov99SJK0sPY/kwTBC+KKImydWyXgjgL4EwamZtmtgMK
7AaEzBi9cm8vRSSBOzGQJM7DWEKCrAeq8zonApXYMp2MjQz5R7xEVxDpE3rpdamX7QAIM270Tp+G
B205AN7JEGXVrn1QNhcPvCOMUuFp52spVZkb5TRIduCQf6LKhSc9xLti9r1qckfj72Z4EWzACcM4
JvxPXUahmTMfqd1i0wrTDsocw+k6iVoPBKeGwEhde14gS0LxHsASqO5ixGmtZ7Q3h6ltOyuopBcy
yd5sE6+YBUsRCeGUuc7BVCmnvRVkauJ2VHZr5e7/LYRXZG2o7AgQfUFVxJ5a32NEbQfg2du6vLES
uFqIABmwOuYtOe/OURC6q3MiB3MaHwGlGKRN7jV6u7stZkOlEUXB1CCBKwMjlV2pC2PTquNopJjH
D8w03TkxeajjMNcBlqS/LQUgn7tJ0I25Yd00+KxAl8CbyDK5a4FztZQLLLYc1NbBNL5bHtFa1xFl
aLZ2DzwomG6E14h+fPYVF8uq5Hga5nKRA/jO9GinxS6XKmufTKJaz5YgtL3YLJgBZMbVMx9Lstyr
2D90u/9szcarEueRtqPA8myKQUkV3S8wvFd5VxQ8TcBIQ4yGMdXEukuy58F4+XtVwLvzlc+CLvDe
fVLncq07nRyUTe/O7b6i1Kf1B63ewA4nqk6zR2wdSoB0nVHzApSCMZuxBV8eEIIiG3VQOYjv++iu
b8iuMU0k686DINTceBMwPYPqIDM7yKdwmgCyw0XOrF4OJPO3Hn0CJ/r2rol+n3utO0XN9WTE7y/z
vU1+/We/Dz+LJYTgtn95KRcbpU1KVpgNBT2p3XQwmkCdyJ32eHsRW+qF/Bao8YBVjvoGZ5sbo0za
OlPkICcfhdZ4wBgDM5vAr9k88gshnG2ODEVCO4+KldAU0MH0AXocG8kvTf6J+QCBK7BlZi5XxNlo
tYvjnPayHPS0O2jqr2oa3NzMd4aI3nXLgMJEgxOJzeEDRHityNqMXlGKowuAVU/cqHudlm+Yn9XM
fSnKXWyqGqwMXgUkdwHhsBYV9TEC186BrWaoTAuQ5EXNDFu7ZqAjGlwmbFKXb/vWjVFZEOLLASYK
f6m9/k0GmYKWuUWc729r3KYkWGi8PWhOgg1YryWRjMVKUPgMTG1f6q7RIBwFvpFoAnXrdJh1Rjke
GPwoTK3F2DkdkxKeT2AMjjvc94ovIUesUAu8QgmK1QJfeuseoRqO3k/E1oDu5axaneYJ0ZBCCKwI
XHioVOP/8YmI7mKj0+aroRevDVxD9Bdwj3aZoY3IsFJW4W/uqngK0tyY3ayy971xNp3B7dPYVTAi
1ZM4nORiF4moz7f2FVi0AKcBODh8Rs5gRGrspK2SK8Hc964+vBL70ckhaj605o4UT7eVRSSNU5bF
rE2MDpXoMC0Tt9Vrv4vlEeSlrh3vF2n2m14jAm91y1ghJQMqBZaZQSvbWnHkKi9aBQRFQR0ddEDL
2SM9qM5H1hYe1afff78+dLMjoIY+oIeIu9hyk+UUgx1yAAwUtCs7wYAcjB3Pu6xx0YPpGmkhMI+b
ywPNI0AKMfqAOHO9PDOLNWUiUFQVjcEqECFoBYaP8oisM5xMUdfE1rVAyy4sJB5ieLPc+dlmtqBU
2ClBDT4I86xGd0YmAOPaKBPDnbiQwd30ckmJY+SoU4G2wEW/F66f7vX291FRdrMOMqTqiHoYTf/0
IsyLrb1kvh/8GQNjpfwLjRd1UDtMubE03gLwABL/GU3JA1kJ3E2B2dzaSSBRgNMULjsLDNfnpiRU
G+YYskwAqEe58Vo1tdd3pUD7t8UYSA4CLJlBH67F4AkCHooyoOhHnrQB03q5OxYiTNGtJwDKgEol
upqREGT7euHZIA/ZSKjDKMEYNx7oH2Npdlv7cZkEMeHGs6njXMCaimS8hkh3Lacy607SWSwwFfni
TijXHVXSiYgSNlbDzARLFiFjpPNZm0VX5olUkxzYQzn5saZ3vrYoLo2nXWzXksAibhwQYhskFwGG
xUgtOW0nIzG0ZIQvpWfPmXW3dN+ELFHbIhhUBowgygzcpY0QMA3RgBcagCQOaK/Nu2ruKEh/OsH5
iARxa5nsLq8bLDYw60/g9dbJ02wInPRNEajEMJRUNtDLPZiYh1LUlK1lXirXns94v9xKxNm0qWdA
t2IoqbggvJ6VUiqlyZgogaZEIHqcHf2Equnb7adiU80QpqNiADMAmKm1Mo+YbzFypVaCQh/7XR0Z
uSfpRnTsl6R7Tx201t6Wt2VXmbcJyGqACF3PHyydMxpkqJRAXprhBJ67ZacbTeYh1SMjVyQlvpWW
BrhbGyg6zTBWoag1sMtGUQfU1spZvllGZgyUMbzK904Kn0fK4HKQzI3Vu86JXmm1M6Xhm2DJzHnh
YlOEDjbaOhB02UA4X++xiuHDGfCfSrDsW0wtn3vtmBTuIf8Ol7EXaObG4wEsetZRxrJ9sOlrWZhe
c6g1QhY6v1yjPkYzHAyw+1p1vdf1l9sr2/CjWEcBuhcBtY/BS25hNcaIJ7nDWZIyKKtAstGSa/5c
hnpna6+DLbBR29JQ3IJ1V9EbyP5+Yd8VlKybpMXSWrzApQ/wx87T35t2p4hA9LZUA4/U/0jiLHzf
ZzD+JSRRkBVbv+vy52iMnlkJzmrLilyI4Z3eYnRSYNLCaersN2A1eXLyCzTft4+IfSqve5cyOKsb
T8CeBaUi9MG1D6Q+DJZ/3y/e8D4WgtVsaR5cToDxAawTl4o7nsWxG5qTCa6EVqs7u1sqX7fS9gQX
dfCqso4fQLEleiWvloceSXib6J1FLw3KyJy6d8AEtTL0QATqsrhqFJ/GmP7oh/3kOCeq1266vI95
8np7T6/ODWkmZpbhY6BlDk36a0WU21SnLVWlQCrJg9ScMrn85hidyAO9MhtMDHphWecICzj5kAFw
OJKjR1JQlM1Ocb6b7+DVaTAnhdG7eD+kzWmqBMnUjZXhKUAhFwNLGKvh4/UqXzDUoMtJmKMFidHk
0cV1RoFKioRwT84M40+bXE3CVD4lqQ8OAc3+8dcntFoHt3URCH+10oCIxOzAH/c54gaLiBeunmcW
KF/sFad6UuMgqBvnJDTP1b796zcDv46mEtwmpJzZtN5ax2ha4OctnMRY3SOn7xpvjvVPMe3j6dyT
zxgM4Db9e7VmeXvG6YRCMxJQa5GNqdegplsS8BWj+9lpgThseRMVmIkr28oWhrwSmyvBh8ucbR3j
BKWg3kxC+NieJOfo+ehcpTzP9PO2DlzZo7UgPoySK9uUOhDChQBeQfD7VqZhZB4weOjJog6va41G
JoiBACHxhDVdPbqRpAHJ0ijDFNemQQWviN30r18L/PClEO54aKcjQbJAiJQAp8qBBKnbl+VfX05I
wTQsc2vta2TcaDYySjO9DBf7FwDcvKo4V4ngZK67KthSLoRwS+lpkiNdqJWhFaNhqhx9Wlq7ts5/
zDa9czLAWI9R66qD7iczuhC1FiOGdROiT9Gb2hrDSKL0xdYBmiz+1Rk4D8b91qqfJD2ZaJWmoZOE
tWGhTHVoRCPtAhk8K5G+zHqWKEkaTs7PVnY8doebQZSnFknh3ns9TxzStVhJa74YXe2CgWtQW/f2
1RIJ4Sz4WHVznTIh4FhKQTajzP3OSGNBHPeFwrbyXRgFDFol0OODy4Xc4PpUOjVNCXjJy7CjhZvb
yXGOYjfXAWvs2UN+Jw+1TwBGAWSAUCFvgHPVinZPuxL92rmXFx9QnqPc6Sc1rd2lHXe3N+HakCE+
R9kZX4j8ucafpyMnY40+LhLWeofWYUvK94Nill4Kek9/1ob0cFve9XuzlsedLFhZYiW3EhKCF3Wn
Lx3gPv6fErhjzYshWfoxJ+GUx55pfqSieOHaW1svgXuWqRzNiWFgCahn0qF12wxypA/FfGqJuUNa
1DcnwUMq2jXulQZIKELKuiChRoydYtxRSxbs2sZlWOkB+/tFWOKMpCVDlJFwUA7T4gSLcTZyEdT1
phAL4SMQf5F7srijmY00iYupJkB8RCSCwu0PWsOGRFX78fdaxt5/hOi4cKiqr1eTpzLBgGtDwjIB
zCdm5lP9HtNhomaojcuDchCcG2SCQDrGzy0rHfq4JYwOhyX4xizP/jF2mLUUgclvSYGTAZgDxt5n
8yF+1xfOkMKrCXPJL2v5CdDMn0BDQ8+6qBllQ81wMhibA/oPahj8oGw1YhCZmhUJnaUiQWQm6t5J
u9fbZ7OhBKzcqSCHAOcIjS/rswHJil3rpU7CTI670wTO9d/SNGZuj/SdyMRvbd2lLE7hRjtXkRqG
rHR5kZv2ZBj/THiT9UoESXndFoegERlbloaBV3iFxdnTGZkTauKGWtK+gEfgLflwqNvW07RiR2VQ
pjbxQ5GYp65/vL2hG/ZoJZrbUCSVSoYMgVuFqrgL3Vd3BVzRhPh98e5krWtJRTiks6jatbm5wGXG
oDqcRdA/rA9SyaNOyVtCws6d7KdCdpPkaNHT7cVtasv/CuGjVABEAEuE4ibLwAiO6pchA4lwZVFR
ZWtL9ZEqQVofo8HI73ObiD5RcJkMM7SyT/SzRsi0m4tmcm+v5tqbZyk0gIew0RDQwLK/X1hZ1W6N
XI/iGt4T6oJSGUzWcI9M2J8UY62uo6uC6Htz9zAMAn0EJxwQgtbyNDLoFSD/SWinpPLzeSG+VLT2
nsiJCLRsawOBb8iKMAzXi7eFXT4YZqvldeg00aFTO4y9RsaAHpnbO7i1IrQVwXigBRUzErzSDUqJ
LyB12NmPswnGT0RCXUn921I2FoPkAWv9Qp8U7Dt3Tn1a2CD56etQlw/AcYaE/8DvQmIELiEQ4QHp
wj+FSZ9JRdLSJszT+tEmRUCS5UNXkw+j0v76aQfcBYZoEBkA9ATV27USDEWZV4qTlmGW/ZLIG6IC
3Xq6vV/Xp7IWwfm4jNdtoCQrQxT7Jpq6GLJQqpfbMq7NHGRg3gGJWjSaQgXWy1gS0FS0JmQUtDlF
JgDSX5rxzo6/acVBBj6NLNA0ti1rv30tj9s2oAqjbKZCnoN8hXw3e3n1MtonWUTZuLV38IbAioec
OlIx7O+XNiHHP8jgl2ENJpsqNoMivdMBznB7966lwB0C8B3yYUCCgaC1FDsjsSlVUxlOk+5P8zeq
VzthMun6iCDE1lDM1uAVwYtYC2kaGM/GRHA/NotHJsvVR8wa0M80mTwMW5JDRwrBuq4fobVIzm73
s9pbA0WknxmSp4yvFrr0oBCjKG2/uX9AGkWqFOketCOsl4bGotScZBVyRt0vMSHlAGlA2EO7sRp0
HjBE0y+YCh62fK7xCOWmVYZqXXhWpCAqK5E0kJ+FR3Vt4WClLyRxdnReSrnuDUhyhrd0unNGEVff
tQB0ZIFNAM4B6nFoxVxvmGpLChJKcxQ05bHKu/2citrzrjeLjSOx5k/4Xmj+5B434NprSt0RJ5CG
1s+l17hcMNxdnRk6++3Lc41mw3qx0LwE7BYMJCH8Wy9mXpQagI5NhDaK96rfOfIrCh7A7I9cdXal
RT1S6YxhZ8mef9fIJNR9GLcnrU99QzRAc62HyGcB3hltW6w1nZ/UqzNnWDS6AO5stsewtmjhLyPK
BK0jl0fBqtkGri0ggOUYThYKxGi1dDibkbQZel/zPkItpD/U9kefZL7Wk+MkqeepLB7NSkYmv3Np
8RugxS9EzQSTZxuLxaazGoWDJtUrZMMRUGsdohwpqDW6U7UwjV+qWJRrurbzCBAxIA73CG8+qoDr
s50I8IPHHhnWRo/2jjm5sI7x7Ozn5Oeg/bq9pRsLgqKiEML6B0yEjGtZttE2Wk3jNARm4+/C+lkp
T3llvN4WsnHzYEDwVOKNxCgnD3LYdGWfN0Yeh+nUDLsFYGfAPNFFfSob2wY8X7zHqGJCNXhbrxZD
s8xITqPb7g6oLPdad5/pT0pJQbr6+/aCmPew1kNEvahwg1JNwdSjxnkXagms/ySSkKiz6a5MuhOS
05HW7cEQ7BX1Z2MKkvvXpwR5GKpnp4QbxhOiDAlc5iVxUnBczkc9WUKjlgIHQBq3l8XvIMtOIz2B
qW0GzoX/XCtDqk+LleYDkpxpSYOmkxqUkMpqLxMJvjNwQ70Mu/GXVwqjd0i8YMIAfT/4N0/ZWmZx
oSMKzcKuOkvKCysp9Z+318XrH0RgFpaxlzKExqvCYhelVqXmaR4mFsZzyBQ/x0YpGtO+3jwDwQaw
hqDoKgqY7AwvvKZ0tDPQDvZ5GKGFzUZvRWSp/kzHPwSIhRkoUm+viVcJtiY0FAE+DM1SFpbFiQPr
qGwAxy20OqRogSSfYbbln9syeO/pSwZIAx3klBh7IKcP1mCnWetMeQjmcG+u0ZJDfpnTI7AM3Gn4
XrYubX/+vURM9uItgduJ4I3LZC6lmpa1nRdA0Vf+tEO6PII6d3ywYdh3TddmpyQy58PUjN0hbzoR
Ihd/rdl68aoA0QnpCyCGcOuVJ4DUtnJWhLoD/Iqst4/1YPzo7XE3jNNBW85Cp2drh9EjaLI9xqCv
xT1oU9vrKQhTitBeQNiCiV/Ni8Z+r8uN5RZSnnlGoRG/bOUIDFO0E9z3Ky8CC0Ycjt5kmDHk8vju
WWmQBnsyiipcBhvOatq0B0MpqKeDLmZndWN9kPu68XO1Ho5KDZhvN54y51RN06C5lVnNPtio6TfS
R0WQli35VoBATZBM2ri8mM8HKRpcXNYTxtlaGhsgvtGUIgTTTe4Xkt7+LAypFeQlrnCbvraCEUoC
wAS9lPwkEmDEKltpbLAWv5D6M3tAvyM5mN8BxBjd5apXgzPgQ5OOt9V9w2awtno0PcKdwRXjLrGj
gTpvUXD8tfLZ0o/kXpXO5XP2clvKhlqvpHBuqT5YpES9pwjzKojhHOVgVLe+Aw+rMQpXFsH8mNzb
+O9G/u+auCtsaL0V15lWhH1pTN6otjGwawzZjwpt8eOuj3e3V7dhCNErAvgPXF2AvvDOBY3znOH/
FOFMgNaI9/5c6oLnd+uYsCwgPTHcFPza2tYaRT50uEFFSIYa5Kly5twhKErOlVJYj0QtFrduRZ7m
1qGhSQXGEG41w75fy0QGKe3zEvo4RI+zD0ZZV1n+JM1n9nF7+zYsEPD1kfdBxKIjf8XJme2kka0W
YXhHJQyVgnHsG8j8urs6qhp/HiXjhHRrcj8T6Te6ZkWlsU3pDAmWxcxAGOGURcoxnQ5YnDJspnyf
FCPw6Jt/rAb92a1PpfZ56ZKfVS7QmC0NhXON/KODVBlGQNZbO+pjgz5WE5mHKHdZ7XNKnqL22fZv
7+yWYuKFRi0GzjxgNtnfLxyCKjV6awSDXVj05w5gNFp8V4tK/luaidHJr0IuJg55nLdRM4ZxlpmM
1LWOaF4AZYHVuqOInvJrVOXS42W3GrTRaAVjcQm6p9eLAZmPPjplXYVz/ZiCBLCKZQ8Q3Fn3pMmu
XAFvj+zLAT0FP9uod6X6gTi7SHL81ozdEXyWSaShybq3MBidPnTjDyU5guP1XC+iyHhr1y8/lO3Y
xa4PNT6fZl0VagDRRcEa3Oj7JS8FZ3utQghmgPvE6C2R/+OH8eWhmcc5R5+YSl/ybxpi7kUpjoAm
Fz1L18tBcp6BWKLHFWgnvBnomwHdjLVchVNJXAWYTZLyuxkyV16IxzBBjBH9RH3youTPtiwhzs/R
nbq4dDD2ifR+W6E33AXwpqDBFY8kMsRXwWI1YhhsNiP047T7ofKj+8I59Mt7Wp7hIOyTfjyWiwrM
bFDMTe+1kT41WuvN5ueY7m9/yVULA67t6ks4q7WYTS2pIE8KTWunzz46nh4Gn+7pvjglj/aZnrRv
hLo5dbtiX5P7JXcxf3H7G64KbPw3cM9qraEfBNjUSDHvfox+4uW+O/zo70VX76tJZn311mvlbGTa
9pJU9g5spD/4yp6G/Un3le/Onpzx1p3zp/S8BDToj5b/CPTYvXQAavABd+sQP3wey+fWxVjUkR7I
rvKBNry3BOb0+qXC9yHewV1g8ZvJ2blmarMGQKhV2OR5u8+1BffftlpPKYbhIBuZ5neJGflV1YuO
YOMWQjLLkaiIGSw+5NKWIjPVLKvCfJHcvj40g9cWbtefbp/0lhigN6Gpns19IeG5NimlBLdAnpoq
lI2iQOQD1gid3LUgzUpF6ZitvTQRfYAWCwEryATXohzYctupYb2mFmB9BppFBxpqUQAkNfTjNP8Y
ucjAsI/ntYt5TwwrF7MK/DTEYhczWqiSKizAzyY3e2n8sLCw7GeEIfZIwUB5AZTYODSU4ygY+b6a
WWA36EI2n7HBMGTUoyu2Ctvlj5McOgUJ7PifounBJuQ25GmY/hC6jwdBRCGUy1mPCDxteUYg17HN
vTU6u7J7JMlJOTvQI5BlLwPwH+efBNwgtzVpy5qDEAclSVbJQ5p4fbyZSpaKzi2uitRmXpJXGQrx
yBkpHRHV2LY0CeVZBoMC1wps7mtRiT6PGJjUqzA1APPrJIl0GICS41rRuOyJ02d+ZloD4AirRnBd
vlxGXqUuRDtcTnEsm6VAH3sVxqbhabn+4pg/+3GvONme6v1J6UGrqPsLcDafnXmH+HKczqn6NrXF
XWS2h7l/RKL+qD6aDaLM2wdwNZLLVO7y27ijt/RUs4A7gqN3zqq165RjnGBMhWF57eP50fEnxCx4
vhzBa/FVNLveFDbZBhgKELpwgkezb5ymwqaU35BIOT0AAz16NYn30bqKh8yK23uFr7q1+/YP2E68
fIcxE6/20n28Z/+d7+BP+ZHAjWFKcPVRyB0hm86aog3OsvVtbzpSPsKAVochJR6ZH5ZyT4rqkLhN
5rjtIoKJu74BmBRkh4BOVaT8+Go5uFwmdQB6W5gVi+FabRxEjhy7UtIcb5/0tdG+FISU/Vr/s1br
VD3v0dZH7SDKrbcYcF6tbnutLNhE/WoTmSTWpswAbjEAt5YEiqIRWRQ0ajhD8hvZpcGjRZkIHtkN
xV1L4fSnG8wh6U2Kzi7LgRPYe2r94TSNh4jOm8niJgZo0QaQG0g+aBU6tzZ0QW5u8+iQ9WbY7pjs
+vrCC8/a0MdFmtiOWs4LErWtcierL7cP7dpoYZGYPYa90pBB4F/atLG7KpJHEo5PVn9uvNpwl8SL
fuSJwA5cx01rQexML9Ziq02VWejHD3sHY/E7qT5Qc298l1vBtd+U83XfWYYbK1rLmXNNb7JBxp71
Bm7Tm5I9O93gpe3ZBhDu7c3b1PgLWez8LtaURH1j1zFk9UAH0vxZSby48YXJkGubga27EMM+40JM
NrSSHtkTmrssLzZdjE6j/yn2x13c+5O6v70m0f5x0Zwd221ZzgoJzfTTTjIkJr8VyP9JphDoRrQs
7mmeh7ys6kJFW9dAMM1V3WXW1LqqOrkqup1ptY9m5WHWYsFkkGiB7LMudrMbwZdVmFhgu+h3RaQf
QcS+M8YjchSupQk6v7fXCKNrWSzHzsPXdsoUo3/agLDpM0rfDbV3jf8i7bp241aW7RcRYA6vDBMV
hwqWXwjLksluspnz19/VPuduz7R4h9i+2IBtQNgqdqqurlq1FnOxGRVGPOthVIaVLbk8uj8GheXL
Z8A+pgqTqhjvNHIbu/KafaTfm6fr22TZO4Je9X9HJqye2SO0SkBcd0PJTfdiSPbT1AYD/T7V/XYe
dg7idift9nino0VqZY/+bkO5vEX5ifhjXFhD8PNmCt7g5Q2g67lLyiZ1JSNFJr8G7NKNzembpUwo
VgCDaQU0dUBmqVXkNTJN6puM5ge7lUDxKYHJe2Va+NXz5ctMMC/ilYQsgi6cVRY7vRQNQNuxO3Ks
PMlypef0oQtV5s4Pf2OL92xzSSkAEgRXZ2iscciE6yGxt0T/phWuFo2eGTaD18pvqo0Yp9z+lU0H
aTxkp3h75OXpcTLcIo0BX9RuJtkIIudbX4UqNKC1kzQ8x/PnWK3cUHwU4oyC5Q3gaqQO0T4mXMOl
ojRRz+Bk5zJ/SBzntlWm4Pqolk4p6l/AdvCc8xfuiEHOQGCY29jL1q6FGxjYMekGb5AfWJS5Sfu9
0v9dCZYTB0DbFy9bDrRGbk84PU5HbatpLYifxq2ntR9K8xzNK0eU3z5nE/fFhnBIyi4Zh7yQxhO0
4kBOkHrgzfb66OX63AkO5z9WQBkNVAzHaYhCtblUpllUJ9Mpamc5TJA58ZFepruqVFgg1US9M6Np
WAmMhKjlv0ZR9AW5GzgEDeHirZy265A4HU9JrZucl19i0ItNqmnazESvf4ICSH8FfrfcDIkUNfvr
QxbzUL/NAwAGy6CvwotPOOSVNM8SkzCzAy3v7HknaTcGsM9Fv+/RZjqo9NQZO2f4d5HNf60iCQpK
LQQ2YhLdNOp8pgOdTnp30qUs6BJf6r4P5mFInq4PkH+/uHNgAjJs4AaBVpMwvSQFAipxkvFkOUi5
2FG9iYrUdFHUkj0t0teeiEuriRc6mtUAIQflpnBnWSydhhw4sdMUa83JaYaRuAatzX7jJNOcoeZt
Qx9wiicw8URmEc9/MbEIsnlOC+3/piF4GD2bUyXv1fk0lzVgi8S3mbMbW/aZSeObpvVr8rZfjgx0
YFCAAbUBKHGQ5RKmF/mHivVV350SxDqTAZkMFIDr/l1KfuZrym9flpLbQpUbzwcDiUIxvaVoc501
kt2dTDJs8lIF0SNwmH28V9WVWfx6KmCKcwLDRaOhHNjPy6uhSIfearS6RzWrC8zhFtt1q0fjpos+
Mqt04650u4Q8daa0EvMI7tsG57IKd4rriE8pyuqXhi0GpeV0sKGWXsbeSN7t5EASwIKgH/3WR8Z2
VVdlYVLBqAAEKK4K9MqY2qXBDA/1uciJfKqBzoSOVJSUj+pI8YzvV+74ZUsoaAH9BtyJODQ7IXWd
FlQ+qeS1VIG029IYKQtpDQC3MIVoxIGOB0REeOpKmMJYIeOYzI58SmvrrlTbAFHSDVpaK6t2W0pv
ypG+F2ylyLs0uHOj6uU0KnFikA4YhFPcEK9J9nL8gfM/ae//0puBEgbwKty3GB+AhMJdSxEodtWE
sSUfMiQ+VfpiqpU3aSu3whcv9rt1klOVcNIB3EyXoynbuBmUtFFOZZK8qZOOZiaf6cqdnvQ3gDN0
iRlcH5eYVMW+R46c4xaRReZxhDCwuFdiWRt1/YTTuJmh74bOwK2dOV6uZi6FKstog368K8NKTiGO
9XPF/NflQ0YCuCvMKoewqXxPnT2k+jqSCsOc7VPbdBDwucuLdJvXqJuzoJBDh/wqxzc6P+bbSttR
kgam+V1Cm8PKLHCvcnFXIZOG9MVv4huexxfOojPlWh5lZnTKpDrhCBnpOCCWxFwoa7i5r34b6Hng
/lBaxlWFppDLARN7ypTMVJOQybqr3TjSfdXgWiq9KH1emVv+1cKoUJpHfAGgBdrjRIzAgKcJs6aO
hFqTGYc4rr4NA1Hu0ilXN0YusVcnU8EdI0PUq8nkeV8p5n2TDs0hzdujZkrqSsD1ZZYNTDDag5Eg
Qn8UUmqXQzdKjVilgu/p7fumfxryIUgtbbMy6i9HCFagt8LrWhxaIo46RV+PkvwedeyzX9Z977+P
O/qLeMNbAZXc0rPdLLB8h7rjwypx49f767d1uHXgs9C6IML7S1WJoDnfk3C0U7ebnywWJt1jaxOg
sX4VZR2oKAZPaxpBwvOGo6vRZgkUDVpvUe8S96+sQmYXQFoSplUcGBOY+YzcX5lX7r0vdpNgg3/D
2UnFqFADSfjqfUNopXrUdwJSuP2v0i2frZX8yvI8no1I2CsSyXK1l1sSdsEwBFTyTL/zY0/pfIv6
a5CPtekTzqRuSGiL7mBMGqkbaR8kcVaiC5Hj4b8rBApFAA9Qhv9dGT+bPS1yWBcP2BdI8e7TY/zo
BP0BgIA+kP36dthJT+AMWANVfPE1fMk0BG0o20AQ+bfm+5lRUrSWmaoYF8VN7IExyk+sDPdxa58a
kn5n6lpa7Is3FwwKq5ZlCfJXMfZInMcuc+IDVd9r85tZ9iv7Y8mVIE7jvEM46GDxv9yMDamzVDVG
EhJFRzHOhNJIhojRG2x5jaJtzZSw760kU0FsBFNTFk4SBDGcyMVrY22DLB4vPB3QkoEM35f402Rx
Os5qhOMlf8aFsjWT9rFh2i0ZD1lW7rUfg1rtpUy6S601Fl8RRPmfzXlmW4ihskir0f3kkFC3vDnz
iO2XG7BU1dF7Jd1Wqmul+7iHuK+LZ811r7KwYcCKDUJfvEV5y6ywjnFtEFPpcSxkq9in1XRy9NFx
M7QzaF1LV+Z4YSUBzeOUvnioAZMqGMuKFkUzgpWsIdzt4bV4kgCi3fa2tjKqhXPHq/IQE7VA64fb
6HJ35oOd4UOwlsq90YWVHhAN6dqA/UsOFb5uPDsIdDxiFjQYCLFbZoDjOQctYoiIfCc5z2l2R21l
Jcv0JarnRtBfDzcCUQHA5C8Hg6pfnXR1RkMwcM/0hrS1LyknqmyheumOZetr0koQLGZm/zOuM5OC
G0m1RMU7HST8xS8A8JPC/Zb79tun+qFYnumqjmvumrU2MzEX/V+jSByg4QD9WWJDlJLPCBETRsNZ
89iv4o5914NhO+9Nr0z3rPfsFRjF8rz+sSfsxoYaFfDTsNd3B+e1zB4TGSxJnl4BnL1dw4CtGRMW
Ma8nqaVaCTbTxIGmKV5/se1Zo29JIXP2w2jjabEmm/T1afF75/wZobCMvVHTLqMYYRwNgA48VbI7
pn6pDV6mjUEafcbDpkauxhhWbofVtRQu9MzMNHmcsGeVn0VH971i76TnKp5C2t70UFfrIadp94nn
0LuuWWMa4HMpBEo4MH+Gzb3D2a2ro61YZuD7DyddyoOs7GfESVUeXPecSxESHmxwngbXokeV8tJM
zcqp6GlOw/wGPsJVrW1W7InqNklQS+4wH9eqQot76Myg4NUYoAhgx8dymt68o4kLYVwXLSXT68f1
kYlAlP+cxDNDwnVURdBwVBUYIi/TrzK0jvYn+wFqqCHI7hXm/sxc7fB2oxbuPHr5SfGU5+sfsLx9
zj5APJqyPtKpxfYpJjc+QXJXux028mbwq6d2a+39FXP8HHzZMGfmxMMJfObcjzA3+lB8/q5+Puj3
ZaAl3ri9cR58+mmsWFxbSeFglklrMPAP07CObnsd0PhwQKpB4Ria5FQ8UboG/Fy65qFFyQlYobSB
utblXpWUvkAHCFZ0KO9GQIryX9n3uthcn8flafxjRDj0lRbTKS4aGkaVCtHs2XxP1FrxyDSuCWEt
BUwcOmLxrCHA/mKWMk9p3kCmjYatQdGUcZg20V676ZpnwzzE9GdV76Yn6O+BbF72rg/y/zgcf0wL
o7QaFcQOEDMN7fE+yj4b86i1XgMh5ip2J/nYqH5d/TSfuh+08/TmJdYTN/qZgfi+qR4N51W3NxRA
pusftby8f75J8HiMDRX4gzEdMZUi36jSbsMguuWDrzOU5iG4bm11CoSwBzliRgqrwGXWJJv6NzVA
1ruZ8x4b/UPboiY+HszMK8vD+Cuhyn6wd6OyoSmEV4EqJp4646J91LR9l63hfZZP1p+Z4D8/8/0g
JQQzC18dmR3Vg+mNbN+7znP8IK+xSnCn8NVp/GNJ5FszUPczzIJPglEr7jTVxG/0fI2p/v9whX/M
CE6/0J3ELgcMyHGeVStIb/raTTWX+fYrPSSf11dW1GX+j+cHhy3PwwNjIDIBSUkntXHb44phgezc
ga15W/RPXMJqUjeV85ztaf08NN6x/LCb49RtMmmPCr3ydv07lnfYn+8Q71bTScdO1uFKcnNXzJ4B
2PxWn28zc8Jpv2fmHSAAbdm4quGPUOgYi4aXQ0Dwe5M2j1K066QfJnP108pnLaS20Czyz/SI7wra
z6WWATQR9n3yJtmbvNlNCVTY7/FYa7LiUe8qD2oeh7rcpc5Plb6x3iXKCQn/SaNB3uno59iV0yav
/Mwg+0y9jVnhz7V11AY3sycIaa6VVZZd5dk3C5f5gC7hNEddI9Sfi+9ZmD5Wt2w7BsOT/po8pqG0
VgdcvAXO7Al3d8YVgyB1TsMqiufN1ECuU68guYemnlU51KXTDu8PRR8H9wC0Dy5Pe8Ygu6FYOBy5
Bsh3AbJDFu/l/qQ5finv2mRG4vxJmzdm681270bsaYJwzOTqzGsQ7Futy+KVrbsYFp5/k+CLS/Sl
SmVbYb4hrNvMb7qEz6LEL6R5o7U/08x2y/47ahib65tzcaHPDQteedDUWa9anJkkPhZ5qIGXWSP3
VgUlgPuCbFCdjNCI65fWDYS+r9teem+fmxa8bjlUmkVnmC5lCeKzaKqOb1ipuMk3W13rQlvyu2e2
fs//mYc3y9qhLf4L60JxdZm449qRWbpNzy0ILlfXqdKg2ERDpk67bFL3rGp2c6F6spWsIMsWn2gA
m4PiGgQFEMATbMXEnEpVxmiaPMCtGEg/LK/clt54299OK1HC8tY8Mya4gnm22rrqBxiTIZ/rDZ3f
W+WxDCIwsqbdTpq/TeaaLvJiLuF8hII/kEwUrxsNPlPtmTuVntHuatWrn5x7CFUUMXGRybA7D20L
lvQCstTrO3PJG51bF0P7sckstYH3iyq72MbICfnOqOPeGhDeXze1eFWf2+LfcrYzkzKv8wJcK2Fc
HM3ZY/KtItfgE761O1cab/qBeHF9X2zstVBk0Q2eravgBpXRGud0guHE2o3arwopDMcbXRC+bIn1
YT1dH+fSJXg+TMHBpZJj1CVeviHJ72o5DyhAVuhfjHpkiuIZ0bB/3d7y6DhLHCr1vAh8Oa09SGqk
uJ3g5PcG1wtGM4RXDlvW+nao1au5WH7ixLgOYKB/zAn7NdZScMTZGJ6D9vIyiG+Vk+VBfgzxBPTK
kYVee5stOjRkEFEiBL8pcumX46vrvGN1ZMNgIjmuNpDZnQ0kEa7P4lIBROEMeP9rRrgeVJIDDUhw
L9PsPtHQFb2xqns0s+OAujpX3f0Eaw5Q8GbuFlPiaqpnmWtpoUXPevYNwj0xlg66Fyi+YYBm+FY7
Koorfxa5Vzav9Yf2UPpmepcpT3Z5aKQcpfe1HKPYjvs7vv0zCegVu5zrOOmJlHUKLmcZRdZD/Nzn
rmE/dynQQtsKkiTprk1P6XBjPxavabl1pAPJ0AY4Ua9X6ZZZYMRTH0j1Ntgnyqbt/2uNIKx++Xk5
Ov+QfMHnMXmboeunu0vabde+z+kmh8qCvZmjRym9aeV+L0Oohs69a1drDKiL5/ufRfpCNTlHo94P
qon02dZJfAa9lsdwTZxj8d6DSAt0x7EjudL65UgzVe0qOVZJ6BxTioqHOgU6+WDWTd5+p3XndqXi
13Zg9G8rU8y9hXi8zw0Lx2AeUpC+DhMJo/SlS36xpzuA4g9y68bTh0Td7v3xusGlLQ96G3D0oBzB
adQuB1q2UwJF9QZ+w6Bo0bqX2XMTo0OJrsXdS27k3JAwMJLNrazZFWqN4+CWZPAM++X6UJY2xrkF
4fRGfWVYbYOhpEbpqdDsnoebNLsf6HuVb4x+TXp40RxQ0SBsQ8YKWgOXM8cUoksGX6lWqbyqzP0o
zVzWTCAIMqgHQlTF12i9uT5GsVf7t4fgffAwDFYbVKsurVJFskpoaMKq3/6UQrDHGpH/wIjb7yo/
/dACT+293b9FgYtmxWaodCxnea5gtkNu3q3v4+/aSd7M3+VX6W/C27MRigxICmH5YA4ojtEs8sz+
qFl+Gz+azkqYsBhtQrMQmWIONsGj73ImgXzR+0nj6eq0k/ECkUafqKR4Rvf3jWrm9WM9pZPLqsq5
AU1N+6CnBt1fX02+RcTDfv4J/HCeRWROY2sS6ygNLcXX69ZNun2fT25uHyV9JbheOn5AMP6GvaCj
TcxIdnILFqQK6aDYruwDK2vDRepL8q8PaDFBY+G1gK2Jbmf0Rl2OyGr6Ahc53ibWFPbxYahecO60
+Vf1mQOyCdq2LnXJx2xs6Hsk+4Ozi8oAPFDv1z9jabDnXyEckmJSOqlp8N6LY9ncmkUJVKoMkZHr
VhYDauBQAdXitIHokr8c7NyZfdRQBO9ZEoCNG+IvagAOQal4QCMV7m2vsm/lm779GFeze7/Pubh1
zm0LW6edx8GqHYSB5ngPJY5D1EqHrmB7Nj6r8qGXeVWSemPzppY/SZ95k7JJ+5tJQp153zfvk+H3
dGco+6bYYP/7cfRDKuk+VehOJwxiG9KejmlA+u1fzRkeA0DvAvMtzplpojGqnRAtDwz8Qe+FfDvP
xk5ydVBczi9JuifIh9blxlq5HPhafJ0vNGnraFFVgKy7XKt2diCtjhgpbBIdEJvMAZmFllTbSYJU
9PUxLu4+0C7+ryl+xZ+dajMb5qwfZpRr0EEQJG0579Bf8nTdCN/C18YjPAN6OwJms5XxbC2VXXpI
6skz49RN4iiM4h/RYAdWvAaDWoyKQCv+z8j4yM9G1lcRgEsMi2cr8T6GKoCRU8/S8FztiB9rhZ8A
HWnON2PjynTyr494aQVBZcRxSsBDg1To0ji66fJ+ABtfqIOmLFALI99IaSL5KTXzv/DLnOpVRkQE
Uk6Rw1iC3Bda6R2eqmJui/o76X1wVQVybwZxvhKBLY4LDJCcZwPyKKLLRIa1MieapKEWJVDfSgCx
JUND/C6f1x6Pa6YEv6jnEwAtjKVh1WbmNsVzOEjTmGxkZq8lcxYdFKcf/e+wTOEpI3epFKnUzEK5
rDMtaO26zdzYaaxuU5N+rm6jWRnYdJAM5LI8edAgPzeQIQKL0KwYQYpSIQlKUyXaTqNRquzZbMXd
sXXUUfVVQvHvWMu1yusGS2KPVlyQ+pciJxXyiKY6bqfIoIVr5LU5He1BBeV1bI5NtavlEvozfS83
rQuCjML2cIzQtLV2OSx4AS7UwaFLyAqASPxyuzoTy0ilaikipip4n93K/2w84v5Et7pLwQNw/XAs
XbyICvEkA/gccG1R7KKaUzQl2m0W1vaHYtYHC3dSpEcJEBVyKBWfTQmyJgmp52y+6ab8diCBnj7l
Q7QZtM9RCiPjAwocH9e/aiFE1pCKQVsdkK5gPBOcbu4MWTuWMQv1pHZVSXZzOd+YGXjPyg0IFdxy
eLtucMlDweLvfgledxUFmhE4ls0kERa2m1Zxcwiheu6n9mN+7kJol/+FMfDecuU/MFsC0HW5xLRj
VgEaJ1Dx7PuQbbvK7V+yg8fu6aFaAQMtnFxgOP6Y4rvtzPMWCWypPR9Xhus5sa3PpEx+GApbc32L
G+ncEv+SM0vGEEUQI4Ol6TCkOzRNoxIRTc8QqgDx166QbvMAku86ujLRYvxiy6/oakZvMy2fV2Z3
afPAGzpg4uUsr+KNzWzo6ZWsYuFY345qkI5eJo+BA9KpZ/VbfaqqIH+Mc67RzuTJzcgpV91k3BrF
6fqHLATpHD7zz3cI905tVTOtpIKFjLUuiE2UCuqZHFoSr1FCLbmMc0vCfjLL3BzQ1cvCfEMei7Ui
/O8uLCFkuBiIsIesmExTHmFCyeRZhU/rLU2fKKiljvln9V4kbv85A5Lgya/TLn+27wYs/FrMvFQ5
5R0H6CwEfR5XNrzcXm2mJ1CvabG9ood6b9p3ZeeNvty4TufWb3XvKcPP9gWyjXntNhoEyx6q3lW2
Vo3HZr6KWV88VgD0QTKSM+o4wtqyfO4ztcLXdIcRAutz9NZLR2ajEDWVu1Y6AhOQGG+6eT927Yb1
DchbycFI/iVZE39da9hhIOwGiBLEhYKfbOd0lBStZ+GLov+AIpJr2xDT6YPMAD2sr/a7SAl16S3V
fwza2kW1uCJQf0dUBUEV3ox5uSJjFVW1bY/Y3ye0fAZ7fT+/V1uyZXvrsQ+eQQXnye+OL4MBrTl2
K35tacv/Mf4l4SknfZ2X+sxCsAMDqdAcmbwKreeLKO57/hYFGy8wzBAFuxygkU0N6K9lbLn5YJZe
pm8aFDugdeoZL/WzA1FpK6jXFK5+Z0SuWRXSQwaaFEE6zEfm9/4Q5D4Bg96mvde9aHJHt/PTB+mg
BW/79t64GZ+2+am/G++SnfGr8FEBPpH3627sdz7j2gcJT/MEzf2NXeCDDFc9ND/KzXviNR79uK3Q
cdD7XWCEzg5iaZ/V7rE4OvjG+iidfja+FcRb59n2gRXYt7v4NnPfEM9tFfx/s2ttuyfqZt71jxWJ
AH+fiPM1EzZlW1RtrPb4WBBgos+MPRLTy8LWk3z1NVBORtDtojv5tdu33u666a/XDpDMCP45MhtF
TzHHrTaVRXV9qsNMgsAHiCadZIOScQf3hCxbhKTvdXt8JJfLgpYn7E4gijlYTCyvlFqa91VdtqH9
jIH2+5+AaNYvzF/Lvy7kuzidKNe1AdErhNwFJ2MMus3QIQdDZJ8AYNCdHPVmGHTXGktfSvdVhzbh
FWw4P1ri4CwQc/FsJaioZeFGa5w+roqiaEOdGkeFomPXST7qXtv0avnr+jx+9STQc5MhQKXAGrq6
hO0djUwnNqBVYdzIN6CVwEtqTVLyayRwaULYlDYd8tKcqja0hnGTNSVqfLuq8omtACOzciesDEfs
B8qn1OwMAltjq5/iLN1o0RoKes2EsCHk0qSF0vHhTBATjA2Xxq/X1+TrWcLi46kOtlz8+UWaJWmi
ouqNDGtSTlAwQXNWk9j+TArfyIqAVsMvR65X+n3XbApXOvA2uhxFrA1ZRD3NrPaTHbs5e4A/cbse
WBt9d32QS9MIsgQQGXCBaxDwXF4vVKNWrueYRmOezGCyKBihTPnbdSMLuUY+lX+sCNfJENd6VinY
3pXbPIMWzE9vXqPOnQ+eQfxxpSF8eQ7/GOM/P3sDkDYvZsPJ23DypsklP5zv7QTaupfrY/oafF0O
SThOzKnBnh/ByrhJnpKXtRt46bT+mTFwaFwOQhmwCnEL32M0eiDNoeH0CPBCdGp0+sp1teTmzk0J
J2lISwDOZu7Dm58lSHjATvss/VtaVNyJfL4s4B4hhwI3JzhTRa+ShhBYmUfJZ+WWKNqm1uh729nu
9ZVZHs8fS3zLn62/4yR0LNS2DYvcyd1IhWyxkh+BO3qRqmIlAlzcBWgyR/AL6De6fy9tGW07ptSY
sNeq2M8ToPGU9xlB2fURLZ8fRNbgRAci+4sOwAAMfanMMJPUt3EDULZaB5KT70sbDNtJoFrxHbis
vSLWvoFoORjj8e36FyyOk4fXaLYGhY2oyEhiBpKOXG7DLH0rHAwzu4mTNXjxmhHh4JoddNVZomCU
jrRJhuSYScMDk8iKj114SkKrCfE0eAg4u6wieKModqTO0iNsEPYZIbMk22AEzTwwPrIaAqspc7P5
Ux3A1axBVmwMaM+CrkA9oqD3Rlp4Kp6gFXkq52R3fZYXAsfLLxNmAGiVinS1hSsHj0hfqv3oVAPo
/iuaA3Zn7QYFqGDferbujH5jftihHTWuoYdr75qvzgefgZo63rgqePDFhoau1XM7Gns096WOl6gP
o6ocM3aYmGuYq0U3fqVdRlk8U43XNEDRvKApjFmSJGNq9LLjaOSZuBPb1+mPwgmM73H1A29cF0hP
iX2CTWjl7H69+gBDAqcOKF8QdzkiybBdjiAJsdDCmFjfDfNYp+/XV3MhZoUBzk+go5yHNmU+8jNH
VHf6XGQ67cO2GXrTdcpUVm77FJX+G9bZDtni3867Itmd5uvMniFFn1bWTpWA0/Kvf8vXo4UGetT6
+JsA3aFiBVxO5zi1o2QMkaRWiA8WDnlHJ1Mufej4rfFNfHXAMKZCr4Q/CjjrzOW4O4kpMbgsx1DK
sr3OpsYrFfiMkY54O+ZrofPi0DSoAYHDREMtUzzN41x0dlOOIWAu8gFM8ObdCMLbvWrJdCWyWDQF
9JoNrwGRIxHAHxFTTnO9x8AmUFehNzXbqUahgZIazYbXF2xxDrnsCx47/PHBP+V879ikr5JIHUNa
kMaN1V2Sgnd0msagM6Y5uG5sAUbKeaWQpQQUhHdDCHOIyvuAaLqcQnmUnAcnNpveLYwYzFYgFHJm
L7amMn3AOc68NI7rjcVaqz6Qysrey67Hm88qomyE4LDSP7UDy9jL9Q/8elTxfZyBFW3AXK1NCFHq
rgNHNVoCwwjg4SOz9Jx3dqkr0/B1zn9rPMnYvDanwxEuc2uOLanSpCms0NB1RBf+dDAlKdm3RUOe
ZH2oVhB7C6PC6oITBxgctFELr6TrM/R1a3LuzD+/S5ghJIjUyIz1KTQftfd0b75e//ULpYnL3y/4
MlC6xJCWw+9XoSnwPT0m4d5pXDSBlc8s43+v2Pt6BV3aE9bCYFTrwFM7AbcJqZJj1myVV2p+H+vt
CKyorZ9GKVBaV96XNPFQpHOH8bFOPip9rYd/Afl/+SWCN5tL04jLUUN3bRxo3dH8YZa3KtJx1Q+6
qXJPzg3Qvjrd/Y+VGeAR/uW9eGlX8ACOqkszajdT2Dnfysqv010zb1i0Qa36Nf6Zba+bW9r76Fzk
+FWFJyCE54zWQ5aGNfkcklRF9b0gE7DV0b1Dqsjt1WKNgnhxP2m4dBF9cY5vkeKCNC2n+C/msNNU
3ySfKbj1n6L926zsut4G6zixN9dHuHTaTPDIgOocEAo8Qi496uQoDdEGecazwGw2VKblZrLatUQV
/y3iqp1bEeaxypwkGod+Du268Gol2hbltrtFz78bHW2HroSyS6cEGj6g5MTTHfe7cCqzNsspJNDm
0LFjdifjneBmrVXtFanRto1ehD2lxf4v5vHMpnAye6UeBjhp2JR7CpBQOW5ZVdi7v7GCEjwSYkCy
fulRQ6zdWi1B9VfV21vojH8bgFVaMbK06Tm5oMMlC00EvJdbYkwhPd/JKDGr7Rjfxoq1USPtlFl2
7k/E0FcmbslFw0MDb4UXnIH+2ktrSF9KRVQyOZxxxbmD3bU/Mc35nZF31cpNthB6gtAMmUROZwgG
RVvYGHGvz3oT2XMI2KO2H8ccEiFpU3jQf5i8PJXjl75F3dEaoENT1RBotgbHXImWFmcXtXMN0Qv+
EqMl3piiWANyFzPypgeaQuSeaN3kp8iceMlsf/zFjrGBwuVRAqwJizmnKhutCLRqVj82m5kpsmvX
peT9eyvoI7CAUuC8pqLIqsEktTKGRA4La3jM07RyO6c7/f9siD7E6SSLZNj7KZMUl/Rt7PXOWi1z
oVQODBuiHAMeERlukV/XSq3c1tgIK8jgH9Bt2xwte3L20Ti1p05GYi61G2hlxaD2z/Qa+NJ4Ml0l
iqegAtA7MIjkbIZmgFRENc1+J5nkKS71zEuyiax0ci0dHXDAoKaBdkToEAt3IUrpVe4wVQb+M4r8
FNdT2LcgfOpolobXJ3/ZFKQPAWgC0anImytRNY+b1JHDRuomT82S/rlobN01JiBBrptaupFQtQQ5
IRdVhvzGpUMYDYOQrNGwl+QuvpspnQNdbeW/2U1nVgRX0NYM4iLw2KCg7vRN0pXF3sw6fSV+WJw2
yEOD8xdPamSKLsdiq9nYp2ashGC2AANnD+xgOav0Dikpc+UILjTbYOf+sSUSbJc6QDhUsuWQIaOA
CpBd5/2NArGLYRdrs9zd9BPRIDjezH3ta07Fpp1GHLlxIU/foGSfGR1SZJluujIxmthtawOtz4VO
0ahwfYWXZ8UC9apsIWsnvk2hsdBJrRLJaJBLy4PSWsa3SR6ax6grnJWSC59gMfCAFimAfHi/ACEt
HBFA4qyydVIF6Eb1eZyN97pST4kRxgoaQBA9c2xJuxJSLQ0PZFP8joEMHISoLhe9TvS5GhvYHOoy
Ab08pK5KKUk2AE/EK6aWIh2QgUNfDWsPOkvt0tSEcKBXilIJEwo2+2Nr+mMUQHu2HlZigqVDeW6I
//zs4R1FUapSu+AbOX9gCfGymK0knhYuRlxPAG4g3wU6WZHceND5U5vviriJD3nbbCnYPVxjYAC2
PF/fgEtxNiq0XLodZ8HC7rgcztTXiTP2GI4MrnNPjXvfbBN9Q8Z6vLP1WvJaUgw3ba2jsm/Yt2Zn
T69M0sqVWV3o/EC6BDUAxKrYK4qYQC4z9E5DplcBTMJ04yK7HXX05qsvtQ0RBFXxqoPeguAnVv2h
xAt/Mu+arAu6rL9nRbGX8nhcOZoL5+Xig+zLiSnrwpEGlZ+XxDN1slGz4hhhFrppcFNIflbTjb4G
Al7YW7AJQjgL7gBvLOG82GMJYTHSwGbMfJ0+yPlar/jyqP5YEI7JiCeX09awoNdJtMlQ0XPGsBvI
c93XSGaQx3KMbipnWHmHLCWQLkYmbLMZad0yq1slnPIPM32V7iDy4Bbz9ERlfVtQ4hatX07Ec7Qq
QEftXVq4xFkhYF2okmByoVutAvMMjJZIkp7POWJqCT4CqCwNOJVSGrzUMrx8UADWzBmSj9GBmu0m
UkbTzal2o/0PaVe2G7eubH/oCNA8vFJSd7stx1M8vghO4oiaB2r++rvkfe+2mtZtIjl7AjYCdIlk
sUhWrVprFAkNL27DheGTb+DcymI4UZwJ52AzpN2bLMl4+RV93z2NPW5KM8i+gyHtVW/OC5Fw9mZY
WQ2fO4LNwS6UeBm+hW4Eyf6J26urWz/mTJRM3g4qn5b4A7hu6iQCZBkx8j6DjDx03r8heZ081t+H
a/2HiDdl45TBlIIVC+UnDZclbtc0YRzTPmmUe7MNdO1eYjt9EmTiNk6XExPctul7NcumoUZ0Mn9i
RGAZVPO3aLBxnF2cD8jbi/Q5GG6jtPlgDKaJjZLPLhBCB8POSWmW19kouJBt3e9PxsRdCHDnnCC8
hFDQIT9bpxdNvjOZ7mr6u4o6pUQHT1FcKdFuIES7G+191WPxYq/Rp93Um096rr0bsfzr/PA349Nq
LZfpWZ2uCt5mSm5gom3lhcaeHFZEh4J9/Mqk60K51uj9eXtbD2HUnZFiNcHLjJ5DzmDRJXGCHAXu
DT1p4KsaWBLezF+5Smwglao7JoLBbkehlcXF11ZDzMtZnsZl3hkN/aqGYtLs7CsIok7RXpfeyjQY
OnVflXJJWP9otIJQvHnGrMxzAajL6wnCpt0CuXQguGorCWFRnfiCed3clJC+QDYD9JlglDwdpVWO
IMwrYMa0XfXhQsfun0HRFagE2RqQa7iiZ8zmFl0Z5NwZYkQxKmXYODr0Q6asIZ2t+pLyklfUa+fn
88MTjY7zmqhrq3h2sIZVWb2yLitcO1EUkmdZ6p63tLkhVsPivGWwJmuYRliajdbPjdvU9hvtwMzA
mdyqml0kowQWNyPQyiLnIE4+5MlgwaLVF3s7PEz9M8vRNNfvzo+M3wgAzKG3cCUZxA1Nm2tdTfIQ
OkjdMxo4XaUB5MdSqksV6aBFJ0WNmac7JSniO5vd0SlsvPOfsAxldRh/+QJ+qFEdt+hzLgM8fCHd
l6YGJamJsoWVX0I73Jul/XmDnN/8r0GAFJGmAG0lj0bW5RZIshBD1jOksUOX5ofQFqmIcAv4YQRs
TMBbgvMagGvusBrnorDHPimD0filjZdhGYEWi0SGYCz8Kf+PnWUg6C5GFpZH7Mh9REF8Au0sJ8o8
W3123EwpXcUgiuuoe/VHX963NBZcy/mHwodV2APaGahyNE9wtxh50qsGhY8yiB4l6ZgEoMJNvsvm
Lgd+XttPykjqX2G8q+t9Pbmj7jEh1dPil7zX6AZwmMjKLHkx7r4hz3oVapIFvcfjdU0csvyr7Rzy
XJKdCnzIsXqLn+un856z5aq6BRARMN54SfPnlNaN2qBYkGvLcGFss+sYdGZZVbp5vFe1qyoSdbht
2cMtBNLRaHGDM3FOlA/M6KVIqwJ7bB/K5kEv46siey7wjrckSPuw9vb8ALe2Bo4laNIhFYysPjer
SmVUpVPSOlAbu/82qFN3kQ3WMWsm5XDe0ofIBL+ASOYvErLIiAC/eXo2KdBmMhsrroNl3aJDexEd
okNzMUCnPGIk3AM3dWEfo8v2Ij3g2Xto6FWUBbIH3raAilrX+RvIh0Ovv4abaaWZ08LOkjrQypdS
StzQfk7CqyS09syUdlVtHCG/AgXAh/OzsLmR1na5E5rp9hyCFqMOxnHc6bnX57YLCpxwfMAaK6lr
15LnRM9RtlPuevTfltcNhNY60Xba2E1ogEJ5+0P/TOFlMXozCYtqwGekzuAl1lXSjEQZO6IZkauX
gjzxR/qdW3oF1XvAQKAwrUEn43Tpnchqdcms6uDSWnbuIwiRPSBad+XBwP+//lDIgj6NfLr75+/U
fQeu0kVflB+SyDVc2VPc0Z8gbiwTTVAQ2ToRNaRIIQEHGM5yBJ9+XTr1AMOMmAu9mwkkVyEEE7/M
xnjDrPlCTiS0JFwBDXQxpJM/GdmhrS3BBG2shobs2cIAjjamLzWZVM+K3B5yFnQDRHgg/kia6YIq
1wlex+f9byPAYJ8jvqAbASARvuE51qk8D2g6Cgb7Wwt2Ci27YnLrFvOxGUEe+GfPqmWTwRpKoTin
DKTUuE2WWINaQViOBSwj6n7G85rkIr2JrzsZPgy+exvClRZczOJuhQYracpw3wyy6FXNei892Oi/
zTovUy0S115fVd9CEV0zd0GEVAKMAvMJgKmBPLLBnYexlBaO0Q40QJ0y9edeLQIJjb++1TfpVZGr
pcvQp+t2GoO6zRwLUpVf/AUM/Is0ubKg5JYk76nH0iw053KcaTBlULsaUOlzUz0PfQeqV8dogNRu
OnW54Nq2RKaTTYyW20VxeanKoqnqoxdo9YJKkCazs0KjQanKbh0qLyMDL+sfuudiA3D6BTUGJ+XP
21Bn3ahasEGpXxg+OmUsZxfu9Ow1EuU+N+bwxNTy56vhaKltz3Zl0gCuch9rNTGnG6O/k2r9Rinu
zg9LZItbr1Lt8k4zdBoUPYmqe/U5+hX2kHIVzN7WVljEV4DEWlohoZt3Oqa+kyfbKBT4RfLUdCYk
kL9Z9T67jFIvu8zb+TBW7+dHxuNwlo1wYpI7z9BQJWm5sXhFNd4BUHWZ4biKR8Mzp9a1I+hXxy2E
9MZbeYwIGPBn/T1P0/35r9ic39W4ufOlZ21jGRLGXVpeyXbpIb+yJLTCnbey/MqXDbBkusD0gfYj
Pmnfs2SuJhUewyh6g5Epiq3bOZ1Fi6gKzHCDmdK2KFAihmOyPSA++3guiaNJeyW+jb0r9LsU5V0z
E2Hr+ZcHzLKSq+FxcbRU80FyQtil6ju1Z38edXeIAb5uBdHr64H7YcmCHCiATSixciN0ZvRQFHMc
B6mtR35c6cAXKyPS0HN5ryRK7OZp8YJizM+yRWM6aDMqd6LFdw1IdMHZvzVmwCCQ+NdxOqFMerph
0oaOxVRjzKlaHY3Yt+0e3eAzkQR2tmInVLLQbIFqD65d3Nx2Th2brLRpYKQV23el+mQNei0I0F/O
dkzr2ggX0ZK8VBJtMjCYJn03B7f8WempGynovo5BM1h1iXt+Q2zOHoiflnouFCz5G33HUi0eVYzK
kW/S6cWxKvAnuq16f97M1ycvBqaquJ2BzAS3JJk7bG0jMu0ETfpB2UNMaq+0ppsk4CNCcyGQNKDp
dqUbEBkINuLWdKpAFDsAFuNZz3tppMdFYTQjvFQ+0HEXl671owldJAiHUkTuv+Ufa1ucfwwdDdM4
hy0UU90hx7+VIHiJLHDOEYWjOo0TLIBqEVzFDcm6P0txfpwEQJVbmg6cOfqvOdyEjcuemrE5DtDR
6okS9Fuxd/3jS9BcndZZPyVAwcAF5LpxR/PVAB1fwV4FjrZsdz7Cr61w56etGLQw+2UIKAo9xX5/
+GnvMt8kh/OGRKNZFms1GlltDEmWsBg0egB/+r6Wa2JroqLX9pJ/LggXZrPQyYpJn+JgTg0Sd7e5
/l+uOOe1oW6WdlJiutDN5Rb0limZYA+KhsB5rda0wFJOGEIHTu8J8oltLABobMUwFVd5HAE403Gt
Pl0KSVEooLVYiho6TzUoOYvE9h32Wlf++TXfDCdL9kxeyKaAVTs11Bs9g3pygS1u6xdGEj862jXT
7nA24XW/NKBMAifbPGbVlcXli1ZeNqt6bVQRLNIbCVkVPSPVfXY5eYZFFBeUt30pOA823XplkJvL
QUajqomUVaBYD1Ga+zVEBk2REZ5b4iPOIIcAkBwashcw2Omw0qZgTc3kOFBvTSDfLuWM6A+Rb+47
P73MX41bfZeR4XvyZh2TiFzUyc4U+AwPdfrnE1QdHPxLPgPdSqefwGopH1VmxkE27Ybb+WfumfWl
Ex7n6tbI9GDSHhmyWNfSz4hWxPpDpbcv1rkJYDSLhgnosUBmbxpQ2XEru3J9ZQ/v+fQ3BxPS5nhr
orvQAST8dKQOLalRhPqyxU2HLCooHphPRKXrrW2O2xdyrDIkuIESOLVihAvdE5RaA0A+Do6THCe0
CJ/fflv7HJhXtH4BhbVk6U9NAM/TAQZjI7SDN1Evd9GzOT2OoyCdung4f4AYoIhaROENUD1wB8hg
a7HaRiGsoCW9ILhe7lq9c1sAwEGKME+9q1ERr8Xmq29tlBtaqmGb6yaM5tMr6jZDKJNmbzyZyrsZ
TTuzoxdh/3h+NrfGCdlXENSizoisPHcct+BOM8PEiQPcuiQkcyN/DuybOt/91eBAh4n0NC5+S576
dN1SI7TLktEksMYRT6E9in7WFBMT+XiJ3tJRI0kMlS5RfpSv039sMhN3P2TKPuRPuHBdMlabkDKN
Aw2nTqwzCOvmoAc3QP8WuXX0bXqSlGvQ3BzV8Bbat+oPiO7Uu+Y9Mb9bmiFwXr4D9Z+v+ahfgQbV
hFL96SxItpMx9IDFweSP9/pjcWv/mHfdXXQ73JkXqKIdMDHo3u9vG/Dt/0CB4vxyq8t68n4NyDjK
Tv/Y546S2Ea1XNJgPytJeGV4xs/xBtBjMty2wP29Kvv50vElPx9IH36LXLA/XWQH8+H8V2w63eoj
uONFZeBhlmv4uTo81CYajTSbNLPb5AfV2lHUEDKQVZ43uXVoLyRGCE2gmsMj4HTeqyhJQR8PGfls
1o4mtNCt7qovvJo6u+gm/3He2LKIXyf50xh3nXLiwaFRCmPTMT4k952KrSUKg5tvKRNwYODClqnk
ryGx0nVSCYXEoF/AjTn4isz2dxRCH1rXjlVa3yzXUs1Jr6LwJQYK9/wQt7cVCojAi6IKjf+cTmhZ
RU3IoFIWTC7iY3pbJl5xnzzPLRn2w00T7eJr2XVeynvpRXoZHE9gfnmDfJlicPEA5AlyKiSlT81b
aqfMEbrYAvN2vIhTL3xMU1I/hzchqYvnXwJrm7sGe3cpLoD+h++PpKxKpRHEAEHTjgd5uB2u7J9x
R9TSJtLw0Dau4T2ImsQ3NwkcFbIRqFuCGIAbIdLOVQEO36B7sw7dQ+oCxBS7aCIQTOXmzljZ4V57
6Hwqqj4ZksAwHp0Z1TrbK5xA19+ki74ZBfFn84hb3uD/N6plpldXWVOF08YFrLXeb6SlvodeF8zf
ULAUplAXD/jiIdaCQYV3LF5yaimfWydMJcxfCRWAke5q9Bi4NT3Etm9e9I+jts9SUj4y60pFmTQU
JcC3rilAUv9rngv0BZTrwirFQHfjDw0saZEgxmy7x+fvc4E8tZxwNmL8vnqlT8RZBD6KK8v6jhcP
OipJLTD3/yzcpz0uZiejjaZ2wCKCgmnvSWLtiyq/aO2bsDSBbEZXy7dIAxmX6LElWEW+pNcro6ya
OcxquzQ4mv75jb19HH6uEk97VRZxErIas9jvJj98a3c62m0u2KP07Hj2PjrSjGQymX6GL9arrhD5
atqBdk+t9+e/QzRKbleofV/NPcNnROjTlKXXvr9ualFOZLk9ftkQuDaj5KQge8lPpZRQhMxl681e
dHyxDpNrXLZPsRteNrfxfe0ngkFtBpaVPS6wyHop22CVTIK03Of67bywpbE7bbgypusSne7np3D7
PFyZ4+bQkJoe9TWYA+ydJD1Y4fT9XHl1YKWuUd00Qkz28gQ4N5/Ln69CWdU5AF9HmM/Bzf3pFheJ
Iwt+oZmfjD67+EPk+T8Xx9XwltVdWSs1s8cZ8WGtClRXh0RS/9twf5+fxc2otbKyOOrKitZZ0WQ3
YxLkB/tm8vRLIXxTZGH585UFkKEUBdVgoXsbL3EXvxovc7/yE4CP0h30YjyQM99BGPj8uD50Ic4t
FheOAQfHs5jCO/S90qPDXgf9L/MAVQMuIT06PqvQHz151HuS9vJBe6FuvS8P8iVSEQfDQ3exO+3+
EEr6ZUm5ED4PtVlkNpY01HPYMSyALvNOBBTY2va4swAV8XFP4gvcrKJAPlEJ2uugm6BhhQyDYKNv
Ti5QVY6KEsKiFMMNBCke1CdiB0+7XQ/x6L1+HI71vv+V7bNgvI8ui8BBJoe5zYEF1b79XT6zff4d
NJF+d9F51bfoZ7UXpnaW/c6v+PqjuANLC9U4ykZ8lHTd7FS/8piLBlkfvMhu5eq78/61WT1dWeMJ
YCY1rliGlzQOEt2NQeVdk58Fyd0C5AVolRPc2bSt2LM2x8XWWUX50swxuA7cocNhfP6l7Cgcml4P
b9q17EN16anx86OxVw7hdYVjK7nCdUclaOHbtw82GQ/SPgds5/w0fFDPnJl0vpCErtpOC2V8lydf
SdfSBfDwF1rngsKigeD29xhiBNOjdije8Og7mpfAx1i31Idq4LtZEYZn6Pfop+bKN3KQkPAbFTgq
30bzsePW08aFbDbnhlSmWCUNaKXHevnHcl9morjHdyHpusABeZoeO6qyWk9gTD46JCbafvcMzUeS
+G+it+DW9WE9LC5qG0YEGMay/zL9vctutOp3LkpVfoW7IXG3tsHF7U6SEx0UR3BwRE16LZGegDN+
N+0ibwRhPbI3+8ff571p8425tskFbSj3SobDYDOyp13VVW5cAGoWZvs2mg5VOB+ljh3iob0d0+7a
dui3Hoz1VQZmr3naa0rtR4r9MHfXkqiaIZwNLuKNU5c4bMKXOfcpAHCTrx06iMJlkLWX3N6XvOm5
OFaCXb95B1/PBxfSumGo6TBjneV9fDcfAMm41b18V3ut4K649bhYGeKr6WD4CE25w/AG3wjmS504
+8QfCL09v8CbfgtSJNTTF8pCvhzMUiZPUh6lQRo3XqNAoa50E1Gjzsfp8yUmfVr5mNXVjUOHDI9R
SjQNlOYiTn4rIz1Y9sHBq2mc+psxrgg1HQhjVW5SdG6vDQequHk4uS0gbtmcfx8kixRdu9fCcgce
RxT59ENaS36UNH5radcLTWlYZ/dOCi4XJuKaWDYW9/lA3qHnG/l0VJz4PEClDED15i0NdLQrVG1D
dIh/qtFDMQhWY8u9IFeGnA6yg8DW8yWCvB0hnpJagMK19aG0s2vW7OLUd+S9mj6AQ431ERr2RfmH
DSfA1cGCPCb4pwC455yaodcELzwWBxHAb00PPmUTt+dSJFImMMPnq6ZIT1mXt0h8tke0u3mTQt1W
zgRbdMsKIIwLLR1YQQCZPL3dYiGhz6gj8cbgP34nvwtLtRvuAITkp4XlC1beXEtO2eoMhdRsLi6H
0jjm9rhrmulx7uTd+e25BDHO82zsS4gboNQJdOLyKStTYTPX86SiKqxmftrHnj0pmp+N4KJI/NFk
2b6ntgBRtET0ryYNTQUBCJCJFpf0ioc+weMV8zeMPnS/SZMOkGg1SeYUB+Ad3PMD3FwtSJD8nzXu
FqVYbLSUElgEffBa8y0Nf4SiG5FoQNyrFFhOm3WSGgetNY/7EGQfnpSDa9bIx/fOoOjq1HVRkn/T
Jjo5l14HtMAbnBMqtGGSlKHUp4Ccn17tOmtfz5BtF7ypNg4J1MU+zXCeyCq9UqMStdO6Ue+KAbQE
UehKrXQYZ8WvKylesD3SKNIL3twAOhIYjvrReM8tWqZCb9ZgBsAQyfBzNOa9o1JvSLPSTdHGct5B
NncAMtxAKyH6QoDhdAeAs0Ud6hZDjJWL2tWAltVc0NrXu7Da/3eWuFFJujlprEBdBi1USvTQRETV
gsSf2stCYGnTO1Zj4jwSbQlt2Smony7NWoXP4qNduGH6MIR/EwtXhrjLNojbGt1OF0OJvE/KI4Qs
/LwWoKG2sBE21IP+XSLO2Ye6d6R0xhJRvdtDvn5XvtF+b9qBor1m+b6wUE4zKYnY5LJGMJXLb3+J
VibIOcBw+kHuyLmHnkimUaMIoc3vc3Q7inpMRL/POYWlhazt0U4YRPFvQ34VniVbvw8uA1DRWhC+
UM3FVVYBvreZ5UxtjtOqAhUs1ebjqDqiPsWt/bo2wl2VWyPPSqNKPvYQ8F4pOoAS/cbufp/fQFux
HC2BC7gQCYgv5TB9aofYVNI4aJyrNH1vVJHy6Na+QQIR5FSol5uGzo1jMmwGiWNMFnJXZjPt5Ugi
iA5EyY8SdHLOj2brpYrb0Kc17lZEU6sL7RQInIQOQwpaKBA8TDRCG03WOtC7V3s/l9P2e5mw29mC
Mg729fCt6woD5LM584ZieLDTORMExE2P+fwsnpnAnpvSosOCfYojyR10Wd+ljSzSsd1cSySsQN0C
QBeSSqd+2bB6anuzBmBTG12EQvFibp1daM/71wK3s/quGNu2gwVglu9LCChIY0hidSAmRFZ1nVSq
fmz/UCFiyT6AK05D1V/7oDDkjCotVZbSPE4uE7wwfXrJWHXTdbKrtEuvEI0O551oYxpP7HGR3rLz
sa5r2IMfEWjpoB3paqr/4jw+scKFeUozPFAUWKmcK328yrrfWXzVmYIX6eZYEGXRUgmKScDFTl0C
5BVaKoN9NABz9iGD1i4ayP6QwfKf9QEvmWGpoLlDf+qJjfNzv5UQdEDV9e+PcZPfAfhmpjrOJZZ0
ya6I4gsm0eiGtaU/JTFo59Ki3JVW+Tvt0zRIzBq4My16mhptvmBjJ2rV/gCWcGcVvsdadDashert
dHD/MSMj1vMMp3HkZJeFWR/l6K1Kw6c4TncONYlZIQGvoXVzJgnUvpBxIXa2K1N1b6XpZaYPL3Ji
/jg/SRshFe/yRacaeHdQUXKLqkVOm2ca5kiSvHj2jcu6/47MFRWl4kR2uGCahHUFNkZcrmhVHqHp
dZDnntTUuFBK5bJJyv35YW2ceOth8S92OTNzY+iAOILOL2B2feiF4bFmgseLyAq3oMyC/t1EsaA5
kcOb59R6DDVBANk2oUMxEY1xC971ZEP8R0mMNhwbzJsKhqFhPA5epj1r/e3fTNenlWX1VreQmlo0
7TNYiS0yQgUzcFJfGKU2Di6sCd6UCz8W3rK8EabrSTcDfVbbdkeS0bDcKR1F8K7FYb9sspUVzqGB
k7ELXZWWS8jRsgdXB01sON8wOSEGBHFbEW/jtmN/jopzbM1iCfIBMYryRnuZmNVDmr1W2Y1sMqC4
RZzCZwcHDjzuVM6VBpSnC4Qq0VRQ/UGqO8uI/NyV1ylIq4XpqM2Ib6B9fmmQRGsmN5dIFllIDWFs
Q+XinGQvQ/Jw3vH0ZYt8WS702OEGDH0eoDVOPa/X7bEE1xKyuG0U+0lu1V5k09Kd6lQiU18k37tC
NojepZlfJ3W6gzz686ixgTjg6iZKxaBBb2Jx9bb+DZaRiEC0Q3PnuM9d7B3HhQ73m5GxjrRK8Ujp
lHpWnoTgAVVswqgWRWjvBJGWM8fTo9NVodsrEb2eh0jxyhJdp1Wd2aSo+8ZHUgTssqM5BgoFZYQu
F5avRINECr0xQdWgabvzk7M9/Z9zw00/tet0rpIoCSowGVW096RI8HTbjC5oHAO4CZ14X6jzEHXs
DmlZZLONWyUKtOmQyT0xRLeurbQmzpdPO8tIV/HF7DIrKWXYMY+544N+SjLcUMdd+Rj/lC60UjBx
m5FmZY4LmuWcoBJhwanoDekEPFqiKeMcFjTVrRoq+O0SiFH9ujnOL+dXXWSAW3WzbxuznDBXURKC
KOehGSw3gkBJ8vjf2eECV5FpWtXWsBNmx7bZ20AEsytZFWxwwWgcLmJ1ZScruYbpCh+6b/ZN/H0U
9M1shsTPteZujP+xJAgZ1EB6ogyrxITJ6JM90B9D6zuiCduM9CtL3HUS2AVNnXNYUrId2kg70BhF
BO2Wsqibenvf/7tbeJpnNdImlM5hCLpH1hiTnl5h85Dzy785GpQyjA92K6jDnG5JnQ0dVn9Z/ubO
AcBKMjvsSptY76aIsmJzPMtzHX8hz8HfYZgUFWUxFgB+yHtcf4k25qQW4cg2x2OBgXbJ+UPWfIkJ
qxCTgc1Aio06CezB09D4VzCL5BYlaP6rTcF1adPnkPxE1hrc0nhgnNpyaujXlSWSQiz3k9gf+x0Q
eGWOxlq/EmGcNmPZytaywVbjQjp+SKQOtqA4C2QaFZwAop/nwpk693moD4Awdx2yQizVLa+LQkEQ
2HSA1Ri4kAbFkbyxZIyhGL+1xrtRHquYCu7im+sPwhFoqOB5Cnj56TxFKDHg1YrEEDLudEbLYaaQ
JqOklIMhE6z/5nmmQvTI1AEMhgYQtyhR1UndjGtLoKJY4k/9/M0aankfsULxoqmLXTSnXen2pHtT
N1ZktJVKEL23pnQp2aJhGHAfsN+eDhdKvAtpQYkpnX8l0ffxL3pEoVf1+fvc6WDatCrSBnDrOmq9
IjWJVfyoNYFfbPV+QQEEq6UhsY++ZG7RtBpcLVRDRbAaLjO5rl1kq4O2vRk7SMqqNdR2YhAGA8GC
BU3z26Szd4PRktG4sWKRHsvWjOKmiNarD/k5mZtRqJ+Z4UjxLQqkczzkhGq3zLLrnomewpuGFpIV
QPZBWMzzUrHSCVUbBPJBP6vvc1g4vhZLnRdj3/nnY/yySPzlGkTlmgrqGCgy8HXduGxHWlkdGs7K
9KGvuqCargv5gs6qy9hziVbGORdsw63QiBkE8S90uBAhuVk0xi4dGzbiJZlGu/zQQJ6QJu4UqVBV
jkgooj/Yul6szXFuSvO2VBtFQX4tti4UJ/+eVTlABkpNGjm++IvZ/Bwaj8iARAwYAXoMzS4f0a5P
6NCQwpnJeKeptxqdPVnUf7AFqAX5CB5HqH6Bmob3yaKt42SO0Z5ZjDtDSS9LsCVldzYE+2wHEn6J
Ry/N+LqOB8HlYOtUsNDuaoBp2FhYAk6jS6GoZm/qSGzQOo5+Ix8PYeehVP4ihq2tcFcQOXFmnG4Y
ndEnh0rDEyfZzW21O79sWy6ytsJd2/LMmeQugxVLnV5VRnCJO4KWzI11Ecxla2OjGwfEV7h/IM3H
naUMzkF1Gc/lEOmCAxgnf6BRWXZjOv5FDQD8Vni2ob8TFxte12+s7bwPlzeCOdvg1JxT6mWsFgn9
bHrBpxUeCaBOEAvTdCRsJO1dx5sctDACP9tMiQJ5AuIS4F1scAidOlpboPlRa1GZMmrfAdq/3ZUP
svStjgg055z2vRsvpl/ohjem5yQq3Gx28/JCZTfnXWTr7mCjJxK9pmiZBUr39Cu0Wepaq67QBJxe
xEO0o+VFHX/rzWmnUVF77pY7LkIYEIbSgE/hl06ymqatGiA6+jDf98x9ybPIjaGdeH5IW3F4ZYZf
O6rYeWXJC67ioUuJORD7l/wSJtepqMln64xZG+I28dhrRt13OM3S380LTKUjuZsl3ww9UXvB1vZC
mRlRyZRRGfhoJFndhG2wyuMqhFh/3dyDQO7PYS/O+te5GkoDjEEWGvj1HBiXWQ6gY5E2qNcYL014
OL82WwMBeZ+BtDsuq2j6PXW3XMrBsrZ0aBdjc2fWxh0t24Mhvf+FFVQa0DJnGDr4Nk+tTBS/2oIA
KMjbBNSpRB/urakXuNlmjQU1X6CtQJMMKlPuvO+GVGZjBnDN2Pg1ihZa3XmG8z0FZ3JeQFVnOjj5
3qR7sJyQQjtKsrU7P8yt/eTYpol/NCAQeM6JVG4StZ8wmVaTdGgSd3YVsFlemhcNiaSI/nH6B2lX
dKN/9PCjq42b1bmTwrxy8JRpx9rtWxA91sNhSZwYleC68XVgsISDC05pq5DSWrxo5e5z51hR3aDt
Cg/AGAwzoJmR48aHqgVSZ/vzk/jVI09tcR45M6VjVQJb+aOZkRnLqAosbI8G1+ul/RwcqVygz22p
KpiB51k6AO2ZKFpyKMqckd6MHWJbqf1f2uO28wyidIP1HXAhEjpcnN9a8Rs7TMh4sj1xSI6DjArP
QYtz/7apo7LXJ7zOpeoN2NWbgmXfpCgT8SdtYGw+hLHx2YBnok63HGErbwgLO7eLCONRsoKoEXWt
XCYm3iZ1lOAa3xLTSQ4ZQ2sJe+uqi7ay/PMusrWA6Fr79wO4kUq5OpjzjAdh4jwoxlUqXWn+IILq
bVx4MUy8ilD/RU8xJBFOhykXTJcYHtVBFvttUxGUQOmQeFGdI7KgBUinbm8URK99Q4S93VrKlWn+
zgsVJ0hNL71kBXrxsj3AG4oo2bLx3kVZW8WtbSHthT4KtwugmJfL1dhiEjvJN5qD/VKhDx6VDhCD
eHT6OU5ebfQueLs1rGiXgmwMch65+nR+LTdQ/affwe0OM6uGumH4jvTxnbnmsfGM4Ef4QnfVo3Os
d9LRvMnvre+RJ7C7RMfTB+mpXe69X9eTMhkFnAji34Vf6O6C86gWiVP1KLc+es4KUZ5zI1cDm8gH
gfRiIYWVOZuyk5dDCJGEICpadOHrLoNO85j6CxbODI9dXxOtC+gseAhv9Cec2l38bbVjzaaF+IWC
OS6JVJLr3txTT7+pH4DGxG2vvattYkaEpmR4mn4I5nnxoy/zDCpJ5MNMMLTwfS9VnIKJQ0K01SWD
yM1Pp6M+peNedcZdR8urpC1uMggCKT0Gnr0axSS6Fi7x6MsXQNMSl/sF28tTjTRVH9YJlZE/moZv
coP2L4f9wB3rqWbSFev1F8GINz0LyVjAECESCu3T09nu5ryenXQGPYBcekC6H2NpgFhDZd8ZD3bi
MvmpGS8McLqSVBbM9lZkhG+ZCw8CzgGeDaexahS1OxUlzGv4cnGtFX4mKHJszubKBOdLFu4xYWgp
iP7Us/OUFA34p0wixZ1bi8CCX1998NuVLe4ukJuzFk2WjuR2Z/9sHZ1AlOLu/Goti/HFOSB5pQFx
gvXic/VT0fRIdsE5IBNKtFbyUXwqe/CqKe+xdGVLHSlFJ8tWdNewQiYk3ECOxGdsNXOeZDqbuE0Z
2P7mKzieFLUTxLfNZVoZWf58teWTpqzArG/hwZw7pZ84ZuT3jkxmtohIWy0lTZ1Tgc1N70OnyAcv
BpJu3LncJDbOj9xIglF9LGRK7PTRGl9LgBDPr9nW2EDQjCcWhGYWNofTscUgjqvUBhtsxEg84Cb7
YAqN3tPnPnbVIf0FtgdFYHMzdi+FafCgLXePL3fgkPZT7uBMHszL+mmcbkzo+jRx5GqF447Z0a5v
c0uw17YmVAcGEKT6cBN45+lA0yLpe83GdqagY5LcMEEKWrqBoJ3ggNic0JUdzlnm1ByNzISdfmx+
yOU9S+neeQJ55W6SQoecXz19Y8eBZBdoyyUdjAvI6aDquSpTqY3TwHpSQK8g4g1fnIzf0Ouf55xD
q1R1LIY8Der5dYhCUoEBv5LuO+mottSdxvfzo9nazGtz3BJVuD0B/FqgnWwwSDnc2qBqE5J8bgWp
tRFufZjT0jprFmBg74Cn6iYcMk8Zb43Rc2w/jQD5EgLpl7TquWnk9nIhtePYQHE3iMp90RyS6BGk
uqRHjllqniCiqBjPyazfnp/MTX9fuQZ3clagthzzNkuR+AAf1/+Qdl27kSPJ9osI0JvXpC0vqSjX
L4TULdF7z6+/h5rdnaos3iJmFxoMumcABdNFRkacOId7QkcO4bjThFzOfUOLERESN4oiQtoUT3Uq
q9zWfOw1E9ShQtauZPCONQnxew3iI21wGpnQDiXZHHqIisebjvUsLp3M/CyBKmxi8x3rtSsncGkb
gRISAk9zgxVqudeHYuCSRmKkKt6P7EERn/FEXG0fWJrcn5QiSmlQ9KSHDIEqMRwSKd4jJ0G47ntm
uvZrmfDc2uwubVeU0pAAg5oN3hbUCWf5TGPKSY73OSgcg43fcbsm83fJ3PedbYUpdrtqBRC85FRQ
H0BuAglc0F1Tr4hOEUa2FsR4XwkDifAmXQWgLWDwZ/rbOVQACA3umHIsVaV5fViiKKj6J3Tb6xFz
mLtEe6NPf007rkB3lYDSBF6krFn3Viv/4/I47CNu+FEHmJv+rrdIGTBDkc6PwrhVMysomOdM8/55
YvPaCHUCxQC6aeDHw6vQyyyhikmlDPo6/+vSdr8Yy89lexGd+HWpNaqAh1BS8xt/eERu0lnfh4tW
ALKcCcnR0ULHdkWh9eqM+NlHExo1Mg4A3DLjPhitXaN3Wrp0kEpCsyxIkudGu+u1KbQWhU8VkU/B
JHqfaDZkYKG1B9phAi9kt7XPQiAgON33YosnGkzroPHEdpRYyqofSihRsXN4UG1GRtmVaP5osVzl
fzW8WbwBdJQsGIP46+EJWK4qm4cH0L0TCYoDDi0pwuMmFKw0H6FHsBZuLS7dhUXqPLNomw1yCTFy
GY8bobTbEZIt0kp4tbhqCh4YaDaH6AbN0iFVpeA1HfZHLL+hd6a2JG/D9S9lgcunWqnrLDqoubIk
IEOtwi1eT2ETJFAGVzWkdJS+efBTnjnladma93fE4ohUQOfx7MRmpFPCkJVXgNJCbNUiyzjXPyCv
e2xrcOjct7O4PBd2qA3B1kocjiqa6HnznSUrd+HitkYTyUxDimuKhtF1kt/mZaAir82jy5Kf9GaA
7DjzkKcr4YawdFGB6xdS4RB+mBlxrheFxamdoNMOl1736nvDxJIxeoOmAzsTbL25WTWafKQN/Gkf
lRGvg1gjIKLYyruiY0zk3mWDTVLRKQfuOWA4iCBlfGIVWpRsuFFAr7xXTEZdRfVr2AySBZ4Klqgh
MqT5lDx1adUTJW6Rign44tRF+A5/aDkIlhShMyR9qOcyIHdsLo8m0D+x3eVpsPPxm4kQARwFxaM1
sffZY9BR36wdhWc3KPIQF11PCEieSzWXpng/MPF5bMQzUhnyYxILiVEWfvAeMJW0stqL9yoQzoBp
4HEF6SLqyql8uZBDYUBcMpIKKqlE1LVXzlVe4y/2d/qHU4yo0oGgu7+Dl0f6H6t0UTJMuZgVIlgt
jFyrt4Py7ldfjOBveun5vqWlkw+Sdw0tlSiigFDhek5jCf3edY45FUsADis2diuvXJvEpXAdZeMf
KgAQQ9DxI3JcFdcyY4yGKN4ZmtdYqx5YwJO0wS41J816wiYlaUP3/tgWam641y7sUosX4rcynYa4
K8iZgvRs/DxxYXkqJI/dpYOfPfqZH6HtpR+NXpWYjcdzb5nPCcYwpsUGkIFgZV0X3+kXX0Tz2qlA
wZUM2sOgoUSKvfLpcxb/u/tgSZsbar1ibclVof4G3U3UgPFGp4bP1DXXtAGM+RFa9qpNkqL5N4WQ
+lp3/bIhIH6QBEApgq5ZhYE4xhq87h5SOyyqD1zTEOVjTft58VAAswi6D8hfQQ7yeqvWYw32zwp+
SCGfIJTTt4m9sl8WD8OFBeriGNuq7TIAs1DdE6BB89g4YDFxBPNPQEaDMVTwB/2PFikfn0hKHHV9
BxJl5XdlIsmXiO07kzUOFziATiN1OaoHqcuJAH0AJSFdtqb8s3Qpz0jQf8/qPCcXwW7it9I4zLMK
8goDdKqb2A7dYG2H/KSVb3z3hZn5zr4wMzJl6kU1zAzwokSC8iK0r+yQ+L+Q4idWvUfDVmi8Ig9o
ogxglBv/1JnPX5O5BvVbGi+SbihII6BB2wY13k7oQFjCe7hVy0mPwJpTgU28KF9G0UxrGS+zfOUU
LkUjCIGRJAMTPF6dVGyFNGEocmmUoA0ZihgaG/5Bg+UxjdfSZIt2JMQJwHajPZ6+HccKMAIATGCn
fhyKrahuQK96f7sumJhphTFr8pwOoLOMSj0lSZn30Mc0pddkF6wx7i6ccA4RvARFWzTF4za63iQo
ebVFmA/JnPcQgRpwyg4akTrv/fMlubJDLUktdkoma12yT4tvYKxBh7CKRl9wiYCToCceA0EnMC2Y
64dxrDLymOyLRIGG+mFuW63Zr1WE9eKSyNoMbka1W6ab3ANfY9iklZN9z9lSfegjE0Cc/2LVL0xQ
ftdXE3WoIpgAcqXOtjABDvz7Jpaq9jPGC7AYfqaPopsskONtmKQFBsezpZ1nRRaua9Loo/PneS3/
sxQVXNmivDzS6J0Q1LAVRc9KvxV6sIIDJKoJOWEDI5MNUFdXudknT0Lyey2FISxujIuRUh4/9NuM
KeeRMgHRfqsJGXf+sduzz5OFFK2e7D45pzGGXWOGVmu050hPnNLIn1sbmse70RKdykQhIZyJW89g
mlv11AvB2tX0UA4yk6tCSOfpeeEM1hzItOFhTdFlUume8Zo/sKB5edFIYN7fA4s7+WJiqMMP0Z0p
KhCf7ZPesyvJ7FneVifrvpFFD3NhhDr5Qwv9armAEalwEV6nzBM7vHL6qK1s6B80FXXfXc3i/CEX
990QqrkozaPhjJaUx3bLWepG1gW8H3I90KMN58THwpoMZScbpc4df9XbahOAkc8WDFCnG6whWqBw
09sztL94K3nkoE0bOCORMfMCiY3QWufEnNeW/uq51DinnnE/0lnEQvPGkp+BrNARr5xxMu7P/hJq
BVA+XLpIM0qgAKaOXuCxrZIwEFMo0NAvkCm1vBidx81LnZh+SYqEKHJ6SpWVe2vpzF2apc4cLzN1
IoUYlhIpVjOg2SUe+D0ntx9yF6wpli4EGBgj1LTn7P1M6H698jK2sS9IGGPMy5uotpFl4zLfShxN
smplJWRd2s94myKphwgDYhGUbxZDz5OKuS+1rio9YrMdcttmnT+G7AAe63+ekZr7Ff5jjFq9NIFy
g9cBti0E41FS6oPfvstKZ4RVSVgutnpxTUxsceE06Fah6xY7UqV8guoj51dkaLqKakD7xqIE6bKM
fqWsEjkSoTfEub9Bl+0hIStBrAKAfurUahGoyLQO7Uo+t/m1iSLEa0Ox9hqedxt9yJDCQDEFdVok
kigfxIaDz9dzR1LBvbBFYXVI2/DhmS/fAnHTtxufD0iC1l8l/ipFJ61e749xyc9emqfGOGbhOCVe
AQ0FTwZsN0f2ypvOflk93bczvy5vh4kK+Jx2RraHOnQFuI98IGvR+iW8i6y0E6LGqdIzr36U3EMS
pWbXrNFMLA/tb5PU0fOBFgYABKgp9EvUBijWvsQGGL9ULlfGtnTsUIr4z9iofekLKTNxKZZwjCq7
kTWjGLvHRi0CXZBLwkBj4P5cLvnlS3vUlplCxkNT2LwvwWQUik+t+ue+gbWZozYF27ca580GCldq
A73Iz6K04oTX9sPsNy9uxDJCi0ZXYt9lLeTJEtDBtrjl2AcQ7wlxAl2lbwEYr/vDWlwnDi0mOMos
1EKpdRqR3WR4ASDk4mFAFOPrce/EAmmKj/t2FqcPCUKkg/EyumEx9Eo29qYZwhbVyufodbHucd5h
GNYoOxf3gYD3xEziNvckX8+hVCaSmjUzXG14lluHkc7/xThAL8GKKjQXILt9/fvDoM2REgPeqAfV
VCoBuQJcKdut0Q4sFbjRGfW3nXmvXOwFjx1jRu5R22A4mPKsNAbTJJr3v5GGs3uFB2ymFPWkUt/R
XdWQrH6QYqC6+WGfYjF9dMfeH/eS3+fhjJFV5mfUNTVugRnKMe7nChlyhdIG6fwpJuqaENCyFUSf
EDADDR+tA8RAU5iRJowayOC6+GzwJBT7BzFeiT0XNyOo5f5thnIWqS/3DWiVUDgCYyIEjuMB/UDJ
Gm5xnpIL947Hv4ZRwK//tMXjz9dLKFY8h83YcGexSklw7iObbUTii6AJCUuDS9uVo0yNirZHZ069
QYziRqq58yBvagXMwl5GJnalt2XNCBVOAdgRemOIQfG9ZraiHgNR4rHP9zcb/di9GQp/PXU8A22H
voIV9rH+gK6X/eT9qZzf0bGE31i5qag9N9tCDx2ST8D0Qh6Q7sBPe00AOR/LnfOqkvaa53FPXi6x
nwGe9AYwJdJKJXHZHnAVc3u5JtBJWjESVMCBYK9T7FHaDTlHGD4DUktxVmaReqf+a2R/W6JmsdfY
vOpxDZ/93JSTTakhLMwOkSGW73VyQujW9/zKHqSusL9MImibwcL4C11IF1GpG3Jh5M5FNvUbtipQ
J6uyzNIAtjWblp2epKhKRpKK4uD4gyhsVsY87z/q0KGIwkMvAb2M6CSa9++F30Q7Q9TMJfBz+hL9
KWsyuNKxf0shQdAcs2FltAuH4coY5UeYLmnkHNbOdVjsUrYykybWx7ExVwa1ZoeKPVJNyQshh52+
kw0p8E9tqYLbaNqW0IZrOD1uoYYFMQQiJ9mp6LWNGsdbNojt2OcNbuzs+9+zuMgXc0zdBWizB69R
L2HY/uT64pbLp0MYl/rICbswASo+Y00mqldmYfHcXFil3CkU/zJotcNqn7RWI/uW54VGnPFW040r
plbmm4a3DEweaUqPTdSAB6YXpzelPk6ispZIovNsf52Wv4f0kwy42KwdhNoAR8GQ2PQ7Vd66Ktm2
nEomLjfDnCdlwjgBrgxWnqycEQk6E3Q5XtPkWlnNH1988RFSnXe532FzMUj1h720RS7zKEbyTmo6
QyrbTZKAGF9Ym+MlH4/DM9O4gUgNFYV5ES7s+mUsMkrIwFW8Dw0KYqQjk77t7OyxQCMD6d7vb1o6
s/Kvyf7bHnVYywgcpMisYlED1SkgZFuEgpmnnT4UaHUSkTxCOSkFk9wAZuhaC60V+4ubCkQYytzv
B5Ak5Y01LZaaslO5c9YCNzBGh36MADnrjhOKKp3W29KIXNYo7+oJED+U7yMo04aOzEykFVaQR4tr
fvEt1MuzGrhmAB8gdxYSq2fR0wD6M0MZTZR6J+RN4//mygPvG2YXqHkkSK6XGty6ZYI+ee48Du/g
3O4ni4Ni05rQ/U/L043vvzBDjQo9vXXWKzl/zhJoHQAzBrbGogJWXmQjKBm1BVo/9aivNVLXkaen
EjBedVP0pqDmmlGrU7zl68Gzg5YZzI4f30NlKHcKNEu2EHISzYkH9EOJ88lA70939NMi2tzfJNTr
5WePgtIQOTEW8kscXY/ufQ3RvOjz59grT02Vn/1WXWuUX9qHqEODIHouvEAo+HoxQjVqO/R/YJbk
cXRCwVc2as2hJd+D/uX94Sw6ODxjEOVA9hIVVOqmyPtRRJ684M9KLPyKI9mSE7vnj7wABkVorYS8
kbAfQRnqSVyb0oCcapZr5v2PoF64eKYBRwNqFDxv8Q+O3/V4laGYvFCpaxd9tXipJTpSgoYnfBey
b/j8031jNzE/JBbQaYsICG91CcCCa2NMyIwix3S128XFmSn5x3CApnXRtKRgpw0zFdj3bM+uXMh0
M+A8RjiVmQlgTqmiJ/barA+26CkVhtqtp9FSm84ukn0VP+KgMfVkNeNbhTIb6/qN2XGd3debCbJe
UmPcHzytY/XzGSh/gl8ETysOiMbrz4hr0FuPqla7U/g8nTJBB/wp6WylJR6axs3R9hlTyQBuy+d+
ql0oWylnto9FYQbSthmhxUrKfcDZoUBQB/dysHEb7bDjEtIyp/q8lvugS+5/fS8vgE8QXSiIGSm/
FCilUMelV7vFRvlMv0Kz00uo/02OZzQ79qEyBdxHtVNZjdU77R4SXOd+1xjTiT2OTrSyT7kbpzzL
c1x8DeW+mFyMGTXE7PF2ayJHrbemTxgd8TouRo/8/hqNiHz7xsozYeF88ODrBQMICKig5Dr//4t7
OG2n0tcytnG50BjkXG/511lOm8vhMeE772+RW48AkQmoHCO1ARpabFpqi5T12HtNg50adYWjZJWb
xe9aVdhx0EAHyt/nMWdMHMQM5P67Yb5a9bVP1sCpt6HH/BHiDB5Dxhw/1CmNvIbvmEKu3RjaHblc
AaEaPfqPUm5EIq+PjZEzPim1zvTKfu7y495WZmHBTSAXBpISYAVAvapSc+6FWciqWdi4YvTqQSy3
z78in98IaUZahSVKcSriYDO81NWmLw5F4jtV0Oi1YEj+W8iBSZQXVyICGsY3nwWBQ9ZbRF4EnW0K
dS0wPS+1ZSo0rlCD7UzY55XO+PaAaHSISK5JxtB+h4MtRw8lOxBQgpixwK8kF+Z5v7rA8Q3ol0Le
HwR/+Bf1DXKfVZmH+8n18xLVCw1ISbXn1zAUt5HgbEZCV9asjSQoN0IJVTCCWbhrXbSA176exmas
voTCUSmtpHe93EDfZ9v+WVnz2ZlcD24WYZqx7KAvhHOk1rzTABBlo0A6q5ODst54HAddHECRKu20
kSAiQN1yGJxp9TVze+YAfgD5g4rnOHJqwIVdn3AG/Mi8UvLq2WAca/MZmuhYJpyuy7sVV3J7AVCW
qIOV8FIjcRUsjXaxrzaZMZCvjKjGhKKuqEPzQLc4yMw1TodCbWeGtmrIEJzjzNAItqnF7nxrelhr
N/xpUb6aeeqr5ojowsPlktBKEvzAudVHfTCiP+o222TQdoTcAxF2nJNYiZHrX4BZAb9hoCMEtWXZ
YmzeUmyejBB9jK3CTlYaQm78PfVZ1INkSgS2nrvszr0OgmBdMTNSANi1pshFd+hDjut6+amNx4El
Ls+jHzv5C1TcMejMcH3y+/WjIh6p9x5hycpu/2FFv5lzZPqRLAbeERif6znXWKZPpUxSz5PVY84F
R3ImJ9S5bXQcjdRAKVafVQeNLebVvn/S5vFQpmdBBsQgwPyAWZEynfFlww9hp52D3FX5Qwm9wKh6
D4tDggrpfVMLS4gULxo8edydc9rrepS90MlBFaE9MRxJXuoAnPtoyCoQtyAfY7BrkoHzl1MjuzRH
K2lMXDBhK5fMWUEBtIw+0/ofT91cvYaOBojHBDzUqKmTykHgKsD9XKEpiCDVRC0sMAPoCCB0zl9r
mrtdqBlVDRrXWY0JmXLqAIiMX0dIgMAaYMSeAKKud/5VrHfjmmjuoqEfITyccuyM+f9fOIBEHLs8
a4TQ5dUSkAozdQvkz0qnDFdu0dv9gDkDShzENKwGd0tdYC1yn5LChJGrnBMZMBQxMXOvISWjJzkJ
Wd4E08/9HXj76EXvgzwT+3AAMUs3S4ZMX15EsR+5DTTP28OnuB31b4ZEp1RHS6QdQ7/ynTUau8BP
YK4VbGi4NpwLzIOhEX0xoOOFo7meWlVs2GYQksiVn0t9MiDY6dSW3r6ujPLm0UqZoa6wniujKgrS
yE2Bi5WAjh3NkgT650T4TWX6tkiCY2tUAMgmQBC9Pxe6b6zdI/y8H6+P3/VYqdORIGBR6hAfUbz5
DkMgGKR3pIXrniAIKxqD+TBBIxj86qSwVQLnii6rE0uylSVf2s2XU05dZ3KUcr7MYsoVMnInQdFF
SLcWu7g635/0myAVcz5rpyBbriAao51BLY6ynMVN5EpIDKpZAMlnkeWJwj32G6gP3zf28zakJ/fS
GjWqsm1DkKvUkVt/xGaid5ZGsJ101eR1XlcsgCFIaxUmRwZjMj6fADy3ZUDcQzvfQ2gScLCG1O8y
aTcsqWxoXNqt/l2RyGGMSIdUvTEYjcFs1JW1oMGKP/tfmXn+WHTw4a6jPjuIoq6KeTFyO0swut1m
Ir6jkPZxgkg1D6D2qLPbxig2pR1Z/uNTa/WWTPINawkJ7t6P1Mi2w0DOocE8rOkjL64fbid4B0UE
0JY6mkPf4LYI509rNUCBnKadjKbkHBlxRiSQlH26v4RLxwO9KzIL4lv0YomUPV6NtZTpyhidePIm
mxI99zYyo+yZtUTfbQCPnXlpifIGVVviUTfAEjsSwfJLq2wtT9klpS0aDHILb2y++d/GRh39oNIK
gckKjK2Fok7w0A7HLhxIs4Ifo8v+2E7oRZkvX9AwoypJa+iGaZxxoFeIXF4xqnaXJq6PYHTaoEeF
CIDhtyLi0WnXMU5vx2cOXCBf9ZpPv11HfAM0VWbGHcRRNMSRnfpA4pgwduXRqZSTF+688sBzn/dn
dHGoEKH5aVQBWkOjYqeBH/DyZuPYHSztJLyXZvpdPEQGv4lNxQYQyoQcSU7KlVT0itmbBESPFjYf
mgix2+xbW3zMH2ujtTRz2rYWaxVbxYDnOfErg7112QgQcQrnPB3yuzTWPUn8Pon5IXYDxvIO4rGO
ndFDioFbQWnQ6sjz/kHkgdMnyyCNvWmZZkO8ewufTdxpXz++KaQkCPQhhmKBW5g82Q/7/av99fD1
5b31p/jEFKRb475eGCpyyxABQP4ahE0/PZsXsVYKGXsQaJWZ6/3KLOaDM6GobaxsndswC/VdNOIC
3iOAnoAOu8eCK72uGjJ33Iov7a/g5P8CvsKWHOZp/NOY/dl7hWM9xCzJCyNaO6Ozd7m+qWB95mdC
wxgIjekEetULTVoGQuYWxrBHVWDn2wBIQ9kFN31yWANc/uRu75mj3Co3Qk4plmSY26RO+jhAzVpn
N9qx2skbqGE6glE+S8fagkyF3djhOXvWXM9knfZViYh6ZN6T59UFWJsCygGzWhgxhTZ/EwDwhSXr
pR1YAKQbvJFb3nFN5HRxvS9mnPK+RdGFVZgrmcswDZnURyE5SONJbHWtehZ6HeTV9zfYbbR5vcLU
pV4wnTKABzVzWe/Id4khlLtQ/IeUyPNRRYc3uv4lFBeRDaXWNZT9UVAqNnBrcPZwr8VammthECBN
QNgGSVM8ggVqEF2mgU6S5wJXUv4MzQOT2aG3BjlaOOyI+lHNBD8D4kSasnWQUm0Q5TxyT4Ihmk88
qVceVLdpSbwtLi1QtwTSkhnjFbDA+U/oeyJq9MAlB3a0c+mPylu5K/o7cS99aBBpQg33/j5YSJ1c
Wr+5LFCRSnl+hHXxl1/q/Uv8JVnTLvnsDf9ABGeMTHETFpviWSDympz1wjWMWeVBx4VNAggZlSkX
s0xoharEkyclPR47TvUor0HU5oNz6VsQYiAXDyOgyJQgPkKd43rqw1rO/dz1R4bE0lFFRnRlCumz
S5ugzm7WekrjpzCR7ftv5jeG81K+8B/pNjiHeCtJ29gj03dyTB96l13JR94k+v8yjn4/zCTGSGcY
uqqvcnWMYNwVdsVroAdneZ+YzAMOQ0DWbgb6xNHW5tNycfXF+VAWw2wN9ADG0OyTAGmN7uX+hNJR
/WwEsS8HDSzkm24gkmCQmspWZHO4XlW2yuc41YcJLVJrJNY3L3va0Lw/L0ZT9k2aFuWUuwLxRt3f
5c/JjtsWR9VZu+JWTVETJ09sofIgZnKZnXcoNsnJt/198BSRNfLDpRW6nLx5ci/HpMVwuzIMKRJe
7N6fEv0nsX1/gRY3HUo7IqrACIAg6nJthJMZIfY4Lnf7rQiqTNJ9Fq/aMyh1n5UHKSLpStHk5jWE
hUKyE4J3SEQicSdSC1XhpinmkMQVTnxC+qf6UT0h0twJ3+FpzSkt7L4rW9RKNaC39wMmKd14F24b
4jml1b6uESzOv4TySldGqFUKZHUAzz+MBJvkQXDYE79f23KL4wA6EFKYeEui6HW9RiEA6HxclKU7
/e4/hGPwKVSEf/U+7m+Fn6ZMaiS44lHUhR4eeoLpgjgvxQlg6nnpJm+BPuyebMsadgSR4tEjr/qj
E5HWuW9yYe5gUeVYeLu5nkvd+mA4jFufrUs3ffJLwp8aG9tuhbh84RTNKhh4yWCzzX1w15PnZ0xc
5gxTuSx3iBKNsACm+/7KxbFkBOU5oKeB3mChD3ltBJQlKdcVQe2G3CYCOgyUhiqABPdn6/b+w3Np
zt6jGIgXE43mlxKtKosyAzZEKVBwTKDlkbdJYv5vVqihsC2DnnnwUaPeeGb4nOTDuDKOGwAIpgkD
0eADUPrAg4i6yKVcDaPag4mW207iB8tolszrsox01EMxktFq9C7XNX/LCODQ2mTZypZYnEgRKgTY
e3gW0TUXLpZjSfDT2h06CJpDejPV22rk1oa5bAaYekCLUUulcS5S0Hrj6ANeU6HzVgKlt55Petbp
0GIBRJJ/Y+Nf3fQLXTNQuOTWmG7ogGyeY6BsZseOFmwACa935MSkgPZ5wGcUY+VI7KsnR+bIv0AR
emWYt1v/2hAVMnGAsAH+rtQuWPf0FH18XYHuDvv+prypitLDmb/i4i5kJC6XgxwgCImALsSqD8On
/5WBwnuTOUApoSYYGoXtKD0ZrMp45Mk2IC2RjDn77iPRfm7x1/vftLS80JYCFctM7X9TqA6mXEpT
MPG5tRIGT5zGasY0BfWKi7wpmfyMHIh+XCJgG9Ror6xM4xSoKtOgmKBuuV36ZFisnlncTkHmCRjU
xJF3qPnyhq5tVi7rHwDY9Y2Atb2wTfnOtuxYwGFhGxwerwcUo/XCqDbytjvVFjLCVr75yK3UeGHB
pZKY5z/3J/inmeGeef560ZOuELjW91sXEExLtYuThBQRaxcbLyHIsVuSPTiK3lsoYjzx++GYbdeq
3jcYAXr26WPUp0PPCpgBX9Xz5lN5Heqtp7w1gaW8RqLOBXjk1VZckpqzM2ay0waqZgab/RkFULPm
e5CJykoOUTDGyOsIPAS6zBiphv86PbW+nQ9fErRJepDh547GWvcncCFURWoAkG1cSmAwRt3zegKl
PpKDsAV2xC/0sNjXvikzO8apX7ODtl+7zJfOA24+0EEh3TX7nmtjRcuxVcmwrcu2H50YE64Pjfvj
WfJpCEtQuADuBq15VOwYRqGoDFHcuugJTbZDk2cbMAVWOttqGgEEvlyxtxCsAvoF/A3QX+i14WjI
XT3GaG9P0hbPF4kcorN0cM6AtH3fH9ZPrYHe55dm6E2mJErGRDAz2miv3Upn6Te3s6wDZ8gPlePt
bekXsQl56sjTRjOjD5PZPD6yJPj12ALvcS70kXyvDF2Yz9a9b5pX+8LhslU9SVqLb5JHEqu7SAG0
7IkNLA1VDFQTkUl8TJ9R1SrcSbLaN8gXgN4IiGzFKJ0RLHO12TwL0Y77brhNzX9qBi+Rau+NRrCW
/7qpdM5n9HL6qLuhSusma+qkdfl4V3cHodBBq/DtW5muGXpP+h3+BjkNEpmRWdk6/2Q8JtzKUftB
M9ybL2pv8kPHMryXt26f2mNsA5ies5/Aa/mVrjmM9lhLWy19TPtTWUxE6HdJsQnZz0JO9EQhqJek
qS4wb5OqxwelMjTZGLWnDnj32BTxYBa3PW+lPRhfv4tN1YOBgHCMXcWnPDYHVYdqPdceg+I4eA9R
DUroGqqDIPjoSQKlma84tdu9WpiTbAmb8HfkhzvVB6aZ+MMqFc9tBoVXQCuMf1BUm4vs1/um1uoO
dPNt7b79On0CNMOQZgM9yweGfEKlGKXnufyM7D4DKhIfFFXzT67jz/iPDEBFx+PW3LJk+5E4z4IJ
TkRc7WeIOAB0NSJl/ddP72Q6zsD9Y7h02iFNgo5fEWEpWAkpb9lWVZoOyoiwUNkkLPs7lNuD+Bp9
KIwja1ZWNa7avkRRtbZ1bk8aygL83NEMDg28h65nTMjDxEPWrnF7qZtIPZW/xEh7YyP/oIUTu3Ku
l64EkJCCVR6lI6Rz6RKwEFVh1sozbldIduno1lJtFKxoKMhMy2+RcEo7UpdrucmlSOLKLHU8SqFk
K36GC2sncM0UD2JJknO89Z9lowduTTA5nSfMhjU4pNmYTQ1OmtIJ/mkxBJ4C5Zw5wTzja27kQXol
LEQG3Jcuz25DoqkWH/lG8zyeQXI3CAAomHggnsRiJXqdfSXlG1BN4yF+A/wQxF6pFU7HKBUrFnEM
Ix1y3ic1v4YZukFN/ozswgQ1v0xQIic1eI1bcnaBpQRLSccHdudbMbMt9LxA+Nt/drbfv9w/NQtZ
A8zphWUqOSEXEa+lAQaHR4xVbUBHjZP81ZHfv4FvwHJyeoVLyjc0/KzhMG7qo/SwqZiDF/1saoMA
4NiDuO3Qxwmf4m8D+BTg4fk39GaBktIa1/g8bwCDtF3qkdwrXuWrDKa7NitANQJd1jlABuO9BBS8
kOJB4pHcyh5jQwPwhV8pnN7UGSjz9JtASz2/y0EnjBRksWeOylF7Gl6Vo3IY7PZTewgOa2m7/2eV
kcIF3BqNIjQKufL5TvYHnBxvIOlL/FScA2tyND3/HWDwAUmhGfEuuOfaZH2SGt5RNe/vs4VE5bzP
/v4CaqlZAYiCVMRSF4KpJLpnQ3AsdWIwf0bE44l3YkuT7f+sWF26ztCkgtrp3G0HVrZr56wyrJcJ
NcIg7vewkdHPCuX7X6wpClbob9DezT5w417F4/IsJm5bAxHL6028st6zf7j1H39/BBWL9bWUsIGM
yVeTtjcDDr66D4Vc7+Ti9f54Fz3VrM6Mt4IKjmrKkuYPGp8XEtorpi8+P7BVo983MK/SzVAuDFCu
UBOKFqRNbOMOe+ZNciQ8hHbTs7wyYYu33I/K9L/GQblDbqoyRei5xo2/hd/MW/ylPat78Vyesnxl
QMv78mJElP+bxqyYQgGmppbwvyAhmB6SQC8BF96x++Gggffu/f4ccvOvpCcRTEMog0E9HJlayvso
LMhqwL/ZuAUoft+BW3pPt5IExs3hBYI79U5x01c/g0reSsZj8Za5MExLxYk1yyCs0NAJgkd4tZdt
7U3bQVAIT4Lv1Aof1hTDl9zOnMLCpYm4CJuSWscoQxdqxuPF15QHPKoDubKl6LkSn6tycprBzFFZ
goxGAtDqSAbWEUW9ygQCzd4231app2dx5uSZla9REy1NxdWXUcve9pXAeSMeHf9H2nU1OW4z21/E
KubwyiBpNJrA2Z2d3X1hbWQCE8AE/vp7MP5sSxBLLO/1g8tV41ITQKPR4fRpszjo3b2F7pPxOdO/
1CUmAz0myq770j8sR1J8v334VwZJQ98cQMiCpgO+qtyITN1s6ge4UzH60TwA/e0Aj+DLwJ+7hEba
lKCjfws3fp2vBaZSEA7jBFwwd8lcHXnKTBTOWxZnylPK48RTwtl8qnsgduiRv2XgwbNPzbAzQPzs
hQXfq8Ov26u+zoLhEwALQOebYA8D2OvSDjetm2W517N4cNB27CvgklS/Er2PskbdaZYS2A5ircec
35HuzsnCrnrWld8L52jd6p48TJX5mSpg3Q0GZeNAriya+DJ0IAkKGDxCclV6sfqBom+UxQbLwtE8
dcrvnn2c+Ofe9g4GnsvbO3H1FghxNki34cHDDXi/MWdxed9UCthBJhbbaYlRCPceGGFstoU7E8/a
hYWRpOjSdltuRbg9s3iqfjv96Pc9GODHLmQqMkjqS1nuCv1QJ1XQDYd6ecUUgA2zun7gZ+sUX3i2
TnXILCtF+3M8dEGR1XtH6aOiqzGSit+xpQm1PDDL1l9Qoiy/fJm7k1l+7ftXUMpESRYmzdF0mO8V
z+g909L68AeHgGQsFFIFc67sfzV6reZ2sWACBiAIQ3qYExaQ8e6/C0GyC01fAMtj8LMUSQ+um9Pe
SVg8usp3xnJ6KJ2F7FFT36J2uM5y4rgxUAThurhcgFBfbjYzhgzEalofj2r/1c6TKJ0flhwoZXOv
pywAm4ToPDIOdRUy42UcXoz5aA2H/Lm7LxJ0T1X9aSEfMn0HCqTsax4U0YR+2Cp5Gru7Ztw3jj+B
96MLum4LsbGqJ8I1EwBQzFaQKVSaGROXF8/p41LR7sH5FCnT6POMv+RobjEbM6jcZ4X9FgNUMwbX
1PmOONxn+fOUA1mMIUEl2emfB8QnfRsSUw0x53hDl69dBGyvh9mCDpp8UIl5T2Cd6bLJedFV1tTH
3RRieEmJF+mELvIkGqnffXB+AsLJw9vKs/JMXIiU7GWvFallU4jE3NjqYQDeSJlfDB6PCFTqb9Nm
v6BQRtlgCDQw6tMotZpyrSuHgUTGKR3i4Xffozne9r2XKnnhz9NMffiph9zaaEhbMYRgT8AwFbST
iDZMKR6YDaBUa2uaY2RzlrBqJ/SLpHqJiZfO1vha4WVIixPWHTl0tB6jy0DyitXGo5nGlzkG5ips
dQy08tKg6Q5DusGpt7qmM0Hi72eKoo16StteneOx3zuk9fviOPAt1qMrHx8OxPlqJJ/KZQxvLMNq
pvItLb63yafbqnedR5MESLrHE83OixQCLM3XnMM4BBnfoS0CZU9w4y6P46dxw9+/PiDwGAgLpuqo
jGNxl/tm6gMpnSSb46bJm31mteV9P6k8dBfeAJmub/H8X7/5KG+ggQYJO/T+YrrupbwlsQpAMugc
p7lz6J+ImfpJwqKKD+FSQuHTYqsL/PrQAGAANkOHWKTv5B7s0QRNFYpxc0xcD2nTHC3fZe1sSbmO
LMCE8B5YYOw6jJb8EHACtkg3t7CRY+fcUVK5O+AY9GBS2zIcaNUeZkUpD4QitmC8/j26A4/y2Rn9
FAM4IrA4pT5aTMYdIHpp5JYz2Rsp3Uoyi+29vI/4SowbNUQmz0Vz/uX256OVex1Ia2OvnXzPywMV
qENtckN32hXeFgvA2tafS5MOm3kes3QOv3fsmjBl1sFk9QZwdG1Buo7WUzS2i6kCkv5iwqg5TGbJ
YwNgr+Q1t6BGD7bxSdVebt9N/dqxg3XGRTHRzQ/fRZ6aWpIkt8xq4HHWNruMfFXpDhPc/aIP5if6
7KRob3DfMncKMWUI1/ZrXrxU6b7w7sF00KL3ePxhfalzx3cFJ8e84Upfmz/wcLxX0y1kwlFGuDzX
CVPCPd5NPO7K9JRbgIJ4Hfe7rN5ibV87UqDhXQSWSMniCl8KspvB0Sel5/Hi9o+pSQ96lb3e3ulV
EeifxDajngBBlyIcBXSo5oS1ZFqGkKXWwD3cqZvDtoUjLl8FgYXFoyQaYWVoGG9sraO2xeMmwSiR
BHZhnzpaH1Kr6YNscPmblbPxUCsZDSrOWYThq9Wxp5QFVV/o4e1Frx0g4jPMsEfEjosphQ2ETE1L
C43HFnOeLCgOGaon0Bvtb4tZMfdiIK9mg40LlW0Z0kWIA92wVR7nU/ZSgxWjXOqI0m98i21s7V7a
mKaEx0UU0WU/f7GYrXdGucRsLH7R0gtr/MtHnSjUF+9j17Ot8sy124aY/kygdAP6Xk8Nd0ohcOj3
k1YEWvvDrD8SFcBtX3d/GGN0eytXfFNIRPUJnCpA3cPoX+rpAoLHqgJQKa6KozYYoa4dE5uA0az3
U4TVqfmTD+aOL+mToxZ3rE43Qqm1e4JmRFAqiswR/ORL+VOhdQa4LJcYGMoloEba7kHxuzWM4Dph
j4fNAd4Mhs9zEFFJ15HTTKm63EHywikPWhuOPKS5r/dhUtl+8cFw9mhaBgvXvlW8fTt0obHo92D2
YSjN5uXXyT4UVXekvfFhY/+vHWd8GPpyQOUJPnTc5Mv1VzrraW3hw2blyQaMRTeCTIn07kl7Ndpd
bn2dtnK8a5cUGwFAEaDZ6HyS4krdRKm8NI0FtyeNlMTYAVNxV5OtCGTtkoqOXJBoGuDPl4teOuay
zkRdlnieR4Lm8gLsFW5HfTsDgdKU/by9jyseGZxvcDkhQwVFlofr9VlbenOfqrHW9Oq+yctXlyhW
oKZGf6rqotpXVHOi0Zy3GldWbiwEg0EUI5ORjZV9EcCdXZOzDII/6Ef6cdrrU7DUx/63Nny5vcSV
c7uQJPkhlVoZWltgiV5V33UWKD9ALZlx5/m2mLUFodghiNBEP6VsEMyKLF5fNzx2H0iAO9J9emms
wMiCRvVvS1o7s3NJ0mvBaxDfJA0k0XLn2b8AIwyoGpfo31bdj2zc3Za2ti6ghqD0AJ5fM6ulWatO
hUd57KgkcrIUQCwtNNyQu5horb7ULQqkycfbMtdWiKBEQDFBiXPVNYWx8aDkrXSsEB0JZszR0g3m
uBoElbux2ADrbcmSEmYkdd2EeHh71UB9bIDjB02Fft9sSFkzpGgVAJZaV0GlAI6gS3tl9o1TuZ3J
Y+4BgDg0T81Uh9Zc7JLCvivJqVAiCgTK9Gzl075e+k8KMg7JT89+VC1Q3Qc05u7PYflxe6NXjM3F
V4m/nwXOs6JNipLDDZpTdDy7451egBgH/GAliINvi1rd57MNkK5h4uISYpYnj1PdJD6rUfXRUwyO
RCQCzS0mHPHWRNwVNwQlVwyvR3s8jIzs7/A6LQuy5LDYvRon6b5N1MjL7kbyHXPDb69uzcgIokUM
s8DLgN7Yy41MtKUcqdEsMcB1w2FKXL5TTISChbF0d7dFrZQVAJ/FmsTkVWE+JY1tuA27ubRLXJIP
VP9Ulb+I86N/coswXx57+okob3V731chMJVgsiv2t+WvLRWOB5CK6I8FLkN6B1VXYVNGOHbVnMt9
VbMfmJaaRgvD9ILbktZMz/vsMDwRLt5DSTt1UPd5XMOLO81B9WJ8aPiTcb/oOQgOdmm2paCr6xKT
yv4nTVJQOi9tqjT2Elsdao8jQMJuHnVDuhGzXsPuRDYCDztaKhBRooPjUlV6Dgc9NZUlNscQ091V
pNvb2PO+1LT1KwagVxsV1mFUaDAVPykLE2RHyufE8Ivy2LG7Ti98cP+TNtCXR2v+mLeuX07Og11v
BCVrFxbZVyDS0LqKDhDpnJO5M2fXSpYYiG3VN6jxPIB6PhhLqgVelo8hAxl20Lj9H2SJ0GOAjA3y
opiaIqd9O85a5oA7L3Y+Y9qBqbPQTQERv6u6OazebqvYyqHDy0LJG74ksOhy72CJTieO4E+NMxAJ
RlpWaX7bN3lEB9Iebot6z0ZIMSfKXJjOjaAISTdbbPiZsS0Kb5psZ9Ji10k/2kStwiaB50xmTQ8W
TjFMEFzj4UwVNPIvNhgqrUXbDVStDikM2QvN5xpDsHPqL4Nd3rvwfnfOOE47I89TnxJveCh0sw5d
olEMcGjcqKYDRkktdqJ9NsZ5iJBtNiJgIapnwtXsZc5SFxNnxyYk6PfasFIrLwu4LURAi5QTCm+S
lrdD3xXZUBtxM5yqnj5U/NllKBm47oaarpnDc0myPaqyvOmWkRhx5eyAXwCAdIEnRKOsbg5a/ugQ
MINhUlyZ+Y2Z7oqvPLkfau47s/Ll9gGbOD/pfAULLWJCFZO9UQ+6PN8BtT/qefgQVatDZiLBvgWI
u8Zt4VqcixDqfKZCvVIts1eXRlxa93bz6FA0GMCXmAZ978ynmT06QAIiqUr4qbd5oIOdqIgMoH6K
lz9ZK8IhvOh49OSeKq1kJevtzogtVTkZyhhg1vhWiCdC6Ov9/FeGpEIFHVSt71sj5kFthMTeV0FD
AmdPjyWNuiQkn/9fa5IVSR/RXkUqrClH6t0CMgsQ7NsSrvE1wAahJQVXAnQ9aEWTlmTMtF3cWjFj
Nt/N9m9mvvW+yX8NGP3yo9MjZXdb3rV1gzi0jKH8IqyOKj2grNcXmoGgL4Zm7vL6aa4OKmEbQq7V
HhNdVUy3smEiUXiVXB+Mt2N2CRbPeMrQus7rHqzcqCptXHOxM5fKAOoBGE9RS8K/bCnforDKSRvF
tuJ+Z3egkV9OSqDkMbU+v2rFFj5yZd/QVokeEHRgI9vpSK4AKceUlXlqxXZXnTpAx5SwNsb/jKrF
tDoHySMxCBuvnKxvdHbUyXAYlpS0dIch1RRzM3qwwGIs0KmeszyyzcXddeWkHabWAdXb4GSPjtE3
+05Pm8NklcXGWYqFybuMrjsklPDo40mUnii6FGAmGlsrZpHrfFZUvzN/TICbKfvbiikU71IO+uug
GTZyaKDSu2KR6hcblORMi5cstFTDb37Y887iWy0O1+doAiGOmEvMH0BvjbScTNAf8crWEEF2ZA86
NYyQpIYXIZ9GD7dXtBLgCVniXhuoAwJqgyWfmWYPT6hqMUuLteUtZ96bMReRjtJ6qYYTi0YnDwaH
+WhZ7N0FsKt9buuH0vSb5i5XAND6SM2wBP5m/Hn7u67YLVD4QhsvFFnsNNxoyQZ0Nmjfc9Su4gkk
Wj2YQIfpue0+s275PvZa0CFnSUaQ1aZqYBRPRZOj8PdEu7dGnT52QIrYtf7TWNyNwPP6OgMPZWKj
YA2R6ZeNhjZOEwXRoR5rytGpGn/iDcZbBS7Nds3yaVb8lm9Y9xU/QYiENKF04hm9PKB5SmutwF/i
6oWPFcD6SVg0pPBTtQyUHn6DWrj++Nh5vl0aT9kUqVYRJKNzl9Jh45q9J4Mu9R+0RuAHFk1f4CaW
9d/tmnKceGbGE028SHfKatcl2nwYecfixmxVv22UBGgxc/QTt7EPChDb6EOdxt8b6iGs89WX4Lpr
Yl4bgKtSMFlSVtmpkpuxo82+lUWO8qVHBzZzC18DgzB57AP1vsMgYie6LflaA7AFZ4Ilb0ntS8dg
Jrag9FpwSvIGHS8VItmg8o5K+cyyjbhrJWMPXmZUPXRLjOxW5VR24ioaQFDUjrNTk30c+AQC8L0S
F0hBKpNf97VvTT7zjJ3abkAuVmwDRMPcYeCD6GiW0dClUSVKOg52bDi5n1eG75lfpwQgFhgHNcMU
YwKayR1tI4P56Q+YiYZGLSalJu2Bmw95cZemJPLceeO7rq29+CwYezCnYOCbjM/Q3byvC3OyY8XS
Dwa7a1NQYi9aWDfWLvnvIFjNMjSMo0ArvglVk3ltx0wzJ8PiTjygBbY7UfCkimxiwXdF8YED//tE
p4fGvMsKfu9oW87k9YtjGYDZqMic4Pyv0rPDVKNE4o1O3BvRBJpLO/kwYgLd8IGMP0n34nyaQZdd
z8V+EX1gb0Bu8XmjfV68NtJVu/gEyVFS0YdN53xyYrsNNGWnl5+APUXy9MHt7wtwhN++X9dv3+WC
pYttuNpSK8rixAh/7WBqMbLJaTmwJG6zFbBfg3pxtCgQwQ+El4nEreScTXW/ZH1lOvGcoamy/ZSh
9Gbfawuw3GbT3yE7UQB44YQkeSiH59vrXD3YM9nSrmK2TwF2WsOJPWeft89N8pJiCvyG8Xi/odLZ
Adlh4JqANBGd3WK3z153QBismhGjeDEVFRrSkcTMw9RJRvAg1KzoQq/QUEjuOwOYjrwHX+9Dx7T5
LW/TtvMLdEInh1ll+bcOA2veFM/DVBkUWerHoprB5jA2HLOKPPzPaVirBH0ZY57VyaEvC9UN2oUs
LoZlAMsbjunk/EJrct4GYOttqiCfNfrqWlP12cy48q1ZRDYAt2Bx9oVR4XW3psWxjyAMUYadabZI
E2o5MIGBUpviRzFwPpjKnnzrF4bZRGD8AFmpkWBMEqEAItlZOb9N6pBMYZ3bI9o0Da0K6sJAt07T
d04dlHbVfC6ceUBEZjXKcwU6L3CEoUBqBRxzBN3nmcJ3/wWKcgNKMM3IYAABzr/TamK1P1eJVT8u
sHVvAxsISOTRtnEqNUK6oKVJFYJ5bAK94OCSGRRZvXJaVCPF8Chk2FhoY2/KcLKW6bttZ6wKWDWi
+DLoeuPtlcUy02+V18LiqIPVdLu8McGvyatmNF45M8mJJ0CobeT6pZsH9A+qg3jY/x48KUUPzmzy
Omsw39IgKJfmih0PeT367rDxdksv6F9yBPe5i8E3APlLcsA5kywLhsWemirx7gvuuYFRzVbYlVUO
hpOJ7qnH3LtG70JFo/+RVex/0jHlADGMqIhKd77kVZmknVOcxpP3HdXe27daspXvv44REQiR4a2J
hNnlfSsyvUyMailOhPCIOv1dbvXBhOJW1X7U2b6x/xuC8EqeZC29OXU7R4E8BzpqKiU6/xp/s01I
enCvpEg+T9MyrVY0Dc3q9owT8h4W5j3ZfX8cvfZQlBuWUfzamc36SxoiERPZc9AWyyVywYnEMV6j
OFFzUYOmSufAmLUlvH1Sck7jLzFgS0HECFgfYKWXR9U2TdWj7bc4dVazM9WDAuigHlB32i/ISXNC
QnShh6zYSm5Ihv9Krvj7mUlu28xQDBtHZleP3rjvK7bz2ueh3Vrg6jaerU+6ZhYpNb3pxDDg2ecf
po24cc1YoPHgn90TF+FsFYqHx3MUu6cz5CmVb2qqAv+3xamzKgUASDE1CuNwVOk6Ta1VdLOl4LJ6
7X7SmW9XJtyc/+ZP/nUiZ1LkS+RZGXqsUnRzap/spA16HWaaqFHDfzHj9bbarV4lz0W9BskTYFiF
cTzfN5XBzIJZ+IQktOUbFggGjTJXQ52mxR4zyUEe35ZbkxPWthEEmMLggjoBkeul0LRONKhZXp40
81eP+eDInaObIr69slUh4P5D2g5tz1e9hAmWW7VuXZ5mU3scLfUx7a3HGbQGt8WsbSBm9WEMHYDT
CESlwxqrauR62ZUnh+9K+s0xT3UagjwyLLd6vtYX9K8kyepNIxpCFB0jpaF3d6DKQzR5eymrAgDl
E3OF4OHLT1E6GfPQ9hDQqVXkznuVo+sm3VDuNXODctQ/QqQrZBNQtKhDU55adMqUUZMenXq/bCUF
V5eCJxXZRxGsqtKpGAAsL6U64fBppHbwDusgw2t+e7/WlgInXTReIfoDmvVSjculScAwbZUnmkUm
Wi2TwEMYrke3pchR77s5OBcjXVEVDhZzjJycVIoGcySZpoAu2heNN6h5LomdYNh5RUJkqLJoTgb0
mPUOWu5NZfDVHtMYG94GhsPrPWJUJeqpDeKNfE7D0VjGwJpHzJrjxvLx9levHcDZR8tRKtXaFkhN
7M00nrRubyyRZm+8y2u+jYCkW9BVhMNXBeCxKNKR9iji2vfD8NqZ+ZPORh/BKcZl/poMunEQq0sC
TtFD6IIcpdzx0alp0wzaVJwqry/CsbfUe4OCeMajhbW/vXtrb6UYM/e3KOnIKTWLuSiG4sQiJ9ri
v1tfB2BxQNC4YPSSHvyFTINGxb4R9MqjHhBk7RJ404b5Xb0cKNH8LUV67qnB04WYkMJ01FLL9mhx
EnjDN5CzfLi9WavrgRqg8wKPCt6xy2vIANZvOWg1Tn3+zXLiJY0n8ieLAXhL1GbQoCDDUmwydJz0
cAHR/csn03cWtDd78ab7vBaKiKmCf8uRzJbpsVLRF/hi1WBEVoseQwVdawoPGFh2MIgt8DRQY2Yb
G7jqegIlDkyzA5zIVYMRR4kGowbhPHGrDTLyhJzyHpRd8zhh/kUeZMkPPXUCl6Hz9fbRreo54hLg
FwEaQAL38ujaRi9mY4IjQIoi6JLfXrPVPbGqHGcSxN/P/BtksUyaMQR3c/I6zUckh/1p+HR7FauG
SBRw0Yxp2YbMJ5nltj3ZBUI4t96reZCg0VeLPLYrMEBtCzW05m68F4v/J0vaMTaNJYAWkFW2wAs3
4Bs0nwDJcky6060t4NDq8Yi0JvCYqHjI+ajMXnI0nsCFclNVBXNp/dw0ZCObJ0/yfH/e8NOiiw7e
GkoZlyfkzKJPkBblCXVCz2U+cnksP+5m95uiR33zyfwAojuVvKG/vMDoP2b4YNia57CdSr/U693t
s1zbX8EKCuiZaIaRA+ZB6Rc+k6o8jWod1VWsA9bBwZfnVkBPeRsOxJpyooUe06BEdzuSRZdLbxKk
eHMVviO5a9TK77yHClNKbi9ozaSIiy0maYO7V45euea1yYwZHqehV45FUYEehkQtVf1y1CiWBcL+
qvcbS9nqFF9THoA4gOIA5BVdNZKj19tlr3Uq0jfqVH+ocWbTXN7dXtvqYZ2JkMxlOZj2oIBZ9ITk
nu2YHzTroTDoru6GYHaMjcPaEibdvEq01yqWJdJRu3LCxEYw7dB8l5rzaTTdDWFrJuV88ySzpQyz
hqnbEFa2/MkiS2jnpk+mKnKSR0bqiOibbuaqMhrog4ArJViiJJ+jEl2mesvKU8WQ5/BrZPeGgIHH
FQPfMx1YSLumIBl3qxp0p4OGLvBCY5j+yhv9u1n1TufnWQcIKtzQ4UdFHfZc8TIvImvi+U6kXjHi
iE6/Uo8CEuKwRP2YzU6e+PZQJs8D0dwElxtJxwelJPOGq7i+Ng9RDcpGoFOUXB7NnctywOQ34P2Q
H9L8tD+AnWXjpq0KQa8VEJ34B12Sl7c5SVH75UjnnZSk9PVljx5GXzW/3Vb51VuFAtD7kHDYTlkL
FVIj4igRBE6YNZSDnjVqZoDxb0sR+yGnvGDvsVsu+mIwbfByKYW7DNTFbKUTGiaGCU0qANEdN2E8
q2sBrthxAL5V8QBcSslmVjPHgfkDW6EXDB9vr2H1OESvDUo04AWVYSGFC/565uLXLe+1LB6djPp9
9um2jNUVnMmQDLhqYg51nSNiZhjgeZc0teJ3ucvC21Jkvq2/nkjEsgLshCK/nBpceiUBiFHEzMuO
E/+z+8D9MQVw9YAcPSlfrINaFYE67K3X25LXbB5gaSgzIuABa510QjMHk4FNbDxQecUjlg7gmXBq
zGYfl+ZemdSTbtVbI+jXzu1cpvj7mcemDWpdsN6E7tXTDsMOHkAFEjE6b2zq+tIw6M1CWhyVBtkk
5IzRaXLKU2YaIeYoh11hhrpaP3uD6ld0o5YhIxXejxBINQvPIZT9CgqFOfaj2aYjdB0jZcfHDIOI
jrQGm8lxsPf954P38fbJre0iMsmoFIuuMwxSvtxFZ65R6+6RNOiaZ2LrSImCmqJoottS1jYRU0KB
jQOsHP6SJKXNjdqqRgVnZfEQvdecgXvOux/V6tQ29R/YV9ExBiJhIA9QLLlcEipyCCUXA7PuC3D9
dfse48aHrQaE1RWdCZG8FsW2E2RbdLhLzRwUI4Cf+W4x5iBJ3NAY4tvbt3pIJuBhAGiLiy3pYMPr
Yuwy6OCoUr+ZYlHSG7fQCVtCxIrP7lPReOWk1hBSonxXLMke/esAi+Ub92lLjBSFewZBGVPBte0H
f872pfKwNcpzS4L0KI3VwllKRUoJgKJ2BKM9RvrmzgacUJg0+enDiKa/z0ROXPHUmlOjw3a5FgtG
UOrR5Q9qZMLBQtIKVQRYn8sDsabEahJHXJrC9h3ve1GUYQ3itD/QLRsTDkRXomBbvZSi1V3vGQrW
Yam/a/qQ5gNoCv7oSp4JkY6kzcmQuMQtTzkDK4kFdDpYx7fKIWvOCNpW/l6JKVULyjafukxYalc7
dt9Icq+RaAt6sSrDAdeRINIXY6Qud6sADMFlVQLnN3szht+1sZ+yU2dunPyWFMmCadzNM/Sewihr
D3WITnW408/juGFV1qWgN04wr4tO28u10BERrF4U5MSs+qBnx7L3MEB17zXfbmuYONyrm4IR23/L
kfQ4dXOMrmjRcweMg6d7gdoyhCjcdzFKLze+k1ENNh2urbVJPnYzoNLdlxVy4V8L73V4dMBDAvaT
2wuTIW7vjzUS+nAKAHMTwNrLHQQEB88l9uJUL8+Lqx9mA+TA7I70gdEjXlF9Zv5ql4/dAuiZYUa3
pa+ZOTQu490GQltQ3l0KN5caUbo3A46Awcigj6UPTv7ptojVhJ/oGdaRcgHph9xFaZeqxrwCVb/W
TLJAV8nezPmjM4JDhrwY/GkAz2gNTKfF/mM3lNhaHaUl5APEf8ChvVwdRrsY6JKB8VuaLwrwqp1v
kWOvBihv/769yBVVwchLDXk5iELblaSeC4gv+Dx3aAkF8hqpP3PodqQ81FsZuXU5WImLUbSmI0+A
7RalLTqNkpNrKq+zyb6Nk3NX8/TYIBzd0MwV3cCa/pUlvuXsLU/VpsPQ256cnP5o5RFWlY0bNmrF
AboQIR2Q3pUWbxwsZ+zwAFY52Pd0o3impIxBp3PwMKzm9jmtPLgAsIPu3BR1R2BVLtdUGUbHGhO6
qGZvCyCz7lZZc8VOXQiQVkRcwoy5h9+4KHAYo07n+7S6c5/TJtvZlO3/K9/2XzouqB4w/wb1Apms
uKW9pRGMszpNqf1L0a1njA3fcO9XlU5MHUDDHei0ZC9l9hZHmTnW1A9B/bPt71PvkLYbLt3qyQCm
B+YnDOQCfujyZGamJhioAQNfo+FldK1dNv93ZwtP1L8SxBec6fOipl7S5QR3J7N91G7QwfEnN+ZM
grhRZxKQmzcqvkCCrccd4DuE/kQx9Q+EoCoEwhkTJSio8aUQq3C0JiV4Lyrnvv0+eHfJxpuwdhLn
AqRV2FPLzbKGAKPx0cE6lRt3cO2KoK6FLh1UnlTwGF4uQKXqaKJMjAWoY+ubVopGSu9AdMd3QOdq
TrHG1Q+Wnh1uX/01LT4XK93MmfdkqtuanLLkQWW/FBP5b7RlpltlprX3DnHjv+uT3tQZKajC1rG+
grj5Kal1Jej7iYRg8nom1hPh2hPPva/1ZNoopidb9OXi5yVP6UK85Can2jiYegvxNHlayEc0bWAM
xQC6IG41AUs2cg3ru4qCAjI2KNu8c3CdqXw+soy0BqRhCE4GkK2OOe/kWFtbtJ2rcnRDSHifLy1p
PSJlLTM9nB4wFstwtJpjTY4YBXJbR4RqX+0dyLgA4XlP1EhHpzhmQdMFzzhEJFOMlWyWqrdESMdD
MoeBeQwiTHPA+1M6b0B4P7n1Vtvp+ob9sxSZpLJ0PHRIu3hay1pAXzBPZel23h8ZIzT5weNBHIt0
tHSXW4AIOzqSU+++uqkbwhxNbbdhMFYNksgIAjeLFuz38T1nOqZxhSZKjy0zFKUOqw7FEKWw/iP/
1ftDitcNXrCDG4pU3eVSeF/rjdZCCtPsEIcPuvtOA6/2GOrahpqtLQhPEWo44NUV09gvRQFsXTtV
r5GT1zaYf+MQNUD+m29s25qmCWoLyMEMlCtYkrLo1ggoN+xQDhS2kXwRLAzEU7eq3muahugF1xK1
DgC4pZe7HXu3sYgBjQbeZ19OvmsEubMRZ64uBqnh92qEcLMvt4xoDe1TXcfNhBsyfgIZmcs2TNma
Mwruur9FyNwJ3CB21us4lQrDdGlx4OODne411cHIoa1c5poGGAJ5gX469Jeo8nKMvOwWa6xOrEt3
CLxE2vm2KVuVgDwpzl4HLsyVwkqiK4iZM/gihlL6CugF6z8A16Ef9F8JUuhfteNsGe/hMfvGyupY
D79V8po6ZOPhXn1QzwVJwVWWOjk4ErAUgB2T9IiOUyO2XpFn5uPOBLfZ9Ace1rk8SaGLwfAmKtw4
sXUCx0FBU7AR+axdGnBSot8AlGi4odLxuOXAh9JGcKUnxl6htl8yDBnpvybNFqHOqiTQcgDtj/uJ
JsrLm9NVDXUGDSbaUD813bOHrEJuoAZWbQ2KWbuiJqAViK4MYMlkyFrm9QnYU+b3eJHlxh2Uodx8
1tbU+lyIdHFgBcq26GHUUttC1uAIQoM/OH1wLGuiroqIxxHLPHttCnNIxmGEhKli6A0CQMT6pVob
scjqXp0Jkd5NI9UUW6+wV2Zehd7wW1xQMI2Et23AlhTJ5Z3MMS1ZDiltjS5BMrpOMLsd5qWB1mTj
sRH7LntOoKKD9fTQlYiky+WuddyswcAJ+zx+tn+TD/VS+gcF8zno21axac1Mg3obFCWAPyEmlc6H
qBjJUC9FdfIoKJaXmk4/WQo+nSxTlZjX9bfRHrZopFfvEHQaM3mAW0cT1OXqtHTC7HJSVnhKE5Q+
54CWzDfqMbSnX7ePbE2SZSNTrwFlCn9KOrJcyZSuqUl10qwTa+uwzWKQA/sK3WiOW1MNQLsEbQBG
a2Am+uWK5om2o5fW1WmIki74TrcYXrZ+X9qxth4Vl1ZYh+rcD80JsOt0fL69VWsqd74E6Q6hT2uu
W4ylFbmcebovvzXTPTC6wWD8QmkA3ZPH2/LWTA+IAgCYxHQizI+X3jsNJaEarI4V7iwHQY/pD3+A
7YM3KFKlQMbAE5EeBZ1RNqcYzHcquwRdfl1U25/zLxS0xU4TVOXWoLrVhxXAHwHBAdIfFu9SCaoF
nmdbNZCXsGdWZXGDEkGqorO1sBV/Jt/T+veU77Rk2Ti6NS0/FyxtJR0TXasYBLOMouMPY7DzcZdU
MdkCBq+pIfgIRXJbML7K9D59blk196DmyrB3mmMy7P+k5CkoD/8RIWl6pbbLzNBPdXrfrDzgw3FM
f99Wva1lSKoOzp4inUH8fcLolamISP7gzPv/nwjJ8NgkSzwKelyxU+iTwE6ZzcYFWl+FQMcgUy44
tS7VzbAKEHbRvjrpRrrsEIZhXJ7h/La4lka3F7NmGhAnIl2AlwKlT8lLKNK61eoRkty5BydEp40I
5Cwgij06qxirkvYPQ2J3h6Xrta/LqG8V9ldX+q98GQ7UEkxMsTBq/WSrX3FeSfn6Z+flgkwQ1/f/
SPvO3thxZdtfJEA5fKVCZ4e2vb3tL8JOFqmc069/S553Z7pp3SZmLgaYAc4BXF1UsUhW1VoLSYPf
u20kpUsfE1vILl27gNry7OoiaMDqPr0wwu1TyR5wBFt2dmTRsImi0Rv6R2arD+XwH+5DmM362xvu
ip+GjmxOmYFMBMJQINBQebEawZV77eIAnlfMf4NOBJdh3kYCoqLKCLOjRmXwWp8auya5LBFfcOta
K8DhjFjaoTKexV9KYjkkWhpJ+/RFUgnUP+mT/dzTk/BEWvPo0hJ3iBut2eR2r+MEhOoDzV/C6kNP
+6BtQlL2olfY8q35G561SAMaGDwHzyu3ewdMfEOlCcaSjwIEdYBaHDTvwe7cKSTpuylU+VzbQ5f2
OOf6jPVMiRES2twdrd4cIcBVuHZuErOl/gT4ACaKx83g/AGvWUAHdd92xndHHd0qMQWZa3WhUeFY
GCAhl8vrXslhD7Y2KDMdO3k/UC3omtC18kNrPIWDvrudu1Zs4WGw4JUWivsvQ5cQpJhsIFfZUSod
876aZJNoETQfpAGALKvJCmiuFakgYfJiGEv1S1tG4pdrAGhleG4fI7NaBvUKdgS4xQ2/gUwEXOGj
Qyr1fior39HYgxKfUqkH+eD7OKCirLwqRee39EPLRVQ7K2kHP2Yp9MoWaML54StzcKTO6Et2VJ02
yAOjAfUHyJeqQvDUW7ezVJNwROAI5+4/uWFQOVc7BrxGXAVA3TRE19noA481bAFzqwSZYQlZbgtB
NE1e/sEFH2il6wNQAgnrIt+ERe6AVJ+TMPe60fiXwgR/fcoLK1zShrIos7QYVjQgn/M6oCzIzVQQ
pSu7E/U+VBYxvQTUI9/EAbVZQ/V6YEcwum8s9SErpV3I/sv3uTCybJWLp3iZ5Xje2z2aKMCGxs+h
9gd8kJrgWFgNgmXR8NpHOYavLiegZywVC570qrZPZP/PPIHSKhEUFz9fB1++/YUZLn2yyZjUORzZ
MUqomyj7xLxnurQpjckdWv0JhHZEjR6V/GWSd05juk4zemHVeLp61+IxXfvOeLTiH2AcsextrW2x
l49S0uyKAdSyyr2xw/Ss35WSHzYnW3RzW8tJGCQFhE/DoIjNox97dagKqmjsCDK2WjpUu+St/1P+
hyky7Pq/rfAlywxy0X2rwwquoLjbuQmo1rpWF1QqVn1BnQLTnYDCyHyZd8wUdJkXK7nmhmjwzLMb
PYQt2IOe/30ix3GBKWrUiDF+sQTeRfQqoyV1bYcWoIFx6ofUjn7XLVO9OcykjRFNqGCXOEZu21zb
lpc2uR0zU2lImw7O4chwzezHqOxZJzgr1jYM0PSAUKFuaQDqc+2X0Y7giklZfETzB/Rfp8b6WVib
KLjtib6WLIFXwgmAOhwKpZwrSpyWapTBTOXrm/4obcG1kHvhDnRBLtjWwQFHLKKQwk1JFtAg8d9e
XmtX27/0vrGNHmq3UcmwszYguyG1m+wS71tOcjfepLv+j+C3wmN+b1/+VK7E2k8dDZlF4yPLcRdq
flJtc9vA2pCYdmmBe9BIY9+kaojF0Mxkg35cYI7g05SfU7XyR3CT2fG+NhZyassCJ58I4M5T2H4e
KRfmP1HjF6EcDkmU6x0cVMHvDDq0bibNO8YvoTxx3/8Iv7c/xjvIytNHlPxue74eBSAkxujYChsk
9Ip6OU4LcLxUUPlN07z0qKUYgm3DEy7+5SCm820cZQCiONyZaYZ5hQO7BrmYFBjxezgw3zLjbdmR
BNxGjEBvhaAhmE9eO6ZnfdiiB2lC+gsIzwgET5Ow6bGWpVBV+PsHcZvMySCzGUVANFtQt6+Be4BE
1aharh6i9jQKDvN19xfqCuw00M6aXKoyKM1kED8jvJrJLcPEm1VKkvA7BU15d9JO+c9RLYjWB2of
B+NJOctTECkPBSo2UFu8/cVXPb/4Ldy+r2KoqRXgjzpCgdyafw0SuJ+KbWGSMhF1r9ewLkA9GhjZ
QVV3uQZep7IU4g+OMQBlH8qPOZgkW9qSRDlJ1T6crCCMGAlbz3KgPe2PC60fVCaGXlCJXb16X/4I
PvZKhm6AAkg5XvDDoUfWcufmFBFWkOi5/XBGT3mPyQTAw3PzLML+rR0Yl8a5OKOYf9EzDeD/Kcq8
0XxHy8oValgt2elLfkT1fKHOxSLzl0WH1VM1zvCw3qW4+Krqvsn3Q/ZT1o59/wOjHf/hhAIOBbOm
4E8G+8eSVC7SlTGXuQO5TGyedl8xdCYx9ckK1H1EkwlrFVSIMGpQNULRFs8C7dpSFJehhBG8+Jgn
vZvTc6VY7tLNC0H15vQAcSBL45F4vr1F1gA+oKIH2czC1I7CJhe3mZbEVkYBdx1LJ6jm1J3TIKx/
DzVRjknsnJz5Bcx2+1hwVeY5A/9Kk7jJYPAZ9zR0Q67dVWRaaumgxkdH/RWrIxqJhW8YjAzFIaeR
V1Mds1wTaSFHm84zMVmzxRtLUIlYu38giv7+EVyyGsOcxY0BAgHZesXEnTuApgCQz138L9lOP71F
CGFMDZOiCr7xtbfamBk29DQTeOvZbTD/aFMS9S77ZWMvCt4Ha+ccWgqAgmAuzjH5vo8ympkEAQE8
dZjxB8JyA5SxYkuQWpcfzO9DC1hzgOxQxAAO7dqhJhnmDGcKwsbwIa9JK1/7UdBjB0pBUTN4LYtf
muLyCgbg0KctYWpwi2/KMX0qMTVK/sM2uDTC7T69oHOSDDBiqd57N0DimPRuPBMVHMAYR3u8bW51
9aBxJYN6SYV6NGfNigs7tiNYCy15N+lL+5lAFXVUwNABxt9GEOZrmdlyMCSCpj22Ov8askBsv8wI
IWkOGnPzKjw5afoR1qHo8F/7VNA2gZYxuqrIz1xUQMk4chIZfCOtVm8NBQIn2WFuN9AiV+gBogRR
lRNm3qnON+gL1UOQyua26V06P0eKaGZpbRvY4CTFsDH+A7Ga6wgdi0GuwX4FzjOtTHa21cY+ixpF
sNnWziNsMkzQgskZqAsug+TFrE3lqMfHuQ83NJX8nGFcnzYeBOZJm++bqn+MrVJw0K99UIB9VDA+
4F6Bf137BiocgD/QBDnS3nbB9mBBZlZ41K4t4KUR7uhTlEJXBszQH+f6sZy/6XQWbDp1LVwuLXCf
KJxRsDEKLB517guz80IA9Y2s2MsglcitmWTR8qzOOmlPs/s4OUm4sSYGiatk0U4fAHHTCV75/pAy
jHFad/HgR+kc6NqmUUiu1NtWDSwmwsuLfjX3yZOplgCeXj55cpwKaL7bENx4Z6kLSmvBCq1/Zwi0
g08Uo+zqEn0Xtw+QRBhJ4eCQBBMA5pUYkVBSTJXgdjZa/dAYlkfXBLcAABqurUAjQu2TEFZobWPQ
nLng375tYdWPCwvch5YaZR7HFktWKBhUHUzXBgl3LhpPWrdiYQYOddhFFfLajy7S06xrsCus0fJ6
tH6WGtY4bW77spa7IRDwtxXOl4yFFQX5ALiO5pMaGp4z/EHTr69TXEZB3hv9O43uz5sDFOKh9oWJ
GFTxuWgrhmnUMwdcISy/Qz0vG5NTB5ZNTOpF/yXYMFaF8rUKRKHBOcbqMMmbcPyLinLCjcEZXlRF
xOy6/F7+4gCwwd9WOH/g6gwpvBnB1pV+2kEvEeIxUrSfG9F7fy01LyVG6EsAp4yZ3+twsMykbq0Q
Hyo1GdJJ4VaGa6TfAdUo9cRXeh8V0tuhsZoZLiwuoXOxXVluRRJl2EhN0XuhqgaTU0XE7qNt0dLX
OhS1WlZD0cBk2SKmAfQT/8WKJKuSGR4mee0AvVwb29FsdnkO3YYqjZg3IJ4gMBWLHivLH/7yES8M
cx+RgglzZDnOeXOBmHcnVf8DoNV/iUdo3OoYoVt4ClVuNTE0F84h2HJDR9tgIjRBFaUxBTex1U8G
5jD0cJH9TB4CE4UgjWYtcgYaoKTT4t346vQg8taLjZN0gkszr0GxbGaIcKBdsxBiLPjma5f0POyb
VkIetEtGqDJvwVfp4KXVoyMOsdfCpSd5nxG/S9ONZfpWdb4doCubb1Evh44vGmLQm+YeezTSJMVI
0wS1KZTfwYj/vaKg2S4Gyw2jQnBJWTWGYisQWChayzZ3eFldPaaJBMqXQZ5y6JqlvVu0mQa1eZb4
uJCKiJtW7dkYT15IP9At53dDYhuDMbSgQBg1AFx7ZZ9NjStD41pl9NfthVzZAJi0howANHxwbvIV
5ayy1VLG5kO7HOiBKB1RVgI43tPLMBYEjcgUl1SaqYipBOqcoxKiAsA6oowxqSHOcdujtcIsIhO5
ZKHUBfMst6eHiJUT2gvA1ppnqFS4hZc8JzuZhPfFsXT7wNhLbrGTdrfNruy/K6tcksa1IJYyeblJ
udS1yB9rk3i3LSx7istVUI5C02ShuUOHkbMgpVB76SzgNOuhB/2MDEUlOrzdtrFy1OBIAzpYd/DO
cvjXMIW2jFUaQE7qFR0hw2sd5Cjx5wKCHopfsOxtUROTPm4bXQsMTIbooHwAYh595+tkMg1pXBSa
jXsocFlJ/Z6iji+Jvs/KEYPmFhBoqNIAMMEP42ZmbcUtHlDHNmrcxFEDOTobe2q5svQiZL9dCwZM
/CJZgPkIYhLc8zGbOhPyCjBW5N8yxwjYuxaHZIgzFwN9/2HxgALCxPzCw/qF5a0saxn0IvArLjQS
hZK8wRBW5pb1JFL0XvXqwhT3WJNmyCLoJTYww1CA3L4Pw3my72vUSapSdDCvBTuAJ0i2qGqhecEl
+K4vuzQb4JYTnXvo+GaFLjiV1+qUOLoWtk8b5R8A4q/DLk4Gag0azhCgiEnkVLjzTpinmdwEKjas
mTcs+22g+O3I/wETu3At4imv2wD38gGvSWYyRDHAwyUE5t/6ysWT/nZUrB0hUKZBQkfwQe5j2XIX
Fzj07mmMihp4sab0Oe1GyHMVexY7PhO1wdc276UlLtv2lE0d1KjA7NbWkINhJjSQw1F1bSOVBQlQ
ZIpLgBDviseiAA9JRT/K7KOv321dMNS0vm5I5Ni6KM6b3MatzcxJCwveyHrsFlLmYkA2L6KAdYLj
Yt0XDI0tL2Igfvn4rsp0rkv4Mox+X2wXjRBBYXrdlX8scK7YWhk1OiLtaE/uT8wMhYf/gm7BRNI/
JriLbTh3kBVe6JNC9Y2WpO5/zKJDT7ROXM4BlUpOwWUI7oBypwcGJO+2t3fKWlIDQd1CUg4h4y9t
A7OcqDMxsH1AVaLuSig6nZJwN9iPv2/bWUtol3a4z1FrCVSHc9jpISQAflUpzjb/3gJIsVFgcVAd
RVq73vN2aDiFNYI5q1Y8zMNM2rfbf/9zSJO/gFwa4C5wTjlIapgstArQPdcaX/WLwkWDLtpa89PA
PuZ8F6P9ns3+0Jdu+QolMnOGMN/7lDkk3sfRrvTALyyJCEDWYgTE04CN4r6HYTLO8WmS2rqx8bss
G4y00p8xehQO4659PnSz0EADyQjOWi7NDZU2Wr3l4OyD5G4J2IFuCPbrWsMZN69/THBuhJGaOYUE
0ac2i7eRepriwTVHD5P692GM6XMtlImCocexem5rm1RPSeFBhmxTKImn0bPBDnUpmmtZuzUtMy0I
K0wB4LF1HVOTVvZJ3+E3RVZxUs0nOv1W4uqg5tpdrek7CLaIxtQXL78EGcZblnfPgjXjFjqVZ7UH
oSP4IooHRamC0vrdLRXp7GBmL7cDem3+DFJqCw4Qc3uIHu4GUEIcqihVsGfZJ3OfH+WtfdK8NjAO
/Vb1jMfEzXzziZ3a+/knaAo9nUAUzJMw1tO6upcF1kYmYmnk1Uj750fx/fdRyiCrnuBHhSo2kR5v
ce12e0ffMtneJFPjtSCh1LvTOOmuzdhj3owPdmu/YtI3uL0+a6MAl+vDd0HQGWnDRscRIt1nW2mb
3GX7MFBewy14J4/xptuJpJKXj8t/fHx1ADKBagdbMpck9TAp1XE5szqgWelA1PG1L0EbLqgerEX1
pRnu3MoQ6apEscRj/6RWLit8HMLJFvmpFVha60rraG6AWhp1O9yTltx1eRGr9V6LLfQwu0p/coz6
txO1Bz01WjKzZxtSqYmfY6whrC1PqU3B2baWGPG0x0MELzoFp8K18aaTMrUCx+8x0TbhbLlVS4Ox
EE2lr+1YjGZjlAGDkChRcqsZaZNmVDFm+pAqiBlXEqYxoULqACJR9vov2kiCVtWqQfRrQdz9qYTK
JSVUptp2NLGmdGfvDBZkbv2Yi8oIq2t3YYRbO0UdIhA165gaRK+mBw1h5byrtmCHre11QA3/9oSL
jpn2GMA2DXYMiODTf1Iz8Fvp8k9zebQrGysplz89+amXkeSgbeISE2q61x7lP81j/jAflO9aEO90
F6/FB7AhbJTxpWV7WzR6oi0f5NZv4U42R67x2HHwWxzqRQf6m7rGdyPA1BQ64akf7rWjEuBgy4Ph
SNvDuMFMUfKgH7K30S/uw1/ZfXuXBAkZXxwMG3i3k9zqreZyoZZkcbFDezrLIY0QTUhvPlhhkQ/8
CKx2/sTcDEXvffnmtMRGQLvTju1G6W743foMcrJbS/AoEAU2dx5Z6qSyeQnsDCWq9Bvz4h0VgIrW
Muw/3uKcvfZWksuWQoUKYe11JzOoT4LlvB3R6MFd/31mpIVsSPjUsu9H7u1PdXt5gBe4/tu5Hg6F
sXwp3Cp/Fd7syp4Iz3p710Ox+9qEIyUhLnj4+aZ5kLP9YG4V++G2F6IVWv7/i3iTzLkb0mUcWer3
2KOkUUSqEaJ1+pJVQooOzrJOKek18IJCPeF3AvYe1Ddu+7LW+Abh+v8kMOSqa2cUHHtRb8OUFxZ3
qvuBQdu32EvuVP85OgwvrCJ/wNGoBsmDepjwmt4k3/uXdCtC7YrWlEswsRzqeoKRkONsn4oRtzQq
upwvcfu/pzBcHq4dnRU5qqsOx4GOeWuNJJ7yrd2gg3kPyWXrPt/cXldRGHKJYICamlanOLjzYzC+
doJ+xmr35uKr8cUHDQKjdbQ40/6e7iR3fEo2KSpRE1Hd8gmPO7aty7uhOE2iq8Jqbf7SMpceVFoX
k1LBsYKUnoN/HeOeRFv1rdlVu2Hj3AHKNkAwThCny3rd+Hqfo+QXe07vKaChIcJ0BjeyTQoWNAbp
vXz60Own2gmCRWSNSyKVNUoSCJ/ZsfaA2vzeb5Nd5Cou9f9PQcJPO4xU0kemLolE8ipaBomW+pUp
OC9WfYF6CDBAaPQBRnEd96nVOSUKb/AFRzfdY5pM8+noZq/TQUSbth6WF7a44KhpTs0oxrrJEiZR
RpU4s0rG0dr0DsZl6gkiKd+VgtA0e2SdhUHodGPaxsY2s560iWgAfDWnXPwa7rSxR5W2k42jwGJ9
7M6jddZLTThtvfyVL5F5YYWLFUufhlBeIjM8pd4cWFs50I72EdcNFvSBCNC+ejJcWOPOHnvSRhPV
Ypz+jGTAfOyswSut/3KpvTDCHT/FkCjOKC97PFf8qXqZMkkQ+aJPw506nW60VebAgpO/Z8OhkEUT
F+vPtgsfuAMFKCRqDB0sSNq3uNP9MN5NcRdkiY9ZEjbsFdp7BSQfbFQMb+9q0YbjDpoiNWO5WQIi
+2D7bFP6ykF60VH52d2287/sts8Zx2W8ls+JNRvr0Yk6TKOqCfh/884wVZd1ScfccsxyxbPlYjLw
oEumgUD8eXiMFRuCwtVszZCaKbRy26lKzjZhnplAw7YMx6GTayIqtcXhrzvkn9/J7RDao8uLKgUy
UBjoI+7jdUn8SH0YB8GKrF6NwWOyKJYALsS3nExlVk1twRPVSegCYQNx7yAcKq+X/giWfnXTX1ji
Ep3cM82OpgjT2k3qxiZgMw6E5Z/Hcwsk44sOgQoTGQ1iW5rydNv0qo8Q2TZ0PNVBlsrFtdE4qZRr
GSQb1YywWFNIbzu+GWp7fGfRfX31y10Y40JZm+Wi70agViib36ch0nZWPi7tNSq7VQ+o1AR9s8Ce
alFBeHUPQS8X2rZoYwOBf31oQf20NmiGMeE2/OmgOsqG+0k9RkNQR/cxpokwlHJ7WVc9vTC4/KCL
+0VqKFJIexicmmEDtmPMK92NYMOhCrpIhuHReX/b4JJDv2wKGzALDPsAZ8V/x7mC8gdGe7B5P2It
309K881UgAe6bWX1uICuqqaD43gh5bt2q2AQ1rPHJj4GFjT1xg00r2KdRCIew9VOLIY1lg8GpD1E
vq/tDJgXnKwC3uRgNJiBXFR/FWwzSSlR6gcAU0lRYZRWNJP6yfLGLyKkZxAfAL6iBce5xzpa9BBM
WRB843Hamnu6GU7R+3C2BtI9Zo/mDqfwT1Ui86Hc5o9TUKD82z1VHalfUHrfiF5Tqyn58gdx69AO
sZ1Eyw+aXCtw/MS33GJTH+IgedGD5F57ix9n4VG35M9bq8AdpjSdtCEMYVSG//HDz9CrfWkzu8rx
V/YgetisRdSlh1z+scB0Y9XS55LnwR+Ay0ju347ZT4HAW/5wm39udIOxASbQbLpzoNJ85zTuEZXW
g/pQn6tt6XZbJKFA2Ydv0a7edzv59fZPWI/ni8Di00EG5Vizw09Id4anb5J9S2oS4tUregKspfOL
5eQfcmGthlniwBBofOr2sSz34MGGYNi32w6tZZtLM9x5hcHCGWpnSG8olMtEc0XjppogLPi7SB/N
tW3m8EO7r7adP6IJE7rlm74n1l1xp+8if96PG+3JcIdg8tgmzYnu5z/jYL6bvPGOHodX/HevkuQn
3eauIbgZrGG8MGT4d6bgYS7xHFPUMPH7pvxbjcG/k+6WlLAUkksuu8s92foZOgcTz5TbC796D700
zKWosYnMDDxaSFHu4Mokdq2DTmwv26nEFmyctTPs0hSXfOa8r7KsXGLJN3b1A8oC/lLxFDgkCiUu
20R6q0FrCVZO4++HZDeShvR+j5j6A5mNnXOfCWodIq+4hNMr7VQxCnutZ/pO0HmLXyJVCNE25FKO
Lpc2c3oYmRUi3c37BDZur9vnQOuNrMYPKxng/YEbQCMDvomqdAm6dLfYq77pGd/Ke3nX9W5/yu/G
bwXSd/f7ByRgbv+CVR8B6lzashhb0rjwcGYmx9aMM9qpH4GJdcb3RnuxOkG5YTURgD4F8ELAYsGk
cn0TmAB0isKsxeC5Qaq8cyHPFjveHLlCRen1wxYAAUDocePASOW1qQJMknmmASWgPVlgv7eDAcgX
m30bFSXobdVFC5Z0wF5YnQ6eIYDnTkb2IwMDye11XW2yArAH9CYAdJBqXR4LF3fHWM7MMQ7hstK6
Q/k7MoOq9HuoSnxn8nsNKiVzHokTZ35mHGdtL5qLXKNR0EHtvUg0AOuGKs+1fST31DbGZTq91N0u
+aVPI9HBFZkP2+Eji4MBUqTDThn3o/Nb4Prq1wb32AIcxKwpz/gs29TQS4opctXuCfLqWLwxUCYA
iyTp26KTgzbboAm9gPtxbXRb/VFuKzJPJVnUUURaWsup/GWLYeIAumBgiAbFxvVC5FBQM8p0waIl
uU3SWnrqCueJtdDTcwCp9OM0pmTA9DcotpI3wVIsR+gt49wRm7RlXUslEBcQIvNorTzr2lsfHYE+
2c2xftd0YEzLIr/4oP9BRUDHrC86uJg3N0Cyee02qhxR0XbA5UD6pbVPzD4O5f0oYmtcW9wFwGIv
XLjYcVyU5wWrzdZ0cLrU/SFi+V4tO3hWPVdUxWup/THXyncQxP26va5rEXZplisehM0MfNEMs+qm
BTAhKjNfCnMSWtWpnTrBVl472zC0j0h2QFeLafrrlZxMTSrbGSuZlB8QEyyAtxUqR62dZ+A9AtXq
smdV/mnb6CmlEgpeiIzILbQ33Pr0IveS2J86sAMViiDtr1bsQciOXjvqv0AKcGlSVqviL2hOaaAz
2vyIKpD/Vw3J60dn26VSUFJ0mYCalh10ENi2UlG4bWffLu0fJZUFzbPVJQaSBsQrUD3ApMj1EneS
nOoSxffU9JpIykuiAZFrifB3q9cusPkYKASBGBHv62szwxSXamJL2BPgddF2XZsQObGAi+y9PvZB
uqKXLstd9H5uh+uqe+BbWdh0Maf+2au+OAvCeTYy2sZQwevtRW/BGE1vCAVhuuodGCcMSAohjjBx
f+2dqrRqqpUdptMZKw52LmtuojXUd0I53rWz2gaof2qHqcT/VNhv2lCZhw7VdkEtao3kA9NXmLRd
RvcwJ8/dBdu6jx0JFcdjPz1EiVezgUA1kWjG1rL8YvYNSTtBKKqaGy/K6Zuqb0P9JKEIUSxa1m20
/feLf/lzuEiHNrZRA3CDUVMr3nYgfZnHl1wSxdZaIgQPJiDsYGsAZp5L9JASzoehwimTNZZvOe/T
WB8KC+BgEySOTXRnqRWpChGLMhdYmDJHkWOBMGEnO6Co4vIg8N4NVbOYnZXIfMCsjh8lPyRrFBzo
y+67OMQWK6gW4e8v9KsLc+J1YIGrtHKSyInPkGl/lcL2DggpUU2Ku4f+ZcMG9gvE/WAC4HHqoab0
kT5K8RmPCLenh2zY26CDqfvn29GwagfcPw5qy5Al4eU7JS1sc4whJuc2Tr0xooHNDnpY7SwmmGZa
XbQLQ9xuHMcoV0JIo5/l9meYv8z1y21HBH+fV+/EMKVpzlORnB0r+emA29UxRQ1P/g7710f5xwed
+/Ag7CswYZklZ0wanGrwIOAf5QB1NzxadyOUxdxKx7v8tmN8meWLVe5OEVZGKmkSPDPfx2D6Ez7o
O0wOHsPX+e22pZXdgxj4OxZ4kubIlHoTJ29yHu0mkFMbsErWBaMji5B/XHL4/x5hkG5h4wUugFtH
VEcxcdnXyTlOXUAoYlArkToj+jHfiAt/6179Y4xbvp4aOQobMFba99mP4U6KSFNBDMfLCbTm3fGU
o8Lpdf8uy35xkctEEdMndZCq5Nzp5XGaUY/DjCIYtUQUHtxF6dOOYjq4jIE1Yxkkvs5FYVWatAwt
+zEN1YcZ77iwNHCWm/upfWyzNybEg6/tMxUUFoBR4q6EY+3aIItBdAdlTedRG54Uez9BWfN2FK4a
WN4nugNiki/kJ6rcNybYIJ3Hxjnq9v0ciZ74a0uGywd6CkiuYB3gMlEHFsO0tsLwsWhVN1TuFxJ6
1mQBhpUwe6dXsuCxz18APr8Rnt4qRmP/wi1cL5lSQk1craj0CGHsbCJmqnsd+1YP38p+2mUY1ai8
rntyCvSIvsmMFHpGQicwqtKNC0GW/LoZMNaPxhCYCXCGgZ3y+qcURZ8UVTlKj8Bxu1o9+hl095xY
wIHAFxLhMSRKAd1EtwNAbbyFrs2kUmVVYR5H58PP6Rx/N8z9vDEw5bhjv/TQbUphT+FrRjGh3AaH
8KKFV3zlEvMFuU6NlJ3NFiVw5JJq3uQP6QdlShDlAROVwlaSMti3cbVZJrihWMnfASxJHke8Ydm5
0Ay3odlGd16dXwb1DMXtlHQ/W/Q0A2B3e2+smQWpGUbGUccAhJSHDcSWVoB4pWfnBs9Bz7TRRcqc
3vJDrR7OcVblO8sZUEcpB7pLWKW8OHjkB7d/xNcYwpvM1oG2w/tvEY+4/rhSn0F6rJnZuWST7UL7
G9unLaRdaYQi1mTuXYs4guTGcs1SMZPjfGG6t/pp6BU5zs/WU9SQYNzH5+Z425uvkXNtgvNG64ww
zfvFhEJsyW87YqEol9uP85we0mgLcL7/7y0idYJrEsWXhZDrev36iGU2k9P8XINbLCKzQ3LtGDle
0bm9rhNT1ABc8/DSHpfvNCNXtMSAPR0VdXkmtPRVw5+T/TIwmT6r59vu8RXHz492YY8nLQjTcmYJ
gz1Jce32h1kToztQwPrbcpsVbo+pA7ZrqwL5R3fpY4v5Y5GgH19HXn4DFMlVnFG4oAPxssTwxQsz
a1K5T6wwP5tVS4xjPd310o8wOindc1YcuvJXU/50MmJ/jMpjW9h+Xihuw1KijeyQFAVJo2w/17Jg
56ycBMvPwqdHfgQYj4dJdCDdYMC14WdlnhQdTfuYvSk/NJdaRP4ZPTUZqTfGadg1gQoVYUHyWIkD
GAd+AaxBKN3wamBxm2Ik0YyLs9I5KF14HZL/ZixxZQDUND1Zgo319WUBX/F0Wd7emDX5fJ5ffIK8
Q3Ow1qT8TPX8OTmrNq5B2UtUJhtBvK0kiQXFD4IfPP3g2nKhuDDUNHU7xWpanIf2h64PxAkPg4d9
lflvHxjY+WCYObOfGwNVjgLjJodK8LL5ZAu4eg8CXg02ZOgs4qui0MD9gKnTZGY2sn6u/PJY3KU7
/dF8VPfxLtrbu/nReafn4dnYYK7Hq11nJ1Ic4QsdNk6CK/tcsBs25MczFD7POThR+uaJVQxkhR6o
zfGfByjoYbrp3pkAU+xFgsGf79Bbvi9RcLH4dRnlIzK4flbdfIfhTMxytYd8224BeziMW7aJdmYA
nB9YytVH7SEJikDdqpt0IxKR/no0LquAeiR4t8DuJvMorqGSQYEdYRVM5aSXP3R1j0cT0eSdIW20
4twawQCKN0HsqXCPdx/QfYDcFw4rIGWu3a/MshwrVhlng6gf4DeFRukpOkIQ6CEkxb1o/ubrl8ZF
A/dIXHBwy9GhIXltTp5ss+lUyTx/T++jdz13u5iY9+UJT7U59mTBNe7LxsKMGO6JIG3FwMoCerq2
lqBXnERp4pxVx+/6XQr2d92diKQZomVctQR6gkWxFN7xO6jpq6buitQ599v+0L/mT9VJfQuBk7G3
yX28aXx6zP/ojcCsyCq3b5IpRbsqhNWJfoSP0vABBS7Sbixai/L+8peuwmRZyQv/uF2SdXXUjA1W
sqyBIHiNJPCUVybpzrWMKXDXmb6p9B1dIoTrtgOKKRfVt7+8efDUhrDIZ2sf0DX+xR2W6GpiKjY8
dwbG3rVD4kbR5s58ub0dVty8srLslotkoKRhmQ3zEJ4zErz+6zII5wL38LS7QpJljBGfuzvMa1r3
z8ND2JGSoAy/ue3G1+fLYspCKjfA1IXjmvOjSkFwKw1aeJYfZdTffzlB/hS+yTsEfszc8NV5EKmi
8f0HkLLiHQFiX/AugXcPXCrXSxdOcqR3hhI9SdvowHpvPDgg/t5nwVO3lX/WJ/uueDU8wxN4umxh
LjBNxAMEs8BJI6M+fW3WQIl2pjqlT5ke4LXSuJCU0MCfr0F1ogpEMrsrUQjCadT9kTAXrV1uw1W1
7VRDzugT1HQ2VkYGoDHuw4zIAmTCl6sHvhyuWXh3YmgQiYu78ZpFkrMZTFZ4NABO97von4CdJ1Mr
mtn9GijgQbZhwlq6GAuL1fXy1QWUxKKGpk9outkb808tE/pKXyWcBkcW0D/G7/HfDXpgBvjaIvfB
RjWMMOUcpU/Kr7wk/SsUSxo0U0kv6tF8SY6cIS4g9WGsIjmCaywiIzHOFgTete3t8PuSLzgb/MVJ
7a1UwRHz1D84Pi6it/+68Otw4QYCS7uKNfx5+lzcNW7sWXeJue2+e5lnSLgJEowiCEwuv/hqP3Ee
cYm+B3tB1MwwOfg/h5f/R9qXNbeN9Fz/IlZxX267SWq3ZUt2nNywnDjmvu/89e+h6/smUouPumZS
NTU3Tumw0WgAjQYOEpmicOXJMZutRz+eMO73PtxNRM+gzXt4YW8tsZuMal5gCfVLiHdE7T6ivelg
HVVeu8MSlgVLAU4uGY8rbPGqJLdWKdUy9ionKL4TkGL5NbbUXM+dYbwahVsxolwFIGCJQO2vxQ7m
CQYlnno/7k+mEESPbdTXeIw1eEQ7tyoO04CnFTxDAguFKdfiC8RGKPsgU09xaneao+FSuGvy46Q+
3d+mWzUHDq578CaI2m4GrqramCSR0Kon8LtIDZ5aBRqa3+9j3IaGKHW/BGGUPU0ntSz7QT29xe9Q
h/A5cJNv2av+q3uPv93Hur3wfGGBLxqtI9gh1o5nKPEB196knhp3iH+oP7KO4GJtKb9S7xjHG60Y
SBLveoyhQc5bepqpT6vXutpY6LNoSb1PeMSaizsJxt3//0HMseu1SYrGRFJP5Ws6OjnGE0Uq6FvA
fqZsOGufleL6hEPOqCDCq/KccmRTm0oxtbWIeYKnXU/fLDT1/VCdCaNoAjukA/1en9/fP0dyagmv
h+rGec5CvwCeD+jFYfdLPYubQMG8qJdYR3Fk9O5vePz6bJUU3MslCLier0FENZsMY5IBcihOxean
t4lXFoqxrBXYuN37orxNFDFgjPfECwDSs4h6T121FpEYejSeFZ+sSLNFTy/xj92D7tkCT47LJ+Uf
Qd4c+ySfrEmMIMj4VTnLVEUjvPRkHIQDEqrO/SXeBCLMChknahVlIkWwCie7fNp0rwInxXIbNTK/
zzhQQxrauPGg9/JTWtJItoPjmNotuIqI4dQ4lamNlpdf0+io3KvvvDvMQYAzsEBBifYT5LIYfSwU
ocebbqCdqj2oMHbevnG8R+jJqt7xKJyXtuwSi322iKw8LXXNU0/iathHNvl11Gjl5PvheH+/WHKi
Wf+vgBiVrNHCowqhAVN9qs6u0pBmJ35Xj9mutlvbRP1u9YJqkYIIx9r/9+HKNTbjjrpyUDCQxVJP
VeD4O+94JNNK+KGtpk+F+gHhAi4YlKu1MsoJVmw/jisIVSOTKzrd2lpV6PjmSPTWlV+vilHRtMjH
tBwE9dTTaJMdy4NfEvReQKAK7V6Cbfut5kSVC87gal2MJ0Rpb5WB81s7mauc7AeHc6ZvFgS2B1wJ
MZZKRXZEYism1LgZUE6rgiQKrAZS8Q2sURyR3biYGcGQULE0V6riv2sjHFpJOt8QjVPxJn4abhTh
MAs1Gd0EobgT2wEvUr7RBIy2x7AT3MuQp8DszfnvF66lCnMtDRXJP4MFSTqjdx1zp3C4MdXGiFyz
QqWDBh7w584KeMb4xkDOyIj1UBmMRLHBtl4FSuh3Uzr4ZyPfmLjplghd+/aDI9CbW+4XClLDoB3D
NZcNJz3PDzCPBOvTysBVQqdC33FTo/BgpdbTRjdiO1lJjb+6D7skVbR64UUSuQRwLTLbqKCwpsEk
dP+MgiE66Qe8mtECw+vyYCVFv5RkIvfxbvR+5ptHixfynzDHGE10vYuNogSVMsrBedyKjr/1N5LT
c1Ldt0nWGQPaP3PDgcKcfftLhSG0wk4NzsFG3Q77Yadv6r3qoiyTc4hvXRuDxEjPU8rRiFUtOFeu
AFIuUHBvy0O1jmnhoMXoKdxIWwy+49UG3AZADCwjxBjTd9t+Amy/DY7hWqXZUXr6Hj2UG9Pl1qQv
6OWVNBnbmAXtJAi5Hpzjh7OPaXMnzPF2o0O5znnSnKV15ayZZTE2sZRF34s9LEtYmyvDBc3eBy48
W8kR18FB4AR2i4p4oSTzob8wJ31qKkGSYVnhw6P0LXvPXd565tjidjngQsTJQh0eW7iaKVaixaIS
nEXaO/rWXw9rUH89Ig9y/0jdxgOQG17KUF4z33xv9B1J/1yP9So8587kynSyExu0eTvdjjcTVSgO
sx26aKNcv3KAb1VjnvyDBzQ0h+DBn71uoyRfNzwUyn+pPyic8ZKSfBordcejK1840tdIzG6pg1T5
SQekxu42E/HcwvmmOPUu5/jN2+o59NNcLmlWmwu1CPo89KZ5SQquTQ8/uuMv17S1w+gGz/53PIzx
3ChPhIxXK8ZoQqE68EZYKoEaTou+KGRUuRQDi0DgmEIJtY6OHrZYPUxStQSJf3RGWhPP67b0YD5K
DloyT+rzfbVg6c5MlCuhKPQPFBN05+FkJCi5ic6lU+0Tt6SJ/aNzU5KuMaZw3RdkPMqP5mO50b54
u8bn4dcHOkh4s2Z536HPIrnYyyiFVy8bfEe/TTYSTkazN5/w/iXS0clc3/FX4aZ327d4k7xGD9ZK
oQ16UY0NV6lm7by2BFcCYZmMA7M0EWHiQwq7sWsy1VR4br79+g7K/UO1Cl3P8ZzoXxd0zZ1hmKI2
VwHLmELBHJk4lfNOwyy8c+eiukHZB3TaTR41bfGx3DfvWxo9FYfym8Qjzbg1rNe4zAlKk2xOZgHX
f1e30k6W8J4sclTs1rReYzCnZiiCEHVWX6cGHeHkp257p9TluYjZ37DbhjYccOFrKMpGNHutP4Ic
NmONAUPnTNvX0XHUPryRZ7xZyruvw3IJwrjXwpOKqh0BIq7UrbcSt/3Xm3zthiiwaFfeql5Va2k7
OcZKd3M7d/s1L110e1nAnLGZbnmmxdRkldGU0Wp8BTTyyVkHn+6gdCSO6X2TMO8HK8lLBEYnkjaK
ykiuknOHRr6xeEjNjHajI8SY2fqsNPm/94gYAA2m+lnzQe3OvhhFshFhZpMan2vlaWhpI6DUzvH7
Z0EBZ5jkaChB8FJxk7fyqgL5Idi2MD7YztFNWez1AFRYuXtfAEuqhBsEhgTju/BYx6hSJactjqIM
EXtFayO/OtkpRqY4cVe930e6TUPg3M+EIriYYTgszsm11vaTaeZ6X6Tn9rN+kHYp3fub8pf0Eh2k
IwdqSXFQ/YreCTwNgnxcvoYq4qgpmrBMz1MyjTIdc7/4rfZtKNAWjVG/jabJDYxDbqY9Oqjqt1Ee
Rp0mvtcfdKnJ0TYtWBEuOrWQ/Ko1vS1XnO+bl8qq3eX3MaII9Wj0/bJJz3G+G7Jxb4E5I5jQwi6G
tpx85PAJqpZhdG1pKy/BgEKM/un+JyxKSAdpM0qEQTzLDknUxFDo0ylJz4WpbS1Q3Ao1CDX/NQb4
kueBfZhohMsj4+aKNG195IHTsykWKFqNZJ9aeWdxNHgpMgIfjzGXEMFoaRpjJdCXgYaWKc3Old3Z
ky0hnDU3uq2iRN3a4sF7rXMqO26fxmB6Mf4Qo5rw6IyhGsx9IJNSVQCrUXYG4etMBIoe+KPzXqzW
xpEXYC7sE6AM9JmhQAoOc/77RaigGV1ZNF6OGjB65OVXlyV38ePMOixvMLKxKrKzV7f9oyVU8ps2
RtWTULQtDeadJZLY6SYolo0COlnUEgY5ozBWoYOOnMCqMVMpoXWRzLXggVUHnL29fSvRcCVHhbCC
dzOYKLYSsfGM0S9MozuLBTVRXxKg/wvkUk+l/7tB1zHKoaznvttEcnhCxx8pW4wUr89+G9ARU6Y8
WxEcS0GdQ7mveDRpX+p7fYjxbchi4bUctYhox7veGnESy0QXqv4slOvSl9zC+9mKMNHRsx+gFXxa
j1ntxFpJUsMNhXDjdajbwqTGtCQCZpW8DdZbI+xRtpInrq45QbpOgs8WM4HNRxNsYvjXbXUAlU7Y
och8KggY9fSxIXnhCMhoiXjUK94EFSSFh7KobdH7lYm5EzyEv9NuVcU/9ejN6kmNcvj7p/rWZWog
if6qF8coUJm1rTCiTdRJWn9OUY1AMr3THbFNRFeNws9aLUGSLZsfXSvwuJa/vD0jbyRDFTQeIB2E
vB7jq6UQhGeNaKIYcPjmacNmEN3c3+TZ85g/i+FRMcCQ/WoNr6GAeDkghSU5xaPyU9/Iwjbdi6fI
sCPTpNED6KUKn2rSY1CjknOj7lTT1XRbOowhCLaHJ2N0Cic8ypaLaUCkqMhwyPVVF9JSebF+y5Z9
X6C35bYIB1ATjjMOxgSkn5igMdPq3vAqoT+LcYACXzAHqY+gcq91aqirYDq0ZYGJ0LbxpFF9p/kn
3TiU1UCMaGU+pAEJYl6tqzKbTFbUl1/EqPZQqUM8Bl5/7sKMSG5funF5jC1a+w0trHQ16hh7buNV
JN/rGz147169gFTCURNp2rwJnY35g565hjIexsCZDFtODxk4SQRbQuGyt46TEppDx2bn203A8/43
bysor8eMZozrwKRt1G0xfifu42KY5CE+a8T2RmcccHN1TiPRjjyi5JvoiUFiHjxi2QjVIuvjc+QJ
2mbAzHFaTYNp9xJ4ve5ryc3NYoZCXRXaT5C4wRm4tjalZ3ZJOU2YUkZsY3Q7ijIZsF3y7sg3/maG
0WDPFLhTHWT01zC12UYJKrABY6GiHhFSS2Wz4Xm1r5zxlYIBBqYD2zRPpAL92zWMZMlFash1fq6r
QVhnvpqDVVYMvXgllXqu0Xw00MuTNGq1mpK2rWiiJqFJ+3iMK9KVImqfhCk0C5phPtRIM2/EmDgP
o5pQ+1WEdbSK2rbzH0JBCAIyoGVHIoriyaeyUCyoJsYOdTTVxzohRYvpMVQM4h5WtvIsJKQCvX9P
LCHy3HbKAoVOmdD9CHOQ1lOxGg0eUeWtG4YwFFSlIk+F+jV0dV8LQ1SrrE8tKTkPbrMpHxS7XgVu
iCe66OFdXScDaTm6dBvAMIjMLutd202dj6i/cYv9IVS2aU/DDQzchKkVgu09c+uLbyLe2VWi23em
ogMbB1st0o5VXCgoiMI946Fx+9pFdTEGubVu3TlN9qru6o8ArQyIg+8fm9sEHYDRyoxuBhVuAwR1
18KVCtMbpTBNz7VjEHV7CKi+aZzxzDHis/NhFPoKhpFoYgRj2mAa2bml6cv30yevoIy7Dsb71RYo
FPwCAN7K2DVk/6A4EaH/vqSRERfji0Sjm4qintfhlCSCmTHJQ4CCDMrZliV9uNwWxsNo4eTVVopt
QRGMiyW5rk/UjUl8amwj8m8psjAUHVqAuw4e/lB3gsHw11rQVaJZhcoMZ/dOs5F/1zbpXiuif/u4
v7Cb6IgBYtQtGKZo7IswPb+Bg2bnk8hJXY6q3b6yzBi4tMFII7EOrb5eDGIkPO6MOTDcR4hts4/3
pyduXnZxhy5Q5GuUyCxL9JQBBWkHibjSGv2dKC15eSnoJ+cyuiQ01A7M1NGg+cGbxDXUIJlxIoV+
dhYC8pYPYICPfLJe39+ZBQeK7B5aXEQ8mFoI269B8spSSlVpcZMi3g/lMdt0RGxWtOaQbi4e1Euc
Wa4XN7YWoa8gZMB5mzxiHYh/bhKyPZm8NvAloV3iMCqdJ8qgWCFwvCeZ1lR/xIOKw1G1mzgQmnaJ
wWgz5nu2baE32XnnaQR9XR8Dj+vxNivEQDB2TagNpATaGuJKNvJKpIIj/FDoiff0OkuDtc+XK5ml
ebEr4tQoWihhJdFG37rVfm5S3BjVs5qRU/DCS54ueYNLNEahJamTrLHGotCN8B6HhH5yNmYW/J3l
sPOfEiQL9UrHzb3ZqHa05fz6Unxwue9sN1CRYSQlZgNmZ32LAeKao5OHiq4/RqqQ8tv9Y8lTADYl
alS631VBmZ1HioCTzFNNSjvdS+iV4eYF58j/ntiYswnG8a7Lu2reFwQCrhyR2A1dweZoG+doskmb
qNcHoZqgbI09nDDwfVXR0ObNpLktALw+OWxuJE+GsR9jCK78jFx189vabdCUqTnxaVzLOxlXq9f7
W8VbFhPj9JGg+cUIQDt8/p3ut2vekjjHhiUszr1E9BQRAG8qldbqr4TyXhR4CIwZ6ItSaCcRB9M8
7CZ3ILhs884+x8+wzixQ/SmJNWx+D3aOclU5W1zRCcdjLsYAfywMOuiu7dkIUi3ZqLtZk0fa7UGT
/dG727VJhc3H/V3nGIMbwp7Kn9S0UnBo7IBG1tPeeRFF0hP1Wx2QjPK6XDj+8/amoNS+JAqzaXNt
DWM4aPGe2sm2oDwRLgU4lyJkjIEv+5LnF1/GYJ7zYdLKnWxtXe3Ard5QmlCOHOew7H8bH3TxXG+Z
X5tqXinz8YnJD2UX2bq9f4kfeYfovs9GW+81TOOVUd+MkB/ShuqmxkzzNWch962oys7zwSTpQQ4r
6B4uqs3JPAY76lCT13jPVYT5LF+47Kyom14A/cdZ/CSkdidKwfpIeK7uvkUwVMYidJkiZaOOMKqn
eOY0KSqAHwMaUpV07xnup8ZnuxdWmcO70C3jzrWKyFShCYAxprFfDT6yE7DeTmUfaoKZ6RxzvWyI
/iAw8ku1sBfFPMnO0il/FmizVfBQy2PR5y2DEZ9Uan0lggMCUfUPpOLdtXK8r208ACaUEvUhRNYE
AOlEEpIR81f0ch/hfyjaP4JiyzGsFu0y4wiIQ2/aOp0eHCVztnTk1SjPsrg1AH9wZgNxodAg/0dc
lcUZcgTia2Sbjy+JwzmbnD3XmUvOPFVJxQDHWZstIqDDbXC2xYED8j9Ctj8LYSxnVHTaWBkRTIxr
rlLUPwskXtV29JCsecdz/uB7MmOMZtJXqZI2uBpG+x04p11TIR39Ph0yuuZlxZYN559VMYZTKpuu
j7QQr3rbt5DoJ85Sbqt+vuK1P7/PnPjMqkOparE3Ur01iCTbkkakB+EBbzckdSviJKh+en6Of4fU
GIiM6IpjEJYVXUHyeObgQyUvYxFkrdOKoJ0fEzHEa9hIxFij2AjsYZTn62YNuNm2CyTGLKDbs00K
DW+y8u/SpxVSOgGx7N1wKOiaE2wvpU/n59h/VsVYCCPNkjTssKoRbS8ggd6/UydZbz9fFUQpMkf3
Fy9ef8BYygLkxnqkgwEWbIITLd37pmjR2F38OmMhzNLKPRiI7Pz6YwrIc/rrdP/3F80DUqEz5cKc
fGe2pURVMBggEP7ag22n6/ElSgkiq/sg84/c7P0FCLMfRVFWhTQgzjFXcKSrF/R8/B2CwgS/lYAW
pMBHiB28TQQDVNDDLq454eHiRv9ZBTtlGNSn/y/qfV49cTR2cZcvfpox0vIYoo6zhoDk136lYSCB
uubsMw9BufY0RVNYMZpbYcpQW9c4J+/5L5fAmGUPVW6okQFAcuxobzvcK/SyrboQEmONwZDWj4EB
VQXRzvPPnB57W9xXlLMOjq6yz12JVYFqSgXK+PT203pHhPnxV4eBNbmBJTRSKwMgOE/reLXP3Wp1
H2HRbV0IijnT49ikuYYnpHOy8V9ETITj+K1lb38BwJxnMy+EMpnvSerqtbKVnRnMNgNzZzmnmrMQ
1rQaaj9FcYljUT5gsu45o7yb+cJmo9xIw4giFD2JqCi8PhVp6eFC0Sg5whbczDGnxyWZz9OoJXFd
oczLvIjyCrSUW/gfnjYdxf0pkQ0GWOCpZuSF9wtn/Apn/vsFjpSX2SDOq8H9fzMLbOTp7sKGaChu
Qgk9iHN0ia2ij1UFsxZ1LcdN3JUTlLMOJWfLl3JYVxCMsMDSD7YVARDej9bpXx8Lt34pHNGWXmn8
ERDOaV9wf1dojMisIpemptDz85t3cMWSqmDQwEwBWv2+fyR5OMyRrGSzb5J6xkGNOWZmP1DvgXfx
4mEwpxI+RND0DpIbqb7ynpBptFE7X5HyfH8tC37wUmZspjlujN6IZxywJ5O84yYTFrIimoQq37kw
FOV07Mxcq+klSZggq/C1d2piYno2URAv8o//UiLrCooRmSf04G+TAaWhC9bApcUNMNUcGhA4IxG/
8RI+izv0Z2VfHu7igNaR0sbRvDKNWK5AO4r55J8c97JsbS5AmIhRVv2hbQeAxCTa7EZnekCe5IUT
C3FRmIhl1BrLCESglI66OsS7kvov0ufL+I0DxBMZE7cMxRSjTOJLZO27tNZPTvbj874+31ZbgQQG
ldciGjXBdo6BBdd2M++lvuoNdb4ie4f4odiM2/TBW509OzyEB5RC7L8Pr+M+t1EH4dzH/vptJjS+
wmY8kI9yZREj/5DMCGjyUdmhXWOMi10Fq9Tx1XULlvcSnfxVv+1slIJjjkynUNEZKThDhu95OnOF
hDu0aaif6dZwyq3iJjkxK5IezIO8jTF373cZkyoi6c9KwYQWEr31+8y3fW/d+ilVDkmKwZFr8d0z
V5icp34zYxoM76g6DKtzM626DBNMNo1OOp/zLrrgfMFqoaG3Em0LqPlhYvYuy0AAXkm4/Up2sZs0
8hLanEiFB8Gchc7A1Vax+jknLlNX37+feI0XS1Hp1SqYg6AIsj7KjZid84q8lY5MFZ9kGuT4xOvt
XbJWV1DMWWgxudHUK6ymdqJNkdA3sCFWtEzo/O5ibFKOb1yw81dwzLGwAhmc+SngduJvlEJJ3++r
/pIJufp9RvVVU02aCRWj5+kRr/wGKroCmpH1a76Wn+9DLQRGV0hMTFGickHxJSCNK5ke6pX5a/13
AEwYocZaFSn6ND8iifSnfqw4C1iwglcLYMKHQarzLItwVJAa3qhOlZD39Sdnu3lnZf6GC+dU9qHc
tzEUOUTPnTu2zqisefmm+xuBqsFrDEzIrfTcAEb7echXql28epxK/PuSAjn3NUKsTI3pidgJ7yUn
3bm3CM1tyvGxvGUwZ94rdUwXLrGMXYdE/Uv/bznJZtaMfwzjTQdOItWDUop4TcnJISSR/YyZnrxO
DN4SmMMNFv3MH+oReR8Rj5KJjXnFnK6+hbvC1SqY4+0Jmd5LyWw+wi3qhF2ZV3bOMSA6++o0xGEt
ex4QhJ24PcyvJqDSGtwX3+b1vt4/G7rInG8ROfqpNrAjZUlMQn1UIpRrrn2ftZ+JBa4kxpzyIjc0
JW6wJ2+4W8nw8gYt98brlhNS3bfrOks0gxa0XMlULOa8aQjvEsKRFBviQqtVK0rw42JnuxNJf4eH
puQmkzmS+tKMC1uVp6la9wHsYU8V98fcV6mT8BjxrrscY/L15H4B46lGoHk5FEwjriue6EfucIzu
IgIGf4HuQ8WIhpu7jm6CH6FTcEgMVFPlE9GeSP/BiYKWaqvRl/EHhTHtdaZMoW/JOChrg9h1si6R
fXAxRNcGYXZOPDxudysRRcU5Aov4QV+tG7Tit98+nXfxccvLoy6anj9fw6oIYvFQEUSsOSb5j9L+
jvpqjlQXlfACgXECuZznfukBoWmIRYXjrsdxve/xF63bBQTjAtAMWWRyBohXbJsOlNwj9xF4i2Ci
vQiPQ4LaQMeTynZDYu4DnRSUoxoc/ft6SbnQ8KQNSrnvAaKRoCM1bh7Wo4u2mPx8fzE8HMYZqK1Z
h2UDcY30RzW5FpoiqKO93AfhSYwJ86rBDGsdu3LeVXsXtYl29Vpx0lM83WUcQdj1Q5z3gDAe3W4X
rXmWjadW8xIv9qPWjdwqa+wHGo0xzhjkwqf7MuIBMKbAyia8a8P+n6fTm/bcuty66kXT/OdgfF22
L1agRkMQpzNFPbj3NxZ5ix8GgmfNZOu791fC2YqvRsELoHZQ0NArACj7lZNHnPTwg3PGv6bj3jjk
i7Uwh7wW2lZvJex26TS25IpUw7sS5vfhoTlET2lXUePJqcjpg1cMz9FkdqCfpgbt3AM5C1Gy64h8
2/ZE+7gvP86RZDnCMUOpGIsSGNGmd8zXX9LKWE2//86+fL2AX2zSYLZWkRkA6amWg3bLluj36uEv
QZhzr3jlmIB2Bee+fIUBe0g3aLqivPKcpVflSy/KdhvCwTZjNyucPVgrtMN2dNOcy7fYVX/u1DUP
7pZtYb4FXCgfYwqi2uv6robyvXV7SXfC/eGMLsRjPKC7eNgqr5QOg411SrHzie7R/5jZuPgAxlRE
rZ9oIAKYlfDgr/2tejLJybDN/3Jj+wPDPt2q3dBnweys38TVbvwqUkEnYf7zvrYv52kuYJiYYAqM
rCg97N4A14A6uI93j2Yrzplaer243LSvSOxC30UYi9EIIDPUkvYOxhd5GMgJJlOQ8siHiBSwHjzu
GO7KmEAh9EIDzXEQoN1kJI/IO/JoobvG8JO/FKF67ZyCPipHNYQIcStNX8LVt/eMGkdeRo1j+9g3
uUQUPCOVtK+S34H4m84Rn/9yIYzBQDvlkGoDIA7p2nWjj6x2afJ2H2RxGWhknCtrMBWabeHFZPdy
qHITkQJInb/nII/T1+F/MXwXGMwJLeJQF6QEGJh8hOHxVNqqb+OOl0RddBR/UG48eqlpeLDW59gt
+q48oQ5/LvY1OGtZvs1fwDAHVDfBPmEgfjvbIw2OFsHgbiJtm4f1/X35qmi5ceoXOIxTx+QG029y
4MTFCqNUf3hkZh0j1AGH5mb7UJ930UZwzW1NDNyIChD1oqOacwVfTuVefARzZnNwhepFOC9Wznf+
EwYI6Sf4kG8BEVapzfMlyybiAo45uVPgoeF1hKLsDjK6ZW2pm4tk5BVvWYvB3wUOE+aHad6neW3M
Vzu8TJC3zva30+fn/R3knCx2lGuVdknoiwBBG1r5upN7gpsRmlHuo8w24J6asJH+YAUeyJtRkgOi
IdJjFM1/ivUvhDWv88JXjFkajGU3K6JOVBvNzR9/twLGOoRyg/amHr8/oBfkIeOWNcwH5Y6EWMeN
JvBxjDVI6OuZ1v3pO+GGvkcOjw1hqbMBNA//mFK28CroZWTFBCxkrmuQ6eNEUPWLcW/c+n+OZrHe
uxt0L/d8rCglIH6mLQmeXls0CQuPwbHYVOKqw6sw2naM8/2d4lhYtvddMPtsfoaeb+HWSXjszuAL
cPXA5qj04vJANjbX+qHInJUj+s8q2FcLRqd9bXbx5iW2uVZ80QJcYDDWdezDWOh7YOz0VbYXt5I9
kFGh7//tnmmifxd8laCOYtkPQJsVhz4GkWOvXpMzCJdffRKCMwWu6f7mLN4zL4AYm6Z3aVuXYjQD
GZjngu5AXpnxsoJfQDDxCCY5T1IyxXMZkoTodHRq+nug8OV2QHhZ5kVdu8Bi7NrQDCNmbEFuXUwf
wOqHG0RoW7yYYdnjXMAwxs2azKkwIsC8Tfa0P+qP7f4p56T5luWGqZ3o4oc2Y1zBtQWtu2nEIIhs
LnXo3Py9f0dcSmt7zInqyjZX5eYI5Mbg/YEzZt2/MNh1hHFhgljkuMxO7vgKlkJynKj3JjkcD7cs
vQskJhYqrczqIg1IIiZiPwa2irlMKRbEU4ZF3b7AYU4rRq62goLRkWcboxcE+DmB88a/uBIDFRoY
CDK3qLOP/G2vdnGfVlA3sEnqdI475nQzv5J9yV9fAjEiyzxv0FOvmY9p/BBiYlZX2c3+50BKW/4F
jaj35bmh/2WjLlEZAYpC46nTCAEqZHpLca9sQDLfISfEA5p/iNW9SyAmYBykThjGtM3PBvKCyXeV
1uQ5I5NTPRRbTopw8VhdYjHRYhKJftaU2LPGRQQ3OtJ8qtzaLmAteEMrlszRJRZjXbWxhRLq2LZu
Zstdo5Mjt0HXb9+34RJPO+a/Xxxdo1YsDPYGTIH3zpl1GLymj5hUAZXvaONgCpkPM8ilhePBMsYW
NbKS0Vj1bKAmt9qA5NBW31UHtcuNkzwMP6RXnT/ffulQX4qUMb1xgvLlGHyGOAlTTtrX0TFcw7Xe
+veA+ngoM0wqak565LYacRWHscdhpwymVmG5FaSMBjZa7EAhA+7YYsUlo5iV8H8fiJvJKkqa6HKi
zorjyjNz+t6V9jpNNYeMJ572LAU1fyQKsqVr7cE1OxIatMlASZMP2fHJr95uN97uiaOl8+/cWxNj
Tfq+6Bs9AQ5YiH6mTuD+bpzsQcYQCW5MzVsSY0+sKS78PgfU5Kp4/seAITxsZ6h65AY38y/dWxRj
TTRBlcWgxEYZZkS0vnMV5feoPll4fMxEu0JcXdl6t+6bldW+l0X3r2mrkUfFwFT1i0cN5MaMUiZG
GFZBPc5FlwbehBQ4U6fAjT+j93dv+dj9g/PlCS9MDCJuTfDbL5z6R+9KTrb6D/WjoM0EQxYI1E00
ODFLEUxVaBJjmPUQvY/zngkH7Z0/xXBJDzHz1cBbvSijLYyxIH5vCbUPrluwFYjUzaAdR231Ersf
9yW2aC8ucZj1aFI9Bp0BHPDo/8KoXRJuRtdaSXh89m1erf/XBrCKeIHGbtAQqmrqyUDDUGHyc9j9
ml63PLakr1eTeyCMqZi8viqD2Sz1GFGXEuUXrnO2PhJwGdmPz5Pt4vZ69Deq6gyf0XprbXjTWhaf
KS6XyRiRJBTltBPxBVO31fLdy+7Jf2iJSB76DcIuk6P1Sx7uEo2xI97UxoYwAU0D6wASGe1b835f
S5bO1SUCYz8GdRygpHAq/jtq67qAGpv7ALczl2EhLhGYGMSQR7HRaqyhsuWZ1GayM9SBG0TbpOTt
4D+FNCG9e1R9e3hx7PdtRj95VnLpan75CUx80gqGNfnaHHKBbyBGIlcmnzxudx4GE4wYYYpZLnOo
1b5uCqdx3n2bt4zFvOblOhjLUdZZM5ralzoYmH56RhWx49kdqk1exJ11vL9xvAUx5iNIRClPZ/Oh
PLozzEBHPHzcx5h/4855ZpPfjZ979djATyIRJL+rJMXoNsxW4EQYHB1n37LlcZLDIQRKD7UDufMU
0IfPv1sIYxYydahNQYCw7BDBLonpRGNUTPHqChftAfgiTR3UharGXsmtqJDyvBPz8w/FnTbxUV3f
X4a0KKo/AOwlvBAwzDksJ6wjCxxX3+p0AAlEROScVPDqD1lFuePSZhNzowQXmIxRj5TEj4wSfheM
8DQnOpq15+hWtzsqurR8/Ns1Mnsll3lRxSmEiPhdpQKGIsoviRtT/dzR98ARNuLc4NqtOFq47CFB
ri/LOMOKwip71xcKyDYlpB1WnR19r2kgkvy8jQbu+8dS+Alq23+QGIkKKozRqABJk6HxjauRw5Db
06qVue1EPChGmL2h54MUyLOHciM7Puy3oNDnv8LOP3OrI39WxDhC0PmGZqpgz+p4jXQxZj+rRP0l
ObSfXJ5+8LAYl4iANiuiBEua3A6M41EASjmF1o9PIVpUeDmixTfty71i3GPda1kKJk20+oCBSXHS
vVUhEdCs5lsJSgZ3+RrPZTRY3T/oi4b3QkMYjwhW1iEXO6Aq5qquX4v2aDYr7UVMXsTWTUVyH23x
9RHpSsz7AucykuOMSOPCEAUxVnBLedy4KLfrD/sB1WP/5cX2EoaRJUbgFaA2VOe7uUValUi74of+
k3eO59Nzq4t/FsPILm5AHS/5WAxq+koSvM3NoHuPGK9gN7wvt+Vd+oPExBQtRv5OtYVLj+ikzu+E
7OcrJC/G5G7OHAhcXK0qq2j9ct4cO9kfMhsM+/D0isM7Vsu+689i2HjCM1RBDwCTHW13sFunfik3
4ml470lEK7vlpK/nr76zS+z7mZBg5ETu4RS/TRkpHgpUd2b/R9p3NseOI9n+oWUEvfkKmmJ5lVSy
XxjSlUTvPX/9O1TvvlsFcQuxPX2jZ2KieyoJIJGZSHMOE2Pqx2b/kiKDwxxopzPN9GweL/ZO4AA+
GpTQuBlKT3BeQst8akMzdiU3cMQzOvPX3X1ieywlXNSMC7mUhUf7g6wWCeRWqGi8lY935d3ptu4t
7t+FBMqwF+hijJQaErbeHsOHJuw644RYa6Bs+gjSe5TLIAGsK6nrHwYP8HDHvnb9/t9M7yJF/vec
KAOkZJU/ljxkYYDPEu55kq1OrGnD2bpc6wJAvGXMiAvgvNJ+TdzJst8kuSG3Z2vNcrPz59366evj
vn2wv0O868+kDlaZ2jHwJ6kFokrtpPveMVkFV9ZGUAfbAwK692VsxMf9HasvlfXb1EGqQ5OqrYbf
Tk0mT9jC++p6a2j/4RtcCzDt9ixZ97UFuB5758P5Pnw+PN0+g4WZgWtJlA8pYAm5bt6imKyBWtyT
LQzGg2oRx3y4z1bbNwv3zbZsjB7ajI7An0L0LWWivIqHicq46qAAe+etfwwfdTs1vwA+vbe6431g
ge59bbrhg2221oN7SC3P9B1j/Xl7B1jnSDkdsMZGfFfhI5x75EYZfvO3q7neXcrVtJ0+8qOOHx/I
F+uWL6TVLn/815Sd3ipK7ftKe36Kbe6QroqPhADDPXq0OBaD2u1rT4/b/ScbDr7La08lCt5UKeK8
4XeMo2R9JXXdS672vLCELv/HvzxLvvCu3dRKhjebKmBHsxo7byugSsM2jhyfhv2Ir1YIIYys+EKe
8lpHqOudxWkTGrOOAP3+vjZsMX88JfeNg5SytfvctcANHbc76alRTG0ffAQDiXYRC4pfnI/0f7/o
v+bqesEbNX2+YyCzNiUSg3XR2c157Zpkbum8PI5k5drf/6E6UDd71LSs43hs7EBMxk9LLFWjLvZQ
oPEzVvHbeJTFJYlP+WpjH3cjuTetU0t27rv5+dBuzZU1Y7ttpMgqWXEs4xOoPPftO/mbbkm/0pOf
0PxCwcNAwDjHhPVs31qCCndkOXtvXRGR2F9gAbgtDTx7txXix7RdiOtFY9L6BGpZkrVlkPVgcR8x
+YxRMq1djqwrB2OFKclLIstWfNijQUZZc/Y6cLbrEelt0SfSx1E5vDSZ2Yrb8wBQf7DlpvZeIbxP
StsvbHdy29VLvTrqvC39UU8C2N1WMih8V8ZOAp8eCXQSgnxy2JRAtiD6XrgHKgjxA7SlJus2Ic2d
+i2gi3IN+AX8C5MVbgcwdYL6a5Xsnr+lCCV6/VBZwkOdWdFd54HC4z7bFY2dP2lObjb4XO6P/q5E
Px0RUUb6leSAW7Q2852H5FK6EsD3sb/LZ7y0rz2/bpxV4XwZRMGE6xoVM5PflPa+h9AwdgcralHT
RkpD+eDtaTscS9I9HHU7MJHIBhOZagZW4UQ6eVmXBATT8Ga5ORzRw+twDVk7ygqaaqQmnqMmYIMl
8r5bucCCuNdWoW1rNjLSe+Pkb4sMZYyTvkltQHv2ToHSefKhgEFvIqM1CKbxpW3FtdwQJUXF93AX
WPlA1mo4902pWyToTg3oNXvP+lQwnaGTsjd37/xHuto8l9tDaSlPR7GzO/IA+rTMSoH3JK056+Rt
ikftrBQEiKuANAZpkM0hNF4BcFhAXUM9dL01ury9bjeP+Udam8oqsEy9BW5M6GgH+D67MbUCSF6Y
a0OLBnQEZALxhOydt7YL96EnEjBxs+/P3hKP7udj/6xIhAQbS92Ma/0eAxcbdMu6pPpSe7LaqFD+
iSPN3iQZIg9Thun6A4qmsyYRpwJ1RfSlmcY6OqDV5Ujsh4okdmnFFpC+OnAcP3dmBx6nTWx9twJg
oNyKrDfS3pxOh9DhiXBfPQawgGcEvjiP7nBY4//s9KQYsGnIXHX4Fss3sfuu+nlQ0Blk6vhR7ARn
vgRW9jGtHKCzZ/ifgr1NiQOupWcOxf5Pz84/ekBcJ2jOlUlvhYVtJPbBfTaTL3l1zLeH1sRKASih
oSS8CsGPci5Wxp0gbBPSWvHjF7zcCM3feTuAxxb7TwyKErkgn7wrktqdNGezSjY5uTc+/YwE36E1
vnjOo3YHyurisUXNdZNj5NjCRePJYCNf7xJptVlzmeX50MrAbs1sj4L3ylQ+32MT6LHS/Qz7s2mt
ujaJmxBs7R9kQrn1IWnIeKy3iV3FhLhruwRIvGFhZtq3xTsO8U58LIg7mh725hu2CnikpNk+fr6k
x6fUGU7BPnq3ssGZXB6XoU32GxXrv23QltysAiAjWZMlGUO+tPlUg0jjuNDr0IMrObj6A3kLD3ND
RmI1KdGPqjPDwBtrHNUmRN83wx0x5VMxlTDVUpXIRgf4SCE1hW14Pjsh8PRbB71Dd/m6QOQs3Rkw
o9me8YL4WRvl3K/WTkVdahpEfKZDdjmSt7MBFIPQ9AiylO7tTV5o7sEEwsUmzw7xwmnwvK9hHJzr
zi9WaO+BeiMdyhdcFgV0vhq7xvU7u3YtjnqD+XqTTGqFMy0K8vwqPEVkKzi4AKxlLcR/WJYEShVJ
lFRA1F0vSyy6QOw8vz8bBNX+jHdgITFKn9+h1z0CHlZ5x0SQW6gAzGv7K5PayriM2tTXIRPI7lkA
Nwhul9D57hlrY4Uo10u7ffys36I+eZByMeoKRCjWPeMrf6d/rmMf6qADvxYq0LnNAbhBYls5KADu
70nOECOy5FCxOCDIcq5OIOfFAaAaIfsjZ77tz74NV0dckC09bW2ePDy5LHzFBQ27yAepP7W2i4vj
x3UppPPrBcUs1uuFFQnTA1CaPhQ9Nz9fnrad4wTWOUIfSUaezwhAnHvi2mtltXkKiAmo+M/R3PgW
q13mpwecskBX66OCcU8Wk7IZsL4Xy9rffx6PbkleEVo625ykNpooHQd6npvbbutZoJoC/ptPrAnF
UfN7dRpM+8HeyNsHuAZyF1r333DW682X+3Xg4aGeJbLfBwjBXN2+rdE/k6Q3vpuuw3FGVwOwAVGw
4Bw9a7/eWz0+9c1R3BrPBgyrpY5EdmAwzI+sCj7jNv28By5UIpoEkFHPaZ/UtFnqJv8uxV1dqJ/n
4MWPq32QDeX8mLDOPtmv551emfbHGS0xAUGYllmtZX2GeAuOyOnM0ZpimQitVIKnEyO3+wPjf2uT
r23Qf0mFmnCxiI8B74K1frl/9k/y+mW1t9alqd81xHZXJnnAf2NyBm0Fqm3jA82V+wCSTcBkuCxt
ZVxGugLFBZqudvOhA1GR5YrntdBrNZD+l0CWipGJX64kGP20SUGaiwdLJSAM6l90F2OinFVvWae8
ZM0uZVH2WAnQVwZIuw5WM7Q7949HHuazvH1FloILUFX/XRFlm0cvTONBVYDwZO7j+4/UTN4xzcBE
gF+AAIA3vJBD2WYj0evcUCBHw4Ovt9+kjwqUIEC7zQBczqElHyynxH78rpzbC2TtIpUCbesIFd7k
Zxd523/T4HsetJ6wmuJYYvTrGCOIjHEKCyzPSjwipcT7k0IpEtzA28tZzPRgUAccoqLxw/J3LUgJ
tDj3Bh0x2l7A8Bb8QeVyeHEGaA6q8IpILd/pXW2dfM0ICyXjsi9VFC6lU3ddKKRiDMtZent/X68z
+/P28hZTrpcCKKUfk7oSagkChNRJRyvXbNEzX/01X9vG0+hZODoWcdH/IhP4kJqoCeA6p86On7yY
Gw1c6r0BeCJ1EyEx3tiTbWaP/2p1fyVRfpQDW2srRVid5T1Fk1VbeLzGVuvyODCOkZlcTAHNs37/
vSza+QFCPKu6EMsqLIX04JwUiLfmMakECH8NqESEsbglp3Qp77py9V+xPEx+KmBxyevkKoeVKaIQ
G2z8h9tylp5isCR/10U/xbyg9uQQzyEkUnJXtqTO4exii1YKcZuCoCvZe4gr8K7fRKihq4dSIyyj
shTeX30DdQ8CsL/UwXyQIxJGsd24+k6wH8qP/3hTqfvgRRyH6XQc4ggOHcyPgErHedQP/2KSfzbP
fzeVcgORKJZGN/4saEaxSwG00Dtg11oxVzTfpt8u9K8kyhGEqi6PyYAVzXyhBqCzOoynY3ruME/P
eYiVIuQpQgxUMiWzFJRyBRnPVYYhzPfcAXTlnWpxKx8ShbvbCrrsCv4ukDInkRxkXODj6ZdiZiRe
JcBcfg+Z3UTirGK39pGyJa2kG6BcwonJpx4ZVXD+mgAQRoGxQGBrmJ4TAmp01cF6bpI9t/aPtcvq
52McJd14kXB1KnoyfOto1o9tC8wY1S8sNbA77/v/vKfAt1VlUUTgBZBb6ujSfiyqnMNiO+elBkhY
hcmDB5ZvXc5/XEihTk5tjWnywQZ+fjJIYMYDGYDY6pPaEtEkk9ih4z+MH0ypCwd5tTbqIOU0keRU
hlp2zk9MibeqYCMX6WyYzBsLB3Yh6tesT+2JoV/Ody8lPGZjFVu0HlgtuBJLCOUHBFUtfR8gjxiu
MLbZa4Y8WePKdnky7qdTos8jzOh3MwsEKrn7XZ1EdwfrnZHNI3KkloURVAvoNRbvGswm+6Uo9GoD
aN+Rp2OWzSeMveZ1szQN9PJ8eLu7r2L7XKADkKjuSLj16KGKdluFl3yGIqAZ1JAxPAP6d0p2pvB+
HEWwC6OJWUBvt3svmOHhz4Q7ZRWuhFCOKe2jHv2gEFLa6cE4yMf20d+o63Kl2OEpxkzv7BMPme1u
B6TCv1s0ZH1nJw4pdDJi0IKVvFh6Xlx9D+W/jFgZylrD91TOXrR5mawGuzs0aNBijZcz95dyYSmn
Fa1aQ5TlzXWYGBjIjw/GK+vFtGDer1ZE+S8e/baJEkDM/sPf3OlQmZ6o9m1dWbxCF6pCmTuxLflS
HiGjuPN2lS07J7zhGaE8ax2UsYtVIfL5BtnXfXQX2n+4VYUn2L/xuVe7RRk3jPGIUcVjJaVd27nd
2mjChntP2YTKS2H8pSi6oT3xhUGB4+3PmFEm2lba+ii5HXKneSz2rHUtJT2uhFFGzpjQCy1z2D3h
KLzwMCT7tYbqp2A5GDZ8kzfj3t8klgp7Yr22azN7V9zc5MydLckEps0jZrneBHsJdSgUwWzPOWzc
7vW2Fi2lv64+krY4QScWybwj+oBhhedQQvELs85a7+SdG6irViK5ZIXVCpjxkXAMRzIpZjCZFW8m
qe1FKB6hcX4s7CiwomlTFae6XPHFA+Mz58+4YbM0ymZF2Em1aVB24E1vozz72+Gn8rmy+S0Agt2I
mNigj88SgCih88QQvnzVVE3CkIUM9hrqIAdVHZU8wEGOZv/+glplTxoUzDMr3PT7REd9bzKLidjh
WT7Cc7X4pzHpt4ZVWIwvmSX92gZwwKoIc3TxF10mL3KSz4FZEoFx1CFRLqAMjurtV7m+G9wQo0yv
qL09RETeYgrOYg01LVvqv8UfnrLUmVR5RtDhWSW1ZvwF4tF0jUv6wFjlotW5kEIZaT8uVCHzsd28
WX1yZvyKrDwLF3fZE1wIoUx0AkgoUY8gBJHEk4ohnRCvwf7Mk9PtI1vIhlzWy2g065Yv+UouIAeY
w/fig4QXoHtbwrJRu1gKZaWnKtXTZlZPOLXu+PWauLnFiK2Z20XZaEnBaG+VQcYI5gzBLbbdpv40
oxWLB2Hxqv1dy893XGSt/aBDzexHw6Ddw5q7V50OOarbO7Zs9BRNklUkyGTkaHHNLqSEMh9mbRH3
SJsCW8R7MmJT2qJXBGG17iSu+Tq/x0R0Z8nIEihP1eqToeLLQebFF1A6LgeJ30xS0J9fhowAStDf
dFsDnQvzWF1E+G221w/AoQTzcrZiviYWjemFcEr3R0OSuSGG8KHFkPY6I97OJp1tM4z2Ulsr+p81
VZFBfGoYMrXIMApaKVCqHndMRqdCF+JMAaZhDhm42PahK29KokxW89xGpD6DRXBblDBbfASwSPU5
fsB/ugWra2zRulx8FLV4lHq0SU06xE3gbEpiUz4/AvC/fr6tYssXRhckDLgIsiT8cNFcqBi4ZrIw
AYHIedxMqCS9mo/MQsO8fb+cgQ43wPMqpg1oqnMPpAhD4A3zSrIX9W0rn5Kjuh7uh5Rk4Op9O7Ea
aZfyCQpG4iUcJ/JAskYdaI75dYXzkv4cfsdPM+/snFkOzZ3z/OeAKo5PtL1wmtB38xCsiogwtnT2
8fR6ASqKOoQuqookURHvmPP5EPFpD1M6Yr6iOsc2MCt3PMhbh9UDa1JZmI3ALXGUWQ1zoQj1uOwB
NwNuiPLgDIDw99B9ZXIrhQWH9lPr+yVNBK+Comm4LjR2j59VfZnp0JfKGpzo3KSmr5kqpCWube5e
XycEg/krj4noT8a2LqmReCGZim4ab/LysKv7f2Dx0VG1mzMboMD9FB2RlMjwMVzi0g28FEiFnP4o
eTnXYqmBR/bSLiFKQninYRn5JSsHVTUkTZu1RqXUpYunKakAII5uNp1IoAMsM7OWT2kBDmP+fdAd
lTNMjNqZBrCe8oOXvKacO2rvUSCSrtjkAtobs64jau4KAYb5ecYHLsz6KWix/vuBlILVYh5KxXyb
cJU0J974xN9/eYDMePVN3k1KNuznUjByKZHy4mqUdZLuY+clIN+Vm6SGVa6luQuR815UdX2Y9gYK
QoHZIcYHHgUT1XYpfhVhE3lDVQ1F1agPCEJO0sYIH6AAr3J3b2CoYDAPHDOPu2yp/grS5zzvhfnV
+2qcmlnHnoDsjqGol5jItuFkDwKwyzcyNME6vIvbwmwzEm2Mu2bPynEtVeFwvP9/rfSrQerELuZL
fMJ2xjPv1v1XuS+es+20StfvmCIFvb1rR7YbrbwDK5G0FEaJsqpiulLQxF+AuFPiiUlSjHhSl3PW
DL1+zH6WheFwqO+FDOosZT1BD14OGfvmLovNOZeyQeCyekRekqCFhrNYKY/lG/NXJF2u8oSy6Md+
6lGIVrYpXmFzs6x9B8D2YM9Zwrr8YBb+Fp3OhUjKOnpeXIxeBCdrzbRm9QmM3cAcw6gxtIYNBrMo
TZFAkqqosiHr1J7yU9KBpUSGS187IW9mFuCP1GO/a96izchI7iy+5pAr/x9htMvx2hT4KTWEPWnI
taA2LIC+SQQwUcKKBBez5peiqF1UwyQGVq3Yn71V8wkAqeAgaus6d/CntAOU44ZHZTUh7di3jErL
UokT7Ll/V0l5G6NNRrVPIbpxNHKMRLtpCPokklODngx0hbOCpMXI71LgfMYXpifNyjQGX8mcY4oE
pBhh4ACzRji0Lv4bz62oM6GfpGuiSoWyMd5kY2oocwAIKBO0U81viMH8I1puYLP7ChYfmggUZBFv
MPytUNopxSrHAYEGVmWQ0Aist1w3Eb6Kp6OaggOZdG1uNFaRagAh7bwyLEmTVEIFIkS9VW2vFZtv
idOEP7e3QZrF/gqdMHKrzyzJhvjT8nex4fwUc7nQx8M5wZNNNoX2ZRQ3iUSGtidGkDs6MGWSNx4A
rAIma/T7aPrTxqSUTglKRMmL8m4k6GlXyo9EOIkZEcdnpO7sutrn0ncqlmaCtkzxIy5IzKMxnMSZ
qVarsV4DqkFTGRX5RcMNgBxE2cCEMui15ErEa70UDWdQDkbqV/eQ5YAlfY8fpMfbu7Z8mH8l0YW5
UhP8ShQhKVobgP/GJIb/MQ6bGFxYOL23MFhFyGr1a4bYhQKrgurc/yzwZxzx4rDmaM0HONmAUUcB
PXao00nmpmFm+pcinZk2Ga0aBvhZNSq2igZp4jnUkM8hiEynQ33HyoX9vDZorbuUQF0GXeLyGOMz
w1nL0a/KeUQd7dGuMoyDhJtpNxikW2fHQjaVFzFYJ8HKKzDXAnKWkLSDC3i22hQli5dALdrveeTT
ImjrZI7FWvdX3AYkkJ16SHSrLVyD+ZRaio1hEyVekgV0VCm0UZR6Pk4LONLKSr/3HWeq6wJ8K7ZZ
fHV7dti3pNWX4iiTOGVyX3FyP9vg+eW2P2eABNPs57kuotvfD0iaMpMcSxpwKZPK8YyeMtToVO/B
m4484hFoYDn4XdR1CvCOXWzlFmI/V2FB8iwGnpdiqSdyVrRpOE0QmwPLGngQR0AowBQRuUd0L1tz
ZMS7PRoay22+raxon9uocjLSS0sWcU66oAdM1UAfTulmrrReqtf83F7wkViaPZnvyYo1b7GYw7qQ
QufqsgiPOL+UelzlknwcOYISigmqvoY0D/Eu2mola8RiMQC8FEnFEXkjJoCIwsJGW/6azpbzZnU7
2fLvupXsxn8Cm2GtluKxS3nUPRm4jEcnJ+TtC/ArhYX5NR1iEH2jIDO/zz5Z6c+lt7gCJCdBwMXk
Qcx9HTs0XFykY4eQTO68xAo0vFCHsElMbgJ84+21LevIX1HU87gfPV4UWh0p75X0Uiuk1CwNQ1oc
wHxFZ5IZ0hbdjQKIQ1kDeLSOFprrlfmNGnqBjJVZCG3r+3zjWXAv9+o2YvYHLm/iX1GU7W+7kRP6
CGHRCLbNYT2WxLPQXYASWmZb9QO3RtMAS1GWHraXy6NuHF9OQ4gG5/lhy5vtwbf/tNaE1omMWb6X
Zx2gHc+FKPoRVJV9LXESRCUp9KIxBTmwEtUU0Ic1beLWKrLETj6HdJ/nodm2VmP300ukT6QHBlm2
keS90Vu9hwzhJqzXiu9Dlc2qdbzWNN5a45zkW0+1u+RPE7zUxd4IPicAmGTuGDsBMMZ8O8fLq/KU
XS8f+foQDa6XMOhMF9+W6LTUBM1QZAkoQdfagsSxridAYT6/bN941czR0WmbJ8P6LjA+ZzGblH6i
DnpPL+VRx+fxUl53kjcAm3tEF6QB7JEnlPas9f36XjPv7OdXbSSmYibuplkBnwTUyf4Rswift+/k
T9D16zvQ+4E2O1FSNJn6jjwG3W2m9+P55QU5iwkAqsD1m1y0KgwYGyE7Yr9H6CboVg+FWay+wSyO
WuT2dPsrKG8NhHdRBhApwEt4VVVEjTJ66IROxrhXol2hIf7tTJyEOT1pg0TSdDLFyTBvy6MU+r/l
AY5FAFmCBKnXhz3Wg9744BjYGfEjgGWdKNroyEG1OmNdlF34R46E3dXB/KorMm2Cwtrz9dGIdpz8
HXCIrNDh2ogcwxQsSgH8uqHqKCzxiny9Gl+O+6ZrsniX18leab+AZuf409ftLaOCm3+WciFk/oiL
KHos07JspyLeyRj3HctvHiPb8t2UWllfMSz3/L0XKvlLFOWSOC4th3rAegAtDArTls8ZAihH9EsA
dSxZHYctKB/indpLzwJQ8ADpYg+VvNbw8Ap4ea17gx1GWkVu7+Gi2l3sIWVjvCE3Bj/Dwvza+2y0
mCjh8Dmp3HbipZKh4nQC5J9FKlA6XtPwVKd1vAJCkOaD2XjXNbYcnPjB5NW7LHX07pj577qAPMS0
17SAFOre51/8FMNpXG8OCYszeFE9Lz6EiqCUwhB7uceHFGFkCuKjqMakmFa3t3ZRZ1CT0lQNb3JY
8Wv1NOIi7/0O6in4IHABpVOQqAytWTy9CxHU6Y1TN6pcB63x6+BQqYqlVbUTaPJnWquMw1vcsgtR
lFH2ylzuu3k1Yf3NF4AOC74Kzb69Y8syFBl402guFejXuFLIQs/3Tbyr+MzUua9Kx/Q8q+7NEkKd
fWI0adHivu306cR5MeG7fTdqjN1aNE0o+f7PSijv0acjeOsMCBFTEPUWq4I7A6XUnLrczP3Xf7Nr
qETqqIGKqCld65nId6PfVFCCOctUVo+FJpMqZmja4q7pooLaJp7KoNu5FtKFad8FRRvvtNrrSQZU
dVcfcs9piphVM2CJmv/5hVnv80QQvBx752VPWQtusvIE1ieG3Vu8nDogf3SkDtHQTwkZK/Q+eFIf
7+pKe+wn/QuIPQwdoN9p/5g7ZK94XhE03qBJllItUOW0HuNdqvktiYPuIMjpNksTy29aJ0ybuwbX
VOyiPUYXzLKz1cwP7ToMrFjyd73qMQLKxY29+B7qDEUh7rxAHeY1jyTvT7XyVcRPt5VxwSIpPMbH
eR0tYkB9o4xelXVYZws9ydrWHXg9WqligcxvgtCx51kvRTqvPW/xlTjKABaikXf+gGNMi97JKpiL
/kOY+Eed75+zCmDDyTrGxBDKe1Ka2lmBbjWBccwLgaICuhle57FgdNJI1+rKDWjsz8YOoU5UEb5O
icK1aAyc7EDEUwOoD8P/3a9cCaSOMVYDfjSqKd41ogTs5lJDGsDLdIaUBQt2JYW6IDXoLuQMVDq7
Mf/WI6C5CMqqV31SxPZtjaEfxf+c4cUGUvYLcUYbNTnOcGzvA/VUhKC6kPaI95W7GHdFBl18tW/A
CdB2DCPwv4iW0J8jAbTM0Kmzk/lE5+NaglNTH2J4Z79wtJDw8SoWQltXRlAIe3sdODmqeEAEyBC/
cB+xxSgBi5IkoZ+DCvkz9HGMWSzGu6lLrbjBsxV0SMn97e1dCCwVXtIUVEE1FdpJ+W29SHRJ0Nto
F36nIC08efIWXdkkmXYior1U/botjh46++c0/8r7mci+sN5lnfsV33XRLkidPlsHu9gNTm1itf0R
RRKSABNneKvF84juHCG3ffmrqj8F5eglZqZY/ow6YwtHbgUImP/wyyjHLxqK0MQKdkJNyCQS6dVb
wZWFbrAzHoqzj4z0Sj8JALs2CD/XO4gS2Dx/l3mp6aI37dVY3/6gBReEHj8ovgwoETzxqe8ZtKgx
OjQC7Ar5e1Dfcp1xFIs3WMZf4ABGjx/deMZFLZQv4KMdmKq3Qf8UdkQEjo/yDa6P4+2l/Ex+Uu+j
uV9R11TcIhke9doIFqIvNGKI17KAYh/33KeWID+JDWCaqhqm9wwyNSuRtZ2e+8AicrLhGChOWbUW
h/BfVd8GVsFz0SrjdYsJElkVZIX6oBAfGgwGPqjlN0a3UgtgdwHj3PHFtza7T5JtqaE2oVtZsQrl
R9Eq2rdJdoMkAixVwrjniwet6IKOkzAMQ5kP6uJKaHwQT0B2jXaDmpuK8mqEDKe7eMcvBFBecKok
ITMGaJJXP7X6uOrLYS3pG6X8U8n66yA9JQDQvn3ii7brQiRlVoQIelB0EJklj3K48dGIHSaSdVsI
XUX+x5igeCVqBjBixJ8I62LnYDNzIUp1SCmi3E6aSbVjsDM64PeBrzWaxvHCbCI+P8RWiCmDVSeE
HcMRLm7uXEOQkDJBzzl1TVO1L/sg4GBAi3fpGVpk492a8TF6hiZT1063l7yot7hHBgp2c2FNvNaV
jpc8P/Ww4lFWjrBW1jCOpO5dpcs28d3AN8wBDfzgr5t7IZC6KB6fB5U0IB/UNXt/wgNCYKn/4gai
1ikpuqTqyGNeLykOC0GJ9TDeSVxMouQ9bU2hNrMPNba9DJAGCiu2XxaIxqo5mYYmV8qvAscADyUJ
d19TAthxeRcNky1Hie2nnBkplszbgeybtw+ObiT5R1fxPEKmFgsF9vX1MssG+drID+Jd0PSJVaZC
aGpDoVotqjWrtEUpFL3Ok8Ul2qpSjMgVtbG6Hw0/ZOjr0s1E5URQDICjwr1Q4aGUGU0Yt/gOQOLB
bZni8+2F0uQ1Pwu9FDB/wMWl9CWuF4Yc56muJCt99+1+JbykruYEfxrA1JxzM0ITyw6YePeKKUmA
QIwP0RqdA/Ux+T+SPf76Fip21PikTqIA34KQRl0JOW8L0nen9E5anar2TfB2QcIwtotB4+X6qYMe
po7LPIBU7vZjQoqX/VRZI6oqAFPDew5mAX3UrILqkgcRUMfH0xu5JHQOXG957xmNPPAJchaxRoLy
W1Rfbx8q3ef73xv5VwJ1SfOKk9R43sjWDNDji4IJOIF2UoiZ1NA1bMmtPRKOIcOLMMRKPHVVm5Fv
K72OkYjrSCRn72JvY5S47V6zvFsPzVFMiD88+dmjn9Rk4jGLqzIM7vJxiqqBpLsBk0FPw8llDReD
NMZObYqvuMsKoo2Ck0SYQmuGY6IlK4xqK0Focr5b++JGzESXsfmzC6FtsIA4TZcknIBIN+mOUTIU
GARGTl4InrIoJWoE2zhxZqqKroghM14cCPDazTbinEH+N/byUjylXUnHYwN0uADFQC+wV5ilUqLx
WQjkuQuGryxJixiefdFIXayYUjchipRyKGan2r5nIWY2kYjzeRZ/7pIjADY5wOVEXZMFOnwIsybn
R8GLdv4EDFUeHYuBXfUvkv/G57tUKR1Jrhg5lsWQReJxT5G/nBmvKfMbx5jkDWoeFkmrESK8NINh
xdFLmKLUm4G7t9p7/XRKu57hf5ZMhIRAX1ahRiCMpORqGGEsgTOMVHCsEn1AVMt6rs62lNZSWQOO
Pw/IBtSoqLva9cJYxxyMUGHsJTTypeFTO6Am53/fvg6z/bwlhw64ArEJOB/JeTBIWUnjhaaUSAic
xRZuBR4W74mYNRO9FHZdro0Ku5qpqHi9QA51ih29fBo+9fyttcSqJ0lX/4uTQnggaRhe1JE2ovbR
r0Da00cVTG3+zXnAx1Xebm/g0uXCuwd/dDw4gGpz7S2MYag4bUIafXqI6j03+FbY1AzL/VNg/3VK
BorSOowmj5VcCwHQpu8bCZIXTdiIbujpozWGeWOBR5oza04S3LH3OXvIQjS3dUkLQKJGMCulVIio
V8Vb0sWn2NCt3Pc8M9D6OVoaK3vIK930ai41jcSXGDu/tDEIihAT4qvR8kVtTIxBrCjkOYRGzWDG
9VrXidqpjJ1ZFIJucxR+cEeUn4ahi/CIQy2/C+My2U0hKVI8dd/k5u72AS/ddTgs3EGRR0xAtw+G
rYfieRAmuwQZf6H7znIWStfSfcArHpYEzQdQUTrGqetCDngsArkik8PbI619s1b3MNetiFpZzzCb
i5t2IY/SJjnD+1VHSmjni6cqlZ0u701mbnppUYj8EeugLCMj+X+tsoHSKZmo1cku+n+kfdlu3LCy
7RcJ0EzpVUPP7diOncEvgjNYMyVRs77+LPqes9NN6zaRbCBAHgx0iWSxSFattUoHpyhHSNGW0FKn
0FXZpq+yndnKlDbXVurSpBDLrEFpq2xgxamOX5GnDlSnkvj06v3l0oTg1K5aWB2LxuLUNwPZgmyn
+6magHjdNPGW4mXns6pbtrVKqoOS1ki+GHCXMgHOt+lc0Az/3jcvP8e4nuRiKZSeWBhxgtde7oAC
LkMwrJ3qaK+rcVU/frBzX7rYYJYzmg2puuLUVQ84fqJAy872qToplh9J+oKsuSWuhGgi74KrAwLE
tanOdqKiHOriZA1HXX/Q+sTTlefbE7Z2rBLAnFE7AK1ec4WDOwc3lEUaX7/K9QeKzk/GvtdAm5ft
sdV5w6EDOAtBsUKMfj2DJN1AzeKELeIv07I11ZfMekmodYiSKmAzCZNc9vhfdU8cEyqv0/Aef8Lw
APKBMJdGipOOFtPqaD1UdPTTAlRY42kcltCYv5Yk90mGOmkyBpHbyB5Pa/cJtKEC3gXPJxcc3OtF
xDE0RNoS8XEni8fLRZ690MzvJucwExoq0My/vaQrgcZGIzmNgxd1W3eEaLaYY1XpU4mKrALGYnEk
dTCYn+YF/RSLl1R23K+Mz8bAsCXQA9O233neF/shon2TjAXWNdFPev6VTj/Za13dLbLS3podwgFR
UJkAlfdd6ePCTk5zgjKwXZxGejSjU25bn+a2fbYgxm/r2uvtKVxLp+BiYUI91ETpFIzQ61XL3dQh
A7fWkhLCH4NWB3ULhY2cZS7K20DoueVwGAvS+WgwZftqYo7bvGDK9vaHrGxPoIdN24AiEb/mCGvZ
1BpTtb4sTwpr/KH+ufSBg9toL2MFruxOaGugEmCg2TYKUoKXdlqV02mqyxMzkeQcO6919s3ecH1t
8UzzN4XI1u2BrS7nH4Piu3esWtokGjfYBGkVosK+fFW7g1aEt+2s1QZseA3v7k14iVQ4A7HXo4FF
mME221E0Q3iDVo8ZdInvAD/8GCPV8HXZTm/o2mD5uwKazZLb0uoKXtgXDsg6S8sptWA/s/F2UD8r
dRpo7uB12SKZ0rV9j16L2PUmRoyy2rXPGrE2otGLVZyqKFTUbJNnYNJYdrIZK3dHswZiYq4u2yj8
QBUu4jYOQQe5PsDtoD59bVTnGnpO1JUnArzv3dSq37XIBnjCjRLXG4uq9p06LzdR4Vh3fbzUW92Z
6POU0yRws3EJ0YEVj+/ba75ybtqoIkHtQAXQ0Hjf3BehwhwjqjtRXp5oPJSbpSx6P00QkMigy+A8
a26MS+p78AOUQ0RZsbxmGURlixNZfttsPgzqYQzwmNsOigyYsoZfwxliomke+Onobyh4cq0ZqTak
tDxpjI13Q0KiMFJVDdjDJA6hGZDuKlo5YQpEgD9rIzAfOCXCaezrsBhZG2ojHQCFUMfjtKAPhNo2
lWTiV2fDRoR20fzBQN3k2hk6g5bqPLMS1deq2uZVbWwtmribvLKLcLHM9N6MIrq/vdprGwxAT46n
I4jXYuqh7VJj6YDGPC0EoG9i3M/zN2arladGsvFxZxadHWc51DQMUzdRsr0en1akaTxSOHvNDpb9
UFSyLbwyFqKiVMEbFqJoKnIPqIFmC0uMJa6txyF9BKNp1NCjRtZUemWdoEuMK6WKzCOBF1yPo0tj
JFK0GeuU4Dx1QHFaPGtSvFnv9s308/b6rEwaAZhOxRXTBJ5aFdxWo6Ub24mG3Ug/Zd25pLJetmsG
IPGNhzWiOyItn9SL7T61NC+0DKNpq9oJc0NDr5q2I9vbw1hbGojVgInC37yoslxbyUHct4YIVl6A
pHNBI8u8QsbQWFuXSxvCSGxac91HPhKghZDiysMSLHngAGTg/pUIyZV3/jMYYaPOcOO56GGoR8nA
mBZfm56RwPz7cHBlRTiQ1HaYy6iCFaXfTvWBxZ7p7JfKTytJIUY2b8LtJdLtRhlNGBrn7aL6xlv9
Ms6BLdudq44GKIuFvIqNtAT/+4WjDXNjGBZ10BDaRKWe4ZEYooqmS2ZtzdEsRADDRrXeQFng2kpb
Tn2Fcn11Utvo1Y3uo4RsxtzZxUUtcekVLwAsB9lUPBMMgpbX15Y6g6UG2hNgfeqGHJnZQo8vMctd
asZG+Ne7BwgEmOCof+SlhHd5w5wJcrtueXIUEH2b57p8M1qQKJgk+bj24EOxlwuEu2giA2DV9Zis
ktYkr/XyxPOOj4r5pbehYH+Cqqc3KkfHXwx/7O6VLrg9vrXEO+giBoI3+iljjEKUS6aI3y6M8qRW
3W5O8tAcHl06HkdImNhTfK4shgzWkdiKxPKKuwAYi5eRhfAHXrh+PeC4dyOUsOCU/IXbmYYXV98n
tGfTn2+PcNUOZHHAVEWiXxffX7XC7KnRsIJxA8ro5FXtoWdnKsPjrfmkjilE/x/QXj4cTXELaHbd
p/RU6G/NeHanFy2RRIt1E8A4uCY0jEAEuJ6xfsF9VSUlPU3KCyUvCXBhY/Fwe7ZWQoWju3hAgm3A
UVaCGybl5CSZXb0Pw0IZsS3/ZTkuDAgRvKrVidlZQ0/MPQPhvSwggLKztBqytuq8goU9BRAK2qhf
z1UdazXNjJqeGu0MzK5BArzQIlkgWrOCHIKJohVwAwCjXVuh6jww6JzSkzYc0VDSM/MfQ/wtrb7d
XpRVM0jzIgePrDKwYtdmlFlXWdP39AT08LYMWyicNnrnu40kgovUOV7Odqw/ht6DxcVBMZM8Z0o1
wMN61zOcLoTBTZGnD7g0tsORv3vSsfEK6ykroJW5xPbJad3DAkHN4bfqPv31sAHneb8eA8eEi9j1
sK1Fq+cuQeWM0hdz+B7Zj4p9n1p/f5hcWREO+7jux0qjKGQX7nhwQyuHSmktI8yuhVkXz00w5oFZ
BTdXOEfALNNTYqJ6BcRFNRM0ksRcNioUSYuDBfmSFM0KDSoRhFgJGDDqODzyARUlCkJkZa01GZSE
Tqm6TSCPlyn3Wic5uFZ8k8vHIUuhWegLK3bDQbkWXVr7GRQvcw6GEYKqVbXJQbiKwHW+7Q/czYVX
zJUpYbe5DPD0xoGpWT3b2XBM0VmQqXvkvHyF/k5auou18LZJ7mK3TPLRX2yIyKBqO3XA/jvTcxPQ
6kiI7bXQHdRmWYdm2egEb0/YAoVWAlO1FUZf5qa6z+wj7V+Yfd/k3yO3lszmWqrQRYIZlU54BpTx
hAMYmyJiswZA/NI+ZKruMSWBFm8TLqYRzEnimak3Vr5O8GAoG+fvSwRXxoX9gDdqqek11lKnb6Ou
eZrxYPe/bi/e2p3qyoh5vXqkS6zEcfgIkT/LAvtV0XwCZTbVcxLPVb1ZgdjhtrGIJI7y3xW95nJm
BUfFIzmeR4rBaUMVDHUfxHYjmT8elW6ZEBxz7pYoViPgJdrEH7cAINpQJWv3sgK/bCSCUxLNBk4s
1vLTeNhMkuvM+m/zfolonIgUp3CqgUHZVpGLWUKOVj/JDo+1swyL/5+fFxWqqtYetIhX2ov9/Gxu
y9/lwfWLz0CwfGLhoVL8OXT3XCj+ttNJRuUKF4+s7Nt6NJFJVDrW3rVx1IaRpkgFJnmm4+P6/xmd
sHlLty1YUWJ0wIlDMpr3iq18Ew1sZd3O1sISx+9aGmpRSFMIHgARi06LcwuZ0TMKPsoxgahyG6D8
j+yLZOpkpoSTGGUag7Iepka0IDbc0Y8TJ9AY0s76t7bb5/0jnWWZMZlNwQkVdWasbWCzQi2bjRuA
2jyWbdq531H32Ku/XWX/Dw7yZ0LFHFasJwqCsolRatu824Koe/v319KtgEHjooGHCBeQFaYxqas2
ohHYOcTw3dNjfcwPSkh+VNvW+2lAVutR3ZnoZnvb6tpV49KoMI8OHZV+IDDKgjh8lOlxrh3D6MqL
1KUJtCF40NeBXE/xclZMF2BD/btWnVVV3dnlMx4/Rfb3VQ+8r/5YEiYvIommJRmwLqQJqnTyfjSI
rWa5uT1bq153YUWYLTywBhwNET+Y0Cx6rP3JOi7tMc6fdYouWozjLGRJrY+BCblMfr/H+w5vUUsY
GdXj1IH8OyqDADxsNG18GJkqc4OVSwW3gtysqr/jbITwZ88F9N2KokB5bLK9Qtlkg98Y1lYfNK+N
f86QVaNTehy+RJZkX328iMIy0ujvyVRA2IU5xf3a7h0K7M2goc2ajoqJkQWJBHAjMSLqp9htneI+
DWSDqZ/HouBP19Z4jkyJmRUO7NVgxOJfMaVqsegA9hSNuqvib1lf43GZhzlgpaz7qjfPGrIm7nSa
n7JyO1AC/INW72alltC/Vr0GGT3U5FVwrT7w4BRm2KzEgO3yzkDx0Vqeb28FiQGR+GaULqubogKO
A5JPEX3JZLzPlacX5pKLg3CIJy+LXweP3DH6khHMpZ5A56m1NnV7T9XzQO+zGd3g6aGYVC+eZTpp
fD9dn9Awy3HnSLvj5BTD8Gy5/AYywWwR4gnGfunKfZmWYac6gRS7uDqLNhIegIzw7SdsuynTaD5M
3FhCPKLc4zEtudN+DPAYDi++gKiGJ+W7dtnFSyiLLD1ZEljIExs3aHSqAA+yqmQpCJkZPtALM0ig
AebJzZSAWHHBhJaeZ6v/p8Fw5KoDoTOkIK+tZAz86D5aUEMqW07pBp1SiSXX2xWSNSTy4HIWz24C
+iE8cbICZU9TzTGUO7P0QHpwWzwb77J+a+ovVmv4cdT5yZxDnwSazbK052oIuTQvzGQO4HEaldhY
DrqnEXJX2p/1NPUd9awUaPQ3BEoNuZT+xcmssNObHYFYZAkNMc+WSnp8PL4xExoy9shg2Vyg6Hq6
0ZnViUoTO9DcNuxnnDLQyX9nYJbLJ/3jvfjalHDKTXFhKVmDUWeMbiMIkMd3c5pvqnH2yzSonNLT
Rp/+/PsYdjk+IcLUkd0N81wWPDFLzOdqkJ3d/AfEWAJcBFgOuP3gDBdG1TC1UtUF6EBVxQqSsEkf
4/g5Nnf2dnpWFMnuWItchq4j3kNREzoswnCKRa2pOcNaGg/JRquhvhHNygzDbb63e1JArBUEfUKK
4PY8SgyL2BrCDGpBYhw7htc7dvEYFNrPydpa+ecEKNDbxrj/f5jTP6MUQ6bD9Dqzcxgb019OeY5m
ye+vXRUuZlGEk2cFgKRtye8jleNZ5nNsxR6aw3kalVwm1wONDqAeT/XZAEJdby8C9RqiTkNxmpFF
HLu3Mu7u6uTc/qyUg278VIytbkShCgXCwThAkf72PK4umsFve0gdm8gaXVvnqL2y7xGxDXBZ4z2S
KdpjG3R+M/6+bWg1ilwYEoY5ZIpZ5xYQn2z6PZi+fcpo2KIJCSjo/50hPuKLMygr56lfOowo+55s
khl9FFKQUCTPtLWDDmAMpE1RyIRkG3fPCyN6Q7LaqDGaqXwBjT1tzzR5uz2OVQ9E0ZJD6nEAiTIN
TpVMtVvquPGjK1rpa77sirO6IhcGhDEMAMvkkw4D9V6DBHjsp74quX++02M+bNMLG8JRraikmCoD
NqqD7T2bXn4AUPtw74b17jfzCj9Cy6w2ZP4vitet7zv+N2PThG/mTpF8yeqCXXyI4OfqkhWZMeND
DGufdXfquFGbz7cXTFRFhTPg9LqwIbg4pK9Y1lawwU46+MvH5pi/Jj+NtxatQkMITm8G32Je/ah8
dnZN0EvkCMTmjh/MC47f505SagvM9yHZwO/9xSsPECUoa385mp7iEb/aADEXe9mXOmToopsGLEBj
t422pa/LF/1H+UMLtb2Ov9yemdUgAwgOlwEAhEHUAujL3Mh6xUCwfjUCC5DHk7az9yTd/XdmhAmw
MzXWoUqLS25xKNE9b3xjkIqhO6P5BVTtv0SAizEJx+wyMWeJOLDcmmKvi9DiCKlcQ1KeWfVaNAOF
hr1pQU9J8FozcgvF6WGEJM+g7Xm28qVlw+b2tK0k2uG3F1YEv9VK0LYzHWh1grVJ+6CPdoZ5Gq3v
A3lB6bXpHB+yeDlgq4msKLQa5FzVAWERAGtIDVzHUaOKaKpEWLJU66dtvBimNztMC7SSNdRrHEMG
AF4h32KwKMHjNfx+3gpRz3Tibkypg7e5uQQ92p4PaIQF7VTLOI81Gp42lc9w2bce8hjFmxwoClPi
Oau74eILhJioQSQtVnp8geqP1leWYz/SbXEAeINkssvg+vz+Ga3gQK6djHhJRAhJCzRKkt9T/lmJ
oAGSfbntQ2tXXAh9oEEU2Lx4MYm7gVjA9nVZebK+JehWRIKWfKXpfG/Fn/SuC/VG2dw2uELIR09G
nIqAjgPXA2bbtedMugWdpCIBAMVl5qEdjdLrjC4L02EYISeWl9CHspcNnvjpvp+rJAR5T9m5Xdt/
GvPa8LUKnX7GLlKeKjd6paTsUS5HxtpqZug0gFfqUQg7hEPZg19Ee+eQJ8wERmlyz46WukfAWOP9
7TGtLRaX7kaJGfr/H5Qii7hSWkBIi5PitBtkY726S/1OzUPm/L2SCWbPtJBvwJsEr1z9evYGNJLM
bai9niwcTjoLY9p4iipZo9XcDUdGcpaPAUVIwSs4KTBqEwSW6Wf/Am59tUWBcsINE5qyrSRUrk7e
H1uirlTVZSZkmLGrkJinzcGqDpa2Vy1Zam/thQqILO5keM+BtC4MSTUXm8QcV7/EeuQv4xwHtTN8
N+mS+m41vmZ5X2w0VvimWUKQcpjD2z6ymqK9+IAP46yHDrwQoMzrAGkc8F+edN/9OvyIB08Zg+Ff
MjqQNnLQdBR15g9933SnMatYxXhL9Jas/HljubIRrU4pMNTQYwGtFkW/a19MTbtum1FBjGIBFN2W
Y1duCvOcGA/O1xxNFb7fnsG1ay+HbP+fOeG0y6YiBZ4bIRFF+l+seNaiYRvrdWiXWdB1kksZdwfx
/guWGzg9UGSxP4gcTF1XM5dgtQzFX+hG+Vm0013m7C0n+wSU6tepsiSbbnV4oMmi3gZsE26j17M5
R6QZ2mQoT3nZBXFztHvQy0ABQfUvySUn2dr1xATgCFQjyHOo70msi1cQ63N91nJg4KuGbRqlDtXK
PVRolPIPK3ZhRnAQNG00nTLruRkwhKpkO0DnBMiiQI+WQ7o4ncTe6h7jiCVOGoQSt9jBUU0iaH0S
sIT06svU7TIIWDLKdmYMvDo6StBqi+JV0nzrWlNieu1ucGlZuBvoRYISql2VpyEOWqtAH7bAiqdt
1yoHuJ3vjg+3p3ZtBaFhpqM6jAuR/p6cuFhBrVAyvTFBndDaB2qnPk3PaSWTQF5zyUsjwpXLnlT0
qojgJgXZJZXmZVkVjJCcz7d9KcP0rQ4Ix6cJrh6YBiJbRbNZZfaJBcSvXZr+oM3UXxTIXxJLlQ1r
1ZRtv2tDYASi/BtZWo30wwi3NAY0M9CWOahUZ68DsC/Z09zBxSgCGgNnIOIlgELt9Z6ujNle5joC
ytepPaWfgj75okKCLK/Dv3cHOD3GAl9A1DKuDaF/AOT3DZAm5vxQQVBX3af/MpQLC4IvdD3tnNkA
UDppz1UeDswvoz2VZe/XttHlOPjSXbh1lqtopqZhHKm1UZY8GIdH1fSaZyeiodMPT7dnbXV5LsbE
/35hLYEifE84oB1PwSlcUgNEyZ74U02SjUnwoLptbmVw8ANNx3saNBqA6K/N2dlo0czEmdImkzcv
h9H+AZFLvTvQ5q7MJQFiZWxI+gO/CeweUteiCJNb9VU99jwgNbu5PYEPntiRP8i6aKzsJVRycPoD
X/keja7HlIP+EFOgyk4q2NCW4zf9wVJkG3YlDl0ZESYOxYXJMjgbIKdhz/x5OENqmzaQXJFE8TVD
qLOhCSOX74MmyfVojNlaZjfHfkXlMInNUJlebKXwevsFaGOJN6wtEEC2AHyjuAfAtODquj6XSobe
LfzeG+VhVh0g8LgMknuvzIowdaS2cq1dYKXUDhbaVque3jxkssvmCviF10lA6kSTMEyeWCnplQZa
KSynp1JHUdd4chxkrHoTpz6pTm5rnoz2TQHgTEUtOzadt1w1t2ivhZJGoh0NKisCrGVGoCUDvAXE
hbjogn69kB2dO2qCwIh6VJhMiec4gJEq7KxVMZqm3ZuFb7hBP3yLXXTSLrTftzf6u5yMEPdhHrhc
4IDBx7aEYGkq3TzFLQDdNE+3dXQYx32jHFmioOQ3PODU2cTtjPxM67OpV32LPo9qg+4B58mGqMLR
Un5HZNPn27G/o8D0jtphMH5TJDUU/Zjq27LbOzKdnxWJHMg5cLABmJEqMMXClLFSVfpkaQHdJ0GR
onZix7sCbeZA8El8tE2yvDqeQ0VbfKIMHr5qUL0qvcvHszahM9pCtniufhpb2YuXz9WHuUQHXGgG
mBakonhUvQjS6mQPePMCpK3oVRxOuCRva7PpJGXjlZ3vqMjXg8pucKIH//uFlXgyWeLWKQBpxUGF
sLHxiveSS+5lJfAVfjkIBUic8XcM198WDPVa1JoWg9qC+zkZD0Pyk9DvFMI4lZH5hRqwcTlObfzJ
fc3Y7678naTD515nHs4+ouY7UNMlT4GVAMELIaAkAzwEWpfwPSNcgQBKzvX4c78r+rd+0bdLRh7H
WhbG10xB4RF8WJTM0OFMiK5DlC5Rw3sZlGkeOMleRytPtAf3XSpDTaxbwsMGhB0s6QfRKnNJHbMG
7P9b527H5q62v80y4NNa1QCKnX+MCJc7lHAVOvYNYP66ExSR6yvFD8WhvhVbd2T61W4zC9mEedg4
Rvc5idogiXadMWxi5IOxnECCKafu74F06LTOWa0obXHairCcmeLYrF4ACFzYNy3apOPBrr9PMvra
yp68siLsSarWVgeOICgB23oncUj+hcJ+d0AHxx2W95uGTMD1TrS0oV26CBDbrj2ACFoeLPfInOPb
7RC9cm9BmAP7G49EsHPF/PUMeSXU9iFAhzqgs9QesFxe9PgPNnAcuqgtOUBaC5dymwHpj341yJHr
T9ZyKmOwgGV0gjVP5+zS/7MhnDSzWpRRw2ADyV0AJk0/yzfY61C/dIPbo1lbc95ZCmJ9OBzQvuN6
XRAohtpOAAZNqzszhf54LFPfWbkfox/sHwuCV0Uu8PtlCQvzslMnAKrcDVSgQBsAMcKyJMNZnTjQ
siHXAlIreDTXwzEmhokbABNKH600nE0kU9Fz+/aUrbkyVAbw+zzbDYHfaxtA9TB9jmBD+0acH80j
6Z+bGIxPya11dd4uzAipTULx9CQ9R9q9KEB7enYENXj1SSWPreyWsJIWwx0BjY847gaYT8HdKp3G
zkKB26ZF+4mY7Wc3Vu8KG/UXJ7OfNEXdgrsPAks5SfbrynJdGRZuywqUQYq0RsTR4yloTR35/daD
Bq1nqkwSgNbGyHvd8h4EgHKLmeLYXEisDNA3XXBnXLS9O/6qP6GphPZsqK1f2PrmtpesXQlQNfiP
QfHVgVxKnxcdrgRR1Wj3FuniTWbQ/C6eujIsWZ9tWKF3Xp9rYE9E6AFlAHXiuxOb/RRCYN44pMNm
RsL+qRyL1AZB0aLVRodI5AZNxyZJQX4tyXb1ueLOgfiq4cQQYHVK45S4z0mT3mcRVHejY+p6LWo3
WRkH/TR7jvX3j1qXhx44NEBZH9pD5GAm5nqCmbLwEuy02Ru0H46K8qqtSGK3zoOzcAzx7kG4EjlQ
YwX793rvRpQ2pNZxWTFaSAw3oZN13mQ5AcRSd0Z7NMpjjF50qAn6rUO3WeJpZEObnzTddZEbqPXW
RQ/ECeljiJTPnZe59Tejl+38tXfOxVd+UOfs5jYuoqoHH6UMh/Y7MmbePH8ajH6jQCQXQPCvCTpJ
UrZvhzujz+9ve+5K4AGmHZ0HAT+ChrcIHNOXWmmSHNesgiuHPdgR9ZXa14bZiyP0SSbaf2lP8Lyi
HnNlGbEmXXoCx8gzRnMfu/u6QwNUFP+UfzIHNB4U0lHDf3/0XrwJUiVxppxgciFR6inOs2K0nk1G
T0HTD0V/6uNWcia948s/ON278Amn5+Ncv3a6GsGMWjOay1gjqr5DDkpilnqJ0R2YYqNLKHpqoqkn
fWYZ2xWjukkj4jvN8lzO0T7SHsvlVBsGRJGzT121qdxNbDhfbi/5WhxGn1t+TKNIgd5a11/o2E1M
WAoajT4MwGcoIPbrpNvU+hzaizFL6HZroRhTz6cfV21gUK6tJTXp9QrtEk55VYUm+sNT4HBscMqM
+L5BA9y21X8v1N7dHuPK3ZCvOQDKSJzxWsK11a6jUGMCQhjCSU8Kod4y7cjy7baN1XkEbZfzu4CN
FxMmldqAj9/g/kmy166zOaOBS5Wmsg4Na3bwEIAkHMeJACx4PZaojNn/E5HVs0Ptzh6al/u039ix
LJ3Ff0h03UtDQrxU9NagsY2LaJv0m7KJnybnAR1MBrPbTiwKjTbe3p7BlcsVNK0AngJXnQPwBd8A
uKUaunf0b/Q8xeaZmmd18GuHHEpdJne3agsqrKiIQ2gJ4mXXs1ip4xB3GugYTmpC433swwpypbV7
1+XpDp27ZHrFq2cskhD/MSi4IIu6Yi5t4KnT8teibIrEfNbUH+jYEFS9P8UPS2YGEbY51Ij/YVZt
lCC5HAWamAhvFlq4Qzv1oEiZNCg80/DnJChlT4k16KyL1xeSOeDcQa9UWDtIMVttZgLqyYgb7waF
w+LbZgnI0psoLznKltpRcaR5Ex9tu5nCzBkeEi12P6eNbp01aCNIQu/ankfvXJ6OBaQKxJHrFW7J
kLhNMQIr34Jj4b457GGKZTfL1WVFuY4ns/AfCG/XVpqO2ENvaEAQmePdiIaE1UQCaygPWmzj/26r
p27QKubB6h/ybtncXtv1aYeaDudfIJqKpFK6GJRMI8FDIS7Q+S3Sh6CZ0yJU6wSPx7EZfIS+zjdz
GgVZPzngPE3U72w8XIe+Vk7qgtbCt79pdd6BYUOOyUYOXHxVquVUFanFcWR94eUZ8Zb5Je9lKtdr
+xcr62gQHOTN/oT967i07auRi462TbAA/BGqWe16Udpn26Yv79ry4faw1gwiyQU/4jKuOMmvF9q1
IVY8DODjtZl9Lsfvmgrq89lc2MFO8/1tW/zjxch7aUtwqsW1o2nhRKs24Y1h9UgJ49kkkkNx1XfR
FxJYRrz/8WrmJ83FbagynWKMXezZzG3qDQRrsjBJnGgDTTh0cp3HaWep/Rwak0ZDu1hczaM0YqfZ
Ke3t7QGvHTWcEoX+Aag6YT2vv8So2GwP4GGfzKWGDu8AwGEMYezNEOeTXxhJhxYG7tOYdoMkSKwd
prgGQgALXFiCV8i1YRo3iZlFmOnBeGNI2Lvmue2zwPkHzDPyXy7MIDdhf+gEUet5O5kRBgjIEC45
jpnvUCdogm6OZQ/61SEh02YDaqhCJVKI9/OAQ6CtcbJZBuC9rDvnBlr/5m94/kuiz9pOR7IUUCTe
ngpR/3ryzNqMxpYTFkr2CJK+l6LLl17O/xBP0LjJgPIvPAO55msroJRDKHZAjbXCLf2M58JzZyRk
t7hx5N32wrWZwx0RuWz9HZInbHG9StzYclBgzXg4bzxS3U3FTyuRPLdXp+3CjLC754UOaeFA4hEV
XD19i0fLc2VV99Wh8CoAij9oNCAyjwD0z7t3/KLLHpKoDiC7R9BXLilfb0/Z6lj+2BHfiyjWUeZQ
HH9py3gj6wTNP+pcEh3WwiGe7CjjcoikJarUITDVOQ4ShEPNgFRSGURwttvjWJ+vPyb43y9C4Tgr
VOkoQJh1tKWRE5j6PYiE6j+AyPEw+GNG8GUH9z+mM4ykANJCe+7dPYt+3x6JbLKEUDox1lcxGGUn
LXE8pWn8WCWSoLm+6H9GIez7CMgUxWy4NLZGoOXIksAB2Qy68f8SYFxcbnDk2qA8ij0+gD53YxLB
UG/mG0N/NXLwY5y32xO2tvQoD0LfDIqOSHvwCb1Y+spOaJyPgERhO7rkpbUUD3SfYMo6iRvzaRFP
da46hsevC6S0GC5Tu56jxYVAoI2bYfGQDq/g11foNJIoX9kUh9r011cW4MCheg/gHP59wCM0OVAe
ZMTmzCdQPOb7xWk9NQaWX8/3I/v+t9MI4ho4N++SlUgeCX6XTw0ERyjwAi1Fo8u3uTrV40sMrazb
Zj7eFCDpjFQF1xfWsFpC8FQKfVl0hgSVvk1DOHdYh5pfSPbQx5WCEVznQYNADxtTVBZRK1K6LgNi
ZIS+h60Gjlpu2FDjgJshe2T7OEHQZXne3R7ayn2My1VDyRGyrATZY2FfWcY4j2WCVDyka7N0axlv
xhhlHsBtvgIJnNzMvSmt/HyZT2r013satpF4xK7G1IK1fb0L0kJFFqhApQaH6742IBM9TqCOyvbA
x812bUaIs2aVdqZT88do03pZuemQ87e1R9vZ3J5LHkiv99q1HSHQ2laj0QUk7JMzlmHeAH47nkej
86f5aVRlbUI/xkNujHc7hMPg7iDcuLRmyTJlTHDjop+K4pPWdlBBkCjQiS89h4vPWVz9wABrGd2b
hMuJ1fZO5WbR+HRU/Sb2+rtkg366m9hHS7GHaft2e/7e22JcTOAHc8I+69RFpXYDc6NfgXjjndG0
uGQ+C0HX+KKeQv37HUN6lnn+ifjhc7p5G71ykwcHWfpCrKV8+BJhdquqAgJ4Vsans0OCF+d3/uBu
psh7JPXRf37rXueTn4C6eHv8UqvCqeAWfTeUNawG8eOm9NqdBRafHiYAwb95AHbog0e3yZlIllks
UnwYrbAPh8Jijepg3udnXNs7ZW+jaQ762PjT4Nnqt+p+avz0e/ele2vm2EfPgnTjPi3m1+zORgNr
n2U/bk+EEAo/fI+wYZOMJHnbYh5KJKq9rbpxdrVf+5Ir8ftz/Za7Cfu1RdWmHRjMDEG++HSvHkjv
xXdfMu91CL3PvWd9GlGDeNT9ab+APUle0m151r/dqZvtd/eVeWwbeb4/vKmbMbj7rm4M/0FWXxY5
NP87F2jhwkskyOYLnohWPHlO1Xh6yj3ERx+4txCaPPvY/1tRsg+WBO9Lo7Gs6hmWlk0wPWXI2+X3
nZ9vJNMunjgf7AjeRszJSVGPmJ565r0M+xrc1Db1Dnmwk3VkkE6e4EjG3Pa1VWBI9jm/6+/683Ln
buvWK7ayvSvi3j6MSnAmZtulmzGMqg4U1FuIiqY7gzfpe4149O3zlOxAsaoPZemjCtQ4XmPvs9Rn
aCINdILkIBILQP/7Mag+WFCj5sCE64PVpcgG6ASeXZ/OzuKjnP+oJV5+viezV23enJ2/hO0+O7Lz
uJOc6f+fM+OPbeFOZi89HtUNJmJigfM69Ud2z0y/YX4X2k/Vg7XpgIpGyvB2yFg3iz5AuEagToHk
6/WQp9w2BghSj095jo6l/0PalTU3iizrX6QIJEDAaxWbdmuxLfuFaLfbiH0Hwa+/HzpzxqjMqOLO
mY6J6H5RklW5VS5f7pXy6H9GrmiJwLSvsYME0K2/RTRSyemCN0TBhIf/Oe0BaYZjNY29XGp7t6Vt
JxVVfXJtdU1etSm2dHH4HKc176HGkT1CZH/PpuwC/Oxa42ZLs1p22BRJskWkfz4+TB4Rxu1LmlNi
LSEYmi0dS1uF5G36EnEYGddNjAb+lxPG2QdVksy73vrOmhN82xVtgzuptcpo2bZrJXlWXY577ZX9
h7kfEGQsaaflFzGpwFVmpJ/ickp5aPNclqT7yyk7bZZjd2dzkomeHRBrwoZejasVcPSbRQf6S+K+
z44xoU4qFihjgpBqyRjXNzDlUsX0bUaWPsa3XxuiGip9LBPs4PRfNNEIgvVJmK9RmfuKMGuDhD5o
NlSpqPOFWfHLW2A8hb/idBXpoXF8TLBX2J/X9U2Pua72IgROfQG9Uv5Eufw5fccm2fpZKzMOoX8w
Hd+UmGu7YHg1iOvL9XT+cFGIpk+S/hbajV3YvK1MPJ6Ye9Niz7+ovoYAT371EnQKOrTgdCD/gxB+
c8P6PEFKpLIPGISv4PlSkpgIerVy9QnHSIz7cSRJ/isQjMWN/HxWdi2Ozfs6w8iaCyz2afUZWf0r
S4HWGaw+7AWPRUFoBQEwAU7Su1Z0M9k7hb5GJ5/Yj+Vt3GkOyDD81KIrlb4KMpUMhGEqh+aEJNb8
9Bp8lkZ0LiZkvgbcEKmtyfILI5XZird5cTTuHXwB40jqLp+5uYwv8PH8oVdSAJlDJb9c3oH29vuH
ag3oMG9+33fTUs3S/kAv1DedJ+QeF2/hvrF5rTYcjlh3NVUDX3QKUEoMd3uhB8cOFgAX59gmHhXG
X3VJ6PtVDiri8XKaU1/PdMHsvr4eC8i4Bfw+NtYCYizUT7sAZJw/4i4haCr+oxmq7piTfWikmyUP
vnncMA0IMiYwidLCnUcgWJsK2SWb0nYtcbltibZYTRePueOdIWMEhUBoppULWpoN1BoIn2yspTNv
aRKPCmMAZQ8QWEqvyrPNpCIacYlwVDYqSTgi3v8OK+EYW8PyF6Ab9BmSe0/cTMtClNqgPZVCLQJ3
08n12vMSq04bjRNWjL7aUfHHeA7q4cAM63ke5HJjuatDAas3TgpxV/VTugPYu69LRLGmRuIQh8zN
C1mpWPj8/q8eOAPa7LQ3lipKkhSCthnuLjvn8lQb1aug6arhJMZjARkV/yEtRsvkeesVWgpaVbKS
uvfQIaGnt9UiNFRHD4SnObpag0Whz6B9kvU/Emeij9JBZRqo2TAkX85mpc8Bm+7iSd7HV+gMMrQ9
h95YsDhkllG9VvDDWopAL9eRJT97xoQKC3kfr0IH+ag3l34lDuWBsY3Gdf2oCeZNgNeJN9S9KGVq
30oQ9i7osDE97MCkhznxajrTj8cv3gqf0UhhSI2JFDyslEfaENSwG2mbBrSwXCQ0ll3LC0n6w/qh
jQO2GM+aJ64fzOfx9aSLnZ4bMzIjtv3lGPMt7xnOdrLeotQhT4zipwLQQb0CPJ3jtUKCrfRLjHSV
1AZPQHg8MVofzL0LrAwIrcwLrV+Vlbco323doehhp4+FccxoDnhiQXaxcx77KlqQcl/cjBTria5z
z41Hg1HutriEXtiAxktDz6tg+y7q5kX3nmUjSgk9Ihn28pipW+74gVBIjEZ3rjoPqxrmZLUraGB8
fGRksTHfxYtxknS/Nao14OiOrm7T64baMVJri0/e3m6ewkmMmjtoAhedaX+Lm9QMXOou0G9Obds1
P+2aBxo4GjEPL5LxsXmWi3nVgeWWnhUS7ub6nPS4forOa43jXSdjSGQnLIUsA6WA6N5W0t2FSj5F
judj51P/o2zKHBiIfdVKYpFb1CYNwyyfQq+lX+UunBnVW/2BUfQ1HqAHkcwNWz8WuyNtVkg+AZKu
IThXXjpx1NUPPoIxLuU1nybAfYfk6pt8fXmammb1KyP14vCKZJvL6/AbDcrmA3qMhQmSOi8UH/RS
/eWMzjea/d5Suufx1f/MD/XAeCMK0Rqw39izjdq2ENNIxtkisDCaxYVQXkl9XPoHNJijSwPfaxNM
xZ/06FekGLWtGXN9PX1eVmS1SZCT4XTCj2bc0Wb7N1PM2Wmlll8FDwSF93eFzJaBa7rkcDh0BFXV
ZWTtFqeLngFSaZkdv+x98rG3LwZ9psb1qzZc+mzT4x62jyfIPZ+Pzpqx5WGgorEgk+A0gMi7aheP
Ld24T/rm+uaHBwFieElkJUrx8xjAdS3puFza+/2eE/GOavyACGPAo1qZYt0hiOhRRiUdGHYUUvmY
k94+seekCIDpBxA0IFvYSFfIp5g9mXcQ/ctBDKZ6Gsw4rm4s7MLGbHSAY9INsTsTkrhJkEr+NWpP
ceOb2O1F5QyLROZojuZ5PBaa9Ga8FCx07yE0sCCWrbcD4a0q5ijynTYf4tzyiFKS6M8BjRGmZkhP
lkWNo/D6lb8Hv2lu+cYXlipiI7vxybm320j4j0MdfAdzcVV5qausRo34rG8SkpFdsESBTSL4lIlA
iUVzcsRqJ/z5CjcNudbGinOt05+nPsfwKlbtYTYesSfrBRvsCK8lp2xO2CGFrt5lvQZ6nk/Slbcu
DQ3hNTqKbcxhcS77p8jek2XcoTPP666RQVYmDi5AXawxamTwXOFth9n9AYMMNANGG0l6mZ2RmAJL
QHSqtjnNLazjdJZubGgkPnY6ygEa0T58bOjSJZquY02fA8vzl/s7dkleECnb1C8+b3HSiDm4/x7G
2kzKrsR6CB9PmUCTaz1RMm0xreTmKxVSCZD5U+WakHyaZSetrVVA1YqKR4SmmnnEkRIMkjRSFPNM
ILtwCerQf9Uc7fRQ7X4VHHR/YKQixZ85QDZALp4kZKIBqTfHxOx2tiv07VdMn+vN0d8kr48Nyk8n
d0+UCb8EERgWjjJFDcDKngvT2R0RCtmPaYxJ2W1tNlbq9ErPVEy0mdpMMCLTS1lrBMZFly2suSM8
MRsJ7ub/Wc/9Fx1Gj8Oo9IosBZ2Klqb30pn563QbLVJSUl5iSPoZ89zTYi5rGrSKryWg1Szj9Qlr
oXcZOiYUHRii4uIM87FcuUQGvnKF3bOlPl/OIr01ksPCci+6/6szJLOjhrfWDN/RlX2zbgmar3Vs
xt3o3BzFT69x/7HMJVfXQApbyDckK1xkxuak6ooxW8zJMrUcyjGnYxI1vG3GpuRCJ4foG+5v+wwN
3/yKKZeh/nRZgzKkwQTXjl912kTC6ff3DLBRlORLW6GTzWSZ0v9/bvP+9BiPmCltdmma2+klZFeu
HNMANBwniB5zAEOOmEDQyeYJWhVBJNtMLXQW8LoYxnUQDUQYBUIfHdvoFbpN2QCnqG/o2Ll/jF9f
xerl32j5NwXmmKriOmmDKygo0HJfT22VRLqrc81kL6w/7/6bDnNSbTVX8knfKiObu3NIzwkx1bf6
JTK5wXlvLx5RYmJl17nI+TW8cbTzLF+PaEzwDG5s7iN4XEG/eWIcUiEIvqhhlfmpMPxTRhCMN0Q6
zglabnzL1bMVD21iJPPUC/XfFNm0ZZtFqexrOMWXYp/RPx3dRjtX54QXo452SIWxyP5FCmptjkqY
TDrz46ILb856StE2pugBx5FxOWIssjePL4LT31ZEKsNERfZzO9Er+9+dXL8MCeFaj9vIGNO5MHEL
eXZrM3l39/DPKUHHNdKvhNcVNvI6xCUNSDGmtImvShZMb6SQrTATennFPJc52boLGltRQTOOpx53
oQOKjGEt5sBvT2NUFP3FVf8INtdlhzY719zzgv9RezQgxFgLxSniQgqQ3c2MMxBCSKADyWvx2CL1
luCH/g5osJZiUueerwVX1MvPIbQpXHKOi8cEYyDkBE39Toqs6ipcdHZNggUqQzxgvttk7yM2GOMw
FTu5mlQ4qvicmy19vxw3BUXDHKINdNUsBTpdYOeinpAUPXKzT+lNoXMimappvM0r/KXQ26dgsZQX
Da+fo+fvwZexz+pqOr8kWQZp2UjLDg/rftEHb6nl7Un7iAhjQ7RrWZWRBCIvdUw27w4NEbPI2Juw
UZ8cSb9SgVyM7fJANMOzhJMe/wktrtJzbvpm6Aaxea54ThhoN0OmEWGzQd0ME3r2W7TYPtMEGJ3z
Ay8yHyHZbxzAWG2PPPcT9zG8FlinUDWnc2ciwV3ahZ4cOVHHmIXpa2b4DyuuewQs3PCALwWgRp7T
t7Fgr5OJdIJZr+AL6MQKjQv5cujnY41kobb6Nw6w30AMjfbYJfdj1juIpUkbQ5ZXxZxGeHJuzARd
lQhIXQBemFMa6bGlHqKSCIfHpG+4s4wc3ZFmWJ3MYk+OJRjT7AtDykh3XdfAgum/4HzZpPo7GmzJ
ZJsR/OWiK7QxZ0/S8Up/BcfrVlpRmqyX2qKXPNcMLeWJEz2N1DDvT4ZxKzO5zgFqjpNBnzed4ukA
jMCtbDQ+qcyjujW2zlZe8ErOIx0XPVWAsGBsEAORt4rj4P5jucCWBw8WTARFbC1BvcYMsYEU7WAK
RQF1ecS+yeVEB2YgXmw8aRgJe+6oM95GjvDQzh3kyAVrZm1mxtRGFG9clylR3mMreU144t7fMSsD
c4zHYWEyuvTQu38v7oGT1pUjgV2Z5Fi5U1l4NxB5OVn2Po73bpj1PuwHNcCp9NjccOQyY7jzsLrW
gYLSBp5cyso0RXO2VIi/y1ce9bcTKzUMe492cmLQt5Zgvwh5LPKj2t3jufz1ASy7CCqTS9nXVkq8
PaeIHCIL22w3SUO2gKoF6gpB/e9fxHyY2EO7NJJZ2KXITkxfu3l0SUUVadDZElPEponE3vYJVU33
92P2Roof8ztKjEYXGKnxPdFBicW+ohckhAvszAybmkSXeNQ9xWif7uiTZxiTd5+6+swlEfGprZym
T9zafC867GUP2Wb0V26FNpbqvD1pzvW6jIFw9S4FmUTSrL6scl/xqKNGGN4QotyS0lSynQYt75wT
4X0EEzBigt2r3QxnLx59bRFi5L8mWPVVm5Wsh7LpvCnYQkeqkKboJtXQXm4CCEmAUasXj79k1NAP
j4NR7WomKmFVKaicZPpkLV1pIlpKYksBnevCdbnxL7Rtt4q78MpVSGeWQNsPRdQ5XzESAd5JCBNl
5uUMEARTDQEKJFGf6xgqWDvYtFXT+QoRxJ5XXhnz2UOumYgzjnLJVwHNAIVLEBG9vtVWS3hMjURd
d0wxUWeMfC1eBWBKnBEg6cymKYDDDG9RKBRLMqMoIFL3NNVeK+3Tr825d/DKkyDoWbmP5IqzXWEk
d36vg4yNCzCKLodxr+1dQjYR6Sr67m39xSZe+Iv80zUUI1V0b6FYlR6TNywy1g01ojovvzHS/Y8P
wY4TgHIA/FX+MSHolIIje257erme39XNO2rn2q/Q2uoE0XAfEXs6Lwk4lrG9o8nofOr4Si34oCns
ZRiW6XHj2ZKBPThPF720G1wPpqUcyksXjIXEd3QZNZ807V9irQB4VSnsiWYrRyV+B0aqBGj63ETn
ZI0mSTMKaBau1NgUVZLPnsXpcuITMXrFANGlMLWGCN1KSQuSlZsyWKQ5dY+PNXBUAXuYEoywaT1M
7r3DLYQ5KiuZ155EU6ITqi23vCwNjwKjDV1a1JNrc2lPke3rGg23VPt8zMOYG0dx6m8eGBGfAgxD
E/KeByJ+0KvFE6NRo/H376Pr6P6MHF9IZmULDvQOh5TuSvJGnY/HPNwCOcY9ARaiLx0C9gOYj4w9
DjPUZvAQaE/FcmZJhgxKB0AX0z9ztMfVe27oMXItd/QYy9tJpSzNJqCnHftsPLLjBbpC5wvXakzN
AsS0KaAd4vSYyxHLCBgubG5CiweeGuzQTTAF7nveopBXzfbxBENG2lbKp6Qq7dhFfj3lLDwaubg7
cozoZYWbaKUPciLUcKIqRIr3lapSf5oQLXp1tIqm3stjFsdSandEGWl0p9n8gpaPFs0PyUtlVZsI
T8PfxVp89tBz+JhYb0dYoRmc583mDl4H7aSMtDBAgfbi5qcgueh5e7H/NxLM616q2hl2QoJEVGH3
Sf7hh4t/QQB7ITG6B9mHbNxrl6YkhVv1MqEGCESVBOtr9McUetX5cUoDCowXUCee4nlO255cNKtf
9Iajuryf7y9pcAmhqFbiVQQDHlBhZ4GuwdF6Ck9hx/R1OmCCsQ/FpEpdpb8HOQQOThWTmYNxoFij
GqBQCk7UMDJmDCSlATXGOoTTUPG6aNqeVqvNreSOnPcp/H1KKFmQ3+vaWAdr8oaRThoby2O+iWm8
+UTOmPxvN8d4J2cyuya+h88QupoU4u8Gi6fLjPcOHNWiAbOMmShCGSPVodCe0C2NiqDbmNf5jCMk
t3Vxj4SQMQu+5mHFHt4gaKPbmM3Bw0pFl2jbK/GPh4NY4D20jsmSHL2YRLvjl3r4Wmmnz1VrPT7R
sSz84GZ/4JgqkzKorxGkVdhfnq6L6FDvpnb06SJJzsNMHT1XrDroe9+AKHk7koFiSF5UCbMZbs/J
Y6KKn5eKG2iNOpQBCUa1ZV/15lELEgipUJTf7LrFKTZP1xVyf5ZlrBs9RSdtiSf8UVt8fXJs/ajm
D6gzmn8BPInsK7hTLT/L2WscG1HBua9RBnF6SACi4wfrFO+Ny7X15atXe90JW0x+z3xPr7Qrda/F
Z5UJpTENsA/Cwer3x0Iyyhd2Xc+Rm5j3AFz3RKUMjV6dF3SnPNs4wTYvn6YA1/3faDCMVUk59ZIi
7E6++pFUNdFmy4nL29/MY4RROkkLnVDQfJiuvKaiuKjTqZEh/H/MymjshnUWAHMB1h+QvWb359Up
aVdNu6S7VdFWqjUhUzKhjhmTiZXoQDnkEBxLXPWrbm/4cHhJsbipSEy0inpNO0S8mxppHKwrXeen
2cvHLtmbJNPXSk7e8kP0lJN2cYypvX/M8Vhm5+4DGP8gydcyi8KiO63OV4+4iOSeWmPzkZpmRA8e
zXSj0tOMxr+M5UzPUaHydijK8nI6t6L4D6M6OAdGUAupc+ci4CxPLy+bdP1ekI82oS6xJtTCUJ/7
tJ1hFC3QL2ir9fEs4Kj/qG4OqDMirHaTCXbK5N2pTveSe2ywJ0lInx05NWY1glpnanBOvT/VR+wy
4nwVNKcVSrC7QutGa7zvNPOj2FzJ4o9HLcNHDjqnyfG4n+h7nicWR1Xpm1kWUUyugiqaaT3t1Vm1
3v3Pd+m5Qzy1IJZRG43+tvx1XDb211Ig9K02jGef8Ioho/7kBhCNpY0AfGTMbSk17iVqY5z37E8y
OeTS6fH58n6/P4KBv3K9RpqkNdTYj94D9XnOAxsc+/2ZALzpfgkMINOYUDr3Z8X0Ws67kzJPzuIl
P2vJ9V9YbmBY9chyaOYDauM9C01Qd112EbqTk3lEaxeV/JK0+uNjGsuq4Py/ifR8Ds6pk7TC9+UO
WiebcyqEGMTMj6fXaKa7T6XRmOjGrCKinDhkeyvKSn8PiI2yvqQBh4lRdkHxo1lSwdc3/nXi00ZD
/zd1Xa1MgKgqZQ7posJzaCTCGK/mraZtPH+qhKS8onOTVF4amlmYYMnz4++ajXwXgCqxLbtfyoUR
b+a7vHmTx2ihmML6T2b0ghYuM9tEm1OHSsLkGSVXnyy1JaBQlrZd2S/2Y/Jj7000AWPZHbB08RcW
vkxUvShy/W560s8biXpLrFIwll97jq0bazwYkmFXCmVqkKtyBy4zIyLo6YnesRL5jd9p09sw5pbv
6DBK4sjhpY0a0JnYiOc2u48rIIVoZxkwbuS4t3k+ZMx5o1UEbRy9Q8OmA0ZlRNfN2jqTpye0jSbk
sltYMKZrwTSWHN386S4USAdmINEXjl1pAqM2KvZZZF6FgUvdLEj7tqYdL9wZCe7vSTAWzFHb+Nrk
IYL7Zbcixnq5PbYccR8RhHsajOt3M6+bAE4dc6OoDGd0QdatbnCOakSo74kwOjXzEF5cgMx9Wk2I
9LZFCwHV0eLC82rcA2Nc+ERAkyKiUCSlNyLmVOIDbzKfd+mMy3baMkmrvL/0Yt+ej/MDxxhzfv/G
4MAWa9jZ1nUJfr/AUzImtLSOHPvSy/+9Qt5dxU0eBhQ8sUZHQA0KMukn4T16sW37k3cTPD56Izug
4qZdlNUyLiL4pf0Cahlv9mOk1HrPRs/mgMDFx5qODl3BeH/LdmLhqJaQqpbseeg+I83095QYPZf9
BPloCZS63eZc0fP5/ULtXUI/dhszxTDPFdOWO0RpnJicpzNsBllI3byQe+Wfnt+fakLWhuGTZ45m
/jTPPXOYggDga79Uj1GY2J+XnpMnGAlBMwYMMx4YpHt7LHIjYGv3RBil6bRsNimm8c1SPh92ANq6
2oeDu6lK/bDeB52upcRF6yqyuhzKHPYkJtV/qfs5+BkoX9bVAT0v6yIjF9OzSlvFkU4Pa/JqJAuM
5z6jz1R5+3I7zFqpVOTqw0i57O4Mbt0yA3lNJ8BxygUc9Iv6/LKBxzAX5Emh69x4NbaUJ7T/YAj/
vld21LRQC829xCCXZahuoBS32uv/ylR9k2A08CrNMdnWJ8b1jAQJfQUsns9bKztS1r4/Nkb5tBLL
gBssJT1tdNM0/8yerKe10Y95+fQl4nSrcO+IcbdX5aIobYpDQ06vM3fmFJdk5XZsr1GzSdEByscY
+vkMu+eP8b61EOZNihrKqVtVJtVOj+X/H6zk9x0xfleuY6yIjQpwdA62G0wdn1CaJRc73ercPpSf
r9l7VhhTEqC3zp8lOD19cwUahG9i6IES4+ihw0zTeQ5gpBB+T44xKokvFY4gQTJWq4joG1zXYvFU
U+tPaR8QXS4xYKxhwIPn2P4hXvr7SNnhmlYoMIs0AZuRS+X3JURRRaNYYXOEcdyBfpNh4uYEO1dl
jGkjE5oQYTHf6XbDa2yY9b/xMxT4psE46TZqvVy79PKun82CopsVuZa5TgyDHlMLE5u8RwePKcZk
yO2lCdosa0/zZxmvTHMR0T+SbmEI7g0jr7wj5F4VYzzE+bRUEhkiEicAJnM3xXmJ6fr9nnNVI62E
d6LIbjeYXsTUdXs6EEPYDNQB0BlrGdSwtQWWJfPyVDx/KjNGw1eyThPCFL4kQoPuzZec/pDfyI/j
TUVtV9c/OXbkZ5/TPYeMHdEukuTNXVAMyEZvNoUJn7LTOUQ4zprdkOU7SMVWKaTjrKOH7UQWyPlj
pBezwyvV4OnxSM71niXGfhRBMWumKlhagdw76F3MA/njmJYRoz8Qev21//wUOGu5Rs39bKZiQZmA
nTm3x+sgCsAQVYH4HpKiVCQ5A0r18RGOa/Tg9xkPljZt7GA/a9868YIJhvf33QIJPYmgGUjFUdo2
T6N7jf1hQgYEGVG8AjVgisQ/VAzlL6CU9Q97aqpG/faYs15VH9FhBDCUsZanrnBwsi3pzevjHx/J
gEEWBlwwriud55GCRZn9sQHAE6PQ6+lSpEtbe2oINxQcNYIDYozgVUpbzLG4CeXrEGkDFAl5iYlx
e/RNgW0jcCt3kig+2EmRQ9rBrP/pzRGSB4AU4dm+UcswoMX4qVps0QTp4GI009+lNqqdF7L/5AUX
HL255ewGelOG/71+8QjAduvx9Y9UP+6u/2ZvB7/uFkJdhX2w/LL6T0fre2Cbp8xaWEjErzva6MZ2
G+mRaeOVx2NtJN94T53xUoraluVMwwmu0LTcLcIpptBzDL+bJaXFB+AS7U/7+CysuCNBvc480Cl2
RDEKc2wt7x9HfkVD560kORZgzsyLyDF6HIG/WeLB8WrxJA5c4CyflJ26kJE15cjgeNw+kEHGOOTT
bhKUSX+COmoZiHJ3eFuVKGQ0Ol22Nq9uwTMXN3kaMJTXQKcGRHWfMlMwzmD+x8jqhkyX+r/KAgx4
Y6yFrMWSEqs9PASmBBQ6td7ocr8vOeZ1/L34TYYdT8yxKSEN+iP0rkSAKDRALMQM/EzhvMhHsGTu
pJ3F12+07C+hW+mCIdvOcpedn+t3jDFxPfxoeDvgiQlvr940mUZZLxYReclIuTblNaIKBelgADwZ
wXnJfXb3P/lApdjkcwsoXMCH4raQlSJ6Qa6r/Khhu2K/XPqx0Rp/GQ+4Y8xGkc2qSPahVXj99I+f
P0AzQ/BiUPtrtechCownwQbUmMBCUP1uJjtgTEetYGNGBlqHFodCt96WxrIlRxvPk9XnYxbH41xk
pQBWIqnYac/4lll9nZfpFK9XEbiJu/R4WuB9MlsQA9dnYyz466u5Zfw4ZMedzTdZRm7SizhJ1dmN
7Pm8wzJibCEwENRTedsH9fQLfbwp+swFG2UZXlFxpH7RK8g3deaN5KGJP5zlJcpitFz7p/fNglwp
6J+2Wx461z+Ei9+0GBnysb3KlTvQWr2sSr3vDPOIebBKlBpgOw0E3o+P9h+E9psgI0aZK2VC3j+e
+xcnzCZgWOe6hfzXfr7l0OJKDxOaipFWYIFM79UF64yZvk0fDDvmq2VsfxmIhg3d5nDX/+JP7f/m
jvFDtVr7/rWPvuHJSQSRQeuG9Su3uCj//xAzfFNiAtYsErB6bgLT9lL+VogI7VhYsd0h0n/FnpCO
SiZgozjs/YOb/SbKuCLlUvyVTC2MUl9d0KGiromFWdeK0k95sXf1zxdeRxhHHVBnx5kPfG1ZXqRa
62PZXNfPAt0o9g591IV+tSoOf//g1v/Ln8LuVp1dlCiK+rfMu7Zz9AWRkHOntxc1r9FM7I/qnyVF
ERgTU3oNoA4u/eNTN/VdH6IfIsv0Vu9IciIDA/7Wa8OeUnq0deCs2Z6+D595KbTx7ODfpkZhJ+th
0pUoV3oHCd03Tx5BPoZ0S+QPuGc77ou/z5axNPVEmYhK3gsskAkwaBnbeGCrW47HmPPIMPZFFV2x
yRuQUQOiXTB9dm6p+DsipR56+Fc/+oqBtYIsYhWfsfhtWeu35RLvoqNhkMXFdPTfv18xwHJGP6y2
T9b008Gjebk08HzGDnrOc308QTW4AMZETeZO4Tt9dlsHrF66wJTzBGHDnmOWxp9o32fPmCUPU5hX
p086JBi5pZN3waR7mwfq1VucRxLNWCRlGieq2z+hu0WmO6THOn3MxnjCZnBYjPmp3Vk5K65gIyBI
Hu7P6FXpsfMOmDIjJVR1a1DvCdCSx/2Ki1I7nub4+wjZsqyfyo4m9C/EDagWVDOE33TplpyYjmPW
saH73tgFahH42MIILUEmETEWolWrJmskZHN6BCgEr4TDMelYDXtPMGmvePn6SLmt3rN+FBsB1uFp
DgSnGflaYrfC0bce3yJP5G/vg4E9r9Ir2plutcD50mnIdA87IDd4b+j/IyHG4pQXIW3L/lmdWM4b
3D22G9hHrmA8jhUVtkjrC9dAFa8QjJdVCgwUbSu8eceQ7m+x4WOObu/xByp2w7QbHF09mbmePOml
42WzmcLlY7EOsQIa26gNH6ktvik8AeH4qZvLHJAMZLWZajEOcXVBSy8tdPe055mnx1ETlrzcy6AL
JPsyiMDWRvdspD520fkre8VyDTwpuPC3t6U4jw6RsSKXUmziaQyJv5r6+wpzk5vdaXHwNn9O4e6A
3qRWJH/+EEILtJgDSUxbr47BsbVt3slyQmGFTdL5BV6nca96ub46v+/M0xN29sDpH/fKIqScYJin
dreXwOAiW9Hrwqxne2Kb6YU4tmjQHpuWc5kcL8Dm6WTPxz7pvsoNKNxalzZqSrpQF3i6zSPDvJH8
yvmr4GKaso1CukYPhP5aooYP3eOFoBwduD2NB0fXuf81JKsNKt3OEwDjHis2L/BkE3F1iSxPMYeW
tZaOhNJu4Zvl6jesfj/owOv15lgsNht3DVO5U6+QBG/5B6PinxxeeFfDBBtyGolu1tfQdbRv9+4E
7eOW0d8MKm8vHGL9jz1QZjYRd7mGDbwleAESwfsJeVNnvb6VOVbRBy+d9A+Zq79jABYKtk01T0x7
2a4iXZBJPLd92Q6v61A7ihlkPZOsuDy0GHjjrRrnnCmbnIvrYCrUU7C5ar5mb/n2i6O1I/PNw5zD
j6WXVeWFftyHzdGvDbrPA2otzI1kmRDFg2uh/Ey2BgaZGvKFBiuO9HOJMzFIOkHvc16Au8Q4o1xx
ejf1lbSZZnpDu9Rwqr26o+2rvre/juHGT2C2Vv+jdWTTdmXlzzsVnRJ9/QegzIiS0e4R4g+H139I
s/4tQ7c5vYEtyWNxei2k/ia9X2gjU+jsjK41DhWeuDCPILzq/AQLbNH7k9DUnpPk1PJ6xjk2UWQe
Lu1FUT0hQNsKXuXeUrFsnpXivfvZ5XbTWPNltwCF8ybaCvSdpMhJARDcmiw4RoRjENkWuEqUymre
A4k0FJsv1i4JrIP1tM0PqNxzSPXx+wN7dUsLDK7fDaqgaeBOTrrezEmHHnLyC5nMCyfI5giAxORM
wklWlV4HjvCYTABri8eKxKnpcLJrAFG+j9rEiZCqYYskaUMBbKPvsLHVJX/wniaYIt36tzaEAmvZ
eCDx408WERvZNBlDdOpNcAZnOHOnjuL2ZlizX8zAOM31P0jUGKja99kSfk/xaHg6oMdok3OdXAo/
xp3JZHW1tefg47FQjD/6BgQYXSoxGhFiwhySjikg8/0Djz5UHUNC3raole1X/04KBwQZFx2LSqBW
Tn+CZLGwHBNdU8Qx2sNjvkbVakClF9LBPalpFF8Trw/rOx04cTyTPZrUGPw8G8e7YXjRsl6V5nvP
CsmtJMAxpDxZY2N0bJT467FwXgGlq2+O/4Pn+Jrm1D4iM8TjaTTL8M0TG6Q3nahemj47fll/4GoU
7IFezYHlounTt4JXiRs14QNijNuVBS2ezf5DTN+EpvDb1nn8jJq7AQkmTA/ngaZ5tyynRKeHV2T5
8UDlhee3Z+8PozqgIt0LWhXWReSJOLVQf8c6nz9XwF8RwPOghcdNjcdCzSXGWIPMbdpWVEFMP5/z
dURWDZXQGWpKb4K6yxZ2UZkciv3nP2KPNQ9ZPAOMHigGQMpPLILsMEHBxJYXPGnnXRdjF7DvC6F0
39CLIjoGddASZckoOa9RLMGzVFs0GHx9ecwdTwgZIzFB80iclL0WSzmZBJg94ZaceOfHGArR09Ja
64UwXnib60qjV/QPf/XBnY//OSI/nqP5FkY2VK+66zzTNFB72SCvjyMEhqx+AAAW/qDy1CMsYK1A
RQSUpB8f5XiJdkCa8cjBLJj4rQZByQFT2gOVKsiTNlQ7pjuXtE+/G7Nedktx4wYIoW37MfXxaYUB
ddacBFlSR32/6uo9+lOYMiR0rxovPNiM8UTGgA5jU6SudWdJhwMWiQNI+23UYPnO0j56vGTseIJm
QImxK96s1Bpf6mVz07cHAkk+gC4sUVezebgv4x1bA1qMWZEiMZKFC2KAXD9XBspccMwlwSoKjMmh
BMS5K47W/YjeExcLYHvTr6P18cNF4LY4oBCC1gFsnOfaZ46nZiN5eS47k7IFtYpuMuIaUwsLbjh6
N17KGhwgY0gUMFRlfea8WoZrrD34EldyRFws7Ntih84XN4biMcVYlev/kfZlzYkrS7e/SBGah9fS
gAADxnjAflG0m7ZGNKEJ/fq7invOtrpam/qiT7/0gyNIZVZWVo4r20AUYwP0btPTmWN9CI/3T4nn
F7Je/JgqlCmQ8HZnF0mujvxEi69Jtkj17n3l+T45jk6w/jxwZHNTCShDm8yRtjnRn7gZFI5LyA6l
tHF/lRsqNHTZkadfdBTBRbeyu685jyaPEGMkCt26GEYJQhtssF3GHDQd3q8zhqFMFFkxacJ6rQPP
9LK8fxA8S3rbhDFxnDPZKvOLjJ9v7X7lDHTh+c9xVS3tNc9Fp5fiT9dCRySlWnTBNWOzYw0dUlWC
GM781Tp24WCXA2/j4myGTvkmwZxEIOhyYeYg4Ulr+TEjMte88JhgTuMyYt73HMBrQcvzZtN+JI4C
wIa3K8kX2MSGbijkizgnNO8ofTPFWGvTTPtauYKk/JFhjfDDo/u+sjkP6nzsoWIpFNBkAZzLzplI
oxlJXdlSv+9MrvYG/hj6ZRqC+SfMAeIZ4vgPswZgQo9xH6ReOTd01PF5/JlhcEdZwW5y5MYjweib
Undx1VkdPSrgCaCNbIdZiSWyjci34WFNedWIeW8M+30US7EAtsxikWmXq1qMFB60tc8kvpDRp3Ai
1Cv7iBwzXgc/VwfMaMRevlGS9Z7XwDarmhPyjPJf9SDv2gjkd+EeLspXyHnI55MwEwKM7guRbnZS
QJFJSfSwieydlzjty5I8iSd0Ag6LA4avshdeCmY+izkhy+g/hG2E11EfngdnJOeXeIE+20sDr5bD
36y+TOjov0d2uTUI4tnE7rzXVwOnZjrXXfXG0cnZh3xCgwl6aIthY1TgZe0EQCxC+wvK3tr7iUOG
nsQfpnZChqrKxKhjP2sdqXTvYPUUY1nL062HESWrw5XHEL1E9yhRoU4ooVzVZ8YZDCUdMMmai028
9Fe4CLUlL7S6lYr+nZTM9mbJmhlV+gj1W6MpVP+VysC7VuNFHSJ7XkQEm1soynfkiduTszcSzGav
NY6KzDt+/whWZpu28ri5XK4SBOs4WUkIGvxykj8dDtx1Oxytl9merRJYLKkVYN3guuzWqJydYTt8
Y7nnaMqsdzFhiDEafZL1QgpUsOck88I8JJcuIwlgfLulKhJJWsWOoq+D5vgijI+N4vXmkvMB91X1
T1wLpYnGPKGnuhHt8v0SbzPgj1wN5AgD1yh5cet89XPCMGNNRhQMa8mCXNV4aYo5kVK7Xcg/69dW
sUWVxBUZFiv5NKxHV4uOOi/Om/VQJuQZI2P1RqD3KgCVz19xSuLHVch7yucjyQkJxsaE2BNtXBLo
KOaKAfOUrvGUEyyxMVY/FPfgcIeyeCwxxibV8lA0MnqCTv8DO4Zperx3Brcmvs0xbDKPFmNuuhBL
c8wYtF4duuehcLH7xSm2m492tM0DKZYPD6XbevpOqwFekDq8xAOHPtuZFdc6QLYv0J7caT63Lp6h
+9eBxyDbk9Weq7K3UvoIHY/Bahm7sN+evEThjqY4nMJf+yvd822Hm+qgmnfHvLLNWQPAruOCXgxn
U56WA3luf4XEK/1AtQGt7WvP9zmdDzy+1ZRtzTLTBB1Gw41eQXo3wl6M9EH3cqTJOJTuP+wyW8Mp
Yw17W6mNo37Z1cYK2ofS/5kR2nG7/VFgAbbD8W7n80YT5hgrUxR6UaoxrnnhvqpfzarMyIo7y3Xf
4ZNv2ePJ25tZ8aVVRzh8mIAXfqr2sDp32At9X3qcB+JmTydEhs4cy4Tebu/p6/4vz7c4TITEGI6y
7bOqpOsMaqc1nGtsp0+GuqgDt6tI+Wpt0BTV+gUPB4+reIwNMSuhyLsGYosiOHlkAXOF3i8k9nhD
M5wbxdZzWqUehpSeT/ojOYw//Pvi45gitnyj5HqsiFcczCZYeIZ35phajnKxvVWmkVaxSqWEvr8U
hf13gLLdZ4CjWbdwY6JZ2lWQwrIAA8ES0x+X1f1f50RjAED93TOVura7Gj29HcdNv6Ld2M1DHnuX
zAagJFpN9wfbdt+3T4tS4xmc2Yj9W7HZDiusIZItraEGZ3U094iUyt458WZh50P2CRWqfhP5qWWH
8a8zGATKsuR9UICDBUCVUT7Bvhub20FI5XXnfbi9XBNygA6J+zil8sycuiG2TCBHZItRmOS62TwB
MpZBEkLMYQmwDG1NjsfifCj95HUMDhEv5uMZarbNKhX0pm6peau9yyZAsqNe8IEo7kd92O79+0nJ
UhGECt2WcsWipbdqU3XE3vPJcK4sO+yYDxfZbGXEYv1qo9vmY2p3qN9hnuvqQHJr5ZHb38qLh1js
WjFVxOysgqThI2PsEkwz+HbonXhtW7y3gu2ZsjQxkS70SvWaU2CN7vZw0k4oqNE64f8YE7FtU1qv
iGPVQPtSFLTi1w5b+TqnwyqxKzDeamI2K1f07lurmw9y53bdAFQntyuN0yIMMtBUWoCHPGXkZwOo
JkAPcV4NjtFlizFFq8iqkGCpktWQOCAXnlH/l/gKXSTY1GJaKjvlU8Vdl8sWlqYALcTJPeEp3bzb
2Pu2OsSew8VfnC9bANTzv+QYK98ahdliwzstJNCJwn26fjaX6s8Yqwotx18lxD/4e87T+C+H9U2U
8e7aUpSsM11KMu7W3tIT7PEJy+y/uBaeBt9/KsU3HcbCX67nTukEKss1wDl3y8BByzhFpKqxrQ04
elyC89mcb4LU55hoYQMoyzIKQLBGOySdf8OAJgXQpJ4y3hU8KxindziqP+/IfBNljL2ImaRWMaGS
r2uQ9DZ9j12bj8FBdkTA6dv7as3bHPovVv+bJOMCVmLVRL2IAwTAzIWYjw8U6g4gXxzO5p/Mf8iw
0WIERL2xpoHHa/awudqjh3xRsbnGdM0wdxyUoyw3nidnZ10ERZMTgS4H87yP/Fn9kaYk8H4Urcvh
i3fp2FAxTMUmV+mKKswNhWvN8zB67i/JCr0Gh5dtu1TgGfDae+ad6W9ZUvYn7AmlFKhmAS05G06A
9dNRzOGKZ7nYMNEIsHra6Kgpwa5VmRzVBSq7r7250D2k0x3OK8PTDcaGFFYa9ii+wRCvMeoXv91X
vdtbf8d0sLFhFyhhnmo3E+Uc5RW2aGPJ6CeF3BowcRLbDcbLH85L9PZkgN9ysgXmPu9/AleejDEp
G7WM0wEclg/n7WfuwIZcHh7eHvAc+Ly22tkQ3zBMbLk0seiUdfYrrFmVyzJBf+gF+GXYpOAB0gQZ
4PsszTpYEyrMmWVDr557GRiZQmNnmlsVroYlYMkyKdfnhqOOs43qmq4YdNsRtqyxKP1AIqgi/Uqn
5R3YqO6zsAFfBvtvbX/pziPak0OvXYeevj2FADw1Xc7xzd23KXnm7cm1ykSdC+SxQ7VAZ1b0674s
Z6tJUwKMekhBfAXYOCqA64336f3Sl41PG3pR2syhjKdXwbtPcDajPiXIvDOScc71/ox6IHCK1qpb
+vGjv369T2ROQ6Y0mIdlGBrVEmPQOB49ZwA+VVJxoubZ9MWEBAulnzZ1nyj0YNab8pC8VT/RnxFe
7BN3KfLcuzwlRIO0icXtWqkzYwrXgDGFYBU4j2gQysgD9Ul93eUIjqoTa6+mxKhnMiFmDu2gxAOI
XVyMa7u812M2UDEUTQPwv4T6NpstkcJWAuy0SNscDExkSw0xAbxWg5e9UBKMXnD4mVOEKT2Gn05G
G3cfg54Sk+QtI9E+By7qfWWbvUJTIsybGEp1P3QyiNTecQ1vrXU/8vfYld8vFomXjYakfw/evvxA
tJNFxQWGuL0i7KlNP4A+cpNT68Mm1jVhhJFIkV/ZfFYLgjBQWpDR9X2J06LEPUPG/F56QUNhA+yC
mLtxgO2uP9Pk3RVccqzfrItvqDJqy5JuKLLJhOyKLAlj1dPzA2NH6T9GMNmS6xvPZtzC/z+kOKHF
XLQrBgzOwQW0XtcG8T7KR8NPdgNqcU4NuDbnELhoAjzYugecQDxq3DzyvGAnH8Aoa5pigq6X8AHO
8SMADiIiDB/esMHzeeYu+VSojL7q4blQziXorIH9Ur6Fh/v3YfbOTdhgtLFIhSEYavx8hjhJXLaO
69dcjOe5XM6UB0YJ26goAKYhQVbo9vpYknjR2arz8JZjmtZuibTsOY7ibOpjSpFKdXLJxrAoqqAA
RZqOOHqe4F48cjhwZ6B4nDEP8hCrvYwNMRTiCfPeFqjYK/Xp/hHNvl5TZphHWDWug5Qhb029Goxs
YiG9SuQ3jmGcdT2nVJhnuC+lMUQDAaiU6E4eoQ5nO18v3JeVH3o8U0Fvxx/XFz4amqZME2NCDDG9
yDFnpSkg1tAlGq6EwqcPg8iRHFWsO2TYJKIVWIkqSirI0H6m4+AYW5Wguxy1ub8S3zdHbCLxMmRa
YI4G5cjb5A5q4bX9aJMILvVp+D/05c9b2wlBxgCFkZzKWijT8S6MkB0/FUd1MnSefvFYm21bNyaU
GBN0zsTESlNIEVcJ2Ybo8QJUgxEtJOtHEZVr2Nf4IK5B96S7vIvMURQ2r1iY5cUMKh0Q+07wOC4e
Div/S1uaNu/46HtxT1MYEwUEeisdO9BZ9yvLw0jA27iX7L2GlsX7OjnvgEykyZimOJbTS2VBmq8p
8vRosPMGzDNa9mKx2OKufe19075PkqsqjJUq9aYYqhSq4tSOdmvsGzzFkZf5q+yseJKcNYkT/hhr
pURyaEYNLoLTURwDZVscBQ1WntvgzbvcjA1RR73KExM2XkTSoVsK22x9+bn96pG7rLhbcnjHpjLO
TSdIZXIeIMPqQ3nD3JeqkMYlL+6ihIPfAArDN9XFHol2mJqKmyGefaa/hcr2fpdDosZSDeqvFxcr
xcOtt2kXyplg59S4fxff9q+8zuP5V2dCkrEvASBBcxHrg2nrGIzm0zus5hfWQLxyD5Jzx1XGvmRn
zIpWFw2idSm8a9kQwVXf/NP9WzAXmk2smKr+7hKgJVIogh73rlIWcbMQME+5FN+sZnOfzKy/hn5t
LBzDJkdNZK43HGPTHGUTnceLcevzR0PnhfX9+8xdThtR1jsdv1+5DvCj6bKM1rs6mEO9z8e8gzth
hLnHMUAousACITS52076FK7CzSjaekvqzR6V/632PHDa9v/FUH0zx1xpo6uzRFJAUwP4NhFdLHJG
EfqnSVZRRU4nLqrArE7oCtRYlCA3kxGmikXOXUA1r4Zn+pnvzi8a5ioapGKbl9IOAWPNH7mkPPzx
0uiWaaKjH7m3G0DaxDWVMZbQWAH2iwJMAfjfAtH8SLLl5VBjQc6VpJ6/z2xZ/Ks3YEKWuc5RPXZW
LCcjPFXcMSmx315sv137Ctcwa/S+3uOQuc9Kg108cgJSjv5REMXLHSwf8Z4wJPH2CwXWR/ft/epJ
dkBeVqsVOk6PNLSBC4Pq1+kELDd7+45Yag9Dw3l75/VrIgTGBoRI+KdmgS/bKL4Gi7bFAkXAZUhL
zt2hv3NPAow30YqAWRPpGYO1TbGRFRIu7dL+Uh6Lte5yiM2+gxOmGIvTq51eyRmYgud5xNYjJBO2
EgSY2bz09CwoIla2/aO7zH0Jxqgz9SslBRQcc3FUsJMiTN3gwafIPr5vA9y2IXqPQX+M+lO/EIul
MN7RrhGPc/NTs6Z28jWshTKiUMtELM09Oh/jWmk9y749/9GLGhLuxNLN1bx3qIxxagSjkWQF5GiV
dnQib/m0jHZmbiMrFieOD6MY2Kbsl0ClgBofVnTj1P6V5xHPugLfXLO5TLFXIimNoVs4gt79uGBD
WPCgLDBdj/om3eN1+rswakKSOs8TkzVeEvOaXcF5kBKvWokJEeCDLNwY2zp87b3ldhNwTtZgjFUY
RBi3EUBwrS7gfEhn1FxW4jrGBirgVZx42aT5dMGEQcZiqQk2hY4dpYc2+eRw3fk+wDw51odj+A3G
+KRlPBSaASIooJ4BIYoyLTf/zDG9BmN4kKqXk7YJ6ZritWd5mmi7eMiA+8rDxOCZUoOxOq2At1O4
gJtX+KPYqTKQEDj8dOidI7ZbmvnOvWN3Y597o0N3b0A7B3o7eTAwlwSrg4yttBUB3X1Zfu1Rygls
3eV6phw7bjAWRgvaiyjUEGeKZR1OvFee6Nwlxk/sXCD/mxk3GPOSqHqIi01p1WR93Mi5LZ5KlNix
wpRozt/FhN8qzyZryzxvjDylj/THZZG+hBsAMB4A39QT4YGX7Zl3s/55NkzGfsR5dC77AiZrA5vl
feaIePM1ME7jg7/+Sw95whljPDCTe00FoOvQJsZoNyKkhgR5g2M8/TcZkzEMlmwWITXDTrofDNRF
0CDpIF/A2z7BpcTYjbaXTbmtof8YsbqlGYF/9IBiwZpr56lk7tw0k7EeRhqmSqJGIwpK6J0BNBUF
4YbfwuuZ4dlbkzEecl5mQqJA19fHy6YjuV8S4BHJ3Hnm2a6LicPCOviBWuT5uYPsrouoIHDGYldw
DcsOHvKGlFenrIlOLg/wlk7rKN5anX3/Vt+a+e6JlLEggmEVQXKFmiDZgxFR3VbW2KScObELGLVl
UNkBwI69Ho2hcuyGtunjRQ3hS9B4h4+UxNUlxsi0knxO9Qq3/rryvMq2rlgVD2xlYYkKCbYq3md+
PqX8fRPZDcbpKI2FIkKfkKDcYGHUEgjPm6c3k2B3mbU8cahRpWFFbapYg6ErJvZw3wLaiZdStbLW
jUYGd1Bxio2CQcGFH+9y+5RsTghzONTm7sqUGqPCI5J4RWeBGqZqSO7E9tsV3gk3Qp3LS07JMB73
mBUdulLON6dBICnwIP3rJ6/GNKsWUyqMluZRHue9dvN/0OAfA8MN4PSoZnEL5LMN2FNKjAJeq0RK
uwD81CgPNiNWvmGu3aaNjogfvhCzWFg3yjuruQhpQvT2URPNyLQ8uEYaPauj04ng7yGiOIkIkE48
JeSRYp46zRxzQKyAFE3uHh0L6YueXI7qGdReT9nxf9NCduLAkJC9qOnBBYvooIxEP6OuS6sNCQ+/
Y7Y7aipE5sGrgYIemhdwdl1UGCFbe5gsNrH5Ar2OIdEsp0IXvS2uKXljaaDFOLglfbn4MrP+4PRD
mPcwjeQuaujNczZO0xBQx5py/PtCzgAJ2NMrxwGdbYIxVdNCdKfp6KZjbkd0FrRYKC9wqjFBDW39
L9IS5yzpd/9pv77JMFcjtJpWMLsc9guzXRi4B1zeCy3n8LwxDh32NqjSKDUmvYKIQ8J9iHVFMcAO
CQR3n6HZx3cit9tBTq6dEaEhIFTAEN5djyItDf4AHHhk8+ibg7TAmpfjnZ3jnJKkVntCstSwx8rM
QBKNzYCy+dgo3nmlbdqliEpcjHfVuc/jbFfslCBzK5SuE8y+pzxmuwowyv7+uuCQ4J0X/fuEp/6q
jlnbluDpOD6kFbH2Cbwl2jfqnHhbhKT5R/QfJWTHcDJVT0Wxg66/HmGyHB0dAYA38oG8wOGKavMd
bb9Nrk+40kwx1OW4ovGjI9q7yC4qUvvqs7H6OhjvdC/s/2EzLI875jUVNFkHjhOIjrtX7HOgKebE
KdfpQ/oMXBVe6+MsZtRUORjDETZFnGcS1caj1x2SwIGbh5VdqAm/nb6+uMD98y7J99kxBkS8hKhA
qyBH8UiODnxN37D7Z64BmfVJTEUGIroFf0tkFPJ6OQ96rZpIJQO9rN9rrrayE9nLFtz4e5ajCSUm
IGnlVA1NMAUBam8JBqgwPCUsgVPAMVVzxS4NHbCSikUvkolVlb/fMTk6503QqLjG6uK5/LSe+ve6
QtvQOvy8r/dzdcTfKDEOwlDrgpCbGiitjzvv87l5e7LcXz8JIn2A2Gd2TzSuZzxz1zDzJomSaem0
uMIcWCBGRVWE1visI1fzKpDCrnrbBJiuWzkvh3JTLv4zy3niGa85fw81MIADyIaiimgk/F2w8fV6
llK1EGGQvWD1TNdbk/ers/2BLSBcbL/bRBNjVH6jxpj/sMzr7Dq04i1FW2AlGW74D8u7kM+QJN4T
cGyy287B9x/11vQw8lfawF/x1wi17h/zXOijy2BcBgqFZOg3NZiYt7jTyjbvIxHVs/VGdisVhXB4
1SIo+l/Wki5i4lCkxoTh/TeKzCE34jUeBqzueM4eURg2DOCtIh2Mnqfr2x5+9Ss/0TLj6/5Gkbmd
105IwjFIRFqK3ChO8EyRz5Bu4S43nvMkfqNE7fpEmnl2HgHym0KLOuRnd+PoyKc332596/mEd1Cm
AIM2ukV5r5Q682DosiRbqA4D4gkq/DvhupAVhHkZFEojg9dBiccHwOm4WHVvELyQiU2ro8jKYFKg
WpjvJroCPrM3a2Eng92vfSy7ASS2Hb2WT/Z5d3A6XtpwruX9ty9kDqGLzn2NlVj4wnaFwgRWVWyg
b2O9aFxgBUI0NrHNh7NKNLpr0/wEImPH63ufM5+/fQRzPlWqpudIhJgAZ60RDO+iJuGZJOG6W1Te
fyj55DyYBzxJQquorRzcIuruDvL7+dl9+ao+eeH9XKXrN46Yp7sfR7h2EThqV47jWw2Ax1GtDfab
tUYUEmGwsfTSjYWpAni0C6xw3mBPCRRCeDVS3+ZWjeeCnt++h3nb5RQvsd7RY3acT/V9/NQd4LAA
7bIhHUYeac5oHVicBM5czDelyja9CJdAvmQSpbreXLfxXq4ACxg5j+pyET4MSBNgM1fkXgkWR6B9
77I+hc513X7yTNusofk+dbb7JTHCaLBMfMYVRURkQRa1H3gDtqxaWL3GMaPUYb+jYSziXh8WmaVn
lYj3Gdc9SJzuyUdigjvoNm/TJkwxkYPcRmottDdCHtLimUKkEGnxwRYwzoGBDhvMhTl319hNWPcY
ZExaCjAmsehKMFiQq5uuCnv0Q/K586KSaGi92WYZKRw4qeXisBoW9haYTXYbAw6LWlga1KNkb9rp
298Ur37TNsaUlZditCIddw729IjqFWa8sFuP/25xjMjN6E9eEyNJQ6BMQPLB/iqV5ByExAy+zk6Y
eFHxow9IODpCQrBOw1pd1Q+Ogs34tL9xyZiworTUTgwgfySjRFuIPfWkxugSHQuPd284r5fKGDEM
HGa5ZNCjdujiUDfEtP4DDedaP1rwTCb97j/0SlF00TIlWTPYxiehFdpLb0Cq2dWzSNZv9eCHuDYM
92/kN6HDyM8YpADSA51XzwkSgiyJiN5hqpccQrOWYEKIkV6vDL0VXWoqPfrAp6vWe4/wGtwnM9dd
C/fwW26MZUfGsNGCAGRau3G861ZZBwB3fCA/l3hZcuI3m1vmIttwkyWzmvhNmR21TVQz7LoWlAes
RXv7FXjhKSHjYGcwQNw1bLOXbkKMCQRaHVgYkkXNnexe7BjvVgAzg+VJB241fyY+nUr05q1M7ndW
dhHWq4AvhWzWEhrZNfe9XvASGDzpMfZbMwJNU0tQEXbwrt4xDY1+F7Rf2Pf1Yy6l9Rs3rL22aiDA
Un3XDduRfwUO8LTVElPK7VJw/BNtdYl3+z2H6uyTOzkuxhabcl5lfUxl2NnZznxoPfnYbJ3y5Utw
TtGCu756rgTxG5uMC3k2z1JdGiAIUALJuWzalhy+2k/YKu7acWnWLk6YY0zI5ZKL5lmjtLCU6qMi
3jIkGbDeDtz84BwA429sMUZEHBMMIZxBqnQaj245jSsbg8UW0e3UFZ7O8Xq06/3X+OIf8sWXQVuH
OK8ApXDHLt/0a3IbsGUosiyqPzQOLWz95yuvA20uyJ8yefv7hIQJFI5z1YBEa982ACPaFkaMtn/5
wM+0Tzyom3nXCXknE5G1KEkmcyXOqSZcesyqPOuruiT9pviVbs4vPyN/1aTOod0h5l3TgiZHknMt
sbo8octcisFoE6lsQDd6WB/rZySklBUSGfYBTYScCziTsvmNFHMdxHCo44sAUinJnqUtyv2HE+eK
z1rkCTfMLUiDsC5NEyRKZ7Pr3gwXo3IHP1vw8oXzIeqEEHMHzErMtFa9wjOofSQmzyT9QlUIc3u0
h1B2a5NIT7XbOumz65aYQfeEfY8wn7zweprnroIi6SLWp6GAhNQMrspET2MjEgNNH2kyqkxtpSIO
zwmazfsosoxoTMJ/Kgulf0nT8CI2Jr1t3lPQuQGaeuuF/bXv0YSCEWDOGc45XVNyjGgVrUiu1wLk
UuJ8fIxktwD6dEa2Lz63Y2g2BJ3SYhwV4SrgEb9Q1hADb467Zw9w14vAV4FwguQ51/+aPa1vUbLB
Z4bEr6ll/1+Uuj2c4Qwh0n4OF4MLiNXTPuLlUm6xHWsqJxyycWamBCNiAwP3OybKZzquBMmNsat9
Za5X7gLjfb/IQ0C2K0JRhnR9tXeQyjvpT4BF+xECncThnO6cEZh+D3VBJvoqm7VQSVTi4tmtL+vF
4ikCfu/Pd/uKVsgvu5G9vxri1ac0GbdGuCqJll0gg/XxGCFJTN62K9kPthz3iccaY8JNRTjXVQYy
uP2thNVW8bBv5B+hYIv1wjIe7kuSp7ssYr+h6GGIDjvc/OeQ0EVorpXYy8WCoAUcoV5uJ79gwysu
Ts+cp6HIaEiRJJoM1hlpdqhFYm9IgGBFALIyOQJ0DtOOxUCGykZphqcwcz7plBwj1XOH1+lyATk4
Ud3DkNiJb+8DjLEt78tz/mp+s8U8hIFRFN2FKqbxdECDIiZG7//+7Es7ZYR5/uQgiwG4JYARZ5Dt
6CAt9ONK/cTeez/ccYe7Zn3sKTnmKQwbWU9MamqwFDdznFL1r15ou1fvvVqumg+fOz4+h7SIa/Yt
QcZwn5PexIgEGEShOnew/gc7iChk5OKR7g6waXW8J6bbEt3lyXYuPJqSZuz4VU5D2cwi6fn1usBz
jOWNaU90nupzVIRtU68L86IUJUTaHHoH4BRoMOCYkNnIecKIQRmdmMfq0pfXEWte4MBQqEoAnNt0
mPLJfAB4BHbz/ThgVfOJe3ZzNf/p2bHd6UoXX4fCDCFAp3UFnByydgue2z5XPP6NCmM68lHW6i6H
hrw6H1lCsKc5fBTJi0jQOxE6dDsWz72lv/jn8/ePTrJlwsEcSqW2IM+2JhIJluOZ9mqggoCa6xfn
8GZLBgr2ZqCuoqKzhoXqScZarwbtLD23V9sRXyRar9oWj7bp8eD75rpN9Skpxph0TSN3upVJ9Elz
xHAZY2jSbXerq+RyW81mLfCELcaSmHLWYH9GDt04Oqlb+4rtALeMExzMen0TIozx0Puhly8tiDhm
RcSfun84v3EMMH0p/tCFCQnGSHRqOWZpjePpoQt+6D5fSGWbS+NDsleNzoV+mdf2b3qsuahKUa57
E2eEepqylvzysTzbZVW6guVE5/Uwul1Pas9KHQDryyUmN5XELdrH+2zf3PM7bLMmJc+xM0NB0vR5
fXEx6l52sCp0YroNyWuwwIwDyT+fnlBMdhJPA7yU/hwfMUO2XLnVUi9Iu4SXz+3JmTXYE9kwbqB+
zstWuybSc2mStPfH0Uaq6Uq+9DPnWefdFIOxOVal4aoIOIVcdiILY6V+tPdXL6uqJFzsPapB90TN
+Cpa1hrn+ApR07zIZrNMAHbWkcXDw/tqxUVpnOvhm9oAdjAmFsYzUrmgthligl2Xia0egzcehNxs
ZkLRDAW5CWBb6Oy6c70NG6VNClwbO9wqTrUIlspT7g9PKl26WyOoRb0M9RPllBL95b7yzr+HE+LM
nY2TTg/UvJLgxQDeeLPT7R283acGua3aHWxanfcd9emvno1vsizIRplJVYNtWNKzVvq5v7WH0FbX
aKugy0X+qgA8EfCtYjl584dAapRAgoDRyLLpvIJg/ZbVOcj/r7ngZ7MaqqtIMgEfD007jDw1BeAT
wbWm74Ynu7qNgPfpJ8E6sdXhC0Cp909v/kH8psaKMZaDsj1fLxKSS7QoF66GTzqimpYO+gg4tGYf
kAktxnOyzlY5ago422yS0NF7V5XRRFt5L83HIcVamAXvxZrPi0woMjYsqYNcG2twp5DOy2X7YQV4
W3dwZQvFG+c0Hu5zyDk6hTFkSV0Gxaj00rPXL3Jf9Q4iZ7s297gY8xWf01HIelCoBef62ABfNsUG
neWaNzU4b5MnkmNirTxKVKXNITkHabrYRZEYY5DolueDo8+67BNKjJ/UXIBdoF0GCcmko0Mj1WeJ
PFcvhb00HxY/bDvd+YfMPcD75PXZzNvNCWnWbWq1PpX7BkyuPzYf3vO1ItikSOzMj4hIe/X3Ps9s
8e4A40SN6bkM1AbcQq6aZIsViV/yNZ3+P1wbckhW7WfxeV8rZwsPQIX4r0Vht8tHkhEppQWa4gIR
OtrTejfeWLUtLOxLucpsfhJt1h/9psgm0Vqlz41Ig5q+ArwnstEvPy6q5eXT5IWVtyv1x3s+ocTY
lKT+rzy1AqgUqHB41Dq/du/oStrknvWkPf16esZWyfZl8IUIDULFUu9RveLFt1RN730IY2rkolHr
QaK6BFSHepd5OSD9jrdDpRCn6OXgnCrn3rD4JUZY10WW4IY26Nz3PpqlRS5I2697eBreSv9ElY5D
cTZSm8iaMT5Z3caWMrT0pko7LLi+3lrQ1Oex5kbZCk+cjP2RL5ElmiNoVW7t0aUQx/zhapvAZi4I
huikBUDc3gfXfVuogBTCbA0W4qL0YznOmidonjIzBkqTVV2PQlyf/IHq2OfF1nc1Liw3YqQ83VMh
xhxJaIE/BxZ4BpC9ugBsIlDXkrcSb2Tu2v+rvjKGqAkkKVcMEEsye7P2PivNLsuFuXXQlZrY8d8g
bOsTI6Qybk1BsRt1Eeq6hneIuC4mlo0X0g+Qbbqvpzd3944c2Q2Z5eWqakVMX5RXp1hFu0uCqa/l
cpc7lS1opFnYcBLXmR1tgLiZbU7crtjbho17X8BYpfAcJLreXvFMe5s1tr5sdhf7MybpaklB4d3M
X5VE9t5fDtypM44LojFmKDwPZt6FMEMbB/24lzfeAzYHszI9x9vfJ65w0ElY3Sp1OMfO26BXTfFK
r3jpLddy0TmFqO3Qf+a23S1WaAFd/Ozsx6fH86JFR+pLBAwfIHQsxoW423YuNp5ntv869IuBE1DP
ZlaxhlWn0RAa+dmuoPjSGEJ1FamlEnwMMGfLwbmkjhZ7Qkb6pfW6qrFufb3n5Zdma9JTwswVHrrI
aqTwRljcaySPCQY+jhvxCvCFVfsuVhuM1vNSkrNe4ZQqc5erMLOkCmBDz8gMHneb81Ma2tIZ3XQq
52rNuoVTSswtPseNDqQkSslCn7tq543dQZYrxZU2xvv9ezzbBzohxnYKAVe7VYsUxNYYQQorL/2I
dvrzOXLapV0YeHMq18dKsLOzdbeKvcpdHxdbNwjv3aMFWvY2T7+Duc1ihMC7qCnTdeQIT9mV2OWK
ohjd53c2kp7SYe6uFObVcLZG8Isxst2usp+w9Wph2C5Z4W2j89mJzSsdz9mLKU0mZGmboouqEbwN
rf3pJSgGoGF7xcVI56norRFnYjYqNf2Piq6bg7J4B+Tg3rR5LzV1QO4dFOM0nJMx1HFYEKC122xS
zGKjYzeyaFvriV+zpMdxjxrjFyRdUelRAGpBTTBdv1p1ix/las/Rvjk3b3pAjEWx4q7Jm1CSnuV0
KTyhHj1GdiDwJr7nBoT0KRnGhGitJXe5SXXvFa1JO7QmLZ/I45sLaCUgCq35gNS8s2IsyThIySXJ
6FmtG8fRAPzwgv7qXeVFGvpvuVmVOd91wh/bhDH0WYYJcJADipLl5WuMSGDfDJoj7t/h2RKirmPq
SddUWdJY30MatUhSgGD4XIy+QdO4iT1+9pHzskIJP4Hvwc3gzHnKU4qMdWqkQogKSYHXuK7RRCyg
YQHBJDJh+73AKWjP6uKEOdZAldHYtj1VEkhRzW0NQny9L8BZezQhwdijWu8EbBuQpWehJdVGewPi
TmvHWHj7Vy/ZhBDVz4lBykcxS+IOvPS2k/0/1r6suVJdZ/sXUWXAYHMLrDGsdMbeSW6oHpnnmV//
PmR/Zzdxc5Zr9/ku+irVS0iWJVnDo7vCqWt7maO9kaKybUX16/MRjFIbhKz3I5zPTe/biLLPt9ju
nHy6f1zQg6SVoE09X7ElGCVFV9p4VCh8FftWvqpYCJGpbkJcJE+kuIkyzRNMUxj2LWXv6nCzf/s0
2xXUARVkwBtIXw8ytgTzVJHCAsABhFi6QCma3eLAnpUzzISsQLjclt+M+kp+glkiAIgueGssGcNL
/6Q+nDX3efG817V8M/O0UgpT6AkryqjmUQ4ySCjTw8vl7e3TCWMYWHXq7VCRfHZuwsN1kjLLJCJA
9omS9ySBZgAB8lLjKavtwnof396UsY3H0P8oSFOwFQOvO90iIPf5RbHpCd0F6Ni4zpLEHIltLiGr
xlaNQSKM7eEHQdeE02syjdj2jKgYs2WmmhmWYJGCCYtkEiD+4kXlH+AbT/vTj7vIOcAxAnzJwUJS
ef5sM+Jc0RSMEzY40jYMTNxijH+99d50qwDiXxb7vQddvyv7L9YE0zS2oxZWzUIGo5uA9Zvtco/l
2shV+Y6suWYxBtdoCYYpq4eeZ3g9PAGMX33w7bP00betDr+4EcxRpNWGGlZsMX14m7xcqt1lDAHq
q1/oS/apPPw8yqOYbeP+i6Zgl7DjqAZ+PbhCuvGl1uw2tNku/RKU9iPy1RLfuG1vfxETbNOstWbY
pmBwIXaJTtdv02aa2PxH6Uwi2KSxG+I40cEL239FK/XDwyk/Ltlw9P0V2O/mSMhths8rckLcUnI6
+LMBcgqiiZdhVz6mN/VnYLm4EkJbJp2hOLqAI1M0bwp6QYYwTyd0Y2CM1/Vf7zIXiX3MLUqobHmo
NRVBE0ZMESRZByooJVhI6lN7p++wD0/CzWZP4ZqOoARxWg36VIHO+x4ZgI08ndAPi3nfL1+wSF3W
DLrZnLoiJzqqRJsBw5+BHLB33H2AeOJp/4nZHXpYLtM9mhWY/WkZZbAfmtfprjTsu93k1ViaipHg
Y365r/4C3tF1UW8mWdbfJGhOhpXQVdgsBzq6lydM2NtYB4umIVhkgJF+tzzJvaNbtmtNUPBlxsgS
HTV2DdGHdkgmm74hOsh+osIw7C6f7OjyUDjp/un08AA4/dGJPyPHZzhAaM8sNLLu1N0ut28d1M5k
KH1bFmH9YYJvKo1R0eoCH/a5RhuIJccb3LJvawKCI5ryrujGchH1/tI4KbH1w9/IhuqrzBttpj/W
tARv1Ftj3pDlnqJpFYODyIDk7ukJgLfk9Vv8l2kXpxLj9p8rX9aCJpPi8vfVU4C2w2j0i47r2Dlv
3aa76/q6mY1cMyYYIC1Lw2Z6P6Wbl7cQy58f2M6DtsbYNC9NS2x5QcYsS7OwjQ7oAYIUWauSaUTI
8lR3Z+A5aft2OTSeeJxJgtjNiHJNSpBbT7p2yjES83QDjMG3t9wFqs3OOmQuJpcl5lXGlSBCQA+H
o5GDFDl8vnylT8leYlc3W3XWzAj2ezZajJ2noFA+9jtMFiyAEhI92HYRv45GMN3WAtDPApBwF7uB
ha0nNOjIe2A3HxcrVsSutnEuqR5b/aLP+/10eQo//bC/LR1OmFn9OR2P8UF2PP/FJP/DmtjBNgMD
aCRzB6/0ctkDcxG28HCHEHkZ3JNlPDbrO2v+BHPsa7w3RxX8ARjjqbgP7OCchmiut1ELPGDdovNY
VvZPAJ8rd0s383eJLm7mMtf0Bau7TPnEswb60wEdCzCKaFbFK0Dmexd1ECPmNRnB9jKjZf7cQl0w
99LYwaVd6iUSnfwvRvfXwQnmIuVAm4gr8II0CLZm20kHUMnYzvZueWid80+M0d3/jLAdQHIXtqK/
NXOC7SgRq9ddAbpQF9h4/tofydfmq4yMTIaC3ZjG/5jeG5ffv1j2pfvSHmmLrrQYpwbk4cPSPSPh
bev1tuZNMCWZOoapFoE3LD24YNlfYYdfZIzJ5CfYEtP0k7JcnGVhp3cUFZD3wTWZdmwHPv9ohwjX
bNR10nEdKgg9N/anr8kZUwOzh3DPcnC9w4fbs9Pd0BvtBjMSEilKOBThm83cUGDxYVJu9upNcLac
ah/tbwC1KKGz7f1/8ShYE5SKtU6dIckbVDLH1h6UpYnCRS4LEJpfsxbVcPk+xs1JjJWOiEDOszUS
YnXgbkFNQ+/RO1Ahdp9hHOPb3cF73YW792GMRvpQkVwJcYyVlMaE0vQi13F29ye0FgJ141G5W/r7
gVgtrcbLzlGwMMkwT6zQIV+0ZmB/rH7EHvbGQZf/67KrIdijsws7qK8fqswfiVDPqcZKZDfAJGaD
AQMJX/v04wDIHG+HkXyZSDepcZVwQ6cqXrQmFQJIK84UP1lYvMx7pIjQbWBX7l/G4QwO0XZrS7jb
Euma3m8ibTlNlwcQkPDOSB429hNaw91Jtw3nluzPDgYVLTTCyHI4W1EYpp+ZZuhLcGmoH/nU0jLs
J+x0htLuuzeGBvVSdu23tHNNQriNRlxFqt6o0E7X/fR12D9KjPNmcLQmIDrv2Qo0IwUB5LyWRwba
MvB+xvzTDjMn2GckobdlQdfkBNVQir5qlQgi47XdB+g1/yEhsNnjuqYgKENnhCPGP0ABVWNU7r7a
2RIBAUTwutJJ6QgeG3Bkvd/1oIOX/QuQM0Pn6cDuEfoAv0BCavlkMfJZsyR47TCaUqS53llyYRjT
vXoAah6ukiyjtvk0W1MSXHVXVyH2ys6LcUK3oNoAop22i+UP7TOQfV052v1WcLCmKDhuzvqiRlIF
x1XZ9AkBndyjSa6pmLMp2jJMjAEkuqVBD7EjonFkrP9Cj8T9z8/Xz0qi32JVIS8rPWbRCAFOuzDa
c1W+EHrb2v1jdcRKQqFkTZH5OCOj3ZH6cxIf2GiHilNHTqUCTZKlruaW49N1xiSGSCwuFPVk5cMi
RKB1xIClOh8d2TaHzVzeShdEv5HmmEbGvVoyHi8vpkMBUwlT5O2ip1tsZZZq+2YpY01PMBW0SxLe
L8bIfVFfyM/Crk+f0KmaHejgzBgvOp4L1X6uQvv+8bv0qsmOUbAfRjPTeZgW4u6A3U0LYqPMbmyF
cmv+RLsxVlOqEWgKRieah8ZZ1qpld7dHrJJFl7NE82UG0RRsRz/5k5aGi4a8XEZAM+6fuPtwsMfD
83dJOLOZnFgzJhiNpsyxtVbHLQO6u35svhmv369r+2Y8uqIg5gzmHisTsFsazFzgd/VjZGM4+PFh
mTxB2wI69w6PA5at3sgquxJTLyYOcmOcZzWGEKPDvbQZUmbexZlZVe+TinT49c+u8e0mPCFfjWpk
/0QNJ00Bd4c0j7Sq9l+iwX/slTjOFqY+N5Tg3acgL4aVJgCC/RrsXoHZ8mXnNCeZZ5aYYHGAVgf0
+MjiJaKp76K7RxmetMxKiUNsicrqFI06i54XiC+SXXZs7IsdBbYe2LQHXnyXIAiQ3WapHAWDUSbJ
qAMSYlFJbLmej6G7LO7+gmXDx3t07vyP11lc+ET6MTPnEjcA8c1lr7pPFfYNG9gUfoKp+i4zVRIf
Le548o3BqGLt/b4Z+8tb+D24T+6Sp+IEW/X/4SIIBqQ0tSCrxoWciyDx5fKZHF6sfaw6QWH7DyiI
Rdg6ed2kyC6fmDxgtT8DIvbdGiPzsv/0cKBPh935/D6gJ0V6k7gXMV1Q8UifcgYOBzTVvFwuPsrM
xe5oxbt72f4LSWjAhTdKlbXtTPX3s/PvCg/pAVldZ7MyvzLHYnqg5wVaDpZnENDi8VgGovoraluP
KBfIfMtmNnVNSnihJFlVTjTHNUNPF4DJ8DZH+jbAEtQ77tm294o9KdjWg109y2IgGZSQzLiIy5/Q
TRwGmgpGAQixT936eDg4O3RI4QWzdFZIHjHvyMlXXhZiXqA34t5IJpDrHCSqkRrHhujRxojl3cH+
y8u/IO56nP56TO/LBZlfOnG2CeKwFrYQoaQZM0fGQD+xc3TgUNeP7J94BEj4lAUMXIhNgDoTKYq+
2E7U1rNdiF57WXpaqqOCTZlMhWHL0qKjeGLMR/3wjM4RV+rEZaGJuM9JRaozUivQqfcvaB7Bu/Mp
RSXadx9OrU1dG8VVZ+ccE8WRJSNk6mIJCY8emKNzooP0y9KHs/96whI0eIXxuGyWPYz3/v5g2iN2
pnjOLQYf7OZG8b6ngy3L+AgWh6kqgMwswHsRSjVsRxaOM/PTkcRBmHq0uNVmB/t9lC+xsisyZ3qi
zL5uuIWQ7Ddi4rmSei65GqReGZMHvbJs3lYXbWgkQa2EJ/GVmtW84LQAT75hF7M9E3vC9p7UCWK7
LhyM6P1PXIkP1apX/IwQcGV2qZ02l1K9N5kkihbeH++Sw8Q25xiSMykRnXqHeZQhnLPUI/GRfGne
rA4NE9OP64zIiAjH0zZYvZvqIJLpPZbePqhZ4pg0cSbrDw7IpEy1AFzHgCoqZMoqsFP2aZF6Q9bY
ZnIauW30PwbVODPF2JeZ5qRZJqG5xZxpMAM7G9AdiBzjxwyjWptsnPsy9ViMliP/VPJgH/Wx25iS
helbSr4mJBhi3Ry0Qcua1MNyKSch5yL6Tkxdws0mERNwfOgDwwonMVCwjJkwYyGihSGE9aPVDlZw
vq4OGzRUQAtqWF3DdDQ5CSaq0XkXk4ZkHqPxPq/Ok4WKwmxIbs/GuaiaSlVQIIAUezeUqxaJeojS
ybBo5uWDcm+Ohcsb7jDjNR4P19mhH1N/yxUCIYaxLYtRSsVuS7/nXY71hZnXduPCTsVKCYXlZFch
wN8UNAxTUoty7FgQ7g/32zoeSjXz1OY+GUqHB7WTRpfKCvaNIYHd3joc7T+0FtF9VOdxMpM+Jjic
PLV2Q7xrKXXL4d+rMhZ+QFjEAi1VXz5idTYBQLV6v9QzrzFZ6+V6ke6Vuicebfpgf/10NvmBF8JC
MmT/qQhoF+ckV7Q+zb2IHNo2czvrFKFx/t8TMRCbLJ5ONyxRaBE3uN7mce4F0X1bAQhoWbem6s4f
UKGMQnKmxriI1UCDzAzh2HLPVZrjVzU5/cHPYwTEolQlQNERTr63hroriyL36nCnGheWH2jxBzcf
ZvkfEsLNb1lMpyQGB8O8o/NLnp559/MPuDBVFa3qBld1IljJBFBxpNRBIipnRyGwLNR0iCFR4C3j
YpjAQQQguWqZYrAa5yoCnB5UGtV0h0i3Fe3eMF5ZHP3JmVvYH4VshWZiP9DHmwIw8JI1gZp7U7Gz
6HIoff7lusS2rIvxi8R7UmN1GVnfVDRNtNyzggeDPje6cZgj0yaYAFWUcned2JbgFqlZHHGhaolW
OWW8RnLGyr0xyk8xjR3cR7XI3XDuJRd/yyyvKQk2plOVcg46M/dU+3WQ3HcZF8vfVyKLzGymYcly
z8CaXHppwl2TXcZaIquNg8GOLagw1iJh0PwdcGBFJVZzboWlknpz+oZlTSc1P84kOmapYceq5Pm1
wdEHWsK1IZPJlVABreFMp8htidN4qSrT5i0q8C0GJs2A+msZgtxqrVEKpc8zj2BHpl0pAVabVt8w
O6W5jGS+RH5iOm7xm4sr+4ecwNQ8xWHCzALk3pqwsRsk2LN6TwPfbusDrZ6M8btR2/pkZ/GeBx49
mIrbDJ6lBw7MiEumoyKTwKJ1giv/8Enisygo4iy2IIGwv+lybx4+hebx+hXbUHyQYIjh0PmOlgzt
o3LOaa1bMy8zT5uAIB08qPXzdQLbPPwiIETZRdobQ7gQYKyxY/2U13eDtf/faCxMrnS/YrU+NUqd
eR1/7IPngfs2rth1GmI64P/pxy9GFkZXRNSO9ljMhTBEM8zO0dSofeSNxV3TADTXWFTtJ70Min1i
quEOKH/IfihE3Ue0TU7taKUosmmG0+V98nD9w2QnKFyTIAs4SxYBc/6YT9+V/uv/9vvCvYhIO1GA
mmeemc47y2huujCRzF1u6ghfNh9y4GQaYsvOrDSJ2RFERGN76B8V9Xz/ByxwU13AEjAkYQhH148J
C5QEv6+GaGYMz2Mju6mbh7CiIBxCr0c586cICCpd7WQRxgZkD4dNGSGaJ38/g8QoWId7Ckzg7XlK
/CUazyR/a3KJLVg+8jdzsyIhMIECnJlPNUh0GJnLSqfT9uRx4o3EH27JSic6NkVgnY2linBNlDR9
XHV4oETdF9K+NfooIbAlqhUBEZ1p8rtBJREecxYtD8rQXTKTAJEt+Xldq2RkhPi0MZMgHkyQoT2z
W3ZRUbNn7nUaElmJe7OmgerKOGtgJehslT9p/Pt1AltnrqsArsErgSMlIdzuvO8M0i+yQvP5UbW0
H6ZyW7JgxhZxWXfVJi8aXvDIS5i46cKTQc0pC1FOxjuu/Dz2mHcwZNPBiz8UFRhoKP9QEE5EKQ1r
ZCGY8efqZ86SBItUT0XVPDH6MiaXmYUyijKetI9Ooc76uWPawlOa2CR9TjuZ21m++XeedMvQDGpx
rBr9SKHLYkCfDCzz+iDt3VoNf1ha7c5Jo9s6tp0gF0u4G8/GS0GmE/H5/rp+LOf/O3lA1GF9q87w
Jv5IPp/KeRopzxBWlkhfhuG56umZ5Z/ngR5qMuaSJ8y2QH/RE0x1MJd4P5nwsr3xHJc/+l7iCjb1
HVtT/8OPIM5G6+bCVPD7e+0nfXmV/PqmSYDAka3AKC1/H7RaxQhG11IdGavMG5W9wbF/jNykhUzn
No9kyU6QZfcrFOPjkegBHlwFC3Ivm+KvVYrUcjDuzOaYotwiy/iKCMLvUY9uAHcVM+PIzYtonWrS
BUMbISMypH148OkU2P0UzMeZT72jGorvkMQwHzFSji4KvYj3cVPdl3H82nMF6x3LmTp9EASuasXW
MfHblDtVGUWO1Y2yN9ym8E3EslwDQhPGIT/KJTPLuqvaBO+s3rCbHzHpIJl/n/bQ0BuKEQhsrYer
FCLyMS0oq7MckUTgO+psOQVojfHn65duU0lXVIR3PFbW65lGQaUM3BZDTvR2rp/5t+tEtsX1NysY
hhXTULFqqRO2UOYea8+ttY+GxzaWkLjGx0JCsMfEjIckWKSV5LuxPOf0UpaONCUhY0S8D8iDKkEI
KlX3dSqf+/q2qw//m6yER4wRKzrDPnowot2jlmOp53ne/QEJbkG7UBbAfJsgK5oXRczDOvd87t/q
kxHZTCGhjfyXe53Q5qFYeOxhCRGhiLk/XpPA16tZyfGcHGi9V4HbnIeqjXkL7M+QhPWLmoq+Y3m6
c8YxqIf8/UdKJG41orawHazNHSXY88Hl/ndl+jbw+BhmXybmS3jb8h5risL1TPk0zGWT5R4nWGhq
ffarQhJbyngSribvSywGVkBBGcZj3d8BYt1uzXPFNbup0Vu7S+LX6+e1Ze7frY3BLBVPGEGKaRCT
PLFwT0eC94s9YRSXu/kb9Z+u09nSCyTZkWEHpLf6mwLqQzGzsoICzvxYxp/Sm27eJ4mEyNYBGVA6
gFtSjHCK7mTKsjjrZgrLxn7oMVrG4z+4RkiAca7ByZuWCBXedKoZsxLOcQzz7JWlVQ3EtCz04r6b
JaogNiG8+0YTK+AZSkZUt5igC0zHcntlhlUwsGHVLu6xAG8fxNGOaF5J1Ps5be3a+JFx2WNzy+CB
OUy/IveOzVvL31dRRhUXrGzCAfeqmnZlHDpW9COe/332XUdBHpU3rHzjphitszAegJ4xJh4zUvOx
LoNxr4/6eC7b3pfFuBtxOwJck9Alb01R4vnIEMBiuiHgU+IVkb+vwuiTHmItuNa6c3UY2dkvRoQa
ZLBb/VkbTYdZ/b3Zd3Z+4VZlt4ma2ZqFdr3C7z796zvx4cMWdV5J2hz6liRWn3iqar2GVm9HmLw0
o/gYM4mtFJEHF2X6QEo4VEwaA1G46xIv6aZ9TuwqPEfzc8ctW9c/qfrRLz1zTF0z2o1JDPcTuX/C
qkXxNLNwgd4hP1esFkZPUh+ZEvjqxp6Cn1pC8EI7abLmsg3lBZ+/6AgmGvXCyWpMI/GyYfI/tUOW
nYxoemp6oN5e52iTkqlhDQrBDWVEoMSNWTGGck48Pchdw3gLw9ouRnN/nYoIK/L3wa3ICFagr0w/
LTUt8czZ0ZkVOcg22HPu72e1/5r0FDag2iVtfekDekuKYc+s9kC1ESuSybzjQeeQgZ2uf9Qm67i6
MOMWXIYIRlub5lyxARcK6Hq2dvL9xI4lpd8NtwSTB0w9wJAaOuKWj1djTpUCfWYq7izh0bHOazc1
xmezru4z0n3G1hsiUdBNglxfgqOlUmcJd3H0hyrEyy3xAuWvsDBcMtvFK+Cs3GT8eV16m+ZoRUm4
irqB2NisQGmanjTgt8TAg8Y6M5Mj2Y81isPTdXJbmWUdiT38Q1KEwep+FGWcWHFYxUriDTGZAZme
xTujBKZeqpPAacfUx16zpHXV0B8xv5z2JyDgVkda5ugaDpOvftmOboitk39yfywdguA6NSwxK8sH
bewNgs9q8jPqzHY117bWPV5nflNTV0REWU9dF6qzDyI2okHqDapzncBGWEMR6DIUxhAT/AZYmPO0
L2OVJV481ZZLp/tuyaQF5X2ImuXuOq3loISAF7QoLDkaPBBgC6Fajt3FZCxh24xcf6vr9hh2zd11
EuJUxmJuQIMhGEQUBacpvBPiou8JyyGwdq5OOc9sv8ej27StJnFyDb0+1eci+TxngPI201dtiJ1g
HF2GAsSgFk4+oWzVyr5p4xA/fJP2UYErzUChjgODw0r0lzmajymaJmiG+SXdHsbHTANSsNq7fXtb
1w2UmXyJteKNwlYmNJIEExtm4sO3CHap9dF1TgL0waGdkJ7MPmU2SabyzLrSt9NZyfZjNg+H66ey
efAaBXoakgIACBYOJY/CcmgHHEplxI1Thg1eHyqZ/71Vp2gb+YeKIGZsry15F1gIycKDFX8ym1Pu
f77OyFZM+4GGIL4haqyUlxBfNjxHiKk0xF6k/smDnz7hTj01Tsj0owKQmuuEN6+pxlXLWHbeaOJ8
TtJpdd6hC8uj5GBm57D/0j6TRkJky9KCu19UhHMqC2ABY0wr9ZTI0NCGMba7NI2SY122aupGvTrf
MNOq/4qHuD6V3ajcIruFjdJKBcBpxY8dHjedXcS+Lwn/thXo14cJR5s2RZgPRZx6za6/UyT+bPN6
rrgWztTsmsmHEUTbJsntxqjcafwRydByZAcoOLGBJnpTcyhOFwS7IACE1vSzAdatxUOJX5JRElwG
yVsrzBU01s7jPtAu87Gfj7X+758/HzRl+YhVONw2ydDFAfRx7M5VULqmf+JpItHHTVuFB5yuGhSl
SS6EjklXIde99Oy2se8Y3R7mMm6+Wuk5L75cv16b+vWLktiupWXtjMOHL1fZcJ67hzgy/8Q4rSgI
V8sMkLefNBgnNye3an9XyBZxLcL4zbmuCAhXJMj6OG5jCEsdDFjXc4Y5zozdxeRpCUwCWttYMHNd
atvnYxCTGcDYV8VMu1mofhxO6G+d+6w5zI0f3DeZfwgs385grBDFd/HzdZKbdxVLtClKFBYCFkGM
BcwgFAKviYq+JtZNY8a2ocg6EMVB2b+DiBUVQZazyYGhNZrwJEPo0dEpYnfIU3ukxC61Mbdn2mDX
fPPYIQAF0mloD0ljJzneLD3yuFbW7HQD2AwGdpLVo6ujJas13LzzkWvpHpmK0Y/rUtmIyFHqWMr3
OpYzGGJytB/7pRsI3xuVoW02kzuE33T9nJKX9mIy2VN48wxMxIqGjlwEwO8/3v2ojcFKt8TjvL4Q
uKVD22lORQdL0kclI7T8fWVkejaSNisQN6F1wDHYPWvx0ggmifA27/6KHcGUhRqCs9QEOwk5opW+
k8Q+4szP38qEQ8FDm6P0+j7fsuJCadB5FtfgosrPapU7an5K8s5pM5RgnvLIdIN298hy2Xtwmy2L
om0ETbSot30UXpFmZYO4M/E07Z6y4MJ6S+KUN7UOSbb/UBASCCljI2YR4AM6q7BHndlaRN6i4EYp
q9TmoTdSWSC93O7fbNyKouAQptyPymkZTUlD5ViaYWb3/Y51OSL7wMbKoKM5nGKVuHOY/tVUsgzw
dYkav1WEqJaShIHf2sxPWpsdi0riVTdd9z/8GWJBqI4bhH4j+APIp93NwR2P6KeWmjaNZbMJMmYE
E9eF3Wgliygj1Gsusmer7NeFkKpTWjKnI0RVncfD8bqx275QGKfAomIUT1Aj+ajZfaQUw5zg04uq
c+q4P/SF6YbTfMpn9SUqdEyA+u1jbXWPYR16YSfr6t9kDhuEkVOl2DEj5rX5oDBFXQZjmiltbA3j
Kg95VY9fr7O51XCJ/DW6IzRAkIBLwfpZWpjpaZynHjKfzoxq+Qgo99nAqzHQnKK8QQtdO8U2PdPh
KWrnXdKTvZ+GxzbRbTR07Se1OtWxuh+ryBtC88v1z9sSwvrrBKtZtnkWRyO+jjSpHTTcLpPP1yls
BTR4zZNlUzNHoCcYML1jelJWmAXK0lNQN7s4qvb9MNnkiOgA7/n+mNPYvU5zK6JZ0xRMWmLyvFDY
IvPgS9xTJ0iAoVI++RBn0vy8TmtTj1XMuqAhwtLgJoRL0tO0jpmK8InpnzM0EGaVdSqC8TXpDWfO
zQvtd2od7MbQeIuSQha8ifPZ735pTX454ZVf4kUcZjyYUg9zZJTx5IDSPcbVqkNfkUvbPgRK6I4m
GnfrmwoVonwIe7tG8sDtQjfs6j2aOPcWYq/Znx2ay3ZNbPl+dRnM4HxpPBaLOGrYDmFmQDjqtC+i
2+wpaSTRxeZbHosxNAbuODpFhEpvkph6XVh47RYVFpv7odM3D6pROFlAHhoOaBnf33FAAim9JOLY
KmagDPuLsmDB1BRYo71GYHyH2Y6ayQ6H27z9MZY/qvGHrs82ydFhVt0oCCtVn+4amXH5L7xjuo8w
zEGg1v3x8IkW8KIHsIPXkdJh1X3B86Uh1+mn2Zk19Kxb2Tlob+qol1jvzRuGDBDFwjf0uYl58TYz
hr4PBgjd17zMwFxMoztdUduMN4cqkg0xbqrRipyg5GjgSGtgxyJiCB6SoToo4b0lnSuR8SRY6jmq
TbWgHdImOvbZVtalVr+o2Rn7bk9qku2um41NYpjBwkgh8s5UBCbixVBhSg66o9WWEw27GitmYvJW
IpE3RxIfJKMlSA/gZTyvl3xQlO/iBu+55uuk2B1ePyatSsmt2Ap+1BVjghTLZIRPWYiFWb9X2BnD
13u0+zop7sJ1EW5b3hUpwXnpUU8ComhILJhfs7q4SbQb31B2QVw4E/uK0LWP0StfeWXZSyK8TX2k
QIil6PLUfhtwnRWzNq0cRlfl2Is6/KyjyhlKCZFNz4nXmYayNLVQr/x4uXlqFWrbQZJqyA88ODdx
5iY9jLm/b/snpBLtViWSXM3m6a1oLqq08iYM3WUmsB5Tz6pPmfaWU0xZ69kBcPwP1w9vkxBEh54C
hlr4u2VbEcLQGzYcthVcdDpOh2Lqe4RB5ew2JLDstiskb47NA+PIDv5dfhaROMI2qKt2gB9Kg8xW
tec+qm1Tlhx8j+XEh42K5lXEtBQx7W+TaQTbxNoSVnGwUrflTXfyGcqxRqk6Wcftxkyf65gU9vwt
btJDiXaKXt2HWXKcA7eYuKy0tSljCw5Kw+g3ZCwcZt2StOssaGnd3VZNNtu86GxK550eIwi4fp5b
AtZUzNdw1SR4HgvKGhh+0fkaRRSEjlOQ6vvnXnrjF0MlyndNRGCIaqRtotHA9H9YunV+ztDTdZ2N
LVO5piBEjuoQD1obmjjBInW07rvaH7CLzm5R59Uw/Hed2Nb5aJQTLKVB3RGttB8v22ThpR0gfEPz
SeFUeXwux+nUhLd6h9twndTm8RiqoeucocP5HU9zdd1KtJAgCOCpl5ixU2tu3qC7SjYCKCMiRMIZ
a6csNCE8w3rOeyyHjXZplv6PnAjOjPrqwCKdAdeiP3NFdcz8otSym7OpaCtxCSeTJxgGKmuIiwwO
P1aZhIdFi37TYzS6mzh2xG2GwMPcxbFhzZgs7M3qCelVp56T566j51Ejh6YovwWhJSG5qdjo1SYG
ntoEHXYfda3XeiXR8Rb1oqjyDBOtNfopKlE5RKczkpzXtW1TfCbah1WGojfcyUdipU79qmkTDOeT
Fr6YsOHAY72U+KpNdQOCLcMwKOadRJ3uMz0PlTHD3GBi5U6sVdShZqfCHw/54TpDmzfV5JhPh7PC
tLaQsRqV2DJqghFFa6D7kn6uw2A/donN4tvrhLZ5+oeQuHiwRccq8wuMuZXYA1L3484anpPOlJyP
hB0RbaJqG7yZ5irzDObbQ8a/1vwuTKtdZga76/xsaYJOFswb5BeN3wbok6lIG2oGmRe0MzquTIBX
fsNkgkzhtrSbwrUjJEOqhYhiS3uddp0J7zNM/c2kwMWWQfkj7NQHWqMynvmP19naEiAstm4to+7o
MhYUnA9ZEGCbXeZVde3k/EesIXuiNPt8uL9OaLOWu6YkmIqMYQxhIE3mxQDacbQpRMe01Rj3DeXm
PiAcq16nuj3RIOkxh2H96Ew/cDqdKMDesbxYqUynyfTgD+7D+qsEa6JEWLo4jrgPpf6Z8e8q+YJy
XpjJANS2bgM3EEwgwsZoBhWY14Y8C9GcCDuSlDuzPS/eZGhlmEJb1hgQFejTRZ/X0sP90VqZKecA
5cRAoFY0gc07N+iKN9ZW50ZTdnGHnHSkSq7Flv7gTmBawOBohXrfmbxyx7URtDnqiBkGKWfdDvs7
TeeO2mEJxdjJzKSMlvaRPTSUtdxYxsXQbfOSR7sujd0ACQHfn93ryrp1C5Hmw1Q+GnY0VWzaQeRU
EGUyMk/XRi82VM8HupXatIc0Nfdlmkh6YLbeR+glw2ZwNEGjo1swylStaZm1aIKeMkBpmZ1524wv
emfdhMaNjhYg/K+zNZoSCy3uDXlPuKGPTTMx/8QAOyLcfRqm5qiEGLM1QmSVwvbej5pPOZIEGdcP
uoGM7Zw7WRFfSDXcmLNvR0PzB+bHstCRjZSaSizR3GlTHE0awxyuNVXnoWJ/ZbHulEl/ZNX/kfZd
zW0jS9u/CFXI4XYGADMlSpQs6QYlWxZyzvj13wOd9zsWh1hOeY+9F1u1W2z0TKfp8DSvOrQoPchc
o2kZV4uWr0vpgUzGuaRhuiGbxv1g9UcDzYHdqB1Mbuy9QArVGOAFmWjOx7Oeuc+syYDKP6LR3Mye
sZCPVu1gl5mBfoGn23K6SAgvQQRCgPjCFNslT7JUaFlp4AZL6aCZ2n2WfmbjVtCNv390aiImDQAk
IknIczDZOa02Y6TFMEWhCuLGR1tjKtZAvebY4gUjeUGFyUKW6hDUZofJiQJpq8g4hRowoPN/EbJe
UGGsiDI1AfYG43K6Trjr0JOpC4+y0MwFwqwJbc9o6O1LWtIzUJxhfawvH8DcUjH2vRYW8wSPobck
0RNqxSddex51ePTCybErLfc7Uoo/fMDMYUBnc/sDls4VwoGUPvLW0HdG8nMrE7o+F6Hn6kCK9BMP
jX8D/qN9p8E8N2sdlRG5BY1ULQhK44qpEi3l1HgWGUGNX0UWAD6H7e8IkwS1yAJgNpH8aWRIRVSn
yOI1WyzplCwCwMREaRwlcua02qkUuzJP8v0UqvmqHfWCeKnyuxDLOyBqVRxPs0hNEiWgHKCCCHKX
GtxG6qBZsYnZEH/aVHJD/LJ8bJXAzjLe5pP5w5m3mgboEJhadMdgQpQRfFEDaGOo+vk+sJ6wmXtK
N5G+M/q1EnGC8qVrkuHHkK1BCsliR1FKUS4K3ROyvV7mTuY1W+SHD3GnPPy9WH8nw5iLIdItFGTj
fF9PeCmtsP7D6jnzJLNmXh3ZN06YI5PNegDSeZTv+y4hUvfZluW/Oiugl5nolMELcJaPb/FTWwdi
brRgQi+fQUC3nsTu8/Y5LUQX8yz4f0kwAm0MjTmFmITdSxhAJuHYVcRqJrQnOHE47IxBtYWy2Amp
/nyb7lLEj5wvZoQklFY0pIYueQNIvN80hgaQjbxSVlaRFqsiVFoSeg1w8EUTpheB1moYZO25VwyM
IBcGjbNIcczIUDcofUZULEaAVt7+sCWdwyi2ga5vTDqi2Zz5rqoPegtZ271cjivNMvAYmdxROeQT
Ly+21P2N3TTAwJvDOrjoWVW+Xe8gdTUeBFAFKdI2o1m6U7xRStMxeouaDRVRSu1Daw2kH+rfW43m
ekZvj3l435sDlatHXeU1Sy2JNIAJDEyAAB4A2dTLL6pGoEf4YZ7vs1IriVmpPg1Ur+P4vCUT8J0K
ozhV38t5p0DmhqGuYD8rjcoBkCBNbyzc27e56F7hXzFEqGAjNjI1lxwpeS6H0pTlSAZ9GtjA0aPN
rAjnImUvAsFoV0jrQd5hMyQtLGOjl8O/MOHozTNnyDMMmnyN5H+748JPIz3Nqhyly+0ob9O3uigI
R4eXzhPvOgNPEQX7nNg8x9hnQPluS9xaLdhhspoqzw4GzjOER4S5NG1IAR1hgJEc7W2Iv0zs35N5
4HqLRJBsgCsCbCfeIJe3ZYlerSTGACLBCTkBWlaHrOv/xZWgHwZNoKg24bwYy2P16ZQj5CkwkF/n
xEgORRf9ljVMJCb/JlxAh5SuYoZVMVEwuOSnjgBD1zRlsY+qehVlws9R/iWl4Q7Ke1vOF9w3PISq
QK1QRcP+1ktCYySGwF1qcqDkNB6xCsEVGn9rGnhaRL2tpT9uk1u4pwtysx35JtVG46XIg9X53mxH
4uXvUow6U17+vZ3ARO5XoclEYMe2z3pDWoqBJ0Ku0ROcNfXKX4dazPHiS+0NuokZxvl+VExMzrx+
48UTA0j0UBT7WjBXvaXeB/5T0YYHHeOrU13Yef6OVlqaRRWpPWyfyQQaJw1HuxYML8ppQJH9QhFF
g8flR2CQIkvCti72Zl5s8qraZjzo3QUJwYAfcuJo7ZytEaNaqFq0SRslxb6qNVJ6x0Bd+X5GlDQg
3sBzbQvsIFmNsAJ1MsUw2QEQQ/cz00jGAqkRSZlsSH/5pgUBnmy35XCJKVTVNdwdiFz1dPdq603T
KMNeWA1WA5VyttH7LHK7TJWIV2DOz5wClSOWC8whFkeFCdwBOJuF5U9R9+s7gLTttaRw4qnFzpRI
/hej7zg6FVc1j0cq7LOskbCWxRqsAhMYlrlqCiHehoElbNV8qDkasHCI8y3p8jxMY2gsTm5WiS2S
uqiXhPgfXGyXVrZq2YZEn3TFzbLQIkbeKJykwdIhgiCyaAaKQ8BTvRT4obFaIfWycp941bsQzC3q
lre6LR0LVgpN9xh4R6YOk48sHGLoaWI1BGq5D+qDCeiNysKiBIx//D0V5MjMrwZLdEkxqhtrXpTl
RlTtFaDnGtMTSsKV4PxvNBjljfxBrpUorvZJrtBVifk/Kea0YSxdCDoH8KpFtGTpbAas6Ua5Nvuw
gleM1uZU/U6jfzPEDagmzIShTQ53wj4ylUbSqlYpKkwy6yvfEGyp9J229da3T2uWncuHGZgQ5yy3
iqcFAI0vZSvLq3oCkice6bq/r9Q3XapIhd2oXcgD3ORRmlXrm+9ooiKBdw9yjF48GtFr6mHGTr+L
hdfbDF3fDRiCHcDV4LF2dTd1ZOjNqHTw7j+lkTS8Jznv55k0QwFcJ79FRLQXYsPWDDuLdY6O8Cgw
IZda6qEftGCgd2rsKLp9OtdqjqcK8O4RXsHpAC338hLQsDA2hY7Pr7yVYWWkaZ7NgGMjF2kgV4us
gQLBYru4xTJDYtg3cAPVyQyfAV0syk+32Vg6I9iQ/5JgA2y5qv1y0CG15kiy7hkAdLcJXAsrUKhg
cGe1gMNk1QJrc4IxUaV8H9dDRQJdbPeVVKAqXxQRHYR+4vjJr5DiUg8vCTLaUQw9xpIARbOvOmqO
q6Kw66eudCrfFbZhdpA6jiDwGGTk2M8ydRBRr9zruadQUy29zZAKr5mIxlSlSiuOxZyF9po9oEBg
httAiD9f6DflTz0hyFplAnuC0ttZg1ErFXGA1FeO3H2USmMPUi4Qb+w59u3aYc/nigYXEeGVhvHx
S8KdN4WG4uGVhLadtHDTzLexE8CrAxrGp9sys8TjXD+YMdUxQMWinWN0LGozGQGWZVT7FOh3Rr71
sLvBTF3Zi0huGkTnBXXXioDpQkAKwUvAaevsirg8zhUEOWK9V5TfzQyxzWmlXji+i99nji+TI6OP
Ffx+P4RIPBw9Evl3eUhik3N4C/IIR4djQwSCXjEWCmKG6LSUSa4R1H/0yRGyoGEmL+UmkhYZmskA
XBtxDrv7JE1rzZgGr94HurYuDOCinFshp1PZbRONUxecD4cRerhwEEKggLcS24aej3g9y2LYwLeG
JAesjRrgNfF6W+oWiWAPyZz3nLFemJCqyoXJN1UQ8XFeefTctW5SP9+msSDZpvmNBhNSCdh7n7V+
0gBQRqRmEm1LNLcOWBMxhqITFL+VPiZDI4ecF8uicJsGQl7EWtAsRviqTvX0cUwboI88ZNmp73k5
40Whw2tWwc8jk8duX0rMHMN0ed3sxfI+GTzkaAYbFmmQZef2AS5wgvqwgbLsnClUrjjJSlEZ+6Hd
h4BwcJS+7DZ1E1o8JzJ7b0bg0FeDNysq3+iAYr1WIzSBZ7Vqux+ziSZW8pwH5qGTJLePG6Kn/cPY
pg/qlG21cKXHW8l81ru325xeiwrartDeM6PR4t3HGnr4R1Q2daUDdoqXOQE6C9xIkJEVlnuPVHKc
OIGP0jxWm2y0YUw3t6lfXyioI3GoYakFckmsdjcFwsKmNLs9Bu5oZ00kEVdw76TQOU+yazNySYjx
Z1JnZp7vGd0+jtZZ4vaF22O0xz8IOu9OZ/29vFNU2uG4UG0EVjGC9EsHVodeZdZ61++bPipjgHgn
5VZUMtPJAJxLwwkIlpaVehTd5xUpBl9yBbHOV7fP9drI4CMwTYMHL14jqBtefkQopXrUQIL36eTZ
gw8EiWggQqVyFH7h+pCXRXcPFAVFQzYBPXheNmo94BjN3onua38eldwHRcYhcy2j89sdAKDYGoHH
jzZ/xrdgpEbtJDHiCqiCWinuCqWdDoGAWSelS94bA6jc+ijWazUZH9GIrnACEnYxIhK1gGnFdA4g
5tAUbrBMFlM3mUNuSHsNwEWjimVY07lIDslHH9nxzpoeRjkiYke91tXibfOAH1qN3rn7zNTH2NuI
ekh5GGzX527OY8xAWcRcIjL/84F9O5BUzjRMFAfyPhzqwhkrsTJOVhZ1JdUCLcdgXoGKDsckLgwq
AVwPQD7zwASumi0Pd62cdE0yYZ2R0REFo2ephUWUhkkAakrU0rLzxHDGKXIq/e/NMYq22BmC0UMk
wjCld8mvL0VJXieStFdSAVvwYl3b12FTnm8rzcKpohkInVx4PgDblM0VlUnVof/dx6lmobQRO70S
SI5xPNIqeGj3gCLgGKVrLYUPQzyIJrIZe5TNg5XRNJgGFt3uMV0pA7JPB5bWz6TSqvQQDXlociR5
4c2C6pf1hReGCv9V+S+vUNeI8lrai7qdllQ1sM2NFIoN+HwseLOOKcZwhr+28Jc0mVBEjDyt6s1c
+gLDKPr71s61kgKD/PbdLZgIoMRCKtGLB5QSU76UkLjEowKZPmlvpGpX0UlrpJQmeZXh3ZLEZU7R
r4u9IWbRTLYfTBhBSwVAN97+iGsng9j7P8MjwIC4wnXG4jJTGIQOHyFI8go5JtMegHnmSlFlbLQp
dPtWDTlquURzjsEByob8Capxl4wDKH8aAK8n7YfR3I96cBhRASS5YlVY9SHufSviMLl00ujWQMHP
QPscIO4uCSaCUqsNsAz3Wdb/CgIMKwJtUk7RYgnYyXUWxVTIa1LGFUd6F5QFXgDqD++KNhi2X1eq
ArkKB9g8dAkKjjn0zXsupxZtorobOU58wRIAwANOHPM/6JFl0dGtNEWgiW0GwHjyH5oOY+xx6bQ6
sIgQm9yWmetIE14N9VOkXTBHcAWaG/dCUXUAhMMmADV4L/Wqc2WhEjmHt0wFiWI0dULv2b48X8P6
ZwkWaI++6pCkY9Gu46LndYovXRFe7/ghiAUKg/OxfnNLfd/kfWJEyt5M0mkvKu2nGvgNLdFJybEq
y5TmUWG03qI0MmvFN0oFNC2O4kTZe4n2c+i1x1FrjkLn/b59OYtk4PURfCBEB2baJRmUo1E+TVIF
jTYyAHwG31rN2ZJ1UYoTJwk3u7DLsBF7FoEDDCwXrBG7Eu8pEDWh9nUZmPDJFo1RVCl/lJVI0+5e
EYQV/vlr1lCRg9WQMLVkqCxrpWHIQYtG/H07vGZTQiwMt8k82JhrsUMVGhKHDkzkLg12p7SoJqEG
gHAdIMoqRtSL8TXSh5hjkBaJoOMKhZZ5lYHJGKQ8rCDPgw8iat2KdlnmKPv1ZmGG/4YQwMGh5Bqq
SexIjNXGRZ5ppT6Da5ZUzlLEPf6UNR9/ezO4ftRLseoEZh1zf5dCJ06VGmHJp46FqHUqOrVldOW6
GxECkTYrpejh78lB7kTU4lAZwcP6klzbeBUw3QJjnxhVSzqje1QDc63/PVQH+m7+E3zM06IKQ2Zq
yx4g1KGxD4RyP1MBCNtfp28s9Hois4ZtPWhKYOF9rCTV80TwjX3XhE94tHio8hkfZWLyJvGu3cNM
CKi1X0lKGO3LI1MjlH89MzZQVHyrY+GcY8VRqrqhxEsQLBHSUM+GZ1CxbYrdkFr1regVASCc9dyi
fg+EXh9j7SKQnXnXc5vS1arPHi2aYiviegCb5cjNm2IWdt8CDdPk+dbrgAWByn95wgLIy8MLmtLC
gxSUFO8g5dURWEyFUB8lv8QjlZMNXeYKRgGr9gDXzb7F+xJqPJU4PzkKA5r5cuBWRXifp3m2y8ya
o7gLhgjNZeizQJcp2nxYzloAt7ep2CNqCFCZJ4LkPxvodP51W18XqcyVMvSOIAJjp67DWNa8TC5l
IBNFRUkyRa5WEoK/v3Z9gIn/atvG8SG2ZGS8LKTGL1IAxDdGktiRhbGdRBAVWurS4PwLjjACAugV
zIGg1/5SIvJQlrK+bhDZqWFHgRHcAf/DMDkVjcVz+1r+DPMAAz7/928hA2B3J9MMOkBdRKn1gAnL
yNWzwLRv83Il3UDuhdHGAJshIoHIdlgKPYD4fIAe7dvUJ5WnPmBhnF0rcOeG+qjkNefoWHw8VBFm
GYCzRrMlJqzYNgBU7uMq6ST5HBP7cOg2Jfm5OW9IaZOCvB41SteCfeLwyGYCrojOac1vRykoUmHJ
OYgGm8a2w231uV3vPm4fJKO6VzSY6xrQnRIhGSOf7bcfnGCY7Zu8+m0mrJMaI4y9BL/tHobNnb+J
yJauPYdDhk0cXZFhVKgTZK+20Gh/fj5oJCd3A9msft3vCT2uH9c257y+/PS3APKKGhMSN95UVcZ8
KTv7RXLfDv3D3ebh18oRVseGAvqL8sTgy5/eojiHtN/EYEQeJi7nY7QPklttJvstoJvNhhRrh2Sk
cxT6FJHHT2vDYZXNY1yxyhiMSRXHWKxmwoBq/jFByPs1l7vZD/0zd1ea7On/n7sdcK+I7Z7JsN5E
9sP9rx+jS6nw+mHflvjlG0QX77ykHtlwnQmR0HLfTpUuyOeXxj64Nbl7COyH1S/iFESiHtme7GfB
5dBc5PIbTUaVW/TXel7kyedsI06r47h/NcnRye36bkt78vgoksf1822abGv4f67vG01GtcOkHxQL
mbazHWzQn0onon5I2/wDwrL27dOJN/6xbK++EWT03etbHPpkyeee+iqRbXvt0Y+IkzOYf+RKXr4R
YbQ98pV+rlrJZ5WK997D/3pojHobuZ5FeDTI58KGNMaT052Hn2O0Xyer9ROtnk4J5ZFknqRX98To
t9KnQtggNDiPNE+Q2X/5RWl2MDan9RZ9Fe6JK42M87wiyOh1bLVI8oS+crb1j/Xns8RJGrDYLuzv
s91sxjRWqhhC8HYHgdQ0x9/Vq2xvA7K2eeLwNb90Qx6uxg1iX9S6CdqM3Y70kJLD3d3defOgb37f
3xPqvL+D7LYn9gcvFbrsd/5IItuJFghBrQgSKO9eBvsQUHezuSd7k7z6lNIPjpSw4IhXh8pYEKlu
60ETcWnBfme/vdXUJwO518+rZiR0ffrwf3KPlmO02CaKqsLkQyfqYHDnwq92j4ldrwIbZRjpcyT9
bh0/jsS3oxXXKXCUnO1OqcxcSdB2L58b9/lwCO4P8dp1fbJ5UO3V3ljtqURlu6Lrj9Ntm8nRDHZY
ygdCXh6nUMWf55D4hNehzb1ExrqgHaFKstn1HOzBdt2JPKzuieM428dPbqSyHH59k0/GrhhmGvpZ
D4nZvdUnLCa8t317zYkR/kEJECUi/2Rh8pmx+VMYSZEixQo4enMTe4JQbu7hS7cRKehpfTop5PYV
sUNf/6cIfygyDgBD8oM0zhR3yeat26gZReDVHUayPvFAFf4hVPhDi7mvKmz9QQK86Dklz/abZJ/d
B1iWXytCE+fp8XT64BznV4fstTX7Q5C5M0+VMr/UI5hm+2f7cDcBVtzGqntaDmQiG2zuIXsyOO/h
y3b96AfkMyDJaX56rKf7mMBHcR72y67pz+cwnsLqC1WKa/Bvx+uxJ+kmfbR5+5/+QU7/S4Sd/W7K
zEu7Bjzn8br4oVUuWT9t188t+d+Y+RLlb3G0KbdGM+VgRvsZn6lHW6JxQkt2DoSVzS95+kaiUCts
X08D5fxs3+mR09vbrd2TddcTjqAsx+YALvk/vWNRJdMkC6YCk4xnhWj4+9I7eGNJvW1z/A73dtTL
10eXZU0UFCC0Ex6DR691PLL2H0+hSHYcUv/gyv/wxNiSYgDMfRjNwn94wcJ0MlKwlZM30XlLn5Kd
fz4VCJYpTY6v9DHiTM98JSZuqB6bielbM/XEOpxV78V9czfnL1u2IsTBs/UJ/g5/efKy7Of+cMzY
l87w68mYabb0Wd/Wqn3cIlwR7ncfa264wjTMXMkmY1rysS2juIBs7nYjPbgCcd3NqiMrBw/ILR7K
t800x3Kwex37si/HyAI1O/CIdGqe1588jniiqcwcf9M2NLIAcUacOcLqge1h7gs/FzsM4GUqz3Zw
ac2x0ndaOeq/gzRr9sHVgcFNYX9d4cx7Q/H8KZu/HxtPL/SvW3oZqb46vP0kZ3L/4/W1t9/xAOfc
EpctJqoEhghg6OJZ6CWEeCbehjS0E2pz4qqvQuEN5VIYK9JaQZKJX47k5VBs3n4KBG98BHTEcFbE
JO8ReQoQMIwEIQPH7C/GdEjqa0BAmCe8GBY1TKcpiporeCDUznSyd5zfn33gFWvffp9hTccSzBS4
6AjMLbxAkMpviPgxbng3tai+38gwxlGFDfa0mY1nBMPG4ejMj+vbOrv8cPtGgwmtOjP06tgCKylp
XBiJgxuSbmeGdnyODsGqsAdOZw6XImMAh9j3/CzN5suRV439YhHMcA8UL5o1z70sB47fuGMMYNg2
Bjbrpcq5cit7vqlhXyX20+P69MnLqn4N5d4SCiZwMic/7VUVJ9mCju0Gtr53oL4nHlMc4WOrFLIq
qpOqg6cIgxHnx8+e+D85QsERvK9I5LvlKzKjL1KQeD6otHzqSIKZatPlWvNZT24c2Zep+kZHjkts
gfZBZ1ztXvTVW7oVBpId1+uSd2jLwdMfSWB7XCyzSnNPw+0cDhGaYB1EFT0p4XK5eT/e4THGIfGE
EnC2oFQ6L/ad6w7kIdv9SoiDCJfunvP17ctadh/fOGOsBDYSYclogUNUSEpekN7cPDwY9L4h9/vX
dUJNyr22OVt669oYmxGX09B46N04h8+6sBqos16frHP6A+18nJcflznGWOSJ70eY7Z+NBSJeg4C7
zepBnaswDt3CYnC81hewwi3eGItR5l44CjoIYgXd2+5w524aMh3rX3T9eTr9i5NEswMKZuhPmcuo
7Duo8yz08KkNwpkZ5tg1iHoKSruTtxgoMH/cFpSvYt8la5fEmHimxxBBJ8UltHr3gvQVEjub1co6
oWaCPxwPuZCJviQ2y9A31baErgTo+EwMKU4y7bE/KrA3xDnW7VwS4pGbRe4Wb4zHL2u16qYe5LCA
vbFHKm9LAtRg2zjsMaxz1ga8YSjHP/NoMoruq9kYR2GlnNGxl2ZOjtnxXnxEty7n3q6jmcujZBQ8
yMI0GSTwZr/gZQSQl9CpR3ebOY/r9SRww95r+3VJjtFuKRIsqW/B1u7lIOokexf3ULTbPF37sEsa
jFpnVRf6PabgzmVvuy8BVe9FLIui9DaVBfd/SYZR5rEachPgIwqqEzsRKEBO7pOUjndqS1sJAQdP
CmcpuyWFTAhgmFGjCzXo2crdoTrHApkOyIdxrRRH8thX0DihRbaSv64o/V098QRuPpYbbLBtUgVC
jEkvcTvxSF4gBFBgRE6/XjpbddLgweDQ48g3+/4RLEueivnUDs/he+D29xnPqHPuRWGsQ+fHNSZW
wdB4etlFZ7W3dcFNngskFnYcyV4Iby9kjn32CFpopJMJWs8HWyAH4m06iifWY094KfOF4tslKcYw
GIHc6KaHg0PnftSQ9j4AHV42aCE/eUmFsQdBmqtNboLK8+GlfX4bHYtMxba1K31+OD46VCevCSFH
4XV32Al3h51NyzvUjVH5+V/9JYs2oIc54M2HWfBDnbSr3wC+QmC15vdh8CSGsRyxmJjtNMIx9xQ1
wT7aGBSYXplObGpzxJ9jCxXGaLRS5NeN3yFHSXZ20RH0mv+KH3mmiaNk6mz1v/njqQYAYt/PYqmR
g22uLPL2dncmqxXWRgfkmWN4Z8m7YUFUJtTIKi+IgWuonF8G39FItbct4gNFw9FOXXDg1z1UDj0m
2qjlvJIDgIOhJHEXlNs9qqkGtaV7y255CbyFAsGFPrCDdWIp12IynySciveGkDsn7t0GZR1/E272
6A3iekueH2MhWY3Wa/yyB3s2zPHdgaSHfkO5oS9PRBhz4tel6TUTqLS036YjQdKrSQkRnrQVLCUK
DTyzzIk02Kb2ehwtYJNDSqa7Z/NUolTVclNBCw+/y+tiQo0qyBuv7+s5oH+xJ2S8BttbHeLAuS3y
vMNjDMaE5YxNb81WMiXTLuP8Os/UX42lFUEldh24SJ9znZjbsKC1uVExS+1arxbPh3EuhkVQzup6
BKL/15l1tvhsufJHKxN5Xa95BWeeaLMgdJGZAMZIASn7gOBWsl3xULvlKzwZLym4kO2/kAQW6bUd
qxDd9CClo2fgRQdiJf7eocpVk42/FR+rzBlWJdT3k/sc4hkNtsG9zPRaGQv4EwVljoMrO+jnCvEi
Sg+GY63ajlCZPNGWFnZ24Bhjjn9h12nIWdzG6ezKksZRJ3oWaGLa2sR7DXFvkjEfkoeQtK1AZ5wV
LbDx/Epc5CwRYnE4Wki1Xd4kE5JI9TSmylAo6Nh5PmCEun3QjtMbkm0+Sm/chNtCie+SHGNC5A6T
Z+X8AENTxKH4aZI5mNtxq9zzV99wmuwIPqb/01TUQKanzy/GnWvLTt86KEZNjrNuNHrbYC1kOi65
YuKOSs7HWJ+fzM+ahPh+NxVEXPUU6CMOJswoich6bdgmj+zs+m9wyQL5+omaAjNqPkxsWSo8SkUS
25++y4uOlw0ycPEw/4k6ANsuHOdDVPXxiOC4pdgcIJzUmvKCqmVe/tBgwpzOktoROxxn47UbfjhI
cZBPXh3lH9I2f4gwsU1pptUweSDyMneB1nSTUjQdHdFxtM1W63/5fvlDjnkrGXEPjJMRUcDu8HJI
D7S26SPSiJyjm43BtRT8oTIHdN/CUV3PFH3CAuDzcyESwF/xLMR8KLd+nzFGXSObsVTh92PyfFBs
6XjEG2zN7dBaVtk/bDCGqMy7wRuGLwGo3y132h1c/EGTafNh0exYhqTf03ENb2a69DN64qjwsp/+
Q54xTKORemrVgrx756ID2sEEMCcUWOhEnq3EHxJMXBNmpR6o2szhCxw0GpHvzmc0vfkrB03waCvd
flr2J0c4lg0ukE5m3IyvBX+X0iHEag+Q5wlPooBE+/iYvIq/1bt2kznYB+w9Rmtu/+LCSWKIBUtU
Zgg7gF0ybA5aavleN4nn0asn7OVS/Fc/brBoPipE1PimUN7npjWuQ0vGMjqMgh4RI/3llBXK9dgJ
hQF5bR6KxKZ7RtPRJyZpgiCL56I+RYlPlMwx8x+3ZWbhpTS3kAASBUMU837Sy6M1Qm8U87qUz0N8
1iWdhMChvE3ha/SH0T2QmAeD/jMsxrBhapgwkMtKRlgfk5dkg6z9m1/RuwQ1Rv94t5F2DwJdZev9
D530dkHAqey2+3p/dJ661SNHmBYZBsYxNsnNsFcsGH4MIGctaws0DwdIGSilrdU8rI6leEQTAVcD
KAtscQIwyOWhJinmnf3GR3TX0BfglgbEMkhfkLgnSNRu0UM/RLZ+9DgnvWBEAfw2Y/cqigE4dMaD
+6bsq20lg6yqkLxbdwNQ8rgR+iwRzHUCRhBA0cBuwhJdtu0IM0OJX+YWLMBd+db98PbCdvsJfH/t
3r4tOEtqf0GJcQqx1vtTEYBS5e4MEp0tJ5bs2F7vWmLSyr1Nbek5gAkRzcKihHkNCbvhPE9KFQEC
LFtMYnIoM6eTyeQjMaKgS+ahoyomLerpKBwGnXSrJ5S4bI5oLhVJ0LEizjAVM/4We4GjPwyV6gkI
mbfy8eewbkISrhGgG+Iq3dDQzag93fFg4BYaQExQxYIXacbSBPjLpbRGmthMo5iqZ6XaRNa67XUq
AtyPRg/FytL37UhbA7AD5PZ5Lz3EcdaY/oKsYjaRnUUTe+BCGJ5knZEYd7qdvCk3AZF/nHi2/KvP
iBHYecx3hpcCog3m2C/5S4VIz4ZSASF7HKldvotzf0H1nJA7feOjqVIg6XuHf1MOUkB/YFNyaStb
kaCdFLh00j3Phy5F2hcfxJiHSLKyJhFk61w7/vGQuOG2pm/+WiDGMUlId4ycPCAnXmfi/Ku3joGx
Dl4feJqPKfVzEhLrId5DkR7Xt+90Icb+xhhQoi9PWmoBnJgAm/o8dnYWAEN+N+zUTajxormFMOuC
DiOxZmvVteSDzi7atM5o0a53raNK6jN1kszGQD/ZYq3xbeYW3s0XRBk3FjVq6rcY8T+D5uQAkKcT
7dx7bwb0kWrn27Q4InIFRpr5saaWhT7LrLzt3xW7r0nkplTTyXGrUEd/yW1umva2hOgiY2+DPhGi
KcWx2tVGcAZ6zKjPsekLyojlQBi4B2aWBqR5dopSqGshyXvPOiu2QrIVdvkM9rSaqP8k3DWb7oe2
qp8ivDw1YmgHP8bCUjeOqY8C3WZ6KN4SUjUkTs6+tuIhUFxzD1BTEUtrgHwkgnlGqMRm8FNM53vn
qbT1GsO46SZXLWxkQZtwkrgGD8z2Wp5AD9skgN4xQ0vpzFthyEQsJilj7/wiOudzQFG5eOE5a32+
skulvyTC2D4dLZ9WUYHI88vdb9fdmXSHXJcr2VJH0nW+Orj27oAxhLsNZlr9dXB3/7rdOsHx/Xg8
Ktv0Hq/xE9DPyXYbunS7faTvvOTNVznv1ifO9/Lt6eeHk697Gj7RRof9z58WsuednaOd+VCS8+q4
RdPUtN1KdHLWaBXAJhGeI5oV9+oDgGZhAccALYKs151CX5OryvNQDZxc7BLW1tO6fy1GkqzzO+GV
18OyeCV/yLEJjxQgY/FUWd5ZNQsa6S9ayQFnWAg/cenfKDCS7JcK0GE6UKjcbBPW5K0kolNuS2rR
4Oi/FmR4rqjMsf1fzdHsMQLfBEutAVsm4jAv7zEsC3PI8kydp2JzUhKV3oXEfSAr9B3tIU5P6Jjh
Cc/CNA1iCMSiMyAJsE++qq/fhadOvKgOe/WMR4Vko6EU7Tml7d0d33uSO61jIJZ7fL9tnL9Ktgyn
F0QZzcUsuyepDYhWNrSmJhhLCn979sY9vOw+LPvjI1/bfbcuc6jNNqP0pGNtVEFOf+8GL5lnlBv7
nDuhKfEdKhJBbr5N7PDkn7z7DRlfMkf/of4UzrdZX7CRF5wzuiqLpjZGZaues5C8FQrRN0Bh5kXB
C/p4QYQJVPxIrpNcAxHbunvTfz8AMmdYoYh2us3LdbBycXpsr1VQZ8ZQyZ16NlfB3cO9shU+bhPg
CSc7bTKGheGJFihMd+Jbg0SQYmOiYLMiqr0ftv1LQuhTz7FmCxMUYEvHpgcAhwEagZ3Yi8cUsLfJ
iNPDqDhmGHznXB/ORJiHBXcPK4OuqEYfxd1Iwox8npQNh+nFY/1Gn8m0Cerw/0j7ruXGkWXbL0IE
vHmtgiEIGlEi5V4QkroF7z2+/i7o3jhDQjjE3nMnejp6piOUKJNZaVauxNxsqZ+UIwEAcarimAU9
w3nZ2xF9eJl6rA+XJ3/rG8iar5zpQnL0dvUz1YSHlgYh5pGf29fgQ95CM/sNAJcw6sbDyy6zDyBq
8NdgCEum72bPZ4qIWB9/Pe351ICqm0dpc7ZlBn1wj4phAFSy/R4+px33dH21irWoLVf7PVNJYahk
pDMgG3AMD6XA5/jJJuPJMJKHD3EXIgVNtX+Dh7jd55mOYvJpq4wY64YQxkz1M4yfJQKC+aas3eeF
mBiSkILDoFNkVECTdfusyFoQpp7K4UShPp+cY1sx2YGIwEA9ItAHsoY+WuD5uBU45T+unpQs8JSa
GyHQ0ffvKAXiDj2q+qOsW4CY8pPPSpGAWK32LJrWq3VObsO1WMAVAO6HWOBL9rnJiXZ84Hd/lLNz
it+npqe1gsiS43WzszNNVcYkU7QeEhvq6Ga0Kax2079kVHv8C/SQVaPS9HG5lPsIu6zZJ+mo2KoR
G+JhxeAvq8/V0mdKy9e+xPkJPiQC4mVvtjb4ptEYYgW73U7Y5mSb6UAWsf9BHXbJVbrZg5nmFpiq
xkkRRBfGM/Bs6KvIrHKAw8tuTqv9Vwse/42wmaqKrtD2bcVO6wwf2vTcZFRSSMkakXyUo5VwdSF7
dnuPZyrKMwKT5fkkbaRtCjvIPr1tK8AcT1NVVL9v9tc2cs61DjJcxsOMbGjNHuGFSlpU2NDRM/Xz
gDFkxcwvwMBv1jYnolNLTDwWShg9dV9swfJCiIVuIjSzoe2YpkagKyvP2gLg4lbizAxlfhQFUQ2J
EgpI76YV2ZuVHVx8OP/RAnVmd6qxTtS4g4RcN6UNZvQeDOOwRbgDz2ct2bn8Tl4Jm1mbQJBKQUpx
XK2ubivCU/384x88qLrFWPEmMRmd0ddmHC07J1diZybH15KQ5yKITYiz36OZBP6Qaas6IV9k1+kI
9bYbz/yzWWvGWTMx6szExBgfFQ8ZBD+/OnBJTJODhckujEGsr52BqHL7xOgpjWlI1+7qdG6/ooWr
Nc9MTFjHVSd2EJ0R/0GmHEHHAh6THWCSxodBn5DqO6n/IgS8NjXzgRvJoIbIZUMoO7VU4WzPCX20
Lde0DjxQVStXd22JM1MT+lGsiQ1MjePIHS1RIJ4q0f+mPeJGCedTI2qpVCMfxPpn/81/4v/IqKEy
bx1xTmsX9Qf+eOfQ5tS7vcYxMhsJuC/+TjpGB/RW75vncsfpn/Y034E8PuJ93B14tOIfZAJ3fmco
1ht4/IOJ+SP6/P/b4XnaLPQ6bmwmfeUNjuA4SUStHbp2fUN8vC9qAZp0u8kzO1SnEif3DTYZGsoQ
9sO0e0JIQHFdL72FHs3T95qK/K623oqcWaMWeK+YTSXELLkZH8Evy9rAM2woo2t65zyBd8fTtTdm
V60VIX6QkvfOeWaQwtCTyrjGYjF5UsekdFoz+qOJ5GRjFS4Bvhe45akeBJQs9MjRnafNE317e4Fr
MtK3AyBG93d/AS5+uxUzQ4Uxc6Wfs3gF5H1hfDKIXGzOag2K7ElD/twXtuYBzisjKptX/lBh36Nv
MJ4aSLiZ4MKyA4tLCP/1NrUrKjskM/QN/UA+GIby/gdMu3tv92cOkexHTTqEIh7Vz69obZTBQoHp
ditnVqkSMqHzOpxtCLUl4GczDh/G/QWsBAuYmHDrtfdjHfTsCMsneY5ZkAhjNR58irYSBmVDhnSN
hSCsfgyJUWgblqSXFdWZdujXDoL9UGZRYAdDJXcrn3UbLwgx+OTspDvpU/wCa9SKhEW35ErCzPEp
B6EGJgASIv/EJ7u20QeGSgx5vr+Tyw7klZyZ2QGjtOILI+4iS1F/NKyHlxeOTuBL+KprAfvy1bgS
NjM4SY15zlO4da41UuZH9btNLhjvTPrUqM6D0wBQu8Y+PinuvZOaWRpNHdq04rCPwfdrhfEzzLZZ
GxS1HCtfLWtmPEo/rFwuUVHJJa8TDdbEX/F4uUwkSSvHtXbvZk4N29eeXA3YQCdI9dER9VHV9VUv
de3uzexDykchpuEok7v4il6jniXxZ2+AHiPQv7uNBjKj51U84rJMBRkVjAIU1TlrBRtqeIpEX0LP
lh4fYQjxEH13DoKYzZ/Vgv+kPL8vxf8ImzdulVLLZF0USogq9L0eY8CHrhIK7opVSYtPLOYI/L9l
zXu4CnXgeM8LJEQXaETSSPa6yuO4HHFeyZiZiqHECGuJd39SGO+tTwCesHiyBTlRbK3cvwXQAoz7
layZuchGjLYdXMjSNntdAC7L5O3eSN4OzVqruLCsuf9s3cxYABKCGVU8AwuIQ5pKU+/HfWPktl5R
8/z4+GhpNDd21u6t2R3AYrH9/gZD4GqfyXIEerXimQHpNdf33BIXUzPTqYvctc3G5p01EOECwu92
Z2dGJArEpgldDwrgtDqYohGgTSwdqYN8EGpHW/qU0tNJXyPaWvZ8rtY3Mylc18auMGB9z6/7V8Vs
9uPpcJmuD12Njpas1wTzwaxsVgSf/exE26YtBLeLpXO1RTk0w1AjpEeY58AWX+Fowdn84+j3n7fp
J84VHRM8MEKBR25UnDMbeGyRl2UiSGdRzjBLLSD9Goxn8mbmEjDmEChB1N9AMD+7HlLquZnCTmsi
OUdKQj+4v2tv2KK7cy1kdjfaxo8Ztc0k9KcT/b36iA4sfXWS7/0rxjsLSPXow+4/oL9dMpPXYmdX
QxQz2c3HSey+1v1gavyv0PXsnmtS6RbIoIyabnEp/9w/tMUsybXc2fsjZs3IdEMyGU0F6/0hSwKn
5M64gNduzSlZupTXwmbuKpupdV0muXQeG6oWh8Tdjh9+bGn6GiPFoqb9I+mX01pXUutiGCe28xVY
aOEl2m3bC9gH11a0mKa7FjTzTtskkvxmEhShEgQGYRP5dLD7Wg/oYuBNaZ3LaPqB/7sSAMeHv79K
ooeiWovNdGARARMhUN70+886C8XqBs4eHwwAb+MKASvElPqraikodyuAceWO/+iFRNfXdvKn6fPe
wmYWawy9RhIwi+yMXP3rXkKq+pXZsAUZNV3+ovrmeeKqHbb41zqh0/Zy2RojfUljgLIp6G3Wvmfx
qb8+2Zm1EYSibwcB34Oqk5kYmdU/tsZG6FbDgqUTxUxc8DahAoQRJ7MTLcEH1/RJB0FMSvbaKw86
WdNDfeBpTdmXHL9rSbNDFVtG1cIGksYnuM9MTBWimS0sDWCgMKdTIpvgMq2YmCWtv5Y6O1iNHxKl
L3rpHGpkiPTEYmukzsYH1HsmNiwe2d8/a/WW6WfOLxPmXKgAJkvgdZ8jnVqMSq/LQZLOr68c6JYy
AB4JR3xT0vR8U5S6SwwJmdgTbTaJC77QwVpZ9NoHzA4Vw0vhJvKidAYe0/3A7GH+3G5Yn3rJh8hS
4GszdBIMhSUEK5IXH7Drpc8OOSx7huljLD2t9OIZFVr2TaO7XYPUM1wNolgvlAUu0j+Na9PRFwPc
a9Gzk0ZC1pNjH6LzL97oy7PI2zKg7o0LHFyn82/qm6ZR1nUioMXjbYaespVdX7rgyoQqxqFzGK44
WzurpVj46CtIRIPU67h/zh69kx+Ty6V78VHX/HNf3gLhm4bY7B95swUnCfo5GgXynDCHf+5zVNZb
4qIRMH8BnBn578HcgZdZ20lgLs0M3xrQ+rUR/kVnmwbIIS+KPEY5Tl7Y7avgdWwkgbxPOcfoW2JF
4iunzpS29VRbGTbd5+kkjgTAnTU9W9DtG7kz9yEpFd9Fd5uCcBy81CDNeC3Q0nr+HKFrj6Itnr9S
MP9ux/dtvd8w9rey2iu29gUzn6LA9Lgh5fEF3kZ6QRvyJ3paT8+v4vbVqbZ/PHPYrBz60i2fOgMU
zOTD/Cb07Nzu9ZCDVyMBTOzcRQ/BmddR0BmcxJzSOKfK8S3p7f4t++HqmBmzG4GzJQ5xGnhxy+CW
AduNSYQ+PfZ6sGFbg7kk9sf2yT08bQ3iP//UlwAaAGSgBmF1hB6ClU+ZHr3Zp4gY14meIfRmYkzI
7FMqTLDsta5izqpnRn1CROWsfpaMVQYPEvqUuHzbCW/ZqBCp+04yM2pOYacHWk8CNic5/1Hkeyks
SQgTGIMJdBOFuw4j5NJjq9K2t5m4obx6LpmDPxoFaH//Jmt40aWw+noJP3WRKwdqyLOhzjGN88w9
Vd9CbfOaD8rfRtu7nJGfGLtwaduc7+/bkpt4I3TmJg6jzHVqUjBnhtVL+E5m+IfhDMkZ4c6YlKhH
yu3Z84UFluW0hsZcCqtvhM/eothPFD/WsOK0Adj4KYpZ3XuQhcch17MCY4OZRz5dSXsvoLuhIv9c
lDllRCGohdirOXOWeFpUpqtSjsdYuL+t8wnKYOFvUdrNl0u+FImMImxiEXJrj8HKXRVnxnmMGXS+
8dhzgachT/8+HqfSZG70jIE2Usyj2Kwc8rSPN8oBrUBfkoqBoZhi/4vaTG1UlmHL3j17KjX32SF/
Eo3QVBQSo154MGhrANFDk+OKUv7c2HtyZ5erzNVQ8nnIrTi7fikdDJIDiXxFhQ0SKfp5z6KgFpvE
qkzrnOqm5Vkh3OfQt59iQ5MB3kytmAoP93fjdwL6ZzfQbYONADnT3ExKbNbLssu75+JZC4haRaT9
RPHps0j0Unti2IbI+Yrv8/umz2TOzJPa1m7qiwKA1sqX4GgniW4va5RXv0tKt0J+ZTQzcIei8849
I0mWbPDoKeTVyfXWN+SHyEKzjfqguIaEwcmgBTLxAqPI9w0aCX78r2/49CWA1mOitCRw+I/bl0gr
hjbmUxnLFVwU/I+fx4lQOqz01EWHzdbvV27a7+z7TOBsf9lCKv2kldxzX27qGmDr9k+zV/ajUR4O
yRkm2wyQHeQ3K3J/+1m3cuezNtI2T13suHt2om/nNTpkJDEwLDZ6d82XKJjAckAZTNGL9nB6ik9P
p5W7vKjZ/2y0MtMwNc5iTqhU95xJhK1IzZLaYE7JA7waGOz7wn73j0yLRb8q5rhqMoYQzzJQjddo
NSv6zNkRLfcUPqQ71xhIaADTRMUtaMKBM8VQDM8a0Q/0lrRTfR69XE/f97/jt58z+46ZT4nZuWqW
cYwLOgErKjC82uB3NNIDPTC/Q6MuyLcjG/dl/m6kncmc3WjVZziMC/aYs44BlbrZ78z462wGETnb
e9K9iwL5kM0N72yHl9NmExvKx8egf1zg5a55ttNVnhtVTLwHvBjT9xBPzF4PzSu8yh3g6aB35NlD
EnA8t0f/NTmINNqqVrfvOLKNjQqhpLjRtvV7uC3ptuCIvtbVtmjVrj9llokYhL5k3AafUsUbqX7p
WSoJTvfkcSTs0W3P2PcPgZuWNlu6BmpOxC7T2tHocGtWcrWrMX4IWg4/pTnAjho9Bl2gJuWjQPTn
vrBfEZuGMUN4LRVFxrhDDPW8lZWwSpJpMi6ZVNMB/HSpw6johTpo5/tyfic6fwShQxKj7QSc6kxQ
HYRNWSghHBKiJ4/NexshvSofpe8PXo+N9rJByl9ZJRP4nUW6FTsHDbaRkiHlibGeOVJm2EsxJLvC
lE047WsjlpYMxzS2GwEZfuPhgNzuZdR3WhZmkNVO2I5TuzGFTXeJ3s+TvSAA82D0l/EkvmRH1KsA
q/mE2nROQ9fwxUtP/82HCLcfkqmF0mQpPqSQiXgIta3sGjzt1VOjfNU0aUjercw1+J09nPb5au0z
dY3yge3HCCKfnX2v539M8/197zjOJgebXXVMocUyPQ5/z1VBmouRnLkpK1C84XlO15O0ixqEcpoo
CZiJjE6l2w3guCxCAUZizrFnNDn4qxzWO+Y1hpqbjWapMZX7Q/Cm9bRrrUozV676ZCR/6S+eEKRL
AZpA//FMeq6JftN0MKIKcfcpepQC6oV6Z/Lg9P2TTTNB1ijOFxeMI5DRhcxzwo9JuQqq0pCJoqxR
ML2WO7bYWjZL13yAX+Vd/HhJQ5IDoSdGM8vzPc1drx+axr/w6gEgA5qEthCdcuZVFkF+m5oMTQwZ
dACu95wKb6ojjBQbPORbiXek0Bg1d8XbXNQ39JMrAjrLQUnwY3KuFo2x9WUWANNxGZmTX9t9cRK7
S9+/VMju5VTNKF8880NNhOq15fVwVIx2JONz2H0oCm3Ro6x4mS6MJI//Mh0NtICOmdnJe0XQMSW+
DOo1f3HyHOYXYxoKjhHxIoaKzqE0npK7GKLdehfBVFzMQohfRQUOY52SsSFiRlXBSEur8OiAEC15
iL0Vl+LHIZ1/AAgVJMw650EQMcccKnWXVHEh+ZckRQ3vQQUDvw4/LrW7j1rUu48RzNN69Tzme654
q3MQZchgllc+s4wCuhIWoS6ZCVgKTLWmjTDlNkUjYz7Gx+KSaJTzCCs/ihoJjHYwWMlIFBNDZjnL
3Wkq1cw+suWXfKTjIbAbl6ADndP0bOvLposO9T8uEhHneu9SjBwKEyIwpAl0/6PD7C/3z30VXTRX
mqCJKiBN062e+VZ+1bgS68r+hQmpfyxI+MpTdevTWDfBCE+hQLoBPGJKHo6iHm8i3cgft5H5oXxs
FFvSa1PbdN5qemfhkVRQKwOLyRSzgctkZrgT3hcVbxChY+Oey0kw0vyhUVgild6mKPbtPkgoE5Ps
Sc30lNlI7lPZk/axlmkjrmnXb5OCb+ExhRBuMLL4czd4QJUrHYcwuNToTM7tgdPjD5xw8VcKzSHq
SR6dS4/ynM5I28kP6kgVtmRAScELDD42GVuTaBoZXPvSMWve4W9jhAQz/oEuwW9BNfrWxCZ5WERZ
lwQX32ZefTNzH6pww35XCL0PbkFyNFVnJGK+xr9J9B6yey1EswC74f9rELSG7xBxhdBejbFkwsxf
zvpeLuuuDC7x8KA9QX2kXXJBmaEZTkwTgMXHLP/KyMCPOqtaxZPSrry7C5EZiGZQYeGmZw6T0WYb
ETDJWHI+E14KAAxaWo00U2j2t3JfMoMZnK4Ao8iuJWVzgLvKlI99Zhae0akk+/SOkbR3Gbh9ZhUe
w8e6pNJKEmJy6m7tze3XTXfsykKXvV+NwvR1Ndp1fRoGeJhggse9lj26LGlr/b5eLwTICl4EVAQE
TFKemF1uBRbl2Az16CeXkN/lmIfxwbpGE+oF62R71zVhYoIzW244gfiXLKRjQbw1BMPvBCcmbWNk
OIh5WFTAuLkb6KZlyLZClF4aK8W0mwf3DRAvWFe9e2ns+MJ6K8/KgqLeyJtdgUTGkG03hLyU/dbw
3AE5eX9Xf/sz04JE+O7wpGQMEL/d1D5JOcXT0vQC9koPA4G/u8//oDtt8opmd+VGyuyucC66KmWv
TC+tajen3hHM2tG2SFZ75SbTRYdpVnRnugtzgYKmKhiCAEQLP08qAO9RM4LgZxe3/K59s6+f22x3
f+cWQkdwiV7JmBZ9pQBZMM3GLSAjt19rnrChI58Zi3XKAVWp+7KWTklEcAVzrYiSos32z9USj6/b
OrvAl2gGA9muFLzjlcE9M6udhEtndS1rpmZ5W4SxNFbZRfnqStgdwjq+v4vCZ6Y+yq9VQ6vWjDPj
/gIX8qxwPOHfyuj8x6v0w0RxtZlhUwipFij5xcdM+REOhPIapXbLmBg77Au7ttKTyGAfhO8iHgny
2XV09poNc/K0HSO9B1xIeI4U3kYFHKsjUqjzCY3TjaK81sxzU9ljZaiV3QbItmwHeCZo0RvgJ4Y0
a57ctVzp79uHHCUer0mt4E7P4+E8FVo/6Lri4ge6JL1n6V5sVgKR39YXIpBDQAZB5hFxT+7o1X7F
aeUyrjYWF7B9k75/KgEzCB7ZTtoMdnqSH+8fz++Sg6aC4E2QwS4FvwGZi1txQMMJA8tWxQXJ0LYh
Ckdb2y8tvznIdqWXj9yjhMZsLYrgb/6RC4tZU7bJDt0qND4A2qwhewd/ZU57EYZJl3BBj/X2ANuB
Es1D+h/I4Y60e7ei2kOzycWVF+c3p9e06iuhs9Sk0ncs0JsQuu/P/OXT/Ayf4lGPHQ6MM9sajR2m
QRULJCdPkk3DdnN/05eOWJuiCeg95o7NlT6vWlfgurq4SKOeu6TrVSvqgSrWND39CGoqVSy9L/GH
ifnXLss8Fg0CEA68gbfHHGtC7RbNgBlNutCbGeqKacoRjjfU7+K5AVVRQTQjZajL6nFqcIHZZKQT
6fgInA0JnEGmKSpvH0WIHC4/6PDMYrQalRga5NMypqNHq4f+b5rTHpCRxs7BfhvQZtz3/qZMNvIn
X9GW2RS5kSM2WWXO+j17AIHkRDqHhSkgaZtfIq7nA3VspfLiC4StYxqXL2FCvcIso4EK3XuQWaz7
rPlm9DZIj72oi92T8BdFJkkCaT9NNTC4mYJqaMkmRHmnAuC6tFvAqHidRSiKUpiy0XrdV5yG0zPN
xP+UkM++f0g/zXezQ7pZxexWckWcy6wklxe0tAeargBwpOwFsHKNu+p7/ARaAiUg10r/Yha49zaq
dhianGK5A1XUTRXSaNzyrDXog6yH9aZLLW18iNmdyBhZbpYu9R8l4Zg9KO/Bo5AbgfDidZgoicLy
YHhH8at2DSXbYUai+9IzTmkJ8lbWTgqCur9FaJWJzgTPkWZV0THizJHZuJHJS7Q8ZIi588MQ5kbU
FlT0yWihUcLHT/G3jERCmQoQv6sKgy1NrqVD9+B/Nr5eaDxSOfj10AH76ksr2/m7t3N2Kab38MqS
BnUlyKUqlhd+G9p75vXYWElBYuTSLFYHeadPZLi2ZPybY2QvolcjtUorMNfK/9J0bPNjldE0AO8S
RCjcTzRw9R1Fy/ggJlPLi3DsvpWv7FAcats3OZBAeOdkZ6aYNXMc6GhGB48oe8kKD5igivT8JSYv
FGyXGEnEYgYZeg1Z+oxZvpeNZPFmcAxXoseFFKTKXX/pLDAaykyIKkYpL6xS0bT6ntq15af0UbJw
qpHpr8n77f3cypull4u8F4TSw85wx9KsUK+ZJtaOoAVRdd90bdfkDuIxxuziZsUCL5RpbiTPy5FC
ysoJbAbuxil69pxWehzfxH2n0qoicvM2Djb8jkwPo20m4WrwT/dVnV949a53WpipehfJLq4/dlrb
8DTwaI+kM9BArx40gQQmanK6YGdOSqU3l1bbzMgcwZ7AKfe/43+5mzLIZNEMBmK+2QlIqIR2STJ9
h1N8yKeK9k6ql6PJy4g+HagLO817jO08Jc03+5I/9IVeINFyqP+wIdW+lE2SJETaFlbWGmFEXMJU
RCsoA2ajxpxuTXTszgxndePOpbWe6O3B40nzGZ5aGJFtpLvKypoW3HecrSIAUwA0Ba/8lKKv9I3r
hlhLlKC6DJ3u93Aev+VMo2oabxp+x7IFDQvmUCr/ddQMqfChkFNQNSRfZieqsm0iBZKLuywabkya
5773ifLuO177JK8xui5UmyZpCtLUKoJm5cf2Xa2xEHlAcpiwuvjI7lR//Zo35XpfZi8ABon5Zgy/
pDYgtWAFmFjQ0DTmVzyKRdW9+oBZLi70G79js6i6iJEdAyQKt9uuI1utnH7FSiyk/W7XOrNK8piW
vqBirex2zxzD82iyH0dQB8k02dRTKxsyfvXUtk9fGlD5JDZiNRLTlNbGR04K8zu2N5icgKeKeuZa
VLUQEdwcxEyB0DEoDIk4fVxkc/kmCUUi94/3tfQ3YRReMgXpRQQE6E35paVyKiPtWXs/Nzqs3grp
HEsb6ZhE4F9VLvLgFI3F5KYCJiEGiIl9USNPa9T9Ww9exMFig+P9D1rI2EwfpCCmw+egYjNl+q6v
n+rFQyvj9BU84Y1/6M0Ofh+8phozQJndiBE+EktVDSAewrgPMZX+xNt0DcC5dAcRWoKVUYbegVn5
9iuAVpbzQqpxB8HZ3xSm6z+P2ZdbAWDg9itxypIs9NEqijKNCxbnucsij6Kuk/36Ajx2/QVHhkGG
G8lC1B+Q+V7ZXn7BY1AnZCpAKgqc2lkM6CtV22djUV+EzlG5V/WbAeewooD8h0SeJUgVVT2jqKIt
H62kV5biQe5a9EyvOTlP8iDN60v5xX1GgkCFQRclmtUqyKMCWpFG1LMnWbL6QyUGNAXKICsddS3Q
XigBAxF2tQUzpc/SLsNQ46q+YLKwfQ6fJJi5N8V6UpEsPio6v6Jiiwb1Wt5Mj1sx93KWgzyX3WLY
YMTvC8yYzUNUXE51Z6sN5SLCclRpN8pZa1es6aLnpXHChLv/eUBmJ64Jo5sxdVNfmgQFldzJRUMs
qNvv81oySi2kFYc2gIK48nnlrk0/ee6dXkueHfiQNjJXocXoElYdaVI4xUpCk9HwWFQC/0aVPtYf
afGVDE9V4/Ca7Q0vSU37t/uf8ZsBZioFwkMWYFNYVvhxmK4sSsT5vRQr2IABTvADWNBFnU9psR9C
ol3y92/1cJJQwwlMjl4kO3FUIzQaUm0km19TgWnFv3YEZTYRmeCJtXLSzqtP8aOgEYoMJr2N3od9
WxhIM6pTZmToMExz/GAyJxJtxafBK3dUOz3LN/c348f7+/UFYB1FgkDF667MzoSfxq7zVVJduNfM
kB46JARrPiYia7CBgzgFEKfKAl646s3BAbeI5cYoyYd/a0Rb27JEHSx4xcDdve9RqadKYAE+2Han
+1+5ZBGR0/ufj5xpaO4WvBZK2KYyI0NBA7yuiVPkKNN6FF7jfWG/W6um+6HxmHwAKnscy8y9krgE
802rEk8gBUGWTOwR/QIINPXhNToPtm8g9bdSr1rUjCuRs3vQKGkE9qqqutQRsokIXH33kIZ6qKwE
AwsFxNu1TcHC1YUrmzDD7PGftWmgGsl3DdriBB1ZewN9ETaYS3cCiM5iIwWl9P19XTzECdH709IO
Yshb0XEat0retNVF3XLHzotpOUJK2BxjZeUBnR7jX3f6StLsALmxy7XYh6Q6BZF8lzKS6VXFy/3l
LJRxpq38Zz2zM/OEkGtFkKldkFK7MJ/yd1hsUmA4hJ2cEjaz/X3lriQTFzxAcNWLHCdzmsRjLsft
FjZd4IlKK4GeuvaNELYxyt8kYeWO/ASks+27kTIzCY3bqwFIsqpLtx2oaDR/i4kLO9ebTWHUevzg
OcJnj6QcR1mzpQF+F2hntwZr9+iD7Q/R0xpCfuHq4NaA0Heqlqnowbtdt1ZKyNyGTHWJu5dAwajt
9tSiLTUwBcTQXdv/m22+Eje7P13gx8XIuNWlSP82GYarqJ95FKyow+JZimgImo5TxpyV2zXBAw/H
GqN5L41GI/c7EdBNEa0BgpeEcKqKl4XlkOCXZkeZc33DDGHYXDzX8ERMzK1Bdr7WVrZ4YQD7QTsX
yi+8On9DmFIWGXiKzaXUY7vXOV3864ODdERbaok2SUO1A5rY6jGyETL6j2AZB70hFY6AVhjihtdL
8n1fNxeQP4D4I8/PItWAKu88D6Z1rqoVWdZcuJQUVnHhPtlG9wyNVmaNHJdCkZRGw7HIgsZDl3YO
Gq8UU6ROi8awnhROvPbQL93g6w+anbYSjVqTimlzUbjHQKZZ7DDdNogCXQ2JJ3oEcDSkM8xEJbzQ
bcdX3pIxbONZHlZM49IDgAFGGtriUACRfwUyPdeXatuWzcVJUGgHd5jdHseN8jgcB3RDI7keGwlp
d3q+5fblyjO+YJdvZE+39erxcYVCbSMWp9KjqD5y+7rPVt7u6T7PTRdGJk1AN0wvUZSZTR5GscqT
sWkuQgKgWb+vc8dtNnH1ILrmyhWbjMC1KG3C4aCHETUOoPjwh9vFBC2nKo3odRev0+tXwJkAybIA
rEhB/rhHI+ew88BGo9JO36CweF/4r7wT6g8i+jaATAKKVFXmqNWxz8Qxj4v2nIX26wgVqz/dI8i+
u1228hrML+6PJBlVQgxlQQ5oPuWzjRs3i0O+OTcx4btkm3fs3g8xScyvT+FgAzm7srHzS/J/BYKs
cILNoHlvZrLkgOXDulSbM8MjH4y+wVasVuz7oogJN47SOzA5c1AORonHaaQF7TlOUOnlfTS//JfG
/WcRaD4E/EjSUAifhXiy5jNpEpTtmRtlk9EeCiEinlesrONX2WESAwgJjmbqc2Q14fYONnLDteMk
ptRlq9yplrpVt92zuvU2nJ7qjKEYAWbaFDZHNSuz80Nj+xuedLB3Kxdy/tBMXwK0nMiKKIuB9Xu2
YG5UqxHOUntGoSXYIKJSQUdAEgbjkhyf3bA7PrObz8ypUP3470WrGvIyGGKBxAy+Y7YJbByqpRb1
ZxmVhMAY9hmmw4eH5jESn6TqLDZ2y+9l/kFKjfAApr0V+XOTg5WrwFYhPSrgEcfsopl4LfeLMCv6
cxD4tGCAe1QvqEZVol0pK5GrMJ3nrc2ZZAlo7ACOA/jQ2Xmrnch0ntdAlsISPK1aeBLbvYhiHYOe
ZthzVL+UNtFDRHCyYiWiT9v6j1sZslCSoXzxq22UP3eVE6PXXXAizspSww1JXlOZ2wKG+8TVWzkz
uAhox0Jce3t+m8zbz5+dlFS6HVMq2KpasXn0wHIEFT/vMdK+44hoAok1Gr//m9vBAVQrAkyBCzq7
mIEvupHvt/05UvW62lSG0Di502550chfMu5pAE+SZrfRQXprgA78N9IxZQbBNTwRbe64ote/Vtix
7v8PZ1/WIyuudPuLkBgNvAI5kzVm1R5eUO2hmG1GY/j1d7nO1XcyyVSifdTdaqm3OgNP4XDEirVO
ffNiit5v0H88Rh6OsxcB9mhonl5tqdMgD7NTspXGfDa8a45Y+A45sZf7xkUvNK5EeAlEm+ZsjxIg
ZvCwFOpJrXLFr3SzRKw50gUnIF8fF1aA4ADQGoz/KvpEUIW8PAk105VRoCX7VDi5ZxTHcVwP6pOW
re5P6lWvLk4b7KAG/2UHXvzSDrZRlKf445N4dF9Z47V7sWt9lINPUegoXhN7fF+G4Y9hNx6Sfaot
+ParG/HLvI2LF0AqmTK9NM9tDmU9BvNWGItjOqyq9AfXUE7UJCB3WhjtVfnwa7Qmolj4V8sEgvPS
3NgTgdcIzGnVqda2dr1t6ao0oMOUeWlr+91UbROIKLdldcz6/iOt2w/oX/nZuKmX3PzNFQZukhBs
JDzkZzNvTDllmvwW0YC8WBSbKTs2ylNuLI5aTuJ8LwEeaRAdfXZw77NJnqzaROE01U5WuzLHZ3oy
qe8oL+WLLuv7Cd4wzRjE/aNQNA8gpiDPy4WQ/dYyoxEJ2BkduQrQCVzOO3Giyh6qQjsVw+fkbrri
We9hUgX7fHGyanUh7LnKSsp1xrw6aAqBzgC5usbYSHMR2SqIBsGH4r0foGDz8/Fxd9pxUFOH3/oA
YG/vNUET5fb5/f6RurWu57Zns10are7GiTy54qFv35tDDdB/N23uW7nC530N0bEAa0NwJ2tMl1Pa
Z2U6dDbVTkeMDeyQ5gbvHMjbeWvmb0D2v9nkYIjenTQvX00e2OzejBX+/pBd96P3uUghdPVw/c8H
IYYCqw+Weo6O4naUFTWJ1FPAQanM/NPP48/v34+5P/n9etjUQfHQbA7b19eHh2ewbX27Px9XhQdp
Hj4MqqSuA+nDq67ZAWBkkbfayW5X7VsJuoaCNL6B/HtGa8gdGp6OCPKZTz9Km+7dpwXzt86YDUQe
LkWQtV1xcJUjjxFaNtrJQEqzALy72TZJAbzSs8t/iqFEo/Kb0K1VZ0GsMA+M4VSXUgnt/mdInzE/
6ZI7Vod3M0wAAy43hY22pDwxhXbSyZoVq3pAVfujetfzNR/eUgQz9819leTn9gDFhxNDCyWqeTMf
1vSW01a5pp0Ie8g1qKBuJuHiNn6APnw3oANgsrZGEYho7UZBW71l7yYU70i+EeRklB6JQ2L5AuJD
2bRSuQ99uLL5BWxXsWPiOLXUG8tVtST8d1UzklsFwSUWCx4J73f9cpZG0YHZo8HRQayQfJ8OKYpi
5lYDw9brJ5gQ78/RjY1hoxIIXLJU/70iUAHuLS8UaNKejO9ApoOD+u/937+x5Be/P1uCicQ1NdIO
HOp/kP6w0Ku74wfH2mzvm7mKzGUN9b/DmMcjLkorGR8xjJ94gwRj0C+c34VpmgNrSnuM61rB72tB
FLhH7cf9z78q1GHNL75/tuadNXKVcPy+5Ie08c/wYO75zktSny3YunEBXJiaPSxcY6jsyoWp6Pgr
XVnH7Pn+WJamSgaoZ5mfKo0sY5S/r38ma9TqF/tslgzIPz8zkI5531tyS+Ue+tG8KXTQbhT0Ifru
PyXvwDIr3MIm/qJsPbM4RQkdgF0zIT/UQuXN9R41Dy8wgEN+A0u3GtfiYfu5BKK6EZRcrJPc8mdG
0aJoNGWJYUK8gvjKx9Z5+XN/pW5dSvAxSC8hPYgX0/yNmSukzYUUzzqqR/qq+WzPvf4pg4jcYVio
et04oBemZrsiS1Nhm3SElNuP/GCvzNTTD0tEq0s2ZhvD5chWJAZsqLXf+l7y0C9NmLygZheKg9cV
HgTofMGbfHZ2ksJWO6XQ5NYDos4HaGADitrRW7Jz9XqWLWRndmazBSUI3VRwjZ5ilK3Nj128Mzb5
EyC0D0ssD/KX7o1oNmdKXkUNTTEisPFHC0/Rm+txNopZDIgHksXyDL9dth6wsUO4mA9amqfZGTGZ
1VSt1FM6Qdf1BdBxc22gr4C+LB3GGx7gYkHkYT07jASw9mZKYOgQv6x/5b6xGoKF4OjGeb8wIT/h
zERsoVshU8DtT/bH+BAFfDXs1IVr8obvP7cxB1hlYEclGagQT+lLvyne3WBJlvOmAYTYoBpCjG3P
w1w7i/UIwCqEE54WxAA+3/dYSz8/eyBDs6hiZomfbz+zJ7aZRkij37dwK/oC9uy/I5jdxE6k6V0E
ByAb9pmHXfUivL97d/O6LRYWfGkwM2dij4xygUznKbCQPel9dloYys3TAYFZVB7RD3KVpCnyMuG9
Bj57cLgyL/X+toG+qOt24zaWye//MzJbko6ONS8GGEmCauX+cxpROsKzX5+thmrXVj32+HWGl7Lu
r0G3Y0GkaikKvirwI/66sDNbizhLed5S8LsHUAV+fqc7a61ttWGRDPmmHzkbz8yxD5MxwGlhPDJ2
KaEIf6o2wcKy33S7ZzZmLh3robI0w1je35GWB/ID8Qq0vLvY08Pn5+clqOoVtm8+d3Kfnzkul6Rd
JHC7n9Lt7mi/+G+v0Eg6fH8IwrfP+0O76SLPRjZz92yqmiHNXYSWz8Xa3IUTONyWhrM0ezNPbyY5
y5wOo8l2rZeG+8/n+2O4FepfbLWZnx/RlgwZXSzP8RA/0N3p9NKB78FbMHN7o7kgPwM1pA4c/uWi
TLlDm86ypDIpRXfkXzTGvLEllr1bRjQLZTVc8mCVm6PrOFhGMoclINb1nc240vAyAguA1yzEEbcc
5bmZ+aGp0GE29lBEcDbpFm/1TbwAPL61r84NzE5M1Ma20k0wABTMZ/2mf/+d7celY3nLG58bmR2T
iA3dKFQYUQvoMbae8cx25FHbx0G7Zf/DPX9ua3ZQshpcR0TAlr7RwmjLdkvh/O0lQQ3QRi0MyIuZ
1wfvEVidBfQ9Jhd9pJ65yybERAsn5db2AvGFhQwiMjjuV3vemWPpCM/yJjIMvIC+G0HzjR6QjfEr
HzlReLEDZFHf/xeLyLk4wJ4j/T7P909qPHYMsgqn1GNHL94zsRF7/uBvgTx8toI/yrr3xePSal1p
YEgPCqae/zM72xoji7JIyRwDWhSBpXrZK0XrG9jtgs9n8Lt9fqLzEH+1WwfYVAucZkvR7Vc2dv4K
OP+A2X5RoYnKbYYPwExPa1yB7+9dkB/tlff09PKiPbx+Jqtk9bn9c3++dXl9X9mVEBV0zcquk9nJ
pjwaSrXK5HUIy+itLN8IOHMrUDPvH/yVhuWOThnqdcAQe4ujvvWa+wKp/H/rs2NvcT3NOh3W399h
/bDWcj/akV28+bFHm9wrOG/TgG6WAG43Y41zs7PVhqqF1pEWZiPQgjl/6B6CpVLB5f7c3jw8Z1M7
W1KRVqYaN7CikuBRspAKD89ILVkIYm/mEM5HM7sv7bbrlYLDTrsHJyLzjsNLf7SKANiq5z8LPtS8
dTmfG5vdanmXd4pVwJh5lImyofCMbfTkvvwCw9jPYZV9iwKE67LjW2DE/FCSJ6ZJDubKTyuIOHWe
8kT/ggI0Dl4/928fbyg1LFy8lgwVr/Y06q8oA6PAY5GZa+yigVi5M/wnxPv+vdjZSFLZnrORfKBi
K5fitNuZT6MGCLrq5+XK+/07B1k5ZICbbbXqALdsg2zlYPvvt38+ZUIrXlP/s9p8fv5Z9Hm3nQ+S
/4A0WEB0zEE4hh4XbCyRBGpX+nMVCojhnNgmWSffmt263bRevIt+043h79NH8CsGLEDL9u7+Zr3C
YX95wLOPmO2iTJQsnwp8hPFYhAaaWYvX8pi/ucca1uJ1cqiflqgVpW+5WieAFFBzRLcbnkiXEVI9
2I1R1RNSuhWvfEkM5SOQqhaO4c1wz9AMFTEY5KhAB3hpphochia+GspR39H8upt2gwl4RgBw1Wph
590MxM9NzRyLPigGKW1mngBRm3bWN7pLfK3euD8/7QwgTN0Dzc6ns44DskB9dCt+Ojc88zXcASGr
MVXmqQnTFU6fT9AwsOTQroFwUODCJaUDnOaqwELN3mhNm6XAHtnTqWprzxq/Zd3rmG1q09p8EwWg
yVrjmXSpZHVjaGgXQv0bADz8ew7dpcIcM95x9XRwrVW7iX6DNog9LjF037iJLqzM/FphdhXX8W47
ZdZn/KH0PofKy7QuxJ/xTwe6CjtZrDJdX7047bIXBazFlqXbsxOXl7ywDTxHTxXkRqLCWLvTe5ug
1o52u5j6FW9eAbZuTT+y3hJ9vXDerwd8aX024Kqre1FzbTipPJjQ/VB3xjpiqVeZu6ozfWJvm1w/
gJJpwe71BQK7jgUqMwNsjKo5CziGYuyd0WGAJY3rgu8Vu/UmNgG1Wa3M/CEZPxt3ncWgDxMHy4Jm
h2u/AMq76Zgf8T9dv3Cf3QgF8DkgAZQdxcCxft0lZxGuGce6nbuNONm/W/N5ap7racuUn/yTcNAu
vOIO7bdL9JA33MSl0dkcpCbiXs0ENEtRu5Wjtaum97gIaxvilNl2HL8rHWiCdg4bfrFgzB4HDbSE
SupN9GM0jx19W1gTeSFeOuLL75l5SLXmQ4rdL05THYz0YOe4GNmKUDR7Psfa0+jpGQsWcVJfseW1
WZDUgD4BKaZ56+VUDKzW+CBO6l6Pfdt8sVuxiXVr01Y/M+eHYa9rUj5kBTj5X130Iwp2rNpdPu0M
fjQKv6yfhDZ4XXIyxg0xH520Xgit5LjvfeBsnXiClrZWBQIwG4zvlaskm7RPDgrVp4XTeNUIDGQs
tuF/p2K2AnY+JgroPMUpbt7z6NUG3zOyoOjDz6u1Qk42mgfHwADsCVNQ7pva16Oj0r5k2nNTvGr6
Wo1/LOyJW97JBowPDRMohqNh7fLWtNKpcoxYEye3SB2xomWV+7GZmx/u6ExratV/O2DDHxurjlaq
Jg5KBpQkytgfQ+GUC0lI6YvO1gFtDuDNlx0VIJKD1N0XyuD8kCZt0jas6cKiWFv19ueYb6Jtiz4Y
c5X+Y074yxb6FYGbARAJkOL5uCE0Kcao68NcVbxCc32Xun65NuNxYXPJzTMbFPwfICEgIJUZnNll
GokWTSma3oddz99jZyzXrqsYC0bcG1MHzluCGcTMybbjy2XsJZ1A3LdT2FhM4T4xxgJdB5Sbv4qo
qLrAyhRqPAiI/BWHDL0rL66ROO4m56SwjyxiaGNxGsOZPNOFtBtuI0H+GF1lVavIstOfjpVpJxap
GmiGhNuhZ7/tzQdjGPI+qBWtfikbiu7WrmLuOxOJ8clGVv+2On16BJA4P9Fcb56LblRWRRxB3cS0
jeqV64IbXm+wggXV1A8v2diXj+hJAqNjZrtKv+LGUP/WKct/lWOUnrIoKahn0Yo9R/lkFn41WeRo
VGqdrEYOkgG/btLke5LrKmpsHJVktNEP41qfWu5ugIgrQKTKWZ6eTEYTBjilOx4bs1HMdZLqyh64
HOMXiTIVnMWsM1TwsabFMy+ViT7QVIEIzaSOcbdKkFQEQ0EJsuFYTfPvk83Zz8Fu7V2m1uN3+MEc
FBtZT5lv0Mb5oFlR1Ku2ZBy8nUD+p6sCWl2vca1zFa2p6HkLSkurM7/rKK7mIuna0qt7nbyByFH0
q5ZmDPhWNM59JCmz8m0vRnQLRD0oeLma1SU4W+uOBW6LB+8qrzM38sCmNPxIacymXY+5I57FB+i+
jCIul7Cb88eiPEvocpW6mxCrBvmi9DFn5zbVs6TVBzGEIEqmwtdGzlpkWsmQrNXJHYoggtN46RsG
drCycNPXjnV2igkxoIjLe4al0GqXQ7tj1MqPqCqAHbJzkEnqEEgBJlMDuSNmxTJJoFfE4asCbLu5
X5G0BNAtt7ujk9tIHKUjaAb8yLAljREuoyNY7cpVU0317z6amjpwtan7q1QxzQPKnRRcsgOYBCUy
OzmgvREOOS1LZav1Rdmv0cTfiE3nNkAoGkUhqAf8pv0i2kFVA2W0YhCoi2mEJrjVxlPlgSjPRkN9
0zjjQtQvD+/MhaCxCNll2RsDWrmZC8lGXiWUjEM4kMrvhg0xkjWv/yrFEth4nmOQKwkKFCTkNNAn
msb8ieooKJT1aixCJ4u1l0khwnPdlqxBDqXibqgBxu1Fl3k1dfDIBi9S0Ee2smb2WKOd0QXHqVln
S80ANzwouAQs5L3B2IfgbRbCCkPkpDNLERrITvuGDQm/gpDP+xfhLF7FyPEyxfSiBRTtR2DputzD
ou9b1qfmFBLbWkMK1U/sbt+3BNmP8S8kehcc9i1zsq8C0ShxbX2OYZ8mwk02xWrIgAx+7CMTkjkV
Nm/ZjPyJlZPtGxCgX90f4/U+whUkyxR4iaD5aH5JFE5rD61QpjCtMndl9X25xX3b73Gds4ChIWbh
ESDv0Mt9K+1hyfCGhLCHPdu3vBUMi5qoYZKlth/HZnV0ucJRheXKwsNu9nr8Wj50cKgqXDQ6ZdRZ
CGcPSNA1eqaGqhWNO4vQD71zho1IQb1gRtP0QInW+YWm1Ov7c3rjyEgadHSD4oaX2XP5ADtzfqoC
nTKmG1MoRO27tb5SHb4devcZXeH+aILvUpx4B/SrsUtZC02wCdJbVbQEBptnluUMSOpdVJpQ9Uee
d/YdiDlbl3dUC0HPr/qcIbzy7IFwyGVQUCBAORCk/A3x4SpBED+lyMRkHM2RaZ/jfxGxVw78b53a
pt9rHT2UvaocVXWa3rqhRQN2UjYBihHFjjbC3dI6qV5RkO68kY7RmpZZ/eDErHu9P7nXJx9jkhRQ
hougBu2Hs7mtUr1q9V4NDTE+VHr9rasM8983KcE2dTFteJ6g0HJpoxrTBtIzkwinuOuOOhSlAuzn
9Jet9+72/nCuzwOQX8gFaMB/Iqsy77EoDZ6yxKj0kOW16blWN27bcip9U3Ri4TzcMoU8GJJp4M/C
jTGfOUpYJhA9hEimkMFvow2gx/dHcx1yYspkNQUdwRJtPXPLkMtL5FvHCBs1rQ9616Jdk1vkhQL5
fkBEAHxvT0CGKUjsu9MI3fj79udveux4+QFojZN/g8lolgxr3KKxDFStQk2srXwYvciF3kP+SzHN
wB1XLUhtzAn8L+qw5jHz6bj7Xz4ANO1IaiK5CYnzy63jlI7hlkTOgFkGvYhXkLT1C7Xe2+b0rqlv
tVbvqG2EmeI8qkPr8bRd8Og3lhmhF55vsG9LgfDLL6h72B+5BrfHSv7WaCbbZ3bhmKC6iJCluz/e
GwsuowO0ysnjYnylO8483WDYWZeZnRqWqtEwhOgTVL+4aa7tvB3eByWNVq3O8zW1UV8yJqQW7tu/
vr7QlmsYiCOkZA5Q5peDdRKhRNhNKjiHNfdgjSlfYZe3iGlJ8ZNS5R+7dOX+0r8IfTSUKB2wN1za
izRFnWrXUsOUZmRra5Tu48gp1k6s86cij8oHJRqQj2B2vZRglkO5vDkxv5hn3UQiVnKGXprWi8gZ
HI6hFnriR8x9HrPxnUmqz35Aj5L7nLDk1GboLTeXMnfXN6k07Th4TsoLbX6TggwjEQ7Yv8JapTIo
QD7uB8tCk+Qe4Mx+2m7ur+o82yyn+cKg3ONn28pIoVlu9jDo1oOn1D9yJ1+3RvkIHUUPxGz7NEn3
tAal/mBrC7ZvHB8w0RCsL2IxPAj0S9NTXhgJUWo9JKVTBnoea6gS8RK72soXTF1fZaZpmwTd17LM
jqzDpakRjayAzlM9XEP6ZCGYnKeV5BSe//j8Dksr9LPhxa+HgjE8wj0q+r1DyXGKij9q2j50aEtU
8npX1enLMCUr/dcw8G+Z24IlSllFOXqBVMCss0+9BpXsQJ7uL/GNg2sidEdUJoNOXIGXY3dGYleZ
6PTQMtA7S5if1j8zOvg5qI7uW5Iuf3ZuLizN9lI/xWVEB1iyk1WlgOoHZcikOLzdt7I0ntnpBOiL
QBRw0MM854HKjx3p1pG1q9wlTambhpAzhIdHSQYk85cTB3Y8txVRo4e0dR+G5mfWVWtnsNAVuQAa
v2UIFyiUPcBqgv7AWbhgZUKgPdrRwyIrAko+WEW2hjGslNxe2Ku3zgGelnjLoXILXPfMqbqRDa4d
MzZCK+voNrbLN8QRSwTdN0IDSO1gPKAjACMZdMEuJ04D4F6Li1wLjTaK/cHph11baPHkNUTvIYxu
TSsC2aRt40iRFUgbr0aEoeCPdbs317T5wvReDxolLenJUavGvTmPY7tEMXnS5GrYtvrk8XZqNyhC
5cH9bXntzSBNDGEFvO5ABQ9ixctB57mN2xMLGZY8200kOnZdv4vJQmR5fT8ggIWrNCDegKzEnP2m
G0slV5NJC3MdrGaQO64rC1m86QAtsg9wij0bSwSi15sTZTPI5YHiHgIL8J+X4ypNd3A58tehSen0
rIF+PchpRPYO6adQGcgSv8+N1UJ13kBghxooRjk7dQoSPg6bGoR1nU4PCSPQciEJeqLvL9e1GYKy
GN7iUlIHyJxZOJM1KCCnqjBDVpoQNzLzdjOw+N/PG4BjCNMBdUVlFfvicvIKpcl50sJKYpbAMwlk
dFhfOgun+nrrwYrk1YSPkrQms/M22SWNRGeYoSOiOsTTEdxACFqf67ZdAqtdu3hsY1iTglpop5lH
ZW2pTWlWZFaoVF22saoSN5ZK1W1Z6MYGJeTxPVH6pdv71vhk5x7uWWTZQZh1OYtoIY5KyjorTBsT
3ZNJn2VQukWG2fTMlsXWP28NtMCD0Rk+H04Sj5tLc4yOfTUNtRVOZW35Dp/6dd92S6QwtwYlhVLw
FEW+4Iqxxa1yPtXoLwjtmHpsenRzMJxk+oJXurVeeL2DXANHSdfnrfalCQZMvStJmDopRAS4WexI
YQxbJ2LJ1u1QDACBUby6f7ZuDA2NBZKMExUlC53Aswk0ieBub1phTioeOEmCKnM+VN6oud2CqRvx
K1ASkm4So5MUIrPFMkYrb8zItcLasYsNK0flACYcsiVa04e93cQ7WiT9dlSI4ZuDnh1KMWqLmA15
wi4jHyiJqqAKM5HIBDvZ7ASmgscqjygJXZXiVSD2nRmvTPqDFGDO0zymgWGZoHLhGeWrvfhouDXf
uM9BmgQKA+Qd5J+fxfBV46pxNKlWmOQ2mnjbRARmAlUyxN7VwnzfNIW3NmqFIJjFG+XSVCwUW+l7
h4QOQXP9wTJaMTxlY1pAaV3hwlioSV57aci5ICFugjaJmPYcC1MWRVKbECIIFQYl5qaw27+ViNSF
18H1oKQVRAcWaoWIWWYRZTsRBd5VJaHeOM2Hzl1jXRgod3lp3i5hIW6OCHGeDu4UuNA50TmzAewr
FPBDul0ygGvUaAcIMEKP1ly4FG4aAqkFirlg8gILw+VKabVj0ZZjpXBZ0/cissstpOKrBUqJOXMJ
Hj/ydpPkZF/oDmcGA2wzFHwYSaPQil323a1K1wPZuPLYDA3f94OlHmIxaXsqlHGVgXd+nWdquWnL
sn+ptWJnZlnhq3kEWeWsjjaOws2fKuCP37JqrB7tZCABb7r8j43S4oKbv7HqUNFEWyiWAsRncz1E
e2jw9E/bKLTLOPJZjHQqKa1Xq1iExF/nE3A4v/QEAZdEXmEWdfe2QAXW0qOww/UF3Rg1Sb4T3NWg
JKVK+rtmpD5BPrWGugzhCZQm84G989zSloY8xx/K1UKAinAYOwIl8XkxhxU6+POyxAkjJ8uCKlPF
qVEStwucOF/XmR1tOdS3g7xEWNeA2WjVjdFDWrrN45AM+bHInXezyYxDAce/8Ey9sRwIXxCPoUcX
G3auuKZqPXe7PnZCpyfjicQoS7Iyrp4nJFsWjsb1pYjXHFQeod4LIiM08V0eja6XWS5a5cfBLX1S
/jbQM9T06HWFhuK/il5hyl10HoOiCNR9QEfOmSRHI257i9nlkTkPxG08bQKP1c9/vXBlyQHZQWTR
4afmyWAMBdW1HHTmE0VlthTaHxMsaj6JkbO6b+nqNYB2YNQn0QqBcwMehZmrNHKXGknMimOEy/Sx
yFOZek1sv4isbI+jw9f37cnr++JilUAUECxhwVAdhC+7XKpEanX3qK4faamaryPSLAE3e3TDJ8Pf
KeosoFO6KdASw33RVUEXrF+9tmAdgTsS3fAPqE7MRtvXUWc0HWdHnsfmMaOgQqp0ITZt0v3NlSR9
ZIna+Imba6/3h321Q6VhBLoSGYS7Yl67M/rSiKfSZUegB93JM4wYKl5KFMXgMQfriFiXU9f8zSox
/usphGE4KGSa8dZD3WfmqlKIYnCqJdWxnyhwJogoV9hOqecUQ7dw616HbtIWWFwBU4QHBuzocm0z
i4LUzQDHk1UPUUCbyg07gTBNY5r2NCVq8ukAcL+POgF0mh2n+pPmCrq9P9NzmCBiCnyFVGNAEVEq
7cmlOAueBidOAGWoquOkNeTVVABbUS0h0Qs21H51qHBlw0jXKkg+X0urtwYvBdHY88i6wpvcnOwB
1bfXXeT+0uOJricXNAmkgRZY3lUf97/1ykV+fSoqDii8INE2995Vyi23SpvqmEeZuSogSk0RZW8q
6hi/7lu6Ch5gCX4Y1UzgBlFzn72OUfbJNaIABze5WhrUhIPfVhXlgh+Wx+fycMvTJXv3AFWVZcDL
qU+dNqpTUhuogEZdHtSc6sj+NqR87lo1G3xCO0vs7o/seg7BAAE+KhnAyrTGzPfjLT4WONUkrM0p
nl5pnUNohgJfVD9WgkHL61/NmSgLq9hZOM/XpF9WbwxT1xdOmA89gFY2qrbOEazQquWlahK3/4zW
kPAznCip0IdbbJ7rqsymrZXRscNYz6F9FqlOxtcU5J3xQmR+PY8g7ZEsS2B0kZje2eHFlpmanKZO
KADx89FukaQeoGL56xAl1hKx9PV2vDQ2uwWQwUssCmqnsAe+x8OLChynInP+2dvj6QYQH1JCQN8A
HHy5HZ2WJVPJFTtMa65vjKmBtDN2EfdSE4DxYYCyA7E69LA2BskXQEbXDh9hKDJeqPwgWEBIfWm7
jbKxGazEDSdHBBWPDqlIgQ5oTxPXNrVyur8rb8wnuMFAjwbCdTTpznOVcTeyIUOEGPZ1MdreaKmF
4ncOyd2FcOFql4D9Cm8c0KgChClTRpfDMp1awxukYqFK8m1q477We01ZufpS3WzJ0OymJrVjRNRi
EOAjHNIXn2x4tqt04a64mjaMBi9E1QLfJMoCXz0wZ1dFFI1tkkaCATbUZeuMsRNV+3Ihw3vTyBfc
ColzNDbLPz8z0iRKoUQOpAR7ngLIaMV9+qDGlNIF53vTDvhr/yMID+31SzuWWyBl5DosFHEa7YYS
UjyoKy+xBs/3NW517GmEMQB1oQ9hXuNLutKR9GTWgYx+hcbDvs+8KFs19rgR8T+6dtgCTA/Ea7rk
bAe2/3JEAxltq7Ii61CoT04n/Dqwuy64f3KuwoUvI0QW/FwkQAAjuTQyFqPMVLjkoGZEAYY1yd4n
06bvHE+ifT268fcOb9X9BIzeJjam1HeM1vym9iR+JqKBFp/iUK8x43ZPq6LxRWn+Zsw1oJuXmTFZ
CBjm8av8WHRd4HH+Rcc/f+LifRdlzkTJIX63q9Xa2mgrfuQ/7k/JvLMOABDUppBpgCIrChLIz15O
SWVMY+OUhXMAuK/0I5My9F+6io+aT7NBRVAEdGygsyBqJ8icNH8gLVoQlI7QGCnBPtoz3alXkc2S
B7tto6OtpOzUqKx7KUqnCoZxUDbTlERZ0LSxGnSd5vYeGXvJo2kD3+0lGhC9C55rHptgUGAwtAEt
A+YTedOZQwG4upzERJyDWYx4GG40vd0p/c8c+Y3707dkaBZ/VuoIXEdrOwc+HQBtgN6q4ZXpY87f
/wc7uEaRIURWG0XNy1WadNp1qQk7tjV6ykRWLk1/Vma9EpO9vm/qxqHH8/C/pmauZSQ9U8vEcQ6d
2z9FJXm363U3HjtL9XR9WPCXS8ZmC6XYoEnTwSR4yDGsODgqzcu2W2LLuLVILi5EkA3gpYA01eXk
6UWfGhyob7BMT9QfjJLuWtY4W2fsH0x71BbWau6b5eYD/MNGv7zsqJyToKvcSCKNwdzQuMLLCe2D
Rk/pws6btwbhBQEpIARwmo2+OFBbzLZEjpxX5tp1Eg56WkGDyIojaOYkHf/WxtyGkI096B/t0Epf
OhaJ8EWL9hlfFXo3+jlz+1PvqDQJmhgU3h7y6kZseCPLTcMz4nH6xUlZPBMKkewVzU09QvgUG9pv
tWqgl6GOfTM4AYo+eM6melwvVcWunB/RUBJDty9ckkSGzg5WaZhisjJLOQDCX79x2yNbKJApGdSf
Fiby6iWLiUSEC6J02f9hI11xuT2qlmTUcfo4BJVlt64fao/+ks2v5WO1dP9cbQ2AeVG41JEqw+P7
Co6tjX0a2ZqIQzcDJoc7z0D0b80GMqsqVbxO+8lrqLsYGSpj5bcJ/ynDcTd7vhqVJezm1cm7/BR7
NuoS6RqNpUMcdsq+hJ6p3tebAuy3A+S+FLr5R5/yZQwdUpCNBwRtXq8dOjZaSTfGYVp8Sw1lxcdP
npwKqI5w8f2+qXksidW0VVm4srGasqnncjWVLjcAR5/iUMvqQI/2An0OY7LAxXLlUdCRiqwHrhe8
f2VIeWnEtRjXVWanYVM6xz56j7R8MyQgEO4XXhZX8CQMB5YwFrTewnc5MwfJXTeKEkjkhKamHCyb
DSsD74yuNtjrUKOpLxdMrArNitck1vInkTjtekzAdz4kDt+gH0d/VgfA1pmG0LpG5PIUIax/7Knx
wjgaRwFQHhZZ5m9MD8TWEf+iaUsugcwLnkXBZoTekXRIszBB64250+JQWDvUe8snd6/lgfXR/omi
YB0907/45vvrL3/7PC0Bg7CNFzT8LxZnnk0lNEpaDYWJsIdoN/SDWTg9g17BzTZigJDOfWNXYJlL
a1eUxWMKCHttwFqd/UniepdWY6BP5gZuZm276EQaDxxE//QbfGlhTwtjvWkexWF0AkgFLuRjLie6
RvtPM6pWFmol98yaAZQWoXxpce//kXZdu3EjwfaLCDCHV8YJHI3CyAovhGRbZDNnNvn191B74Z3p
4R3Ce3dh7wICVOzu6uoKp06hVcmseIpnQblXlLewfuka2Y5iIPRub8GCHTHOP4G5CoWQJEqiqNjv
8SOMf2hjC/5zu295S1pDWi28CTNXFBAZqPPNYf7laiOqyeDWwmqDcTNUXzQAuWn/nqHLUQyflaRb
ibGutRisQdjZuQIAz+G7detMi4dcatNa7CJfIH6vq1atg2kFmHAl+7y9hQsvECSJCH8A7QJUnw1L
9ICEYgwP2u9dBQRy1SE1KytSMeKsWVHYa+uIrNk8CwGQFrytbNZ24EpeL2QpQkZLnDsuMBHlOVsT
wtJJwDWBFFjhOReDJB1bko2FZkIFMST+4FA/2KnWoyo7oc3Ztb02t33pkM5FMX5CnOboDU0hqip+
c5wVPuTGvq1XIrGrRpV5QQAUg0ZKhM8lsTUnNR4bUuQN8UWvepReeQfdeGatuQ/VZ0pnupbn2xqx
dEzn8hiPNalGRYw7yCuExkpLO41QehrX0pvXpvJyVcx9SpSxwQw7SCGTQxwXGCfBqR+M36tzVq7d
HuDrEWbCImtI4LIOOKeFkhaoCkEvyosmZfd8WHiFFj3qdeKWk2GRvLFq+dUIwSWgt/VxGrmvCn2o
XLe5va8LBhMRFAJDhNaAJWD5lyakghtdalkW+9pROKo/9F+q/bOw+Q0GeOLf28KWVPNc1nzIZ/Zj
omNpzHArv8l3pYiGJu2zrjpzoGscUUvagvsMDwEBB4Ld2W6eCUpJFVWpPsS+ysVWjpF2nQJmoXjF
57kqP8+XAK0SSPhjKusceVyKmeEAYd5MsY+C80N8r+6ACc0es0eMBPAxr9cuEnDNb7oVi7W0i/NU
E7QTIO2PlOel1EguuGiS5dgP+c7EtCET7c4mcjS9vOJqLVqtGe83Tz4ABw7rpGqI4wWoKfFfFVcd
zWk/YHh36jRbBEAr/vCiHp7LYl7NcoqpkHKQNYD40jDfG/MFXgJICVtrWHmgly7fuSjGIW5qEKch
O0z8xlGc//TLAZxCRRkIHLxel6fDC70YhQF6HJq4BYtVNpizY2b//UUCJvePEGYFiA4FdaI13ElM
wlbL9lhKhZkYD2G9Rs69uFfI4msGwjRk3hhlE0E4YhhJF/uxloFlhouPPAc+rtvLWXzuAb6CU4Gh
WUjjM1JoVZR1neK+jmJPvToS8Ewak2LXAAijPKH/HDmJR81USZ02p4YTDMbawL5rrw0+MiB+oIrA
VUYMc3luCOepivoh7CBRIpsz9H2NNnQn4qWvsSkVm8qILW4ve8lKGbAe6BAGjx6QNJcig0muaZDM
Fzk2PCRrpg2C38SKwWq7ssELJgPeDWAOwPOhF5stg6sl31VDHia+oHwV2D+4BFJSW3Mj7V8v6UIQ
c5Bh1HWlHHOxr4ipA4z6LhgUH4QYzm0xC+/0HGui/QUsI3ML5OXOhejS7zOSJD4ZjMopgzwczHEy
PtUYQyVRjMT4azBCm22uDyG6/IdVCNTC0V18AHN0E0dqBDdF4jcC/ypyvNfxyjEduU3Aq4NJdfku
VqWXKqw24zyzDCVO4CfjCvwzMShdaZphrCmQyfbtbVn6KuTYYHZQ5kbvLvNVeQEsHtgdEj+qMWKB
xk46PWqlspKhXFImlNtQdUZaD0kiJpatYinqgGGb194cquojko6CSDYGEjV/vxzMQ0MqCshMGGzm
ShLkoQhvpFiOVDuCjPZg7bOp/rqkA0L+cymswe4kbQiaLPE7RwUGIsqfheZ3gR7r59urmXXyMgyf
h9lgJqABbC3wU8xqBqk34qGeUp8Tjdyq+7JASDo4t4UsacC5EGYxo9KWcljwqR+lIHYVc/M/3G8N
6TqkwtADDvfn8uJlYY15zkqJ56B5FdMfsbip46/bS1hSL1SiEGOCQxY0Ckz8IlRZAEKJCiLCuyx4
pMm2C2w1296WsnQaAMHisQGoAFN7mI2qukCpqQKLKIGe+jea1xpLUdDnvGJ4l+IkAGP/lcO81HVT
FtwgRIlfvqbwBrnIDDDwOOgDkw9bq654L8jSXVpW5jT6qRbd5YK8cl+XXteLb2AOrWjSrtR4fAOS
YPkvVK3U3/pbua91Oyqc6OH2xi68o/MEgbmNGXh55OcuNQRRIWmUIU78gvNHkh1pismVzWZIQEVb
rrVmLag7EqhIFWA6Nx5RFpnf1UQOtVhIMDJ7Mlv1K8Rwp1RTVi7VgkaihQfoWdT8kUETGI3suSoa
gnrEGeqfPKaTcqELHhoc4hqedXE5SAajOwyItavBV3God1VDRTzTXW2KRWhN027M1zCPC6o/F1Hn
7qe5j1JiljNUOWliTYNZ1VVoY2jxTf0fdgxHj5o1sDsy0PWXSpAOTRy2jZr4Vf2TTA99DyYysAIm
9dNtZVs6GTTmoW0aqgbHjXmKMBQDg+MUA0uBHywNEXiCQktKPVB1rVzkpaOBoZixmwj4QI9xuSIU
ejAotAtTX8FA4k5+McDUo8V/H9nNpmLG8c5EJyzGPemrPsj6BkJUYoa6Y4RHITpU6Rq6ZMF9Qilp
RnLNxSQgbJnFoKuENhnkNElgEpI4dU22iVph/KrfF+Eu6vQdGiG824e1FOJBHjpboBZ40a+6x7Ku
HqdBwOPkiw/oGOhM3suPOthV7O5XnwCSt3Jo1+nRGT/xr0BGPUo+RoNVMgs8iU5qc8+TkzvSykuy
JGRGpwENhyAJbYWXm5koE59l/Zj6k3CfUAyuF0vg/dxfcvmysn+zh8B4EApeReQPgfNHvpe5VTFI
+wFdlFI0q5iZo2NcjoupvNqP6TdG3I1rNYulu3UujdH4nC8rDnlTKGMfAlX+KYfgm+Qbaz05Ov+m
W+uaDdZZtmYqQiFSOBk72O0nLd3QdzyN+eC0qlUkVp/sSew2pd1Vu8S9vaWzqbsleb71Z5JLVZIy
aojoajqUkU+d5lfTmfrn/08Ic9v6cJpIqOHYaOO9xx/J2wRa0sfbMpbMExqhETrD+QdkhZXB11Fn
jGnmN238q0DzTTOhm0lt7P+fGObp4BqeRiOXZX7ZKJs8j7ZTOr5rcrzmNi0tBy7gN1gdUQZrCAF1
C6R8SjJ/QBe02aG9xk2GcC40KGvZtKXXEO8HQE4zryJc80sVAGoEACghz3xDilVLCNCoq2Lm9e19
W7hLgNwjIgOOFIkh1oOgYW0YwwQbgdyyFSkgEmhEC6VRYOJWJH2HvoxKoxMYRk9A8R5FGubaanql
p51OUz/udl0TmUp7J6YvVeF1JZAXP/l+N5LPLPxA6bkSFGts19yLxbXOJD5I5sw8OoxnHQd1IdEB
6l7wGw1BW0ncISBWuOYsfev01UpRU4H7B+AaeiYvTy5qwO2IP5kP7kVXtib7M9th6JMpIW+dO4qV
oLxy+xiXN/dMJKMsUxKOiTyQDFWP3uV3g8M7xIxa817YVVvq5ZayInHhIqi8hu5xA8EQMB+z9p4Z
KEEoFKPnYRqDNPMK8IGhOsVF97eXtWAFwc8iz+Rx83mxzEOdWqLvow1SHwPs0LrrTalg1dJDG/zg
mpWU+cJjCbcWzB0y+k/A88QY3BbMzJWS4LblIL8x+yyMQQkYZ142ynRbdognM/RgHgg6MP/DTs7T
m+eegzmhwDzTSNaIYoZ/fE32+/5358f93wNI0G4GvDpq/DAlIE67PCypD4oyCqPI79rPEjB8XkEr
ZLfL0LpqoBB9+9AWNAMZWQBHgH+b28uYew4Os0blppH4U1RaebVrQhkDt1eCuYW7DO8QLjQAvAjH
2bwsSD4zMVFk1MPkh2zqbF75Ug3UNP4ePTL3ef0rh1ELokVwDGWUwzTlUQ00u+M+4uIRoO4V67ig
6bDxqLvNphE6yDiEuqDQGrS1xAflqaMjYLCJIqA0L8D5zJL3qS+FlWNa3ME/EoEZvtQJuRGkEn0H
xC+11JIR/ovxYw6OVRXjhP6DQpxJYs1hWsa5kAcoKTYBoFQDjwWqH7TTVoKURcU7k8PYQKOr6EwZ
SPysQgVPim0lQxi5Rgwy3xXGuMORQXpGBnQQCTrmLqF/LUgUPQeIolaoZwjJppeGtTB1WQiQiWjW
ASqRPZxkaBR+iJHNQhV2UsMvMGr/un0oC/YOy/hXAnMofRgmXSpAQsI3Tip/gMHXqnltwwkH8BbY
CO2s2wKXloRIGFX57xCfJUjojBgtwCoEotR7zMGMwI/1j9sirhVAml9bAJlmiAY271KlwfkTUCGD
DedK3SqixGzbT7pWG7neuFkIqOFmNmBg0xkhfaMlU4c8uV+UgZsayl0sPRNV3keUHqOsBV2Ltrm9
rOubCmg/HgjUcmGMYFMvl1UHnGwAw535aNI2ezxE9D7UT3381wbhUgxzfeTOSFuuKzIfHQTgV9a6
u6m8U9dQcmuLYV4HUgZtVOcl3lnVSVOFmKRBhjGrUrM2ft/et2ubigXNhSVU7zSUiZkFiQaX6jE/
ZEAEHQNS/mjBbVPSBssChjZS7dvSlvQCVANIoM/jy9CYcHlKAd9xKBTAk45iVPYJkmMc/VHJrVXV
7Rf6ndaTMlfqPt9elMzgzc5Niix7HhdqLeWnsvPlNK7tBhBNG0xdxUbq6BpX0IIo+A5gbgBuAQ48
GyZowFYVYyT0fkICjEqi6SvFZFZ30pTOu72NV2YCTzpgETPFx9zKxDMPYR2oIldVfe+jpGpzWmlH
6UpaZP4NFwb8UgKLjciCVG3qEmvBbeXMruM7BxJrd8qTdgPwXmxxfC26stIYNk2o8Hx7gdfJplk+
nnjUTQF8xbSOS0WJ9ELI4YT2fv9TFh9kaytoGImUA+MJ5kyrtpqV9V4p5rc8JEwQc6G4w/Y56Vmh
JpWO9dLGKn5HQEOBh76zJ27lmb+6bowcZl19FURo+RQhh7qhUpmaeArtWroTV4vyi9qo/bsi5qpJ
nRyLgYEVQeOrHyCW3ZLfBuZc1Q6xnr94O3FXzmxtafPPz4KdMCQRhulA4GH6eR/ZmLG48jheWcV5
78D+jcwnqsZ4wi4FwGMPm6HC3k0/C2JNViHazm21W5PAGMOiRMYxm7WgUfcpaE2DRgG1KRiSf96W
cx2JMkthDDy6tzuxUiRcL/IYNzap72XZbDd+0JtlamI2xAvF7HEFow//n4Jny3J2SKVShVMaQrBy
FI0SY2oHN6qsl8GV+I2ye6s/SnNlTxf18OzU5p+fSZzaKhEiAafW8j8S6SCHP1JphfZlTQSj6kVA
+JHEMnZTuu/p56AfCul9ZeOusrfMiTHaDdzilGWz8iVRZoP2y4gs+bVszMRuH43cC8QVQ7Fk4sGI
iIZ0+M+ISZk1gSU9lsC92vs8oSYf4DGW1qakLW3buQhmSU2Eduo4JIMvUnPYqnuy8tivLWG2uWcn
j2EMOWRgCW38LrbHuH9cOZM1AcwzGEkC11RyNPgBsg/lFo0DVXQnfQyn/qDf8ftncoyt9OG20JVN
Yyne0zYEdFYLBz/NK7sQKqsAPjFfm+22KAV8GyA6nLMt+vzzs60rCbgH0hxHE1BLNAEEqFds6dJ7
B5KpPwIY9QKJzpA2bTL4+S9gN6xYOTWZ1/dOTTx5rRSxaO0QomEuiI5iH8hhLlcT5Wkggklo8Efh
nZ9pyF1kqMzIxIhV3ZLfcUgrq1vyXv4InHukGYF9QttamwVapWTxxNI+W7C0DBgtgwzZipovb+X/
rg7Crp6lLhn0uBiQyBy/DNOkXx8rSM4FbQAREmJc9GPAPWZ9dL3TBjSzQefK+iGPT2l0GOPTbbVe
WMSFCOZBKoqy1BKQnfqi8Fakv3Bdq+LYoP//XihWru2sWoxreSFqvtVnui12JbqOMeLFz9IGiY4P
SX+jmCAirMWgy3JQ7EUp9nvGxaWc2bgNvYQ7BBUwBt3KdSTyMBlGNtY0YMHzwYr+lcQYupkBQxg1
XKa2iK0E83rknHMSyeICaqoru7dg80AarSOlgiGaBrA8l6sK+VEc9TIdgHHvzFyezAHZr9u6sLhx
mN3zHUaDz5AxPoogTW1SQqEHfpdVoQvKRFNWNzLNNrcFLe0bEtaoKKMLBnV5RhP0iiqDnHYUTf+d
Seg2LV/0/G3Orwnd3/v3SI+jPD/Pj5hxIJfblhbxQIhUUODk+1PDmbnglJUFvEny19AkEOmdS2IW
hbF54cDLDfUx8QBMVFIcWV2drwXS16igWQygBviDyiEc48sFge4p1BSCCYKtZJU+7wSFx3MbqppT
6lXbYq07d8k+nItj1G7QMeKUoziqSEr26i9ODG0yvoihIwgeUMZ/SeeCeO9iccxpjchLGjTB4pQ+
trOCNzNMbf5L7kOA1FDQw6sEvDCANGjnuNzB2OBoHjcTPQHZhXmCSi5v9VBdK1wwG3clhXn78iRK
iZRipp7yGg8eqFQGATSLjxiqxw2vt68T29DAymK759S4ljKugayE87nsTc9ASvauvou5T1BVa3sz
SjbxXUGfxPEOke1atYtFy/0jH8VYkFghcr8qXkZEryRwvtET+sPBLGdnvWOCY07Zxgd0/eruj9vr
/cYhnb0kV/KYq5aruUZwyPQke2n7pEx2j0GaLiY256jl5d6wGT/xZ0PcEX9z29SzVef2J3yPIbz1
CYyt7OecU6NgrI/Ov6X6sUWTT5H3ThFvGrSsxnsNjReDQI5d0tp18aa2HyNAe1O+RcHQ0ot9Ev0u
KkfFsEG6b8sW3snjlHtJo9zpHOYd6oNVcvdNW21bVdgN8mCNK/WAZaUBYklH1h/4A9baB62qdl2k
0ROmS/BW4M3/1lsMhsV/I4vWLhW9aGff3jfG8v9zcoDkfbPUoqTDWK9yNNBjKXL0RAFzk+2yqFDQ
CUeZmAOYnO1AGydwvqFp/bbYZY05k8uYMVqFrSonKj01IqL73ib54CrwD+TgHgWeRE7cgXsRSi/s
D52xHUIQgBkmEU11UOxIfc0SoH6VwSKYxJnvi5WvYxt2/tkVDZVcsGKqCPoYtzXVMXxr6nEUtRyb
KvmVlnfI76U6qk5bcBRpA2fWu2C16MCypv4jd2bemVOJgOwygWDKyWhCDXEaStS7sQr2FzCNqAEG
uOu5HRijGYYpxt45XLCvkTMQDmV5QtZCAAfE1BEzm6S9hmHp6v1Y7EowK98+tKVtQRQE0BnSqmAK
YV2eXh1yNSj17lTTuwyji0ryCF2lMrGSPsecwFNYmsPor41HX9BRtGhJ4ANEWwtog9hd0aocU9K4
/jTxPxqh8CbVa4rKpXnmSMPfBSzzCUAWiMvAU4LSDgsUMIwMrQ6y3p9keizlyOyHHwnnqiKy8nv0
ysiPK1vKZDP+kTfjRwFnAe8cS2/ay1yuTILUn8akK54oDUWnhFy0eMsWjzYhR0oxyIbgMJ/EcNB2
aY75lbe/YeFhBEkvAEBg0kRgww6FLuU0FWti9KdHPRKRYZZNHk2U3K90qq10rav2u+DI2GlAgIFJ
go3jQSXJPBXpZHRcnqnDKVHH/G6SFe4x1VoO0wuTUAWFSlvsaAeNl8p6tMMWbMs56v75aHQOGSfR
5yYdQxZVabTGACRbcI9Lt9Ni3eraqtt3RH/G3EjJ1sRRtSYNjN99UOZWZcCYYcht60gY/VkLTelx
XSS43IC5n/LYymYH9m5X5kekgptOgr1RpGpaMfFLigybByoQ1EAA6GUUmUZ8FZIsQVokzV/Av/4g
c5/a8NBXd430fPtQ2bz9t2IBMAzEAeqLGDXGeG6p3g7gZimGkxw4hrzFrNKtIWDeVlSa5fDVg3QQ
aLCXsRmsTOOAKl4ro7Owov/9ALjFGK+LYiCLsiz7Lpw0rhpOlewGVPe6KnLnEbBlYYP8cF9P25zs
MlTyVfkn3z0VHQiOKxV0Ma95HN7f3o0lFVfB54xZlZjqgDDw0sNU8knpZaUcTlzwXnU/R+OYlGat
mlpxt+qgMymPf9aNwhNq4QBuA1F9KQtkY9kQ5d1wEtv4EzBMM9FU+GDkqP7sudLCBOBOXEEDLR/2
mUzmNQ1rKpaF2A8nKeB+SroXB15R4gkNd0XaeIC32GMHNh2BmkE+2WK7ipabN/DqVqOPxZhLzTxY
pC8XPZUt2CyFdjhl8l6Ot1XnK+kh6Y6Y1ts6hFoFunTqci/EMKGTnR+mNSamxRM++wDmatVdVsnj
rG1SxDlKmplUyd3gXgZ5eAdqMS2XV3z8tRXPH3SWPMETrsaximOOR+GOCs22ygxf6dbyj4tvLi7w
n51lwhZuwAg1I8bOjlyzEZLK5hGVl+qWcNTEGDtka+Z5b5EbK2ameLevzf+hV3+EsznWgIraMMpY
ZJu6B1W1SgfZdv3VmZ6fms2K07V8gpiMiKd+HtnA6DAX1EiyN5ClZW8Vv2mTpxz4zvFRCn4YK6KW
N3UmHpRmaYg7Lw+PRCEVCV8PpyH/PZCDCqbqANF7bqN9DbmwInC/ivbrv2wmOrHAVz2T4195T0Wb
822PS9rh7dJBt+MqCJdKzFq2OMPslY3etduu3US/bwv+piq+upxngpmnAPOq9LRQBlzOCQx8j6Cq
fJ54wE1K2EDYwWieX1zEJk8wzC7EmIztMBzKVt8YcO6GNrYwlnQby6eouq/4JzHoQH/sIddFkVTr
xN5M5I3er0SUs7249cmMl9BUQ0u7AnsFbqF0qyPDFg6bllvrWVzaGqTVwHI5c2rC3WPsVkSHopsw
rOIUGwfFjZy8s6SmNLMfgeKpIcZb2yl4AcA8nH42z0Z94nI0PkyBWRjBvcgdEMGrxQFEZrsa2JN7
OnmDtKGI72+f4MLVAH6HRxMQONYRjTBfiU7kSCi5eTe8bNrR4EGRthiCbo/ysVLWGA6XhWEwAeiG
8VqyfRgBmWjCZQruYQ4C5E0oDZhMYKrJTx49+Hkfr3ifCyeNtf0rjrFvgIwLoHKXh5Nh1n7gudr4
nzbvjwAWQBFTRcGscX44lWljVbzqjPlHuAs9ZUKP27BGTD8rJqO458v5tjxnz0LFlYPcjFjOXjH7
la36xq3c+uWMiZRLqU3yHr9cjJ8CAOFErUG+Rd7mYWXXcms37ZFrTa3d6rgpAeVB1CQDyVMf66De
iaQ9JONaippNf87uDhaMPjug89CLxLbjgn9ZDNG/Bt3ki3tDC8q7aEznCfKtqFn6MCZvvaD8hnOv
7ZS4qXNT6fK/BF7/8w3ok8QHAP2KWVCX5ryXy86IJKhsWT1E4iNq6RgNroahJYvb2zdx6UWcyV3+
iGL8jLiihVFLKm5HpR2rfNO+VsiHjqTxeW5HftaKHR8C8LAEa1PgFxULkcN3dgDFLcYiSkkQ1LXA
QXBX6CZnDJhVTON2TcUW3Jo57P0jZv75mf42NC/jUQ+GEz9udDK6fbMvLFrWZvcWdl7dHbu9Ppmg
JkpHkE/mH8LKBn83r13p+NkHMGfZlkJcp0qEZPCWuv0J4zeImTid11jt/VFxJfedMyf7EPPmaN/1
6aa1qNdaiCKKzcPKWc9nefUpsoxuc31OPbC0LWEwZh2qSUjIpXcUc8qBQeFBJlrbaf0axx78P7OR
H6vXtmlNabKC6c7oHlurC95ufwhLyPmPfp99CBNSVElRTBkpkBY69oX5iv0XHpts02oYTuBlmCya
4kQetdjqEbeKgz8lj0LttpPVJJ3dVi4YQJJjhA7V/C/ppP75MmTvEeDNiWaWyLuBC2zohNCT1Bev
xKh+je0+yj5ur3/xHNCPNVPKgzGaDS50qR0VIcY55FTgkNUFeXLAE1utc6cIWjBeruEHF+/aXEgE
bhoPLnvXclQ8hqyL6QlkH/FOaqbkY4zifKWffPGqnUlhrho1pCDVhAp7l3Syj6HF4b6UosgtlNZ4
ur2D36OErlQZpRU4OwZGnLMUKXrH5zVpsYXwp3q3dced6IkemuafOTfyyldoi0t/2vGW3zXOOB4L
L/Rfku3oGu+dG25Lp3MFb3Dzr+hD0aym2+Lv3nkibmqtOQRLzrmBQP3PtzIWAPysQBSUsACxGJnF
aFIBWYHggJk/iSiaerUJwsf28F8ycRdiGcsegI+DqC1UmSsPhH8vgqde2ur5UQEMLLsvBViZ24ey
eP5n62QiyCLRhSTSU3rSejLuCkprp+j6eqvqZK3reikZg8UhhTVPZ8Q9ZRZXg+U5C0lNT4Uz7FpX
9PJ7weZ+qk/z6YIW31fd3Gs2txe4eG/PhDIL7Dk6tyXksJ/cEOwxEYxYZV3Ift1EihkVUmgCAKyt
uHvLL/SZVMahzMCmp+cRlioOhUM3SjsB2nysN5inVucHMB+JAbK6DpetWY3l8/yzx2xQKXTwNANU
tk+80h5FxA0oMOncsGIM/4/r8a8Y9jFIMSmua0sUugyk+e8TQ7d6fkcCU9R+hW99Hpma8MSt+Z5L
pQmk/cWZSxKt0woLGM8CMRE60OidCL8JM8PSkDNtCSbmEhvGeKvQyWoDF/Bkr85DGwgkWxbum/zN
aD4qbct9hNyXSPfgXLNUeS1kWSqdXXwco95CzfV5IuEqZYETxl7TPbTxSZftcdhmaA2wMLy8sJVk
H3e62YLiyPj7xO6FfEbTOWJgvjWHoy/z0CJOVviJ5rRlbWnlWv1/MV7CuythRB0YmNihcZyU971c
49UI5Fdx3Kjdm8qBbce7fXX/j+P+VwzjbgZqmE8zeOIUc64MmgaUQmT9qc2OaPVxKjQrweURARXR
7RS6pkAhdMDVCvgfmbbhiyPlSjMleyHpLZEIK3d8bQ+Yl5NwcqWLfUtP4Iiz5CSy8sBVuOKhWyVA
XDacZ9vNPEY0KLRe4Du8CknhxsRPjLuqit9K496IN3lY7if+TZoeM34Xt5ug62zwXu443a+MNcD6
0qJBV4AHYx5FeTXNl+hRS5VihHnRKvohk36WI1Oblqrg91mmrO3yrLSsz3AuUGJCgdaQ46gCiCC8
a9R7iW9NEOF2xCXFLhPXygVLbwVKizxInWeWRJaBRB9bSaRFgBv8ERafTbTlQRfeVZo3fN7W7CVB
qLEj2SMaaAlmu64CThn0mcnsRKvKnkoYMa57LuthMxXkqMtr1nqhvgeUE5KaGL83z5diLMOYID4P
epRGp0Lzku55oBmGtPWW3u0kY2+Uwk4iX0b+l12t3375uVjmEQyFVkqUSBtPBAwhzY5Ur8ka58OS
epyJYGvkk0LHIucwk7FvXof+WNcU8/ZcksqmnpzqZO11XTo3ZE0FoBCAyAAHwKU2ciSoJK7gxlMb
IY2TIOzTHsRuow/dJkKl8G+VBI33oH6D/UOxG5P2LoWFek3jKMIUTBmAldrtxQ/pvRBNLVl5N67v
9KUc9orpSZySEHI4Y9dq75P2WqIX9PH2Yq6jmUshjClv+xQDGGMgY4B0qCxRDvgdV4y8e1vKQuAO
MRieNld/kE1l09sYdjjyPaDyJ4UKFtU/4f1QEZy0zsTZYYPRIv22eBXJL278kSl7bfw1IoNQRpyt
ADVQyfEman9G5LcMaMO4y/VyI8pbsbBDvDRDN2DSxMq2XOvv5fcyew+0OFG0AaizrLgfp4d209i9
aqKVRQ1XUMNrkpgDyABUQbsMJNXaNtK3iVI5SfiCvjyLj3mgNVYwewvYGqwMDwTSYegvRZf2pfZi
UVyUUAMrS9KD1EebpnTq/olK1KyG7ikHW5DuDg1vDslkAlQSy7yFBluTBF7Lb7veEvKPOAcf4YCS
0lZca1K/9pNVmHnUP8ABpqM8zHze0IMmlTbiiDqIEDh6XY1mUoJfuE/i3ys6uXC/5idFAxIO3NBX
vFZSIegNYD7iSa7xRFNLQK9X4Wjjk6E8YtRNWR17NTIT7qkOFXRBmkrxUHIPLWBG5CtW9nEU/8z0
Xxr63jCzu3vFEEquC92iXVGQlc9k54SEQgkTFsjiqZcT0QUlrdNqFdkh4ZrcR2O71g7yzWlw+bLj
/QPAZaYynYttTAgBCrY0S4BlPe0LE+m0yjyq1ufnp2x93vsvLy9vb293dx+7Z6TYzK/BTK1ff30s
kI88Dvr7Zp4dthW0jFR1AE2rcop84CxM1aOu4oIR6RB6xGv3khe40mPmTRt1KzjFUXV4T4vNdBc/
r9J2X7/P8xQybeZfx9iNq9Z1YoS6mmLm2UkBMMF0WwycCkFuxb01mzWI4kKqHGVNvCdgIJmhwuzk
GSGKNVJ3mnrid9Gb4U4bkLrc5Y4KjvDbGyzMzzt7wDPdDugl0bNylZYbeSmWxs5QT4V5HC0wg1uv
x9D8LZuVfe+/7SJzMH/cFvmNXbkSiTYpcMjM/htLSqahNaIEF7l6sveH+v50dN/dg51ao2UQ89Pd
HtE6bZ5cE2blsbnfbDbWZuc4nhlj8fbDfuVdXQgIsdVnX8P4P9GEsjlflOpJM4lT9HbzDCAfOcUb
y6p8ukuRTdqtQZvWhEpMVRkajUG0FFuAgPOH9T5+VqkjvUj+dIeJZv2PFpOkn8KnlX2fn6kb+84C
OHkSIwSPKuy7fbDfD0f3eMxt9xhZnPlemZ/zprsZps2Zxba+s7HvT7FpfYhmcdw8KPeduVlRBHau
DFzPeetBDIMoxZi58S5fnzpP1XCkjXoKDt3jwa39lLj+i+gajoe+H0v4/QB859e409bgiYtKfyZ4
trJnpQtMAUJ6WITgSbBFqzgYT3XvVQnif7eVXm9v+0KWCasEQdR3X7SMlqBLYRT0HQXhW9ywzJz8
3ngeJpB33NPwELxoxIofIwweW9naaxcY0GCMeAIjFNoMMIfoUiaIiLmB0FA/lThRxXkuvWKzsqzr
t/lSxOzKnO1hTjBJeQgC7cR78g6AWyd2icNZvfnygmraRt6sQjHWJDI3FUCETkpDTjtRu7cHK9xw
d/U+eRYeRbtwoaCb/BCsmMfvqgRzZ0DkCqCngRHD4FxgVFQVqlEM0warBEd+v48sw6msz8gGX7mV
mij/u4Wbm4+VV+0qrzkADeHOe5B5ocm7j6lNNrFNzXvFq83YiR/Akm0m5vz1Hf6v9Iidmpz1Avii
NeyVbXrgtq0VuoEVbSvw5D9xrr6yokXNOFsQo41qVmeE02rtZJdu+PBcHNf6+L4LBMyWAZGug54R
BKHzRNpLxdBQpm+zXtNOrS1b0j645x5LN3axY860Sd4je9qEu8YTXhq3NvV94Ub7yGy91ktwiMGj
iH0AufcmuBvW39UFE4haDaIXYCsX6B5ivSe5nhL9hClzTue811vNnXzRMcNTSv6HtOvakRtZsl9E
gN68ZpIsb7q72EYvREvdoveeX7+Hmt2rqixuEbMLYe7MhYAKpouMjDhxDnXfHp+RmdQYsBFX5pgz
AnNJPKahfmks9KcDmm9rFvJAxLA+MzOww5VvIaYmmvnYLtu8OTnWG7vMSfHcypdLCcNUV/q23mTH
gPSkBY3AW7FpV+3RtR4bnPGnf9DWBkQrwErC9m6OJYS4w7jXL+4qNKV1vcPC2vy6WPA5S2aYYFSC
aBiypjCDMHDdb7wnYxWuc6p9PB7NDHgC2iwAj//PcJhnRwyJZ63oOv3ynm7QgGNHT0DEPnsHdT+u
GihkaLgikdT8EJYMTz/MHh0wz0E3Ha1U4GtlBqgilM9iZdAv9b7Yqp/qNjZLSza11fAS/VLOj4c5
bT7WGKQXkL2QgfnVWPYdPnQLoWt94yIVViATeCgU0Ty0Byzpc8xFs8g+/7XEzKdXSz7E8ELjYvhW
RxUfuNZ9JZlR86JanUDFhZBucmH3A1OhbgF2IbjtaRtd3UwVWlfqMUmNS7oPX9QX0VySPJufuf8Y
YKv9EBIUBncyoB64NZDhz96et+WFzT4/a3hoQCtLAUsgm74HKMXQWrUwLvKB/yy24lf5G0Rmlvgs
LrwpZy0hSpjAOWhSRRLrdsKaxJUbre6MC+gziufwlwb5NBvFTLA7j5/awrabdU7X1pgcRx2pbaC4
jYH03AQXQ5NM9uQ9CYdypx35iJY/ID0pJmTphT9z8U2h0H8GydzkIRqYXVGAWeMEXoMX+Uv4bpbY
j+cc1LUN5nI1slwTgqg1END6Lek+0RF2Kn9ndr1AnjFTa9Bxh6P3B69RNB6xsAMhcKHClKTuxYwq
Ep87ZyOeB5MqtNoL1jY4xc5jXzGTKIJBALgE5GLQZMyySMZ8m3J6DYP8ViPFyseTVNk1uD99VIXB
M09EOwEGQKIQLKXNrvu5yIIyO7dXX8DMLbSHPYhZ4QtKEw1dT0SzfFv6Wa3UzdtRNEHu8RE74WpJ
XPHelwAHMRXPgCkBc5PMPNQGvUwEkEG5F40fbVfcFKWwHX9zdWc/nuA5O1BLx9yCKXGSSLg9gqVa
VFWTV9yFN/It4tBfxehpa1C+tVYu9vxCgDD92o2HlJFcEJDFwAsBbFRs89ggRZD5yCPxEnNwwlFX
pmYGdQZLlBppId6U79YNaXhQ1qEcBfWsCUF7OzLRBzxmGCXlwo1Hodjy+U4PN7lBNHSiudyb634F
UDIJDzxgJt7L2J+VjCiigyiNatKq/+K9z2atuS95TEdHQAUb//4uP7NsbegvXUl59Dx5u6GH4phr
u57ZVGaN5gUV0kng/0tI8xbFpG4ttUBgnqAG5vTRTvIWEDp3VwJGiSsUceUkbHh358iQZ0nS6UWZ
+rprFdUAoVMNacQQxAlWHITF2hdzzyqawV3YOXOWdXli/ocGDciOp511ddvJSg92QK5UL2rPoa+7
B7+8J4n5puoxyYFiJCutitInxRiWCv1zSzt1KCExi1AJxRbm3ui4svCgoKACfgOchEA4Fxob0VZJ
HUkg+SHx7SbbgihdDQ+jtw31U2pEtBAOfEd5Ye1zdARZ8k9j2I2jXZXEU89CAzRm/kP01pFuSaBq
rmwue41/B8UhqV30cK6a+MNLaKuQJqL6TnxPt4r8xOujHYTE7exS30v4r8eH8z6O/7ODwWqmIPWH
5kJmoKoMztJ6RDoOUrZnvJ9KYI/BJdkUubfOq3owyzYWzaiU2k2hVE91rIKrayhePDVpTFFwdaoY
rtkl6e9kGiH0YjJaS4kWEFFKJFKAD4+0qdZvHn/3PQBkwtoZQKYhnsUQ2HhS8sVOHT09dqRKjzeg
+EuOIqdu/Bj6BgEA7G0PxTzJ7W0jx1lDSJzbShL+W3FruCtNUSBTjMfglElmnVubASgflqN7yUNI
OdRC9hTiyMplR0BhQgqsZKTWZ197DYQF73OffIFpHS93UI1DFINnY0HZVaWCL3nPSbKV21Fp3Ql2
y6+62gycrt4Cjqm43/Jil9W0IW4dLMxizJDNwTtYYSVZ1CiT+KhKPSdsDN3iOZSLOpd3rSFr/VUV
CBDlbatqPfquvBV9rrXRV0KacMxNHcLtltEV9VI4efe2kMGoIhoKtF2hD4Kon/ETbQ3e9bDynDKS
kWkLK6rykUInsWy7lLLBbgApNKO60FeGx4/QRKtSuw7CcKMP4hJC4T5JgK8B2TzK6hCugetg7jsv
5IMcFBueI7zoPk2iw/CbBzHXSNFQGuKdJZtdZ6WBJbknQbYqzwY0J5MLwienOPsl7kX0f+frBHpb
MQlRHfsa2pUSbjPF0oSdIpmG8ao5nkw1bmkep/CUWdopWYneHNzTILae7rsrf5soEGfIkg476tVV
ie/hvSvtk6dGOxayQar6Peu+h104rhJ1XPBDfzK0d7bx+kSFCv8LJpFb24PUidA2yD1H1I9wHq7p
PQ8coHHEz7eNTsV2HcnnWrF51xTN8jN+4p+7V9kaelMJdwLVLFkk0lm5JLrZuWbLWQb495eczv2F
j6W9+kj2QmoKRfOLzHNAl2icuGrVS5akbb2DgrphfRIseQdd+XfJW2tPHLx+aQqUVxaW6U9hiJkq
MCPgFE4g1gm/cTtVEjpDu0bRPafqIit7GorXtLB6b+VmVHW/a27f5qui+UjHkEjy3h9+lbypCisN
uKBeIUK6Qo6htaCPCGVtwudW3JoytxoHtCYc49gK3TOEMuTS4qJ1YxAhtpQn6QsVUvfFeK7DTQkq
iRrJXe5bVp98UBA0wqHZjvWHZpAeMq/BJniJBsixpNtaWcJw/qE9fzR4Jo8gc0krJxBqctRDpdpo
diRV/xx4B6Ol0TYI34qCpOskekNLEy5tNOd/pOcwW0eKOfp7r7ZV5U3szeFL9TYe9ywDGZ5ttcFs
4LGN6qS6MZHKZ3gbkvYO2tCHqXuEBt1ZU23w2Ws/XHmjtU4cbYr0BJShP2mQ71XNlsdDmu9i4EoD
0nIbT6c5CsfZa1qauWYV/a5cBdpT/o4mlcc34cwNjkKTCoA+QjTkVhQmIT5oVe3xnOo5dWSrBQU2
vvA2YMJvTYC1YiIGK72mwyGr0a5mof2toin6ubaqTtXhIC+JesxdSzefMwV1V04kTiFm1FWu5wyH
REbbr11FZocius+TzH+tByrLlsxHpi4u0WnMnM4by4z7amKxHxOZ8xwuJUkSg+cop0alEUW1waxU
pglBx/nC7N8/+REbI/qHs584hEFPdTtctHdLcll6vlPzRw43Tzj2B9/TSZUDT5FONIlWVA0EzElb
AUFzq+M4+sPG0Bdp7e7eWfgS6Z9GpCm/xrZcJ2EuFnIj+U6mKx1I+gLjqDRivypaTaDdUKX7Sov1
SyZ0Z6/m611qeL2ZJQNIwXxBfM/UxqADH0emWAjZV865S1Dv+6c9vhDCpFAZEEGCB/q927lCP5IW
JJUfOI0rrcsgNA2tpICyV9oqr2y/aa2K26RhCyW555B7jcu9UdqRBrjyz8dn5r5IiWI3mLcQFmLh
dE1lHLmay9KgJlnkqKsIkCbhTbOHA5xVJFPR3YjKuiTiR3QCVZDz2PI9QGiyDDVfCTcsIIwKE6u0
wGKIleHHjlocU8MuPXDyrLPorLmOpP4KtUNSERftFvyxVq1Kr8zU5d9z8dKDMcBPJymNDEDT944H
sjp2qZ4HW5iCFmBNJeXL18EV4y88AO/SS8wnT2HD1YkW5FjmEHdFjqgmktPDDdlhV1VA8cSQECnD
lMp95i/ctTO7GUU4RCLQ10ASl81OcCkwvgFfxk4JSMS+WiK3mbYac43c/DxzjQRiVwKnjp8XhqM2
vHZfmrTNj61OlxL7f2pCt5aQhUC/DsBIyH0jx3Q7e1qZuJnkR7EzxOPWCw/ysBVK7eA2+8IpRtnq
so98WLcUsYXJye7l8X67T4AivQOEC7hcIDooQJn91nwicnLj+q7vlMJEgxV2JBrQ8Wm38SEtQ5KU
K36pd+V+v9yaZA5XPIArSmgN35nERCKxIbEkoAHrYxyVbw5JpscjnAbAzC+SuxpqXiALAqUec6D6
JOvBVKkFjuR3sek3Y0X4jKdcp0X0saX7oj7mErKQQPYZErwGG9lnReX1ghaGTpbuBvXJa0fQ/qDX
TPxGRkf5BF9pnFqFLYSk26v6yajt8QB+HtJUJBV30VIF9x7ggu8BbyRS6GCfnoQLb9dWq/MwFLk4
dGru0E30EiJNuGflybW5keTpJjnpKEkOpDpLjqGey37t5UjzQVYuXZia+7rS9Cky0geAi04E6cx5
yvk+KTNwZTml/JXnl7Z8qrizlEASyre8gKgumvpDR+lNCbVieetCrg/hpdiIUKa0Hi/T3PabHAbw
l6j94LK5nZUoK/pOgBKH00gSwiGjSVelFNbA5WbjOtSK2ESQsPR+mTMKciZw+mAtcLMwRpWo8oXE
DyIn9nV9LbcVv+maD6Fud0AhjXjihcbCi2kmA/KHPwErD4HxiSvidpxD4UKcY8CsjvIvedgMmgBN
Brw35IokLz2C8SqwhMbSl2DBcwdOAW8PWvD5KTvGhFli1+QhHuGho6nteBDAcBIl6HWpy3HBd033
CnuyNRBQCUiwgMSPbbaRmo4fNN2PkOCA/JEUwHktXDJzzlm8NjEt69XV5sI3o8s/jBy/EoigR6QZ
Ebd/SYAuvPLpxyARaEpV0T7sSb9QmprbMdemmWBI9SQD4VAROXquaKBm6TkaxgIgSbmG566W6aCd
SpLVvz8bGl746F1SgXhkI7DR94WRN6rIqYcQDbMXVypMX/Jo2Oc4j8nSFr2/ZSdxJBkBjwKcEG5y
ZnqzNvLHDGNEu6pgZ50uQkW9L7ajMD5D9HxSctAi00OsuhaaHMiwEK26st8EZs2VoELQx9SKgLG3
m0r90sJBArUVF+ySUVxsaZ8c1N1mQ7kJiW60d4HB5/ZTaxBj5MkoYDmSXaMg7YpWPaJLxwp6cOMW
ral8tYqW+Hpm9x+mCLzqUDBD5oPx4HymDJI8KJFjJJUJKm/onr9wI03SC3LdUmk3eKH3+q7iTfT8
8t5SFDQdVXbQ6KGbaqMGSDVYtpmad8V8FPPY4bM2OHCZjhZqPY7Poew7EWjsT+kIBTdFdxM65N3H
v96LyF+g7gaEJtTl/8ToV2dPkbwo7/M6dkBNhG7bnaSYXWHJKShZfjy2dN86ji14bYpxlWBWhQCU
VMWOeEDP5eZdi+3atd6a94CCQMCKbTRhbvOIapD6S04h9LvW3kldrEbfx7RA/OpwZpCinAStmSMP
OV5pjII4cZCersxMFMA4FkFi+t9fgDdmGAdd6FmchF2UOMkYokt5C64pX9yBPaZfynXOvKNuRsQG
t2Lh+Xyjw5T0Iq7GjGhv+gfEk3WowNDaQgossPuOoPb1srCi4v3OBVYZIEBEYpOSMhNvgMc/bMsg
TxzAzSwk3D8HpzqE9nd4qogdmjrAJZ1ZndUdxF+HHe6PpeBr5nK6+YDpA69376AGgCmmiVPyqUEG
1YgtLxpS+/E4Z7IpmOCrcTJxhSdnQO7nWeLkpuqem84EdZwItV5wYdqcuK4uYrlV0/WC1Zm76cYq
4wxVvSqheILBaaev8ldCUJuKTPm9p8gEb0oqbak1/Hx6bHTmroBNUGGDmg4Pvj+JlqsJ5T3RA4dB
nThchBclqFF/4tKAkkXTRjRoA27VdGJP5TRbApTOpJ6n5zgwNQCWIafK6r6jguOhUNTETgx2vlNY
97mAq9iTG+rlnAAwllKM+suUe3v1+GioSR9npbLPs6zOaDBEyavvhe1XxBlV+4X3XjUgFd02HCg5
DL300T5SgEm2FOS8NPlQ1caDp4zgEQnKKldRjOiMXxykgxW7jzI5Q0rRUCwh7v2fUh94gdn0YRkd
IOTdpzRLVdwIslKnnfl4+meP8kQChlsaFyCKSrcbWsxaRSnyInaQSai51tQrInigR3CfNIN2ewUF
a51GAdigOor+XnS2Pv4AceYygkrb3w9gjrQs82kIUSw8lMN1o/CAkDYBpKmjbQU1dolGYJz9BXbK
3tYBL0VpxPYrouy4BgzL9e+Se/dfMctx/Vx7mPGAGMlLoR5Qbfk/fCagzqBHBfM8MjiME+/Q+Drk
4RiDPew7+OTX4Z7zZZDylnbQmG1nqyVpdYJHEi28hpbKO+ceEyCxW2qUMe0RnEcb17VQpoxEWkab
tt+UAW58UmiEX9JRuKf2ws0no3wOjC/QmniZ3a5qgwQ5N/ZC7GTDulB3TRGRyLeRH5TQyxxK300X
WDVy+20okDZ6H8BA724DKLBEaP9BAbPY6NKrMVC1Qzfb2xA+D4A3JGZZcKRbKrrPeQC8ofCQx3t+
errdfivnl0E3hEbsoKrfml6j5maRDC4xMOUWyqkqieMkW5clt8SONfOkmZCC4E2aGnKgcHNrGdpK
bhGpMmZJ5b111UsVgAbDeFSSIl+4nOdiABQeIT2C6BucZUxInGuFp5RjAIcuCTL4rJvBCo3sFWWe
LR8VS+WS2fsDQS1UvIHRxx/mUHGIL4MGPC4On6DNSTDssCE1aLHqizrYqAcEb9FoDv7StTU5Cyaw
lK7NMrejq/uBGxZN4hQqUYuzphwafqfbOKBctMv71VAuPGzuUVzY6CDvRWYZRVcAyJgl7JWiEnxI
9jlDixwEkEVQy/opAqxekUZ8QzFEP/uIhkKLG8y2oprN4yYFqN8Al/X4Wxi2rrzwSXP+DHgZ0Nxq
gM6gQn27qfhC4IKG4xAb+Ua7BQ8toCO18iJylXKACLW/E7LCozyXBLQBYnfheTmXHpDgogw8vFAa
B1fWrflIc31wmkepA1Eioobv2oDqnrzmtK0krdK+XsXeU6lXVrAk9TYbbcOoKE86EMg9Mh5SFhKg
iFpY7hTSF08Vn5oGhEHc0IrahJZ8Riv1ra336OUnXmIragXXiLdgbqHNfhRQyPMh0glesWMfvOqx
ybsULHyP3fjMMYROK0JwpAaRs2KPITfUSigkQupAqZpy0sarWnBiHIwlfM1MfQgIJry4jSk9qQIk
crsMRdGoeh5JqRPvyxduk5CKQjyLPD8Lz79KIi5xOc7lBG/sMbuuG9O2Ln3Yy8jBt+XfU9PG8/d4
PEd7lbzl0DN3KqglLt7eMyf+xi5z0aSpUOljKKZO+wvvgEjepf5nqq2ULAdlBlScSp24ygEcXXz/
UnE7F5+Tm3Fk9WgdanZZbmXxApJ05vzdfNG0Ba4CSm6UVRfPztRBkXzqEsjNlk+w63si+N9Vv0gW
MmsPUDUe/JRo6mTZhYYhDrQqh72hR/vkGslWsslW/kuPNQeynvKE5oepS8ZqC0rXHTG/kp1bkdfH
O/sPUoLxvVNs8p/vYI5f0qLl2DewA3agISEGkVAQJqBzxb77bj5WlblPAWnNydZ56X4+PS2lX+dS
wTf2mWu8SlupEIpp3gngrOAgLPd4tWThqt9mLobv41EYmE/ez8fjnqt0XNtlmYeCoQHLRIBxN3RQ
CJrs8cimsQt5i5UpbR4bm3kg3dhir1W5C2Ldxxh1bdeCBTasz+7w2nvfi8CYuRTRjSnmKk30SM4G
CcOSTgnaa5CJQWdwu6s6PG1JKR/DHx0gigd3KaM977n+7iO2sKJ4HoIKHyd6ENZZQZqM8gf+lR+3
0TeQOWNkcqBdyaziRVQX8jWzzvnKMuPDsH26Lh4xu7z0pAqA0oV2D+G5xeB41mdNqWyQvAI4wbJp
lJ3KyaoHTKfC7SbMo2InApodwIC/4aA7rE21ncguP8U3Xmkor9tGeER+MkGR0CiX2MunLXN/bP9+
DOOu0kaI/V7AOof5ofWtHu8ajkJ1AW3wMXA7u8TklvJi87v4r8np76885PToBbkM5llS9kJo1+BF
ld+BKxYWqUTYw4mKENj+r/ShmCUt+74zBqnu92J5BKRGpXhUtkc+OeARx7UWt9AnwzqhO3vMddS5
gtp1CgSiMqtFU314yhzkLkyX1ERA96FPvhLTPxjrx26BuQL+2yowoeDvQTKBPTKlAABdVZf9fih2
gVuCKBi5sOKjLIjkfumxLTf+QhzDLOFkUUP3EdjmJwQoQu7bJRyLMoqbtIPullkccvK5Xep5nBbm
alveGWBuk0pSW44L+n7fSYdM8Unp/vs5uxkBc11ISDrzcoMRqFFvdVFIm5yAfSBSJBKLGu6L3MvN
x8vEPPfYMf3ZrFf7vgcNSdRwMCkU0OJTDngYQIxjYWVYx31nhbkjBi92jVyGahhQgLb0Ltn1z72y
Hd5ry0U2Mnt7PCb22v9vc3hwQKQTCX1W1bIG9XEid9jxHfXPkPbaQNaSyERZVbayks0AWdJqBXLF
/XHsIdHGoRc1QXPx1+PPmDvoWM7/+QyDfXaEaPrSc4iZ76Nw0w4eGSWVFmhXaBuVRKHJew3RRirx
6kLYM+3D+3361y472zFfRl6L4ceb/NJZ7kezz5/5hb3K3onMJBs8cxmDYCUcEwNqenoFinxTaIjY
BZOC+4+ieZeCzOKBsMyMn3KkkAFpIBS8umgphTC/ff8OlXlSuGDqBeE5hno50yUSwYVthLTRrUNx
s7QEyzV+3BNlwkG7GGQspuofagw15GiFOH7UTDd5LnwLNEdjalfQUilIDKQylL2bVVvYWetu5Cin
47hC90JtHCtobjzeZ/N+D1k0FJAmcSrmtgQ+vR1qA0e44VcVYGxouzZQW7Rcwfr/GWIcbKmGegmi
NJxiG3pXm22zXhJ2+l821d+xMC6W66FZEvk4MjUYG0KcWsHWiGD6ny0oDZ9MaH7Tx2OaP6TIlaD4
Bm084EduF1kXvEZ2Q77fBwIgilBfKOuSxO13A8CGhnZq9xjWdhMsQRaYuO6f03NllnH1IygxlMTH
XPb8i+FlJH7zZJdw3tIpnT0g/7Fzl/rwDVXnSxl2JONTj1fxmWtXg4N2wmkH+x+t96My81YiYy3i
3wFd6gqeCQOQw+QRACAZBeAXk3oRc8UL0ScDLxHw6NnhrC7/DQ0OewQhvRi0Ntc7nLtZWNPp1N85
wCujjAOMm64GAApGodX8pHNACfro0cq2wDIoys4D2Z74Kmvxhsd59VO8irKFmIuFR/2zvHDvSF5p
6H9gS+gCNKk6cRTg+pUkXUn1pZEiq3arH0Jhy3xrNdqwKboCqVXTB3VdCimcSHhp0Swl+tkm8qCG
9EMzDk3sbhNv4Xpg02F3Hzftmas7vyuhKAeeO/g1VbEVNzFr4+w2K6k33fLQYUqehWGTQ/D+8bJM
J+luVSYuODhlRGrsozRNssQdu8ms69HRW9USjRPvUHLG59grlq5z/zLv989Arywy+0AafLEcG1hU
Xrj1xT0L234rngvT2AQLIce847oyxd6GSRD7RQ9TVWIJ9sU1VVNZHS2Ivq7i436JiWHea12ZY+69
tAjSELDnfs8J5jBSKHqqe+43l5j5U0qX0jksWPluHpmL0NeNKEC7fb/PU2Uzjs3aK4CwFYmyV0Fu
4R8qWcBfvUpIZ6bIAHgQQ0QxZ8R1VEr/l3h16n8EaZYB5W1mSVUoiGW5J+JTmpXYHhTxkksL2+Z+
n6ropIMoj47XMBrZGNecVXkveZkw7N8BjbDgEZcCi3ufCAOo1CMHiv9AvfX2/I1DJQVDDgOal164
klYgoUM+I5CtosigHP0h5u1CLDo7pknrDD4YzWFsn4wLJsZ6RB1nL713wG+FFLIF52aCdzw+43/6
y24POYZ0ZYhZH5GvIZk3wBBOt0jrn0gxSuvhVTIFEmw1q7eCTWV/lxYk0Ao0IpjGufv5sqSRNT9a
dOah0IfL5E8l6MrBoSFA7ZUSEyyq1KMllXecuQR6uL/AMVAoQ069wPg9lrfBcIsqVWN12Cc6daH4
oReWEJrVIuHw7Fiu7DBnL4I03ljKyrAPL7xK0nLFJaR8K/mnRswWYiG2+o9zfjsm5mLghDjIa14b
9r0dEd2qbXD7rCCWu9XpcCQjKKaM6Q8tLbCj0GiVw79tU7It6cRu4y5G4PfBy+33MJFtERlZJCQ6
vgdPpTi0XbWCQt/CqOeNgGISAQNIFljsaNG3seR1MKLKdo0y7zBiFesFtzXjsKeh/LXCxM4GoH+5
ysGKHL6l2nO3SiEsjBgoln50nmVoCZV6ZWFk9w8DdA9C7BmUfzgKOAe3fkb29QFaPLCpRXZo/OrC
lVYfc4MaaEZ+fOxnNinKaxOJ8jSNqPDcWhqERJbyquj3bkTKiwtqxp17KrfG+bGZmaUCxZo60ULj
XQ+t+FsztaAPRlRF4z4PecxZc8qN/RgU1mMrM/ERklbAfkx3DIywF0CT13XfjeG417JT9lzuc4wq
yddSQwAD7EEYD4LzGP9vwez9ck3MAiCgwCYU1LtyuIaAUYtSjE4/cOSUbmqbtzJrxCOIs74bW/Lp
ANqPpaTW/dLdWp3+/spXovNn7HIFVitZoWK2S4Gp6akiXbwwpHWwXhjkFJjc3g+35pidIk9tIUoN
c2Nku/5BLsE/U17abus+R/Gq0ThLlixuYln2IWfY/vz/mWd3kBep0E+sk3Ff/9KdDoijDFVgG5pB
5cqzQSgRIABfqh4srCtLrloX6P3I0nTcp0FOZf69UN+Gdx65oK77/Xh485Yg74qOa2BHdMZfylUT
47bgsE2al5BzePeHX/6W3O9siQFnJqGHZZw0yYEvwGb9I+p7tWt0o22CfPDHfdhoZhEGVlQEBBcu
h0Ri1dpFRnM3RuvxfhC4p/xHW1cLnMbC/f07fQFkqURlwiiziPgxBlh3qONx728yq/bNzF8Dq1Za
7ov/bGxd+gJe4yf/O3p7PMX3sdtkdup5AeQffAvMFIsJX/OGh/07AM2hAk+xEkboIZC6jmmhbcXn
x+Zm7o1be9OSX020mDR1UurwRQN/4MaX6jOjyJ+iiTnQST5ukC9ZuDTmJxYTCnZ64IDueFtBEZFk
Wp6Bw9IGYYF1KE8AHU5/NjJxyVeI4q23cDvO+qArk4xT0Bupr7wuH/c8FXYgQtsqG40sZSJYWAz2
CqbyrxWWjbXUvKj1R1hprPQk0stIfDquT88/W/LhoTsd73Qar8DYZ0p0Ifye3axXppmbWEMvaR3x
cAH1WNBARg16LEEKckL368J+ub8ibwcpMvvFUGtByWBJBmGn6JlqMprKaEf8JYvfQauU+wqov1ci
79E8FzZ4KdCh2tTNgqOdotI7N3814OkauNq2ZZXqVW9gExnuR2D8jPqFczHr6a5+f7J/9fv6iC4m
3y+mtUzyZ919jaWTWJiRvPT2ncnkoDMFEHX8AxZjvDtvLaWl4lZxiV3T26B0eR3XPcnX9To2NfuU
EmkrUDgCG/w0aI55W7Q+d11eW2fmsfOaquVCWFe3io3qAU0oJBUO5VqzAtpTfAB1aWnKhxCcovIO
KXaykMpiUTR/jg2gZFMciUerajAeCPRjQuZVmOrarizuBMyp5dmKWVn5RhyQmwUcstYIUs5ibEMP
NKOLyY459wC+OrTVQeQGpWlmElD+GqrWb8d99lo3NHouL+lZ/NRaMz12b+IO3b6QHoM26a47LfVp
q7MLcGWb2WiaEuupzDfjvrAKMgADXG7Kc79xf4Pp8wlpF9kEjmjl0c+PnL4qeAU19Atkn5azOjqO
TgJq0OeYfHr0Y3WpyAZUR4QD7sn63Hu0t/bH8ijaCq1XL063U5+XYso5v3M9c5O3uDomzRhrYpZg
5sCqvq93yR5iHAsOZ9r/7EkHXBR4dfBZ4gHJxI95lcZDXI3w3V58UDI/AeVRpa85no+BPBy5Q9Kh
51NKq5ZmKgg2tKzYJGUTojzkSfbjj5nzOuiNwwsE6DJ0lzCXc823wlAE4rgPil+af0rjBe9673Uw
SLCuAiQB1CrPxhwxAH6u7Cv6vpYpQGTNPgVx+OMhzFTrAfwXQdCI7Y7sExtgBGIlx1oXunvdKV55
sN8BIkhju6e8LW4GUyVg4Yut7u2x2Rk3B7Pg/gPeXRAmzvbbnaL4oP6rxNLd27lvjW9JQTbtT/mC
kAoiuaucDBv5DXB/UM6ASoU79wsvu5nLGfZVRFY44HAzLH02l3hS14D8a78zYqpuxVfuGP1Iv3oi
bowfxqEzs0txrkEEW60VKp3541Lb7r2TARMBqPhlnQfqWmIha0AwuW4uqu7eS0DIAQ2E4axwZyTI
kNDsxIUn5p805e2pubXGnBqhzgUjUzQXFeqMcKfgkyMTjY646izFDp7B9mhHK9XsCdKC5PKsmh45
H9+AWjwKNDl3m97iTdFuVzxAAaMFIRrz8X64P0nQekbqDD3eQOwCsHm7HQx/jLQs8ty9nxZERsPy
ktgK22OBa+XWArPhQEwYu3XPGXt5xdnKe7XKnNyqnPbNcMpj9pKuhLO/lJ2ciaZvjTKXuZugyRWE
6e6+eq53I3iZRyulEUnpEqxixlMgHQJKNhBgQS6UvTT1LveTXsf7B7LyUK06JpYUPclCBE//eKHm
Dq7BQ78TxrBO4p9w/srFu1nd1VAD5/YJWIkO/rndSLv4JTvkPJE3/MZd+8dhrzjyzju5R26/xJzJ
DhQVxamxHC20Bmh30EB8u1GERG37Ipe4PYcUnRd8pXlLYmh0llJFs2JhsHPGEAQgS4exIpXNGHP5
QVSzMfQOdbVJz7hd1ok3Ej1F4+64QKXAuoNpXNemmJ1SD2WJZtDIO0iuu4GqHXr0C84uKiTqPGja
hcgS8N7SE4V9XLJGmUCnH7wc1DwYX3k56aEZHNRNBG+LLfrz8a65C+r+sSRP7h41SiB0b5cNqUgp
hdQS9gPETPcize3YDM1yh5RujKAF+qpWSTI7ORnnJRHQu0PI2p5W+WrHqtV/UfZlvXXjTNO/SID2
5VbLWWwfn3iJ7fhGSOyYpLiJWkhJv/6rM9/NxHkwxgsMMjMJYkkU1eyu7qqa424GG+CmgP/QTB7T
be/cgZzYcek/yAZNSfb+34/7P9cV6TumztHPAfn6zyuuOmyz0cO6BtM+TGqz+KX/0mlSZu39eszY
/zVl/ucJETTR8UYMxbHy5/U0d6HYODbPxsSDWHRtrCqDkQBWO0bfqXwI2XfSXtjMRp87cSeyvhqh
2H4R0QL/qP8dbqz87yX4K6/4dE+fRWREsAyw58AaFLQEwHhur+YT/746RAl+o29AiLidjxej2/LL
AcT/9S1BewLtOiRIF0z1z+Wgk1Mz5T2k4TBOeere+uf2R3+e91lFYL2yRbuRlt5N9H3decevPFg+
S4Lh9MKV/3XxT+8+cGZe8x4XN3ACkM1yPZ3lz7TSFT+xm4RWSM7Xa9v4D7feNwsm11fE/88pOK4f
h5gEuMgMFMiPP6XgOkZ4nGHlfCJqL+fzSO+W9lsYfEXb+uoynz7oSLk1MDMuM37Yq636Ihp+Tgf+
eQhI34KefyFr/1Ml/euT9ZOAKSRICLy5/dGy4Uhm/gWg9w/88u+U6HKNKIGSKVoIUO/6TM+i8DlB
nW3pCVKU+36XX221vBpPyeHkNen7eNJgNF4V9Xbq76ABe26B0hwOaDegSSVOBXr6//cP5o/7+XQC
CJWDrwId19M4PNn8FX3AUkMiD5plP3LzfR1rbJ4BtsHD+3jD59JCa1V+T4Dt/Pd9/I+P54/b+HQm
5AXLPBZiWQRkdwuMthfRXexBVf8q4vsu+eJqf/Vv8RYSNFjg1nNxiULZ/+e3OkgKVp5e2IlqmETx
KnieVLmuJTR84R6wSQwN9018XhoADh/rtV9TU2pQN6rDfz/2X02Y/38jgHchwQn45Z+8519bzmVi
jWjq2KlYHsKkVNGtI7DPZUtJD/wM8POUfFUC/MPG+rQFE6RQUAK/zMED8/nz4YMFDLKlWBmEx26y
nVlA4t8N2VUX79jdog5RsYsNuOcwEXknO1nS/Ab1kM6/eAd/geuXR//3bVy+xn89ugcvNkfSjZ0i
8tMFY9VjXrQdz/JbC7Gz5XruH8O+7uETBlq2lzz/98L/j7MSzM/LDDVUw9Fj+xQvl4FCi4Jk3Ymn
zznkaluIxwZtyV81HNcY/PlU/6WKzl95HeYSEFpAyQ2B0P5FF4Kzkem5MMtJlhoACTRrq7FMq7Cx
39Jqe8Fvv/769mOtoSBcbeXzUPIaXjLAT3rMMWzIVn7/40i0VVuFgeLDXBa1Q2FU1T6S+2tS9wDK
IEQFT57/XqvPYCtK5RylOvqeAKZSiGT/+aK2vuDzjBHYk+0fmUdK+Dsn9IsP4a/Qe7kGMvwLIx8q
Tp8ZhIJSS1ptl9Oc9aWDeCMHbfW/HyP4TFPMLg8CbM8vQBmN8ByfXvo8eU4UlK6ntXo9Xdv6UL0M
9fYGOYkDUM+w+rWUz6x8lVjBl7gpzztVQ5Efc73V+fEMXdSyPL4+Ht/golI/XwxoHu7uorK+urHV
jw9ZXrldXKblN0BDKGBFdbgM1dwGe/znUH/Y6ufH3HDY/onKVR/pOQYlK8L/vttdgr9bDbuHvFyq
vORHUd4CZEvOgOj3N9H+2dU/VPn9RpTNXP33mvz1GXxakU8pXD74mERdCVZkv42PiVf7b4vC1vSh
UXIs1Bd4QHRZ4D8iz5+X+9yX9Kx2c5zhcten15Nf1bx80uXx9P563N+f6tP5ODT456a5uvq5v/k9
7F8O9X8/7z++w/91B59qK8mWTroAd5C+TvVwk1bH1/Pu9273rakbxPzyobHlPi33ZXNobm+qp8NN
U5bfyqty/7POq6+25P+KCP/akJ8dS9M1jkm24W54aZqXrPpSmvWL9/tZ693SlHWFwwUmmFtgXgGH
3Mf823tL5wYsTIVNf9ya8To+C3YHhqhfqxfYmf/3mv+dk396658C/Zjn0Ag3uAndf/MxnItZ5/BC
oCuRo8NHmb577bWGfgNIogSzP2gdcwVu8FfJ3VeL/SlFVbZtiYpxG7snhY/69HLWpV9d8/IENZfq
scTHV2EPvOx29xPO/5t98+1qf/PwHFXV9fc7fIHvX73+v09iSKpDyh3tBgDL4I2Hf0bW1tpi7RmE
GWWI+ZjjOH4ftarNK1PPUFXXY1dL/waCIGo9ubbyR0zbjyDzlyAiFN1XVuSf7VEv4REmlhc9dUwe
Qtz207eReVnnEm8TpxcPrm71dCTXqvZuxXmpVV4mMH+D4UEd7IdDfsQCTXso2rYIljV0r2uz++hO
03f11dj//1ijEFUF8jRo7mLI+B9I9d9pgvHUGCg6npjSGGIGg/6Ew4jXbd/6+yJspyZMiNkH6zI1
UKSb3mIVFkdoEstbnglRi1XRncpD1qhilXs3au/kZylpNuZ/xRb5+6TEvcZQyL/Aq0CrPu30JYy3
TIfdeOr1jzmCsbJ86JavCN9/B9HLRfCmLkK2KUqVPzeNyQpqbIGLpBfU9hFE+w2iNHmZfqUVBvGA
y8/6M1yiv4A9kUYYfL3sjz+vtehQm2jwlkdkNdA8ERjR22BNAnf1eCbBTxLb7m2ji/Ar2PqAkup5
0+91hbXsHtSkFn6rq1Q3g4Neas1gPvM6KBPcrqvHPrTg6cV71hUojSNwH0WPdNwVuj1vgPqeBuV6
aHS5BLIkdrCYorSDZ8khQlNl77yQLPtg3tQjhWBaUnUpXWA90QoM2iSwVtyvG/ZS2S7aC44iseLZ
WJdDBTsaFhCyXTy9m6XLnwZtaHTsIT07V5BuhEBxmIntyTfjOEIczEi99jdJP0KcqISgnd990Chr
CTh+eQtDK4yYjm7b6ThR+sjmQq47xnMXgvI8z92vdfYSJHNRNEx1l9gNmQRbIbaTkmlbh3LlEYN0
TM9jCO+kNDW1GFmX3MY61/I4FgqEuKBnUMlroxlCUGkitrZatw7Tl9yOkd/Yi2dYFRmey324pTM7
4FYwfuMRPb1PBLsHU8qxFhW6u5BsFz5G4vIMPxjqL+n0rPN2wUedTCy9jp0HPXMJSY0jWM7LvRF8
AE9fJ/0NFelka9sH490iffK8dXL6NcQy9CsNUd1T2PFiwhQTJJNMFhZm3/m+9kqxxpOrg9UmdaI5
NJ1IP3YQ0O9zDvnB2Q2/F4h9BXWS6UHU8IcyOKCitet2K4t4i9rPT479JMPfBoYj3l7FykP/WXnQ
MNH5su1UdnndSzRnSZkLOVFIn3kT2cMEQj62mQ8+UsgSAmmmjg5ePYGsvwGx5S6upkL5srlQOk5i
vChzu4H3Z6WoeEgmoUVJwCtnOzn07VRuqxjudMuC7nqDFSGeqafTnrm+DSrt+eF6yEwxXbvFXy8O
8AH5zVPNvGOkoTZ5ZMMUjjsN5klXrtpP3js9ZDAOcVoUTehFIiqHBbTnIYJeRkVt0i6HGXbJczmY
0Q/qIub0Tct8fisiC0JS540TuNnJAjqNVvn05I2BhWZguuF9ETLNMDVPwwHyB/lmZSN6COTWaWwL
INUxH75zHmY+XFoKaOB7cmRRPRQpgcGXBUIIzaxgrdbVQiOkoz79SECThGTJsCb7vqNBUEVepnFJ
H4NQOcPb2OkAjId6Zjkm5aMtmNcrB7dn75SBG5ufRg+8tSZQTAPBSLY4rNCJsT8XNxSPS+undw7L
eDf7U7EXCrPMFcTAl3cLYUT4pjFA5FXgb+jFMT1FT1vMuu/Sg5w4SVLaluFSAMuaLcHz6xZbrMyW
OX32pcvwRmF7+BvcCIUaaYCgI+kYPv0Jpx8vowlcIkzvTyP8l1qoekG1pC9EmY1CgzO0OP4UzHzi
FbDq4deiluUYeHJlEC9J6LXKaGGaPrekqC5ctYPrYNBQOtBxCGyfW78aOoqwNed99uKZSA2HoJuF
BQ7btVu9tZI2vhkuJ7xOvNPaBQAfIKlqvvd9Iucbm4cCq8WZd3HTCeW7mJyBZMw840bZloq8mhIZ
MGh6sBD2tNqHnNMER7hHTHYYNERakAcgtJmgVgOjPXlPhtZBkMLRAg+dphLDiO0QfM9AX1xrQBDp
ryGbkPdto4ZpCfUZf1RMLj97ZzgFO7fL4E5CLy9VFAw9yazrIWrlIDpy2WQICEU4DVdeCxZKyVWK
gDWFIlHNlm1+dOjA0/w1w8ApA/Gr9ZMmCgxhNxiAHSGAtLbo3aAedKXzIx7AK2DFi7CucGkTBN2a
wHKocKiT423qKx+Cii9pMOkYsuiztmUxrH7RqIWEUB5kY343dwo5ZsfJfFQp7Z6oNJm3z2YlnwsV
ecMxL0a93/xl7veQadNBiXfi8Z3QsshPlBasu4PDCwlrb5RQskYjxl0vM+ku+BCoXOUgUnEaN6PT
/bZ400PRc+8WkDAXDw5KPxAH82cdYFIwvpgQRQQ0O0T9FzSk3VpGwTb9GuesmBpABOzngrHUh1V3
Y1SGNk/uoI46mSpX2fC4TQJdkahfkqQCqzgCfymTvt3nSBq3RhQzEGVGllke47gdobuTk17tPSZS
W3bE6MeBo/F+CNLZS/djsrbnJcBJU6Xc4qG9WGa/llEZft4SY6dKCnAMHvxkQLcijlrTn5axz099
CpsjRKJM0zrSIuSVy80016FLyHoN6zgK+2A/gCXQuEZKNYpMBZrpLe6+CrA/+yrFBBOWsesE1AwX
WCwj04C9Fnxrk+1aUgM3gniIc0iUhxPpqyAEilzRaBh/YBA6u9fM0R+o2VyHAzqAJHBSsGW4GV1r
5gOX3nLHMaTZ7QzzkQOJpNDo6myr1/j+DHsMaG45yKDTPMQ3zvPkGJKph3VS2PnFE6gim1fmBD40
daKG2Za5N22vJPGxCC0WGvpsnot/Rrb3okqB/Q8nxF6GO6qA45Zt4LfLMTEDnEjQHmQMGfq8kgfA
8AWv5TxCN89SaBEhLOlUXJGVk+zOsgK7qJd+NlW29y2Exy7T2TXieYIhJz+jCmw9bO6qLcb+KSep
D031cfEwIi3I1O3jqY9V45OBfCwJX/pGdkl2xkDRBTmJMsdr4TwxlWPqDD5QhmmxugUYOtSe0+EM
o+fM82HMHOEq+5kYzDuEHlKaZRjodIV34Z+9tFvb6zGYJT3AUcIj+6UtbLq3gZ4eM5arrrJtP/o7
k0purglj3rXXkv5ddYm4XxMLk56JCowVpKSfWVOQyUELzOh4PBZbHMsb7a0XdQSioAoBGQBAnzoK
bbCD3Lq9E/FkyYOOuBnOeT9S8phMU/hdTjqHxjV6Z+N1OoWrxWm+QuwJLDvjsyc1LT7Q3LhFmwmZ
B8LNtJjVwekGWWq1TtuEwY6pn581xMI/Nit6BdmYOHQHTMEyUiJxL4JdOxmBXA85KCZ5ZGQpqmSd
2t3MAwZ3G0h/NjozeQ/q8eSSAwmhiHq/qSKkdd4bhVqNQ9fjoV3agNT+2kKq3c+0q4nfivgms9nW
1ds492S/0UFjAhQiiMURBQ2K4GDhVv30SJGRhxbfkCw9D2NhtZtz5yPD4sifkC3kmVsfNNc2vFW4
K13bbImeJ+yO17BNg37XbvjF0YnIO81QYpYFxnlfosBbaBWBUHM/emR7SyY/pw383OSdROfwStsc
tYplgj+QNukg+zlL/z5acjSBL4cu0koR5u8AFOgrGl3rei9bnpOdksQgfZiHhO58qra+onNAIY/f
a9JVTFlDS42M4QQnruUtFjbPS8dGU8Cfi7UYtksHvMMBh1hUwoUvxp+GRL5TOAqYndTz8CGFbr+b
zAZjYxAaRRWxJIdncQ6+HrpNA2FNK7OIlnaTaPOuykJjbIj8sWJdRm47TBshcfFN+A1nSCpKnq/q
h16R5pRjYVFUrMzhO1r4Bul8SbDKZe4YLVB/CLv+Dqasuwt4u4HsN8m3AlHt4opoERjhhQg5E6Qa
xXOokhRJgJeqGdSCaD0VbKSoXfxok03Y4TToJ1rczUsmn/olaPdchejoeEWy55ufPxOocd9YT9k7
WLy1bSXiFmZhkR2C14L6QG7obDq8jimPoSmaxPwAd7UML1TPKd1nxDdTQ828qKtw9nvbsAQmbeXi
b1AgQZ8/jusxngZ3iyVC/s3yAbC6gAobuk2m965IgsK4SRZuntpwBghOc6T55SZgQlB6dAGfbpzC
fGmmhRdZwwdNUd4ZaE8hGWljViez9nWNYmZTSN03NIoAqIPFJTLa08rrssL8Xl2GNY9GQqGT2THZ
7W1XjBPCFo6fE8ovPeyHLpHHhAyMHyLPxmEd+kM/3mWYzZT4MHFmiX1MPNvV4HtD6SUTkaiUP0Pw
xcaAUnxyyTTCSCBH8xc4PlYwiM/yUgc5bDVxdqYvs1LJczR1KDj62MGz18s7g/mYybpbbx4KWbqU
8wQ9AIzaYd7fLkO1algPlpr0W5MgUsPoeUDDHUY6iQL87mAUUaZhNF+TBIxrmUg8VRE7fRPOTBbI
rIL8yrB5waRkikHbcsu9fiu5XyxoNrLshYQMql2jWmcM3i4rVP2TWBXnJdJxXwpDUjSm5oSnZTxK
DrNIcVHsRGdkfWtJJnyozxaiq+mUWg22R6/uNOfeu5/PGTC2wkpIIE6DUBW06SBebLGfNFJVBq2y
ZIjvRuGmvInHIRtL45GFlIMMs5NHi4RVa4xGSQnSNvojZmLIRB3G2D8GtG6gAxHb+Nrgz2B2ZxNx
BscMZbuMuPxtQ8dvA06JavJ+wCfZpSpnlUDWRCrBeJRBBz5LwKHoFO4pie36zfdpN+z8EIEGEcVk
j9h59ME6mgOr8ynx6qAQ0HYWKhzOy6LJ0IgNjGTIUmEB8DO0+yZJ7HcNMZyhhLI5nHW2kIvKT3vl
qtTN6nZO0VwgQQdRVCRuG0EZu1jIhFvnw8MTXITnKRLdPWT1U+BMDOmwrzm8/OTFKAT2dL6BvRO+
BpjWxQEWS4Y9/93JIYBxdkIQBqnNi7Up0o2+rfO43U/MxWsdtYA48Fe67horO0DjNkj1rUxQtGLV
M+9hDUX8M9CR9ht/6FLwLAMepXWImQNSBjDLe0K0XmTNScenQ5vRNa1zVHY/ctHGPvzdUnmWbFvS
pvAE/bGiWgUsNCdTUpoe6RCUfEV+BjFXQZFArIi64eCx4t4lc6T3MeMU0otp4s+NmxMGfz2E4INE
JxWT9YMWQRnGOfkRxLFVVygmdICUcAZuyXIP5SoGKzeYGbTC6CZbAxI0JEr5oXfdmjWQ96JvRlj5
TQOPpofQ8MgcjBxN/9AXROCwnv1RV84qDJEIIyWBb5Ua2C6n2xTXuebSHqdADi/QTM5xMo4JxJml
7LfqcoRmZbz5PcpgOAHTisi4Dw6bWAzfwwt4inYBRb6bM+jiVhqiMRsOjyiAw7QXBOeUdIjci/LH
8xAGGsk190J893CLgpqd9kJ6o4dgmK+TYUbBCIog+iMYkC2Q6wPAP4B2TDfopATzJVKGYMn2NIZg
Mp1k1JcptiCg9qVrsVxh3Nt6pEucVwNDHVADG37Cj1v2INsAcaIkmZ+3XOulmsygUYx5aFWepeeP
QGAmwFFlsYDdcRUlwcKQUU1DXsNIIwOnCzshrIIhJgH8K8BLKLOsg5cBQflsEKHGUF2nXdj6tfad
uI0KWfQliiNEu81XcVS5iMRdFWUE8+58JDprWr1xaKxIZTCfCeORAKGPRY0LOr49KKeRS6oLqaVc
o9Yz1ShS9BCAsKNxn6M8+e1v2vuxmWQKdimy6wmHJo8jGCWD3V6qdJ6Kc09J0QLs59m5H4grABMu
gUJ2yfEYcFGCIokeSJgfRJTI1yIw21PohSsYH9ZbPkK5LahlojmAWHkMteq8Xdv7wnjY8S7kOP+y
iOAYnzFR8Ox1uUV9kXDAXwUgK4MvWa27PkeILgsI4CDqbeBZ7lBP9xgOE/GYnmYIfEELfRUZDEJC
hhg7w/I9b0TnwSGErtk8Vq5b/LzqWuh/VHRJpx/RqCCTRzsyxCXKa6A91M3bz9zN0btaoxTwjUrC
B2vWEcJkI3IjyJ3G+Jh1RnUEaXnNcYYWkXyzPC1UlV4yfICDg0QAH0l0GcfQs6qmKQAbQBQCccwx
FE+tXD0PdZfNwPAJuT63bs23JveXntQwF4mic7C0y1RxhIPfoueFX9rY1yc9qAjQINPjcxgkAnKx
/jad8txoVq8aOE3JKFRdTwXnKT2kmR2DXbi6KNx1nkU/mHKp8JEFbWR36PU4aJEkF+03Hg4+qT0b
RN3BIrZ/K5JOeHXIUgBMgJIyVpkt0eycrF7Hrl3UKVKOQQAFlcHB3QjWVTmLq9XM01tEp6Cvk96X
eVOEGAit+kCyHNqacfgrB9EV72bjxkKgfYjDZovIOFR2CN1zbjN7K2FXi1MA0vpzFRIzvHqzVyB7
HecEKt5KwNBT0Q62Ti7o0xeXXCDIBZOQR1142h177VNT9WsQ6cZTc3IogOastQQtICgVkcEhm1GA
NEUhJNurVcq8ROunQCwlXn5rJg8GSIYiq9KlXRAaavgLRuCHrjiwvRX4zEwGcW8kF4CMnU6zfTdB
1bPqkFjlpV3zZQDcryMQdEB9gkdJF+dtFUjiA1yW6KzuCjMAGTaoyyjsHqFXCHVpj9cY5pTA9AYa
X4+xyYYDIZfSwvAFn1iLIwLD7gA0MS+XyWGqArNkpp5VuLx22GUaHuWCI+ntcwbgs6B97WzYXXlz
Kj0My3gRQBgsIkTbOU5ApFlxfw0XGEA5C8DSWwirw9e8QNV2GOAZP8KicvEdsG+pbyY6+7iFZMZA
AUQkIM+zafaW0xwxkKz+E0AdvtYBxDCRMCmQPpHKGA2jS9AtJ9j2IWsDUjTlHwErIMLuaTv6+7DP
cLR2K0b9a4h4+OqARETqKsAefbN4XcgK1phm+2wFLvwyR0P7ExnZSivaLQzunr3pw/GglwBW7pnx
pXfVBcq43WbxrxKdJPTg8mg2IdR9gE1d9G5ywELrvGY1pvvzYZeoMX3gJuBXjogUNOM+NgncKcGR
fSJ24f2dJywJ/NJtPgvLvCvg/bJwDFCbZVlXtKzmFqa7QFUq4CtRUvpC260eeAtJ2wwQ8cvKFmRI
WnfuHrbc7UtCt+TNtN2mXrhCmvltxBGSPIY4tNfj1vKAfsNdLvAG88cERxt06sJrP2nD9tXpYcML
U6a/CXonbaUKQXSF78tC3CzKDOx6oBTyYwBxCpshVvmjcTnoAq1vJZITf2nVw9pzh7AmJVR2kRqt
JHeVmLSEeEI+ppCzbP081mcXL6M+knDSAYSudGrUg1i9AO+ityk7867rvDpBmos3PWh2L4RmmMJC
tWTfheqmHAA5mgUo8zHkIdObIVKwCmrp5std21KvqHDuOaiLzDYh89XUeVmIgK2oV3vIVt0V5EGC
70DHp5PJUMDtObII2JUNtktO6+aGX0TkwwpCuIqn20j4UEmI6CqBYKNaROld6BxdevwkeZTcWnOY
0mUR9Txmi72y6FYhTF/0JZC5BfNJjsPaP41rKhiQB52CvgsEHszPsY8PYpl9eZisxnxymeTL1O4x
2MuDxnRtDh0/iCVQONRseF2z9fwfyHXTruxy7kPpI5cJ+kFBtF3uCQ7slet9SKxI7XB7s0yzawB2
49ggM00ghK7mdCzjYMB0lxcC8qj4ZNP+fkCNJBqWI47W8OZpzQ4S2aTdgx8SfY8zZClYtpx5NZvE
+krhaIoccu7b1jYbZshgL+us6I5TMcbqegnyOa1pB7e8OuWTZM9uQ0g8di3SmxYY3xrQoMQxMSW/
Iz/1MVW3BelxIvGUloWO8h9g+QYv0hv79Z1NJGvfgNQt2R2O1whFyKouk4mDRJJEAxhKxVpn6F0x
gSxWAalBak+9wxjHGkDXQDX0TVtAW+gKYFhxXQCODXGxHRCpBr/aCriKfAxWb/LaS6h0O9pn6gwz
c4OxOG+LkKUN4wZFQTqEomKmV9s9Rx7y5HVI8Ko1TcUjmuho5UCxVa/eVcEKmz/3IoQSktmQS2wQ
xhLHdcPrqfrcl31NRl9n+1Q6nZwLFzBoifR8/BWwKMVE7uoEL3sYeaWHHLrG58yNXVqu4xQ0aQev
4TZkKmz6FilfE2m5XS/aH9KStAXGI2M4O76HlPvZyWoz+8CiAIQhSU2XtELAGSk04O0w3Cc6XNDn
0NIHwbLjSHYJlzEg6SWXQDinnKIUCcGqsEpux9Dk3SO9iFw3wksx/jlb2G2YWa/3Ftk1O2KkAfCC
wtmYln2vURHR1g+fsJj5N1QYy4lPLn21BV5WqWNq9xnb2rzMUjn+2JJiikqZCKRc1KQRwS7IDIb0
ezYBIHVDehcAx5TAC9IMrA9j8qUECLDC1cCl3iMH5O6VmOJsEe4VzAcgvEhQPhf9Cr8KdDHiAXej
wUbJcEbjKzLh2mSI1o9u7dXPAfDdt85OyMM8f9BVDLPKIxPAnpp+RaVXBXzCPbFYDAb+gdb/UDKI
pjLuTfAiqKd/kpB7c9nbRd7HSLDiekbRvTRjOAx3Duoj8POCX97zLBRStT5XSbPR1cC18ZJgon+R
8ieabijKZUrR6klD2j5xAa8Api5A/YTCu1kw9MCQy5rO1XSxzNWWi7TA9xAPDwV60MCoJrZikhBA
iqpG2hcvK8Vk5VEg+b/dQCJ8IMyih9cGBu5MrbPrWXgDIOhgpfYnaTOk+5QJDG4EQM6uRtXxdOcC
1R3b0UEfGASpDRoVgDLxHlHIY496cXFACyhBQtPJ9NsKDOAJh0P0hjkfdIZydMPRY2u3+NHrcLqj
Ypr7pwgLCS14iTO99AYJU4ZEsfBnOo/57ShMjw5GYAyvvHyyCGJRODxNhd/eBTH0F/JpKx7XvOU+
WjsWYtQBGwD0i1kAsVtYMNyB1pZ0DaIjshJJSPI8h46yvckg+07jxIcdD/pQN4tTMODy+AoT3aWY
0J3RcWeHKkUGeFyKWGqIXRbTO8nQAykBfsrvKQkUgDCAhveQglCuwej/WFRcrz5k7QI6RlUikESj
hrAt3jRdo6sMkm9daRZm36ivwKPEoQygNkiccQfkkDYGSI9WdgW2vETTrI+XbtePrf/NtMbPSrcA
56pyveD9zrHvpv3Qw64HLuzgBC0ulOglW7F857btPlxfGFURNWXoInVT+qg8pSNItEX6Cd1+eFIX
DjVwpUaR6z2eOrwlNGZbOTpW7LsIGQN6EC2Iz5Kx+8Fs4Xg0fMKmiuF1pFEkQvUNH/mqD73pYBcN
ixb+QM24SVhsFotqkhkiUZUfrfnb1kUgns2ydfcYEODfJG7zPJPEYUeMl64GiuLpRXuTvgEwQN5X
S0eUjsjafk4m2k6Sh4Bw8jW9ksGFu2KnInmIKE3A2FAi/VDLFhaN7eZUPSwRWm3Yg2t/nCdsq8GP
w2fUFhfI3GaYMbNE6WszUzECcAv/H0dnsiQpjoThJ8KMHXSNPfetMrMyL1htzSoBAiTB088Xc+uZ
bquKCITL/d98oh/yw5uqW4vsOEXJihItbatfonPzC5vp+Koz0/J6Ap90xd7ZyP3yYqXUaV308BOV
BF1PXiZ1eqCt9MgOBw+4teFKpKa1JRn/yq/Zn9PK1Q6nhpb3LauibfxCcrqwwUYn/STPkYeGdi8z
bzx5rtTj3TIJmOY0Wq+nrBnNdkltWMUX+Iqwgi73pbxZBsOmMZc6NnlUs7eFl6YT8rPhVYtBanUS
/QaLnYN3TLWR/qK3LFFXWFJ84L+j6hR6TR/sKdzBFwC8Ss+zm2r/2PV25gfULvUYo/irAfMzxGXL
EpDcgAR6Tp59dAG0g3UxjLfJRid7CGGEv1IFNX4oqFH+UXVtjGQCeh8pOdNHfWEuK+w+d7YQp22b
SWaKW+Cps2iCbsRfto6AFJnt/+UCAgrkrZk/MoaynNOe8kMahIvtnhdi/tPluZSIwzfsTGKxXnA7
0tvrUyQXQPCdbEb1rkpImj85/zq7G2rfq/d6YMvokY1t+QIdUcrosLE8zqt3K9RHdtAbf+A9NS0W
d0MxNSwCAz+nnhTZc7Km8X/LuPrFcc6DIdiVa51956y7AIvwFx82GCb+lCaNZy9NhU8EOTQDKWIm
nwjkdYoNezX13AMZsMvUm46JdRRZ5wFPnrAnp9ORYwcqAFcdo6PbVoWh3ni8qGr15HPUt3X9NCU9
2GgKeoISIkZdc0vfGhMQVvcFga11jIKo4MqV+y6Ja7WPdLjSuY558uYHYmP51LAySibT2MLby2y0
DHuiAkqL/LY7IYPBJb/GSI5gPTMFVbfkwXsbBleeoyNj58attsh2fW7SgLotknnfVYLhZ6Gjz3de
BkRqBRzvHjg+/8177BCNDMsMI+nmqTyQUpKv72GrufFzaWfviHRqaG517TcczK2CFjPIKNKjSZla
9xTUbMElVa7Rgdz0mh9obWR/aGUYuafSTgEMr4af245eODXbcRnkWj07XaakGk0wUM9JhPCvop6a
bHm2oGn2oJJ+q277wcj2Sad+5Z9N3IX2RmgLXC+nxveekVS56lKnncgYN516yKe+nGnCPWGadwC8
1jDoDLp/jfRa+yuMTzzUP4IiacVN3meQLkvnJQm/MDDzZ1kNwXhWgQSjF5tvf0SMZ+muImX/Gr5b
Td3BrcKuZ1H0Gfhd4+E+773B/UUrBhzGAuHMnJD5sQMPtDLqT2275dOpWCFb+3i1v03kLcsp8ArV
H1Sfr27vbZrFGzbuEeitfC4IFqa7Z1mZpbwYAly5n5Qt3B3Cu5mVEjnM7L5KDHCEDwQFcimtEvvl
unxxT/9h8SHJEJ+cnDcQ2XzWw/BaygqknovWbsegTfBNjLW4Cot8m67ndsznL6ac8iVzJXxImNVT
uJ/QMYwgH8RvHedWmQcNz7+dpDeWJSEKNBY/G5PNOPTqIS9OPGSEcKqD/WVv2lDOh8EOvUBVEW4C
6EMV471o2Lu8Yz2UbY616zlMco4cojI99u5nh1SRzXE6nMzHxrfsX6YCZd5xSWRUvZoF9vxnmXtt
jAitIMA7CfqOntt10jxpbAMPIwua5s8g3MxA3lI68rYZLt99MdaEx5bBRJTtUJJNKnYFi+HqNylh
aPZFjL0AGBhyF1Cr2oqHVfUxdFGWtdUOHiNVN2glXXyrJmS2RwDr2p2GReAFNYNwwYkONU+PgDgK
iwGPvLhZ61I/eZBY/WXFztK8LQIw68PPhyq8VVw91d9FZfl8F6zYlndN5ifusto2vQ/6bK7OZeHk
tlfVGpBSmiJEeShch0cbVSVZVcu2gc5VXr4xb0Mq1O+en0UTGxuyXjzOwsuXr3iIGk5XXNrwdqPP
IfC1iLXea76sPGyzbaAjEYws5EJ1AbdWW2T5PelKmTgvDn7x0nWzaMFKU7q5/Tzx/pxhgqdlF8kw
Dk7EWDbrcYySQnDK5gxBRjLF1a3KLafSIrJy57H3U/UvGP2tRq8VIXSbByEknNjUO+89j1uZHJvF
K5ozKg3XHrzEBMMTVbl7HmTANdgH2WCfO76euCjtuuJDsa7RvPrku/PRua6Kh9YWtLdOmvJP4OHL
vg/ajMqcglF7d7CHrCnowHsJaRiqoPlrXRqy9GHqI30sXR/DnoLDFzdNDTCAYmNzMFIUbtcdN2e7
gP1jeTL/8KB05ittA99Hv5mjSQSkLqqbhX2Yf0AirPJ2iG6i9aD0WqQ7A4fX3SwwAbDJQurw5Cnh
2VPiJ0Swr2GTl7ep18/hOWHL8o9MFfV28dYmrM7GwH/vJh0Xf9q0RJ6z4DrvYEm4tvsdWAzALpIX
hg3m4wWbVeYNywFmHDW+Z+aU60NwWSNO0+FVSjJl88XrF0/f8ZojZMg3Gbe/Vcc8tlvDMUiOVpgw
PcRmSYCJgnBIiU1zqrlL+8zcibFhBFxnj1imOd5ixyrEhm0vPuvZ65O3tghGoqSP4304JSh+uSW5
Vv1hZSzQBb302MLCnnu0x24naXr0zjf57B2kUoReL0WIAK8G9IHGQKCFw0ZAfR4bNabNV9vP/reK
RzOCOWh0eOguhN5pm2VfMMQxm6vyPnhjPiLjaB2bmNLXTGP9CGki7dkpqJ6bRkXXd3n2He9+I10K
bZU6rmkdp+N+bLVmP+Xm+zODGw7wW6/0Qg7BlgBuh0nbbLshvs5XegmjFd2KCvIbhQFgvXhb30DJ
ypKGzIuT6NpBTMyi2K8TcVAFsgnGwC4njmjZStZPDtP0n+zZZFemTZMeJdzKy9anoDViUT424CLb
PqgcOI1G5tCXSECGnsdicu/WqzD4i15NrwD6w5PIx7pgBJrWt5pAD3uuR6W3U8dwv6EmHKN/itOU
7IB56GzqIFpjKNMthVxMbYC6SOTzf4k3rfGlTJeAL0/mRws6tNbkdmSJ9wsSZa5R3Q3p67TCtO0X
0Wi5L9SMokyXvnkgI8OQvkKHElyCVQiyCud1ZWWmm6tPvxbhF9PZ8GgkGu/dYoXf7g1q4+Ciod3+
emHcDAjHU6n3Ptu1ywO864SnMGvGB0KOS4xVVYPIZ4U4eM8QAvaXbEUj9FsDdy9IAzOOLfpxWd8C
U8QjyZfS+LvF9TmqspIzf0QzZmc6wJAD1+rRB12YUvcvM93GYkE2u3qnuTSoKhyr5bczSjL/3vD2
tAclEksLy7OAeUoimlc91eGZAFCBNEDlMjyqCGztsCDZ5Z6Jo7W+FH6ve+CHdlZn1ddk//G64qzO
0rkB0skr/2aLco97M4s6Q1xDntz5vkCnqAcWkXAXcGmhMHBVeUqXJg/3JqTp4AWb1HCc/RA5oksh
cBmxrvrBNFwc1rQe3RKsgg1WNncUHPDCrAw89Ea+u0yyMY8VSnEFFEcHQRhWQxKGBlq2R1rj5uIJ
EQwPUOjih4D/745ZvHjo5CeZJvvF67bopkGO6m5hDngbvA1Z9VHWll7ARqNCx9oAC+3TuhxZHDhk
7j1PmY/2oJzsprVpB4ffTkLXR53KONj7m/Fh+eQyvuqGdZq7JMvVl02TAUntaor0Ei45n1m76TGa
2/xf0jfeG5Kc7NkUGq3BMKH2u+XDgH+5Juy6/ZBag9p8zMlyYgxY/8zZmKifTg/+sMvUGk67Nm3K
5BmyIqoI0pOeDKFZyjgIbzo4Oo4d5HKACh+t8VH7U7K9Vznw7Q4EqiaSeo5IOW3jYelOU7oljwFP
R+z7RNfj/VVL8wtIXHZ7uY31tI9UX74Wjaajl5ysW4gSzn6UMFOeVD1NbxVLetj6skImnue59EA7
J7/4Sb3f8hMt6FYcZDEAzemJN3yfbar1H1QWrZdom0q0tuusaLXrGXiZb956P7Ns00yebY1pxtgo
Lr5nmKDLdYlEglCDI7yeE19OaPx16948L57XvcmBPL7VHGnmlWEkgI8cWy8gfZ9KDJTRri+yWBUa
r1SzfyIb8JWcoiDU7lZS4n7Aw+R/dIK68abLp+V7RENRHcYk5u0K0RfbS60ziUU6m1bz0rOmiNVS
1TpVn1lsK3vit1WUwTnyPsw0ZumxKanD+7GbE3dr+7LQGdqOOLq3uDkMYiwdYXGsk0zsQBE2c8ra
QqQnU7f9FZZpxXc2BPlvtYRuQAWsoh+e1NPPePTYbskSprU5qrRY1v1Sb/nLNLQN9y2VRp+6tAk8
DOwlGVMIOAboWZW3UfGIILOeDrPJiSqj7UjGN9iUlIy9nkZ0n9mUSHl/GEC051X630tsqudmqiLW
Z0UrUGPXMa49hmJjrfRQ1g41jPVG0sXVnIeHq9NjBMFw+iO0Khz36EOKH5bFWAMC2LouuRIoZEcm
Y3knsznnUotLUGj6KgwYwMndp/KH+S/9c+se+laD2WTWLPnR02Ff3dQ8hX9zMrTtd+xjBwGTovIc
zGJBKyKtuULFwO7hw5SU1XxMq6lsf/EAK6TZTKjLwWGBJ/2W21ge0ihufw1cj0++9d03Gtw22edb
gn5pDEwy7bfJT38tLhqT00zlrBkM09F7D9qrSw7qmVta9YVYf0d4GJ7aAa3Zb60b591MqKL9A3q9
erxryBXc3rYSKnNfpw2oAiwvePARE43sbkCTi+kvbVDsn+Y8deFt65wanrxAa+qa22y0M5GFH0m0
jgKUDkHRRnfzmkzFAYHgkpKPM5v4NRlcTKxHQxG4bNwLLN8obY0WbwhNddbbZNtTFU9jd0mmUma3
hivauwEjhgBlKyw8fBrEc3Dgdqz8Uxkm8OMlwxiYR17Or/UkmNb9JB4/bDWk625IcxjfAM3UWyrm
OjhwGXaEpobY2pFWVNChs8xHivuWDo/Dyop12ikdmxMS7IBPXazI4tnC4RDYbRFFAzLcqPOovT6+
5zhm5dHNzPH7MgAI3404LeIzdXBb9hL/rHcRfoCKb0YVxs/bDqxO9633TYjD+NbpWS8vYuqi+Nhb
v/idTihO6i7pioNVRfW3dHER7co5qusHl60egAyWrOo+JBL5N8iG+G36jBG4dX6Sv3ZM+z5SExRt
7bmFLkNiDFO4vBX4n5BiVHKi/UwSx7u4ZYV/mup5rW5sgvyXOuVX9uDraFxPnZ3y4t73i5Cby+bh
8Mx6lIp963q66veaNJvy79hjVuCQduun7ec2OAeBRvCeF4MI7k26wf44ta3RQxEjgDkFWbjRaARB
aLLhqDBZjAsKnw6BGyiYckN1Tuo1GRA09MEAHhAnGemOzbbyN3mIjJUUsfcQBMCyJW9vkGBDhoge
fkgoR3WSAALbfpyKkNogZPu35ryhp4Q7zRh/gnk5Sk+1HvfcdQlT4zc2+pW10YQZSEQW9xo73ify
K6ZqA3+mF7PW6N8DPNg/scYKE2FIsOGr51ZVVrvByztgjGHVP9pm9gVNuBd6/d3sty0lqiuHT43p
DfLI+P3XNjjzQ/vrEr0KV7IKqh8W9TPUcon3Rs7W3yWsiU1/sllgQDlao+bdhZWTHMDNjkCJDc1U
uLcuWfNTlBOEgVcn2/qTWyd3F8aa8QeZ2lY9WZCqgJG5BqFZSCHu/8TDBnA85/3MYnXcG5E8Tjbf
PtZK5M8Ss5KmXw6b7MEHrpQsey7m8t6EVZMfUXHV7UPsa1W+uEhtkaZ9ErVEyUB7tSKg7F3+siJx
Nu8Q48HX5MMQHcnw8LpjNaN1oUxXGRct+ILdlWohN0QFSfWDtLnWXEyAyhqaxzn5FBXh1W+D584y
ALIr41h0HrdG0VXNH4h1H3gP0cAinlNNWNxblxMYueckcr8gr86/5qmRP9oMjgcnjZTAssyvwWlq
RcppKqo53COEne+hfplepz6Wj+ifr9ZqN4V2FwZr8qUzf5PP8J90T46g5fKQBZP8BreKuMXgItH+
LEmPcyIAeDdpw1bkZKtTPBPqKnD268Dm9+gRoNq6JZtQRzGEdfuyrVvBvTzA/RcJ//Y/4N+yvElB
kfpTnSJVoutAaE8Vm4PxgPEzkA8Fey+DY03Hiwgm7wyiyM6PpH0q6RjrG5s123L2faW/G9hrole3
aDXM/YGpd1lTjf9c4tLvyh8HyoQKmn1j8va5L2z+M8AK8p15jUaIWOJ2PgRZPiUHtfTYQ3XQt9/a
Ll5wVycBPgmk7LU5hqWYblo7J+wrRiuX3EezrZefjU6WYscrnLHTAzJVH7K0RuG8xB7q30FEJPI3
qovgwkeXf9JWs0A0xZRAylNR4ktD8Y8eUhSr4wllS+Guno212vHT02+Zdk7GPfbv2adJT9i/OUwy
sF/LFAEPsvXelZc8HmI8o+LqvINMoqHfe1BIFf7HVYb443L9kmgTPYBWzAsYazf/US7P8NskIKHA
Tdhotn/0S+7DQbYtp3IYaEdPZYZ+Vu2YpewhTKuOlDfmO4bvuHXLPq8L1k9MY6/CQ1FpbBYqruRb
L9JqQDoiU72fTTMS2x8Yr0evUagXfJscNhEa/5ZGvcgPvjdWb2w4iL27LZSBPjRuKdbHKa0kva8e
RHwQgPwlLVhKreKlQNyhdTB/skprSvdLBuNXEFVjYOhy91nUS2U/N7cBRuswrRekXddjass2/gdc
w3No8F8WF58Np/TevNY8JbdF4R7yMOFJxoatIjHKrEM2xh5ZG/YKcBTbtVUaywin7iRgNRHU1/7d
Wgus7aGs4x9jOY7sb8xDhDhpWU7gaaXnLSwkWpYfEL8KTU6HBwH8vy6KQxZqe8d6mAZYlF/yiem8
fUrnAksRSFQv90m/2OXI6mzf7Jbp6pJOPB9Kt8buGe+gNcM7sJHl27SBsTtnmvVBMvTVXIBF4c7K
XCWbsND+i/P5UR7NDGNxA61mBkICJ/UH8fzAmJ4k6pEfsHGgdGhboUHqSJ8C0fbwDCYOMBgha8Qj
0W/6efKWoTuUXc/E7wk+xDGJdf4rihbsBkChqNBlHC604iXhs2zu3PB88zrIEXXCVdppPcn46OfK
x76LSHAPrCk+00ykv5Xf9PxvUO3PufP9e8bYetv3sE4fZUHLvI/t1mMdWIr2ZcLEFuxyVIugvIBz
O+Tk4CtcSmh+B2DmP1TfsTyhpMcyyCNx0cnVhQt2SdStvO+lIAqcbmnJHurNn5/L2lufqzBQ/gGK
Wo7nVAr3nxxxpOyaZIY/zBlR3+ExhncsSFxTedS1ySWYUOHfaZjLP7ItcC1sbWSSY5VW7SuxqoaR
f4yWx2SApr/KAbiG3TTKt9jpLjySkoZystxcc1uwpw1HnvLJdUmHJGP4D6JCKUpwPYgHarCH+KtI
whwtQeDVw3eMHokEHFw+U/OrRhGJYJETIW+D2BvtQSeJwDhSsm/hxfeZw5/jUeX6ltpl/iN1IB7v
GbSW6jzKRH06tqAl6LuafvrRDHHvnWrV5Y81+CR3a+3zYPkiiOqMDzRClECEFGFoYgg9xtQ5vgvw
RI7YnToX26NUIJkfm0zKZ+sg9u6BOv3X1s87fdeIFFR7joaofrTZlOi7QkVXYfYigurYObp3jEjt
9gcbMfwRcw6NDWMgxDNEcfmVT/RO/BdF8l+UgevydKuetYj8NVC7M6LDi95sLvaqC4snwqXq5Wic
mF6sxxblmwS2OPhZ6CL6Ec/N9GuLAzuiU1qGahd3AyMrggUxZwgoZOtVu6UV7CHMsiJdb7Tf+dsd
bpg+f8Ffvb5FqkUQ4ZoR2/21MZtvpyGrHI+xw+aH2wM2zXVN7h2aQY8IKGsbFcfQl1wWCKmKC1SB
eZ9DFX0CvTTsDVrmhmD1Kc3zfVmV+nvL8wiRt/FXf4fpo/6lNzF/CTo5XkAXY0dxiE//hnRI0IgT
OM4eebQzn9ZrF6i8hap4gvmJ4vspcMzFeIrm+w7zKxY5UVKOGOLbg1h7F+/KXCKZNgARPXfCBkW4
RLGPa4J0zPQU+/T5L8JaIZ4zXEOo/DJbvnqghubJpVYQzhAx2ihQdw/BLYbOglgqTyGqkZhU570/
9jq6xFGFEq1lpsgOK8Se2I9xOf1QbWLwzy3YhGB+s+Jo4siPb8apH6Bsqkx/DdqbprORHV7Walm6
Q6DrNKV6F2pEnc8+Qdot/2swmw8frYYewLWJ5CUA773a2LQ8gkwkE++P2+TeNCFz3BKH1cV2FItb
/PAF+va69exPuh1J7BJkV/3YIqCZ/zHGKUI0uoJwoB0YaZdxr1fr44CL4MOGM+JZNdNL7KIwtOPb
GosYPd+GppSPmyfdBz3pUt+Q7WX+thUGpR2CpZH6MGTRV6K89bH1Vw5hX/dDezLjMry7xsm3rO42
IAk7rt8Ll/Vfg0wlvRqllmdV1d5wIKN7DVH3+6h6s9wlb0mxoiFMdB59dtVwLQVrVsg9pjvV8Txo
9dABoq3c1eNMks4cIws7CD5ntlupRR8JWRMornRdfsxF1dZvEXou+H/qavc2hq56b2XuVrSK8/IM
OqwHjuKGmWYp/dxcIIQA4pNylsnJD7Dr7gYAyH/ZSp95mKKteZzXAocujrMJxQvWuB8dGXQFGt2Q
6BZWja6YbNa6+563IcdwaT3kqlyNv3xeb31ARKq+M/B30qfwIpoDZg5yDJT1sz0Utf0kIW6N8SI2
zRN5/YLle7nv+eeZFvMBbUT1iRoJRX0ybA3xqkR3fGLxMvpERHE5ngtUTyVC8akdf23c4/Rgfhu9
MWfm1V5GCm2/X0/6Be2Jq2/RLZX836l16iYlXKa/3zq5XMZNa04JlFLN2Y1ThNAQA58k9/MIsmk2
j+3Wx986RHS6y9h9TIiutkDdnsDQg6AoRTUFNDz9iBnS/+D0kPNZFjr4j9yOMTw6dj+xFQiOnq2Z
prw+jSWsUdgTarYtMHz+lmAWGQYI3nEI+2iftcNKfDpfwHvM9NZ/AJBB/ZSFVZ8UXfXo6An8PTht
Trc01ct1zX1V/6ECLMEOU5gT9yupFRDGYSNuwYuj5IIUVravMakAhq/ZgwbqZc5pE0VrH7IYdRYl
byBFtB5pqXZ121FwTJdM6bshl636hW2lrM4qNc098qlIgC+SbMShRZsxAFi6C+DKOF6maiFWIWkQ
Ue7TsGGn1hr7WbjfhsziDUiU+HtVWD0YWAT/vE25TWjYx1XfXbHkXzWBFS0ShSx6b5NQgJ07W+VP
fWCn8RW2Co+ZzK/RBl7dBvqxi9TcHpdMJT/nplwJHaY7eypgnujlET79HIIVU4sJ1QZp7tWrYsXx
yogsTGtgAPqyUyBHV+0GKDwHgVdhxOLoG02/n41r8KimrXwiuae5X4IUH/aOAqfbN4ltTzymmVUB
Xdrc4Pze+7HvBf4jISyMEae+GZMiR9q7JNPvTbKPTx9Ab5HL7mQeZ9ad2PdqvOUFOX4wBs/5uuCv
OgdVWEs8PfgBZfkqVhIWxrs8QhnMpMi8FZXHFEd9kmFQwR1e37DNL/fY25wEnUefqqvxVzqkm88E
iOrp0NZmwJiu0qw41QXrc9Sh12FILGmT032TAGV89d8wlSPKTFhrax+8XsTiDY36lh/D3lo6L78m
RiHq56zYLVGw/ovIbulvt4KGA4ohHtQPWxdyuK2ohMlhYfvEtyC8yX+e4POvbm2KfP7XM9KWz2G2
CpibPGwFCZWu7pab1pPZdlaRZf/zNU8E4MWWsvy1ramWN+tgq+gyg3mWD8IS/nlL6h81M5y2Sh6s
32TubeadZhGxytIUbwaJCB/jEjbb3ZS3SfGAwwi/VciAiosLThQxRMDbP4c7BHnYsnaKtyuhb8VC
cgT50N4r4AnWHddC4N56RGy6nU8GDG/PRkYBOUYd4pxyFit/LFS62TF52yvQN7IP00qFJE4EwTMh
vi3K+sUFG1ZiAU2A7qJ5T4xOf4WYaLgvBiteg2FTLDQOgTxXCEbMQp1s6Gy4dxSDuCiSXZsV63Nc
JLF5gqDiDuONjN+nKGcFZ8k7/mg8Ywg84HGLWy/R4o+rxvJ3yw+wHSuE4T5AA8jOcdHp9EdWlvbR
xjVAaCZhkYrI8mfWxWZxzsXh9jVspVdcwnbw9AUSz30YldmTStNwOs9T4cyjcprolRxVwZsRAH2I
J3ACX1wx4Dol/cdyVrKW9FPDCXzcem7YuypDAIR4kupAYFBTHKG79WWT2zwe+3nsX9f1//ddFLj3
MYKKO+iwgsvEQKPSfcXfm+0rKwIHUp60eE3GJXaXom+rT0JHaqaGRYp77Kwknti4649dHCTZDr0F
WtU6QYy+A8Bd+gvlfaBmxYb0n62qXgC7Ar1jbAeum3wmsCtwFUTHCSfmG0Q+BHU0dt7TWlUAt7qU
WNcLI5b/rE1nxlNeoOHYoKpgVAcv7gEJ8aU9llhEC4If+mC5cWAod/k2I5127GhngSoZPuHdEg05
YutyQkHhQ9COvFDSNccqGia+WlnM232YAYZiTteF2dsJbJp0kWBjIJmIH37udOTqcz7l1dWmNY7+
fWhwF0AgeOB2g3bGHXzJxLVn/vVRUKwNiqysnzCUlIagBXi5ZldOYdQfwra0/xDQM/sVyE4Jyayy
JT73U1ZiJOG+PvdEi25H0sGS12okM+FAcod58W0O0b0UBYMTKj3OWYfq7X0uxhjKWEzTIYtBnBHQ
+fqFAJgaPAvjgr7PCBr7WHvriseerbOfub/qQxuGi/laI4hv0PRVNPS9sPa837C12GUJBEXlqI3Y
Qe74ak9MKAEvQQMUeUR5gtI1ImIA2QWjWYBjUyefw3XsORQJOcF84nSQNyLeinftZ7ieoW+Tt2zw
1wPWcvM0Gt2dNuSuJWr6dP6LiR8FD/4QUHhy+hg2NsBf/8gU7z8RNyOufmXY0h0IZItjHQt3cPRw
ORHdgRoZJSHKCcylwwbdHkrdfbbSdsVd3nWeQ+nd+QfZpMQFiCDnn8WQkHJmE7s9jAztf3rMBljV
Pdu8VptOQqx0mGN26JCXCLYShfGpCeD5OWdiuuv9oAjZfCK0eh3iEhxF+Wr6TwVm+N0DDfMJtMoZ
0kEM1t8mkTo75mJ0TxJoy+5qVUTiX+p7EEkRDP25DFrB+qY1mN8IkUgHnOO5ZCqaByXRC4zRrYs1
TMqkkqq86dMp3w4CImo45kvIXp0c7f1dcA0aOq59ZZ4orKY9QjehRQsoB975urktehzksto7/ADY
JiwJJMHNWOMQEwzVqAH9afqdZplw9/hGRPoMfi1i3LEYOzInCJQyXscrh9ew8ppLKhesYHWcVb/w
DTTogidh56eqdOn0EC3uqk4zQf0Q46GontpFyvjBN4WDNsHQUrcn1Aw5B9e2GAMDPMB/ajDgXwLn
xTPqITTfNBQmIyZI4Hjkn8P+IcPg4N0wtZgQd/Dcd8cRLqonEQIjDaBEjVJtV9BLeXvBjrH2pDsG
J96sGm5wX+vICw9pV+TFLVWOJM8k8q5SIsL1SKMxm12ekeUTZM7BH3IiTcoN3d+8T+p4iZ7KCc6g
2uEnri2XWoVDQ+8DirV8BQPacGiyeiw52VmU/UUkLfZEKLclOm1kc8Z3q4V6uyLBIYeX6/fAaLpV
+7oL5r92GaNnGZNr3e3FAsrzsLJokCgqlfoFJbNc5/EOqY2MfwYESkAFJ55nX4CoKv2BZrLCUJ2h
JYgPDaIXNDEhJCHYILkq6qPOTPqno9CgAYngKLLNxLA+NiX8EWFb1h2sRoyOJhz69SSHdi5uOpua
7ExWj57OwtKwcCGi5BB7v9HtgOI5FSRqOt0st72SeJIro6MH50q/FKDUVRD93lSs70MFuv8z+x9p
57XjutVE6SciwBxuRVKpW6H79Ik3xIkUk5hJiU8/H/sf2NKWRhzbMGBfNKxi7VC74lq0dSn7hgZE
YL6Gc2O/xkVTBs8Oo5JkLwpJAid9QMyiZOxW+qLodZfD58uvfUgt8v1Lp6wo6TMDo9KEx5B4omee
GoTlSyM1R3XVkluwgWBS1Q+xGoVAwcsqznWZ9PT3SONA5JFihLzG5w3j1Snkxi4P7MprUylEmU7V
ADWQWfbhGwHmqV4Am9nuO9Uqaz/qzbajWbmRwhWTxaHsFl1+ZqaLUQRFerJJ3gPaFTiH4CVICvVn
XEhhuSrssrDpT3eIQhjwNb9hUhrwhRpKdqA5hXaXkGywNJsSWk1jTPklH3gAC6boskOyPhxiuflm
y/jb5AaYg/fz6FxqWwN0usMyj+lHABgN9KiZQSIPguA0DpPPALX04dipa8iveVkX+Q4OYCgmKk2v
633tlDS9DWyZvGJaKMRnVyVDK9/0tjApVLc1SY+uB/HNy+qDnu1Jm59Oa82k+UfqNJN5AEvPA4bZ
2k7HUzwZ/QbQ6eGXbndGRHNuE/+YAMG9BbhWgTCkl8SQVZ5fVQBXTbpMsel/ajZ0D7fRBzXN/IxO
PATS4iTPBil8C4d03ubKyl42rstOTaAvK/fQSW2VJiMZchBYQoRPKM2jVZwcPgFWuzNw16EPkIhH
d8gmW0FY4YbzSXaBEcBWxA+FLtkYIb01RhYFQFQJtbrUCttNn5Znv6tgQKloxKIq3EMvyDQBrRUO
Vi05le1cMq2vRwbXVnJ3UHchgwrBBBTxDX2Eojr0lMJ3b8lAqIpI5kYLms4hz9sN5Q+/Oy/j7LcT
fgGma2Kzb6GGRzmAvbPYYP/YwkoPvdKqTCi1G/vl1Lzl7vm0sjaG5DeupbxFx03laeEiA47BzWFz
3GVTzCx3dvpKvoArTALkoIKxwATqdyLqooHR1PAZ6jv/Mjb9nAbzJZWTgzI/OBMLrNzVnCSmAzu2
iu6i5lYEFZ/ctPCvFO7QbgdQMwh2QnkBAoHDQ2kUzBX8Iewk7ewXY+Nxszprf9Remhd5MnHkb9eB
BJwsj9s9Mk2/M8FfYAdXDWOeHchlG6o7u7CcU0LbxOXr492+K0SBvIHzbZmKeKio0WqnlDGGjaJn
L3T0PWnta6x/+BdCCFUpA+CZqSL1eHIMtcbUg24DmO0nx1R+M7v+Yh+0CZBsUReuBS4IQ4GWQ17R
sIX7akpOLdtGAZZS9LlSXlXro11OiBBPCCIUmRYT0IQNfEZF4FxTis6BWVyNd3SjFo1fMVRqLqt0
SY/F4yUTL7soSDiKuNBGY+OV7eLipUlek+CP6vyo2t1jKXdW7Eod4apFcBYMaaXEu7r6oUa/bGc3
TJF0Ta2YAPhsHJKUWiUrlupu3e40Hq+zTxu4WU3YjSldhN0vpFNwOEVavLOij4GxDfRfej7B8zC1
KeMnXNxIoNhOutOxXH2wN8ItmyLHr+f6H94WcesFepdDpzFqJSMFJEE3VQDLsL/o5st/2/lx2y5U
iZgW0GkDjXcaAyiJ9BsQQcYvJ47XuOSXD+j/NMGx1BRZ5eYImtAfUEiFbMa7EYtsRuFsLTeM4z7W
5O6m2BTjDR5Fk163a00I5OhqhhBldyh2NoiyMZCjSvSr6osJQTfPw6iOamBgNItEiqYJt8Xqjop8
OCfpLmqeyW5E9bPdAudMF+FQfD0bZO2oc4GSOR/UXWB9SQD41jLbPVGZOdCB6QAG9lh1EUxd/CDh
bp2aQT9LAR90GFQ/BQQtMlRKvaFXSQWDdZCpfH4s8N5aX66AcMegwAjMmqTQrnMW6vcj+JKZTV1z
cqXHPRMPzqUc4aINVknStAzTXQKKaUbnMvN2dAcB+uYsANVzGMBMTnOLCYjH+r2fSFGwrVm8eppC
s7d4Yls7UWSmQ9Kdc5R2jE/SV7cHYo95AOD7pA/Jq/WDSLF7ztbmcwZoE2nwKZ6Re2ts6/bIZoCz
p5vCGsfawWjPdPDtCu/Q+gcJLhXm+43jlKrjC3KjqqGYKnMGBsw+whqfFTug9bBJd2XzSsp3BmZa
SpCmfA1m1os+B1aLhr7UnVhgkdPDUmFuwp0xZRwsUzUFk5DQ4lWRYDrvVeA8ZOLYGmwICJrj7tXs
35T8icRgTMKmtRa2+uNUpvtxL2iAOQMSVizJesyNLpv4qps3SvgowRg2UXQ+Afx23reMX55PbxFw
CA4AYy3ZCyWfP16CG6M4CsO31oDXcVS4M67tVQEGqJEFrIAVvpL5mVXV738uwOT3R2ooYJjESImU
JS1GRnHe91TxNA2gbunrYwnvbs7V2UGHSxGCDlJ3MmxC8/Mef2hm2s8H/Rc6b/XE7wHvpiy+Agik
K52Jffp/yCUSsywDB8wR7gY5XxAQj915nxy3XfEVUERPGof3nJ1kA4b049QCOjnF7nZzIVGWZbRg
CIToBBf2esNqBlpKavrDXgJSuskYkOBO0rmy0Q8Td/KeJKixFaJNKDIgDrmWZJdBUPVhKe/1EAB2
gKWCeAV6OI1SEwzWU4LEdXSOp0QPU3nfgjGwBe1XIl0Jfi4XN101Z8f2Hh+Yu/Islfz8ezBjC2/0
meQCEfFJ3qt1MkubDw7+Exj5ZbZ6LOfmQVTNMUegqyrpUUtVha0yQnqT6HuRGYO3do2RLJryLSwr
gJV0yjPqvsvlD48lqre2A5EWvg1ZCYIO0aBlTLjXen+W91YOumqqSz/qwLQ/ZgOlngzUrydD1/J1
TdlurdeD8otsX7nUyYJ6IMbW2yympDUoTAnPgjDOnk4Nve5guBlr8ERmbVN8a5h7YUDbaJYd8BSz
htKHK/XSNrONeAWy5+Erg+aHiZt2byE1ZmGAxeLEq4ZwEmmmyRlDUeW90n84fo0T7KA7dF5TbYuJ
o3jnThPbghRJngVzqIhErJRjpLwuHK4X2OFJocwL0/SjYa3ZJ7cAY+fEpE4/gO40nP3He3e7daMZ
gdPcxkhaOHbX1y2vExXajtOwt0xpDgYCGCDSvMvWB/rXau3bY2HvZIjXNvNamrCkDPsrvHzdsK9+
0pjefB1+KR/ktTOP54Gnr9RVF4KDOHO+Z8/hW/tWrKv54w94p7u5+QCV8Ju41TDMd4K5C5dflwDw
oRl12Pfr8JVywhNkkdLWeDW9YVF82kb7DG5XZ1Uv4w0dWRPCb7wNFe11zYZS3OBf6mghLoQngCPR
IWwN+7AGwokJq6eDaSz1OPuiZNR+QXsGIa75kTMvzeSY12jDl3/zBQ6JVs61qpEkuP6Ck2rQDQ/6
yL6uJS5X9Ym87So4eX1srBhX/8awNL34pp3MWvzax8LvnTQ8Hqi3DWXEZhXsUhuFQ1xT9d9rx/rN
XteW6xyPH7Lhj10s/pOk91N4sc4Hqu6Mr5jvZzqf6UzOU49fZ0O6knrmnOzjp8fybi37mDbCVyfR
afA8Cvt61Gh7cpJQ3qPhujWDOVDQIEMUr3Y3IemuoSD9y9QvjzGPvyCKpPNh0OUMm7QrzZzBj59x
/QYvXMzImxQUszKV/TK3puzTXQ0vxArnBoRBLUsqxEpWPa+6RdRUDLAUmzQO3oJApafcP4T1Jiwq
kKI9sL5aqV9HTuIXZOerKfrx0SsXLzGvDRlKywCizRRO0knNuxyUVnl/7NNo4XSnP9AN9ctTAkzA
4529d2aJgAzZUSAyMsSTlKlHg25W9NapvyUDMM1LGieL/qPBDPNjUe+pTFGrS1lCtmuoTkWpp4m8
742WqS+YZVzKz0tdOn6kqWLbq5rkxvrpeSirF4paT9mgf8jS4TkG08oFZzr264xmaAOQ/ZnlgNl1
VDRGuuRdCFj0YWhewkgBxVCqBi8ngwjCBYWZQPl1sI2FSnujW6qBb3Y9TdlqPWH4lVuHn1It2Be2
I6tkPx1BOauMI9pPK5wS1QDXWGu2bdJ+lo0hdrP0WLj0T/4AEHmVl/o3aoObyD6s0ypXmSPWlvRl
DxNv+93v0XgBSJZCIuwIzhiuJxnwoJX3Db7ErDfU2KW3Vp+Qcue62jgIBuw3GuEeucpre1u0Dnxb
iaTs8xm4rut+kfd+vKMfOC7nQN89PkG3l/RamBDMVkzyS5oWqnu7Yn6iUJ8zaztAsUbntrx8LOq+
YhAHmNSFNFl1BIOgAQWpFQz07JkL6c157FnfDlvguBiY/3j6V4oZmqOqMs6zIwuK0RA9RC0ZaW4G
8SiYigfwU2k0YBTnsVq3hoUVxIXFkjtUvESPD2ihdDDPCBraGtQWtRwWDexWizDXwgkv/a4oU6Zw
7gCbYqqj83nxRknKOStaAqB9Rf37DyNjkRtG/fGnGZk/Hyt1a8NQagwHaPVTHdkWtwpYasMJkXSk
IYOWDTft1rRTZCBp5elEaUAZHbhrI4YwB6xmx7QVAhHBNCepntTQlqg0TRRAAtN1Z32EXGqpW2+N
9S2jiSCKPjEFCeDqMmHOUztM0LPfXmzK5iZRCObapkQonJXjgQnCsocoxD7Tyo6Lk1Ftz8x/cVCI
4iwdV0ahd1OQAsSZQmm6V/c49TKdMTr9hOrRVV8fb929G30pRnjt9YqBfKib1X2eYgTXUvQCqiu9
YI+lKLd+KWs2ujBoxLkXa7xFPRRSACTdPtZ+n+mNlJK3BkDVY7ZM0t80LM30DHZ1erxfHgu+dwcu
5QqreC7Iv2vWWd2HFHD1TH+y+qVSNPPHUhT1zpm8FCOsomYWWj9kiro/5iAb2IHm5XCR+XVF9n/s
CoXRo+lWREHVFjDvaA0AZbZJrCR6PgNRMPE1ozDhgkBZ7+g6bw/PgincRr05Mvbfh9b+TOcOuQYi
X1B2ZmFlaT4QxK3/WPnxvgniHIvY3OH5YWdFcQFlFDPRAQHs4m8aqOLkytzw9KIWnNiGyZ6wfTqU
9cQdvBXqyAzcG7ptkt4jzOCjLmwbozQdY2yJtY9KZSkdZ8OHVNv3Z+U5iV9tc+2YE/Lu7DCIFbqD
K6gRyELbei1QC+ITPZW9s1eV1i9BAKmjlzJZAeQOJF01KzvaTtqPuqa4FjO/GI+JVb4T19KkbDOS
OVo+/NLxCF5o7DBCY8f6+fCStd8NZ8fI6kyPFwotccnJbWnvOYHCyJLDciBlL/QvDueNxdQUgFAl
4GGtmUFM+csxSu/x9t9bGcsmKnE0iESJeYWznzM5TSuPEuwTRm5opZJr/Mc1jekdjfEHmFVJDDFs
/MWcR1N0zTfdKuNDACi4Mkba+FMiWXs3aA2dt2H40rfqp6JaFYnbtHMSjKDgb6z25DsAtFYSIFTO
sMizjRHtFWkZRvXElbvzKNHAgRNPcIbLQhB+vTtM3zAkpSThCzOTnmZ8kgeyKtWH/KdK78aGBl45
D12wdry++GqFE8/vbRbpWrjw0BdHo+nAzghfkqM9L8/AnAO64OjfAH13C7r+lGCK9Xc87dd3nsUG
bF/jfZJBHBduQwSZCeNkWvgChBODhxFdbcBJOktAU6bqNHdu+uhccO3oLNQtsU4Df9dwts5W+GJu
AJfUo9XxtLV6Z5aaiZ+XXyV74qJNyRNU02O4VKBqC1+KdixGgS5zfG4h6mOa3wNK9PHluU1rajSe
0GtEsoZ4Gy/3+tzQy6ea4KDEL8N5Gy5TfXUON3r8p2MDk/it1amyg4tfzM9muE17UsiucvoZe2Az
Sa4qLRzpqQYUOQBHtSwkt+wXTAoeQDRP42gq0LjZ8+tP1YR4BkpF8PmTNn7JPx2+suH2vvxdfjz5
7Spd0432MaBVfWJ5bjwtQaRg5XvIY2Ev7OOXuv+qQend/n68/DcvpfD7gk0FXM6qzYDf1ztAR+zS
ZVC4jL537dd/LsdWTbK8Ju+jJrqsdlc1x/Nwjl+a/rNe1Vu7wCRl5vklCntpYp9ufHF0snXuC44j
77IsbNOxNPpGSgJ0srLjQj7lKRCkJTHwUOTL+tx2K+Y+J7ys21hNox0IbwNzgDUmRX99jOUzgSkA
csOmdeEy8fsFp3PF7EM02bZ2cz2RRHJVGwNqEjSiW5wZDCpGXShvyFh7p5W0jVx7Li+jiVft9mRc
ixEetbNjHbJYgu26XZ+8ZEnzqjoV394e7lGEQ1GDrorRf7peMyeyMlnSI3nTrMhOewwvzWrvZ7h3
10BOPf/6pyfwSphYGSJfCW/ewLIly4PnuOqzsnos4PbYXQsQrmo6+kdn+X1fev/g2s+0D0zsiXpr
ga5lCNe1lB0gkvqDvLE+MBeSMdTC/M3r6Znl+xzsIjdAs96L9iS9t/1P5yWY9StmUObWcztxyW5e
3PdT+Nfe2dr13jVQ/5ZZH8ub2neoKzius448a0Lf26BJkDKeoAuXr2e6pgZolBPi9T6odXPb03/O
1Bm5rAl97t+qv/URHj2Az7K2i9GH+bOn2JNc60VdSt6UmLt24uLM28K1AsKYaeMjO1j7dPN4JASx
E8fv3WLqOCpTOyRYJHAxwBLukBS8OMvWHy8x8yUvycfiydmqK80t5+pnuL8cT5t4tKZuguCNQWAP
jpqKZNU9uMWT5ofT6zilnWA7hrJLSua55M0wd+bZaan9wP12j0/6THGBK3XNrbMHsNVpvXBSv/vH
kowmDhnNrHgt18eyPMZ6ZBzS8Vi2frBOPXVVevSRzOF+mrAqt8HFeAUuZAlmRVUDiAghbNiMm3j2
k6W1DLzj8rDU/NxL/cc27K59uRAm2JejYWvDODi1Wb0up17I8f+98pgFRQSLUZG0KjVaATYdJzHy
M8597518l7jciz4/1uP+NTNNi+4RkgBUwq53CDycTJKOpUwPebIEscUvnpJ9sQnceMJuTEoSTJQu
gUh/0JA0XrB6Fnjgf62P68CdulWTkgQTpQB2LJejTr3frepZ5OMPevpztcgnGlzv2sKLxRNsVAE3
TRqei9FGnTzdHZ9La93896UTLdSxPee2gUKgI65Oq9hrZsofF0Cv1/94GgSDBB6Io8QaClVzcBxm
9czZJq7iwi41cRqmVk6wSi2k98cgQaOWVzFlaAQf0G1e5AmF7hq/vzdILKwEhdRqpoM+J298fNUV
RXx3yvLcseJ0BeKwKxg5atnC7tCqT3mUAWeEHNwYIefn7F9c0ysZwsYMsQ4Bmf1+pMEZ8mbNbJav
pNXUq3tnva7ECNtSOBBgMWgybgvMva7M4wcnxcTe35bfaLS7WDBTeBVCMBCiIYLBu5wxvu82z/CM
ejG2OgJ+nGGS1LWnRGq3NvVKpPA4QNKlAzeFYtrOfBntquQeQZKftZ7srf9M2YV77x7lYIfohpwH
XWPCOipgA8Z5Z43v3mlVfC2eTtwi63vkwdo3odpttm9czb9lid3WPdyjVtG8y8q2HcjNrz3WqCYd
AZfYs/oh2Clu/kudpWv5KXidNLaj2RZeqyvxwspC0VcxG/kufjTrqUf76PttLudwM7gH4rwJIzX+
4o1Emh3p1GR9aQ3m7xe+rqqYSgpEH4sbzZgvfyp8fXZyoXx3wTiesPB3zyrRKn2hJBAN3RAe+qYm
/d7UibLJMoasD5T1zReDEOzL0L8Y4brOXlQ6lLQ3KHJnPSPflmRO6XsnwBwD5r8+YTzbF/oqhzJK
wJpVeM5UN/Wc7fEHA9b912BJXdW1t9Jz4OY/ZHlC7vsIobjOl3KFB3s4GRKQGMitfWkHsnjlRZ7t
Ds/9lnf1Wf0UuRkQ2pDXecGu+Q4mlVdPFfDuPBMUzhyTuJdS6E02BOwX1p5eT2JrA25f7/AWvUav
o5WFcWmePcPdBvPY4fW4rWaJN2Wo7l6tC/Hi8yHVKQk3qEc3h2dj13ib6llfN8/Rcj5XtgvIeb/D
6vZn4OgdFxNn/N6tMhxTZ8ST4Qb+K+y50eeqfK7Z85fWN5b15sCbHyxHM6LO1KfpOOE9J3ez2xcS
BZMlm9051KJG2YCtB0+x37vWh34xujTHZe2efQJLEjagVj2dVv1iDGSD5eA6ALr/hFkxnZXz6fhI
veMK0+ry1zIYwksRSxHDxQPL4CyNnf1Cdf+lXQ9zWGBwtqCpP/6of0JFvyhceC0I6EsCi4mduOPp
X32CYN/6IIrBRuMTTl7qwU3g5Ztgr64GN14eNxBTu9LblENxL5S5kikYHcK12pTgx2YbimKWLLX3
QJuZeY92lf6Ds5zQcVzGB3svdhpYlWb0ml0pm2/a0wG//MQhK1zHmxQ0tZ+CSWngis9SGcU0rlO+
rV3JBRPWBRyl9+DSXk3oNXGLDCEQqABjCYZRr94f4/oAJyNbd6iX7QPsRfivgtCrnRMiAuIsq8ri
cee4LGMYenquXev1uDx79KZPedGTB0VwPUd+GF0KOJyH587LthAave9e74FFtC6mHoSp5RSM0qkZ
UeMtTETLQ9StGFODjc1rPLCqfHUVLAOMgPRi4GIXrsXhgSOcXNfkrt59FC6MgmCp7BAYg8pkV2Hk
fc8LgTLldrvRWOke0NduvR/tgONJk8k8bXxrH9wU0XU1YS6E+4n9tV+CdbnFFPowbW7Dz41HmzSr
viPNt6PlbenAKzvr1ukns/IGF676bmatWy/dplsIXP9lDvDy7JmCpYIm3XaMjsOQ+59qvybHuV8Y
L/Js6lm8693SNewoJvMeuNXCIWfKPonbpFc25mb4ab1bDNiKfThClpOJ3HvO3qUs4YRXUtubNegn
72lA5cNp3i+6FWy62P/jMtw3M2uRbsdnMeZCAxkze2xCxiN9u99/qyocebDDW5gOEN+uwcF0SRzz
6MVTDa1TSgonOja1IALqHTvl4rm7x130MppFaAx2/yoSulhQ8UnF1ivgzSOLqjt51e4t8Lrx9WT7
1Jn+74I92iwZWaBFluYy4VSmWkqC6az877bGz/YG2HjsBZu36rgP9vzgP96yu14bLqMJHoMOpqUp
7FnWW2F2hNhxA3nin5OnftKa1VvpKYvyWTr7wC0ti00+P2xyAk1pYUz5rPc2E+sENISlAswnLnB7
BgYpg09t43AzbE4ofa8uWFkeXvpUdHLv4b6UJSxu2dpy2oA9tTkviNg3jnt6bWbH9f9HHDTeM/Ei
XEoSXBJAAU+1HqOVtQMs/nv3Zi1jHlT7uflTfT9uy7lOESBwz6+PN/O2bWMcyrtYTSH4wc4Amtuh
IeSgL/m2wyc1ngKv+mOtQ1f7Lc8akEYmZN7dQfroxq4oaD1FIx8EgZJURqvyzkmzbpevQ59dXDAn
LT/9GwPjXMgSdlABQiYqh4bTshyLodHvekVD+4QTe+/FvBQibF5nGJWSAEj4fudH04lbvzBw8B4v
3JQYYa+Mqu5HRphx3RJy790aNPgZXdwTF/zu+3OpzuinXATE1blQKVh3KoXdble/aE+hn5Op6hb6
52hiXn5KJcGDbNRetQZIvN9ryFBr1x58yZz2qR2a1El4UyPeOJtyvMqbOvr7oT+a5ZMbzJRN+fnx
Nt3LjzNj9ff5Ft7UBK7MXAlRqvIYttlG/oHywmGJ8/YfD4RgifPjANLSeLiB638ec1Kj3UepKTM4
7sKNcbpQSHg/81ypzZFRkld6fNOSpf79vB2DVMAUPZD1vSFfOL/+2ypaQmyqdYHS1AeEjiVXmcRM
5g5rEPzcYMIevY+BCeoB1SJrpKptaAHEnmkrAwE51c8qZcJ+myxpZnjWvJ8NXQC9x2z4949cNL/8
8CH0Xl6mlvaOA3QlW9jCGmDNjMEIdfP0pdirfvI0zMDkdjsXwYYLeq2fzdPF1NqOluKRxsKGNlap
FeoJjYdnyr7g5ZK8hwbnOduftiZOpvY2sZl3cmyXaoqZnhpgO9VIUdOabRQvfCrmu9XeL7b1/uPy
18Sa3rEpV7IEkx8P9D/rMcq1PpyxBGzJczxrl8bE5bvnB13JEay+czpF4PGi0xfAw7/KrkRbwLBa
/abRd/b1qzoHbRNyP47rVKuafmf3lPcmH9Oi019s86yjpFGdU8li6u02K6uPSZosJjbszhutKnQv
6UwrMO2mj99w8QZE9P0o2rker/z/yi7JpnhqtmOVfrK54r4+f8sSHgEQvjVglkdZ7nsK9jAD+nr0
7MbUEzVZz5Emg6x7B5Je1bFR2qHfTxb0a6Nz1bZKpW5is2YE0pfkr1b2x7QmQSfuCVJlWmPpmtRG
WLXrhWyzNsmUWFc3+qIjkqeKSXJt9Up3rK/OyTV6Mk/4xObdMyqXMgXljESHASZFprILXrLX9tNx
Jfua9wZhklv5x0/pNntrtprfLx8LvreRl3KFjSQUySWYhtQNKKMQNsxr4/djAffcVeaC/l5N4RmH
MSa09AQJEliMIx6y5QXFkxxAzZL7x25bd4uq+NEepVVhfLZLr4ICeKr//J59ufwG4XkHQFM5NkwY
bGQ3WCdPPxI/9OXN+D4B3okZ7T3KGNBu0m0ydfPv9dJc6S88F53aQirXaeoGwlg/2XYr7VlhpLmb
dbN0Bobw2TPnml+5mLu3iaWfOlTCm6ErhcoQwfhS/dj8AJh29va6WOwpDJwWH/rZVBXqXnXkUtN3
63thgLKcgwS3DKGXay4G70c5231LvRWYKDyOJi9zNcbTT/3s139d5PdPuxB9aECmVs4sMmRO1Gml
2bDavS32YxbkO/xJJG9fptIGE2fqPVF/IVKvVOtE+XQ0tz0i4znAomTbpyKIW0AncEhB2xgxABg1
0kSkQ6uSIniijPH8wCQRP3fz3XwXzX7/rvzKh6rpe+j+mTg34zMo+hqXIoVnUmvAQY9CVpNaLe0V
+bokzdOsq1dzWbiTFa27JuhCQcHcQojWtIcSBQ8HMtLzzVv4fjXUL/JPYy15hfdYuylx498v9k3V
JSvKIsQZST4b5K2exxMS3l/zR+snGFWni2GdCP7vadRd3Y/83GW/xhuQLiv3DzxEEzLvXnWmWB3o
1nSGCwQLJ5FiATfAVDfHLyG8hJ1XfKbtttR8KIQfr9/dc38hSbBnSZv3jlYiSYObZnBNg5xHxJv4
s/0VTT3Fd1/iC1mCAZPNqqoABeZ1Av39+bUHrnkimp1YNzFkqetw0BnpVDfQazLsc05moAQ5sxBM
zykjNbFwInCnEYWpYR2sMZ6Nslm9gRCiOM+00D0v4aV8vEn3AlrMhm06DsCcys1gs5YCTJwbsbbJ
4mDeHZ6ZKHK64zwYckjhfjnR1pYbTyuy+YTce2HKpVzh6Jt1f3QyG7l1SV3cBL07dEum2uc2/5Cy
3sExM3H075V8VPpiZcbLmKADye/6Rhtw6xRKctA2/dnPlj0vjY7XVP+E31oH+mDjfJ0SeXcrQbd9
H5xiZEk4l3VcVnobJ9oGAHs7nYGkfTRm0a/zWwzx0NRW3vPrwZ2hV9TAg2dK+Fq9PKrttD0W2qb9
E75my24pbbXt6VPylsx1a0LYXcX+ksUwxLUsqIgHAyZNltIA5n+mvJmQyL6Fv3LP/vH4pIwG6cZG
XkgSQj4p1MFx6pEEXZfRzeufpz8FLKPq1IEcD9wjOeq1RolegQI+yoHcdRN9I0yBJAjyvs5N9udl
9bH+YcGHOTM/PlZvaiGFM1lXcmAPWgatTubG0REOhN+w5jX2qjw8S/FTmX/+b/KEV+2g6nIRpKgJ
RSYY8HIxt+j/2Mev1Vra/zdRwhWXIyctTzHncYQaTMgEB3DVvzE6lfv/TdD4Oly81IHUyUrY5O86
2Z+Uz/QSAUUnvSihq/zzpDOBOb2K4JWQV2IW8VrWoR+SdMSh2Jwa240T+LHSwleLXRrB21xCCVxO
HcxbS0nuSqfHjhF1uuLe058X2iVlXNgKWJUbAzJRqaIcGtiro2LN+nPrHbl31nEN181MipOZUgGC
JkHuqkcTF/72elx/hXA9GKVqw3zIgo2l/j4ni/y4K63F422cEiFcBUm1YHY6p8EGvrh5nK6cft3r
U8HHXSG0mwKwKgMQISKcMeZ8BpuiCzZ1WM+6Yt+Uz63zj7NUlsKjqhrj7LQCVuz1GdGNs6Skw3DY
2sna+KLsCs2X41+1s0uP5qyuJoLW8cZeG65raYKBPOfVQG1bOWxDLXTcNoO0U6rhkHi8OXfC03EG
mHISuVRUEtN8h55RrcKKYJYbjqss/wDeVkpZLp2dyzPUi5+yKpzByOnD31cNq14rodsqRjqyHQxb
fmxSJT1PhVbjxb5W/fqbBNVLtZCapA/jbaw76/L4QeudVZi+dMep0387ecw8+ghbIusWuR5mMq63
NG0ZLtP7JN7aUeOV1ufimLsHnMyQchB9AoetGs1Ovx1jwoTeaS2zFRo1x/EM5qkdQ9BQo9e3gVg0
3dIQszi7mT+jI8aL5+Ei9BVP8mvP9mgCmlULyGG8wyxamPPEa+YflV/29vEJ0O6s9tW3CCZgcOIm
truONgwVJpn9QAMhzWumBqh8+9QpP5Tk6B5/acYitmEJJF3DhKyULqFkV6UvNJwm3+CsstsnSfJ7
5qzizymoYQe4f5ge21UwkJc7WAnTb1oFhJlry58d2JAf63B7V4CiHYFnNBn4RmZFr7cxBhZCLSsz
3ZZp/ssGDVWHgOyxiFsDcy1C2LFDwSR3k1q0qoA5mzNzYHrnaqpQfvsmXAsRtkK3uhDmDITIC+Nn
uxiaGdSQYNBqm8GHeg8eEbXwz1NO35RqgoHWusg4q2ekGpKXyE915KvqRJh1p5iHkdGo/xOdEqGK
tlPuw9AI6jrfSlU5ry1giT7oDL/DGAqHnpcaK/h9Zn2dLA5T8PG3jua1ZGHjgv7UakPe5GBRfvim
5QCg0ePA8e3ViUN4J+a6liTsXg2g4LEI23wLCalFycT2y3gWAQxpL5rNedYfJlyIu5rRTk8FDJRi
TMn1qS+0LIsdyMu2mf5VaqpZZ0mcj68lHGGROuUg3bESOi7SX8IESymf9Axm+QLlILiB0lFrv1v5
ArqRfx7NsYo0iQAsTUh3A75sxRCAJi37dehLYNNW5mGN0241QFvHGyX4cDL3VQJWOZdwwhLe30Bw
MGiwIB8Fm8z1gjrDsVVyKsHbYFhVB8nLPtJQW+Ww63205H0VPJ/iiYfgTnaPeHWkagCXkGKmiBdo
1UnR2wez2Ebfh/lx/0Ny+70OUY9vY/fVJ7LC6UfLm/Ks7736V2LHo3XhfMp1ZAPIahXbc/td/511
TFsGKf6FX0vPQ740ez/4qcYL3d70u3PifOxAiD99tTrfNEP/sWG9U8u9XgJh1ZsT8EyFqRVbaSm7
GlCjyUd1FS1OT46fpG4Tk3scqPof/GoG/xc8uzMa+20//6zXUzf4Nmq7/hQh1B7ORXiWC3YjXg3z
cgvUEjkuur07V/7ibMrnePlneXSlve1PtXDe5qGQrJqAfqr4lky1X29IrMJlZR2PxTYvILMxiE7P
oQt8fKySHCpmoXae0PWuQJNUIR2QgEsZgsD+3IQHkIGo5xpfoHVx5X4TB6EXm9s674GznxB3x3zA
fkCsA7gC4Kpigr60BgnGdLXYAjELJ8VxIYEtkxMbt/8cfxuQH2AUAMQGZNm5mZAYNDljYCsqt9/G
kcpkQXJm9jHcqRMtivd8uEs5ouccmhCXDTFyunn61rwN1JSVWbyT/NLrnmi79XHmNgfGzoP5yf1+
noUfDr69zObHRfsj/OCsprBz7zhBfA9odTpjIbCqinfaPAIyWmblFj5TN89jt68ngoV7Egh8QKzB
RILnNP79wmqoRQuXrHYst3WUKU8nGNB8uLSnnrX3yong/huUOzQwwUDgYMLoWoyTF51SlU25LVag
YM60ebKUfd03nk6z59A1lwAmvhbux56x6Y+pO5Xbu6/k39KFhy53pLw4qi3S7brys2Oh7CE8nYJ1
vlMWBY7qQklht3Sjz6q2Qkl1fXyTvkQM2Es0JnsLZkufmQaPZ/nXifj1rmbg+47XnWuhCdsHsHOW
jrNDEGgXXpU9OckkUt2UCGHrjNAo7Qaqsa2zVNfxzzOsFF9Nr/LrZ8UPnswfoZf9ePx83H1BwYL8
SythvxiF0aO8RqvDyvipfWFBP8Ve9eP4FK3gvXbWQJrRUMvkxtuE4DGouDmmOrhd5H/p4pWFHYzC
OKoPzv8h7cuaG9W5rn8RVQwCwa0weEqI4zjjDZWk08yzGH/9t8jFeW1MmXr6q9TpVJ+L3kja2trj
Wrj/agr6GyDuP8TuSuRrY5169xKiBD0sFi7gnIcCrK4RP17FGwFI48uroaaVr0dIPzscw9WyZR9i
VHN39YKxnt9TsNTg8ikYshMn72Dc1a6g9G3hoJN/jSF4W7DgCfmuWd0paCuv98qflvnsb7iEJDoX
kKPF9D/JvxtwZmLKJO0TaYBk9aFblagdq8d4Tx4G89NY1Xu6cIbjdl0cIRExpQyMPZjLkaphcoRq
Dvy1KoXJBM1aZpbUrzea2sdWiUhsdVtd5KvYbiJr8uD6rmSEqRcVTtKdkvDPT//hNyYmRfi+NwBf
Qx4qlEryRzddJZyp/CH8wO/+q+x2zbO3rXo79uQldVpa/+Sc27L2pELHN2nKW4fZH7r1pSfBfy9A
NSr6LAKH5Rqs115iCv16wPybZN/eleu48GJXkLy7VGjFUDpwWuALePsX4zLuX3Bep8XDoLSrarBV
+pINL1JhWLfFjud6ce5j1kXFTUKeSYYHNDl3jPPzoNHq2tHbxMox/iztZJqacZeBTubPbVlXewzk
Q4pnGbDjAEFEEf9yhQFV6qLQtNIpkvgtjzw7zTGsV9cvt8WMZm6yJDDf/SKcowyGDPalmBQEm+jW
g5iqR++v8hSo+brNUBLLFpRmbj3ngib2NqqwtUkNQQBlPoUZxm0T434g2cK2zawH7+OYHAPBI3LU
k7CdEkCzJWWA9eRO3qG/zH+muZ2BleD2vs2oAhQBfgacXKSPp1ZcCkgUghqjdPoXEqPXqzwUxKoN
+7aUmU27kDK5/LnWNnpGhtKhwJaswkNgDcgZ35ZxfZdU6DR8X6QTMV0CKP9LFeBhnCuqBL4OCaOS
91lTKID2lEr0//b5KgtVzYwqNzJzwN+YhuwVI2sFeJ95tFQFnttTwBuiXgKoZgNF6MsPERPQkOYg
i3VEiiYnlazF4BsNbqZLgxUxlpK415YV68aTQUYKSpRSprFFmIatHOse0GHz98H7zgqgZ/krRUah
DTVopc02Qn6IM/+5y23jo+XemierXnJ8caPKjYlahEZrBk6guHkwOrpEzXPddfr7fUhPjvQrANqc
qHJURk0qAiDPqUtjw9PU1L59JQbr0Ye0CyszOuWU+cpGEHdxFNi6ss27+8oHJpBr9eS+NJgfv9xW
FXJtLMCbilQpAZI2gPUmmlLXYKrudAofty9eQWNmgiJ5wdmc0Xhw6YAbVIMLAZyAiQ6Auszv0rbg
Ti4NKznYdZ7GIm3BSMwo2sjVBWoUBQPxV5cXLMS0GKKKO1m0k4a/hWGswhAAbT5oupUl7OwZi3Qh
bHKH48yTtFQruaOWuinXoPL7bvKfQPu4fTbjPzMx5DgTPEsK+PsMvFCXlwcVlg4U6FntaPxLUCKm
g0BO8mSGjiVZfAZVpXVb3nW4hWAArITI7CmoSEAhLgUqrZcrRGtrx9fXCg9Rf/CSlVq9cS4zxXCq
bQqgOGr139lJ3Efb7GQ0z0a0g6Y62r4im9ufc603IyAtHE/wvQK5Wx1V98wBjJO4F2ISoEs6PXDt
R0/uQpotWMo5GUgvolkaRB2o5U3U3ydZLCRKWjtliGKH95BmyDM1Cynva93EwBvyHThElOmQOr1c
SJ6KWhXWOQh6beDtwRR76APDROFSuHytL5dyxsWebZikS2pFOOSAkE6xRUsP12GybgamL5GXXluN
URLuNMJWtKH8KtKZJF9pSY5iUe0AQcg3udQ9yGm2ZM1nloNUNghfARODoGpKRFEVnjeAC7Bx0pU9
DlWAwHshzTvq8+UFIxcSJqdfa4UR+iokoMXFLszMDLa6/biUL/8lC5qKQSpZxztsAK9iagADamRl
rYSNE5Pkvj1pLTx4gFWWhekHz4n/ONT5m9gl274CCtxg9e692xEbUzvg2rC8k59brRKw+D5LTaV4
yoLsTgN7uZExYQnjauZcZQqYYPiooCEApdulBukY3kZwUjSOq1fClsdNYDVV/3P7Xl83ReK9OZcy
eQXzsuzKvK8aJwEuqGemxIx9vM/k0z+QpDPVB69NC2Zkh05MX/K/mm+Hg+XJ8YJ9mVksCMNw78eC
N7ikJ5/RZJqbA/y8d0JZY0ZTs6WG9193Y3LwkACbCo9SBFHJxJ42QIgR86TpkZBIYUHfoiOwiF+6
O36ozGStrWLmHYKDjpFDYNxvZfZnaRpwxrypIpxmEcQfIFGcmjfBj9pIqOTeqVLU7hPfBGNlXPHV
7QO9fg4JHncENxgoxtP765WdWQMtzpJs6NzekdJuo4WoWbTUTNNXeSkhd12sGEGGsJaxrQONftPB
lpanmsircnB6cwB4lLLPn0Z0hQ7oJqnV73sWHNADHa6Hp9srnNvHc7kTy4ou4ToVhWJw3laHhSBq
xle/XNO4u2e7R+QQdNMl/m2DkfVXswfoNIbHHiN7qet0xju+lDS+U2eS+pIK4DuApN78StYhwFr0
Ldmmm2FdvVWrz2rTrwVbc5CVZq2JkWJriZB65kLALQdXPaoNoM6Dgbn8gkEfaFoAvcfp+hY4mzRg
rvAaioCq+lFFK6lNFC9N6rYsPmbyS1nZWenbUdo+BC5gI5CkzLVh02R34NaTlwikrp+bcYhp5Osi
oEcEvdPlt5V+guZfTyLOIMSDmQ0SWQ2y5m/iLm9YSRLNFjQR8OWhoq1va9e8ZPjIGG3DXP40B0H1
DBlaJC+dEj0mLXovUj1hYrf2tln1FujSgsZd2z00uCjA0UavD3z/qVXSqRgKQxgSJyiBBS/kNheW
JoNnPElAZgLFH8TA8BJUZaJqUk8T1BQN4nDfyg8hOHr5dtCZvk5+ML90lzuywCKZtXcgfVGIDRwp
BoKiEfnUbBYzidf26fJjJloXukaaRK5OnP5RLMxC20vExKwYeHyCblvVG91OitPwAqK/nm9k26i3
t8/3Ook6AojiHQCHFTiw4VxfqlamF20PvgPiFERAw6epSI/B3qXpcx7KTKt3sX8v17tI36kSo4Nu
6rEdql9hfWy/bn/JdaXq90vwwMsi2A1xEy+/RFALWmhDqDr0W4/R9c0IP0beg2AGBxUg46pVC+uk
uC/28s7fESd81B7KXXwcfkAbJzP5VaIbtF4ZYOYDjE02LDwk1/4YkOtAwTUC4koKJlwuvy4qKznL
Q3xdz7/rHKyTxmOi/P1LmlVZCAjLX2/vxjV+3UgLfCZv8j4LBMZISyCva9Z01945xs5lz5/O05+F
hf2yJF96ApA0sgHqeCJRJpgYFw/UqnIaRaqjPABsG5wj/NANtncMrEi1NcyCrFsMLHdH9PeVGfP2
xYsh2fJ98z580OZesAdiydwe6KOqbVIBnBjeYGEkfR2QJXK766fu8ksnPjGPSt5QLVHRJNMwrWjZ
MOxUcljY+XG9V/uB2hMKGDAToD25PGnZlzqPVq3quL0ZlQMzCKKIYyCrrPNLBjQoQjgzoshe8oiu
RwTGM4f3qWOck6DCPpFsqFXWJ0KjOkHxre4FoCBLq7RaNQlT+g0PHno0hdficQgWljy7r2dyJzZA
7V2pViuuwvK9lMEpxYnn/3R2OmbEsLzR6Zy47yVvhT7KBtWpA+4MNNo0Ol8rareQ0BmN99XhnYmZ
KDOKhb6GAWrVUWN1rbaxZtI+/y6RlI2NJrGCuF5C15p5IceHCjlznJ1MlInZkpLCjdEjpDpx/h6V
+4DbVaQeS7wrrRCAskewbuvn3AoBkgNOAQ35EABMXqpnpkVUGTxNddouBfPSqyq369B9SrOIdeUS
nft48tPtHBtukYKD83xNyRyUXQCkQ9XBTJfGhMGgVpaC3vX2kma8PzS1IumIUBoWFhHY5Zr8WlDr
FNQwjhYH8DBaU42OSfxCVMzkEEuDooDmR2Sd1TZWSgcUnKLULowtr009sA3lPUSzFRdVVifWYkJh
1mH4ZdlCQD5O00x2XK2DoZYjjThpGO94oTMXmKICzhcDGr4mM+ojMHQFE/gzmTl8xiDjqqt1IpmK
cvKMDQaGDcLcJyNkTX0XB0upsesiPcwGyDcoqhAUb/i0E6HsB64AQow4EliqVMWUQUVZVgByqXP2
Ccgdj9XqMTi0gr7qxedqaYprViHPxE+2pyNI2EHd4Zx2ScG437dWEBbFqvIwQIbdRG+E0SsLt2BO
MdF5ToEviuYZ9EVfaowI4NyW9ni0XLmq1khwhSvSG7F9WzHp+O1T/ccQP95hRJFoq5+YE5qDJDBq
FfiKJ3j4FgBrj4Z5d/SY/WEw+3sdMAxrb/FX6ggr07Ludq/WD/u8+3x+qvdmz/74bLd5stZ375vN
42bzdvr7+PSSsdV+5Tlve2Co7x+XWqbmjuP8kyePJAjMGl710FY+cLMLn2m/bykwfaUHCe0at/dn
1ks5FzZ5sdzEGyq9J8RR0GKflzs0PMr0maS29CUAWopYybOy0+/CfO/qS/X/uVfrXPbk1UJlR6nC
FGejxO8Eycu2XNVLXt8vgeYtBZhYd88V85x3lDj7t4x1NprgAX0N6lsmr+MtBdQ6oFWsjunAbD54
TOa76g7hMV2piyP6cw6oTsGsN+LpiqD+udT4iNSKAl5f1fH6j6zbNOM77TE+PATVXlTtMk0WDnfu
iqEmgqE+WP+RuupSYMH1QigDtNoV4NBQMULlL9QQfmOL6eYiSQvbJSHCQAxyKQEdBSnauGLNsbdb
wdyeBvajrQj7phY1f9zVzyEwi5XGrBBdHE8buo3fXhKG2fnjn6VBuLl7fv4lExum9x2Rh2Zcq7rv
HVdpEYF9oBFi4aH7PaRbK548dBWIwPqUYsUJ63cJe3sz2NfDF+D6WXn39mWftvrqJzE9dAQa5uG7
fUuZy3KGBDOQXe1Pn3Ezsh/3mVXvX0DNvPB1cxcK+HsgXDKAAnNFQD4Uvp4Gea05jauwut81yiZL
mgWtmt3pMyGTHRBUXhq+XGlOB1uho8NS0lkdMJp93jZNs9p7JmfyQFQU2WLOsZja61KzphUGRYqo
X8hXzG8ZHQdz1HFiYPyKs7SVWOqpMTSd5iiqjEDhruk3krKUJJjzMIFkiUoDfCQNs3iXQtokazw/
TTWn19Ey+YKZhPyZgh5ZRHIi+7q9bbPHcyZrYtBl8JSTMkyAjGrsh28RNHSgdpSqJad5zpiBSPi3
5IzXewrwKzV1W2p+oTk5ANFDZVtVIniYi1XXPcKZ6lBMNIzj7ZXNvIs4J4S3eMZBLTwFP9XzNPTy
WAFtjtr3ex3o7BYPpPWQa/cVskQgMg8WJM6oIJAkgWdJRMxtoZ/48tyMHvRsngCjopTSqxQiw9NU
p9uLmjmuCxGTLAENMjkVQcrhSBFhCtp6CdImg50k/zMbpIrSC2qRIhaE/6ZNtfEQeDySIKgo/qAz
BND2rO8WZglnLtOFjMlzMHCRerSEDB59YC013UjdQjv07H4hmUmADo9DnXYfG1rfxLyHenexlrJm
6E+ahhCfADGeRRjjuH06cyqHYS807qkaFRE6XCqA7KVJVg2t5ghy5luNn4GzdNAj5lY+RqeSwF/X
mb9wgX9pIyZPDNLElIKAGbOSOK5LoXUOZlApEbFEO2GARaPsJVy/AIHdGplhgLZhPnjsh1rr4+Hw
ftBXR9bbKbsDPv3KbJnMNn9bsMz/w0acfdNkIxIBTYXAeoD2GPzEg043I71OQbuZvhKjZ42aL9FK
zunS+S7Il7sQlmB9wTSc5ugYzCyPobyNg4UK7awImBPQMOJe4IwvRbRpl2gCauoOGR5a72nAGFWr
L9zvOROCBrP/ZIz6fPa+GF4FYB1OYCeH9ruT+LeQVdbts9HGrbhSmDMZkxeZK2JZI5OPkYpdvwMA
NWJqk0N3EE3jJ2Ll2143692bwkobTvDpJwMiHRQrgmpheCEzjz/bI67PVsNAUGASAClR0/WBg0xY
aUXb8EWDD/PamJXNRAa4vMd/US8NsENIiqhoRpne6qYifddnFIetesSWvVhbe0n2lvfaVq7l5EHD
zNRqYddmNg05U33slkJ5lkw2DX462OdoTB2VPvfxFhFQFoamnEX/u4OBcX8wiurjXD+dFkQAWd63
pRRQuDEYYRBTBZRoDarvbaW3/3BJ/08UiqWXuhanalmoqgB9rsqnkDQvpJNfaSBxpnm9avp119i3
N/E3rzNVPZS3pbHD6zfneSnSi3XIDBLqvI0YTiUCqhekc0C2Ay5TNnLrxYBkB5SvzVc6iC3eZEti
SElvUAy4/SVzdxnOFXi3kfW9HmxKVbXoYlJSxxB2gvYoij8GfJ/bMuZeA+C+oIKATLuGZtvLxQo0
UvvGy6hT+ENoogZ2qDLcMFVFTlk5DOH6trjZJYHADzVvcFsh43opDs0Fgxy4nDokCZmKebRM/+TD
820h8tyDiqop8uQYhEGD48Sy094nQtDX1CndnvntvuUY8NxIwO/mBzFmjW4bOoYjxUOhIUNH1kVt
xu4e+LIMrFHCsWsihjoH6wSP9W577/kATwIVUX0Ql1qPr6cS4MKgRRfOrYyGvys++bbjZVXynjqu
n6BVXLF9vm8R6Hlbma9UydQwnmFWsvEP50BxCGSc9UK9cWLCSxB0ALVDoY7UNohzKH8Eb1+ydpFs
XOjl+q1MTK/TuaiJUSpbzAkIIUTVZmN3+FFRLO/NjCFdgREldJEd0223ShBuAvUObkDHItO7a6wB
s4sxO3jrH89idwF2gfngQdg9PoJk/B+8PEB/AcMBswwAWh/19uxJQwI9VWMgiDjBoJ3gBJ20kham
28niwn37da+utgPOvoZGLVS2pp3G/hDncZ8YsNF4qeJtxBpwPYzAew8oY22k1YhP17DvmN1l2xyg
vCOUfosRINg6hoXfvim/8cWtr5nexyLN/dzD18Raz0i9Mt767I8AVHS+dtO9ljihX5mKhpydgfmc
LwF0GHXGymrbZxZpwdsxdDZAlphUoC1b2BvKFn3Lq1zb99VGCfd6iHAa4J88YgpgP/xd0gWAynyo
arsSzLxF9GtqOhOdQEMFK6lWreYC1mur5sBBbJYWizO8tdbRrTk7YyHseDd0FFahwbBhAFyhpUaB
ObuDUjHq1WNMh/zspYQqinLccU93aHfgA0jSgpOupGZWLzxRcxkbDG0pKLfgDqMBY3KnULTwAj/F
sZW4Nxl7AybTisI3Qk2O4VUCLIaB2T/NhDId3TvP+vnW2fc3YRorcLG4ZYrfo/vTM916jFbIRDDQ
XS0VUGYyBBRdK3i6UD7UlClzQlPInCp+qDuK9yn2n2lXAdHss0g/DbWwiJ5Yt3X5GowDpvRc3uQp
C4uuUHgOeVT/Er17F5Tq8Qaoag718WrnBRMLM2kZAenZPghb0+hsN936cApBiM7lCDg0nRlLltIr
UMA9YnPTRdY0eaqKVSy995I5uJ6ZCCwvjnHzojdPEVCrB5B0C0uTFbPPwrhv4xAHekKmrZxd3WZe
oSa6E2/17t0Fpp6PYtOWbBpgZhOnW6i1zqXM6bm8SWTi00gz/ALyGs7NIUteVeNVrMHd9aBmpmc8
5josNcARhsDSokfAF7rqEhDJr6sxvZ/n3zC1RT6ACsZpBKdzH0TfdNMnKqNBrWQAhDCMNaY/ZPII
D8ZUqD0kpt92FhU/xaA8lv4m9wFuvzi1O6rM1SeN8yAovANq4LcSc2YyuOiLZRBBpVqcv6MUyABl
3zn4wbRd7G1Abn9bhWda28Y6O0qo8N5BMi9PVLio8lTIvFx3EhVjkZZ6UNF75njde2HypGID8D+y
7W2Zc4XEc5nTGjiy7LmreRm2HR3QgPCxfbPbCBbAe9hBZ68p7MRIh9cz18Eg9mqRE3E81us9/m/N
03xErxWVX43y1c7mlbZv8g6dl42JMTatWvt9ZfLqQQEyPFim5VWVLQ2GjrbylvyJ6tedF3IQ5OlI
A+Q7RXjTFZOKW1HB/CQ4l25v9qw+wfMlACvQMQQ+UfGQ+GqvuyWudS8xoEeZRgXiuZiFdC9oB1kp
zGipWDRvSs5kTp69WMmVUkHjrqMoFlm3NDEpNheFYHQ+MI2/5s+S+/f2Mue8fNTeER4CUQhzEZNl
6mpYKILe6k6giiuevonoxsmi020hs+eGXK0M3xmhqDxZFxDNJZKVOnXCMDEDeeO28Yq6Fgf9uOAt
oAv9Rs5XSgIdRfszMnSIeqFEZ4ZAExr0q1cwBJj+XoXbcCuamERkA/MYQZXIYycD77APFChU4YaV
wL5QBdtod4fs7pdV4fnTZcn27hkAzrGZwpUDOAqqKLL9/Of2rsxqGGI5JB6wMVfxsg8c2yptYchV
P3V0FxrcR/sIzEgUKFh99xGVBfPSt9tC5156HUeABpqxcXrqjohSVqMeDqF6pbA0gjdyl6xrA9Br
GXwSaSG8m9WuM2mTsyh4CRYfFQqtwSTm8heR//SI1m4vaTaGhD+B8UYDTU8YKbo88d5IolQWfJh+
4SWpQUWrfTXVtm5PnvcW803MWY3GPjHAa3Qfpk4ibTqVAvwDwOz0KzTu+xEooAYMVZ9bpZK/co+v
y2Cd6+t8CYh+5ibAQwDqjwpvEOQFkxxJRJTBb3tsv1f1TOveiXvE5CCL2kMZLgFezcwioB0P7eRo
zkNpyZhGSpFB+8yIRxMGRx9+SbHx/fVAN31JWNj56FFmA49WEZJ0DesG/E8wzYcntV24/rN2bewN
BGaZhCSbOKrJ2ZX0pIEXudDojuRZvmpl2RrY/6WpIrHgozVaOlZLz/Ocmp9LnATNNCFeGPqjWQsQ
q3uD8O6lkZW5HDNe32XUvrVwSW6r4ZLIiaNfu1kdxj1E9lFkDQR+PT918UOGKWUvbi0iLBGOLQmc
XK4EyxuqphsF7txdUgV3kfun8I400FZp0GxuL2/OWqHihnAJvQMjpOflGaq1rFQlMjhOoiH5Ue4l
fdMKTEMXIwB09bdaMG/Lm83tYQJ7RFEbh/Z+/eAzpWnLNkX3BPrURj4DHWQfFEF3flBsIAeyD2IV
TAMkPYSzUwTwpIadKnOgCH2tNF442plgUUeKysCyMd8KwJbLtUte0xuyhPwwFNmi3pecVxtOdZa1
S9hMc/bhXNLkTGMhj4G1AUmx+8HFko2xkKSDPTJCdkxYONLZZREJ0/TA3Qfo8uRIvcb3irDxqYPi
Ezyo0CayxyotMyVxKTf82+g0eZX10TgjbTYiixoTExDlzeAVRUDH7pMg3GIQYKBbLfsGEaHwHnVW
5Oer6LkWGP/qpbug6k3gQKAdpt4q3anX1nK0VJGcs0r4JLS+IZcEozztzSoio0yFBMnjpE1Q9Hwu
pSPRLV/7yIVkS7OD4mUvivJ6W61nD/hM6MSFjVBb0LoUQhvYXKH7Qefiimc/NeZEUL9ceBnHA7za
dDyIKLjixUfm+FJvRUHR0qCGMDFIwCAeo4NQiIslzI9ZNTqTMrkd9RDEYjPkSMhJuz5BJQ7VoAZT
8G3Egn6pYWIu7gIuDN414GwBBnOalm4VgAHi6UYa7I2Lq6/BY4oL0B0QTB69l3ihw2h2adg63BFE
+PS39f3MBg1SEcZpWCGtH77rHEacfFXVqywsNbXMHZQGjwyNM+Ms9JWDTINYaZKeOp1+CgZH53/+
d60bO2x//WGdTCfhS9q4HNMR1AEWM1OL9w4gEEb6UhCPternbVmjiZoqHeZsxu3CKM7VSHwB5vgw
xJgbJkKtQS5ZJj/FA2owjxXS10uWeS69htbR/6RNMVFRD4ll9E9TJ630rZLdixmQpcL3UthK6acP
UC3XLFVYNj/eh7G/yksJGD/DrotLy5Dh/0SvXdWaYrXV/RfaJcw1Htz20c+sxjUFoN13SHIH+6jY
SeJ2HAMeqh1wJ7bAOtcbXNwjRoSBDsJSAZMj6R1ArOueCcmRegGT+9XtnZ15gi/WOslZAvrZDQB+
QZ1K9o8tX+uaYKIlHpNUe4z8tFsuLZWc5vRSx00bEUrQWjEt6bXwHpUIVVMnoaEZpuK9LuTb24ua
u2IgbsDAHG41Einjos+umOHWNUhiVepEGSGsiWXDpAqAAMQEGaXc8+jCo3fN5Iwqim6g8AqmAQB9
TruhqOhHSc1d6ty/qWyFXhe0Yr6MGf63j/uvcPWVITn7hj89hpK0Oeb1CX7WWmw2z7eXPjPyiS/B
zBSCMRSeget9uXYfsNRKK+NTSGcpNUvoKtH2kb/R6q04bJsuMluHV0D63olodhvA3oQ+TfTp9Iwv
wXfMNYFfBAuTbzH0QPEkvdAdodhoPNgIhaUhOOmPGdBdjTXyHWn411XMEvHVD8BE+qVK9TUoFg7m
PFyZvCOF1HWx0iNc8eOPjNpVVW+bAHhxqk1V1rSP4+zH8JPHEUuybbfUjTEXRY7jA5iPRPoQCjnx
UPQ6boSs4TrAsDHPXMp2nQxPBH03PH4KlQfZvZc9ywu/efJXVU5hu+2/B6Cwq6g2hu9i0JtdziSl
YqWsoiRZMUn+w9+Tp44uOKNzYR1qXyh5ozQlglh+cmNqIniNV1S64xpviGO9BIyhGDXU0/Je7RNT
J6BNDPcJN/2DYqRm7m76YYX5mZW0tGcz5gEMz3B88QcGc7RJ4N14UhLkrYTAewAUCeiHl/ge5l57
SMC/DDCEkQNzopW+p2S5Vqm6w/V1PVLLC/xRUu9HPJniMdcIK6p9sIQAMZ705AW7EDpRxLYOqsJN
ie4Y6Uk1vsZCF1fshbs/7s2VECTDlHEAAUPD496e2T1oSZPrmYBMgBiiSTkB8jxJSIHuhOw5hXky
G78L7Q5Nx6j5duEGMI3lvRjW+qNGBY1JufEP2VUYI7Tv4kApMDAmsUclF2kicZwmF+6lYu0eBHUf
I4WfHG8vfcZBQB4QLY0U2QDAGU22t+JFSIoI2xshKSTC75ejfV1tULLw4M35S9mHudM8FzdZVi9l
vVuVCjJewT2XP/PgXgUc9//fkiZX0hCivB56LCmskf3PmJ7bUqkwubDoXfgP/jYGzHFMEnjO8ZBN
NEeXeRzVJDOcBOPEkXRSahQIhbdaXlKIuXnCC0kTk0gAb5VFaQp0HDl/jTED1McsLcm6cm3aVvvM
YLT4rGqEciu+1LQ8a+bAPERhjpHJQY/c5QWRMqUy6qAwHHlNhnUUHWKQB7i1qcgPkWSgsrdV6yM3
drlyEoDoGz4rGLSuF7yF0b5Mb+lo4JC3BrMihvQuP4L0RAkqtTKcBjP9HIAeg4oyeemZlb6Qtx61
fipJQ3g8Uo8rQPSdSEozOeDhIBgYSEpXqnfXJzXj4VYKHvX25ba2zt2I/xN1hUaYggmhMxrPdRJx
V7kAKMDIOBoDbguZcW5g12RkHTGvidnwaVNd5gZhL4RQniB+KtRVGptq/SZVCAiCe6/dxuhECLZt
8kEFtOwUlgFcxHqN/jcubJaYMa9PESkOCV4WfuEhmSY6YjTa8UbDjYlz8T2Tijc0uYCNhrZ2rFRL
QfdMXgET3pj/HelpgbXwm9g6s+xiIaHjspVwkpJqAl0qL8ekqwoXXQ9ys49tkZHcur3b10cKmRi1
QQRpjGLlSz1tI+T6Ox66Dodn6HG7ln2zXWgPml/YmZDJc19xuRcD3XedKv4bhkfDTlMGwExtWw7f
giKu0mEpLr5+KsClAFYbIEegaKFPtxKD9L3oooTi+ApacN33LNCc0gNhrf8nTu/Ql/K/7+J4aoB/
QjvhFQRLQ3IfoA+h4YiY0+yHXbEVi3BhwHh2F8+FTIxqpQAFoVR8wyFqbUnKXQaWBmpg9Etep+Fj
Z7xq7p9eyBfu/Iwnha3Ee6EZaO8Acubk8FK8x1U04A60qZPJ4Q5MiitwYrByW49tQtRufVDUesFq
sQd5JrS4FD15sIwk44YulIZToozZRc+PHfjqwGYORig3XKcr/Y/BARzQ2DSzhEV62PGduDSso3Sk
kdEYgHVP7RAlIAGI/XG/pbRmafsToqPpXpE36YDXbECy01Q877kayII2zQAjIEsloSWUABkQL/Xk
UmpqzssgxeMB+pjjCQBF6HX+pqYG1hvB7FCRBMmd5bGPgeGvSGGvy+Oq3xsr9FqBLREt7vZt9Z67
TeffM1GBsEiUxhu/R3tWW8B/eqasWQ2Sn5L8ThbxcMbVTfcdJOBo1cNQO4zvRM+9AO1nms5xmXTw
LAQIiAJ1XYhvrWvYZembemm7BMZK0s3SRT2qZ51yT7sB4Z1amX2wEus/YmnTGLkjwF1Wa7oEW3Ad
vuB8cBURSAEUB7HUpdHUJSXyNH8wnFTTDr7ge6wsvePtPb9+1iFDgfUFVj9ag/WJ7mdSzKu2x2Ng
AFq6AtJH2B2rDHzMiG0XgY5nDxiVxbFGg2lIOnGZMPCf6WCgwUWrFDOStogIPTTU6nrGKlC+h5jn
VoQHMVoHQscEuTN1bZ3lA0amIqvSKSP6yeuX5olnHl9MnSkGYJEwDIo21stdJnHpExq4eA7R5qbu
XSTWJDBfVHzhui3JmYQVtVxWQyHCgRJqcl8F6QZjgjuC0C1cmNtYEjSewtn7HpQ+4GdLCOo7SzUY
T9a+by712szq5tmuTdzBQMqS3Kjw1mpN9Kn7YLntwM9yWzdnn6Kzo1En1WiCkAUg+VjJ4JouuuzI
2oPePH/TcOXVh57at+XNwDTgMugYQsAvuITT/iGVhmIs9YnrREx4EtH46J+61diccQIEOkeWja41
IITd0Z3TAKjmtvS5mwjEunGqiQAd5be56uzYYtKRsU/PdajqsxS+H6ZGlfRVrNCr3CyMic25Y+ey
JpYW8/OS0CQp3LF2TclHkTwW6oKIubs+4t9R+HvoJ5g2zgeVG7uohLiO36H5bmWEEqu7vatsJWWn
LZ3cqG1TW45hFUhC5UXEGMmlymtFimGooUJbWSLewTkxMbmyEnzhR0MivNTlO7n9LtuFiGhB6BSw
kQc8yLU+d526T9G1jLSosS9FRH5Ax+ZDjAloih5z2V9yOmflgvgQ+WHAmWMe6HKxLq5EFpWliwYi
suM5LjgbetOVVtVOXYovZxXlTNbkkaxJmiehiI310r95dNLJn0L4F4cT9d3/1jMxwIlbeQIJsR5V
Q1vvTt6WFriXuv4jjO4BPpl5Krt902byBgj7ziROTLGi8P9H2pXttq1syy8iwObMVw6SLFuS49hx
7JdGnDhsks25OX79Lfpc3CO1CBF7X+DslxPAS+xh9RpqVYEWVINFiw6nThwMYFtUJ0I35RAVTyVq
yqDYtcjD0GebWmO7FfPz7bo6reC718ADPsNNpNNaZFY5jRnMO+hEecQKx+yjJL/06JtbfifZzhW6
p+oeT/fpqAf5v3jxzf9a/3K6Z35mmmYUSCko0EjEqwAyMgd7Z/dBBg1ga+XNW3olwLaP/4GsAnGW
dFST2shTEiHtQ2sLCgZse3slF28CZuBnCRcLhHrS+zDCEZitCTcWI5rzbdEEQ2zaftHRbdeFw09R
+JB5WjG6UPjB6Zn/NEY8sCRywND0leuUGcHpiYVfgEsU+ChlN0wBh2iUUf0UzqZkfhy9x5gs2ySF
X1WvLVmVDF1c27OfIR1iFT3m1OrxM9JWh4aT11rfpzKMwnFjbocATHcU2BNQ/VVYFWXlDC05dxtq
HShWGM4cyV26oMaJo6GI4dzHZCfSN2hbAWPslbz2GuIX5hpTx0LrBcw/QCCCpQOxMGp+l/YSZoNd
XsVGA7rhD1b20hl3lesb1PKL/EGI2FfB0luraViiF6OCWLP9F8/ZPOSuYfwSpMsytDkvx0RVJjh7
DE36JNm45RajKbQKNO3BKVdeliWve25MipMdrWt7k8zGppd5gqs+QCbs3zjBcyPa5Zo6fBqjTIFr
R7hB6zpItXeug4ybvMY080kf7TIMGHttP23KPMgHvnaPltwgDg/WU7UR9ciPNm31hrPMpscEtUtu
+ADgBJiBAGoJBbfsXnSbln845SGPIWMUb2zlxz/3Hmf25fcbXKKYlOQWhRhmyBskmwN/qvxR3ZRm
911F8h+vzmIs3VnAG3B1gNUCZlva2FFNEqXTXNyb3tpm6dHUfk/1a03v1YJvqdHDddkB5PaI+Kii
JAQ158FyVyvXSxUHxLgIHUBNgQqA9OBqQhUlOK8VuE1MgozfWXvnVCAdA+lgJEAtOXSeDb6ASk+O
RUG+3171hdmMuScAQhyILYLox5LeBM3pqwY+XTkmD7Pa4rABlzbKLdgA6GEc061zF4dKFmr9Jver
3VrespRTOAg1UMDGOALyXmkLWNs3daoZynzsLZ4GLN5kxlMXpicXA3Qh1dbmYeZHSHrtYRDkspgG
dCG8J/nKgdoZT7mmHBtb9UWlhIC4tCMU6RvPoVu7/Ku6va+v3q6FTb4wK2WBJCNGid1TjgX/PpBH
rQWpse0AGemB5WIDGkvErU1QszXm+OUFBnAN+GECHhK5mE1YzPSpbPHmg1GXxB7mpLIpFA7Q4564
bw2wrq6x+M0H9mqJMds8w5Nm6RHJlcW4aoNTw+SogLsc2lgMuh6ReQ/2ibvbp3fh4XMQs4EMAWTy
FihDLp2mKNreShQ8ul3h3DmoUjjxfZY5O8eKfaK/2mASvW1w8brM1DjgJsHAgC53PctkaKrR0OCm
FbRB0FgC/RwGlAbrLnYyjJF9g966D7GGkBTgwbNB4Qxcm4EKDqLqINF+5tF3LXrR1yKApRgaJJ4z
oS6Q7TOB3OVKsMiMNT1PlGPHoVSlhGaO/x4SHY4LOR/JvWZst1Gz1bI+rIo1OMh8aeQdP7cu7YNJ
oqhtWqYcbTplXtMAXmQerdKrOhNEaWtQzMVdB4MEinHAqIGf//JbY15rEI4pYQ1SoCzBsc7a3ajH
CDMwocBL6CKR1Tr8wluBETYQB6CzMBfMpNQrF63SYj8V4D2goKdpbZCfXLEp6CmnpYcxCVDZom7G
wKBa3GvVKc/ui2HliVz8cGsmx7QwAAJFq8sP19Oet0qcK8fB2jqV2NhVHNhoGeM21/ofiHWtnPaF
wAdEHJC1BBUnRHoMKTNqLPB/D6j4QLvZUgO3RAMnVkgedHaxRqCy6KcIFhdi5bjHKDNdfpsYVBql
UQNbqFX4OMs7hanDXQf4VeDw4hC5mNlPeWHu+4KNPiPW2kO8uLrodSB1QQMXDbLLX6CMjI8tU5Uj
xcl1OaoGDC2r+xaMMYl4Y/x1xZUsvUSwRqA0hOlWtD0v7U1uPw40w2422T1N0qD5a1i+KcwTFB9s
M/WQfqtr3cali3puU9rRFPRRrU5gM6s9ayq9Mmwxy8E/qH/745bWElLRM6E0GsaG/G193XVCMV3l
WFv0La+KTclBmQnqI/6O4Q1DRCtT/kv20AxH5x25Jx47KfUsUqK1WYq9a20/EfFWOTVb0mq+Wj0P
2e72ty15gnNb0jlJ41ilxXxO+mHy4haI+zV3uvSAnluQ7nmVCzsX5agcfzChhZbfxEqoACx6+zsW
0nXMSSBvhqwQgi9Zg8+qLUEyF6GXVVmHwdlFw7ND78oK/POkwgMSsm+3DS5+FlBoM/87GmxfUMuz
UodpFEkzgxaO+QRJKsX1BYUQjK5u1TX5nyXHhYY6Ri9Q5tChgHZ5taqWlFqeIcgrzR+99ZDbP9na
JOTii3tuQ7pKFcdprFG4PVLwV9Ow+TE5Ozv1sYS5Zwex/ul+OmstuZXvsqVjPjiC06mDTVf7y9u/
jnsqu7fbm7ToiM++S3aDlq6gkGLheOvwQSq/JyBA1o8q3aFeXH9Gr1O9xqy6dKEwMgvgMPBkmCmV
QnK36kXcOmp0snmvBpNujt6U52uMGEt9ZcS/wLSbKBhAK1Z6wbOYalFdlgDnBJXHfHQYQU9mh2X4
9lKC51LdrVlcOu/nBud/PzvvVUNLSnRAWqrcBT9z2LkfXU3A7u6uXKzFTwPfC3DBqLoDEyStoFMy
4TixhVat2wYppqzi6Ve1x9RD3gNEX+7T+sDczYRHZiSowNMHK3nLpqeVk7P0uJz/CunWmQVzJ4XZ
gGBlny1oGvbiZ+2+IP0A5n3wQIeuQjckGIrjEPtUe8AvUdqHKV1DvC4t+0yCCJUfSwNAUbqYXAWv
eK8N9AgWIa9MAQNNDtXkel0qVjzoUiEMRaj/MyU/O1Y0ORl3JkBcoC/qgIoMuIR9biU7jLGeerdD
OeopzcEk7pCDaTzV7QrGZunmQCBi5vqZdZvkZLZJysbMc+Q/jXoYFQYqiRVvsLCluJgzymzGmOGB
vTzCnWUXtjPl0alxQTcWR3AIePPSd1YhpWtWg8CFrXORxmHYFRzwCOwlc7wkTdTqnJ2yv8Yew9Yn
kGTsszA9DE8YpqDfIxDWJpgM3tw+ufOJuEhfIHE662wAOKSCKkvuAEQjT/Sqs9kJdPCDHsyoA6OB
Hohnxg+lvan6lWhlxd6XCz53DOOU96KAPRLnkLJ8Zxr3lPHkNj+ggBjU+b5OHm9/4dU+ziKuKO7h
+1wTcHXparZEREVPjejUNTyscmNX91uefqtc44UqwW1bV5s42wJuCKiomQ1Mnk7KqvJ/bQGFBajM
tgLtmLCV7SpmZM2Q5NCdIWujJHWiU0sfq14HzyWUijPNq9YICRYNId3CgZxxyDJxtIMKVY2MIToN
nR4kmBFyjMdkcu8K7eP20l07lHntcAUMvE+Q+TPnC392Mniignq3Z+wEgqa6h+xkMgYocgRGVuwH
Pb7nHNg2cBFglAdnRC3eV7916Wye/wJpUWcWgKIdUnYC/mKg6Z3S7RsLYoBGFqQNtAd5FpDo8/Zn
L63vrDpJkGKieyE3jmy9bLjuZuykIrkEq4TRgzyK3q32Npft2CDXB2APd2H+97PV7RoMXZtDyU4G
36nR50y8AvIK9o+pf7GJSM//z4zkxZIKo7KWgJkuGsMyhppeCma0tPGbCjwsa4fzOmCbzc1wY0AV
UMqW71tZQRMaWRjMidEn8GFvSdx7lB0jpwvNl1H5mSZk5Y5f4wNno1DRmyVJFxCk+ThWgo/w1GAL
2yq7/lvywO5Yc9S31lprbfZNsnd2LAcl+lkYBBXyy12rStENjPQMbMMYUnmIcBEONH5RtC1bO4ju
VRNk/qz5bIDjZIbkSlsXKabTjaJjp/uf77bXhKcT8U6u92ezOd1tMPt12py8p/AJEgze01MSbD6f
QXToI5wMnj/Dx+f3x+PrJygJvQcw6uyP/tsxfJz8Iwv//P32w737dj/6O9trvT34b99237/9Acv8
N//7Nz/cr2zQksM//xDJ4fMCg3/2/CHR0XgUXr0zvGmtYDIv/NXGnC3W7ErOrlOqT7HeFQNsRAli
H6u1EOhFa0HBVxB1bQZPM+J2AMTlEV5QJFp1CjrSEzETzyp+dUbssRTou/E31KEnI/a1bNh2ZYi6
XNXvxFT7YBD11fS5tp5yCPD0SoGBMD0A5mt723HNzvDWT5OOJkZggLdSajiuPaSTfq1AMRbXF9yd
SJcNeEa53GcpA48TMrFTCsK+lGO6fyViXzKAsVWIys4BHl7syw1s+9To+sLFzeImXHsFV8XGugpu
L9KC150lPxEJQHQHMaqUtFpFCng7dRDUPXmPpq+tBOFL5+Pi78v1GBqjnifmv4+p04lloPknoS1O
aBh49u6ztJ8dEljxDyXjoPr2BiMoRy8t71Tyl3GOqOFfQEXRMTv/ZO1yYTvRmpUzYmG7LjNOTmmS
O532K9PmS44fPQh0IvB94AhwJSusy7sYTS481SnD8BAoAncQj030bxDITj1kXWvT9NcQ5fm7zixK
Rdre1m1OKCxOvwFH9p6d4Pnj9Jj6qd/4PxXMwCLN88T+9eEtHPzwj+PvvV87fVi5ddezl9LPkK4d
iExEynTKTnr6oDrQqsAI5oRC5txvqrgFbPjBGJOA261nt8490dl2gJQFuVecP4IUvjl+lNobi577
AYOa2y4JWhNUXSz24SXggVaC74UH7GLVpGuWZH3fRZaCA1qBe1ANEkAJW7B1uPy14BVmyIvw9o1b
cP4XBqU4J82iRs0MrA9afI/MpUGj3ruUBUqxcgQXgkUYgh45Ok5gxpBZ7fS+0WLWppCKU9+qDpDM
PNAJ+OSaINMhhWa+mdPP25/21a+UXO4ccWAyBykvRp8kb2JYdZ7UBY9Pev2TOPDsREAPm2lbTQFR
OHXvQE8WuspwZ8UvhqL4rXicNACD+jVupgXniTEvgkGvuSkE4NHlHW/iWm2KCN8+2ISBRnIEZWRW
/mOGl/mon1mRzo7I1TEXkLY6dcm7sU3Mbct+iDwEZfbtdV3aSVBJwBrmWEBbI8ULcYucRLRjchIT
pryORbSnXQ7izO4jz5jnYt7UR95z2+bSvTi3KcUP1KKxkimw6SJ+xNBraIRReyiY6UOU4Z+bAsIW
s3kQBMQo9HxjzkIVqxpjZIhFciLC72bN8RBIzcp4pOKgrJaFFt2kqaGOARYtdGUt6cO6riMgKhCw
lqmhAgnHLpl7g/2zUm5pRA5xB+1VKOla3xS2qYCxqDEZ5cbPQ4Il7/tj1X32iv47+zAemsavh19Q
+K3i1xaNxgHBT9LcMWtng/dG3CXae2Ks0e8s+Q+ABLFeiLqROkj+I7amdlKSKjnFk9iiEQYgm5U9
ZARclWsd/KVbBEodgiOHOXogjy43hoo45YrLk5MW/0GBOVkr0y+dawstWyAEv8pk0t9vqng03RRb
4SIwVbrpLpkOFX+A9pAHTGIvIEEh/rH2JG4RykkYtkd/GgGP9C4ndgN2L8g7nXILI0N65yXJHoXR
lduzuHJnVqS32EBGhJ5Qj5WzEtfLhPMHlfo1sb/F5TszIjk5LFpuEbdNTmrxd8gOphuQ/Ifq7JiV
ek7xlqxNXy/FiqA+/oJzAPb/lZ+d3VPS6yPCOSwdiQKWPnA18WwDzEf5Gift0hE/NyR9mBjMBkKT
MKTZ31WzCYmN9/8U280mN4LbvmfRFNpQiJvmEqqMVcSU8BArU4PbJOpA657cFo1exXfrH4nyedvU
UloOPjCA9/RZUxzl78vrpILED4qdyJW0yHzMxnzn1Ko3awHRdAxTOgW6CWJj31Fe4ngNx72wd7Bt
I0dDTDBThF7aNrjRc0WD7U5/KstdDqEBuPQ1hfCF1bywIvkmKxoUF5V8dmodUnglkKdW8qBDsHqY
rKfUuFtZ0PlHS+EGiGyA6kcvG8NprmRu1GKDo7Ien9pEU+9pyqtA5TZI7su8DSOV89Ds+2k7kApk
uqVN7+0mTg7MsukGo1U52pxF8WPskXkKu41XTtbC7YRIEor/8NFzfiU5Gsi7EYpQGOGXG20bEF2g
rP5HGJk3ZBgF12lAGvEOOfVftxdlaU2+qJrweM8wcmlNLAV65saAx7Qfyuc0zb7nIITT9bUodim/
ARH6zDg3Q7t0uUxuak0kEjvlJ5DzjFtQ61deOyXQHI2OCkAEmogQ8BUeVI9aRJ7lmvLtwmdC9hB3
6D9UW/Ir2OmanlVZx081uO7TwbfeJghW317K6y6yNWsr/teI9D6lk20rwm35qR+9agTNu6F44Byt
vORXEYA7bMPC2xYX7g8MYsYVs5agZ5SrKYmax5RiHuZU104a4rCoh8YhLiBzOftpk6Z6jIxsjVtU
NoryJNCHM9U2wCd4HCW3xCyVZjFoL0691gHHu7WjowkQWmXZ20RfqZpc1dBnYxhfAWEThulnaOml
H9IVZk1Ch7FIfStbcF8TxdNKKNqD3cY5uXbQkbcWAlWZ6lGb+Km10pSTz81s34TyhwVSIEND8ebS
/mBRd8hryk865R6q2QNgIqn5b4zM7CvYRpDJy+CNDM0PNwVi/FSbjWeZr0MtPGVVcHXxU86sSK9k
NEHOQk3j7DSif9Nj/YqZuwPE3bfP5FVSNy8Z/gP0fE4+sH3Skhl9k/SC8FOakk3jQGyQ5S8YcDLo
juxtslXN/I5kzsZQBJRCGjDeQYp67SrK6cjXjwDrIXCFM4OojAYnpFa61sGSAsHoBIIGYNnyhQ/0
u6fsv//58zc79UB23P70pZsxKykgPJ0pJ+QOMtqqUeZwHJZCsCcwzaHQifNJN4SHhbqG+Fm8GrN6
DvJmFO/xnF2us51qTNXr+RMnKHWUQYfwCkW/uUnOUZRo0uEudgevQk4yQWKhZH8z8Bz/iy/WkDbP
zCWAakm/AWIstKqhiXNS8Yb4To9nNUJ4FI42Zo9p2VCPF0O8u230akoImws1DSR+qOpjslhukoAJ
YqK9A6sm2FgU+l5MO20o3rjmuz24PcD63wdg9NTdD9XMAm8UUM1Ai1s3VyomV/s9t9EBfpolIR3k
WPO/nwW4altQzoBV/eboihqqVPUtKIb60zhFKFCZIMIssmZ7++PnW3oew4DMGSEZ0Kt4rVGq+Zqz
PbOpmEwZUt2NvxViZEHDNAJcvTatPCzXh2s2A+49vJc6aD9kGI9Rz4RcBsyAuEX0n6KsfH0km1zE
G6sETUH/Wol7FndgxzzG1VFwseITryrBXx969gtkzwtEm9kLJ/5mcTDV8EAZ77v0wTTKN3TD2o54
aC/yIYPe0O8BQw2Y6923JcjOLE9oB4XuMF6jr/2mOQ27WPyvsgNeWsRnNtDZ0nEvJxDMZy02vM9I
cRcXSb9NOSF7nWJAu4pq3ZuShgDUSgR4vU3rkJaFCEQTaxsVyqiPBnPmWV0h+v0kyOS5KeW+UkIU
U8XjHZSZ+MFM40NpoQ5fuXESMoZi2O0DJEf2M0ENfj/6i3AaIOWVDi3EYCs+WlwcWkLbMDdUK+jw
Am2TIYFsBDRk727bu7qtXwYBCIMbxigSzs3lLTEnxhRFVOLA0L7KsydHPGmIjrr6qasHz+7e657c
KXm/pa/NXc/uW/MD7mti9srD9FUXOt+9+YeABwRkHARNQfiOyx8SuV3u9EUjDpD2uIvIXvSvkP2B
8nfF/CiKQ6MCpR+9dztocyvQV+keIxbSR95+RGa3KaNDbli7on7D7CHD/xFhjqdrTuMPSyHbfo3w
82pg/uvXQvsTPwaZCriELn/tEKNmJ/ggDijp7IfCc1sD1Mm2N3KILIrnKG2hrftpYegE5eG9nk9h
I8wA2huZddeX+6yeSdaPrDH9HKyypvvdHIeZ03QF/vKV8cqrilmFL4AWAntZA0etawHGV94euJ2V
k1f3ZvktJ7MorzaxFhiqSI2NgNcWd702stm9NvKYetUAUXc1RqfbwcgsaAuNWoufqxIwas9qDWef
VHTIwzaryTFJW8x4VjTJgYpSnOz3lESAr5dRm/yuKrOPwJNdl4cBCcU7S2sVxVutTobAyIUzbXI9
1YEQmLI1MjY5xph3yEC9C689ZnIwQ3m5Q4YRg3bKRNWxAXtpSePA7P7m5F2wEWQiD87apMR8Ma8W
GlwqBmY0MZf75bLPPD+ZxtaKbJgDXItWOKnBxsNe376tV98EjnM8hBjPA6oXjkIKEi0ygIqaFcoh
iukh4xSnr97b5nSfKgcjFcidKHm9bfLKIcEkOooE0SdoISCUdbmMbIr0Gh1d5WAle/R673pxGJAi
xsbLbTvyy4m3WseGzF9mA+kgi+mRNuq6FCfnmPqes+Jbrr8B9SDMhCEeg1NFBn/5De3gVrY1IhNS
ptrjTr2rqz10ocKuHFeCHzmKn5/lc0tSgzQr+7xuuBUdJ2fyNWVSPaUXfxThrPS5rk6bZEdyP7yp
ugidItgx2gcEmkGZR/dmlGEUOPnN67X2wfxyXhxuODgEkTPZH6I7kDZdLuBYGqkdlVjA8gHBzGGg
AbhVzBfkBh3Z3D4H10f80tT872f3qNMLvWUtTDFO9/2TXoW0PaTZOyI8RA8rh3vNmBQxKKSwDbQt
sYx5vHcgNgIufK/MTAxVAwvWTB5ITG9/3sLGna+kXKG0onYCGRssGtn3OEWHxKHBBPoDDN+y6O9t
WwvH/sKWdBg7q1WMtHSjowpgRtz7RveQI9MYrZXEauHQX9iRDuMQN3ZncNiZijegA8B8rW1IuXIu
rso3uFoXViRHhFh6AKcCrPTKa2w5rx3NfuRUu9ee+bfKCJQoftJyzMCZUwsFxJW59GvvdGlccrxT
Ubp6TShOpf3i9p9j9g9zla+Pm4G/GO1D5PpF2Xh26q2C0j6blOjIXVA3DMSMv7eW1vsRqctNV5XF
sWqHtSry0r6BVACoBsAtwVsqucUuU6axjwU79lztvQTI9n1mjzmeZHXN1JIDQflkDu5QQUG36/JW
W1YdIylo2FEYVaKE4KZANFs0GXC/SKYeeZNFNfglq2LYVlPVhlSNujUOwYXrMGdLEHDG4JuB0fvL
35BxuJZojNNj1PfxTz12gddvaR+SQSj+WNbNSiP0qqiKTYU8rwucG6Z+0HuQPrqwuTsNrkiPQwfZ
PY2C+xGlTegjRnUfplO6TSj1Wys+aiBdu331l20DVIcpD0QKQB1dfmzVjIY5mSQ9gt+Y/0jcQt2O
egX1N1dP/QHob3BFECWsXOWnIH0fVFURrbyFC84VYTyqkaiaQ8lE7s0Ju0w0ZdDTY+F2VbYZpsn8
3nQ1cECOy4pqwyxD5b6eV3kc0DhlaxM8S/bxTEJDBD8Dk5XSfgub5oqVT8lRHXVotiUV35pt072o
WoQhFOTn9ypTxNa2Mm1tzGbhqGH4BT3dOeIGoZZ0s6pJHUnathk44kl0KsDgtnVFTYO8cDZdXRnb
27u9ZA5ZLy4XuA1AQC4dtDFptcauq/wYTTnYyJDOFlnrV3DFmC9a02eVvAakvMBYAbg5ckZsKwK2
y5OFYkufuqLTQdYMbjKKSF/p403nRqV3+6vkKsd/LIFGG8k8RFoRv11ayusp4klma4cS43MHsxPv
nSiB58mtcpMV0SPm/N2gUojidzb8SUpA5YCCCfOmqTpVsVhL+qRH4Ov3zLP2KPCgu4Pa+uXvwXQu
AmGq6ocyzb06+9Tpj5UvXlpbB1og85gqxOHlEiVE7msoRxEdOQsIMzwCohBMH9NkVxgjQC9qo9U/
4iruwUPs6DHzdLPmWtA2PBLz5GI7hH0rBgXcW5gQ8jm0CaCO2IrsbeV3zuf3LB6cVwITZPOBQ04w
l/4vV8KtBobxfAuskCUmU0DyYG/btO7uiwjcpaOr67451VDP1cEKTSrnAwPd40ogJZ35r58A14bK
KnYElRIpdOvN1G77GoSCifNLb/dR5YKnPNtkVFspK0lP15chpFwIelHTwzCb9PSPFI9G0jbGoS3H
PDQw1eHxmee9LnmxNdUyCUsozG8ULti2G/S10Fsu2P/HPlI9zMoAtgHSrMu1jpQyqUk3GIciNu8N
zOYkavI4imY3qPF9hJHtTr8z4l8xCCcqoLYjk6BS9dghCrq96Qtn05i5mjHsRWyshuRObWoOLdpd
xsF2+QZjn5lnu/E9yE6eb9tZ2tj5dZ7nkkxAYiRn5qqpqBOtNA8uJCndZtqOKg+B6kM5YsXS4hed
WZIiSi2unSJyCvMATrmAi9c4i/eNutLBnZdFvipoj2Fl4DqQGkpOA1OQ1IyAgcBQWoMaRD/0PvLn
l9TuHIQfluWPBB2y20u49GEzfwKGySDbAWTU5ZExctrgNzrmYegrY9ePNrgcHW5sSlHxzW1TC7tl
/qf1BvAcQlfpNeBMt8BlpBuHqCwfLRe8HEx9MOs/lb3WNJKe8/kemOjgopo/46UgUXD5UWMZM7dA
PenATWuv2PtSjwOm5l5FPvT6M18bVPtqhEkbh0ILwiMokKHQLaMfweDTla0YzUNmTio6RZE5QvDB
JSOm3aeh9oeKufdR4aY/nSwHO4lAR3ZrK3kCJnGjKppdT0bzWBE3VjFEhNqGz029BmEGnaIcTLqC
/TG0jKUBONB7MAFFEwgcbbu0PD2x44/b2yRnT/9ZPQzc4ZPmWQsZXKFTAjaCWDMP6uhrFYZx6ehx
Jd2W0dvgqH5C6qBUT21KwLICZHG5FhHJcJmvHzBXeFExRReVqNJlM/SK1E5tmQc7AqCgoE89x3hh
8wpx86N4tdV91vaeEBvO1tUSFp4rTIjPSnLgDr9ulwxVijR/ss2DNvyKJ+Dia/qeNo8gPPPLGEVu
PfEtDSIx9lo7aOHtAMk0QLTIOXSIbBqXZzZLGwiEmJj5px3g8HSIupBloNHPO3faIeMsQqd2CDhX
yyHyuDvo4e1tX3AE6I5jokfDLCKynvnfz9LKSp8mxFeddmjbWg/AXMcDM3FLv4r1tcby17dI9wVv
A3IekCkj75HneSibTH1kiNaSKQl1xQgS962K6Skt0dbV/ZE1YQr0SB91UFJ5jjDyqXQ7wKZK81hG
n3zcumBkInQAkR5eWIAGdbKxhe8m+t3tRZFzo/koAjEIhTq8Z7OskeQeqY3RF93i+sEgbxS8LlXj
/qnzNABbakOyoC27TT3ouyZtVpyl3GyBZfguBy3veeQJT6N0HugEWZkEgRMi2min6dGWohNmmD+d
EqxU3LOcBxW9YCM1t7YuAtruWCx2NB82tcl2nFlPt1fi+m2afw4iTbzq+FFfs+5nxyMGpDIDE4t1
SOKwB/X58aiNr8WaAsKiFdylWTwD2YF8CGs7nUxWq9YB9crCR5cu3qfgxwyBJVI3kaEZftM6//hp
R/d1bvTPkCL4cOlZGvXEKSmN7UPRTGhdgR4AjFBa5mUdeBtvL+L1HUe5WkOsDmiUoaN8c3nHarVE
dUMY6CbWrl9y/VsNRs4+K47ToG+cqPVrbiG6EI+3zV4/vDALggWMBkJfGRiDS7MlM9lMXmQdlPx5
rB/Z8JtHhwZu5LaZxa87MyO9upqS81GNHOugJ8WmaMpPMhGQM7enpDeOFJEoi6ygV1bKbWsfJ91Q
XNw8axECHPCuprvBPth7h620xhaO5cyOgkwGPRvoVUh3sWNtja4Atw9V3dtbjVnRPRugXcN5Dhok
pRShUzZrdZlrhzzv2n+NSrsm2GTZGKizDx2qBgFA2tCW6oqfUUVFeHvjFrwcTAGqiLwZgFiEoJcH
BEpVo4mpM+uQu7+AQ3uyATxTHV/j6i7X7tN637EdK9fOy+IHnlmVoveq7MxsmG8DnDlYZBHrglpx
Wsn95q25fGrmT0NlEAVTgBbl4lYJQioWZWjgW5iQnnYYx7q9dssf8d+/Lx16qzSsZuzw95HieRzd
XPLDosn/04h0xjVeN7nSzjdrABGBbUFxw3wo1xDRi5+Czg0YiNFZA7rw8hREbmIp0NeB83WjKASh
HvHbLP8DdtBuc3vRFjdlxuI50CtGB1/6nqgrhwpa7xByN3m6s0hS+WWqrLWHlqygZg005azrfMWu
4FRqnWJ+1T70OTAeTk/KANWafyhSPr/TeKrQ2UfiNutKz6t69jCm1mRajArnkKtZE9ZZpfrchS4S
ANHNHiz6E5j2qg/O7DU6quskB85oBuNjABtRglzVyNCmHBV1cA60n0aAujNrQwBTCqBaOoVDYvMd
EVqzNdN8DQIs60DP3wz+MCiXISRAaCRjKXW9z1EP7Z2DWT5PKuiw2CaL+92UYbAifh/cJEzJzjCV
sDP33VzXARLZsWovMUbPbYodc5o9ervbWI33dgOCbYOvFLUXf+I87oGQDdwNqK1ebkuU8aS0YwX3
XvDks4+K8rlVVIrAjVYnQzGAcav0FHNxlrEtremhmiyEoQ4AJB0lSuAwvd1UpDcxxwHXVCeG85K4
veVHllUFLVE+hmxKn2JV6VfuxsIrCj0AaK0g+UFeLpfCy7Y0HD7CK9oTwayoGah5UHSvTL2bit+i
eiTm2z++jIhIEAIBGQtZALnNOMajW440tw+jqUDLiNvvVGRmcNvI14iD5IeB0wFYB2g/3BNH8pN2
1RUFBBmtAx+rQ+GGmX0faweRYTA4nbzIZZtp/LDoZ54wD5QTUXccqbiPrKNOyyPJ+03s9PcN0qEa
eCyoFTy3zq7SHoomyF3ojscxEud6JW6yF64YFgXoCRNHCPgQ6W4rRtk0FF7xoE6kwNlGt/w7sWr3
GVRcIvMB31O3Wmt3WZBkBi64oTE3An1tPv5tjbhrvUq3yLQh6hBnHmNV8UZrF3Q9tkZVKN/bPL+z
jJlhngEDKgItU6ojMzPxe5hM8ALkfRrrAUkn43fSuiYLND3OVb9BHN4EHWBF4KMuRMuht5RmfVCy
pM18vU5SNWD56L6bVQN9e1PJqgN1XEBz6ohqladxk7eYtNMmHjB3hCCCA5FYp+Tkp8FSihJEo6F+
UZgpaeHLqAJuBE7SxM/TzN1ypzdeo0mve88dzPpFsAzjQHXX5K/cFkjVIsxfImkx3dbjJCrToOxr
/aWgmgKIpxvjcWyysWmDse95tLc6G/llDbBRGprQGoq3aO9Z5V0jmvZd7RSihYqIC2OLYYMKirK2
/WZFUOX4H9LOa8ltJUnDT4QIeHMLgGSzDditbulIukFIRxK893j6/dAbu9sEGURodswZ3YySVSiT
lfkbekSaHzhGl8/DXVCYBlYAs6yVu1Qp81exU2pj4xKW1lkghBOqcmjAiDSXOblX2btQz4ogcLB4
9RiDv9WToF546qZW0rGLpdFOOiqpSisgqyUIOhCu0EqfDUE2ExuDoumhwJDUEWdT3iv9EGM020vD
L6tOgy8ZDc6/zFlRwkXuHxUGbnRKFusOBI12q50bgcJeJJYHcIzWUSrH2LUQ/n+IBrnd+aH4t4ny
fwe1wAcuQH8Q8OenrlhLkVj0kf40JXfdF7NQ3bnYSc2+jf62XLFEskAbicCH+Rrr86QWQ7CBSsmb
xkJiKNS/WFV3pC70l68L+t0cjbybJPTEFjr1+YBwxlVLMRMpB0Fi55PKiOmbw0FRmo0D8qLotUTi
iOE64S2KzfsqG07zEg3BvtWepvjX2DQnJa4OQ/8Y5Znd9tppNJWDmL+0ifUjQT3u9um8vnOWrj61
epSNWCuMdBVbq1CIm30yP39qD6Ec72ultvNcuzfg9UgR/0WX9C91+FCIPg+6WiuKFqCegc7GkxL+
CNPPMDG16G/fUEuMd2ifrC45oLqKkVp6k8TcfE9dFdthi9ap0DiBOm7M30W2QRy8BtFgWGRBdITf
zpdJ14W+hBiV+SQVuXlIG1P0BrgMjhDI0l7uWtkNQHohnl81xzg056+N3pR7s7e+JobcPUzZID1N
PplSWmvlftJa5UnQ9dgW2iQ+qn1WP/haru99KQw31t0anb18BjwZycSpmSskTKtcPJq7QlGb2H+K
0sBWErrCoYB1RCDuRf/RNw+V+mDVhiMajR34wuMw1Tt8Huxc7JwyczXh1RiCXR1Idh2mTmxu/b6L
ajTlX8qE+L/w0wCTXLTmEZkRqaf7T5L0O+QjxtVeal6SnVoFbi7Ouxr2l460Ri01jwUw5Ns7Y/2G
WKKDLTBoqlG4gWx4/mHlFqItDgwgKHtcwopIEO3Q1zcysKtjREiJ3sGyB4GnnUcRpNAo60Ajzxiq
P4pR7qxYvvN/C74DmDLymzctGPZaIO3jPnOCWHy7Pcj1w49BAgdQkLKhMoVZ0irNCQuZ5g+p7JOp
5nYgZnsxjF0MAJz/X5hVCqjofoj21SQ8odVtt9pBKH9J0RY2/KKWsQxGRuAeAQygoTSAzucSRKUa
JL4lPEGkO8hDj8KlrQ/AD7RvdV/mdoqOtVm2DjJZGzfu+wP5Y467hFZoO/EQhJwIjvg8dBa3+Fbk
4FJ96QDr1BVU447omv7sI3Aw+bWNiurPVOlfBfQvukz9F8Bz26qkaOO9nOsUsJ+j1DGnT7cn/iL5
fv9hEGYp4DM5cLnOf1hIiTzRqyzw+manDJ6BYpwClggB6FQ7GiDRhd4N8k+ZXNpaum+t2JaLTyr+
7H1vungtSTXOOfHnuNhZ1qeu3stxvivHuzjuqUPXTlTem426AYm6vJN4LvDI5FZcxMffs7EP7+qi
b2PFl0t+s7CfRABYOpB/u4uKXREbjikydaVpC369ZSawLMP1V4QrgX8NaQXt6/VkhTFwKFisnhXJ
3mAMOJRVHnTbXZJtySxchnrv8yJGAY+W8205fT6MMZWMQErDPvEq34TbZsT7RpXmXZB/n+p5f3sR
XInFiBbN+EX8m4rFKhaVCylT59SrkPWz6e/dBbl/T6/PUbUtc/jLbwd++kOsVT3RkNOywigg9eYp
hQRg+oNbTJNrqY25z0Pzayyo8z6EwngMxLi5+w8GapGsoSlCe2ad+FY+y4nKRQob+VEM9nrxmNaR
a3VbXawrGZvGhuKUgZyIUNe6y0w1u86sLM483mZOh5BFUX8u1T8UHnYznd60t4fwUOWCqxXGRlp6
eS1pFo92LKLfCTDi6lpSzHHxDQwyj1/WvqaVKj1kWqK83J7J9fN3YdiT8nIxwVxBYnO1E6rZ901j
TDJP6/3ofqRD54S9UQIoGnEtGcCSf86oI6IvhdHexnK9FptkmPfcoplAL2y1XP1CzEehyTwfQhiS
m6JaJQ7SGk6P1W0iKy+lUn79++GieUJZi7WziJ+ch6xQphesTsm8AFxtNLNmlYMRf2We9wlGp0n/
5Xa8K+9JKPQmVH0elaDlV0M05anIlRFqT97HikjZYwhxIymLccifa4j88sFKzLm+A22UmL9ux762
gJAmg/bNx8W1YnUatBMSV00zZ96cTYDgppbuqYJO1N9Hoa/G1uC5T26xnBMfzjdZSAowSWLmwTfJ
ONtE6WSV0rS7HeVK+gR2BRoc4FlYcNwV52GCbBCzpPUzj86ijTGog2HnlPZ3qH44YTjuBS3Ytbod
ZuarAEMgNbcymytJNDZRSOiTpC7mJ+vVKhq0GCxtyjCLkgtb1ON2XxmZJxrZD1nrQPOOc2gnhcFx
NLa+k6vzD6Nq7+JanPZ+0+gHCGJvI1vNSXiM2QtG0QlaudsZSqbuI1qvx9tzdu02MBc6PA91yDTi
asqquc6jJOEHt5aw1xe5LG74pn6GAryxka/dBWgusY1xMwCauVoDlWglVqUuU1Pvdem+OQS7aLiP
80MOlXojW782KvA+PBLQ90EkaZXIIsIud6LYZ57c+ckXs0NjrUi18XlILZWVp8kbK+/aDua1zB7G
dxrI+urtZHSKlesZu0hMf1s4Y4H9wa+sGu7zYAtKq1wdmw5InII7xf4LPhfufpU6C8xjJJQvSR8O
D3IgiXdaYGWPIRJVbt8WhSNmGLVZmcApnXa5C3o+PsR6XewVJbMeyfRjZ4BUigFS1LtpUAsvGS5B
diI15t1ktYbbNKH2EGhwzWnfngIMfXZqnJeAopXgXlQGHWkmlLBUE3Kc0BapU4h1ZZcUBI+T3PDQ
RZp8T1XPvwsgrWzc7dduBUpwmLNwnpDKrj5wn4JnpaSYe50w/yb5fwuhCEpSsmcPOSruaJMIpvfv
two+aNgawdRbtLrPT5dMMH25HuvciyzpoUZHbxYe1TB/MtpvtwNdriZOMM5j3pqITLN+zwMlODRC
nuU+KEiaxHafSanbcnigRnLK+vntdrTLfcmlLgE0okxH2cJcbogPZ7M/86a09DL3FP3f3rirKifB
faYe/qhB+gCx8JOqfr4dcU2EXTzBaBpJoJYxeCMzWw0wGNtoEGGp4CrXF3y3bmoLXEEj61cbFnQB
Coll4/iKVRfoMBmogA1NKpyUcCz+EZNC+ywb6HdCNC5nJCQLXUEjQUyU49zm8rcCHbZXK9SqHwEo
kt4VsywY7Ukrte+NPvp7FQDnxoCufTDYGqBu3vEq6+utDyBgC8mQewvHOC8xFNBqcGrTW2IOjtbF
W6qD1z4Zrzh6fUwh/1odN2MYNAlPrwIwhX6cnmr9KchRzcNJOfTFO9ga+44/3/5olztuUYvHBwSo
1rtd3fkymXqoReYU5J4OA7i09rn+vTKLe2AJTRjuLB7Tt+NdyaoJiBagBl16AW8u5+CHdWlmcmSA
0IbwLAotvQj8Or5mAPTvg6H0P+u4yvROpiTmawjaXCdHSymHjn0RVm6o4bf6n4xfX1AzzACMoFWS
Ns+pRZ0fvgTegImjxnQJwxy9+bFP0K2prOIFYZ4MMJpgbURezrLzdygTgfwvBCR4lBfv0I4uiSgm
bFATbdxFWj5JDkoo/vUzm2km0acRxdRxr5xPty+N3dj4U+4N0t0gAmGIP/W0eoZidgxxOIDI2lHW
+EtQxnIQkNYjdwRVY1nK50FlK+lTEbsFTxk0qiQnXscbmee1yUMrZvGdQrye2uZ5hCoPLD+wityr
k/1QkPslT+lm6//a/lcWtDYAA/rM6yd1aOAjQ84Gl6ZChxOORSV8Gv1XHyRSsGXjcnn9Q6Ph4mPe
WNbk7OcDaoOxUqZRYcqUdDf3KgluByFq3sl9s0EwvFJCo3pG2QXtWCpo7MPzWIgz1m0Iy8tLhOLB
D17F8rOoIu0T2WRu+Y/J/N5Y9e72vl8+yHq1g05bVsaiA/P+mz5s+6yXG9CQBTGzwd83ENXdeBCr
/e0o14eGCB5bSifSup479WMDg6gpPCmE2AW4uX8O88rxp7f8zhBLtzQ1G9nm21GvLUb0GNnCkE+4
bldHWq+0iTHLZuGpxkOZvaXaPSK1G+fmtXP6Y4zV3UAdJ+/D3iq8Jp5sMTzO5SGf7KC3QTI43VZF
8drK/xht+TUfvlYz67WBYlHpWVq66xLZyY3SVsovOIndaUrx19UOPhW5iiIh38rdsNrM4tAtjsC8
7zQNsEiM8K5jBuZWB+7KDpMMHcoptDjekuvqbTpKVTvnSekFeo6U72woGP75nXyYxiy6y1NV+XR7
WVxZ8oyJ17FMuYFq2fpqseK0zNOu9ISiDPcBfW87wi50Y/FdicLFBQqKdwN6fevNPOJAFWNaXHvq
KPunvtMXsKKwJZh1pTmu02SWxSUzp9G2ltAQALUnRTXWXp5QlR3eyjF8TMQ3tR544JbPKZ3nVpmO
y/+G8bxT9KXR2B4CtcaWvd9Tynf9UN1YOO9AsrNThSoj1RzqffwoLAhX65R3Z681jNnrjW78lk5J
FDtl3NOPGyaMb9pKiUSnoy0Qu0qUCChvafpBVaDQuVKXVZo9+r7xIwEb8aOdfPm+D6pWtlmFdeNM
8aS+xHNUw1GoLfRlxKEwdmobDqNT1Q1wzUmrWggSmqz+EjpZDfaCH7eYSQb68DvuzHHcY6w9dJ+K
XG+Hu7qsE8VG5KtpbGOw5GgXGP1Sucz9hD8Gkw6eotzkn15WT5Y5osRGuXux0VnDGuTEKgerDHWy
2Eo56ll59EXsiKdmEI85qEbHmFtjsqMwbGS7qQMFAqc4OxhlRkijVOmGh/xlAsitvbCRgNwArKNs
cn62xFXIWxTUjcdnau0iVY5F1rqKdZBSxTXk4D6dpf0M2StI4pd58DcSoovD+j08xS6elyBitdWS
ifJUMjscz72hCfZ5pSNP1UVO6BfR357YSyCqBizNpfO2lqOuqriL+7nUvcLMAcNk6AHVvCAyu273
0tQ+Dr57+7y5uCLOA64dH6zKUoB5FboH08PuJJo55ZPRlC5+R7aR/BasL7fjXf2S1I2XpwNVJrjA
518yMo2wHUR2H8DwfsfzsHhQIvXPjH7LHjIBWoFRMatvTQVjoc8V7EiHQT8Imlj9B98U1DYfld48
cVZLKstCtU+KCTBZLbmddVClHcW6je95beFQIKCYRreaF4N8PloStExvR6a3BdjY0OGkJ865v3Gc
b0VZzWlmUbIJ/JwozX1LUdPID+qWGt7lQmHpUwinUUi9gz+ej0Q10hC4nqp4PpRRuICydIflVFnD
wE+/SJG5sS7fOzLnpzQ7DXoJXZRlN6wLH6HYRnmtxapHCpU54IDnEmKcJu6y6EVOnif1myh/ESlR
i2rutNStasTi9Vl8ClToQ+nWjXlt+B9+zvpJ1CJmrAQNP0dRHlW/cgv9sbW+QJUf44ch3+ixXGak
wJRIOoARsEJpdayWDWs/iQ1NMLysFfXHMckNOyiBQ/pkc3vQpjW+jUiaBVwpL71WTk5l+PH+9k69
yBH4Dci5YdFLFxBJqlVhRlbCBGSoYXg42zh0utwk+/r3EegAcAeDRVPpKp0vKTNWjdiaG9MrRRza
EzY7gs2luLEFr3w5OgDAS6nHLH7Rq3E0RdMVM3PtYc62F5TfAIAfhehJPcpR6vJM/+tjhYoIHRSA
G0DdFHOVc/eRkMi9kDBtpnivyZTQc22EsKhvmS1dbnqQs7zJ+CfIWTC057OXy0kpyWFjIE/RP+RN
i9N5Eb1g+bKxEy9S4KWb+CHOeuPLDY0KkTjJMNtmGvKo/QIYeVcOf3/JL5GAnNB84E/vScmHB0TE
Ejd7acIKlUNhb3aNYotBkNodWGTXT33h2LczMrNSpLmDPwr7rss1jp/c3N1emGuTVr4dLVyA7HxD
ZUnCV49dMW4BuAa+jlmogB1c62TZl1De5Zn65kM3rQ7G7FbleIq1/LUcxzf6gwvgNU2qjV9yUd1b
mGFclkvqwSG4JkXoQQUiFlstjzcK/WQpb45Vagx3k5InOxLvHvKpL+2rNjCO/iRLx9sTcS08RPBF
AAW4PGWG8zUW6lUZWznhhcHSXEqNbmmQBuax8Yh95XEWBVvPbVnQNoZ98ZR8x1VxBFLYXBBoq/Ov
qQtRixXN8rofeFyDQPEfRtXONipOV0fHnP5PlNW1GbH5o2CJIr6ITv/cfe5jhz7J72qrT7NsxdVd
tph2/2+g5aj9sLClUUb/cyaQUtiUCr+kv29/psvpojnAM5gCBhBbAADnf3/MxQzdQ+s8dTr50VeN
omQ0/zbzo69tPJ4upwwdHk59ROwBNKGsch7Jn4RE6+Z69GarcCShszvU1gX/H0qs1aBS+xQcXdwq
cV+eQARdkFs4NSK7vCa1TIMSDlogj56kfQIvRvbxZKTPub7lmXVlGnkLL7Fo7Swaz+eDazqxmcTQ
GL0K9mVbIeVq5tD0geZLr1JUbVTU3g+R81WhUtui0EnBk/70ut1ujaGf0KqYMLnmNP1mVvZocoY7
lWp3qp3oDro09uHb59fun/og3KffQeG3h2gfjnb5e/xdvpT3ubPFs79cqvwoFhKyKNT5LsoqZSB2
jT/EkwdB6XEA0VEK0wE5zo1L+dpUU7uEz6PSKbl4z41mjIJ3W0xe08BeH57DEOx+bre1U/69dMDy
lv0YbHWDdSYEDH3MJ8+YQ5anIxa1a4nBk5Jmf3L1R9089kL5WJR30ZZk2LXZJOlYNDQW+N+aRiwK
otr7SEV5oX6MDOGIZxCWDBsQw6tz+SHIavfPeQGHWKwmj+rtwcB0KB2mh+4RddtZ2PpuV7Yi6Gv+
Qz1s4X2vUrYRXqNlJPXsKTGg1+ib0siOKP40lI2k40oGjG4GWQC+TKC1gImc78XaYN/lejd7Qg09
wjiYX0WE5GntkOO7bbrL04287UrJ4zzi6q5LBjlBI4SIRjfvTbX41D3PFVKi1KMKyR2Lx9HEKWW0
5X4j8vsjcHUQgEtA6QymoXr5SISL00WiPMze169Pkb1/enko7O+naHEzRSjajuyn0SXFt0OncoLd
Mdklyx/scP/zZ2U3tmTDldo9f/rn8a346mCWtPvm259De7Jluz7wgD6EO+raduTK9ssd28013Ned
/enw+Hj/5+UhtP/8+nP7PnrnN94a0epmrS1zNBrMVjzNLjBifXjo9/Ju2gEgdqx98zQ/AHM5WTvM
7V3re/PYHjTNiU7ti3M32PdA3+07xd647K9/3w+zvLqE46QedT1YftPJz7NdXR4ySll7avt68qN+
AZbXzJ+2UozlL11NBD5COD6abH/+sbpSklgYpkpKRS+OqYlHwi4pk40r+X3PrWOgRgGPedGFgNN6
vlWgmYqJrxWiJ+Fv+zOzLf4du5GT2v98/hHaou2pnza+75VjAGbg/4Vczr0PCU2G79M8oAnoqco3
3Unu0G93Wjtz3r4uC/Y7Ohx2s8++Kkyx5/wxPeUIXs/Wd50tuyKGCXjD2twt8v7bsOVZcCVDOftp
q8NemuIkMiR+mpgqO00oefbhRRvVbUOeEu2aKfKUBt0UVdw4hq/OCbBkhWcftI81ekqi6y9NSi16
Rt8998Vdnh0b82eidt9uT/7lAKHZwi1HQovjEfnN87kHdllPdRxInti7Tftolb2dlZ4iuJPcO7mk
7Izm1+2IVw5juMxYVemw5ml5ryUqsllNWynRJQ91NnXOcLWTHDn+M6RoeOF3290n/XAMoux5I+4y
lPOVvXCo4ehQhebxvoZCK1pn8m7WJC9/FMy7WZUoyE+7cfq3ty0YsG3+Wuk5fmC723EvL9QlLPkP
gDGac+vWXJx2nNWdiTJ5w8sjQRz7e4tjZnSKhI0KyGVt4jzS6njoS7mVYkwpPbGN7e6HGLzJ4pe8
Stzw3kcl//awrn9GBB7JhkAtwWA7Xzlib7SRFjOuZtrNJ4tMAc0YXxvQfJbsMke1XfoVcM3eDntt
jMwXDWpax3jGrMYYWWivaWoue6YBp9Pah+0zVj7o3HXRD0HcmNBrY2SJ0nvH2AelprUkTS1GiICb
hexlMDDRJY0aW4VUWZk7jJqi6knoEzudtqQmL/f+wvdfVIsojGK9sJrZsg31aY5T2avEJ3CmXdLs
8ukt6IaNtPnKXBJnGR4ZEV3j1eFW+akSVXote2PZOGbxI5TwwotK0Hcc+JZ2n2obAdf+vUsV6yzi
6uul+djPmtHw9QqcijG2LnDx6r8CrBEUpxqrQy+4amM5cmjYVPpsIbTgirgFf2zHfxutevCtQ5vZ
Q9U4eNvbTWQc8kA/4HXgaAokly1o6dUVAMqT42IRlmTVna/yIkaOVe8q2SuFfexTPYhrN98DSJeq
fTDh4WtA8/c3FvmVtsYivIB3C8WEpauwuoTDSSpBtfSsu1D75QepM1rRbtFV540s/uLxaltQJjuj
vYcfcHd7h10mGYvyAqud9hgEhzUfVdLqYe7qTiYpNzUkhJpiP/tpsr8d5cq9gysNCSoaaOjdrJ0g
hrqazSz0WQlx/uqPs1fNilNEnYtILtIIIp9ToRrebBzG12YWLSZocAvpls+5+p56WA+1QKXcK/p/
kSYdiDAJbqrZClmxiUWZrfxuBNm9PdqrYRe9qfdtBmJIPl9GYV/JZVML9B/gaE/1vhEmd9RxLMeu
WPpaJuVnXdjL0SNykxuZ6rXP+THyKnkuoFAkRhJoXjFWuFBmA5lLK265al77nFwDKIXgN4Fvympa
lTRS8tgPNS/26cAnEPfbP1N1FArVwUlhN7xUsXHYmNPl0ba6z4G7LOqBeNVCp1o96sRZo0vMlvWC
xhZ37fQqoztbxYeh+IxT436YE1vayCEuJ5PHI8nccpAterOryZxQQRBmM5m9VI6VXddF+rERjPp4
e2TXooBFITVaxB4vduAUqrNShOXsyTP5/RRJMi9IXd/YgVej4FVM2YSjjS1xviRrX0zypKpmTxfm
bG/i9sJqVKKN0+TyLlsIRP8XZbXwi8zSAbvwTur7dHw0oiDeTZFPdi+bwtHy1WFj7q7E496k5ARK
BK7kGjA7WrOc+pjJeX6s6N8LzZr2Eq4GTqf5YW2DKord2x/rsihDHvuubPrfGe1qGlHmsWqeZSRd
AM8gWfhtCOESHUehqNp+42JYttH5kjc4MFUo4Dzv4fOs7s8wH0GK4ivl1XgYGhOv9pF3efxJC37P
5oMSb2yxy8k8D7fa1WMlDJgNzoQDr6mlk8OGcxrtc/33vZrzQMvx8uEFKNN5UttANICvFf+mZfoY
RvFsd7ItG6EtGA+CoC3S0d1J9b8NypaSzzJrF7O69EOQsuCptRbyMcxStxLyXC+DP/9rCo76tzL9
nSAaeXupXO44WEoL+Qv6NVys9dpMmyisBD8xvbkOfmbwY7jo/GzjhrtcjwSB6vmui76gsc6nEg+R
cTSLzPSsNIscgL2MiV4z1KB2+E/G8yHUajXqWW7qJUJUtI/N3DbUMt9FI1rU/8GsfYiyWoRDMMd9
MTEg08/2bTvbc7ElE3dtAXycs9Xyy2uzyfuAD5MZbi6UuZOBBOiMN1NP0WWKP98e0LVd9SHauh24
yAEVus+0SVra7K3O79xgbl+x8n1M6mnLne9KY4AFQc8anQrKgpfufHNTR71Smd405a6MPiL+c0+N
Je3E2HTn/t5qu0PS10dV7hzxPplSO+qkg1R0363Y/1p+SnrjN95ztjIfFInHD63CMJFOmaLbk+8a
SJ6xCg4TZJxCtfukJyX9dHvCLj/Pso6xpDdILLgRV3fIXEfozYOmQ8NycVQNudtlt8Wyyz/mqrl1
xl4p7ZkGdyI9SvJSHuyrZa3iR2FpkD5Ivv+JrTsY6Fnx2tCcDGvEcaNucvyx/aMIz2Em210m/LUg
BKziRRyYpIZUg4bO+Q5uhAVyLpSK16M269IjV2w1FrewYVdeNjAuMLiixAcpiDT8PExQCQIcvUj3
KqW088ZVhR1vPuOLvG/qt+GUh/XG6+9y3dMHQ03ORMUEOfV3+tmHQ94qYHwFfg1EqpdESjDVPyU2
a42YfBMqq99Iey/RosDyeVqgOkHnnVlcHRtqlyCoFelgDhN5V+UznX05PwD84n1ryT8BTy4WqHhG
6X16zHz2RdsmB41emB8dFblUEEpJ63tV6qf7qdZ+3l7SVwBJsAYWm2C04/jO6+zL7CRIdX5oeIEp
PQyC/li3/isKCnZhfZF5Bunm7OpNd+c36R6d4kx91JT7RjJ3Un+St9Dj73nr+Q24/JqFKAwCfkEJ
na+FQRgHy/eBmchfRhILEymEbxbi6Q5UU637Gf0rDY71bHR3t2fhYmMjnQgsi/nmdkUiZnXudnoi
N2iJWd7c57sp/Fpk6NkUz8b8hvz17VCXy/081vrUrYBx0o4hloK43hf/T30a8dl2scysTHuLYrQs
rrP5XIJB26LdD/IE1Mf5fEKiULM8bgmm6LumeMUFwxZyRLXprRRftwroFxtrFW115StSH5Sc3paX
63/waLZheKKI8G2mFnd7Ei9yCwIpi54EiumgZ/XVMpFqfRJSK/S9VMe0nGtYDr9b3ZYK2rXhLFUv
IjBzhDmfPH0IYrwnIt8zZDexXKD4WfhglhvJy9UFAToWVNW7BvYa8l8zvCE1CDODNniZ79raDjIn
pqXVp07w+vczR0UP4BMIcVAVq5Uuxp0al0Ls8yypkddxpfynkm2cKcvsrxYdJHXGA8Z6oXSt3sMy
/A9dLAPB0/SscQetEGxlkLPj7ZFcOIAsdM5Fow60P5FgJZ1/njZO1aQLU8HzP9fP0psq0fRyut9Y
1U3T/l7/pPU7CMHo2m/EvXjuY92ERi+q/Qua+cI2EXJULeAFJnhi/RjT4Z80Dd/q73rm9FhNqr4r
lwDwpI0lf3lE8YY0Oah5YEOkWKuz11YlRFqpBCdY7nY//7Laxu67n4b0VcPa9fYQL08N+i/UfDkw
mFzWyvnMVnEfJ0I+h6ch/z1G0pvZPYlJ54LGQ85RdQd14/h9B36erxhiUQ3j/w0QHgbgecCuDpt6
LrropHI+Zc2PzknEU9UvJCyEVebHVvt3QJSy6z7BlrIzC/aI0D6gNXaIljbRV2yXDNyHM4sNU9NF
2RLouTL5wB4p8CzZGO/d1VLDG1v3rWiITqb/mJQBBTJtLzS/S/+r0KUb58GlwBqI5EVTkBW2yAGt
6W+wOIbBx8bjlPevcf7NHz7P0+OEYLSvN7tBYkX/qgQ74v0BIT3/N69PMnKc6j99qSA1hbemgglN
u/Argi1E9uXOJhtk3S9SvNwY6mphiC2MqylT4pMUAZducirn6ehbGzvswjOBnJMlzu6m0wHEfF3r
niefQi8iKCdNZjO3rZuKyXF5RZaI8wXCc1tUx64UXeMfH49hKilyCAIFnG0W0LpL/4EP7Qi8L6Zy
N8X79h3MPaKnpLlZtLUvlwNztXRBji/WHSgjoDm1KruA2vSNcBKTUxc6Tf6qFvW+Wvwc9J+dPNz5
GXZPGwfflcUI/paHKI0n+rFrbkOYy1I6G2Zyqq37sH6TuucouG+bR0D5G+fA5QuEvs/yL8CK5qL/
s7otUBOvEHn281NY9Htg03aUYBPMSAdZw8m4PlFEYBn6bjJ9kfz8qRr7vx4sc4v4AS0oUNuwSFYn
Q5QY5eBXmicIlhNNgC0a5MzoesjpwdxArFxOLLK9S78LHtXyLlh9ykCfklo2I+6tXGv3USYANhk1
+dEvJJhcaqOe1G7TIOR6UFQ3yQAWZcLlLP7wGJnTcM4iMxG8qJSwA1HDwXRyK5B2cwryX5yaxmmh
M3352xMeEBy1VqAVbOeLHSYVei+V8ihQATLr2cnLSNMdnu9mzQlfNL7dTL5F9zQSG3EH3iuTN/b4
laVFdwfOE0VEUMAYCp2Pm/pUpkrDzC/wg7CwxxQFGIC/4WNOa8DpczZqn2a5KyDna+dZgm6sXt+R
ysoHrUUN7fZ8XCaUOEKSTlLPXCTU14+0IYzyHNPI9BSKo7TLBRwpiQkkoOy28ocroSiaQo8FdEDN
e835ygcq3HVoJadmVBQ3WbClYw3VrRqnLYHAS60exoSqFUBr/AA4VJfF92FxFQIg06iLs1NpUgyG
U2ZWDQqytdM/6OQqnBvy+Jl9/Mgh0k9uXht3bZodymZvYBlb1+N+yqqfDaxheWOvXb70Fk8ccgtU
70h9L2ZcUvo0DNssO4m+tcN51I6kQz9lrl/Cg/ku1Z1jaHsF58L20BoPaSb89RdH9c5c6Kj4Z3G+
rDY7p6vayoWRnXzxXs1V9lzqZlutoYvNDcEEsVQ0bEywM4Bhz+c/UDv2AOZX5DXqfajKTte8WMjS
dNqJDvT+9hq+fEisoq2GpKlC1wVTUJxmsz+a1WCL/rEc3c8xeqcI2GierGxlipdJ+BKTNHx5IPER
jVVM0rGmt8a6ODWo1dih1Be7WM5f4Jn+qNWp2XNZRQ9xH6Ew32WTq0xNfI8ABIrMolW4pR8LP8Jc
2OpbX5t3quiocKF/h2zJ6t4KemVqp34qTnTOWEWRAUm87Q04D/H3cEir3axuS2LKfMyzTICp4DmC
iCoFM5L0VdDajPVmaPTilA8YNGmNKh8DFa54NWQBpawmuDODgNtLEARXTzL/Qc+Fb4VkVMehas0/
G4thSUkvfg1llAW0haTr+vEqmsMA4VEuTtqrcac8xCVlJbu3xz8KWu52dCxaG+7lFpD2sr+8TAKD
1ynn0Zp8r4Z9OHFKEaF4o1KL0zgXd5Wk28FLPZVu0ze2hRVjot93FmZmLoZ1twd89ZMv7yP0YkQc
t1b3iRVNCJvMQXkSu/Zz003xzq9QwZC1WT3EuWggjDrnP2/HvDjKGSzqi+xwCqHmBX9WE8DMCfNc
nCIqw5CwYixGy05wahhgu9uhLjLvJRQNZmB45H48Qs5PEn2eGnItqTwZ/ndF/qxbn2///RdPvtXf
v9rHkhBqeh6r5Uk2XP9L3OJjYdeVk6cHFsrtUMs+WK1M2HELAYhXJu221ZdK53qO/dQoT8mf8lg+
J4ltulXndG+h+v+MtHy/D4txkPAHSy2lPGnWyTCPRe+2uDw3n6ZXQXOlduP8vbICz8a17MgP0SJ5
1od0GZeavmrRTtJewh9B9rZZgLjyqRbiHxkSN/ryv+dxKozkEs2c+FS6O6G5O/ypyJjE4BUpUicZ
K/f257qy8s7CLcP+MCzTEiaSQMLNOMrGb90WlOHacgC1B4wG2QKSMOX877cE08wjSv+nVK5toXnT
p/vE/+NXR6lydG12erRYbo/oMvegrMFznhcm5T0DC7bzkCg19m2QsNihLs/lU4QlD7pKjxSbf/lv
SIkU5jFGgWCL8HNtJkG4orhJqQ8P1//i7Lx249aCbftFBJjDK9lRqbstydv2C+HInDO//gz6APeo
2UQTvnsbMGABKq5Uq1bVrDlnZmWSljQcskHM9NEXvK2KmN39ka1ZmH7+Ya0qX4QwzsQCHYXCNok8
OMcGkvj3rSxtwP8lAgJPQfQ28xVES8BaoO4+wTUpvcXqUanoETyEw75pVs7UtJfnvoJSuA5hO/ET
KanrAelhPFhRkBUnT9/5UM7HFzlBy9tYATkvzdtHM7OVaWG9y6pqMsNGqNMHXz7cn7IlA7Re0VkC
hxI61tOUfliYvtaHnAdPcTLNypGS53Q91p+mYjZVnCDQGCavSNBGM7cQI7aqkacqT0bzgBQKvVb6
sdtEhPiKsRODsyQf2sHpt/3Bqt4DX93KdhjZnVM2G03aUVZJ1pquFhbv6ovmniMNi6TqDQocQn0Q
I3Hai3bq/2nFf64HkCeDdoHhwy1BX+ds33tCRqAnGdWp34Xme9w95Ws1wwXnfmVhdpWESVMjY4IF
pRscsf2jm48B8awUekjXXO5vlul3zVaS5lSe5ZQo4UacS071oh4XeZLXpwaBFYdco8+7IYwPcQiG
4t9NsSnp4oRsiHLoLKzo9JbI0a/q09hJjio/SyGJh2F/38jCPoCKYorEqfpziGebH7uDORp1fUog
x44S2HCi6LuRDQ9Fl69EgbdphSljak0yRmSryKPOfFPYVbhYVChOCHU9StV+MNj86qtivBq0HiZq
uIugAXcF9VAJ+t6P17icb8cKvwDZeZoAAXXCcXl90FWoqRETKaoTHwIe93csv7nCpkew/v6c3u4R
3s0gc/9SsrLlZ/sRFY4gRPG5OkkCUhRpBiG3vBeytQzgrasHM8eAyP5NSutzst8apQY5bcf6lKqh
3UlvWXjUR2dQ0IcYUlo6j/dHtWCODBhto+Dp+W9eh+1rRam7SKkJqPXPQrMDpNdWjti8lc5YiGul
2NszDS/f/1m7qcT2wH39UKpPxR/vAqm/4e/e2zheizamJb8+ztdmZltSgoAazZChPunpzyGkK9Z4
LIuvEmKX7iYICDVc1a7DX/dncmEfKshskMviL87ENPYPF06XVb0lJGp9UvcwCX1qntbAQ7dhG6P6
YGB2qGHstJooxACkYY7uSLa+UfbZJtjdH8fCPr8yM33Gh3G4UVwmJarIpwCRXLV9nHJRbr5ymBY2
woTB5qUMIQtd4LOxSHGS50Pm1qc4hz4DspmOBKibgu6/uEa+4t0XVmYSWUFzEgwK6Z+Zsbolz2sG
XXMawvTXCN9SCCiuHKWN1q29iRcCXcjQ/sJqQRBN2Ynr2asHUe9UT25O/tF7yY/tT/EBjel9/RA9
1X/cL+3KPC5koK7tzbySmLhCH4pSc6p39ZHI40095lv61Y7w2/7zvrga2TTLH/aF1IlhXisiltR3
yyt+jFb0rff+HY9C9gicFzlyElzkamdmGk2PM8KY5tSFz2540hTvtdS2gvCgl3/0Duoej5KjJR3C
MYFUPvuUeof74/zb2TPzHqRuJwpo7k/02GZfMIouHNhN1pwsM4YI2O5Exfa9Rznbudp5HDdjnDql
YQ8+JNjnmhxcbj2t4VKnLXnvG2bORJYzdxj7tuEWIFVbPzVK/GTW1aEqC7pjxq+juKYvs3DsYWLQ
SaaByuEimPnMrJGrDrR2c5KHgz/8TnPfzrPdytQuOOYrI7PHRZvCn29GfXOKu8fWAGEpOb0GGYz4
Sen3sXcs9f+C1/s2p9W6mUlAt+wpAGE3QXomh4mewEPLtg0cBXVOxP3S/1xtrbyyaAdOXXgkyUYC
9b0+HqNu+UmsK80pCK3vHRKKpi/8SML/BnWNQWrRxwCI+H+mZj6mGY24AzXdnPIdYUG9qU07L3dZ
tms62483tAeV9ab/uiZ9shDpcTR1ZWrZAaiKostsiG0ojWLOEK0wewqi57pJtwWEHZRyNuBptt1I
OZxvkFoXsrX+XUyr0/3FnEZ2s5gfvmC2f4SqL/UA8dRT3JbnUK7fNX9tHRfPwQcTs3VsQtPqUiBV
J7QWtpXk21b7pOor4/gbgN8byGwJk6YYYITEinIIvlUw3P/64Ut2sJUhmi/sBCDSY3uISR+TRf1C
Sb465L+zH2nv6PRPoHFJDbh3wt+rOJS1CZ5dJ4rrB5nXsLUGOd200tbo1uZ3efdCm0mLG4BedBuu
d5EEP6CBKBzC7bKtRrSY9/6mPP6U+13T2uH36Ch/ur9pFk/mB4PTzz9cXIEC21GgT2N6iI/9TnQ6
ZeVNd1v1my6tDyZm7rrpAhFNZGu6MtS3uHgOPChfHAQH8/qB1P1Ri/WHNHBU+qLolXqJTO3J0z1b
66ujmFPXV1tbFQZbQ/jR7FYyLQth49W3zaKfuCCe60yGX2zzuiA9cdEvUvRO/6Td6+ehlFdeFItu
ArQvKRf0keFanu1tv4qaShG89tTUn8QBYIwVPLvBhNCSn8f+U0rifiQHmIjVvtTEQ+/na6QfSytO
/ACslb4OgpbZk1CH+23Q5bE7CV1pK96+kjtbKX+qa8osS75ikmpFHoaGI22OI0wrKIAiS+qIUkiz
kFr/MRbDSti1FAkg5gjzC0xJE4/f9e5V0FEpZSPsT8VYbEPxyZC3fX3ue3eT99s1IeWlvUJbMG2n
PNIoqc38a2I1givrSX8Sotbp/HCv0Z+LRy/q9LENDbuAJV4cNvfP59Jb4KPRmcctBcrwcRL1vNZ+
+9HOMMBUfdGzIw+3+4b+1jlmXpegEpGyCU0I9HO2M7sWRv1Mx5KReU4ZVE5qlodGrN9on9+40Q81
/ZrWdhFUp4DWV1S597r0NQ++Z0L7TQ/M/QiJm16m216KnVxxdwUCu81rXSCsIyZrkf3CJgYjTjIA
JI5h3LwkJM330fRhLRLx0GQb/QsSkV6/tYbYSeIf9Tb5GdAD/xvOut796Rd2u5LYmSZjPlkf7c/8
NBzYfQXojL0QysfCEF7NPlsLtafNe2MDvhER90mBap5BNcpAirWi6E8jlwAKpd9M5UXX6uckO/mj
aVf0e2XNH+DyW2PU1iZ42sxz45DCTwVr4Npk465PVtxojaq43XCKG6tzZHM4iCio0kmuuG9C0P4Q
FcirvFrYB4VcbH0RPezGCDf9KHUr87BwxjVInYCLk3Unzz+7oVqBV0+dhHyJKn4tst+i1ZxRJnY6
gc63b6K11iCx4LdAO1KlpzZC2mf++oYAWVO7uh0oPeaO5PUHNd+2Ruf0fmyPPsSo3gPQviH/nqj/
lYV1Kr83nvsQh2vMZbetEAwZuDfyBlNV8kZzxEwrM/aqcTjV6SmEC67xbVl5NNq9aWyHetca1j6H
gwoG8uPU0ysGOxFuWul3qnkru33p1qJ5FNwINXSUq8SZ62tN2fAacRhOVfbY5MRW+cZq7RHg5Yvc
bo3n0fxieGuMO0tbkLoN1QPieSADszPmCuMAKWQynnJkWXuUg/0GrRyUnkZKBYArTRKMsh15o50j
Bu8a1lpCbmEFaMCYeNoQaWUF5nl8Pcj60tCU8VSE/8Fr+lR9Z4oei9AqnKKDKcrNHUF08sGmXaYU
Dl4DTZT3q03TX3704757vnU4sA6SP4b1lHWgZfb6PJrKgMK5LI6npgdOqxfjEWaRtYrgrVe9NjKL
1KQo1XzkH8ZTXD9kMDflVLi2q2TYS1bAqkMcAdcMl/bsSvPbTlPKuhRPWug5mSHbENz8idu3f58w
Wp1ZNzDC3NeTW/kQ2Joh+qGaUIgnfRgeO9kIbCUxL/dtLCSYaHvn1uS9Sd+WNT8XQgmEkp5I8eQ3
D25/QGQtEJ7r8CV2Kyq5ykaxPMdX19qCl/YCenpUqAHSTfnw66HJeYhQj4tVZDAHG07KaGsAFF+J
25eWCZJYyC7oFpv4Gq+t+JGhxXgm8ZTx+8vI3QPfe0XQ+3vuB9v787g4oA+mZgMarTQW61gTT5I6
btvhGTmDlcGsWZh+/nE3oH+sFIWKBXEAWlhktqXEK7H97cVBDuUvUJ7KFXtuFlj7YSAbpZaIEyYm
QsxPLJ4zaVwZyAKiabLyv23MdEPOo4Iga5MmNzg9aQtVncWbqLGVB3mTPtTP6bd8xdztvJGSUklp
wEkF4meO8zH8qpUYlHzy0GWoy32MKvH9tb+dNX41cQYZTdAWwFCvV8aqBKEKq1g5iSNYvbjcdnT4
JeCz7pu53c1EUjy4poI3N9i8ANGXpGizelRPQw7Djnis6W4atYcgWsPTLhjCF9BvNPFH8CyZ+VBD
SOS2iyT1lNbFLtSDc+6af5SKXpI6+e/+mBYWh0ccgnBQxNKoMq+W8n5LE2RTjBM3pe2L33Ic6X0L
C7sNABuYaMqH1H4RE7henXpQtXSsM/NkgNNLnupiuFSuhNfuLLsKm5QmEOG7FnQgLvpnC/2glQ+4
nU3QKXgg2l0mXzSvwAW0QfajGlgnv3puGhF1j2e9JIUXrOB/V+zMa2/90HqV3/rWSfBDxw1CuwXr
K1vHNv5xf0Zvo9lpQGh/MpuU0+fRZT+Icjm0kXXKredBfiBRYLsQ7jbpd8mTjjSkf7pv77bfd9oe
0wOcJg16xIzZCma6lkYQ7Agnza/hu5UPlfQgZt25NEWatFsHIhz4wugZf7bGC/B/uxJ+5Z1CIAN7
DBDa4N/DuusPmpbigyu2zFo2YtEUTvKliG3hi1bbR7d2vLf0oX0un4Xd/QlYmHDQXDDwUIVH42o+
4Qr84lNx3D8bmbAZhe9RoxxKodgGLsIqHRC8VSj3zV7CEB2NhASEjuivTnmEDwM0tc5zZa+YxD5e
rQEBFcEj5dwawp8O5fT7o1u2Nfk0nkZsKPnaVl02ZeKbnf7SmNrwEFTVu1mhFlgWpbELNSVemczJ
eV29CidKF5oEwMoTF/MauDZX5mji1qUGG367yRskBfR9W7avqu5+1ttozdpNwmXqFZ56QihNAmcV
Z67Uy3O1rmCpeWmML7rxX1t4j1pp10YBNTqpK9V01GZtQm9HiE1iK04o9TXW8XqEcelmpGOgvCjb
ER7coj4TW+7L1iXxHA+ao1k0md1fw9sjOo2TQzE1mFFbmvvxLkqlvIlq86UooYDG5iEz9GqfeaJ0
ANvxqDRu+ORHQr2PsvRrRsrBgYYutzV/1F8zq0AWsjqDRnJPrj7Gm6JdpQe7uaRVSn3cZdO6w2s4
h8wYnWAFsO+YL6FQ0w0MJZnXJNAUJK8rU6HcbDAMwUJOZIu7gk7ievoTQWoRQfVg4n9mvJ/Heg9f
dYuibv1OS4wdvCp/hiM5RbVey3jcXKYMceJd44FLpzCMDNeWq9JS/bbJIeEP424nlTQu0vVnrsSI
tw0KmOEpTXjIu4HpnIU7muXlbhmr1oshlvq3wWu4ayRftb4Y8lj9KOoEJz10nvVlhKGisBs3iDxb
wNfku37oYCZpAt+ID/6YtfukNLs1HY+laUBABzlvtEJIB04//+i8vEpMmknaqRy98Qntq8z25aHb
r6zzghmdG5C+BEDDFDpm06Bn8FBUskuTuVHnjyPBv2VLZQSuBi1ZWx/1bB8Zg7lVo057kRSg0qme
e07dJc1WMENjmzdyjNhytMb9eONzAHZORNhTdnHia5t5uKro80gMo+SUyHJ8UQNf2ntuXF9cT6oc
P6DXkc4gODzNYqAvC2aM+xNzc9D+mkftdNKZBH48n34fjuom92lDMhJrk7ZisI1GNyCpWfwzHFLH
25hEjhrFXxlpmOuVHooghgrM9M+Iw3S/4oQAvw2k8jBUsUj7jN98vz+028cyBqfJndoGpmfr7EUe
6anWxIEXnPXqp9q/dWgsQ7C5C95zGcE2v9i5giOoazxkNzckkse4LDYZ3Rh42NlO83yE3IrIDM6p
opYHuZC9XTnW6jbSq9wOhnRNheIm3pjZm93IHYpyOc92Rmk8Ft0ndEkjmkA0crROgqja/Tn9+9S/
upCxNil3IiSAkhG8A9eLWNW1H1dkos+dgzjcwdrGm3YDge/G3MQbeEIhMRecXUdR9Kv8Mzk3kqOl
TrcGi56szL5iosYUCWfpykUE/vorBAnxyYYG6XOikZRLkecNW2hSVO0HXKo/It8zV+KQhUUlpDOm
zp6pkXB+TORGVYWiieOzEjxJI5Ld4/l9qNYIh5Z27JWZmTOQikpFaSiJEU7w9nSFGan3KHnBPou2
mec6MdXvRjEPuWSuPLtvvBDh3MfxzaIQlMHi3oiE6CwiLq/1j2F8KnqY9M7UoGxI+fUw397fSUtL
+NHibCN1QlSrHM74XA4vglVuEBP1noV8V6I1f9/SwtqR0UZJnpS+weN1NqmGgAqkHMjJWS1JqLfB
Pgk+K0n3MsrV5r6lhfXjkoFadCISIsaak1SYZWjVoxxl5yEz4C7THOYx6B0kvsIkPEiSk9JNpIU0
xa0Ynjb89YEAxQxOi5oFzW64n+sD0ZVZIHfGCGVPVX8remcY7Yq0vbWT/W2dHKW4sEtxLwXxQV9l
07ud32vbs5W04ho2MFHCdv/qQxMYp4ek8Zzhv5Ux3sCV6PjhATttVI2K4ZznOg2z2gyjIjsL0rnS
IKmtvH3vPoXWIxljcqIwJZw14ed9q38f4rcz+39Wp5PzIT4ZhqA30izLzi0OLnovX7Uf0SU8tY/q
BpZaJ9uDqn7KduIjrbun4Sl/CbfxfjyLn+RPw77eace1o3rr76+m4e8e/PBByZQ6qJsqO0u1sBHg
5dF61UnKoyQitDKWDiqjX+/Pwa1zuLY4u9FKvw89cWTi2+riibj58TmtdkWwCboX9AlptdjfN3gT
lBClgUXhEE0Je2hArue8TvK0JWLJznADOa0kbDxTPiTpilLPkhUuD/7nTiMTOD0NPkykVRWmVWRj
flZcmyhL+LaK37nNZk3hJvsVkUjSWUAYr024Xp/yXPeLs+DCnkQRot10CKrailIp27rg36o+EjdZ
j/RqrPTJf/T7JE7lGfnx/owunFEqmpBY0Ov991F1/SHp4AZELVp+DtSO99qkdvpALwkU8WuEFQuz
SnaA+jHE2dTJzdnaZTmFWtJy+TlrBjsV+3MJDi2kceT+gKaZmx1L3k6TBicpVugqZrGdpSaRNrZJ
cTbTuN0VvghRdTOuaYgv7HwaTinKwltHTnBupfLHIiqDoThTtt5pbvcAVcUlfBSC4askmN+HeNwX
3sppu619EmR8NDp91Id96Xfe0GRmVZwHITtG4eeiJCtWPiRCa6dlbxtaAxD82OdOKgjvXhmc78/s
0gLSZMuWpaYAxn12LFrZ6P2klYqzW2u7pq+dtm22tZCt3JWLZqYcC6nxSUFltk/ckZyWlavF2Rco
6Bbg7ITa3A25/uv+cBbcJcjl/7Mzu51MP9A68A7FWTOOclHSDP8mpVC2P2Xxib78FXjX9Nvm29Kc
qOam5lT63WZr5zVNEvlaWZ77Kq0vahbqn5ssshyqhshRZXK+DaVwjeRuyc0AmuDBMXUK3tJHGTGp
1kJNyrMW+gex5nAXtib9JLcaKZ9g5+J91YzpXojXuCsXJhe+b8qqAJSofGqzyZWAKJg5rEjnUcvQ
UTTf2sLMNn0aXTQaWoPaNBxLoBJ6f0lvz/5UHJAxyjuEHMq0tT4ckAgQQhILVXUejBLEhBT7nytd
Dy/3rSwEc5NMKgGdRnaCVO5sh6ZFIgpBojK4ZIgOlT/oD1phBRtF0DyoeMTqU1Z0/edQaOjf1hth
F/H+Pax8xHS3Xm8oPoL8EMJ1aABQGbseqx6ZdRRLVnVWykK20T4n51Za3yXohI/jALLRaCf+EFdL
nCxusm3slRbZ2PCfGzinFBLZSV7T1GaAbF1/R1ZBVU/SpDo3ZCK2gEfqwxgmxcrFv7SyH63MIo3W
LClaBSQXoaDttrxZIF0bqnp7f1JvD+k0Fi7eSfMMooaZFZdu7ipImFOpKR6V2g2hctJ/hrK/9zxP
c3y9WYH43Po6DEKIgUkQ25yX68mTiyBRBAuDmjigbe5LP2XJzWhZL40Vrzr9ptl2gTmMN4AMcGlC
I1xbIsNp0MJY1ueq/NX2nxWENpP30l3xqQsTeGVleo18OIApmd9eKbL6TOoOhRIYCm0fqWJYDiHi
TdWItpDUWCOsme8NwhGKwpSWuI9hlJ9n8IaSjj+r0cozuJnOyfOiJEHuqysP4RtfOjczG5tc5+nY
FyaAdrOCCwoyJHSxu98uIqJydTH838NQHel0yf5xj8ztzq7dscv7mFRxebb0z124r4f3Pvx8f99P
vuLj5vhrYppDIlFKDXOH5qlUhuPKq85G9E2uEJ8HTooW+5Z2Fri86a5RNRvd5hVv/VdRem4WzwFY
ZeI4IOV9vVuKMSnz3B1w1+ouPAXv8lf9LXhuH9yn9I/heA8ZGSNU6Z3qGHsPYb/iUuZ7VaYxA7dF
hZxk0VTWubY+oDboui5llSC2tZ9p5x9DU98UkrbRVWsldLpBns+Nzbx1Hvuyn3hSfbZikkg7EaYA
pPzSgbazFrEtexSi4aHv8U4HNe0NfSvIaeU7dVPCEaoZmhvsXclqp+71XI4PblEZphNHAd1xeoBg
9yZvK3E8yHoMzkfJ9Sp2irEd/9zfJ3MnwigAgLJSoBqpisxZs3hXenodj+1ZGdpwL1D+2UeD/0gT
UnhwhzJdu+MWlmg62Fy1JPNAMMyOXJBnnZLEcXemM1B+DpJaeK+GxDjqQedvXaGtcC/5SGJRrFpH
iXJhk+cKPL562Do872QnG+VDmOfkGgVBPoYYI/RKVjtu5gkI5mUiZNTpsifKwpVfbyVPGNQe6uLu
HDauZety9qhZZfU1HqXyKVZCxe5JE24LPQuONO1IDyUCJSvAyNsjPKG/pvI68C9u2Zl/T7tUybNM
7s5Bp3YPpH1eBKgUvqhlXm8Doc9OTeC+G57yIuXtGh/731Lk9UGeSkh4frLpvGrn4PdYHmLq6Ep/
Dj25OJWx2+80WRkoH/mjQ4wi7iKFlsBGEtona0RsV09a/wDMO98mXt59D+MwfYlqRXbCToCeM9Y6
Ehgovil9ZdhRh3xj7Bf42bw0HhDJK2BtaqMX6A87p7ZU1+ZBBMls5mqOLg6f9GC0dq3Yegeh1V/L
rGgdGj63AvGh3SU1KlRpmq08OxeuB6qx0PdC3TzF+HMAXupFZeyLQX/2rR9NJm+8ATFW/zMyWgcz
ks+9CxpL3hEIvvKF94/lwjG5Mj27ISgSo0czoKqbytqLFrmvpS596a3opWofIoGU+31zN/HvtN0p
vU9971TE4aa/3u5VDvddL8b9WQpDVMnUTQipLwhZJ5YVOxNqR6mzo5ADW/HU3Yrt28v+2vZsn6tp
2xilkfbn1hhQFytozBnlTRvvG+F74hqObLmbIYW/Q62ifRfsDNF0gEwr8Rr0cWnS/75uYKOls2Qe
ulmhOLZFX7LeYWPThSoSB7T09A3VHxAXK8HH0qi5ovhYMgAUpWczbgxWpVTtyAELBWqPriYdtNIq
/30fQfM45WgU3k/0ylyvq6n4iWWGZn/WE+3S+ijvqjQI/lItqF/eV9ZxYfoowqmAOvFX+M7p5x8i
xczwaopI+nAO6uIQ+Jpdmp+L4ajSmDN0gi1Z44NWWacUDUGfujNjHSzfzoxDZfxMAX6nZby//0nz
WBzfzUOVpANFLBJz8zke+tLV8iIYz56r8jpt+grWXODHwcBFfN/U7XJOeEn6KRg8l/f8dWwh56mk
YzKe0XHt7IDgf+tmSrq5b2Uh6OAqwh3BfQNQniTAbI5bLRW8oJTOkdfW2zgO6mMuqpmdm2q37wZB
vgwU7iGF9rydVyjGhp54YwO7rrnR2rHdS7FrPEVWlu48Pyme6yyW9obYGY5fNqhH+lKjXCyIfFcC
3oW4kEQJrkUj1UuXxZxbo83jwWzNUDkPXrIhY6Fu/U1j/VEbW893GvRrgxPaaAxCgxFsIFhMv4zT
uSvtfC2ZuODqrj9lWskP25S6uCFoCZ+iP+hOuvM35/I76rK7Yi3UmUKZ6ysUrQ/iaEAZk+b9nB5F
sbqok5RUOXP92cm2eJA24e6n8uA+pk70en9jLOx0bPHiw5VCdTtvZxibTPR0CVs18X2af0ZQtbTW
4Eu3seJf8ZIJUsv2Axx0PXNQpLZ+FSbKuYze4e/bhUO1jTsEJf21qZvc0s3UEc5paIdPRYGZpUBR
CrPWM+Ucf9WFg7Et9kO4T8sdOTXhYcyc7qBJdrJGNr1whsmDyjQkgQmb0qHX4wu7gE0ajNq51PSH
oRhUR9Mia/vPK4UfntQ/J5SOOWc8V+QuUPuoNM+11JYbI6pjeyjLp7EO1kTlF/YE++6vog2UR0Sy
18NR5TaWe082z6EmBBvNCOqN2qjJxsqgtbk/qIWZo+NUBLAP1RvtZLPLTFSqOvFDwzwLhaojZSKb
qHX2a8poiwOafDkUlCDo5lYMoVLqvBfMc1Ip5bElCg24RZrwvxpJk8v9Ed3YIu6dtFnAG5BGobxx
PXmG4OVxHsTWuZLF7BK5XqbsBBlNdLukOW+VSvTWHGAZaroK9MXTppjFQAHtb2ZuGAKxfmxbyOVY
7jdD6ZD23XdNYivReB6KnUqftl4Wtle6e/5p2wqUJb0VtPLNWrL/OXfcl3QEgSKeraXUWVpQtbF3
GTJoLxCy+hON3prIwIIRWMchJeYFSL/BPC1nFqiqC5bpX07bFd+x9ptnu14ULIlrn99MxOGsXWM3
HnCCwXz47Mlvfbg7jLrJEvoa/csQ/IcnOWrqSfgSwZ9dwSkXjztFPWrRW+6/pN7gyOWzJ4uPve6U
prUSNC99CK0GbBdeJqCPZ9tTlJKqCnHGl1oND34Q00RT1jmtsUZqR8Fal/2CNfJw/OEhSDl+3lQl
uJIQw8wQXop2tDmYgArbjehD2769f+oWDSHVQhTOBQJG7Xp+8bl51JRueDFN4XEcu4OVjD9CM3IM
b5UNYZqiqztG+St2Q11BAUXBS/falpbEqkmTbXgJQv/c51+TcS+2r028b/sfGoGiqNuhhOwTrRwj
OTPQopQI7BJV+PC3LsTn+yO/IWfA25CAYS25xSmGW7Ohp0kjDZXYRpeB4G8fVGGq2JbV5Xbe+Q9W
aKWf+h6Vcdkiax1KGb3HWuQfu1brHplK3/G0arUR+uYa5tqQwCtP7YkT9+/ktT5udytHFLlXo4vb
xW/Iep4is9kOYmvLb1mpOEq2TykrEz22pujDtT7a8doz6TZcm1j0SFCJ1Jwo/UqziBdRgtivUQW7
ZPojT9iXMLoU0d5Xj5lxrGS2oQDORYzs+8ux4I95A5Khoj+ZXObfuu2HkcPE5ZlkVaIL8bMdTEoB
+Z/GX8NFLfgqbmjCDeogBAPzsbW+J5YaUMlLIJm9U6Qiz87WFDb3x3IDAWdrGRNlOdS2qD8Dfb5e
xjw0VFczu/jiygkq37tSI33v18dU2ytCCtnQ4MQtjBlZb0t1sCnNxzb+BdpyUwIIU4XnxI1WzvlN
3fvvJ8F5R2w3ZR3V2arqvpZrbg0INvbjV8s1j21W/tS6nZZaP4u8dQbXtYXhMCi/Eeyso2F3f0qW
Jp4wdiKynkrS884zQehSvc385JL24IClHhElzYOD976VBW8GP8UED0PVkCTi7EiHoZp2UlInlwRx
K6UIjsP4Nibhq5D8f40H7AlN7ABgydxdr3BL7bL1VZ3pTDNkro+1169soqUDQQ4Sug2KaYxldq0G
0tgpchAkl5LOAafq9J9u38A7LqRrPXtLJx7wJT1uTB43wTxujWLgR02Rp5dhL0Lk0um7aDj0+sUN
PjXyWRjeCvHfTzt0eIBYGB5opDlZMeDXMUmAx1+iVtYQm2wF2xKUoyi/398QNxldTjmS2VzZyJBI
8nxD5FbmDZkaphdVeathEnZEEorWew1jYfmplIuVYS3ccFfmZkGlW4bGGA9pehG1DHaPQWk3TV7/
DgZI8ePWKh8U0xP+fc9jkyQINRiFNZzZ1NtKcqURm6H0e2zinabmjjZegn+GQk/ROcp4nCuCBSSk
5k7NdRNBjav04gVOHVo7adj277SbpWQRRB7B91fuLzfSLFrAHH9QruE9b87ehm5qhsjVJNkljEfv
SQnUYOvWUXuWq7TfiKNZ7TtP7De1RxWxzGV1V5Sy7BiCjtKIF/U7leS1k2nIpZWCUu2QrlJotFct
pw9z/Vj0vTipRPgbudM1O/TD7FFMKulguR2Udx56X6leN7sSf7ULrH7Y5vkQHcswD5+qItDslu6B
91gaDcdlUsB/djhxz08/RYUU78sEnfG2odgoFPXGE2T/gdR2/iCT3j5VY4kgi9E0+/tTNrnw+Ywp
FN0RfhFJF1iTD/5whZYytw0/zC6DmiR7xZXSHTF/72gGKeY+iaVdWxrluxU3a/v+NnHP3lBFSloE
yMRT8+jYHy2lSlTebQ20DarktJK8N8djF1x6bR+V4aYQp+su39HufLw/6gWfz41Ccwu0lzzlbu5a
wRzNog6zS2eatE99boP8Ykw+eeWcLbmSj3ZmF6isNXKGunp2cYudEr2nJ1EVbMP9Yk6U4e2Peo01
fMmXfLQ32/81/e0e4JvsUgbfzPZTB1G99RDFZB7ZPfencOGqIfUDmHISTZggm9cbJzMiDzSRlV4K
OVCPrRlQeTFRUu7i+vd9S4uTCGMsOSaotG/U59w2yeI0YVBq+5T1mmNSKNdDH3q9n6S5/wM1Vq1l
QuWl0ZGOpwOKmA+a9NnCCVZL4NkKOEh/I+VHL/Bts/weqG+d3NhaHG695GBq0c7MnMz1Nx0Bd2hr
B16ldiQ8eI1DlC0Hm9p6GsT4QW/RetOAl5hv96fmhotz8q+kWQj/WQsqgTNHXvum5YcWDi/fTM26
DgDSrHQItL2teKy+0N+C8ptf2jT6vt43vbQqHy3L1+tvNKMZuFqUXdLadPJR31V5tBmp/Qhmt8vd
YisW/mfa4FZO1NIOpyVtYo6liEG/67VZs0gkXwnz7GLSFlG1ieOnfwLrpx6/hdan+yNcco0fTM3D
zybP0rKUmVutVEquBvjppLh7NnWAnsool1vYMdAIj5M1JtmVMc7TLj01p1SoMnxyn76OemMP0lNe
5Js++BJHv+4PcnEZFRz/9GqbxL+u5zNS0mbU2zK7+G5g58UpowM8OolmuJWt4KWLn8VyLT2zZFJn
7UDwAXBGu/LaJC8tOdebKL+M8ONDnVYcUi1JbEkpVCf2++HRajXPplIv7P1+7A+172e7wkIFo1NG
2En14NfYWc2mKtT/4ey6liPXkewXMYLevNKVUUktSiq1eWF0q1s0oAFoQPP1c6jdnatCcYvRd+Zh
JqIjlAUQJpF5TLe3FV7sq5jyvYorPlbS0r89QWtXBSSY0MYBSAH3pHb5a7kjxygo4paKR4eDhFeW
B7sALzippQTSjM0WwHnt5FmeW9D4AQETNFghnj3TYpZKGo3hYfT+lnm/nBef/7qwa+eiGLUsxl/X
7DZUhmdSfi+MQxxDiAd6k7u+/sntxKc2mCrR7Xn8IGSJmQYMTmBnB+Q9rLSFd1ZPK2fCJqJRN9Mg
JncQa3ruNMfTMztgav/ck9+QyzHH49g8saJ3nce5uJuMwsNTGdn+cJfKO4nADW44QhIdktvHJHdL
aUvz5mrXo6MMONZS9Aci5IqDIM+5Wae5RCPTmiDXz7wxvrf5qZXlPavzFxTXq42bdO2ZjTGg3I4+
Cpopoj5Bqo+t48gjZoYnfJc2Ix79BahJsC2bvbxRi2OKe88d1ZHtO8OYHtR8KneZ1js+2oHq1hpZ
VtjVh8JhAM7UUl0XQTV6z5SeSJRGOk0Cpuxb5sbJobKOleTNT5o1wQHxgbxtLI/l819FBS1DRQcS
giaasDJRIZu62a5oJGdKCGB9DZGK5HeRUtdOjD8NHUuPjfYPUoWkGl3JTu6HYfAGOuP2l74lkGXT
WbKn0nurwb5pUzxm7dACGR2YC7x2Icom/DwKZy1THnsaDXT4gUzV8aQW8hG6XXYHlUIKRSM24GFc
0gOpr9uNSshHviHODr4EejcQ/lq0vy9Phc7uK8muGIUy6QzJUDaWqDnmdtJ/d/DeOQ3MjBc2ywx3
SuynPecMYmkO19pDl+cqdScroXey3iZfadWjzY8FxU+jqtNh6Z5BP7zUyPfbX3Q1v/8AoePwBF1D
1FEwczlhVJexjtTpWBvjwWSxm1dIe4ckKJ818y6NvbnRPchXbWQJa9UJPC6gyoUMEHLzovSXAtW8
mowq5usbuStcG//V0LveKkn8P2P8J45wfXZkJFbuII5ZvlvxfWovTh5PBf0+N7YH/ELgmK5itw/O
VqZ/fU1glywy7Is0DqZXOE1Z0bLKKrFdMsARobljpb/LTRbDVhDhLrLHwkH9GreFGiVz7fKXNr5P
BtvlDfXzfF8WZ+27ZZwI8k0AyfwaSai0kS0sycDlwsfrEDAf4GPAf7n6kMxgsd5NA65DvQi1kr9w
eUu0a2Wx4CUI3wPUAIEBwOa+3FwQEpf52JQsUqbUI+C9FLXugkpyyMpTmkDgz5o8Jr/W8cbYrvO8
y7jLv396e8spGYCvRFzTvJub46jsdGeXW562BRxb+46oCi4gUg2EVBEiV9aaLVVJxaLWcPB2SvvY
kwyNgQ+bbKK1r89xDArXPI5DlHxgp3c5qGaUekjkNiyqYOKadfo9hS28tbD5ElxXjO5pLt2pMeRr
nepx48RZcjFxsUCyEyJH0EdcUEyXsVk8T2wEOSxyAJeFsgASDUtOTWAPc9cBJ3NkU+23JoR687Yt
gmrMGs+ehvZQtw3UiWHivXG1XyUTuMvgdmvqaI8AVSOWOGKcdsY0yCzSKvUZ6Ngnk1eYf+utNqZD
pVd7a9w6+ZaLSJyDpaKHoNDxxea5nAND5dCqGGoW8TYPrBQmECY9TEOEMrrKJn9Aao1GjEeg6FtN
sAKN540xry02UMiWMu3CWdOFH6D14Iug+4TFZvbILAsTmvsmMgcYA26N9To3h4zEp1DLT/m0gfKu
rGeiwBOF1/OPccyRKrwnQ/GeUOU4W43XaMMpMx1P1id3JOVdy3UvSS3kL/JuMvYj3UJ+rY0djSIF
vTB0Xq5kGXvCHEasgkWQTnHlQnbRieV0K2FcGzY0YZfqLVy68Sa5HDbRC1hEoNYTmTHftVR1W9n5
Q3W6h1pBsLGlVrYzanSAsC0fVAcp9zKWzmQtG3uniexYCphMPZnbUdE17liiOjdz6aWuJQhFM3Jv
puHt4CtnP7DnjoztA44OEFOXsdF1qC0IQzbAur3U5ttkbWQoK/OIGg+IXCrAgLhCl3//tHyoKlej
PPdNBAa1pALRMd+rxX2yBVhaWRQXYYQTMdX7nhoKwjTfNF9/7F9uz9LqnwcGHkgGlOLQn74cRdNO
Wj/3cxMVIOHIRTBBmhwGX/8iCFJPVPPRYYau4WWQVrayggJ1G81647EUFkFowQ9/S2lbSDCA1/w3
irDYWJ/YytQjSuPr7saxtPqx//nbYldHzngHjwN8hbzkoVVInqy9M/Wnnf6bRfUpjpgzJXLGigFx
5u5gxxBuShrXyXeUbJ2zK1iEZbaA8oN9Ac56sXQvVX0+5LWKrVkA/QDxHI2jf1C6mQQIkutAqRm6
utUO2Wd65tze3V4R6/P5T3Rh2RVZRQYGg9QIPjyepqHEaEIEmUMZAELUt0Mtn1240kCxwL0OyhBK
RuLjpxr1LK7bosXiM+VQY1Kxk1QOVW7ATYpBodCCVOXFt768NwFoC25HX9tfGrSYgEDBdQpTrsul
D7xXrdQgBUVT8wSuTVjw3J2neiPKShFgoVkC0vVhqwRE4GUYSanaXjVpG7FMAf2R8bDW1BC+XXeG
2odOIp1ouYdE0sExez+ftdAwpP3tkX687K8mGlqfcHgEURr9s8vfoFqQs1Lspo2gH/6d2vcGcP2y
JAeTU7iwl+xRcKGV5BuD6qpWW7lMYSdp1vZpk4TceFHSrWLM6tzjgYOUFUJhAN5c/qA0Nu16hKZ2
BKrYbGQuB4E6nTcKHsuorkb9KYgw80k9gQuq8DaSpHk3mcy1pwet+WknT4oMnZaND701pCWH/XTp
2GmuSgUwe5HUUdAze+JOZlSq9damWdufy9vw/6ZOTMMKWcqRi7dRF7t69eLYs9up36rNY2i5va5n
D9RWWGNBJVbM97lM9bQH9TrCKwnuRmqQpAdIPrmtogeTsTF564P6J5iwQLOyNkojQbDKfHec74l9
RtdaQ/H49kZYO3CWZjX0OYCVNcVlN7IaScM4dRHD+0iu3rjxjQMqOIw7mbyoyR2pv90OeL37F4Al
3pnA2qDQbIvP+Uzjs2rANBZZO/OyofJbg7kMxAsA7B15T055z3YGyVwDSJu/JUNDOXgBpCxsP6DH
VJGibE9JkpEata3COSOhy5vObbn6t3OKuiqE60GzQzoJoUvh0yXdZMizaaJg0T+Nh+TQm6EV7xTp
Tiu4n24hV692mRBNyCQKIvVkkg0KnF6kxL036JnL1C1A9XX7bQmDF8jCmcDXc4TzyaqcOI8dm0ZM
Qh3GGkzmFRY7joksuXiD6Y+DloNEgYfmvrSreqdKqhTYRa+FzdTd4bZkLko8g58u3fbbS2p1BoAm
W179wOOJGZsDQVCS8phGqaeT3838Ym4pz13t/GXwnyIIczwVOVzeckRoM7wnaRVqOC8Lw4XP7L2W
bAznutJ2GU3M33pmJE3fIlpBQUGFfLeedx7MyDxS2/dyzd0G1cUuT12cDsxS9rdn8+opIkQXPrTU
DXPRzRaNDCmGHKY5x15m0S24wLIHLs5SRAF0C80fHD0GhLWEuwFJjs1jjNEudzPd58aeS2BOHkq0
/qyN/bg6objmYQBlIu24IoFrdMp7ZyQsMiCjAeL5b6t5ZoMSUAL/T7+xlKCdhm7puQUQr4huz+d1
zW0ZKmyGcGtA+RYwjMuhVhOExcoGE5rq8DSp38F58Gu9e0mNOhpz6Z5b+hG6O0/mvCXveXWHfERe
eE7gDKOwKORzc12XikESFnVM3nWQzZJ+Nq2zgyDd4fYY13YgQDUKHLZg5QbJ18sh5mkDNaIGhRC5
gKN5wmzNS+0GMAl0Ezd2x/XyxN4CGQZKd4tZidid4P3EdbtWWFTMxeyNFjORVXRbXshbUYTUpa4k
g3eZyaJR9WPJZcy/PWErSxLlyQ8JQjwB0acU1r9UFCbuN4tF6Uvb52492u5Q7CD9PqWaZ8bhyEK7
fCik19txr9wG0XOC/SVy7kUVDFodwkk2drqVK22Gt0yjAiuTIu01RiRMmUylHcReVHSjzRy0fzL4
A+RLwLWFGxKIEcgOeHEGcBeSjElDnzQ9HYOmkl9myFPvJ7ikeoM8lGEpsZDFMrIiXX6q9SS9J5Ol
QWSpGKAUo/Mwa2xIdVpSs7Ewll9+eaIsI8MGR8MVmmoij2meGbe1IkUJRWuCvEkDkFvCGlLkj6j/
9XC2dtWeB7en8/oU+xzTFEmWsIyCB9ecNJH0tTyTH85r75Z4M2ycX2uLEQ15x4SgKxqn4lvFAMmB
2CVF2QN+iR6XoUbQzTLbeBtcqasuSwMq7mAYAW+Cd9HyMz6l61LV1BA2qptINe6StPg6Tq0HNPYi
jY/i0a6juW9KDuTUBl+GH3SSzA/pDJIkrKns7E0zS6wVkOBqj6LaS4ovdIASARrZlH27PevXx9ry
Q0FvheMEcnHxfiRaSdHaL5uoJM/zeJecY/DylA2y/fWVjyDISBalWYhpigR0wBXG2bFRkVPjR9bN
pzzjXp/qR1ScfSfdUFa4Pj8RbFEBhHSOYsK443Lqq9iB7gtpUJ6zAGwibC/nMVKrLX+J1TBoE4J+
vTR/xOZI2mGDqq3cRB1kjvy5tjM0fDR5D22FLWnn1enDOxa9dWAtUbC7HFGjQShq1JUmatVj5siQ
5dqnYJIVydek25i8tY2Pjg9UQ0BeRyNGOEqzjLEkhxpX1GfS73LxccDLeXDlBtAOBZVymX6V2RaY
dDUomj8gIQE5DcbY5fjquU5AcUBNyOp3cQzNWp65EHerPQ05TGntSP/79qK/Zixje+Jm/d+Ipvhu
kme5VqXKxILcKYdC8r9qnh5OIfG5G/u1N3owCwianfZse/HGMbf2MT+HFpZnPJgdLWcJH1OKpWfD
YT9TpfNpw0rXKocKAhuavdHgWg0JGwtUiXAUIVW8nN/GYkmVL/UZRg56UOAI7xRwMnZJuUl1vKr7
Y2KhMQpJZ0jfLIv1MhT8VhS0DVEUmcYfGZJtL9dDlZi+YhxS2wiZ/OQ0W745V8r4y2EL34VF2xTn
C1Kay6A0aVHxzNI2MhS//sHO9Xk651/ig+RZARR0v6mSb22pY67dIwBP4vWLxBueLEJMO1U7TalZ
GwF1AbBN5yt/K9b6MSocmVCoQekcBKnLUZVNUle6MrZIdZ/y6sfY7gtwI5w0ABM8SJPK09OtItPa
FQwJR6CYEBWZzbKQPt1atkRyfWo01M0S42h9y+t+pzwV0HSGEM0rnowbWcZWuOXfP4Vrk6K34lhv
I7md3BjOMZxBaolUPxvtXlHvKOoYt/f9akC0VtH+A0njCjFVJLUl9VRp0ZUy5jCxCRy+YZy+I1VV
7p1h7IK6Q18shjPgxrm6dlsgQ1wKNeit4nF9OVS70XIoG5qY2bZfEtK0DRMrL/066Qr/9iDXVuZC
ulpkR9DKFdVwecrGqYmzLiqmmgXdoFauleDWuB1lLW/4HGX5FZ++nabMCpGdvIvMInaz3Aj09ClJ
zjprNr7ZaiBcsgu2CzK0YrfN7LjhdHHfRY3MPFVKfY2fM+Vr52wFWpk3WNg6C2EMWHgojF2OKKNO
Qzor5ZFa5nMgk756sOKEbIA3VhYCkiy81mEUuqCRhQOSF/GQJhy2EDjnz8AARXMK900j3d3+PCth
UJRbSHAQ/wGfXnhzlUXlNBq1uohnlYu2uotZ05QtIamViwUYYFBbYcKGxSBSSLmsx5OTlX2UmjCM
l/oq9+jQvnPAK8MSJMQTHcx249BYHRkKZ8jelvKUyN0neakqTEoRM/vVpV+08kHKNh52K0sOlwh6
u5CVhJqJLRyDkK5tRxuAt6iV0QgrBkP1JQr8aA9jQ78FJG1jia+sPA0gDzz30Y2FxK2wJgAfciY1
Nfqoah0WTp05QyUJMqy3l8Tax8Iegvwx+qXoWwtLwohnKzbJ0KNKBJGvuDnVs+FpTwqjoV1UT7eD
rb3JQRLDkYaNhNKweJW0lMtpkhlD5JTK+JB2peE7UqNGYGMaewnvWS9lDpRBmaSGhZypR66aPGwI
lLhu/5K1YaMnBYYzkp9F++lyWzM9R5/byodI6cxqp0vAxTfK6Jtd9aKa5MuE5b2xQleq8oDYoRYH
qjc4ZRDVvQzptLRtHV3ikTlnuDuBUPUbJctCh5IOvU5aP/RdJfvILaQH3Df0rkwclCxkkEZkS9py
U1/Jri9+jXD1SCgmjXwweTR2MvW1Ou4CbjqSB/Goyh+Jlh17qoHH17f9UeHJFrJo5c4FqgjJBLDK
i+CnEN5hXVaXZTlEFS5aq7F/WO19V5re3L3PbN6nsbxlU7864E8RhYMcREwHJtuIWKSwwuLf2ZnE
zX5hUkHYzzpN6dfbK2zluEDZFexrVAXR6RUv3BqMgyo26zGaIedbRYMzuvGE2s+WofvKyaejRgda
M0j715w7zeKGAV+KMcohj97DAQ9duWOlfLs9mpUoaOXq4C4ZoB1B6/Ny8drA3TWFOkxRY1gnTQLX
ONGLQOraLa2clVMPty3sdYGhBCFYLKjKQ5fMUIebo5yb0hE+G63PqMo2Eq/rKAvQwcHqw62L/xX2
IjOHiUFslkdSVgOg2bj6FpzsesIQAXhaPF5BTUEt43LCWJpISRJjubUTCxwGZoRl5R78g7eOleVl
eFmUWwIhBwKsALmdLAQiSEu5MnZDJE/3kpaeWA1hxjl/Whp9qkvn71X6Jx7e+mFLpvt6gaNLtbxD
bPiO4UIU3jp6Vqh6XLRjNL5lTsCBeup9Rdu4BNemcWETmSh944MZwq7VEp4qoNWOUTMxOHR3IDHX
Xme/317dK8sBQHw0SWDpBP1m0bqq5RL8yGGNHsnJF0pzt59/3Q5wfdxhKYCpgr8Oixo8My5Xg8J5
3phVIkeNVQ8BzWUdNRRzfAS6z6/KxfwQRmDBOBjlxo27FthGVROvN6DucPFcBrZaQynInMmA+ttu
M4XmCDM0yRtlL+PAJhRb2tsr3wv9X3wp8GFR6RQZYJkdk0Hn6RyxsXflYW8S7o7T7vZsLrtTWPJg
M6FmiINi4ZoJu5egRIUzoZyjetqX7a9U0z0CX268oIx6I9TKIl/8p5D2QXsdguRCXWai1ThoTjOD
qWGHY8Gf5sH0B5gFWtJ8uD2qlUWowwgT5WdMILSwhZQE9eDGzmQuR7wsHM/q5dRvGrZlwLzygdCf
A00aexaPerGGH1sFjFmcUY6ScvCqIpoT5llbql3LchY+EBDwUPzFmocImehcTbJG6mJJkyNWBtP8
RSK2BysoOJfvNA0qrmUcqPLP27O38qEgNAj9eoiSQa9I/FDAgseEGJIc9aMBO6a2hJ5wPswuMdmh
I4688bFWliBaqtBzgzYZ/FBEwYpYYbrOTKZE5UMDBzRmWWGs3NnAM43VltLHWiyI8agGjkDUCkRQ
TN2rDm1jU4lQic+y0W/HzMtI+oWqd8Pz7Vm81o2B4AfEDmBGoDto5op6eNqk9HlTtGpEJX0Xj/ep
lEDvr3FNCHVS+dfUutDQh0CMEupVfV/wOJDTKpgHeuhT5YEmPJRj5+vtH7Vyhn3+TaKkZ2+APFuP
VI0IzYI588c4lMxjp+9K+9zr3daFel2sXMprqK6haIivK3I0x9Se0dYlciSZ+yIp3Vh7yZrChxab
VT4Q6YwmL5ia4e0xrmx+XA8wFVucW699sbO60YfOqpSoK6fUHSw+gjIbaxun2cpKuoiybKJP5Rmr
1Lk1t7kSLeOqDTC3lA6mM7OXqJOr5RuqcmvRUFDHPKp4+YArehmtRMkrJYwrUatAjJ56anwPWvDY
+WW7sUJWNv/yrtKWZ9Ui6rIcep/GpRqEynGiK1HWWIGRcwK/gpxDZR0Q1qrYKmevrEeUTlScNs4C
9hZbScwYqsGYYiVyhtaPzeQBeh258aLwH4oEj7shur00Vh6OyB/BKYIsIXquyLguRzc0FimqAqgJ
FQU1xl/m+l2rOq9SpoNhBGMthXYMsWpycohz4vGWwv5KW2TJX1HIxWWLjFm8MnKrK0w7Ydh/5e8p
T75OkHqEecpB6swjtTR3AgyJNNoOmVOYK/LPdpy8xOQHVkeQNzxnYXqiT2Cc356Wa11cHLuYk0VN
C15C+P6X09IXsIdiFooHddf4WoGY+mNjR8oQFvb3PE8DlP5tNKrIn95xE1AnGsC0izOHonUr/4HA
+ikHxyx2tn7YChpl+WEA+QJa6ECgSfheBZANCSBjmC88Xia4O+XJ5OcZdS2rD5LedicdAi/FtGs3
ndVWjhELqQrqvGjSA5QipCsKGwq9swc16nsY4HKJMyDTpa0ux9p2AyELolAQe1lIpJczPwyGUgG+
pEY6ex2H3DfaGaUMLYyrLbW0lSNk+fsAhgMbdn0Wt3mmpbZWqlE1az4pEx9oF0j9JG4G8R1qB7eX
1Ho0ZMm2ipQZj93LcZXJqEHvBB+uzG0rZAaeNQmosOEIAVJ3RMniXRrS6u8zCbjJQsgLjaoP5P1l
0Mw0SWpZkwpQxatRWT7g0UEv3Q9dvzOrrarPCsYQtwuepEifl/eOKEWiN2nfwcFejRRpDmrYSPbQ
kDETLZjlyYeQghebdG9mD0n206H5sR9+U2U/aJAgmYaNDby2ilAYgTQB3t8gnwqzPZqDwmZ1ViN7
Ojjt14G/5NbztOU+sRpFR8nCAgkfN45wSih8cqyxg0i2nBePCh/vtaasd4bd/Yodcwusco15x5m0
MJsguYe+xBVlazLzsiY4saKyReW72TkkBCI8NFpyHOX2OcmeKv5GnaDrdXd25EAtOr8oLfx/y7fY
FlNzZezYoVCjBnEZpQHR3m6uhrHKq0KP6nLnjANEgkrXGF+gY3V731yTR4AT+xxImOQkNrSqGAkC
6XfSAIRKQvyph7W7M560ijxP9hN0TRrlUKkws5qL17KVNpzZVt41oGgj0cC9jNeN+PDMLT5TyCno
0VzFSZB1Nd/HeSN7tQ46we3hrhyyn0OJ4BjYimcyy0c9Kmv5JI3FC4GK4u0Qa19u4aYA7wf4Jt6d
wqEAAX1aZroeyVVnPLUqWrzlUEuHEZ7tob7dBViLh0+IShJeheCXCvEq+K0ZA3ZPxKcqaIzON60z
NXQ/6TYaXWtz9znQ8kM+ZWpKL5Mc5wHmjkEhpsrcwY5uT93aQsBWB1YSJxxIBMsv+BTB7puCj2pr
RGgGMZiRW4BNbwCX1rY5GgD/xBCmCxZR1JLLxkCAMZiol7YHRyJ3StyGk3ygKrDEM31wCr8fHx2D
H/vmC+3Pgxw2IL3cHu7al/v8U4QJlRf58hLoCdyQRVCrrbdMagZLFmfr1l+dWFxSSOThrgCc3OXE
TkY74c2IiS0KaIFVEII6q/lGXXYt10UhG1kdOtWLNoUQxDEZgwCAZURx2RWFS5QWeSY1UNq0Gu7X
sZacVIU/cb20CqDds4MWg5JS9xY92Xq6RTNYnVxczGDGQqH4SqDXcCqtrnhsRGO/q/o73p6M8+aC
3Qoi3INQrosnBrnDqFZhkzXfxeljEefev/t+nwYjlAKzHhg7mTtG1BDqlvkPHYqJXNrIZlYXyacg
QhELlbQyI7DggITFTh1hCfIEh5/bK37tCEEL9r8fRdjgdZ9USdpgHJirVn8b7L9mROM2wxeHm5kD
oRFFvEpiBxAb2WnMKHXeGmUGHPT7rPV4tb7fHsjKh0cj5eN4h3DmlaRJDLEsnukV4qSQrmrhZhTA
/7EJapKxe1DHtsa1VtxZqqXoRYHqCSSfsAIs2nZNLmdmNMjf1RbmOtaDNdxVbfVQpIlnQgyXTOZj
Zu5y0y0Na293B37WCfSSgmpL5Hl18KgvLdkJ3HfFEmGv13NeQfMtivF6K+snqYl9q3lwpi2ux8py
gXvvP4GE7dU3vU0B8MByMRMXnVfIef996oGFgqINMESotIstdIIGvjzHy3dUR5fmKKsDcxY//YvF
8imIsOqNBU+aJsyMGvU0WServIN0yvDX7HKICQNTg4otuuJApAhRoJDc2THtzWX7ok3vYv9Cu3zj
ylpBASDK8gqR0XEBpHt5h326ojntUmNCrSNiRT6dBiM+S9Av8zkD2MsqKhka+g5kBvFaogeF2/aO
zARi48BkkfD2rK4cV3hXqoCr4KpZgKaXv0QDWneqeWFFinO2DBh3myHbbJStBlns7yA7A8CemFxN
2TAOzOoslNwP0HvS1Lu4fbw9jrXdBMLBf0OI4+gTSpQaIRwNFbZU+dnTb30B7ouyAWHfCiR8ulRJ
R5BpmBVpzXeS2v7Mz0kf8X6rDbwVR8wDpNiU7b5HnPYwD8ZzmUwPNMv+cHkjId36OMLTxajsgjdx
bWHFg9o6um1qw9zm/fbn2QgivhiyYShipaZWlMtoNYN+zLNjGfu3gyxTctl0Qe0TDWA8gNDCwXK+
XMtW38VmMTkoS8JfNcC5p3ommbSgqWfHy8DaSLMk3ad297f1UABadDxRoKOJZxeoScK3UtUZ+INK
rc5h5ZOzInvxF2+O97dHd1Xu+4iCWhDU0NBKhUbp5fAGuaAKAe/h/BrWbv4l9dv7bFz8o7xj7qYu
hOP3w/7ZG9xNp5aPSsTnmRVDC4seFtdJUlhadb7zw/5P6oPLE1ThDNDOodpDVc97L+7rXwMNkpC0
3sZnvSq/itGF6TX7YSBVh4E3b21AMzc14Jn14mmvsn90+qAJo8GNiJ/4+63Iy2l/NW5gc0BY0TDr
IhEs06S0zIasPBfaW527o1b7JkvdfMYL48m2X9t0R7vCM+BJobpNAdf1fOOldUWmWgYPUBrAseD2
gbUvgAwsvRimSm7K88ihULcDIrhr75NADaBbp3rTn5KEU+7LZDfrB2dH7psvDfMA6ApN+1CdoEde
Buq+7e7yDLqgf3nofvw2sOTwFESSeGXIMuQJVwcil2dH6VJfqm01ZFOF0Dn1OAGY/vYOEA+Rj3Do
RC8OFbigRWTM1Cg6Qx5Tnstx2s/Acrp6A7kOW9ndjvPRPhc/O2YdWxqxoA4o7DRtIrXOgYQ7m9Sz
fnGo/kqPJcz7FE9+Vb7HzJX/tHT02sGl9AhF8jSUmnCGJPvbCE479a3cL+Jghq+yfkyyvaIeyVf1
pD8x9bGDAe7oqe9JGczETzdbJcvz4tZPF3Yq0OKk69O+OsMDeFhEHgfPBMBngPCs199J+aFibr0f
vmy5O3/odlwFhmkZcmvA6swPvdJPKU0GBl6cWDgDY9OzTo7ivpDYz7j/WHuwFHPrade5KfRpf2e7
9gxH8okHauca3huU29sTNK97Y+MzfvB/bv0k4T4ABjxNUQmpzl3oTwH0E/6EB/NxV7ncfaPv+n5P
vTKU3XTXe+pGsvpBZLsVW1hCaCtaKYMnwDk/mBH5+U1//5I9WXfmoTxlXnOXwAA7ePda3zuWz1lo
HB4UL/niQVRx14Wqn22cIlcJ57J1cH4Bt4Z60NJLuLw7ZKmeuomV9VlPJ8IOudVLgCHEWvmNc0V+
7bJ24r4GrbfGi9Wseu7nUn6dOrv8VmtOsfUiWQYvTg7gekBM4bcsMInLXzOl+LfWnutz36VzKLc1
vAH18q3tZOOZN/JWLXFZ80I4YPYg57RwDuF2IQzeGa28N1qrPgPioh/sTFFDKjPFtyQHSF9mly6s
dvSN1XelMYopB/sNkETkpCA2iJ0odVKIQvuuPquFb8IXNA+wJeGkpD1BEAJSDdOT7rP7xrzTlL1F
XQJN7P2WvPfVg/fjRwB+qS86UwtR4HKmtSmdVAO82bO0N5V7tXEH3WUnRkJjcjHrvQ9Zcz2o7ACi
ODNsl96sjTN7beXhEFWBdgamAk0I4VvraaJaqcHq869fJIBG4o/6pfNYmP26fWZfVSSXkf5P8Rbe
TdbV5UArVZvlFCONm8LFQNv5haXM7bCaGFE9yFCWptsphkcSye2bxJvnwHglTu+hzbWFoFi5qYBY
B1ge726QoK4GbVrwkgM+5Kw2YVcfz8dnyT/qp9RFkvL7dSOBv2o+fAwdxYxFBRpgI7Hg28AHY0yM
qT4TPO9dpAB3DWQpK894gIZD71pVSCV3KzUSQSIfQXGcoA4FFBpYg5cry+ZEQi1brlHUpXC5ZpPl
qr2i72FxNLlSDXlxi2uAzqT2y+Ak8W7m8pYmh7qysbG58LGRekAuRITBcYXlMXY+fkMcy1/HLJF+
VyM0JP1KjaH6qTR16rhIoIYXZxjQfnZqu7UeYgIzux2LOSE+Seeqd9HCSGaPTX2fn/B+bIkvT0T9
WlFN/2qNFbzu5LQdWpSLMgV3BhSsTtBFhDmBow7pa0xV47WpWt6GpSXpZ41Xm43ZtbsMJGFo9KO9
Yy7t7cvphtC43qBTT8916uVmAJUu9Ht8yBx1tAKo9pf6HT9HOqowrn4cWO32imf+Gr6x0Iw9W/GG
3HBNeUuy5IphiEWAXgV+jwoQO64W4WRVx7lsAHtKzo5Od1aguEQNlQfT2o2p1x2TA/j9VuwWYzBr
GzXQD7LA5aEOqgsQ0kjOF31OERMGcTvdJmOVnf1vP6agOtzPfneQ3B+1+wMT4X5pPYb/1l7qw2fL
fXNd79l/jyLvGLuDfzrhGPS5V7jfPW8f4T/7yX1+rrxntDLcyqPe8Xj0nrfeE9f3HjYMsMIAkSxP
UPHe68FwZZoTxy8K+14Nidt2B5I+plt4lettcRlGKEGncW3Y/STFL71sBEnx0Da5i4qoV853WrlF
D7vy9nCgN/J5UMsb6lPil9QMFw9BtGTwJ48eLJf77Ts93d/fhy+1d/jzNjkuZOg99zS/k0djox6z
sjMu4wsHkcK7ZpCX+L656zL3PvzVeombuAf98fGrHFLXREKl4qP2br9xzl8f85ehhSTPVoltkSW0
FaMn+a6QL8TYKhNfP0EvYywf+/P0JjQB1xsx0uLMeuZm3cZOWrk5EQH4IThXgUoPONdlBGkY42HW
auml3MePf3bjkR8fBtf5fa+5d4Y/ubcv6uWgEvcttiwC4cRQoMB+GU1mZsI1eOy9gKEHKNwBRCR3
kh4s9qszvw7GRuK7+oVwNi3XFABSooNbrDb6LE1Q4XKM1i3aXWm9alO9MaSVHAdEP7xLLQubGx0T
4Y0+zQOgEJUE8daABOXOPtnu8T3xbe9vVeiWvbZIRAFuayG1FIF3Jhtsqx1j6WVMynCkx7zV3La9
/w9p37XcONJk/USIgDe3BUcSNBIpiJRuELLw3uPp90C/aRLEErHfRs9ER4ymO1FVWVlpTp7Mq/+5
y3wraOK1cSWfCn4GQUrSInZDCzJPEw6DgH36K4oWuTfnLNb1uiYWqwQOrASZA/ViCSQ8tjqLQbYw
jy35YlQ90dWNaC0UyeeuFVxSVCzgL4HUYeIYF1zORQOIZl4ipdFFyiMC4vbHmj6je2O6e8wNoulN
nA4TyqIS/H1+7NqRWJwLv9jmFI/pQX6sP5Yzc6NQKAYsEstByPFXUb6yEDKa+IJmKF3gctMN6zIH
zBG6KIn/yeU9yUHPCvaMhWs1k5UC8dyVzMmBdXzneZycuvbOOADep7kEv3Xk52dNzDXBY6tuVs4+
Qkx7WvB2/8DOEwNyI3pirphCEEswcrv25UKrr6L+2qq9ma4EohnGWtHxCZ8vo/1HvqFwSWLxmkhq
Ta1MZAnLlZVp2u/q8QHMaO/NF42KcHUAEsUpgVDlru37ygpcZnoj0Nu8Y7S4qNSyZBc2f1YcjMwY
VQHTdIdGZTIZU+bQVB6iQsTqfi2oorwKKytLl5gb5x5XJNMZ9PHJHNKff4//1dLYJiyrjpddu97k
sloC+Y4JvQmwgOvgUD0lmuCoJXjiIjywbgr2c8KDW5rwHy363dM3p1yytKPdmR7+9fdMXo+qGJgc
rbGurdU6c9kFINIwuF33GwCWrzoLL+PovT4SNnl6O7cQwqZUXLsczPzYbGnG+hCQSBJ2fbbgxdzB
EmHZkdgHVwcqsWDPmFLbU2hCjfMw8mwrJruBMIzef39brxFyU9/tiqMWNnLOa7uRN4knAscTGtqH
vDZYN5XFSHZoeWBy9klAE99ZIT/gAxtZR1rkcRrHW41/YOhLrKzZymp1miYZtZESXRLGho9tCI6v
x5fqL4C82/2rHZnEFr0XDQ7dBJ6t8WpOFANFj5QIBO7lt7tR98w7G2gV6Gh+Xg4H47ilzGivnp61
y85anfhP/+Bribpy9G9JA+cfWeXnx983fzX+fZ8wefQTTsoGwPs9G1RWAUuqcxloSkl8UQ2kTSCs
003vBchErFkteu7FXf5SMqT7qI4Yf9pLz5m3kIyfSTjdqNC0AQjANt9vSxypIO8q542hGF1QVpyT
oV1LsYXUSEvUy5F7ogutCDclmp41SfkpZAxkckkEcu3HOzQTHeKDxiY4xOigt5q23tG92GG8c+zZ
tCpveL00hzP75Kv0pdVizXHUSKUXbuzcU3gtcfIs9UBXxpWXerZUrEAe2pdGhLEM70jNA96xsLpZ
WShEoMFjTG9NmztqZHgxjQLbnfOYpKKyscafij243GMgPPfoQtYk71DSKAaYABqjb3NQlZeFb5g1
h8BloQMLQHu4hLcvT92LRaykNY68Mgex0Cma2wTuR+uqOYv8bhKsY3SXs45EIrpUhaWS5Jzji9Ek
YNoGVgGwj2lHv9BgAEeUQH5vCiT/TTFIkqQpYVQ1NBbe/VkLic1GrmfECt3NZmwGz4U69Z4dU7Hh
lq/hoMeYFdnQz6xvBSKP1171OSKwb3lGXAqUAZi6+rqw4XM+3fVHjAdy9R4OmUJ7XTx4di2dallV
5BUTbOWOyKnWP4feM4CRGpP6Go+q3JpFiC8WS5C8mWIsaOmAUEX3oghGt2lRMswGJhoqfANKoUYc
aehgeuPUZJ/sbduOQdaVGh75hclbcJnnT2DMJLMAyiLbM7F4XQnQuEuLsHhqrEtGoFGqszIbXf8Q
1O/0U1hIHc++UXBy/r+8iY/ul8BZdALk1Rut2xYvyVOoV1tple5EzfsoVtx+2FDmHszpmYqhbqT+
dLVIXTryuTsGTmKAMhGvAqM2eSkL8OSycVT6NtWcIlrzn6VCZ1LCuhtJ2cfh1v2mNly2YDtnvdxr
qZPXz/eEoCsaSAVVp3F533lftVmqJTHGd/CCyDxZ96pEel309SeRgKAUZNbq3t7LKwC8iH3qz9bS
jNo5iweW13EgOhQP6Khb5R9pOpRYcjzbz0yveilqK2HfJM7yupQs7fpoqaev/2hURm4MUC5MhxSE
iZsNEUcjvdfqPnE3/c4ncqWqe5ZIgsr8J28nDAuI0lAeQ8p4YkgVjKsquJDybYArdYH/ciXCsXrW
lURRjFp8AsWsX+pU+lvlP/k2DjSPClSRV+PCxFCvhcMfhU3Wjt1FvwI/kg3ibbndZ5TB8tx32cBW
KlOMVgz93DpmsETHMhNGYKwOMjEQgEbeaaNrxwUcesa4wG6qDcWpFdqL9N57kofvxzZz/NrJagBX
kdASApjjOMjqdjUsX8tyJVCRHdaYudr5BAkfvl77u4Jb+axLOD5YCLxn9g98dyO9xQiuQ2h2K9Fn
GtELOyWCnTpUm97oj49XNFNwQQb3SsBoMq5egaIMemBXISDdD1aisT+ZBewH/D2iaMpL+0kZjwXO
L2hkQMLcDCTbJwqRJ3ABKh7yMHipKc+CtE+GTZB8PJYyU07BskAjDdsOjlC0k94ui4njgi3zILZf
Sx2MIJWGwV4v1bbZglZ9i5h6IMeGZPpTQtJ1kujVK4M0+Wn1+CtGIVN1uf6ISTDtAeDkNjU+gq85
nR86krqfjyXM7CbANGjwpuGbgotiEta1bC0xbZkDqNXh4R7WPuBobf7sLmjhzELwaKDtF4JG4tDx
M66VJHGirE+xkKKJXyW6kg2mKJbaA+c8sBspk8U0CsN7fDUilJRD02y4reNHahBfImbXpxduMMvO
I+WSLza+9JNDupE6eRPrAm10Q+bF8OxD6SQMv2AOCfJ94r4wJeKhddCuH5/ZjBGBhzv2ldFAQQFo
N9nM1FeaJAxjuxVIXYUkCI9991ZURsfW4Cp8XorH73QEBhGCRkZz0ESgG/JWXiOxUZ6KaWL7faAy
XZShbGyibcgHa/X/lIkL/KM3siZHyMtF3DFBmNhMKWlBoxCPNuKyMX2n02r66/FG3mklhMGJHtOS
oPTD4m4XliZSX0o+8EENjJXbfDZF+f1Ywn3YN4oYgQ9oS0ZlYVqqzJgoaBimAU4RwAoPNaHmcmEc
NIgb7hNrWUsjLe/dUvC34nqN/C6gBEVJ8HZJXJYHfhjxGcrfMFjrRqMIskHkRySSOaiYBkF+H6/w
PvSfSJyc2EgO3oUUl9lW1lmf6MU1G9VXfwKjwSgjXX2uyfdKDb+0xalGM6c3Jv3wqKHBjwYi8Hap
qe/4YeD6uY3oRntXLBClOwZxWe2jMpVA+16qN9xdOywUYAo0/+AhRcvERJ7rp6LsALtt82aKYrfu
GQKm1IUk++kWkpp3vuVE0iRyD2IwOcsSJNX+dyRqp5omp36JKWxpOeP2XplkIaDYpBmFxITv1YRf
iQqxZUdbCJSWxEyfMJEK2QIEKXaug2XCDZCIVvTQI8yb8AK6u8fKeO+MjDuHyaAoMmAqpvz3ql8t
Cn6iMDZggM2NiO/yuxG/K+W+Xn805qkFWZT+H4hDmylAF2NHCZhfbvdQrLyyyoC7tIF7lYjlf+Sp
UfLaWUzIydXEmCyhPO7zWlggJMGegI4EdDoT1aAdPit9ty1sVNd6MiDaiwwaYzAPErJWJDD4F0FN
Uk1y1CY6VRgX/DMseZR3XXkjR/T1N0w0Bx2GA0LAqrB3eH/cXV1rWUwqT1UzAAU6QXu8yeMe3jyv
E2mTPc4kqXFypSvswnBXkbVEZzxnoW9WM7GYNCD+XCqWhZ37a9xrou0MOcekl7cu1Fbck/SyRO5y
76ZMVjSxmGj/DtnUrQs7UXaCaDYXioX2BPFz7myUErBZspQKXFSbiY8SSJkQVhzUhkt3DKUNMeCn
Z17PYiP4yljCN4c0xigFFmhpAAMJA4JJ7g1QGWHxytx5S1g8wMToDEDSBp715M3FWAggEKm4tBn3
GHdahH49CRNVHbVqVyDgHPSlGvs9Yh6vIHgFgPNUxqfx78m8sgnw4fvaD53S7opLCDicHZ0FpCTj
EaYe7GUi7RKrbcmwkQ0OiaLH2jue5UR7wY0Be4QeJ35scrq1EDTdcEGkKKWd1ZegVhtNbE4x5s7z
C3JmngxMvBmhBBg0gPL+5IAB9otlJo0rOwiOmJon2W6xgyK1xOsWqjN/s9WnS0I0iboMyEzQkD55
B5ETyWsKuXMbbSXIwXwCZyQZ7sa3X3ZBgWHoHxsW2Ze/ieiJ6R4SVdWPp+LHuuREC0m7sPA5/wPd
n8hFgV6YhcWf3N8h7xVhJMy3I9BSxAZlxLmebH1L6n5xsquI1OagWGG1FoYVCzIl5Nspjd/Lv9Gl
CBcehPt0JHTt+mMmV9sd/KBpC7nCo9p8h9ZnqzeAuZLBUOCGoeJBSAhcmqdLpLVczVpK3YzaND0a
sAQA4gH/gEOu8FbbmDITGyrra7sQKRCMKtygxhm/uMq7fBRWCaQjouIRaQgH71ZM0cacU1OjmKEg
zIpiX6Ni7ZtKQ8pYDxhVWnkN6G1As6PzrZkDTF0SAS0jzYfcnj3ZCnirrtV0aTzqH4jgdvmYModX
HzAGjCwCufntdyGYD2opZju7YIh4xFDh3mwKnfsKNWkVUWRwTY8naNBv8+3Aam2qM9whCkhMr6RE
a0MLYPDa7BktK78djaF0HsNXUt0ZvsPF8W53w1/ASXfzrZM9jKMwDRmX7uyS7KCVSDC8o2owIgcG
gvya/pJY2V5QT5EKT+L7sVH6y5E82qiJmiLL6MtpPnQIWd8jddfryFmGpNM+x+Tpy04h72efvH0I
JqPa6v78sSD/HomNxYO/Z2Qhwb0FleftQVEK3yVyLnRw0zCjJNSHVQz4YVhoCXENV8OcN9XBrwWx
45ZOV30tdXI7Yk6pwLWudHbV7XsB/llUaqmyipmlSIG7v4e365t4aaww8LxfYn1GTIyD9t6rnVHr
A1rFKsAvdHWLLPUniww2mFjUgrBaQVTaUmGtyVKe+r4XZbLX47dePX9KEndgJnQ6O35NttyZx/CS
YXWMIMqDPcrVCgrnfisB0Z5RNtD0fMFA3xFgjZp+ve2TWzmAcJdlanyAm38zlZV4pOK3IShv2OQt
DLIR+Bm5S6/+7P0CoREMIbDn4OqcJEko301BOU5h2YT5MrzT0/ua+qrWgSGS7OODk4CGdQ7OniOR
SWOSMvBpC3fs/kXGsjGvHenIkWFpquOC6yvsILu9DfF9RHYHH11AG5ccf/hv87iOTiZ6BQWV/eT3
36tfFaOvz4+/4L5za9x4QJPGJn8Ya3ly8hQVBbwTx739al0OO9/65Ix8f0CpyifHzDJNc6+ferLZ
fJTrvb2JdI8A9Pu8en38GePx3t26q6+YHD8TVWzqsBH2gVWb4iyBaSCtffJYyNyFGxnkEfmhxQS4
8FslB/Qgk4oy621/0J1S0iNmqQV57jivJUyudFE6qegVeW+XYErthIhwHC5uaLqMpAkhws1+aQqZ
cO87juX7f4uanB/TB53CSmlvZ9rrbodiQUqs/vly2b176uEl373gidcSRj12ZD2QtbN2yQtnrWPV
JETX7ZQhtrfBa0eUp9UpIBs92aM51v5N1G/t8fbPWVYOnBVwccd5ZtMMIU+NBdoYl63FOKhWAPn4
e8brfiwvHPOsHMA+ETsALgsa9dtjDpxhCOLxTmXIhY+pTxnOFS0CQFH9Pl7RnNaOhXXwHwHohRES
t5Iyh8uaXgl7G/9TS8CprtYi25IGGdD/laBpM3jZYu+i8ZIq8ZvDWhVtc0ts7bO79m8td5Nk27zM
aj7obQn0y567jREYMOHZzZZqdQubNgUYN7XgYpIDNq3mOwRYCe5hkg5oOfLWjzdt7rpfnY4yuYxC
lfZUL0GQ0yKmUlDnT5eIX+fWAt7EkVQaDKJI8dwqQA2+6RTDNXu7CUFkHgE86u6FYKF28AeGnhrH
aykTR6iVupbNE0hBqmgbj8HJZXeg9YPxlK0acuys47FR3xr97YNnyQdNNPRnPN7KWV/w+hMmphPY
icbhCyhgpl2slIDfI0XfgHE44qkyh/0T95yQ7YeeaqcVcBSRumA65o7yr3EGXG0y8A2TK92DZvT/
6H/dASSeJhiH+f54hfMniT6T/ythtOxXDlCZBaIbdFhgGQKz4Gmi+5oxSwi9/+Yk/0mZGgwhxtj6
CFL8YBWT1106ohMO66OAjLh9bJ++eNLC92j0VtvD2xv3Ej0YC/ZxYal/rtjVUqU2AJOxjI+oRvuo
/Ah2tER3NycCRTzEfmigxPSWyb0AZ2JeS26Pe4Hu7TIRDCeX1/kibepMJI1iITA9PBraQBo8rchH
mDLG1WwzAO9SaSPasVuj+VxbhzuibzHoVi020kemrpZYP2eymzeCp9U1T+ESUaggmCOFZ4offmiV
7/RTjql/aJTjV8pT+vlYQedcCziJNFjeUdEGoOhWQWmmCCouLQc7BogJjHs8QAFBfUSc/B4GC9mb
UQ2nBgdy0MuPFlTM7pjISvo8ycuWHWy5T0gdnWom0zKO0BcqAFtMtonzpZ6d2WDvWuTkZgRVgrHI
JTcg2LN6tUasyaru6p3TXgzXJnGtJsA9LGGGZqMOZN1Au0tjSPJdLgATzcJAbuTBHkJDiYy8o0kX
plrMnX3MT6e3da2jW3XhXZqpP2Bu7JXU8Sm+uoAupl4nSu4MdlOrvUiSRgeIWOLVpv5lVCV+8p8w
sZKPLw67eqxDs+d6JXhiRsFymNNsBsGs8uRvGJZE4RudvnmcWWziJeqwOcf0epUTJUolB7ynySjM
fW4plwg/WWpG3fMStoQb3/E7bQWyj4YVAIXNtNoRorHWjTlhsHe7UrUMZJFWzUtuU7qJLkYVM9E0
m1G/ekP/eAaDOalXmfkb6LX1vPBIzS5YYvEZqK6CgGSyu0zucH6rKIONTD0nG9WK89REXayszB7i
lZjpvpZpzSs9xCTZrjn0OWlhCBKiqLLyWrFLV2Q2RMaQYwz2HQkNwQZwq6xlzfhAlnm0zZD1mtKP
rv5y+HwX0DR6+Fyvj2uQqxguWLIXcMn3Lz5IcZGRR1IAqQHAJ2/F5nWd1HVFNTY9sDYlYKoUt2Tl
uPtXapSBtlKwKsBRnJKwpYXr5UUdtDY8GrzEoqp8MhZeYpIc1j/J6uucEBD17DdlRU4r2yHe6mOz
AnGOpLnnxxdzJv9y+ymTXQbCIJMiN2ztV45wB5B/EMZAAAcIUWwCKb2m1+b5DT1y+/Jwes6XcKr3
OKaRgvhqJ8adurJIMiXFSY/h4rZsX/pf9P6rB4YYo3D4d+L268wfRPK231dqT7z3X1TrH69//rT/
ncTEIg4hX4phhZPI+nNcHXJpoVY+o8W3C5zczQpsWpLLY4GZVmiNcTF4dRi7ryqXPOkJyjzbjbpa
fcu6smByZ4z9reTJdZVrupUwwruFY1mCeopGRKoprhYroRqByEUqV0pkesyhEJ6ixMI88QVvb3Hp
k5d1qGR6aEPsLUcu4f4dxRhPe+FW6zXhNVOnjU22OcEiLnmZM77ZzcKnPqDkYXY2M8q1QMJKwPMV
GS8/x+CsO2SjevqKelqhWfaxHs0k92+FTkIljIvEVMcUQltVqInWae+7z+b0Ej6/pJv12hT0c4Tk
dUJo4w3OIamZsQTfEm2pk3HmUbr9kEnA1GPgQ+r/2ZZcH69zq7+/Vy/g1x8TNDtRfQm0o5lYJN5u
31JB38OGk9PYdhOZ3wsquHS7/1T06nazSo0BXwmUn1q9XsB3kcO3ElVj7WiV5WnHH0nf6hK6/FnC
2JtnRXteuN2LHzBe/6sPqLumj2MPp8LuMMmDjN4d3g9sgk/WHTGz1RMlqWdd32AHot2zZy5E0Pcv
8+1hTMxb38tC3GC0j+2hvdBpLTmzGVCbOJjBkS/Ekfecc7em9K93/GqtgazUnTKa0lyPUdLb8fph
rbPrJ53Z7FUWD4m2pPSL2zsxblyZZXWdQSRQCYLBaGvv5JJm9AsQVx4Bd9puYw2Ge4OO/vP3M/ct
Hpf6+mfSyLdbPDFzUuhQvs+Otx2kBtYIVABagd5gNih5Dy3YWitUJfXpfK41GRQSOtcTHWTNCXEO
GQFEHUe/Wi0c+x+D1q1nePtRE9MXJnHuFs34UbtWPyDXiLcd6c+j+UVg+Pwn2HwX2r7EiPpXQnwg
909HrnRgUDwqDke54MvdxUSrtjtDQq+tox2P3XFLqGeoAlB2iEsXrtqCpv8Z5SvJDph1nJCGZC7P
18hXGX2WWn7lqkE4GGmzNAl2BjZxs8NTuFtRlKkXZ5BXaJf8Y8dt4Q8SszVQonvCEk+uoS0c6kzM
dity4hmmisdSYQSRGMSyc0zB8DfOij84Vr9kNxf8wylBWxT/vxds7NXa7ZrtkJLDIdFi1SXO1nxC
yi0RyZ7TT1Aja2mM4dJRToxWpXRlqow3Cry6VWk66LiPCzUa1lS49FrdN6ffGq1paj4EgW9WKJDV
m5g6Qy54onJioPyEha6PT5L6JZ/eUtgxzf59Br2BtaC2f2Ml7m6MBEIihWbA7stPDlXuozLA2InW
5nfWpUZqM1eNY7g7yi9+q5oeMjrPa8+oLO6IqkWKq+MbavI8PlYreRgxe4tAzhnICPTs6pMmj1bu
+nJRBfik/pkPQYSygykna2kAftQxvsgeKbqTilhgYStmj/1K7OTY0RoY5zGHowA9lSaqmfwW+5nq
5GbMqI+dpT8U1aNNn3jdKWZiRI2Cd0Mg/XPzNQbHNJx/Vv1M0AWKo8e/jPVSQAvWuNX7Pauh+Jui
AoguXaN43Z45wHhpkAU15KeoyJFdn2vjLdgLGx0kQdoz2gTYHbUV+6VNGvf+0ZdPXjw2Am02z8et
XTvsvg5pm2K4pfr8fEwGVRwB7ePE14kvmTtJ7ivy6DYhIyWNHguyUQ5uv6QPeyDS0NWho4dllaB4
Zrmfq3yxfexeF8CoTWNeEmjl0Wc1rS8NOVs2UoWCZU1HWlBV69qhCpV24j2o2klCS5H2WCWYcU23
G3sjcVpoypOGaQMv6W2NYjEFKwjUQOetZ0qDMi6Iureut6Im29uDpyocPCyuVWlTOFiWrFo7cGHB
Z/G0fOFW3Ve3IAxFUliYMf81RdgxDQZ+NRizaDue6ucE/a7awm2aQU+OIkTUgcYhABgqd+vk+iW6
/foBhVjQa4xN9+/v7gq0BAM59we5JnsVY2aMx3s4Y6OAnAeJGA1u13E8+ESmgppdF2D6Mfaw1lsA
xj4Px2ElaqUBnG+6Jqod6C35DdQlf2/mFQaaHjOLxhlUaFuY9jE7ISIKqhZ6O6g3PcbTSiKoifZl
BUgXeF+l6guEDSTJlpKKoxs51c9rsRM3s2FZj/VziEXmVMffTsHJ3AauujiTYk47rwVNXMcgL6TG
Q7e6/YokW6IdkA8JrRfw5KHnT7FK9bM0D75eqgyyjRF4pQ/rrc5aG1+zQTds2qkhrhpzs2nMfW6c
KhX/bFLjRBOa9Oi9XQKyzKk3KI6QLhu7jEE+cqt7YhUMUSZ4g830p8TKc1vxjbD1FlR8JtDAoV+J
Gc3ylXfJ8GWuFC3Ujd3UzzmPLo6viJi6vh8LVb+nSFdXlbE6rT5CLTIfq/qcKUQ+EKaYx8hL6Put
aDbP4izmksF2HVetlIPDAY8WWBQXox1SXhA2EzjIIKcCzb+M8dHI8E+id8UJUIVMURdItpSVgSQP
KkAheDhK6idqdGfM4yMOoXbInhTmEhbqPsF7K3xymKxTFkUdIcHrRivxNRPh7EjI8rK/JcxWkcMB
qRaJJ+bs/vWCJyfbKJ7SuDEWzGw7tPBmK0lSfQr8xwVmNaIaegZ9/+MDnbMgaEDCFPqR1AyhyMTR
YdokariIaWzpDJMPSuPUyHmNV3aN7cRrvOmP5c3s6o24ibNTFzGVux2N4SSbQENPHDg3mVilyifX
M51qIXs9o603wsafX10UPhqEKiqxNl6VKKNPtLy45IfKXajTze4hPIMRyYuSLRqTb+UoTSUGclq1
dkdH0ZMohDu5TXPiOb2g13lBrdsgZggPBuu49hRT4Htq6RkfNWNikXFRwOMPfrURUTt5xoFQFXkU
ZhsbU4bpwBSykcmS2sRn9ph+5p9cS+LPxycpztjmG5GTVce+yGSNA5E8bWbFW/1JMZ+8r2a+RSeE
yTUf42eYtde90TjmThOyXZ48Z+CxTcxO2UXOa9wfKsApBXDe/oRKBb7XjdypXb9LnSOPP41xiiK8
Ehye8Ny/g7pA7AxvwMgZtcxVXzajxKwz0p6GDYeqZPWN+S3VJqHVvDp70ZcofCXtEXMRuXYtlKUa
O1sx0ztp7W8wYRYcJ5UKYlexXxgpc89KKIBqgIWxQlMTevuEid1ouho1kgIlEz6zhlPJqJRR84ew
H1uqUm9TdyBy1jkZ3OxPCVqwz5ju9/hgZh7nmw+YGBEkHvqIS3ykPVqN70n823u/KFHHjVmLC5o/
01+AxWIC5NgcAqfrT0eubhhHZxVb4TGy2dwQSLZttGzLaUZwaIzCSMxobcme6hmDFduOMURIK3Kq
Y8QIYU/Se4dRqgQ8GNTCuzHnA9581cTIRFlHNUyPrwK95UVwyA6w2RE+S+kXCkR9pW/Vnqlm9oIt
nTE34NShZRF05Rh7/ZeludqMWMxE0AlHnZ0MIlSUVpMazhFSyjna9oLL41OeufAcI6EbFkW5kSxg
4oKhACtHaZt3tlRR/muD6JTwYucsaPNM+UDGHC1w9IHwEiwi014VQUk91pEB05eilGCOgRE5mtJ5
GqiasoYUkj2gvIoqvQMPN9Z8zLDpWzVqJZXvT2KxKUtw1xXUKvN0TJl9vANzNw19dRg5OHq+6HCZ
GKBAdpk+HKTODtAF1RlFvOWFjGCy3w8LLgwUK8EojFgak54pNc9Nl164aDOhqXzzAdOrHgc+DDKg
4/ErGL6M91a/aO5nSJ5/V6isrMDrmrsq+9ZgBGRv4b8s5eBmbjpYAEbANLBYYHKavG9s3iDYKhBO
FcCuI1vktNouXBmHgdAH8dBu/adyHWxWj7d9BoSGVV9JnWhe1Q7gc2IBXLIqIwJigoT7nHDGwXg5
xuZPRbatsf2SVMBa2/Wm29nqwgfMRcc3HzAJCrAXcE/5MTrGO8AYoPRptO6DdQHROi28q3M7jMI3
D9IAtNODFPP2Ze9TmhLdnoYHiv4zAYWK7jUZXoZ41StrSV66bDMvKodeOwCJMcQDOj2x3CJchaTs
mMH2YpW71B8hYBRIvj0RUfs6n/eNjvZYUCf+nIoQK13a1iXp48+vzJfkUbncSpBe5TtwcMJucmj8
IYozkJ5Tc7gyIHYJV5Knsi9evvf0x3o1U6Idx3Ii8TheqnHgwa38KAzFMKt6QKswwXnnMUR2fwEE
sDxEspGzdYXD0KzcivT0guSZQ74RPF140Urga+oQTwUrltm4ImHlrcQ3JGVVL12I3mZiRHTSYNYI
QKnoTFcmb5OSZzUlFwgrKm7bfPLKb9G9KNLCimbg6IiMxrQApk+CMmQap+WIEJlKwevAkddebXXh
EnyLv92WMcB2rwpGTt4Ho9FoddjKZvvBGLsXE9CGQc0+8Ern20bfvqHNYaOb263+0a8ZncfYpvV5
ULdvm83v84IlmzsBXgIZPwtyB5iyiSGVkoZug5Tt7Sh7Bl2lkmtKiE6bCgNn4DQ/1rOZshBGiVwJ
m+hZgaZWWvIhzNodxI9IA926TaRjtfoyTR1d0SCQpMC5zp7bRYM9E/3ciJ5oWqNwNSCYTG+zZg63
yCefhvX9uivRRRa9Kubmg1oLCxZszlreyJwoXFtmiVMJkBmT/FUil2C9Y/bZa7BgPuaCdR4IbAxT
BGUSgEoTOZheX1JDg23FLExwCKaqiJgDlNKYAqui9xT9D0aly5dYyw/UWnr6Fl5Ae/GyNM5nphSG
0736jMmb2DiB03stPgOE8Qx4fPcVNpfdDBedP1B284leyw7Ne+B8XZ8Y9BMKC+o1as8kEAMEHb9E
tFiAbmByxLxTptgF3Lw+/SmDfSkfH6vvH5j2XgCCCxbd2fcI1CEYUEztys4GnOO9WXPasOVf5Q2w
+yLgBJGGcoFZ6OE6LzTJtE8ojSja7zgkAORq1FODBsYK04N6pE6WbvH80v992eRdRgic03FXdbYv
0aUVuoK8F+To9Hj94/49WP4ftvvqlapapeKYrIAQh31jWbd+zRN4l+haShYmGs8uB+1ugLqDhv0u
t+r2aFyoc2y0F3inXEavPbf04C+JGO3i1WI4oRSawKk7+7Xu1RgDIHCkh8z4wwRt4zXaD0VOfduc
UKN+vIuzt1W4Wtz0rNiOGpg/yRd2szM49Jml5tE34bhruaa/sdCP1a+yjlBVWcqszR7hP9nTdLmY
cHKT101nN6KwaulXWvmkxUF/vMK5d/ZqgdLEc6MrqgM/EZTRTX8qDKjtzoxvBF6s/QdixqHXoBZB
B+GU/rgrQeDTcF1nZ5mrytWnyxlNdioRej+WMxfswF/4J2iiKvEQgkeF7TtbZko9TtCtLTgFgQal
JEHjtgfgcOgjmRawv1wgqRmY95oG5SlH4I1c6tYuy78qXbygwaPUu9t49VUTNeIEgOEVGkc5oIj5
wpZyaHhRAaBkBfyJ5+Xhc9/wnwUlcwtQwplYG9uBqgd6CNG3KYw36+rmxBgN4ggUuqLLrHpuWV/P
8+d+eBUS1qKVpYz7DCwe1R20GrCIgNEeOk1EdwmFqD9HXtYpAZbxNbEgiQLEOCkxRG/45iu09m2i
cwUmF9B1dL9irA4cmA8X8pmzb/lIjDHWz/DGTm+OIDQKBtcABZz/xu7FYXgt4vS02QXch8QbQYch
OpiqMyiXBeUb0/rTYx5JzMaimsyjfne7257HNrTTuDTAHrSaIk28o/aYRP7knL2FHMpcLhU0lsib
jUOZgUGYuBFJ3zVuwsaDrTFnBqQmn2aNYndCynO9YANnnDG8oBjEgyKhAD95IokLxaFwEtQygnVV
q51WAgHX9SQ6LkU2II6+3z+gp9HxKoCFgUei/Xb/6rDkqzCD069gYslO6QZH1MsKyWAD9MaMTKK8
Yj01Hxy+MyJWoj7zjncufdo1lEnLSScSdwwMSejhSqgp5wmgkW1EKv3puP8i7bp2I0e25BcRoDev
SVdeKkmUeyEkdYsu6X1+/QZ7sberKG4R2zsDDBrTQB2mPyZORNgkT20GYUP0SOhyQPgA4Hczl8Uk
e4Bwdg3QUVUiDxHRvKAHvdEi1VYL2cjtPEX29ldCE593oCbH6Uiw6nlk6rLCj1Yld3x2N4SpMkmO
oWPZnlpKMydrgWQlotSAdMGAKIREgmQcI2vog1jd9qw3zlLaUeku1/KB7uUxF4NjFUYVZ6kh50sk
FcSCd1mOOsoexApifJdmjVK9arnW5fddHFXGdmiAlnSrmkoFnnY1AkaU9VR2jIFKwj4vxrHaianq
TzUE0VePosCXaE7pfUlwMloHT7gDw+ExHSNaH0NFCTWzAuc31OyUEoSzeRVBKB3XOUjPDVWOmvsk
7YvYYUCMtW6aG3plyawY0ZoxplC/i3wuAROPSPnWVnxRCjdCpQ8RaJ1KPvFymXbZl6KkQLKTkCFL
9pmKhQgts8TPufCE+oBcQKW4N+SNNoCY/6yVbYiesrGSOCI2YpnbtNboiKmvhoiZep/m6XsGxirV
jpAwqL8aXQyqL7lu0wDsVazmsk2by0a/CzhOiZ/BaBPGdoguWPqUJ7GYlKSq0UkHRYM0Vk9dpymR
B/mFAG1sqAGhid5IhgL1nqozkJQPglaLzK5WM+EhyPuWWRR/LhtSKi3+WxhZ5iUGNHztvgi6YF9X
SIx800CIaL+rO6qEJ65tVeUNP1MAHpFqfffeSE3TQL4uM54oo+NIBogZinbZpjS3/BKEzLaImcYX
GbE2nJqKC0O7HWNRdYOcRvGhhZQ4dMJE2U+UAxI0XLT3K5/PjhxFQszFBaLjR9FhvpeY3HIk7bp8
sMcozwKbz/26TM26ypXE1Ev0A4P+qs7G6imAuqEUQznF6LPHoig0dsi0EoIjVBwoZ8oc2qM2UpaI
kq1qmCSBFEhW9Ba+pQm2DfRVM7B1Z5lgt1wlpfsy5zNMXtg3CtRS4dUIaH1rEn0gaJY0ONLVfVpu
07QXynswEFAN8N6xHMeNH3E1/6joAyAzzFAr/T3oNS3+ZHlVKG4wcmqNwocadXbnU2M0RTHqQkdQ
g0TCUkmDfGIqWJJwNtpyJ4SjCtKKQmx5l9YVzcDYUgrGF5elEETggzZQLAa9t98GUjyhAxXLILwL
qyLkTkKVCYlN06BsbE6PhtwRIpEvKtLxHGVWgGYU/bvPMs4GXQt7GUDtE0D1qB9+rzwyC0866JJR
dAVXGnpB5txPMusSvMI586ImQlHZ2Hexx/NbLfJQoySGchyy905/KpNP4HFIGUbfw1BYhv87SsHz
anyvfM7Cm/ffzFcSGNxQ8J49D1XKMgBNplJ34HANgWid4CKdrBNBsfTSvW1t+rHZA4uqOpJ/qBlh
9PMm6cwQfA68q7yXqXrqSJz+rOiRk/FtbMX8mDq3rS2EHXjyIGMFrwWMHnPBBamaHPAOTYxjrJRW
1kSBDdzM220jwqIVdINCRAFwBTD0Xj96UtPqMR+ifZFyaDBHON4WJ6HF9DVIzitPCkMjRkMQeDU2
DUCpYVRWruuWutqfutDvC53nicAGDeIiXqpZeomWUZoPDXrgkEJsie/b+g4YUvpID92GvXKlWz/r
W9US9qluqsca6izuMFgaypaBq9e7BtwFhf0cOkgWxOc1N2TBhQYUCjRQkCPUdGGuwR7kAwBkUcd7
fqlWZt+VqFsICZhPcDiJOPhQWGUglYwGrlwJkZbqZJAeBZOwAhZSENaL1ytksDLJeqHnEeES8cz0
h6FG5/r4qe2qxDUEJ5LN4Xtw+8JEkac5RU9htOLRLjlGkwQj0qHgLv/BTiWLZZUkSBd4VKG9xbp0
JGKJhu/C79Z4CJb2I8SHUCuDb6mIaDa7Hi2v4NEFmJf/kzhBAhQA1/f6tSC7YuUwL+B4J4ngv5am
UV8EJ3ULflmJT3mk3DoQJIFEhUx/au3BCjaqC2lPE1VqgkJp1JEdIIyKC5aV9mm01i6xpc11+SWz
SyyiWqY2Cr4E1aHpI45oH3Tv0U9XW4ddjL7IlUTuUvrtaujTJX8x9KLBM5JJ/21w4uG2uo4gwzqN
r7MD0zShrLmScfvzMMwuzyubs4smrgNRClosLICLn5/Gyd0Flgka1tX07XRP3DI0i3ajXmvbAQ8+
eqkci+0LR96aqdUdrbUgaOHqVFBBNkScSzCozHtplTgt9A6oaC8nQWS+h5VdvbCHBAgIn0y9f631
K155fpd2iioAAiSjeIcC2mzhaOznYlUPvOconCk8cMzcncU1vbw1I7OVUhFGKiWFEbqFtObBwKkw
ARYxrJWnZ/rY+UJdDma2UFTj6kEUcKdC4iZ/oW8Qz36OjXN4B8wpiE72kHqBz0Zju9HtUCPy2ilY
2iiqhtcGhR4wsOqzC6DPDbiGYy94aLNqfJJAtBVkdtTRX0+emaw1uiztFh1pd9DMIrRU5vT3alnq
eu/Lo8flwjav90LKrzgMSzUTEDz8NTEbUKmpqcI4afTYo5+Af+7j3UFn6rbagzj6ARJBxDhCIjAj
J5S9zwgvft1e0CWE7ZX92T2WJ5wOuUAMUfeUCh1d1vsTfERXtyI36XdTKyEulw2Hu8W3lV9rTZRr
Ezw7G7ww9CnVgUIt6HDS1XzTcsgD3R7iNIL5lr2c4dnRqAscy77SUBoKHDAV2/B89aJ0ar98+gdD
KD6CFRK1NmkufaxUoSIzKQbGMJyAE0bznTNHlre3rUiT7zAfD1JGqIEAGzQRLeDvLx6CiEZDmus+
kLsSwTsgvI7ma/VqvQLBCy6s1BTQE9e/RaZtFwTSxeP+0avvzbUre9qXt75itnJloqVxFXOgUyrO
oXLk1H2/Rgq1tHCXA50tHI0EdIqAnR4wuJwk2gi82UiqFqyVknl7TpfSf4iQwJ4uIPsHlq7ZtdZE
kphDOXrKWCmv6UbYo9sj/ky3IKmlgAF/3ja36DZfmPuRbSx7PYRKMOhjEKSjKwCwn8FCB/E2N1En
OIAdx/be/LuXLzhs0FJ6PLdkVShsMQr7O+R5Gr9PoyCVWYja/HgsNVBiFWdetwJUu3p0DSv1R9Ta
XBKtzfTCoqKEiecX1ynEd+ddBADKBkkiIOGbntTnYEKZtDut2udOzLZgIECfMNebxiGpyLgGAl4q
zUxUOlhjVPBVlPiuT45GKVXjsuW9LvgYxMecvkSNjHNKZPaRRtBL6+/DOtmFifzYRN025ny3nJiZ
X1tA29LG1KNNif6Y5qMMc0sJvhUGPNBaf+3C8YabAEyYJCB1ioaO649kTKViIgMzIR+Pr4Bmvu/x
Lgxfg4N4hcJXycEPegL4Cerl6O18vr0zl5LEl9bn+dQxgHwfsjnMG+pd+9BrJNVeeM4ZpHNUo8W2
WlOdXCAagrQLlkRBbhpR5I+sdK53XSeoKAAMZNRicwgM2498e0xOPHI8cngEKnDHP6WiLQILvzLc
hVsMDBzAisAjnMicZndprPJRGzbcxK9U26+DY+WjSzkbtM3AKXRoBLRvG1x6bq8Mzq5NNmZs0JWA
94YSqE6ga5vezDskPxJr+GwTRnRqVkA2Ft1XELhFceKEO06yVMQ3qtvLbhXZSOzJg2EGa7WYBddO
RWcPUtBg6p5Uv683HqRNuIZLQb2HdPi7DhqBjzpZKWotmgCGAB4HkEiQDbs2UTV+bFQdDmBKOIOw
jeENz9RbmeIFVxh5w79GZmsKxdS2UZGuQ9dfZYlgOI12qYuLVTUthznFIdsqB6dXTWhkYEM1Lq6A
8jHc8fvsGDlrOYjl/Q3lbHTYQasAbGHXQ0ZFvRMDreC9QJO/4jayxXpb9YnN0W8I46q9E3O/28iB
/hDJVhEqC96yivtOBAs0Sms/IBNang2xxEre6weODO1rRPiWN3mVJBRwaUaQGiBhJjh5yAhXPNP4
/vZaLJX3VBl0pOjeQhEVibHr0beUpXoWYi38+LFVXwsk6932WQ/MMIRIg/wooSwk1zxkOd06hJCD
1bR3EriUbn/GdGXOfBUgOREyQCcF+mZzQnCkRgs1oirviSqR+PvyuTKsaFuHlgzZ03EFuT3t4Z/G
kG+S5Ilqb85jpuk1k3tk8D1BB0wf50iSkSBfiYOWXlGc0/8YmT0SY1mKQ9zBiFG7g/oMxnkBmcDu
9fa8Lb4GF2bmD2bSlbUocxz2z6iZmvHWdM9pvA/Ds64c6WB3yNoK29s2F6dvygpLUA9F6X82snzQ
BCTHQ8GD2J5x6oKVn/8jRvJjef7+/nxITVKij4DPRU8KAnUkNS9HZ57XCtEJeJVmJApYNpIsztiH
0FfpIwcpBZmgNpOVVow4DtUHA/l7IgeQ9nb6saB2rPgg+uwNxN921ibGYQCPHV6wWEA23W9aRDQM
Sq0K4fUSWtmFD7ZJO+255NeQ0vY9RC2+J0PF8CIgpcQCog+p/tGMIwPcKxiTmER1L2SuoHR9YxYI
MsClzyEQNrMiVe74Dr6JnUpUfs6FTJetEaSxINVWoiZ3i5GFTqwyUPX6Ssm9Vn01DM7tJVveJhdz
Orvj6i5PDZRcEZQ3NdIP2gacTshKMXMMSebeNrYUMCPJ+J8N8ic8ugh/+F4aS66LBa86CJZTQ0yC
bpkTbfTfjmg2d+wBwsun8aCDFi3ct08xOiNWvmDBc776gunWvfiClpfR21tOW5S/1zko7KIUdadI
h5LaBbtH9W0oNnqmW7Ry+PJVVg2rUzNL9s9j6CQNOBX0e4OudXMvvXqX0zJF2hcfFeYKip0qbgRa
27h4eGZS/0VcRRgtveCXZmYv+Fg3KN4WMAOu8lg6aKHdGa6ETFNar5zURW8dsFV5arkBHdy8cmOw
SUlYwEIrRIGYFrK6e7RjQJsgxYUaA0rLH+RNSMQN3cXn/hOCr+WUcV5Ngk679+eN8fc7ZjObFGGW
oyVd8NLOau4bKFbu9UPGiI2a8svtrbWUcJ3QjUhwT8SUP/QW+ZAO7ZhngsdDxtVFf6TQoWZhGefg
ded/1XcFpCweNytGlyKOS6OzNfVZmY6jmgteuIVXVpNMnaa4AhjF0u86ryocuiaesfh+SVDn0CYg
9Q+sthiEPpSDCwFZL3GXZ1Zb22K48uovnogLGzPfIwiKOi0E2ICUKX9WM5vPvByFMDKudaYtvlmQ
88FrhXgNjUrXZw9rlik1ukA9nbo+/VTUPZ+veBXTs/djE+rSJAAL5/kHBrjJWS8NCBe9PLdLyBag
9yk4FCrh75VhG60xeK5Zm03dGAYtlXJYq3x3AK79zp/SIAnavIuVfMDifXIxrmkRL64tnjVJIHaw
pFOrgQsc3pex3XWf6Di8vcuXdgNgfBrc4QkoNO/nF6sxCBu4TV70nQTgQmwiIPrech4k4Oq/vIeX
tmaDypEZ67O2Ej12x8OZMCLCCV8SWreM3Mzvql2xllVZ2oCXBqf1vJhFtY0UbTRgMEFvRZxtJOWV
/r49f0tb4sLEPGWlM1BMSD5MtGButdnhvdtnz7pghSv5j8WA6dLQzJkoepCpKQEMKSWogALdDNmz
D9L56oNhzcA/PsiP7WMZtmSI1O3tQS56MpfGp6vyYiL1IQ86mmeiFxpQ47KweJASF5AFPwObsqYo
ujrUmSPhgwGp7kQMta4c2pg53QbFPVfvikOUPzB+MGnjRO2mXpWIXd4vE7MFSDWgEzH9/cUw5Vou
U5HWopdCu3HK7lg6OD/lTVXcDU/UUTLAxAJbLyygkFSHrUJuF9L+4HwBnQi00/8IAF3bF+uc83FG
kYhrzKp5zEAYYQ2mYkv5TohdXj3U8naQLePeiFYCp6Xs+ZXp2VHhxLFqGgSsnvLlJBvFYVscz+oA
XSTwNzqQr8/M0kxASLTVzvIGXEB0J+5Fnoj4l3M5Vz4wE7jJxr2985YexL8zAhzq9YzECgQ1kJyG
7gHE95B+RXPBbQNL5xcdJMBRA2s6wQKuDQRcWQx+Xwlej8yqW4RWXxA0sgdPSLquOMhL/WZoNUOz
4JSFQZvU7P4bc5ADBPIAX9QSPn0LrKo7VJDOk5jR/31QeDxQnQNrhgom9utBDWNFk6AXBA/Ikz7p
Nr6RW4NY232XWFVVEsAPQRuyYnQJ7qCiFUaRUBnjhR86H4Wv8d1Y6Ai+wXHPgEIc7fpeefYB27WT
x32+X/Ptl8oT4H9GUzI8JmB35yWfTpI6NgInOJGHV4dj71KNlI4ZWPLD7QlddEBRLANZMGJZHmih
6xkthyoBuNwXoHL83nO/OW3bB7/UepvZhVvFphhaPG9XlRm9xf2+FFYe6aVNeml9OiUX9xIn16Ph
55N1dd/mrvxRBi+Jvq2COwVZ4dUu44VrCJ1xSAuhyxvZ3znJ/RDV+KsxEsEKlzBThCaaQUr2KmU2
GjiAQEeeyK6OWbJJv+rSfpSpDZ5bAME3yhbykUPwnQUTAfbb7TVY+KpJtBiNMSiGAPk7ewBrBpqn
fGplMxDFszICcfta2XXphF7ZmL1z7Zh2qpjBBlfLTs+ljszJB7X2+nYzVMc4OA6cFVa6WeS9k5d3
QvX//oLZ0YXah9iyBHXvfARErnMrhki9lu0B3pnA7Rs/2HclUPd+Q+p+cGQj3Zb1CkZqcaZBsQBW
AU1GLDLbbuDhqYd24EdvlLr3wddMLo5XFnOBnRgS1Bc2Zq60ruWFVjLM9OiObnwIt+G2tt8hcId/
3YYMD0gubf+wT+8eW7KWAV6qN8A8gI8AL/w5WdcnCsBgSJUPKLBDL+kzQMMeZ4JtcZOYLgr73kTU
BBqBTeie15S/Fh60S8PzOt/YAKehGsAVtBCcV09a+9Fnr1RdKSisWZmdFT1ned9V2EVNGqWmUbb3
dapvWIyUG99yzu2D+b9MJmDrkP0UcRHPTk0R/s9ktmZjHY93mVO7kc3IA8Fsgr283YIL6/xrjb1y
aZsi8AMqCd33k6LzbA0HXhnB1AVcgbpLggcRusq3B/bnoptFl4iJ/mNh7twL0hBXyGqhKEv60dSP
kONFD+TdEzYn5JSfjaNxHMyGfKXmgH0L/nhLtIct6NtRVvn9Qrhd4yqmYCK7bnIS6dfy90vECFff
N1tmjjZKkEX4PoDtkF9E1o86sZO7+dG/9yepL/sEIrjEqdzUoTbSt+it45zMhNNxe6aWXuKrL5lt
gVTvDcAeGJpogo1sgpTjHQ25R3Ya43/ZbJdrMrsgVa0S0GuOOnCKIdfTpGPI+ja0OgJQDti9wacN
L7HfgwxmxcP54wze2g/Tjrx4hxPcJqmh/rH9/sRgG/xKJNymBG4HwaIP5P6rdQq7I83m9+EFrF0E
nZSZSY+BVe9XUUKLzxUKOIIwFe5BPjj7HlmuJckP2dRpXaENY5OfdauvTrL0mAqCBTh3q5MEHJbb
ldVeyPRCY+2v3Zk3BAmcVm8o7IouBBRf69++QdDiu7H+n3ama+5ivruol/oggZ2ENA6/sxQGZsOe
/Foxs3RbauAsAKGhhjr+nJGsg36HWKo9DzPK1x3E81yI5fGxxZ7RBgbRZ/+0Em0tHpdLi7OBMXRM
SUIPi2Vxnyloe5HNniKdiGb87hAeDeXkr6GGlmJ4HR4d4Ogi+tVRdryeTI6X1VIeAIU8dhZSf+8R
5Am3hkpa9KvYKzO6tEEubc0inQh5YV1MRoRtLTm+9jqa8zV2tOxVxfAF4n9EGxiRqOMUCPBWrkel
h6NvlL0AjDWvm61bagcDp1DYpVuXPExyuU7tmN/ZUQelh3veS0/P8unZsPIaV+Haqk7HbX49QIgG
NCrgZEMbwTxYrRnLBBmjPsavwVkzhZ3ZuJN87zcO/8qmlRYyhBj4X2Ozu7/XqN8H1bSce+Z8vjvv
rdu7+s7B1n14MMyO0P3902/7xf4ozZfKHTxqbqhtWMHjery5BMLW8S38pG6tK8ocI9EPekINDrWA
ppOz/ZikVmVQHWvO0HYIZP1OEdvQMtiQ3/FcMFG8jNo+ydT8OVIzfqugNOfGPNNOXR5N7WZF76LF
Srur8Q+J2sBYucEWXRZdB3EPemwV+C2zG4xjUVgwzp/yCpbvajyRISrMW/HGwttobM/55zdnQadi
2xLdXEO7LC2dbgD2gAoO0B5zsDXoA/Swz5GBr5nNhE9JeBo5JySFMq48WGuGpg17cX/qcSqFPpL9
Xqd573JbmFF3LjChxRql9KI7fzmk2XzGqpRjSEijaBmBUiD8kRalX7t6C3WioIkPIpkkudf3hclx
5NfmeeW+WTp5E/fuVDMBD+p8OVN0FQY0hfmiCkyqHRXptxyDvDuK0F/3/Yc8GZ12XYmKI6mLnRDY
icyebn/E4p5CfmBquwUyGm3i17PdZIVP9aQRvCxwJ+kD4+OldtwGSjOgSg3eTrvdWXvDrSOsaTUJ
Cw8Y+NNBG4UuNlyHc09YTzlJYxXAg+0uIRDsrnubjZhv8OlsztJ9S1bcvaXlhi6UhrTLNOloz70e
6pDoVI6m+d5L6JUeyEv1PWkmQdGBoBSSmYZV7jNT2j5vNrcnefLpZ1esgSQdAo2J9A5NNdeGywH3
j1SJaFvrHSN7L4Ovpj9QiOsAXy/FFnhQVmKAaSS3DM6OkCJmaJhEos2Lv4T8qAmVpeprYL+FY4pA
W+BBmImGZlxI14NKRXB+5SVspN1x7GxmRgw9civ8BUuYoysrs+0pq3ldhBGssNoMdnfROdnwNnjs
vkQjgCSQusGbuEn7Z76wV7bLUmZwyiQgRYdOSxHPxPUAIzWUI6PDbatnEOLQHw3hkKd2iibQjJRD
a1VcSYbfoJIeOZPW3pqE4sLQcTmA62nqb4HXOuduiApZSDvWiMCOimfta4JiJLYraCf+1Y/IBiiE
2vZtdn97ry5Iwlybna0rk0MuA0ur6GXVWR0DS8wAqjsajt5vqo7oYMkvNMew8Alp+KE88MhzKJZ8
6J6NBMSxK97JzzsCHyOiLR3jRyF9LqzWBX2dIJYV4f5tIxLuVwqxC7HI9e/PDgpS6FJPW4i2AS5J
VG0rR6GJ1KKpsH1WPcoqpOLqoxFb5bjN2bHp1vbYz4N6bX822UhCDF06jU8cSf4y3NfKk59YfvqQ
+B/sI1HvtN7UfuVgmQF+9fZCL7jW17ZnR6vQxk4qFYydUnSAO11dEC6/H17KelMBJ23L9VopYXKg
r68lWJSB0EPlAhjGefNUKzZjooDYy5OShgKtyXepRrSWooFS61X5MfFF/rGto84qO8YUs89CBWr2
FThdiFzygBZ2qSKNzlDq0Z6lSVGA7rkfPhPWjx85n7JfuRaUqX17on5edNdfPQsLGMgRREMFQqiS
Q9BkqhsJuO0k3CtDbcY6XbG2sCPQtDDhdies5w8OEUFoCj1Hs5QXKS9yudXjp7R1bg/o53ME+Tyo
IwIrPTGHzBuhWqr3UjZ2EwYG8lY1Ncey3nJhYmnFs0StnqZmnq+lQH46O0h3Abw6kZSjLWOu0qoZ
rdG2sgyQSFLF4OGhH0MXciuu44JPASsiaipgRgGd35/448J3zHo5DfwoFD21Bryf7uqKRPKxDSEP
QX2n68qY1BWz9NaJ0teKum16TkGdp8Rfa+xNC8UXfIokKaBoREYaXUTXz0dQJ62adKno+cfiCeR5
lmKDU7nY15atE2ZnMpFWfLmFEjRMTohvdC3h0ZinBLhQH1teQaluPOcEVM4QY5Qt4TSYp8RS/sF/
QxYaDdkTx74A3p/ZuUDQpGlRTwEigKSADRhj8Yv/EM3UBD+HAGVh0r6q+J8P/Uvs3t7AC5EbqpGY
WSCOQO+GNuHruY1GlfM5OB9emBPUsUBFuPG3zV4Dix1k6hp797vcAnbvIXTc3ja9cIVdWp6LZaEt
M6WBWEie0CUmV7g82Pt6QDdtBkq5NUactXGKMxeEE1mfcxzGyX8XVnmSrG2wS010g/p3lS2jPcxH
ArFxk5CUa/W0xaN0Mcd/AoeLo9ToTE79BLaL+6EhrZtZwV5Cz53Jh7bJgZZlj/k105d/SPlcLe7c
W27gwbeJBsNaYSUfsknvlOGgmPwTHAy6Jle/9AoirwTZHKQG0SymzbZS1iC5phsDECrDfujMziC/
AsUpDAvY6D78YPUaJGbpgr8wOOccFZlgQJ++w7MLAD+YWURQt1jqAS3uyq4/fPgvO4oYZC16X7M6
20lIdA9NOcAquM34zKxbsJz/08hAG6EinIPA+fyK53qxbZJYAt5GfG44eSsJzGpAHqmIXikRndum
vP4uZN+1D/YmR4w3nL/p65UnYFqvmY+hgBQFUFO8ogIYua+vBhomecFHmeT15rCln+02cDCfa77T
VBm4YWW+iAUom9B/CCuTYp78PlitK7yXr/kWZfy1BP5C3Ir3HoHr1OYOfuV5iD42eGYo6AAxJCvd
gEVNzMwBYmNf/Zf+5YnEEIi6F4/sDg2/oSOB4fwhW4v2Fu69q2+YnKSL22ComZLkCr4hQfuNYUbR
vbTzIRT6ucr8uxB3XQ939q5ElI+1dhouCLrVX27gkhci7b5zqN3Wa8WohWMxsYLLf6Z2SsdeD4ur
Rj8eJltHxf61ukuWfx0xnKpOQMU/oOiLSWtFNcgNKZdAPJ49iaaTbkAdWVu8Y+dv2CbW7adpKZjB
YP6amz7nwlyVaDqAuNMakcqpv3sXwGo8h/xde3hsN138T4dAnvDcwM/wAMxe21N0oSySrJWggBKT
ftdJtqgf48/oDAoXIt931QPPDnW2qsW1uBehIoW2StAggXb02m4LuRuhT3rRs0DKyRCqxOYpJIPX
PyJxdF7D6yyAzKYcFV4BSKWD2lyexYiNnrRj2BQAlqR2wVuJYfptZFGeoocxsQOqW6AkwhwciiIi
fZGTUDoLGhywsLe70RPoPmQ7CpLsOt80AIEUh0SErsZjL5hyZarvEgTERovvflHUUdaUiBbIa/D1
qDIYU5kbWe7ZZIUFUNO90oreM4jZSLfZJma34XE5IsID9232IO6tWkO+GIQ6t/fjAr/LtenZQY77
UknSAG/OeBYhZl9ZjeWfO8sgSkSkF76y7Tfk3kw5Im9v7qk7QpturbF9ySWeAgERFTL0zSE0uN4r
Q4CmLkPE8y4RSEUGuekLIPZFP+i5/4dY/srUbKZVPwJOmMHUs2W9yrsyIAlHhCMPB22zkVfQLgsa
lJhcZBWNSUkN8dTMGrJvWlAleFqV1/qDf9b2g9U9SafEftJM9yCAQgYke+fKe3yUPK+CDuVLtjlA
FX33eIbM6e2VXsjSXH3LbKG1YZQykHEBjo1GU1AyOYqM5ZbXMhZL5x40pmhzB3YO6mGzSlWnlFoy
6kzyGuUhNkiauYE9wDXM7Cjxbo9oyfMG4eVfW7OHYeQG0Qd7H65uC80xxiMU2D8jj7NH55B9QNp+
tynMb3PF6lLu7crq7EbtUO2o416UvKkEAJbag79Td90ThA3u7cOhgo7lB2NmuFHM+tftAS89VeCz
QVZABRUL0LzX5yTym4y1iYpIQze7LiD9Y9y/3TaxtEtAEYeEpgjoi/InYL58nlgExrwag6MjQLkG
WHnbQ5zuwpWU4UJP2RS2gEwDeekpyzTbjWIT6FrKYSg92snG5+AFrcP3NQgZug2BgvkXNihC4i+o
gHL2p1STcHSFldlUl6bz8htmXmityCFoH3XJyxVQWxIxqaniZhIzXowyLL0myUdQLCrab9U31NbK
Wx/d4jIXaschYOgFNMquSe2mH0GgWNJylIiSwMUgapHwn2IqA5iTdygqkbLkasWUArBCoo/Ez9B3
K8QUeapAyb6oKqfUUf1Usyuu/WRoOTmNYVtAbbti7Rvw+O2WCUNbWqnBKZ4m1uoTmHHpvZhXHVIW
jViUJqhmy9yUMlUK7BqIpgB/Dse3ONcq5EqFothwcgrHrNEMAM7DWD8mikQ3BdXYJizU4JeooOZr
trIC9v6syQTC0q7Z6ZnIbWkBUkhChULrzEKkbYZ2ecr3dlahDZOASgDQ6SysPnjaVzxR+771TTTq
Jp8ppqomk1Zb9y9ezd+lg5jJ9Unoow6NnVDe8OKnUgfIWXk0wMop5oTbhnvfNgInCFcScosu76XN
+W2jq/WYoeTqhQfVDB/vYis4C64AXghqU1dZOYgLNT+cEFSQ0UCN0/6jY0DvaWbEmY/daYcHq3OO
kMMpAUzKyatyBwa0j7wAI6mlUtPkctdaeS2WR6sit4maykTfMTscihz5ozqksid3VsedWX5OnmU0
ClWE32JPaRIIi+pjO5zGNWzc9MvzsE36a3n+ggS5mBZMiWTPeBULMyFS5Yr5Ie/curtfcQcWbwD4
FmCCxp2qzCEe6AkFz+2QyQi4X43x2HYADaxUL5Zvugsb8vVWTYtRjBQeNirnuAe5CDiDQuvht+8E
hw7CQrvN4/dG2z7rq/Hv4uAAmZQFYKoRO01/f3GVcxLjRiFgsrePYOb2MzE5Lj/W6OK3Zx5bi9Sx
Jk2/PXr2zgsBALz9+4su4YT3/J+Pn3lOmjLEIM+EAT3e+G4IYOFr3qGkJ6OcpxWESee8VYmRH/pm
xWn7423eGtvsaSpBDZsWJUzn9vH4fucArUX6EngfsA0eDuX2dNqJxHrUYgKJ9tvDXvTGL4c9O3VD
EBdxEPLy1HZwHL/fEY8Q2UaD0PaB7t3i++UtfTrtPCBIzhvkEP7p0P+d9TkqlRMKXupjDL17FQ53
UwDgWxAoHe8eG6Af3XhlFy1eMgjY4PcjPAXIfjbVA4izBSHClZoA7XiEbIRiNfb4tAPPzi9/jc9x
yTO9NDabW2Po44CNCtIIsp3sNJM+bIS32+u3gL6DNwqMhiGBJBa5/dm5yLokaPyWykhVOMWed8zN
+ddmTSl5MdeEkB75Csh5KSI/90BxLnRFww0ZVab/7XyWJPPxLnwa+7vtW2eHD6D8PpngYvY6L7Ee
b49xyUME0O+/ODvP5riVJF3/lYn5jll4s7GzERdAO5JNL8cvCOlIB957/Pr7gDO7w0b3bVzNOSGJ
ZDc7UVVZWVlp3neG3IXJlic4NSuJ0aYKZG3qp0j/UY7fx/w1Fb6P8ua6lAsFsczkBzGLMQqKkiV6
rWC9vs5WM3C6x4iKqdL+8QqbN/tBte074cm0+zuncfQY8MoQJhgBhhiwu1oyDtcf6KL2UBtCdapE
RcXyPCwCuRTl0VA/iW/CQ9Lv9PaQyy4dFPpKbv+yIB3iNItrI8t7Or+GDNZ1bgbap8Y19a3yQ/T2
Wbbp4n2xBgutKBesOLAOIG/PvHtwwp2KEnxfKNIUUfmmhuhIeJm2k+Ikh7cjdE7FC027v/w5OJXY
0lPy5wZWjlegNNNHupJDF2i/T9en+FI2g3wzOEiGQmgYXNnT5/FSwZL8ANVyj71zrO5ym7S+U31J
btM77SbQ4Rxf27EXCKjR4g8yF8ezqXmB0CTIxNEg+gH8lv3GGfOyRc3s3R/23aYpnc1+hmB9cj+v
DPjSAtB0RPkK1U6Uzy7MRd2oM9IB9lZ4KRJrqyRfzeBZASZoyDbgnkVDAeD7DvdLQLvXgvAXz9iP
0hdnrBp2U66a4zz0o1s9Wl8MkdZf24ycP0G/26+MdVam5bGKV6DPdcLEx5cRusn0BkkIdfVTSjtM
c4DDsnKywHDjqKMv3HSHyG2CP64LvXiWfxS68IHacMzqAvcWn/3zV+9IKZd9fKjtw6/+8fHxS353
pzj3zn7vfF4zFxccJDADqA/AfwdnTV/s4riMvEivU+2T/CcgJT1hXhesmmGNHnZ+/sWknohZ7Jhc
9ZO4gf2AaMtU7KbIZE6FMHJGjwzE9bm8FG2htBtPFhhBwHWXV3YfRkNt6krtE7FIe0ZMfd497pzK
Dmb+xtuVrTFvu5OBcbghjX0BgQqHzOKUiSex7BPN7z9lZuK7QcvA2j5oV06Z88DrLAaKPEgl5uN0
2Y/WE4nXKt/sPg0P8b3kKvv0SFj8F3Bdu9DRjl+ajerWrtU9rQzPOtsNC8GLvaeFWpSBaNN/8vV7
r7oVXpqDkh7CYEtVa9d8N+Sf6egEjn5H002+jYPtD+t7om7gi06sb3IN3LybPsNLfSw/je0hDr+A
T5HITnIX7CrPrju6M2q3xm3e+K/5Q5443Z31SYq+mKkTuJBQVsnDUOy00qlD4MD2xYtePlZSY1c0
qAl2tM++w1v4VFtbX+aeq+4L2nxvQopAo7tUcnvZTZ2YHCXUQb6tmZteoRxFbqBPHebu/WOppTaN
QSTbG+ELaCbEBdRNcFR/RPVqa/u8lc5U5cMazgfqh3uO5YUko02j+6TR0P8ZGlWlAQ75TgLMj4cx
njRhUwebNe66s2P6fQHJSUkkwiEEWJ4bcTB2xryA0jZ4MIhVeXC2rtjMNRkL69XlJPfhteg/3ao7
ut+KW3ltT19Ww3+NYnEAQToxmqXPNgOs3s0eIBfrPseoiF3eet9X7MeZrVrM2ELl+7HMtE6aZdk0
C2r5Xkk22tO9Zxe25JTb/lZyXqzfJvWahVICwx0Y5w1o9VPlSEe9rBsxRmhTt9vWSxJ7lOJhk/eH
KqXiaGhgwQ3ENcSq87rQd7n4r/S4UpqqLiY2zaMUJlCWLorexIl+NZlumPsslOZ64lq0FRAnh53+
M5Tvil/iQ2W60ArYavt4fdLPYimLx1jMOXWTYyZmUT9n+7OtQBq8YsjeJiSfUz6kxhqP9Xu29Gwz
ksT5n3EvNmOk5ZM6NMy3Wm6bwNYsGAPC6FCpbvNHrtnGBIFADuSboz9CHZ8eYmOf/yH96mBY44q9
EX9KVBHmX67PwupqLK5+dRC2uQHBD6qXJ/u4fdYkJ/jhF6+Wk8IrdGi/9uFdzJTAzaW7sXAbjs/X
H+H8Zs9KGKAz4OpB3EFy9VQRoQGD8KjQ+k+1fhvqxIgfs0dLcRqYyItvmpfZw17L7ORQanAr0DIS
2dazFH4ZlO0IpxbNnzS/aMRye1uJdkp/1NWDtlpnc8mUzufgDGCJE76M/o9kx1Q503nIytZvooEF
1J8y9aA3O3/YJeFNrL3V1qOmvFyfnfNAAEKBQJiRMhQDSrjFAincKmtBh+EwwHCHz/U0ONMA/HQZ
PkbK26CLQPrcVPJWgptdgEFLt96qdqXydXkVoMkRfgKTXj24TkWutwvdjQXPqLWWJquv6u4rGmJG
tvmNi+Uu36W7sHWoVBv38ZY2kKP3TGWVqx8zSkm09/+vT8hsHj5so7NHWcyHQEkZ1fyT+EmkrF2J
ezsW7ynm9tKVMS/vAEtB0sI+KkAwdLGAoAqEw1D6OXiPZlnYYNtttErbNqmT3iot5OjN29hm2+uj
XFinM+ELJ88Pp07Na1H81OSv+XcvfZnEm7Dbh5IrNVtdWAmuLU7TM2kLl1wSBbMRRpY3Jpmjv4Z9
D21O66bVQwrH2PWRrc7rYrvDciUOuUYbZnYQN369LcV9BjEfgDuR02D999pmWIXXeF+tpdpQbwGw
gqSDlfJ+4f/gCklhNRqTzGqSDu3MHfQs2wg4bdgiqL6Ufqwh3Fwc5QxphKmAeIcyz1Oj1kYioKiU
4n+K1I2WOFqzjw6Wsi/HR5zIIPmztnYVJ67k/bEyvZfWkhizSNgQNBrqd08FT3FpwI1M+5nSBt5n
vR373SCTUYMvTbaVNBjfxrBLP8PVGR0k0Rj3qTDShpfk39Kp+jOW0n5XG2r+lFAL9zDlMnVLova9
GKN8f/1JL21kEuF0MimyrlrLWuchFYM88XjQsN62nIaBtMtdxcyc62KW4bJ35Z49DSpI9LlWauGO
dp1X96QzAAStXPJETvQISudj+qRvop/9rgHmXthomztjGx60Xe+mB3FbkioD3PQpdq0DpAX46+FW
WHMw5y281MiPz7XUkFySPUXhuQz5l54m+27b1OFmIKzj+29GzzVGyRztH1L/44/hP/1f+eM/Pr/+
7//i+z/gR6xCgOQW3/73/2nrpvqehN+zv9ht9et7+5f8z7+8NN+bsG7CP+r/mj/sf3/5v0+/5bP+
Kcv93nw/+WYDg1gzPrW/qvH5V90mzftT8FTzO/9/X/zLr/dPeR2LX3//6x95mzXzp/mw+f31ny8d
fv79r3ON0398/Ph/vnb/PeXXZvS1MFm+/9f3uvn7XwXZ/BsVVzR9zXkfkdQWlrf/9f6SofzNAinq
vbODq681v5TlVRP8/a/a3+ZiCuoLZswjEZ4LvMU6b+eXCLf+jQ3OtZ+7MsomU8ryP492sh7/Wp+/
ZG36mIdZU/PJJ1qhzURt1EhSAm/MCUbKnk63L3jTWQQJ5GiX4FYpzhQ0TbVr20zNb/xJi5qVc+Zc
HOQdwJ6BHEWDH9Awp+IKwfDauFEBHozrUfs5sE8muG9hLVRffNWqphXzNG+2fyn9PLy5UBmibbCO
qLxf9sNT2RpXY1IOdimI2TOVofprGeprBfZAU5zKoVAKP0WZe0RYZlAGFl4CP5IEKZCebg8P24e9
u93a9hbeqK3rbo8O3x9d/nZdx97zlXu8hYz7wHuOR769cV1e27s3vEYScv4Vd3s4PLh7Xj3yywfe
6jgHPm27s/lIPn5+y5ag7PHwun04HPg0m4+zN/PL28PWeeMtPILtzD/ha77Z2Lazd/bI5b184uPu
gY+/dV0+6o2fHDb2ZsMnfnWP9uHwah825ET50cbZUB01v23D7/N584fB02EzMvfIEz3P4nd75+bz
5mZ+6+bmAD7svePyNaPeY2b5RZ5uu9nfOc72cNzOD8qz7fjNZ+c7n7rnrTf3L/v9yzxNTNT821y0
yUUh9sXhxx+26D/3wUe9X1yPtOWKvYeFPhzQwFTWqhhJT8ftw9th+8qgNs53Z39Drdt1SYtY+rmk
xRZrIM6UG3Rj6z59/QH40YO9+XbviGspw/cL9AddPxvRwquqS1o/jVkOS/T18PzMOjvMN0uyvz26
t85aFm+RYjsf2OLo96SmjEArfzrCm4S2sE4rM6ecntnnEuZt92GRarkwvC5EwtPt9nZW6O3x/X/+
fXjbsjce0NUjSZK3IyRcbJzj2xtrad/tUCyioofdbrfZ7e5mBinnxrndo87f7u7e1fHOdu73rDc7
j23hOk+3js3+3Nw8Obe3aN/NWlvzqiIsTmBVxDeImC/3q/vKvmHG1rT6vYv4mg7ME/phwiYseaYh
4nYLzNaGbcl2f5g3PNP2zH8He8dX8672bUZ48yd1eUBXuPv9/s/efnpZcfQpwbpuGJd1l2mD35fO
SvlweH0ApGNPX+p2t50n/bjFxrkvx9lMsjAsxMbGBjrzt+7D9tV9PTwfXVAGeGj76+2PLR/AUB52
9u71sWP6XKzI82GH3m1u0PPC3tx/j+ybF5badSkMeEIh3iz70+YeS7J17b27ecIO3RxnA3NdVd/d
3GsTv7yx5sKgSGgqBvtof8XmdjbP/W23tZ//YZkZHkb01nFvtzzEBrt7/QmURVbgfLMszqDJGPux
n6f6K+b9yCwcZ7t2fHEfXOf2cMBa79/YLRhrLD6nBIAFJeZ1u2XOOXr28yngfmVxtm/u4eEBg43e
PICvYn9BiwD+eeCU2NywC79itW/sd1t22B0eDs+/Dr7963n+0B+vD2+h/TrZP3z7gLHDDj088+2v
X2gjNn/v3L9gY/n3af+yedn/6WDy9y/2K6fIYNskOdmqX+7u77/c3+w3nw43+58vT5wUzhPHAXxQ
L679/Y6DaP9061K/vqee5uYOm00pOycUs/o+zYz8T6abwxWJnC37I+fy8dbZb8gxzUfZrfv5hR/P
RuHFvX36+hVFdH6urMh160WD4elmNH14ug2OGE7JW/6gu7ujy5HH1rcd9+Yfh5yzogfSe4Tm/62K
hMVPxcadAeM5YpHJdBwf2P9stVnqfHqXNrvI/jGf9ZhL9sXB5o1Yh+3zfCqz0Cw8X4Hrxvrf4xBs
+Wr+3cNhd8+/+xcmzb1xnt4dG6aV0gp+4HLiM8R3d2F/c8OGnFV9O+vgw3Y2p4G9R4WYfqz11sUe
387L6O6/HvF03P2Dy+9cX4D5dPjXRMzXbpX4J6kkYDoIIhnz6x+MIT3Rli+2WW2bskBpa1N0FMup
zea6lNNV/qeUOUyl4vZRrLvY+VCCF56ppLXtZRFAna1A/Ww2JG/+MJEVii1hpSrqfFTUPZCLoxoQ
0mEuCKejSqTJ0KzBhPi4stRtaAIQGSTdGhrpJSlk/+lX5co8N42eSpFaMwQWz6vsSA3kL2JYpoem
GCb3d+dOg/iKLgsuIbjnS7e5KhMxoBCWSHisBoYTWEPe2nGlaa2dW2NOcrPsg9frMk+vIPN60Z6i
0fFGdIZAybJkx8qUski7sbLzMpNvRIEwb1fH0VFsTX1leBdEcfPjnkP96OyeLSZRLlIxT1vo3PKk
K+zOyqBgCkHoqaM0WSngOtdC2sQhDATkXaPLeL5LftR1rdAzE1p2+NXDOjq0YaTvda5vd2quWA99
lRv767N4QT8+ylvWp42A8ud6hzx43qdin0peIWyiTg9X5FyaQk2WqG6iVuG8Dx6IMQAFco1y26QM
OieKpmh0m7Cd3hS/W2tCvzSJdPibNEuBsQPs1ukkWmWlm3U0lrY/yrHbdpV8H+g6Nc3UZkBDZqor
Buri4EzyUjSFQR+9zETQv+CZDbB0EBi1KhmaSN6EjWzAzgsRzvX1uiRq5oIHQpMkvrFsjZYETYuF
QSztsRJhG5AT/b6OSIVZqV+tbLBTl+99g9HA9y9Ri3tINxlFVUuMSpvyhyAwYDuPx/IzKF3qXa/G
MFCZ7dfro7ukjR9FLmxip4bC0McSExmINPFXnrYl+OSvbOeLUgALgKEE/sSzTonaKoJqEoLKLkKr
faRxNnIE+gdXMHwuSpkLc6hXAStg2VriaZ5aBpZR2nkNkZAy5Dp83rm+uz5jl1QdfJgZaJ62KBja
TlW9soywCku9tIUKRB/HJGJ5k+ip92da1MGrhb1q/o2dzNTN1WR8oroEnI6EIKkoMC3thnjZLuna
b1Tc/5BL2dhcH9qlCTRElWIVdJ0mtnkrfDj2KQIK/F7DZASeYDh9WpuumlBQcV3K4vY7qzlBHfLZ
ygyzyEGysLiBYIZtomWVXSqVAlWC0gODE0Sboij8XdbnkF3p2s7z4ninaE0v2GWXtfYkqmvchefj
1dk6xJqhzXl3R07Ha4UpF8uOU0bKmoQkYa0G9SFQ2rReWcFFx+w/hky+lDNzBgAk13Aqaah9M5CG
nEKjMIhvxETutmVZKK95Vx19XRhuqrrIN1WcS7aCfGcY48BhDRqpsQ7tKJQrrtC5pbE4XNmRM+IM
HbWL5+lH/COhG0q7EMFoAXvXSnVbbnpfcXsR2Ak7rDr9uW6bdFhZ/fM5RzLwZCqt+8q5ezTKypC2
EicFdGemU+VR7EwK/TjXdezi+D5IWajY2BXW5JcYba51ndv6lBX1pSfAUOTbo/Utp2XUvS7x4rhY
YCaOrkG4ak9X2DT6TMGjhG9qpM5LsAbV6dRmra/k3PgwezQkilBhwutwVpudy15cG01px76lP+fm
WG6UuIb8ok2iH01YTdvro7o0j6gszUnIAlh+YRG8OCeAr3Ei6VGvFm5XmsKt7Im+Y5ppfZS70WpA
tMcLXNGSNbkLf0Jv/aEscxolkjSrbqM+zw9F0E7HqBWq25ZGGEeMI2nF/F2a3NnbBCYQB56M3OkS
DoWZlkkFSk8cStrXRmiHdiNbXbTrM0ssoLwUmi/Xp3f+xNN71nvj8lxOgWcN/fepxFbxezig/NIm
9ZW5ekmftJJSSypkw++7nbjSM1M1TJb00WiLHQGg4xQDfQWQVd8mGzGe2u3QaL/vTL/3DtADLQIf
StLmdEDZWOe5Sj7eFowZpDSmPTeOjCexjDXgtcQV7byw5+ZOhf+VNmvRh/Oq92W9HnSslRgmngSu
thHrjidX07iiGeb5OhlwkgDzNCdAKfM4FcQ+DpMgmKBS7sT6JjAF6imyVLzJU+oGC0PvXodeEGgA
IYy01ox8YStY4pytwr/mQr7MvhrxYE5xw+k/CY31kpSa/CCJcksbo1Ye8kqHAaGAF21lxBc0cwZ2
4oSgR2PuZDsdMXcSvVEkWoa0mdSiUCzQ+KQosEOxW8PSujTA97vyDF9BY/D8KB9W0SzqsVb9Aocq
yLtbvS3bQ6o02k0I8/K+8QxKsJKyXqOSuLCkhDiIO+CImLQKz7r1QWoVlPLUNEhVWl0G/TgMAQcP
8/pGy5UWtqg8sjPTqp0y7MIV43amtvOhC5G4TNswZTpLpAS6VLOiLLEofmQWtixmypZYTLdSFnO2
gkgh+mDNdzLcraVtqbxBqfoJnZ3CBkLwuo0mlytuQs+Vka0QKlwaEdYF9xOIWRM6u9PJjFVq8bSi
KezYyobCLltheusEOTFWjvWLY1IVygiB4tIoeD6VE05RYfZiC16uFI9uXYzqrZi0cHwMbb1iWy6J
muHGRAUSYpGM8qmopveyPE9TRJU+tKjdKLjFNH4LcnFccQ4vTR6+EFsADkAL+JZTSWVqBuEgF8Dh
q2JI/zS+btAH5eb6UXNBynzMcDQyeVSGLWKbtW8EVhmGmDBtGmxRr6mPzdM1/o4Ls4ZDPcfzkEGZ
/UIKvZqFHNUzXo/W4VxiqDb5YEZPXulP364P6KKoGUeAE4cc8rJ8xpDTMhD8GBCisvW2TdzUTqx0
gLRJ1kou5tLUEQ/9X0nz6x9MRZaPpTeNUWFbevfZNDJlk8lesaJv88l44gpA9U14crZ/2F1S/KdC
pGYo01wSoEbWc/GujIbyJVX6/GD5MPfaeT8Mu+vztyh84k4ySwTU31JAQ0TqQsOnMomSvkSi6ltM
YCkF7pBlseNZnQxXJE1F+2zo/M0YatYuE0v5T2EUbmotK7aB0sfP1x/n0iSzkO88pu94lKfj97Mk
bU0PzTGsbnKFQqBI0sx+/b4QOsVkwAu5fRKLOBWil/0U1oWWQwJYyaEz9pHeuLVoFfqKobq0mhCZ
EcsBsZPi7Vl5P6iMp8aZqIwoJ5TQgxMFCpybvbCFi3mfUcC3Iu3S3AH4jPIA0EK/ycIPaoeaLvcu
L2yj0bzbuBvLQ4EVdX9/8gDup42fVnps4sJOGYlRKaOPRYzqlL62Nkg34E2HK+HYC2OZ+Uvgq+Ha
MWO4ns5cnOVCbAE/j59qBPdJb6mOFGrB74aKqP+BFJVYFCByxCzn9fuwPubUCY0w634cKukxHQfZ
Lbxslehh3rSLTa1S38dtglwKN7d5sB/EpPqUa2IKRFPUeuGdMJrKVgIsNO+potPF7t7stedCEL1N
GRjeLfHuGxrGi5Xz5cy/Yqx0H9HeAase6G6Lw3kqxdZq/ARHQO9kadMMQZ09qoMmdnda2/eKM1B1
Fx4AiZfXwrQXtgH+ObVYFItTlbx07YQ80MQ2tYAVTiMldgJRH2EQDO8U1Vedtvb4+7d1lMMHwHHq
RqlcWp7arWwM6SRiRdQgACOrVqqtkU5rO+H86IEXwSBChgbRd7q8DhBz9ofKYFn1gC6ABLauw5hN
gDp71hoy5/kMIsqkNJW7N7h8ywvVDE8kVhozmMdaKLhjnpQmNN2B9MmqFe1n0Ke9t7LPZ7t/qrSU
zcmgK9L3B3jBsvAgiEtt8EsFRNUsFVzVKrXPZdtPP8rWgJlRyuQfhEGG2yJQ8n1ayWu4lefqSh0u
jgE3HTxJrNpiz2Sl6Hc9HSZiUoFxqBs/k8p40zICVKWVgSOsrnmV5yZnljhzXVDFBqzkYpfWfRiF
slTmdibIXFrLtt3PLOKb66o5m8fFtEIsAw2jhn5y9izMpxw1VMHlc69EJFSTA9Z7+LWcxlR1q8JT
H8u4m0I7NgNiRkaS1GtnxAWd1YDQ5wqrkr/jVnc6rdVUGHFGetsWEq/can48No7lScFrXlfUc18f
63mIl7QTtZszHDFxFO4Ep9IUWYjVvhHZ+Hr9iF2MXyUPVNVOrRLJVetAe4mpcO5tyEXrZit7nkfr
dl2Xn4JKzdYAhC/MPPlYajRN3Ou5aPT0YaCsbaqp7DH2ZcB27drmR6/jz2fiYNnJ6MXH2vwslX7w
20cZk0AancgZ9ZpkGU/liqmVaGWBJmujmuRO43vKtLM6abUL+tLacvGiBlXhOgmcwqmgNMsij8rT
3Pbr1vvUjZFibEbJ8m6bUG2N3fW1vSTMImxFBBI6D2XZ5tKosky3eUyrBZH1m0LK2/s+MwS4Q/L+
9bqoC8bvHTiIjhbcGuIQp+OSPFUbjYxxGZHh/Ywa+BDNxuh2cZYkexKawZfr8i4MjRg9VccaEQHz
jE43UYUwbcccu54bpisEJDCryiejzu+s7JALokxSzhyJDI1o8UI3Qj0t/LqJ4PoZ1QqCiaFtPdJ+
mXKQ5IxY4PWBXbCpUM8yMKwcSCXv6YkPfkg0ZHritwJtrWkaOV4e1JEtlCT+HM+s5Z/NWHXiruSs
Wbk5XZJLuHEGR3kvJlnsvLbppQSiH+T2GRGcoQ3Ve3kk0VhlYfCpz9X8zgScfcW5uzS3oJOTHsb5
4ov59Q+j7YxOTZuZRwk1HV0vY5cXMdBihlHrK6GcCxoKHACFA/CiKbSTLzR0UvrW6Hr67zzYrZyZ
4GE36p25bysvcvvMF1YCLZeGxrV6Tp8QL+ayeDq0sod2YDCtjBSnqh9kYaKJ2deg/YYuY0VDZw1c
nFdz9w25BtpOmcvFOazqJQB3I019oh8m9yr0hW6kamuIZBelcO5qskY2kJ780wGJaRGnOoi/dhkl
JXgRonkbCEH/27EwiaQjEQkgZUQNdM5TKXVA6k0fQUwtE20wHCrRk3GvRuTV3BHernLFRF7SCiJU
8z0Gp4LG3VNxojjpVRtit4Smeema6SnNy552SbwXo4zKlYW6JI0Y31xCRZiYe92ptCKr4Zcq2NzV
WPo3WVgp2zr2jYNIZ/Tt1E/tyuguLBmNRESigYZApra4T8SGXPQDTQF23xUFedlAlDvXz2lrXBnY
BWVHxBwYI0arQtZ9OrABXpqgCdnHQ9cZqZtSO+AacW6Gdhh61ct1E3lhFplEUpNk2sGGWAoD2GPI
AHTMaMsMtMzlcco/skoFHdATCOQS+VfXACQvWEdObKKl+CS43Mtje8rNdAgGObOjLvScWICYW6ZB
sm7p9le9arCHQVpDGrg0pzjVMHVDCkicaZ6GD7YxaCLgcgQVH7OGop5s4iZJFQBkVXktwL4maR79
B0l6QVkYVUGZXbRN2B0w1U2yyca4g2ctLljK6+t3aTLh2yLgjW/CmbIYWNpUZhLUUmY3w9TswMgS
HicwL91Sg4RbGKzxxihD78u/IRQ8kfcSJG5LC6FVavUz+CYd1z2TGFIKAgiB/inQs2or6qWy7etA
XZF54XqG4cerpj6VsoUlKHVtAjgWKRDnwCci2X6Q3VjFkHwZvSD6I0+V9E1LxcrVBLE6yP2QruzJ
c196zgphQvGo6btabn5RzY1BScLMbo1BemrlbLSToPK/C17ZHidT8CA0LOujUNQrJ9+51ZnVlZ2C
H01AYXkcZY1qhQ3xSdsDDf+BlIa/iZRIfrq+oOdWgFunQRySsjLiaMvztTMySPHkmezDa4M3H/6E
wG3yOs+2qjfkb02r+d+vSzyf0PmeS0htJgQlLbswckEDwqhY4UGkTZj2dhlm2qMFxznwJqRVtpqS
gTiQ+WJne4UXrVUtXJL+7sXD+mXMneOnm7QTcjGUVNxQsSiCxDUENiaxe9gK6dJPQHoIM2/q3WIQ
i3hPsFj6dX3050ZipnmkT4+0BM2l740fH40EGQncZIyEPMTKgT/f40Ltd3JgmtvflkSIlMgQqZz3
APvpSLk7yNaUcEpmnmVkbjaZPXDLMTn9rQ5NdrBijs53qYIeUTA7l7thGBYTW0dCDBFGzXEiJ+VP
DhA37qPYlWKPCFyT5Ts/HctvRW8Uu2hU1M/XB3u+WZBOKB2gN0h6CIgtBtvqetzWSKdyLIJRURdh
Hsrk396Ss5SZJ5RsDyWmC0eAHWJSpd3jIfaCdRON6n1nDsLh3xgKWBzseqo9Ad06HUpNrZ9AVRoT
2U/FI0XpHm3gotit1YJd2PkEt2VClYZF6eAynUT+VEuBVc9sX1Q11yppdbSk1D9Q7zfcmHTd/7ZL
Sh2cOEPTQsrJ7WjhtdW+POblvESCECmbpDOTe4241yb1B/Xx+hRe0kUqL8V/BCypSz+dwjQKRe5b
YNwaRl8fxAg6ZYIJqSuPfXIo6kq8Kcm3P2lVVHyjD26NiP6CjcGNY0qJOlEQv6wN1pK4o/QD59sb
fEEG/tQqH1UzMYhjDkb1KsuCBiWNGpavauiP1crgz/0CPCxaWEn2EAGHeOd08LkwFbJG+MWWplz8
xmIAXJLJbEanDfykptQxjp99YdD+DYODYOoLWGTMzjL234RhXfodl4BRKmtH4AkPnTkFXyWjjVd8
18V2Z+eBfUhVIRcAbDie3ekYYRDOUksdQ1fsa82VzKTeSXm3Rqy2DOr9UwwQJ0QR2fTLuxr94KkY
KkroRuQoGitp3c6fhE0uRoJT6rV4Tz4xu4kV4dEbvAG4CMl68trmN9X57DEWFkEtxL7BuQ3dsKpS
e9CMaodj2O9yI1UgzZg2wI40NruZwBvFjJvrm2lxYr1Lp8DPoqaCSCoRnNO5rvIwD6GNCV3T99sb
rdTHjei33TYPu7U0w6Vl/Shq3tcfD8dJMUYt7UK3taxw0ygQgMhDna8cjAvD9z4gaw4MQ6VEfNRa
bBChC2ItCKMAos3K6G9EqmA9px6LuDooY2SJL0bReL/pzc1CqaRnN9JjDlKOOe/aD0NTRrWstNzy
3d4L/KNGeZM7R65WnNULQ5tROGXaIOjHgWL1VEpLs4gnEGByrWE009tWSpR43yipIe9p16/pATIK
LP51BVkYnPehkbqcK7WQzWXkVGjuGV4QjmropoMYeSSAizacIO2ue6my48EYLKcxg67f+W1Jtv26
8DOVIZ+P7lOtQLE9tnZxJFddY6iCl6mOVjb+Xqy80dEpfF2RsrDoKnApFInjRpGmVcgFL6TAo0kD
Sy5Ljh+OfueMSpI/ROVgbQR9AKhu5LROsyLbKvLkr5jzs+2HaJPkM/VwwG9S6X86u1aUi14Mcbcj
iXkgPcpa0ZWfw6aRBdWmxqVu3q5P6CV57AvOfHy5GZvkVF4wqYnsCYXsjLEKaXw/QcITycDEtFPl
/rYoYvdga8kUOLEPF0Mr6OiqYkpqHI9bx8Yrs8kdOJcxaWW1soALj2BeQKogSLHzxwBQbqGjUayX
sDH0jKoW89vAy4qd4E2pI8P18tx05Pi9vo2cKB2Uu17R+pVFPNuXs3hSIzh1VO6gqaeTKguWhQ8c
yBA/+OZOgHrYVvWKwLQI3USp5uLT9Zk93xXKTDrOX+gMg18sYuEPsRd5mDU5idV9nGTdpgyDZmVS
z0d1ImXJ2BhbiiWUseI5ZPQNxzd1cC4HKu+kwHrqOkVbsTOXxBGdnYuzaaRgfKeTqGXETkNT912M
GPB420KtRkiFAy1REkCmM8h+s83YwHm7/f3ZpHCIMACuP4HvxWwGhBqp4ZcFRzFz/VsQk8bM698s
B2KRQDuhKJqIDkkmdvzp6JJ8TALdFFVnZDjfLDHPQBLOipX8xLli0AABJ/3clgH+0/IYioAV8PsI
2mVZJuujmWEOMlsoHX53wpAyx4hIiRKYWoam6lzpg8IUIrdQZTwzWl63oViv6cO5pYKKlQIqSuFo
C+VsPZ0xQvXeqJRm5ArdCDUYAPzbsJeiPRBdw8q0nR1xc0UTPhXsPcY7su2pqCqfu2zDEBpuWsX+
mOI2fdU0v9yWkTa4tZkLNz5B1BV9vzQ+KiFgLyE8i/zF+KqJCfZLZjEKg5KUMaXstZwZ9iBI/cpO
viSKHcX5wn2FuMhyayVBF9L6RQZnUpqHIsgBhu1M6ZtKgeFvb6a5e48aJCLqc1hvoefiVIZj0Zqx
W/RTvrPq5M9K0ddKD87XC30gHUHd/3xsLu1trUggB9HZigIa46c2nyZ3EtTgjr7X+igGRXLMJqFa
y42db65TqQs74enQWqmBF7qK1E37rgibXV538v765jr3RUhqEkHj2KQFnfzmqS5qwxjGpcClRDDb
8DGN28kejSFzUrWQbyWYilI77D1lrwbNGhrspQFyiHGznYnjKbQ+FT1MdSEIw8B9SNcHV2/l+C5u
xLVI0kUpBLXJ7hPtpWHtVIoWtVQ8eVroGnLXbZUij6khk9biuucqz50GQwh5HSEQbRlmyQ0xzaQm
iFyxnbx2l/dFLW+nqIrTfZnKYJ1fX7VZrT8kFxkG4mhIAUCLWxS3ydNBdX6mltCTRK43lerOj8vp
KdPCxI2qOVZltd0adPuFLUDUz5qrUfA4ztYqaFRV6Iw+ck0Db6NpJHJWhpCbey4qzbajrvyuM+p6
jdL9wrRijym6QarOmblYvEaYna+yA36aw2erZdF08MKWkG7OZX6taf7CpOL866Tk2HjcqhaTamXi
+H85+5LlyHUgyS+CGRdwu5LMTK2lfb3AJJWKCxZuAAjg68ezb9091m0zt3d4KimTYCDC3cO9qLpl
bDetEUBooXNIG6gPyrwZ8mrrLzidBvn/XJYBNMK363zBwSas/C+9HC32fduMka0CGdoAW2LP+a7T
i5BO9ud/PjT/lzcBxBVecwDFoHP/q4JKmwIsQG9lCx190djYZo0I1d//n18CJBo4B1bB/us4HMUz
Ut0mLVsIoPdDr6KoVXsV/pcb9L+dC8AnuMbA+wGzOQtd//P5dxjeQC6OU4vd8uVBAHZvo23dT72P
87f/+QP9twKJ856dCTF0iVjn+a/qNrWq9SyuXtpxytJnBmUWuxyCx5JrO7E1qlrc3HvZN3SfF/45
7qb63+JpQaH+t0eH+QlSSTTIZyUINtz/8+fFOMex9MmXg88ijj1wElKRiHsrwtbxJpd0k8jgHWQQ
VY39yW0UdVTKCJEoMag7thyqIYpl/BRk6vuvgUOLQS93Uc7ktS8UEIo35vmoxouC2I38VXIkrGzI
EDEy1gO3io+HaO8ilja9V3aJWm1B944nXY1r+mzdXJGpyft+P///fVjSj6Xopf4X62je3+BHmqd/
Vlms8u/CqTZNYvwQH0YyDctYj7FGvqCZx+EqKsZ8BDk2Wv/ueqVBkCvTrWNxTOgA91QYd9u9qs+5
0uttJM5uCWPai/IV8E5Cr3PsUkZ/qw27Ty8cA2E61oj1m2LV4JuRBWJbyWgU/vjJsat5HaVuwNyq
/Sn2JMe65KRHxloJkpw3o9fV+uJouo5365SR9EJUFQNAiM8yZR+L8CYNbbrsrsgu1iV0IT1oOzoC
6/lIVLS4WPuNwHhTQmpVb+j5XX+I/VBimVZWSyVr72cWtVPPUv84mRCrv8jZy5PhpOEU+LZsGGfh
4LlOM/kDvezE/uihChA7m3gbMKjYDX9qDmXJe2y6CEutaVAqPM35DE1r1cE64uC2aNGNKTIxPmxn
HxrZkpSY6i1jvtg+Z7OK3jQAmZR52qYRoGtt1SjWHqMsq+KLPk20e8wH2HljiuiCWcBXjhGh56SB
1YS33BWiexmy0i7kCAeB3YpLYazpH4pzfqGtsTZT0od9LyYBp0/R7X5szqwseuzB5256W2EIHWHu
UnOlX4NPd+bqwWYBuT5b2okfihs76RpJSNltbdjXMSnB+EeZeZryPsp+kxBoxwFKb0uP8JLOFmPf
DKVd463xZoHvZdtV097h1+NFrp5hGiuhWTdzXoaTR/yi+igR2jjyGnqJ3uNuEabYP1ErbYJMWEN5
uF9MCRnkiWyV39I6GdWadQ1ynlKz1kMZEva7rSrJcJRZvmFtAR7DcfReUh827KxTF1bbdCNZ/Mfc
VyG+2pOZhheqVtM9pRUyPZ+x3epEm1WM7A3WIgKSfiPNkIU5DT66lbB0wsI/wPjwKgjUIxpRlDl+
+bovxY33Y05f9ViacCzZhArUQHa39VGLVaK4IzDjFWBea7VQ7z8UlXhRjzLysGmoCx4FSETUSNQa
Xacrcs+q5kyBV1Hba9Jv9hD1JWDAOiQcXMC1QYJlqJrYShP+Zj0Bi9WyfoMKqI4nH030CImQKrEx
F5Pg43qMgto/oLAkY1djq5ypmyTpCFSq8PmBLLn2U9nxr2xZ3Tw0RReF6DHvZ5gnYGvHs2qsg4ZE
xtQosJn5kaMfEaFJkq5aDTIvud22qyIWC9V/+BRlYr1ctehnc1odVoO3xmIoKPJ2TnOW3ah0zKWB
d9HQq/5So1qP0EjHlZ7hxyzXrEkoITNvBrOXc3IZUony9cJE5o15VDxdeHXYVFXs8cvKJsw+6O6Q
ODCeOUmCTFAdnLsuIRraksOMbLy93itv4sO2edgCtRXZx/VejotfLhb4eQwjFIV64jB6z5K9+lvK
BJzHUY8+/6fnYS+u44hv0WcxJBsytgps5EP1B7EShIdYJJ3+Jilqcp1YdAvN7gZrr6MczoXPHgOy
eY30tIqTEF2eXG8l/KgalK/ou9ASBkeD8fPlyoI47RmLYRKxLx3y6bu9u81Z0t9V2Dw4JqLid+DV
ZvA9sqi27LkcMskPgJtWl9Qgvaf+Lp/tjuXdOV0oeU9SYN8/+ExD+q7zcQMsYAipTvizQDnEPTe+
gQ5BpCfIrSNxjTxNlrX5jja94WOVLO+pSUoS1UTKZb4hGa/EY8IHsdzEuIHZ/UIH529Q7+b3QGPf
v3aqWthPEYZSPoyclMWDXqKA4Eg2LNNxm8hQtH08W39Cr+p1bZ2CaPSwEMl+p2qL13vIVgd5dN3g
qm8c2QlnjsWQuzyseaLU34rRMcdi4Yrv4TAFu6a/A7VAp2syrQlONc5I5B6yVIKeIsrr/En5sISr
nowUq/3UMcFfWVfqSF3Qfcu34hghcsbFFw6DAoPP/V6O6z9b+j36tZwuaq97HVNDmk0Tmnwnq3Mm
xQa9cnlosaFhN9HACanrXF1V/YCc7n3qz6rUtU8XtzW5V4v6RUxbFIl6KpcN27J9l+jqa6FjNL8i
OE4O6BgmHPS+hjIs5EmDrNsU+QMmNlIrFNLSraeytAI76OA9ltuBZHtaQygDy6BycqjnkB5s5kNC
F7rW2KEaDEpjzOOGQwcCjWU8ERBJbhogK4r4QMtX14E4fWU7kX87NY8l0EphOdDgOX6NCRCzJsVZ
TJti6Vb5s5lQPkLghRu7gom2e8jV7i46vF/shvdpj2gb0y/vZQziFxes5R8bRD2Pwk/j33zItERk
jUsf5n3PH7B42un/uBY+ujJeHfYct/xK7UtvntAplICk+6ySpyXA3OIEQxOmD1HBqGvSqVqzi7DB
xbuG3Fe+TnGBh+UDuVxXH8UtsNE+qvsZjgcNhHiwI8gWIcbjmGfsBtONl/UsRfgaCO7vy1knCz3M
/bZDgq0RHrwuMT/mpY/pkUaqO2H4gGvI7PkcQdTGlr6dJRLCGgvReLuCvTCnHdfbRwotpmgWhjum
ybjFQxm8gDOQhapVN37dDb/cBlv4mtoS2jG4xVUdHITcbtvBk81ddbC98PU4quICIajawbJmL+M2
IriG6vj8qxozJRyaj9gw2qzxlJM2dYmLIbLr+keUu+RtSydl68RX2wsdi+4l6xz714PZeYhX2J/g
GyEkOvbDBB4pKtYI78M0IsKiKjc0qzCOmfObmUnHH6YpqO2U0G2cL92EHZ2jSXXiXjg2zZeWLgUZ
6jHbdtBAE45mvlWSHpgvo6kZ8TN35+cAJNzzyTaasQRRSAn8x1oa0ItAl+glLpGxkLbOlUm+qj2T
1106BddC2TzgM0ROp6eBhAVb5WEYPyc8mqEZdkGOKTa/M/y1CpKiLJsVZH+SJw2GHXkcqcB/AoZF
D97xEtHO6Rh3rysfR3ZBO7YndYFOBRKMsawmRDGL+Y6LvOyPRTLC06baTK6PKVIQQOlXgSPfN2wT
op8slL01yeKe4tWXUXYIiA953Atkij1J3o1xs+dk1LV0xbzVvF+cu82KbsaqdZdWXaO6vYjbCc9z
/rOEKLmYulFml1MqHMMPEcT6InQjDnWKzSCLYGiNYraFgYqjkpbcJZBWTd/xxJGpWKJm1kvuDJK4
ugX/bMqLih9sZdHx5cWQdVCKq+K6EmNBT+hxS2JqUSn+y0PqduRn8+1dihn3ydgPQ9qqrarWow5d
hM8SI6YK3RKFI/cOuccVc2v2mmR+K68Uwx5A06e2ewxFp6J6hvL+2lmG5tLuO5o8G+YqaXMEobkG
xlMVbBd7N9z7JUk+N1r1N4OYJK11lHYaxbAah0Yxi8K4hxiRvEnkP8nEWVUT2HnFj4nRsCzIIHGQ
73xdLLAxvmmj/uC19AFmiw43X86GiNz36GufgyGwdommZLie4sxUzQTnbzT8fOJd23V9mV7gUWX2
GEy/bziqqnq0WDcZD8wNmtUdOOr+YtjJkiPkq9t5bbHGVByZZoCDA2ESieGTi9/pTs6CKGxzjkeA
kNuhSi3UoMz17BQSG8GHKOs6eSLop2eEgaV7PZcFH5qtM6hdYDYKLusdK5LyYsW+6z2wt0S04I9s
fLkUGrE7C8HMgvcrH4g9weDcIQWMlut8jV4FUxvHYxlh71fh34lGkyFezFGsw2OBpX8DrS9/kzh0
f/t52v/C/qX/2jsublQGbR6CDcl8H0bDnxUjwrURDtS7SVW0nSKequeVkwg1U8YhPRYuF2gKIlaR
NkNDkZ7y2MX8MhVyewbPnnWhwbyP6S1olT6u2LHzB2wgzW2PyD3cBQS3VgMZL/yxmKDlgGZQYUC1
Is3vwcrDnALxEX11hEY/Wo+kWAv3Mqqq5JeacrTD2kbFIQike+GFGFSqDzP86oY6J6T/GDtsztcQ
rUXyeUTsxNZaubD0hFI83UJEwbDim4YcazemQpJRGOEVACFF9S9aE/cv0qT6t9EMk60d2eIbExkE
zeBmwX0GgZ1AGFsskwPLMJ5D93I2jHSxXL72fcemS9enktdbFdIfkCWYgXQVc7TIZH0pWTF9S+VJ
epViO/0UR3k5NICzV4TDlkCBj9hc4XODyHZoT/p+iV/txCxelyl0n7ma9z95oOyr0p48mDQxDxWp
dn6a0fFAPqkzbBUXEqTTYRhHhHUhTX44VLErWd0jZfF2X4SLjoLu7ruAJSmvM+L1z5jCJwFOLyrN
W+aS4iSi1UYAbrrwtUXUYlV+LpW7sHxLv/edmgI7PX76QhimCofClONtMibRv8TI/Y8lwMGP6bLl
X7YT43OfwSUDK41iuzJ5hxYpA5liaw+Nj70QEOH6dtkH+c8tEflWmxsT1Dfvn4YJEb31NgXR343D
QkGbSqt+Y7Gtvtl9xfnBEyoElJvCXBPp5hUDgl/+dTllnz6duweDK/w+F73+6HVWytriW/spFr1e
O7nE6PUVnnkNDxYXN4IT9IFC9Oe1XbpBthBRL5BF0PfmT7ViDK9HxzWmKt+fx4QyG+7jRDp1nKMh
AyIfw9HoaDdvEWq7DFlxAnMZf+SaZzn8STZyR9cMr3uCtcsCQBVm+NZhrX2taeEQUj1CSVCCbSK+
QkyfwwoHd266CuB86XFPMNgfkkWD9tRU61Mx4ruuKy113kwmMQi12wocMmYpvWNL2b9CeSGe98QA
B8LgZ7Y6naslQjTRhBoi89I9ctFlv3aqxO2+DVt35XqS0kNVook5rk6WuuHmzKhELO4u46UQ+uhc
VT3jTp+G1maDuh6x4a0v10nkn5NNya0bSciOcdn3bx0aVnNVdGv12FfMO+w+cuwYAGPJWOP7ZTmU
sSuQgRJThZQROtO/5ZI6iIAUE9c0rOGV7mbWzZptuYLlkSd77fFkThJU5H60tg/vrHPe3aBaZPJY
JTw5SFrqvVkgmUA7O3cY7hg+PL4dX/l3DN3pc8bT7omvWPStB71kSd0R9ABtwn30TwyjvMa637mE
A73Kj6sd5qLBFo2+L7S3MO/N0hhfQNjzJmAt6w6+bqlr+jnkqrYlyZdDh7Y9a4ig0WVmd3zMCksQ
8IKUe1HUeJ/pDxg+9hLNdHujkNN/gibw150wo2t0L6q3crfTXyCB4n41s/wes5BeTviYawOWHOOv
A0sEtwxo/qGD2yt2mapNlPi9xuNEEab3A4tSm9QxZQu+WdQM4CBJtj0KmHtg2E+gikD1LJZ7iyl1
r2HkO8bXsyfZp/Vbdlvk4zmxhdO3tACFVm9U6G++wXmqdgL4Z7PJKZcoe6NI6tVs5RcYZjTJpq+6
m5Atbq0R+TPdIswjGrBa5czNbDo0KVFs4tazQkxY61pIXnvMHR8E0qyPEomz+LuTGSshEG5MJzqP
jNferkjZzbFWiuE/DNNyQvjwfsvKczBIDipW10ufFF2z9VNpDuiavGroFsZ3yPTZfWLy3dYS81Fo
ZHfu2hZqpwuVw5OwtnNeTE2XYmH/qlz9+pVYT5/zUFHUbhLUw6R0+ZZ1aewvK97x51mP04+GxPoW
9hGTPw75UDlEGUXpe+QApNYJbmAs/w9L/CiswhXAelhnosTmxYNTUfFm0hmjHFTE9LW3FlfHPnls
/eQrd+JKR2N6LTYMyeh908kgcScm70M5wZoOMwPDQFpSmDlt6FpuZECgSz1Tsdgar3j+TcguukOP
NNYLrAwoXFMd53cqxTwBHAic8kksbLxZA4wSTgwBzpflxovfTlJ1Bf06uhhh0WLEunTPQJaLpYUM
me2NK0nZt2U2Q0AvAIjBLhN787cDyKafXegqP2o9Jccst+jolR7D0CTrun1Ey17d5xD3QWuvYElS
80yKtang/3gNKhMZgyDehqdOcj03s1aJgCmrRe9VwjgqrXXaySdTkWJv5D6nodE0dje07HyFq1AP
jyWceBECPeuhOKaliY94xnNA54ZVZ5ls5APiIqy7Y+k92dpMZNuNwHbcfsHBEj0XZF/7KzhH4nLs
0Vb3NWoRuaj6yNlT1M1F0a5ZiS31rEORoQDLrlgswt2mxVIdguv5tVd+zTCAZT6tK+K3u2HPcaup
ogONKcyqLoYCRNEhQHn4nrE5fC2Vi5YWz5DfGKeTuK32DYdbcCbfNOHzdyUFReAiOpQfkAz+dix2
3beYmdUf7TwR9xGsGHT3WM0AgVs3pRrJPMwM60ecemTFogJQ84eypMvbUpWL/+aBRFutuMZbgFQ1
PIUIrTomwy3l6eksADinya3VT54NK6Ks1y3sHzsz8VMJ4vDC26jHixOseZ/kXv1IM4n+WMZKvcI8
nb6ZiYxrs6dEfkQDbt06wsT9EshYwXgpr6ZjvOY4pVVudnEgm6nKgzNsHi5WYN1bnSgah5tOVOhZ
Asbip5xugBdjl8AZIAWALdph5qWrYVc6uUNZjhMHzJHKJ+5gnAD79KBI7dbefWg6og1NilgVBynw
x7STXfCrXbkUWxsF727RPC+YZb3wSyOB6A0HbOdLCUxtXr6It3nZ/YhwhhR8tCwP5UjK8pDArgfN
xr4glSwMmQIyVRgdNcS7MOFSmZHDO4HT/pf4IoL1L57DkFxk1T5/LszA6ZQVZkkbYMwYa3yRGiA9
JJ/mq40mBBGnuJCADsFcDygxEmRlo0LI7s248xsbkV21Tu8YhboA2V7TuxVG8v2q5/2YJOgxoIDp
IAOWs1w5CBqnHsfVJBH+dzv9idMRfZsfQySPAagvbXI15A9SQDVQO29mIG5cFn9gS5cWtZ5z8xcL
8c7UAEMiZCbiMc8I3SMILF7nqru3HsY4NYASHp0sVLt7mzk4dAKHrsoVRyeht4Kx7RGkisRs7ycV
n8u3+BocNSjTsGrCjw/opmvCYvucBFrdzRLBrifI9cf7TXVx0mbwiHjQFQwc4emt4fqOlMsEdFXc
G3QC0ZbE5GgqQEavsh87aDzGzsbNNKkh3HLKMaohGXKUdalN5g5zIDDvJCLs4npYy/hinWdt6xn8
/3OPU6WhrBFlD6yCTh2KMXL56gFama52kHthEM2z7mS6tAwtzImRrZyxUXd1CeNx1uSGuS+qhI5O
PabUS2Cq6d1U7Pm/Pq2oQd3qtG82HKCizoQI0ZGHjod2ZYl93jMiSR3Hg9/gjUFFARJmKGQzyxmC
bw9vLFdCdJGGHTAv9LD8zw4PtawBT7sv6Pb38hYk0frCIJGLQPgDCoGf7R6A+sUaRMCwL4EgXnyD
fjQecDeJmIpv0g8BoCSt+DMDQz8fZEEq3xDMB/eVG9E5Ybto7eso2gJwZi/4JUsT7PVqB1qmzuDM
oNoCnStSvsHxSTzJMGEAcDRbm2yc6VO1xpirESbHH0H5xIAwltigETKG15qX4KR8oed7M6DlbeHJ
zS8l79Fj2I7YpbV7b78T5iOBfm+fb0YuRXyZaEae10DTB2h/g6wzzSogrJFa14ME23cbpgwAWN9l
+uU/SIa6stX8m5jV3RHF9CthE8Ldq3UZf7OU4zqdrQvfuyfrXepV/7tMsPDAcJCyu9mrHCWITcmr
FRSevRbo00WRTMkPMyh5+Kg4Y+BFg2mNU+tnoQiA+RAsHLdM2QusJMPKBX5tY3bAPUfvwKBtjxhV
w9ykXebfIZImnwrMBC6yqndbLUxMxls4loJP6vRin5D13Hvo/QOiD+akWH/XCJ4t6NbzXwIjx6jB
MFr+SZJ9BNK7uu2FOInOutcmuhXjudK4vmcPCtenbnYd22uQI9i+hZC5IDUbNgR/uyzQHNSMFA8u
9uh38SvVXeJIDmtDi/uuLCyK1YoU2selVONyvbEicSCYpM3arhCAKWGjXSYXZqGwysrgsJK1Olb+
H76hc7FCq8mbGXDqa7z3AEu5wbRVZxSwRwdrkuwCl2AMXFsyEOFJkNMDPzsNHCuV+BuUPeQNcngQ
+TovyfSPEUlpo1y/YBS26fQ4umrbG/DlCGysqILpS+KG+GFFCxI1OVQ+9xva/xXloOxBPmF9xGAz
3kUrmuzOwQGeydkirtUD8yN2KPwlxUbgb5mNI61lbKhscEj8uzUjee7icR1ABa/rl+IMaK1FmByv
jbPzfQ570p8VN88dkOb4Hp69U3K/QAvPANlJjviNM0PsRhWvbwzIX3QaU2/uZRRv8prlOoR6weuV
H7GMCP5vJGfT47Pf8EFuG3r5tByqAWqejQwNJLb9t+LAZrFEuWKgJSvnoIlm3t8n2IY1h1Xb9dCx
DRS/g5QP369P0FSsIsofeMz5gq+6Q68wQQ36HXEQ0we1oRQ3fnQ4seUUFf90GvlH6o3drucyx5Xj
sXMTN4XN3Bdw8II2G0TIpxzWt/3lQCGPP19z8MSc5ylF+zd1wO1gQ5OwBrBueB+djT88F2Vc24ST
ayy9T795sQN4htEzDFdHUMBvRhS2qEUkweFnXbFcyo3gX5arXdDS0kJkzcLL7B94jwxsB1QEZ7JY
YudK0Q1jFozjox9gJ4DFFYqabTjow+TGrzJ6EYQuyYEgs3Bo9kGUZxyZgYwveuC/Lbzkpke+p/7b
Qcn1gQ+ElBYMG0IdCmyH5A1d7KZPO/zTrwD4RHs94Qg9oVtSou1SRqJmKgNJTz7W6UeUqeEVKtX+
0wCb/YCdZ9yfwFPL12Ucst81TL2r0fREwPzBzX3P00JvXVUu+3rIbBX/QDg+hzphI0wAkEZB+WXE
xf6mEN+VXSW9YmuroQbBQcZi5z+8j24BeriAJx6s8GjxoLxZDjkn/XzY1oFeb3CbAN3kFP1lqQQS
EE8la/t1z/djMQSoCQeTRQQTw0S27rbLRonPDGaANA7n1R8nY1LRSDy7KxVPEbhkLGT+8nnXD7MK
aGoJ21jWeMDV6SFTmRubORJpdB2YWFkNY6LsgyQOjJDqykQfRwywjwUn8dxUGSH+clj75BlyWDgD
RHGP3qCY4OEy6RjoTHfuA+qOsflOqHQWKO67eiIr6DHc0kj8qEM8Fw/RltvuuBMtP4sZ3VEzKIDV
tSBdhvssEfOzXlz2FzsXwGcUN1NRr1ph+eKdwskwvk29T8INXxEWgSBnBrTJdllxB63uzNsS93AA
1V4uKEokM1ivs3CHOHYIcBEnJpBye52gfAB57hcdH5BVOTyPvPOAe7KdDIcJuiQKOC8BrDzrPDSJ
N1APxzzwV+x15bKW8LPo8ONraHOVBF3jigTHYXDT/G4w0aUtGJ/4Kt8l4/CwrPKrnJfEAdDf3VOP
r/J1DgFLxm6sBoTIctS+xvZJD8thNS3zEZBQd7/1Z38OsefxK4l684Z9D7x+yjAIULyc3db2tNxo
05EZUgzKyuRyG/H+fUEngAJJCwWiK0lRbDnaLLycKlnnOh4AMcDcBOJI+CZuGGKHfNHIBpJxehIa
vm+4DQp2oA5DRE25r47KajLeZH5neV26yA11Z+FM1AgFQPWi9Hn2O2dL/6ZQUnp8CYW5nGK0RG0J
DRR9DFyYG0+jabhBd5bf7HNUqFNmlR2aLJMQ1aBzAFoTxzZeW2kTAgAmdDg8fZZNHxYR2X27pEP3
IDF0vTnMBFjxIRMMDkI5sxdedrPHNmUoigbAP2gAUL3r9TyjTTlKYOq8Eci7NVifTdc/sdmnHyJI
Nly7JM8usH1tfnIrskOU9Gb5A+genJfGUqRHUVryf5WVw18PbvVXAH19pXMO6QSb4ejTpLxD96YX
tObtYGd6pyH3gEIMHCx8lKx3oBws5Y1PYEMO0819/SrGCUXQ9EDLcZPoYm1GPmx4FHuBo6/LWdFa
9Rt9rSA9+upF7F6jpShNLRPlvhRMouN27C15QD8RoFBZ8McXpXyh1Kyv3E1RVaNWxyN2oKA7gXKM
rmhafDcPsDzKVcDsFjZdDzCAAdQAB3nAXHOxlnVsHP3KYk1f0qgwD5RgQK230m4/SdQp9CMYguaW
gda8lPiAaOmYSa8HtKR5Iwa7TdCswLcaZp8pjGntDJEFXn05n3AX9t8F3TMNe2kfUvg8LUPeUpIV
Q8vwBcYNZLkF3lWGc9AMSTpAtgzPMPDnMwRb9bkmY2kFD5jWK2KlblQJuBOMHJ9fYTAl/nJn1wkq
/CDulEDnefC2m0Frgd6VbTVa6o5uBK29uFwujS84xSdj2BI9BIYLBtx46T5nHvEvDATY4x4kCc9J
7CNsrZBlf6adHx8Tb2OARvEOFg7XxzQ30GuAmRalnu6sZssfSZP0ZVWY9B8AO6W0WaC8+vTYrPvo
Ji+ftpyjxYYCfIQmbGDpa5/5CRv4fkj/ENDc/QWCtpev3k5nBSJmEF7vsHHTJxMpTmprKtwXxJsR
dBLIxOc8h6hl7GFzWe+L0r8WCxefOUbQDv1GivczRZOAbgIcV3WY8n3QzbKF7iXWMcREMxidc6pG
D7oim3Z8z4OE/XRtTBI/uHR3DxLhZOfQejp+QVGHIcRr+9dBWSzrfjuf4m2jw3QRZq7eJxDCONCV
cENDAAxENbiDvqoBOgGKCv+HszPbjRtZ1vWr7BcgDsnkeLCxL0jWIFmzZdnyDSEPzXme+fTno3vj
wEUVitBCNxbQ6OXOymRmZGTEPxhJeBu2ZW66tabW3MMDf2hfhVoXYu8RUhxPZWlKj1rmAxxqgrF9
DBofiEW8AO0dTRvwWs/VTvrG2zy9FzqlblY+lu7Lug0eoNMgnusruXalKi014HqBKHHgdB2ByKTo
LM+kqPZCUbF8lYNB1XemnFKX7etIuQMzmRsuvBIKV7zXDLrSsWJOLnEW8AapV/44dVjEeFIl+OBh
SyvZ4wjA8ghA7H2TQlGOnggn+ThItN+J4cH4ZpW6/6yTxbBOhtT9UMRMlx8FzwibGUWfeKhLQ/ii
+JHuXyPJOtznFYoxe44CgQ1oHndloeOFTAe2rwIyd1FTb8pKg6tiKuobSSO2OGYbtInXplo1O5Ix
+ffwLfqnXrXaH73WavVRQTPkU57SiidzK3zakpr+Rh1vIPyZdXAsBAx7arFRcZCHCmTPqEnlJ6ba
AG0w1TB0JyhXvyP2DyOg4b5v5Mz4p9TC1NhJdZ+/LeGBVxo9D7S8ySSuTH/MkDWkX/paWYMC3yEU
Qc4NJVmUZ6hR3KU15ALgMYZ/N5spjn4zhTiwCOFc9J7tF0FJSqRF17OeU8EufXDqFDBAf+wraUru
Ervg8syqbFDZPrW4TnR6TmjeyEXKG8pInuR2jH8OxWx+D8GDA8gMhfy1mSseRXqK6o42hqBtAlWG
Yxh0sk9abvTiK7swvgGK/3P0m7RyRV6S7ZkR+bk5WyqKkHkqH2O1BM80zjQ5CdhxFe5ii5Td6SVe
ok5Muw6wkT2oV4ByQmuH0h3eTEYuibccMBzRSnANx3kvH8Om4khQ+LcfGrUUDyUV6NzzBzG8Viq3
JptPG36oOXZDTpzExqe+Afvl5HYRvQwT7TJqUoN+Cwd7YIcDrgx3HcC+Gm2oUuM1byZ0MYxaka/5
cDVYjWSUnhN7DACyLQDEQsdx6NBXfUTA9fPXGhLpt0E0xV0uR6M4xmkp73NpbLUDwbVKXLMt2lAD
NUFJEDsg6glpf53k9D+VpZMIps5yTBil/XG09Yx+QxYZDRFIpdiLUQpEB7TyaW/3IuE88RH8GhxT
qxs0PnrrNhkiHM0aQXn8FlIZ1YN8TAwTb5kafC5lCaoV3Bthu+tLMxV7nIIoacedqL8VsTr8HnLu
IBS56Dh7cTtVn01bkdIbgL7Rp5hokbnmsLyq6DHzI4DLRIFjknt9Q4dU+gRrkTa2OQ/xmxZqw296
fIxaJ01ie9StUuu+1jIKwjgczrwH0L+l65pbev0VHlypfwr1IvoC6KBtSbj6sgMyE0lgRkaoLIlb
lyCwjgElteYGOm1z2wM071yLctd8xCGxjMJ7eq2j+gzCYv5B4tWDhx9NzW9e2iCBCrKrkeAyryRa
+W+ofA/fxkCM3YGevFV4Nq9iMBadhDok72uK24E5S682kmjIdlmGfRd2iR2CBgstkuui+NzQxgdY
JUfyDwl4RO7NUaL7O8AhNtAonqaZpzVghOh0LwdA6ybECtXc6ivX4k4xyLBNkGZ0+uzntqisx7kT
g0yzcmaaMJSrA0jb4Xbum5ny20xk8GiMdE8BoOmO/pCSVNQ0reQlQh5BeF1R1Kj+gAIkyUyyiVpx
oxNyaiXh0W8BDFGAjLVtCy5FChNaDBLbhv4tMo5JOZv+saK2HCFSRILrFrJKy5AWXG7skR0r0WZC
Ss3aU7lPuJuESmtOA0aOZlw981zO616laSWk4DPJ49DvQhRUrxGTUaiwyLkk8Thu2L7DKKOqUMXZ
5DvJRHinj0jB5wpVcB7TAE5MsF1zrLzpiZrAH86R0URttU9GLxO99iucc2KgFOFG40gio0Zrx2CA
nY5g/VSnVfoFYKIod7zqx5c+CLPwSiLxprcRleLRDFQUtkalZEe2Rt4qdA0V5XYguXmr4t76jFyw
DfgItyJ/l9ozlM5ZqO1dbUXq97BQTd2L41G+mvWgKO9ru6gfhynXZbAbFgj2YkntM18ktavJHagw
MnIJ5nVuNF/zMOWdGyMLSpAHxOl7VMa1R8IBPSQ4ZkByRZ5KEuA3qXsgTM29K+IEjGMZo2g0VH/u
Aa21e6eQi/aW0EifGByR/w0mRnqcUFYdPQAPtAeB+VSvE/y4xqsAvFXX+KbI/wRjbomDLFHjcykT
KFwlsoGDJMFFsnbKIHh+Ijze/soCtRlIqJPgBY3d/nEK654bpjSCt6qdpn8CE5jdPqnt5IfNJV3v
DA4WnYgqtiokaGITXOhEyumy42l2a6HEuYHFQOLH0zv5SY0+fytKMxocBWn4F7q41GiGpp1ui2Kw
39B+Ac1Dx1iv6ALMMZBlIVm/0jibf0S8rZiVkoJp6zKz19w4ivV2aefpvStHZvo9QtsV4x5lhm6v
Uamj6xktnI6mtwGL5sWcAT6RZT5+QNvuuhkmtXVkUx10zoEmhaCM4qDeWaUN7Jq7BUslK9DmwKUh
W93hPCZPnikb8o0e5JgNRMqQFgfyx+RrVRCVSeKAHnVqSegH8Jj9BG4aP8BrbcEZRmom7UCE+w8t
8Sl0SfMVnmlR0X1WwYp/KendPOsGfQSN2/EmK1LxFKdCyx+reOiQ2rGjfjqqVj9+bsKmQQZ1rgUy
QGXa+oepEPFTV4qGytMwQVqZ5JlqI7kLoqmzaiXWjleSZOwireC5ODaVUXtqy6nZBW00Eh/toc6v
cm1UO+i4g2bZ1FZ14oMuWv51CJ3nZxnNpeSitVagaBArU/zDKgBOHJDI6P3bnjcOgC6c6p9GcHO/
NZ4GfGplEXPJA2rtvhYCJ5tAwABvaOX0x1CP/rNPpv8LUailzDqNg0YgIAfcQcURr/BBQHpk0INe
q2jkIq9bxT5U6ZDQZYUhlB1H8J1PvFVKjI1jtQE+r0MOGpS5UtwmhYnoJKqapiBMKJJ4vg9NhjzS
NB+oTZNt6rACPsU18DsvwmLSonnQcT0BrhEv6lRFP0YLZK+bpiZZLuy/unIr2fIf8lgDZ0TmT5JL
2zVM9oXIjM9SpgLk6RANeWgkpZ3dyvK7wYH+BpqpNOXiOTGj6bvVGcpng4aWvFP8WZa80LZpTuAN
FURuUmekpqkk8kfFaq0n3BuLV1lqdABLRRGoLvGQ8iHucPkNlDQph9dcizf05AF8AsfNrmqIV/1O
Qfe9dfk98rMP5/l6nocCjAgF1F9NEgWvKtU0ELXVmEV0YtlijioyaQIp2C+4SwBugAOAwH/18ynU
PBBJM2140yoPIOz5kwJsXcG9R/eN5BhIvtMJdNJ2Qd2ad22sSyOhOlV0an9x/K0uk+jZ9hP7gbYh
FZfB92dpKXCNhWMZEtSWMdJI9yci2xtJA08NFZSl0xaQHRyIVf4PI6RUsW/sKta8CSyEDc6rna61
2cjQupCXGyaWqzTaaX1IWTYF0SF2SmaZ98u7UyeodPNVUzRB7fpdT20P/Sb1puln7UuQEMUcBC4j
HIh4luytuiSdQby5/meA8HcTVVmren0t0y+PLFgFrDQb0tXbKkidfp6kbxAQ+cbjhCS6Fc3KsxhN
pFoqcJcqpTFSNGdIChXiTZLbj23iz7rDYz0kafAVhQMhq9KXIRLzFz/qOwVA+FJnRgyue9PiRlTu
PFCHcWccKPxFV3Ci4UbN6CGbykACPsuz2pmEqdxCF6vvLDsAcGwqGZl9oJktZlF2OYxEetrzajPR
6p3HZPD3AEW14Jgqjf0o5SEqGrZNx/6T6Ae6GbTDG88n7DdQLLjrr9RYsyWnafFSbvNa4i3a0nbf
8VjNY2iIcVE8qpMCLADMWAOJxpfpd8GR63bVGE6lV8ujornWDAXaHeWue+vFIA27oauVeG+HdsKZ
Cm2DTAsA6gx8LghiT6EkGP0aAwozu26WlN7NCgjwJGZTAuTCrtToGv0xO7sd+sh60KMkrTzRzyk0
rQKM3T2UH5raHTwFFqMS2S8lyZVmP4WzP3rTSMlqH4Qkxp7CKtbeTBAnt4jpUrGwaSkpVIVU/ymq
THKJCusLCaBnTxIycVZ/p/mIoXoE7+OpaCcUXhYbgFsMEdpvYGY1mpBFY9xWOn1nV8xTCbTYKmO0
GDVfAXlL5HIkGil3iq8AeRmppILEG4Bleyn8oV+FX05filSJ7zVQ6fICGKR2TDXW5CFalP9Yfs/j
j7outUKqh2RcsU7DpjVT+TsZ39C6PFFyUtC+tu6VUlTKwdes+XsgDfItFNNe/gSZTPwadEUsxZkU
eCZeQsEVheFwpj8q5/eQC4QChl90IW12DA5cQECcKHOM5ccQ04PELTSZD9bLsv7cNTVt5aozaO8m
cmNfTVLQDoeB7/155gYfjxrVjKuY6sljK3pqSGicdTcAIrglC9And2QHXBep3BS9MzcUMQ5WVNUU
sFTYBJ+pSaakIEWvgpfKE+vRyArAsFw3wX2VgiR2elb5Kwj1/n556AHFkVP4YJJUNA/wJP2fSUkF
2e3FyAtDG60UmAiWKq92OHGYgzKcTPBZKeWKLEZYd4canvYzpdiGMqxahs+hlre8fGW7ekVnyEgp
suXpz0CpalAQfkJJCTZ3WoJJz8tnpQABQJAFf6HpaB47UYMpuccpnr7bkzH35PECLMhAqVYHhUPa
CE5aS5+0CC6DSxfK+KFbtfnIHdSIfeEH9LnZuvVOboOaFL8uReku0XnaqzHFnV08tpSxdWsGGBla
2f2CQZ28cKzGWzKXvDGOAR3taRdqilUhLVdJt03PrXlMikJcWdREVMdCYJ4nfDGWyn0DGfBX7cvz
vQFbtHUGgBXdsZ2pvz3APfPRNpXMgrUJNb3Y4eLVmjdza6TlC+8C6UWyKYzSBipl8PlGTJbbDqXy
muazJpMD8jz6aQdxLzk8v8Ao+gqkqUNZgRr/auIaatNysXOdICEojYGzDSjCAwCKpi+gS3v8Nmyo
S3tRwuVxim7Ci/Yy43rRffhb3ADzAKQ/kWuQETmjCrkid6fKpNsVwB8awpr6XeoK3+mSqjuYyTA+
SFKK2KvkB3y6tvPSpFMOl4dfE76X4fFqhY5vIWNLF+yUaw2HtW6BrWQO1CueQylQ5u4ogxIUsDvL
e3oUtjPrWvCpHlNgwZcHX7uKYTDH6Kos03UUxqKfcjo6PmGGTusudxKfK3dXKz4HKcMWcJfwqoiA
NVFFC2Bm0z+PeFHBEd0lOWgTkhgK3pXRftv4RWvu+foXrSRWADz7VZ3xOYJCIw7TwvTiwFZdUqWX
ilSYwEMvvIaNtkvbQUffy5oOeU4FQB0CoOETJQfwJPbGSq0lAP78LEwMF9VbRbxTFqtGInSn8STO
s4ByK9y5AGBHSjUyaQqj8C6vwlobYhltUfgwF3VTMDErmZRy0HJs3kGCAAe2fmiRKYDHQZciLRz1
8QdGv+qGiM65bYjknmLoyx5U9JX0BQDJpkga+vDQAdUHA5gJaa4CFreVxyvQc/ahzOFuF8L4mP3D
YnFogDQ2lh3I+MpqB1oFDETwL7T7EMKDckX5Nyq/ZBp3wRWVIFrbl5f2/URPx1vtr8mQIKaUJcTD
XB540Q7T7cS4n8BjCLDiVetVVlU92Xoa7C+P/H5nMzLiMzqixiZ+VMsv+0tFsZn0Qok0djYOSfJ1
ALaVi7csPqjV8mc9MQlk28DIoIhzOgpDR8KuONFiUNprfYG+WZlyTVN++GyCt97YN+/PBerbhA+6
xzQE+Zqnw1ma7duZxE6tW26zltKwS8XxK+Qa5Xh5+d6fCQ2dDRM3cto96Psuy/vX8kHlqusx4m7w
K7W6IoOBiwV9OHIBeMJKrinnbtiunx1RIMQEAx5qwlq9UOGFXWUdZ74MpeGnP1Hostt4qSTWYfKA
WqO1oTNybodgnWBBhLCQf1qriw84Qmh0bukGoHMxuPEwtZZbmk2f/wdbEQsiNOEVTeOrrdYyAkxO
RsFazpVZgXVubTBHY7Uxyrn1Q65cATyFCwqY+NMvNpjgdJOQUVoQAgbUQns+xqFa70ZqrHTwqYVd
3iLnNqMt26AHSMuIZqsTZhS1HkzWskWU3n4ccoRB3DEITGnXpSQ1G5FkLVK0nDRbmDKrqKEasbYp
KewuJQeGeVwrQfYW0dADH5oAXZnLG6vJF0tiqe1fLk/xTPjiYkCETCFWYvymnq7p7Fuz0AGJOmgK
wOhUTP/QTNRbRRbvq9S3qEII7aAJAI8b0z3zNRGBpduMJhPBRVslKr0aFaFVcdIbv7NeVYjXMXex
0h8xK+v2Afzo3eWpnjkNS0KGNYtQuJLWoaUZ7BaMXUovC3iop6Nsue8kseVKfuYrmiqKboaCShHS
z6tpIVcTxPly5nw1UUZQ70kTH0TTKPJeyWXQyFEsT/cK+N9wI6CdHZmLAAobZoHopZ9+Sh/c/9ji
BubEVsc7GjKM7/kNZ4MiSaP8ILYDdh2gcvobA585Jownk10gdg2+bflhf0XSGsq7CcOUhU3K8brJ
5X6HEqz0aFNB2YhoZ+aI/J/AwISjstiFnw5VpbI6D3oGOx/unyfVQMtGvYZ4G9FAeiyBKX9LFHtL
r/jMBO1FGx7/IJ0Kirz6phCm0WDuOSSRgoCOXANHgtriHwIZlsKHN6kN5sPGZQPbG0QwTycYQzqn
nsQEfQSBPLsFxzRU+pbe2/ujsDguyJis6ii+GWtJQLm3cPGo8IGREBC4T4YEPF8Y9xup2JlRFm08
/iJ6IqG/Cp8dfJUs122uHxOMaKnkOmid0PjwsSaL5sipaCiqMupnpys2ymE/kr4DsgA0kt3XiOsU
XlFL7db5OjMdArOCmr3MJcdOOB2IjpIW5NRPnXlAmTTK1NoFsLihOPw+Kv6xFEUvC4t40p/VbFQS
lmHMKXIy3eSa4BlNu6gB/1GOsP53MKzL6fWjWw4xXswagajri7XKKm5EwLqpH5AxC1HyZAutcl9O
4+hdHuXMxEyLuKjJXG4G77zT1RvQbw3qpOIpble0DNPQvMFMptlbZhe65RhsmfOcH48nAEam5Hdr
VfxelTvTpK4DBEFq6P9hJ0p31Q9g2sRyXDx2Yy1+Xp7imQ3CFLEx45ZB8//d0xt9fFgrLOQU5hHM
3YLuQtHOH9/vaPJQGNPFEnXtlfy23Rhw3CEdOF0q+w/WCOGpiZNpw73yfV5AKUrnKjG5K6HEr86u
b4TITS3ymQJrO5DaqLLAmhk+A9m3D/ZgwcFNgpEWXtNmh8vLeObLkW6hF6jjVahQSzndKX0kR1WF
YYlTGFrwDQqQ/m3ubK3ZpwWyHY6RACnaXx7y/bWCMQVLuXRyuD3Xl3Y4qLk94KLt+CKfDzqorO+p
REfyRlJ5nj/4MHgVp6hC6rmXBz6zZSxkPS0OoMX5W2vN4ntJAoveoNOjVnUX61rmNGU5fDiPZXo2
upcqhCskv1f3V1GOcPktgF92auUHeI0+Im9SbnIU0jTTNzboua3D1Uw1cFlRQHOn368TWGKBU+Vd
ao3RAW0vsHVpJKFK75vxLXqE061O0e4gSK6fP76cJsuI24jF9tGXrfVXJmJG1K4DQwf9D5jpQUHz
aVegqbjxRj23QU2VNzE5pM5TdZUzo/lUChTnQSYbiek0ABa+ixFVT/C31RGeSHP8D2bFUxqhW549
hOrTWc3IqRRQBNmdWlFGHiz30gDmhUjWxm48OzFe+Uvywf9aq7c+ylTAQlFoQMHFh0OAMzANk6aw
x/SYZLrcPM0wf7YqYWcGXUxSePewmFzhq4thVoEplzM8mwnHNnpUULgmcPAFujZBlnmXl/J9Jsfm
4IWq807lVhCr2JINCSxbZHWgRLWQi9xoHqv0G9wvsxphiE+DuvWq++OLcloPXixTeFlZrCvZw+rr
jZkdBgatCcfm2GW7qG/l22FEQcyO2vzoW7SOlKhqDiHISDwAJdpTTjCZNAQzNPI2tu6ZeGMjfEJI
FwaxfZ1ehgPITNyhCrA1dbDDSBcIX4BS/OVVPj/nv4ZZPsNf5zA22rSXfdxv/HkeDafuFnEtrCI1
3c2E3d7rWShdyQP9NStFsbZMaUUjXG7hyhPLGz5V5/YXX/xfYwUiw+q0FojJ+abGlAOw464GWvW3
qKsESJgcXPcNb7TLkz+3xBS/uUu4ORdTt9O5a8aMNwWyjI6piwrdNRhE5pQNG7M6t5FNjMQVxPEF
33KZ9V8rDDJYS8eOdwISetWrHwf0ESs1eMN4eysVODsh3lyLQjnYXnm1gKgjAxBQSDhqTMQ9vwYR
SKMm3Eg4zo4CqYTAQ+2D+H06IXhNfqlim4pNcBBZe2SKtM7jpQUD+vL3Obdy2PdwtVJ4p/iwSuNr
knsLUisDSa28l0Cme2bRm48ljOHP/8lQCD/bS2KNB/jpnLJmbFpb4iOVY1veW34b0uG0gPGCJhri
L//BYLhdUYIjxVbWr3DkbELUoUl4exow+65rMb4EIe71bZrtLw917luRonEBIsfMDb+aFxgmzWgy
SjdC6NkjUhbWnWH11kasWv4r68CJSLK5lIe4IdZazHnaG1M0s+/yBtyk04EVvSI4Di8hFap92cH2
uTytczuDYh8QRdBK9LBW159oIY1nBq0z9LRyN56hx9UxJmHk9eHGx3o/N6olGpuCi49Kxnpug6bY
aQOmemFT14fQrx4Lq74GKmcc5TrqNyZ2ZjQL3WXsE/B8WeBmp/tw6ISE2zjtdX2QjOsgs6VnrJ2g
7ijd/IBEn7+Rb77fH1TWFYxzyCNUmK6rsxzJBoB9qYDUTo/9tVTmiZqbOjxd/lxnR8HlkGNMKYOe
5+msJKk3xhl1JhBtKLBqfVDfAeHc8lQ6s3ZLLkSjhccBRefl3/8VaCnXw46ywNXn/dQ/KIq/QCZg
/V5r2WB8VSs//efD02ILUmRSUaunw7OaljDSOgpCngQojJGsZ+qvKDc/6FFNYYH3gEZYIqBzeaxT
SlVCbCKfe553hUBFt0E7huqylrtAMSCoyXyzjdP8/msR13XsN3lTkmKuG4JVX8LA6W3wfGnV3Zhz
7N/K3SCGD0d3KBWyiXO5SXRXrVV0tzLwPgBAEpQx2mKXJdnveYGa1Ua8ZYP1bkKGUHiBmzJPZBX3
8tWhQum3ljoZIqJSTdFrVkjlLmnDD9fnGYWnKenEYpbAhE63H0BQ0N4mcsM1NNzKSXILKZxhGhJx
23clsL24sQHRwZPn8KN0WW32yc7NcwkbvMiJIHQcT39ByktnIfyCXqpTsDJRLcIbLdKzj97/XCeL
xxYXMzczofF0GBl5+E5bynjQwizPFsPvHJDx8fLZWnLtkyuFiudiF7L0wu3l79NB6ihv6rYxvndw
hMtCejSiYyab+0JRHRxvSHAgfeHXsLEn31UXllEhG1HW1RbBoNU3BEuIWu9ofB+7azu0brJ+pxa+
mxqxN8/fLk9wPRS1Y5nuAyY5VFxhQK+CR4SuxAw0FFawMQZ3qJ34bjdk/ScJvfWdlfmAybhNvcuD
rnfIn0Hp8dPTVEkx1qW9GNUhfSjG0EG/I3mEH5DuZmuyNkZZ387/jmKR8wqxGOutzhtN6AA5YKYW
QnMaAJVISykWFSUXXvkWYOLMYItZCDw0Ot5YZKyifl0U2JTpCxox9BlrKK0nLjRuzLH1P7jxmdfJ
UKuNrxu+b84VQ8FNHCAxZP4BcZWPpmzLKFR+8MagrkYkWcXFrlNCkPeoMxJk9MNA15hm22zuP7oT
6M7CgiBOUW2iPnJ6vmAczLFuQE70o7LkFduEKCymH428dH5ORlmdYh4kaAKMPB4RBPUddLNe5UR5
vTyT9xuAcgTSrJhzLN0mc/VVxlRq1WBGSg3TIuOXMqLnkELQXXQlzC2rpD9b9++wRILBYJQI6JbQ
X1o71A1oJGhTTxeLLjoqMuSMEmRts7mppay6A3xb7Fuj646Iv6ruGMXqFSq56UZsfHeKeSPjeaKA
3rIWDudqxlmFwnoWmt/sCAZAhcyiOxrJVjZ1dhAQHqwpHRtDXg+C7AsywsFrMlWZvROV0K9zvOrs
w4e+3oKI0XgI0UJhIPxPVrGiS9PRDo1xcDDDC0Eul9YXdFOgkGpxuPHGW83o36HIcrFqpYeNneHp
lhe+GSU5ya1jZJC/GybodamkfCxI/BmF1s+fyWCBuUYizEWBjFQewrQJVRTYYETfCHneatit4Xv/
DkN3YTHf47mqr9YN3Zye/pkEjL7X62M8VtMNKnLdnd4F+iHkwQyza9QhYsLfGhJMVCBKd8GVjm6L
yyfdOuirQ/jn5xi0ApYjSEL8rh5p5SoSekhFFNOYOo2WpJ9G5Az2Edy2DUPuP7iwv87gn7GAyals
HJr35Man31HTMqSfJ75jGNfPHeQepLPEYfaTI5LFR72ov3fR8L1TsM/R/M+53n0b6UBPZH1Vm1yh
S79Vp1hi5eoHcZFbXOj24pW7RgtBsYCVayGRLyu1LX5n6L8m13lDl/MB7cw82SfRnKlPaMJFP+cI
NeoNtNKZxV9sbGWgSgAmEN87XRC/ntUO+c/eARqGhq9RFB744dKrwjj1Lh/XM2foZKjlp/z1xqqU
SQ2nZduFrSFdJWyIG5LR7uMnlVFszihItuUuPB2lhtbq5ylnqJuDcK/ao7QvVbSm/oO58KxSaAHS
hDBW+8jGZSFFeo19VMTxd1jRzZ3US8bT5VHObQ6gHhwJ6iP0bldRB8BFUPYZrOokUuIDlq2hCSNE
CXaBFrQ3comqg9qV5bXo4/7Lx4fmjgJVBtbj/UGBWp0rQwa1UFCcux0VfXjDF0G6guqtP2SoyiGd
ZhgPxP4tbOD7bQJwnvcWcCWSaULC6QeUBlo7Uh2j32Fp1W2c5MUxtJutbsv7pbXoAPLpZEvmgbeu
14dy1RtymU0OtLwn2dDfes169mfjukfBBc3W9mhq9cdgLQQfKpIqagGUWVUguqtrEf7RwLM7n2Ce
IlbwzS4RBj+WiogMF4nZMkSzsQlowiDRGb9c/pzLTjkNM5bCvQWegfYLkJrV0IBnIJMlDG0ZALLF
6Me7ogyrHV5HkB3aeqvysPz33o+n0QoBkwx4dbVzJ2X2tUBFD6cZkDtQxyz+mgaBvwdnHUNuNMsj
WsRb/n/vY9nSDgSiBKyUnbOulod4DUKMRl8RQSPJTeRC8hKtsfcl+lobsezsULzZIYGiZciNfbpJ
EWqb8WtEZAblwEHlApETeefbUZ7tlXhWjI9lbbjMWNzVACrYskuvfnVjSyPcaUuHgaGPaHdINfpW
ZYJx2gc3yYJUZwiiJyhFXpank7J9AGczGlQul9A87OIWRQIvNUL9F9wwCy20Mt7yGX63jqsh1+uY
QgC0cDRwoXqWnqIlv2NTab2sSvuNyb0LK39g+EAcyK7oWxureyGcp1BGEgkt0anqrtAqyVy4QfnG
vng/CnUNuvA0OrlS0W4/XUJURfvYrGAp20mj76qwn1FsMubD5Q+1Pl3kLpwqzhW7XLVQIj0dBWaW
gucTSJfO9+Wn0e4xTQq6q0mYvYMB0fjUF1vtoXdDsmI8XBbY9oLaXr/5UsUUo2ggUkRNrXgj+uW6
axet9KCgrHRvW+2iVze1u8sTXT7/32GEophKmrbADhkUsOXpRNNx6Ho5wQiq3UdO5w674iBuVS/c
GGbdySRonI6zunPIFjujShmn9L6/5B4nwPl1/fB2eTJ/3iOXZiNOZzMaTQjzj1HUA4ACBy+PnXKH
zIuH/4mr72i9OZ9q5xr5fGf6enns9ePz3QyXjftX8sXzOdXqxVJLOmru4AKCd36at+b1R+/V9Uou
B/6vccY0Rw8iZxzt0T9U0OpfADRf+xsfbH17r0dZXS/Q8eNUWmYz7/EGcREOdHO33DjL795J61GW
M/HXXERUK1q8fK/bavcjcZ9/64e3l89bzpl/zH0vbYtV2AXInE5KxDDVDtipi/6A84LY5v3sml/Q
77za2AnLXr403Crk2jhWEj4YbnB/IPrq/Myd63/czxsJh3ImYPx9dNeP86zJGxMp0GVWKGC5FItc
PINcyzO8t8Nr431BK2jrg22EizUBqrVEaYfLmL3Hw44DFu2+zs7PL3eh89B4b7wJHMQ2Ny6Wre+3
BtcLRDrUdPl+k/tj3ssHHLF2zT68i658Jz10zsb3W+76C99PXUWRRINDCb1wmWToZvylOSh+uoiz
bSznclQvDbQKGZqEFVFI59JZEO1O70OFKOruuk/MrTlt7ZVV0LDMuLHy5aBZ+rfOP0ZoJZcqZmd5
ghTJVsP5T53t0rxWwSO2JFVHcOzfBUzv8WnwzD0ecO6XyIu8fyDdE4hl55+tWf7JPy8NvIonQ5Dh
JVAxsPisXjcvxV11LX74D5Qbkd0u36bn/Dq6Fw/688aO2VreVYAJ2jEyimXHCPYMygvsz/6IZ5jr
O6Zb7vJd4Fmu5W5Btt8VW1bxU11FmknNk7RZDgYNyH10VLznzJ2d375TsrzFXnU27/FzAYCGICD+
hS0Hjvs0YjeJleXysmUxId4pnA/h2WQOmmt/ylws/B6bBxStD/VBu7GvNlb5XFz9e+zVKqMnM6U0
SMhVvGFnvKT7cD/sJy/ZN1fqcatmdu6T0k+gaQGojqb46kEQI1QdT3XZODXq77IC+xZ5Km363eW1
F8+Pl6e2DgSk/dQ9KXYIAcgf0MLpqhptpPphqs2uJFqxRx8JVWWljvBYm+aNmLPElL+PCEOB7KTR
DwfJMtHFOh0qtVRjVHucs3xY6p8KO8/BA4t0I4auV28ZRaODxWtgYcuu6yoaLtX4QSJ31MLKvUd0
0ryu+7Rx5UnN7uMyy75AZVIePryKVHB4VpG00wQ1lv3zVzZRIJRQNyVejRhOljt0WYmpWps9Ilef
bu3FJYStlpE3HIUbgPg69KvVOcCNp55tU5pcM+9z20X7ovmC+BsaSrVeiOQ5VfoWwdfMRLeWynYj
OWgjZg9pPPkvepu3BQICfd9fVZmhPoImqfAYqqPSckoZ36TL6/Iu+abnSm/MUCg1gQujd3W6MBom
GnlrmphYKn2P54iUBhPREM3a0BsbfF6Rgdb7Md7jcNq/1XQefwaNHVieQndw3selMLYY7uv8cvlJ
gv1BewupV3yMTn+ShEhThEv86GKxkCA0LFQHM4rslcI/YgRD2VvXU6ly7Ub9uJHavj9sgo8GPI16
MBV6sbqdUHKVhgl2iFu31vcK8MaXFvGhexQ3t1CiZ0ZamDQGbXiqCmB5TicZNIvlna3OyOnFBlAK
uE5eMcWohdKn+n35I78/15QwqXkhGwBXQ1635ANTHrMCKSvXRApn19YjBk9VsNE+effI4bPBqhRA
MmkgcwUsM/7riAU0J0Q8d73rS6HvjDiKOnEWCIcNlV1H3VzszNRPd6oca7d089PfejYpGxHs/dHj
N4C7WdhKwMzWlbZp7oegqDhdFlrOxi4ofOmzlshgAu0WLZwr5IuRcvnw6i5xDIIPUB+FSv3pvDM9
zESR+hDtmwIFnElL9llmiuPHRwHcvDQLwBzAlD0dJRh6elNT3CPzgp8nSkioDGOm/eH102TBRBQq
a/Qq/3zjv75hMonEbAGGuNFQ5rep1iheJKE+M6Ae6mXd6O8/OqsFswGikg4IO0db7Rl1kpsUL1r0
4ecouI4Lab7y8WTZeCS8DyiWqsPZZFK03N6BDmH90tKbrMbFHzb3ZBn9mxSR9qNs6RKIDX1AGXZs
+itfav4XkvV/fo7/N/hdPPwb9pv/+W/++WeB2NMCG1v94//cRj9rvv0/7X8vf+z//99O/9D/3Pe/
67arf//X7VvZ/Ne+y3+9tVGRr//MyX+Ckf73l3hv7dvJP+zyNmqnx+53PT39brq0/TMcv/n/cfYt
3XLiSLd/pVfN6cVDSDDoCZkk5+Xj13HZrgnLdtkChEA8hIBff3fW7a5yqnycX2l60lYqJUUoFLFj
7/O//L9++K+vf4zytKmv//nlS6+7+Twax7R++e9Ht7//5xc0NX+36+fx//vh4yeJ/3fb/V4jWfP/
h/rz33/9NM3/+SVl/waUAaVqXMoQEQJc6Jd/ma/nT2jyb6AbA8ChAQ1AP2iE7FPXj3P1n18i9m8U
NtAwBcwWmr2QUvzlXzCt80f03/BvqLEjBj1Xp8Hp88v/fvfFXv21d//qtHzV19Ar+88vZ5v66yL3
cB7RkI6GPcvWpnItoU6e0psKMlnxy2m54iqfG9d6PKZhvdCpXVkOocy2gmzLtr2vEHNdqSo+N7zl
iBrmCRBVQYOqGodxfGOAkudPHFJR377bvv8u0/fLculk/1oW7Mj3Dj6VYNXUoqQ5SvXT/lohAoCo
ddTEQYZLFey4JBrmf+Yh/voyKwiYsPeNAaFjvk64pzNE4nxEjZomv/38x1xGo3+Oz6xYl0GNUjUg
e8p1AE5ksL0R+db4jU8fNkivrYXHEMZBv2RQb37+hc/sjg0vUImvFnb+wqVN2XrXVxpXBpl0Vec/
/4LzzH9wam04DQjujD/rKM6NmJi5o1tUQn5aTGH1EIuqCV8EWmgByvShgyaU35JgOPldtYz/6Kb6
c0Xt6n47AlK0rQ0rRk+Zgs+QfAIxbcJ///nPs+KMP8e33w2KQaQCRZ8415yfOXvDpACM55sS0QAK
ywE3pMz0xryH3vBA5Drsz6TaHk9CeaUx5LkttG6rcyADXQWDFcZ9c4jG/huLTe22fPYF38MRmARc
dTmo/dgHv9/Q2QP5n3/UL/7X4lmuB9TyIK6Gfmcuorr+6uO6eui8GnzNP9+c51bGcj29Z2I1VHEM
fie2/BqYAeoo5c7cHJsNrBtb0ygVDnE+I0DYc3/1lvFIVd//s+r3X6tjOZsQxfVkaxs4m55oSE1Q
ukLKfIClHn++Ps+4TvtJiFK+iRvNWSHbaSjfMAko2K/RsKf+3exVKXu9cdA0XXmIPrMZNjwibDaI
rkzKKzroe9JXUz1V869ynr0r98Bz45/Dre+CxLOer2/WOCn2PpD5xokH7AreseOVw3Q2px84Mmq9
n9NekFaHGzCaXrLLkxkDteQt3mVo+Ib+R+r4Nee9+u5nRKQvE6M8VsyzDuezLGvn53sXtFDuq2ez
utk1tZzGACnIMoKecaFCsT9B+L162aFf5ennB+u5tTrv0Xc/woCfNjAIoYrQg3gxxKlZ9MDJ1g/v
BVibrwXSz+245T2qhEMJk6mkGFuy3YLU1n+Z8mC8lhl6bnjbe5Q1mFbFTgvNBgga+M1KPtK9V/nP
1+i54a24RS+sB10kpcXSYgfmlsuc6DNhudvwlvPQNZiJ261JCjItAnuwJSv4WH30Vbl9gQ13EKkX
Q70Vq59C5L27VUHcmXxsQOz/yukX2OB5Fm7gqAYNf5FOVf0rS6bp1VpzQDnchrcMjSH3hlYwSJKr
iMw1WCqjFTzBQhrfzcTszMNabyA1DEdWiIkrcjvJcEmgiUDGa3fz2bP9wCPZPGYbb7gvDbZ4KCG6
CnLDCGzVENVZ0Ok1l1LkKw+37kMrk+g33XHTXfHkz8U8dkdPC84O1u8GrrBNWnVXedBBxMMBwgd1
nkAZh8zZWfUYXLcVVfIk1p2zIyUm6t8uPvDMjgtsGehWUo8lwisLKHZCGbo2rEigV3HlfFi5yD+v
Xxs1GC+okYAgLi2Atx37fA/KZc5j9DW3Nwq47u0ln2T/TXnEyBtoQHfx44psQvcC0PIEWttQF4+v
TOUZV2GnHiE1Gave1KRQrJwiZCXSr2pdzXDlynlmeHI+X995aw1F4qRpOCm4WpOPMa6fx8n3pJuf
s+svEPPpQOXK0iJu8ZI56CBByzcEmrd/BjP4c59sHPZUD1scrmNSzJBOC28TMo7+Z9DRwiSg9eZD
C7HWoJsPd6r4FyX36Rrj5XPrZt2hkYEwmwhHWlCI3+pMDeEEmVpNQG/s5KJsIPAO/owBxHAs10Mc
5BR6W8cdshxHt9Gt65OWqY9uxnUvJs3nYu9Yk9FRNVecxHOLYxknOAgqb0UsWTRhDdL1OWiO6GYI
HQ+VdXniWdInwEfsRYh3Y+ZXwfuOQ9zPbWGsqzOgUIdbW74XnG3zC71BpSdvhwpqb07j/41zptHg
6R23vYCiRXoLdn301gOXX7iNbllzpJZYQTZiL+YyBKwnYuhNgCKs49ytKBi4/D1ZGLYVXTLVQUR6
AS0PI24H3i50NL43+qac9mII6vY0pR0/LDHZTz9fmbNd/uC+jCx77cq42vfAA8G4F3/Fu1AsJzID
mVTM5mpnzzPHPjr//TtfGi1nJWhRmiKC4b5JZ3SOBaQXbu9lu099Bv0MMTuFTAaKibfoldPHZoPa
4M/X57m5WyYbzBK0j3ujCw7Rovu6leyFWlvHqVsWi5u0FCKI5mLomzI4jHGIxHe1iuroNnnLaOOS
T8JDU2Cuunq9E+AmfwASsnUzKrsGjfyotwS6mU+j5mZ6Gxk/aV/GY0Irt7W3u31FAAIjvoQrYja9
Q5Ex/ril2z8ja/3zhrQbvGKIbZAE9P/5AJUU8Hrps0QMCOadVt7mhIiAAD4L8y5Yee/jCCZrKKet
pdu22rTiKOyOnjfR/06dhAPwzgt1nbptrTFEV5IqWPLUIGkcnkef3BfGumCFv6iynTA69Gerg05A
qURpeK3H+BlrtSFmoNCHMHUIxs2VhF+HmrQnXnPH1JONmhOrbJOaY/B017JoWTriaURXt9jARqqs
c8TKdhNLDtV6k63BEmaBAjOZ03m0oSmyUiHUQX2dd8sO4bGq/qoBv3c77DbmedrBsQ9RYw2CgYpk
AOd/9JYpdBzculz9Mh6jrUKvHYMY2nFa60+ThpSO27JY791hSqG3XmuoPtAUXHpN3WZ6DJnj6Nbd
CjY7KNmeW4BYqoMXoL+JXpWMt24lKrvPfNUk7ICi0cUeoKaZQd2Nxkdv9lA8dVscy1TDYU2lVnwp
NiK7EZpxKi6UCecvbsOHl1FBUJdgHlslblYIXt6lDQrYk2g2t2D4jwfsdzGHHiHxwNEOX6BG/lvQ
hK8nEr12m7h1q67TBg2+zZuLuvIe4R4/bmfBP6ex7XartIYSbgDBs6IxVXIEsfdTL8rebUNtBtoO
+KURxIe68OoZEtoNe2Dh4DvO3LJTlIWNmtbEA43a+nu9Be/DWF7pC3vGq9ukM0ltuIf7eisw7DRn
OxTDaLZNEXdzvb5lp9Bv15Ug41xAR8z/QGb4gWyCCNWVEPu56VsXqh6ggNuWvS5kD9F26Gp+rmpV
Oi67ZaQlpH3YUkNhPN7G7SAlxLaB7rxSeX1u5paJph0ltfLkXKDan75IJh68aL1SvXc761b0G87h
PM5jjeNYlRUo1s0HltSOW2rZ6E76tCkroYsxXqIsSNaP7ZC8cpk3sTFaxJDV1BHG9prpiWjwd5Lp
Sv/1jxccqLpLn9hD143PgJPnfgk5BK8pH+rdd8sPoE32cvAgUIrtXujlwJ29lBv7mIxb6+RaiM3g
ha60Bd4ca9JW3eue96dSXgMtP7cmlnUSZbZoRdI773ew4ZvwnsRONyixBSHUFs+0hy5sQSV/SPq1
6MbSqQ4KuOblWtftvFZgGfFyJd9BB+7QsF/dDp9lki2kK9QusImkEp/HNX2d7NTJT0EF+3LOeljE
uhk6F9vUBE/7NocF9I2no9vELYuMunLtmjqdi+msBAbI+w20TT44jW1TTYu2niBX7kMftEZ06/n0
E3bE7WLDm/ByWXCwBxDt40quagoJ74l4R6AZ/1nb5f+eoX8jekqmhc0kXrx8oG/H/gjqcaeLAfJX
l9OueDWQodrmQp95WqCsfabmok9uC27ZpEGBfNu6csqDSt2YFsV3AEpnt5NiY7pGrX3htRg8aeNX
kVZfarJdAy4/40xsDg2wo2z+kKQQbJVoIMHYq15cx7ZMMzAQkorWAGlj0KE/6IQ3dwNZqeOqWNaJ
7tGlRTyLgxLvNNv95h06jp0CLGK3Ta+pJkaksPw12ubm4JMSmlshIqDazbXYEC5lJCmBN5oLTtQn
zyzvUXx453QUbbDWgt6PkUZYF1CvgPVVQ9s2SkLmFEcQG6kFkUWGfPSKia/rK937dyBacrRQGyXV
SLQQsyqaigT0dS0AhznY2kLHFbcsVPMRmEu9zIWv2tfEaw8QjHQLUmz40wjRh41HcirAZxAeDFpc
Duj//Oa2ndbFuaGiAJ20eQICgH7k03pXs/it29CWfUIWA+qSoTcWWwCqkLZnw6mTjRt0AZSzl/62
j02XLsDXFCgh7cdu7x9ZBN4Dt6lbl6dW4SSqwIxFD3wKuH/06N17i7+9cRrehiEZL4JXJBo7umy/
T4jg1in57Da0dXvOuHgqRfupEJS/WZW69aV0O4c2+GgpE0EbdGsX+wJxRbQThEev7b64zdu6Puud
lNO4iqlIK3UQZHuUybWw82yCfy+5gNP08qQYD/ngRTEQ3YJnQUP6kTYvBqrWzDSh3g5u8z9fgN/l
P2LRrZ3o47Fo6+i3tiLvPSWe3Ia2THQFJLGlrBxh/8t0s4DnIAsW4laqAw3c5cR5WMUg1QwxcRK8
lwtYDYmnfnWbuWWjEHFVYvSrqYjDmph8j/RGsi5pq2vcyc+EFzYLKqk4T3TS4kiu3mto4jzVg9tb
HC15l+sCOqEBD2YMXW4QwPbrl+VVschnZm2DitpkK+WwbGMRlTIsvCScXwfc1E5QXEgFXU48ZAuk
hGucRGjgbqBNHQq0QLkhulDguxxcrqU3r1M1Ft2i/Mxf2Gkw3C07DLrey8HnEZKxJMWSwz3eL1t4
38armw3ZMKXU8FY3Ax8LVoLSm+3bfTrWbnUzENVczjvFKfHXUIxQJ15eRcHwMPqz47wt6xxrVCeo
8YZiosn7Ohhft2Jwe8TZ0KJyJVJw1YwFxcpk4Dc12bDJa13tz51x6wadowZaD306oG5TDYcRzKza
S985uRUbTu/7eGd1sT8UvI5kk4HlbMm171G3hbGhSE2TAjbWbLCbdJOHRFP6pq393W1HbSjSAobS
EmC4odjTMTwEE3nETepWPSc2DEl7XdLHa4/j0qPdV8DXbmKqsiRdhFsOx25LA37Wh4J1h7XnlWEH
aA3ORVmSwa2O8DeV0k1onYyyVEXiTWI4LEbJbxq63Y6PRmLZaiBBv29STxVjtU1HyWkDyePqmqLT
M6feJkBGs/Ca+IuvCt3S8OBTAL/Rs+joH4l1nc4tukimqFPFRBifs2APxSexQdksc7Mry2bXeqSj
WbE2PchKsnqW76AT7QS9QB/apY9sw95Ij2mse5eom23ypxOEHP6ZSN6fWR1bWGeJlmhTrVFFU8b7
ex+y8zfQU1XXREOf2dbIulIj+MkYDZmqgIjOMJ2YBjFiFpc9vSbn/NwXWNcqinGi79SClY8mczuO
ybtqaN1y8+CVvlx60BSHAAGPqmBkflvz6TW4U986nRgbacTLzURty4eCdelvXW+CrILyo9txtIFG
A1LmiaelKqKxSX4D+9x6g/735cZt6tbNOvveup3FZwtYappRQF8yb/NY7ja6Zarj5qFG32L0eNl0
FgfqTnTXUEzsbI8/eNBElp0O9Qp4XRL2xUIFROJRLQYxs8/qVRygrsHFjVSbeavl1N5GU+TRAtIi
Q/yEFjc2vIIswzS+TZmkNwJ1yf4GTJaEZqytkYyHpl7iG/TZN8P4zgwQagD3BNheP/VV5Q0H0B3U
4TGIkWvPmdKrPoKwod0OFFXq9VYPXtIUIVsrclv2kHs+BD6yCR88IHu3UxA1EztGbMWYpq3n/cSH
tAKlZRvu+iTDcN2P0yKj7rcVUg7lq5lQr/k8BfEwFMkepmBHWfF7j2reY2goLnFy6KDwKw50Y1zf
8KDn6QNNOjRu+cMevg2T1GRLSMdbBWq4vfD7NNlORrYLOS4j4XG+MEOQwm6rhRx4q2SPeBbs9Ydk
rCOWSai5BvemKxu0REfBTIodq20OcSSW23335OPYLT45En9Z9qwpx3J/24LkjrlFITb6ZejqGfj2
tC9SJNuyOGweqp27da1AcubSJfj4adDRVn2x9aqUxx56QMU6QEnn4HT8baiahHoSFTrqCxpXPVJW
XgadtX/Gdfuns7dhahEpIQc9tKqoqPwKSs23IMF2XHTL0S8oI61tiHnHGkrUaXtXxoFbZtNGqMUL
YDUB0l9FmKZrVnrQIknboHfzlTZEbfR5RAUqjgUPmyZbxfCNgkjabTPPl9Z3qY0GvblLx/y+0KCR
fET7V33TR7N088M2bVhFa193IZ0K6LOSB4LgG30Fev7oNnfLy4+Sgy5GLX0hEq5/BT/pjkpEB/4N
p+FtmFfQ1cHuRdhUymW85uHU6T1jXiyGo9sXJJdrP8vBgDNk7gsUqr4ZRe5ib3JruQAHxOXYSptx
GTbWF5WfAkc2T2xtDxFI/r+5zd0KapZ42KMFNMZFO6R7krF+iFBjB4ORGxYDbLeXPwA8HG3grxwB
AshHMs1Mk9d17Rgg2HgvxUzZ7BxXOGo04wGIMnpQnvELt8Wx3iHGRy9zXHc9OlHb9o5GSzxndIBQ
kJsH/oND8jujnZqOA8jUw5N1mt1VULP5DW/azS0VbKO92CqHXU6IV5HKWm9LUuqC+TNzPPTW7RRC
NiGtzw6+qSU/TGbgmZ7lNWnMs9v6QfRkQ76CMVj1indy4W1d9LUC2vzrLrV0Q34SG/QFmZquqRqh
Cmg2LKCTTzsQoZXGxFdqh880vkHW5/LUox+0LOlZSXdvg2h8AlHx0h9K1oXqaKbee0JH2KPnpW1z
RBQn0gNP8Rg9VV4c9267b+PD0EhLfQ2N1MJsQ5UcPNlw8EFUnWpPTsZhA8QgigNtgeHsmco5KO9l
zcGdsA3b7LtZh29dabuvR7Skhl0BZrlaZKtpDMkaQRbHGMW3zJtOuxy7EF+w6RCw5V2/B3r/i9vq
WHdaO8ttTvUOqdqxmw4rj77tc+w6cevhwoc9mCbBZIHY9tSG4i4MJ7cUgG+ZtfQ8nxswiBQzATG0
gN5bhkaSNy6LEtkgsbmCwnpglq4o9Zjkugp5JuPa7aoEic6lzRkG3p8OO1rU4+p9lo2Jvowerhu3
uVsWPTWk60kXyALhyiNb9vt24E6Iwr8pPfIVdUY69l0xrdBMDdoxycBhZJwuMWhjWcsiKEjSRSSL
SCQ9hzBCMtxVTHeVk5mC0P5yfJKufUQ7XxYs7prDkCY3ggSbU+wGbcrLwUfVgfgfzPhFSirzMI0S
Srlzs7z++Z6el+DvtwxY3y5HT43YFhPgfm93MiBq9iee5q0f9H1O8TDqnGIsNOhdfg3oOcpSzWNb
7CP7jIf6C8mq9z//BT++J8EkdDk0WXyUBtGOhQ7BvmyyYdLLV4gAulWSABG5HL5GrNxVUEQpUpWU
yO5Mya2ksXYzKZuJvg8bve4jJl/yCm/8AIpB4HxwdAc2fielO9viCcmOwMzBduxqFH8PTdc1i9Nj
Eap9l4uTLAYCmU3VFtBN244JpOde9WiecvOVNoRnozVe5Gbwjjzga3/X+IH/GIYq1m6zt4GNyUbL
hEa8L3wdgbURp6g5+3s/vaaT98zRTP92k9TTsKQ1HGYcvtWz/4YH15jcnxnahjaCkmRO/BFzR8o3
PtYj6ku7Djo3n2NjGzt4SE8AqpoHbCzfLNBvettBrdspbILq4+WpaesOjJzh1J4Dg+S1klFczHV8
TQnxuZWxnnMKKS+/lGeDrZAqgy7oa4/w2nFhrJtEb5Cf0VvdArYCXrEDOmKHj3ub9suV8f9Idv/A
H9vAsjM750qphjejOpYvhyDo9E0tlmE84SGmw9NZnmM6DnG79g/ehlfBg2LNID+CDZWcNA33W0a8
Lc7SvdSgP9g8IV7KLl7DgxwgwXqAqlO5f+7LrdanTuHOPei4Wb9EkpD7RTXz3VZXyykqtcEQIKmo
Ml/WZH+qAvS3vBZnIomnrk7UdMSDjez4dDSHygfy87FRlbcf8a+n+kUUlv3iFEhGNiAOuMYhPDck
57wMmkeo46YPYR1yxwuWWXvaeyLukR0VRbj6X2k4vE4D/srpbrIhcXhrbtKjRhTRDpxtG5LbsJ+u
MV2cD/SPjop18WntSb5D7qwYFMg0bsdpb80xhZrkeDR4IfBbkKy2lVOCCoq+lzYbDJCHIUssCk95
NCfCtKddtfyd2zpZ0Xy1lRpvxEgUS0+qo1fu7+cmvLZO53380TpZXjjwOQjxRy0K2ur6LVDV5GVS
8fXT2gTeleTgM19hA+X8MmU8VAN0C9ZI0GM1D+NQZ8uIZPttbdDRduVR/cyWUyu+BzyB64W2EDCr
ZyFOOl4DoMO8Nq/lnoQHILrdskqRDaLjFXIn5dhi0boQWlCEvocjcoypbN1YD4QjSAR0oghQjpsj
c5qj4M3PT9JzO3H++3f5JBYBy7mjB/co+MDmW+jHx6c+SVH3p3xpfSd0QUTPd8933xJjbFrXzANN
B5j+0OvOP6QDc2ttjahl2NOWDnW9jU3BWDyfgLlOsrIKHB8rNpBuqZGKjCB0W9QkISe1bPKYpLXb
O85WifKpCtoWJNHHYKnv/DLKSE8d19wy4y3y26mfMfS+E0iFDSdZh27vQxtDt4GprJ5SUR5FHd6z
2LsfqFsWL7IxdIAVnolw6/KoGjPcQRtvLrw4evvzw/5MqGND6KA3Vi1b5OGwB3zKlRpJtqXtNY2x
50a3Aik/FWMZ+15dsHpS90C9vh/45kYOC/bgSwvilHFvCXVdtFvYnnQKJT9/aN2gqODBvhzd2yC4
SORYF3XTDEcFOXGPjVPutuqWea6NP+gp6tPjLEm9nsLQvFOjEG5JRSgdXs696tN5aEmXHrtleBRt
XzRj73aJ21C6rVpXLjkCqXbWddbpzj/sbXzF8z53XCz7XIDO39HhByOalj4DauygKBiFndbchtLt
IOmZllnV6FqS26Hjqocg0tilboC0yMbSpXJDz4WIUzRa9XuYJW053verqN36IAFkvdxUTbuyY0OU
HqXZUfZ8DRTAlZX5o87zg/DGxtIRugcgp+JVEWxetNz7tYzRYMRBtvkEpqS+qON0jzI2LDLOIQ5S
mQOkeOMFFJaKbqdBp/6Q7yrg4SfJ4nApyiSqmVMGHhJ0lz+7Tedoj5J4ymu2jqe4nEH66wm3ulpk
A28iE0Z7K+Ypj4ysgLKYn9BS+c+0Af5XvQcZ3eXUtRlAk8O2Kd9YsGfCF+OBCUf/dGZGv4gfhKZe
NCxTvv8hJDZv3/yxcusfQp/T5eDeruRQtpHOORDzx/QsIOqHaN9yskQbMrED+lzWC5wpU+HnSUZv
ZRW6tVRGNmKiknix94rovPZHP1uhEJKXJaAzTjO3IaGrNwQggZnP6aRx5rc1xIF0Xk1i+mciln8e
GZuCrqvrGVqTFTuuI2TV3w9bo7tDFdMg+uL2C6ybZ5yF3pdS6Vz3lcplQsxRpcSp7BHZmFC8H+JI
RVLnwZmEzsQDaAMIcwL7Q//y8kwqtpCpnDH4osH03U5kyPo2dAOcRsQ68aTSoGbQnc7DJlCHSARN
hoztZ6dFtxGhvUgSaJWWc76EECFJPA/dhCvxT26jWy86DuCzD6W4Oe8B88p6MfLHlkXzr26jW9cO
MUpB/mqYcy9FCY6Inef1FjsujBUf1qMJeqAC5hyMpuGrTq7iM/V35haT22jQPa7MMGu4yK6jLRSY
NOiJSHmNgueZZ6LN8tUGYghFHyUnWrbx8qrSspanjYbteCKjwi3otP42mKpcopIEDRwaZGi94xLG
HGJB2g1MFdlgKlWVbJ4pRue8q48JkFSQlN1+d5u6dXWLBjsAPOOYq1Vth1oOzXGSpZuvscFUqSL+
LON4zBehl5OskjADw/Du5mxstq9NRpTuoxnzudrbUzCJd3vQxI5banmyvZJk75HryVVSsYNs1+YA
SKob7D+yAY8d29jMklLlnvTGQ7OrLovU5sbcFNkwsJKQdgwaqvJ6HqrDHsv2kIBa/uh0Ymy6Lx1s
SDmPPDk1Tbc/7b5af218qKe5jW65sjIyJtAAK+fxGKAf5ezjFZTbrkTR51P9gyDalj6Hwg3S1Vua
noiH1Pnifenb7slt4tZLVwRhUELggp3A81W22bID4Add0OmD2/CWnQaQ9+t3f0xPsZIdMKzNSqsH
GrRd4marZ6Wg72NVNSUagZNKT+kUZE0a3rW+4+Vng79AxDXMW4ihJUEofMZDdG6AxMhGfkFAoS4r
NqSn/Ux9JExADqRKjONxsQKOxm+red96cgQL1003qlc+dWMThJLj5XL7MUBFkZTkSAF/aDrvgXT1
a6ej8jfIF2iEqjHqyDGkWgYFUS36risj9Tu38S0T7VQwNK3u2Yn0wQqOczKRu3Or3jU+wfM4PzBS
G89VQxmbJKakJ6m86WYul0U+TsznPEefKitvudxN9WLey//D4/qPjtEffallvmwLy25phhYvhdV0
6yFo6zZUuRCwOmiUlqtos6GX0JPJumjA3b5CWLRjt32raCVPeFg3kI1sd7Fst1W5eeWnKDKA3XU+
IK0ii5ptNybDg0cNDwIij+rFMpUmoLerR9ggsnFvuVdnUGCrI56NM1N4FPXQMFZZnA49/6TGSuog
I4LV8jbaBeiejxse9Iwft2Ex4wGScM36FhRyZqmzWECDBzTfW71OXRak2qMkSzdwt4ubQAkKbnqJ
nOUMreJ6bCEkHE2s796pUCJ2bFiTfJNK4s+jHshypID7RpnGConDspiwLvZNr1BdEn40dZ96JG0h
dryOgR+YLE4orz52NRHpF8k1lHjQyLn3o8zA9tVsH84gvRu1y23NOpBGTQdj6ikQR4bGyTLfUbIJ
cy8s1+lQJjhp6WGhZovlMVz22L8PkoVCqzbWu0Rf2NBvN6Dx7w6MqoW+aHxdJ0e/jkx0qBgdEIUl
MjkmEgS42TpwOnTAbzZ9xY9ziicWOyBDsvIeMxu6kWWQVWXoG1nqoiQMYSN8CZX6DrvVV3U2Jojs
sjTwWnnUsgt/G2ZJj2bbV/ZF1/sWndTYx+JxH8OE/loNIWOP0VxG0cNeVonmx3ZHjwo5pUYHYETY
KdPtC3RoJNgvVdcKk+P+nnJ98sFqjGhM+v0ubjYarebzkMi654d+QTL4lqEDKX0KVgYywkPbESiJ
8cQ700C2uu2Mhy6WHaAtMOgwveh8w172/W0YI5EW3lLRJVUmqEhPVFTdoaerkSMesJs3LefIcpnu
fT2J3IzwUY+057p5WteQdwmOQx/qUxPFE/RZeUVCsMRWW3tEjqNKPiZz1PX36bojCVTFvl5HaIDO
SOZnaQKtWURQ84z0ziGNo6h5HYhkpCcQrIj1vgtNgKy2P4NbbUeZeV44erf8baIzkJwUJGt+qz+H
rYeemXFhRL1lsQySY1VOcfMZeZCkhdFI0i/HqYn76VFon9MnwLMGeWo2hjahtPf7+G6PvVA8BJUR
++81tLQ1OmZGryePA4y2yjtVbeGtkkEzvK88mfgh3JvgNM6YJKl69OdZBJ9JU5bJlpU8lbwwZlni
O3+sSf+hMXSLD+C899GNzg0iM1A7x7T9Us6GC56JQSSf44gO6j26y/fqgOoS7i60SvTbC6D6pgT/
uffIl74Zl/1WhmrbnsTuB8FBVbCkLw3BMb/hItwf59TnJz8ckuZlMmpGcz+pVfVmENW6vzLokQg9
VKLBG5Acz0zE9HYyc9d9E6jcVPcNHaKt6PumLYshTIPxXg8pCw8NQcLgY0JDkv4eGFE+ooXcu0MZ
af+C7hCZNSbmRw6CIO+41nti7iDysOw3IA+KPrRpTdKjatHp+JptVds9Brysg1vT13rLvaFq1pt0
G31aMLoK/71PS1G+qYaUq4PaZg+ciI2fTuhDkRRCfss+xeOLyd9n/zZSVLXvoKxR9i91nLLq5Fei
Z8d5bRb4ThMnY3UCfjoYXwzpQr+04AToDiWyNOZltfojXEnVr5Cbjvt55Ecf1arlXjQgOD6VXCt0
qHhs4U9VMqXkViqlaDaX3kg/V1XaqAPvJjE3WdIFpQ9xIBKtt1Mrp/k4m9D3jvPUhUHWtbtRH6M5
xQyOsc8D0BmumEXt8WnMmtWburw7U/JkILTbxePw/zj7siXLbSzJX2nTc7MbJAgCGOuqB/IucWNf
MiKXF1pkZgjcCRIgQPDrx29KM1UZUyWNySQzKfNG8JIglnP8+HH3aEzbMz37LwkJPoP/mYLHYwEr
iOwG4ZJ6K7GEedF0VdIXWe/Z+BG+rYxB4KjvIXmW03bb6pO36JL9EOBPN5d5NVm+Yr/ftB/HvLE4
pn0OxNuZb35xlL3AI2PGgdBCrUY+drjK+UVquF3uYeKISud+8EnPcvR+DuzYyVjCA90p2oVcxVZs
V341CgjmCusneUHKgBgRnWxVdTKwQYvyba7r6Clj7ZzsqjRbop0hLpY7HrateZnJRpsLZzcvj0s/
RuVu8kkZrincte5JbJr6CShyEtq87jorD1CNV/ZStshgbgNQCHFI2xrnnS1LNoHnnVbrda9I0xbj
Nse2SPXMI/QtzKasPbrnNhM/WtL2aMYYUmvv65Xw5GJEybi5HaF0V0+5CykcbqArnk9+lvEJzuXG
3jEzRcNrUq+iu846ajDHhqrvqu+0ExtmQg/JNrMflajdAU+2NnvWt6l5zlpXlZdG1Q09oYk2626W
OYEp1h7bUZft4GVEy7cNUsnQNDdVwy7MWCsFbjOamDBHBHSULmEaG/SFbnoKznACDjHZGw3Xw9zZ
MCRP+E7x4uLKrl86iMajJ10m1ZgWE+QXVRFhfyqLtdTrU5Nkll4IqdHrwoYBZNXezSIqgl4sPN/m
Ed7JOnI8LlBQENU9bpexu9UHVV9EQ5KiclSXbbR86PttHC5B3a02REXDtn7DqWGGFhqphMQP50oN
JQWtJr7dbESmPdzW+y2UJ9Hg1UNoNoMj2LXHhjzdwf3CzCdiK2kvVptJdj651wqaAArDaGAKL7HK
CfTq1LaoYqp9CA9Urp3M4TQmsgNPe+xveUt9M98RG4vpdTvbhTd5Z93KTiGlZL1NMfurT41Z4RGD
h6RjedcCGvePosUgXm5JM6+7gS7MXuD8j7TC4Ca92/uNc1jMstaOG17mrNzB+Tbqn3kcbH/vMGbu
coJ1cnzXuLqqi7SpRvNp1TBr/9wnPIgedsoQqtYYKdqp7wM0U8k9VOtT+TqmmWy/TN3UJsivIIhI
i75JGn7Rc2sC4reKiGzMp2gJOAq7FccHoj1IxmYRc3xnINIwBtBGefQVqvIhLQgO9ea0LVP7gS+Y
3/uW+C4r6nVD/aXnQ/qRJeBFFDSIsimQi6YcloUjX45Jx1nmcrqSfrrV1VSh5TiGfOdBy6Ybb2iv
fdTlGTqwXhuYNK8HFtepu4sHMkN/F3VW+SEVg68OroNTzv2UVPSTMHB52Zm0BBQg6shmt2HQJT+Q
ufHJHepPdHjsWm62q7gZphEbZoq1AVo8iGri2EJEdb4p+07CTVykqboPYL5ExZrVvXs0m5/QEI2+
18QXkDEs24LLuNZ3rQHGlFe96qY9Deir7Q5oUYv3oqTDsJtJmeBN1FUX36SLPju5ZuYc/AiwfStV
SOFYArPkicRL3m5r+NiIDqpJ+daj8e+DRnMbfVEmG6/nYUHEVVSqiYq4gSocHLrF6nLuM2o/Jgtk
Dy5U5jXOe74ShOkUDbza5oGmkT3VuAXysIywby9gND7t2lAtw7FdsdQ/MzJ7d0h428VwJpkheRan
NRU72oGJmRsabweJw8hbeNKXjbldQJ2SQ9FnPe+uW1OGOxHOBqjbvNErI0RL9gIONiuOUYQcu3lD
B/6L71ykTm02MPth6crYPQ7zEheApafkS+hKDy9wX6UXCNdga9mii2ZE1S2f16a6qKyGsEaKvmoc
trTYNit1PsIMKdvZmSQXCvHARw8f7SsFKaU+z2QzmaKKk0xBs1Un+TjCkf5SeBW+p+j+aW4SLJ3+
uDVmkzdTlMz3xEPiFSkQtdcKBuwbYqc4ne9dpMEktysvMrSR3wBCR7M23EUp1MjRyXsTZpE8jz5S
+zY5W7P3/WqvXNvJO+WhoL9rMY0Lti6+SKqyvoC6h7xeMhUuVbx2X4JyzZOk3VzUJHvo2Nw/s0YO
MldEG9BOlq5tp3wltfQmV4h2wyHA3i1cZC5RL1m86kvbBCF3mM5Z0W/Lth6GuWGXAfTF9NlHgj+p
zlPIsid24NFF2XPnu7zEzBVokw8V+V7bMthnxrIs5K7uVwEqZ+x82NVnPYBTF9YNsilijoOGs+40
mQR5TE3HZqcyF0eXLk7R0Iz2aU8u5you5a2JVmMPDn3+5GXLuiQrZEidvVpSzdQXRK79tGc2iZIL
Xes6vW5W18GNVQ2uy32sZ/FCl06Tu4kuVMOBXocBkgQmq05j5GT3OargJdwULNSs3hHTVDZfWI1Q
VNqF18XcIUbxeUkjSrs8sLDU31bB6HTt1tFtX2FK5REOVVYwzO4Oa4vpvEHDULOHik6ZHGfR1c3D
GiP3349DSvuD5dh3dshoFD9NZ/rdfuJ9Qu/QVNOwK/BnabyL5crkKUbb1Pprjf6A/m4xVmhSBKlc
dWkmQ0mWQ1BEoCK1NUkXHpAa8wRZMCib25UxncG+UA3cxze6x5J8apGs+s8ta+Uphd82EuTe88+x
oW30pUdNC2nyOjK4FAKErgrMDgRLebk47O5mXtad69UsPmbo6bcvwmNv/2TMJJNmx/gU4bwqBxa5
p8xvzaryKEk4za0t576QJe2SW7OJNfyaot2/+z7X6GbbiwZWf4+hq1YJwQE2zvfweGbtuh8c1F2P
so6S8T7DKsOOSOg8CWxP1coBFlYD2vcvGkoqf0HbqiX9Lt1mhAB5l2WZggz8iPwDEV8zFcHpcywC
GxfrHxo7z8ofZava+aUz0egOYxNZeTJGLgxvbJN+3k1Jt7ovrWToRcqqVpov1reTO2hF+qiQ7RJf
1ZMqs2JC7dFeh6ZJFV4Jr9EMaICyF7N2E4LSKYOczMuyQRcbQgBTeT2qZDr6chWPE02CRXTAtk3f
ha7r8hl+mjmawtRC4S8mmvEQvGChULAgXU4bNUjQKrnw3Fg/Rjq3i/XmgceeV786WJuI/dYSUu0y
fz5Xc2XgMXFRIsy+riHNhVlH455elg08Ta+0CuNHKTAIO2ptGnc5qVFlfjHd1kSIUgOJjuuGeX1E
HBDzS4sjoHn1ntZHpACx/DxC4pxXBZOK1I/asaqCJHTcZ/WSY5IxWgjsqgHZXITGuY1XcX0rGk+2
YsaCf25j1u+7ss4GLLVyuRwJEIwb4BWU3YthzdpL72b5FUjMJ4QeNslgqZKBAj7CIyZ5HBJVfoGe
RVPvVI9NsW7m9sZagshsg8CIP3VcVIXeAgxHwKAnFzWfaXczWWq6m7lczNWi9di8wsHZvkVTa8xu
XSK8xnTlL+2Snos7rcDZvqb+JUMsYXdqmxCrg9dk17zzvD+gWVlmeaO9QmwA2oKD2Z1YgddiJzTA
d2xz60Hoh0WiOCM9aPyeX1oEY3nCwEA/AUqX5ppOYoruKQeJD6QgPih3cplStsNLWQIx6Ogum3q/
Eioavm9EVj+oCd7w+xiNAtOvq0taV0QVkKsvkDuAg+zMhEn3Q5WEBFOzTp7mGvnIMQyNyZMGG6jO
3TLDxU4lS/VNsN4kL9QvlStCb2JkOzzt3Jo3TnTR57qOy6/iHJpciBVd5s8h02+27WyKcFdOMYLZ
Pm2XCwlPEFHIbO7fRoYlmwtYdhSwBSHpvpOp+AH+tXTDIASxh75lmSKVgan6YU2455+0iiT6j2tZ
AhmMZA9lJKMhxbFDUNL7S5aN47euWyH7BuSiaoYXKLXJpkjmytOLxqbhO1JntV3NXVK+9VW3SQaD
7uCS677y6fQclSRjbzEsM9h3pJYVkJFGsWs5zi32DlKFIlHx5O9nWXKNViPUllKVKXJfR1kGNBuh
B7liHoKiB+nmLNmtdiN07zJnXN71y/oETeQ4/ahn6R6iKDUfRcnjZ5Tb7XYcS/RbXEQjEuO161e3
z1IBQd+tcfojxry9GuIWtLasgUM2NE7S8TRWUk4F00Pvcx2V7Sd06q75xNAno3Xqs6t51dE9z/x6
k8mtEoexhMTIvmNhPU6wlTjGuiOnFD7G2PMGal4qqVi402pE97Bz0PvJ2bSU9skvkHj9Ag0OJGcm
+LT6BGgYuiyZCxiHxDcNtgVJYzoi4uDoPxbEPldrhiCRAkpQClFGwyLIw/It2s2gwbM9Ewq4iYf/
OXxK+LzVx0QT/QL59aZ9TMSIJvAVDgyPNW4kp7WL9VJg2w7W5zOwMXqn24qnBdW4nedxLP14aKay
qYok5dp/PXNdT+PQ9f3VyvnW4TvayDy2ceq7O6q4R8AWanoQQkfjBSiU3D8Aih722CaG4TAz1phd
UrkuBl0Ozq370RNsItCBucS7ABxRajZqpNsepGUXgn00UdW4YmBL3F1Gkeu3I+THtu8Rg21S3sEa
8kpt44rlUwoMR+vJvpXpUkyT9Zd0jBFwVvVwFXTFHsFentAhAH1H4BwQaqApLz9FG+jkB4EOmfAM
nGl1OIgMib9bMSvY9mxDuwEeMN2ih9OACkX9pdom0xd4U2h4F22FyBw7Zuf6oppKDf1yiBfJG0ik
CV5In+nltI7pBLt6+GbDu7R0majziEH28OAlPS/CqHFKwV1xQsaEzafdNZuR/mTRlCHzZFxth2WM
etfbgrOzPOnZErVzUNQmYGL2SRq/jCkitJ3zcq4KnroMvT42C+1LnUHpZUegN19/6gBopHk/LFX1
TNYNu4eKoiy+zHjcs6KXSZfsRqBhrhgHB2grR1/eqnYN+rjIXaqnWTzAEKR2eYAKtN4voWRjHpIt
RQQjdWy/RTNcFXKGVg/5AC8bx49V0J5/y/BQ/qNBgJpdMxN3vEg73ib3nfIQYuo0koKqNn3/GNDA
3x6SxpA+5AzN9g4AZjVsCom6BeSASb0iKISveTnBjFqa8qYaSb2d4pSsw43UwGnzTFMPvXRdzW+E
0bq6TbZyABWkJO1wsQgXJfdoUeMZ1tRMN4/6zxD0Af6Nfj6AXKT7AlUVtnwdfG8iGCRuVpyiDnDK
J9L15zeUIfHZxbPUDfr+kID1twvww7ZAf4U1Sw7NoTi5IlnCkFwyGw0XNXgW7qtPgjS7MstKe/TY
r/1uZlq3+45SMe0SONLYNp/mPlQHZIOdvCpTyK+BfNmd7cHgljbumqqW62VpCRcF+kSUZDsoMRAs
qLrsUc9GKXRUl5lb6YaYxer0AiDBiGr9hNguBw4btzl687ZmN2EadId0XeLpjdes7SLkDnFqaa4o
REx+1W3foZ+rRYXM4jDtESemRdTN8pglOgnrqY0FFS/QjO7ttUdqv2o8eJ02KWKQlY53jNfd+jHC
08gor2JLx+VwVrNGQurE5tLb5ZxBX5XR2K4IvsCXhcBUKJW6C31skKzMC82wwNMWmBUvUGthyFaJ
6eXwrQ7IrkGnCrwnb7N10YRggDMkTKNFu62DW804Xxo5LuKOYfNQCBVFs31vK1QjvjSNH9tDqtIh
8hhdTQeYJWdz/ZAi3MdaTiRP2UEjNJreKp0yL3IbS6g1e54u4kMMfK6G/Qvwf/tVzunSvuhoGaP7
UaHg8+DOiSoUC4LokoK7CbrGaJvTc3eqetS9MElSTQ8zR+KT7eGjuExXaEpVzBcbakgjMt165jXf
EZZZceU1KknXiK5Fdo2wKDVPQ9e08yVX1I+naIGZ+RdKSEmK7ByzHZaxj5a844mPrkcCgaeHaDFL
jT0OHhSFRGQ87MPSi/m2NhaNLj0j3H3YOrDICkEMijw17QZIzMwqst9EZnT5gXqDzX+Av0Hjtsto
g782QlboGnYnrxUNiKfgQV3EfLXLRRgHSS9moOz+2LXZRl6AKjJ2WbeoBBaa9CAA7NG6SWaxw9zc
gG2dEbXoMM1JshQ065sox5q7ybQJKWqNDPIYBxKDWj0d6ihGvScbUOIJeQeLNZGHadVsN1ecpRd2
XeR2odM1IgMk3RK/SGB6Cl5p4yLj5prFszEvzEBV/Y2rdOmvEdjW/NCxapFP3qM0s+uUaBS6E0FO
va+HocuuStUN7ZMXGJirkIjWXJIFljo3DveawHI8bOy+WXivLtdmlu0zEr26dAVZEC1Pu2YUPWDr
FBptNSkWLGYdFdD+yILeoQ7IhTy0oAafJYz5ZygYEhMXUkIAs9/3KAWZ5YQAbMbAWt7o+R7n9ADg
GWQclNIQu8nwRDHsaK6SrGq3Z1RPyvXgsJIPctv4NZLoLLpKolIisMsI1OuScxlPJEfSZJk+tg2f
2PXWjWhyjZMw2s++XiREK9oF0iEHq/Qaqjz2GeOocSYgXZHJCFdkADbMl96lIrkfIbtgksNZ6jUG
prEyuK+LeZOuKWTvfbsL/Xx2lLMmu2VzmQ4nWP1s/mIa9EJ3ygU9XCcGOjWASAnqrWOY+XKoAeLH
eWTiODqgRmnrXSeURNqpJ6MRIdG+pq8rh837VbmpZn2EJENqgb1X5bx9pwOj6qtuR9KdCEWr44kA
9Z1u0KA92w8dJKkR2wwsXa/jNDLh1zCxRl+HoCIDgG9NRLFJhCM58OUFtZXaGJD9JpveLKQ3vrAB
xqGnGbfQ7JYtSdoC3PgMNfM0PTManThIkElvOwdn4GfiW2VuZrvFwyWH7d12ftu8RK+DtAHW7Yan
zVfAfBHdNUxE2kCsFflMYQbM9n6PyLrFAYmN9Jzm+1n7OxnNjhYhiuIZi0VMM9olNDuPoNSAqxBJ
zEzeGe66CJ3dNa+/L+fz8Ttf0KkOeQOmTtMoQ5wT7HfdE53nxGLtKdZPNtfCoNEfEBOMonhFarID
eTACvYaqqbxNKm79AdsotBBdN9TuzTarXq/Hjffs47wuWYrkZWqWyxD4tn4UvNfu7qzhSC9Mv5R5
D7GbKUc0qs5guV4dzlwUMO9FCJJfmgqdBrcolPTQYEBsvAHamlqgVgzGlSmzr2hcnUSOxqLE79dM
t0Dt5ql6BE0iRkTkYMr82IDZiHMRHhvQbpROlPKFayJB7h0I6lnuOJTzNNq8Rr9fmo8CPAJaoPY9
L28AkhTAWwA2xL4CrdjqKM8swtcmZ9hlLTDEbkS3Rw6ReuSdhxXtoTAHGtY0qz6jwzosc754mNhM
x95ZVjeFn6AfjjiUZCuLdzOtQOXY/aeZLeR5IyaOqFRRWxAwgkweCTuVBYSS6TPFb0dXzldKn2R1
xn4V0u9Vn/fMtLwbEzPvgRZsC3itURmd/rNcVrIGk3YXEOpe1x3JmnHJt1CxOxSshmWXlWj+/msM
pvfKQllIh34cTLcn8lOTfsjcX+MzvxcUYh11KNfgurR+FAAtavYXW2hI8jMxaoTgoSxrzg84JglA
JOnIjcFubf6kh/ffCFZBi+3nLwAUllgw0lCZiLD+pmqs7VXvoxEygmbWAJwS18AWgMspuV8NoFsk
WE1EijFa8Z7+mEJ15k7/K7bRO2KZQolmraOZH0a4mXa7Gn0ENyAPTgXiNZQfUYsTfyJ+8a/JVBBz
/Plp58lgqlGaHSAIMPEnG8Zy2WmFOHfncTJBnRSKJB2i0jUMfzLC/5pkmbxXJ2rAD8NpkrBDJuDJ
YSE7s5+ANf/JA/27q79jn2k4+hleSQbmSP+1neMXL3T5l8inyXsbO4TpU69VyQ4Bth95NYdTvXT0
L178HcPMxrEdxiVjB2DQexRS67yMgTz+8YT6d6Pyjh5arq62TNbZQZHI4Ex3ZR5XOP3/2tXfcUOT
VlOwgzAuydZDm9dKuExu49MfX/zfzdB3Cz6b497rtcF0qbhMvhtgSr4gWUjgKySSXud6ARv7An0l
TP8lez7wW35eFJVQnkNGiB1gh8o+ptNsbpsY8OofP9APwcf/d3Un7/VgeBMoYCGVHnohKyDQcgge
xRX88xZim72kiLzxN0MaD9mx1s2HZqs/xJhp7KI09VIhV1HVHu6M31dHYd2cW46Q7Le7++9v6/9S
b+P9b/dh/v4/+PO3USPZV5V998e/fxh7/Ps/59/5vz/z82/8/fg23r72b+b9D/30O7ju79+7e7Wv
P/1hj7jchoflbQ6Pb2bp7I/r4w7PP/n/++F/vP24yoeg3/72yzdUW+z5alAGG375/aPT97/9cm7Z
+e9/vvzvn53v/2+/FK/D6/fX9z//9mrs336JWPJfGXJ3ImLKJMSAzi1p/u3HR/G5iWmAw2n1t18E
/S/AE0JAL16m+L8Mc9WMy/mjNP6vjOMaSPay8wfsl/9zJz+9in+8mv8Ylv5+rAdr8Mvn/f8fMycV
sZCANgkhUnDJWPJuOQu9kWgEFeGJo11iC19NVQ0VhKLNGVR/hhcRyphIiFeQE+BktcR6uG9UJSe7
6xqljT84whBl5hZnGcSOeqhj+vSUqkhxcrQZaDivnW1HAyInsAw93sG7ChDaBSU6lubkYfTR9DdU
QWVhQHGCR13yAM0ZUT8RJCz4GtZGQW9P5bCk5lDOUBWMbxtUVWiVN4xD1PIWdTc01ha/3xZOITk1
h7SJUVzYdRCEnOcnEVD3QkA+LdPY7eLBNCQAhZUGCwObY/kDx9/EBjXVqEYeWv5Ju+oPmYJ/GmYu
0pjyOIYlOaToYv6++bPHqtFDKtTHOFMD8Du9GZeRPUm44EPRDhMoWXmEHHL6Gq1sA65SV0k3rIdW
66V+cXXmxwT0s1pgSGwflwOYoRZM4nGv8HKacHKRVRKBLwWHKQXWvwg0TLegJ2Cwsx7FlPqYZskE
A2nd9Z6Ca6b4SFA2UcsEAmdT+TOuqAhLcF8q8kklj0Y1FEQROfVl4i7hgYPkCd5xCeEP6JBVgDLb
EDv+HYygeHxOMY64uyEi5wtCCIjgq1cYtsJILGS2w48z1iubXESmLflTREHSMDs+AbuKrza6Qf/n
2AL8AdIiYsl0f6MG4GnfwQ6NF3/YUF9b+a5Jl5LzAkxMh+tPUx05dy1WIBTh1KKwiT+lzdjg2yaW
DnjsSceAGJASoMsuOnZrHZ8V3ZHF4UeAF9R47ApFiOnrPy3635faPy+tc7zz8yvn8Zm+CA5JzFL6
XuBmbi34mKjqvWx0XlFRhqhAuflL0niHQj2iwcxW+0RtbfCncQF/YXuKbOttcxH3JcvaP4mRsK/8
fDuMsxicNihGsIyJ97p8NatsIte1fDZEZpgaUB1Qa7UDcBmifq+z9TxUSC56XT1ECbjm7npFC6Sq
/+Rk/6Gu/NO4MOx+KLxkaUYxOu97coFG1M2iDX8GW30E3w6tv+DDH+e5Raj4IPFCyixXC+Zjt+VJ
iwofSBiTizG16iBSHw7lBhvJAMJUACcYrBrNbHzHUUej0V0PzF18hUz3Ah7HOpa0vRF9G2cPf/xy
fw6nQSyFdXHMCZYzwV7M3wvhMWB/E6KE8LwmU1MBX3YbxTCmi0cOfYTX4kTdpYwGM65/FnjFP1Ke
n0aQx9jf4M6AXSUh9P2e3c9xulQbVc9ZD8Jy+WFxfQuPQWApE94hivrnL+e1O6+BFHT4s0kCGNdy
uhk2ZgZ6q5Pt7O5X1eq8Uh1IfpvPFzPG53mhomq2QM9i3si7cUFBl8EpaThvJx4VAFwzm6GenYAy
uHHswiBbOPm57Fvk/I96kMC9jmk1d0MP/GmJUnmgOAGwyIxuymw6hGRk54WLnA63GdbAcWVJ9YJ9
JzjAoWrfGwDfEltxfd6TymhFx+mOSEynuZjdig79okYteQYEPAF86XKgwQGfid+u4iZQKd0lsU2N
51pTiJPz46qrHn8phkGdH28dzs8Mn2Cs+3U0E74cTSYguXwrUZb34crQtfTAGyDDOX3FJgq1hcNg
NuzU+42YCqLDJTgvIIToGrXKIZ9RIaUtUGHBkYEE8Ioy/tDousUrGTRXrnzQ6DnNotfxtw2y42rC
y1sn2636s4vtmUdPwbxM2EfSCtvE1x20htv2oimTsQHFfYuwGrDBbg75w97r7nzXIi01nks2ykVP
4N+cd7X+t/ucotpHT4M253N0ZFxVKM8i2u3jQ+g8UMW8XrIOOfVAUH0HBGuAA33NGhvhNf1+KYBs
NmRIFH/sqKtV4/rY90CF95OCLoc6MkD6NvmwgEaB36rRnN50H63z4IflLUguTXkJFud5nnm7yGy5
SlBQxB4zlInCkP7xssSJ+tM2xyhC7Ixwgv4PlkqESO/iGeLRBZ6gfeJgWbVFEF9v1JC2RSllPIFj
Bbol/jPGqNbPANflWirwkUU13iVrEjCTwLJbMTtBTYijrzEEEN2cg36LsZXA2jC2v89iN67auxyM
yn6uQE+CTYgtqgrdJzczCp6BgBdZVSk8bsELPk8d3y0cIZSVrLvtPCI9DPucitCfDyYENDiI6Xm2
p06DjZbLCsxm0DDOc/+rB68NH6EDaJiiAhWTLXagh0PCpC6qxjB9M8Y4TftjJIG6vmLT7CC3CoID
BXFiK9EXCwYBQP92XzpgsOnVlJRbRY7bubp/6wmeXO22rtK6A7je1mMDFR1Y/tyci/OYO4bJCPSb
tnRahtswgyGq0ddSbyYpAANucF4JDpt4OKEWA8xpR32J5qp9O6IIgD4dY8QafQxBw6KrMHTGaZOj
VADN7tQTwsAHGyWSkAOgWazkYy1Yh5ntg7CbzBkIKxAoq50x0ZPwNpmgQ7xQLPeSRJJ/q9De0BwV
qIUTz6t2CLTdzajzgrUDouV5c6kzRCv4EtCGwOBOoiAJ2QFV4pMqLA0VunogTVaBSt2j7LfMH5Sv
toZekknGW/2wjU0D1B5cGE4MQphFt69LtXryVQI6F6dFzzHqpu1adgv4LQloBrz4fUey3KftTS1Q
Ehz3c1suob12Qs9YDvEAgdyvv2/T8rc9LsIrxX4ByA8L0W3jeUZCErLFILqF2MWAeoAyZJ8nTM7u
e0INa29UM2B6VqAe8OUKpjApgV4fHSFSDwAzal7+ZInxH+rD/zh/WMqxWDi8U5DBpAwZyDnU+Cex
sprIIctigN0OzUoU9XYt1dh8iHnJsdZ7qNtecKQTLKuQMgydnHW+ouuNw8Ab2/tujde6vRqtL+Od
Blv92iMxCEW6xOpDB0qUKUDtVv4m4T2KZiATZ5cEY4DCDk9YqtpLsE7HbmwLqMEYsltmfFYd+6SN
xrumRRZyiQ4PNJ0sSFDqHVA391qaNjQHyqD/uu+SeH4Mq6nH/aQt6Yp5EyzkeswSf8o0WbvDSFEb
2U2Qa7FFDVaoSnexbdf4SspB30boqXY5OWu25Qu4LDsvFNvA2xd6V1VslJcKyBFaCJqBX1tpBrn3
SmuBh235UzcsMcj6qYOjzkaTLyAs1ZfdygxYgwtvbudeLrvZ1vHLekbtWzu/ZnAxekGZq73935Sd
WXPcRrKFfxEiqgooLK+9cpdISrSsF4Qoydj3Hb/+ftVo3/HIEXbMvHAoN7vRQFVW5slzTtKTw6Bv
7Z2EKl1F2JKOx9KOCbYPNDM95R9m7azQ3VKbXox4kIFr/QiQVYBvp8VhCeP1WKMg3Hu4+N7wXeVR
WDExqAJl+eSGtCEQpgz3A02zB3SPTsSsFm/5LHJnPfWN41T7UebdhzFp6o+hXbePMH/XU7b0+qX3
LdvMJK6OVVqPcOLgXd43YVaehRMvB5Qi+ZEmhfdIoRYhy/P7T6LW+nf6Z/HnsOtb6AFt+BDNAXOH
AMNptDQdgtgEBjcBcsVrKKX5F0BjpH3TD/dVmswG9ZbHdWrTY5Y6ag/zCo49Q5OXH7U/Za8NmeLH
AnMAWCJeTLdWFHS727Q55kW73oslD15tGkJ3KIj0RwjBzGlNOaF2WQSHBHKd8znXQ/s5aIeUvl5i
7UfaVTe6HWpOk9It9hJhPTNEBt+5gWJRvtb9BBHSi1rnZC+j9S1SSQWpqU72rlT9q8xgKk11a58n
r1KPyo6sw7SO60+80ar3yE2yfbIgeqrGrAX6CuW7dLL8xqsWWFEJhKFVWf2jG8HDlPE4orZN4a2E
zPXM68RPYehWzkeyL3+mwVmUfAoOwZZelntYSgvKDx8sGO55+Ae20G+BWw3vkuPtXCwpjVHXtqAx
opUokkx8cgjAR2vOaJhHnndjr0ll7+2OLxDhWP2JqchNurMmVwooIlX5bShSoxlq0uqBpZnsx6CG
UaZVCe/GCtgyfiYfonpyv82JY901qvWRS7nBLUiHfK4M244zs3yznW7dMdsy/RaXxjFrUuX8saFD
uw9r+n/QzWnno4ajSVJMeflOQC1s2i8++ioOHiZj5dRBsFCs5gvEw+Gk1zq9zYZ6IGbEKxM506V/
njhsYK515XkAFdj5Mz1/d0oatQuLSmbZ3krGeGDGK60sGlJR0f0uvb58iofEPlpTgVIiHD3INlE2
IYBcizeoWeNuHqrf4lX1t1Tp30dopi78MuqZbD5Zg5fRQ1TNCVlsbd3KnjEVD4ETFjd8MeBfZofV
T2QUcUD/eQrHQ9MojuTYSnukBGFNeIW6YTLvVHxrLWveT4EGXXJq63eLwjre1agDGfMqkvyHu5b6
Jo0t575al+ZrgAzqLkv7kc3lzI+RY093Q9JBVyldmJBJ6je/Q2ZA97po93Oo/ea5CBvmfJVx1p9c
dGNvtHKL9gBTCq5Brz0QCIrNn/C04wXvN9zYGXcK7nKMNX69zWwPB9sOu/pQZ9ord4EXIE794qBs
3tOqQntVcofvKF7UQVRTfxuvbvdSLaV1HBSkFqjlAQbXGRZisDWLkC+Enb9ggNdL3i/Ws0y86mdl
L4QflMwPYT6mEPhUL+4m4KOjbw/Fp9pp9W6eV/9baFfR5yyiU71DHgPx37B6XmUAGpzOkkozwZz0
HFV+8hU1WXfjWUv87nR2d+uEPQL0dor3g7sqFGkhvcJdl0/FycE18i5RSXmgxUqHx8HxMaUB8cNH
6rLPZ99/biW+fmPnRDcIuuZ9Pnb9EYu+6L5Yx/q+SZYnLvw7bZjiOxMoyr0brQkmADaxu8HEp/XX
hL/SdXCXOX3whO2Zc4QR355s5g9DGZySmg6xpR+cegYwr8XXqg+d+zmbvb2X27CKAolJhMXexdS7
zr+sjoqpZ5Cu7oqsD6BGjO0nN+lzgQdGljxZkaX2HMIVwo15vHEDiz450eyMQCq8cfjs9OAxf/4F
0H/Uu6oMrPw0pxnzBLLIj9OfFin4+tZ0+DoXxzVBqXHIVllQJCdrw9zEnZu55ETwgG1Qu4SqiSxS
BVESDR8aSC2U9F3gh/1tbYr+d0dnJtdL7M4Uc91U9rX9MvjouBPgLVw7iseJ0m5+9nsoMdlNXMil
nI7MxUCesZ+hk63Jm5ezlvtDCq7FS3TdGViL5MqlfvVSj+tdGREB917UQ5EtO4nz4Po2J33U/EaP
FILobiuOgrUcfRrvnt+kt0GpS+c7e9MgALPV+/mw74qeemAZxnF9dAo3am/a0KJ/j4i5XqBD2ZNb
PqXF0I+wfQNIMscB7DM+Wl1rtwfLglj4ZoXl4v8UY2GHd5ThsrhXTkaKZ4HZTKcGUXL57EzwL7/0
Oqpo31saed/L6Myh0e/WWa7EveepWbtnG+I6zsEDBN2E6AgosBz7MbT8h9xu0O0PSRHV8SmcUg6u
nXYj3Z1GyDfZYz4LyV1CFlDGh0GS6aAuAT9AVV5n83MDQX4JdpQgRf8zUDqDE9HHotM/KKBQT+61
qv3scdK6ju4W4bLFfK+qz0hxbai8Pd5R7jcSMi85Duk0QKprZFZ+vCINxSrNIxJ1VK5v1OF8IPrC
xqcGgT7IMTHK7g9qIgMDo2k15cKsi4DfsjqpAIW31Bhxi8E0YrftWWRFhuETgdREgee6J9tJ9iXb
j3UahA4KhWNoc/i1T+RSLImJQiuCY5DnC39sD7Sk0v3qQw2Jzi65JZ+ZjDZXZq0ryxUvaJJ2qFz5
/Nxd0v4ytw1AtTQFByVa9ssKHtqlWN+KZkDFuwMoMqvaHiZzfVdAC0HURAkaiyk03w7PhPl5qyPq
uTRgnVGfzc9jiZQJPnlSjkt1SxVUYykAmdRUPF5cmDUJkK24i9vVZMY38VQqG/3VoaOk481jUblw
9EeEmcWxjQpMzkzw8Wd5G3ujZoxT7ozwgQne3JqKEX5yadWHcKza6o8+cL02vacubmANj/CBRH23
RsCK414JDv/C2K9M3OQNhyslnCAGsscz7HWAi8qr2YxSIG3U0OyFuXAUTVY671o1VkruU51J4DRE
sOb24LzPajs38RQNt1FScxuHztHcWlf43JBs60ugr4wBNiNFddAf/aTN5M+1xHsBGn3ol9pj9bjp
+gYagWIOUXgfM4HDg94N8QMUtAOxnVYg47Os2mHBx2G7V42j5hkuv4fN7BtbkEobi4oLdDYqtcbO
T2iLsRPvSpucSBxTrGh4MExgvyyfsjW7qaxq9/JE4N/HsFkvj0m71JvTLnImH1izCKsVgHiMA/NA
QxKWXD8woqnOcShIpHmgHuyl4RZpvUFwqSxG7jHiVjmn52KqhpTcJ8zahWwwCVouxVEM+2QlI3rg
r6fOAvQCPDdLr1lAJ94X5ZgWyrB6cK73glUbFQe2XeN8dlZn8tJD73Aax/skpXJ4nCM9+8OuwUSa
92OGgfnaSNESPsRtxpEaZXagqBiH+l7Pb7OVtN07JBl6G/cV6n2ii1sYGLxTnoeCupm6BlMqZhhT
1+6DBJk0h8CwzF9TwoL4xCxWgXMV4/oQzAz0HMavVG3Jt7JcDEsSjp3MXkScD5qZVvi+N+9d26TO
G3KFNH9I3JBjvqUec5+3WIKS3Wz+6nLC9FFhJd+QviJjQJ4rSnb0KIAZtk2HSYe550PjGLRzzKH5
EErGxNxRlfcEisXGYY/I0wNNkvVeineaeyxJ2GxUhGCDAe6f0MsLdyHTTLTKHlt2rf46ebMMvlcx
qfR7pntT6LcKoE7/uWktAYK9oUBdKEyvzG3y2GAEtaP6lwKWRfGtVlEhoHhilbKI3eJo8+W2eAQc
c4nil+CU0u3lrXOrHtczPjrMfEXe4tTUgzNzx97rAGHG+3aLMCBGP8OwZybdsRYoH+cvXoIjzbuE
T8ydchAWEElWx+IWuEXBZtpO7CzwNLcDApQ57ZXvmXPeBlDhH6dQRHzHiSF98/MWo6/H/OKl83Md
4C3zs2N8wlTsMY3hnwLqdf6+LHuLYDw6EbdVLZ7gTuSYyqv5ELVVrj9toWxyypQ90WlM0EEffHjg
b90GoAg7QLP/YYJnxxor+s68cGgm7m9II6J5H1RtNhK4l7lEOS9mp6LxakhMkPmbeNkWOMFVO0gQ
ZvsC/Cz8wbZMgM3MK6qmNl+eLJaDPJA8XYMzUq4Tv0o1Y46Sjgr16OEaiF1hLeyDVUvBKyU9UYM+
jmHCxTGT1zyubb30Dt2EhMmA00RItGkoctfHBdOoWwg1NE/2URZIBxZDWWWp66E8KRbCSTOnWKIg
YMpNJAAaNDcGERCPa6kDwbcpOX1wP8b4ixmSu8JFQKP2HQUNz2M7JOFgG/vlkUkhRFtor5eW0WXz
wAY0i/76sF06lOtbJRXqoF3TRibcuFNojuek6EyQ83ChYdWocuTtwcqB2k8lFkNWtKcMZizVgfhF
9tFezjgHl6OhvQmTssN+NgYHZ2Yk8KfftGfZ0cErP5aBO8/LWWCfww9HeJnAzc0DzRnvsgI7c30/
ovUAcUY13s+BD/03T9z0hrap6QSsLohytbPRiJtrjiKzWl1RQYfA8Cav++8d02oHBSPSwZ77oAU6
nOkk5UKhexKdbbJTu3DZONUYCG4dqL3HV8QRxuaHm5M+PruXI8fKu8v5jQhjfo4oQLm4wiMdeYe+
anocpMTmXXMbLxeMnxqk+9R0bsJxFWaj5l6JgUDc7rfDi39n3NDOBsHljx1VCq59rNYS0yVLClHV
N4OFTrS7wz/L4dJWxH3rm9OL1bJRBhS5kx9Gi5LyME0NfaWnecVIvT5Edjx7kHRpXPDG1tZ1NwwC
S31OcefIg9O47eTrMt42dBmPvR0+Rok1o1RtIAJXzddOzhOKngaDoOXQ0MThW1wzHSb5mOefFJZn
9+9OJS7L65LNRxFK0YopkqMmNXG9DpvRe+G0JurG6K+IBbPLUJLlXGPVOj8nWxYumtAEpesNzNo0
4GZpxm7zZ9XQmh2ahnHGb8nsmWO2bkeTfiBnN5yG1kLd/eih8UtD6pQ2ZrnEKVZLj4MTTKH33Eal
CQ5wJMxTaDlKeUdGa5vfFN4LvEcyujNvrONl4o5bXWAO6dJF2oClE/knf14LOuXgkY6gdHlG/I1q
GJ8QmkwIu1PLvKfkCObvoqpY036fYYMGRD9vveNRhBEtn76ghqpuS3eJ2vRU9mRHTOyYVWJZ+zXL
XQvEuVyngtbZJY1u6bBxmSWs49WHL4Ard3eIAmNyhrC1NLmH3FpmDUkLF1Zd0uDtRByD0RzejBrA
vePQ+6PZNLorTCt5qStdZ/fp4mSq/ZZlcF4Jc1tqCwiDHOSo0CANt1W7dCyy65rBFrUkMExrbvOP
KJJnnqaP3JAfieN52WM82iXpGFmZ2TazYi7tm49Y4D/3Faah2SmBvZhtOIe92b1iIpxwszuPLj/e
yfVUFPvtbANKN7UJdmb5dPRssZYIaFwb+5eb65q5Vh7tRn0QXUumdQ37Cb4gPBptZZdTtPCwJjhe
y6QlJsbLQ4l1J/2PrSKN4FyakxrpOvdsO+Sve5oe9/bdqYnTU9MGJogu0jPuC2i4OIhOaJi4ZdeA
beVIJMmZcyjr48O1I1rUacw6GFIwhuXssap5L3+xTdQdSTi4Iw6yLH5029FmrwSl97KvzJFzDdnX
2D4IPI/1IR2nS+6QphW/LW5MMpTEoVOfh2m1J3lbX7JvP3VWPsSqbdnr+ziRRL7j0NgmeG03elty
AZkh92j7J4V815wA3AIOANRcfOU/n+agzOEWtZ15+ALhJplDeiml1g7pcHywB9J7MqmSoxonshib
ud2yBn4GwmjHblnj6xKAOtdATgKHrm2tb8/B7n3z0AUqj+a99SNz6d4lYbmm3NeDPKB24qOCbDb7
5Pob8IF5RGFtmXSZgtAc0LLDy1YcV9+JtABevWwKNAjm+6+xba60jBEIwcCZR7Ncy3k2WUwsWxM+
2rg3GZQEa+HzssGDRHC6XnJfo3p6a8vKnMJ23MbrWxxK8xBtTZOPFOqSAlmlbZb6dg6gizHVMhhl
a9bbiolJeursxtx7sTAU3ZC2HNMTp7Qzi1ZsJWngKsH9jlRlKrFrY36UnsFR4A3WhNy1hcPSnGrg
jbU8jMNsHga6SdNLr0Cw+SAV5yZvKnzP1KPXonfVuVmNHR7gxETEKGZ/MrWg4T1NuWau5ZLDXLNF
lPJUQYd1MWkxnlhT1KEC3JJX6i+S03xLuftLxraBNpGN2ywWEaCDHiw1jhueDcXoBRvaVnJhsWwp
kiyktbfTrEw/ckt2r0c3fCOyTKfFZYw6JPbNdUp/MhsXH21S2wZUg5uLfQHlsxIdT4c2gUnytiyq
cybCUrFl+gi5THmdbpEiS4exBhslvQmtO1nSNwfqKjrqnyGSpmy/ngu02i5o2bbWr/fOiu2ZD97g
luuO23LNOcGRi6C9rbQrl8HuF3oRoP4mfQpDqALvZdZwzR5rwzzeDe4SSX2BybYzNPEGw1sRdTaW
JHhZh5Rr37G9sic8A8U67RsxB5Ksx5QzmMV5BNYt1aan0LF49Hbn7NWvl1M9pAKzB5jf5iT0psmk
sVLlplF8xee0nV72BY5S6xuv52I5yBenf+fI55+Yw26C95XtAXBj4vtWCvhblL/eamXzGiAMUCye
uud2Di/05jBW86MPnOg6+ysrRypyeX0As5s545ytEl+VqFiL1wCE/6HJSzb8ayuArBniwCMUMqnB
iAe0df71EEGenzQZva1L+atdbfJIua2MpLhsOpQ1hGtkauYW4eTheHlJfw/BbnlEoWrKgSuieS3p
qcXMoXL9TUDk4iXXJ5ttNBC2KVXithyuECYUlaXFwQDn/u5UtFBwnq+QSx2lvaeQ8s/iFLuWuaV0
4UxGsi1kT+ZsCHymem7eNVaBV5LFkidqg7daXXfedko7+1P3WBC+q2fK9mL5kDdMIfJ3DprS5n1t
W4unDYnG+8/paF8SfHSWlyhQSBNDk4YyRR7duFvb8U7WBbnKSXt2Oxa3xMKORXqNezh0mvMAT01z
6jUOEjAEfW5tMpz6kqNF7FeCzhVPMfIwHt/YItrEY3MrlWz3Qm2rAqDg7OYarLwynFnwbZib4rTc
MrdK+2YXGDEme1KJvuO3DDjR7zhIQ2Q5ZJkXglymGsNqlNrHF22vMWEAY7pebRckIEof3NnCTPRE
Z9l8oQi5tGjPNQolBqaC0ZkUPZeezb5MpfkKGJmY1B/Q3GRW3gUcBxvjUdurJflWbOKFN5wuwOGG
5WGLaeJwdtlEiABNnAgbx6QZLW6HPGwplHlXr8Dtnnxtsmp+NA2hjIO6m0ySHPEwzP1MKiZcHvXK
DAtKzy0xGTeAfd0yKS/XJt0jc7y8J2Mu+APjyMN7loVnYqoFG8qjI9ZjFYdHG10bgITVNRTNSfce
qeO1lsRX0FzRlh/IS4k/DLJQ0TFu0BqjqiRH4wVz3psl4As40BXKWhojgKEQo3A0isGsUHxtqzPO
oSvxwv6SnDlWYthOW81cYe9FAKozZWJDAsOG4N5MHtkomPBlU3hYlbCpwHTZfQ4m/tyYsHTNcdo5
jcnK2jJePHZmZhuf2ysAsR0AzgbcBVgVDkzPwHW2o+90SUWvkLPYwGMXRh+PMN5uro9XDk2MaQMP
yzUx8WOuCoMpTEjqHCRAU9kt45sVA/JSUWIIKee7VRJpyJncIh/WxzqamlnjzokiNDBY6RrWefxz
bgU51MnLSpW+9BnsGvccK3fEnbMIZTTAyvbqyiN3b9cBcxi3X5qfmB1V43ywsL3Jnii1ZX5wa2iT
TG+Hy+z42E4UcQoatK62d6xDwKHzOnq1ezBolHzsUq9s7hE2w7I7BzmV+MclHgf7tlwY6PCG1aP1
h7Zo677l7hCMJzdltiSVVbG4wPFQp+6qqRm+iBpzwSdP2mFxDkeuDxaVzZTQ6pwx7mDRx25VzhnM
Lx5QvbK2TgVaOZwyKzGt9wr3jkNWpcg5wkp55AXI1APoJg7mALtew0Y8iGmG/2V38XSHvMetQGqo
7+RDuZYls08gd7mnnrbesAvUOlX3fpKvghEOXdD3YIC+xibu5OSTBXU9qazh0fKyGcMyhN0LuvyE
FuBs4YIYTpm9V7koMe5Q0qpcuodMEFhgIflpN2Y7Wtitg7VtEpRrukug4buUmsQH9yDYBvah8R2h
H/DYsBWJNhJBL7iTmF727s4eJVYNh5Ge1fQhr9yi/VZpLElfgjHW072U3oBJkbOo8rAmOT47aYoN
Rei2I3Yj0BMxt4Kz8Bgw/s6619U41Ki6467+XgvXTcE4LadfvmLG6InsGA/z6KCeHzI44yLAv+Id
m0V6TmAYv8U8iSj8E8eu7YgmEUvEtDY0BzeWXWzONWFVe3b1VWOLwhJvh9mQLjfIeQMOPcwgrAeY
Mcr9CEmGO7NrnWCpkALj/5E9rg4zs6H/Fii6I1ov5bIrBgGKiqWwiRIWJBa2ar0dFNdEeUvx1SUU
JRV08d9gRk8UB1uKVEWhQdIQ3IEAqkoaqMVdNb8EKqDsmZltnj3SCTRp3+VN0q1/SfQzufn2LlJe
SLBMwKIdce1l4Kg5+eww9kG4HOYLFHg9cDbIc2uRhrZqCHT9ZMM222vPNxt/qICyk72H5B0tv1pX
/Tkcm1b4H2ZnLZHcZr0k3WRWpCmRVgnT72c3O0y6p6VmEtH/r9lMcjTLhujW+VVVfeoZN16+M+bT
DX9MsN5xIBGjKJ57nIOqP7b25vZtlyvu1Bk66IQL0HCbLFMCwqxz0SuaQV3+5nGSLccKdHHwT6Nv
RbN9sGN8TPQh2/peySUrwVmLKSiQFuM1KR/0kNZ4bs091MxQqLR0mEg8RPlyhsPcr/V+0JQTOM5W
cupIKYYy++DiYLl+GUg8kHC4ECnHfZZl4AVHu88QSXxTuWLy6hlXhSSqxhev4+295gaqjwzG+xj0
yh2tPQc+o/CEfUiSiMG5+6Yey2g3F0JjW9I2bbODNMVo0oaKs3qq56CB/LRMUUoKoP3slJAWYaAy
MZwcjTb0JOQ5HgbhIlav+AU24qmjUXgg4ZlpGeX571mf6Lfer8k9lD985/Dp64O3ioVhk0wuO8A8
5ENzL+7vARHH8NSO9fRzxFUzuqGuq15iUMynIh3tOz8dx+MwBWzEHnzZ+VEPflseun4J2zO+OfP3
1oFStmO+ypTsp26o35uoVu0Dvg7lwQNMeW2xLr6fROo8ONVklzucJfAZVMi7n1w9p+/4oOGa6kJ+
3unUiQHlCvtzXLfWjRcS57WDXfeNyuWEfSxFtvgqA4+oltdV/xtpCD5rPHy8jcJqsL0D3nD6VoF+
/wCDnu/sKMLpUbXMldvRguDmZXWn3mlBZPpRUeaVu9qbUok3eAQU3bYJCLl0R/cceWR6O4R6lXur
9ZpkOwDkKDWD57r3tWSKDKZZri12Dv07eBQ54+gWlaDGTkXziHky3eLSyxX2ORRI9O2aCveEBFm9
tKeHNMQ92ReV93WYZPI9ibPhDuaj/cG4Ou6zwA1PQa0E/KXcuVNTl/n7ngbqvFMibO+kVNXvnG2c
DOPaZb9b0ilPccS+o9T7PBRu/CWkHtpb9ZR+LEWA15vqg7PWYj7ZWKJ+VVgOvIWJdvdYxSSnyVqx
qU7h7niTyunEDmreW6XbPGFPSEhNrHg8wLArmrNdeMmPubLka+d38XzMRtF+h/uKPgZmIwCgE1sj
gsYsIrKEtZyx7Z3CXbc0C51q5h48+T3+zEcxqKI4jEGJh2IvkhHHbG/6lgbUYocy6sReOfhWyGx2
7tNQW4+aM/4elzR4g/GiX2XZMGszDSHDF3Nwq8sighPZT1N4C3dziI7EperVH5booWrKzj/WZHDP
GN1MP1TdR1RvSPFjZhbUXXvgi9ivdoIt30cxd1NDJzr1xb6OZow10G3tuihcT83YF99zy170J8zG
g33DX5x80x/4A0MX5xvyozK8ETipDJ+xM1i0fvSn2fOwXC/EGrif8MIC3c6QRIxuEp1zhn3BmNg5
NFCtam9h9jiAYlShtI/rAhS8t9O+mD+sWBP2j2qSgbqFnlPLW3C0TL7jRhUwsscPMAV8i0YYHcMO
WRqfspsVkDGZXc0u+yCEKjIOfjakmAuMWS1swuwdH1p06YckWzOYRLhyl+SDd9CVOd/zdpkORRkO
3uMsmHyz7yqEfA8YJ9PaLUd0WGe1JOtHrMYnbycy3X1M0sCpMEqTyLdaCIpQ0napAOHGhIWmxr7O
6RUdfJsD/kzcbcQtyyC3MSvJ9fq/TWHRWiocX23gBQ+SCobXv3DxG7dZpIbJdWNLUKD3a4HYc8L9
m9bqMlD3P5Rkx/M910Fzw1dGYoco5pePit1QdKDa/Vs1OBSG+3BdAzOCYdM6WU07U/e4Y7YaHniJ
I2IOc6mZoGFfX2InSdc0Bzsteus5UHgOBxxC6oKnTR4unWMbYvNxGPIWvO58FQPUrSvdMx5wUQcd
NKMj6rymctYJ1ik4zIOLv/aVhjbzIua0i14m1Mez+4CB9SIYAglFhrbIvb0J57bcoBJexAdsv0hb
LNQq1aZyATEyesfUT03Oo53RIgXQ2BYDprU4xnbWx1pWucBUvuxGbI9+A/8m4dtDvDBMciuq04Ed
YwViwtUcw1VA/qv6AH+hKOz3kZNGOK2XaTwo7yHilOm+C20ZPgpIr0Jbh03wUFsHK++bzr3TmROF
wbGgwC/nc6FliQFAJkPgVxznLfyv/03q/KtgVbgBYjoB+xwvAU/8OhOxLhwbLZLOXj13pWMEXWI0
qZ/awLWrJBQvnCIFHZ2DnAPCxzpL6nsKswk11lo1InH+R1WbLzhe0PMGgVCBonxHr/tXTvyasMmT
JWk/Y3lr2B8r0Ao/8DEJu+Cxx4qzfkF05eNY1PeCyS+MOQi8ejnPin6o9X1BJ0JLm44xFldnNVVj
4/9JTirmkk44/dQwdbxHy09d55b+BKLaf5kC/9/CeMTA9GUDgBs78Dm8xa+7aNaTNdSqUa8S66HI
2icjuQi0MQ5CA2nAIdeNfatoUkyICxahHPXpn9UFv6gUuQL2sXQ1C5uAQc3zy21soXdOazO9RlWZ
efq3ScyzXk5WIAuWfAaVwDDLNzoX/k/m6XrYNC/z8X+9Dihr2uUCHO04f7sT4ACAYU1Tv255sYJg
B5hzRer7UBgMacI/xGwIdj2gQR8XBhn658v4bzUTD8QWjA4GndBcjaN+XewppLo2du2OB0JSWiBF
koFlMwAH5bry/8DOFEOi+xSDVC/6F8ny354EH4zC0XMES4G78OuCXvDhBI+tX2MrcVF9X3vBtOgN
2HcNPnYJna26teNxXN6YrKrz6l/ugDRK978KV32pA6nZVZ5iefJMfwntU+5XHVhc/VpRihL+7G2D
QWjk6d0w6IVwfvYxd2O7XcWLRQEFdHyIsWmdxC4rEVqkJ5nFKbEQtydKvOTCh8GFzBwIGFZfvtP2
xjYC0pjyPl/CDlJCPOuWyrypIQ98IrOi7PvQh0VfWUe4Bi7ZgO/ETubeG0oDgXgKIUm8o4oygsHW
WyqrPVBuREn7EgW+WcW1QEyw3KGMpqWBoCdEbHpKY/KDfJdsMuw+aAsOIMudjHDpGv5TTnxDbKJf
Ot5hBdmk3cOoZzsJz5nEk8o7S5VEtssMHOHq4ARRaa0+l/OKddb9pja6noCVwNoTJp5usp7/luHc
ycU6mEz30/26Gnk49mqhFcrfMF/Ms6cyrHo5PzLa0kBnPc0ktH7aZtDB+NBCxGuTHaVIKJJT6Ifh
GNCkyuqxOTh4YMKJhxjrLv1+TV2r/sx9odQAmTAP+4QyK+MSVq1jLqHatIpTWyiN7dzae9jAEvAT
/hvUbmMjcNXCwWAyTTqTLXJhua9X1Gcu01l4M40/GXcPzMocfha7i1de/wAvZEM+LDlzUWkBhpgb
HNpLxFuj+k1A4opYQrYde8cYCIgUWm1xw0FvlJ/lRLpA35/qkB9qW1FdCWyOKn9mhlb8nNec8OIo
NYZS5L+bBF3OyE8Q486xatvTisIjjE82YrMIwlqJXW8+fpk9BH0R0htsggawoxQ/y2MyVOQjAtXg
mp26seynP5oQ8BPVruwX7pGFP2A67fw0C4XN/JiR+Z3PVlSyxl0bUn/HkOnL1lh7dyU+9Ss4Ti92
YVxQtD8whKtNMLSPqAwEls1W6sd/FDRoIN3jWsOMkmfjsjl7d3DYjF6Tin31opvCZ6RR1++CMSF2
vFmOWMfmzoJglkr8V4WBhNu5s8VwCjus1u4Z7pQl9VMRLnT5X9kxEKwbEEmwtviMCCzhSWFa2sB+
x/4FC+RbpJdmPwmvNz0AWMqFHulPo9ZBhGKGlrgHPGUvHeWoNbj0VdV8fd7SjU16VG7plKM98y7X
U9kakKOMD4G3WNySTTr7z4H7b9HTV6Qo0uY0FWjx/pb65o2EilbFL9v5gVMAKNbWE9HTbOCjK3bs
bGSCyhvZ2/98DX87PHzPHBu4gDo+j8o31/gXmV6DPiIdW2t8Fmqgebd17TZiGt3jC/Fqa43888de
vttfcnEfUZktlYc40A74/+oXy6nUTBBKgr59iZMQL/OzLGiMpFgdKLrIR4zzp7h7lE3cBUgOJAyO
6shezGjGBRl2auvnIIZxFDEiYuVpH4sG3/D6JIG7reDm2lAGMTMwGVGNjsPeknkzvkSLbjErwdY0
TqezQvuRyRMUQZqMe0XxIfNzQuiqbehBgH3/Wu0YW6W/fm+FiYoLhcYnvNoeMx7++34zFnmaIjcf
XoB0Xdl+wx21Jc+D+jrwvEG0DMJ4bS2XyaK4/rRyVtkeEvab/+lP3vxf+4noSgQvqOrZkHDFgooB
gdjWtE23N3awQk7bu36A4jUZhR3GKnCX6Gg298wucYvkCN2A/OXWDfELTk/FCNlW3/cllWdylraV
Jc7PxrNwo7tH78qVoFac4/bQJVgrTHcInZcMXzcrQ68MMYlTKGRKmGIuRQEHGL/A5Hmmv6/rG5T9
8IROHqevVLsGCq+kDtacN0NWIgJdzFP+k1RYIXIUJ/Zu8a+GSL8mshSATO9wyGAETv9/y8ZxD0XY
vAzBs+1gaV1/2Tq6fzIzyFmI3tfe5BWH/uc98OvWwwFFsASoRU0a/bf0sWqItQtd2WdEmVAIrgTv
K0/4ypcggScm/M+fi3gINoiHaleLX00+NNq6ZIKx/bxRF5yNFzKZxjEq7hlh3enay/vnz5XGl+u/
1r6xtwnMN6Ypir3HL7Emh2HJvI11fYYXJtt4p/qmsCFYb+kqAYohkndV4XkM/lqoxmv9scmp2Zh1
CAxZII9pnNRrcVmfG4l7LA2a/AvWAv40Df+S2kuzD//rWpVpfgpBrSG42F/jUzCLYkgcO36eQ3+g
SsSt2zSpndbt/K/kAGkUHFSKIvxzOnZ4NezLaJnT79R/pjt8LUXCegqAq2F95WmJzo0GL97NG4vz
n+/tLz4yvlLUQdqwkx0frfWviXjXiNSfy0J/hHBhCDZuEnsG2nfsSzf8cnAkUxNgBApyVUCfwqGL
4xeDUENF+eeL+dvCVsr1fZcq0fzP+z/Ozmy3biTd0q9ykPes5jw0TtbFnjQPlp220zeEneniPM98
+v6CEa6SthrS6QaqkJAsidxkMBjx/2t96xxqI5YJPQaz8cMv4YqUo6p+tBQNd+WEyPTt425J0i9v
mu2RqGV5nsOj9Wrbj4gyQmdgM9MQatJflVK2WZYzDuM9JgOBDVmraoAzy9ozrrIPas0VdajSWJ2h
umA5MPmLWFg7RiIEzYrEUdQEggyUCahXs6oDqDYkRArGay/CEQoKZ0dq5pmT/OvtD+W8GomWDwdA
3Fv4cqJw8PKNEZDMszpjOn5QJJagrgL3YTCaxY+PCfrUur7E1biivCoRCSBSTLCd9DX65FwIbNBI
NXyavjUNloIj+5a8YhxTrnpaazD2ZKKkA57ePYoGRGaInGd6WqfGnXXY3h6evAyWcG+7mXVh95g0
+j9GC92wdpSLBVO6iRKgxFwYJVBrBzbD3Z/x6rtwJVavS6P5SJ20zq0Ll+67Q14l4pexPObouv3g
eqBkq31cSecUIh95O4TOi4X3Ch2VG9d1JQkHFwDScMlhgcwx4+FCY/bgqK4hBKqKIZPPsTDyDQ45
oz57p5p3Ck62SpxfE7jOMl2wzyPZEGZt5kPzvsIZUVcGq+CZ1TDwbRKy3stWf/W2QYJg2TZAF8dE
dXT+4icgKoJ3n/W/LFlrhXTgRx6Hm9y4TjZH1qa36ZJMyJneHkavDy8eCgPaidgqs1d/OYpYayUp
eJ/6gyplKh04wAShVk02tJVyUeZRKoyYbx/ffHUCoFbwPdChpOFFj/PsBOLeJpNibcZH4jnErirN
Wb9RI7WiIR1QX4frHKByhO423DSUHLiBBAQIgZQWNBWbCrU308xJ1A0HJmS+qRSXdA3wXgDY35bz
SxUwlkJQ4rq360lmGXCgO9tR1cgq8N8xspDt9gVVb28siQUOYGekpIgBaIetwh6VWSOBFk7WovbO
DPlqunapBVoWBROB5zPOC4Fz7qK3r+vhUU1RbEeE+CSSkDqpwCWVjTnMdYkBMfeyYTtBBH9vA3C+
ILVdz2c8+NRJTd82zzkdIdljTrTk86ei3MwzUi8zZQOWXGmxfXsgnIFubW6/WAF4ji3oWKRUnK38
J81xI7R/5JvaYUL8Lk0BNmyId6hesWQkQmX8PtleEe6w5oUN8DnmunzeZzo1CrK6akBN7z2crwiH
NAe4BGI9SG/g9SurQ0i0wNCPP/2SukuPBV4sofGUCzSpE5YiUeWYWrf3jJRbKS0/D7qQP0qRAF02
cffkRFlEFu1/L+3MtL5Y6SCaTw14Ex1gd14ICZJcgCrpUbf5P5TCUckApQ4ip7uUFru4Qxsq0mkB
dNEY1UPvtgnKXid0SvNA2yt7E8FWA/vXEg8vxUml+K6llhwnkBB3Ka3CLI0cb9/u87UADz3+fkB8
BiuCAAXoy3ln6A1IMPQJPqqdZdF6PbFdiU4rm60p6Vs7UjHF0/72cQ3xWvzPWsCxWGhyT22LMrvj
Q3k6G2aa5kPUAzNzWU5L7dtXsVX2bnQdULAKpkMXOoPnX6AUag2y/tYh7vJybycL/QTA3WSTmsQm
CK9ur1PGyB5QFQ5T/fj2SZrnJ2nqWEYMWhXs/vXX9dNlEHq4erQu1Ky8BBp1wVn1nloCJ4Kd7s91
rp2oYdWxR1Db7Hv+x7kf67q+qHI6RsnORJOofWyrRCOTW69iBjiJHrSogc1J2FdDXiwxZXaSa2W+
G5wW7gBE4XC04mNBbYj3q2wmOfgDtXdQumJqf3YrRMvNdgB8MNPw4nu1HjTrhQAXr5ofF00P5von
3rmuyT/TqCoyEKn/hqg+yj/6nKdI7fvlwXh+CadzPYs5zYTydb7JsOeVqCKWN49xhb2r2RHlOdL5
j52a8AgMNzbJf5eF2YvaYeaAZr+KotpIHXylg/hPnYcVP6i8fJbezlC9Nm7aaFiL+LntCycEqOns
ceTBDuWJs133m2sOFt9LmfGp/FMaFnt54m1BWtzYbAygRaHjmXXzMOBJ4idZpqychk+rQvto0Lnm
TxnpMIyfERqk63wcU6AkAEw0yozhLpEnqmHC4IN5syl+OYx0L7+Pc8oo5hWJD1TJD/W60o/bZdiI
Zh20hdUFHFPC10qaTG14ctooCPI/SnkhJnao8/KF9rxPgpNp9INuPUDPG5Plukg71x1ONLAdu7lx
5w5w3IeI0jMfoLQb8DtHt81irlnSFcKCExMBjJDZaEawFJeLngpB5cheyi0unbmr7ZiuH+K+iA60
rucJqAv8DyQ0m2EzZLcRHVdu2CoKrfpVzJJsDR9z202M9FSNdh6ue8xlouoX5xMF2g8hEiT3W5j7
4lQSAhzopWWoeVkeqHtA35wq447lLqKlJzWnBnrmUqAus6mL6yO2lNWy7uFn+US+BkhNAc9ambGi
/iIvS5zfSsUUFqoRQPUI2Vz04paTMMBHpoQ6oXwkXXpFOxR3mfBg8NoVi7rKIRNUDSGNVSs3xiyN
YNCOYY/+rjhUNCrb+FgT9cRFtI26Y4TCLrYK7TIL8W2VB9VMQrZp6OE1QceWN18CU6S7dogGzesi
UqNMqIW7ltQRh3SRJRkH777Wm3mOP+GJLLBImW7mcPSakjlXo/YGZwIpzqgb0qukbsRCNPeRFeq7
0VoCe98ndW/c/pqakCLitpr7tHEutTSYo2Nk2p2bPKQAOTjHIXFqfvWd53mbp59NHhRJeH3wVFs2
ODH2lGIKfVag5OigQue8ehxZldktJljT0ojmKkBrEdJYVsDrd1bv0unYS1IjcmFh0/BlW3uJB8Mp
qBtXpoBOmm4NkuuzBrrSj75OIUMH4bDlarwUVPU66zv69Q3YpyLcYxovO3KwLF0rvR06ELRPV3Pd
6Vzdkeag6DV1jTieguNigMcdODshvgDMvoKsu0qcr8Of4OfisfNde2fg3jWaY2yD6Cl2NV3z6CKa
tIyOKt0eAeRmD2fRr/DDRUglC20UpfW870SPQXX5m7TM6cjvgFkEjOU0ERnHRzrZU93f5IZhFcGv
X1zMvCHaL+wZsQVapdFbmgPsPJv/IBbrydNZDW8qiVHbTEyRVY9FfZotpyBVsNIY9VA25b/FJkAv
3M8bnE5ROSHaCfImCvGwfVjJ13AADIdZDb2yTIMGlwPW9q25VnVxUhU3SNFmEqYWdxELebWe79Yo
1JJ+rxWD0DszdxZV9ODyRiYBY0f6Qk8jR63lFTEydUjtbB4xmzlGcwkbT3SyzGYR3To2nFYbHpyR
6iK2aBoL/LoCX4ZyI9GUs3AWqi6fAjeaNUtXHHE4Rb0ag1UIuRfpU+Omf3aGkJYezc5BVXlVZrxr
gejI5kLAkFssuM0a4obrt5+El/sn6nVoGUyf4yBt8AzTEgutZ89BK1bpWRSs9wSJiDZzvdV0JPhD
+X5En5WzVm7rtw//csfC4U0KpAxXj3aFw6Lk7DEcMXZWhe3P98rAqkgHauMi7bVRUggZPuA/8VAp
zf//pNBzvm4yeSCRACAAsC1KItb5qpKyuCecfim3zR4WTP6s2DAQHxJmA13bD0VnpdNxrKuKZyWY
BA4yTnBz0i2VNmU1WmnHhV76SK2Mlh+RbIXw7QXYonjupOY38rbu6oA3K/k+VH5UjE9ZVopXmmrD
JryA3eIYMXEjm3v7qlOMPl/OUCrlLWh5tLZpHZwvY23sE2x++uihjCr6y0eWI35ZnViKMOyPHeVA
ngvazeJNA/DFhRsqp/CgiuuCmKuON1hxZfpN5hBCqQ/DcNsj0itPoeuk/C6Py3xMV2uMCRXenISd
NOJI29WQY1V2DjiIxBEkVMazQcKilAoK8T1lVzbCVPTzUHribtoTvYjR8ohqXFwpf2jFH3EHIp5B
YHSxgYPI7NkNFXaR8acaXh6UIUvpDkwpPCEmADNt8Azj/xcmxmZKhZtFm3RhzFZMFSodlMdTnSn+
gekRBcaupFC13BJwJZzIvqa1vMDzMd+gx3NkLdCX0AoSdYvpkj3uSQEdpO9Tn2KqbR8s2vTZR9Ct
bMDlPmwuMPVgThLSJTG0UXGtpwEYTgUWSMLqs34je7B87tATzNyG+kZuHGupOIcsKgQyxHq5SXU9
TrzvqgO2JmTklZb58TTvdGJR1oFYykJYabo0EE1picKy9XoDJZDpxydS5WjVLGgbbFfZZWfkETQY
hXzpZ1O4OKWTlh5SHlyWQQgq5zqVBlN1wl5jCJ953/oCzN4tbKZasBqZMKURLB16Ivkxz1vhAKuW
0N6TFzaQBlalCHaHB0cnu3688FEN5+bJbGKb7s2U2cIrBYgs4rwWefEGQvxYrmVJNkfD3nOHJdFO
ZoIeGvhx5QkOTg/GiCcwjZAxRx+Scaqj9srEZhxfxbDqWdjV+FE4gPLP65rN/ueCN37DelDunsaa
ZxkVIyngGra3VhrC1CrGt8YSVx4xkCUnZlS8VM1LdTGRLNlre/QHo177E1O6zwTfrppYAqpfN/Wh
w7po8Y82ZlZa8dVD6LWIPgJJILE8V3iolCetn0WTZz/3rlc/LQSqY9yQVQTlMOMlyRBTXyhzF/Um
cdd7e4ZYoMhTqpOZGZpPJLJh+gT2gNQxaqhcUEZ8/WNNNTtjDe2YLYz40DWFtqXSENRaN05kYN4j
QDAW9WD1MOpJ6Y3erm4iQ6sPCrsTyRs2S2iCLAUFNY1ZTHdDLhoHu06OtQEQztW0pF3hAx4THq4F
KW60rUbUKiGX5lppFxhz9qX1iU5L4jT7Do5u+JEOokiKb2jxLEQa1ghZEBRL1pYztXXZA0qc4WHf
V1UpvIFUY7IeU4U7DOWPfJtGJh5L5gPe/fUM/zFZPSypYIaiNfShXbJqmS+8OCLbYZfoRZxd16Zm
N/Uhr/RoDO57NqGMyR5JLtMQKc0N6oxJQrO0BZcwj7fDWHQwDm/GUOnK0MlkyxC2q2bpOOobzYAC
LEsJZfzlxSUaagYTCn3eMmjETL1MgzDwKbRF1hLQnuy1jHANLLB8Rk5CXb211zo+clQ3OgHidec/
otFxIvhfEjgmQUrTts4sQpoTFEq9aTBYYGKzMvVjZZDWXENsZ5MfsQpskxJwq236af0RWO3KL2Ss
M/CaZsMQecP1r9aRNMeFeKl4IrOwFQ5v1R1UblarzA1B5HDn4LsNgjq7s02ic91d7y5NNBLM2Hlc
VWOOR5cwP/WYTdoUahBFkqldqffuSD1MjPwR3TnRcCNG9+1ZHn24K8VdUmViBFu02wDTJJIGBlBd
B4Pemmzd9F+iXG9FXWFm2E7ilu/WYyDoB1Wq8yY6eQn1pggq9sZJaJwBjApMU6HPyUCuMRVEWAGZ
QmRpjYzaAEiFyzocO3wYAJvxPjRGDdgInlUg/k0tx1XXVMPgQnxvNZpp7n9eKEmBqJSuaXU+yvEu
PeFzqNm19aTuF9UfIfIwAMiyL6YMoIkJO0YSIII0UgIMyPktYCX3d0pGiDmxEdOk1BaOdSwG6FS2
LHOfqgCAqoN/Flnzz2iC9vIjTET3GEAGJJl5qx3HEu40TRv4oZOgFabn7SIz9eMkJcayGqfbosCL
ll7WM/tc/Th6LtXYvdNh9J8uXIkkqyX0KhIZLD9y6gEwwoKVIGBUxBvfUX1ABQKxJM0BM45wtEq/
vppiJFPBkq5u9boMJc0CMZnN1VczdjFMwgMvxSpQ/MQCpJFsM5AmurD3ukiPy8dRMp5GaZjEEyc2
LLn0HClC3iBfkMpNjAxOrF+UdCRpgWuL6HhghQQjyFSBJqtFYccpR9EljJxefFW5ACN4zNNC+EAV
c1L18jM5A64bIaPdCrrKjr/acIsZdZ63wOxvBtxd/skkx4/JwQG1xEHVaj41I0HyymYbQpApZUGF
BEWkEh6Xw2Tnte+5ueAYKQ6eu0GWkjmk0nnVMWvq87WJ/gtFk/rcahCpi/HLpw7mR9wc2aNWHlT1
8dUkHHg8htauZyHmpodoopHGMsZAzu7tYxOJ4ZU5AjgJT5Nc/JWDs/LiXhyK1tXN3Neal986LZxF
/JNOE04/aYcwWR7yMOxZ05pYxN1vNt9kLStraM0YWlZ3zFoMXd6u7B1R3SKHVZQ/sJOIUppPDZr5
FRGTz6+Fg7g1ZkTX41sn+qvEzxctduPd6HsTB2FUtxQr7Cos++AOoG8q6lfgMviLLXGC/CewE+SN
NCHscP5ujcibvwnRMR9M8TGwb3CKtIo53d4a2GCDBmKlae7clIyyP2CriTqd1fqiTtetsxi5smzE
AqLjC1UoimQZsG5r8eIfEkxk2g6DqejMvb2fON9NoGmgDUfDh00Tu7ltt/FsExnnbQsjrbLup4TX
DDCQ3JtTTGabc5FcEjHuOnNaqwQd5pha6Y0cd2+fxau9JJKbAMWCS/2Lu3Iev+DpseYSnmre+ZZA
FKpHJ4sZDZBhtn1tOo9imas4IYVUKcRyZfT2ybxsULCxRTBB3wdLu0FCy6v+V4potemccLyLnVmI
8eeRVRYzzMaBUVA2bL9gvS/ePvCre+FglDXoT9B7sgxqXC839Gbvk18T2MOdI1+4HlxkdNqqnT7Y
DdoStRYYkyEAHRnJdfvbp3H++YXOhdndM7gIbKTPlSNY2sYugpB9RzSJrFrGArBFCVvgK9j2CxKb
2su/fWSD5LLnfQGTogIKG/w/yOCokpzvbWEmRgh/Q+02LjbsW07yquEe/bSpWzixGyJR8Qdmuf8c
/EbMx8oGbwN0CT8ZNc7l9xqC50MUdwbXwqFQERg0sM7LHS4ectrpoX6rdtgK59RvOFA5RCXN7Beg
w92AeE68ge7euU5iJDwvgZq07REOmYZB4xzd5Hnpx6XDhfC/vcUaZhM5q64JusxRf1qivrEH2Lu9
p38nOFuUow2rLY3vDQnzWbQPGtwylKEjLwBo54w5ZvH31FLnxSk3wOdsEnTkIiujR3B2hsSIA8ht
VptAd99f4y+W0/Z1dkUD3SaOg/mcCc0j7a34anKFqMnMYxqwyOmjGevw/ewB/J6OJcUVb9gps9GU
w1skQU50br+xVoOyrTB8eLtCrT+9fZXPH0fA+rbjm65JG9yxXwm+mDVHnAmBd6d4KmqTXBM3wDQs
KWf+BuUkhQuJnLEWDpf67ZNwXkrkkAOYNC6xxzMdQct4JZHjzTaKivRyl8Kr5FUzNl3lt3fBGOTh
52ieNeIyem2BoPBhlYuSTKa3JTK+JKOjbN/3nrPU2QUsZB3TdthH2fdYM7BtWTu3M0akOwRNYgG9
sBeco2wVIpFdMxlmRIWM8izdKBsJIKNGLUabguoawUO6J9T1quJbRfPYYxAQsG3oGK5DR/aX/kdV
2xgSFX9ymIiiAv/hQyfMeFUT61HBLmhMfLiZLkjrjGnfZ1GlJjx360JGWLgSwlKs0WvHI3Vyq/NL
GBtpTGl4zBbhsdPHRqsjPkE8DMVFJpmIkd+JhXVuxnGsHz2HpVl90B2r6/trQp9RPx7Z1Mf657fv
nvFqDOGJYt7Q0VMjsmEr9XJKJ5M9tgFiJXeq0l3Lj89Khv0dInUXpB9BV1Me0ImUSCRHas5VSbEx
sX/lO5BQomymr5mwKKz4MPlK9mfVxy5orVV/kDce6dMBzIkbvtdIPe+jujRRaduLvouB6OxcAGmR
qUcRW29v2dvUTvkX0Eta6CeJ/1EhU+pJXUtNNKrJqmJ3JafteMSWrr/3dJzNg8LI5+L9cnGSeRSA
zyRE44KWzKPVduutGm5WapthYUUHbd5Aq/9fqwNPRxjsWHSTPZHltiVJPVsw0TOBPJA6xa1qKKrF
XCOXaoQMJqwb8bCSqfRO6fd8SmUKgK4d4GxC/YdU6GwsZWMjRDRTfZvEqcdEU7APc7/9On7udZb7
6AWd6LyFBkFT73mqXh0feb4PBEMU2W0sumdTepkvcb/4Rnyj/BMTE4LYXr2wdhWGIwBljaQRv/00
vToBbjPiM+wj2L10pueXD5NLJdEl77C7RtW4zR72tt9SL78IDI2Ylx028dhcgep4X94+vviAz9+6
PggU1iVCo8UW89ULIZsnG79qtNykTC7rJ98fiOuJOzdkv89Jt1p3ck0cxe8McvN8VcRKkHk0QBXG
ypAxd/a5M8carbWo2hvsR3Ez3Ht2XS2fg6JN1yvVTC8zo7K+9EYrutp0a8TORxmnk9BMRSm0SQf2
MJ2HaHLd46eh+nNqzUIUPlS3nv7GVl2OyoIxhFtLUP5Gi1cL8AYoPNUfdFWFIuLty3q+skKqzMC2
eRmwcxfvupe3NQQ0MINtT2/6YITxv8NFmWTejszANmtgwWejA0hRGsRIeaZTMOC0G2Gqw6YY3Hdu
snN+k7nW3GZfnBWtrfOtyJRDRgL5kN5IDkyy0STlyk5WhN7+8K8Px8xFIwe3JAJllnQvP3yaOA49
zNW5joTW6scvCHA+soDtJUnqnQOeJWlyjak5obzhSfYdnSDfs0N2XTgLfH1zrcTY6aZqmiO4sJDx
J9F2ESF7Y34TL7BIDFBWLqkn9+YAaSU/4aQO9fYGlH1GVU0VrpTryolwEPzCts4bNVipvCpBzSFW
EvvXo7MOfQ4ol79KT8MRKHnsc+Eiuhm1ZOPylvcYwrnEvcchIiicWsg6iD7bvBGK8egMo9DJeUkh
Gul9TNfVoZ4tSTvlJIpBKepNqnRVSKDOh0RumCAcEtTRjYXwehUjpMHPnpGIZR0DSjwRcTsmqw78
paHbswfciiookT2YsdQCfmL1SrE5wmUkIHktBjoOojYFVVQ6VKjGehAfieeHI8vr0KWuKB2DRRFF
FQWuBzK0sjhRrB+5o8jFFvDHEhVud/JbzY763dRq7eJedAXuqOAqbVZc6XKfrusTMQoQaSdoqycn
wof/KC+W2qyo6ThFzc1OTtVQVN24IsFo/ax6yJS4Ns72tv2XZULqLKJkuOmB9dLRl/QixEK4GHsp
X1Q7Qd8MxMX0mlH4mVVbDCC7CABNtnrjc82jWlLbpZ3YH3JwrCMBAxS7bFY1VLTqf7G69NMduP10
/i4JRfT486TfRVxuTF4F8XspZbJkG66lYXIBNYmDRR/QlqeaxypwrwuznoIbItK64VNKgCR+QUrN
zhoc5LIEa1bJIoZItK6gNYYwL7IIBrBtakaNbRffET4l3r6n9u42x1GvBW5RpUjIAANwjlqEsQES
/rhzDXL+rGOVZ9ijdnyLYlafpbpzoRDQJSWFACaJgW3q6yoL3DCXe+shylzMwwdVj1UNfNjFogap
KpLhgET0B/ht6NY73FKZfd/qRGUAzV6HbP1Dsv6sBv7fzwJFLVmacbrGzmfJQKbNOgx/Ucww7M/0
R8fhgezcojZPJM1oy2fPXmdAhFj8BBfYgXhMQyzDV98hLU1Xo8sPnWwJqmIxCAKhhcXeJSDViu/u
UbpksLJXdg12bnVaUdj3aEGtJ9UXZjYUBK21IExz/OD5Wa/RhpDFVkUjbeUsoBZwweLayRewUEb6
QQ7rwZ15ZLPtwR0Jj2nIoRx9s6uOY6+LYSj71qFG6fuy1kxo5vtRKnvkVj3DOcrAlPra1DRTR981
HvCL9VDDAqdcrEJQlLvOTUnrao8AcJ2Bal4OwQw3KWrJey+zsBjuOnbCYjoo55iXrfqkcoj5iwug
VCH9JPuSaywKa/JRz/zA176MTjtaR0RgYp+i2kAKeigfnH4Lh9E3U6a6TL8QwCkplmAdJatXFtCp
+tFHVDVcGWigZMQ2Sm7mHrJuI/3z3LO6gDiq0AhR1PQf68IEe1NZzlhQzZX1btmscP1ZjMYB9jY3
UCVcrDOeFxrVXJkgOsiGiqKk2hJ0qFJrAmrZTIdCJtj8UCnAijDZonNigiftERSZjIvQY0PU2xsj
duI7J6ncFdilnCiTMvSZRIu5chh3GerWDLBNoMHn2AWaDfq4kbz1Sf69rfDdWsvi/0GAOHd3F4Kv
hheMr9oAtKS2mPLW/Brb26zXcRW4qwq5KWdKTDO8hQy/FXIkXrLiLZBKjLzs5Kr+slRLKGxsRPTk
+nkcXPHT6i2h2q4yBEBND7LIqNDciiupyKAtihbGZUlEVp5H+7pOsEsFjUZULcOODfCwL7VW+JMM
ScyW9DkM0zardHAIYvsVy33wLx/sRqn792BDtR4fpgUmFbJwiNn8vCU3/apDU1KI5/wlwFjdIF0y
a01yYNfkKQW7iGxEveZsr2dNM/mr6I6ouklWbeGuncxFWST1DzwmvYA7i2UGfQsFru3lvFKDK+Sl
NYhmpHZEk+joFQ3vXrS9WKfT2/laS3Aw0ml8Zgf1lSG5+rM8uly7IS0RGwclS8pYKjGOMiZU8TIe
SgYf/mChLfGkU4odZ2HcpZq/6LcNrEO6LjVAvG8tTrf4S0SfkaxdSgzazzwFxCjt2Hk+imW06k/V
yNB4IaqStqRwyxiLMiUmkPB0c2TEKitcQLNGw5KHKZJCXRgFZWadNBcNYAWbawPxdvaW6GHXk2hg
UTO2c3+PLSqMyoNLAXDojoOuQ+w59tJEIIdtIGEFaiWgXvekKTMDXCWNOaAEJER+LYN91EDfivdm
UljaesphcTEQJMBUTchq4agGukT9Gdki1haqVUeySDp/UDtEFSmiRBWBBvkAa5yMQlJr3EEuqpTc
B7uUUJ4QJyC8ivg/xawjg2mc0nRYaJWSYQ9ja2DArJ0bzx97WpE9cXXSQNVKhlNospsjjswgCwqG
xoaaVDIEFZ5rq7/I+pCZm0giURstJIZdyYRk1gywTmEe13kVcFYd7UqeBfk+kuhHbYv/ieXsJBdP
rVweIhQQs4VqAkay5Spj0WQTUA1PyXSVrHJXLkhlkaeTK1t0x25EVkcM+Ra1JeIUriSTPDWjq5Q8
CR70RPMFOkiOZoULT+UzlwqBs8jmGS20nW2HjMi78vuyqRJ4hKFr/yjkza626BAoMY7AHcTIzT5Y
ri66vtYYRd34KYzG0qn2klGZ+55QBrEFEL1nKe7Q0kT4SBS0gApNkaMpA21vQiKxWU3vVTt26RwS
GE9JiBcP2KkM5lLGo1TqpwyWF9z/pgMNXz3qU2IZCJBkpJUr43PkRVLPGLL5tR0Ovp+suXulihVa
NPWZsY+gV8TurknHrdjMWzKDgDkyGcH/0+np0bCV+jYrd4SsjONAi9h5S5QTpKVOWq1eYbaKsWjw
SmbkqIus7KC8ofEm74XyKJ7vO6kmwRxM3saRTchc1QesF1GX/vn29u68RhH4JlQzDIW+g9fFPi/S
rY47V0lU5tdFXiPOVsmIKg5ikZ0sZfn5fzowri228JRnKJljtXnF28kzq2/8ao2v0zxu/B8LOwUP
kX8NpmXa2Y2G8+ZYgjdnmt8O/L/+mv939LNSDo/un//N139VNXD/KO7Pvvznp6rgf/8tfuffP/Py
N/55l/zVVh3xcm/+1MXP6v578bM7/6EXf5mjq7M7fO+/v/jiWIpg+w/Dz3Z5+okiv9/Ogs8hfvJ/
+o//9XP7K5+W+ufvv/0Fk6kXfy1KqvI39U9Xf//+G12oZ3dI/H31j+ID/P7bTdImP773yatf+fm9
63//TQOO9A/hiNKpLsGeMH2qTmS+8k+GG/yDLijwKPpxNGRdCjZl1fbx77/Z/wBVxm/SCcOeYuLg
+u2/uorUefEHjX9QjBXfRpnqUyZ0f/v14V/cxP/c1Be2HVGFeFZs00X7FWAbVnuDpodun1UpnCSz
dTYS4+NiT+YxInBwl43L3wgJpr+bJvOuUIKSjuKWkJp0uwPM2RV7jKA2Sm84k88unTq752dzXoLj
bCCh2LTV6D1w4f2zQjPR43kRk/z4OOX1ums16xqXXv55dmJzR/pme1kYpTA8GAVBJmt/rGMjOSRG
cKmt5TeUxwihOr84NIXffZqtvL3AO9FcuZOl3/VzON+WY/B1TmA+vX3e57We7bxZEbn0c2nxB44o
Pz2rVs9p2A/eqKWPet1dAdi5oNmfApInAJ3nOftQgcO+8iEgXvfmGDyWvhGdQjPLL6YaJPTQRe1f
EHS7z3ig7p35ujCMn2+foXlWABNniDgDR4cFpgtCoij6PjvDscptQgQ5w8LI9Se7qMd/JWFpU4Fx
nWNANf5G99d6t+pNhi6q0w7N6mUn12AZ7Qc5zpquebALe/qAHLq798oV6jfBvlQTJrwvelGe5mTM
L9Fp6w9NP0S3gByWozv5wGnnIHwHhbc1x58PW7r3hmcFrk4r2xG9z5cfJ0F33WZa3T5k5AgUO/iq
lk1MkmOffOJGDlESzyS4x+tT58DJumG7+gMwgfuQdEZNavy41DCxovzCy2s2X1rX3xPvB/gWPi66
prXW/qIp74d7EpQY7rl2gai5fFy9ePhZslhKkayX3qfa+WiB01qqjoT3Jukv1tUu2OH2rdEDubRI
qa5zpDeLpTc7v7byL64n6i2BNt5b6Wp+IS3d/oRE2i33lYW3Z0fppPwWVuFKLkf/k/vVAGzqdcR7
Q+wH94LCVh4C/EFf7X6ejiwQwuE65033zng5cw7S5EEb4dKT1Xn8reDcJw2ttOlYNVcfV2MxduVq
AF73a/v+7VF57hV9dRjRlX02Km2r6B2/iquPPYjGC40iykW+tgHiePjfO9vw72oj/sYIjEnfjorP
ZaiXnwJr+ITf7evb52KdtT0oDNtoUlDI0IDD/GSL9sDzc/HAf1qLCwiSkKnjYLnzfbU63sH1K/92
MAyaD9Q5LyaYsHsHEfm/lqAC0cWUdZO16wrH2Lev7SYAF+yJawZ9DSa61z+wXC67vdZYf89Auy5M
e7osoolnBaTJDU5M49K1e3tPXA575bJdL/O1z77E+kgO+LzUDxSDZlJR0+qSXBH9EWWt8cT/ix0b
geYz7zP/8u1Lca4PgSioO2hSaKWyzKERddaCmhfXCvt4Dp9qC7n5st4B7jx0ab6H6rZPJvfarcd9
1LOenKqPTeG+06k4Y8BQsmJdgzbMQhaDSAjmwMtbUZtw9Ikgtp/C1W6unVBDe+ZN1y51apBGS345
EWD/MdHK8TglbAjB+ts7Abw78P12PxlZfptly/Tw9nV59VCI0/IEmcZxkQpsDthnIyTpHXymcHqe
KmP54vamcU/93L56+yBnE7X87LyIaf757L/OW9lLnIW481frKUp8kB3sP4gPaa+Gtn/n4TtbwnIg
eswWDTaPVaxhbD31Z5/GBFzT2VZWPa1pEe21qoq7HREwwAcAVX/GtTe/85YUDaZnczYHZKJG6EXT
xwVhut31Zwds4wbfh2H1T5EN2npcHubO2PeF+/eYZIc2KQ4QXIt3jvl/GcouK/RtqWTSUg7O3Ohp
TSZJ4Iz1E7DZ3bS2H+PF37NvuSjmjh6HcVgD7zg0FijB+F+mWVy8fTdff2bhHPMcoAssAGnnvhzJ
1H3tDmnC/DRpcXQYSQPEhjGUkE766aHrzR+cknlt+8P43jN8NlhR1OFdglpj0KxmsJ7Ly+xy6Gpq
Ju2DPZXrvV7jmtCM6nrCq5PucDEWu5x0a9JCquq0ZkX4xcZNcqJL1Fw2gz9853VUPaZhY75zRc5Y
QXhGHZNRLV7aLGyRQ57Ns9mY8GSzIn5w+5UlPtKU66KZCO0tuvDjOnU7is6oP0MqMtgIbrxuxks+
T3/72UgFziuTy4FFyynG3st85MHg1hlHjePyeqjr9fT2DTyjZnC65M2wEuVssdA7rzh9GqhHg7RY
7YHMt30Hml8bh1vDuaPQQ05qdYp6EzQ8dvB8fecWno0dQF0BUFnoMWDrDLAdZ7MghaYybad+eVjw
Y/j94l6aHbM+8SbzrsbOfKqaNb0MCDR4+yOfzUDbcdGTCToCCl0e1Zdj1qA5CjQ1Xh+sKUkOHTgh
DA5dtveoLL9zdcVHeDYl+DRkWWAwGaBFBF1knj0ewzKhnoNw+bgQeXvvTaSMrJpGOZT3DI2VXbzY
859vfzrj5cejJYuykJUw8lNeLz7t/pcfj5ASaBNhC/TbC9adBakIGW63FjsNO+olQDgshWNUXFnN
4F0tnfsXbdjoVHmlcQ0IhezsSRtPYZH6F5pegF9++/S2+f0/l2Q7PVboWA4NKtzoIMRz/WyWdGbQ
uby/lieqM39UxLAdo6GFhOIvwe0wWs7ejBbw5YMef03J/bgNo6S7T4ahPWRJPt14eVId19lOD8lU
I+l0l3yP9MyH31J28Z/22GVX5lru/ZR2Wwg7+L4gde+uzexm18/2VzhAximzBlIhujF9bzZ+OSnJ
D0dvDqWWzcWH/vfyw6EVwc8djetTnubuPrAS8OrTlB3rdV5JLI9t7ZRDRrlO/R8DEgU7FkiAYCg+
MIj+IMOns/ZxsQ5/vX3NXz5ooknP/pcwZYahid5nWxk+u+SWg7NqwKH8lPaZ9bfjD+VlXDbevim6
8hgTl/snSvv2ZIT6eyudV9eDI4vXok8J3LIxu768Hro3g/UtK+MpCb381MbkLM9LYLzzpn814plD
COulWA6CimXV+UTSR+5kNH77xBQ3XrSW86Whw3BAe6W9M3pfPs/iStJw5GJC2BS4qXOwquW2NtNK
1T4RtBB9dSpjwLQR3JhGEu0mnDZJHAzlO8c8Wy2KgyKwIG9JZ8nI2l0/2wv6TT2PvA2Gp5S9xMnV
YvPRJc5iZ1Za/zFl8jnGyzJ9HkxSUPVu7Pd+TFhZ59rFAeSaoLZN6SFLve69mUYc+MWjvJ2YeIYp
23kU617eXRggIKRokzwBxGQBkpjGt8S0hxvwJOtVtdThTZjlpFp7kGFMvS6vebWklA6wE5KDd0u/
zTnlthPRJE7N67zrf6AX/Qk2Ldv35TK+MxefoZjkdUR5huZKMLIYkS9P1yxhCWlW3T61SOFPOC7m
YkdzKrpAbIA4om6ueUiLC9tr7VPgD/PTOPpZupvMNf4G/8vf8ze7KyKX4tvQ6qJ7dln9/6HuvJYj
V65t+0VQwJtXuHIsFj3Z/YJow054j4T5+jNq68QJkXtH99XjfZQUarBgMleuNeeY31ESVzvLy5IT
jODmXa+z6igYwQZFJ7KT19IkkCbWwgILxk1KskNkTpCI+0b9qhK9/MLC0JvEZWvOrVGmbHfb3N+m
pP49SCZEMQPzwWfIPhzbzuxChJJ2kE1Vevj9CvFJYPrXvWF5YL+6rs1XftbHe+PaC4ExMu0ejASI
LdlXyT5ZO/NoKXI94iq2oHWkLpSn6c5qtu01qVzvS7LKt8Ltq5iVd4wKyLE+KUVrsHrFersyQT3a
hlZ///2f+rGs//dfyhyEvxJYAPvIdTH4j8Usn2r8Y6nSPpSkdpITW4JRyPTWb8CNhQwit+j31/v7
J081b8AxRsnF2vlZI5+PpUX2atI+cMxQ33AG+Y1H46MH8UrO0GgfPKvX//DJ/31Bu6p9kekBUaUJ
6n0qGyrMfsXYi+6hWTTb7/UM/+1orgGfs/qHLesfbqcDBoACBVGkhzPh4+1cFCltc+BSLukQ8Lxz
cdswmYJBUNTHckqK//p6ng2ZmaWaXiK8Vv3j9RzmGCk1SPPgDp7yNKOqCUSSrj5ADRlpSt7+gUn7
t72Pety5pmMwUKA9bX/6fcMwkosoM7oec2/vMcy2PnMgMgCzwfZbO0nIk6pwY6ty+kOZ+VcP6cPy
eO0ymIAZ/zoSclr5+FMXe7IJ9OOnEsw5f1m6bPne4gB/GWvrVu8sY0fbVo2LTNVvlS6z4sIitQqv
6RzhBpx8pdab0JX19FYA4OGUPBi+qeDl97D38c+Gy/JVuTLGEnfo92Q0ER5mTv3rVErxOjkrIHQv
D/iUsxgFRE2MlVznPd7H6dRszc3vv5K/vbHX33rliF8rDWTNn34r4CfsapLXSFzz09wuyQA9Q0NN
13Ld//5Sf/sgP13qU/meTCvYbazlDy6e3UAph7eW0CKODd7rmHZv+jpqf3hnP6G/WHM4JV2zSTDK
cNzkP398kqbUIAWsbvnAq6oeF9NVpqAsvebNbjotJM4OJryT1lE/63ddv0nIS0Zzq1aMv/u+SqOp
wvGPS2FTD2a5RkrVloQGjn3s5VsWtxgzHrA/9KfOWGp/tbAiokN/vx4rSA1SGqAP/dZes2O2/NS5
W9gtbnMcq/pPP/TTYfD6Q5m3XOmJ13/7H1oYygrZxJ2KB2WT0chqeKOtyxoAn+rjulKW0FvMR0bS
1zTK0st9c3n5/cP923J0/QPQ4eMPwKfCqenjnS5ndAeQvouHRUlSutD4+d6r2ZxjivXxeSWuYff7
C35qoPz7J7s4KhjIMCjiKPzximrNAChP0/LByDr76EIPJEBybzXsyvWs9XskE+YtcZkibLG2XzM2
SU5Klz+1xf5e5fHLES0zRSO0iTP5p4Vq6j2HVokoH/p8zXaTRzBBYcLQh3WUbJjt33VSG/a6WNwo
kUMCkcaim04wH50E614mvfsNT80fHsffP2umeBxhGVbRYQFk+fHmTIMOAFWx6gcts9xXx2FSsgH5
jqxC0e5//yA+zcb+ehB04zkYcl7+a+z88VrEhtDL4rzw0A6Y7hs3LYS/MmXBDz0II5JZJY6TQcad
5vKFdY2ix8ihp+OKUfhYY9YL0KoZdBLqvNhpmiDGsWwS7pxOF27st4NzLfaCCVTZPkmg2Pxh075W
ux+Xew1bw7UT52G2oiv38e83NSWBQEe/0XRB/jCjRg1BLvkf1iLtesv/dpnruR4/GUuS/anhx2pg
uTo61wepiPdMOvs5c1+bzlgDK0PROlkK1C6yD+4NfJYEI0/azra09Rkl6RaUqv4nQ+M/fUBENmH0
BPhKXNHntmeyMRIjR7Z5UAhKAV1SehEanvyYtfYT9d92rtfLkA/Kyem2J72ap73800Hko6Xoipjl
Nb1aKq+9Vw6An4oKoWiTrozNfK/RN4jQl0+hWai/KsvJo8oZ+h0kJfxRtSQnmVZWVck/dM4/nYT4
A2C8ol2BfMlsF1PNx2dv5IJwKE/tH9pR2kG7zWXUDPlLnavfxNAqAWnVJrpqQrU2g2jH3385n168
f1/cM6/NO94KemkfL66Wo5Xbdjs8kFX5U1dW84ZmePX0+4tYf7vH19r3eo/5kY7F1/jxKja60g3A
//RAa9XdGeYsYgg2oJ10zsP+augalZTdIGMRTTxmaQoTFOulgub9yW634qFo3O2bnTfk+bj5sjO0
InlbvVZ8EQMINVMz0lhPlymuQSnF7jhaMXTXDRgIuuFrw2Y/zi4D8lpcEkwAJ2eSwwnAR7FztPRN
2mW1MxbHi1RyTW8hNQ2cMWdw//nqESq0NGfY/qXvCCd/kotj+Oqgl3GqD7DnOmn6adp87YgAWk9y
zYaddMzuRsS/v4efUNW8mpzieeXhsfLC0EO4vkb/cXappFYMBqn1D52X/TBWdw5Qu6vHkogSy2+q
Tb+e6XEi5pk+7xJSTL+CaPgCMTnx+7LIvrdNNWIH6Nt7AuCTiCzTIVYA9PgSwMwJfrEbWlUzXyAG
e4EnLcyAeuKgtG1W/WzIBN9OL8r91v2XYYt//TI2bip7DpA0mT6/HRAlnWp2U/WBs8OIbnNR7msU
dHf//Q1kxGIzuGN2y6Hl0w2E2zl7S9JrD0TKhM2SRWJ1IoVGuZ32sauNj6lr75XF3GUse8Vc+7Ku
77RqV4sXMVzqa+KDsZLIqfmTV0di3Jf9+FRkMB0Jrl2xCPOx+a0xv4Di+NNC+Q9Pn66sBm7P01iu
wPd9fPozab6b7Y3uw+Q0VegANQp6t6G0N/WlPGzGSBwFzCrB9AJFsq8zJgQknjdnODKmDzkJtRto
/qDN5y3o5Hwk0PqHJMZvZ02WdwT70dxLlQGDq6jlz8Lr05hdSPqZLkVoCYsxp67P+yb3yj/s3Z/b
B7zY13qNMyQGLOi4zqfiRcvNuUwxMDyQQrnGidGMjIbFXbnJ5W7bZHvuwba94IFB6jxPjj87q3U7
w3ENmpXJcGZmcaeqa+d3my4MnyUlZ3q02GFBBPofdtBPNQ1/q63iWsKNjUrEQSzy8TEQSOUMszfp
D42iaDSaG++ArSAjmk1X/nBU+cdL0S8kk0enhFI/70srCneBxuNBr3Iou7IjvBkxRFTwej38/tP4
XD/++2fxu3QO15TP6qdSbQEaM28Yph8QXkx7gjG1sFqFpGWknjj/wmRusgMWGbFbNe9l9FZ4hGrS
hSMAm1DX+DrUvPlD+fipmv/rb/orNcS7UrNZFz7earOBOAm303iAaPiLWhqt7k7ayX1pzM4fnuo/
XopNmAdKY4iR1sdLAVxOHXL0jIdFq56JGF0J3svsEPKR8J1GyD9AM//hjWcFgreMjgA3D5P8j9cT
2M9RqtfegzcZzXcor16gCbcI68yUpe+ienhbZt0Z0BHXe5Bhyk/Xku7mk1SzEd7NkeOuXUVkIuV6
VVQnOWxZ1h6IcFYYuzX5+ocv9NOhmSdB74OpEhiO65D6c+9zlktFP3HLHzcjrUNl0+cfhtYaezRC
YEVLfTr0dWb9oSr6XBper4phFVXWlS/JC/BpxZMkK3iarLrHYdLtQ94weqpqu41XDHOXfkQFUk+L
8Y1luQ2LxgPvWqVpZKJ8+/fj+q/Enf9vys1L+14/jv37+3j+1v5/IN+8LrX/xzH/m3oz2N5/pNm3
/xRvXv8P/9Zuau6/3Gs4HNsR8eQMJyks/1e6qf+LJ0Z3joqWAw3jjv+Tblravxgu0uu56iuuU3+O
Of8r3TTdf7HB0SpBUsUhniLnv1Fu8tF+XD4Z7l+HsxwprGt+ArPCT9/YCrpBYdpZB1nfuI9NzZ6w
bN6edu1zXivDoVu9zl8JmPZ7hN8QIpxvRtW6d9BinahUyCTq3e8q8sSso1JYKprwJqGVbWP4ymie
N0ZTt1CNsOjmdcAIPvft2rl1phTv89BgB1gCEO8t8YTLqeyHPWpMgIBelFt56XvNuRfNWcE+mKfN
2bOqr3al/sCmtjfH/tegeGes9Ee1dR5SXcaTGaXlS+q9N8tJsv5u6t5KjmI+1nl2o+Eo6ozbIWfZ
6swyUGtSbNad18KhNqwfXvudvy6QsLhtgswSbYuqrLoDnB6qegHWht5e91LK+rAWCwSO2EjEabAI
X6RnnG+PW3nWM3zARUJgs/IjL9Tnzd4OREjdul7rL121V7wnvJC+rVuXvP+y1VdcPSRvduSNABOR
HnEendmqIYzuHPu7mYbr9ILVd8e9hMFBT/K8GLf6eOzUK0W9hjFqvStCear59IOKVlFp3q1KEmrK
8NSLbwiDAVUHonxMaJKVer7XuiVeNSZDdnI3p1uEJDZ0e/Wcmu1+UwVSfVq8Z2crdorV/0gWcRxA
y/pyscJ1mW8cdb6kK6Hja7qXWfa96OOl+NaAi0bXWwUrGQW1koW6vgN2f7/W2p6ouMBQLuaYt4GY
q/HAcp/fCy6b4t0sjKMh73r9JfcyH9NQ0M535XjMc7AkUsbrhGWnTL0rPrS5QQ/PhIfhJrGbD9hL
A0e7S2orwnwcQsYimUY+9m7BBNiC+AlI3m8J1/WVtfqyNKLxHWQzonFPhlQ5omSuX7tbDArSCxbV
pD+oIvPkJm9F8WYsRJnqVLxE9/3S1HcTgQEbhjyv+Ys6VDshy2BwqqCXry3H5gO0nCC3CuQ/Bd6H
VX/Gtu3LxPbBqgbV6vjrdvCAJFpjfcIqnAcEH13s9WzY06/cwXJAy6fuMUOPzS6ZMt8qvlRtH8qJ
qAu3whE7+GZ9WtPHngSyTr+GI30jfeKZFIC9oOgppyq0VHk35C0zGvdmwF8GtSqyB8Lm05+ptsWm
Vr6O+vSYZPVBL6UvaZqQa3/rrU/NtnKMtO4HYNlaWx5KU9nPxnxeG5UEa+tLumo/8v7N2/YDrFHi
G4kt6Q9m8+L0zlHWoVvVl95yHiejrPwF3WWl8hraEjJrcg9v4VcqLJ7KuGaBOWsab/kUbrp1O21y
/Obo/Q+vb47pXw9jjOtU7SnicGIrZuXbaXd01/xLqiSvJOtKgoCMX4RKvjOzouZ2pRcRJOV7CQGI
tG11pYzA+oJDqO68LY3Uxb1fJqWLK4sgt61Q6WvNyyMuvC9Q+7dQoE2/KByrfWVzDylJjcEq1jVc
XUXES1peOOs2oSb7ZzijQb+wNqjlXp1hCNdftjbKLOutSOp9lyTI3ozHbPyhJevmw0YO7Xq7uskx
H3a3KYMC2klTkE400YvSgW+rKCxBibldSmA+D6yjc6g56w3S9MZH2PRzVt3IxYjoO/pJL52ObGTl
JjNV88CCbu669RnaQrCZurzrhPOWaBV4vMZ8LGCdO9Q5kTkO11jevvPVZHhc09Kv7FW/R45w6cAL
bSoeRHtxj245T7Et2m2f9A5ERE2x4y3l08QMkkdzkX0l7ejUMAGfmuTiyoZE2uKGlI71yarUV05T
d0Wen3LHugW2HyTmaVKodsFLvo+pwkgoMf3Ms9972BbBUuRuePUdMlTUTfK13fzYw0YMK2u5k/TV
vhiQJUoevFsEQAcnf1gnvDx93sV2Z4dwhh0GNMlNgubtNusIGKokXcjWLG8cK+n2pDLMLmtqPd5C
1srOWZXohJtPkZtx6lQNRULTbhof5uaz06LQyRFkYKzy7Eelt6bQ6Zer6VM9J8AL38aphhNiL9lL
P7Yzwra0vecFyaNhFNmNU2XLSXBeI6XNbPZ2OTRB7bZdVAqlwzubMkRYbVoIS14EHU06p/fibut5
eIobKlO6E8yTWNZ+WOo8gb3tV3/K1OJRkF4V9VPv0n1om4MGyoGmxc92FI+aouwxjTfxqj9wFjVu
EnMUIdjgKepZse568Aq+jZu+vkXNPsZGOsrvqeKN/laaq3ZYHXCy1CNowS29Ri3FpGPeZHcZjG2K
VvtJsZb2sOQO6+OKjH0Rv4zr9if0r2atqmHqwlacjepYtOOyK92Qm9wSV9Ml/roUxWF0ahJFpq0K
07X4Mi5ksILBwWPupa+lKBlBGjdiaaeDuTqPWbHWZ9PJix+jWhNtocz5EXw75szKcoMuX9qQlBlW
p85zuTOltpu7xo6575QFNu76nNgODmG8sHDWY+XKqzAViVykTAKTOO+IELkxrrrrv2ZMRCLLvqJD
oX8ztHLZWa0u/CFN91XnPs2GDg2bbhEQqu5mUikUnBfsM96OnE8j6PNlQ9+6ftfzdmKVWLKTCwY3
UAd3JZDG0XcDjxqB9nlddiq2k2z7JcZMC0lrhU1h969bXf+UtrhHFX/19lasBnp51tb82ciGwyDW
M8T0+01xYsOo96M1Pel9FWomO0qy/Vic4is4aNaNdtdz27Os3NGr3Nnu5GdLnJg3Cyd5rbnWTNYx
G6ydV4DGyArslHPYkIVBUMpxq9yMuIlpVyYuG1V3hjB79JbqIjyGbfOlG6x9XSu3DelEiQHVGZMd
Buw6GEwtUgo+DVNDVyFsKohHgAjesS1r50uTDPK0yU3Aq0t5/5Gda5dSYYA34CDf/MpRh6CoetKA
N9VMDsij3V0h9CXua7mEY9qQCTKSppxFI22zivmHV0bmNrQAOAdp7YXj1IGSNRnzh16jDdMazoki
2f5eKBSQqZo0J9nbRZCKUd017Zbeg3JhZySTtGSsRQScsiXqjtxBQtMrk91ZjlZEupcWDBsbE4Dn
7SSRjj1oqZfvcM1bKEQL7Ub2Tf51zTZkAjjWolTZqJLQvCaPXdLUwAto1PouKTlmUHeLvMDzgZzX
Wuo+L5futSfRyDeZPRa+KjMZQGyr9y0w+Kd8W7Vz71nTcTBHi0DutAkgq433nqp8s+aaoVTZ5eOt
iy3bX0RDPVN16BtzMNjx5NbZkzrN6sHgp/syVZ17rF8O4dmC8bbmtPsFoHAEIR36SaKPrHypEdrz
YiFsn6tjn+nsHg4TjZj1wzD2BudUoK3iCID5TR+GxYy1UbVetVKHJio1FN3OlN959sLEyCOhYWKN
dnDTt27ybMvJO2B13nioE0F4fUKZstZzoFWMJGDPrP6We8Yrmd7JGyjA8mig2KtR626Uiu3qfNsk
hbHSaeK6OA3Tbnaq6YxlNX/rvdI9LJq1oHuZK/TXddnKn1vZmvtFKmagpONXyx5VFkRDCR1lMs96
4yIHsHbW0sAgEVnY227c9YQoqcoRwnXNFGepdtxJxTeEck7q5tbtlxccAFjq51t9aUxeJbksJ8r3
IexkvQX5qjAhLJKvdOXjUrNVeC71TaZqmG7ZARlcH2hzPblz9cxsM87Hlk0J1bHZPLGvIoR0I5Xo
9nDplzKyRP5FwQ7i24qG58khwYgw52jOhzsMqiLorupuy8oQCamGn+fJudSbq43l4A3AALcmKIu5
jTxbvDQFQt4quQydolMAqsMBET7OTrfwyIeVFcDBXIB/MV+3WdWjSercfNyeUKO/e4st2QeAANhr
lh3z1WyfdL1TfW3ZzKetzIh2xK/i2zMnPzPX9LgBrBi2ef+8lZtHlEYx+rXY3GAswbc4Hq46B1Na
UjaXrp9WAjp58V1RJD7dlzZaWuUoHDPWW+9h1b42mRUYOKks2e/w5ATsKJFDULBZ19yZnKmkh+Zo
UpbdshbBXHD3pD7FaKPQcA882lrZmYR+3NL/+DkNSNJdKuwwLRmklxmvOiJSZearAvNGXLbucgaY
i5O6TTJcZCNC1Slgb1KHsk8o1akexZHZ8S1WrulYq9Ndm9LEzog42pUeQ89sSHeQEUILqDBOFvAE
xKAOSwQAquKg0jt1zO7gnIFgUV/pIttbmWG8qj1LwpDaNmT7YrCB8KnWbTnWdlQNZXdJjQxRjlZm
YJWEe+Iox0egkfkUM6gmNEstzT023vSoZGX9vCiKF+E/Su9KROXBmBrOq1FO685W+343Jm2m+Mu2
eK+dK7Y7W9ryOUe+++jAQtmrlhzJvUhGEpFLz3rVrbEEMN7l5xJP/2NdKtBpMPnp/oDDiePM3B00
NateZ7y+T6Ksq2+LU47f5ZXWwwBQOap2qg3x1Gnjswf980IGeH5UUrf8aotiKQNZSLmDqyFX3/Iq
79ab7fFtZGDyWPS5eNCmjI2ISTt1rp5k1dNkrMbXzWbEG+Lp0VDkgOUJDa9d9hP860DXccxZfafH
xPott6h51NOmZRzBHF5M26m0x0TvlLDJeuVcm2I9EFnY3RIFaumBSZgEgeylMaqI2Dr7hkV/O22m
yanNtfr6dcTCwEuzIsZQe/ORDnD6tnhO34dGug6vk2eh04e8o7/QQFgOzA3MiC5kw3QkP2yk6x4W
QcKu7429To9UoQnJONRC4r8W3BpMChmKrEBHHPVS5qYZdXYt7jygEr8mU3qaPwhAPvgHt4lXy0mT
3YasONATXYu3yeFkSIrWeio8sqR8r3CPwyIh8Te4tbvBiPK5vkl5azNvOWhLHhgD0nRVG8JioSlh
jvYTOQJ37LODP0uqA2hufj6ZjyQrcIQpEhjec7YnVLkKKDFTH9aU9tOrpO1fY5i6grRvueTV+zpl
460siR1LKhnVHNCjydJ8sp/cqPCKtybRyx1cmnj2zCg3WLOdIrsn6cnzU3em7Cq+EPxlcTTX3/qq
um0tssAmmshPrtmXvmoltBzqfqJu0OcA4ZE8lTPHyvTXRq+E7rQvJ/V1SpODN5URoL/J1wcp0fBt
R1dNknAsjeNCUghhBYh0q3K+aZhDyoLkUY8DmNFWIafR6/nx3nUKm/9ylnsbMEm4ynt7e86tzV9L
ug30k1yzCJspfVKzkeaA0TQhFeoBlOre6hHyQ2AWHPi09qy376N+2RoqLVjUfplXt3Q9nICoCbIC
FzJNlJlOhtO1vu2GHqCrLgZtXvINgcoaVPGea3WcV857ix3wGSXQeVjmPnIwURJpl5h7jTwXH+6O
CWK0vXCSOnArfyr4v3xjSpRIDGNciOUbFM47FjnW+BFHgtH+XElqVtu3RNnWANhcmCdyDshjFmCa
r4eyXLosCIW1szeVP19DXm0ryssohmioOs6kXnuaeqJtYFJocZemuyGxvah3xRJi+5FhUdEktEgO
uLocTPfGKGOR5186WwOV1f5gLjWH19QhiGDFGpRK4oZV3Zg7dh2XeVxdRH1TTTG8roLCASgXyTxY
iPiEgkpvhnuxaQDEBpelhbQ1bXgqmuUGZhZVZdG8IOIMvdb9ht9dImqus52mFmdZ7L2JrgSRaT5M
hbPWkyNZVUBxvbNIVIOcqbHY436Ez0PacDQYLe0Wb/2elOrN5CX2LWv2HIl6OJmZ3Hytb7yoJrwV
locXlFZ6gwmhjGzAvN/ElvMS2l3zujXLL21mrr5dD55qX+aRcPXbYjSPHqHzNDO+lVmm3pjCvkGF
VdM407TLVNveeSFd8lIMvbObIU7o6Xpq2iSasklnV7J+qTZTzNLxzjbvge84j17fNi/GvDkR6UB1
MCvjzG0o8frJvPfVtHX9sVysG4WO0yMmPtyW3ZwGIz7lvth2JM/ek17EZy71l5WzdtRt3q2hC+5X
XW0qLRn8OgNaoAoiV92I56IxmK3Vk30CnUnBXqcHUGCxm/CW9ulyp5WV9VTRXsR0qMSi2rbALFNn
1zSdE+sNMLq8dkiXwGx6r6TFj24Wd6REI30WL+yJZ4WxLLLcbx6iyr0gJozDC3sj5pSDlV2DLUnt
WdpajSyluesSj/ai5QnfLbKdnpRTYNdjF62meyLxM4DutX5ls9Ko7TNgcAv+2wInOlGueTira38n
M629UBqctXE44WU2CHYxjdCd8/vCU5zjkIh3TaZFRCjFD9vKYIkxfXqEZsZnXzT3WH1YJHvUFALw
zr1ddAW1R0OATaNJNx6KTT+2yE1v1tITF6RUGRlPHoKleaIns9YNUlIjYOO6K+2kDZDyvBhTsZtX
l/Bsp23v2Hh2dad6e21zrcuIT9SvWYMdK79odvXoWh3rlfFTtttfuxJPBDl5yCtaoEFyGJPl3bPl
LMVemKyo6xjjTfOrXA/HqXshWyEz6USLhbDQdDqIpAkd/V6mZVSq3xT6cI9YiQHX2G531Pqt9zl5
mY+rvhY7ggflU50MqCXdZbrktaFEWlMc+mRTz1Y6rRFB7F/AvVMYZv1LR0uMNjsL7wSL3zfmUvil
1wZtt6b80qW9yQGvh17C/zjpaXFK2ySs1YvUwRjkpCD5feH4riMjXSo0SruIoDozIkEQFYdteJS4
a0mhQlN26g6Flxzg359nkfnSgFLpLvCRnil69UCSg9X1Sh5Z1khsGgdi2q6vqmsP53SAIGNWjhUM
MCmIOcPkwppb5BoIMtPtYB0mgVHtiZ7gJbSZV7wVKH59ODfWqW6GidDZyUQijKZwoxf93IzDcGa7
tHxXruyDefsrVbpwaQClZq6aMijZ8tjWp4GTXqpYR7VgMpFgjYmHsfoB1fNEjM3NYgvjAAXurV8F
Q+bJ7o9FMR8qnBD7XK0cf0o2WfioXSEJ4yAH86e9u+iVdrM+3ZTX265UfCXG0B1lVo6RtuKW0A3u
Zf/dI/cNzWyyJEFtzTdgAXUfF9GRMU0fA/GToYFcEpTE8GMCWvyUJ/Z7WpOAJMzjRAd5TmslllPK
jiS8OSALnk2SFGstXIpq+N651rei7byggBb71LrzE6/BHSaILGwN8U71o9+03ng0IGKeFks5CZlX
gSpoAROhmUW10RKZtCSRWhYqIS0oiCZlPojWqAN94wDZVMYZeNUdBvSLLcSrMq20HEzMIpvIdx2G
l0pk9ZVJX/hAQW70fD7CwJ4DRfdqju30yuh0ToQZGSxVVlRV+bFAuOAb+Tmdjk61d4qnujiPbU+G
tBPidI+T1bHZ++0ydrqRdbEKagdvedc3elhx+qVnGLttfzbV9CJN7X4iVQRhQBEhj1QobrwLMWOL
j7Fnib3yXXF9q+LFb9RGCRqS6oImG/aGOt4R1vpojZU4WNN80fru2M8NWFZ9vZ0Kxkad+jOB/US3
PLN2cCMEKMy5uTiTmP3CHivYmSbfGQ7T0vmq9iqoDnfvoHwKV2WKldV99Lr8pl6zy5hMP4F7Gjd4
uT2fdM820oU1X1ZFnKCYFoTNbq+jALvotg0b922llPdQaX1ahUG2eUfFWPf1iF1w84YdsVLHmbC3
kNufBRr6oKFb76WrXlr2vFl9JtOc8i4N8mreVcWAnKoUALKHRx6rT6FUBYmkSBoS726F1+a3Hisz
Fg1R9cXFbLYTYS2hw9OEgFgH9cau4STpTz0VZ63m1Iv/hgYw6W/C8l4Bddf+yAzS6dXQFXf2tT+v
Ka+TldnI2PKLJDgoJNyLhiiz8wtUGJQzRpOEAButAz2VN69r7sGos/cs3qGeGEaJXbcpqD0WZVdZ
3heDf3LinZ6BTynj9FNignc6lSiauLRvPa+KhZ3GjO7PXdIFoLHjklMjzEG/1L4AKlsghHyf0+Qr
CcWR3c7RRkKprj2t/dmulbO5TNDnzcBVlf0knUuGDwq6YsdWnOeUgJiyMYJGPb22R7vhwwdY64Zp
19F+szkql+r26DHYfeqGxXpsnTUPFENoT0Yz51jYLJFIn4ZVc+KwfDRrQKSWl1SBmDjfraY1Y3DT
7tG7OHSogffo3aj42qYcRKOIfae5717N0qgxvPVr0IKEs6Vs3Pgg/Ly75h9WWqCbqy/b3A2ugOhj
O9XloQNY6f2FNe2pqNTVow7E1ZA0yn0x9UelFPd9ntJPNy+pUhbHPq12SqGOvumNJ2AEKeBOZY4X
V7wWbXpZ++Kgib4M23JxItp3ji9oJAX5UEruz4JzzHGe86b7paq0VAH+uX6+cQFl9h4dVkC03uMV
W1CaO8Ug/FHRx31ulmEjt4dK130sWNW9HMz8Ph0h913hlfQ3Moop5IU3LSLBqhgvW6djx8ipcbbd
uP4Yk+6iWg81Ti/QPIFVlZzjeibCZRNDwSXBoX7AFOfro8d57ucwpjFl/X6EsxrULF2HLM/jepI7
RCdxRrutE4TtmjaeBoMqo/frVg1n6yZH7+o0p7Fuw/9h7kx23Ma2bftFPGBddEVSUkiK2pbC7hDh
IljX5ebXv0HnubiWIm4I2XsdGwYSSZHc3MVac44Z6V/MtL3XmM7DqL6LVcmbOk5g2lgtb03/5mgF
1ME2JSG6T9UjQJvQ1cyQs8w4BgHIXbwtK2SB69j8EoUAlZsjfop1YKR3kR6uiXRMBi+bDoYVbfTw
p8MxnExHl6gLDnQtrRqVMLc3hHWstvhoUgche/xidtNa635G+lrWqpcsaV4DIQGIW7QFmhcOkTtH
VIDS3G+6Q5aS2hW/FlHmVhw3E6bhulsnZut3CUsdRZnM/JbnxJRHQ+yxoXfZA+4sg7cPDBKuaRx8
qeqyp4tP5S4lm9o1+0y+mW2O2qRUmEgoyTt4bsK2fihyCoKEbQw3bSM5kFUc1VU1gF2yE+ibomdE
Sws30m3aUfHp1JcpDE+doDz28faeBA990RJwqyISt1XVt7tAK8YNqYSVX+aFfixilcPb1DLVJyr1
RKfRU3+Kqnsdl/Y3w+ILNkifpXCbhW+tboU3csoUTRJ9eeoVQg7Zr0aT3yQ2BtAsMImKTe6zULFX
aZzkfGu6LXaTleT879uHlO0A3KpBdUHL4c9taeQZL7UTbK28fE4a6avVBWy0nQxvYUVwuUzXK2MS
LdX+sZV1/ETNkYZ5uUE2WK6CsQhWOceEIpZcBLd4cBnOOzhltZcG2U81MR9o1h3VQb8hseNtNDCW
QiBadU1GWZCTfG8+dba9cwLqutVk3DvEVNKT1O7lmK+ldZzQr+h8VcELs3yMRqmnJqx5iExWg0Eb
0ArwY9UyX8sYbSu6GLpaEkeidY9inMyVXeYPEA62JKqQrqzf14b1XVKNJ22UdonWHWYIXokxNtQI
xpRXOUvbME0estK02BeGz5Oc7HKte9FZXVeimVnB9cjYVpm0pj46rhw9eq4n7SGXIw9P0u1Uapo7
TvQbsXh3SnobBJiHYqv/YaRvjdJLLiJLRpTSoiShxEt8X7viJPrWRdSzgpGlLdQy1AuVhykxc8XE
5hQMKT6c6E7X+kdk2TRd5gCpdfq9d3DHVmH1uw+iH5pcsr02410zqcVGK6RtEBrAxqNpW0gKevF6
bc3hzjFp+wRGSUc73CeBc2RjeKfh+2OHED9MMmEfkbjTZfKFA2NaxXl+IEv4EJaazdfXhNQIljlZ
yT0zgC8/CrEqWiokZc2NpkH6Us3Wxo6GnaJPS0MxWFWF48klhqvK4MgSdN9Fld8nQcvab0fPZKpj
m6tt+pLBU6/Nrpyp3wtd3Ohdf98VxGRSqwii6k3VJXkdqs4XEMKrsa3XnWT5DZAST+/rjV3Y2tYS
hVh3+aT52JkdNyIDYjVm+t3ETrHLtYchb29MEqVcDpOvSkRzRjal70ovdMqMyluiINoukj9db4rI
dv8QTcp94JCMLYf3RFx6Ztu9qBJKzaFZS5Z4spwfTr+OM/mOdmHlWl3qg8TBCuc4XjYabsfZJ5WH
bZbEvw3aoQpebIVvUh5CV11yMZVb0JErvaXEkqs3CcW1ScmeRP9sQ4aIya8t8scpf1ZTyes6c5EC
kBM6ywYJMqLh2BakN6Ez7WthpX40qgsJGeFyUsR7a24zv1aC+wQc4YJNnVfzXNJG4mRLRZnNrdy1
07qqrU2y0PXrlJO7k0VgUTH0gqv/Jc35AenHs9HHvjTDBSmhQ6xkqnVdCzBVSsQ6mqibD6xpSC+7
l6wSu8zSf0FI3YHIeKK15hHqckuNY8dxVdAPo6/J+RLTd1OC8MytDaGXnlWUG1EZWK5am15Qo3jQ
YNUNLHgK7NJQMeToQLINy1Z1ScihLf/SE5Tiuva1rvIfgZXvhTP87rP6lyQFG7kPQs9ERuCqffOz
s5NHydCpRfXNk22w2x7Mm7gaUVqBkEta2lCZO/UJHb03WeoGX7d+t6n9tZnSu1YRS8UrV++arD50
XXcfjYQJ5M2AggFsm1Myj/ZzuS8jSpD4n6k/JdkLm9wbuW5esz56GdtAow9h7adROYqhfito5K6I
xZUof0tfZD5thQLUZha/Z6MlurpklgxVm7hJ85XycY0aSe/9OKofWIt3qi0ebBTobDA2iyrDyhSC
UPPR0/NIcIvpjPXT2hhCPSRFfk/JjuTGFH+CQ9yMlKNcilIIxJEi3uKevlXDThVXR+9lMp3ZrK1A
1YWHhpBIr6BitmrVTtDaiHPX6qnglUK6setBXpkoZBjK0y4mJ9sddCq3aFOUdWU694vL7hAQteDy
jPKvrZm5pSr9mLsOQVT0pZesjRKTtGINSeRrpGPvY6K5V2VFVyxEeM54VPYFjQe3qcPS7dCGr3C7
r1gepE2FtmfTmIPuBmr8ZiTOsyCqx4MoQ90u3zjh8L0zYcbqh6KiBSMaHnSUxJ41NN+LZjronBMi
4MYC+FuFJMM0jsDuPJqkBlWOdvDFIMUrUUSvUpN8NSY92heTo3qpmhk/NEl+M4uGOVV5BSoic7Cu
vqlxcojFlNGNCJeG1I+uVb+Vcu0adE6TznAlvgXURDUz3MuMTNcbAUvj2skP5HcgZIhvUPQ/8Lr2
koMUjZbSQ5LpXiUzmlR6Ehmah4y4XxHd9+2tE91N3TG2Et2Dwn6TqNUunJttXQ9PdpZVN3LFp2Uo
wRejMxFH9IhghIKo0YFupk0vRlKbd/KkWh4d3Oe5EqvQyffKNNx1sfWlBk8FuGFtYebQqYitxtyU
Np3ELifUvgXlYyOhdQOMuZbIDqETST8rj55qatOU5KCpOI8Kukay306hmX2v50jbdGPyjKP054Dg
MLB+a2wbWpq8o6HR/zB2areRxg2JcsKoUCvQdU2z2+WzSMo1+m43TL729PWc/immHjD6qe6JhnOt
TJOjSlaQu9eaQGqIkYk5PlZ3hdHLO3tMD5GFJMyW/a8RyvB7Y+mwI0YL08c6MqMvcR0FT43MjSJJ
lXeYluPfVlrM27zXpN+plaV+Fg3F84z88U2LbFYYtVsrKStRPsbRXZwbI0JxKEC0WkV3ShFp3aGi
xepiywJFQZ/shdTZN2KutbUNG+cg2AIdcmjEPwIw7yzpnFu1oDE5Ok3yOocCtJUAfqxGeqIvoxm+
Bg5aFiN5tWp6SWpXYqiEDk/NxlJ95IDVAeB4c5slUXpnabl8o7TDsS14jHJAFdTXpOJIYsoChQAr
t1MyO6Shmf4CeO8y5/pRKK1nRfem3vSiQrknHu4kbBibsnlsYxSmSlzUyyHqwSpU1ZMK5jeN5vqX
OjGlx96h8Km9lmwsXNJ6V2kv3yZV+lCn5Gr0wVaiALGljiRt6CjnPq5dbRsPHUHe1lMT2fHTaFYe
xkv0Umox7RqE0t5E8vfKyvq70lRe4rjbl+pP0o7AaXICoTPT0W3u6MfjLyWgfTXRowrk+MWWb+F1
rIg2VsyQePd5FZoPMNy3NMVXxGp4lvJbGuktRtI26SVPaDUs1x+z41BDPvLdutSDHcRC83cJj/66
l6j2ha2EQqRFQmOL+VWzgn0nIzk1zNJ0Axrs7BatXWqFPpWSuzCpbhD+I2EKEQyq8alxgm45vdTM
KmRaJK2vT2ybkgI5lvRQ2pwYmPjU2NPVmzLPH2pLB4ES976WycFLir5xrZVsrElynfA5eNNcnqJi
M1TxvozFY7IUk6akCHzCVlogUg4n3Emm4jw8Z71zCAbbWYUdYXSzHU/wmJLQDxMoNE2UUpNCN/sQ
yJJ9pDIYrbXZYd9fRanrjPJ6KJY+ALq1tEqRgsLw8nDc+gpwNFdtYtOFL4pgeDItMmZHtyHVIUzn
9TApp7lr9m2HNrcwNriPECsnzi9HZYqkvCJ9s5RJcUVkhLcYMSnNS/NeKsfNkIlNKpkz5+LUXsXk
w7LPgkpYzBOBI07wK1LpAHboXCVnuK376GB1v2Msiy51KXWrG2J2+yl7Zcnl0xlRv5XTC/hYvyyQ
uNos6bTK09XolNVqqNmY5cpPK/nZVOAcKPXdjhb7/55/GEhGgTz2jxkhpW4lt1RcsyxhIhlhfWtV
dIeSbsXc7NCJsBZnb+mHTvhFdGHp49Czfuck23sy9TYvVKod7f/bJpaPdLghouvZiOLayIWfZm3O
r6BN+8dZ8K88Fp+6J86o2v+nG+P/Q0S2hcfh//ZYrOMkPjNY8F//Dxzbsv8Dc4p5d3Fd/NdbYen/
wQOqAVIGPweZElPYf7HYkqL+B6s97AUddzduHQeX0/9wsVXlPxgx4HIaf4x2mCP+jbviHZkWJyqZ
I3w+uqKqxDDyo/+2otY2IUiG2upHZiOxC6WxfVk0Zj+KtjHQfRTzfWrmwgssu79jVqLOP0WTO9Zq
9iC6MYr/GTxn8PW/ydgXViEDmha3ZZqKrDsarpNLgAhCoCiUR8k66sTM3XQ68ihyGMq9PiPyGSDz
wccuizUnK9vPIN6zDFHGCZBFXDEtYXr5y1//54fglcLODhsQz9J7OzuR0IXTK8egaDIWqQiNAlkm
27+GyMM/fv2/7/fCDLpcBkgfcEi2sTJRmMalt4WwpqBTh+AoBYiqsMCgKsnxTsyRZXKQ7ezNZHZ7
nWASV21nosyrhvMuLRiOkMTUaGlDhJpS95spXwI7ihn+NjWyLQRwdUNGBS2XfJj2ZiZNa/ocSObk
qP2adxVyoDZPEOoszSqWi/AKUOPCtfPPndH0pZRt2qpu/XnTf5mcDdGp+cDZ94iecF+x3hlxc1cq
8aFGJ4gQaYvJDVGXwepLmzGKXU0MHKLZ6E/1Ngp7X5eDtarVHFOsXZ6X6ySxtlM5PHcGvglOWJKK
VEC6wgl6/9oV4BvY1Wzgt7D7Lkz0akCJYew6+xipZr2VFomaqOr2ysP58CqAVXSTAQZta3E8/fVs
8ol8Cjsu7KPAsutalNzIGrWm9eeDSzk3Tv15BcCocCVSxFFtshTOLxNqdYmAV41OLG7xY68gntw0
UOQGNw2z9rFp9Zp9K76ho2BNKT1HHZvbyEYNRk1cL2r6Qeo4+3VWh/2qms289HNH0BL8/Hd+8DTw
1PxhM+nETVyiLNKsyVrNyoMj3hDJd6SuW6kEeVyZWj761BiHgEahMhqwLpaf8ddDH6tGJgtCCo4s
ksp2KONqX6tyRWXU6Ij1I5mwgk+xdEHbzVxMtiuQntCBSotvhhqzmSaDwh2bKGZpL37FUetsId/N
D0lH/8mMsGWL3tQOTtVKawR7s5dUSFFEnxdemXbyYy7maacm6jXm0oXl95/XrNtYOhWH2QTyw/mN
YZtkZ42Y4ygH2bhrBHdiNuIHsZT0wZFkuH2Z4TybKnSaddrcFhb96hIR3ZOUKOaul0NI3zEy6s9f
67J0/C+hhJ8FUhto/ZIdAhEFINT5z0IOC+836cJTqOrhfooV9muSrO1xDpR70VCuZlprbtucxvTn
Vz43Af/3ygBrADMqEFgu6UEdPgGTVNuQkLf8UCgYJywp+d0UgXTTUaJ3P7/auaf2n6vBTFMQtais
5ZdoMWMsU41adnRyMhRrTmnNXj9qxC2VeUv8W4W2J661KwvH4k6/eLimApvbgubO3uESRxeWbDac
0rEpnJrGHWnYllsAxaGNVZQvVgTsWejFSevneWMM4zWG4ruJBcQX8wlRySo8E1bJ81ebKHPaAudn
/goHBLIcsgmVK9xMQIz7/OH+of9e3qijYloGZ+MosGXOL1VjWzUyI3aO6MSRHEZ1a27CQhl/DOzB
t7WG5W+0ra0y1j9sB9AyoJvt3OAGRIH4Nsh57QEzKR9gA37vJ+L7pFr/RgPFWs8S1h0UPIMnkJYC
oEzfUt2J7zTdqV26tIabkGmCTDNo9kavnWZZyH7lJByoFl8QVXRrH7dl7AvaYyg85cBXZ5PCXf9Q
Z07DeUoSq7GM81dRGo6LUr27KRtwKRMkGBosS9GP0yinQliCnz+0D0akRc4epUc2kQgLLr681jJo
rlSTdSwM7DzqkNXIBoJ0Rcj9vJsB/a+QA6dXLvrBiAQ7btt86Kw58iXzNiGstdKovB01rTQP02Bq
uMWo/+fMpVBA6b+Fc115Cg7f+6AG//P5PX8wJG2mGrZQYNCX9I/zcdIZstC6LGWcRJq86nO1e0DA
8ajkZXllZ3hBR/vzwS/IehPzCrobJrfzSzVxmph00pyjGc/Fg93TndJiTfZakwajGhnjGhnn6I42
ppx0oF5idqO4Bh5YNiIX34UNYAio7hLrDu7g/EdMeTuOEE+kY1bmutd0VnnIK6XepE0+UeHSmh2N
bu1A6U5sw6lz1n1URttWrqMr1N0PJlteOlZwFnCFRHf1/IfE6aBPRllZx6lVso3O1nTlJGV5lwjj
CXvzteycD8a2zcCGNMIoI7jhYrFLxKgDc9HsYxPTWUOPEawTu5QPCDzMTZYI9W50zF+fj613GxRu
C2s8O0JywiGUX4ytMRubWVdG+wj81PRFXLxSl/+XRK9lWKmg0FlEYMbDtrn8ajuLQnXajfGplKph
VdLu9eE0i5txNM2nwMJ4rmjOtAvzmvWsIX4uUlRph5S6u8trfOWDNFbXhvr7UcYSChuFKHjOqRwS
z19uJhPwg7qVrQW6ON9UxHBIhpHUFvqqGMCEvIk0TfgBznqvju1xRwN63NRdJPzPX8H7g6FFFZNF
wNaBVyicEs9/SVki3aTjG5+sQsN1nkVAX8tquOfYGnwHWjf48WQVmxIj/9aI8nSHPVtZkiy7zee/
5P22RiW4iQoocEQGhX3BjUkm+C5TUMcnkhXr0hPkwH3BFcRRuM2iqSSdB6L5qsnD6NTZfaldWRD/
sI3OP3ydA6m+bPj05bB8MbnrU4k/yBmGU5DWcHMqdHJjWYaurbe1y+503I5SMJzqmBxHdODFBhlq
/WwrhX1KAn069NPQYkdykGfravgMyRYPbpc1u3ZmLRyKNn+IWxtslkkVvDeBUA6ku2/rTEWnkBvK
JnEQXxep7HhJRg9qQj1+ZSl5P6UQNceMwl5dXj6Ji1vEIhiJUpHzU12ieqmaTN3YiWp6Ze0Mm3ZS
ryUBvP++OVizUdUU1eIQ/u6o2mT4+KyIV5oPsJbQa200KdKvrFDvj2MWmzLVgGkJA4jP6eJjwv9Z
YEnSypMAIroKa9oOuaOyR5gnX0uERhbV1PuyWkj3lPVRcMXtrzFWZUgNWYwBGGlOYbfxUTW04Mpv
W76ei0FlKRaKCLhNrKGXu6wyz6Qux293Qm6geWRf4ShoSu1RrqTqygB+//0sAHhrORBwNetyvWi0
vprUUi1OswDKNTZl9aMXmGTtvBo3UWvHj0RC0c525mtsoA/mEJwXlFzInJGXZfNiLzkSctjOapud
Ysibz6HBBKFZpMDKNKlUKtzljyRQNJedY/mrCwK83LbUuGGLROLzOeT9AF8OaxDIYTfCA5SXAfnX
UbQejUgfdKM4SWRuuMoQYIg2ETfjYsBmURVXHvn7WgwTICgWdmb6UmuULxZNQ82zpFDz4gSJcjp1
cNY3bS53+05D2QvkZXislZEPPW/w/aoJtZUJr76c1OrBQky+pZPDySbidEzjWNrF1cTOJhkpVmdx
eNvaau/GpomdMbeFl9BDQmnUT3vNrJrHqoap9vnje78HYBbn0UEZpuhvX57kw5LuBL7N6IT7JPuC
C7pZy3poe0PdOATgto03GwgoPr/oB9s+qgbA7TSeI39eRuwQoIEpKsiSE4tl+hBgYd2VwSCj3Plu
mz8auWigSiZinyDAusNG8N/C+v9ZG30/SxkWGwO+mn9qvxejlxQdeXSIZT2xPnaeLio8UhEBVZ/f
5vuZgKuAL2VwwmuCaXU+NAXMnNmsrfSky21GXW4a9lh5LERnZnNlTf/wUuxcFwo/b/MSi9ZEpjWN
fZadsrLMV60FhUxLYPpg6LxypT8rxvn8ZnI213VDYf5l135xV04smRKZP9gEw9BaK9QG1lJft1sL
igjuDMnc9G3/Ilmg9kUnuoc+ncRK6cfIbwiL953CGdefP+f3b9NUNQoGDlGFbK7MZZr8awqISXtt
9CTnF5Gvu8mp4bk0wK4d1N9/KdDJQDQBGlxCVtSLzbmlBIqolDE/DXYVHwZroZLaU7FuyyjfOjrG
PyiJ45XZ7d17pclE38LBjwK2ybIuLtowqDKYhOIkWdrv3oA/SBqL6k9h2z19/hDff5NcCtIqm2aY
u4p52b6Q5dDu5LScT8SoxP5kOoNPNZXyN7prFAmhAjalQ3uhTf0BnSSd51HPbz7/Ee/eJHwzZnI+
SiBUxBFcvEl12ZeisFRPZE4lXmENE8y55FqEyrs3SWdEXe4T8CroGP1i20kZqC5kYitOA+3PG6lV
jIM8CZTPSB1wstnBtqur5Mp3c75OscOk0cRzhVG51I/ly1tLQTs0ve20X0PDPCh98tiOyYjLUTnG
Rf72+WP8E5ryv9/oPxezZZi0zpI9x+8+/yKELrpcqcL+az4beCytzqhWktmkG0BfltuVhEJndmd6
tc384OD0uQ+X4JrUkowbFhnwDmaLYRoDyIoMXOEq0dBu0hwzDEgJ7Hu9GJ4UK3NQycYJQgphb2qj
XWTB7XRlrbjMGGEjQeIcrwp8Gu+NCe78XmI+OWgOc38UuLZ3uZRifWSM3AZZnaONilXUGuPgalIN
zgaT+BZ8bguwipaIbmTWsbPU2Jd1VB1AcgffNllD07xIj7KVFZu+JhyEIW3vMM/Zfodq9FliA+vb
NXk3sx40q8SKpT09jLcpcaZNXQTaSU2sGoW+nvy0nUhPVt1UlxS6rHSn612wt8kRX82RofgoCav1
VMNmNBXqip+/5vOvhbe8QKKhlDC0ll3wZRBv1o2KqG2rP47AkP3E7OAOjlcxkBd77eUy7PIYtJyn
ZRo5l1xGNYhyp9MDGbWbrXL/CCusqdC9fijRPwk0BflM1gJOKyjgsQ2qEbst254sBm1UZoc2J8+k
6c0OmYZVef/2GQCJpuvKuOC7pWZ2PjrsQGoEFh9+nFOkK30RJNDwcq58vH8+mLMPimdAy5lAJNo/
7Hsv5uEiiVol7g35aI9h7wnmME8felQGmZ7d06rmXpUgsn1N6yqX51J/l1UE4LOEQDLDbbGajR6V
SWXDr+rR1tNmGK88ifOi4fKaKJ8tJQYDgiZZLhffiR7FgxzbknJME8PwOJnZMFRGNFyKgRehL6Zt
UBvRBlzTL7vlM/n8PZwvVP9cnc0UjTEa3wa17PP3QCZgJJVmqB4ze0p2vTUBUAipUeYRmcufX+rd
TEq9ij2rCagdPzvHnvNLBUA3G0A02pHDRI6qTSE1pswK4BJqeJuzLb/yYC8a+3/ujSM0mziNPyng
XFxQo+s7sdJrlOgD/ZvIde1GbrTq3iHYeoUStfQSAQOMxr52I0kz3tUmD7B+pOlDmuKK+Pe3T03B
MhVClzA0XcztRDxJMQ9HO5LWJjwK4GiEOQChPO90r+ita2FZH7xZRjzl7wVFz2FhmYX+2l2pZKCH
aW1pRyb4YM++kDFEiM6dboHu+fzW3iFgGcPERjDPMOFo7OYuPjMDk3c+9Izhvi2t+5nCMC5d6dEc
Q9Of9dG6i0g0OMlWAjYpy5Rt7TSqyylVUKhpvqjwvr3kh7ZpS3uA0kD+LnrvawvSMqOcTwX8Rr4x
si2QeyA7OX8eUNGjag505TgOqv6ka8V0O7Zl5ouqD9c2vd51npTW4iRKHj5/PMuTfndlsiyIQ3BA
gpsXb0LixBTqhYPsmC7PekzVcd3Yc3Pzr6+CxEBmM6jY/GUv4+Gv921Ys57OsaQfbSwMK1woA9Ss
7Fpo0Qf3wvBdxBr0kU0abOdXscgsdKIwM44ttUpfL4svjT5cqwN/MHSXcGZSioh/XOrq5xdRpKZU
7FEYR8WMzJtQxsGm92WxN5NCfvz3T83WEdmYwIDYrV+8G5EiCdJmLoVPPvCrglZloUH9+vwqH4w9
ara8F0YfzcrLTgVHr8jsm0k/xgsNZ8bktsnLxHiEY5TuRVlNhxI460aDveV9fmVo8O9Hn2kiXOYU
xCt5d+5LSgjLg2bqR6UH++jLgSQCP8m78DXLGPWriEVFcyVSQ/ZxPCRfm06yn6hc1Tszj+2fbInr
2yoznZMShU2xUKYCjOet9BhqRnXfVZmNHrCw1h1GqJruuhVjU86S+UcuosRwZUNOX+cOzKgPvii3
XTU1qQvQra0ODvidtVYPoMs0kpyrhVPVvCqGRglSImYF8blt+La1uIBtg+Oo6IMqggpTTXiPm874
GeCD/uHUQ6OtWnjOCQkpndAOURSrroZnLPYyo69KX7Fas943GSV0N4al+qprg/VL0rvK8AHxjFss
WlIH5a+sMy+MUlCMehc/a3pf6fTwyuCBnLvbqExL7FKaKOSbptOtnwSJ0YCJq3bEjl+N8SaZQ0rG
idKmYJyDMtlDsMSojH4YwLtZKN0hrYOFZUuxHIe6DJZNjAzLVd+oRNwVMQrxWGjslYNsaGe/zSYN
tBVIh7uandimaka2MEDw526F87UBhmNTg6rpgANyqUeWU2MKitc5Rx3U0R4Lb4pxcVEHIHt+DVNH
sYttHZNvW5h3NS28mOjdvmjgbIwTWTNOgsk6JoaaFXKOZITDuDieBx4/uMe0GI7hIJlvEF2kbawl
GJk5otwwqyr5zRAWzS8NgwA29rwqU3eSBlUmfTHov0JBmgqIJmb3tarnMd10Ste/2JNtbBN1MhTU
no31K42y+aBNLei9qrLwVyllMiAt74qUbXssortaQYmDtt+oMR3qwXyjE8VBO1ovxEOTdxtLTLq6
FQmHbST3gZZjimvEywB2y3LlPFR2WYicFxqP0SFKSMJpWGVqUH9TGY+ckRUsnnOuGLVrSU0Tw2Go
2rexnKinKXG2ENrkWTthHE+fgmiescMmsX7oQllOvUEk4Bx0c7Lv1a4COqhY0YuS41pbTfZgrkNM
VNA87bY1bggOLN8+/9LPT8d/djus9EgB6J4taWsXOzliqqSBMiYyOtaWr1MpkLc59SSBHmLwQxkL
Qr9HqLv+/LIfbLENOu3U8umQ0b+7PJUDHKimCEjR0bRH47aOg/rkFBK5RYPRvNWNEaAC6eGr0Mjz
KqAa3pDpwTbMVf3RNmI81DZaXlFz9uOTtHfgS+IrK+Plk6GXyCxu0bnUgepQ3T9fTkBpYWYp0u6Y
4j24S0P8WPaQWHCDF2YPxtMntiPXCs4fXZQgZ+ZjmToi1b3zi8rsy2wZOzG7XQtLn2rJbhmqsy9H
vnDW1lD8+vw9XE7zy01SFaRHubwE41JqNFRqLyapHo7BXG8am5P9lAgynvAfb5ECXVnQ1KVc/vee
hsstB7elF0nZk8Li+e3VOvnm2mAMx3EexrVuzp2XoWa9j8p42CasDC7U7dzXnLjxOiIfthFnPDdo
NNVNqmTJWphM14pISOKH135BqxFwZ54QwpvgrQmsxUQF5Pfzh/TBS0G0sOxe/jTVLmULeta2TmTE
4zFVhbkect1+UCJV4WOHgq3WfYB3T7um7fvgzUD/1yyqrrSR0UCfPyoqL2PW1cV4dOqm3kItlrYD
Cr8VqtMRgx3wv89v8oPrLRpCsrc4/CqWfDHchzRbbIHtdAxD8ylO1JoeaGgAMnF2oQ4X/POrLb/+
YiDYjmFTgFpO8ZwDLu6um6ORCtV0xJfd+1EUYUx1QKJ+fpUP7on7oZjE7p3i3yX/fgAAOaZTPR2B
B4F/N0S+60bzieWg23NEv/bxfng5EvCoXfHKlMsuGds12QpjdTpigsxddCaTbyCCvhFS9YvCU3nl
a/rgGVIkQ0/DLo3C36V6sZwGTP1zIY6jreOJq/WSEPJQ+fqvnyGrAyEGPEhlaaCfv6nClOygyA1x
lDvj1cj6BWn3OxTTb2uCPPb5tS4EmYRd0NLQTY3piK4ytKaL00gY2RCD0Iwcc0v0nppiex8safaH
pAUohsdlO7LjwhY2xDfDEGMfKrTJIzkydNuMEMlKNiKvYI/w+e+6PFlQcCOSjgMq5XnG6p9p7a9D
khNnUlMIpT9KIej6yoZq0EmyvZXBCV95qe/KD8u1CDlfRKBEf2PUPn/etOQMICB2f+zZgmNwEdIX
rG7JYazMCqhtiVRBm1CAOvh5CKIEDqC3AH3BSN907MQ3n9/5xz+HeYFKPW0geqDnPydTSgSKejRQ
D5Dqm1ll6UWgMd7lEaBdMVN7aocSsBasFFiGkw4mZ669Hlr4Nu6L8Ypk6l2p+8/TMYwlx3sRAjgX
T6caSlgfnUR5GH31Xh5wWADk01YOMgTPVAEA6lFebGSRYTjN4+FuigNng+WJvawYZbepgO7NJE47
dHBdW0rV+3bObBihhnTXQwjZzRl0TsAttovwb/L6COBJl5EJ9vmDXX7o+QSoLRM7JQUH2CtmifPn
2oNeHCREoEc1mxO3JO/0LsXVylTYgeKJnMDNaCHs9UQ/fn5h7aPBjC1jmadYW6gHnl9ZHrSGFboc
jkwdIP8lMX9BlMr2eLLkZ21IHK9tdGM9GjVRC+qUbkTufIuTQH3s56o6lUZi+RJbQlcntnBDLVgC
BKIYZLfS6gYOJ+FFAEmOabv1+gYoiFkPgVuaRk70R1R+tbPeXuV8bHSdCNVQoqbfKygOVyTAzn5l
6iOeYZE9SKrabupWiCv7uvfTpo4gS6WhT/8LMtiFmCSNOuSyYyyOhi2SNdRHcInZ1eie909ZZ8Kg
QLoYFdhjXVxFNKU85rE5H0Oj7F2pGWDWDE5xU3ejdGXK+OCGyIxDEUEbb9nCX2gUZBN9gYG58dij
49y081CvMzsPrqylH90QgdPqItZmejaWxe+vOTCkKctJPFWOCF7AWuF6Ws2V82DnSu9/PkLfL6Po
o1Hfkm7NPoS96fmVUvym9D9qqu+DspVTBaySkj9WwtiZFP+uPLz33yGtbQVBGDJMCnzvpnYqu0oT
tNoRmjGewFDABxBmcysr1PeCLpG3RGWUJzhL12osH9wmcjw01MgjaaxfPtBZanrO8JF2dMbQ+vL/
2DuTHbmRbcv+S815wb4BCjUgvY++V2hCKBQSSWNn7I38+reY91a9DJeeAjmvYQIpuYtOMzt2zt57
kQ5LpIWuv2tZMODY9KZPdvLf/H4UJQiNmbTSuPfPSm+yHv1eknb/rJdEuOlt5u0JrC0jU3OHpz//
gLwR/EQfdzebsgskEjxPjvPzGb3hqqSdRew9pz4gnUZWGDDbPrnsa5pV+EFs71GJnghKO9f8hxon
vLWZjDEH7zm51SkwYzTlMBebaOhtil7uQPjNLSjQehSQiZtyr9fFK+3a5Kn1MGgcOtsgeMKyub9G
IpCS3jiBb2HT+iMRCURhWlDy6smlS1GBvrA1ygoOUduaSX8a7JM35d498kfOLgzyYcek8ZmsFmSK
M+7QWVKqIknXyKjx6nsvLntyabPUwarSjPdyInEGBg4PPjTpS3Ubd0lN4NaGpY6emo0vqd3cT47K
SVo0e+BHpNYXr8LOxbD3sRqQd81RSiBVB5EJOzbfLSFT6GgGuoXTvCDiwJOwWJNB7+8cgRSfnss8
4p7lCHscKNTfGUdrt5MqF6I2PBk/zXOOPzonb4HcZwRbJ72pKafSdIwphddwQTJu0eS3iPvXrJVe
Ghw5RW8T0hFIpgwZwSGEWtNyjXJ3Undzo9OYc5ZMrj2cJL8YCOBEzljnr0SwaG/sDjTgsIFJ9tPC
PRiEFRHqLN2pC506TwlRMgWMJzKDCfql7+nALly01woJ6GPb2ICZXJfoemLtAh9FULt0T7RvcWoT
9aI96LpKLnotKfaEJfYPne4vXw1Pm9p9h/mdwLbCbmm62dPi7n2kniIq0KOordthy3wCcN7ENw6R
78QiJyq91sToik8uNb/ZS/DOoKdgTkuhcj7PMOg9Sxw0C6FQHdmfrjxUee7vyPHWdjPrLGRwZWw8
XXyytH89ABy696uqFhcTeIWzpd1kTl0oOCDPjUJvOhPkS434qTfi1/1qtbvSeF0nokjbzrZl4N2x
Nta99kx51p9An3V7cyLXkKjSdFs6xAj8eRf5dcPi86h/sXmuFzj77MCZ6jj1SHHWniXRMZu4zhQp
P9Z1h8lw9+dP+k2Ry0cx7sLwFKxHwdlHGTHmUNV62nPWeelFGsAHM+hokiEPdgE0tLZJRJDciz7r
b3q7r34m0GU2gTMRt+xK7fKTr7PWBh93z/XrgB9BLsd89Xzyw6RvoEwwted2cWcIGk1227XxfMIT
QBalFTc7lj6B1XbinFpX0uTk7Y76hVCgP3+T371YCD85hbllMrc5K2KMSsuzhMj6l0nT8s1gLzQq
4yH+5FN+80NzBnPpQQGEE+LcBkaXus0mr3efydfA32MV6bab4Yy5MAMO//gfRNivTTbX6rz4xfAX
O+6s1fEQPItiINIsqfKNTBGd//lTzsRV6zUWkcaqIUAxx3Rz9a7/vVYqgyn3xxxHj22m4BGGrLtQ
Zdnt2ILnrRkwuHCr1NwuyUQsfL04GzclMO+TL/Gbt2hVjNirGJyKzTU/fgnyGfPcStr0JU5HtPyd
V8WX3HLmcldmdp0gXliPSTMmN54IM/m0YKSVJ1aB/0TqIRaRP3+fdRM6e6kRe2E7waAPOfa87G7y
Rk9iQsteEq9dTFAvAXGH5iKdepNqcWZtZTH0+qlriGT4xx/NkI6zHPbwakg/t8YTx6RUxb75TGLL
sMlW0j1S9SDq8vI176wfIEG07Z//tWtX5OO/lqCBYI0HQEDMUXB2vRPaoLvL6k5v1Gz9KJACr86G
rnlObRLSNwnIbIsRQtCvEUYZoc51hUrskx301+WLfRntIspXBIwIJj++AW49BISwmNiDddJg4PR1
J0LYgk8uBr9p2nz8mLMO0eIiPBElH9MEkkmV68kQusOKqzeNW08ri5tc+e1TWaCDNcd+2XBjIXwk
J4VHti7Gv2FubuZG+J9csc+0q+syZCFyNDJ0hlSM6evjv3/oyMaDuaU9a6Zb7/jfCoJ7mb7ASJWX
hQuIMseSBG6JSLkqGcjt0xZFvmCj8CILsTGSKfnk8vm7h0Xbe93nUHnqzMQ/fqeWrMYlGdVqcbGm
fY4lZRuvda5WkMLWzfAY8soY970//UBBHNxIe3I31Ins+YpEcdvvirAP/Okfb4zc3/6aAnHmBmxe
H79WHSemy4SJMdBoEd3SNyVxm+30yar4q79/tiy4Oa7FChcDRCZnB0pa4m5UmcRHoJXiUWsW7aeZ
mZJM8cYodDTyhohSRsmbhChBYu/iathbuhiSUKaWIP7X7oJbcADtnYZaxNt0MiOATSgduFSsvE+6
Tb/7ugQN8GDwt9Ctds72cSONPbfKffFizbl/vSyM57Q5T67Z3UlSWBDIWJ7W3XdpnJ2cNes0ncfy
ZJPPTkqz3e3qRpd73cXD7AytiOBTjORRI1T4ZKH/7q2i50zqB9M03UUL+vHnm6Gmjamp/Gc5E+au
FaVLP9Rsrm0s9W+Jisf3VLX2a50U/aYzemp3h5TinLZUu2ZlYNZ1avo49Iv+mVR9XYNsuAipGFvR
7vJ+MV0tBDbZQgXPfY6V0qmmapPA+ItkHaSfvMNnZo1/fxZF3F+dWvC554VEpllNGgxL/Cx1vzzm
JmmXhINNET4Kd9sMxGYLYGlhm87Lvkuccj8UcXKDbmDCsez6BF2BtVJGS5L3iEuwq2AtlXQj7pvB
nAmF9PSnsfH7vUPOEooInb858cU28MgFTZKyeP7zGfLr9s2ozPJRdyF0Zzp7tq/KMa114lPylxzx
xGHyUv9k1PW3P3/I+gp/XJGr0Ita00N3TtVy9orbdgwTZtLzl1SZIFyS0gFVBDmpNfz5szL710MR
8Q9jEV4DNgFEuB/fUlNkFbHjcf5CrpcbNoNOKJmo2su2rPutzto4aNRUl7UEyqNZSj95sRppKQ5G
mLJ9bZOldG+wWhqAedxu4yWkYnVWEJOX6GsPib586qFfC/+zp0O/H3lagPAWUf7ZuqJ1WyQwasQL
ZSOklybOii+lUo1JIOM4kQieOc0N2gr54gwcxUQr58VxbDuFQMaeB8w9ttxJVaeXE8zJR2cizDys
HFHes48oOqDOkj+PaRzcTaXMrzTFPhQuM02LbWXK9B5fBbzBNG8INSQDLr4UQdyUkVH3ZN4kXZd9
o78JXS1LMl6TnqY7mW+zuwmgV5IRR7ign1fErjEtKB9aSAdgqvrZILm7V7Asgs7EN8XiNTQUD2N/
UxnF8Ko3SYXUpuiJ7vzzy/a7x0kJxv6PaHQtxD++AJ3jaAXHonhxKoPQdKeEN0ZX6m0iNnPLZ/9T
Ff4qnkMUTxoUnZdVVv7x87TYZB5mawLjj+turEZmYHhthid2G2zNWalPLuK/KfwZaa4DQJwV7EDn
6vVaad4iDdGT3NGZNG5mP3hJB29+HKcxbbYeA/8rDP0Yf8ui0JD86BnZPSNIS+2Tmtf4dbEFNLcJ
NWGsz4QhOFvY/I1O0Dfa+EJjpT1WwGUfa38KdnKSJxfz0In6w7nFNqCHtZ98b1K021mAfl0f2va4
GE6y1WeWWqBgTGZG3e1piwo4VMtXbj3lJ+lBv2xDCBw5HlAjrLnJzprb9fcbk4+wXBWiJwOhpHrM
aG8RUDqV/6mI/3/E2v9ahbr/c8Ta/kdbfqvmv6esrX/gPxh751/cUQlLY8jHxswt6f9GrTn/IqWB
QSxSMqyWEPX4M/+JWnP4Q/S4qGEtalmTue3/S1qzvX+Zq1vUo5/OhMvlnP4///uDWa87+++/B319
vDcy115jsKjN13k6Jdi51HKh1yotehsRG2jiwXSlfwvbCoeC2GQEKMBRCBz13VBVd/zbI7r99zb/
909ea97/3vz/+mSeCqZP59/mxbMLtDd1udBQ3EVdRwhI6NGdf2vcPvZI/ZKMp+HdBf1x8Pv8R1cO
Zf3ZCv4ollk/nzEnMnRyYnAioH7/uCZ65rqddEUdcXYTzr2QXGhFPlEZ+7pTwRP7ePEDYkjFKZov
RpTRwa33fafbn+xqH9fmX9+D2ZK/CqEwe/OSfPweo14XDVRj5EhicS50K0+/2NYwnQYYGZ9FH308
If76LCpY4ouo3jjrz213bE4og7RO4NmJ7fHRj2cQInkstKveMnnmYw1L+s8/868vGFN9E6k7UVqU
qr8cSmpS/QDdnQZaMWWh7JSTHzn8AvCaGXzKVmW6vCaPW3/78wf/7rlyCvI7czixWZ/t0EgpvdmU
Rh5pVdy6164SsThZSiuo4JPus5SZX99m1EsMuALqZJxwv/yKqGgH5g9FlBeFc0F21LuwSeXcLdQq
1mjkUGO4OohiqqpP1tFvHjA7CCsXAQH/0HNdthx6ywf2Uka5AgU0CpVvk9HQN0Ui3svWCI75+l79
+dmulcTHtctcPWAiapOKw/3/bO0oCOhuYVEqoQjR3xyj5k0V7FSffMyvPyGXOfZOBqP8YSrbj0uj
sjpaXRIW5gQxQ4edDh2GO+vyvmD3/kwzddamXhcHj4+PoU+9djDPNwRPM/KqMU0Cu4Utnr2xhO5R
GvqwJw9+6LaQq+AZgmVYES2DtYYokXlOGtvq1G+ADBN4nVbTZ+7qX58BVQa7pGms/gHzr7vp3wbD
ua8nNXCyOhpSkMMXelzOUdUH+XSVZWnwj/ciDhwUMuxFmIKQdH184MtMJ0slBXuinJyLvkGB4CRW
CurGnuTrP32H1sMN1Rg+KxaMwwn395rEZQcSrJE6mrIh2Fti4h0iMTz5rCr+dWXiG8emHBj0qzht
zv5NPTewOiM5ImqnaryCRVzsl2lyNsXSkBLsgsH7rhMr8Fgyf/msRfjrfsttjI9crfGrWuFsD+LG
kPQQ24mUJ2PnrRmyZQ4J48qQ4xG4l18N0uTo+cfPFa0pYkN2BQrv80XTGH7iVrGLXcdc1K22FMUz
O+9nbpBfdh1CUNH4c5Kw7Zm/zLsHDwIQsFkHwaSh3fo2nOW48e1Tng1xpGxfPhgs3n/WcmSJsrei
WGCIyULlU8/q2LrVRs0aFTPYIkiDi9hK/ENRKglzLl38g1Ysc7Jnzl1M26oeeKFmoiXf8QRXJEyN
S3AUNI+sQz6QFPfJ5eusScR344denWTksiK+paXw8X226jzoicefo8WR9d6HlTjuheskKQiDEX5y
5YmLXlXpbVwmQTSLpTp2MMdZxkv+I/PwS+ASAIm35Uaefbauf1kENEN9/CHcA3h07vm0b1TZgqyu
XKLeEP5Li77168KM2MX+UWR3i6g0/QoZHi8mdSJloLG03J/nxfQAWkrrxfGm6mAO3kjcdQIH24Ms
M23tdvCSTVe0at7IRbIl50yFVtzOMKJ4CibcvPyMrtrMssrf65aXKRqJtltot/r9tJuqEjCIJM97
BQ7MXRfqiSKuHLn+j7E0sFlCS4XjxMC5mHbSRHdDBKdJiqCp58UpmYMh2yXr2mp1kUB7SRVfIhj6
e9Ua2a1OVC7M+ixPQx3szHfPKOZInyaYFr4qEcXaPJN4pWioW25E2gCXzPIvzMSGqjvKkYoIDKyf
vwqQ2teZbqnP7Jfnvwu7OnU87TuaioSGnaeGqYLYYrBIVaRdE4WJuMIqtvamdodPNoX1tOD9+9uZ
jZ2Kv3/Ns2Bwgqn1vD0k1ND2AdHydHkzF4CDqQXIw9Rcd5FJdwhXbUu8/FgZ2XbRhexRQVu3cYb5
OtbjsQu7vrUuUZ4415CXCfJOEEbdLt2yK/IUf4iphYxKSBydJmFHnGnxPXxbxIoWCy/dpuXSR0tV
QjeeShPqXLy0u6nPvjLG4aZeLmA8u7WRWKP2IDJL6t+mbj7UqhFf9DZP2tAnVv4hI2QNKZtPThG6
Z72LUgkpppuNRWzcprlbt8RsRzyTfQDIJW+bxfTHy4xkPPIl4KrsRa/HKuz9lL2fHH7rxH7gke9v
Yy2NPQ/mVZHl9B/jyffuJtk6VznUFwgzuktSnaa3mzjQGglPTbr7NJ3VjglvW5PJYSwvVpIdpY1I
4Rs/uhHZHd3vDVElRQcYjckAdqhpgo1TlOMj+wkWpGXook4ijRr6WdwZIwiQsOdbzFujcTX3ECw+
pPBywRXrkIwb67O8b4h5eTDNtPxhdwOm2YDsSQBzhdMZUSKF2sdDcjMEsrH2bUEGZKgjsP/ZSii8
LDXN+RKPBPpHNWjUJMwsRYaB1VkD2cdquNWxitxhci6OdD6yy6qJnZPWWzu3BaPWWsq64OHr19Vs
t3R/NYHKiXB4nGpO3wL8bez+oBvOjzSev2oinblKDlPwpeWNugfUKaHkDAAl62yqw2IyrNdeb4zD
FPhLSJfmmQa2edvqBiy0xXw3RFJtReb7RKEsmgGOfgY/ELRFAA2ZodQVZnVxUZaOcy/RHLbhMiSI
ekcBTJAPa3+q2av9qNYoTfejPxj5NaSQ717qPuBn8Fd71zTvR0Q9VmgvxYLZ3jKe5ZRXyZ6JjbmT
Qup3poAFKXRHQfkgqTbJlu/tNFKPOaByuzFbQgkH894rZL8l57HZx0HJJJ/rWw1OEHAfUWWsJnYt
Mh3ygScoNM3ddprWnxgq9uW2AiAeR1nWeo9GIh5TM+6TE5eW4pi3OuKMEsHLnlaiI7ZLPxekC2G2
o4XjELFdJQnHiGZD6YGfe1sumr4v1KSjEbaXq2Rw1Ylrtsvizl5HK63CWrQPsVX0qG4nmsTWLtWX
51Y4z4KbY8hTJQRbq46zitV24hwPJzYu0iMRCrlame+KZkCNuoyB826KYGkiustGsemw7t7IugOq
voC+C9WKPE8cUpqzQqFlzFW7He3EvoOEoN2YbXoLblGCqUksnAPpU4UT/+gFyYNs+uaOkWX2no5u
eazomyFlewwyB2xRSTRq63yTavmWewCiww4q4leqnffA5nDD2/bWqsb+IubF43227aNamP6OY3mv
AAlrBCRf6I2tkTi33DjKmwiczl6N5b2tsic/Cd7TCUPMAhNu1pMrNin4mAPRLT1S2cUAle021VZ1
9muSwIQuHPPG0KAoYLfbiWp5srweICXExMRVV1USF5ym9VOiGRY99PwnrD8asuZr4Mg3Pc2eULg4
iLLQtpUDvN8O/jgDdtiWuZy/U9/dK2t59GHb7rSO/odJJlfoSFK46ooULNEll/S+9wUaiLE17ps4
8aOUg/cStGvYGjjwzBE/T1uLZJOCEy/smV9oGRXIn+SS8rMA4FDT5pGuuYHgpl2XPZk7eA5pYzPt
5xN056SwXWzM1c9I1jkU2QoeGW69a+KLReg18RT2lgQk1lsHrco1jLriEanenlJnoUBwmq1inQxk
d4SFTB5MizXkV/VNjhQ06KeSSjj74aepfaR6gwLWNkwhVyLXe07hgfu01NR7Xzj9F6c3qlPMOruE
ZCoju8p3hsz46koLDkRTAgAHej5qpnqwNRAVRlk96TPxK14LZDtYLxlJNkSm04RKLkeqiaulG3P8
eJARFphyxRTYW/TpF6PRfany+NS1RbzPFKxkDcoUlNY6otUXRI6jAC+2WbqVo99dF17xhDOlLiME
ZPwwpffYLAu45W54Er2x05zkDkyRCOlSqLBwpjtIld8Tdx6JRc6SS60BqSy19HtnJsCWTHbEqvLm
0GsTaCRaR2awmSfgY+R3M21PTZqDBOzBu6qi+glXjwFFXWY/uR6moHhjfevPdUpQ3FJhrnXKHePy
4sF2+uJpiRt+FDMFWSDxfZDohnpzMNJNnuS7Jdf3VM17OTGO4534QQrgwltHU2Po5uwqKyv/2Mr5
PjVgMk7jQ1nJy36Q95A8xBfGNnfMSQA6pd6MLtH/bszAaeu0sI7L2Jr0s2axdTPifo2mxUmLWzjt
s+uF3fm+ReWpO3XK3EftXRdUb62urKZJed/tpzrncuGjW/Gb5Fbk6anRnMtFjXdmCip2GMZr086v
c08+wnOm4qRrccin8We99DXgrPkyTUDMt1V1OZrDChCC+IVS46fbBRCe8FBZF5lV1ZSq00VeY8us
oZZGZjFB9SXtsIQQR5XhHeNO3VkVb//O4EGGBNxGdtm/esnItEwBP2XDabBdAxzSkwkakI5eNaiq
pwAoNTebNLTbbgLhZNZMAGn88S4u9gBtdb5GiX/q22DZWkPwygbuIFNdvsZjlnUhcFYZWq6gTgE/
ZmSmDti2AH1aoPH0l4HpFi8lrYsynPNiDtMsrqFHwaZtCZnapDWctioWuxGae6Pn+xREmmXP/D99
dp+TdR5J5y/zRvlt0gIvIpzzXc/QBdMNCHb+0AOTq9KwtMEydaN1U1FHR5ijHt2quXQLQVMGBUhY
BvIbkquLEebeDazD4eAkNrQ68NkbbdZeRulmV0U5e9Eg42ui1eKtQYOhKPOjXjzGXnKIYUbNo9za
jXGR6emVl4qt7recxlU1RFOs6SFCp3rTx9aW8Oh3pvLfXS8D8sezTd3l0dHbCtuM7R0np83hWbf8
CcTEu9ZEGgqdyg8bBKwyJVJnKsTOac1bHwqSoz80jh0TLgSE2dKeY25tE75gw7RvqTR2erCMoY19
nI7Gu1mMpy6rLxZd20NYhEI0QGPoHG2X5PMOu+wtXeUnvYzfRWXvnN5ZXRfIcLJtXXsPk1PeLB3G
7aXMX9FqbYgKf6r9jK2bE7aryW+ATrHrzTYHgVDc0j8tdop4oK1ZWozErcKlB4Y3yxj4OQLH2MAn
7q6FWG2LLhxhMCipFU+HAJhDmFXWPnVGOGZT+9A03bbVNLnDE4w+eVwLHq3GeYZf3lP6JSn497DT
r+2SdpOrtAsGoQIPfQ6wcLYKXikbEF2RXGh2tibaooU2eq0qScMKvmZ0e7ZxjpWRo8DZqGC+nWdx
sfgVmiUAamNVf/dmR4u8SYjL2qcip5p+8cvm1vOn6mZY3PQAz4BV43N0l0vYmlp2sOZYe8q4lTwm
fvDmDpJ2kXcc9ebed7VHJ9YgptIgVK79M/N8yIMLJOzRA9sdCDhorizDyWuMEMHLVeZjKDY5BCix
x1fa69+G3vfCuPXk1q38R3cyzDA1zF1NHuqeBAJx8kvrMU/8B6STHm2N5o75zZ2XqPoaHW8bLfXy
1QaW2vbAXkiTSPHbeoBmR+qGLo7xcslbRJ5F1MUg8ITrHSnS9rNwOgCprcPQA1U6TfObLB69qKvd
Zse45Q559VtOyFM4a+kNbFDqrV4VKvS75qdtFHdlBypT0UcKdVc+d7pZRs0s3yGE3BkysI+ShO8n
zejL0JxA7CHDmKPBIE2MiOSb3nP6jWYm485JVgRuMyNW99PmG9SsS7OQV6QueCe0Q/EGop9LVsOU
6SG9wPyK924BmDC+9lXhQlme2ecoR8iOJY8zyCB/l4ZbHdAhftf6XJ36PujxE2c3TR/fgJs6TeMA
sAO8y16uyOh89rStZk9EjbYwJw0/NaM6N0Som0u7FZYbb0QLZy8Q5XMD48bzFdsZO0uoN4AESq26
LByxhPQ9MCZXT0Tbw4ls/Fs96dIrTC7zqUYmhyKTn1nVhrYtSL+5srDw6Hl8BAm6ZzCkvYJUNyNQ
NPug9FhBgGr2VaHdCh8cfTeTrtA/1wGi82lOjp7X7tnNNnofkKysrMu67+7qwSxCUzaX1hJvAxAz
UQ7li8OLImdFAA6B91gLZaPvb28b3fkyV8FNMFigrXXj2Po8Js331aYYpq1Iuid70Z6MrNEvGr++
m/wET219Xw5zFpIm86qPDQRb1h2Y+suxqFVUd+apdYLTQmKv38grpbdcS7jBcFTv0v4vUppHulO7
n5Ta0sc4opg0OFi66tp3ahMwB7lzl2brjNtmDI5ZGd+BwUmi0VM5HZP4GEiQa+X0XBalv0kKY6sM
LrWkjXNTNn72Uq1rV6IkId526xUeJg+CSL06xOevc2etR8vnjmrmNXD7aXJ3WAvaIcqdKXjiwtg/
BHoMs7rRtbwk+1Gm7CpCxLIILUNfrkEtzPk9hjaO6bkPiu7g5GN61YBOvFMJaPKuHtn8tLajZGxI
vb82i5bwaSPD4HKKFT2fKKkd851OjoMKr1QHTcdn2YPv7veG8tSzjIW8kZmvryERmVbscGiYtzFE
n1WuM8buESl1sYVKRcQ6SwqIs95Nw1YOxmM9poNxOTi994isOr0l7JNIx2S+Wcz4MfBnooN9/U0p
DJyN/439TkZifrPa5WbCjRUCcxYnN5mBuBMBKoqdruv9q+IB8YZ12C/B8nDjTcc7EnOHnUc/S+u4
LIj0KtaSR2Ub4VLxvZUq7mMuz8Uy3JpJcEcjuIrmdhqiMnBuVFrQ+phrcWUqLY8jgJ7xm5OK/CYV
4LbJyUDApUfxIvzN3NhvmHu8LcLT6VgwJGZvryebP7QQH6Px7qIx5pQBHHFa8KtsK1fVN3XVXozD
+JIDoMDkow+PrWe+Vr589ryMJlxR0QqXqfcmoJVy54jBkSdiuSArnkrfS1/S3IF9Z7RQgUv2krDo
nOdi9ouHUiZfzJIFy7tRO2HOv8nWcMZ6RW+FVH0NFNS6wjo3LgYXz6RJkQuO7bQBP3XwuvGIeu0+
G6ybfqnhniszvmC8/lbnot4nAEofUgIRoeeqofrGvSx5a6rWvy1kDuKRGL77REJ1WpD9ZHOvOcwS
pnsalJs58U9Y7ZdbwstrfIjJvK8Hl/1MGNykRCou9SpxHljg37pW3WZU8zcVjI06hJKSb0WltCcu
wnRcYwY7D3PfLkeOxTZEpVk9ypI7XrGQfeV5w3zylgDaR6WdsO7eJpZ4sfkdLmrIKtvUC5ZnzS15
ESjaum3X+fpTUXOjHwDcbqe0L58CwocpwEvnwUiIHmhdAwQsk8yj6uH+KcedbiUW0u9wLNzvzhoj
MRTYwvAsPTdEGF2kGVpjAQE3JPZHXBV+PFJKMEWHSqiTMaRWjrt54bfjECnpOKE/dSRrGAzxO/Vd
eN0VPwsTtKn9xmS72LSOvJuaevqG+HRAJpXsSoU9y8yhyjIeqbZtIwmwwW9+9OuiBI8Zy0MtnfHJ
UnOMyDxwv5hGb24biuiIUsrY2UFpICUwh20Os2CLLm+b0RoK7WY2D1bl+tGoZneMBube+rw8uGOW
RrVp5Zg/OsiMBXPhzAnG0HMoZFq/+0IY1E9hVbvZt+JtQa0YFYNpQhy2rE1Rz53Ygy1264ek1Utt
U5p4G4nUo2NlWaP+ZDtggU2TMCJAsuKVJslMQ8XVVcSA3gBwqfQ9pBT6Z2u2YdoPtzNQGK6ILjq3
PK42PbpFuM6tGnejLrvDLB1vo8rJaNneCw1+iSuu29KVoIZtbQrrdCamwIXyM/tJ8uDpuXNFwA1w
YxMkueUUr5jd0teqE9DLjW6aGbl5+jczzdsdIezWD7JDDYYEFhE8Q5K134JApPal6GJ7yxwdJr1o
O+O7XDvN3JcascHvQaHC2gFoqcxU8ELOCF1X+PZMuahm6Vo7uQwjDSTf6+uCLQ174F2tZ1UVhIPN
C3mAWUunQqNrzfqenCFKehF8W/QRUVQklzSg4vYTGZ8MEprq4xj3aUWXmt7uyeiNzP7R99PI6u2J
lQldyC7tV8HfOX2xgpazwMh7K3kLzCpTl/rSu9lxKocOBRZjheeu7P+aSpBYuR06llcIw0/qEYcE
s8iZqr+n1taNfdPElgNH1HNrrkBukj3ope2+JSU41YYLf3Lw/hontE3eiSPl6WxTUCAaHHSQRHcF
gQojxq7Rs3C+dvl0qPuyf6ndgpeqwh87HdSoLDyDs2LKTyMEONQJ2fHcRuk8WFYadaay1WnCvl1e
W42tbot5EO3OGnTrkI6jS4Ssg6g6Gug70s9uy1l/K5sSz22p+/WPHji7fYMI3i63wilth1GZoyeb
Jpmg8LWqHpoDbflyjFTq6tqW4WWJKNzXNTo9owzyk5VB/tsKuqqbVjM3XLf3xqLdzbaiI+s3b4A/
95Y57YNJ3qspn77UgvZzYHzXJkGjsLtpc7lDwOnSF5ZsN4HRHEZazHcL7daN36XGBb/2a0pVm47D
D7/XF2TU0/JK/MSGDCEwzx2UoHyhd8eNi37Ddib5d9MrZPwzzlD2EXNKdzbcF66aX9t0QqUMxp6x
UdIZO27xMZkX1pJHSfueBf4BOMlX6OwuTF3A3XmgdsmYNDf8EfuBlnn+aAWD86xjajkMjnpD38jR
nS7egfivacsVKh3CojGJXOe7hiInLIlNiA2oay38XWE+BgH0Gb2v3TvI1r63EQGW2US1Lv5/e/QR
rMpZsUTcprQuB0+v3hJ7Shpy7LPRPjXdVOIFJ7pNLDtjMsV0EF3Ghd528tbfgBHhXlB7FtcT7o0D
dEKzCPZ17c/2ZdaIud42EmQIsn9JtoQ1Na53UWUaNoe6grO+44Xxu501jkq/8MpOc27iYfTcg4kb
18PHi8QgrhYnvzLGRHcvJqlb9ZGfN1sOxmiaBHWqnu/teQ2yMTQjTGFRcyQT4vzezO+omFXy2Bcz
yJ9cESK/c4kqswgzz5hE6Xod9BtLdjoJv/inWhsu8E5VQZfuUseWOruLn/hh3RJAdVkay2w95NbU
GhdB73SQmLNimQ6EY0CQxDCwbhOjL4by6+i6uPrszhLlFXGbHtjZaegAYlsy6ZYwcEtduwpcaWYH
/uaYBkabFhdGD166t9rmJrFbbliml88n57+oO5PluJEsXb/KtdojDYBjNLu1CcQcZHAexA2MpCjM
o2NyPP39oMrqTjHVUtfymuUiZSKFCMDhfs5//qEqOBKtTF6xhudu2w6i0zYCosL42OO/vhHtVCcr
X4vlvlgyP/MceOM60+t2D49sXGY+j00nDW8V1tJftyPTy4i68zxHJeHmCcZt7vzEkUqTRQF+ahCX
XrF5d6fEchazvXxfxL6zg66wMD9GsBxhd7vCrOZNPMdVIDFsD4yGXE2U3+MhlhpBx8vwXU3MtQLb
6cXX3kuJEvPj8DksTYmzW23Fz4VM4nEriREq6fKRK++BoKkth7ZTF2VbQxp2cEfd21I0p9wVAEEx
noPnYlLT3kTeTtPlpzZtCEnLYZUpXMZrReWO/bW8X8Yq2570ouepzXyWufDK90bL1KZv7Qt46tnb
FBnqRiOQ4gZBAEZ9o0dQHSqh6DDr+l1vlnB+bD3ZQs9wAHJyF5p2LsNANb7calFvHhO2iOY40ZDt
zD7/yCMtXWeQuO/MFslWACBH1H2r5pH2r33xeWh3mDB1L1lSjms99+W6K0mny2GiGyu90rinKqmp
ZhXw1tzq1n6WIjmWaFjRWlnjtcu6C3xTPFklbi34bvTmWw6KwODMRejBhEM9ZAxaH+NMVDeZ4T6L
EWBnNApvAwc8vAnDvkYb4qnrog11dgbMC12zrC+9lnjLtuq8q8zvxxAoj+eE00rGdFJmw6H1sZ/w
nMx/g16M6eAwVhfGWMozWfP9ygWhpPu2TRIfl92uiR9JfhMnt+7f2szMkUF5B1wgpws1Nc6aE6M7
+50rjtCLMBbmab+6RC2Ga6MxyWBuywUjTcVQbZkmik1uQ85f21h1vvUantCB5peNsUHixwrLRke9
Es2QjkiKNJO2P02ufQZ36PJV9zzmHseE0G80/qVLYczOVS+YDFFglPNRZ3Lsr7H8zc4jpchWauXw
1bIbeVPOsbzGxuGYkr+kMUoZ3T2AAqiV3QqAIiO1rTjAZF98iZvZW3XKazaiUuVZ4p2yb114ACsP
cuUcIP7LdkWq5xsHok60GAbGL3HoeFsNFUi46phrM4KtUSCRDQmRq57AiWOsBbGwOc0xmCGCMxOY
pDAJUKttHXR/xMV/aD1vvahM7oRe0g7AqNwxkPQZ6sWhuYtzcs5WroavQjSW83a29OYyIjHwzUXP
dE6z4aPXS7+hV5oP9DRRgKslbgSi0PRDWVTToXEoRO3Mt09GApYVzrq9s1DcaKsO39ybyXTHL7Ws
TX8dDo26xNHAvi2jkcoDW+fNPJfeGQDHW2VVuB/seU//lmyl3merWp9u4YRo98opu5uWqRjla0I+
OAKygDIw3TZ4Pj1h6L90bqEtDpHNSlxNU+XehgkMAK9K84PfDv6+Tom071MXhC4hfsnTqyOv7CEr
4/kLbDpQ7QjsUU8dlGVWKNcxZT8drUyzux6T0efRNqOznSUkqgszBsdxzCsTVVOGjx/8Gawmdr1t
JGu9glsAHS/GIdAv6O2kuc+SWezCOOuv57rPKTPykPUf+x+CBIuvRVZ+kDFDEnvT969DarrnprIa
uarxCAKk67kOMz2G3VOgMxIPvNFEDg8b+KhcufVyY1gx3N5ajbbHw3M42E40g5aSkWSOTSDcpCZa
U32RZppuIJI8EGD4buPyz2ZSrAxVWyu71C9IWmxIQpvhC4amRk3UOBmB92bRbbViqW80LV+XqqwR
SMnpIqMbl6t5im+BwsvTpOe3A5Xz4OF5g4sF7YTWM44U0G6P1aSzWG1FyxwV6PZOsm2SLUFc0Qme
R8eDYE/0R58DuADDyof5btbHap2xiW4GFnGQjxIqle7jf2Hd45/wVsAX2+KLHq0ZCGJ3mhgPnZHt
gdrTI0G7L7U0JJHuufFBQj2TazEmVuAI9TB7NZrrOhmhDBZyVsUqmbz4qM2F/xQWYQFg6SqsaBMj
Za8cCpmuvZDGoB85yVaNjaw112irK4yq78mj7I5mP6pTxPG8auM+2/ugaYDwk7ySjQeg5OZtwJg4
PnmZWwYxRM2zl9dg6MDOCs/kHZgiTQhtFx6fAuafP+hB2hT1PcJV6EpsqpsyL+xtxSm4tWYz3Sit
cNc12MtlhOp7W+kFkGBikIopXf/UlS2noB3Ztzp2iBez6psHO6SJLUAqn0lzOSilHSvVo74aiBu8
AMUO9K59wfC+uO5728cwuUiOJq7E+6bV5EPoWcapbXTvooqa5ivgsX5KtCY6GUY5YBGb9PCVU/0K
hpcWbtjPmDowJmPoE+Er26XFvsZDZ+V7S81YYdE1TSLbkB1Kwqap2aiTMru77p1SO3sJY4uIxv++
1mrvOoRxuskNsDAzmqc5GFRe3epm/eoJWV7InONwi2a22rt15WwSCwltN6nuze+Y8ueQqomgdtie
C/PkTLRelwqY+zYaYybDcxE1RjAA9R61AahxKRmZAFXDJmyMbB3q7rQDMzFwhsm1VRzyDcoWAlY6
gmxuMzwhj840IZ9qlfKO5BQny5C7elHsNNOet9q/a6sMmVZaF9M6dqVUTDK1aq8mRK4F8qqNgq62
L1zVbeAm8LYldts+hS0lJtiH57frQR8yuQK5009Tq1nHCEwFh+K+cR+syNS/ERXj77uWmmxQsaU/
1LYjb0bL0h7KpDcv29Jtj3M3P6WNV1xOtFg3IrXbYxE61a1WKIRj+FiIg+M2fQuMbs5FMDIcW4ty
oLMnJQULZzvf4H8a6qsBGL865E7JLu8MkQF+HbWDtda6CD2Z0+l9UNl1+a5EGfcb35zDh7jpsm8i
w1/GHTXOAnKgMELudJaN9IeUJZ9Uur+qqyS9RwVsWytYcaa3TqrGpgY25KmTkhiTaKZmy+0ZDhh9
4wjl1zW2sptd8IQZIqcDwpypvrrWYrqFezyJbQZCMOOCUBPeVQOgl0KgwSHo0YJTQfGUOtHRK8sw
oCN3xN4sARp0DOMw3Y0rRh7WNNjVKh5qgzgUq48+dOywmYtiylrXcXY0RWm8CTk2x86f2R9sMTHF
EPNF7TMDjPKhvKxIE3wy5/ktnkqPiTyz78xmHxuT5CLL3IkcEj3bujXhk4wGly7Zqr5a3njo9Dpc
NX56Wbn9l4RFDpo44UydVDHplgm5Jc2Eafs6rOuiCGBdlVc2jKloAwmNXY9qe2+EGgo+MwFZ6kXa
BJEZVjuDAMxk5aii4js5mgsFybNWg+O+A+Ml27Ypdyj0xk3cl/IyT4c2aPNMZ3yFRAFKtrMifIb1
39r+NlZtcTBpGgIxee++G0FygEy5Kxqje0o1Izr4SMrlGgfTdg8c1fACQYSg2dUw7Z2ia+43PCL4
eKdsSie4p2M1bLFAsrdZrACPZx6SFnf1emaKoZ18fS7uh4rec+0Uo2fwl+XlbBnztefXAlReRdp8
ZF9lRotONqaCAvRiPmoxDFoVLD5vMyVdepBRSY3O3+koRyfYnFbR6CBmUFRoSKL94AjRrm19HDYR
xBLMsSsN9+XRuh0ZM26RUDAfci1IWJP9MggEjRz+y+rDNGdPh9U9zyVBkoaocwoHr0RLL7X6WfQ2
A9W6stzn1tbgCrrkmFx2oZ2eRn3ic1D0hcy86JexeBrW2iBvYgGkKXMFBtqX1XxIAGB/S7r8G+US
lo6jf9e20vt6n+jfVdV31tBWf9LpZ69VUzAWDs5IAPOQeixKBPaspevs3PCgRq97ZVjvMgjuJGbf
nU8XvB/DMGfFTiUEV3bD6dpnIkk1hnl3hg236M11nXex9lF0iuFM1lfFn+5m/5Gw774q+O//Lr/z
DmmiTQil/y40++8/XSbvbSWrb90vf2r3UZ1fiw/5+Yd++JfRsP356dav3esPf9hAS+jUTf/RqtsP
Sa/zb7nb8pP/27/8Px/f/5V7VX/88x/vVU/wBv8aJJ3yBxXfkuy96Fr/Z+3fiS88VD/9pX/p/0zj
jyVjAlct7ChclHwIECAUdf/8h6n/oS/JA0gu0NLggQzJ/k/9nyUQ+QnigchbsNxFJfjf+j/jDw8I
5btrAv2rQfbtv28AnDns0spf6f8MeqUfV6kJ0dTCnFyHrQ9B1/8sxMjRRRUzNvLQgJv21k7r+aiB
jh6aNsUBdpZEbub0oL1cRRQa24GgykfXrr9it/UyKEGJ1r2mdDEbDIBxmFTgpS7jvlVlOxpTalfc
gGsudHB/WOemfI2Sadwqt11VBl7SHsS8ldaMV1HazVtikx9Hd4BcrJPlKgvQAZHsOYi1YGzMQNVQ
5/XIuDL76brQVQK1rwJr1wza58S8a8dj5RnHKW2jY6vFD2xKHyYecijJx/5cmmqGnjOE67CHMYu7
ySIxZ8jmxOGb4Y/72GnO5WRfTG72bLrGkQo1OkEGx4+26A9GXUSbwc8uQhOEunfqW5PJ+67E7Gjt
9lO+H+f8PMvGPIRafmL2eeGp5IRdkgXH377plXVXziGol3KqQPlVtW2y9CrVVL4ZBC7XvFrXhSa0
o+VNQd+qfTpoNHuGKHcMwDdeJndu5RqB2ciBykKsJtN5RJAItxPgV4B9ptjlE6sF2CHEXRRN54YY
Rt+iqPPVpulxlmsg5xNykkxTUNbigLjoYqAI9JIeB9wimBpQKoZOQZFy9KX1fZ6F/CQFkS8hpyeh
eFSuTzqXpjPXcAzw7fbBnMytDU1j381meanwgdmkoMeabJNNKPgwY/ROcg8amHlXKyy/aAvNQwwu
uU7lfKBRvkOnhs7AZhyVzTgJxhncuWUmZMECgAPkFm4RqD5f5152AEWgoGj2je0gWfC2cLt3hFpW
68jKknWUyVNN8TzWIVOVVPjMhCnEeBrPxhIalpUdTf2Aza/hbE3pfiQe8J9Vh1Ba4RXgRsaWjHlj
mPbvg2XgCJAxj5QKUiZhBXWR0X17/ByR4rrZZSt3jvcpYRkQA9VrrqsX7CZ3ABFyq/ryYs6LR01m
14XTXxEHsc7kcB8W1iq08nU2lRsSZWHYdd1GpsYuqaEyJGk9reHdvjV5sZtIwNk65dJBGCXGi9Q2
SM+q4+jq+9BA5DCYB0zOLghPODhaNq4GhdVABrizqi0s01k/j2HpnvU5b9Ze79waXskXATjSEpxx
8DrfZ5OAhauXaD2yKEjMUgV2768LaCNzahab2oKSC9MyIq/DVeHTqOaIW9G9NQkkwTl+tzBSIzC3
OYrIgrxlvc+u+9rK7hSZ8buryzjQJvvebN38Hcf7O4bGh8k1LoStLgT9YKYauo/eDZRq1qNNWAdM
1basd2423fhL+0IRfoEBH9VuehM1jN4qcdeY0U1taLdJyWpBxmA2Kgt8p7w3U2GswsygcVc7R8f7
18r9J1HhOxmLsyXD17lhec+iuWm9al2HHeO6ej+nUFv1FGanpu+NdBhWpU/+Wl19dbv8kHpwviIK
NFndjYZ2lGEGVhtZ0Zoucdh6JZtE1nc0Y063J5Md/7HCevfcdji4llts6+lR6NEJ78Y1UmduMHqG
lVma9/whgxIOlUVCb5vNLyxRnIkz81y4y4ymoU432HAaTTsaTr8NhZlfNalRHpzW3mJABc9UPiCo
uBoMZlXtRK5ghaFrp3fFmu7O3tH2A63X8YOnjWsnSYIm858SrHQ8s7qEqmas8freF6cxg9v86JcP
sfdQePSCSlRbfETUWhvFzZB0bP7zcIkQBCcL8zFr213nh2vpqfeK+VRnRZLhb2NtE+kDI3eIhwwo
Ql2E682UnPUUtmdoQeITiUP8rnu5kCqrHrqo4NWl65vXSD0fbLcEYeVl6+eUtwSPDuaIHSxKKQ52
T7nu2rdWPgdkBlMEOtem1T/htdOvmcy1QRi1uE+1bGuFdY6VoJmYh6+yEvVO0IitRJXekDL+UlSR
sxslFI229R6QBd4gd2y5UmVjFwYJMk4QBBQtPCx9C6MepqXNluuq4Wns+RPwYrXSyyrZdxporF0S
QzeJ46iX12wF0LS08cnJjPkOI6pHnGHfnMi5AC99V5Z5jZHNM9v5AfD3kA8QbHOwuNToH/W2R2El
IWD07cHFmXO1DAxXqTIJg1H9irNjXNkOmHgDLBvoajoy5HgDcog5wAYm/+64FIKXyvTe84Fkl2Hs
YwIpxWPpAGnEDj3xwnGZRouTCeDEiPxvI8p03DMJVwLPxT2pTCLme85wgXXWCzqCZw8kbLaKXVsl
i28rESKR777Dvj1VfX2V4EPD6AZOYT1MNU7VQKZuVD6VBpZajEivE6EeGbZ8DEQ6AAJ0B0sZt52C
utY67j70Edm42aVVdddF3rzSbt6aswEfzRvOOCagTEnQYMnphAgkIRDX3VcjtBCOcwmcTncO2wji
ZAcrEJPSVJhfiVnFwmp8YONqaQTrfUZkejCEHjqzGpnGWBMrrzGrWzTpvnJQlfTTB5OIuy6E391p
w6nzawxMEZEg6VgG2TqCNjCFDmZwY1bbRFM3eUtbNUqvYdSYXRsIHwtGvAmaDJYuhjr+kMPwtJok
SOCSyIkgR+IlroSVQfKGMuKjLFA431xS0WRsNnBQ0RY+jZYNxjIj6mlGBXeasJs6qW5Bfp8N0XQc
7vl+GEqok35Wb2Yc3zxjOBdL2dUt5L0czof8pvliX82Y0cSl+Eb7tNFa78SkcT4UcO9W/cjYwRqG
tYgYcvVmb1wm9RcHXkc/xxj4NmtiKA8wD854Su3ibkT30M10kcbM9iC3Y6G2uXLdIMafAXkw7Ws2
vySO96aMAr5fhAE56Y5Xyk13fj1/qUKekwMqQ4LRtKrHlEeSvUoTmodQ0ylOOSNMf7gVZj2vwLN2
ovZM1r1kOZfiIpEFZugasgG/h/45VcWwKxt8I/zCfhVizoktGS/zctY3g2ODIgi5KzxHMg9lJNnM
6YONXZVqGD4NjgFrJLlsIpItjWIECOqSvSPKcWt0sYXGKrvXEv3CtMN0x0bWb8LB8hjWJs0mqio4
unoLxTSCOcyoEvZsLtlsIeE1RUFcDkwtKzWOamjDIA6x9ZwaDAAUOixhMxtqTMjpkA0iZptgXnY0
mvA1AO2Q7vG9EYCUyCpc89VYaPktZwHoW3dmnzsNYrhgJ1dsicml65Wvbs7jIldOX40gEpCSqLe6
lLFOFK60rtO2BROuVQbNatPI/Ar6LsoG23voTHXr9MmXcWZWUCQXUqavbu/insj0ioo9GzaQ6pGZ
dFKslY/vqdPUlALhIpxEwboxIvejFr2zYV9M1mmmrkZOXKthPG41l00NkiWH8UozRboeG3HTYSFC
mKt+HiEkdJboTt7UQbTQtDtwpJ2aulNhimNUQUcPGVTWdP8n4rfv5tp7kOAKreZ9G2fLD5zJhspa
b7sq3EIQyNazXWA7iKHpamBUnS/qFOFVIhjLbApAMxAl6RWbjhq/qA4JiuWGq9gfL1TLxIfNtIWD
MKwTR4WHNA9vRzXkFMlkycPPes0IZjYM2UE/9Mb1bI5n/JbwtESyHpDjMm8XXllGPlyQNf0Nqw+U
OTS/dk31EIblIUU6mha4bjItDiwyAFArYo2cN/dIwmuMEcVJmupZc5HgaQJwEgntvRm2F1MqUKI7
V14238qyP7GGCx7reE9caRMgi3kD2rvs9HQMIm06ijTfK3s8WTGAgGOZq6FLqbhce6NSCioLSdiQ
u4DnMGPNqrksSophwiwUKjn/ilw2QIZ8OI0lyWDmzIJUMl/rPZ6pGpKbIMvCva3512btHzoZfQtF
3O+YAm5yThWAKGIfZGUfm2J8yrwo3eVR8dJr2cZu/YOGJfqF7nXFruiy/pjFztny03zD3WOORjZ0
ll7Wjb2n7GKcHj9XJJ4s4FyPGqDosN52h62j6f2+qX34InpsH2I4akxbkn6v+o5qnG31qOJOx50w
H4+iLY8QQx7CxjopIXHaTvzXYQmak3lHgcuw13XtY92DupS51LZJr+WUKbpa2Uk+gLawVGXnHycB
FuVZOvOmUT3LnKE+yQDXMVKNHsbXBlcbutBMPomuuIAo8eg15YlQEfjvlXBh+2evouZttCrXA5qN
thOAPb/VUgbibAgxpN2iyavXGo7hqmnz62FmMpPEYRkYY5PctHH6ZpjxfCII/VgwsAwwxjPp6jQU
hVG7w7KRAC+HdtSN9LOIi+s4tl87xqKrxE3PHXJAOGMVwqNmVS1XHO0bGBrwZryzRRW7Sjv+EdhZ
rdYgsKig0dl4i8N3wsJCpKvU9kuqZ/XiDALuUPLA6/qOB+hVnCz9BVF1VOXtVx9eW6DN8Z2zwNL5
kyOWbGJBjCy1NR0snEw1ZeOmQ/C6zTDReYkNpM4eDNANLraKhUjIocrq/ILMCPz5a2o4g99iyqWD
u8R3Hcl97NFgdKSIrJ0s19dYDNNA+JsGimVQWMm6di7wp3tOY2jx1Aq5ccL+zF7JpLyf8SSkDQGV
bd2ViBDJmkg2k+GrV21mphmQ7vehICmvu64RghWQUI0wsuBSwTUWV34JttuA38AEadeFkoe6Vker
IoRRnypicuxtEsp5LWMHCBX2nWG2z2UE2AlCwKbYO2rjaLAEutm66fTnaWzCg1lb25Imd14mAyUT
astrnoDDcWBq5sfGdahi1GXI7o0a5lxJ0W5DV1yZBVof3935ZXGYqvEGeZodmIt+qqpOidQvdVtc
4jUB1l0+yKq9L2r7zs+qR2M09jKOu5VtwESbLSJQ1D0wgrWqfXnt1glDbJ+hdmWiu87NLyFyzlUv
Z3h3Rf+cpmdsdR/awtZJYJTZ3nTU13ZeeEm0phYVGEJp2ngGCFkNdktAkAGD2MGBuAayb4kH10V5
HHy4AbMk8jDiPV4JDD07c1xp4bsgnp4NcZhRjzFl2Q1R/nwqHP+yqovLYfHVx7gs0IfwKm4RJdte
eCy5DtQ2CMhO/CHd5qLWEdnqxU6r6aZ1u7lwe5RZLli4kzzPxWvTX9v1K4YnwdRl5drVhm1XU5Po
qY6yLeEgNcJD0Z0ldgYrhnm3oNDokZOiIP0mviNoWzvBH+pgY6ps2wwDtb6rn5WL51vmPeBSU64K
fmAF5dDYZ/gkVv0mF9VXmyhNwPf5TBxEMDPK3PVtvcd85gwTKDDCYe+08j6Jq3Zbqlc7tV9dyEqH
bPqW5tMhBUkoSp35Sg8BHkFrX2lfDT7Rk6UjkdC957KZq33f4awQ8i28QQ1n7O+iFeadgenE49pt
bHgRxI1t0EwzjvJDA/Z4sY5UDFqXeih3HCsYscrYkY65FhOD8qriRfHLxPwGey7illHoWGYX7kxY
hZeDjSDdlnhZOJ1YVADAAKOZLc7lpCrI3r77Dqb+R8jz/w5Wvqo/yruu/fjoLl/r/w+wZWPJnvqf
cWWoPq9dgt3ov4Dqw9d//uP7b/xpKuf/sdgu47rIZMjnf/7LVM4Qfyx2M/Cq8IczsOXGNOnfoLLz
B76QwMzC1R2d/wXYlswg4n/+wzL/sIChXWzgPFcHJDb/E1D5sz2USVEEcg1IjbMZFm+LecxfPIt6
24JsUcLSKE0cRitHgytStvr2L/fjTyj7rwZy3x28/oVwL3cDCwku42Aqxi1wMHb4bK6ajyaNcGhB
mkmM/tYxpf7I5IkBYWIBZDcT6sa4dqpLJGG5idixpDcfdJ+5f+pNIMquXtdWoKDY6TA1WojXDpxq
jg+nuI8zSLanzHaYHuFIaZ9xJCXJll4fVxk6xrTaCHOA520JQ/tShIZxN+ZJ+jhkVI47heYsXcdF
598lFSZ/K7IE9HWYl+mpyYxMwxoi8668HnLpb2xoPjsOcU98j1gDfJVw9UOf+OOth3Vd2gTqppTs
MzbsPs5q3p1VPkQ2S+2/VuNP7v5iz/Tp5v9woU+zrTnOMmOUXKiJ+idVV+eGTDAH9NQfBbimv/Im
BGBoh3992U++Q3wvJI0Y/8OANhj6fQ5Mi5KkHwRaFzw/AKSHisIqSvNq04duuAWvX7Cazv3NIM9Y
jMb+8mW/XxWjT2pOAncYl3zyqmqYnYRwLmgbkOdyDg/JJsshnIyqMK+bDL7jSrpOtiVGfIbc1FW7
SVkIylnAv7FEE5/uO5WYECZvvYnLN3FDn01XO4W7kZNPGvTnPia3tY/tS3zpzGmx8mgoACt9QAMr
Lf8MiXSc1pbMCxJgUzvZR0PuF1u96/UL6CddyEHcqidye8Jbq8l6CHrE3hxrWk8ybLKowpQHZqXa
WWmv6m3TOh3trqflJRhCPsApruzHScPgeVWIFOcNo3Htt2WT0bd6YcCcEq1FDYQDgbqto8EAGDXs
QgZAfNO2qmzpr9wh1yckczJ9wQAya9a/Xi5/m21xt5bpGQw8G0c3b3mwf9mJsMeKZsg4GMzUXl+v
PKd5ZFKh3uoJOc+vL2X8bWlyLaxgPc/wseFDJ/Hjtage4bWnMPN6B3107SOrDTzZdxdCq5PrFFA2
QDugBdI19bOWaTUutU1L3lA171s8gPJAG7X+whZxhf0EZrCVwCV/ykgW+M16/rRJfF9DOPcyWmQJ
LSG8P35SD2w9w/cHkUipjfAi/WwI5NLPV7Ve3+ZWPVab39ycT0ZHyyUtXCB11CzUN7jr/XhJtMoY
eyhCFSGg+7d27nofoVmUw4uq24jyKdUYETZ6DNlZCfxdRicLSbUC230VrcgeulzYtEFaqA7NnGSo
egn/gaNpF8NDrFnETSjiGH53xHw6yL5/asb2zPAhJrDvfPI5nBXtdGjxSHk7bklDxt5I2CVv+6/v
zk9Wjm1gzAShAVs1AtN+vDlQrDIHgwi2FwuPjq7HZgol1V2jzd01E1Ps+eupe/31NT/7QS3fjRfD
Y09jBOmZn1N5IPkIzewL3NgxIsYgJlRzivd6Y1fIAPv6C35cMybB0mXS6FrQ0nZS6R2HioPDx68/
y09us+3qeD1Sftj44H5aj5ZCtAdnVGN75WIUlqAD+Mj9bg3+9DLYjWEfbTJZdz/t4oWdE1Nn13Sw
8wD47mTVJoN0Gy96eTIFUFBZLwNy+wODB5zLMm8q2Aah/9dVnZwrho+Apx4aysiNzd+EIfz0s1G1
udj4kzL1mSqiqj4TMcoCWO5xt7Z7XTtQ3kT/+VWcxfF3CU0xltPsx4VWR61WNT4soSg1umu3wqTC
rCGz//px/uRd5xU3eWsI6sVs49O77nqgvfPEfTaAJraaA8es6YxiHzZiPk9OFu2F1Zt0wHBefn3l
nxyO1JzYkXuk42HE9+l9RU832GnHQrLwd/I4C+MswdzB0W5SS5GM103Vpe442rOrRuYJYx2lN7/+
BMZPThzHEiaECgfYn8/x4y2WUaP3cMg5cUYScxOtROiYArUkmZPeapyb+7rtop3sxXCw3Lo9ZQx/
9pmBSd6cu1hC5aO6tCMUPp0n5+E3O81Pdn7esKWGwEuRJn/59H85D3sD8KxMvAiIsDWuMsfpbyIQ
vDrIcbi4gNFbt9tf35CfLQYOw2Vjo3b721kzlRPeKsIg090jorSBFXzCMaF6KyMfeyRDyHUiXAF1
1FPPv77yT3ZVgg0pN0wD6hzby4/f1YfqVdgV4BmMTmqxVrAg63HAwNBirpJJJ9zUsgl/s5f95Kos
QKwTdYwqqVA/Lf7JjMApJpj8jb7Qnccm+jIOEPc2rRj7CRQm6ZNgGuZi9+tv+92/74ca1SaHyICS
jLUzsdzfu6W/PNp2aouxdxqG+BigoM9LK7knVNg0MNRhPB+VVWhv4NXU2qajFgMHRd5xFEWvfVOd
0rTVWFhoGJtB178lZphGsGwjD0u5DO1o0GMWUa8TX81vSSFmc+/3jQwZYgzQRtzcaiCxVOHMICX3
vHsvsgpIqBPlzx5+p60O0iwU/NNilmUghdNWJ5kpaW9VlRR7EVF3rsEqnAfCpAQeTRo8fS/O8Wwy
wspk2y1TPBFdfDu6VW5JgGd3yhj8q6m3pw2WVfI3jvnGT94UOmEMuXmZLYw9P51Jwtdyhlgz77Fv
dszusbtMjRxak2ireId0pQ9wz9DXyYBPEGm81clXk35GL2vtFSY1B0/19SGNhX9uOt28GsRIm/mb
Z84K/vzIXZJchQMLzDI/b+fKtDFwGPCxNPXS+ZqypwVKa4aXX1/lJ5uqx9SFvYzbQdjop+rE8plN
8PSpvmISzYYCEczaHJ2oWXkdGLkXVuqC6YRwSH+AuZRkrv6b0vonhyNeszR9ho01se4tf/+Xpd2N
WZ8oBZvMYebwDHIsmYSa0e+CAX/y6tJQ2by4Fng+++SPl6GNK3S6Z/CE2na2Vo5HoaFjGOWHVrFV
dj/ARiiYhCCrN3e22SZbr5mSa1NiLFsnGaPxQrXlY4zHGoaBM/5mRox3oEpz4zc35O+bKm+6BeoB
UMMeswQH/PWGKF/Pki7jhC1Kl4OiFEj1aj19qqsxOs/KNw4qSp+mTnd+c8B+NsmmarQohJcSnisv
ScU/XrnUW9+vYonPW8rsJjcj+6oc/Oqgq8jGrZKppJsMzjcgHwzj/h9759FjOZJ2578y+NZig94s
tOHlNekqfWVWbYgsR28i6IL89XpY3YIqbybyoiVoIUAYzPSgG9W8JINh3vec5yRJd57Tqvokm6GJ
nDoVpyS2b0cGP2dlVfM02KP//rl/jIzZmMGLVEJDAuhQom+mblPNyKg//gKMd543Q99ZZ1gKosyx
r+/aHW1VxwboLuUOVYTCuosEYl6sSWI094Bql5uJY/+XBc8dOpx8ysOkJTy9y0h335WUwLeg4YJq
I0eR6kjNy1vTWzz62GRxGGlifPv4B7/dhNgWoF/WXRMaMR/u6987FRlUxp4iwTQ138DWdW1Y6lq/
ycjIPRXH+ParIYYPpSNjwnRxCR09m6SyG82YeTZLTMbcsMgy2+Sl9Shm3X0ETMfewpndEzf47jj0
18mAgFxYA2+2WRXFN6l0xmGQPno2oZ1Y1JidzULHzjkXIGe1il4EUEGfHu1ig+HvfMJ60foHWEEg
Jvz7R85ZmmonhYZ/VLZ/jMQaDd4wcaTCaNrpu0QoSlEasqImnDIVn9hUvTcgbSpA5A5SDWJSPvoM
rdSlQhDw0M1as+6GSWEztHIl2HJQ6A+KQ2PSVo6gdyNrTbLYqenjoVTdpKXfy41uOqpEA2Zne48s
ZfUcEMSENwy/WH4diDrIdtg7qmwz02MxDh8/qXc+JpwHFGMok8APN4+m2UpLDK8Y+O3eaEy3Y57n
B+zqAWSxUe5hRJdXZkxYYwI5ugs/vvTbpYy5goLH75o5D+7o0lC/JfWJgBKNb6G0ojq9fEZx0tNh
0sZMu6XX0V3KPHGcn7o1LQ9qNHIZffwb3jl48yNsi+IsJcyAteb1xzkTuKHakUbqYNfZwyRyAkp5
UDHyG218bksB8q8w5vxRTJ3a0ItlKxa3qX5ih/POsyAW1qY0xixhcSR4/TOyudWBoyc0RBNj+TJM
fe7uOlBQV9modct+agOZ4OoQ41kczBZgY84T7ePHz+Kd6Zu3uFarYbkbnBJe/4ZZi7ug86CO42UV
IcOhjtScnDqCvDMbuiYHUt8zHLYRxzNU7c9z7zfMFROAWQK5BBIJNpUeiKnGVSeW5nduycVa7lBk
WBPfjknreTMW+lCyV5EWhYwwA0/CaTSj0fuvHx1lTZ4Z2UGsx8dZWIVXZA4JmnxFdSzOkOeP20Iv
sxPl5qOcK9o3tIlMh3Y1xUKk5sfHGa+kK2uTdhGqYNXstcAM0oGg6DOshN1XgLxIuT0YktFcQgFe
EiMHbqElP8xpGCRqlPLFH6Bp4cDxflVZgihNd4Gw8i9bTUTNaqGfPb28//cPhwKHxfnPI8/CXMf+
H5MxtUQHBN6ohaXCzZT1wRzOemufmMjeHhFsyoJkqfO+XY7861D44yplJahzJFxFq4c1EdJN9xlw
hUerSb1L9qzdiVnfXJft1/t9GwgziY/koWD9OD7RAn4luycwtZA9P0xSJbQnOOD4gJdu2CcSDzvg
NhA3rg7fpCzGCAjfgvFxgo/X4pM+GxCr4ib3q4MLT2cnfIk+ivPwWaNZl3bQ190KW5YnNtbvfRJk
X5iMHx2A8XEoq7k0Cul9rIUNByOOoDI7aLM+b//9O6clynpCf8iz9HWf8sfbSHvso+jquAp4zXO5
OKj+DXkK2P/eXOIguXNY5/m6jxevJSkye4rX9guyxghqEbrENkDsho8W8NjHt/TexXz2m4wvenp4
0F/fklocvZLlrJFrUKWXEDLkWdNRPEIEFJzY2L/3jlarkYUbSWdZOFoNOqsQE+k37OIcvw9rQ3aE
NFX27cc39M5eEUMTeDKbs+Taknl9Q5gPEcUjY0La7KGLCzy5A9JLn7i7U10d5SNCy4+v+Pa+6Mjw
ufgGxW5OdUejwukyiVxxjXPk8BoWtmqvnV5TJ0b42xflOIHlO+AVfh9Qj+YbnNoG1QzWsXHQofdp
aw5lhY55a3hpsv/3d4Rhi/4udjLWl6O9/ZAbMtVw5204qengBLGiJqJbTsxt7+wwKdlZDAh3Hezm
cXRNMaczQE8QkGQ/aN9l6SqidStgf66YQD3YwC/zUt7pRZJ/mqpUXDhoHg/Ul22a3TD8ihwhsSGH
78WEV1thvLuyzSX/DGErDk6she88ftfEYscJEDsdJ4LXw6ocGyurAoZV16dU0HFUAoHrp4AGbGx+
+fjxvx3CVAZMIlSYijkAH8/BEN2of5BMsOl0DyozCq7LGfAeUB44QCx9MrnP/Kl3TtzicbwMC/Hr
6x7dY9DHg2qA7260hMKlI60XeOAEABj5gjst9/f1pD+OpKsZGBV69zoYi5eqCBZ4mVoBxQVkRYhR
bHz++HGwzvFwXy9K/LC1l8RpBLHDcYRJhX5WzmQvI8HC03XbzYumPeotuUPn8Mud/H6pR7PcmEli
/PI7vseNzAh1iTzZ5+2t04417jWpkSnhYoff5ekgOAuQ7HOfoXuxD7z40ttnSWJ+xl0/18B7laQ/
PSauxr44cLakieO5bvQFfC/bkhTAPDBPbeP7RcoGugtkgQJtQdRK/wqztOdbyPecZTHyqFeFxUFg
cvWfHSHNkFo5Q22WaRpuKUjlyEYSWX8fGyPDLT84kJ7oINlFGCtLYV5J/Jnc2onhfVl6VDdZa9d2
bd9geQ/RgMxPcLvL1YVheGAp46XBzA9i4YI6oQCTHvhoY4qlmL4rU/Al+0hLsC+LwLlEydKTqlqS
+BAiLixv0aVMP6VeoiQBYSTmSyfTySVLZBF74TziWNvqw8C2Sm+6+clhswAMdKjDSXmW2Fup3SdM
Sg0AM8Td5hxN+kgwrpFk5RYeC8LpbmTHj9zZczZ+y8E51PtxseBLm9YXT9T2j65rSxNSJFyyJB6b
BGjAiBi/rbVIGTopANQDwW4nnUeiSQxB4LuwhvbJxcGT5RLBXtrGJuJCxbHPZMeKMNVahXCkQFeE
V+eoCM1c9jZyAvT1oWHE/t2U0uwJpUrbiayR1B43WpamUK1lVt5VU66eO6QZz2qubi3U22cycyUJ
xnElf4rONL4Xo2ie4kBbbpYyR+U8573zwweDa6Fu9nLxqaWFUEW1qUMGsbWx6c4BDUh/A8sREl4H
iOvBGFeJfOl1xue6lBAcQD8wdry8DWDvxkVrXOFBKC5idwRUZBMwXKLfz5LpUFTTfOvCC3jRJSJ8
lIa+9tRns/89b6WNyNBP0nsLkrKxmVUnl40eT4j37GLyvs41FrJIC5rlhpz0fQzcpdhMvbvUWz3L
qmex8nki0hvrcYOOHNkmIx2b2ui48f08laYZAqI2LiciJoBPK73/NM5Z+a3Iq+lTaXv9t0JCgz3z
JiM/EyVbwaVW8Bap/XX3TZ6nBiJinKshtdeZCd1SxsXcNNLbghSDd9xaTZvuXAOs2zaFFwRcFP1H
A2o+1lRINBNpI3YPxz2a8AW82GrBqeQEPRizZInpyzD+qjCt2nSvIAm74OMW594ZtWRNCiL8IJyB
gyTAInxZ7vMhH3/Arcy/CgEyIVpafZCE2NSUPChqtZ/LKq+bqMQci92XzuS3wSs0IsprHL6bNrF9
5ImVZbt7ReunwocS1HKr3GyuYM2LtoEJYSzVQRudYv0OZ+upkF1DJp2BWH+OaaWv8rDxF0yv+sEY
OG3inXHg0JIOgvh8jQDHJ5BOIDKnKvvZkEhThp6uxc/kJTWX9eyjgQ2mOPiqN/X4bDeklGEfpbgd
UsmavJA6mig2Gcc9CLvBUF0jm25s8hTM/kHH6PIMKml5GKQL4TcF+orkoTfLNEr7pf+sC8ApnAuc
7noxnBlwzOKYX7wxjW8yZm3gol023FEOWG6DOUHBUyMOmSEPL9aMFHyl7sbWbI/nwrfBC2WzNKBK
GGCq664pv0OpSMcIAN60ddrcdqMk06ZbQmWcb2Isu2uAQiB6WnvUv01iKD2G7YRJMteFnmOaaNsN
/mwSUKSjP835CnUq7C65Rb+VYWZC5uFu+IoRq7qtjzeraciWi0x6MHeTT2bxxsBCTkJq1nnnZHf0
MrKFPVyVQx+7kWOPYrqItQEQjJ5n5UNiTcLHi9DaDxhsmfVcjNZ34MBTaJguBfM4tv0Xk5L9U4aR
4N4mJ2U56B4GJEoElDFDNFT9k57WuEKYfqAYTUwU0sM5Eybk5TA+LC3+1ShnfurRRxT3Lj6kZybv
AMsDqmjAxW3bfO/duEgP3qAJhIfTjOuid8tHED5LtYv5TNUNFjlsFjOaNqJkxroGa2dOqHuFblWk
DllJOm9ytWrlkY9Ul1aPRUQwli+nRGmSvcAKPpMGPH4+maHWz7QqLwEhxYSf0v4ezBdqv8SNV4iJ
L2JZdNX5kJuSlQjlLyjKzPjUl5K1qneszjiYswuwNrfi4poGdSwj9EOowAKQWVCPqEPmSIaYOiOc
m94VTo/MDSHDK9qp2mw2IeRLMsQU3aL7ClwqiGSYqdw08Xy71O8NPMTSSh8nf5HmPu7MPYgBcNXc
5nky8a3NmqSByZQGc2nws9akT65p8KAYffMh8RftU0fsWLpJhtr9JlKv6vlnprg2Wn7+lkiE9OD0
EEpCnxGDEFoZoieQSC4TpolU3BW14Wc7poGMHYRXE/NWCWvEQVR68feECfbzwsH9B4DaQj80ge7S
YnQn86Z3zQYvMXGVGFuNWLhhTScp29RBiYyu6x0NaOriLP6+wrwNPGC9G81l4QjpUXg3CjeXtlV6
XPK3ca/htYo9/VK2qtGiVtea62S2A9yCyun1vQmzOzkMxhg8j6Y/ZGe5kOrKZwhI8h3KJvhU1gb4
MxM+a1T9Vgh1Tm3j7IS9u+ZwoMhLUL0RMNLqixvivRh8DMHrUE6ILY930N4yoK4pBc5t0vnlcBln
XvDDkeDkqFjiH5nz2LsnlysfQ8yOJd4qIaoX9oFIaasp6BjRo62PoeFM1susiDTbpOzztE1SKR3H
BftNI8w1n6k2HgITpEmQm5/cbgiutbzv79o4TT+5i0iu09Tw5vO643M1oRuVrP6GupO1BAyhoMcV
G39EuQgxvZu/suGDAts6hZkDkYLuCjYnK+AhCAVrn61JdwtH3fxSkFfALEXwuQ0RxfU+lV1aw0IY
CMYYSDQaWhH8yjuXDAiT/qW+zPgSbE2QWgXpFIg03G6yAzM2STvLmo2DAxmp36Ymdv69NDNz56mg
FHdup6s8cnpzTO74PlIMin0SN5vGYSYKi0Tzv0xzkZbnbZ7X5UW5Gi9DcAtEY3hVKhGmlHopsZCU
eXFWEBF+NcD9MzatJwaydNhEiNBETiCvnEHEgvWtKqqtcMrAisQg6n5vgo729yAks/Zc+XlhUgfM
ZbLTYt3BgDlKG5XTMPcgSgf1WEotv28yMwAEQe+ghLCu2QRRJLV81BsLIJG9OJiJM6PAKir6ICm2
ysHnFw2gL56QQGEyi4NG/+xUXvLgNKoyz01PpXDoMIiSJk1QQF8EsEB7hsqNBFYv0Zn6+SEwrIlE
jXGYrlYGKS0pAjWAOTbWUEfkUkOHGpVXgs51O2/VnIkAiUy2qENd+GzRrEAxrokQ8VaUrFERM9BV
3mXZgF4J2UwN7FdSLUiIpumCO6PygNiRGBf/GMc+8XaLKpMS5pJjrkmWDsrluvHTX6MH/+QQsDvB
Q0qynROby3pxRAsAlXzzO8ul+szH5KiNhSj8Fu6vQ22krW7wx6fxWYtt74veBvU1auyCzA99Evtm
Gos29ExIwGHXGmRuJezmt3JI6JhT++8umUt6Ej9bfa4u5TJoCTzr2JAYeVV7ADGdd5E9sQsI9Rly
2K7sVhyhdKvCjBpEaASHeQMZKnaRGKvVcGb338a12kiqcC5Iq6Fk2rfh6n1GGC8+OWjVgUQvs0bi
UwC387aYUjzEvl7G4FaMUYgQ71VVhUgW7PngWDN//r8liyysZEC+gzeU5i67QnBX/ajBaWcfYp6o
cL7T1qOkQbb9ah9Ax+IdlWsIzw7m0cR2UsxOi+64/zGkNmc7XH7nhm/EPAffoeA86d9w68jzVB87
wFQq/um6Kv33VR2X5rpn02BcNaBH1aoZKVctKwDSjJl032pF99MrgJpltU0+0Ilz9HunaB8kA20Q
nxtfT9l/VC/hU7GdtrCpIh1ZyWiYFacu737VGoF8tLjNl4+v945OzXExT7i0bn8Lc4+etCXQK7Sk
j0GipyXMSa9modSWYEWmqh9xWk0PrgOlyjQq8VhofnstZuLRBoe8TQEfk3zhmIzJsNSU2heLRyP7
41/4XqHFRblOORfpCXjV108ETabeuF2LSDnhV6ox5UAaKKh2y+hrN0D2MW/VzXxiBK7v9KiaQVUB
4ZYecFl66K+v6iWsjnxRXNVqhgtNGSs7FRh9lDfBsutAW4eZbw3LRjSqOFFze3ttBv8qTPUw60Ge
OqrBmkkQF37NteWSk1xTTP6hg5EJW7R+YRsc36iK4sCKCj1RZ377qL1V1wOdigomvZ6jm1YZxIBm
ctjIaNNwznmnOrf0WGwXip6Am+fymcZ3fuJJr+/v9ZNG64rahjYsSlRCJF8/aU0aAdEWaDWtJLfO
sa1wMljY/DTwZi/5B+X+4/H0zohnYgmYWaxVFUGV5eiCejYo0aJ97DTYS0RbldvEJqNxUewxWdPc
2Fhj3FgpacZSoyy0gSUF7WZ6F+iihp836OeGGujt2VmQbibTZlf88Y9856GwDDIDIjSh6n8s4pvy
0W9B/hNcM7ZuOBFyudObyzS3drowfnx8rXca0QiuQX8hFkQ5qB+3FyYgTpWqPfROI6BSR9EZ33Sp
ZXKkTeEpRlbqOeamD+zkaViUllBD0oMiJGm69k+U6d86bKjiYP6gj2mgt8di8/rlIKcDrLuqSMx4
7qvzxlwI65BpZt9XhpzuNCGMryqGtx/VrD6QhiBAlwgsMv+HpulBc+I9vFNu9fVV4aT7eDpWUeXr
35NZPm7S1a8w5pKEkXIBc7LuM9ql8G+rFKCQUaXtnughn+iTZSa6yRI7MeDpBBYyfhkpA26Htouj
j1/a2wGy/i46T+iesLMca6ulqQJr7hkgeVmVkVpQMXjZjAkq8bUDkfanJIZv5ySkrLQbsIsga6Wn
+vo5gEPRBeORhnk9+U8zXSpa2qRXsIlYTwbJzCY7L6gyWo6Po/fjm13/5a+nCO6Q+YjmCjMjBfDX
F2fiabo6WNDSChB0PYe07RTIU96Udx4pI49PAUcM9sg3Yjp4jIuxqgtTe7EfCqTTNxIIza6rl+4M
sxU4oo9v6227goWFPhgfCspkOjmvb4sEA4BODivbIGRy7QCOjeq8JsChn7oTw+WdS3m02nB1ruY1
/beb7I9txViZ0uhthjFa2iVaeugFCoFMuIhYnZpf11Xi6G1hHXUDtrm0prmx17eVeJjMxlRnrVZp
deEOdfuU2hU5leQD+FfpmACmi7Wpu6yAuALLM3+ZY9ZE6Cj1TdtTNx68pjm3JTpKMZBOSqUm3rmD
TWwDldrpvETqeuI3v/t4TMtD5Iu2lC7r6588Bgq5JwkVG2pW+U8aRyOZh5Oxy/RlOfv4pb+dUehJ
864DZIR8wmwoj66FOa4o/ZoAISas6loORedH3tT1P5GLl0Q56ih3yXldqvNc2QnNJDNLxxdBNk+/
QvtEtSGNMKUlQOfCvG3TIAlObEB+6yJevULUEj6TMMd4fCIIbl//RqvXu7iEjb9Z6ArOT5AawYOD
ccFeRW7QrCLY9XO5d406nUj4NYP5ERVRhyq48OJIeQ7JRmghJB0LpvidaEWDxa8Vw8SuskEvTgNI
+5SUvSl3YyF6EqhtyLWhiRGpDdUQ19PKu5BXA6jyYtuXiSKFRk8V1L8Yoja5ZWr+1CkT5unHr+f3
Ynd065iC1tY3T4DM9qO5Bvorp1aoupAUB9RPmtCI49P94islCKuJFn+o8i11Q68gttCGQ8PKCkUd
3OZ8haFHzZciazQIwpPr3XcDUUBfS9oM91aWz989L6domAf2QrBmz6sP2YQNX/OqMak0jDYIyFxl
KVnwepbef3xnbyZR6paYZQO+Sf7jHe8qBTHUBdtOqDA6571AOoBT5DydkD++3V0hHeCYZMEQ9dlM
rt7yPw8wPCkfjEKP9nOI20uyJAO17+q5IxKzsuU+W3xteZxlXFPizurqIP0c6F0GniUCC04IRlo7
gRYlqseCTcEjNrejr8iG+7dPA7MbmljalWbgOMeaHZcSt0ESZLahgaP2CaCLUOect/33VwmYBn3c
XOuXdDSYKI04OR8rtaTUS6iFoxvYjEuetSdG7fpQXw9axCFwhzBCc1bmyb9+6Bp/3+wqNyOSok0j
J3OBH1Iw2c5VXzf7HMbyxSgNq9p0yu7OpZMVzu7jO32zP8AZwPPEi40GSn+j7YF5N1qCJNKNbTba
riPOJPRwmF3SpE1gBVq9IkTICPYm7cGbjy/9Zt3m0gFqKI5LiGBpxb++eUXHfSCmmLbqRMTHhNnk
KhNNfMekY9yquKhOnJLefki/tUXeapsCa+AfPWx4ijoKWmoufVvoZ6q0f8yY60+80d+CutevdHVr
cyBaPZnrvvz1XYF4NIhLAiiauZUDVUliK0+DtcAv2TWk27wjqzvqtBSDDf3feoRkc92DkaPRS4kJ
HUZjjddN1g3fNbJi4cvQR7zwiAQbDjQYyifLc9W3WEthbrZNR3G9M6flDhmbSZC513s7c8o8SIBL
Y3Uh5Wfvq2qNQNsORQGOfoWIu3w8GrkPQu8qTkiO1wzXzdzCVShRRdLqr6F7ZUgB459+aYnxgFHG
Jd1vUlawpR0b495FGAwCVUMbQMZE1S9b6s+VHUFbTeDjjKniFMZK9WTGmKoj2bbmrU1PqXmA7xvP
F8osiIAv1diTL09aC8cUYoCByLZ9BfdsTLpnUmlzI0qT1lFRnqbNyBOlfL/viyVgR7FYzbWmxV4f
jTCvvIjoI/c2QW9lhXi22+8Bjpf4kJKOrb60dJzPHK8lhIDTING0vwfy/2ec/BdbwT++6ZXP/Q/O
ZAWA//f/On+pXrLvVK7+YJysf+JvxonmuX/9lrivuAcPodN6KPybnK15/l8YMky2U0i6cMGsJYt/
KCeG/9eqKYYHwkhmJ7PWGP+hnBjeX2yB2eND1GZNBMv9bygngEZeTb+MdPbwnA2t3xMRFYyjbxX+
bz8ErZHv8H2IMaRRlL34tFu7cGKLDLuxqQmw7ZzAuGsMvRgACddijJaCXRSGjBmiIy0UlAhV1bUK
lYdhKwI7l/iqLpGQ9pSJ6PIEnE+2yvL7zUBG8cHLylXUMYzzYx0EC7Ap9legsbuxeGrpRtZbx/DO
Uyp4d3OZQ/cVQDLn0E18QEqTQ9EdFQiQZgIVFGoaU6C/3i6UTmIc0I71uZJojqPasq3LMjabZ1GS
5du1MQIwdOTxNRs5AiZqJgNnr7lDkO+F0xk33aRXwSG1KvXZBRFBzivQSCz9qKGrTSUmWwszatjE
qGv+pyYxChWNpqF+JkbAVjcTlXo0CA46KKMoqw1angLurk7aLUhi4ykphPnNA98Ox0r3Mpo2rmTz
yHbZ2BDGYmbbfjAVeMJl0Ndivf1UdFmVccogL8vLhMB0Suj5NvNglW50RPY2SW95CTKRjcmD4cQD
FMXGLZ7Xk+h0VuczPaBlSHk5neXnz63XaeDMmImRUZl6Z4bCiOMZmZlBzDCHIu0rxUkaJzFmC3uX
UKTE8Sm9l4bYAbqMWtY/m2zfv9N7dkm0c9v42pzYiITxbEqyaqm8fjUESPhwQWrA2EEAvFyOU5E/
00SjMOOOxJvTliF2IW16JjV0+tlXCRkTinnldDbuHgI8RzGojJTzlVA2ZjLfdeQk0kaMLcKvEs3c
aDYZoyuscKp3do+5EwocsgQQqalMSfsa7Vu3s1QF+TOdzu3ZnuigaxWG7hPr6evD1/r1cN7mvw5f
KnrG4Gg9xZWExKkijorqeg3qgUgvPmxzB4cvP3Gp1/skLgWNgzMXJrHAYt441qiVQ1YmKLDyXeuI
G81bkOsSmbLxHUnKZYr3tBfZeNnyf2+MXJ/+dlr835jfx5+yH+TP/4Cw6v6zG+ofMKCa+v8BmhUv
5qOZnkSc/ueP/1xkdfKjqf6c8H//wX+gVn8xYVP9gw8DggrkHyPmn/ne/8vFJqIjoqE/wvhfq8X/
zPeu/hfeEZNiMiAoCBo21e3/SbUK+EfwAJCysHpQyPs30715NNvzWZpssoEmYGVlc3ZsqluquLF9
oHCbHeqGqzb8tDlc3F5Ev4LocKrwZf6GxfyvbeCK6UJfCgqDX86j4OZebwOXAuihMZAMi6V+FtCB
0V35OzQkHXNvqwXafi7K4EJq2PejQqbGZ/o0GFK11j4riaYCDDgl/i9Cu41fSKubcy1zkzMkKN5O
VV6GQ3tqtwppj7xflkXt0UK0NzozzYU7m/ZzPQm8WMGqdHT6No5p/8361wyk1ldIvkgZp1Zzn6y+
rOPItxHP0aRWLG2iRFMGeNMfrb1LLsw98xcd/yKoGxrCS97XYKqViqPEGtvxLEgq14BVmyOZGFYp
ZEMjXW6Hcl6GnRtXwc+2id3p0CdO0mzRldkWZBTdUHtJk9tj0fNNcyONjgTLeqTcgPGuUs6Z5tmj
f2cGiJ6YkA2lzuyYbNpNNnZVca4TyMfjGxKI85Wl9jWZN8FjbDtZF7mlSA594M5cIlDVF8y85TVy
IsKTiGfRxkMN9BeWnz/HUesDd4QsNI9XleOTSD0tuC42FGaVt0djQiimKRGrkBToXeaN8AhOYC9T
bihkkyzmjFDANkFpzz96Yv2I1Grd2dm3oGvlTToB+D9DKtVPkV17WN3BTpf3zRS416bZqmyrYLZe
mViogAqkpSLcVgTUH9zMrr+MloMaQMLBdjZQXKhldrP1zegrlxziYJrlrk9pe2+cruu39qKb5g4d
woS2tkjbaw+35PCAa6NZg+ORD20Drwq6s77t9W+6MSAYi9Oa2XrOE2tTy9ybLmQu/S+4ndcQeczy
e33pZjgflm49EgwFR5haR387Ti35P0PjZg+ETxL64Jla/X1qnenHmLriuZkn/crGdHQQ8GkuEBhV
2OSSEWndFJB+F6a6u5wFZas9FCRS3KEIEEM0zZlHZCIadKKkchp0pWfet2UFOVMQ+bHtZ9QYYTcl
xefGkOJGNlbp0vCZuoNPwwVicbI6dutljF+cKlPfG6F1PsAKbHBDs+ZDWh6pyFGOsEtsiTkU6UYQ
NL7xtbl+qZacaLxcs0hJHwKHjIq4+SnjdUFuV5J6mDYVvUo5eS9JSit/Y4E0uM0k/W2Jo0BsqRF4
1yIgnSTUCyILWLaDFcytJx4ZDWTxUSi24vzF1wxz2Ke5Vu/kpKYritrWTUGdddpNTqpgCBtZfeWz
3ZzCkkQB+rk6p58zl8StKwSWs76r+Wy/ubNB/kBRjcapFZ39+J/lCOodzLLosdkS08Wkeft60qrI
2dZt4C8ohqJG16FbJoc/Vo2bvyfAP5l/714BKAM6f2zf7OVfX4G4MkH1jCsI4tlJYdaT/P/wCkcT
b9AOE4JDrlCJVYt5QN35v3MFEAEADMk08I4tKVjGOoaLA2UVmST5TiKXJ65wZBTzV9ceVS5IeStS
itLMUYchaZHiWzl5AWXf2OoKQr5+D1Xef1pT4o0LXYq25s4Q2pp0nK9qO4u3ZuuVVwabaaJCrA4z
qFBD9aSEYXuooPV5eZbGqFcHgqiksY8Rn+M00/S8ioyyAJH88Yt+XdzhDhg9BpJZzkbrJtE7OlqJ
plACOTEk/cW41PsfPunjdqNvm8k+caXX29C/r0T9zSGpgCraGw8qRZIu1UvNCM25fYh9mV+M3nJb
p9USfXxL719ohVVSP7J48a/H7lLClcyIvlnBwFGFD8Kams8Z2vWPL/P2ydEfdAKbwhjv/s1HqNwS
N7Uxmxgty8ga9WZT1v4XVbsHbSpOXIut1R8f/PrsqPoa1N/4H47avw/If7SXMq/owWSDehh8xZlp
J/ImRJ+7MbuL1DtRaTxqEf++GDfFAR6hAn/9TWz542KFW8ODV+lKkbGwqn/mlMoaEWgot/0Xb7wj
82mVyJ6ks62l8rf3iXSASoNtumvF4Wg0TjaQuramNCRMZ3jwjDEn+1LiS9k0/pBc11PAObGZS4+g
GK08T/p6ubOmsdlSlRJ2ZNPIbg4s9Nk1QTPAkQu3pRGUNmggQ9cZtOd2qsr9iBqs2pgsiRcwodrH
OcBdGzpD3j/Ec2Z8IYsr+Br7bo73yq/EirpcU5kNtxyQvFcwabaZ5U4zKdSt1ECk6NYlaV79WeOz
uwuFO43fynaq3R2JgtMjUmtF4rQwXKIBOv/OWTE6d0nvEYidCHtR55Ue69ZF0qK2IiUnuyENinq5
ZsWCuBqXSECKunDWrSzI7ixSHFkfyChQej0EhCYELdEJM0KdyHdN437q3My8GPzWdM8DlYh7sUBH
OFOtI3cUD7sf2Zz0N0BCmjNcxfUBeWG5tftq1aHnc0p2Tjuacj8SKHll2VM3sgYHrU6sFN5u4McN
qoB+1dbsqO+33wAxorVdhqVl4zkXlbpuif4h8ccU1VUl5/El9ofmQiSke6VC6LcBfIgbQ5pN1FCM
uvSXmJbJyHYKResAiJF+fHNtBs1Y7RAU6sN9otZA8hw7AqHbRdeoq07rkukicTs8DOCdO+XiPgJ+
v+/MdECYW3jeHFl5M923yC5SUOR+8SVYgvOc+e6AlpJkA19at2wMg/sJXIq1NxI0b1XqbXSQYgw7
y/uMrDi+1GRA9aginPsSHTttM16mueuEpyLlx+P50CSk7+qS5ibpVnn9MPHVbDEYuGpXm0wflwPU
RzLuTUQel30ykY3ru9rn1lxGclwGjEUjCY82o9qV6Q2bB28julz4Ozd36chybKVLhz9oix4pRw5g
yQy2eZw2d0M/6+1OxThALioe5XWQ+uIM4wOLR02w+vxQMHasPfo2gZwqNaqCvUqJZTt46G3cSANx
tBeyr91Ide2EFrFrGMthZjb+jgi6gETtMiO4vte98lysXN69I0YML8R3Aiq5noqky7+P0IyMbazi
XiMiISine5jI+UvX4Ki5sFTsnZHaUBeRChqSiuYqcB4IwZPZZW9heQgDjCFOJFyJ4WTBqdZH9tAR
eTSyqu9tzmRq0+dQKQl5lp52Bt7YHaKG/eVTDZiKICST/BIrtvpdDXrunk54sXPoPnUhyqT+xSzt
dGfDg8MKPckbhUiH7bPd/jKNyT7kCP52GerpQy7l8OILHd9FQv0sVIo09cgg1UpGWbY2VgEljocO
BP5j9z8oO8/muI2oS/+hRRUaGV8BTOIMwzBLX1CkAnJqNOKv32f81u5apEusdcmSXZaFGYTG7XvP
eU6cM9qvp0p3gzwZ0p8XP8J9HEO2AC1ary/SNC+elLZc3/w0N5rQJvlr606jfdUTvoLcmlV3O/ax
enXM1Hsjk+sf0tZg0ulT6m4ccj6HZmeEljGPvrpYrbQ3F82Q2NV9xowgIZgmqq0YukiLbETb4GdP
pzBlkRtRCULXsNblhbZo+lbJqj6JOl9/5JkTe7upqvxmw1YYX5xVpfqEK8iA1CDbOHtaMgkZsiJ8
dWdXsSYjmsVWttFLvfo9qY7Uy9ac/PuRnoGz032MhEdmI7Nxm7rZxRhgttkSFbZU68m2Mp3unZag
F6/s2e/2ZACueuCgnj2zw5y6aynI9HuuBnuK66jToZtlhMy0VqRjJkqx/RjaNs5Tht3ZbMyPfO46
wpg6vZFzNbbfFLulcCCbwAqx7KXOVo35oh3N3K3JFtAoxuDX55cUGzHtjHgS3Y4BcfPTaSwsIgQY
kSFMNPQUDgsyCLf00VaOeq/dp7pbJVsdOPvTGlf2Uz2Q77LkdXtFFzpNEAYnSdR5ann2WtNZTwL+
0LW2IHB77KRekHGb1fWd0nIAZrBs36cBNwTBjEjOtg4DFXOjN6lnPsGIwdowJ+0Rt5skc0nhuT10
EJDkpmiW9SICWpd2emDvlxMMix2t2bp4K607V1l99aribiIaKTOG7Ay3qdrQyNVxnqBs/04arIAH
ntmddYcELT91YNXO7MBWay+6yYj36H/TKBmJhBdW7dzX7WBYKBLaxQgZ/mB0RIKk8bLrltlJ3hzJ
db1BsE0zm8bB7G3zYRXJnrSFxXhWRdOy0XKm+Yj1PNljh/GT62UU+M/YhsvDYmjNQ9WOfsuTo7Ly
mNiDPUbgSP27MmFOtZkNqF9Xy1xhvrVclO2BUAlN7SGWfdcjafFzZpCLU27zvtQlz7e3FkfNXkuC
vehf3JOvQNLeWKAyg7swyr1N46W6kX7T7zI9sV8qQioQXtN0mLaxGNV+nUT1kmjT+rqyALjbhPnf
ttc8VPWstiNuPUfwlDg2bpvCSMUu0eVwp9ZsdE/46WZB+NGSiG3Rz7IDu+Cb95Za0b2zb9y1PU9f
ojKp03uOswez6HW2BLG5cXKDHMTBq8BlUFXs3CqHK8SgnHIkkDYAEDvFYYFrTTS7dF2zOShX1zxI
fRTiVPjOpPpA4Bq/t8jiJeZmGPWHKrU1oo99rnvQ69J3b9CWJ/cam5R6O7Wr9bSisGSZxlGJnHsg
2TGeh/y1KBJ/uqk0phYuYxOyLIkZPmUJBvKokaUcjjCObNoe5KlrAQw0PvWqy4WXqe45tGVwAMdL
Pl+NelGGzUpphU+wrL5rc1ny3CGIp6fTT0W5qc2MOQ0jCWtjdkTFvmsawMZqWnXUbWar7y2blLZT
FU+5vUf+qxU423MBH65LfAT1mt8ttGyE3aNwit/YyaOLFtaUP0/gX3iNydL3boCF5NVRzp5PBorn
YTab8dcf8ljnj5DjajOy1OlDYOVsdiN6TXJ0NFmIPZC/zD4k61DUV31R5JHXTSrdmBWj4HsRr8MY
0eErutBbKyBoWp1sIdOsVFDt8uj1dT8+6GQniSzDfpF0MqrpzURTYu478jpukL0Vu3jy022iyo4E
Fma1CU8/tM5Bt7jC87yfdTpvJf3yNSI8zzsVxOb0vzttdANj7OmjdZm961E21bxri5wQuLivxvNY
TV1BiJZR+PvBdtVN6tf6t6qb24KFZGg32joux8vwywImyEg4pJs7L9vJ6a3ydaJ/kgZdg6ks6JtF
nAzYJBdZlDWe9AWP9bVfWIgO58Ev33NerhQG+D8OdeFA6kU/7RxxjDh3ebxWd/PiNt7bxGg4efb1
uo0u2L6cV5rjfouTWG5Ts103ZTORf95p+jdtRt0R0onuz7NpkLTMjM45GpXwaDp44P99f6q0EJaQ
Z2w9gtBDkrXX+dCOlIvAzdu5vrJWLX6vGFJhcWYo/o1tFMpx/JWL9uDWKQ7SeoXUFnDulzdI08Xy
07jgfN6FZDK0HdxKGyKgPrJ6sIuUJUThUw0H6afUWrRxI+JH8IHR6/M3hgnnPOiJHAxn4hIfh6Vi
n1DhL7laaBIesBI1VeAR0+GdeGOMYYmADAuY1XW/awuvJqLeMphxIS1FcRwwntQLQ8BN7TtpHy2r
1A5kdZKo3qTJPvfz+HbO9PKx7beKUr6nMxRk/sgDoM+mqm5XW9GpFhiBVqiNw7oCqUlithtYBc6T
kXdmMK29d+N1eb1hl2HfDDqRLo1VDb/LzC6feORwNbUFId1+a2w1r9d+i4QnK2RpXg6T7sfTlR2n
nX5kNMVwi/U/+eFY7bDrVoKFngYTx3KQw4IwwobMTHGpUfWtWC86tkXk9vjcIgZjF+YThFKgO9oQ
Ht7nl8hjGUlVFKe+RB+8YSZQi5BkLyyLco6JCl/XJTmUWmoh8IEZieePsW4IEn/KD5ozucZB5l1S
w9N1GjOwuWlfM+kCeB/KuSUPaR2a+lQM63RsUsMEjqrL9MCmCjF62Zt6thH5tPzgbZDXoOvQEQVz
qhtXSXfZd5GHx1FrhfW6JL8oTxSZLXrr9Ps2T9Lp3pstspWlY+R3kCe7987tx2skkPYOyLUfxY0P
htboirg5DeQovmJ1HUEO1POEqA7xnmLZTNSM1BbDfHdq6KK7Vypu8+pR1fgBsXPmRJZ2Zlu8mmyK
C+Bd1Xg/j6V51ua4/+71AqR/OjvrEbOsOo5wt9+wiSXYTi0Im9fQFfSCx1jJ9N5B1kfkEU6UJjAH
bTlqIzLwTWfp803hqnrfW6OcLnuTAu52h7Mpa0f5A1f3gHxD1v2BrmPxbiUWRk+SnZVd++12ZXpb
XNtdun6DhizdyFCSXCsTtVCwEuH1kithjKHJa7cMR3r05GWNRFoEivePAl0A0EpzpIycBopJYvZu
ezLzaXIOuU8dr0BFPFQ+gcRLWfCvJFsTQzyq7TLn5X0r5mSj6x0pdyCqGdVjFcWHlybfc7prjwRk
jzxcMajUTpXZuZG9/izxh74TYVjcIqDRNuWMrzCgaRB/M2Tr0qAT3dEzMnmTrg2HndukazdWOo0v
vtNmv8umnKjJZzR3vpUuNw6aFgbcjpx3CP/lEtVOpm6XxjJ2RJqI/qmx7OUq7dMsgrx+sZdlNnh9
3IlOWE3OD6c3tGvICQOBhYlenylJm2/DKADyEQXLTnbtLxFLZpyQS7okLXFyTKTh1GuOcQDYae+c
ce5PRVaUJ+5oEU2NhUqiGbqzaTTicbLKh7imTLDpbuA3znAeJFYp+mjWu/U3C424yv0JCWlMjNFh
oX5H1bPW9UsvB3gB/GnWTZGaRRtV0gWXBwHmB6rbYjNJ0LvT6pJgUbf9hH9DsheJ0dB987pK2zcz
sJBAm3uw7ybWxwz3cYxizrUufCChGsierAfPmlb4KKGK5NVJldUcDFDKNM07p77KDJKr/TImbBYG
SXHWMm/+Bvelunc6jHK2lszHkmHNaZJxw02HeuWmwQe7Jyy9uJcx8Yc6A6WwdsvmVvWZv3cKEkUC
j8170LPfqyKIGdP3YbCrSLlG7+wRBGNH5Cawh22a6gUhc7rm70xeKFDtZj5AmHV1/NQ5s7cDg6JF
jowF07+F+rsz8mOaQQhKGBIc5OwPcdD4porqCfMcWOb50WeUc06JbUCZZc+xs4Ev0cqgsrU1GunD
Pwzl5OxW8DJ1ODsjyStdtlwgkyi008YiJS0eeodcHAEAetJ48bgLmVQYxYaxiCrE56El9cUNpwUX
cND0kJ7I4BPzGXUERpO4kydrGFXktYwP43TJdvbEumaLBb4WIwf+p96vqudyyY1ih/2vWAKBdntr
tnDdJ04ESXuOMZ5q4cs+HJW0fyU9gH/e9PX3we5DlXn5fdwLc7xu18GOLsXzk7cU7kM1NKR3igY/
5Y/V89uXRWrWuNVWvJF3nA4eH3iNC+lxcwM7ZfBKfl4r7VasWAeYhNIbpA6YPWJVjcZd9lmu9OVU
J8J+azJLsBjTF42kycZim2UawhXqV2OjL4XuR77o3JwolZhksXTkdaS68ccYO8MGIdOdBWmoC/uW
nVSA5m48DSOPjqvpRjjyTN31te39ggXa3JJEM5mhIjXw1a9j6zXul+meJhh7ST+366PH0yVoV/ak
s9ZdwRY6HQyGcSsDm82UrdlD7K/kmpqZu/FFHWfEPxtuHswlN8FGMk8Cq+OmHabkTLgne2SIGnqm
TM6OXLCHt0ziL/r+iM5ojW/7IV5l0D5rJwZ5ZLrqotUPfcOQnyRANmr9SS/bbONX2k+1DPEaSPbj
v2LMVWKjxZUIazGlWzuW63GSpCEHCvJQup9q2b+5VmXtdLexcEA32bJfFM7iYOrNhSdbH+XZ0Fpx
O5dcOL/Qh03hV1MEjR3if0XqzY1FlDHKpA4KNKGm/Wpft1n/2LTDm+vJ8Xr1CEm1Rj87rYu1ssoK
RmtX9i49F9x+ewKpS4JjLerxnSvt4XXNate9InIbIyThgM01PfmF8rC55CkbSXrAuAp+Vtqd88ze
cLqavHraGMU0j/tkKNXPlqISXZPvVRcpNOJ5MekDiVlrHa2xsBTtk2J8VtTB72XjcB2kw9ZxUygz
LaPUa/Bs4mJdxXXtNbW/lxLcZJC2M4Adys7uGhszqy8lm2WG+brUT34lUhFltPpvZ6ymTSAHk4Wj
sxRMn9zvRvfGNMtm643K7cOmZ2+B6MCe3o2BCPpd2bvDwUjL3t/F1PpvxZA7u5QExTfNtLwWU4Mh
rrCIzvqWzcMCt6fzb3ksz0VK5wB7sU/g5mzHB18Olr31++zCI6FO9rcEa5jXbaHIzUuw+kc5kRWv
bTZaoeyh2wTkF8Uvki2PHxoD8vqAiE357NCEJbNuzXvz3mwYFsdjbh2cis+/1SetiqHhe5RN5mj0
S0TO5tQTe2rRGDQnR17HyeL9pKH5qzGqc0xkBOmRs2fcLnbWiO3KKB6noBuXD6ayhl2G+/+3WRZL
S51wUVV5WmUFtdswcQ6Wxa9OS17kNo9CmqxBB5iBOYXTLG9J61V6yLZnfrZi9BZBjJv+KEzUrsEw
lMI8GBeozQ4M7DCG3tTLamNVDmaBAa94sSFcFTlXrqVLsZGiYj6poNbGj3PZSxWh4lvHLQNmRGkM
BONrj5zughjMtiAVvi7NExI0gxDlKlnQ6cH6n29S3DxLkEib7B3yF7Ifgub4GBYaycC5VXd2RLra
4u7NZclJCIT//IbEQUygfwyMKH5SDjs0jmtxTkTnPbZOpY/hwJ19GtzhIo5rE704QILRtFDaNFkA
UKWtk9+BxdVcouebgdY/pyxgk9pNb1XaT0bYQZp4G2nTrT8VG63yDm/6cKhZAyEBIBhQqBEN4ywS
5HoReWfiUbtUu/vEMkW/9xsTIrqqIW5rGjab2OkfBlHY9M07XfxaMzPdzrWA4OjbhOGijDfbIdSd
ND+VnPftbEqHDjQRVtQm2bU1qnjdkbYsz31iDPsJKQHbKOmvtyrWszvKuummNnvI0q5AyLiAheN3
OXP8s14GHUQLodJmyKw26QNZ5/a80xsYIUfThpqVOn38XJueHlVxLb0TsplmYSdMF/4eLoUPsZub
+LlCJg25Y001SgORVM9yWIplQ/IwaLF11GAODQn902DQkvw5AyfBXoNufh2UZRyB0ulPCaQceEq4
y3nvEvnuNvMbB4NXgOine9BWTT6VZIYyWeON9cuq8vwOohLONNYKtRuxs21Kx1Hsgz3SPo8N7cIH
RdLEFJZNYRqnzB7836Vi5xro8QAJIo37ftqZkDWyre8mBOqka+uNQaIIMZ/rAu0LyIj0UFcF2lBZ
j80OZXv3rbIX+xo5ZnvQfTU96CYEoS4vgbTEv/y21c6V1pOf6//MoJ4R2SsiBp10DmYK0DJ06kuO
kFMIeG5i8rsQbhA4mLqOc/NYgNF8yeO0lZtsgBvBfIT7mZmy/0RX8BaL+SOQlKKJTCeNu2BK+par
2KAgUfPARqPNj1W6qH1Pph8ylX4ZjktNI+Skx5afbAEqdfKqVZNqD0Ne14wMuNQ3lupQ6YM7yzGw
x8WI4NIAlH8EPMCEsKpXdbJiAl+3XHHQz0zTi/JWr9GltED2mwhNSxrzIdOEBv3C1ApFiSRGlJnh
fXd56SbELrSB47eFDD2e7u8M+sBb9DXWuoA71dpkUsDo4Y1iPPZgsm5B31AJFvQdOVXs3kgoHpNi
l7sl74W689ieARtd8ishRvdVFEZ21KaqX25loy6K/9nsjLBOxVXi51MWVVPTGUHBPOK9EF2dbaVc
y+mlbZlZBJ0/pdkOCicvW3JQmw0hXhOjOro253Ya12Pq53NxrhnP8c08lZR3QtneOcsMVV+V+QIh
h5gD7WntW/1WTxJUxXpF2whOV6VvaoIW2NQZjkGh4zvzddWu7oupX1rhF+aGsQEp45y4l+ItdZS+
9Rc11FezEtY7FSdnyLZFK/fMup6afliZ55SmcoO+6t11Z1Sep6I8SXLjsaMUEyhrhWhoLK4Dxxu0
OWRwlDhMCRwPkbWnsVyXzqg9N/Hc7XOXVypxxuXyzoUDre32efG94GsHpK8b2gND0ZLhylikK407
13yYyNe7NB3jPioEZrzwwp0hSnroCceuoLHs16Rt5S7p7fWRTL+xjMppnp8UiO6oXRLztNCuPjNF
z7/XqpN75KWVPLik0xX7VNaowGYbRAycDahQ8eLKjVX2+UMtFpzMU1s0K5LoyX+odMqB61JBHrwn
ch2XeOWVK3vj0RPLFgkD8MlS9j6NxDopdaoR1/lNbIteHtTUKoY1FetjaEJUP6QDNcR7yxBnedKc
WqT3fVwVE7dsYpbhsli09G1PTk/jmFdZFM9Z/dRPGFU3OmyiAuyDqUH6z2ibb9fR19KzilXL6Csr
+m9mklQHMEfp3kobswG2Xa7PWW9a6B7n4iG1W/pKVjzFGtcOBwjSeUPHjNdlswxpx7T6SU2JyG4K
W0v1e+KRL65/7i33aPPKPlTA+bKrnCkze9KUsx8snjG8oeBUN6K4WI9gGDrnzGAdxiupqjsvcfsH
k22/FTja2GZXsXLaM/xLMuUnw6i3ZdEk3xwKIQw2c0yvMdczbCd+v7x1hde64ZCQUh0mkpcLWTiZ
mo/aSiJaKPCF9hFJA9mdmZTmeijtGLxht5KxUWaOzm48KcqXWkeBEOiiV4/KduTj4rhgIS2n1Wj2
Z82Vt3YyjVZfM4jrNAdy9JaVPQQy/eKSBN0O1YmGXnnms+MPgguurB/FMsjjWNvyTjgUJobVrc9t
t6TXDajkyGTkHom1HK8c2iYAzKDBZk6AvnpJdotjA9oiIdyTNflmuTvf57li8unq0jjn9WD8tPTW
h2SXmeO2APFifMuoAel9LugiAkaP7r7neTlIOx9OzNzc76IdvCP2KZu2utS7yK+7uNhNUs+II3Iy
c2tYuQ5fzhh3RuaAGaqyxXqK+5IVlsxMcg9UN6T7gT0xU8vqwj4bLDZZWQ0fa4N21t/YDCd+88oS
CFdbCT/Lzsu3fpDyGmlhegf/A1Uht1VNbiz9vyaqNZSQQY1glrBAozPuQO5l26wa5xt8LMYrNGpx
cmZhb7qWP6pjeh+Hddbb1QbjWh2VxtRulx4cFWiJugIZpzvjBox57l0x+plf6BTVWypnCHnV0qoj
LLXk2rVb91kfIKrO0hhu2mnw9xmYapAEzKDZr4iEBj6DsZqalMH/T56leDOSQH2XwyNihkouVJc4
5japhH5rZgMSyrZUHonnifky6BT3OrfmBk2jNwcqTo3qd5xQ+0GkRut4leBBTAm3ZT3eU6SjgE2n
nHy9Ka4ectFP3806w51GY7Snqk98ad6lWdz2e3R89VWuLGc/+9S5Ad6UhjsaU8D9gr6BcWbe5b90
I16/Gb3NZERn0ib3tCuXp27VlX6dMgHkXFhVGx8mc0BxO/mZ+QuDvdrFugXAzlS5hGetFeU9iAS6
DghZxD0UzZxKiq5b0BfGWG9TjbGnX6nSCBPYD0/VGjf2xoH72W36PEPkNlbVEFW5udbkISRaGlWD
22pbKgpS60tmhPu6TNbyccF/GYxaNZ0M6jo/WApWuW3DK+2I7m8Qu3Kt6jvw9Pb1EgvTo/MqSOLk
0sbULZcLt417iupb+pxe8n1cO4MHRdqX4RZThCipxuR6yHrE0iCa1PjsNJRZfrJAZIs7zZ4Pg7Fa
dJ09Gmk84h2bSG2FbMIySfZo7xhBykh3LdW4cRYIFkVZ3MWzW2RXRaKK+3SoGctzKY627a5PTNuT
/ibTRZzTPzSTPfPP5LHVMp6rachvEuHQpEaol6AooU7Ptzhs2MKyqee5WDlhQ6hRPYOquFAQycyR
P+RYTFXoNGr8TuY5i1bcpdVd3yh/jgrmW2VI47vZeEwl6vuBo97jYayOMcvYDVsY53ZQszyTPA7C
juQrJhZQcrZ+rLFf8RRZpuvQEqx8KQu3uEwsF2ybXe2hZikSWV1dv2dwRuO3489qgsS24sPCy2a8
Uo4z3E7diL6RZFYz2UqIeUUw01mAARk7sLcECMA7Ewja9VxrqXlEW9fMB9PBlAXiUm/uNFUXDHfw
LgdM+jP2Gp28TaRl82xM9S6nvjmKOF3foDFOD1IhpCT4w55O0h/WftNWSeyHxMp1xrYlrcoLRFuO
BzrXxrND5f2C5Jzo6tg2GTtYnXgbSF3DY0Y/srmb27nYWHYxepRoi3U1FZn0X8pZl6faXuciSLks
5lZaFTABqTTwTe6AuQwEXXGbj5ygLWWC8Ogt1RA5G7ru9ZkpRLo8oCQo5Stlj+yRmnVgFmVa/O51
3dN2oLfH9I6tvDfusKiZkUkWAh6uEZceYLbGqzaXMa4ddI6Hr3NEhnPPMlCgXNIb3h9LW+3kqown
Vwwz00LSZznj+jekfS2roM37z4jYyVDw8+ae2MSuNu0IZqYly3I15jHzoZ6ZLlg6b2POSnNorVMA
gD20T3lmWCfcAl0eVgjjnkxYsM+WqbtR4RrpTw/sktxLa257BhCNl7NbFHSm+MRzely8fn7xVziX
28x3pL5hxSU+ZuRlmLz4nvR+JstqFId6amgjoU6U9YYCfi5Cu23E9eJLShuQysurqq38PcO0/NZ5
Y09yV1F731OUTSo0u7aSTPMT72fK+MJniWf+QguVFPFQQ1PN0qVJxkRpXt3masEKIdBlQJN1l3bd
457wz7QwkYEYiZc9jJXU25sCOiJYzyW3KVisqR1vKytdr1JYdD903qu/zKYDLjoWButO4xuX+5xY
9FejFdbD0mmkeTTQf+P9pTxzmRbSWtrSz8ZKOBm1yE9o0WpQgJUnCMEzfPUq2U0e8zktLikFY+xC
DJTLEuQjw2SMFsZlpU5GugeVSnw9aq0uKULDMu1is67wyQNoif2zOczWe1pT4Idmmca8THi1qqss
Vo1zYHY+nxVgpmb3v9R8IZ5KLHd9VkBo0EZr/O0NvQmplA70PVAabyecIT8tczK9Gbnq6MHq+re/
y20/q3qBNbnoPgSZHGiIP0hDm0mMfTqAdjb6+yUzriseXEDGh78f5T+EtswidY9BKH45y/og6Nbb
nNRqlTONN1Kyiu7hTwV+c8Mst7W+sNX/h9bVJ0vQR2Nv25CyPnwh9FktXEU6uitJZboePxZNfP77
t/mPc3ahCdHlMfk+gFL/VELbZqvNQ3Fhirbn1n2s1w1N/L8f4rMKGpAP5Bv0ZTb+r3/MXP8WC6cN
WpgUlycC66jTIG8XOx2Z7Aod/u9H8j5pgz3dtgRvczzHAt7Dn1+m7lzTjzNiD5Y2DnLaelOms0XY
O/OPyrvK/K/CosXlWv8/a9hFB80pM0DDXzgWOOY+XKAGBJVEZ2sFfbmCwU8p9K9qCBv+dZ5dJ8lm
ZNzrfCG+/nzFLrJnNGwGKBE4Dx++pJEw1PTRxgXNeG/8QxJQW3PY/P1M/iMX//ObQdRFnMPlIkOd
mdyfp3J2tQYhCTV0G01hv3F2YzRHxOsE8Eg3OIqjOPJD+o4hufeh2szhFImQkx7QKgm1iPHDxo3s
aPjCIfD5ieBjAaESqL9dYHUfvnzr4R+VDh9L+Lfz8Ky8LziTJlbJD1eUA3BmIb7hbMTy8Of31sqE
LrWHbafbXL73GI2RERohvaAAFvb//d7410ImpCH6mOh/vjVayzCJ4pBeavgVW+Qf6t8fV+MitsfT
4zq66f2Pr/LfRBcxtWXsVWIOvOUAa02AYfCDvA+dh34rbuK9BuQpGLgCT2nw8POrk/4PYe1vh788
d/96gkc9J1A25/BQ4/G4GWfPDevD99smVAG2M0zV2SHetvsfSFkC0pCCmyX4PQVQwr+4/P9kWv75
SWAjYqQxLxmoDiv9n5+kp+1O5ITjBBbEmk6AcmlecigYckmzwLCQiZPEaY5vRv/c00+hJX3IcveL
uLZPywzmFJw8vGPAvAgy7P78EKIhhzb1V3qepn3bpG006Op+yZ0+nDRxZ3Q54RbVF3HhH0JwWWou
B70wDoQO64BpwJ8HdUiFhpssmK3k/o3sXtqJIrK3pjMIxdNSG5thcm6Y49LatiXyWEvdzd7FMV+c
6m7dE55w3Sbz/d+Xif+6HnwqEyiczsnAdvLnp5L9wrAT91cQq/emtY46pbudWwTINdeeM4TJ7AHZ
Hp58o7zVCLyqK/PdsMQX3pf/vCC+Tp8HpiQhmx8uiGsw5E1mpNZdhVLX1iJySoKpSyIaZPuCzh2i
sR9//+afqoDL5fjXIT88EoYE89LVHFJy49s0yvQ0mJjRDnLaN+kXS/6nVe/DwT5ceyDuCOMnDjYi
qqLOY/4N6+qLl+en9woH4clybcPiZcbF/PNSoqMFXFybbgDleMOsadcWaLPZQvz9xH2qBlzc3y4G
cNZvYCIfcx8TV1NKU2bMZs+7W2r9N7w8WmpV/7SubvP894N9OnFAezzTp5UCkukSrvjndzJsOfYQ
s/2gbr6Z1jF3vvgy//XnUzlx+3PaWBE+3P6tj7Q0adCsLWvzrmhprJP7xVf4dL74Cv8+xOUj/Gvt
1XKNKBimP7DJ4oitKJEWbugOkUIo8feT9fkG8C9JVh7Vk0OanvXhBmgrs9OUDXtEy/SdYEOSmOMz
j/wXRe3nh5XDwH6AUGKSU+levvC/vlCjEmNUKxmbriDwc1uhRyFFpcMBMLyS9vzFG+Pzc0qxLjCq
XWxxOOQ+fKlJG1Pldwkta44KLHY4jDHxjDPQbX/djPX6xfE+XS6X4wFSALmt8+vHpSjLiLspBCg5
q3kfHXFTzuoeeGZg1ckX+LRPR+KdwAPEl/I5iUAs/zyP2mUSTBS7G6S9e+Z3NvtklEy5c9Mjh0T/
4k6/LDF/vHipiAwSHCniYTtgA/3zaDqZ9gNqV9a7IeytB2H/nvBa1ToTdndTja/1OG3+P2/HyxEt
l1sEOJxlf1yPBgDoRQLDMWhyK7QzUAT2r3gp/n9vekgS7Eu431n38IN++F60chfDrx2EHPPN3H6z
ZUzf64t64T+uFMfwuFaQVdgLfVglGBa3HnZ8Nj7ayaNRZskrt3xZhue/n7APxHZuB7YEFhUi00qy
jx37w850VObiidJgLwdL7ITfX0Wd282Hcjbz4zLYv2NzUujk6ecS9bUnV475JxPSjZHH8xd356fn
zmO76jCPuKy6FOsflq2p70qfFAI7yA1rQpyDpsWrLPPRtMbysCoCShJrqL+o3nm+Pt+mOBj/oR9S
kfgfT3WHGhIIHpbQKIqOUXQdHa/5p+3lx3YbbA+HIOCX6+12yz8Fh2CngsNuF9zv+On//OVgP3kP
7oMd//nAr/f8Pn7v5vLf+Sm8/Aj5K7r8FIZBFJ7P0Z4fxz3Hii4/8XfIj8tvufzWy79EP4/P5+fj
z2Mbtfzb8ciPn8fL/8LnPH7xtH6+40wLAqAHSheXFjiWP59Wa6B1zFgVhY8Cni1/GPq6jYtT7Dz+
/Zb7fJVN65LsauM+Rrb8MTQ4WexulQrVcMNdN7YjXkT7WCHuarOw9X///WD/9aV4SC2dWAKL4374
UpU5Tpnw6TwWZXuHUfyAvxqR8XQaDW3/90N9vo1M+ESOofPFHCqIy/f+1zuqSMx8XJPaDaqyiJr4
ue+6iAYhQWT9plY/UCD8/XifXr2U0NQ5cBrgOvOqunz1fx0vFYXZmnnqButoyaMew5NGotBczVo1
frGsfl7IORR59LpPvWJTwv55qOx/k3amvY0rx9f/RAS4L29JyZL33eOZN8Rc+w73feen///oPMhI
FCHCeZDkIkEAl7pZXV1ddeocOPxUrUIUDrqN6BL578AO2iFB7FnP0MsSA/3KM4b2GhjOmwEKZyXe
fm3d8UUClm9KMwjqECjOqaZazU9FJGooi9uZ/es/r2rlHtCUPWz5Kbv2gjnUTeL8210wX6Bs3Wem
2nbddWc39lu+Ee0/n6bjXRib4UpYOTVTTJr/NIWHNiWP6czIs1xhBKEZGlVm2o1S0aeAFUBZy7FO
TSgQgX5RQkCZd3Jg+naIAIQ1Bm9Ui440Y8HFGvvrSU0KXzo0MfOlXDIbQypbfDeQ0n3WCsNGG7Lm
sgRg6xQDOBdFSj/hvSucLo3vlUYsvpsDTb8A6uqpNkYS9FVOOPDmJHZdxAH5BRItOQdyk5tMz8jy
hvfYKFa+2UJQYBhZgwaKeixP8VlBgImMgbYJT6O49jeScCVat0lCtrXG3r1mZ/aSKNGiQzoZOyAM
Np1064IgCmCmKeKVZGHJQ+DtRnWC1+VUZz4+nwUUwV4jgXqZqFOL3PsIjTU/X4g2DDaT7sCGa0yu
fmwCsRkwxTGlBBQsc7tS0L6Re4TstGLlsEvT7h+fKD7MgaWZL/ZQCJh+xq41KhOOwcOI4/n/1oIK
YjxxhJKacPO7AucP5fv5iDoTzZ2Socm0xv1HI4D/Mltk2MB3AISRsCK9BN49UAtV3BfVQyfvRIAM
anCTtVdiv8uZCS6f/PIGYFVjXWiRPWa/V37L8ob//S2zbUA7J4D6im3gtwzZzqvvMvGXCyeMot0w
8K1ru6B/jt1rN2wBpGyhmR2GldRowa3IDHUZRC/lTWWeEUitrmR6yXbkpSjRXcu5r8GrnV/owiHR
IfZDIXtyYDDpx47VAMiHe4J+GbOGf+RMu2BW4l+GlLeF/j2Rnq/PO1HJKYQZmbfPRHl3eGMWXleo
eQR7Ig35H20wPOaVdg229gMJ0LWgffr5eCFAOUezh1sBhtFjW0InI3ogTl6sCLuiMD+USIbVwfr5
3d3DDA/iSQXIkKSv9P4gbA4toMwBSk2ILNsbv09A+zD9kQ1bag8r1cSlW3h66dO+ABLEk3VylwNb
lipURd76FOcoJ5iPSMz2l56sCN0P5LSK8EIJ6Vdv6USaP1SIo0PAFSO3lRBE3eDQ8QguGYrX32JI
MIxbt8y7f2G6s8YbxryYPUIzq0o2WaLx2KlHmrcXIBfiP4PLGOlGHwPtTWYo/UEsY+sKl+lr3iNd
+5L7JSODvaKn1HfzNN6pStgDAvSD8tXQR++lCurwJ43j+jJM++Zf1wjrS+bDUH379pcgB/ibCMzO
az22Xccgocn8rxBvkmjS+MjEbj9CH7GtMrF/OW/vqzF1HCfpcssSiRl1Kqj5Z0E/SwFuN2Zq2cAm
bV3Jr/Iosin5wXoCogmaKHBVL5BsPKlh75g+s0lZep0xmj/JQEpy+Hj+95ym9ToNR4gEoOekaqLN
HN5C9CgODMG1pVR9UlWPKeUSPoJqH47+uzlKK9nvaWxi3Qz50NQy4Nk+eUVEuS7IjYhcuB64N2Fl
/OnGelxx+ZNDTF9neqiYFmr3ZL6zNRV9nTahAiceT6KN1FyNUKka5vBdz5lZmYUlxLelsQ2x0g7M
GtGPaOAmGeiaGd9Tg5kC4FejE4o3FkUmOfNRLY8HpQgAiibFP4FFq8X8LALoEIu7EB1heSUrOfWI
qapl0m6UDeLtVyP0IF7wxlTAUNbEC3OEStB9BMtjS017q5JtKaP77QxSZUc4EF9qCSz1ODyJOvQg
UoXGj19Jtt9sNaW7MEZ4fNIVQydeMbG7UxUUqcpMzZXZjYXSmpt5wFhttf0dZCJjMcaFoGQr5/t0
97CiMzVESQuDX12Ug92LclgN0JRAAbmSPuocAWnYAHrBYGqx7FJGiM3d+QO8tCwkxGDVtnhrcR0f
79/YpEMrQC3oGNkLPOx3fmDAd7m2eac9KVqkhjrVd6hqURucfsbBumK5L5NMiH3n+j2xI9ubiiYf
P5yt87hSTZJOQ4RFv21S/2O6QcHWsSWfbMMFj+M76NRuKN/sdjfVJraprJzfuK+dOY7Ex4Zmntcp
MuyMAXxTTFd89b5L+t+ho28V/pfCIqf/JPzr+v19c2ttb+8v7Mt+Wvju4UO1b1S72GjbfKttP+wH
5n5tcCL2j9322dk/fn5er5UvTzOu4587+wJMbEZe6bEvgjHpFDRpsEulHO4eL3oytE5aySJPHXky
Z9Lo0OEJo1Nw/BnAy8KJBGQOZZH+CgjxhVgYVyY0PX1fX3Blrnz2UzemdUORQKF4SmVEnpmDbCZl
uNwPHCYUrqpCZPB46K5zWVhpSZzWRI6XNYsCsSsYtVmwLN+EYNR9Z/RgG1Xc902/V+ge6Rp6Brqv
bc4728nyAHJMvRawPWBWtHm6PHpqpZg9QuNeNjo6pRYN5XVTuf++FYv1IWLHXU437Pibya5vUeQF
BofckzZxdowRc6Mr5+bkfHLvSUhlmhJvrUnB6dhIERW5qKRdRGeq2WtMCBAK999eB0tAMXCK1qja
zEJAM3qNEpesY3TbNyavLyraK2JsfN/nuN54V8AxCJZMma1EhS22kKabOzQhXJ4ocsWbKH4/v5bJ
cWdR5sjILE1goHsYYh5FTh+wZ5LHkFIVOzDpOSNPjNj94/fl83mTC29xC3AcGRZhVJVOXoBtkHcM
DkBID7v7o9/JFyrDzn0pfkiS99hHLZM94g8GamgQFJsAqefz9k9CB7zvML6hckg+CWRg5oYNxDBx
O9F0dGJb2HVnfFipof0ulEZyJKAByCmnw+t5mwsHjIMF+Iy+CE3UuUJf3zGsGepZ4JQh5L66BrMf
WWyw9ToO9XlT8knZjfWRhmHN1Mlilem3HNyFfoj+UFuhZjR4aFBQw0wZiBrf3BhGuOitiVE+8W6Y
1L7242mrnQR8er/TE4jwkbARmrvS/dcwLrVuJbmeRDuOfW36YVCY09MVJ/L92bkZEZiKChVZoBHB
dZm6ckgWZaUV8zkgxpPbaMgC3WFWhJG1ABWJep9lsvbgx7KwFYOycfdJYKIKX3IzDDa5n4KydCE/
Invft5uyHXKYXIReuDahH1UdNCOgLYG7h3dggaL7e2MEoO7BhITNSvw8dWkC6FTFkkTo6KcDdbzn
JZx50ZBG8FwzNAa1BRzto34ppgg8XaDCvSka+BPLrZ+uGF7wK+yqvL9FA1jWSdGx8FNXyJmuYJ7e
USJtg3gPBKjSdsWnplhzFCZYH3cD5WhyYYl0+Hh9etVbWlIi09XGfKzc5/39aJmvKtRv8ABQqqqD
beFeKd6uzd7gAOjN5xIWzvZ3nl+rE2p/2zf3FBLO/6wFhyIvB482HSpa+LNdZwC+0ALG05if3jFs
yYh8tRIrTnGV08IPTEw/4eAwNX1BibTCRP5B8xcSVChp2qvhvfun/7lWcF0ITBrVY/yHwUTIKWax
2BqLvogzbCErZw+MhVX3taxCjLGp1hrBS37D+1NEK4s3B+jC42V5hq578B1whXn5nmHmjRdpl1Cm
rmzfSVLInydnojyGe3Inn6QzctsLYhk6OeXxGwpW4ybvXLRWxlbcI2Ovr9zMi/ZocHNr0lQ6ufyj
cmylSgfUb/nxlVz/9AIZ1rILUV15hC5sH7g/EAHgebhI5vlSEDOwC/Mm6xqKO26sD7gNd55gvpz3
76XlTM1rXk8yF4cx+0rEwdEndQ6dOPwlaZ9te6Ern7m/kgIsW9EkYvOX6O/sbAeBKPlNIIeOJ17W
4+eI83n9Q9B+nl/M0p4RqgwQN7xxSWqOXS6Ma5Jb10ILkEx6JwRaAqGlGgSQqobZSolFXohXX1go
snWe7id3YEg7ODMCZNlkvxPfYEWzUMjwQ+mxH0RGkAYmoODCFmQU49POuEgZgXmNIUu4SZhSMx6g
B8oTYjcv5d0kocpIDCKYnxVUXy+j78UfhlFpeyjAGNIaWtP4qYaZ9Pv7+0VVWSRVQTYVvO3xfhUN
91QnuoHTqMPG9RnVtLK95Vqb82aWvv6hmVmWmcpuRA8NMwxzQFW192rR0aIIkpG3/8GQSqtRBxII
EmoWCyy1gE1WJd9vEgOIYtqr6g/JjIonijbKx6j7JAbnLS54HDAaainEH0Ao80QP3mxpMPMgZvYz
uhSYI1PhskGNcnfezEkKPVXauH6I3CyPiHf8oZRSdtW69mPHVctJJ45JLVm+Giz4rjUqfHlRb5rm
z/9iE2AJSH+eo/N7v3ZLd/AMbMJIvEWlKOkuc+mxzHg0Jg/w9p23tnAxoa4wvUVocE5dm+MV0orW
4KyDMFNBCgY5isukNTZ68yeogdca7cV5a0ufjcoK2TkSVgbCP8fWCtdkLkhjFM8bzatJAkUyta1c
rYSIBb+nWSNRwaG4zOtqtqZGg4DEEqDEEDN9NxURwiS3O8hGYHxduS0Wtg9/59lL74YYO3eQygoV
AkofOtTW4XwQW+GWIPJPn1Y1M+Viuu3oIa3URxaW9x+kKaV8KvlfCetB3iK4plBQRmW8rYPvveic
RBQYQEn2bpes1CzWTM3SFnOkN1JEFH6j7C2HVoOJRuY43311JVIt+MXRkmbnDN2NWlNS7DAcuPGq
amvUwb4Zvy39QLcbdQkqfNQqeB/O4pQYiKVaMtnKzpmbRirvXAi+oHhe8XIVL55l1KrFW0FncovA
YczMKG2ZhWEz8Z2EPzq95IH//O1jNEFrTAoHk179vLeeu3nk61kTOZDlcVKTiwyyQ6Yiv+/cE9SP
AR1uWXo0s9MqIhLgC7pHvSXObmiogUWA1Dn9BNkDFcPwP4T0w1M7+eKBWwcqrAiWzqlVSuslhj8k
tnNtHDalPpS/zu/fwgciQBAeFBbFHs4CRNBmAb8EUzC/XpqDcQ/h4EpcXTMxW82goX+eu5go8956
Gr0SCdLB857OL2ThfB4tZOZp/sDoyGhhxewEeyT2qHQwnhRh7a20EOawQz8IPTYaQXMAK4xs4pgy
JwjroPo8gW5ay92Psg8ld3SrCOZaHWfp3j2wZ8wSpMGE6cxzEYm2csbcq9LPnKz1DNuTi5+uiypA
4O38LFo5t4tWJ705Cs88bOZvzi72tMoLitgZs/iKvlAe/yszj8TEZaJITmOumFt6gJK8/LU3+dCB
xyPIiMhkgT24z50BIkQBqk1JFSEXf+60+4Q6sQaxXLg97zSnEF6ymkO7M/dXJWi6EAyKaXWNO+ix
1OJxUODo3NWsFuhIVg0OJHcXTXWJosJ544uedLDm2bnQ3Um3JME2XSU8B35XsRcehthDiqhjzjv5
fmH6aK2zE6L2sDb72bRW+caToLiu4NGFWuL8qhbP4cGqJs86+JJojngNomdw21jwx2v1r65qGJ30
QjCqa7JCpw2x6fNRYWUqk/oFENxjY3Ede22lUsqtNYjE/QbaxcL4QDgMLgr3Jdxnja1CRwnTkSJe
ivAYhr9dXXda773NVuLPgiuRPIIoAbeCKi4yRMe/RTTh7IjdTrO70lKe0lESp+6Jdt1rYwk4F6bC
BkE9J3JlbhHo17ZN4zZ2OOlKVEpgrnzsuXNNw+PkQ5xesPxAdmaO7SLoBgEnjfFBalPbjcSNgKqN
GWQ3vVB/8jZdubJOTvB/DE4wTsDwU0HkePmD4SN7bhL+ZIHtVitxAyvJDcQBG2O6uQrLwf0uhKLb
lWq00kM4KUx+GacQwiQVD2IG2o6N92NUCXAHRk7fWpuyE/eCCKEitD64zYXQIMQXdE4Araskv7S5
t5Iazi+4L+vTGMo0GQIMa7bXqWnqKGRaEB94/3RgfGT4YL93qCYLAJUZIUDbmaGG2fri1usLpYUR
wHQh5bwspOs+3Tbp+3kri9/w0Ix8vI2W3giiULKN4lsub71X5R/x57CR9VvVs4fdeWPTphxmhvMl
zfLcHgq1WvOw1RoQ86JcWNxb5kqE/aq1nxrh3cNlzRzN/PlTlWMwlhXceKnWw65EeRoSHskxamnY
1RaYn5QH0gYWP2/Th3V/p1mwo8LTgChM0jwyNjWs/aJpC2e/iEE8Em4w9Zp+MvUHWxWvy2YgPKIO
QN6MJijCyU17bRS6g2bm3rDyO7K13aC5t77hPfrFSsa3FBmIDWAS6R8C/5ltvBJAQRdCwuSU8h9U
7yE1vEOG4aGxul2W9ZvzX3nxZHIkCc3A0HlozK21FRRrGmEhl1yIIpLqxnIVWGmKrPjZBnp4kdXi
fe2Nxh2NpdvQhBszHKOVA/r1nWe7TmEEpB91WqLDHHYCe5PfI/JMxT5HqMMx2wRKPk9P1BcUTOQN
OlWlB9ValPrXJfVbdxuE0QQUSaXx0jDC8qVX4Ky3a8FQf5utp2wiQRkbu0DZ6EoshtSnQcBfsqta
h03XCiTEtkDXwUNYD1tv1JNXWa+Z8qwhABdrVfhTQPq5s0KYbTTXLfZxzURAiBrFjR+oyZvQgOi2
PVjnHhqvhODw/Ec5PXrQgU7QyqkwoJ7MR4mBIbYQu3H05HEjdC7KSr/cMfj/tDJL6VwrTQBNYSVQ
rn2oZZhSidYeSvNkg+kUZcJAUHkH+k6B4zhg5cBh3NHCRqGhJ4F+iOnZUNj5/pom4+mhOTY0y2oQ
8a1diVIrAhO+rQofXnFrKVtonou1utCUJhy7KoBejbI+5QwmNuaZt+A2TJ6j/+YE6E1BV4n8kvHc
ZnccFdg5jWSlgjJP9KcwDF57qljLhgF89HgHo54pRFjASEJl7zGRjYdU+6jbHAbG0gYqiqDc53nn
W4wIE7AXLDyzPsq8QhoyU901Bg+ahoTefFRAOzY/UuOFNhq0mIEMPfmtCl3aebOnPs868RQDPNgE
eZz+/4O0FIW0QTNinm2dX+97BO4RIL7XS3VlO5dXR8KORL2s0yid3dRhjcZ5p7K6DLh5lPyDbpnl
Xo+TKKBDf1A2riDssnNp5QF16jUsz1L4kvSEaD7Pkk9TrQ1Xn94Sev06Ns99fuWFN7VgR8KrWNKD
2p3fzZNkd3IbXr8IVExgNHLw4+1sELCZVC3AUNSvyAMjASlCSBxsIck1wneYLT2s6ndmvmJ4KdU6
tDs7hyHqiEJnTm+mqt4FRr/vBmnFU6affnwAWRrrYzN1zt+81FPCYSvHKV8Qfd28uiy6/QBlGJwX
GSxO57dxySkPTcnHuwgVJk2xDFPoHjkdfUJTiyF4jVecY21FszvYCwemBn3MwKhu5/1DH71byUTk
+gk76cqSluIJTzE6BfR0JpDx8ZI0FM7oNdXctAqpzBPkGbalPZbucwMhtL4GDDgBW0x+iIraBJpm
VJqey7E5qWCsCrY6EjzfHmskc/NnZKa9ELnHR/ilLXMnqLeN93tgltAEW/anyu98A7WLcGcyc6d+
lgJcsPlzPO7RXAzS5On8F17a+sPfN/NXvYAPRPNIPAIYVEXI0y5K41Gp/qmDlRTnpBf4tRMS5RqG
xbnX508EpUR7xtfYiZIbClhiPDzEKEj5JcLmj4U+bHwKe1GdovNEZI9/5cp15jpx8aEpV1H/lkLa
p/cQBz4Cvj+/B4tZOJH+vz9t5uaNnCsQVLMJRXI9iAwYhNs2AiO0UayXMLmAj7JFUEPYwPK+SeUV
5186Y4yWkvcBaWR4ZeaQBSpVrtnS1Zk4vTJPtV0VSNSK1y+F30MjU55ycLtEVW7BPouRTvpZo2dQ
ox93ofgvnbZP3Huazud3dPpz8xB1aG7m9UUxwC49YE7XQsjObVW564EXMctw3s6S9wJAp6FDV4cx
idllhgYjbc6pYqTALClCmz0++TxbVOl3HK88FBbiBtelRXselWgmZGafyXBV6I9VTAXhs+6hv2KU
tpfde5INhXy2VlRd+F5H1mbfqwtlLxaAoThReDnCC48KmR34cBbLMKr+gv2yY1rh/F4u+OGRydk3
CzVVTrUWk3KJ1mTdoAt0C737eSMLH+zIyCzcjB1gs7LECJT4cMlckQezrXD2b9q11tsXGHjmhNOs
IYAphOkgjZgtKElDFVnnaQ/j56C/7II7hAidOtto3lZNXwKARH77WaWfgX7jjnsDaGen6hTiLswG
Nc7LGo5RN95IzbZE+aCPYUBvL8goIrBA/n1nrcSBxa05+LmzrSE+NikqUsTHFjheiS5duTOKfyAf
2xprKe6iMx/YmmVjpQkR8ThlKejZZdqmEn7AyqxQAYz8SxE2YQRmlBtL2srZQ60jQwSLrPxkae+o
He/ytStoKfwefCiGwY+DUwXLcSeK/BqLbY4c1bvVmEClfQ6vup56ttu9N6hladpDmmy63l1x/IVg
9TUYSuuMtF/74lo7iI0CNYGqn1JTt3jorRd5TB2ZSXt/5QJcPF/Mn/4/M1940UMzI2Kk1VR3TisU
57oNiK8U6u3z52spbhxWb2ZxIwcwU7Um1RvFvGyHf/X2RVacwbgqvH8QaIbG57y5pdcEnLw8BiE8
nOBes8yttUa/72AkdiipO4iIxsErKgKxe9Wro91bPxRKKjUpzsoyT/jvSCZgs6ChSsGEN/a8q4r4
4oCAlx47yJO8Nb+TrfIPUuGfGYpPUM+VjJ58+nb2o741r79Li/Uf02iVgz2fhtlnd05U1oVrlAYX
wbg3obhFgKPfnt/Wha84zXuCzxEnTixxdjxzxEH7Ao10Ry8YdUDWW9xBjQn/Hdo8G2LRKlBr4Qgc
Gvyqux74pi6npZT3Lm6DFEgc5vYYXI7NDbIc5xe2cAaO7Mz2rkUhwlQTi/cEIuymQTGJjuHaGVgz
Ih+HEyNvtDQlckN1Tm7vInPwoytXSBUWgjVcNfB8gghjUHOOPIwQSU+UCP+TUGuvssaBY+a67mDC
TDxahOHKvi3E6yNzs7sBHgrFE1BUd2L5MypgxZAlGynCAu559nJt2G7N2sz9Sq0xZAUFPEfWEWf6
HbZUlMp9H200+TFag1AtXNNUrih7KIRfDvW89GlosVXUNciF6/wmhO0jfsl2w1V5WW3NS8sRXgNH
vfduUju8E36VdrbNd+HNhoBjV1tvJcc79ZzjnzLbZgh19bQxhEnUuOCxcVWrwBWzlXv+9KxhBB4r
CoIAGpgxPHZPDXW6hplo+lAVrAMNBLhInxlP6NSfP2unQQQ7k8oCc1k6M5qz9CccPZRH4ax3JOkP
ooSUscbih5yGdqs/Jga679rKBXdClfpV7DywONs+3tWh5LpYVO5/oS7yXm2fw8tg12xfPix7fA+e
PpJqC02qAy9eziDcJrjJ7fgqe2ZAYqtsKe3t1hosp+f0eBNmrhyLXSYNybTZ7rZM9611VdU/LW2D
/s/53V5oTR1aAlt7/FkNS8y7dHLjEWoxiryoBiG77tIrV8IQgvJEI3Mqs0/V170nXzL9nd5Y0cvK
r1h0rv9+AoDlx79CRFCi6yYYUOcg9tRtfcfa1v/Eov0wbHImERGfq66FvbGy+sVthtpr4iHlMTYv
XiK3WSqJSPW5Lm6rdFLLgBH2Z69tinIlEi569YGlaQMObqpEC8UynercUZdvrMoRCh1UAlpz6t7v
frTqo1p/E6H45dUHFmfnCFVmFcgRFhVjl3XbEcqMvr938/+hE4UH/e16zHGyau+n/TD1I0TIhHVH
g7m1bT2bWkDZ/HHVJzF46a07lNjP+8zyt/vbbJk5ruuJoaen0/qkTRhbdik86BbS0luxW6k9L4bX
vwucN8Elr9SrJMOSoG61+LYbH6Th/fxilo/hgY3Z5S8JQm40vh85lYbENRJeFLNrtBugAbe19rUN
bWG4bMUVr1xYmS7h9qpGFYn61sxHQl/xIM8C4pyGN4b0EGvvyfczDqqHByZmwTUACIXwNDWqKH2o
5YeyfS0yZxzu5WYljC+ULI8tzWJmX6AaQIuQh+h79BtxR5Tq7PbNc7oL70a5swGxqrb/+4qc5766
Asz454/4K16pE5wQYHDqKJbSAOSeVBnDmXb84JwPJg+pHrwKt5etAJLZgUH+jVRQ9Jbt4uuUua6r
HhGpC3nlZbFwGo7szuJL0VCkZHJ6yqoeYvE5hHLMdFQCejjsv++qR6ZmTqO2tIJyxEkcM/5TC+/6
v/6k7zQAXb+VijcpvPWA35y3uXA9HJmcOVEsqGpqhqyOclInvY/irrSQ5b04b2X6K8eFl+NvN3Mg
KM2qcTBZmCV9Du1vRdi41lPhP8XB3pVXYsriimABkKcZYGqosweo2HSV33VUGuFTtVu6clBeePGN
0qx8rcUTfmBHPfbHqGtlJaqx4433Mlo2+Uu7lqtMf2K+bTg8EYSi5TQ2c2wirWHGklHBAmWR2Zn4
R1mrNC8bMAEJg0hmMHX2XRgtj3NjjFmDpMApJT+PWrbyLlo0oYEzozMFsGsOsop8kIEseopSn1n+
pKNBft63lr43bPz/NTCL734tyWiLMJWgIaRHM12O7o34yV9L55Y+96GZmVuVYdFyU7EOv7oc0zcD
TTp3xaOWIs2hiZlH+V6FvlnESkxGNYOfFuOZyKdGENrGa/x7i18FMDBMGXA1MKly7FlmpHZSJdJf
04Ibtc6dKlkjdluzMFtMRLKSZVNXueZKoA6UaytZ2OIHOVjC7D4o65wa3oSeFvzXQH1Rht4Ju5Uv
smgDCRfG4iYg0Lw16Lkj4ts9LfisvxeEjZndKMmf8+67kL7CRvvXxOTeB9daXCJ8ruaYyIc7yHMa
azNR4+e3hbBv8mKTwgBz3uBSLIboXIbIG4rPk/ka0A0SbXmqjv5wUejVRs54cg0bQb8hPher4NpF
pz4wN1tfrVm+0U2lXLO86aR9YLwZymYo9/kaonL5W/1d1yxYdq1ZtMGIoab/pYe7IvilqSsut7gW
GnPMWcOScApZKKzEEg0K8kr+0uWvgX8J8VWcPaO+e/4brRiaI+iLpmtQjCbwi8O+TV7IWlGxb8Fl
6StDIoub9ndF83E1jymbGk4C6opolTFBXpbB1lqbpliM0Mz9whZGvgrz57GLi7kch0E7ubhio7xr
IwMmNm9uuZIhLkacAzMzT5PqMJR8DzOy+CgI78UaJ+bSS4JZGlACE3eqRWJ/vA7UtMLUnYACBeQv
heBfm2G0UQJ5L/ndtdjd9WkKlgQNdzu1qhVw9EJLZCIgZ2KIoTGa5drMvUP4oQwTpjwnu5Oukx0l
3w2DYzRudwpSgluQZP2KyRO+iinjPjQ5RZKD0ESkaIqwwqS8QyPl6SW9RBVb+jEJ+uR/qB7s/Dvp
UfqlIOZTovvzef4MLHmNQtpjMZs3/Xu227WCUN2Ycth68z6LYjRK950A5uvyvJmlEwAOY8ofqMxC
GHm8SL9ulbEyOQGZtJPdf9vhfjDW6s8LTRF28q+ROe16mQxw1RsYaXKG8byNbN66zCYbO0tzJPq5
6VNo7ao12oKlA3FodVb68QaFpu1ktUqvA5SNc/XH+b1b/ERwtfCNGJUDP3O8d6XcjvmYcyDqHlYQ
B7aYaqcMrlw4hRHptaM1orVGLbF0XyoTaTDIeVOHr+/YZq8wpWDo2HRr6IJt1ezC1q5yoXCMoDZ3
GpK9mxzp6FuhdqntDYm0O7/oRYf5u+i5uBsN5ArV3ykKZL8T47IwfzbNxXkTy5HmwMbsyxVd6xb5
iA1Jv5z47bpSA3zyENcPIyXiyt1kEK/I2/NWly4dOCeYrON5PbXIj3c2jlFVbZhPcVRSqVjZFhw6
F5UcIX6T05XEatFzpg4hFX6q/PMZPjFRmtayGlpmZbAZw3SL+HdhQyhDnqgZKxnP4hc7MDb9mIM4
NmZpjLx3y22aPwxomXev0do02OLeWTCCMlMhTqR6xyYEzzfiNO74YEW6KyIB3sjfPKzB4GV00LWV
BS2egb/W5gTthV7UYGBY0BCoz775cyzfPWt8hJ3pGiV6cgWmBNQ1kOHpDTQxd0kTSBSsKFMoszVm
odzEZCWZkw4XvXrP2FBrASgfW2QpbbG5JZY15h+zLG3GnzbSKlX0yWec7EMXMMlxoKllzewj3Qz5
bN1OFPtXXfDB3Jvvrdw5pyDRIxsnNfvB0FxNL7FRWeqjjMJ00qhOL36EWnQD7H6vBOmv2ht+ho1g
y410mUf1ShZzkp7PfsHs6MMLU+uxyS+YQJYW0Iaqusv9+lqv+82kqoyM7sq5X/ywqIWJSL4uDTwg
4MSkgKRmKKMB/N8JWlfCb+e5FTpPXf3ka23+WIiCllzIWt5U6FIjT3yDhnC0N/KsVS6aWBWvQsvs
1h7dJzcYmzFlXBRzJmDrfPBD79uszxTIfVAe3gmjeZEH384aJxOQKFAoWkJ/tnoSDQZXvtON3mUh
m47cfpcYfqK8m6g24YdmABdTx8FBbIbCQts2dfIk2cuFZwv9TRnItuW7K5/yJKxiCcYlAONQXtGL
nlnSszCOZGr3QNKgpOy8TWZdadmjt3ZVLNqhlzTpjsI8NS9MmbGpVmAx+C6JeC2JH2KBmHgvxnao
CStLWjySZNskUOCbqf3OriVZUHLVN6IJDXvndq/MJtqiv0e210myeyF71ZvrRrtK2ldfX3nuLR3F
Q8uz/LdN5TLwyzjjFXZrFLdSeilLgqMpd4b/Ko0rN+Jpjsi3g3gPnhJEA0l6Zwc/VH0vGcQsY/BS
vVEz+WloX6w233pedpGHtV0r3a0oRjemYF5Vkvvz/OW/tFbYDCeSywmb/PUVDu7IoKm1pujTzKFv
/Mb8uy1nyoUVmo5fiu8463XtrdFGLK8YsUZmykCqMIN6fC6EflB812PFfaS99LJ4JQzSppdqWnm6
d6OjPTxE1pWYK47mfiYwnZ9f8glj7HQu4WgB9S3TpoTQ5Ni+4vqS0daclqy6MXO7ri5NeMoKExXk
bm9aW9PaWe4F8nYJLIgasyxrn3xqpB3Vd6cf8EW7B1GqdkIWU1qBWzUigaELLyXE2mrUxZm08okN
urCPh0vVve27/+GCQfsJzCoMY1zns/M0BqVX+NMFw8BfeBPVZWIz85zfUtt4Hpvgzgjd321k1St1
4KWQAfXXxNsA/pK5uuPNlpQyjQO5RuSjoArQpDDAD/dB39mi5K10AE6SMbIDYhNzrZPICBxNx6bc
XC1FI2OUttU+rKrZMb64qbPKtury0qAJvuJGC19Rxn0nNQ6MnijzNLHbNNE0nUDq8wx5km3KiZOJ
0VYyi11XPbQWGqSNe+FJ3x1cx4GPLM8+pZDpYdEJWK7chw5ilDotyda9C0ZENiuLlE9dFVNcXnCj
8FKew+uEYQQmmRAf6lG5UiHt5+a/8QVvo+RQDSYqEwn+RWY+QRd1PXb6rhK/y2P8tdgJ2j0Nakzj
2sdfNR2DglEaFjsKv2rtthKYSaqfqnCNsnohEoIch6p2AuPAIDfznsZM3IozSZoLBXxptltCNbA7
6UNIa1R00Upz+93K7i56LNBF3rSMBZ4QcKq5YaSmgM0ouNSyfaBdSd6ujPcqBKHm3h83ifFDE27Q
dJfDV4Fnb93tNeO+WStxLa4dhVTGo2iyohF3vMeNYvW+MPA7QvSVIsQVXgzt1ixdJ/KvrVi7OL/s
hZAgi3+tzasibT8UQVgQ/9MMgWjxB+wOm75n3mct5C1tL4pv7C/PTUaqZ7HHZZKua5oxc0iunRym
s9BqniDBvvaV6Km3ysfz61pKWXgKopBKvY7p93lVtRJ7MUC4JwMLOMCgmtt5dRE1IooVt2nihPnW
DZ7c9C0wAwcIx3njCynzke3pIB9c5FHbSWKZyNhOPXiQwxvJr1fcdToBs2uL7gGD5Sg9QiczhxS1
VZ7Dgm1mDhWDrRk2jiYOZIHB5fmVLN3P1CFkRqB1KN2teXdSa1StVWvmoKrSynaB56NyrybMfJqe
tWm1Pt4xDHYbGjrGAbNVA1BV3xtIDD3tVeCyuWyzZFiJhAu+xIdF+IN/8HHnRWDQ1GoyGDyWsqhq
dIdHkHsDxfqYbhAwJrc3SiW61gQ3zFcMT2dvtut0HEjR4I5Cd33eE9CDSG8yygtO6W3l8q7Ti408
6gATcyc2fyfVpm7XPsBC0D8yOTs3cMVbXdtj0jD7TZG/WlDHin2yVYXogeEIhh5q3yaz6e1YFnex
ZTmdK68AaU6nxLjkoIOGBhNqYhVo+bFDJwNJWthwmEolsFtY1rsI2mBIN5X6WhUTx4248NTfVqBT
Oyp3alOCEEn3QfJQmvo+0mpUpTI71INr19R3vizYfb5a4F06ddBZGujVoTmvzkEHbdWE3mBx6tLW
JJu7aqL3EPlaZeNW3muo5pdq8C5VQN/17kVmWjIM0f4Q10a+lw4mx3EapqVSg07z8VZxABiRH0l8
AkWonUCV+n2pQSStVOXK02jZEu9MeDx5ln+l9gdRRgIOGzdTySBU5b0p+fuqjbd6bKxEmqUbAoEZ
bQK+W7xMZvdRLypCqJVJjqANlcFqH0T/R9p1LcmNK8svYgQNSJCvNO3GG417QUgaid6BoP36k5wT
Z9WN5m2G9q6J2N2JnSJcoVCVlfkZl+WG5Gsx3MJORxEWr8yZCBWUKNLMFWNsJiKpK6+sGdODKFbz
jalygcBNAUYMLGOvWqtpuxydmNcNbbRr2+LaFSmqzqs1J1y5QRbGjaeuhn4C1DPxx+yEjqYXb7GO
JxMvvCwe3+IMNTmF3whF3dvNWsPcea55zqXNmTV0uoBfQ9Z0LpUKWCuGwkTD3S6+ZuVnq/zWRUDJ
m6lvkc5EcfiyYz8vLEkm5+EfDS9O2rKjKUyOnubzVyREHn+ktYu3rdteoRXUvT9Ev8Dv4VE/X3En
CzN7MlppZseo4qB97CqQ3b5DUDrTM5ePd70hVnbUwjVxYmeOtI6GyHIGGvkWdhQ9A4WQ4qXO4ClD
s29RbjeUaGVKlwK340WUDkpvoG8i7jGjmXib+OBO1VMfP6oKlEmBHFprTENfAz5fuoyQo0CggWZ6
Da5ZCsanJE9oYSB0Q2aNtl7Oh4FvmxqFtACewTpwoddGEIJFdDPmgr+oFdfvFdMZjYOgOdDefaUN
Gys10JjTIv8Wbsg0jg/6CCVAz5gMI7uHk623QFATuotZOnxPtaEEBnYMjSCaQnj70A7Tq6Z2RO/r
PCIgtrC6MgoGU+GHTEWFJJ5PpwEiXQXC4ar26Qi12ekNNA58NXeU2O+ipKBeMzD71lTqBPRtml3d
GyFRn2tdy95MNbdVT9HsCY/HRg1Vj8Qa092oFMm+BYEnnkOjk/oajTi+wW5vO8oM081UJfyu8bjy
kUznT0ZtAJqMEmAftIlQP1DrhEsj0FEtodEeRtbGjGr9EPYlpMxENVeY86Y3o22TKznoY51wcomW
ER8oOnXn1DoAwCJr9Qm94wMKNMlQ1PDA6tgd+jRyWq8OIfVUamhGGVvq/E7DStvnhhNvkXwafSdj
kQUVTA3cHGLsMG8lJtkNm2RM/BrqHCBGEBbzWpXkv+pqbG+sySkb0PYnrN3EDMrBwAkk5u/cYeK7
FovR9tKw4T+BlCyeyricwHxXj7YvbMX5nZmY3kda0vCWawPaR8MxKw23B3EMEVMddBwNrbjTcHX2
6H3vCqYPXgT9tly0yWHq+2KP/Km+V8Vgf6+HCpwsehHl5YY32GEKH4ziYJqjkd8UZmkHutLFoc+z
trgyyo7dqHql8N1YaDT0oauq3OQt9i548vTyTecjA9GYA/yux8cJAr49eMXLh2pIoiuLjwbxUIWr
J1Ai1zUq+13ZmMGQRpAqiPrmVjEn7YnwIYaiet1Nuasbpa7dV2ZXVEHba22IGiQ3roceksAG3lY/
OmcEhY5lFSZqsbqVr2R2Ft8dyJVDD2f25mc8JZwL7J68wq2szsxM26i+0fv3NL41UBBKdkb5m0/+
aFxb9hotxJJpPJaROpyJiEF3IfnVshNO3aQIgCDvfN103a0ZfqZ6Dr2aaqvD3Nh3m1Lvr2r09jYA
mgiy1kWz4AJBrINuA0A/wRAkl6cKRZ3yCCGy1yqaq3tb87rtCU4l1A7Ahnj5Blvw7gbQktCjM8Ed
fEZIpSmZ2WhCQeaydS3rtsotL252I3tmxhpX9tKwkDOb2cbn4qyczKrGHm6zDiuPNQRZ0pqUB00d
2swF1smEjK0at/4UamnhTq3V/61cJ5IuJ4GIdI1lCkCuioVABAoIO7s2fQUTPCsFhcYK5GlhnFDJ
AG+naqMxG+IOpxemMYwOt0cwWCVdETDwMPm6Uj4pQx8kNA9s9LYNwxob/ULUfmJTikNomFhRl8Bm
1vZuAY5w+rdcv1/zh3YrwMWgTQY6idNRscqJSTM2KP2ALpsUQKsP3GX2Cj/a4tz9sSI/DcGf33ZT
3xbeBHlaK1Ve4tS5jQsLkl/ZhoZk24XK9vIJWHgAgFgduEUcNiity8sljLGJpx7bkoDPoVFbBBps
n8Xa34dr4JNyQCuFTAB616RdIVCBsKuoQrimiYCbOxCOIaJ6RrPa5eEsvTLRJIVnE44YAjfZe4zW
UBlVGINQGoforR5Sihz8OBWmJ7oMRJ1oocJXREk6Tq7VE2a5I4KQD9a1kCrKwjC9LkKNXkVN5+yi
0IoCxqrwKop7JdBI1iFX2Vgp81PRl/dDZtm1q/MOTSmXhzFvJyksA0PeP9tNTjyVotIsUJmD5jt6
tbJ7m/3Wh33cBFN2H+VPVvfrsrmFYPrE3BwlHgW50CzW0eIFcxG7sYcdAMsTfyFrzaeLp/RoUFKs
GZtIcRvz7uYU6bQ+QZYnjdb6kJeeQdhns+Q9IBxwQPNXHI3F6eLCVFteeZWF9Go0AYwC4pnpIzIK
yMt+9LmnQ+eVaCuB+9I5OjYrbfC0KXKdJzAL3vugygFjHrfZmgrS0gxCjAcANBVaj7gbT8cmMqMZ
OxWv2w6FvdCI7qAfvuK+10xIrlQrOe7KECbyHAp1I4sedBH/fdIBjgYKVMipooIl8wXxWgXmpQFa
3Varx6JRvocs2+SsWnl8Lx2iYzPSrm7jjFvChpkZsZrdlSJHBHEDVqjMCYzuNbdWXOlCMIFhYUgg
SZ0pcqTVyWuUW3ITaTwxRn5ZirtkooEYCHRyGNjzxr+PXSDEg98JftEZjiCZSyartloNL1OG8pQ2
ZYFZW75egXTJiG6qtZ7jpavp2Jq0L+puGJRkhDWu3E194+r6JzSThLmJUNIu1tz40tJps6QIIAlg
AJd3CEljfYr6CdasX4QGDt0O/e8seXZ6BqWvzwHQ+ssecGntwOUM4VYHPdXI6Z+eLGIMKDSGaQ12
mCEwSwaehIwMbguBmzGio9da7Y/LFuflkV08sDoOgEBAeBgyOVQeDaVT0gpF6zJ0tcG6C0Nzq+Pd
9y9GhofPzNGH0MWS2Y3scaQxzloBcpKgm66gsAO20SDiePasIcuWJvEosy0HSQZD6nfKEGRS/gYR
dbeMv41Qg6/YblwrcC24+VkrRUUNCNk16FBKAVmsRqBdLivuRRAdd+MMCex+VK7tOP6VRtkNOKHR
RKxC+kMtAJ+pac9//+36zYXieceomNwzft9yHPQKAupIUtdo5UWZvgzY2P9gStMFly2dH73ZEljm
AM1Fx4JMNEeGukwEqbnnEPZaZF3nOTVqT8IgKPineDnw2oXXXsvuna/mqdn5s44u0qSsSmZoMFtz
Cs3kIKY+AZIUenhuuMY8en7rnNqSVrPgvDETBZMZN9TNCixotbs8iefH7cSCzNFT8UpBiZnDgn1r
RcLt+yuerhzp2QeeHulTG5ITsYGSnpjAjIXF7xhI+hjJbniVO1F3KzfouX+EpZlZA6rMeCbLzqPU
wcDWEowmHQDAaIegA2eZ6rxMxug1cXqf88odm3oF+rFmVboDVCuOTEYa7Ijk0GeqX1nXdZK6owbG
RUiDV5sIIiiXl21xEx4NdP750SZUo56qiLq5RzrAwUvNjbX2KS1qXzUVEH5l28vmFlfwyJy05+OW
dyhgwlxmQv+S7a3uoYYMg1E8/gs76ESDPisuOWTrT4fVj2WhjSMqXJZTXkWMemaXBwrgvlax1iG4
OINHpqQh5VbqdGYn4Kcar7C/WwOKL4NHBoThVvRvVgsEKDO8F5RRunSMW93uq7zAATCN1kZu7jsE
tA61rgOEgAPNybByqL/KU2cn7o9BY4b0HG0Pkypt0SEn7ekaRBYqcrDi5qqBzF7RvomovkM/LoJ+
bNNcxTHJ9pdXcdGnQJMHIRhyHQANnVqvh6xkWY1VxMPSTwCHYtMPZrKVl8XinjyyIi1gCQwApG1h
RY1ipG26vRolmzYt3Wy1x3fxVnVmkhECYDg9S1LZTdXzMIctRQR6lyHTGrtJ5uuhX3HgoUBVHwL0
Va5ccIvzaEL1G/0KUHCQ73K9teo863v4lZFtBgtEX2BW8S1FrODJFv3XHzsyTmWMQDieKx1Hyd9B
Y8RHA2GwonU7e5sw0NLxnyCTXxnavDhnG/TIpHQlDDaYFxVIUXkZFsyJIKfrdrnX1B+JVriqteKg
16zppxtyslFjwBmEt+xdnT2FyqPl3ERoLUBfxppC59pkSq/53iosUqiwZXV1MCn+WGwEyhvqS4FK
6qD56WoH6prFOYg4OuxphQKOhkDO08ZkI8zOT5ww6CfND3Gy2ZBDX3K4s9rq8/IpX4xNjpZw3r1H
ZkHEH3d2CbMz5zTIBP2IrPWBaIsLh1AS2TG87gFtOrWhFygi03icVZmvo+6F12+iuQIURtN3CZo5
i11ONtOENp7kwYa0o6UCx3pF272BF1K4lqlePI5HHyPNM4/zphszDLizHnMwpaPDV6V0JcO1OKtH
RqRZzYw+MfsaI07Tg8EHSFit9Rws+k1I4gIaOzfzyD3fFEuViQ4COAqmUAMdKGGuWrh2vVZ5X5yv
I0PzhxxtkJQYrEpAcw2GQgG5IVTGjBfNWvFd50YAmVFB7QCMM9I/MuyWZ5qeQWMVjoT0Hmpj27Il
mxKCIn+72U/NSB5EoXFopAbW3tZ1KCnaKgvGWKwx7p4vzakVabsrJtVFJzAYe9IByn7hWezW7Edv
ruTTl+2gYwM1ZkQJRLJjD5WZZBZiHyKsLbKtO+5QVO17se0tvVuZunP3hEGBQhKJZyiimjJ5u26n
UzWQgaM3VLjR+GSAH5n6ERgyzSTA2wOn1v0Xi3VkUVqsPDKsNMxU3GfWdEsB+xCrAJbFbTerFiPJ
NAtLSXu7o0NJ+YhBKUb2oyh68poSyrZsVqO8PJjzOHUGIYJeBo0ocISyXGNWQSRKGwn3krQ86NGu
E8YtaXS3ftfX+JDPtLtwhACrAkgXLa/oWpAPU9uUemrnFsJGAFfeNurT4OoPaNi4snwnBZda/xZ6
7Q/gPS8P8auP9jQaOLUrLZiGp5k9Wib3qPtsH7Lr6R4p/btu86B50NB1W7fYtvjPFIIw7jNK1F73
2myVwPbNgAdil7wAwOyqvuOV10AcBP2rsXLX6fMXXPpC+cSUJW9BmY4vvIu20XP1Cr0cz/adAF9w
VQW9L9zpAJmpx8I9RFvD7cyVbXB+E55OkXT5TGrdtO2ADwBrPeevmvWMvmqS348GboqVBPFCuHtq
TLqEYlUPS2WCMZQENHJjmGhfjV3V3nR8w6onjnb8asUlLW7zo60nHSiUz6HOHWPrmVkH+qsYIkwg
7IHkPdvRtRtwaS7ReQ/NUCAaoYMqBZ+harOuVCiOVOkOigHWXuaOXQ1J+s5v+VX+enl7L7zGCCC+
f+xJ27uIKakSCntF+k0QoGdu8+oDrz/PKW+UEdx6M/12s9bSsOR3kQuEFh9eDrOg8en1O1SDEqUZ
WCgQ/bFkr8RI8IeBFjluWu109ZtN9pfHueQTIT8CsCQEakB6O3/Q0X3vxM2UjjUMinTT8w9avgxs
5RwutHIC+vDHhpyuqk290gVXcHNx/jQVEwSu0cwTfwA2DZybdq9V5KoyM1+1+21thdCAeqWqsXIW
F8Agp18hbaAkiyN8Bkba96iimD9qVjzkQ7nRGDoT9RfUjfGUuVaUeMu71p2GbIW5YumwHM+CtKHS
UjNzp8AsWJ0T1BWS8uR10q7N5J4OK3WvpV10bEpyfGXRQb4RyXFPRbaTo4oSUt9oP40GFM1e2uxo
92+cz7FFydOVpgHZ7wkW0/E5qbdD7oVl7iq0AgD8W0PDAKIRXP37TOvpkkoub+AISKbZ6kC/lcRx
yVrMtTaRkoOzc81smgoGmmJCkZI0rtKD2KGIrzujDAyDvRQKMC6F+Xj5VC45u+PplNyA0rCqgrgD
3IDRuebwRFLhUkG9KvqVgKv277My8zwiRzLLDwBuLO2XSYBRBfBAvArz32hmRzIGZDF+rn27PKpl
X/PHjLRJ9Jp1Gp1PgJiSHWvGGyIIGCPWFBWWAuXj0Ui7woxFqDYGzKjNYwFk3kSNTVF5NLF2l8fz
f7iUPwOStodRszEJFVjiUQXlBRGY8as1+TrdGr03mZv5CW9CMMUHjZ67Ynt2V3JwA34T9GiCG+uc
n9keGq2cSNh4fWb2v/KUDFsrnZJ9UVG7dducdY9KRZrXqSO13/G2PBCz6gOe5Mrm8qcsOjZNB1ON
BhZnoPxOrxAjs9qY8qjx8o74UfJcpRNa4wNCArpWbP+qBZyN+siWdF2xwezitMGoKW/9uJ9gE8am
5FudWh533nNj9DHMK2Gm21q33mkVuaoKKuehv1a734qdb7D995n609EiD8wZICpStknMHmsOZvQG
7UPOGpnP2vxIp0uJqjS1gUX1FPXXUOx7vqmUqxJJXHXtLbBmSTpgDiqnSZTDku2EXkmDonou1Td0
1gZl9feoHviMo5WQTlmIBBZpK6x6kW0Ef1IA8CUjgEqVm5uxp7SvWvxyeZ8tRrjHJqXjhuhFoZOF
42bSbWLulTZQiaskQJVCl6V9cEbkl9aIHJeDl6NxSq7YqRna0Cnm1KgeQNnrquZV1rxmkxY0Wrgp
OOSI55Thw2i73Dmka8CIL6DF+Y4HXTWKwwAgysiIGtRFtBGgCzW1a1x4Xm+BZjbaTcktjnnFP+wQ
/MvDozZ46OLpnYOlvtJVNTJ9eWf9+Qpp6kk6tlWv4yvo3Z31PnrRlvvJvkG7kEs8gejN7X11X3o/
oR7t/ka5UN2kvrLJAsef3i9vg8W7EYja/02ItCAauF04PE7jgd4pdfX+A0kM6FIXo9+q9d4kjT+0
q2w9i29JCNn9Y1VycgDTOeA8glXoMLvFJorcXx+AM7rsM8IzssCo5+ek5UIQJ9xgb+7+Xm0U7/zj
L5BcX6znaZlF+IKUu0aNjQBcTjWsXCvn5PinVmQWnxIJ8CQzYUUF0D9od/o2dq39D+7nP0zX+By9
MKhemeLafrwvDl0g3MHr343Hn5oXb8o9lLv81F8/hCuLLuej2kYYdjd/VtWmtIEwKQE9twJ4MwOX
qyciBdCMeNKNO7DeAcBDoU55aNo4alzoNrW/iJYQ4qZsdH6oxEmuukZzblSR28INC4eMD9PAxHvZ
pfU1iAcZuC6p2TxCJafdjFECfXdgWRzwlswYqHhQQIpQVaAZiqKahQHkZWvIRJpil9MOanC0Rm62
VrSHQW2tJ+Qg0OmHHn2yY1Flv6KJgh1SHo6hW/asRQcGIJzc6KdbsGpm20QZQLpWNGXQMDP1UGNi
N3nSUB8pZu6PORffsnLsD8xyIoio1mXmgvCsv3GqprgvCaffHSRd0VAwVeDQB81q4k9RjuKQqGj9
2gC6E2S1Y27QXOG4Q6xAxK1qjPcY0r33JTZ47jsDALSiRO/oJPLoWYHQqJtFuX0vsm6krkF427jW
NGk7UdmgidDFaP1UMYFXUR0WEAWmrQoWbqdSDbd2ogGkFSg+m0pGezjrWhxax+Ev9tSNz6Zt1/f2
MER36GNJD5CX0/bA02lB1nfq77jWuwfkcNT3TujOvisi/EZm83xTjbQewSquiT1HSeoQpkR9UFkP
QWHUqOxvndqJm6gercqva7X4ZBNVNugvaZkXApqyA7StynH9Zpwc2mTULFePhFNskNAiaCNhDBh2
naXt4KIopI+uneja4zg04QNhOuSIyypjt41j6fd4rkPyxqrt/IPymZyoTMIKzQSUK7ab1tTZqaQg
9ypLxSHKDeXGAUsc2r1VOwm4xcbfVmMRrwTZ2Fo/9Ffe78LF4UjvTQJuBCNVcWT0m/gREeFH4t+n
B+b/LNx4q9+V+9h/7a/oftxELrDEl530QjfdibeSFZfyqCmdbvaX9vZHi9TaLnoCpH16KFz9fQrs
IHkAQpde0zt2C2bDyF0jZlh8uYEUAsqZQIKDpuc0KB0zHGsSphi9KIkrxvrGIpMdsLb/nif2z5S3
17TAopnluL889MXMEZI3wIQCun0OD49rg+bVkDdepjUbZjSpV9rO9zSqyYYbHe4HS0HoqSA5q2YQ
yVE0pJPKslhJN8w38tnyH32FdGNTwUtbRfXLQ2XqlinDlij7Kd/WSe9fHu9iaHBkSLqPO+D0FJTY
Gq+tWyR927Rzq4Rdm6ry3sa2CzbGlb21GAea6HCZwWoA3Mqt/kqWOuZAksYT/ZWBewddXZw+afDN
IsQDx+8G9N8Hfz9KU7Vt3ZojUDyUT/cTOv5BNDfCpsp/FBS3vflqcdO121dzDU+zPL65zxbNNYBH
y89x0PapouGYUUt9htyxMVyZ2Q1uHd8GZI2STQyBFE1bGeAcr8v7BWwpX2QUwErIJYvOicOqE0UD
Z1S4ZptcRSIOKjzSL8/johmwK4LJRAV1ltyTHrZjXncM4XQ57XjqgFLoRhe/L9uYnzlnQzmyIT2D
8AKGApwOGyGt6o3GwUFQp+Hf05ohyXBkZR7pUeaUjaPR1hqsdD13K3QK9xBj7XWfrwu/zsif8wEh
NYPCOQqAMuw1tooqURSYAgleMIHjsMcdYteTVzfl3qyFBfmn3I1AYUzQMLJy3JZWDIy7DtIcc0Xr
64FyNE68kUM0KIgGPCUvRcyDWIX4ZNjtLq/Zkr/Gif5niJK7mjQnRSsqnpOpghbM0TfGFJ2uxrdE
yT40hkOegYJFrNXplo8aWqBmJvW5giYF1SYIUOrKwrGu+I5B11fbds6G6N6ke9Y0uLXm0nytr39p
QgHBcEDkOBPwfr21jiaUQA620PGa8Bzj0cR+yUfXMlYuoUUbgK1Z6DzEnzIvEXQi0R1bYVyZFV7V
+lbvql1V/bq8Zos3HWSj/7EiHbRE2DwTPazEoIXURkgZluljzYa7htiexniHHmzuk673wRX77PBi
DTm9dPccf8A8DUdTydBZpJU5ogyRjm/olvKGKf4Jbr6d2gJGDHbhywNeulOPzUmb1My1DiS4GG8R
bUX3Eg+vIn7p1jQ8FgA08CzWnNNDxgaUt9KmZHmUa2WL2GVq089JtT9zfQxMmrpGE1535Cekut24
BSSpNeIDQT+rnaexW9RND+niKIE0+WdlazdxDOI2sRZXLL3Ejj7OllCKBbVEHDJMeY8O4/hqsrdo
vnTMBu29iQ+4/OUZX97H0PGjYNpAc4gUxumOaFg4T0UBAryqADGDUu5JUawAUha9D9Tn/mdG2sgD
0XrTJjCTdK+iumunxB/JBoyS3ljukgm54yb4/w1M2rmj0FgddbCo5pMn7DBzbUCPSzGsNYOszaC0
Z9HIXxGtmWeQfkvN2yHsEZ6tkekvzh8gljOoHwhguVmC0LSKtQbBJgP4pUlf++Q2RN9+w75P8RYX
lNvgKXZ5AhfPIlg+bbS4zNxHUkCWVW1rQYEGvsfc2LUNTjsQCdyM7ZpK0OL8AROLhmoggXFBnbqY
FIHfVKawYwI7PZF9hMxfq6TB5dEsOrIjK9Iq5TZe7smECazN6rpoxmwTCuWdCjSp63r7UKIpeMXi
ApEVUY/vdcnkIJy0t8oOLzTlpwBlMmROUUKzWQ1uCRSdDBcxtcV9NQn06COsB9cs6QrEc2kNjz9B
ejoMRpRlSYRPoHXuqxHYLMnjSIZ73q7UJ+VFROZ0JuuC7hn+mumBThex0zVBgWQCbX/c/Mrt+JC0
0GDK7HAlupUHJNuR5tSwazBVOCC3V3TN7xFEKEL3iukjBr3b5Q0ze6TjkPDL0kx57Rh05r6WHGNY
1zqp0HGP1Rsd1yid2s2dcsXI0rShLQmSLHhCm2gMOp02zQCvFroWZvUSZPzC6trM2HUr7JfLY1ma
NTzVZwbFWcBQfhPQqlMirQVzeJpYxbOljtmew+tfR2g1ezHz9PWyubOwZZ47EJWD51QDMcQZZ3jU
xXnF4xEytUrqd2KvJ17ZvYOYhI2HVslwFG6yHs5rc9mu7CS/zBrYiGDhQ5uLjO0o+8Lq2lAFvbwS
X6OVk2zTZkQVqDSbexvpoexlaEvwlJffL9v9gu6f7hUQJ86+WTdBIXnGoQ+e51HERmuCTcWpXGcS
9FqJhjcF2cAA/WU6+MTtV+T5plfRV6MvkpF4TRo/hobx0Wvhi2Hz9FZB4/k27dTEDUOqrHTUn+9m
fB9mBmpcX4BQyRFkitooYNckbm08i+q1L94uT4EctIB9+uT3zz8/ihOLvIlIHmnEhZ4GmAio/jxk
D1m+NW2/Ctu/PjWnxqTwjSQFmSrE/i4DpCWE2LgBIiFLX/GdZ8XneUwzyxFeTTPGUBYk1hvRoRdT
Jy64EFxCX8z0wzDAw4lXi3md6t/q/qrpNiq70dO1qOzs7oBtbOKZmnxmJQApqTSfYJ3JakOYrq69
a6mfMRyaLqDkNzW9qA1403smWsed/htLkQNzbmxjJb311UchbWp8AiBLSMo4yGNLW0axSsseOmxq
OlaBVvkpsvZ1DC3kINJj8GnetRHaE+YYxPKGWgOd52bQg6kNlMnvyb0OarFoVzuP08jcVO89AVFn
+lwMTz33DTXyVCXFZRxtept4I2NI7D5BXXosYnewuVs0UFIAeY9yI6qPnPxq+JNj3xFnm4zqNgxR
gKCbLH9q6aEo1ug7zh6t/539P0OXdnMcU0iAZRh6HaZ+ZGXI4+Nsj25E7oYWQB/QOiWPJpLdf32I
TmZcWvQETdNK1sNsN27a3hs45vEJHWHYbOE1E/HKY+vcXc577J9Ryu1QIFlK7SaEuXIskMAdkS09
pJDQFR0apNA2MH6q9lpQeX7hndqUgsq4Ep2lFJ0JzA1YNCsEX0qOutJanf6smvjfFQSzDNrCATKU
ScaRO2JW2sLOOEHVxMlRc3gqsl8OKHbbB0oVF9WmKfWrEZLwqW9pG9341HQbWUeUKnLUURCpVcZN
P3xRGkNMNri81F9X7vnp+vOB0oOI5SExSw2Tb4aYfPsA3j+od+QwhzNPd1P7Kxs1l2d6QMP7Kf4o
q6u0AE+YWvjF4EACBA1BzkNrQK2hvrPRU8zprd5Yazfb4nrhsWyDOhwkgbL+VEc7dRwbzGMI7L1C
PSed9c9QHNXRuYCOGp/QR5sHUQQQcv3aVm47fBIQcl2erbWvkM4jcE0DTRm+QhVoLmafNcRxinaV
SOs8TMLmRAIOuFBo/wGsdep0OzTk4gU8gMmtfsj1TcT3BkELc5y7YNZunTdavquYcFQC8fd3cygD
1Xnv+XWaPV8e7xka4Gv7Hn2JNODSKtH10+BLmm5yk3rXNsQt0vrK1g8OQ9DLfc2YY+A7ILBUdRNO
t8P4jSjMD5NdW6dekoyuDh5rCpYeO8hN4SUxEL1EuHn2Rq0Y3ZbV9vI3LwR98+wh4fZVEQLc9XT2
lDTrqdOPphs1b2Aho/RdMSKXN2Q7FMRjgBGJDmUEt9XWWBcXtweWDIwMaOABo/6p5dDu8MyKJ9Nt
s750W4CMfDTufRKhrMkRL++QP5akdQltxojBYQldkXgY5FChRG/ZsLfatTahNUvSXaDnWDSWwlJo
qD7DVTmhk37mR1xTndLnbz7zRH9mT74GSFHbdIzgduKa+TbIlnX8Y3aoWvCPxw+tgucpfFOoeZNy
q6lb3TiE8RVxEIa8ZM6bUb1Qe8K/fPTjTYqOKd7eFQ7oruug1F8Qao7OylPzDLDzdTjQzY6UAehh
IYZ9utyWkTFKZz9pKex2gOQr5fQBNEyzIJmxSXWyGdQJhIOgEXWcj5T95FwJvYrF28np/FKsMS4s
7/yjD5L23xSRetDBZ+sW1rQpx8rTVPT0ONdNpHuOUnlTfNWo9z2qCDT2L5+6ha0PXYVZ5xzzAZyi
tE1yPVf6OIejKEQUOIlyw8DIK7JqJX23NETYQY4Q5UDUA79AXEfxvdKkYMWj8MDg2Uw8CF/1EMIG
aUY+CmRNWaNs8P+i04dBxzbkuNKgr9O5RWevNYMtDhi9OESlIM85U5VktdE4RQIvE4OME4iHTTwV
Ach6VuZ1KQAH/umPHellnhlAnkY57CS8+Y4+ZmBTtBdDgDNnQDa2NJ9Y2O9tCLM4KpLwJHqweu0O
9O8bs0tX6BuWJ//oW6RYATITGaq1WOR2TnaY247vVeumnKjrhHcAwnI1P1AQH+YrJ23+vZJnME1Q
cEOeYE6VG9K+ztLI0uLZbpocLC30HLHS3rI8siMLkj/VOjLGaoFZzp3bkL4Oxr7Jdyk6lYaHvDxY
+Q3Rr/tybW3lah8cyMm4pEPDUgOk8jbGZVIo+gBsxbYZZGiKex7/zsRWiTcqWUsnLe5bMHSCLPOL
yEqaS1Pg1WqNGCmxcC4Y2eUQeS4LZ+XRuuDMQUj+x4w0oVzlEXh1YWYIc6/qt1EasCIwhsfSAD9X
u5JVOMNufs3kkTlpJhFl60KpcEul5b2Wb5TkhhebOPyVoZ8GPK15gZvRK4tPyFe5eb/9F77vH+NU
lQolWZJnmsjgdo0mCnpHvUPLwE2X2Sun4PLKobX69LqZshQ5rgxjrMzHBjRd1tvEHi+PZPGgHY1E
Cp1K8BOp7YBVSycAO/va65QVC2uDkNxZWgrV5AwW2giNeFAXGobwAHrf4PJA5l0se4yZXwycsACq
Q/DvdK6QxFbAnYwlabgRxHUCNNmNhuqEEl8p6Iy5bGwpSkYMgC7+OUkCddB50EeXUkjsymwSrEyt
HbrxtxnpO4i11CWQugk0IZw7dQJoGpw3nELPkm5V2mzt4clpd6356ZBb1fgs6adigK/53hGF35Sl
T/orhX4HzbuXCt29/MFL7u7kg6XIpQSNQ1bNWylJ9eZOTyBaUZfip+EASogfoLEPRLkvYZgUV9E4
AeTdq3d2BNbXle+YV1taJpDpIW6YX8dA3ErLBPiyxkikma4YqjyIbAeiEgZXrzVWRmjSDNETV/S9
ByDnUwTxRwCfpwgiNaaOq77NgbVcOwBLGReKNBOqTZAhA6hLOmQKFo1TARLtKXt3MtU1i7dwxuLU
3yx7Xw8oYNAnhaypzC1s15P1kOYBKTa8b0usB6CMwM1ZQsVjC5wpac4TIBO7yg1FsqYLOPvEs8k/
2rWSiw5z3Y4F+kjdfAoKpNB6CPvwuAjMNPXahLjAZNh/r0UMT40lx+t2zubpgLicnhVSgjHb+g9n
17XjNrJtv4gAWcyvTJJaUufkfiHsDsw58+vvqp6DaanEy4LH4/GZAwO9WGnvqh3WGnEyUeFiNVcx
Mq+9YINjxLhO9Zt8qr8ULbuvNR4T4FIU9RSYTWcHvZymmGX6qH7shl8S+QpMkEEZj0W9a2MUGc93
pb6vUAoKPb/1fb5g9M62OTPTIekaBDABrakZ+lh+DXNi97xisosy0H9m9ucwsTOraai3moASw8Ui
4byJpucCfLETIoXG79oApRDoxiHZUqCMXbTnJHTmPEbQ7QH6fk6Cou72lZiIlKbWPL+uz8CyxUHY
n8ZvNNQBM+eqyfMyKyec9KJ7Gqd9Ku/k1Ovl2hnnbTB9NP4+U+wk363DLoXfMPM/sIxDS+YZ5Zc5
HpKDiWBi4iawK1TQohUERAQcpJztAnpz8UYKoSeTIhuk20KVW1OwSYX7jKDDC5lu0P+GiI3tG973
0YW/OIKGiqokhAzgrthzH8t6FQqYFU0ZnHiKrAQ9eWZ36+u7Jvk1zRzne1Fv8r1FTvCYjSgUQVpE
DaYjjlCtTa6kaLBCySvLXSpcRSWURh5U9Qh1r3DsEHoEH2FixcFnPKIM8U4reRULy2fy5HuYLavN
GgptYro86mvezbs6nVHFh3KX6IlAs6J7nhSCYMpjNeGLOFeE/8fU/zv5LG21An66ESpaqiXgBlyq
h9QvPc0/+kh8gbdGLT/M8D3WPc6OZO/8yNFoSH8i1UoJNyD2cm7/6tyolHRGpnW+Qe4huKe8Q+Dl
vjbd+Tqyo13waG7QyY9CKgcsztfFjtdiwd7x2A9gjkQaVAIJJHxAllOZzZKmTtbH+P3YP93WLARz
ydMFMRPGGGne0ZM89SF8DEOnd5QrCGrscReDD9ev7OAXlD0t06k5M8z60n/AQfeLmxh4ElhO1CxD
0Qt41aEjHn/JuMbOgwV3buZPKq9ekofEzKQcCGPYUGHvTrxCSYylmbYc3fV9ZLe/1md0GQmkq1RS
0gC97PmmaUM1wJN/hCJzAka49rrGzdx4FOttD17UdSjWV9HpQ0MyLJKMKCroCc6hNHRGRHJG96fa
uwn6SKsuQGXK8zrKxclnYZgbaBSC3ojUgBG2/rH4DTXF8V6BlONhcFQ0iljQPF1HpD+Q3ZMog0Eh
DL1oov7rfFwFNBVR8I1SAFX/HctfI3TdKv+m4XGZLa0U6sZN6KlCAQOJ23OYrumGoA6xUoFw6IKd
SK7TYU+Ku07725DF9wyeIDG7T8zUogtbuiekcjPX5j5uzRbdcTKU4MrOQUjDSotqQyAQMzbNR6ly
XPrihGKEoo6qU/DwMxPa1cY8tyad0BrViILiBJXbQnI++FpfuMUNeYLD+CwDqUhZiVFMERj7WN0r
sSfwbsIXdRP/zOXPWJjzlUkTyKFBRm2Ld9qdtAt7EOugfKiy2q320OqO8OQH1myDyNDhpZToj77Y
lz/DY6PeyaiVUE/CNI49QtRQwxm38QjZRvlr8iOPTHgcbtcndHHhwPwLdUg0LoF87nyL6sZEBsnH
hGbFh4JOXk36CicnQC59HWfxKMga7vtIiNB2ynOcbIo6EkMm0U7QABD/LqNHYXCb8kblFe4tDghB
4W9JFNqMdA6UdkGDsjmCk5AKO63+Msz+3UwhblnzqGR5SMyZq1M/mvwaSAO5Mw0Iwb3IjW7nAa9I
cNGDKidDYjyoWKWIgvsShlQZx7kvLBmBgD6Pn6D/eF8n3SESUQIdPpISlfrhLci9ENqY3cH4pUDd
ZoIo7qxFKLYDCVEf7tbXlTcJ9IJxEu3oUjC2KxW+TaqcxnRL5SiGqNa9X0ehx/riXNAaJgNcs1QK
9xwlqMyBSL2KsrfxLe2+QB8NygOxukJWY/hYh7pI5Hwf/xMsZlnDDH5QU4DVuPkr2eQ3Ye+hWtIJ
WgfXMRRG2lA3Lv7wyoeWbmKo5oH+AnSNIWXCLLIyxdJgJPSAjDeFdNOgymZ9YIsrdQLArFQiC+WU
gO/VrrTUieUDyApRzOP1PMamRRN9gsPcGXRS9JnWAUeN3qJstlTpTuKxVC9akxMMOtaTXYeYC5S7
KMaEwE+cvI5lYCdgdog75P054eTFeQPXBsJSqFIDBd851hD0VaZPwAIfdQgo1DaAulLkoCzu8BMU
xrGFqJ0CcSIsf4gjq8VuC8XOwu1E6KZ4ivG4vhUW3cwJGOPh0AE7yFIHsEg8+oarN249eKb0GIIL
qd5W0a91OM4MqkxIPMcTgKjT9+XgtSs2Y7kJ5cdAdNZRlv02rsUaAU0YLq7MqJRykudQpn472+te
/yq6gYXnWwGFtdvcam7VjfbQOb/R18vxbYs7/geYfTtKZZF0eQHgRjA2MwrjKq09+q2+Wx/gooU4
gWGMoBqNaenHgAnR5RIhfENe1gEuHsHfpu8EgTF9lSyDUKYDwky+FGhEV/V2MJ8V5Z5ULyGBV5Gu
DB5xMm/ZWMM3hr2oKQlA1RLeLK8s3MYRgAqRBzMcWf/oUOkf5vedhheI+WuMQsoyUoj5Yw+uhQq0
cLEyPK1PxOKGPZkHxlQK6GRXywCfBEEuSzceytKr0/uap1u1tKBoJUSwGzxsIPdkNmxWtllftChA
bokTTUjYzjNnZy6+rE4gLo6eGgVGEeq4L18n7ogGPsv3oqd503nJBzqxIQ2yPnNcQGaTakUAacoc
gPGh+8p3/lW/bwNrrK35S7TAgsljIVpaqtMBMlvWDBKtziIDc9i/jKIz6neS/qr+tfQczMkpCuOc
/RjbQa4wqin9HEEdGSRIUry15tf67C0ZEvStU51x1YCkObMhtKFo4rHCYLLKBvevpYIx+e+bduhY
fkBYa2WQUgyhD4p7AOQPs+ABaRYTlMyIv8f7poidEo0Z68Na8m2niMyeAEOlOaQEiFrlKWAlJTjj
xJryw/ABGQQOGGcOdWZDGGbXk2kAmFA8Jp0z9k/yr/XhSIt7Dp0LKEA0CeiHmN3QtoJSTx3aStS6
edS1qtmOE/H0an41CymxkgGEhmNTT04U9OTK0NLXoagqKE64ZkT52Q9qNnjyOLecO8TSrUiDZBio
e0Fngrqb85uKSTolFAuEoIxeQNlmBMoB3xLS37FmtbzG+KVpPsViprkOClEAxzZUqaoBqTe0ztbv
ysAp8Fma6FMQZqJxJQqMiXaI5GgyHQLJKdL+OhMSa5aJt76oS7b4uysXT2EQvLAagrj2GWETjHB9
kqOOCSRifq8DLC4Obfv9HwAd68mVVYwNKBBnAAikwhqIbFPiVL9/LhRXQgntOtjSaEAYjeQlFUCA
FOk5WGcokxiNSmoX41s5vFcDZ7aWVv/05zODqcJO0QMfxZ4mwreB3Dih/tiC/XF9FEtTdopC//5k
ynJUm/pZTEcR73p144uuIvV2auCF+7COtDgelYYMqDcGv945UjpkhWEU8MSTEttV48md7xGdYzcW
F+UH5Pv2dToc1e9JIwLER07J0DeQ++RMGJ129pmsq/BUBFvZ0Nl0al6LkG2O4abkajuj0TyHWvB9
/F+OygkKmzvNoa0nDQTjIIGXSV+jz5P7uihzo/dQtLihrg/vcP1CALPrVNiXCQhak8KQ7RBb0Lqb
aNwkomP4u7J+wQlN2g1EMq0B5xWvzPX9sDyR/36AxrxYwLoQ11AYoeHU0Eay1NeeiuZ17HfrMMvb
7geGMdiBGEmF1GCcElKKBnxD+mDyri6LhwgMgEi1QlEbJWbnW9uf5AZV8QjQ5ORZrR/UaCfmO5TY
xLzY5ZKXh1Tlv0CsTSDFFMQhwmGIIpLhOAxPk7BV2tc62yr5dn3iLlK53zvkBIwxDUphdrVZAawF
Z6+nP5gWqsdjC3Rgtwfr5WW2Lffgupq15fJiLJ7iE2TmoT4UcZ5OOpBjmhrPwLgecdw44UEw1ijO
BvQwjICQb7rMae4FW7gW7GoTHHW3cqpdabvW6AYPg5M/KYfA4b1nF59kJ0vJbv/cgKzSLGDPGG/S
Q3BdPEtO2Vrxw6fw1txKd1edU1v1kdeazNlAGnMaCjJCntgAKslCdJNvquRgdIeqhWTbW6rdru+g
JTCUH6ByGOkKBFeZq8UcmEraUWM8JoUXEWJ3urrr5nrbSCZ429FvVJec3rVFs2bIlHJERC2awbb/
yK0fRX6Kq2kR2b4sgj3GkuXIaoUbHwyGhhX5n7gro9jnOiEHPXHacbM+6MUH/ukX0J134oIEowY5
F8qfQdN8TUZodTvq4JXpMQyONfZXfO/jwftfMBE3owkwQpUwzzFVM2zbqDPxqPERZlKQab6Nyluh
3ocaiAO0zKqKhPIncmDpj2V9IRQH4T1A8AIpU8ZCpIaRZ7kGWDOXhQ+Q0zZIpZjDHj3N2S5v4gqM
dXO6qfRyBM9DLONBQgY8Uo1ZxJe1xqbvhoRzspfsPU0GijIkuGVI059PRReDUqAmqIH16/tGfklr
GWv+12wlNPR1AsLczEmOtt/MDzMbhWlGeKUZN7guxTx10yUbdYrCrGo6zXoviBgK3hkoiINcuc+x
8Us++BSB2au+KGViLgFBTe6GDFFDYKD/LeQVKCw5SPSyonKf0IPJqm0nhlhUJfiR0T9QP8e6eVtL
wrWsjXtD6zYNaTnDWtwD4COA1cH9VWevmhXCrrk5owdIEwv0R7xWxleJMoj13b+4Oj8g7FVzRApR
GUzUKhlNZ9eKiPIH3vlaMqCgoQa/P5oeMHvMXi6CwQ9yH+MIoXuTWdmXcBPtx33p5Xs8bqKD7g5w
FbOrXYdXKufedFFARt0/epxR4gyWVzR/MB5SQqDEqBrsjSK0e9OCgzokx2p4SHaJE29Qo7A+nYtb
5OdIsYE6NZEVKWijDOEfkB0F751QoVXzIy9vK162YXF7/ECxATtJmYwhijCyMUidKJ4P0Riiu2Pg
FCEubpCfTc96+CSLYnX2MaJe7TajNN7NcH/rk7Y4EjRnomwWAsgXak+a5Kt9kAGiKd9lKAglKIcP
fq1jXPJNKniYI0QgIXcNfSSWvi7T0hpi4lVmg3jdMw+KHVwFn/U2fAnuyj8IPMr3RmmRD1A90Jw9
hIrzHY9XYmGcZ59AD8qJT+20JlAroczAOz/5CuTGRfEWXZwxpGbzHNWF6yNeCrCimxDFTHg2gE2C
zW+L6DOTwe0O857FFmhjbfTY+Cje6nQU6NjlnICcMNxK6a1ct16M2uF1/IVjfwbPeBexJ3GiJTVW
VfEEpKZGBJscM61sWbwRefwQS/eVMzTGyzRNViRJBDRZvm8RbphbkAwElh4+dzIcOwJw6ED/D67t
DJRxPOoECtGWYIbD8qYEb9LMfV4uPV/OIOieOtkzgWwUmZBiXIJw56seumHlEF3L4lH1XxPBjXIU
pH7IoOyPQzeMXsK4s/vJRVTHRs+AGu0HUO8Gv6bq0eh5/IbLc66p6FlF4buJBrrzb5OjJKuiEd/W
lc9Z8tX0v9XZG0pjk9WPyuxg8zlGMTrr22op627gLCMTQpPrBkvcKkcqWK4NTPp0JX4qvypwMW8r
R7WTR9Xu9uAHdgfR4o51wbDjGY+OAx0C7TCHzDqEsdDmAsHZHb3JJb/9N1BFvJtWVnjBZ36tedmN
iZ29i+947nPBaAAYVKboj0Swn/We4qT4laQ1uAmOqNB+1opj3HrrU7o4NjxtQOODkKbOUgWBXEUe
ZR396A2RN/r4TlJvApfkmG/GeLMOtXBVM9CZ/i8Uc2IqkMkYWgGoUHJSwRG7rZlvJl617ILPOkNh
Fqscq9aEslZmG8lmJDeNkXNs2+KinAyDiWCAarsgZQSAGDSQwVPUeyFPyWLp5mKCKQ3pEFr3q7Js
QGEIQaSoTyGVFoluP8FaS26W/El8FFUf0DVZJF4aEQvFAJzBLZ3rM2TGT0H8DqJoaHuww+quQ1oc
1FvxHwQHZ+QpSqdGko4X3lqE1ND6jgZ4DcaEfYNJZuynco9ECaI0afNYBEepA8lFC16PDgztqCqH
dITCMSULq2iegrLjBMf2lFDSr3y+LbRbUfrSxvf1/b7gBM8gmOsnWKpmuRoBERi2iD4ZHVz5wQFq
0QZn0S6ayXDRPUVik3VN36oD+rYRCiqHR7WrrmJ/smJwQDblhImUnVb+qtNXTXrAa6LSDtkYupKB
uhvDEpPYMtRwF/WaBwJ5J9CeiC/aGXmPCPgqYhE9VfntOKg3MQTj1idowSCcfTbzOBCjPoSEEj67
RzyDFN4gPZuol8zddZjFdSDoFEMPOKp52dhmoIQ+qIrBuzZps/IcmWb2BtJarUbJvhziGaLCsre5
VheYjND8+0cW+pspjx34JdBHzz5ChrTK8jaIULGVPhTiPk85o7vcyPj5OiWLpSy8GOa5I876Mqr9
GD+/QaLWrAJQbSaeKb6uz+FCdSFgULiLSAnydMA6h6EFH2qhJqBFi+7r1h4ST5Q3Y+BoQWA1/o06
O1UPqpFDa1ePKjjVbZtYaunNPNO4NFxNoXpCGDK5KJZuw1KKJ4LhVsVnkWiHdhI2U0d4ldKXblEV
keXRdOi7IzHGRhnbNJeqtK0QhJss9VHc9I74nF35B/0IDUXIbR2zj9zO9umVzrFLF+Q6BDcNwELG
F11PYGWjX3Zy6ZtFsRNKEQZ40DTIigkodPySUG64nwrSU1b4FrX8LXROwKsrN3fFmOZ4s2RSLTtS
FKGVGaGpG9RuNRGUCMxGc+TBJ+7Q1D0q5LUuyy2BpEFhtVUSPvp61zwOc4G1k8XE2BKf271CN8Z5
hA3jQa03miMRz7zoV6q6LNWUuEamXQkQmyn1zk3NVLJ1wTCsimSHqU5xRU9jf4t7Fq+c8aLD7Xs6
8f4B4QKaOy7aICQ/RZ15jcMf78ib/1u2yoOAGLVpKzvfKV57hKi3wwCNlqvsRrkOP/++8gTD/8H/
dn4nyylIo1mLlPSxSL8CbQ8ij95/UTPO1WrxVJygMJZUTco+VnugGM19kjhSnVoKT6Bt6UjoBFZM
A9U3dOCYjdk14Lkt5Z42AZW3pFOPoSlvNB8cP1lhGeDvWbc4l/c41DITsOpT2kfQMbKPukoWAqnD
kND+ZJs1gQrH7/+AgHgzbllgwsb19/ykZX5BINlJrwC65pmK71Q1h/FzccpOEJir4lShwqRMgDAW
d72/n4cHMd6bCSiYeLRvlz4Os2VSVmhEuyhz5flYOh+yRyCqwzafr9EOIFbQk3HzwVINGzQK6/N2
wZxAz9QJGCsDVOFmU+e0HayunIwch2mTVa6RuFKw1UBgA76R5iaLnMLfGjJPuuOC8ocFZ7a6jyZ9
bFCAV9fNnThawhMYxdxh85EeVefYhlbo6JsXaWsFu9KS0NBS2pOV24Y9uGDB533O0sE7nQpyPu9g
t0HFF513sTrUyGia2yD01qd7yYCeQjAHoQxN35do91+XOt24Iyh5BEkhWLFMTzDsptiuwy3kn+jq
wsfTLlgcDmaCxzxJlBxVpKC485r2VpxfSbw1mpsJLXjtpwF9POWtFAZUZkG7RPzd8Dqflw4+jDUu
M6hwx4OAOZY+RF7jTsZ4MxOt80jt94RjLRcRdFoATEDrjT4TZtHmskyIRktk5caSsqMYKZyb7UL8
DZYLsygijUcbEpjzWFeCWPkJGmagx+Br+2y6l8ytkByD1i00J6Da21DwqPCbkz5cMgQnwOzZTPQ+
aPsewGhWM4WNJP+J22tpemrKK+nva/jPBsn2pcYTTFFJB1kGhddMv8uZXAkhjyaKNyL2iFV5qk20
mSuUIaY036T5Hi8RX/sjtlsUOnPcztKBPp0/5rR1KNtrEpGOCbVX+lvTXsXDr/UTtuQVwMkMMgNZ
11GEzuyNslTrumopO7MP9U2tjj6jngjWUMyTG47BDO2nhtjrmEuTSMN0SLBSTiSW4xpKVHJk0kK8
LHloWzszoDf5VEjWZF4NyeM61sIUSiLYXxXQbWlUpuD8eCldLxWCBqzWROCXKNpj2YJcLNWjiXPM
6E9i7paSCCI1PEdwZ5bYjEsg+nj4GjBVEZhXpSm6DopbNDNdC1J5VcrXkATzIELGy/NczKUkYyLh
h1A9CW55lvi6F1G5WQmGbgXiTo0nNHYdAvUgS891f18UnBTMpTmWTJgoE4tHW2wvVg4mUupnARms
V++Pt/u8fXevHwKH11d00eZPAIOuKRBt6zKqqdikcyCUchfOWWQ/q9bR8yzrYG02lu1uOclt8+LR
DyD0ZiFirILKA1fj891BfJIWBDJotnN0jt7r8Z9fnnf0jhZg8Ru/3P/9i//YWDsLv73vf//5S9dy
c+twsJ3t3d32627r7O+e754/nrfr+/jyzQveMFTJ6jL9jZZEZiNnVasqftFFSBs1tud5kf39a8ur
ZLvMT1EghPok3ENxE2X3MerxsiSbMPnO3nE8x8OgXYtjAZZWGPziEpodZcTYFDamWMtmhpB9FdmJ
td8/753jm7d5eVesF5ezxJfRSzqcEyR6gE7ePGIeSL4ZAml/PGLZbJc3lItzDwAwTCOXhw44FG4w
T5GoMIu4iUAytD86zuvR+7Q22A72luMLlAtLxuAwA5H6rAiTAjjHt7c/j4+PeGhbj6N1P1uFPeO/
8f8AjRoye/vwVdoPXw+DRf/5miwQLtP/uVvfkt/c2WcW7/uLUBxsIsgNZQvm6lLjNZNTqVHbocdl
d7PD9Fq2g7FvbZsz/O8ftgbGPF8GPRdHtaJgDna/5d1vcDKB5GwdDtR3POUCCoJtSLHAxiFRzmwZ
yCdOrYmYhQOzgBPg7eixp4YAw8P4HPr7v8zlCSZzscAlbOyaqgVmZskW/kgskEJazxhtYkf25+Zl
c3u4PRxcziJeZrHoIp4As3eMqiehmAAYFrCwPO9x88u+5hmVxfN+iqKcT6keSARCBnR4zhFsi7Cg
txvs1CfeNrm86zLDYfakFqW1JH4DvTrebmNd8xC+03oXuwOvOkTE8LZV2dCDHBe5kECmgK7UXrde
e69zHW9z+16679+m0t7SM8BxvcvH/wSWOf4J6sqzWQIs3R+J9drZr8+NO8AdTHbrNG7vQO7Xu7fg
KRHxxD8p/vMFjOt264K524LyGv7B/HMc0/clfm0+GMdk5CHkQ5R/lpa6Uef4/QcODj081KPCjdLD
Sv/An/h1wP9+HyYcJ/xy6DFeP08aPS8rX8UWpQiVX3Xi2Vd9f5vn/OO96VfQb8FveAT6i/cFMt3S
7BcQyN6rEhpucI9h5qUoQDaq1GAloMC4UXz/gom8t14w+mv7ippJ587jXWou7jQgrVQRqjXBNQ45
NZk5AXLdhHJvALfvptrqNBBYQwDYTFRXToP79Wn+TvqeDZIBY6xyG+dCHBoynF9h3QRWYIEfzO6t
T/zXbI34M6A3NxfjtTDszeHWvt/db3aui+F/fd19YFp2Hj1Iz3f77Z1z9/y8v9t21lfgDNYHLz5y
8dbB/ZhOCi4EyB4oBuOp1WTIcrQgJTbJRR/auFNSQBBdkiElWY1+p29mfQaBUZ2nHCO7sCQamG8I
eLwUsPuyS2L4QjXNypDYI5RYLTA6dU5XzK/qpMZXSV5LnJfIIhzqRxEZNRTIVzL+q+4Kve7nERxt
wptSIWxvusT0LYlXPn/ZVQYSVmxtEakkVUf6g9lqwRCJsk+BpFq1JA1tciNeP6E1Q2VB9kLhNfCf
mtwb8xeib6BTMJGHFBWe2mZ9F14+S5jvYHdhMppi5+M7tNi3DOJ7qenp2S04yZTyWKEXIj/oMJyS
W+U9mhYOpsBhFqbGlzkGZxPB7KxmFsp0IvgARUJD+mAEFgQyrVyFnnYuJm4GSc8aetbrw17Yzmeg
jEfw5bJT4wGgLTKocXlVjxnkrz2h3wrjr/8AhQgccruqDEoxZqEb30QHpImTYwoFik43JXHTOnJI
7/g+x9HRH3Uxlai9Qz8g7CZq5PD3J/d1Iyl0JagJzop5M7e7rH+ZeWzJyxBIaOEVC7Edlog2FpU+
rwg4DMOpsqfRmaSvNHhdn7HLiwjdk+YPCHOhC+vQn2sNxKRio4sNxBbExhXkoHvNejN1NSNWtkEy
iw/5mMZeWpbDoS3BoumOnRDtkjRSeQ+hC3/EfBBz0atCMpeRImLUxNFFuw4h+2M4qr/X+wc/vDOj
XWV6qHp3NP0YqXYt8T6AAlyuLDgcEM3F7YmN0JE2UWY9wwcgd2O3kp0JrqzsNFSQQWNXjaxCcMwa
ejQQwXlXeKWdl4Ud38P/QWfWQ5iUSZ0qbOFC3ITt9az7Fon+GJMzDC+i4aW11/x1YSwDycy4OSRV
jwa3xJb9tzS5n8pjpnytb7NFG2D+jIq5VxeVOEslhYCyiVi/Qy8uM276GQJBvCrK5UPzg8SYACUr
RCNFr7Atx9N10b0JpuiRMOfc2xYN6cl4GEtuJrKc1D1FacGpWtqtshkM1Itmtl67uskx2xdPd2aB
GLNdmHmiqnT2xvkWeVfFvNa0A6rNUFyUtFdQalhfrMsmJQaPsdiVoKlxJwAvN6351f9qLHk7/0n/
BLtiF9+XVr1JHrEh/6icWV1aO2j4EkhwoUf/oldUk6u09gszscvyLhp+B+jqjnmczBwMNrfckUTK
hh4YVeJDXiaxSLcdICmwPoVLV5uTkXxHe068A2nVcdAqoGSp/EgG2e1aR+yHxJJkjrla2olgEkf/
D/oDUbfMHF6oGSm1GUIvBIJBQY2u0Ztoeu2izurU/eBv1oe1OHknYMwxllJVG3sJYIM/uFpwFyuT
U/d/1kEW5+4EhH7Eydz5sIC4FQJEh9sj/THTvFQBTbK/W8e5DClgm4N8ETdetDpAgJ55+RhtHsxT
AxdeqppVvI898nNq5qiSW1cEDT4PKaRYpAJPhNzuameSb8Lxd91xPmNxuD9f8R3nPBkuFNH6SCjx
FXl8yIbfo3olpw8+T9d5CQUBWbwnaPoOKmDnk2qa8OFaAlHpdr5WEsc0roXRMXgM7Uv7A9drSrGL
Oky0GZ+jaGUfNkOG+gP0+1u9+auB9uMQc7J1lyE2rJuBXAIURsBXdvFynAYpFk2KIonQJunSCkrm
cloY24RU0AOC/UcdJEiDajdIjO5oGHPpivEwFcdR05valiFDXH0OAmKlIGUtAhMUC3HYOdAMJp9i
k6ox1MPQJeoWai5WSNJBPMlVjKxtD30vj+ImzdQRN5NaKRVHkXMu39LSYkEeF0rVNNmFou3zaUxz
IgldhBKISiJO7ruZBCknw+omDgkEPa7sTQcdfLjjIMGFmz7jV8pSkisB2WK7qoPOK2P9Ky1Rh7Z+
zBZB0AoKkncq38IWS/tgzhBQrYJHT9HsI6g3BnnIsYGL80VZJZE11lGZwtzFtR60TfOM+raoJWDh
HN9qqba0UZ2csZo4PmppOGj2RqLfpFwWLL+pj7xDNU2wTskEmXCUqKSc9tlFAETskJlDw7fJ3vpB
qqgKaYrBqFQNstvF7fvfLwjCPSgToglAPF7Od5cZxCNadEO0fAz6B7j3bQMaIpxF/3Zw7NZCDxto
BtAGTHkTzkGKmmRVHceo4mn8jRS5JsGLNnMElNapz0E8OJVwyA0RhKYc5OXp+wGmf39iTvsy6FEc
h5pLvcp/971uKwHhHJul7XY6NuZ4Sk1qQMQXYwvILzDgOvLoCobqTSrH21JreTGHCt7OaKKQ8NBk
FgqKDboBCWuUDOmSj9ry9xG9vHgG1H18a46BZit5ehAT3i1scXi0NhrkYNgjbFYzQ/qx9XvATr0W
gnxSdpJY/5MW8nMufKxvxeVtAj+BADUKR1GTe75aIoLFuVagZLRH6YCGUtHiZkJbY7Qj8mdRbVX1
TiCPer9dh6U/9WJi4frhopDZw/v9HFWJigmXAoxQq8NbgpqP/KOC8COaH5S/pnOhvgrcNKj+BcUh
pEvOoapQAXkDLdcWKvN6iIgtDfKh5RKZLq3ZKQxzY08bpQPdGSz5hBY2Sx5GO9MLK4JcVNylnNnj
YTFOXkmgzCLQusk+/2Wk+zw5puV1xxMYXnwIwzOhqAliBuhdYmDQ3zg1MryxjcfIZ9eAPEbsLB1d
op2mWFlY3yZ56hTVn6jmifEumhCUMcO8IyqJ8sDzNStA5aqjyBZuscXzrpHqrR/EPE0WHgg5B4lF
PcfOAEg0JM+DLz7qGQ9icZvDVynk+5bLEhALk26OswBPMgndZxVEu3KYUFFsbo3hrap7b/1QLT1E
zBM0ZkAyer3hG2EVOxTeWZPYuQi5WsHw2wiFF783ryX1ZR1xMZ4KxXYUsVA+JlRgnM8hiuGELBIA
WYTl3TBntlRGT7pRPOdoHRkgFq3mktPmZWn58qtsTg7pFKczSldH38L6tyzP9c+nMAfQ7+MpTSu4
HVMd7ErA0btuK7dTWzcdOVALE40SOdqCDs+AlzKzPZuazFX2rbs3Qmy72aAdNlS3mp45gfEm8Fo2
eWjMskad0fZzluMY4r2szU9V8DoGBHkaPJnMK41HP7NgXNByglILlJDouDgwp74pa3UmA+q8oDW1
QdyvEz7U9t6YK2d9vRZ8K9oUkBqFbUZRAEtSooy1gOZX1FslUMSoH7VhqwpXuYLu3saqCV7PJSde
vDSPEmLF6CvGyC5q6o2sg9qsD0+XzrdjZYf5uCfurovdvm3+toKacgZgf8jovDTR9cHcvURBqwOR
tmk1nbEfca+wxg6y1moGispEv9UUHgP5wrMPgJSARAbHl8kWbs5BMfqJAFMdD2TTCYbVIqUx4Jyt
r9nS3jiBYcs064aUKioNwfKFZ1HcHEuQnJQEIuQcS7Z0K6HUWEjDUbI/5fvvT+6Qlal2bfmtHVLW
UPQMhBSklDmp9uB+uBPGJrozokl+R9Vt6005+grDWOtCSwk1LufikhtEWhb8LnhBoZGA5XgRQoNk
LaXumeNDaTSQc2rt2ad3dzDceIIIg4Z8iln9Xp/rxe16Akvd18kUQIMsG3tKOQWN8ruqwEEMteci
NDaCOd9WegwVK65MI92XzLXsbKjMvVr1R19uchllpORzLN2x3xBlF5gH3dzpyo3ZPnWZV6no0o53
g895Qi7Zg9NpZowqGBclfRow3mh8i8S3gXjpTLVtr1TRDszGinhBVt4EM3Z1bvwqKjQAFpMA6Z2X
an7KQKRAitgesjcp3K6v54J/0vEcA7UH7lSoFWJcZTe0cxEU2EatCKbYZtvq4CdHiyWExIeGE66+
7HWgBggxBQ0MEjB1rIdKgtHvhQhjk7VSRGw8QgHIMEENKlMyyEH770oQl24SDuSKiNKD4EuyM+it
BnK91IQTD7Pd348eRQboWUFSG09rxquYA3hg1FzBzqKc3GoJdYtN3HiGACqsbN6sg11SEGD4J2hs
RK+I5aAtI1DcSflNJ6F3rKorSLnewXjZYaE4QxY7eU2OVeiVkkNsfadFjyVYfRNHyO5F3YpvRyhg
SLxe8oUrJ76L5sERPgNdHeMXBLkREFLDLIzIiyZVeQPXwJnoJRMNHUgQyCC+ADJ/5gibiY8u7JZa
qyQCzdbUJ2FtTfqwI/VcRV40mu3D+mwvIaL4FkWNBrhQ0DF6bqj6ChkzIwcfzxzV8Q0kKhAnE2dQ
1oCOy/GDtuHcvpZ8HV4jKF1BjQS0z5lJxONDFVDJjEd5Izh+t5uxY8PP9TEtOqBTEMb6KuPciEMI
kF4wTWss/4+0L+uR3Faa/UUCJFHrq5ZSVVfv63S/CLO1dmqh9l//hfrCHhVLt4jxMY59DAzgqKSS
yWQyMyIFZ43k5zqGksEiVvZjMKOSQlP7YTTtxJmTX4IfsLAw8qF4/R2XVV+Ff61rMxX5PJJ5G4oM
9fe+ezEge6GgWeJtVG+KGBeJ98uYm96JwAQPxCbVbM51ClmKsrSB6+SD7YQFux5C0ZTMlq+A2giX
frQmW+dD86GSzWiswYAJu5bzozk+SmpgDw+XDdkKtSomTHU0BUBJild2skrS1Ea5BJuI3kMb4qqO
66fJSvyo627jqPEuw22uGygFoapECK6r3LrJbTS0BQRrwXpbsyMzSvvamK3XyyBbXo9t/S8I5w9V
iit6vKiE6Pro2VntSCm4+FVB0rGZ7KiWaqPXASEUjnDqdjmSWQoSHPi9Vjw0g4J5reqQDPFeCqGq
nmn7rrKPg/7bBHfIZQP/P9C4TCLrQ+WVZxA00CJsh4mNi0eHXZa8K5LhxI266+PQHbsiKPQPMMAG
6NIWHBdn7gLCIYRK1Ptxg0UM42wuSaiCbh+9XQaYccvuvdZTl8nJgXbRFRiBBAH6LO3g0JY/X21s
dM4gVa2B1tcHSXlJmyt9iB/mZvBKqDkQK/kfreNOXlrMfYoKDXNzNu4Kk9xXBppMrNyHnPvtWKqi
msfZFj+1j2fQtVo1N82khH1KCwaY54Z91uavUaSacx6hORzu2GmtMEkrCpzWVj9YlsZOgx7DoxIN
12pR9I4yjoZPLWjHy1VR+K3af0ptlQn2vshaLolkiTUpymJtI+1UFANAFt5B5ASHggBo00kxuQP/
XHro+SslbpmFak/4jDGaQ+rdmD1giM0xmrdYxE246aArpCXcrRx0QIpC5xFItvoKii1l3FHw0FJ0
iGYWqkmih4rNFbQ1nOemjpkIvjVQk4a8TfrlO9ZAShSvwOhTO6s3BvTkLocYEdTy5yvL0iar5IoA
qjKVJ0sd3lMdHC2DcWh0+2+TlMU7V1ZxMYWlEqVqi0XUIvsBpX6oAnQ/NIsJLNreBSscLpqkGngK
hxj3cBr5ZPboQF01rjwK36jzZ6jUFe39DK060RClaCm5qJKZ0E0tGyxlTdBErtqlkzcd1AFKb6C4
IF7+bud9Al+raUFLGdMjy8Kefri6KCv0TwNNT8ffeaW4oJK9s8bo0BbJt5CirKKy7jPVFTAX0usY
r1oxRKTTOvRAovemQVHs8g9a8E6Ss9PfwzMM9pJJq6H7WnXqKHLjWlqPjkrD18sd0sIcWmFsEASA
rRXHdQCsSmCkwEAk51FSieRzpA2+tFwODmRIfK2cvLlqPBwpgvrV+VkMA9dgnFvlvVRa/Yhh36I+
kv4o46UruR4KrzRfEsPJ7bcYnU+X1/TrCsgv6hqT+8hFPbcQUwKmplzR5K5osZAV0u2nDAO0naeV
N5G8z1KfNU7Y3kzWXhmu4vbRTDB5imdtkebpWcJ1ugQaR5MuSROJSY6fw/ToY8jYL0PNgmoUdbEu
0fTcanA0IyGGuiTfMKtgCJkkJWBSE2SVBn0HE8rfpsNflvyB4MKeHREjRFcuFjZlDtOODIf/LN0r
2WsoC/LHrVMKj4j/WsM5qWG3ltkq2BgNU5y4eGBSvYPWuC5RjPwL6rnbH+gPFuejLYtRggdTqotA
5MqjF0mgOdYEL83bIBYYWfGCjklHziD0i1sJk7DrMgaWzzR20aF9rAgVfKKtM9fAO9E/MJwtTZKX
YT0z5s70ZkQxXGLfGL0t83ZngCwi1mxRT8jmwbFG5HbbTDQqpy0QOzqiJrK3f8M4cjtVzlUiufPk
dj3dXd7hm86hoiZl400eE9Dcxb1FHtp2I9ZSjtrrtEMVzBz8vL2FOFtLRBWwzX21Alv+fHXWV3lE
Iz2BfUlF/HFI4I2gma8aFKx3faQ4Sg/BjdfSfoAOmNy9doqTi9Q6t9d49RsW51r9hojOOXh0YLBh
OHb4MWqPMfoRW1+TcIJVfjg0jqXdMfP98joLcbkNX5lmbII6CbsQjKngZJL7hxJ6q+quqjNo5hRO
ZUAMW/MUZAaXoTe3y8pibrvQopdSOgG5Al+S3F/Nxhj0ohvN9qfFQyeuiWAD54ub0jDLpRR1zFVn
2WMtmsVI2327bMh5BXUJmrgH/wPCJfaD3bR4vG2Zq9h3YYUU5822g0a6LrTbPqFu/WarAWtvrfJn
awsWcTMYrKC5fSLVmSb1NqBJ3rqdLqO69AwmBHT9yq5h7yvJFPFNbeUzBqY1VAUspRg74oKBXtFU
jmYgStXz1N+0tmMmu7AanJwsddO9WBjvrLy1LO8fRP50xdhZziYKxN4MWtU3yvspmyEZVHo0XrSd
odhVgTVMNIi06Z9otrMxqwtKVv5xE8InGdVHkKGV0jUbH7LwhkaHy56z6Z1/IHhWw6ijdbmIvLg1
xTS1WXng0hPkwwIr+P6xQgkHKV+s0EF02GSlF03HWFgC3fxEKGdB4ttWMZHGuaEcKXmCrqrGzbP4
Hf8eKI21b8zKT8P5huokGIwH9EkiHYxLQfTe3AEraC54zw0mWEHtCGjltRpjx857Z0i6Qxe+k+GD
1fP+8jfb9P8VHheoaxA6pkO/LKg9B2QeA3WQ/apUncLu76LaCORFlTJXvMuwIjO5OI33vZHIC6xq
S69S+KPPMYPXkmlXkg9M8fuDWonui5uuAwpCZDMGppL5XtAu1gq7nbGyiTrtVHV8UebqJoGuOnp0
b1PlJVGm/RjhZ5hTgqaNFjTjtvQmZ7ZjoY2wNETdWZu7BawOMkqnNh4PuMijgc2/S3WrcWf0f+Vq
9zjGRLAhN9OOfyEMmUvk+woX0jkGBOmcQb/F5SXNAkuDSJ0gIV0+11kqvwLiKlJSp5uFPZpIMYzQ
TUB+3IHXC+IceyokM9v+jP8smyFzpxP0BstEXj5j3+5748Ea3lpFdChsXwJX9nABgBrtLE8t7DGL
CNU8gnfKyMnyqyQEjRf1IbunRrj+MlEnjxCY2/5QXuiqWAFwL7d+iDfZmUB8e99D16QZncnYk/q2
NgUpuGhJuRhg9WVmpRJAKabeQOkfRoHJ+v8SuaFZh8YQ/A3y6tOMkFA86lvLd6OgrRyTKtAmw8co
lSCD2HT5FQwXWGrVmKzUAAz6j9FI86OBCk1U4rE53YXhKADbdPsVGJfzKXZrls0EsHqizpTfVr3m
TtF3VopIrkRASzhdpdNGpDS4IwEooffpECgwyrTcKRFMN2w6wsoeLiTpFQ4A9NviTmmi/hEVT7E8
7YqaPV0O/tswIBRCjzkEc/iW+boq44LNCEsKgdAbATeD/TSqoglvEQoXKGhWNRGePhp3bPW9YsfP
U50EKbUF1+TNkwxN5v8Yw4WKLjHzqLMwlElw75/jQAupryf7FtfJOvJm0e1VZBUXIKwmHNBuCzhI
PcUqulV6J01EJAAim5YfsXI3FGti2xixdAUG2r1GtePUSebie5Jbs9+CgZpBGwaDZSSfu+fLvrG5
f/G0jTd8jEbJPNtUU7O8NWwwDxT6EdnxqDQeaT0Su7LyX0qZ0IX8F4qzErM2lkYrQCmkuybR5Kba
41jQxJG76Eff5AcCarehCv96CnC5AKxwuRCF8eKxTzMJuQ+8o4N+M0jpo3EQFDI3v+EKhYtNJLMH
TL/DOkvz2vyxQuOdAorBVt9Vje0LSS83I9QKjotQc9d3tlLAqDzyexSC+yog7EMzOsExIsLhQpSS
D71VL8wUat0645I11gmKz9lTV6aijHHJWs6ymn9twhT86TagllSEiQUsO35JhkNcOiSjkGlHA1zo
5NnTbH+O8nOpibSkzmdgTzxE4ZvAR8nIjbkAcMIs0Pl/glsg2lmj7LQIZXUmBUX11PeTY/eWNyBZ
rXromvaJg3dyR+3Nx1Gr76dCFr3sXHYpUAZy69GaGhgJ8Y3b9KXtj7r10JbxVZq/GsZH1hiCL718
yfPVR6+EsjDEoG3iFI0oU1U1OYJQk8tOUrl9OToJYQ5VDiP9PuUgT4//y3n+JVai4O6HJOUUcsxC
VU0aBFdc0KFG47P2nZHftSHIlrcrLCscLgJI3ZSmLIRpJlQf6QE8ckz6mTf7on+YlEBRD2P1q+le
6vwBgiLe5QC7XSLDXUBe2nPPJ0+1TorbYYBzNa2vN8e589tYd0h5W5VXduulptPVjRNBivUy8HIy
nX/Pf3H5zjTMu9ZoyYLRs6I6ObQOwlG0YTfv7X9M43kxpl5q81wBhEUhSwArKnNvIJOFTlQGDpCp
2xnTLo/+WjHga7v+sYzbFyal4H/v4Ta6ZOLTda9zkweXF2/z2F9Zxm0G3Ug6JrMlFJU3TUFBJf9s
4vi/DLK94/7YweUWS/OeNE2wA298jiYd2KLgqBKH4YMZ42ObXc3S/jKkyCm4HZcPckE7FZA0BLu7
mV+FJf24DLF9YvyxittsBgnRlGEhqa1Bsk6bGxqWQWfcJNDp/i9Af/IJ7hulRjyEGkF41Exo5BVp
BA4ly+9H6pSW9nYZazMUryIId7prVq22xuJykITODbDrZq8ML9CdtesiCPWIBjE213AFx53uRsWU
VGkBFxW/6+RWq9zauqOi4b9NZ1ihcGc7s1MDYjZA6bP5oOvdL6X76/HJZav+C4Fnx9MIn8to6qIJ
IJK68WJkJxJxGuk+r3eXv8/mfrVQRtcxd6HZX2Pkqwwag7RqmxbQZVLH8kbSyI1RyK9GYz5ehtkO
5isczrmhrpF1IUFcIMMbnrIU4qfJjihOq0e+3HhStzdCJ+5ERCfbJ9gKl/M/dZIY6+blEEFLVdPX
V+FMHFwevZCODs0aP7a/Mxr/rNLWAWWPQzt2bZqTiDNx0y9XP4PzSxBrUTK0S0aSd1eVVh0ZmrqK
cXRUSaQdvlh0dnytoDjnRJdjNeD21bhd8UuH4zQpLncgXB/edNMSREWBWYTz0oxlIcV4DbZbs4vi
xAWWPbmyJoiMm0Fk2RBoeIR8MM/1pmmjkZoDnLSeAo39RqdOBfmoRPb09qWRmXfZVzdPlxUa963s
zsxac8S3kocPtXkx+qNqY/gwhprDkVa7qe0Ee1AEyH2xjIWSVpaLeTR1MLFMpRsFshRNeVsQXzd8
IioHbcavPxbyM0J6HGPYWI2x6cFgN6HSMKft8+VF3G4VWWFwldaQod2HjjBKzmXwUaFdmeVlD9kv
8Iwp+Xhbg/JCbtnPhgyza2rzCwvng2SFqB8md0mz6N43eeqXOQld2mu2A2qKwkntUBIkE+fkXviV
GHNTlsY9zD3wvcF5KLVyYSboviR41mdRACUcyMaU1V5NoVdVZ1dx3wZaBQoUxGIpHQ5ja4uKQOfz
EMuvUJcR72WkFm3KpwE/qgpb6pZvMrm1a0IgyzW/4f/QKGbe6sxp/Xf5R+vKj2AECNoX6OnmD9L1
FFz+alunwfpHLI6zOg1asH2plYSlqBU0SKKTvdRcg5iC/GMLxVi5BpeGhhBg0uMarpHK85WEd6O8
0m6jGg3Tf2/NGodbUtOSU9B1YCOjirsnYenXJlQZNFERfjs6LbzXMl5nDZnbvhAhKtHWBnNM46U3
ZocVXtdCsmryoWsrGyKVwO2jFHJ2hCzcoOD7P/1I0WBikFCDp+SZm5uTU3bXBd6Ax/h5jG8GugeF
tSO1ICvUBTtlM2ysgDnviBJbysHtBhc160Aah2D4awKexStWCHyWHRc6Uiks5WghBZ53lRF6mbkv
NZELbh6SNkadQKGFSS++zwWC6/ZYDnANGj/qtZ+g4UJGVqr5UI77L164guJWLRzVXqZ0gaofNGVw
DCY7RZQKzpDNPbVC4VauiGJNsZdanQRGTDQGgKwyp4XAlM2DCs3NGPhcqOu/ekBX4SEe0CtGGD6P
ouCxIrmeMPaCSTnC7sCCmGa5UxPByX/OSvoVnKF1ggortAO+aMtXkFXeZ0VmArKlTnajP073xjO7
Ve/DnezJ3zA2haTuEH0iqbscO7Y29ZfGyv/D5TMbtcloqnzdkeaDZfo6GmfTezU6doo3pYJnra/r
Pp+yrcG4szKhRtYjEcZZGdhO5JsL067mzo5xX1wVQXW0Z+dNdvKXeheByw70k64keBzY2g/rX6Ce
xhQ8IpPE0OA+87jr0uM0obb8bDWeoXy/vK6bD4drJC566YVN1SECkpoeEZK7qfOIfNR1dJaQfWPs
6sJwMfMnQBV9Tm4TWlYfqb2EFWZOeTMjzYdeljNGDh4/4rf2JXw8tsTBXKv3PfQj0es2EaFzmxPs
pIncp4jYthPvwmfjPn1jnuknPl7hgggf9CH1LE9zm4P+WHvSRws9z4B9q+Ddlcv2SJtsz4LO3J68
Nzv5QTomonvSVmhfpB4hmwHeszMJNujgzFlagMrTHG/DZISgpejY2gpQ6yyL++4NLdpcnnB40NDR
J/S4FUEoHFTYvO6tUbjv3OR6os3LEVUgoFsjqFBuoMGpxb9Ih16KXNrZ4A2WX2Y5GOydPsn+ZT8T
Gbncl1bRSsOrLhoXAa+UD4MEESa0DxZU9Mi6mQGsrVx28xqmLSRSZPAnlB8aa8fY9Ty8GpLhJvk3
lr7I5V6vD/X8eNm45cefR6k/efLi5StUqRrR713AOK2WrrLZPA75p6Tkb2wSMR6JlpHLqJpeLim1
YJ853evKy9Q/teHnZWMEEPwVCIQ/HTUjGKNms6uCcigk827ORRSook/FT97Olh3r3bAsGvTqUX1A
otFZh0a963VMiv5KlWOpeLIhmuUWmcfF8ygGA6UcAzbSvzUoYffKg66+XV7C7aj2rz/weahuQbWx
qPCVkgHNpD2Eygfpm2UNx0ZXf6TWE7OS/WXE7Sj1B5Hb3ZOdNbkWArGpb0IZKW5hNKIcZxMD3KqQ
skImetZ9RZnFlGGJIGoX35b2gFKQrZXdz8uWbK6domE8GsRD1hnfn4xupyFXF5Ta8MBtMMk3YQ7q
HYl4tXEXoXD+v+FxK1eAwzODbDMiRv3YaHdhtsum69R6L8KH0WgEudOm862MW/58FShMOUkz2QAY
KErRGH9oMgZ9REH/4WY0WoFwoTaLQBSbMoCEQ+1jitmVExu1BusOTS0CtxN9LC7cGhFN1UwGFLSy
iI32HL+df0zjE1GPUit4Dd9cuz9lAP4x0WzZVOUhEhUz8vRpuFIsL6lFSozbCecKhXMHquGWj5ZR
5lo38V2zn/d4bz8UNxXFC5SDNxSwonnkQF3pptjJIKK/sXxV8P3O5YhPCx68VmLbaZDPzbAF+p93
BBnvK/oXf317VnXX8mqvd/XAdGd3erP8ziVXs+62O03wG74uLGdH2modOCdCHXgsWIR16KDk6RWD
qz+ORxb0+/RH/TN+IH5W+Xi4V/zLu/FcQYeznfMocJdOBquBmy4Ctw5qLcd2r/4Kf3XEwWs4yLid
+gf6Ou4qNM6bfiF6f9zcPCu7F49f7dBQ07LMToCvP93YEC99C6+H1Me3l3eTYz12x/BRvYUAb/Tj
suEiXO5gTw0GFmGKbw6ChgT1Ee1mlnwmerYWoHxdQVbWmeDeU0YC65LmRxoeMZCfpb0z14K76dZt
eF0s425tqs5CktrLIkaFm8fmb4I7hK3Ejkw+51jGtUZGjVrUHrwZjP58uq9q5so4jc5N3E9A7apf
Uqh5eQZB3tyZrGcDNdKE7S5/sfMEZiFDWVF5cMG8BK02xlHAshFJxU6jgTm/R+GtNgUti/yueVDl
Z4t8gj/+Mu7ZMczBLt94ZSZrWmIVBIwleop5TRJYxuhdRjhbyAXBXDgnQYwng3LsFKGJlIgwNoES
AgO5RPGV/iWVAk3adxmKq4mooHDmlIADk6ZhWyaK6yBNPIXT5xCkGzFoNRTlWrEHN201l6UfpZQI
gsvWyq2BuNQPO4xGUKnIXa2iT91MnwkVPTGdHVKLLWBKgo4vSHJs/pBKtDAnVg/qorj9ZoF8t76n
oofcra+zhuBOKF1uc3TuASIZXlCHNhN0MWu620WYQb+vRVWJzY+zMohzcjuz5ToJ8XGm7Eppelcy
K2ewUCEQsQuJgDi3HqVU7foMZqUhjvaXPr9p2KMZHy679tb3QVsi5mdUDOzjXeHU18Z0RgNzaGHP
5lbp9NJ7VdX7IRJNRG55GsrdiA4gcTExqnAKE8ayPmsmQoOVpdpRDpXOiVolfblszBaBJfgUQNtP
8E/0I3IfR25Tk3YDyBWTTvroahIgS3akRHYnPXOGMb4e2A8yIGmYmp3dRX6ELWVVkZt3liCx3QyG
mADFGAQG3XWZ1xEglTGAirUAr9Hcag5N+tHJRhCha6VTomdxkGy3TGrHrhKHpbNbzn/da4adt/4B
3LYw7Dov0MYDoklQy9Bul+FJst9BccCJCtnvyhIDAIKrw5bLriG55dfDIY0wAQ3SzmbcJe0PlgTl
QLy5FeQG5+9wnG3c3tCpPSWmAtsmfUwcinaUajA9w2yuohatUHiA8cz2B5mzYBion6oJRt9EVSrh
F+a2jpb1qjUsC8wKtE6q4DouwMTye9Z/1saPKb5px87NtIB1V5e9fCveWbgPEmhvYTT7jA+JTHEG
lnyEVCXdR6bt2GV4raZPreWlxo+09y7DLWacJL5fa/0HjlvrugRzjwRmbDeK5zc61X6vGVdVhxaJ
hQBTsT8vw236kE5UMBeCgcnkn1sg4ZjaFquQiHWWN9VeWd2iBJdOIoKCTbOWVn0Q9avnj6hxMped
lgCnLp6WTdHXwahEnlXfWCL+vk0oG9zfBH+rEAY8DX5VU8RGk9YIBTImhaM9kbyi3E3h94TcX168
LddYuL/1RVR+yVlOkZLJGluo/yFzaP1WR0n+oc/uZGNwTeWatYLdvnV0rMGWH7PKu5Qkq6LYBBjt
GQ36VJEdydLag9qhu/2yXSIoLgHLsrnWCgVQZLg1p5+5dA9KOgHGluOhqQkZ3jI3C2pxzhwGEvoy
hUNUmA7MutIFCblTQRMdDaT/wZoVEpd2pWDtm+0SSFHbolmrcJTwtu/fL4MsS8Jv27U55NSctO41
lEYBomsJHtseWQ11cj1QlOdiqh023tW1fxlxcwFtCA+CFRPy7jwLPA4bTMtOoMkd41ut3FXyIcmf
0ab6v6FwXjdBRq0ba6BUFGpKSiR9zPl8lSjqXR6HokN8+RLcIkLgRVn65a0lb+EOtBgNRkpqDVCs
R7LQoOVmsCvHqHOn0z7NXDpoJFNx/OhXUdcfQlVxMfso+A0bWxo/QUfbCegRMVfJbemxgjpGtfwE
U/tUTb9vvEo/9CAAkM2fvVDWZiNULbzfEPsDo6WMefxTr1HZWLJ5uREUeo9ZLDyCWNazZox7CAAe
i8gQ9bJoGwuMhUVpc6E6h+TSKd6sNGNHCL4m1HT8wbB8jAde9peN0LFo24A8FdwCoBjg1o8ylk8N
ATF1LH1U0W0xjU6aC4okIgzOJ7U8kc2iBsaMRxxqfWSmdK1Y4+6yJRv768QS7tsMSaaTqIInNCgF
EfR01IeEPCmtqOHhMo7O95POUQ8exhnWQC/RKeU7qEd0aeUKZdG+xiP53YWaAChE8A/0CnAfX0Wb
aU0aXKvnxoRMTtdM4LlamhO8UBmTGKJKZVz6RVfbfggy2kM8jGiogn7AVZQQutcgWgjVGMNcKC7j
zJutegjmOE53QOt+Q4BTTpwmrum91dph4WdNCpLKZJwj0ymmDIpbLXadue9AkQzRlpKhhpdXqqNL
8/gWgpbiPY1YhBaJavoYo9wMH7JOJe9aN5leGUsgYh1kMwqsXDF+hUk235u5WqieZPU0qKqKon9j
jIYU7+RNFwZN2Jr9td1k4NAhLFPiQImi+K3R++FNampCXFqW8Xs1WUriSFGIuj7I9/o9GLnpbkib
VERBtxVYMDcOnkTczFEd5867ucIxWCig1Qxp67V60CB9xVjuWF9Xml9Yj5edd2uLrNGWSLtKFqK0
S6ZUBZpZDw7mgdF2FDsWihuXYbZ8dw3DuRTLZrjPBBiF/FIKMEI89t3PWsisvawN77kYj0QXIHJU
+4zmqQn12CYxeDVZ/bMinloERLvL4tQl1VFKA6iu2PW9YTxcNm7rxmGtYRfrV4s4tHGU4z4AOk/y
q+91dEg+5gy0gb2v670jg3xG8iHILYkk1c6L38u4Et77ET7RCGXwfY8WyLwkW2sLtzOTn1r5Mffj
DloyUf/SZezKiCbfwoUgynT0O97Omf6Ao/Qwx+XVRMzg8iJsnFAnP4Vbg7axchAi46dog2JgxEf3
JL2CalgbgTkqO6jo9r0MuJFIwXCcUIveFuhUuLCL6X+aaMWAum1pPJV56VsW+jv1IrztpPIz6ro9
m9hTpVm/LuNuybKtgXnqTb1QskECcQSmxOZDKOdIdqzCdFtJa29kox8HpEBZekxnZpZXWSyFR9nM
E+h/Vyz+DCciS26bGQoIWIv+XlandJ8WFpo1NSnLwa3Vhe17nOnjax+BqN1Jtbi+ikGbcTXJcn4v
pziQaVQKLihbLoysFKTABA+n6NLiMqo0mlkb9yOkRaS+d0PIyckW0xEVtHeN2JnfNNkzKjL3eh7M
NajilLH7vLyu5y8qi1wfQVMEZo8W9j0uRpiRbrLR7grXmF70St7FSvFqDxTSdfmTzaCnBhm/XOpd
hTWOEo/3CTjdWz15atUnrUtvQuV5NCtXIkKp2vOoskgnokkW+0xWIUVyur3Buk20Rq4LN6J2hJy9
Vd3EnO9QW3LCMvarWXbS6cfYF7ucQSxBf7q8MBshGuNz0HBCz5UC1QluXaCONUskkQtkSsUbIXFg
M/PVUET0jxsh2la/qmIow+CuwJ87Qzoaeg23nga0rYEQGDLAXRwUEHy4bM/Gh14qjlAdRLOSDKJF
DgmP86CTtqbCrdX3ETdv7RsIiRpQks5Xvfyidbuwc+J4T+rRyaGvKJO7PDnE0V4meGsfBb/mfHWX
Sj7KGrqu4NA1uBxRztNZwsZa5JcKvA7vu4m6uahbfyNm4MshuEIuwEJJ11jy7dUJIeU2Etx4zl1v
d3P3vPz1GDiOe+U+Tc4+dvZ7QeZ7/jEVArMWgmmQ1IOj/hSvi3uTjNCQcCOoO4AgftQ/VPV1bAXv
Z+fXhFMYLugjfSQ1KwFTjGB90W7R3iH4POfHyoKAe4+hYETf4udG9HxKlEIHQkk6f5Jf0IkFPawg
n/2QHi775ZYxS0M25n8RgSAye7pmhjGHcAXEn8xO2/sWb5zXYBwXNaecd08izK2jCbdmaSTpvdE2
BV5B7F1f9049SZNDlPh2Dj8bluwmSQMXC+4To6iGt7WYeL/CcYlDE0Ges7AsIUAxU4YIiytz0t+o
hbckRxiOnUELdnk1tzxwhcWP4CYDMTV0LxUumUGvplhuOR5JcrRE+iKbNkHYduFwsDWVr0tmsYHa
toG8A7KlIIkt0S+466bbvP2gUnDZpI1DEp9uhcXt4rHXWJeZwMLlFTn5b1lBTo6ptxJjmD9mFLgT
DaRSu358vgy8YSOuYtDGwTZQYSK3m9WFHdPUSgrFlM+ISo6KuQATSsHplWmn/n/AQpkB7mFCyvRr
DdaRasDIb9pVFLzUy6RFoKqBXOluzDpwZv29j0CzDW/TyDmgF8Wnr1U71Wo01cBigaHczOC/YiOY
TUREHxvvT5BOWwFxe64iU2PkI4C64pjFN3MVjOSXavkjiqRm5/T0iDcXWX0ty4PF/C4TXBCWfXV6
LQG8hrc8nHqY0+RrRVS38wjJKHVDfYD0CTrhE8MdlvdQ84myylXJr0wkqrmx/04wuXONIJqphQbM
Wct3drpTinBvkiu9Fb2oiYzjgkpVgxqyGiFOSEjqoCEPRk2gGvmp6KHXar2byLvEer/spOd35JMF
1bihRZzlk2WpMI6aqLldtQzzkR8z03DJd8e0Ofw9GtJSmdhID6DYvmzP1ZaYRrmHFKmCi3+Z+ARi
3VlzLaHSl4FKve4G6JaImEe2Nvwakft4ut4ldDBldG+BM46N36UCUuSWsUviAsyiouxkE03FDRbP
LSD/5ilAINqQxlkD+9qx9CZqOroBYb+p9NQIUqiiS/rZtwPBL9ExA2osSSaSrtPVDAd16LtOQcsU
tFXQZh1TJzZUDJLdWOkDbmyXv93Zob6gGTjqcE9E7ZQ/HuJEpywPgSZhSBgEa4MmSIG+DrKTzc0h
cIdCGGttXaZ4jzCC+Weyzw+7ef+bBNJV9Zq4P3oHgtCO7GFxd7Gg0fBs5wEZIzygGwB/KhIX9XQl
weZvJnVuSg7FBA9qtX17y8rXdErxoj06BdtXg2jIQATJfby8GHAVVeEe0fSR45VTBuFA6tAcAk/f
e0t3bZF4/Vl6ztnIra7azW1PUbd1xvHWUndELZHOBpd95CxUchjc8RrO0VyAy1dyYoTkMNrZA2b1
R6/WBHFkyxeh+IhKDQqd8EYujkBKi8VqApymes5J4TaVwBe3F+sPABc2jKyd5qJcAMYnVCQU5SEe
BemByIbFQVaxsNUnkmK2WnKsONrpXejMmsjHBBB8X3+ppKjqLMvEYsPRolfZFnyH7WWCZJu6ZPlQ
nT61AeN8oLOw4cRof3fMYdc0j6rxeNmnzsdYFqeChgiqI5jkP8ttBiPGNEcPK4wXNfjWe9lrfhhA
pxdkBxqwfb0X4G068QqPM6qmeierFfD6nfKkfOu/qe5j5obMU++vodVybXpyYHoC0CXC8LFvbSTn
0Vo7ZzEazLCSUeZFtY6Bb2+2j30HfjPTMcy7WAIjNthPMubJtWDbbvoJKJvQjKejDsiTxitRZmRm
A4vN8KYu7oSqH9sr+ue/z+2mqO/7tCvw35cmCDOQ3p8sR55v8r+mIvnylD843JaqDRJhmgo4JUhj
CmWPsQhX8J0EpvBsyQ2ImNIhAgTqHOhK/0ge5ut+/xMSo/EnPeaOsSt21UstKEKcT36eWsYXepLQ
TuZxAKytutPjQ/Epu4lTICM8Du9vk1ccXmyvEM1yn9MWLKj4H0Q8IAKJN7HT7d3JnSTjLUlyZtup
r/SfajAF1k392XrP95C3nu5i7IXIaxyMWR0NQXw8v95z6NyhXNsMPREhtsSkg6LRL19bp22cMfSl
QH2LBVvgnL3tC03/KvWgg4XvOSqLRCnnJQVIr+vP+lV1UQ4/GgclGB/Lb+NV46CP5pjJjshnN81c
xAHNRc8exGlLjF2dA1Y6j/MwwswxK53/4+zLdiPHmWafSIBWSrylllpdi9e2b4R2d1v7vuvpT8gH
3z9VLKGEbmCuZjDOIpVMJjMjI4gGfWbmhYdSMZVhk2tW6II6li148RRN+GgzUV+qACriEuWfwWAq
aRvQsgsMQlONLdoQTCpW6U57jFm3HxzDoedu3a9C+6+xDdjlS8NcbAXOvy5aEYYjqF2LbJCeVeAW
C20hhs8FtEszXDTFt0SfQIYZUX7Xu6l/9Of+Ds7mqpcWuJAm6K4ru8B7MlQiCyZvc0c91Yx5+8qz
CDPYS7VOV2dlo52WzsVMBMKk/kRQhE4NMCjc2uQ+97WxxJhUUb1I6NUU1qBuevp6f4EzNzus4DKY
oBIEaf+1VyrhJBBYjohzqp2ieeKXEdrXS9R9M98JtQTQQUNeUQIKhQvYYITUFRCj4NDRF6qfRX9h
pkWdfuaVo6MCqeE99k3pBAgGl2W3UqFVfpb45q7H0LC3pkeFGavQcp2C1U6wi+x6l5xV07N7EyrJ
r6dupR0IXhopS07VEbFm59rq4TCuUjPbyMyzXuKFK+Vmp7mfOO3Rxfn3jaAWAOj1TVU4RN0uAsXN
kkLazTbDBL4hHtygk8AMP7fNmMKVaNmlvgnJWDF+VJWF43YTTqa/j54O+WZsAQzleglCK3pB0mEg
rFa+pPKpq7ed76Sd5S/NPN74PmeI2yuPujgXXu6bcjayzt0G+ocagzJr4ZPI0+nl3eY7FwLJuw68
HHfGYijbxErWYEEWecXgtJ3vI1s5fIB/Breut6r3wbY1k43PwoN2jh/pJrGQAayE58xeaprNfDxd
RAcMVXsVvGTfF9eFfyhJKiZl2vmmJH/VgdW0SwilmU29MsCFsqQOJTJAMtPU9OPoOpBSzoFIXcIt
zPgIum7wvUm0Y5ryvPaRyIUKhFZPVoqH2AUhqLyu28w0YnRUrL+MXROF0X+meLUzqaeZIvUw1Y8n
FbSB1bY1FhKyudWgGqKgEClD3ZC/tOPMV7umBsGxpP5Sc2akO7eCxClaqtHC2Zr7/JeWpq938flT
mYzAF8FSpqF/m6KLvUROfYs1x35dmuC8naZg3MtyFfvl6DILKibbrpXbIH8aZCYgbo6/73+g2ycd
Z5FzOY8C4xT3sAgVyuBVoCD4KMx05+0LpFrqL80wl8DQt4VrziTnf7UwommvwmSzBaUYeBAK8w81
e1P8ESSmNjApgYD2X1NIqSIq1fB3oBoBLuGbh2BsbSO10qDChQpd9KISOywX8AbfzTQuVsHGpHoC
VwQFEpc/KgIZ27QnvtlaxcFjOjO2+jF5BO2u2TnhF7E8hoFWFu3Tw5did+wA2BszDgn72S2ONN6+
GL4X/N+P4bzVKJNKqzPdB3FXaGrg+rXUgdXWuFdN/xPaCE7K+sLMLNf8Hqx1F+77mVB2tRecJ2M+
yzVqF3sRK3/A5ublGivCxwwyEPcd+LYLza2Tc+AwyuSiGmFosBWWsOpQOrIdP2dm8livpfW4emlN
1YmZYoPH+0BXdNus0ZxZIKqZXS4oBSfoEjJ5nbt3QS9AMz0HobIgWKFihkg9jeO4pF8+E4HQLQbe
WQMrnIIZwesI1ASKHJCxCUytBqblOUhe7m/m7dMLm3lpYPoBFyGu9FDPg9JaYNa/KgQ5yuJNsPNs
Y+N/jgfxqK08M/Ftm26WtOdvUV+c5ZuzExRy0cJyBW491v5Qv5rVeMSAPnDOD8JHsa8C3OtLGfzS
hnKHpJWb1E8kWM0jp0pOdf51f0Nv3QLYI3RZsLhvMn4u1AV+R5Wq9IA6DeV6TV2ofqljtakzAGmL
3l+Cj92+hdAQmHoC6BkjAgFvdP394ngEn2mLgoivmJ0NtD+m4Gqr+zkyw6oTG7xUTsheo2eUDDzz
t4guz8JxnBZ0HQLxAzDEg/iNGVZIA1z/ANXohQigQdTtAwSbKdqpR+/UscUiwe2XuzbErbRQwxhE
FTCkPcV7oHJHiNayfBdsEvNN/iU7BnToF3LRGR+9tsnFtAiUOVpFYBPg1WdxK5rqe4P9/GMcQTHK
OpZ8LvFjzG0nMs2J2Izi6PFkBK0uJ+H37JlWaEwN7dS3enoCBFIMrazumLsE1J31IFyTk4gzEGuE
v8PEoSWhMPqYBN0rVriBkpRNbdwc6I4wZRV+ec/6QwvpFKZb/a/GbOoFB5q5RCe43n8/gPuwASWY
r9bxAxKmOMJ6xCTJ3viq9z9+G86whVbnrt9hOsEGhhtcgrvoWQWe0BS3h3o0C5cBl7Hwi2bP8MUP
4r46Hlv9SMMAxYXBJlVm6qUTIFX2lgg/p7/DHx3A8dCrNJDF3rDJVtACcZvGjcygP0oYpK8Kp8tP
jVw5effzfliacyuF4iEKCB5Q2TwqMYJMveqrMGVkDT1Hqdifu7jagYylBKtXFZjy0H0q1dDvoqD/
dd/27MEFmyJYKXXQHPJjLp2ngMPWwHZqiE2untrV0tT0dOPzG6ni9Yl6A0ZZAL+8jkFeWJA4JSHg
VVpj6wJyH73eRXnwVuuD2QK5o0Oj5B8WdRF3ubAXKk3g5+DOBy32KTSg+biERJ7+AL8mbUJFI7UA
a8x3deXiYm6TsKRGgQkrNz2NgIsV52apRTWTMU4gLtQP8Ij5nh283je9LoS8FVE/Jx/9EWMfxap1
UJxp15CzoibgCLbdWQMOG4hEF/Zv3jaqXAQRFhcHX34ySNlLgYF+b7QOG9Y/pQ41fVxhEK2vTaiv
WvTPSMzxwXN6MJnumn8J7QBC/M8+30wQQ2i9qj3sN6Z71jfgHlLB94JR6VVnb0az8y3JfLrvMzPJ
Fvb7wiZX2AugYgNRvalfkbFwg37SVv8hZOwzMotfPRZv+XZvu2/5w1Lpd+aZCdAAUlVDmdgrdb7L
lMtZkxuDF2Eq/E13QVG0KVpo9600Ay8U4dQ2kQV1mJSI6HGt7q/6Nppem+bS9bzupTpQYFrW+00v
gWyM2H37OC7NPc48bK8NcalXHciSm44wlO+V36Uz/ki26kZ5KPEYslUHTfFmfX9lM1fnlUXeh8K6
QlIiwqI4mOpHtu6t8Dg8eI/tGi2wh95EJmumZyCHXiRcn9t8YWdn/OnaPudPIAZ1xYDAvr8RjvTJ
Q3O2eA2taG88D549rvWIQX32WT6glnx/6bfR6dqyfB05pLju+lqCQvEIflwSvfngI6+XkIq3l9a1
ES6sl24AorAOy5v0T8CHzyo5f6xoz7JafPWkmiVlx6puSVL3tuE3ATD/Oyw69ybqsa7InTxWXLV7
MVyjAWcGfwbKgJKSj53Vb+Ud2jSW8vwPmzrVzqSJ8Q04yetNzbsqEkcVm+rGHvivVmX26v41oG5a
26TUg3+A3+DDrlx4rdBONgpK2nWn0T/RKB1rYcjXyPGdf1jQf8b489FSJUL9DMZ85Y8m2iNuYU9d
OgQTSu76orxaEd+e1X0NzT0FRlRhDxqiluxDvbXTRHFKeVtJ9pj/koUf9xc2G9MuFsa5vx+OdJBc
2KSBnFqgh3/Q2gGa7zQTbBAVLZEkzJ62C3OcYyQiNCL0LIRDKmffPRUthpEWaB+WTHA+79PQH0FD
iU9lfKJ6A4A1072FeDl/sFQRI8A6Ok4YOb52cJC0aGqnYR0afYCs+Vg8ZCqrcfsrazfeaMGzLnim
JzLFcwrtqMZgnGByvVCn+u6c3zjMxa+YPu5FZkVTJR/0Dr+iLzeiwmQf4helrUc//f6YNBp6Gxbx
bdoupVuzTnNhd3oOXNj1S4NIeQW7Q/gkE/B9rsc8sEiwEEVum9o44jADwVBM+YAdhtvlaoRIburC
jqACs6JiHRIp164LJKSL+WR/GlkRJUuolK2/VBGd3ITfW2CFdE2kmHZAJ+B6jYUSBkQRM7iRNxwU
ocDM69KjfNqmGxMoWmHYxTCQz3DXPOiRtEGSsbyoMLboAlsxkCZdr3yQTN94S3f8rLdMlar/b07l
55V73SiyQY7AcI8Xmv4n7yXLc5laPeagZSpTaOJkTpJ2GySMfx9jLg1zW0kCsRpkD4bTsLIKhWy8
oESPADOn3uIs0xSvbvZUQhauSHgh3qSHcVP1TRrAlgF0KWsVVI+aEbz9sTWQlml5b0//vqyUQyTF
azgfxqEXYKDzG33xG7g8ERDkOo07/AZBD91nIKK6XUJSFFfHrDVTMZesTvDGldcbwzYP5PKY9OWq
Rh12obA7mytjPI6AHW3C3PKNA8mPE/QD8UNAHWq6tdU261D/JdROpDmeyjIQwHXYJDTl+6UIORci
wOIiaqjJgveVr/7IA6VJRwrsQfBhRKtI+U0FO16ST5iL9aB7oJhEQltE42kRQqFXhCwvpzxD2zYk
W/sNuCeGz/v+O9P1kSdOCQQhHcMCmOG6jgV6nAeSESKNkluE2N41XlNdSJhW56LpNrH84iqKE9aJ
i0HN7rPPsx9VpZ8BO6KmlCgvbq0qC/2a2dBIKPxTQS8XXRsuBEOKERdTCRh6VCU2VKAeMQG5rsfC
FLraitzgrDaJrfWJ7cULGcNsro4aCFAd8KtpGux6N+Qo6VoFXKdmlJ9K0q+CUv2MQT+e1I+jVFuS
5/8xAEICGKMFcLfN32vIo9ldKW8qLUKihp4Nfb//haYTxZ96fBcD2AyCf/gZ/UGviqIeEKyDPtxG
7TlRhlWsYRzU7Q8Z2LzcqDDvW5zz70uLXN6UtzQehhEW83AsmIJ0rRLj9wDNDW0RoT/n5Ze2uKRJ
EuqxlzvYipBN0y5gev6adwspzdxldGmES5tKTfAricLIgPgYhgULvJVAty4e8q19f+/mXkOXpjgH
yuK68TOol5kVJner1KYx04MPN/IsGe+8wWtY3izE5HmTKlg0wG4yTY5c+2zY5UHUEqxOdAtYCs0y
kjcDFVlD6MElFdOSYySMC5ra35IWN34J0KMO0kDk7vykcuw2RJBjxCd1FbxBmYDhGbvPHiZdhJ1g
D6a7ofseKgW1BaZgC3oNzz8KEzisbfDs/ih+qwvfeC6nAWPmxHoFZkyVH74QklIbfAlBGfUi8OIY
h8BbzNlmnRUVUvSpIW2EaeLrnc7SZMR4aIWQfFYfoXa0hSYwtXpTdtCBcyIr75i5BH6a893po4Jk
Yqr88yMsWY7aQVbVSDCIPuSnZGg7TFIiampWEOcgBvVq7bGqMn2JdGhusQa6VbAqT+9sbrFlnuCu
F9sInfljpDh16iPn/odIYyi4Q3WqqgC5ca4r1n2XBloXmU3zUxgPHvSI6QsxnPtncnYlCnAogFYa
yHu5K27U+yHGdYoDYgRPTdO+hiV4R7rRvm9mNiXB6I+uUQMecjNrDoIZ1xP7AUkofdB8m0S7LnWG
clU2J1GzM8lW8FAie6l9vm94dn0Xdrl47fdS43f+OMVQ1GejcKMUj1kiLOzi3D10uTouUodeMHpJ
h130dehklor+ZzK6poGamnKe6k6QQ+2mSJd0TuftYqoKKEWQhvLhTevSQqkA/jdHwFCCxNi1Ojjw
R+HoCilEkwWHkK/7+zkXShBB/meRn/hz6yRoFVAHmUrmmUZ4oKDZvm9hNsW5NMG5JF54akE8mDAM
F2RzOFm275287i2Hnp+8llMQ1S+18Obuie8h/akJDCJC7rC5Wq5VY6jBTVqAYrX3Ls3MPuosBbNc
QdlvazXZi92wub/UBav8ZmJso4/AU4OV9scxP4bNSfZfIU1aqeuyMIulEbm5s3CxSL4hQxXaRKDl
wAhjCKKWna+gH+n/w0m4tMGdt6wvM+LJsKFCqUBQmaZCnhxds3Kwhtoe/6U+d2mOO3hDYkRDIcKc
7v+MMUyf9na5yO4z/RHuNidw+AnHPE0p8a1HJfLqokIiYTZDHAeOJLfeuyzK5FeASWmHZlL61GdG
dND7ugTNfukJR8AuAe/pIq/b+0Uc72rN6IaFC2Lmc+I6x/AUYNaaiMbI9Y1rpGDeqvG+RhVq43rb
Su+Z0S5S/M0UJwF/BvyN6Egf6HcX7KLmU8ZjmSktCoVdV2h7ASLEJy/RdnHf4VFZ0tXQyp2FHO4B
raGB+WE2/sMyNfSXkb9JCHJ8CbbUdWijxHjMusaToZ4yYy0toUtvmVDAhnxpgws5SpuPKUXNHAPh
kA2PRluFIgoYzizdLcEYJexlgF/8lrBAwtSxAlq1BHxSqQQls349pGitKzKrxQ8dNcH7IYLM+N7l
L+POk6FHhVtNhdPSs6ny2jU4Q1tvqcM1E9Xh3AYmgYFGRb1gcrWLj0zauEIZAa9KufyKyme/fLm/
irm/Dwgy6JpACAmuOm5/SYY3PNHx90fs0wCSeFz49y3M3Rqo/dBpHACJ7k1KBqV5F7pveFxkZEfr
dV/ZRgZNx3fVF0Eps+o7lFwWYLxz9YErm9P1fLFtpa8RqaUpLsMnqJgOK41JTH3PVvQwouf8Wu2p
pS7UfucOPVB0OgUBBWg2bqDDRElqKNziuSbsY7IS8GgDPd39vZy5lsiljcknL5cliRh9q6dlFZYE
wJVnjcmDG7yIOgOdJ/TG75ubPX3o6Ew0e0gMUdq4the6vi5VPZ4nDVCo4gsYq1uGNoiJMT8n2BtH
ER18YVc78apbyDVmd1MB3A3VsumFyOXxVTV4pFHwTgukrepv8/7DCBbegnNNXQJAx//Z4JwkSyO1
gYwAMuyVzoK1Z8vv7r5x6Mpn5NGzpIUK0fySQFM11a10UEhdb2ZSqIHvj1iSIeFW+NUlD0O9YAKs
9Pgj/I04vad1iFfiucdzAddhXw5RIEDcQQiKF4AJtU9NjNpX1UjydZO78kdcpXTjBqFw0NOw3oaJ
lNgh9CPWbib6Gy8s63e1d8WfRZi5a1HyRicUNA/VB5Ipq6z1XKf35GYrAp6sslFPx/dogMwD8foY
7tGrYs6EAqqKyRA2D3UQw0cqkptB1cgP1aALx7Jw+xrCdcO4KqTC+ymHUgxF9iY/u3nV79UwqE+x
UDaoSvk5BZIhoeBkbzCA5YnypzFGDaBrauXKTMY1+9w0ATQG6zY4aHqpVVagBWClzwFUAqOpr1cG
G7Oheq0JGM2xcd0jrhRvI2kQvKEu3gKsaQx17ed9lqM1VZT7QFGmX+aGmxZaypZcNGnKBtUPrZRm
nVMQDfqEaUeTVeMVzRqtgm5D3CTwTHH0lRcvHo1tR6oeRLd9qgS2q8ZQYFQTUd3LueiuvY6CTj+v
xKpiDTbR6ZJYsTQMZYHriyTCum3iAHyFWkudkLTBKhkp+ZHUPjAHoig8h7jiPkbXcI9V3qm2IPlK
g4lRVYlZAFCSaimxp2IWV4ykN2WU8dT3erKLk0b62cSl/EfNAvHU6ZPudCkFeFOCBiW2hDSL35KI
dIXp0Sz+nbpavw0VIXkNpbbdZKk0mmU3JA/435sH3zDA1xDryoMrDBIasIq/MXo5fJADrbDKbAxy
VqAt9EahFnjuUo+GjDalkoMUyIg7x008L16BTVPeZHJVn6NQKRzw3tHaDBVl2GJyqvvQW18E5KpE
U8kQMm/VgZcKUJpAi08G6GIOsVuEOcvolObQ3nvygKl8zNKRZFaY+/mmyYri3VOJjya7VHY/1TbE
sHUsDaO2lf24/hFiptgJxzjfuo2oPKdNrrgbtYsCyKPI41nqlNRJokEzBVfQz5peuJtaqjS07lX0
8O2iKVyJkRTNE1MNo6FdxVXVn+O8HVrWxxR6Q5qQgP1IaNZukAsS0/si+wR5kP+sYF8guuSXwpMn
aVVqpXoLnHmo9k8y9CU+aE5DKFtQsWbQd06fU6UtfmoxKo/gNiKgqPEjv3jLupieXepVhKW5oqwa
QU12RtcDoNGA6DLOqu5ZLga5ZBAjzb76tuttCYiHZ5kEINmJDTSVWSJnfW4nAfWflMgN90mg+Rgh
wPv1WR5kwcncRvGZmIkxeEjcvntVSq/bQOSvpCztCNl1uewePKXGAc5ErccpwuSin+Ttrusi8X3A
1A6To0LFT9cMN7GGNtMPSYnCF/jDtX5TuIGA0EHKaFgF+Vhu1VKITkM4ApNJQe64KQwSOakGzLGr
jX6JKqXWg18mjH5jJql7yXXabBIjpgC0oVlwTFHGSMGa5Ft5mZU/PcP1D4iGjSWUyfCpJ3LhjCqo
7BXMV/is0nPA08Zh8HZBG+B1RwfirgAJTp7AR4ejHlZyy2DI22Q0LxzgLaMHNc/CR8Ed/DXxFQ3H
IQIxrEH8GsKqab+Lh7F1IIwRvSe0Epg6+I0N4l59Dd5dyGkQT2utsoTCNOhrZEAz9QZtaXXQjWOr
Fp0dhKlqZ22kdauckJKaRqJCOxaUgRXkjyC+UVsQUY991C1KwFe0XMd8TwtlBRssp7WCAXY9sokU
xc9GqKCUmla9MCKEaeVgggNozE0qVtGXTya2xj4r6tcio649KGX+rqtuvW79OHJARlu9K55QrwtN
1zHS09R2qZe5pUyb7qfC+KZKjfjVqZHBdD3KzkC+6HuvptVON4xxI8ERX5pEACLtfl4ym3pPhTFQ
YE4IPz450MTKHSrcpAm1Cwx8ghUAegtGugSinbuxNQXUkvBLEHDxEkCdHOJtGSFzVdytLPwpWlAm
L5TBl0xM+flFRidqQxF2PUw0xhMFzL0pLXFY6Dou2Zj++4WNLCpbSDQiMzWyryKyo+zY54//8kX+
26mbxBQsunmHZeQIFYX2ZmQfbmJ25VJ5d+65cvlFuC8PsnzfIxrspM1WU17C9m/5Yabn5sUX51JC
ocDl7KrYqiKxC8DGK+1VMl7v79XS5+DywDCSQeqeYw11tQ2bt5I+Re75vomFbfp+kl18ceqmGCsq
YUJWf/hxAa/6e0gPElmKoRBge0HayX2HQWyiQUzwMEikbdDbQhIw0V16xE2vCz6XvTTCfYxWicHw
VcMIOSc/MQN3GNeCSazG6VrWmPlPcX1/12ZfjZcGuS8TxYCsytOqOlPC3XYa16d2B+jVSVmBh0Pc
Lz1y5pJ1QObBeAfCBlDKcs8r0RDkgtaIY0MCvEd3MoRzoz14mPUiC8UKeS5kXr4LuGqFosZ92UV4
F2gMEFan/FFvjp3tGSZZhSdi6Sbk9bof9ZYwusq/UhNXxIsqsTUkDBcLAlNNgf+ul7+FW7YfCAPU
C90QZOCPY+CIgINI+rtM30SgBrF0IWfR4Kitc//zzh0KQJQpkO/oDt08ZktMZ2XShBgUqlXRQ/Cz
XJovn32eX1jggrnX5LIHdnVA95rhI5d+x0C6UdFlREHHK/hF4/ik1kv0vLP1FVUEgy0FIgKzfNxZ
hDysUknh96eVzRiQGhQe1gbIKE3vGHze38NFY9yZLCo9bHoBxqJpwjvYaK3T4PAbGpj31n3w5qq/
w+JrwejknLzDXK6QO5dZGaL4n8CoHzBlXf5Otigrm+ov0QrtfpW+LJib1nBrDo8NDXQx6PNxG6qK
ReG5wgQuOZeYW4o3n4HpPdRMTzB7K59cp9qgCWEcvONSt2rOgYDL+j/L3O7ScvQ9jLmipgi+uE38
5e3FX+UraPkXMoJbbVzcc5eGuB1NaRS4pQ9DKgZanrJXZ1yBdwhTWSojv5MH7REjmmZ58FJGDuWL
sRCNZqsUQBKCQlXFVB9KMPgCF/dThUedrOb4oA/ZY300TipG7VfQ1nZNanomBCNPww6PanAfvf3L
t72wzMVBjfoZ9SdXgqijxo5Ii6UVsRSdZb8MHwONJUSBq13wGa7a1FycS5115AvrXOQLBEVIkTiH
ZvHa4U22Pko6i187K98Kq8BZmkOZu14AsICKJTKaCWdxvctB5ccymZDEmXsIAtYRp85XXfXgLrWW
5jKaS0Nc3GuHcqDtBPAVyuem/KF4m0ZccJm54H1pgsthwwLuGkyhddQ3fQLggqT8Q0qDNjv6SSAH
geondyQyDDGq8oRTpN2uGzCkZFNtoUQ8dwlftAx4gLxUJZUotWgZCKOx74x4WweRJWWBqYSydd/R
5779ZWrBfZICz1A/BbmPOYgr1V97pcFUcoasYLY05Dl7JQBLo4JMF08kgC6u3SyME420CUy55/Co
Szbun3Zbm4FsK7/dx/vLmvO0C1t8YitLuVukIWy1kmWoh1F12u5fcmeQFwEtg9YiRjWvl1P2RI4l
F2C6On/QaMbqZGENs17wnwFt6utdBL84rTNi+FNLp31JO4f4u8xdkSXuntmdAoQZrKcYX8SnubYC
ffq0qJqpVaCvOs8RioiFS925uZVAMg20EEA5QCaQCzBZPoLjsgN0xAdFbQIsERkYZEakJcbtOYwK
uTTEebMohKWa1JOhqgZlT0KjbYqCpK3XVXUCw6Frli2071qCYUNRqiwyak5MAsWEUOJSvjV3stCM
m4ZdCRBZ31fr5eerlTEbZTwS9MgRZQxi+Y+euKsxeddLCx2KuaB3aYq7rNJcLpAswNQ0tBMo585f
gjLNW4DIxMRCBJqnabEXi1FiKK2GU5ulrlZ5dlDahcM06yFoUP/v7/MJTQqxh7LH3y/S32ETWl6K
SifVbSVYIoKZG5ibePvByIIQC7oCzhnhiIBsQITFNFpiYXAH2ajgQLWc5ag316MOrLXOZC+wvSjb
YyjpMKBuP1YNqtotC8FuoEClJOjoupEOjQuivCUl4Slw8Gnl5Q/knBisSM3YTHvRCG8GOflkC/YL
PzOLelvka2UJYDm79Rf7wQUA9AuQ7ATobkXAe1RBzUg+gF9r7aG4+/dB+XJh0y+5cKKUhpi+HrCw
EBMLykstHETRvm9i1k8n3Vik42iv8n7aCSmEQ0TgCUN570cSeu6L4Kb5/frPBOeqA8lUNDCwX9C+
LUwfilGH1PFs3S4scmw2gpV+Bc/Nk7GQE8wWHcjF0rj7ph11X8in74QJtuBQn8CTjcYL+y3uociG
QeHc/GvFECT/FxZ5+uAgjWkGdCYQf9CXjqvnSnfS+Edc7YXk76fLDORNGMyXKFJQPI2vXWPMKYlE
AYX5MKusTj43+gpBbcE5Zlh70IiTMWuOUgqw5vxwI2l6z08UMDYarTXY6oNvyRvFSneDE1vT3LVh
genCZJM8RGalK+vn1jTshfRxZuj8+kdwxzvQc61UxQHKzquwAeWW9El3rlU9BJtsQx8MVvyO/uxl
Fh1za0mi7vZ0XJvmjrqEa7iMSqxfwwXcY+5MWcKif2/hdfC6NsGdcaUojdaQsLppqj5m6sdH6JD3
X9oWxap1xcgZ1HkfyTl7horaJ5lmMU3Jdn/ejwK3V+/1j+BuK330fKwOPwLaMEV4CkVHUtZJss9A
6H7f0sypvDbFRQMvFlOkiDCFB9o7cifSs/wzedm3r8KXsVYf68jWF5r3s19RhdASuGIxEcZD0yOI
gQ/GAAVTXwLdFxQic//X/VV9N0ZuvuKFCf4rBoGItg1MZLElHdHTT1a1BXro43Oos18i87/I81sJ
JQCztJNVYXV4l/uscYJPcmh24dKk923IRWTA/I4qg90HYGquDBB1oZ4ruRKbqrSVuy2aXoPxlWlL
gkIzy6aiNOGBIA8GdW4eKaeh9z0EIoXzhkHm0MZr12mLYgvTU414lk594wHyYf7Bo34Doa0sKQ5d
F8dPwagE2ziRk2zllpIQsqJoVBuP6vhJBuAO2uV9PzBwuhRrApR/8FF1XeWyMAuFwCZBMMimkgcg
FaLIYBFqZbIJq6rADqOTm1r3v+5tfoH14YIEmzrADTcj3u4QeW5ZYpVKhIFoYLlcU60qYdPVk0FM
49iy3KkrbWi6VdkWS0WdKchc+xbMgzEespKKClA8dzgTvYPOa+4B7SyjwVrrkffDGJTcTN0yde6v
dNYUmn8gykUGfgP77GkohWmIKzpuWpAfSCnEz3JisBLSgguBYM4Uvhzc06BAQvEToWGOcTaw2UBa
bsirXWaQ/CyHNeaYc2XxZfEtR8FtIaCsImbnoOSNii63hT3I0roqhwhPZ6bP9DiRPmiS1QDXwSpI
Vuwnor1oD+FWS7NjG4HoLV0t5UEzC776DVzgk6Km7rwOv6EN95r26uvvEfRg//r7XdngsoIhEr0m
M2BjTI9ucyx9Jwye7pu4DaZArf23ld9zQBc5adlDrVEYYUIdB0fCYOngVwvnbc4EBlbQt5l6RuBT
vs5t9E5NMVAIE0KIMQKin7o0WljFDEQN+cyFDS5gt2htp7UAG4Ud+3Z4Sl6MvbiRPVvaTjA1KYcM
2sLHWVoW54RVANYDqsEk8MWMora/1GOdqf5eL4pzMU9USSZMFsq9/gTO34keR3tULcISp7OqCV94
1LepKS6l2tMf5s/X5W5yfifEekB7H0JMxjk+tZaEhPFd28mnwDQ2ug1eFYe+Sq/tg2suUdfOWobA
FkGbDzcQDw4lWlvXQQHLJMPYfPoc/sgwWKf1qFQAJfZ53/dnLgKCe3VSQwPW8JY5VDRo3JT1hOU9
Dm0LJVIPdP5mTyzDXQ0uWS0SK88FDXxTqJSDacwAS9b1UWhCVNXzDBXzFKmf2G+T8GdTmfdXdZss
wMKFjclvL0+0UgpU1mEDAzTBV1u9QaEg9JcO3FR841wEevUY/keTcKIu51YCllNIJKk9hMhexG3+
RCa3kJ3CwHzgsNDfnvlMV6a4Bfmd7PYlgG5QrN8JJGSJ/0QA0AFaTSK7UjOLcaHrM7ODOFrAYAPN
ooJpnku3YgAKSdVCvjHPj4XSsUgNWTus0Ij5+08lYlgHVHAoc04TntefypNJoacRhFJVN2eQp2R0
DA6+DgIutXi87xUz0erSFF8QdnM1EyGABE1WUrC+So9Dk7/fNzHj3PAIWZ/otUAJwb9hC0goV24O
E13rWYmrnCLFA/xuiVN4LtaDmlEBUBPqRxpWdb1rTUCFzosBdhw7pxkfgxiC3K+evNFUywhCZHC7
sceA0CGPT0X8fH+NMw1BsAKBaXiaV0EpkNeKJrWmR76rJuh5dgPLWL83NjZYAlYgTR3QF6NnAe/Y
DsqD7EVY/X0ZEtYBXgVFJN7wkOm4XrooCHobRJCXlSBAljQ4EsE/pIyYosSsBAYRIFHHWdAaLXMx
7IDsNH/Vsu0onxdTxf9H2nf1yI1r3f4iAcqUXhUqdu52B78IbXusLCqnX38XjfuNq1hEET3nvMwB
GvAqUpubmzusJXgzslUgEY6cBzgJLe58mem42CU6eP3GOmJCDR0kG/SBPqa362NfeI2y+dSlqkaC
xg6AItBBBxebH+ZLqWtt0R58nlD39NBOfHjvwj7z0Ik9sE9VevdjoGPqAfnFu2jXQu18D/VWn1hg
bAURzu66FQnmBc5/jH7+HfO1bGsMrIB4e/DQQZONoE2Ng9zrH7INnpPqO3lCKR0PpNS/+3UdWxQ8
n20E57kHp0q1vAL2+J7/Xg5gPQgbz3wYPn46v9btvIOm5G66sYmXPZIthUianItc5ClOvwXn0Qc0
jdYt+xY0dJ+NdwjX+sattYXR+eiRun3UH2tJ+6Cg+IbBLzz5QH0JEme0/Z/v+IC3xBS3tPC1frsw
2uruFnmv+64L84dZAiZYHnulg68GrA4IYrgdBsUfbVdMWGN6bqeWkEhZd6kumxwXOHSLFauZF0Ro
zV/AjkWbtHY0xt2u+QPUGUwZRckfb8Ld8ZaBOgEuQYQs0Ks937MoqpKuogQitXfdNnkzwXx7ow+e
+vyQvydhnO2QkJCRbYuOxhkoF8nrSlJWTgnQye+28U6DtoDf7rqP+o3cYnT23kIHGPQPy6MG7yeJ
NAS5SVAmwbcjLWDaOuK/8xUTd53rqHSgqBygtfk22zsHsM3MPzAx6M+P1WsaWPv0I39Ln7NtL7k+
BVGHDelhDBCBoBXQXLmzROu9kUQJYsMKnQd3aXNL3N+TLnE9ArOxcW2Cb0DFuDWez+crdPK06vMq
x9O5edXMd/vrfbp4T8K76kjOYRyPnzStugHlR7NCYxzqjFMe6NW9MUjiM/YVOLvE+8CA5ROE0LgL
z9egF5FpTyN77GlbrXyZnC0lb6a9V62nyCo8BQMt132myHuA1hv+AxOkLuQMuJOQluMCCT7oufc9
qEljT/l0xwBaFKB2lL2ARKfuDIs7AMqaZ3rSAgt1jvKuvHV+JRvWzKlv9Hs/8ZJb9Ycq6eYV3chn
mFxIpVHMPkwaMGmYvKhbiisyCTBTBrec3PXeAQylkh0V+MgzRPYQPHmlKKrGiFjXyie4gH+qr3ns
996yX7wucMPoWfOLw7CXqQyyZXCGcwbKGc7U6dSkC1um+7wqRxAdTLZv9KVXLVK2V+bkr2DxiRVa
jpbdz8DCM6wLVSyMteI9V8cseCCP3XMcXN9R4YYS24CVwoFofI7YMccKXg1Cv+2A4QVcN5n50syy
73aBYjECacwZYmSOSZlxhqJirnLFIwWUy33uaUtQa+AolKmoykA422hqze2jGSAWWBL6iHoGdC5l
jurCEWIlILwAETdSwSZSsucGqGLowp7nHPukw9gN0InVX33d/UEAhookswaPe47QD3WdjjroqefG
DSrMXbhPWuH66o8vfnhLRQQAGjEIC5HLBpaItjXekSCp7sAeXDQzWMTe4i8/CwACIkPE6/jqeIBw
a1E6mlgtJq/8KjEejWEMrErb6rHEDwk+/BkKFxYvxRQNWcRQjHxvq+pWS4d7g8hmxYUwBvYLNRVo
qfO56nFGUt5eZ8glFNZNPxu3hGBwqRy2X/8wjHJBB384unL59zBITHS7BaOQ37UGemJ90hiekkuO
PTsLZ24GH8ZmPE2gJweDv8PdFjptKmT0bdCHW9ZmctOQrgv6mOygK7KnWQGddSLLfF9cvxwk5wPA
tN6AJwLqD2Vq+lQN0/ozBkVfjqlnCMSb7dZKJXHZhd9G1hgFDIShGMG/VJsiK7Vrq0dF1XE6BNV4
mkx1aOX11l6dpzEqJTHSJQ0iw0PEi8SWDWUPPkhKIgOiAOVU+FPUbIcirNGC4m5p5lPyLc9fNagh
J+9uLKmMi1YJOk3TREoDwZPNnTFEVVNatki2Gu0hht4Vhn+79NjNrkdHSYb3ItbEAtG0hzANLQ4a
HkXnrkmv8mJtKKAQBO+h/HAzFDmUqpvfg9s/Xj8FIiidDY87YOpnzOfnUGaF2UprhLWg+VH1Og0E
aU6y9Dd11yheHy//wVOB6tBFcQ8tX6z0dY436U6nRToORKvbISbMPWjSY8RW4ttF30rHSA8GoVHQ
uHjiuW6+wHpQQ6RaToIcg4QQwqweU60AOWVFN0tVvV/fRzEi+NjQdIvbnQ+sG9KORds4rHfD+qdY
5q1uNt4at52XOZDRsStJhCbDY/fnSYDWzR3TsQJeXaa/VegBdNV8mCN4M6V5tEHofn15Ap8MEdi/
y2N/P4Fb8M5sihwb6qDVs1ZewKm7oWn4H0CYZDp4PNgTi8VsJyAVXVyHsjXM4NBrjMd+tNj4p2Qp
Qos/QeF2Li6HNs9YL8+c6Bu1jd6Hvrk11p8Yf5Z0Qog2DcVWOEXcL2Bz42wd88NZtmYLPPH4VICD
PVaY8rzE+QpuGGSn0WeB/6Fizl/9ZmYubQQuQD8D5WyivqkYXkGVtYq6xyb9LInEXwjh0IjvGFAS
ISpPD7rMCYR5anZrrvWB5DcFdASmJrT/qad4PxrP1y1CEAUSAxwTaHkwoP3NL65Vp0HtRkQcuev+
VAonNKpUkg0SmQPCMwg0MUUqwudscYhUU4fcn480zl4dqmCYlu+oaXigb5Z8KpE9IEojKC2xkj8v
IwRqH7zhCNpWMrJD975XqLtOLySO4fKxiMvjFIW7PGwzLSu3wYL6wix/KatlH6LZaB+oPi7fNGUl
O1RX6i26Vgok50l3zGrUyr2qzdx73Z3GZ7sM9Wncf/1LYotZh7XJOBw5BzIUIEAqEhMJPjd6QNvs
w9x8u44g/JCGBcO02BuL7+LWY6tyl5YhpE0O/VO11LLtbGgNVFBrK/rsk1HWrCuCROKNKWwizQcT
OndYUW8YUWfBCadF+T6pb2tuPILLAtmVsdxcX91ljoP7rJwzcdPFihIbxqM0YIKftvYQ2qsfWyB5
gexVY/hmsu1k96jotKOrCVc1qJ4hE8nFPJoSt2S10NlUt/0etOX7NR1uogKUVHBlUTsccrP9esTM
Gqn+heT2dKT2ElUxINsWI/Gm7c3Ozz4KijgCK8C2Sv+DP8P70gLrMGur4kkwx2UZzViBP+urdDsQ
9R002gdaoyZL9Nt+SQOlJOH1TymyGpMl4ZikFYg3uU1NmnW2MhchF0EBzlzVzVJWR5OizuJYklSc
MFTGeWP+E4AXsk86yXKLDrDQCKUbI588E9criTdZ/nMmnmLcNdEz0TcmkXghoauDxcBmTHQb8a1q
Cdpl1xxULshAE0+ryoe2zzcRuPavb6UoCkJ2/f9g/jTTn0QMHfR69IHZpwr2srh/VVC0aOgmWVaI
0Uq8t+izQYEM34tx6kPJ9Pywx5aiZToj50CIMnpd5Pxym4n4Sj9j4M7Nt9dXJjzvp76Fs5LYHR00
bOFrgT8KDJFP1CHUy+kE+ul4o6/Fx7xa7215DwpsyY0o+nbogEBFAoEzEnJcGEaasYriDDYDSbTc
qy3zt9uXB1SWZVTXotudUQYjrkSXGDRCz3cUFB8VXWdwN6Kv8YM2buIZC5H4TeFXw4QLHlFMzcVg
iz2xEEz5lhNaj5CzIIs3FbpHMwjjmbpX2pL3ofCL4a2PGSW4EaYidw7lUGVZpxXtfHbfO9qhd424
uEWwWc+eaU6uvU3GDDRO9qTnd2ZvJU96og9HB7L1kjzN5ZrxnINnwS9BCsXhQxrLmCzQUpfo0nHc
cLK9BboWICr2qurpupFeHj8AOag+mehYJxYPZIyTNRguMv1Rd1NhZglccUW1w1MVHWWSk35plOdQ
bM0n3xHEmbUB2lYMsy6t12GokSKMkoUQMhDOIEfL6kCYBZAyCuPuh6uMXi7TSxdhMO123KewSfjl
84Wkztiqc4x2mbxuA7sYdyUpNuCn2l3/NAIYRvWCNwGyCJiJ4rzVoiFcqDXkm6uOfLqquSUR/Edc
xxKvKMHhyTMNBemwCVI4vl2CnLNWNp0CfTZLk7hDIQzEJthlgmuT54NTXFR4usbGri3R6KsOdTzX
phWUcaKvH2MowiBQRd4OmR60dZ9/oLjB9HpZuJWf2rVXOqFD/Dy7dWgaOO13u042Dig6pWphl5EW
K/fhJYckLkY/+MkgG1POWZQC1SmKl7ptX/Uat7SKHhW1Aom8AoqS2A2v24jAT2iM8tTFKjFJw9vI
aMRZMawpheKkuhkNaC1M2xWx1mJNm+tIlzlJGOJfJN5KopTG3TwDqXe+WY6LKzRUIitc5++WjtAk
bGTlA0Gd+nw4iLs+oynq88TFMFexX2+MoxGAEOsOswhhuu9+qj91j9wsOwtzAU+r5NV/catxY0n6
uf1Ero0HsY4ZryStdzRLb2yz+Orh5iA4H9IZ+jJnESafXHvYUmMCVVjlFaSQ2MeFe+dg2EpPfG4z
5q2pRdjDZVZARosxA7SC5IE5PuPtKAn7Lw44h8X+foK11KoOlV3smt6jg5Z+K20MqziSfRMUb8+t
grtFIJVndioI2vz81b0xH+fA3UTQP5w++mO0KQ7j0+LJzOHC9LmFce4kUrWUuB2+FRoyVAjitN3t
Mt02aJRs7QBVGtf46ln7AwgZDDR0I0POexJtsNPZKgZQDLxPdyATvskf1oPhp2/Xj7R4mBk3B9rG
MVCA+sX5F6uzJZ9MEzgkvUlL5BjuC8g96dqbPe0G8KqanqlhhgMKyY721WCALZHpbaBwYyBtw0FX
M4rwdQbopDtUQ+KroGVMsq1kgULzP0HhjGXMSG4lDKULQYr8bHnrJj3Ub1UdxrbfHpd985x9U/Ck
epIRbAgPwwkyZzOjWaGfgY2Jus42I9u27Dy9/y9u6gSDXUgnB66p0tVaLWAgakO/M6Y1B8mRFjrC
EwQuBIknFFgVBQj4jF6kUH+UtUAJxvmYIRB05SBLiNokZwhl5Opr1c+gvvWnbfpUBNYGd/POft1Q
ULCMt/Z7ukkwhepsuptvqPHvfImNMBs4q+/9scS/P4CzkdlKHdDR4wfMwW0UuD/TY7v/J7/BfNQd
qokB0v4HGl7HFDqUkzVzxkFRNrdpCdmOysleMgwteyU6e2/WhNrIKCxImhTLE3hFPyEfsr8OLVIn
PNtvzmgMPZ17uwG2fZuMUD8M3HvMT27Tx+rNuiWJr2xNtH2H6UbWGiL0Npg4QFoUuSH74vXd5FOX
OexLp1b8WDoGxDlfpq4Bx2R9M3bEr2b1sZ1/rP0rROdCU5GlVUUfmrDHnYb+IhTyuSt3UspJbzWs
vMy0PNuoZFF35qhYv9yihpisQ7Vv1/da5ANgV6iQIRyFM+dMe04nDRlLLBjPYi2vwc96v8aLxJGK
XNwpCGe+wJ7T2gRIYvxMCYhWdwVioqF96YbX68sR7t/JcjirnedmiccB1Bf1DDX6CRSsYDfWQd5q
yBr1ZBvH2SjCIbsAQSq4INzPOIbA7zORZfAu02o49mikZyJlf16/nGszwXzaKezYNyRYb8zQDsob
5R/rML0Mx2R7fedE5x0JZrwYkYphrfvnjhpTiE2XTpBgqaJPkm5yAhLqGrTEqje5n4ayaeIf1wHF
G/gvIC8a4hQDpMc6AOrUCO0Z/Ox2vynBhHwdRnyk/y6Mb8BBQ4KuLQ3DObSj/9Jlgf6rdfwRJOxx
72lZ0G6uI4pt8O/C9POdrKmltXrFbDDf2FVomkFVPBvmf7j2Tr4Xz4ZoVTothwYoRvtegn+rljQH
iK7V03+f/f3k4iYpemPiUgWbyuxnfexNmSy8ElocC+swWwM1dp7ZB1mqAqMHKLx25LntFz+bX1vV
BIcx6Jf36QJ+wy/ncdl5Qkc2FBfRWoGGnPM1xahlg64UiK52k+KBX2WbKp68adDQYyGxAuH+nWBx
VqA7hWJZLfYvgTS2Ak5O4/W6mV1W4LjVcHdF5SyV2c5AaKCVlB3q9pnGT63pV+hWAS81aD+ygxZv
JjBpa1AcqmRBCVsBH5RAFg7XFWZ9nYvIPJpKWxswR+0riTZhIIug8GemCniu28yhAe0jjMUac/NU
ELu8hzh6Tn2MZiS3GuSHWw8U0bKTJ3QpUJNEtlBF/zYfpxEdo7hdZOAXjc+ZHnYTsqPh9V2XQbDD
f3IsjNJdmrQwEQpm5C4fKi+qsruqlQ3hC8/GyUq4ewyXy+ikK2C6seiPFpkoQlvtkM0perqs7ICZ
xcQzs/hoNlQ20ioMv8CB/e82clfb1NbaghxS7j8Vrmfd62H00Xl9tVOPxmMZtKH+BOe5k71ghUHC
CSp3AU39kFpjzZZsUE/VN23+TJMtTXyIgl7/hsKj+ReJL+dkWTc6cQukBNlqsJB4vS45/BIr4R0N
MSghLQVCgdEIvd7okDcwS0kBRbYMzsO4s1aDrB+fadReiQOM5+vbJPwgaPFFcKjDPfOhYZVl1Ww1
4N9LwaelWn45B1lxq0QP0Aq6jiQY5tP/dCuj6Q1HFxw456cqL7SsMJi8Ze0sXmQcx/F3EaGGcqe0
KJnScDJ2pPxYotvaekBaVIIuWih6c5nQCAiNbD70qcw8QXoSxGHTo7sxt/Rp3dHcM/d9eLMEGP6q
vZvWx4SuIimbinHB6YlhPrDRquzvJ74kspUqUyLwTuMq/GwTqNzN36HhcT9bL0beSRyXyKOgeIbO
QnQRmKD9OgejFPkNh+mp6Kbqz+uxzH7MhuNZ1E+q45gHXf/P9W0VApoY8FKhZo1/mwNUaoQoNdKj
4L6lx6X76BykQee7xJn8NYpf1nIJYgiZXgdl/yh/JyFocNBniOEr5NfPV0mQryGVBkHL3ITqTr7X
x+MyygIXIYiN+Vb2XrJRwjwHcZ15AAsccm2t2W26aN03ibrtYju8vhZh+A/SVxfLAQ0L+jTPcVpU
8OycsMdgWtwu7f26gGmr7e6QZQ+hnrRJmuTBJNrTknW+W3xeRxd5Fza7hjewjXlevsxou2tlNy57
e8yVp8w3I/11HUC4iw7LMOC8szna89Xl6Fxk9ERI7EXrlpHU14q6icGxfR2GXcgXFnECw13YqlE4
0E1FlKQTqOXq0H0qN0P2bP4HkXgbNcp/l8MdZo1q0zhAbsePEMOmIMzOwcKuQU5ZRk4uPFcnQNzt
nDqRPdQr9o3qKkSqP02o5RTPvXk/kKCi6a5zJKUq4YdCe6EN54F+Er5+U0+Dq7YN3GOcH5b1XbV3
WispJYsg2FQBhJ6Yui9/XypGhky1ghyoi7I5mcMKDDK9rGNdZNGnINwlY+drZiYVQErbeVDt4dGV
FaplCJxjMIyqpEsJ79NYjEfi3iokn0L4mMWotMW0dDX4Hs6/5eqSxlOLU9k5byqFaulx0Z+V4VuW
PGqVn9wqt8iCr7I3tOgMnaDyL7UEsXYBmgdckPkK+cLXviVe7QSVsr1+Vpnp8mf1FIdzeDEaMedK
BY6GGuw21ZfHcX5rV/fBXn+WIFHySP7jOqLQ8P7up8XbRJUbNKc4TCCB8m0QFxnDUy5j3JNtH2cW
pd7pcRthWaO7XfPEW22vIZ6RSF7sMhhmnSfhBCXdZMwEMDVenAWYtkr7Rz/talVSi7/sQMHD8/Qz
cZ7bXLSC6BOALOT04+VzjfDBbqP6qZ0HL85rH0M3iORkXYKC04VyE8ZbUA1ykR/lttHN4qzT2XVY
jOqhr8jdOLxctwbR8WIVLRdds2jkgWT1+RZGFp1myJwBgjR3DUsL1KuXJqAGyAzoPTZIhx2IUQWT
9T7H76idSwJhwSdEFx1q5CB/hFg2375qj4NWpjouERVjnxPdZhAkUb9bXx6tM3HZncCwn3FiKahw
xGZOANP30Nrq5/vebH73lRpc307BcT6D4XazH9ZmTJmqc9Flt+aQYUbQyx9n4t62NPIguyK56gU3
I0bf4AfAKAGWZf7rZZqiNlmHqz6zm1dTxxTr8DuJ4q0yPcOkIN30w02nr7usM0zuNlZMZbKaXmcu
K2jX5zZ/9DyQ2HlZL2E3Fngq8N/gbYSmYw0xE7eZddeWccqApoVuByfZjGt5aNZY8iaRwXDrMeY2
JpMKmLnfNvZD1m2KRGLk7JdyXp7NVbFRBbT6ImI6t74+auoqh0aZP05oRk1Dt0XWyhsRMvWy4qpw
NVBrtTAljtPMNxajLQpHikHNyRQM9s6YB7+Q5UvEIOgnYa3ZmFDjvkxXGlCjsxxkndBuVejfFgMi
Y7KxMNFZYsP6oKnCiwPtVuebFsezrsQD+nPMTNtGCSobmZkHjbkE7uiiB39G4jSlki8lWhkaakDm
h91DzyH7+4mfyCYbD+M6Bsdm76i+25ZNQNxx2qTGKglsRI7vFInzSOuKUUw7x/IS1wRpgHkDxsl9
XCUBbpr9da8kWpTO5gcxyWJgsoRb1FgoUeHmSALXsx1OarZtMztcWldyG4usXEdDKIp4mLiGMsr5
3jWgJC1oihSQm4OBC7xR2EXnCEKVJdtcX5Bo706RuHs/UcoVWvNYUKVs1hk6oOTH6IZfH5KBcZ/C
cPumKboaY7mAsdZ7MmESkn55VvoPxB/mC7QFX0jJFGVBUBJFRqusfi8Qq3ffyBBOX26N5FA4F5fm
mtFguBPU1fUDHfZLEs7z9vonEfAMIUGKaV/HhNA6Pj63WfU8lrmaWVgJtLeKX/VN+rQcXhS/OM47
a9Me0z05oJ57r3vVHeQGjo9MG1gm3yKy9NMfwR2qtCzdYWI/ol/uZutVGVJflfHMyTA459fOU4sb
FxiOuTHj90mbQfblXd9Nke9DQR79g2jhNkGVdn6U5kLPZ0gLIBGZrT/qMrkZjfKYG9mmwFi9BbY5
R0tkDDSiWIIpm7DsHBqt+UjMgorS1MdYV4pxHk29y3BtNCUoMdrYt+tw0FEQk4QvIo9xCsl9rrHW
i7hW4TGaktyhI87Xp/LnWGth6Tqbkchad2Ur5L6c2ULKILKxqwut0TFpzp9RrXT7Yuze6ah+qG5M
Q7SK3pUQEJB8UFHpCj2oGABTUTnS8J/zL5qNSdbUC3YXLWQbI033mq372liFI+l3uGyQjcwCKKE/
jaOxAeF76MSfqhI/FInkMrj0nZirstCxj/l5RFZ8vnAqILyazkgyF4MLTdB9Wn/PnHdbNh4gtuC/
1sS5HAUCgHNRY70r0eatWiNfaDnqGJRE+Zxp9KFS7TaxZBWVy8XBCUEGiLWusZE4/jm9lvpSK+wK
mo54rRlz7q2p30a/rx9PUZ4SOBgOBR0PFN35PjnwOdMZbHFwdrp9q+a2vxR2gNnbbaNkxzL/6J1y
b0Fl14qXXWwNP6/DC48Nyx8icc1Ih7iL1h7HsQUbEd5M9Geflzgp6UaPR0QSn1CukliucEtPwLi7
1rDUNOo6glyYHj3V9mu+5nu3izeW8l8eM/jn/l0W5/RA7NVndotlLQnkwlXnSCqCcJzshpneZ70a
tEnvOatUPEa2Qvb3k5ivwk9ynAm4SVbv9KL1M7DTWdCNHd3idl7AuJlrDzGIRfVM3UVD/1zW9j1J
p95T+mLbYCpDw4T/f/jEf90F3wMKreiinQZ2fFAwKJKNGwe2GUSo3i0/riMJD+oJErf6ibQu1TBW
5pvzd9PwymJXoPiFJpGIibuNEtMVXp4naJwLposKRje2rtQwPXV5j5Ce1mKZzcpQOOeTTLmFyUNm
SRYUW0LTaj0EwZJPJLxNTpbC/n5iNkZvDQmGQfCJhv7dcPubZLCDMXqFEFlo2mmYJp8V1Gyufy3J
yniujL5R7AjyZiznrgdmovtOl25rpZdczOxQ8w9WMLPiFYS5d5e4nB8lRVdbbo4HXkzArpLZO4ig
b//LSv5C6OfbByWedI4V+JVujA8ZSdDNn7xG6yqBER7uk5VwvpIaPXX6BSsxl3jfdvWtNj5plYMe
H1tiD6KSLrplTQy3QBrsklnJdPtOMRIXwWc8ePPsrdZTgQkT45WY7/O6GaJ7C9PgJrRph7CTSexJ
0bn9TBCWd2aLhepIpFHz0U4OieNP9VFvw2L4YeOXtJA68kcdLYJTeP1jCp3IydK5Xe7I1AwtSwjQ
tMXr0l/tbZwOQVx+q1zPlNEHi9KxZzvN3UlxnNRskggee72zRtDUZJ41bte0Rfj2ZChPhR7MmaT3
QGhIrBeaHQiQKLGTeXLcwWsxqS4FZh0l+6odPRsF68pRtgOWeH03hfc7yFpBwIPhaQz5nkONi1Uu
kY7UgJWMaEnUQmUwtwUeMqv5jtjyywGhDiYXZrAYSVVBxHiOttDYtBQTU394inRemxe/+sYdfT0G
VfeqW9+ur02YcEb4CckviKfqKp8Li6nrdKoFODQ+mtsur2/6rqGB1cfzfswWezvYxk9woXeYT4fW
hjGDg6+O1ucSVEgS33C5zwiFMcyJIXwDtWbemU60NQZ0FGKW2plCfS72tpsHSWd6hfERz6bEp166
7nM07oCuoz5mWQu0ftWCRtfDgjw085eTmQwEHPZoCWBZYc5K9SSfY+Km4GApp5+M6e3BIeM3mvVU
kuwRrAbGgko9iKKY/gVnNZapJDPC4MJ3le+dG3sD9Exkmp6XN6zB2igw5I55QSS32fc7OXLaME8F
Zs1wzO0fRbRfC5DV7VsCXeH8SOnb/HrdNEVLQt8PpkeRcUHGkbvQ1V5FGi4Gq0y+hIqzs5zn9etd
UmCU+QvB92HV+gQyihoQbXNbxB+NHSpf1z7RCaISE64DRwxp4PNN08vemBGwY4i3cA/m0PhmQ24L
aYZC4INRu2ZbxfqHwMnN7VafxSPo2UaUAdInp/qsx0c6B9My+ui8TKqwA48FSn7Xv9ClD2bM4+D7
YWMpIIPirFtx9CSlETAzMIF3z6nTetTe0yn6H3HY7zgxPKIPWaxWKIotxO+H56XakPW+Nd/+t9Vw
5l1nk2UnDlZjQZQ7caCQqT2bKnpbXq7jCOwauwafi6kD1QV17PlqmjShvdqz1RTP0/hYqfeNub0O
wX7qebzIPsxfCO5CTqx6dV0GMZMfMdlrbRBTNCT9XmV1vMvAFOdT1cHyY4PwBoflfC1911vKwoY3
5voxbt0n1RkkVSchAgS2MHkPumxkp84RDC1LojRCSW1oIQf1ZhpfjiOwAtQWQJqAJAWKJ+f//pDU
Szf/KZ+Rb52xMUDzmUf3FfQXr38S0Vk5xeHeQPpcod11QvLaLoO4KLyYfIsLlHNNyXpE+4XiMcq3
yPxaqFJz6+nxGqlt5JZbsBzRf4pJl9ybfzLHnHGhSRo3jQZqQjwYOPu1FVKr84jXXH2Dmaj9dx3q
Z0ETRt+77RKWnuq93uoHY2OFmDhdvbcS0w7jIQ6QK/CQDUGf9idIB9ApsmxlbxiBUg0SFviIJkbM
WYWFc0gt5iOrpcJzbLBqr5tf1CHyEsjAY4zFa+mt6/427eyxN4ZNnj2qY7dD9fRl0I1A1Vrfjinc
VyN7/ArOInJ7oCvFVQNaVP64t0MRdRiIxxPRLo7ROhzbVNsajbVZcCyXVdYaIYIDwzxOpc3uHT4u
prTI84nAzloQl30sJModr1whYAUNuaIrvGzRzMnPhsbaVUqJqVXTHEEaOJPpEDfxGLrDWjgelIH/
kA44aBtWs7H7FiE3/GDR0ZTxTAu8Ia5gMAGgTRPpdb6suFBj7Q1lArXUulvMNzW7aWVNUUIIuA9b
BWUhGia5I56MutauBLf8OIMDaL/kN4inr59u0fWLQam/GNzxXiytibsOGG77vn438XXRrWv9o6ff
h/GxiFvPGkoJpnhZBlwvY9kweGNv6n4AizQ446x2H8e/Uys0jc/ry7p8R8JoQW3+fxDcxRuBqqTE
RwcJXhROyi7/3VlBVt2tbqh3/yGAPYXiPpK7xGBNGwDlOnCO2m5Kv6PKd305grNxthzuI+XDMnWa
CowmXbwUqpjkdXFKz9WOhsxLCtz9GRR3bWmkaSOtBtREf2rKoeh+1xCDibfXFyRgf7AgPIev/+cJ
Bx6Uc2+vzQMK9RaURNPZ3dGq8NyZBHH6aiz6TlHsQ1e/tHFyHCGm5pqRH+mm6y94UWUrKEXINzNL
duZgQs/x5/UfZlxaDvthDsJC9A5bF4MwbZyNlFRgcQNbUBcoAzo3E4uqul+4afaqg777AxMk7j41
hmkHasc8aEHON3k1I5SI+zXyMDCXvFVtrT5UkZ5FgTr1VrEDGcQAatNp7g/VbIDqly62ERA9qX8N
2RhPga6U86+iysx/kqhNN505L6CiTm39Bxlba19B/vy4xM4w+1Hcrk+D22ovda/mH1HXpPu4TbpN
U6Ydxhyrwb3N1ZFK5tFFOwOiTDRQsgbxC9KieFDNsexssJMtSrpV7FUP0ea8r8GFsjcMWgaL40Te
Qs1R0uFwGRlghAIJMdD4Mb5Yh7OV2UlItq4xRCXql6hSIFAuK5NeeqRzBC72mJCtWbISxFBKU3up
dmMPh0jWg3d5hoFhosxj437DLcd+w8lboFxY8X7Cg6PXbtQ5GMaPkWxA071Mr9dN+M/r5TzOYUhI
MaH1HFXCP8HGCdJgZCReIhCTQR34Zx/UQemRTd54nv6c7le/fpz9TnZ7C7/RCSbnoZxK70c7BovX
vDF/58cphBzylt4Ud82+hwCQtZd9MuaHri2S81OF1bc2GQGobuOn8lt6k+/nsPbVp+ubKTD6073k
H9pWnSb21AJm3BA0v3vdxsJyxo//DYWzv6xKFnRWsN37uQbxI1RiKLgJjP11FMmW/RE2OrELB4W3
vpiAkt1EWwyvvEEBkTEBSFJHgpDizP74IY9BM/s4Y6xx5qO2GXf9EelUb3kvttPj9QUJj+1fo9OZ
UZ4saNVJiSoQgGx1t0ZB3O4j/dt1CEGFFhRtqNwhB8FephZnZwPtR7VfU+QJio9aOcD3BnQMF/sp
IhvH3eb6b1AzUSJ5DF3ewgzVQJs6O78XZKxWMkS2URSlH7EMKt50abRrcAlQ2blllsUdIwChcxeJ
F4sVac63UCsGiAWXOSSKQFdKjcaLnDeqvk909kikhc4YJV6nDNtuwutvlfWQi1yVBmJ6lpPDoNyF
mk5tRplrUpB7Qsl8CutNtaM3RubXx2gX656L4Rav2mrP8dv1ryrY3jNY/XzVRdZrZsI4krXusI6+
Yvxa6G0BDcHrMIJnHRgI0NiINxQb9iXc7uLRPvYN49R1x7ZS/SRJxluEB9PvdFA6sPwOyEnboB/8
4VTmcFfNU214IAWpw3zOu8NE5vapyGkXe5CYLb+16ImDIp8y/KhdRdbxIKj7WGjqQ46UuIxSkm95
SMuaiRO7ha8/Dq+uV4boxUwCdb8e6IaOnvrS7a7vjuDKOAPkPoJFIfyAFDQ2p3s08Holsikw0Vc+
XRH33u/NuHcUBGu+ZoSZ6lGl9qJUha5LcH0hAjcE4lbwsyGDif/D53uVZmyGVEN84thNOAz5XWUM
3jC2kkeAYL9Ao4OQWfv/xaNzo63KscmmfCr9wZmCFEIY7Sx5mIlCFJYdYXlY04BW0znClOCFPbZY
iL74rRbqaCpCt1YHUrFWMyRYgo9jobfTZjoKLmI77uOM4Cgvxgi+O6HeWH1v0UlPwyyXxKyiE3gG
w10R4zQ1c7YgFlq27nMMiVWfPpFjcR9Bi7f/XcVenkJ2FaKXQSNxrQKdQDRqIzv3/0i7ruXIcWX5
RYggQYtXmjZSSyOpZeeFMRpD0IPefP1NTpyz043mbcbsidjZR2UXCBQKZTIhK4KEDlrhzldT15Im
SBJYqB6No36j+8SPP/XHT+O+C53OTfbI1La7MXPcaK+54y6G7MiKA1rYMmc/QTpiicEiao/zIucf
pn0XTyt/f+l2PAOQvmKsRJ0BOVE85b9rEaSGICDeOboXUUfhPorFK2/tpWfjGZ70OXmUgqKVY4fy
fXtXmE7uBYdpq0MC6yZ31EeyHd9aJ3Zftec10pqFxrvzzykdDkJSLdUpTK3e432+j2yve9OdctZ3
xEZym6dk8/cO8szY+QidhDd87KYujWa/gjlShfgh1IKve661/TE7hBOEWInNJpttyin0grp4V4gV
G5aP+Z9DMMfXJwil4Gk5jbChzMMN04RbD28mRKnUzXVLFnEwcavOxe7LbJzRqYJ3GXAy9XEyBie0
vzXaPYv5yoot+HrMSP/BkTYgCrv1yFS8FEPyMHZ3df9G2pXHwPKhOsGQdlpiBrQeOmBM4VMcQNQ0
83MrdsJ+10x3tHqM8r3Cvo3/4ro8M03abtDgYiSyZ2ehIw1du22puKK41dY+1doSypuOF2PDWpgX
2EdDfKnCAbzn3vXtsIYhbbuxmIKMNsCowqfJ3hW92+p8zfktnh5IgduIl2wwwkrfqbVpFOo1Fqxk
IVbMY9EuGJ0qhSaf8jKOjh69VumxDsB0ohZOmz6Ttchj8allz9yOoMaHLKX81CrqMqu7Atu+LTea
9QhRgxy8NUPpBhmDPkYPjfRDWqyctaWoHQIwqJ6hwRs82nJeGszY0A+PEFhV3uAFe/E5YWa7dJiL
BOgXwxV3CpSznDUth6UI9QxW+qgxZp3n0Tw897YW3pXDJnSc6nZw2/fyWN6uPWOXPMqpkdLDz8LQ
81ipEAGIsp3Q74IKLXJe1fnXN+r8m6X316lNcjt3xTKbNzOKUb3nwtOnO7sTTlLDT26C7P062GJI
cmKT3KiiknKYSgq02gm3gxfik8VfrHuEQCAh2uL9Q99D5Iv401G7qdw09voKDBtr52bNZikqKYZW
NAHH9pm+fMVY490EyWR+ZP5Puq83gVNtRem0t7fDil9d8gk4reiZt1GwQf36/CqahJoUtoJQMK28
qqqQRnYt8nR9hf+fPfoHRNqj/aTaSTXCtmYDjb9de4+c4rfs0HuBMzP/tGsR3uJlcWqVtE3bCmRd
9SykRbdqugm2w3P4WKBNEO0TqGiuJTEX11BD6xpCd4i5yukCDFDqrJzjvShH8Hxo4l2/9sxZhvgn
2ysLTRc9xkfQ0Zm5egbOWKTEUOqr18peC677LO0hbcEuSRRiR0h7FNEAVY97dS36X/AeSL8i9sf/
8YqVX9Op1dVNbyOBU8MJJ+TXMDwRfsfXLoCFxTqDkexouNZEFQOMFh7C+NDxnRGsePvFpTqxRArx
J0rsMkyyzB3o5PW14ojw+fqhWTNi/gUnMSKpwgr5CBiBuotTsF+8axxDrPBkLJ1ME/0eJtrzNHR8
/L7UTlCm2k4IasGZG4e6I0CWGPDUyTVoLtwjNQO8wfCm2hfFy9C+BGt9+PMxlPz8Gfq8X07QE6J1
MVGw4bIu3tbMOipdeTtauRNqpl/VqRdjiDe315Q6F170Z7CSz4vSOMTrG0ZP2lMdHFLjblA/tOqr
Nv11XIzEgaWjT0BnGLOVmU6yui/NWrFiNyoU7iRteZ+BsThV1qRPLtcRI6GzHig6xZA0kKvuRtOW
TT6ihyMD6b7e3onh2Jej22t7pdl21kPerxSfLjcnaPdnLLB14xTIY06DyMxUCHRBYGCOqC8JfyL1
X19MZxBMqm8ZrZmzoACEMNptpb9r6P+vR+/6IVt4v84o4BucSQfnLpPzHRhAExhPJLRWT6qT/bKF
m/1ijritNaepHOsruTOPibc2Bn3pPM5BpW0/EmH1/QDQ0up9M669fs2TL8Q0gLBBa4E8CyQy5QbS
smlCHpUBIPz8udugH3gTb/M9O6T72nQKN99p+au1Fe5j77BDvGWHtanYS19//gskJ5zpxMwx3AQ6
ps4RZG9QTBBDf6h7vf4FF2BAkTQnGMEsN5/q8w+I45V1rI1mMZ4Xg91qw8ZSnlt15SD/zlaeeyoI
OmOHMDRVo0HydwrmxFMpNWVlhnliF7TVT8mr2jmhH6su0jpOdBNtIfTlaKEb33V+uMmO4HW/buVv
P3wNXwpoynSiNUPtw21vpo3qQRD3Q70fN9RJX+y7H9b2248VwPkCuwIol/haZaoyiClBgeuroTq9
AumB7lZ1mG/ctcNG/YXWrzUbL90yCh4MDaigb51zn9KdGisjqYwBO6byyDF+KO9Buml55sEUSJ9N
W/ZVdcFQELiasVrQXNpFNh5us+blnOmV3AC6HiHYGYTYRWmQOvOgaKq09/2E+VVVCcju+uIuGXqK
Nv+ak82UWEY8EQ0TCDkk/xxdfBvy9JmGH/ZEd2Pz6zrYgqsGF6E9ixhirEK/WNVY8KAs8SFZEbqD
8m0YW8cUx+sgCx7Nno8gKL9NCjYpaf0GdQAVLmsRl5pIRjkoDlqPCAHtlV25BGNClBpalCgtXPRI
gbU+i625u6xCoh9KDeucQEurhb4+JA6gLYOpBcmdRCwiGU3Q6DLltUetVwYNA/73TXLgDkFDDS7O
uYdQDoN1K41Eb6PQRuzHDoQorWdo3vUPshARgE8fKlrQO10o0I6cZWrZNWhLCTbJ9D5zBsfRHtJN
hboxMRXY5WsMs2BXu3QZuHFQJQHbN6yS63p8IhnjYQ6laWHXk6PowQhFKiV4GDQL+9ziyKRhMYXu
WnbXeqznGIFXbfSuIPVFSgcrT2pX7wky/tFU9/u+J/prFtR4jURKJ3ax0JLJ6zQEVEpmNnzb9qmm
eh2Cq0ONgc4Dyo3VPdRKw/ZWWJEOmi8TN880ThvajPzWpJnylY6FfTtEdr1vcRAjV1UzxGb6pIMH
1ERlonLKkJm/MqUYNpNuj58RGY3Hog6yIyd18iYSu73VWTJsDGA8Cjs0b0WeU+5lA+tu9NQ037uS
l1uajFyFPEXfjJ4akvy+gIiWNylpHbpjpXTfEHeDDoeGarFvTew3p+qt7KHPq2a6tajSBw+MKNqX
eGB25/YMQ5DOkPNibxl8fBXQX9tYUYfhkEJtqIciGJTaQKQSoVhdCHBhtmPcY8SIky8pzZX3pJyC
x6KpI/SNWUa5zzoSe5iW6KsbCHfULtLRIO7MRVJAlZxroa9BjfonLUEL7kx9kj1HLRVIn6Hxc5PX
dfSrbsqUbohV5UgCWVaLNt0ybN+p3jcfxRR23Om4HX+qYaX5VdjqAySsU+2g8xpZ9cYM1iZGLxMo
SEErYLa0LfBbQin53KtGiFU5KTH6RLMJ47ZI25BmO8XKNmqEG3TZz5is5Rl+91JItyS6plEbngN8
OAwJs8vKkocN/B45IkGVH94L15qc7E5/fg7vu9vINY/GfeKXXvuQfXLfRhiG/uq/JyKE5ZhGgqzM
PM8mp1yNILT0PMNh10AQH2pOO6zGHwsX5BmEdGVpfTBg0hMQLNhgfpveje4n8siWQx9Y7mmP5T46
VA6UiJ+u+7Elj39qmuSPRZ5aRdMDNwSJM0mhhZjv/zcEKTfVjGqrj789Jc5XHd0P9PE6wMIbe+a5
RFyhooN/nuM435gN3h9F3oyIHQtKvlqdZX3kHKyLbmnnqPqwqU43kIQJ4YUys5ucBiMS1GsSmv2o
Qi3G/o3qWxH1XblySSwt7ul1KgVc0KYd+lDHddq3LwQhrclXivNLu+YUYP4BJ4GOXTVJQcsBtYCe
viY035asdo1R3OT0XyCdXqnSa4NlOTxKjDbMeviaGKYXt8Kr8h5NLH9P1nt+eUuLphRtIfpZebce
wVt6U+OpvdZtvBAf2uhmQDwKPWjwZEs18qgbaQdvhmg0yTfo2N5kW/PIp8zXgzWBwjUoad2GQsmS
kSD3HYhoh/m/PEVbYuM1yh3/e5o2LNyJVdLCDaoVdkmAQgWEaL3GjLxR99LiVVdKEH+ukdouXQYW
XDOSLqDLAtfx+c4rw6Jra4Yl7CE7UkeO4K6m71ilOcawX5eeWNrop3DSRq/VRB9zDDG7Y4Zqf+eN
yi+I7Xbp64orWTJr5k5GfQmJF0OWnu2YUfF+7kNvoe0FNfbjT9SQv+PKgWAAeja0rbLrb9lOvPfM
W+stXQqNEeQjbQuevcuGHrMdWrC2ApuTxkFvt40+EXVak4laQZHfnWMeKmY04kaNee7Y/MHUn8x2
c30Zl77WiSVyciSbqqmcOUCQ3zTMba8lFQqE6t0EmkSUlYP4+L/BSWcsGvUSozqA07TvqfU9R4Qs
AtBaxW/XcZaSBJB4/ucLyXXPuMxslcyvsOgbe1aQa3SmA5JmuDwPlo+CVufY9/Ym+lyBnTNxchA0
M2QiDEJ3FAQ8zs9aBRdSBa2KbmDcoJnhMuOppUd1RBo38nixacb1zobFg4AGSWPOFFAqT60xrvI+
LHSsaZELV0zabdG2x7YXma9W9x2KzIStdE0tuUoM4oF9Db4Xw1iSmYiEe83qKWK9Xm99oj0YCebR
7ChX9sIu38HZt1ZLX0Sce/tRStfnWfDzhTXbRq/LBFdNMaYW+gFUDFUlfaR+pUlAuFvqZZBus6HN
VqoCC3EBKAQwK2Qjs6tdBCz4xHli9qgJ5tzYF+2dFZTb63tm4ZSDORvNwyDJQp1OHqMmaLi29Rb9
w0qSZL4xKdwzq3pAJ6L18zrSxRqCsgEdtMh/WJDqwX/na1h0w6j2rM1dvWkcOuzU9kelPxrRd9Pw
ryNdeJUZCZlWjAfOvO3y12rjtrHUAkRG3YgRaqXxtGhnImMWrFwCF1tfwpEsimvWIiMKizQoMOPZ
9d0WkBFU402Ssg8j0G9EstYwuAY5f86TOM7Ke2SsJkDikeFUgcf5Uz2GbocpZOM77wrn36wkGstM
iBljxk86aWNY2ym1QH4ah6iWdPcCU6Zd9Ggkfx1ozUtpYGfMqR6UfKRAawoQaSkQWnfr9M3I7ki6
AYmdmzO/7NekohaX8ARKugRyMTBr0AA1koOSUIdmrZ+mNyHFGiYH46972CTLJNehRRpXWDUvoVJu
Eh7chn2/u/6VLtsOJQxpI2YRyyIdmniIhL/m5tOougUfHHu8aeKbatokvWsGTip2qIcTY3TN6KVn
T2bzgEIVuuefV37NvIBnt5D0a6Q9GtN2liTBr4EoW1vd6gaEHlnrdOgTF+YtCyqHKpuyvgV7QrtK
DzRvlAtw5CRt6G5jLEJuISFmmYR2PUJR3qYfCcIIWvb3pOVgkky2IyucKUdXUPU1Zyli0WCNevGy
32E2HpP7yO9CHOViiBuvhbGPCOTMW9XE2Blak6EkmbcviokKRaZhMBrZmCz4ppvVu66sXIyXRTSg
z+y3+AWYPAYH87l7KLS2M1Ooh7ld/9bnphdQjELbmWuE5SukTvdWYfkCZIH2OPigwHzv+9wPzOZQ
ZZhKvr4Nlpzw6U+RjpkRGNqQNlgI0AaJkPsK+wmBMKVcI1ZfXPFTIOmAgYJQwZMcQCWEDdPkVbO3
VMGUevEMhmiP4Knb1U4sHjSw6l038bK97fdyz1cn+JsVpBTOl5tBYbcrGZZ7zolowjfMH5rymKl+
PBh+En/h431G/8XlBth/MGf3dnIDTDpOFtQBYW5UTKVPo1FLPTPO+m2VRsNHx0T/dN3MpYv7D6Ip
N9V0E0btdQSRUPFu3SIocXNbd3l0zFjuIqXrXUe7JE76vagYQIQiAKIeWQgjhWpV0SoK/ja3HT65
ivJo6KkjrGfb/Ix7Ny0wY6y/F8GXNl9xpMt79h9oeeq3HoiR2COgm3LY9HSTta2XaciBJ2s+8iJS
n41Em4ANcSjUM+XqhlUNZKookLLilQebagQP1R0yzY6q3aCvzZrcqVsxbvmgnGBKO8eapjRXC2Ca
UKpIINaq6C4JDna8IcatWW6nwDeJF6nfVj7ofABll3xqq5R1izqbtKkKXIyIgD1jXzX3hglH6Db9
IWvROd54QbrB8wTDHIG5NgOw+E3xFkONChLPGOg+Py9qHY8Jy3TwtxfVC0iTH6O+d3v+mpK1u2f+
Sxd2niDNv+TkZDZDlypDD6QiSD3Buad10UaQ/F84gDlkp2gmwLPgogFN7QYC4VMYRJBit+I4dOwQ
PifX9a+J2q6MNCwtH3IcM8cD/oH/49wou6wyiC+AA5XQ3B0CzWENdzNSPgZ6617fKEvrdwol7U8N
VZhQQ3kGaY2s8hIQTzoQhDc9Ya4Rol2+z3H8TqGkLWkZOe+6DFBFflvTrxQ6NOK+LQ9cfEddS5u+
KuqrGuxo91YkT+qARv3tdVuXfOrJD5CTK/mAdiRMfyFMKH5k2Y1iH1Q9dm36kEVr1fx52eRteQol
xQRdGeggLgNPUT1ZvxL+msy8iWbnCRRhbAG1CX2NLmYJ8c+FcSG1PSsLZN18YRj6j5jcQnuagP2H
D66m3MXp2gFf2jZ/0OBPz3dooJZjTAXufysvbqKi3ok6QMD58/oHW0Jh6E4C+Y8CJhw5siKxSZK6
g7AJzw3wArcvreBe2QX+dZjF43YCI0VNms3TSNUBgyjytin0zQSIaDB2VUZXZngXvhLG78G+iOZF
UGTLuTcSpf/Zghbraz8NdOb1SlZhJAFsxA1RPKMauING0WolnphfI9KGBJkQpHptCnyQrJx/sFy0
Js8yDsnYIiJPoCa03Ax16JUTNh9hGUVHkgjdKxbSJzK/1VSCcSrT8DDOylez9ZToME5OHXy12ehg
ctlR1xqDL0uQ4JxAnhst/gY4FJARO7erLDpiVqVSuBH0EDUM0aUtOFAnyx1bpOJ6Y8fo5EdUd8Da
u9cgQWRZYM5uom0zxU4V9vdRjj5ss/cn03oGb7hj2+kW7J+bGHSNImduQtfmUBb2AIjaoRuJKXVt
puE8/8lTgnxCStTCJRbC5NQpbd8M/LL9CLXS7YO10G4h6kE1eFY3m7UVofV0DlfZSCjQGc7KMFfz
2WOeG+Uo03i0pp3a+327JcbKpbLgaBEqW6CEQ3EPc47S68AoIJuZTnrhgpHBi0IU+Sy/CO8r+1Dq
0Yp9C4cXGwB6n6AC+d19c27eCBrHchAwD1V5TwSIV2MnjX9kzeN1J7Hw1QwMw6PqgLFtzDzPNp8E
GlaXkyjpYBOUfAyKXB3fh/0zTfDCbHYWPP3/Bjf/nBO4AiRPijUv4RC+FIw7KruPuy88eMn7zsn+
zaMK1mEofS5tgK1UOkaZKKOhVszCBekMGLMqpLLjRPVq+hrZTm3sp+IOGlPXTVz6cmA3Q+5pdvC2
3AcU0tYYeNoXbld5jYZ0a/ozH597pVpZyoXdOLOo/YMjufcwY71ZqnBKhr3r2I1pOqCkRe3GTcVq
F9C8s2UHiHtKB8UKmoBQeTv/bGM4VJUeActSHwb9gQwuRTqCRm7bdI7BNpbqFWJTQcwt1rZ29/P6
ii69jbE5AW1i/ouhQHAOn5lWbGbj8HuTNsr3pPwKim3a7QRzFQONLO02HVbOxdLFcgopbVTeBENe
m/iKZl2508SOGTiSr5u1+AFPrJI8GDe1sTc6QJCSH0qj2pCw3HRVdGck6VvHx5Xu7qU32+kqyr3X
1ARDud1gFa2y/1HxL1aqOCkPvyCjeCO09khCe8OQ9m3099pei6yWnuJn6FLoCBroZhQM1vJ6D+3E
Mgbjk3gi7Y8gfLX5oRBH1fYr7VnoK6+Oy04N3KUnn5JJByUilOajDeSqjD1SoX7W8INhxl8qs3ip
RboZ+6dR41sSdl4SH0cNjcDpijtfXXzp7kg0kPX1AouflD/S4LEte69hbhZ/6UooFe7zCa/1t3pt
hmnRF81VZbgiNFHJgcs4hsqQ60Dlqpc3R6t+CPpNvMbdt3SHgIHpvyi6FDUncdAWxACKoSNCahGr
bCZ1R42vdO5+e75+ahZiMaSNwDY8k7hg/EI6NZE15jr44Qpw0L2QPNma4nVk5Fgp0B8uzENsoHva
4CsEByugcjJHN0yV9A1AuwKUOC9GcBsj5cANZJ8PVhg55l9rFsxNt+AYxx2C9C+YVc49HoasWEgr
xH+Y8RYNdWi1H9F7d30pF3bHGYh0MIzMzIJGA8g0PDTI46TMLTHLm67FTfPtIN0eZzjS3o+IrRaW
mHHsT/SsorKACuuaFNOCN0X4ickVZDEwoCxv9bzEJGKCUh2YgV09fWWFb0/+aMRI1659nMV1O4l0
JXsYxQBEoQBKBF+m7mfZH63waDQrb6qlPQciHXx8cN/OHeznW8CueUEDG6FSkXGngICM+sKLdxsi
CUbzfUL3JXzG3+8HhO5o6MEVj5ZD6WiNpZmGcQ9EdNxCpyVwiR4eVLBN0XSt32ppCU+g5JwFag6J
USYzFOldMADtCH0DR6IzFfbDdaPUZSg8oRgaKVETlIKHGlRgYgihYD82VfojD8Li0xYqee9pLY61
RQPDH4s0vO0Nnh5SaAwezBGM4FtVZXxfEoH3HdWnQn1Ad7Xa+tHEy85TtKxbiTgWvCgK2aBQn0e9
UG6SVl8Yw1C3o1UgpkrxlNmY9czl6qSYCdUK7vTVx/WFWTow6HpAKwBFlIqC/fn+CqEP3okaeLwp
naRAZ/DHgADSVB7saE32fNE2lH1RtEcm/qK4QfSqaLXZtqms1LeB8tGnlrirQoE5y0ncJxBB3MH4
lZaHpWe0pWoo4aGChzK+/GLjqVZGSGoKjJybwaudK+OTFerqcYoGqrpalzYfPXiYd1TPjF+l0bJv
bOCdX3cgFnQG1Hz2aKI23vFgCUcH/CH2kx1Dxm5LCr3vPbPsOPcr0Cy/GZwMXmZqtReTSv0VThry
Haoaqquh+MK7Fxy2mGkDbTSo5OWG6ECAR6VP0Pwsig+q31GWeob5KOgjpYPHh5ta91GSvL5VFj7f
GeZ8xE5ebbo1VZ1u18IlKYqe6eRl47c5r2qAI7tB+26Dcv51xKXq4xmkdGqHsQ8HS58hK18BK5e+
zabtXINVrZ1QQRIn9iy8Q56pKTe5eBTs9foPWDYZZGaQU4XPkMMMXLbgbEpbsCwqd6Lw6ubJblCX
m3zUonNshutoSzEqzP0HTg4wEowMiUDFV40V9DTSXcHux24PJQKC6bQW87KB+SrA/Icij/ljgBDu
Cv7yrvqDL102hWKDnSGEueG0jyH8E72J2A0Vd4xeuLYbjHfx94JT6Jw+NVnyP32EeJXOK0zpI+9+
KtO93v66btbCFXoGIV3UouvSaVCwqpyDjxb9GYq6MVBeZdkum7xq/rL+dcQFpwr2K1CFaGBIAx2e
tI6kV1k/aZNwJ3Yz2p7S2Q6rPqNga61+syWomUUd3bCgWkUN4vxQsirDKE6ITtiBfC1yz5jQpZGA
yS5zhmmtpWbhDp11kVFfBEc6u8hp6A3YdEDUI9wmQxUzPyA29eP4e1furi/f0ksfUyV4S8C3IeyR
Bz/VTjGDLlWFq7cG+pdzS29BAZ3q3OvrppicsVYodwam5AeT2E3vZTHGhbwyHLKV3vOFoNWCVCHy
ykgboc9MckBdyAM7H2PsnRJDPiH4XTFAH9iWe93iha8IZQ4V3OoYd1Wx5c+/IrS87UadEoFCqpOC
UVmhRxROWfKprTGILh0GEGRAoAEPJ2iVSkhdjikjHdSHrg3my/xVjLGj1Dcg1svIsM0KvsfFd922
pUfvTHkHVk9onswE5efG2aSqRKlCANhQfinJFiGto7aRgxl9yFFsEvZRFK+h9hrna7Ssi6v6B9iS
XqSDaBOl0QCsk84tW5AdEC9mD0bwjUI3pIQ2dXDDyq0x7SLm1vpDZb1H4cdU3NerTD4LiaTTNZA9
wtCMWdea+CmEVK6BzduraCTKPEP5Flu1q1U7mh3CyctHJyToXXaDfFjx7ktbGS9lHeMquMwuJg8s
LdBCXSvxp23mx8YXzsGXUnysfOylKwR9fb/VPRGDyOwB1GpoFphA6VCN6Dcp/RZkW3veyNUmHm+q
uHNNq/1r03QQ3MDhztogeCPNpp9EJgVItDuu8dotK1BPmaVraG9NsvbguwwGzlGk+Cetcl1JBqAo
8fda9evWK/l3I/FHMEHF8d+nis7RJM9jkKHKrCSCNgGajaCmYzQPiuVFaEBqa3Ree9DN2FjNaxSK
lfN6uU/OgedlOFlMChY0YmQws2m3NL4d0p8DX5tqW1tKySU02lioWQkMBm3k6b3P9ojr7CD3K4tu
JnPFEVz6vDOL5GemMVZR280fLrMhCOdDXk/Jf5Ag3k+0c0d2O5Dt9VPwu9J5nus4R5QCAGELEkUV
Pl66xzQAvcnQbXRobpmfOtFdDfbNWnOfxs1Luu1ueseAKsv1H3Dpbs7xpajKYFPARQKLSdL4oQUt
pjWxrEvfOiOAsBYdtuD8kTuiu5YYUAKLa6gGvLZ8b7HbpnzlqW+tTTuvAc2mnmxHY8DcJ+Y2aleM
m5L/mBSoCbhp77Xmmhe5DG/OTZK8iNn1GZTZgKQU34veMS03LS2nKFYy8MvfBs2U6NJCXCGHFGMM
TmoorNZuXIOXBEwh9pou4fLp+oMgneBR4XSyTey+SY2dMUJJNCowGKwfugI916Hh1f3aG/v3G/py
x//BlE60bXDOSgWYUV6+JdQqoIebl35k6xxtYQOIUlmYUYjKxsn4EbV65iZ1Vt6aKWb+nTwi2idt
p/o7BIvJodLt4aD0g/iqNzx9wjCzfhdFlo76NesiBO1148XCrLyybexfUJcMXttRGT9RZeGuKAfd
GxONQD6jIRr0ccJwFzaYlc+aOeq3BUvurC7s7iwkxveRYg6vcdPc1U2EpDHovgavZFr0vbNHsbcT
Zuwmq4ZEhVLGEFlPMkySE8OPteGoCCvbJqVx1AbCdnpBDb8i0UMBnoH99eO8eAY0RE94hKKT3ZBu
HpJTq2opBrlD9UMvHahROJbm6MlhsFac/0LojUNwAjX/lJPjZlY9swnJ4JljujehAsVtFNg+CHqJ
VOs24QKz/366NtK35KHxXEIyH9PWYGaXdmyJLjqS6zgTIx65IIfajHkCPZZ2Xxn5locxSINrvL6V
t79fVxvEMuiWRIMz6prnxuZdZ7WjndYudJ/c1HrsjBidzKL+jAN2p6h/PWUHiFM4yZUF3DKIMgAu
UR77tPZr+yVGfvW6TUuH/xRE8mJWZbMJOkDYK8XPvECjqdelj8i3OWlxSwPTu462UNCDTfPoJ14T
SBrLU/JROqGexUT9uwU0Db71tiMq5mmBk/TPLc5fjQYJRLVsbEAK+nkdfSlU+T0VN9Nqz8/t8++X
El3ENngPXIv+QDAKYaq3pvzrrBcMnCfv/oMhfbQyM7QqGSp8NE5BXQHKaupZMSKID9r+0NdkRZYt
Qq8PspRoZJJbMW0tKUKjx0nPNRDjc8vXPwejWImHlm6gWUfvPyCyvEzS64pOwLLvlkX9iu6zTV6x
FT+yYofc/mCKCaI8BHbUIvK5DUXLsXHN7sf177/wtJyv7H9uHdmSMZisyqxx6+ShT8RWH0DQAGEF
Q3svFYeRw1S8WKPPurVDtmTeKa4U3+Vg/8BMCkKFPEDJFtSvAVxiYv2rZ80f66QoDqPb+VQk8Irl
6BtGC6KLDQ9+/pslhO6GgtG2+cE2m3ri8MOS6Uk+AqSNj+G0VfqXydgmKneCcJtFG1J/VvzlX7SQ
ztfMH1TpRtMJLeoKkg/wvN+i8jVSY0/vbkm315JjgmaO60Yufq4TNOlSS61oJk8CGiEfkfZdT5gz
rd6c8ze/iIBOQKQ7DI0pcRiALduNxWPQfqHsflBAglzcjNyr0SaWF1AV8xKxpum9FhxIH1CAVzad
GtzYVhVspwGZnIjftz060qzxm1Vnm+truQSHisNcoYLL1WSHz7SGRVEMf9iprxAAoyYYEKfYswVe
MasNE4uX2QmYtE20RptokQCMdcfAfFBt4fXGp51C9dra8+avk32oDUIvc86QaPD50qkO2lxAAqZF
OoaKbWhVzjx0kycrl9b8m+V9cooinWpQ0EMIpMalhex+kDR4Z0BT5yFOV2CWQqpTGOlubPthGvUJ
MOGU79IGguFd61SavRHIgLfg4cyHL4rarMQDSyftFFW6LRmI1ljfzqj0g7W/aHND2fP1Dbi2ftJ+
jzCRUVMVEG0zpM7IRg6uMPqBDpfbWn26jrVozsyxhQww2ODladUcRKJNp3e122MnKKp90+vGRxWt
DZAumoTp899XPiqUkn8STQGtzxYwBp5u7mCzh1bov7SwwAT4sL1u0sL5nUc95j0On3cxvVLFkV7m
SYUspL37Qivh9t29BoXF6yjzd5Y2+RmKdHDzUS+4aqBpLq12Ymqcai0sW9jeAMCk/swKhXS2tL1H
c4zGJACAkdRI/0MXVdU3Rfs8VYYDVr/vvM6c2g5WujEW/BFkSdHjpDL0HIF+7fyyZAHa9cKqAb0P
Wg9zJUB1WH+0BHeQvG4Owogfry/jwsY4w5PvlBBVpoAAj3QbSOzEdbFLs/1UJyt2LRRa0S51Yti8
3CdRQM5N9AVyAKnlXuhg9HQbc5vUfsJekcWlZY4OhN0QI1feOk1r4xG41naycNROf4GcrMfDyOgh
KVm543iXov+I2rtkbRpv6XV7BiJ5+Cxs8Tqav19CRj8YQLkdMwfNwYeaISFhxX4Lb8LV/ljgybNy
JP4fcOhIonoGwQ5FOhPJZE1jTyGOrSFoNIrEIfYmjd5y/ViTwgmsPUqlTkxWYBcPCrpl/4sqbVl0
rtAeqlyVa7UbNfRy6uJxuFHKLTSURYb6S7zyAF3+kH8ApT3bB1qekQlmVvVdaX9hg1sOKw+YxaVU
QbtloWUdzV66ZNSoW4EIBWi2VCVq7gfGB08px8APVC3zBpZjWsKkrcM4aP4NfTId9Lav6Tkt2ani
1EC4eVbYlodOQFI4kqSfKjfE8zYIqUune158u+4Alrz1KYi0Z0iq2OrUjZWbl2D4TN5TulUCj1lu
X22vI/2eu5Nd9imUtKYNOAWqIIU9Jia5zVkmPjLeuDhiJIBhwLv/P9K+qzdupmn2FxFgDrcMm5Ut
ydINIck2Ocw5/fpTY3znMXd2sAP7vTB0YWCbk3p6uqurqiBLb+LsU5O3S78Ds9iiuYSASPPt+ofw
fN76O5j90xF0omcNvkPKI6/SXgDX8RFbu4nz9xUxXVGgAYcoFvXdC6KZFGUjI65VjBi0s3O5mVUJ
eJrN9eFwkGfnVpiQKHagCKRnsJIYua+0/jR/2vJhkI/gkQyN42Dlm1A9kfRGsbypfzPSX+Hy2Ypa
SXk313qsdDevHPxcyfLY9dBO10hgzVhOIMxqA3x0lms2yFt2/+AFwJWANjBdp/1gzIUCxpwwkyzY
A2q+8rPWQH3HUj+MzhC9kjVerEFbpNCQC3YErOP50LKkjtMqxgQb7gJ1+8k3XFTMvNRNb1MXRR63
DsaAHKBlmv1qdvOGnJLXn1WQ36m3xFe2uMxeQXx1kneiqi/XQ/z5MI2pPyOXWvfTiA+r7acUspLa
sk81wZuF5yBUyllkyBZ9jTHrumjjnAGT0Hh581LL8BHJrpsPxhIoai24SXjzvDbF+CIyO8q0aBhO
1wYy6hapKioLiiwwLiivodaaLrBQ5rPbKgAkiqpJ3JtjPQjGuyTTBGKTASZIsjeaY6wHY/4RyxC2
DnqInbYnZRLUe3i7QAXgEQosjmkjU3q+PfumyOdEobtA38h2UJOTIzLxu4LJ+m5gOfAih0SJBa6Q
cxuhHuPlkGAXlG59aDft1nH89otsX2e/31Ru7oMY1kUlMrfcdlcGkuA+5rnstXlmZ0hlbmQzHSKp
Gk+Gn0ZkbOkHsvyLHcT6NjByECxngZy2OcpJSzDMebojpq8nn2Z5Z6hP1z02d8FWVhiHLavSCKp4
WEmgoWlKOxPI0VbEU8fB+gG0BZSvDIYigPtZyA/IxnprKJGnd+z8VpK3DSDd9gvaYPrF1YzymDr3
Oezr6MbJAkd00njm0SuLFDA6GVFwYXMd2WxGsVLOradOd60++pP1YMWvxvSlFt/A1xwvfmsebBwK
7Q7SzNcnmHPMafoITFpoa0XzJnMiWgvvT8XRW6+RpR92VftRC0afv7cBtnkw1oE0R8OD7fxE9Cnk
aGbHRO4U+GZXmY2NYaWC1xnnTlWBmkb0QIF+4Jg6tyGPipk2Q9z95hVZSLAsutvYv3oStFPjElsQ
SXBO2Zk5xnWZ8ZzLwJ13IKlLNqFk32jS5DYDYnpj2l2fvd9XE+NQKEMDgDwU+orUx/nQYlsfmtDJ
Om88oM9+M3qhX7oGSD78/lBuh8Rb3DL4tP3aNR4HD03dHuT6/K/cT0+aJ7vWWyMYPG+uVx/E3qXg
39THRccHLT3koX/OVuzDZcdN5g7RTdXM//AgxgToQDj8br5gS0sDWgV0q4A94LQcV/Jy3ceov9rv
8c5J3bcxd0vLTWdB1PSbsf9y3v+YZXyP2gxIT7Yw+5IHk+xG0AXbosnJDff6PTktO2czHDN3glaD
844Ufe5+OPuPdhdS4ulo037elovfbWZPxCLAi2IxHxbo76jWpMEWdKKOyKhV4sPCZ2lTnSK/++pr
14YaaRQojVu50AH08n3yD8d4bVY934eQbZCURYPZqNXQGweWy9frO/034PFyxv8MTDu3oMnovqwt
WJi+Bl/b6QG5LW+T7+0z8cInAzlgN3rSv1cIJwFH8A9xkLq//sdPYBY9r1IjyqK882avdfug+1RO
ul8+3+c3X2/VjbEdX0MPKy35tmv489EWbDoeWulsbZnowVGjCLVVTIG0u5nuIJXjlTvw6dj7r+/l
Vk6AE3Wld/3JfnK21sPs/rg+fN7D88w89Xurpwlw7GoCSCrc6N2dDanD4VPxQSjvRg9figewcaB5
zeQKevl+YwIv1h1oZpX23gIRy3g4J4UiVr6kndeHQVttDJUgO05FLnwURuXuRooOKB3KoFDpPPmd
xMEkKgRw72B0pKAKpsr4x2YQ5sqqTGvEvC8dHtda56Yy7byxPb3eatq+dO7QHxeB1iEvbhf7thK9
f3kXCmTPwSsHEmUKIj+feAn6ZiWQ1XDyxtFO/Agqv9D1HP9axgcEnWszzBlGa42sQsoHrkOCC6vL
E/i4vqQmflS6UBBrq/TKvVhVcBihNRJ9k1CbOR9SXEBb0qB7ybkLvc6Pt+GDHWT76Zv9Tdlqu+EI
Vbqb4teT8QNRxwZXyab1Z3fy2lfRqeJ7zNWnMMNuktYaIwmzm844tgPewHiaJhuQOqOpyJsaD0od
W3mzHKy94EBdYnB1GvNAa16BSNSF4g1YUeUY5D+YhG72FmvaSqrjdQ2WdsoXNybzHRKsH12nBWo7
CpwJL7ZDahwEIDhaoMdgYqJMarS6nnGswD4Wyj+H8PH64DjBOTiyaVSCI4PHFPP78mw4Y0QvSHSP
zVA9rkoL8q9KlCVem0d1cN0aZztRImI0IuDFgZQv4xnBvBAXloyabt6ix0lynurG9oiRgRr4fahE
WXjqcpjNe2aNcYRNqDRmRCj2qohAGHED6pwwtPzSfEzHFhKpN7om2Cp8i0i8gIWYFuOZ8YG2TS/S
Fg7PIlnQNngn6q9Jnrt9rj2N/a8sBBFsKiqq8YoN6B7BKccjC8lbtnaT6MnQmQbAIUrntcatChpP
NOe7Onq8xr2aBdKC5l0JRfMPoy/dJt3XmiC+5azr2S5iQukkqtsZ2gWdl3XdvmjMTddqwQwplpTo
7hy/Xd9F3DOBLQu0J1pnAPk8d0qtpURjP5YdrhIw46ftaZIzwcuYN6cgB6VyJeg8opnxcxtRUs7o
uaw6r6RkhuBvWCizWmMHaVge0fVxCKG8I+lkR1uQlha0iyD1HhvNg7CUyAnz7hVgW0EAhKsFrVdM
SKVCllwb+qbzCskOqqnzdCc85nO2nUKQNENYBjTpG2t8UkrTy2Vtm/XzvlAVcAVVbmMkJ7TGgrEN
yjk9VKzD96T4SFGsNNAkVqTZzUzsEX3JGQrnojYcXnYIjNUO3j0aun0Qhp/PYqpDUieS8eVK/d0a
T4rjqt1bZW/7+N6ooNBzNGUhOw29B5hTf2aTOfVmaDSy3MJm1KYuAeqg0CQw1QSgGtnI5d3k3Cho
sHR6oBM3QnZb3rNqPWBm28RZqE7JDOP9KD13bXIw7W+t0gUJ+p2nsHb1+fP6WeBGe2uL7NErbKOd
OjrcClhL5Pji4i1FQtrUfTMy3bH20Qwjo89Q05F26aCouSUSpc8Z56OQg40bgq2/hjrIVeyJulgW
yRO+xoJUozOdfiOGDV+dgiVMAyu8r4vvsgSh0vS1zn5K9pNgNnhXNTrdDEinQWYIlYhz+0aqNHWs
9ph/9VuDKFePX5B9UdW9YbqNtQFNl5WIavPcNV/ZZJ4bOlGUatIH+N7sKR42NjnMkuk62maYKreM
BJ6J4/zOnD1jLZ5HTYogtQZK8/J70Vbo2O3URuByOP78zAhzbnUySlFJYZNkiPZRBG0m46ExiYdK
0qbT/57/EIz9gLqinw3Nqdg+54tmJZ2VTwtuTYfIgaUunk1eFUK+daW9mRMECEq1v75P6PczPmJt
kW0MRtimJENPEZvA84LVchdCaCzN/iHDDzPA72B8eBqxl4iERsixTADmlfAkg7InWCvlj+sj4Wy+
MxPM8Q9VrRpVij2Vk2KHxKhrThsKOygif4qJp0rfr9vj7gzoToL9C4SjOGLna6VNBACyssaQCneQ
tE0b3jVkC6UarRDyDHO3+soWs9WHwpmbdoQtaynl+7mrbhxiPvSLs60GEKtoqvSk6qR1FWSU3anN
5vsQ+Z6gNuJDn4EECMTT+fP14fMcnAN1yP/Gz5wMZ6jGwSH4pjBPXrSyfQe39W2WpV/h+JKjAJiG
oT9K4dZIE3fRCzz2oy/VjEQ+hxMSOGDeALwfBByg/mdKYVWkASZeA1pXKtux/ug7NLe+5rIIYf+b
HoM9KGs7zPsPeYw6lNsRzWs+NNujgOxCdAp5cKyusf2Qbma/vVuC3I+epJMZXJ9r3iFd22YefIMz
JCC3oLbVdGtkyQYVoX2u/ctUrleUiRfK0ugTmyLu2+IWokEHpdVR2nmx+t314fCWDBl6oJwcFAls
tsNraYsSJT/YIZFny1srSvclWtiEgFJeRIAt+scQc2zA5j8RrccWHewvOe635twhuxxaz1EMKePs
DVqjO8WGRsrc+Xn72qrDfW84rxU2q1Kkt8ks+5ArEHhcrp9afRRzbkpgISY5xkfJoHeyTjpCs9be
5hagymj6mUTUD7y9s54DZlElSeqlRsVk9zPKCJ0/DX4JaNK/rChWE0hGtIiwlcgRLGDNlAA5ifbc
2Ko2ISj6DeDYUkVwHfMn748h+v+rqKpM0L4/Jy16JoofurHcQ0uztzdG4ffzlxaOgqXib9Q/1pjr
uBnjlgC1iwOhaUgCuLLTbiUoBTmyf33+6A+xzsUGZe//zR97C5e5hXpTDjRyTN5aFCAy2c+73OuM
1zr2LTs9TuP2ukVelhJRBngHbDyYwcfExOcperbL330USz7tpnpyFSBDClK5mV7eptrkSWa1sY0f
ff/LKH6q6ETG48uVC8c3+1zwMbw9uv4WZlUXQ63TIsfV3Y5JARZNyLOOtRb7OonT3fVx85Z0bYpZ
0soowdOtw1QK3boMreQR6ffJkoOjTERqIRgV2xw899WkTuhG8AxFuilrFE9AvGJaD9cHxHufrxeS
5UbGrslKK4SZUMq2PdFfpRLgeaMLJIh6Zp3qpQpAgaO5nSyUt4cksAhKsDokyEc7uP4tvNMJr055
+8Gdd0EEYMtjL4FoEusYUe2DBpRGltc6xmnsPokCzcNiEd1ZvCgMbLkAqUC0mAq6nzuEEQFfE9vw
ptqsPTsN2B/aMoHMolPUfq2pULSNFMFhvVhXAGKQ+kQQixZbQC+YLWSQClhPKQass+mepzCr3FBN
/ALhp8DQZdIAlhDX0DIpehctlqU5MZQ4s1FCQtuAc9BssOenSESGbfweDuOPxVFf4hx5lrK4V9C8
eX0tL1wSBogiLTrFUEIBqIqZ2Kwrwyhs0N4btzXlW9Ct22TcmOorseyglb5bok7Ni5NJDQJpggcr
KLAvmNh7ULEYU5uWnmLOyJQ9TFg8oD0GS/BsvNikZ3YuONibspKr0MTAEkXz0+lVdxYvTDzJ+J47
rzbwstfnkcYYZ66dckjjulfAwYJxsRvUWuIxjsAe6dXmUZ0BH40igYXL/ajQ9io0CWjYk8jUnR+B
qcb5j3uz8NCsILuzPCZB2uWOC40ZkZ4DbzBAluC9A3wsSlv0U1bXL9JnmZSpFvQc8M4wjPvZ2lyf
rUu8EaaLslJj69mU652x0DfQdgM+APoNRltA9Mg4WrnRbaQZCjWydJe3unEIVSTQJOlg280e7V7P
db3cVCg1QkBH3gxtfF9oqb6F6uShVLtdiCenG8naIPjUywZV+qlggzQdiK4ix834gbEZ0PaWxuB9
lcxNpeQ7OYaUpyn71eB4ZILUXhJ68vQVLYafKBE6jUQUzZyVR28scATA26BiwApItVUIFPFMpSGU
QzRYbtQ8qor6t5czWPcpxBvAJLBcg2rnfM3zLK/zao7gCOCEwlbemhCj1kUA+ktcCDWDvCiiEbgc
hW2AaDN9SVQHxxIS6Rvp9hN0dx+gd/Vtr27d7fzVvAIOYt8Vx1N617jZy5P0LT5U75Y/C8bL8br0
S1A2BSsTlJJYFZY+qQtFSzHgckoDyGFZc7O4VjftQC7oN03vz2HzqFQNauatyOVzVxRFLmodgkIX
ZRNVrzViwDbaBz5mJLjB0X7MYhHcjXOOMcQ/ZqgvXp9jtOU6Zg8zpIR8dWbedgg8r59kzv0BGT70
HWF/QmyThWLZdbWkuYT1NJtHPbwdiu9a6nbTo91+1/VdH4qq7vQ+YvzsmT0mhuzmzg5nklAKSL9s
blEaJai5I5BcDrr0DphbNz5LQp0i3kTizQPBHvQKgYqK8b3pUDl11WQA0uygG28/yEHpqW9QgwGG
0M/3wzb9+nF9Xnk7ZG2RGae2kDKvIlyTVS7fzVp5APfoHRElt3hWUAlFCCfj4APDfr5BzNohjpTl
lO12Dppu3tdN6ysFEdzFPB+KDUKbViDZg4IO/Y7VRuycMZ3sqcSq3cWnaTPsEZh7ynt50r9AHyYi
fVQ5e2Rtjdn2oH0OIfUCa90GWZyduSVb5dgcl1uQ6EyuiPWFtzeAqbKhXGJSbntmDsfEjmuUIXDI
IGqrtT9TkYHLNxwVRFlZoONdzZ5lVUYv57AA3sps331XAZ6TJRednwrgcsNh8T4g6/vXbTiwitIq
4I8a+AsQc59bVRNlsQezhY+SvynGQVODUVh05ARpIP+ByocsO2gHZovxqFypYTONkKfYJ3f2zTfz
h7p3bpeD/JT6HqQVfA9UlZJIFIO363W4LLhfcLrCdZ2PLEznuAy1Hj4L5KMo3rqRZoIhSxQ40G3G
uqq1GbpxVssGtWorbipKMX6HkuqAJ4pbevY3tBWlW+umPDUv5q4+OvtF4Dp+I4+uGWZOm1FJY1Hl
GJ+6fZ9geLkrTiO81kZ7Kt30Z3VCzcwfIrfbqXeJW79Kh6DvvexjBpLF2AvJGHlXxHoemOMIDhgz
kk18DmD/xs56Qp7uCAmtQH2ijKibKXB8fVefyF366qGd+bof5RoHoZsCAUw4uQvYoWmXTlpihxHz
2EMQuc18ZXxIY78IfzbgfRSRM3F2NKrWVFUeRIwOLozzRc8GKFw4lFdXIzI65sDdNT505T2xwVeY
ELeWBBciZy9b6C02MT5U/6DueW5PmgejbmQqCFAMi9vZX2CchKNQRSUrjpdD7Imo7fezAJyI53YK
TanCmIB8vbMb6bCMauflgzF511frMv2OCxawHKqyAvcDFNC5mSS2IjMfZxzNZ/vdOnU++g288N4h
7sb0Jw8UjAfU+aUbexOJ1EF5bvbMNnNe66SZa8hY4th47a/8pTll99oxpxjVduOAitXTard6ll+v
D5k3sesRMxvGTmtsmAxW2/w4DS+lKD3FOQAWbaPC7ocA9QVGT+2ttLRj/D4YkCvZLWy0NAHL1p7i
NFCjLQD818dzmaiiS7gyyNxWEJh2uqqiBo/mtjspJ+u4gLhO+gmgHKQcXfnY7q6b5A4RF5WGnIKJ
MJSJzrIxNMZOxt60yunQO9M2LCLXdH5p1ifemWANsrZorhH0TXHXDUSYlor4HW8yZt3GoajHFM9S
hPBU4Wi8zSXdvz4u7o7EsMDNq9JsG/vw03stLsH1AN0h5GQl/SUjoBu76ZDF6KFk/KzOrr3cq3gQ
ko+s3w4IrkSRL2+U6y9gFjM1pmGqCxDsq+EiHTSrV+/02vi6Ps5LnwlIE6TsVbDH6wbc5/mhzyUj
jKYWJN19+gT9DTM5dNOx0+8k+aDrP6/bonvh/G48t8UsWwqesDKn/nnuPyx9W4Tg6Dgp5MYR8W/S
Hzo3pCBt+GftGE/WaKmC3YG1S1I5kPC3Hbq9RUT3GyfIgK4bcobIjOo2wqjzuZsdeSaTQ/0yXpFd
ZXvKlPoKuatLUR8qb0ArS7/f06twxmgWQuIcchWZtuxAGg3i3SRYRvPx+gLxBuTgEKNTBVSz4OI4
H1CWKnXSzyH2fJPfWU70OUHKSEbqBRJWgrvzEmFLwwId7BzQ4zMR7DKTBwxwnmkRbKlJdez76H6Z
TVBs5y7SF5s07Xaydq9YYFSuVdeZblXlyTSbE5qN3Fr7bNJUMPRLNqrz72GnuKtDiEX2+J7FCF/L
QQn0RjkYVXFI0vi+Bflopsy+hXQFyuSgry7++hxiOqCEh1e8SqnAGT86Duqcjh2a1YrWcXNlPyke
uLAy6HPlEh71b9cXmrOfQGGAlLZlgtnYZiOKxYyaOQeG3itAOd4Z2zn7WAaBkxbZYNyXEZZpBs6N
ymtIAUDjtpgjH9qc7vWRcLbs2UiYLRvV1SQrLUaig5y6e5PIbZz5cRL8b1YYLxlXTt/pPcZizmAr
O2XaHvlH1f523Qp/xvBGR++SgXoEcyRAFpBY2IaQLQeDl6LvqCb97GyuG+FP2H9G2DpoPPWjvDR0
6YGl1+9ya5fMaF0XtGBdXivYzkhgo6aKkiv4JM49SV1YYTJZmDCp1RCxdvtKq0+9XqHjK1O9UQm3
6iiqOvCmj1YAILiETDFg3+c2s8RKGycvwI5uJ8DtOyc5L7ZOpzxfn0DOtQwuD9Rr4PJhiC0G1mmd
KHOFKjzivpt5sbZl+HndwuU9SdNciKgo1YgKNaTzgcRj26uNhneFZZPcH4e4cNN4zAOlLd7HOenh
F6Nc4P8uF+z8bqbbZnXDNEuc93qJu7mL/Ny+TcJnJ/TG5LEsTpMqQBhw0r+qDG+HiBh3DDo96Mes
jDlyqOdpjZWKib0v41fozXhJPnsm6vJqAXc0fclR9hQ6oqjucmZV9Fcj16bRDoQLcPOCcKdzdMTH
wHIPzpuuBWEPWqj3Xvb+dglhCGl2ZNyAK7goXBBwmfRtiQi16r9P5lvY7KP+pVEPi4jK+XI3nhli
r622TC0jGxEZKM13Czg1IeUUdTrnsRRajdE5SBNsVEuBnrrVWrX6sJRdZyKWmo5Ld28WWyl+baJd
PR4r9Ri1ggQib4XW5ph9WEZF0jcg24cE5uzN8n6Zm21I3qVp1wmxtFxbIIxTQZkLDlmDcRjDQpV7
HRtXvvzS2ckOaJeHUmsCqendSpsEEc+le0KjGBrA0G7sqPjLnGpD6pKopPfhiP5Ty9qM9nMoon+/
dO7UBoD7ILWBWoDB3CBlAuLjcoQURV/+NObHOjnFs5+IHC1vz0HnyqRKyr+VKM63hKLUeaFZ1Iry
YIYEaf+H66eH64xwdeBl99v/MVPVy3VVVDWEOyCKYlbPavgV6Xdass8BNRdSHvF2AcX+/H9jjDNC
bjfu+wwXoo0OcJLuDevBQL+AJe+BSro+Lt4WsJAvQnMFAl+oeJxPXDfaY2GA78Sr0UaWNVsQTqIv
WxQSca1oVE8ZLRzIujGzFzelgSptVnmO9AAMoKs6j5Il/3XchftiZYSZNbseJXhaGFlwOMt9S74W
5SBmXeYuDkr6iIqRMob0yfmMFRXkzVICM3ZqHHNZknbIKrSuHk3vVm/eqFGYB9fXiGsRwj8y3B2a
bthabGyAU1cOcTeF+Q8aSIBcupb20lj5Xbm9bop3WpHY+z9TgJ+cD27QCzRtlNAVqeddi0apsXId
A8GrwAx3P6zMMG4OPSo1mnFgJswCc3jr48eKvFwfCXfSUCcBGTcKCRcsPk4S6w3JIEwDIagh2XTG
QXZCt0w8kwhcA3cwcD7g+oSiInQ1z+cs1sNq1HIMZmzJppo1D80u3ydd1MvPXZqVGfr/q1svy0eo
dVMzaZ8jeexNJJgV0+3+ms0ZwQjeYP8Nh07syg4xrUxVUthpjBgi8PZLsUT/svwrE8xJRfI4KlBw
gahL9GiQO+LcLSIKG/7y/xkF49da3QEdFd3IrZJu4ujYp9s6yr1YL91BmDig25UNSFZTxj5gGicb
21qHsb6IU6DuWuRUFyjFv5u97aO5IxgW3a/NPvGSctilAPBf3+uCHchGDRCyDoc6gn24VzT+DPo2
bEUZf5EN9XxbQOGIpHYFGxno2K34Tu4c1xJxGgr2ONu+VJvlqMgqjIBZ0OmCASBf9WCJUlfcvWEh
QWbgjgXciP7/aodr8hzHygQrY/UFLgKwYYPSnvamWqkIqMjJ2eI0rWwxWz1WRjKBlwduaKts+gMl
g4A89GbaWQt6CMCDl973O+uvX+3UKOSZMVm4oNgrKtatFo+cCu5V/qbVQZb/tEQenH73xZZfmaAB
2WoOkyjrNDvEuMwCCpifk/KROgDcP9kj9PB0wf7mZMLOB8S42DDuMiWrMaCqdBXiqm/FsXGtG2lL
fGer/bh+mvjb48/sMY7WGqBHOep4TTeQG9Cg7hODBBvxN5iiS+Pluq1LrgzqbVfzyOzFtJtao41h
TJ53eSB75EVHm4l1OxyaHdR5nyVQswxBd5C22rZ5JH4lCs1EC8ls0DaKBrkuMbVxY+wAKhimV2Me
t4r2plY3g/oPL471cBm3DPhf2kQ6rKmF/plZM0SuVX0zN8r++ryKdsxv4Nlqf1paVAFQiHntoqAJ
v6FXwAISaUl2U48G+F1JcIfGu1C2BEEoHcCVc8ECPxdlio2K6pWFTfoyOMnemb4ZIbXZu5ID0ROU
a+pGEIEI1lBjfHMZLm0cpTDaQxUtVx+qevRyZ6u24BWCcM74dX1yuVfBnz3LQkHkJa1TmbqXoo8B
lMi9pqsewc4oGJVoKhkXo0qdsQw5zEA/yUi8qjtYfYjs4y4eobLltqL3g2hYjJOJsgpyuxrshfON
1d2W5Te1fro+c/STr+0OxrUMdVZBDAgmlvEJvJ3a/C9prNX5ukAF22FkJgMM2FP3sszSo+Kg8VKJ
HyIgumbTOJLirsoiP8lN0Ym7aD0+92Qa40gaW63lhMC0qZcvWt6fEshfW9Z8yHRyaBzZW6rCLRUz
MCZZcD/w9z+ifFDPaSi+0vhsddiLsM97rcNllEi6l8lfchJv43zZUJXxvElultIU5IS4ewUBBOWc
w6NTZyxqS6pPIArFiTPGwKzHoFB0d0S7zPX9wr2KVmaYg633duMkM+a0I8Mmt22vGcndQFQ/137G
aEu6bo1TAMNltKq8MqMy8fIjeo6Ma/guxS55zx/MfX3T7KLBVfe4gQ4JGobekr2oYs9dv5VdZphm
02mDHMOu0ilul6ee02+7ElK6i6uWr6mIy48/q38KzMwLXjeSpVUlFJjD8kUCntd+bUuIeW6gzn19
QnnhLM3IQ5vEtCBHRT9ktS8NszX6BeArjxB5D1GvIw7/Q9KYN1D4Fm0Vnrdc22KOnyIVRSkXOAMT
ukXjyB9LdArvkNUJHMmNoFQ8tbZgeLx5XJukn7Qanp5HVZ0RDK/NfuX2Uep/Td1zGocg2xDxrPJ2
CH1cU/FjQ0WF8NxU0w8QZ+ip40w3VgjOoXfVPoXgWFZV34YC3fV141cDVuaYDZmXllb14BZAVgwl
D32fxSrY1R9soIwW52SXQZX/7E2R+BV3u6yssvsyzjqrovqyExBN03YApXsKwIqp7q4Pj+e81pPJ
XKxaaSVphzyWV47vqezJ8X06C+I83kVH8/MqaA0gdcGqAKFI1EdmDf9Y2uXtUIWPiBcEF47IBHOX
FqVUQasLghNo7DmhshPUreihyJ0oHYUZGS9FdPMwGxxJpZoUVKFeM1JXid9aeXITw7u+GtyD+5+R
i84kJMKIDQaTyoN+4PvSfSNOvCdI+E6frfSUEOXBTguBSe7UAfCKoi4IftBGd36aCkAq7LDF6qTz
e+Pc6yKiau5GXv0+szSTXMyDRANEYoL2zyF3cQrEQFRKQTj/S+7DpvwSwAppJhRIzsdixgMZiYKx
oPKbuZEFchXSd4c6FtXP+JvhP0M6kxrtrSlTUwOG5ApPiurVKTMvEXlx/sz9McL4ORlxE6izYMSA
ojQ4wuzERS8KiQXHkwOsRLnTQLIcXHoWyBwYO6h4q5A4xuGZH8DCGj7401d5MMHWsMn3xWu0nQ7F
dvbTfehmBxECmOvLV7YZ51pIYNK1NYxxpt00URZ7cY4OZGMi0Lef3CrNdiNeS9dPGeeuUiCygt4a
EMmhCYbxrVlhJDH624C4zgIyQBzsAdjDpvQl5+W6Id7LEwh2iPwBfosWERbym85FYeamAySg0Qf6
nG+lbNmEaYTqyrLr9J8ABdwaSKAls3lKDBHKgTdOwKWANTYBb8Zf5jgs8liMCTBDeg+Fci1Ti0AZ
oU/Wp5QvzFILHywEIuJHjj9BQxq6A4BAQDciC35Ui76YQwXFsSzsQS21fI6zEwsWkAMkVdF1QJPs
EOWGuibjtIbFaM28R6XKnPX7fAAsC9a6o63YxUGaZzyvJ+keeSnrqCD+gHpG8pGoGQBc5gCyhQgi
cEkkeG7xJhsdAxoEQ1AKUtlCdDWrcj5pGPdgfBn1Uxql0GOLMOsQ8DAdgdPm+B+M/48xxqn2KAPL
lQljUzQBuiQZs6eaUCeSYhGnFudGgiVUUvGywTyzZ6WokaxwWsR1zTykXhYj/M8IkXxllvb1TIxN
kzmK207tz24qv10/PrxRosNUQ/8YEEcXvMBFHNodIOtwgFa8L6L+FBZIwIG2738zw/ggUynmpbQw
RKB1GzV39T5yIf9y3QjHmZ/NIz02q/i4K+a+nDpUCqXF9NALbKl+BZJMvQyu2+Fvwz/rxZyMOUGi
sq1Q6orm9tZC1FgXWw3M+ZKdQ/RWEDzyNgdY0NGnC7pMoFYYY3G3NGo2YVBgyBg8NNsTF7Do6aUs
0P8m68UPkqXztmyG5Flu+lzw7uZNKdCMYBtBM4XisL3x3ZSSop8kwEGXClzK0F66N7q29gmlf1yW
qRfY400t1eJBj5pDqfUZd7p04RDpKUZbQ0Fi6F+c9tCHOyW6ISKBE96bAx2o/5liBauWMtcNosO/
6ZMRuooBKfky/m50EAJVw9e0b/aAvX7NlbqfwaF8fQddcuYYKm3s/u/YMdfjkjpLFNGnh3GX32Z3
3QYyVsF9sZk6d4lcYF7T+/ZzuGnAzy6SDuCEA2emmVNSDGZtElo8M+Z7BapHw0PXPqrpKUdCXBGc
FJEtZvNmQ60sUwtb0TSeih6ceNBc1Yc2GJL4PhlArKUOAifAM7leVibSKloDCXbkFoEmS+4HBTTU
hnInlZAMG9B/uFiWOxjS/fXl5J0SnBC00hsKclTsa9lOwHw5UrgFKC57U/ak8FkB0dscfV63wx3b
yg7jRVHFb4dEgx07HP2bwi/BM+vU91K6sdV/WDlE9xQFblP+Z2YaLalPe82Awy4r8HCRHHqabt35
XaPsDP1oi1oRuSOjcTHmEDchCwUPjSo3fpcIezkiu3oxFU+qgfaa83K+dXJH8TMS3lQZSFCvTynd
gUyGWDHR9ADCZbxZL5AyWo0OSDIjOK7yO7hAV8l20Fa7boM7uJUN+v+reylJCy2UR9iYEuuzG9Jj
SIiHF+ETAug9mhRdTbL8vzdpOWCiUFCOBDUX41+GfKzthaKVR+WbJHlO9GYt+3b8lqNcKEwW8a6o
tTHGo5S9Cml0pKJRz028ePihJwnw67Erax8Z8prheCTGXyPLVQqWR8CEP1g7ZntWMRnkhJqEvADo
o7vD0pFNP5qb69PI6ZyGHZU29smYSJvNOy9oSGtrGgSqY++a2hOoKVEkj2e0Q/hq9IUSFzJTku0b
uagXjzepIBumwFEcB4PtzYXMLJpOKpx1GdVQySZBTp5l66U3D5H1WGgE0Jpv1wfL82KQhgAnAVXk
A9fi+TYFU0GUtBLmVInVpx5kF32uBjGaDJtCJGrIvXxXtlgEhz3FgD6lmFc9/RHPhZeHYeEBoPfc
RCQgRblXu6l25QoU+nL0cn2cvBjDBnE1IJIKaPHYaj2KaEPby7j4nQxcF+Gjg5AKYDnojYO1uxL0
3ouMMWdjWdClmSgwNmhfTrRVu8zPktcaMmdoZ7w+LvpTrCtbj4u5bBvIiqYNxWRC2VnNPoRk6v+P
tO/qkRtnuv5FAihR8ZaSOk1Pzr4RPA7KOevXf0f+Hqy7OUQTnhe7e7MGXF1UVbFY4Rzh3482PSaB
sSiG3aBz+whJF9oVeBcA+5Q/qtHwoeWK9wUVdAdjRDZyXbC0nouoSEOdEk07d0y9zCxgAJEkPRBA
38Cj/4rg8cKKiuQkS5G8W7dl7FbHaZ9u57v6Td+Yjyb7Xv1W/cAv/da3t8rIZIDtoutmHSlGXR1g
Qsg/zxVcgm4YE9SCXYuAL6Ngc+t4hWxrUHTfnArh0oRmyKjdrG0Q6jzX1j7PPG2xXTiCm4Me5McX
PtmJRtxNU07BXBsFhGmTwlTU6HRZEik8MzARYGQaGE+fdp/RaIktEB2jfhVi/g5wP7EbZs9q0vqX
NRHLAeACggJwzvhvk48tnHWdkrPtaNwSvHD8FIsXnqq2suqY8AsB6l1HoEXSyD9zFJKkoFRE+HNI
43fmIYk9o/tlVCmg/56ojHNB5Lgr3BfWHTDw8QlbyFmiiBYWTL6aXzsUORVZEUx0cn8FYA3y3Krn
erHzzIYAc/xuQYnaOkSyK0Mmg/OcCF3utkggYzY3TnJPjRsk2pcNQHQBnqrB+U1FeoIuFESMwzFK
XL3dV72nt5IwLVOEcxijwGO7p5DS0HaT1+lmxmRf3jX+ZWVEF8/JC5N/uVvgDOnGNQho9aazWeQ8
pxguTs0fhfP7siShQn/fstZ6rKfprdPPSK0hqQqAiVKD68jcZq0k4ROWI0/1WfU9kVJjOXKuRhzb
EC/3hq0AaR7XdqR6pp4+Dyq4YhwQ4Qwzer9ABVq6gQH/dpNlyU1TT7IfIztcLqPPSNYW+vp87w/K
rfM43w+eylKdqRZztmQf7Gav8JNnW85KI5j6OH2985fwrButNic47Ml2Xkbs6MZLuclqFLvK6DAB
bxLBawt8CC/KvzCCeCra5rw8whu319dh0TC+nqaPGoCJow8AthkQJ+rjZZsSJoiOZqPuBe4hcFFw
mUBTd+Vcr/OO2OAK9tlM8w1qhm9WHu4TMH8wJ+sNNzWSx9JxDuCOrjaXf4AgQuPxhNcT7mjsqPEP
0sEOIlpizsoNywje+WMsbViXa4xbfThISb5F6kIckLUtAyV99DLOrTurx8QxE5QP7Ei50VXkxUaH
mlfsdsA9TwFDOUemP5OWkTnbXdZU4L5nojn3zfSma5sMmubqdQIeq/qlCCQiBO4CEZiOpWuFGUtJ
59oVZhXE0zoAktT3Se8pup84m2C46qikQSDUZWXDQlkPS838pNwwp2CPsnCMg7nT5kNUviTj0+Xj
EupyImK9bE/iUKaYYRrEK5dJ7Cf9dQ1IUAVsE9POGfaXJa0Hz+XzWOz7qwx3akszgre7wofp0k0O
kofq2xRiteLjspTVkT5JwYrVugoOMk/+JZ3lytBq6YJLL2PqwBy3+E79/qixQHK7it7SwCDDq123
wOCr8YxtKZrTWRmttn09H8KH+SYG4KCyD/c5pPWyjqsg6TmV9mkgtXQqEikEPbJjtE2O1THaxNf2
kWzC7bI1ts22e798kEKBWNtfAdd1TB9xEctKiyZaLKjnGAkb0H/sRokbiawbH+h/Ej5NLqRa7Exq
DwlEuRumo93u88C7rIT4I53I4NIsW1msMRggY75fvPkmAx7Iz8afN8Fr9E3ZfOG9pwH3DgBKCH4r
4tC5MwHtTxuWtTUd5gTkarmTuUjDc0nGJXKkEyl8pd+qekqqEQ+IXn/rdDfXrorktVu2l49OdGOc
SuFOTg/yXoli6ALc96zQWTldgUNASV4delMs95eFiUxhRelApRt7uSA4Oz84uwdMBqCLMEU+Nxpq
bmbLxqWKfAsLrZLTE4la2XFVC4DTQMLjAl5F1UWlNsJQme7Q3p2Tb71s8lj0gcB8ja0xbNNTLNye
a1NN46C3xYD5lehnQz272MSAgI9kYC2iUQHABf0nhzeEEPvD2oixNmAF+uom9NuEoah2ZwQ+SMuO
lWzsR3hyJ+I4i6jSODcagFe6pMUofAXQ1XVMXOKxMiHa+dk5nTNocbPeR+NjPe6y9iEJ9/9ubKfH
xr1YlDIL7RhTzq5qQIFyM2sR9vQlZiYKn0j1MPoFg8ZcMXdYSo+HPbK+td0+eu3SXc1ENrok8lA0
2VG+AucPCJs4MzPsaMg1IIm7UU3xWJncci63Giq3Senc69GHTWUsFKJkAZDR694T0CjAqXj+cTo8
9MZwLSnUU8G6AcxQyoORhcyYFRYbEsANmTDOEmqK0bZMXV98hV8CUXCeDu2SbGbV72XgiutJ8UnD
qV6cRayjgHa6bsgO0w0B3HYLjvEg8fPca4MOmy13Cp6cXzDCk6PkwlAzpsM8dHj/Ye72kBbOWwfs
DapHsrkXkZHARtCEAv0oRts5IxkWPMVDBZfFhNloLX2prRcHo+bWXgUXTSR5SIrP8T9hfDGy7PK5
tDQIq8JoN2YFdvX7ndMF+1gHZ6+1/NLMqWe2QmTbhcKI+1dLHsEkIsloJusGS2nYrK+fp1BjS3xd
gIj68mdTJeepcVbZBwi6w6riqFXfQWvaMNIauEvmo1VNPugDvYREt5P9TkxwlNvPSNm2Sauxzhxv
teopnHS0VGNG+uErgXNF3weqMOpwn4YyqZLRyoJvTma4a1vkBXH3u14aSVog9Er0GWwDE0swJy4E
qC0G7amCm9okT23w2NHbptguP8P59fJBC+8BDSkv+IAxO8tXL0enHpR6QfxME92dUf5wLGyuy0aV
hNqcJAOcNnXW5lGtQwox03v8FpCYJQ8BMM/yrDx0qiz3EN/YJ/I461nKZUEow+2GIo7GGvJzib6V
U+6SXt+g63m9qPNTQJ6ttnHNrJa8WIROciKci3LppAxZGuLe00h2ZRuPOQke02jZWDjZf/94DsHo
wAooRIAOcn5PhHnaB7SEpLI+5pbf1MfI8i+LEJYY0NqDJa6Q0wA0PpcRV2h7WBPB7Wf/6OenMLLY
hDWvSL/pYTBTwrTk0Qbe5mWxomv9VOpqUCfPZTxwZ8eKIBVjBGVHXBPbEZclCL4SFEKJCOPhICjj
B6RqjC/gI8HB9El7TikeXzENP/rJwLhSJ5tjE9g/Bi5Bz+rA01Zc5nN1xtlczK6F/SvqT+AgeOac
7hUw0YEUk9Hkx2XNBC59JowzfmsKVS0aISzPDv3U4BJi4yjpTwpP70QhzsazalmoOqA0s2DIa9Ge
tewhxS57pPy8rIvgpjvThbu+x1YhbYV/3VibngEVsLE6zBs5tdfYzvXc0+dwLHxTOt8tO8L1z0/M
z1w0ZxjXDSsFTV4TAyV5CTj3/WXdBDZ+phvnWbbdh2rVQLcQMCi5XbOxk83FyfTg3AiEQ+WUhdAj
megVdnOwXeRAkUwShwSX9Zkm65+fHFcEBsTSWncjgGlmdke720yNtvoTM0CUVUpsQnxuQKsF7iLy
Y/7Z1+Vqbjgtgjvgaj3aXtWxrOb0p5fPJapQ6D8R/Isvq5S2mBSIMDZ0hzVWXweXYHGlPN+Q2/E9
PGJu+QnzN9fVNvDThqUf+e9U9iNEl9jZj+CChtE29roCgspQxPqROepxMlxgTlmgXgEiQa+6aM2a
MrHiUPVXdS56RM6gdGoJqVltsJbe5/l7NR2HCKTrkySISD6kxQURkHSmbb2WXU2zYuO8tRXZ010c
Pv4qs/6CE8MsFUA6tM4qAS8N8EdPoT8m2zzFeF8F2pftKGNKkZ0eFzhitDGnJYdAEF1gq3VZ7uIx
dfvYG+m3y9FD7Np/VeOix1g4eZMTSALpy9yjqqeyQpVVQwVtozMT5OJHrRdt18dIMMiM6WjPjF+b
4luHHdqBfCsSb9bYMG0v6yUzCi6W/GEwJDr0ouoLWMClpUrZuXE5k1oP4DWa8Pd3TvRdmccdsB5f
u8rYXFZDlDedHh3f9urMKhqW1birUMdS4gYocSDvzSjAvKNrs/AK7WDIIP1E3c4zoVzIiBtzynsT
gRiGbu9jn1RM3RVX8R7xQ9fc+lZ5QgwpOu+yssJsAFDlQM83MOz9uYaNzCfQINYeQy/OyZ6iUGEp
PywsDV2WJLSO/yR9qmU3akzyvoekucHGZVOyqv2KX51I4I6wtKy+J+td1gBz3Rp+GOEmlKG5Ce/L
Exl8jAUlXtJQ2Iax0pw+LuENRhOmDLj5FBPkkiMThqSVsMjClgM4sbiQpCqjVWP1HT6s3VMV3Rrb
m9pjH99WisR1ha51IokLScRJ+j7V12jRPhDDM4jvVLKIJDaAv9pwEYmGWlwuI7QZQZg+Dr5CO7/Q
fLXqWK26ZTOyHMtqFOOWL2n+Xg7u2Es8W/YLuAAFAFfk1h20bMufJv2BvZfLJi68s05OkQtQS+Ys
QT6tGhYv4fjgqCD0uwt6OC5ocMEeV8lWGiQG4nANemMpAr2IoFAIIEuLuMHijiFwEyN3kLWiZKI4
5zLHRlt6dbVFFI6U9Xu9xfPbkB4MWVtNJolzMYo9utFqV0mjgkHpq1iJXLVl5vRjsiUOJox+gIzH
vDQQhFEAPE8y6mUGBPjaHiD2q9KBzs786Iy7VjYOLvSuEzG8d2lx1oZrpWaxvmNrbRiPZiCpKwpN
+0QE51ydPai9tb4cR/sx6n7P+v6yactU4FzHSGoTwO04KQ0kziQNPdJvafD7/yaE859Zr+1xWM9J
G0wQf4KoN97S8O3/JIS/3fOmSTrUCfAuxT2UaP6iGMyKZbzmkvPiywbNQBO9XctYqvUc6d/icJvJ
APj+FFI/PXX+fnObcxRwVtZZumpiqczZAWDWuP2m3YHX6U69qb3kFWCmXtYx3WuPz2HHiprVV4ok
pAqd9eQ3cA+B2sYEsr3mfADfcI3hJR5qtymPaXxUsWl8+csJw+uJrNUHTp4ESqxFqVVDVlh9D8Bi
utTZC0mo14/E7xzHq+t8Y5j5+2Wp0mPmgkQE0m0V1yPSzo16VLFozJYNuLl+524yeuZ+2ZbH4Krx
ixeyuQ8/2sPLZfnCjONEay54dJ1qZsv6Zg7Hb3r1rIAMYmjMTaaqaDCZNivSNJYc9PpXXjIsLpiU
0RCM9prkdBUIlCLmBD6wCZki29ySOQkXVCyzaNRpVU2b9zaIKcdXKaWLTAQXUrpm0QnufNins7Gm
hyL7kK42/AGZuXBc/C08AwiwdBaokRxbt9yqDzHDmNwdktBm8cJrY1uobvWqbYKH5NV8JWzcaTe9
63jPdJt7uawKINGYbz/Uha3Mffjn4z1l/Z3TPuix5LIRi8DGyNrmxNuBs48uo2NNVo+Yl55FyS4N
nrHhe9nsxYHlrwzONnpTCybVhow4m5/jvGPxpG/SKWBVVb4XumwuRehlGEgBnCNg/lGfOo8tdQNm
vJwi6bCwxgSUTOb0m6GJvbo6RMmeyHr44goRGt/6SgHtmPyaUW4WbT7lMyq9D+0LJrRhIvERi30G
y+/0m1bWlBN69Ik47qpoAuyfzhbUi8m7Ph/seh+Vbm7vL38zEbwVeMT+asXdBsDDKOyxhFbKzr6f
fXIdH2jpZa/Vt4ap+2SbHNI7ww38y2KF5ngilbsXjDTDlEkBqR09Yp6RTK+RItFsDROfXBxbgyoa
AACP519iY5NpZh6iqZFhPZns1NRvgRGsTV4bbnVrYkv6+gWdTgRyUb/pNSWlCnTK7Fk7mkiJ3aA3
MIxDZhlYl/D4TkRx3rzYVZpMC+YBeye9X4rIjUPrKpske95CCzyRwvmzBtdtwx5SzGxrU/Av3OXk
xpAtwojQYDHA+/dD8fHeBAPN5KzDjUvoYWM9Iw0zo5u68qfyBdSQdnyFtbo4uBrahzkB7NDG+dJb
2lp3MIFJtmJjn4eSUQcw9miuDTB0puh0NOZvpiw6Cu3xRAZ3mhSjCrqBHsT6Xo+ol+cfVve9W3w1
+Fnrfi2DJBB+vBNx3Km2StiRJoBKuv5mzD9U7cl0rqSFN+EbBoyAQB/T0XLjUYPtOTPKYv127Ty5
Q/0RBRIbFFr6iQDu1EY90uPKgoCm26b5ARB/UlJD0T2C8hAwj9erC535848P9AElskMEWjqXxUMV
dQfHwDzO0ifGocMa3U1IQFqk6W2+uxwwRJ8I8C02ZgQBMgAK9XPB2lRMhlNMCBjmg2XdYwpx0q5S
WQVFdIIU3CAUcCyY5+VnZcBCqVR1RFf30rwAmHuhsYAenm4vKyOwBMw5YjkbjRyUvfj2QgtmACW2
jcwl2H4HfFpAGHA9v0AMcyaFuzcGp7am3oQUIL3cVRWwy+tsA/qdxxatGhO9mstKCc4O8yAUcFAr
ahvoIM6/EBCWM92erMy1+sgvm/YH7SbXVIikNSMUQ3UCHBvM3n9iYbLAPADMHDtzh6R6KwaszajN
nSPFtxJ9IjA/YqkRxgab4+zNis3c0CMlcwO7MHy7TpMHYkZvSxomfkz7Yx5UN2livpYY9mXDYl4H
YU4Z6ZaaTUHt7NPWkOG8rYGVu6TX5V6K32QZJnaHzw84Nyo1Xuoox+ZtxEZQbKTLjdG5anrInafL
31LgbcBKwADCipRIQHpxLqrAInrUpknuYkMGSxR9GLhBgTtandMAN3WrdLJ+mOi8MY37/2kxQBXH
hWA1yJWGqm3u9sM0MJKY7barylayTiGCKTENLErD9YAkgA97rhhZ2qApZ7R+q2irkcPQ+JFzXShu
Xm/DzEPBYduQg1k1rNV/BLYf6e9Rsw/6u1iGFSwCUDv7JdwRp0kYh8nU52760q4Pqeaj9mqQwv7q
tykqkPvoaNxFvu33O/NGBq4osiQN41vrDCeI8nh8pmHQgLuxWtI62T865cKKzlSZhfeqC+7TiK3H
f9mihCJXLEeg/sBz/zwYToob0WSFdaHmuTtNG6c/gKkb/32bDc2tZGtdogaX+Qc38n+yuNeAHptD
YuqQNQOSP492xZCwNnbJctMtHqX3MxCOGsW/rKAm8plTqVz8M4MwKdspA2JSnq7Ye5OVXGtq2X4L
Anu+truY3qqBafwKxsmuNmHXtwXLTBLsQ6IO9+OcFWjKaiq4tJWJ7B11aAa3bVpMX1S0Vws3Uxz1
R9SGpj/GIa6oDhtWE8s0Wu2CNA6fo0KfM69WOuyFBIMhaT6JtIPFrAjJloH9Me4BadSYqjFsmKuS
rGPTO1Btx+GLs0jErFbPxzhwTwNHzgBSBPCZzv3TGbN6VoGtDip1ddtM6sZuI38OqORjCU0ExFXY
hMMI4/ogPpcTGubQjg3uxHEGaIKfj5HxWxmaPmVzoCXBxon7wAfCZfeQIQRa7lBgj4WFaR7JOpR/
xrl4lSnBrYl5agB/8EMjy5wMBu1BLUI3AJ8O9qoH7D02+T9UL8RQf38f+vRgzUzJmGaz5JDswbHu
5ztgqu2nq9kvtj3r/UftWD8W7hf2urE7/t+P48dNqFqOirLyniwGyMbpY+/s8SMjfTta18UgmfcW
ffxTYZyNjSEClrKeBABENI2NSkN+qcB9eeiVOHu/7K6f7hvMJSIJRwwEZRUWxThDU0FYEOdhCQMg
9NWa2/sWmcu/i9AMFWOQBLBDKISc2xiZxn5y0hl5V9WbLoB5OlcJZcvXosb62Rfigl2VL5aZr1/I
vG8iX73SfNsbMNfBsNawKW4Cn3i/L+sl+0xcoJtjJS3rdDXY8KHT95W6DVLJ0YlALc604u5p3SjN
qh0hw3p8i/1lP3jpN6wF3R5V927Z3QUsj5h+jDfUDzeXtZMeKBcajMVp2lqD6P639bS8DbcfwCzf
AuX7cJdvJzetvpA346JaKWsBiGfxN6NWUWyJ97iMM+P3VNxp/ZWU1Fn4xVA2IFg+Bq7Rn6zo5PLt
nTKJxwbJLDHmbToShmkJtGtl48WiXTsgFzkOMFXW7Vibswwt61Ot/2MZccnmWf8Iix95nx21FiFq
zn42quWqeuIaebpbwJsapvGd5OutIj5F05Mkmft6aUY6taGrcYKZzgd76itxlHFjONh1rrNE2QaG
/kgaO2OExFeTESvvVpI95Gpv+oCnVCSGLLo2AbmJI8GtZuJlxMUAuxhTuibSCf3Vqf6IwcN62Zmy
SQqZGC4IBH1Sj2oFMWl5EyReFVz3Cb6ADKRK/IHBDI5BJBNpHH8992OWxm2d5m6YWslmAJlO4iTH
ZJ6fnP41KrLrJuvdmsSvvalsimzZG9qb5AMLKhAmPfkJ65+f2LKqJlGY6/gJVuhFT3bFkohlv2e/
9m81hb2OXviozqzdO/thZInkhhJlsStp6AoiZ9lY7TsXPoRtPugGMstOB5HeC4yNTeW2iX/msjFm
oZonkrgASDVwwVVrDtt0huekb1HUs3QiLELxK+7HfRWMkq7HpxsRsPh48oEOFcxtWFjjdFPCeWjo
mr+iMjKxPJ1mr+n1L7RvUFpBrMO8PpBhPznEHOsdIQVOEC3c9HlCb4AsnsRGBMOBYAol64q+DbQD
fhMGWyOWXivI7kgI/NLDNL/09qZZjjbg10Hgp1qeJYOkEa0FnclcXfTELsM4AEWlA5kaGGvL1FMR
aqrvA72hwabWvMW8jWp3RiRS3mrNzYC+VhKvy/dmuXdKWS1GeH8CimfF38U7Hhjt57/GKdq1ervm
t+VV6DBD/xVM96B+UgI2ao9mAFBOXwURaXNrpFfoYQQAVKkPfe9X43sW+2UiuVVFAUrHMojpgN7Q
+YS97Ewl6igZng8G+bW0b5VpAbzbBrSSdOtSKAm7vTrWIan5Cf/XcoIwakxIav3MK3f6FunDBmiL
xwEjoTtj8zYydWPdxsy5UVi77QGrwkr3PfIBJuXabLpS/XRf3Njgv2C77m1GkjG8LNuA3VdecB35
L5dtVXQ1G7BU3dHRlfuUJPZp206GPiJ9w5sPlrPEd7YMBkgsAxhnKsW7GC+ec2NoY7vsscedu8Vs
7CyjvrZKdaeorSQ4Cor2JmLIWlhBDRXB5FzMmGZlmDmorYxt4cRsGVVyOwBL/NCQOvdo05H7odf6
Qz53xHTnPCpeL5+l+FVnWdARS0cwMu7yx0WrNCiT4ZG6AwFNz6aPyfSMZoM9/4JRSaohOlUQBoMw
CGjG4Kjg7lw16XorSAc8jcaNQ78VOSOKbDtHdAucyuCONMUUdR0tq9uE3mKxVNtpGWDIyw3wcUzZ
1odoEgStib8acXcOGsdFlITQKG7wwoS4mgFc9v2t3OYsBGxCubVAHJu5qCgfF/dg/Jx3Mto10SVk
AbYUUJCAWEKV89yGegDPo0aIn9AscIZeS1jSJxIzEX64ExlrBDmN1Lky4RKHjMDGciQoz9W91kYf
Vt7Kil6fJNkrLAgMkqDrA7/jDjQiim4O8VC4S2BtYzV0NSv30nbZXLb7T2LgdUCIgcFjyI/in3OF
QFwdL2YPx1PqfTi8k2Cby8KqyBBPRXBZV13RGUVyiKjx8FKC42L6MYY/BoL9HRs0CP4XNDop03IR
i9Ypbe1mFTdorp4719Fk+HO8PFwWI9TqRAznwn2N8eOuhnsB6h8MTlbTsEJ5NdsnR9lX0n3F9W/j
nyantWfOmbUw1hZ9hDRUGrrsbQktFuXPyJ2j6rWz/bIkzP5F6j34HdhlPVcD4CWfehVnIOgZW0pY
4JLJntryxuxup+WaJLfx42UxouM8FcMZSW6PNVbioGCQPoatzrLSbXUP/NaLvkXWLFFKdN0A/ICu
OD8GwF05N9aHqdDCAauzzVuOxnfEtPfkEDzMIfvCAAbAQQmKnxryCuDXnvtXY3Qm6EMhiRhXdrLN
tHvzC0j/pyL+3GwnMUmbaVOP9fqFxtdl/Km1ntq4uWx1Wxhd/yryqdQQayntRyjSkdLV+pYB6eyy
CYhCEeD+gH9jruQlnwjL0gq9BUNFqkGPBiAicqzmyLqnog//p3lKUIxGzZTzI2dCoG0xr4I+OhoI
2wUQCjleR1oVsqnadkXqJaMkHgkzi1OZXCQ3i1Q1UTRGiA1Bu1scu7AB/MUVyTfj7LbhDagfMOB/
+SwFXrveH9gBpgS87XzJXenCpMECI14UWBEbVjzf/FcyYxin+aAyQLM/HT0uREAY3vS4QgwAmnE2
Ds6FsI+bAD0TV3eHx1Fnec5mLDK8xFfdnm7yw+IWD07GAFVX3zl7Z9sXzPFMlvh668re2aIi3OnP
MbnJf7MMgD6lQPfiaG9Nt3gK/fQ62DHlOrqih/iRPFw+a6lA7sYJR0Cmlwn0j02G/SRme+F9t7Mg
anoJ3GxfbX9KJK5meuHETe08qixjHtAhhcQRc+BMYak7HZLN3YJqfwGy51TimaIn4dmRcm4T9eOI
bXjIA+j9kR6XwXVYykpW3Oou+V7ehOzVbLwbfGIs0rcIp5IsRXrEnA8VUVOabfnnB7TXrbaBjZmb
H+HhFW2NwELvnIGCR7KVI7BroLOhVgUkfgchiX8SGGHWF9YAXJDewHQgEDlMe2Bz6g+WuemMnzaQ
3UfjrULJyAkjvEc3KNiz1PlNk+U6RxWzb3f6dHSsx47sTfsh7AtfaTLPAtKpbPfqs7+vP9WxUQu2
kPzysZPEzlwtOX5q1vrx+KDm7yhfDASv9OnXZdtbT/rM9EDMY4K9DRk2AUIjX4RpHfDJtJGZuX1Z
4i2x6B1Ls6WSBM1Pd8EqxTHW5hFuzk/xCxhflVnEmNQAtNdyaMv2eXI0sNoX5vO/q2NppgaaPYph
Gr7sPNAuAP0ImoYkCr/nqOguWuheFvEptYEuK4IyGtcY2FH5keCiU2iGuh9aU9X7TB+7BVRYaAuE
ISviF8P8wsmh6I9yCRbJNYsHQ6NFNaeL0aBzFDcvhhoe7ah5ccJ/hnJfH8lwCdQfwHz3qfPQxACL
Ac5T7qoZUs/xiRadGxoPik7dhUpm09ZsjDM5DDoB/19d0RLR5ziPdnGQD86c6Yh2NspPvxXVy5e7
fnq5/JlEUkwAnAJnDykhjO9cymyMKJuWxlr4m+4T+gGQgeuqsL3aXCSXs/opfOPwwNiFSuZq2phb
ORdV66GZFxZEoVvkTf1hoGjD75xyp+hXquFOi2+izJaM74l1hfHuf9cThRzMbhjoGQMX9Fy404PY
oRryAqRQpRtZW8veoyrD0JmTCBJEChu8uqhLYe8P+DPctWjTOKucGYIwCu/OSX8zhfr9ZV3EIvDg
xyCKBloIThetJE2kA3Ddredwj6Yf4E6G6sdlGSK7WHfgMLqAag0Q7M7PK4xAkakHwMNbjA8bhVDr
vamx5/XPvOawCXwSAsuDpWNWghPTJ+nomA1OS78qa+c61y0PeEmSbyKIq2dSuGcWOlkjVWNIaSoA
L8UNSAD1n3mRS+pbwjNDJWbly0MVnV+d7mIjccoBYkLzLS4+pixgdetJAZj+PDr4yIDU+n9yEMTP
D60yu9JIRsjJitZT6u0yfaPlYYk0FpkpM5ybEq/y2s1kaLSCkA7f/SuXM22tdrJwCFa5eucD4MEt
Boclme0Pk850+kAwFvbPVgjWFdXAmCRwQFElPde0mIK4mzqQsSJ2gUCqZHE3soC+BDL4CsGnOxPE
ZVomVkpVOkNQS7P80Yqptsf0SXk1N9W3FPw8Er0EJ+lgShDTmIYFzCd+nKxXgPakUgSJtkpfAF3t
dWHfM6AXsIQU1xTFqAAr/v9+lmA6RoUQd7L9aR4ptVRQyCR94dLJBI71wIbIcwrQJtaSkUGBtyHC
/yHLWa8VvqodD2NT2xZCB7o7BzsvImaq6CJRS4bTJ/pop8VCzjqcmVTDmEKjGZXPWHsanHsKqtGG
Sk5OdHOdVSW5S3IKIvSqcwgKlsJL0wWo55vW8s3ZrcyDmuIRHbm14rXAIumXq5j+6wDv+qgFFgQ+
HTJDg5/0LMCHsiI0Fa6D7VRVSX1t1n1VKx8uG8inbPpcDL8HG+i9mikZxIQR8vrg20jrR52UXqep
u7KSWYlQ2npDrqNx6Avzz+epnpTRXqAUvhepyiuif8Txr3BovQjp/GXVBDcm+GrQ2EPDEW/1Px/4
pFikKi3B/CZUo3Fxp+T0aNXfL0sQGv2JBC6A1GRuwtyBBCsZ3CIc2KJ2D6Ax3FwWI1TEMIA7BrpZ
TGNxp9bFxZwP4Jt1Wzu8J9b0SGPJ+09s7A74kE08qRwQnp3H3DLG/85LA8Y+BQ/BOulaPlmoSukV
sx+LwgdboKVfW78IqMWKvNteVlDk06CcBUPJmnto/Bpcobd1YMygg0rs2wRFw2L8Efd+QBaJT4si
MF150qGmDTogzqUbIx9VLcaQaEKta2w8eVNpsmBOmeNk28FWWZzL7pjPy3BwMPD1ApoRB2uBV/f8
ZLNlLIpR1wsg+9NXPZz2Jjjbv1kZvao647roW9Nd9OjJbKyHeJxGZqSRum/0kRyCvN4bekM3VVej
s6TS58unvkrmMgo80jDuBHxaNAH5JZWmMtQxnlFoaEaV0dYFlnRYb8BrFmCIcXae+khix6LPDI4d
aq0RDXQ7fN4H6obYbMLCRUWaBf2HZW2KanFj2VicULETOVzmZ9dWpNilggL78NxNd0OxJwb2ijGN
61yr1aYav3D3AbwY0MKr96Ajd/6JYxivEowRUnMb7DGoTitgkGobVWK9omhzKmY93pN4pndd0qo2
js907karZB1222zn6bJRiFwEE3b4TKu9anyTzI7bPHf6uHDV6SaIrvMGzCLWziGbrvCj+SsHdyKM
+1ARaco2zxJEHZ2wur7S4m0LmObLGn1eZlg90IJS60A9pna4DBb9dnRcwGnp1nXLjIiy0URJbUAX
a5ySvVYGG2PUG6bUPTOS1FUxjGcU1ylWxQdsXg71yGrjt1HL4EBEVop0EmULA3eTxpfcEOaDMYnw
oCs6y8MSBzz8d1q121J9LhZXKa+r3Lt8EiIDsgysHiH5dHT4/bkBVZbSYeYnw7et82RXk0x3UxpN
1yXNzK+Iwrkje3cA8c9fWTrsKCgcKFc2y7UzY5xmIk+mNT5e1uhzsRQyLEjBMhoG1JHonquEAQsz
J+uraCmMrZVGz0MXX7fDrzn4Scdxb0ddxIyeuJgdeVTjyTdAKOYpGgEZbK9KHpyi5ObUdbhIn7Zh
i40fuM6MUQqrdwtAM0TlsYufteErkfSv4+jcY3AAnMGYhRAVqu+VvZvS+0Z7qqv95dMVxusTKZzj
mM6YTq0BKY69d6rXubrFHtkwSi5/kR+sKPMIOHgcobdy/gn1MBuSOMcrLKSh5/S/iBajfPhqtcAG
U+KNSolrz7JEVOQKKzytA4pNvFd4V4iTUssbC5EHWbzvZDVLGgCuyfgN/h9pX9bcNs80+4tYxZ3E
LbhIsiXLe+zcsGwn4U6CO8Ff/zVz6jyRIJZYyXvtREMAA2Aw09P9m/NBvGJPzcyR3cmR3Sqgf5QI
zEjI/750qdGjC6WJ28TrDYs/6SA3CHwIAxUGRcGpy12mkP4DZ9XgcqKE4CGw+0xyEBIo5aOtSu3r
2CnxjE9riIUmlhquxiOA10hdWp85n8hjb9YZQyZAsZ+SICEPowmSyT4PmvcKvwKgCIBJb1llj5s2
KsPUDyW9b1EVBC0bjVoUJh/qAZkuF5u2AUN+UkEASdXk1B+iUSu8YRj0xreazITwxKS5TW2xexZU
U07jJKsz2rHWcqzRYH4FYEIetmAOafSyQEks6hhBsWyo7kjdKhM1zbH4IXVW/MblFMWd2AImloJu
D6+qUUflpWiqsHP0hKnmTdpbmqtaofw0VP2YHDqdm/dKlJPRA5fXEHrWqGZHaKV0LrDioUkjHT3m
egYwGdhL5OA1YmS0DlEOcAkoWzTrqNR5vYvC2vLHpEd0wHWWyBu9IJACJzyxXoakAmFO1/XZRqnb
0s91mxV+QtoGZeFYH24BdB0/AjlKOmcYJQbRVJVlKyfp0iY8dSHhhKunYYLGO7ZHjvJmE9x1waOF
pI+dPl/f7Je1WxylqKrMwiJ4v0Ou59xXm0TWI2VOMPLxWJRbEFEnss+rFzD+U5bcBtZOk7bXbS7u
whOTQkQz2n1jFRIyIjVw/UytIqQn2EPIpvfrdhbnEAViYBOAH8SePx8aaaqpLzLYacd6O6Atp6yS
l0QzH1k3rCzX8jT+sSVCFEZeDLEyp4Inc6vYnzJ/aPXY4faHzrxp8pr0IanX2o8WHhlz+ykKIQA4
IZIQeaYAgAtrIM6RpCOHsLovh0M9foXRBy+dxPA5Nmz8jH1OwVihspaWqhunb232eX2aL0/y869Q
z6cZHcZ20Eb4ij5Fb2rwVPPULeTRCSJ3YN+i2ImblXfrpQPBomYAboIXPtLvwg1VGOCsiKO2gCKc
4bBK8vXY3g3BmpmF5CvsIFJDedREmU6sNAVDb7JsKnETDuaTTvqHuI/qbRuRG1ND9TNX08GJNDzy
2rjexSVkfiF4Yq+41mV8AUYBBDoAyUGa+qLwOdkpYfGciY2b5oBYNtoEud25LQfrLpk4srFGpP79
qTCP3JwlMRA54wPO1zRQAHVXUhjNq9eY/EwjTrUaKym9S/lHz+9AS8KntbrN4rKeGNXPjcp5kIW1
DkcajWmbKOZbG3V+WesrkcfCXsXg5hIEChLoYRezHjKazYISCkSQbgJDeH5Xk+cc0UZ+tBtHr728
OeTBGub88iyabaKMOE8p7l7BZSH82ZGuhss2+c+6SaFBcxcEHIC6n9c34+IcntgRNmNASMkzC2Or
m5sy+2xzTxkerpuYl+E8ujkfiuAbdUI6YJgwlLZ+mOSSjlCEuW5hbbIER7DVxjKiAoNIAcrHTbFL
Y/vBgigD+qdWTC0eXifzNc/nSaiWMztBiQWDKeyjZP2QGpNOI3hwAxoo+0EJaNOqKyaXRocdNTd5
QPoR8nHnJolWdeNgI8Ostjp0O488vit6NOutUQQuucKJHbE7dYgajcsR7ERKcWsqhdeamTtloXt9
sdbMiJ49Zr3eyTDTgSKOoK0symuX5avkBIt2QKiDrgUoKSN8OJ824P9YLNvIurJ4mNxk7Ktn1oOv
uIDWwOBWfZhpO6OzFdAy1UnsodcOKTS7ku5iOe49rebFd3vI+1u1ASKYDjWwYn8/EYCmKFhYHNO4
ms4/kPWEkVgGrDM0AQOr86xxwmoIvI4pP//eEg7l/6ZCPbdkabWOVwOmwg76pzJQfjSW7lrlyit7
aWucWhH2uVI0E+MBFtYavpEWjNQl+A+qB4AfInlCJPqGKv4/jMtG/gmJkTmWEiyGLE5ZpCLjHcd2
4CeVbNyUQIGh1JmtSc0sHWLoOZwRMbhXEfueTyF0sduwnE11nbavg/I+Lkzn+mgW7xkUx/CyQnSt
otHx3EYUpEk7ySh7VFB1CmuwAm1Vedv2PriPFXKvmhFtu5U+taXDBdMHtDuyX4gIBZuSRCDQNSLX
bYwhtZTWySa+y3XdM4t2ZbUuc4YgzEPWfgZgwpqIyLJSUtVTrBYoMOZ0ktypD6livtfqoRhuivrl
+mwuDuzEmpA0tPKhnfIc1iJkke1io8kt0iwNLdf4DS/bOKFciwsagTVB0Ieu+vNlk6Yacs/zuLgh
Q+ml9TWSuzHwwG0jOYmluAP/BioGh1fjIcgsP0j4iucsjRUfgKwyQFWz95x/QZ6XLBzRJwQqgcYP
8q/Ojtwc2HeZxCtruLTHZ/gZSIkIEtkiB7JUQAKSSECIk0Tr32Q+DTUNBsWC8nCj2x+lyZujEYcD
mvNRrcTrECHjP3yCjTK1jqMTWCvRY9GcYReApc0Il2NvD/4M5W3vDXuvJbthjKll1SsH9ZLjohoE
pkId9yOKNOfTa5vhqDRZDIFG+2MC9aJ0nwOP34D70RrdsFnjvl8I4LGWeKbMPoVqnrCaalUyNHVV
M6bcrm4rrttQlK4jqFrouKc0JEU2bWs3wcooF18vFigzZBlkdOh2FC5MI+4x0NRCMrYIqKYN6LF5
qggdi+8GP8bpkelH09xMVetf36nz9InxIdon55nF+XPRX6rYVqeHg4n4UPqQdKivIllShCtPwIUU
sDK3sSFlYYBoD92M54toAo2tGsCgOpYa0ZpvyvJ+TB7MHCm2TWRu5Wavqv4U686A0Ep5z+WVsOdy
j+JRNjOxoIAHJKIoOJw2ozSlVt46Y+YnklsE92njDmRlmGtWhDW0jVGPxmxGHqZbg/9qyX1SuCFZ
w+utmRECCptZBVeUrHWY2rc7uYm/pL6ovhVp8lMBn9bKjl+zJixdnrU2AbS7RSfML5N7JH42m5ts
jari8obHAqGdA4EEyj/omTt3EMNqbBLxBDdgGGmezszQ1Xm8BkZdHMuJlfnvJ++HeCRg4M/SFhqz
tpt39gb3Rh5IM4mDf31bXZ5a83jQgWAi4YN0jxCxlFkeAxgCS+hcRhe6I3VOkH+0cA1yhBLxinuv
WROu20nvIkTh8Iixbm+1oG9oxRpkaXul9cFixak5QKYxx3Nz5dhantA/wxROSwhRWBoJMcyaP7Ec
tfmO0GJCW9Ea0ufy6gPcFmcjOgM1FHFF1KNu9V1bxNhahR1Qs7XQYob6typ5KeDuoEJzc5s4g5Zt
/34ZQawEgj79N2hacP4q1sMUKegWSck7gIuj+ilUdmH+GTFO68RaiSQWYtB5lH/MzbvkxD/LolV7
uYc5qPJ5qXFngcG/lLeBdm8ML3Hs5yhYrTVTLPnOqU1h5/UM5AZZBpthi+NZ3xWoD4zGnRl6svVg
r7VtLdxz8xDB+zcjGkycyOdDHEeI3dtG2TokfjFkUJtsGmmXFiFNtL2iApQOvijbtYBGv76SlyR1
M2D7xLC494cqMCUGw31Q7OX6e4KAib1UUuNI2QS6POwPTdrxFppfJtsA+uqWRrfpc23TROCYBsl0
wBJXLjTfBG3U9Y+bB31+CZ9/m3BatFUTFpoE757QeaUGj4X5lowrNi4DG9hQ5iseRTy8AAQbdV2b
AZ7ViA2jtgZ0BOTqTTQAbGhmnce74g7daWvMH5dMEvOknxgVDqY+tyZ5DCGmwq3yJRmHjRV1LisG
GseljyS504OVI6neGQhsEuOXlk4HXXnJZKiJWL1bGNzVtQkvvmJzfcKX3fDkw4SDSzbDbkQ/SgvM
JQgSpW9qt+37Tca/dOBqisEL2cHKb/pud93u4kKDElIHrQDBoSIsQpFUY5RARgf1m2JrWO1WtaFv
W7C14c215QuHAm0R8qUouoPM+3yXgeI+BzsKNnVfcyBsMoDFe69Fy7vREqro6rMelW5vpQ98ilZs
L93kyolp4QzTB5DtkvkM68z+Jq6qnWasXQbLs/hndMIZUgxq2rEUi0faESKIOo4QlL/0NazA8pFx
MhThyEBULKsJx1AqdEi66RYUG7/iLRg29/W22Ba2c68+2ZQMFN1HW/74L67yZ5CCq7CiDYcMTKWA
XiFJRhIvMxtv4PlKzLp4sZ6MUdihVtB0VjNfrHa8MybfLh8Jrp50n3RuLW+79OF/G5W471qigbQU
U5opbjMcTHNvjj+um1hxQLHfMkmCgbA5PJbK51E7rgaRi78/I8jQaiTPLUfne0trdASrUCIHyP/Y
1nik/UvMoYOUCt3ZUM4VQx0z70sra3BGtHK6H1KTakryZLBnU2fb2sxu+7H5vD5jsytdnBYnFgUf
qHJTrghqjo7JweHjcOm+krZG+SNoV5xtceOeGBJWfyBymEJzACr09rGD0rjeQStijUZwcTSA+Gm2
jHTXBbFXOkxSomsVDqAB11uejTuZZyWNZGRMKgc5vpX1WoqBwQ83s6KBG+OiJq93ZRCUeT0Patvo
32zFNYnf/n2LB25S6EMj9AUEF2nrc6+T0Gwa2iamLkRdoEazRQJATG82jhJu0Y5KpdL/B6f4Y1CU
SonaEqySAwxW5cZW7+raa8ufsv2smLv/zZDwag4luwrHah4ZxObM1uWQek0/VcUh00q69XetUHR0
tIWDnAj1WSSThUnMLR6GPGoR8gH15YAd+cZ0Rt/kNN7GtKfpzjgM/l1y834fuMTp3p6a287Nbo1N
5RcUU+6gPX9lS1wy1SBEOvkmESbGgIyrNbNpnOn4JnnhjbZtb8uH7Bt0b2+nu+RbvJu8h1Smxn11
G7qghIC25PUFWMjO4BNmFm602hG8r4QVSNF8pQFQ2jgc7QU32mZ0ZzAA7Z3WAzP3vUbVTbRCsHTZ
wj0P+8Smeu7PPAsgjWTD5mc4ORDd/Sbf83v5rXLfUcJwuaPQ2o1u9FvM+tZY8bgFKMa5cSE8GoiW
EFL0GPDNTKtVegF30o3kDP5wb2zwjN1ndxATXZvn2b0u3O9kzEJoFOJ5G7AUZkEj4laeQcubFLh2
p/naV8/60aaSax4sV3bVTbVySP1mA79mW7i1WkC6ZK5hvkHd7E/01TqO/uejSTvfdJUb+V4+Ekfb
6C6n6benzkeEnqwNf75Grn2CEE71RVsPZoBPUA+aAhdrvceJjr7k/N56hZ+/sY11o3mrCj6L8z53
fSLLCQ54MRoGRRJvwh7zblHI6YJNDXRMtH/TfGiB+rHDbhPU9mlSObkfgAFj5eW5FC9oJ9bFVW8y
qBcAReUEKuAfvacS/g8WkBzHfkJ7BroXBHdmUhbDnUdIqGSJAzJSJ1klPFiaQiCg8WDH9EHwQ3Af
pciGJJZhooE8kFttcUi3n/Cc26/ildGf4S585jTadU72aq9N4NIFe2pb8Bu9UbRJCWCbpD2k1Zyw
cCOkDoDfXzkHlwcJD7Hl353IwjzOcPO0mmBI6+j0RWjjGMf8IwSdhfGQUaN2Yqd3ynckSAbKN6un
0lJ0BJbA/8wLjjJUcZyb4zzHnBpf41t6SCB/DjU5ALWo7aQfGh4a+fHHyqiX3oro9sCIdRQBoJJw
fhInbZ8E1YDeEqK8WhlKxT9Na9+nz6n6mhhulN70+spEL955pyaFgBNdnEMEuZDGqWOaPvRb8PUf
IdZ8y3bpdjCoqVHlzkhxAaGBGqQliQfxl+gF1A7Xh76w3gbexmimRo4WT2Xh3gvqJo/GCpw7o/lS
oqqWo8qyQU7RBgNTVwFgtGJvYYGR2Z7lZtAijm5dwZ6qcrswlap2QCLYb0YC/js9SHo8hLI1ksqF
QwcNVLO6DBJthiG2iGQxi3tdbmoHpXvfZvwDaPSVaGpxNCcmhEUs4h6htgETSlPRtpzcdjj2fHN9
iRb2PtppZloCRNczScC5c5pVl2gxg5FJQyo0TL0Ow0n9PHi/bmcp9QpDSIxZeDMoF50eoZJrjdS1
tTMoNyPCQwKcqw7dVBoCtKLs7OzAoqfrNpfWyAaySNeAGwemXhhbqCUsSfuuRstg7hcB22VW7V83
sZTnwrD+2FDP528yIrPIUthIGUi4oBWt1agwMtpqft26E6fh5EatH4V/3TWkoWKL1iR0Uyt4sAhH
KSMFi4kNKimNAzr3Mx6fyu7X9bEtuoYO1ATWzEDlVDAhjyUveN/XTsueKwJFAw1S6Alu2Nfrdpb8
HAiN/+wIx3JUxGBLaWGnZGjFudO7OwA1rptYQDFgukB9iLQ4CL/R73C+TJIVZ2Mgz96Xlw9TEsw6
GOVrPWkdWGb1cMvDaYKcCyv2pRLtaqK9E6hsuMUU5o/XP0VfnFboVYAPhAAAKU6rohdaoKRj7fTZ
GGYUPQzN61BG4b2VjeyL68WoAprPrJwS00jdvinsuyiNoArQSWmF9uSk2OLHy02RWjPBFuKS/Wg3
g0VrYoYgCpim+5BAPCCW2LiJy7basyhsXwxTNmuaDQyc7nJoxPfVEDYPkWSmTzaZWq/lKoqdI7cA
cR0U5kIgrHuIg1SBF9d0VMfEiVo1OZbdnLcKGLepWgGpV6a8/DVEEl5Otq3KXojq9L1SVHg+V0qn
3qhdZ6+psv6moRVCXZBnAPgGlmDdQmPp+XoOUjtxG40fTmFKjl2+YJ69csz9iUzbBj2sGoeuXhJ/
hsYvuWqfIBxIIzX5hlsDLZBgrQIzZVF/TwGe0ZsBAiUKSmr9Xzevg40fNTUVOeKZZV7wuQwkU3Jl
YKHVNr5Fxwgty/FmtL5d96eFO/bMyuxuJyWteLKLzpBhhTRsuIOsWx3RyAYnJpXNeNrJRZM+pjLZ
hBaaXNk43F83v7h5575eJE5kMJkIhwTIissQOERcuUg1Zgo4UqViH4ThP9yFWGpg+8HDAQcSYijA
t3KTJVPtRJ11ZHKPzqAMTW36qpbXQrBGflMCWQAoWxdUPVOlDL2Vz4ce4aZHugwlKm5CbgnEYE91
iMhxAlLOUTNloKbdoCm8K8Ln63O6cELM6KP5WsHFBfaP8yWtep5UEOrFYYWgqe9+1dAg0g1vXNMY
X7Mj3F11WeRMs2oEGGrmE7Pay0bwClaTm4FMfw/70TAYXPwg/oDEq0hQGAUjy5LZTesSOUPtKWFQ
HEdz6fAyhtz/+/k7tSWMSw8iPEg5bIGFg9QbI2oPcrjPrDUl1KX5U1BkQlSPnCE4fM7XKekBxplC
+EocqdB4VRE/G1Kj/CJmB3Ju0yhero9rIZ4hCh5qMs5RnNaiEFExpvEErn1s9Rxc9drwmA9r2bKF
7XxmYh7yyWnSt3pFOMG5OgChlWiKTxRQtPTNPxyNaIhFxwpCF0heCDMXxrZS8nk76/VnjTahMXhK
1rD/C3QO+OETI4Ib5GFkNODArJ3K+l18kUFXkr4V8k5RXrRsY9gjABzO0N51ZAMS3+trtZCLgXE8
fGQ0dapgmD+fyAlygAV48hBXmw219O0AubohvEuREY3cpl8jhFm6BUBxA4wkEgi4EYX7MO+h5cXr
2eXZsAsSfaOM43cAK27LsN/PxAvypO8MbXi9PsoljwRGUYdMA5gBcVyej5IFoZSaDUaZjNDgU8s7
qHH8/ck/I6D/MyFEh+iLzTVzdhVDjh96OX9MopkEc00HYsnxsVoQJZ27UgwRHogEVjpZXYGzsCbu
VELWnk07knP3+oRZS36BZxCigblX6wIFXVlIy6p6WTtdpFQlzQgWjNYQ0nPlPK0Nv48M07f7anyC
4Hd/x7IsdTO1CvCPJHwkBXy/5dSSo0alydhWFkU7X+nKRi1xdBAm6b0hZdpBQhbUyyaVbcCSFjIa
yPK4D3prutFBXPptnNQE6jIkqL61Ack9O0ILCwV1cbwfmnp6IPrAnpuETDc9AG8uxGiBr4I0Tfmt
nFr8T42xBIrBppYbNESC40szQJDllWoJTrtCIW44RsG9PagVrkrVGvxMHwHCZnq/0aqRJFQFZTfK
KtF93WuxLytVsJOKYJeWkrqzJMNT2KSBF8Pi/jQwAqga4UdQL03ghpb0vYH+oZpGWVfmnlak8oM2
miC3y0dd2/KpmV55bSo5HayE3WsTauQ0G6M2oDwpMs82ov55zEZl01V5+i6FseLwLjaBO5ICgJ+u
L/jSuxeYKsQUOOegZiE+QlUiNUVm4XE4o1L3cVCxu26o2x2YD/VXwNuChNZFN7pMGu07qLwnBR0T
3q/soqWrCrhX5GIQWah4HpxvVGgMg15Lwle0iUxL3oOh40mzPd6shINzHCbG5ad2hAMBE6jxMUcG
xkYruTX5JUmhVOhWw1Pf2ytTuzYm4WQogDTs2xThi5zHtIO+IWh5styr1hofF+0oIDw28eACeEw4
yruQtJraYExaG7ll4dbGgek22gm2111l6TA99RRhjTLU1dhgYI0Qfu0BVX5Mi24l27N0TcyU28gq
aegqEbHeA15xjY4sLFB+ijN10IUFth7PBeZLWflZguk7SOwdM9dKuEtuMXOPgGYAmG9VhOUQMki9
Nk9hoezBbFBKIVWRckyyLcpz/+AWp7aEtFneJWNu9ZhGZoHMpOuy3JdM+bnNqvoRbLbav+ysk2Bd
8Pgwr3iDFkPcTyT4NPH4pSHgX02d2XQorcfrLrLsin9eBoLLcwiqVdCinCPb1M1DWpupx9TnAPD5
64YuFwzAdBAUzYVwPLJ/X2MncSD6gXS516ByHkfjQzN9lfFbO/VbnhoU5L8rl+LlqGAMaC2QYKJh
whLfO8ggh3XSQcE9m8B3EViS7qJB760k1puEo9O5PrQFa6D0wS2v4n0F1SdhweTYQitsiWLUaOff
bNb2WzW2oe07MWTKA16vBIKXgQWoStFvMJOzIDwTW6uisI/tiiBxIyeTjax3WniBoiIUbfW1N9bS
yBAogcHaQFoaBIvnh3yMK5iATqhyFI1torrwir7fjbG1hX7sSgB/eVZBCdgw5wSWhXyaWK4C8sPq
mwam7KTd5ta4iaxmxSuWJg7oErQT4CUOJKtw7AaRJFemBjbPBIIKFCwTP8BoBV6Lyfp53SEWrmik
YtDahFQ+2rvxQj2ftwqnFmP1AEVlNBHqcnfbZ0jk9sGOydYGScO7VK1Adsh8JbB/XLd9eSCrM0k0
4gMkQGdGIsE00ZB5LCFVL3fanQRCUaV8J+Ojpb6qgBiCtecTEcNa9/VC0hpquYg3Zukj+IvIcqH0
ZZdE1lQ5asC9Npi8ss12St77ZlUfBjPazenDXNLcPDc2BY+SlaVdOF1mz5nT8mjqQrvK+ajrrmi1
SpMrhw0mZImRcwSvZH8XjlAl1RMJ6khWp3jXZ3rJnU5sGnPi5+REQzsudkKvVE4E8s/O+i6DMLbI
kAC8bmZpD84NOLhbiaGBlvvcDG6eTLICtULTJtnIw/hVQQDZmOotyhP+dVOLyziLmqD9d371iRTC
cU0yfTK0yikH1SkKgtS87oYFqsYx0JRyRO2ucvP+NQ1lp+/Dzf9oXhiqPeZaGFYw33Sj5aFNL6B6
DIQH06t9FOM5ghvkOIYSp1USflpGsg/s+nPlIy7zddg/ioYEJGogyIkIp0Sc1ZNFBqNyIEd1b4Ic
GL3MUA0Pqg+FqzdJoG06gC27iIQUZ9b369aXFttGQguJDDz0ESKeL3aBDLRdEwtJed08DM34yMLp
UQqBspnI+3VTS+57Yur3GXbivhwKeCkI8mGqZZ2Lykx+THozcsxaD1Z2p46vPo/hMaVoBEFVE/OK
0uD5qFTe2loILXEHGHdPq9j7oBtf10fzm75YtEHQrGYhRYJWSfFwz1sjnniqsplVq9Jdubqd+I8u
3WaZhhb2t6g1b83whbNdMD5Vyo+EMIiJHSTm59PWKjY6d4zJY+EGDEvDmrbZ5aqCcxnlYyQpUTJC
leZ8/M1ohHrZx5Aur1wVDE0dsm1c/UrIXwdzsAO0ErK8AKsjPDi3M5Je60EtzpwSdNkGOBYSCD1m
2o2+2nu9OCIMCYf+bw7Y2blOnCfCwy8YwM4OZvYCjImPlv7Gg+OYf1xf1UvHmelEkfUCxzJSlL/V
y0/MkFmc0A7SWW4+M0ELDAqpIFjVe14aDHYChPsU1D5VEb7bdBJq4lELUkI2ZrcEz9pDWaumqw7R
a8iHNaXCy42HGxptjQgQQFFxkeRVUDUcJ7zandoKELR1GwMS72ZprZymS3MH1ALCUcgrIOQWl4i1
WgpSc0AlrG0e/FCzt+trMx/G5xsOw/jNzW7MTToiRAusgChj5D3wlYarIR8ExR4UT1Cnp4m+07uf
160tj2Zmgv9/1ua/n3iCogSxlqWwFg+GNyH5bmaWe93EvAsvBvRf5IQY8dyEltmVabQDcwZp23R+
ZGw4IEtjvonNGDQGaM4rVh4OC54wEznimoH0LZgMhHPBRmcJ6UfghRjwGGTypUl201U6ngUrkLtF
CQpVEkCexdR4MA4lh3IMSOyN3DXLEex3khNOiaPy5BtPzOe+fEWKz02DB0Bwv8AEfjumKP1qbqVm
K8HMQtkcIz75GPV8kpshQkZsjsEJeZBA3MVaLwxjN8VtRFv7W9GVt31aeWSSvGw4jCNfOVEWJgMP
QtQIcA+BuExEOaDmrEdJOQI4GNrPeLdBFbED0C9tsrVg6jIkVXUNhNxQRAQ7BUKK85GWTIljSQct
RcnBVNaDwpKySb6vrPDLMLtjWqXW3wOT8S4EMQo6R6Hoik6Hc5MKqQt7sFDmK/bqd1CIuLH39Z64
LQVdixP5tafSwuu2L6BDpg9rBYOFzjHUUcFzgNQfhDzhb+fWdVsCUd8wg2OggF3T8K64n2DWNbzw
0Dvaq4YuxU10lz9vUyr51/fukl+hu4PAx3F+IxslzDb64UdJK5E0UQ9sr1H7xt6lzrfyrdyl/poi
37IxDRgn7Ac88UQphVELOj1uMc/SE0DgW+Lkm9HJgfoGF8B2VY1s3hLCuQSqlj/WhKMvyqxwMgmG
VnnmTXgj0eiYuXFMzeO7flusvaQW3q7YGCfmBCeyQNupKD0Gxx/AM9TTio7UgubUJqFrctwLBbVz
W/PNfHKqm0qCrfobwnXTeZ/jbbrp3qo3E+BJyR+Pa2HY73LmtZkUPFTRO6gCzENr39BA+WHdopfy
BvRzOmU0fGo39cvDWvlzATV/PkThTVPomj0oJWzaD/kWhTqA5LkT7Qn1tZxWQFTr/riBALTsF5vX
lU0xJ54uxqvPFHsQUNEuimkDakENr2Fb+SI/0g8/OKgOmDd9ZAemm3K3upwLRx7S2X/sCZ5qxJ2c
snk59QOe3McBWr0J5rpyws2E/OxxcNGCdbCdtd7QhZv7zK7gsu3ASS5VsNs5zLcT+vlobGR53V2X
x4eKI3r80NsjnnCZorIITLI44W7UTfczP2jAxEsULdBO7fUf8e4juuluIeG2so7zvF2u4x+7gg+R
QtMSPZlVHt/SD2QZQPO+R5nbU5zRAwPsy0O3EpgsGkQ7FpjXUfq94IwxWnDlqrPjDNK0BxXJbVtU
3vVBaYvH2okNwVn6CcDmIsZ1MWs+kn3jHZUdd46Pb4Eb+OCJodadujvELz9Nyt8HN6Khv4luY1e/
I88va40es4dczDCqajbKqEiaiQm7ITZiO1FV7JTymfHHrNjwtd2x8MpA2g/RHpppUdoWH4GTYadV
kBo1FH9GF+Kkc+u8HhzCNRLrhVYZ3EoquumgDI4koJhJlcpEKdNCB3g0QrdMvJ2o+q5T4wF0WCUI
9F2gcqjlQv9sTel98epAiImXLrCR6DkQ9mGkV13VcLlGh1Zvb9k9ZDMdzzxKm1heue8XJ/PE0vz3
k4sjRoFOyUdYqrxedyDASwuysgcWTUBMBTlFaO+ZF7xJXdajnRfrVfUvEUiTAm1bxTt7LXJZNGOh
cI9iM4IJMZaoCySsew7PC6W9WTyq1XYCr22xvb7bFq8hZJSwm1EBnnsGzicstXO9CSwTV9/X6A5o
q0k3lgdZ9Z29jzI6ee1NRO8GWm6Dg7VTV1rHlnYX3h2AaMvIzkBU9tw44REbKwseadndPTftbdcS
Px7WOBmWB/nHjsgZlE9KXnUj7PAbNXd7DXQ7VHKUDc7Ix2FDvMmgkeRhlF4ErAPYqD3V7ZOV03oB
SYr9N+v/IZeA0qT4xOiKOFLSEo5jHpoPiHbi0bWPPdvlX5Zfb6MPbaLa99oLn+Vt5rCv2Cf9v7gu
XhxoECEGyDfnuOBkd6ShnqsRxxfkEyi+HqwAXZqGZ6trF9Oi757YEY5wnlc2LyPYCXLNj8DgBg97
6RJIb5V8pTy0dMXPedn/PyThaIlTQ0vsDqa4VB9M0LsPBnHLmfRL6V9r8yuroUCirDyoFuPTU6vC
rpHaQpv6GlanvnRrNP6pP7lCqwrvxRIYrF0ZeSgrtK3q2OpO/XulJRWC32gPg7AZ7gsxE10j5i+S
IoAjWQlIj1rwlK/46sICQpQQ/UsAASL5JSLHc5Sf8G6S5ip6RDmoWa33JHtahUItzSMyUehDmy+G
WTDk3CGZCpkdpYsbJ8+o4rOjvoM6yEH+0Xq9x5zooK42EF5m8VEJOrEorJyl8o6AZRCdWV7mwkvu
h3vS0A5zuK21lVlciJbObAnPin7mtihnW3EFKVvLGZDXu358LxygZxaEAFDtm6nNQ1hgZGc0GZUa
t2jd6zYWij/nUyac0jkbza4mUePIG/MhcjsvcaXMG9wnvrF+rNhaXJ5Zhg1dvfMqCSfUlDcZVGoS
9MJ/YVUkCp0DXEQjrTfmYY2mfum5jqgOSHKYAlRELE6OsVmx0ABdrLohR9mbbgOfOKymyQd0GzYI
Iq4PbtEdTswJrldpTBuMvEBvZw8hB0iYKfbaUs3rLYSrZyMSPC4N9GLSVGhAW5U7POgb0B0lfm1R
ZWO74PNqPe1hfpIwWu7jX8bz9fEtNJ/DUU4GKHjjGA5QtC1gvXPQHOKld5+9LztA57nyU/kDiPqf
1w0uPLvO7AmOKY2dDLYBTOhA7uPMQ6uXqtEkDWixphO8ZAnk4YBXQC7NRA7t/JzSxhGnvVyiyzy/
rdHAEiAF+qOM3XZN8X6BqAb41hNLwomoSmo1SSosmYdEosONuTG84/1RZpRtRxpuMnqjUrmjoDde
KygvbvRT24KDTnVtqS2B7fIB2gXoZg+O6ab3fnUWXWtiX3LUU1OCo1ZpqGZDxMD7/r3YR8d2Kx2k
h2b79/5xakTwx7bLoVRdYjwEtxhE13JgOCu3ad1hWuOgXgrusG4WCsP6/FwUETGt1ULpLq3mAU1+
47QhclU6Tb1xV2/fI798Iwf1/0i7rt24YW37RQIoiWqvKtPsGde45EWI7US9S1T5+rvke26ioXWH
SA4C5MXALJHc3CR3WesxvB+vYgQJkrdERF27FsM6+wBusNCBaGqrxweYqOAN6peqOOmSPRbvYN7K
MyTK3il9n5oTkriqhrIx5akTlUkq66v6ZxK4DQlB9W6wyDwJx3g/3ulb+crcDlf6nnxke2aj9GnD
7MHzN/KhtqONsQXT7na4sewnYy8iiFzztosF4bmDqqzuyDjiWyarBbvKHS0E5XifUR3e2eqzjCLa
gEECpnM2nNRRNUWkbhyGsASuMNvM7k4h7jBBiKgo3UVut5tuiZAAYvXcWgJzS51LUIJvBgBPYAPb
E7x1iTNhu1azj49KW8QDtnYbXOJxyyqRIk8g3gOrlhW7R+ai9m1Fhv6x5V3esPMPXZhRnjnflMam
S0ysGRkdQ3Ya/4pGhzlXjTy1Rjdq+H4Zb/XEWoyMLw5AqVccswIj+x4cmsr+iRMEu3ZycOl1CZgl
0LhxGVE0QuX8ICkKSWaBjhF28S4v3Zoi77PJNEeW7DL7ZYjg1u6Hy/Fx1ylTI1BqaWdL6eyWuEP9
FrS3l0e0FtxBe/rvbWBwZ6OGtnvoUgAjviZO99N/TK+k77Gtn9R/SIueIXFnY9OqDYXGF+wQvbTD
UyafUiawwLUg2RkGdwamOm2D/52xTbgPHeWQu9kWJT0tLCLZNxuoGO6UZ3p/eRI/ozlfLX/mEkQB
D9pNuYXSKlDZ6gaGZj3oB+NKfbYQPW7sW4ZYDLXJpnSe4TmdFKFdsiOu/PoP4SaM+88HcKvYV3ES
5RFWUZbRbHvdBV4I9qBYML2rThkpQIJOLBWRQG52m7YwpAmxQGdAcwCeLjY4Qi/P5OqT8pOXAaNB
PzlffhBaQ0o6EwPRt8iLOfFHGIKCIrqV3NRLt/1eJMOxfmuaiSD+A8jNXBebsR9aANRwwbDH3n5+
VezmYdwVO1Gt9LqZLLD4HVAhlFeD7MIpPOJ7utd5iU2cwab7Fhl7W7fRbXzr376X94HXInmVXEP3
WXRPXFlEEFKArB95AEjRfUbbllGkpPbTSgEBm47ktY20q8s0UJ1cXseVq8RcDI4qItSqzFw4546S
GgnafyyKFFFVu5K+rZMXlOROUDwou5swdy+jrQ0JxVFIyKNtf84Un6NVKdWnOkQhmp6S6UFvq28j
llQQ7VyzlLl9WZ1536iBJo9zlB5iXRMeNDg/A9cf3LTJXAjnNeRJaaEO5pnDdV7eTdavy2ObbYJz
LUtU/lDNpoQpTaci0Vh8lKn2rNSKh3bil79GQanUnxnk7iRdy/KiSFGg2EegFaLKodUp3mL67jLM
illY0GeQ51LtuYaam8Iq9uU4hxiYUyOSuamYwZwKOl12nhc3VW2Z9z6tqscorTQB8MrBjcI5XPJQ
tfEpnnm+di0L/c6UMnTgkn1gep11W+N6Gx+r5HvTOklyd3mcKw/OMzjOUdIAwzco4Gr0hneg8YTc
YYyuFnDdyzDTy2Ar1g8tZR11Z7BMVBxxXgWdJGUHXXVEM6s9yxJwT4nKe+bP5W1wicANx0hTrQzR
PujUpWzLeeI08T3NjkUzCDby2rwtgbiNHPY4EyBSh9AouWv6ws4DyABWV3KR2S04ei7Pm2hUnM2X
OrSMCpD+Od0kVTdZmAxeJ1XBXTlZdyAkVgRjW9vIyC8jwgKu7fkEPTfBMetoOWqAY9Zdnu3r6EOY
IFibPkSW4QIpvO4XZmlWJUM2KmiBbSDMo9l9t+vR/TM+sFxw4Vm7Z82pkN9I3NwNfiijvQdI49bf
Zr+mTXv1NiEpY3jaPX0IbsstRdPR9vKCrXmPJSg3g77iozMyAagZ7zK4J3ILamrauWN4H4r6INc2
1R8sBBjPV8vsWJyHBbDa4SHqD6YoT7724Idfn684KIKFDBBf2ZQbE9hd4NenG2jGEi879tsBF1UN
ryUc/GjztS0XD5hKkPxYM8MlrnI+sDEIBwSEgRsFNdonnmM/dYn0TyC/j0r+YdYXqVVmPY5KPDe3
SYlLeFocVFMSbKk1gwBX5lwejuJwlEifj8WfmSMDirEY5FeR7vrsfgIDBqvtCQlx8nbZ+lZtfonG
eUElpHKbREBDU4f+fYQ+8VVipFKLSll/ckByqnoDrPO2lQPN0fKmuDaGdtyjV6jxCJgBIXnCmn0Y
Z7rb163pQT744/InrmVKUSyPTjx0ehAQF3NGFRVqPmY6WBmmRPFY+9zh8d2FihuDQaOv3kF+ZVes
g4wzWr8IO7bqSO2+QsSre53M2zSs95JMD8ga3WjEd0tLJCG0OofLD+SsDx3oBlJi+ED9OGzi234b
7FK80ChETXb0IdvnhxAbe4uOpsszs7adl7jcfbQPDbTGx8gJFMlzS4/ZPwREzyZ+xl9cqgsa04RS
uAsFu0pFzWDLXCM8xPGtz2wrE2RN1/bwcjSc3eclk2IFvULQfvo+1nPc/Emzni7P2NrpuMTgrF3v
zKmvSsyYBKGe5FFF/CZxFRG3+lr4Ac0GILlCe5mFJg9uYYKyz4bsk/5CeeoDw6mrfS1DcxcRRW0L
fRuKcoJKFPRYG9sSlFutxlIr09dm8hL2LU0etRSv5aMuepWsuni49pkvCy396No7NwqKWpZonGRc
m1xsvMm9abaR4WG1vPLoeyZifr1N70VpyzXjAIekMQuD4SnEHyyR0bFMMWEcfZl4UYUMXMOeplw/
XbaPNd+7hOF2spmZPkkq2EfYbqcCAui1zaYJFCpQgQGBChW1T69bymJcnKVItd705NMgR8jrJGhi
Q6MYHhPXmRq7fUEMJ1XDmwIE41bFBDcP0ZxyBqOEvhqoBHPqk7uoe026bS2SHV27uy3nkzMWSTGK
iUDixomG9J6Zig2Kym1j1I91yDxUEgmWby12ai3xuP2NAoHW9MHD5agPLj2kG+NFtVz/odlMzrhH
fnHTiChN1nywAdFDFHODnutLKzASY1rU+EDUU+nnGPdveUrdy0a5tk4ok587/PBMR4nM+Y5To5S2
PRRjHJrd9skpNR4Jub8MsZY3QMf0Hwzu6qvikt2wHBiG4gxX6Pe9l5zI0/d9bE933Z4dsk26HV7l
D1+wZKuDg0oq+Jw0FFvxg2NmGphJhvuHNkHekCWRXTSlnfm+INDxFYdaqGcEhQX46GSUjJ9Pol/6
cYAQEbLQJgiRAmkyvTrqwZrBNAHSSkgFULI+y3NjuVAtdw6Vyb0UGSoCYlmrH6Pgw0q7g0K6LQkT
L05+oRXUkUCUYCjdviAiIv+v9ghwBMDmp7OKkgXOWEw5hrpfBfByjDdRrN0nbPrre/A5BGcrSoxA
aTGBUr7Tk43hyzuSomwlLD2BTX6tuzjH4V5Gao5VSjvgxOm1Gn7rETQd9LtGcZMKNFKxk5IXKRCR
9n49RWdQFY0SOl5KYEg4X7y8sjKracDhr3eRo2f+Jo+7rVGgNs8MBck6ERRnkp2mj2NAARWauofu
ITtGoLZm1g2CPYKEyNdzbR6VAS1YHUKFX5hPkhTtloGGqZRA8Rw/tfkGjwxUwH2rszfNFAVj1wf2
B43zwnWQNDSNMTBfPupmbZfx3gpBxawJWGC/ni7no+Js3UJFo5GOGNUYoKkFLCBR+csizWEIn5kk
O5fNUTQozuqLsECHWYFBSa0XpdYxMd5av79pRGb/Nah3PijO6pU8ahMFCrMOGyPLrQI/Qbtie9ca
/Uug9Kdu7CMnGOl0leoxwhGXB7kKjjuWgbpy3F15YlGmILYuZwBHe4Qrle4wvEsNiMBmr/yQlr8C
EZH0ynUSw/2DyDvLSZNZlnc9utp+QJf4oHjURLSl9MZNfl8hbQwPvSVXmuBIXXmyncPObnTxtAl6
9LWb5Qz7VHgpGiN2vkeP/RP9mW3z3QhB386pf8UNdDEuz/DqOQTXAveCijIUlJ0Do6wxgqALgE3l
aOFN4FfuaNSi4c2u4zy2ieEtUDjXIoFzVZUboMQggIRqbzA6GWr9IGRI0CcVFF4wbqvYsuFFLfZ4
eYSrG2WBzR1/OUggolICdtDSqzEFCAEHrxRt60gUeV91AAsobhWzNCdxGQAql/qtlE1bdInaVWY6
hZ6i5FX7dnlkorWb/74wmqH0yy7NASdbr6V8V4wJKg8EO1A0e5zv1FK8OUL0cTsByOuj8i5rd4Fx
wLPqH4YCJiXQt0OMGDH286Egbd2CJpfAdeZXqeTW5XtIBTe7lbcNjBAcAhT9HRT/OIyqZWVmKnMS
sn0Gtduh78saZU6vk9QccRf02FS+5PJjkovE6ldPuwUw56qjJsdvzqddpG4aCwQhExwJCPB6H00E
MZIWuiaIXawa4gKRc9qZZkZoFZjPV1JqYIs2NrH5OvjsTq6g50aJYGpnu/6yvf/A8XVEYU5CCBzg
LIpbySm74AcbUUxx2UJEGJyjyus6tbIYQ6JYNVxnfZuMkHq9DLJq7YuBKOdmOKatRrsGIF1XuhEj
GlRMTG8yZNwZCtEJvpKGnw0S1m4qaJMBDcA5WtVUYEUZMW1VvCsmkIPfxv6r31zT4LFVqe2Pz4q2
7+LbMtw34evlka6/Chbg3Mbu+xZl1x3AaQrt1SuqHAP9WYt3IyiA0oewupY122SC02b1PEcYHslN
9Hegaed8xFNVGk0RATSXQHsZouQ2jtxeUbxSg8h5o9slqvVJJircWB/sApcb7NCE5qDPl6Upup7G
KLF1HX2A5ugNxZMBLlh5fMpDVOSaT1oiEuMWgnN+p2tS1ZjmK3ybMFuixyI/GaAKiGM3Mg6dsa18
N6h3vnF3eYVXbXkxZs7rSMEUQP8ZsJLiNbF5V3W6rfnVRjaeLgOtHkMLIM7ZQDkQkfZZZiw0wv2I
F5Ap5RuK2NFlGMF4Pt374rSLWy0eSm2GGSzfrvrhOUQ3kIT+HLkT9XCK1uzz7wuwMKFBmVQAi5Vf
cukNquMHez/AaS5ZzthvCBqBG5thj1we5PpFEDkrcN4aoALj6S2LLAtaI8CNF+pRdsB8JxmgDR5L
WxMtzxCT3CkpVCxYvack9igmWpqMhxScE6n1NKo/y0yk4fr/TMWfL+J8YllnEiQHwPPAyrvQ8Hp2
A4HVvAoP2ljahrqVGgodO88Kdpen4rPj7MupspgK7uLWpCXV8lkzbape60DdtrpiI612o4/oWswM
rwRvpRzftdl4YOYARj+y18Jsr5IHNQ0PluY/Vvpbb77mjQJCNwVmEh4gAhvbvRJu20L+2aToJAsS
uypkYkPZIbbRnQmubRFP5OppvBgIdy1EW1aijRoGkrJb1u6D+L1SZJsS8PKO+8uTtu5g/ywW52Br
v2SWPz+YKuWqVR4af9iS8k5ubyjeFJKBSqTHy4Drm/8PIOdZg5qgHLCHdZQUhGOJtWuI7EDWybsM
I7RC3onmtFAZm/dFdmMaXmU6AeoVQKXW1/skcbKuc9mEAvZ+KwCerezcCpHkR/5YQwMohFd4Be/S
AvumQnABLqPrxo+2Pj3osHg8X7r4DTFqA0ocLL8eMrfumO2LOL1XHqTAl/VZwxEN0Mi9nx+Zkg6q
VnV+GQZVa6MNKx43CUHNr+L61SyfgSrg4rYmTp3mztTca+AJTMMbMuabyxPx1YjPv4M7ThSprbuw
wneE7VRuEBGAVOEQEpfm9Y1fxJCRVsAPfRnzq3EBcxauNECVhUsD5wH6SUkCNC/iOmadUroLqsek
EHiZ+bO/LC+aEWbuIiwxTwjKpkY2h1FHbEgHIRdo+YhWeJ1JS1tGStfyr5tQyEmwNixQ76KhD9y/
qFKZ/744XJCFgEFRDGsYTzoyi9m4CYafl6fu63UZJ8gCg9uXg24FShBQPKhCx5RgNrGoXkk0Cs4w
o7FK/WFeHLTKMwSWx1MlosmaP5JfnOUgOJvrEBmwJAkQRn4jGaBjQz1ncN02fx34PJ8r7gLTYz3k
eZs5Q3VUh4+if/azO1MVxOHXV+SzPQpVt+AvO1/1bNT7YEyxIp3S222wSVrBkq/P1m8AvojRj0Zz
JAkAyvGhrreZ8RT6DwoT9VN+PWIwW8pMQwWCflTHc5syMCI0f82z5bNALWzVpHC8U+lrH3rc5c+B
JiUfEy3bx8mPQ81u0sQXvCJW1D3xCSBpJYgVzEVYnOlNMUi1xylonXpTnKqtvw++a4ENheVs76VP
mpM7+ulq+lAfDLd/MW1Esp36epBEd7XVFQU7HBgO5vPB5J6kIE2d9KCMWjyhXOUwuNF3/bXbQMzK
zq4T1NV51qNUCkBFmNxtzJQYDSsrbOfjSGePiuJc9huru3oxJm5161aKZdRqQ95Zva7LnW59s0Qs
SSKIeYgL95dB0EqiJiB08yRpqBRFIvvvWeJnCzGxc3W0C4A28hyDmdFE9BgYM/t9kP/A83IoYrsx
BSfU2p5TcFUnKLZFDJV/J5CkG2DlCdS3mZ5uTdQRP6S+CU2MzuyUtyEJi0JgAGvnMEK1KgJlqC7H
C+F8ZHjRJ2pbS+iCQBJe7n4FOrHjAlZvMCgwDc+XzWHN3OhcSYkyRLChfLZiLtYKSRxoZXbwKXQo
tpmp49Uj4j9eHRD4I5EGQsk36qrOB2RMJFYzHSewrAxurnsjpDBrNCKq77R9uDyaz2XnDxTwm82q
rqgV+bpcTRmnadPCuvfWrn2BMq87FPbw0p8Sxw9t5d3c95vppNvf8qN+M96ON6+ovtxZO8NW7RYd
BZe/Z212l5/Dbeaqn8gUlviceREHv0BI6+kywkrPJZj6FiPm9nNUZKrit4BQN9rJPxZbcgsZ4J1x
yg7dq+SyQ3nU7XTLMMrsOkfXruB+tbZBlvicubaQakAOB/gURYNpem1GJ7+Q3AIPrcsjXQOCYi+M
FdsCLaacGeUx7UlBYalKEDpdtc+I3RiJndH9ZZxV7wVWUPSwosQYlDDn5joYVTY2k4EocvjdZMxG
fQfYHwSxm7U9gWT5bxDOMPTQACXXDELhVKLbqX9I2RNeIhBQEKm0rtngEoozkCLwUWRMAWX617qV
enmXCVZmnnl+0y0ROBPwlUEvJQaEnr5k0W6IbnBXlMtvjb6j8UvRC8oB1m70cMjgcQQnrfGFQqYd
GpAjaBZe28VjroIuUVHtOvwIy3dqfI9ygTmsTt8CjR+cb6U9YkLIz4+7Kn2TSkEkf3XyUNUG54jk
CFSEz80tUZOgDxjcvcae2+BaJaekRLzFejXoSzw6Vf/+D+a9uFrN5r9w+DkjY2bOV6uYUa9C4Bsu
08tU0WtydRctYObdvICpjczK+hIwqbanaB2Eu7abv69HBa3l4nDmdtFUqYEUZHHr5P0zKw/E+nZ5
rtZczvL3ua0zJXKZMQW/Lze7kv3q1ci2xi3LRKmPNW+g4PkPLB18znxOepzlgnQCGyCDK/cQWlR2
jOzNvsGDSOCu19ZlCcWZsxSiXMyvsC6livDmlLhq+FyZkXt54kQo898Xqy8xvYVOFVBMcshkBqXz
Z10SXZTWQUDkBvoxUKUo3M6ZOlR3tdY8FOXDrxyDgr8REjuXR7JqArPCx39AuBdqHaCyKoCeqxO1
YAJTI1dXUFiSyHbYPf4DkoHSPjKnSFHGez5nYE9Up1jGTdOgLXS0b+Jh5xMPEhmXYVaypHjS4V2n
4n0HmY/PpNVibYZkjJQI+QqHGSgK1oynmBooNJ1q24J23oQo0wgZCqQuN3ojvVwGn62LPymW2Jz1
mWOrFr2PLLCSTw4Iq24nSxa8wtf8qQpvOkt84OHI3zaDcApz2MtcoxPA5XQ5mluaAMX7nYUyuEIz
9m3towbbrJ9z2neCROmaTeK1CIMBISXF2+R8EZmB7popwmlhxLg5BAXKh03oMPx96TXWEBEGCq1D
KMPw+oNdKlkUpy4OJd9T0KgWgIGrDUCAVG0uL9jqeP4AmeR8PNVYgKBkvrurpIEEq1z77QNkTHs0
uSsZdsRltHXbXMBxdy+E6IsxK3CT0KPBTiJiQ8R0Zw445NFVacdRDp1Y8EoMN105ie5Ja9cKBCJR
FYpAJGpTuaVTc9mXh8hE2ANxWGrdl2W4UTtoaySKS+WP1hfxEqx5/eVDjwMEt+9A23z2+uhns0kb
Bg50ovOdUim3MUP2tBLsvhXOjPmtMGtkIh09v5DOVzNOUX/Y9Kx14IGg9ZQ7yZi7+kAPke5v0wzX
ta6FWGBEvCr9iZoQlxQgBfuHNZ7VK0EXQlG0ygdkU1+eKtogqBIn3cHXon2mm3Zcd5tOGe0hDWw2
3sZh5srhx2XkNVteAnOuHMn4CiEeAA/QQuuiXS5VUHMUXBfXzgsDRoROKlzniMZNMUG3T6LruDJI
xnbytyTemvqbNolWcrYN3pGiqgCEcbJJdYhPna9k0vWUdmS+mQS3ejKBRp04UZLumNzsWdLuIm18
0MvXuRJ+CnJIa8gHJQ8F5ZCrYwVfPdi30SiFLNf5R0iSokiomG0h6po6KCmNi8DOQKwlOoPXdiYI
Zv4Ph497DjlpTFTYwGLy+F6NYq+Sy++TT1wGPaGy+hgjUbne2iECKj6C5mo0xIEP/3xkdMpSJg8l
+qkitEXgcMx2dYF3YDz4t6paHIeegRajkHwwLCqFYFrX/AKquCEXhbzQzAp4Dg5BxyauxwIveu0t
7m9Z9nPqnaHZDL1gK67NK4jfoLIBOWU80rlRRvIgBYmCp7tuPpfNPo5fm+g9KV878u7fX957K+k9
FMJTUGugyRBk25+kDotbR9zn3dy2ixlFSLljmxE5rX6DFjlZ25jyxlRCXOOewforwF27cSxxuRvH
kCSqRBi60wndfAzOHdQr6o35/V56gghd1Hj1k8DLrK6ehv54yM2j/p8PXetTimyM0uHqm06OqV1T
YqvyDxJ/C0W9LmvbDz2bv5E4f5ZqfWFGMxLueSDftEvyo09m1mTBFK75miUOZybBYKiDOePkLSpl
5R2zUzs/qHctIvJudVv5johETzAyvhLE7+P/zGGEiEjr39QQwk3QyZuJrHJ1sfDkQi8IVCgUPsA/
NUbBaDEgeLXVHXknP24Kh0Ig4Ub+HjxMTrytbks8Lm0R6+LaUYTo5G9c5XyLt6kvtYXZwyqbt4Dt
WXAMrM3lZfvUmOWPiCUG50YYSdUikYDBNqliK0/VwXeHvblv0J9UPMq9mzvgRbE1N/iROlcomnf+
5Vm7/AJu76WxIalSitmdFOU2mUDgk02OjoIOdMmySqT8uNpStOyMmq1q4WKKSSaJJaGXjmybe9Pp
PXYlg3Ytt+nOv2ZO5xKXXIG/WWBEX9cSyho46xGNAnXQF8XhPvBZ1qvo0o4q8znys51c6EczFB1J
K8WE5ziczchaYVZ1Cpwwi7411beos/b6mLqNMjrqCI1paauw7qGJeg8VynbZRo45pt8uW9XXg/H8
IzijokYmRz2Zu6dG9abzQyeijRen9FrSA1TkoJS+p24B+MuwojnmLIklijbQCrBJrdqoJbZLGRJ4
+v4yimhw81csDAiF8i0kPYFS4zqDYQzfIJatqhDv+pEmVz5qsC7jfXVz55PJGSwp9KQKUenq1NQL
fRfycrn1TETNwasoGlJk6EODXCnPJpunIcnGmXYkV6/JsNUCt++Oqiy6ka4u0QKGW6JxgsJbNsPQ
4/SCVL76BnYr6RQd2md9396V9yjIlH+KuAtW7hWYQzD5z6oTaHHg68qjwGggVIQ5jIqnmip2dKh/
GbprKDcMJNSpO7Afo6ik5OupcY7JHbxB26jGWAJTHjZJ/GvQOrsfn634hCJJgYl8vaJBHAm8FqCZ
Qrgb2YhzkyzC1gDnIDa9Zh7r/NiFx5retOWTOt1BfPLvzXGJxQ2rU1AG2BXAomloh7pX+i4tSlvq
BdtMNKZ5Gy62WSTTqNDD2ZF1qVcMJsrzPiJd2cR5a+u5ikY40/uvRqZxUYypD7qqDuZZLG+K4KfB
vkVTbFuiQuA1u5hVQSD9pyraFy7MOk9JLxkgRNeQlzLTk94fJg0lY+2VUm4vj2htty2huLUaaDoU
0OuBQ4z3fvGDGHst+PnfQXDLlBcQFkXNIzrg5cFRwB1XvlfD33efzOJfv6eMf9pZDU0yX55tLuqo
F5O8duVGk+0I3Os3suWLVDhWbQ8BOrTL4pGOpPe57eltaUK8cG5tHpSnKY4DZ9IHt+7HK5Lm9tio
z7olqrhYc8DmrHSMlu1Pwr9zTIuGclD3YKrPitpN5oOkRdGWm9KHywu2jgOZaBWxh1nU6BwnKOSa
Qoi7dqy836eJE4+FY0mICo4C45t/6PxmiUUDLz60JyEF+0XJBNoUaNOYMIkV+9GU0IRUbbXYDonH
alfNPXkQ4K3uqwUed05mZR70iHaCFmTaQaRFVdygfTXkY14KBGbXiKchb4NSTGR+oS3AJ+NqJerh
2TGF/dE69YibPCe7chcd60P6DVSskh3sg1vf839a3S55+4cuBkzsAp7b1WoTNsSa4RnKnroUQr52
/gYm0W3kNruwcP7WXtC2jeo7SLggVqUZs49Z+GElk+S0jUAzX8igSPD69uhP7qjs/wEFMX9UQmJa
Df6JldFEU8YJ/PLogRm0a8jM1oMriXhWVkghIScISs25F11XLL6OZezlacgYitZGaMBFnoL/GzAv
qyflYG3wUi22jQoK0biyw4Oxh1BS40AuSUQL9dVS8RWoFMKzH2SwEMDjppRacSbP1TRp7YaTK6HK
pdyExW1ZCyz1q/8/B+K2RG8GIQRl5opG9T2AyBZ4cpq3ywv3+bHn2/wcYx7swj50RsxWmssNyV17
DVbIvblRtwzTGjntrtsEW4RsvGSbg2JTcmNP25OtiZ5W0ftqpUAaVVAKqmg/i5S+FEjTcfJ7MiAw
HzzV77ond/Z0o28DW/ppePkuftaO8kGkqLLy2joH5bZipFlDpMyg7fvolK5hT7v6OgLHaLORvten
cXd5stfWczlGznfLaI0MJQa4eLxu5F86ey9SwfVONI/8LagrFaVqJmA8lXvzaNjZnWSjL8K/frYO
0UN7lI+CIhfBoDQumzNYXdIqM6Ay7mMNfRtbSXSz+3oUnS2Tppzb6Jws8v0UEMaD+ozro1va0WO+
NQRFGsp8Q+T3wmJ9eELdgYCItRvn9dnXqMq7Zokjb9INfcRe8Ir9uIFwqOnln9oEfrQRKbCtkMqf
j5N7XQV64NNmNsfe8yGQSE/tJn7NPLyuroZ7tptpbg3sRbKP9qdfw61yo7iTF735MFRR65RwLjgn
V5A8Vv0W3xI8dR5E/q7jTY7ugI3lJdfxW/NSPknb+PQQHnsE0ERvr5Uoz/lMcJ7PQqONlswrMR50
z9+aqW1djR5id/bPa8U235NX6c7cWYLNM88vv/5oUZhPl7lFhH9mllI1klY2QVcTkW3aQgAjKARx
1rXdsoTgPE6gxmSYIHAPWUG2K8tgF2G3VF3+19kFnExzZgMMmuqsMXO+Yww1bduixW206LUfSZgh
npIZwxFKVfdoGTU3uaYIDpK1PWpQtL/OhMkgIuB8Gx19E7Rx83sPChRpcJosfcuYF077METRZW1n
icDxfL0JY4x/EHmpM7/SyNix+XVUPAVF5Q1V9J3l/vWkI21z2XHPq/LFMDRw8EI3zgL1GndIKp2Z
RP78oJA1/SoJ2ns9A6WQVOmPQ+/fd4S5hT5+u4y5ugfAkfwblDOVhlRVnRHcEyF+e8vK3tUz892M
J8cyvo+G4SRBtBlrbI1ilO70ojkZFtkS4xtJfdei7JBrxqZMgvvLn7Vy+UFlJqLoqNA0UfvATUWh
BbU5xdBhsqS7iB1j1ZaN0tXxoDcj7zLUStgHckXaTDuEJwhIgDkfVBe4gxUl7q5h7Dvx9G6Vkisz
6MNE4ybCw95QC9km/Yiw0HSfayIK99W9ulgAzqQr6Fn5foYFkNtp43f1aYAyehFWgoVeNS6MBIQJ
qPb4QmhAzajrzAEuIRu+6y216RigC9LRye007BpD1O+wsoAoDZjfqXMRBOrRzl1DS2qUapsYVZq9
tqgINOXqLpt+5Uy9KjXRkbY6tgUYd3JXlh4YoK4GGVyTeUjv7pJmTyxHD6+adi+bocCBr67YAo5z
ezXYLbS6xlROPngZWO/FGjjjIxFlq2hU3DndSSjjYz7cwdBatqT+CCNXIj/k+JmZV4b0cXkXrLq5
xZi4TcAGq7YikNs5BRI8uK66VfsRDPk+BV3hf4fEHbqNlNcRmV/8ev6rSEDwrNhJ85gLlUHWV2mW
4URBH2h6uFVCVRc1Yii1O5VKbTBentohtcMm2V0ezuppDl/9fzDcKlXYbZpR4gwsW7AB+EUk78Y+
UL3LKOu28AeFW548oqhb6DAYvblGTc5GNV5Yvy/brS45lfl6GWzdFkxUj6LEZ2acO9+72pBPli/B
vltTcqQO70EU86mVYYe5SLB0dVwm9Dlmftz5UX8OVemDrPo6Zk+JYrvW79Xq2UDv1VTcJ7nsyKKG
qDWvhLA0dLpR64aKeX4a0YNlaiFcfV5rdlKf0KVqF+XdyF5qEYPM2iRCghUVUtBhhQgC59Zziit+
nCNWUQSytmN1gHu0EkfbvNRuUxS0Pl5eszUzRGJdNjT03hCUJp1P5CwWQLM2QHFdjRJsJTiNwbC5
DKF88jtxFxQZjc2oFcS1DxyBHEhcmBkabpKZ/wkM3Foch69GMCae3PZkslMlSR5zX+o9ogbFXorU
7B2Zad1hql88lNpAHiNkbU/BCPrlJJdaKIhHGgI5pnTdqzU7da3cQ65ZQ4PwtlST6n0ws+YF/G+q
ozVy+YJOHTN0BrmUHN8shjciSdp9U5nGCXQvPrq3snAHNaDhZ9TpmXoafBruA2O+p6Vo8PoFfs2i
cdHur+zLaYA8bTCl+4mERua2aLqHNlISxtdaiXyCDQpcDfls1iqjO6Ll1wAjN0XyPtELC+KGukJL
258yGnqxXKq53RCjwTOiD3svJTrz8JJkv1g3oAc7NOIwcizUjIIXop/y/Sirw1UsS9l1k2b9o5lM
5VMjVd8UVb0FFNsNRW5AMIlME7NbwyrQNKtAz7P2FXUTsT793hmt6Uxymd53yI/ugsaSIWWssNDO
B2SMIUwR1aVH9aRHq05G9C3VUtXTYxLv5TRXvFRGjE5XB+MAS5K8nNXNXqpZddAYM/cjCnxQcJoO
odcyqWvfE7+TgwNNoY6Fry7NQ93qUeFVtDbUQx8OCuRvMeU2rmw+/EVOKsiP1klpg826fKB1FOPy
muD08kP9KSvr0W4ly9oMzEebT2X8D2nf0Vy3DnT5i1jFHLZgulFXWbI2LFm2mcEcf/0cvpn5zAtx
Luq98UILq0rNBhqNRodzdNBCqY34MU4Jan1dVky6gzb/EUNeSZB4hqImpV2VffjUARnFfMqysZvs
HsTpb3Ro812pjiVgBOY89QZJmn6JRgiM/VoqSzcX0v5lsrBnjkQDvfDRLgiZcq1Fb6qQVuZBDSvr
GZF3vpvarpExjVkFynlGs6FFTBnucUelrj2NcmnQA7BSVdWZ8P8urURwQRYWUIuJQtupJwW1jBm9
gCUyPMpQ9F5Hqfoa52Ea2E1G6UHIRXFXYbk8gHbMv2pAVuDBlMoGJWkYPGu9Ijn9KLbnTmlHD/jY
8qGJaLVDf4d1UoYsliE1TBPHENtw12ZD8libwbwHCSaKlfMYS24RtLGvjjOQ/kurB/aHpg2hU2YG
+kLqVKCIUkbJqWZF+qPEPRBKmj5GYNHLY0D0cAxOiiBkT6JRDL+tuYvdyZrTh2ko2h1GWqXfkTCW
AxkTcz6mNAmcPNSUh6qRALeaIwNOFGjraVWP/ppZCOuPMLdimRh5Gf6QkwRVrDIuzeE+oDQ/gPNG
QGVLbLMHdWisp1auwnvMjoCCfmomwxNTxfLnQQ7objaE5gR6AwNXnxaHbt6m+kNfgpbIGUwhk06t
mJUAM2jpURb05E+hIWwiw2yhAKiqzeCaIQWRm56a/fDUDjSzk6RqD/psTI6W5wkgjSRj4tzYG+As
eBIvOATo3gLFCjv6PFgGkLWaHF4BJ8IR5sIex9yeDMsBkKyL++5Fq36rGUb6I/jNjqSHn1NYOLQ4
a+LIeTZvdOtefwwTpTSiWDZhutxGaIpV++ec5k5ifIyj4sxd+KeovqpQO0UBArG2JXHDe9puPrLW
q8HcvJkkZCYdl9T9kBwS2jldRZ0FbKUGb4QAHFZVbV0dYIY5CrmmYr3dvrv+H/KXPAW62dGwzFzH
glAlwNrH1aXXP9NIdaIGHdm0+eiyt0JEN2TdF26rF6GTlRGxypFzPW9EAxLaeNFeoC0vIjaZD/Ii
ZUTbOcS31UULup84KoeeHihq1RxNN9KLV6KWT1ml2guhm422A3KdUFZObLliUrnIbBLAfkz9qx4D
bPTQyZwoeCOOw8TR8q6Ul7FKtl6YipgEQiEPgRVuQG0eXjXZ2M2zaBKLGqAATh+F6fO2ohuxHDDq
NbS2YhB4oQq71jMKl35h4K/ZcRNjWrAiIfo+BWEfZHab+LdlbURXkoJweBmqQhMt22fe06hRS2VC
ikD5asOBGK1zW8CWfawFLOu72jS4QbkqTAjo2goQqYKa39EheM8S8JrqNKs44pbTxgZyCga0l0mk
pVrHnAbgtOPy1mZsV/9UD69R8hbqnNzg5pL9FfEN5m8SJgBpQsSojJgLaJyGRz7DUYINeWkwq4Mu
Q0JX/zT7XWe8/IfqtIL5Hg2JqMV3AcXielsUAKRPGNBCVB1HgO0HZk9RNUSQpHcql6c+ah9mADuX
FRdJc+s8YegclU4RVqeyk0epkk1A1pcxWNVIgND9KeYuojUhmt0mex5FzhTs5vWAe0oFBxJSbmhS
v9ZTyMcJsKsoz+kf1Gllkl3qN+kO8dO++IUJlokjb8vaVRFFcYyNmUCNZZaVdlXXKMvVmErPFSBs
55+CcURc9O/P1DKeppgW/ANe+9dKdRGeeqIC+0jopcFkPoZuKgUhxL9vvQNW+UoOc3a10mqHeIEj
TUEWKBbGrpmzU4EQFQivnFLt1qFaUOARbS0nl205GYV60JIIZoFw45SZ82lKeZ5861TpKEoAUB8P
5W9wKVMvqggVYApCZ2B+RqeGU41xYFMZRffbG7SBNwDGyuVsIQFtqIDguN4hPDQqQQNkObASxnc8
efTcPbZgmVTt+Vh6gDB/CjzDNV5QeQfxMqkP9N/XSa4+gLH7AQM2WWYsH5A1JB4PlP5OZ46v3cqw
r4TILHEVOKQVsBBBiLDDOEvlnnO3/YnRMD/z9H3xFTw398Nb/ZFwqglbZWfIBdoaRhiRnWIbUICT
3dVUQHWrqcnHvDNyEn9Ekh3unyqRyDvw0nGbTpYjxd4ra5HMhirhPA9pAFVFu99Lu7BzdIDYEQss
q8IPjIQ9Jgf5TrjHHJ5725Q2o20dDS/I6lkaGF7YbJ9WTpHSBgBB8MeT/ILkERAz/WCHjgJfJmjV
iJ9qfzi+3ha7eR5XUpffr67tScq6ykowdieM96mokUDmoE0tBvh9Qf+qtZzWlYDZ7PEqDiGgPtGI
9MfkD32NPfAzSr9ua7J5BawXcPHZK0mU6k0aq1jAvCbpXftOT7EroKXS03zr0Prp2215m25mtXKM
c8YYdNy3E8SFaNMDgS9Rq4Fkw/NtKRucKouH+bt+jEHifVwaUg8xrZPfaaB2rdx3UJ6K++BJ9D6b
XcxRa2Pq9Fog41FUfYz73oBA5QutvPl5Fm0geHXvzXM4OwpPva1YH6lFvCsw/qiL7CSUqhVSYlQw
D/Tut++NL/9AI8vZvGgHjWcfW3c2hn+wmkuAj0fMtX00SVNZM/BGgYYTPipPvYMex/aUvJv76FFV
3e5oeu1n4lucO2LzYK/lMnYZUx2oFiiG2tJX6kav1ME0L5IK4yM6szVbvlM/EoGIfnTOOUHKpu2A
Ik4BeRx+oK/0WmM9jquoSDGv3CVitQMuN9LUWjtNjhAlwj4qBqg/VygBlYqWw6+aavI0V2LzUgyG
5AS5NO4KZabnsi7Ffw8GhNhp9W2MXWPqpaYGcht2TXuA2Iz7Qhg8ztnZNC40eS7PHkCjsDFoJSax
MpgYoE5nFdk/5UmqfgANdZfmvV1S9BXkv8tSfOi1iJOtULGwrNNDfvn/CraWD1u5Ipi72QCSHFdk
InmDEXlUynyOcpvmvJLBvh515PymbMGZOZQn6VeD9AuuSfHFjEj4+ySc58/sD6bteGXRLX++Vo2p
VLZzEUmlDkSBmYqvbSnvwqDxZwPdb4YakrQKbbPS75tS/XFb3y13u5bLXI8ZINCRYsWS5sI9kGcq
4WCUL7dFbK4oZlwRzplAgvgW1FfTaBoBVhQkuwbyl9pFRye5+H5byqZtrKQwht/FgpoW07Jv8S+z
3He8ZvjNqAnlPBGPE9lETYpx4DSpBjEOETUpFyhhVxUx7sT7ytG/Ks/ad7uRV5Pa1AhPTMT1yJ9g
6a6tfdYpwvACN0YvvwrDKRU553hz63UwR6GHFEOCbB20xhSBMcpQqKsLtB2PZKoe+lnkVHW3pQB6
1bTwpkMq7VqLYYjgCQdoMTWPxeBW032dchzypgi0Z+BdgswFMCuuRYSS2fbtgMuuAsgq3uJ3oI8k
ydD8FzteiWEszJxz/N3lBq+SvaYCFAw8mPqrmHOeHpvHZSWGWTArA1JDuNynE8DUylNq7DvBSXmP
gOVjv7nSv1JUxpUOVkznLIQU2bDn5CTWH5nhWNLeHF2Jx4ewfWHi2SihfQl3E0tRIGRarw4VcBS7
T7Nzq94dDyYlip8dYsd0+wQUAQ4waBSOb9s+siu5y1Kv7guJ1omk14vcw+AbF+ER77lz0dntuXVb
u/3R7W77oM2tW2CAMUclgY+N2TpV7PRR+Qd1QjrFM5hlk3Sf1L9AKc5BgNkMyhdssv8jid0+DeUd
E/cwtm+yu9Iz9aNWvknTW0T3YAkhYrFvk4e8JE3I63HZjrtWohm3pNTSYIgdEC6sL1DSWm/Rk/SY
n9OQ0N1oo66YCnZ0Fo+FIxocV7JpsyvJzB0JSiUcCwrwojRCY+Fj3p6U7nXs7vLkNFa8OautTmbJ
sBb8fDQVovq/eJ2V8YhJ1Ax1BT0bw2nO4iFAkewwu9O94Zc7FBvPChj9LvLjbRParEcAakNCrQc9
oDJrQ0pBq1SbYbOt07/B95PgKdz/iM7Wbr7niNpcz7+iWCNKQBcVBjM0LN87V/erO+1n+rs4T5ex
JpOnetp96okf4Y+IcPMBS1jxzf2sRLNGNA1K0S1a9o5ELJL72dG4o7sfL4FdHLmGs22zK3GM5Uj9
3Gb1P4vqWUTa3fd2fO6JYSuPgDWyjVN2zn/yWpiXW+eWimxkJeJWp5itxLztpRaOqQgsCiLo6ARy
b+/j5vW3ZDIxggpMKBamBe/jJE8CbGNsYVBblchg/eyj/W0hm8HISgjjSlO9boFttUDOaAGRxkdU
KW8L2Fqupd8HoNAAtFHZpH1a9nluhjjcM6o1LfDG5zA7F6Nlh2XjU6PmVCG2XPVaHGMRYatgSK9c
IHeTgGRq6HX1WSi9nDcYvZnkWwtizECuxySMF3i/0VP2SUGqHaiUnPE4SKQ+oq1O++iOwm4g9GHk
nW/eki57uvJg5WhlyKhDtOprX+gRKEBsnLqWq17q0rYeVJCfhvvZDVzKe83wJLO+06xbpcuxupb5
mUcHkLtOGdoedh2PaW/L9tery5il1Q3a0LYQpKExsaKkiHx54EEDbV4FlgRQYQSwwMxhG/PjJu/M
dolhK+qGgBg0s2OYvdXqPgtIlxzF6FEAMnQJnIJTIoP6CyjAnHTf1oKuv2Bx5autFAPQog9LFhPE
Fdn0hA4Cgi4WFF2JBdKE2ydxa00XqJ4FsQfdd2zG1BDTfDZHhIbxdJGFX1XuKbyyKU8EY5lC3fSy
sIiYCumBJkiA6YEHZjX7tiabl+laFcYO0x4wch2FnNbyreyzE9xadsPij6Kd0XvsRCAQtC5jzwkD
N+5VmAkAqxbI/+Uuv96seRwyvFUgVapBKyT9BOEIyXOiSk9jgGbxzrut5YYruxLHuLK+iLMMXWN4
mIb1fUWpo7aJ12NMFo87zoJu3AJXohhnNuO1aA768tLqc7du00PY6O7/nzaMadS9YChTCxF9fpml
t0l6Mucn+h+ejFAEEIomqhLYKiZSrwbV0oslIBiHJzThACCOtpxt2cr4rmWwAyKS0Aa0XYD9JzNz
MCPtWGFOMFX6ozUKIoeV28azM8fjroqnh9uLuPXiupLNmOAky6OlDZAtAuC3dIf0kJW7In6dK7eJ
XkJt1ypPU7UfSkcVHxSd40E2vNWVdMYiUyVS1WrE6uahakfir9qKSBqBK60QX4uy51gMTxprlFYW
Zeny6uqse0n5rfaJbdKeiPkRvZycdV2+nAnqkPNE6AYeWXDJsjeBkpRyby7EBtqEcLkSTiJKu0Mb
3ldJhDJv8KOgaDVtpUdUuy6mGhMzfb/9CYvLuvUFzE1Q5KZgSSm0TUZ0JpnmIKHBrZaAz1Xx0IA2
F3alLHNIdEXMO5FC2S7WjpEQeqWqHRSrJ6mcASDo139RDM0nuGEVDAUz2yiGc5TRBTlRq/bq6MwF
mhb92yK2FforgvEtWdxXgTBChISO0NEgJUANZ3pKez9JX2+L2j6Bxl9Zyz6ubmxJjgAnICH4mg4o
nAVnyWvO5i9UYu5pRrSDusseeLfqBqMJLp2lC1sH9CUaDJlTb0ljKvUxZLbPnZs4BWl3aIAFwVls
o8zrKn7ujG7ugTf0oN/hFyfY7lG5b3iAGxsQB9cfwjiAKoVZDiDLtrVLZr+mR2C95Lott455wvgU
WAI+U6esiPBMX5Q9DzFy8/pdrQJrSOj1jWsNuzxlu3oADOmxDWxVdmP6WOoVx9VtxYZXa87YVDHW
qTUUy5p7pQNoA/+9Ge1+lzjWo/TYuhExJj+w/4txATsSU3CA/0OW4tq4sLrVIIsAxRx1nTQYNCrA
O1WVM3i9+nOmgeAZ83iyHrp6HNqZJJNCTp1O+8JMHedduHmkVl/C7HQUSWMzAwzU7jA9NpxViwLV
CjPS4MSNeBfq4m++ub6VLGZjY7NMSwnsqrZ6oKdzU5P+Prlvd/ozHlIg4ySKHXvdL8F5SDC1e3vF
eWoyuyzKg9XqEUQLBroWdEygtKlT1x1J+t/RoPKMasm+3tKUcR5lQmNTKyFuEgDRqxEwUdTGLgfT
r6Q+W/o9ADVIXHF03IwjTWWhY1rKDey4ozDLelfUEBp0KZmQrjd1cDUW91LBI2tZPv+7en8lLV+y
8o2aVgFtSoWkEIWnGOAVPSq1BueFvy1kYdfQEOVpbIgHkOU21cR8AY5FKGyWXgLenkhsnNuWsYFg
gb6rFcwis1eTZrSTPg5AyHzS/cKVvoQL2O1VO7yLYjINjuRkaDgB0j4gJSaivof+fDC/xK/o1fRi
3scsx+16ZZePQXeggbnVZZL8emXb2Aj1OQKsq+hrXuEH/j63dYkYnnRX2U1CQld1mpPyW9qHwNf0
E19/0Tm56e/rfv0JzFEZ52DCGCSAdLvkAD5sGZAevAbP75YKERhpAtArRsxRrL3WMkeSqxKLRcvy
V1f/wbQxiecnvf9ze2u/H/prMUyolY5VCZZ3iAHde9P/FAegYJ0LGYUykQfBtpEmWmRpkoZ2RFTJ
WNTsdE7HOQogKxwTP+vAfaaDevOzDTVbH9DVow82INqBCpH+xoyNY8DPW1rjzLV6FhLTE7L7MUyf
b+u/8YK5/ijmnKpNjmklsQLMrGK4Xdq4Qm5b036K8V5/n6udKd4pPIaCxTy+WTDSLArYnbEYbK1I
rK2pUGRg6eam+JDm+hMQPjnu9XuAALVWIhi1lCgVxqkCTLBMFbdOgD3mi6kjlOF+Eg4R5SGUbh6I
lTjGWpvOaoWogTgFWPMDkhwRegpn9KXf3q1Na12JYax10Etp7AIsnJ6iwa7xikR0QACGDjSn7Dm3
/qZKgK+Hl0EHIWp61wcwBDJ10pcwDKmpiFbpBDMao+HeVmjT/CxwkgDoDqMZ3+q6OsVlBJxqEPRJ
fyLFacBBoKgeWk4FAN7liR3pROZ1uW6ZH6rIOIJoD0ZRnImsjHnUK1PDZpV5abe1cpcNNcdBbnmv
tYjFh69uP6GSDbOKoZYQgywiumQA4AoRvfD6LrYMYi2H2aS4SrGqJeTQBSmwuWC4ch4xVIR5FoFj
DzxRjM+v5EJKGxWiUhlZNZOUtYxZBbtuT1n8ddsqNh45aONc7dBim6vlq2mqY3QRgOLCrsPAIOBY
zu1edS1bvpTH0c6djAA3x539g3mJHl8S+yV0eC/jLQ+y/gbGg+R1N3Riu1hmR92cusNceAMmyTTp
iDyPwJvB3zpua3GMB6n6MZ4KxDM22rGeBRmQ34kaI94feK5q0zSR+QXXmoQlZsdZpAETgEIHFG61
8mblVKpnM/ycedayuXorKYynsqw4y+UODBFx7g9mv8O0LrAYjyMwGkrzPuTlRzdeo7CYlbzlXbGy
GFpVpRH00KqYiPkHzev5u+Ig7fWmgfu5J2VoC6+TI+7ku8prveAcPt022c3tAxEG0AWXpkH2SusV
TRijCfoKCXInYYw6Acb1OU0wm45rJYQxyXDSI+GfRQXSgCPKb3HHu2A2mg6wjgDSXJJfC5kt41Dm
FDXUMcA6UuFSFfc0BKG6b4xfsfqr7i86Xl3lORT8VHz+D+u3kst4l0CW5jRaTnwzh0DuBHWVgYiI
h9P+/XV5rR3jVzDmnPczSA5R5LlTi9/qdJK7nOgqCUvM4TZAkdU5Qxubp22lF7NlY1FWFi0Xu2gO
VvIDcDZh80Pj3dUbUiQQZ8hoFpPQCMyWc3qMC82tDCllINiJoXjZUJDUvPRSzLkFNnIhELESxWwU
5kjlwcDoNUbxifUk9cCzi8+zL5zV+xoITPvQno7WD4lT59xwJ+hxBhSpgXE/C20318e7bIROCYcl
A1OeTczyIPcwA75BlUCMFLodjzlj4zRfiWOUbDFwbQwpxJXyKRcepWQnCY+3DV7iqcTY4qiXw/9u
76kBmIUhgtrJ+3OXoUkKtcXYlfo/rerV5lE0H+r+qNH7Jr40odPBsUWc1d2C+Ie+aIEBUgrQgdg+
GKkRNQHDG9DXCe+Ax46dLT5V+zE+9ad2Fz12Xi6QYJeeKBhPD9FLw2tV2wgurj6AOSYAjigzgEvA
qgIvGL0yciLrR2/dlRGP/ZOrK3PR1pUYZ7EGUUroYKoJgxsYiv4Veb/T01fiJW+F5MQAZ0W1/tQB
A7D0P4d/H8VfKcvcjSbgKwxMjuD1nDtAuVfDhtSA4As/lOT1tpHxlpW5FTOjmFqqQ1cVmAnBscoO
U/bYTE9BzLs4lhPBPOnWOrETn6BQA1JDDUm1fKrVjzblBNQbZV7M4asqWvEx/4bYnVEFI7hyoC75
pGnEDPUF2Bpj5lWKN9PjNDpQDux69qxqnL1SN44pIJBxKBTk2kGzyjwWorBpygz8WrbVKk4N/zaO
gM7yE8AyycD7MAOSpHZo6ejjPIb9WYiOFZIH2lFX7gbtXR8eYmAaysDbGkI/DZyk6F0wjg3iMZ29
oXCMGS8fhUzqPjGDYxdMJEZ7Zg+GcjB62c342kel27afcrfwatlGPqGicZzqi9GK3hiB2xndTUCr
53nADctBMzdyxSD1AdQee6MgIVMUwqwhDoAHDIEMZZ3T1LZA6KXVzm0j3VrhtSjG2RaDis4teREV
n2LdAfyAgvaOWHDM0NFLTsZwU5iMyqUk45/FNlKF89BluQJhWW+RMZ89UdBJK72j+bro7pKSVyHe
uJkXQf8jj3FsXTMhzStBXiq8ikblKPIz6une3Ln/YRFXchivJpmBUjb6ohd6t/Im90z5q9B8ZY78
0jD35syj2NtYSEWyDNNABwnOB5uFFOTIDGTd7NAA4YphuY/nj6k9C7S6AIqEVwzZWEXwcqIjH/w6
S96auf5zalSzFVqdLWuBPZUvUzAjM+ANPEzLjXv/Sg5jiqWEqnYjGt3Szzem50x6jnuOS95wlFci
mGtfmRUrViqsWxuotqwMtv4feKcVxIA6EoxwVzpLZyrPih7SCIulRt1bS2enL6NHmnBihk09VlIW
+1g9uHrJFPRYhJQU/k1pc1LwEFo3N2MlgfH4iRBZcjlDQoVZo8pVJuS6kCa9fW44QtgGDgzRKSEO
SGePIJNvtf1gqvC8HNRfzlqxNVszr3pDLaCJ2GkXAO44wKR0buuxlVxe77oiX+9HXadVC46vzp7o
fI71E7AL7AFVnXZSnDKmp4VkE/gceIyLBIThoL5Dr3MkOVFPiTaIfgB0nJRXJ1i2iIkKrj6KObe0
BxWHJWB18+7FLJ6q6S4Mj1lzBE+VBJT/7uH2Imy6ib8Woyz7sLLJJBB7msiLTcaD38cATozfMtkP
Uk6nHm8/mTPc9ZhRK63lDKfJfVdXx5w+39aEJ4G5NooqtMxRhAQwoQfUl1uJY/dbiderrWEuDD3O
ZprWWKtME5/NJMGAxjyYpLOm+7EXXCs1vTFGd0HzaIU80ASucMZ5ROGMLuEhwIEQn/OgBgeyXXWX
fL5v9MOYWEAuPlJAQ95e001jRNYLVz9qDt+qDk1t6qEqRL2dw2MF1I3VhAygex47kn3qj2L7+7a8
LWvEIIwBtBugAKKl9NoazVFt0J4LeZ3V/8nr4nlELqyTqCOChva2qK20zTJ08z+ymAUF3rKcV2nc
29KpyZ0a04Sn8tM4B08v8mP9VXDyUBu99iB9XYljXLMZqOhGpBDXf4l38avxlN5NvyuLlEcDHGKu
o+1ftYfQ4Sj5vWJ+JZXFnS8NOQsbNPjYeJ26wx+McmtndR8B2JOUCUcYZ/PY/k5TKgFPjnFuG4VO
B3OB6CECRc6jqfq3ldq6f1YryeLOR1qSpW0CObkCFrZMPUYDAI0mXoKIJ4ZxxJ0U1UreLmKAVmsO
hwTZNV7W/p8ojPX2a10Wp7Zyv5M5GVO3CBF2KEb49XvyTE+SQ4/Fu/qU6CTmuOHNO28tkPHDJkA+
+3TZpIa+hp8G0T9aBwg9buz3dquB16E8ys89+Mgfstf/v21j/DP8ZlbHNSQrytdgvspKQyrx5bYM
rnqMA+mnVBIwh93b+llBx8aHRNpjfNCo0w1QqXifDwCecLSSyL7Je24v4cKtvWQcCm5tPQLaeb/U
xYECLF1UFOKJXpIidH+IaCvgMSNsNNMtTLUycI9UsCCio+PaeoIpj62yBdySWsZ421/y7JAmbqY4
ct44cYJW1jMNdl3nVxjCr+6SlHMSNzIMywegsQ586yhMsy+aGciJGKbAWL01AAWjz5y81OwJc+AN
mYANnuwncJnNgZuXLm+jl9W8Xu1r0czJKcwQBKwGWFhS/RgaqEnmtmHu0mEfp2fBuuTFqa7eC8Wv
jVdLI70MYPjCVcTfkvSp440CbIsxfQCeDbFC0VVaNx7OZhXs0LRlG+UzsiSy8L6QRlnAoGlKAIvW
H2Mk2m17CWfQWpY7RQZ8aLjv1carkb5oTs2colDzYc6CK7SqPU6eJO+S2S3zvVYdCoG61bCngh8k
e53OpM33s+nrk1/3T+l4DpSLBm7sMAmdnP4K42OYxwRgo1ZeONZ8nyUXKjtAv5uAnFzuRnpJ8n0y
eWKLeJW+5qYtBrvE2JkWWokflBYZAXrMpodsIoaUOma9M6ons/XyFASO/UnTD0kIePqT0L9ExpuF
gv98SutjoWR2le6N4jEHu0zzGQzPqJtQ68nod4W+NO2lyoXi/Ih9SPT4q0Ejc3sZZq830EkYEDV/
F5sfhYHOSkBkIihK9XNk2qr0QpMnofgEJpxjBQNBwNKiD680J9TU1EMjOFb8JRearYY/xAmjixeh
jDGBHYJXM9nlpgfzs5PiJajQ7uXN7Z+2shPrJAYXpLH65sVMfw6YI4uqU49xFwBbarNLrdFOey9U
3UYEXivo5Ntw8jX5kikDEQvTRxMyuoW8PHaBqcS777+HTuBX13TQkAO5ywDU7vXZzLUwAGpqtzTj
2NLe2Nde63RuTLJTQ1qRiPfK2XipXVjYkxgS7mzxhnigwEjgZAL5wTJffC2+yrSiqxfi4OSUObI9
2KlNLzUYZ8jbk34KHXr4QuHorXF5NEwbbFCoOqwkMwdTBxytUeNS+6c9KAAbVEXmt7AiOUJX+xHw
VOfSbU7TLtobTukkPibsRSd0eDfBhn+4+gxm/aO+AaPogM+Q7c4uIBoknz6c8eAV7y+U4IZzjFNK
3q1ftz3T9yjoWn3mmuvL1JxEA/WyMXSi/KOU3aYsSafw9Fu+n/F/V/oxNx2mkYbKAOCynZP8TrWV
Y+Sl0LNyer91g2Oz62xeSmmjkHWtG3PD5REmRloTa5q/gstrT71KJbWL/KPz2Z7vMl+zB84x4mnJ
RM3A4cgAegqJhnVQND8Y7xRhd3vDtm7R1UoCevb6qERTaeppDRmJHv4Utd0s0j3oLUgzfKLi5FjZ
+NkOgOVNo5QEQHmfpIEMcf8AoEPOm0S+bTwo2l1/imVlMnCI8SkIBh8wHaJ4dJ846V3g/Ex9NP8/
4lYjKLOQxjNJbw8e2jgdAIuTp9tr8u07LAV88WiZVNCwjsED5vAMQjRlohwgjJpqTzYru4JzbYyz
zJsD/ba/EARoCrRWLLh2gCJjFAZGdqmr8YDEm4wpYKCPCa7CAzb8vsOMFOZMyr0yZyPIme0akyc1
mRGfkSLx6Q5s3HvFpiMpULziASLxdGNOKC2H3AirZLCF4qFNnksNcNv27X1a/sSVE2AUYw4kMpZC
A9ABiEhEEbyTVf4mC4qeuGMxFWejS7I/QpfwJmi3rANMBxjE1wHrbbIPvTRBm0w/ZwPKgb7YAFZB
fh3qo6y831bu+5P5H+3+ylkC7tXjaFblPi4nLKCFuM4B4S+Y5w6A7MLw88l8wtjCUTunew1IBJxz
+P1ZtkgGyAB6LTGqYrBQVqExW4ACSQc72+PU7Q2RvKGtHpMizT5xEaXxhuK5ApmN7MKqi+sOAvVz
e4qRGfYtW3swPgZv9KODecdNR3xLDDAaMo4VOK0USFEQWGne6BR2T2RMXiNS86jNH3xZPv+bnf5d
z3+SW6ud7GhW9JMIaaMjXUx/YdgjzeTK9vI+m3390iAwwnz7J6xp2vHurc2DiLcAALIA0Ykx+ms7
mqSioPKcD2isQktrvwOHKhk03nTftrkqIMPGdLAMEibmvOutaZQWlhXBVven80Vbd4VTdSh/BveG
WyMdcpffh147cHzAtu0oMFVRXUI99tLoTCCS6ybkorD0pT6gsd4LnOyn/Dzbml1dup+cY7kcu2+b
uZLHHEtNkLM2ApybbQBFfwf4c/Sf2rHfOKIziKTD649zHL/3HyzGupLIBLNGF2R6LkBD8yOcSIU8
tUc9oSeJpzuA5Wkuk2P4wj7xq92f0TY+yoNwSjj4Q0vY+k1rkEEBwAZgSgBGvzYisA80ZqEszig7
qdIfs/t9e1m3lVwJYFwAOssG4LjAl7ejji5vQCKoiZ2I5iPt0J7alRb6XVDKrzNMM6lIQUcEZMaf
8hDtwjKxActMZD0g1lxdhnLYpyYowIb6ydTAclEKMe+B8T3MX/Zk9bmMA+lTM61Eebnd9L3+MXzO
pNC96KncPQJeZ2d+5d48OMlBOYy2pDujPTlP/7oD5voTWNw7RVDHOtOwYvm8r8QPoXswQRxivlFQ
Mt3enM3NR4LFXLIceMwxm5/0WoXZIvivGbUuOpd34yj6t0Vsuw9jAVMAHL0GGvNrAxupgefp4pHn
Dg2zCOq7O087KjmZfrQkfNYAKlqjR9KrvduCN2/zlVzmvZYEdarELeSCe2KvlvMJVWo7LCY3ir5u
S9pexb8aMn64TyZtbkNIMq23OH5Vecx0W7cMulzQ8rKMWatsXGI0ZRQOYQWTDDW/QdIjuLfGx4H6
Es3ucl67x5Y2a2mMG8z1co6aDNIm660LvaLl9TzxBDAGoRuxNkqLAN18UqVfLQ+PYTFa1qMh3wuI
0gXlDogM1wYnyZOi6D1GQXvjZ6M5Res3sYdpFiu0b+/7Zvy9kmQyL6xiBEeAkUJSrIg9KA8iZJzT
5JyHv8Ig9UJZQXNp1jq0t96GGCQkIm1fxR7TDJpZ3AVZw7H476UfOA5QS6iWhNsaUSyzslOoVkpP
8T3pH4lIltOiqaghxekOTUpIiLQ8vPitI2aZaAACaSLQOC3GfagxqAyiqhnsMOj+F3Nftlw3rmX5
KzfynVkESXCoqLwPPINmWZJtOZ0vCDlTJgESBEGAJIhv67f+sV6QVH1Tygyrbz11hCMcks7hgGFj
D2uvtd+KyzGV6K45QF3paaD/43f3n82junmePPPP/8LPv6sRZZSmtW9+/OeH8XH4x03/8Puj+a/w
xf/7wddf++fJo7p+kH/90Kvv4OIvN0cE//Dqh8Ngud1u58dpu3s0c2+fro/HDJ/8f/3jPx6frvJp
Gx9/+el3NQ82XK3havjp5U9nf/zyU0he/cefL//yt/D8v/x0Mj0+Dv3D8Mfbrzw+GPvLTxAX+DmD
8AVIUEFzXaCBCht1fXz6U5H8HORYCU51WiRJTjFxg5ps+8tPZfoz8Gvw/EFJAq8KObyf/mHUHP5E
q58hpR54b4CrgVwN/em/n+3VDP1rxv4xzPJG8cEavMurTQiicXRkQxAW18liAvB4MAJ/8oxVbjcg
lMV6pR1Y/pM9NCe7vs7szKHfmZgmjcpLpPlVVNS9WUt2tso01/esXOS77HmvDU54FjAfFkGVPgYl
IbqLXj8LMK7CoA+PXOmkyZNQSIhbC/EqvkafrSxG1FQ6ZRq+Xy2Up8CStOlFfOG9Kz8NpuToALay
g5BZWUXbSQWlpPIW6oXcn/1pel+G8IdDVsIVDKIp8LMhNlG+cZQg+VQwR9P+KkKvN1p/EQS7Kwfx
ovWLyga+7SXhjThZp6RB0EbydtobVLLVl3//MdBsiZmLwxp6O3PpphUYXHtwpDUdH75N6bK0xySV
oqtTmaviOK/w5Kb9NDRjdSHipbfnjXWq/Pbj53iDDIDaBZRYge5EOy8CADzLm/FgwgooYqzVuezA
wUHOcwXmpzq3s6zii5E3PvlkEcuaOtdQraiHoe3GMwFnEcjhIX5Xvf11ZPn0OCXWUajfgwcaHSav
VxEIVhq2irQ4HyWkum7nJm23Wi2y3aAdCIG3ITsCUtg1rq7AaVO6PVgwI7OghZOr7lYZkb4n8P52
hHC6QHECWh0AZdLAPvRmYUdUVHLiK3DSSJcHhlrZLxsyP9R0zXaQhgxRD2I1vYS/9UsPgbpZW90X
x4xPFUClyTRZy+ofT9xrd4WmwOXDHgX9H4hhQi3lzUCNNOXbrJLlKK2w3RGCIhqBCwHB2862TX7t
WqymOmvaqDwB+m1o3oFYvUnnhgfAUYR4GKjV0AaUvRkWurK1ULCHRxJpYq8cEI9JLbeN/pEla9xf
takw9mbiCX5ddM7et003xrUZeijKW0nm9bIxko8nMTbiJvY9RLS/etM7/44D8fr8fOpTh9ZwBiOO
RiEAvd54KkXZG2XYZo/NGOXlkUAErq0T3RpzNQCk9XEoxsWd/nh2/rJoyhyTg67/wB8IzZVwNvzZ
Mts+dVGxtvNxVtBlul5iz/PPTHQR/ZCBA9MfMQCq+biUc6ZPi2lg/ZWeaIbqTiJZ9l4E8maxJFAe
Cg4EpLhAtBzjsHj9NH268dWxFKy3uYHi3141GsUxgUZo2YDOFOAElFH6foNCWDVTKb5TO0XLe6CZ
N1EfdLgKeEzI+eVBwBziN2+WjE0jP0H0yZ+xrWoH9lsxgdh1uqSxqajetSziY1Mnsc46fo30o1ds
12bV2GY1qkIjtlA3r1p8jzMHUMWwKSE2IJcipZLdEkHkADkhF23bRWOLKH9onSvNYUIGkm71Ygvd
PUiRLuEdq0h1D2yBOuGDncfGlvt3pv/NwQxuBJhTNHeApwzyLhAcez3gDKFtt6bwPT1Eoj+Ual7I
YSYcVVcv4ZafNK5dbhEDTNOpbDX0FKFYeSvFZPJdWxb+6yo7lj9WkcivEhP3EeQle9LtkrxLs7pd
xxR0KNB5Ab1vw230751N4eEhL1YCrR2qj/Stw0k2na2VMtMRUpQlKhWrEwXbWe7SE+qdTe79lnv3
YRk9V9/XZVK2zrqSvpPSeONnh32LhmEUEOBDAYmMROrrMcxsFkcadvXIXcLPXZeS23lNQb8mmkWD
9Ys3YP6HACihIzpirWguaAa16H3lmHMnUkcs+95PygD0/87shlDzX7HP05Oh2T2G14f6LI6HN7a3
rbIZqMccHBsJXebz0axrsWt6LeY9KdpR7iMKFOhJr9H3vutYO+u9pdBSPPYiA21jlinmGvB4Qa+z
V31HPwB5SLsPsCTSvAO/f3qWN8+KAwIBC9xN5NzfHqjztPVbgbLbcTSF/GyLuWgPWz8BpNMSM3bn
kpB5z+CtElBpsJXu0nwjzWkyzpp8KTaAmPaSIeIwrVzX42ZoeyxWMrtDw4iE4KP2kEpxIjJnlvni
odtyKPs4OS53YDTW1UHzEswnDV3ycw4nN1P1MrpIXKENogHbzOQa/REKnjPgCmOGOxSDwreISL19
+PG0hfXyZiRAOAz4PCjY8e+p8eRPznID/2UaS2qOjviN38YGmp51bydNb1JMngainvLLIo7k5//B
jaHrkNMUSxqSHq8Xsi1VI5clnY92kChFgGJCn1CoqLfHWA56Ps94zHo46ATwkB/f+W/MEPoFsFRB
mAiAz1sZkWJILEs8TiHZeuo+SkGB1nCTfPQSOOGvxVY0yd66sSN7CdfHQ7Zr6rt3tsvfjDtMPcHL
p2jWRSD1+vUBCgEKtFztseexNkc9OzKDbYAItRspadbbscrLfQfhkfdSB393ZyTtIcgKVxJj/+a8
IRoCqmWJFhOSkjk/6oVJ9h2tdxlUDNe8Adi2JEYBR1JN753/odb6ZrEhwEsDTw66N3HzNy/ddfPg
tsocCzpLIBRy40L8Q6rzaZzlSRVHguw9GlnUsSEF60/MggImqB86Zi5UHGNwfrwU/m4sCorFl6Cl
C+7Am1kQRo0ScHQDO6AGetmV1fjYl7K61EkUjY/L5PJzMJS28zuz/8b1gBVHhFoFoYoKXCwwQa8H
wo9DPE4UJyHN+rWEvPNQfprGxHxaRx3pXbfqsd9NTaJ83cx5JA4/fu032aNgq0P3KvwwbAAUOZLw
fH/a9dyDtyzxozl2m+2ruW4GUOUvXcGLfSY8SA3iLq6QFU9Guu3AUhF9UM50F9Cb8et5Cjv0YbFj
tdas05OpyWaW/PjjR/zrzIThyfAvEM+j6+b1E85TOY8Qa8YTco7Ouq7Ly+1X70h0VlWMGHRKIcW6
L0uQj/74xn83NgjVSRxaiuDH/6WHULYF4Od+Oo7pqj/NjW23vcBmYrucyLzfD9ngvnTowzN1Ifr8
Yq7y4TInTXIbyxx1oxrFMdpeUtW16JdbWPnO4fU3XjQS2ujeyYEiyBCfvjlox3bxkJ1kYBDgvvt9
SVsx1ag9duthS6C0veM0QYs3Jv4u3Yg46xtwVO5SIv17Ep5/NaQo24C7F/356GMD2uD1HCW2W8Zx
lNMRjYdthLUsSz7VvUqiswE8HXy/rdARRtVFmHU8bxIGqfIsbtK7d2YsHBWvzQo8SkhjwocPq+Wt
WQGccKO6ivRxBtOq3OtuTv1BLD1DTbKSS4lMJFu+KQ3wQB3FC/s6dPCDjlvfD1edKzxSlL4bPq+S
FO/pNPyNv4bkeQ7+PIgZlqCRerPTWyVnLanXR3gjeXpol7K/jOJtutZx3FzAtZCfZyuGzxGkV8c9
BKSnBIBFigS7WuXjxPXG37F5b1q+sfkRoFYoXqEWj9QTWBxfT5uLFzWiuUIfy9WkwL4YNX2GYF7W
7ylJQQ/jHfDlc5/zb+XaA0Xpc9nvIP2F0GeQSpRw4SyGb4Fx1js0EaO2ng1iO9hOtdPOSxkf5zmp
3is5v0HGhucGYSeIqzDTEKpBB97r5042bwTOg/6YgYEohQa5XCX/PJNZtnvY0q24s86N7g+bNkP3
MK2ibG+GdHTTV9oRG9WJTKPtvYrC3zwV/HCQYAK9gU2Zvk2dZeMwAh4i+dGAJ6yIamf6GUFZlOiS
f0hYX+bn82yiCKf7Br/wvle+WO7QAMpyeiik8sIeXZYN6uOPd0XyJmmEJyHI0GCD4rAHZcHb8HbI
W49+r5gdaDRMY1qniKCR+UybpVu72hULzU5VsrV+rZfCye5hAPcgsjVbI3NznEeKX4l4RDQouri7
xvccBcmnpfZy5OuanW9QRp4gOBg54U6zyoj4D9TSNW6lTeki+c6h9ZcTAQ2XyOngwITqKJS53pwI
m0cxzTRxdfCghnZHxedYXUBwnU0HkIBO6BJiLGVuNxdeDe9g5qq3pwIQ2SCBg70FWw2WHk7v14uP
gV0/hTERJ9uo0RuEvkzjMVjVGjn8JxBjqWjnompd3G88XTLI3YNSzGuALzzEX3O95vbr+hRvi9Qg
Xm+zBTTrNZnbkGCYea9cuYti18RgAxht4wB3oPEcjadJB9t97wanxPe0GKP+UxMrT78KjfMYotrp
kn80WZOLEg8Q663cEYlQjH2UfmEsoGWbwd+nG+4A3HPXZ5ga40XFqoMUaoqxuTuLy+66bBIRuHKK
asNHVqliPR5j6Ev21Uk8iw5f3zZ015d72Mtwa0ah6VHuy0EzU+5lUYXFRBBXzdUBEhFh6bRyQAZi
bMuQT3AiQxV0nzK0s/OTRkQjFgsy+EPu7uRS5CsIxEy8bL/N0mz2C1HNRobzLEcyD0Z8GfDzwcW5
ZukJW6JIOCjeVYnMa1jyLNutLcRc+53UQxqCyzbqwENIO4aR26NbLvxthJhefg3O1jb8DuEdoael
BFbZn3UZGhKbY4HBBu4/knm+prdRlTZJfCI0RPfUGXB1jEHIM8roSMP8cER2F2uUYIfdxGSB93z9
8rRcYyGRo/euQM5TuJkCXZAj7k4iVKNz7u9BXog4elf6loCVSAzUYHeySRG8MpYRuFMuYmeQn6G8
Wky0YzRBaHpsZkGa+ZyoOcXCa5FRwtC7VMQY8zjKBAa2TZyfEfFPFm8MhWjh75EyMNjhXT6K71Uj
BOZpfNn7am0x6Z2REkPCAoVRChKap5/U5hcMUME3ibfPE12p+6RJenpXmrT398s4TPa6ylnzPUdp
wHyGHvA6PvBliN0lSOLkHAHkr2cW7zXxbQYmi7VqMZdzF4WburbCMbXL2VA8ZBok17dkA3Oyrp3e
wmwBvgVLTiBiTD/nCZJWx5Fvy7qfh3ab7/OkF3jk/vlZ2wy5r4dCsWET9SQ6uBy3Y7JGXXVio5gY
MCTMHhVAgN6KErvCqjjY6QyIZrxwWTY6v64qz6v0LFm3kKHu1gbg3PM4GyrbXyWqYmnNOJ3MBo79
vlcXmyW54vXCitXcLFRAqfjAeWzR29pUi3eXeoksqBmQafVa7HVFo+WkmWgKq9CCVLmioA/HyfJp
3dCYd08mskBY0ipYoBos451zdZF4lf7mVRQeWWAvwel1Kvegkxbjssr5HMES3vFYaK6wtUB2TZe7
uB8b2PiB6s7fjyU4HABq9T3WQRJn4WMo1mKej21Q7xxvSsKhMl73gADglyTjzZgeeI5G3Oga0sSK
3/mRhSMESphFdipYA4WWQ0G7AYuNsiX81y1uwHCaqOrE9+ddltolfClD8Ix9m/hKLPyjT1cSVTWS
u2P3MEvR4jlpyzfsFZiYMOlQgJ2CWVMT1qqYRCp+JRGb9Gnls2z5bYHpS6d9u6q+OhUZdKHvhiWR
SBl2OPEg4DqCkPExdougWEdNE/aFoyNsZ4MkrO1q3tl8ScC6t4TTbm3KqASBKHKIt5UWE78fkznu
TohGkr6sqxYZRnCppmoTH2EBF3AtbynUCZC9Tz3aVVu4u+qSacRAgKM9z5OnI8oxNT4dw7RLt+DA
f35h3nYFWM0pJ2t1NW9Wo/7XZ+P8e2FdM3+ZQNkF3U6arigMmn4bXFyXWo1+OKDnfIYMR4M19Iea
iI6uyASCuuGIsmE53VpT9eI0H13exnUbzcrtzOyhBWTnZmn3ZS9Sebo0KJtdT0i7opbFGDr+DlMf
RWtU05Gz5j5rpgQPzCDyg1l53hIpo5iol3wwxm9IopoMkPv8zH2hcln7dppUt0+2Keyj1c5+u9CV
tviBqSbky2dgPzHS5VKS7cIWfOoe0grO0rZ3EI2hZ01n6LYcGYtkdWc1+lXTGmlrhzlFVSTUkdaV
dRhQSa2i/Y4NSBnPMCzegsIiL7SCOtfC+SUW7AD6YjcRQBBIj8yNwTIpy/MC3d/Y0NkqUPUFZQMP
Nm40NsExl+IsiiL042SmRxb1+WCDc0HdctKOqWkM0pQTaW967dj6zXsTzusXXykjLJjrl7O86wWD
gzlEa9hH7baluD72fsiuvxy/olXBUXg5JBJGG2zNiWTBXXp2vKjNw3m1DKnG1wqbByMuQZeMPRF7
Es5ioXk4VIcVbRBpPbCGY7p6y0QYqqwIW//l1AO/KUd/M+q7DEiklzpHDvFY3KHI3VRFNdCVEOaL
Mere1fS5KNcP69OVbRJ2VKVcWA8N3UKhbyjLCGMp+hhOjJVrg0vRocc87aZcYMvSHGCU5m6Lme+n
zyJiOsp3a9wpfWyJ6tD7NWUGFIYHXUYNrG327JeiPu7wwlOzVsO2N9iDZXoOJFWDc9BaPcFAuAj0
BelZgZIBzpDYUhQZ0aNlgk9Bno++rpBh3cCvCVuPD1kegccmgSQELNDzHYouHjIKXlskHeKD5H04
QGkjuy4+qVI3NogMcxWOJ6lpru3nLpnAC3U/TXMwVhXjaIf8rU1YGHXtC0BKRnCS90yBfZ/6bZ3I
9SyTcoJtXGxY5ikkkmEizeCQ1zmqdJD4yLZ0BJMed1V4C3jUPQZyxJLOTscY6Hpyk+heTuLBDzqd
yIdmoB2GQvGFxhGplxXUpGhU8zaG78drTpankRraIty/7RlKSTzKje7vX9wCwiHm8G00Wzl/3qI0
xWbMIDAREtU9QtJdJm0ww7wteHjoMQs+YRoQEmB6bbMU9ScuWhz7fFYWgwwy6g7T8eJ78GRS+Lwm
0F+EulVbwSP+CFm7fLmbSt1gMpdKDqzGWgkXZJOc8Tp0nhU2EdAEkYNrVVfGJDkq6jAYKsu2Okmr
sCoo4EtY/1yn4dFeLlFIOLvqbBqtwqPR1Fh8cmuNxBaJoJuMyxDFQYK8B8hUT8uVel7Pg1Fh6poq
DrvoBRAytjLHY6UyhR+QQhg83A5oCFyyQ+oD5RKq1SC+T6adNKgzlqzxRVgh4TVFP1nj96uYu+Si
R3s4byHky7tYHqI0Kppr+P2QRCmWaBp+rVpW6seiwv126MOPM3tSAWc3/JqNfYy6vhZd2Yg6juU0
LqfEjT3eWIJqX2LjwPPcC5R6ui8ChNETAXkQ98C4tGhcylXNjanmG9V5v33Rg0olunSn1k9LPUxd
Ajds0ZiZ9Kq1HcKOuquo4l3t1RYt8wELumz7z67ZEvwn/SR1Dp6rrp/dvuiYK9DjMS/SHbRDkakC
vVTab3rf9VhQN7guReqiBYfS8Ae37WKnnW4Tz3SNsekKcmmXUonxrgQoJ+6PVdwv1H7Iqs6V88m4
KAZhEcsbeksIElb2tKtMuH8MHLYDgixS4aesJ2N2yrqtk9FBJqBN/DCahcflqdO2NKA7L0A1lqKW
6dsUzKxm6kDiqzNwIJMjaoNswxk5CCVOnVExnq3VA6q6vK6cJ6j+yLQdoulqckMwfCuWd7B4QuEA
Z89e84vJHnlSARYD3ybqYYnzPNh4lHMqsh5sKTbxYMxI2wHSrUY3BAI8VS8/CrmNMUglu76hdUsN
rb6IpCsxs+CDKnIL3gtP5HZlSb/mNY2KuJc7Eo10RLt8wVdbfik9wbrJOZtMAiAD4fQqoXNwV9FZ
G8I2sFaFQ044nDP9LhHbhldInz8yxE1WdrWRPrL9HqXYEJQhADEwGc+xKZ2GcC3QD6FiPA0Uu1cM
LvXuhjEwSRyxaCsc6VgocCb9U3giKvF0LvT4zsU8puGsTzekRdL6OdJNsiac3jnM2sz31ZYw5Y5I
/DLBr1/MBQrYA06EeUSrX4piAOw+cTuFKmY7gUrCJJbfIU5kC6nzLhPDtOsID/HKVCzBtG8mCj6m
KGU4gIuywU6FvSpg2duVJsz+xrY8Bx4yV92TT8pkGJYXfEqcK4RZaVMGg1euc4Ezwywx3rAa5wVj
mgxjKLQLGUF0/NjNgWPuNM/HditPKqDK3EFBvkbfpjbVCeZ6xrDBamDV0Jh1oHGnZHSoVL8c40Mu
QPh+3Gj+NC7PYUxkTEN0DSUpM+wnUy7tDhUiC8sW+wqrbOdbANHHY6oA4jpNns0yh9+KAOnZcbZN
hZTNFKUBzABF52DP5LPJs21fwZ95OVwZwOuYkK6Mop6j4RoibIBqstJjDY/Png+3LNg8sB0FVyEp
m2BU7bO73jAZwkGFak0IKDawqqFen4ZUA3EunHTlzGccEKUhwdGKdeIndeh5VLUX67ixLfltiyq3
+hOKAXbrHiukrD7GmbYKbbRFFTePc2Ms+1gtm+5OPW8jUG0tIlrSpa6wfmRWZ60GnWCDFAWZTpGi
68pHpAniT1ox7X5rVzA2uH3bYBpPMommp7Nkadh2PzJ0ee587lN/0ow29Z/gWnkdnRhVUcfPN6Qf
Nd9PnfLdvdMiir8mTJLhkCxtAjY4DQ0WMCU2ZDbTWOu1m9Udl9rn4IrrU16eIu8Ntm00DWxbd7DK
ZQ+E9S45iwarxTdhE4JqglfFyZC6Sg/ntvdLfubtEi0fJSpyaL9ueNiXZmgEBt1pOHjfmV9EU+1z
Uw5doGoECR860bqRnm4KFguEE3KMh3SPYzJj/CqEZuwkJs4OA3JkGDk4jwVE348p6o2kv6TAzvpv
LxHXi5cNNyB4Pc9Jgud4JUpZOHCzuUVU2VTQRLkoUgTvw75QMwB0u3YEKdp4NM+BeoP3Vfvn9e+e
fajkeVe5zSPduCJ7hOXBAb7sHp7ji4754Gq++LkvWwJNuMGt1rEMXniUWh1/Rdpg/KaXDboT4CkM
8370aTmu244WsxwT8CCydYHRTkqssH1rlxd3JLjWXOhgLUznJ3FpkSITH1RStjN0daNYyfNi8XmX
77fGBZOBnG6IgyIECLh9lY0Om79TkoVghsUIJUfdEQ0XdCZVB3AkwwyrPZALDHum4zNpvsMu9TBd
ftxIdei04w699wp6fZ+wpXLwyQPqOMXoAKVAipyxbJPrNSZwXK+bTpUeNCVx6mOkT3Lt4wPQl848
plU1m0f4ErP41pZai3suqhjL0EybFd+siCCFVNsCWKoO50U+ZfNu9nGIp/i2BpyZH/yw/YYuypD+
coMa80cBCAkXJ8zIBZ/LtjgYwbhxwX5DQS0mWOVPyaMCtXw1AaoGhKOooTQdhmPQLoYhneAxwDfS
nOKHxZRTfm1TFk4CR5IBU/Viw7DjSqQnWrOk8HA40eBR2DrKKlETOkW9vNEoRWLC8udzaI5Ticfp
n935KU5DtMG2Ipivinj4omidwqbYj9gSmd//9yEdkk4YdtWFNdARijRIviZzPp1sNAbsC0nTEqS6
A1Vh8XFIfGC+5QyPmtWJSUNCQ+ejMbgZKntK71yRLrPY59QxLEz3ArxCEjgIdkRyw+JRnvQV6Djn
qhur/facA5DxgIwJGNARREfaYf+wgYBceFcRu9kzyMkv8Rc/cmTcAVIb8+uCjwmGrezhY31qMjIv
n17O1HgYn5KnK4Ce24EVbNy+sazRZD6kAM+FQWu2GWO9oi6C14bLHYaJtS6CZY5i7HKwMTebGXc4
AsOpOaFfweLUBGcqqjVFlEgMRswnYmxtOteDcd5VKYNCIsrzg18vXtIAKMYGTwMJiA7GYXrJ5SEP
C8/B2iIYkZdgsVmYQUgh51x6wEqGtXR0z/XisIDtsoGpo0DbQAk3edsYzMlk6BqyQ41BRuyUJ+OK
eSE2zamtkRotwTHaLSL8N5QKz4RknqbZgDXUSkzdBAAHXqEBJyAcfMkHzDtXafghageKEIAXfJEg
utieMzW8W4r0EuOuxuveIt/36HnfxPC9iPPXaKBeIfGXVuXqki9P5Zl/q6/gk5L49z9qKXjVhXDF
fwdiS323by/1/2HjASgh/1THCo0NrzoPPv3v/wWXfHv8c+PB01eeOw+y7OcS8P4AHoyf+g5wsefG
g4T+DKrJAkgaoDnA3ZOjqvnSd5AlPxOI96AAS1HPRzEWdeyXvoOU4npgmgb0iWSh9SD7dxoPQuH0
X3VoYKDR+YP2ftw9hqMfv624gfbQAK6VZjskOb4iWXC59NWF1Dhk3PoObAvl1b+5GeCrqEgBbAcu
uTflsG6GUzxoCoopFUkPFNNIxnMDWcO2nq0CY0syuoRctbSCYfbTUJ7AR1uXAzFzeRobGckaIS/N
6hI+x3gblXqmZ0AbCYPEAy2H04Er2x4pKuPRmYbD4S4Szaw+zYu1uEp5r9WHrrXJJUWqurkeWoF4
aK0mpy9augGg6LOkb/cLpLa3fWI9fA/wSCFFQsTkcSImftij1zB8iSaO1xmjaXdiZ2tvuM0LhGtp
N6Tn8whGuV0/aClPszVjKOEky4etgX9ZWwdqx10O/ZSvIAqE4B4C3zTaaVMEEo2lxVCI2aQ3QjWl
QOlnDSWYyVc40XCB3Zr0S3OsAEUme7iJMQiJyriNrlZ0Ip4Bx6rm/WTXlcudj7NOnwy5IvJyGSE5
le37OS7KWng42WdJNQi2k9tMq3qFA43D15BqOmm9QgcHWVHV26HthEBAJBZVUVMzN/frNvvhzKsl
+yIiAX92aaJvjYBZJdHtuNB8D6GxsR585HZtAtqflTOCw8lriIhHpkY1EldCcWs/RrjjUhYnfJ0P
WTQQ6PAZMOO0DnxCll5XY3HX5O24J8zeVxFo/7a4URB0srCKya/tXHzKN3EHB7U7TFHyAWs8uTIj
ctwgZ7ydURNbWBbvZGyqHZb+GdwnelZJMPzyRqJSAU5c8AoDzyi4Puf5fF5tMUfOMTmivaKrSWpP
ELxLoNs4VAGiD4tbT5cFrax8hTalGSage9bbJG0veNLyfSuiY2lBhaCRXdwDEVnuNSZbcvYHWwGq
nSrExESfrygU1o6ZU+llcpU4epcNCd4taR5ak5wDxXc1lv2470y+7LVnEj2L5ogy000JVi1U5MCU
Q6LrhcxHX053wHdewz2MTpEXPl+IAC8JsDxxYea6E1BsZ+veJfTKRNA0cAMOrnU79dvwgXg8wajy
S5UvNzRpH9HFsWuQFP+ERPvHdI4PdNiutzQIU87sM4oiF3HGTpGu9AfoNcED9OzM5Z7tt8j+WiIF
VCcFBwpu6+o49+HZ+A6dkHyX2K3O4ZidNYUr68H6aUdAfwuYsRxwQku974f2CyrRUR1V84el3BRS
KhFoeeJ4X7Wg1oqqP1B8UUh9OTgaWpwgB/FoXALy7m1e0NwpwBSS7KfeH5knDhzf5mok8lMOZEcN
iM3FmvjLwfMblaBpHP2Pu8XH12h5gdDJRuGSxV12lIOAdMCIGJ+lStbo/70HAwuU6UqL/hRvTsoe
3bi5/RUPepmUeJXKxr9XUXfQcatuEOx9n3pzx2Tpa1IhaNX5xdDPv+apg5YwKOOzIWprTs23dqpA
a8mAIZ0znuFMZ9F+m9KrqErAAImXTnpZ1Uybb0jCtbVh/gxqNubSjhrymbm4SUeVnVTjeFNJZq8n
sYh60f50BhinTtvikaT5UaoSlb6uuQP0ATvR5esBqDpfZxrO8DyB30EN/jJr0mkngdcDFV/3vUGN
qTZLde+7bWcJyOGLefyKzAk7sIHu0Pj+qHhF6iZBD1oVUUCn5gMFXrheJHf1VFb7nkPTzxTJh8Wn
+I3lF6aNxxNkdI+p5O1uK8q27ufqQ2bIebulZ2j7vIhRIURSzx4Acro1yFMgj4odmhTyVjCgxKCW
h9ZUCvr6LqX3TUk6/A2JhhHpPyQAEqCYdf4boctFQrvyhhVJcbAIhg7IgH1yOi/OhF5PNe3OjF7d
zjb6VLTToVz12fZ/CDuv5biVq21fEaqQwynCRHJmmEmdoCRKQmqkRu6r/5/xf2JvV30+cXnL3hoS
AzTWeqPi0yzpbpFZ0Rik5YZ6rnhNh61dP64IBPbVVEYwRR6QJmlttfd7kXkbN8vGgqdbaFCyKvHy
yYqsNNcQixffShhx1/jgXAGV9001jUnWmzubf3zQh95BaD2Xx2bWTiuhj8mIs3OIsr7S3/M6zQ+T
N+3SDNIMP0Vkl+mTAIl1a/ndO9zf7SzCtsidJPB7/EpOAWyU6hHbwWutBzEAC0mOC6FvEsaXcze7
DL2foH/wEpf1KeEl0Vy41+lh1IH8H1ehgshYBu3KzkIi20QLtSUQC1hIOsN5rnbCHe5M1JrINIXw
D+ZzSxUCCAnzdeD9tWi+QD1RVbwX4dgTAttBAZTeH+GuTgBk+tnxRzBeO60OrJL5wWyKp0zIL8SJ
j21tvI5WjdkIaEFaOi1+SnkfTdBbfwaAq0tjGkGoFvHoifaxua++raUcQg+2nT/0vzCUvJpLa//Z
akFLudtfPXfanqp+E/vVIhzCbX9B+H2NXYvqpe63I9DIITUFZrO0O+RTY6Jh6PxELu2xcTVi0bz0
17Zmh6V3/s5tbkXm3Pkwtnl3myEYzwYirqRC6cgrsqlfs5Q35uQh45iEsLhQfEnICN4arzTCac6T
YFjWULjds+kQJm0XxqNqxd+6UaxOAIfhulmXouKBqu1hipyi6SNN1SOktcNrVk7XKRhYHLJNNnFW
Nx8Nsxq5f4PPg18xLwTTexqkDWIY755R7Wio3dLt5MnuPGWBPOoMrlFQF+eSewPUTIdo9cqvZmym
Y6c7n+j3UGC06kfW1U8ax1NqGxCiMpCPZu1AGRSV/UDororMFWH/bPdaXNvlQeXVyW+LJ6eVj77X
vDh+YSXGlrn3d9+SOLlpP6tgS0OrRqqTKV28+K76ctbJDLfZ3qetINzG0ouDlml9bMz19NQPXXlG
7vXYDeyivqt/ZTwRkET69ICrBtsgwe1JwJ74GxT4e1rX9mKsxTNdxgRyoeiLAl8z3h3f2zWLU+zt
Dki5Ve6XamqWeWbt3ZibdETWfO29tllXS+J1xwfDwIIQddbTYzVaiV/nR9ucrujTfi72+sgdbj+4
1B/Fbip2k8CwojkBdNl2x4z9NqpGXg41KWD16nnhWGVxZquzUQVN2Dbz71YXCXvymeoUGVpB9RPa
/qpkcC1HOlJmOzbw2MkcfCLrxHcVINVJqR/NWlePC6WDJDo3LJZPo6r3m2l/rhQSpB7TBYMcWTl+
75P5qf8cfdRk7eS889u2MPDrr3kx34igk2HhLWfoO6pxu+fa1OXJBuyNfLFoMC1Zca3rmlsxkHPU
Dv1XVxLFN6nUvLT8MOuxlBlDmd1tYtr7cu3yp8Iva14rvuZhXnKX5k8BHVsd87xHo1Bton7OdJMs
y5oXjxEVlYPYUSrHwYWK1nevGWmjEbxled6BEnm9+VlJVX3ARLUzUj6XDnXyH2F8hsnWGQkt3Ygw
VPGX2F7TDFddWmkQ/tvGdvv/C8+/m4nvm8d/rkH3kCdWKmz5totY8z+lcjMahVkzpR5NfN659hr/
DFCiPZasCDckX9pj39KSFiE8KP/HR/+nRvC+gaFzRKbCdhgEyG3/IRHNGpNvTpAp2tb4f6hMNtu4
5X5/aOY8pRMKKbmMSicd/oel5B/VvPcPBpUmz1u/67ERKt4lyv8mqO/kOE+e5U7EcrYaTSudZhch
TVF9FwmwaSvU+sAje2YjFpxQvJpbDh25qfMVB0Ns6V71QloPWGcvrM/q/iZebLjB0KvHLFZI7kTs
b1qrM4sq55zrTAm1VXllqG2NZYa6JD59ki1MNJKL/xVO9t9XlaUajTfmLoQZeHb+85frGy/Hwksf
BayveIe1Eu+zLg5abTIAaJvmfbr0sOv/Q+/5D2Xtv75MXKKILR0To+Z/yborTaHk1RdCn9ByF7EN
IvlmQRjdw2HXGrTHnJF6tU7BQ4xcjQVn3Xx0TBxtgH4BivD/cXf9137/L9ABJAHx9N0geb9O//Yl
G7iGp8DqiOH0luzXDLLNcdEomUWWWXLppafw7PzfDxOAxn88TJjxHewpqItpiaGA/R+fuZir9Dxg
vngS6lR7hyadKBr7/B8f8s9v2MGFRJOzHxA/ZKJV/8ft6yyWGmqvrWPjJdgJ4tmutRvvh/DXj/nU
kO5ph8YTLw2jj3UzivwDh/7u//4R+LR/IhpkQqChplUJWx6Yzz9/iKpkxfMy7K1j3p+Dqn3NU8av
rmIzoY84fVnzRcZCc05rXl272jl2CLmIdSqGwyZopGfMu7+XIV37kWOu9YLhtHr5X1ebjmk2Cfg3
GCIOdqt6MqXKKfijENWS+cfYeeidervb4yiNkbFGinacAdDA2dqXVjgnr3BvXbnEriFjV2svyPQP
I/lVxAnLY9tbbdjRpJU2FCPBc/O+tqwiLBkRHwjCNBOW+DwEl71NVvop0WQHTv0CpPetrPqMMCqP
WV4uwl0+pLOeHIIi+eT5I52WL3NYv/S5+0gt81QSQKxxxMXkEyRex0q5Gv1xrjVwdi14zRYzrjO+
o1THNkNFuL0edaO/BrPtnQff/y5NbadGiUooA5VSw8gYIsoXI68vne3uAMb3g+efasuP6RmPg0D/
gc/kJR/dn0WfPgA8H7bFei7aIEJwhdrFHb5Ihtg1lvzgqry28zRhVfZ3TmDsy6041ZrzyYTG1kxH
eb3Fm8n/WcvGEED5Y/ZYVgjwD9nHiBTW9k6ufVe8X024XV6S85/Wbl85LIOwGtV+KZZTSrDHPZcr
1tr0rfEzhJvdmEBg07XhPeeW+elUebRM9bsK2tNU2yJ0sTKF3YrnjMzNvHPDMq2OrTTpowm+mhX5
meIlVfYXcys/lqy4z8aHal5o/51/1gtqvclqn61ioR46JYTcSvTB+KG55EIPUAwGX+ws1HUYxGue
Gafa7kU8zgMlYJBRXMkWL5tq2GXK5sstAHOyEuTBZUyLPD1/YaB8W8ahh8DDTSF07iLMD8bTpIEo
LON1tJrXbNqWXd+vA92lUnyj6/B26KEe0rLdK7M5u/WUtPqC2MDS6xjD+IOtvNMaqDlMidsHdQpU
0oNTqNzfa3Jrw6Ya951QD5tTWNFkDU8UG46XZtWYfMfyYvmUo/TqqhGwE9OBS+t3bp9Ktzuzmp4Q
yS7htHnlrgtaiJtZeftJCivRMrM45HW1Xau2e5jJRk/TCSrLLucx1JfyIIjz8CbkDpqltqMttTcb
dOxo9xPK32b4W4oZmhfr9ijGH609epHSNhXpdT0eJ562pGiLrzEYX906rUkDd9d44FrontpzHpDk
trXoKjg08Kk8aI1Lu1F15brGTdsOYU6zY+SqlVzGrZ0h4AiFKyRzn26Sr95vMrFF8YhX6IBHw3zf
VlXyN06vAYGZ/M9pXDtz+wHlqEc9MNuDXGBNWsZE5JPIKeAP7gFx43Qe1v5vajqnhgxKQJc2T1A/
V2he7ccgD56XYfrQhuV5wS2TDbmKvNQqI88CIut42lnE7U9b6v0JEdNBkUIIFuFEZh08YnRKsPW9
6rqVCLJnYGEVwnB+end2rro7X5w1+yLKIZyMfi/N9WDUzr5LmaQHpwvx9n+g9blAUF7TwCGOvXiQ
bfGz7caTkFpiahO6QyeCqNp1vkGYQHWdtuJX3RhJ3uqHQti31dUj6avzsCFhMYTY6UFLlIbxNamf
Rm58TKorqRgdbQntLrT8Y5A68ckLYVCexXqwSGjYZtKSdpFdxy+c8cMVfTJ5wR573R9XWzAekm+g
74SxeWFREnaTOo01JC6OwJ+4d4HmEDJEriybF0Gi1/O0lBJImIsecDZmZnc2tLl56seiu+hase63
AE9jP1TvNrshN/9WvQdejgR+oEavMc3yFR63vwEi/x4146hm6HJ0eTFkFGGvLh4XH/NL7BLqthxV
labJIseb17VYLVZL/7ti6DRPOQlDUZkK8LfV1x/bik3BrwJQBicLnWz2ETor9dgV+ptjzsazrpeo
0uvCe5sKbUrKgdB/IRbz1pQwiZHJL3n2ZctMaXnjr6yy+1NZdhtQpO6R7ZlVKX3bmxlnPnHxm2j2
vRiOblCcm1m3I21MxxAmWUUqZbvaFvexmOc+WYT24C/+jfxlO0pZjxCCgkDkKe93vAWnJjPskFkA
pc3CfJlX8n0crM9+XaGWZYW01IOTk26vnSy/vwzr8kTh8IO9NdoUet7YfkMq/sYhv+wNyNNo7jVA
4LpHnRoaRTp+BfjP4FMbof0Sue0TxjeCec5qVOHW9l860tPTXNjKCHOf9fy5NlQB1FGL4gpWZf8x
YB12gzH0uAl7m+rXwW0cEMUq79V5s8eS/nZFCkyMU1C8o3+9SiZ37cjRms+gMYFRU/DuOyKcmxRW
PkttLDu5/T1lulMfAoz8lzGop93q5+gcNMLxMw3AIi7nAT9qgSkD5VzV5Y/gJ1hP+M9QFdbT1i1y
16YpexdS6HZAWbgWSTsrsFPhm+11U8P0mfWiv9QoBNIY/esQl4hQwcqJMBqm2ksofOie165Oj1lR
Pjgpw4ylrxc/nwvtODvW3EcMv8HzzHzxOmqZPElTqIlayKJ+qqaNGxkL9QpuFftIXR64Gcewk+vO
HvLbNq/e3tfa9xlAe/UtjbIlM41NvSmSct2caN66vY9tJmoLbflA0PdMElQb5QsHYDEv7lPf1yIa
Zi/41MbcAuAqiJNoSJh5VbW00WFZKrLX8lqbaRSUXmJ3vZ5IREpR2/vvKNmNUON2jO7qEgKw1/IQ
mA2mOTm24oVRRIRU7PlHNFviGbVo/qZv07a9Bq2dzQjIsyNhKuvjUvT2RzPlfcQ2mO7M2s6SAKRr
35QBTSQWKXS+ma630licfUXuMO60qRoPjk3+BMtpXwIHzhzoWB1ojeN5PswB3W7pCEa6ZvND46/L
J7wYIZtqeoFLVGe8NEAQOqp5TM+B/8q5f5Xe0p8IyO1IYWLAiyg/W+wdI3a591vwPot6Taf7yaX5
wulyKSdzB/d1lKrDcLrujWzw4t5byl0/VRkZr4b0DvhP/D8zysGHNFOI+5sOVB0X7VFOMt2j8Jru
b89Z2TvLnMV5NTlEG8RvoYIRO8MRoWkcENIW5dzG9jKrIykiTym2J668cCN0ot2tpXTCT4vhCU6c
RvnaOHhzkLSFIMQKki5cbNwt06IeeUI2pAqTTLR+AdJGus/bvz5MOmbjvPd3dyHPmPHljIFw4t5c
bgiR4tw37oyAF9IW8CdznWfX1AZWF3kym/JhMZclAvG+Ybf/7stAxVo5YZMrnHh2RkqjlKR/NDMO
JaYZiSI70ipuQC1bHvXmntVKLhfWsQz2anzsfXrcKy0q1FAdbExe0Tqv+9Uu5gQr3RzCZfA2LOQh
a4ou1Cal3nwjfcMuR+JNw+fKZnlFLE2zn9Py3m1Ec88vZIagbtIPh2EyfywMYahkmSgRVypKOzII
whIPR9IhLeVaB05xmxY410FZgmkAFU7l+DcpUhopJs3ea4i2P4Erx1M6iMhuMCJ3ZiCSsWd+DeEn
2WN70dB4jJ0w8pR0vCNXoQkDu9/oFfIOC1FSkUDN8y1lntMUAnf0mwBVsdfADK6IXp+EsNdL1fjW
i47tKexX/9YNot45td38cJfhcV7rOSRkaL9YmnrqGybVzKneKAF+Hx3ibJ20xKWq7KuX6jJqjB6N
oLWdMgn+my3yh++OQ1LrY0Azju8N13ba5r94qbuYk+WrLGfvVOI1D7HwfTZVyrKgqoLeVp6jVO+3
g8NSvuvl1kWojaZkyeC5BrMoYztt/V1tTSqs5+y2pYGKAMQurd6K30NXr0+mWXmkyHSJ9a+VP22P
yun3FWceUzY0dD3umlJ7V4331M6Sy93hSZ8iBDEG+O+Ar2MxuudiUFEzimTQV5oiU7Tv+1Wb/F8j
4YmgmGnANHcfSmi4p89rLovY4a1XRMK1sxfLmsULltfl3UV33+0zcPjpNlNQW4UdDqt4HUWaqIZx
ftrACl0ChUHSOejhSXlZIk+7GEuZYETcM193B2UVT9CXYd4OV4yi11WWCaqqZ9SlEDK1uddbmC3p
QanIIfgrK7/D9NKMH/ai0VOwehEwnn6Wa6rtNqPo6HLptGjaMrEbyiaNzJY2+VyZCV6wep+NWnFw
S/Kr8+bnbGCMrHTzsTXtM5FbJ+Cdb6gMO+FApALasxPf5X29AE6GaJ3mUFt6FearvGGBPk8Dd0A7
ly+iwXoD01n7psImgsxGkr5kdvBoXobFfTTlbbWDc+DJ6tkWgwjNhtkh9cRx7pebcFFS3levHiqi
D6dqpaKx0z+KbeSUzLAWzDqpZCimYmmaP3thvjla6jzDvDNQ2ePy5RkbOWoFZUFjU2V8y/VHWptO
uGzjV6vlfghBYR+LQr1qW9A+BRnuqN62/GQhBpVSyibd8fgcnSFoo8LMUNeWQAJumvdwr6seA/YZ
F4/DPSrz/FNvGReDmd4+zykfrC2tE2xCB2OZHu+esJB7EoFBk7pn051pO4ILDzEtP2VD8JxqXPbe
+ytNuqW8MnjyVsp6it5hFmqnLLI1VnSnuWB+MfcCnxoZTuTgNuMtV8EZbX99LJhtwpxoiqi0MnUS
eCFJOcjKE89ug7BhDP5YhXarmcQn5cgIe8xPa3DPPRFat6oFG5i995FXMCuFdZSw0EcxWCejgV4y
UD/z8Mr3fjO7cIS7ebb98oa6dX2cM6qQbNwlkbVMD7M2OfuskgQHgGXiXA6Ud+4XupmHvDttLi9I
e+sUb+VtiAbZiEM2mQTQz9kL7IaG4RIcniFkl3bumO30UnsqpHOctLn+JK8nC2fKqSP8Kfy+TRrL
HCazW4pw1OeXsZdoK7LhIsTgv+K4hBSvVBajyygS3BMG7wZ1T/ke3tdhWg+TP7mnoMrZqWhAPkhn
diIi1g5mW/yyVbP+bheil5bGCUjSQg4rTf8UtFsk8vKr721gIK/7qi15U3rXJGPmakdCB0RSLfkQ
11X3iurmT1pUeag4Y5OmtjDrVk2E5dKIVqhx/Gde4pcrlN7dHtgVp3zokaqu2U0UTRn5FV/TqGk7
10b6t60z7UoLURHzCzaJK1eoiGe3PqzzdBgm+J7ccc+UZKF5Tftq33Mcg/5eyzltmbC74Apa+kMn
uyRUtv+2TcZf+MaJlq72qJv2LTdmlONV8SnAAffsv3TU0RsKG0bIzoq8c78s4rbd+7IyofxDQBRK
iDPJYwbtMQ4BXY9jdbeMaZfBtm/AxX2Ej/M69F2NB57r72jOL8cr+QhUqEdk1lnUd91zNVt+hGRI
xMakn5t63lcin8KcCfCUL0bzGwO3uR/5V2a3/JxMHk4sJg8tj+qj6NaXKgfw7n229mnoLuZq85Oo
An232b31vf62Bd4tq9eQrlBcB7a5xqmjyYjQ01fDKa5TxwONAvIJ2vsHBrshDJzy3FkrSXlWv4Vy
Ks5opVcLd4GQPDBmHjmrccX6+DuzeXIKR4vzyuq4exgR615HfITLP9LmgJ4yeV9zCMmJtmW2mc/T
ZCOCgD8Pxtjmz0KRbg/D1r3lvXhRHvIIdOWvwyw+Wjs/cBVpTnP4L5u4rfiAGH6PQc+Gy+4BnChX
NLLIOLhHgjXuramOgNEgGkYtcfruZV7km9iAebShfyoLwZjayXPZZ4+WvhymcpaHFAFtmOsTJg7j
HJj+ox8MdDGLLkRw+W4PNR5ELa+jUq8/8FqDtIprqfI3z4a+6op5Z7fbcU3FT9tf38pS37sBoqzC
qj9dKcp33XbdcJn1Xc6FeQCyJ7Cxq9vQ5a0dZmP5sE7NhiMzR3Im7fJI1tR3v5KwjzV9Z43NrZg8
Pnf+dBhQh7JixahLPNRVG5m920aaec83BVFanT20+ZWQsGibBuQzWYYYav1J2t4BCxOTR9m1u0UE
M/8IONt2+gu10+99rv7wcNtnuxVlDBUkCGrrk2poyTCo/adKzC8ed25gwDWTnzfv/Hk8YKu4umj0
ES5JfGurxh4IY8X8BZ/PYr/LZXFjMSzYiJTFxOLfNrvugZhEu4MxTerRrT6D0lzCHk9GvHAE2RsU
oxhLN7Hcuk82je4cRAQ/8Yw9IN6b96y5u87Ucxrrljxu1vnWuzQfisG5ACE8L77z2Qdo+YRdhTxd
8dgEMQEtOxJCh0Nb8C+WARAdoZeMzm5wIEmP4dGW8oezym+RB86eDUtxKq7YfFQGJCMsM8VBhhHq
tHAUx6a14hGS+s1n9SY2hOR8LU2vmyMeNn1+gHd6zHrgKUtOBGXqq//sOdvbsi4yscT0VZMWAlll
7TGgnND0IfRWvAjJNcA5PnmhXvv5hWySAHGe+9OfjI1XBx9bp12a+NPyZDiOiYod9ZVD0kyEXuGE
6eJdb7PXdmBpDfr6gcSdIi706tXe7JQbojmImmDgqUydCPYVWHR5xCNw6Rb/0qXWWW81K85FIRDl
zd/jwBGQT+Ilb/S9sCHj1OwzMPXzcbHVqUfWvRtyOGDkyzaBRjhyVKu/jzZv9dw3mdjNAkf91gOV
myKel4JgIb/SYmojJnpQEDvY8LwrCI0eDIdVQ2uCCuQJM/9KBHQ3PupWQ5XkQts31pdDZrAQWAUN
hroynST1V54prEie/ZOy3fFT7wHO7LbmQLNuWXCP/hwa/Xmg5w8oAlvKaVvT37NE/GD2qv611ob2
6I1kiE3kpRhLekaJh6nabbZnI1XA2MF0bmXgIndqu2gd9OCct8Lak2XTRWSpXIcSb0KXOuCOBefM
5k2vQwqUIMSkoSPsjJ0msZx5RndNuVtDu3CxTwxkdIDaoOgbcq17Ryk7vLppO9yovkpvi2YQKyfp
3nhIXSQUhkFQE3PWtITrSBXYOdN5WXJy7kcAUfbyeVcEBWcPY1zb/3LciU422OQHKw+CnWwJ/YT3
JPDJm6V82GT+XKy6oqfd/ilKfzvMyk8PjHys+fpns6bfg9a6x95x3hR+jBA1Vh8avvhd1VkR5RLA
qXKXL1Wh/FC5e6tWHVuxOb0ja/goApduFAYIPGP3R6brCtyF9e8664zEmPpr5zKM6HZpHiDks72h
rV48DitQIG4nkRkaTyu/vjuOhyVfn6VWWEeS0s3Etcw/QWWU0Wxiyx9ycdZmxfntI7vSUYrQNdl/
9HnF0Oe1iZ75580y1anTsjebHX6H5DAh5gGDEnkfoW0wsU/mSm/LvyQu4GJDigA59Sy2CO2xoWMK
z/zMEooOPhSBcaxzvqnK43C0yiKZQHRQ6THPSVcnqEO30Q16zq8pTy+2vWQRgKwXo5lyLqMxdo+6
E1A9KTeMIU7ONTNOnd/nFw0YLLYyCcJt4XQON4I8cLM7kncDYryoabIBtUbXX/uleXNbZ+HgFULD
YjELUe2k6gfw1qxvI9ct4HeM0TBrDNVF3SSSjGlCyuWdSHJZywkhsB33NBDEHmVGj+rrjmCT5MnG
WnWH3uwujaqJgkndNlG9RLwn4D1G17r1HYwVB85xbrxdlzOAW3OqdkHj0yM9F069szpmIANEZTZY
bT0WwnjSsA3Xywn68YNAql91N3G7ethEujZ4M3sS8bCzaaDnInsDf7gGUy0uuB3KeNqC/sAZjyEh
sKkcNfDkLBpjbG6391+mwjhsKsbAElP0qrAwC9Ufx6ADzai/MMrsgcKBmxzx2JAeE4rCc0JPG4/Y
dZlq0hXB97KXbfAqLfaUStHttczvwdI8zgR6JC5rEoDFNqXRxvWiBWXLPtJ8/pwXxRoH9L7Wvr4z
VPBGEezLwn3rddMWA72D3pKk0fB05oyT2fCjzmcdmquxE0Kvm3i0WbNt2kf7tH1HrJKMc3PcyvRx
mvXv1TKf5WpQ05BirFJDig90zCJhzZcGfVHg4Z62LQygsg1JznsW9UCs04i6kp/4L2LZi17mw16k
9+TdhfwFt9JjUoMFHymSPrAOmfLPWET60CmZzqpq/mnVtMrmsxFbaGbTnrhWbwV46uablf/A551H
YDMnrQkSXxMxP9kHfPNrOvyh+DrU2JlyrY5s+Z2VI2+twNwircgPrWd/Lm3+3Ho9pFtmxbyezxng
6WAOJxbKw7TKH4ZS9+CHpKN4ZhhGSFf/eerLHJ/b+Fi5BH57+RXD+/2uObKy7Ang+OGpgRJlBB1H
sXoH0g1Qaa5HgmKOtZfn+yD3XtSK7mkwSURIN6oikV+xPSq0EUX5R2AT7Jz6L/HAt9Sxr8zjH1Uh
zgbxT8DY1numC3SlXjqhIrOZ2pWGcsSrjOUBrxjiXYdhj5TyN1zKpC7rY2jmxo5l4xzUIrZ7UE7d
a2kkKhfX58KA+kaVrq6mXUyPuJmA1+p5/uqJY76yrPTPTtalL5xRsNPVUlTRZhunqpMw8yPy6sIi
EtjGsgas4Mu40ag/SIQ2un8HYWZvQSazXaV6ADqT5s9m0uvlmOpNpJzWSsyteTMLpdDLGsjkoHvl
hC5i0Wl4oC5gjhufDhJiH5r9jO84vm/vhZ+nUZp632m29C94+ec2nHLM1JZwFgAnw5uSWTkJvgF+
3bIjlyhXx1HOCL5J0C2aCIkKVVgZgIxYunlv2foPgFLJ05gffN6tV4VLjOdFN/bMdN8D2TlX3+o+
lQ2bQwLHZcyHhry0cUCa5pcUDU9Jltv6c5GZDl5b94E89BsqiGSD9RltD411J7uXondLJOU1T569
hDp+K/5c+212hR83LsL0YECmthJyc8k7w2UUCfZIo/dkx88JCUIUF6fOt2RZusyZ/eql+VPqMcRJ
9Q2I6SRG22uJsnOP3zgD+LuvP5aX/Z6Qscfa4GV0TmMLKLN3b7OPIuhe8Laflo4YZ6e9H5N6/bOp
2Zar4WyuutgLzqcQLX0RdrZU1H0G38wmGEAINkdd6//OhJb+KsnbBbc3+13XW9jS+16j6dt3a5qu
rQaszx+ebLHxI2S0Dy9VfhC6VmH/yx8wP/Rhhh5aa1HYlqlbHfIRh0nLMogx1v/UNO1Nud1V3zwa
8kxYvnpaIR9dJ3LaldgEh9ZcomsgAoIh7JZKxo7JhqGCJ6aEGGaFrKrcesH2jGJ6neNMaz6yZvju
q5pxjTQI1tNa2WGaOTSFVTyz9nib2slMyPvSdoQAJkLxVgd4J161dGXoO1CdzKHnssPlYWWbF5l+
zSvdlielLUmump0xpmsymlC+nQrUbuin4+ZbdcL3fipxrB8xi2b8vtpFzuVJs60PIqEoi9UCfVcM
2U1Z0/yobeWXLMa3dvG24zhQPdX5ZRblE4nvnTM+e6QGBSJvIzHkxOU1FU+Kbu9kV3mJA1oC52fz
Sk3RG0xzf9aN6VOViluNv4aQPX692DeEJGqmVqTPlN65HLUdbjw3RLaavhi+N919Np+IaaaImftW
CmO3VG6Kqsdef+uT9rENEz/xhCPRgGah2dzy2A2LfM/VkCXZQ+Xnaut/cmmNLzbBb5HXDBzKlUka
84Y6ZFuZ7Ruur97VZ6dE2mzVlFhulboVeWY9m3gARmLMHN420NeRRLMfrbIIwjHr3lGePzjEd6CA
ZO5u/fehlhM0GetqFVT/j7oz2Y7cyLbsFyGXGWAwAJMaeE8nnX0TERMsBoNE3wOG5utrI5SrnqS3
nrJqWBNlplIKd0djdu3ec/Zhit6wMzZ0MJg5zcOOdudVXsU2Yq/mrK1FX80JlcowZM/eaD/A+St2
8B3s49AL1CxjRqMEbdGqdx8g42xEFwMpHEwt0LJZhDIcUWPaZhPzm6Jr7v0SHJLaQ9Hsy7bz7py4
wcgyzlEUbsZGQmIwf1B9fMdxr/N47XaJIRt2Dor3eZtlRWvf2blwswvkGj6qhDrn89oos62bQSTP
E8FUyx5afG/OTPsDby/dEtKfEYHDS+MwI8+wQ8U7yqH53bO9udr3oMH0nqyXPNm7+CB5GmY97Bc/
qrI7k1nFpxmobaymZvluev7Qm8T15g4wGMUdRpuMF7ILKDM4RqXpJwj0tHwtJ97yDRCSQOx6mQzD
Z5F3bPrEabgnzPdL+9bSbs0ZCL7SHOXqR0O//hVvudiUzpwBmehc6qaykZZzmgpiC7b0/n6pwbGZ
4qRU5lXH+Dc0VVHcTLFv2jODIW6MjObgewTVAtq5NiDyoBqIn+R0pPPHaBvjf0yIT17jMRTJHjJJ
zNciC+AEJmIsH80oK7WzlyK7ONJ481ameXWEphrOFyBjudr5lOvlUWMjbfYogok8QY2FZMPnvART
GQ6aeHKl6Y926A3twQyxn57YPSeu+yLIUslaPXv3xF4FwXVGQsbwnaovqbYdIstqG+YsnZsRN6r1
DcoCdm5sQ5xdY4BmgIz6mCac1cGLo3pmJrxLUNjvFbqxDMVGHVKdtSv0APR9jt17lM/KC4Nkj8FD
LkeTA4lbvdtDcqm1Z8VXwTASIepjAyx+0ZOJSU2lN4PKKNUDJW484kumG5uVJjwzWs/S7ZSPTXvn
4psqnjpLa4or5sXTQ1UwmT6DKQJHkzdkkpwjIAX2ZfTwydEbYeAR1imNkax1LAEnVUzufpKj+aCL
VY6UXH4tLrHxqOqFyFL61iKzxaPUs/utj9px3jvNgGLB6RgAP4BrykvEdOl48CPdMhCNO4mcopFk
Qa3K5LMYoPigh8lXUoAc6mrY+MrYHj4Pzhr2nUTRbh51vmh1IpyJO8O4GMXpUPuVd+NxnLtakMS2
Wy6lzdF/qmezs1DA+cy48tS6S0pq95vM9jR/VuvNwMvLxb5yLUKMbheds4mwrKNQDmRlxlO2dMhH
helorloxaoBNUoUsH8gI4yeVLbRhBOjGl7KNYpeRWb5Ul0bU/nWKvueXNdcD+6YbVScGC+MNiv0L
WBnX37ALojqBLNE/FHXRxdB6y5p5ojv3L4tVKcqFDEEbrT4LQX/ULVgx6F2fDXA8jHG46Q8F0TSM
QdexpT8lbIo5nefNFAOz2KGPKCmI3ChNDM+iLH6iGJE/k5SNZUOmCDIxlj+U8crpXfVau0a0B05q
QX2xszSZMNuYvEWqz9W5L1jK1jZk/YX9fimPZYLYGm7YhFSNpA3jXPmdtt8sSF0M1BYPj0c8Ym3f
RJ0/pFeoSjnAp3aRo+xLewOq1k9wNgwAwB5dHT9nyYQ4d7LHlQFsh6Ndn0tdjF8Rn5vdlrRNaLfF
OeeWVlUm5FjMuAp3pnru6Hc0KLUyt9/b9WwtmCOSls6Fq+IPb2p8DSKInWUopf9eZHl9Dyawu3fh
rLKp2SlTOXpY9JggK7146cSrHHRZb99NKV8H4pmTXxFX5mvITqr/qGwb4Xc7Dbl9MUj9TiovMOos
MHExwLlFf6ZsyJjIdILFE2Bsdh7ilghIx3MQcFE8Y9hHrM78VZEzhE8CBrfAhhrw3/+QnusERfxc
SHQK4ByYfbSrsnwOJ6L0mrG5xdvMEslo5aXvO1wvjt3pfQckpzkls+S2BPW03ly/t55dTEPRLnUc
5xQ6RXzT0/S9rwQWKMUxwdvCAzOgyr1CPttzMBi+rEiwqVj5VReO89MQV/KelgYN87qhW7ltRVkA
LCT15qqSDq+moQuo6FTRZjtqOAQDftDI3CHMqr4htmUJobPUQWZbVDefHLHE/W4ZI9ZHzlFhvYVW
43ziPnHindPiEyS5S5odqD4roEWBnHtIGOfR9ylhvsMCummTxSd5LQByU0htvmlD/BpdAsk+1E40
lyvCde7syuc+AeMcf7S6SoutVkTMchpx3XGDK6+7xLMWP9E5Uf3XVkUPQ8XRHfoa/jXFKoHbZQKD
uCmpj+NNExrxVaA73gYJ1vJtOEqcun6a+GoTLfQ09ywvU3tISuxjmxlbJUCFITB6X5dUI2fhFxYS
Et6GTRZ31nu+pOZ7l05Ief1xusfq7Ps7Kv38lZEhzKpRdqg9hYVclDlvpG6zQbOGSzGpcFd3lf8l
urq/NQGWMQrgGk1Ux8bpSABbOBsK/7uppvoZCdQAVQHvcguxLdpiE+BZKuwcs2oSdfqpKzWCTwSA
2PjU7L+HS6K+obDjny1tKoh7n/NWvCMuImPyElrxY9DWFWKEzsufCQC4UX3e9XvO4lTrXT89l/0c
fwu6hm6X8AqF0iSL8/K9E3b5MFlC/HRzVAe5GYqfiZYNbTsX27aVSY5T/VLT/cmH4pHpCWo7YdXO
DmWTgIxRK3PVDa3+SqBQXeZZUJXgQLYPdOHyV6SpMT4kN464MwvSnEIY4exGOblPQ9501on4G3NL
F8bs7bFu+EVOPD5y3n3uc9dmsVIjQubendPnuQ3Lz8Hk74NHt1fTiVv2i3mk7I/ubXajB5+5YXad
ei3i8CkJsHHHAUbcVsNUYzKKwmR16npNfA/mbrhxqioAw+alHkIqq7+FYTEgN49l/JFEAeSkXHXV
S5InHDAXtD1bRn0ZBmCDw5bgqfYBmYT/i58dPSgnRGDUR5V149adeGkHL/moUJxY2Oog/hwMY2HG
fHSl1Q5/73CV+LTNqQas5BBH9HaREwoe7TRXbGm2s3py83bWZOXglLhNOVa0+wUd9HTMaW/wQv02
TSz+YIYjTMKAFmYB+1AvPJdUezz3cppLjUC0AMXh54wc5i6I7DPob/eLAb11J6M8pakvDO3v3/+e
SQKGt9iNmh1qiuUadVfwY0h6+SEWLGk72nP1YxwPQYtB3mlpoqA5usoswZqRTAUrTF46PMYhKtGj
EzrIbToPQX+XNmw+FTs0miOXf0ys71MelVCAc3t2r2zBdH/sDM1D9I7orhoOM1E4UXDDxCTHO6FX
gOq9ki5SlDTNfraIanbEvrjXotGsukblwQxV1sF40UAt3fQotj6m2TjdoR/cvCSZ2Sk+OV6EFzLY
l52XTPNBRF62S0E4bCkbGAV6Cy3HzQRDE2uMNa0HcWpmgGeA+o9FYJtu02HOLff4MvOfY8npfcdc
AXPPHHbeQQIE7PcBTe8vhMq23jiR1K8jLzJL2ZqfewRbrOotB4V4eupsz2aE50Blo9eDRyQYhbF/
9b8vVt8v8fJKNyV/5QUG4wJ2GuGgl/cTzdcQZ1S5yIG9k/pZtz6xSUnOFelBAxFmBSryglbc2omR
HOoyCKb7ViQz3F100bgQ+G5gBrKiwtxVpFEZvGg/io64zNWTXTE4nYbJfY21Q3FZUHWJTcqJ7puS
U4mxUfkol3QfP8QdtBcUVvbDuGjCskRfrop13KPJA9wgBSbaFY3aB1ZEidTOcfzgDUQsnJ2+WA5D
09bfcmZGr3HgYStI2pe2QqUM9jL7JZcmYjdGRU2HV1+YAVCxJwLNKtYtMlgOg8aqSzronB9KmAr0
yoThcSnnnPdngVZGf6liIriplmp4hA7YnutWJbdMOT8AiKL9FJEM/H1koG68VnY26z2mDW5oXmTs
I1nb2+okgthq93/s/mMyoLXGksmrlSBw39Vqnu6XIY7rrR+2POGGPou5hi6Izz2YXE6U3m/zWbBu
NZeyszrnUPCkEPZRxrSZf/8BdMJ5IyrcuUgO0qqb7nUDvHHnBOvJTQ8um9RoV/wdNU28+FkW8Fxi
nJdi+29YGLos8TNbnxVU9lgcXSHmQ6+X1L5oL1DZpZ/9KTwsUrmQQ/tAY5UxXKAsbPhDsH2yQY09
yMqT0+YEZkEQcZFlLAMnY7sfTXaqY/Cw3Nl1FWAoE+qzD0kg4oAEo2uLhjXD7/l7AcNm4M0unSiT
+NuwH1HMDbEKaZHkCb69GIksgpiq4iMJrVhBft7CCGcA6T1USpzQcKKnR69g9YjQRjpr2XkB4Upw
BvI6gS1QF4TO4/6lu7/1fxeEHYuPeCn6JauvaRE4xT36tCDd9nDGcDf43N1D5HoqOAWx7tsj5Hz0
kCMv6nEJSxaveeG9QOmcZ69WkTTdlt6vZpiLuoenGp3mZ9CynxJSIW0IIabX3nboKaQ2cxMuxAfG
nKu2CXh6KkFR5+VNPU8yPQ05n71prayMd0QLtm88Q5rGZjW50X7KQXpetWGLCoW4RbTntgqip75r
Q4qZvo/OdVImWCN0J/BZJxlujsa255yREbrozbKUrnWMZYIXfYMw0O5fXE4g/p6yCCff0GiUUjAZ
eXJSz+Svf9zDlkZ8d8i7KBtOpsxApjf809WW82rwwZTSOEc6QcyEhdOBtEncfGBV8Xt/K2IBWG0e
JoxBeRy6/iEFxb4bBf71B84LoXfUUyIwJ4xF8eFompys+fNcbG0i0mAFj714jspWNU8T6pzwzMme
x0+1E3MYRFHZa+cEPPIEVCQlqQhZiGooHe07dBZhzjkxBsxBczGHLA1mKz4Fw1QGp26SkN5J0PiW
NSEoSwsNVYK9ZlXzWlH0aNU8e2NUvkYJRMmsym/NqDB6OBx7aEVsgrmIHqOUKTZOsx61Uv9lt8F3
7IOsiK7LZn3oxfT227a3gqP+K2z5b3nYf/uf/+v/AmP1PxKq/sKx+v8oP1uufKn/OUD78jlRFv0Z
YvX7X/h3fLav/+XZsEMwO9okj9kSINUfFCuLDOx/OZ6LkVi7El6Vwqn5b4yVY//Lk1qtuVT47n34
nf8HYyXVv1zGLSQwCSERNeES/X/Iz/6rf9sVHhpORwuhNa1IW/h/M1G3jpEJicbNJWZlQaFOSIy8
w32S2R9WG1IN5JbDuLineLUOYd5CAf3Ttbr/7wbyvzl/+Qb8bkd5aGRdP3C0wy/9s9E2GTkRZH1t
bqquAbZsm1YHT+tOQTvcDZAZwnqw3fuwbafO2qTppNU5L5wehUQk24i1mFIlZE76H77XaoP9L2c7
34voGdtdMy6x4/7372ULx+1BLMobe+RQsvMrnbB1JP64DmwzVPBQcUEfdpPD0pQVU4ALwylmikMg
xel9MwM62ipFt+Xs0qOU/8kx/VezMPZgBJIgzqTvkG1r87D89bplZAnYtUPy5x8ruKgEkG9GRf69
NYmi/poyAOOcYhw2LWO3HOEnMAD+zzmLh5YCEMNHkNm+uY7stbDJXRMk92PJHPz+P1zJv3p9ac+u
2fH4jJ0APgB//dsdpsCUaMtseb0Itg+m730dXjXEh0ybqJl6ex/rovysqnh4yLIWxmY6Np17atQE
Ceefv8v6UX+6qVI4IOBc30dJw4PHf/nrRSuTOJxyLbGdhp7pAZgXXX4Zx8XB1gOzpv6e6Ibw6P9w
r/6WnbZ+qsfP1mDsXCKIf6c3/clLXi6VpQnN6ukMwtvZDUvLmcFlqg1oC1haw8G6RQNnlYrefGUX
/P3Zonh9/Ocfvz4Rf/3x3AdX8risaZQ0yf764+E056AmmKFAb8+AFXH6VE2DPqik3/vPH/W3h5Nf
HLgKPB+dIO3Q5fvbw1nAOzBdOTJQmlIboI1j9HClinRaNk1dJdV/iOL+q6Wdn8R6yDtA/g83dl0a
//rLmpDaM0IJes5Sa61x/7iEkrMASAqQnS9tCTH0aiZSQp3++Zf+t49WCqq8DShA23wNtV6JP91b
S6vcYe6xzopkOh0p9EAcZ7Wt76pk4bpaKYmi+yYaKMn/+ZP/fo1dpUDj8cuJtJXa/g0N/PMniznq
EH4AAozWihiCGm/6H8tRrEeepH/+OOn+Pb1asodJzgr8P8hPhZTrtfjTJzKGmMLKYhreVRZDI3qP
8xdU5dmcnChQLtOFsCq3hMUvQI6QPdJHUdcFKgRkbnUz32FtbDcmU8HVDBVlB7lPY4msVi1HYu9H
eiLbtp80wzlGV0j1nLcm0DCohKUfx0AnDPVwpzpDf8s5JX5as3hqJHtBCP7h0EDdzdRZWIBprE+E
RasivRm+gj5sf9ZDZ1B0yvwqdhb3lsfhZ4HM5eiKrL/Iqfa3nD/aLbhpeUINvXK0Gtu/bsmSO/oL
FjBrcv07qk2O5FGlNlNdYUVmCHPTTlWzIyVigT9Y5hkXxS63bKovjpbtY+ytlDpTZAesw+lZk2p1
LMPiZayz5QHOzLTX4Ip2cOnCIz03fYq6Kn6vh/7L6xekIyMswm0wZssm5FCyK5D1HDkYq23jtgZe
NJUe+CJFw87nSkgiVeNNXUvYaYzKR9xqr6EcYZrrKfPx4Zfte5sN9jGcgfqUblg9R03n7xcBWZDt
WRICaGMNnfHtIEuI5otys/vO0d4DNCoMKbqXDxzbs0dTCfNF6s609VM3IMPKc2hFgoUrHxwHT6nH
NzEbZnCi27qlRjQ44ND84YYAdrdAO5sbu5qBO9T9alIJ+6M76+DIMQNsPiDIKtZg1hWeJIRWRKDH
/GPl0PXNXhPSZV0TP7XcpATDPId+Fn9PTZlj8POD9C4jqIKhdOjcEYduXmkZLmsPJ9hju7Ou6bog
0kv8melxoGSLxd+XR9NgL4VHDC6izdA37wKMRx/Z5F7j38g7vQNvEaXELllNCsqhiSwertuJDPbh
XIXzB8B35s2a3nSezh3w72iiC6U8dFYYkhl1F+kpJhQwQkfu9adKtARrifyXM7vyqva78Zg6zFli
nZvbxlv7N9gEocQAkRYNyUETMoC6dsuXWSH/AQ+FgxbT/yG3E0DG6NYP6QDTwrY7s2U+tlywWBU7
tgCzlzZAc4QA8ZPXypvUJlFn9qpfGnD6ZqTpLuu5eAK8/zbLDHWpTz6h1zrjZpaT+C4T/2jcAvFc
NNQ3UDQ59yQ4FZhiHaHfTSiAM8IVosnsEztj6Gmt5mM6LePBSDquzJHptPRecMR1TbQdfCUyGufu
CQBicZs0SXRPEtF8k64z1LaZhmurht+x7TzMr1tkiUOD1VDyXoIBNdHe9Yqw3XjwP8w2jOPp0yGZ
wd1WA77rRE75RaIxz679GHHhtzgLc+t78nuU1zNGRaSCcSCNLzWNjfQXIj/51XDnyHKHaPFYzuQf
7MaS2fatn9pav+FjSsLXtmY7pzm1IIU8Gw2e6QtngsE6Z880vOkGiF8tjUoms+nQLve0TKPpaCd+
J5g3dBLP/O/CrLSYZgCo8HujrqZY0Xjp5tTZT4TlANC0phGQnt+ZNjms+RwxNWbMuRxt1UR+RlrZ
8dVIGxAA4VzwJxjHQjxozUl2iWVEspyZ6sG/iUqxqG03lUl2dmcuQbmtsqlqbyaZK3MLXIZNZd9U
fk7ZLFvWldchzlCAF6HtMWVntA3UkLZrt1esoxquCq4ZusM5TRUC4VCbKcx9w85GxxB+LjPvx6Wo
M/VutxSO53rulpcy4BHDnyVbymOO8+xKBJaF7repkVybzmftYMqNP3Kxq9qJiAjUghW3Xhgjou+c
ZibaIcOH3jOPRdH8nnnpernvy8nXz4X2qxwyQjBi+uPpNDQDRh86Dzc2hGOKJHgpP9G+xqTD2oSe
XdsokeIrEZg6SreF5ScjUVKCOxTvvTIJWuYstEcvGpe8cyi7xnlEcsT9vmlEOSu9tYhGT4uLxNOW
RfSiCifwts04wa9wWeWJ65idUXBzh7IpD8oWQXlMRGXAO8TGd8S+9ElW2JkGIzmJq/HS2cCsM+H9
ImPSxyhRAT9IkZCbfrb2Xorn+ujiHSf2Mo48HJNGZcMRrM/IlNeJ/erGJagsOgcTBL3XYPLH9hMH
AbfF8kVtuh1lXspuOfKX6cjxk2bxPqp6TOZ2CVnxB6DbEqJLA2ENKdaMo0h9KryeNcGhS+j2zi7l
VATXXjpt/QBGXyx4+NCfPxIHsbIiIMGzjsV1lLzUPfPCW9PNC1cqlo1D4i5mVpYshgvktTW2FLPC
t9/kSFhHDlWq3OT4idOvhLKlRbWZl6ZBXx5C2ex3mLdWJjpxaEP6bDVB/OZFqdxbSQgQ0A8acySc
urmK8Nt2tItCBXzenX64ZCC8yNkE57qMiaBKZM1ckUY2Zflbw1z/ip9XHsaSM9AmcEhcYfx4TcTj
mB9QzUDcw8TS39OdeW8MMUk5bddj6Kf+xeqLcDuqmefMrmEuYMF8EiQPYjuAQ0TmQ8sw0Kv4yEk8
rOJhFHqBd5d4hmgauupoDmJ3FzeN3LSer+FLBIgPm8VUhwwe3nmmc7ivA8g0Wz2xsPhrK3sxos8f
XT8CBWYtmMFW2j+GoCDNz7Hv585mIKLowjg+z66YhYorhMThKYGmd3IkAMW0oPmYxOOrnIFObHQQ
MScuwSaLgn6qmdr5rFK3uUbaPG64J/m1KXmq3Z5rHUO4hTlb1u5PbJL50cFowXgVxy4Nu/KqRy/9
AAB/2vgOVqF2SXCmdemnQp/y2EQuzmjklSDyCSOT06qeTfnjOhl5L/TlpL8t6cXfMPktnc0c195d
OrYBVYLjRmx4i9wGbS/N1rUG80LCZEuiA1ET7HmkX88MvhEy7dt+lF9BSIhmOivnlehdhXq6rHAT
1VYjsNGnyWFIuh4Nv9u2zT6m9/eKVmt2D16Ax/E7aOEopas2o3XyWXw5dbpdSgnYxWgDYGLbG3Ck
LcWQPZAZtFAeID7MBxSabNbniMbcTweA1XXmjPYVU0OMjCaIUIpCUwkQAOKDzPpotnYItDGKYM0a
zlPUj29V31b3vdtSUPHr/ce+IUZkgw4ney7JMptIpjD2WwK66yVBQXCO26567JPQuYrXg/2OBn53
JZqJVkPbdlgTMjNh0EpcdRC6RsY1G/Jat4PKwl89GvRXVyYN2uqh7sUGOTv/Hg0eNFJor7CxNz7S
J/RrPX6lCa9tYwSa2K4nT2KavF4ehnaIzkXgBJvacdaBQYqtHKtIm0ArGerhZk5wHBk/yZ5kvuqc
g2ZY3pw1XbqkrZwevIpkgVv0AwKxvCiacZu3VUpuCa/92ffn7qXnwP/Agg7kCqhjeoetLj/1wwjl
DYnpfOhG9AD7KG2wilj5amiYsZIcgmKeLpGDs/iUBvE4cn3JKmCKsdo6wjnNr+05svYyXqZ3/LDe
HlGgfDJYmreErpXbOHOjQ9fiNGvDqDp0YZE8Z2X+TnId3knsUSvYsXXeuLSNu5uXutvhJgXFQ8KF
PljIpY8RKt9ruATyCBAwwrHnOfC52jw2twxThvsmEeOLTryxZDkOx5fJKfuznzbZTTZkxaUui4vV
zP3H2PThReeNf0f2TH8QEDpOqgrJXHRGjySLJDoDU0vpMWX4IcndbG8WkfKIoUTnTCV6WNbgbu9c
IEHvcBEDZHXWsnzwstoFbXFdfge/Xr8ToDAe1eD/AsWRJfwcbLN7a3EUAsMIPYyTBKtMjeNY0for
YTSJPhs/1Wdr5L1oywTWV5cvx9lIJvRt2TFryZktufXPoc9GH5CKmwH0NfIJOwbynKKIwQYSZ1nO
7ie+upXEhoYex9ehGcPgQWApeu45A5wFVSzKrWC8JZyBYck6hQj10u8Tk3rfsLZ0t1ZKaKoPjuRY
KcBHjCW9Kxdg2hHUD9LmIhE77NSY+FRzI32UmVWGFbeZxg5yPo10P9P5uRpD3pGmlN/JiBSHmnyZ
KyKFBVoR/P9oTE5hCP1n6wMNcw6OS0WFwkQd/KQIQfRmH63jxcy8rWBvCIyi0OnnE9LsnPniwHEU
QMe+CKK+OdLkHz/mUb2gjM7OsMmjswv/YUOVheDM8b44Y1VPhnPkLSFTottjG8nK/ehb42OoKJB3
fjfUd3ZHsMgFCU8+ETWOKSguJpEw+G19WDiW27sgJ6tZ30O/RaPD8co/+iZM0lMKUNdsUHmFP6h9
5M7vg4WRui4ehSPsb3PbdMcqwZu98SN4DTeSeYY/5c6ud3NI7eXqv89QuCxZkF8llf19GE0Ny2qi
jkLDcl/WzXgmrJupZ+vJ61Cj6gqpE55C4RsYBWgAk4nZ7uQ6/lvDyHfbOTmKudR+TfH4nJiO0AQU
eax3CGMuAyqrg9/2eMxjxZdgMPTBUkYCU2xNb9VQm4xcT4ACkBfgy/VUQZhDtLXPfTPdTmjvbni3
841jVHAzNbEmUzL7ydE4fcg4hmwnq7EfStXzrLND4cix9SESEUUZz0lMA6LJrgoCMPeznSdPaVCb
W0X5X58MwVdb4XvFD0C+9be6aZpbRXb5VkJiP+UgH95pnLKIL3l54In2spNvM9OhZb2QW+WE8qsd
VY/F3Mv3tQJhk9PH2ndBm6CjztCXseSgSKxrVsa9gn7Lw4hHt8uqtxgQ072NVflRazSYsYPDKkY2
WUIbyy7oh5YrQTroqa7Nr0QxAd6aptMVCZSM4WAd1j9wIeOecxMOqCX7Ns8fM7w91fA7Asa22CZz
wlhJyHvZVdU5XPda0djdtaMa/zIZW93S63MeOmOnZFAWnn3CVXuNGF01cIJznAQ+gKDNlErn2AMT
mvYuBeBTnPrl3UDg0HuQ97yAMHm/YhoaVPY4EjYj6Zs7GnXYRkQvbittAAxM1IQ3pbL7Q5vUOI5I
htLnGgYWIebBeAQceGVEDUydEMtDhM6h2HS9RJrPEb3/HOiVr6dJLCGTqXAmqAUVRKp/dJmw3xd6
MYDJGH3vqPe5YD7qh5aSdc8F+MxV8FavcJmsUMEjRKoaLyXoLcAPOdSHRm4lVtEjotf0KlItGsFo
mnCTd3K+seCzSepo130TdtM/rCHAtERcl6/gXXOkdV8g8U3vuuuQ/bumUPvJwSsBER7kQDTO934z
Yze0LDKwiMVcFndHuxFOTp/lP3JsfN33mQRGZtlA8g+yzPhhZVupj6CIpk82SwMTR0Y3nUGq7lQB
0mF3nNUTqPzVpOKL6ia3kK9vPBtlOsqaiECGymQ44S0SnrFo+sRyZnSOfgrEdN7JYbEbdjhm3Dfb
ZQdDvtOiMeLwEuChYgap++Zm4MEe+jfEoGZsCLFCVes0yXYdvNaFs5sSLAcTpeE0XuYVF5caO9iI
Wr217LQXENvFJ70SSo4ajq26z3rZTBWIKnhKGFW1w3c7m99nGFzYxCVBn+EsSdpkro50YHqNhw61
zTfXo0y6bhj7dge7ruvyAqEWKfAyh/ydGUE+WUUM4rAZbmrhtRh00UAGtwt6p2VXNkaZ5yjo1SWH
+6QvoL2E/jEAW8guyzjOcPx17sPfS5CKHFHIrjnHS4OI+HlucpqIcUJQ3E2Adsd9nG1nYjJVCoxJ
24QvxhkhIYFJHeEncnxm4Q6nDysOsp6Uo9BtwpcW24iDG2RNTfGJqC4+k6Drl0cP+jdNvXrxOWKi
CJ5xOsN9iq99JGnpNaxs4907FtyVLVGWCQ39ijBP/kNJEtWp9CN8javHT2Dq8edkSE8eg5Hb3HX4
Igtk5ISw8cKhpRnCUNsNs4NTbVPZKxaUfDF7urOdjoN/RjqPfd3UknhQMPeo84CRdxXtibqJkBD4
hKUX9+NiwfFbB/V0QbADpFfNkM+I2iCVt3sRjJ46ARjkt3DgjKY3lMSlr7bSENG6ZyoRqqMve7s/
UprSLIjQS0q8Fz4HBqZCPcI45c7FWdBeGHbqt0JkJDw5/bIS3CxXgaFCv6olToHDMgiNeZ8ecz9/
LdJv4YR4eAb1l+c6BIJuJ8gS+hZIwToy+y3rcKyWy09qgzaPrshtzqVoUZjs6VB1KAxj0aTXhXT4
7NKjtP3GYpza99RCaUuFLJsHu8rlexY7mijygtNayxneaScIOxyNeXNqBjLhWssIPe+bpIfuFoyt
O+ALDCz9hapQmud/p5DmxhfcQc/V68PizsrVqAllRfFUeCGnkTqEph6HlJjPKJYj2sPgkGtUKWN6
trvYw+FDBkSDD6FfnIchWiCTNmFtlwfK5Dndq8kuXZQGeinvU5TIvFZdldFYXOw0Ls85RK5vmH36
edp0ER536jimZFvNo3FiCxyDm4VS19qvgy+F0Rh3OtkbarEfYtVhWYMtwIA0hDVCm8sPDlk2gG1q
xMKvptkRXMt2IAxE/Vb0xFmE3Eejci3BslERHBJHjwXDMdBGu7EDArgdMe8qaI5qas6lUfTblGc8
n5qPmduZgMzFP7vhUMZXVDzGLETar7oW9fu2ts7UyicbBW2xbYynm6uwReOFgwj79Y3V5fi9q6Lu
zWEewBvtgamO5e3YNd3v7BjrmofLglyPWPxq4RPbR5XKrH4POkma+Ozp7EgjO63PHDXt+ZrB2OBB
f8MmeMrtoRCPMdlp5Y6F0MUgZwmT3hIi6SJpU7IrL5OC6+DCUkPtRLFPDVsGOrjhYNSsPNdsKvY1
/WPYP72d0NxVQftmfucrC2+NeaRN0wfoi5eq+1DEGwBeUab5SUSRAZTCLToR29l2v4LAURlFacXt
HqIWRK/juPablxe8b1WN+udiL1H9y+FWv9MjypxTH0zVfACMgdjZxqfg7GYWBtBXvGEs0T6H+hNJ
bzwaPTrjn3+8nH0reUZ90WJ/Fv3ixaCiiFFYTqWR5BvH2qYxSDzq0p3ttHDHQ06hqA99+7/ZO5Pl
upEs2/5KWI4fZOibQZZZ3b7nZU9xAiNFCn3ncLRf/xYkRQTFUEoZryZVZc8sB5lJSbjEBdyPn7P3
2nQSGQpNGSRJXMd7rUVjincUasgiJKVw2NkDoMwLQwURsI+VPCWVoY8bwuDqEG9gR42huXiAc0S7
gNcLB9QhD66zcqSXNHOErvG+xZQdbB1VKz87tdqFn43C0kY6z7pvx9w4k85OpeiGs2MokmUPpmh4
5yPisPAoi2zSfgVFymhuPhr8cmddb/kKSsdMkzV+oWDd6UIPgE62EsVtFiRVurakUww7TuyMh2c6
K278Oaa3k+zYBuzkaLV47ch9VnlMV4x/6awrVmnnqzL2BiBN+XDQh4ShOIMIwfr5NTywT3Lq7lh0
aA4Tz7GznTXGKup7M5pcD7IsdP8uckKrWpM6Q8IDjXIqbdbpzO8uUAkTYOD1UVis3NjjicB5Gxnr
Pm2ZZ4VW3zRIpvGo8DuUmZJkswTYfrqrM1dxkE9hZhp1L7I2WgjhZMtxw7s1TRA3M97gcoBTqqLj
BzMmoJuMdfWsthHHbllHmrXCBhg+iMrFzWomcaqDU5n2iK+j0j4jXhI+YaxdW5FdBEduklVcFubg
07JgmCrvygFK9enriulgn9NuW0FS56rX1MiaD5wsjHGGYbIN10rd8MV5jsvg1wxNbVqB1Zw4lRHi
71bnq9yWbYgpaQCKXL/YgvzgRcuOx+pjp8JeD9Rht4kpXHOh5mn9sdQctV22gzvmzdwpyk6XBAU1
NpUyX7JKzYYNTNnkzmRR1QafmliBulaeO5PxBZ1P2StrIJy9d6HQ+cTeUgSN+5haQEqPZp/Yn2gz
VCCEFGmai5htsb2hIrKIZKXyxe2tk4t74wRNxevbF+0WW7XdHlIySsYrYbj80EZahCIYq/QYbX1F
gDuNc3sgmzEiY1rujXEcqlf2kzRhQ1GjLEJXqKYjoCfkA+W6i1NV3VhmPTWElUY3LW/BEdrHUA+M
sLI/+ZkIsCuYQVgcXGFlQE9ZpjTYjqpbwFoveh1u7ULzGCh0+5z0U6hyQNg6As8zI2uXdstO/yiy
1uoWfmdPIh6GAx4jAvCKwGI02ubUw8IJ8/a6FmlbXnKYGKI181jLxZTVdOY8xgCUbUo/iz8mYphY
GEnjiqmH3TPl2OQZpOIT/SfQO5z0pLELGJrSbCcBZrz7ViNZaoPW2iWABfMXNC+2LlQZjuQtzrLx
FKhJ+/JVN6vYRALIuUtRWT4KS0cSj42vTY9BrACtgl4bBYsoaHjOcjfnSyP9zSq2tC7KcoM3C691
avVJcz2q1DQbNeXUA7XEUaATi3rTdSqoRKBvMDP91mpRDQZ2O/RId5Tg1XGYfT5xZlXyh8DR1Wfy
O+Pqk0reLOfArg9tPKxdhbkeqIBWh0B4JYENz15bd+FD5/WV/2Thu20hHoSh95kBS19tBhn67VYM
sA+RXScjPWz8OVREeQL2pw4o5Jd+i5DzeqCfVc6C6cZuIO8r8gD8vspPPloMonkJnk7uLeb8LPTg
lSajbxjacHWAwgAelgFF10sYRnhrAF4Xrg1tumKkmMY1J6paw2fhjtnZqJA8MZ8csbMPfGRAcI1B
BsYlUbtsq+Tr2TV86kYMCKuCLkKzwxSq2YtSL4uNQGNHtl+VROOBuDtdP5V0ylFewzschlnRcTzz
Zzjh5PCAZb2K6I7kVnfMKpmbV63G5rgh7IW1ueKEnhxx19njrsUriR6oVKVLaAts0jraRrVfeOfY
d0zn5I7SB9DVUbHg289KbXrrpaEMe84MYApUfIvy3rEUeBq0gTNIVt8CbpvOEvQKicXxcS5IWi+E
t1WFHaTLDE2FUl4YePk076gQahrCUEgpdLHkctko/4XY7Z0KcDq+k2TiOqZl6jaR4u/kOhY1tbBb
0a+x0drGtTQJKrnPY8ART31oMbTz8BpxZkBnbT3gYKJ4/iIu+VvS0v+abvQ7cemPVarTp/lUcE6K
ArzS//ElQBXh64Jc0u/+xzKXkRwum1cxXL3WTSp/11dOf/Lf/eG3pNOboXz95z8+FU0up38tgC76
VimqT8LOfy0tvX6KcvnbOXoV4vW3p/zlt2NUNa/pD/6Nb2pTy/6AhhNSHrJOzzFp9f2hNuVH+JfR
sxvopdAq/aE1NZ0PmsmfVk0iQVRWWZSQddHI8J//MBGvIpTDHYJGFTmqrf8drSmDTgRCbxRo5Any
Bqs2F5nUQ8i1vhcQmSQPhBHxPIC5jHrjdNE911xVdXZwIsYrpjFi2hgH2mMaUF4nvJJJvx9z34XR
RoBhyk94+8ONFWchFm8EJR0NNFQSSzN3SaOIsr2ZjTuQ8dPY/bop0sdOpJ/NksBAy9mj996Rqagu
WlqkmH/ilybWt51n3jEDQa7i95g+CVzxcLF4WunNp/8SBzS06xi/hNkHz1ntRpsI9T9DP7eftYbz
PGr1a4a/gTYBeW9V6yrLRGVwp5naJb/wyYDIG6n6prDA2MQ+EHYC6PBUGwKfGDVRij5wgbBgPI5I
+jfo+Y+ip5BiSskniOLPbg9jlc4eYcdW9ZCW2SMYpGWu+TvJ7oU/z98NLUYemqTLTCbPqiW8NZLY
YAnGqPz6sSKMxDNR0ZFqoXEXcXDrKRd9aZwxESTL1i0eu8E+hcCOaahFL6HvEkjNJ0GySW6fzbQo
kiqunrY8m5XPHNokdbrvXFzUzPoaJ37xe6brBSanLMjoDgMv6crmZBbafVYrCyfpHlt7uKvh2M6i
xIakmIXP3Qj62I1hBOuiXA74QOe1j6Z2zJZxKOQyy9Oz4o33Y8d90i2+IwDXM6tpLhtZnhMV00M8
8Psk3shhCgkqJThiCFdDltWQc+DOJ4vrKnPcB0mDv0ibdpW2tsKT0sBmwQTRmx+p52ZOx86vsdTP
DHChft0P9C3Schk0urL0BpNSHdzIzHN04NuDeWmrJL7YTGsjuAQ7Ufe0x0EMcy40oBMDQMIpbfQ7
WJBHZP/FwqmFuUgmVdPAlHRG+MZMVyZAM1qAOYX8MCfFUy4pR+obf+Du5BUhCEIKTJoWo3ySQvGO
mpjvhQossTfX0ITZE0yqy7QFZZnJ0wBvaEodaCHWKERjjDzsNgMCB2pZZ2hzI/a202CWrKnHsWw7
ppw2FEdtp5kwmGJxdlS+/bCS50w7AQZd0Q5/fLN6nb++6W/Twt7Jbw3d9dCamzpiQCSL1vu0MDtX
sY02TkAsaEl7o7DWQ2xvwKhSZ5rpL0Sh2jvd8derGYzU2dTQyr/XHbeNxvGcKLC14068rQBQjtNA
kckf9Jh9NDl1JGRKCRooSuqHn/+m72XtXy/Oomojm7Mokd8tdTm9IhpLerBGavtsWGpBlNAw12mo
xGPHWvPli8gYyvvpwc3xrCLo+vlHeKdM/fIJ8GezpE8GAuYU7xZbwwJQaWnBOmnbo6lnhyCEiEfw
yABFqyAv4BeXeyeYn67n6Dr7haZP2ur3eWy5odYCSWaw9qkwZlIgBxnuRHJBMzgkJQGeMcKIGwSN
3hxu2V1s2kdZPuuV2KRM/hPJeG5C3IH/oXy/8woSE5t9Fbd3LsDwRsfnVZKm4FXr8UWReCOrVC6c
gTb9yHqUN8ZlPrguJaGzRWH8FHco8YJ676PtYzVaqm74aoNJR1KVPvapgl7I0A5DVUCOVQE/0lYm
YkJb+C7CqjDsnirDu8nI5uRAYAgk04Sv4MF5cSoBkIO60mQLW5eNRscLMGPKKGeNiw+2+zDe6RXL
p6vfJYN7E47q3VDBl4yEe8JwQJvWDXd51KxAeDO0JeToyxfxt2qpHxdAb+uf//ivlVv/DWupn1ZS
/5k+P+URweuvX4q77cs//8Gf/1o16doHXB5YD0EdGHR+Jl3zV4uO5n1A6qzZtNvINzS+mCz+DJpH
0I+g/mvKPOODP6omw/tgk0vLS4fvx4GAZP2dqul7mTfeIUo2shUtchZZx3T93UJSNVVU5RLPqx+H
APFg2rNytjGhOsCSf3UQ0I2/XM5TiVs1KQZtbgWOpe9XjcrKYjPAIzJHpYJ3n6yRZxXzOQcVODtH
VzEbueoAxeBUzfTuuTbIfOcQo7engcBDY8OW7TPyQO0M8w4+PdCzuvEWXsMQ1mxMW1vQu4lAHhhe
tq9NmRXzLC+7bdsgCJpz/E8AdkGjJBgRdc2Mrg8jsZaWIXNUXyuAzdMzvLMQ1ZYoGGPjMrGR05Bu
2vJZqjiCJIz0ipM0gseFYrrRg/ARurplRfvIAbnqzWsTcvjMxwMPrknk/D+SFMZHhMUOPeHBCe9q
DxPFXCWZh/lJntGptiwFWs2oSIPcPJA5FBkJ42FkaMV93fvZvujK+CrIHcHU3RiAMaXUXkimuwr8
otqaOrSXpqrObUsNsUQyoLWvsZNU9pL5pXwMCs+6CH3q4hWxlQTM1ih1Zq1IsWBBm+pQIY55dafC
IIg2Sp21CJuSYLh0EglBA458WcxdpE8fsWP6EEzRIy1Uy02dmZWr8FfpDlWIp9SuezTVaRIM78+9
18lyQIRFQsIz4IyoW9Flw1HeVDU22Vp1GeL3gadddgp95I1JS8taOFi4L+POoIqqCF+Tc6OJXAWG
r9mq6663m2aed8Ld89RiUnXF4N1gjQuJIM5cLMZBXoLWtBXHfgyxcpFhLHXzSaFG1OdgLChabeYQ
YoWIsDoPnWyfaXHS+kczgWCqAKBkzVF7ELzDAF6/NSl2x3ky9tAKqmoM15JxKpUeU45bWWJ25/eH
7zeDud5etH6YImLDRVwhIC4YsioeOni70Pq1IU3xGpVqkS8ZP3eLREdoQHcLXxyiFNd+oc8DDAGg
knqTB0hKFyq57+OS1latbhAy1stQA0TxYHZWQpcXih6cUA6a+hIqc/cYMAtlRtLbVOyiEKqcB5UT
MdRqBjIMfLPzsi0UfTPd4igZQtgauvKM8MYJGRMrtZyeOmR4FOcEaauhH8tFwoSAsbuWAgRsQqW6
NgR9jRlDp5Axs9Gzzeuohfq57+QB2fNIVhH4Y62eV1VC9m9p6YLafzQqMPoKJwSGs7jWZg1a8Gym
Yr347OGJymadiyaLnh7iEqPvqs0EaXWWuqabxgwnSMl4Rh08yDdZil5M97rmppYCwRhLF3oGw3AT
pIpofWeJ0runrKfPBgLPql6Q/DbjXPO1xiaTERz/UnASfCpt16GpogYFLAW34xQ3SNT58DJ8sfAj
ECRLcNaAXgwrk0dysuAN9iU6ufWItdjaecoY3MD3KTtIubnIV1ZUSYDYow0Aps1UA3M5KtJ50bdu
h9YzRJtv1CMsfTB2NsZcRciFEQv9QtrOcOdEtXpTcnK6gpuQ1HOVjuTZIgRHgzDr6tXCSgwnW/z9
bfzf26Mvytf8WorXV3l8Kr90Nf7ocnzta/zxP/+7ND3eVJZTT+Xbpnx6yuiVzF5F1rx8t1NPpeu3
Bodtsrc6Bo5Ml67E1z7GNzstP5paWC42JbZLQ3vT4sBOi/lQndT4JosNyq8/N2v9g27S4XBNUl5p
dbC//t7u+Xag+WqB/tMh/d0B513RbZHeS72NmxY+KCecv+7WmWKXvRTMIgh2thgM0pfofH9ucrbU
u0VvXQEKY8IwnAI32WQA4vhQsGpamg3akR1hXSgmCYR3LTF2Guq1vKdeTjycggjTahc9sLIraS94
xospHz3yy/uq2bhhcF8m4rZp8pVfIWsK440mMPmTLBAXvBzjgm13DgEIQKVck5t4H5j1osczP2Ii
D+me+4wBFNtYx71xSLbY5DfC7jIICR1diAFAO+jsGZlON4ZqPTApvxoB1XYR3Q5P7m1rbXCKk1my
aPh3NNJb3zwEvz46/uXGTqePN94z+lOT/b4WK+Sy+AzQD9lnKDzLtrJ+cW6aKpw3Taq/XOldBVRW
JSEiJV+hp58V/WOr/cKDalJovruAOzm6sdJNHTrTfXcBLD55rSN6XrnBMVLpGrvXY7JKNJ+eEqeN
m0AHGlZ2LIgJPWwECtkq0Sdg2IV0axxyAEVLOu1puKsVggrbe7pAC1W763lwQmqmmoFowN8n/3Y+
/VuScZJH2AoRLDPHuEQ7NmsQQcSwnXxsfAPpBfVEfESWhp+QFnmyyQk6mnKwCmtXkQb/869S++sd
5gZouIKn95gz43SD3nyX9MRBdXWtWAk74BNH6/5THDDXbO5JMt8kWj4nssl0en5Hf5ZzU1LdX/l8
vJ9/jh9+D28+xjs7Y6ZiRh8CvofY81HIe/A/GD05jKos/RfP1PdVNfHG1Epvf+N3vuOiBEpJc41l
wUD2BdDSt4CMq7/6jb6c6b9/dqfrcGTB1oA6RH135vcgHaYy4c7W+k1YWttYZeTYIZrOwOeG98I7
2BqzenMn1OaKgV9RtCjr7pnkAvfmXlOxFeid/GcfatDP7/a73u+3W/DnR9O+/9LNuunbGo8UzjaC
eSDmQy5jYjexPYNlUFfAm5Wl0gZXP7/sj7/kPy/77vhExhoDu5YvuSLt2YLABq0HkwB9QPwjP7/U
jx/rPy/1bomCbQ7HruFSA+cytNGzIPtF/+xXV3i3coSNUIFkcYVueBTOTd38Ymn68c3yYFHwW2Dh
nn7+5sVkdoBWll7lqtEu5PCpcXg6AgvU/Kef36kfvg6IS2AYcEI29XevQ4Qeo89qrlOh+GfaVzZ3
6nj982tw4v7ROktD2LEgbYBGefd+11agqmrGE5dR5tYQQkvsiWHk4pWBR0szPnd9UjHHWZORAG0T
yQWgH74li+QdLFbWUOezTqJQ1IEMFbR2GqW/bWVDEHgksDJgEZthJpsnfrtRUuuQ9bdxooJwRGU1
KZPD8EKBHJE15HuV1lotX7B/rNQmnQ4zJ+l8UqsXxeTvO+UO7dxOC08tDC+XcbolGXEylR+XivFS
m7daMQdaxvmLwKNkUY0eFAU+v8PbDc5bgTpYRDm5Of6qQzSFPmzrE18Wqg7VslyI8a5StJ3Rksqs
NhvSWstSXRZ1etLzV3UXacVzJJzPltne2dZ47fr9lXTWUj/habpsUudzzAk+VIBja2Lpx+p12HLj
4nAPMo/sFGc/eZjNkMZ+A9ItU5du6SzsjkxEchshJiZIzehUWyR0FughyyyZJ8FJn6BNlgcMNDlh
Yzgk1UtDCTFunEtZfUrGtc/eOP0KZHatfHy8g3LVFE+5/SkYHxtUpInH5vRkRdkZqMPMnmSBPWy8
blxA/lsU5O9Jz1sOvb3q6vjIEXHf9Pq6C2+7imjCpNhhOdYzd6Y21Vwd42NM8rYui8P0uCjRSxVl
q16N16Chr/h6IIDEBKAR4jtYi6CwDpzwXtyGtFXXv+76IJ1HKhLuQEsOzMGOBRIhBHYdGRPdNTL5
TePU67665ggKvWef6TXqSSI4gIIyJCQ8mKMgQY6uvZm8kN20PTAkinsMr4UFlNOaIWRZ9MCMLPlM
RO2CM6I0ycKsXnr+EFEZM5EPC/dZMomyg24ZEfcBS3PrBPuCt8xywm0cPxk4aLROXXHPJ5h4K4+m
+rUiII4pVpoNbjuyTaH5cTbNSmOZYSWWLa3Q9qJGrUEdAu1ggQZgKZtn4kgEGVmefiqaVaeepwCR
ES9fXOP6ytoVHJtFD/qfENOHGAsFrBQcc7xlSbYgCG8mgnyl41DwG4/1WCcxu12Q/LeyAB4JAnES
NX4kHfiCI/qpGLurunMPGaWsan5C9bijCz2b0hJk86kxPbKVxJ1BuoPv3CIDwPZNumPxLIfXDkCg
imnY7OONwP9nS+Ytor7WSVIJSZGhebsIzwSHAv3DGWxO5/b5qGnLiI/vENIug7XZ2ZMhYa3ZVNJe
dOoVBRQ8Z9KBDCjMYxouhHA8lGmyEbrcZ4SZwOA/9kH+WPKvNbq+dIuLQlf4BBPDCceFvMB2wH3o
SI0jQMsmAgd7zBDf4bbdhhXJq0rGA2mt0PD7Q3n2GwNUirlCR7MQAOOkjI+uew1nbenTRVZUZ932
4EIJmqkVaIcUk3o9R1BwKTJr23VMqwZjmwRoUjkSp7Yyt1T/zjAFWZGY3Hn68ZaDE1jSClqaVX/A
yHsBvJ8STQVDScOtJAC1zeqt56CvGrLNWNhzQlfn02+YuPLarpEQ6I9tFyzj/BrLdcKXU3anuiD3
K4u2YZ49uoIQQCl2fe0ja9PmcdCte+WgkNE6hWbU4yM8YzzB5sxiuZYktaMSglV3jaINaUWE56Jc
mQREmH66EjWCFL/ZohviFSa7rMGUU0MJLbylq54pNBeInTkr0JKkwTTgxA+UxRh0B/Ksl0zS137i
7EMR3HvTKC2Rh0z/rPberFbPIblJQxvOFVyTQ3CwouDSoc1pVI+Mda7Qr27b9oiJYAHIcqkgjR6Q
14oUzmq+zXX6XSgCDZa7Lu4xLsV3gEDxCoV7lBYXmpMdxyTZNDDrfSta6hByo/paBO3m57ugNm2l
31WEHGod/sMcwaXD7b7b0hUmjGHUFIIWSLGLGV/SvJkRf8AUAjG+nq4ychoDPV70uHSVJlnQjV6a
brhPWvXYUysJtz0r4V3SOb/4aH/Znt99snfbs5O4AKMJYV3ZGeBA4V+o/jDT43Fm1Xcp36VXZysp
08XPb8hfSo93V31XehgYHcVQl2KlYJpk8i+beG0y5fn5Vbyp1vvLbddMm4VZd21von69raRCp9YY
HST8cg7Nx4Yhp0K13chzo4plgYQSTyQGk+5iKgBIu8FyNEUxNfu2ch8CvorUWJZ6NW+HhOSavS7L
uWUhruRsHXbWzOS5opt+a1a4hk0wlRZqQP7VSn2xQou3xgZOdyexjd4gk5j1KEUTmr6GtoTVwpGQ
ttfcJ44Saa5aJEvNfCCPzTCpTrD+N5PrAIjDEFrr2h5OwpBn0xlXrvEaJQFJOfV5euewfdwB6H5Q
anK4R0Iuaw+KX3b0WyIngg4Sp7Z0ve6yLvXHLiMHPLxG6YcZjITybBihxquLsG02+eDfDZ39kMrg
auRoouqE+uIFgquDfyn+3FcUTI0LwL/CxYcWY1IQsJGgv58PpK/9/JvTfvHNvR+bsgT6YlDT6bE8
qayJobg2SbygjYPG/NByj8e7ZtfQa2Tt9b1PP7/8X/pHGgOnL80oxuPI+qfH900FXldubwmTqxc4
uJgRltvwFGXWQaKE/nKl/z8m/JXkyuKe/mvJ1f1rLX+bPeXJ21GhPv2drx1Iw/rArNAhJQn5korn
ljPY1wakMfUfmbfTX+TMYX4h/f2J86NnoCGl0rEtoV1lOfgmsTK0D0D8NLrpLo1Dy3G1v9V/dL9/
fCHWqfC2PA+cH/M7hGDvHiCb9NWSM05LpHmya30WOIzJ5zLqzUVTJsHGrhDbtp0D17lIR7xE/Rlu
fAGPVnXmDGQcwmvagIddtQ+sVeZaVShNvcQYz4Vt9ps+igk+xj9iri2zXxhSJbFEnQJegBPN6rSa
+k89O1rNML1MkmLZ5H4695j4EONs7AWmnIWhV4W1ItFEOSEBuoN76nL0j5SVJBL2M00p7UKXWn6f
KIN2LhpjSlO0xbnpInXn0JQ8WK1Ekl7koJIJaRbhvQbC/5FAKHzXw7iMBZiR5uj3xdKx5Y4c0dfK
4C+EjXMVqHg2Im18MfSGoL6snSzWA/0m8ahHD3oTXduhcwgtsdVTQuiGektSbfLka/qR0KyzVeRP
vl095mP1LES+K3TCfzC0dH55KBysK115JjbqrAXEHOQKihxj3HS+dtMPATjQcm37y8455258TbPm
moFhRlPVOelBtgzwYVaDtqxFsE/S/ty5D1MAnxH5cyHStdvTvqn7Q4sToMsb9pVCeawkeZu1nl3K
OrhGxsl5wYofZU8kl8zubXc8hFQ4WK4+JsV4D0Nm68O0Gooa7qqOvskh9C6/HAKxcojCnucBwUVO
8bHOll1v8JAo/kXbgmjPMFR16kcjPQTVK4iWRVHFHNmKK72geC2zYO8U3qqHokxos75Hg8gniVzw
NNnnCkgcbCSmft6pFGJT1djcK66Iq2R0BmoyN95iSJtbbbKQ8YUXzVRXu2gCa1kJn5iF/CUnNE6R
l8ieL+IwQUW1T7oEAOTG0s9NXi+IzB3Hj4TQuWF/F2oje6AhFu2gXGdYP/FCbBLjwtSGqc8lQGil
a7afSRwsH5RUWQnMunVQ3Fr+TWGsTTO9wsMyAyi9bvR4Takfh9E5UoItSX5rgXzI6/STIclFbBF1
5O6qKu7G+t7PodwBQxgdsPoZDv4yWRaBfRzacedk5mMk2D59PDhqejEoGpT8githjF5UOGSnbAgl
eaxbbUfLamOVbP3qMO+h0c6I5pm17rriZOmBGDq5vbbLypBS9IknaA+KfqW16sdE/xi7V1rI91Rt
ch/CdNZ2nyMlvVST7jpvgdi7IYneFVGuxtbJH3Is0bRYrb2JbNEt5ZS2tUOzfssEHwgEeaHOsTYs
pt3E02tXXtPea7GzMrujaxwba4+cuJyRPbX2hv4AS4jq9s6dEgpIpjcSMEIMDpwcXV4klwyVH72U
CayV+5dD2l0708sXut6N1m6q5sqsXqEkM3dbCZLecgtDh4QDMjFu3S3ZLitXreHfxyu79I6F7QHG
3QiAcxTYDIZDfP6cgZkYypS4XCO7IBWaaGqShnT/ljTyZV2WRAMAp9MU77Itrb1iX+Jn4Dbo68IL
tjrHlm5c55lYDnm7qa16aYWPg2mda1nXi6BOmW+rd37FIcBT793pFDqFbZGavRyx486QEPXV0bIh
xDNxXUuyzFHfbcxgFyYrs1XuajwxnAQDZjBoCoTp3aqeejY8vAEKbSGlJnhORJIGE+CoXnse3GFN
7g+0Tmc1inXF44s3dekk7Z0O4ZlVwf8cwvz31NGfaqO9FyfbxiAboAz8fZnnLyVGfxZ0P5u7jbUh
GHwnKK3tsLtGn95BSwASpmomx7cy9e7dvISGopaPnh+KgxnG5VGgN5nXjrr3LA9F+niohoAmT4eV
ClCVe9H4vK2OY4Rrcglfwqa98LX0YJMkMUPDEO/9LLxEwWhNmcA8HM4m469OtBOJgFf/mOTjNbCB
Jxr/pzpNQ5z/gtaCzDGgJFp7kCWEL3sws5PJznNlZbV+7gZDO+kqBsUlVIh0wYhhAclhDo0ICHS0
KGvGYxgmtLUbOavaO0JzekpT4c2SEnWwrnUJQTIb3xkuZVaX63goboGrL0lzIacAg0zOSdC1LuI8
2cqeTGOgyuQBCJ+4ZL/be6kKk7tXVxh6ca4G0T1rfjrPhmsdPkRjowNTgU4RTFeF7W1hMnILhXMr
ogozI19W4oA4barmkE2HYg7JOjGsc1TbULGyftfqxUvXtp/GxrgJRbvPMX7N/QCiQK5emAppO5qm
PpR26T+V6BnnIcA4GfF29BgjF7zmODZDuF8p8Wlhg8eehOx4JkGfzrtG3IuGHHc1EwTkafZSVeN7
1e7lVjFiRDJaf4zHJ0fHMzLwpwhBE0QI0CIjhAandKy8kMW0zHDoRMq49vIKnQSZr6tBgpXQrPQ0
JQ5pGOxmdmrNsWE+4K/5rAwVgTiaR1J4nERsiESd2b2Al96bB1CihyT1b1DxPQJMv/RKuqC599CZ
3VPHBI40xpVhypewhyN+FRQdhwZPOUg2pZuuMvN1DOB7gVtI3XUhqj69UKN1V2A8DQGiHJQpdDJO
iAgDsWawfKfXRhr0bPk41VswfqIdqzX0kAq6MXcsRR01173UX2HnbY4ydHmnB3mXVwApWjP1D1kM
64CBcnCIwuQY2ezfrRuUD5afssGbVftqKtJZARAi1LUR9oLeL2xEL5I7R4Yvud1ByEnGA/MbBn4j
6bCxlrVbPM/JIazJ6siwaq0jU5OgMBrOZ7V0Z0OM/aYRGz0TJfoM7rJL8KDEKQNSrp+bGPjWnZ2v
U0Mx5mrzUPYfq8g8BBZ5RJnnnw2nI1A6UHeUF0S0SYCW0ruoU7HtWUaQBW1ELWnNweck6fIUJM9e
QWJ0HQbNEsj/ySVFsxqAhXVKQYMjURCi+QFzyOxGTfId7isCojhQtlUbrkojv6768DDmscbCJmmJ
xKLc2Vbj7nMZo9eRQKVPtE76owQ3cnbFtHpWiW0wlPRocGlDfplFI3fN2JWqdekGg7vtwvJBYqRa
GdGmVmPlanQN7xZN6jBioS5jlT2tI+fNDPxln/KNw9TJ1hWRc+uwMu7zEgBQWyuf/09WIPVTWqMn
1d65xmSzHdQM9akiQckpzbZSbB5r2u9EfR1xcz5HNThFUi4aCk2z9OmN5uu/fxj73yn2YMz3rw9b
/yma5++UHvzp34Ue3odJuc0kSndMc4re+/2cpTjqB0az4FZor3AS+wJH/3bQ0vQPtj4Nlv48Tf1+
0OJHJj0Xm6kz7E3k997fOWi9Z+Fak8QDpQmtfM5ECFLenbMUUJmDoyQOZmMtu4SRgehrHINNZxlW
uAUAkG2B8GY3Dd7WnYbdbVxbmZPPS2VMbiIGkDuMl+kiEOqyMlOK4wgH5EUZxWWz0FBo7kRBiCwY
A+dKR295DZfILVa6Lfz/hz7Av/nota9CNjiRkBnVv62a/OVJ4mf6H6A4It/kZ4/h8UnUIRXAb9s6
xWVVvz36f/mrX59JzdE+eK7O2d60EbtPbqjfdcK2+sEzJz2wieQfHAbP8e9PJIIlDuPgtm0XNyTU
tj+O/oD8HYDVnoMywMKhzbj170iPvus4UmxqEwEb2bGFKpnmER/hbeeIpzDNOp6pK9FDTNUqkBOq
e912HL3CvnK/LlgoxH8sdPq+rfz1arDMPCQSvGy8id9fjXzgDhF9mV2hjUtWGefz4KJjtlQY8lhg
8pp2yOgXDeMfXNNUdRtlAxIBLGTTz9/0xrLYD6Ep9MlVy1yCjn+x6WW/LkHgqW3hrGHQ7hl6zd88
CeevLdvvFF1/va2myopCRa/rSMTe3dbWbj3SJtP0Sh+tccPOSUno3UvF3ROx9Wuo//eeFe6rjiiG
JhFQf+6rbvCIvf0dbcegM5Cq9pV3YbUrl6RoIGDJi9rPtJ5gqvglgiCZ5w9NcK1xFG7A6l0YObXy
TCAzBqgEZEp78kZyg8H3vLjBi1vc9tV92JzVdivbz4a5deNlQ+pSuErjG7O+sMM9RqnKwhlPj3Yu
MoICP45ohfKgpACc6zeN2NbhwjzEl0W4HIyXobgx2+uQ3M2QGOyPtrL+v9Sd13Lk2JVFvwgR8OY1
kUB6Mg39C6JYRcJ7j6+fBepBxWQPOf04IYU6pC51ZsLce+45e689FXRDV+DCFGNZyCdRPZtMMGE+
LjixYgQ7NaKwwm3eGmvUPvIaOPNSMA1bOZveRlkZW6VACURHx7i1HqZfOtAArSFjdBs+q4/xK+OK
WDhO2u9ESCm5SGsJoZceySy11fTNFJ9H86KZv8qI6VfXImM5yeVrGdErRjBeyG+d99Jg/oVc5Ldu
rWw6AggjWulK+eRNJ+DXdeCKyGS0lmzLilHa+GSQsiIpj0K4q4atzvwomQoSPHdisUV8VR+z0JYp
YwU7p4DyLZdnwS+WVbwjUc/on1uBvvyKWVOYc7784Zm8cjb95ymxNLw2iBpUSb7uUZeRX/kpRPQz
O0xp6zBqCCEcPWJ8GMASGQhFrQ6VPQB+AFZCeZc3CNL/5XvBy4CVS0LGBubDsK5extlsRoaArp4b
81eDk9xu+hpATNFbC+xf8g9Tm3k5+e845eMH4xbjncCGPb+EyufXQhPkBl5IpZ9huNx7AfH0BjxL
O+ui/VARAfn9b/uy0NDCnXvwfCLvvcm6/Okl9Hqjw7g5JHeDzOlZGcql2hj3BqkVTZ/udCu8H6ss
+s8+/L+uqB9ylE+/cW4cg6aga8sGwxb/+VNHD3qzyuHwrhq158ZYB2ln3kOvJ1yIwCpHiuppUc0W
wjru14Zh8iwXwV2YdsSWZQBWoZ9t0FLkzhB2S32Izt9fFGO+xp++n4UrBEU+T5whqZZ2dcdBbQtp
LPvWJSsO+Oi42wZocJMOHFpUG4QpQVhjvJbcYSP2TuEtOxJRC0d448xH1J9IuCeDq0uzjminuemh
2knbcqNtjdU0LogkCQAiHWhmVojftQWNTP5/Ur8kcFCyCa1S6I9sdReDMPJYwjL+CPt6m9MlW2AY
ffUvwVbeVS/J1neDleeUjkzkNy5LY8HZxDtrz99fjY+F+OvVMAxmqoiNSWH4fLf8gsSTEe7Xxbzv
MVb89ks7kslts0l/D1Tbezd2+X3SLOQjaF1jMaCvFZeMHUn+aOHMP9AnF0BTXopDv4ve8ld+B5NC
Turff0/ry4bycdf++z2vpqyVj+Vj6gLrEm2KvTrSSrODDeOlXb6GUsIy+i5xbZ/im8n1Tt2TdJvt
x23rGMDJbmKSAgLbOwQba+1z7DkrGyW3x9ANc3KsMCAtIYTOQeLBcor3kUpq8H0DPVeBRbEYaH3X
NjsY0IfYCeiErY2dt+mP0mk4j7NhhK4xfxBJ9CIMlmW7SsgenG5VHN8aLNaDlR9H75eYPzfNOStt
BXH+U3JDJKOrrmnanIpDfkvcdX6pDrRo3R+u27yvX99f5hEKiSw6Tvq5ovt7IwYVbKUe+O5L+IAy
65YQ6NtoX9+kNyS3rIVH9aFepCcA9RCCsUzQUSDucKpBALuQdqLG7l/SwcGlaJLoPWwqxFDVKhHs
OZ5+5lZjOli1pmOE7qRxPHUycNW9HZLERk6vRkQ2KYk2tkUpsOt9tMOCjo4kBuXnCMG2LHjp3OSl
vAjbdmM+Ri/6o3ToblJXOLLxQJWIThEJdwSIs3hcWtQb6sXq0KMveR/KfI0sR8hdIVqhlbI6DCqO
2JDTvogO319FhWHYP1xFqhZwlopmfDydf5VsY0SNk1LzXLyDdwiZmwIxvvfsYpnsSzQ5gI4QnObA
x2w9s610kR70Tesmu2wXrsiWPOWbwZFdwMbZQn4cm0VyyNfff0VJ+TxyJRFHkS2ZxZ7S3bAY11+t
u4WaD+XkleMpMVdhusol5kXo/T4m934is/7v4oKpluWk/safA+42iXHSu1NE+p611ftdXTzTyiVL
u64dwz9oo01a7Oito9Aufxem63eLJt827yMOLyYVC6yqjOxFUC0L9Q+9eOuXfyzeZXJP83t/fDKr
W2lw+PsQApJxEQU2wBMwvZphA+vOJbfKAVJdoAbU5XLst3l0o6ROhfCJ1mPghv66QeSkcIElXjtL
uU3ybSfek8psj9HNFB+KchVE8yJL9RfSLJ6yG6hRdmtYSzm715Uby6J5suzaN7582awM0YnOWP3b
11lDoF/idhfJbh6fOmGlj68jtSKoMyhwy5a+W2koTkwmbaVZiwTyncqXUYnENisqQdLfCa5njWSm
wCNKlshCjKZ1w4wRKTvKnZkyWRloKc9GcOzaA7wFtzMBWd3J2bBIiTWx+n9ZyoA/0SnwedUVNDKm
evWqe2jx9GkKxDNo2GrRD9EGkK3ilB7qqak0ftg5rksZBsEy7Qnc17QiREb8nxcWwJAqA4K4Ovum
+YemMkKGmB6zWMJeDAr5B1f2ldaepxv9CSpb4HkcD2f/y+ePa0JRr9Fm+5dIT0tah+W0JPDtt6Kr
c52/DSK4CKGxybpOYbJXIp/0l3irqrVVGPQgFO+Hi/0PX4gIMCAlfCl84KiMP38hoY/UUIRkfial
5RGoqIY6c1oEhr73FWYggU8SDujzXkhPViwQE0L4jE4sBICrk4F1/V8eZKnwKGs06D4KugvjQ8jz
1wrF2oTUV5Sns1cBxiZhNVB7YAEoRK1JQipG3CxyKagT3y8786Ly9/ZCdhtmJbZlFAG6qljy56sw
hErD9LMVz21Y1I4Y1yLiWhj9tBwV5/uPuq5maaFRpFCl4EziwhtXj7fgJ0SR52l7bspGmOX9zYBO
VcO9w8nyBUEo3U5J/WH/pFT+8gt13iv+xe/kYz+2hr8u7FDJBekRhXyO421uwnLcBOofK1HsOL+Z
ILgTNGrdGP6vDAyGwkQhwn2niDemeNAsvIn5s1beqc3ZKx4y8TgMu2y4jMXDWL+WZJqSRBwk+74h
9XunNnuq5TjbxdPahMRdHsZpXZDhrjoRsYAShstQTe2n1Fg2KVTqjVGuY6JI1ZoTnnk7VU44rYlu
HooTwMDSO2YtM7x1Kj6LzAhKVQDWCBv/EAvvOWeOiYFULYfgQ5hfP0bqk+6fW+ts5A+lwUlobfBF
TNKHXFn5neQP2ujkw03tL3t9zR7XGadE3FjarsJHnL2TSEM9wLjs1gSJPCtlk5UYdosu2bLyT7BH
hEczupenGzk4c8LGOjZHHYZcRWErq28euSAdvPqbTDmF5V3C8XbWO0irAHZ+N24irpXARlstDWEf
Ar6eo1YrYL+Kdhhzt/0d4O4xs1+SxDXVXpAK2hY8Xn2VSDb2jLwGqsBhZ12Fdq6RVeTI6obzs27c
de1dwB8F5WJXyqVmTG0+oOKVFEdW1vQoQo+D87xW14WjRLte237/VH/ZtSnLZIx7Jp1gzWKZ+/wC
lSEB6kxQ1HMQIr0W5tDxAtA5hGulQAIrVKBZCuOHt/ZLNc20SeOdVZHZ4CymWvj8qQHK0RaAkHKe
9D/YmFNmGfnkiAy8zHwXl++1cAN7jVGl3fonpdn6yhaepOQd1PKhSV0WlHp4Fkw3MQ4ptE1SkGRx
ETPg4CignUbpBZ8/8IyCfgJFY7Xt8c/T2tG3Y3TEts5snCsLSjJ3O2vZbWVjny1S5Z6qDjIg4yTr
ZHVAxwCwKkuyDTrFZQolCnZtbqcuW2AyyESUt2/orue8Njggfzx9JXLtxC0z8fhwMymwOm6D6Il8
rgUUeDy8qA/a/aSeCgOMbvVgQNKDbVzdJoqLRyv7KaMRssKXpcNgI0YUwmEYlaR+dWYx67LwR/jL
51DZkoJFtQDgcKMdPSex+3es7/lhgg74pBpLMphRjfr+AvjAovNO4rQlkG3hklcxSxeKYJ+or/N/
mX0dYfpASnHaAVjFIrGUcS8PtkXFfhmRlyN7OATZ4Tan1xYzRMM6rqobAJVE078NzPZj5ak1uQQ5
f9nnA03+wgWvbSUvzJfH6IADWrdsLyet4RKggBrWwmtxlOqDISwlf+eDJdcfvPG+azs0MiXS8V++
elIKDGf1QZ1Wgn470wupA0QJhBJT6qK6HcdfZrufI4Yb4yyALRLbfYf4hpjqsyjQs8ttod2S8rAo
hyVenW5aQq1kRJn6d7WGMrx9lcJ+GeEt0Ko70RrnSzZyHmzjtcg2UB1kDtcRZ/gQRI5dxsMC0fT4
IO1b+VAi3OgXunijhufqV0+K9rFP7GJCHiYcEgTmfnmreTdeBE68W2nVH4W1LTjI7bAGcGx7vbbP
qmOtPUi+t459juPFbdk4cOcDW2tfSZTetw2ycIV/IO74YnglpCA13kTULiV683oKXClfZbhtptI1
mt9SiMmcwGRyGYx8Pgp5ZGNMsqODG8ZTi83kLi223rghQ6do6eu17ZEB9SLVX4vkj6bcEWwNFmJY
4cxtQ2rmdTSzStkLKPPd3FzcczNX2cuD/CoUbjCB0XJFqF1n4b4FaAkEwCVHPildpXcsXJqxUw0H
RO7sB92JWMKJI7Db8ZYv2WiSVbAZI5eIaWbS4A8ccmOIPSzuG2QyNge4ZDE5wxwmuFD8jbjEPLDq
bVg4GW99fQhbJzBcfW0ta4f1IXiO/UX+4u8sN7+JfwlHZHiptOjOg9NusJfQHb5t6aXqG4O+yzl4
8bMFmClxXV5Ilu5O5I+Xqh1uil30SByAZ48nmFTqY/bDme8D4vS5tDEMXlp6k8gdOUFf9Ylyanlw
aJl8jqrIdDqYCjiU0fGobFy6oobLVrKcSMyg/cO/cHyyuhk27xKdxk5YAiFTpftaMPa1GP+wZ1yf
Ruf+oWnIimpJ4FQM+ar0tMoqDQWvHc5RkIAD1uScjIsu/LcVJT8dd7pkEGlsMCW82iPwjngkpozi
OQqpKgoNb1sgHlWx45APV1mcjn1k/WDck8y5YPx01elV0rSE3jhfeWYIn3cmbHZo46JROqcJaXU2
tqlUXNOIYoqeErWSLel/D4qjS+tMvomA1vOcTg8Jayxd+GJjvknh8pXlp4BxmtttsjMkAsZzMjOe
jbK0h+4m1FgzdmPw1urHqX+T0iej3onJa0fKTXTMo4ese58g9Sl0sQCP23hESmHBpCGOlq1mU3NK
dOEXRunyDESBm402UBeLoEcqqWgbVpvMgDO7lFubHBbeGPifvLpMHoKE8JsFtiCbWJ4dDY01hcip
djhM2vQLl7SuVpI72oRauLWDOO7kveTv3n38XjzljrbMd8xR+HNMjVwiJJ3uOX5MX6Xncidt5Jfx
JPBX7dh7OLhQPzFGWfSoB+De+etJcuPp3AnrMdsoxn7oT9nKVNZF+trFv8cUh8RO7FyhO4i4s/uN
UGcLielXSGaIdonKvZg/gWcp97zgk+yG5VZCpEUTx98k4TpTXAsx4LBgw878BbF4/Gd3Fu/K57hY
pM/w2AkWAw/AMA9v90TXaFgYz+Hr96UUB92vDw9x16Iizx2Qr6eRsTE5QSbtdA4k/DLrQV9H0V5V
XWkAiY9IFD/jklxMGZxwMFNCbB5s9cUql5XqdMVdZry2+Q29eHM6gOmgy6iSqkkcykz5wHiCERYU
NH5Kuz4nz8JTkdr5TW1TXNMhwLl3adDESsCOHfnWu4xPemLHIwr4hXZSn7oH6T04Zw8pT8PJ3xdr
vtCWvHKXzCvbeklgKsAi2nu3rWs4fMdN9kDM0UO3Il8NgadmxxeW+/dZjsoDV6GkRP2LFnox57Ws
g1sA5sVC/IWG1Fjrm6JaVNKdfqu7xTZ4yXI7wYrh1JvmnU4gG6e0qJ+1A74v7aAcNMeyBSddxSt9
Wbv+Xl+wmdiiC3A6Xgi/Iho0vFCRrbzQaxEv3t67E3v6HXR9xD/yxke7hIuBCNVFeci3WAXX3Vr/
A9evcxj1v8qPaOzQS50yWp93hKHyxpH7UTjRtIxjpx+3Gj1UGCTZerZ/dX8K4zR2m1G5BAVqA/xb
gRtBK9HskERWNgUASGfxGVn1QX9u+0XLLTmk9yUR0CClCod/V95SF9Y6wAjyTpBzw3CDFgMYmI/r
11a964Sd2R1QYdGte6rHbU8Pk/X9tVsbKzO1GzQ7odMHqxC1FKE7tnTf/9HeOlKimGKgzrR7E+KP
PcUOHSShAzFhJ6CtOreIV7W2kpubODmIpmuoS/5wjosWpsFbAEq8XADYHdAZjUuxdT1t61nLKtop
kqtJLuFokuSa+TboTzEtVnTu7bsaUk9dFEbE3TosV7V6yD1bqW97jiZ4Q5sl/2NrLMxiledLDLfs
lhOPi4d2bskQkRRUi/Edk8gfThFfWyCEQ8yTHqwCKiWudVXfqlqVmoaXTue0NeAz9rzhXoiFNe6Y
dyDX3jbxWar2kMePWe6YWiovIUij5BI1Wrywmb9//790pPg6bBsAS2RMCwy8Pm8dFcCgvG8D6Sw9
WaAoHVErmLDiMuRM98M+xajvy1IDFYXKAOs3o7wv3QgxgUIdS8V0Hpbputy2N8O+f5CdyLWc/sir
EZLbItlpsG2HOwTQlexItIjv5aN6N2KaPNIlj7pjFNsRHXOB8wgnYTfEsJchy1qZkMh/T/ejuLC1
XymSNw2zpw0FCxwWvcyaZ/soG1BSb4mH7jvHSOcNCowIlNOKY1mzEI8EU/Ki347PLV6pCAzqzdg5
CsvzcTwWO/m5WvubdN8409ZfhSvrHK8QrO7GI4DPFb3VR/7cLcv7Q/ar3xc3stuzLik3oJLK6Mbg
kSRpB+EqALJqC9G8gbHaHIf4kGLQIOvzSLYWHV+1nJdD8hbKzhGMk8SWI9mqwb2x+6NwP6+NB/HI
1/dfcsrwe7y3HA2eEFuyRiY7+sQGCZzP07RkDsOBiDVGPypnfakvcxtZv4tV1Q1cdcF+u5Td6b1C
1mcthPvs1Yrsorb5vvF9z3tHouobF3peatbTVn8KzjUsw7v8jqMQJJoTxKngrcvmXdP6Yx17gfwZ
W4CqVC7q145Fi1ESGkd50b7nDtE8t+ETbZOtedNurbV+jt589ud+W+2TO+33uJUPaA9xC7BiHWkK
81dh2Eb3isJYeam2HKHRDe/IQuJVnfR90p1qb2fWN721FFw83Um3Rok+dBBij6F6wHQcgjPQsSAv
CwD4JosOy8MyEVZWvbKUJZbnKVyFgdsbNl0MlVSLl9kiTFRQtITPqUU8LYv4EQLurCzAMeKMzbFo
D7K8HltXHs+yeohrO9Dtmt+d7YWWHKFbgQTGWCOe66HwtySYGT/0df/hnWVSgQgJARreTvEK9GG2
imGBK57O05QWt4ISZrsuJZLT6wYCfhtt/NdrhAU2SWJEAobQ5OX9vEZEuT5GfS/EZ4+Gst2EODea
qtzmYvxnNAX9pybxlw4AzR1qDlm0EDOzTlz1LK2oULo2MONzVHvFchrTV03OWmSscUW+w29RYsEc
Z7Zgk4PnRXERDBkgZUT3EdnW4GMI+2O30q1RWDUd0ucCvC6uxPr3v1s6ufJ0g+buuohYUZavuuvl
0IpRE6XhuZgsJMaIqxf0e5slhx176uV28/3HXbl5US/yeSYJ6hobiCYZH6eAv5qqcWGlU1En4dkM
p36XAPYZIujYpNfVyzCcfpc6JypypUOHgAoGLYEJF1pSkYPjKdx1FWdGfg/J0ZHqrXWLsO1cK4x9
gQr5+2/6Adf9+zyC5g39BCoKdhWujXZ1ZepUKD2Q1dNFfmn5PGmRdIvkTrjFNnbxVuY2dfIT89Lg
4m/zNwV21TwUDV+S2CbBk3qFIGw9Oqq5m1KAkRiMAKK9SWm4hK4Qkie0pCTRCAuj9SOF7P+XVr1R
u7V1TonGknaZZ2vljiqvTMhIWWQjAyfXMm2SgTSTaKJkg766rSgiXEafVk99vSzTQybTvD0J3rmn
3I+csHToCVCIjOAMHUVYhK/wkk5lypBrQSICqwSdjA7+MkMUyiVqOfajx4bVD42VYYcALKJlRRGo
2UX/wyX+EL1cX2JjfvaYIwD7Ua/WgFiXDNqviXgBd7HPWtBbigEdMQnYKAthkBe8tb+6jP0TH96q
TrEPSN57ZMX5hqHI8YcbfrWv6xLCVvZ1k0dbxwd5VdNwFA7gYQfZRZZDiSlOcquqfbfywt+STHIw
4fVdvo56YGbff+78z/18Efhc2G0sTqqFW+ZqpciQoFs6vplLZyGIlxB1FQMe8lAH1CGHMs0svXa+
/8jrtXf+qUCWqNzoJOgfAtG/pQGCKjW1pJTphSixDmDhblR0j0Me1XyUxj8MUv7hw+YXCSE0In6T
j/688A7+oIWFpnFdo/IpDDIKbMV8y6X2Hlz6T5XpdXHGP54mAtIGysF5W7mqBJVSEWlu+/3Fm2Ja
bllNrS0zsvn++n1sFlf3TLPoozMaEpHFfsjb/lrFIlUZaqnUuwuhOTSz8mkx3JFw0esEHPL6U/TZ
JofecG0mRw3jlegQKaIhaM3u23CTZ7sIIot1Wwy7QnMiD/MW1sHETTSHrNuicdph2Zc3SnVHYC+m
DAnwirC0SHjBXQhh2ts1kmNwULR2vuqMqlNNa6LZLI0R9VJ65zjJ1HqgVIL8QabLXXonPRD+gfGK
VNgCZtb895OHuFuIuBYCRyIMkuqzs9vGhlo9JTe54jThekhvsMr1H4d4AqlMANJIb0DPKI5vrKJd
k65FbxX3q+6QrdofLvL11I9bOevliB1hecCWfLX+qqKQBiG0n4sY4w8DOcGMbzFZ0EC7pnpqtfw2
oJ3//Y39oksEeWhpzJl5jOaH9aP4/+vGZkbQw3TQxQszyYhjIFnWqRE4iqah7epqIpQUADZtN6xx
xvpOmWOm+P4rfP3ZBscqBYm2ZkmkAM6v01/fQPQnHz7CkF0SQX1IYI7YlRp4dlRmpdNEsryM8vfW
wMPy/cd+fUtZgtFjyhRkiK9F5fPH1u0YV2FXVJdRr+ptY64EtHiQGOxU8oUf+ov/cJVNagCc4ro8
m7yvG4xCI7ZeD0P2MvbmpRSldZ0lESOB96A/5kJWsNu2iU1E9bABDftDIfgPn47yFEsd5QelGfaL
zz81Z78PiN+tLkImWswspmWX+Qel1cCghuFh3PdlFDEE9B+YzD3928tsWWgPgWroMpnV11QNWQWw
1plZdanTelfWMucakUy/qtVBXNQ/rlP8ks/LFJ9GW0xFUY/k/LqRbfUiWA0iRy9IK5o1jay+2QyQ
ZRetrD8ockAIOn43Bsyx+cPj9EULigScX8ktppGLKkWRP1/kgF9jCAUTMLDMiNwq8S5AD521l7YR
dlmFdamTGUkPjSHM3nwTf25pOmq40S2cglKRQHiaRNfoVf1SM2f//jZ8XOdPV4b2vqkq7PYM9gmb
udrso4JscdiN4nksG9Mmme896EqyMvOCPJCY6T7FwOxbZ5RpxQMrc8Mhugwem1Bm2KWmqtuYbe6Q
sBbbhXKWtaR1oMLijol++KpfXkzkqjP5VWKzxjB0/U27bOr1IdOLi1Wg355qJiZWQZivJ8e/A4LX
f7hxXzbQWZOtM/dAcyFRml2tA1bd1lLmG/llNAYFSTm6lcRrkx/eQe1a1In9BLo1hhNgEkTqXBNE
5+SonECX8EJ6B3PN1JKfFWk418EENyrM97qKWs0fJ4bAalkAZ+V7WEKiHAiqu/VE3zrmnhW73oS8
ZzC0bafH/U2hhcouhkxErO6TauKIy6pIv7UgSy/aqSVWVf5tIuQlUuPV8gNhw9egW0pTWE6GG6vU
6HZnlmon1YjaQKRQgU+2FWIvPxNWuSQZhRswTSThGmJ9aumOeo3ZnSbDAf1lnZEVjFqTH42yGW+a
8Ify9OvJiUuGDBF/DNsTm9PVnalDwMAtaa2XqUkj2zcZCXdiSTJLAltPnGj5hVHjbds2PrKY32H+
IUNRtN7Ipj7EJF4qg9o9kmwCh48+QCVblasiDf5h+5KvO/HzneVYh5yGOmx2l31+8Us584FhZOFF
64VwpfSdcis1ueD4XUPoLljUpPVy1AQF8d+KjPS0add1GfBAq9BeKxoBRz97Tosk3U5WuE8N3I2x
2q7CpK73quDvGkAW6++Xgy97Lo8gTgCMdcgxiHe6KsGVNquEQOu7WdFlrRQeCoynMsh5pOsAgPJF
Yg7t8t9/JgvkXG8YiIw+ruNf+3wv4w6Xza46y1Hze0pIYAqSx8Qjv9302ASZewli4H7/mdKH2efz
uke9z4fNWjprXlE+351YUSpZT5rhnBGZlx109WJYLc6cBzjzPoZmX3rS0gM+pKbcpjqaHbSZMCI9
sLKhT4YtUeNg9Xz8PGNqi3gywhkfxkmtHtEVkJsAH8ku5FfM8W32qg/QSiGm0PDD+yPDr5djGmLk
1hGedJaHG5KwOdqtvfEIJssYnSzmrMlB6AEMi90V96n02pdOzfiu1Taq5VrBO7LfJKAzqK88Ouqp
eq/na/Mx0wGKPCnKrsdoI8GMsOujZjot8IYewQ9jUt3RW9uKYGAO70JxjumOpyUx65vYOKj6rVHd
e/Tv9Ec1UR0zvvX5wtV5pGeWuwWcgoFO7M1YLEeSo55ZdRl4hdrGM1xjlpnyj3LiDHMF2zlCyJVU
/LAsf90FLA6gJkYZ2u7UaFfFcALHaWx1mRVSwf3uDTQ3MVf6yGrzHuTI948Ja/B14YDAc34TLHYD
UDzq1WMSamkqhqXan1vV7eVTri+86bauuXliac9UiYRGgfZkmL+s4uBxE3PvEjRPQbutlWdFfZPU
t6GnxVUc/eItEQ6BtygnR40fp3aF5q3Nd57IDOZeMu/HsV2o0aPfyXYDfNPydMKTT74Q2Y3HRANR
RYdmpI83Xnvug0Mur3zzqYXZMRZ/5LoixJb+BXeobgHr6XACSmI1hkeLSLGgWmi4eXqdTEbg5Sad
lKFuNl1A7HOf2aMNTGah9i2tk56mHI3luFmOHfIIZmlWjp8BMMycIO2JKvpgHp0UHKjyJml/QqFY
ZNLReho4TFX4vgSE/BndAv+pzNNVx1cf6WdX/F0ZC1PvifRXH1DFLMRwxBHPboLzNu2etResAz29
+GoRPXSIlRJbNk9VcY7iPyrD45jE+WIACgN007+z/FNYPef6WUQxEzwRJ2bpuxIuwYShCKFbGp09
voxqbax81RbPyKeQMQ/LREE9MdNNV/C2TXTpdKLLjSkvpoecPY8siYVl2fRZmKO19/K7dBmCJRNw
SUXcFe/BQOaqbfCFA6ctTsKJqWD3quyG1KY/H65AmKiVg0GfTpSKjIN+Deo1eZmj5GOTFAl6eO3l
B8GCJeMwC0qJ4+6XUGV9xS6Dpd6uDMCu2cribOxtQ2SM/YtV05LcyMamHEmidmeeaD1WCEL20cf/
PIy3TYUIHX9cPTyKwcg87rnNnwfmuKhw+2BpPPR/JijNMErNFeZCBrSVfAdUCppTJm/95sk3N8n0
YnS/Jp5ME/OKSbkxz6rbwIlZx3hOmIpaq7x1FLj1ww49PEsh/866fSVcYpRR8YYz2SBv4wThwD5t
nai40RGKZPVrPM+TYbzUm0w6qXx5ofjTSacuuXjDJWLYWGsOZhGz2ujs6Hl8nwWHzLtRpBWpW0G6
VUmiAlHUbqNkW7bz8R4SE+rIbLqVsh1BNJnqptp57B8x8indfQsLcdPmt6O5GlS3CO+qGGvgWWqP
LYN/71Hm9ZiGjUaQp7lHyA7fR87WFiNSZFDQDbZe/kOjSZ13+6v9xkAFxxlPlAF6XQvhuixvSD0d
Qe0zAAzRliZRA1qmgbghiZcoSvrNVOr9rdqU6qJO/X02yOHSg96yCkS6KGULZjaM4VnGMoq5Mqb8
NTqlsYmLRseQeoxQgBF3d2aU3TVAYpoJmGhiiKgfZiFYhlirSYNhVQ4+HZiuEN2uZptKLDEGHvho
NYoEoy8tUct2+E5MRy8bO0x09J5TTvAY0qzvF9evx09qIhyH8znQEsUvEXJCodVANIUE2IrYH/UZ
GKtkS1n1CMTpJDbjDjOL6b8ObV0vRNFvfzp9f7knfIHZHzh7H+fT91XXVWulzpg0LblweIOwURzp
Boxu0ajvYY10sGnaFnMPzeFqJDA5i6c/mMaZORU86N9fiy+tz/mbEN0qM/6xDEQ/n6uRfkoCKyHg
/DIl4rOvTezdIyeunFJ3pcs3msW6/v0nfi1P54/UFfALSG45/l0d/rNUSepJVml91n2zNHPiJZrY
+K0UlnlMVR/jRCtv9CojNiKvAcmr1W01yHcKm+G2NEcUfXp678sV/zdzrCiBss5uqhiC8JsxsGnh
fh5+uEofqq5PL5GCywBQn0LRjybtuqQOJy+Mx7CMkcHxfBCJGYDJFWW799puKfWAqYh2mRayz3FJ
R60bWal/bJBY+Iwb2yyBKksG0moUxXYlt2Bpyzq349aXXN+rdVfLcmtlGrMHJo0QY8CKWtVSoa/H
HNUVqce/x8yo96OUrvpRFn/4der1CsGPw5LJLYGVMR/IPz8D9VgMXq5O8UXGVLEgj/NuFKP1D3f9
Sz1z9SFXd93ztViWYw8hTU0uejgZqRtKVYGOhv+AFQuI3JddXU9oxSZ66Oi19VS2t9mQFG5kiJWb
cOKWevl2MPEH9R2SL6ZOtoiUYTlFIzpXVL4wvAM31UnuLgRzXag+toRCMFxryd1Vfirlv77FczNd
potlKrNJ5uotLkJTD8jKFM56g7ApN4LJKcWO5oDp95ug4NCiUxe0YH+Hub3r+xW2WpPgar83f7iF
Hy38qweUyYWOWHIeYXBK/XwPId54I8ck6OZlstIapVsB9QsdYVI3JEhiUpCL0Z1Q5amxZsvSqADI
aygS8Ek4vkYRpqVMWiLjJyHjP34xkiTQDvK6Kx+BOn83U4lly6KkqoRzaY1Ae/z+rEzlhvogWbK2
Yf7NmueuBXPkcQ/TQNiJ9BFsY0Ql1QlDbStCcMnT4emHx/HLGZmxC0dj3mTuG4f5q/Nm1XZhNPqF
f0k8M7uZOM/qSrvy4JnNWcEb3QPnXcSmbw/qIILR90xbrwt9p5HXFAm7Id8rTElVMRPWft2k1Ar6
e2YFo1uOGYmw+CI+vvC/Iq3+Hwkr/++SnHiv/ne8z5EI7f+h7ryW20jSfP8q8wLVUd7cbMSSAGgB
kqJaonRTIbbEcpnlsvzT7y/ZYwgQh1idq3NmJmZimhKzsirNZ/6mq/7xKfureiupwpf7j8yP9wf3
OZ1D2mm6geiRuv0tp2r4AZoqoFl9is2vmir8rX+JqoR/8Edp+wV0xCHShZxY/9RTtQJUWF10ArxX
FDJr93dEVV4b+P/Zm5o6RT0GbBRJnkYruQdrrcyGZMCmnm417s5rkO/jylUywAgpEBjllalYNTRD
r2c7eAzptmROUa5rJ0+vETok+nf97DJAne0s7cIQYKwR3voifZ6rtr9OU6xQVQkKtSfYyowhuksA
Glw3Yu5OhE37oQJNPc/XRSWUYcB3EpfoE/5tuaR2rSy2MrkWFSpdxtxjSxFn95401bnRoMLY59ap
/rTuTL59dfRksY9EIIJDlkbFK078zZgJitddOZfJOq5NWtOReLGD8ntkyvHEAbp/B+rJ7Q90UI3u
o2nJQtTX1uh2fm/zBK1DGX1+s3Dv/37stzIwx8ZgNgjP6NXluvrnbybT9SBs0i5L1ga3EwwZNSJH
imf1x6McFJhepwIsjlKaCYIeBbiDqfgpBoRLLQ3AaFhuJELcVDL6GmfeRdS3T0Pb/9kqepcFNnv5
Yj3IcDpRJ92vlPzzAWjegdywKJce4or8arCQUstolxbVrahGjU6jzVIMnUXSiRfiiQnre/ZgkXgc
5uxXoP9AmQ4mnHm46HJox6u0x5+yarLnVJJqqCQEICeCuzLC86T13Aevz18Gv3n8ePy/O3MHD0CJ
RtONHKBG7yJaBytuF+ujDL8MlF28Zkdrw167yBAjr7HgLuo9ZMVYXsgBcHwbiGfXyV+cTNzWNo7G
qaTFTHQZnVUmXBUnXdz73g13TeY9yEDeAo3aLXnxYip3VyLjsapmgeHmaKBY2jdYcRRefC0jld4X
FlUvyo4/B2FolU/+a46dh0W7qpUL9WCr+V7E/mcVug9V6z2g0qlWqBD+mTtQcnwvfw7qQFEnavEC
Y7Sxw+9UPwaW3LiSlMHnsaoAokzk0n3yHNO+OIt681sIR58qHT8iyPMeTUBlax9F6DORhu0lcsM2
EBbdR1f4rLsz1gz4hy0PbluFq0zxq+tB3ma5/fBqivw6Mzt3Ubxt5hu30WdeZhTr0hinazNoEEws
1FOBvRgaivm0bEsKnuNETGVUOGXiSLRrHCohi+d/MwJVfu2iEVmbDvt3RJhwCZcQ170CxE1SKtxb
YuoXZSOffRHs8HLceXieXRaqWraigI04e+FnP8ZOnTN82Ya4cNGZwhYECcpsU2boZXLz7CwPxQp7
BuE3GRDaFjzS6kI+F7PzBQQJzKhAPSFjKtYy4BGsjEqR/q64at7msHgB5aODhDPMWuSBdd6ja4ho
rTRXQ+0aazcF/uMq/OmpdYFr1K9xcsF452ET4oWbzH8GiWOvzYqXMDtoKJdWGV3MqRmdI1+6i1IR
waya54tm9jGtTrNntwRX5BRdvTFRlDlL0CJeKwOk/aiocOA6/kAU7t1UIUthWiaPZBwbal8um7Zg
pByJ+22cxBP0DAJwr2jwoJD837jkimsa8RKO9ZOdBghf8+wiCcoLs4QiLjEprKblxzjYL35sfAb9
BoY0Z7uaC39waNIX/NSWTZGM9nmi5ugcbMLwq8/gzkGIgXU7iAfpZyjnV5O9zhyeG13MZRPF6mnJ
MTTycr8gq0DZV4hRAdzgPUW0kTdOXs4XpWILUv14WjwWgOFlL0aCAGg1t09Qmov139mFIWo4YnzM
sgVspKKsxt/Feois2j7PBp7MyBv+dlze6k1jDvziERI2khv8Y73dUTFukZGiCDUYrjoDPsCvpilD
0b148QY2mVjkc9bCVBqtLYqwd42JP04PnL6YVAFpjgW/cG5fZCgInPWj+7DEQ3TeKNzHw9DflaU1
rkuRBaiyRjvi+QeRs5FsP3l2Il4M8ueMEbdPEJTo2dRPhsGbmoPsa6CMfmWOfDBrYZo2vbnPeebP
2zRIIV0UcYaEtt6iwfLXgJ01AO7ws7ksxSqWxmfTZnXrf+Ik1UunxHOZhFAC3OCzSrGv0Ydv1wXY
S6n2KZf2Q5vVbFqbzVHqhW9imYvlcrwuO2M67+zRWzXADc4clyNjCZDJqrNuup5kHa6kb4DQTSho
AjdMUcruESh2Ez5noPg0nuIh0WHPt+bCM400iIDTiWdPe1R6MqV6ki3Jxmia/rwdKvmXXNBgx8wZ
X0RdsczbpzZInwenf2olIs+VfvduZVPXgpmSBqyTMOW5cVp/EVmzbF73qVEHn6Uwl4s+D+GkzH10
DoqiuqxDlNBzktyVMbBIwsFArL1gcRnRdYQoMLyCGdE5NxdfhoBU59yM8/lCRPEvc+TV2pODBRfy
zp9j035AQBgbTLuJf6jc06ow7NCYjt7Z3EzWLaxF5HoL6VkXjqI3Y3vBSIOPb7kk/XQfOhyC+WhB
K4wc58otkVoeW5Z2jD44SiAS+6AEH/mVaI0f85Sk904o7fOc8/uytznwC6968jMcj0lkfevWjVW9
sZLF/mQtGVXqwZhBgQYzJ61TgLPsUgMIU5F6/E2rNy6lyyNbfj9fJObMQ6Bb/uBK56FNwdMuE7zV
rqgRuoyzXH3FgDK9KwzIil7r/Ygiq1i5llSrMcKl1E4d82kCpXOjpqbGktSsv1lGOF2EZTxvDUH7
ZGXm6bNKwBRnpvHDagpaEBmcQcxITYFcUg393R4te43evfuzrovqMrOcAeswNssgAGkjVi9Q56XG
GVsjnJFmMJ/GXDxPE9ezPpzqihWMwsFLiJAxN1X79HotEk4+zCPUglLlcJJMfS8WcXsjdbCBS/XO
WViHSPM/5TUHhrNQ2bal196A/INLrUa0+brse1Vygr+eEUXm70xVl2Bi8udE1DEOramF6IudbTji
9Z0iPosB2BGGzkgBcB5PS28jhZC99LV9Xzv9FuXyv9xUfCuD4qaYDYy0FqIENaXEFqWMNvlAzarN
2HCYBdWbPktmgg40k7wMoSzcDeabqTGL23kKSFRioGyViT8cm+7KLgYKdgNmUgDCVt3k4fkwcoeo
USEaXXOsE1E+haWepm0qBmU/iqLBZi2LsNtIn7OE9wfE6aVO+NNWozetDjBew4XSap9mv0Bwj7cZ
ZspZA7GtTkSK+zUoHZhGNnUIwBXAyrTi6n4A7kjKFOW0pGskyzE4C4zPIyNxaOYvY0ape8lwjAY0
lJ0Y97V7vRcg+pRkIPublHoJzQ9LntNcalAHSn5BMNyl2DF0XXrtuMNDXMArqa1SEItAHMQUGnnw
aut3xhcraJ5yN70IChrD0uU+X1yHkK3Iz80Wsae+oSmzPCYj5PKExA2tBXUVd+ZfXohEhxMbX8l2
H726vWmssN40k3edGsmflup/5ra4tBLIHToOHUT8UreoTaUyu/aThjBNDNPOM7riGps6EBwxB7cT
4AakY/cxY9PoNefl7s4pOXVyZ4bAJjghVVfQ+ah9AfKaexOUL1GjwBc007p+Y4gHgayL6dyoF2fd
G/YJau67BNWnw2FTXCbH9nywdPuft6qDGhRvaKxARhnrQUiCNMu/WoLkJa85PblYXz4O/V9Lowcf
VgMIgLvSzHffQYPs3im7JhbGqtRvio/jXqGltjw46FrgVbB860PaZzm3ihQuPclwp8NJe+FAl5Hu
t+K/doZsOTRGYiZzJATSX7klGJid4nlKuUolZ8hQhlczknwqD9qryhYvTd0+OTWRTr+Q1+TOwxRy
zkcK1z0cRImCuPZtwJvroXMfbJfQUYebxkLkIIkelcnuzGwuCSU4A9LB7IjaSFpeY7qhrcGo2OHn
ULFFEBuGKtgal9bI11alt6sX/iSJ1NOUW+pzhWAt0vZjXq6ihDt5ibnG/74ZybmSkYthnJEZmKaU
El+kWsTRR/zXkBHJzoWtWRZQLHRgp1akKs+9PxYrHW45WfNU+Eu3JniOr5PcW/62Qv2totrnSvKf
Q/1hFBf/bXj+X/+7utvFr0qbj6vDX6Wf5t+/6/8R8/Q3q/ydd/p/l5Qg+h//QMQYD6P2+dBH/T9l
N+sPDlMtWx3YYPl8LWTyr7IbIscmpTh+CLgPfyNKHf8quwV/BKhJEaPqmpjm5fyn7Ob/EemirMbF
/76Wsf2uLKBFkbBRdy2KZyhwHhwHvV2XONECJBODDB4zmnnXHWYYkKGrxXym3WT3tCML7E5NqyeJ
DOV81uFZgOXhQOJiT1Hz4E1tzMZb3K/AaUkg527C8ZrK+fIMoEtcxIuBxkcwleEJzKHzrojCkU2p
zdbyXryRQ81gsG+xOVe4Zaa9N/8YJ8d+JLGAlDhFS3WWRlH7xRpS1CIFrSnSCnvlY/U1m6ONBC0d
gqt2kshxGNRoIMzSNcD80yicP4kpaKyTsQIdm+/7zhmfnNaaUa1fHON+mEilgipeuB0FYKRcGuXT
kqywjUhEiU6hWYbzg5/n6W1sY22BWRA8+1GiVgNMo4Agm5mDffZm/R2pm70rAvIqqDtaNl/RpnCm
X9WbupnVu4MUfjURGmJ3UHdpcNZjYkocD43s46HeXSEMRRGZvjBi8Zo5tj9UVknCM1lMKz/ANFLg
ZX2t8LsnS0KBklMouEj68uF1zN86hf53R8zd/8fi6ZwAHxT5f9ScOLtf4z9QTCl//Xhb6edT/OvI
QXHjD5C4SJ1raQwE8Dg7/j5xQMH8Ab4aCCGME+iFGm38zwPHMP8IMXHFez2KoDlFut7/7yPHsDjE
dCQYuZbpmiacnN8p9esK7n/CAa38BsJbiyDwC9lYh1KVo8OynIAd3KrQDgBCOZ3xUtJ7vXzzco5s
CN0rPRjGg8+oAYQRvLjDQEfGS4UpdB3eGl0t/nQQP1y5NFF2LW49XxPDcr9WnWFfOZY0vzap75+I
s97PkmInW5Gg1uEoPwyjjSpqlVd6ybY0l+7CKkK5ktP46eM5HhtEU8r5ZsTL9N73d2JqBp2orAQh
oIhNr+1fiBXa/MR+3z9a9AejZ4q8Cq0eqAjwzvZHMZY5iaM5S7fYfkxnRlnK9QLpEV1xam+/PyF9
40ECoERMcX5/qKJvWNZtn2IRnfd/RVVobLDQcU6xSI69Nzo0YEyhHCBKepDjYDbjzVHPjKZBdkjm
SvMMK+DuBHX4oMnw+uIQ6OH783VCTAv0i31zJmeDqgxrMNNtAkoPdy/4V5Vjik0V27/ICMWqVX64
dvo+3IxzWq2GaamA5/vR76/FgF6UjSKPB6njELswQOCJDfzItqkK6IaF0iMiDsTfgeL/UVd7/zL+
e7aIOzJRThIgIAc3UDSX1DZha2ybwvw50nIB9Fc/eDUloNmG5fXbKwUCkiaLaBcIJBf3323PO2+z
yE9RbwJ13edkUZIKyMXHoxxZ+mgqmjACWfrsZJ0sv/mCMVwjdHXbfOssU3wxRaKBvIrPtQlw8uOR
3i1JeAboh6IgGQCaZ6j9kWTRWsKvc7ntSmzuyQ0HjLMiZZ04Md59JN2U1I2810SbS2B/GIgAsgiD
mhNjkdnKR0Dqp5/U6HD2Mnyolnz43c/EeJh06g9ksfYOx5stqm94gmTbGAOmVZpXHcjUUK5/9+XR
xNPQPUSHeY/67nr7mRrRj02Yu1olyENAOqd4VdXFKX3P9/vZ1cMARXPY0hCBD9ZcBa7BbdET2da+
iwPe5CJYZjfTzwxkki4/2XfzMjxgeK1eKIFVd7GNXEO1VPPmd6cL7Y/dDN8bbS1sePanm3mCynUK
CtNN3Xmd9sbP2MhOwbneL0gmSF8DVjm3F3C0/UGEsmmcZWywKO76dVy22WoO/Oa318f+KAdTqRTQ
LuHM6baziwgjd3c6A/jTnhjl3TbmStGbi7jDJZvyDkbBMjEUplXJrTRsd5X44/xdpEa/DmEe3H/8
bY4PFRFfIXRNeUX//M2JYVbhGFaBKbeztPxHx0mHGGj12H0pIEi7Zx8Ppo+fvRgHfA7XPmgJuv9k
bweD0YJM5iqAeihbcT95oX/VTK59FneYw4ETFQ3koLAchxOh1fulwbC0z9nUulx32Dx3ihmVxmSq
tiHlujNHZoh2zygFfDy592+SUZCvIRPmQGS5779J+gp5bVhetW0ianPng2308qZZFMqdc0d6fvXx
cEfeJTk1W5iKG8I5zsG7DHJnUcNSYLmgKE7SCFjEF5H6fbyR+FHvkmAJf85G72+n2sjUiQ/5/lgm
GNEYGzi1kc01vT/XpA3cypkC1Km6zipXUPkoPJJL5t/SVDjfU2Hmp/x23r1eIh9QPxxnLtBWFJL2
h4Q9OKkmkWqbTBTjhSmS+wXeybkXW97dx6/23XphKAIQ8g8X7WeKHvtDGSba535ddVsPxNKLO2bW
rjaVdcqC4ciMiG84sqhQExKHB7cAzJN5oUo8bOHQDTeuLORG9gopeSOOnz6e0bvvpTG5mrjvscdR
sz54eVVUtK7htTQTQhox9GfE9Tg1xvmCt90l2XF4IoI7MjUIsmRfBKwUfg41npOqq70U0uPWsJmQ
qqNuVbZggqd6Ck5s7nf7QE8NYxQtQEMZ4ZDCw9JrJ7Po+y3RkPVjNKHQGAnQg4kO2q5cWjxXq2jA
G1Um3gm6pevqG3TvQNODuzoHBXbIPX6wUrzagNeEiPddA67RfZjAKrtrFdLHeUgi+swbnZ3iltks
1nKbRC02q7ItK0Rb8zqa5CZvajhVku4YTrHxYvr4grQirMxzGdd9vlO9QyTquKNpXFEVa+Fttjnd
VukkKJ55/RB/MfwS8kk/O664xI6gtlftYFTqAoJ5W57FTU3xv58yi0qLOepGaVTlHmioRc7nNVpj
X0VpZ8U9TTayMRvRcR+NFJXhcpRMRV09WlkfocVfD+iktIPs8x9ZMYwdArdg6+/TvkujuyL31Iun
WgsBlUgY6W1Zgam4skvEdR56kdTNavES5JLcBlmSS6eTAL9yt1dPiVw0/wU6cXIbgtWKzqbJkWhS
KQfCTSr8cLjNLFHfmuYkvtCFbh36oGGaffZnL7uyKo6oH5MzC3uXFqrO7lIlpnmdUfn7rojnvxo2
mcPFEhXYWil/rJKLBTfR/itdrMJAJGfKg6spjBMD/ZY5jq0HuqxegyhrGCABTvN23JioH/1w3NkC
liHLsEBoQlXNKp76cLlsgnpEz1JkFYoQ+WAj/1JFLmwoN0cfuWzHPNzEtjFhJzlZaLyaTf7Udjg0
A7IJZLVWbu2H507vuBI33zj7Uadmj4yM6ZVYJ5FCXyGIgFAmkAcacPWk7bZlEavneLT9T904kZGx
f4fs1uxcXLjq2o1+wf8LUZxdxECbhnaEhV1LPMvV4hu1uzXKwRtRrwxGi6dQbMw1lqhucCcdA2mL
xhB98Jx6gmYxPoZ9ApJGeFA46mChi1YZUfXsL6F69tuKrjgtJdFvXDUmxQONQHsqAD+Z9veJPCj9
tQSAUC6NzAurCxGbQq2nIa2RHEz8tN8sE8jlDb7kSJ/HNiWDjfKK0ToPoyLwUrCHTrEQ9KTNdG17
tvKvis7xABB4IgRvn0VDN67o1TjmqitMA2/fZQQspoqu6G5A/kQd7eC27b8DPIaFHo0jIkFZ4bTZ
GoXperxWkdEodTY7CEPchN7o8+IN0NNn+aAkBl/oJxRIvhud9XOMgaOhsBjmab3tJ+FBEVThAO9K
4Qdx1UF/zS68PK6NH/4gKyS1g0igx2yblbgYVBbBrUmE/0D5Jg3T84xM2zzz4ybxoOandrIJkGRo
L5Y+7uqrrOAv4+0a0utZ2q7HSrobU5S4CQaQHxkEck0z1xTqmL1Z3/tJiURKACEvuFNt2xVnHXiF
8AmYYKFF9ClRlF8Wa/Djn4vVlcnTDDBzhPSF4W1NGdiUaX9VL9isUi4JJ0f9qEXjdZ8Kdvt8a9Rc
KxdFICk4dLXTdTHOI1NcI6+ajtXPgQpx92wmKTC6chNMWd+arMXRw3ou6wtT7gxzcJYLlTqe+ErK
XcAQGtkAA6A00Iwyupkm5VyImfd11fpy5sSmyDZWj3WXNAbid1h83Y8yj7ADEYUrHlwfCxHgqZmF
1j21uf7aF8mQXeJ9hnuI36ZhdVfN8Vj+NS3lMt1jyhWAKjCApk3nuYlC/K+5navhpchme/gEojHp
dnnuLmTKRDLORQ1v2f4lbVNqSmrtLcvnuQSrs5yZRqKG68YywxYR/8ls781KQvo1WQQ5RuK9iGiw
9mCEItsUnwzlZMGFGBdnvrDyXspLK0f2aDtoFPMGqA2AG9nIuKfTy/GcA5CZiWT7c5fmwG2cBDiJ
L0EW/YjZ1wn8CRPCGpRJtN+rMrRwpmuLrHMuc3omM5rFOfyJ8zqFHHA+xcHgn+Fi4T+BHOzHWw48
2v5hmqfgWeyk2FVqito1gWTorgIFO1imEqF8rKSrn1FU1vYZTedluomkgg02Vb7EZAZInoeZuSHd
y9QaItTH4RdF51Gqsc+dbaagWLAreym7uF3ORulp2p9TVGI9ijz7zi3gtPQGvUY7nvbpddoC8T4r
GifLVvYcCrlpRmHeTzQxaG82vctMe3jbWD6k6V8N4udoGA8cRLeNFZWcnCFnOxZJXW/uOq8UAteC
DJ4p76UyoRVPCPcFKql/dqOKrRV2F8g9THQyw81kpK5/X05ywdQkmzOrROmzKToMn9Nohtq4ROlt
O6XmiL52azmTRvUlJLBVIP2VtFvLuMIkxB/p3TuOgqfqw1haugZVizMpkOpYEaBaoDxAdHLm+dLz
Hpp2whk+sfryUx0RlnGYmwX+P5KbHqkWT7mf+jJM2vu2ETlbLAP8gETCiN4rJ4GqdlHtIADftWMU
rFyv8RvAL6MVX4xBNdrXQZsOxoN0alRDJdia71wk/n0qqImelfaosNNIJgTOBaHbd5/oVIIqH2Pn
TNlO3v3sU7O5dadkCNBcS/G9vuB88eAM90UxYI5dZEgZxUvslRdTY3f+eTWksQufj6jlfBgqE20x
p4AnymGO3gxyTnF6iSVui6JkYI14XgeDgDOsILKYN5Sxxhn9CcoYmzYI85d5sPMMG8o2e0xc1X1R
bT1pAfdJXz9pOyEGF9aFAWJsAigIBRVhGailrTQ+lU7TRGsoJrX32CTxIDC+sxTHhAI7rW4mQA0/
PR2bXA1DCdohz3C4AT6Q1LTjbLbpeNFUljNvLRNK46ZeSs6smEor3C45wK50y7xDfB8hL7lqR7+m
T9YZKf5DssWpp6qCx3IxM0Qxq6YByNjH0c8ss2jcqRZMDcsipizc1kvyA322pkQ3uqpKnDYLoIBO
gvv1iRTtaAiOgywVYwQTYULtJzEOAmiLHXPWjCGUaDcznpo8bddGPCcnyjtHRwoRnbRwvqDOdFDV
97F4hToa9NuoltheOBmryZM4kfjWqUrS0aFIsekxaz9U86CVV47VNMyh32+XcaiI/kzzCTGJ5TpT
bnmiWWvpnOggtqeeQteQvjYkj1ex3jeVEWX7w5igS7MNUSxEEtoP8cgy/OIabZ5ka/YTJN+pDlCx
LrIIt6Y6kZAVm7a8a9rCAhrnCfv84zTuSGIKJ42KeITPLQVK/fM3j1SbALmoZQzbeayg6Meje+0O
WXyisnBsFEhdps4UQwQED77nki1Gt3SMsgAjwoywnzYFlcT1x3M5kpLSmqHPRYeOWsIhXTZLp66f
bW/c2iPVkowqxoXZ5s1VYInmqQfg+9spKWE64AVTixpblJT33904R6lCIWvZjrkHMpIPxb2A0yI0
sXr1u1Nj0eAaR32X8i7/sz/UrIKyWoRrbnOzJfOUStmwoR1aUiujGYP4XOSTLE6sjfd5MIkm2kts
Q+S/vEPF0QT7i8a2kmjr9hM47tzyVHYB0Ua0V4sTxvVaDV053AsAntVWaJrUiQfYb7PTT+FroqRB
Bk5ZiurJQTmjT22zsfrM2PphG16PQW3dzdIgEVUWPKJckSCvUG3NTknjvF+uJOB0IaB1UeALDrnw
iKnFVFeqeLuwypA6aeGFVFw7H3/T96NAEdFNKQgptEkPTwPTjufJr0LsCotu2cyuneLRSITx8Sjv
zjdUm1BYpNBFWQCBkIOVA0avnsxoCLZ9JczzmNYVQhwoX/MZTxHm303oYKiDkpCpxBDW8xxsg7G3
tg0YkDvKROWJW+j9KBCQWQ40+OlJUZff3wphUsvGLcdoW+cGoLl+QGKGXOjEifX+tVHwpxLJEqSD
DTZ6f5QhEq5riTbZ1UOKQkglbXJBtwEmK5oo//LxNzoyJUy4qQvSJQJgcLjOgyGwC7KWZGeIxGzv
Srr2ckuh9ZRT2rtxdG2JE0tLHVt68e1PCjhekXYKFNNIQL1pcCL9XsIjOnHNvd+1+6McLAO/yZqk
BzW1dfA1691ywskriy6lUcWftY4Et0w+nuhSvhuThtTbN3jwuRZ/kRAUZLrrbBA4Q2msLfXLCCok
72MPxGmYdCdGPLZAaEFpVQQqhWys/XdZTF2Y6QRiF2IU2J/bxSivHbpJ2eXozelfv71A8N5me/lU
dtFjPLhpZnvEVCkx010mAwtIFkIIRPlT/fLxMEfeIoAZfUogu2izQvbnpFJ451Y2pLsy9ZNdXtU4
EsxWedcvGCFJu5shfvSjc2JDH3mTGqZD8OXSWKQavz8qhb6ireY+3QVlXF61Xpmt82wKNOPjVAT7
LkKgrEvgRScFWiWdqYOPRgfDsupuSXeg79F9NsxiO8PBRNZuiUG829Upg7F3O44BCXugc9qopAL1
2Z9bkCAl7FV2upukE6Bi41nfisg9Kd7Cb9mLK/UotM0BNjscIOHB6jc1O2rCzGtnLXajLg2v9uM7
ePQnZcmOTUfX4FEjpjZMb2p/OoPvDm1Rd9mu8ZwGLT61rJ05b39/a3H0kF9wvpvawnR/lLpTqTFX
KtsBIEouIzAhZ3iMl9tA+KdCnGMLguUAq1djAmgE7Q+FfiAFvHHMdp7Zfurg2Zy7JR7Lyu2/0Wt/
+nh7HVvouq2AzA57iwxqf7C8SoMW2E22K5Vw78xkbP5a1NSeO7N9qlty9EMRkZoBTFPC4YMDoxSl
qJxOkF5Y8A/J7YdYoeoUpMPnj+d0dCDSJ1qwHBv0S/bnJNwsKx0cfXdxXCIU4RuB/8Uxx+gUq/zY
OK9sctsnIQwP5X4Fab9bGnm+k1XRfw1mf+pW0JdF+btBGZK6NCK59gkv6IXqBfMmH1qaMrZh3me7
IPX6FShYezMHYfr4u2+NVneAvKwHCIWvdDCK6tKZcklT7MJ2mm5FM5i30i/ECfTV+/VGeAoaCfVa
bQ72qvz6Zi60b8yopXiCJajIvy3Z0Gy8vgKMBO94OP94RqfG0rnEm7HyUIRG6C/Fbsjs5QE4oruq
lDmuqRcnJ46H90vBZ62hxYhWAwiDV0m8N0P19CviZJqyXSed+IswYu1SnQW/m9yFjKJRohSuGe0w
+ZF+7bhtJvPdUGQqWFv+GPWfYADmA1Z8S+iciDePTopPBSrUA8pweDaYMUQbD+b/jpYCBWrq1+ed
hdbwx19Jn5z7FwUYIQ4EVBk0WOhQOd/W+YXXcyzEQ4aLxQTqoCF69jBHMsPqtg/H/DY3UmPn4lSu
NpOFxOWJRziyUMDZg4dCwpM49NABCEmtpnJn7U+jaPpRQdSslr7Kq69WYrqnBG/0sns3Yfj++n7k
OtFqIG+XpZu49Zgabb5zewTiKMpRVPHxnXPx2rz28767SUplX7YRFaaPX/WRDxqaHIygvqh48K/9
kbMhyyIBhXyXz2jYRI2FuN1ozydW6bFRLJNOMZoX/PsQNeGFE+2Qpst3GXC5rz40R7niH6IA+vFs
3t+TWjsfkoSGhXArH8wmpvIeQ3LId4YzLo9+59aPeZDgAhsTI9Z0sE6pNRxbJuTG2h+AyAmUxv7r
k8E8YoBrZLtagdXE92XYCAVJtqM+eeIw1s9+uEZAzZFTku5F72K0slzyBo+SbFckqt+wJxJgh9t6
sM0vVR4Mq3wZThUYjs5OfzDuAF8DEfdnN9JPFJmR5TtvwA5bEvdeB8ZknLVOoE6clsd2ANUTwg2f
Uzc4NGtss45kbOIc67NOPPppI26azpDXYwcJfrA8XH7buI6uVREM648XzdFZapFqJkp1/tANfKKx
53pRnO8my1ffnajLAZurBW3m2Ym7U9W4o0s0RIAbpSYGPdSdSVPZzCFj7MI+RKO4dupVuuBdVyLD
duObi/vt49kdXTZvxjuIUmXd0mehDbOTI36neSB+JTBnzuSU53A2pby1CiFPpNbH3ijaOgDPbCpG
8H321w08ynSMDN1oi+P5Js7TcDwb0r78FsOBPqX5Z72DonBJvB3t4PCkC0J/PrfzndWq2l1NZYMA
7GDE93mfTxdlXqagIuhL4unYB2cqcMqvMA5ORRav2oKH+1MboOjCOYC7w6wUhcklgk7KTTyOlMdK
6Ng/myKlvdEFDg3EoUI36bz0gT3QhK/Gh9az43t0FpJLiTzS1dSayzr1S++U1O+xFaDtCbjGOKjw
Z9n/GmGoRj/OzXw3W1qGtMpHhaJGQb+SumlfXIyYVXLZ1yeM7Y4uAnhH4KBIIyArHwyLp3rcIwGx
6z21W6rS+bLksbluhH/K/uHY7UKmTJSlkdmA8vZHakKjjUM0zHfOhMPTEJf5yp8Hc/PxRjp2QpGK
Azx5DU0OYbZdpQp4z3O+qyjU78zUV4+CVv6t7Y7y0xJ00Y2D4vil1cTJCVTe0TfpAWMDREqC/moO
/iaSdNvCrFVp5bsiKjDYVAsWwfbgXFPjbk6EA8ciLwrYNjRIzVY5xN9ygfUZYXixW6b2l4xYqp1q
ll+qcexvVCrmizQN529VWMlfoDbUCVjZ0T3kEP7AOgID7Nl6Kb+ZqTCThp/Exa4lJ7gwDNnBgljy
CF+JqW4fC+Q0vgbSE+CORuvnJL1vczmgTIv52yMCQeBXUm9cTpygxz48BAYPTXX6Qogy7T9UMc8t
nUxCJFQRKPW0loW7br10P+xR2yDOovxOk1t9MizbP/FCjg5Nh4i71wc0fBidjU4xRJVJ+w0SI258
aR7kdORzYBurVppjiYefB3TFMougWgkZRae0XY+dHQ7uJnSOHHCGh4Uhw4lTkgGV7+ylsO5Qog7/
hJqSb63JSFbKTFHhSgdn/r8I44B/Qy6i4KH39P4bj5p8olaA84Uo3To58yq30liK1LgbqOtdOaVl
nNjcx7YYfEuqA7xtog/9Id4svGROpwKARb5rHatBl172VbQSk4FFdJAJcSraOfZatbYXXBUqs0Qe
+8MNsGFlKCKurFRLl0xj86yK/+HsvHrltrlw/YsEqJdbTdnF3trusXMjJLGjXqgu/frzcH8H53ik
wQgT5CIJEphDilxcXOstEchDpH3wXUSZ4N+Yl9a32xFMBvr1DQXYnWebbCFDCL0cFaJFbyfw64J+
mID3LFFe9L4OBOhBcuv6s9Fr7dfbQ15bV16mqqxZkbKu13Xq0mpOIQ8G/WSUr06MMcqxbqIBs/vQ
zD7+h8GQSgDqCySVZ9vl/BIU0rq57HjcW03+zerpRp6rKcn/Ri8mik+3B9t2yUk7GAxirS0NR9ar
OXllK1CtA6pa8Y5RUnQ+FfrmJwBCy8HWosOQm9rHREqzO6keH2eUG4I0ah1MQieU5G//nGuBm44J
NwS4T4oNqx0luw69kxQZUKA++xEWHbbBFZYzB/IdNzCySbz2PWppvgEM6L2FEFa08wu2pBu5IMQq
wMDcVMTwy+UXME+EpfATmqw1D57WqtP7ZbDmYyqS5bV2PQTcAM596LTOfK8kjobngdaDYx/HvXfg
tbgJIoOqNU8yOoryJPx2nIcojYURNVmA5Ih7pg9R4R+7RNL+0J3PfR97/5hTkb/UVWXv7Ytr6agk
lBo0Mg1AIatT1jZ4RORKliNNQTfcJ2qZ3zs37b8rnZU2B3tu2wdDWnn6y1h3SHGViJkANoCEuxPU
rkUZXlNUMSAPsFFXeyIdizzLlj4LtH4GoJw0VMMPZtKCiFpm6pPnLovCfxUFAaid3O/ayNCQkRHh
2tyWQTvmVSrEs2Dhf3GwOS9VhP6VzvyU9yDlMDgYKxw4OmSXbh+Da/EGMqps0MCeflNq+P3Dm5NX
zeaocHNYVf5em8R4QNVWfBp0ZGpuD3VtjtD/2GIkZkx19ezA5itOQBZSHAVMc0YksDxQ1LKfwBko
79oi/paWg7qzrten9//HXGW6reUCbK7LLFCpjL0b5+gT0LbyXVjVxdPt2V27K6ha0mFDfQYMkPwl
v52gCpCyUAG/BWH1Jm2kZ/PyIMoehTBHOvL4Y680O9nO1THhsXlS5YLq+SqAhJ4Bo2WuswDLvDTz
zW7pFZ8TDtkmM7B6GJy9a/9anCChlMmVy45Z12gnJekFAoBZMCWWegqL2kQxqQzFI+LeKPY7SYyF
KbfkUfGavVbB1f1DRkVZRWbbax+ueHDUCGW6LFCiBtfgMLBRfzxUdv9RScIWm8C9OsfVhzJSA/9v
xNX6lh7OTu6UZkGpwwAwSb2ObS3CEwCW5tlpu+G4ODgl6RMykt2wYAHd6zsh6dpTzQWnQHYvYTPr
djQ1W60FK5wFelFaD4mn1r5rh8NOufHqZ0UUizTnf+TLy82bLzGq3EWbBTHSYWeL2r7fZrZ7jJQh
fj8AkTkPaKfgCjjDHrh9bq6e0N+Gll/9t3Njxy4PqFCjmUEvCyc6pI2/CjcB+qs6kgZxe7SryykJ
6/LQ0O5cfdEoaYfGbPM8mJUldHx3GMisajFOe9WNa9MCtw1czaOn6qx7NHpHQR69ZO52t9YqNNus
qTuT3uLfkjUqrJ7b87o6HNm45IfZFKdX0afW6yVJI5edatNx8JMyF38A42//VWy84/7DnpR+WTTS
ZKfGWKWN+ZTGSrkohLo+r48tjKPDUk3xzp68OiUEcCRRgfbJml8Nt6mtIi/JA8y3pQZ73JX6g4GC
8uexddBHvb2A10IpqSAkajCTaEKskhClpaeHPnIe9JWRfe7Mbv7RGF78HUUP00WvbxH/ocrEgw1Z
AQ2gIW/VVbIRotGKKAJOr5ajOOT4Rf0weB3Q+BxyzaGKZ/ODCNv58fY8r6wq6j/4wMgCPLq9ch1+
O26dhca9UZJsmRj3YZblGDnNQ+DSvqu0+s774lqGCyfy7THucumbq51CxA7tRqf60+QlzLPBbp8T
M89xFEIy1Y4a/dzpYfE+BQhd+1ajiiNyqc73XGvLnd105ftikEDHCMo+YW7d/7XbUMmJoHmQDuZU
P/VNCMA9LFSoC02yGF+6smn/vL3UV+4rpGpkeR4UKdtqdSabEsrVsIzkdNRZ/9aqCNZdk6gnfG6w
X4jb8AyFxxl2IsGVCEfZUlIcOZvS1eXyA7dx7VX9pPKBy2VGBDx2OkDWo+5mp9vTu1Z7IsJBf6XI
IxVaVrkVoGdHqcqmCKZmNrOT1ng04Gy9yr8uXcVzGVJS+pgOAm1RKz2RNhTHWEQQchHseAnzVjyi
xqh8uP2rrn1n2TWzOMXkmGuI59J4oeAFXQRANbRTJwbcvBWtEg9QAdUnwO/1j9sDXksSEMSXxT+T
h/QG/I14bzcUC3GKDCiUfhZo59X6/MS+GCUvTD1kNIB7SHyQNFRW7IuqZOXOtK/tNUIlqSf9GC6B
1b1GfwkwA0KzAWXV5QtytX+5Sj4/IinrfMaU0z6z3fYo+nInraojKMjKbj32iTCuVzf3lOWmMtJ1
DtzCmD/1kWov72rK983Bo6ZwRNvmD/heygwktUdkEGEkY/l2e/GvfW3SQUrZ4Jhp6q9iaD1CjbMm
TvWkzY3t12NpWkeL5+EvpymH7p234FK9c1NcW2q06xCjQqYC6PZq2zeNEdt4MuRBq+TDVz1dlKdC
Ra7ckb51Xa4qjzHw4/PtiV4dlHI9pWYaz0jvXJ7qabJmo+miInD0oTpBQVUe1DmB14Ad4KOmT92P
MVO6nU31hlRef2FwWhQzKYcAUZex5rfLQsm7MO8UqwiMNKn+oNibwF9yxm/NUo0PqhEJpFpxfaus
BQO/MDraiAFJhdD6SVu6+OQ2lfmAfG66k8RdjTwW/rjsGKCXcPwvf1eIADIxG75g6cJoG5QOMz3k
4ZODCybgoGgwV0MDnuOQzNHR1FuaoCUmy30SYg+AC5ymxnsGR9d2Is8SXtKkEGiYrH7SnM71qMei
CGgzO6M/DUDfWZ1e0qgTteGWGeZS21mIaydQth3ka5q/r+sVuLrGoe3p8CbnWjtbjdCfPCAzT+By
xXmywAx4yH4ehmIKIx/28by3Qa5tS4vrlOY86cTmSZYnY1wi5V0Etok+wXHs6dP5g2HAaoNetTx4
c2y9sLkOAo468icUvm3o4z5BpcFpNhPPadvg/DyBgfWnxq1+hl1UJ76qj/nP2ydI7tXLvcypky8c
2W3UaThe7hk0ZRozDQG09bU69gfIe9pXI2/MZeekbhMsmAWyn0lkpMi57kBk6YQEh+ytdYKq3cy/
WlyCdV89aznWwr/unhVcZ9Dsctsx2GrbiQVR+bK2gR7mph0dRVyJ5cGMErHnxHJl+UDmA+0hCpA8
rnEbRl2iQZzQFXczSAZGWBVHyFx76mXbdyi3CTYa7GhI83QmLz+Sohsts6W8QAO8SoB/uQjBAyPB
f7RMjPgbcpRFfoTxL4n0qpcNf91ezu2BYnyb6o2ECqK9udok6J1bQMOSLABp5XzwINIup1If1Oh7
rTQ4atqIJ/zTKk7C1dJ1bXsalWq+mx2D6AY1SEmEkN7E66RZxHQkEmXMAieZ81Oe2ZjatiC8Mk6M
NoN4Ei6HReT6TiazDWFcaIAPJOSTM7JOnZwoiSpSFZ51+O2FB6S0lug0teiiPlgFwx/jwaz3qAvb
CMKgUDJM3lx89jXyoURJsNYnvnhj5stPyoHLwRms4cHMDfGeh3nyXXiDt/OZr8wUqC4NOhotUj9p
lTYoSmTXfU/R0zZHjzov6TscxLzEmdyYvARmbq66h9tb60pckPkomaLGlQoH8nJrp3EeF9lCiWVR
EZQ49sXgZI+5MAQ+A4XSf7k92rUZ0tSQaEoCnmmol6MJqgFV6BY8Lu3RQOygVHGadSflq9t2I/40
GRrht0e8Mj86kMjj4SH4Bu66HLECSmHXXpgHmt6pqG53qhhPHe2X+hv8smbnGXtlfjyoIDVBDKTc
uu7wL2aKLK5ulIGRL9VRhdMVDEUDW5pS1oNJl+Lr7dldGQ9sMoZKKFnRqFnj5FDZykrXzcsgTO38
cekMAwFvff5V2m2LkUUz7wo5XjkY4CYAEUt0F37T61CYx1qaLH0ZAAPXlSMeja8hREG/sOf80Rp6
752XY2y3s0uvhHnKAwRgKhJSNHm1b6hVxIBnlzIgAOlfFfjbfwsRz0+3V/PqKCgnoR0J5WsjxKM1
2GKm8MiCCkObU2y0A/Lk416aeOWbsXYQDVg/CceT//237BXBz1KYAjfiZeI9fDYT8Eb+mFipfl50
N9bPrT5r2c4x2A4K/hWCurSzZ25rky8jjpqkx58kwOnL+oQnpPnZQDbl1xKH1mdMRmzreO9awqfg
xQdIVLKW1qQKTG2QMFWNKuhtVO/7GsPRcOiUnT7KtWlJgV1ISgbZxhptWEammca2yyiFA1Fez0cc
I6sQMYiGUvGi75lrbncIs5IwDiAgMuFYfbt0Dp3ORecksJXReIk7SJpGNe9cA9sjxp9vytuHdxXQ
89Vm7xSFLluTiWDMy/S5DJcc/fth4J4tdOC2bTJ9DyM31Ha2yDZSymEpnSASDIVz3WutQ7Cak+HV
ARJQw6sVpdozrfEJJSPby5T7twcwI3jpBmgYgCGrhUx63nB6FIugsYd/+rroH+bofl4t4oPsPHnS
8GjZ7A6BUsnsDWMTpL2QljmqJb7PLZW/0+29fmUXklp7qFSCO90KeM1haUY5Ba1A1yG/DLUTPWuu
/q+e12UwKTj23DscEZgaPur2AGs2qmtzhelyly1jEFfRj0m4zkFR24+2NbiHLsfD5/Zo29z3Ld6/
5WDUhdckzqITpYo6zxRolWKDVwtVDKXUtMOjYSm99+VQYONSR6IQp7H0xr02/PYwECyhFNPb42Kl
onMZLd0SaH+ZiZkTjmZw6TZ/dNryLQJPdRDW+IoUujjfnvDma3KpAXWUOBcKDDzMLkfsLQO6hfCU
l7hxUGGZzJOiJ0jSlC7326LdmzG8jeZw7EA5sL6r+1RTW8jStaa8JLmuPvJA6+BKJx127iAIaz8k
PuyMuDnnFJxJ+N4egjrNptWK4jigVrngxYl0xGIfpwozSz8Kdedno8aTtXM2NhGT0bi35aOJyZFL
X64mTVgDFIVkzwxz5ZtTr3w0+3kPcHhtTtIrFb1sDoS57jhPY4PRnO0kwTgt4zFzZ+3oFq7yrOTl
eG+SwIQkR5vzLrXU11dOHltpibxuGohqqp9B8uSnWRv1nRa6/AgXZQFGQZtRvudIfDaEOqJ9OFio
yQU95ZUvFYBRZD+xkLL9rojC8u+xTDI191sl0qJ3vRFOle9kje7tKWlcW1jyWJpdLB+yIDI6/Jas
YKIVRtkEpp6SY1idel1U7RHVIWt4ST27/w+bBXgm+SxxlLKi/DW/jea1g9U71sBrvgRojTl8lRy7
quy6ndvn2qy4ESSAjkyMlsTlOGMzFzM4GwA1uZMi2Non7s/E1ZeDFiaK+Z8GAztCAY6n3Ro/HXah
BqODwQCBDlQNvDQ6wW1uPi1FMe/Jmm6PG0HE04mWED+BXK4Ot6dGUxFHFNyHuTbxIXQXRPAX796u
1dvacXUDB5R3wipDGZPI6+xRoQdaCA9Gl9V0WO0II/0HIm3yqmMXf/ep42tx3dEnowKirROvokbB
i/pYEdCtkDyg0SmVc1dUqBjeG/1BrFAig0RCaIUsc7k1hrQMY6uhdtnk3SCQTtMKxUd4rpqPzlAn
kS+ErHPcHnRzybGenDG+Fw9Vprk6ZfbCKzURRRRElakEeMapZwWVQHR5muJxqdsfOtpzO1nm9poj
WYF3TxijUr1pk6W0SNIE5G9gplNy6pra/FF5YvzEzZEelRClmZ1Jbg8dO1LaUNBwBQG9Vquv3cqb
ppEGRTZR+zh6ldP+o6jR/KVRZsTKbq/odnZvzmYEajpflCFX50BUqhnb4OaCYlKU6qDrjVofx3pW
BJJwTpz6iVWIPduG7WeEbA0iRsK8eWet6f6pZ+a2XXR54C143yL3i8hhPpvdJyxkcE5Mpwg5xz7R
du6K7Zk3kdngvNPoI0Nag5/QYewRSaTt4I148CheCjxzcpq70yLYmTDIeGvJzupajcsugeMtDh3M
zFl+dUac/JuXZf/NNUsBGJUW+ufbX3C1XegR86QzaCqBAkYaZX3iF9CQraJX0wsxNTxosn/nIvSH
ryxOtLeHWi2gHIodqdO+AvaKd9TqOlABT6m1i9doiaD35yapbCqqS7KTd10bhUYM9iv8Ysptq0Pe
LcgWlt08vahmS72E++eUmka+s/HXgr5yMvJAUyUGmwIZdHWHWuE4NVVszS+Sz5MdDC0VuEF6DWK0
ieCsHL2hdaaDI5z536jT68oH6mK/j3gcGsGIsuwPLaqcT5XaienUloWh+4mRhygUJm3O8iPlovgR
iLDBbwvgsE+jiuLls1mlSvfSDpyQQzUWIj/TfTbHBx3j3/is5mFhvyqTMdtHb1Hrp8iMgRyJcOTp
58+YPUfv8Y9s45cMj+Hy5NVzMx4itVFZKZPH26MK7GZ+Kj1RfM2y2MFCu6mN6b49/rZ2QPnJ+qlw
caRWn2jRtRrNQFd9EX2Ja2FeeyetyNMzMt3i1BRCv48QJMejaA68h5YMb/11VUYrMsVUCqx2jVGY
B82orZMEN/r9YqR7+4J767eE8n9D6aQ73No0idcpD52JwZ7DRXtRs67z+wjUw9JGe7enXKD1KIDG
6TayBRGzWi2g6cQ58lWT8YLrhYJGbDPhY+bg6x5pGXZVc/9vl2p2dZ4HKHR3H2IWUiZYDuClTdvf
UMahSKZ8ehFWWRxLpYw+qnru7OyQVYhnGSlrgrmicEczhFLkZXrAQVBtzGm1F88cv9gJmo6Tq/qi
jH9FiGD4c7j3stlGDVPn5NEilAAKWriXAyplP9pNqWgvqV3Wj21afp3Neo8Sd3WQN+UpiiQyrbsc
xKvavkttob9EHRD+PtLiM/FiOd7+QtuITm1cp4JLhcmjk7bKGrEC7gyF3vkLIIiwOg/10lo+4Grq
4+hp77IJr3wqimiQ4lE7A5i7npTjYIE5h4P5gs+s9qNHSPfJgBb/DGIhehFQ889TNqc7d/GVOYKH
ZVioK4Cs1uJCiqW1M7qx5guPYuWn6Tbh12VMIHhhuSHuy8LZi4C6OW2mNHqhU7VqF1njrCVN6pov
SBqhpajg8mzWMewyFGmPIU25nRO2yqn+N55swEktBeoichf99jrLCnuMQgoyL2mYjccptIqDM7VI
GldD76N0PH28vV+2H1BmxG8WEbQeaTxejpdUCcRBtDJeyIWd4RDORt09OYpbNk+a1zriXQtPB7B+
XmTWTq66jWMWYs9cA6gfAmFfwy47HHPNcdGsl0TgzBhOavg3QGjAUuCkHqYmmj+ZsBkPE16HOwHm
yiJLVCnQXCoAsESNy0mndLQj7CAdRBDFeKzTsEPfeA590KauX5bTnrXgdjyqJkRqi0aEvB1WmwhC
tqghwlLtciIcdFnLh2xJ4oOR5Nngi2Ee/r39VbexhvHQWOQhDICWp8DlBGdvic086ZQXVt/0u65E
F8QVe+2HNcSTzcowUKjkxOh7bAT1psXMnMxWXizFCkozW47tUP81Wuq/VmdEvpt0n5PYbY+OOr+O
mvXoptO0s4nk/ry8DPkJUFc4pMyWuHc5U3DjAD7JbILetPv4aE+hPX7OKh4DKBl7Lha7NboCxQPu
BHH4q9c0RIwdFW3fnbi7PUe87mjE8ObiWUsX/fJ3LKYu4izJosAToefPTV9r9Onb+i+7hoCLF6l7
NONJ7BVZttOXJnk8vqhU8ihaK9oMjjfRKC2SoLJn+xFyQDufzLqoVb+NdXtGbFm1/zL02bJ8jJe7
r6UmzF/37jVaGRRWDdmI4rJe3TiO06hOMgJPi9GCe2kzLT1ZpRh3dvT2CFFLkqV/nHnYcGuMVTo5
+GWDFw5KRVf9MR2f6R25vjcoz+AI9moF2/PDaNTHgEPguULWePk1CVadSKOuCHBfKX9kRmmeXC8d
H2+v3Ntr5HLzymFYPCS9kKNc191j3BDMRVeqIEndxdZ9weplftNQGH3oey35VZWmuhy9cqxRw1aw
dRifIxQxxqNboq1n1+rgHOwCk53PiFJ5PyO6JJqvecCPD2mriuo4a15kPBFxnHSHu3Ftiag2c/vS
NpCtg8slKtLeqcreK4JU6+0DzX8Fc10E528v0faqB+AkzfcgHIE33hQrJ2QnZy8sAweLK6wgXfs4
hrl9qIFBn28PtZkQRT3QW1I3me21YWT24WLXpRNWQadhWz4OsXJw0S3faaZu4gSjcFbYU7yB6P+t
4lUVpn2p5WPNgS2Ss2gMUolmthU/DFHQ9AHDD+fe1u/UpZUCUVLPgnwJujbTXG1owxhzGyUTEXR2
txxapYd1a2rT6e4l5H3FexhLVaqW65JlXkxJNmPjEoyhNhy6tot4dtbJTqjd7AnmIqMsnUDuU3Sa
L3ce/hRWIpKRuaBI/7jMdvqSk9ocqfzsNR23QyGQ9JZrwtOF9rZatmlBenrwljpYxtZ+aHvTOQ6R
DW1Rie++QEiAoJ5Az6B6JxFwl7OiEpMZiM2LoNcm/Q++TYYKCm51p1TMU+KLsQ+RvVn0e/NbOSyW
T1gAviEJVzNUu7TU47oRQaobEOq6OT0NY7j8CLO4OHtFrtzJVmInMiCgBVJp3lqb4nnSCVmJKEWg
unn96ILSfoizrDv1mXNn2+9tKBZTYj/pGFM1vFzSydJ6M280hkq0+lFNERZsE7M/ZdSG3qUIT368
d/ujqUIyROWOFx5y05fjmU6dekpoiAB4sn2qCqs8F5pyJ8j0f7OiQsgRAPJPCeVyFEv0ZpIPnggQ
TFSPkasVfj7ay9nS53rnMbINiUyIMiRtMpxPIbNdDuVomT12iyuCxdLCv0BajR/abl52Yvw2JF6O
svpMtLyiUEF6KYAmYh0S2+mmg5HqOI6T00U/FWv8p7eH9Ot/+FiYpMhYxSdbP+yEU1oaxO4mWCI3
eh6lAYiBJc/9K8h2B8TCOxKNhbXzr2V2oRI3dhP0CJFylFMMoeJkvjsikpFIaLOUHoN2uLqLQ7xh
ROOy0dswzQ4mYpeBK6Lp2dF648PtZbsSETGfpoEmecdcEas9DnAxgri2iCAavOhz3izq06zF76I5
GXayo6sjUVMADiuxt+tSbkLZzio7RyDGrPZHt3UTX4tT9zAn9BduT+rKPpca/MRd0DISvn25z0lj
OmMo0ibopkg5FLVenvXI+PQfBqESKasJdF/XGWyh2r3dxmUTaPJl3xXL6HeztneYNnny204g9ZVs
EYqQq3jeDNi+1P3AhuOkPoka2xkxY8JEsiaeoqLcMyy+9pV0CZSRWSymp/Jw/1avcBKqWl4/M6sk
nFLywLlXzqWSdK/9YFX9zp649qFADoJGkyIiFOwuRzOgmobFvDTQv436IYlU/Got3Mtuf6nrc/p/
o6yxYaEHNQ2N1SZok6Q5UuYvDyLFXauKo1+3R7o2HzoIJDEkZgYYgMv5wEHsFgqTTdAoyfCUjot5
iNopPP2HUXgh8pHYfhvIc6SXFUKEXhPUSNsdG23+RyswOfoPg0ixHLohZOzrTD1pxKhEY9YGoR5j
Rjt240M8W/cn6STP3Hx8HBCCG+wvyoOu17tVGwCYcP/UjMHynky8HfWH/zAbCLCS48Zdvn7UYqbX
2UtYtCjFNsvie9mk2n5TlmJPOvXqDgBW+8Ypoxki9+Jv56fzrA5CV8KyFfN85Gng+Fgs3v2eJWZL
yAIge8SxuPMuR8l7a0oGE2k53PqMU1i32N85QDHuXjTeaFJUBykqeAz6apQBbLTV2AjY5YN2SNNE
ORp1f3+EIxkBTyLdPOTfV6NEQ2pjWWTBGsAZ6YOeJOo/MOGMj9HSZU8TQeiv27OS+dTFI52yEvOh
z0e5i6r66nJ1y6FyJhcw9uLUav9YxZ1QPo/x3C8v4ThX4qWcwtA+Jw4Gz480orvo7hSdyiGVYBzu
eYIAnb5c1rFgySdzqIOsaSnRxlGk/apzXGwOsMOU7wgM9XsRcHuL8OphRKmXzJ5ZJxSml+L2N5sc
MzKY/lCWilmcwTEsD7jzQVt29KLYKwdvx5S6VxK0TeWGTGl1EtQeomgKTC6IZnWMj56aC/uPfDGG
6KtiNorxV52l0U4RQ/6Zl9/2ckz5m347fVE7DhM13y7oelV/n1EcO9px0X2fM3LQ29toe9BlOCHU
03GXbr6rr+i6S2sqaDwGMLaU49SAos5FVO9ckNcWka2K6Qi1Mmo+qwklg9YNaiv6YDayb4XZ9v6S
pu/7RX/q02ovub22etJdix439GPkPC9Xr6q0JaOk2wdYZbbPCIr9DbJ5fnAXvKxvL95mJBm92NFw
EGhrccVcjqQYVP7qbuoCt6qVY4paKIQko/WTZW52htp8J+IWNzJoaZN0ZsO9KGZRJTbWwEFYovqV
pV5/TLt674BdmRBZIABwYFYSPb0KyK2YBi3RywHlk0ToftQlP6csLPDItnCsvnvxqI7bABY4yzQ6
V3vCxGRZjK4+AEKyK1jqNVxVHPk8rT4IvHf3praJl2+IetBxvEZk/FjtCvImq2kLcwx0d+Qa6IEa
lge0/e3mEXNMi7bx3GLrSKtu+CZ48vU7ich2aUlEpRon9xDFrg12dMZrgE+sBnaeJ6eBUsuh1cL+
YVysPb2FzcuVCjEbE6IeZ5u+6yrZBty0xGIsDFC+2CRr5Fm8Ttz0jBWcGeh54/ydG2Fyb/eThhmx
mTtJSj/zdL48C240CTq5jRP0LtyIBzpAkfWAJruGbdigzHvKS9vzQNUV+WX2Dt0yeqCXw01jP2RR
V7mQmwf10MWa7av6bnTcfjRp0UATHo4cZ2/9bFEM9M08I12CPIZafmzcjt3pdK1b4l2LcNjOIZfH
6yLuIwxL34pmHJQCSda9nFStpdJvZzYCrA/NY1wBebJntznr1qTiYif0Q9sn9JMpAj+2Qt+7Czb7
BtHBN/1smoFEmbW8jR2D4Sh6ZwkQeWuiszs2DNEabZe/o83VWFgj46mLcS7uGOfbwWBzOhka0AjY
FGrPPKOMy5mbWoxDcFhpqJS7dX1OByPWzl4dx/qJkzpMR65dyz1Y8ZQvp1ppzTvFdiRiCiQdqw/u
WlqYrR6MwiaLqrTBDNIFM1Qr89wPWkwuFY+t9hk36b0my+ZTAzvTIEe5ZL30CdeRtusLL1kW24Ij
pTSPuhJm9pNVWTltSu7IU1Ym+MiOwgEaYXY6RpwmL2XjdHvVN4dI/ghpYijZWg6p8eWqK6AkijnP
LAoMCO8QkvLnpbT0nd7C5hBBAUA+mvcKNVYdWOblKEVbL+7gIo42xlr1PM5Odqyp+x97a9f28upQ
st0KdJ4g660OEJ0SHi2aGwaW15nzucPsrDhEOOEuB7NHD9a/d/2QFKZKzV+kwZSQL2fmGMIppqFz
gsmrI9+OkFoWSVLvPPo2yZMUt+OxB7KUKspGGrvWPZpNmesEA3W6V8dt9H8cgCxP9YgXoleU6p+3
Z7VdRDYFr2VwlywkH+5yVvmgGEvXu14Qz24GDQU5hAMN3fyjjezavRGP24miu+zWSy7/2ouk0a0c
1+k2DODSl6isK3NzVOqmPqmtaeFejUk5UEnFLfSTpsR2jvi9ueys75X50nyi4yll32Xz5nK+aW25
9FPYNBWa74+V1vfHpKjc0+D088fbS/vGHb+I8AbZLzVrbmfazmCiL8eyjVyyLcbstQk10fkxDu71
Q8qHN14zVfTNyU4IuEfcffFMacgUurPaNI35UA/zrDwSEXPeAlbUwsQYpV11asTp/BWNl7I5K2ky
hr5ednb2rlmMZgC36Vn/Nq2wKr+yBm0eoZEXw+DbokaEOs48o//WzInJKAiiN8e0z/vuOOdphUDT
zGky/SxqoFXC8irDL5lphuOjmlVu5DcEFMUfNbt9mClQhwdkhUzjITO76VUrOnv8GHp2GD6lPXC5
99qoiOZFi0TTHFuvRk9jKhPTeCp1q0oxvTa7AgBdbhZ/wG+bl3NjNuF0mNNlKr70DuTchyZSo+iU
6l27HFWLd5Hv5vb0F/ouZXpQDQ7EKSkKBALrFOLuyS2iyfVHdzHEx6zVB4zqG9tSHlEVDocD52yM
zqyrap6WDLmej31J6671tXkevbOKoWvzR4z/u5v6Oa8xAwkRITrztVFGgdGgqg1f06Fxiz8nve+L
D0rSUAeO6igLv0wCP6fhgFd8HD67RlL2H8JJV+dPnlG1M5iURIuelrHRar9Gnqp+AOBkkf+Sedof
Ac661ePtTbeN8v/XiJHEjOrk2s9qcBICTGXUrzGi8KcW0yu/1qP2dO8oMO1h61ELQFOA1OxyZxdW
W9R5n4+vPMT7j3VhDqc01ve6TNsUhe4Sby4DiqzUhFiNEhpmOw+KDPB2rh+xMqq+NCrqu6eyV/DV
MdvSsygqp8P3e2dHbZy1Q1KLvWGsiXNoQCQNRkfpqyLScTqk82j6sSvscueVsI31dBaQa0Wink4d
Ld7LVRRVZqo9t9brmHUcsqHS839zCMHf2P3giJpcs+qdDyf/yMuQxJDMiOlRugSdfjmkEetYjQoj
e1WypdLPeivC/FRCCR7eowuxuHfvRp45SEKySd7wuqvbJako0rgq4ggF8tWnfJi1c1jcy3knnaPP
D0pGppT8g7fKOcppjBbYjmGQGWb3UION/FT1y/Coonl3wg8aPN+9G4QB+WBSMUR2Alb5o26mZoor
TBhAm9MfvBT/Ctyg7rSMk9OCTglKg9vqTXrr8lsVlKBK207SV280zVdjie2Do0TOzifabkKaQRT/
IXqAZODxczkKYPUWI8Qie+V9avw5CrF8iw1cWYzaLc6KWpc7T0d3swMpd9ERZ1/QzEU0+HK8ctIW
lNuG+rUac+udRoo/HEP8EP6gWxU/M1P1haAw/GonbdqptF0bWrYg2CsSs76u4GR5VEzNYIrXEjbu
8FiXOYK6CJIsGBbNhlM9zIiWdM+jBpHuYaFTtsMC2MZm+qJIMuEIBfQAuufl1PNIX6ga2OOrqZfz
M1rXoV9QmNn5oNdGQdxePq/kIGtIa5hRxLetfHp9g3eKQkl+TXW97EklbSMJNQdCCSkjRwC58svJ
lEDGYAQN02valO/iUHEOWRelWOdAqrl92t5sii+DloR28yLn6QI6eF3NWRJTGI2Rzq94Ti4lSPwo
/iTsue8OTr7o5XHQx8X9ULdRo57IPyzxYcrsTvNHqCrjX1GhUD8T41JGfmr1inuyQmd8b42RYv30
Ysxg7o6xKPPB6rGlgQK/dxX0FCePNLKe+ZUESFYic/Vx0rr+1XXIZm4vzfbwov9HfslZYlfTiLj8
CJGhDv0Cre6VjHZo/Bbe8GMZj8PPivbrF8Uem/Z8e8Qrn53jB+Id/rVEba9eQUaYNWNmpcvrkPXD
M3TF4jBTXzy6i6PtrOOVjezxipTcfGR2QNBcTi5sMiUyu6x4VWdVe+yiJT5AeM12lnCbZJBgEGJR
vqcSytPrchQnUY1FgUz72ouhf9RTs/4GY9I6KdQFfQ81y2Pe9/NOO+Xa1IBgS8l05Io2T1epCB9N
XsegNUT8OimLg06NdO/gXPlYRBwqWgincNevE5moGfpUScvyNakpJ3g0Mh7AIpWHUTWyD+a81H/2
CAEUPqSx8SFsxudJNcc/zTTKn3N8Gt/RPW9OUQXMzTaLPXWLzRpQrJTiyhIzAhnvTWTx976Hl8z6
7PTa61CUFAkst/VVxdGfbu/X7SiyhA40FAwRNcv1CaErB8EswjE+nsHsLkmmnVxw9ztbda1UydGj
hE6WKvlIEom62kUpb94q07s+yPVitn3PJHH9hcRD376PFkuoL2XPk/aRlvQMJW9x3P9D2nk1u41k
2fqvTNQ7euDNjal+AEHyeFJHrqQXhKRSwXuPX3+/PF1zWwQZxOVMP3SUQmafTKTZufbaa5X7VLJn
+6EK8kDd+F0ct1t8o+fRHc2hBz6Zp2xN2O1sOQhVJa5RVjmgI+zP06VuKhQJu7ruXlRJrdw40uDZ
IerjSmqiriy982kXbQZAbHD/wYqXYAksAh5g9HG/UEmpN70VFnstThzv1o8rtiwRRBAhZnM6oBSx
YVyWq/5l1Bs4Jo4a7kFPs1uzPdFhLHg5MI2BC9+up18WqqwnjQKXXn6ZJVN5KPok8+RuklaW0NlR
/haFbhBwQtwpl1zmip42ePI1UXjjuF1sfO+0+a6oMJ4x/WDNsPV8KQBisRCoT4gi3RKmM4aYx2eq
KWDdjh+5WkI7iNFUAUh3qn2+/pUuxhK1cuFLha3JYm8UfkMLJ3KXL1Ieoy5eh/qmkLg3HBPA93qo
82XHsISlDqpl0FiXref45aUdIgzKy9AG5kaRA9+L5mqtSnx2ZfCp4P7SQIwCCYf44tadk3Ro1ZnJ
w1Ou8IYun8BnOul9q9G6U2tFuVPMaK0J7OLQQG5l8VA8fwyPph02QIfKyzxNzU7LwQTDpFuD6C5G
IaWghwR+M/f86Y5SujZowkJXXkLNzDZdk1ePWhesGVtcjgKFBnFy0bSxqDya7TiNFXxOfK1aY+PH
cXUvSc1ah9XFKPR5cwrRQHHGrkyMEInOyWbd1Rb6/THnctVKa1SQi4uB/i3R+sKLeklGzKYkN3se
Gy+4SM0bNYsOpux/wCX9Q1yUz33u32bVyU3D4vt3vCWMH8qxgT8OXygu2695gNVJ5wSlZ+TdGhv8
rGohIsEToObNw/DMmqdBPrnTJ0l50QbMOHvVvouC/M4KEQLRqvljNRdf/c5/h9/DjQoSb2NkNumE
BT6gqim+7C8nbpPWRhtHrA+EEPy92vUTHGMnv0t5Mt6azzJIQa+CXMPzAgD8NFTSsizmmUUSdo66
wSjbdgtHA40c2rV3zKX1yIELEZxrhIxkcQ7KAM4N5VoVW08HV0Inkx5Muqj314/AS6etycta0OB4
zS+pSdGod8ZUV+pL7Vv2Fhuenz70CM8OkrUi+9JQjc8EIwhgm7oulBKKFqdzRzNHU/pdMb/kWhKi
XzrCPZpKdZMWVr4fsLM4dHM4Pne90u9KpfV34J3lXd4GAzCotaakdD69kMTJI5HjIBujSev0p8ly
bTL0WZ9fRiOYNnnqILY959rNiQ0PUThYgrND/XZpAkTtpw6QGVVfcqbVC9r+qzFWa/IE50PhWGQ9
IrpDAeFMBZOSbwIoo00vgVRKOyXo8UGzW31lpZxlHEiXwMWg3C0azrmcTyfM98NOCZ3Qeokq82my
jeeeVk43RL6L8vPaYjkbkkG1BVlqOiThBEHJOA3mjMiJ9nFjvCCppXtDpmN7k2lrkpuXotBWKSiG
VHf4RqdRIP72sTP2xotRG5Vrqr2z05NurT/6YhRAW/pWoSPA8DiNYts1ZBz6BF5oc49oGpY0HO4D
//31jXwhitCmEJcksgAUzE6jlNAu9Jkm0ZdAK2YPI3hl27fS6F2PcnZcUJKjFwaZXsHXPkuhx8lp
m1GKbRSymvZ9lVI1irSk/YEuSreydS6FQtuJBk0+j6Bong7IjhB0rvlBXrKuz91iVvu9pVNkjJy4
vrUKzaggNAkHVHIiXr+noYBNU5SkMiqNUhJ6+K+iPSKjT95k8xot7MJnwvBIdIVSX2fZLUJFRdFm
UkNRM5AxfO18pXtW7Ha69dYXA6J7iL4AHjpUak8HVIfgfZEWMSBH/xJhC32vdQ6yA/Z4K3oohBtg
JmEhR66JwMFpoLxFxyUKsuCgoTa0tUv1R4Eo3a0vKhIK7j+uDyFKdfb076ogArdQwJyH/BUjxfCj
hKjd6/WVffZh2CDgUwpvN4sK1bLaTGWni/pkzg+9TBGnbhAxtlRpWFnU9BQyIyfoJI8aag48Q4Em
z5vJ5Jy0UDU7+2Wo66nwStUOjhWWe+Omo+ynw9hWC+vAhFSpF07JEHyKpmK031nYXaoPAfpZw+c0
kpN8O+UVOnEmmXC5oV6qvpR10vuflWEoZzfUWmq5hSL1hqvGvandl4Zk1y6eB3TduK3ZjHg/I5+c
7/FwTRovc6YpdQtbDiRPxe5n3CQmyf3Ob9PGdBU1HvRtIY+Dtsucoa12jtIM2T7A6HF86HrbrPaO
5We7CGU0a3KpFI3q65QV8/AHvD1qxWY12g9BEurVHXqyTng/OEnxV8px8pNcXFN28xDbwZOTh3q0
E1r5XeuO+ixH3lBCzXkdR54g7/xED8P9NCg1cJMUTfWTOtgGzg0AzDjeKnk6ulrjO1+LrGPvkms7
MuoFmFm4UZFn780QLutmLHU1cQt0j/MnspKx3lV6PL/KaWN9SZQhLfhp0zL0xlnSv9o6OMjWnvJZ
fW/2mtHeRXj7qhu62CTVReiiQqfZ8ktT3ZqQMco/m6xL3kF6URQUTcgid3lr4Pqb1ZiBHWIFybaH
qS6HYT82OEftkpgO9zufhy5aFmi89e+GSOm/SADW0H641o1044SSr/8ESQ3kjTmP6fQXnnOWuolx
VWk3+ZiVzSY1Y996nckWnV3V62W/ybN+7veGkhvxXWtaI8oCWTEN0jO3O62Zeq0Hx4Ipir471uAn
WxkAMNxVdqL9ERq5rm3oU0zLrTMkmfVOTqaUxvXeD1+DQXLSTWk2pYSClFxVXm/Fg8zC6HrVG8Yw
xBaVNnT9MUn6RHnIBn+KePNOTnxsabie7vQ6T2aXjyHBKGisyt5kaBVMG3gLcfjXPAWtvXGCOvvh
B03+agYYqLkGaWOzKYMhfu0mbZQ/pHOnPU/ymGLizEpTHKTVTDneTLkhFR7OsMV837Zy1uLAANbz
zpj1NPbaUJeig6KnUryPeSYHewgvZridpcJWt1PYdhBMxGf4XJVKo+7AOlRjI8fxUO7GIi7lPXSX
Tt0oiRVWLrV7Z9xTHoonN4zS+St6hGYv3EvYT65e+XrqRUjmfO0VjJe8BnpH6aI/MKqerVWK4ZW4
2xvbum1k86eiVJm8CbVaTaCaOOqx0uTIPCpy0RSJS3NZ80fCvlU2ppEEKkS4VGl3RaPLP64fhWc3
rwmiJFTxaVWGK7oELJRBHoZUKupDAIS1a50yujMiSf1Ut0j6Xg914dQVDCZ4oWjG45S9yPNwHjFC
tWnqg1G25l3YD9lG6xXNux7lLHUVKZGocdHnzbG7rKTlLWUvDLDrQ8U76AFGe03HIa8cqOc7hM//
vB7tfEyQlsAwmTnycTK+0zuxkhxfToe4OzjFMKFHZhauHMjV9nqUcwxZoDtobNJtKAQflqxEmsis
LuBTHSYpywdXkXJMg6oyoLnWjxW1cxNbs8Ntk2Rd9qfiTEK7MpF8aETJUDRPeZoU4y6taJZ9TqzU
6FxcrP2bKxfQPqhK003Ko1mwV0/nAsEFn0JM3x4Sp7cNLxsG+dEYnfFGw3V6t+hBpz7AHU59GrD6
NI7aaONU0mGHPCdNpGUS9pkLNTT+SAVH347woHaB2eXBysI6KxGjOgq1H+13CC7c5ovhpVE4+u3A
m6iyev/esr7HyoB3W9DQepzkUCXC1nTVupNu7o6CmUkTPKwCJKJRQVqMN5ARq5pL03zJS2Xc68Ks
DsWn99eX2PnoyIeBBN4eRwb8zNNJrbVZy4RW2otm+9LOlHTtMaYK6hmlre/SRH1MIyRznGbQbs4q
ycR5lKP3ST5DhnkaWOsqLkKtdV6GivkL4Lo9NljRrWT9Z6cCOnRAH7yVhPnemccir7+qGkzJeak7
P37nJFa8U/RS+tyGEKBQZ5g/Xp/O82OVDQuMznUimBPLHk2lZJOFvjMcOH1lrvo69mLyRzfsxjXf
2AuheOBRXSL75xxall2DgHkLR7k7ZMbUe+jSJR9RzdQey0LqVmqTF0OBMMNapGJIq//pt5LCanKG
UO8OdRSM1obtBqRjBEFHgiXXlbm7PolLMzVuCnB0inPCKIbHhy5+nl/AvqlMW1mdrOHQcqJlB1o3
Jeyx5tRAEdLG2m3TdPy1+9yoLdUttF6uPto6nr2wG8vYQv5biYI7HNGpmAxKGK1hMWfpPT8epG1O
I45kYTd7+uPZg9S28PL7gyUp0UYbYpI9ymhPkepQcjIq2jNHaa3CcOHGAZCkC4iWc4A1VfxQv8xJ
qKHyMVF4PXBMdaGL441x9JmTlbk//9TiXmNFiTbG8xf5lKK7mWTzeFA7SsIbTSrmAzasTuR106wH
K6nBhWj/6nqxBN34DC6csmhWwM7mAw2S010UdZBY/Sh6ohfo+/U1df7NRKckMKt4LSNKtTjnnAJj
22zyxwM3t/QOrcbAuAczV708s7VshxxMNW3SZKjDzc2BKbaDInONv+nZnn631AqgnMBUPQA/lB6Q
uuSGijR4newUB6Wq0rtBJMHXg54de0iAkw6hUskFwv+L3/9lsVgzotxFH0yHPJ2c16ifg8dcMhzk
+qL+qckSFOWvB7zwIQEnedVyRODzulRPVfSu4TmVE5DJfw6sGE0TNME/+n4b7a+HOt8IXBvglHxI
sH5nWac0c1/RZiubDo1sh49qnKBCmEVrTgmXZpB7iX5h1EzPobZC1wKFJ8100P1w+mQZUeMFipHu
5S72vQ6F7BUi2IUJxD4SDTGVncBKXVyH7Ww2yEjk8kFJHRNP1rIja8XMLq7HNeOcCxNIKGRuhJ66
YBSeLg6sePoiair5oAWDv0XSXL/TtfhmRBT0g90GVEnNkLNyMSAtS9MwR/D6YAytfp8MzvQMALKm
83BhLGj8gbdyEMMMWlZ3h7xpKE/XyqGxYEskaTvSWTpm3vUl9+aEdgLoMBiB7iIAy8FP8fB0ygYr
CiTb8uVDT81Q8/xSgzxXgFYgIliM8ndptKG0t5CS3011WDk7qP9NEAC1lJJzN9WymmxU3xk/TdY4
zd/UIU+tbS5bnbHBHnSwD7Way+lGNqFMPyR+Xf+w/MhsH4oq6u2PAGaljLZYRKVSM8Iw3k1hL91o
D8+lS/VC2DTDpmM6l8yJFnW2tM8r5aBnkfXC2wZd/6SMBCtRUT5fn9ALu0s0O7KFeRcChS0Wx1hn
HCKxrBzSQqZvWzEgzbr01mlHgOK62dZprJorqeD5UuFOpLAMhCQ86JZVUrtFvmwcc3xjpETdq3YE
j2nWm5WlIn7y05UCmk0bNdMo2nXVxcgSVenzBJGGg2MW/ffUaPodC1d7zWfAoGmszc86vt73yiTr
K1TW8xOE9xFEUh7a6FBwjpyu0c7XoAyFrFFENMqntJ6UT10CYXeYQP6uf74LU0ko6sAAqbQ/LemM
XDit1BSE8rV0eNZYKg+R2ln316OcX9lkBII3ScLJ43KpW2W1aFZjA68dQEtrLzcGY5eNuf08qnXw
PonM9E8H7/jd9aDnQ0ORG1U1OKx0ftLKcDqLKC2ndZGr2oEqjLMx6yT6ZDuhcXNCLZhQfCUk4Smj
Lx3SpjLWpwLrqAOmjtETzrxsdXswn83KWuP+ni8LYBdIpxySJNX89+mAstFySoki6MGRw+/17LT3
cldOuyFs1up5F05J1OhoAKE+hVwhB+ZpqNAEldUrzTjAXk8kPI1p8Iu3SYzw072i4/foRfpQ0n2E
qZLyYIbz3HiVWRUH2anseqtGYzl9jqLRQam010WFa9Tl+C6w+uhYTUkweVMtVX/i+RxE7yx4IsGd
isRGtjVzOQppUbIxfFa6LHJcOCuVT/tT2kxrqY6YsNMdzganDw+NONYAYNPpKNFnz/3BLrRD3UR/
FW2lbSy9uy99GoDUqPk29eH9lNR4mkkrKeyFpSlI+TxlSUkEIew0sJk28wBUrB40pzCfZl2SvqVG
raxsgDce3mJ8VNq5BNBkIc4SrutRZKlnuzYOtETZG0Bz4yW1zc4L4rZ9p1hNc5BR8d1PRldsxmko
j9gORF5htms+cecrV9gWc6eTVFKOVMT58EsSyyOui5AhsA8WthMuaKW0qceqAPKek+2tu150/onN
yAUo1LZOQ7VmEWQ+tbSDLtnRVsPcglIC9YTrUS4MCEoxb0YALAw7ltzbaU7KUrJTg5QI4DgzomDf
qzOO2CFr53qo82vIElV8EleBy53VoxF3S5yubIyDEliSNwVd+9FUkn4T1DYooGKHdASOyhR7o5aW
K+0c5+uU2FTyOLhZrcCyp5M5pHIZySqx4yhyvBkHCR47auRdH+HFycTPgMZb6nZoVZ9GsfoUx5qm
Nw7RXHb7ANPep5CH2A4z+rW3wPmOZ0CWIIILqwaYY6ehqloasVSVjcMEJRPtUO6IVyfKms8hy9ZL
NC37M63j7g8fpC1wg8B01hRMLw1WGPSyaqiNnt0XeqSHPWvHOJR0OrwfpbB/Rmsx+GxmxhpidmH/
c+Ui1scChYl95lVS1DpSFb5qHhD06a07f+4ly00q06E70opja1M44fCpaKI6I3kd034vO01UPZu1
guNUBSErX3nxXZp/EmZuMV7wAhw6nX89mSwUQGvzoAfNBM6eZtQqpw9lU231wjTcxle+N06wU4r0
ZqFfuPK0QUEbUYChYOafhp6xPBmEQ82B1Nne9JHsw0gP6n1Ut93KKC99Y6G7wh3K9NMFcBqqoXAC
SBlahz4fVRdOE6YprYlGSeLrr9f3zjlNi2EhXMOCIgMB7VnEagc82atgsFhPbS95dMYNP+O0QqUx
k7L53aA00+Rac5cepiGJRo8uWz/ZtUXbvTZxZo57LVHDNaREBD29eMSTnsQLFAEIccmj6vOgbaoi
tA+DXOsvRZ/1zyNssg/Xx34hCm8cBBzRQxUWUYsvakZBSQ9J5xysoRvhnORN8bU3zGnlAL7wNUUf
A41QvLL5WAvakVmEVjdLmc2NkiXQjqbpdTCUYaeEpr4yIpFwLOaNY1BMGTkyQsqLe9KK9dnqetk+
pHbbf+yN0H+EXkfN00plV9b97tPNM4iQDXRg2kegZOiLkzeXikoF07IPpuWnbtmmNOrZ7Zoh+qUJ
fCvmAaWLe3kxgV3faIFjJ84hyfJu69tdt1EKK0OQV16zt7qwJN461iAFCWmxpeaqYQRWYFWpc2jG
avKGtiw3KN6tyQxciiLcFuDxMWtoYZ3u77Cux7ED/TkYLd4nLeJ6XgzMc3fzx6Hegdy14MhSh1ic
laMS5lQuk+DIrWjs82LoXFnz15pbLowFMhWrgPXG+bFMzUz0hJHZQBKqHLR000VWcp9wQq5hYmdZ
DPv0TeSXsjHJ2dIg1Y4Hxcqw1D3qmd3N3sShNX9UkiYHF2tHycZKCu8zj37tUtlUjSrT22u2MLvT
0dabd6iYq+MrppkwFgAG6nRDco77tpCZkGLX4Jj7EsmIrrgVHraOh92Tw38nXS7dpT5g1bNtDwUs
CNnKqatEhpF9rBEyObacLRGGu2Yru043IMOFusKUfi9w7KyfCwtJBVcJgvR1HiMDryCpb8vYpQ7l
47xUITDzWNY+RBotkCIUFvDzdNxENeIfQ4K/6GsUG21xV6uFamx1lI2GxxFNK8uVFZDiL0MtRzOa
VcpkPkp6pFiHyEmL6j7CSMGnDWVAWSpXJ4fS3dzMk4sbRl+6EhKlSe0F8AX170qLF8/PGxceqREN
h5RIKSLSCbF4FvVaDROb99lBVbN21zY0W2QBrOkbo1gQmN9gfI7WcxWvnkQDTZLJPnSkGZ6pZYHX
ZojVX49ydqKKKLQP0Ycn0qBlwtdIkqLSeGUf7KKLjyamSG7WB/pjqo3j1h/S5o/r8c62k1D2N6jz
At8wicvLwtErp+B3lUPcRcWuUhHGDWvduHlUoquRVBZ0AwDdXBxABq0hMvIW6qEOrNorrLjc0fcm
PRrlKN0barWm1XA+i7xUhSYEHGyFq13s7l/fb7EsdWbdaAdcnvQjLntO6IYwwj8FviYFrtxhG319
HsUITm5CQDeo0UI7QdB9lxDY1DhtmWg9iWKdZZZnWGX1Ux+msNybOYf8vjKk0dhh7TCaK4DOm6jg
IjTNP/BmYU8LAH9xKUL0E853jnPImrGbXsrRSX8kVp78UVtDEuysRO2+YmpEvTBNxmBER9JBw6Vz
/O5n2WaNdO+kGFS5mplKjseatKH0afA9Poam3ah7nqX17EWRbtGqWY1t+UWzsgC5ui6ejE2Z1F20
LcCUaq+LjKJ97/im+Zev9tZnWli13o0mdBBdGZLgt76hQLy7PvFvt/Fi+NAVqavRFcKjb6m3rEjK
1JlIjxzQDSjdiqreIXYGQ3fjyTG+a/30Kbd7b0K9/0dd9M0XvTbLtdti+fEFTEjmCKoEnZz88XS5
1SFcK+QdnIMUJ9F+aGulpjqtBslmapNkBWw9u5ls8i3QQSFCL/qtF5/bH7Q2b+rGOTgBLMOBp5lL
j+xXc8x0N5eqfZ6r7wKbq+b6PJ8dFDZwCFwg8FAe9+bZGGsrk40kio9DVHR/DFKRuqgZq5+uRzlL
vUQUeiYUqEcc5Et416hmbL2SPD42vZTsrUyRn/JxTnZAXGvvq7Mzgoc7gYAKgAyA05ZnhDM0GTJr
AC+pg5uEOX4Zk8Da+LTkt10frpwP5wOjy1WAW9wgKqILi2hBmI9FUJbBsR76cgOCQKU5LbUXJetu
tiQE/oCfDUDOoECV1NPVmI0jKnl4WBzjsaDIU9XZrk8Rjbn+pc7XA6NARBFwAjSSV+NpFAmwrlDz
ijuq9tMNeUd4X8SBs78e5cK0iRcTlwd1bODqBfBYhVZhJUOYMG2JFnhl4ZRf7Zl2Xjdu8lD2rkc7
O8QpmnAHMiILjWAqGqdjMvxoMLOBe1c2gtk1MpTVnEr6UZf9oxT3xR4a5pru4oUBckdB1UaWRtyN
i5AdZ4U5J21yhOZe3vtGS+lraqWU3dX6/Zfr47vwzRxRPeEiFp2Ib+TxX67F0BoDXQ5KRKOKJnh2
EKf+EOtZsb09CsVXlftXqLgsZxGMJJRaycqOszJDk8skaYs6R7HyrS6NRZRf0a1kW4FJn36rMIiV
HOGC7Kh2tr+jP8X8FoRG/PXWsaANo0OTEkLkQMGLKJJTJkFs+MxYqcMlRhDPDfpqzQjz/EgnisFH
oVkMOcvljp0teVaLJs+PRarN+4yurq0zJfMOwan2XpfU0a3QD39sq8xco8GcL3lN6BFwIPEiEQ0d
p9PoD0oJ6TjMjoVi9cOrWmdm/EJvjDoea56S+YdJLbvvZukb8c1C72+ODBoqKlQNQbjEj/bLamzK
tFHioSmOaWgO9qYoHYzoMNm9fYtRPacoRNLCF0TA6DROGk2+NdtBcfR79Fqg2GcbI0P8zElN6+ZD
UUgucH9xc6HbuswCtTgroG23xTEv524HOmIei7gtVjK+c5xUKDvQIoXUDXkFPJvTEUVNrHWSlBbH
Pk6GOzPRk11oSf6et1i0VYfS9LIMXir4uL0ZMZ7a9vagv+SceSvH8/kdStc+W526tqhgLFfPhD4r
OKVVHEusdvZDlZtuNoT5VpNq31MS6mg3b0e0u/iEoNG0ai/x/SzQjbGs4/JY1X3hQT58l+N98T8Y
FG9a7muhCHJWh83VVE/trCuPdMQEm1lz4k3u+LSUqn65zWa5ubs+qAtbkC5BeMW8H+A4Lh8rvCnm
eqqt8shO0TbcTto2orq9c1JIjvYMsgBPNfh2Pej58Yl8BOkPbyTIF4B4p0uIY9tHZFGIE/mqs/ER
wzQ2KqmlvfLFLqwQkC0QbJq4cGha0i0UaMOjMcnVsWhz+a/IzIvXLDHzTw0Gf1u1jG6mptIpRosT
VymEJnTzFmmJrdaDoQ12eYSurj0ISe1dOoy2J5trWORZaYBIHCvAkZxeJKyLPLyuK3ifASMDhdG2
TZBW/YZnCN1JlZqgYxKlmfzRnGjcdvqwvWfVFn9c/4YXFg5gMk1eUNE4QJewXtOpVT/PcXPkiCu0
Lcd1rW41ZeiyB6dQyuoeaQPpNS9ko1h5z7+1L588ugR1hgIpd4fIAJcK6mEYxXCCOuOYVvhoWNxP
RomIKuIHZfCA/mcV3TslxKinEIHz+q/SGmdrLw9Z3LzPrZm2MzcpzNn8SzGbonrEod2Z9u2oVo3o
6ZHz++sTtVyEtAawFPhGgl8h3k6ni70baD3oZyU99lbeeP2cPASSf8z14DO141txIhEMAg4gjnim
nemsqkrRKdYc58ewaBQcX9MeD1b51tcLUZBu5pASVCaeSoshNWmptlne1kfcC82NYUjOnqX20XDK
YgNTol25cpaLXYSDsccDm4cFNToxw7/c1aUOc9O2p+YYlZK1b3WumNTplS0dVf1msMd030yDva1r
M9ioUxWunCLL04rw9LORI5EdcY0vRW/6vlKSuSnbY9j7PnArDQ+1L/e768vkPAr7+E3pgVORI3lx
dpgN8r/aHHRHVGrs54pmsexuzKphLUF+K4v8untUWt0xiMDzQpRUzWWaYDaplDtdNxzBbXDRUbV4
tPeNM8sP6M3O+S615/iLbkiV8i6sEZyYPdqXkI+FGdCilWTLXVMBLai0+KZlEH2Ie02e9/S1xePG
7gckZqYetRlaLJ04drvEtOd94Gfm98SSsw+RD2jgZnUY47RsB84fE1qwtPnI0kfNbMz4xpyIwYIa
8OyFsCV8BxfVFC2h1W+s8vFYONJXtdfDfVjE5soOP2tXElFsTkEkBAjFNj9doFoVqHYWlROQaa8o
23o0Wt2tIL1N3izlqD454whcJY2tg1pvMAb5MdXY/fvYCOxmh891jCBLDcrnjmjbSB6FJm248WUk
vBdYyWxbCruAKIvHXlnZA2jcXB57xybXzhTrRco6Cvdv6/g/f4z/J/hZ8AiAbJ83//wvfv2jKCc6
H8J28ct/Hsqf+fu2/vmzff5W/pf4q//vj57+xX8+R+BeTfFXu/xTJ3+Jf//v+N639tvJL7Z5G7XT
u+5nPb3+bLq0fQvATyr+5P/vb/7Hz7d/5cNU/vz9tx9Fx9HFvxbQNfvb3791/+fvvwlB8P/89Z//
+/devmX8tU33nSzoX//Qf//pn9+a9vffJEv/B+miIChyiPENxHNx+Pn2W7b+D3QRUcwRYDEWnEIz
Jy9oNvz9N1X7B2cdFx2CfKIzQWzkpujEbynOP7gBBfOXfJT8Sfvtv3+sk+/z7+/1HzlizEWUt83v
v50ePJQa+ZfgrmGBQBWeTFBc9L+crkXVtknTtv2+aexpV2tKQFenupY8i9X171PnX1EA+ynmsxF5
ay4SllIqrHIwIU1IZa9hxV1ADIb47UWS5qws9LVQi9spBoAFmM/6Pa2FP4xWcTzf9nFyqxP5povp
bVBQ/sicITaRBp3V6eyBbF1Vu31RSDDwCkN6yvqhqdykBXvvHafcZ43c7ChcNl8Gp9ZuyqP/js81
zKzC48Ip8fTTkXL5Tore1t7sVHxAJCemWVtbAzsuzCfQgDAwFEAluO9plKYMMWxJqm6vlJL0OMdV
9BBkquTW7XSbLtC/BsQNL0oJSAnQ/nkaShkyW5rlvNs3Y2/vLc23tn7Iy/yXjfn3DlhZ8cL3Cak8
qp/YPy7WYq51UCYtv92rsu8cUr213mPPka+kqRf2FSDyWx8FLazqEr3prCGKUoCbfYlezSM6B/67
yUF64PpYRFqw2Fd8F1QdOB/gLS0N67iSKdUOarvHVrC+rxS9dctKtu/TNrUeIBKgw4FMlZdF8m1q
H2/fCsYKvGvB7MOCVCybX84NOQZla/O2xRp96jaAbOV2iMzp5s0MagImyrP7De5drAhrlouoytRy
T/tLsSnGSnpSxghBu2qubyqkiAHBUeAwpIAGUxF389MB+Q5PxaYcy32lZNbDLIjdWYFXbGUZa2+C
8y3FmxtKnegL5+20BF7bvA/1mYyBJS5bHhWVDB1ANd5J2M+vLJDzZXga6iw3GTHBy1JCtY12V+iJ
8ThiPLqSAq1FWZxEfS91ZVlLxT7junJpt1CeI9QQ7q4v9ovTJnxN+VLkyEtAPsriKauCgLHMwXRH
d/3gOpIRebGcrdEsLw7o36GWJxFSEC29cgzInyz73grQ4TAj9ef/ajzLS9HstKosZqfYl3Fm70O/
o2F2kBSvafo1HTnxmU/PCZYBLZKUgNiulItPFzcEQ3/yZbvYIzxV7wO0Ce4iuUXTxM5+cBqmK1/q
4vSJpnGgb2CKJR0nDKQ5bm10xFMrknZSG+abBGEb7/r8nUexAcghX5BAkXsvCUwVDM2cgne+T8L2
Uzf2ybZ09GF3PcjZotOQM+G+AD5i2XJVn85c0cZq5Ldyum/tvt+YStj+qWE6ufPL2rxNX5Uj6C0W
Pc0UBgUFQzuNxW3lF2SK6b7s8fjwA793ESuL1sqpbzylk9VAHB4tkHsFogcudBqngN6fhfQ97WU7
CV8kk4IgNnDDFhWW7Gmu8+6g0GP9LGlD9VTRDY/EgW187rp8jjeKZBduo4XzsyV6/y0sPh+5AcBW
tKlc6V06W7Xi5xR0QgiL0OGW0gc+VppG1Ebpvgs652vd+saLYhbVHiaj5Ymq/q2HJSg9qgcsJbQn
KNAuUh1djXpsBq10ryrSJ0wHNC+VrfHWVUsQIecoFIH537J4hA6Tb2B6k+4ThHF2Vlb1W9/ou5Wp
e7uuFt9YXJkoEwqQngTm9BunVadBRKGQ3fCZvpU4uU2eKWm56ua6jQdLEyOjU8Kq2uRzNv6hoZcE
UcSUP3CSq26oNuV7WwnUp2GqrKdMYyLcSuqHBEpQM2/hYxa7oSwUBEDGvnx3fc+dbWzK1CDSkCzp
yBPsqtOfXdWmueASSfZJOtlu1glamDTZKzv7LHciCiUEocsMw5qX2WkUKXDkzq66BL3v0v9Cc5Ky
QdUk2E29GT3WfV0/+cP005rD9v314S0QTLHPiWyQSvNtoC0uc0OttHLJNtt4b9HViM71GGvvjXky
vhUlHLrN0Fl0B9KYOb6bYmyHvKqcMN0rG9zen+ATse38tnG+YrpcfQ1CEyHtxGjkYE2J43z78bYg
v9PR9OIBuuxl7YxMGcYgSvazmWrekMZfDWiWbt5irzjN2pqXyKXvgc6fsPWFdo5Kxun3SJ2gcGrU
C/YwtrRNlhvt1hBPj43ZRv7eTEr9a5ck5r6kE+Hj9S9yacGxEEjFyNXh3S4O3lCt46kJu3g/+max
bZE22VDWWxMkfdvap3uSBQcNG9haeBgv+aN5VJhDRJPnvorrOndTWZlcs8/GV/os9AcrqlFUmJTw
4xyGQrIz0O+Hqvd1r8/b8R4NxrUmuQvDpk7Im040zAACLO62qJgVpUA1bN9kcsLiRxOujlBZuHly
qYvAjgSr4LpeIuD1PI1Q6o1o39E3sQ3UrNwqcXcb1Pe2p06iLD4hhvdT939JO68duY2wTd/QEmAo
plOym5yg6CD99glhSRZzzrz6fWp2gVWziSHGe2DDtgBXV7HCF94AVhUI1ApcOuc9xxIsV07ujKOj
y8lF5U6DycgFvruaolq0zrhSSFyn8qNTqcbvSQo81TMTVO28xEbn3m/aVVheo1gp6sfq6Itar5PA
ySz1EbW/uuIfXf2HzqH62Sx2etb2Ovqqsqkt60YEX3ulAMQOFC2OnCTMxnl9QGl2+yQKFO5f/6py
ovu9LGH+ZEvk6izH7WnNJdgtS7c0TPNyfjLdtvUUd0yuRO5vM3b9P58WKSBZhEeFhZ10O1QC8lTP
nSEJqa78XDL7Y58KDMoG+8+miYLM0b+9PrVdj1sOCBkODRaKVWBjnD1PJHG0aeuWKgmxiszDcgRG
6KVRPFwQhOk/atqGbG9nDc9LptbeZsZV0NRG8olPaX59/afcr/KLDBalW+wCCUF3r7im16iw5WlC
RFhsf1hOpl0SZxk8I7XKk5j9/ra/HWofFIKjpirPUDphdWC7Zf5gauMaLqkbv7PGVvx/jiefg18K
CNJtSUUMKQnVtcoDq26MH2meLz6uiYuH24FxcnRl8Ha7YfmqMrZDAAK88R5EmBHrDK5aJ6GRRNpD
m6uCngac2sSP1kl7r1Rd7s92U10Q73D+KrJI+/n6tzzaViyxlAshyITwtN/HRo7vocY+jlu9/dzN
Y/3FpjKNVGpkPEM4Sq6tXRZhsYr8yY3b6Do6iZt7zXSSrR9tKjq3NJJe6lN70flkqW03RpQxXGaN
Oh7Hzh+nsfNiqzhDtR0Ohf0zR4pCKQW3248cLVOnxXWchF1n5v62gqTM19XxC705ox4d7V+8COh+
ws8BTrRb3aGmkTWiOxO2apI8GckyX8vOjK7ZmiremhRn3r331ywlV5IoSYGDibkP4vKpU9wWlbAw
35L6ueom7SeEieqkKiVP3X7XkgMhdItwBH3d3SlpF8TtES2JQ7zjpq9NgS7nGCMpqttT4i/kZRcw
KWcl38OpsUMljk4qHeyugphaI6FmFYfYgjW/b/U4f04048wL+CAcksq68PMpuhHNvpyXX24ARXGW
Ba3KONxwwPycb/n6PeZaeFozI/qgz6391K92chWV3lAfw7ccDejlE13v0rPr6sy+YCe/9XLrA9Si
kMD5pJS6jz8TGCqGnpUsNUzzjzkR3Jcq2RReUDqebpYbv6kO2lseTsXtv3WmGVe1XMVDjmvDe5wl
40ejQpzPe/3SOPoUtIVJ1UGVyHrr7QEqVW1WUqWNww6I2r+qWmGxaU3zmYfZDsn+fyePJDXqD2S+
PDe346yzsfYW8nDhyH74VuuNey26rnl2y818bkarflzxRnp04165Nkg6fd5wrjiLFI9/BUBYVAdB
LN9x7NgLqLfaihIYeKD+TzV3ws/qakTZtOj9dkQ6tV7c/DJsWfZhS+3KQ/TgDNlysOKUHICCUxgB
FLlPnCebK6sRjhKUqp1/VpAduTpu3r399aOBx9WK+R6T3UOY5bFLrGpWgngbvijD0r9HSzWoWnPh
/nJPEs6Dq5FmPzm57IMDZN6dZyNFuCeHAhUs6H8HpKT2lXjC/GQWlfPMrZ//9uZNK8FJErsq8Z17
wenEzaDbFyOTM3ANm7V89hXIcm8i3L9sWcxnqBOAx8OJYG+6MFYzGcfYKYE9QghAIpNYMFrOyjUH
FzCjkP6iJ8D52Avp0+RAqx0ufDB1ZvYJw6zy6vby7Ktx7491Oz/T4U5PpiZv9d2tfzPoLjGLi7Ub
h43sJRs28X5o5uG5HVY3hMQivtnGHD30jjOFURPZwZs/HRLhKHG5gKtc2NK390BeKdRzkH0K3DgR
oTpx629Tc0YKPQgL2IwuNUgQCRx3+ee/3Pxpbmmz2S1uoJWYWy8detZmDW6tTrXMf/OEpD8BKq0k
3fJuvx1qijqtmJPODZIETSlnbrfnrhnmk5Dqxdxm98UIK0ETU2wjNdy3dPQBRcitK9zA6owlWCBC
l1ctymqvShf1O8C4KtgyNf1hZU6x+Ys5xd9rMWofMMKEa2LlsIQkfbUfJUdM21DX9houQr+ftuZ9
UpnOZQW0c0LnecEu7X81tDgI8aD4yOR2i6OS1ERIbrmBmRfNB1HMfRRumiFdnUGhluVDpowJlHgb
H2ckoMXkIaeTfs+VOv9Nz83oU7LaOgpgmrp1XsEnbzxL1Abs/Tke40+vf8mDTSNDZ1mNotxPL+P2
S7ZIe1hI8TuBMlXa1W1gzqD4XVztrjtDuJ0MtdczVWc3trphcQKnT5ePPBP9o64v8/t22aKTb3A2
1O6or9McReg8OEGSO/0fVd6pD2i6Oe/aZJxPYonDoWBFvGDZJBnodgHHGj6BS3c4GNWuGy9GkyWj
nxud+1vklNb19a918IxKvxa+lNTYBdN2O5hCxWda1s4JBnPYfCVxNtTWEbT5L6PAW0V1Fob5HjaH
rbxYs449QeV+9NyqV7wmwUPy9VGO4hIm8/+G2W29HB1+xNhbJzCmtv3SLi1t70gR77RG/ZkNsfaP
EZkjNYEUOfXRKkfPsvr87Tezg0kd3S4uTsiauwhttgstEmrP9u9KxYPUjwD3Op+xZQ8/G/h26YYH
xnPPFds2N9fSvGHna6kW8m8Jq1rGJ9HP8SjUW2HJQqTZq9g4a7ZGmF06AUXyn8nSImKCg+5JC+Rw
u5Noyw4IiZrY1fdHijjkm2z3tB3FhyRRii+z4pgh4hpnJbezoXaHuO5Kp4stDnGbD+UzVCs3HMS8
+dnSnIkyHg0FTkE+nqROnK3bc6VbUyJBP04AyrJ+WIesf1rWKr3gXGH/hyNMd0KStohUATbeDtXT
dKO2yRGuVdUigsMClahDPznCBwGWVFGH0EfmJjHSt6NEVT/k1ZTxmebJfGrXNH0qQKs94DJieKnu
dM9TlTRfXz/Rh4MS4QNrgox2T9vHg7SacsvGaWBurrIDdnUjMT/Xw7B9pGw80Gow0pOr/iAMB4QO
pZBjhf7vPuZvOteeMNtwgibLrQ8IxhuB7ijN1SxG+72dQLt4fZIHp8ylPU4oR3X/XsBpys2tUQfO
8lB3FQzpAdoKFrZv/37UwRH6BT0IuGB/lkk81FWdGAXr8uk6x6pzqcgpLpAAKr/Lh/bP1oVM8vrU
jmoH9GuoPKOTQgVmvzezumy6iZUOCBiyktak3n/W47SqA7Twnb/GgjtSNEb1Ke4bK2hS2VGbIRg/
4zesPyrELSe/6OBcSgK8SdGYPr2zvzgNdRTrqht2gGZQeilXjBhUNWoDxET+y3c1TSipkJCgsO2j
NgFIE3qQYwcQ4NPP02wmnogn5ySkPdo9JtQ8glo4NOSjt+fSUupZ7bmAgsFmj44A0i/p2L9N/egl
icPEkzITAR0lyX0TNh63PosyRmlwAggye/xn66YzJa2jqSAGJ/kiLzT5XREttye1KUA8B7DXtqux
FpiTmuLNUCv5MXSAYyBRZA69WzDH3fS0KGY7QNEKzLdeO97sJOPJZznaZ6BRoHcIKVm7V0xGHKHo
rKS3g75fnYdZibWnCA/Zz7CYu8vrh+xoKHJAwEGye8cRv90BW1wVeN0kdtDZlXWxYiu9Yt0zBpCf
zxz4joaS2gIYuEuujLN7BPJEm+xtie0AxEJz2YqhfMBsqbzECrYpr8/qqAxPG4lojq4nOJt9oVjT
MnDWwDwCrTMf01zJPb1WrhSp/8dWhthTYvvPynVQ3q9U7oxe/3se2m+v/4bD6YIyYaO82KjsHnGU
I6M8pxfI7TVWQW06VPVyUV271p1PPqIMTXcpnoyBINvBi9aw+Lz9iObiYByvrlbQN7ryHNemfmli
PfHrCBMnM9Urb5mr9gomffrstH38H94g3lfTpUfI8/ASWf+S6cfukCscPQteSSE8W1SDD2HkDDpw
/02RHKBYLR8CLKqxSbmdZa241ZpOWDIoNSyKuUqjyoMuYP9QtFZ/NjdNXJo+sq5dndV/jrOYgrQa
+09YY0Fwfv3b3l02Uv2AUoCMoCHI7Q3qtlbTl3wZcRdy1PJZWGnxZE3qSfzyQtO5+axU16T9DHL3
stywbwzOiNcYE7j2QFj1uF63dtRab+5K4JfqNC6BU2nrj8jIiaZaVdEWqglz8mF1t8b2bCMpsEtD
RGm5oIlXLuE0qO4UTmZf/ayhiZieu9i8ql2E+oA6Fi1aHys6mr8vna5it0Hb7jppM9ZnlYnws6eA
Ujm55vYBGtRGWgLyiadXxguxOyExzhuN004YIzpt/b4nW/CryklhyMyb+tBMhBVqpiv/vv7t9ufy
ZVSKROh7gXehVXe7jRozxhJLgwxhdW1/zfIivljDpHpV1/fX14fal/gYilsI4QWq+i/Pxu1QMC4i
0+GtAwtSusEk0MzYNmH7S6wrn5JGqEEeC+cfPIzyE9rCfmmpihIz4TMCuhi0yx79h+FaYuoV9mkZ
IctP6rI/NhWPhrKL2wfoWvHDsvXLP6/Pdr+wL2NSeZZ6tgy8Nz1N7LXq9InPKYpOv2zxknlqUjs+
8Lr15H7fR9lU4FAyANTI5coFv6fcm06mxEaFaV/EMxoUGlMba5XzD+LRU6zKPVnO/QUrx6OUz1ZF
eA4thd2zr6OYW07T2IZLZfRhvejb4xRn7eKNab5ctWTOPFro1uPCu/1Mix3T99fXdn/hvPwAEkGd
24YrYV/hbN2scCKraCFh9nbumTxwXqku5Zm47v2+4fWgMYFag4TN7eFgzojILzcv4gUO9td+U+nT
98VCxNtr6ip9dLTRuJTgSMPXp3e/dRiWurtkQ/Fs71k2Ao64QGS1CfOp+LtwnMzvmvaPDZ7ryUt5
sI6UiyBcUSKjOrb/kEbjzLAe1zpcCKkfyxZzM9Ss15PSx8F0TADRyEbx/JO67JLqDV8zq5m6OqTW
M3+djUh5JPauLir6/Gc5yf2MoJWhfiZVctBg3Psab1reudGaVWGilL0n7F7zKMac0d7vDxyYPV0K
oXC4MUHZXdVqvaopRYQybOMxu7jaIHyaa+EstNjvcWV783ZnONnN4lOx5/fbfcm6Jq/I9EKlnlwf
0FCMYddyBgU+mBSJK4KGOGhJgt7+M2l5tpXIRYejlaM3vBl+louHfigRNFT06c1bj9SH8iIEUoAE
ELp2j0E62CaRWR12i7p9NoYapXpXfSusViZYUKmBNpkwxsA5344iIsWctFarw7YpxLu50JYvRq22
J9/nfoMzChUBFHalUPxem6BYq7UrBgHVYFMRxxFSVEibRLiURv/GUEtOiCYjADQyIUxXdhPKVLPF
00dFHKnpEPwE/0effjwT9Ds4RdgnSxVsHSALIqa3y6ZQyDaLpYCmMc+arzfbAOFAOWu8HW04h5SO
7ixgTEBKt6O4S80t0OBZO+et8z/J2mvXcXWtK+6Cud/ZbXQSYB3N6oWXxqtBfX6PRS1GrcxbfavC
MaNr5dhK4qOd9B8OKxsBbAd7mjLinm2+jM2sV1IauwZbdK36Aty+VZ8JVx5sORpCkuvNPcQ/7b4Q
yq9xp6VGHSbzVD6QZJTXjWUDcDq4J7v7rhXAniNxtCm7gH6kmiB/yy8JDR5taalkvBJUaAfPQUnE
7I2v9Gq/dUnxsyym52Ssfq9XF+XU7qQtfPDN5NMBYpfBJSHzduwZtbOZ4kIdumO8+pk2NSBOq7Mp
Hq0mlTDYyCTH0jLmdhSdaxFDi5pR6h5A8MAFm/XF59Tpzq69+9CJ4j96uuRLqMZBQL4dyd1atGHN
vA6BoWPH3I6m5/TGGEZFn31ADUH3a/AdD8A+49/aQpyJ3xwtJz19uh04S0DRln/+y6eE0otSJtKj
oV27q98puhnQDB1OdszBwaYDwRMMJELanuwm+eLPaiL+ESaD2X/KNgWQd7qJlkwGb0uvylGxeD1i
ug/UHFqSsIhQKOOa31fUc62slIl7OMQGpH0mPyT7i2vxvtOyLfE22MIeAIO2O7mND48GWY30BzEl
8WS3Pc0FR2MlSrjCFgR4ozFV/oxxQ35yOl18X2qReuOYGJ+GtOqedCLFLyMon5MfcTB3KWbGc0Cw
SP9Rfo1fvmkqylkbVbcMtcFVnrIlK94LlZp3j7awX2f69B5EwFsxBtwJYPTk64BlB9f37k6A8D50
c0ME1IEce0DuE9dsJR5OIseD7YqBGaG3tM+RBJLd1LitHbPUy1Bt1/jzljTDRaGycH198+zzUjkX
mZrKvSq/ozyzvyxgYtvVWBX4n0ftkH6st0b/CF+1uiz9kOAABucyaxPFq9vxzHH24N4xpY4X8QmO
j+YeKzqgRpEZXVuGZYPQCG7ZaEQbax1sujqf5Gx3WL+XWZI4cfrhmxAM3c6S/wp4aG7KULGs71pT
vTOV4f2Ab0dWdJ/0YXqw5tIlonAe27W95Ep2bY34oWvqr6+v9sE3pSxNzCwFRLDa2IWZiFjG1cCj
BYu64wYsq9JDtXU72TkHKwvdmGxfZlLAn3dXUG46eOnGWxEqs9U9RDM3aTVPXxWlXC+vz+fgsmNB
yTokzpki+G5dB4zUq7wCxLxUyPr29uhcQLF4K2akZfXmljhfURLp2KwEGMQxu9UzokUbh8bOw7Rr
1EvRVt1fYpq3D6/P6eBKkUkUxBUp+k4h/HavlHY8p4aW56Hp5svfyaL313WbUNldMvcJ5S3tKZuk
NfXro+5UZSSWiMYrFznQCSlvt+/3J5ubVQm8jRBIaj17ypgXYQlj58FGgD3Msni+RuWqf960UrvA
SaDlrHRFMPeCXq3pFH7cbEZoRq19EoXc9d74Zbxm9Hxl5i1bHbcLsioFj3ZCfFUb9eRlSoRRSlLF
QH/cd47IPkR4mQao0n+0k/JdVs0fytbRvcxcfry+RAeHB8wHdUICTALnPeYq6yoxmS38NMUatKex
d9tgXcfp5EI8HAXgrdSQ427aV1opNS6jWSlZKDDeARFtdU/RYH5/fSoHJxRCo/zUoKGlWMztkiLt
7zRitbIQ35nmsiTJ5rs9HKnRHU9GOjihtHTYyHQpOTx70LWxAL/dsjULLbSN/TjliuvtmK9H8L99
3eL8LB+8q82zXaBLaUAwJKKQWe7nNufFlMJ6c7Y0fjKNpaq9EguA3+chNsPGxSJaWdLu0heO6y3r
mjx3a535m5WWJzv36FOimiP5xKbsack//+Vtk8HSokVlFmrq1F1xxlV8BXDlCWT/6FtSmcc8nbaH
C1bndhTHTuIiqdUM5m0dB2M5tRcXRM1lxQvu5Gq6n9BLAZfKAcpolCB3F6C6JmK2o7IM4WApjyJa
vvWzUB9P9qZMn37tNRDVIJsPy56Hmeb2fkJVGxnuWCVl2FQofPjzimvwZ0Est17hmUW9X831EF3z
ZHFib54wKPJ4UvWPElEPRjaat2+Uf4vJ70GO69SEoGBeErF0n9U+7xcuj7r5ZtZ2/CNPoBSD9S+j
4Rlr2HG9uISrWCoAt/+xDEb6x1x2y+OKp/F1UvXuY57NneEpmtGLgKZGVYazvW4x/Khiqh8UbsAv
6tDPddhj0uAzsHtZMdL9G5NegFQ2Afi1sVr1H3TJin+VVajrxR6wm/OdzlW/Ja2yatehGKMHoZhb
e9Wbuty8KbdBb+oirj1RdXZ6cuEcxNGsN6kXV4GE4u4LravaZtmgGzDEs2b7OnWu9VebmYrvaEr3
uSkT7b1WCicAoqg/2ZWK2qmTv7Uh+/LNueZBq8COpl53u4lJQQt9zXD+La0tDhZ92rylMXtvEPZZ
unK0ieXGoqHFgPpe9WCc81HtXVQP9NZKrvUa5Rdy8Lcne1h7E12iPSVJYPpuQm5jmFWLGUqY5JHx
YJbz9AGT6Pzk7B/NhXgSmq9UZKJJf7tsIs5Z0m2GxNXUf6gTfAoMT5ST6PX+gkE45pdBdlNJ9DVN
8pVBkMSnzZk5edikVuLTOz8jOR0ORSJJx4jq7h3/sIq3sba7qQinWO0hiLVREAFY9cZlPZN5vH+Y
mBVonZeaLk2K3bW5gdZZVavgA3VN9YTgog6fti5xtRm7JvGKajkjvdwHdozIm05BR6ZU+/Axi7rU
7TJGNNveeI8Etemb62xfOqfWfSnOEkzZqcnK4YpSf5W8J+Au+7AuzzPpQZkUoTWl89NUGyn92LTh
EcY95/WL+2AzQjBhw5PP0SHeF+adZUZ0unLzcE3L+X1R6tY/eWsrb6/CSjFW6m60TSlcvniE/PKq
2n0JPrAzGMbU5w96X/d/DVVcnrxCBx+LE0UUQW4BdXIPR+pRlVZVqCRhVhexnzSt9timqrb40Kq1
9/OUWpeps50TyN7hqNLdlaQJYP8+9ocVOVorJqxhDDstaIXR+tqwZB+sKFeDOhbZF2tzzfDt3405
0gBCz5uy5q6caVkwuylM5eHQaNND6g6R19rpWwXKuOHR4Kb9S7wpmR67W4SlFFpfD3k444n3bmki
/AXxc6pPbkR5bHfBw80wcpP+sjvWIbHEgvheaA5O9mgR59reMpTf0ZXJAzftrRD7KYgOa5k4T1g5
nXlFHHxB7MBoAwPMI//d4/J6PKGipI2ycKvE8GFC5MtfRNz6yzTql6kX3aNSlvGX17/gQYpEF5Ha
KVkcamIE9LezTvu1zJq2RcvCnNL2ykPjomzf2UES9cbP2XG671On2s+EVZOnq9nykCiKHlqwHN+r
ZR6d7KiDS4cmIOAYXOOJxvfI/5K7U1+UJguhts8+nMviWq2aemkTIzk5pweXDmr+UtmEzQtEdxeS
lk606sVCUkZUMXhZ0ubXCn+n6+sLfDQhjPioHROQSgDh7fqKVO3UCOZlGOUJjO5ta4JKzZz3hjmf
dQIPJyQbtsS/JC/71Myu1UhrTYbC4P7v2HKqJ1yXzwhfR7sUYASEYt5AsFq7wzguCaQXR89Cw4lS
YOPtcm2qNX4nklXxk9iyHoF8nmVmRzOjSkzERRmeTvQuWMmiEuc2lg1xgWj2MJudf1umuv3z9U91
8K7TDuSRfSmSuvukC2mzSOglCadtpvPHPI67T1WGkjI6rO7gD5Fhntw4R9NyYbLSTYM3DZrwdm9k
a9sMU9xRONFqJzQV0QfKqp4pEx5F6WSSUkqXTBrO7G4LFopaTiKfMrwcpvlJTeblcca8+Z3RjPmn
OIayTSBTPIIoT//p+80M4qTczsTQD84BS4vGGgpZlEH2Qmt91oN23mLuGWcTX1wlw01IRbiii6Yz
OsXBsnLYsJeQ4gk45O7mO84jWvblmuKuqFb/uKlgd/ZudXl9txyNQjRG8wzbdtSAdm9fps9guFec
rEZF+7stAWYaLUoFrw9ytGpAPSQtiYeBUuVuh6C+GOdVkoa4Lik+Zb0J50u8UEvdGE7mczgU0jqY
9lEMuOPTlNtcWV1jJ6GWKH+18RJd0ln/pChZ5P+HObHtGQKhOiott3Pi9Wum1UaYprbRQa/XXr0a
C/bwWvRmXgiRA9Sdl9Ib/fA7PRaB4grCCjoaOKKl/tcBYRVKfGa2eRA4ID5FuRWTLHwO9iIEWWdO
pQ7kL6QPiGwE7IkoDewmt/or33S5zqtlr34EAEa6pEPyIBlXzBMO0d3lRe5D5UN2diQndp+bSgjp
EPecL0Q064/plPX+BHjXI1K0MTqpopNK/d32l+MBtpelVcnB2l3J7qB1SF5VWTjZdhm4Kj6mjhji
k/1/MAr9AIaiTyarzLv9LyxUdUm401Bz5++tMk4XVevOLHZeGH43kR9hKjU/8gLqjKCPZKfpl8hP
XTpKyGmbhgq1hIYeQA8mREHurkh64zcndfMP1pxFF110Smhn2pgiDK+X720dmcG47/PSd7VpDLY+
7r2iRfW1M+blugAmDApTUS5dmkiPMQyHfdto10/Kmlongdzd8ZVzwPuEFg35Gn2p2zmUKEt2+sBK
CWTQ+0vbVoIo2bGK1EPl/YxG9uIQcrtkUJU5ULTEbZrGe1YLhud5Fiszyiy6jsZDvLbZ1YkokT6h
5+9ET70tQbdFt0AtiJb2R4fu/ge3nmuUa9Za8ZxIc54gbVc/EstQwnrVl9LrY7N+n1b29CHJRXwd
xyh9X2+zDap1rLwJ8UC/MjbxOAyZE1aT2j2UszAe20j5B1T1GZ/+fu8xRaQdoFNCveKWv13RVFMr
DWQEYk51YX5Y8z7zctGkJ+fohXW0X0l0scGC2BAy4EzeDmNlRqwV2ZiEkZ663rjpgdrov+GPBPDd
/YJ9ybOwo08o8RWeKEVAVvzoimLyoqrzk2r9tFTTH9FEZ2NWZ9Xr5i5oi9HAHg3TW2M5Kejcr4ms
SEluCgEmwMPdSYH97SqCZmMgqmmdvKoWZevBtFAur78R97cZ48gEAAAJ7M59yBLnSGYgYOAEZbQZ
v6d2Vn2rKfuX9OqL8reNKu7JgEcTk7QOmpugwfjr9ivkvb10I09DELkTXp8ZeZexJMVbAz5wcxLt
ILl1snu821Kmm8JKpNkBxaGbH8U4pBeptPdf5gJWhABdVgP2nHDLqIetKZlLNqzJ+1htZ68p8/Qk
fbq/cAiywBPLtJGIe+8nnDg6HpQzzJChbdqL1Sbe5NT/VgBUTqZzsBdkNAdAD5EzypW7AzIY8VAn
vWMFVRyvz3NbkIIb2Dtnkzn/2a7W2bk/Ho+3RuIPQYDvXrZUmEPZEmUFJeyev+cRoU2rRARqQHjz
OteaeXJzH2w9ScQDkMq7DQd9d6a2vBo0dL2swNEH/TnCnu9KzWgJXj9Rh5+LUAicqPRF288K8r6L
fJmclQF6KAGT8tAb64JGkHVGqD9aQN4iLk6JdAOudHuWjNVBetDYoLhQ/X3attb4OC30O7Z3Jv5O
J9vwfvWkfCAyQHTWuUT3yKwBN93aiFIj6PTV8jBx50PNinF96+rJNhwtVYqhPHZ7w6w6M7eFYfTA
ad1vm5VrvkmdNuignJzU8Y7mI7XXiI5JCkHJ3y7e0E4FN4KuB52rFADlzfFSxkX05ouI+QB+pSfN
Z+J5ux1lNWJ1jmNDpw2N902aj9qfSq+Nf7x51cAjg1CnNojxxB625iJBmdTRrAfNivwhWjRpkDWm
+nuvm9HJUAfLxtspSbbgDzRtz+3dBGLItbPoxN3tYz8J83ks7TMhwMNB+DiA/KWX336vLW2kIlHM
IFZRrVT7becpnZWzLtN9SU5GHexoQg8Jq9hXVaupQOO1LLVgc6rujy4ZCoRWVGQlP2MnP2WftGju
ey9XmxyeWlQ1qtfArY4fa+zkEZrakP28bpY5nV2M99MnCnqBBwLolPyD202jxuUwp3ArAhFb+b8F
oEv6/2p70im+vz0om6tUskFWwbLfF0Xcci37wqxUFpn+GnZayMzHxbspaRscKYvu5GQfDgedk860
1DLfK2lDzYLpUsZqwIHZHqtG6EFqoc0UT2XiLWp5pst6t4iSg0MAQGzD+wle/3YRpygVnaiEGYjJ
cj0g/dVV3cSZmuHdrBgFmCivMqkZbMPdLdKoGwJ0o2MG/Zr+ENNg+12/CuQDhu+KYpYnuefRnChS
kApYuCUi03M7p6VJs77tVDNYGlH4qNA319g1ipOb/mhO4M4IOoFOU6CQv+KXLK2FqYivmhCBm1hx
iH976Ylpmx/7xgY2KpIzGc478fkX4u3/MS1/EZXYlefSkbbNiF5qkLURncRmm4YI/5C+6PytFcAB
hGiahNK0jr57vxW66bVdPH/BjMPMLkjP1Y1vTLo++k4yD9q1qDUF60q1rQdvnAdA2cXcrGdNLnl1
3+QTtA5IXMCyQwihOb87pWNGJJVprQi6uFi+VoAurmulWBejgcqGbpLzbgE2cNLAu7+zXkZFZZgK
iCST7h6UccGC047JT+ItKT7U6+Q+u4h9PDuFMz0kLfYRXm7V88WMG6ViDSwnoBBYfxB1Fn2bDGt8
eP3pOdiSFDbAo0GclmLOu2MWo/MwiQyivlsl4sOKipCnFmv/1meUWUsvBCCuMjzd34iUywbsZQbU
MQaxvhNzY1HFsvW3Hy8gFrwHmlTipop7u/E7Q08R/8hFsGLC4ZsTCtijYIe9vmJH+wYVBUCKeK9D
jtqtmF6puW3MjhFg7FBHfukUy0VzIUp52MN1D6RE4pGK3ptbv7L0DcEMUgxO9mDrbye35PaqFQbx
m0Ij0QOMAGEX97mTJTyYHIaWlMUkUUBevLejzJUY1XZU9UBIZW9XY5wrYmvaJZp5z72US9EDmTB8
eX1N5TW7O4uoH7BDQCURUe+F/6y1EOhtrgQM2hJ747oUf2TzYl+1ZnUoaUXjtXYi9XPkrD9fH1h+
rPuBZbME9odU5bydb6vZ6JZz9xAVj/11mMrxQ442/eM6WtrJSbuvnlEAQhtAZjDcOahX3I6Vd2Pa
jOOqBVWqwrPukqbwUWDrmfXSKPklouT2PRGZeQGx7VxpUo9XK7Mz4YutHq5IynVPYDe2S7Y2XbBy
5T4VmJQ/pPaA0q9Cw8wd6/S55YB4yaqX/phqTX9SlD64L+i5AtDlzqB5v2ecuYhzqXwaLXDNznpQ
ljzzI3omJ2fscBQURHRGkDyS3VL1pVApoAxaoFjdx66P7E9DlGknm07+T3bfntdR3vyMwDOwe/vr
nlrmoo5akCobF246fXObUkdtbHpce9L013fa4ZQIB20aghQC9rjwKjWSMeobLRjwQPHUwbAf8w1v
qtdHeXGI20+K6jqpBNcgpfzdpCpsgbpiadRArczK9CFHd3/hKUZFkEKI803Jy+RLnehZ6i8GMm6U
Epe5D4qJGqUXZ6MKK9LR+p+tsUSN16H4+a9h99s/c9RNubc4eSqusCG61Fc6YRZ+B8Q6DdHx490q
xLg1aG271j9m2bjuRRgrkmb8Dd5tbWhTSvwdGZWXZqL6u5wj54dLU+9fjfT3j0k485/LoKQCxI4h
/sK1IV88CN7mVxH3sAdgwAyap0LYA9iqO6DXChGri1+icvubg82v4+NmQmcEamf9e5HO+V9x1y6x
b4hSn/xJrbfO1xpnqSRfphg8fvhqXv+XU9t24vSVFkxRgWunFYMP9tTaqb6dfJq77QaLnUIpelhQ
zegM3x5/C5OVydGLNVipNPHKDyPSirXTUzkxzwhf95tNhhmSjSzo29+9hCPp16xlzRqk9dT58Sjc
j8mcFD/eOiOAwLwWVNCIHKCK387IdYpmA8mlBuSZ9lVfisZblLTB7Wo5k6S6p3eQFlP4hYIgpZPx
ErkdSzXHLu+3dgsSMrvWJ4ndHqlBYBGvlWXaPS5dNilIHybZeCnG2PqCk0rzTa/n8nlMq2j012Km
5Cvyqv7+5lWQilV0k9Bt4ujtTtyytE1Ww8MCfNrqvgvD80I3VPP0pj3rJty/VgQe0tUEwBDf1tot
Ard57HZmsgVdpM1XpH9FoKjODAByOlvw+0CAoWQ1gmdZoqt3Mf2oDsrg1OaKjmhEEq21UfNZ28QK
QFbEyieUyPAUilcDUa7Xl/N+61JmQQYPbjsiGqDPbj+0OZhFEomFYzK721NeRz9dc1ZPwhx2Df+b
23uSYaTd+YvKAvTp22GaDcvYRXP7IKrn3H1o3WFVrqXQtvxqROvytzBbwNBqHRu1Zw2u9WVKnUxl
Hf43c+e1nLeVputbcfXxwIMcpqanai/gj8xBlKgTFE1RyDnj6vcDtvaYBD38x2e7y30gy+QCFlb4
whsGEyhx1fi+FxZjqni9kcWqQMVX0kXUalUkFGVQws3olIa6IZIZ9U1ojNX96MxF6A5+NMYArhGZ
2OODSAGuypyx2gZpA7neQFR5k6f+pO3nISwTd2yoHQuuMORdMECIAzfyqeJdllmGq8s0p1bsZoYa
fKum3pbc0u5D23Py0j4HUxfoezOogMZadeGIMhnUe7nrqkD0QyYRUvlx0G96s86SjR9k0Y0JJDqj
fRTYrfuqUu/5nRwsL10PibtoyS5NW8VPPU2ZzFKovpp9i6bWv4N4kN70dmD+qPxOugNih0V5JZXK
nVUpytdO62xJjLWddnhTFRQMqqYwTFDO6nChp4oK/NkYnau8qwtfOIkVG+40Fda4bcIqRZnZkubi
PEP2iCbxXMDM6bGLD2gh2mSXVWk70SXJZCZv515prynENxBY5lD+UvV2GrlJqfUJGh5zlok5MjJf
RBq6IbvKLMMMSprqxx7NTeVWH+pI2wyp2pT7LKy7B80ItSc6uy1qIwuEParN/tKUpDAVdsCu+eJH
ZXMWhbM6byrdGcKF5VZou7Yo89y15cT0YnvMbKEbgf7TqX3TQM3HmADK6WGgYXk2KVf9wBErkmiQ
HzCW0estUVXgbFgq9U1aSH2BQYCCF5Qyqy1FHjN0WmFNsbRvKtqpAoVKyefemqfHpEkqJs2W2Kdh
J01Yg5UNyWXvlOzhKKI35vha92z7hv6H1JktSh+ZFR1nfvqPPqgmvkxtE4EOc9KcU+6ZtW3Z9Np9
3ztpR1Qphy27Phgc11RH1cQ1rAt/5lqhn6vGEF3TCEWWQkrt6Doltr61gyolyHWsvPfayqYFIcdK
+VzPA6ZMnZUOvJrU+IXLYTegk95p/bEIE+OPBIwDnToqmbxZ5sz6JoiD6WdZJ8adOvSmhU68qtBS
a81p8AaLtMXFAZYSKn4+IYdUYXfzHtBQk7l+G8jXvSlBujfBH3B3DEG0KeDnHzLbHoHxxFH5Uy0M
/zvSRdVjbkOXFA0p3k1D9V5zVYe8GHaCUl805pXVB+dVVPr3Q1lJP8n+msSt+q7JXVRkrZcBFsRj
HHeqsqudVJ+2aq9l2Vlq6kz2EMX1M1QrI8d1L7TDrdqFSSRqu48vc+DCsWvpk/1UVlX/ElEuumFy
fLgPrKHRlRFyfSmcsLNcGPNSLoZqnJ4Q0u/up2mQy12B+jP/1nL61tMyRSvcDllqX8xlEt9TC41S
V6ZZp4gclYA/GofCzWbCdNPwuslngSSp4X/jxyJAat1giiQY4tCNjMragGI0STIMybptpQkJPCNO
bKEpTYvxeYnaGDahFquyCRcl+sjhEzS5FZZCA1t75gyqXx18tNX7LTvKuTID3cbybJxo9OtKUQei
MVU6pBFKfpagzjfcE9zNteALDjERoaKd2YU53WpZLLtDrMEyHuRJP1azo7BmldAejo06lNB0yeda
F5XYIBO84IDznWU2Z5JhRje+2Y65l+SpgTtML+t3fuhnN2ZYNSafsFAwJjNbZW/QwcBf3oTGZNH1
IWBEh6faNDrGCZLT5qD5uuh8RtH1vtJVZd6aVmlUxxzvvMptoh7N4KlxZseN+iQ8X7xoWBv6YI7b
gt3Wb+exLfJd38VlTmUut/N9UtY9GJgoA8A6Fs23lJZE44a0SHe2H+gcuGWOOH3WDMa53dXwy1O1
Ui5lIFumO2Rxd6FUDQJlGS6OO3w5OUVz7AGjIwbPQYtrSjgoO8PsOTMraC/3dRKnz6EqDcHOiOwx
2LZ9nEe7FCUuMjsidW0XGYND1F2GHE1xEJXfGWCkBhsSnsCldZQ77DwS2uu1RCRQE4nlwHClKXER
l1e/zhnmp7u66y15j1utGgqDr5jwYSIIQ6OTjYbQOt8uBETN9ltmRzK6C7EM0ye39PkbfttYts1Z
q97YapIetA70goiGqhiFpiEnsImtIGr2Poex7KlBZ0nIwxXWXYCcuSkc7qyLmk1nHS2rlGQEz/U0
FWqcpy9p1NWojiF59Ej7vj4rEKP1AY4pNTXZ0iKzmOZyuvadWerxtskzzvDaN0ZhxTE88FjScz4z
AtuHdPQNUZDf7LrKkt05aM/hUDXX/SAZ3EXEcrFQcS9rtkZZ9kwB8hWYmAWL4SYd7u5aj8YgFkDX
gsfGkLLONeoeND/9tfgod0b5o6BeSEpqdEYsYl0mwiYOlkovjXOiYH+aKkUEpVlE3jRZ0nmXoVVK
hcgIHzW9NS/mqRqiHQelNnqlpHKfhUosCcuJcXzsMr3ivKzi8dro4uYxK/y0cLXCiibOUiOB+TUo
pe/NgE4SUQyD0XtsmNTZBFnfPs30UnboY0/2cQijZF/VXB1ebBGkPiVGYs6bKBkC5RDmUvjdknu9
9MqhVzqXLlu0L8y427RjVGybqIRIpmtJpbj5VGbnzGVMZhkVTeFGsxSUrorw3uWcwp39Q59GqsVd
0pr3ZW1oL6FjQtc1m3SQN2lrI3Cf87KdiBWuayHbNcdDW5jNVVLX1UtbcdHtUEYEfqY1/kS6yrHb
vARDZ3MryRSZc1+eviramL30s6ISHVT1pN8nvTQ8t/WPMN0qcTb/wFXafhzTOSeiKyllj34L1EQF
E2ELqbfMyuO7GfRycbm8qTq7fW67tP9aINCdigoC8kM0Wv0P8hPCu9JUykFMakN4pyN5mN4t4clN
2E1SuOvTED1LByuvXkBPgFxSG203uCh6jKE7jzOEIdmJ+vu6Vq2vpW203xI7arpL9AryZ2jMiena
jWLVIvOl+tIam+in0ebqN1XTS3JD3fd/crBxNTeqTiEJS9gsEPye/LbTc+VLImfWXV9NMqieTEJe
HhhDWnkjx5zksRtT50AUZY6bpFDGgzmznIAEL6sngfOAdEoI/dUOWusGK7AkFWNYhlBBUfy6kYtU
C7xBavPH0k+MlwRyIUF03DtfJEMNNSQJjOyl8R3pKq+n/CIelHET9UoybXKlzhYnhqh7yrKiep6q
Fn5Z5vvlfD9Ar2NJRGN4VwwOQbsVJIqF+yKsR9H7qCPyDskEuzkvki9MWNIfe2ReHsJCilLYGYVU
Xs5VrUheL1Nt9SzO+1JQhONCipPIsHalolCERSQiMLw0aNWIRKXJ4it5MKfiSxNxaLhNremzl4wy
uE1OgvYGVfS6dHPHmlqRsVQv87qWb+DXm9hkyAPHG5FXPomSsm4mlBDDV2F3sTOJxEHFUNBRNIK9
6uBRh3fdWEeC7nTZbZLWDh5wv3V+FDTMgABaYziLFiDfXVKZWPq0pix9z7BTmYmk0/B2ULlFRRRR
Wxtr3Z+FGgL5EWMRFIWQfD4n2zEP8qPRKmOI6UWvXWao/aq7xuyin2Obd2TWauJ7TjxmFny1cck9
Yk1pXSwvys6tEQiVjgNmWhEKE3Z4H1tpr3P+TdL4gB3x1O8de26nTUYWiLejbFZ01zFM5ZpxVMmg
HGt25db05yjfV5ATztW6bScv0WJq33PqJFs/UosGVTzN+LlYRhOKDrltHIquGH+AGrXKY6ZrQS0a
yfIpNqlB5iZwJr5pWsFOSlqLi6Sou7G5UjEgzvZB3aWOWw9GlHjKOI8PudZ2Tz54ysBNuj5sXHVo
y6fIierABW5pPefxjIdrl+ezKeyU7+dGeHIbQpfa+msr0+kD95XZT2nRoR0IMZYKWpYZwTka8pW0
kVtTiTdaU4a41HEza2IE4x54qRnLgSfNQc/0zNEiNhgkc7br1Qz6hWr1cYTJCrokO9NK0dYYzI4S
chAX2nCJCEY+XPeNZX6RLHRwXGVoObVlObL2fat1jZB9mzocQrio70F2mQC/UtlzjaCv5H3VpJr6
mOJ80l1KTVPaLppL+UU4BVVxcJIpvMyIE0zRJbmeC/LQ9hENofa6VvBTF+NcGLHrSASjLjsb7t1s
qJ3v5qQZBQELXXFhV1NM1B6nyR3yUakmuj53cPhsumYQJqrROQ0Vpxl2LZ/b3kUOth2uHYR9eKbm
mjOdERlhC2GVin1Iq1IGWpcjEOumsVXfpUrS/cwTTkRvSKbqdqDddZN1CTF/HJAensV+k3J2QJHA
b6ws2vBcKqV6FPZUlz1ml1mCxHc0suPGcChqgZSQ/gSvvQm9xDTK63HEMGUvEQbskoSu8qboZf/7
lDDTXk1ol7h2W8k3ZVcRNGqDXMSbvuulepkaq7uhol44Xpt0bSPs2ak0EecaE9dqalAST8pFRwwz
spCo8dDTB8lnKGdJxMFzDPu6LYhAgvKrJcltdEhgIT3aMpIJ3jwH9exlTo67eDpMiDYSQbW7tqOe
iwqyj1NoO1njS4bwwrHpDZLXfsYATEB0Q0lILqvM57iys17A0w8uGgio13ZYmjeqZHNkK1WQyZvJ
rnxV9CbRM4XhOLEolEShw1hdUrpOaDtUBOZBfrb7Gq04tRzbH1VME20P3c3fFuPs+J6ZN/lz12i1
7P2bFvZFiRfasE2WhLhIVILHShplw/230iRlrzJQBTQcLEL2dtDurZLKU2CgEOcii4tXGNoQTigo
qwc6301L73hm52+LcVpUh+ii2wCrKT2uW2JK1E+FNuXjtu71C6Q0TW7jhorx3657WRZYOqSOTQj5
FBTfF6TiqZP6UpGHrQydFPAvrKdcnk6p7H/seeBVjKci9DlapSy496Nw5jZhgA48ZlBdfJHFYXZd
Z056VHxD21aFrZ3QZ/iLfvcC9gcLu2gnoK+2qiPOUaXNhhEM20HH5M9gH2d1z+2mjQ8S2ifCzivd
rdBwFsZM8J7FN7FJFF3/XQNEA96QtlD3tKV7Bbrv/YvXbc+NHqgt2kPxsB9KLJtyRA7+9kdkFMRy
gCnzxspaVyFR4dQE2tBu4WhCqa6thvAA85jPS6QfysCIZdK0AoYvLwCGNW6VulgaFUGPzLg/9Bdx
ioMM1VhjRzidup8P9aEaixwjYFJ6Q4syJ1Xu99PWjm0ZzH2abavWatw6zKPrZoyGH5+PspTI3xdj
IdOAk0IEj4os+gjvR+Hh9azhu/BxUvo6PaGeGT+Pfk+9TXqEbAa0+xSe/MMkIusl2wtRDsIQBdTV
fks7rB5b2eBT5XHiKlkseRZQOBeJ/r/NyoNmwLogFGELENCsJlGdG2P2jXba6hjViIhUZTejzn1i
VXz4VK+jwPKAm0Eve23PlMZZPnR6RcW+lOYN8fMsZqX425Jeyyj8f/FVp8O0hjAFmTVYSptPNB5G
UxhUsbZRi73j3Ei/ZJ///Xn8j+CluP7XAmj+6z/583NRTjXGvO3qj/911b/UbVe//HbxVDa/bbv8
x1MbFfl/Lr/kv3/o/a/4r4voGYO+4me7/q/e/RAj/XoS76l9eveHDRa97XTTvdTT7QuEoPZ1AJ55
+S//t3/528vrb7mfypd//uMZ6mO7/LaAh//Hr786/PjnPxYHhn9/++t//d3lU8aP/Z886DCYeFr/
xMtT0/7zH+QFvyNeBU5joaFhULKwfoaXf/2V9jtnLgx3dhRlaJA3//gtL0hsGdL+fWmrANKFjofm
0yKn3RTdr7/iYEFHaFFFosREd///Pdu7z/Xn5/st77LrIsrbhl+8gCfebmvgKgswE57cwoPgf++3
9Zzh4NVQ6vMKTU49Q46+Lmi3Deic58Jp/7Aj+6arJmUfqklJXEJxatKlU7iZVxzk+6cAcAHBcTGC
5TT7wMBJe+6Gwda9DrmBs87uj3ZOVhnH96NE6T4GZmWTnogiL86bORtOdOQ/oOOAVbEjmUxwF8uZ
szpoqB2XStNVuofCixR5OjqAbqkn1VWZGeEofHluM6FJdJ4E/De59CKbGp2Ym4RLM80l0WZDZIig
ChwS6SQO4RB0lLLqot6naVn+uin/1rb7H7fQu233v9yc/x9uu0Uz4H/edm5RJL8dmvQp/9G83XrL
T/3aeoph/c7dS0CxyPro5qLo82vrwdn9HXjsIq8CuBSwJx/819aTbDYseHd0C/jM1LkWo59fe09S
ld+5G8BegXtd9BVgHvyNzbegF9+segs4JvhS4gTQ+HSl19xeyxiNzqx97baR8MOIkqB26YtYu9ag
YusGsuVjtTjSUprv3kzVr1Pg7a5fXUPLwKxythyUzUWIdXWXZxPqiE1Q67da7hdeYVExna35lCbB
8lvevZ6CviuoFdRecBxFDuL90WJgL9ZlXSvfIL56QeP9xecmciNpPCbDD0Q88iM7cfP5m61iZ8hO
78dc3vwNrnbBswINleWbJvRFFgbWTmmyaVvKwbVdnoJbr/rvr4MBYrSIhlBEAOa5GgzBLOB9DBbm
g4zaWKdv0NeYvKgX810mD+H285dbH9bLgAZBOk7RcMH50+rtaGBpNU039aYOcAL19ea8pmeTJ8kB
aNB9rU/SIVK7Y6Xv/e4S5NApfNSr99Dqk3KLLaQyJEqBHKzOyUIjRHDaQr1hKO2809VLKnHlrpIG
az8UFOBKs3FcuS9UzwQXdJdsexW2Y1nm8dcoyg/SoW369kT+8uGbAzxHYUQB77kAFNehWwBxTCnT
yLqeda4nREBgzaQNXabSmvf2WJ1aYx9ngQFBh6KrTbZJxL367nVvNqZdzeZ1bjiBO9nRHXXIMyUr
q20ZU1iRWnW+RzkJbFRFnYDmmDUMoLFgjhxUvMw9OSvu6IacEuT+cJ7wXMBuiPssjAE+sN5lHHDQ
T52t60KuNjhNH/SWslpMB5FAQ9mFpkzSNsf7KaWjcmJprkJ1EkiV2Aa4BvBX4KFrLf06Daym6xnb
CprzzIp/OlOvfVGCERCiNX61nO6KtnS+m41a36DZHBxoYcGaB7qh9dN07oy+6n3+TH+1LuCOc/Rz
1HG1r84fhKVHI6hUPhMt6Ws4DJXbBt1LIumPeWOrJ1bhevLRBmY1aMtZB42Q6X9/GEBPx8mQU/DW
dronp1IPdYl7tQSmZFS/h3P7hWq81+azf+LEWyuWIiJkkmtyjS3iDcgRrlbjEIVl6bczwAgHcimg
NTvw9EwTwTEwLnvpvGopcLXCyLwUmZ84ijytf/x8pl8vjLfnwuszkLeTTy9G52thmCJY6uiDqtz2
lMMvLM0N6QKp2868NGqXtfDTMrdjtDcld7EwKdzwQEU7PiU69GFjrh9jdTyldTSlAZf4bfDThDPw
rHR7JfTq3pWsI61Pn5ZT5aZPZu1ZylE/xfNdR5H/+hJvZmG1BNoiyGhMMfyQepGyD9R9H3lzRLP0
apD2wRcdzG/t1vOXNPeib3l63YQifDnxKZZE9bNPsVoOHSkm4gCyctuZmWtUjz19wc6uRT8+55Q9
WSA1susQaNzPB36VAvswMA4hXMAoKehr9F8vkzxOUare6jQL6E7Qa6W8Qh0eo6v51g8mYWh7rgaR
DBcxkKB6+A5nIteP0xJD39MAErq277W7EJZgeYz0Q4ZSqnmhqvvPn/Q1rvrwpOwXvFURH+XUer9V
UTGgdpVoym0CjMfZzb24orVmj27ReQBArMIbaTqioHTXN2713P9sDka+kXa0w/10W4JJ6i7p6aqO
oBM0eNCtHprC65ACtISuuE63V08JrK+Z9a9rS1dkDhmiRay5VodZGdooGgKCv00Wr4r99FSr5wH1
8PzR0jdp5kaBsPYYdVnFBvUClD5nxMpB60qbRUX8Ijxx2r1qnK7n8O3zrEKRUSnCvJA6ngdLhMyd
Ate6tPuLINnMEViLDRSBOLlogoPWeCEy1NWXWNsr1Ert7ir4nnEQpTeZfGbIezkSNJMS+Ws0iLrY
qBVogA3l6bNKR2BxZ+ZeSrf0JvX3oFvk2+yUAdGyIT57k+VmexMyOnLbdlLLzEbz99bZO7hXIcNu
P3XTg6Zdf770PkRw6IssRAYUT9kmS7b7fjAdEzDHyXXlFhEm80bbZvti5++dC+e7daxOEHpeSWTv
3mw12OrNhqLUrdBinXeDV2r8I9p6E8HUy6yNVRzBETr5MQl3enLW964GH4z4aZxvo2FfTEctvuq7
S6hecikSjNE3NHONG/kc9OU4iMZ2h1SQ4yp30R1KPqClm2/6tgAjZ17EITByhDG04b4BJdlfhPEm
Jrmezukl88PRs1l4oXSr5ickHT7eAK+vjKkpYSAp3/rOJ9oE44nI2u2Ej4aQKzcztsqz9o1KPQ04
P9qBNestLwrPaQvWpwC5r/5EH2acS5inWMT91pGhNKS6E5fMuBPsYlpHrevM3nICG7nwuXQ2Exgy
Y1cMm3g7GvswdccfuikG2wM3nxcXQ4VU3RYEGiiYB6l0pVRA1gP/BDZPZ6+l53PzADBFv1P3UeJq
yaZ+qUoPiKdT3CKqpBTbsBK+fT8rZ3K5lzy78PLh1Em/qhlRBmYRE1GRAcP+hPvxfhE3ZYPaasAk
p+GumWnZeuoTKP/iwQT2D/BDucBaXB2Pue+Wl11Pb1toMzDZbWx6crNrT937r+Whj9P+5wOtLl6/
7ZWsGUfl1p7cqHIl9SHGaSnxwispdvv0omqv+uiqN49djE34MZ+9ThLqnVELCrAKILoYK18gCF7j
e3lO6uJRNx1yEVzZoRsC0fujebCeS2+6DW+MJ7oG1h2ry58PW/QuJspSONveIrfxDZSA9qAkSLYK
/SdXi20IKJSXxADOlYMLCbCS7dC7quRq/BSeoEfpx+cnzKuP4Ie5oDVFhkZJjTrF+48DAh4aMsyC
W+nOuTKe4x8ONM0/MvWs1Q8Ax0wJbWx3Oq+Pxks9QycR1RXvnj0RiDvfwlgUT5LiZZftrbYpH7L7
6mD8rC9ZcjKmKd862225dJ6j2/zcP8tnId00582hOJVNrEP31xUGQUYlroU1Li/B9pszWYU60I4O
L8Hk1r3oNdcHG3MJqKqud6UhlGTPZ7NeWhDMOVlFfmonv3aB1tO4JHkwqSnRwgh5/wRD40iZGYaI
1/zIY9F8CUEO7JLOc/Qdqn1UZdJhi4MThyb9dPmbKuyz5j6/5YN2h6z0cvSCdDKbi/YLeGN79ixp
9/mHXnftXnchenuLJgUJF1nU+yd0MqsuTZs5qrfyBCFUjPfc/8bNBt5Qc91+cU6kUycHXEWW4EU6
yVxWVl6TSgjzJQctJoup9tCpmC/0UOREdacEU08Ou1oLGFsA41vWgv9lfm5VMVx2L/a9chM/9U/O
Q3oifv6QxnG2vZnVdTNNMrNfowUP4AahONtP6g8jdPvZjU71CP96kf35Cc1V8T2YWzylscm9nWZX
HsFPusF0VQCZySeMiopvoZWJUU8F8VSRbiPEChb6wDbiBvbvO2tfqNfOvC/9S0BHwqgf9PxCZ7lB
leyMK7+6K8ZTvem/DGDezs/qeAljSeq0iKO2sjwt9KYvebEvam8A6DRxrwOBzE+Ref/yUn875ir2
zYc2NYOQMX2+gwKiYCM527y5I8aU/I0GjMbLb2OgkKA3r/1TdL2/fmUkMmjjLr3/dcNYChbG7Zyp
t/5P+SmYjv6jo2zyP8ozRRdSe3XSL+FjRr+swT8HXIu5qrSNG6eo1FvT2ai2NwL9cbbZdJ/z7kYl
erZ71O5y9cwizgKXtVVPdeKXs+PD6ffmCVYLE/H7hiY9rwxkMRekRSEARhwFk/vPD7EPsfcSPlCc
QQdhqWiu/R7DoB7GyfflOxTmYCyKtDtO1baH/FGGMJmdv12nWI23fq+ky606Yjzgiam97zLoxDuQ
khMwZiTPM6/NPLW6wS8PGTzjS3/T5MIEI3siezr12qtNRKPLABXAY9jK0bZdfwA1flSCR9SmM/vv
nzKrl15tHyMuZhtMsHwH7tWOYEB4RbMFXyfTsIJrokMvusou7MH17U0wHuRHmBVacAGHSgdT5Qv+
QVJkijypgJ3hAgE2Bsr4bqluP18Nr0XCd8tu9aSr7AgaW2+XBU8KByltsdI5D7XNYplMpfAybA5B
cVYGuwlk9yy0epezIcZeRfbpudIvdZD6eOCQAWdA8Skm1BeDfZyrywReSOdNEpD2lHP0PJw7nFB2
nRxCWoBo6o5S6tKvczG+SKU9DAF3AfVU1l3Wn4jO1hRJ9HyWeBntA4DXlArXiAZDgvsYqbxhn199
L53B1SH5mofa8gztUUsA8O2n+ToF/XpKUHndY/0w9DpeQPpRDmWGDvWN5ezigUlwu9ZzQrdhK6iu
ekoc9ePJuXrbVcSQ59Hw63um54V8QAMcFK+zlc0fFrBo+UJzNtYp4+LXS3O9iNDAgcKLQzvaU6vI
LZTkyFwoW3dU4drqoMu7ahKhRnFma4TC6ZakdXqgh504HqDgONm+6sSKcNiquuhbbs0DVlp+t1SB
4hAugevDnI09fRDG7fDoXMj2wdefpe/TI1KRbsCvbj3weuTHOuC721rb6v5ORkfzAoUJyoyNQsC6
BKpRLkL73Ck7DD2+2tWuDXDpgxtCAnFiK71KV3+cBVAC9IoWSbHVSZfiyKoGrSTfRbNgvLpxg/P+
J3i1GbfFKwB4cu6xCnS3D//oit0ceWyf+ut4HF0KBPa9dJvAFocrEF4Q4OnhRrb3WrPt7H30GNwn
F3h99ohxbiLbS/tdOJ11zRZ9TBiHQeeG4xdH2nT6z046pjJ0BXdAUBT0sC3UHaWimcn8GpqU41/8
/IC3dE9VOBafnyYfIjkWHxJP/z0Dq0O2dZrFy4n13qg3LTz5fhdJe/PwVGW2UKTD54O9Sh19Nt+r
QzaU7EnKTeabIsuhfsY4QNjZZqiIH4uAkwzZHCG9QG+pVNHmO5Wg+UiOSV71XH+PE5hYwv/jlC/K
UuD58FDLUYOpKOiG19D6TRqF0bIcAbVV7mrN0xrRBy55yecv/jFYWaYZjRuLX89A64pLXiUpSOcR
FmkoahWAriA1bn+kfwSYj/luO3gg8otS5ME++Pr52Gu1jtcj7e3Yq/tCGzUn1DPGjvDZfrC+yi82
fP1SGF/7r2CycY1uJ4E5e/BItadR3OCrT01lnzDXgTjlCvVXl/rbh1lV2wJHLoZoHJS7NoMT5RY3
meHKjQcS/VSr6WNKtJrzVQEmd+ZJyupZuWumfG8nFPPYjZ6MNpNybnGrSyQugL8upu7EsXJy5NUl
kmRTKE8+L1lXHgUuMPMY4g2D25ChqAL6UGULo/WAiH/+qU8us9VVkiUxShUGA5vfu4f6kTVmPs02
4GwhPUgvoexWlZeOgsjkxMDLxv2wh96s7+WYebOHDCgjtpUw14Z2qyme3ntBtZMvCSC1q+lJf+nG
XanxpU/5H65ViX8t7qXdLiMnxO59P7CDBrbWwzqmH+LGtadprjQhKrAznNabvpt2L7rwvi6+5dYs
9Pg5Cu6mL3N5rLVH6NwiU67hg88+vVhagZBqMhU6MEofUe1qakOHZfP5RP318v/zcVfHbejjmtIy
8p1PEUB3S+6Z5uArD7Qfu+pUmXd59w8fZSlugURFR2qtoNKmEmpjeqnc5e2mQkpnKEdX0ekVADU4
D0tJIFpehseTpc9XneTPBl6thkoq7LIzCt6SsD0V3IG0jarES9WNbbpIBqHqnfXe/JVGSKJuW8k1
Oy9JvLyhEixkbdNBDu82Ye6FyWEaz1Sa4e1Oj7eaeW5aN71+F6Ar2R/wNjC6i3nc+acw7H95Lf45
dWvzOjuPFKnJKpaV7rZUpmvWB9XQKX5sx/0cEu8k3ucr42NJcjmuTDAjNiBIFf3M9ys5RZOiGFoi
stA6gDQXdXzeKGiYGbmnpwe1QxNxa3W7SnZrfY9a5BathV7RXDPbpvU2zR+M7CJNLyi6qS0aQFfj
fGGrbi95GqTW8lANFxZZk1V8reXHqLto+s2cfkv1Q50fVHuf2hU6A+dllgpIcdiiUC/H5MpUbkP/
PGruTrzsh32wgJWBomD8ghAYGPL3LztFRgTTjkDAKS9QNhG63XkdIj6KvcseaudgtTdxecVuhXCO
XZMVb+eUtuyN0QgU1/zEzUt3iDznBRN17acybcLMS1SvI1YjCCN4uJSkDWTsMCdvO2t3CFRVWxgz
Y71trMPwTT2TBVcvE9Kmnp3ffP56r13cdxtg9XqrCwBi8tT2eAne6UiPdWSIblO5xZPtSkfn0Cdb
tKbzcBPWN1SRLZWJ3wTWGQqRHSKR9ZaSWsm76a5teIqKooXrDD9BddcqAumAP3eFicE6XoW7stzx
7lnmjns9v6tlgRjj0OxbC+KtK4eecQkOXIldpgZGqxG4GRTv5CmDsKriSwXF28NpiI4tNL1FQRze
OpaHTN93dG/K76SvtbpFG0eYvourX218LZ0T6rcf76xlrlD3AcCLqBhl5PdLoVYiBaRNQGiEIBNS
6GEi5vY6D0rRLiICu0J3m+46qI7zEnuPR7M9UcxcPsaHj/XmAZa77c3dVffq0MLaU+7seG9XX8r2
0jL/L3XnuSO3kfb7Wzk3QIM5fO1mN6cnKY2SvxCyJJMs5hyu/v3V2Gd3mtPbPDKwwHkXiwUWslxd
xQpP+Ic9kn5juHHEX+e1q6muI7HKMsBEEWyr4aEjtZznLxrUJOdUw4Yub73wJm3unMQvS78tb67v
yWePumvTXEVeam7UUyj3ZD3vaUfbGf6V6LXdqkowFvftcLLiozUdwvA2aQJNPEZNYDd7r9ghHZlv
lc5e59mrpVhdAAuKqFooYu1DXtx1zo1Ld6I/mB/KH+D2auAD7VZM9ipCWQ24OpIgesxm0Zk+AMdi
/lEPSGZAnDU+q/n7Yvbr9l2ff2HVCV3Cqf3lxEcSh7C5tjwkD5FaXO+xVs+mYjHTD7kFP8+uXPQS
ujw5dN7yNXTKzF/QzyO57H+Pai++S2X61VrG6LcO2VABdD6Ym/BxbPJib87zn0ixzztNU+Ac2L8T
882Bkc/f4+iIPKrzwIv1tLRNs6HTK7fn2Q5iEob08kFS0UAVeHVSZaseO0At/dAUElRhYwSFbtAS
bGzUV2ELyaiGuDdoe3C3AG/Pz2PnTIYiIif+gMzK1wlT04ORdAB8y44WUxpqB6DK9x63GvA0Oqc9
TXVj2Jrr62vp+VcAH0XuU2r3rp5jJH7KKArn+IM90cpM28h3a1vsJQ/gZDZ+6QKbQlJlPJCh59i5
Kvet0KVI0Md+TJaN3StPw4uVh7AHyBr2A3KZEBoQDjtfkhppri5GP+XDxCB+ncAPnBAGUrvoz7Fp
toSrng0oVsNBiqEAR0cPd5G1L13qFpa6eCVzH4x7W0+0owZrf193+scQZeqsMpObTjcafMDybzU+
RTtDLZW7Vl2+lAOveDWgYWHaVX2Isvw7DdCo762bejDINidkaOBr7zVrTE+xbWUbUe8aAyTXSnYh
4AYCXDJgi5+vlVRbApJjee/1idbHUlM+bLQCDeEwPaFt8GApjnYqoqlDQCSPIfRDzYwaekhVndY7
xy4/zWWd7hJVP+mVGwWGe2fjdIYeBHJXVt8fBsvY+r766w/8DLMCHUo/F3LVKmIe57APdSdSP0y2
9hjn6m6sTeGPyB/cLSJ8UpJUeafnS0TXfXJusrgqDkWrq4Fwx0dLVN3dNFEsBF56Pyf5fOoNbV+F
1kMCrns3q2r8NmSe+75fiAJsC7cVtR8fE0UV+zIXy/76CV6XefgENgAsRM9cWuwO/z3/BJ0N1z+x
1PbDILw6EDGrHyltQnBROAerSQBiiS+OrfVHvSU2CiOANE6egoKTAjpN0U+3ijJSjaKzXKRt+CgS
SnAR/gIJTW7IQfW7TndKgqA5R/Clcnel0mDWM5FdX5/KGrMJVBqwKJbHnD8pJbs2UVDHyRs8NCDf
i6op76D4ftQJNXPbebTYSPvSRpcUGZYba6FWakwWhvIxgBbUQNNbWNyHflTErZGhw+x0pQ/cSfi6
wXP//DP/G0yX6mfxoWt+/uzgof0voJXB+3rxxSRt7YxX9uHbH99eElue//H/SyqDOaahCI2JmnTv
hTr2L2aLzR9JNhlwZCxoLfhl/2K2aM5vtgXiEeYhf4U7kKf6b2KL/COsaVRkT3mXJIT7V3gt662F
UgYq7YAVcd+QO2t9UaFqaTtL6Or+0nlKMKfOjVEXVJX78U99Qc90fLIrpJKEMX5vUZ/xtEQ9oY37
aBS566PgcZ8Vg/4AWfOYKYb5YHVf/2ub6v+N2/j/IX1KfpT/TJ/afWv++PajbF/uMPk3/t5glvcb
KHYEcNHHkt9Q1gH/pk7xR+wi+OLwlmhTI0z+7w1m/EYciG4y2De0vflH/r3BjN94rzxgKlDagdW4
v7TB1oVfKFhsMLY3nCmH4ra3elQK4eEwW4GGEJZ2j+hp1PnCRDBuSS10qG0vN5uDEurKsvPmZAEP
A8MKR0/TapB1sfXmNu7m9k9rGWTbK83Gn4OyDAjelDh1xRahDnoP2vhDCwFwNW1lfyytQjw0drYY
f8WE/4377X/tVpSf7z9vxaf45//ZfYu/5d/OdqP8S3/vRkf/DYQTurIwwOG4P7P1/t6NrvobO5SN
Ku8zaUf17+tOd36T7R+iedBk/B35R39fd7r6G/8aaLRA5CDDSRumX6DxrZIHrlTZXYG3yov6vPnP
YwKrGduZw1IFHmIZe1IbC+Fwu9oIlGVk8SJy/XsUAJcu/B7O1iryiIjPTBoeVRDh4op5gwcr1UMv
R6EtOZVzAbeEgOPFh3j717/9Ck/wrzFhuEHfo4+GZsL5zNBCXZaZaDfITb08zE3b7BW1av3ro6yD
qudhgH/QPKKNxJu1ygH6qOxaqbsdoBpaQ15JChOgaOxBTVQ9EBmRVoJBNrskup8zpA0RY1OyW4P2
MiJEWm2darWedPq6+R+JLhXxxqLsjQ+IVBg9GieOmaCK2Sr3MzJn+ttesyIAUgluQXcmGeFDDwTx
TaXl2U3bdsoG1GPdMWFy5MTS7RH3N0xc1/nxWC5e33tDCVJWMd8qOhL6WGbGOkiPWP/Y270keUKJ
aTsvPIpGHW5MsxLHWSsgzim1s2Wotq5PPP8gmN7EfpgrAxtcVUtssp/EdWp6vgpSM+Afp6/JNIy7
RS3nT7PiZW+VBVv5SBlsBPgKw0dFwNwAeL4+MrwqmolqBewLGYSebyyrNHHKLZwicMJs/JzYbf4w
IGn3V+x4pk3wcvvKmZwdGfJ2jFKlbjxURdtezVRJ1EKNxigLkmpALm8ss1vVBgSTJUqzsYdfnU4u
H5h3GpeN1HxeFxBMq9O1VloAm3lR3+VTN31GMUijCVwWH9VpUn5oUTOIXz2fjOogIm5CcXPgpK/O
51zhv8m+iYLIilU6mmLKbvu0zW+uH9BX6wjWG6V6rAS4RB3e8POvFaFnVWudViP15Li3cdKlgKc4
PR3avr86o+ehqJqTKBItrH0qMd1Mzakd60DpWvGEyPQd2mDNBjFilZJamNPK74TTK0oftPZW0YMo
9Gw0BBXmJPTAF3dTeqN30/Amb7zmIest51evbkhGXAIMhRej7OWdr1/C4+XZ81QHpTu+1Q1kSU3R
AkEfDvmkfLem4u+k6T9u/FfHS5JzKW/wwaRGxHND5kXdF9m1cSlsl3vbxZUYF3Bg7Qaurde3xeVR
yEGoccO0kBoVL6vLTl/oOSJGFOoLqFCLNOfQtDD/J6MwHwzx0DoHir0aJelYUaxHkGmsQ/gT4x+T
hszN9amskUpyS0g6MyAGnjr8/lafKOzqoWZXMhcTqsKITt0e0dhuR5P9U46Q9r0bCuQz9SXe61mf
HGu9iA7lqNob98ilNcW1g9CajSKF3c9nq+OXZukhX26s2mrfZp5xXAor3NiQa0Tt83TRiOFEqzRR
cak+HyapUxu9SabrhVKwQto3iXg46Pn4Yc6HJ+zJKGkYhix+BVGCLHCl/T5FeC5FDYYSpYYOIrYQ
G7/q4ty5yFh/OO70S85/lGlFaWhpehXMRv8ko/cjSjlbYdSlQaTBp+Qp05N5Lle9OBqG1YIOaxik
qoDhKArII6i10cZ+unBjIqpC3GDzxGHctIpo2tZNS1HjHBI2hXqD9lrylHKr3VLaFBuXs/xXnT1y
7FweckqDMuF+ztRensKZjzH0TV8FQ9nR9y5AHbmys1rpAirOlCowf+v50KhztTHJ14eGchjyGnA9
pSqUYxCxvxw6tKNQmBiDBfbYDl9FbxW3RRvRu+vbyjeIzu56nJN/YuRnPYx5mt1mJnwJO7SSjZ1j
r9cAQQt8oqkfE2AR7K9+iAIWsOxKD0G7qP5TVRVMR+chO4QduAd0Ibca2q8ee5kykOcyfe4llNPO
542sMJLlmVIEwszRpWqKmobrwPZ9FGE33qSI9NK6HMz54/Vb6tXeZVx8cHi24NdLaY3zcTvLHhsx
9hBAyZYeoOFjuuZF1sbraMob9WxHyWGIw2WFENWUNSthogKK396cBzjLdB9rXAtP3pz1N2GTK3dz
VQ8oKM7jKc7jOOgUJ3t0WtegVUswYPf58pWFm08oyVnVPrNGuwI4KaZDNJfek9ObX3Izm9+lCs8g
ucsQ2HrLR0rrGqPisfOnJqpuDQXCeqFOvY+XVf8OubjhgDpKuiuyQb0r+iW+C9Wm812kiA5GZ0DS
AteAHiV3Uhr1YZBnU4r/wmL788K99sufAbEPVQrUmfxnHbwqHkLGujMXoB5ny89VQvRabFLqL+xp
6bRFuIXUIESo1RUy6oqSzelUBE2YfY8qUA+onO+ThM61FP/206F4GxvKh0JdDgKdGazJ7SDuId4Z
4Nu0orovpwZVywrJx+vzf3XjkO0C2MeAjJybS3SViWJkPpTIX7D99ak/LVrT+EtleDtdp3U/aBEn
APnswEy0X/VWoVd1NvJqTazaE9QQ1SLIx3zc94M17op0dvw86ct/8pHRMiBCtDnir2LeYdFHOglF
4DagXAssofe1HVsbS3nhRFPChU3JNYoM1zqpTw3MloQiT3TbazQ6+a7GEn66/r0uDYIgBfJ2tPsI
elfXhqpYeD9OSh40mlv7S687Uihc86+PcmlXUJeQzWDq0a8gWbbRRE5YCb4NwcUxdM30SxyOlj+3
Y/kgxGjfjhHcwbSBn/sPVhHdLkRgeIxUjCLP78UhRWIauZU8oB2TfDIzoM0KIsE31yd46UB6ADpk
7iBlKlcx04IUuWq5SR5ggmDfFVkxPnIrxn4Z0cJpIjOmnP+vKtiF4suFBeWDUXxhQKlsKj/ri0hF
x9kS8RKRBwp4m8AycCRrhsgIBLYZu64vel8fHN6ZYm421lMG7qsHwCTc5uqRrlHM9nxkL3OzYSyH
LFjmvPGtFujh0i9AENNGfLD5qGB64ABGbVKD7K20DdzMhf16NrwMrl5MvGcTVUrfZoFSm3iH0bKE
ItFMG9HLhc8pS9w2YRMvnW2tRknRm6nC1mIUaZaASYB2Iyg0oemt90fLaLqNC+X1onJZcqGYcEod
xMVWufqiTETVZZwFJX/mF6L8MnIrfHVdYaMYYfMGlrH5Rolp/uXT4J5+dTNRq+dsAtOQlFZ3tXlH
VMiH0kZQWtTpG+5ojN9wY3hT902zz+h179lk6qOTbUlRPivvnu8ljW4QoRJqhWRY6y6jZtQYuURh
GdR10rUPad7gJFMiIq3cTVlt/NT5vGQgjQJMZcKX4YE0wGr3tI3V8pBHk/cZBX8X8sbEtYF3p/21
aTUY/EgrKN9GgbfSTpvnCRcS4Tb49vQdVVAHkNp7FY+NZF/1PWmLHoU4N03jgF2h7or2U2F1/clI
o/L3PnKSEVZlVUFdwFH2DXkOHDDFdr8akStR++UY/566efPz+id5vc1BmxA4Uywi2TPWZs1jl08i
HEQVOJ6ifm15sXdd0pRfr4/yOlZFkAWUrIVaHdWAZ82aF4epGBbsv+quDBQKHGE03Wuj5+5w+HuS
gto7vXW9jdvjdYHRlRmPTUIijVC5L8/Pb62ixe02SRGg0NCfbEwEb2e1xIDVsKNbDx8nUI5jcZjy
CgRt0+jiTeuMW0Ha63nLHyHpVlSueBZWGz6fWrSq2xBJdk9G55k31Ld9vbgnzEuXGQWMCIWE0F1+
XF/uS5PnAXzWFSTNYuzzyduozkeLZeZBlzgpDvGl+sjTr/im0wikL7ruMYmF+zsqbi2I1bbAj1ls
4YxeXzXIxJCTAajhJabLcf4bPCVucjVGjl4pjOopM5zkFCUd7qRjLfZ9FCN3QC1f3Im4G3HbS53g
nyzCix+w2gFlSySDEHke9MZUvqu7RbybTCvFF2IEbWJZ1V2E8OJRSY1sP5gIhSTgsza24evjdb4I
cpFebPywm9FPxPsuqPGfiLrCfW+ZS7vxRl8aBN1UhFyo7km9kfNBupby9qCrcpcZ8dt2MDFiwwJg
I/K4PAqQ4ucviiLC+ShxlI591RDfOCHm6p2W62+bcHY3HqjXRSFXp1dBiQ3Ajma+uiqMwWsb08Wt
AA/5apfDJAeUNXc+XQTlobMgp9b9NLwtQtL5osgWQrsp/emamL8tk2I/FpWV3kRzn/pm2olfDgrO
f9xqDXo7LtGpb/mcbrkEelbM75TQ6f3rO1c++uevFaOAgJAy0NQ11uD4OB6NutdYgsKsso8GqIV7
/CMSxGvijSz7dfjBSMhsSsIEdbh16T6skHDsTZSG5iXR9m5TGHhgefGhSprfO6fYygG2hltdS+iL
RhOPC8OpWQghz7B9u4nCE+rA4uSFypYW2sXx6PAgAwYWBC/V8y3bdhHGIkOeB+oQRh9zo9QCpY1t
P66djqo0ntzXP9zl8dDBo9dLAXdt+D2Gue1GM+OFRa/cYx7nHNLZxPLAbedAh2z96+NJAB6DEVXR
RFvdLkXRqvE401qKk2LBkayPD65Vflu0pb1zlrw8Xp/eGvonARdS9kviemACWZac/4vbTImklUup
pAFvHShbkf7Z4fwRdd2xjIo3UF4xjFwIXpP0Xij1bRK6vgO0udHSo1JG9yW9Pj/txTGRclpldTSy
MiAUg7YKlv76b73w8lJWlrLSaLfTfJBn7MVPHUJ6D0NFB9HMHHUnHScM4w2deiiQc+f5eaNtOenK
s786tXQ6SJGk+iR9xdV750SRFmP/mQaG2oyB4SiyQoU8ktqKh8gu7NvIgd2Pl067cWVeuJhp+dF8
AxGDhvc6RRuicsHZZEqDeewtX6lEDbodmcvrC7oG18uPjzg2kZQ8TJBLVrGM4qjLWIZxGnRp4e4z
GlpHp4jbN1PnIbvaLMmtHjrLt6xLDN/TevVRHSbvZGVN6lfm4D4mWWNtzPzCRQmzmstLFiSpNq72
Y+s1RZgvIg2c0lJPRtER4aiJ5hsZbN7r0784FDcJ+A8b5OV669fZ4FLcZfZph3FSoWIeDLM5P3Wp
9/n6SBc+J/cV7VSCV1n6We2jXK/xY2pdQa4S5gii182xS12xsXQXriqQS3QgSOpdsuz10mGJOOdV
KYJ8YOe4g+Z96MWg+n0YLggZDfHT9VldWD9kS6SeiEuhlLrl6jw6yUA+aIjAizTzlgbIdHSSZr7F
QXOL+3BxKGZG30Olj7OO/HsF365E70QQ5+jlYOLU7JbZ0E+gZs2N93ONK5aHwrORmgR5o6Mc8upj
tVrZ9wO+RMLUxievhs6GEVIZwEKAW53m7U2jNurNUszx0a5t82HBTfZk0EC8M9w4fBcnJqwcKmI/
DIyR6p0yIYg1R4Nf4NrlqwPik3ZK/8DIFHFnp5m9n/HueZMueuhb4eQhodlkvwqLYE6OAdyOXA1n
cFeu74urs1fttG4X5jTR7PDtAULYbPXpxoF6fUFTc3S5MDU6JQhgrrY5pnu4jA5IK5b1MhxLq7IB
frt9MJmiDGxbCY81hbbjr+5CHgVeZzkrGmPOKgAx5rjDvy1OAqot6TGBIXGoS/A6jjNs7PcLKRhZ
D2HcX/19dx2UT4qIVWQP4wCVTxhAvWseAfnrt1ib4hsc60iglCjCWSMdhHH04MVGGDRdn+7rq4T+
DIAwmjCSV7KGngykdhgA5EnQADk6WmXWHVAjLje+5JrKwSFgGJPiLjcKWu5rrYu+V8BLeF4cZGDj
CAEiRTs0Qg2xJoOGG6Etf5OBEIH8WBanOGyiN7NX/B6FlXW/jAO0ODbxnTEvdXB9+q9RT/wwPjOl
B4uyM//nfCdr9F4MkOfyGyjhCXA5LNkpam+sfNF3c1FMj4U+YHoqBmSJ9cW5WaoSP4UmWQ44Rf0y
EEj+GkAfPJ7c7eQ257/GsqfRrEs7DqLWtr7iyKkeB5IhhElTa4NJ9DoW4aszHPVo4rVXR9hqeZ6N
zkoDle1NxbStdgI70N0clTVmhibyENFUoIFbbJXaLu17chf4tbBDKLStJT/0vsMGy6jTQBeobyA7
LSCBaSZ1l2G86ZbqHtH2h9AK4U1UM6a1sdF8uP7ZX9//UvkXZRsEjLia1zVVZ+yxVtWjlCi8LrEe
U5sbo5yxGoSLtHHALlxiOg8N0ESeAcpnq3zQSERsz8+vmq63t0psu7dYmUg3UfQQWmuod31X/jIW
BYwnJxo0KSh6os3VPnLsopoF/obBrBsQSBUNKfeJVuX1VbyQiCPZItvL1IlVABHruRW1WyywZAIe
vsdlEu6bOXfVE/Zt0b7SUjzmRIWuhhpqBPKqkpzs1ph9fPCkM2pU0/h0lXtaB3dapVWfrv+4S5/Y
AeBGXYnWHzfb+VGKjSizXQxNgyWbH1PXrO+FO1Q7wJrmBt3pwhUKheG5BY04GD4c5yOZqdZVdpaL
wICdBk83hzjomD2a2ddnJH/xefYAio4OC/z0Z5Dr6tElGFMWrSoIxYxZ24emHe3MpP0pdPUN91a2
MdqlfSs7fbAtkEsH/ng+q67R1dgCSxSQQYY4MpnEzAnSQLOZo/3qRJk/9NmWNveljwZQgRQFKCpO
CasXX2T4ZY2TR8hZlAgjVHZ0xES9ORqDsdU3fcX94LKXOYGUyuNpQnvmfILY3GrxqIZsEAXCP9Kv
SdM9EoDeh5Z+GGLnRlj1qU2pjYYa7EbnvVpLrcP2EUaYX0RU3cfm0Qynj0413Fz/0pdeJbR5KW7x
9CDPu2b/OU6qzAR7Isgofe7TxHT29lRpO0dLRt/OU+s4igZfWUsvT0wxOvQh6mOO0tvAaaKtGsKF
vI6lIo0C7SS5s+tnqW6JiVIMGdA3m6tDgjfR3ZQ337K+St9G7fh+FJbqgwanMQBsdZ/ijH6LU1Jz
MOoOBbeUxtj1BZL31/oooJ0s4aQSIrYWRi/Afaj6yMUjKgf5hBwxn6JS8bAuoAxW0Kz9Jfbsz6Ue
D8iUVf8gaOKjUDiAeYJ07bqoMjhOGasDn8cbK5J5DdfBEiDXRmxycZLS4wkENEzcZ4roiyA7LAui
X2VmFNomcELc+pPqzppPNdraZRz7/ewO6k6MZv7YlnA6r6/x8yxeLTJpJp1VGIRE++cHZBJ5pHjl
QJaZaSQv8TtsM3Z9bZ9GLd1XOKzX6GVZfGC7994YBTeQV4s31ASfmrEKFi3EzcbxO0TFcg2oRZLe
6m522yHijRpQgFPe9y6t7p1ouAe4uK/V9J1ajX9ac3Vf6DS69OSA1+NTVE5vZzV61ApjD0ZmD2rG
29mZCCYP2RhPx0c1/ZzX5XcZtTpNfSQ5vgWJdiSVezBczsfcnVIFnTNkOWoAOWMhMyT3lNbVcTSs
G2EP+yoJ76bIu4UA/DB2/bHP9VOuaG8rOz+pc/RdSce7eDQPSh+/0dMZe2MLAWsnQzADyTC7/NIp
OAK4VhBOBVoyPerxY31S2vofxC1wQagd8l9oSqtHzTH6qB5HDmKM3fM+MSb1mOM/zs/wvKfrn//S
qyaFqhmNkJ2WwerrJ97Se2hyyevRDWLoSVCIsy2Q/+VRTKnQzVODFMn5KHXqCVBoqgiKyKtvR3bS
zlb08h+80B4OONJIS3JJ16NMRqZn9igCs9cWPwpV4Sv5lJ2ur9iFx4uDCPMZrjox5XOH+cV5rSYr
zeDNigCclAnSqJp3LprAx7Ta6sheiAQYiQ49LR2PIfXzVbOGxowFXrbBbLvL/aCkqOSlpXsyylT4
Iq3KjVzhwleSzlikqsDIEItZRR4oM9GF1plZRhX+rh978Tjb4Ra2+fIo3JNUq2Vn1jifFUWEPleJ
IoO8Rwslyy37EA28ude/0sVRbJX20XPgv94LMMhdxO9Zu8Ke6zs78QaffC/fqPpc3AuS8UfoRMn1
WQnkxV7gxV50I+5F0AstOqIzMftjVFQHC9vhw/UJPRerVvc0YDNclGjQQL5dE3eGQU2k7X0cYPsb
wSmqkxw1Pydpx5tGq+I3vfTGPSS6g4sI0LAOK22KxONtY+augOAdLne4QJs1ImlGmfi8rOlnaN/1
U7p4P6xwWQ7K1FmfpsSus0PqKID1itnLHrQZgMOurpzBvO2tSrd2/BPdh0gdkWmKtXEYg2m2BbG+
o6GlaJLZfXdAox7TxIN6pkYmrg6c+Fp7F+qNlHcd8uGL3SQCUdUmH7ugtgacShLIVuO+0AY7yErw
xUisl/pXlbxdINli5qdcQ1uVKof1HUCKNe2MnI5CgbzqmwYHU72AA7pvpx6ByZJ+2tvRBY4B8FDP
fq86T5e/b55u7Gjhp3aehYF56+b2l6xS1fedXULKcruu+RzXWvsH7thdsY/7uPJ83uz0C0fmxN/E
RtzKLPOAN6XV77zKko4K+mAjlSqM9w1pkAUKasRsuhhs5J/r1Emn3YzUwbsG9CcCv1ol/HbptXvW
rF9um0pEH+vUrU8z5d63SLw3h36Oce0uF/2hHiHuq9ac33iJk6j7KNEnD4kpjWqmY9fLZ6OdXJoL
oQJT/vp2u5AXyOYVtRKa9pR0Vqml0mhhXapWEuQWpeHKc3/2Rhvt3Ea8VZuqvy1b19wIhC4dWQJv
XAAlwpE23fnF0MRGQV5JTd3pcsWfWhxp48SON2qaly5VThE2vhT9eJBWl1wfdawn3eNgJNcjltGt
IVgqazrqWjg/LKNWH6+v5KU7ghIqPo38D+HkOgFRR3VsLaZldFTDMONEG7KkIDPm7sfrI136ZgjG
oKxJERqs3moBiyFfKFZNSZDYojsqkeG+V4qZ8no+j0FNpvdHZm/6fV1aT8gwwGqoARO+yh/14grM
en0Ikwq0czFO+i37czgZ+VQGpZi+019TNzbJhdWkSGyBaeGNAoW8ilabsHe0wm7JwqsYRdvUKv2q
Sn4s0I8O11fzUnbGUDR5qEwDdlj3jF19adoU0Y7Adpv8Kcx4TFS30fwaKM0+MWtnpwEDOBgt9qpj
GNl3jV61h2gh+IwGdYuNcuHjnv0auTAv1tnNRe2oIb2MaRr3Q1l2eys3c3+I8LaqUyU/eSbX3fUl
uLjYBtgd2eQlcFuN2XXck07D+cfw2DuYVlz5fTVbx8UpjY375sI2Mulc44AKBYhG7SrW4dqPXF43
Qt4lzW6AoavHSIhi39Vme1BbavTXp3aBLEKj5sWAqzBkdEU/6QCEA2cBpxeJCehRZFIlxMLSt4p2
2NPjVE6lKIqjXo3Gvssc7wBtbiPokody9axTMAdwQUmJ+pq7OrQjxkF2qpHoSHKHPzRdRVG6+B0V
K/UgPAdF+NZE4LNJlRu96reOky5vn/Xw0nWVyitFCFgc59sK2NNUCEfnzlCLlKZTeSgRtBvT+h5t
mZ+LYx/MGQOttPkUjuIEHuWeAG7PdvCVrvqK7dYXRw9PmZ2/cdQBQfP+Se+9eePQX3gZTOiDNNdk
FRI80PmPHKBGRbXsEI12m+0bUXiHtC/Hjd1+YRRcp2XnXgMrBjXyfJQUyLtaKBE9ktkdd32vl0Hq
ptrGXC5sPMkz5np2JdOYc3U+jJoZcNYT0uZGAUI91l5+sNMuvcmXKTzRD3buPUVU78siCw9qE1sH
3W7UIG+TP6+fgNcnTjYqSfoc7kY6I6vDPYZ9OzthTdEv1sv71EKRrVYMPZiwUP1W14azUe3aGk/+
+YsLTEX/u1HBeBydWcy+KUByTUsaHep4tigDNPUG0/2ZOH6+tU36DiqYcQrylDZWV4rusWloqJhH
WFHx+8qIkfoM1RQSdOh2hoPFcDL2j201VE/gNBJq2a1VPiVha3Q7owx741hrDmY7DnbcAwFZYdx1
cevO/gKmsvWryB7dQzwIkCTL3Dr5vjUs9KQGhNPehxXHZZe1CUpWXlYK/d5t5rqmwNpjDBL3DUrM
bT8Z33rPKrtdmxdNvFPBIv/winT8BsE5/4J5JvYyGngKPBJN0WDXubTLqYlNvT6KdqHkXqijm+3N
lLQXDXFlOc5Tpr5H9VRVd8CZOxff8jDNb0KrrL19wlLdD0mX9X5kKzlZCvKZOy0zrcq3Jw/FEauO
UMhDk66CspZPdupPVKfeTanTJ4d5Tj6nltJWBzUMp2zvhIr6ZQ4H893kJggtVTjMZne0zCbXp5U/
OkOrHTPDVnPf9hYbNNCQ4/xn6uJ+aHI0edO5SMN92qvGFtr2QsuCkFViTpHR88AqrW53XckEuDzH
Q8FAP6VGbyBBbTYeAtylIaSuX3NIy3k+0jEId1qbOjt+F9KQfZK8cetwuE08BQ2wAhN2RB+20GjP
Be7V1gRsQV8MqfLn6sv5WRBTo3dJ7XrH1mnnXR2pe9CNiOsVll/GjrYnDn4Pv9GkYTYqoPEwbKt6
ZmCCX3hvzyCWw/aucooP7MzDL18LkJrpJiGvIdNNeUu+OKZOVc9ayFt0dLr4flwMZ941ivquSErz
s4b21/H6cK+eP2JVilxY2SCiQ3Fo9fxFXS3iuF6SwIxQR2ZHufslFsODa1IInEQEdiJscTzRvk7V
0m0EHa9iKjk4U6TPQt/6FWpumXKjH+I2CeD0x7vciN7aY4FfWopEXV/9aZnD2+uzvTigdELju9Ml
V1d3f6Isbj1WAw/ZUIVBlmJJbc9QV7yZOqtZW/aud7tfLrgA6qc5yCvPIhOhr+7BQoEbFw/MUu0x
8LHHzNsXITJ716f26nqXoxDD8JaggA0D/3zfeOkEbyBianWkVafIUinbKhnSu+3cH8Yw3XJ+kkt1
doTkeBSqKFpTpNfWpNdiomWZxbXM45zHuoT1S1HJfQhtPFBp/Dr7Qa8s2bbY6tq8ChNWA6+ulnqI
mql3SHhEnqg7lAKHYzi0W8jfC8vJy0zYDXYf8NcaYzfZZjvoyQxgoSz6QFlS59gtU3Kw1Xl6SK1N
5t/rsASyssl4HEaJS1jDwJQIo2IR1nEQVrp+Y/eZ8b6KJuO2itiprZtUp27us2AerPBOi/CkDRMD
cW5PKE/XN9KF9bVofxL3wtigr70Kw6pJ1EpcRDEB8fy9sIzoMUGS/nR9kLWaPUqj9DtejLI6FIgW
WY3iwhgO4wY5QWwycUFsf1KlgZ3D87GjD3Py6uko8FOZKfH5czmjkkxHc+eFYh93bnOgl2b6Y6oe
QltSqOb4MCd0HBJe9ElV342teNvlNE0APO6S2ml2wB/uKKrYh7brtoTUL+0YoAeylwjSgzN4fgDr
vhpCR8c+FXExczeSwhxSW/0ILG3wUR7dIuW9To/lCjquDWuN8gbGiOfjTU6uiKVzoiAe6h8ORsu+
mE3jbQrl3M9D671lzOkBzFh8zwXcUTnCq3i24VkNhvXLGF/5WxB/k0gIrri1b1dhuF0J0z8KvMoQ
B8UYI1SCsAIN9ZHyR4b5tpstWwWCCzeQ7ACgOSDBa7BrzheAjDHKtY6NmrTduyIS+pMX9fkHDYzA
kxabCI/3FIfRcHXCrd174R1haEounFM6RGslb4o/izYnSRyMTnkXaUuMKVaIrPyY0cd2KCF2KTbf
2fRlQsde5CEOYkjd2/V36hk/aouga6wHau848MQp7dyMcE8ZvtH1uIlwrvfbpn+AQiEQfKq/OVbZ
Hvoca4OoUvbXz+GFww4BmOxX4gxl//N8Dfu+tK3ZYw2nQu+OntM5R9QXrY2a38VRSB75ToAq0Oc7
H4UiZ5LALoiCkTTSZ0fr8AtndyN/vPhRwLzREoJAwbE4H6VP05QGIupHgGGWPXIEKqYKmfY/nJ1X
k9tGF6b/0Icq5HALghhOVpatG5QsW0iN1Mj49ftAVVslglxiRzcuX4zdRKNx+oQ33CPw1xG810qC
DtrOUbj6aPA2VpUJ8C/byVqupoU3OEZ815rej6bTtKMVp8VOTnjZJSCR5isH/0JTeJ0Vnj9aJSMz
c4EcoPSAWYC5Wly02qIe4zLpwzI2REA3BQlWxVM+K3XTHRop1CPYzfQj4LTxMA6TScfbtF6HpTMD
poEaOax0lsesxt1twgdP+IrYFam7ujugGRAsoIt9ocuYoUUeYTrFK+m90bd1JI7sIfn5B2eYvuva
J18j7+YqqfMqkm7DIqrddndGVlhHW+JF+vZVyJJhXIBooRW3WcVwunxkpsWLXhCoKGdHHvo1K7i9
ymXhxJteoTKr2A+UyW2GWvS5Z0ZORySN1exLMy7mvVCZLtlLigQPPZoAfBjUiRFU81JP79FxcUAI
AKXMQcKfsE8c/CqXoFnKstnpIFzLUWjaq6yiY9DIfPX8GOoxg/oY9jm2M6L/DpoMKxmIXwe1WJoH
1WpRLS+4WyAZmP5sC6iGvR1m2b7E/brQJvlkfgAJEIkmBpnbLvSyVGnZ550SzkXlvcbp9NTEinta
1MIMrcwoXst6LA6JF/1kKFX8jMyYBGAZpvc1Xi3vb7+yK2ccOT8yeyYmq+Dkmhf8VrDFXjvK1q2U
sBZzEyCwpflJBLXmraus+EmybSBUq+jj5rJrKw2GxYLyky30CTn0TN4nIt8T1LgMoazCfq4RlO9p
yyw01dnOS22JQgB/GGnU83xKUeY76Ho6nXTwJdjE6dPOl0WL7+J1siyjC+5U5gro2ZxvYZvOhrSm
LgrxeaxwyXiqjaL+wSzIVY+qmY93Nbhkz6+9SmKuV7TigxU504CXhzVh9qMuXMK1o34AaDe/Byem
cAmrr3bmeR/jwcy/TRVIuKMHyJYp0KIXn5LE0H80ho3Pbu30q9vnkKrfepzLpqAxsW6ji9QV5v0k
J8SuPQa24hBFOdY0wliyT5mcRQSrMfVwXi0SzMMcA8xg0GqZNwWpVcVREA2W4h1cRZcZ2BcRPw9z
lz7Joo/+nkYlWRs+9fc07nG0zrNVvFwHK/t+6GvzszZOxc+y08t/sjpuUuQtVWtkLGkNHGcvpS5Q
0n9ys/NeUgSO7KAtVZaKaHNPnHJ7IgNzxhrIig3hfRny5EfmNnwBVd6m35XR0wof+YH0a6xX/Rd7
mWG+Q/74olUL/ifS4AygZK6Xd4Pe9SCEwLX+mEytf7VTnMZ8GDnyNIOvfl9ozHlBHenKkybNNDoa
gHdOSY8MtI//hPiGC974tazN9r0wNczOI7V97zI9OiRW8ZT3hYKgmturJYChmoZLOUaf7KGxHoku
zidBb/R9k2XRsaBdhHFa6c2PFWNv79QpyKTjVCA8rGLctlb/qZ28c31z9NL0QE1kSeQ0c0oF9NqU
1i+UyBtDeN7xN61chiboNa1/yYYkn++kVSvm4X+iyxDXaXRwJKmTwMWuTe+9ktvly6CW1meBSkmB
BegYvZsar/sQg7+K/dLNQU9rheLSIFLz+LMrbOX9mBbFl9tf//p1n8c7EEKQxxmHIQ5zQR+IpedM
UZ5FYdwiDRolCDT0labfOa39+e0rgdxZGahoYFDZn3+KZBaNLuOC7jhiI491m/zs+rx5Ub023Uk9
rz0TADFdtUjiQadvc5osjpNhSliJ0iBs4kI+Lij5H9pe+ev2M10i4YHXokyG4g2xk+nsZqncrV1X
4YCGqIwj02QsxSfFYdJPbDBOXCRzkJgtk34AxkESD/Akc4THd37EusjmHfIj+AEqOTCjnk2QG2sD
KN0Y4dwc20soJrvwrcmbwsosP+tz/whRWuI+hO+uFbXfy8yludF71aNUuv9i71umjI9dF/2dujYu
DYb9s6+X+NRmRr1zy195LzSS4BZSyaqE5M1mTY2zmGrFWeuUdriTifuvaLFRgh8d+be35MptYzLX
BaYFM4TR26ZiduMI4JYhImyg7CoYCotxX+84mMNM2NdLYUy+CRLk7eeO4c+qVrXqaYFXOz/hcZSO
GcvQmsaF4q+h02b8sbLxxN/af7CVsJzoH/HhIvm8+ZgcrTO9pGQpL09Uv0/zxAcw1KAn2e05UVw9
42SlnG/8QAB1b6ofz8r7ES0PLxzkCEymigrn6ClWe2wX3TsKYBb3I5fvUbG0IWjcurxvyCR2Dvm6
d9szjoQONR7at5i4bPbWjtN4plPhYe6qiZCmIQPyZMKhfmFgjSau/NTg74IMXLn3Vq+uzFgFuScC
Cmf3/K1aKmYUiqBt3kHuPpalbHwzadwHZUBaNU/H+PNcZfKo55a+85Iv8z+AdA7UE+xE6Hlu8z83
Rk5FxnBwe1Dux7muNeYb3p7a1LWvUiP5Xs1eOE1blPDYMKZJywmfeyVKgzazo++wvZ5A1zk7A/Gr
z0MVAmKGpsqFQLVJEtSIXPdCM7WbF6aGFSc33QMbre/j4qSAvbe4ZDRajeuv+C1rtkBMeCQcrFIi
5TRIvIQNbRLPap3J55LO606suRZ99VW3HGQOvbkLFrrMkgmUkRcqZdK8ejOiN3Hd1ceqGvDkWwY9
GDqj8I3WSF5LOe7N+a+FOqIpdQJnBUOOTVBNrUUkasHykeGM904yee/0DOugXkeWhXkXZDA1nb7e
jq/XvonfFt1KTI21FoF0Y9GWqeSP1o6yR8Mp0hAeXvF+9lZvJ0OageLYn24vfPVp6YSCy4QaRFV+
/nI7e1okuCReLvMzRENkFbiGECe1a+Rh7pLqIxJcP26veaWjTAtGB6q7zpKoJDYRoLetLELKiS9E
S75XgvqF8jz5dzBt5dAb8xAilLJIfyhNPXSyuHyQaPbijYu/ZNRZxOi5aME0KjPDE+erpcjmXWt1
9ou+IFBQcERCyLr2qTGxWRqYD4eM7/V7QXMNWCbaqsjBlfynRv9DlkX84fbTXT2+q7YA+ErgOVtE
uplNVVKN7KhVKnnrq+CtcNj2SORxSviRCnRUcy1OHlUnNnzNi+Se3MqV+EN3l8vFpOFKG2oT2RO5
OFRbXC8dpkTPqpqK53Ry+2fpmNgbG2X1rFpD8eR2jue3SNf7TdKM7xTquKDUcjWwc0fcF/3knkak
xfy5H6KjKGBR53NjHQYVRGW3uOOjrixYQiG5FSHeeUJlCx3JpbCfU6HFR/Qt1M+WO0x+W7dO4CHy
d1TjNglUHTTKxG852IuuPSIxiGqaZjBantKFCfexNxiimCh8MUA1k665c4ulfDZR/f9L0+L8/vbb
uhJCUT5E7hfYA42vbRKt9qJRVMmZsrpieK7dwTuqaWLshLQrn/cq9c6ECsVr5pmbA58UVhrpbkNC
iT/TMS5w/MxrXJdiuRpQzbkI9KIrworLJLz9fFuHRaY3v3ArqG8SvSlMNtG7SrVhHPgraqqsuK8T
oxkeIarrOE7bkxqhwlnP34SVafd1zAehJzm6bGJyjjDBpvkA7sP8u0xl/7GrcUE4IPmkPrlqUpWo
TLctEsyplt4ni4Nl8e1ffuU7YqwHk4m4tJohbSJTPueuIpR1z0rNOCmx6PC/nFb/raYKFt3sA9sy
kJujoAgVr98DEV77igwQvdx3a5dvi0WNwXpMs6xI0gogtrMemX5Xt+JkadFOCL52BAFs0SoiAAHm
Nc5DcNq6DjJ4PKiWDnGYumjoxWqs7hzBS8oaB4HkfU2ALKDDv4ZUv13jU1qkRbtIMjw5jmmotakr
ffC2CPBNpGrikA7Z8LGVMn7fetbyMEYiFadUESnjD7Cd1EDV3OV+N3npx9uv+hfydZNirA0zsFV0
lGgsrbfUb7+t8hwlixzhhWNnB43ifZsykIZqXxzL2DrVVf44VOLFi+iRxOaHYlT/yYfluZ6Lh1jW
7/sGI/M6PVhq+XGgMV53xiF3ppOiVUcdKWPFg1Yfc2B6A3/n3pO+jrTMzv5euUhp+q2wAcia9OM2
BUQq7D6H4uCGFEggXXvwKUXdYxNrWk+a12GsvgJDd/ZtPRrbfWOwD16BWplEfhNXxKzm/bLYbjg7
ffspSjPr1QM2UdL0nnIet+k8vwIZ8g/Edf0vENej9Nve+65IWlJ+M6Tz6wzZ/EcEtlEG5jQ9Z3Tn
Cz+x0uxvXdEQuJxRSv0qcqtLfFmhoXqYo0j/K48ybY/Ne+2Dt+Dywu8kGaG5eH4Iph4N+6Sc3bDz
vgtRLI9I3xb3ZQ2izB1QapZqbvtJI/OjEcN8uL2VV2a0qzYTPmoMDQizW4KpiLTIqeGThBnzYN/J
mkctau+UTH5SY5fRt1aGSi8+lh7m07by04Qqo6ftnhTv1VPkMDqiPvp1fZ/vgYYccpwDRguX2HvR
xmTt3y/cl2UaH72o6Xwn+u/2g1+LPqDtKYfWLBA40/mKYy/QeqIuDmttRIOocPEPTAhBt1f5hZzZ
nlQiHB4M0IthMm+/8FRFyaXneuvi+RukXTcsCwkxBYB4oOdF6tc5w/Cagcr9lJfyBOK4P3haYn12
ownyaorpsq3Fzd2yrIPbtBxPjLKTpxnFxkfECPGbq2nfTnYiXlB1f/vAchVVXzFBK8gEb6HzXWoX
Qynb2nDDZtDzR0Z8eELrY+snsS7vvCVTnmNFmXZCytVXQ44M4xmGGQiX80Xphy8osyxuSGcmo4PZ
2IAtG2snQ7j22dGohC3FuJIqTz9fxV5kLY1odEOhuVUIa8mmLTp6YbNU2WfLStsnbNi8x6Ic3I9S
YIN8+2Rc64bQBFkFZlAmWMnD5+tHcmg8obB+PmdIrZCOkUvm6X0FMuLQRYn30RHpSBYwLr7q5HTP
7V7f+RFXd3qFfYHk43bcQuuUOgV6NdD9cBNT8+fIMU8dkhvB7Ue9vYqnbj41C7ziROfcDRVDtk99
W6IY4CndnzwLeDkNgBmwfXezn3RtZhosLUdV67Ea6DUniF1EXP7gWcCyoHdESguU7fytCSs3CrMf
OJtpEhOQ7Y8laog7Qfna0QSEB18QntOqgX6+iO6WHZLBRMMpKfVX4S7py+KRiCkzrugG5qW+OrUI
PzSVfvRAm+0847U6lVkXvwAFP7ilW5Z/5Bh5ZaK2zKeROOhMZXKB553jd680rvuts73sL9PIp8rH
VEldsOe1lJxxbtyYD1Scuedj3VPHuOyU0c9+oOfme0o1YJTZDw6zjtJCeVSbeY64qTTU9qQH09fO
TDEc8sapXxd84uKD0fNPX8mbdZLieMUHwmf8wfBE++32S71WppBrMzcmBwPZv6kcQWUk9dAIcpgK
ejgQd4vsgVsBiuZ4yqipj53RW4dJdeaPt1e+du+tJGEmisQgGBbnbzrX9cZmoM4ttMTJO4kdRNDY
+V+alB/d3v2QOMseKNLm/7i9kH5fcXOATeECcFG5h9BSDhij/BCOvpxgfh2WcVF2vslryTfeG2DA
Vu9NSrHNSW5kn/Z5zy0rRqX8q5DV1Pg1ut7HpkWrIiHzeFpa1GfLWfmS2J33MKJOGUyGmx96t/8X
dP2bDQIhl3Otr+w+kBLgic93XHqK2ysMQcIY1bdTWZrDw/9H1XHlvZ6tsnnuZUhkHK+BdUaU4A41
cTNEFdBmqti27/J4Tl8V9Q/qKTTYXBBMNLUou43zJ+Psjoq3hlmjWkYKgWU+2Gtz4/aJvRTwYgPR
0cFmZb042cTzZbDfRscOqCLNJX14b/VeQr5SNMGUaMkRb1z3i8y6OZzbSAatORsPlVGa35k/Dq+a
FYmHJFeUw9IDu7j9w64ETQqBFa9J9azSVDz/XajFmt1QoVCTLLZcHZ7b1XOSSqlXrUORFwzPDEUL
B8v46qpy+Hx79UsRGQ9Jp3VPkEiAkb+1rCgoRBaGGVFIyTjIg5fF43MSWUN9SOFvINGHv2GQu238
QWtW7ZSV1J/4qaI4j0vXWDg9ghn23ZICJVCYGh8xYxJJmFWpWL8Fvi4/d4W587OvRD7ItNTGKykU
YOQm/jiTbinZuHacPH18nvu+eGiUpv/iiQR5kQG9FIfGV6i2kb3DvbmSFDCOYFYMVR3IyHa2mqsa
jbMeUQR6R/2/Wjb1h2xY3B32/ZVVfkEg+dIxmr+Q9/IykQ324jqhNuPV6ntubbS+ZdaFf/v1X37v
0E0BWq48PaLctp2sCkcaVTs4YdR6IlCVPPmQZBKLenNy7ibKHr/A8v7Dmxddhy2gi4DCrKCY8xPP
cazrXMO6xIz0tvEX15vfVZ72NbJ1+VTVS/lDOpO9kxxcCem0DSFhrg2L1dJ7E0DxNErpPyVOiHh2
/EDDtf0wW/QW3Fgz0FalX9podfQiPTAn02R7L8iH1GFlM8RsXabXplO/vWCgTcanTy9zhbpuMUFJ
70ax2xp2KLxInIy86e9wuG12ug6XNyerwHNFjw9cFzS78+2uhZmkeJfZIY534iTJJwKURAIU9SaK
lGpPRHZvOet8udbw2o5TZYewgOxDq9by6A0geFWnjwI9Hd6epfP5U+wxUVsdsX+99996UalQpLIo
sx1ORi3vpo4ZrKiVcef4XAYcVlkTdGI0Zo/bKZNsbQNLh9YO7UjPAyNqp/eDERtA8BTWwxL5yQFx
cFjSaY9cuO7XeeJDoxEsNrc+TWEG3uf7KeLaK8Rc2yEIaOUwixY5PFM092nuDHujiMuleDzgHGwo
xKFtZ7MWyOOQQFphWo36PYy86F6d8ibbCTpXnmgVAMImg+k9Od3mS6RnUMSQrqxQJEr8mKeZfhqA
EYVV41Q70frKUrBqGdSsSEZYWJvL1ewTxCbKBF53qlRI5y3NAecRL6irZa8VdHWpVdhu9SoDnrV5
T0mbpK0cPTMsrbQKlREJ3HjUxzsNHuHOYbwStfEEs1VcL1ZAwBaOzSBNdslimiEu2PBs8wjxxyS2
XtQlzb9qUlPvaNktO2/tymSCbeQrMGFUQ4LaUuZVjaIJd2oDHVuK4GZE2m6q3SASjvkwiFyigzmY
H8ZY/5F5RvoxN4AR4gWThtPieXdJbmkPC1oigS3MLozdXIR1K1W/Q8zoyYnGL2++ZH41yciXcY9D
6Oz8s6EiiSgCF2YNhekS7IgN4cEEiXaSRZScbi92JeZRdzJ+Zm9WnPR6Nn6LQczoPBf5JzPEFd14
JPWw7pRZGdA5xABlVorxzah/0izgPVS7SHOCsDxfbxT1yCcMIjdagG1KDZZz4RbpzlNdOdG/eEQY
Oq+yFNuPx8mGrKlFyir2bH6wPTEfY7F0yP0Tzm9v4PqDN0GOQhaCOsMjIOBbmCqO5KI0Moeu4Cy1
18hrY0QJ0r1U+wrYH/Esojgi3AyzGWmf71tTOJOFZKseYlasPCieG31o87hmKoWOSe6nplId3aae
7nEfm/4rKjmH5WRO9xJ9iFdGNNajZzMOtdKmWhDdEQJ9Ci3HeyVN/N5JlvYAKNJ+Z4lkDt+6QQyH
aWeuPV8+PmcTyDqjqTq7dvUwt2iyizr64boy/pNFVikXxEDRRd3O0LRmKXpElPUQP+8BiFzVfrPj
pvx0+1EuPxZskinz0JaiScTc/fwlmEWcZ4gR0FpGYc9nDpMclq6jTABGgUp0uuf8d6XEOV9QP19Q
GSF5Z5PtIHahdA+zkBW9y6T4b6zy9CF5SuD6af1woDxzkHrpqcTSKQmRhRr/LnC6gg3ueB/atmqO
TkqPkxqyvGtrBPZu78vl58bPZKy2to8ZqGwHfka6NID2HCec07w5ND2JYD2qvQ8WwNh50VfoBqyF
dgBNXOIVV8n5luBb5IHhwn47jZFChHomA62qtIPSZFMYlTWdcuS779W6agOUmuZgyE3lYJdNuRNj
Lj98fgjmBmsnl4JuS+0zPSo0GB9OiCPZcBojtOWN2dtrHl1pWrMMTALGARBmLjBKcbmINmJ8zdQh
hu4PWekUR0nvN25DdWXVqL/MSDYKXMgea9DQKERq2s77vfaoq6vmOm8ER7fFZVVZQtnDzD9MYsfE
czWpDobam2+OpCT6K8gY+AKlxXbEqNauVq2GTGHajU4QzeN8ykqnPN4+q2uKdh6vWQUSLxJCq+DH
9vyovZxg0egrpc0BBOhq00lbnP/GxKHo1jUYT2NePOjkADupz7WPZJU5X1u8q3bP+sN+u2mRlO0i
0Zhs4lI7j11rRcc2EliFa+XeUtfiFNGJ1BuIKeIkxvlSeCoYSj3zvsZ+KoMhY6KlaWmGq3LHpW6Z
by9kfpVojIhA0K4EnPP1NJSuW2UandDW5+pe71PhiyFxd1KHq09FfF+/+jUAb55q0OYVuD/RWSgd
98DUpKYMT8tTWoyfjakR724flF8UsYuTsg7iaNWQPm4/8JS+XwI+kC8PUNOxKpvpEHm9DgZ5jkI9
NuL7xRgYIdGJALyaTg863pCQPmpxKib0eEkUu0BTO/NezQxUI4pBBJ2S/gsTUX9mkqcB+bWqk9Zp
9UOXD38vAnqFp4FNGKKify1LxzhCeoh9tEDiQEOKPeg0cChxFpUg/Zfk7vYDX9tfumgkZyvVR93O
pY2mN+p5oaOiSKGHQuRRSNuB9eAEMH40tD1M6frCthtMWFu9NZkDIPV/fmxyBoBqlLh2OHdVic5+
7x0c9jFI8NQ4xLFR+y30mBOau/ZpJP8KYZ5gDDDK5DU1R/fU9IPhK/Eyh9aCoY7ozfEwqzBJhrbQ
fLT0h+ce05+nmPuRuYnbPniRO51cexiDflnBnmM83zuLJw9AwNTK91ATPtUywh8ZZw+jRbXWrlyf
VVy7mrDdyqw7fTayx2pCW+B/tSa7OJXSCfMCAmWtLO2DyLj3FoaMX2+/nGth6/e92hz+WmsSzhgD
otbTG192hfHF6izttYky49CgSH+HvJx18ABNHW6vfCX4g+dCSM6j5KWJsB6b3+LWFFee2TopYXmw
mqd+QltdE217ur3KlegIOo4rHT3TNUZuUitQslNuw24OB9Fh+yis+pQa1dNkTe1OGLksQbHj+m2l
zakrCgOpcxETRuLYOhh6OWKJAUhbWYAcOQqWuVJV5J9sItwJcuA1Sd06myjwObqmzbh1rHK6K71a
YWaQ7eGZr20i3XjGY+sAyNo2CpMmiWuzplGYyx6FGlUp0Usb9YdOsfYwc1eXIlqsABqwvFuj40SR
aWxpwiHZzJug8fSPsH2zU1uBUrh9Mq6MPyh5fltqPaC/HcCqED2YXdsOFdtynj0nqcM2qvInEw5W
OHlR/U2pxM/MnTrfHprkIXXJ9fpSOn4jVPnYl/YPAeB/Jyf6f/ws5h/oxF2h7nRD6aVdUfBdGKWq
3jkappnB7Fa6fkwr1fZduF/IUqTj/FoXiyn9yGraR3c06zZocMA42XMF9Aydo+avvFOnvebplZKR
7vs65AQejJfUVjQIgSte/sArMhMb6YkkrKvpcfGcb5q3vCYKqCpVo4AxYb4l2Tujn06DnjyPK+K5
z9N3c63c21r5pbK6w2yoL62jHMYFAdrbr/cyvJDt0bjj4lkNWH5Nxn97uy3jx06vrCVEUD+6R+Wt
P6joAO4cosu7bV2FCn31GaZIXEdZv63iRqrVI0a2hFabNFQD4jnKoxdtaO2Do0L1fOszcRvRsgaE
BK/looNT91FqQVTSw143mhAyoYDE2iqfb6/yK+3e3J9r+QHDnYyIzsPmoWgSOUsraI+7ihKBDOjH
+dGz4uHYpR3KX/hRhYXe1qcY5xO/XqrxhL1dE5AXi+M8GeNRwTLgmBdzdlKEMF+8Plue7NEG+871
eszsRfv6P+gYGih4C7v2GtNrtXTGI7gW04cxtYdsvAKN48jS7V/dIVZq4yaRnJdmjp3ctMNVY+/H
XLeVj77OEGSqibZ7NHUHxRj0O0UvlneJVwK69FKaH0VhnRjs7/LuL88mP4cm1cpsh+m19eHAf3ea
s8yzw2TFtrSyQMVIj807KzILPxMLgr+ukh6KVZ9QFfZ/cigHiOci98nsB3+Uah9KaKw7x2t9rxfv
nWYKUHLqTi7M88PsKaB6BMlC2CbREylR+dHO4+ZjNyBmXKvqf3bq1KcCym9oLChU3j511/aEKo3x
HjpdMHU2F7U+DnlmZ5EdUirOgZZOC2ZF6Z4/9OX3Cl8NJVD6RWSjqDKeP2KvRWNL85tBW4U7rxX1
41M5i88mPI1j1nlvRzKxHC5x4DEd6rMtRGGlavSpdOywTyLnGE1GGjQ6Stq3t+7KII9l8Kww6UVT
eW5Fv4o2MTRlZMBU5nnvI6MkDrTcvy564wUz//5tnJHckNJ6MOIK3Wn32VWsIOmnL7d/yOXuYjGP
zCRSSDDUEHY9312pt5odi1EPp1n8TbGqHywFAnTsCRdIWtntnNfLXIHl4IzxPmn7o7B2vlxjDTgj
26Uemoui9D4NpN4fRJE86nZlvnkQdL7W9nhyp6L6mNMIjNTpybaHfx0dOc0/2D+XLgJZMcnkVlxE
VFFuSRtk5jzDUXV7Tz0ac10dHdlRkzrzXmfk2gZakK/XTQS4b64p7W+3F5a88woY1sLJqTu/Qq/u
lTSyPLaWNh1vP9q1pWjgqTRI6GkzfThfqlQLFCXQ9gKeUKrHPgVCpnYu1mtOlO8sde0U2utjEUSg
Sm7Hn+j6QiDHFYJS0zRfjaquH5D5rY8xMMDHqC6bnWO4nurzsMldTFMEh+yVnLnF+BGu5zxJKx5t
UWkJjrT1jinWr1R8XXGM1KYIFFiJwSS8vS/gMmiytM6MACYu+cfWhxLAeaq3sdBCjO7lXYWDiV9i
cLOzoddX4XtG5gj1vW3bZ+mUudHcVMPNVzMPXU+HCe2DPX+zayeEGSilILJDkNs2J6TuZY18Ka9t
dQWA5TUvWHfWmMiYjdx5oGsnBFAONy+FE4iVzceMlLYGs6zRQjVrhZ/Fkx3IpNeDmMrf7yAR75SG
V/IP4MEatmrIeFlITq3P/tuHtqL0llFB5lpoXfpOcREMMtXY8nM8GY4FByjxDfTEA9uL9JPaqMu9
qTfNQZZOe4jGutw5sZfPz8+h9kFGZhV1245OopYylaG2GtJJso9z5fag+HJM3aCNHqFbfX/rt3++
3OZaKNVKGwhB+B62LhQotUnDkfsyhGX86fZKlyeVfJ8Pf1WMIS/bBrQWJYWiKFlp1fu485poPAqt
bHasZy5PKqNEbh76rVSQqBacv023LZHYrbwFsbm2vCclj8MS+Oc9rbe9EfMvhPx5cAGJhvwQ+rHA
ghhBna/llU0RU22qYd+3kXEY1Sn6tpS6ZQTNiPKPPyhtlAejiBayMlzVHzOApnUYyyrpH/iTMT5W
rZ4od0qU1wPChIp8P0+u8fdgZkZzWCpnCRI8+16aZOxLDFQWsMCd3UlUasvUbT/oSv/Dyob6M15h
meZHdb98zZZIjn4neyiRyaDoTCiyUYjXxB2pAwotazT0fxW2JZdAXyen+qyKUYPvZozmN6vticHT
Om8J3vr6bep5oCj0DVbm+iaE4OrEzNQe1HBqi+5OTqlKjZokf99e5YpsFjF37WcysaApslU/SEhO
oaKhIR9NCnPfdExeynKRCOihipA9WfWsZPAcSisLsDJroJi6Q/fOy3qDnmtkzE+pYo2PeR91r92S
RzADwVntFaZrDDs/OJwbWl7rYAW7py34YoH0JGStdXSUJ7Tl7To5MP9w0Rwe3WUKpspUFt9SdFe9
awaBXWcUeUB6W2FbI32Q0ewCD1zoIy2R6LvVyrRYzbE6cV/bkVGcHK8jR8i6xgDbkLZHq3WQCTWa
Ov3OoHjw7uLUYoEEEdnFbw2cI6FkuRAzK7BXpU8xU2o+EIS6OZhtFZ2Mji4gzGddf4HmszylTut8
UM0JBzK16co2iBwcw3zUypLygNpkf9R0xEoOWmR5k59V6gC7a9DbpzmrxSGDrwpTuMjL761VYu7a
qor2d0qC8pxWOK6c5mKme4PCvH500X6vgIyAVD9EGXrEfptIcwqEa/XDk+EVLRWXkaCXkjCOpBNM
W/72gbpMIEDikICBWgDRZG6VO0Y1T/WpzOfQmOzyceW0BsaYFC+yUwC0FF4CGbwtX+182hOevYyX
rAw+gw4ihcMF0wK3VMbAHqN5aanDSQeWGhhuOeycxSurUDUauKtw8zmoVpzHMJJMUxkzmiRdn41I
yS5YH5iT/WaAKKYV67e/si9J/DZRWbMaB2G+bgnjqksfbTBih9Qu3D94lt9X2aQOeQNV3JBygVzU
9EHRzFXoGfC5bp+IyxuGZwH0Qa7AhqEgcb5jo5uPCspX7FheNn4lU8M383I5xES4neLxl+XgJlAA
pAMrSMw0qNs2fetGSGNoZh1ch9nTXEimQnyVVFXyQSj6QkRQRPPUTmpcPiq5hDWdGCM+M7E6V4qf
GYprH7vF7L7XdTI8ea6ZRHdmNDefPfreyUHWCty3GlIgWl6Np/ieXHpM+6pSf+kiOLPB0GjZXhf5
yhfFaVs7CavxAni38/3LcwyiZrqj4ezm7sM8djFjnHYl1qp6eSjdVjkqxUxHPkmcN99BK6qOhcFY
kcRsiViiHDMccTJeXWyqgcigx9NCVv9klRUxuILdXErF8weMwfU66ezOIYUQfVarGAPFiPbKi8s8
cSUGUK/9X2TK+SpSlQUkRhMKwGwkXxZr6O7AKYq7CgGgQ+EhPHf72F/hWNLhY1CzdjHAC24T03Gx
heyZxYYFyOdH0elDddDS5WtsRAhv83H7U0027M2a9QW2lPcOF/n6zgEr6RvuUH6Q5dLeq1U8YAWG
d4MyqMi/pRWYplFvTqZsyMDr7F+zU5PP0IfKnRB0uV9r9CGa0gEBtrCdJNtt7fRqY06hNLUxHGWZ
PyVzan+MrEnH2Le3dxLrK6CVdbIF5xBhSpQfzE2cILkZIpRdJjSfPBDcWRo/pEkbPUy6+tmejCxE
pAQCCZqHJ2qO4qBVZv+c1sbn2+/t2u9gYLMm3euknq7m+UFp5iiz1akbAayW9V/AtgTkIKZ/76o6
lj8VhaYMIIGxKI9GM87vS82RDn5wzvfSHIs9qYrL4Eltt2q9kQauXMhNyjyJ1OJo/FLzZqZoSKd/
shCaC4pZ6G++DYAL0dLg1l4R5dbmznGyBNMowVLDMMbfhlnpgxb4zk69cW176V7TDyI3WLnlm+3F
B8uzB1uMIQ3uT4jqRAcxMK2dFwRjJvG0dNbD5IzmQdGHe6vL/qHdsAeEu1LCUipSVFFWkVsDij5/
xfpsOYOYE451joaSxUnCY1GPX4VpND69vYohgGf8H+aurLtOXEv/lVr3nWrmoVff+8CZz7EPnhI7
edHK4DAIkAAJEL++P3zrVtnEHLry1E9ZjhMESGxt7f0N276UxUp0qjmSDF4OLI3FqkhbeyFSjAv7
7aaFu0HFCt0ddF9wrH57N5Sj9NFqTrstUte64w0f1p1k8QKb8J2VBI13qKmNPU9U6yfbiFH5oEc0
GEWrzApC/HFzLwZXZqGuWc3CE/3UdRkpi2OxbZQkxdF1WsvpOlDCkU9XoLMVFbxGgyJ9zLmlfrhm
miBjjuuBhS4klCVSVi6hlg//GbMopL0B9znDWa5i1AZwLx6KUMZW97EuW0M7wk0wq6GUkJfIYMFk
uWW+zu48KPx8z1sGe6cShrhZq2PJwPnLXTosTbfi8bFQg0N4GtsdAOe+nSmdl5oN3TCY2ABstsGp
0//UQ5r5mywt2PCJxL/NiZN/9jUaH2zWedc213gIGWc0j1LIXHO7rU914ZkqzKge4KEMbw/4LRDS
CTjllwPZdFmNN4syKCo0gBuNgIG3N1tzrrmkl9W2s0tvlQyDh6ylGxayu+k2gVGwliBigqI15KOm
TXvi1aNAQFZtARoDS1TijJMnnIUkVZ9LAEkuP9NPYM9xONR3QSwDBn9Ewb19KCRjvkhGVBPki785
sSu2Q4XUxDA0frTqPt/7g9MAU1lZt3af2Htdh6lpUGTavnGqr1ndYTc142YTMPA8mr7wTkWvHwKp
qaU4987rN9FVHjG90PFG///tneYA2CUtstEtS9zk7KkqvbLyJLg1hVsfDI2hOSQsUsOIomZ3oGOq
u8xjY9FfAaKS2Rk3V0PDrNshsJdU0d+7NQRg1MtwukAZZhJwSgU7dIcX1baHSztYfFaypSxesnV4
52NB+oNRwCtAfWlawPAqHY4whMOHWtX5GerszTVsptqVTEvnmpPSvYYMLd0k0NVdOIP+hAfFKoGT
AFyUgDcHGHzKvCKFCfE9WJ1sc6f4WLgsCGNLhw5LTXV538Mh7Ewa8F/thnzi1IU4M+27hfmfhlvo
SKJmr/sopINShArL2+mHh7Njdp7VbtsBLuRp7TbHqkbpCkoaS+ri7w41NqpGxaIReP12KEigaqnw
IbM2UP+5oco6KJY+ugVf4kH89F7Hh3JxGMDhCicCSMO+HQlS4azgXtFuKwIfUj2BK49HqXXvqjre
VBRKLT1U89aky+sHqpfDxrb+NpcA94BD8ZiZBUjlrenW4sZ420YbyO3gA3RhpYXAZiGWguc773Q8
evs2qq86fJIn7zRzhgC8SSLBdC0pcJQNWeGEJE8FDv/ryzHtvaHAyXLwXlFPR4f17UtNGqDxPOZK
QE9yRDI7zo+MqerYd0taeNMvcnx1gITiu0CxHCTpyZocHKvvkhj99sTTy1Wsoc0ifYfua7hmh9Zg
NXcw7xVbgISWTDJ/8g0bh4aeFCrN2CrQNps8JPzarLrjtdzGqZLwDLOM0OESnPogrkMjGUoUapOy
um+S8fCtDztXAngmjZqfVBLwPTFxuMXn5mwtq6CwN7SHh4qU2cKh5725GA3YR6DNCLUZf/+6t4EW
BkmAJ93qHRAJLhTqd3XM2w2wws7CtE+DMBATI8YauQRCBNr4k1MvUnkl4S1fbQPB9ZWykRDJjixt
mC/KH6+TSwzjoC6GuukIdwMv9+0ToeAJfETM+NayJUS/gVVVnwmA5QN425lxRH+9KleUOkH8qVRm
bYSoZWcpNDWtjkAG17XWSUVVAZU8i270PDF3XRcbInQqCSYJb0FhDwuWtyCqocbeAx4K15VQK7xS
A/e2SR+FQ3AqyiD0f8MyFJpRXhcOsFZZnTar3C3977iG/uzYUnzgthXH66xt2hJtVXDgQqwmBJpG
0z9KRwikFZmTAGxq91q2MYvaKbYBcSDe4ZeGvHVaA9a6pt63RqgZKTtV2lBvm7JwVhVm4aqQDQwD
0SuIs1UKWh0PC3wOkbBbmHpc/qinaRFeOwRTx71/ZHb+HP6DzO7szOHbnLX9Wrco33VBCB8mbqTe
wlhjLJpMMdIvlO9xWAeQyp1MMTRCFKDZBd8C4lqvi8Aka8j4UkBr0KLmnkbW0Pxc2t1f9L/ejgqK
mgvv1bFChLxvkkRIDoonoN0pnrDRAA9N7ZyuC7cejcfbIYicKg8kmoJdBqwvwa+hcFjr3xwvgZf0
oMBLSV1FPkOEZ+g2yk3VuZKUOTubiSbZ2iYUbklNXIrGVD7wTQ/NfHVwgzq9UyDqtqGWgMW9SStB
zLCEt8OGBAm00iycz/uVllk9fIRw+DPXaNOCY+8VIgYrGhmj3HpdnFIIRRg61Oex/mkIc7B+2HR+
aqlDTXv1TbeLFr0llx3s0dZS6bDCwjC2fNDwUcNJfmgDhn3BAcvk8sp56Z++ebEBEjN8JRDgwxaL
DPLtF1tWQi803lDUOzCdmZahb1pIOdykA6cFSCWMhqZeWyW+IZqIvRDcEqiYCe3zkEOW6qAPLXu2
5JAC34ZSaSiLAjpNKsk8LyRVK+8koMORbrTVJmiGRmxsg7jGDopXeE9Fa9EObO7RvqErFStuLj/e
T2dvhCEsltEKxgIAEBPw9vGSRFqCyjrdCvhhg5zU2nJY25ZW3RAVaB68ItOAr6iWYJ/IwZqr123P
g3zFe5DHNsy3DVSqCft3yvhf3/r/jp8RWXIVs7L51//g52+MKwBvEzH58V9R+1wLWT//dv2FN79t
Zfn9i0hZ+T/jRf78T28v8a/r9FvNGvZDTP/Vm/+Ekf64k/UX8eXND5sSQEN1K59rdfeMM6l4GQD3
PP7L/+svf3t+ucqD4s///Mc3JiHEhKvFuPl//PGrw/d//gMc+ldzNV7/j1+evxT4f/df0lL89jEt
v+Fqv30pv/8mkuffdvVz+eV7Wj43P13q+Usj/vkPzTV+N5C/4CyBHXOUOUH86Z7/8ytUAHA8DFDS
w+Y8ggNLyNwm//yHYf2OXQ8iTmCio+04tvTAnn35jfk7cGY+PIZBPULlC+pD/3knb+bxr3n9DXWY
GxjXiGZ8yEl0hCYCgBEvZClkcziXv11vJNBqH6QDujZaGGiEqNu5aegGbcNWPGgqQCYaan6An4H1
MVNBmYQQkvNvWpE3H6C6HOqdCbUnm8HfAlZ0VbYziZM9ZYWnh3CNZVc8hSzzytDM+MF3C3dddJa8
B1ejUBuJavc+a8wF9NZPmGU8EYxAsK0gZYSerD4+8askBQavaLNkJTrladOsY+UXNzbvWJhlVrJy
VNOEpGm8hyYA3wKNjfwa+mb2rfQ53Q2Q5UMHU8DwOjNustzuQMZg5komxgfqxs6GDI3ai7Jeoi5M
9yjcM6TlwUiEPtl4Rpnkf3Cf1x1NUbpWVlFsYTPWb+Ku+NgNZbtKiwrZH2mWRB1+Oq6Mg44ZNTRs
wJQDsujti8IkBRbzTYT9NjM/0Ex95J2A7Yg0gxXz7Aj+1HBZgtnBChWsdIt8NFgCy0zzgPEWkHaB
k4hFiDruZK68infKa3ELHFj7jWslaahso3zqDQvhzUm8a73xa/B63GFnaBmQxsrs0RMQ2sZ1VXJK
UsMKLU6/8aJ76VAtMVd+UlXDHSJJwckD2AzkotOTzoBEDbRgDy/J+piCDIQuRQ3txFYYUPwGhbJm
qzyLXLiYDDroW4V7lVvfcSwLM61YUeJAjHenxcUux4+D9NeWV66t4BM04RDKH3kPhgF8r9Lgvl4k
Q77zcgEWgxE5anGjJfHk064SWNwXpputG4C5AIKuizUrIc0V0AEJiTbww6t4+EdseR1LfqIzAGKF
o+/Yj0K9H5YRk5zHd1o7kAGUom1TU1s4WJ90xbMda7sCmtyUXJvS+ipF5oV6zrqNTwcOS1cAKBoD
QFm/cd2dIG2+cFs/vwbcFc50gAjiTIE/3y5zGfjwrJO4q6DuW3AVEnPFuIBoBAhZa5Tx/6ju/r29
kj+X96J+fhbYLKd735v98v+4q/4/3C/H4uJ//Wfr+Wm7RK+tRIvr3zvvuL2O//zfWyIAKr8DjQbC
y5gZI9xh3/33juhZv6MhCHTEWJ8a1VGwgv7YEB38Chskqg4BFhfkDV/tiM7vY5KKdiLUsEb3bPPv
7IhvQ7GGawNLhjRpGopw13mviSoiBpYsjY86kqatplByrCDgG9Bi/ep9vPO5vF2Xfw00OdnKVunp
4CVVJE31JZf9NgXU2I4dPXQHWKleHmTST/prlEkeiRRIVIz7POKee2OI0o7Q23JWGprxKw6KRBgU
3qrqIY+PUtYKjuqRk+c/Lg8+94QT4EQMMUnX4YEdcWIEIfiq1yjg5qvEbPZySSl8jCl/HQf+er7J
jgnlj47Ckc+GJJ/+AHnng/KTs97y+8qOP6GaGaZcbbIlFPXbEtGfo01xv35Wu2kFiFikSbWCKlCo
t7fQCihIB6NLJ+RqQbln5qmmTYkER3D4zfVOBLmuL7rd7GFwukHTJQyCJ5HX966oPvhLB+QxAL7z
CqeF0ZrGrgEVBDvSqYJFPQweUT7YD+2Sg8aEs/DXWxvXx6tMrGOQHEXD3o4AbKePminYsQnafa2L
8nOgg4XNkDFvOrM3NoMf/yjKxtznOKf1HMAv1Pyyhbc6yXj+upHJFlCQgDekx/QBQr3HcXzdf2ty
SDebN0Pdfa4yEJocuWG6t6QSPrdepsFEM5XfG7kZOcCeJbAsKhrtAJn1o5eBwN0HBy663eWPbW4W
J+GEyQHClCQxI6YJE4rb0JBgBmSJTT9bUuGce5pJLNFhGh7bIjOjoDP3rP/EEuC1rW2LHNsuzwP5
/mtPMgkbwqhRQybQzoXS7EpRlLoGp7vmHQpplwd4kYF4b8VPgoYOEUuOJp8Vub2zQQUV1hGADz+r
vA+9+C6r2BY6T2uNHxJ27Zgblh31BvL7h7guwsZ5crp4/KkUt7xyV0V2zP009PIfFgjnfn1EFMBv
66zbj/9oOLIcayx7Fl62ani2bZZC3/szbk1hRxTFmIK0hh/RAlqUyEJXnsz6UBJ7ybJtXKY/vycU
Nt5+uGJoi1FOL77Ry67bWiX19qyD7sPlaXh/e4AVwNuro7ZD6l5o8Q0JFLLnUkKzt9YNpPUleId8
obH//qJF6v52FOAVIAkuuB+lmIqAArKrun6XV/LQukhO9ebQ8M3lB3o/av9ky4IaWdt6bZ3cFIkK
gHQlIPbpj4kzXPnd8KQyWIaSHCtoaQFMamH/iWfARrx9Nk2S0vHqPL4pfe2WGM0NUmmIqggbdWHY
p4iVn7g4nFDT/5wEVbrq4ZaycQaj2puldkLJHhaTVbsxGfnkBrILNS0GZk9Xzz6MJ9eGma6HxDoU
gPUAIAsOr/Czdu1o3FxUJ3o/20Kx6+0TgLbm6gLFyBuN9qcKp260fPOVBjoq8vLyQy4AbPB/oIWx
BsKdQCrpakBZodXptvWfNApTHwsAYN7BDv3yHM7sETgPv72jhtZWqtk6OaNpnvJ73W+3BrnBD3GQ
hG12nRr2rpSHy6PNfAJTAKsDkI/twZDybHATqQqrdqWdBKHPH7n1eHmIuSgxCdrYbA2zswg5AxD6
XSp/1yd9GUKR/++xr/9ahJMXFvgMjF+noFFpwq5WI+IBFJv95ZufeT9TBJJPZd9bhZNHbZz11yA3
apvWMv3bQXcfioEtdW5nVuH0wErtyo0H18gjW8RHozfWTnvbuY8JBT7GoAuFqZlgOiWGJi0M5IeO
0EgjebMrTGgExYa+sJDmLj6JpQn8dm2jaLIIDRcSwv4Qcg1L0lwzEXRKoE2HAX6ZLMsi+O6oI4c2
7WbQfKi6Z/g0PCSjTtpFQjlLhamZSZ9aUdewaqHENrIoywF660Nf0v0w2McsXQAfzA0wCZuBqgiH
GHAWCUAC1tyuQFrpnuoOEVITD5dX7szBC73ct3GEw/Gjin07jYwMsj2Q29MfAJFkX8FJjzdeolaK
d2eSuLsGapkD6SMj1XaXx56bsMkn78dmg9q+myLfBm7N1MB0yMLeBI2jCuXgrY2lLtfcQJNPn1aV
XgEDSqMYLALu5deJVmyqcoul54ktr5dqunOre5KvaQbA8bYlaaRiXoVw9VGrVjhLTeCZp5jifHRn
6GDfpmhkys48cwBVTtI0xJqhlr7WmN/vsjKJYVxdkIVQMKEV/Rkzp+BZ7MUulz1hUGbKburB3KXG
viuPBgkeShwVNgS8bTSi11os8k3lOuhvXXF2zYz+aA/eEuZ7ZmuYFgZ1r43rSiNlJEzIzYPpDP6P
b/ErN/i1qDRFUpSo9ZqDnrHIzCpXDzVHqsea8Gphnc/d//j3r86VeqyCAE31Iqocdyd182vvJN97
bUnTdmbVTSWjNZc7HhF2HuHwfYVvBmKwvxaApuxa6teZXiszj3q7tEAm04eNTPSNsrp1V/k/LkeB
mWx02kE0KgjSofOeR+jmBask945JWaYA/SmwvPIdKqEbvSJWyIMlGMvchzQJBwZs5t0Y5bMIDZcz
1SNJ89Dqqs0g6Rh+FsPO3MRMwgEJSKJpvodxYC16DQnQkMV2s1AkeNFke+fQMyUlV+ArBk5R8EiA
SljW0NFuoJTcoDrtyUPHh1Utr1sbsM3iUyCPyiz3DJjRvn/WSLwCsyqsihLMukMFG8tCnlm5VcbJ
zT4Y3sGwj9BFC3v3oTPqUAY0tFuwOkv4BH1AwPQzcsIfdfHcV8mdBvBu1j+43t2v7uRTcT30ug1H
K3oelamLjBmy0AD75fWntqNWWPhOVYZm0vKQgiP4q/n0JDNJSz9oh6T0kX8WV15u3qI8fw6c5DZL
xVWG+mrrcSvMzeAK7+Hyyp+JC9OGFjqmPK5UgyHhO+UAOeUOaail8fry5WeW3xRIAqEJo4NZjn8e
MilXUHbbDTZQk5cvPnv+GEd9FdQyCmB3XOAdIfuR5lM6HHowqGn/oBs7Ztx71No6/cJanx1skqQU
bYPDR+MFZ7tSHwgSX7BqQPzfZxLKNE5/WxfJDsC7rXLwCV9+wLnJmSQnLqlrCvXh4Ny3ygyFtJ2w
VvCPkHb790DXf+6uU4UmJ4CZVFsK7awl+fc8QXrV9Tcl5AfBTF3Y2WaeYipwqGdum7BE184JIHsr
UMq0kKZASuVLjudzA0w+Gw3NvE7Wg3YumnSju+lWZ20ctoXc/NI0TF3F7ZJAF8+y8I5QZGN4NwmQ
zaS/u3z1F1Pkd4LotNlWWkGvdUg9z7Eswkq7N+EsAX0zPbgDh3pIHhyxhbGrA21FajXjsVqV303n
UPcL8zOzFf0kWGZaqVtTRzs36XBtZgwHCH2dpQyYyviTEZf7ht5eftSZw8TULiCVcERgMKc5u0Uf
MmN8IBWS7spwF5LFuZUw+WBoYVWVTDvt3LN+7zraunK/aGrh7mdimTPZsjvaxbImrXZWGSjT4zoA
KWnpUx/X6nuLYLJPx6YlFAvwHUqc4Cl8ddp4iGDKmUPAtA+dxlhIp2Yme+p4lvdKy7sG3wrqxneD
HI458Q9VGd8IAFOhdpNClvzT5dmeSaqmkHmAdmMK2hvWVeWBHH4vnF1ZrmpoiQ4iDQtwZxenZi44
T5UtzEEzGyfAxGMn0DqUwsvvBQaB+K7pnLEV0MDc4Zu5/GAzy3jqY2pCCbZVKCOcK59tQFg/jHsm
xCm2BYCvl4eYWQ5TUkpryMBpfaWdLVWuQBpbFx4Jke8weeBg7V0eZO7cPeVHGjosy9oGo/RxdT3W
7GAnjhEQYjI42dnuR9hqhUDerBaLeLMTNdlF2zZIY6Zs7YyMMSHWtvG6EENqerqquo88YziybjUY
Rl1+xJmAgDb3mwzBlZDcKn0M16hiFcsHQ3xs9HxhkuYuPgkIre/UaiAIZ6awb9vaXQuz/0aChdRp
QlD6c2ueUiPqnpkFaIVNlFjed4u2Z5KSEWPdfYJdFg3Kr20J1DQJiigHgTAIFLzobXqIq+RE0Pfs
gWSOE+QNSBbWQ7fU55gQ4/+8ralpqWlDgEjnrYjQs/4UB+xDxuhe74zDQIwroxyVxhp7lcmx8ZOS
A7dxLOjqfefFPAyo3Gs82TCNmqFlpCtCoIrhUxT+seBgu0vXqWweOUkWUPgjPuK9uPry969SxABu
AdDzq0Q0CL7xeLsFURBQcyQ3hVPeO0l6aK1uxYpq3wdeOBjW2mLp3tazp9JDgd+6U6h4td+hn7vy
6y+JVz9UAgzDOt2bOd30XXkqIfUE/Q6Y3GoHZfXXlV9eBfroQ21+BOV5k7gWOBFVEpY4LIWAqfHQ
t5ubjpOlpvREDeevKZkkQC4sEIioWR0ZXJ0Tw4GQTU830KsoQ5HrEcQ9woBAUdrJIrhzfYV45W0m
S3Ceg28MPtnQKz0ro0Hy3J9AO9z1xtiO6yLZ8gy5DtBQ3M7DnlX7LDDCutfPUgVQghLufWvmcPtQ
fuQ0QRbaqbeB1gichkCAzxUUai0jS3DidAEq1AqIvBvJkrXNBG3210OP0fnVzCZx22gQS2qiTI+/
Eg6eW5XWxroiA5RB8kjVGoRO7Bq9cuwCsD/80Ffx9x5q0asigde1HsOzoIaqJBhrR6nqPXWaBxix
lDuhAALHpJWVOtEsuyuSEroPmn6r4NdSV3ZIhLsA6pvZIqdUCitz3SGBBm3UFfYayOEftCVHBtNQ
WDXpa3DSNyJ3H9r+6XI0nPsYJuelKra7AK59VURtjpBg7ljZPhnS+iB1nYRJPmyChC0kzXNjTQK9
ww0keLbLoySIvxoe6oJQR9LKq7gRe27DI0OyD5efamY7nsoCoqJuDC20NyNK7RvoL9zC4/pcxnUe
qnzJR2dmP57alza1aALeF3WUeO4pMPNnWNXeFn2z80V613Vi4aXNPcokCwxEjOqpMdQRHdhHyJ7n
8H0f7mAnosIY0hILR9mZh5nSKFNftR480HCeEfKsWnWdNRmKxP5pcJynUqu/XZ6Xl+u9k9NONYa9
zNGsYSDaOQ0e+/I2oOZeyX7j9T1YHV+l+1gZ9yhkCHo7km7bdu0W1WdRsLVZpBtp3zuUYPP6YkEq
XBhlaNt7mCmumj74BBxr6HHyWWBXp9BoDxcTlJk9fUqVgOGGg1gax1EQlzcuZxYWK9HvBiMbfvHt
T+IWjFRqB5hhH9WubOeJ4jQ+bSONK2ok3RqwistvfwZJBHj32/go0gGWtLwIzoCHnkWmrX2H7zQL
MoXwR9BoeaORAdIodYJTWPAhIPVDpnn3bb1UzZoJAFOccl9JD41ILThXEM/p6v4u64pdBS0bw2xu
FQWoRyUPC886N9Y02FRV4hptmkQ5iQIwOyC1uk2Nz80nAFfT4hBguQzmASnnQGFZk7phrz2lwlqR
slubJd3xpSb17FufJJwQE6g6n1RlxNP4mrpWtcsy+6GCEgSa4duYtquu2oJc+hnoqVVSPNQx+a4S
Xy6YPMwVE6aC/px5Pfp1FY9cnd+YOn1oRfugFYF+DHqwlSB/cux5GlKJQmKn9LBy+Q7m1yir5mW8
5omFCYLjNwsb2auFPHkmqr2wD17t1NR3ektZA0eSMLoYwD53ZUiHw0O3/AI20RJIdO7dT/ljWOeD
0mE5GyVl/bUsE/eAZp4K0yYN1tAY2jS8+8ot76ktCpANS7H1KnxuNaGr2BQLX/eElPRnWjIVI8kh
wNgNBaCqeKlnZkozTK2UPDpBbqJtJDwoDlv30uoeSre7abl6yLlPn526qBa2wwm0/K87mGSDBacw
5wCYNCK23YQwiXH9deVpN5qbGVdW6cEihWWA2/BrYrUfirQ7GUblbnQFtakqcGDGXsIXcCEMzew1
L+v01dx70jWUkaZD5Cbo5bJWe1IA2jlAJoRBbyqwr/pFgMxMgWZKtS2GomiEp4YosO6G3l/xhEaA
WFDZrBoK25Eyu0uqswUqQu1XoeFnG2nwjzJfiEIzy3yKhmbKMivL6M2o8sxroJeuyqr+HAcgZSxB
amc2p5eF/+pldixteWUOZpTK7FvbdVdp25/7arsQRccs4539+mVJv7r8YHSJ6vTWiAQSAoCdEwKm
LuDVGtoxld82IRiQp6KzgQjzQV1s4nShsjaTBr/UJ14NbFNOrVTo8PGjw4OsxD4WVrEiRXwHXfqj
rYIHi8ElJGV1trn8rHNzNUm0rNbgmklSwDP7ZJ34pjMm2ndpZjDAvfUlmdKZxT+FQEOIFbqfGSCt
Pe9PLHU2ivcPjY8iMpQiw8WJm3mYKQK69/qWozvaR1bfHyui//C7+Awzyx9dH6jd5Rf2fuEGjKvJ
FpsHMVUg+rOTZWvbutwa2qG1q2pj9qGht8eqEV9F1QUbCZ7swr7x7uvDkJO9tIG/X2aI2DgGHN0W
u7rKmLErKTsx1BGNRVj8+yEb40zqOCXcl1rmme2J5qkHtrCH83yx7+GQVA3ZTjI0zGX2Kck+U/BM
Q8tLtVNFvX6hZv1+FQ7DT9aiC+tjbhmtceQI14ObhH3h7NJu9JprQysXVzBNr9p9DFAh1A4vT+e7
CROoR+OX+OqLU3CkgKecW52c8aje5Yl+aro0O1UNS64g0Mpuehtiz0k3LOkhvLtIMeJ4J69G9Ghe
yA4v+mRJoEq/ZHGzz3Lx0SXVl197pHEVvRqgKKGywOK6PQV6+gPwyJPtAcXppVHcFycXapTCXEiy
5l7e+IivRhqgDm0ZLKUnlX+EjUsh6M1g2o8+kNe+kh9VuiSh/rICf4rIeGmTHD5lbleiOYfkzffv
tOAE65sDzdJt7RcHr6Ob3LI3wCteez7ZlPlXXmQ7lTTbrhE3HeM/4PICj4E4l2tI+tXrgNymrF/x
wYM4RL5BeAWIZ9sLlMxTloQgPGorgONgxwQjMks0N6xMFpKSd3cuPMik8kAMq89LNX7KhZfj6Nat
hMcfO7GwnN/d+XH5SXCypK6hnIYkN5HqPrC1D56kC5M9t24nQcgSegnMAtGPNk5KrS6OWhehjnjM
gqVa/8vZ8r1ZnsQfCsp8YhO8nKEgK8ftw64KLRu7kXVlfRX6vojBtWg2g76zzTikTxmL12Doh4EP
HKxRrl2ThG5ZhKbzrdy03o6YH7wY4gjOnhTF2gnuLn9gM+F4msZrEiC1fIjpCUiSr5lT74jBHqws
iVeOXmfrTl9SKpz5vqZ5fJ53pRR+YhwTdba9GLslCVvRhzHpN2lt7heXzczcTnP1siWsQfSvTi20
cpoq2MOkXVf0JH1zof48N8IkKGXYQPzMFu3J74yNqwfHNqjCyilCu/p7FhJ/pPuwFZlEo86py7QM
qvYEh+JbFUA00glCxhb6hXP7/jSppmbfi1I17aloQCqGQ2Bq3qvSh23KUD/xwd5gh75J8HQ83f3S
Opvm0ZnWK8eFTcRRd/oVHci6RnSrYH0HeayzqskifGQmakzT6bQz29Kpbf0onL2ZPpX1aQBjvCm3
bfroZxJE/SE0G7zLPTMeXcSsQfuVDiLmbBJUApKjRkkd/eiKeEtQBrCpca2bzRNdIhjPfKzTlJrV
dot0As8GWY9Qaz45LHsyU+3Ry4PDYiN0Jqq/rJlXG2Ef0yZwIPF5yjL+ubb4Nz9NvuUmWVh7M3Hg
p/S5KM02h9vqsdQ/OgQmQSrs5JVpfavzdNsuiWbNrfBp+gwMNcugPoZNtkPhdRQZyuKVdDdls1Xd
NoakZ/VoZOX68up+qcS8E+2nFEJENlmWoPke2XDtGWtanaB5j4PWgTRwDSBWvKL+jfLTHUQVwEJh
59YP0Dj7yJ1Pde+t7PgrlBlhlpTDBcs7MXsh2X73DOY5U0P1LDVdAtK9cazjO8+LRCt3upWvJXpD
Du0/twO5Mmn2S3AHjDZNbETbiiB2kpNVlAc4eeJA4XZPJc4w/iKu5t3jLMaY5BzU00yAG8zkhPoW
CgBi3VdsTaAU38O9DwJK/gHCdj8q9OqggtsvHGVnAv7UoBHMbIN2avCPRld/5IPz2BgDFDx0AIb0
hQPD3BCT4OEnOQTWLcjoah6zt55twXsRFp7rboCiAuMQCLy8UufGmaQlIgbWtvCQlhTlx07Uh2A0
Z43VIz6KXxtgcvAhTUqzqsEicIvvY4mWtNDxKOJNsbR5vR8EYdf3NlH3Bh5IWJOzk4lIeBuT4hNh
ECMWnN2Uin/ulgAh728kUM16Ow4sr6wiHzwURwLxlWj1h8GwFzqE74dYqCm/vTRvMz5oaZqesJpv
PA3yUrBXeQSs6fIUzF1+nPtXERyS2MyGZ0l6ilNAL7JBHfh4AuVxthDD517N5EOPRaGpeBDa0VLp
IyQ0T3Yu95fv/f3tAcpob++dKdg1J2WngUTqf6bCasKiar7JHGKHSVpAS0ff69lSkj63lCYnjBTQ
SIqyqXnEOeMQZ153kCpsB39v1SyITLHEM3j/o4N/ytuHajSVu4nfJqdOa86x3q1dvbp1Uz3KGr5E
RZmbk8mHLUkP2x6bx6fSTPq15CWEh+JhITq9D1uBD+fkq/YDIZkp0v4kUmcHVFn+6ACQJWgN5stX
1R2MGALZRSweYY2zrevqaKFWvW4sxW5SqA6vOFQkV/BsD+E62IdcLEq5jlP188YLDfS3r1bAPIUP
ChWIrHXvu0p9sj1yT9N2a9fOtuvtW5iKVKFPk400u/tC73bwSF0tHjZmPrUpp41Rx1DE0eip6ut7
uJyfB9iL2y3ZXP4aZhboVNYdcnjQ3DTq/EQ057MtmdoJlAFXfa6duZ9sdPJ0eZy5x5hEDGgL+Ywx
aR7ROPB5yIQBmmudeWaoZ621kIzMfAVTWluukQKaeyAh56CrhHoiV8otm1ADCqewFnLwuQeZhA+f
Q0HMH6zyNHTqc54V15DdOujJ18uv6X85u7IeOXEt/IuQsNnMK1B7N9VbOt15Qd1ZALPaZv/196tI
V0qYopDyNDMZKS4b+/j4nG+5nk5BlvPvzQZWQK0PhdGd4iEOulycKPyTAUTyaQT58ciGgnS5X4Xw
zkRR//8IBO707+GSQpLSjJU8JVT+aHmO+rzEIQzG3nx1a/0VlkvaR1KY2caMWb1v9Mn08yrp0QPk
EKSP62JbOs1d7Qy6r2s23qdjCpDM7bVY2pqzeGNEXEN/lupH7mRenbf3eoaHFej3YDI8iL5fucuW
Ns0s8NCxNKHliCdPAiOFRv+SuO8lPGFTI1+5cBYqtfCN+nuVJyjR9m2GSyCDNlueOM+FiUUaRxIw
86JIOozbiJbfKR9/OhGEjBMW3F7Bhan9hwOXGtE0Qif4FNlxoCYQ00EK0UoNMKZqZYiF23ROcBuN
dLRM2FWfWDtBBvIeSfnI7yuue7L87MvH2xP5rZF3JQjPaW5OY/EBrlXlKU/bIrC7IvdVLr8aFWxU
4nwk/sUcB+Cs9DMWFUBJuZnvbAcwjJgmgAzy6k7S8gyj5TwwayuGIulof/Ra37z1zvjRVnUHr2Jb
bGlP4RPFO6hQGCmTftYl9scggQm2iUzKXTbAb1Wmo4KiJYu/9LpTeppB6y8KzN0AQnkol1b0ZEDA
NphgkrWyygthYU40K+jglHVe56cUGrgbkjIA7TRIQI87XMgQjSssHQhPzQVAoV8Dki4EuouY4p85
npG0WgNLkOnYRgriXZczqDkwOyiebn9Ta+FinZP/+GSOjUuq6pRqGRxlqJXfx0b8WXD1XbuIpu85
cVTtNxrUqv2yg3ZSJsVr52p0Y6VT5sXQrCuGMUNMFM4bzEitO5LEW0LKM1TmXmUGUU+XA6IsR+Xr
RZY/1aX1BNoHkKVd/AWWHlpAcwbFXUs61kufaPdGTvRTktlFkJHuDKygHmTcsHcxqAaOm1bPDAr+
YZzYD7om+hQy7l0gDTkGERmxMUiXy01pmOTViFtAjezW8FCdl/eSunxTpGo4ODnqHjCYOWaa9f32
Qi4cQWuW6ys5JpTEA4OMFgOZHjCwSDO+Zdzs/Dwtt8kFr0ES/eH2aAtbcc5qAddscBwxWMfM6PZ1
pUFPsMhb5ND25FsUMCA+nqHDL/YEeikrr4GlrTi7FeEUY4GQ6MJ/jDshPI58u3F+rBaoFxp5cFr+
e6fLztAcaE7pRzhrVe1dkn0UxteufDSsQ5TcTRCuHbkTmOY9/Hf+aRHnHsvA9faD0aFE1VT3ThF2
zbPWaH4SfUW5JEm/m5mzuz3QQtkIssx/zw15nC5J7JSnVAdktTnUtXxxo2nn5IBVC+eD5OOR98cs
6qBKAtCJHR1hj/IFMGwfHH6AcMf0A7aCXiv6kxW5W8MSkFJeQ5stfNg5W7LkQ5SyTuN4aXskegN9
dVDvKzO/3N9Xroy5PH+vdJUJy0WVERi1qGDQ+I4be99k6k2HOkTZJ8cJPlxegyTIq9WEDn7jiTZi
55jSXxwXM8wcz5zjqh4AMNcHSKdEsRbw0V4B/fxuY137ibOkWItqOy5h0HCU7tEWP0ZY+2g21OF2
2BZV7ECG/aUq7zpWwIR4O8QQoFdeTY4ZGPoFbDChVOrVwytVHf4xHgXJX9HQP9I2Odxew0tOe+33
za6AJIGsiS5TenTb6J137jvLhq+3/+qFMGJfhvyjgiCp0CMytCVeVRB8GfX8YEi2abK831GCxlTX
9F9hQ/JUuXTlzC1NZhZENF2DIk9kg/XfR29Cq54JKjy3J7OQZ9n078kAbaJgvDKyYx8RoCm6B246
31zo3HgiI//UUISC7d9jgIcAg1EUdY6It7XXTFAEsyr5PloR2ReScv/fpjLLhkujtysod8WnacCp
1/QI3qI0YkD+TQ/dGnVwYb3m7FFoN5lAdKLaCUfQzq/gYeTx1D7zyQH1O1eb21NZ+OBzAikMmPsc
csLsCCNFcV+gO7jXCzcNbv/t12GDDjzE/v4gRhmbMS54crTznVvDzdSBTUQvLhTYg97ACUDWkC+H
LnIWub6ec//y78maJNDSpT87P6whQFPpo3Okpjy0hO2iyoAtc1QMQdVugRGq1h68Cyf1d/r2x0kV
NYFwVKLbRz51zDOLcQrg+za+OIL/gvQonvLcggmuCRWpLP12e3F/MxmuRJ7fZhJ/DAr8tzD0i6BC
ZVmxBZNEfdrCJd557nNXB4k2P5dgmx9yyFv7iRMfmhKylLRooCAaZQ/QFDA6X5HxmeW9GRYx2Usu
wbkeEqhsy0z5Nc3Uoy1gnKpP0vQGS0WjZ1ptHER5Dvo3V/2TQyP9bArmbFNgub+Qws12nT25fqtV
6cFN9NLLhrR7hRL5yp5aePHO6YhALkH0eBLWsYe7QgDfCWPfSTb5A3yEjgP02kqk/CtZ43WBFAea
2H/v37YdSZy20EuIpu4kU168OnozHMuqs0OYzl1oWOMjMewnE3EYoNu42vY1G48KvDLPpNET7Mci
T5T62olaiApz3FYsAJMqnGw8MiLO0wQD4lgzT253D2fj29tqYX3niK0W5m8Dh4jj0UUCoI2T5Znk
cmqc6K0k9Gs2ap+3B1oC0867dXWiTSn6YsO5IONLNXZvulO/pk6yZ/S7ljT3U/TYaOQ48s6v66co
/xDx8AHqV/wvM4XJzezjEglDhhgy2WcQE14bO8/grFJshetucCs9rVLIri4ohpnFwEJLRNwTNZ1T
p3qksONuU3oRvf7amNlerBlSXN0YGGUW61zNwn2h9OkMDwYYwBrcIxRkpKY8qmwlFbsaTjHELDmw
wC4v4lq3zjQzXoBo3tTdCXLlXq4NrxDA2XDxdHtnLM2F/n3qjB46wMxVzhkBCciABFcrHOKtIzMQ
laqo+sfvP8sWYHQNUxlh2mdWA0o+KsBHgCJPA0hjvasucXeW3q8Mdb28hbX7T8qAMmbkKPtc9Cns
7Z1vvWngQpi8WkyDV3bwP8FbxwNq4pdCMIstupJ20cui/eeWYP9xBe46y3SrWNhnLTG5l1njsJGo
Xn+2rKt3UdcfWwmqqx2ZEsRS7hheV1XGibrRNzOPIPXA4Sw6yD7bAar1fYLp1ZOw8/dKA9awKApg
mWEp77lt524orIfWNF6vbwGoxs+2AJxPkmgc2NnurY2Vj36tiqekiF/Aab69yX6HzGsLM/sktsbq
CF4LDC/xARywFO6+Q9MNvoibZ3jWT54wHV/aufksU5c3XuroxjNA28duEr8mHhs7vPCnL6OhKDR0
5EevWmzTIQtQ8oXbNIeBxdGNCbouJNe9JBmyx1ipT91CUxxGe08tLkgY1rt+Oo416OENDzi3I+to
ifHz9hyvv9qh1XE5yn+kCG2sW06psIy92b31JOqCtoNEiN7CfL7ZFmYrPROI/tYRYe9AB4iNJbis
PY7Z7R9wPfbBOeTv8Z2py/OxiCE83GlnN813U+M+p8CcmCOIQkO5ht5fOF903stNauj+TYSQs11k
r5qF/JhXbrpLBsK3g4NHBs2mHGUn7UK4rR6FpNqmqKM1cuH1RAGnbHaXGI3bFnFWO2eqGaAIJ9YJ
KCtPL8xDpNVwrch/AIbMDkX6U+O09ASAp3vb5IUHIwL8l7Uxh/zn7TVf/C2zCycy01JALd45Tx2U
VRtbQ9ZpbIUTNyfu5PsodT9yig8vGTzTEjCKx/vMgZW36D8dIF43HJDtlaLU9QcA1mV2LeF1kQsp
iHO2Mh4AiSLHAzZeD7sKrnYQlIB+wIYVOXCWMLIot6x8u70Il7leO9yzu6qgEQSiDVwhLBNHQatv
hLH9tEZxuF4xwrQuwfaPcxUBxcia2HLOIjU/m+hRBzlOy9k9r6Y7p2zeGMquNAHWFE3YUxRvhfbm
WqkX6wQ+4l3z3YHYidf0lfhgSW35kAli+8TtD065psR5/bKGr+ffv5DacaRF7tSdm5h5Wjk+unGx
Nbv+nVXTHg48PhqLX26v9UKsnjd/s9S2pWVwxGo327tcfvCanUyWf+hAid8e4nrnG4s7CyTGKAsz
jwsG/4DoXMQOuLWXVz7UzsokgS2YJr1UnpVLdmSUQa+qb24/7aFnZgwHKKoSgJMukrPVOyHdmnbR
gjYAnfeFs6RuWTkZ7NxlufOejRbxxqbeWiNOXA214yCGSOy2Ka3qMb3UBEUP79hmajyO/vy5nJof
hcr8WqcgqNt2fzf0aNkURo33olF/S0g97fQRLnQ0V4fU0D7i1vE5a47QtiMbM9Ke9KT/ZRJoKRBh
Thu9/9ZZ9lsSxScLvF5d9NLrbEhpDRb7Vlrafqh5+f32B1n65rN4x+PWzKQV2Wcj6p7sAjl5M5F9
kraQqlhDO1x9VOObz+JYmQzU6WB2drYgaxHFMJjXiK+TN9adRGLtZKKCaHALX+l+D6gBc3dVrfYd
BBZgRimUcRIp4GcOxNFomfeb2xNfCCxsHtBM0llC5+65kqIAz0iA0pmdYFD+T0k2DMD/PrcFOq0J
H4B76XS5dyu+zzl90l47eN/p44asidsvre0sgOWw4gE6G8NArxLKWLa+i5r3CAprTbZXbXKHmtNj
3a7M6ToMFF9yls11PbyUY01g0bDLJbOR9ZZH3AOsOEtm7LIebaE2v4PL50py9xuhfSX+s1lyR0pl
ZQDzuefeTbOdMKspcJwU4l/QwymeufFh9d8aG8yMyImqbS3y3OtZ8au/iPOo1PKY9dSNcbTyc5bu
i3l3G967OgV7jIE3qv+UlSg3qIYeAFtMIeIoBtPrje+kUVCvreoD7sEueenZG3Bd342oN/etox7g
AD+BuTCWKZxV8wPERVbJiQt7et6f7msCi07HQXBV2j5nJd8TeGtNtfOS0YORxSCtEL/lcgv2h15r
AZySN/WAekcj+N5FB/fn7bP1m+5w5avNO9h6YipuVJpzNkTaomVp/yi7LkxqOI5NEwGXvMx+5HI6
xj1oC0WimmPEXQ7LwfGYEFgscpJN98qMf0rmfDHsivtNw4YgmVp368STXNvPC9Fv3vZVOcty2J6D
EK+1D8pQdwVjDyVEUYqke64d4zXuT8MPJx1RlXrua/OtERJChumx0kekojFeCrdXbCnvnfeHAaon
Nq/b6KyKIX+we9sIiQ6Ru3QEFsSCvzt0+FnJnkxDRYFRp2wHH6T6HbIX0+Ptn7C0FrOAFV8sPA3K
FQx96N6txavg8UOftPAEFp+3h1gIVvPOfttCRxNqOOo8MfpQAKIxAr2+uVjQwQrtIsMTodjBHoRh
rymxL52IWcBqJO1RfS/UWY/b75EOYxadf0nWhL+XotO8tdmXDdfLQqrzMMXPmozReZ/Qqv9aQwTR
LLdZ8S7BYNcb6QMt4lap59p5EDn9ztWcTYMn5e11XYrL89ZipToooGqsO+sF/4xTF41cUpUBCIy7
3tIeVAERtlTvGm+swFW2hOofbo+88C6c9x1LYgP13ERwqiu7Zq9H+UlcBDjd7rkBWnk/oa1ye6Cl
pZ6LsFaQ6sgIh2iEEYNzWRkPhRqgQlzsExR38p5u2jo61+hCJC0gEaV5qiYdHgvpwwQmWjByumsc
7evtH7Owq+aKrYZpQU7HnvBbIvGQQhRW9noIzcCVk7j08Jv3Cy13sOxo1DAPZzg3Vgyb8IDT/UVC
mN8DAXSWcImW2Ygn8HSC0/NTi5sZ1G84SAN6tbk9yaUn39wqu4w7OuChXZ3RuTzIuvahILjL4405
Qtw3VZsaBCeVAV7V2q9lT3+VZDx1UC9dGX4hWMz7jKKLNFsIV56rgR8kioU0c/dus8UoQM8EMDWD
6F9xTvTYi6h2qLPupWzLLogsoP5BPIyEsTHlQ5LYe8Optiu/6pJ3XLnZ5p3JCjWgUV545HlmAnSp
f9jYaipvYPUgj2CY3cPI9y5zPlYl7pZO2DwBgsdpQ0cx4miLTQysXtXld44A8HbK3lZLwgvBf96k
bArqdl0f9Wdutg+NCzE83j3pLvsW6/H+9tItHJp5hxLyJlw1soTKnM3udDbeWXW3V8BY3v7rl2Zw
Wb8/XvKmmRYZGStAZsxsm8rkHmKXAXhW4eS8/tsIl5H/GKFuFYqGFE/WrIDtax6PmjfU7T4CQGEU
K3WWpUW6/PkfYxRVxZKyalJYSbgvAtrMYIPfM3063J7C0vN7rmPrgE6iGWkFK4fsl4rIsXfCBNB2
LZIPcEcVm5yqA6PvpoGWGIi0u3G03p1pUxPxInPtxSzk90lfqWgv7Ox5r7UFrglmUCI+S1M+uQPf
wB98z+rmRcvdHYyB18zhFyoo8/aqMmrITqPBep7c9g5mwb+YZb7S2PzSs2yPojmwPytfbyFkWbNs
A+L+lJcWZtQX0cbUGssjXH/nTgS1Luu+ifQ3FfVHPtjZyqZf2i6z4KArYjqdmuKzSPQ7HNvSY0Oc
eHblruz5hW80l8J1Cq1CEUS5YVINuwx6iJS1xzzr7+149AGlXtmWS8PMqkL51CSqYx0Oa66CFLLR
Gmhosu0OTd34pTICTTyK8qfhkZM7/HST6V4ferjuxZ9wDBFeChHAlV9y+VRX4vu8K93BxKurVcrC
bBxf2t49j21yFHri5Xp8n7gwveeQXm1UkEv9U4tot5LfLGzSeYNai9WUVyh1h0m6Qz1mY1XTzsj4
XVIUG7fTcUZW2u4L3Vo6l81Fq9Y1q0GLwmGgqV+UYcuYZyWwhUS18xGUxggCHh0ffG166eJuVw7T
EYybtWtg6VPP6i5RojiQyIMRQpn+S5pqBwdgQMj47gWIVUm0ctksJS+m8XcgpRMSfbyiaMiH0o+V
8b3hk5e79Jg3SWCpgMQo3sXwRiXDPUSRUEG3jY0EKO72Plr6nPTv4WuzhA2QyuywpRakzGzjtTbb
dAeZ9PQETgXaNVCccoNioHJt514W8NrOnQWfqtZJ3SfcDBvhboEEfi/05F6yL83EfOszKw4m0MOG
I44lNHn9YtD2JC8Obeb+uj3lpQ87i0Wt0jnOQ9aHvXK/2xP4Um7yS3bEU0XzkgqDrkx0IebNtXWn
KYv0isV9aPbspJnaE7WGY0U+bs9i6SE+F8MVLi/NLiZg9I66e7G/slovAWsnsMYE+ih1gfZqk+ex
Z9U5/Src1DhB9RxlXABadrd/w3UCAKO///yPLIDnnYIXTc3PztRAAA8Useq+UCB9wgJQI6+Ri9uZ
ly7ed/vcAHvDBthna0PSYCRvzvhpdc5GlrtomHayvIvgzFF2zxncQnvz+ySB7m9deCTcQ9fXxf8b
3UtLNPHwPy//sJoHB3+K/8qG7e35XBfvwHxmmVOhjIT3XcLPVkQfOz3xUfDft3ax5c5TCUNMIQrI
JmydRAuqjgRuSXw4aJbU9FLa+CJqfNiCDs3HRNIABRvPgY70YIUN7FxF98phfX75yasd5cU9cNl6
f6x/bVkM7ud6eq6t0m+Gn1g+SBw7XG7wsyDXdkA39NSl+mE1t/yt23Hl9BqzsAh/GNTDOobEb0Rx
07UuH3Useh8eMF03BFbCg6keAhtaiSDcWdmPZjzolhHkebEpxGEgb/jUZrXWtv/d+rj2e+bxMyNo
tjodEkVVerk4YIMZ0QOeeZf/ED0wAj+M9AH7klVfu1Z4dqM8y+JonCc+TyTUJb/CCt4rAQeciu9N
V3kV/1o4Y4DP72X5L/TmyybZUuGAe/IzzwAplJtUVLuGv5dOoOhXl8LZpnhPy2fmoBdfAZB+wP6e
ikvChgw/IGjQJmTaDI3t95XhX6Re8twnhbmDB6IfIcszMgFftG5f6sEIioVr+RywdgAGGyj4wKfr
6DQPmNnlCDB6jLRfQ4caQroRNAk6s7+LEnnAMWjHQ5ZEu6Z/jzPnnsXFTm7xJUjjo8zsT1C1T4ct
gXriynlZeGTOwWFAbhWabmL/mYnctdIfLuTQyvVyiCCYwBtBRWasPjSQffDjsVGmvPEMYA8o+W5G
D/jBufGjiiAyHq/dZ0vllzmarB4rmZc1Kx5gYAZUi/YLfbFPW7kvYMq+oQude4VJd1CxfIjS9pzC
s4IU2h7UoG3dtF7cV5vcdVbSxYXLdS4GJrKoQd2WNqFW0Y0Nv9wum57iKj9bSeFDWsCX0lpJsBeG
+o8GmACTE+aBTWglxs+oqeDg256S3H0cpHwD5+lpVaBu4Vqba38BdaDnwIFipJzt2zy9N4zppzvq
/3Y7/w7Nf4Q0gRus0w3ShH3R7HmvfSWG8zoaPHBHdmqj9un21l1ar1mktzQR10M5NODTGniHKEhI
WgXGsLac0W1OzQegBV9uj3X5O6+EqLnwV2Iwc5Bu3oRxCWWMwn3LB7Uf4gFynvVag2DhOUBnYTlV
0FSCaJYKSZMfS8Q1YeahW0NDQtATtWHAbduPFP61YzmdYUHxbzObBV+XGO2UAWcfNob5pa3kQc9x
Z4r6i2jWCgFLE5slqDxtbZhwMhUWWrGdjPyDunEgM+fYUr4XtemDEDh5qoeZH4Mq04S+/O25LRU3
f7fW/tiJWS9lXVQRHN3Q5d226QQarjWgqc7ptzFBlzxPoIdPU/bS2EIL0t78QDYdnSjFzQGfdxG4
sf05Npa1v/2LlvbsLHGdgOnsu9RSoXSGYCIyYCIXPnrU9+6Y5X7Xqo3QrJXYvpAlz3W7XMi+Qdl4
KENZCviyman7o7dEcldkPWgNCS+mPVOmtSaVsDC3uXoXYV3GATOuQjcfjqp0L1Yl2Q+ZQr8CesfE
c/AqqrRqJXFdmtzlz//4tK3bJm030TKk9hiJwILl8jPyZ+tOjytYS2g54ps31mSaVsLzQtD8fVv9
MeDElD4awijDRiUnfKgw66s9tIrW9urCKfm9h//4+01LTQjMvArFCLgVpJXEXivf3HR/SZwHsTfI
PTOqSzJ9eysuFJDmsl7AbBdWA4+D0CX5R62sfY9QYyHVI7SBaEFWQRRiqIPYMba3B1z6YrNIw1nS
SBgaVSH6BkCAXt4RdfvhTm3Qr5lTLmXTcyEvyOgrwFmsMiwTZsJ5ubI91gBUx5yyDEbYf2whyiP2
Zq5bX6lo+VMuyA8nY8XKV1w6A5eP+8dHNKB44iYkLkJRGhsA4bcAeO4rCHwZmu45znTgzb8o2TH6
uz33x0h0iI1cswQ4jjXMCXwJQ/HEaxsXAJPSQqnToz3RV1gjlxvoyu03F/4iUxuhcd1XyBe66hXS
jrbXacUa2nhhzeZ6XywGKA4E7zK0pAhM4KEMvftCNYALiXafDObeXKMpLBzhOXnAblicssgsQwV0
rqf1qvMKlQ97Bez12mW3sMvnBAGIAowS77k6xIuJHfO20eD9Xhtwm4kG3xqZ4XcT5L6bQsB7kQGQ
9DW/gO0S9dBN2Y4m70QSz8KUCeLzyq5c+k2X9fhjr4y61vQ5JXUIt7FDaxofdWH7NZhnXlVMwerb
e2mYWQJTGxOISmYvw1al7Tejz1+bQeQ/jSTJpm1Li36fVsoa326Hk4WUbM4sQEIcaXnG2xCxsW3U
xpomfM1nfU1Eammz0L8XDaLrrSn7tA0BqhJeaep+Q4Hahrny7d+/tO1noWISuVPD5LpFvIfyFXnl
7gMuUC+aHlnC/JLTlXtraZ1mKQe3nbinZdSEUWuV31Er9B1T754MmwYozr7cnsz1y4TMlb2iAgLy
Sk4ydF1BfQFdiMqDA9dHjYO9cetI7lQfbQlT0PU28t3tQa9/ITIHios87lxdn5qwnPKjNbVGENu9
8FWav98e4PrSkTlAfDTg9tXHfR1OdnzWO4ZCnKXeaYNbJTJW4vj12ErmIPCpjadEM2IRZsIYHllE
J3/kdfyPSzQ7+QlvOlHSVECnU7+TrXjgk3EYlFiThl1aodmRb6lTQUOd1mHi1Ls2jY+wxdw3onlx
1ygXC9UA4s7SBseaGuCmtToEFK+uIIWWvucwXfNlpyWnqYrR2IV+Z1ilyYBEs3FaoJRb+M/qCQpA
sCCpLZBlLEIssBsL6lNawm7i9v64foTJHNE9qUFEqShEqA3ExBWc84Bp3S+sdf7amUn7M+YuenC9
npCVEa+HWDKnuFTQ3GTIo1WowWEdTM29Veo+HbRzJpPjamhaGmUWMqy8moCcylRYwoLGR539JQPT
h0odgOm+C3T9y+31W9g9cxA4K6yi5VOhQscgdyneJG4nd5KLY9au+V0sPAGB2P87jLOIdUai1SIs
RTvZx8GtdPZOi7hwPVJ1J3PkD7ZdOgC92KP6Yo4dtLYhjAKQRw9bHMuqM9SnS9gDyEi10GeqlLG5
PXu6NP3L8v9xLUveMd2EymhYZ07roOIsdDTgm6h8o73J2i+FLTqG4TlkJnbtBFIp92Kp169Qx6Hy
aEKGp/BToqn6iPopB0PEkFDBa2pcI0ZPjMlvXA5CJss67SUSWZyHrdRfBiXBGuij0SmgENMY7a4r
IeUap/FA4XcLAMvKZl06uuwy8T8myBmSHtBsRRg1emUHtVb0oR0rUIZyDnRhyj7qqK13egJfu5IN
/WNvD0rfugK6L5bmZ9Bl3RiDEyI/+xELSf6ppkfmGHGh0aJlGUXIbVMrIEnL/cxEBoFCwReSlSrE
XebskjZeI8wvfehZlNSritQqM0TIJjOwHAuv43IAFhXsf1usyQotNFvJHAVObVJaPGvgqBJldywL
0S/60Rilu3FBq/a6ZGj33ExBnYk/lfY10fFzquRZWUrs6NStoagX8LjoXfz90ZGwg1odFdq97NFM
kkADRi5tQdQv79hk/9SkY0PCKkP2C6xXUCWJ8h2IL/la51bbKG1QSyZx1XkEGGcf3csiSGl038qG
+QIPOM9h6vP2AVz6LLMMzIbZV6YbThZ2RvoIJOOBa2TwbIA4PdtZI18vfpZZMI0Y6i7ZAM8vKMPa
Pr9DW4e6aeIlAqiGyvVzJ98Ji+1hA3x2EnLnVKLySVVQrzPWnt4LM51DyVu8DmMtSxMQ9savyuK7
vFTPQ90dgFK9vZYLacycNJg6DYiCyolRaaPVgepVfkc6d00hc+FCmoPNo7qPyzpN81C0ZpBVxi66
OGDqGaARPQhTvbny0F3IKOdYcgkqJuyi4ipMYa3jwUez9LVCHhJZrCTjS7thjgI3oIVXu3pShcPU
Ap6Louemq6TjkxqKY/p7XSUxeG3WhrG283jbPFWK/TSr5skpx/fBrpvd7e+1wPIkcxB41CZ6xTNU
Y+CTdFC4Cy7Sntss2zbOTgn5jEdI7qWgyOQ9sKCQuZsye3977KVVnmV0Ks4GA1zpKswiCaVp/unS
6KVfA/gs7fVZ/BlF1hs87mH2ZUMfjCThkGl3eUWehtpekYxZwECTubAVhMFh82voZTgl8kedZSdZ
u0F/uUIm+rODoVDeoOrZQ31otYq+8MKaw79TrbfdZkC902w1eILnT9noc+u1gmNaqiN7Ah2mIuXK
DbmwhnMioGkhLGc5NoeeqN6DNc2+SqPU7wsncNbs4RZ2wRxHHnNS13C7KUPkIJ9OEp8SzjarRLCl
Gcxyq0mHdloPKXxchgMuQL6vsc+yTAtKOBz/0zaeo8RRfzbTJCqqkEjnhxn33JsqbQosW185JwvP
izn026wYU8zGOemL2JO9ODZZtJNNtSvh3tiW0271kbWwueYg8CmpLA7yZRUWxN6ZpkGg39HBozh/
g8xrIAHu6VVx36+t3EI4n6O94zoaoCKG4ewYarKxDDKjvZ+o3E76z26Qa6f0cuL/W7Ykc1Q35a4m
aNZWocrTvd5aT/wyr5fhR8+aH5DxeCmMHFctaLjcse6VlGt9p6X5zRKLJO0mW7OwM1rlvOpVsVMw
tCz0VsHTVzuxZGUDLuXX9iy1EH0jojaDJQFVaRAJPbTAE4hdawNl/eNgx9+03Aw0LqRnuQL1fRLE
LtuJ4qKNmh5Fh/LnsIZHXUgA5qhu4TDiyKGuQ5NoRxRVdxDFXyN1XuZz5UPO4dxxDN5oZck6dKPM
9SE95xutgIZupYCpyz6b1N2jcWEDhWS/GTRfQdgu3dVz/Uej0h2tTzFs1VhvYjxYFIp1MqiKEweb
DkVapHMtBUmMPo1uUW9sznb9Rd1irfaxEADmkpAQhIQUg3RyJOqwDocFyqfG+Dkq1U9XGGEcTRvT
+LdceC66hdqt27suGs7lRcHHjA4A19xp3NisTmYhIs/h4GNUl1SOlIfmxQJFxdUFbIvOFtW3ve7d
DslLY8wyi2kCCF+nCd4+eqJBRP0CZNLf8oyeV8vCC6FyjvCuqs5xaTpgof7H2ZUsx8lz7SuiSowS
W6Anu42HeEiyoTIyCBAIBIir/5/2v/HLZ5qqrFLZWA1IR2d4Bn+GsNpb7oYJdQ/Y/qHhsgfMnr6q
fKM3uDLOMpcgb+1YrZ8oLMbSAungjMmFroFm6976UkaXU9a3kMDvq5sqM7/AA20jTV17j4vAwlpZ
ccYIapYi/cWc+SjAvYFn29Ea2Ub3Yy14LeHehqh5NowzIA5pwv9m1eTD4CSfdymExsNyMHZmV/ws
fMhzl5PfhUlvs4sl+r1XfB+A+4vciULjPEmtcyb0Vmq61pNxLkfxQ8uC9Ra0pGsPaRYEox2hin2p
JgC7JBzarR4grgZg09E79d3BapKXRKibXDQgdStOo7r65hj1s0szN1DORCBdN/2R/W9mGQgXVR7a
hY3aJT9i5ML9hwpsjuv7fmVTLpHkMptrDXNhZAqePDkGOvsooC1ShdTov9l+c1NddLG3qqSV3bHE
j8s+hTE6UFpxUyX1qXfqNqR+4twJlp8dOr9df6aV/HCJHS8EwYsfExEjBs/nwiPFyR4tcePUpfp9
fYkViorpXC6zD19boFNboeWOweaogN72w1qlAaEXiTiNJsVtI4vbgdeAPHpHUPe/2MQ4Vsk+Zc9V
P4S82DPntmfy28bPuYSpT+65JZB8IAk8CeChHif6pa/Ms7LF3dAY3wFH5V12YMx6zOdpJ9A4ks38
tafDGQ6w1xdfuWucSxL14VXQwhyVSF1MrpFgWnZ/wfgeKye59ZH4+6J/AZhjA3mw+toX+ZFHjQEa
LwJrCaODpXxqh7MqItfIbkB4jhLhHNHIyoO+0x1kaNxvs5jvYZMIoqvL7bDr+wMs4c+apF9mV31H
irfVrVnJ3JxF4MNI1AM4pq9i6dvBZA7ftD8/+BOKOcvX95sN9rUCcgksL4s6tRLK6xhi9TtS599c
t92Jqo4UJefE60PiqNDsxyidN5LFlSdbYs1VRquGNHUd28Q62FAkDBqX3uhW7VM4Cf/rLb+Ek8PG
t9YVtarY1/4+8/3IRVJUSO8uN+fj9Z26En6WCO+ccgW7TLOKPYC2rcJ+S5M+MqVMg3lL3cC67PpP
TuK7fOaH09BhKmFZWVrH4wgfpyqsy8R+SLmj/tiDaHdT4uxJp/IQ/JI2dDqZhNq0xsCBfZw0S1xf
7Q5S6SjNmf2gWzRXRq80zlVLUnzVw5CQSIxbTPe197EIYsCNq45NQx63ZvM8JUaM9soNF/yfy8Ol
17DduFaB2YJx11N+UMTcG1xVgWkkIJm3GhaY1gylAmTC9kbpthKMlqBkzmur9pzJuCsBBA6tij0M
8IoJ0BveDQVs5Gtxo9SwcTJWLpol3Lisk0E7wuNx1TMWSSRToDm7ENg6Xd+va5nO/2CITUj+ZnnO
Y1I0e+qXEBBJU7grgDTvPJLx3mh+iup1lMW5wxtVFgS1e30LAtFbb/a/7D59vP5DVh50CTBmmsB+
QbIi7jLz+2iIPfFA07fzZqtOW7m//gdXbBYZF2nK4xxlZgrfcGXnsFAGsNyWPOwHFg26jJCHDNMX
r93VFt2bTb+//nTvONlPzuwSdlz6Imvb0kaBkaVwC7Sj2o/zQgcq/16nJv4FN6hIyL6uLFxw1k63
2d7t56hs1AuYWdD6hfJP35MTSKvIORG97svBsaFFu5/VcyLYy/UfurK535P9D7HFIAUpRo+Vsezq
UDAapz6qSa83I4cWp14YQbVVD6198UvI+LCUm2UtRmrYeT5hDjxpxdey8U8q2dhQa9fYEhZtzSBp
dGbN47KHLl8I+4V3F8TvnmkXr1pk/Xn0hue8BkOroRqOf8oud9ff4krUW6KlITc3NmWreVxk80Ne
lDRCkvCaQIc8HLT1T96nzFwaGTeTqXXljFjF7tBHbNMkFD4rT5YGFLMCb6jZwqat3M/vN9GHT2VT
aM0MF5tkEK/uTOD3WlpGbV3eulP55A7Fj+uvbaVSWCKiRxPVMUwEEQNIuzPoy0y9W+2oKIXww6D4
S2GQCL2h64tdbqDPTuQim4KJ02hBUIzH3USz3dAJFVYFVB2u//XPTZaYucQ3y4l1/WDJIp6qySOA
W8IiPsxG68nyJhpI2zOPINawcC40CfloWGFV5rdtT6E8xqzce2Ce3bkBcdo61HOvA/Ts2sOkVLKR
6L5vk09ewPu5+fBRa0paSib/UuO6DMJqbDjQathnXgmpXQp3D5WkfkhJ97OfyXiqdTsFBtf3CdeH
pAaaJB1Q/sKCLjJ8+EgkGTC50HMbRwc6kYNyH8FH8pB2mFONA1b/G4udLAUYMXysPV1g17uWf9NQ
Wd8nSevEjZp20M25Y25Z3fae3viOKyd5iRsnbQ95aq+H/QsEKEPbQIXdG8MPaBFqAHXrjctpLepe
zt3HT1Hp0mfJjM3ieL+qRo9oQR2yHgZcFYhaTROMqbEJOrkUMp9990Xc5XUqKwJ16BhuSc0IORjH
+g1W+7m129veJvfJG60fSCfOVbYlobKWsi7x48OAiY1bt2VstK3lg07Rnz3TCA3DY3th6LNw1aHz
/KhD21e47I/dv1xUNbsbU4ygnFPvADs3mIomViBpbQZZntrAhkIaQXMp73xY/Fw/tyuR7r3d+uFL
5DDP8qkoqnhkw19Pkv6uHPOHafSiotfiwnzZIrqvxJ93wvaHlXQjfZck+Aw8Tb76qX/2AeTZaJGt
XK1LpHkFUMMIGcfL3x7+OCQ7ZpJ8AdfhcP0lrWzXJeTa11YrxIx+7NRY+wpcVFM5EHYEF/iCz9HK
2M0Df7i+1sprWgKwpxrdDptjLYdW0JECBqKWzsZ9s4a/WmKuDYwmPMAfqrjpgf7U4/AdTXyA0+EI
yu3qvm6NvWtE8wijB6PpDoLkVTSkDnjknQPmJv1ORLrVTl2p6pbY7DrJlPYoqWIwPGv6gxc0yORP
sJNCjDlv0WzYtxB1AvnwMPH0TOxmI09a+5iXPfRhH45zpqe6HtHvQBQvHeMunatTLdSldKxDqP2H
nD5f/5bvVfAnoWep6V7nbm7Dl6OKmTX3cMkyBSQl6hMVtHgdvRzieMrcidLBmjrjJ3PWRVCN3Yt0
YazlzhyJhznCHAzGBSFNQV7IyrMtpAo7yh4L3ONBarLeCRxjOHemW4ZtZmQ7bB8b2t7Kbh9mPzVe
BS/6qEMFAKn86feU9eWZ2wWkKLPpl61bqDxUWR2Rkpsbx3EFz0CWOFrXBdvCT3seGwV9HHv7V83k
WQ4Jxl5FPKTpkUg/qGFIAK3UeJLtl39seRB/8XUHR1hWx3BbwhQlaiRMh+piZ7hwOXazjctrrWO2
BLvDHxLCzw66c1khfxeU/ZWEPYgufeaDAzNyHqJw7K0Gem9w2xhv5I3tlrepLV9qH2+jnB6GpP5B
u3KjWbg2GiOLbmFZWZTWEqe68kjQ2c9JKW99l0cF/SFstvNqgHMeL4JLLgz/Eg7sfFOexs25yCWB
/GyTX+7dDwfKt9K8GloDByqZ4J+EgGX6zyNuEChqQz2lDNilg++B1b0JcFoNZItkFurfng336jou
2/zQok2s1N6q2d4Hj7Yn7e3sO0e7JE0IptiuQ7Tuu/pQDjBCSdWuztqNjf757UmWSPvac8Wg+xyP
rsjXoeVfa9cE1GTOQ9OASVzqqJfrkeTzCw76W/99x4ZvgbZboEmrO2l8STMnj7LOlRh4NT+vr/B5
4keW8HqAWy3D7LGJit6CC7jx0yu6LJBk+gWNs39b4tKp+LBRdOaUYOg6PJ7tX76ArLadfoMezevm
4V9p7pAlBrw1eUtb6vLYsfJdIj3Io+u7no+BZfFgVr+sFMmVPFkPtMh2zWi/dY7a1x79YuZ0Z9Ld
9edcmRSSJTActXbBCuiVAEvcfFFDdzuBwTq187fGQu+VmXfWNO3hrfjs+HzbdGNtjyzORFJ1NLMG
i2NgoapwBsBgqIpvXUk3MpPPL06yBIibuCunTlE8VVoFPfvV5+YZYMCgyzTedf59kxG/9v6WMHHg
r62+bXxgQQlu5ZSeGs86QkwnZiXsRDpm36WsPJgWvTGN39uB7PNCgbxLYnzYn6kF4BP6yBwCrMO3
xnfpHfLhOoIQsYSt5dA9uR3qRj+HxjfDgNRU/Nlx/K0ofjkF/xtGyRKfPYypzHPZ8Zh7LOjo26Xt
QOFz6vhvdGoOlQCmCVHllma49m0HBMOpcvfdltDDSihb4rDHYW6svEJ7gGTuLrW626KrdoaVPlSG
F9F6I4593vFAn+u/IYAiBuRtjh7VnA572Yhzj0PKGuPJhWmPYxm4qnrv1nHbrbt67ZsuYg7MnlWr
Ll2PaprCEWLvB7v6ncn528AzOFt5/hPzxFEmjcSWriGyaKD1dz0MrJ2XxbUsoRMKkRZ0eGVLI6/L
7lyqolxCcM+8R9M32gx7ay91cQHbwHYbJXCWMef6pe2mB5GG9QRpbJ8VeKwaXoqWedg8J2vLLeIM
mJFGBlOXIrbMHoixRGCN0t+1UHCTDT21vIc+4jhOO6NNNrbNSm8TQ9//7puq9ctKu9MlrfOjtLWi
OW/BlxA3F5witwRc2dIDG5PTsDWCXYmmSww1c7qJKDGgfS7LDm0pepip+d0DVeD67lh5i0sUtQc2
5ugoAnRMVfN910DkUxR/PA1pGQt2EyURQV+AHIMOwUYVuxZWl4Dq9iIhrXybI+Pm97PLu93Iishw
5/NlrNy0vsB3q+G/oH5Quz9ztilRdtkan8S2JdCaqgHQ8BQrS5oe81zV3zDE12hCkj5iEIcOUtsr
A2huyMCSnQyoP1sb73klr1lCq8c6F4Y3IHPqG/8PGpS73PFvmD/83gQhrTR7CF3EGC+Vrut6GQA6
auRh3oz5SdGDO8GkkEAaRKl2CCtT0AMMru+zkQYpBEt2Y613kNV/pE4vwpYP7rmHTSSmprS+B/Ib
Rag0II3EUu/x+o5b/f6LgAQX8Vw6BZpSZinKwJxQR9YGOm5Z2ULxgwORuy/cUwbHx32DeiIoLApR
leuLr1wvS5C23VtuocsepAEzPzLfg8mqcZ/X3oM9Tz83JQfWDu0iNLl6hAOWDXqHnxJ6nwwee+hU
We5lZm21E1ceZInG9kFDbgHUBMeR33i2hGtyDgQkjAAG8Ihgr66+Xn9hK7fHEpEtgVl16mLEYMpP
di1toHolz0Pv/4R1zclDRrLZpVg5IUspb4yNXHgIoxEiXPQfExmmUHvyuH7YvKDWnmXRgWVS+Z6V
esZdbg1fZrOYQBIxzlN1yKHYm3RfoC+1scfXVrpsjA8pHOvG1qBlYtypzlUnCf/gIEttEpHRdZ/y
BhdHAVv7IG3SLVjo2n5YZjQz9LobPaexq5y9qpyf0qS/B2mKfVtoSGlubIe1j7SIMVVqQ+NqSPO4
dHad0E9Np3VAMckN/K05/9oSi/DATNlgG/Acggw0MJV81J76mwIWGEBnaSMMrK2xSFWaqaz6MgcP
BGyvOQJ2iEJvyPjjU9kckMPQ4/XDsxIHllhs4HjYaFFSxCUAtGY/qcM0e26kSbYlbbiWkSwh1qkc
isZu0M5KoM1GAZQqq/rOdPk9iv4oGdtvGbd3xJzizVO08lBL4HXVgj3bWh3yrjI70KYcAmJ6QSUq
tvFx1srnJcY60w2wzQIFUCHG0wyze1gyXWCLLtxTSUSBZ6cSD8p0CEDYAS8ZP2G2flwIbYEUcu+m
BhApW4Ovlb2yBFxnzaTcFJ4vMcuSYM4HaFOmKSxChLtTW1XP2hqLeOGZiT04YNNADctI69Bi2oKC
GcAZUdtfhoRWa3R04/WuRIol5prZ1eihliwuz4MBUPZgdNW5scoDlPWglLYRAdeeaBEoaqSUBDdt
Eddphzjb+0/tJL7a3LyFVOH107X2IItAUYP5P/WW9f+BQkvj1vSch6qAEKPvhZsJ+Ap3lSzx1gMG
1oafuXk8O23s5GZQz2DOYiCZs/aQmqeqtn9PbnFMNNQd+SBOs+rFMXO8YZfJW0hFesZ3nQIInrUg
6w3efSYae6O2WzuLi0SDNuCz6TrDt/RGGZQAQAR556MKUYfr73hlgSUgWw86azoCHBSc0ABZnm5N
jroOwOHrf35FJpksodVUklkyghYLrL/yGxOIHN+EwG0nd1bK94y2AS/aZA/qcNSgrgqg4xWiiy4n
Em78gpWNuoRJGxSOy33R8JhalMPIo9rrgt3W6NW6XreDy9tb3zTwFG/bLBhM8SZFEjQ51KM6FJ30
lzGg181Qml3/OWtJ/BJHPbAZshYakI9Zir0HFnoK2/Eke7RKKE22O3d6cs++YT5O0xhMLN83VrW3
RHU0+HDbOdZNZVcB0SwY6scCJf+IpjQ3mq3m0OV+/KSAWuKvLZlTt5D4dcyF25YD44HcO8H0KaRV
3Fk2+pzW/UQgmV5jcGtvrXqJGZ+tusht1CgA9LaLMraAS2tgeiBvu4w/OloAkVdmsL0AQhvyVn2Q
obY8cdPGcaNd9ZOCF36sheltYDfWSpclGBtGkHLiABbFpdA74TcPjGZNWOVe1Jv0qGC866L+4iUB
196AKQ9LTtf3xdo5XMQ60yrF0FYCrUgMJO1iOCth/Sjge3n9z6/MboizSIjIwEfuupzHOkWs6gzx
13KgVEvmQJdDvUuTEsWqf4Du6ddZOX+a8g9cUHvYE1rg5e82fsTa7lpEM9+Gjc7FzCdOXdEEw7Sj
VfIX3qY3IsG39ebqaPXOeTIA24O1sarMrVO3MschS+h1no1jX1JkHJPzOvR3uj0CBgEVxhI6kGZo
5d3jDB/jCx5bGeUbmYxoMqxfsGl9razy5frjr3RilmDsdDIhmO36RdxCGcwdnb1RupF18ZJu2aM5
10e0SuLNjGPl8lxiskenYums0BUcYLLSZcIC2osc82KC9UomOowFoJdz/cHe6QKfnN8lOJv0lWuD
6IV8zgOrq0hJttO63wNMDcs1nmVn7ck+qvIkmpxmCmadkFeh0HkSEBd3uIpL1pzRnjkp66/tQnRa
JB5UlDmMUCnuolsEpZcUkIsvmQFOxsVpY3Lc+4qaOwVB5xQSV6fR5eRUllm1Y/5FDgo4ugt3A3t+
P7WYe/uF4EeYnJdBWsx3fe0c+wESi447nR25dYhXX8TldH8oC6k9z34pW3T2/XrfzYN6qB2I7XLo
zog5+y1LIBxaUYY+pomjPcsodX03aoHFedODd2Onr+bcnTLCnkAlf1Z9X+00/FnvUsMXu8Ybj65L
+wBwx1hd7gPmzwES9Z3H1RfBxq++rY+57d1788iPjNtngABuCWrQI0eT3UlM+AOQMPPsR1xut5lS
3j5z+u8w7bY3wtgKlQqGpP99A9k4aA0j4yLu/Sk26ABx6bpNvC+JqPy3VlQySAc5nYXS35q5su9G
eJ7+KinvkjCBqQmLaD4+5jiqTchn0h9hbYqLuk+M13TgFeqEEl4niW3dMN3+NBPzqYXmTQDKbf9H
EPGF82raeJS1ymupmA4YnJyLqczjvhge6ml/uZGBONj7vRkWA/0OGLEOMj6doPR4/SCtpCpLyL2l
hrxSTY6c2kXwTznggNk9GLvRZlRYW2FxzajRASxdoA7RRXUytLenwNrBrOPo0i3LmLXAs7hpUOlM
irkGSh2nuUFDDDZ0c0RqCJqzFP5i5PH6u1rDfiwB9m5pFMRjVR4rAYUwKAMe8gnA3JlBiUH7CN7O
2XPPuoKrqw/PTFHpkDL0Ma4vv9IAWsLqbZzBOYONIGbMI2oRHfqp85pT+95pqicYBWzCaVcAr2SJ
r6fQ1Z5S5edx48+HSgMjSlhAPRGOj7ZffAVE04IqZwq4D0e6kLLsBzLLO186XQC81R7YzTfoSG+E
+pWPu4Tbo3gaKSQYUSvnas/GNM4Hcmso+6azZWhvqSSuIF/Ie3T5EEddlQ+1r0Abzqo01N5Ffb4o
XtJBBWNd3CAa7i+BTBMnCy5msRM/TtMuc78a+V9zvBnn4eS4XmjRX9c/9loVs4S817ZmwNxi8lVn
T1aSn+faBkUw3dddcdRAsjnMvbvUM6awnuuEnByTxUaz5SK69tLt/8bU0WosaShdxN6gnl2dfy2K
AWpFA3ueavNpG9i/kp4t0ehl2xa8bPHWC7cFhBQg6XmX+fW9NWevfgmUMvGRm2JacJn6nRp7ett4
vZfo80n+sMSnU+07Y1FdwMDpo26aN2259xSbSxlpLKriuSDdo5zyVzmrP8Pc3tc2yFXX135PgD9b
e5GTFrM3Ak9tABsvf5gMRH9PwWMYYmQQXo+bvKdAKkI+00NpnCJhqBKHBeAgormS3TmVtbPYT7NL
TiyvdlOpTBBLoGBlqCbqaHJjDQYqFbieHLDGEI+GCsACq3pAuBNkAi/+xDGxAfyuM0WceOSnYw1I
CdWJg9gSNB6VR9G4ZQCQO3x0syEckqfrz71Sbyxh9CODQlWvzDZuYQYZ2Am7MX3+Y7OHeLnuP3mr
S3i3R8Hxtn2ICdoaYtkEomp4xWIjCK398cs5+RAdCBS/s7ae2tgr3A4mue6JGmJjL64k6e8tyw9/
ex6AKLR6DT01s/sBhdnbDKJmbTYfvMSxgq4gzw6m6xzwqI0NuLbgImWsKHRqRgoBN0Db0GLydyas
NzMSZak+GSWLIGWz3+T7rkSSJQpbJX01JEPSxlSMXgiXoSbE+Ypy6kFi7bJN7WpKous77D1r+WwP
LMKWVZYOsWYozhmVX/2AxN7fvtI7bY1yDxFE5N684TeugxNCJiC04fv9q61zve9zuwhbAKumiWjM
Cyt1HHwfHh/tDPJK8kfzWj/CCzQJmUvomcODdqL4jw2FzHri9tHV3lNNJNAruXipx9oP/VIlXQDo
q7dPps6MciW+XH/K9xj12VNeYtqHDYOmdZK4nWhjyd0DahTQxuWR1l48V/6RSq4Cg8ItHa2drPP2
PoGHLCYSys0C4f0g5peG9HjaOX8tpRVy5ky7pOa/+D+mlO+Njg8/r8ukY0KPtAGXSaPi/s7d14ss
wCbDeCUPek+eP/x9nrvFYNZDE1uuDfEgp7/xqhHwFi6PHB5MZoue6RazaK13tsTHY8o2lNOkG1jh
8hNt5yjh4g3kbYzdqp0lhyMB9yEb8wgEtaic0FYE6sfGeU36+dD4GVSpzTCBLmE6FVBy+ckYLKFQ
YvLn65thbbCxBNWPIk004dD1Tafs+wRP9Lr/VkFmiI/ASedsZxrpoYUshD0YgUwfGnajfgmdA+jP
ePivZcQSfe/Bmhn+F1Dg7PL8jhmvjtkckYC/bVYRK2FkCalPoUUwdB4uD3964OM56xx05y46jiS0
N3Xb13pxZBEZa79BDG6g2EnK9Aw11nvAGV4LWfyZIP/rmv0zq/qdaECgFeMPEJI3vuHl4H5yoJdY
+lLyfAJPFg9XXFqR+XcG5XtIlv25dGKpP/0GMxAM6PbAkI426BQCx/aPSy8iJp88AW0Rv41hGAKL
z1dLkH1GAOhnLVW7FIcJ/mA1soXOiXo737cYoBqgjl5ffuVaXcK7bXuowFkoZey4/k55/LYU9e/r
f/q9/P/spS6KwsydemmkqYwBoDZPsGMojzpJQVx/QiHjtHYSqvk70ze+0kPgyPJYtOMtGuWv4PKS
QECOZddOVQdKvvBCyPEUoWzZU8vVo0+idCjvajvz9t34j706ssgKTW2Y2OMpSAM+j5L8jXtRorqX
shJT0Jh6Z/HmxyYO1bn81f95O9RfwrvdYYbdNWUCKPNef9VgcfEgq5Jip3ya3160i5M+m0I2mDJo
jB6GNsKq7+zKuRv6bgyaxhlASiVfKkovFJM2Gm2/vjUAgAoKyaYnr+5V2OQUwrqmMENuJtWBl4V+
7qW+V41/P7AEd0JOn+xClqHgzRx2vs/PmJsDvMgbFcmuYYcc0igHOY5sXzHrhwuSxdHh6QvREzyy
r++Uz0893sXiDEAPFiIwKW8gE5ce4VwIWvnw5Ev7xcKdnfk24HH60VVHoyWRD3H2jWU/3fxY9hIN
PtxjzFWpY5Aa92Rn3DMIZtge9NN2TfpLPI0p3xEYfmtnum1zju7CBF+0JgvyvtgYgXx6jWL5xfmA
4RNQuZ5o4iGZj0Y6xI0+tYV/SDR/6uz2VyHlYeNJL0/02WZbbG2tqdcnFSQYndF4GWYzgZGav6fz
pYyG5Amr4JQHxYrChv4jeCQ92rLaNB+ur/5ptkv9Jba7y2fDnjJorWrQDAKY/z5gjopM6JxWiG0J
LFk6v36T/9bDw3qX9/3hs3qOLfuyguggJX9d2763S/umttMbp0fHtOO3XlG+yqYMNgUuP22w4UMu
Fuw4ODKuLhtAyNWr0uypcuGk7hm7TcON9xbTZx/wcit/eCa7wSinaiosUYlQKEiRFRhaJ5I/OD6M
nhiLuwSa7Ua5A4j+3kue6nF48jqH7noc/71G8R5IyzrUpfNUi+YGV5nV92dWQq6Kj+i912lQcv+u
bh5lTcMuq36ryvuBNKncOG2fFp94SZeX9+EJ8n4oHFMiKdVl8jUx0ruEmL+yfkuCfO0bLBIHBbrM
oDwF5UCJ3riTfcX1eW8rAj/LjUbtpwkQHuASRT48gD0wuxcSx3W2Xguv/F136qCV/NmWbriZZb13
lz750EuegDOMpiKw8YiNvGNHgzArdpOyClSW/SzTpDnnNTBuIVoFoXSq7smvDevQlJTNQQaw3R6u
hRmaCFV5GBP8Km4VNzLtvxrCdAOHGtbXWuf2DW25PqLKaiMLK4SCUi+Cac4WdWnlYyzpBo6NV+UW
0DPtfPKQpeW9lwLv0wGzti2stBI9l5wCMjTS8ESNFkpaZIC2+gVsp1+L+SS7+aea7S9ZbzWoMme4
EbbkW+7jjuuH+3S0z3ZLHhtVnpTvwloULnEQD9Ab23zlZy3RyMw2JkxnJrg1wQ930N5bPeg45S0P
jMF6grYIzBw2dU/X3vNiSzYDmli96EScEfp7MvovWbdDjnSARtxe81mHxAqS7NymfxpY7fHcu5Hm
vpd389QETsU3tLTXfsXi9jb9AiJxFVTiMmE/clfs8topghaMzH8T+UVIX9zUunb8UsNEIrYccTu2
1n0xZW9A+k6BqjdmCysfji1uYwJRc6sZQRm27FoF0jz7AJsZcvreyeqb4FOoqIyuX4ifT6bxOIvr
mKQag/8J1N2KlVBqde/q7IFM6S7vy0gY5S1v2Lkdy+/Ubb65DX3BlPzOszP0SXFYgaPbX/8dn2fo
1F8yH3y3rjNsoCqumX/jQ6kzmBPb3yMhTXEwIEZBU66jKWmP6SRPKcaSQdaohwkDViC5s2Pfo7mJ
xNIAfCenhx7escactAHoYvCNrYv8GYYb+ZmlRsR7dDnn+eX6L1+JxUsCRd25jnQkuJE4vt9gbB2a
dRthkhjPbuoEm+jllT1BF7eu62mzw0Srgk8E0GHOSwPvrr6OST5ipAz1vtH1364/0FoKvORPDAKW
CTJXQNzgXow485+m1A/UCI918lcUyQ1L1LGC/ZHR1bvZq39urLtyLS8pDBlJynYAdzeu3PQwNyJS
qelHvmFDpMjJ79kM51tVm7D9HYwzmkrHifVWkJGKB95Y7vtJf3MNuAhv/JyVXHFJdyhKSal0IYR7
0SFF3b+bhY6QGjb9DbwjIghoXUjAbjXv8/zXZI/Husv3ffbWYNJfTWNYtP0BndPNVtfnGBockUXk
GWEM5RmmLOMxYU1gWs03aMiAzDBle9HmfzzIpQdWaba7HocmTEe4OTSueINIKAeEbItAu/ozFtEp
mz2hKw6KA0T7XfunkdwozPtQCmmdh9acHi6kd4TbwQzG80VhajOdfocAf5KR/I8e/TzNxPCmEokb
skUvTxMcMMKOQ9erkyt7P+jT6Y/d+F0VOqXhQNSKdoEqsu5YtSo/S2p5+wm8qkMiCxaaLskebA/2
DloRlPIw2YQPVmIeG+QIe9GTYp8AB2VBFkLWfWTpeQRSKbH3o9+Uu9qHpF6Qt71zBCEGLfteQEnW
mfVLZtTVXhaTcGCaLZoptH0foUhNI/yc07KxnnkOfblwAsBpiFBpG3dWMkO3oKyApSZdA5E2+Bkf
MJJqYDSRzZQFLHPLE8yozBrvufWSr44yqy8OsKBwBM8z65VZnX5AN986UWaDKU5o8zAVfr0hq7Ry
sy75IClltIcyRnLH0+bBqNWt4eY7x7soOKFau37kVmLckguSUcInwE2NO5gem2cGk6v9xDBfpsTZ
d5bQwf9xdl3NcfJc+BcxgyhC3MI27y4uie3EuWHSXroQRRT9+u8hV44+s8zk9i0ro3J0dM5TmqKR
Ict9unX7rVQ+dE5I3jbERDMTmn8mzQIXSzVM5U/8DY++Mi614xyKznyrHOfTZmtqbSKXf/4ud3dU
iw1Q4iMhvOajkEN7JA54QBUgpe+YReONBVu5l3Qh/1ThneunKSgipPgyJXiYjQLdPL53evZpuzm8
tmZa3oeq8jAW6exHpnIPbZFH1KV3rcfOgztlAbVwhUNY9vb+WJs6LbuzJMHpLC0/SukccGtsdnPi
QXMYgKUdI/7GLlybOC3MUsuyGCMGiwwXerwCu5s3GbxUnSCN00dEn63W29pAWiC1wT0h0htY5CRm
AqcqN5muc0LL/8QQExhx1+LQxuUWYmTldtW5Ij03UqOiuR+VrT0iKKYCkhVQKWucQDgdFORvr9HK
ftD5IoWyadGkLRxQ+ubC/f6cWSpgWf7i5MMnpgAKKcut07usyAfXgc4UqatGVSbBWGyaD4olh7hM
ssAujJ+sZA/UpIHlk7uE9Yix5gXY2uOmxsNakqRzSCapIPg21CkEylD88CuIpBVBDgvWifio3EFS
nFcTdHdoEaYGstnNau3KIdDpIpQnJVTDHJgeQdOzHj4JiPZCbmHz91fSHl2Uf6acTHNHk3tBXh1p
7SB7UAQJnZ4XLoxZxo/SHiFGvYm1WQnBOl0kqf0KnvOlEU0AVLN6EDuOMpxVI83NxBGRZJ/j38AT
PfWv2cCajRLK2sPH1YKJHGlawPAuubfl/NWDB4htR47iqED243HCV+OVxcLCHnrYxjMPshrTT2pY
0LhI9lXcRarccspdQuVH21gLOEVBy8SSPLmv8s4M0tygKOLA9uH2gfwYqOb5Or+kHqbUEiYzIlfO
eMqJA4V+vNcdYuPOlRimxBOqUuNDw4z7HBj7zT7g2k7SnpZenzkNqAa46bK72J1CmM3/tJ342ZZP
chGAPGxKJ6/ENp1FggKrPxbEglZw2wLYDWQUlOIvUzq93p7Dj7vsnq/TSBg0nuBM4MMaOpXo7N4R
4MPHxnxMjPF+oOAQm/23mO5muLjN5Apn6bAcoSU+gelRjwAZlz4YmhB9Py9eweeqIChM0Mfbf9zH
QFH8ccv98i6jKOxE5DUS4wglgq8Q+4fiKcSJquKcN9m0q0xI8hu0FDvoRr+5Vukebo+7cn3pTBIY
ntqxi811n/rDrqsCNh+FB9vzjg3Pqhn3t0dZe27olBCnauxksEYMg5gzMPFiJfUh6YGr9s6urIAq
sEQd9lJCV6N/BPV8BgIcaI3ZgIrp/H3jr1iiwgdnVBft7+0EjtJzkoKUKPIgn9PQn/kFFoI/SNYc
+qR6HDz1nWaGFRRjG/YFOfcQHdis669cqzoxxLcr5jqjyO6T5kfv/pqzHyk/jEO6k85dxk+3v/Jj
gAN2khaJmEhyXmcYxbZ/O7yDQ3iB9ttn1ZonmNcfeAusTGcfIGO6m37Rzn8gdX8PQMHFTCy+g2HO
Qz8SK/BldzLgow4tqoFcFfQQbv99KwFFJ5EYRGZpS0AOtpPpNNRQPCpCN33zzefGrQI1Qt2v2Njc
f+CtHy24FrzE4MGWihhY8H7kQQYiWTAX31lSoLZT9mBQlt8Jf3agHhpA4+lFFH0SLrrhncLTv+vw
/IfPTDHOD0YBsAdt8udeVDtz8MmpcaHjC2kGcUF1YTe2KrCBvg9qYgKdnqA7YnnjFvFzZd/oxBOD
YNM0DoMJo6rxwDXebEOduZv81wuowDRkOm6G+7WTqhNMzAbYAaMgyUIVPnUxHqI5HN/x4hAS4ta5
N776thsaERapKmo4mqS/egPcgC2+5so9qlNOfAnnk5FgfCAmcEa5erPTTYGdlTRF55jkY2VMMCRO
7hNK/itGDnOffYrT3ox8N2UzDzmYrlUKJcet5uHKpabbARDDEm01IUFRbfUaO/3LGCd92IHCePs0
rSSSOr+AEd6OlTkkMBXyQUFKFmzHwZPGGbDtjQP7MXjc83VGgZvwhiawzbhHUTEaBnCbyZweRiae
HEs8NEhd7diG6Y73X9dNz00G8MVQ/lyuzaqDIzEc5wp7J7eUydcOgx7eUBykAB0i5XOnXW46d7EC
kFnZ2Wev4aeqBbJFThufvja72uOu5g18kEEEi2LhXUneHawxPk41+bRdD1zbklqI8v0xB7+B+FHN
d4MhomTOv1ey22VgNBWAWDi+exlL8tnNf9zeMSvxVycdEGD603rEWx+UpRZiv8W+qvqDm/sybFXz
UisGoAJENvcs3sIkrSyZjmib+tQl5mizyHZ5ES6WtX7j31MOlcWOyEOWmouB08bL/2OcPSy1lr/i
XSalFGx5bFHjjUzyT7LOP0NJ44UP46mfiX/oWujHUMO5DPlv6GMf0QaPbAlVl+Tl9vyufKzObgBv
oJhzJXxUA+XOan+yNLmWQMCkhjx6SQsEqdzqWqwNtWzbd18KMHQVgwmFveMlu5Yf/e9ZAzlvd/6U
GOI4DnSr7LCWOuvchdwX6I3Gkx/hxosEGoH19GOy2nD+VhY8mHoY/aT1Dv1SwGehE/i1yr076Bw/
dcn8uy5pxNLiZwPMLBwqkipbhMv+rUCmU8WsdLKytqeoJoEYZDR8VzbQ/wBZ73GJBllnP91e1ZU4
bmkPTQ+LWTqp4UeJnD61hvk1KdXSGLj962sLqcW0ySiFnUiG+ptjXHzgACgrLgKB1KjIo4q9x008
wMr1+meB320ZlvisMgQqwPFcmfseOmjwcDfsjbO3Ei//qCO8+/VxmkGrSVUcpXjGFVn2Oc5S2L3A
ewsGixs33spK6KQDlZc8m+QcR55sDotRH5s8FXBs9o2PWHuK6byDORuBfoBHTQS7DTT0ex+Gzq+j
Sy4sHp8a1j6Bm1qF5gwb7rHeUmFfC1t/bt93c1dZBTzFxAiiQNUe4z4W4TQ1uwxFt8rrxv2Upr87
zzSQilZOaMxte3Gc9r++sMog7/6xbKozF2Y3U/MAnHs0oFriBzkh4r5ReIbDTLaie1UW4osPGQl+
uL3x1ypwOsw4zitllm3FoDKaPTR2tR96AQxXdfQyS6CyWUULfz0rB+gU54fNY/CH4PfBy+BPQend
bINEzoshz8GKHeAfho7FvZ/BVruzVBcKLh9Rjr5I6vwuVREmBvtu1WmxQ9mu3+dGHPhUnRMl9l3S
Hgj9XlIWh2kBVW6ooaNiAIo/iDewndiPnjD20I2+661kX4g4qLweWsclIrPvGm9T14uNY7GG6PqT
0L/7opgST1Jhw2TBNMZj4o1fBSv42R9RYQ24we/AhHX2AAhAkKFHgIS/1nAlTXaCR3h2pNR0Qy9u
7qbFDzo1U+sLXjI2dNUSMxO7hjFxAbU22yUA1Z4GWQ7nBoDDEGaH+U6SfD5XiYIpAChKWWCmWXEk
BTRAb++SlZRFh4p3kwLlvStYlNQWfEYWSDVotDC13A1jHNpTAoFoL9p8gqxE4z8n9N1MIkRC78PD
tVoWBzqyLyQWR5LhcQfw8aGd3J03040Ec6X8onsBpBUmWZUdkrHShTTRUo8IDPPsW/xkk3wjoK0N
omWxA7WtFovsR1PFTsutMtXZSRjTLlP8efCtu9urtDZtWiZLc6uzO4JhOms+e4mztw16xG4DtBB8
+9LddznZUkpdGUsncbA2IzIFMinqctinukDYX1T72I/eAbhvfgSm2wxhPtIVu7Gev48emDVj4oSK
T/R5cCYauuJpqhwQPmYWOnzLmnTtz1rurHc7J82arh5KxiJiG1do4LZBLOWdHJq3ZetkvnzarCWt
nYnlgn83lGPH1VSjoRvBCyGEuv5XNO0/LzupMuYn24hPvj+A97R1Ka4Np+U/lQNTd7qk8Fni/JTm
fMgkOZF4PODGKAK3zpfc9rgZn/80Dj6IzzqPQCovyUqJLCJBZTa0F/uDoerAxJ5gC2bCG4y1vRlQ
AAmgsyN2lKZfC7dbxEZQ1QEAOAajw82+9h4oAB55jDuxU+agQteAeJvntA8lN+PdUo1U7gVyxRk4
wAPgdLV5GmOfhTHLfrVuuZ9T7DHFRQCowT6r1WfL4XWQxNDOhJ/6Gwr1eHLPIg0hXw33GdHtyyy7
cpcC96L6I03VEIBlgZDb8VPXsadeAkRgQREG/xgutIXFr4RUeWh67PX2OVw57qZ23GHEIIFcymnk
2ejSGQQaPKJ7BsDmNIAO2A3Vp9vjrG127bwXsmuUIymIScBnRl3JjLBcjIZykjq7NAW2y0dx4g5C
fcnGsf849WM6ELtG27awSUMwovsbvaRPTpPuNiUFP543piNlrWHM4wRKEHiCO4++8JPQkU/KFlZY
gpwXqISK/e2ZW+nmQBPn78Obdz0wIExZkZwVPyaJar/wCeT7xLezvXLidmcliEuuDCbKoBz07MA7
LGBCbmyRj/N0pgPMPavIeiu2rGjuxe8R7wto/VwNu3jefNGsdOaYLtGfKBfJLCQoImtoD96cxMfR
haEBD+CgkpvHSs472iJn5xAm3M02XKmAczeH+MEp2QF68FvYyJVV1WHivYpTLtLMikpBYmgWWfdl
3H7Nu7cBDZyA+9zeWtQlFP5/yGK6m4c1cUj/ZDGJOhEOdph0RTDEAj5KInuOYw4JGXAzY3pQQw2h
Fu8wTyV4juWWWuVK5ZbpeHIhoVMzOKkVma7czzz+irc67FljUFatMPcdcNATqFlkWTC3/ll11TdK
0X7ondCEHNjtnb22sbRrooyhGJw7woo4yDwo9Dxiwg8VSNzoqI1bzdC1Qay/T0+b1cxHOkYi14KB
jJNV1uc6H/N9Lz33Aq2cYSM5+/itzHQ+TWsx2iYFJjQzTeT+8CIp03SrTLUSy3wtesI6tyYOyImA
3DiPpO0vTkG/MEhb/9NC6BwZ3viZPzstQmUJo52+f07m7D90+y7uuFF5WdtvOihfMrObYGTlRk2C
HY/cL3Sq7Ngiv/QKdnDS+WS0ZhGMvv2qzEU1qAwFhAuAGt+X5UbOubIVdNA+0GxkHlTvRgNvz9Xk
hrQQUFQb7hEzb0/kSvzQTQCKQvVQCZ0hzVGIF4pMsR3U3WigR+Cw6sn1x40vWbsTmHZ0anjd4F1Y
udE4sLZECcvpDzkE3UJGmx94ysnPzFg4B0Wvglx6P4Wsi4MTV7MfEA6Oxr99rna2SlSi3ckssahQ
u4VuZGTi6YhURUZUwmvbSTcqXh+znD1gsf4+xDMf2poUHAPZZpi1zX9t714ND+8flnefbVX+anP/
yUhKEAbnsIXMVNA1OZxf64h4w2Vo00/EoKfbX71yGHX8PFBongDeyYroAPgryYzfRNEjFHhu//zH
yTMKJ39/a92PmRkn3I5axe84BcS9mi6j+JQ2P6lHfqXDHG0iE1eClo5kt1vFKnNsnMjGQz6AG9yZ
cvV4+ztWzoIOXx8GS6FSUjso7ZVPbd/vJ3d6NR2xj135c1Oxde0k6NB1l/UCJhGDE80eFP44tFoX
piGNAYUm3rRjIxCXZjHv3bHdMZs8QuFRwOHZfb39lWurtWySdy8r6gNCDFldL/Ib7zDVi1EZtFtS
1HsboLODWFBY6/VvCuL0G/vj40ya6Zh5fwSJyAQXIyoa+qml7psV+9/RxPsE6f0+cGJ6Xppqt79u
ZavrgHgG8y0rNVov4nklApfKB8dsX3PoR9z+/ZXqKdMB7pPho2AI0cOo8/xdC9h/bDh7D8EjttSu
zXGMCRpc6kAJOd4ecuUS0OX6KfgwfcUIHHDc6TP32n2JwEBM/9Gvuo3Lbm3WtNsafvG+mgoMweZ4
2MHR68tSlkTrQW4sy8o36MhslQMAE8cYgC7v6TitLtyWIXDGLsyXN8ZYKXoyHZo92sgO05xi7VMg
Tgile4vuZTc92aVXhQP5VUFCtoFLZF2O5NlGRAxHp4mk61+ZgLtPt9hwd+j3EEjH2tcWkIQ97Z23
qiHBgiPa9bT9Pk+NuXfJ0IJuMT63ZbsbOzvAjwUATd1e8JWqMdMR384ATyqozOPAdA0JKed9UIkU
SncU/tsC0cD2igvv0KQeUc8tW0KPZk623I/+NH0+yPTpsojvIkQlTPj2ORL1yHTsjiPpXjnkUBjk
ht1JBkWK23gmoj3DzsoMRtioniCkEeJuP1CPmkc1yW+snw756ASuWe3qOj0PmKfEyuG05Q8caif1
izK2cE8rAU0H1pUWDEad2KNRk0nrxc5ALEDr9+z1BBXaWWTtXVqp77KChYoCOGJru610NJgOXqde
2oNaYLFIyZFcDJBvCoVucyKPcAe4joUsv2SI9agP8osojiOeYgw+vrPDN+6rtVhEtSJZCTd5dIqk
F9kJoyfJv5LefDVAx4Bu6F7FhIRpM7VByopHHguycc5Wt6eWytmLEEBKB5SkoUQvWxDivando7iA
WO5eQZ89tZwBIWQ9uhkI7Kj73j4XK/cItf7el3mdti31BCo/pDgWSFGJ4BfIuH+qm+m3CwGCf0Qk
Maplb26WQpLVq9DYzc3PXs+HoGDJjxmIutGzjxzY42Azx1/7Ki32yqG2kllBAAdqTfZdZwK6W7jQ
V3NxLUdek9gvRFlTMI9Fsrs9jys5lA5/L80saQhMYCKzm+XehWX7XQehio1fXzsXOuIdFDllucx0
o3YiUCZsaKD8Fnrmw0MPOHLpdw9GArsdQuEIWXy2pXKgacfnIEv43e0PXNuhOvA9abloB4I/AaYc
IQojZmBJ56wY/SlQeMJlxMIyj38wWV1aYAUHXm+MvHLP6cD3wbBpgwYmHmwjFHDMEgDxJOkfXAOR
0q489Y/DaDkc/Bfgz5aDCFsYxnNcW6jpWccsdc6Qq96YwuUwf3AJ6JB3F04F0DWfwLXFo70a/VMc
pwfWJYDFWc8TBCpCMtK3IjMPcjxSCIuys+HaW5Ft5VDowPe26VMx1MqNMqPJQznQY1zEB14WRzh6
9DUPHdZ9Mo3yOtDm2ONyIa78RgisHHABZPtssn5BqXHfVf7Grl65ZFwt9khflaiVoBqcj/TsZ/aT
UPJgLBFWOs9tWn1zvPnrZnlxBdnJdDy8a0rL6ovai6ak/EwSy99DN3EMDIs30ehA6Lj0IH5YucOl
5lnoDd9cJ3mdHJABJg8+XpnB4dDBaX7xp+6thlTjvuLeTszWF9dnXRgP4idRzn9FChfzwW6+Grjd
z/3YgyBOE7F3bWPrtlibOC28ZQkxqzx3aBTDMAXmhTZk8ifoA1cPSoh9U5gzmqw9ZKm9jVviY2FU
j+k4+GLRAWJjg7lr3GC+p94D+819hs5FvbPN5rm2vlGkfzSy+xhy9dVXb7IjNUxPrMxV0Gfq6nSb
mjkrx0jHvaM7AAg+xDGitDBfEArOCSd7wIfA+jGOtjKOOadnGEVHzTztlZd9buR8jzfGxmSszL6O
f3dgQELcysBzmbhNAEn5g8wsHKD091xnX+paDgGMZoPNsLFybnUgvGGh2wuTDzfqBrPbgR0PcQ3D
a/Z4qJuhAcElp2guM8g6t6PU2nDLDfcuU43TBE5cEBeLLKSVyIq7cOGP9G71WU350RbqapOtl+Xa
VC4r/G4soLpjApEONzKa6eSpJewtbfom+VQaFm6y8T/J+bfb37WW2ekgd9UsUDp/hHhV5b/M5A1T
2I3sXAITEKPs7Vigp9jZy+aTY+Xe0lHr0nXRsqG1C5UZ43eb529lAYXAWh3+tXDzR9fr3fRJJ25Y
BpGNS2raCUBTHQTnM6gSPN+esZUXrI4hFzYv25z704X13HuAubqBDnluoa7gu7OzJe28lljoostE
IdFGlRRa0n4LU5FpPORpeoG350Pa5fAbRKZoj8nZEu4OWIFTCQnb29+3UpvSceuUQF+q9RzrUth1
FNfF3hjHU+r2LzR1tvPetVlcRn+3SOgtlHTmYrqYI2QDEDkKNyhsU/zXLroGt79kbW/rKHWDxhmx
ndKGe+5V8jEabP9o8fQE4Nsulc1R9DaWLr13/U//OKKWLpklT2gWY9UKAv1eAVUb2l6GZnjOpHFq
Eg9UmAHFKfOBQBP99pgfOyaBza6FpkZBDcOfBwvu7z2E++7mwQ3RbAkmLo5N+6myknZnWGRfQJAv
cEQ0zq98+uZS8UuYv6YZ4tKogoPEI8SxhOhIMCJD/7eCkg54r6eCwTUnppeWy/s0RV5RymQXdy7C
9NPtz18JlraWLuXCsm1eT9bF429qKWoS/ubAvwy937DNxAWw88d23nCkWQletvZay/2YoB1feKD7
D89e5byZeRLBL/OKstYW/mzt5OtS+mbVAyNWue6lBeQmIElxn7rVU8eHnevOd6aTvWbFfG/7pA8z
W+2mZt5YrbWRdUS7hw6aSN2EXrqz2wJkPs4RJIAjEMr3nYPssHd++AgI4zhfUJDZGHUlEugo89Y1
8rLziH2BosdbwrODtJFAGFvPi7Wf1wJNX2Vm21A5X8DzbnCV1ouTIgU2ZculaTlmHzxfdEQ3HWOD
+XE/XzyJXRg74I6jTyw3KnQrO06HZZv15MTzXKnLoKw7MkMeairH8ugVGQ/GJpZ3t0/RSnqjo7IH
uyuJQup0QSy4NJy+zJmJgMGvnYQ5DGm+VFueJMu8fzRd+nk1pUi5W9gXXx3iFIZjUDidzIfaG5FF
b9Ek1xZdP6ecxtyuqXXJRDzvYjq+UmDIQEKTG123tQG0t8YECuZUoc91SXhyKKZFB6Q8l8zduEdW
Vl2HZjOQZOs57iFyP05hPLOfrnR/FlZ/FxvdZn9hSSc/WAkdne0Ps2NTZlsX4Vmnsq7PqP8HDHKD
bU5QUVGHsXTONhz0WCLPSdoeuEGWJmq3EUxXdoKO0/bnxmPo09AL3L2fxz4+mFh/x88TEIU9oMWD
21t7Zal0JHYlbc9VoFBcksk5mQMyeArpMPnr3359GfVdHjNUwisSPnoXktqPMH//PLr9NodvbR9o
VzvPFFUy8axLh8KD3bDXbiShb7kvQ767/fevRC8dopt6NfwUaoWTQkUbkLGG1m3p/Fto/9OXfDc5
SWkrZnTSushpuJB+PEkIBSljI2atLax+yGE3U05zPV1ci2YHyF53FyMV8S6bJnm6PTtrQ2jHvII/
TwPBdsR2SCb5gJgnzUNctFuF/ZXJ18G3PlLdAZBvBXHg4VfV+VBK30wjVk6XThWLrSqZR6Ry17pr
9rx27oqYv0LwHvjMpK5DT3rTxgFb2aQ688CEfRaMjzGSb3u7nnW4ZQX91Xgp6Iz24Z8WQgeuq4yW
4O/NUITJ/c/TbBxTtNI2Q8TaF2iHuPdmBa+ADr8uK5S+ev/Bq0cAfoo72Brc/oC1XrwuZK5KWbTK
xhg2t+KwrJ472F06KYdCPozV4IlMT1mZfavLN1b5gQV+MuXNy8bgK9e7uVwB7w5inBaAkJndeE1Q
kNklJGqcxY9+L9gPF5mzeWnmKJ7mwEEXRbgwCpAwN3HGr0TB94H1J4sN04E2UGG+/QetbU7r77/H
QD3VErM5XmHZA9yWEd95RFRXNFK7JxrnBHg/R2xsnbWsVofxGnYsfcbTCT/f76vMfxLoIwGjioW+
72MJnZp4/pEZ4pAp8wI/utfb37gSO3TRcqft6hJ+v1hwA2AHMH/DeiY/4H+wkYJ8vKaQvf17DofG
9mNRyeFqShqZxZ3vyPt4amngF8mz5FOU2l/+5Uugivn3SJXpEyYKNlwp47s2ax+48q8QoPmnzQAl
v79/PrPZYMeFMV8GGKvCXosdOzDf9rQkL3WvXgojTzeWZGUreDqGFVgUv06bzrpU0JgdrJCAkYWE
+lDRKRRmdvAo+8/qrFNel1GebIr6LDfS/2daEJ35+wuTsa1zhdrdBcJSOGBxAhE+L4jt+FLbFZTM
DRRkHfbktbBxnYdzZ5QbKdbHj2NIWPw9MOMkVWSIJ2i3peVXj0L0l/WsBvUHXtGwNoIhYOANqfGp
h7vjozR7xf5xUbWIk7tpAVzmxK9Z7n5nOWAqPvWHu77L3aMzOfekr59u7861c6DFEhs0AQKjUn6N
0W7orM4LoAcd75DVyH3v8xJaHdMv3m42HZe7/6PF1NIOL/Z9ruasvvozFKcgAsWbvVNF7WKKUH7t
6x/xNJ6qeuP993EU8XR0azk76M6C1Xo1zTrCw9u6s5XIjyKBrsbt+Vupknk6wtUxwX4u60Rcc569
5Ly/I6b5krb2DuB2aDvaT8bQRWPiPdJ83qg6f3zhArT4974UoyqkI0ZxRbaQhR2zdn4FMYwK9L5/
04uAHuPfQ1hQIs1t6pVXr12cjLwqoKjTiG6T3fpx8ubpqF2amKrJINELrKW0T7Jzd2Ws/I1L6+ML
0tPhuLSGB2stc/y4rH43hf9FqbYN7ClbVDL/g5phu7X6KxtMh+XywbFy6qb8aja8loFrF+V3oOi+
l5OpfvVxsnfmPt+bTkkvSQcPBM+A3XXimxxeWPlTLWnoWLMHUeFRyP3tHblyonUALzz1fCvu++oK
qDXYV+pIjHbXxN0O1lzfZhq/MbP4N3i3p+tXx7NC4cPwq2tD2kPSJV8tt7kjqg4zn3y9/Tlrm10L
GKnl5TMBKvnaNXFQCxjtwtR7Z1bml80o8UcF5YOgpONuvcIHSIj0CLco/JZQn3Xjw1ymIQxMBt+G
udeZxFeRuSCkRrADDTAytCRCkgKilh2Xf2HCzzXtXsfxCwRpyq4McBLbdFwUdW2QSqhMQvyXhusG
yeQu/xM0Zy9Z/X0qX5utcvGfp/8Hn6Hje02JvleTYTMqkF+hh+aUxxwEL4i0g7nGQEQ8wCgvsOz8
ODjkmIEakc950HIwi1Aqbdurs6VCtxYVdfjvAEeRinqogBnTvYnulydQUR//TELlvjo+rmzL/UTp
uHHi/9SQP/p2LWDBZp35+VTgHut7eUoEc+8dUo1XmMe0QDg59x5Js53XQgTaEiX4wzFevW5D1GM7
ejLq8w6tdxjK3JVx8ds02AxJMK+/69usrHZdEcdn3wZyDEqN/nF0yrgLU0AaLnEuB7J32w5iErkF
DGBlS0ynA7nS1KnmXT5xZw/I5rwVcFbuTx1y2Hjwws7NursOqXfwXH7FeUdi1CHRm+98YB44XQhj
XQDb4tsHcCXE6ShDC+6jQ6mm7ur4pNglvN4zWhuwd9vqva9Eax2fN0+8Stoh764kBTNyjN8of6W9
uk/mjty1Cep2tz9khQvm6TA86cap8AGWvS7CkFB3umsM985sBSrDeMpYD3jk3UN3BuemuNhTHQet
mx/xbsb7o6BegCb2Fj9pJbPUoeWUy653hNley97YjSO6TGUSLMPOnh/i8XYnhRluxre10ZaVffd+
VY3D5wl9rGsMhWh/EifpOjuz6Y62xPvKLCOE8DA2/4kd6eko8qmoW0nBg7mKwo1mw8aWUU+zn3++
vYor94EOHOdN3hZjX7XX3DCABrkv5+6OJe7JTH/cHmBttrSMWDYSBQ2GAcw2v8aGu8/aANLwKoMi
ttHsIWj6sLkyK+QlT8eMD43TT9Zs4GuK+pATuO8OX5Dw7fIhPmbWKcmTXdLZUWcP4O8SE0JTBrwA
vCn0smEjR16prXi6EDq0NIqmTHH+xjyy2od5sQZ7sZtT7onIkVXYFOouY9VF0Pk32So/ro2qI83T
Ch0G1006pA7gTfPuDfp1UCazz+7kfRNGdc2d8tD4dkRhXUGSk8vcjQ26soN0+LnhD6YDhE139ZMy
8BlgR0n6kDbskLhiI9SsDWFrJ06JBgbWrrgaYFOwIrtY3L8qx3zAA3rj4baSQOsg2ylHlutCX+kK
B69ni5MoFVvWj2t/vZZyxSPoXslkNddR9EFmc3ROrx6umU2J1bWIrxWGa/C3bOnHcyTyZmrCrpVw
FSCcMD90clYOO8d2Ie7n1lvxdmVAHUk7DlVtdWUxRZPdyb3fdAeOGw38eZDKpFHtN209V5JvHVNr
Gm0Vm1M5RQ0IYt5iHKJ4DRxXlLVPTsuMbenmtRRLx85CboAuTtP4Jp6kAZ3y19HygNqBNXFMmovq
xqgp8ylgBRK9bCrebofHtSqQDp0tLWgrdYqNUW+yK+RozrSedqOJMnk5IsdjUelDlihj3mMnWvh0
pYJvJT/LBvwgydPlpNHqdmpOmiGCEewPH2L6o/BPzJA7pzMPbZd+kzlA7BWHnEhcnwXspW5/88qV
oGNs4T9qQethKiPDgcka7MlmKBsnM7RM40tbNYBK9LX7JWvL13rOH26Pubq+WgzxJwlBULjdR55D
UXeaQm43OxhahTkMJFB9jd1AtXg6mgCYdtbGqGsHRbv8rNxKs5TZZZT4kL1M2BBmffqVty4JaBx/
Lkj2ePvzVrJKHThbx71jp8YypdCDNWHz2HoJXkz28d9+XoswldV0KcvcKvJ94zB1aqeG/qWahn+L
7zqVBYoWNfr9sYgg1XooHO8MGDuM6Fj1c/pHHRtPh8eao8xJV/YCyrevtack1JIyVA3Ka+E1x/9x
dh3LkSJb9IuIABK7hfJVyLak7t5ktMWTQDrg69+pXukxoojQama0GCrdzZv3HuNiG642cBaukjn2
1Weu3YWNw5LONze9JR5onb19ah3muFa7giU39acmKbzgO9Rb4MZX8VO5CixdOJlzHGsWoNHf2GGT
tFQcFOkfesf8CYGBLyOUlAsFIwRmnQLOVwLBwvGYKzePA5pnwKa1iamDZ6Pvt7kDT9N8vJg6/5uv
VS0XLpG5PjOsxui/UJc4QyWAln1tAcTsXSWiSdlbha7qgZrZSrlo4SDOEaxlMVSyMiyWqAog4JC3
W4uZYJF1zcoHluZslk300PEei0pjzpiDulD6BExbF9XUP0A5Cw/vze2dtrQTZie+JdwIXW9oE+R3
m8Bpwo0qRaJhpg5TQ0gAUL3R1becm3LlNloY1xzJCkEP0fQFUJ6j6sco9a2DYfQsCjP/5HW9uths
TV9z6UvXffLu/VZ6NVUWH1niBPYXF6XE666T9ihibeTryN+FtG8ueQwxm7wDol4mUNSRR7vIAJzl
lbzoQDmbwPVXztDSZ65/fzea0WMpBIzqPikzBdEXM6lSErHGPAzu2+2tsLCl52LHFaAGwyRIn4hM
OFGloBPa4+kbwRRnTXRoaRDXUPpuEIaaIMlrCw6lzHMKGbNGFWkMNtqvdV2L65X7QbIzR38SR0PG
CI5QybUoCagDaCQVMhya/XElaWAm4++0I3P8lT5O6MBB3OJEgmwlEVga4CwR0K01YjhAK7mZeair
V6C0TtC4uFuV1loIcnMwKCeYvok5PEFx7beZ/w34hJtNnkY7uxST++SugR+WRjILDE49+IrC7izp
U2h0sq2vw2+dY+yENv/e3m9Lr/g58rNSVp5mGXZDquoTPK3vRx08Ql1o7HZVKKE8U3tHtwv+CltG
AewM4jGQP5UDihv+ayWhWmAD+3Mk6Ihg5NrS4knY9v2uaI+T3x0MqXbS1k9pP53GmgS7tkRfLy22
FRwgKe22Rg4tXGNoDhOB0WgrrnLIB8u4OGamYMor2K60xl1adPsm915X5mth7efaxDQgulVOLhOU
uuA+3WxhOMMhuZEOPxqy64w0DjJobujY95Ou+F4Nu4nJV2a+uqhod/1xdRMuVSHmPAHSlBZnPsjl
EyhiTXjAooW7fhJH1xi+TzYc0mk2PY2ijxpzWpdjX7is5qhXsLZQf7bzLlFoXkPRZGv4VQzZ2u8t
aFbSyh8NVvzQjr1yVS11BuY42DGcHNS0wjbBP1lUpn62y03/zumOoksjw3J3AnVzNC1C+KIp73uu
1BR1bUgjbCAEHk+hGeJRe2PL30MZBit39tIbZw6clZSwMmiveTTx94HFT31bfKnzu97YutAybQy2
z9XbYATPt3feAtrf/2dW8S5uD23q5F3RdQmxuXegg3/otNpbMJ/GT3nARGz70P/WjWSXsqw9jmTU
l9Jyf9mQJXcgN+D0CdX3ebkr6qtBRLsdh5oePvnjZpmSjzqIx9FVAB7lpElS/CTBj56D00zsxCHg
Vw4dtHCdzoqA+PgLKewNNGl2IZ0udhkreGNXR0/u4CmY2OZaf3sxrMzC55gNvhvooUsCCwKDUVbb
h9A0vpSMvTVmsydDv+NdYP8KfQZ1QTq9ChKwGBylpHTVQ8ZRUXRrffU6HO9q06VbC3eVqbgXG2Xw
YIH6J1BWz7useLw9jQvBZY7+ZS4gS4ah+iSEaNEUNLuiyI7EqrdOFzwV0uyi1Tt64RjPMcCEl8aQ
Co1URuuL1vbZ82CeZYqDEYD03pS/czk+a7HSiFn62jU9fLd3wX0JldXgxvQtgUaBi8xm2KdVh8et
KffobpwK22s319i6krov1Xrm6N+myGQ/tPhka7fbjDrw7PJeNNJd7Y9vKDtVsL1vY5lVZuRPYKZX
Rhvuby/jwrX9r4nzbrQ0FKSoVYGyaQibTY/e17q4Y1ZzWg3+S/M5y+EsQzVh7ufGxU19uNcZnnHs
eJpunKD9Pkkfj5VSRpQZHC88spJWLX1zVtQBEBOwENXDBpnCjbnsI4n46+rnYCD7weBAFuq3Yp13
uXS//fv7+1lUduiAyR9cMivbVpkFmVHo4zN1hg/afQppgZDIHyPwiqz5lhGyHWTw8/b6LY10Fszc
rEZhbBqAMyVyqzgOhHSre2iOnAYa9lHVkNextF9atmb5u5D1/7tj3g2VhC2QtBp19rEYv8Fs57Em
AOKEa1fodVd8kI7P0cZ6wuEroaFyGU1jX8OViQ9b6J237dd2gCdX6XyBJmgU/Kngsw2rWKQsJRxJ
nGLKV95NC+ObQ5ID5jPTMmR4oSULdoKM6b7mElkLn+TKmVvKE+Zg5JwAwmq5Y5X0JP1liGw3ZKRJ
xhDOKoG/KZwivnplq7Lfhq08wV1iA9yWk2d7My+h/x4GIahptAJPz2VrE//xuL25xkfZq5bbOm8T
q7H3Ad9PNKJd/dX19YNJi/Mg+0NTNU7c2cbv1DGyiI/GJbTyEzM2U2mupCrXIPvR8l/D1LvdZfgE
qjjeVOEahM1LX7uHZmQ2jEN7IAFyJy4mp1n51NJOu07Eu0/1EH9VY9tUSVWZe1+oZ1h4vtw+lEsJ
1xxHLWyfcEg1VIkYOyM4ObabFXGrGv8gR1tDMb3q9lZW549dU047wzODXRWolSfKQkif46gzZk54
dMHopBXFUxrCsTbN6BGe8RS2jGQNUL+gK+DPNZuDnABlZbA6SU3AMGrt7fPG3oaBoGixWzvh11UU
uAdsJTw7vMG+BKqGrkEJefoKjYMx3OYGV5u2Heimr/u1JsKC3oo/R1IzDap9y1Bb15mQL8AEw/oS
NMSNKNizA96OkRvqCOE8HeWVj2PmN/54zB39OGTtF+2vwS0W8qM5srqWVQnFIfQVvBS4nKncB4Fx
luXIQfDiJ4DUHMgEjduVDbdweuc4awQT6LuMNur8gwe3zxFm0jiTxHP+6tYXcR26r17HTiYoOhHz
ayhaYIF+MJrA9NtuV9L+pR9xnYp3J0qEesyNmleJ8tI/mdG+EL/ftfYKHHMhS/LmEGyF3hu8aNoq
sYzuwTag+y35+Duf3L1Jg1hP1baGGbjvhtveppfQVSv45I/PkzfHY5u1J63USpuEDFc1tCk4+HV3
sjG3qyKIH9/i3hx73aZq0oEomqSe1HNugPMAmXfInEEhDArsIDuXm2oNaLRwQLw53lrkpupCTeok
qzAUIGOIiE3ZbEozOxDp7v0GqZhj/2zb8dAwfhgs8yCrVebwxwfDC2e5mWZhCoIbrRMtm18FiGlb
Znd060i3jw2tK0gE6cYHjLSOw7I/4thUUV4ANp133Z0LZl/M3PMYklhD6zwtm2KTTWuPmqWlnpXj
gFewKsil1MlglFGuxJtHLCNKjepvOK1V0Je+McvYYGA7EgrpeSShxpceaW+DYgT0VmISGitYk6Up
nj0mi6CYUkjas8Se4FIyccg9yiDb1b4rNlbeDPABC4FAB6zndvj5+Nb25uBsDWw0dBg0UphRPKUQ
xZuy/LVypzCiZXYvgnwlcVrQAfLmkGwnN9ywhrY+jKm67gznE5CQJBxdchY2G4yze75OJPP51u3q
rSG6n/nE00PqGsY5MzSigwEfTJjNWtuikiwik94wc9iPJkyT0WKw9CnsLTCMxg2whm+0uyLW+sgr
xdbP1sjFCwA5b476djkz9dSpJsFlGUaQsNyTxj1adjRWsWd4qNXB+iD4atbjAXrEcSqao5Q9ypnE
2VlV/uf2oi3FgTk2nHHKpaTY7O7AIMBjqEOu/mHWRqglFYP46os33N44chEMrHGzgHmrae+vUIMW
zsEcPW6J1INzZlsnfmp9QZdnHxrsUdJgZ7rH2yNc2pbXzO/dfVSHPqk1t+qksjVYfvYeNPWffAg3
sMBL2vHr7a8slKVBRv7/z8jO4BNojDCWa6T5kFsZrFZI3d0FZLTiUbEQyVHebEKh48yi+Tnv8zSC
gQ+gyl1zl3d4urgW293+NR9ntVCv+v8fY9QhishlSpKsaV7IVOMZUYi32//vhY3rzm9gSVXToow4
JQGkJaORtXFZeE9jI2PaBLsgTX/7OjhAPPXv1dMpID5s1stwa5ryVEgn6dr0cPuXLK3sLE6roEEr
ZhJVMhT8D0rrB5za70HRxT5Q16stjYUU1wtmoXpoKkjLlfhMhT7ARtaI0ZUVk7L5gazjaajUjqpy
6zsi9s38mTnwiW3Ls90Pd2Vdki3i7s62G6jzW0dWjJ96t3hzFL3Mw65CnbTCsS3ukGHBeKMXP27P
68LDxZtj23nRwjERProJBdwHjMQ4hcYqh0ztT9uQR8cN4lZ630tRr7xVFj8426+N5uEgzLZJSmpD
BdHfZ8x+YDrdG9Nj0CErcQEtQJwWXlTadrUyhwuxx7/uq3eRQdWK9kBYNWhcd/uyR3eATjAurVi2
D6mTrbypF3bpHH6cN5PpM9qWSafrLbpwcVZAYtrUJzhDnz+bdfvXbPzdWOQoiwCvoCJpugw6nB2a
KUVhQ3FlJaIsjWIWRQ2UtmTpA7TKrkmpmtidU5LYHY2X1OLHZk0CZaEo4s0Rx0Ba5S33dZ4UpXkO
dSi/SgfJIIe95sFOh7OvgF6kHpxgy/xA0/yXNpn1EE4TvBMza4p0MFXopKvjmLbiYeTFSqy57sT/
liTc/6b/ZRt2Tj2hd9VvC0KhUaTvB6k2pZ8fYTZKNg3DFr19AJcmexbYUN0dhJysPIGsZJQ2G7Qy
T73vxrKEFJ+3phD08ZAgOv//W8alxZjmsPHE1ftien5x9VM8yzbfZ5RMkYGj3xdmvf/ckGbJaAiC
a0NHmScpKB4TRR3EMWxUP+h33VtHgFboytz9K5f/d6W8/2CdeVp5bjnlCUzP0U1rIco59Xm9b7gR
u/wHkLaeWeQbOnRHxWscw5FCq7dVJ+GAbNSJkzl6P3q4W638oIX38BwBLWgVwK45zRMwmwqrOyk2
ZOjBenxlZpdexHOWiswcUGehtJN49Dkf812vNGzX9N9yUvs0L/IoLORV3fsoh+AuUyvF9aXEcU5V
MUEWgRxfwFDVTn/WwxSHk/ut/S16FKEHOL72p9wut46wLsqvqsgt7U2Ju/L2dlp4Ks9pLEYVVqNd
4+NqAKoYMfzY+LCotr6E9lMdGptODolB2xUQ+1JyNyezuCLzBvRH2wT+7kfPIMNZoYU9tc13FtCo
muQpF+R+6k+gnUPcERYvSN2rPc/1lUiwUlhZnPFZilmUYmjpwNukCsp7N7O3vJ22esD2rTRPwJn4
WjpO7ElnW3RsG5bu2bPDh9WW2EJUmoPgcb1AsMwNWeJaf8cgGyLi9XlU8eEIObZuTRR/6bjMAkXp
K69R8I5KrrG/zOpdNzp35RrabymZm4PT0Q8VFDJ7aeJW9QF2Zo9FWG4ErM25Qbc+VH3Hcbp3Gx2r
Es7FQbnjGY1NdFHtfrykQfiNkqCI0AlY7YwtZCFzFPvI9dDy2sMvouq+dSUky/sXS7EYHebbh2Vh
SufgdV9W0rfhyAZvS/eF8v4uL4fnVbf7hW0xh6inDU8ZCAzGxYAvXtwGPNx1k4HmNTpcYz3yXSrp
4+2BLJ3D/2DSDSVZDpHYS6PRkTX3HhJvy37AvxVkRIsWvW3jZeye0SOPwDWxHBWn7koBcOG6nOPS
WzJ0LRqUxsWv+MaDtQGzvl0bisRtY6etTuz37UEu7YfZKacOEpcgr7BaeEX1o3P0iTplHg7D2iG4
5mwf3JBz2WZIP1HF0y5NcsnNyHGmOrp2mm7//IUuqDcHm3cozyqvyNNEdna5qXW9z4a7KZf9lkNh
PKuLLhpTdReWedTl/EWh2x3RplupJyw9JdxZ/LANbQ4qwDJRy37xKtCYDfMpDLfemALi8rWTVoL3
8JOx9ghdeA57c3h6yUcVWFIbl4KQ8UebFsZTjp8QZfCFi1D8f2WpJ/62Y/3c5WW96fs/Wer/cSFg
GPm08resH/5OjputpAMLh32OZLcGZaUDlwaQNO0PnqUPaeVsV0/gwuaco9dtqdNatBkWlxF1Lzt4
aEojADKhCW2EycbbruyihT06x7JnOQ5BTfChzj4R0ra/ak1QEnNEtoFCwnCEdvWTdieU6eDPzCPA
jN4ai0OA2KyrDWlGPwpJvZJsLP2W61S/e1t5EOVphOCIOoMFE9KCD1HZTpvbI12a0etH3/3PMydU
uZF1xsUa2i3MqR+qst+DAwKTvpW67NKJnEPcR8PXFvyS0mRgAYrr/r2Nsnb4DB+bsRxe29Y6DDlK
wlZ3MKf6vFp4WwiYc7B7Rplbty0+m4sqSif5pXRRdA6N6muftZtW2yzyr+nS5+Zx9pqRDkQz3VTT
S1nWxzL19m4GWUDCDsMai3JppeaRxR54jrhvQJmKbqCovKlGWkdOJ84iaFZuuIXTO8e5O0LkdABw
65JPjnGeiPph5Zk4iCYLVsoRC6P4j2Zyrbisu4xeJslwlNIXzxmRUNqvdBhWYvDSIK6Zwrst3ToZ
tzpC6KUamqOhjeNU8CQYys9FuLlUclUH3pRTtCyB5bzk1H1phHkp9bQyQf+wax9cj3NEe+s3WSmv
Px8UmrfeNuVbE/iRaVuwGdKwF6DXK9+NOBA2sIoEOks/eLzZ1C6EYM3KgrcF41EOuZgtAUYGhrh2
v0HeXq9kcwv51lxDOVMaRgZhkyZjDz0wXUGsHjodrR7fqK33q83IhdM7R8SbehxALEfS6Jjjifje
XxVk587XUSD598H8M4qV3bJ0gc5lkXnmE6FSmGdPTfGgvRwNXHZ0YO3Ypni+P2cl0J+unF6ndq+K
ZmcPYTxOxs8+pbvM4CsXzkKMnyPkR5d7cEkL6QVa+THTqHdKG6f7dmz6V+v7aEvNQkfVuQ60mK9B
nlUoN1adODBfHpQI5B3vhQ5i1eJl2YrK/ZqjKrPvYIcXNQ1TUVvCv6KCOBA323vltt69JUo8d/v+
pengyV0PoQXXVZgzOL39gzLvS4tOUaEgBNlLyOKFIn2wLbQWItjbOHGaBzIKUwqrrhacnd/MzclO
59TY+IyUv5qC5yUsttvuURYNYBBN7YkUIjpE/s3BH/nK8TzKFPM3tarAhzBpT3ZVGgCFFJjyRxa0
0w4Pc/gp6rq+h4y2IaO+tESArpbXo+N41dWuS6CI0uJ1GoJmmwmzTpjnTNAWs+24HgN2HntgI9zK
hN9mdoU9arSbNG++Z1WKZlRuTVA/lHkM62a1MbKgPuYof564U6DUI3Ak7bHq76dmrL+mOlzDSC5E
tTnvgEP1xO0cj16sztzToHoeXFxeqwXcf/DwD/bInFLgEO4JFBnShBVvqBfZm17zFPxa866UEgIn
HNdBoyPVAPmW58VbV+K5k8pqjKhfTTHs0bBaff6j5vATIqGMSAvqF9RYrI00wsfUpHvIJ50aVkEg
hq3ZJi0lF3OgjUNGgKW7zga3NIeDKYW/OTB7JbTT8+5nVn2BatHx6ggYStXuphYF02yN1roUOebU
BqdC3mTTHtloEew4bTaK8z2VMDZCR9cKYEDcTlGovgdEnkIHau5IfYLHwMtim/xcOdq40z5ates1
++6uy8B1ae2mMiHYP8EAQ72YhdgbA3nNxvLVALzo9mcWbu05hwFqTyC9WK0JaAjKwZV9cVDlyXi/
r8PD7S8sva3/7ct3I9G93XWDS6ekZdllSGXJIvC44Pep2HPrOr9VSJFY90FklWoDwEjkKfnchRkQ
VDURdwC3fc4a05sTFSg1HTNFgS0RnTh2FBCfwCV7PPwjFaY7wjsDfqBi5Vm/VFWz7dkKtnkNVzwB
Z2nTPFmWe6xTffBK/VDhhZzx8eBm1mM40N8p77cOxI3/yWKtOSov3Ob2LG1VIqy9qbBN+FimfiR8
HVuAZAEFQyLT6c09CVYt6hasIL1/PI13K1wLhwaONs0ExnSVT9uTtrNvbkqh+YmS7X3TOAgsYdxb
LgH/va7eFNnLYi9wD5qd/1zATgv6cfA598Moa0fvnrUKTn602tvqdapfDekhHAMFSMFkm9q4UydQ
fNCCQhq+Jse6kJbMAXWj2UMuw0S48YGJcKmMkRLcDROcRYJha+r+t7F25BYOhDtH06UTrQvRwkdM
udOGQFDWydNj2Zyt6c4cXHBmwocUOl6ctYeAiINDodOUokGZ85Wn4QIdxJuzKyoWqqqZUjNhKoA6
gG11beQY5FByEW4NUiRI5H9bVfWnMusmKicG29qwfQqviSHXf3y4b2lfAcNLBLiS/p8qa8wwCq2q
jALqiM1gCBMi1+n4y22zz3GcvTlPox0ItMjMcEqasRn2JGuKKPR0f6hTZ+3NvIQA+tc9fLeTGxWG
oz9YU8Klp6Nel3vThkYqBwbBh9KSeyzFZcrEGFvO6EW+yeSh1H0RQ4NqZ06TDS22JsBmP+YQnrPh
zonLIwLSe9hLaaOXrnvknCZR4sxJFTyY/mODot8AOUEhn1bi7cc7mcw9c/1Rmj76T/oMVsf43Fog
A0dFF+CR0cd2x1/ZlH6tStsADcyuop4RNHIc6LGGWNl2yKttycjfpg5ggyy1/TJWNj1NZrqquX+N
f/+92YDS+P+42OduC0iBHs5G0EPfcDBbNJLMSxGkLza2CwQAQh7VcGPYZFz4m5Lc+2KnupGuZOQf
X3lkrpRkOU4rqQzUWfTXqouX/dR9A6t5/sjWlIM+TunIvFUIESQTIgOdOg/ae8h6x99Cb0VtIS+/
ZjW2sMjz5p+WxPK5KvWZkp1ryGEDebpjVsJIrgL016PmN6tdM8ZYGs3s2e06TpanIhfnggQmOHPC
22aD8TWvINp9e89+3HUj85Yfo0ARQfFPnWuzuitE/p1CdrUm+aswyN3QDwH0E+iZ9CstxqXJuw70
3SkHS1I2ZTHps/bSKWK6hOQrfQir7vcgnI1yykOm+1Xl44X9Pu/xmYFZi8qHzdNgNSomjJsPluvf
c+jAiJ3t199G32dx57nQ02iywrg6QeM9ZQe725P7cSZAvFndPzRRtQ76Vp37vnm7ijPlzh2EYeFx
4YdfjfD37a8sdIvJvIs3KSJ6OOLAr8PLy/IAK+CYdYBxhQOA+mYTjRwy04Eb7kqzK47eMFbj0XWD
TxUvyH/4JaQN8AIl5kk5xa4f+vuUpgee5XtGWRKoNX720kadvbdrloVcads8ASuUZfDj5cXLGIqT
rMIfpmk9V9w9KOqv3NMLbyAybyrioap0CVT9mTPwVZyGfOmy6cTpm8imyDOyc9NDP35Id6Ppf9Ws
+62tZq16shAm5+1D4UxAoFzdlB2YGv6gziMW+MGXYmtCohiU1acCOhkOLHiCiu97QiQIUyidxJ4G
pcookHKaQwR2wJpRxEIUmjcbg2DKCwbP53PYE1xmCs7mvKq3rV5TS14a8PXv76KCb7M6pINRnHXL
TwR4qq7y99d0E8iV22dkYffMu4yDYZfUtcLirGSRhD19rXgX9/6ut2gsdf7KGxCjPgesIvO24tQx
ZRd+PZ1q0m7Mljwzrz9Ag+Y5zJ6NaiXZWBrRLLZ0QW32o2c0Z2hWRGPOH4B9PdUC0AlgtROaVUlT
ea9qDcW1EMrmDUaY8WSe7SrrpOCdSv3yO4q1V7MZPAUE71ZWaeHhRuaNRiCSawpw4HSanPqVD8Vx
qEUYo/Dcx2l36MF7HIxs6zYsBge0Q98mO8LN6QlmDs+398niuZ+FGdem7WB0ljrzQmyyvnBiVkDE
nfuoL0Cxv6i/qmaMTVPpqJjY0RjGV2q1a22dj0uWZN54hGCZBn6u04g6gIG69HVkqImL6hxCn9wX
gKlJQLg9v39JNYcvxrVYFV54gD+qtcO4cNrn3UZDGCN1vVqfpzyIZAagsQNxZqqgoXR7jhe20rzh
qJAA1nCLlWffsej1ZXnE3f9SM7NCuzGr9yWfVs7I0pdmcaWWrKpNJTWYGL7a1aytI95eUxpuVUeL
CaBswjXN9KVpm2U2cpoyrdKUnzUSp4bYf9tyPNRW+HZ70pYu+bl0Vu3K0gA7V55d2XWxMHYFcDux
8FtUbCs8ljNjjH3P+9Yavxy7iXNdfO59Tua9xrbJQR8XhTq70G2dSrgb9p61r2lx8Kj1Wzrht2GN
QrO0/6+J3LuLwGlysNRNIs55Psg4Nfsm7prdygxej/AHr5+59+vgp6YoPW6dPPI1q52/IewLhWKX
zimSwJO42YQHDyfoUA1rL66FID03g/W82lAlm3oIGwg3bhpZbKFhfleCCEwRPk5V21i7DHWZ2JYC
vqorI13Yi/OWo8GMRk5BqvHOmw4yhMghOudlnKV6M9qNkWgb1Bo3I3wLjdpXMK0KCG8PYNw0v/w6
rfYt0K/fKDbz5078vEHpuKCv17XJzwp9ERSevDdqAoWe6U0ZcJgKrG2fhfM+V+DqlbK7YcIlZft3
LvmJguP3K6qHTm7zTyXj9vQufWUWVUovR9k29PVZNA7IViF3olq5ZeQa7g/IOaO6qNhKKrjwXJr3
LckYKkg2jOzMfeiACFBqt8pld5oiF5wIlK6h9Uoya4VdtnT9zvuQtPFMt0Sr9xxYR5Sfdu3QTVFd
36W4BPzS3fVQoE95va94HkbgL55bhSZ2YNkrP2Bp385yGl+yBqKsUOewC3HoiTp2Pbsf/TXJ3+sC
fRAA5l3JbgqhOOI1wxmAdLhouwWKznA73ULCnG0aHqw5aC9tkFmZxeJ5DXJSN0JDtn2GoZCYwHbP
Ux3xuvsl8y+3t+HSZM0yFZBKC5tl+XCu4S55RnbWH0jBZDJw7awEkoUJm/fHhOOLSmeMnE0zu5Na
ndrB3jDaJeHakixM1bxD1hYIfixl4wlcDYjup1WbbpjfDd9liaR8zIdNV2QvtydsaTTX3/DucsnK
vidNEwwnYdfGsWhzawOwk7iYjPnbYPu5j8yCgzmiCO90/XAqPBEc4JMd3EMTkG0qMTbPaICKT37n
uiveDYY3Ax6HNdOnEb7LD9VQmM8pGPIaXt3F9IC+I3ignxvR9a5+96VA85ZInukTT019zgd3qCOj
NMmlyLW/c3PlrpXnF6LdvElk26QPa40xMb4bnCHYyrQo34LKds8dtcwnKFTkP3vKNp8b2CzZCA3o
D4blSOCc2gAAHJS1t5vssr96NNheZMDAcCWvXxrYLCAU4VD34ETIk02AYjVHvfUGcwdbCAPcj2DP
yuxoDivA9oUUat4REiwNmOuUzkkwB8Ylhd25EN3nJmk/t/PmHYwyKETnQgb8xL2uikzDO4+thxJe
EIefLHvO+w0VK0PZV6N5akDVlucmRAxgGZDB57ZI7dfby7+Qm80bDkbKg1KlfXeqw3Om9e8mqPGc
Gr0KELb0bdCgzPqGFRvpr9vfu57MD26fuRYUzD8cUkAP4JRKzcWRGCWNMjjDErzh7FytbOqlUc3i
Qg6ej+2Wsj1dNSqicfii0VrNW/MR7KNXA6pimfS/NSUtPxcd/nXa3kUH3+pxijzgiVSmiwvSSTmA
Z1Tps2P7ChJQBip2t+fv3w7+aAJn2UHDHVVYOYZmiS5i44/MuhD1DX6il6m6Am93aftzdN0E0YON
06bLAdjlT6WjI1i+R8x74Wl76Ib07LVvt3/Swu31r4jwbvASeRAsEPv2JGiwdaWNBp7cKWo9Wf7w
CwWS219ZuLf+vQjffQVWLqouWtc6cWJP40NTNkrGFayI0IJoC/OqGjesYgaWPjbLKgqoe/RZlZHT
gF3ZbAIbdQbJjXo3icESW2jTrQkT/evGf7Cec0Wo3qhbWtuTOFHymPIn2Ctd17DM4orc2fTBH3cd
SGWmY28oBPqzlMRTPUI0cNf6RQyV0FhM3Raz3KGNlgl7Y+py5RAtxND/SEWFPCsp8erTBMZBNqaX
3mE/PrWYc4UoQIICqjtEgcp03C0kFex4zGr5YnvlcByzST/e/s5CtJlb1vqV6jNpq/FUwNZpx1KB
Uy+IfZhK13y6/YmFrWLOQk3qYw1GqwfCoi54E4dFid6wb41/8H427oyCr+U6S2O5LtO7A1ASZwQO
3yUnLX3w0ExQGDW0YX37fgKJNVs5ZksVlrm8kgNnMao8UDKqlMeB4eVxDtwnHlmgNaRQ1/0fZ+fW
I6eOduFfhGTANnAL1LGpPqbTSW5QjsaAAXMwmF//rYr0SZmari5pbkaavXdSVdj48L5rPSsQ3hHY
MJQ+2Ii0TAJC2a0cuCsHhEvkUq79WdC58I714AbJ5PHRi3sEXzS+gMqrDLMVngrU+xugYz4evGvP
9OJIkpPA9w3vPUzxHs0CNSPdKwdACII8EMO2H3/ItRlysZjoeppaZNT4x76KyjekR4l0QqTjfkDw
QgrX1a2u4vuf413KOkI3gPciQIZ869NHWtqHajH3ywT+QumoW31fdkVs410iGEKPEN+WrD2KTqtP
nlPuWjp9LkYf/LqOkMR1nTabBA0OXbAel7ZP7NCsGVQlat2akYvPzjhXhxIBfEmQA36nZN9CAlLI
ZIyGX2xB28Zrhgkw0qAHetN9ynugTQpdv+b27InsrUj5RBqYtD12RF8eknvzM1jYgxVw/CDfOXxE
jbB6qEkt0pKtyz2F+vMYSISNFYVzqCf6IvvooaTmCfe5twV40s0ChlUwMo6oFXwstNLO/AkzrdqO
nAjY21EirfpIx3XfPVUWloZanB03TmEO7qS2jPuYP9LeLaiwATTMJgQg5cver/u5jZ26dX7Nngxi
/BtznAf/CBy6B6fV7O+6AsGpLpCK53LlQ4nb7EOk8/xBqG5DxGC+nvVJHR15imuVv2HDeOeG/RdQ
EaEmnuoHpzHDdoZi8FPQt8v3JaKblpM71VQ7TfIuAIhZTmLrluxQhxJhZKDMmzxpkWOxUAeeD9dv
/Dr2ctbsjUUZBxp6KaYsmto7t0NIL3EbXODzfMecwd1yps09CWQSdRbMWNM89dR7NMx/NCGbt6uA
rHm3BgsEsGOEvJHcwYZZzlPCy6h+K0GdT+Xo7FxGlsfK6CePO/ddBIKIasvXFSJ4MK6cxkJS6eyx
BX/qcAVJEICXsVqyFCfsyqaItH+k8OkmvWVegnfX7kdWAuxXFWFGMV82pWszx4e4bhaIWBR5noQY
fe34LEh1xZddjjrgHvyjXbA0wZbUEKY04P1BPIxQZW9tJvcQKNCyPtV1KavEo6Wb5JLgwjI7Hgdy
W0IyjnLDXegPiHEfcqqPISR38egPDMZ5O2agj963mIweZFybMIKKYRf2vrSxGmYErRq7n0aezaJ5
nUe7c6twajatUQmsWLx+HsQ4ZZYRhCDn8D1zBkRgEGHPd+kIuBHN71iTj8moyavrIW+OlBPDRCsj
lbBQVYCyheEuYCLhod5KKnaarejuQcEPeBIeaDf9iarQpiqANi/og+kwrT5JoQSG0p//vQasnCQT
+b3S9Wkcw7p/jEQwoOY+9OI+dJfMW5jdRaizK8nvQ0QZr7Frl5NtnDwWxOr1rqzQdGhiMxr/KBaI
wOk0iSrtQ1zU14FnbG4nUFNtpd5mV494CHRO6smN7IsPnjbDJcR7zdvpa0DbQ+VzksmqE18Gjaie
CR5g7ZTdfsWZuw+KtIzcA0f1J4kWs4VR3HtADdLdaAZAKq1KDIG1u1AKfdAEvSKkDGFaEEtBKBTL
U5UXzhYom+NY+Yggn38EwoT3bumdmf893my7duuXVdZQSkop2a50aw+KepLHRhdHRXz+x1eDBdFZ
0OahQVo4TzgL5LrVRvoZQwapgOYJd15TFyeGgNUwNZMPlt1qAtACa2jVG4uDvS2/FUUAG44/1QlD
RNdvN2/Q0TaV/iwlqfbu0PSbghOZQQP3uZa8qEDONeqBOgHbemhQMMXwbkQGt9GVJ1FLl3h0XMQ4
aR/LTE73VR98B47B/Rw5rDtGI3rb53xCnTo2wFvAJaJhmsqQB1b1yJ+frROTtjvLEoPecTYhEL2v
Rd0hxnHALhZit8RXED3GoljExkrSZIOtH/I2yk9hMD+c6VRd42mAigA8M54AM1vOKuuwHLjr4H11
ebdvoJ/HBHMeBPL5tnlQfCpQSErCpfOTFhDFMWY6yGNPO3idc73+6pA3s60Gv3oxKw4LIVx8X1wn
ml9KQvmXvpkc5IWg3pnM0xhF3+qonX46dAjhEfAb/Snvp9+hmpw71D6hiLMYSsFA8xGOs8LiS/xU
j8H6XDV63Y6qgDXOaRSKS2FvfhraV1tquJuGjrqDTnHc5JbW31w7WiDfDE7wpAMwcu11WkR9s++W
/nGEMPUBeBke+3TEcZ70qPDEtOVRElbRt3mYxJ4goeetRvunPRqHGpuMUzRm5WyiAAy18Ws/OE3m
V3Q9GoVE6GM1hMCt93z8jlZCA/z8uD6qnLJPkb+McT8i2ClnWqWtYSpuhkXcq6mYsE2HNhm6rt9H
pgt3a9WKzIClYJjbH3WwFhu30PSxCogCaNF4Bycih6EAwdlnwxQkVolHPgdRE690mufUK/1iy4Pl
D4hQPLhzSC31twBNh6RaerFjXZBoFfWfTFG7bwRDCtGf+kM7qpKWdqx7tQFdpzREsdtPw9ILvtQm
IkGsCQnvtVr3nePaPWJE293C5bzT5br6qUOr77gscYU+CuiFfu3/KbwxfG77vkvGWv7yyQBMlSrc
9stkG4JafSS+mH5UG134PAXCwnf3ti1ACcGZpgaFdRrRbZOUAKHmmgdngnp5yhXFOjmG/mGpvE9o
c7gHEUXmj12C4jXQnX1wSkV3Y8MgV0Vuq7uJPIbhUmNRbxsaPpSjWR8pWYsEPewjFrSz7qt2Q7rt
hjooj40ehjJBvi2C7KBB67FltWAtgOyJbr/qgCwUxYI0x1WV0xOMWfxTW5ohCwPTvAbRijQG5ovP
FUoeOCBMsNxsIXuye0+qpT1WblvFxPURNoyARpaUU9FgDSrrNp47Zzk6oM6iv104qcqBLc21s/W5
9dO5pcgcl0gIcwBXr+b6lQ75vEWO8hPY9qgKFXUPiTR2Upzr7PLiT/iECvyGmEj9muMglrS1bh6t
KDFyKnBu9IPeLzh4l5wuR+HaMQxo+EzkXC73l1DvJiF/KR30aeACFh8zg0fw8fH9/WuwdwnIMYyP
YJf78zFHM/GlNP5kN1VVMXXjmn3F2O1d0jFr7dPehnY5dpE6VbLvUb3GEUprlafggOoEfWeFQIV8
iikcUi9Vzn9//NP++kn+u/jAL6txMLRrGZZyRWxTeMD9FfkvjsHJjgU/TKf0CYfqYNtO+YFHff1t
qZB0G3ZpQ6qEBzM2nTJ46siSehgL7KEQ84aMxaX7taVkz3B0T1gffHLciMVVSWViTNjuVI04HYNg
+Bvj8/4djv/10PxzL47sOhYyavEbqP2mTI/iPP0zhOzx42d07a+/uHY3lIezcJv11JLqO5zFk198
10tw+Phvf38q8789yH++fE3WumNesZ6kn0dHy0YWh3PXJYhKzo81NvepiW5UDq+Ievhlna5BuFk3
DPDBLH2xacYvM1xzsixjWcj7era7XEVbjJWIsdxkAptFdKulcfWjL+7ZBBJ5Ib1gPRUaFroVgLeN
63xC1/uuWaf7edR/HLh0tvCExM1cxL7rPxOcVG7Iba+8YfzvP//nKY9tNPfhOqwnCIfwduV3k5/b
tBP+9Ozn24hUW7FE8ASS2jmxMLzFkP6rNHjn9bqs7c2OG3QB/FOnuRJ1ip3lK3BGfYwbtItM9+ZF
ghYbg8sMAFbfbFRVxE2L9HSJvTPldHqVNtrmrt2VFrrnFlIsiN2OhgTZSspPOV3deO6RWOeAKf4k
pPPiD/NdZBuFS0wHkcPEPyNgCpC7cCBPYe8AW2JrQAuRyLQiPKM5VN7QbMqO+Cot3CZGGiH+Z1hv
PfZzC+m/fz67XNiqEfGlWoOniDjRfRGtr9XCEnQA45nesXZ+ZpF7XO3w4kXk6znh4yYX5koLn0UX
L63TkNwWNYBitFcPOGh3D6sv31b4LbeWDt+kLAgQqsNToNrtChWU5k9dTnAGG270jP/anN777Rdl
+paFVGHxticM0EmE4igV2TTUxOsI8p/PHmZ1lMOGFC0uVWi0mOAV4eXfnVpsejSUzk8JNV4HKTHk
52B+e/MtHdP7rREWnQfrn3dBVCXKuHpZTojpiRXFfTDX7V0HVunWOGK3Suezy7xnn82vHy9xV+xG
/LKOLNxlbAHpISeOBLhAYvWneX6UMCXI2iQERpWCUBghFMcZOXxT65KJskuQr3KOx/n4S1xZZy8L
zsLri8GgPIXool+k15tg0m8VUDsV756sWTYff8qVveKy3OwUTgRqClZYx62yEdKwEcpv9F28G7/i
2jp6WWy2qCb0EVrBJxm04RHeYBPLFdkJfPq+FnRLldvBbcymbACWYruwIQ2WZ8SfvH38+675Ui/B
/4x2hrPQeie91Bp3y3KD60V6RvzCfhVKSLMtzmMaez6qHL4sf5QOS83Yf5OFrlDtcp5vfJHzxvHf
rxe/rFJ3fs8dyKg8sG+7nZ3JPbPBSbo07TW/a4lzdFqB0aUEDwgTLQT/6uNPfv/14Zc16hWabAt9
iXciVhwXeIZg28ftJlAvo/ozVyBoie8REgNuHA7/al7/+4diRbx4Xenqe00xLicQ6RLKUPqMRPNU
ztXPsinWFGnQP3pP7INO/5i7hR7G1XuYApP0IgwSWQ8q5pq9rJQDg+K9VaLbCUY3Hq2XvWsbf0M8
5MGKRQ1x4Oef2tb50eHECRE4FTaZoQiq4AkH7kh7w8GvD6rZR2pSuz5aUwtk8ldJBwCnCUCmoW2R
Klomw5kdGSHql4DMH/IwZaOftnxNA5QqglspEO+/0Cy6KKrngzbEiXLELizBvQXqTPngcld0b2R3
9G4hlt/vSKBE/Z9Pn3AugY73vax0xZlWvwQ7D9HfLPR3cxmBYHnjxX6/dI8jxn9+zoj778A662WA
V23mwYLazeMWUVg3mTVXXl12SeUeqATrJyr8jLdn2VeBws0O4L/dULDHMgi362Cfer48n2N8XIeB
HIlgLWcsv7SNOnHh3DhOv//+QMr+n79Ue7LB+d/xMnB6EA64IaVJQDQ+E8665YDMc5QL/qeLAbsk
cLclRLSwBnsZSjdQhpGnyFtj9Jd2H68EV2ZgeHHGcC2qw4uxLupc9jNuvXcNpRsA2O86jJ1T0xuq
masDd3GSGCDvrysp+P/PQaQ/pdqeWrmb9bZYHpzixBF3qB4q5xW8uLxDj+KW3+H9DY2F3n+O1lJI
3nJW8AydOYQXuvOu1+UvxMvd2DCvnMzZJYIaQBT04ErJs9b0ScEMyITF/dCUSbk8wFSRDyjgm6de
3LgDXRuzi1Wjcwt3WdeSZ87whnd5HaqsmgDEp8W5A3jjZb72oy4p00vuAm7h4qmxMfqGCT9tztOb
eTar6/pEiIdARH/eMrSOlh5RQx/PxyudW5TG/3OwVLR6qOl1GKxxtwDsgxlCnM94hH14csw37Zt0
BOPbVl9ufOB5FryzN11ipoE7KWyP1yALNFCBCIMJsWici20LPH7fZLC8eLrOln6uUes6wFvPwv+N
9Mf+8mj+OcVKi+KSM4ogW2Sza0rfJGVY3BrAK6vxJXK6Ksp2cIVgmTb0BbK4F1SbUh7JjQGm+ONn
d14k3nt0F4tHFAmucP1lmTT8twlx6aZ+f2NhujoRLlaMpo00bv8RQ38Gf7GCfNQINITXXQ33Yxfg
yC8qkJX8cTlwZBzHzA9vVOauPbnzTPlnWEDsaYsKDqlMqiiBaCYLPWfLtP9Syhtv8JX949K87Uwr
MgsdyrKFFOnaA3/SFvsoWu9QrCZJ7ZbfXYK0nFvqyCsLxqVXe+6aCJQMyzO3m38uyMREkOFbUy+I
01CpzW/sVFfgrezSr73WlautMSxTo9zWHg5okJ9HBdpD27X+ogjoV0/9rJ8NO80gc8r82A1vfWHQ
z2N1HAXoVOBUeuPMeWXRv7R2+0Ho8zmq8YjRCOzjtY/D9n+b9pdEZy6ghChr/NU4Wc1g6rQkbm4G
/1yZGpcmbkTm9S16BixD3ZoCZOgP8eDCeRLPbo41EU65burblEnEjBRDd/B40D17TnBHcg9ognyM
QP3tTVmmY7OMm1m3Numi0kuEGyhQWiCv+/jlv7ZBXPowWb2sxdR5azYouAwKKCUWdEFnYr+jMfkJ
FYMdpzkwhub+ZrD9lYl86cZ0/M5zKC9IZvP2qemqbOLiJcctbWztoWmnGxv6lTFgF0uPrttygXdm
yXrc4FcvWZ7WSt9b13kchzVx2IoC6i3xztXHeLHalN6ke43YisyDPzCvveOCegaunyhkjC+lcE/I
20OLQ6GoCq1Ud4urc+VRXiK6PZN3U1CtIdB8wSav1a5DTq6Yf8xGbZDVLdEqVYTEkB8nOhd3K+ho
5Tx+DYJoY+j0h0TLaej954/n0rUvc7GRIDV+dApEKGZu0aCiae8rN9gKz/9Wj9Wjf4shcGW7urTw
I2nb0xxBAZlpQppWcqnviYFy7+PfcKVOyi6t+5Oq0eEVLMwIiqIqV+BtNVzuLAJnkmpF/B5UAbvG
U1vcX9e0XSiKC958qIYBSSRQ4vhIknSCIkYKi3ecifu1aXUKh+Cz3y7NvUWAc6IZiK6iBzqLzoiK
dzqTYROEBN0f2bEqw/pRi1kfypX86vrxUcEd8eRQZ/6cA5iI5uK4PEd5DXd5EzwjDadMORpqN9aD
v06Sd04D7OKSz9TC0V1EyumIky98n4tpNt58wtUbSgJwGKtNVJxc/yVsHn3/hwP8i7MUwCccO7T8
Ye3q1yg5W7w8TY7gJCpcQHCnKv29UDqd0TGHYz1FNuuAzv6NITufmN/7yhcn6cBBc53O+MqR+MGa
V3dsY7d19p37FTnrFpe6pWqQ/fQMao2bb+XyMM8Hx7fPDfm8RG9BD3ZO8NCIT4WoABei0PltI5g4
1+7NqClZomKDH2LDJSk1uVG6uUIdYpe+4qlY+soCK5hVZZ3g4aryPsTZtAifQ71v5zd886Bw43Gt
t3rKY4LeSOgMsdtXCQ35FglaUi/3soF2B6gM/N/IOpu6XW58v2vr2SVDIvdAzek9P8jKscLfn+d7
x2GbEa18UBcOg/grASmfa/XzptD52ot9MYwh+IK86UI/QzsA6qEGKYBjyW8cJK6cBi/pEVJ67djb
6azcKlOgBl5V12aVdSHkOXw8Da9tNxdXHsJk13UupF7YvBG8ORafKYMYq12XlKO+UeXiz4SB1g7K
kx9/4pUSLLvEQPR9DxNbqNfMKCteSxMcVM/zgyzX3/WsgR1bJDQchlmQjfJqO1FoatCnjrsSGq2P
v8O153r+5/+csj2kStsAVuvMSprvBBIpO8XrnTuC0WEgM7v1U69MjksPfCeW2XVWF+HL9UsfNAlk
JDFiVJKqzXeo0rB6V1bbpnF3+fk2ixoEBDo2evr4R17roFwa5MPKXRuIPKKs1SOEdmgiuYlbfcd9
9lzu6NW+n35huxXUJpY9j+GpLqq0s0Amwve9bLHYJEwCA7Kg0XnriVx58pfwbraOrVuRMc9CQb7A
ZFscFgN3UcB256opagt/cNaUiRYD3aKTn3IxHykhj/avulPT5lRTAGBHEd1CCl67OtDzKf6fyTB0
AWQ/SAXN1vYTHodp7897huH15szwn7tqg2vKzBCtXkDCZdpPa062yIrAAVncl1h58azc6PnjQbt2
9bz05wtYU6zNnShz1HIngy41+VMNgjGlb5U7QFZycsWaMhXEAVbWjz/0Lx/5nb3o0prvuFr4eUOR
aW2+TatI3aaBEkGmzVzGQ/EWeAYVnjcIjpMzNK3iP9sJskdg9rDg9+zLGdiPuWwRqmq+YVV3qy/n
PQgPBRUoZNvgJ+AGhqm+mnB3xjGf94lmjX27AP76cPuHXFnNLrnitYIMMehInhnPQNP5iET3Ga8b
kc0jhLebCbv3zSRy79pUvjhzGAYZXMOGPFsowIb6ubdfcgP1O15lxziQVDvJ+eCxmnqzIENB1UGC
h4TXXkH30dsTKb5hNI2AxtMzxyE8TVORjvwcqYiidal+3hjc883hvcG92KFAkKR9AXVEhrNOaZZY
0HtWEgjefp0xsd3QxW5wX87zg46WjS0BEQVvaUBsRodGar85I6Rx5ji/Fsiux2ifAyGwhoggOHC0
ODDE1j4TbPE1EtcxASj08noKMrwWH/+CK6voJYaggcWWTfmAi94Sz2sjf/V1Tm48nStX9UukQFBE
BaZq1AO1174pTz71OYxeN0mR1776+dLxz9riI/hReejr3E0Sfb1BsIOuvFt17SsDe0k7L8ZzgV6z
9k7k7phUTh971ck7C3MpQS3Wlw8FDzZ0ORRtcUBGQrBhzk9W34rjOR8R3plXl1ABYSFWo12v7pCg
/bqi0Uz9Ceo/5wB1t7uRoQ0g0bgxBa4ti5dIgVrAp+wolxyxTYONt3GFvgvUfYsMK55vmevvAV6D
86DZ30yveX9q0Ms7hesE1Acujx0nt+kPjao3a6gRX8WjJvl4Yl/7hIs3c/SYXAAoYUcXsW7bcGjb
PcLGnU1QF8MNN9KVj7g8saNC7lKjK3Zkvuruwaf1T1V31qyAEn7jnHGlw0ovTznEXauxnBt+XEW7
ultfW89NWxrCntL1DeS9NVgvLeoHsfVZ+yIUIzQdF4asidptpzXxhr7nsYK8G0XiUiBQidEDh+Dt
TbJFfKoqnInAIgF+TiMRF5TS9nkm0wtpG57Va4EqAepWcSDhmuyRWwPN3+w9yhL2Pg732r4cIcso
62H+VKPJfYCCCTmIRDT8LljU61pSJEwXbbVTRtgeqDvfuDuIgOxO+07zWvutAzUAc/ayAMM1DDTd
s8AvUZGXw5vwSvfGbLhye6GXB5GW4FzUoAlxlL6Knrul/KyLWSeIGLiD5GQRCfgSBofUZZ5igjt2
HXPqdbc+/dpMOS9h/y5VvQFAk1f8yD0ZgiNjirR3DB6rV3/zVhy9V0bkhq1oqxZtlLDGy/d1NPR7
vOQRBjhaGD0N0t6KVbxyT6CXhxKOHKIZBDv3mNd6QyRML7QuNy3kIalu5Qqvz5AEmA4IZRax00bO
pvV7/T2XN+b1FW0nvTxNFIiI1E3U8SOMyB05CF09Ly3WuaKHLWBcOUWAUP7SKPImB8FPysg5zRvz
2BPvBHYSDBpOFA9yPaDjzX8WfvAmJvyhyit+U6sY4KzmpBGxnjOHJ/ncH/uJ3s2wJR5RmL5Ra3u/
ukX/etD+GdUC6anzAFX/kc9gkbliBx/HPRjaKHmUbFsKuf94KbuyQFN6cRpqoKuFXj1fjxz1fWRF
Q52upqdhbg892ED5Z+KD9tupZtqdQdmM3cozvvIDL9FIkNjD7ToqevS6z0IvTTJXIXRRuFTFKvKm
zYw8qxubEOiv7+959PIosuK0VEtPkiPkBYWgUIOvVvZJS3wHZrSowK3meZ0NH35JYLUgBizXckHs
qFfODkEEWegxxIVDZRGWiLaCeLDkjwI4RFMn/eDinUNYAg+9AS43qO6rBPXXmn5GhdkqiouYFeSP
mHQklphgVNf7kldM/ERNr+IiXYTRSADoIHFv7j051xsYWLydsJQ5m4G05N5fzCT3CnC4cFP4kftl
zHW/o1GfeZXFVioaCy9O1zCSUFWwdAYH91i78Cwk0Qik1l47Icvq0p+eXElympJVgvI+IcV9KyP3
DySU668coY5xDQ4VnAfR+JYHS37fInnzq4qW6UEDNL0tAo4EnjNF+48dLCiU9YI8rgeA+cYvKgyR
ElC0rMbNYBp66cYDdjB1DKgsnbjyXf0QSeA1BkXKWK1OlAhbmTDtJ6Y2wejrTCIZ55dsgcSueP3S
VSvNIvwGwOJRhUzgjc1T7lQlwqknBQcuLAix1+tg22E4H4kkHBlksB7Cs8sa9lCDg/7g5IHc15Ny
nXiSroeiap0PcEEvSHkAJwuhIIUCi7XsQRMMBPdSX3mvkOySnzn1/nALO3BXyv4zArkRPYqVjMjE
WZ0qhcuApQqy4rSn47SFHmqoNqF0crkHVBYXBTN0n2FxQECaVxeLvOsLTOv9XKweeYicpcp3yH3R
877s88V/1W2ng43TNvjzk2XLkqCe0ZydoFzBL8TdAwagxbdsSpT2D90sQlRWZhcm7FiiL1h+zkU4
e3fBUEUWDhZIG8sxcRo0cTM3xB/FsbI1iE0VSDJXgtCk5o23zUV7ThKfZjo56Yi3XhzGqpbFQ7NM
/VZivme17eft5HcDuksQ9QKUJP2YDR5sWk2t4AmFXKYmWzbogGyRGeZzoOkWMDbTTq0r3C5jCbUN
XGHOFJ6YznXxudGak4c2dM/pzzn2SJI0RVNBKGcmXTs7XgbwISaymcEx4bSZ6q2HUMV+6zm48H6H
p06ujw6iyeVOArHWfYHRvZqBg2hRHEdABg1Xg1u+MU3meaT2s8V2nfwpV+HKzJWILMkUngl7QtMG
BSqLwWDbQrKGI4oAMsP93OR9mEBLizSXuCN1yxIz2Cg85TC3CVjyhA+X1sr85iFs8QfSVbUONFHz
Qsf8CS7ywN9WwcLnbaHh8/oN6tSAmmpBjREPnY+JuAsnY/ixbbsSoiT4Z42z7cQEOukImYZ5hCVS
bMreyec81gLJ3fEQzTN/q31Ep33VllXdE4S2TG4kLEXTA53czt+vIJItf0qvcMwTavxSZw1dHHGA
Ow9T1i1KADNHXnTjbz/qS/8UEiSQfoW7dwn3vs+QtCgU7cYZWugA/J2lK32awMTW5Z/xp5rpsYOV
Etak2XdCJNwHZJh25Wj5tKFqQAOvDugynQIX8/oumJQTbLTHbffGXZyWdyjNFJjHkyLRrqumSJ9W
X4xoYpel0l/IGnrqZGk3CBd4T00muFb56PNDAER186vP4WtsEhiHvbMBkbX7ekEh8q5rcHjd8yLC
YTbW4VKvhyVSBqiyCruVTEey0PPqOqEj+oZ4+XbcdpPu/MzDamTZppVtXh5Rs6rzN0M5r14VbyLu
IatnRnJj7NWrzu9hY+bqsOA3lU89bnDtJo+AFTkAX83qr8hBHoJjgT72VvYFqgX1jP8+bda1zRFT
2IT6KfeAn65hEak83BZcY2eVssaQek+iUi7Ndo3CoclsjYG5dziV4wixwqT4DhtRsGRuJOV4gGl0
bn4HUBrwvdd2HoklYJoiHnreI8ZiqGr319obZ9opxAQtZdz3gbExL5iTCjRBHJUQ1erpe+sFC3ls
atBE0JAAeFE4ONQTLY6Dy2nwbahBhl/j1W2xQUVMyfwH6NKz8xxoFyCjRvNi2VHURsLMrVwT/ixb
z3VfR9Dtm22J3lL+xXd7yFRVgDi1Z1pikv4xOF8Eh6LGcJO4czyX/qDEGwEuQzQauRsaszQxs/jX
vwNjjIUfwqC3jTqWhP26la6/nKqR8CWbNXJLgO80Iqy+T+OUR7Dl1kPxdcGLYIqYBvOQv4YWKUjb
Mp89Dty3XUQm/VY5AMpalxWp8qh/V4+IM0NU/KTZ3VxpJr/Xfe9BR+bOxi2HNEc46dxAjihQu0Dz
msC1CXFphYorXo7Bgg/BXDvDuO/1BLR52HSqTHoo4cLuIQQ3v1alh+p72bBy/D5CZR7EDEpa+xq2
MG1/8luApn9PtfRtC3ewwye25dLXnt2MY+ei11pglX3ySocMxR7t1SKck9YbR72fCr34Yt9F6Gb/
VvXcYHuQzKf5xq5tpCT40LxjS8xXJRlPg0IShtOI1zkm88JzlmUT5RR0yCrPh66PeT/2DBWAyKKF
kBZ+w1qKeBAgmL4OkswL282rlsDqWEp6+Q2ua42GHJ+MnjbKIuJlikPbCMP/j6LzWI4cB4LoFzGC
HuC12VY98lrNaC4MjQzoQZCg/fp9uq2JnVW3SKAqK+vlLm49B5ye9QrWzWuphwqlPI6Vty+o2Zz2
Jpfs/z76E+y6OQ2WJDbvJTVm1+2CCh7CjYaqgAkhLLy6IftIIsjdRMvUbfFeTrYVbBMmY4s22TpV
V+2cJmDHn934tToLp/Wm78jtYnECPOB0p5z2GTPuFvdzOoimpGBaCtyfBQt9ImN5a21IKD7E5bSt
pzqeK//NyfJ2OCyjDL/LTbTel2imoMKl71V8gaGf1hZt0ncW5OW48srwhLdDyWuifHc5D04kWcyP
Ng/aQZe3K/f13FTHjMbM/a8NKrUd4sTJfogEPrtlv9bBmbwP2fjumQo9LE8y4v4+qLYYIjaZIW4T
ucgYwL/Vy7oMdZqxOLyPJzNnD8AZW/nsNdNk3oclWC/Oz0qNmsc4rbvRTW4mIgTYVe+a/u/Ydg19
marB0FyAcsyG2JeWDaCDJAM5sbtNukl7maksOTUIGidYbBmWRwk7uzU7qqo5bE9rZX3/ydviRbEv
KVyz3DSxLspHxxsi7xpGvk+5xqtLRGUqgjbJ/yknMP1ZFuKGzU99YVPVbThhE/02d4kzXs0ATGVf
itWXl8gbiCRqk6FFKHcQcop/1ZplC4ps7uQ3VNYAXG3PzQUyomr8p6zb3OpC8hoPYMyaakamRxnZ
5oTH0PCTSFaGSWYLqqV63KAJ3IRDU3wubcFlWGbbWelo/hZiyFmpnKd26h6COGvHX6LL1/I+WJ0S
wMay9MnzGqzdeoZx1RT5jl32KLiKOljXIwOvQX8lEEAistOsK9/CUYzzczQmjXzOiE7PPkp+Vuqd
SrBi/DezwoExsDRbHt9vTVJqjTBRW5dPRujqLmcT6loEQ4jUHvfDtHhpmLm4VrQbCnWRfb8dy0WD
AQfNDCbdryYxcFYsVXmfxaNyqCjxxJrY6dIiYYEcD5+Ufv8Sxa6ZPKT1pneeR22Kbj54CQVQd4b3
UJ8SIbmqrchkkqd90joBxdkWic+snWXASiYLVu5dPM1RcfnBO+idP08L67lh+SzKRnWU+swIYA6V
OoQgjeBDGlwo+7bL2YWUjQHuVNXa240xI1juZxbgBn5xjiq3W8CZ+ajTslvXHf/cmYK0jnL6US4I
jj9DNDq4GjUAzQhWHGmfEWSUxxgmxLFvCF+5tpTpduNE8/vtZ7/aUS88tR58sLKL5wvKv+4ZBjWr
ewdGTAKGzZIoUb9iYt5DSoZJy/HAH1yfWdmSC2v4XTIvtybxOvMw62wV+3qsa/eRQqEgaWetVquO
DsYD8cS2OsVv28ejfOyTLp9PrItnv0Jph2uTROpEyaUq8n7cKmGRoKAsud8oA0Hp+zxX+tCDXx0M
i+g66gwV9Y+glXuTQ6pzaabvYS6t+DcDZnidY19+0ZxymB2TtSGLafKzZdx3YR99rjE6B3hWBZrd
9dcs7WXGaCzl8Amm9VDOuqjMKRxRi80F1ooGEJgbkBj7cAya+SUnDXi2e0MGmFEsmm8yKI7h2Pvj
Q5QMSHTYqZy3wkCRQFalM5BpsLZFJV/pjKW9jgzYQLSvM8NakZYOGyvjrkFtDMFUhy25BItN7G2+
BO77EGDf6EAAO6XP0u/ErrvYNWXUh3+Mhwtl7wRLO1YkIc0Zqssyl5hibEYlS7QOvHT/wF5/1v2V
RSfnQ8UbET1JPgT2SCPmqE51hxeoZFGdHeJBIjc2TjxtEBls7vm0u109vWtI9N5plX5mbSoWp3de
OWSbuKd3dar1sOVeyUpo0vtLGO1M16vxFFd5lN+uC/kL53lM5IiZtVXEB1rV1MFx2LI4iiB+llX/
q2lDXKkXn/r+bcjcYCf6ihxIi0aALl5XKR1Q5x3kPEY/yKeAoMDKXd6KWTonLDzhfTuujrN3Fv4e
tTH4Mg3p70dbmvKWZyW+hjAUvL1nVye1UxdcmmCdXtiN1M+jiCo4Cz2axr71q9DuvLDtV5KQPKGT
lzgMlxuDEeIrKNn03ut6rpgwYY1dVBI/yokWi5IEj7NHW3gqOGkzBogMzoa5ehiCnhN+ybbgptBN
f+XtGrwUDwJeI5Nsl4oAlhR+naX6hqcYAXhg6Npjt1hlk2aO6k9lNzG2jLbhPARRdhIQX27KggNK
epNOu0ZHt56HYOPlXUnBtsbvEsrNlRG5exBDT05mDTdb+sGcRmrQp2kKu7dhGji0dO3vy0x4B7bI
2UtoWrEL5PwbLkRFWxZSOFla7q0e3ENecmaMrOmmlcWeKXWYoHkjeGAJeQ3yyfLIQR7joMgODvqJ
z3fgZEdbuZD4G20vbAR92LCLqRoVDVsj+HkKXS1MxoeM71/53pA27IVecTyTVeVhhzMm9v7rao6P
sHCmt1oPc2rCPn6I+678rwzKjNy6PrsppYE0lGBeDhwTpw0bOWBGgo1CNG7UoS0XyqY8Mc55Luy4
X01JSRfHrf07rqXcdRmxF2XpiRdQUKj1caCOMvObc9VRBO7KZtnCNHKa7EpXTW1XZ/JkoFVdfZHo
bhdxNJyUnmLm6EFg88OShbK5tmO0/AN0SwFMcxs+mEoXtP9i6b6qyLjnIXTWpzAnSE4rgVMgbje+
NJAKe4WvCeOa6T7aaZbXMY6HZ7V0Pk++T1Ap9Ve0y3kYjiZSC8DPDtm+VM0BejMPes8eVl30K9mi
iZ2PjWPYHXZNln+puinuyyRQf4gVinf+5DTNIQB/8Vq32bIeK7b845vC1dWxIEhp3Hth3T5HSnWP
XViTs+J1xfekFuehn2MKs0TK/zbtOMFtEMv8furb7ALEJHF2C/O7PYEY1ABrNepTwUTk3XIOmnO8
IXPty1xlpzLKljkNu9olwrTI1nOWeCo/sKLHlFK4VentO61ZNpfDtPZIR6xow0NXdJZbtnpvQ7Nw
L+8KOKhXLxSbffUjO4trEk1OgfmqISiXbh3D77Al+V2wCXUbeHH1I52KGhGpWT9cd23e4sWwKOOQ
KMrvjhaRtnJCT+CedA5WyP6ZzTkd7PqR4K/vrCirLmVRQ96p0l/ivWJt9WclahselEeJabdyZP/S
r3+2YqRRd4yGuupuo/xVh8qG6j70kzbZbwqLKj899UUquerf4xh2gIpyfYR71X9n1u03NM8ZR7cM
crHD8phEKU8Hg6SaeLcy9f0ivA/EzGuEw9TtIFxENZSR3plh/QBo6HECJolMx0F0zd4EZWAuteD2
OzRNYH6Y2BjrHNlEjznxazF5plZ+AvBq8zSuegpaD8/um9uFgqdYSMaTPlSCn0870uDXcrV/qfGG
39mWZF/a9EG086QDfCueQ0rjfGwn/2Zc6DLTdUqmkZdlcP8Ueh7vOBS895450FfPHOphluOa7FwX
QtjBmTd7O89JfDPnKv+Iaxv9o2QTv1u3wbHIJTI51xXu9neeUb/t/C5cy72iTrqbtiHHUrIEydVT
g89hbgf/qbJUb6zw/xSluBbU1acCyVNTtv5wzJZha4/YciZ9iT3d3BjvRwIR/M8YcvgWoiApGYga
tcnrNPBrLX6DiwvrvYpGW+z8aKjY0p8NRgIbuRUxIDg1KhjTi+BkkyHn38O2jZnzZ6Gqu4l6HOQV
TJp4v7kLiqtMbJUw4pnts9+V7MG7oJ2jXRZkKnncGD+eUTzozTgU3QxhSNZEMljXNaloV+csMsN5
kWsT+79z1SX3m7/oF+2RdLXfhM36NBQ52oc12YDH2tTLYJ5rwoc/rC3H8+LKITw4a9M+BWzf/XV0
I066l7a4jiag/CMAuBrO61wUr2SQsynk0s8+smugvsqtqqsz+LNtTPsFae8YNw0+2tWvm7d6dcR9
MkztXSeyQh6ySOf9Ac0intKWHkTdKFT58cx/kdz4+UrfBBwzLvdh3Gt+T4BiVLpI+EuHOPahJ+eu
yOk58lrYve3D4DGZV36h/Nm5wcLUbvduQ/Icy03OlB0XEEeAdEIt2+sMs+u9iIah35m1Zp4Rm1Ce
3LAn4ITmhCI8hAnvvU4Fvm3EWZXvc38F9FQEi9I3xVbzplaMm/0L35uKDxFWyEvBAsDN3FrPvfh8
de/OyJJvWlOY3CYBDtFj5nbDehFVpcNLm4TiTz/qqXoQcQGqcqw2MLWkVDmxuSAe5NWhFwhk581Z
pjgNx0Zes3xZCfY1gmuojafJu6f2Wi1dwmTzVE6LW9DClRPTORP83L8+UK3krMiD/h0Wbt49JtbL
nUexej65kJ3Ry8kZOmWPFSivh3Fqy/fKbjTSUbEiZ4IjqpiteKH3UeeCCiSQhGwfPNuZNnWhw48k
o4eRpaedYLsUphD3XelM/3o7FsE5qjTwDs9BWCEdrIN9zS/rPZrKYC+2scRqLVeGr21MZdDTmOmj
TNi57PFnCSJE8XBAO2NX2+lkfCJieb0wA2nKj6Dr3aepVw29UJ8BBnPHxjyIPHAvSJAPeT0H955y
txuPthtMxaoZ0vV+BvCsaJs8OIG2cgmwA3X41iX1Wu4waE8XUr5JL/ILlrQ3f85pmbcmOrhm6Cnw
9Qx/rAzp0uelxTG+RMo9OcLrfptu8JM9VW+vD22gx+7Efk7FlQw6i0z6ypcHjVAJQUF7pXiawry7
ZfuutKychAA4QtBPT3lba0RJf2Z7xKu3zzwYE9xjeTKHd50PhOoAQ6rF3GA4+lF5JdVFVLQknnuz
Q7HGbnYoABuzsZLvl3jTE4vbSVKeKyALsOVCJu1HkiqaGSRPTMDtrNxoHw9zzMxjjVcNxg3FZue5
Px7wIGyTu0g6S+qEsvhYgqqa6DEKdzqWhM9iryHnEGLkqo6xD2x85yRBgNLcdcrdqVw39rK13Wr2
rV5zYmLqiRWoxkjrHWrUp4sYg/ge3Tral3UAHzALeU5AXr6CcUWvkrS5u8QtsuZVORYUdbUkNaUe
0L4+XXRYVvuIcePPRwEJsZuTUZnd7LHLSFzB5sJMDHCiRVHzluHGP/rzSNOfD9Dqyynpn9jsWf/C
bouivWgYIKQzRLTtMBYFJ4EvI+k+5GqB5rhtFVamrKuenAra5Z2R9QJPWcyKLXVGE+shypwFdbSJ
2u6kF1TclBdPtLuhywpnxyhtfdLKrOMeTZ97wB/R/3a2czt7cVUt3lWSV+33FnTYD2kvUQvcDgxh
Tei9umZ9wEYRicTttCshDm4PJlZZdeq1AyoiVBbrJA3uQzaqLD/EbSHlviDzlkxbkVRb2mdGPRFu
EE7puonshcla/9V5YpUHaqnyHLECd+Ke52ZSprlp0MWWY0DX+DNZmPL7YuaZ2vVqraNrbuZ8uFkL
EYPdKdEZzqNKmuVQl2v9DqgnOyidFX/mMJ7egsZbP1camxsEeJ46zI8vS+3Bba9jib2iykx4P9La
XHi1cBKs4BvrtO1lENLd1IJ8gTxwhhdPAzI9xY2uu0uWJ8WaMhyY79qwjJsrA6w2+bsuG9v2U0/1
zYHRN19A6taPfst9dZzdyXspFdMxVRiM5Nwl1xHP7ScNTzSclg1EJyKHXb9s3PMUKLl4+kACHRE1
3Q+pv8n0+iuKEf6mbCheJMZBwKfQ3VjXmc4UCHpX+mtOTWHsZ6KXYbpVGTPCQxtjdazC2L/AUOx/
2bmJTrkriedDlsvBNsGv8/cma5aL5heNQKo9WlAxcMFRzRVEyi4h0WUzcmlaFyEwN9Es/idcW+3s
JofhjC3K6Xuq0Is56tlb06og+6yGNsXjNQi9V04/cfDMxt5GzlJ8N2FCEYwdUkTwNkOmLEIV821n
W6PP2srqmaA4hpxBKP9buNq4jAfsjRGxGQyCjWxvYD55T6sT6M82d9wDfGWNZZJZWckZw0EXUBkS
rScOge+qm60bWzKv+d97rs2PQ6HR/JKKS6ZhyMO6h8yPyMIdvmMxFfjeUdaequonekltBaP33s1u
u0JT8k7VYt+nsjL7rI8ibhWnxs0p/e2YFXglmVkR5ainxD/Pop1exTLCwrQ9Z4i3ZuJ2bkR3DlZc
v8x2ivieDox5N0OztK2jHhEgU8HbUBcT3EalHnEOSMypYt4vXTT/Hh0QCz4j5ycjnPq+iUBYI3Pq
cy4yNqZNMKq9K1sX1HToncasd4EyICBwF6oTVM6KN6jIaEukEn7aNNh5evLrKeFWccdmY/7ueaa9
on9D1kE+vusbyRwio+5NPUZbZ39AA3B7VdyOQevvkER/rMSWdPGlDwH+1QBEwiRkqxNn7uSu0d4P
WmLBFxGdGw1WOPQYxrbtuv6i2ViPC28ECF6nOJdxDea31vJonWY7xaqtf1n2fg946T/aAPAj/6ml
TOizYjfqypt3qy4ATiRL8lCVkfs6F9rfM5h07xF16zuQtt4HD3uw38Jcg++csmy/aJcph/LVTge5
u8vaLTtk1VS+BwrNMGhcsk8LL98LtQ2c4o7zjhcpQ9As3lmmbU7xnMnjJMlQ4bkIP4WbeWN+2ALk
wX0Zi/oxF4U9okgzFs2WZR+Ap4XOvAqH3dfp3zg5SDPluF2MDj8puL9Y3oqfTBSve/ZZ3LulZGY1
o9O/uMoVJ8a+/r4AV3KRSe/cDbN5jzvdHSqTM11RWXIMB0Z7tCAAdbjPwxeUBTzEVV/duFGWH3HZ
GS7ytfzyQ6vP6JDxY93bl0HUxWvtxmGdjtQAJ5MP2W7LqupKXLF88upCsKSMHgFiNgGhiPcK6LOG
EbsST4rdyvsQuHL4Pqdov+FDw7+Sr9he262v+hQnC57kGZghqMV8ybnsnS6GX9wXe7NY9bA4xZtf
Nr33DvozWKobT7htHB6U0E465lveACqxIxdhFTvMYx7MWrrqVzMOfuAc1xiODKqUtQpMJ81jNP2e
tmRpz5Rt8ByRUkvNsGrtQ2CvwxR+RBWozHs3X4Q5aGAD/Teb+JutYOlWUUdedm782y3ZpH2XhXH1
DV93WX9EPk4Cxtx9l9/70JeDX1vfVPtQTY3/ew28zdz4ldcwbgwsIOunJHJwyHAaElhMR2e8+T+i
UHLzJZ05NuuuJbWof5Mj/4JqA8vwvAM1PebpGJYKTXf1kr+jramhQwDCd4w/K+/QTz+4ZA/u5cEX
1r7k8witGXtZ7xyyyZTQUGdfUFqG1s50kq1t+HOjTvv5+2qqkJlXxgptfQc/2bzSULIbvKs5bho4
O9v66i6O2z8mhZzzY8DV6KYEOne3iCo+dgayRrrvycls+9KV0do+eX659GlScPEv+17MbMQVvKzl
Lz3AVU8TDyM6fSdjrBCmUNJCFLaWzNlFbai1u2pFsE7r2esZNQQhlpmbJAnC9Rf20kz9sY5e5T3V
llu8rjMhsrttDLv5tWgND5PvM3ryDsE6+28MXqX3UCGyqO9c2vZ7FCbeDoHGbFvsp8iVdLMaheGi
+9ELUpSmzXmg9LHqMMjceUlmnhIWp8MqZ1WPllQQ6aJMxLKQcsaiPUprC3RjG00LsFeZy3F5tjnD
mX0x4HpydkLjbPUOkbZLw9jXJRbv25s76E0H5nn6Z9m/zgmRH+LsJ9PReESAJpnnjH8qSOHzV4Kk
RKLQ6pC7DB9+xBW/pIZrHU2Z66lg+DcsnfodlA4T8dSqQDqXpssH2ezLDrvZTe1jOaoYxic2Y6sv
amDC9nO/XobeGRq9F0Mj67th6ZfkJPJSduYyC09RFikZb3/DaWxUOsPR05jQRiZN+6YhG++/HGkr
eFxGd+3MfhnEGGc7O0U95W/sbdGdU1DnMrT2cWi4Id/QtIsyDAMd6TFq+TV4gQiaKz0p3e6u9dtV
fUaEu0Rs0kxxsWH/yTWSBSHsQun+uBQTGtjoqri+NczD6g8GWO32e+DAir5Lz7oMJuOingv37Eon
ChtqBYFXjtlWxWffs/VaSO+weXHb0jvlFlS/wv7goDacGn6Zqr5wntDAnVviobY/rppY8gkGK4vq
iWHBOus76RIq7u4hpJvtX+ypeHmvWVKqmHCTK/RvQREYWZMOApUfO1kspksHP9rMrdoYYLMJGk/u
fkEeACOvpiR46raA0hS/k4U5NrTYmN2Nj7CzssTivpuxlH2j91fiwNtXy2kv7drDt0Mmu/UiWjN9
5C4Vst5lY0R/sgacE3zTTd3942Uuw1vX+oXZmTmYYQOUNuftr0yQp5M3yN0y2ORb5W7xPlH/LJY5
Vx7JIa0C7AUKMr/a6qcsHriuN7fpHzhM4vLCcKuJnitZjNn97NaTvXU6d1pvyrKzRy8bevgRLcab
kseN2mQy8jMnPAQeZFAaXlFFWUHJaKzz2nBmw9ayUz0eiqb16j22pODgxS7wzCxE0HmP1BZ3f3F8
+Z8mWDZQYSMDVGTtWbJ+yZCanoPRRnDK4h7DlaeT+glafeI0uyUGxrCfatfvb5Ea6z85JpvxHq4q
eiCDUWFuc13I4rgGvL+HLmEIvAvGZevYqs59Eb3O2s7BIfHcZcA2u2z3q9bzpnfTwpA3LUv01wcH
10t0ZMTM0k5JjMlKQbKYq/HNuKQZm9X5WW9IWDs3X52K5eDZuQm1vzwZ5czhb3eO3eXdbSXe/HWk
IUccndbXxfemnuI46tu3yUv0yQL6TAMVi0sSWGS/CG9p6ld1ZHcEV/AqIWSUvOiFQMFO/DiCje5J
dspBhDLZ33Jhzy0PgP+SVaBv6Vycmi3+sn4YQmnie6LSQCGr3I4L08KyuamqQmwXQsz6y6C3+CNK
AJMcMGy4f+BLTM+K3yzg/tmsv1C5Y9ygwu2fejwC4jNGm/+XZbwtZ7al53bvRyHKoHApBS+C6Xt4
gylhegyLcEXkb1qZ7cbIne7myikr2Pq5ptoImvE97IB937lL0v1llrd8Npkg6TTpshyX9xiGTPWg
7tMMtG46J9kk03Iqc7IywkickRn5y5FKmFETvyz4IpvDTmkt40OrmukETIxwUnDtyBDuz4us/YRp
yNr1f/OZXKZ0YJzOXTF1sLJl6Fev/jDpr5pB4Sf5C3p73sLI/F0dPOmPZV2Z7Nr3ldNf3dWZIJwy
Ie8PGCe3bp+0Q0NhMgd5C9KvmHlsC0SUY524pfMU4+9gt5H03X+M5H58xj9y/bBbFj2i6ENSZWQH
abLPmMSoMkjnAiI8OSEBEHTpSSJKeArd7B4Bd3To9HpTDd+ezZVHWgWuawSKZAQm10Zr452crnf8
P67OtHnlrSLvwWtWBK7ZuFV9Dza2IYm7ahvxNSRd9a/wtPF4hrYxP4pt7uIrHjKu6mJgdyVOKiNS
QNr+GYNSOZApjbBgB909TrFvEDd7rArFg/J1qJ4QquInJNhKAduip3DHcgLEZp3HzXa4xL2Y84Gt
vXHg7HfG2nlSnF2PYbYokQoxRZJsvbzCdiqMExbXue6C+ncVdi3Hpcqd6DzTgIlzAtvYPQqYju4R
h1cx7pU7Y1FpVskOS6QMHh9Rl+76bPi3S7+bVx1yLomwletwKKY+6veBUsZ/aRbE3eVU+w1Y9mrb
zIOy2k0OIa4knivYq02ar8mKPDv7CcaVHeEMQhMsVeXZ35oV8egXgtCUyTTuMhnuEJFItgpMLKJb
qSiN78nL7i+NLoKQIXRvOJfGMhlurFznl27YACA4kT/ku8Q0TB00I85Ts46KHA9OeqJNxmHeIZvG
BQMOzqFrtw6bf8U+6lbPmlsJU3vLagNG8g6h8k+0jTo8zAlJlodgmqd+P28FnyIumuQSj1n7zHaC
eHGTOPntG57k1Hqz6wCF71jTtKRzfPk26P9KdxL6CI4dGGVOsLo61BvScQoNpYs/fM4+GGBjko/O
k5zjaDtMTT6YV/C+oXOsl9Zmny1lhvi9ddEEC82vrw6lztPAzjEeFAI9z02dRSszhnEUZBGSdoNw
LNaBp36sW5M/hKat3fvJw4f6q86swzIljhZuzna96xzKKtzZZVXdGZszU8H5yYZRk9f1IRIO656i
JryVabmngpcW39xFe+T4PLRNn6czXcKuo5mednMUJ+e+xd85tY75E7j1kOxqReRB59WO+xBxKgJt
Kq1+ozNRGABMSNWlEXHa26oBJn9o9bxCvy2rkvgEGS4cYq2fZDs8jz5nlMy3t3j1dIptGQ4jdnn/
oR4GVz02U9nrZyl0Xl6IbmNlnCl/txAtEiAvrVMQPS2xLfBe+xj8TjnVf2OJy1s3vC9olc90JIk+
mN6f7th+iW5Vl5lLQr2A0SJx/OAJR8sS7mm2huEVgjX2SjHHTf1SQA5uDwUhZjrFPbuUv+M2Xy3e
rW6Kil/Y9Uqk4MnY7JvhQWnfaHti3wO7+xM9QrW/OSnnTPOHbAkJrzPRdpovfiRLbqSae5nD2Q+S
GNsjs6zuNOF9mjQ6c6MZODojTy10XWu7dCwcbz5DbvLf27ZM+AkKH7NhLzv8RGmxAQM+rBxvNRCp
xQb3cyA995beY4ofliau6rPpwZ38WcANzq8MqaxB++QbbKpdHhEzACEbGZehbhihy65T62VnnZD5
flhkZYvf3CB1cSxmHKyn9kcHuYGlpoinqJTDU0sfAAa0wQnsfZgZq+BZhGX7PeO15ibxFm+5eG2e
oyxEGId+5aOJg2sQzwP1cFbRdX7w8ofrIQfrJA+d19DDhnXjE2qflW38GiZtnw07CoE5Tts4D868
TYCTvTLrmlMgYzq9ZEaNukswkiZ8936x8VKrPvjHOgEagfTtVJ0XmSfNlQ2uHI3Fq9zwEHXh4v9X
9p71wtPMSor/p+9Jfr2ykRyO18z4TfOyOSUeqVms8XxlwIZ/vHKjvvqs7Sir0zRw5f7xhw6RH9SX
CX/HNX4EJNIgnA5rVVMG7DC+UqUWVkTbEaU8szemsusnAYs5wRKcAbzfAncxBoGSOMALppTaeWG6
jxlyRWibH4XsHH0Oqwi+PiEr/IReOCNx4UWby3TFtHXhCxvmf2w78Y61iK+Mojuu9v8IYBVhylM5
BPdm6Vc+gI8HpSOCvo6rd0/ymVKlR3d5pUEnksi27qyYYYjN2Ydz0Zlln489ZbMzZuq/RncTIB+v
F4Hao2MnRRrUuhO45KGr2GdEnLFB49RdzfaNisgr8/rm9+p49ZOLX+DSKSc6BbNurv3EEsNOV2Vw
bXvXPxbFRraOwmT7xFO23LbCdR4ydNjpkpUZOe6YW024a/MkgcqAMfRQYkSinNdCLXv+ur4DUdP9
HliMY9ui8kiAMpGb4xKp4vXM6TNtpwTTzH+FAcpWFSb4oIkLiseNl3na4ZZaXbvvRzqZW84FdkSo
zX4tZdIW3zSUYckNaPKPsTaVg+kutEn01TRhbP4T/jr5v+q83hjzm9rPvtgARVmeonb7RJdYgnMf
S2KeCOqgm9mHsdYfnAGue58xJsNn2PoCp0sSjrD9ojiY/2fuzJrrRq5s/Vcq6h12IjF3tP1w5pGz
SJEvCFKkMI+J+dff78jVt6XTInnbTzfCYUdZpTMByNy591rfSr/lTeGYp1aFUdtLxmzuSD6VTeNc
it7oNlSumR7MUcU35pawB6+6V0PnJegIcz1H6ERvIpFLUxLyGhhphjRQCte3plktPF88GgZzqIBK
p3Vd+lasdrBwgxTZyzzNBnLYiET2af9yUdHPzUcDeSPhYVVtIVukfQiW1ISkSNgY5RG/onvI6qLw
j3ptpP6yz4fg3mjz8BlDDg1GM7R6Z1ET7EXDzMOu294z/zLzfeVp4esp6+XLxKGOG0sPrJj9USAN
zif6bBDV1CyduslBjOx6G7ePrLcEcTJndaW+SDwT5SpTTiTWmFK7tyAsvVVoE0++GSPPRCGVh8mx
rdr2oioaMt2mbnTrGxIKEg21QRQQDEZ6H+EJnZcn3zSmp+oiD6HrL03TG9e2o/XjrC9SQBvxSd5N
oZIFq9GPIlT7Qsvn9mC7rwh8zJvKL6NDWDiMntxQcqTgwzLln6ZmXNWtROuBPUGUdwzMKPe0wBG0
P7NcxoSDd4a/aYsy8y8MbRInm12TGyh5RaFpR3Pqx/yx6FV0mee5M87a0bbuLHAOBocj4cYHCX7O
PvaKrvBbkDgYbKY8dG7rk36GyQjDu51JKzFbSaLzmANoAzxzNAyUMMAvNkpZ/lU6oWm7zTgpXZlm
1zO8xdC08C01kAhHXJqzcpkvPrH3Nfpc5kM4RjMEptODaCwCbYyoRvLqjkZHj7WNTqbSyeL+KapH
5VU5D5Zfv9mBGKuZ59Eu17o+fAh7ld8xLGFiZPly0zJe+1ZF1nQ7DJZ9IDFwehlJrVq1ZR4fHOHY
zzYksVPbF2VXVMffssou8zk52mQoBNZw0FBEKZIXWLYYqtVfM5TknAnK1rnIsOQd/MJ2Zjq7Mpaw
hN6kI5vy0YtsjTlGOt2jHhsuJ8Y+21RzMG2RnRMt42G09tpQRBd62nEkmXyNBd2pYtOhBpYO0t6g
XVW6xAkdas0Tgh7tktRJRptI4PY4+ipviZMof0WTIuZYFWiTqp6sjLCvb4qxHJ5ttPUHHZfA1eAM
u4Qbad0YQ3Uruoq5inDqdo3qNyBgsK63hSaRtWoJ1QEJX2KpWx30E2jg6LzjA3Ic7DdyIGgIzuUj
is3SBXPtcTAhqxtyvd8U24lIrI3s8/HotFb8bHVZ8VAEqBk1rsi3sIuK73lq4yIYGu1uQK5x44V+
f0i6od2aTN8PhhED6yAwaEuXhcqm5zGbJY0bHl078Q5Bd5JSKV9PkXDp+OtAB1L3lET5WAqqjqfn
AVMIMS4ZVrGZo4Rl5YwGxA5ezFAIk7XFgLq1y5uMM0qH9sbVqhk1f3YtJcoyq9fAqTVR/zXrMnpd
dBVCbzESDbtR4dBwHqmZptYx1XZnEEdWOplM5q1A7TcbpBLUPrQW2QQ95tJNWbeIr5wqOCqtYgZM
Ens6F4n+rBJH2wZO7O98mOSPg2YadENc60jzuXkZY61lWi7i+153aHe3vTzQ2QaK1k3tHgdCvvC9
2l0G0ot3ZatFCy0OhnvmUfkhdonEbCioTrYvfW1wanAnY1jhTHl2EDZuSKfsNpwijGe3OgWZTVZx
TbeGtpdB9kA8GNlcKx1ILn4nzE1jRNoaUWKCJlx4qwH32wlDMX2bdCw+MS7cB7vJ65egk/o1M0mc
pj0TolJLuzWckcaeV9xGyD7rdkFxKtV8zJ3pnvsXtUBVuMR02kzzZSeC72OSa0s6sBwWGBZe6Dxz
TM1aXzSz2BP5UY2JRUqQYerYza1qYCYqst2IPpwTTDzII+WI2JVMmk78dY1hG+vRIs8RkjLQjaz7
cKyBh1TEP81y2k54lMk/HuSkFolsUV9wnB1vG60tXVA+Y/rg2ibtL3ofS89RiJQc6rIrxDgcpzmh
aduREKZNYTB8caMCxwZrdD7LAhvAPOla32y4hF8Rxiu6zU6/tVwzOZZBmN14arSL68xEvh2GZfZV
5T2WUgIHUcuFjelejCmGVKxMKVIO2SQXZULmpkDRA5U3jndt5lM4+TB5Gb4M4y4qTbHHGluvNZre
2TJjqnQ3dEaK8Ap7ESp4LWW007twpUvjgbPAU+7aFYbPpmVzbG18+NLScyZCtiHneo+qdROPNepI
EpEZ/WGXXfRsngubwxy6DaD+ZjxazxI11IVCxA+KO2euzWW12UX6Ol2ENIXnmIUhVpTNcC9Q97TQ
8vj1cQ2ZzdYSAyreSnE0CrU8WvWMoTEU0+h1dhjRjOuit+vrYJrGTaVnScdYL2yRk1T69ySeMrgB
nkBInWkIvjyT4h81TOW9EaDLRHk8ea7muhE1e2m2yTEgf9jZM1WLLTzRNK43aINHZCWIOuIZxrbc
n/XU2Ruja91jFdb+ki4cc/yaMMEM8MsLhiImeEhwmqVQVfPFx/ymP+Ah964HfWRCHlRRm8YzaizM
V7gA2pWTNfo2q9FI4LVrV2MXYLYh0+iUiygaZ1elxLQxSy3yYadjCh+pl/R83ahBr2mtlNMV8EvO
BR6u3IVjp9MDZakPMbuW3jpxB+0pKGz1RlFhbUabbMPJSgXpFUFxJ4nTupuMTn8rC2wDVuv67EsT
s5beSIOnsO5kiK5CmgeOCs1SN8iHmHOQtpKZgWWKzkefMjbhiLhj1N3TAGq0p8bDBUVnz0m+VH1m
bsEPa88JUSL5ZsR6usfVU+wZW0fbXlT10Qo08pMqr6gOidZxb4yBfhGOfDfPGtSBJ4pegIHjHvOI
6r0ZbYfhu2mTc8MpxOIzCeuuB4ZDympmMRBBNnmb4bo5ClQDF3go8jVnnBIjSDWuGulBJ9OCrgyX
fdoWt11R+f0sTok5DWOjuBijvHjJIw06lmdrG8upprsK2Q3GO7oABKN7bRljMohpEdm2t5Jtkl5P
U2+s9H6yrixkdG82xhCc45M4qWCTZNPAS1m2NPyvDAhih8Qf+/uTFuGCs1TxxXHM7msaUn1gZJle
a12h0m26okVfO+Xpjt7FODeAuOw0hNfXJ3cXfgMyfZCheqI7DirDxdDI6VsoDOPGQeO6JQA6u4rl
1L4YtdEbqOYJ32a1p8eLxJL2ltHnCd1XiIKnjA645Ng6W39lDj7pzl4qiQ2UPtxQU8V0EZlK20hS
Arf44naYFZfsNOMlUbJxvlRlrt/agm0iwVj4MrQmmg5ShLv+QmCCiZ8jyPWcq0fkuV5VaN/BxWVL
s27T6Y14Un2lGrN1L91OR9DRaGl7qAME7zvwhuL+lCzWLENLVGivGsLpt2HAcL+gGxc0ycJXhPlQ
gxAZuMby6ma3Q07e7lKNYXFEoql9kSXdv5WXAzRdcU7TWjiDI9GCuDis1zL0CX4cKywKs9Bl/55F
tczEfaLbtr6uu4wW1phyESAZdN3EOSjNc+ywQ6v5OzV2AwfBkm2AcNjR0v1xXmAhrg7Imwhaarwa
H8tM+HFnYbYIocNhz3BG3D6aEU/sjScnV9001lZzxko+ZUxCSZf09e6GTdBp7vre5TQ+FbI3rx24
gMMsqTSe3Fy4xt4Zf+h6lT9eorlx00PmaykUJgrpWF1YqooHcjqZgq9AJKDFHerIdBdaWXVasTIs
+JGof2VMh9gRZcm/GhRjKxZj6Ij+EVX0aU4TBbHGYb4sXHgS0DkO4DY74z6nke/dMRRLClbGNBkf
ypDWV3QsbWUwTM6rXl+KTEuGca2mkTMz87DEOoKpkP28ntA7U4Kjhu5uBpikGi4HVAeZL8wSMqtl
qvrI/MJ1kflnVk1ynOsge5pZQV5P+7L1jPxmqpE8XQpboLqd4/Oa6ivDJeQNealleXciF1Ajh85s
h0OlleOzVXhM4WcYFNpVETJg8ma1j46Igtqx7I5GEK4B3OJNTeygLK59lA/4NUoxPNmDizD+1BEw
5gwuopuMGuUrA5pqxyVUt56V+MgaNROVvGOZLxWDxqcAt8CurcjuoHmGd564E4KiPUYVLzwudCRr
ECFJHdaXod5E88JC2mW5NbP/vrGRsdMLeMyNJuec6KXHMSzdO3YFb01Ti40pSth7JTy6CcEgZwSa
jwsOzuajTcIrHbsekBN9nUmfx3WLHIGWVzYn4rqfFpGjVfsuKfKVnaIhJh80JVux8VNzgfRDXiVp
YO2buit2SIqKGzTMLzo52vilYvVI2RivlLTj5RjwaBC1qt8Kt2yuvCRJ74YWpqHCsW3NkW+Ko107
GJ+FUp1/mwjDE3PSlYJuUU0aOw0Do2KltyNO86kKkq+m51f9fe9HTrn24lCQ8S1Y7ZeWXgdse6Zu
dsjjTGz3bo+wdMGuAZh0AMUcrkOLlZiKPKrLlR0PbKydj1AM6zi9BU2nf77IetnrkIsz95rrEcMt
G1zdg5XmGhARGvTUiyR1w+I1hLIAWhhkhn2BWCMb5y3hZtnRyYcoXhGqWFVri4khK8PgaMcU2wCi
GDyDTzbw1GMGhulZSfRH0N5040r41UB9aRdcJ7pqhvcI34ZxoETZUK4quh/GfvDAo2xtHx/K1rbc
itz1OlfPPQrnaIunJQX9bQ9FstQxMnpwRmJEYg5apnSX22X/XPVOx5ybGbVJJ6JyxcyoSX+mmRvW
yabLcpYFZttKXk1e67dXthvEzbq25OjcOciMDrIZy4gYPwgMm0rh8d8Uqk2aOZoCIm0DK5DTMh2J
fb2RdBU4dNPdRbnONL34mmTT2B2qHI/vogvjljraKnRAQ6ivOORQC5SHESN+tXEE04hlQhdhPvTZ
0F0R4s2nTOJSAzLuF5NFjITVlegXEjXNcO5IDjdxSwB2mrGlsMU4960s1aYZouTJRc1jIXYaCOOq
bW8r2Fssf4bg0m5x/iWWf3Q6NO2PFWx0irFBU+2NsoQk1jt2Y/qlLeaMOVPoTl2R64e5JIv0W2Xi
HFpgHx3XDd6VGmVg7pbk2CMmmIkEw8+yGAiLncshyCXaTToeJBRrmgva2UFb3wWCGRyynSG+RP5f
Ptmq1KNVV5otpRA0tWHW46xnZBHUrDSqc/KTMLGb7vIpDp7iRPUsj05uRgHSCxv8iB6VWH6xVAyH
ME6dr2MfmkTilo6Itm1EBHksh1w7mGWSqHVzQj+skbal5QycXDCs9aGW2ptWGR0Y8CggwhgVehx8
S3nYejWzO5qH81EXCO41yyMseAYHJU9uRs/PeJTaJsHn3fpmaL52UVxl35vMYbQa2NBstiOOcUoU
f4BKEtZp2C08WeeonlzirNEHhWkU7MdQBcUTllHHYXdwcqu88XIRmiEE12TsdqnZ9w4o9qRVOEcK
RYM26p16g887v4GE4t3Upd7dNX05yGXNRSFZsuuG7Kg1Wdvv6ZnE1zlpnA9TZ4/pnG53H0GFzXp/
RVxjvilKs9xHeYIenmN/QBsf5sVu4L6bh0nl3kdNjdTfpGD9Fkl/9HdGQXXxGENisZGkSwuoQTCO
zyP6u2pu1b16RmULu6prKTH3zBV8Zy0ibrllhUbwGCR69DzgArk1tNF8aKh9mEyiM2BRssLI3LW4
2UE5ly28F5hWtXubiqCvbmO/gFl5ajdl7KOl6+19TN1LN26xFbno4YclcCtk1Mz1m5tiEPpKNpO4
GHGDH1VTWIzgtaAhfwuUDMApWi1fmBzHKAOTwF+d1CwIb2I0E5zPrGietVa7jX3damd9L9F3iDR/
ClKmzLOpc/vn1rTi27Ad0rdhSBQjem4QWoYUQQsWsGxD68YnS9SAys6Qp7xv4UCtOye095mPc9/0
pHbhBWw7bYl1aR3ofY+mURPFKuOVL7zGdeQ6nRpFOpMgk10o3zkMNnKF2JMqXoY+1SVQ9SS581pN
/5p7mbFCe9/qW06ycKnLIB6WvREUYhH4E3lBFlpqtgimJsglaLCtTd+wFp6rM8gsRwdsq4f6HyJ8
puNCyRrNn6m0jmjjwQ2dJQpXeA1s6WCZ07i1cHwxrqjMae1z9JhZbdA9V04JrbdMGq/ftt7orGrK
z5VVx/klQhQIKOgL0h2JFfmhqtP+gkCjU6Xghxd5EfsoGRrji5OR5biL6Yqvu7YU2oXbVN7aiD1t
UVve9ShMfWcCPzn6lZ94O87C5WszRunGiQdlX+WV76kjnLIvAceXZezIgvCuAagP3WxWJouZGm3H
6ZpPYR1HyYGghLW6Ima+gdHExBgGRrbDMGhSn+bWVnHQay5T6B64hWB8BnjCXQSYfhRmb1rtqH0x
VMkOp08/n2wfW1Wigm9o9pqvbpTXCK5wR+PjVrAcbPCDkwUJbaZ3NKWXwVRjJjSMMDlwvzfrFIzC
Mk1bxXkBo97pZNCYS7Nva3x2NvLShW8aFp9AIL1CNP8AHsCa20b5mslSvziloS9ZYXB4hl22zr3J
umsjob5lpFhe9bjft3WUGLeMfAu4pBwqAx4FIN+26zA/d/VybWg0xWjMoCxbZghKhzk2M8IN4mTc
G2roqTmo3MgMzol+pKQzG5RsDAFpCmY0l8oioflqT+EREZ+7yzpiK1EbKnyzmOjy+6HSy6UPOOMQ
lqb7DAlWvRTwYQ6jfYKB2CPyE4zEG3xUOkqbAu6GsmEyONIMLhir2TfsrN0i0+mswiCwbjmlaAc7
7dtDpYdpszC5+vkO5ZW+s6Eb7nj4YTkU+ALxpBWtd58jbNbnA3tydDDTtHyu6lrflKHLz2rFrVwG
ZhNvspAckcRv+5OHtuk3XRDlW78q24UfNPKF8mC8I8Qm5G4ZqqKmVRVUS/yG9qrvR4xwcextZIzk
QJR+SslFwNWjsirE0sx+kD0h4VzTNeVxJI2tHJkhiS7YuEVS3bm13t9naPZm+Ic00GOltbQGecrV
lAEXEI1COetUR/mjcGlOlII3IOqsg6tXgOmCXlbUXBqLappREcyyRuQXlHINgh9Q+TN/QsKbhnW1
GVOVH63Q85eN6Tf7IQawhqzS35mVJr5A3WcuNQoNzXhxgnDNVEVUR8Xxrk8R4eu2Ht6wqSeXth1W
i0Da5b1I2nTjSiyvRl+r1SgH1oCSPu86rhpvQS8t2bGwMa6xwyh/NNA4dMsmm2xwgVQdPrImCvLT
s2ok3aPQR+uhV6220gYzPnJqwqWqt+nSMdC9BYXbQckCT/Oa4LV9mU7rLckjySVnNX1cuFE2HPW2
wATXTk28xKGvYzooOKeBMAKW2I9zkrrQfG1TCftnXHmF9GPc7ZFWRC9xXMjyELOphdhAerKLL+we
bTOpQUlFxTyrNcfyL0RI0Ub3vPGc9gZ1W2TGFMVlRt8zBkEC/s4IPTdDZAemCdEJUozsyuacziTN
88OGhTWzy0ld0PbmfMHRpcmSS/ZhbKWzwk4Rtx0nDr6xtiJO2w/exmwKkpU7ITO60dD2FG8fAzl/
T542z8HWY2EbuB4MY8fJ+0RzL0g4CXpXfvn45d/JJEb8+SsutkY8aHdJZe7CgQU5kvbWUxdG3s+8
9plnpllwt5En0+jXWiy+6167t4KCdlj4Sp38Cdz0ve94IrP/BDeNlKk7aZrrO6+PoRtia12ptPGX
n3xFycv8T8A1C/GvL29oRD0jMZC7OPe+FKE4Iv+iSB93+Klv/GraZ3b7rSny63QcSIB18znj3ukT
Hu/pO/zuzc9wvEmS2RH0RbnTtMSYa2Gz05GHszzd8J+Pv+Dpe/zuLYxfvx8ghMzpx1LuuMkfS7u5
sUW3ZBb/SarAO1fnR1bPT1fHKcHASaUNuyJzjUtmstUW1kK7+PjD/x71b8qz4BJkFRj3mIrvOG7H
l6Z53UzOwYj7VZ9BPhjGtzrQ0oXb5v364zd859f6QQn+6eu4BmimRlfdzldJtWQgby17Z3oSCHk+
4cu+c8l/BA389A44ZPQkiEJ9hw72VSH7oKEwwjbokmdkvR9/i/cuytk9rRHJBkq2ljuztZ8im3TQ
Iv33UOPy7I4dfXZbhHsSUBgygjjCaMClmRXlJ1E1712As9vV7kUWS4mZosj8l9b3b4GJbhzW5k9+
mndIwlL++jhoetYUCefsXcNSbSomSIn5Sp/gforEV8Bx3Sfv894lOCMlB5pPn7RO5C5Q7SWtkQfK
5E8ozO/gieUZUL6mjAo5mZe7fBRuS85XK2duIp0veet0K9twpTmzvem7GvLu8uMb6p2rop+ez59u
WhNmrGUWdbmz9eR7Z4VItYW1FvKzuPB3rsqP1JafXn+o2pqhXTQyGapBlKEvRN0AsoDaYwntePnx
t9BPN9Fv1kL9bDs7SXOoMfNyZ8XD3s2ahR2ruR4x1++mmdvEuGHidekjt8hpRKTJCusChmalP3/8
Ad77Gc+2MsPA4SuZ4+2QkABV1hFCds5CY7D+yeLyznr5Ixz5p98RM4YbW+IE1hDJJXTfbVQGRwg0
y74odkqEGx0PpjStq4+/zzt34o+y4ae3y6oS9Edklbw051D9mp+SlnGw7XO1SVr9tsrMT5ad97D5
Py7pT2/FONusPcNpd03cXbnxLQqnuVHoW6M/lp621owVI3J6zf/e46ufLROV0UwV+3y3y2VDyujw
qJzmk0SP926Cs5VB9pi4iGshjIQRm2Y2u8FyrxhDPn58Td57+bPVAZOzhyU3aPdZUDiXPYaoVDn5
NUKAj1//nf1LnC0FXuIltAKjbh8bw64swy0DfPoeHpLRT7Jrf/zIv3lMxdmuj7kgo9s5tnsbb9vc
J0tqGVFTLz3mPT6tOytzV7bLCFG5/lzlfn+TetqDHZafrRPvfcezdYIJeiQszol7sKD2ARMejRLO
g7q/HdyGmKihdVaYowvSZAmpRt7JvDzGupw0/QHd/3VgnzL6Eu0ap9vDxz/7ew+AOFs7cByVUjRD
t29wyi4Ho/9GM4I73h4upvha1zExk4gxi/QSx7cT/7s/xek2++m5K2J0a3g+un1QfItBuNxV1UBQ
t+lsEKOsh4oTdb8dKnkPhjtdIIKgHki3RdIEcNX95NTsfFUcZj8pCN9bwsVZ/THAje00T2/36Pj0
VZJbwTWJKsssKdXczyuszjQzt/3U4a7ooq9tcFuqbansOyB42iePwDuPmDirUUAlq0HTC3hjI409
tLBqh6JAX7kOBryPL/d7b3G2/pAyUdrt4KNLhsOyS2sVLpSBQ9MxGRH8e29xtg55tSgg5Gn93uqE
x440dhtp5fFeV/5nte67N+3ZYpRB2Udtgh65dIonDCz50nNH6GyGoLHpRi8oXVBHLN0pnJEw9fH3
+v3Da3hnC5RRWcwCTH46jEHFQjk1c7OorfckNaA5EU03//h9fl+zGD/SI356MhyeCxQlVs9dAEQo
Rdpzn0TZm6PBrhOQWFfG2Naf3A6/39cN72xB0j2zND2b35FgpKyr56dwJMelXhE3gEFRKa4/D2H6
fZGEY+LXJ171TmTixRr3BC63usIENN0KlVzUvXitcgsuq6yXWiv3TeU8hIbaRClFWx0Fnzxd78S8
AjP49QOANBNDRbd232X162TH+NkOwCrWZdzucSRsGriUVrVRvvbm199PmAdRATsPkMEmWXOXpsOj
yPQb0WhbdKbHoI4XooAUlY0eGJYJLw6SM40HqmVyQAqmM1zQSPkk2v2dW97wzhYoz6Myhp7X7yeJ
5RKFcq7Z+4Cg40F6aHOcr6IsLmMZMWFvzbePb8V3dkzDO1uRUq3TVAWEYx9r4Xeqi3CeFtMliRGr
caIjt+0MnEqDAdKS9DZrNBfApj8Ln9Lfe+DO1qpOmmFtRLw50jUxfMsJvTHMmwwwv480C31I7awK
MSK4gCsj7p3ROmXEtgl5gcb2kx/gtGj9z5KBUJNf75kYVhRDDaPb01I/uPjsm7vIMx6Ib9gEQkH2
9Be+K5/jFtOspszPLvZ7z+XZ+gb3tWxcBDl7vAjV3ssSoFM+Ci4CLcGRAyPH/vsY0becJ46t5nJM
rgYdz17MzHJy/b2wid6bYKX7Th7stFQ9gWvMjmGoPqnQ37k27tliqEbRJzlOcXCdmOkbCB9kFRVb
L8CNXn9yOPz9KcBwz8q1XA9iG1oFyUMFTMsyE3MccGuvN+5l0N/IPtr5jX39yYU+3VS/udDu2UpI
HxITP0jdfREY5qL3sssRIvikaXtjQDosiLl9qMJ6vHIxIu8cYKIuYpaGvJTVJ5/g9CD/7hOcrY+U
HUCeeh7wok+Z+KOURkB6b2YYlVOJH6V7JvX5WRuNWRiSvcR0A29tWdDaY1H6+DO8c9u5Zyskalqa
1kL2e2DtC+wM98VULAtHbCqf8Bmh7/kFdpZvff/47d67ic6WNNTvZlqIqdkXeFGQV6WbMXNvIG0D
Pn78+C1+X++wDP36/Ia+56EvsNQezOKb0Sc7Jwy+6JX8pNb5ccL/3UU7W6O8ClYnqhJ9L/OLTE82
nIfntY03Ue8WaAHnQSaXIGMSv1/XdPdH/0W5BrIGcg5GsIrNQ/vZyfK9b3q2UhGFATUlj4Y9hPR5
W6iXUYjXJvzkeX9vJ3DPViQjdRBHi6zfe2G6bs3VVDh7/gfKG7HV006SFs7/YwXHttjiVv/46r3z
SDhnq0yTwQNpGM3vNXMsLmSZd5ukwTL/8au/U2g5Z+tLSUiUAwGk20ckfeVufIN0Zdu11aa07Qs3
/OQ7vPNMOWcLS4uWGwY0faFp8tXSnuojajtkBlml7QLImZvKRHWASi6fT5r7yVd7J1DNcM4WEz2B
91B5XC4XhNE0pRNtjOKty8yjqU3krWerEtLkDAWKzRnHv60ja/Xxr/rOfeicrSHjKTIjqU3Kf6u7
0WLtecwMkr4+DVx+Z0d2TvfKT+WxaGr8PgUglaQ18IvryUXgEvUc9qdJUunswQp+EY17ORCWgimo
i3eT5Cz78Zd755gI/uXXd6+HfoD1XbR7YEX6pS9NeNenPJOkSb4LwgYWUneu7KaPyMAecAvCJWEC
WIzXo4zjC9Ay0dOPT/L3b8N/BG/F1b/WGPXP/+SfvxXlSLkbNmf/+M/1W3HxnL2p/zz9rf/7b/36
d/55V2T85/xf+eVv8Lp/ve/iuXn+5R+WOYqd8bp9q8ebN9WmzY9X5xOe/s3/1z/84+3Hq9yN5ds/
/vxWtHlzerUgKvI///qj7es//jR5Qv7+88v/9Wenr/iPP+fcL8/5H1uVPuev6vzvvT2r5h9/ao73
N0dKT7dsKG26KWyW5f7txx+5+t9MKSS6EFtaHmgFngzSFprwH3/q/C2Lxoung8jBpmnxt1TR/vVH
0jZd6j9HGhg2XP3P//qEv1yi/75kf+RtdlVEeaP+8eePYcZ/7xYAgnB9OI4wpX36FGguf72LUOL1
eV6G+goYbrOOZVBcyoyj6sQMUidKYNUYevRoCvPV7WVw5Qj0wTWeGlHpJ0FN5y+8oPA2ooExGtSc
gyGquHLZ4VK5grEM8L2Lty3YyBRn1DeO4PoW8/xno46zaPh/fQ0XKIrQHZMZsTh71EEnwodEQbma
DO7KIPmCeAEBYNWj5raHsL0Yx3EdVmMD3wDNwMnchzQYy3G3CWGoXUIwKtcpRg2kx4OxA33SzEs3
HwBcI7m9rdFx3VDoPog0nv90z/x1RX6+AsbpF/7lCmDZt0yYOKZuEPZz3gqULqbiwCXJXkmyGJe6
Wd+5KhgeC4aCxBXW4MOIoiyeC6gaN2UFSqqKxDEP9PYCBFBmzE0SKa86kZX3cTVhNJHK8xvEzy1e
ONbdt1B23jYPm8exqOFQirB71gwyRgBVZvl140Ir0ARAz8UgnG2N2MBB9AypflY0fjEDCl+uxjB6
ECQbBgvb1P2OvALkGZg3m/jlf7+GHKNvdaGK7835CvHLknLZvYEZrt/+OD6X6o8VPsjnhsf3/O/8
f7iq6JYUHy4sl6qpi+6PLV+vLf/4+x/LpqixGf+10vy80Pz1Uv9aa3TT/ZuLJB7Ps2XqgiXnv5Ya
3bT/5lqeaROxIR3jh4jir5XGtP7G0+OwxAi6mY5nUyz8tdKYJuuTbTqewQ3qeTZ98P/FSmOzMP18
o/MyFps/7yWEcGH/nM/RS+42EHep/aW29Ne8QyFti1pht8RrjapDLhGpfw+hQ5KT4VxMegYBNMwO
Dfg5er7dsQUa/sohGJ081vV0PjTyuvdlda1UWmHUdYetM9TNjR/LfG0aqXUp4ozYyy7AfzRlB9Wx
GDjw0DGIj8Ey8Lxx304+nnrj2ilj8s/y6msW6gnZaA0iMhG8jnoElFwjQMlzy1vS9bYqdh/RyF2X
xBhuJDJhbOtdNs+cCf9dZlwHafyCRvkJZAMgT0IM5qJ374Aqq5mOg3hmpfA+kV4JgouoRLwxfgLm
ey+r4IsMs6ci8IaZU7pbmWnPoe5szTb9frJDz2JhXhDYiO7KqLdGgVnVkOphBKRI6VTqX7PqxB1y
79RobkoNphWjy3iO8hAumLYTQJ2WRl4aM8xge4KdioWGFgG7cy0Weuxa84iEtjWtw3KFnE8An3cG
aEqCGE0+Zpr5d62d4rnVInuWG/xYcGS++7IUi8YT98DORiggilHjqDewZ/mv3oxfHXo2sxTDO/7G
qKRIoXnuOz0Zp1Z+paYBQXeD5pUIPgz9xqmDFOXtxuyU/9SXlv81iJ1w1YquvQJ/El51aWkugkJb
lDrT8mJI+wXOLjVXdWCi35rqrVeZ0VxVSUmDAqwCsF1k2ZMoX/4Pe2eyHDeSrelXqWX3AjTA4Zg2
vQAQEZxFihQ1bGCkSGGeZ7xRP0e/WH8IiSkylCkZF9fsWt2yMivLTIlEBOBwP+c//2BCcP/UV6yA
GCtST0Ly3tZL0/r4VT0qmbx2LOVUG/nSxMIhki2jbwVAU6yH30hsEN6gF+c4Ydp+WnGLQku2MNj7
4ITzkEDtQZk2LJMYpVmoHodj9d4Ck3AhkaPeW+goe/j/rFpZn0LHtH3eBUDGYbjoMiKsUFNKvxQw
yEMx3w12JLF2gZs+YGl2goNxesq4K92uQaMfofRDMYtYYGGAlkQd75AQzZ6F1NLnrEfLEeAAHBj6
Dkr7pdIOxiUC0vproRDvUNmw78JKXpPUUG1US7tOy+SRCCFODj53WpXLBf4A04e8r0EUcLtBTT03
nr4Utyac8w1qiPjYMvktePdeYVhyzeEF523C1w6n8671HUnUdhEGt0GdPChLdVP0PP0y4R4wv3C8
/T0vqhY3T824VlZbT4zDEzepo7Mxra5wkr8YzAzGq1b6CzbjHj4ePJTSgj1PoeK2cKddAzxJCmID
kpKla6Di9UkRCc9RWZ/AUmdxl8VVrVvYdCTmpeBpus1cfVImkbnKYMKWLw1skcsbdY1UmJbyC4Fr
d6GF49CsirugY53MI9RCJbdhgHUFQv9CbuOwj3cVMax8zcR0yQ7hjYjt9haOHCxRzGtvkcOCxdW5
7krb2GRKs4nliiio/QXg4PlS8Xmt2bltRXVVDqwn1bEu64XvpK5+R1GUQ/Uf1eVYC7vRx2hgQGiU
fFOqnojtsvV17L485CmDl6iB4naNAiMcUt6X/f5XtrnpyiKzEPvEJjQuVlEWLHfKSmAllb1cowxa
bx8xhTEx+aDZ5MAg51Uxs/ihFfJaVUhIFLZZviuIafIg9E2+ShQsempd2aiKSuxOnVUeYaaGVzYa
4p5wSOFzAkIRqa7x5ySpZCdLZyOXdtg8rLr5VGjNJ4VIVNfq2fJnp7b9aS5urKbC6XWS7ft0fZC5
YW6RDosNCKHts6feYVZbuEVr3wYDp4DKh0Fl0XzqI06KKrgneOtbbuAFBnsSgWeFgHf/u3HWSOn0
DHpoC/++Jdw0vZpixZI+zPgo+W2Ztz76BpyqcGbdIhxDzz+SHBDNdyS+fBNtjEQtUKExDONFrSkl
jvq8slkBAb+MsvN6Ts/rnJ/n2LskA+xC3wfyNRxLtky+FLL51PS5OIVTquHDtZB8bMZeNbAQ8XNi
rjv2NZ47SKAaMoKVpN4m5DQiwUjoyp0+Za0hd0e2DP8Ex+pLvdKvh9UZVg2rGycvvtQKkUh10LMX
sBZSorR9q+fRSjyrCQ1gKzLIF0MfZV4iFM2Os6XobnT0J/gfJJUnFJ4lcnF36ttPwEbpKTFqj2jS
kZ32FMljr8weAinM2o0hPg6FZDZtozumKyH7d9QNr1vk9ainzs7IFOfEsp1NOBStN2JG5k+BeUvc
3qqkr7jHxM57bRd9W4YCA8DyajJwBOFjeXPIX04INAypP71Q4HBQz3ckHlzCka9pRwbrGM3iANrO
A+1Wa44lcxCPcic6W3kiOyr1s9A6KZzsC+vgUzGxqC1p3Tq58xUfhEfVtqaNID35vIxHRFbzErwP
puIKBeRdmFWfAiShXjUlzYWOIa5LxhyHsqk8cdK0LpLWb4qqdNs6L5ir5PkXDZbxXJmZR1TNI8k3
3PoS60gDy3A3Lhi/jlP7aRpRGyPaQXzObR6Qka9q0bupJNsntQdwzImAGSXFvhRk+QwdrnI7zjOJ
IBLvNMPAKGrCMGFtvrrwMe3ZZaoy6o9RGJbHcxUYnh7x6eyRs26MKcQJ8ph2Ul3EpsamjfeTB8uB
hZA1HDG0J//Jz5Tkm4MxE/Rgnh2pXIsHa45P2McPg66c5gavs5Mrt9hKYhrQ4xm2GOsNwbcDdjBr
nzioFBBxlY+zGxQzMj2wfTy9m/UORgwiB2bjrG+1LAmhIYjwohk0ebcmlWG2x6ZrjFU0+xISs6Fz
8qIbvqoKIG5VhSak89UdbJNcXZmYMvaQ0VOuXxVom0Qa3EZSxYLCwFd0ISKGjpk42drSdxiwVJch
hEYXJVP0DjktAW7slIQgTZgc28F9M5h8maz9tNZ3GGi1HrkvxS5ZIF2o1FaeXVDUVIItB+9XZ2vF
KFPKln0WglvhKhSCG5Fl5y1eggBK+EwP5Rf8x/otdfOuGzva3SJ8RADH8mO7gvLKVqVY4aYOqRz1
oCiPjdlsLtSSGOwZY7lNJJ0WQg87ZEJKHolGLE2ioolDluzdytDg7Fkj8B0M9Roe3FYPhXaO1OnL
1HEzTeKVodJXV8PI55vXkIwILwZ3gdThYWuEPX3E7cal6qGBfetlOQfv1OGvXM78pI0ltBdqJhZJ
VnQzKAL7goaFmsppwBCa700k2iMhVl/C0Zm9YS2xydw1L7ALqTy2rBT/Bzy8gom4kSiwb+1Ip5w2
6aqBDU4QqzWeMeyWhwALvdXiVXkIVQ4zWeVYpyu86Fkgp5P9ZkieCU4ngTjFSPcbis5xQ0rm7FH0
3A1V0B2P2K7gv6VDjxlSjl0jc7ZDxwoWUpvPwoLzbd1YwpHnX6P3oqC2bhemNHwUWMYExUs/xrLY
xxGHu5tgcBPjOn6qRlG3+69qXf+xwf1v2Kzi2vsCz1ghtlcY2A2w0r9WGwSa7/4VBrb/wR8gmCmO
HGk4qoWvoPWj//wBgpn6kapiO2FJ0CcCn1ay1TMIZh0Z/Efh2CaeEKq2TsmfQTDrSDL+YWPgb9ic
LW8DwQ4hGNsEUSOz1zQc3UZsdgCl5rEyp0mhIU+qA8ubrQCTr/twCnEAdvrV1Dbx49NZb+KPGfkH
XqaYN4J8AiExt2ZNUZCN8pM22mRALdZDmIWkmWbtFRpmt+tpVzCjvBGBrqIWG7E+wZAiwWT+7cvv
XfVU3HTN01MHKHKIhPyboCcmD+efMVm/zOMi/nr/EiRZf+J5IWpHQgI/AMWyfJCv/wWRKCZoLLxB
oAnVAkwnNfjnQjSOoBTbtoPXAfAiuvWfC9E4ElToqqOZlrRVCXzyBoxkL2Z5iQWCE/MGmBAYiXgy
zEP2rqaOCUw0EhNR24BlYvfkTQSYKeQNEASC9BPSJmUulgTgciTkuFGYtfR9wRoFkePFMXaq/USE
/akcZoVUAKe60opJ7PqW/g0TKlF8E6VCZIeTVhNhlpPVcOrhkonACsVgbCpz7eHUKc8b0lfxmxrm
j+QelOuRNeR3Zq+JD0Wd9zsCQxYiZRnyBYCTlBVV08ReDca8maLlsiJMuN++fYX/49b577K6f7vb
Pq/u4l/vn6r+IYu/vlrn/OzzOrePYEayUFnhFmz4FYv7seFagg3X1gwDuwPL+P4KPG+4zpHDwtdU
ct40HRNs3o4XGy5zDDLFbGlJTTDde8M65615hQUyZ9DwAnEc3cHgBRMPc8UKX4zOcBATCTJ0ZJsd
+ztud41KgBBF4rLFliK5FamVjBtbtiNpbTjGDFvYyRSb2FxnZ60Gr8/XKaBhfBvZzF901GHX4ztX
enEfxfdLLwjxWrJSf8QdkSzMVPYLqUKV7D8UiYkHvjUGieaKLlRQdtRxU5zICYqUn/FCfIgLbbVy
mwkGxmdCJ9SLQlLCK7Ho7D28FAlihxJppxcFtVXoNgPhDQjGrCChN5FzuGtL+jkP80D9MhWdcUfQ
IcZ7GkllMdbh2K9jqdLibxSU2E86vWG5FQEW022jktN2nNq2PvmVNOVwWUc5GUTBQBaIp8C8esDK
NHgExctIE4w6If1BjN1NG2aZeVFoZJGgvS77i9EZnP6UHF+B9VTVIvDNmynPAdIxH9y2IzsNbmbt
TA4RytFm22kIEy+ZkFGptUSu3eTJiDu4pmb9DixwAO4v+uZqQKc8+ni9J/faVKAhtwh1awhsLiZG
yhKUzcOuHnu2UV1xknLq+uhLhIPhOyUw1QoMzKY2zzEipcSdeznu2hgTgJbEmXZyHeIVB7p/u3aO
66pKb4VDWpU3kKNxrsfRMKFuxkIgsAb1HtFj8s7Cm/8hLULaIXyvU7bLsh8nF76O1DCLIK4+k053
V9VOShpAZauYw006KXRRoOgPwAmUjC0hah9CxxhHl3Q8MEnNxIFlWyOw1NxEWUBYZgyCMQasRLVs
Q+iX1nVCGLCC38UyGLtFKWv9VMooEv6YkrDm4Rdp5i4mYi1zZywCt47A2gLT7k5QBjfWk51VS3aJ
57543w26ap9DQhbmcdWvwMVCwjhuhxN2Wz4WcBmm94Fl5WelLczxpFCapvYwgBCjr/BudH7bkWni
Yc+Gt2ai1XjTaEPtyK1az5Hi9znpJ8Q4YbG6U2qbsbuZJ9BBsAzjuSk2UOGkqYIkt3gukUNjI/Ie
FxILXS1Q7VctH6fBNbEjliSLRdFwXnRO/TnBf6TG5Hci8twhJgN/edEA4TDzXk562bbC61E64d9q
4lTm430GJNGTrej4NmHfN8G4BCQdFkroeND4tYrUK0vYn3sDtB3wdk7AyqdU+di1mHi7rTEpd008
jCMGAARNkNamfgSbISYJt2aSrDVc4CSvVgDbLLbWZOup/oo9GQ61kiSDnli7GPZk3gwPVpEOGP1N
aI7nYV79Jdo8/9aA5mBZm2Ja6oYMZm/GLn+agwYTzclc5gm9dRpo7uDYyQ5wUvpsog0OPRlghpdG
Yfu1G1S780YcUc+r0CHetkxqXhvw5Ok26lPjUuqYiLkc27XmozfKMZHL9cRbwpkQpZax5Ume8W3J
Le/A0/pu6nOfNkypEWsqFQN9TCvQU2gdicQ5GzUUTxQjWODLDMclp1/aGWghsy4QtWqVB0DXImCe
nDWBdYAE4C7Ya+hnAhtPwuxV9Wsugv6+aCQpPwbZKRlGBxki+tlceojvsZV8kElCv4YLunZjsAhJ
L8DfptioZOEyEFzgXIadIxyvEfOkepmmk/0UDyxdFx/pBNEWzLDGRZeparj/hOEDWYZryEpqjK7a
C11h7yQfxQvJHkEUWiokPEiy3sgK7fU0+d6icfb//bT711NH13Tp0BsaArPBQ0IIbW23LEY3kihN
vHwgAgdT6nz5A73mgBe7Hm46DQuAiWkBh5mHAkKBoBrwoRk3k8OKcFlDign6ysvQ90tyESUq9GaR
MONII+OMuQsSN9kt1fd66R+/Lcf/q8GyybeEImCsdAH0hOYBTypq9XqsTb3emGWundoER3w2qqT9
UMeFpLD4q8j+myH2a0bR+o1tlYpVtx3miI5hHFxqNVjTyNiriOHGu8obCC9pNyTK8ZSdrrK186bO
HMfHIpRohl7lfyCdOCFv/lMhHnJSVrL6X4/ml358198/PnGTq6eXleH6M8+VoUb5pwnmvHQtlkpH
81dlSAfEU4RuoqtUeox7eX2eK0PzyCBkgeLQ5vGuP/azMjSObF3QgkuhrXWl1N9SGfLBXq1ZRxNS
53CkMORCdOOv60KTmsfBDLr3p1z7CH60Rjp3MfakFAcRfdCLe/M3y/Zv+i2UgBrIAgCEY1Ewv74c
VUtQ5hRofhNIEyzfsJHCSWf8EhIXcor9Vo3cyE40sMvQih7Lfq6KY+hq2gmJ353qmhizrBPFXnxu
gAiP4yJQ3gNdz3jUYhx6LQr2OL/Q1/wx3HHUnQGKsLPYgDnSa5LKyJE8XeaQ3LFMiNvIyKsKpA6E
2xlIM59y9WSel4mJjRGgOJ8NSglMWCPoZAv+tJA4h/R6jCJCuHVnSK5/f3vk+tq+bkdZB/a6SGgh
eCislZdVusJMQ6Nc5PY4Wf2laPLqg0kuCf7oiqp7oraLCnYNmSYcagqme4NkPi2JFYGI2TnUyHjC
AUsm3AILe3hy5M2k8J22DD8kVW57JLLFLfaJcTPjF7JormnUae0S90ceAKWVttFKU3tsh4F4bTBp
EuJJ5zvBoJJIOWyQjye1w9bZMhP7TI1xbx/xlj4vh7zfLhZutK6FrQ+kQ0zvr8kYSz8lRYYRd6w2
f9ryDzdA1i19lsUmKzTBIQN48PJOLUuTVUyc4UURueUOQ4b1oR12Oa6lto0poYYRI1Ydyk6j1e60
3iCFL9x0EUxyEWvirNAmovDg7+2UmcUztD3gfareKSm5Ynk7Zd93yn88Gw7YmPgpsgeAZfCGCQbh
mr5+oRcNGDOTkexqjGnYu7Hkg6l/jDXmp7hZh60SmN3QhpjRHDEtRbx025yUgl2WNsObLC9+fA5a
QDgmFivNOVhiGLFRVxlwvJeu0zcUfxg2aq31p+ez/pqDlczvh+Pm8A7j0XPQbyZJTbpzmnR+yjCM
arKZfHsiHTajc2A0pU/H0FcIejeYe+gLVjNpSzizUZo4n2SMTX//Yh3oSNZvDeQJZgRlx9R1WGuv
776RBwUqaca5mZzrc7FGIIc6nqEekQcj0QJjfq3qgYHmMu+qezxhT2cO+7M+bYp3zIR3+mAvxTbh
t5OPTZrlxYh5/dtUX/sPye4omFNDAqITOVjTE+In0QRIS0hOEX7mxBcLLtIdVf0p3q/dwtxjf1t+
EDl/7McHjNGDf/0//xMgzFW685sjvHkq7h/vX53f/MDP85t8Qps1DJcKwqDFSn+G0tfzW0iKPZ6V
aqgri/z5/BZA6UDsLH7qNCAcnuUzsqMdYVUJ8g1pTKfhVN90fhuH75kwITGafEThYKl/KNuYIbQW
5AQmvp4oOBfK2sRMdWiPjan70zu9d0Z59U5zLT6uQAYiVf5p/SwvtjCthKuFIRiOyIaDqSeiWWIK
CDTAgP2LSDFwIO0v2kSTIEUurK6yWM/8gqw64iboaKURYmff1buxX6IzkRZyY+YL3lD4De/wXtnm
Q5nQNjecsnhd+YWdkjK3SEl2TTXiE1XR/DkQZoqs069fPPC/qUvWKufgm61cPX0lDrNBy4PNGaEU
Q7aAy5MSl8HAxYZVm9pyQwNYMx+lRcs4DDlCCEn9/ZXXgufXK9uWsS4xIO2Dggj8bcD9s0h8DdPF
jYEPKUmWcnZ/f5X91nFwGUougqLWQpPKkvX98tGVo4Ne1XEo7MhZbmCDqUQw91jAq05hBXTpOp6+
iR1kHtkuwdcuSMLPc7V8rMdktjwtZQCDCPXUol3fVXkOGc4A6/sWjXZ8PTlLV7hkHRFKEA8Q6tyk
75MzrGOTL0kzWT7FLAZiOcZSZzqhSif9aEwf91/wTTvZvztUDUz84qn/0okc38dd/HIT2//9H7uY
pR2ZLG7OFkYmrLa/9jALzinrTqcaZwpCS8HS/7GHCfWI4YxD+w5TlfJlPcOf9zD7SBW082AenKr8
HeMtPcj6dr1cnLQdjqQ50myDeg467evFudiNrow2SffFAN7kxmVc7mJihE7KOZYEGgunxKV2UJ6m
Nu3emVMT/klkdLiLfv8EoBSgCI5D6f36E+DwnZZN3VibsCjTbVPrkLyjQtvAg/iDoPHwfV+vhDKB
xp3dmvt30LgbdaMEuTqivIEOhrRwMZjtZ/kfyq9f7yjXMbBOxkdap5Y4KPIiOwOw71dj7SFV3zXl
rLZeXZYh7krAInIr8qw7rgEDL82pNz4OUyniP2xs6y17/VCRWHAAmhCPdUFa1Otb6lhFbSUJ1pZz
U7cbTM/Niwxijs8BkgPwGYWnw6f7g+ZJ7FXJry9rqmtLYNkrv5+PcHBZkQd1pjbGRi2qJMSvMI7U
E0WSIeEtkaiwFCEPIjzp8FYEeiXxyMJ4kbhTlxjRErN+RX6oIHnORJNlxnkB88hw1cGs79MYqqlL
ICpxJwmw4Bl6jIY0hWRJZ8r5At8MR1+mFCpIgI3hPBdshHxSDRNpCKa3Khlu0y7GwNFC7pjE8jGJ
iLHBcJUcbexhx+BDpMfJJx5W8t7KdPlgp3U6bGfq2u44J8UBz97aMd+HsxN/AUg3zOvOgCbyQaYT
LDLHWO0y7V4xPxPoFshLPcNJ+kMqZ+xdy2QZtnaRaqtb4woiql0+fLT20KI2Sae6DPpM3ISmBfg4
rzjksockATo5+4AggSrLPWxZrAimWSfaV31FNdU9wFnuwc5gD3wuUl1javaAqNQG68Lew6SGxW13
rSQKyFRPOvRZiY3pppezKPRtsYdbmT8AvQ57GFbsIVmYVIRbdStSi629DbK2B3BBAvNtbFv0E7Kf
lxHKZW8g2wP3DSs4NMDSy0Kc84oMW2MeA7vDGv2a76Fjym9gZJpAFOuOlqyWxMDMQLBAziYvCsVI
Vj0ptBQ3yx6cHqZkdDyxYta1A3/GDecVyuZ24s4NvF3ugW6UYQSSgMiDFcAOq7+iXsyR9bXacaOM
g7UhLTq+zjorOnda0/nUhEP0NDawoygw8NR3LYKFPmX6UO8qvAh3llTsszydLVxxFEd+rhnhXYla
LxnpQBs9LXrC/1yL2crFhDc6HqmL5lwPpmk1vombZelqUyi2a0oEoLaw2k3AAMH0xkKVizeAE19O
pIXUnsynQvMdcMTYNYQS3SEyiq6rLM0UqLSV0x9DqlpJTW0WYrJsT8ldPnDTCjeEIIWBf4+FqFst
tSxOcecMlnPcfJLch9/lYNXi1L0XKWTFeGWbLjtgWgXSEyG3tU+OKxXi0ivL4rdRaRKeSETJA5N0
E2NZJ0tWR/HKNj3ix6VL9knyFc+PNPcYyqukZTDdKT2Rm4r+LtHHLiAMCd3ZJqVyu0xkgatPnAfL
e6ZS5WebudxXYnFjA1cQJbieMbV/F6WJBaHYqMIPdW+xxhNoTU9WaRdXTqziE8SwP7meY60LN0mg
ZtRIcZ60WxvrsjupqPmXBlPxbwzRoEU5dTZ8aenrH7QQswk2Fw0qqjEWJiQsmebqMVibEbwjrxqi
qSBeTvdUK+x7L8nKSXPZyzPbU9VpZL5ZprwnmpU4VybWaAQCEfj5EYmDnnrkj4Wswdwoc5zKC3Gp
dgnpyjgKa9jz9zOOxGaN8NmPBD2qq8OAILZRxd7bFyM9yzrcWz7XiqlE7pB1BQHm5AO4IurKBPPj
fjLZyBShb8uBMpyX1W6EDxc5ImWub2YN4KiFp94oSxa+06sWuzM9zQfbN+1qzHf9oEMaV0a1qD3m
S5m6W6qpIViWd2cBl6kjGIVkjbINqLFgcxns6X7qMVH109Kq1I0KvSH3Onxv8GpzZAirDzL76COc
UyMMn0EvPALo9ILRn13c26HMrxZWL5JqIivwo8Cx9J05Y9NMmsMQfF2jaBArh0P/OQsV9bZWGKzw
RsAex/vdgpLZIHund0oqbaUYqY3N/GXWLZ+k49Txyb4zbvMy6azjoiRPzS9MKKWnY9+xMqe0MT/0
4J0Q9LEuh8Fotqn2h1Pt1/mGqpomSLFGcyI1WL+vDzVcmfu4A9jaZPj5hp5sLUd7kNFAxu+04DV8
xjE8iZM6yQEPmC222PUuxG1voYuYf/LNPESMTVUDylrBW1PS+8q1l3rRBdqQ6JO+yIwNGWzGddZe
l1pgnCboO95Liyf3ooa9+n5yv1Tr/d3VdABRmiPKQ2rU11dbIG+V0GYN3LpK5Wok4tofR8UmLi6T
DHa6p99fThwisObKVWIEi9JThT63//MX365piqVhQ5ObYQn768iOIfVGRm9Nnto4C6ZdSaE3kJET
2BKJMqvFBwEvmjyogddww6C2JdRJmtXsd3XL4K0v8MjAVyIMPGUoZnjryDchD2VKO3sQF+LuqeAc
tr43fP/ph16IhbV16vXPsM7FfUNufFz3LIHv4uNVYbz/oWdoRz2iSlynMhTjMHB+6vdWchrtEivA
YiwimSmyLp+hHXm04s5waVRB46RT2D53RfKIDYk/oskCRdCZQ76Bs7P3OHlZyq4aZg2hoA0JiG3n
0J0ta8lBTMqooEGoJ2LZLCsgRq4g5wsj9OU2HyJ5ovcEfk6jvvhR2I8fSVSVTzm5ZveVYh33kpxo
X1QJca5yEvVHTVd2hLCVVyTQKzeya+3zhVr2Nk50Nusxwd1BjJToaYXeoW/V23KM+6e2Mq7D0KpN
d9YJrcMBtCZ8mWjxNjeC00gxIs8sG0t3xdzKS7spA9fCvYE0pcHWHk3iEz4BqzVXJIGz9zNcuQkr
0Wbu1OUGuTax3t0kyso6N6rsG8wZBxoxojYDDpBU7zRqnsclyS1kDWyz13Bq0GDoVZe5YpKSAiDT
9cEl1SF3s24wyG0aWvskKzVSK8mx/2SaQeyqdlZelFSl6ARr5LYN+VwuUSt47s0WlJS0a6OT0knF
I4FL4a5OnW3Sq1dVMGofzKKtHnUw+TtdofpwdZyXji1RQPFeKs7GrLIKl02RzHI7yVS3VhZJBCgZ
7qTf9CMSo3Tllf21kv9mVzzsIkGyVSwLBYuTyZ11aAhVpIsm6S8K3zBbx48BGU/UWbG/d5Fv2kT+
J8DDcPNe3P5fgJWLEiX/U9Pcd683En7oeSMRR5oEubew+mZXgHD9F74CE1vo9Pn7UYjU+cefGwka
YXpj3myNRtU0OUifNxLziJEsjR3/EcwOMtBbNpIDgxqIh46Fm5sEs7V1eBiH7nVklLSUB+nk96be
fiB9e/kcpRNOLhkJ0rkctdNRGfVrQnrLJwLUzKtYWaZTRKcK8Z9j/9kMUzJ84rQ/E5kMT+ZYZO9N
jfr8P4fWLw4X0I1/t9Zu7ld+v8vRFf2//5s95fPLJbf/2Z9Ljuk4xYolYELDXmb1PI8lBAcUI1Ek
33vu/4r2PZ9d1hGbhoavH2zUdczMHz2vOWs91lhrZFkRsbGeeG84vNYV/wr+geG/1omsfD6EFPpB
3dZC6LMUknb9mQgjf0jwyps6onWH5INeo3sOxa7urCcnCW7NOMfErYuVTdNMp4jqSCAR8W1wbje2
s5Wz82lMhOUXjn5SzHBIk76761QIeGleXjjgMxYheh4FcuENQ9ATMk8MeaMpw86aLKJakqnZzPqU
n6lLSmiz8rh/QP/ZJQ+8Wf7gofB95Z7FXdf+C3uWf10+Yf/2cvXuf/7n6gVqXdnNAKGwpVZ08MXq
xdNCM9n7LJbQOm/7uXrpflTB+Ik2CJImRdnP1Qt9hT+EXAJfmtPxLatXHHYdrF5KL1g5zEyY+x2u
3oQgIACjELGJ0iUXZinT93pBLAYS2VBcJRORSZFdRqdGGWvhRieYDGS1DQgjHS2ElQgwSfF2KR6+
lrCjt+qkpXcxkGAJ486YL0WnNYU7iqXO3dzIlbNsqr7Y4TA9mJpqMvqK6tTDQ6Z5Qhvxp/7twMaL
4wAMCFEFJ5Vc6XKH/lCOyYimGKfFDw0zvncMoX2bNMJz8MiX4KAKWwu8YO1EITfnhsgSR1uRzfjT
Ug8nq6qn+97i/ecFOniBdFYUC+2vOu+XQuP7K/S9b/nX/9o298XXp//98hX68Rt+vkRQx9izBU3N
fu/++RLpRzxfKB5wYlFzYVr08yWyj6B8UTPu+RCrJufnS8RUBwhqFd7gULSfZ7/hCOAoOTgBDHoX
TAM5BXAhWZurlzhBShZaNyFF8+dFE8clvu1epC8qphjx9L1w+EdyzS9dO9odzsD13TfBbWCYvb6W
boDkTomj+0m7jMdgnXnTEoOeRhJD94n4Gmt2i4H5MxmIxCgSZDtP2dZu+CQMvOWu+xbDsD3u0gW2
tIRFpMaRL5vi3ErVP058fz0amcxwvuINpnJ6H47shd1Z7cDDQxRv3YVI5NdGKTu37eiidEZ3qgZ6
iMr+wOhB8a36WEUXsUsm2Nt5a2PFoOjIf/tUc2vdfsAO4tZqEM8TsYspSr1iWr1OgHhScxAqYGqp
TkLiQK5cZJ0yHJ5cYqMy6McFQnB2orYgsLXahDYc93HhFxkobbeaSE5tNTlrTJgFcfwY2cF7vXam
XWAot3Yd4ARZGpv/HKR/Z3LGI//zLnDef43vX777+596fvMBLtaIXlQ2SOtXVunPNx+6KR0DdFMw
Oh2Ijlfh+fiURxozYUScpuTsdFby5fPxqR9Zay2JEg4tzooxvuX4/JXlKVacciXGcFoD3HGEv3z1
m9nogioACYtnfYuyIHY2uJtXW5Uj06kn42sO7/CGqVJ3nuGLZwAstNkuJfCcVrZ4Iv5Blq7VWfN1
sSCgwOdHLvcdOc/n3TgW54upJswNMCzoGBBE/TsxNed67sirVBHOPcKH+CqcQf6VmDyMkJFMfUHY
NfoQuzNjt9VNZBdaPqvbXBnmYtOhu79b7OI6TtU+9dQsyI/J+fXfvrz/3SkKzLR/t7RvGwC5x/vH
fYF4Wz7ch+WrJb7+9M8lTpciyZxclzNlGMfHc4UIgWqtXSyNvoIzzmYdPy9x7UintIEQRf0Iaray
GZ6XOGwGRM1Q/3R1JerTsbzhcDvcw5FVU0Wtv4gaFqH1+ucvYGJww3CqQ8PxopEAv2Fo9c04Td33
JfOP55rNe/zyDDWJotf2HFcO8/XNPXyRxlhTzCkFO8aU5zbW+2jaZFgMNXhRNNFnzjeFqPpYqU1f
ndHabxZcBdFTddP0bjYKouyWgJRJ16zUAbXYCqVv57hHiaabqJbaSBXTeaXL/h0BjTN5z7Y9Pcg8
6EAEkPvtwinv7sAUwckE9a/hD7WYsRbJtPbzYlTNVTMzoDlrzSVgjg7X+jqLe4FqMOsxwGUPIhrY
0BTi51s1TIyTIMP97iSx6uEq4ZXP3GaopssB9ZlJ7H1K6Mpk4tfg1YEszvMihFGcFEXP8BnxEnMp
ydfD34sgotEa69ATCfaJqRLFd7GqEbhH4GB/V4NSkKAui7jhrCvm8z6zEv2EiDx5IhJUtPMYMzol
XmFYNhAw6tHNmd2lrh2rCKrKFNmbZ2DcuY7KyEEawNpu84W4VL80pHkZ6T05T/VoMCWVypgSA5oF
W70o6tANJhmQENtl9gLVnLGYJ5VUXELDEA9paDO+y4lKf3zxEv0ZDTR5F1DlAwOwpwtiw9ZK7MVi
THOM2cj7VbCNap3jdloEBXv0Qw38j4vxcAr1/TIADahsqF+gWLy+zFwEduf0BHnPbTGe4Fr7vh00
4ZedbM9sBoFeHATBmZaUvcdrm5xPZChuf/9N15rxBSS+/whQlg06PWpb/v/1RwiTCpJBXimeRV7U
RTY1+nHcxsJdJEEtfQxr9vfXW+/c4fXYZLi/vIpsKgfX66SOGlJNFK/KpwoPM6Pzs46I36KwtN3v
L7UXKR1cy8KudM+v5B4fuvXVVRTErZ0wxe6KWNnVIm4/KfNgChdRYdeRH1kYCz5bicGA12ivSmDo
pxF5PpFSWaKfMwmMbG8qyuFdPfC5d8FChA4mYXiU4JlC2wYcXsd+xetjezMU/g0h8OUZWHx6jb+I
dZEA4383y31Tb/fvf+hxyvxzV3fbN+l3SMS7j7+W7d/51zJr+uvkg6q3dgegtRrg2XdG3o+TDyk5
NZUJALK+BOtb+NfJJzgUEb4xs4LICjSy4sw/Tj7+iDoMFp+KJo1OCbeNN5x865J/sUypOgnz5VCy
+FUkEKzCpJebzazMCmmlqy/imHZ32LiHuF8RBm9mq167i78NTVLd6VpJdfvXTfubTe7gVfx+Xcra
1TkXZ9/VNvPldZfZKsZKUcMtd074HLjN+6SFZhGrRf+2gD16Vb4jYCvAlLbebOPgtedW9sMwzMiA
7RCz/5yQ+dYUf5Itrp/48E7SaDvrS88DPaQCtq20clPjKgBh+aZr83FrBfjIM+0uTsdoys+VMkAd
tWvaMT/5/d38lZ3HfIEGFFXm6hBjHTxFY+zDxc649oRJzMaKsJ9QlotSRYYtmljbNBWTtd9f8m8e
IN0FeBOeNGvXe4AI60ZA5K2KtnoMaryMClXn9iaLZ9TG/2fvvHrjxtI+/1UWe88GcwB294KhcimU
bNnSDeHInDM//f4ot3ukklq1PcBg8QIvMI3ptlw6xcMTnvAP4QWQ5RszS//BoAC+xGlgB16uFfxS
ynoQUFgSmjK6kaGYu9aM/Z6vGcmexvujloh7E9/yTdrq1oXnfOKwnb3XBTzwVGiHGQA/78VK1YUm
YWxN8BBcMp2wNOa1OFWKTcPW3GSDVKMpSIXazKduFcUzfdO2F1zJHCDCJJ+px/EhBAAvzMlb069Q
keebAcmEqPryW80SN2ZRoCioqkg66QgXO0DcSkBc3SWXpLdmgAISsj4awTj1p7P9g87hEKVqFK5Q
gi32Re9rX8PCTB/pHGsfq54msqUPTinG+bZLDgLUaIeYCjP6CscmAPHzbSL50my/vwBfVXXZ1pZl
0Wxb+vMawdLLKdAymgZts1DmRoVSbZ0a6OWJk1m4UWlJBelhan5Ig0m6UvpZCexymEIn8/3pyiqU
YTfIg/Cp00c+NUkpXj/QuJ0AMW8IRR2ch1wxwIFkgdvUpnqIAuFrlqB5HYYh/WFhxJg+1gftzodu
KF14tFctPmoBlACpVJP2A0k4Dx4SowjJVXi7dWgkK62fu71hxWALm0KEJ+5jQvxz9AsdCWqI+K6i
touMwNTLNhIBJe2SMZyOyGQQJZR9aX3Kskaf3CoIQgSylekSH+uJ7fZyj3B5Ubxgf3LGUnt4+SrG
imShGDXfmwu/cNs6BohY5HlCObzO9jFCEKcmDSWk4rK8O84Qr25iuRtQN5t8/GakyoeFqCotQq8j
miJYcTetA3qQP2hlC1jtKAuU0aDs36GxOtxgYB/e1ki4RrZQjMY+ChPtJhqt9BSlGjC/fBUQ/Lcg
3Fp1DURN3kG10U6R7psoqjfjhNAmAgMDpMmPiWKoH2PixW+t2nYrCanZC0fIkj2+nB2L8isXNfpI
6nJKv5wdpdd6LVBUHwBD1H9My0lc52alXQhu3x7FBMMCw9iEqfRylHIOY1+wRN+zArNxB3n6UZS6
eeFRll/y6lEoJtN0JN3jan05CEId0Vxpg+/Bw2xdLZ6Nz7WsZHYQ5JSHeiOwu3KonanO5QtX3Bsj
g5cjGIBuzB2wNIueBwxx01p0qhvL6zUlTqj4JiTrCRDEugG6anxEJyG8F8zcuPDES9Hi/JE5Y1je
RBCLwtrZMVOHeiSEsWJ5SiEq+L6Ppn+v9HXzRW7iBPGImrJuJokC+h9DRjo7IT6LQGWpOV0sl2j7
mkZ5CBNx+k5L6VANKKfKEINbO8nT+oMvx8K+Dw3lwywEZYY2YR6ehCTPvumpoALItOKbESOsC+nJ
6yv118EJV50CCovz5WyOpVJNZSlaXlha/UodTOuu1KoThAwOeGPsVsDqruCth2tLGJN/a0rZcKDz
IJ6RHb0cPYEFJgDMtLwiKbt1W6uh4wt5jQ9aaaxjZCuvUyEr7HIafFeIC25YSUtWM0LjN0huTF6V
m/eJgbj+CDjfVeV5qfsbMMsLlcJDM1ROVtOrLsXyR4CiBtpc9RfUFfyrVkYx4/1r6On9n20JdgNn
NXkl2mfn4nfBOEp92BsGapWycZo5TmxftaJ9mLVSiwpyjWUCgI5t1Pqqm2qVtR2zurjx6ya4/ze+
isJJTOGXYrJqKC/ndczBTkVJwR6pk5oLuau/9N0c2LrSNVtzloRrY9Emr9SA4mmDYCh49IOk1O3p
whdZTrTzOVkqeZql6YBUzpeXxdtMhybki1T1AQ7/FtkQcQsdMzoQobV2SsvXSZXgMDWCuqHYYK0p
NKRuGaGO+/53eWOlU2xbGlb0gBfVrJdzEiqynyHVzutpCuUjJHbzqLNTEcHKK+jDgYGcgPTFwjJl
LxhNdcH27Y1DWeGNcFqSw6n6eXpVVH6L5hWjj5bvH/3GMlcKtuu/1uB/p+XPkZ7Lif9Xhvmq2XoT
td++IDP2VjouLR/9sxBNs/QPUKB4flpkaSqkt78K0RyEuMZQfXut3wE+HqQNfHOEDwnYFcA2f+Xj
gqw99WgWXRww3SBx/kk+vhx9z3YOBXK4xAD8kPqimQjF8+VyZXNUZY/G2JU2FoKXdZ0t1kGA6FaU
uIEAJ/jZJN38+sXP8djn6AHGI+8HAsBufYJInG2PGrpIJFkhNc08wkggVFNPjorQaXr9ah7kR1FK
i1Xht/Fa8G+y7LMQkPrUlI0vXEjnlFZr0RNC3RARFC54iuTLkfKs6lnMGV5LpDRXJYpS1YxyiQ8a
GOrPGO6r5kuT5f4aCbMBQZPQ2NS19jNohrvcMBVXhfR2lRvNbYcX+zpThg9G0USof6jSSVb9TRuL
xSoosgoVW6X2+pYudhv00XZ+kPVytvNoKC7sey6g8xeJ6jvOQPSGaW1QeTjLj7lNw0zD9fiYhU4Q
Ol1td5OtfNN0pK2blSrvOnGjpjs12WINW7cbkPcRTJEbq9zGHcHwRhMc/UexyxK7rtdN+aUxPQSq
a7yFEofnrRLqM8fiOBUH6rJmjn4Z4sA2BLhAdTUv2OqVqxhOoJ4yy4arha63nq/k75QbE2GF7sF8
hYsdcizhJ+kRB4TJWEfNTpqOKtpzFYLwznRt5fe6AEK2+JZLO13fdMYWNXAtd/0NVWEDg97Utcj+
xLUEU8RcK/UqCxFpcmbDNaB4aHje0s+wF6wAmiwUK0/dTb1USOz0tvxoPCgPFkYBEMlu6JRDagzi
VdZ8SmDfxG7hY6xhC4d+pa+/BkS1KEnb0qfiVviEyIRoOaK+GrOVL3hT821svZ7adXicFaf9Rqeg
8lFRcrN96fqPlbjRLDvBm0DD/nX91MSw5WN8NLaaa9xVKNt1tv+jMVbowJjYve6Dr7w17Q5qYxdv
YEwD7DE+KLa+9tfqOlzHlR0eo08zuoLTZq62cWFb18P9yj9ah27vX02GrX0o9lj+HsbPZIfqMc8d
OpB94AZf4bdRr93VK/onp1S1MQDAqH4sjwghjuNauYGHL6H75KKAl1xbD+laOMwP2df8aGrrrHRj
ABAr35HXw8/Yt/3b9DA41sHahh66/L2NkeTjtDVX433g1I7vIMrhGlv8GFCOSr0ktmmcQusof6Jn
Ptrxz3yCRLrtTUfb1XawKvbwldh88018VAuXCX3I17ibbKvWLWOH/MhJvifb4vMUr60TgPO1dey9
YWv96K/SK+sWfUaU79Or+QvbtvYC9PARQUfC7Eby8tv8Vk0cC3Ui1abzE6u2MjhEAsTKT8faf+JC
LN+R/F3G+/bMqu3P8ZfL5/+XpRpqDc9O+FfXICbKbdSE/+M+qoPozcvw6Rf87sqqf6B0saAHaEca
0pNi1e+uLLQIsMXoZDxdaVSv/6pNS+YfZPpUXcAfU34i4//rLuRHCoxv+ryA/SA66P9I5vTsLiQl
525SCQUp7jxBAV9eCRi/1CUGPBalGcxwVUSsnLzRETZad+n089k0vXERnh3XT2MBNUKAC/Y7kcDZ
vSs26Zz2TUzFJ9cwfQ6C2NMrVBWssLl/f6Sn0tyzK/7XUPTdKPKoS3n/7KaDXIwCacRjzQMWFoq1
7837PBsHF8WrZJWhAwyCqN/qYFtdfyg/TziI4KVxE0YBuvnKzz44CXRHEftBPttHf9OnlKEoCSY7
qpJ54SU2/fLo59+X3v2SAy8y3+cMMQiDWIQMkuV2kxLZc1NR3hvgrRoDZc9S8idXoPHhvT9LT0WR
F6NSb2SFAXPXKIQRoLx8+SmokRRbWYtThy6uWRW3QdX/TGUrvUUy4Dj4IfYowlAcw0gYnVGRPHXS
OYuAmuQgB9yqRHQ8Mm9DtaXmj9yW0vRY7FXHsr8fhWRYRZI0oQumA1eZDbiyuBs4ZmA9ThqG81j5
3A21fjv2zei1qqDQtZtVJDnN0NOMaJ1oCDv5GVobUoklQF0jXZWBu0KFMv3ULL3bsY8O70/JeazG
bqAjhMsYS3QBdC8kpuchEiSXYMBlEB1Asxvd2kBKXZmS7+gNRHZEGOJ2TfA5a+FrS1QaRN/apQDT
7bIM9AvR2plp5gI65auwT2jb8pXoVL/8KlORGGpGZdEVraiw0RFt3KmkrBZnkCbnKibFS6kuRLKb
hBLU16ZtnUmFaadVn4Zery+EW69OipdfxzgLtiy1K4ykLyzXEsoEOlHFXavUFvf6fT3Ml4Lm86Ru
efiFfoHmHe6SdLFfPnw0BhltWMt0qwqXP2toey8o9f7CDuCsPNt3DIMaJCczhowwhJYj61lEnKnl
lEqIgbpCisRYP7aPyjimjhF1x0xAgSeIZxdHLWVXhlQ1fEnbTbg2ukAhjFDbNHoqIkZrNGt9zE6l
IucQk/sNre7vCBE3CLEeu1Tyj/MgBo6gdCs/l3uvLKK1oAo69TWCSau/AincO1VoLaZz1wAl1D0a
CpU7N0lpV0EY21ZUFh4EXij3WXslTa6JNM22CrLM9UNKN/gcUe0MM08dm9oxUv+LIMbfk3x4CAKx
OpgpGm9WMCMnJgIusThSkuhjHxWzbeoVinZFQ1U+jEMvyc3Gsfr8UvH6zbWMdhPEK4neEtP9cp7D
Ef8ePUkt10jTyUM2oIgDuMq5Vmzw/PgQ9mGxl8RQB/oWCraBh6Mpj1RyTKfnY79S+b+FZZyXOZe1
xYEHQoGymIIU3ssvY1glRGTfN10DmQlbaQbdzsQCd6tvRMhlMzR2GbbihSzwzUGpUiCVQu6rnQ8q
zgO6icgCIO9007ethUZi39pqXR3nqKa1lZCRBPHDv3GckfGhEaNCzVTPq4D5QEOhr2Kud63bNrSm
PYSlkjVKHXbRC5YjNN2jUcyC3RfG4yQm0T7rtY3ZCOGFxz/P1Z5OM9DvREIQuuB9nZ1mfqvNRdkF
lhvUg+pMmdhjXUMaGqI24YhVWDqzRS5VBWO98+t4dKumNT3ZEK5KopKdqYPj6KhGjnW8eX+SnvL9
s2sQWL9El5XWLmiSs7MmidIgWCw+XCt7UIwqvU6nqylpESLQV0BAJTaPWK4LVdkicjPrPvlbR5Df
a1HnxRkAlyTgjpJENBTluraL0npoMvxf0ibMnFg5RTJ+YmETW2t0n/htMuG4keuOYpIS9fGxMgfT
KzPhYYwmN7BqBCuTL7qILrMwsTrG9JAM8cYafB/diyDHrjzCWkqosFLQwy+gnEQ7nKdVU0jzwQiu
KyMfHQBkMh53zV4Qq84dMqoa+II4QYDbOHgxw8WnEWGEKgXBqV7om751U2CxBVB+4VRBMnm5v8CO
lnnnG6Y7xGSuSicAKEWztI0+RrJc/zrC/xNpyH9ZN1ZKNs+W9KuE5OPdu7kIn/1XLoJOIg0WNHKf
UKCs9N+5CAU2qqdoWkHjx4thadH8Roiaf0AdAiANOhnPKvwY/pWLGLAuMYgGz7mES0Cw/kld7tWd
v5xTYNQo4nJGQuN8uW6IcOUhQC3HtRDxkSPcOk3/12r526N/WXovtvrZEGelOI5KyVIGhhhD9SiX
qAuVgqf31t2z+X8j03m1A56GAU5LOwtY+ZMV9LOwogW8GLSi6Lt+OqwKNTsUxeQmmnXPGbZ9f6hX
Op1LBgd8Fx4HuF9gPmcHq6UhwyXOk++afb8PpXaPFoudSMin+9O6yhMnUvp9gd+DGia7KJuuWtxX
p0DZLLNrDdNaRKnu/e/06q5bvtLCxiWj5PixlJcvUsLYIC3mEcmQUCAsSjfhECC13e2D5cViXhGk
lyzmLw15doarcjCB3qGXlYnBJwwzTyVg3THvnLyLHQFZK220LuQKby3X50+5rLXnL9lMdLQOecoS
w+0YoZVQTS5cTa8aX0/pOZi2ReTNVCh9vxwjNiYAMUHLy/WLm1nMH/H42AiMRSf8qGcqPqTdvmlj
/A2KG1FVL42/5Mnn+4VW9IL/4FZSzrdkrWqdnCS17+r9Y6nW13ObuVOTbpLcOpg+hlNBtIs16zRY
6abKzI9h0164TJ56e6++Am0duBYL/mEhNz6fZsufzEDpM9+dMqqac/wg19mhpAuO1PfHvJzdgpqu
2A2eEmBwIWE9a8rRzgxTt5N8L0dLKdB4P2w8lsIhtbp9goNfLyabvhxsrStu3l/8y357/X15Z0t4
ybY8e2VVXea6GlJZNSfs6BruXSHwVBmE72DdCU2zpzhyzMXm6/vDvnWykcIsWvrki1ClXk5T5hts
uCFnNebDV6vObsqi92o9PL0/zFMwdP54NNpISLEo4Fo4O6SVwJT8uqWIk6B1kZQ3uWo2KH0rXtkW
KzFG1qZXd6BgVmIiHJYjBj0Oz5qEgzxZhyGnJp3Pa1qVthDN7mgEt3oyeBnSFa2AnrQycR5N49qM
g5VQpBurrK5LMhekxjB0yZCuxhcP+xUGx979QsaN6sAb7470hLIaYCxgjGfvbg5NMxFaw3JzyfoQ
GtmNPPZ7OAtHvfHdFAcrmkqJLSv9ao7a7aiXgd0mXygJeKh17WJFBSoTPYwj8mpAUUqgQcN4XbH8
RkF1ygkUAMaYvTAhvIQYjlFnm9zoVymY7HDQN/Mcn6aadVkX9pwInpFgQSBNa9lINyOJ44hmSdAE
6zzTbM0kkWQmRQy0fZmTlcq21AxfjQZLh0rb1MxowJ+H1nClVdW1nz1WxggQv9liBndALnbVjeFp
GnClISN00ZjvcHtGbjbIDpbRe36D12YVP4xmgMKzZqtZccMuP2BLjpOzehWMqdvq6UM1tfvMML8P
irBqmnGNnaEzhfFuHuWdgPWjj1IZAO7NAt3TxPoLhNldFOc3fRRgYR3W15TEjmYwrXs9XGsDDjLw
mozAv5ut6otQEnGX9XglD2xb1bzPpAjb6vY6qlLNLefkQz+VhV3n6U1sqRukrzwhCL0uaK9NUwAp
F303kVPnMloXQeRh9OpFhvwpinmjunkfL/eCBr5ksrzWcPSOgt9aU45JvRhb+95ykBT6z5C5Xc7d
Za7LqYS34KnVI3XV0oly/kjRvo+BuskXhBXX3sbQy5MUZ4faT91sNu6EYdinkbCqc+Gw/K6C6mow
N9dWEu6M0Pealh5GH+yyoYXDpU3rTlA/RDxHH4S7Rd4/wZcmE+aPvqIddY2FJ8xbYE7HNugchBoP
JSzDXLYOMXLzlWDdLqeOEInrQFKOZhquZX1RBNM2QYLQXheesIMHZFNauUO96+uUCStM1JZ/bJQV
uTYbCCepdUe//yOQMm9s65EDkwUySBnut+K67DQ7M9i3UrNtUMgTfdVJ43AntMMqT+KdrgXegAyf
UvTUySYXm8xt2ms2hSKcgJhYQ99iVH3yIaCYVX0N6MzDU9NVptQNqszNBz4TsAiNoXUgO31rcnp0
hYjSqVxvuwYndT4Rpvw3mLvEFO6Fvt0O6uBJVbIRg95JqwCDK2GlBuMK6A8WnBbruO+27RCcCI53
yTSDcPWf1gAUtx2snJ8TanuV7HtpOGNrHdzpQPnUlNuFi1WXP5hS5xRSvNOkwQuY1np5NUsWVUcP
DYBFFePZjHXSZ9kGv7uPmTxeOKHeOuTBrFO2ENGVBoP28pCf60pPTdB6GPvU1wZOPkGOKIkmX7j2
X5ODCeBIhsmKiWBBG56FNrGvpmWFKoo7WMnPkF1c64EdpMVNqk1uI6m7aMo2XQ4zcCo6rxLyG/yt
Pi93qqj5n8KeldRQEUNg75NB+opcqBOPk/v+VfS6qPT0LcG3Q5pecGNnYWarxGGe+SbFO4muY4kN
mD1Z87dBUzcxrtAj/y9Y0k7Su68zmo+qNq6NGMBkUFyqVr4uGy9fZREWWQIlKKRnQYqspUOqpPQb
piE8Ra35Qc3nr10yrVtqdLpB9qu0+3yovkRG61R0nnNV8N6fjjfXxrOvcDYbY59hXk4V2dWU8cqo
ArqQBbr8jfHh/XHeWhyoTKhAIHUDtOCi0/48IOvTKhLkVll6K+lDKapH3RA80rpNO1tPeyTvfc8w
JkrlsVMp4eepvlYtYaVwCll+vRXEflVb1qGoo13WsW3D7kKp+q2wmfubXgpdDYt/OZsLPZhAKtdL
O6WgpT31Xlhz8IBujxNk0dN+JdW+1wnWRyGgBJVxvb0/R2/kfxQ5QZZwe8AuO/fIFGJDCatRtAAt
Po5N6Jm+/A3Eh5fml9K/N/IeuoCg1DGGISw7L6wKJQKCSYpjmRxvsd709Fh2Y6qMJegRpVQ5kR/f
fzRgPK+DpIX5TN+SvN/QzhFwqY6eWIsJtVuqBGJcHJ1G8wjIwRLo1pIc2kYFkp8fLlkndaZVp5gl
0h7JZlkRKI46akUhXRm8Se1x7ZCxnk43up4eMPDYYfm2bdrgM4WvVVmI6y7rvWrovVjP3JHPZGPv
GURBQHaOpp4dcMa9p3h2NyahF1fNtTTFaLVaeChz+YXarq17Jwo03DKiXZMB5q/jW3wDbYNCZ6XH
VD3zx2k07sW0OtR86eXz7YiKMPXwtlQ2wN93SJDg1tZ5GIbthDH8vERjHePlTbcHhOKVabvFX/s4
xjEGiu21OvleTxQ4IWsmifPaJM1edkln8fOmvhY5Ma1U3SzB0jB0TpcEnwNVoMRJxtLGOyB0P3sz
2Sjkymo3niprvulybP8SXCb1khAxarYScfASaRlctm3fc7ulGz8UvFAUTmYSrDUpWHPb7dRp/KbK
7X4Oxqvl/J5qdefLj1Hln2ZkDYh49w1+2aVfjrCROK1786DEwTYdj3qYP0pdsPbxF6wK/15sCMF1
80AZwpl6UOC8B39unaZkFVjRLXAh7N25souAqMY6TAY2AHW4G9CSXuawb6trMQtOFh0ASbaA3PSr
aCYw5EYVR23Tj8pRsPhnEO6GKvo5Mn9F3O0z80PdT2R6mqNa3aoVIwd9hq2c0Irxk9sEWCNwzdNs
WF7dEj+lqTuI03oJZNTYujdViqG6rxwbYXQtgMw++YhvtddGPl31Ub9XEy78mHfKWgusHlub7KDp
45WWXc9GfIprgu7mEbqAA7b4ZqkZmT5hlTaspVLZDVm/Ladwp3ALtSq6glFyO0+RExTDPic5LbTk
NidhjS2MbIWaaePDIX5Bu7kM75ZayLJG9HFaBxxT/cDxxBpcrtjMaraTkQDhnNeqmLFeB89S263O
6dr6rE+Y/nI9r+tQc5Z3Uwsdes+6Y4TCnVEwQQJpJywKXAo3Uk0kN3xgS398/0R4ffkt6IGlTQkk
nl7dq86gJMYdz05nMBDulnxAVrv9TFS5LIM8VjdREtwZcHoidVo3PmGgYl1IS18duHwFipaAnXGk
WBT7X95JhViJtaiM9DlQXO7z1knRyfW1dDNlf2rv/G0JkUz3/ABcijFwAGS0/iH3nj+vlFtCjimk
6apavBNma6KT1wK/acKTIc6uMhPGI198i8yjt6D44kq6r8LxEbfOUzlViFEq8s4vgV2Fw4pEBqbL
8FVXI8ccA91RC1JOzgYp5mqaeiJ1dIcPcRLt+hk/1dZcwpxlcknS6CituwgH1ImkgCaxKQ/rQe+c
pdg1o7mL1u241stpPQy4AmAjtvH9bg8dZlcYyhGdk52mUD8yohP5x6lh6wDqvrJ0VhS4cDtsBxsJ
cYL/ST0WaZC7EZTyJjNmpwuDT7E5h7auz1e5NF0N7ZKBppxRityO9phzCs7ZQa3149CGn3MluhWS
4qatsxz8l+/VGklFyXmJqTNnLGuVjsgk+6da8u/ERLfzQfA4h5+evsWTMs2FO4HLFvnq8NTJASRf
Md2oavtVqMMf06grdmIqGz0vb0y92/ZsX4FSRBMIpyROaB/1/l2ha46k8AaCSjhkSfCpVcgIyRzz
Psfotuo9ToJdEGXrIYp3PqLWrUZSB99uF5KsyTk5cNGvQEmMThMEp6oVV5zISsJd15oHpDTuEsak
ZHYr+e1KnNNDJSo7KKhHk3w6FSxv2RcNrCMlVzcjrVyW2W4i2Vd0tih5Rqf1q7YMd2U8rJI6OC3H
rFEaH6UBb7K2c/qaFpNaCu7TL7fiDf2hBK+VyDEg9WhVumllLsW53ugNP+igXqPhcSeXYPR9NJsp
7383dIBynaltpZAOdBtWygYkgmnj5ECr5ifk/9JuILvYqh/uUiHZJM14pZiTq7Wa04j5lyQx76K6
QzB/QYokG6MtDkviHXMozyRSpdh+DevUtIVMqMFCztOORvtt2xr3mhyeGtk8VRzOntVlHFhmdhM0
/sclxQ5jXOhGI3KEGhgcJ5o80jnXE6/0A09PuSkLOB8DbsoluTXoXZhYW5E8GWvRRx3RlCXeTiUr
QvC1mW1x9veFpOwo+e9SQ/+A5esCfB2vEmNEY9gwaNhXSsrdHj9YeR+uFFTYO1ok++Wmr/PgQuz8
xsmxWLfTZiEmBAp2VqtvKW9lU4PJpmkNREdMJhcvzIF9g3hDQnXi/ZP59XDApSlRL/w2YPnnCBIx
0sNRafMF3dDtl/gkJGs28/zLstLLcbgw3BsXAQp14NIWAiP4tCe0xbOK+ATWDbDZYLgFh35Kgo3K
EgSIWVxTs3EiKXkUp/BuMJNDFGbIEHTOaP1pCPgf6Ad+KDL+979eABCfWN5/wRH/z9/y8F98CH+w
P7/e0pp78R9Ea7Aabrsfi6pR06Xtbxr58jf/X3/4J0L/w1T++N//81vR5e2bGklLZfzvwft2kYPd
/0Ev8OkrLcLOMG3/1RpE4wy8IWVPVMotUhZ+9Ls1SP9vafFJmGvKLKdnfjeS/Ad/k6X8L578bwo9
P0J0EK42nHyIO3z4n7QGX+kjAaBXFsIN3GASuldLq5jkGNppJrkllJ9PoZ4WztgCd8G5sQZ8lIw4
XVja7Fh1Wt1DoRTvalX1t02km3vNolWuivNnf1A7p64Ss3NE4FsoD4gSXq8h2AxvSKXMHjQlXDW9
MCBjMnfenIstoXOCXn0XlKk91KP1kKS5eQSdpP8QoiBOkdA3q+04ygCUx8Tktpt0fTWZ/WRPXRau
mBjUXYZi8B+MRprvnr3DNxqN5+nfMi1Ug2DpwjFA4vHsQKnTYJY0X5ZAJVc+tU2lcNO8Lz0NY113
xJpn28zYTWeClq2fRv4P7LPr/7p99yW3/fstBaHgy7cvxcstxSd+d9vNPxal6UWCf1F2XZrjf20p
6w9kEvjjJYb8E977u9vOllrWJ414hGlgVBHK/tZjQrCCLiBqZIg5UHO0/lm3fSmCPO/kgIpduDaU
R1BnWHh1L2PmCbsOIZwRgJFkWfiOVGV4ldRDW+77shY3SY8DPR7x+aosVd3JZ/FhNuV4D1jTAPQ3
V/6MB3nlwgWXACEiz3cbIbzkzBJCAraKBUToqGVT3wVSX68wsYWF0MeFsZFCiwYiVhOgbDFF2c6U
izSvMAuylizy+hhu6rENo31SGwnK4NH8YKpVXdGmGBrDExtSNTMkYikkwJnoFnF/D32HIVRM2Sck
L6UUMbZ+t3v2bt/YaucpxrLVyHGYjMV1izl7OV048OFn0uayK3Tpjh774ACyvBejEiHdfih/eY7+
9/Z6fv8shJ2/3153P/IfwZf0xfZaPvGbZbYIl9HTR9YFIfFlp/y1vSQDK8lfyG9LWdrWvKvf2wud
cARRVDoMItHIk8zn7+21XGZsKosKO3XchX/2+7b+c3n8MgJ928f9LPYiRkQXVIRupSI3yDY7Wy4F
zKpxyvxbmM3SZ71W0o+dqaS1U6jtkuS1qIbBqr/EOV7y3Gd7+mnUhWrGFU5SQY/g5SI1aKRFVY6p
EZB/hAuyiHw8iC6UV892wq9B2Alk+othGmS8FwVgOiQVmATzNglU9bMSm9l9I7R272fX6lBP35+9
8ze23dkN9zQY8QXaAIivEDyfPVFn+lXdqSbz6AcfckF7sHy99gp0IW5VM1rKNYO4EXPjQplTe2Mi
YWuwwjiMF5PLl8+YxNJgzJ1xKyVStafrfBcMknZoOnOw33++t97Ys4HOdZP13JI7cTBuhxRrLhpV
OmRE4RIb/K3FSNoBAdFAXgTE1sun0YOmz8JQv126JSf+Ug8NapjnXTqXwmqyYnwXVD0I3fcf7Vxi
49e7oykCcowCEZ2Rl8Om8RxNYWregoas3UGlSmVXraoCWtaU1Yx3xF1XW1Q8jdT4ZMZR6Q29Yq2D
aKBkhLEacEe/w+MindU9UhYmCj+gqQlwsjy68BbenCDgGovcvwQ59XyV1XVXWbFxW3RVQzoPe94x
Y9VwMtGMfsrKbN2U6CZcaLO98eq5/LlPALshiXg+PVMXhmo4yLdj3Eo7uR7oqOR+eGGzvjkImojo
3XNOEie+fAe1UPfh1Im3VtYnTqvVoj3jbrB+/03/kpF7efAgq8oQHMcIXT2lD8+bQmUYxDCJIiTV
ekOjuKMNny3s6opdbWaLWoxpYQOSSrHRub0s0WjHtJ3SllopUreZRLH6CafHD9w5y/vBbgy1NO0h
55Ws67kxuNvr0D8gwUO3byhG0KzRbOmnZJjSyQYQ49/MMZZiEPBaVB9wbYX5qGMFD/dWH8D1V/VP
vJ9azIgCE5wugsCNZAd4D0q2DMjg09jXPe4rcht/aGlpoaGiStvFSaT1ArGTkJzABV52ielmCttV
jr633I2HYDGBKFGrkN28iBKwuHE0Oqoxx5JT0Jtam/hifiTtyE17orB9qpVKGVdNXmI/Vkt1dhsL
7MN1wh9QzxpqqKfNoA2UmsspttMqF1EvrsoMfcemhPaBvSd/pWr99gdum5XgJFIrfAs6efxZx7G6
NXO48K42aFpPS0YI75hHa4vjWmZtpRm9V0czm2Cv42yZ4RUath9ESE3xKshbf5uLxoBuX0OZy25A
8QaenxRDuM4LqS/cAJuun0CxsskOBEkOkB5q5+IgD5HS0IbPKYO2oYbVYwA350c99lPikoNpG0vH
M27ndyhgrEYApo+5j9uenVnjXLhqJSi6DQ4/IcCjVHGnRFp1E2RBdYVOX9U6cWKkH/IY33q7MAXz
YzXSVOK3i6FtlvrwYApDhxB0Cke5UpL6/7J3XsuNJGmWfpWxvdq9wBhCQI3ZXqx7CGgS1MwbGJMi
FEJLxNPv56ieaRYqh7AW1d1lk8YkmSRAICLc45fnP+e6b8rRKh/OvBd/NolDEdIk1lx6VtFTEpRJ
6CCG1oxlyUDzOpiWTWTrxLsH6fdZu3eHQy/KoKyftZEFdIZJUH9oAosYjwdUXCF81tCP8ci0NQUe
MwYB9TOtb7Pvcbmn1FEeR+mW9jCAPCPq4LOvZ75BDTWcJCxvH3mvo6ZDNNCkbEWpLSmOr8M2r2fQ
VE8CGwZC/XGS1TS6CDaZWZ2Y030v07wlmSvQDNumUa0fNnnbgjZgYCxtrWk0bW8rJpbW6BwaHzBM
jY/XEf2Ule5F7TZFpkgTsEMcTQvCkz4XB4asgCnUGkMhST+LKhdhMoiygZdr4EBGPUXDmdmi5NdW
akyuiWEdkn1VD29yLU64xYYFHSutUSjaZpY2NcPFHdyd3tCffLTTZFgzjjodOwOS60iW+YhmjTkO
plPrkA/DEIKeunsNOs28R/u6/NZWeXA7aSfQujTh+DiW9CyMlxZq1XvI3ka7iOmY77MunjZWYM7K
wgpnKbOxHbt5MYv9bpvD3xi4CB+li5qKYIdSopl9D/SWBeqno/g7OFzvmSMoH5NmwuDWOOkny0aP
84g5mnT2bXZAxp5KewGeJ5tVcWGZfX183idV7yvUOqCZyptFkTUZDIebQzQsvgVm32oy6eLw/cgy
hEwGJc0dDODp6zga7J+ncA9lIm1171sGXOKhM8wsENEsTK7CxINlaTiLKDKM0jQKpG7iDiGWDbvr
6QA5STFIJsHzfuD7G516Jaqvgz3zcowC+mNnn/ZF67RxbnhWmhhZYg28yeg+NZvmDhZm9mA3rB+6
MkT0jkrjDGbbIIOepOryI+KMvdk+aN14v4Oa5hAB1oJ+UPQaQCk3hhyb4c+28TdDIxiXYjKY0i1M
ywYZ1WifeMzi5J4WOtEo0D5QrkaJyscsdzQUS48GdNEGsMSD4b6uMu+wa9MjXGDBaKCtFdd9JkZN
ZQxt0Cr5UXTMI81EeUjox6dtc9hF7PspPD7ZIaGFZ46uIfAbGNKrvP5e88zEXDZhGy2aHl6mTYcl
z77FNbKFJJl6sB84s2SgYYHylMFPkFzpKA4QQym8UlCk6pMKZrJRXPeinhStcTuKiymh+LDUt1VB
QI5xNvyYFgEFqOVgpphSKZ6HAyupEu7cUaZnM+rrSbK31V0BFc5smrEhZhA14ew8hhEzHczSFDr4
g90MJvpKM4LJR5LWM9M+dCGQR6NFf8UM8rQEHJhnZI97GrajoBmuBkmod2JoeOPnYnQ4rs1sSO9m
2I8bhj2M8eCtiQblw6HZz0YOxFp9Rfw7DL7VcRxdD5ND8z7wR9o7MbnZ03gJWPqs8P12Ue+Z6qKp
XB46pAen5i7TfT+BZEmH8/lhGpRIOyKBCyfMsfSCeU7/qbL7EXzIgNog9RXg846d8LMYXFbVHUae
M4E39W3UhXQuBpMi6uZjVEvAN05CZmP7dj/s5mjP088YT4vJ9lB2Ht2d6SHU7KORgwYbzsjo7SaL
DoZsYjN/DFGJ7Cy9msWP++EUzZtmEtbVaj9j+1gDQEqRSEy1s8xxDnl0HmfjCQytPmDMtGt0ZsiS
8UtXtFFi7/UWvgQzohYmZ16r+OrGFfrsyPzGjdOZ8REXX5WaB5VzRA93GJo+0Ny6HrMVhx08/6CG
969Gh4Bv1aL0JPx9wb0DviuvHEKPw96mQ8VAHtFMYQBMQ5lImuHIV/JtBj2qEfRUpYyafhwzgp82
mgjILSrRBh6ESW3ArgfVua91IJGjyIQn4ODlMhz4uPlxsS/zzVDv2soptXbauPsyxVOB+DrS5dkn
dAGHSK35yw5XAK/TKAq7RQzjziPDvdPF2C/jxqoG4+JpSKjQimp4REJxFFEtgRUhKPdwP+2Rrovh
A0+yq57hH2gj4mK062Nt8k0HZEGLaJYzSZT0SCNMtWjPmNPEiA9ETG2UQ2iUl5xZb5A3CJCpgyt9
fGDCd1oa0DWYxpjAwWgbyDDKfWMOHa+utFjijcDg57WiGikmAKNEabSdUjb2tNYqjD1iKrVR13Md
/nsSEzoZrg5nXXcNF37YOaTxfq846LLBvAVXeYt6bT2d06GcDGQeTCf8UTlL9WZZjIZDn+b+PoLE
F4GL2C1mmkezEieSOIeqqCuW2G9NiwYVXq0sgmnw2kyPaRpYfrvXyUC0WTl088bLGXKe5YDwYGqo
si5yasYvoqtjGK3TLkqWjZcOmgUAhaKWs1kce7L1dCNhO3jZe8mFjjgEv6DLVDPlKBmgzgpM/ehA
4as+aus6G4cNsrPDGS16ra41WcUZnFH9ICcbq6p+fBVq+FeBHu/hHpWNcCb8DnFkQcJl+m43IM7u
pv7grmMEo1jF44bmG8KFUWP1B1Sxa6jiDotTnP97VKWyPxbnw9elqP8XvxfB60vyb7cvsWLh/XMP
5XNBakwPhRaJyukUDuKTvhhNE8arVPYNJO3XLMQDjYdMqq9MHoLfGgIt+K+CLxQD/z6CBJC8lEYe
TF+zv0hh7LxuoyoAVLWoRPMuzL2eJblFNcsbc9RMbnXkZSxIO8fc1kfUnw/JcAHVbPnLbvlvkRIn
AObnpJBuHz0gMIn0biCqOJ8D0gfGLI/7tLmbzI7GHu7CCotTaP502c/KGm9p6utRHjErkJvGPAXT
65ZHNF8tzQT5HO4ZkO2AN4T0ZxuEOwPj+J5k9XM8HXngt2AEuynQav/mDQx49wlfrwDeNbTSyzhY
HMMmfOnMyBtKLU2Glg/1kSRDTlCgoiuzf5jU024ihjmEP1mXx88XMmLS6vNTx9qgdUBtcggR4K/T
bg1GtP0xbqq7SJ+YMpjqcPYcjae+0C5xUp6XLkCiUINDDJ6ZZkZ8zbNVnVWIbBvVOL4jaqy2zLJq
i0nua9YeNZBQmF6WrmpMk/P1+al9fnaCE5Qc0HodUfgwpufzvGhbI4Htd/FdQQrPtF49ged9Ruxs
MN0wGumRlXptJMeVv04m3etxXHZ3Xx/COcmHwuBoFOU1CD5UJfe8Ik+uBpRNj+M75PH0rZcXgdtN
4W8vRvE2RXXM8QxmS7LB1HP8Yb8b+sDBZi0bcRhFkR2VI92uCMPd8aGIniMzLcTRnASLJjWLpd58
mEWcOYogZYP8+CWI9Xl9UZVJ2BuKmxG+X27KX+8Pr68N4zALBrfh8HGsezIdgBq5tDXOb3j1Jsxu
8QYj3uw3N3zjlQRbXjQAyB674+AdD+NiBVz06H/6heqoeuSKieW/b1HIlB7xv/3v1TsCO4n3f35E
jKde4JeOxWwMv51S76O9DtkKQ7b/2bDgEUD2iuqVdh8pOpvlT+0K5R0Ye1VoW9UoHqppsj+1K6ix
/DvdQ/6ARga3/4TS+F/QrziBQf5ssTDVDHRRHGZAGI+jPNKvd2RvhuGhwxG54wbEU7MKvXlQrKb6
VRwvqgKmLCtObvEUIjOZIhnOu2o+Nlbjnqn3BAYqf5n0aHSjaCFaH5JJ2fTzYSuNMRVAxwTlY9pT
E6ColZe3TegiqzzYz4uI4i905utYD4U2xUg7kxDczcJo1/sxyHB7D5jtYI0rN+5WWb8IUmffzIPj
XVzUULP5q8lDeRe/dS+jj+4lgVZje4x3Qfh8NBfx/lIl9de302+v0FlPQJ+mXrH3Td2dDuzy2/F9
8ph+y7/pYzl6HL43wJ6/a5k1+Z5+S7/V74igwx7Xf6cc6d8yeL936uP7MbBSXUwNgkIL6os2XNUh
FQND9Lkb9pvSkMfQOaaLKnI1bz6qnw8DhlI0EbdQ0oXXZJifdusPmiuGqsB/sejnPeDJISuNvcei
t5OnrNhND/MheInBfaZf00Da9h+D3fSpXsd3/UP0bNiDg4ieGazNGxrChMdySJ5zENkNYMEjeMFC
FiXJlfhFEuO/DyQuHeaZtfwnHaZ5YYOcN8b+ABvkklU4yS19gnT9z7MKP1hzesxoyxHAq/nbs/Ar
1g55DOTaoAKZMzV40A5QfowomI2t6AiDydc37KV3OzPSf+O7neZdz8zDDNoe/AtxFhJhZxavMPvU
Q0DKdGs5do+ytU0ZWqHFTS/BfMhG9nzAXGh5DrSL1qX4BfLX39qnzwdwDrWOD1Gf7WPfhBKSCQE7
P4i+lmZB5RDBLDF6OsqKooio0J26m750b/tc6PfgrWgb8pWu9ICZiWV2Sx0U7SsPXPNUGN+ZO+ok
caDGb+/jd29XaYhMgdeX0f1ga0xEtQruGTbkf3yN3ps5GvW//GBmgqwBNnbYmKhh1NRH7IgJ1D3x
pA0lVwUb5J23rj5UOfF+sAlv2gBFAWEsvWvvuX/JkBQ3ZbJtrebGMyXVqfVe1OviYXyQIMzWk0KM
n7SH8q1xKTY8tivPim9yZpZEcBPl0hyJ4UjcoU+peNYkihRMVeShbH2nfw7B81oDXwQfPo9+ZK/J
a/ZahAK2Sf4Z0Mps34ZbA7fL4IjGAUsjuz+MZehJasHpQBYjxRpJHTb5pq8Cq1QtOEjZRH1bufvM
CuiSrOi7HOTXm/ryMp/Z95/L/Edc5kvW5JzJ4e9tTX6dKJ/CN0JsxSsDuIdmhrKtn1wZmH1t6h8P
ppvp3nurm9fHLg8EyrL9fFYYOgRtyDF9vbMvveWZc/h7vOXZ7OOfThMadpoqAGUhEPn1aUak3vmM
6QK3tI+ys0p599jb/lbWF87t4hudOYe/+o3ORGh+OSOwvwrySHZCavLrMwr01NenZW66DWp5sGal
LRTMYUo1NZzrQUc/Peu8+WRWQqmV7Htn0AcZpf+IQaPiOLVRU8wtPTnGi6PhZ0sfWQT6MIe9GPd+
7tByPMhiCyN4JsdTTHK4jyBfju463TxAYlFdYp87Y+H+7emcLVBSRuOgCELTnRkyRmBDDOmvkjX1
AhlH1EQODZ1h6xBYODO6QAMxfOoYys+vcRz7ht6xmHSb5IX+LUD7SF5yuj+8TT9f7rN19WJYJcOY
4zsS2S8GAV+gYDwwKnHLpP7TeD6d608ZucH0qv3ebDq32ASXSF9+FOd8OoZz5as/+JKfi23/o5dc
7bjzMO/z1Vbp1yfLmPpxMtQHhHn5C4KcXiRgQq+h304uOPpLW2ukIMmf3uj32FqXzlXhpT4dwl99
rmeKXr/c5sxK6FTcgS9Scf/1G5WND/6tjUz36Wkor65owYvn5/vb2wtVCYVl/c3ifX6fM3PiTRP4
y9T7HJfeTbXwZS6Gy73rzavF92xRLEzCdgCnslmgkyPcgWvIvcgEsd062ybi5WVp2QPXXo75JZiG
bSYeTcH4ndjCXgNF+kX7cumAz+1L0U3pgmNf4B+NbrB/e0/Wu5njX2swkDJnLIeLopcQkSS7bJlf
FUMJImuSi/39ZPG1fz4rIf9mkU5V7k+7wfsdj+XShjlvGfy1G+aHfvvThjlHJo98j1JkzIZh0BAn
uCy/LXAyqWvOBOPgXXvppr+w3udkDC1D+cNhwXpXVvcaM4B9dbhDznCkW4bPrLSFv8vQIJuIcG4E
cmbcRQ3FQ4mSxF4cSJfKCwd06Y45LcTnRf9n3zEXV0w1Ez4d8N+6YqcdcO4PPu+Qs0gZRehZE8EL
CtOUTN0habHcM2lraR9o8yE4h6bu37xLzszl775LLl6EM7v697gIPyog0i0Fu0/NX6FLz0wjomuA
CcvMdC3rWyq+ZU7rbr7ForKenNAS754tSqu0plfPclfahpjf3m4NCbTUmq+O8mluze9DMf/aRNLK
+5GD+fNBmWdzQoe6mpZpz0Exxilo8FEIGu9GonP8u7GL4Epj+aDOnHKZrsolN/LTeFM4w136Ub3y
zEwO5tDgWJVjiIeB85bPjeeRBWZivpf5nAEfe3q/JznZ7e3dw0Fq12P7uKReMl8MJBgUa7ygkCa7
+dQK3EpMJJ92Jdxr6BScbuU7771s7F6WVma/FyvTEObdNaWpgU3s/J5u9pZ5XYn3gXQXkTuxgWha
YyHtZ6TheHlY69+m1vsBb2fLQixLa+/433HV3+lEO6i982TNDeTr9Wgj4vU1lNH2yF6gi7KYyIzj
GFsHYZdOJZD3kBN+bfKM0kGIxd2vk8eAtxxbo5vJVpXLNHe4eAw/qmXtPDayW3I+r5F8HVvr59Z6
3E7FI+Ut+Xh9E0vX5O0SkS5aK8EZu488tEZvZ7Rc2lPB0w2w+9Tehk66SMRye7vboWQiKmckxvaq
tNXHUysjsXrrroAaO8w9WqVdWatavj3omH6wqTj3UL6h1yLQxLMLC/140ThPq1psDguoLCwchNXK
p80qXBRWjshJd+WvV8lavVhmFY6/aJfNU/6B2gssbC2KK+E6XCDDw2yURGdyCQ2Z013rlA/D9XFp
XKm3VUe4lwg1yodIGHxE4m37PHL3V1PxMv+oxcPDcBcgwSKGQuTrg0BCTMD6bw2f7OdoUdmoU9jp
4rm04DW2+iUSwBsu80B2YuEJl7FLMU/kvOX8LtwJv4bS/ylY+HQjnFWpMkbAxpq6O0eitA+cKSew
cRapG4irDfoRTrJubet64h6EtnwuF7a25BCdo2NL60LUd8lSnE90/EMsxaXrcxbdF1WeV11xuj5q
U+03k6vW3gxEKXL5TbPgWxOxXL4c19I2XO6BRAARu14vl7e7C5fnstE6C/N/Gq2fRut/ptE6ix1/
z5vykn04Cyt/T/upK0zFb9Jm2lpg62BXBz50Fm8OkHPuIchTra3CKqyhq/xjaTcOTFY2o/9Oz/f4
oXM6h96TVI8dlzlesjo9T3Wk1GNH2TvpS7LQHM0B1mbpkgkRR7dRwbYjO7CBX9vNfHLTzJs5YnMW
AY014zty7vPRjo4PxMCTwkkeEOySY7GuLbuxR8vGfvGsmTW1lScdu+GitQe3R7xoY2lOy28zGVv0
acjZiRgORDVY0y2Uf+L+xZAvGb9XKT5Bg/sey+k1bAniJnKvb0wLhDUfN6lEgltE69k2fzXcXq7x
tIlYX68fn8cUBXwxB/UvHgDBiv7ktXHTb6sHeD8F9YyJIAI8ypHY1eJNXZsPdUC3H7hvHm95XAUV
b29vdEOXMrQjB3o4NyZ4NcXRqZ3MVpcFQfB7JsidsRNbmauCgqkERuZ+7bdPbPlfrvVZKB9MOz/x
ipTKP6sHi5us5ZRPtfIGrlyt5KqxVIdTLaO5BDS2SBZTN1sw3GAbzpDWo04RJSMKD+zR/OBAPuqE
/JRQX0cOyopYcMOaOD7Lr36Xu74zoJjBuJFdygOP82wHGLDdz2M34tFuHm3IeZW8zxU6vI09dHpC
0MjJ18cnSHP4Z15pbmG3Trno7aNFpL+3daE7nQ2DGNF0RgzGyfChcVSBvec0xnwebaI3a0LEndu1
jFe5bVyNXc1hoodHGge5PslfUjgu2GCRkzqV1OeZlAl4Gtufi/xuuOi3xi5d5wt9XbnStz0rkRSA
Rc/haMtkHghBeG7nbuLEttMuqm21HTpDK1nySpudVaO/5y8hcpXpasoWVqFnZaFHSyBJYCiDB6Dq
1sFOrY5XbOgmV4IxIfZxZVdcihV1JwJQ3U3tqT3mE7FDi6Bd3TwUBuaTNQR/znwmgVDfHa9qRwQL
byF9ESIdeGH7XDQVZ1nZT1PxhzUVUMR/7RbOk12mFAdRMMVUNE6JoSjtsdtg8Dtnv+v+5Bj23Es6
NkI9MnpCMRX7oFlD+8gdyAShPIKSSKzQid2BfG1IWNm09iIwZPqEZrxTW70dWwH7GTExeZAHd2kl
m2rTLsZPHfsZ3jrqsP3yeAXswOKugEPPMYieyS+4e4+S5j8vaV4NxVZ/8m/gulvOFpXLIN9SdwwX
9NXC36YLmvpyerpzsHaXYChKwvcrk3rOcl804TTx28J0Uao93dG1JJPftFK5x9oevfZOY2W4xd4Z
PR0WPVbJxEIalrKT6gMBNTGWtQuNF1evlIxJWaUbOj7XzeP/HpaSAVQLqQ6+Qw/teksYvJ3SzV3t
u7K9EZY1wb4iY+r6t+rvUNvh75hM3QU4XyB1Vr7h77C9GuqmqavNQyfn732LtbFjifI5F7xZxa56
1i/PLN/VM1I+fEd99ZYHJ1hq89zlO+8Y2Lks3ZjjDliXg5PLA18jjiyyYztzOCbOMcELHJyaI1BW
f28hZMd78rmJXXU+qnLhLUMLGXt1PI76znFyJinPUu98+rxSfkL9HcZ228whTCfPhRieAGJCQSGQ
19EiJmZYM+NC/IBQ2g4C1cXhJrwxn9IF5hvfWm3LO22JVKwzdSnYnIKcjsxeBTMjPjSrdhNWAQFZ
GeHlIHSmtjSVY/vgQieEjU6tatsjfZpI5V101subq/3YsQZD7hKo7mWFEipSiSK8gWKPhgLzs/bg
OnAix7d92wp3TAsKGE5x78p15TiEwmGean5woWuxj87RgrnNreB8xSUrp8z95ShX7buqTjFlf02s
0E5ujpYm11Mn+4BUmiqCv9kTNBzF6Jre7tKzblNQPy6iuDJxpzehG1i4+T1+bS8JSo7cW3bBlRtx
JWnJIIElUznYTBBgnbn5olyX64l7u8lxlQVubNPiQ3UOvJCR9aQ5I0665AKVdsa2V/cXtEuAnyKH
YUWAUKv5arZoxYM6wykXhkPm8K15Paefi8utuUE4WquwayultJXZk92MI5i5M1vg+hohJlQNenk/
3+PnicvmlMIX5cJYlmvN1Z/M1/ErQoCvHjuztKL1dN3MF+TVqWSuSgB/koRfsVhRyrE2vfPkNPZg
w9ISeXouKLXrwbJzD7b8QM1Yfnwc5O6Ndrq8vd++hOL+vhVvRH17FkzW8/B+vLVWKtrTRC9uVIml
FHfqXXL+k/JeM8LDCeUeFes9zOaFRRnEUtsst9v57BoRXa6QuhbKADDLxpKOrClPLxzqTW47T1cp
C6Nsobpa0ELi3pEYEYFFX4ioZw3wivJe6xhLf75kJVU4nnL5W6k2E91yttBeIoDC/0P+4IBx7e2c
OFNO3HQxcTUunLEcPw0oDSUupyW3ujWSRy7MWvpzVd4T9sy1DTu+8q4+UjsiiIAD3k34ANfGKShD
bfDbGUs4scY26sRycKFkgfT4BZOqHv9U5WdSP8iarqRPcqrW5bZ+yknUDasiVHVT0EE55Sfdk8o9
1A2dbnE+jjfX7ZED397dyNEsU2prDQNbb73VhJ+rxdBGVdSbm1Ldu2O5UWHqaJ053zVR32PFLOaS
lXXDqik7RsTqJE60rN0ce0f0ujve125xi6TKpnQ1gbXjeVhCV1ulLnYayxxigVN8lbJ1RL7UNlEh
Pn2QZswYy7zqdvqtfhus62dtO9pEa28x2jaPqduJAX81s1WJlMrq9YzcQNlCZYc1wbEpK4tniFy0
jLB8A1yqeu0BP3lrU6A2bpvEsGybuecgsnxaJVVgJLZeaXYn/YfW4VmUc6GClu11I8eLboVldg+3
cJLzWtWcgq1F4a6yiWCTe886nBSg68f2sXBrKyfuDLBvEa/PLrBDd4p5CbmJjzjtnt30UkhJWA3V
FcAbtYK+W34/kNRklr4jj+P+VylQ6GoLqqHsQsqlKrrlO5pIrDQMKYQbNaFGReyrgg215ipgzwHy
FBRjyU7ZiMQMbnB1pMY54BUT98B9M8U88mGHGO2cDayccs3F8NnVGvXxmrB6iIWduS3pVvaxBQvp
TBC1NsCQKDPGCBbF1KOli5SvpBuOisRrSqxMSfK1sju7J1eA9Jvnq1tY3a4zDDasvyA/uV9U5iaN
a8Z4JarbMiadYa3YCTGmTSW8JJ4gRlUDo+L1VbpTL4YC+Wx1O01Oruh0ZeYDXnLy3K4G6G0zdaA+
nMOycSs5WyTbIWDJ5KFZjjYslyq6C/9lsMOR2/tbpuTVVtoivrPg87QVp8BVf3Go8M0+wjLAYc3k
aDu1DD6Vc43u94vBDY55Fd83826lHLPacOoVBqQm+1NQQVDiQIA7V8kggjTyO5k36heMPwQCP8SH
Wg0URKTurHVnYr+qjRwQFLSuTwpI0MEliNf9pr7K3HngJFIe3msK1VNWF9IEVk6ZsYCtXLm+SHIh
3ybs5f1pcc0b3+WnU4acP6qrjVck2cEi3Sk3NLhTz1W/ncpyrv4/WoSufqM8p8oGfZc0imyQZ0u2
3YWA8GKObZ4Vf3/m2D9z7Dq+TpmIL//v/9IupRNn5foJEhn9oaUaFxL8KuNeEuS9KDOpby6BMpm4
veBp1eOfPO3P5OVn8vIzefmZvPxMXrr/+DHZpaqAngOGPjVTTt3qTwZVQ20YHkbMN1ADatILd0JM
fGEI8NJ7nDVs/qr3uJyEnbUKfiZhP5Own0kYcdfPJOyfn4RdjKLPGlV/UxR9Ivj4wuafj2hA2RlB
4UinpJXmqe+RLVTjPFkbV6qxqpBj9B8FxQq6u6NTDzEjN51QN+4t09bpY4yoNfXUYVR9+5eqETi9
qfX6ruqykXxPZ2L49tgvKW8zL4k2Z0vZAAJR2QF6hJES+JsqyKiaxy911pXKjy/hvi6e6Rnu6497
phfbXyfo9CdH/j+0/aXNfhiMjA2lk6FIfs4h5G0Bia3eVGrzU62jXqdqbg8Pbw9H+Z2iKqxd4oFf
ZBbV9BUwwZavhiqtq3ofdahFb32/6cVVzlNLSVH9biCugBIsk6vkqnSn19Wjfm1sjU23M+8yO6Og
nYMcmdCuKiktievr69cDrcJrqpoHcU0pql/2y+ECTOoSDVNrRKm/dlKqo3AdyXRxBMyaWwoS0pFc
+47grxvRL58PYrL7+Lj1xS1tAI51YL0F1u6DHoDBOaAfRK3+KB8UbHPgrB5WFL7XtdjLt7dQgv2g
l0/1/6GwHmhtUBccqRMGwgkqpFbf1SPq7HcPXIvTNeKVK4cvPEOBCnZvX3frf1xF/7QyZ7n9IYhm
0TSqTbDK6mNFy0d+QxPZSsXTRDh3DOI8NsITN524O82yu4CXhb0W4F/WIGjumZGxPQFbFS0P1bZr
aK44UAFS5AtoTHAuITXXhzegNsfTVfsA+xLaH8cLcNNTC/U3BvbTmZzBpTrjOBh1Ov2A8bfsaf8O
zNptl5Pb4GW8G+5gjb4ubWhgO9+CMpTRx+EM6jw56MVkM71lONDUoQxR0zQQzb+OafJZA7DYoSz3
THhJBgf13diGa7l5/noFzli/foHJAqj6r3vjLFCf1eWkQfAXnPhWC+jTvqsWaCxfNXpGlieCTeDJ
+9ihpmsPrOg2uoXnVKjOXUBHSNW0FT7462M6Ddh9dS3Pwvqq8EwjylRvhQ6VKelE0QoxnGo9Bcel
+nkAYkQ5P2FNIN8TlWanIIG0x9ZZgl1iYorOJl3A8tSUMdjzIYcKJoYeUUsL87ChZ0TUlLijZ0ZU
L2wFuIB+lGB9uqZnnj1M/OEkGHD8qlsw5XhVk5a+wUZBfo60bFV3QPWHEoBLqBPfKPhSQycOzUbO
E6KrK4VGK+8PfFftbdVk3tN+Vu10BWdS7W8Fslf7HbFpuu9ukdmeaRk7766YrXITemWRUHg+zkPg
1yUdzNKC75sq3cv4qrfnCvIzlRnunsYvqzilcVrS92ucUzuNIrQ64sOiO8GSZhbsuyCcFF6hsRF1
J0RIaBR/ZG67envb2x8f9+v32L25RrA3SQT3HzYKlkaBrWrF7QdSfyDUVHVc1byV31dfWyrf9K1p
FNRz9bPqAqlaOe1FiuvFqZ9My/Zv3F762YhEbSbB/miw5WMxPGEQmNedq8vb3hvzXKjuWSAgw8WU
YHiXSyzGbSaPIpP3Q3EfW/f3tylNjtMZYhN3b28Js3fKRn59H/w4QvzzPjoNaH7y70PYYRuj5kDz
m8OVOSbqAmnmNm6qUGBuwSL1a/3xwpte8panKbxP7/rTW/6jvOXF/XDWtfm77IdLxlg/K/b/8+6W
S2b3hAz8tHF/mt1/LbN7FiH9i3n1S4HSiSji0+76RwRKl4JO/SxQ+lcJOi+F/ed6Pf+6Yf/kR5RX
6DDqilFsRBx9Zh1Hae5BOkKoN919a0DuXKXdfHGV3JYbbQ7I23oHSWEfxHu08YjkwB5Y9T0wehks
CS/m8RJsjwDsQ3r32smRW4Ilg7PKHTv9JqUSEwqAes0mOuEqEqmmDPz7GZF3EEl/l7lpIsJdkYvd
gUyPYc0LoezF0zvLz/5gpzf+YWsZmSpNG6LKyBzvr1vL0xju4UoFWMOjTO5QuLXMx4n1pEJzhYXt
LIJxWdyRfpCAIKy7Gp+wormsNwoHGjpqTKSBvUZUR8QKAFqB21PDA1Z4BcjKiTczUn4FOarpkCvA
JVAeabCmnuxcjwmCVBPtGPF3Z1bbXwdyF0/uLFr4Q53cmcLon9LWTyt3dt8dh5GX6GYDX8eEYsdq
90Bd4+GJPBrs3ZAqiOtem1RcGnmqTl6717uMcRlNko9cSCeU2/pNsvrpSM5ukXwPk9FhxJFcOYvl
7ddrePE0z3zm73iaI3VFvzrPs0LByEiDcY24G2BRhSWNtj1FGifAen1XxZfvi60uXp7Xrsf8aLBc
bCnZwE7DI1ffATvytFRSQ1NlhaP9zXDLhenE1/p6PB+vpvP41qtEOv/66qkj+uqIz7xjv59N0mnH
EcNt66wo6H398ie51q9e/yzNr6LUTPUJ1qOYQQYloqOMHr6rYTJtbcoh3xMQmKO5QmgqJPrB0uaO
tlKwcZXB+45v3ZQxwpoFU/lULNq1IZEboHphyMNNbxcCcJpoWnt/8/WBX7gus/P8txsPkRLlusS7
Z0bHdpcS7B97jT/fEucqZlne+RW67aa7qpgi7kGFwpYlU2p7lFAH4k7tDOS+5Xfqqs5CuEyyJfxi
5HxHEUW88+/9Gq6b+0I8Z8S0heAoGWhTFUKfLHxZiBt8IQNOt9TxPtDnAZb3cWF1jV9Tpv/Gwpzz
lQ+yfhAOfU4Cq3Lk4J9m4imnAKyqxd826jeNhUQG9l0NQa2f1eIN3EJYXy/WpfvunJb/X/++mylL
8ilS/kvvu0vb98zg1n/37XtmdP+Y2/fMXP9e2/eCd5yd2eC/yDteMsCnStanjfYvY4B/yJE4ndKI
mgxNA+bHMwucRAOtHI1b0/3uM55UuinEPRQbH7F18pYQ5R57ZzFLoZpUFyYXtKGK+37rtv785mcN
0kNf6ekA2SQ3i2W+DZkoQqOZgY/NidnrKraNeQLYXsH5ZwxTdZBNgfO8HTEI9X2FQnQhpjlaYjhy
gNfMdCkLD6eGMW+s/TOQdGe7HXIeuvURchaNO10Naf+GImYqJ7UMeTvkv8dF56pRo5CCfeAM5yH8
IR5TJDRpVKE1tPV5RP4TO6EdA7HmQaY/dAJoxJgs3XpRcXTOA18bW3g3L1ycs4zgmAewUCIB6VoT
JqmPDNMoi79KcT1Hwkr14xDTv/k2PE3TqNkapo35zUQ8/WcXS01hI5JFy1z5iFSo2YBvM/4y59cq
alKTOGoeUb3at1zw2C8f/rV6DvzBJIV3jIAB4lcw/4xmBi1DW6c5OGUiqpcd412qyw7llvoZuD8T
SYyF/3/2vqy3blzr8q9c9Ls+iKQoUkB3A60z2okTOXHiqrwImSyRmiVqoH59L6UauD7y+azORQG3
G90o1EMqZVMkN/ew9rAEOgaGXw0WI34KvVNlGJz+qt4ntwQGasI8mteP7D+xT/8Up0Xcnj3CIiFF
X2UQJxdRUhN+S8KbZvfhAURci2vYheX+uPyHRUaKQ3nz5cuj3T+yHSbXgb8Kves/MMEGNlyHP+6f
bhWkvt6lEIZiv3W3m4K/skv/Lwn+1bFRzzXSyqg2bVwOdYFb/OXOL0jF8s9yaYv7po8PNw/oIUIv
ERrIfzn9Cvf78O1bA8fs/unzZ4we+PlTYvZThng4vlk8PPTTvr19enpCL+HH8+7JQTp2udxbGi7v
efcRLXoKLTo1+vDKExrclnytvv2YHmy4ofM2d7ey6P937W5baa1s/f9XWptKa+WW/NuU1qansIox
/1ZP4aqjHRCXgNCGgBVsdUgxiH9zO8EWwkp1eO4JQnhYqwoq4farf3TD/HZDR18dOSufLbnarqKO
8TXFkqkgPyZXYiqFbEHAYr6Be/sMisbhVGjS7rOsKI7ljBmpHsGoUQ8suK73xzhi0H5TlN3Oceuo
GOi3Om12Q2nbExdZB9bcwd364qsOwz+/2Fu5coXOMh53UJyYRDKgDxclOemuvmGhvQM+aNDYe64x
BuTT16Uo4fZdgvn8Gxb4F8r/wqF79gkrh64ATaP1PXwCAutFRX9IDkuj3DLOLg+XsTBL32CCOqF7
eFcfn3LUQrzuA9DFK3rtC1ZeUzH1XZY2+IK7JTr+cX+3DER8f8RMP7NMtfl0q8P7jSW3zn3tdvz9
5/5rkvlru175E13dm9FxsGtybODJoS6s2QH7AtQBllD0JM54L8tgBEzyGcJx/w59fItrWIT3JaoJ
1B4FEvaMK1m8Xw7YHygHipSePr9+Utd13TPxWJn2SQ6OQ0t85mdY62+LhwmvDG4nII3Fpf1jfxp2
mEdUh9EyZPG7h8FCy9jG07t2iUOWxu7z+WHxBJZPHxc8ZodG9M+fnz4+vf6lm4K83PlzV/JvF+TN
K11Z0n/TlW6pyYW17PlB/fvV5NZrXen1IsnYmNWQwSK8i96eX5ebjV++rm3+vV/+i2jilVf+qz7i
mVDqiXE3HmGS8Fo6PGCCMSUYTLLL7vSjCd8uXfBql7+rUFLVY+QY5mtg3FcdvsNwhqXi6ceScfjz
8PqOt970uvL33/emyYYTsR4i/3c4ERvW6NfhPbuxv8EabQrJSscWs/JF3S5C4u4wSixBIS+8JViA
breMvl1sghN+mfaI+U8cRXQWAEh2jN+hFvGEWsaP6M3fbXgmm9+01qb/J3zTSr/+nY/pt2iS/0ff
mfZrrkAaHPbtz6/9P6qnf3w0X43qjPre/dfll32vatuqJDX//fKP3V9/Ru/d/qv5evGHQ2mUsff9
z9Z++Nn1OX70Lxq95f/83/3L/8Vf/GDrn//tv3wHAbVZfluiqvI5tfGSv/jPqS8/VnlVVOU1ysvl
B/+ivCTC/Q9QILgERMCE/yK2HH92ZmkA5//BEQF4IAUH1Tn+7p+UlxxUycINXPyER0Cohht9RnnJ
XB98CgR8rz4ccPY7lJdk8eieKWLkkzwQtxEJ5ktJCF1nldoyn2IrChUVvUdvu9otjn5L7F5rH2Rm
4DC/JV3c77XpMN9CzPyQGTUdM12hNt7v+5Pw/WADWFhrt1/fBK5PhCwBiKKx10tDLIpkMl4w6Cgz
tfgj9iqCUdB8yh9Ylcc/R5t3AOR0cce9CVRfnIvk3mckdcOJj+DiLA1hpzph5EHbvMRcZk+B0sNO
Oq12ZV6O35/defTXWf2j/GfjPr12hEHgEer7FCXfa8CcZU3vZ9SqKHdN4O6rYawf2qFqkJ7MhRNJ
m9YybGyNyR2qGD5MllcoV0j8bzwb6DsXZO+fhlpOD3xiM8cU6bz9madVfHImP763NMieaDyo79xL
50+2y+qPGZ0+uOngfH59I4tnvRaFIBCLjAYCrO4rdUtS07pe2qrIp6O+AQ8QRpJwFFG8vsryW1ar
QGgpZS5F6ykXK/8eTCGgvjATBK51AGR7BIM8p6Z502qVbsRwiy5+sZRknk8CsH4HYvn7ZyYL8/uD
WvrYkKP6p3zgYLqK6V3nEBO2Af/0+/sCiLRwa4G/HORal4uNDfdon3oqSmvBQMhnzKEstbwjRTe9
fX2pKxcVUCJAhw5qlQDc05dLgW5cFfPc6gjFmeo4emw8zLYZ9//CKtAMoF0HVa/7S+yfnZ4tuKuQ
FdRRnhT6iP+jPUzS2SqGermXhbcXy7hgAw78dQEgJf4YTzPRUcBdFDn0TX+MpaYbe1lRdUuoFL6k
zkHfiLwQA8/v5ZGZyVOqTDOIwuxjiBst0rMDnRaqyQ1FUuAAG0pDYSXSA1NlQ5ZX093r57mED5fS
CM41QiUYhinaENfjyjUvtfCHDBS2KX3qa92eGNqnTmmajHtvVv1uGFq1N5XYenFXjlgynDLnOGIJ
g3O5d5nn8ZBTqaO27JN9n+aYeVs19W8/Ng6ibVAwgz8ZKTixaMln4iIN+BwoVTpyQb224wP/Sm35
6OTlvkmmjT74a0cJg0mBolH02KwxNAxeTG3n1ToybU4O7WD4YS5dJ2xkne7ZFDRvZ88bwrzwqy1B
WnneiyAh6odGEVCTFDd5uc0h7WU5xl0eyelL1g13nmWHUSWh1O5NXzgPGiRhNIl3U4khTMI9FPPH
1OqvLSnCydZhn4l91v94XbJeXjBY4D3QY4PefOEsWR29PzQp5dWcRkHuqM+Bo4MPmsft6fVVyKoq
E1v3BayCENxbrtpdyVHMDNh9+1QvFg1ZBhZku3H0zXkMiNp1aSrOYnL0n37bVwfPp8FZt3F3rL1q
2r3+JS+v3xeSLSIN5wpyvVa1xGtlPGgdpSnJznXNDLwSdzrkhZvuYrf0jlzN6gMVbbqx8kuLgpU5
ZAAJ4EAGayrggmEEQz1B8KY0sIfKKm+v/Go4BEXA35dKuxtnvuzkUmf40odvwfzl2OV6PUq6seAJ
dqoGox5mNmKGXTc5NYZojYw7aHBjpd5ltilunBxdR2WczBtbvnbt8EUpPEQYew/W4FLia6uY9Uyh
I1GT4A0zHUaZwWcJ676j0FlZedPHrfmoJ4FqtNT3d3JQGIsNnsENv5C9FEDpBgSmnPFFf65Bg74m
1gy2MJFSBsYCo8sF6ts0rdB0PRDaHrRT5JgqF1TJG8dpD74dkFRv2rGqd5VXWMykLpwh8uK8jA9V
XAC8LnvtemGV+LQ+y27yMcqsYyoIMxPLt60p6Z9Vmab7xCaBDIupNH+IwZs+FLqXaO2irf3pTrN6
amSQPYx9Z/1QJnX7VPe2939bwcInXt4g/sFjd1f3oAKTeEWadVHlDHTX5XA1OwIyyJTPQYhsFfv4
+it76ajB9LsSFbxE+nDYVgA4E4P0dTN1EWub+sxTBpZdK/JQVy4/vr7USwWGpaC4QB7tigD3eyli
pK8ba1zSRQqm+NbJwEsstOv/K6v47mKkAgYPd6W/GtsvE9ocbMhlkJWpfnS8bNhY5OqpCeEHiPfY
Eu9dbiWGvTL+UJkor1WwH02K5IU0GMrH8y2+qCunxiAJjMvF5rprn8Y6TU25NibyEpofyBB/y1K2
ZdavLQK3hcBRZ4xB8V/uR1qTmq5WfZTTHhXc0/BzsH27IdovjapkcP4QisJ7RgCycmgNTHxghO0j
HbT5TcJte3YCN79BDAqof2bFbh79LStybWdLhC09iYsCBcLlznzRcCYsw6KuAb0XH8B1IHO9sbUr
8gDHH3y7eEacvBDtoiQtD6a2jTI12F3QaIxsxQEgVOXl/vVXdCWWlyh78oRExMMYZPByR6zo5MDm
qY10ZTEZ1M3FodcTOda9iO9iaoK31EsnNEBz1I0qClg1adjHHESEB38Q0yc6Gnb7+jddOWQf3hKC
Yya8AGrr8pN8PmRTkZYmKuc5OIlE/IwdyQ6vL7Ju4YNWlAgiJIwyrBRlv+qPnvmepvaS3G25ibJK
J58d22agR0+8EuxPLSZPVuUEt2Auwd0+uMhs8nG0mHydaE7DZBgTvfeHznRHK0FX1TsUii6oinLj
K69IAkw448BbcEFSro5CFQ2AgbLuIxP4aMWfx3SX0MDZebKz/4IkXKy1kgQhaloAQ+gj0qbyyC1L
3nup0x6rNGU37uRhGOhAMP2WB8574cZJWACjAAN6rM+aJNNOzKnY2P46nblcUuAhYpV4DcsfVpqx
NDaNLeFjVFdO/VYXXROythagh4qHEd35iqMAbi47KMzGkf4x8Mo2AgxUu7tuMGhItzwpMPZZpjXK
1kTq012a2JaGY9AbkKL5eRUcGr/vjil36BjyMifo5xmcOvIrN1YbfhFbjNKlbwbbyInvSYRzi/G6
FG1ZzlOSVEEfqYZ1hyxt0bhiGehDR1+GouBI2vr6pxZAoOKuG25jcztiJnA/0lDnfnuwZZ4c516g
jbyWJmSWAjvKc/pQFXT4MZaF3LdViakxHXaqOH9KTe9F0huSY6U0fVvGE/rc9RicpJJyP6Zdd+PQ
wD1MQtv9ELTjb5s2qEsPkQYFdINIfWWla1f0iKHdMXKdDsNqTNA++n5bhZnL9EYi+qXaCFyCMw2E
hzgLXsHl2TZTP3j+LMbIaS07pV3+s8kGcn5dbVxdRLiS/fpXrB+kwxrTQjVNEYC2cV85KWbKU0Y3
DID/QkwAdwEFhWrinALOvdyKRT3tDGdhigbd/VRG3mqBET6mccPBNGxDKF/qGCwGjw0RWiA9gMSX
i6HEkmdFFYNvzrZgjZsHeywyFxCo0+Qb73ld1IknHLiwNoA9l9XYuuEhUFbHlmc2ahNe74JEqptG
ZfRIm5zuh9JpbgObdV+J8qnZ4frQkTLKqQx5V3VIeo9FYHZKtwztYXNS0JMR2fikmXTbjUO5cs/E
5YIRxIz48XUAM3YCAgYjHDE71ju3D9Kd3ybFxipX4iQAAwiQmUcWeGcNbDYFdURBcB7zrGsM1+8y
rUOSeW2JZrTWqLAVbnvWSTX0odd15GvSZwnm/sdJ9zHuE0s2jMAVwQMoJ8mCN8H4rlFCniSsZaqe
o3FW5OvszAnEW+ioFG23zyfMVn79OV3B2IKLBVeSrlztNEWDBY2s4/d2DvJT61GkcXM/ubUKUP3Y
1/EfpWvdjybP2XGYpnxj01ceAJwsAF0ehfYAGnX5ANJE+J0upjlqBEWtSG6LsBwdzARhibex36tL
QaAAWnoQn/Vb6+dYZaoY5yj2ZyAhQSN3rB/Gozd23cZSayLW5a3Bowtcf0mLLGDA5bZyJZELGvkM
1Emy00Al23uJl7zJslaenXTwgECUNkyVBW1XEGNSOmvVTnOnfohbojdE/SUqga9ZPC6AwwSRKLv8
GqduZWmzfo4stEPYkYF/qope75Qsu9ssk11IY2MP2NH3th2cDZfy2rmjMBqsZT6BEVo7e6TPuNGp
O0d0zv8wiS/2U1F97phuN2TpSmIHaMOzlVanbnXVlHR0SFT4Nr+LXR2AG4t2td4HxJj3s+ejYD+P
874JR9aRaEhaCiiiLvzTbOQUhAwo3ENicg/8tC6nQxgMLZq3VBFUR6ek7XepBrc/i7wh7lu8UAqq
VVfqt2VTMZA81WnSbOzppdaWwAoZQzCCmV0AUlYWgot0Kgl3WNTKrDnGqnZOQdoVUeolBFwSY20x
zd5FyjZkE63uA2QEH21WuUNYNzLOjl7P55NQgXiKs9YB3xWqtT5mzkA+v65NPMjQc+8KfHRSIMMJ
CmAO6+IuUvDMpVdK+nbWVRfFxAHJCWHzaQw6tfGwXq4igAegEpNiPQ6Bvlxl9IuMGdP2kecbdW6Z
LY++tFvjoNaaGNgZIkyPSQ/PhXnrHGsZ1EM9du0YTaOxbxPEs2E9ZcEnR5Xixmau/rhxdnR1eIwI
OE3InsLVRrZDrrZV58QwOE1uFDdMfDcZHPuwISJxwr4YBrAiaQH8v4KbPYCDnFMTJjnjOlRw/n90
LAPXfNslbRwOQ6oeRdN3YNTQZTCis7ojYOjlvcoRM5Sm2AmT+u9JoXJ4GY2vvnT46SosmWN06Jd9
961tSXLX9bV4k6KwTwMj5G4f+vPgwiCVMdA1RdpO7eqq5V6oO2WQBKVZNyM84APy0nU77dPRszLk
wErR+s9TXu1Tzuo75cgWXCXAcr6/foRyrePgLXgcyTzELASZ8bWO63viZmXZ9VGgSApgU9H5HIzS
fec1352UOZ94Nts/Z0/7N7JUTej6fV7tkbPQGPTl6eDWBV/0j5IgQxdmc++g60YrlodtVjmPdhAE
HbujcG/T1nb1WyLYfKPiJYc9G898S1NZNychTHDG9eJmijFII7f124c0l0gxJLkEucncZujx6E3N
7nrN+BTGpjC3RW9YGTLfukAjbaba0AROgnlZbPA+931StWHSaedUZDyRYN/Ly+aw1AffpXPDql1a
2e5zPWsy76oWIMkOGLzIdl3Z93U4yp7fIwtYBwfuk/TWcuOBcCeO58M8mhIFjYGdzc4zop3fOKPO
6S0dPPOJZmWS74a+6+UuaRudvpF+Ed85yTzcV5WcRZgn7hdIWI/xUWlP2rDMYxdEYqJJ8xDR3ih3
Gcuq/sTpiHi1bhKwPtOhelBZ1mDU1DjJbFcEdTYdiqTkBDXM9akoC5uee4VEQNiWcfuZeghhwr5K
LUgcZ/ZH7JNpXnRzK0+vC9BasyzyA/JyIIAIl3yMsbjULJ0tFO1r2kdu75sDKYE41shMHn97FQBm
SM4K1EkgL7N8xTMtWecFp1VZwgf3JEYLssw55BnfCvxeeHbYDJbxsSEB/BRl65fLxJUp+tjpbZR3
XX12fQMeFKCPO83m8WTF9JVXBLxIlrmHqkek3QVZtxGsLdH0c3uwfAKe4ZK+ROIFkOflJ6S0jq0z
xj2ypwT8kqjiaIcOAwldHyROCS/OjRZHEdifrx/wi1qUX+t6sBGA7gQ8y9W6lRkEc2SDrEHXJ2aX
Tk73WOAYTDg6QfBUmnp4CuCEgOdSzP672ifFMQPWFfmO4+3GIv9MyrH0wh6+4cES25pQjokaQmNo
vpEgWb7lxRkhKwW9hRgQRRaXZ9SVgzvr3huiaRiQ1i6pe6Opzg+emdzzVAcGsZeoN5zBK4IOJYnM
Muw1coJkBTW5vJxkn/tD1I8k342uRlQH8HZjlSvqGCiii9RHAIgPjvDl1kpSGdG4zhiN0gH/zDB7
6U6qeUBhENypP01ZpKCCtU36ZFSvml3cxHYL8blyvHhjyDqiIsmDzmOX36CHPm9z6yCSH+V8JlOg
Toml6p6Xw02Qt/FDYQR92JC/5Zeu7tSHowuIHwkLKte5TtfP/XhIiI2UG5y93ITw394hcHygSOPb
BqP2pvrrkHv7TJqohlbPCd3lTO83vuPKNeM7kGx3gZYsaO7l5k3TGujcBNHOZKYbmVLvTeAG3m3R
5mi4ZJbtJpqikbQm9QFhQbsruRVIGDlmN/ZxdyhKij5L5m1iv4svszogxLgQvEU3Id5dyV/eckWq
DB8mh34KRZU+SQdoS6NVde4otGLDDXiLhyT7mmtfHucq5jtTwnV9/YSuSAdeAUo8louCJl8dUFDF
TeUs4XYy9jTEVLn+/TSk7t7lU7NLWDXta8fWN68vuh5lgswF3h40ooCX7Eo8kctr8Xmua1ZbBEMo
CTrF/hAf/TrrTuPsxDeoEStD4iUfG5L3B8/x0EGscxwG8gR7LzXyHvGVOPVlSZC/z5q3nuY2dFRi
3qC6yDm2/Sxuhsw3322gxhuWxpinOsh8TweCvhzX+2xnhn5jeKL7ADcfwh47b6iJMaFzHseDKssC
MCdajfCckFwxmLs5dZjYUVp256mh3KiLWvvZvw5jSQ1LnAh/Edt0noj1kJM56mzbHeSQo7uibot9
iiHdO02tt2GT1pHosp7nIkT0CUff+VLA+dz6Nga5+ayPIXq0H6PMF+0+z1Jz0GlbnV6/6CvPD44o
0GaMWoag/0r9PDP0TuLB/s6ZG2WoQTuPcwp21sDZig6vrQI8G7lliuoy31s5LSAuIrrigxt1HM4s
LQdxHly8o9f38gLNWM7Nh+guFbHItf5C0p5tppwZPPYuJVGcw76iVGbx9xj86fvBL7M/k2kaHnmQ
puY2xk4/VMlE0FSfc9EcncxzQTdateCGfv2rru0dUDByM8jRID2zekl1TBVqSANw7wUSVSRZa3cK
unZjlSv+xJJzhAsDXC6AllipiYpLzRRMc5TxGUNkhyCx+8QtFA/zIM8+s0qnjwBvbb+Pk6SJ9DKq
FMOKlYDvPXfqC5KHnjrzvii/+TLt3rEpF10o/JEEO89zErmh1l4eC743QNJqCWI95K4uZVwPAeA0
ywFuuBZmNeZyT+ywNSLg5csF3o+yPOIh2Pfg312ughBfzn5f0Uj4UB49S1PEWcy8nbs8PetxHouN
e7i6IDDhxZKjkGT9nmDqktl2M438WIIXVMXoYySKHEZElbtJ5cH+den65QZdmins8NmCK/ECOkDK
pmc0KpkNE6H0XrL5VnniLcBidSRjJc+DY0CrGIzxsegU5h6kU7bv+6r5ACSk3CflaG+rrvk6ZVIf
GmQqbkp/do4T3/C1Xqo1fKoEwoeaj4CJtbdfelyjvAWf2jm92sO8mrBGxeROxSbbWOrqNTxbauVS
BfB45gkJgijwCkyHUz6wpdwDK/Jo06NT6C038po043X7BA8cuYu1h5x4ViMuK2jElJfcJMrFrmy1
VZixvIn1XeNl4wYw/c71f82Qe6bf4tpW05hRCBdv/F0dNyIq/UzvPPgkxwnB/wFlZMHj6xL2MkBC
Ogavx2V4R8iwrp5Q6ZIhKGTGIjMzfzea/MmtuXxAjtt/27k1YvJgmL/GyhEbGuLaHS6bxay/Xxm7
FaLIfGrxwjSLJl6rM7Q2CGjTan7nFXkcBpb2/8J6EgoJb3eBodfIYF9z3tNkYpFjcgCv3FF3Imjr
XZF6dl8BC96Iqq48B4gLYg6KGBsB6ApMA9qt7NQXc4QgB06ctvQke/ZT10m2sdIV6URBI0qUPd/F
emucMFbDNCrezpFmjXsqU3GHAtitKror20EVsER2BIsgUbW6rpJNnnQknKS+z5szfLJ0P1PkZuKq
TTb2c0UykIVBsTXCBmQl2SoeDYKCtE7tzLgpSd+bqWJ3WeZj6H1vyQkoYP772gTl8AzdCxQOjHix
tTSuLNBcN9J69o4CAdtjk/dfHCYwVy+b0o1ExBVYJIATAxFc5pSiXWf15GzVkZor34382p1P3Ri0
9ywt3F0Tx+4RrxXtarIhYZ1LUD6btrztxszZiACuXCe+Ad07bPFb0E90aTlLYnpbwIRHElj+UQ0V
yCh8zU4MAOvG8V4RT3huLoINhlIO11+ZMFUnxvdRchsNisZv7JRoQHmtu6HHXmQoGIwO0neIBQOk
veCOXe6oaipZDIvHYYWsvzOnh0FmDsidyxgNSm6evnFNMt5SMXs75hnQIY/GObLap6fKr4qbnKmf
Ts3IebR1eSyzMd2/rmmv2XLgHUsT1lKb8MJNlq2WtnMLN7JBr8+JGNO3fNTDWXXqzwl9XCcUgqnb
PC8eaVKWb4Wt+ameAAGXteaPjkXJuGklSigGFIg3I88OTtmCLqjMgCptODrX5AO35lEfSR9kDlfh
sSybzALidyNhZHty6r74MAhvCc/jrf6hKxZoyVECplv6X170QdHZizGzMyERel+Q/0ba4W5q8/Id
hk90qAcOyNK05cJCUPPj9Ru5tklYBH/JjC7F0is3YlS0S/UwE3R3mBhZ0PlLx0d+zjUZDq+v9CLL
v0gnzOySGqDLhNvVe5OxmTPcPo1mWb+rkAQ4kaQw32Aayo85y/0QGFEXcqRgvpCpop94l9szE2pD
91xxMaDnEOq6lCzKdbXjKVWqmtuBRgltxxDq7l05Sn/fAynZz1qi5CghH1/f+i/1uXJrkFWHyZAo
ZYEpXL7pmVtTi8HJppizqCaqXZot0vytN6G/KkTiMs9CaLfbQvlodpNVNtBQqpaLYzXmpULmxmZR
2fAnZBZb0LUgn3IIrBs8+oHjf3PgaDrHVCQV2IFUjUKoXmTlk9bjNO4K2dXZLh66AsyKjmD6IIUj
Z8xLC+gfpC/sO8un8TRb4/h3Hu/SW9EApAgh5ugnl0XxJs5GH8nYWTcG+Qleg7Sjij3MhHbG4Q36
kgZkqubOohHNTXNMUSPJXIecOI3dTSnx37MYWbM7IixBCQMCpQo10I5E9or33bTLbTw5ZwNROXHh
l29cpyy/E6SV/bCDu/W+oz6K1NymRucyMENMezGyemTO6NJ9Gc8SY4zTenisZ1WEfsD0j5i3VX1j
+oQvaF8b1GGR1MjGmKDSJxHHyVZl+TWhRrEQwUcBOUFP6UrlzshBBVR3LEJlznsx1+Rtp8T8aS6n
/smz7nhr0L24F0j3/Vm6sTOhEr7u3pG5ys+vy9gVE4NACBVmMN8E7T2r1zV6GaZqxCMDxFomN0gh
ogVRyOT026ssT5h6fGmjpXRlyErR0Vg7MYvyRsljTP3s4HH/628uQoHUEBQDuUGA6q91qDH5tJpc
Y/xImRG85p4f7GeltmzyC82HVQQLUJUnOEVLyso57UnqTW5MRDRpHzxWOqHvliDn3AhvS/W9UO/I
Y+HlL43JcLvhQV4+/3HMPGZU5kSV0OC8yusPmWsxiSYrnVuTU7N3g3TaS6/aqqy6svBSAIMAA6oX
vakrj5XreSbVyJzIRzb6XrT1uMuboj+oufgh3ZSHOpvNXo39ljT+BQNcqDxUviMIRqzo0qUUYaXy
GhSezg5T2b3sBIJUoDrpsavm/K7vHDXvkf9ykBsm7XCHNKA+846DqEzNqDsu0GnqJS6AC79wgvee
CYLvRaXFZzX3zfvBzTJvF8RdVT0AWFFzWGe2jI8kGf3uCPenOjTlXGDoRZw23aFlNNuJrpuq28an
tAlFjYKbPdSreJ8RYfow6P0K0xDyThS7NkuHczvXSR0mdJ6igAeJ2g9Zru59Jxju8wIPcGeroYxI
UwTv2qTMv+qK5FDcXdAl6JtDvX/m+NmjTi0BU1gxjj/9du7n0Dcd/UlEPIXcjk0RmjF4k1ae191B
i2py6khjHw0fE7YLUOeQHLuO8ySEBzD9mHrOfhRt4j5V6P1FVKo7WodLMWlwMJlCw3PKU3pjucr4
Hq2m3c+syG8caCao/yRGKw8zEIazk2XjW6sD76Phs4NNqtw/N+PsYwyUb8V86IMsOYgC9Qlhl3IL
gh/D+h9DOvF2p8YBc6IHyoajmwVldwBmrs7EyWmyn6seYIpskLIXJZD0uKLl0U2cLz3Ls8fCoxiP
VQxV4Pzalb4FBuBFAAr1oyebLt05ccrBGzqk3R/G65rmEMDfimQ/66MX1MlNE2TZn3nbM9R+1j17
l3K0vYQpwtg4nLKySzYc9hdOwiK9QCGQNcIdAxdYvdgOkClcA3XvdmkSToHrHIjqqn3v1ebQ1Zbv
a19OGw7nS3QXGRCBJkRoWA+6b90h6TqNV/q9zO4djUQcH5v6M9oG7a5xnPpM7ahPsinzU1YhB5/q
mZ4ZkrnznJE3ovPV74agaIZGyAIgBhlctIEv+vOZz6J9XG+QxcU9viM9UC9me43ha2E3oBU2sXGw
YVpexoTwpTnylEhCYE30Plwu2Od54Omsq+6JzsANKJz5pDM0m2dV0b2fB2nfuJnv4vQLclJFbj8Q
m9E/f9f0AK/wENrjHmDS10O2XemkUpaa3oskrt5Imw9vfFpskfMt+v5SN/rLWAt4C0v3NrITlzul
vWyVb1Ivmll2cjwMiYtTSvZ5hW7QlKbv5NxMoWyD4TBatVXT+9LuYXGYO0Cq6Hmh6w5gKDQqUKvm
Rdxrk//J3pk1x21tWfqvOPwOF+ahom49AMhMJskkmZRki3pBUBIF4GCeh1/fH2h3lRLJZraqXzvu
4OtLmQdn2mcPa619sPRAcdM8lPwAYYH3F/P89TFJQ+IsAKN63dTTaRrR2M9ynTDNBp5IRDVkyiex
yxHm2Ax9YZGJ7TTstOn8Il98UffA7SAjtPDGiThOB86nCHRp3OgPterUnilZzXM4VvrWGZzpOjGH
wc+noNhY8yxdOsSLm7Xe2kXMgiQUBoQ2LKdDN+pk2FmVGQ9BNv05Ja350epMAajUiK6VJNq1RTXt
sTmRb+qFczcqYu+Y6a6Voq+/vvgkNwjsMF/WWUXPLE0zdTrDeECIpLs3ZuJpt+xr9UpOpScWHxYq
pJIMDyCZP70/9FvHm7TmwkkkvQPE5nQNeDNFmcWaATRwnj27i7Pb2BrDfTalw31R2zeiTKEcCyxr
SJTy/uBvmBHSqTBlqMVRdQc8eDq6FuWWI0a8xz4u0AjJ4/KqD6fmPh8s+4tVJDQ11RtduHxWdQSw
k27Gwqjv3/+Ks/wdJ/Dnj1gdAyewun7OI5MiCRKPo6OH23AgwDZaFCfg2seb98d7fRpOz50lk1di
q52lJrPGkowwCYYOZZSHWs4kIGciTT5rpsieDR6KR6MEsuq1sp2GXlu22mf8CaXxqUrUYE7UKWo9
TsOAiLUl5em2G5osd03wqp9xKIDLobtptm4FghXt57hJrnBfDUAURERwJdpY+tyIemkkSlH3KlWU
ofES0K3fxhqf5/2ZvvFI4kVTNYbtyNAANU/3typGXLHaNh+mcVHibCRp7zS1cyeyoNuCF4bVNI3A
mwD/uTwYNzCROrdso3rb0I73UlXyfKP5Gjz7JU8rw6hfnbZGLYZ+KCrzAaBcfcxz54ULTh/JKLNv
BnW8VHw7i/JUhuNkk8HnaSZ+OZ18DEawio3RfFCUWLs1igz9w7iP9hfW+NxyQ1sHVo3mBlVdmOun
wxgLPhvjZT3olWR8BQxPZD9FRyVWnXu1SLm3Uit9psVs87FHkvWgjeKmFY70HboYLrWahcYmVAMb
0Xg1Cx6cwAl9OdWS2MuVfrqAXVju0vroqyA4FgosRmftNVmpHJedPZkPgxUiDh2G6qYBrOiCpFO3
7y/MG+uCYVlC0ldQ0fqWJWY5mHGpWQ/JUMy7EJna3WBNzk04BpqrBHRcMYrB8eveli9c8HOH1DJw
RxefDIL0WcI8T7V2FlYUHpVpHq+mXgr3XRo2+66JBi+URbah8J3/ui0liYz/R20ZYw5I5vQcNGaQ
RNZoRsehiY6qnBmbrK+qa8K+0o8rVXfHeZhpNBM4R60XTxraDhfmfb65yxcYqs0zTsYOya4TL1TW
Bl2d4d4etbRR9xSUOleZAQqaoaldvb+551eZofC9QaZgWiiGnA6VyJkVTqkdHUVXNTtrSOsrJKMU
L0ml6NOADNqF1T3f0gVsA7GKjqpA6dc1kAjccDrVxOWyJVBZyCTUT8S+HJ3cndIQDZZIXGTDvDGm
Qd4Tos8CVIGNeDrHDmQzpWklPqrBOH6YDGgCbhVlqX4IJynqvCBPy4/wJ4H2Jmpr8SD0RUp/ZTCB
0IHCUNB1V+2HwdX0eDy2s6m9ZNEQyr45Ndm90BBFc9/flTdeNnIIODKABzFKFFBOP9lWJmphWimO
0WTRNDmOeEqTTP08p5G0k3Mp9MvWVq5KpeZr7aDcJ1plAcLXpA+E1LTrTYR2ZdqJfRUrtESbOoRP
lKDsjlaTx9etNk0bGNwPctgkDjB+rbm2Gru5MpWwvFYzS/FFbkQoo2ndLwdYuP/UEXWqfAB61kbW
dAIjLuxEHDMSBW1NEqqPY50QXI9ds1S/vL+Ob1wkaifAgDUVNRLerNNlrI1oNlo7FEcjdSYX2JXw
VaOhawT55d3/ZCiQv6jQLbHz6pClpNczZbbjIwA22+1EIW4LOcq8MGmaC2t4/h6yhqyesxC8DF6B
01n1SSWF9diIozZX4Q5Gh+S3uv6ramhLHuDnURaH96dQWFKyejYEo0RabXmdnIIXdJxHW66ULdSa
2X9//d4wRMSFwMUXOBnlwtX6yePQW3Yvi6M1GfqHqitnr58my7MiybnuhuhSsu4towDN1tKQkiCv
u64BRbVs62kPE1kF/beFWNr6RWnSL17FLzTGKfCnuDL/B5NcCs0g45kkKYbTNbWmLOwgP4jjwpy5
Sisp8hDSMDdRFH8rNHEpLDiPSQDBs40kdJDB4SCcDheFhhTp7ZAchSLlrqXlN+0ofcgq/Yfaa0dn
FLd6ZtyNVf6rKiCcHeo9xPgqDHDQCatYNCJdYigpVj7oeLbi0NI2ZTb1F1ZTOfdMeJ0XuUsibdyE
dQfTNg+aIJJJWKFrAqkDVlX7Vw6ZRnaHBNvlzqlk7GW8M59SNGnQDmpn6AY9UkMxUvuo1A26/NKN
0NnmeSg8K5gbY2MPYt62vTN3LhoQyaWE1xsHHaIHtxZO/KLkubJJYxIYcyCRI7aGbCn2t/T5MJN4
l8zC9CZYmxfekjdsIF7iwsKn1KkBDT89BFAG08kOBPm1un+KSYzvRdO/wI25pPz0hlkCdg43fQEU
MeQy8Z8MRjUGTlb2VnYMwxjedCF0r1Wt8cKmv3Fv7aVivIiwkMcxVg6LmU2KXnR6dkT7h3qbLJn+
AH/NK0wn2eRIOfk10qWb943TOchgwcAAnCASWbTq1ouYjTXeZxfmx0GpbQ90ZbZ1MqO6sUEZ7Oqo
GI60bQFwX6DXJlLHeC7VOfdJBRhQqkjy9rE0bLsqyO/qzq7udNqz/fr7Y+MlL6Uw0rdwB09Xf+js
LAzNKT+KtEtubHkm0S4PI8xBu72wBW9sNLtMppCKFRnLNbCjbZF1sqDmH1VRjV6dS4krp022fX/N
z+i0GBF4lsAQeBBefYbTGcnWoKC/lBRHCE06qHHNuA5qI/s8V/3rhaaeQuH1dhZhv8P9KbZlolYH
NEnJfRhGtS3nFoqPVL7UZUF3K9XJN3WQjtt+TuK92adPqjBgeqvl/C2EZuelEhy09+fw1koBVKBE
igAdjsgqlJCGRReytwu8a1nBADcmOhjRJaLJK6TsNBjEfXdsgteFxwMk7HSlQiiAIP2c8pi3esJx
FH1MX7ESwTepy7TU77Qy/holUIX9Sm21P+cpLC130PXgmfqEcuxHdfwUqGH5IZ9N82uQT02zdaxa
HAtDDb5BqVNzMooL7LoWrVK6iR1kF67YW0u1pMKXHPSrWOLpHGan0qq4SMqjpheppyCoFrlzkzlP
7+/ImejRcqooDy4qyrAkCUZOxwkdsxzH1omPWhCgrjD8WQzUVJKBklhDmr/Z6J2yEZWN8TcarxuH
fTPIh2K2LgReb7zN5KOpjlJqIWkqL+vxk7XUkBpgQ3NxNIsS4ldRjnthaL2nCafZOfPwY8qtbRe0
9SdtzNMLcJA3VgEflajeBqBoIkS88gyUpJIFlLz8WGs9PdZaZfxTi2b0J2CO7ISmqIlbarLwDLmI
DgNapJvS7O0dpFXhmVFtbHJdKy6odL7xnGO+Ft4gpClwQc7qZYQvF6I3RILS0sbwuW6SCU4vUK6n
yeylzJUqtbBdebJD9Ov0+EZUtXala7Dp3C5U5GAT86e+ppZCcDTGAo5JW40/hnEhsIo8kKn2ybJ8
qazx6rOdXj4Q6KRGqHJTYkC65XQjRZCNKexSAsNGrx+1KjI/kaMglRhSjkA8CrnJwif0cALPgke9
Z0fKHZrUseQNcWkPXmUEXbKt8k7/WgSycmiZ3JZeITX3bJR6UDpmJyADBlIheQ22cMnzdSr4/UlN
HnpJh6JjlVLzpMQZP4MnaA8otvbBJtFHcW9P8WT7pVYN5UaBF534rSOmg9HhHvpka0cIPqENf6Bx
8tzrg1Iyt1oFRncz2E0cel2tpaU/y5VF2g3I0l4Ku0i+luao2ZEoUTMX/yI/mkqtAxqu5/q7DWe4
5OvQLiMA9Fph3aFqND+UA0iN2ZjNbwUqMUvHIKn+2LVql3iqHA3Pcm3piQcEVBNu2ST5tyDoi6c2
nc1hgzOdX7U2aixe0gSGCoM31FJPl/oAPNE4SvJ1PCRmRza2KGtPwb4j2RtYgE/oRWQc28SoVDK9
4fQ9gYRUeZPTUEYVyCiZbpKiQ+l2TWP/mPSSyuz7Nue11+rJEVmu2gJyI3NrksdaHWxN0o0Yosx8
NKsEHBH2AMnIqihlGgfGdgoDebbw/brZyXeSkw7yJwHaddur+Rz7wEWU5IbC4Fi6TVFrL+o4Bh+N
vkVmnfiF/uVzYXI7UETsPJw99UvZz0HrQaUbbuDdyxBe2YLHuCOe23Shrj7FdhvRT3euYYrrWm36
YlLGG3VsZ1i5UV0xdKrSPAn03nOcq/OfhZxycaq+KjU/SOX0QUFhi9JSOyXpBgZvGnhFEeflJhnL
7KuO2qrqF6rdqj6ZLMtwdWca4GmkNlGd1Zfak9wm016vxrBxk66y+52jFNrg1rpOtmJMW7X2wGSF
W6uZAHMVWu8YW7sre8WVoE20ENcnuDZWlMubvJgyH96qk3papeRuFRrR96AMixjUZBilXpYqZnQN
wU/C9xda9EOe2/Av9D3FByXqRvumqk0EBMuFrqBr0kRLLUFKb8hmQGpDmkxw3LRsvkkgTecbHkj9
CVXbAGPZheFzUIWQ8AcVBm09WBHscAmMuSdJVXCIkiwp7sI2UYdrERgybTgnwGfbuS6KD++fsbNQ
iPLfgjrBeiwQH3nlaURxINK4a5vjIOzUM8rSutbV+tjIYe32Bjql6El+bUbNuZCHXqzb6miTo0VP
Dxk9NM3WKm2TwAcT81QfyyTVvKJDULkIVVQYA73atf1Fytkb81yo62SPeMQJZlbzbESujLYeMF4a
3HQpSaou0GwQv9lNV+c7zlaxaVTtlwNa3AbmiKdJQg581mpY1QwVe1b75hgttOhFJn6Tmsjyv7+J
Z6EaFQ5rwaMCWiIDsvbjmjnjespZf1Qq6zh20XOKetftoNfqhdPyxkC4PotcCrhpzs3y85+cj6BF
FSdUu+5YIIvtE7RA1KS6sU2q+pIb/8ZQoN0RX8YAmiQEVrZvUIAu4D+OxxzZYQ+bMG/gV9o3ENmS
C7M6r4KSv/55rFWoK7QC0FI3jschQdioragJhjNqYlqionvBQ7ijo4X1p2HwIpeRoIeubhSb9/fw
zI/lG5D/IBYDT+GgeHS6tFaSASKxrfGoIrjnm43pXOfTfEms6xyCyTDEsYurzFEhoXA6jFmLpDJq
aTyOqlLspMzsb2ppoiCiD9MNSAjbq8JBPNopOKJ0kSQGmNb5UmXYv5pe4ENelbVJMRF9rD9knATq
uFU7EI/rtTsOlbEB5VH4iRNdnPRbZ2mBE8rcxWX6q7VFAQbkTlqPx8bQdkkafhlsO36qqsq1g2Cn
dZGfaOFuGqs9UIcbQNUfW06fW1qadLDqSYZJbF5w49/4JDYAoCOlUNIe63Ai7rTYnjtnPCLSme7Q
jRzuxQDCsVZJJf26eVgkrAiHHYBaZH5P99yp0n7SyXoca6MFmZYI+4MYLHQjNWSj3j/F5wUIUkUm
VVC6YUBKA8xyOpYJBkqKQl05DiB4CftkK5e3Oi5X7vaOA88vHkQpec6Y4elmi6DhJ1lSpNu4GVHH
FSyZ6s6WUTxUvJd0lO4C/SbEjRaLjirUhjbItA0IQPPrDEn0Po15c716HH6Mc5F847HppptskOY9
3F9eZGsEl3aYgyH/5fQYE+XrlqDwVW102eCfTCE4pF4LJ3M6GlqhQRUpZzcikfVIOaG6EHW9dVao
LP8NsyJvubqzUt/10pRI09GZ+snPkz71oiyD7T9FFxVdlwzr6bvMtCBTLaVTsmXWav9QgCvU2WQs
o40tr2irEkK/idh5jpa5JkUH2DGSn8Cqv2I/bgfVKS4YhmWE1RdYi5YUegPEl6CSThc2dSRjxOee
jk0K5B/FLxnXLETmVJr5n8jEP6Vykbu4l9mld/TcKQERAlvcQNJvUe5evTlU7GYj6tL5aBDOuHqW
oU9lDnRJLnQGHpVfv5fUi2E7Q04H97tWmKvMtO4ta5KPDsweK1arT1qmtftxgIb+/rV8w+xTrV14
TjhdRJ3ayg/psqaZyzQ1jjNgkE+BAypBODZXp6qgdbk9+r37QgJJ4eZmikCpMzuj6odlAiSpaqw/
3/+c87duQcST9GV/SQeuqY45GrZ1oSwQ4dF5Ak+nI6VrVxcs7PlmwhACWEaGa0nYrE9yrjpxVamV
caz1KNkOfc2UVV3sldauNknfKhfSEG9MyiYlYixeGKqBa7gDCXjUN8JaP8pI+bhDTuqrLpx2+/7S
vTErXkuQag6v+FJ9P70dXdnUZMgb85jXRn6dwIO56kIt2hE9LEgHWf5VbBbmYElcg4dfNmotrB00
VTpPdKg9UkpRvAxvdtPJA4npMHWu2mq6xNQ+v/3wfgBnUZ1B8pK/ns4vy0PkIJTIOioOuKQAQjpU
mFbahxVpNmWuG2/ObWs3S9H39xf2dX9O7Q6v8SsYEaFZHRt4OrIZtSiI1Kws3bGGH7qOKx1Kab0x
OukTS9w8lhT9/bixAdzLKXycUpg+dV19gz7CdKdERuo5Qvva4By6iFDnRxsV423QWrobW0Z+4Xi/
gqXW3wvsGYkLLBaV8ZWdbBLae42dZh2rVMo3Jkwhz+oa8RQUiLXJA5KRTjDEPkHWdFs0eUlMHMYb
pS0lv7HM0o0g4HvJAMzo/YU8vwcAQgBoLPkKSjprZEjQsxxGOIaP9CiovSlsVU+gUnnplTh/qGCf
Y5DQX2EM+rycbhcAs8EQVK8fJfKRR6eqJOLvsQMPopTt8FyMgX60KpIG3kw1xd6KEEUhL44VpUDw
rx4Sl/CluE957SBhRbH9lTZUnXpt0yjpKhehs4uEAAxnB/Cy3bGMw4F8V1PN/mQ47XGqDDqKmTnh
tSsbotbpD2dkfyIuPt+YZl5nqPFFDkQIMOgAlmV93liRSK6E4/TZEzCoGZWLrqoSN7XMdEOqpvjL
6aDx93WUPPI6Z9+tMNbbK8So8k9VrTtik5ex+hjMlrUlmMme5aqIatQ6gjHzTSbzAsBAnl2s0Pyk
agktu5p2QmZCG+r6eiy7OtgMSqXsQbCI73GpCJmHLU1Cz870ukK4zixvmq4WPypcUnTN1XD+qypU
815UXZagJJ9od5mK3ODOsuh7gxL42Iduh9gexZygjGiHOeS9l0apybmqSK8C/BrbjZqWxq0UgtoG
jq4P9DMRZqJcOA9naXFyCfj3nAZQX6TNtNPj0E6oo1ppGz+KFhF6xxxUX8us9nOjS6i5aH17XVuS
tikqilwzKnIXXLRzs8Xwr9k66lpUMleeQzzTlUYPaAaUJ9rnbIzgrUSJ6VlDbJJ6tboHyiWzO/SI
mr5/25ZffGIFUFfFRwI5TgiD/PJq3mZMn5oO1MAjxZz6MBZW79eRqVwLkmFbIxDhAZ9funDFz90J
A8+c15urByaBaPV0taWUe8l9Uh/bLituA4Nc6pBJo59Rc99X+G03RpEE25I2ZBQJ5nxjJ0l+C1+3
uvA8vTouq/mDi0BpFqAnqgnr1Edbq8rAt+iPc2SCrhs725A2QjWG+9GelDtFRGR7g0IuNdfUww7k
Um88aQ3NEGCPVj0y+nXR3PRER8O2z3P9rnYG9JzybJYHv8RRQmqypK+G1ztBvh1E2IAMRrDHRW6v
CzegS3Xh64Xu7BMiG9zSGc19X1HyEpEycuK5J2og9gCoKwQLQ6vlBXv/BJx5BGwCppD/olMYyjmr
6MBsRT3U+DmPDnlaIGhO5sGanLd0tM03NAKJ/ffHOzvqSwbtNY9GeRW8xvI9PwU+IeLb9IkU2mNj
1smBFkcaPOTATj9VcvExqWX1qSoG44leiM0FpsLZy7KMvDRDoE7NC70uPtWa1DSqNGmPQz3qbqpJ
qQfo5tL79cbhprpFimRxTZfM+2pBMycbB7WstMd4Covr2ElpmWlk4ipLUounbA4RAFTFncLmfjGm
5LPd6vEeqepLSm9nYR/TBacAwQMMjkaB9nSh01LvRBx22iMEiumjPOTFlVNS5ItaKfzz/T19a2V/
HmrldeHbZbqO5XzMbJKTYyllHh7SsHl/lDMbDagIyA1cVfo6kKlcvuKnkxNbiozkUmc+RpOmbBM5
zvZA4DU6dE75VVeWynWoanTakrv5MCWKcsFUnqf5ADSR6wZ/APif9Vy5DLE+8Oybgf5Y6qO9EXa2
iyORunpb3YDMfepz+a6Z+32h1/e9FV8afVnDU0sFcgfXnaDaMCmrr9a4HyxJbvPIeJzncT50iaId
kdWNDn3Szn4dAxaFd1u/JJqcfanT9FNexIuSbS0uOY7Lk7D6EPzchTXGNpD0Xz0ZjdNZs1Vn0qNc
E0i4ijVQyUalpb2v+dmDmdEk1q3ysdQ8G627H0PYXbUYWXilQzN5c1vGtFGfHfH1/eNxdvH0JTMJ
1YtnRQV3tt6fJglBkwMNO6rdFO5G2bi1w0m7svRCK2igk03XaPk2D0YCdqYSmUQ+Ismfm1CLL12H
9dWDDwW5jiQA2Tm8zDVATLHqODLJNh/zUq0iv5mkMtmoEU68k1RJ7sGaoVZhIIgy3zqlBKq8zCqU
3ELdaT/b/LOBP6LPPoFe6xTNnzU7XQpggx5v6hmJJlfWGxOzCd4ZfdF8zm8DKx0sty4S6apOdeNb
BavglsrCUMMMjZsnm7e0cyHElIOLaHn/Ve9m/S9HLuPbqpCpLWgETo5X5PD/vKxecmciTMY/bW1q
ASqL7Ib+gQYqWyJXXby3UvVrQhkJLZNyHr12TnNBnoVyr6uMWXypPdUZEGoJqHAZ4GwCcT2XA5LD
NleGsko+hHpSq/txBnPjtlGI1GPc243qYu+Tlz5R04+BpDZk7uak/aC2nXaF/51+jRWhA7MmWUza
UDhh5KHISxZDof3OjwvncLEDP18QvpVOIyAJYLyDV1qHFulsFE0m+FZouihbJnbaen1fKbtMk7ud
rkbFPlKKbKeKOvkwLQqWgC96XxmSxCP/eUlaRVlfWJq5UHUBerJQTHj/Vt4WUrvxVFeS+kGimwiq
6VckpzeK+SWySWk05nYRdSnM50wRd8bMyhX9lT4mv+hg8xFwKui4ilwO5JFX1Y6fjDd6K0ZnBKr8
IS060zPpw+nJ82Tuejzv66yRK7cso+HLgEg0Up4XfI4zpBIOLvlPZyHK8SpjQU+fjrZrjcAyM+vD
rD7E6aFR7guqsrbW+QhW+ktjNR2NXiEezdahk9vnCeaappdeaBwyPNLa3ui54jrqXyIXOzmrL7xs
Z0/L6/cBlvzn+9Yt0UZ7GKVESa0PQGN32cbe9xvbHTeRe3z/bK6f0GUc5CooZHA6yeet1kEfypEG
QqxD4qoe2ihe7w4+V+jCep+Z4vU4Kycv1oKyH0zmI3uK23iRjyykvxEu2JC/z9W/fRv/PXwpHv6+
V81//gd//60okV0JaeR3+rf/eYi/4WUXP9r/WP6x//pjqz91X77kH9r65aU9PJfrP3nyD/L7/xnf
f26fT/5mk7dxOx27l3p6fGl41F4H4UuXP/l/+8PfXl5/y8epfPnX798K2CzLbwvjIv/9nx/tv//r
96XO8m8///p/fnb3nPGP3RV1G73U+W+H5zp+zp9/2zfpc/69Wf+Gl+em/dfvFIn+wGmBzASeFHbH
0kRqePn7J/of/F/gmRfwJmkgtipffve/flflP6DmUHum8kU6n1L0778hC7X8SNH/eOXsQ6lZAjn0
WH7/3196smX/vYU/t6ZfBaH8fiIBSsLUJhZG+LqYpfAMk28xRsQcas2nnvPFSirdE7mMNHOez15U
N5dS2iuXlTGhuSyhJ3wQwDHrolbZ2Fau8aY8zH3Xb2M5n/2oyrL9T3vyz0x/ntn6Yi/DkDCnPLwU
6hz+c2p4lFKkQ6Yq/UOtRPltJLKrORKjn8666gtp7N2oUcMDabT9mNsfTMqml/zGs8UFskAem1op
SNAl4D79ggK96WkGKfFgI2J7pZeJsx3QJiQH1JOAagzEkDIkfoIojD16/6l7dCtIcRVOepUotYEk
Uj3ddJGWHJRWCW/Cvgy/akicXFip1z50P72aYEiWZ1MlwuelMGHAnX6njFawAPyboyqYR1szpyuV
AVV+R4c542pW5x7p07lBjUSr7mJpjHx5Lp+UiMalmT5/b7Eb33JApndCrqvrDMDtIQqEc5WqVrfF
/dR2ZWiLLe9jeaXL3cNgTsNnRWsQEzHg6ESN0kOjlfMvphg//Ooh4Giz/K/eKc7gum8o3R2kqdf0
9MFwEv26AkpC50IjvpUH0gG0EpW9Tq+HO523fxPlk7zNCRovmOTlkT9dXlDakClxRyAskPY9Xd6i
ocBAh47kYchb9YZSzl+I8OQbbTC77WTdO3OoeJpZR5eO3yrPig40aXgUZ2Rwr6Sa1rWaVnYa1JKz
EMLoFHmzrfyVAn7yooXnGojGuYrb6IMVLL1DoCz5kAWkC57HuqMjn7CoAGJjYJOiy7/uPpErTpEL
M0cyCgbejvYyul9Vs/UY5jEAPzznnTJ90EOBBNZEyZjuIE1cI3LTqbNfxFVxA8o72qLTPR0T+lih
d7BTcyn301b5jKKQ1+pubc3Or9WDlq+mEE7wQJdUIq21jFnS6iVOARzgmi5GsAeHftNOVXDJ81iF
lUupBI1r1oeyAqL5awa/OhZFWFj2fB+LbD+GnbQbaQZ3bWcNTeANqCptPT5rpf417izMljm5WWdb
3vs3ZO2fLV/B0IB82R8Ct7MehwkdDvtiVu9zLZDvjLK/lecxfepbx35ogxKER6Ulyq2aCd2kmUb/
FaC9GfldadkcnCopngzjEDUOZJo2kZ1uYxtECblRN25gCb2/itpqeUv0+svcgWV8//PXatnL5y+d
DxzYuzxkAMROL1dYUNCrE0e+jzLjtkaZ/onu3MNG4JNPXo0Qdej2nSMOomqKA5leCyGdsQ/2Vo+k
w5b6IvHLFClfDGSVDiSxgtbttSmkWI5g54VvXb7lxBBQozIWtQ5KHzjjazCL6oxJRguO9l4TWfWo
AkraDVVgNTAGla0khSiW97l1k0/l+CkrShYwU4ppibIwtZXoURvQEYh0y0y09+jcVbRzz53+/7t1
+I2LW2djIf/Pbt325ftL/dy+fP/tQ8tfmt+KH7+9urf5SxM//+zcLb/nH+fO1P6QFy41UqSAgsjm
/pdzp1l/LF0VF8FJir7kRf7LuVPkP4gDEMJEt4OkCXmR/3bu+AnenuNwOHDNqA7+vzh3sFCA2iz6
5Ys2DZbs9G7Emijod5QnB5nmWYrdbsJEcnu0IdKMtsbOx59W6w2Ha+3WvY7GVaTTLVcRu3Y62hxP
ijSJPjnQff6q7rSNLl9Anp6NwBu2ZHVA7wD6O2skM8LJL7s80w9YKlr70iDUcxYg8vvzWHtteKdI
YVEI5aou/LlVzJ6hHdkbJA4OpZGCx+8MfQNGstsNIF031QzOHcle/cKTsw7bXn1i/osUwTIyuuCn
q9fGCLgUttMcGquTbpUg/1FaU+onhWPva3Td/Zo2HXsDT82fZoI1ZG3s0ct78O/vT//MG1y8czoD
AWwhJFj0uU6/BN0u+ha1Wn1oc7QPC0pubqDVymcpscKrYGjDjZOq+lYn0vRnR7IQf7Mg0dp94Vdy
r+zHMUk2EyoYNxaRP2RvVdvQd6e8Csf+c5HrqIuRjfTRurd3Smb0sRubOvpTSh08BlIkIlePCvrB
BrZ5KweFeSEOX6MF/l5pnbozLhkXQ1+tdGqLSQrzuTlUkVNvNWP4qyACw9lWLYDMbbilX4527Aq6
yWWBFd0ZnAhP7qvgHii54YPknzYWaf2gs4vPdaVPaCAlrW+iH+FVRd9e8M7XjwYZfCwFshDWEjLh
mpxuB007py7DwqAuapjIcHTWdiSg9GptoMNaTdbv/f0/v2SWsiC7MU3QzdEHPB0P2nyezKDEDnIc
g9iI0S66xCZc037YgtMxVldMa1HvLw0tPtD1524Gqb5tvNQPN5BdfFAAnrZRb+vrwpfdS6f7fDUX
CXrsKnV4/r1uwVtCHg1HAoBD3G5pYX5Lf0XXQHJtws95fx1ftct/fu2XSSJJCekKH5ic9GqSahsl
dUL3p0O7NXdUtz869/mtec15Vz6LW5rY7fLb8V7dWdty23wKX5yDc7xDMXiv3reTq3ee8WPo3eD+
UoZoOTDvfdfqQBHe040wmeODNtxMSrIpc3Mj1e2OTipbEVsukj6eiH6tAIioCvVGFJxBj9Gpk1rO
6anSZ6hcQRePh7bKf+jJtDOC4hflC/4Z4xV8ROWNiP90DKWjE2muEX2a1UJrqz2jw/zoD2Nyyelc
e+5/z+a/R+IB/7kcJgRkELNmJAjnfnFtXAn/m+HVXnN/qXfa2Waxbq8aRUCFlhhOOx0pnDKZ9l6M
JJAq1oJhOyA5rEzP/fxX3PSIi2luZV2ozK/j1WV2CzCBe6KBzFgLtujprAV9Xo4H+j4CvEvw420g
MAfb+dCkimdUF571S+OtHQep1ZxeYbwoCKAVFwckxbah8sNsg33olAc1uTDgmYlbJqgtcSmu0fKX
00WVVYRQKrMYDwpAmP3AenhWil70+wbgbOuI+SlFgNUHSQbUYmVIQ7Lt6WA01Z3VV24UNT5Swr4j
QZmBiRV2gHeKaD/i1L8/7Nlqvg6L54fPhz6ytTqbVIM0OIBVdSfBeJWlZNuCXpitZgOX8gsNhNyw
vdTA/o2ZIgomU+SEyUJEthqysiRFD5aZkl/ZFFmwB8m6bVD2RhbRC9Ts2AF4bJz9+xM9M+WI7QKc
WGAFVNMY/HQXs7h22qE0pzvgOz5Ax01Q7yyheKLMv70/0roEhrdOqlKmWK/wyPKv1VbaRQoSVZtp
SXaQ7vXr4S65Ng1P/RjwWEWesis3+Ua33E72tEsMgOVX/2yt/x56GZQkJkjO/8XemSy3zS1b+lUq
ao4T6JspCJKiZJHqJWuCcIu+7/H094P+W8ciyCLK90xrYg8cZmJ3uXdmrlxrmvtPxRsUMQbZovnh
duyp3fAO1EJ6YQP4SRNyH1i8PNSz5rj8yTuTDMbjHJsjMRnQiSsot56JcGB3Rw4XbNhwEyhryn5E
Sf+Or/4fIoaPsX0yNltBPaBchLz0ZOzGFN4l9+Fvfx9lezCwU4Mxtaf5sskGFICBqAu3BbKg6yYb
dXsYhL9sh2FzqNCE09MI4xAZxnl6DyVD+OKSzNunhdVu0qJ6B5oXX4VD8JdarpMlrPAAJ3jEr8wL
eZAoi8noj8G+rsLg1ldT02l9ZYlCZn6uJi7NSSSFitgUgM4ZlDyY1wJNGNKDLyj6NvZN5Wlsc+k7
0ClrW4jxAmHT3F9hDsor+A152k7NYpOz/rTB1bIN/TG2ykPYWw5J5UOXKLR8Sw4SCo9dLgFTXDjO
ZwZImPqxXBPmew5GygtUjMOirQ4KXA12LXU7zaP4mnjGTdEaC3twirGPzi/D450JVw1wbJrFZ3sc
+u4U1ryyOkwEBKrSDXaoGteJpf0d78SUNuDFQ5WBZzttx/LsTnOjPI0DpaoOiEzfBM1NIi7Rjcxv
zbmFmWsY6ihE3AELhWGuRvFgpksI8jNzBQCU48Sum3gtZr4uz1pDbr26Ohg83mjvlqsdepnOZacw
r8n/M1N/rMyrMolUQcUSYUV9zg8GnbyvMIEIlDjugx8hoN5fnetk4d/61Wl5PhmdvU2NPh6yJMPo
pLVNb4y0hmcaDLC2dF+cOU6cXXpKAbXyx/xWrJB8rAA+V4esz4lJszuq7ABKInQp0nIt1PATdO3P
y1M6v/+nnUGnAS2G3MdAHWZH2PekGCqBsYR4YAU2xNgr4VWl2DkQY39VLal7nQTwkzlat+iZR5kM
KazZc0Mf3QG+bLhs1WftKr/zRtvaKDd0a99623Eb7ZRr63p8F352SJf/yl4vj/XcKfhsXJm7q6Qr
xxbjYiKvlOwuQtLzsoVzK0jZ0py88FS4nHmMxIVqtU2wwH2Chn26jhLVUTwtwHOMe3dI37M0WHDC
Zw4FgFDIlaiZTgiaeexEQs+EIEwAe4t2djy2d5Brf6ngzpUyddXKHalDdVNG770Y0bBg2V2n2W66
8KI7Pf/kxUWyMtQiaCObE6QIZdoO4LfGAyDclVG6DjrCmrWwWc8NlRuHYiDNyYBuT16rpTnpCVrD
QZJtN0bUcaUqtvzDfOv3nV18b1/K53SpEHZ65TCyTzZnu6aCfSWFd5iRpbA3pJskSewkJfGh3V3e
PHPaYLybpkxYTe5tIjjAtsf7sxgDMppowRwSHE1r64WdmI7803hvY6DRTvVFeR6N9WWjp2fi2Oa0
rp+ucBeAu4fSx3jwFckR+9e8XoIwzZmhToY1u94UCfbfWBXHg0KqSLkpbntbWLcr4sUbYSc4wa63
gy0lxCCzQfRuk9/+1noy04WjuTTQ2RWItL1HkNCPB8sPruX+imachdB03oX7z0CnFAmAKV6s81r8
KBvgavtqPAzXcIXo2+zF/9mWOz+DKN/utvGj+biX1sK9+MNtbOFeuA/35Uv0VDjWWrfhR1h4Vpzk
pT/2Ex1rdFbS0E+fxPHajmRhjUJLxEP0QtaB1ByUMrHdPCqCbXxdCunOnk0owP5tbbbMUZ7Axopu
2iH63f7UlJ1WbC04mjJbBS8X2dBbDVcwe7kLgYh0zvN8tjtbWMU31UbpsJv8Dh60jb9BLX2n3xk3
/mPwxb8ZC1t87ReO6qmf59RM6hfgmUmIzRO70PD6gydgU/yNxmvUXk3CdI9c1sqCoZMa6bSGME9B
WMSuAhQw8z5NMRFol/pw6N/qTfDNeBp/WDfZQ+TZwY34PJQOEJ+SzdaszLfm6u99A/UgaZIfBxms
zlZUE2AQDQZ3OIy0W/Vw/45Lr8Yz74FpeH9MzBbPUOPcgPxuOIjXmtM6/Wb4nX9Jv8jb6jrdhTt1
G10V6lrZp+EuyO1m4WV3zid8tj67rofOT+Sk9MdDDPck3HvCpmhoo/ofzCJQjukFSdZDmw3RjCFI
TBFbPwgqx6GD+L54vWzh3AlAt/rfFmbDECC8FvIYv1OVL2MQ3cSDcVWgxXfZypl7kEwRHH+8bkjC
zRVBgqAZ4brCjTfW3hog4H8t0zXscpetTLNxHHNNEu/w4lARQQdWme330Szg4h3cce956n7wNk34
nPr1/QDiW1DXl22dvn2n1xKNr9QKJ5jNbH+bI0RKoZVqe+iIVlLrP/fWTgxuLNelQNnbZZ06aLos
DPCMn5ywI7xdWLGphXK2WjTv1iW9fc2+aKCEHsfdYBkb1xR+N8JuMOp1UsNWk6abtvzeyqYDdp9I
p91cHvrpYk5d/nTcU8SGhvLDqX669nVfyU36IPp94FJBkQeaGxWxWAVF9VSZwlLZ4vRlA3ZyYq7h
T4hAyYcd30S5H1V0SsvewSUUtftaXQMk3tVxujNjd+uTrxrc8F2U/Z3pPbRls84tb2HeTw4JFZ1J
mX5KVlDbnzO90DtFOZROgX1QmJxBNadyohXeRo28YKEgfNaUpUxwYej60IE4Hq2SFij98ljfwx2r
reM47Gyxck10Bavob7cwkTYZJfp7KKqbFP+OTcU9bXGNJw6HbhxtkUpQ7/8K+meooL/ATASI5uDX
CyWGk1MzmZzifJZzqpDN/BnK7XIJkGA4VAUNLDRn9Gh/BqpyRwZlNcj1DuX17dg1C++3adKOHMOU
9QdsJU2ZLfgiZpFjFuQGvAUdTUIy1HCD0LY3VuyO6x7FUSDo4j7odWnX6kO2cFTObF4skwEAT0Z8
pc7BEVS8Cs+MiwrL0TYLjCsNWhMBpRwb7rLvFHbWXihuWuQjNHnbuiYC5+2SiOOZ0TOnXB/wYxBZ
zrmh46rsB98oykM0CiK8+4karePKQjxXsqqfcGt4uKsc8V6wpwv31wnKbOpwnciP4TA3J5mk2R7T
Wl9sorgpDyVq3L5t6QLUOUZkHTQjS2/B+w03huWPN0M5JCsankO7q6FQYhwkLQyrXyH3/joIIR05
5aCgo9Yi7Svp4ybI4MMby6bfRaXe29D0FtvLbu7kgp8+fXJxoEgpqMwjKndMR7+M3fIQdKDbuoS2
zF7QrYUTcQJXnmaIxB1hL0UGrMxmSC1o5kktMkQhAiMruZbyNeqhb1EUSjetCR2AOo736PCVqy5U
ph64svjLGu3HF9C0CPyFKs7JVTYGqesnrlgd9DZvdiPCvJu+M+OF6Tw9+iREp0NAo/GUqJyP0wKy
YNJ5eqgqXV2L5ph861z6n/Rh6B6jOGrgf2+CKzCf3T4r1Pjh8mqeOwScQ8DGuJ2pKHDs7CDLKuh8
1qtDBwXBVk8L5N7gA9rmFOOkvAs3EI+Sn1OFYeEITD888z24c4D+AIDBWc7z3Kbg9v4kM7uPUJCx
G7DUW7mipd5l36+EUKRbKrJ+XB7siU0UdCDoswyEhLRJrut4sAlVLQg5PIVTh4LubdC5K0mEEyt+
6bylXqeTC2tmazpGn14DPWBxhLhd+WAFCaK66g2Q8ZvMWCrynx/SVGmEcg0ip9l7KxvhWG0iVT5A
1aH/8sg2DrZ027xenrjzg/ljZfqKT4PRLcguxZBXU1v0V1lmwLJ57XtLXNEne5Epg22Dhlp8y5RC
PbZCbBSBMo3kA62C+ng1KNd9yclfS9ld3S9sv5PHGknLqT+TFB/PVG6/Y1sCNAtibPSM6C3RVxpq
YC+espC/Oznakw31oyALghFI5LENKUIkombiDj7sn7ZbRc80yCLXDN2wWq1cKRPtagAbXHoL9/rp
9XpseQ4vITnUSPBJi8RHDVnnLLjinbQSxh9lEjxkorGtxsqRdWFdj+9WIzpDqCzQSEzzd3S8py+g
TRjED32uJy8abncz8vpcOlhGDAW5t/atV5Qs101yX3vKwjv09P0/WZu8NFBB3v/zeLCcejn8oJAO
cS85HQTONLusKx/y1Tp8Ufs3N5bf/OxR63Kng6sd4PVuyOKFR825LcUDjkZkyk4wlMyOYppIWRT6
soTqHsQ01buSoIpa/UR5Z2HvnttX4DR4QU0dQwQrx/tqjOC7KstSOiiPYbtpyvciuMl+xu5DoR6A
+Fw++udGBVRWIp7hFqY0eWwsEKWhimjxPqSt+WCM4k3XR7d1mbyVkbFwXs54GTAaf0zNzmQfBn0A
WZdCrUZ+8HR509T9Td93C6fj3NacghZAylPL2DyFVyRlo4YSCH8rhGzZC603pBIDu1abFyXqrgod
ceHLc3iakiE25ZWHUByMTFw9k+f75D/zJG2CSCrqA0wB5ls8SKDqy2S8VmSfVuskKXe4w1+xGBlr
I1KzdZc269Zvv2g5bHGuyFXlBglqu0FxO8Sjf5tHFQzScbANtKp9XfjY02WYgiyFVhmWG+jjbMW1
qJMlt56a6LVWWcH4+7Ww6nxNzxakHCUuWeUpetPKlmD7Yi2uYyOHm7tALMRrUx9t9k6hMyMR7Cy2
lpTYTtfOBKfINSHS0k4kOMPNlVwPXZ7EvJZa01rLdfglLH3VabV+XCu6cIPMR76+PB8fANhjV0Y+
i1oeaFMAjIRJx4tn+XLdBRPetXMH4x2icP9nF9Xx49A1dO6Sie/e+0SxstU4JsnXrAkU3a5DISIt
TP3msS/MYG8KalrZGWjS0h7oBnuO4lB4zwtRgrcadWjDFgYreFcCaaQ/lU1i2TSUy/ehX4tAI315
vO7CWrtXc1moVqUX0y1myUiFrUTEep9MZOD54R7JjRWEANU+pc2fb5OC6CvZ8yGk9Vsw3lW0x+4j
9HMju86b7vtQ6VR22yRMnkTS2uB1Y719ATySfO+6pmzttEi8Axwi3lIBY+5VKMkCqOAClqZEujbX
6hBzrwI5ohcHXLfj9etB9mwF2SGp215evflmnhua/v3TyesEsauUAkONKTq10K7M+GAhxn3Zyjwm
mluZbZGUPA/i4FjRRDC06CbTI7zgteYzRoKA3B13HP1JUG/MU4WqKUgQD4TtIU7CvecnuzawIEYr
kcxJIrJrfzcgSq0gHad2OThqQO7Opi1MgbDlcdseAp/MziDm1aoywftftnJykZFeJcFCfIUGBFJ/
s2lrdb1vJSEApOG367LqfLutjYe66DaZAfl6O1KONNPVEER/uSuIszCsT+8SSqsnob/Z6XC0FuhL
T01cWQmPehHY7ZJmznzvfVihOk96g+nk+jzee8RzgNiUlCSH0DpyczClwM5A8FyexPnem1uZL1UA
E7ykZ4SpYZyuE8t9pfbQbS4bmXP0UR5mxqYQkfEQQs1zyGjCdqJvhsSJtevEoXEostGu61/UcVfR
mK9DXb3KrQ7fNUJ2CFW+ovQ9/9Jd5cLSUTjdNrx9qB5TfuO7TuiEhiRusl51/bse3qTU0q+jDHmG
CIgUTNeupm6K+r5CHeLyFJxcPTS/mFOzDelWMva0Ih15EnWw1IHSUXCnU3izNkF/rY3QpOyS18t2
TteTq43kx4QKnxK8s/VUk7KSaOoM7tB0EjbiiLJBoslLqb+T/AoRFuEPLCY8VT8wh8fD8aBECGJP
5iZVrN5WI4TIs7AbNq2kwrlooF5cmCrpnepbNRCxBFm+BKybD5Qv+Ch88OITp9702UDTLiiaNJXq
Qwv0eoWGQQfDWpItPCqXrMx8DB394JsRQDv0lnfQEgD+Bh05C3vjnJGJ22Sa04lddLY3+i6J454c
7gEpZq7NSEzz54nkd+EUTt/6+SUyzRiX5SSujfAtj7TjNTN49JhZ8HEIjXRTdEHpJL5QOnJvBpui
Kor1321FrjVUI6cnD3QBU1Xn2B69tujeKFJx8JBPaOvfhfZ82cC0xEcD+jAAWpmNgD+eE4PxNkc5
uNWKQ2x4thXwjqFE5L/8Z0ZmhZK+TNkBEkaCtFuFxWs3PhZG+bc7YDaS2dKkkVZ6YsALQMreO2CU
wbgkszP3ev8sxp+5Uo4XI0FWJ+99pThkxarf0RStclBDqtRIgay7pWLW0spMO/7Tuylze4iePCYt
UZ6kKLez7oYExsKkzV3qfEjTR3wyIuXKkIbT8uc/GM+4K1AWNojQF8ycnM7Z2sxcgJm0TU1LUnEY
2u8KgMNgKURYmqxpnJ/GoQT0rwq9WhwgzLKF5M7QniTz93+2i2dnMY4FuKxibHgDeGDzm5K8aM1C
xntpHNMW/DSOINNHY2zZYmFCq5kENCt+jRfL0QvLMQecdmMVVrnFSFozWE2qrYW6xHx44iiPV3wO
34srBpEXcnEwpPBqkm2SwFHL+VrJv19elbM7mPYAFPpo+CCTeDxjIhptgB859oQWa5Najda9G4Oy
NqwHOP0v2zq7Op9szU6LGdB+mWZTKFNaq8b4IrXPeuI7/5mR2VkpBTGIO3nyY20OMeWVaAor6X8S
/tEb8GfaZgcGQVarrD6syP4q14pVJcjoGgWrJv37LQ2AkvIGiUiK5cpsPLogl1YliDh/HUGuvLGJ
l+20X7ByxjeTTAJNRECrEi7N0hIFbNVuXlbFQbGoGBNcw0lgy5LdKVRVV5AQ/vUiYY4XOZg4khIn
JbhCQf9L6djexdeR1FWkRDZ9sJeNnCRVP4LaT1bm+63X4GaB/vhQwNFG5LLP79DRHWwRFa7WLn6M
t4jDLwWeZzY5L0EgFLykqGjMu5GjOpAF2W9YLyt2XLf7pTeto8bpQnr6rJlP+YfZdY3Ost9QieDh
EX7rwXrFwj5qfl6ewDNO6CjHMbuwZRUJR03ARujGG1G9L6Xnqg62Y7KklX5+pT6NZnaclCrs2rrC
3XUQG8iU8+zR7G/LTn7LYs9RMpMqXrOlIP2gGfkqtsLr1lC2rewtXLRLI57dUUYWkVbtJg8V1k5h
Qlxd070uylszTxdMnQSkH7vz05hnd5VkRplEi0pxQKxOK53Uteun6sG4ip5dZNAShzpYlqyyjZss
HL4z19fnZbVmZz2ShDjqJsNSGDt17NrtcH9545zGZsfZsTnBat+kpEym7BhkB9ZbM9rS9wjtjpqe
M8fyNsmSAszCus0FAzyY5AcLKMRB6TUnGm7lIAJemm5qtAMvD23h3M2hl4EW4T0DLKERslaD6yJq
N1L08p8ZmV3KCRpiZfWxQml/pTU3il/txHBz2ciZm/9oG8y8oytUMmyurJGYdFupLe1R99Zy09lC
tC+lJe60sxfMn90+z0FLeRkI2jRvrcTrP3LBAG/zMXMs9dmANxpFdWBDSzHN0raYuZV2/D9GwbHj
Vg5+92z2r2O10GwxeYVZEMhMUjOjsXvqsJ4+49Or06JxL4UVkzdUmm0iTbRJRds6IGfDyjfk6fbN
+Hp57c5bNHixTa828JfHFjPqdEUSj9yfuQX1V/glT4cV7H6gjcyHyLJWRb0ENjoBjv/jr/7YnN0G
tRdYne4TS6cqsqfKW18ajona7dgFmyyDeEHeSdZaqa6VxSbWk3Wk2xNkoo5gFgRbxgczw6cJ9jN0
GaAb1/Z1/lWJC6emKzfTMgds/fovJ3ZmaTZIywpNtUs8fV+Kd24h7pSKAYaEqnXwXOewdulLceoJ
pRo8ckeDmx12Bb14XXIxqW4d+bp6kccVNbMeFpXKBkhiG1feOllRkXnRrgf9waRt6CZwluoZJxW+
j88AwEMLzaRrpc5uhUKALr8d+YzgpfrW/S6dclc9lI/evfGQr+Nvza55zO4wTgnNWSx/n13gT8Zn
GY6hRzpDlzGu33akzOEPkWwlXCnVqr2pnOSu38bPCE31v5boQ0539TT7E/YWYA1PzjksM0Lmyaws
X9/3pdO2tuU7Q+2Uwjqo1zCHaY58qy9ssRO/O7M4u/fFeBiUKMNiMVgoDD5JY7DuPbQi3JfRX1rW
k+vq2Ni83ChaqV/41bSf6QIzy7VpFE5vidvLp2bJymz5YmFM3TJiSFm18dBkFCjdZdKPy0ZOfN5s
KDOf14FMVhJ92qA+pIHQDDepdaWU/bpMIOspUIKkYfGyybPbEsQ5GwPSF2qnx27WLMaSupir7WPT
tROEhrTIEeJrf6nJ6/z8/bEzcwFBHMvtOJraPvBoe1L2ubiVl5TrlsYyfcMnH9pl8ShVmYUPzZ7i
pHEUQ7BNGqxSbXN50k4fth8L9Wc005d8sjS6opJV1Mv2UWkjqPajfkxFO/gi7+LvzY/uDfIMM7Gb
pVft0hzO7vpO63uxpA6+T6u1X6KePbYrWXi+PLYlI7P4AHFiL8w1LiJVsNZmEGzC5FcVyuvLVv4v
TunPDM5chCACw7Fk9l2Vrlv1IOQr65v5k8hHfxVEpwk2er5wgi/vDngXj9cMDdlCIRTQ9kW2Vayb
2HiqaDiIlnAkS2ZmjmIcctWPPRZJ8/KVbHiggN/S3pGtJRbwk+fm0R48qXWJtGGhC85C5chcejb+
aGoM38JZIgorP1tdXrClYc38RC0KYhaZzF6t/nB19TovvhP9rzoYmC8bOg2UQTGZvPcQIZ9UPefp
ukRNjbSqem3f078XtqvkoYejzA5+Qnqv24/xdqmTbnI9R2/byeDUv08/CIXuebuXOgAjL6kN7y1l
PeQCidv/wcHFwlQn5AaGcnG22S2w4oogYEH0UXNHnb7aDBmkfEakLV29Z47vZ1PzN84ksav6NBnt
Ez1cpQXiROVKCX5fXqMlI7M9bpqxGBRgWPainNlRVSIgnK8SY2mHL5mZXYdyCK5JaRmLYXQrlcKD
GHzLIEe9PJjzGw6gCyXdqdFwns7SrTFJ60LU9tJjsndfih6mCKJ51dHgMc3tsrDlGsGIBbPnB/fH
6szPZuMgZkqP1WyCJj3V2pu+RMN37t3NZvhjY7bvpgao0chGbQ9S7YsGa+w6fTT2vlM+xhvTqZz2
d/hN2yqrZCN/FxEM/5p9z64uz+7CMOcoV9UFXiEVg7YfpIb41HIITePs+bKR8yf43+PUZvsxkwoX
lRbG2Qkvg/9trL/+3e9rHF2Ihimx4iQmJs/jqyMqRBfG8KK5q8IxdmgW/CX04lKf4Um/yeQcJtwh
7NcT4e4cimICGJRiiMXhtU/F3jF7V3g3zbJ9i4ax+arKaYH2l96Ur2GckA5tfDUgcHCT1okar38J
Oglo+RDL3buk51q/AoLhxXZON+urkgdFuOpJVkPIDMEWqiZCVQt02xf1wht2/vafRgHSF3p2Su0W
PDLHc2U1Sl57alzf+XI8PrVp0dphWSRkMg1/lUrJbqLxXDhL029+9uAfNiEO4b6AqxyI8bFNJUYX
rrCU+g5f3v6SurBbgYBFV62DdFLLlfFrJLbPvaLtLu+L+aWIXWMqW6AHgAYlxJzHdjGpSYUodnel
O0ZXfjh884dOtruGmgIUZkvs6GemdppVdiDMjERzs20+xOApO+RC71y0dNF/bn8JHCikjZ5qZbx1
m7j9y0t/Gt9ngzMHHGqQ8BaK0d1RO/HXXSw8WYne2fJAK1ZVuX8ZimCNQcFvir4CbDBzpSjJzPXQ
E/vuzkK8cRUhdfOgu91LFhvuz6pslzhLziwe0B0DdPak54Dx48XjcpH12Eu7O82AFUgZmtrxIIFb
JWgJOkJWmAvvz5MnLy10wOhAqYJoozQ0P9+eplW5L5jKXWz8DhTvQYO/M8rVq0jk3ebKTq+ZN3KX
QPudf1HDpWT8yRkBQUfR60OZQ4P3eebDrBKpwpAuuztlCN97tfJ2AzJJKG3XL9akwwRTsGGH+RID
00mbA6M+sjstw6dQqXP1Lh56hVGH0ms/TOLLyk0nyPSj5vaY1XYFFLes3F3YSUBge4VGnHTBP8zv
h0mokJWmEkfTPTxas6UuY1MUgtHQEfMSTSdTNGR+q2GpLHbWCpuGdCUaJ7RUHI9UYnXLqUXtLhbc
YpsmSEEaEf0bl33OCbHfRKpLxY9OUDi3IfqfvMSnCTXMTGmyRgju+15vnuXENFGr71wRUQY3zewi
SfVvaVjR2BAHGdKRcVyb0io30vzJgyHzXiyDfhsO9c6rsmgzegjIj6EQ/nMN/H+hnf89tXL8mzFw
0vE5EtrZlL/SH/7/uuN6OuVg53/+w8EuSIr6LzQUJiooSqnGhy//R2GHMED911RFIAQSUV/6QNz+
t8SOYPwLdixIDuGPRPyAJCZh2H9r7Aiy8S+YOwGAgQhW+Js831+I7Hy0M/+5UyekL6EQkNiP/QxU
Y/Z2rMNeqgPAhrdd0LibgsfJTd2FAGRbjmdUdu1t09fdWkLg3IZoa7xu0ixdy2IUO11pFnao5b1D
pAPdjYowtaCrgd2McXJd6GJh937QPAWJLjhhOr6UffNcDMG3LuybJzdq1K2oEfIJAq0KnxZjmnQv
Sy8o7DAs/AB39SQewexxvx2fHoSCrYyz0N/G+WjuYD8U33PSNRBkCduPDxWJNbwq8O9U1G4Jc7Ol
rrYZyTKfwBcgbEYBnQwRpA+s4ecDrAc6wt25JN6Ofrt5M4shvaNzPsyu2khYp2bZb6TeFX3HU2Xv
TXJDP1+1plu/iqOU3YcIc4L00gck9+rMGtEJBUJtQzeavjWZFv6AoCc5hErUXHdKZUh2il70rld4
lgj+GO5oPFC/lGWRZXacWZVs103YV3ZRxfAPy7Gl2SBaQwMnvJQYmSXNPsaNF6bFDqbjiXpt9nwp
C78ZpKLsbxPNUh5iry5GG/ICobEztSp+S4EP3Uobx90G1wfkqO9c9brXaOWXC8uWwCSBPxuS8KtB
4uO/FSQQ+DovKjWLAqev4zxxHGF1ROZAn5MYhVEQWnEnybchzC3fUnSlYzrDInerFYP6laYjbVhH
JWrPoZf313ELad1KlSm+Evv2kPERFON8u8hdgK0c3yrTd01SfOwSuhR54M4DqCqoLD0qq+4W0c73
eip8teYyNnZ6IR+ddvwJXXGMnzcKfP6zu6t1NY8u92K8FQk9VgiW8xhSBc6u5j9GRVFfQzc//pJ8
WVj7owjSNImFcpPkdfKUxBlaUHpWxzpz0SLBLA5u68CBBwtzoghbpR5bXqhpQfuIZYR7HSZQR5GG
GoLm1LxPJEjUVpArfhu0DPqL3h+ATFZSoD6qvZm8G0n5HmjUbdZI6UQ1PZq+o9Zp6aCcrEU20PpQ
diqjw3CkFz/ZeJHDNRwvPaDO7F/cBq6X9jee/NSPjs9tOXZyFvq9eMv9W7/J0aCatjagGsPHKsJK
yIJq41I8U6swR4x7bIxHHZEwSDeMJLCc7ildKWUY/1zwaNOxOV46GO/ZHfT7E5rSE3b8WVVV1VGX
W8NtmkPMLLijfBsNeuK4stLskk4cV4LQdbsxa7uXccyKzRBqxtUQR8nbwpdMjmv2JVODCNRNoJGB
WM2emNKIKlKaC+Kt0GdUMN1Y82AAUFiksFIbx+Kltwm9LETYIxOHdyK5UrazigmMei3L15HOWbKb
oV8SdDx+6lN0Y2vz/INNCpAnWOmZx62VuPbi2m3vDRRcc5lpMhFMX4kwra6iXl6ICmfMXB/mYM6c
2I+hv+WtPXvyCo1ZeqpmtveJXLxxC4jbsrz1QxRbpbSNnLCwAscHyiQ2an6liG+F9Z1EF6U4ZYQk
pqwsonNzCfcz9yMT3w3ZVBJc1tSdNH//C73WQySgi/dVrxRf1T72Nwli4VcLe2DuSEgh8HCBcoIw
h7fpHPYmCLIWNYUn3Q8idJptFQvrqkigI3N5eQ8tdWYxUd5zw43sCpat9zDp0qVAa9pnn/ch3zA9
kQBvmcgW0RFyfCJGi2dClTboMvZWvzWqNN90qlitDZmz4RvmvrWMW7PSwyuD/j0aRVr31jCjfcLv
2plrAW0QlXZcuaq7RPM0CwKnvUEAQobEQF/NgLxq/m1hpTVy7Mb3FmqCSMi55iowEfaL1ApVez+Y
EgeU/HO/1h4iCcZ1CEW1LxXvqKU44nSl+BL2wqTmCPXovMVW9dK+T0QlvpcSKd5qHtR9tCFKjuns
W40KZ6Ll4Y2WqJQE0a5ZWqO51/qYh0/WZ2eEbFajyKEY39OXUdpKXonrXlQQBU7S4tkt4BwOUtqw
oEqBdlbooGhS0o2JFO/Shj3xDTCIslHh3uLNDMfOzGn1kaT2aS/490Ze0hXFY93J+7S+chslu0/D
NHM8H1B9KrgIMTdfM63+WlFQ7Eu9fu6q0bgLaSa91VHZ3nR+vJSkmMHM2C8Twem0m6lLcC9/7KdP
0V4jkNZCkyy4V7zGd3rXKO87ZbzSet27kcKOu6cUm30Y1tYN+EFABV6+xFQwbcmj48Qn0CBHrsQg
uCAgOD5OZpCGvpJ1MPOrLhV9TXxQvSFbE/a7u6qWJDtrXH9vFkZ+d9mZnFsaMDEkhSbGLmKhY8MQ
BmheMroYLrRqozRsDz+JghUCPkg+xl68sBfk+QU2TTYX18RrAUsvMJxjg0McJrVahuG9ZsXgMtyw
2xW6q9lekei7oC4GO69KeZ00SEFP7YmrcjSDbYcaqN0IhXDdi917EYZIJJZFutbaLl2pJGUdMcxU
p8vd4b3yE93R+vpFL3Np4+mKt8DBdXbOeMWS2kK8mMfs8RDagO7kMmgCVM2bYC1EyugEcfgWSvDD
Somqri4v0TQjJ3tDhyucPNp0zc5mzOxFtxHGOLwvfOOJ5pN2myemT0ec/z0LrS+ZpSyhE09vV6g2
kTskFc87nR7bWWCqRcEY+yLM5KFWkt1w5TdxSh91tHWA8YY4IjBqaH+zB8vcW1q2D7qg/pLVzbYk
87iW7Upg5i/Pwumk0z5KqIIqKY2qoD6PJz31jNYXUEq+l6reXKmZ8SLL7f1Y+5IzutmSSs8sAzT5
BGg7KETQmkoUxRvj2BzM9lHdDHVwnwqjFq9KaIGgl9I8WbTLfix/Ij59R956MwoTRjSW6Z0NSDxW
K7Hyx20bCNR6ZO2q9QbtmZJu/I3p1pa4gz6+4nhrTNT49GFOhIZQL88eXcQDSRF0Ywj+PFEObS+N
z3Xb+TvfiptilZKVT2w1zmLFbqgnhoR7QbTODM6aI+mh8thpbbOXrDj+YVJ6IWMnIUMUVXqjOnKV
KrcpcMQvni4M92msyW+XV/SDkHv29TQjmCwm6RYqPrMlNUw3IwRJvfs4HUbbLcxiHVPQuEqtUV4F
jaQ4RBjyKmkC2fGiaOsOnXIzVMPwpruSdUUZQIXTJboqi576YRMiQCvV9FFQ2NF9w7BlM+qu5eli
64V6VVXSuArwp1bvuo5a6padtZq6IiL/RYpauNbKB1NPo0d4i3NHVaPeKWLhsY9qee+nZY9Oe59f
dUVibopUj1dDbck7OQ7rrdkQGC3MzcmZp68BISEYmmg1RnTnePsJQyR6Rj8Kd0PuNbacVLmTamOw
gP7/uFbmK0CcRSGMHnce7rN0geVVUib1iXdfGcXgqFpu7OQ0Q16Ou8gp6Xyy86io15UgjY9QUSnw
iwbNgRbYJ99Nx1u6GbPr2IoBZqv5N9lInpvIMhzu2Sd96L+6XeKvRy9Zi1XRbQu5dreuTM5JbVkS
tPMK568nDbc1hfAmDcrUhY4nzRSboWRHCXf/xdl57bbNRFv4iQiwl1t1ybIlOz03RCo57HVYnv58
9Lk4EWWY+A9gIAkcYDhtzy5rr2XUCBqOlZ5cPbSdf70/yhvuAnaIMiUNqEQYcGHcDuMrBckv1U6v
QnCxfOng1QY9QbuRXcy6oc0hdHZwlxUbN1UfrcpKF94f7f5F4AsmpPAregMX9/YL1Ab8ZT9Y6RVd
io+i2FO+V/xh5fyMTKQIG2dbO/GDNm49+piroT8bpbfv+vaxCP8Gulj3kbeQQJnBPidzyRdRkoTH
bNKjmYdjY5n4CnWl9DoGjXEwqEivtEHouzEyAbDEWfpAw676UZZlitGps33W2ONa9REHVN1m2Bp9
LDddPka/FYpepyFV0EIKLMg6gUrhcMXufz4r02NC9EKDDdDnueUE7WCWqOqmVwmaczt0dbcWHkiz
98/KXZTEspBhJh3HMDA8TG7fP55lokIMM1hGenVDWe/jtgvWiWbUG39o3YWh7t9HZPkm95qOCIO/
zs5EKIWt5p0XXUeRBht9ALkd+NDJC0eP1rGhLu34G1P7v/GAc88eSN2MokraIr5GiXsUrsQGGM1D
HXuH0NS2hRE+Zm5xSoxiDV5mJZRDKbN9ZwwrV5anoN+9v9DT7G4NGfn96RUhy4+g3LwjPEgbRJGH
KrkWsR+uCotklxmhPpnL8KDbMT6icJsVbr61RuN9Mc57a3hq6lQ5pyQi4fDtPluVzJLS6qOrMM1x
bztV9cEfSufRMbpTCIkfzIG68diZSgtARGsBnA7dU5opwTmTNfA4RWTDaYgr7RCopCYyHxJ5pUBu
2GsicW40/+P7y3UfbsDBBH0F3Ca061HKuP3evLB9wyC3d61HumjZQZDhMrI2GQxx6yDJxl3tKJfc
zZc6nd8wnuQuyNxMBEIkD4zZw+YkWcf5gLOCvOKw66Bhk645fpJS/626wfil0bxiZVSqsY484SPE
YKUL7vT9weULppMyCcB7dNbfzl0ve7ov5Bhevbp+yYpKv9KCCdlQlmULq3yX74afhoeVqI7ZTg0d
szs5RFFXFm3OUH1+iByYIxQ3Nh5bJa8fnLR+KiDteApluyngloQkcRNU4P2oIzy1A+SC/3nPNXVi
DcapIPZ6BTL9Y4v0zrHH1hjE1UCdlV75uH5y7dh61t3xq6jqQ4Um/Ac1TaKFtpZpR2dXU0OyeMLG
4+KBkr9dbygVytLR6+iq+Za1V2yaLjxdepv3Z3dv/tjNKb1AWgwo0WtE88/sQJ4CDzGy8BpVvTx6
UdCtST8W29E2P9TasCDH8MYZwrKb5B1Jw5Jhmn7/z2hmaccdXTrRVSm9j0lWxbthJK1KIqE7vj+v
+6eeMNmltA6oEeqceWmi0suuryHJuspO+503tFRrvl59hjT4VzI06m/ATkuyHW9NjkFh/ERCnTLa
zI3KS5HqXQTxihYZytk26s8BvLyHxFb/vD+3N/aMRD91VhgvCGDmDU9h3sux5m2+lEKXuyJp7IMt
aM7Qu+JhAEG1cAHeiJamnDlnAxdlAivMrqNWJD65Jl27jGHmPFq6Vu3cUIxPFL1IeFiCVs0IXfrY
Gc8U79xTSQnrq9cWm0qUzrEKff1QBdZIiaVygl9t0/T7tuj/GmEfvwAoqdfpGIsFwM4b+4+pmg4Z
LoTHrtyeND2EFNemwe5SVY65KWQRPSu5eW4cnM2sUmraMGC0fH9f3lwoEBDUzslZkj+dXdnBF0XW
tKV+seJsD4Tl1NQf4/avoeh/cKgOTQhL9OCvzDRFANlrVlEAw2N+Mv19naWr2JKf3FHxsDH22vS1
Q9S1CzblflUwJmREJmCRQ1v7bFVSH4omuLmCq56r17b1XupONZ5K3T2bapW+dFkZLrhX91ZsilO5
DlNwQU51dnaKokaqtvSDK4m0aJV7mQv5utbu31/5+9Q1BAr/DDNPO2R4/F1uO8HVLnd61WxiLzlJ
y4vWFDG/2sn4dXSbfRoo58rsf6IgslTFWfyA2cpagwgMIb3gyunYKR24IUt46oqgcNcW+k568aOS
eF9T/+TT55l645Juxr1RwC3htEMkge0iB3N74Du/jE1p5Fif0oBGC1bKdGj/agH64Gn95f3lfk02
3r5NU6LnVUCAos1dXS9pjEgIXQ2uRhm9qBpOWFJAdz5kqU7bh5HvzCGq/hK5BA9TMvqbppbuQ2Pa
2cGsMcUxuoQr3BzvXA+B+jdqChs1pUSxo1Xhln+K2ifH3o7lZ/ILXQ21YbBXnBiSQ9Ps0wfFC8N4
40MbuYH4MNqKQIfDrk+Gx8gNvZ1uDfGT7ibFzpep/dNQymTdFIP/FZoz/+yySQum5q2950ahHkF9
EU7zubviG2XrxYUQ1xZU1MlOxz/g2cqTrys7Q+rtyXIkCfhRkNlygnxLPVv7VBjFQob43jelyEpY
TYiNCA4Kp7cHoFFNEr6VFl4tjiGk5vFfbyzFXlZdfCbKKTda0/5Ok0b9+/5heGNcHAggQc4kcsnT
dzuuDnVmkNUyuAaIx64iHP3nvEUywh/0q4oTd+yhBz9kUeMsaSndP7jU8Ug3ErfhUlDavR05V9q2
LKkpXFWd2h3gxr+Nn0ab1NCTYl0G9AcVSeefvEL5rPaN9zzog74Hjw1OognDrVUL4EGFeYlc5/n9
NXnDgyWviH0lFQrpLfRUt58mFEiZyRF5l8jTfxTkQtbFFx10AEB6BKfjPv5gN/G5tYk2Oz09tU78
p4bg9XGIg6XO4Tcs8JRxIdWJhhkw8Wn//vG5clrZKxuVW6QS4/6Hl1PHVZ0xXjgFb+yFhbNFQDsh
v7R5LShPBElf1K0uad5eZBL25zryqn0nK1ssPClvPGKoWRKtksLF0M2xuHo2GsLWO/+Skm7bxp6M
dkEZZKvSseWmNHK5Tgp9iSXxjdwRF5zVm3TnUJyY72hW6sKu6AujXx+6wJVZmda6zuHyy03xDUCw
s0qlHe6TdsD8Rpnub2iqfTZGNzx4ZlnCmFo53rpuCuWEyjTSUIWr/q1b8/PCyZvs/Mw0g9wjN8NN
hJlPnT24Y6eUclRT9xJ0dnrI9dIGrjxG66bS2y8YkB+ZZhTnvhnUE1/lHt0SUemoDX8tfMc0zu13
TJoYJsUQfEdKAdN79c+x82KaiprSL67tmBVfbLhgjgSQEa5Y1W0GCrwbm2DtoNv+J8Ucuq3Ej9/I
oV8XSp9t0mLY6n1knTsF8tlmTMSuLxBty4ZeeUiScInia/qam68l+4C3CGwVVmcXytLbr9UssuY5
xuSqln27VvuKzH8TffLG0Vv3o/efjzDDQbaPncYZw7GeLU5MqAAs1ggIodsIFOOY7nrFLTdulSU7
O8zqDY9usmAv7wzBNCjoaowA7QjO3EOoOMIOjJHBtSMTsyY3naBPkg4Lz9BrbX62lNOtnBIFMPGj
EHO7lMStcPKphXeJ62hPmoS0draCMWHVtkdPQFoQGJs02Hftn0Q+5Mqxj9WLlJ/0PKfOUjwofbwJ
YAfqRbfPy2hnFZ+Ql12ZQvKnufCxd7gpXBfuNF4vxssGojRL6FQZSmdlmiuXhsLB1kklFOVVtJ/i
oI/A6OJDIlplM1TeizPU1kmmsDJniU/tSu3VjFS/6hwEuPbjwu25s3EoFbFd7BbxMhzjs+8iIo+7
fhiCa0s1fRdUvjgEBElHWg1gc7bjg1lQDSZkCJ5cNYr26Lp0G7ML230DjCpYNa7bQu7LojWD+BNQ
jXwGDTbu3//Mu1tj8r5NlBQkaqeEzXTi/rnjZlBUjRZq+stAaX6XZj8DiFONMQPd3aWb98e6f1Kn
PnCGYbPw5kkQzQaLxxhvkTiuUFz7UuXmxRE9CqORxG0MCucU2rX+MPm7Zu5GD3BlqHQ6qz+NVsCR
Tb1x9/4H3Ud7UGny0CEmpekgZucQAHdsPVwQ3bu2Zu3t+7YeYS9QA5KUgIdeWog5HivpfUPyXd93
NEttnbzUlQ2NmOxh2ad7yGB9+GbL+qMLJOhXUSpkg2nnqsqt0Qb+avDcv4CWIXt//8vvto0PJ4VI
DQYvXrsLU80YhTNN9c3rGHbbsRfOWtHzZwp0PBcUgP77YCA3KcjhhEwD3m4beCw6rirLvKZxPJxt
K8vWfka1sUFT4wD1g74w3p2VY3IkX0wUzbilnJXb8ZqMA5h2LZNDo25V6NCAOVJdsnJvjsIpRO6c
kwhs73aUNLWL0q1s8wrBWr+WRQkAxzPKhYTCa5bqxpZiAcgA8oyq6DGSWbodBrh0BHFj71xTTZdn
VWnaT3kcdJu27qwX18jUiaqKCCNyRoWup7hbN0AunW2ngIzZtlqrwQNv2vKa45wEqzEc/L9OMzhf
3aH2P0DRDvlbkKl2s5oc1nUSkr4hilO7bCX7yt3qTh48OXEafwLvDcZH9HVdrXpC+sMQ9BapQh2l
b3XIY6RxPSs9RqgBrwKFf69BchY/vFAeCpU07trzK9p9x0APi1VpQ9u9jmSibyiQ+DyAQDBj1N+c
XFOabRH32s43E7DvRSD6YCWdhLYnnq1g4Q7f3QReKhoBQQQSliPHOvONiVrGsC089WqKTGxrcMBw
79UmX5XEG4NCw8LhfO2mvtlQcPWIlk3wS5xlOGtvN7RJrVg2CYq3mlRPrvNNk8b3pnXPIkyAKVer
IDqV7vc8HF66JF5p4LzLKDkY0NH43pqE6VY3moOOzJHi/Knbv4n5h6IwtWKdurBYFWWya6gqC1/Z
JPqzQY0CKoOHgkJSRtIuVT65cmhg+Nee4YDc5Vq2VRNl03QL9fG7YGCa5cTmAlSdxOG8P6PFee/U
rkCWcpBE+npVn/ugTH6LUX5837q8ORKtEv9bGKG0e7ueXWCE0g3N8SIjZ/hCkfuBk50dx6ZJtu+P
dI/tYVIklCedK1ok7lqoQARqvu2V4yW3+hdRm7/qJHl2bYCAuawPQubGyhyav6JCPNGqV0mUXDse
5TjsNoVLAl8tFw7TPdZm+iIeRfxIqJkIiW4nH+u6UAcVqdSwdpp13OrmMddluHIa0w9WwOWKbaX3
9j5NNPccyZRajX2qU7oWjF7JNo5GtkTahfvkGIW+ybukWii431nJiV2SZklca74Ru3z7gblK8Ofk
jnZRRi86Wm6JBxjX14WNmaZ5e6dA4XGR2RnqJLRG3o4iO6+hCUNH5Ji4b6fpXRfzdCbWscMXXTWh
735rc+9q5J5+sBPRr/1RBSNHg8reFiHdqk3ROo8y9H934YSIEiJkK2MtXknFTBeO0SsCZfa1VA7p
gOJJBI/sztyYODILzQyV9uLYvILSi8TeMYW1S6E+LIk86uTkWcrwKNDoWBVmre6J4KGqz+C19gOj
uiaQR+1To7KxUmDptD6DXqOqEAbRqnZYhwUsG6PWpmtJgX2FNmKwl62jOCsjyJhSbpI2UxP4ec08
3XvGuPOytP4V6zWa0EBB/GNp+cEma4Zmn3lJRt21ox1ocMSONIJ+5Jx327CJqk0/6OJE8fFPOoh2
Lwuj+SCGzt0hSPjsDprHQSw08b3rVe/SFHm+o6Dfb31pPfFqn2sj8vatAmn7+8fhtbF5tsA0pcDw
8Bp84qHdHociroQaG01/sXOd582zmuA5QOG0C/wR4H+pbhA0+Vxrkf9E9d25CNNEbVW1xbUaS/di
FESdbeqIfRn29X5EmOWhaUNaOuqgfyrAlzwMfuz8QeTE2JDwV1cI/dYHj+zrwsG+i6CRqpmcf35A
/pDuuJ2ItPvYGsKwQ0en07YhajEbjq/cV5mm/uF0/SobATtlM8hmF/eVtoRUmO7NfCFB5UMPi9rd
xBd7O35aUuOoUSy96FHkfNaUGtyz07unvsMjxQEZ9lokyk+tFdTfa4UopYXEq9b8bhW07pJc7Wtp
ffY1NGYBuYLBfALezozdEBi6bIvGudDFFx1VuwTn6o6Wc7b74WV0W1XydQ3MbJE0SLVH9Y+UVtRf
WpsMLxQc6o+G9O1VinP4GFWq91zGZf4wGJnzpNRpOkmsxTs6xNKVW6gpjet2tGvGSG7tPiC08QZ6
Vos6pKqempV11EVjfx+QvPmQFUXhLZzhO7dkQmuCQsc7J5d2V/rNjYCUZ+W2FwPiRkiO6ugC5iba
gwDW1lXZVQuZgfsw2JtqzKQhwRiDu5mrc3QA7AtEI9yLBi/lzimy8TsBRPAovAJxlbhSN1GltTtO
v9yb/VhC7G3K323o5D9A4VVbLKq+1tFwWliIuweEBAIFcOrS4IDuI5VBGpGZobB1KWBUpAcxt4+F
3i2xrEzP0M3RomoyBdvUiglTzDmmydCySNXF6F08vXmUua58bvTuRC+j9vN92/T2QESKJBBBUswL
qVEaWokM0TqFUT57hKYyXzt+WO+LWo8WQvP76HTS+yH7QrX9NUk+Le0/sTmKMsbg6ol7UeSQ/s6y
yHgmBlW/2RWyNV40hudkEF8NBT7HvswnBzH1PgTqYK3gnKm/K4oSgcwt7MOQDilPixJ9tXNFHjqC
cLkySCnSCWR5f95fobu3/LVBmNK27nHwMYC3Xz20iYt8aONeUMCAcFDV6pUtUDkDgSu7c+wO3qNi
ZcOnsYyXxITuUi4MPUG2OQjkM7gKt0PL3AoJ9JDQddsx2qrdi9M76qaDeq5q7HAVD/5S9umtyTpc
9SnJA7Z/btIqKxBGHCvuhdsZb0ap2BtZZMET24rqIt154dmlttSs7LBfyjDdh5ZMlxw6jACgbFS+
4na6fRV5YZzX7qURg/ZBzeBsM0J4JsbKzR9j2Wo7UfvebnAr2MgD1x03VqLl68yoA7RrStyGoJTn
zqoo1ZWD+h2aTtpkhD3C8zK2KWFkGbJ0Ix2Rbdyo59FCYcyKQolcKq9W6A8Ij1ghJFMjjZyHpgmd
146EYMshaGg3GpKdrKvhoqDdGZDMQUEqUhqJAhIa9zJVzFWBbsK4AiUpDpUqxCkcx2JtjXQPm65/
9LOyOEaBbB4jJM7WedmZxooEh1inbj+s7VY1Pr5/eLX7DaUnfkIKEfXTjzKXkURKThNJGyNAqBgW
UkaSXkZUoh5FOqJHZTV6vG5Y2gd8+k9lk2jrqLHFBj4cecRX/CAaPdqG9OHRx9qCE/DTrn50fFNs
VU1fAivc2yK+FYwC2EcSa9qcWUqTdqvUIqH6Ba/PD9/NtsZIT3cwipf3V+X+MaMIAWnQpDiDyzsn
3elHUYD7aYyLNl5xVgGpdo5zaPTi42BrCy7T/XvBABNwlDcTsNrcwDp5n4dGYiE22YXySasba53K
Xtn85xnxOLNJpNKB4MyBPnavm1QRFONSDjr+l2zRMEzDn6GJ5IHjgzx4f7g3JgWWndI+phwEzpxt
uNTSFikl6pSj0lHndFqfkprftQv7dA8xJEnLvGAZQyIRdMjM3xzyqmtt4oOLGgTfrTYEQD/4EPfX
ahOtVLt4EEMf7cY+qbZQeJjPehh/eH+mr37G7UtMTW+CieDBg2uaq+omfTN2Wjkal2aM462RJt1h
zIR7bSz/GTjF8I2OPJ4Eq8qTz1phl2ubrH3v0fndRoPxWOnhF2EN3SMdDO1DOXT9TmlUd29A9r7z
Cr++BloerMLRlEc/6UjcyfphSMxVE1T0add6sXZl+hDFtOYkALbzrQOOZlXRwbypAhGeokzLl3yv
ydDO5gwnC3UI3mmi5XmQXIVDWXlea15E2kK87zj9OclxsYw40S+B45ZfKsW7kpHC4lEpANagOfLb
+wt/F2rgDdC/h6tFEE136iydaYWwC1WpYVxcmpOOrWWho0175UOeuu0GBrofjdVkO9DKF7scjAVX
5Q1LhJDYVHcjjge4MvPsc02PROcUxiUJrbMuGz1Z5Rka1GYFJPn9eb5xlYi8PRuMFvUvwJy3j57m
iAHR+9y95N0gfgZe9r2Uobpwit+6SGwjfuREaMQhniziP66XYheqoqCacIFcmgabpFNAOPL6TTSL
lJDq6OwoMoemKnP2Vur/KWP6dt6f6BsvEUkh+ingrMLVtGaxWxwphtsaqXdBaeCsm8OTPqTps03W
ej2UeXr2Ip7EFN3V94d9Y31pYpjyPfjTE0HM7czHphYm2Ubvkqextiu8QNsGBSKn/49RUNfA1nNY
wQjfjpJqqQyr1vcuCo2n10SoZ0Prk+f3B3kjJqI9jPs9tedP9ZLZElpt4NVtb7uXIjGuVAmRQ6WB
52SERXEubLN8MXJzeDQd+TkKevXZClNr59dOvUvMrDvGTtCcWqtZeODuL6pOSnVSokHIDbmY6S79
c7RKbaBmBC4LzbvhuyLr5iEqaR/0vVxG60htIAuzO9rDI0zQSfFNd+Etuj9XvK4ewxu0z7P+s6Nd
uWqgxRpRhYlq5KnLunxTN2hfGvFzWUPcnWUbkpZL0KZ715weARyrqd4CScL8ZUpCobpDqTkXZ8y/
JrEEbgafRd5FL5RufxiKlAsmacYMRl8OWfqp31ZnilNdYLb5sYy1oK6U8YJv1u6HyhL7whuhrRr8
6lGzg53jVtqDGYl8Q69CunVRg9l04BjWFO6XZLXusScTMAFPnRaViaN1HhWpStERoGKe2yKztmrE
I4UMfJR+j6msPNTZUFyazNV+q16AKDDgkmGMN17fAzWigdz4bKpQ7Oj+mG5LUw2vhWGQSjJ41//z
xdRpVuf7cFQwfPMG30iklVrq+JSaKeyr7WWPSduGC1fgNYF3+2DqOJIY8OnRAv882xtAx22kUS27
BHmKwmsYouASiabfpUPzEMZptrGacdhmrarvPKP9UI/INhWm7/1dsBBvHEueS8SkOZiTOziLGH0F
Xj69ULRLN2jxMYjG/FiYFgEQKaQIMnulML/74QA1cNbG+6R2hqswymNL++C3OijcR6+AyIaYryKs
GdBKPgZ6mp68dimqvrcauBYw7JPYAQp/zyJLwbdWIs2+jLoy/glq+JNyqaF5Y64GwzmEffQp0erx
ew711cKReE2e3O4WY0/kwtB6UHCeI2uUdjSizuvtC+IOK3Ii56Y0ilXswailnMbxV5X+LmX/K4/c
FQC1Y2a3J5eExCob8fNoZ0HCpo8enaZeSfchsiEVQBOotuCX9JYoM+8dEc4uZAtAaOHgIm9ya1zD
MAcbGITmU+iafzMpiqc0CYqNZ8rw+P7RuY+JpuiBDvjJ3aHvcuaHqEFUK2nRQTWvwTpYooKw6xIn
39YALrZT4L7gDtwXrxgLZiuwN3iZHp0Dt1Oz1IaCSJMYT1Xnu6T5U3OvJIKeXpHYv/TMs052mYWr
bvL3rXjSmfDDLSkR82Nihwqi5ZGzq2Qp1nlkLzkNd6Rj5HpoFCcXwQGZIEOzR03BuueD0diXwH8C
FFBUiMUP4a/Q/Kqk2kbAuyRj+0Fm2RkB9H4NH88q1n821vhsB/VDrRxsF8qjj4ryIVCKfuWpT5X+
KNxnW4K4DRMCcWNTedTGYYHqQeH29aHJ91Jxlg77G54fM8GLRn5Xx2WYk64S3I+ZzQ8JtvBzWE16
BWOFnlvUFs+B78abGq6Or62t1WuIqYp9XSgLHTb3NolIAposCgavseLsZEECpntBZOsXuxPauUiU
Z6Tlt21nPmqyBO0nuk/vH+XX2GB+wTlVAJ8B+8EvMHMJAq2xq7APiIat9GRa1VZSqAiRh4nrehu3
Ly5of1MBkq6K3Thk6zYEGmnnx7TMPweqvS7Hl94t1qp1Cv1zbvqrSCkuQ79t4nDtNvohMRAsQtk9
a17e//I3HhLWir4pzIgOVnKuxFWquZOFsaFfCKv7pxBy1ZdA9hGqPrW25i3jgXdksLVMRd3XtWlt
faGLTT0CRH//S8w3DDQJHq4BF5TYd/6k9brIUJRLTejkRnAH5kOEbGKR6tdYdFsvftGi57SNNq4S
HkrYMblEIAWGrWKVW3JGVy/c6aFylcXnXjmBnLSqz5Gyrywo69xfQn2yoNUrrsiefLSD8lB62aFz
9M8iO9qqwn8JLk5Ubzv/yZdQq8EmvQpCgBBN/MvXrX2pj8/01H9IMkQ+rIY6yKg4n7PWe5yYAwhd
lnr4X7mCZyeKOPiV04UMC83Gt8bKzqdgtZDqpYKcyVQw+6O/suMvSt+tW1wf4VyH6CMJv5piI+IW
hkDW6hz2f0fjS4/UVCAvZNP6LtwVAV3zdFLnmXpsXeM7FH32ysmSZ/gcLiMCZc2nHG4h1Tq8v6Fv
BA+QS9AZQYiJaTPmgo7wxkAqV7XjxQyt8RwqOpQHRIvXtPDTnRj1ZB/VeffY5n60V5XKB4wep8OK
fup2o1hq8uDIpD2GgXSXmhXuQzQADHiSWFoowOw5CX8nY2MoQARf+kacIgQFV8LurIPmJu5qRJWE
5G7afMcRHXY4cfJXk41iZ42RuvK8/GPup/1XWdULRuQtw0nRl95aUAwULl4vyD9xTdfrvhkltLTh
C2mn2tS/4d6G8O7m3rNMQ7G3bVSBjEoHo0am+eSExhLL4v3rT+oDRsOpE5mlsWevv1S8yMoN8B2B
ER80aALACNCx9TCG4ZKjcd/2P6VZSOoR08C4fNcxYvmwCcrGHy61O8gTdFvn0SyTk0Xb2mMQQ5BX
drTJIDwdfgsA0zaggFIOrAzHB17hdJNFCa9iYYj20ZO69sNTAuegV4H9rA6j82gIX114V+7L6qQS
ONJglzDzOlx+t5ey1WLhlqXXX1o1PdFW0V9EQ+F7Fao6+UBhrRIs9MruHfO5VofwQRUUzn0PmftG
xsEJfkSx0t1weKqrtL9oaeQ+dZazbQunOSNeVG6JoPZBUMNfkJXxtW2Un4ENMcuCqX3L8zKBI8Ip
hpMHYOR2Gmk7moDYWuMpqtINJAn+BhjPRY5Gu/YKc2Gw+7uG10WcTB0LyJMzd2yA7rmhVZbGU6+0
2rpUDGdT1tWf923N/bml64dyMTaFqIcH7XZGcTREBVDU5OKbYXYp3fplEJ71OMbFf479p4EokZLX
QgxAneXp6Hz3panXycUJlOzglfJ3lXinqBPRutPic4bvv6ri9D/TOAFXtygG0rwCVJbTdzs/mfux
F6lpfhGOF3w2RuubPoQfzSIGzOK57SEOc3/3/pLe79s0JH0AxiT0ctdL59OV7aRjk1+UwLXP0P7o
58ZaAkfde2oTApD4lWiDflFHv52X2hkyheUDXwfoxzZqBpecax5tHTvVV72u9yslkfHCNb53NCZ2
fhhyaFcjGJwDHh03C3zYxotLNljdnidYeakLs32qIveHV5lnyuMaOWhjOOc+KY6F+3DfG8Be/jv8
9Hn/mHnhRMoYxXVxGdVqJdNnP3lUQGV1EuXCDlEs1fqIZsTBBO6etz9zV5JMgzuoyj6UKMIW1qcS
3z1u9mN5lghokVb/7hbV1QsEemTaS+gt8TW+dRKIt2Bzo2hPA9X0+38+2FOzrHAHUZIwhkG68T19
63r5kkzcW0eBigvxD08gxnV2s1SVFmkrVAtocOLgmIiQxYmzz4ObZqshaqurM5pLfsAbY0JdRPc4
5txlcrOt0MvBrkfbSi9Ted8G/Wpa9YulpBthDNuo9NcV3M6t/Am5xFNUfEg99yWXyprH+4QQwNU0
wn3WLd2Je+sMLmFCG3E0AfLNM7v9mA9tEWvZJcq7L43t5GREVPs4mimsGmWxGBbfLwIIPKwz7hA1
GAzb7fYWelUK5txeEmlmX+IkCXZV6Y6fxaADudIFvemJGXVPca37x8b0XjIu9KdMlHhDDjyDlQ/G
bOXZgfGSNpk4RoUz/kg9K/z4vkF6I1SZAPQYXvwjyJPsmbHIhQUQrCqgOMd5OdSO7p+bzrDrtWnH
X3uvufpZvatyUnwrTbGzT+WIKHpOvLHwBtxvEIEtLyceLZg0cpG3Cxa5WtAlNehFtYKd1FA6ZdfW
XrnPC4tqoZYvMbXd55sZD6djMpXUqOeFKRCHZZTTknUREhF5PS2LrdW40WNambvG7bVz3sEr0Io+
2iys+OTP3AYhYFAoiILBmyoo5uxO6s5oKK502kssVGsrslrfy8FSTn5Nh0fadMpzGPS0DBUNFGm0
9H4T/BaMhLAuo1/Umy71luhy3jitxIcAoQBFcQjmGisxaotqStHmkja6fcCT9U+WVWYbqnT5N8C2
3lYm/bf31+HeAPJWgImZEs+WDlrldsObIejKXPSSRDghqavFznrU4Dx7f5R7Hwak0muTCHSn1B+n
3/9jZqMS/Y8qqcoLZBk1+MG03rtaoT6PoScW6q1vTWjqH6I7F4AAe3w7VNEk5eC6fnHpBX6DD6aF
nFA1LryzryWJ2+Mztf4Cr8C4sm5zBiv6QQlnMtV/imqq0PaQZEccqHOWWvZaR7lmW+TWz2Iw+wcJ
j9wfr6Gl3XCIsJMqpnODKsJWSdJ6bVvjjx7PaNfpvljRQm/AJZDAUl3Y6XZQpPnrv+4E54qwhIZh
sJ/kDG+Xp7IbZwBA4T8hcE+eJqZvL7ezet9VpG/fH+qNoA8nZHIoVfYekz/bijqF0hc4THmh1eNH
Q5T3Iirpb7s4QKNcuN4qwXIfDFWheO+OExdjUy8cvGmIf7fJQFQP18smazcJIs2n2/StU2VW0zyR
71R2nSuCrfAG97N0E3Ho4lwcpFXXFxka51winbi0BPMrbcDkNFkYSI65W+YchSUG4YjC7ZynFs7n
h87Vy6Mog13vT1RvarTNIm51aJgjsXn8TbS2f1Qk7X8N8cZLoUi0iJIy3A3/w9l59caNrWv6r2z0
Pfcwh8HZ+4JksYJClSzZln1DyLbMnDN//TxU73PGxTJU42mg0TDc0iIXV/jCG0L5efTzYVdEUrd5
/zNdPCJTQ+JHOZxlzKW8bKhf9qYVBHBGJjU69Vb1IxwGjZqLWe9FLSmOSg1gVony7vn9MS/6b4uZ
GYVUYlQCTv6zGjTI0WKHUx6fMkUNHofAgl+kxSjIpLQ8zRHuNXKq4U5Q5NYZGyG/RUI9cxJ9LjU7
1MprCcH62nt7HGw5/45OyLbO56ADSgAkz4xOg2B9i+X2OVO0La602HhVRX9lTS7vdrYml3f/ZbDV
FiRnjijXG9FJ7SLzxkeHG6QAWrnvT/HlK0FcXFq5BLcE5Rc3q9QH8jT20UlurezJTH1yEL6yU2Pd
s5PIKK8s9fURT5lDArhIGMNOQ5lndcTL1HMiP+ethkD7NmtqsteStnTCSbh2Tf52pKV/Q4rKzbU+
4QtVIH/rxuiEeYip2TnaXXY69spskzzGzvvTeHHQv70XUS+o3uVKEVfvNSQwOTniYQ9IrVMqsaeY
S/cqQkJwGMfZmf3uQ5mAOqIcDhPH2GjBtBOz2Suz5G6aJ/gVFMWxQ3IIbGxkVbxACW5RkzlEQXIl
6F9HU8uzLoRzdQHkcZ+vnhUZPcOPdSs6heUkQwDJzQ9zK+ebskeHohCjwS0mzd+o5Xgt7/zdN6HR
pSHlSDZLH/B8A+WJWdc43kWnKNNUW+pi5SZKfd8ORDX/Q9LR8pJ0hpf3BInCFX8+lDDrk1ZHyHCF
kZHhcDvqjmANw5XvfrlJl10KJI9lRpS4bmv6YSK0cR/EpxJeI82ChDAMJqH3/ur63SblaiA9Y2kh
YLL8/S9nr47IIRTFITr5ln+fBn5/rKnJHiphGO8jdNT2/z/DLTxdlC4wdlldyAB3MD0p2aPQPBAi
1X8SYlYbSzC/yak8bt4f7PJeYQapj9Mnw3KASOz83ZBblct4FDnmxl6zxzh8rcQKqa4uHrZpZp5i
ufn+/oiXi1BBaoGJfKswg3o9H7Gf5TLs1IE2uKqDK07H2kP6s7N7pRqunK4XlQ4CNFx7VIodHLAL
zPp8rKTXIFTlsgZkQ/HkxvdGqqDuaDbQkYf2IAyt4Jqh+U0rHuVA3o3RXaqeivFjmJ2aGsihepDA
MMsh5dB09iJhlJ3ayD/iuuBjN9R6ZqqgJFVceeyLPJPHpr5HrXKR6QPgsyz7XxbcUEb6aJFeHhOM
cuw4UwYXnXJi1zA23aTSys8xioG23rb6vST2/aGXUHmJDau9svJ/861IcqDlknpohAKrb6XVba3H
CeLcbdRKN0trfjcKEZxWwNtXXnp5p/P71lgcBIApcDiRhqzaTcj4a5WVCeMxDwMUm1AN9Eaxzj+/
v/gut/L5KKsXKoKy1Gs/mChjmmDTFRkDB1PaJgpNLT+4Zij+1jFcv9RiwwY1HVNBUOnnH1ISEN4x
62Y6BrnkCY3/VJqy7yQNpMIQT4BDNXwR4uC2k27z+KQPh7j6EMWfpvio+bfy+D0wj1p8khcz1snp
qt4p9RMwuWNavjTJt6Y+ZMOPoA1wI0aAx5PlH+b8be6QssdjAGt207Q7/8uAvPhkHSwTPZcW8e/n
tjwF421kfRssBZOCGsb1Dns/x5IeFe1BmJ9EcUNmKwwPrYVeWLzVqp9Wvx+kT8jm95QjMd+wjfCn
YDmFltl9vNMXnaFvefB5EBI7j7/TT09CKCzNixG95vnPDIa86auEGYepOUjy59K6NzsQULKbIyUs
gN820j2+J/b7X/sit1l8NAGaomJMXZ7ywXr+TS0aQ3Ip0IMdLcrOkj4hw699b60xuKnkMEAePpP2
0CXU2wJYn43urnHN0eUtTF6tAtKKBS1I5I7C97LLftnOWTKakLn84djWGFpG4iEud5PWvmAhQaEo
TF9pAqbunGrfJZwaReklnqj05XYHEKfCSk859NF8mzbP5vhjll4taZea8DmE+059EUBWFHN5lxQ3
Y+vFhfFZLeQHLXsxRrrHKGM4lO2unAqXAQwQYXJTmh1cuRdUX00MQ2PQU+UoR/CvlfBJoHLqRJB0
PDXX8hs0+23FqrQrw160c5W3Nh140MUcDpDDKiSXqhyJM22cjp3KR4qNptqOM+KXqea3WzUGkYf2
cC89R4q/bbM8fUw6RbuLirQ8JUWv3rVd5zs60Ng/vrApy2AXiN4omOYLYGSRJFqYYkx7bBCkLRCv
9tQ+Nx1qZna1ANHeX9SXByUmL5wllP0Ua0GAnq8mvOcDcYoKRkPy1pvKLocAO14DQ1w0R5lsbmmO
/kVCE8Hj1dYxoOfKUilDa8+Evc+J3O6BMuMV+thnGWuwD2mlaU4gCYETB6AzZ+lb7Off9aJU7Lxu
HtEa3dZJ6vQjnHtlvur9fnmUL8w6bnXqFiRO62wwivnrdkLeoCy1AYkvRXjSLCFyfAyNHmmxKD/f
n/fLu5BfyNQjZQoSGVj3+bwjvFHplMbFoyzAzG6tsPH6oBg3in4tdv7N/oKlz0Wl0Uhc6C3nI82Z
OodCAGzBQO7MDSJgjdB+O9sP59sg3FJU878PWvfx/fe7wLcuX5yYAxQRYGsAYMuE/3JMKVkBtihM
5+MAO/xTBkjxhtZXgeC+NB1zCtrHMK8GTG/I8VVB+F60AtpV0VQ6rRIApSDP2/YwUvc6DHhbTOse
z6gh+fr+Y14GrCb3KScBtZAF17+KEyLcPeKp0dHuUPwCYlcjPeRVo9+X6hw5Q6TFG6XvrnU/f/Pt
KYKAQAZ3TTaz1pbMkXKr/UHii5Axz6NkUu3GDwIoQH9llV1gBPkKMM1BQEK9IX1aCzlOwgRMy7TA
rMix7kq9iFtwPX9My2QGcWm16uvUoNFllekDHQBbxy7zS2lp41ZFV/FLPSZPStDXXt8qyh9HaPBS
dHI5Ho9qxZpCJuMpHzZjWR9pbQRoI2mCXY5lduV4+90yXDp9b3fL8p1XyzCtSoAzWlUfo2YGVZSG
042JgJ8tQR28axVB9eKx2ohyG3kEIrobGQNS4Hl9RCtC2QDKyr2iE79AO5uddHFgmZJxvPaQy1Vz
fqWjgEXuTreQmaAud75XzLYDg613xbHtniMEvw6yX9cHNdWG5zwHMpMHFiRIf9JuZ8x4Ti3uKxsx
K8PnThwOQ/bHzpPKIpkHtoGqAh00svvz5zFaGalwrS6PIbS0j6o2lPezGT9nY2Q9C01sPPYTuH0h
Mm+FOkyPph7qLzJ6oRgQDp/jqKZnUonpn19Vi6APkET6JeTn66uqazG/6Ro6qmkQlk9RU4Renyfz
5v0T4fJCpC3C9QseHd0H8J7n796B4W4rYPZHw8zC226OUP3VJ/PK6l+W3fqL4/8KUIAKANIhq3Mn
TUE5iFVRQcQnH4JMWW0qU5tdXQgB2Y/xHzZIlg/KWNSiCRwVgKznLzVoZjmPpVwccRdrb8ROJAAc
jCt9xMtjjXOGJi9xCxoXKDqcDyK3YkDmrZeIdAQBxPLmoRil9LuFAuP7n+hCNo7Xoey0tLC4shfZ
s9VI0hwaqWA1Ry4yRDw6yd/JRrzV42baFmhC/ChreRe17fS1H6fIAebaOZ2sJChFK0+xkV/TJ7vA
yy4PtBSnlvAGIShzFd6ULRiMGF/ZYxMOu07VbDMukenCa9iHzJwlolNkg/IYspHdwhI3YjtY7ix2
3WeMFxfmp2oVNOuLwbZCdGss1Hdv+VnTTrK238QDgrjcjVr/1czizkZacnrqW0vcN0VUO2La1rMd
KhHwuTRTvr0/2Ut4cLZS6eYQnixwbnqmfNzzuS67cUbtcxKPYgN8RQ3nCCnAwjp0EjohWWZG+x40
5lMhldE+EoXZeX/4y29NexS5NBrl6kJ8WxflzDSsrTlOpWM6ZsmTb1q7Mp7HnZ8qHkhL0O5942+R
+/qal3HiaEWvuwZ2DvKMXd40D/mVJuDFIudxFsYSbXasCC5cbAJJb2kuZdKR5n16SOUgvJ2g/71U
mX8t37w4iZah6DdCumN9IX9zPvN+F7aTZhUS1YViPgma0TijTI/8/Qm+CA8ZxcSmlZoMTAmYJOej
QC1IQ+TtxeNCDnZSuc12SiEN6I1N45GtVT9WmtZvKgTXr1x7FxwBGkEUdclgqatBE1iXrgGLV71p
tc0RR2ds5bKkeRZwCXHHbJBvqlaadkaofc5FgIhxEYCdxOrvOHWh+TgZeMrSTO6xDgn8xxSx8V3Z
Y/db1NVXMOsnsnTRlhKrPUzWmB2FsOEepyzzU00XvgkCifKuRDbLU0ZsWYdS8EoQEm6aa8IX2iay
N/XWNdORi1iT16UKC1mVf2mWrALxtIisHtNrOo9VjSwq9SvXmPH7jCcJowDF6tC1MpLtlc+7HO3n
+5dRlxYNUEJcgS7cNI3ZTLJebY6o/G1BdRjNJ40KoFD2QKQ3HbF1pSaOXGyz+gldHHsYDi1kDCF/
DmKw4dlD0DTucsyWqkqt88EfEIyQy0X/bCfEeFlZL+Uge0kbu2lx34YCDgge8s1hR/dDynalr2Bl
idBO1DqmmmwCmekP0T28g3MeJJojtIUb9oMXG7EHE29npMMGHq6LGl4GPCGskfzMw92o5psmTt0l
UEwRRUz5MV/bJOOuVQMAn8BVwBebG0WrvdzED5v/BoOIC7TpqWnk+sIe9PY2NSQnCb6JPM2objtZ
3jb+tM2okSAgVfdhzMUINf79j3CZ/lLgoD9mkFcudeN1SzrXG5FeVS0e/W62S2HGfxeTQbTbrFtB
mYLjxGxtR2IxV9bTGu5LMyNAmVSHSTd+CkpV7FMtN1yfFoWDX3WwEWAcuE1tKnekb9dEhS80L0CT
I/tFqYs1w9G/NtqwEtOXhFSmxKS1xS4vo+oWlVaJouEg3KhzIN2HYhrZIZBuaTDVjVi3/qZJFekG
6+svQByOuUGLfBGTqZw5iQfPV6z8pGTztZv38owEY0CLnzIvXQf6kOenlz6rrdJMYKVKqgXulI2B
N8lG9fD+9/vdKAtpgWYNgSet6/NRrFLUeoiBHVQ/EyuxAiFcXUSh7f1RfnPVEc2AWEMaaSmJrYPC
ustDX1Sa7oQNknGgE/ZFxgvBrjP5dRTh8ylqhu9jv6Uu5yR1g4CNEc+YdwdJdMP8Sldi1MvGAckp
CAFayqRPcLNXUU2R1VodCEl5qq1ccZQiGY5mjmp3HgWaF1XhCx7F/WYA4OfkBaGXgPSyEyXt4/vz
cjn7C4yD+UDkGvr5elq0KBhjfF/y02wZL5aKQXMZiMWVa/BiEBUoPO4XyDjRY75okuRWE2D2EQvH
GdHNW/iIVP+asbhyGl8EU8soyBqy+CEokQCcL6Q4Ypkq0iQcBbWYN23al5tOL/qdVYKDMM0w9rpo
0PfCZBpb8IHClQj9TQvh7DLAswxg6CJPTnmGuuf5+Io850qsDdq9NkSIsWPPaksjbjVVEQYumacK
Q4s6oW1FVPDNCfW0KPsxWb1iR0l6Uhqkyho5mRwEcT7HfQ+QKBB67BVrQz6NVmzsTNrON0nTD/aE
4/vm/YVwcYGS/cHpQtgLz5lFB/j86Ysxy9q21ZJjklWSS/Uph08VUzAa2m0tRXs96sRre/Li+kRw
hrt60ZLlk/Hlzses1bFmGmnxZLgoOS12JqchRjrEGAv1uxEp0X4sqE1L86zd4YeBz6Wvl/tmjszt
hLyj8/4MXESf1CbZBDwMUSH941WKZaGx75fRXMK1MHFb0SLlc4Wg8E9hEtQru/9yQ9A4gzIPE5q7
5CJDDUdN9RMBuEIl5Iln9AtcCRnFK6NcRJ/MGihdWCjLV6Wtcj69HfyGiVpBfPSNLvfiEB/UBPky
D5nz4FOVDdHnpPBDr6btdWXky9MNQTCMQ3Hdgue4ZJHnQyfj4Kud3pbHbmg1dwzF7g4Hhhj/wdgr
1DHxAniddp2Gxd7A46BHrNGJc7X/9v4nvTwSFnEjLlwANBTh12gx3xhUejVNdtQ0cCJIirTbVjMc
KZ6GhzKeJmTQafAU6oDEst/IV2bhckuRVCGRD3jyTeRjFZMOMi4RszhkR6g1oZ1DmNqqnda77MAP
cZ+Ym1yKr3mqXdbkAD9w/pgiWQ01lnVFGjnUGZEvU77n4lI3BKjlhkivzNw2UYMvgSBmu1CcIfgX
SJ7alH1Cuxg75NgDPbnLy0R2inYuaT4q4let7Nj0SZkoN0oqWn+63xZmNZIYsKtpuAIrP18j8Zz3
ZjmO4r0qyB/pkvdUnFS0e/z+yvVz8R3AZ5AEAW+hTAune9mNv1TLhQy8RFkw0CwcjSz7YmA7mRdI
T9R18snP/Gu95OX3nV0Ey3h0HpYC1KK+v1r8c63mNa1+8R7qaWuHxhg5epCmV97q4rhaRkEymlyH
8jPV1/O3ypPURyxuEO8FIUMHG2+4vcyJbVNmn69UuC6DJ8ZSobK8cdk4SFZHYzlGUpbNjXgf6vKj
sgBrMXdJHBVE1Kvajf22b8Q7v5QfI72xZXD2lZ3UgbUNMrql+Wj+eH9bv6lUr2dYBedASEFzgdDx
/N2Vzqyj0arEezMoJzfXQ3+DFEh8kAqls1PRt7axGCa72Rfjn6WOM6YNJzn8asmzgnJ7m1kbDLWa
bR0YrY31eO75tCq2uplWO5Qmf4x6Gu6ATwpbMdFe/SQp3aqWJ44pQbnRhiS7j+YifKl0f3qu0W7f
pYWs3XSRqh+rvJUcznPsV9W+uuUis56kvLvqrrOc3eczQBMTcA7xBgw2/OPPZ8Awijju5BJ2odTp
rj5AHR966SGJZccqBs1lTN1thhrdPsUMnKoWqisBw2WvnLICXk1EXSCDlnLr+SP4uhHLQQ4XRM6F
g6IJt50SNJuqNsabDK2+QxOmL8Pcxze5iIYgBpMlvINYwWsjyaLbNGVClWCWtjjT9j/1NlVdv6kx
aE6h38dlsKsJcrYxV/amIvrZDNIo3jZmVh6qSGkdUUB635knGJXzpOh3uR+ptllkwq2kSBV+izln
vYFmU5Sf3l99vzliEQahTr7o+SDavj5PqlEo465KYNhMiuCpKNH7utIgtBFJFcdl1Ha3mWDVbp3M
u3SYH9sqdVMF61uxb7R9FtODJQhs/Uf6n5ZLUePYmYNy5XS9PPR4SDggpFXEGFwE51/HDMBR1WYj
gBVXq0MzhUgmpjCXYhOMSlTHo930injlxrs8+ajU0nSi5GVx8a2V92KsiMqFj3GsgmB+RDOsvhPD
+FqLb1nbZ2t/IR8pYDIXPRAE0Fb3KvrNFS+BgILI+pcnddgU45Bs2iGuAJRe9SC4PP0oKiDQRRhF
fR9Iw/LWv9wfps5Jq6WTdIyTEn3vstGpiXRj81wMqrCp/BpnAiW6nxpJ3sdKqDlJgW68LIyNK8fp
+Ajs7Vpod/F1l0dCzIvYgoONhsr5I+UNGiDGhJIO8nPP/Js5aVZm37MCmEqgitHHyb8mxH7xbd+G
BNGOeA95zpt+7i+zgEH0qE+FLx2nSAucFtlTNx6L4U9LwKgg0bNcRF5pElEUP38xUUS2OqEhelRr
KfDMOTWfO6Tbd5lQKI/v7+OL4JDIjGHoRDGBMMVWOyQuhxjZYWT0xDrp7qPkprNqjAAtS0gdxIUU
0aHFvpFRez9AEr4y+CVCBpOvN/FIqkG0W9aYiDnBzyzS2+w4IH+3RXrR3yWaUVOQkCSIm9hbiZuh
Ep9EMyw3fZNKuBQU/SajKG6Xg+Y7QaBPV470y7B9eShgx8zLQilcc9bNpBe42MPsGClqs6eoLbpF
UVjbJKg1O6FptO9F+UOojU4ixqg2RcnOl9NrZdVLLBiPQXVkkbchjSCROF8ECpBKDH6G9JhX0t0k
RsEdWpvKhigbIJNUFW4Kp8O1OjFxxxxz7zTJrwRXl/uLqILUgeSBasKFTUY2BwlXSw9HvFMfVVUI
9m2MapYQlq2LltcmVaprW/o3bw1OC4A0HB0Rkxx1Cfh+2WApcp1tkxXpcSrzGhnW0vpahwJudG1C
6XIwReAdVA5iKmYs0qbaNKNFkeD9TXG5y88fYhVXZNSIkrru0qOQRIJX6UK8SYs4+PjHo0Dup8dD
gxYS/hoelrWWJCRZHB7lIQRjJ0qCO+SQmN4f5Y2Nen5RUIahZQhtGxFAaq7nMxpNolq1Ux4eA2tw
ucztLPmUKpELV8kbtWdLPsXaoVU+qUPuGLFqA6K1rbRzJwGr4e7e8Cf0mCN8CkW7jV7kOblX8oOm
vnaBimH8oxx+9EdcJRKgl93gmA1QkyrdEZl7Zj58hAh1awb9p7L+WuCRtqnLb6gd//n3ggDIHQi2
gYtgzUqG9NMFXSQHRzxVbsxMkPGKaK5GPEvGsp5IExAhUoILSWAdb6MxOxKhVOExQbh+V2qT4fgw
9HaTVXihYAQbLDpqZzBjyzHA0u3yVJZscBfNlS/6m9W5sL7AN4OdJZlb3Q4Noh5Wh77IcehjheYG
ZoPiUiF9f91cbn64Zayb5QRArnZ9Cpad1QeRkQfHfK6fBnG2HqvGaJ8EDipcUCKDFIcF/OGPByWc
BqVCXA94ax3Qhw0gqtBEWmgWm3Q/YxRxA7Ac/xV/9NJE6F0i0WtOp5cvSkrMRJKqYqcNuf18fzTq
GNIVbnNUVcAHanqsfRLNuXXNfJRcllFwE1VZun3/Rd9sOM4XE6MCTgJoAmIOlYrzUa2MPlo11fmx
tY5z4TtSiL+hlqI4ltkFDIN58Do42vnTCAZXHJ5SgWxO3fjDvvR3JbUqPblvuz3CLbZhPvTRV7Wy
HH2adsm0kxTcaaB/wc3KCk8ZQjtWHqXsTgnvDYsycKA1D/oseZMIZr1J0Xhs7Ihr1Yoyz2+zbYNU
Zi+1botcptEkLxnA582Ugpk1awCLYYtb0FAPu/enZMmUfp0RShJU6HCbNRbkDQDJ8xkxZva2OETD
h5zLYVeJ+KJVmEHuhEJU6M2hodAavbHJOvXaEfkWtZ0NjdYtYCSC9sXPgVLC+dCmlYUzl1L6AaFM
2W4RoH3sUu1Uy22wx7+FFlrAXPtm5m+UmO2td4O6i1uQ5Jk+IZfVZzKuvHp0KAANOHmSWV7FkWlg
3vo4Z9hujf6n9yfrot+HtASZv7nIDrKKLqwexzFIQrXWhQdS7x0iKuWhAC51LMO02QilVu+ErnFT
TSxdYSCAmUbR3PiqIJ1iM7J2Y4vDcUdJXZ9k7MZ7SXmczL522yJITpkcy1eW+0WgtyB2IORjTsIJ
SvNjtckKwao6o6+VB18KSBRktfEgEhTPIMy/Cn6HChkiBo4o+8VdMJuaXekWUAGrMPZzVv6Ym8yy
MQ+P//AGBrVHY2/JYhcCB4Xi8++eFLNQWMUoP/hFEG5iXWjcLgj9K4Wj9Xn9NgoMGdzNoODTpD0f
ZSzTMB/mxUljikoP9z12XVW1+/dXxJsIy6+LmBobuCuQ3cpb4rC+FvpMSqU2FbSHWLIqT6/VySkR
eoUOLb4gDHAYEiXZJGb6pC8SHVPTbfI+LjfTiOavZbb1psjGZGfllnRAa+VzjYmP3YWPYRiFKCWb
H2NNHN1eyYsDZXadw4EECGGVypEDKdzkqlHdWn6m7cKwzB1pFhKP2qzmqGJmINzZIvqGTbWTV6r6
ZCZ66qiJUW1i0UyvXFwXu5mJYBZoKHC2Eoa+rcVfQsioHGarxSXwgVBno3nIvTuT0++jDVX+m9Ep
7kIXht+x/Nq+Ro/+lRtsWTKrr7CA68HtLNVIksTzj43OciuHdSs/gPfcQeJUa8PV1a1EtvD+977g
ir29JqAL9KjgoQP0Ph8J50UzY/PLD+WtudW3yf3olXvJg2htBxvJFr3MUbblp35jPGhb4yC6+TZw
Q1vw3n+O9fW5fgz5/DFGveuiXqzkB0SCbQ0luFT7qpTbWtYBlV5Z4+udRKgMrGUJvQhMUBJZvbKq
LMWUELG1Ucq1O8MMPjW5ZV1Jvn8/CNBpqnrcy2uLC+KpqvbTDOx0hJliEcXRBhBrdOVVlvv9bJ0g
SwICglb/olzH7XM+bdoQouQ6l/lR7wLMm6FaowZdBAsx33fRyvhKZyA7VUDmHCGZry2ey3dcoIR/
F3Ooaq8Je9SGJ2iojF6JiQ55ciqWBOuab+VqFLBeC8gA+92lu04FTzl/xyyl8JOhO3GkgJt19gzK
d5eSTz+8vwLfVDF+mcu/x6EEjgQIpTD2/Pk4Ro0yBtC+DG1G4Edpa3bboSgf5Fz7Ic6ahCilHk12
OKEVBZXOd6dB7++0Mio3eCnpO6QKG7eSwsEWeyniiGxdFATBcw5K6KliuiX387I4ckXslR0rMJ4k
I7mLxcRyrar1JoVKe2EJ2pWkZhUP/f1WtIZoYy3Y7LWCwgRx3G9z3qqygodJpeJb8600uKA2Qj6R
rQbIVJaSaP7Zhn4bV6VJxClOUEWH9nw2J7CQBjLm1GQaSfuYZml0KDuyulbNAjutjM9Nec0R+jcL
BVAKIGVqarzuGrSQqFwmQxWlx9ZQw50/zaaTKrCj3tbJ//o+/u/gtTj9vSKaf/8Xf/5elBP927Bd
/fHfx/I1f2zr19f27qX8r+VH/+d//ff5H/nJ//xm96V9OfvDJoc+Oj10r/X04bXBV+htTJ5h+T//
X//yH69vv+VpKl//9df3osvb5bchOZb/9Z+/2v/4119kJL9shuX3/+cv718yfu4++v5SvwTdy8XP
vL407b/+Ekz5nwCYiUBw7YEOTnb81z+G17//yvgnDDCyrKXOBUJ8CSjyom5DRtX+KcrIWuIaQ1AO
VYyfaoru7a/Efy4yDFSAF3cDKq/aX//99mdf4P9+kX/kXXYqorxt/vXXsjN/2bkAYZbjj7ojbF0a
1Ov6vIF2p6WmFSJUObyzBhzoo6HOraf4+TUtgdU9tQwFApUoD+g4WKM1D6fQlVKLI6v2BvTBqqx9
iMtkG5ryE4YhN60h7H75Dv9501/f7HI4phwlnDfZBNAUqzMpKfEegN1Te3qnPKk+qEEJ1flIinGC
n9I78MbXspjLuWREvjDnwmIwtHaE6etGq6eOEUNVS52B0tjYVxs/za/5DK4DLKYSlCFXMMc2cT07
9/yEoI1cx7k51V4V+M1OqTHdiSQ4VXZfBtOhkMLkBihx+6ShMenleb/n6H3kN33t1fI5m/RtXuiN
bBsDPlyTXh9F1S83nHb7XKuSD1qXVVci8HVVkW+PIcdi1LasMWZouY1/CQlj5HYltE9TLxbaO70A
bJg1JyOwptvMGG3MXHq3p+VBkQtz43lohs37q2Ftuvv3AyzXE/0DNuG60D0GYScXqZl4sVQDIs/H
IrlBtRqrgbGFESTkdmgFewqCjtkJzpxhv+JbhzHQXkRxuCmCUXBacf4uL7jp9x9tFYgsT7ZIZAIN
IfNmW68CkQhIWKgBCPB8OdG6zYw8ABUCRWv2LRRk7KXLeZMpZe3bg6wNqpuVqnKll4ht3eoc4CAi
UOBMQZ9s0QRf3TnxbBRqFFmRhwd78FOIJw3R5UkLHSszxL0gzzB0w3pOTnmUZl8Ev37yh3kGcQvD
1s7lod/05cy8AUn7wI+VB1GbRY+AQfUUo3/qfIi0HfUsEGed5lolksTYLiDWS4nF9+ReMZ/UBi2n
TaAPGKeNmdwjJyHEhoy8DZi6Dfc7RHUZzjU1GLUXv+kl1YgPgZJK30Asxve5X1SpDfDO+oI6YPu5
4Z/PQuGL36a5gN3UzPVsuLmCF4k9TtV4ihF7ke3S8ievKTG17bs6mxgfLLRUiPmNlmX5vTFMwBrC
oulfI8RmKbvonV85RlMnL43Q+p+Q/Zr2HEMwyaAUzdu8TScvySua9mD6x89NN0nxdvLFST9oeg/C
RY2TvaHXCpT4EiaoSbF90ydC+Zox2JOipTqujqaZ3oYVnlllIrY/UfyJwTIgLXGPkFLxeQqa+haQ
jKjaajlViPhCa5TtqJ/7Ypt2RXqr1Eb7M5SHaaeTYX/OLZ+AxRiF7Dk3dP8+n63hTjLwWeulVN6n
bZRUNr4XvZujhaNhd2fiSVODfTiE3PFw9tViop66wOabqO8FUOMdGVVqVT5Ouro1bEN5sVxpwAoT
SAdl71Bo0m+tGV0GO07l5lsZhcIx6LRy2pOgInceB0hJbMyGJsSmHvV5dnwlDuFCJwr+NJkqxu0h
q8R6j05oyUtqNIZ0FyhXNe2rWoPkipNgDZe5pdlZIBvjhZqWOH1VVhAfqyQz4ZtHU7CD5yj6ZM4A
iGawmLOT17pU26rSflQDLRZdX2nGF1mt4s6W4rKvDkkN1mHTz+jo3c1NIMSuGFOZH9FVe/ATtbTI
3zPhKSjMMbHrqh1dePeSsuloXUXftNlsIwf4hj57mQEny/NrQ3sYhckP97TEh/sCC7+ftTGpr2br
Y4zaVFLuJL4R7WYxye8qzWzvmLj4Z92DH9Um8+TjiuYoafCRMs1dEmbGj9nKH0volx+NPEtuhNTq
dmCXE9sX6zLFLLFWj345Znae5jgAz3jMD70SInfj6w/gPcO9NE/yRkuswFXVUNnNpTg6uKrFN6Eh
QzPqVG1rKtSkQhXkSkwqgb+hVXxsqqB48eMcXfcgcGRlSndpqWPPOPmG2/XGNzEwA08eo9FN9clH
d7Aw7aZuhcVKoRlp/YNzw7GEuZ7Uh6IfaVuXxs2gVtJOCMPOTaO63seFrqIWUct2oUj3hQA3RJC7
4yR1t5JclIfMsrwgzsZ9LNbSZg7beTdD4xaMxLTlpikwAc+8Ik+Fo1iAttEk6ktj00r7oTOyfVuY
5V06RjnF2QZ7bdnqnmW9l9AFk0/yEP+MSQv2EmberuYL2pMgSphSzqgajnHyrULb505E2+snTOfo
Y8a5+VwbkDjrqMncvs0fghDPCsXIOMkzCsqOFJk5sNoR10hqkgcli/XtEHf1tgnoddqRyhbL+25+
GP2phngBTSBCijL9vGCMPT2IjvL4f6g7r+W6kS1Nv8p5AVTDm5uJaADb0TtRom4QJEXBm4RN4Onn
g071tLjJ1o6aq5moc3NCVcoNIM3Kf/0macKuqT0PrWJC0oeal1RtOhKJttHupjS1cujFk/cAN94M
q6k6q3KNzBUrjgtmVdleFa2S3NHvCggufzJz3aQ0qqtz28qJ8FSzxfoqUMReRdmQn6d2OW4wBhNn
Y9IPYZ3iuKFMoIHGPF00UyyhrhXpVVWmePJrMvPthQpy05hty4pupquxmIefieIaZ3hVdDuVziF5
GrL5OrSGF/l6vMB0ajTw9rg44MsZB5bXO9u46X4Qte4ELh6vpCe3TRWatarsoC8PP3uYXNgLehmu
IcvcFntnoqzwG9mScGI+SpxgNqorlwtT2t5tRfzzmWb3IqyglJ85mWM8JmwW2JXXOkz2Rr/QeunQ
K6peczTu15Pmlru6XpYrs1vuMGeP9y6K6Xao7cHXDbkYweKZ6QWsRNOPgdO/l0szfyuMvjorKum9
2G0vvxeFu2xIks9IPIAucNH3VcnhmXKuuE0x7xpM6G5ETVWYEX/0UM/5stUGzD7cougD4RjZZhSC
BDYzng9T4llBqqu1DIBmx30MKrPtZVdvtAxrxchIntokNnZ5NyATMNu5u+JINl+R8cI2y1txoZYA
0i4JGJi8R/z9SbLsUoyvAtMQLyOWMmO9POeNg+NalBVBwyPUvhu9dGxPG5yM77zOWHYqYWrGoAdF
krTP5TBluxhB2ZpX1h2aFrhrTNubJbHBv6d7WPWIuxr9NTbcNhz1RWySCl6xGuVyG2sQzCEzB2Js
HJJlizwoFfEyF1N73UbSO0Qq1ibeeGamzmuqzdGuyodpY8N18wubFimv83tJwPoNqSRT0DS98oYy
9C6uLD/2FszcXPgSjcbZpkxd+maLRjv0bZpsUy/xboe2QOKYuhJ0e/DcMK570/Dxhm59tWGjKkx7
2GZ4J9iRp73MuhieEz3p4GJYhI3gzu5tE8lc9xE5md+oNuyrhdWVBKPOktnLISu+pMrKtfLc8aHB
FDOA/2Q8jIU7iMD1hpuot4dmk+Rmi5qKzD0SKhd/4EffIx8bv3t0eDBPgAwSjHWdpudLrWsX05x4
T0uOZtvXIrOgE6zo6iMrIT0UidHiP6pU4i23XKaQl1j9t2XWklsNw7Fd2kSxg9lsxabYDLkWBUzf
qArSEbacry1979KdcAW1RGpQ06WNmjYE8BDmFXJDzdtAz2NRBlz4dSSRVn2jLBJCblW29WNkK1KF
KCJ1sV+kV+EcJNL0AdAOAZTWTVkddI2dPRplZWJhBMf7ZzcMsvEnRdYW+XNuWvut1TUPhVio9ZK2
+F6LagitpWAXIqXrojSEeZWKpTbPciPGPLcucY7Y2UhXLl3i1H7YhVvEm9hLjENn98YFrgPunoiu
/o74d5dVyPn8NWMPCDqzr+7lUG/IapHnTWKarW+rfcWWpUZPyP7NXVlG0zkitAnFYNxcpnNvvuTJ
WmH6Fljn97mZ3J9FKeSOWb7cTk4c7SGBZbBlOmHsdGlrMPCUWtuO0Th7OOsXDmRQIC68L4sl3iC5
mDFJi+3xLiWtA1uelGQGmPNWCA/U4K/tsjHA4BQ/ANsr481ClUO/gAbpWd1n+UXuuJncqU0lv2m4
FV+qYrASL4z6XjX8Fn69jlC4SsovhVPIV4er1VszuPM9nq2dF/ZF0x5cTXhWaNHCakK9VdWXtJPs
4ZRJ9b2IqyK5Gdt1M6i9YbYC9g1O4ZlGDY7Jc30nCibEjjxK5aoXEhdEUcpik+lTtdG1BIFnonvf
Ov7uZAN+gY4KEcytxh3hLK2T/q5KF2VXzEV/4Uyi+9q5LcWS0y2CtFp1lI/NPBN01oohGn0lXqQV
CNWr6wPgM4QHq1yMJSgjOdqPmDZTiLXIMlaCXhGkfWbj897NObo1E8hwzjQccesETzRkpm3zxg7f
9oufGogrdkYDpfeBPndSPPY4GR/mMaEi8CTUK5wnrf4xz8r4psQlIPMdW+Z3Qm8n1TfnrN9PwhiD
Uq0rXkQ780PHMVyyPsqxJdaT3agrnIFtk2YYUnjWOT5EPCVXcXG/aFP3lPV9KUNtSp2fupdPNI0H
Oq4ztxCpdl9kyYFDp3j52qdNutengh6mXfTLTkcnGY6xVx8g20YbiOv6PiGsyqd4SC7zdh45EzyH
MI5WbCOMxQMvcsQPPSp77GDGuGLJDOoD4vrh3yDwPwL3HuqS/72H8d7Dgf/rMn1t667+2f/x39q9
1Su+1h3/S+/wwv83AMIV5vmP/0LgPuCD2/atek3+db9id29t9a/n6se//pPg3fa1T1//dcH/7X5H
Dte/7N/AoeP8xe2Kdjg9ZgAehI//hRsa3l8rT3Btwaxmj7+EBH/DhnA//gLQA+vnvwNq+xU6/Tdu
qJjeX+iK8JtC7QNd/5+ghu+xNRzd4QkQ1b1aWyJl+KAazEiU7uslTgLDSrqH3HBykp81+3kESNoW
3Bn8pc/VExDOLwXtf2OVjAqmBhWOvh7D02pYMYzfMCSIrFEBDSELinwIxXClWReF89J6F0t2Z2ZV
MLa3nX4n+mxT1kgRvCLUsgdR3ZtpHo7T02BNfg2YUbYvsMC3o6b4+bgH9CoceSghJtvDLQYn7NsE
o5hxkGYXuvcgNAQyXe7TLPc9nEjMjkvSUO3GRPMblf5pswMoCno4k7/Nk0/wyyOF7sfHPcKFjJbW
CC65lOv37mV6JfzBL/0lVLZ10F43G+O2eGwBPALd9w5/Hvp94+PjyOuf//aiJ7koKpVYBqF8GHwk
9ddR+y3Wso2o0p+DtA5m9/PPIx7Bcx+HPMIHa8tG+WcwJMK6zVZstn0I4OEXW2sX7dns/HJ7/+ch
P8zh97Pp2K5srutphQqzIKExXVwvgbmdTqCenw5BZx8EHyIrMPv796gN46L1OmRJ6bwuLl1M6yYW
5DvUj2X29OenOZJ9/v0CfxvraLYUVuuIcSVmxlcV5PAf7k58affyvN5hMHQVv8Vn+rVJz+q8uuUC
1PvGAwf+9PXPv+KIufvrV3hwuXA6AuhdG7jvn9gsuqHN1pK+I/WL8vERotLi+OO8aWw/iYHfufmd
WCjvocuPYx7N1lJrKeH0nDGhV4zpAARHBmksYaPXXK1OPOHH0ehIw4uzIHLSvv2lCfptbUBRU0qF
zKzAqRUziPVC3sYePob5nNhhVRvGHmZHv62Wprw0PQIlkGi5z9QIw576UJw3ZTdcQ9XRr/FWyt/m
3Db/2axje6RXCVbOZkneFylW77+BZika+19KzI6VrIIXFY6yl0bnhjIj+I0UfBLgUZ/YMt43EIl8
AVKGcoEzkM4/yNzeD6pqpVdoemkTE2l1funG7ZbGaLr/89tfd4HfTgC8LXgmaJcwmdaT8ZguVMwQ
LlO3A9R0ie7F0cIeoMjalfVAEdtcy3p2zmGu4wuSt7aTwsq0T9FLjmQYnHtrJx0tC81ZXAkId37/
pFqDVFrPsNTUoc5vLLoa0AXpqwOfq75tAuYucfM9sVtuWMJrz7MEzlHORTbwwIvPxgHe4J/fytE2
AwKEQAcLB3B7lK7wKN//oqX2+iommHjbG/aCtnUR51kjxMFs3TcDs7M9SvfsxGF85PS/kpwYT12b
h9gi8c/Ra6iNOuuVKmHQWZb3TTmo23Tw8i+OnuX7xDDakivkvIQmoB9N82w2JGV3hxLMxd/M9Amm
O+WCeNRkWn8TfUXmIrwRxK7acQzRqKtJPYlFbBNs1DH3nvPzyBkNWIxttFUj90c+wbSq8WzXYuKd
e0/YJ5gQH18Lole0QC5mdwaXm2MDGGuJBB5RgugQpkgSQOnWmBXFqIIAOXVyV9nck7aLhfHYvmkW
xFdJK54dctLsrQdJjV1SiujlzxPkyCKQF/PLsQuTGIz8+eeY62LGU6eMQh+3SmoQawLRc7nLsHnY
V6iS7xyrT4WvmmMD3Tae5SthoZYbFo4xEyrWttmNW5alRvvJUWoYG8vyJdWNOA1P/MqjrXU9Jkl4
cdeGLQQj7Erfz2PSLHpncip7zx4QXciiLbng5pFP0Ape8OOsbXODjojrxPCcsOI6IFche9ntvYDg
pyEwIxMpXm/hIE9nWcIYPeGtcLz2f/1CCH40XymiaWUd9V3z2eicAVbxvopmpyDbFMPkPk30rQaY
6Ed902yitmgQNUcGmR74WbpuW9LocLUgoQfto5aaTpxIRzvvr9/EF8aUDA4t3vZHC7ERRt9jlmHv
+wzwC4dgO2ikdsoqYN1Dftt511FW7TqbOxwROJTcRn4vCdXeGtKyJ60S37I3tYWdPdFiQtOtnsxW
WV/i+6Hw5IOYiM+aipvlcQSP1gkhhZVH+7nNXmcvzbDm1ZJQN8Dp06IyH+B5iufBAM6y+7wN86xt
A/Km3GCSZA8DKtQnVvVRv3011qc1izfaqtIiyvvYLHEy2MQAEKI9IEv2QxaGeesN1kGNCyXIyOfd
scnX50XSe9tKafUv2ow9/cT32MopJa8yUobzzh5XN5fR7TftBJaTw6nd9ehn7wTHMQDq0h7+vKA+
frN/N5S57HFvgk/y/psVHF+u3qXRnqbMckF3t/LlINR9QTPyxNpdJ9nRN6ODTfILai2Xft06SX+r
iqw89mwJGrOvG3N4cNsszrYCNfK3uYn6LMBfo9zpmZbv6xnKHWSTzDoVCneUdPrrI3Ephny7ylAA
Jo9+w2wPed7VOnBcN4mv9RTlt6a0utsmkUYeFthQjH5qzUMf9Fj9/KhYSlhWmY25WVxV6bY98A29
tHaKN2WmCcfvcjIgQ1eI+mcmEknoCVBOjlHqaFwMY5s9l1Zm1XunhOS9qx0LAz8Nf/MT95QPpxqT
j1N21dBCQrTwJnr/bns8dAlR47kivMO25bCqXqao3yP+HTZWWVTbsnGyTQd/f4NLYBHGujPs/vFU
4sKNlNe0qO3AIt//BhtD0MXtWACedMZt2hTLLhoL+7zU81OK4bU8PZpKq0U47Ld1o8Wv+v1QmTra
ZBeqyj4pIiscjJGW5YKiOwOjDiV+wySykPHb104T/PkhP5nEq2R4BVAQVmM08H7kArXUnOVC2Vdz
1e0VNX2um1IPyBbWNlpOI0opK3VTCvxE6qatT1xjPlmta/WGky0kFThhR9M3pWmbu0sWH5o6ti6i
YVZvqknpfAWrmBMPelwwMqPeDXX0NWWflKpLWteBNesCOxKUPKh2sZ2p6qDhRPT7tCI/sUV8+nxY
sawOXr9y7t+/3dIYOT4GcjL72B03fad8ddgFrlRnak6M9OnjIQBfnWS9lWv2fqQx0fXerTUej1tJ
iMcNuLKTPjnLGNF5jcx7S11OeEx/fDj2PkSJhJ5DnjGO6U1mNhVzzCs95IXXbJ0CllunDvF2Ukvv
n92BOIvWoViDZI7irXhsGakYCH+Mnnkil3x45msVm0gb7rEMwo13sgyaGS1J96VLP7DGbeLPa+Tj
uyX9BaskoEcQRoZ//27lUmQezkzxwaAnclBclISFPsqr1lmLR1pNoSqX8lTdtf6t7/cE1gT0qLWy
Z4keu5RlmVto2uzG0AZp+g6WHT8Uuo5MEk4PZgJimcqDpipW4otaU+SBzAztrJg9RQABVvFTLZNT
QMCRs+V63IC9erDHCSBhuziO5GWnltWSe95euOS5THTw90lLFWongnhPNpKgq1or1BGEHLwum8/y
hCuaHSvDLnJUgWapiG7LHN/YPtFquk3dcCayaf5WOhkJG5XabUpp2OdplDU3hekOB6fK8wNkDngV
XL4OcFPKG01GxmU/G8WZaqTIzSbIK3JG0pG6vXOinvj47dkVIW6uNyuowtbRDgUvq25RaSFeGpKw
1a8WyBm99a0SV+l4yvTvk7HWmoWylusA/LijU0Dif9eWLfqFNHWSSzF436BEq+fEJ+Kf2xQP3XLS
euyTgxYpJ94KpMnblEzHwEmKMeoSoz07xBn2wpoR7+0+kf66XyGHHLo9MVwr+8DLQ7c3nIuonqMT
r/jjFYifwAHAfU2zdGqp98urTslLXnR03rlb0z+1vWdlEHFoz/RG7Sk/lYL2cdvC5ZaXi14GLwVk
f++Hqyq84po4hpRUzcOZpqTicpH6eFHMc38iw+zj4bo2DeCA8mQog47Zv0QRDvOUVMlBuvZZXEct
cRylA/MIW8+Ot0kZH0X3too/uzCn7MQl6RiYZLWu6BRbF1o9rm7W0YvFI8lQxkVJOV3xa6nm1D2I
2EigFRptwHxf9h2ErpduLLSNS9vsuqqVr2R2Oae4ux8n9sqARuuKJT2E62O7B7fIrFISj3qodHrP
haAJWCrL01BMxmWbGOoYZPTw/rxprwvz/fb5i3XNFRHFMqjE+m1+q86jNpvIjHZwzzOKlNMiSy6p
XKcTc/fjZCIRTENrgoQTFcGvS9Rvo0CmGOAgYBY9VbjOFrrQYSbDUUkWtT8BcX4ymdY3CMwC1ojV
4dFO5EGeNCenyA4FxMyzMbIeCtWGzxtF6l7jNhWYIxzIrFGJx6vM+fLPr/PjIuVBKRF1boTAnsdc
2Uarhzxym+wAA6DYyEjUWxFZwpe1cVhGpzuxcn4V+Mefj6IUcITtd40CfP/5zL6fMIQlNS5T4e9N
tiM3zBslbKuxiv1oSLszNW6zLSdVHmhun+yTvh99MbTVtlcH8sCGNH1RB9rUfV47+7m3opCqlshW
mAWHWqFcWBLh7no1i3cYfsrLaFGItQeCfbbG/tawu/7Ln9/hJ5stL5E9llYlpwlw3fuHinOYAkPV
ZQc6nxn0F2JxXcLN/SSqYoLJ2nORdOrZJCGfuZI/lNgonKgTf0Ejxy+WCFnONO6NxDIcFfwYd5Qz
2bE5RGtciCUAd9jo0nD9utMe4W1n14rAuhBIrjb3KOv6CxRN7jdNG+edOrrJHjry0zCVy6ZLcHjv
bHvCYs2yYI0ZSJbNuAmhDaRnlcbV02nT4TYaXQIcFcWsfHOc3jL5JLu0hSkY47RseqcUCZ9tNuRN
UO+z5VB6H+3vooR/kCQyI4oLOkTfrNx6MSdEFMdGSLqdaP2mmp///Gk/2wfQ07G14YmGn+b657/t
A6aWKSPRvNlB2IPlw1yrgXwnI/Raqz5xkflkJYLErwZ+IL6r5uL9UGncDVrWt0wiCDfYmavx+RCj
qYerJ3d4Ep9Stn6ykeqcy8xam2djSb4fz6vb1X2bSat1mh0aZotBMsEjJ+blup6PpiVDcFBhegya
fLy/KAvh5BBfskOETG4PUpIEUCinoCu4e/dq5V0pOgRpFlB0otD+9PlW0yymDIKNY/eHPs7GJtPd
7NBpLlaZmlI/TrXXnlIbfPJ89KWo55mXbGhHtd1MMBJAB3ybTHrapo7V6HKeR2WvOEp+a0fdqTi1
z2YJOWpgyvAfuN8fbTW4HpftNPA+xzTbIN+rtzqaz4AmGVZt/al25Gdfj0qD5id1FZ2wo906RyMe
ew6jOZ1WnuMomodY+y17mS9Bq82XtpDfYiWuN39edZ8+JB0xVjk9qg8mth69nzaqrOyQNNCPsswR
MC2LwY+jWbl0UtU6gYl+Oh6eUetwqJCOW3G9qEyvHBPigCHx+uhDqoso49NNHrDmWE+nbDo/OfLR
sa42AevJS5H8fukZVVG7qeACBOapBBNRtHvZUTv22NEcFNWsN96s1eCtXrKfVCU5UXF8sqlRlCPK
pDGxGoQffVWcx23OYBvJAc/GmWvJK5m13yXusvs/f8jPR2LqrK7EVOZHqyOhi+3lIikO2phFmxiF
w75N6ZsDoeYnlvtnhzB6LPOX9y8xXsfnAxJkqaEnYdKoffKSG4s4zLNw8M7ICDSHpnqIZeVeTvUS
BVRE3Tdr7E45Pn9oma2UHioAYiJW4BZJ4/sv2xhgFpE2Zwcu8FGg2riMU6xj9FF6yzZxRmyunFLb
M/fJjauSOohtA/GCEzV74j/H3Z9fP97HH7Yn9Gn0eHFMxXMLNfT732MqOAfqYlH2aSY0ze+dpP5Z
9qZ27dQO3GkoTrO575vc/FG0RSR2thlNF1JM1lPXNxLM2dbu7Uq2l71sMYfRBql/zRRnPLPQXzzi
E5ir/tz0xc3iyjSGx5/Mia+P8Xhw8yfEA3cgGwP5s8vgbml2lm9RWk1yozfSepKx0blsI1nI7ZEk
yGa50wetuEJ11G1w8VDuStNsbhQjyTK/msp+9nNLnQsCIKhOQxHZeeKn8aTlBOxVfTjaFTQnM4lJ
Z50UvHa2La3awo8IHN0NGUoaDjgkA36edS6DWn3xWpOt9ViWKSduKYfpxW2QU7pEjHw1CXFO8OtO
aEDbkxH5w+DQpif4oNTDuBL2BVqN5lIKnSQJI5PlN71jN2zbWNo7Go/8NoIPhtyfzaTboHbynsVc
d4/lQjJKqFklgcNp1yv3PT8biU8el1q4pKX2VKpVfD/IOiUbtLdzxxdqn94rVt2gw3JmV/rLgFi7
0DLrYnLhgRKaGjuKY21kUWnfRJ9WEpkQ/dcrwPbpReCKsclVDDV9gGLIvTHigf36vp1rIrK62Z+I
Ujl3AXeqoByowYJUmk63MYi3+4pOKX9xEn3sNzYnzZNZO1NMlqo9P3labztnNL9NYi7G1Llqljl5
tvI08g6t4mgHpW2NigTfcbha+rrDp72cqhI6bNrChLdq9zVdbUJgldaQfRTUaJeetNv7KJ80y2+h
QGgbqUSL66dD5XDUoeXTQiX1lvvSTGmfDlHtYkOCeI60s2SsvqAtxAQfcXi/N5O6vptQuR8W3PVC
clTUS9eymjuHHPCabU/QfHDGcbxtkAvT1+m8vPeLZdAe1IjdZN8WQ3axqK16g7SkNP08kvh82oqS
S4Smk5rsmlSN94MtjDmIynlwQ62zL+vZlq+VwBA+6E0H3m88CWQbta4WxKZYpfojWaIc9hJUezfU
CfD6pk/N+BJ3eeZBw8PtC4WR2jwZVlq/IWju7w1rGZ4XFW0Kk1kaoUnyI78knrLrrI9hNXezZb1Y
/dSqQSSF2gQ63J6JaZhAA5RWez8IyOkoIdi+ggrM8bnrkrnEkzGpn/Msn7KNgnvFNz0nlioFgTR8
w02bMojT9e8psoIkVYhC5kGdau3FAjXNd9Ek3Rt6TrHuV3ltZkHO3Sb0+sR8TEloOKvEnJF7kqIH
CZS4GlM/1c3quzcBsmIrmxJ426BoSzeGTpB0wvFRw6QQM8RvkRvWxuRU/ubMZZIgZ4XsD6WfdlUw
qEkbb4dqmOdNgfKKFN95KWiHZXZxUxpVd4O53lz5hnTikG2gfa07WX5VjMw8lLWnw8xO4HeuYand
wZuk8bjk1fgDl3wcCdI0HmMUTnnUBR0axTRYIkWBXJYUwxN8aS8PyK3qvscZ4Sy+Pi2u2KKVJ5Ey
G/rHaUYkFqCORX+AmJOwY353UoYJxFMTRNmcxcEbsh6jkaS8KiYRlb4rWgnBs+ytu0xdDG7eDX4z
vqhaeZPgov6QokDigw5M3S2qTv0N6SpWFBGXHxzu4/mmzfA0hFOQ9RURK6PFVIdofcMGHo/BYhmI
F8xljp8nMDdkiXk60hMZ+/xizHL5MkZV8uLM2qRjWAHfxMd71cNQPV+8u7kjJDnsappJ56t466EY
cN725ykGKp/sTtU2rDyJkHQe8iAzneK2VEX/ajXZeb+kX/HLMIdtg7EslmARFn+H3GkbJBYKqUkl
DNQpjGC8TX4xyqYNmQt1coOSAbcZepbVvtaXMT7rlMRxQrpXyu2wGHa2QY/R3nXpkNwhSyHImZf5
EJfdRWl5X7k6ZlloDxw2BHOyc+RjNVzAqF/QaDKBn5phbFKilphbahGT/2XH+N0GZVVGy8bNBz1F
+IjqIyuM+CnXRPLIX08aOowFvtOSz9HZEhO2hB6KxeKD69Q/V+01CsBeKb+UcCO/DB0uBDxUIW10
gXgbh56CksmPKmoRP+msOebIMqw7BMRoXEm6uyhEbjK3pUKmdDX0CsqzyWtjX1hRxGRKcvJrMML2
yL6sS3/qE2TyGL41qAEd6qul7EbHlyLpk2CAwFRjkjRha4qAzDv0Xa09jWPc7aZ4Gl3f1ppSC+pY
mc6ZzNi7OWgWUcsOU9OEdo2MzC+MuscRzoMsPFd2/VQK0V03FIgDIklPjr6dgDoHOpaTqo+4BEKo
LkYNuYTlXhLe5/2dCv+PGPn/v9lt/KKM/s90+i/Ly1vOEf/8zqPj13/0N23e+AtEAPzeBIS0uKJT
qP/bbsOy/oKpBmrIzRO7dkwa/o/bhmnBtcfsdDVt4E6qrdmJf7PmDecvbvsW0CkWZXR6HPf/njcP
J8wxGXn12wDgxz/yqLbvgYlcSATJvoxgXGGFQB61Ijh0nDmHZa7rD1NsDCeu2+9vTuugJB6vIQzY
nP4CS97Xs0bPymOfSff2UNpLKEZPE+HS28sMTylnpRSeVlzmBpIkXymSDju9pMB58c919XpB+m9Q
49+/gsYojUvu/CY+M0e/YpLwcgo124ukPKQ10kVdbfx40aegtxH06csDnKvXPw8KLPO+ml/HxTkT
ryWMbSAmE0rxfty0JR9Xsbp6p3DWfxkwQ53d2ZjvRssUC9/BkLesUPK1Iru1fqR105khRWcdONpA
XZ5ncn5FEjmZ30c4Xl+pA5uJmwGb6he5iho3oABDE3JprNp9YmV6cW/l9oC0VI7cTsVShUaDkcDo
tUO6KwyPMlQZ7BvHsK5Eh6DNjzRV6tQ6REOeR0QrBcRQGV8rk5IErbxb+1BM25BvJ0CcS88ogkxO
7uQP8WI2UI4zE5MstY81FEJ6/sX2kuqNsAxkYMvKUO4o5mA8HNiq4jfMSyLfLo1ir0y5FeJv7+0w
lL1p0CV6U/I1R+4WOgVa7VkaUeM7UX/fSsm1UNOba3XJDd+2K/VnoZSdP4/VvdtO9n1sFsqe3IU+
wHlwCMeIQYh607fLUuU7R8zFFq3ctU2f1goTZXjSRPsiouibUlCzTKWt77wGF3gsXCkQ5hz1b6/8
LKa8L/zYVbrKH3U87DrbxffWKOyXfnbPVilwKBIeESfN6q0BUHt1R3Zjs5ejejfG5tdfnVSPsARJ
hEi2xeIaUX8qZO75VWqn+6EwqvJyGKr62nRiEczlKHaaUOa3RTR9d5g825R+MoxaHs5eExc3HDZd
Hqh5r19nw2j9rAurJlaDkyg751+ermnNW1oQJXPPR5lt85tMZpceiDtkzpnnDJNznVhIwnFYyCXF
XF0pJhnMWp5jGIrvyp1OKdnew/ZV5b7Ix/hl8JRuvBTC4dJhQVo6s3OTwFPTq7he9KuhU4D7dCmD
RU7NsLcq3blEW5khqE4HOZzHg9c/RF493CWrnM3XlMXqAiwfuUOjjI83CS3d1pd6WlI0uple7RzY
bJbfiMq50/PENvZO3XvVQY5ZrGzRFGuv0ICGL8WaGbqNCRloArdu4Tg202ipgTbSzYo3Ndfn6hI+
rH1tTu6MfYJhpl7vQ31dLBp/+Ty+MI8np/G1NuZGWhFMsJqg9PQGJ2sqNnNSN3d5bza00e2s+r7S
hRBTZE2hbCLSD7SdmSbz3WBHvUIrqNKah7HntnveyNlGnVfkFCEosyrqgDHW3cBpUS4EI/JjM8jc
xK62sid2cqMNdlef6Tzsw+QpKLP7ARpfUEKTUUMUwbF+MLMU55faAJu5T2Oq5S2WLMa2zmxRY8ha
mFRkJRrfsz6OS/Wg9kbJc1EtARvEo8kP6MrRX0rDjTaumun9ZtR/eWzA65yfiOixu4tprL0vgExG
cS+JzynCFDAWBVM0PfbYJ90T7yPFVVYNsiC9R+S84yS1dEyr2zR/YkEjfYIpZsVfR0MQ6Z3OSrJe
jBISVcvcqC7h/LoyiDOdKz45iJ19PzSKsF9xEplJrC1n6ZxxOhrtxiz0oTzH0ao7jLojV7k7cEI4
0IguQrv0tPEhavX5NZ26JjlvWxO3+lIgc0W2SDKLT+ZMOwFQAOGgpaVoony/s0j9xB3RdpspNBVv
TrZW01avKH014lPUiFZs0qdD6vf4KH2ZM6t1oeLpwz0WDS5VW9QU6qEiGntBCFVm1TmL1oguJq7G
+cbK5HJn4qtaBIqw1MrvUeTXV7osZ+FzbkxnOMwtWWjqc/vmqaXVhqJNtOsIz6txp5DEvYQzG9Cr
OppDvhtTu3mYW1MrfzS6ZV9Z+SjUQJDD2+FmZ0zOBgBvfNZBAd0z3Ji4f8BbqwWXGLU5zx3iJvc5
ud1LCJVK2IGcnfLVgUB4W2tO1yE79hIZNJVQ/YSO3nNRtBSmcwetAc/zHn6I6uDQ5LjKg6Ut+o1S
qejyEzNJznPo2ElQG9mado4JtvCRXNsh6RPdniXkNcQFep59Nna51ZIuk8nhFu8HWV9qTT4tl20U
oY/jEpqkaFJw6wzoaaTXUJOrYqcIp25pkCspBBbbyChm+8w0r3BiQGthZdV8k1tFc02kZyn8ummM
4kD33eNgoAU7+f+bvfNYjuPQtuyvdPS4U5HeTNOWR1XBY5IBgER67/Pr3yrq6krUfS21hi+iI0iJ
DoUyaY7Ze2155sBxYxbOqQsbU6kCEr1Bl/QaIzKPO294F6die2jHqo3O/ZLQQlTQHYOWJ/LGdTO6
k3OM8PgY8nxH6x+rdtt3L2q1bpu5mFe7irh/YfDoy5fazLCSM7lo9vrY6rqjjUn1kEZKvXC3SEVy
3Tv5tbzphZshhytAIAxkhRW3cRtEg2Re+6GGrDdzac8V8cDytT0VYluPz1Yqz6Ujt7UQ+6jJhkc6
MuFczyLNcxv1+nlAYCpxhMemGExqEZduQ3enBgIiQtmVhWXJHWUZcphjiE5P3E9vhc/IRnufKaIR
+k1Dops3RSx0AjWbIUqPdbjGNkjzb1rOncLN87UoA40rjODAZI6SbQvZt92LZtnFuxkAOn9Jez+Z
mexmYi6Yp4be6QrqN2n3SM+z2J/GXrkhddR83VVqXwXVojaxQ9py2x6rHNiF05atGe4tqsBuC7kB
1SUfePVtmMXxYKbCMm+GdqK/BYqpHbljT5bXdIPxXmc9TJKlWzuBg1xaxdPYJ+H3wRzFghiiCr0m
XButA4U7iI3PqCaCeWRJ7D2XMSKFFf10tBlHGBvMdChg7SWWNDS5TQRtSm1zYJz69B3PNPyhbhg/
e0O7i2tJ2FckL3myUptvVic78iI9A3HwLE3od2KNEzORh9ztrLb3Mx0Wjin1uynEcSH1HcvmpmEa
pWOOF7GM6dwSRaHUAN7ENbOrvDPfzaEDtmUpw5ccW+EuQ7eyrSd2wCNY8l3Z16lbNVNtC0IvweLP
+u+6UdCLj034KFh59kqE9BjZ3P+Ufd2EMjMzccwYs+bSN7SXzU4gW2JXWw136kSBlQPG4c2oNRHE
b838Dak1GQGz4GNzR0cujdfV6k4UpKXf1PkhVJS3SgXlnxe3M07A0D9mPeTkwZI36RJVjBU6SB9J
HwXEG+2abhQ3QwQEYsHxSI/dL4Sv9cne6PF0CrpQOIZFwgJzq/yUm8UdZVDl9l3a+iyarm2fUQF0
kxTAoYHLYh0by5jd0Mx2mlQGP2RtbA008gzKzVAYm1HV9sRxZe6gTi9MccJTlUwkXFVh7ag9l3e1
6FISllrrWDAF8aXRGDdcHr4GMBwB6SNvHRnqLCPDjWhYT2IDe1pfUm+Wxgr0f1d40hzv+Dfhbuna
+jOSs5cq4uoMA1EOMOLtTU3etHHnd1ZxoUAmzVgQL2E7UjUJ2oa5hwgNReU2FUvpbl2IZZZ7UXai
mhmjthQe6XytYw2JvgurocVJlJ5ryaA86ivhyCcYOo0updd4VZhuNjI+O+A44VEQV9TnCDQdTqXZ
uQX4+mUr+QlDgjOFO47LfpygAck9vtpa0N57oKd7uSn1B0We9HeQs/FpzJo3bR21sxLDSBhMEZt/
ZeQ7QRXOsjLMLjrsB1x+XClGcq7p7hxxMV4APRzb1iw2dEH9O0kI5VYr9CAu8tautErbKYIREwBq
rh9jtgZsmOzGil/lgUTiKQ1dvYWJ0wtelYf1S1+CFEkswzqyh6iDukXmjaoWdRi773hOnssxvqJy
SCEOztswQwCvqFZ2tMRvJqSZjsgwkoGxOEnDQ93q3Oh4LKK4hAz4UHHSdbIsOlN6pnJZyHqeOPrK
YtahkRtP6WQywgZxotVk4ullNHtDqd5uQ8CUYKoPS79XKhYNMTNQ5uCFclWLotqzNLwsq3El+mgI
iCHWT9BizA9tkqmQ9MXwTbNhYl8OD3qbHYAcH+oyLA9xIjjLlB6BohSeldUtoTLMcomtXrZdzyhc
ixvFU8boStyLP/Tj4rZkAxAZc6P6ZM1YOXk07VSrDVi0XQV5CRgXlptOHaK9qDTG58I89sWcxugh
IkOIutHKX5bSkE+xMee1Ny2GeoJ7FTpJ3caZXejSJYdj5QnhTB5zCO4iSZOWq1hXBgIpY99CJUme
ioRaSmTYfBjKMXQFS8z8cJ2e8hE9Sm3V9Q6Eyq4SU45QJRwudTsYuyleH0RLMDdi1Rivs8SqgbWx
atfstqCRG73PUH6nNhluplxAuZLJyqZewSoZIgwcTBVRRF8TF+/Qwu6XZlIfBoXb3WQyPAi5+rtp
rD+0aDWvYzqFXMWYMq+ykbuh2M+AZ5LKXbLwKZUR+IiEYS5FCnmoKie0u7rKWADlof4ayXoIdw33
pGIWNF91mdsKlK1jMbSJLwxKMPHROAzWZ7tCNOcZ+k2zvpAsGgstN+VKdFellO6QInKpB5tiy8ic
goT5Kd23mnROKCk3ANla7kAMKayySmF8N6wILGlEGBM5s6nN/TK0VUWI9uh5G7+fU1RJ+Gc15pMP
4ZpiSFKGUvswjPlCkpr1rmq8VzSXQ2SmpymuzcZJKHxHd2iGraSLNzQniWdt3m9nsqccsW20Z4OP
+TgabHMqoy+PsVAPhVMaZmfPSlT4EA2HAI1x5jRa1D+UaX7AVKg4c5aXbAIz1V1Zyu5WFiTXdtDL
nV6QxFc15nNbM7YADFLod4oyEl4FX8QBzphyaoblHq78M/yW/qsbKB/kbBDhu4WkJsT9dFAqRbaz
JumORaJ/DrBB7bESt0avbkpRCYiJ9eecptCux9byQmutd4lWyWCwOFwJVcb5KZZwYRgmKEDIppHI
lPtYG2ckAnNtKvNZZR2sdFuBwHNC6GdR6fRr0oM2SaCarLG6BPRn8KxcBH264IltJ0eF3ckGDg2Q
Plo30DFbWhM5E0RTVpRrmFA+e6xKYsk2p6VuPkwrHEbdXoRcI0B+xvige7clZW36rN6xje+AIk2x
4rMSEqvlU5qkyDqrXfPYT6AgPKhZGsP7dOVfsQYXxUE2PVEb2+Fi1RK1aJ5bLIXok0jvMF4IsZaL
9j0b0lIrN3NtgCPakuTTmhRISQtv0q+R/ShzsK6aNIbBqCuFSdbCoCzj6stNx5JgR75Zp6SDW6wj
Cak2XeJMvl8cWq15xDza6D7ujOot6urQDhtV9pVYZHht5q3prxW7ymYKWW+pUefUYRtYhfzJTfdm
DUzb+7ZJWSqhepU8NREW31DnyZ6toqCKZihfj7Vf5LynndE8SmWNNUqrWFtUd+0g7NJGFLyU5aKj
NioN7JqqLmSelQtMygWDz/B1NqUWECaHJjRp1iNaM2xaJWeNl0qjxLRemW7dmPhS4DzdcSq2PoN6
45IohXCc1o6eccjTTTWJuoPtE3tlRRgbvgak/Fav79tVTfrN2oicT8taODPWWvqx/pIMncLL6SDM
4aKB8Rj2baTY3azqXlg39E6zJKR3Vrlkr5IA4qNnF+43qlE1XtsI+m2LlCSli/uC4zXq4jR3yXbM
V5tJEhOJpYnpf1dUgDMoOINaQrJq+cZniwON5KPRrRdDeY4TKUzdSMvincxH66Z9HtkqiR800FP+
KFYpW5C4nQ9Nh9I5X5fT3Kk3AWL7vSl0O13kztHa0VcLtXfF3PRiWKVbNnSTZ4Zp7IRrtV7UlZi2
qmuJBgrb/lGIRUdoc2qNfI1PmUTXYVOufknCEmV2N8ndoe1H6SAgD0hYXgRYijS34zJEZll8nMhr
8ltJcVtJhGMX53lgjZS22Npzw00GjVGWUE3GVSRV3BYbQXEisVvuG2XW3wUhAvml58q2G2GTqVNE
kqYuDLsukZ9rBXmpNEz4NtvlUS/WIxA1LOrDKreBmDYXZeq4zbOhOojr+NWXA3S3Pqq2vaE2XtaZ
3VZVl01aSvOlmiLTSTjV7+Kk0bdJZslBrddL7wlVpc8bINzCcegAzbqYbpZzOBnsdUqOimdGNKhJ
JLHZYOAqMOKKhgtZ1nSwm4QP1IrplugYDnpUhOdmlK8YlEcvl7Liwu7ToOAJ510eCpLgK6xgXU0v
aleI9MInGzxyDEHLbTPNe45nYYyIeGD5diTjg51ZPq7hToYzFeSqNS0eBn4jmJDsHqIMREYRpdp9
LbNAd8QOA2sytpDlymrq3bgdX9Gs1mxa+RIttUBJGhKjO4/k12OFdOFcDNTDrTU295CAWhaKguVY
SZz5jDXAm3I9kNxCrNNAjTHMpZMk+YXcQOJo/Nbq+49BVNExMKzFSljRHAjFChMsnBy4nM23lBZj
nw5R6Q6iFqMNpgVBvCPaQx/mvmCBH7WhVj3TsWswN+MiQjDrLIx1Y2Jfy07cZJmkty/JHCucMQCm
Q6PuTgst9sHi+WPjNWdPo8N/63WGko4WzU9aCY7UzoaeHqkB0B3NM/fCOG48ASvGRmISPU5Suwu1
cmZTjJvmaRHLlXfXwAmeC5B511UNurlpdlJYVMgJ1OGxJ416p8Bg+Cav7VfUUSQzLS41twqL8b6O
tOuCgJowyWxxl8UYjmG1KtupF7j065QSJVk9aAYiP1EVQGep+sLCgXXh2uh2u1Dkkwk7UMdxBzaT
0IBVOcqHogNJGs4meoWyl91+Lattm4uzXxjacIeQB0AotqaAQZ31xBo3ORmt9n2Yw/LM1jsPDKhQ
dzq19mfNCh+qktAC1ZxnNxW71TPKera1Hi0FVOvlgh/0hUlUgNvIHSyqOs2MdmpsLrY4jGyMy5bR
Q1tetS4vt8OgCTgaNQoYuyXPg21zAh1Yqzm9S7Nvrj1MPwQFRunNSRNvuqzoebH9ayG389Yilv7A
jBRAQA1xb9Gy+ozIPHPWxtJWO26MzBcIm7AWY8ocLaYKnDKjBk46tMoHDkghKAjVJO8bt2EGpqnq
vjGKWj+zTNN3psVQxSy4LUiLXDsdInEv1HXhLq2EcSvkQnYSGV+hAWCf+8AYoPSBP8rOGtfatm2J
vJWKYs+csSJUXN0kfWmekng6Avy1HHOKN0YsLNu+6eA/h0mM1TOMniGGxgTjVWaOemmV6tGeYXZf
lhDQp70AMqXkHZNgbrotfPJDM8v3jK1LJ0zbxyFCLxeXvDuTPJ+WQRw22dAEbVmyg1CB/ooTR3Ss
rY0C/0/sjrEU1h+NXMarnekS5GKllLvM18G9+Xy5+MYEoRvflslY84AipN4w4ze2jRgKrSNYRe0s
VOvSXmQivNMr7G1bzYgk+YXttbsaaKyFpo6+UVgs74Nmcc8Sb1smQmwLD/Sklw/z85gWdOLzgSEI
mg0yUiK7TOtDBXzaw/kGwKXTKIQXNtoosvJcvIsrymDfsGK3QddLiyM3N4xnmFPdix9yBDcvBN/w
fVGKjntxNbsMNctTI0byQzhY6s4A5+cPqQIQb2rISAo7c3WyEmFjw6TNnsexooSjFiBCdmzxP3Fi
ajU6FkVJl/uylmsOm1W6VNrc43UWuAEnVagExajkPEm1T6+qMJu4n5OJrrUH0ZeN6yTZ1sRKa5aY
kuaoRM+zkFfPEvc3W2aaPNtF01KkD7HiIQeIvF5SB4cRc/zA/GXwc2o4B2FcuE8WWrCuiKvnUOTy
zkLJ2i2YEK8LbpfrbWJ0Yb6j7eS0a3YLEG90UWhGN0aiWEEOB/0ycld7qHjdMUxgICmUq4gcatYf
+ZTOV9mS3zq9zF6R8dezM3WjCd3LvL0tRbtIbyvuEGbFSclthWdEs9Jry1s/tuuzlJmIJsZa6iga
2+Jz0RN2b6NpcnzQnprrwNom7ZQNPbbJhLpK1B0p2WRU13mzSyV1PGSpEj6H802zpJSiK1YiWH49
zcaHfjCqwEo7aGCMMDcci5YTFcjf7EzIwB0uBqB4vIq6gl4G+dWxwmAlCEs7eyUAHPqMTGfGRPqL
YPHSK0Wte+ad1QCGVhiy6VnsxTllWSNGodPSKn8Nc09z41BNM3vDuNbvZ/TOo49QLVswe8qCtC9C
YbRTaAb7hbhclg/s0/Ryz4FYlN4AjuN+GTpyr60hZBKkqX7UKkbq6wxSTsvUlG9KLetsFxm4QWxU
GvmuycQPVm+IOnSzUqBA4nA05IHyn1BmRuxG1iqvTZPHT5PQshhg9yLbnUCcgJuLqDvhwQZ9WJGX
29dz/90srVi8QmBmrNsU60ObAb4Ch8psXdYtd1LFwKqa+1FMOFB00SMa+5SOt37KutZD61lharnx
Wj4krQET9n21lPrYT83GjFEfI8VDQtnP6p5ro8NkO9v1cWhr88hKYWUCzJ43QGPfM9lLd5MR6naU
h4eFxDc0cBo977DnBdtaLmuursaXVm4WPxWXytfXqXeGqnNM/bbNqVTbSsuzJpTsMGC9L318iurK
H2Y0UvMwK5txkK/zzP6raQFcCMPqxF2r29gkXoF0l26mc6tINMXWVraPzCo2JjP/qIj3wlgP/mTl
/D0/CQUQHFbJW7lVbFWQgiSGYTwJDc15Ek6eksXGvUEXCCV2vhOFyAlNq3TwC5MdkY0uwq9TIg6n
MTRWbjbdl1WWZ9D/Isq+OL1gunHacdjKWnrMR/g2S9IwOY+dpiZ1rV1E4xxN5h7N/OiGcv0qifkH
avA7bQHvMuonEqka14yMLyVFuDBAqrpmSRFdikU81sX8mUctNGKupAxJdLtWjKCoh9VrsFu4ZlLG
u5xbk7cyJUPTRMfbS3qyTzCBIJfLImr3GA8kztpjZMXNTEvFCqPEG6+EkNsLxn4R+QdMqxMEE5Hy
uWqM3jPhmJXppVCYvrQtFWzIPtpOKOjJZRYLAFlkVxZF98z7s4Fuupda5Vmx4hoykdrAyuISElDx
hdxT2D6l85wczamdnjkRUJ5KhD3Y3cgRuqoz+41en2bbajTVmWNp5lTMzYhTeVHu6F+llrHzwtaH
Ma1FrgLOvcg1Mkk8qRQ2zHwllJpFlaKmKNF1oXB8FxCoebf5hM2K+21QB+Xrdv1CrlhknyEbmHaX
1YJFP7VSh53JyWj7Y8hibGawOOnTtlUnGrupkXX1zsiXivIN0PO9monWQnE36AWhBxYXr11XVkl0
YEeUINDURvFr4Hpq/5++EEEgEKC2icH056+yXI4+Xr6+fvlrJcqfTHzoUG7GE4YKTD7ZvWFY+lmH
AlfCaisxjjZKb8WXHInqdZIamieRdmJ2Z7MUDRtnGe94MgzMoBsUAL1DRnH4Wg6VfIdWQRWcUMhz
gwwJTZuuJZvxzkGAIfaYlBMx91plnKGHF5Mh0c+XyYASYW4Oil7yIIvKXGlQRtQhUQgzv+bT/5dt
+x9Jzv7fCK//04RpP5RD/3dh2ub7e/vtf227/AZ4vf08frpV+Z7/9mfdHymvPx7r33o1IAIYdiyw
EURvSeiXftWrGfIvYHsAZmCaVsRflWy/YV41+RcLFz6oHYRkt0Pqd8GaoCm/gKEg0g6dFYYKExbP
b3Ta86+CrF8juf77fKifZVvUeqrK7ehHLA3HFFKynw9bHXRYOBaFsBVIBSKbttY9bpFvQla23hTm
bHe15ZGstse/Pl1+BAn+Lhfj+6JwkRSUYrw1KA7MP8m2rH41yToI092Yde25FjtuBbRh1TOnV/Ge
l7FwraSa4BQUSqAQ1HkZaQd13AajnkGbp+7x1FqigdVJyUQTKO2TuMwlnxaselEkI4pdQ8EJoAyD
Cl27ntPjQo7iV4xK/WHBDksIzhCwNQUUHyIFQwmbDUe9lqLPsi0eEQbUg4NyVTDtNZEFSPBlcs6t
JCiZYnBHV2iBRnnq2ZmLTYqKSAhFrlG/Jaj+/zPuf2MP/sNB8x9k5SOn12f102l1+4J/nVa/cOZw
ZQfWdiuLMfD/+7T6hXMNZiFYZfhCKjST32Wgyi+E+t7sj2DUfpyM/5aBqvwVqkXEm6g6IKEp0j85
qaDCcNr8fngbnJi4yfAdA+u8pcL92SvPrk5bwhGjfyNfCHCN3GF/0dzFwfDkpO64OS5EqaBhie5N
Bxe0V7pFkATG3br4a0pHstj7p2hEoVQ5gRIwimVA+YLWejf4aOeRur0sG20HZmc3RRvaanHgDmN3
p6fOo7nbFBvDY1jcHpa2oVSheN/IxZO4bEgspQ5gQOyspV0cR+1KtzHyxBZn9kfiALzZDyc7eoPM
5FwGnsWF08Oz3DyIt7oXB4mL7m0fM9lz9OUwcNKBLX4a7PggnuRLvmXnsdPs0Zd39UEPGOG52ute
cHMeRHDFZ3XT7nJP/kj80Bs2T5Mj3LPis2/fgU2McYezRzmEvpJ4iWHTYL/KR2Ii7Uvo4Be60zNb
s592l6cnyz7ub79ZnPaQQxR+I0vGNmxkJ4fKBsWS86z2BTzlF//hIbI/Zrc+9O7gFdeKP8yemhri
O4kthr0XGarQ5LgJKHXLHp5iv0xcgit4uLfEfuC9stMtUd38GduOT8sWbN0xTPujfVXc7Nq7XLgO
hR2dFljDyaMkl9dEd5Ig5dIwRJNrlPS4l+YTZ9m23vR7NXUzlTbJRw+BsD06aJfkHDl1AH/EluBs
447pvLjw5Dvu70O344du3k3GuX1Z/dw1XYaLW46Dp9lDMejqb/muwdpR+4StdK5hOOV0bqi4zwlb
687JLvWHOhGfYg/faxJXHPU7kb2XIRgC9DKfeu22mb0vEz42Rdu+zcyWBAcF8cJnPeKr+k6Spy1k
gWKnXZDZZE1hGhtt8VHh1fDGHUcnlL32DWBRznpue9vYbc+AQJA9bm/NHm0cqz879em+9+JWcZVD
+7q8Tey/aLByG+OR1WxilV1zhCrAlaagEV3j0IneOD6v6Bzzk3VJbcGtA/O5PsYH+ajct4cpGB51
4yx8WB/VSkuLMWW0bNHBpcNBmJ1iV7ir+H3K4mHyRIelMPMoUfML/mvCDrbh2xR0wXUwHYxtOTP9
JyWeGa673JIOjmyvBt1OdHv4QmEIzoMKl51s/UBkCGkRh/4OK0BbbadlN7CejDeKG+7iM77ngzbw
ReGFh3Q/2DDY5/Nhx/NvHPG+cWEKIuayWUPELwKZHQ/lyBQEmqzTfelv+hFXcUBMiunnjQNmece8
jQMML3oieNpnx1fjqgrc2DNip3DCyo8u7GhuArXJFQYb+/HEFMdOnqVzxrbh1RUWO7wXP1PfRqVh
j8GwUY9gU2+dsKN98sJYafqxP/jnZSNbthNle5HPRUajw8UhOil36F78zL2dwaLyuDzHmctgv/vg
eYU0pE79onHdMJzxJbyk52g/f9NNr/kufOBQCitHJnlS8Zt5owVl9HwbxC8PsuJKm+VY+qrjL97i
sbXqt6t7V/va/kOwuyOnTbJPv2UnfcecVn8vXcnOvpNrwq5wcszX/KMQ7HYjv56jo/WuQEJmxnWW
r8o5sR4VzODy68ok0JEuylF+NQ+Uw0xGbMCNnyLRWEfzzlsdIzBfQls4Fge0I3b9IZ+3yjUwHOkU
fykn8zw6irfcK7tTs2Vp5UuU89HVwCVsh+qT2vKC2lNN7skmc7kse+/v8SZFWbIV7ft4U513yGCc
Z6+2Y/u0uJ52kWPvk12sywLum3zgV7boqi/l+6vCxbzCNGYvfu+x4vDj98EtbZM/kZzZgwiy0ZzV
mw4nulXnxGD3qYtd9W7d8RIIhnOKbXUY3N4z76qtyD+p+draHh3dNRgO8m+YUul2ftJ2k8sT4sfz
QXKge1WbpLEtZasSUHbUX7OtyjD8S9Nsfpl/vRrBj2dx6p8WBoL7PGCc9WR4qHwAGKF47Q7NYfIH
mYMcxcn4lcq7zmWdz4JidRZfZ/nJ/3qvgPFOfnkwsunXuFX1O/J8w7u8cHNa5WBY/MHla3RbC3I0
pEQEoXvm8BSP6mckwrHQfMWLzlrwKhwlXoOlurhJmbwGHJWuEQAacN+V98fUTnf3zuZLQBDvynt9
b/qPxOHZWsI4wYZ34mTblvumcZRO2eQsZ+Td7uA3buMqwe0nC6cL6EHhjXssT582X7ajh/I9K5zO
CroDT8p8oQI8TQcycnR7nez4aDVvJKEJ30bU9b3LkCAhnM27WK42cfvKgyW5G6ONWnOf014RYbpC
bSOu6Uy/FjbKuLFcqRcdtdrp1r8yov9RAfnw97kd/4MSOWBM/VXheB26LoFp8mv87y3j98cX/Fo4
CliA8AkZBn2EBt7TMCndfm3IpFvuBoAFykZqRyLDf68cTekXEyieAbXxt57rNwORKmEg0tiLgcv7
Ecgh/5PKUfuZDqDSKdLaAdenZoSEh5Tr534sVKpYXFISonG9qjdLp0gxEQ1pO7zMal9zhq3E6vY+
WZhrexbFftWvoWmm6cZKW2s5t9JcK8TjwAUzCxi+GZlVadH2eKMXZK6galvxkhH18xQjLUJ6W+Tp
QueVJRoDT53oQJaJYegLFfIuBO5lSc6gU2pCNSO3y9iSF0TJ6RMigEYerujYRPIpZEE8m2XbfVpi
Lyzn20yHregsrWjxGTU7S5XoamBFDcO6UB20F2lQ+s4Gsx4VrjiBhLAR+uZHbQqnxMZqyKBxYiuv
ILUpUwDbQOI6PyUC7ypEKit0EZBJ7ovyKOlbkaQ0luNwBXircsEiqNHu8Qmy1vnDYfSv3vmPicP/
3Wdzi0+FfUXyiin/6bNphHKUec9wOApVxIRvmVrE4uNaW/sik9q/5WXfHu/3JuJ2LNxQNCqYmNsP
5gd/OhbA33DI9RRG5D6s6o0hIHduqkfq9CHKLOvsFbB3vK/Kask/kZBKD2M9dS/LBGPCXsh8+mdR
tjwjCGu3JokBF7/AMffzMyIoE4BpVEooAFMwZIj8K9kdqlWQHS1VpjUw0glnv4lqRneRPc4Vsj8D
VfBffxA/3uk/vjPmbZ4C+1Mi0xyM9H/Q3vRyWIU8xL8Vh32OND4JmaBlZYYOI0PeRDJtKIQN2hpJ
zPYzQInvopQDi5wFWbezrJbXdyUaO+uJQ95UkdHOY0wRraVqgrdJwZm6xTCM62CMCmQCU7gu4ecP
dZPmiHI/QQX465f0M5mH6Q8vB/IQAx1wWbL0Z0iGiFtlSXoWYtitzeptBfNeeDpewvRvfHo/c11u
3wiu2g1jamCcwzX4p4NYK9nUkyx18wIZc3/jrrOkPqogB3qH9VGyOBPM4eFvXt6fTx2+KyeOgveS
AG38m8yz/siMKsypqUs9DiPblFEYxlmNv0avQrdN4Z/89Vv5H69Q4xp/m2xBcZFF9c/kGvwZFj65
fEA/q+MjdiXlBlful3I0d0vDTHTfY1iY/xn4jzeWoS82CJlzRIckpv1pktaD/mI3GnHvV6OVXYrU
ZeciTJvBJpy3e5KWFgR1odfvf/1q/+Od5dviXcV8gX37hpP6+Z1dZSTWlawiAFHFdW0cSZvm42Ca
9UAYS6V+/vV3+3lceHuRgNsZPILdhW8IavDn72b0mTyuq4FSdxUylF9tbQThcJMchbl17hiM3BaF
6y7mDf6bQwgKLg/+01lPHBKYCuaFDHBIyPrTNw/DrJGTRuH46cK5LnEPWGpXXjuCSbP3nGErNA09
4nmzGVuNnqMsym4JSqOQlwgcavyjDBk61Ci4awgQWc7GzEruuIxoEx2xHHK2hLOgoy3IMxAm7EKG
mxxrApZQBSEfMIKhtcR1oE8SAZWgNqZmuda9iOZJJilRv6zhmKxfStLU2rQROz1bJHucDHF9bJJR
GL9HYrNGj5OK5Zx40MVMs6M6JTL5h6UoNZfSKtBSR3JUIbWZcNvjJRGNZZEBIk0mW5wpr5ZTF1VI
mWdzbtrFj5hOIi8a2OXcMDRVr49bS40KlR1Walj5Y7zmCprPOVolpiBGTE+XKuu8vsADSFinjwhl
bDWrI/J4RWMg0nVb52ys90gmlfjUjmZJkusC7WPDY5DA6cdYjcLRyfjO6Qej2j48yBF2DjaBEmpI
pxN1waxQP6dmStmPMXueXOg2M6L/dSxQAk8xxBDIFgZmFFiHMiDcc4H4Z1G/SpYZU7tp6gJ9slsp
pUWIMSbKJjZYboDmoRpfxqXcsgkWzO+WUFjDo9xO2fKV6VpNszNXsVF/CFpdyw4zYQKZEmXu4t7D
mSJ036lvKNENRsDpdzx4eYlbI6QyIe8ybeSDMJcIqGDorHHlAtucJy9DfIB/U526gV42JSvyWZVX
3IKITqppJ7OGsjZgBAoRjVPdj9u4RH9w0sUl4h6ElCbu7uMyWcozFUz9VaS1aV2jVphincG0JmX/
xdmZ7siNK9v6iQRI1Hx/5lhzVtllu+w/Qrtta55nPf35WPsA21LmTaEODDQa3YAjSZHBGFas9VYz
nhrwsicq6ZEVD7QciQ1DCT5wXf2+G0ZIzfRWjLJsYYXmndOYciQszABVfRmLariBk8yLD0VujPwu
DVFK0OYpY5Z3gZ1Vr6FKe26fg3qFCDFR/NaaUFUHgE6cySejxJU4uREfe63Ws+ahLsHYWscC+EYC
hqGPg2ncOL7JaJXS1Dpgtmy67y2n049DDQb8ti94V5ALtxnvA5nk+BD6lHs7Qpf3FYW7tP06gaEZ
221ZRSo1Ih0CC46uo6XDAQh6UhibWlXDyd40Zq+X3xigMEBTQ5pkMRvkehbisNNA85OxaIMJWH3T
9o1l7XxDSftdpY9GdKsPXaFs0eiwIJIalFgVz441srNMsZWT8VMwhAo/rFUGxd7wyLd2qU/X/k7E
JmGp2vdD9GMQkeoczDJHfo6GYZE9TKOjQeqGJG4IBwoks+U2BqRr3wCs64aHMbe14OjQkPMfKXj7
4Vd6AD6dBCA4hVPv+z7Im3HL4TCGW7hxGs/5mVS+V39B1jwOmeGuooRWa2D3DWUgZ/Dc4EvdITZ0
YxmwnLR3KdSIFgNANiifgzNkDSqt1ZgoMOyqaWPnL7njDExoJbWOpwAlrRnJ97HvRfOtVVKHqtGk
aOrX1Aa6dG+raT7AQaQ3TLN4iHUCDzaMf0cGYtA5uv5WzN01eRRleZwtWQzNKqJF+Zb8xRMJWV0Q
K44H29gIbi/PYqbP0rzcDTYzkcVgdysPxLk9QV8HMQVeB6LwJXkj5KkGimyje4g9cGCw+NQ3yAEC
nNZx0hPUIiv25m+hXJ+QgTkc1jYHzl0y1ime1XVN77jA60DEcBqHwxBAusRQQf3gtI62yVPP2QE9
/l/ij3+H/3e5abdgO343bQF4BTKE8xTQYMy3ts2JKxIxkaa1AbMBMa4C1cIh8e5VNSi/qVY33iaM
fZvIPcOWi456nx6iMqpjJgcybYVm7ix2Jah0kNKD09KCNcaQIcpfH1rzdaTOGDH6E4y+fhe1mgCx
FuofOk6EHnRl0DmCTJYGDdT0CytIrExIRCTVn5gHFx7CQlHrY54QVx7l7CTV/cqtwxWjc24NaRRo
gWMxmyhsmY0tuvqWNw7MZjXen5Jb1m0TI4PwoBJqNAAVDvruNobQwds2iM6SpXpjcwuKWx3fPnKT
3n8F3WDXJPyRCIOl7tVgAnB29EAGPoFHWnYsBr9CMZZpb716LMkSmZzQS10vP3jEAeojykm/DOpA
bvOSER4RqFGI0jAoUYVWtAFsMDZHR7TaJwB7eXDMa+AoE4xEFgymZqjfXF/3PLaVx5y+OHmKbalw
BglLnx8sBcaS1jBD+zC6GrI2uihBYfXBk5cRKK186Qu2KO8IfATVHNOwF19acsPrEcnqgRjbffCJ
tDaDacKcYUXD/qPLEqyK48RZ1mG+kvfpr/uStGrXj2apHADZMbLnDFFy7+dKCRJNb4qH68bk7/5v
0PzuKnhgESqjdGVT8RJzY6MIhWlmvn9k3NO5jarYBSAveboKBtJ0UClQaEeKvuISLliVQisokUGf
J8hP5lZ99LYZLjeUQ2ImzUsuRA8Ef6QgO6jiM3PM8FhDIrwqqSpJZmaLtaQ6EZmDoduuQGZsbtbJ
bMIQZH9Q65li9ZhGXU9gL8YcBlMtRYFN9RUPLrMJdOI+SYArQROn2kgOqEgaNR89UhRIQFfwm6DA
5FVaHCm/7Ty/sIiq2gih9m3Rwif5tWvLjhlUhnc/uuXvjoqEF7EKhy+9eG4hPNMa0dallCST3BBx
ihy9o/VbY4zTnWOn9a/WClGOuH6+zl5dCEhIQPFKvEXkZguzBqPEQ1B68GjFg/o5Ysz1k8o0S75t
2xaJSk2z1izOfTInGhoQgTtUeQDR5VjWEtRYUwB19M3R77W9qFKmZJj2OGaiKb5xqN8EWsGf0DIb
HnzCuZfry5XLmZ0wQn6Ytolq5Ec9Y1AeCkNNSvhIjmNO0hnD/0e5Mq9fE0N0G2bKNFhoCns3QCO3
8n21+TMr142uAS8soRRFL4Qs5ofb8zPFD7qhO3YwAx3R/5g27pC6/1ZTN9yOoZFup56hSVcr0Lvt
2v7Gii3rGKumu7MZ/d6IFgnzFuhjvXIEzlwnx0jnfKMORkEOLsz5D8sLi8ehqUa4JcCnumZbHJV6
+qdLuzXPebb7WDKocRgS+oFY6OJ+m2EJjVs9jcckhL5lyIR6NwV1cxtHpvK9UYL6QbNs0Ia239Qf
ddqYhrtBFugxri8rH7nhZ5UxueORqhoxnglZILPJ/j8ue/vr+hl7vzOzQ4b2N+OR0GGCHhGMqsw3
1FDqIYyYVTyyA/W+TeC4VJsqP2apE9+WiVVvkUFLtsIp/acBWuQjs/zW1lEr9XMxjdYBpaBvRsp4
BXNcAGhjLX1EiCb4nSnWmteZfxGibRchWpYMNQ2Xn3L0/Kc2aVpiSFLHggBGk0cZjOmHwhwHDsD3
4pMNwP5T2qlWbm7dsV/TDF+ax7W6QMkQLeQ5VXFDc/Nx78DCZZvToc/t7jZTiuzFLLt/Ygj5j1QQ
EgZMevcuU8LmcP0bzR843hhpGG0KAxCbDQBp8YabaT3E1hCoDFhq2S/GVhgeDOxKHbapbhfqpjSs
7mtI0+jLdbtzdyvtyoSKrpULVImjIZ3jX7GDJuLctwEzH9rQEUdK7wKGsEEckyDnS9d9cvt/sMc3
5mKTXFH1m9srRpj2c4+CuunZ9b09Of2jEtHLqaboJxhhdcW9XloeaCkwWhoNMMKkuTkFzqWkdUr1
wKy4e8rMiqytCcDDtyTjlN0sz1h5pC9apFzLpDijufixucW80d1QI3o/gNj3d6pbiiNTldVe9zoG
MwYj/xDR+H8+IN8N/nhGoQQx0txeYigdM6yCDTVCHxLLsfvU819gah6d/4MpHVk/jEnF1fde419n
xTF1wmfhTYcJPlMGEEY67jmsLXtYez3lQ4/Af9aFd7ThB0G2RRWLm9hovT8yB6sdon4wH2ozcB6s
sio2GdW6T9fPpPyr/usepSlZCObqEdfyENqLM5n2FjMMkakeBNwYezcAca+aXvklrkv7Q9Hzf0yR
eOH04cA/jzUa10yhIbNUeGbqYm8arbGDb8nZBj3ZPmOT+R7/Eh8+vj4yavnl+ESauVhfawW9ioyo
eoAQGH2ixjPyV+YvIGIiLkrXHrZzFyol+3QcCpE6Dmlx5YTbxl3QMVAU2mhRnbQcPr9NmDVO1Gwg
LdKBkgXCGzZUQZ0R7qVi0MOVBZ87UyoIstvNehnOXVZuzBg2palrtYOYFPgAYIHaZkVSHEoKAdsi
shnqn6BFuL7Ll4yS6eFsdN4u6OnnF5Hpu1SYPUZLlJP2sgRw6/Pa3Y+hre2ZzjB3SHFWH76SlBSk
CqQjX01VX9x+NpfBEm3QDzAzv3Vq0jMGmRlbM3XWVIUuLU8GSqbu0i+xl81jpQ6HVleAGao6wbjI
EiZjEMqAshpymE5xa7qc8O5d39MLNxO5CFR/EAznViwz2xAUQWROYL3acAx2jZUzkFBO8Q3cv+b+
uim5UwsnQNJPQ8FEHBl7i0sS6hRyFQvN6DBFwxOSF/2pt8P+wRuU4FMi0njF3oWlcUKJ+xAFBCFi
LkLPlEk7pYdq/SBytHW0qYHhIkh/xRBs3Fxf2TzOf/c5HA9HB83OJAlst/ODSe+oj2OI+A4FnCNv
apsxnasmWbTysp+bofJA1Y5OmkVE4S7MuMgTDwjwaYcaCraRrgklJgaKhP7t+nLO/Qt1FXA1BEkU
kXgb5stxXAVOzcjQDrAdcCZwRIeJMvAvNWDUtfO6ak99qztEzB2tPEnnR0QCdkxTEzSdKSItSh9g
95skbybt0Bm9cshK/Y9Db+BB6UAGeqW1u77OS9aoTNKgtEi+xTISzsgbJJOJdhj0rCTjslvwrlNa
bWHHsO/KcLTrD1qU1XXDosuNUiUUxu7iCnhKyaC0PzW0x9wA7Kv2uxU29CLwhtCG7ld2c3kBsMaz
TmEM6AvgKGOxm5mWdm6uuqATlU69LYkJj0qaMyAMKyaD5h/bzHdjRLqA/NFA5YDOD41Jqpqjtt3s
ixa1G1G46i5O2/IO7vNhqxa5tXLn5jUFWVlmcfhlCQujyiykN/07VAL14XUdnCeD1kCl6xfjS+tK
feKxTaN77NVIplXeragt841/Kz/oXaR9jRiN84MqzNlRrWNCpx6+6H3jJzC9dhaz4vR3N3ClTiun
5uw7AsFgLEJiP8BjAMuYL3VwOw/8gw4vVW2N37uIKf/nomzr6M4Ki/j5+ne8ZIxRDB48KmDcxMXl
18Gt6VqIeE9QZNE9lHLZ3s3pkDZuvaYKfMEU5UZZijA5nFDoLdYFB5ZRWkAsJy0oYcdwfZhjFC+H
/jGXA8EfXpgUiidiAkwjuO9zazGctMDBuHs+LfUDWZLzlQlARnaDzPh83dTyJaeowmvwTk5O9YFK
29xUZNdtUno2EFpGoe4s+J5JLQyURxzSolGPtkUxralNafIU/P28YpTCJXEvFTaOy9K3hI5Ogxr1
xb1duNmzYnJM4DGtoOaBCuwOZkztnuFp7wAOTkXUR9fHPQIpIImDSUlfkgxe2TrJ4UD48F5A5Urh
nDyYp3EpYDYgR5JB1NfsUW7MDhksusm2NPJxD5WQdYMOWHioCsNPPmqWv45xNcJjXaZt+uITQJDq
6yBF+j1oiRHEH9BCozL1LZit6VZtKooOWrPyPp+dZ2lTgg35EmQC6tK7+4MyBHHe740xif+Eeuse
auKF25xhuZXDLJ/62ceWpgzKt3x1yY8v//9f3g8yqjwwx7Df94apbEyQCV/S1h0/Xf92l6yQ1nM/
VVPF/8gF/2UlnKZyKi2r39eGYjwhAVlsVdXrV27LpW0jYSN6ktkh+L65lUAfGyFau9/betndDSIu
D11QK8w5K+VaonZ2M9k3Ob9JXQTMME/w3JZuNq0OFwfaTSXjDLCjQCMATuclKEIPOY3eOiSQj3/U
f0vPLYF0cnlkiDLe+nsbvXjQtKjFKMLKEDkY0xOeZ9xrIi0P17/YhfXRv8ELcOxp6y5DGgH7Ugbb
67DvBayEjq5C1oPIi7cdirB5zQ11OHpkpD+vW73wBd8RkEDNZGXtrOkYIGajV1q/D83uj97m2kML
bIW6mjG+/F8sSQ1Lm9eJNc630kgzKtqmzhULIdqZLGgmSrd2dymt8xUPsoyCcaIs6r+mFh7E9pgP
NbKx3ztOXDxEdpwxnFGgqAMbOIP5oxc8wy2F4FOV9yuxzQI3R3AjbYNNBxRJmZ5jM19mFTmhDVVB
v28at0fRxuhvXd8PnhMbWocNqVLHCFtYm59yJCMnaK5H91ntPDgY6qq+542IbkfXK3ZxDq/rxito
fpPFqv87qPD/RTVc8A902XnieLvR515+d4+80TUoMO61pvmjZcn42gnbWXEPyyhd7oVOYqoC29DJ
xeW799ftmawkpmLDJ687O4aiV1gHp/L0B6eDIQbOA22lynAWWEp7FiqK73mBbi9cK2iqAtr4Dnsl
TH51QzNbb43wQIlL2zmwWBzwH0wD9SD+k2LIjtdP+KUbrFPbIE3mHBAWzJfbGlPceiEYttIakket
1Dr1iMzC8AgJOEJATp60p8ZsTONDEsr/OXJEsrScJSyE7sDc7qQlPSINHLlET1oYXSfnvm5sAbN8
UkHm4az1AS6ccbQqEQGVL7ROKrS4X10NmBHGh25fQOEC7y/s4L8pcpqvjEMMzaZLKuMwAr/9BW0p
VH5V6DOHpxrlb/TU4hr5KwT7Np2XMGoLYwRkghQvdr4zOP9c/yDnzo3DQH5I1YnvAWJmvjF13qWU
obtuLzry0WKKC21vVlqubTUqK95K+H1+2mUIQduQGpDUYF58Bi6bbhUg2+BWUZkxJB77zoAGXsZj
+LCD8W7FoV6yhzgPZ40chibF4nZBN4Tq2OR0wObjTgq/jF7yJU9QqtvULRR3G4fvlK8YvbCl9nt+
T+1ZB+uweIUbg256q0btvi7C+DjRWfum+uCsPeFH0fb65zv3UTA4UFAgUWSZnLX55wM8h7qMmox7
+Hzr36IzdKDCdv/tupUFvkten7mZxT7WBhwtVog8VwcOalfDdPimVRAqktUI8afU4cd61PRc8zaj
8NXf/pQML6oRZp8hdIUg8fqvOdtfgpx36U4Y6eRnXVythKxOzwkRDprHyGEK1ukmDyRTEPnl/rqp
s/NDMd8BU0dkz3tFXDXfXr/04cqJK/OQh137DJLMgEcIsJc6lhk0lHE7rLyNFwxC1kHWSNtCt6l+
zw0GPVSEga2Jg1Ob2YPKJ/8KaYR777iB+Ri0kgz0+grP3gOCN/po/IPam8bOzg2SryVNhoDAAa6l
/CRC3/qk6rH+xzeYQNnAjsM01oDY5XiHroua3tShspZDnYUi0rrDRAbtJ9m2XRwu4jyoyuNOHPws
KL9ntC6h3GvaNxWl2BHBwsjf1a1qMZohypWDfX6U2EuBhDFoBubl9EXAZaOWbHgWhEs0UuQ8k+lC
d4m+0q2fjoa7cpjO3j7WiQQXPMtUO2iCLc4tDE2wAk+FOHSDku1QKFQ+saN/UrgYdyYjdTdJj5jR
9c97aYF0CriV4Lp0IJrzz2sWatHzColDXozKfTwqNaPYSW2bENh7qrPyyl44TIA/Udh+75eeldsH
HbZ7o2/0AzlruDPEONxPpVPAlK0Xn/Wir+APj5PHjqE1yPFE/vv6Ys+cIQcFBCrjV3QyCNjkZvwV
S/kRbNJtAefKZMXpndfa3u3kRs3KZ3zP2GbZKeEDh5XPSHcIGNvCKajkOWmVdcYB1krvWzlk/W0d
Gt5bnSa+tUPbi+QuDqSwSjKZQ7HNR9H9oNZsGyu/5MJ6TWZA5eSJJstZix+CkrBZF3TEDkPsm19L
MGa3XVKXp+u7eu6SJLwI78DACnHC8s22qsFpMpKyQ1KFfwzBSNEGtqvhHpx4+uA54OGv27uwKp5q
ckXKj0Sqy2uix5bfkZgYBwKFfwPk6nem4qx1a+RRWHxDuozE7w7Ojzh04fZqhRdjamrjYIzQ9eRl
XkAYltU3rmji4/X1nO0fxQWmcVkLwEZiQekW/jqVKBuQ1TGjiCoDCO0Nshhw1WVO9qzV+YsH4+Hu
ur2zpWGPQwlRMGxxknNmYc8WYWNPjcbxDDwIoIdgB9g/q3dGVSGRfN3YmU/DmG0CJnwvpgK6nhtT
7NTI6yjSDqPIxs+T29RfUiiMDro+BXckZrTfpeLLh43KijFi2cR2KsOvc6MpWlnML7BCIJ3FAwSG
6j08i3JOH+5ty63HXWMyDnvd6OKV0mDO4c4bzEKDveZzLk6Mg858HxdIiIxxAAEyHM8qhJSqdlO6
/pRBjQGj741npwKS/BCxw8N184uvKs0THOPTaMXB0LYsNKr16PitV3iPiaUghI1aFrzJXe6kz/4w
McZ43dr5Yg26/fL2wQhmwe413+FSs1MtY4T1sUDiZIuoENwedBcPqLaEN6YT57DMw9VdIXi2hiqU
T+5fN5OF4l4JRBgIlxdzWQOx2rH222ASjxaCLPfVUIa3ImEwqYkImGD7BdcEdaB4bEpVvwGj0mz6
OoK15foGLC4tv4KzLP+AwKFltyxRZIEaGW3UGQ8I2aknCt7Rixea1d6LCUlECxn/isHFRaL8SHUJ
fDk9CU40vm++47Sy7C4fm/DRTePpN1NJ33uSy9t4AM2fJg3ycVPkrASbZ2eKcE97z1JBOdB3XdgM
GwcAZ+1Fj32uhOj2DdZPt7V+hK6brgQGZ9uJJSEXxvvM1koOrL994Kh7hooyc/w4xTl8JCOUxFBb
ZP0IvUbotz9G1WzWWnaXVseEAG80aRjhj/z/f/ndtuggrGdG8zFBdPl28uGkbZIeYhqPZb9ePy4X
bXFh5ECIaZPxz211gYNWd2TFj4MHP6Tja9o/utJnP/Us7D7Y+OekcCEJMnQiZspoS0eEToae+oYW
czcLd884DSw/DvIEYLqjFXTIpc8m63QarywQ9uWyjKADx+GlCU6nkMe+VR/pCkaww2d+vo98rRn3
1zfy/BqwODwONoGi0aCfbyTcy75Nyhg/hlkSfTXDyPnqeA7qWKEK/Ccoc9hNfPiox5UnZRnU/WdX
ZSlOYg9oz8ut+Ou0kEMnCcVKvqDbBf9kZmzsiaWQsgFd1RwKWNp/WIqrhds0AlCalfbwFeFQb2X5
8h7MnJ/8tibVXwq6dGCXzq9NkAYcp5ANb9XhWWXnEQP6FfvUrm4rJC83jAFPOlIzPpxF6mr/4Ox7
v9djyVIMSSBy1mSb7AGpnqQfTwZAhe4eimM60GVrRCXMZjpS3Hj8zmSG7PpHfx88mC3btGQYC2pA
lYH7MuRrYI0wqiKsTnYcllBLZ6USf9b1cmSEE8xeB7NPFAQ6Oln2qH3SEL7W7nMPWoCtpaBetB09
J/qlxhHs4fTpexfVCDBI/Z2dmsn4YHuhMDaUetufK79bXuv572aog7IiAwdcfMoR80ODkmjs6x2j
maEGVjMfmSeFKYTqdR5kOqOxUjPIhrT8PnA15XMIzckxckXRbPtSRT4MevDgtfGQRF35XTLqmv0u
DrFsncGpwjE6K+pNJiSu0Nd3T104tuTvWQLRPCK71smnUUJJ0WiqL74eBEi8MuGJ0hBjIfVuqCsn
Yqi0KIaXGAEUfmGIVNxJGyJFW/GYZycdMBGOGTQYVRWJ0ZxvXZi3BhrCEez6TLSBX9SFclBbM3oC
yOzpuzzqCc5R03FQ5HK8qj5agZmvEaiceRs6yjyBlgQ4QHOz/BFIzfRllFTNk5WCMWwDEf40o1KF
MMTNtNcxJzbPDHv6dv3znC+dgRgQYmCYqXfQTJ0vvTHbqupAvj/lVd0ehtLrblGbG6wNLOQbOxTb
3EzRshwL56Ww7G7Fp1+wztgghQjqTAQ3YuFhcw9O5VZ12yffVZMvJtwk7YHqYi+OIaUL/x+Jc3lm
CqBA5wj5B3cbSWnVl+tbcOZoiGXpZCEkAJJbAkzmW5D7kGjyAjRPQrG8g6MEMH5pzvjLqTWk7oRS
ff+wPWRVKObRhXVoeiy8e2W3EwypRnSqvRx1nwE69XDrZnHxrKVJ/ptByWIt7VsiFpgyA+JM5iyz
WMLIZfwBl0Le+kObnXzCXGcz5t7oK3AgdIquQCPkjcrW0gNUOIciNaCpgOihPRD6VgVEBKYwv5rC
F92DHrd6CPU1hAPq2vjKWdgCLwhgLRJTGydxHpYhReWKsg9Poh7TFGUgCAI2WdV6X0Fkj2vd2/OT
R9LGLvOwcP5AEs8/OuYjc4B35eTa2bhxQ/gG+KeJxHlWfS4b5zvjnZBvBp0FLUqoqisR9vt899wr
EjDJzI1rJ0cV5G789cRX0E4xctgHpxxRiFPcDXAcWjBUhM+D5ZXeYzAYI3SbINyynd3GUfEUdMiY
0kJX/e91FY/eDTV45ysOrfK37eS5PnAs0rFDoqZkIADa6aF1ThFBx45otNiYdi6GI2Kp+TNrz4hC
J/AIMAsgSvCUcc4fY3uETt2tFG3Togb10jiTcI8lOOBqZw/hhPhiGWfZ3svRHfShTq3bAB0Uzfxm
1Z7yOcqhvHhharP56XaWF7xGwZhO1BhcTs4kFVfQlIrFK/J+3leJeUbBYxqQtrQT20t++21box2s
jYX+JQtVeAGoxFb6zgwM39vVEz2hu7QxQAXHsUx8lNEqi8M4pOZwF/V2ZdyXzMF8H3Q6HVtzsCfk
1TLGbm+7KBqrE0coB37YTXq66XM3CTa24tf2p6RXi0A5XL/iF04X6SoDjrJMJR+++dflMcmqIIvC
k9k0/d1Y5cOrGFPwt07ccvuMGvrHuDTHXVRpIdPJQWJ/+EmjuUWZjBSOXwDL7vwXqLHacruJYqpB
bz+BVgpegyBtdpWtJvDFJlm9DWnxPRkQOR2YxVBXwqjzHeAWA61WqTPTsFgWs5PKntBXEd6Thz5o
ReHFnaBCc3pTTmbFUwV9TDVZxlvktOUj0q1WsnMRRYlXtkE79yqy70X9Ds4DWorLcYjEtMYJHavw
FGZQ82wcDzTDZ6fS64eeyRJnAzAkhSLetd9QsVHusixP3uLB8Z1PE4+/9S2JiiJ6lWpK1nemdW1x
HyW1AhDo+oE5f4OAH/CHzo4K/Ecs3FFdlhP5RceEQedxYETkoQae8jRtlKDDU/Ns5f9eN/keyM5d
kANKTMBrTiGHt3dhM0w7tKHdLjt1NXwte0Xt0dtwarjN6cMWkDgGZiYnOLUa3m6UHXUkFTKlf+y1
CJ6hjaKjEvr9+m96f/Bnv0mGiewBcBOKTBQO58fWnDJLKH2qPVfor7lPhRe0zfNIEi8efDWiX4Da
owtTZ2agIzCag6k82tBloYao5rSIRBUFyavRiLzfqqi+RVtRKg1EZdWYxV8Ld+iLY5OOvUvnux1R
kB/T8anSRnX4NLYTdCuFp/vqSpCzIGTj/ENyTyIBoNThTlJOmi9KL9vYQcRVp2dngIgb/elfp80z
/TMMP/5Rb4BGfgtlZ37rBn3o3rnIAya3RtM233QLFb4dqknhg2UkhvGtSoLywe4pVxwR0mxRscni
Lv3iwngzfkrtTigoWtvpt8QTYbdSopF0/PNQngI1hVzGi3i5IC5ZpBiww2eRDf8Z2Bcb6enY1aXU
kZrn/qeur+2QFh1g65s0hNjTt5K23DTJ6H2efBCCzFUx9ruzBqtZA7ee+Rp+C7O/EJtRRJeAs/n+
hkHUMQfQDacshXDmRgl0/2kKy/zOY7IFmaUk/V6iGltu2J/hFYxmuJLjnN1efgC2kQigLHvuZDov
ykVvu8PJaMWIuAnYj1+pVYXmttf8/LPaBP2Kez0vEdBWeod0gH4lel/2DPTAJWw0Y/WkpqH+U+27
u3Hyo4NqxACmSMvdzeDEHoxntpc/1yS6j5ROksP163qeK8tfYUn8JZU7kubFzg+DKPWGpOQUiwkR
zLYsEW5UskHcKYBP/W2noF54q3ai3OXm2GX3QIGjEM7nMtUZmsI5a98GBW6JR9NqoIdV+jqEiBCx
zn7TmzXcA+aomSs9pHPHx6+mjsrgBRkzDnARe2m1R0e3Gyml1kVc7BLR/eT9QDg4b8X05DXTvzY/
Mt6pXWXvlVqBrS3qsxcllxi46zt4fnJAsDLoSNQNd8kZuNQIDb8tYrmBhYGSWuT8MvJGvKpu5j/F
SV18EGknSf94XehVgDOV3dFFj3kKbXUQjKqdcOcVAu/19FzUjnF0EPH8HLSTuZkGl/tht5X5dn2p
Z/ktYx84QXqEBuU7moTzW0rJvqKM3Vmnqe6ar50X1+F29H3N3nuhpjzrdfInzN3263WrFzaYkXSa
wGhpEAotM8zI1ga3qE375DgphMyKVIjsbGv6njIW/tiW4Z/r9s7iDcoHkkEXjiVm9fAK81XWdlfV
vRKYJ0Ru8YSlGF7bpmq3AKTFig84d3tzU4sQj75yBZNcZJ6sLPXQpg+qMt+qZo58JnKtKNLZ4TF2
02Q/6EN0inRzjdrgPLgCp0Wxkro9wCKJn5wv1s+TOI08Vz0NRsnwvZEWRX1TedUUb1q3rG6cLDSC
vRU56b9Z0+cw5ZOIT7dJUxpPHZ2jn/rURS8lRA0tomlaeMjiYFzrnpyfO+ZHYM3GRTFByazV/Ecq
nVYMBKHiVCh9s3PUod2pVtW/9tAXtY9CQWjQ82uRf7TL4OjcNpJLFUoOwByyXPdXggdqaKgiIvTT
oKJQ6zmwZteBYSOqaokbCg3+7fWD944Qn4VOjEGAT7elZ6OQtQznoHcajKLo7NOIX9WOMWEF2hFx
YmmbQvWZsgoatWnZAGuQsrQWvON+7Sq8yLRot51eZlDvh6bXHWPe2hNZ1IASNup5NSB7Q/1dQO8L
wUOTNTetpkLo7dt5GW9KZ7CZZPSgfdoxH5e4+4lk2jy2jdYNbyKMO406kuHEYGmzEU0BBMrA0AjF
jF/M1jSOXuW0wVumKv1nCoJV9mPUavHV0CcFz0Afx9l0YdHfBmjPe3cVmOS3lIkVKXnceg89aXK+
qRS6jpKouTF/X9/V8+usMyKKBwFtQPtxmUaZdZ23eaXZp4Z+WbDzUtNT9hkMSXQ9W+hCVp6DBbkF
oSIfkViGMghVaPrlixuFthkqurVqnjRoTPIt0DKiv5jWxKZibuBol3Y9HbUxbNMN6T8yP3qHu74t
EAi9CUJbND/6PCUEodGdQoNP73fXIrepbUJ3CKZDhSQZZT2Y5oYVZ3TplxPcylAX+BIPy8IbpUWV
DX4fNycPUAE/NBXBTkw10mRUTM1X32iVrUigGP6Txm28j2lfOc9a2QBds7IARe5wrGAPA3TcbRUk
vTvm1hNht/8oiGxvawGx5Gd2HJLNldTr3I3SWgYBRasXxZyzBr4fh61VdgS1XAmEs8M82KiZrd/V
OTgM1BXdXTaUP9xOjQ+8IR9utZKVcrgARTE7SGy98E71BMtU3LfNaeTlfNFcL/iRj7a978PQODJK
U32t6q5b44iWx2jhK2wY04ANUZuXzdC5c2L0U5k6285PsGDDM6zqqbezC0e/KYbaQyyngjYG94hW
jp8j1Xv9Tp0/yXJuh1FWB2IJYvaF8dzIzdAxk+qUZom4UVEnR5LE8YhbKUO+Zb4a/3Pd4IUXANp4
HilgqYB5lkfTFWZupWPUnXLAod1u8PJBu03b1N+FRdBvg65gaItW95frZi9sMnUPiLYgTcOBLOk6
mricJido+5NDopS88QPSZGPbbYiChV8X9a+Kuov5mE1mln+2ocdb8V0X7UtKIBZIg2MZ5raVAl2s
lrcnR0FjFyCIZMLVx9A8ohrqJZw4a2QIcKwdKMEUU13r/FzadglR4QvTyuT1nR8yvddT8G9xd4pE
jDYIPLGhczCczntB9LfbQEakUP0elHClsHHhfMkgkyoCzghGmIUnotHldsXosu6p7G9FH8I6HUC0
/1N4UPoiyeyuhRgXnB8zE0AKZOcWD76c3sqYUyk5vf1pcOxwuMuYcv6Dj0/QQLKtuL5v0yZmGp4W
4lFLXO/fvrI7ZVfBCOWhu95Zxr3ei1g5Klml5PvRt+KC+pgNnM2wKNwfG8OJvlQpPIP762f0PSqY
ewJ+OZBTjikZyBnotBeRyPMxm06RFvYvYiz5zUWd+PTy4UJ/GPw4eg58ytPbyXDSYK9YBLi7CXLP
6r4OAoYBokDLockbVCXelc2gAkV26QlvQ6cs3JsCGrl6Q3m20O8zLRfxW9FaSIvkyWD/UUGGfZOw
RP8upA7tHvW8R3mon6B4XnlZzw8F3BmQ9PA6MTcF3H9+GIfE1grdVpoTRzW6qXiUvvhkn49pJMId
t6JbCccuJJm0M8Axw0wGXoEnfW6w0ZJYcdWqO2lOGScTRJCUDzdNrkGAug3asL/n6gTu3gRoHKGS
bsJtDYWX/k3kWhu+aNZk/bz+rc+3wJQcabKwRrGP6bj5L1JSEUVDbUwn4QYaHMG+EWwMzw3v5Mwz
EskqRL/XLZ57ACzKIQsSW6Aby8JXNRTu1Cv9dGqMCuVrIxF3DG6+ek6BP8rVVv03w/Ecrxu9tEyS
PQJsWd4kAJ8vM3e61KmaRj3lAklUKEmlfEYVvDmJetMPdvV63dx5hEgZ5i9zC2/T04/0LOb9Tx3q
zRuw3c0PPTDf0mgUK+/JeaACcAhIMYUCqhaADucLix1j0JKqUE9FOtYHu+thD6bUZCY/69om/I1F
PdDE0o0aJqMphkYyHOLBXQPpX1gwabSk9qWOIOdn5j+jDVPXHgPPPNn/Q9p57EiOnO36igjQmy3T
VWWWbTNtNoF2Q+9NBHn152H9my5moYjR0UAzglpQJMN+5jWo9mMdpDUmsL8IE+dIbdF831jLJfDm
JgeJxw27/Ja/kig79puqlBXZyJjjn1E4kx3aziJY38L0JsUpjOP7y/nWiLyXkCuXvg0x/+sRY9Ha
JXAX49HA0eQDVETcxpStMOQuhmg/y24rOHljOpdKFAERJQNi0NU90Uad0YHOMh8hzKv5YBfO6D/p
uR1MIRA2scU9W+651/c9UV9AJERGTKN13QjO2tgMxjYwHisYYZiEWUF6gi7cmhtF7+vgYwEP0swg
7lgSmtUpxB5nBiOUmY+yr4ad0dn0fXJHHgs9qXckUbiMeZj9uYh0b8kSv7GEnBDyJzil4LfWWp9j
ZFmqoRL7mOVNdka9SdxaiAMcBvQR9yXOMFso0eVb1nOKVhLUEGIWNutqCZOGWqJPB/UxapArUnGq
TlXQDXdlHsV3Blbmu0DLzOcel2V0xZtgl7RYquaoc6bh+7v3jQsXVDcw6AXLgo/ncoX8dV7IqZvS
SqXxyAucf5yRuv9dEuzf2Fy7aPgbhT3vDc30tY3X7q1NDPpvodER/FyVFQdZT4neNMYjTV7rFEgf
wzptuYFcS3g/3//GN8dCMoOh2Fd0WF9/I/UmO6v480enasbvTaq1Hw30zkIKDaDn/4exFtgEqa2F
2Moqaqi0NIpNxXfVVqF+o1g7lojnm6P9oxpQSt44M2+tHoRhSPOLdCTA7tdfZqR2MKORoz+mvRvc
2JOF3WJadseg0+dv9PZnTObn5PN//0QAIcB/Xrbwuk5V1TZatO1sPCaWS9gRZfq5MJu82NFnoWH6
PwwGVJichFYsxMTXX9h3fj0J+hqPVYZT10VHVO5g+VoXRomWOxvT+dY9QNeXggRJJjfQajor6Q9S
ZilXueukwT4TotDJqwPze9NIbT+MyRhv7Je3VnCh5RNSIxdBOeH1981xEduVlluPnuY3+8TDoSOs
PARAjZQmrtFa3pEtvSUx/8aJADVG4YgHkk7Cuv81ee0gh9nm/klq8xvPdm78oHTS3fDI2fbz+0v4
xqyisstjjKYSamZr8rJPMhAgo0o5NWmxtijHP3UnnX2fUxBnf2bWtLFn3pjTRdZ3CSDR+DXXgn+e
X9YqoYT1CL9CH36N3RjIG0qOznBiTwuq3WbVmbAsomh+eP9b3xqa2MOzAVXCV1tn8EnupINrp9aj
5mn1E2CtIjt51lT4JzBq2XcSIlnu5kL+L3GPCw1xIV9yKq8Y4m6EkkvMHf44a262bzuvGA5GMov7
OfKbR33Iq3b//qe+tYcI6shUcGfm6Vym4q+XI1qUJK3OMh+pEmtPieUJb99UY5oh7jgX2cbEvpEd
ubBlKN4upGQq5auLVRm1Tm1QL57mluTPj7H22XtFT5Wg1OYzAVpyHI2sDGVf4IVpeVHyENdadKZ8
Ynx4/8uvsXGLnjBoI/7N3+AevP50H6HirDNSLIEjl7Wuxt6y0XhUyQdkANSFV6W/7dKpvh8mV4qd
5yi8YWvV/gYmSYk6XeR8fd9NN9qU1xEUJWXqGIuYNdi9dSfJaMG+eU7fPgmoH1mYiJqwAmzWHYAf
yr+m1D5mQKnCZGqmYuMee7kbX4c0bD6S14Xhw6lba/oAWsvipLN7Nn39x9AmAPex49w1ZeydYiMr
PkAkw2DbTOzQHaL2LJ103Lhorg+fj3gbaH+iY/6+Th6phLfKLH31RECTDjvM18SNohry3BtuGoS+
WVhh1+jmVgx1fcGxH6nFgl6iowXZ4PV2KNE6GNOglk+TsMY/sx/0t1CAOu0zaH2eYOwkvOg/v1QA
SheQCKHbYhOyGtKeijYq+th/LCLjFGO7g/Vzn1awfwv/QzE34sf7W/76sC9pJNxUPAt5A15O51+H
PZ4T2YtB9x7Jk6s/4zg6lENd8UXqQn18f6jr04XOBXge4iedga4UeewC9yitzNoHZyjm28FW5e0A
OzQ7BLIQZzsX8nGMB/0Q95nV7hoZmZ8dq49xIneM5GtsTdWvJDOqfmOHX+VBWCQCNbVo0gJpAaf2
epXNVjQ9CJf2oRjM5o8KdAW1idZFdfP+91/tJviwi+7aIrpGfLwGF/dBUtqGGKYHSBy+PNllzImx
e1J0p4tKxAlc9/j/N+IqBhGp29tTraaHAWJGt9N8O78RSL7fJcBfTklint4fb72ZOJ9Lwwc8ARhy
dvHy539tpsbtNDhMSXFfl3Z2y7Ns3VeWeDTi7D8zAV+GWrwiUNCglLduluRNMaE+WBT3iSdoadkF
jle+yKuvYGbj0PF794dRVSU8fWx3Ns7M+jpaxqZTgiwA9exF7/v1Zw6do0w5+Pm9UrSgEnwOYP0V
PmKSg1Ej7+ZbWO4W/rf3J3d9EVPs4eDYKJHwSDG766JPr9WBN5dwWo2sjZ4M0Og7O7HaPSctofSq
6YeqmFU4GnZ1HPTKObelv6WJsFrhl98AnJXQ0lh4QPbqrOiljDTNrSHxFrFzaPRxRMJ6xh07xgP0
/e9dHcuXoaj1LFRAwgOShNezXA+aKVqsyI6mCLJ7qaboQka5VSFYreX/jeKRKXMhLRBV6/UomgpK
3+3g5jdVbB/jRKS7DIuQo6Yn9iVyC/uCP9eWjvNbs/giRkrMDG12rTbkDh7oG5+VVKz0bsjL/Iz8
eALCCZO292dxdem8fB/VnYW+BS6DwsTr7/NJdKg/WGwa/Jb2DRh/cGBpR7urSe60yNxSNn5rPqH9
g3AE4AN/YLVqlsBADA6ZcWyXio/Zww3LS0MccD0JdhbttpCaf7pxz705nwsdFmsXAL7rXKswJxc2
SICniK+nYdNnbRibWnDQMSfcGOqN+VzKneQ8NjER/bTX8wkBQJkjlbOjk2vADeoc7YoQ8fXgG06a
9j5yvHYj+HtjRpcUi6SHvwjIVyMWbjrLRiDPIaNI7aM2nU+otGC37sTtnTnF3ycoJhtP1RsTyrZk
rAWFwPO4Ouax18zuwCrD1Qe65452epSeH4duWnSn9zfoKrZdNuii72ItDAzYhWsuZ60r28wCoR+p
1LXHzKormuxRtbfqvF2sGecjWPD6IITcwoq+9ZHco3QlUcqHlbb6SLv1pxL0BJr1iSj27aT3YWdX
KOkE/hZL/q1dg7jUQiui6wzJ6vWuCQbeIytDiT+tI+TqGzXv0mEsHkHdYb6s9VtSdm99Grw/sAwL
rYQxX4+XYbwTDRMXTLRsHHdCGVvYoriJ7en3+8v35kgLUgXMF42kdc0ohcbh6VnJR8VTaf6WE9Hj
s6HFurFILs1f3x/teh6Jnnh+eIACtt9aYWGeW9PKAi5qIJL6UbOD7JCgDXTC0jw/6zkys++Pd/11
S7cKjDOIYshS+moeezSi8ewu7eMQ686NDYDqGJtz8x3qX/zh/aHeeN5fOmNIVtAio6mzOueD65bU
cwYM2pVXO/3OlV6eL+Uwr21Oo+rS6LhQSMoHKvRZVuzUYBbjp9rHCfcGxvImiuz63lk4+MCiaZSC
lVvnwjWivU2lZej+wVZ3mpAHMYt+Kteeiz0A3qg4IJeINYc3EpTfvj8Zb6zz0ohetI9QDqZq93r/
OoZXG0qMzjHKMKjiBfHNcxmb/nHqqmbnYSizkQNc30IvFyzQH7IgQvPVQufJLIlAyuA4dFV2HKYx
+Sr8sbxF/00/pI3W3ReWEKEUY7Vxva+zIi5AogAqyjAXuAGddSQbe71VlIPCpSOu8VR3ItYeUDRA
42Kof8yjpS6gY4IwcUr3TldKf27GujpVs5KfbK9RhwI+zcZmvJ5/4IqQ0hZ1HdLftZTyiKevlbiQ
pNAMji+O2Q2HbGrLS1xV80Pt+Bv5/VvD0V/DzQntTaq0yzH8K28g4+eVG9B91FB6/NiYuErvUn8E
+WB443xoaIHlG8/O9clG72qRD3IBA6EStLr8WUy/NrDhPFpZXHZh0VU453axW1FsQjhlIwpb0yVY
ZGzYuI/ZWSBBr/pCM4ARqgU8qF2XtHvbr1XodoP5QfVzuXdBQe+dOcOKuMiLn1yeX3FC93aFQjIX
wFK18e1LzPdXReflx3ChkYlTawBstpz8v6a7yHDWGIzWRFKz6E95H0zZDle/uNo4VNfLSmuGXU37
zlyE1Faxtd6Z45jHqJgl5RR/KnQvubi5UVwKLCJCJ/d/vn9pvPFZwCswu1nEDemiri6NLnPLKLbx
DMkUc4w/t/Pgx5X+9P4ob2ycpYqxiOCDaPDWUKra76N6LnWUy/LU/tSrOC/CIJPyMpTNYIbvD3Z9
B1My4VHlJAIIZDJfr9TUZBMdPoEOHACbH7EWOD/IiaP5Ftk/wLg8E0o7JS2u5BtL98ZXUhDhOlz4
EUsx+PXAveH1S7C2ZETzcIF32dLF64Zm102a/vn9j3xjmzAWwqsL6ZdAd7UdfQMpKGWjW+ZMcXGO
uSz3qYXRNUyb+BDTdv9vJbZl+6NMzk3DMnL4149657vKH8BOH91sFjd56udnj1jlFnCOvTdR+Dr8
D99H2k4AuNjnrHEERLSt2/aTfbSK1D0EJt4oVSa8XbbkYZNw+60XZVmcV+eb95rDTdwCwmMxYHu9
eFY2xZbf+PaRHqHXHuuy9z5qiWpQ3Uax4KD7HZhldMVtmHv1Qtz18i4AYYrar14aGHHUm1fO1X56
Qf7Q/8euDyHwdUIxYyrSOvjoHMHHpUglm9OhVOhw596Ubdy1V9uJoZYSmwtABoDD+u2KUxqjCN/a
R8R164eoHtQpnlV86FOcqUYAmhvb6eraYbwFW0hvGOwGbkWvZ9tJhNAqRLePvdniHtkVSBmH82T0
W2DZqznkFiBFgh5E+wlpuFXZKbMLAsMxM08czfTYKztd0JvmgZv8y/s79uqToKFz77BQyDGgtbW6
dhRtWDfCyedk4Vb2kU3jnPGeijfAEtejLDJePIZcMBSE1wFmMnsmlj2dczIqDQ2VJEtNMwqFyhVk
3Pc/6HrquBZJwjFepXQHsfT1GoGAsHtV9f4JrYPsFzqi7o0op3pvZDBdN8a62n+UkRdCHjUXUq8r
jTLQha1TWY1/SjKb8qPe9nvhatadsPpLrmtio392PYuksAtkiFSPyHW9K0YQ9Jnb1v7Jdid1QN9u
vojG1m7en8Bg/RIhJ7O4VS1eihTLANS+nsHR9XB4qfpqD4jPcEPLaPOyvcW/dnD3AZoC0RiOg+PJ
e04IU2pi1yVO6OHG1hnLKTcP+yAzA96QzstD2ZZ5v8szaNBhhLpDezQwWPreDE7xJ66j9qOsZ/+R
bpj15AikDoiH8+kzzijDRWSu+RGlkF4Po6H0jR12zmYSyjRyfqWqr4cdlBX9Xvm6+hFL0y/2cB6m
S59Sytt7SCMhHtuawXymhMX9l9lotoWlR4MndL1Wf46kCYUlMOnkPcAj7sc7UXuWOsBvcn8HVod7
rBnb8SfR5vJHYc4xatgetZG7qLNFE3L5NP2NcProoepG2R+HwtPGo+s0CXAbwyiqo4cJeRMCrki9
gyvNyHjyWxDgcqiK8jRQAjqIWRhGODpqlr+tCJ/MfaQ4jQdpW4kcdlPrZIW9g/6b5fvcTlVRn4dS
ArGh3t/2oZ1B6YlPBh1rywp7P2pFuTeDbCgeS+C88SFqI0f8sWw1pAcCj9beJXpiFbd9rWYf8ljR
GEgC2FrbMIU2gOWQcDRpjoUlgyIIdR+RSg0oCuim26rslfpT1I3TUH2zgpHraJimL6PwrGwOwWS0
wanTRgwBN3YkG+7vR+5FPptkGTQ5LRVKnK83JKoKs1FDiD8kUVqd0hq2aYE8eB7GkT0fB9p5YVTN
CV6nZXVoe19sjL8+5gT0BICLyhLwI6L65cr5K4ge566asJRND8JV1bn3uh8C6vHR9bXm6JlV/2nj
c9fjkftzc/Go0WKBYre27XFMEedz7KXnCCy9OMrALNrjrCAOHKoSsbk9iJNE3tpmbTq3Xtf4/aEb
KvOiZn0ITp4CtHYCZpfMx1E0ujg0TQufqmjsaQqjLvGz71UXe3EIKknp99WgZ+Ijyhx44lkloe3D
BK7zjIauBXcakYeGo2wXzwVh+PiljzyjOpiNNPu960FWDR0rU96CzOz1nVNIQzwWY1V1+zEyS1Dd
XkQkRBejbL8B52w9XLg1umGoLcefahN35scMl6I7Q6ubKlwe3Z86EB370DZpWj4EWHhbJ9nrsXED
aD3717DTzClDvSHFAiZvpcGT9Mz6Q5eO0TdWqnB3xjjP9yn6BeO952jzQcqmTz7Krsj0C79VJT8z
B53Of6JUi+a7fp466ySsxqtwzy48bDXKDE9ZrKIBmyqj6+RTosrSP01wknKsg5V1H1SwsX5bc1Ce
yGeRF89owgT2wUH4VAtT+OCULVwHh8zQNdK2nfZZ0hbm16aPGlXfyCSO6xu/yefk5KWI2CFMEAVe
HybSnZ2zSW6q7cFrNtGTNaW6+uhas/G7J6wzLtTMjOhUA7JGBNc38+IgAoQZdnbr+uPX93ciqdvq
6NEooQ21lAXAqC50jtdbv4sTaXLlVecoLYym2zXUcrwjDrEc+FhDAqAPHY59e8RM3f2Uoz34bxBx
LTzVpeBpzyrsYMKuNWEMgOmIhpvZK5Of4Cbjh6jiIT8Uoy3GHaTK2j4kHAjkd1pTx4q1T9XCG0xi
s3xkj8t0Vxa62Yb1NBs964X+wNOoRbJ+xkNHK46OX4jqoOvSSXYleMhW30VS15M76Nyw3/pJx+F+
p6PPoo6VsmV2rxVpkhxK2nngFjtVxf4XewIp/w3Mne98Ndu8+ul3seXtBtsYuls/ifII9STdmnyM
mw0zfwgmMfp/wCgENReRC17koXfzyjhPQzYcinI202MQ50HbMk2Wlew8zB+677T2vN2U16IIx7gO
+nM6x05dcJ85E/r1ommSfTKPCEUacRqJY0oZ8ME2gZc+JGVZim+uW4xo1NmIwN8mg1dNxzTidN+L
PKpxNmAz9nDarPQsulYbeD/RlpieJSjEITR1NXtHJ8EKLHOoxDy3UpY3UxCrbAfSc9Bvp1LzxUUj
xH/WnCKGxOm3SnY8lWaLZFTcen36OTM98+vcFnS5d7Ll9EHX05q43SMVWuiQyxJt2ou8zpy9V/mO
tqOxEUPw6EzeurCE4+gjUwmsakace6whu7lxlaBsUMbC++XNljbfpJNVobgXg3TTQ7CMaf5M4OL8
o5qyyz5ReJ6RHTBS/+ykfvSrzXPjQz1Eo3HL9OvTHoXE9GvP+YluUOlkkVMEUBttL5zZPEEISb1Q
uhV2yrWKrK+isxInjMWQ7Hk6reaUdOU8/UA+E9x0p6Xe9KMOOotlMkyVP6gszpMQFzL1KRp8D80R
vZd7PGPoy/ZjXt5EMBHi/STriH0sktiB2ugL9BJy6ZT551KbxHdbq3vrMemNmQVPpR4f3a4ubhyp
TeYnb06n5K6TKMHtXRQIk0/C6mCunGSOleItik2RHBa2p9WiZBqAzznMtiynT7OhnD82f4gKOGhO
+nJWYvDghkGa9d0Jrp1r30SNEQv3MNlth7JrWs/pD2+mffNFCmFD0RIuSjiX2NdS+xzPse8dSyOz
7lrN6+QNwnC2ex8HjWddZqEVxj7v03qkKx1n0K5mXwUHE12F/Df9szG48P/lEKwKa6gPOnTW0+BO
UV7voyRWFs4YWjLvqoVzHlpZ19XfR6Ox8kPXueYvXdAI+DXWddLt42Luo2dtsNp/bAMhpbB0lTWd
Jmna1S6o4+QyDCqb7lugGYoCFK/LIe8N7ZaahkbwB+YlG9CrCIIhDSe9HI764lWlKMAX8Vfw1Xl1
n8pi+NyUgan9SwwGktPCUrI+W1oijVCluvE70uN0yyr66skH8MRFS/t7waOBn399zyKRYI5a0+ln
LVN5fjJmMc0hChHuoMLU6Qxj18Ps0z5u3e/r651hqY28iCCCtVo3IqIJjEGsauecES6Wz347twGg
r0m2vywzjt0Hpx1nEWYJmIODNrSFOtVxwW1mK82ZnwLVc2T8TM7/OtM0O7uuKsd+CIUTxN1p1kT3
U8puzGTYS6kDWisN/84OvMbcF+MwjNlGcfmlm/53pEgJkjIPKNzlNkXQc5U322RkmaK/fvaNLgL7
b1VDfmsORtDuy7bLCJurLvmRl5X/2S6dpjg0hVd7Tz6oazIBRffjTiujRF9SG8NuwooGtPhAkpVi
2xdFphUSuRfWQcMH0PjSZX16tqvacD4CgrG/+E5v9KGRBBgLu/VQbHkbrIVXKAouoivU6Rd3rqXh
93qXBD36nwK5z7NE/b4+5qWu3w8umXTdt+VjOulZcOgRjU7CIFIixs2n+4YGUmXtpzIGUelP32x6
O3/wPcgh7BXT+Nkext++kOaWe+hV4MBPReHR1JciPw/DKom0abi2XjfJM/zqqZahqru0CqO0phcd
KjZUt/OTVH/wdKmq42J2kP/HxhKTBbV6aWyDormmodlDTBtUuPq5p+b5mSYWOrJIXEGBS3lyVFQQ
u75/nF40pF9vPzDu5DnUiul0X9Ue+NS+9rXSPYPzSHXQF3VV7f2R5OLi1VbqP2C/U+i7MUr8s2ZS
CpnCdjK9eWcMXibM0Bpa6OAZylxFmHV5Pn5KU9dPcSVxyjZUckCZkwg2f3D5T/VDm9Oj2viGdfKP
rLuz5P3/V/K+8pAe8sjLHEv556jz5W1NQPRIHT64g7Xq/RlaqSEAgRrgfx6VIiw1YQTuKdKC/1xt
bGtohDlQ/q1zL3VObdqC9q6kBykqyidU7OBS9/6dbyTmVp/5ZSe+WjS6XgGD8hmklvBzX49dZpZG
baguLl2mB3e+9LvqCCqRhyahLfqkQRuow7SBYBcaXQ2LIc6azjna0SSQSWuFPt6weMnDlKZjW4ZT
0zr5SRVm/lVFJk5fVlpjL0V+U/7b8Y3Wsc5EHWzYVS7vw+uPWGxrFnoFOw9axypFjtD+Hky91M4e
Cp5TkEQ/pNNPf3hLnCfewugwGfHwWHWO82dyZrFR3nuRfFkND3RkIV/ROIdtuiq6mWh1lPDYsgtC
i42xj4NI3qH34lKtIfQo9ipBvDFUVmw3Hz3KpQ0vv9M9mSM04J2os8L7ZkVOFR1MjwBX7Ma5EMVP
vxiS+8kTfnXMZlLOXaUqr1PQukupwaSiijOF9uCb/ZPEnOhuApisQmXbqHWMeg2iLyzj2v5tOxpQ
amBlrjpG4Ij7A4zbOLrQsQrMyzCZEnXGLqu1b3VPqpze2pZ0/R0lq0AHYGj0GL3qsej008Z9sVyC
62lb5OGp9IL25x+rrSfngMKYnl6ki4VCaAVTfza6WT5QQa9O1AHSS0BvHCnp6HetfOOMc1z/4/0f
sd45PJJ0SMA9UMoE5LQu1wdVnUTCHcZLieBJf5sLYpGQM26kZ3p61DYRRHf1vW200jpqTqUnFzup
9C1RsTd+Bh1xUOfIRNmgoVc7SM2zNPw87i/IkbbWQbqe2g21bkCPNmP0N2I/6WFNZ9r9qBBUmMa8
2tjEL2WVv1eDmcDNY5EPAIYI5nG1Gm0QU5JL4uYiBYSL0+K1PYfd6Lf+7dwPRgIYX43NHSlW+9NG
LNY8FK5dPWS9gkkVamODpXkeYTJej73WHYc2Gdt9azQu4my9bk79jT/qQ3pMUXW/q2a9VD8Eaxyc
R1n5l9IWQoWal9fnLohaSXLUNrV7dIZZOwktG8rD+wu/LpTzuXThlw/lcQXkuUrtJQYUc6R51UXz
3V9K97Vxn8bZl7jpa3v3/lBXPfFlLOoHAAxYX/p+q7HStPdzZMmryyi1Xwp3QTsUOYKBh7GZklM9
UBsNE3hS1bEFTvtZijjez0kxfKMiN96Cids8e+uAm4seSjydM+x38ate66ZPFDRlO6XtRQP5muz6
foxCWONNv9MdSpg7s0vmYOOVe0EavN5hdAuYBKi1y+WxDre5TlxdNf1wSRbowMV18tq6GSuzG2/Q
0EEdw64a5B4una5F2scJZ8j6sbH1eZ9NeZ9/nWMKVF8DCh2PSRxo0aEM8vaSEsmaiyw/KNo7NM5y
cUop3Pfh7GJksC+zLHW/jSjV81xhBiGdB1zMMvmMcArvLSlt/1Wzq0RLj01RmNVuHLmlqdnYyn+A
qtRsCYRc1ZSYeiBWMISBKi0IztVmqKXQ7DIaqwv8y/5hihcNkmzq6vzGoDnphz1W2sj8O10zI1Ld
179m1Kb8o5Gmctr5HfvzjFWEvk/AeiQ7pI7jf/I6qqYbNeM/sa8nE/VfRwxb9jtr+hK0HKBaS4ax
WJnRlTNfX9c9kj0yllV78Tw272NX8ajfJzGFYcOYqvzSZIbzoM+tI04atOf4UYPC0+0Gy83UUZVZ
4n35z+cKOAuFYhA8NJ2pFb/+RWarT34GEIJb06ovyh1BTw7KejKM6nFo/PhJykA8Ed6bt63jNGmo
18qqFxCr+hK1wCU3dvgbpwoGpL/ATRYQ8hrdo+JCSDnk1qWjhkypZ3Zl6BnlfLIbWv2zTgd6Y8Qr
LB1AywUxS5uUi+UaoV8NY25ALO/RUhmjdidrr1Q7qy8Sfc9iLoq2rS3N7oOR8j86+BUV1r1GuQi4
TZZbzsaKXE/AwloC4cqioEq65gtIzxaRXrvtBRlLN7nNZ/pfez2yR/enF8mk3ndVYf9HHjYRAlij
xcmAE4V40NpEB0tgxWXp0h1wp2rcGYjaftKmpneIKJK22Zjx1buxjEYXxqN7TopNzLIKNfG+LLka
vIUSYMzlYc5nfd5NZjCcrSJP/31/h69angxmQIUAW047l0P38rD81XrJJnd06my2D3M/t5QNaYvQ
kdSsjUL39TexdcC/kIMg0Q+k+vU5qgNHeQJg/SEpsHe5H43Ojb9IBO/cm8n2hdiou6wT+aW9Q9KB
AfKSxWOzuUrkJx3yk3BS97nkHKFXXM1Bl5EdDsInz+PmkyepRWN0WxjEYO2uNKdh3AeDyH9qC9rl
QJMnzkIh2VnjAX5/Nzf7tsT0dDfaNRaAbpo2dRr66C2axun9NVnfg/x6evmoAdITwz+Xzvfr2ULR
NSURmN3nLnCLJzpSQUod0Q7QLUrj+xnZre/aAF1mFqnv3tSIa39AI1J+rW0z7TaitmVl/npSl9/C
TyCUh1xBQWQNPBsmHR2t0o4/lJHXGWFkR+4uzpXxXbax9zFWyqPgGOQbQJDVMWfUhc3BvzhxNEbW
bZEy7YkR5Dg++7IUv8UQF5+E5s/zT61sumqfj7acNlyz35h1xkSpbnHMIMNbg13KAmAN1Xn9eVrE
+G5rBQr7UttV6RdhKXITl3CryNyT6CLElw6BcvP6m8ZLP++nQEbtgcI8FuYbt8Eqbl9mAugYFFrU
Eojb1zzterZFrsYOr91sxhsnn9wdm+MWhSnb2anaLs9C2dxEFMBL6yYGA9VuBZdLavDXFuA+ghfG
u/yiqbekUa+3Y+b1SY8zgvFcNkaUhGaNYNaprbVZ+2pJoT/NfSnLQ9KO7YgY59TFnwVYkOJcQkbQ
s7MVZ7jZASt3CtytuY622tcv/enXP5CLgsouzWNS9Ct1GUTNhZfpvQvioDHm9AzfIsDCsmjiegpl
rBfand1Oo7qlzB7EZWgMs2fs0pZazbOO6994bMEB0HMCR2XzxJVWXn40SyvqLkLCrJwrXt1/WwAh
dhI2GpV/sHuy6I5FGkkRtngCGJT7SmFiZmTYbf+xUEXc08Wf6sTHy6HW/H5vRppxYxQTci3KmILi
UQRlnR21IEoRdq39cXr2m9alGKL1cX9oR2KhQ5pHjnauFmO63TDM8pMz9ol1yEeYpiZa9lPaw0hE
I/i5zsyI/nOupdJ9Kjs1Oftyaqh9ubGohxtTJfpJmzNd+8Cvyr9Sc6Ktj5B2ku+cXKJqLvVsKs5D
ox7A6dvFk6hKt9sqf61PGZsJSP6idOABU0SVYR2cahW4OLs3nmUjx7syEAX1hmkqd2VaG8WutNPc
3Gd5lshjxB2+N5XEtyeKl44anqQbUIBVFZVfAyuOpguRHcaRmGK93tp9Je1oqOzmQz+LR4nQ001A
5Xkn845CRymyf327FDe4B1Qbt82bA1OXpCbGEec+eT2wJu3azMq6/aACO76hVYbyaAmojv+6eEp9
FBs7MoYibLG5vdl4XlZVkeWjuVxJkgCkoRKwBujHdc5eUFP8oZZeHOy7BmI29WMQsju4NajL9CK3
PiWj4e1mvU4+SEQcvuRBukWHv54DwIX8GBNyBMW1NVpfo1HaorA6fBg8drotDDM08mK6K8apPel2
k/xIdXcxtXK1f96fgtWjxgxQBXnBr1E7B9+8utHy2qSxWlTas28IlR5zZ4ynuyRFSXsPbHCCBorL
QVjVVbB5mb581evLim9FegMepgX2eS1AoCdg8tqgyz/IpVFDsdpq8iV7mXQjpyyzIB4rP+etnwOF
DXkc2OX8USmHdKufAiuN94mmUnkntZGmAsmQFM8m1536VwFjmtI/EzRFeT8BTaGTmRYyPvWRGVQ7
FUiR3+HQgBOTH2fmFCK3gLRZjKARTeqsbC+VjKpijyeenR76kTZN4afmtCt0XcF1pMEPGi0xonpv
emJs78Uc2yhZ8CKPR0oqWpqGosmG7hOBWfXkWtP8HdelRDyjKdS4JwXYozyAtp4DyBD4TpwwN7Cb
3dy7fRbG7qB7v2ZUIopdBB5JnBGezv8fZWey2zayheEnIsB52JKabMuOZcfOsCESd5pkkSwOxfnp
78fcTVsKLGTRQaMbiCSyhnPOP3E4dOTS7xltCvcx9pPyKAXA634uA5y3K1MzcW1YeGDdbds1ytvU
DEv7jTeQ9BeVynRhBgBbNc+Q2IV6lLHflXfj5AgrwkPeB02tnCE2ZJTKMgMNnsop33nt5D+hD/Gq
0MO77EsOqYEmVIll+ua4pfN97ed9KGe9eoRyI919nw2lAOZs0zJKx4EYbJil48EvifZ4He25PeTZ
JFZds9Vqa0iKpHisx3n18Qb25ZqSAzSOKMDTS/zTjqCqmyGvTAgwyUww1Hd/TDz3cZUrLY+QnTXj
BkKgo9JoDrxkq6iIrIgqzlqaQzNK/V5wAotmt4xLa2/akqyMaCFZz4umqra6b61rjNURAWhxZ1QQ
AX+hNvMf5ViOr/j7TX6IV8ggN4ms6mBjlpAe9KEwi81SJMEBPhJNUqSXoJCEa6RwFhCM+bdpk8Xz
3hn96nsVYLgfjv4ivtBWFsFmxpy73+DdKZvIXBKIDnsYe7r4WllKBPt6qYmfBKKFU9dWviKTzHfS
OGrnEZuKrWO3QXEzW1Oh3/iGHH5ipZQQJeA5hJ5zaA7+i6LxtI49hnI4/pup1pDQ1w1eeWgKYYqI
A2G4I/PWs5+72bDgCszM7EgwLwN3xk0yL8ofyqTMeYgnck5uNCfAtt/RNFHvvV7rSiiHY17eMWXo
nM8IUBLSlxrdUeEwpebbssw5m2usCSoezdJ3crDarEnDOMWfdjtVdr0vvdE2PmuwaZZk52YpSUoB
nD9ztxY1VFSlp79MWu2DKxpuHaOhiZ1qJ3wYHeVDWZVjrW2dlOlttIhcnQa7wl3FXPrZCfu81OIr
3PfLQxJhC5g5RTjzuwvraTi+sEDcrHuC9GJuIMD5W1Gn+nHWq/Sl6vv8tgaz+NsLmU239vWIV9fp
qb3eGf/tR70Z9gbarScc1vtdWRbZZ1/41VvgKYbUOBK5xh2T7PiT7HDb3Xx8LVxeSI6DipWOA3yR
ac/ZgLr0dUWmteWcWMyLQVyXP/XkWrlsUDSfmWvv03guhwdYg2i5NirLs/TvL2cSXw24kDaiA7g2
Zw/AVeUi8I7PnuSkUxq1uOh8UuBSxAA08bM16PbBwW344HaLdyLLU221LtOudKBn7Rf3I5sSp7uV
tM7dfG4+MYl2KgKjKp8KpzTyJMq7bE727K/J3ybQWPUbx2hd70qj8adPJUuAimg1/P0/V+4/774o
md3axVI/ebqenirDS391sVwOcOsLsnHAWa70Vn8oRnH48iF6o4KlubXOyr+hRjLWWLJ6wulTygMR
K/m0he5lh4Q+VN7G6FPff5ib8VUmmtiDK5MBl1LN3bfoeB7/dvW5q00Nsx8WH0OZdT/+5+fXKXTH
2jDqp7Gtiu+qq5tjOceE3QCn3+UAOFNUJpwK46T1V3bdH7Y6NQmqf8YKKL4u6iGPW7qYmurJ6pV4
GHpL30yj0/+YGC6Hc0Eodik68fTx77183UiHGD/hbcBSx97t/e8tsAJtq7kWT0MPD7POBLegNlZl
Hk5ZvQMqgmH48Sf+/h1ntZeFha2BHJbj5WKDj25LtaAq+5RnC/RWqWHDHqWunw6HhJvVQPzsFLvF
qoHiugbTLM7vOA26L5wGGjH0frPex11SNbe9XVjigRkFl3Icm8sz3xzyPIdLuaShVmE8/8+MwRgU
3Xyesioi7Gy2FBGALbXc3x5cmAtAjOCQtnl/cEnfP0okJhU8hkE8l54oFiLfnOagQXncG/WgH7wg
wyzaY0QEbVB6zZWnejahYLGuMz1OLSoK8L3zzMdcdFiST3XxbDvkoyhNZ8lQKaGvLZpItkN+kFpu
fbJgJN5qmTCeP36p59jX+vnrqIw/gcbR2qzr7D/7BvcnA7Zyqz+xW0Yr0kQRkM4LK+QXOc/ZibmV
HTaL7qm9aFz5ua/TosBRWPdeIBiUIIel8/rxV7rYTpxdHncf04hVQGWfr2zg9kYrUBKLPCueLGQL
B923lhhat+0cRD7Ex2Fpr3kwXOyn1ZaZxxAAbcGQOW/rFojkMZNw+6mJtdi/mwerPMZNCZm8aoL8
MEJUffv4d55NdXnyRGyujxfoEQLQOcKZatQE/ZTMT/2klZ9Vo1VPXmaIfVpQXX/8UZePlFk/1Hvs
LbiYwU/ev+QkSSERj0HyXKd1+6UazW9j5rt3kva+DPuY6AtXq8XfNulUsQhUaVKRkmOcc/YeW0A+
WG5N/JQpK7mjZ/Mj3WgqyrzYeXAbz7trJGVfyM6+FuF7+Wj5ZMT6ALsMxFjd73/vYk7VlBd9+lwx
mzkgtYILawxt8ilu0ahduQcBdPjr3h2MJoAS8gt7hY/Xtfv+4yoWMz1U5j1RfjTtSY74pFBtLXk5
orIsbfVL9xDsfyZXg7yWITFKxo6U4CLEOo7k8nC9ZFPs1ToD3YZZa//4TZNnO5Vl5ePoB2W8s+CB
tOGiCZI5DaZM6S3hRsoqQqwiOz9UfZcqkPo0bjad55CxGdnIMm7GkayFR6pxo38zMj8oHnLHb3S6
rNw2pk/dinyHnYbI9dCPSmZAMl7zWpdZ+ULuc1rAgluTCpZ4SJZt0uvNm8GBkG8qV5DwOgtlDXjt
yfxBtT3CFgprHTJRKttfvsJBLpx7VXf3Tqe0bwKOc/8AAVK9pm2lffVlr96KxbDEFuXV8ug6ZWxH
yZA63VG3eufJnsrlDcIwzWfZkhaTD4yWI0Q+VRFmuFD3YTEn6f1omRl+CHoxi9uuFNVTHxt9dyOl
WhzCf0gcr4MMRlsC+CTDvisXPcJbcyy3uotr1sGbZz3SfFSpr81kaMG+T1T97yj8nF1RIFPdF74+
ps+Szl371ZpDUz1C4BYbyspq2jmBqPS7mDHLMRFWoYUMdrt/+QfqOkXm+Ba4w2htCU7MZMjQZnjR
xrkxv1RtLW9bxb1wi0jL8rfZGPdiM6dG/83iTq+2KLjwA2CApwboznC7wxrGNYUz/93dmIShQRM2
86pyH+YiWUBPdXCuR59uadr5ejW3R5vZRfbiKFE2m5hub4oUJmTFYZqo1cI0lYMXOUSfHNpKlgb8
emQLYV/1wt47WVn2983M7CRyiUQYXj2nyeNbzKIGc9gu5FYseUS/FdTfSxMuTug0iXztEbDlmzkZ
+v0w+6n1PFUrncIyixZqCaUoEbd8TyvE8psGFWctEnyzqvK/MrwP3DfMWid8U0fZvTSJHYioM4Un
7shskdVm7ozZPpY4TVY38PCzHz2GjO6uwqiXVn6w+qHaDPUo3hKuqS8JtL3vZSHLNtT0Wu4gYQXO
g8gS/75rEXpsmxi3+q+Mv6t6w+hu9shDqFGoeaz/FAvLYM5Qj/XOPxz+nTr1zjg99Brk0A0sY0CD
nsOtD0u3AxXLKjKgCmRv+mPeLcRlky/luk9+zNAfrhkxu2M7BPqBZpBThJlAPjY9oYhpM29VnjXZ
J7u1pmkXdGQVv1TDZAddaJJPN4Z81ZkcK7cEQoqclAAVEoPHogpjBTHqUGcsNvZNXk5bz1N8I7gh
lnMv0rb72sqxf1tJb/8UBos7Gnm10xG3WvVdYoGVHWU8iOpmmmWN78PsuqGdicm7yVXplDf4D2rE
01Uy++r0UpX/EIvV2YwEetONzF6Ybw1q1viQ131ANGtJ5b3BdRtah5GCC97Awi4chhtjaZ9g49du
hJ3i2L3Fah7y26FrkuVZ9E5hHCQR6kwPHVfL901OfHJodjVKCtYj+gef2+KAvdUEvFi1OSYZ5E7j
YJRh267DkB82UKesibPBS9KNPhCoe6OlvVitWWNp8wRNMYe+KM2YCV6RGZsubu0Hb5kIl94Ion+y
HeWqy6DQLuqvKIWzMeydGE1piB7AWrDUsq15qwkz3UkKCOels+K+vx9ixmlRafiyhVPp9lVoJ6b7
OsYNIrDYbtv7nqfaO5tmhvl/Z9WpsezMgSFFaGuGKHeT49RboUxghNxGgxzBcRfuU+BCjygQRKS2
G01NjuOUUeVYUkukflv+ArPZu2hgf+VzNv7CtVq+WIah+gPBW51NWuTsTUgo9EVhllNpDOM9R/2o
BwiuD0hfvIFaqi3MaLZqK72dcdfFPiftiD/ZIACrzL2GgMw/pRjK/luNgSDrt6i0XxpC/QERQ+A0
2wYT9WveN+cMZUoijC9hRlMArgp2x3p/kXp13UGYGZpnP0nT6UaN0r9JG+wFNjmmJF0ROrVy/03y
IPvEsEvTkCCyGw2pt8BPPfS/LaL+3ImKjJW0dRq7/GV4bcsceIzrLnKCDqaWyNrx6M1ERvx1lYVw
Yy0fKXagOpwz9BLXgyVkpO1zicVYzX3VB9upMPxQc/VB29puOmyyImmvJf1cthAUrLDJGcoDMl6A
QkGrazy4rn62UBVytQdtVe47bCGbcJm6lBO360YzyoZ5/DrmfUOM6ZIn1yI4LgtoSmdz5dCh8QMh
OHt3DYPYglSM6nlBD/Kz4XNhP6Uj8rS0ImUN9efN3xa1CKrp9plcgHdTQ79fLLY12jzN2XqCDZAc
VeqIeqPbvnycnFk9DZASETdX/bWYssvfycdCn3EZtSGw19f//5+GaWlVaapktJ7GNKB0W9J0x5Xi
k4y6lA+uWz3//a+kF2IkjAfVZdMNvXWWlqmsJ3iQ6vs0CyfURYL1MOShOeodqQ5Noxd/O00Bwycf
CINxEBtMrs5meVUNbUkMafHs9LQjYRI0mIZU5fAJfW6HeH6utbADXUM3qPxrbj2X6xkWG8wxOFqM
Gi7oJ1mpSyZng//UjzUqKlisULTNIItay0nVps/t7KAWhotRjRLpyzjG5rXZ1h++AixIHCFoClc3
jTOcFcpAOw19Lp+7KdfCecxxWBwNaXlh0gQ1EPkiw0QfCWgni2/AQMAZrrgpXC4zjkJgPXwOdLIJ
zrsnJrn6kDeeeqbNsfaAimOHUZNh39qJkE/KbOXLxwvt4gODlXNKWgbJfwFjpbNX3uhKaNC5zWej
t7P7ZkShOGa2cwuy09yiDhmuTF3OqXGUcytVEZuzdWSHw8/ZrNarcHVFfxk/O5VsGxAkt+OiIhJy
DntNS6rdWGXuy7j43mfb7aG6m9ZYfdIgFF4zTrkcgqxfhd/NIcK+RqLwfk97DjrHRgzxMzk7I+44
tnzwSQrDjUAiwzEKme1MQ2pE5Onxt8KMiygjN+F7OvfGU+0v2El8/C7+8IVIsOYu4TJcqTwX6QkW
MJDP+fbZwCHhqAOFfOsL7AajzEErhUeWynDCd5n2EXI935JYTEOSB+wGx6z1n91QX7Mpu9gR2CI5
qzXt73cFAvv+EeVxQHiukRYgMHo7hYowiR+dKsbvdro4Rw6Lr7OjrANyff0mzyqnvvJIzpcnPoQQ
ZoHe16WCfu7sFQWzGTtFX7QnrSEg8RZJS1s8erX01QGdF5a1WBWiCPz4PZzPTfhQdgWSPaSP4Crn
9rgykVkpCt9/zDHY+Kfr6Jr3iv9q7k2dO2DrTmXb76yxbNorx/45mML5h60VnDE4vUzozw8gvW+h
rGkM8qGxBD/jrnTv62ox7K0wg5GAtkVo3wosHuxIuWpObz7+3Rej/ZWoCbcBQxz+ZSV3vH/bMPba
FoV1cqpkM/2YTA0prlzKOiIRO/+GCqvbB3ainYIKm9sJn4+Xuh+W0KcAvza7ujgn+C6r5SUem/Cm
11H3+++iNbGt4DoUJ6PM5tvVLG9LFyUOMaZSd5aRtG7YB0ESY0eiyn3sL/nr0C6x9bfYEh/PkHZN
b+RaQkd3dieIzLD6kWHxaR50edPOc/lgt5NHHwhF6a3Fy+6HZ0/q2ZK+9osBZYLe2LlySF8uC5e5
FkxizkyGc+d8tiBH5S+KwTn1AxBn5MpeVOgibP2l1XFY36R2L/vIRqbkhp7p9eb244VxuSG4DBF3
YqOAHABS7/t30WNsKqZGn07Yb5Sn3JjK3eL1QWTGstoX1qjd8Iiu1dXrg/3veI1S2jewpSSaw0EC
dz6fjzXHGuoy6U+qW/ogdGMZ1OFYONoNkx2x//gXXpwzfAzPdg1HxN8EU5X3vzCDNdCS4GacfL3o
kxBDCWYVpYr/zSY93iWW7V/pGs4P1vV32VA6YIxZwA/n8UOqnNQokOae7GUJDtOwyHs3JVjiAdrF
cMM6zl9Bsp0tM1yPHbYUqX/lpf7pJ3OqU+jAVkdsc7bB7Go2qlZv9NOC7VW8Y+Y1zA9Jj+F5LDPD
uCmA8Ior8PjFQuZXQ+Dn6eHfYdLynT1m+CWlymf95CR9hjNLt6gDo5XejnR/8KwjU6TyKxPBuIzs
Kk7/+fgl/+GZr3cJRzrDFgrrs1/sdg17RrbWiTut6kLkdu2XejXyzTtMhg7cXmIvU6ZUSAa8KEbk
duWAvVjSZPCuwB0OnOxiuNbvfz5gQ63PmmmeFvCfbmNntWbfEKmthW0QJ9mVJfa7FXq3g5hZG0Rr
wNXCjhI53fuPU6nEegqB5kkKXP82TTM46Ay6yh6PUBG6at+rHLePMk47CzUkiTLwevJJ+wmZxLKY
WA+DdeglPLMkCzJsaYOhKKxwsFPIS1Fj16q869Ss1x4uoU66AysTTlQJhy6p9no/rE2VblF042YT
Li6M1iKiVYWNO6iUkXhW1wPeG5OfOZvJWYv+LrC7T9kwie4KN9qw+K3nz4KaGn/dtaChvTl7FkPW
VaBJ7qmYJ0ZOQ3USGFDZ6Hrw5ar6mHI+zQrvrs/qaqumjnyM2pU/ej+dv2IeM+zXlJJrX2p9AWdf
auUpU2FYqIwBat5/qdQ2ByfFteZkSIbd+0xL2uCIYqrsjajwpbbngddMGXGeCLZ1Z5baPuEUy56E
Uctrbg8XhzyiHVzw4APTEATmObsS7lvaLlO1nExTpgX+KGm8yeZpHiLPqJ0tMucxFHlsXWkI/vSx
KJ3XbABqHv+85kAk5eH3UhknD6MV50ZzWxeuepUytW6aetCOClrUTjVddwWo+sNm5D7jFFhvNDrO
9f//p6OfWjSc8Pr0E2S0/F+39ZdN2hKoB3ko0Jsrv/Jcx7l2VrAX+UD6Wyr789uMy04GyzLopxjN
yLcEjhAJ2PRlhPg1RbqBKbCIO+j74ybta8/cNgkRuLYhRXtjwDE++q03D4/447hfBzO3zLDRFtcL
p6TVN63biXk71qARzz0E7TTCnSbzNngZNYcMNfMQVnktg409ZgXikXZYue/G3GUhTp0BWbEfn7Pn
lAFoyixp6KmrOxos/PPIAFPkSTNadXcnR+wo75NYMRlfBoHBPsKMLH6sc5uxJvh4WUZxsbhvNQqt
8YgHcPoQaAs2Vl1uNq+S75aHQT+ku94RhX6rT0Gh7ZEcwbGuIHKPd7VVDN+F2Ypim82atovn3JJX
+oHzuvj376EANIlgQtZFM/R+qeSiqBYTOjpK0SJXn7uAGEZRuA04DRiTCPNYLNktY+ThUytVL08W
k7c+NBhAp68oyOUVfcnZRcadTY2ODOk3JRasdd1T/1m6lOBB2oB1HnOecrsGci35Eum5oayN64EE
6iHbqno1M1eOm3FGExgKbSmtK9f5hU0BX+R3V4b4g66F0+P9F1FOGyyT44qjiO2p6SNZjWr8Wjlw
MCNQphzjQiIBAQ8yBUYdSjW43maRRnec4ZB3d6Pfdk4KwxHbH4MbpaL8CrU+MFojqqxS93/ZWTLh
zwWH5+jV7VxgPJNUMnJj+M5XyoOzk0iHCuKj2IHeTcPBxXn2VEl+yscuic0jw61efdErI7sBlR2N
DcPpmtwvlBGxs1tatBsvH++Y30bK/7kJfn/2mmsDiY2dwxd4/yD1IcBNslf2HUZ05FJFEjppjDFY
hhAeE8NyLD+L2ktTvgsGYWjoVF4MWURkVatU2ORmN0W6IWKcXzs3+YrAG/2qGhLf2WWwgLnMnS6/
K3sdjq6Jax88VBjiOtOtotTuYIw130y/r57gbGKVkJdB1x61ONNXvMmcyzi0iVN8nrKuVGHaT1MT
GYG0PnWTjwF00Ys5OeJA1BKfh/HbFlPIpIusAcoo4BSr8Gup+lnuysKf7jG4pGvo8qFJdolh1NML
Io/stRtg1G46zPveNA/mybFSdorgRFX+m5+V+JeUZTv8U8agFyE1j6LVgWNfkm9L/7V3iUW8KyoH
386uNOnXc3TTBxzVUEZ4sYCnHOLGl/nHmnk9MmbFbHnnFs4c3DF00pr92HjGTV4HVcYPtId5e+UN
8wLfv2DGXdyqoEi/TYDOWutyZOxp9kt6xPimHjdAIv3B1gF69niJL4cun4wvH3/i5eaEm8YHMkZe
VZgX6xkE1OPOFemxqTK7/ycYRvM73uv+sC8CM6nJGVoMroomlqYXMkz3IgyU8HJEjyscAEhX4guW
4i+8gLMbenKb55kx75ekcqaNLSrTxZYryF5nrR6zByfxK+/QQyqyrpx253Xsujmg/dsudCmOros0
gFKfHeyAtfRotnUnbsZOyNrAfwJj6zBQtbhJzTHOboOmrwIY4qJKTfoHR0z+jYxTfQipADpzW/ld
JRQGk6b+hXj74BNBgSmG37ZZQHYYTVijD5hQz5+bGruZbRvYxS6wOOFvsXTNn/MlM+Se7aKjYnfc
dsk3k8qnOZw0gV9jZGSxiTCAeOnfl6vnd0zpAoHd7Mfv9ayH4mkgvmBcSx8B3MSx+f6o6I1pbpIu
CO48iOe/at9zIJlm2N4Zdvyoa7ypcAAkYUCTyuDaqzgro39/OHIzFDAAMLyVsw8nbj1ZcGb270jM
i7mEOzGiKFCukD+9tBLJC+1U4eFGFhg/GBc52YvCQsD96fik3RKT5lNOuppp/MD6petacqC9+ZMF
TX8wbg2Rz+KFMSBUlbDwi6GfotSptVc26IJPkxOXyUPcpHq2wYTSV+NmQe+1Qw2RB6+JkQaf/Hix
FCuaA65lYIC3EfVcUD1gOFvlBzW1zc/JmKBOXOm0fj/z97t7BYbYatgtg2KcP5bFEezEWnfupr4u
K/wNcEUMHgyn6bfQWRq1s+jq904pZL5PHa38amuck+DGvtMsNdZT0Pl/NW3qZrc6CFoWyk5j1Be0
DYIAwQBM7jwsE8yNUTOGEVHZCr1/mlq/6bRtBfZJ9SHRnyHTKwsuWscXdrOH/5+UG9R4gfvdKWnq
n41m8qt7P88StfGUULxBx58x6pxEZt+0FkrRZ4BOaT3mmD4Pxw7BLRSPdFrqaDSy2dnasDBoBMra
NCCj+Ivct1KPx2cMM3mstjd4p7bEN+Ih8HLxJGFOQk2Y3LmtcUmom/hLJQCyuKyYLsxbbBxt8dUl
3TIJFTtHe4FBynivk5PA0LlBNxHbMHOwCgtmHAulVrf/ZlnuY2pY0y69fry1fnfE5+/RA5xAtktq
BOTm93srK3QH45TeuCvqFVN189b/QamaFG+LMmXxZvhCpmFnxMsWX+g5287pKnEdPDbApveMNGnD
Np6VeU+RnRuf2t+sbNF21kuCD//qQlfimPe9ypzBe07SnGvW0cfG4kZf0uFrrQovfWvSod1KVEpx
sA0aZRPa3glufj9ZpueAMVWGTgIaQZ1Sdl5pVP5wuvCdbGAwGPU+FgbvnwAaIr/wy2C+c+FDKuRE
Qf9oabbV37PnTP3ObgeEBMHQZ+pedDrxnVe+wGUVZhGouILpDIOcCwUFwA/5he5g3PUuw/b7vNOT
+9buOywEilhnnCBKbLHwU17a3cdvf63i3798ii/0E5SBQKBw29//9LSoGMn3lThiVTnmiPs1eZrM
gsQ63am9Kyfpudqek5ThNoYFq28B6+18FNY5emt1SOvvjKQcWtogP7GSQ1zkeCBzfsvqa98QhBCN
1ljnESZSmsNBqGnGrtQ701ebop/VeNfMYtr7BHzZob4kYjjJWhbmDct1LAsMfmWXXHlMly+IVbFa
zAOIE/BwbhOgG7kv0mzQ7lBE+sYeN0MdHeZCENRThcKBy8AZXo2e8/LKB//h/aBt4VFh3cef58ID
EKJq0jqRHf1U9BO0SuYGL3qf4M8Nb2hyhmtw8OVeAIHHjIgKCsUlx/r7BQHDqG9SkYljJ4LK3lGu
jfZmoHyOH6mk/eyTr8dGDYFTpT97EoTU6eMFue61swUJPMmskrzxFRk6Gw/RXXkC34XgrumluJ3i
teHnWNVPPeDJvVnEy3Cltvg9hnj/kSRWrC4K2CGxt8+DCsCIi7rUE49O1/Awl5qAHU7I9Fp1p+lV
23wtki5TUT61MFJTbOmg10gn9R+NZC6/uYmRxFhVD5hqP6NIxd3V1OfSvQaU/qG0dTBQhy8EeI1D
xvkkV9dGrw7cNjk2QUzdGM7akC9vw9j1D9qMC0rYlhkamHyF7vMirT/5OEKuFsxdbHxKyVWWyQ4d
kdYd3Q6JQOiaZao9BLJwoRvMSOkO2mQ5P7XY0Nps0/MO5C7xyiG5Mlm43EuODSsIDQKYGzYKZ0eO
7JuaOOc8PVaTYdyKRMASGvQs1Q5ZWkCkDjWLW3GLUlPW11Tlv10ozt61wz1Hx7tyDVCtvV/eaZW2
vqFl3t0oxPTV8aH6yRC2P4xjrx4TTo+l032if7o4djfofH3s53Q8mUOMhGIVDXBU5ucZU+uW27uX
5Y/Fhg34IkBWl1eyFHpIjloWVN+aZrYOjpsPSYzparq28V2CtdY28BnXRNNSSsjFnteorRoDbTo2
BiKQt7bR6qz9lI6pUu021QYhk3Cu8wqsaRxc6R0nC/z380DmwQ1OcbW9UyXueSGH9kqbJjJMhbiS
yh9s054uBnmiGyVMuL+Plp5Mxa72lcXp9fG2vZjOsG/WOf8qZoAYfn5AesKrofY1zDjcRR+j3DeJ
4GhNrfySJBhxRpCk8ITaGTU0ptus8uQPURm21l8BG/6wtmAOrRAaIA9oxxnYkGM2vc4CkqPPaVlu
tEDRGfjpQjIi3NxxvyjX3+StgwX0x7//Dx+MBI71DM0Dctg5VQqXTFqRhNALuAV9TglPdEM7pBVf
QWvhFJalOCKKudYX/XYUOlvPFN8gapwKNql263H6n6mYl5ZUsUO83K2sbs+LWjG47W7G77QIq8If
fulTLeJwwDQ+uI1tf7lvOym7baxGW4PPbmOoPGbCvxNi9rcDVR6p5FIZ8W4JMGVH1x+UWH7r+HJ+
ifMcIzClylndU7ga/iFmDDHfpcEs3LthdobuRzETOfCgeXhfPS2Nnf8YpoZpidaM2ME4MW7a4xZ8
AXv9jbLzWA4bnKmuWd7+vqTeP5XVlZeCljsMLbN5tgxW0MCzpB5Apq4EAmhQ/HZjdbmcnxpMal7Z
sZQImHIEn+kLqm8YnQ/+tEEAvCio0QAUci+l0P6BQotb7cdL5Q/fjuPHYqDpAoAgozgfIA7wDdLY
RwVc9As6PQwtxvTGNjJ6jGDJfW+fGJW6H1My4V/MeiopsAkLyRociRAafg7Q/1obDK4y+8cw121m
//ViZu5LqYNMC50Y++j9ouo8proT2tXj4IziVvcFUou2ZbaS3NgdC2VPRjOZtDYUa9leqREv7/+1
nXSh4pmr5cU5G2ScuyUf8LAnh0L5/5JDA4XTa7MDpIMefpJbZ/aVEuty0k3cJqNcCnB/DU04l9CY
nqhNEZvl0ZnQ2N/1RZy5hyAe/X2byROqkuXfHO+0EOPg+bPbjlCamzGoTjqmgfWVA+ycF/z7kTPD
o0hGZ3k5XYas6tdmobqjWAZtziIY0PqwYczmTzjHOJNhPzr4mn3q8cXVIjzqneLUL81Arg4oI4qM
cER8mxLboENgfG6qcbBdfA/iTntRhWbHJ04hLb1R2IXVh9X/OX1cIKW510pm9+JNcgjDFcdDeFVH
UcG+X0UFl2ZpNZk6JtLPxXdhWal8ghjs4zMPNntrQ0yusCvnvMROFZtCBA1FNr62yZjvMlcjsoOr
y8BsRGMULjFxZvgTcaZ632L0+fIZtr180oHrcKIolvh7nA9eEjYo6ItNVZf+S+bR2YSNMXPcg3zG
3t6QBcoFDDuazC42OOrb461T5RlqwDSeVqsCQXnQbTrCn8pD3MeljzOC6STfXRKVho2t5bqzBdSt
sMGJU1rbxVRk9TiO7MuHxCmsAKw5sL/HozC0224yXfWkFZO71mUuMgf0QD6EVsPMDp3TZuCfOfSM
m5512YTGaHddWOsgz1tjAU65cTEzjQ/pZOAY6BQmZR2eph6B7B3A2g83B3D/nTJcJ3VIcDtahcLN
fbhyavQL7YuLLzwmAanV4pP88Sl2ceHh9LS2cFTNECqcczjGwXXcIUsmOWquNPqfqTOgeYtReN4S
l6ThkJZSdawUjGun50WDwgdztAMYeIyVOSTeL6surcFBfGjQ87JSritHSw/KHc3mX3IYMnWbNUbt
HVp8uato5ij56YzS/bYUTU5Mkz7lwfwtceigQAYFqCLHS1bJ/iZ3STO4TWyDWNqww+r6Z8oVci0G
8ZztyPaGbAyk9pvGDlJ4Rk8wp3yxSlOKY6Ax/NgbYvY21uyg0LDa+AhSgyk76cJkY8fFWOxLBihp
ZAvDCpmFeeRh4KN+Zfhwef7xnajeEFZz4GBodnbcY4Shd21RlkfWfDeT92LbAr5x1XpHlSA4ishl
4Z4mO8TaqaRpf0ovDr4hDCOFU7OqsX/9eGldHhxUcCtGDeK3WqucNQhJ51HFQBo9UkQsehiALm69
Ijc8Bs2e/z/KzqO5bSQNw78IVcjhCjBLlkRKDvIFZWls5NTI+PX7QHsxQRVZ3pqaOcysm93o8IU3
7GWT8Pn6iB8E1LOA4UMFcJbNBgtFy2LxJKdEDGnSFpgOJHYZohJc4VeE44ecAAbEX9GjchlB4Cz0
VISdN7Y967CyEVkDTpEFUtU9KRAx8jui7QBFVMwBHASbdeoVvWsXwZSFN87BxTGw6TLTiIQvCSOT
uPv8GKA2Spuu7Y17a0DarU0K69lOm1G4KkTLZ7jrsN4ywMWPeRdaN1qg+vyHny2XPcsvzA0Kois0
RxbLhbU56t3wiO/ZNXae7KVaKb81ulzgptPbARYljaWF9PnzEvKJujaiOjZ8dxgFdjYWtDponKSi
0Bppt8luiA/IW9jYY/GlTPtEHGfNn3ELozFFWwMnLNUTyCIf+6obqDOjGa6Fni057ZSgtZNE47Ms
S7r9nigi+a0neYTLkxp1iadk2hh6Km30lwiy1uCOiMtZa1+34B9iM9Q4d7k8FCrWXl3tQCECcR6B
5tHVyohXXDOSshplOQ9e1bYQ930cAlFwU4CJWusFWD0cB02B7HtjNy7vVq4HrgYFRQ2LlgPicuff
lsYfFdlKzg+D6AoDRFHDMVAmS94CiW5PEFWx1TJmXyWyrrvRaLMN9L5iJ5e4VXFfN9tRF8pBV0L7
FOc9iusmRmIuPnK38o+LX6rL/G/OPQjViGUXl3GIPHQMfVwc4M0bOztNo/8Katy7EcbSulTl4jFN
/lGTiztwxq4YNBWRWmX8xZhUDorer6X+kFZoFkRD2Xm+rOYe/P5+pxCTuJFmdTe2/Hzn/L3jbVDR
oKMp0FId49FZlKXKuIR9bVftLten7MWw0BF0Q3oGjVvLFPJv7IDlDfgxGncRTvAUg8HGn28Aq3Ek
LMrldldizEj5K49kt0WzqlyNyhCyQR1Uq/4x6J/HnAsjQBrYdfiFnI8ZqF1fVbjG7EDfG99RZRLT
qrSDJH/QgaZhdyWJ9CVrCLRuDPzZ0vIckqUBMpkxYecDo73g4HWvtLuiqcXK6o1i2kD4jmoXEIV1
y+DiYmmpwdJNnR0a5vbwUgRCmKCQclLefaYP4WpIzHjtZEgr4f39Jkqi/Otn+aPicLZxGA+6BQOC
hJrNUM9n12ZOD2N0MncC2ewUv6VqDFpwyzPc/gkmmd57VjuZ06MZjeVBJFJp3qeYlpRPVSZIt6tJ
CX7ilqJGiHNJErpqjQZeJIYDKK1UMzZebSWVf1XcaMNaHZF6Wpl9Eb/kMSy1NQ+e4+wiO1ePSIgh
dZnkCAbc58Ix+50TpVn41RknBLQ2eePD1V6z4XT/PQoyQ/kV0g3m8kBou5l6r5LbJn0XVJ8gu1eB
AQE5i40qRLWyoIKX55HfeDq42ncZVdbwTka9Ld1g/WIF3xOy3XZfA8haVXilBXss6LrK0/TR4D7n
llXve8LgdW4D3PJEpQGRVHurKyrwDppC/pOHsMfzMcgBKltdJ16s2EmK39c/1id7g6qgQ+XIIbyU
lx7OkqKTCaEFsB+LQJle1DBWAJFl8u9+EFP7kI6JeuOgX+x9utmzaATlGwIaYyl+70QdwZ6RRvtE
KOkD8FFFbAAqyj+lqImK9fXpLUMGjFX+373QUOombFic8KwoGsoHIwAf7Dk1SgpUDZHGH1a2j6kp
OMxynddIW7mOlN3itHwyUfBFs54nwiOk2ItwxYh6288gQHPIBx/ghSofAqXUvrBhuvfr01wGJ0xz
JmbaYK6JT9CMPD9xKaZypGrC3PGO9G6lFjFWJDiaxTe+3Sfj2ECa6dgB5ARgu5iS4tRIOxeRvQtQ
S9C/d3LXG4dM6HJ764a8eGWRMkFqA44eZgVcJYsbMopUjC2w69mBH/cfacH2JzmwkdHI8nLCtDal
Zeb0XXqjFbPYLx/wTbYmhSBEjsnjF8MqZOyt6AbtWMZOsE4THD1NrcLAVGhauYM1n+Yu2Yz1R8pD
fXf9Iy4j8o/BKYjOuFFoSRixnn9FHSnApK599ag4iGlBBHcSv/Jqe+rEfkT7VXuuu7jfDlapYb0l
GfkXB1JuirmwId8F4WSP68BoeoMSOtaJX+K66x+TJLfV1fUfurgzPn6nQ/eIXBRUICWr89+pBJj4
YPauHMVoyd/U3I9jL6mH1uOyTvOVsEX0fH3Ey89CcZsO0PxIzyJVixGpwskAHoR6xKJsCh7bfKy/
hqqUjqvB6pQGvpisvCIfHAZ7zar1b9dHn9+rv94z5gtTlLYgf5/r68ti2dh0WkknQD22s/p5PSjG
u+UbnSflCM5JWHiuoKs6mzqlV19L5nRjX1wuN+VcSsvk0bOC1Ydl9l/1bmapgxeftGNQYkPTFSWW
mEamfnUQAla80tab6catubi5PibM39AtInlH+maxEdGEbB3M5vWjjz3P4CWW3n2VipjSgx5V6tP1
1V2c9P8PRvMV0hWLTF53vpuw7pPVusyNYzNSIX4YrEb6gzwE6samJg9f8JULicGaf+dooIttK/xl
wYCzl3NkSWMpY68d6VYkb5IEGMKjlGMddCQq/zFn+JgjGNpZnUlxZgWq8zmqqE/0Dci3Ix0jott4
kKSj2fnyI6KaIPRC2F2rom6HG23HS3Ide3Zm7c8wf5PQevH8qWFkCrXw9WMZTA5GCTowa9G2VukZ
kTas8jyr/6vRlYF0LuFGOxnBGr6X+nr9C3/+M3DnmhW/uM+VxSeWCrSPBsnSj50mKWifacnGROUZ
fbEgl+6UJjQPZjyW72MY2Q+AlXyIptEtAsKy5jN/BCAYvI4Kx9Sko3z+EfBGb4qKl5SPULfVXhkR
+NmimhGAvgkiFDQ7gFlPUzKYOTyXBG0Wp++n+UIJ0x285Gq88dh8crARh+O9pjeMkOiShq8LPU8T
kejHKksAhIko3CC6ra5jy0nuG78UN+7ty2ONBBxREOLljEon5nwBwhgGD667/tNUwTXAZScrv8sp
uPacGoW4cYdcXppEIpwvHel54pLlS+r4SSiVapkclaHM28dGxJO2Heq+W2mmFGJ+aUedtcrDqno1
8Q364cgdwlY3UpHLu4W2ENkIlzd1vgsSekOZUSqMsTgWbZ298XtaL+57TXhJkdnT1vcD9S7xcfa5
vuEvPiz3NLt9ls6kZATr/HyhFR6lLuhRdQA/MeQbOrIuXGp0QZuy3pS0vG9M83I8xCPAzM6QcmCt
ywprgYj/CDTUPxbJEPr7RmvzF70EZIYqUlA360Qfpn/rWQFgZ0gWdK6BcIMuA+sc2X+kmGznWBtN
2e4Lx4i2VWrhFlwa+dBv5cnUkxvLuqwkfww6s6bJZdlZF+Sa0KRlkhZZcEoVNcDdBxsz8QNBJnt6
GepBj1eiJkQ9qJWTfqGAAJV4dLCZnTW6s2FfNZWo1l1vhtKNg3Wx15EuwgOCJGoms17y/cLRKOGT
OcfMatqvicAoC20nG3khUnr9sasSslV6m+kx77Kc5NuKblDMPtkBUNgBbMkQiGlOLAKkTsmqQhvH
4NRhv3VQg0h99QuENe1GBImXKGlwq2F6EZIxZ9QzZh1e4LCohp7v8cHHDACdD+eIlvok3RVamu3T
0rY5zQNG34k9lfoqjCD2eJQJaDNdP2IXd5mOSgCKDuQ6swnV8u5MlQ4oPcJapxCsT7zpEyvd1mUS
hFuD9tGN83U5V5xv53nO8B2DPvv5XDutiXK/r5JTLEnNvgR6/TIZlfYTkt4PB4m4DaqaYNTRHEKU
5/o8L9/O+ZsiHEocBnJIX46tFcjvWoiEnmI0cL4h+atv8fuS900viVczNAqk6wAtNL4EOqfPoz8D
IlU3DvsnB2/WAqZaBid81s9cBIS5iZUPIuzWUavxFRW0hZvmORoCyXikIYA0AILpRC8RFPrZKnaQ
/J0u5cngKlUf5xg0heq96NVpurHtP3Los9BcR9ADaAEUiI/q/OJNz5tCzTs7cYjieNrX2G0b1Qrx
PatzUyGPGJvjO+zjGx3I7Z1t1lHl4Z5Tr0NAZcHOxqcFaa+492MPoY4YsbliyL7ja2ZrB1g8kk51
fEQRN6YlsGktZ/hDIbp7alCUn044A5a9R3OqKtchhIW3G19+rq8u54ZGjIOhKqVJrDjOd10cJ5Ni
NR0nzLQlsY4CzfJMtHmpJFkNFPkoQPpf0VFtQGDmLh1VOBuWSO4tubvlRnHxjrLM/BAAg6aOWsOy
5t3y7FgmROkjMC6DJnGqBd8CUxHWupb7oHMz2wayFZgifr6+CJ8MzKNGhQr2G7nIsuBgootf+FxB
R8cQCh4tkDd+0ApIui0S4VitJVP3EgahNN04dpfXCxGZTK+Jji/u9csiFRcBzrnpEJyaxlAy9PCV
ygMoXSk4sg7xjUL7ZWQ6O26g20qZgyRPXmZ4dglAqUNL/NSmafAbZE6dbJsu1prHXuodYz0iDTSb
wJgAGTNQqMUzQmpSudKUpNJWtVxJN87VZ7cO6cr8nH0AGZaJgxQEjV51ZniK+tz6WvKaP7SFDBVL
0ZA4RfK8cukeDvss031oMlI3gLoLm+31r/+hKrY4Ah+KGDOrlgLZEgoMLBetpiZwjr3U5uVej6TJ
drFkUDEFgqo4rbOo6FDSixKBeGJnGT8Co0bssNTTuN0NhZT7X31tbHxX0lMciQFZh6CoK+tRxTbr
CV5UmLkpZazK88chfx7xUzA8HNmN5gFFrjFyWz0LvkxBmP62WgIPit25di8cdF03QaLF0bMtR23o
gdywkWk0kM6ig5AgKY30sW8eFEWka6MFBLkJSykaPb8CbbE1ikbatqmNYrrho7gPV1f2nRWiN0X0
HithRem8xWUniUct9uqOfY+5SF1jRGkodejOeEpQO04fyy7xbf4EPLwb7xuIcv2qLaSwOsjKJGu/
NCPVx0Pd6Oq4HnDlwjgjtAvwgVE1PWL4qf0snVyBsZPE0dfrH+8jq1t+PLSveTmQb4NnsIiCu7ZI
DbUy/WOj5+N/Y95X0za0JdMEltZGulfg2gBnZIQi6Ga1nbVvKk9ZgEW6k6WbpG5E54quah50xFkD
t7OL9h0NyiryEr+oyxsBxUfPZfFzZyCAQs5PvsBPPr9uo3yAyRE40jGc8qxbwdOEY1QE/igzthGG
d53apdVj0NSyvZUAVglseXoymTrzO90tUUUlqRK91lWuNLSyvmZrt7SW6jhwp15T3iZfZh9oqVz+
Uvo4ebYyOdbXKHzKw0ppUB1bQz/OHo0SL/e1BNCFgesMKhuCoWrFLu8SnX8gy7JPK9bLLcNurNYN
EIZb53+OaJaLAeeXHBGg5fz2ny+GTEEGdyPHP9LK1uRfPHRYjbhQGsOAFtVY6j9ymmPYBPdjLj9A
/XUOTiRLxQEalNwbnt9hlFpQ9bmVw14GuuA2cMgCo8fVTCZw/sPMxtILc9TyU0IHXTxqIpxeY8gq
0QNoY2MHm6e+8Q5fjkg1lrIbgT0NWDgJ5yOGg9aUReJkJ8hUqoyJD33XMbM64Qb1SIupuIWr/WxA
VIC47uhOUoue//1f9T7wUhT7/bo8ZWZv73gBMWQZW9rMJXAnZSvXflnvrp/Vy2eWUjpQWt7xzyrP
aSBlzqS05Qkd8dpwdSzR61SbFK/N8tjT2gyxRUFz68awl3kT8c3cdqLqh375MqzI4HnYRmTlp96p
fOshQn658GJnqP7DlggaMi34yUE6ee78TjgjmyDC1Fa0Nx77TxacE0/2RgsGbTxnsac6q4tUQQRz
QgYMa5oauBv3Yfhq6vCsi6oob4TTn4wHzZVWDbqe9N6WuUszBL2EkpM4FZgEbbPC/+nkgLvgJNVb
nArD0/WP+8ljztRoxbJtUBq8sMzMER3qx1GrTj5+BMomHkOYNDZq5D5BsjZuBPFGuCbGUdS7jnoy
j1JXpNEJelST3EiVP5s7tB6uxw/A09LsVEYGBaeITpwC3++3gTqV91qiaBM0zuIR31zwwNdn/9Hd
Pr/KZoIfMSSnGGWtpSIHHSsd8YIWHGakY48JUdh4o0A2OLuptKilx6IVNq4MAUPLOAkBNIRG+igj
E5i7xLt946lxZaOTLeeShqa7YsFFR7ESK0I9IcWuNB1r3SCXc09uJ+ARLddICNGr1dD6LpJuEwoZ
OmFvozkNALOojSdnsG75nH9yhmfkBA13EMQcpzmk/evacPRY0gazSU+VaNMXOUzNDSRmCAGx1h/K
ckr2vHv764v7SWJIO2RmlhAqmnDcFo9mBqU6F/5knXRkPU98TtAM6qD9rHqhbk2pjr/TUW42odOy
0kFglodKUSTV80EyZTgXKuM/ny26RCr2PLxZs3bmvEp/rcLoNJFVIwF5CiIlwX55xJk4w3prAF1q
q/dlgpDdjcjhckvP5WQYNjQwQFVf8Guisk/iLrFOKcQVCYF19FtZhPFrFCPVAadTDDdCq8vshBE1
vBHngt+sj3s+yR7LFIBvjJj40/QaRo3updMUma6o8m59/RNDqeBPOztACDejyji/f1xbzPN8NN9I
KoK80OGWtqb2V6g3yHtAvwdW/EYZph7qTQCptUOysolU3Pr6BE3qIGwD/SsnO3V+ICcn1bLLiarG
O2RHJVwU/DpOd0ZhpvJvzlttonkTd/aqSADT/WpUH99Pw59ApsV4+oodJPfgMMjYEIIYbYi3kFMf
9vKA4MJL0GiB/jDLMCduacBcYyGUuNV+UaCCDXEY1HIkzu8o36UrAFbSeMCdQ/2iBllttB6KTTLq
+7rRqmSUo6N+lcjReAjKcHghx+0mTBB1/DeNTPM3uOLgBQ2rs01cKfat71andQ9zQJ/sBNiUjdEP
YbOqYiq/q57zmKL8AzLSDSR5CEevx7NQ/grns5HdhJDT98peTEdbqhxrnRpO9xbqmFuubKOQH7Om
l5+VwVBG0zVyvfP3cVyU/r0ZBjag2Ugxjpnt1zlqgKny3ciTegQMrvhPcTHAYcygyYtVoTXqb+JR
Q/uWcwyLuyIw8GqFSVe9TWEpfomW8tm2lZX6jvMsoSGDbMTkJkkxRi+ioOGq4av+A1fI6hjpQTV6
9JH8U5ZQkEJcNUm8rKNMtyqqtL5DUrWIvagarJOJgP83P+i7l8RK/PcucZTUpfqeZ/tODYIfJei8
35QmFX+NhnUVPEOnnzQvS8gD3BQNB83DsadJH3Kt8/uHWO6LN1RvyKJGJab8W2lOiPp/ivcIWh4q
Llwj9cJyFTm13CA0n9dvE1wR+y5UwrjCr87GhAj/MCfckCQG+hd78hvnCA4BQwBJzsw7Wx37r5Q7
i3gDHTu/I0yzHU+YGHbwKoQosYzRWB3NKW+aNQyloHHj2CwxtSc2t04WlmOWKyNs89OwrOJXW6p9
8sCkwtU0dna7ngDQH0A5Z6qr93LbP482bLnVNGFZvxZ+Uv0uffQwCffkfvIK32rTry3dQxW7hAIJ
fL2rFesFn27/rddJb5/h5A7dnS0nUuVZZeuH2zDDtZaCzNiJlV8V4+SVMD31BmKB0bDN6bb9Eg3t
EK+meZitY0wi5+MVYAccRY0yrFra7VjrDaFCLuaUqGBHM0DRi+UKtXFT7ZQfXY7nwatSVrr6GKBa
3T5rLP8PKjhF96aHFm6aLi4EarEPg7S/lztFFD+DHpjukVbshFBVL7BNxGW8tt7bOoj7P3UY6eZD
jQbmtMlQOBjd0rSbQyFHzuDOxA2NT4RaqZHUzmOp+8K4SwIhD3BXOsh2o8B42+vHnqxp5eMZ8gAs
y8gO/IfpusFmYzA91BUpT6bESrPoM7HCzvbJOL9lRhJiGyiXzT6dqp5Ys2nGyU1BP8quEWSTtRon
vbJO6OgFBd83qe2VlMl15zWi6h/FNE3KnvRH2ppdbDhbmKdg0prAxMElaseo2+ROgz+iWqUjAsRo
WgR7cwKF9tLppSMemK9ffI2hZ5JNpgJtPKVSzSeYEYGy1rMm+91IWMjceCovAgZebWAcM6iBtjtN
8PN7XaNcUuJFPQKsUY2jj/hoAkvERw2ug9Rw0CfoWVs/9ZNbgIaL54tGFXhfNMMItwH8zv/+rzca
EFpgdyR4JzPNpf+SInhpKFlEKxUbsPpG+HfxOBsInJMm0v2b87elZ6Ks48EERcVGoqIrNkU5ZW8h
qU3l+qNhnNRGjDcC3Mtom4aEQcudmUGaB0RxPruJyhKSYSqWMqg8rxEHlR+iocj/gx2iPCiiHg6y
WWtbZTK60UOByq/codN/XH+1l5kVTW4gK9QuudUpjV/AqelyZrCGsmd11ArV1Uq6YEpbRG9SkcYb
IcekUhPedQNmKT0KjiJr/7klBZsBPyFq1/DLnAtGXVYA/sRJLH2Gk1v5GzlWh99S2tKlSAQP7wEf
UvVGPnlZSDXQFiQgZcYktOQ752uPDx3aWtwSp1qLCjc1sHuJrSr4UtUVsYFTKuVDj6+4vRrrtH4r
Cz93KXePoMp0ir3/Ghdyvma5dXIdglGIduc/Bqk0KoZqPpzsHrnMMVYaD12DBgEHo7GOTiPdYpl/
cq7oAZLfgRUCVbDE+YKYtqa01caTUaawoKvQ2GVa0n8bm8K/Rc1fXh7zBqPBTzlkVpKEm38+OTO2
JT+wg+K5NYQarBytcdCPrDDkdKy4uQ9bIZ5oQGa/r+9rmz/271iUYXV0gmnnw4OiK7II78O+RA9O
qOWzDVXMf/TznP3EQay/T1oYbMugK4JVlpNvfdEwEvp+ffTlAs+jz2YUHGzgb/R8l5M2/K5EfvGZ
IhAq8VleWEeEx7q9WXfY1FwfbHlz4dlHiQvoKBE5EvHaIsi3piTWTAhQz2rfyANGThDywS3iMkof
TX3TgzIMbwx50U6jlU9ajmEgJFiE8pc1UFCWPWoBTvWSSRqiz+4syaXhgZRbaBElVRbsQEf2yrdC
HojViecnZwVgRnsrApXWp7ADZfRQy7LQzQllFLmCIbbjDVhb9d7QfJMHVguk2gszBOLIsDtng/oV
UvyFhu3zf7IUDN9HkOWvKdpz5vP1Bb3cskwOsRsSpxl3vOQzOAZ/pGrnzUuL2+OfGat4L8gPXpJm
GD1pqM27aOrjb9cHvQB1MiAdpJmvTrUHSYp5R//12GVtYJeTnRcvOI8jjpQJ1K281oqCu8BoLWMf
4uO9wp4yg5w9CsM62EqJ7VMtCW2L4nZXQgBux3JLOjvsnJEoZ6eOUjOcrv/O+bE/P1izNioXFdEt
sojLYn1kAIhJqlp9HkVeopRMraTZapDEblyKl0eIcRyWlRycUuNSCldpioB6s6Y+d1Udj5t8sv4z
QJxFntLJNDn+fVJchsyHFJbDuzyvWVLqNcpqz1Iu4VqVBHm4t/DLGm+8O59N6u9xFhkyEPY47WXM
NcgFKhuqCjgEF3WU0V/R9QFIdn1anw2HtrWsASmEmbNszmHbZJWDPWnPEd1vQrYyujOMKH2XwyS/
VRu93BcUvkGWz/cuQy7hB1GcN1YYqWQaftK/9lLpm25HVfPrv06Jqv5MwpnPJ1yExXNSVTLSrvSQ
X4KhUvCDbZuJZ5NemxfFQn27PtjFIzLLsMxaPzR2ZUKUxc1qIkmq2DgwvmhF0opVmOXOG4kfiuR2
q4/3oMSiFyOKyz8TZKz+xgG4uIXmwQEgwiOm68t7fX4fABbQpoR6xAtZE56BDlxqDX6f7bixH6T+
timTfK/45rT/90kjLkAEDBhupryejwsfBkYiLNOXsBE+rRw8f9a51QYvExbKLwVKvtQmWtmMXN2o
zH9+zAAwUEYBMYbUHZjbxegWLneSVlawqWKKpVqfwF0bcumXXlflvg3rWzW5iyMyj0dozaYF3IvK
0flswXb6YQas8AVpZVs6hL2SlZuh9VPQM0hiOKvri3txShAUm6FXs24VzhpLkS/VRIKT0AsPUBE0
GZWTTP/PmcpbJlwX6tI042e03RxYwpHUliGlrocp72w2vtgR5ZGfmIJr6OxWdoDPnejaL2ZKJW2n
tqbjrzUaV9RYe7Oqqm1uOOMhtSIjdVOzr6edHxkNMqxGiQQKnrt1H5L1jmI6VGaVihfbDstdIctC
wV5MajMv6SZcVlG3Iat3m5yMvtnCzUdFAHs6E8t7Ef8Koxp9husre/EhUVHlxbCI6GeQxLJXIojk
rAbVgZfJlCzQGIP1Q8F5cluZ7S0ZjsuhoPRTTsW2CHI/Mt7ne6af1AAiXiheUNZuXsIwcVSvj+oT
3n5Gu7k+rctI60OgHlISzifkRh9KEn+FBeBtI1JHVby0MxVt6w91urN63dE8NE4a8ceRm7ie8S2T
sQ21tnwG8T9RN58Gih2KX2eoPOTTFOYrubak4yhnlepZVT0AGugCHdtBPZje48CmE1GbrfrHIFrb
0TsYy43UzKadsRTW1WMFvya7gWe5uF9nuwtkcGbCBGHyUkuFIy6SyMzaF8WqO/T8MEtBz75snwZV
FN9H1SrXOq7Y25iq843tchE0z18PFjEnkQr5RYSuOFkV+NgxvpQhtTykBEsa51jN6q0nIrmqt1kY
TLcMGC6u9Pk00jyEOMQBBSh1vnHaiqDSgrH8olRKO2yR2srBpJQxbguEa/1DjrnMJq2Tf35KGJf2
IcIKRAOQcRYbVggjiCJNdC+qhqe4y1eVD6E27W34Oa8d+TG2yKZ6q6JycUzm6BD2F+1a2SKCWwQ7
XTiIuEHW6CVvqWli6QWMw3U6Kc02fm+l5fr6SbnI6elZWoBHkMfj8eBaX8wSrBGotnwMv45g1e+i
ila0EvbxPZW+L5EotqYeKY+zxukDhTpj1zLlh0r09Y2dtZg2TxcSV7xe9LmAO1MxO//IiKSEhlHS
ArcywoqNNZKkbjrNr790EoKFp+uz/mw0nX4S7kwEKIAAzkdDiDBD49iXcL+y4wYSDJhWEFkifBiz
9ue/jkXjH58SEwj5R855PpZVGVWKv62D4LJcv/dD5q9bxM8xxrFG+elfx8LBkiWcSQiMuExqsyCV
7MDqw4PtG0j9doOBfji6ymLVlDZIruujLW4Dvhn0T4IeONacECCK5zObhRNNVNH9fZk6+i51xvpJ
jsdqhc+QvVLVrL5hNfHJeDxXwJGpOHxkfefj5RLXcKyH5h7puc614a3vOrlAp6aphLONMfy+FRF8
PiJdfTIqQCrGYoaKCqV7aidjn1fGt8iulCee7PoA47T3hNF32+sLOm/yv7LEeUGpaYJERlhg5nQs
hkuaoEXPDPuOBDTICqki3ZUMuVhrbaK4viyNuyhrJrBTTrr1HS3bXB9+eRd8jM+1zvLCl6Gytggj
MxOtNqlJ7T0evOFraFfpXZAP8iulhOzV7qSGjqKjJp5m5PZ9psvj1gdYesgmXb7xUxZv3P9/Cd1X
6lDmrJ+pnn9qQ6OpPFDD3ueoM6+MdhrfUdOwNgI5xEdKfQnoLASFdwmqrr+vr8Ll3QABF5F0nhwH
CNRSS22iLVETyJl7CUL4Acwf7uJhFj1bRXWLVzx/z+X35j3lq8vzZ7cX11AGi4fEiKHKXC83fRsV
Kx47LG9x8diaIzj/61NbvKQfqwo/jnUFM0iaME/9r6gI2TVhJKPCdlZGXaOEGdd3NnalnlLLYiVG
usIeqypuDHs5Tbq+OPJReZhxZUu+DlAcBE/8Qd9bURj+oFmVuebUDptBq2UPvUzlRrpwOU3kGIhp
IVAQ1VJhPp+mM9HqkoJe23epjq91H6krRw+bk+/nvuFW5IFPUqvSXrq+upcbh2FJ5ukJMFMw8+fD
Brkvz7euznXYRVslqIy9XRMJ4nhoHq8P9dkMQfnYlJR4vczl8SC19euuyfT9WAn5T03H8rsfUxLC
5N6cBpfi3PQF59Fi+NeVpRxCgo0YJWHYbHR0PkU0Fisf/X9nb4Kj+lKpaAZ5ueQY9002KvcSEFhP
2Ga0uz7bi/0zj0pSNkPZILstZ2uBGqqztrOhQenWU2A1KCSp0KN+6ToSUm6W6PaNES8+JRoQMpuV
cbl/uPjP5zlgSezbg2rsY2tUcUnJs3AXjbLvhmkpFzcGo0DHH3d+D6CO+NfnXMR89HJUHF9qhDNN
rT9lBoSQfSlMRGAgHvWOOwgncVyg4MJ4ANZbym9WFtYwrjSr2ct5N/hovUcGogSd2iPwAcrCFJ46
UTVFMp/U2a3zOBvXmdGIk5WrxS+7NPTXIJ7xzJo8yi884EPtqcgPS7Cfg55+a2AU7ZOsZX62njo/
q76raKKN930mCfupK1C2XVuhUxo7faxysRp131d/AOqPOk+32ZuHSS2sdKN1rVysOlFO3Tegf6r2
zAOnYLaS4QPhyiCIMjdPUv9rASAMa9Act591oSjBt7xQpGClZlH7UGp5Tl7GhB+6yFTKJ8Df1l6K
h4EOcGSm1jrq9Oo5JQD7ZamZ9dzo/oQxnuZIu14E2h8VA5Q32ehqyYPJlxcA1qUodssU7Um3wch9
z8/UQVKVbVKtEZKN2kPQ1uFTP2Wq+WCbGaoMAgr8oxXJwQkKS/KaEzAilcLyuZYunEPsG03oaTgL
FB4ChXb2VVFywNd90us/EAwVFC0VZarWweg32tZuc7rr2SC9i0pP1XUvVYaymjQkBlz+f+0dUuA2
kp2ZcFxwbml5F1mj46dumGjdF6tzAE3EKAWaX2yffrhHmVTCEsoMVfNLGPcs64TO/3NbicDfZl0S
fhE4MQtXtsv+PQkMfGeBvLQopATSe2wpOLaA/UpfgzRGdQkEgajko5SWyCobaZamTySFuvSWaNV0
qLPAdt56J8nizRCqVbbqOglwaV+Vg3OQylq+pzYISqEexwogWjMMiOIY0DwecwtLGTdTy1TfKGbB
CytkpdgaIaCzRyj4IAG7qgOFDuYpSLY9qsWDF9lBJL+XSheXX2QLMf91RVfH/FM7URB6Bp5Y7WOR
Ndq0DrTM+IP4KUp33Bvi3qrRoqXH0tSK8egbAzg525yKZGMhC7ZCncVvv8mpGEbF0xtNv28s2set
S2W96rFnGQfpd1Y501HHYmn6RUehGPN15rfZGyoRcfOqjr70q+wbTk8FhwbYcumPRYrhTjOhYYPd
LjXkoBBt0dCFCeXguQo1K18l0tild9aYF3jJJ6Y8JtzaUSJ7DWiV2qXWnEjPnEagnKladIceYgti
7WEtrPekUSWL2n5niQ3eUM3ouDzg4fckliiMJ4D05lZWY7zLuHtXu7TpERrD5wu8HuS158bsJm03
IH76BDhTsQ5mLZWVV0Rj+ltU0f8oO6/dupEsin4RAebwSvJmRbcl2XohHORizmQV+fWz6Kf21cBC
T88Ag26jKTFUnTpn77U7m3lJ22k7oli7mZ9tKMcXIIdyPBOcXB29Ykyhgy1O419E08juWK8G7nc2
RNmGLbTr5VJOnT38pB+WDT9nzW7bh7RoGcVEpB7M7dEfncaJ7GrqTzVpDvTPllkuIfhmKNJaIHVI
aaPmtDf0BezyvpCqxE9tWctP+LWBisuMZRsg5ZJpSPgBRe+4s+bwwEjY9mOwecZL38v6IXM019+L
3ldNuJiNk5EVV+R8GMM6/VO7JLECw2yCPkzbYRK3wxbDBAxoBKZoIH03GajT6EAIo3u3DGORK7tz
kwWnHMzAUw1+2g2lJ/gDgSWHcPJcgQ6t4VXZQ/Auz71N8h7mBte8VNoWgFDVY4kwiOFTsSuTSeXx
Mnb6c1CtWh9LgpXgjmVqoonoZdXJt3riI0dS0+ixrCsoZpIiTfvQERJg33SdcF/rSvn34GGYjg72
NKG7Ke0533kz9+F7L3MlmF9MYo7U3CjIr8Aqwbe7KrHCnm6W2LdOPwmyJvtMRgJRE4F4HP7fNEbg
v2Qpgu8KaeJnt7c6J9rOuA0Kp0D9nKec1ceCfHnJR5F+Wt0GfPwcSBaOMk2DZ02brfJkpnreHWA6
raec15RZW9IkL0qUHRpof8peVeHpt16HASXW1na6Tc3CF1G6LtO88ydNnYJgaL6UGuLjUC5m66Gr
1ka8cYH1q9fMAVinO3TdLqlaWlCT8rKf5IzUdFIbrwm2jM2SRQggvZaCIrDX/YpAKziQhwzbZOxn
zYiwkvCQ1mEs7tOUDE2ANObyaJKrkqITc6byPkgL9YwGsnzMsyRb91rgds29nXea/WjZGkPDkKI5
GU4KsPqvcdlSr3qr6IrHUq3OZRkl0bOattSvbTKqr3raOcUea3Vg7sHT9jfpNswjkne074alcI1Q
Ti5OuHlrQB06Y3VvvBpRb+ghc/lc0gN+g8xndCe1ehKIVjfwVGzw9xy+Db+MJngPVWSRL1Xuu0Zw
Uk7Gtka8lcDwPlozNzcsAEPfmkln22w4dnU7O9J9kkmrYy/tnODMYFw4sTvYeXXqk04OJ4vT37gj
X3HSd30TaIQz5RPSxDIfuhsrm0tM/26WDnHWkJ8YOQNTytDNRkfeOoSs3EtOvl2c6/Wg01KtNsGc
5WY3ZSACtfeb2rVubLyIP/M+QcWYwvMmTkBWYx6Cqhg++ZXtoYD1szLfcfif3ia/ar+OFuyvHZ3b
8cipVmfcU9G0DJPUKR6rLGknBOZ6OYeGVkx4GwIe1gG7w/QJFRzxUpSAxv3StB51FgHFX4PC9Nb7
urR9FKg5uXuhwbmlDtVACcOOUzfwXwnu0UK7MEaPZSgwfnh2VkvY+3K8HTW//6YJXRY3li6HN6Oi
pxSuDYkA/+hViU9p7mv/xXKGbogMWc1vuWao4jQRhFgfTaNNxIU/YQVRqw2pFw5mOt37CrPExU8H
+dObBT7J1O2c8dloxqLdiaHXab2WlWUc8a5ueU3rAvMys43RPGSrP35y0inP+AU5F8aDlfg+MYdJ
n9BDMdu7ZWrRjKd9YeThSB1svUGTGLODv5pJEXetO++CZkDm06CjfJvZT8Z94ysI41IoFJ5OIV1g
m8ITXwJ7QP3HeMPMY97nOYgc4dp+aGL/S0+qqZb8oOn+4oX9pHfZZTKW2qaBaiX1sSxkukOy7iSH
0hus5yzt1mY3khtEsNq0UJcFwbr8A/lZdYdMUUbuSFd1aTxRp4GT05TjHasgKD5pmSatvUAJ6Uft
6vkPuTDQTNTI4m/bwGrEeTA65NPWYtjFcSqE/5YGNT45mPqzu69UnTdRlaZJx/7qm31ctBNPPWjS
ejzjm8K55uDsSF86JEI9XskJx1CNuDF2Fwo81PnoOo4luAiq9tY1qtsEJHRy6NqEmMCsSbL8VIDF
4EOU+D9COo/Qm+slQzAGYj5tPrm2Y8hzykuPgLnuks/emmp9aGrCmGBQB81PUo8KzCMOpaDjsduc
pQkNepIlH0BRJNlFL3F7kKZJqxVrrT6VuyEQeCsGVMMrQueVkq7sAK2HNknRpIl6Ey997GZq1reX
Oq/o7Auxq20/1fGhN57xgH+pGPCjVVkX6sEIFmtx0uJSqFX5sVqH4t5tzKa/VJU5xgM4rYo0m2bk
+x3aVY2fnXEKhpixFz+BtzrVU12RuvlZb41ERhjORj4AE2viXvZaQ5qyNaTGidP9ZBShatpR3Zu4
eoqT6SxVEA4N5AMW8LTdi3HupQjR2CP/2KCPVNmeCUcevEwyvDR+r3o6Hf4sYmMu82ZfEqoc7IZu
0h4LmuvWq5/ybw5bTEpJhHHT1eIWdJ72MLa2QWnAytXGft9y2W4yq+YWEO5AmVKV2qeuWeVnvw9K
JALdNBYgZAEyav3I+u1TnAJ30sa6uWG2ZBYn255RwhtBw5NrDLlMd/AdvSBCBNDKW3uoKGdoNOba
A5U1pZcjutr7h5QZ7StWait5XWXX342A48eDNoBN+8CW+P+6CsyW6EPRROYEfNXAcAp6MdMo7BO6
4fM6I8QyEcpGyaTZe71afm1G2cMHR/vt33l99AXNH4CwBoWK7+LPk7YEg9IRtmedmFB4+Y2FF9OK
Kwp4yNS5ktkWuUvMrpH2nXlOUpahsJWzeSwcrTf35FnB5HWpSZ7QhIh0J1jCvZB+bvaTKQNPwTVE
eqP3COZisB3uZzuY7PoGIr7xgwZbvTeXdElvPafg4Y1MPrV4micAVYPGYfNT6+WZeTGVrBSABeDo
u8UuZ27GUORRqTf1vS9nFsVQIyNOvRYtNoewWX37F8OWxD4ZVeo/6SD2lpumU86LO4LqCGu2kF84
0TgEBm6iZfvRXrWS05eP1IRvtCNUPet92MGFHMu93ZQ4qEa4Sf6BbMZ2PGceeXcncE76uKc9tF4W
V5r13iAN0Nili1s8LYE/pU+tlixVzJEQQKI94admdxiTD2YOW8/njycIGAdPEKoHBhy0Sq7eGnpq
gwSZl561oLY/ycFab4oqMxmNr6WiTS28Hygk+0Oqps9/f3ned2lwzKA/oiOFTgfJyZ/vjuBkT7ZZ
k5+D0T37XpW8wfDfJG8y+8i+/K4FBcIWz9OmMUOKYF/rqkgwUjr+D/ekMsZ+y8i3B1B2idq+wjCQ
lB/c0//Tied6dC8ZiqHwRQv656/GqL5lFpA4J7cNsqOZrfmDtkqytcveXZ7NnhQmjxflYmYTuaJz
4lEDTnNrn3U8/G9/v83vHjB6GqIseMjg8dF6XU0FKAvNYKzR0pEIOR/7djJxLxCUhoIUUWLFqv86
TOb3PE0SL/7vl4aHwfOFCOGgNf/zNhitaBgX6u7JEltdx/FlT6nQ7wPmJJSqST198bhNF6/Q5v3f
L/3/HgFjAEjJBPAgFP2dk/OvZrllo/uovMU9MRKBlld3lheyNCQbgUCbIvoiZBlL2itGaIwAtkMY
jeBwR3bNO3jHpfpgdf4/ryAwSP7aWI2MFK/edsvy2lnAjjkt6zwcWlkHXawpTT9PqmwzOmm5+sic
9n+e/MafBH6FzprG9tVQdggg9heNdE7wwM0YEIM4SAdIMF6S9GwaizoMPSFS1mpXn/5+9//PVoQu
Djkn37Zls17/+eAHQxFOoJhUBOPo78tE5N/ovM4ErQfaaSKZdIvJWKv//roxeWf0vn16fHTb/fj3
IzerRGz9M6JMICl8K8vASveziVlNmp5sYtopIrKxc0EhXtbgI4XM/7vd2+SJ/xiAe68vv2hqHT3A
o6egwPRXw167+GqRD50cvToa0j75IbJmONZU8dUHG/H7FjSYKIQdiGLQ7KEF+vNXr7H7lTQ4mK1O
dBrCvGNRijiok64aDLLOwxy9d6RMTkxuNru38KTL/zw/4UvGXMDYGrN4cL3mNdNsBUPqOycQhSZq
3U6ckAvdFF69fqCgef9tb7Ansg4gtwKhNa+JiYMnIUWurCsTPd15b9Xwi9khfRpnVWqX3c1cldh1
eiLZvH3QFXn3GNBrT/eoxv0bORvzR6O5d5GBREEGxFjirN10NSz6fz4AF/StQfKkf0rbzjmYPUV8
aFP1H9wyWC8KRVNOxrJaH7yyG8vLpJNScLFr7BWXCqxFDMeajkVhZP1Oqwbk8//xg2TIz0vJ8s96
iF7+alQZ+ANbsD/l57Kd6ce6ObZrzgKxITzzbbWb3QymrP/gou8+CC7K2BCvDyoNtKtXy/862APz
h6I4O5WhpWHvCvOu94rukgpRrqehzIyJHsqSp0eh4xT8r8sBl2f8A2/MIMiUYIw/H4mjdyZ7rk1e
lcTzOtZIx8OBwRvtpdLojjmeSmQjmBZw2rnzP3+/4e9/d3zfv4txKCFod68KY568NFcm0adE9ETQ
mC2cJBMOWiQGIc+YIJtT746yizp90n/9/drvUlXZ9GDPwVaj8kb4dL0aWByLlrZaspNONuETid59
fdCNUXHyyhlXI2cM2htVd2hMhrQak2dpkm4St9NcWTQSSG+O7bGZaxGthDOW3wxfteaF9CihH4qq
t47uVKgvf/+h3+2P226xqaaY222WoKsPqK2lRu/PbimZcPDSpPiykLuyN53+56wC+6Pcx/fFJ5dz
uD+cXvjftW7KmBXj2c5tT6UAcm/TWP01wrfYj7Ux5B8M0N/thtuvxiRpo0xszM+rX01vyJxTDVJe
YSOYLCY0W9gkLZf8R0Nl2U76s/45y5b5g5Lj/TrJHUVNxOAVmSgr/tWusJEWWBln49QH1azOdFXN
3WjV821G6fW1Szm29gD3MUgHZZWEeaMNb30z03BG2yA+kP+8u+O4/dCHwTKh6w+s8uoutItGo2Xs
rJMBouYF96u8ty1hBacqsOf6v7k3dRB0CJt5mbA2olW9/s0J5pBO3SDFobmF0pEo7t44Zrx4/kkz
kSwQ1dFjLl+wnJYfYIXfvcg+qyy4ZuybeJP4Cf5cdjaMblZzyD2trirN0OTbubVqZlONOd+7rXf7
9+/m/W3lckgWDOKIOcJd17mCLGBFT20+9Zi+43Zc8gcMjPlByfKj+urde8xvxjgd0SpKCYRcV/Wk
Y+Nxz9Z6PpmZnh8q20x2ObCxqBK0OonlMe8qQ4z/+UluCkfm+dv9xKS6/VD/KuqQgngjguT5FEy1
9OO0dss5mkvMUCGDS7s8irXr3vKuUuXp73f23RKOWp3VE7ThpiCltvnzyi3dGg944npCQpa82Ksw
H2nXms7OSmZ9OC+ZR0IbwVwAO2BBwXb4++Xf3+3fOi6Ox2BywQtebV9TVfUapxP7RPZhgMFe99Kw
tMvmPMrC3BVD9dYZ0OX+ftH3bxNax40IQ/XsUMZdrRiZKrR8YS89NVlbnEvDma2IuDuvjzT6S8nx
71d796kQcI5BB/b2Zjh7Z8mUQcpAwPD6S9u1soLY0DLBEiJlfujW8o3OLnf4P18S4++m0EM5i2r2
6nXKajKe/FKOFyR6BpNOWTJ7K3MKBHTtSpxb0Y0f/JbbPfujwxLQLYKwgzdhs5Rfl4bEktQJL9J0
0Uk3Nw7pCAb31I4MDN/+/ru9yxGlWYRgigUPNwkXvK7yekb/bp7j+ofI07SnTBvcOspo3WY/xaDc
f3xnUEsQrTTmAHhgq/mq8/5Wt8xT8gemtDL70dSedENCxr2P9NjvH7a3rf2czjiTEm1v/fk5wX6A
0yYm/dJWNCdDEwN0aKIjePSJRDtWw/JBE+bd54vGHpXTxsw3EOdcc6tIRgSQqwKGt6VS3nnwVvuO
FLdfyjDSg0hcY3rMO0s/5rPMD39/EO++ooBce8xTnEV/y/y3f/6vNQsBtjNWBJ5dSLWc3SmsLAuZ
sqMSt7ohzyz9oM5+/4JtvyqiWhpcCLuuT9vraJFRl9TNxfKb3n7WvEYv91WJfeWDN/n9LeVkbZGT
xKwN4/o1LgCTFHNZV2svJRVNtuxAv80bZ3oqXipn8dVJQ3jVw3nWqvmHm9jN17/f1+vrEyOxAQsw
wSEoQ728vWL/uq9zJvSerTC9wNatvlqFaRPo6ICENzdiR9I3+Td8z+vB1uZSxH+/9vVy/PvaW3eB
/W8zF16doArVaYSPcO2G3TXMeiCSjECYKHrt+mWUVf2s0l69/P2i19/MdlHeYA6VyIk5RlztuHzs
ub+UfXbJEj77MEPT9MmWHSlQoyLTM2e+Lj5YIK8JDeyzGySAjFZMDGy817hVJI8mCStrfiE9Nd2B
+UlOwJ3HB8vLxthVbnmEh99GE1nNRtSPCNY8HFUf3O3/86S3XgJieBIxebOvFoscXUs3MK264Fu3
XgLmdPca8OGLP9sI1JwkV+fA02TsQGD54Gv6vbH+e73ebgAHEcSgFDuYVq72/QEFjwGoLL+kTBPJ
NmACjMFcMMwKa5J9nvoSPRezt5783bVd1xN+RS2JCqExOB/lTFhWby77aUFdhWrfisEwuccWwfaF
UUL+bR7SDxHcv1upVz80rn8+Cl5NqpXrs/ZUc+B0+3o99zLI71wFGjfWJNLVEIoeNKRsrIE2E3aY
R8haSvWQ50L8GiZrCzjICzC2PRvK59rshjdkXfLJUpkoj1puulpoumwWNwGqxewrfpZS7ZOgyZKb
yhKE288Mm2/Q21TiOe3s9E1lehHsvNqVz4Cw53mfLGZ/XBjnovpuhfYrbRNlQJ2wknRhUpO33T0D
iukGL2K/1iHduzqPh2Gahs8LM/pir7quBfcJt0E3DxgMbIMnoTvVt6rpjB2rqpa+dmu3DHeNGUwd
byVSmIg8WuthUpBNnprREUOoLcYkxl1lDY5+tK26eUuBHN8b6Tq91spwa1LMzPlJMH6CeLRm6tco
jVZD0dkX3alwLU6KAUveHNr2mF20LnHs3VR6ct8kDp2mlQSmvWmlfnIOgp6wVFUaBD0grJnLzw2i
l/y+N0ZdHi2wEHc4dDZZgjcBopDOOoLebZj0RKCxPG2X9V1R3fZlkZxseIMqDHK3mx4Xt1NGZDRM
tKkGkcMBFxsGEXceqe5AsOkHxJleySc5JlV9j/lHNFFTr4Q96v7sXhbsq0nkTBNN4SBbx1PRDs0Y
Lg2cpJFo1zmEieS/Yn0lW9Y0O1XEORPPKRZk1H4FvmnrYS5HQFqOl6rvE+DzKcyQjr35EjLF3VxY
hNuPpWl+CqalF3c1kZ3Lbcs6gRd77iovKlaFTqVaRuvi5vBQQ8B5/bDLmBG84swcHmW6FluGsbcM
h1VkXhoxw08BHE1WsPckwL2Dkdi8IkjvF+BM/lDsGf9DPQNHa5oRgcy+vu+sta+Osup0saOyISXO
qLvx57yI7oeut06+m5nJlw+2l7TFzeontnHQZqczboOks+jLTK7/vE7O2p6CGamL4zlyeszW0jJu
6CKWPzyVTnoIbILJySGf24F3jQPhP74ggPJt6pRoL+0YjGgCJ6t6Rd7hi1+oHtLi0ZGVp345TPqK
XY1XMIFFRojx0RJdS3T0VNQIFOhOHSQnD06pyloeJiuvsp1tdWI8LYESsKnEikq04htoY9C3wxAn
iSLGbWhYJU/KnmmzozrQjU98uJr1T6JK5BvenALELy1p/2AcK8tYzJviqchq2wzXqRzHJ4RQ5ouf
suw9DDIfd0NT6sbnLJ3QmiUGjOJ4QYXsfsmXRHKUJoDJDUhVWO2fhstNIq7Y1vvIK9bqcePuPVWl
SIt4SnXniVacKp5ABevlU217aghLOp/DqREZqM1ZaGWvQZhupIFjBi3cHBdyDepvLNfDN+aE62tt
5PpPnTCBjORvpDev41CA2tX7wT/AAA6MuLCSbj4khkwmpAlEwsbKQYGNaWHmD9rBKPqzMdCLCQEq
6Z8AdW/tQTU6N1KvsK2R1QUmn/yXpL50PYnDkT0Lsn3XwTKi3NNx9eLunO7V0NHa7vR+rb5qTFIQ
gpJkyPfhzN0Y8T307Q0z1GTa6R2JWJGuXHpv5pimZ/L02E0sNoZv+HtbEaLCd8cQslhwMSZb9bu1
kZ6zT+rWaZAdy0LtmnxNvgzZIvuIxubQMLYKmi8zltUuAkzbf1mClo824Tz7YmUi+JpPYKRuPZNg
az2F33fW+iQ5BI2t6dEshqk60jECeBSWNHHP7WpmxQGFKdVN1RIGo6KcZAEkn9DUPxlpvdjnhtTT
9GQC3T11zjo1jy0j7NYMYdalRoyUMrsN7GJazhMb+1mj227EADBrd7dp4p+DEj1mTKkGRCwZDKmx
IjfW17SCjHNoA9TQB05suRf7iFP0KFVbPIhrDLB0wgVNBwDpYK6bf4KK7e3FzkqzfminwRvOhKoh
E8pbs63w7C69dmzSVrwlg2NgC2bdnu3dWBm2igGWIj9ekEISlskc3v8SCDN4IZ02WyN9qSqP2HRg
GTEyXJcYeYGA/oSc3ZfHLLVJhUKmPaKfyid6P/fLOCbN3ZC7s7zQ+lrRUFcoM5BjNVk9jF+lnrbZ
SYIxuCn9oChuqrlX5wr8qP5pDpR95rwEzY/YMG2KF3dsDarpuTtZBnD3mPO9WZ3aeR7zSBJRGsQO
55Z/FHlnTzZoR/vYN4uXviSUpPJhE5N9ZQFpvo9Wqt2umF/Lc7rgov7i0OWQuxRaoA6nX6uM2AdO
V3xGvWV058kHjNeRHJft9NwRxjeODhpAULNrbjZXzAmHO4mbVek2UPPcoTUdNED4Tgc8kNnaHtTU
ri1fsrKL8WYFdefdrWMt+7fJTb23tGyaZk8XzB6POuy4n8Bk0QMD5nBRGSR2zijYYADcxJuOAlET
J4vD6lR9/51OqWxj1y/tt6DhR4mCBe7eHo24YcfKFY7xo01do74JVhDJ6O4RZZcvcP3a/ESOpJH+
SqbEtCFJJvWLKrG9HUUGhCDyy2o+AsG0/ZOlZc5zadCbnHbVotMToAOcXjxnUc6ur3vNOi6a19mY
3W2zvBBxL79lXjaPce5ounZJO7ACF3vyShERlGV7N8ns6weQFRzCmhpo75Ou9OCwMNYBuqUTR7SH
9NHU3wXrhIjqpiPqy/NgMkQKTYl7KNlPjf32OF1oQUmQhcMIEL+xkcnhtaDrdccKJbJYF6LZpTPp
CKct4qgAx5wOcAtaQ9NbPOV+9axZOarMVpvsZF/VFht+14E4Q1VjytjMajM9eCuIwj014owgEcRh
Hs4GuMPbekErHWlS9NPOEKWYYnccnRcVyEVELT9kA0e08/KdbILye7d0m407mBEujlnp7X07nSlj
/CahQgs6VLuWFjyZYvGG717eZFpBTa1Pv7zGQyrWjDn2xFnP6B/Oqennt729GuYYutWa3xZ1Wzqn
xfOzuEyqzNlpq7JgW1q1u4SG9AYnqtvWSnaUwAvqN69wbZSnmpe9ksxdUuumUt0XtFDJQUAWOcVZ
7c/+Hf2YIb2vvBpE4wIn8VCR1k5Jx0QrOGjj4NVIJxuxIJ3rCJrEodMGBXihECWn94Cfp2hv+4yO
ySc6SPkz6LS1PqqgB15KhWF2sQQt90VrZjTuABvLyoxmRubtEd4r8V59VjraDj8a6v3OQaY2146a
IwnyQOGPRVZWh2WXavKHmTVChl7bWPaOlxuRmm9WC41JetkRC07lvhaFXfQ7AhRkwUpFay9Wpgfu
ossIoRejNoiok9Zwm1nu4N55LR60INSRC7eXhshsePwauuAopS4jyVzLDdTWpQ16Wpd+UN+iNG97
Gq+J1uVRQ3Fc3Uhg8znvbKkhskBqvVXcNPkfiaWYHIpHu9O8TfMLOiV3q2pBRN0Pn1VfO0VsNOBs
dpnnkt9hKRLQ3DXXlh9yhcAXY0uRp04vetR2QDyCW5GUK5Z1i53AfGgDOTyuupiKG+wVQY+1YAh6
UeMkAslxs1ZG+upqTtqfkilYWLfojJifNH8sgLZaW+2JE3UQuwEcTAqDyy81LwwakJLMgtbU2rOj
ThBmc2Yi8TiUtYhrIUtQ80CsblOC2L4jxG8Zr4+Blx60opyPmRWoFlZ2URThiAxHv5Gr1KwIrX/W
xwbNqWpfZdRrEQlkyWcuTXTq2C1rc8663pUHXqLOwb6UKz1KhsAq7pdyWLWDMxgVHcM27SITiFpw
N08Z5ZKdprXxXK2bZrRc6rQ4p0kPBEAV0zDsENi2R1eUmb4Di8UBz0AVTKJEgfgydppGZ9LMKEhL
stDpgq5hJeuCOpq13KsoRcZCfvc1CpKwHH1H7UQQlHqMucxpQwfj2nKiHjHH47oZqtcucHswgZqX
oIBllkjK0ka7246MpIFmGA+cwij82zoQ9rrjLuNPTknzm8OxXd3PlWtSfW4+FHEZlmrocBu5eJum
UWH7KSuVsVg1YidLf00/Q3hN9gFVvqjjSQb9s5eYc37u7Cb7bGSLt+zKBW/sGI45tvfQbKe82ams
Bn4691NfHoe54+9vfWH/QqNJqyh2emT9iGsnByq5KlC/V5nrfE3WBZ1nYq6av0MbSuVMkkirACWP
6wg1m33DiNKCNaIJM4JEihuVud5wq7lmc+ubqjKPYiAgji8ZTyfR5eBwZShTpfPcqqWI5rlPvrg+
8p/QxX8WQ8hxuJOoS7qolar2zgJInLcDgzy/LpM98jtYphp2VCAJdx/BtftMgneLPtaVc3FmS/d3
UM7XOgYkFrz1rCBFggrCHfsfY9HkXztQt+q5KhsseXqCx7CWmfUDH0i33HoDataDNGrxCiVjXs46
sUUL4TVNMT4OST+eK7s3mjiVlSWPxWiae6OFv4FaOO2yc9V4guSUpVjr/DCvQerEgmhBNjIrm9BC
0A3U/M8kocz9WXL++tatwvjVZvB0wtIn7PFgTTxbxUZW7QLl6GtcTxahBmFrZV2Xhu06YAOiPkcG
aQ74/EKB3PvRMFWh7xGEluu5psM87r21aVXMocaREVqQ5mmpOkSjaCvcAA9lV7CS6s5qv3jEr6vd
MidGuzMQnhtxZ2VmNDGQr14A06/BviJG1/3HRLs8PHXa2LlxthLqE4vVSe394mW+F9qZs/oRRHNj
fU0GV6k7NmE5xqzclXOaaU5z8nV0FGYd5G/Fgpl7JnqctSzO9siPj1eEVUxEIqdXfCCS2B3gJqPt
Dld0JqkdEoBZ1aA5hSEpEt113HHQ0ZuQQtCWt1PRD4/4RIb84Lq16Rw2n8FZugiuQqOssO04+Wp0
h9UAgYnqg+iS24KP51ufsVDEVpDk/j7v5nzBRNBlRbZLrLRSd4Hbjd4zG63hPYGLp9wPERT134zE
GfKHDrOwceMP9Fwjkqi79Rbjk4H+e1kqfWd5XfCdlZV9rG5U2hK6TTUZ6t2CVLsfcMXsyknrsr3K
hf4yINnUo35KEVAn5MCjdl2keHNFPuqc41xtFKFtZIlWf9BlfN/TtRwbSidzAp//429dyH/1k3tj
LXjH9P5iAI6a73PXECyWfommHz9le+g9+hGfKt7c/xgpQpMVlQMoXwdZNPqla0+9a+WDnxdNebEa
vd4Dpmch0jQ8oKGX5eNhABY+nyEFudZH7d1t/Pxno5AJLtQDJAEM+QLjqrs5wmguhcmVUYVQwnHS
LjX6Xq3JTFwIHUeWV30XqsDAYUJxCN3edKOJJstPYxbVB8PrdwoFhn8WQ0BkcygjGeNeTUoGTznS
drTiUvnIL9ju1/VMy7Bs6IK07VOH/ni8LEXP0Arnx2vupbQEkK9gozNwYfy92/6u6cziwX+pzKm5
HOM6fUNTS5kG5ihustkpn81yzU+DAWiBVazE/FO0wCVHD2MFzPjd3y/9rtFvoZFCpclkEu6ef01u
7fhAJxsVytkje/WLOfXJXrMtnB+2NV8wX34UVf/uV+XFB7GHHoVMDKxaV9MMMrTEWltLcZZp10Sp
lM69Axr/duVn5BXYelFyfOFjTD964tvI4o/3jytvPJYttw+P7zWTRbkcjHs7KM+DQtG+Kxa/zx8t
Z1oUDszfMoZJkOS3oImJ/FTVBKotVDh7r4aasug9/iB3mZZg1xdzHbzkmtLXQ8HqZO8dt8xTgsPE
Yp9KH5IdqHOT5L2/P6rrAQmDYx6SR43AWAZ5ye9//q9Vo1ZVheykyJ8GMaw7GzdrFdrpwDKPM4v9
vsXme0NXpkVR0xaKbALSsFjk3SH44K25Wr9+/yTMzzf3CHoXfpo/16/tdEwygsqfLNCERZxC8DvI
bE0PRrv2X4J5sXaQSj/Suf5eIv71CLkscgxgaESX8bV418KIYezXOVNe+VTUWXsPpqLAiq9X1qmX
zZqHyWbOD9N07trQZs889D6qF5+EODq5LXZPcFXkyHzwVK6+oO2HomEOWZz1FPTL9XwuTwJD6oI1
o63qdAxxDU+xN1gTPrz/cXYey20j7Rq+IlQhhy2jRMqWbUmk7Q3KaZCBRg5Xf5722Zggiyj9UzOL
CTXNDuj+whtqJGFWYdk6xIUQfIKNyMeqpHAc6xB500J5dYcy/l1yz//KIPzkKyMEQ7nW07Dd133a
LyCE5n16fqsjZcdZQCpouv0Xv/fPCSIEseqpDMcXPpIyJyhEWAsDM2iYK8zC6n5FpxMFO2CgGiZr
5IPKGqPD9D+zU7Kv7E09HkdRFKc21vT3WsTI34ZrKCBRrmZXM2Wz+eK3Ac0zWm94IeStj8C0vS96
bUXqqsxF9mixokvwuOudY0RDvsHcRjZ/XI6Ym17d5Uo7vKSRD0sraUP/ySO/QWaAKlq0EoORvlMZ
6u8OMD1TosQAo80dgduky/TOGYaXiBroF8d2x68JLK6zNibxho/e/O/+8Zzdt3/HA1DIftM8t3n3
L+cona4a9nF4MScLHn5eF4Bw0/FNF45Sog+uEPL5Xv2JZFAsoKVvDQ3SQXYHURVDuvpyaHtA+4IQ
cXxB2r1+aF3FktJU1q9CqPUuaS3zUe0C9y3Lzebt/qTlpC7vCan4aWJFTE9G4ntmI2caSPeakXnW
k8/IC5QVlkPUVpVANxZgYjfGojUP3QwxeROIpbwq/zm2gSi9MTPH6SVptfqrNrjNUYphtWhEINu7
0CK+cWIZDHQtbQe0keZqd3TyugTQ8fiCWxf2AA1hsIbZZ9sCMFZblDqSEkW1+4t5c0xoBR5oKYe/
Zl9J33SKN5B7vnB5/EJVqxdrtzY9ZVcklYlCUlOLZiE8vrWmFgpgwNoNBJHs2ZpqVI4MBIaZJpqb
L0IvnvM6MU7pOP68P7frd4yv4p+B5BH+Z/NgYEpM8DS+cD1LBn+M4XCFck/VZs6bj+XRA7RK69f9
Qa8WFKQIkT+oSfgaEmF3OahVppObRs7walURibcX9hRT/MSzyl1UgNJBNwjS5sIu/mWa/ftNoKQF
sE5e/ZqEQ82BDXUpJi11HPEGIthA+m5C7Hw7eCnRQyTi7FNRogb/GOix/lCGtD527lRq6mOu6623
D0KjLg+TdnZsUZ2DcHI+mWVe7+CeT09lr6/LxlqnTge9F4GdsF1ngz2q+7E0EoVM3kLmm7qxh9gM
ZknhS2D6w0PjB2W1tsM6t1eBiNFjAX1jfDKCkJYHBp/VqYtQw8Csfey/xl5o+L8pYgTTjzwexO+i
G92nQe8gvWOBGdYwpXU3WVi0eZZAakaiApMIKBc3KOCxy60yRef4I2Dtt4pUAfJOEEPm0ptx8Pda
BakLWIFFAyWmbvGTZh5l79TqHZR2LMpU1ZhjEfm+s8O1RunFlqLpJvjxKwNQIcLacf3mTct7zwRc
UeA96+cKxilkMMkmq6t+4WO8irrkmECBZMYEFghoyuUiBBTey74ourc+19p+FZFot+sYiYycctHU
m1tHS7rfHsbM7rp0a/VD4PX9gGRGZ2L2q01FBVYJv9RsYS3mt4T8XRa4dj4irnqAh5e/axCwKwy/
F29O02Ufgqn1HwAWBZN80CgpvHvh4ah6vKKYyUHumz1m1AhsDD6pxphWaPz0/db9ZQZGH2xokfRI
CThuny2cvvnlxPyA8UkoEDkhggb65fxqowGg4JTtm5LRCq68vDwBx1N3dZ32vypuxOKYoivTL4D3
5Z13cVEAsJMJMaPbfw2BLofNEDGk32YqrwZqp/Veb2zn2Wjd+pvmxAioZVz6XFe5UxzjKS6WNvVv
4n05PAcb1CQVPGDXzhxTWPmIHVA9d15RV6L9YQ1uOnyb4mC0NlZlO81bbeAA5ma9xZEr/DdXMxTr
YRxDNJB0s0l+ZIERefve5Jbd086tX9wxRrUl0Wut3k5mh09sM/ZmvqHZosdYYVS5TZLfutWD6ZeD
0pM7QF0b9phQR4CusXVFIEdLtL7dDIL6BrIHqvfmjhKLPvl5Ba0n0OKtYnZhsk8KTgIg/7Zst33g
65jcp5HSfBiG0Ouf6Sp4f0jjXPGnj8fRfBkx5RCfLYQPGLerRgjCKxXV9+qD7aue+/udh5jzC07L
BgMLuI8A4nJrI7V1SncKvFeUKNClcJCfecUPLzsKPRL2FiOMYknr9eoQY80L9JjjRNpKVjF7ygEM
FIhXUAwd8qgE7RCH5nMz5ik9z8AOpLIPnZEvWqAV/u7+ZG+OzLdKfYMylz7nACMKMlGv7vI3Xr2e
L4WqpNro7bOTayrazyN2Bqm/jGKUF8G/59eC8wFOHakS4N4o6s8uCiepeYh5/WRLBEHiqtasMyIY
jncocZ5wdpTl+g530glLxlhRj9iQKMW6RQYlPGAYZUcHzy2onapd1PzI6E4vBVfzdaHg9ZeOzeVi
GPza2Zvmh7FaGJjUvbWJXZkrADXiB8KQVbH1R3P4MVij/1KiA6Bs7u/H/Lr+Oy6ke8lsIHuf01PC
qgO8MuTBSbF8AR6nQK+h6tzPURcW2/tDXVVK/n8sQOk8WhDQ517NY6+BM9AU5a0aRH1s6kb86Hxc
9ZRI19ZCKyNjm7mZZ61rXObjR3ID+7GxnNpbiNfnd6n8HZL/bOhQgnizZ6c/MengY5zsv43d4BoP
E76JX9M6y+ml9qjemBIMtM6DdtKfsoin8p2PFm+Vzvz/egZBXP2rH/lPeDtpbiIcCKCnwVfVGD4F
oj9d4ffnmNY1BF06cQsrfz1hOSIXN88xlZp5OTHQuXsUhK9OiD+1BzOxxKbP+v5jlsJ9X1UGr7Ma
2GMBK9Ku9/d3fVbgw03OI89llWE9wkieF5gjIDTIXjTJqQxSda/WvfpUpK0PIKCJLXBafbdtYsN6
xg2x2lIbzxc2+/qA/+UJmYTYJIOA8C9v1yQcfRf8Z3IKurE/Klrh7C2A69ukNZWlZ/LWOnO2ZXJE
FIjaw+VYtUO7xNei9DRMIt91oZV9qx2zXymwy/YQ76ZvlF5xq2/SZCkHvb4/pLC9DVVSKnfA1bkc
ui17hTa0l5zcyQbtX3nxixq25bYEHXOYaq88+wr9mPt7O8+Z2FvKt6BrHMx1JG3yctBhyGjb1BTH
UdCCTQuCCTHgSENrYR1FcTKsgFhpS/SGGzOViT1NcvQciDJnVU5FQ2OqiorsBObPPjTt1Lxysiai
WXwUSHkM+2szKcH7jxFiOh4LS7UG79vZ/Rw3nj+1xpSfQFocaPQFxrqnurLVex+1q/vLeuOToTyD
bDWlNSlcMD+yEx8ryrnZqfD97nvmD95WM9GywTlZPKLjrR8FdalveGVpHyBwL+3q7eEBHf1la1NH
vtxVFj9ALsdmV9shG45DW7n5CioJVdysLZwv5QhfPtR8uoUhCeumxH3DXrgjb20yZQ2ErVXodkDv
L39DEw1Uq/0kP/lwCU/8F/UmcZBObQYVZVMvHoPVoBT1O2tj8jwjWkSQa2P9zhG7HFVkkVf1IspP
02gHD7Y3qPYWuet6X4jaDtZD0ZRrNfdg7JQkWPc3/da3ROr0134LiM78WJOxxgkfa35yRvBa6x64
LUiTevjjIz2VbosJXd6FM32VSFOHpO/j8OlShJCMksv5hh0Qcycy4rNQ9LGltFzBFI36Jtw2FoI4
oBZTgISBpnwcOiKFPQG0dXAqWGWgjNQ4XchxrgME+XtgR5M2IooCG/ny9+hWiBFvE0bn0Q8MoI5F
3/l7FIKpjHimAJEZkgcNWy8RkbNVhyYWmwpH3XYdUQ1zFzbk6jPgFkVXXQYquuynzBZnVCPf7XQj
IE6Mm18jiIansMfxdd/GA1opTa3ikJIDg7LWra3H8WPugA25fyhu/gaqwSpJD7Ye8w0yRlzSadpH
56q2pk0Pz+NBEVH6I0m6H706OW+RkaGAmvvhtA7KJFy436++QpaAjhbPNt8EHdDZe1b0oi8slA7P
uRo4W76XMqY37Febrmm8bxot+yck1KKFkPSqtAGpi16SjBmQiKUtObuACuxHpzqulBMafMmmwJVe
XUeCNC7VvegtMwcHmeNylICY5skEcvDQjAnOoYHaP/cczIVa8q1NoD0uS/X8Il6cy1M5kJDApHGC
szEgFbIKc0gVw1hMKkojsboystF5CvykeihGt9jw3U4Lp+AqrGA9ZG9CtonID+fJt2ZJGq49IQls
R8ErKB7vJNW5nlLHTN9sxbRR84nK9NcwJf3p/gG8upUYGmNam8+SFIgu5+XcQe9iA21xArShLh5Q
Q6rZiZJiUhmNB6sT7v7+eDdOHOkoPStqoi6Nb/l7/omNjSnSOhAe0ZkIq39p1bQhFdPVtR1Z6may
fPNTGHAa7g96Y5KcbRMIItkhtQ25/v8MmrgJita9Hp89RH+fYX5zrZSajbR5jV21ssTOujVHDJCQ
BGBteWbkv/9nuJHUwIZVltCsDly0RZVprVN1gBcaorNpByCCDT31Fi5Xi//rRQYMU5K3XHbasUS7
etUV0cNKH9zknBu4u6l5iLRaO6lwZxLqLfcX9NYMPUcGoiAYNCLEyxmabc2VCmvg1DnYqw8Uq1+E
NiIFPsUOmDsrIalVw8/3B73xleg6uhr0BlAjoAl+OegU2oqhdplyUlrFE6vAi5Oz0efOJkitbkO0
bnTrHOzn0YltZ+ELvfGSEotShbUBi1Ccnjf0EHhQ9diy/VNQYNe30qHcVPCeKj1E5lnzQaDaeCem
SK+jlOvnzVpgIUoZFv71KmnSfn9/La42mxI5PXnyWzZBRuiXaxESOI4C3P8JMXD10R4tUJ9R3anu
Jm0AHixs99X3I0fjXJGAyHM995GodD1I6lYNT64SeVu/y9R96SeHNkctBjHu0Xu5P7ul8WYvs6+X
QzNAmzy1QRL9mRy/DldO2fUZer72zygNGv1/mCGaaWSS4GOITGZnC6MigW6PGZ6iUvwIlBZuUuMk
rzVwNSaYR1/fP0HZ27PAg1Hen3faaArHMeXG+KQ2dfQFNGh2yJyg2ik+XfM1AaEbP94f8frAkD5q
FMakpSiOs7N7PrKDnjKciE+22mI54XUamESV0kcnMnVpNa+uB9jiJI4sJ1xeTZ3XAF1kHTVqrvHJ
jbnrFKD+/iHvnEZshiobp43r+MajFgK23t2f5fXBYWDZfKcmwVUxF0fRRj2xatuKTuEAqmw9Ci9V
NooZJdoWTH79Bs0Mft/9Ma+uJTlZ2omYrPOBANe9/BShMKAg6rfJqWma4s2PIMcAHfa8j44yuK/+
lI6/faPKMCxIw2TJguo6oqbKRceWQiv8I2KH2b4WTRSZSmIkJ4Ib/3tWuUhpZ6ER7JXMt36iBxgh
rlEOOnTukNy9HuthC4mgfPd9xM+wEe2WgT14iVkg6eNJmcHMik80pqZuW8VWEmzVpB9p0inO6/0V
v4rX5JyJV2UEic7Y/HhBth5rTygJbBcV7WEvH+qf1Ujd1uW93EUeJYMVkD3xPc8DMO+wNpLT/V9w
45yRO/8N2KWe6bzAmEXh5CYTNSeUCFr9s5hEuE8CWkNrnBGCnTqlqfbeIFWWM3mCaIzzXV213TSa
GoNiWMlpKtuq3pSBR/3adkXxokBQe4BS6/2CbNO0+7g1gobXwA8XcEw3Pmua2dQSgQqhIjsPU1Nc
JRQLa4QTME1XWQnNST90ldL9Uikre1uaEb17hmNaLHzVsnZ/EdkwdZc7mbcXICFdlMsvDLonAVzl
p6fMjON6G+edPj6An8wWdvXG/Gi5kplQjkB/YX6u7BaEfZYF+cmLauOr1bgwAeGor2u4Q68sR/A8
wEBeeHmukyGQdZxj0j/sdCg9zR67Uhsw8PHj7IRB7xD8SHxTpHukQ1sKUIoRvBBKVuZG5Vlvf6qt
if6Chr5bBTO3ax9RWG+mrVL28VJSdOPBQDAH1gT9UHKjebSFPLgWoAqWnTSjDMOtgF20oi3idkfk
v6thIUK/MRqCwGhZs/yQJOZN18IE6tAKdhRGW1t+BniOqiU1Tyf5bcHoixbu7FvDkfwTyYAGhw05
u7PpiVWFWoGog+LWwSY3yLHW1Lvq/xR8yr7dvyxuHF/Wj7MLjgfRh7k7lVa3uMfgQQERwzKmfejj
JHTw4zx5uz/OzUkZ0kgNVQiitNlBQrqhiLkaitMoEvFN86A5IUtPl7zQuoUb+Mabh5gC9Rt8nhE+
mx8OFEbR8EF+4mS7U4uBlFZ2Ryhi2kM6Ye6U17b2isJ1vEsno12Qlbtx9fLOIJ9L4kp/Z97PygGp
G6Ex5ie1zDAzMO2K85/4zr6G0PrSNvGSefaNW4HbTp4Sol+a87NQexgBhxqpU5wcNdC/eIGdbmqy
MHTI0uRD6Isy2NKPAsp5fzdvzRMNP7AmpPfcSHK3/0kitaZsotEoxQlFhXKNQ0K0FUZSbIyxBqSP
uvT+neOxn2DRddoL4LT5m8vx0hH2Ujmm2smkNXzEHKAG3GLSeYfnCzG1him61C+8OrCMIr91SlAU
bRCzuhxSMV3K7DhQnAKUVHdhOtbPSdjgRJANNWDq+/O7jpRoCNK0ARWJNj0SgbNXJDWaApi3pp9i
baxfnLzsP7k9PLZdlgFBQjJQWOVDp2mwZVMlxRCrdB5BCyzJYl0dJ9mX5CqgAkb8QOh2OWmDtiNy
CZpxwtxMfYB+OpyxPYJ04HY5BoTWHrOyeMnS8QqBTKxElQfaBe1QKRY2m3ye9sUYJKZ+wkcqPcdh
h2AgGrGf2rHWYVYNQ/lTHQwc6dRmOueiijdD4GBVhkUiLtslWgVjFQ5/7m/J1RHnR1GUoUWLOSGV
ktmPKpKkVtXWMk5KnkY/uzpKfVwtek+Hf+wH2UMVVYA/7o95feYYE8079KRAl6FsdLn8Dcl6XAy2
cRK56/yIsef7WKK2AH8s1Lf3h7q69+X0JG8AuL4UVpI/5Z8vGKLiJB9Q89QNvdmskVvJ003VK0vq
Y7dOlKzdciUSHJrzamrgtqpZjoGFMVoqnmjrm9+DDreQOtDq3xa2H+mqNYylJ+DW5iE1ChYKQANu
wrOFtJVxKBJ+0alp1cRetVYH9zCq0WWhv+58HVoPaZ/7C3pr76SSHNEZd/8VDLdqStoYQWWcoCGY
T0rgmOU+7Qf0MYrOXdKhvN49OiZMjCiBy4nRLnevwFdXyZLYOFWRoSsfHZQyjG1T1ar96/6srt5S
sibAGewgrRpEPWdfAcxUADOThWGxoSJQbDYyH/cSX/0ScpftcheF801vwPJAwtZJFw7p9eFhdO5F
RPtlJDT3EKZqKPKwta2TiDT04RWB3Fdflg9oCFWbAAqmsvLssdzdn/P14bkcVb9c3DQpozTVFUZV
x+4lRPHlsYAPBS9Dt/6L4UkvPG631pgoluuWMN1Do+9yvAqVgx73QvuEZnu6TV093FJKjFalHdQf
ECYp17GPYDMWMO3/MFPmSnEAxVYeO3nM/rkE4i7AT6ed7BP6VThwpqYarcN8qqtt4SHuFo4Bbjjv
X1zZ2aJWR3h7VWLvBgebxSq1T2WamA+w0Pyt2WJluQFSaIOPTezy5/0Rbx0imowqESHdPb6by0kq
IxDFBIuuUyNs99xVg57thgj7nXUc6JCntaygqdvUKA0v8YBuD82woCY1zr/89/+s78CMSguVqxNo
/BCzJL/Cu7Cie1hVWv2IQxMrD0Z/yXFW3m4XKSkEB8otstiExjEW3JfDJuPo5jHGimckPdQHC6mf
AZhb8celpdas0hQmMFBhZ4NYSYAim/3e8wyIkDq0pPO5kDvns267RoV4rIhzGwU6gkx1c9Yird3y
z/y1QNX7TatG4+hkVbgw8tV6S/6DAyaX1gYLPocuGMVg1Qjxlec4iHMUGjRzW/ZdsTf6KEKDRQSH
KEurhUf7xmqDbAIbhBQjUNt5u6EUwoV0V1fnsIKzUxVB+YQkYLVH/snd4uakbTG2F1tsQcsvZt8o
C9/wdehI91x2B6WVsim3/XK3RR5YXo7S2dlGgaNF8UHx/tigcqdn1Rgnc+8QLGGbaltKTegS5fmD
gue5/ZjgNrpwX1+9gfwUdhwek4QQWHOVUzEkJhuQ1GcYUxifBpOB2eQY/Yi13lqoOOlXT6Aci+YC
sDLqesAWL6cdVDFSZbVZnaFZCm8dENa+jL3TaltM7+qnamyVYEsw66O1FIc55k1Sd67E5IfyUxhB
jTQHJa5xGkwp3XP3QS3BOSnAuTZWnE9GaCn+DllFGzFpETfT2muLKVqhz9qipwVz31mHRTK9pDWU
0XfeWEyNkguvLRgj6ZF9ObUpRYCiwRzgrCObupkKacBme9UmwrztsWnFR+I6sUCFvXr0GNOFuYns
DB8Rd8flmEAiAWI6QXPGbdRhrtJSfaCXNE3I4amueH9tWA4okfqSswCmfHZJgS3yKt/qmjNaLeZZ
1DQfufyVXeCoyoGCIWCXri3jrRZPebYOXaNFXQS75HcvNTOmDSqbAR6d5stpd0h4FIMq2jO4pvCZ
X/qtTaNg35lDtlXbSn/wG30JzHX13iNYbgHq4H5G2tqa43yGIIY7NpjtOS1R6l4XfNNgSCwEZtpR
NQ+9k7l7Q8fZb0XN6ev9+f6luV2+DbLaQ67Fn9iXWfN91kUN5bxLz1Snw7c+UbMHd6haZ13mQQ5d
uKzHHTbCaGI1Wdg/DZpXfQ8bxKuUCu2vx7bWWnhznVL87lF6f47xq9q1yLg8IGEcrAzxKSx2qqJ7
DzG8vn3UAvVeiCCu71tmQMICeJwrnkvvcsuSUe0qHFXSs5WM8bcGbtZTg5SbvjKRydgqqZZutJbG
ApzgcFVOhv54fwlvfCkwX+ipUJIASD5nfXiNXxeBWmRn4RrhpxJVtY+hgoUqZoVoGAXCWagp6TfO
i45Gg8OGITOsz7esTZMUw3otP9NEr55q3UkesMPoULqcpg63OLN49rwgfC11J2tXfjeqyjpHtulz
Am31Y4rw0ss4VUOLTpwJ3XhyyhOl+mkD9t7bpJbdbAAsKp/pYSbtqqjTNlkP1uQ/VIaevRgwxNbO
OKFHmhm8b1FWmk9JEpJJ3V9WXYa5s5Mp23+kv7CR6ZHNPsVB8ZBtFXp29sAh41eDxSwWAnZV5KvG
qvvvYKU8dPcTBHXo0xnBFhPtRDxKDr+xw7bFbdZZJ6Kf9SSUr94UmtUOYppprQZBzUMCZcZolfKZ
HYDroBvl6KH9Qehprqzvz2R2QKVmsQngF58raGKgSGZRNahq8Jql6R/AIZQ7euHahgS8QFTUgPVU
l86mQ8Rqj9gH+qpdE23vDz87n3+Hp3wAsxd3D8jEs3Qi9tMaHL2HCKaR5Psix10m0TKKCK4bEv6G
7+T9U3ikT8yngCIPtTLCrsvvUUy+U+XKlB5GlHtsYFG9bn/Bz9hVpRaxU//KEB+GyJfGi2ziWbz3
d2hJh+LlorVHDjMfekz8oglShPIz9SNKEVm0NkA1vCloecVrLOn/C9RwXFjgOdzi77BkEuRLgP80
wNaXw2a+a9PLHGmLq+porIw+KfbumMdfwqLPkVWCHLi3KyeC4Njo7sck66CeCar4v+wKAev7233z
16CcAtoCwK6tzkvAlo5Xk4RdH5paCXEXGTJ/27Wp8WoqaGuvsPPTpWyVN51oecZck72o4zWGzVP8
TPW4WbiuZrfV38Wh50zRhVomr/vs+Nmibzs1U7NDk/V/IrvutlNeIWxV+AaFGLo2K0dH7lINdRSo
7i+FvCH+uUHk0HC8JR2RopYMDC/3JcUyT63QgTsoIdVSO9SKcUWX5qfJhf12f6i/pbj5WNTdEZ2g
XAtaejZNlJ7ytmuTAin/MHs0jBQme57W0WdIZ0XxWg9V8W3sLcV9aTu7eTMUo0DpCbOZvYfqEah8
0WjBV6Whxno0yfn1DSi7wlqBAS7/9HbnvLVGmGg7FSGJ8eX+j7+1TsSX1LYJQXjG5AX2T1qallPT
RUktDv2oja91GZzisWo/GL7tL1yFN0ciquSVdkmP5lElosKlq+SBOASKqu8mO3DQnCVP2mYi6JOF
TOjGyeMKYlZcBHBs5kAgDw4kZvSaOODzDmYX/bh+eMRMI/jYK5WGUHVnZC8w/k2UQKbM7RcO/o25
4nlA7ZyasWtf187VeKJWlYhDU2bxcxtm9qd6qvtvmtobD/c38HqmDKQRQqIwAtZgjuFTiqoz6zHv
DgTLSAw3mHcquWI98mKnHxTFDj9QKX9r9WCpmjtLuoBFgsTkI/MgmdB/nfPEyrxTHR9dTtR73egp
ax2c1GRWvLCUV/c6JVTIcpSmuF6lYMPlAW3cyI50tWoPk5Nq26HBsD4PqmmvKqOybqqqfhiC8nx/
Ta9ebUmspcnkwjjDK23ehLDJWx1hW+JQ6WCv126TltsC8dNXdcBMEeWwwvlUiMpCqNkPUOZKqrT5
ff8n3Jg2CC/IUiRi0nVs9q7UKFmGOjSaR7obDirUvcA1Xp+mY+z2eKQUVHtWaZt3C6fpelNtajUO
hA8NL6Ur7L+aJ7HVI7d1KDCQD1dapySfjQYd9/uzu36oODv0lijlUtOV3J3LXVUiAfoI7+xD6OEL
89aD/kdJC3xIcaomTxtWYxRHCGF7kaY8Jq6eN7segbBg5bppXjQPosUw98v9H3W969LFSQK+Qfx6
EPovf1MFPLBDUK87pC1FMsqBJe7dZjI8csvkxsr3huSPH/v9FrMY8Wg0+Hvc/wHXi88PkOgRycD0
nHkarLTI3rZW2h80NTB+G6NitCslNad3f1FUW8G6yeqMxFPLoPHfK9/uq7EWTnfo0Jf8lhrpiXqJ
uwXLKJ4gqPUPUj91MTKRB/bikaSpCXabmAT4CEn+bMcj0aC4auvDYeTUfsJBT4g1m6G2K62Uso9A
GfvXyGkMlP+awSZg1Pxyl+P3NW7Qu6B6OHBco49WpIRg9EgJCObTwVobVh8T6iV17WwyDSbjGtlR
5A8hS/tYAGCabRKG1VhwOk4FFy2JwSMNWaMdG03NfVwuB7fLVuHkp88QTkPxkrig4ii5j+Chna5p
XwPPzvlfIfQlXtDtrZAspYpovpp2obTPfFDuQx6NifZdw1zB+zN1Wk3epBhQc9qo6+0nyeXSVhSQ
KnvVaZS7SdhC+KYIXjYcMqVozshdiJMvWk8cSqswfkAGqeFBZnk56ivuBy3fQMe3rbUocQOkddqm
ezGIJj8Tgyp/coSivQdpZ4kiJctSrCAbomDYZcN/YTF4T2aOS9mKs9e4yJg7k7fvAOm468DSuidv
iPRqhQlI9WbGY/KadBTKsQn3PVT/uxrUso8S5LAvcM99VSBKsV44GJirCU16vFiwcwrPkz74OqAu
Mx7+JHEUllR5qS4gH4nu/qOJldOPtLZ6ZPQrx1A+oJ7dvcSIspbfaKV2n3ycy/0NSZrQV50zBdOz
AHBfrgy9cvpPOqwLZUURJXrxUX9L1oHtp8nWLEXpPmplg4VkGWcYzdVRH+KHYkVZ9R+LhLpvSeMo
X7exS+0MfwP3u5+mbbEQ3fxNbWbnm7YJgG/iDYh51qwUMaGCaxNrVgfX6NVT6OIav4p8hEhXcQZI
S0clflwrcWY2HwBpDLq/RsRGHjDRqs+p5QW4g/hNO+ABSqFzlzXM/jEOJ4RuVjYpDZrNniGmpYtY
xsHzn82vhZNL1wmo4ux5TdwooEgQ1QcHza6NjcNrt8r0uECnvm0BiTrDF5TwCsyoquxjjTMltB9d
OzRJ5X4HYjctocyuIida0Z7LU88DBMfEm717HXozWaPbFeLvmK3HvonS46j0SEMF2rjw2M3L5YQw
xLyUv+T8ZWt/liRA0kUg38nrA583G8X7M/SIKgJQpIndfco0lN0rl6TZSYvsSziU4c5PwRstnJ0b
c0Z1AbwDFz85yzx19Ugc286vce6rR3uPyUL3IavqaJsahbYw1FVBgP4AIzm0JojDYSdc3v06YGNC
jt48ZJVefk6TPMN8PBi5GdIiLLV1J0Lx9f6rdhXJwPYgr2CRwY9TH5g/NyJ3mr7Uy4OphdbnIs6K
RxDXyge9yKY/ihKgTg/udelczypIKg0+aaMngagSRj4HfsVdrudeM5pHTG+onqKzbn+HtdMhN2tD
osN2vQ52VmTV1ZrgdvzZx0i4bMapUSJpH6IuvLlX626j/eUAawdZR1Iw555PaVMTVTnWsaYR8jiR
sOya1FQ2mt4qa33oloDt8rO9+KwB8LlgUMFj0TUnqLjc56mzwQFUoXmsOsva8h70v+JUr7TdhHFi
QRG/jj8HIcJOH/IsQSPpnVsuR8cKDSkRHj8oPpejm2MdDhrGNUff4iNu0SqDz1/1x8qy0DdHxTb7
ZHqFou7uD3tjkV0ps4g0DUk/GhuXw1rlYLhd6+pHzCe8daa5UXVKCRR/pWGQq6fYRjLw/ohXIaNU
kAD7BnVAdv3miMkxxLNW8Xzt6ESjfnKFle+0SdP3CHkYv3CK9PDIwVkH7WRT35uU+sQC0vnGPkNv
oq8LOZL7e06vCfoaaJJuaMcKdP/XbGiNF6WCSoABnvKQZIP6mNpB+UGokjB8f+5XtxYYLfYXeU+Y
KNTcZt+13jYZ/9DTjsnYjPUKF9LpVa88tLYDRFMXWnzXVzWjgRhCVIDxwHLODjQ9v76A/q0d+Vil
+q2CbgJ0b30VEuNucu61B7hW+Z8S6fkXHCz1/nHQh/jdy335K2ZzNjvA6qhkaMey8oOzVdhcmcKZ
DGxg/GH6hvKvuRZZEFSQvvKgWHivbq04igoAy1GHA6A7W4MxQ90+H1jxofVp0qCgj6uLDjiPToET
LWzv9clCfRI0Hgh6mQTPgc5BZmeqXdr6MVT7xDi2qotJSJEFjzgK2hEeDmbzy1eSKfqQ+kWbL+z3
9adMzc7SQcGw2XQ95Yf3T45ixOFYYPVpH5XJx3gpQI183IxtND47wok29AasBcb9zRElNATwvuQv
zC4P1+pbr6B2ejTyTGxTPMbrlarm2mfhVfa2U3T9/btJfk+JiRdZKn3Ld/OfKZotugVIuDrHUoNi
aUy9kW0zAMIqnkRNuTDYjd2Esw1dgBCPos1cUNxWVAtDeUc/JhAHnwcjsV8Qep8OejeVq0TNexT/
rCTaFMJ3FlK/q1Mr+zdAZ4lrsAG8KuD0HVryVTYhB1YEZr1Tk0ElMk4mUUCFRCRw4dxe7SOVb04s
FwL6tYAhZsVYFZsnQhu1ZKaJkE5F0SPaO8kxAo39mCIw9N6VBTrINUgfFVI2/fLZeHYVIymH09fR
smJlJ0q+TOFFzTqkXbjVikQ7J0oYvWlpZ3x+5wXMyEQSBmQEaYtszg6Q1ylWZ+ljdWziRv+s2pPx
nIAEXMc4SYjV/bGugjjGAsBjcfMC5gEGfXlYw4yb3YvM6tiaWBNZQZMcKl5zTGs6cAEaueBKj8ul
Ku6NvQTKzvmhYAyUx5iNGkSwXPJg0I911ljBuu4j5bUqLe+lw8Fgi3ZSu3B4rp8ZACtIqtA74SqA
Zj67Yqcwcm0FTMxR8c30C7YLfvXLVmNH48jaOWW+lR2Z8cm3pKBOBrTnEQ0eP/SoS0XFoqjg9adj
kAKhAEKWQnd7/muwdeLTCt3xWOmFs1MzaTYajL8I25bu2+uCHJxhGjTUkrl3Jd77coOLJmvDytGm
Y0ANIXvUJ5vkvFP9cq/3OZVdxMXdfjMYqC+UqMJUr+pEOINPS2GOI+ieWMRv94/c1ZXFL0KAAyKo
lJeENnj5i4SZAnXGFesohiZAxsfW6nTtR6RIR0y4UOlDCtuN1kGYR80+J/N2X+//gOszz0XJrUUb
E2DKFSx6zNwxoHk2HE1MMMCjgzpZ08VI7YepjHRzF2Hk3H+HfWUsFhNmWTmPHhw0ethkan+7ecbl
3LmwGot8IXhuUX2djqnDFjjHpK3Bwq/+j7Pz2pHcWLr1ExGgN7cs13acZsSauSFmb0n03iaf/v+y
hXPQxSoU0RsQBGkkICqTmZFhVqylIIgIA0sxVVH2ex7KbDhE0VKlsOTlmfeHlsIw7u1ry+rRjGBp
jrbh0deHhU8iKSAkAyTQB6gnV6/zLE1A1Dp9jnrhmd3LXCokjkCp+s55cCsFIkPVKGKT0vwc2dph
CSnw5v7SOE31qPRxDzQNn7FsXd/VkWG3ODIESHgMgoYrsGO4lB60Wh46mBTyhD9Rwu4eYhAT7b61
IfkbhSVeLQ3Z1GM9Cr34YNIp7VPcfMviCcev2M06uqsa+6K/NK5Rnwo+g81jAJT3v2PpRCe9Huf8
6Ik8ywo/16ayfoQdSxVwJIfzDm6ZMN/wZ/KOvEsD334Q2QkT+DyHOtf68hyVeaaEsZIaLzl6bw89
syTCj5Hy2noe5Ae/tMP0D50SOPfxIlePbt57wu5y4C5OriAeiOjcnPmwKzjOLi+RiT6MRVnZuzJZ
+sIHQALUqZk7oIj3b+zKX7JcfobsXVBxuKE3PtDYboxKcV8yC0Upv1D40X7bwDfA7C3Dixvmro8b
5uhdgHCkxcgk5uXuernFsOdsuy+Dqc9HNxNa9WgqIbqsVZztmjyZ946i2Xu1g99o48vess1kK/1N
ijkQnsmn8130mAxNUc9j7r4oZPow/lC6og8VTvojqOJIeUjJ+zw/TkT5B4OT0CTd3+mVb5Q7Dc4A
UnPaCAR167Yx41bpKEhIX5QOVjeTMY49Hss6LgrCAK0QykMXJ1vhwI01M6cCyzh9Tp6GNRmBhsO3
MrX3XkjH02afGymClzSSxN42k/Q56ib0hoBYfzXaSdM3LvetFZPtIgYDWJHK5FUsMkJfRbHphWta
H5zRyx9EGhqvtqoFXRmPByro7vH+Lq+RBYwAvCmeE47Ixjlf+/IrI7wTzcsixKuaRUa6F6nZuf8B
rad9rywT7uvIGj3JczeO9vdSzUR0ntuaDiV9mORL4ebWH0ii5vk3wGHmvMutSFiOL2anjILeHsK2
9hd10Yadp9bihCbJsjUcuL6RsjONR5D8Mm8TdNJBvTum7egqldtrxgvaddVBeKmW7gyv9V4HNRHK
xn1cfyIKMbRaSG+YMWKz1k1FVS8WvaQk9hwhsHjQuhQFdK2anux0XFAsTrVvw2htlUGuXB8LI2IC
+mEiWAPM5XKFc7zktakAHxucVIt8vdY65zu9W21Qd04K98z3vjDUnqZUONPsyqcY5rhdJwedNmC7
6+vBouWksOyrIjTCBb38JZU3Iz5Inf9VoPSHMLanLMu+rrRptI+KIqZT3ThT9yBKZMR+QejroRl3
/7y+NcbfvwNytguOaaI2MgVqFKvzCodIifJyo7540HdGez5yHcFqCp7YT4fGUfZhtGTPqVDV6JG6
rfajnZioo9trdIyFTRUCbMYOpvsp/dSGuICG/lflLDsYzrwwhAo/mYeHMmz08jPaafa8w6Ddfa+j
OLYPuWYgc0v9KDa+FuG0WKd5HuezVWvD/OiEg6ru0q4dxlNkFdV4iMzYiHe9rkafO0L8+Ag4uecP
cg/6CddYAHNDZzbqakODrnD36PSVvU/+oJgIvUJIyM/p5u81GWdf+zQUs2yvAHlHG3ME09sdzGnK
ta/glOfHNvKi+bNmdDrMokwFm/sJuUTnZzoty3c1Brnma3HBEMz973F1IRh7w0+/pVBUY53VI4Eg
pxPDhhq/wD+takdLH5vPUWMonzqUCvdWUTTVA8HkVlV0lbZx+/BV8giaTGoxLC8P6rtLbyzRVHRW
7b24RrPsKiXrHrtSItdLMdtfMzQJP9hBwSIBH5UL6YAlw8jq6Jce5B2QR3kvQ2m5+xAK569Db017
Ik70f+9v6lX0izFoslGiYXFwNK7dTDbTHuvaOn4F97ZoD5mVgGYDF60a/kJrU1CTUyt336SilwKU
DkLWTi/UbJ9Ycfwsb3G+cfOvN5xfBNKJNrLcg/WUTRe6tL+Zz3ot3db6j0A9/gcpOq32Topoab2z
1V64cutyC3B7jEPTNGS68vILE+3NCbN60WtlGf2zjtkjLc3kyZ5ma+PdvTIFCxrzWoz8ST5bspVL
U0M8huRZtv7Sgmn8NOjJ/Elp2gSRUqZK7n/ZtSuHIIxSHH0D0mCacetoeRRtNABosp9zL2mUQ981
3mHsQ8v2hc319pW69x5ht4Wo2Iznn14pnC/3f4Hctwv/SUglSXupuHJ17PUIwjy1Q920+fCqxo5d
7XO47POXqBGF+H3f0Bth4toSpGge1HayJmitvmATMVyXoQRPOgSAfNcthvMyT4ho7OsiNL6ICn4Y
vxFaHZPEwbCxiya9UI68u9TAfSagbeW7NgCqfkWvSCO3yIcJqUSzQoPbTS169Oi12t6fPfk6slUA
Wv4MI88YnY1A9Oros2OQpEKaRtEPpPNqHVrbDpRmGY6kOtI/DZ2jfYZKSHsK4Rj9Z2iVLYzODXs8
bnI+BE9DE3V1HLWx01oNUZLXYVyqXW6GxW9eKl34mVF8KerK3nDhV8efSjSTBRKSxGg2ge/l8e+U
1BoJR/tXd4FnskvskLfGzpbfpKLD9/uH4uq5kLZ4LkD0cbfpnF7aAgfjpTB69a9q0+qvWjorR89N
w2ctavRjN1jzP3o8i40PeGWUdjRIf6A+uG1srpKoyUHBHpFjiBydRQ5WQcln61N20oYafB0QH2c3
ZlX26/5Sry6atErUBgEJpSWa05dLDUWlI6ndq6+1toAoVKxE/ARlGD/eN3P19UBOERNxWqROEA76
0kxNj8xEfkJ7dVoXkVi9NItn4lf7qz452uG+rauTiS15ILnNrIoa3qUtpttmNUH793VOzPKJO6Af
kVxZnqwEMiRkd8r6z/sGby1O1gxR4wBFRmJ2abBWE+pg6Yj0NCxXqs/phbx9AWj1CMPJtHVO3vDB
Fx6LlJ6XgCeeDQIRubrpzLEyZyes7NMSRqa7T1vKw/vZSwfavRojtUvTGB6EzFb7Z1Xb2RkAEMTB
EZwQll95aHFAzOuhARLN/TcDpFK9K2ymllQmvCefOpuj/ILr3+mYNkFl6b/dXHAURevk4y8Ct7Ao
j/lQI4E85kPx55RN7rd2NogR1UKA/0ftOqkDQLEKwg339/mNzuly5bolMf1yjoTdXgf2IYQW4Bki
7dXObLXzyCFad0EGinRNHCIjdpNnC7Wfz9TaIuQno8j8kho1Ku+pSexPh7QrhidmnWv9MUtml1JT
ajmzXxRZx6Q39FseehO6nv1ZTVCylYeWLvr0UuTQQXQ7AZtvy8ByolfDt6pj+34SCWvJPuz6Wdnw
dmsUFWzqcqVylaSLsNStsqkGSrS2yqeMKeGkbQ+mnhogpEDJ7/Rmch7o61diT83c+gTSMJXjmJrz
WBhR+D2yKvG1m8zpN9kW4xZ26OXZPi0W+6irSr5D9Pif+99l5bnefiuxFuEPNxz3rF+e/xEuMRhL
2zqwc005i6oYP0Gjiho8qKlDHHbZQ22FxcZhWHco/rWKw6L8yhQY3dlLq7OewQwYW1VAfyl/nInm
H0aUrJ8lb8CLapTLnxlVW3TJVOtpjvJilwgEtj+8cvkCMmsDRIo0b/VQ9HOhViojkUEL/M+HphK+
xMnNfxpDPX8yDNHveTvDjQatzBre3QK5cDJ7/qLGSDF+je7QzJwMvDG6YKzs9jDRcOcbV+IxjvUf
sRiWRwvBTL8sxLjxQkk/dmkYg4xHMsjFpA/rvtxxD43sQeuqKWBzp8e+M6JHXK1ymGv1d1G73cab
cb1OWUqULR+dro+3bvoA1MeFlvMYeBNYXMdmTKcR7ryvnNjYR0aefu0QQP46ecNWTXGd2bDFBFIY
x9dQzqCGerlSpha0fE56EdShNz4NKIpTwDQ9Ooq59kMN1exY51nB2FBDTJwqrth3THg9zIq+lWSt
3pZ/fwkRHdQQlI5oUVz+knhemqKa+jkIZ6H/3RMdPVhGmwZd01gbn3cdCr/ZkiwFZMjQjhL3XNrK
xkSxc6sTgTfOHgWEZFmYfRxhSdxli+PGfl4DyaTDVyaen1j18p9h1BCZ6Ee6MY9x5cU/CAm9YjeE
afPZqOFh3Cf1bChPWTEVvywLjkU/1bXS9PmkfbSbhtD6cf9G3tovWHyAE8gqPAj+yzW4rmioXlhz
wJ7ShhQ1ABlkWkV9giWr3Qieri+EI0nxyZJkl4oq9KWxeGyqpWdsM3CcJIT8pQ2zw1IsaFqOTo90
TqO709a0ibxkl5eQnIx3gXjqDTKxuoRWNOYAWActKFAX3OmGMu7JayPhq0J1n+M21k5lA4dmn+lL
RBEnmzdSsxuLBhVCuV3uMOR1q/Ajh8bOhu1WDyYyoUOq29VLUQjVn2rV/idJqvHb/S96/brQiyWp
gQWGD3o1LqWHbbPEcIkESu+GB9vJil2H0YOttd5Riepo78bQv983enORb1AGUIo23Y3LL0teA3Ey
eI2g5vU9haWWPxZD0X+ylr4+lBynjbt3fWxBa8j+KicXcYGrh6T3lHxhgDeIaIqdGZHqO9+IBu2r
mEdL+1h6zz3nwMp+rjy2Eoy5WtyyGG2ZdUbglK0WM0LiUbeboB5offw+Rf2qJ+eNzCltDkgdOF+K
RHE+rBnjUTohlINiEVADt+jyR9BYrWERMuwAkIqW+Cas7icBdnRnRZUq/KEroHSwNikdrh4VzLoO
RXENlgFCB/kh3pXkCgXKU4uBlqBcGIqwSeJp1yKauE9TxQocyLCenU4XJxcdxocPnilPWqUPACST
2H2d4HGjFSU2FiuAnTr9hdhd+uSJ0Plq1np5mBLkif4He0CN4OujHUBx43KprphdwSNuBWZqlrht
h14V4JQ0+eSOVXxqkVfdWOHVVWWFBCVkDxQ7gWGuwiHodZhV4a4Gs6JMP8q6YpgW7YCjorV0qeJy
/NGCmdsaLb9hFdYDObSJSgmlInmX333SrFimHMyyEojE+eHFUbirNG3YF7IaIcWH/i7UvtvCVV9d
WFwwSSYtdlQo8Merc0RPIUfGUFcChjeK33Vv8w4aTf1jHB3nx/3veH1kpSkKurK+iCNc+SI3U01S
vEkJQjtRn+sprk/GHJvn1kBRajJNMrF+JOOE+m9rCOGmafrYwPIki886C6nGetDmJI7OBlyE4lue
dOY3zyrQls2ZGGogmFGso+YVzOeUE2NKG47qygvLkv0byBVnJV+byy8rmlQOAbfx2Uzr6h+3FMPT
PDvNVyZ0VYvgy93SOblpEHAtE4+yXr9mnDRnT5m8Wo/PcxwVsT/qsIEwWvQTcsvSV9Tc2rgwN06R
pLbEEtVuRk9W0Uret0axRIYXiDqJOuImgomdMqAG5xcmLmhjP2+ZQ64EPsk3BOS6qjrayDgKwwnp
0xrZwWpotvqqHqoPejvlzUefUMQTKQxSjOR2XkMu8tpFszNc6MTCR6w9DPNoHvseUtGdBReKtbe7
unm8f1NurA+TJEaEYhK0q1+elzqzawLYJDrX1sDAvxGPyh9tXs0zcKnmr/u2bhwVWCmZrUDDjsLZ
elYlpjtvOHA5nNvMq/d0PLPPwOKyUy/69Agg/O//wRz7SI3XJOFcN3YUmAksgds+N8OSwhSZ9uaT
nrb9MdKsRWFoj4Gd/8WilJcFR0JRa3X5IFIcWi3N43OuV1m/a6MiGZ+6tHT0fbuUaYb2S4bWzn2j
t74gRWWZ7rC7vJaXX3CMTWXJ6I8GSpor6muD2ma5Q/9L9EfGlK2tJ/nG04Fze4NIQc9wBaQAn9rF
hVfEZ8R0aXnSzFHKY+sNymlJ56Z+hYHpNUOhZGMI5nqVOreCZ5m7/yZudrlKrWgTsuciObutjvYA
gFxrV7UzL7Umtq7hTVv4bkDH1Civ6vR6pWVoEDXJOSpj/RFEtXEEOz+8wrxRbdz426YYvlAxBovC
ypu1vWsKo25ZFuza1X6uVP2AzIL91VPD7uO+jD3EVf8/Y/Lpevfqq1PtKo3qxuc6nabGr5xR9H6k
26ny4KblVvfh+qBgjVan1EoguFkP37eKNniKwdJqbzTFbohcCIAKlL2RMHerTwvMJ88l7uL7R6/D
G+YTLyPRRVdDgFoTxbK/nJwpLycPWj54Z+CXjC3FSrWlmH7j61HwINNizJ/qzvpxqG2mDadYT84D
y/rh1QY4mdCRnBFVbn403eFNoHCN88SzyMbD5cdrdDEX7bTEZ1EY5gvCUspr3k/6bhLdViZ3a1lA
lRzSDCm7s2bJhn4npzSqxOclngvuWteZiGUPUxfteBiceMOBXT8LkoGLYREIaKGqWx+UlHM56HaW
nlvIIr7YU/Vjim2FwZRB+55Mw/Dt/gG5DtAuza1ifGFXsQXxQnwupwW4E/DHgsdnmrxfbmc3n72I
gafv3VQzeJbxgw73rW8sdp3RKAkqe14XpWd7TEbqAfroh0RPX5SpXVA7MIuNY3PLHm6TF56bT/FW
/vd3d74MQyY2ef/OXutOz5mXKn9ErjOiPiis3y19iq3q202DzBgxPSi7O+tpxarXq5LnIzmPwgv/
UGe9fK3sqN717pI/ggwfPjZWBccXk+sM0dEkgy6F8v3lAj1zMJoR/ODZpKBs+B1D8+rrIOJmOpSD
Xi4P3tCozvOUzEu6o5m4RaF8a70QBUnCZpDvoFgv7Y+K00choIKzW5sTndaa+Ek4TVCUavUXu7HV
5rh1OaHHkgBqDbPr6cw8VxIj7sLknNft+C2fBmodBhDGRztayi3i2ZvG0Itij6liM59+uTiauiOT
Ymp8rpSwGz63/dg86lUt6k8zCMqNIv11CRn8NeNazATyaFASW51VNA+0CRxuei5oooU0yOHn281z
YoGc8pbeh6wl/+WCPNrp8dTxp8WU+IOuZS8zidhGYHzj+ZIzZMzKAQq/psMqyzIfx7zm4miVbX02
Im+mIxiH3nEKOdnQmwxx8kBpDczWfRdxLZbCPsiRbnB4umRAlV/l3Z0N+yIx8qHPzmmph+m+CXvx
w7TDdmd3mWf6Jn6fv2uC8nKXVHVQTk1J7NBb3iexDONrr9dbUwXyQ1+UUPlJQH25uEQQssFw+ZOM
unAY7wrTc1lYhdiNKWUw3+Rin+6v/cZtQiTUocVD7k2pYGUnmqFzsIBFnnWznknQVYjkl6XLIW8R
jHwPTed8vW/xxnOAVyTxoCtkwj23itn1jOcd/vjinEdF+CwEfV0EWhdYKkJ9+StpPOVbF2odU2eu
syFmeGOxEvGIc+YuS0TB5aZmdlxm8wI3pzGW56ZTe7HT7KRB6k8p4f+yN33zja9Ib5QytCTrose3
ghSM6kg3F/TxWU+LYTpUDVOvPowhdr9xhG+sDP40SgKQopLwrZP0OdcioJR1ca4zU438DOjk3mwT
icm0GtRF7W6LnOCW82BanBITgBeAi+spxSE1rBZGsuLcJqF+bB2a16Jb9L+pLkZPvVkmDxTf+h1t
b9Payb4cWNElPaaaIn7cP1E3PIdLjZ/4iawadMPq+o6NHi2Cb3uOW91TKJWm6S6BVBCYQ+ecE9VB
Q9HI1MN9q+stB7vLfCSek1xXZfR2dXPgHh8cqqUiSMyoOwn+n8c0GfCd9TT+7WRe9FEGdmkQ2gt6
bPgoAqGVwaUdeYtYKX01w32e06h/rKalnX36LcOLNnvJByN7aZBMXvZPZB64phsBRRcV6P/ogQH5
dvkQwxjxN5xHSrfvsmWrsyc/0nuHJ43R1yP6owANMFdu9zsfnFMZbBG8U4NwyfJ0TyG16L4pnhPF
e6Mp82XDC936elKlSaZ5dIzXIfegu72Rg3gNatH22ivCiUX+ApuH8eeSRuLQCNFuxE3y86wXyFNL
zQe6L1721edrxljz5hIhFIYPFz+26Wq0qlU+TyMZ4q5ayOBV5qx+UrVZTkPiQXd9/8Cur4ncYQgX
qD7LuInw4nKHG6uu67FOtYBJFavw9UE3vsGblj8skmfRH5Uh/TKaXv7HfbNrH/ivWfJSZl9kM2V1
O6NlsMalF1qgNo1W+nVJruWjpGLu79u58UVNCA5kFko8czU+JQrGLZI6UYPFmczuZPVdO+4H6NST
U5Lq6vdRn+yPKk6wNtm8kASelC0g8bjcUqUvUI/2Kj2ATdk0T1VUDUrhK2nidI+aGY+tT1muUn7e
X+kVrASz7CeIA9S12VNjVVcwFsjMjWEygrRbqi+xahZ7FTaqEtxMM/GPMXB2kxHDUZjxoZ0nhhL1
1t6IHm9cWJrjb+V+OVe0Pk6p0WlD1gwmdWEnb3eda4ePakxDy7dye2tQfB00yBWDFXdpBAL6RdXn
cqPRM5obhGuNIAvF4j2pmtLsa2aNey9rIRq0PGo3neFUL43nbBUZbxxgHARXBngHUPI1y1FSF15N
o9oMRmEMxZ5xgdQ8eH20Rbt24wDzdjMT+cYejyrB5RrLXG/IXgwTsJDVeigepPEJjdrQPE9iSX/S
H2u8h/sn6ea2yjk8Wtd4+jX4v80UeuFJyNKmKRKnLqqBjPbMAJl+aBjKS794ubYfZzM859OyBWG5
4REh4JIAaipxtBdWDolpqZKuw8z7AoPp7xrYVnuay0LPjvD8T0+zMpXisRu96ZvVRyQDqQVL0Mdf
cehNyTioOuIT1wkXcz71CIxVCxj9SLNnoTAT5ENdV3ufC7gJtJdSdyF2vL/tNxdOrQ4iCUjgGDq7
/NJJxHAPPKp6ULexnn1SwrnYdyqytgcjHydnFyXJIgPgsrL2Fv+zHGqJtfP9H3HruNH4+P8/Qr/8
EYoO99qi1XrQqFr/GURV8bOgPHKwS6tDJ6EwNhZ94/nBSxC/SIYJQsbVO9A4kPZFyHAFugISg1c5
HyHJE/r3tKdJeKj7fIFVzUyij3bxpe/gPSE8pmjPTMIq6u9F3rvamBlBXLXd7xhq5/A1LlRFOSag
RotjKFL3ly4nzj6+wTzzJPMG0D9CxNUGTx3A+to0AmrM3YHBXu8YgsXMfd1eksNizVt6RLd22OEY
y5T+TaHg0iAc6rTo2s4M3ErrXjJvGl8rp0qZsWkyF8XksowZDaButSUEd9MwnBMgDCX36zp2y5Ak
Lp22MgJlqrRjghSlP01Z++qpEzPMdRJWCIsKPc43nvybdlFFBDlA/YtLfLngwpxHzYxaI7Aro/s0
i2H+NhYjDR+9aeAtoSs7Q3MLk/DW8Mmttw8cjEwhcV8gSi8Nl0gEV3WjGUgZNMu4r8Vozcc8qifF
R9C8KDec1M11Sp4LwH6kOOrq6lh9Hk3AfczAHuI8yGpl+cKcqRv6pb7UXNY2Ng5VTB/q9PETzKvH
yDIeUqLHLpe56FlcAdQ0gxrx45OS9mm0M71usP0k8UoYJnKKObv7Nm+tFSIHginec1Cc0ne+zwNK
U8xWW5iBmpif+jrSg74ZjBMJpSW72wDIDUX8vG/z1gtPLkv5CZY9ovOVTQUwmhETDgeiLdPoCEAt
P4Y9qgvH+3ZuHRsyVWAgpIxypuFybTAYIsM7OoCaGsX5GxkpPd8t0whU1BRqP29Yk796lXDIBAds
GLUHAICr2xGFqIZrdmcHjNmGz3o9VMW+mqvXpm3PSp3mJw2v6D5BVKz7RRjWG+ZvfEg8EXMAPHHU
wde8zACIUDRyKjvoxDzbJ2UM7QjWRnMK2nJe2gd4SRizM4tEbOm131g4Zxb5Y5B40EOtu0RhOjk2
0/ZYtsxJEhUb+zDVk97v6/Afogw79aNIp8Q1zRUiFXOVmOrHPZNkz6WMCQKSdGR1olKY+iuzUJ2g
Ylr1NBYasoXKTHMj9qwFctsZciX6qFsUEjfedFpVkiaT0ILmzsqs5tLpg4vUCZrJUJNDYxnZ6GuN
94+SRoPu1/ZkbHzlW3st4VvS8aOqsJ74E8ai8pkTJxiUKRqGXT6n8X/qIS3ivToOoXI0StEpJ89c
KqSXW0f/3vInW5QWt9ZNKVsiBSUycf0QzLouVAG5U5C2Resv/WT7SjPHrW+l4TcEkuOt4elbh/u9
wVXwhG5Or+QitAN1UKr00AMa+ZbMnjo+hMBN9i4ErKWvpZHSHD7sQkjh6RQCMwRe660qiq3ezXNe
NnzhMq5rtLM7WPYGsA47M+qHjVHVG34R9Cw9ZQCfcpxl5a8MfYZd2wytIMpaM/TRm05Mv3THeaMy
ccMvMptqgByDvhP8yMpTQdUMSQ1z5wHSn80CTQRMjV/juUYWKJkN0QYf30MJ3mBoRcoNrE+LqeZM
CC2GFVQC3tynJHadbhfWNp3PtCndDXa8GzmWLLYwDcGLBoJqtYmOGaUqrt4K7JLJpl2SAGtqUMT8
1hYo/VneoH4ueHe+wYI4b3ihm6aB2zNkRsnniuLGLnMKBJNtBjPPLVB2Q+0ezcws00cdxFH7pEMI
xgB8LJK/FP79g3wSb9qJ4NyhlOVvCE7LS/TuKUcRY+yyvncCI4ZEG+Wh9Jc6NuZONE67Afi+vo+g
qZAO4fjw3BASXprSkRCZzESjEKNG7bRTqq7+C+4cWxzz3LCGg6smTHarTUk79v5hunY9OsUfdpix
QR7b9ed1lXnoJxKJoCztSFLYRcUeKjRT/0OKWTwsVh+P/9w3eX1dMAl7ErdS8qusa5eaUTTRZI2A
dJtieIkUMyl2DUnsTlWSeKu9fO0DgGAjxw5BLbCSq9hI9RaG+PPEDvSxSv6rOULrjlHuNVt0ULf2
EVIOuFokYI1A9/ILznqv2RGk84HlLm15zDInWfapcBTrZBuVs8/scN6ibLlxasC7UA4Fw8kjti5w
u4Njd1bWegEtV6M5dk1FVyptUltCdbrwuXZH92+mlJutWuX1q0kaTL2FfFiK36w5udhEQVMX0GhY
VZa3g3k9Oia0N5Oj20XG76Jzl72YtCXZKWo8mHu4YrOtIsSNDX//G9a9qUbvoO+OouRcWmr2Oer6
JD1kNZqqe3eAcd0USx9+2BXK7B9wu6y8o5Sx+sbu5PbDCFfamSdniZ8RMRqNXZN4meHbCJXDHJjW
rZ+Kov8zTPthw+1fe0NpHWIQE/IJKhByQ967I0HmXFHiOOuhpX0XFALCHeGE/b3tTUA3c5l+IUSt
EA0ojA1HfOPGcluJkCj/k0rZK/dkNJ2d56atBDPlmGdTYTq8yBzljx5A0Om+c7j1WaWkFxEC7ARX
FDc5Y6JLOWfRGS6Z1oelJfripaHYD0v+hz571vf75m5cIVu2FCSJCBO/a51pgDAqKlmZEuRljHQr
/ESzOBRsfnIwEUWfI78VgNEiZ7Y3mrk3HJOcsccs1I/kxqsQrBsiOCXtMD4PYS3sYzZOkXPqncT6
HzaU6i+EmmTBlFfk73h3bEajTqsmtpKzhgTuiUdmhkOTWa3cXcbulFgKNfb7e3rrE/Kk0AyjvSrp
eS4ttsWYeOlsJOeeqcXpmIAQKE+eaK34gTECp30s4DL+et/mre9Id4gAnoYuacvqchRZCH++CVRY
7yGXmBZ13hUK8hxW1Xtf7cFqD51ZbAkO37oWFH+pjrG7NOZXRpWF+RK9caNzzBjs7Kd4w0c9MYqv
XcvM4v0F3rSFxjt5Pgg7Cu2Xm5pSn1OAFQGbz6fmi5qp9S6E+cbbV8Oklhtn5tbZJOzi6zH0AWx+
XR9yYHd0IEA6Z3pf/Fa1rIpOfZ405f7jiwImQozO7jF+IF3eu7PZxUvbGVnhBXnijEf0y5xwZ/R9
ZDxaYumc7x+3xtGgV4C6LWHz6lwaFiQPmqJ6wehOKtSinZTnNXu1TA5dasR/3bd2aw9JZumwszQQ
IfK/v1vbHNZOnBNpBBb9/U+wSIEBAhXVZof7dm49CzzEb4gr3OaaJETOb7nZkIcBbQ+rePAiJ3ml
U+K+Lho4Vgjb3HIECgUx4u+IDK/dMH8rFKA6QtpK1RZS+tWmquroMhnTKEG2eC69QwPhPegAqueq
G5lMn73myBYnJ8RZsu5QlF354/76b918SQ3IOZUsKVc1gyjO6jDFg8dDHb6GDLa9ZuQsL6W15HQf
EL7r2sLYuI03WphIV4CThAKDWQ+IkC6/rllqSLGGiRdokWiz16pqQ79D2dM4ITtjon5YhkXk+pDB
6fozDbPiU2ihGn0uIa34+/4GaPI2XhbKKJEBKyZ/IB2kAnj5WyLKrmPtVWFQ5Ii9+C3b/cDUfB1C
H6H1T+roRadIy3o0V4V1UgAFFzvSUu0Q0jYTu9xpsn1jlVuDN7eeAaSluG1o0gHOWjmRqNOthSZg
yExVVZj7ucub6bHO1IQZbxENDwoKsY/3t+KmSa44WtKcBHqClzsBm/AQ6ZXpBHO/QAOnGE3/ys+b
3INhzgahWVxYf943+TaEstp9cDtv2Dvwq+RSlzZrKD3KYhpsZNBrVwti1UPJmJOhaEfqy23nM2Sh
G36VKkW7i+MxgrfUUH9myxx+DT0VPuGsistHrwnn8mwoA/Iz93/hDQfBz5KTbeTwxACrVypxKi80
rCikj1Onje+JYvB2gjw66EddSVGE1K3iYBm5a32x6s7YyuJXH4UhUImqp/FNgxLcyJrcPysb06P/
l0MVuKjPeuUGmtnFO8hLXqaizjby2ZU7+NcaA4PMVRF5XBX0ENziI1l9AVfm1Jd+NE+V7ouxqMND
rUX0+evIfIKnxRg2tvnaMCOvZGO0Q+Vp91a3sInDPMmQ735Nw1g8RWn1Yxga2qB6EWoPSTYnn2HI
mR/uf9vrvaWwBTSFdiMDjMxIXh6+YuSWWwhov0ZM5Rd+lSNBf8wRmZ/2pRUaR8uZui0d7FsLxdlQ
lZE9Z+KtS5tjE4V6qiblK2G8djTyzntQjaTwI9SjvsDAlZPHT1tG5TPy7pbxWQEH4m5pb8gpg/U0
QxSPolSVunxthNEdxmTRTIioh+U1bUNoUO7vqryy741JVgOPITdeVdjA4cO6XGHXJIgnR5Z3iLRy
YnwvB1Xr54U62xuG1p8PQ0CqsESFDbDsmtUF/HLIaGvnweDiZIdQmOa3yetG36IZ9hkcw9ZQ1E17
ktsApUcgf+uriAqvpky14x3SqnaOXcnJLCukAyZjmneK4X1sBgv+FJbHTjLdRncKf3y5j1rXwweJ
Jvshd+vmV6L0DW1yOznFFCk20Gk3PhmJOeuirgzAZj0moXV4rrA1PbghAB1UkQ4JKrHrRs62cqUs
iHcWtm06FLDyQtJyuSCrmWDhRRUFaVCUOCPwzAczVl0fvo3iaCtpdqy8aTmZc7lFBXe9PizzmhJh
EcByPi8txyNUKKE9whEo+/A2uPc9xFdbVItbVlYHX4c5dGiG3jvgxzR4npgrj21Eo+5fr+tTKNci
z58F4o187XItMAEadWm0HvMWarQblsncRVUsjq7VDwem9ryNYO3WqsAWU+Ak6ucpXB1DQ3Wb1kwr
79AtTnpMlhj9iCnfYs66tSo5rfrG0A3z7coKjDV12xPzHdrFtR8yNBZiv9VL57BUhjjYdtOFH10X
uaBsoVBDoGQMW/TlPqoO9Apzr2VH1BGq194WzWusgP+//7XWntdinkEFkvjmqjjyq68VZZrdG1mU
HptFb3aqzRs602Y+wAKzlQ6uBxloMbzRD/KayWomDEiXK1LsWlHQac6OXdSkP3La0CcaDAgXFoRe
v0xYF7/g/5P/4+y8luNkujV8RVSRwylMklCy5XxC+XMgNBkaaK5+P3ifWKMpTfk/lss9QPfqFd6w
twYf68mxcZLHkQnxr7Qa5BRqhmZeY9GdX3bbL2LMgsQd73gTK3r5i9q19EWQYBmN/m6F+NdQ3y5t
Vu+YmbZh4K7GrbKT4Eowu/TK/15022p/lY4Ce62+NZU4QEnuDyOaN7sEPVBYFPY1/NjFpZg30CEn
kyB5ebmUg6Llinu7ONhZk6eYSKIdHHWjqk8TFM92/+97CcYOmRkwJrRtzlaTiZD4zJaCNnGOR0Nv
clQi8qnBPeCw3Ykr7/HVkeTjOaRHm48MVrDn/ZmpoUk9VrU4dI2WP+i1bUT6igkQ093mUBXefCWw
XXqZfxjVG1iLK3YLRH99t5Rp7YSKnDgouzN3uTcveyv36l2XkpW9/SZf3USbGDBpJs8GLIwJwMul
zMw20zqYkr2N2YP/EVVUuzo54F36G1zdPYtB9pAgHkvqqHn7qUOh+kr0ufCwIA/pRUOBofA87zvo
xog/SyG1vZnMzs+kd7H0XCqrfcKHjyb824974UuCgeMxSScocM9JN3q6ztxLOpmEaBZ3Z9V5s+xG
xPqo6eQ8I5WFuE37r7c97D5GVDShORyk9Vts+OtzYmgxNp4/lAeFk2uE4Pu4a2dTHlbGQE/sWbkb
0z6LVoE+0tuPe/51URv//1OCTimERfssxR4T11rlasm4cgX5hFmYzbc8ACOGY9BEL9xehyByzaqP
C5Fp6z9+WVbfFIsAbOEGZFrn4I/NZMpLkkzGeuX7PQCUoPsBNt3aT9K4Jqa97dO/U+0/a+EQyiTQ
wAr8vJgAhzWICssKDBVQAtn3U2VjLJ+oDvus3Bx3QSeK4r3vpojhFXXq3ZEy0M54+3WfB3l+xNY6
Bm7zhwB+nqdamYZLSlDg2aJ7zSkJzPRdUCj/PTCY4N26aOMBD6B/FS6nKAbwQVmzbS4f1MvL3TXy
a1avHZY46/Sl/zU0Iij1A1ACawRsaazj95owkl0ZNJ8fpPNVt7//tad9kVmmSJI5nvtiFZ8MjO6d
3azk4Hy2YRvNEWX1/OHt13seKbY1N/Q7BRWxgkL15Zq61jgT0zrY+9qw+vvayqdpV+SglkM/H+Zr
aIwLj4iEANkelwxH57yomlqnmXHDVDG8G/c4gb3+KGzu7QkEJwahqsivpUiv9w9+vkBlQZkgU/lq
oK0B+O/8DPcoYyVSgA0esbjrhtG40VNdc08T18ED1P/gyjzynMOG0B/zQBCczAVcFBPOh/cpEG8n
ydUcj6mhffT7ROIcXuWescmHPJl+552MqSrMp2RI3OKAkrjxMdEctDwL4DbOl7e/8+uotWElNpMY
/JB4Gdvf/9pbqDaMTT1lS9wVMv3aeyK9FY3+S86N9syh8h6RxSnec11d0zB6HURYmMuIFAYYF9pj
LxdeC1kNndbNMS205cAEJt1Ba3E/tc4IAD7Linfz5Jf3drIOj3jkALH6Hx4cjRpIdISyV+zFZJqM
3vH4DPS1pue1dwPUY7oJV/N06t01wlms/NRZXfnLVUPz6e3FL2w+HA+B6JGho2h9Tv5FvTKVycLD
l9mKTuhgi/s+WEzQamoadzM8omcUCvorpf3FVSni0FsFSBycZ+oLjegBdMMcZwB398r2VOwJX+xM
XTAC962xPhIzxce3n/W87b5teEAyLrcxMxXaS2dpjzB0xt75Msd+oq9fVbDoO6crcnwH3Cx4qpIF
96dmwWxZOI/alvkZKCgf3/4RFx8dQBJXFnXsK9oHkCyipi/nWMuS6TtuEN+yTM8wTu8r7X2S5d37
UcuCw9uLbqnjy3uSB99sr6hDQEaeY5F0lY+rMfoLF34PGBUQWovmfZb8fHuZS89GWukxX2S+gVrA
y5MEzqTu6wkbOmNYeqKXpwSSuxrDRhwXvDSyBmE8qkVb/1Gc8c+HpZ3ob/EMIuz5EbZVuSQir9jF
XtsekmpMnuau/1APVX1l516KUqyDZTfaRwCmtzf9V5SiRNSlOUxL3KIo82GAKfkR8SX/pKWlOR88
T8nH1NxkL1H1N68E7As3IXc9ECEoS4TK86+YrDIx6dmq2PSxceQAzbE5FU1/a62AmU9vf8sLUZHu
LAHBomGKMNHZVQ9ozV9TLAxjo59MapDW2mX2aN5QYsvjlFc/kai1frtL8cG2ivbH24tf2Eh/muDM
YUA44Mz88i27FPHrZHhrjEWdSg7klLLWwxzL0jSC6BBkd/WUS33nzfl6DU174QuDdwJkilUL2I7z
iCitYih8iPKxYUtTCzsa8uudvao89kef3kJfINGtj5rehUU+1decof7Mkc/OKmERgR+q6j9IlpfP
Lm2s0cpe4ysH/sRKdeBoiCk703Bfm/mK2JamyiaLOvAadZSuXqrf1KtRtDsaEK4ZVUWRdXtblJr3
TceyCHvZvGx20pw9fbpydV2IK/4mvwyiCAGrVxnE2vkB4hHmEuv9rL74dmJHnt4V1yQqLuRkm5MZ
aSDnjjzwbDtMTjk6mA6pmNZCgVXtqld725KBxCugKurj4kj9SvV2YfsjyEnZT1sDa81zbAHk77Yo
TLXGAW0hPdSQHX1YC09/wBeheRxHI2X4X3tWdyMyd/6e9xDYdm8fggvHHaQYMApmoHQgzucIdoVF
5OgUOj9hGg6DLmT+ITEVfLjMgQx/pdtxaTUi5zZwJbZQTb3cdoUKRr/XKz0u3Ubdt5ZcRaigqhg3
dVpV3pUweumAk/JsBMhttXMwRak1eZnktR77VjofC99e3ueTLT7pltRP6P5PoUQy6Er1cumbejgB
EbipKagqXj4iN+bSGFWmx8WK9/DQB/btgD5gCA2w2i9IKHBNIYWhQaR+TKwuvXIJX3rmPwpXtOC3
5vXZ8tnsZVBgDBzZleX9qOTq3TEZym5RvzKaiAw7a3auCir3yj66dHpINTg8NCNeN3p9zcxAsE9G
7LbWjO50U6+lfOi5qYdDlfjaaEcmTuXJ77e376U4uqm9borQsMT+VB9/3ZSLBTLG1DiYmSasnYGV
2LOv9D4ycKDbgYUv4GYzXbTKpbzCzb6U5zF649AyYKRhf07LcHSmHcU8rPFE+yqP5HZ0BvoCveF9
KAMhC5AVgDK+jrKaN8exxovw+jaNsLISo79ya18qs7ZBICMfVLFAf1ovt51d2xygqV3jrO5FOIva
jrpkzkKltzM4134MZ33qj/OMqJCEwrFLGluHz51lVzbC5V+CvSrXGyHFOkfbNLVKCx9VeErpqfuu
pNt+X8SiRcOQ5qdcLRYa+i7OBL7s6aKv2DHcBiNtFGNOOZFvb48LpwFIPoX2prCxTXNevhU8x3Hw
mU2+UaXGk0Nnbk+0WeedZk3tgyn05rhRNq9pFlzYlYi2EOXA/G/C1mcpapm5Tc10XcUq0AY9Mnrc
oyJBZyfdN65fAyOvB+Nx8GFG40li0DW88twX4iw9SNAMf8hRr6Q3LI3+tlRU+5nS7UObYGqPVFr9
xa8840qQvfistMXonWzN3nPxextSw8TojzvM09JYDcUS+5xIlMQJePfm0BgyHFQhqnettKzu+PYH
vngKNx38bXQLfuNcp0GrG3vQdHy6JzS8I0QZnQfDEKIJ/bTN4bc3HQxot310KpsSe6G3HqLWk1wr
ry+98D+o4z8YfuhhLzdaqTed4QzbpreNOaxrle/SVpnIIefalUe+kA7RyqGZwnjcJysyXy5lyWyV
CB3qMcWW+a5zy2GPzbLx7u0Xe+Eae7HK2clJux5YxsgqI24un8elTL4g+eofjN4f94kh/WevTsob
z+36ndVV6vPby58fXED7bFH+Q+xvGFKc05XIBHNn8VcViz4J7n2v7L6Ibik+66rKC24SM6jRhrfs
K/nJ+VPDaUTq44/KE+CsV8OfiplPjx+lB26+QlovBakThFbeqaOoxlbuYGe1NFrb7rkbIaDt8BcP
7CuMsPOttP2GLf1Emp9q+lXMCox5CJQwvFj5xeTvtpmpvTP6ApQH8ETvmt7n6zcNeARwIrJHGz/3
vNYsA3MpugQdsJSM/2NVFV1Uwd2K3TWY3ymtM/de7l9TtjrPFrZn3HrLvGs+s3sel1NfFq1d1z4W
7jhiBmhEOyEEP++5sUX/sEKWGfb/uqHAr0OxQXGfz0st//LUdO3Ap8taP1aJgsUjRwn7Te9jR2pD
vuu1oXk2grleD//DsoQlPFugopARvlxWSAdjYvwa47QwnRvDkosVkYMG7yRk6F2FY2KE9v9yLRyd
xwje7wa22sbCDIi4/F4u21ilq4NwZw9BuRMhtqdBsKtcu7km3HJhs7IQ4wFwe0hYndexdi+TMU1L
P648GjC1COShSxzzpgoQ0Xr7VV5cahPBMTcpAtoiL59paDo7D+bCj51VZvfA182wGLs2ms20ubJZ
Li3FfUZhzPRww82fLbWJdhVdFsStdLp7Qy/nAzAo5/M8edcEIi+cBJ5lm/9u+AgGPC+XoigMVi2v
glhq6fTYrxiqMcdJ4jlJs6ehvaqLcmlnAC1H5JruMlodWzj4O2E2mroovN6Ii1yMX4ZxFT8SE7fu
t7/VhaDiAqNk6EsDCnbk2e2BMzkwE7K62PfwMI5UNQwgTbzRuWl97LqPlpPUR2y6/GvwjAsBHKYM
3SSqvT9tupeP5yXDlJpSWHEL2Q0JMLbhLfJU82lwNCOJACCax8rV1Z1UVaZFiVNl1wLqeUK0nT2m
ddwfUG15BWd9hKZm7wSpa8az7NAYXm2v2aE+Xx76aplk5LtlS5ZQIFKymiXzpX9/857OrUmD1KQ8
Odu6M+Ggs+3Uir1sMFCsa/sTVnnNPtey/lnlmh8OdnoNPntpU22RdXtolLHPzwvYG412VmbEljVC
zWRs918+Nt3Xtx/tVa7HmwXGTGsZXgTUvldDurrxMzfJzbjG4Pi2Zkizd8dhPtraiAORnD2gbVr7
0G2eDeWo1mY35IH/6e1fcWFrY0QEy2yTmLPA6b7cYaZT++ZaBUa8OPZkp/sKOoEd9aKrjKharEWM
+4n5VWpG+MhyRqK3l7+wuzb25mbXCSHWOa+ucmuSkzvodiznNL3PK9/4kDajd8gaWY6RWpfql+XV
2s735bWu9IVQRU9ha+4TFbcP8fLJuU+aQYnOjuFXD80pl410okGYwRdrWJw223fjrJvplVByIRZv
BncY/JHqgio8C/tJ2iFxY452vCBKsE+cdXiPEJEf+ol1Td39QvCgjqGWQdOC8HWO4PDWTV6mbc1Y
s4q6OYw9cna7qU9b2wFgO2G6mFFQOI+zrdX5c5dO9U09t9g+vP2JL5wmxGL5uLxqPvT5e678qic7
CsyYer8MwjG3y73vtfZ6ZStd+J6bAi7sZo4thlNnSYKvZtMf7NyKR5QQfzc0pNB1cLphnw4+DqDZ
NFxpUlw4OqQiNDzRMiUfOo9NK6zjsjFrK55mHeuYWTAGHNZ3+dT6R9DF891aBNWVdtylh+S8oHtA
k+g13sk2J4kyembF5eAGJ3+ebPBGYGINR9p7CuNrIPCL6zHgZQdRgNP/eHlICrske516K84LO995
ib1Eud4jG4jAJ8zGQN68vVkuxAOaG86W722d5HMtdMFNUMi1xaM7mcymCekZB8vXLFO+3Ht+YSzp
KRkChr1JW2bacphLvboG8rwQmDfLAPos0CRBzZ3jrEaBkHI2lm7sd7bftpFRGVn7ca6kR4rR551+
h17sNJn7MSjq4gPAESVb7NsaJcMyWcS19Pf1S6FsQnjtjxwmGfD2kf5OcoLWE6rp3Limw17u02aQ
twLjaIyKbPFOeGJ85yM7/cm36v/h+mftTT9xG1eQCZwnWHKFms3miudynZZoM7UTYSob4UE0b9rp
DoZ2PkW034w0HMC6/3p7Q7yOl5vLB7XOBokFzXIWpVdzbIxcS+wYLf7GDleIP4jjrAjydLp1TR3s
dcTcFgvQ5dysQF/RaMfC5CZENir26lztfciKB9Fl3smah2cSkORT4BTWY21l9RERb8jLbz/rxeV5
x7Q7kSam1fbyOyMF3DqpHOyY9dQdiDQmaZWTvJ8zQ6EYlrQPmQQOu5u9sl1Ce6ACvpJuXXzbqBts
b4FIfY5uCRDT87zV4zp2quqD0sv3gzk3N/myXDvol1ZCO5zMB+gK2fvZnu7XpujczLdjrctOZeom
P1I0lQ72tGT/2NEDH7IhJhBeo3fJlz0LYVy3HeprvQNUJRjaJ9i3tTcfQA1Uy1OVyXTOdv1264Pn
1NN4XbB/fvuzXnzUAMFM6qFNWuv8s1qiKJ3OdWKxzlbcl8PyXs86GWadd03N6fVduw38QHQzM0He
2tz+/lekEEpYspkCJ9bSwe2ihoQ+36euVX9++5FeXwuIv9PRoS/Orf7qTkeTa2xtJClj6uXsYPjL
O8QvpiwUiQ7vLlmvNbIuvUJ6Z8h8EP5otmx//+u50pa7sJOsl9iTWsJh2MzIx7muT+5Ut1c2zPY9
/h4mbxuGZhmDEMh7m9rzy8W0rvU6yhwvbvzS/YTn9tzHwerK6ic+vXb/3ZzR3Az7ZGzsK7ffpddK
gDExeGWQ/kp9B62LGWWNxI17nZF56DuaH7WN40RaVRYiNBrx379/R1KlTXWMSQvh9eWj9lZn+k3q
uzGuc+148kur7OFnl+nj1FfBvIcuda1XduntAqxh+5B2A2c6+5RTN/nWpDSXjL/tnpATmk6Z17mP
TivRlc5TfYhKP6//vYwFKoboBG4NZBUo/rx8UuKmqMeKHeT1Nk4noCIpWHtR3hV5W+wMZ1RqPyfa
+rxI/R8NXri26YiAjUR3gtSNy/Tl2maDRi/6tH5cJ5qMsE7Q9nmV5Ye505MIJH19ZRtdOC3QJxDG
gZqMnMZ5xJOm3gyGzno0dZ0bAHr+3YSU37fZ8o0r3d0LO5bdA9SFyRC31nnn01soYu1O0ZlzW2sP
41zfA7ix0fA3JthF3jVi0cX16DySniF6zEjq5asspjJxvYQGZD1O3c0ya8HD6lbtf6uuhodKTNdg
4ZdeJb1klGcwVmXPbr/nr8CDRoKXYD/gArCs692wjNzG+BF8hMytXYP3vxo10ujgjuLuZ+i8UXjP
9mhRV+1QBmkQJ1PnHLAY0T5UfrHuh7pTh8Lp+8jWLEGU9RT2yCU9qdBDmOYzTVnrSm3zOuXkp2wT
P7YPl+Y5sNTNybGZgwRcV1oeQT7KPtfKMab9mo/ljWso6xMWnWlzwBy6/v52UDpn129pLqQuUPh4
B4MxPed3m72fmrM2BHG5mjoU27oewtkLhu+Dnk9luNjVdGMHldxrSaPJ0EF6iTFYMNrlTtmT/7nu
s/rR0/xr55gwdbb/Ng9jEPoUXptb4dYSfLkf0q5tRdNr074xEETbNY4QVkR7bByjDO8DVImqRC93
k1Leu96h0A/HXi1MD2WjDccJC6l652iB/IjqvWPtZQYOIAosSV1llY3T71yjt28TYSUOer95YUUL
UtqfMw056x28E7V+2uY8J6MtNS2anaSwVITKqrmMUVEErrQjhMRKQ0ZLIqdUhigPGMUaTQOi3Q/F
qtfiM9Oufvqe6maXH2qXHOEEf6VABqwtXCf5pEmzH5FTqCxvmSO/1FSah4vf9/Ovqdle8slV06y5
ISY48/zB3mxc7zGF8eUhW7nUvtJaaNRjmzd1fmO1thZ8cebM80+JrhgihgNXgDGFQTclw7GBG9jD
5lzToLpt+3KSoVekbnrj6q2dRsPkJ8aT43cgXkUrpzbK8nRxV1QayUC+dIBDLNggAtuZXFelDA17
Ldob1ZtwtwLl9zkK5XNX3Sm/nezHLEXRIVYgdvOjaQ+lHwXCrLw1hOpcnbo20MubGsbp8hFoxlJF
GGT3yd4MlGt/GUSvxCn3afXuLRzeVTimKO0ftH5I/P1YWUYVMf5Ju13vpubwbpbIpP5MaChZ99rs
GMs9NOASN6TAUVX/oC1Q60KUPNzySbputv50tF6g5oWTcXY/yrzSDovQ9PGdl+JlcRSux36Dyr+x
qYwKEkEMum1Klxvgr2sQ9WW5+F9G/ASWX4y1F8MNidpivC3dsRp+rAmj5XY3j7PKnf0M39qOmk4E
nCzDWruyDP2sThG9BJ1lSTNamLEhppE3cLY+mnJMmOlwPY7NfVCqNtmlGWXfGJZWk2pFGGiZ7d+t
bs14DVnAcT6ZkIb4Z2uJ+VEeMRFys/w+WUevv881KGhl1LrKQikehRtjPS3Ms0qDh+DcP6TWNnCP
rFG4KHu3c+V2n1WzGOVtsaAteahxXrKxpJdIlJ6cpUHuYE8u3Rt5RJvVH+cQndQ5m+EIryDrdlXP
Ia3CekCw8bYOPMjEK0OS5kZIMQRPRptbhRsZ0ijzhylJ0+FniqNIjsZaUQzor7qVHIZoXgdAP3bQ
ueKLqyUagSmYZ15xxFwC8fnIaDLmdTvprEa9d4p1Wfe1BiI1XCSmJN+1CtIf+ESjue8nVTRhYogx
CDe6UfVJDIgC7se2Hdr7gDqXBnfVt+ITPRlfu8H1aGwPa8dwz4wsE7uPB48R57pLpsE276Tjds6N
8j1KqV3ZACA5miqpum9JxZDgtq5cf32eywl500hTgzTCYl5F+hPlbwmsRzeQziCfLTp91SNT093h
CP2+BvWEGK/WhOu66gmxypdpeyr0zpM3UMOK8n7R8RR/Ghw1DDNo1zQJ4qVPnTWsmsKzf4rGHFIM
oop5KsLcCrQNjjp5evIzsStNfbfapu0/GSmynbe9GDPxPs3TTt+oOKn2zaPrZNN3r+h+d8FqB09J
r0v9NoNRucaF5g6meZM1ykvacGgYHuzMdPQAm1aOC16iK9vK/ZZZnZb+yOXUOyCEGF3uM2Tb5VG0
rd4dTDlhPMTH7dsfLVIT/b27OJvUvGsLNLnDNsmy+T+Z1mI9QA3zizI0pDNNp3RGkIJrBv2fH/T3
dYx7eoR+1HvEhvhHlp8n4tSbyvUOgm5d+tgOnZwejKzTphu9HarlExvEcyNEAJBFdHt7aI+Tayzd
KTMnPTupsd22e90v03+q8bxijfsxZfSESrFR3IxjMydxrnL0xaK61RgImWmfG98nAAzDTeF3tTws
o54s3+uWCyXyASONZeg2m3LQ3kr7YkEKpPWH4dMaNLYzRklnw9zQ08zWv0ELbZ3bOlMKg9pyqdLp
i2n1yD/MPpeCceDaqeQxaN2gHUI6zzCuMwgXoxe1K7Y4UZHMc3viDuy6DwhjNMMXkHK6avauTIbu
26LYPlwWy1B7FDngl9pH08gddSN8IGgPnpvR24R+nyQn5r5LHUTZmLrNTaXLXLthbc99Xmc15x+z
lFN9g4Set5xa/AmAmDtOo/KwtIP8bhrdZKQyHfzyu+Nq7hxL5iBVsbNHoZxPTABE+QUjzdk1d1wE
KjlVDlCFhktTDMZRdI6Sc6joabtHCeRnfE+P2W52ZOwNvcm+dVoXS+uppVoJOoCCT4q+dr2vC8wQ
Cny0qsYPjbnJvaeiJYu+74pqrfZi8jVrDEEsp/mugnKtRbXmu4MMR+Sj9FAiLNKcMiV7LosO+G7E
t8UPYKpy2z2lBh2aUApgqXGAgWG2F5pqsq+O2wTq1nKX3p73i1V58y3Adz/4KodJy9+nU2DKvQtr
u7dOfe8lQbgMI4yisOxc1KN2Oue0fvDsOfsodRDDd3K1E+044ViYZ3sQw7nXhqt08/W7GOa2/D30
nc4vbOh0B08q7bv1U1Nktiiilop5Re+mSsgdF3vkm1pyCJbHdQws9FUHyXTpP0tbN2lX7skleU6Q
LTisldaNwMuGJTvW8BLNhzRXWRMzO4PguoPzkeRRYGxvpARB+ZOoVC/7ER+mHboGkDKVufZ9WK9r
2T0VncanUnNZlxHwGpzVtTZwfpeZyJ+9vs8mbm4L2Rgpp4H8LF1kLBaV/OjygSm8htlGt1eZp7UR
CvvOV6fw/fyhbWtfoDfl9/VR1oIEXEcDA55zanYHiJ1OdUASy6Qf2rVZwG+VRv0w94njsRpw56Nq
cKoLW6ztf+aIZjohKrv5t95K0k+9pXRgjak3YYhQyfLZstLEeVzKdS72gEAkqjpi1JvgCNnFFgep
vE7eLaLq0xMqTCA3u5xr9LYq6/l5wSBleeo6Xwu+JrUw8hDOsPvepoGsvdcwGZl/dFXlPhuNgaAm
aV/ypFaHz7lYk2PEul7JnwICnMDisbWfh7GxnnpjXe0wqM2gi9XciJ3aiEA3eoMPSth6y1jsKmN0
yYQ72yG1M1MaxipVRnMk2qbOqTWHxQ5hRQzPLVOAnEuB1/Srb+yujzxDrWqHJZBMd43dZs/JxIaM
MLmtnvOma38K3x+ToxnIRn1bK88qf6oV+a1IeQi9BmHWGvqycx3QP/tsZnL5jQRTBu800TXzp9Ec
nBHkbrpUJ6zp8zrSMSqr7siTWjrZgyCZ6bnMO/L1pPPecb3l+u3McNLeBb6yZdj3SL4eMLs11iq0
0sL7nYDdojgLKA+PKdiV9tgVZMvRrJpEgAmYbPlk9owQ76TRzvMXW2NsFbaoB9Z7hGvT4CQahgYk
UWuaHgvpppaz6yrTZfs41uLtRzvzbu1FuWTLBmHwbpokum4YWGhuTnoXuE2IOqr+vhTl8qvQ62pC
fs2xPwhLw/aGK8zGN8ufJvW4JsoIqKJs0gSsNlYV5LsVcYM2csoOMTKhpim7ZbyMCnvRGQMysn7q
tacGfnnwleuzcvYFt5R2ZJi2rEm46nqv7eYGQhizar+qj8Lyh+Qh64WVosrde/V+bvXBOhazrTcR
4qlOf0C1Jp/vB9VLJkptPTTf6ZrIcq95gisuxSMj+9oVa2Mi6mgYOSSFeQlOqTVbzWfLntxjl7Q9
0J/KUrIKK7GIbB/Mbj4/UVl4846c0S+AanbGemO2EEepFqdEiCTWGx8rCq21Cu+WCALUNXR6v3ej
QnTykALlx1tmDqqWN2qOzL7NpUp2dllirgPVLuuOK0StMbT9VFSfm163pkOlW+268+Qi1Q6/7GQK
VYB5/M2yUt3vzbJvy13RCuiIlnBS9WGde0//ItuyURFGPWWtc4RIsdITdZVaxg8rXVSAFCC0gxlo
72CMlcQbzE3LPHaSBVnhJ22yuGrnKKupQGnMu8wjysnXb72xNGx8W7rBx9+vyVKPBBba+R12IwZ6
XISiPKrtpf2Vj8LqIAyaSt27FQp/D9TOtf1fxhet8D/zM/bbZIzUcKnNUkNQAzM1Fuk+o19vurtC
SoqgBfmtLz4gec5er1lflG3ly43R4WsWQyyfrRsjlWN/25pW6kaZr0Qd5voQPLsorn4Ulqu+OeSy
erh0UzmGtVStDzfFUOWeU2z1kXBV6n8va0wwIk0yc4GRWq5hObTCurHW0n5XUW/RKBmMoLtRtdY1
R/ziLDdEOET5u7ZvhjHMFy0Ndokf4JikLWrxo6ZtpkcpDGBCRraAbCiLxBxj0diKeABFDD1hzS12
yrD6LGxcTXdOSy5SK8qa1v5CxyPID02OHWCUYi3bRR3SOu2+WFswXJafeXa4BAKhy9qv0EI0tYpr
bq3gyQ5DrbuhbY7+72Aa0q941+t66NmZ+1vvg/Q/d/UQCpwLpKisoMdWyrMTde9oGzJBL53JI+fA
HnrfBnaKKVCbOl9mBsK/swUTmyizZKciN5iqb8IrbUqnnDCwAzTeUP20RZ3crIUuu8hvQBCbVpk7
ID7pqOxGOyfb94LUxskKrYX/HJy0ulAwZF7CDoWLD25PcRLm5uIW+0WUngZCzitFNMMehXM7S9Hu
NG0cNGKpJ9/Vc9UHUUIX406bFno0UyWNYd/ZKq1vVpJMLbQGJbG1sFUio8bsqzysVlkbUU5xkkVz
0wceOn5L9lgvGDWEbidxP5qoQR5dkW2Q88RZEDDloZGGSfLxzvAK2LcL1gZfIAJT981Jt9Id6BYU
AVNkQj5Is2iaaPZs8YPyrIElrPWqPy3b2bubur4wIqPLc+y+J9R0ke0bjCffWgXyCHowPWm2LeQu
x39WcpB8/25GjeYe2kTZRgEBcib4Du1vcyhcfZ/0smyRVtKa41gRoxHknooh8kSpc1kuSZaGZUpZ
jMdHwOR0Dep6DAe3N39reW1VkTEgoxKxyzDKm0Qzvrf5ZcYerFea7UddLesuyxWSeoKmhReKXFYf
2tpc5tBfWm6HbCCh36VubvyoLH3B17AxjGJX0Hjkt6SFy9UMkOpJWktBXHC17HtjjrWA1it0LaSg
Be3uyHLekVGO6QFp0+4eqBVdUH8uHAq6BcbD/3F0XktyIlkYfiIi8OYWU669Wt0yN4SkkfCQCQkJ
+fT71d5MbIRmtN1VkHnObwvCq8It92qy17M4UuE3PbFkq7gixpkDQ33Ck1PD4wXGczmdjUfpUWOj
r9Qt0sByX4gqSxbFF9wuMQNObGp2Asdr15LP+D7BuXvl1/mkwv8i625RHdyjydwukn+FPnhvbOez
q5f4vtkGv0XTOj/3LtZ5Mh/E6tjl2D6vG2ALp0kZf5VEhzan2Qu5cGsUPzKlxycEA5mM912VidNj
pQgEaznYwYXXbPQ4KKUzpIteqC5vPelHOR1KR8XfrYeCcCaBy98jqS5FuFTr3DHV1PPpcE2ky+44
lGDQTYSndzxCZtAomoK7oD7UKR1bGz7UytlkGonWrQgQnIYhd8bYfg6bRZGl3NuuTJFMJ25WhW3y
n+9NDV42Dr7vjUvEdBqWEZmL0bxNb8w/qgPAGejMPMIJk6fLNKDfEC+WCAQOfizJmytBVrx+zAd1
WAw9QkidRU2/+y9hiaKXT8RxT7j7QbicwQ7KPGjG5jcTg4vzRq7Wf3pauqAg3jZ8H7mUh2xaa8F+
TSnpP7tVkyqAn46fgzutUz6sbG2pqnGmZSZiRHhHuFwNL3Wk9uV5sj15i7aweW/aOV7TqXbap5VL
ejyZGJnvrVeSH3JcI2eCXSC3u6jGofxHYadqs3YXfcBw78E8+szxlw4wMcq6vsGHhyE8LFOeLTNl
A4BEfULO1k8nH9zpOIEfsrRMYW+nQi6Ge33ayjrzfatTWRXg4S0YLub2oQdnbgobRiX5am+mBNcM
dc+iOLTfD201cSHJu2TnF2roCne127ewsXz76vLG6Axj7Lj+IY8UZfTUzz6tuxKI/1queBAuZWPa
/powC4i8ZCp6F55pgV1IaUJkMboSVJgtWWXyWCJ2dOH6TwdsupPuIxkPaK3pODtTdBge+UHZOf+K
oj3kyiyy2zTyWWZPbY+EjAzCFK7JGY+2voidhLgsbgJl88X4/Gm/6k2cek8fw5NlmVHlm+/zBrvr
0NoXu0UE2Mwi7M6TrdoWGgTNUYbl0U4yNvKtSSHY6+U8yHVk/UpmHXyPgpZ86WgBD8p6RbtPChyq
1B/R7AGEgsXumbVVHA35GAdkaKYmHpuYB8CenDsc/P+haTVfDTtN9xYbV38iX2tEJgS9ZudRqXp5
qlvQ9fNYreTig/C6qaTMp4GB2mixyzZjOZixpjL857uCC24k/WVIaQ9gBR5Xd+K9R9pjFZqtaM+M
u7hXkSgpzyOyi88KzeWQbRV2bukGkzmVwTp/zl3SqfTgSWtzekKGgewRCJ2Cmx7I0JuWOir8aIhe
BisCrwlqrexTF5L4m3HciyJKGqvLoBaOL6604u92ZcXtLa7M6rzSQTcw37gMbwXu5IUyIrq4vac7
aitztzmMuUYIsr40eDaWXC81ktFu4KU8OYayrIxXetVZUrP7XjGhlK/SVpUsVhE4X7hzkyovB3v8
vug1kKm5x7Y8NPYa+MXoS1afRHvelx60tEmFM1q/u2iUI320HAIYqFcBHNFU/GElatfL6PmRV7/F
YZ9V/rD+47u3/q5rMoq0Yx74R94ly804taZP7dnf4SJk1dxzo+AQTknbV7QgdSQlF+2op5hQ5KX/
M3lGLIUg8YT71xzb86QC77d/X3zSxbA+nFkGhgqiuJ9uY8yunR9x7Za5Ftv6oyHm/lcIH/ivdJrp
V5XQhZGWpTU7qW18dy+4XJiq2mUADFsGAlkeu2CgfUBsy5R34AH8zmx1qQi646XfiLHOVHsEb3y3
0cHL7I+fvoymjsST+p5sW2/BJ7UMs5PFwqxUoCKgWjN+tmE6Vd24gRsuMddXSUjHmE6+qfdi5YR+
ur+VHwRglXMW4zYbihIqw5xCgJ53uUf3lIRAf8zx3ux50w1GXg53X9/RsYx17s/KvMqFG66Ix2k1
Dw2g8FGwZvF1NQQ4JNmwWVBBLoWgdJbJzW+zkCSEOVOl9HQmgEjGYqY9UKXJipIsDfaeIG08/IbP
uR7DJjNUXDwP613uNTD77nypbSKBCpYmyqNZxnlL86iA8KriE1iCW518e9n/ONzpYVEdQ3Ul6zrp
8nGHHIGYW8jE0WUN+tH6U31aqRKZAb40SNokm/p9nUIwdZ7dkSKKfWdW0qHusoGQR5GqdRpfjWyk
zCUJyh9Q7XaTwXKbv+XGYpRXfT8Hmeia+H2fpIzO0sjyJ03K/U1bs6L0JvTraxPUS8h47+iPNtDK
zYiI7neoJTUeOb6iVp9VU7fXzsgoOcVlF5ksgDmy2OxUfQNr0SqlnCC5SR+NeOrOhu6gzV7qB0Ql
3Zz1oVuKvOOiubENSxIHotlT+bCIgarSA8FJJmdR31G3ZLLxEIBrAqFuE1RuV614aqWpPqiYcWQR
wDsxjzGJtXlXWeqdeXra0s3bGiDKunMxfGM5/+eVMRbhzp3ME7+4qZ+CwKr1rTk2Vn13CKpfMTlM
VjpvgNCZzyP1FE9oU7M1cacfglZIQSrUXpKdLvv1u5kPq0yPIZZltoJNHKcK89ynvePxtGHlfpR1
aH34lV3+CiNniZl7OrBqSpYx6gK/dikO4cm+zV416cx16uDBYybdMs8/xg8zV+W/nRP4SFmiuxcf
H6mXgvtPa7oTtOpkFVXNP9rd6saiS1gBM2TUpi2sxBvh97xpv3cPjnGfDat1F+h1LvBTJxIyjraQ
BzHXGy7CwleGcpz5EEGYhqsgnWe6B/XTahKtSx57MWQiqzHvx97OGmbECsYhxfIkt1zPAbuAPdeH
dwtWaTnZti4gRMLfxtfI03fH7a5knBIjNvzX7smIJqkc9u/RJnR1OoLE2nLwoq28WtU8us8W4tH+
VIWAvVzXTfRIMLZ2gXAGSkJWMgwZfF3KFlvBnphOuzy2k+P3Dtau0OamFJvDuxHJQzJ3HnvzzRM8
fqeorpVMKYKv/8YyNgbGSzX8tVVU+7kFXcp/P7g6vjRsNPFpDWoQtN1pPNr16r4+U0g3RedZjGJ7
VrhJo9QdNSAgvMfGnjwzyRY4h2ScMc22tAP6nNEndF+lvpSOWiVziOt8bXeaes9g1wyyy1DrLo/I
rtlfGgzBvDn9AGx7f9C/4HSax2Lr9exwSVR13/PCy9oCCUyM1mkVhlqcG7W4xVD7Up0msfoyO9ZY
0AYWH4l9Cf0++MaZysMZAwTw9PX0UKdeuAYWFzxDCbb0+XgQ3axAKLWljtQCsWpSBcsHTl+1e0uK
oIqTTNthIzO3rZkfE5blng6BhNC9CWT6m8vbWub77Ib3L2RN2pRHj39Kcv1vQ7sk72ayeJ2RvIE+
bqO5G7j8vf11QOEw1YzIFoq6Olzn0jrzYZjqgvKXNySE0nq05Jncjqz6FpG+803VNSpmJ57ZE1CX
JH3RhloJxnokF+jcbAK4u21rrAxmIfjEnNtuGfEFncnX1aXiQFY74TbSi58IaGRwtx09P8JfUCIC
aegMtzgKyu7JGo6l+orLTFoXxCZc+Y7xN4h/4Rw/kmaVcGIDkQsPgWxa9Y0nYnHTmTLZ/rllcgCb
L13dZmMcbhB+3uC1RVOLiOM+arb4VOkSkssKvC/JXNZuse+jxb/dhY1NNHQ1MaDbuFGf7gK741kD
wAyfvIb10KVlot3jqR+ddnjX3PmfZeUOxzvxgXzkRGLFQ+GR9fDbn71lOPFj7TWmPPLWXxaFo+9H
tztKPpXIutezduuliDem+8s0DlyJgp6MIPVnP/y5T54iRnrgpbtMJK57F1uL0X73kS9QoHUM/lIs
cThzKJMbc3AMKvNmN8NwXNACwRvR5DPXwXkEuHJSyuEG80ibfbulPiOrepuGnX92IN+GpZzYp+Dq
wqhH3/sIQQqOpWTbX8Wu+EJ3GbsKvLQNpvd2qa0hM5sn24etZaM5Cc+KklezhZt1UuG0iYL49GF6
qGPbzKnnQqFeAjPaG1Sz16hsGn09PdZNj+v1/iHphzExQfhVE1W/Pzs8YRWzDGRe8G6CRTtBgfRx
lm3hNyzGDJNmGJ66XRx/xmPg3tq4di5z7Jaf9MZh+SK+CS4M5j2OUrnO85aXXTX/XjdovwJurPtp
EAjVhRs0fZJv4UG/ZKXq/nkLwmO4VhZNn8BBW0bN8hsL9cyZ1r1w33yWYVxmSTjPv3u9zldOtOB7
Q1cVG6XQzU+D5856drTPsrvgAOCNiX91BOV+Rjr41pHSQfRYLz6qLW5om2Cl94aVgyv3u2k8N3PV
fzpq98OTLXoFVFDvPyN/TxLuqr5c/+s9p3sO7Rkwr2MCWVNfSmPd1qSJpwxdDlhoO88E16gtSP6a
VUFV4CZvLpUMkmfUFgBXZVlFf6TnV/6J2z/xv0zRIdxTzbS250NbdUQv2l2YBlsTupcqcM0Z0tx7
AO8C1/On4QudfcEJfCOm87Wptz++S7r5gjSC88ZvVTHHot1Oepyo/PWaxDUv7UBuUB0QEVLA+I+F
HdREsmEfC/KYrQQiJ2qDX+1YAwPE6/14qaqj/A2NLX7F7fGC0DwZ8y6iKIKS1WTk8nSx16WLNaIw
s6QbFXOlAEeXpjzW3Gi1nRe/9ecsVPagzm7PHZXWa9TYOY9OMqWcrvRBBjurhdrNRmF77LMsUDix
vm2lXq5Lg8OXpSnpfjIgDM8oXW1WsHAOLjPPpMc2tnpoM0XVxZQwNvU/0rpCoG62uR8eeUoO61l8
/JkqlJ6ZLkXzN6r5UgL6cdUbftMoRT7X1ZBv6/jcBnvUn7Ztmr3v8ojHv1rsHWCzrUCmI1Uf30jO
rVgPzB0AChzbeqQWaU6+HyiAvOeWQtHvlCWtI0jjsFuXsl/7FmHOnGiOFdQrqQksHeWDtHj7Y+XC
F86oic9eaaLyJO2omZ+k1VMsK7Y6+FvHk/0fkthqSXHj2/aXg6kI+47X6Pb96G2sk0NMeaBlSt6c
cm+7Yhz3pT4HOoJ5nRnCHpFUdTc0Vg55JxVqDp/vyoLH2JdCBd0kvvAIsgCKYe+ck63sRWdN2Mq5
0Ay/MseUNKm/StTrhhbH5bKxOP+di4OPCUhTArLlHmzJ9njMu3T4v5MJ8nEu6OrctLFXAw5rVTOj
j8Fyqp2g0hkCoTEZsx4JSJeXkUOnQp9QqzLNJuSnCku2vz5CdnZak8Nn12bnEHdT9bLkhh4hK3Na
R3wLe0Q0qW78lXwRado43daqRNyQeKCjHkEXCcONz2UQW3W0pDNaf8RgOuyaWzU7yZ7uQgR/LbWN
y/NhbQx3viElEimKnaQdsaR/KHpRU7b4865yy1TIZ3SMaDU/RtVbaXm0Yr31xhzu6b4ZAH7ZPEWh
BnFPuXX9slAHt1ea7FEDOCOMLKAdUH4kqk2QHPlrw+BoAaRk4xqieGlRF7FIHxIqQ/RLPd/CqTbh
JcLzp3IVzNVx7auOLriGXyY4bbsfb5A+wUgD/dgGT/Xe9m+i3udvLDQlC7dlj1+q0gmu3DXKzhOz
SjZRM96h+rW3rvNgqiHFaU2/cNlQEHtA4/5u9yN59oUnNHPM3PxTjJQAzjCwU1atEPoA3WZzL9Hh
MXshb3tp7WP7SzMoTdA74jkvHWQyPLRTq64SoJEEFriu+2TqzKk99O5flvYB4aHnDl+naOjafJYO
1Fu3VL2TouKyo8yJ1f6jr4f9yn1vHiIQerhNv676nNPprTI2/wvqRGOptpw47+P+IIZZ13zwUWkj
ZwudSQcp9MeRFCr26aJte/3pkxIfZFNZTnvR6KO/7TBz043E0d4nkdtaA0yNsn11K91tD9vKvtSM
yChTXPlk07oQYF56+M78ebhTeFpw+aAmcEnWPI1M1Pegq6ZlNbHkEgGZdGWfKpMwjLt7Iz6CuB3+
ch4iAOmqvn61Y7su7le9oRLTi8u/9ITJUxyXEK2tE/SoRWQ5f5akYEDGMhjHpO2XQZ93w8hZwE1O
SCGVVlxlPRQOF9p+cEfs/qxXahtwxyLGqPRpQ7P/mJid+wW0ul8y0o5NUyDxgDa2pk31X7rWGX/4
AwhFpn1n8K6d3av+MZqqAVbLXYU48qZ2a0g09JUF3I/qzwu/J5JTFQRDCto0jvD3PMZFMNeNyPtQ
+vALXsvSsBtSsM+SNWJ8VjQS62sJWARJKtezlEf7ZYEu7wpVV23/3pcdfqaWH5fZYeBXpJwIAqSq
sGNdVFOqji+CtMsbXTSTygLT+eCLFiqFx6ViVcq5/yrnbIidY9sOtIVkYRhd8L7Q6u1Lh+ie3f8g
sSZTLnE5qWr7cc37SKn/9q6rSn7ouO8LYH7kuivLz+8wmmo3hyIO6izpLc/OeruMfgXBThgDJYpL
vld0bvpTl9SnaAijx97X8x8+VeuvLQ4hCskSal+8MYqgzpBQwk6VFUNo1LrzisKwnZbfSKzZ2BGQ
u09TZMzXhddpyprS2h4OZvG9cMbW/k2uuX48yNuqz9qy4y8as4mfun2/0nm/GqbZYFCdm/GitD2m
XdIKM2/YCMZSqEhBsmQ5MShMxDSxIJTRpwkOYBvlbl5y8UUpyleaW6vmeiDoCLPI3/RAalXkrZnV
NYF7aixhcwGszrrm0pCrC2veJ/b5CEM4vtnpl2dDXJDMOqdcJp5Q1PlBWtqRhi6Yk2Q7++W+lxft
ziieVDuxQYiYgaRr49a7sgRhZVt524OMs1JbGNmB/06mb71nckMRiDiuaJzcXgzgKmDsGqVVsNuC
WXzc62/U3MbWT8MCVZ0nQLE+4wmdNieFfRn1lQsy2HI0quB5O9KjKNf1hCLbJ5sqOq0RmGemdRDq
iybvZ8jCzjVc2ajkKp5pwXUyhYP9K0HU+rcNlNvzI5RLcKaZ2Y3u/yV3c3vwOr7DpbZrNltlzH8p
K05qhDb0uFehRqCMBapNfQtuZY+W4Tsdqr14Ija3qk+eHvdvXafmJtNNG3onn90MmmYceV/Wdd45
ApKoc66LxX197hoSdx99sC/rxP4VqdSFzorOzFigmC0gnn3Bw2JZudTb/OCplVKHseQciOOOj9ey
5H9bH4brOW5U6TOBNJ3hwLH8+THc+fKyQTbbmxpQc4ILBbOXJvNdZm9B646noDRt9WJ6TyV5uHr+
egq5I6J/biSiTyyx5X7a4TCjW5vEy2+P9xr8Y3BB5ERIOVZqA9iSkzdUqFWoZh4yhqf5yRF2+9A6
i3/qrE0/JaJ2CBfgSnieaDL4QCK5hIXpsTQgCowX7wmBLzSZNXvem4h8U2WzJLv0Vkrtfw1mmbwM
vjy6HK5/0IWzBeM7JkBveKiQf2xgy7UNPxaX1mVNJLBKuE+uXURQjuw0fvt5rJUyH0M7hd3F8Bs/
YwntCHILEcScrc4Vj/iBkLrIDYfEXSfSSq5tnLpc6mEV5qg8dZX6WvnMuiZgMY68Bbu55RPNgTLR
H2CSklKBohGFmhGKWv0jITI5zhGeoyNvEzP/QRWLFrgG21ZQG745abzYhdPU5Y04XCWKzdubj2MJ
edbubOaX46jY2yFV7/LxqlZ2pram+bFbwL5pyD2M0LX82Q9L9AhRvb8hRTn+wxMV4TMA5gahQeRK
ekndDdPj1vjoXka9+cXaBO3nKhxgGM1NmNuIbo9UwOx8QSez/tk3lJMsBm306oX1VqZjTUTZHdMX
D2u1x7elnpKvE5TxM80w/d8lWdmmltpXt1Z2wWvjbtvLNDvrd1t4CUNHsukXyQ8H0C+C/lsrGeqN
CtY9VWL2/w6GNxXZFllvXRUMD4M0NnMXNrycItz9SQ42VCJ3yRBE4076+hCaP84K8C62uzhfBcN3
FbP9HG3PXNNDeblVaGcy9vfiDhwXzRrKU7eP4mycaPwr9t67qjIIr8tqjx+LszgPlb9Y0Kg+K1Ew
ijpPJqi+YHGfEFCuBXu0fkN6+l89bhWfBz/M2JJMZPUOkwXJTChZhtJc+jr5hf+OiI/2zj8JebYj
oV7QwYUf9xf63LlQetbOj62N31xGr1LneIwfKwEA7vqHnxLlC8EcyP4HQt7kGe73lCT929jHLvQm
d202Jf6p3Y7loSLrYbTXnygU/g6rRoowHg8TEsWUP92BscL9cRHL9LWcCc7MGoESR380wmK9Iu1z
zVQstilHKRd+xPcOrCKIFi8b2TWfgjqM0IgLNf8XhsalQ9npoydDz+RVL+FSAf3OEiV8PCEeabZn
fOs83WAGqL3jcV1OZtqmtajb7iDMRjhRFsZd8F25xnozGEA/5xhTSD1V88tkjdV/Gr04oxUpDr/C
wbe/rSwUP63Z8r+O1uC8wGZPr/bSDzdZWXrJ7brzThV3xaMzbUORAEQ/wOozJa+HO/ybkFkitJn2
Oo19ERYryiH4dzd5PlRwVxptqgBn7X86HdqotE+c9kYH93GO0UhDmJG2/hmOR/xLcevfXOjSf8mA
4ih6duBJJFr+FcyaOYcC1mrfn0itHD8qRzHFx1I+AJVhWx8qI97dUtm/ApwnBWMA5O0mwesS4/6w
Zh+pqOncYl1m/yPmXbl0emugMzaAzKZ7r7i3X+/tmLyMc+T+bpK76WIPKvR+ASXhld3DHrrjgtQ9
aZwT5Fr0mVRmeGREnnijUaW/Op3ff+NyjqDuSvdmW4R+IoI4yolOusY+7zruH+wRZTbCIWuEXnGG
/bfnW/XbHuLL6ZvWeo7Gbv9i2tndU2+R7mkTbvPT2krvR6NnuWO4mI8rw5q1YR3xy3eyA4YfO3E+
iIYdv/k716XH31+VDdCI3NyfAALqC4YkgVrlCHnm9qnn72khyF9RgFMiwIxdJVdn8C2wyAQDE8cI
oTVHXGEb2DTvWzXhjxHj0BR6kt4TYkrxoJBHPrgIOFIVjeZlJzeszpDnOVYe6BEhZFxz1PXskQVQ
4fSaiO6A0QdB/CirpXnrIL2RltrWDtxcTdXP9SjHFb8VEiJlrOm/el2qfEEaF6ehChKWhqChlcJp
60OiGPSDp4Qx8llYCltSiP/rD7wKCkTPj83HNCZ4+hMcXhjHwrsT61ZZlvub8WqgYQu1qLoa4Zd3
YsW4tbwwlDj+m0fnrHtjGwMpMollrX+nQWo7BWOzP72a/nhk4zjaf5QbYvhLJys9/NlWP1rPCv9h
97Prj8Fm4YvLuWBvMUEWr1b3FSVk0CNO6UZnKNCZ6DaXSy8My9RIGXbaGzFjy9nN2AUTv5zu3Bt2
j+64smsohHz3Vk48P4ANJChJbFkCp62whvjLLI9efVhhjd4ug8FvzKmJZBm9qriM3adqQBxdBEEV
X/HEmP+Ix26GrD6Gtb7U7ALT6zgwNJzQBe27fapnZ4jN82SFMhKnhT2jrc5LBFbXpLHcxIYZLxFH
8y4lutyNe0+Z+McI9RAWQdNM6uvqDXe5R++J48C1EKBbXs7ejKqjwUVnaBKdDriHAqFsjIxBmVLi
GraQUtiP/YSKkeY5KBm228lu3UWg8YZcktmO1G6vck+HtfM8wjTFF3dYVMnnCZkj/3DIuYCp2khn
U1e3pLLj27CYzTojRWvUmsYbWl6PAb5cqc2y4yU+FqrI2JntUxQ3uvq6WhEXc7wSO/mMLGZewTQW
z+4oB8VC8BE6/TpeN5x2EaQIc/fNRzKQsNLuWmd+5Zbkn/cIM4sG1V/3WPuRKnN+72axYdHceP/O
N1Ijww/1/mvFcGt/PWZOyp9LZA87+8HRAv2l1VIN9g8Csl2SZwyTa/cWrsqZn+nord0rVurJPZOg
MaOU92fIGZ6ETmCM2vuheQ4FnB6iyMX2Ch/qJjr3Uzmqf2E4dgtMDQrkd1wN5fht8lYHHlq7LgiJ
t0vm1a0RTvO8D7hgAc7pmHGzBiNSeTZ7uMOysaRxdXi2pRh8B9SneRUTd/Rgo9woDX6P2GtOlus1
3vdaNZH1BON58PXOi7UczyUUV/wVZwsGA3usJ/JuzZS0rz3S4Qgd5OiVF9yUUZmSLn+Y63Bg0HtZ
kmYpYfsjj/3CWPyf1imfVlxdrHg99iNrwMr88QSaOzVvpPUE7QttHhzIJraRVIyhCMCAaDCb5xer
3oBC0sqSXZVkCt4iCM78gkl0ceyoQ6mMM3ntr1jZV9jjaIZKT0M9VRXBTmzQwXe7j1fnl9+GJSYR
rfCs0D8tRQnliRnqHh1Uzsl6niqGoELwE7pO3qvFV2fvoGPTu3K2x0zZazODFY2u8LyfwrZ4RKKl
s1wruyvmGX4tvFtyIzurZH7FZxPsj/RcM7pz0llTXvJ1RivqvzsYknnWKNBjAMmXzmdrT558DVAM
tS+lE8OLS0CK+R+az6G6+TF/DW6lGul26oGhVDehQr2d0TDq8heJ3Hr+N8spWK6jC2BboPKtS57Z
6pDnNVr18EjSgpWAtreJuCi5j9uDNZZlmTsRgtAs0b7n/8R16rcFMfpav7bomazTAiKIp3XEhp0e
UQxEhhsZBrseWcpBAytpCqtyRchD6pK6k9tdrd3caXue/VMM4l19Y2ZUcoT/tnbPvgWJbFZ94npx
IRDmJmqsB4put5hTgCoIiO2OlHWuj3BE387Qs+ue3W5c5wff3xIB6bqo1s9l5FuHAi1Rh/Nu7dAP
sEws5e+hwSeC+NbxtierO8boHPRwQh96H2hsw9jAn9/pYXQF+4zv60EjE9rusuSjzSgJlPIHbuNW
X6vJ8QJOOVytE8l0QYu5IRGqLQ4+lPW4lAE5tu+TnKAXXG/y24epFDY6Ya+yYQCKGFRYvqiobduf
wmkrXlV2fZdm+CnCKlueGIAGV53W1pmEuI7YjIb53PORHOIzVOD1P2y8K+4BSMtr/zrFwdKHH27p
4W9Oa8oZwtxp1rhho6pkH99GUY3/Nk6SJLP6rU1OQaU2DMxo821zLnev049ElGOFNWxU22uElxRn
K7k0b5HeHBYirxv2TPfE+vBmLJ67/J5IXndwKwaQDOGpmegQeVmTae6ocdcA/o9R0Fn+j8hMdIFS
crSOp1EEFDqkgqO4trGrY8G7ytBPyschCh0wiZ5KPf9m4b3uC4/zkoMWXWPycEAATFekCysEtnTH
6Um6outuEfcsZI6G7JhSZAQ64WEy2jmFI8jspfd2mhbxx3hz9c2zumq6gFEmlnvZnEN4zse8cd7+
qSNvqr+NHUleHnpUHLQqhXc0C2omuqvGdFu6EHVQq9AI7TQ01EWwgS+4rJF6UbfFSwCqCk2bk3gc
lYPhhoykLlqyhYzU5m2MIarHtI/3CdExlGCfHtbcJL9mQgOXCnDeqpua8EAys0/+3PraLQjsD73t
JQ7W0VxxWIvxN/4ICA9+C896EwLU89GJEVPXubAq9rVB72v5BeO2onBAg1qUKV5hBM6TSzf2A8+X
10EZmSqoMIuW1n6emWD/C0wo1c1XJWEU1hauMCaRTMS7setk/l5byAp8zrUuETcIIWUBSUKQTTPu
D79kz+n4nOq8jjV0JwOPDLO9irvuzLIusEH0wfA/js5jyXEcCKJfxAg60Fwlyrba+7kw2szQgR4E
CX79Pu1tYyNmplsigaqszFfyRwISyx8CoBf1P1yTff7Pm687PTejAk+Owx0zm6FOK+ye4FYvyHCS
IfQSy81qgRxb6OyNjIMsTxM21fY+wI+QP0qH3NV+Lf2wOc2mVBRCKwQoefKKVtAyh6QKiXhGq7AZ
IWO1+9KN4k4CtacofPQ8drXey05ZJdlxFRt9yIXtZG1SamYFR2KcDOXT69a2G3uqgmbX14Pz1zRS
Vo/Y9MWo8ajy7p1r/Fzn0kUopVQnDvzRTnGU/uBSn2ZrIycc1UmPKyyMkiDtwu7bXqp0NUeTZeH0
Jhp4Fs0mdwE7bTKoJTBemOkg5Ec6qwQoXxHRby3uEoRJX2da7ztGr/1nPSC2k460neUdy4VuCFtw
/zgvHhYbbibLL9ohaXzsZ3edayKmXsaxs4MNHAw3jN/NFlqSU6V7Ln8OVo14zrQq6i1GjFox/dxL
t7waxxiRegzU7cU9Oe4ylIeUemk6tiHlfkkFWFbW54rUgbO1KOz43Z9aAA5b5MlULZsp9Ev5S4mf
YdwFP0vXIpjHphfjqbCH0oHY+sQIaPK2Jd5tCi5mqM1DhgHLvGV4wGBWWFzXSRtZgf/D/dLbh5mM
GajVtEDQ1jlAgGLj9SLt90VcuP0dsUur2EXKdP5vGtqhHre+XfvzvoTeVVKS4F9e+AGzYPhCvGJp
sA/5qtw6lo8itCF5RxbXCOni884KC57AFDHRsGytAMuNje5YQp02o7jWzFn3aoV6wXQvpqKs92pQ
Yf5PpRxnOEazRc4vxK8jc+CMh2tOA7RkAMepD51rhoxgI2ZB+hLX6bzm26xNOttJJzW1xDRoXpCg
0SZ8gXs/lxfMNqS6S331BwzhVNTHop1sPCjs2oDWoMbKMy++irV/HVUE3Q2xYloqKyxNuVBDkuP6
A1tkGA69IId2VPEiW8WT3FnLM4gJJnj7zowIM0ZoUkaHhqonT9iq6jpmb804jA9VlNHw8lXP4lCL
KcBNiZHJ9ciVjUuKQb41GUG7OXWluPC5r+ZuWnKv2/tK6/ibTConVmJHSrEbJStc89Kx/fYTN5j/
2fnOwi3WYS4qLuUkEAN32EwhMwh3cvIbx20sAmA85+WAf0ShQSUsLpLrReWDO75TfY79uzsTx2Zn
MFfVfJG2RQCUQiwcEjMRHpcnnvdmjBJDVUWqVodcoBZ9lFbRi12RtYgOvVVNGe7RtFxZTCUbmOFR
Fy/jvq9Go55dr1bzjLl0zhuf4UOHe5OdPXiNxuNISqxUYIvWqb13Qt7sBpl/XHmEu6HMl2c8+Fb+
sNI+mz8VDhXrS0CaW76rjIWNp5aDtVhxmtpO/MXH2pqDGQL8UIQnlzJL7LpTC3a7PqKltrVv1h/4
ZUSdKNa07/KmhjEecYZheWF5G6EUAgDPYa+tfgMDw7dipo+4tLm9uXCD/rKCMB6HHXJj2Db4G0Yd
eIkPN6Iuj772uvKV3QotznLcDmL5jddsMD9IArb6YXAXuE8TCdbwXz5Vs/vXXvpRVxuGor50byVO
6nncpXajm0NvFyPv9zjHOoy4pLJZicRZWogS27AfOtIt0laFPEj0frAMLpn2I9P2wj8sOmuixzaD
i3ID4rRXT1XTReJu6K20eRoYsZYffYu1a5/Pa9zd2Uzjgo1n+SU7eOjviy+B+J+eBPZp7hFuUSfR
LNEutnbus5rRYQTkv67o/8GTbahZoZ94zfVvYMZ9WbSJvOFqoTQs7Bq4Qhh4tp7265s0s1f5LoQU
8ROZNvL7tMmV2yROx4l8jNMycI49Cpe/C1tOoBvFc9EfgD95OH06G4hwlLOfIjELmfOzKXp7vkIG
VnoQAZZh4VAyve894MtZ/WPggHwq+FC8aVKHIYrxzTD2nleSPMKExVnzgAVBQoggrE+MpXp3hUPt
o+xM2VpYu5rhjVDcubjJ+oTtHTn2r1ZE1vANL6aW03YmPAmd3/TW4t90s9MsVrIyx/q/U1uII+P3
LclhkgZeRWk2uDU96+/sUY507JYM0uWAjXIu7kRP9IY116uX7zM5ZuKofKSrHAwFvcV5XFZCXuTU
2+lqTw0IYt/yrdmGptipOywBc9a7J5LYjb9vVqtWFB/1CgSgJcEW3VKDNc6DJjVnhh1xfOASLifr
dKvKPmj2eb9MosNJEtvBF6V6DleMFDAt2VgHDX0mHhnm1biurE8aCLHwRGNeWra+j7V9TLBeZtC7
C4IcurzES1409OZNpbxPC63Kf+wrDqxTvjDiuGnwAhMS5M7SkEoqx0nGJohytMQya8rzxKS0hFm0
cpgBZunRuMHF9Pl+5Q/GjzoPzHAYQV6NLwMGkuv51nph8FYbuve/gBOi7nUKGkmYK3WXkPhdwwj1
jUCNDckkwEv7ptvYG/Y97XP7iWXApPjwoJUUP3Nn6+4R46NFIUdEkdcY94WrHy0DyZg5mpOvCXZL
WT9G9XS1sDi9Q/k/RBOJSR3I2Qo3cdunfXDJW4m5fsiwdexXVerpYMC8FDsf6IWA0TDgv7hUWUgK
OPaXpX5ufb+L77tqZfo4q4nfdY6o3pyEpW7T/DHnfLwdtY/g7D3UJTLTWaKNVzvBZx/H22rJYv+Q
hdHwOV5hAGQ8Y4OVRHvO/BVNCprjGa2PgRO9HFQX6mmWCF7CjiTgnzTyC7R5eryOmt9l7lC+rdAJ
Zio2zLMVhX2AoxPfWkqQEK9EZ31K2KbqhdGUal6ZGTMf3bTTmM+3OBHm9foPI6G2c0zyxG0Uinbh
xI0Z7p18yKpwZ+LWQYROlceqEOysZFp0Y3tk2ntXmTvuzZahlKXId2C3bKtR5wzbc5+eoKzEWOMf
9rARlOhaxV0a+721JRCqhq/FjGt3xLfdFtusCAAgRJQ7OI2KbAYIyu6ZSYhogyggGbT0cbQMt37u
yfh16doYV6/fRba/4fjKe/oPF1bPBmlsEWRhop4fOSJlmhRk4KLXtSFpT9SySDnWdoVTsklpEK0i
Tt72oUXATGROsyatncrIv8scl8rjVPk9u5uDvnVN94AHZ8rFE42Vx+5qtrKG/ksZ2958WgYJgBrF
FhE6q00cojOVhbcHkme7j7JuCvUoDAr4q4Kd4HzYEUPQfQqoRN6QJYbnqm3dRukmyEUagFYIu+hu
nlRVn6tibImIZoXPVpdDbvyZZYqDB3m/xKJrcpy27XVjKbNxt6xp7UUjS/WnjaeODyN3nPMcxVZx
TyKuoxUcWkqZpCEU0hws3TEg3mBOJOSXAF3CCMDkLodTUOPCyAl5VENI20qsIB3WHRNgNNQIDz99
mFUE/rCD6aTje5Tdujhy2jCRQu+z3Oiz7ah6P8zQu6iGfHr4/gkiooiRAnb818kylMsbYuxYu8Ax
Ii4zEgptfmRar/KkCZ/6Sck91ZfbImvQM0OWMLlPMsWppLZhU2brpwKFARiOHVEtfgVM3ymPluc3
k97FPR5TjIF56bg7YEG45mpbR+PDylQK/R/TSowFzZrgXoYmw2wOmUIWR7dQqs5vr9ibYSeH1eBk
GmnDmvsKUcAuTtO1LisoJAgFNsmkVYtHCe9mMEXZGZGK3u+um2PiCjjuhZr+0QmTltwy9bk6r5qg
lMvzMDsgwfZsZHeaG7p+Y/9dxz7uPVb5Dblr7V1/qSYWBk0tn+i6MoNIyOum5lF2uV0/AXiJgvkU
rp7fyTOpE1XeEdAp9y3Nd/UXFR2FibEVJjxFDBWYiOtML84cTLSvnZp/FgJi3JfZOj+hS0ThwW7b
4jfP8KNu1kVMXojqao9WvVk5vry9NcXru89L8ZtqkE1sEAIvtqGl9G4qfxnmf5T3zkPmNwUDzSmP
nURMxJUIQPXu/TKiUe2llebVyYrcZl9Lk3skNZfxUTtXWwfGZR3+cZBUW0gjM0gZnEMYK2cCy+Xz
AHGwucu5hatvTa7TdujK41wjOrmjN79yzoaRt7GDNjBvgzZUGBtaJUfuW6S5qy3Vnda7sSOfSGJx
HfTWGZyRxsfX147AbwXbm8kD4abNe8xL7kLGHN81tvn9yBUPGiPMxvCRi8f+ljLHAU7oxzvPIszb
A25nGnMNGszlGW3paLdT5ZKAz8mApYg9BaN1rzarmzCza/5qt4GBH2KTesG442F0AIPqfox1xJoN
2eI7O4qp66tzGTWeA/08rt1dM47ldClwMvaPgpVo3jsGXOW/Z7U/ufdphJhxY7HjdLgpMB1AiZFB
7Q7vSJi+OMHHkudu7Bfk9qCJY7w3YF4PcZoD0uWXtapTKdNUYUrN2sD7xqnXDPZ2KAHDnfDkhOU+
91ayW4Fjx9bdWEiN2F0bOp4NI99ofcsrUc+3GImAQsz/0+LhbOcPPlZRiBNSxes5rq1AfVrclpGi
XETURFVpcv4N9t84E5Y3eFsaCwqjOkYKus94AnlXHisbrXWldlBF0SDCxnW47PjilrgmIoFrgvFe
K+u42gp/rbB/gWNDIcWmmzb63UMw9XGfRcj3TjVa/g1lVGDfZHjxphuLOJSPT7Rqq+ndF6K3znaM
Sx/5XSwuLrh41MPRRcMXX1bcg4NjgYKYT6qqSJ12cVvdYzpdGiouL6x2jhgoGKhrZk6VaF4DGC9A
ZCo870HMOVU4/M10NRiUy3rxu10kmyXYS1Rq/9kFgkiIsCTg2iX4RNQXTfMyJxFdOIHScjbPi1WW
KKju7AFbyrBK3rn9vLbXkEbwwCpyrXeyzrJ5NzKCLB/mdI69xOZGz++MNNcwwlz+Kcjr3GVYE0nk
Odifd4EU5qkv8VhfPAsg183CEclMqxrcsyTLRIlM0YFUvoZEph4R6UhzQmyyvUPvkpzGeI5i/jB4
VXqSHHlEkyZc8vfcPcW4iTjIouPV/uJvwE10Dk9CRHDMn4KAgFNYzOoe82zl/czwJTKSoz7rfiyc
rWYg1KX7EdMxqLS8B1TsS8wlwzamxxZoYh1VLwtKxnIw847tvSwoyGzafU7G2QdKuy0HW2lIFpYV
U1+3zj/OU4k5qSdEVzfnrMDM6h8IkuVT4qCGrbtxMZmPrOnW39Fi3G7cLlHffsL0JEhchFMdXXcd
KivmIUXBIC1G0LXD2Njl+swSRsmXnrqgUw6raMIAknubW+1xXWxpHoF4kKaitx7Nq8mxGEOmaUrf
3Ldt5f3rPa/9SybUFodYRNmdl1Ji7spioqqyG3oUWmVaQuzhIxuWSYUV6kNgY9X7jGLrFGYFBGmV
WhIAxVp4/GxQFa6adR2oap/iYXnCFl8S3iJFfAEh2JIex7Pt7Pk9vCeiXs2X47hVcSz5cuq9HAaB
pgCh0WxCihTrzF++7EsrXIvnTiz/R7oox86pzULYBOQBjiCaVl5cdKWAYcWc/3gy0C8hJ9yP5fqR
uRS9Coc71dr9K7/R6H9mdTVO3yJHAkLUVlVzdAo9tKdcDgxG+7bL0h1DZPgoWTySS3AMYXimIm21
66BNYEHPi3p6dLG0m6OFNA3KxJFVduHRar5ZhyyD/ToU6dOEFOglnU91vasxRmmeAqKXyAUijxJw
qFirMzaM4GYZRttuvkylRLbl4aYqKmgN+53LOobqu2okUCmErXSUBKQb4ZZuYluMCTdRjK+SxFkv
dXAETZwB4IhKykLSBB0vktmxaazttkxi+jpZNBr5H6vwu+Xk9iBDHmw7S82VEsWCVazcnQyBNvQO
BebaY2jdlPbIBG4Tk7srd1NVWDjQwMKJu8we1V/0Okv8TpBNP4bRKcpnxsA4QUKmzXfMBwHHRuvs
npiVcctnvW2sIypn9Iv0JM+xBbGLVIafdzs/DMNHPOKq3AfjDJyF/KcDexk8cA1AgGXSWzmAsQPU
QpgaHy15jXuPlCsyYNoXwAeq1SLFJ1TnbjWj/v6V7OhwSBG9DSVWBV4DSGFn36Vwc8pTGwsMxqmX
reLcx7z+jOGd6D6zddNu1cJ85YxiqCUVVQemT7cONseOiyYh5qk6YARmvnNxZ+ptCwLMwTYVhc8z
7Vi3H3hg/lnAVK8kgtbQo+JNtfdxldbpIR8j+1R3svcvSJbkK8fqin2htcpfKiQfmH90C+4WCGt0
MAwYkfeFdEiAW6wwvO2bsL+3WZAst6wDa35nHhxmspol4gEqHosjmK9bLC2pGdxunKJxAhQRzCBJ
1YQVe4x1PIZHKgEGo3qubCxnjI/YbTWvwxOnAWbetcjHJYFltOK1ZPDsxQej+vWuCUX3oNLZl4fg
OhAPGNqEh2DpRoitMdmA4qZlZZfv7Ru+qOrIGCSjSabXcna9NYpwOEcdsovz5nSWUP2OcGGOFYCk
Sf1nngKnvFQj8d0DVVutWMAapL+GCdtNOjlRd1BzCe3OI3jwkeMLZ1BKz/wWwPWg9aN8YkdGwD1h
HRegwupLS6I0ByrNtUmyUnAUIssTCc+qwOUVo3b2bzI4hvZuRegyX6BQmOl/m75tiFLbaZ1LgINd
arMWlVhulOGR6KMbmz8Z1i9M3jpumrDnyMAfwglePDqTqRlnOnnhZHiJ2jxdjMHHnGX1mxzj9diO
zpR9SHtNwSq6AJL0vhhMM5C0wKmbTHMAkGJ0HcfbuJ6O7yDsTkyTelwie2y4zIwsywIrFDm8b7iw
B7YpkTitCEtzfa3Y6xc1fRTgaxcoQe1SJR7AsHjH3B9q7zC74HN4Qs42cczhqNldeReZIlySsDaa
hTK5ngrniVUkuvpd+r5ngpBGHRAfYDOO946JihUIO5fWqD25QwhqSjVt/NkzeYl3SHKo4IXs3OnY
1YqYeJRm05kgmoh+IgP24YMz3uQXoBNDssT4xpmmTMup4KNEGKkjeNHYM4pftwpYPM0tKgzzh36+
p4dfmhcJc+7fOJH/I5fcSfADrlg5JsdmrOqkL2Y8xSSETHbxsYIi55QzyA+3xqRzcoHKwz0paiMP
cxUvYm/aQZrnwmVhKIPUOOrOPVzTHJeQm/aHaKgFSdsOWXdTrlhq0YLhv1ZIkkw0jt2cL/ixIuAS
GVb6co9fh24znBf5GDAS75JCuVW3X3J3AogiK+7OLIrn6Xbpyu7c8ayTNQtX61B312V6U9Pbj2lf
WtGu9MR0WfvVwQe+8mbfSJylJKbbfjqVHlH8JHOnigCAKbCFpqnDCHTD7q8Oo6EKx8tCCJ0OarWG
S5P1ZOgaTcH2MljcjAdX08hsQiNK8adWJK42FYL/L1ds9hCNJPAPRMfKR2u2fDgI12ERuvOwDDia
mMFbGzgezKZmZxF/wuCaWOFZoXMnZQhtpSdpmhinzx8GAAX8ea2z95FlcnNCrsKRf9DZJ2+DMXC9
g2qksi3qUYjfFOUOLpcUWMjj0PUx9SoiRnuHQHa3jYy2/gSjpRasFQ4t3FSCdCN2r74XowlsXXEN
GJICdrixQU7fwbKnV3bYEvi6tKECAuJ4WK2gGM9/ApTV4l6WdjYRWbaAG3Jk1oN6aIfBJfRO7qg8
5HZAHTtZmjgCi70a5ggrq0aGZSRGsMSApInb1cVhaL1uuu2pdKdjX83Zty45hFFW7eUlM3r2dpNZ
wTkVTO/6BEGImgaatt1vJRthjoDDNWp9Xk4vcVaIYF978zzt53Luf/KYQvvaFKunprQEgOoJcx7E
ncCDrIONdiZLvPrvEpO/3FWV8arNkpc8xL7k4t/Qyc8fcdaFTSKbxisToA+aWVfnRodmbQsCgV1x
qTMjXxXICUySTVP9wWiYyZsOFu6b48LRuQFf5D0y55dvIHZWpnluNp6jSE8kzDHiYH5bzUyYMl1W
T95hT4v+MlHNwpMP9m0+Y7Jr+7s4EM1pGjs8pQAj4leC10DVtSRWjfGq7MydX2dE7IuKEVyudent
GCpMO3yFhnxYP0kkHZZAdVdsV4q5F5BR/DfQujbz3qef1/uyE0weUhce975jYUG6BUIRn6sUI0tC
TrGaj5X2ghOARHUAYagIH8x5jHN7pji5I1tZ27uiNRap7o5dFoThMKW72G0PhZezOUdhtaPzW03F
2VOFdrAHTLa+OmnpWrd5y7DqikAfyCRCCuAFTsFlz6r4ZP5q88iaTsfhnQzK1HpiNMX0KFrEoM52
0HvjaekzOewLjODWprTi+M/Sp6AoJBUf8N3FJY4VjEtmH0lH0v3GDQORl76KBEN3awnFB2HzMuL2
GDFM2BXU5mScQidtsZCbEoHIMyFzwzVsmjrpUsjaQMczNX06bky7sUnHXL1qdoKh/TpqSCZlhcWT
vJqFN6qJrf6+GtghdVCSZYUnIqGWOajSDsGE6R7jztpX9LPjiHaxXfHZ0Tiy72q4TDpqmp8R4sH9
rOi6L+kAMhYLKj59hBgfTPhGjWXQXFD4AYvBudM9rgmbw382JCCTdl3Lx8oP5U/K7/g8ljQ7ZPz5
IBEttX4BD6oGBEe5Mv8NDdB9mOeMBzqBH9zrmhApPOuqJinCNeqOgcGzxbFWxc55COPwvIzGexNR
Ud+xvhiwjoOl7S23XYhcfuhCKkXEXJ4N5RP8FwLm4y2mSWbm2YKBk1D65LSJk1tN+LXObMs4s30w
yg/FSE9Ol4k2nHTw6wgRW1ARwaJw3JSKaMbW9WG7bkJwOK/MbvmCS9OknAu5XtSe6lJGSSW0B9i4
tcqPUQTzKxhzNMQO5NsbXom0urDazho/gyxkWZ6t82GPZiHtOwDM4rbxGDcwqSzKH2NnzSUf5FD+
HV3PHtjRgixNoR9BO2XJA0Mr6mHglVobxYRr9tf+YyYaR5Sl5ns7Yt0vXxVLE6pXpdb+NmL6W39F
whf9A36o+Z+C2ldupbM6f6imuuYMo3qo8ULM1XcnrOqhHu0Kg17gQpYzlR1jXHeUmW9dYZMloqNB
OVGxPQyPcS4YNoZ82xejy+Jn8lLb+raJyhJYDAcT7nksUnoZ2i+ZOG5ILogRoX9cRqSAE7Qb7T8y
hwvtp3qlEuHwrVux3Eg7d6PHkNy8l+DoX6qz09bqVzux3R2mOZbtDQsjJaOcQjCebGZ8Z5s+6heN
eGdGO5ndAHVpo4S19s+y8+v4Af+tu/BPNvbftipi/+yKyLU/yLNOT62S6Xwei1qHRCIcZ4T3ijf3
gd5Epi8d+YR0q/GtL7sBPOzTgh2wZeQwjae4RHN/bgH0smvDm8ShakZ44NT3EJeIJ5Q4Iz6xqQXi
NoK8W2x0hN+TrWIsXThWMc5LkndlXO1HO8IUFjOe2fpwondAx1nJORW+5T0MM1sGL6lxFdarvpqW
LVMwZMV6jpfH3GQs9aJ0V3prvEJ8VsvgtNm2zZx63tRdWuPPFnDv8Kj0OUkfigKQiEPq/fVbJINb
G+fVO8S90j6kDCZCKEKuehIzl1QS5K27slykK9WvAI7GqC9GmYFNy4e9q/meMdeMhYO0so6tSIqS
MfMl7xH2XFFP/keo+sn7jqg+TyMLEpAB2VJT/Xi+8cYthU5LzIA3AjtEquIzUoNDW7/W3aVQrJxM
iMWlcFZbuqptbjPP2kDNGz4b38mZ17eDECSJw/47rhogEcPqDwUTKYX5H5zv+mulHh0EWGj/d61J
a9xm82QYckVVygygpaXpx8mlVaMVbjds9KBcg8SLa0AP0qJrbTR0OjCcIc+S9OV4z64VBBsGt1m4
FdVsIJmO7HkcMJ8PkJIq9ozQZrVX6CBmqCN2iBRRbMIx4RTw9xg9dcG4ZXdt06PgOO4rFXsAid9r
IItVFWQWLxfTxuVa+ucYTOXQcYf2h4UBGUsraCk4ilN0uo2tU/VA6nPi9uaCzAFHRvPLjM3kB+Q7
tIa40LOhdbDhg5F7xuksjFiODsXxskGHIe3Zw216HLGv4hWUMFQ2PY4hL4EJOX3m1QpTtEK5YtWK
XwflbbGGoDNCkgrYeoVuP9aRgfvVXhQCl5rrJ7ma6cATA5AH5oH12OOZSSnYyv7sxbFNrFJYLrTg
avL/ebGNrGF5ntwXprK+sdfj8hJDXN5PS8chl4Ly6lB/5fCG0wJAbFiyiwwt1B23VXfVjB3CDte4
CPzQJPYW961zc/t5rHXb7BhI47+uptrlm9B6+UUoqV8FQUABkotRzcatvYkNPCgnZCcg79Vg4AJB
TLVeP9uql99r4ObQRBnSsCyv9km1pUqlKHdVEKCgo61uHC+qn/I5xIUkZwy3/Go6+DEwVY98aYHZ
5lA8enJwRWHt7Tzo2A9urmbbusq7h77u3IyAZ4HggNVN5VvPxIB42Ri7yq1De/YyNUH/wNUpARQK
TnTyjA2L7QNc12+1PeOZX/J2fZ/qABMgb2adb0MdRPeFoykU6LQngpGuZeRmclxMopA2W3g7KSG7
fUryJdqy07l26BBKFHC8/92bHt31C4ZAGRLYxD2dMTAELi90/u/aH4OsX+3lOQwrAc4NsxVlHJ83
NVuG9mka1nz47WSRczPklG02atz3brjA2oXXG22udssDa2eamIztQLi9RA0ptiXv8wm+XdSfjWQc
vMnhWpCXzSP8rTO5l8/ZrWZM8CBgH3XlMleSTRr9SMK0MEwCgr/7sAuiN8fUCOeSGvYJjZP/xMl6
XWBTjLyYlpq6cLe2IayPEereunOjVD4WmZN/ddOVPEjizto3XDv5duhGni5oOOld4NTkiakeGBby
QXAbmzSmmA6zeGm3S3FtReqmoUqSbtBmu1Z7I6JfWfSYKdgd9oq7lGk7QZhrFNvEw0k7WEMShdHg
r7Va2V82AQ0uk/zIPaVBvb5rzsFpG48y/FgWa8gZOhXFK+Hg+UPWwo2IgfnTfQQsyd623gx7T9vc
WpuCVvY5Hp0UATeYYAcxwqbp90os6wgR2BDJVVXiXIZj+x4bVK1zyof3g40QjggwOVr8tcrDc4iN
tdjLFjoCJgA17ZopDe8DYaxpN4o6v7j1wpHsLWmZw+oQ3b0em+jHFLwuewIZsbVhh5Jb74BHMmDU
jCnQoZn+so4goA9du4Wh0ySW2UuEGICsMoxyfp08dHD0+YsYj8U0po9V7YHF0Bj882SBXdxu21bN
UKmGwvblZvZcl4fFnv0ziTPrK0Z+iqnBl+qOz5K59chKyBOjL34DUkDZtG/Y5kSPNS7dTVuidydR
7Bn+D1L/s5cyTOs3jHgcakZA/YTdCVKTT0EAqp2Ll1spIIUO5tZ7iTsq3EcjsH6iQGgmw4McsMZu
2KjE29usPdAJpsxZdJOJIvq23QHTt9cO/b9Z4zxgRUg7KxZ/KsCeP6sDGcXf1E43RHdXOgBuNB6r
FtMbErWHkx9HR+MeZtje04ckAzAQRmbDwgKZCOcS+2XS4oi3ukNLwMSgFZtgbUrdj1AYNPq9oYsU
R3CpjDSZqMEfZpLNldPn0XJk3kzoqtWDOZYsRqA2DKuc5V0xmWyRe/1XMQRDtItyRwJZ7oP8u+Ng
+grBCDO3V22c02HnyHZLo0isDuiTv3HcBWu6rfM+VO15HTwvOiEEd+RtY2y1fPyDGCb/ormI6r+s
5zF0tWp0m+tKqOHayoBxq2kpuniK/4QOhrEEUTYThMwYyRzcrskvXo3teHst5iD2y4U4miEEQKJT
DmO5XQs0h0nmDpl/L52/mEn7WA+crlkuBsB5DDreZbc8H25bz9iGYLbq/kmQsugDkj0huz4KSneC
zBkazWlah+G1skv+HOsoTHdfLAgim1Ba0VecQrWiKiNjsGnwXFcPc1aNbGSp0uo7RHKNj1Oooldr
iGaD3zAgTuPV7fSvNz4ZsRp6JF+MBZqXLdF09Ts4fdFwiMe+fcG2OIjNRNkLtqIJa3blZMMSvio2
HL7MsLsxE3jxaI7O4sG1zliqYw4xwepuJ9rGrhMVKu+Omc+kOArQXaMNea2qv5mdoVDfGWNW+6+F
X93llhglvB2C34fZW4KHbEZxfe+KmbFz6dndfGqrqCYQDjqtlVvErEJ+Tcw71Zg0OXljagqTEcfd
OKT+rAvNDS8XLunwV08KBCC/iiUvRbN6MWCWUTBOTste3IwRFkyWKhVpuVG+6FgtBdVpdO+j9FoG
diwAWAFy5gFOOK+qSiwg82y2jN1y4FxYQ+pl19kyHaB2u5U333O05PVfwaB7OPoItyz+mFD1N1CE
suaZfHtrnpwyME8GCytS1aIjXvA2gF7Is1rMUOHX0n1eUd9zrvFY56+wnePlPR9L3V5sR7nubc4q
cI67svSBKZAXSG8mvHysN6qJw+3CgHgS6ePq/wFUOdyjJJQQj7qyGpKOVd6UqoIJywatPR3vo2kw
5tjLdrjheueqIW83618kMdYbCfxHmA5MisFsatzhNfuPozNbchTXougXEQECBLwaz07nPL8QmV1V
zJNACPj6u3zfOjq6ujJtkM6w99pL0QRXU/qRv7U1P/FHpYvW+8RV6gRPAWxXPm0kyYxdIWUhHiIZ
Sz9wiLeU1h1suh27osTeG63TA9V4HsSVESzaefx0u6lR8g4/aMIZhMI5QvOYLIbhHdAeIJJpNU/9
G24pQBhpqBJ9z0qg9XetZsb+pVfekYrvDI7vHk1DlT/BG2ND4kldvSOa7OVm7BfzkA0GwlGzTisS
UXiuwdGt/G6+sNTtxXs7dOu0tXxFDOSGvTeebpPYTvGPZcHsnhSei/FxIACve29dyWPCLIWxh48i
m4f+j2Gvi54oqJFjrM4QQBPVaO2JyTTIdWhKGuIVgNF7WGdYH3UXOlLarhqlj/dEOoUK31xgXThf
kWIkX6GQmf0M23AC/0WXewZKo4J7jQJluKtY1x6YfTQNKnzECyesJUB8Voep5C8wTp9tDsJnYZ3y
yZLFKwUjQnnA/JWyp7guMLK8hoFqvFdMYC44QeZwWPgQQlrxAMACwyCWZBvWOQyB1xwthDxQ7ttH
pBFV+Mryj0wuB11lvu3kIh5NnWfL0Qd+cGdM6rwmUYkB0cItsCt1k5/9xmb2xs4iBa+S1xRL0cij
H8/uVN3N/c1RIjW7s6faYpd+HvHf4OrFLoLXYFqg8yArHK3TiiYyw8VowyZ8cIeU5Eh3HcxyzxoJ
qSYJ37n7XTpsbb94pwp/h9ATyQedis8Vris0nN8kxyO8DBgpkOVWBWqqCa1fmFhQ5Aa4IjaBx918
Fgy5+mvTsr3HGZaM1z6yIhSBNhC+AEdahD1Vsb7HgQBWOovYB4+Ipa6uG/WviJyaH3rYIPmJ+DV/
dDAw0SyFKNmk5GvzD5+bCpmXVYId0jzPWXaa2zR7QoW9ptsR/MEQazCv0EtYH1yZ9ioWc3xLeRX3
orgdRz5urri3arH1C6+vn5OlG5y9t9b0qeOMdhV8ilkX8r/s4MEPaz/cl1HDoMAPMzYRzTSD80jq
Ptp6LJV46vLctNuJ+9h69xnpys9xtN5SHDeYKVrr4AVcFV7DJ7whGEKEVxJe1onRjdtyrSsMRoKS
Neqs4r715hWT8VjmrCdVz0YtXIL5bhTEVFOmgTInhCOqdbdiXwjba1vZ6m3pVXfDua2O/VgwLbau
CkS69wg5v/QOmrddHcKFN+69FZRXm9GBNwd0LprKQzH60VeWhcHfEAkxBcEaTX/KWtaEPQy6A0kA
0P1FjbImfJPsnQY5TjO/09ei6VjyybnzGqRSJHyZjGKkx6p1TJhg4rwmriQ7OZ0PXAiFBDbSNSd9
4ZBjwfgJEC4sLzfGwfIQIToFddqz1N3VS57msURZWBwqu8+J+qz7/6qoslv6bKtDOGlFxj2mFGvt
zkfkf9dHrPW3TNZtw1CxEwbEKm5vdM5l9TAtvc8GCVKK/Q4RByodtGpawCmoxXo3rwWwXseNOn2s
5dD1+8Vm6I44pxdVTOqrYx1LvNs06G4Bo0tIFJ4x0Yw2E8EAl9M2YQ325FNHQhSFfTwMiFd1znO4
WM3y4f0/babo5xyrrSD27YrEfj5RCXnZVYi2+6QzrYeDcKQPFGHQANpTkQ1bbFodrhwIantXNmZv
BYSEbMjSXeZ9PUQqP9U5mndIKE7ExJOXhimfNMF8SNgv1fcOFcJ68X05+bsxCcQt5yOfivYo/Mx7
TPTkdV9+Tow04SHLoA9sc4P3hBAxaGwV+05c2SFQNsDyxBXkwhoN7ZIQMA4CKipP9pJyO8pS2T15
i1OdPFnlFphbd1j3DsOx7lFO6/A3QvfKCmNZQqe+DG26bLW4sbCZLq3byWJYf2Fay3rDajE4PE7g
+Qm+wXDxWImwy/cOBcctyaQtvM8e0Tzm8zm3fhzXxt/Gpserd6jxtJvHE/CJ6sj6YX1eRdpH80Fg
R/IosLHoC74O47KZd1fLuiBpQh9S1wmlZiot9rAw9bB9qrLYc5xYjygYOyduR6zWEel+pax3ofSC
KW4yVgqoq5VLZ6ob/b0MYXnxZ4RaccTsPTpI7coeehJsH0kpGVDhxkstFTc4doDgRDPtzGj7JReB
acAVsxJZwQ6s7DNlFqF9beRcWh8ZGsSL0lUwxxJezrInSZAg1N5CN0BFSSUM2GgdP1ZMQfUeKR6I
5FGDKEI/3D5xwNkvRIQk65PqAwo8dpttQ6004zmruhuD2fdrCxBCNX4SXIeow0FHhCK2Sd4SlHDf
LBNFwXc4M8BAHCXcY1uH9YPTe+1P29zoIWsPM7mPosW9K6yBy39cxQxXqWjtS905i/6t7TzqnmwM
jHsK5o6efvFl8+p0tZ+eAxbd1dlmUHbwclchqZgbYT91rA/RfDhS/HjO7UnJQ2HI/Wv9Fg6KG2Lz
XIAfmp0kmiShMtEOw2/HSbvt2qVQvgmKJDyIHYKbvSzzlHjbGjlEsJ35FsrdjaXqccQT5bmng1oa
bvpRFc9qsSf74GkCODdwMBiysFcDpDEJG6MOM3NtJQeWyZLF4ZAmgX9Ipk7fliGDuz57mZr/kHQh
//aURHdQITMECoL06sOggml9Q0xOteE7c/JH6S4dr8qxkkcOHAhZCJdHsGIu6NaNO1Lln/6fEfJp
m4ULEg28SsR/Y5CS/Wz3GEp2kMo5Oesua6wfa8DZK4Qqw4cyy/13zB6t/cVytQmfTcM5iZSSq9Am
SHnt/Njx7XX8cufJttga3aQP2yzrwwQ1CNbljaEDQCFfZ5065YB5g1c0Oh5oLJai1tewet4F1NWi
AAgWDnapqNRQyLXvwk+3+RfgVH3MOlCsmrNxgtRsPUqeO6R+Q3rlK6q+sHSWhG4MXTAR99AOVz2A
9IRx203TZXQyQuU2mVunvNB85c1PylxIfnrdMAgah6YkoouRK1p1eiK+Fs33S4UHUsvj7KnJ4Q7r
0brD/Ac2ZsTI8g3rIAo5A+xkOikVzs2xCtDr7r2AA/ecUeH5R9v1k2tFJ7k+et2K6GMI1jklMCQT
6YkuGDX2xmZRmZz7Wxb3I5qCdT3Yud/ZD9oFQl4DS0MK4NRwrVTVa6rUht8W/2MZCf+pcUt1vplk
1117WxAAy3AfJSCrv2JhlradUEmhFiZXfIsD0DljC5Ys4dowTYfXcjLD9N9o1UMzIvxSwfLchlll
7ZSZbw+6EJLWgUrqNRUlydAbw4P0w0bOEl83hYO7g4aYuI+OyXV0ijqatWtdB/K8Em3h36GuZCoY
8oqPHwwxdXWIKtea42yIRmgwixq2oFOqcTcwtOA2DW822LiSnpx/liQZ4BPz+M7jGkfBat4sQN7u
gw/Wi/Uz+dKM+7fdYmGCv/VsV1Ttqr9nliiHfUtTgQojq2jcETSW88+4NJrBourMf4XpkuXRn+Ye
8/Y4RQTncN5ibfONPz0xSXEc9Hc3fRVXTnYPAzOomcAxUGOZT6hWLPzFNE8Edg7VIZtYKMaGDJGz
XY+SvAszcoqWedG1W/B9wcPNkku7RD6jt5GzU1uPDZlky8Z3B6JWxh7+4t422MEhgBEIvzW+lb6Q
ASKcMwrfgF9Dp1O9V2AEXucewH4MQT0gP2WeMtZv8xSkwb7OHetMkhKaFVFA5dmxCqWa6sbQ6eOC
aE9cOAXSJgI6isKpFyjCqa22KxgduXeZuv3aUbEkrCOi4Z5x0E2cCY12m+LGXvk0Znh9GD+oQEym
wYMxsKibPQMYVuxQxm/kM0GOZByMsMbdvpsVSTRuZ7YMddvHtMCPHffJQKeAwl2Ri3BLCF4cgHNx
OFqTzVZv9P8Lulq3byPOb/HAytcWcS9TB+knwMIrusPyoqAtrvFaYCwjJa0uzJmgveKvAxoo3aeg
zy5uoPIU7oHbz29N0VvIm8fIuhSkKsm73HbX6JznflsBzPLmv5HodP7BUTY91VEetGd2tXhlNwEL
sqcicuYbqdg2TBLDCQ2pS6glQeZzR3NhWJkyiHIocxw94qAlx3rcJW3WfmJCXKsHvs2mOeOhI6ht
ycGhndghYirgMXeXPwUlD3eGlkMd4+sTJBUIRthbLhr281aXGGK6GyKJKKiTyid9pETX3uG/DzeO
xlsVAs61Ednm7bkCJg3Ch2nYMeiJoIAlyDBrq9FCkYDOwvR5RRkYHNkSyvmtGgNMKAPkhqPyVJnG
SNlvGZQE4bTPY4p+R0amtl7CGWslxxvLvkfGB96T1TIXeEz5hIhLzxJGPB4G1kNgFYhUOzZeP21N
5PCmM0qjLQi8+WAtdX5lby+8Q8EJcjb2bDKkIcA47yPP1ySncAAXLt5XP2weMM7aB0mqDcjKtlHD
fskQ9L+wrkxfCVJtumNThtbB1CNpJHYfqnMZMm98mll3Fj/Y5DWcu1Cu+R9VWASiwgXlwWdB6vYf
E5KNc2D1NpmZM671qbfS+s6suHI3sypdOMcBxvo4xPXcnRcNHZstWORX+0BbM6SdhfgG/o2BrOPw
e24tMh6YSkxs08hV8dOHCQTefIbkA5A9g/b5D/ihRsvEXu+Z7z/j9wuDPNiVLigC9ARjpT+qKmnx
UwfsDAUZxUwg2bc0O65D5R1Gbh2cOQQ7ORu1VIBIsVrou7phV/VoK1xQzC7wD5OImrc70xdwB1mA
rJS/YHxJtTRDsu4SY0Dn+oxkgjsPmuljNpFhF3dZVn6MdVi4+5DY+Zx09dV/WBpnTHb4lHoft+IN
wr2yynlCRMOCg5muixyicKJvTEgAbwCJjP19y1A82KCr6b5h0mVMnpIb6bCglGMxNuGgsWRVENhX
0OJt/AVMwlNkbLSEwi66p5aqzD7SKIgPf9AO6+EiNEfyR5v1cbZRZ6FBQ4uNm3q1L6iOCB6bVRdG
z1lQh2q3ikIxFh7FPyaihvaOJ+8PJbU5IxRFgWxzFoNGmZT97yZ+JoGSWEX33MtOP4XwjPzYsgzy
H9Rp+EYXgr9udOyejCJdVn+cIUfBHlPZhXuQLV7yqsMhOzsgLqu/+Jdc+HPYXwVKvnzoARIaJvME
druzPR00/In53aOZtf8kjtvnxxC9E0NBDMwg853mdUp89DOrl6f4f9OeLNAt67JpvADECCHLYyfa
rdD4sSo03vIyAAKh0oqyJfoiCzCAsCMAA0I2abJ7QhYWXunFRXyUWYHIwVbOOUmMOVrSSxLmxb8h
kGjMJPizkaFMWDiYFG5Zm5jXKYqCSaUvs1qnO7OwLI5bQmmT2B7rhchEjGYPgrtmePWbMGk3Qz82
+aGZLA8kRDSn96zU+MWF0oTrNU4rLtEIE3CjkhXPgEHByjmF2OWXClun/MUec/eN0mQgHoMK2sdR
D1Z/aD1c+gdiCm6VocWi/dTXfXmcFQr/eKmCFVNf6qgLYNn5F3VPXREgQaV1v+TaS7bZ0IawizX6
9y0wRB87qgR2gMieCIejrcIlJY7AS8jmc+oy+ce4iCMDVoiOtnTM1g+6aLrHrLVBOSaep+v3cklW
1kw+1vUX+nrQqVZAyxijkEA7JopAHInQ08terq3szqbK/PaOUm/mPxSW/w/G3gixahDBIYnCkIBD
WaO/TbHT9yfyBHHNLbDGEkbpfGDv4Zi7r2DXQzbEEl8VXJpUwNsoEAquuDDUkelGN36mYRcE8uJS
Ji9fzTor6zQTxXkdZI0ViUmj9y4Rscg4HzyitmAYrIQwGKsdkADKrEMUSBYmIAA7UvLA+5N5BxOV
sPsKRDuvgyKe7AgCPYNHpwotbtEGHkRYe2Cgx6KOpl1MJa2hE+nSwuww65ttyA53nuqXB1BCwkMd
Gw23vgs79U4UbjLtYRyQE4MCHy53O9mh2hAuC5OUC1ffEWd5A1qhzqU3WWYLSJNbrFvWCFptI7Oo
j8mQ6UQNgyBtxwQL90EYCP0GS3ckd5I24EurlmVyh5iYYx3Smo2Qn9iqTUI7ExGxPIzPIK3IpqAn
tbCt2aI7q8FIdWfTDN9oi2NgDo7d9Pe8ptl6WcrJ+y6skq6dlI5hvSuLxf4ZCCbq4mTtgrfBlA1d
OV5+kkk5SbMY/3S9sOCnHdjBcJRvNMcpOQqFa/UkjNjR/VzaY3gdKsMFDTbDectMH90zqS5z7rys
Yk7eGHPXiJZwKLgp016toNGupcnzh9kxYRr3rSJrzyp0k525eMqHmraVKEgniMLrzJgVq7Y7uv8K
6BsHJ1hK9PowJPdMQSx5hog5c1iIJHvkMrPNhkW2dHZmzdFgZi2wOYEShsep761P7Pziv7DqidfE
qdwfiAOq/nbCan+bkfA0REgJg3g62aJooM6mzqNPfiWEIU9YSDHh69EMi4UpRTw4Izr0xBlY6ybu
SHJry/T2biLMTcS81FCgxm5FzrcJeHiXbbouvo47D2rP1jFWuW8Z5Llx3eWu98QWvdS7mSin2wp+
UsluXUF9o1a16u5K0UDq32Yi0fCFB6Yh+ZDpJV2Um4zvsmwpxeyCWCks3xGqUWfipdg1IaL0LfQD
nOIDLt+/npjCt5KylnTmOet+oUuiFhGzWfS1M63oP1w2frtAVdpnZGixOIHhPn4Q6QGgSaJlfLC7
DNU6Wc0odkBrfdRkQUUx1gvIETmnvc+mahrPfh3O9rYULguSkhznx8Vj2H0cinEeT2bIw2eQBswN
PKYWET+6JnE45zMnbwmczoaACrr8JkrIUMQRmoXHsPcDpDwC1+WJqHDEyEDIBFF/REi+u/QQ1i8a
4wQul1HqOvsmTZ/cKUBTzdzuE6EPgh/fx1a5Y/KUsWRPK68ZPvw2idYT3Zqe4Iu2EWj1MFnto+KT
Zv5NGqB9oyb51TNJHMvDogPalAzD2QmPW1rvOxIz23tWXeEFEq/PQycx7YBcaOFOr+TWVJcaNJtz
SNT/+exzGIInbYHhj2Rk7aI18dQh98B6fKPSFw9mpijcOkRi6FgoyF1UXwuwjRgBSEZYyWy6oFKb
DuJAecAnOGGE9C1HcHl5TkUOgbs+TcINmP6WZniq4bcxMR59PFzvvk0uwE8NokJeIjizwMSiINVO
9xhmHprqLX9bs1hc16XD6IKZp8sylAvRwEAKK6KPVzgDPNj5xGzfQVzzAlLBtHszm/CJwtJrd+M6
N5duqOxp6zse3vV2pSD5pC3K0gNbg4lReCmGc+RCzdtSbLjRrhrl8NYsmvagy2wDdWjJ/WMbMHPe
CSXkH0zCmsNRc31suqYRH8UkwgvoyeIzbAm52BDRosnLU7L/aZVNR923xC0QhYtiZuOzIKPDcUb/
ETFnQlpe0A7hblRD02J6bMuTi8hGH5e2nb0D4xmSgyghWdzOJUrrA4kN7ddKhqf1adsLWesWVLyK
fiaZjqSXzo8RJl8EFlZftj+WhUw3jsAeUMPKFikhIXwWo49M1e43LNu1PI0EClwHACvzRiTL+A+q
RSG3q+dil10lju4jORRG7pietfV5MuvNugCACdkqKXAR6z2M7Gjd/OG/wEn936zrsXqH1lit2OuI
f86mBq8ELtUqO2WNYz3hbleY0kIkF3fkMyT2hfo8QQq9iN74h5YQrfRESG+1rXWCXCOGfJTUxygC
SHIx7gKGBh4BQjaPgXZMR1NnFza3y1OS85AesXMu3M0yI/FT+VyhSPrg6Oyp7JHHrYHp/RdsccR2
1qnO3B32I2wECFWNAY3hkcQEWY3OJR+Yn0NEd3WW74KxkqRnwCla5lsLgb8ETIlaP6NJG/9k2dWQ
/1eWJRZFq1aC8BVw/Gj5NtSPK5U9fw7O3p4Na6mcbYGhw90RE0X+nmw9Gtqadm4FBIE9kOQo/sdb
jFVI9gFEjDuq/eivRkY6Ij/uWQS1Hu3CxqftZ46jqvQjdRtGmg+SNUzyQl4cPksgjRHGTV4ShDCX
pRo69y9VyFrsJy6ovy1ZOF/dSIj2KQp7aFaGBc2KsEGwNeEJbKIz9gp1JpUgTc5dPzgvYyRrXku2
Fc6+wk9lzmRHzP9IZbb/a5gCVbcXpgp3mG8kS9Ax7NatsiF0oyW0hntwbcZ6ExNWqGTJmTIwbyxd
GuU0R7LFdKzUrzWAGfuapMyy/3QlcQGHBUkinykYK++TBxDzRTxAekqOGV+++FVytJ3TkqPmY77V
zVZ1DALXLjGvCu8fTXSPgH/mKzonsyRJdms53og+0mMK98fyCwrwkHePsIRkUPYJAhaGYgspb3J0
Fh7Kc4LbFUuHQDzKiSSg0Se+7XUBSa7IrWOZMMrVWzFDiwWdAueETZxr+Vxj2uUSspPMktcOMLN1
4c7L1l0aAV/fgd2Q8tlxevbO2F2mfG9P/MT3qKMRZ5nBVydpWdI9rYFfMZPzJFatCVKXSy9j+f0+
7YPqnuc0IeFsYkoP9LgEQBOMtdzl0LE8PlKWyfPZzhDhMSP2w+CtxuMAKK5SgcuCuNWfdt6Jnx7t
TPQ64E4EjM+C8ByZQZO2K4vgmXPeIuFsMYxaYRM0d1PnEcTZrzVafQg20XFgSUWuvTO6Fw02eD5Q
YtJsd1YYMl3E11Jv/XD2/D0Sg6D6cAtWH6fMUJK/RhkIk40e00xeiZpABA1XWuaoC4paZi+MZH2a
95JBgTyMPRRvRrv1DUwR+fBZQacH7G62a2rRs26CnlTTFwRWXn2/wqnK90zSkt+mBVKKZxE52r4e
yciMa8ewkKJFIsdvDrr501qn+TMLjLSOnd8F3pWZGl4+pJTlVgEp+dPozkPOKAsXnuvgONamxttt
0BZKBk0rWoVys0w2nvlC69nsaoJvInKtvK45jhY5ljtfhWS62kBYrFMrJ6XP3EzOdAxduq9nnDTT
zVtY0+qOKUz2PGJZv1lxGhBK5tnE7YR24n9TPHCiDA2V2EEsDCw2CYIGpLUVcUaHOvKImcfgCepU
jL55RHsdVm8BY7tbhLAWF36BxeVkRC6yLZMIwqbrwuiNqm6pviKM6guEgS6frGc5NMhccg1kBZcv
eo13gL0SlCDOHRT3BnmA3CldDPklIdMZEa7lZeVl6YzXfK2S3L4ffiiV/HS+6APnpxnYnR5xo6fR
vnUH934M6V+wfGepFU8lUIsz980KfZISkL/TkY31XMCqYjyzdv06vpjWbkvU3xriwFnDJ5N77TMC
O7OZ0MtPJsrp80YyBTVj1om5Y5LYWzANmcfIxqnT7ISLOrAgAHcBKtAxneyLpWwZxjPpg92drCaS
FSNGcAyQcy9tDOFnnJ1gLCDPZbFTqvD+tnVBtVTkNWRJDdBrg7A3uBQiSckQh2iD7J30cHpixFAA
Xm/dSzutQXGYw7rwdqTf8PLIAcgL5EQehBfmzCFsoSXibAdfYpl4TtGsoXWNPG6xdkyT/7CwTNFT
p7h578p5lXw+kj8bPRRSL8MrWXiqeJLoc27qHO0kVA3k5OBeZpl5auBegeKDzIe3vlhyCdEKU/I+
mCNBuwC5vkPWlyfJoZUZsP6NM/M5YaHIoaiu23p2lSAgPPCaDxrd+cmWbuMAos3xITAgk2ebRZJF
E295COODUryQvr2S1WUqwB07rIt1uBUcqzhq8q49aNn3wZsX5XSVLCPXPTZsXA49zJ8R2TebGrZP
hi1+HojgjeMVNTjOYcn7pAJNHCKkre9hCsSfDJwcuiKOSjikEeMiZBa2/ZExeCWSEsUg0eR253/P
eUlqNaUIyfB0mQRNJh1BPLBNuC4fUQGR5OU6jfvQL9InUQ3aOPViOwScY5s+geCD7VzBexBllNu7
BVnTLfRE+vZhBdD6yqKZPUqDpro8SEYayMDS/0ciA+3DFaKVsM/eLKIC+rwkREDVVDIsCEcSSkc1
e9+oUKCVsDHDY7iEzOUhrfZ+dYlq5e9dhhTEuvSVnLeUjoKTlSw6lOWymFm6aY3Qi/Ong8uOO4Lh
M9dzEkPVSP/mo90TuNhOoKWj1f2jc1L40irJf+mBwFqgQfwDPZZsBweP+MmtGZVtCCAvrF/OYaT8
ycBDuKNIJPqzspwASVkFffCubT14dJ6r++aYz6hiEcEBKr/PaLe/a2ZVxTZQQfFqd97DrOeoelDF
LO6CQJdzvCjfJSNmCcA4Rotlu8dezh6oD9aBzMTBPuQcEWg1X+jTR7lnt7qSZrBqypyqWgoq0Xqg
voLyt5oG+2VN/wilCAEgBPumfAo6MeVXLdbyP2dtPWdX11gbNL+ZRdsT07+vv+WChvBQr243x6hT
id5ONT3h2WH0N8RN4BTdxipli+Shqe0PNZXmo3f6oN/XoXGinSocy720aZR88kxM/QGOqZ9+TBVA
7jiwBgbkQbDIa73QU2xD9H7ERM9dSsxTn4iFGzYRr1FoCKfronGd3lVvQHCayLfvWhJO6i2gEpJB
GXy587Z1vOy9WWycV24JJgOrEfvFaDtH6O1iex6G+oq3pKWibRpUO4uz2Bd78Qmr7nCeAscIU22j
ditqar9XG+ef/TxhwcovBKR1zTdj8xEutMqwSi08iXNSPdP5pp/g9xiuYcVipqWDJPViP7UtvIhp
jdq33g7EDCCyayUcuVhlrTXerU2gu3ih78lfJr9XHGJz4EfbCIkZRsKJMR9YMzwpMzJj1SeVx6Gu
bbxxg6X5GW8aE0wpDFhBQfGAT86QHpp2wP3aVXUXwUyHzdSxxujTgtlZ0eHf6TvDcLLJpUboa6zQ
QR6ODY+mohpcp7UPGYEmZr3iOs5YyPYWdnv1KLq8d/Z0Xl37vjT2SnKX63ZjtC/zZMBHLjM8yoPE
4/xcd57mg4UsB3QCkbHGbckyO1rOakXGuJ+Jy6mvfdhIeVfkI+fjxUm9lmQVlNrhBM6Oc86De9D5
+sBaXutf9lCz/5mwIS3eVVajZSYCBVZC7AyE2m4L1a3Nnc2wHjVZzQQXTFiYjOCi+gB3/MQIvTo4
DX/8JavwO4FYY1WBULfTvnUuNHPqw2rXWf7YV2g1NzT8Pf9RbUwGxC4lLwDN+6TuRmeu5q8ibQUB
bNbiEdNgV00cdd5wIYvGW19sOHPuuZsq4FCWs0zBSdMIz5ucEpT4UPIomDE0cqHc9XowTAfD+uA/
+h+DN6AMHERmFJEoqbikGyhAKdggOinooWfFSlXHiXbFSn8MUnvrQPiEhCBt02zHFg3xNhKWrp7t
gsw/tekl4blXtXBxIfcaATZdWT9I/VwId2iuFFLL8O4bul9mm2Wabn1rxjXoIsSFXSLb8b/Rd9fs
Hte8uGscrV6Redv10e0FdDCJGcRmYNASZ7O4VIJVI5gFtU5jswnK+/GumDUc5MokM1qTfroRwVpA
UV9NgToWG1AZ/pa8X2YHWFRWRLJQcm7GDJAYUlQ7goDOF+MFB7ePUHXnoHjlcYnWgXUbiZlVjGKL
MFRQzbiRIspAAmQDoH2s2o3prnMraNObHpg0Ubsz2sGS0JXoVI6eDj8dxrYfLcpfNC+IcK5ZVeTr
vTVNdv0NYkTljyQecBKw4TcrcnBVRcGLpk/rt7AWzE87WJTsrU9lckQPn3yiDe5O0MpQ3aOLs3np
aafuprpHxTjeCjViHZk4vbJw6IMLQF18BTbiSyc2/ezMR42uQOz62hnlY8bDiyGsgvBxb2kyHbYz
195vqJDTH4T0dYYDkuHiRjmhLLZO01XRmSeadAoIf7d8BtN9sRmp1NaX9AKQRIblPPN927HxGSzf
9egKUG3Anh0vquvSVR99vTr1n9UPF+vM3xDUL7nTz48kv872nSVs/4PK0Ksr0pvnAtwmdAa0JXFX
DKHzMdfevJQHvosyZRGNfdBnskjE6XeXuTrZV25QvOesUolZK3n5sO3dAOovLCyjjPV31IxvSZGm
Cou9UJgoQeFVzt6nQquurJ+T5JuXd3WB4bLQR7vQZ6m9pcO8+fbH2hCXjL9JBTUYAFEUP2MJsPN2
VtIBFb4QN9ZJ6QdiK8KKwZ6ukgENpc5zr38x/GN1Kn1OYc5QJs/ea7uO8zmLChAMPXcL6TZFi0W5
kzDjgQT7t0etLOQPbZg3fNQYS888YQYV/RTizBKdpBEkUd2D8psCIf7Fh+V7xyAsyKjPINt3HxWb
k47EKb51zPyLg9CsBzG4F6jEP3zi4u+RMhAVCOtqMHuSxsSIyCLpZkYhQT0yogq9dxCRksi2arLc
NzT6XnswCI+cU3kjAFFOkWH0LH38PNqMU3WsgJ9nu8J3OnyfiOMuJuvSiCglXBY718H5R+liJSe7
m/EYDWtR/vKSq2+DzR2arLTdT/ZH5NItUBGjQyYFoc1s0brPJkgcImynIX1f+1o/gplict3idkDe
RrA0Do/Wm5pfqrLI/C0tl/ul84nF3KZa5fMZc0n93EQ6/JeBHzFksgsTIoYNIWMV2diUMdLweX0P
Zk+cBvLR3Nhy2VrGIxPZjhUOV9GBhWqCFLjRUFLyxvde2lAtJW4riFTKqW4VU+fULouLW6Q6mvNi
ZlxIzOgpHCdkNXU31fU+H2eptobKjChIiOwkCiM0Ju937lgbZ1HaIpFRObNL8JSIGanNHEVCiRZ7
TUy5tSt937+K0tJoPla3eOB6YRM/RULAkleBz+K+nWUfxLnF6bQnRWUOD8kc3NjgwLWL8SMpb7Sh
SoWpQrdjY8QcUjP8lE4Odi0EIIThlzSECf/BwNxUuPVrgzCH95xCztsYjCpQY7FHi+HZ6Ag5wAat
/SquE1bif2sOKjxWxrPKuF6Y5UBEIAunhuqWvjjCxVnFM7+8s9mjgoYBSDfOHGKAT5o7LRLewFh/
h+J/HJ1Xc6Q4GEV/EVUCBIjXzu222znNC2V7POQgkoBfv4d93anZmu4G6Qv3nqvTiyzrML+pl7hJ
TpYfV3dVTnA2pj89js5mSheX7G7JVGc3Yij7nHDIxTepD5HvjcohuwyirbLVQhvWd4bkCPEzew7J
U/h0I5A7ltN+8NjA5Y4xKegt82MPvJGfxW+ujbnmqEsHpeUZsHc5fY54A5CvTl5YHAcmZ08QAtXf
ERkfOvyxtOWnifphuiPmhyhP9LEAm2Hx14SA9ZjwNypxGjaNdvWDy0LdEZWLgMHF5fEcGIf8YTQT
Utwri6GXPtuLWNhvAmAZrpXt9eTGiLa0H7xlSt2jx20UIgW3ZN42h2HMC6MRoZOaMAAPQ0BIBV95
SsyXkMovAElmB3LcQITOLZoVVvisC7VQf3FFKck/gvznE3qcMSDuGGnupkw7xg/4GQ04HNHN2KVT
uwNkX80+FClJt4TjrsTtQuU53YYNydwHaYS6gSwRfY8BSM3dUNhu80EdOWZk2nNWfDlAMt7AmAzE
gsTVb9CO5ljJyX3DkhH8JtzIRF3YdAR4xEnmIuj8GqItMDtHw8LDmDLV/+ivx/k0iQxcX0MAyBua
bA59DHXcxjoSbEIC7TClSYzvRRcwwcsfVCnLF7ZM9w9YYz6Mo1jrMMHDUncIkBCtUTqY7lLCXJbT
MlAybPGTYF0KKQU/iIi2F775MJxOJHEMq1OQ5vyeuXHmP6CeqgQyFyoufeeljr/cQiu05h1uwQA/
OREqsP/slbvVVnRJvNsBYMAWXVX5rRvfdOcGQBNsg8DNiksEz8oCyEwsypMn+FvZJkKVyTAYrT3H
J8gI+w6Aa46tcGyDp6XpSdlApp+SYD3ga+NtIBE55Qp9dRth/cUIb7unAD6ZeJySPuL2Rk1AaAq+
tHrXumWZXVd1+ytvCXkyXVbMWzA4mcMqds5Pjq1zkNV5RDzXD14WxJ995MjTQCwKC9JMTrd+mHXy
nBHKCZONmh+aPZYj0lXSkLV9/WYVWUkjltI1k2WLIX7vjiVhO3IYnR7uWmKaP1PrtMHO1Xa/HFnc
5vONYq7F7h3icvUXHXHIF5HxftefpQ9I8IivwDWHNRxofvNya+y3Wb6yP4FbkCbCWktH4ZOb8Z5T
uUofzxj2fiBLxKht27whrXaToVXZiNoiOzeOKadu/LDsNCBeNOfRYb3OgcEUJGk5sl/Vra7tvFSs
yxK2oHNXbV2C1p3tQkDn+FxQyScHOFriqY5Bb27E+isz2Cz79Ii9Jw8ZcdScqEXcG5REphS3Qqjy
ROwkWRW0SIs+Ae5BKJBR2n9mc4CZIeSkPY2oXPm8yM8eANL40TfssRTvTOxrSp6oJQ+Q9dJ8x/6C
5Ioo8SzYl6MHqUtx5L4aZ0Z0N0ibfenkuy2kxt6a98JxtfuQzOPCbYOTHzEQ+umXPnFmnIhLqu9G
wfUcOo0JD4m0mUyxkK0WlL6FJO8WzUf7RD/RYuLFR/SrSu3qCxkDhqyCKR1uee/LAF2uaF4QZhD8
jZ6D/qW1chMBJJyHZD/UnnefsSdc4GdiGE1bvXzXvO8x3dUA15ixvGfj2mTRBwgFpm0ENQHnK1EF
wQnPDTtwQDIw9zTtH5IrN3Syo8upU507urBx30JaroYDy5PU2fO72pjdE6PYLRWDu+w1852w27U1
mxb/iKqj53wUKUhK+8nJM7o83XqWdexrd26PntPxLTgpuwQexRh9SGbN4nWQnilotiyUCI1g5rQT
aRoFvxN8l4gUKFI7EJppwHkVHGw0VmbqeMWYrBZPCBfn+Zo12Kt4lsHY1sPYcJmSlHDHMnRgIDpw
uh0BJHhfLDkchLD01f1RVyDnz0gmUVilOUSFrYdT42U1giXcz5bGJlGN3V1mUeCS7Tiz27Emp2c2
HPdUjX3hIPYj5CDGKYSeob8xFhfGDhMMRyd5a1V845N/C6y+U/E9U3UYQAafjtkHSi7T65j1ZKZQ
NiTg6WJSKT9ULoq7MIZjQCIzzhkM20jBe1duGZZynEeWVt8SQQlEPI2Gd9cxL2fEUCXD4xJ3JJww
eVA3JG+QvtjkUXyxc0uFb1oMw6kgAyTf+GpEGkES2IyajLH8qg0w7SJFdYTZ6Zhbtq9J8AT8CIIv
U3p1LW1BUFWNN+13IeWy3yGgNHIrVpvCyS+TCaaRF9KFW0hXDboqV56aZIbiOnikDVAAVUodqF8G
c9+QirQvaNCDfQyIw73tVNjqfUuQidyMAziCQ545VFwjeWrZeQKL9qvjCYUddkRAm+QC/msX8uNO
iR+A9YbYQqLKieVTupz1aAASphkFO2+yJFgdTFYbH3s2N6x0A80VfW3QkwQuv0bXjKc877o/XTb1
Hoom8p7XlG9wDtzb7dClzS3eWa3Gk08aX3eTC6ew0fFwnX7YusF9UBqYQ0iydMlPY5yJzabGs7hF
6A7AsaWN+dJBk48oDmY9jwgzwbt8RqKoj+DESvEmEYPnT/A7ovY6AcJaOPepLcwEc9Ffg1LTCJud
w+qZ2eICaQG9Gp7hjWbQlj37ZYD6ICBXW7G4T6iIM2p3fEp53PlXPBPkALEBWBktC+FC87Z2OrYM
eT52q2+lzMm0S3MGinbo+Y9zSu7AKUgUZ9bGL5idk2TXE3WDSpfjn814MbOajfayUBVtFE+ljLKD
kxByCZ9lADf8lJfCDlcAi9VNTyESfWQW2mvKfpMTYTnHBxqMQurdMtfhH88q8mSnbWvpXhuS2/Jd
gSL5iuVsek6tKDMb/K4Meia6eLXtIBffVQwkn8qWQpndZGduXOWi0vQw7j/FVpzSzRhC2g+EZmbn
ANH0fGwg1cpPi249I6MF9U+2Ha0sBu+3pAVcym7sls9FGoS4W17uApCucEyDehYO2XefDuWafxUa
X19dxlvchwxA0bArLy8i1qVISud+U0YNehYRpPDYZMKI+DoEyEsuCoocG8EyQh+5467z5IGMbkuR
ZkE8eX3lAIwkos7YY/+IkR6w1rblWJLkiwcxZBnAVNBAd/Rv9eBsHBaOkNvRsaXFj3JRoXFaci6j
wydrC4BaTnQjkkTqgMS6tfTkzHdDFXvNX4aBE9ObyBY+5vXaSe1jBf4IlV6BoR2DPOTnRfV75Pd5
/FXbKnT2ckqm+OKAWhlItrSnJFo+Jq6rvwlquIkyqhPFI+Eu+BF2DQqRiWK3K+xrloard4rm960t
8ek9sXd05Ufj9hYQD0eOdnpbi6X19tMEzmWPXDgffiU9hIxYqiawMdqRy9e7srf1SrSMdQTHlkrH
Te4V8eg2iqY0azHbFfPYXnFzjvmec7Co7gFESbSEIO7i29RDuvHQ2jTY39HUwX3a252cIpbHyDoT
vPIsafwfj3LCWaW/UfHhcrPh8RiYYt2EAubyx4w1Dwl82TUiZe9WsysyhtVes3MwbYd7inzYN/wf
wQ1/hdOw+PGLxN7AUpEVSxoca1bL43cnld3izE0a62Dq1rePSvfUzAtYwAQSUUDGxq5DERYSfqUi
IzBNl5RYW8ciQ4U9dxLUt6jAw5hwtXSRLFxQtYzxubNbT8Dt0r6Zv2tig4PjKH1WpBB5cSZ/5hl1
M8JLJ4l3o6ybGXGlCcvbKddOTW56Qgc9RjBAvm3jwbExjKJ6hA9cAtE9zA9uBzx7NqusMBFQd6tm
xH7apaAsg7EB6gKYWTXOccmWdrrCoA0kEzcIOQh+xBS+Tow8in1XhnNwHPDYdIcGbXY2bUuvL0m8
h3QjnskOIlmT4ZTTnoXbdOQKpzIvOPOw9LgATOpoZPAMatIKSA6f6M0wUyxOCkgQMRCa/JD6Bhou
PIYDVEFd5acSyIOsMWBwGJKeNgY2by3RQZnYzOzGm8+873v/xdcIZclban1iiUxA6uW2zkzidljJ
6WjZHzMJC5tdkGEt4T+yrfiuhjmvtrjtOrOZ4kjIz1wlbZZceG8CF1t0ji6/xksAMn9DXAinNCNh
QYZfLNoIapkPIm6jMu1DwWwleQ2swyYAT/CK8BbQMTd8mJaL+2Ni9uHesq/Ixa9foaxHijtZ4IsR
S0tFmETONBRqMWnmvkA2D7YxkCe3iQcXieHMSuGm9Jm0noxU6ep2FC6nOlEhZF5hnkGD1zPz33pI
Of4U1HHjX/QNjP2IMHLUQBqKhpIiIbR0XHnGWE89IRh0VdLw0Etb+76P/5u9+l0Aelw+KBeCzgBT
F6ATTtA6GZ4Gyi8d3jDN7gDFbXF9puB3Kuy+RXoNIAaZ7AqcsDbqUANZ03qP79cpQSxWIhBqCzYf
n/RM9oFBva6yZTzkVRYUnxF1wHhRPHn90VQt2RRlHKaGNXrVhadxsntzbIRNAp/VSXBFjC0wuhp7
nklXWimjZ8b9/YgMOEHH2XalAx7MKEWiegzta18O/nQu6K1Qg/IllbsSvRqLZNQKDMyyIn1CKauZ
83tjTrKRpm3Yzvggml1VUfPvLBP2lEbML+jWkop0OpTTzqZz5z45MbDx5lPA5k/sWGmJF4cHKDwJ
QpW/OeUZMpaZL29rtyfE1mmXd10IZ9iLMq8MtvAO95bELMJMyYtQEeA2YC7aTMl4JiIq+u1qlzjl
xotU94s8xPO+aG3shp8EBdzWR8binQhX1uYR9RyxN8PkQleos64MDsz1YCDnurO2NdFqrPvc0RpZ
5nEidbsGT5/BaLIo+Z0rU1/QhmQA9fKFLsqmaqcgKrwJk0fsYGZTIEkxjOs8vXRdW4cXoAtjjZu5
QMcWE2Lv7FlNUaoFcUxkSZClPFiBVWeoN+vJWzgUITci5VXJh9XX6XIqQTZ2PNt2FV04BZBJ9aPq
fxK2ji+iEBMrXxxnKOXtmnq4ksg/mE1RJzAUp2HbqFzV3mbCLgdUYvZ5ByyQp8QrhX74xwYS4D3M
LoXInurGR4BCg5LckC4TjPdIxbP03IVeLy7BVMzenmSI5LUbpVKof+kB7+CX67dMIa788quYqVzl
gdPaRR57gUOT29afWHnFb4+jvOLXsLvXwVpmLFVk/pVbg9LrG1gMFn9yeFkhNNGavzn6Qj9hSS6d
80Jy208R+00NygnCOHq+ZklJDIyNw5ovM5cO+uZvP6IBg0YahssjuVnJfQ3xaT5GZenpLRveNbym
FkG9D0hzJmSmDaoTKuNE7uymDjUzUESOj73DrunQt8RS3S89k/1ntlWkcPD9JDXHLfFIGxYG3pEW
CVpe0uVvIBTcf16dZick1WDuMW6lL1IPsb7JfBf0BTk7cNF9ZYnrHI84f4kWLZ9GIcf6UPqzrUhY
CiVReqBu9Ub6afesqylnOM1hdMgQN1dHldbxvZKstk+jy7SL2J0ixJY6EhW5tzrtA4+SSSQ2bsAA
+j6pSuODGh8k5oauVwxk4sza+naKBYEMABmcmbFM58CycXoPJpC0CVWMuYcMaH2Fy0vcjuUHOE5t
xEOE1GKNIYYi9K1j1UakYuQoBXKmz7IlqqdN2UMTLGo91GoCSgjXJnM3iNJiVJk4ndbTGlPbQfu8
xl9RjJFtF0SW94TuCGj9UJn4UZci+yutTNxWjMkZxP0P6bJCD9l+vizrgYj3HlFiOfcw2PuMURo4
3urWA1OBPqzvxKqTnqKQDCRwZvkKLewvsAYC5Gbdwm3j56X5sW1q4IAkAygbQZ2eR6II1jkT7j+k
gKMkm8tayn4n/EbPF7TtcXOLOA1LxJQln1R9s0+IVxO/DHg9vBvjJSRe4WzI3yurb74zwuP/ZlA2
7Zs1yfnFapFcbtkyVjeaj5TuEqzkjGts8jZearsL32LO0SdvypsC/ReHr0CD34qXEqRucyaNZzyw
9+NbVlFAEKHbeGYbID7vKG4Ax07An6NvxlYucg4oZcVReJnrnIRW6c8ixPJXsVwicXFYsmMIwRZX
nlUIdaLUm1lThnx6EqpFjFWVVyekyRUm2JWIP4j2ir3utgckKNmO86QwN6k9yJ0yZ2ZGAtNyY4Yx
gL+F0P4OqVUfn/kFXaDNNtrnXSW8nEVHE9LRTVYeAenui86+9HgY083gTviquHmr69ymZsSeYGyo
RI5d7dwFus7tsrT6bVD58IHPEZxOaKk83wcxdeR26O21Q0zj5o9mGATzJGXI9llZY/e3XQTG+7A3
hCEhFsl8dSmcyh+/cd4xngU+7H/HZualHByppw3LPfFL7On8y6a1Gm71EiHH3PhVFP/YSHhyOHVL
555UStL3pga4w2mKGt45ICNX1d2glVcdOto6d+sG2mufZRmxCCfWLjwgDxzI+CDKdX1p2/7FxFBY
9qxRV5QgIgoCkqjbSVCD/0K3m1WJi+MIodvW9BLDRJwkzqfPOti77UgDm14q3NNAbdykJLYX0RJm
Z2sE6+NGln1WQ1gQ55K3lMV+H3nVBVkZGaEAJ+qfzFqYRqcU9s+qlvkHTrL4O4KDZ/bVzN2NmiOk
M+3HAGd7Ktv7qKFK3MbJCDW97tv4E7Q29iOwTT6ruTrSDINilniIHj3APugah50XuGRhEVRVlNtc
4vIn4D5YQwmlJZ8Q/7Bw9FOCmCfiudVDafvuX4ABI6Bz2bpfRYKe5ITdgo7YrRH7EPY1B3ufOKPq
3sU2knN/pyK/2gKj3tWkrbdSUOEfYKJSuMt3haeWM9T1CURhOYFMFGXYuLt0svG7NCbvJNW8HkBj
oi/sT3qsJ8Bm0DTsox2iEORfVRJe1IMi2SXYisUGd4caHk1Ly7NRLVbVm7rzslM10CVcZp1oAOEt
E4DNQgPk7RNryIIDZ/d8pqWQiIGJcvWtq5HYMIKTiGh69hhM3fGdsWgi7suGPcI/bDX4tPdD0AAb
PYyIqdP4juUfIdJHFg1u1++zAE8p/Yczehnfcx4/W5PwUmBMYTS0t9Xgua8c4kGw95Ik67ZzUMSf
HY6J7u8y46+We2a5vb31Dd5tArulW37ppPAvQ499AHsJUoKSECg0xrt8loO+Q4g3d4fBzDWCQiQx
1rTzqMQinnbHwgWpI0Z3T+x4cUR4sHL1Jp8LJ4TREDjtuw/ntT7iwm3q64wz1MI2GcF73oLgqpIH
kr9Sh8n3wtAG1c2MeJjFKVQH/OUk4kAd84ttbsnFXAwHY3paOKDReREbGONBRmR0Rj/S00zKYFyD
BvyQQwPLW7FdPDG9JkvYSty+XdkekBXZ5d5GkfjkxZjMdkFJfhDjFKt4zUgIcO6ixqd4ZSCB3JTJ
fitfmcoNvyEvMLWy8kYiASefaxnvjy/YBhJcu+WpWY//oNbl0W+8MTg1NqNltlogbE4sd5z4L/Fe
iCHBFUr/UDcJQu8Ag29yIkFndlmcy1ZUFy8Z+uEvF7yT3gGF4PvKMOytEJ1aPjtrvf6EEiKOnqFM
rRvFeZHACYqZx/qwOsaTg1lAfXHHxco5SS9GdEkVO7wHczKnxzjG9L/R3YSpjI4cyTq9vGCwktg0
Lz4lI2Qav1DlNlPUvNsKhZL95NHUs1soiVLP7hOFQZUbAIRUvkB2piiC+gi8QSlPASZq5geqHodc
AAUV6g64o/fbAeiYbxljqO5ltAWhb8zENQKiwArOZQ4k6dGklL4fDY4J/+TGDIeQUFUG63myjJs5
9qzhPUk8Vd/UBkHtlslqI4i30m1479ZTJ/YMKgV3A/GU9T/HZiV4QL7mwThNqoQRqAvH8xl9+1ic
x8QwMmMeEyJ9ipF2ykcXAerngB/MvWtJLe4PdkSBAUPBwe4z5/xch5Hk9pUW0U5GbzH3JSRoty2i
kx8mJPi+SQmQt4gBJxtYPFEGyFKtqElemlLNX9QV8/ioQwKciSgytndEAedgGbIaqcoNWvOquYvj
qssupDUE2bWpWf7sQgCGrKzxelQMd4B2uxg2sQEC4Hdc6KoMwBUcJvRYjQ6JCsCt1t3WKF/69nEq
vSh7GfIxRd/Pz8KhNWcs47lmwsh6SH07aNsXOg1D9GhsxyUbKGvpCaLQMur99waDygTEYsCzzp8o
N3zvVTh3f7OQNvqEEWrwTqPy7PSdK8+2HpiYm+hJxpnuTpQxJAuaKXDxjLs2V0rpdbJ6mNBmJ/t1
52OfhIfnbe+nKLfoqVlns2sSZJBEErt5VHoUp5Q5HTGzkC6sFtGRPDCbNlTYDmFG6qaJMdzsfS/t
yh+ABHAtpiRIP7Q08XmS2FgYKDnkYiEaGV8dn0kHojltprM9ZnjCZGz8n4i89W7bMpgmfSi3uESD
cHSujMKJIskzntXdeoP569TVfw8d0EIMvOFEsQCswdIgEwK+WXV2e1pGMay0Ko2hSoTIPVnZzHkD
VECBIm0rtdxEAVYmZl4TzEg9KqEBBBryeDrmQvE27xGotIWa/lhVWjzOSZgkGKcSD8UmUmzIzTDx
3qeG+xFLZBu/igTmC9N5Y91ZmBxwKnW8UFsEeVTziNbkuEbwpm/orft/qWlQI1lI8NkoN6nHX4GQ
wUDdSkGWUwD+xXiNBdlDTRyxQ8brt/OiASsk8m+kyZVZ1Hvu51m908jtP9D1s9xL/cmQM4vP8BNN
jUNgEFkqZ98jvm4/Mhh/65d1x9M55XxteUjvYBoy2CzyWg3vYEWLr2VxuhWpZiJrmwSD+wgqyDwZ
J+o/yays/jmdzL8j8mZvHMcMQBwbhPmbicscmxvSoi+Goyiv2lm3zb6Fw2Dtw7LIPsKhAoFno3/+
TPGpPVto4xPkzchPdgbL4rVMCMzahG2N/gqIW/vT5VQr7Nmd/BErrfsWCtf5l6fp/2lNwxBsF1W2
qLMHXwvIl3ZONCDqY7Z3cWXvfNvhXJyQnuY7tsjlRaHMhHxEzLHeoGCEqWzAlVYcehr/4iw16UXY
I1lkZBHnGqkoLI5K5WMScmTGebtkMzYKnSBe26hO0BHQ7VkFjj5Z/2tl0/lb0jTbX+qsOt07pgpS
CpgKamdWOcGlR3QocFJJNuGqbvismnCblLYiCIsb3y16jEWcVwNhUQhXlUCjgl4xi8Yjh0H5a0Yt
vy3DebsCwUvrZmh8/ROw4gvR8JUVya8hA/l9bEG+2g+L1NfetdUzd07sn0jiI75hRjcLDKPie9oM
nKt0b1YatOeWESh4vzEunlvdEUrpcF+T6FuztN3brFz+yW6wXgyK4NOiG+cepvJK1wHL1LEzyxME
J1ztWxNmTnlMoxgT2pwU6tIWS/haQcEYtgMcB9SNdY1tJHUoUlCBYO8N2Qg+WIhm9NmUynkaxz55
1JHNXRhLArSADsTT1e7GCjAHUnJ3kwAnu2DqW77FSHW+TVyyrjf+RBfOhtXGUSvHaXozYoaTSTPK
3pOddYs6262YCSdhefYQO43bofX6R9Zq+iWL5/ouq4jH2qCZYXDmdUH3WEB9ZEwTB9M/O8/QjrAJ
849u3hf1oRfkkx8siwT6LbpzAiyVnpY/2Kf0s2rHGBGJWL3B/WhX5YG6iURz3vt63AqLcmpfeeli
tiZV4K0Q04kNM778IctF8o3tKWBGZGov3eFhzJ5CGtuAqjEqvwbXCn7CrB+zHU8CGVkNLdlTCO2H
f4aNj2fPEkFfwtWmsF3i0mLStjT5axvO6FRKy3i3cWNXziGkctKboMs4QOOWQRKxQZyrmxA42Uc7
TQHmY5/fn6oh4tHgQkMgxNkAm31oUvuBLETOKYBc9lfMnoiHqh7ksZv74sMbnOIDcEv12fcuwkpb
zPKWhUP2ElU+LOi+Ylx/HsusPBYTtL/dxF77ExkOHVIUaKT8ZkEERe2QUfYGTg1500FtnpygPLAc
77C3jmdZ0T6rCME3eKeZPVfLywieqWkoBwi2QWRlBwKaMb0jeZL5EvyQ5d4aMGZe+1HSbT67vkXo
MgYQhR1Iu48zbqFpb+HE+lMkyXhvFCY9ymvHo2gbS7msQiymYCDlildLoPTaYB0VaCLjODQ7pj1d
theIgBBydsyBN90Qrvh1ti1Mc+rAflO8vyzU/SoHPW5odjdxGw/9luHQ2LAXRwmwRzgB75lc4/zd
I/hLbJbcEGuet50CKzcmJEPoLqIFi8GGyUPJUXlVwRJfEMY00w7+fRZ/Zl3i/kuROvkbNFwd4/Wi
x4RRJvVXCqrhIlKzwv+NDZ2YriNWBKvM1TvcX3u+Z1jbQv9AsXWXTJNTnu1sgmQCtKMEVeRoyJ4Z
jUt9qtpsFV7CoID7pFsR7y3Qy+MFVCXLRNmi8GRYYXvXUZfW74AY++it/3R4rbHBOkei6Y8/lzbq
92EVsLujt0pe8xYmYZg1+jmfyuA7bDvDLcoZiE8VFsh+Fo6EqsQo9FYOEswmDRqoHgU0rTiSegg3
jntSm03rOOVE9AEAOeSh2Ajh6OjiSGJxjUNIx1Fy8poa0ogyVO/7BP6Yx6HumX8uCUbx3qYV6tli
d9ZqSmi6M1ZO+8PTPSNja+TK21rQXdh2+CCAsMFUs0TklJEv5+SQQjci7PAfAc5tXnuoggDH2Jzf
shNmjSXESG8nbFO9F4TjZtD16+gNoT62zig27rHpWVzy4+Ant8klXDMzJ7X6qyt6N6cpP9uirJIL
BYS85/fXqMKbLPnGgly/lqpk/NxEMi5vYggbDOYtwYQgZZXUHdpR1c8RCTmUz3ns3UlcTuB3Jt98
xnHPLc2OQ7a7xHbiYD/65NhvhFM26HqYWO8Mmy61GTMckgj1u/bepfHFm+9Z+ps3nTwM34/qfxOu
H/JkkVggVJVD9qVCHNTuQCd5qEQCBwpnXv8YEjfEqDGrqzMC9mZk/hQQO7YWnQw7gsl5L4DMsw9h
V7x6mYmhAVepqnMRJ+v4v8vRCw6YhMkrYP/KbaQT1LauO/GUEjBTXSeA2z8xnCLCbhad6m3S5/Fb
h5x04sWt+quqy8liicHLunHyAfdK4bY9CQdh9MsDzjgH0nDFcD0Tz5yM5XO8VG218/pu/mNjvXhk
4dB7W8brGtQ3PKxrtPTrE0Nm3XsQzOZMUq0U26ULxcqjioBn2PGYx4BJpuXDRup8hxsQY4UYAGnw
9QnGboE3Nuj0CZs2UEUTGI98GXT782TD7hIsVilacsurd0VouXc2TyNZLWmpLqR/Y1Xi53Tqndu6
rA7nyaUY6wmYFFvLtA47bKoTrED2Epp9m1t+u0ekzbfPMRS8FTJlZpsg7mHuoRv3xPPPR2tKW7/7
jqJ9K6eROUaP4PlxLlerFMWt2lXg9bN10IMtVlPS4hsqJG3ZgGng1OK6IbAlHcdXQg2rZxrv8XtK
shxbUUdMjsWoodlWzCzLTUKkuNjGS2kfnZ6wQ+rV1bzbulX+hmS9fesg72VcjquTIbVmNtYhMG94
DBmBXu6YBv84VFSww3uSqb0pevOVQMV6Xxr2rxvfZYq7Jy4u9U9aYSw7xtSs950aaL1Qh2dov0yR
vrkS9wIoToLpb5LOqp7QFSZodTDI49OKqukzaai1tknFpHIHq9E+c3LR0HeIUIqdhVzAnLASxFfM
XGy1XCYfUBlTrh2SyUov2+I19EM8+GnMHcCqG0h6XJvvsmDjc8AZ1e1togPYEmrENow729bascUf
kyfmyzHlVlNbuwknpLj2U2ZPu7Aq0JnNijXtuSdh9AU/b3cCGChYDy7IHVnXsmJlhe1kwz4blgj0
Ao+Eu4PE434OVg83siWBsj8nCjP7YX1cPL5e3qI922yYGzSg0CrRDbZkclmBrw8WtmcaKOLAZ1iC
pI5Ptaa8KpSEDaEk4QaIlMh9ZbPaCRCIYW2OyjZ62FJ8cnVgU9ZPAVll8UHb/vSnS6eV+NI6GIZZ
uUoUDMg9iO3qh/qLWasEW+BgQ9lYyI1fM4A2UGJsMvQ2ukJ8uZN5DotHiBRxSAtRG0xdWttffQNk
essR7twv8IaQyXiG7KgRzRZBrL3k8FbhipXtktwsZ3vK0u5QlX7xruY58TYNlC0EGNQLxanvmpAU
aZx80ZGsLtoQpoegSltam3/ZkOGBdHrUXOfSCjpohZQyzB6lkdEpZlSCtX0i/xreUHG3zKO0uF7i
sXrxA+JPdtgmovCacT7/GRKTsCuqtbJ3uooM7St5vt8MBmCNDFPXMFRil+c+woZp2h1+y+whzVvX
IGvgD3cYlhfeC6wkZG4ripyd61nJxyJLVN9x6sYPxVi5/Z50J3kcA0Gm0uTlwx313pQeHVrKdCO5
iARv/wBNp7Ny+wfAU/ZlD7Betm1jVe0LnHb1WIqBzaJZnFYcvQFlKLrlluaOHUIKvxsCFTMeR2df
2E6rX8zldr0tRIRng+hJe9lb0k8sHF24OzjWU4uZCn0KpD2Ku4TUy3HHhdlSyUD2+hhzBaivHXr/
S/qLavHGuDZCzDhZ06n9YTxFgycRQhJhVx0UFe+vywAy3mXoyCkwsbU8YBfiwvVq1naYsPpfxYim
ZSThBMCUcMVFx1HgugdL4ZVvKIZY3TVdL/cMVFCEMNGjkSsgLbwwb2tuNUM5PFZFW5mXEqBhsEGQ
w7YFbQ6pysiYHcaSWZCtuH6iR+PSS0+d8MqAp7icgd4zbh3+Liirsn3XIrHY2eg1PnJO978Vx9Hz
DII23Vaev+wVLSd8/Dr23twhqy6iI8lkJ2uXLbrr1X/KwEVGA0OqeQBsltwvrpIYDYZi/seUdvoV
2Fk+KSebG8W8Nds1IP6gVsm+3BfQRt8SfuAnllQohfKB0X6a1IDrdVhJNOXlOmkLm6GbWOKUxE5h
5smvvGEwjah1R9OAfCfaefhL8cUMlZeyyYpHRDOJj0ZV1aPDKILjeWcn88AhIhxvDJ9DvGjVoU9G
P9g49mxy7DatCKJxUyr20MN2sae5v01zp2a/jNCq+0MOAF9TkLNjZsDdpcI9x3D6B1Y39axRHjFW
Zs9eLQ4Tr61tlWyAU57PNUajd9NjT1zgxK57Frwp2o7DXHLroYU9r5gOl9R3DT6kz0N3enCQzeCl
8DjB9EPkBA7LG9gCPvlrmV8M8Zvj26JU24HfHAeozv4j7bx649a2PP9VLu5zE8O0ucnG9DxUUClY
tiQfW7RfCEfmnPnp50cPBq2iiCKsPg++wPHBXcUd117rHwTC/2hkIWP5McIUGpH8vpDtHdZ1jnll
tmMkThaGhtkPOK26RC9CL+oeDcYit44IOyCSeGs4KLOS//tai+h8kGgWLF6KnkNzH9itrLNr28Fz
ybqDr08D4hgGdsiADEaB4s6xjmFHmEekCAdkVAJ863Yq9X11fj3wwofTN5CqOcr0kKDTn56AfNO6
Q8KTQzI1Gy58bqha3kb4Byr7QctyXCcAO2G4CtFq1gLrEWqPcB+fEMzBGXgfBFDWkVzQOX5g/wTP
kYPC2C6qwKWSWYSZBofWEgbvc3K9g4ll6XsBtB6/+wqoSFJzPu3gXytfKwpuvy3TrD5Ty63qfYTU
AAlVilHLvgk98UxTGwefNtc1MHgC0/NDmEOgOai+nRj7rrOq3zNkGA+A3oxm2ZNKwMMHyo7XeWwg
OYoAuclzbBh/2xZEa4yw04GOELB+Mh8oDfERHpZ6DaRQF5Qgiuq+aBUx7lD7dr7LpB+vUHqnOo+l
RgPyqG2ooknTABXXt034ZQCi/9XHKC88DpmRUXfisYbjGH0xcc3voPduK6Y6XUOYIstHIJikrBhK
JNz9SbQmfyr2vZkWCH/zrpOAgKYGxuFgka3uUQD1qiOKRxjE5wJXkbDLHJfKOvAVqLCpdWvRwgdS
WccAIJ0mVZ5Uy6Q+I4yo/B1QhB336SREe2dHlf6RnA/klu+QGO8mFefQY2+CedkJgbCSqapGdIP3
CXySIqOhsof8CPoo1G083A1TkeVtMy+RQwRtRjmp/TCFKEhpgHc9L5L+HgOzCMkPbbI/WbxoaaaC
o9Dxzut0iGBgP/ESKWPc1PsRfNhAG4scTqfoUxQQwDke8D/jEQzAGzWCDOOQNqhs67qusuY28mrf
OoSd3nd7W3gUI5Bf4b9GV0fsoiz3voMkqp8dUKEkqZAsfgmtNH4iENaxTKyRlV3oDWLxA7q1u7BB
vPQAtc18dlSqv1cZVepHAGPUl/i2+LoFY/+IxNLwXWRGca9bGNpehfRwvCNWNaZzrDFh48Y0Zmkj
o6JvfTB1iMd7UTLB+DNYVbLHVYOqGlqujrpDaQvNArvzRpqlUfQzSzK8WbM6U94j6pSg/SbV6jaL
M/SVpWWXpzTEwPHGgXJ/pzZV7MqAAxmPUIQED+gdgEEE3Qx+SWssU+68KUyfwXho8PwQ4/oehPH4
o0fBmPc1aJN6J0Y/DHcUhnn78BxGdJbh4OavqYl+sgK9/6JPTf7gCSaK+mJGISJT0K3HQsxALnfs
1W9RKjLa9G34FGtzhTVMjbFDZN1mvZl4zkG/G6ja8NqDREDyCiFA+n30Tc0RbdXisIOzoCDkAO9p
Cp+dUZPWIQBL6FwVNKiLHQkBnQJElQUkPY3LGoHzPkAoAoMtmL/Q53Buk/0PHn8jNsnl0Nwxj7zK
I80L51cX1bhdy1HEm73QhT1rKsgvwjFnWvKUokbD2ysDDocfxQeeWEN+gE8g2msqk1W5by1NPCDj
M3yDv1h9i3ix/KCX67c8+KbBTeAWP9H/bFxku6uPAxrlqAwFGvI6mmHxxYhAMhD/AfMN9CWZ/rFE
n7S4LlUZIKxROR0eXG1BI+g2BNePPZUFj0A//vtf/+v//O8fw3/6v/KHPBlps/8ra9OHPMya+r/+
bf77X3QV5n978/O//i0NoaqmMB1QlZKCJxhU/v7Ht6cw8/mPtf8I1DCoq5pGc2GkzX2HFH7hBd3D
5SDWeRDBz5Km5VBVcyzdsm3jPMgAw8yulcR3x6EW92FIl8VCHGbPAQyMAvfFbHc5oLMW0OaDAJja
mBIsAkp0OVUd4YnnVocR/N0EEuzqee9d4w2vOvfg4SMMTsm0rAct0nsHzXw/O1z+DXLlNwgw0w6O
Z3C7TXH+0ZlwQM5Pk/IcRpMHiSBzeGmBdtW7nz0oBd7YmKB68z7jBX45tKauxWagKdKphiPEIram
qxEanLHvRkM390F8SOeoWYFe9RTnWopY/i7pJ7+n01ed1KwJ8PJlSW78jNURePEr5mXxYm11dY0h
Qy2959HIaxiRKL/oIICMqXq0wnD41UMsBGUdVVRxLg/A/H0vVvWfBSeksGy2oGbpzjw+LyIn6MSZ
CZnAs85rmvoEzYHHutAiNMjQDDpdDmavBANgz/K2DWlJdR6GF8FEKNSygiHlgump1CduJV3ZDZoD
RazDPvZuxvPFv4S0YcEWWa1vhF/bXFzRQD/h/gvdXuxgiQg43nql79KCjq6cIo0+TFlWfomdDD2f
hOrJxsJe21yQQnS6D0IiIDcfKS++11BGx+9z6buAwODYTapjH5ESjTBYxqYIwzhu/gEigT2CYsLV
iPIEHqbl+8ujvjbFkrOB5FniZSoXo06vCczaVPguuB3vuicjPhhjLai1Z/X+LaEchy6c0EEfLnYT
/UjiYy7hakMff650dNeO4KoQyWo6kMN/H8y2iAKLUUohtcXoapyR1AeVZ1iysMwNh3dUASsBDLYW
Cv32DdE4kDmMWLj8cx6t0Zx+qkHpPgdlpSkHC8uY8apXakw/ata0vLocbm2tOrx3BAcj5BN9MZJ6
jZ9QTm3yWczCe73U40NcACobA8igvjfmG3tjbZFgEaOySKEasVbOPy9U4a50aqE8my2O3YUDl3CX
dAA5HZNH08YyWdkXturgoWBCs7d1fXHcAawdVaWwlWdJ4rXnO6dbrSpz/FWL63rsnH9IAOWVESs0
OOx86MTGvlz5WFvTOIhsVcIZcBZzWei55tnUlNxGG6Nr3qnNHWVubB9wnA02Vqk2j9zihCWYLaSq
cu6ZxmImwYoje9m0CjdsXmXvpY8ValBkVUhhSZbHFBWVcD/xyAA3ChgYygjuBckxkyV+RmVdmOnG
6K8sLZs3nWFqhqaZIMfOpxqMcjoAVmFpFVp/gn1vZDuaWjADh6a9pVMNFfzyYl6bb+ZaA6zG0fBq
vNOYSlQdiNRFVPu3LwFdHeDpOoilcvZdy0kJP+AnlBw9z7CvKbxthF+bbkafdiyToKnaIsfxEfXS
EBFMXMRAaUva/fQABMv8lnHw/7z8pauhDEmmaKi2acnFZIPlbGsEvyO3DUnb9zSooFP6TduDZAWn
f3c52sp9anPwWZbG5Q0tQT+fSXR2YbtCNXGTCdzLU05PWH2gHF70n6oplM4e28Uu/eHBxD1V+GKb
j5fjr60k7nEu1DknBhlxHr+oPc/DfhSMm4/E2i6gTvrbpGDyjzRq0cEAAMCzsXhXB3iG3ZmOZsE/
XcwlyEAmOFYi10TTCx+7AS1FMrYumT540aB9vfyBa9FsQFu8ZmxBgriI5jVDRaGhjN2yHrwUslfp
T/JDSmtQ/x72eI6/JZyjq6rEzorOyPl4Ji0GbL0qIzc3DTSeKaop6IyBcr0uZQ4W6n8WbXEKezql
MQ05RNeg8DI9juVUeXdh7oifdhOMx78P5qjCVG1VZzSXnyYQ+zI7JQ1daOteAyM9gf9MtVIYj3rj
eGLj29Z2hkPSpfEGpQ/xJ+1/kXmlyAtg5zaGLsInXQp+l4cTOHkNdJvhW9HJ720HNBvyjPVP1LH7
5g07wzENlow0yFHEIvMr4C3mfiFjF56U/FZLCJNa1MdH/NiMRwqIFN7fML6mZRmO1HSh6YuV2uCs
HOqlHbu9VqnTwYkVgCggPaG5pGpJz/MN4WyT28zUTZLLxR3SFUHXFMOQuFZgIBZQI1KDGiXupfvG
7qsPl4PNg7W4QQHs2uQLIOZV4Jfn22L0mhp2RZSAf+vt8k5FUNu46yEPbZwtK8fZjH8TBguVi1rX
z+OAIfOpghup66WDlVwh/iTgQYd9NV6JEnu+21wmZryxMVaDUlaYWdjobSwTr94IwM61Tey2AwDg
XTSYAd3MduhBaeaxYV1pUwX/9PKIrpxrDjvRQmjE0enqLZanT0NF6KUau4pAFxPDkD5qZ/JDicDy
AU2bSN9YL6tfyV2lQVcmm10WTzCcHPypzuFl4ND3Ba/f6xGuCO5hpYa0GvIAzdZjb757lotG022q
KcyobemLuwnOeE23rIvdiYr3k4kmhtgjkGVRcyo5Ze8dFFS1k4pUf/r3tzKCvrpGYutwNTqLwZ1g
BNseKr5urhZpeYX1NzYhcZ0a9xjs4DYZDLoRtju/8CDEVkra2Z//fnY1E/ydhdaDSmn7fB0nyLZj
gWylrp7G+U+7c5R7q8MgHaxSOZz+PpZuGDwY5gxElYuDwEHagWZClbmlX4p3oZZln3gaeR7Qvebb
5VBrx4BOuurwZsDH60+i/eJMV8yGVITqsQt5iTY9ZDmsnWtJanU5ztrmgB+CfgjJscGRcz58EPr1
3mxk5oKOEd/buX5u1W2GQDXS1G+JJeeVwkuIgIu1kuLnUbS6k7p2LZLryJzyh8zi+bljhSVXb/gu
Tk9V03TdePVe9tu0b9vMTNwypttzg+ZofWqQerROGiSMfy4HW9t+qAUKcmGHZWjPB8KLyZomLXBw
nknduIusa0tRQUHCxPsQ9xk19XYYflWmMdxcDro6c9RmpcG7jmLm4gCv5MzeSFj4FVSodwk+ez9H
UXUjOCNFqIfLwdaONF7mtil4p0lNXU7dYA4JoLLMjZIskacqM7DXDDW4tnuk6nzE+zJguW+YQx7p
AO0c0htu3vNhdZIM4yJzYr2oVY6ytZPD2jNG+64ApL5xjq2NpkEyYdMBpSZgLmJR/rN0/MlS1xF9
j361nUfHXGBwo2gQ9DZupLXRNHSLFi1yiuztRbDQlCEwcStzjRaZkCujK3EfiYKqOmrIzdmYeaTR
xt7bCrlYLXbkjQix9pmb1orVvqMF1eE6g+rz3kZi6QlsjXr8+yVjsFToJFhwU5dZaVQ2XQ2QKnfp
BEJQCJzhvafMwOsuz6ybUYuyj28IyEOJQ4wHv2YuqrtiqqcCmmeOgUSQIhGHXIqF6sW+Tav6jutp
esuQvoi3mMUewnKCO0Hu9ggFNXwhk0jp0fxF7p19S7TC3qhtzptsectTtqfaqHOyoRB0vh9GhLdr
HykCV6rYgR8qawDHVOd2ubE81/YCGQL9CV1FY82Y19KL46wYWofen85AVm35BR1H5RoBjPyxGZ37
y1O29kUQJ3USCHBu3HfnkabG5qbNutw1Eig9GD5lwbcyCTZTwLXVT5WC9AgIGffcYvVnfhZheezk
biQr/xEZyJl/V7fXWjc8ZWVlbBwmW+EWEzUjW2HPRrkL3TBOrzq8dHbo70A0GoDIFgdL1m94ctKA
VP+8GjTmbpGakDc7EyzozAVQqJqIvgDFs7y0Kj+KCinsjetgdd7oCgqaSIDZ5eIDA6RlsQbsc7f1
hHyIEHLCHKYsxMYVt/KwJTUnuTQMjZNk+c7Dnzv26lFkkANGC80MPVDbEwrr5ang5fJudi9DatbD
JeIeJxbjDfv7ZfR5EF5sA1XWc7pikxpNhvro58jxXKWplju7WDqY2Dm4PGyEXBvXeUBRNUKkCbjo
ecisshI1jbTMBdQQ9cDpAD1eZZ0q3xSHl5+Y6xPINZ/HgXhPQZ+ngptqdOd/gL3piweH8o+yEWht
JwjaCOCbNN2kjHUeKJLDmENHZieUYaqcgrS6BW5+lSSZRHIp97I3XDos/jmV5RlEi/U8HpBhT+EV
mLuoZUFXQR0eMR8/ma4rMPjWPhBOtbEVVteoCdaVE5nDWc5//2KVIJsXY8ml5C4Gu9WtjeHKPrN1
4/dEW/DEG79+LMD23oDe3LrS17JO8SLyYstXDRryID4Kd6rBLCtDP6LNU6cA27LgNMkqf3YKT9n4
3NWglmULWhrUtpfnTI5+ix+g9O16NKjRqqww7Ch6G1AbqcxB5Rhv93Zvbl1JqxtDqjrvFKFyKcw/
68UoFzFMsgxxbLe16Z2cYH9I+zjVgL4vX0irn/cizmI2nUmlIhFZJC19ebRA8/3QweHAvMXizEMy
LSnvY79p3l2OunbhWujpUdIi/ZTLNRSaY1uo0/x+mFJlOEUD1Mer0hgKAzP3CCDaG8IZYBnnyj1P
lsWm5NVQtwiPxa4pYl35jhhGG9+rrSgs8Px0i6Mvl+OtTR5SrSr9F5MzZ/nGbMyBuxeZdddOKgp1
GmLpOLsiqDKdLgdaO23oD1DM4ttgGi5WiaWVAnUXHn0yzsPvTa7703VusR+uAKzW/rESRnv9hpDz
y49iL11vc3ETImphqCOAOTevIRx9cASAmd8wvJv61kfdCSc8ERrVRn7xp4mzzAT5wlmnz1BNztXz
7UAPvZRIMyjPEZKi4ls9BXp+RTaVar9gh0CYBGab6Ke2cyz1Q9IjAI6BatUYyFDDrg7ancQJpjpV
ZR2E70aSvU+XR2VtQfMuVeeWJ/+77HnWjeW3oEZZYaDuP2bYaqABgLY0cFvH+Xg51tqWpS8kdIdZ
oF6yWM28fvHoNhQYhHk+Vgc1CIr+o96Y8O6Q0An3aNp9RUY1tTbirq1qOb+I50bya4BF0FAULg02
bVe1ifMZgf1Gga8M/HTYiLS2rOcUSJ9xUiYN6/PZzoYKdlAxpi6Ek9w76KE3/tbCRL1rYi/7KmDg
beyjtU+jJmxS00AW4FXBWyY5HhBjyKJWMOp7RKCsSk5Vjnjq/vLcra2TefMYFo2n15gRbjAxIQuX
uU2cGIgcalXYXtvq2NZXdTBCFbwcbnUgBYIYFGcNGOCL9AoRljDvrCR3swatmFA3VET4LB8IYhNK
oMmQF723DCV427n5TinLWiYkMcAyVVcyV4tsTiAYPnRDzDbJf73h06RuzQkda3JZW4vTYsiShsev
pTQoN+gtNNU9ei4hyl3NEFgHtPLSemM852NmeQzNg0kHxrbsV+X8FGB0PPYG6SqY+pkCkbU7z5pq
JGrtMd53tq2+A27nXadRXDxQVy2+X/7qtb3PM4RiLI9VXqqLCUWAgtOdjgHumRj87bwGCUFkmBsf
MakCuJVag+A9QBqyPl8OvLaSHGv+cAcsnaktD+ARVa+Ixz8+w4oKsBob2Z3VYct6oBlcf6pBsE0b
ScLqt5JwOXONil7f4hRQi8LoZKOkbgN4NQIC3UjnVlGAPH/DXTSo9kHVeDk9P/QJt5Lc9dicBDOW
jRNhMc5lUogeKbDMnXCa++KLKJV32KfN6BwklL8MNtLZqCOBpNvohq0dEDQV6PlLA+7F8kZXcdO0
RqWm4h71cBzzIK6HO9vi4HuCf4wG7MaKXgOwgOhCdRLgE9tWX0xsUQtHs+OIunvVa5/FENwgGErV
XW0H/12Af+dXHCiC2wjVqs94aPnvuJjSj+gMiMfLK+z1kHN/Uj1j0On8c8GcH/paOOR4w+mZq+DC
gsORIu/sJkUQu6zweYeqS0F/B82ufrgc9/XKJi6lyT/XDRQ44zxuB/oi7KQduIbsipMObS86snFF
s0/CdpqnuohvLodcwaXOMS3QFfNT/1VCisKz0mmlE/HSbmLMReSUXOsURftPMFUr7BQK5IBuh9Cp
k6vRi3/yTKgdHx3hodA2UqvXRxo/hQeAOqMY6SstHgBSNo0qWlRoopKXzRRmw6+iD6fwFvFOaPre
YA3NSUG/jBeCAjVB4AUlTxvjMacs5+cqPwLBXYSwqRJTdz+fg5DSQCYwkHZh5k/XulJhlpYZLYzC
uLaOMgyT+xG32mjHIh7d0MITHIWwFIYM/GrkYS7/nNfZgEHqLkhgBC+vV6jhAkB/lVcDJMDBtlCL
MrE5uqKWh8z5GwKBU/vTNqUsuNh7+YiZdKL5gVsGCkrOfR6jiZvIBArE/yjQ8tqodMRIyqgkkOGU
1yFFiugoUc8oNiZybS+B2rHnJjAQUXX++xevVrtS1Ti2h9CtMQxD90Bnv5/MSZE9Epoiyd5D4C3t
q8sfNy+O5eLhSqJ0C19A2ksAWEmrVsl8PXQhBufBHeIgw3dHS3xk+jNkJUFVBMMOh6zulI0lJI3L
0VcO0LllQ3XaUnmgWMuniQ4RQjPKMnQbvFg+S6gX7zo0nsXV4POOgWEUGOZ7P49gJUZUa82dNnS9
hUGSZ2u/skJtysPlX/T6CuEHkRHh7kLdnJfh+SQ0php5nlNEbtSL7HOCfDu9lqabjlbKProca22r
6HAZoJzMwKZlph7UhVZrGJu5aFZ6w/0kBj27gYQ9oLH/lkjWXKW3ZvzGIhvgjPZi3A75Kt+0xkMB
crb5nTRKsdVVWRs+cmXqd0AL+HNxFkUJIotSiQH36Ml7dQjyL9jt/IDOI99yzqBVSAt/3ghUQs4n
KvEU+m+tADYhscxDeBpHqJ2kL1BvIM/WznjDsSy2CGgeU1+8GFM0cMtMsi1RNpHjE+zyJPwGaz2M
oGwHRfgeUfTO2+m9WranTmn8DxCaPWvjEFq74F/+Cv38c1WjU3UgE5HbIHmLEFtijyccYuxD01fm
rUiEfgeyAonAywtnLex8OEgdYIH5CrAR0cQVWGBGEMH6DGtO3zdv4Air/4Czqurd1ApPeaca9aRs
nEtrC8kUAswRGGhgYovEImz7IBfY3Lgh+HicrjzyF132WGujuY3a3+XPXI1GHf1PCQI47iJjdYLR
ElE/RC5mNMmxHAcIwyEeAmg2hx8vh1pbTpzuYLZmfD79pfOJzDuk5tHMjFw00zwA3vpQ4HFAMozV
R+0LjLJxEHlAVCnGSdSv0CFTtcC0ny7/irUPFjMWDiyxqYPbP/8VFf6KU2dmOPF4Ap6YOoRa8Zin
YS/Rt8gNufEama+u5S0jyAcAVfP6kctbRre8ALohV2hBoedXJ9TPfasr9xjuWp/AdEcb4da/7r/D
zQfvi5vUL81RmxDTYIwNNKuGEsDvYzFNwCt43IZbt9jaJvlTUppR43POcx4urRtbr7Tcd63WzJN3
GOh6KAbLXMXPq4oc5av0yn5WiK2s4g0Ldy5RAOjg/nhVOuMaHAdoUcD1hdU/dV0elAgmF8nBxmju
Dbk+LTwAzbRfubMWK7cZe7C3FbGCUuvRttHEXYnyB8TaKDgEcpB/3cCe6RYq2G0YhuJVbgClccys
WPGRkzCz4RCkGHChetL6Gwf82moheaecTmGC+2RxwEsElx30mSK3bsrwQ4TK51x0UeK0RE1Hb/WN
z1rbC5ReQBaCwAWwtdh6TtqluIqTrg/0n0YkBE3xTRlz42gjvfl5GozNu2P1A/8AGhHo08jMz9en
EVMMxa8ucjP0K6+SLpiVpeK8+U1JxmvekEDNcNS5q8aFuSSyQfz0cwnE30XHoUqP1qjmIwIpStLs
8iFrNhKb1cEEQqWDpKImuERrWrVoMHWRgdvTorgP7bq410BsHkDhzLx8NSRXvHxyrkWk/AiyiQNN
p8h6Ppga7JwxannfoP6bfRBT8xsFtPgxK7FY1fou2BjOjXDLm6myLKXNQzNwURLpD9mERisC+/GR
93H4e6Ka8Ostnzdz4QQQ7VcNynZAz1wx0HAJYmn9BAh3L0YMBPZZa8EhR+v4DUc17UGqxiSLILcW
h0ppeVi501hwUa1DYaVQyvGfOm4850Smb9xc/ri1xw5bQJAw0luiNnM+d3ru1H1PxcJFslc96tT8
rgtg9ndWoDo4NBt1fmOm6uxWpCvfLodem0eKnxCJpQTJtXzo5Jh7qBWOdO7YGF8SBLzRm/Dr+A4h
B/2+QUXo+XK8tTuJWicDywlDrXWxTOM4rUWmDNAzkFD6RWm1yQ5pHmdHtLmx+KQ6co3csD4dL4dd
O2ooefEPiE0YgYvprCVm0aZsAVK2g34z9BSi9pUFiQn5eiXd2BurwXhmUMw1dVrMi6ytwcih9tUg
AaXW1S4MaHaIkF17rKTZDldv+DKwqLwEgIwBIT5fO4kKNT4SSeJiKp7v6sZJH1ERp2FUi+AtCYUz
Q/6AzIDuXzIcEddLp67SYnfAGXO6lnY8fbNQoH8IURjYNWOMiQF2v/j4XP7G1UVqwgnhBcz5vayf
IsspI57EPEijsvpi5rb9nkR2Ok2h0evX+JbZcmO9rC7TFxEX78XJDoXd2xbvxVwdYXCioucopf8I
UMDcG+OEKZ+VjsHp8neunQOONScVkDTIRhdR0ePr7HYcYU1QwXtMRGR9NIxMUY6ggENsWkeceOzE
Uk8IQmGPfjn46iDP1Bc6WGgamPr5QpKlQFUQhJwb1dX4bjaNtR/RSvLeeQryHjdFRYq19f5fHWYb
OgpSRJw/cv5NLxJiLU2qwGrUxM0yXo67CVHPn+ikh1+6CbfZMdD6q6zX4nxjPa2MMzgstowEn+Tw
1jgP2+EeQ6khjF2rHJ5SD7XYzo6x3kDGCVl+VAWC51ibvUXwyEqc/eVxnv/PF28Ogs8tSQimVLcW
h/2oj2iHZ3XsJnqJuhQPreYWX7Vkq6e/MrYgnOeyO1ndTPg7/0irQkOOMHykYqVHRQkQawGQhVpi
3zWfeweIRhaL/svlr1s5+0h4dAAgHPCQxhYzaiMhDykGPhyLfMh3AU7L470SFhFeQnlTBH9fqiIc
BxJ8P+rMS/ImzoVi4F3ByVChceFokXgOAIVt8e5W9obGOW7N1WyOnyU3rNOmeuiQwHO9fKBgrWGP
Ja8aBLElGjKYopSB7l1dHsi16ZsbJ+ABgAqxVM6nT5ktsyqsRdywN/XwCXASEk0Kkcaj3xdm/tUu
fbXbKSWKdxsPj7UVCnycDULBjN7J4hgCnAsov4N86xUj4rvREBTlAf+P7voNn/gizmKF2l082dD+
sX3ERQfX9tL/CMGhPLbFhH9gEGoHtN7C75eDrn6cyRKdaT4zieN8XMEzT0jAGqBrnLzpPsRxqXeP
Fv4kh7fEoTTGE4DkSl8MIra6Es62nQCCHA310Nfq5D/l4FudjYWy+kG0FsE5gIZ6BU6Er4tTSJul
Lq5i4hRnYvCPwmml2Di3Vhck9WDUzWdW/LKvkSTCQ0MzyFwLa9RPqAIF2tFAoCXZaVEtkW0TRq1h
jUOBeuO4Xtt9NA//f+Rlo4MzDJNF0gwXkIz6QZMQ4XccPRpOkllqf68bxCsvT97at+ogdZHDANXN
NjhfJIqKrA1nNESRFqcuDx2h+6Ya0kc1GP1jmuQolKMDGW9EXTs7KSs6lE3oX2jGImpYmlPR11nm
enFEYzAGTPddNH7Bk86Oflz+wrUxfRlrsTzRa89J4kJmMzSaz47SoLFXl7m4HnAFf+wwkX/6nwVc
bHZUVehWdrSkU/BzfJxihdkRw9Dio1br5pcyw6b6DetmLp0AASI3FstiYgAzRC9CtiClcfOEHrZo
7u3IAbY3JbZID5OMrC1+/9puhCZizt1uylHLXYLfG57WQKlcFN7rEli3YaGFhyL9xnCurtD/jrPc
EyKLSrA4pP0odH5DXn3cQ0uFp2zHwv4ni/M+vPFwcN9K2FaX6Iuwi9OzUSukgGWduB3Vdw1JxNTD
bKREyfsUeIMZbpxta+G4/v5AReBXLJspQRN14xQC4SoA4FzFmJ/ekBn6t12fhv9cXp9rAwpagKcN
ZX2VV+L5lueaKny8q0l/dXP4MRsK3mYGfgK7xPZPSNBdI57Xbkzi2ibkeIELwz+z5NB5TCtFlVcE
XICgjxCEFohZ32BdKu96NFtRBYXUsVHWWAMpgPDGgBhjCt15Jag0xlbeWArg0gHFgG8SM4Gq626U
LsdpAXuUWfMRN2pEHgekwBW7aK5En7VbAOXVebVo7zoG6SkiH+cfPjlNJVIDFQrFp7+6U82kvfPB
A9l7XhwIqb5haqFumQDVdSjUi6NHRIrE4IRmkYff2A1O3wWOeTiHP1kpsp7oD9nPAy2YjRN27SQA
ZMS1BzuOmtXihDVjaPWjSsdWiAD6VjN29aFGHnQ4XP66tbEkkSEDtumFQek9H8sE63bMI2BNm4qO
KM7gFe3VEE+lht1A6W0AS9aDgSmZe9BzOnwerMv7NgucMXKtBjUWxUuUWxU0/ScQ0+3x8netbQ7Y
vIBYeEigQ7MI1RgjximKwaxpqh2hi8IfQ1CODzUiucPJEV25MWNrRwDKVCZUIGp+wEXOP65MczWV
eG67bVMZOJDlQ/8d5BbaiS0aDs1BoQVenRBZ1LYy4bVhZTsAlYEJQct9UTGya6/kQqSwEoL6a/Zj
WGjHiQpgf0DjRG6k3dpqNEHnFNQ8xcblscON6GUjdi4unlXVvkD59h/K881VLkvjpOCQeuAQaLFx
t8b+o9m2VrcPA8t+qHH+vUMMnGagPUL+3MUIuH5G/cy6uTz1a/ALjTwT6CqcWaAIix071naetB6/
cMTsGDszS16nSjX9ihFewpRGi3HiEsZj54wVSpmt1rT7gneffhU4/cZvWdvGPJ//H4Mdyvxiapq+
V7XcBNWV5HWa71Am9sN93qt18Ia77mWgxeoLI32o4wK9hSZV669TMSV43ANk027aHDu5jd01nz7L
KoRk6YL258p7Bc5S4a43kY1Mziz2nO8nvVYwFKmA4uzbAdGyuYR5j/Na+F5FAGV/eX7XgtvcQFx5
8/N2CWYBt8dh7fj2s0x1tOXrSDWKhyb3TOVjEeljdCqRMY/uqzqLm38CiVPN6fIPWNkBpPesf2pP
QLSWcJC26IOq5nc9C73x44OTJK11bTYga/BFCYy//1yOf+A73HSURZbv6aSLpUYJzcFgs60+loOW
NzutLJ3pSmDjFx5kVtsYKfh99U6psOB5w/03M0nokSIfS5d7cUPoA67AcWk6zxrWefYsQ8vRiipv
6TyOmoPSu4k12ZPIwnJLJnTtqAFToCOrhawOytWLjTxbvpQRcgzPVkcvYN+1AHROij85D0Va1NYV
QrB+9oQlKEZCttMrz2TP5qOh9rV3VDynqg5G0/XDO9+kJrCfirE17scBg0L38oJY/6F0WSl80tiF
vXR+9hvof2McrXvPzoBr1okKXRTvVdGND5nJ9d0pI0rXWkdNHLfnYWpvPHX2cwiQ+kQOv+iEd/JL
rit/ZzqxPLEa7JOWqG9AEPC6mKF4XL/CXlb7K9yGe69Q7Wdgm/h6YrSKgMeY/zC8vp3+Pm0CgkoZ
iCyGM3hZW4sTRfHVNPWeja4Iy4MwJ4TAi7LX7pQu88toV9Z9YO6RqnTCDcD0vCwWp9O8O2mIcSPy
EF4sm8lXhhkF5zzLskusQ9t4yS38H178ZoaxxYe6EvnvhPTjK1i15GlIFC3auCVXkgGKQ4KxBolC
u2pxHCcojOP67jnPWNYgvJ4pI2jHIjc/td6E16WODN7X0evjLbbwStpDVkw/DkYOm2aZrOp+1uLb
q3nPdN0RFEIgqsz2ERDL9Mqf4vCUUh7PNr515TzW/8DTuQpsOg+LVGsy47DuCs97jr2hCm+LDuHs
KM51Z4+iRHzEqritEI3GGH1nTEH35fLeWzuM/2DV/2jvaMveHFKhmRZoHTSwVNHHA7a5CSKSul0a
0XVnNtUWyfwPqmexukBwMMogATgQlxp4fcfqKbHjpFRca/VOLW15M3lxrn32o0F96sp8/Bg147TP
xrDEKmfQo2tbyQoFFxSBJSwC6+pRsT11o5i9lvaQ8cygU95ory9lU2aN0hUo+yL8F372q6m7jxkb
9NJD3YoOXd2l7/MJTZ2DkSU4R6Nl7zwkQZcYpzCZh+vyxKwsRS5iFc4CFWiqM4t7w4PJYPUjAqOJ
R8uAR6GIzF9TEmKAQ1UKkpo0aaZejrmyFHmFo3QpHVpQr5iIKU1Vuwl957ktpXGbZ7qK4hRKk/bB
scoY75k+9eoTxQ/f27V9mHifL8dfSff4XOqoVL7Biy/lcLVESQu0leUzQqbpl7GEfLxH3xQTlMtx
1saWroWApADNCeWI8/sGJLNeGrJwnpMwxQwlGzX1nQw6zTvVTlDfOn3edY+XQ66caAZnCtUb4lL7
nvfhi2bboHVOHtiK84xBSn0XQbsOTk2oxzson7m1xxEFmZHcR6XtcDnw6rf+6Z0gkMjpMs/5i8Ci
7azK6XvnuQ5mCkLhlXid6J55mlV7P3WaX/29dhlfSumd4wzom7XUGOkgsY91mHnPSRBBLwp1/wve
2DSnKdqqh6Kdfaovf+PKIcZNxRN87ntxaSzms2pznLi8xnmOOUyvIM0md7Ee/hNXwxYrdW2Fkkly
crEl0Q1cTCOi+2VDBmc/j/DiDl3VWHiGlXpuvmHW8J7GuGuWYX11SnbYneMdo9jPZlk3JxMDNwXD
Dyt6MpQQU8z/y9l59caNhGv6FxFgDrfspFayJQe1fUPYnhlmshiK6dfvQ+/uOW6KECEDM/CFLqqL
lb7whqJU3i/dya0H4B/Y+dyUXT659qDJGEtA9klpVh4OnvQQAYQJG1vazozbjVrG2rYED8ZnpL44
V6Kut+UQRXESxB7FH5xqcEgqJ6y2VQyiEswM96VuhO8XrGCCVN8A2RFqElVcj5hoIvd0PfZeXHbk
waJTM9uKZNMW0W11Zn+Mo1+PgxLTgBTN5L0UidM/Z17lpMfSwFrSpzzsBTtXb/N/3r3/55aL+5vX
B01kMTVtdLtixETlRdH1H2aQei+TMb3UaWU/vT3QWgWTkWaYMnRJ4u1FbJgXw1jHBikFFJz0lLe1
+jD1MWtlKXVxKhRcZjPLw0K7VGL3xepxzNMbkf379s9Y+cSg+ghBZ2kXQtVlWYB8TqbRwOZBKfpg
JLb2pe/baMd4+aMmin5j2iv3C5ky1VLKNTBSloS2MhIIkASe8pKHCVH45IZPaRBpT1Wu47v59txW
bpg5+ASHrZou3PpFOOilFcK5uhm8KFNht37gBWN1VOO5bPr2QCsfEekPV6PaRtRJMeJ6n+qx01p9
gqy16Tb4aumaxK2pzi2lubGoUTVfEGCd9I3cYiXC4N6Yz7wxI8GWXxIbzyCs2ymkK2QbxaeoCN2D
pg+dc7b6ZjL22tjp0YOIwji7yYdqa+OsBXmMD4kaahjZ1XL/Tlpl19UQoO1fO1p31NlInt/j1oKh
Li4+T5oV6mdqE8DB1ULi8DXM3NS+zroThu95sLHYa2vAT6F7jArSTDS4XgMMBVK9cEAzYyiJF7A2
OAc6q8iL2ymueIk1aZ/fXvTfsgmL8Pu3hwWnF6YB8qLXI2JsIyD6YrFQukrlnCmOWJecTKi6GXst
cgpq84ikfHTc0Aj2kRCJeemyrptu3anI1aM6UCG6Ccs28vB3nbT4USKb1Po9LbH6CJerjxGgM8Og
2UF8DPqXgWf0Ad66on1wm7jFoa401RRTpqzHcCoQpnMQ4DogwSZBW/98e7Zr1xUcMuw6ZlljuGyL
u3hUyqhrZBJe+ppgOcqK5tkObTM5mKOLT5md9nD22zG4jIZ7DCOMgo5WCVTm/XE1MJlZZgNtZYi4
i2UOU4qIvYmkfWkTTqdoBVTe8CHXxuLz0BXOU645+XnIbOe+C3Pj8PZHWLu8yLVmsVHC6legzwqb
lC72+AaJpzVfgxidLd0pisZPQdtsjDVf/8vdxdswU58pt5FJXe+uWAJcrawxeClqg3xVV8Og3gWd
LoUf5v2Dg8hsST7las2hC3u19yUxa7JxqFZCbdrN3J7conBZnMXrYOiNrMd2zjDNCCu/ScuM8FNQ
ROozD0rW7yW29w9jaw35f+//0sQWczeID0Bt83r2CPXj/+m0wUugifJgN1h0+7wQ/UFF6f309li/
FYBffWpo9LyBoGcB8F8PVlUWBmb4cr4AQr1g8YUlQBhm51jkwb2qYNO0wzl++KgkZhkebS/TMSu2
MF/1Y+jYzrHu6kFs9Tfnt2n5m2a5PfpgKPK9QmoVyWhpUadTTLDd+F4OpvlRF559ckct94H6FZ9Q
rQPjp9rJhyi3jK92ZlXHplYmroKWFCHGxMPbeOfWtgOLgo4yVedZX/j6Q0lEVWrZucGL0HPXPdpY
q6k3Zdrjct4haKn5qqOUu5Gm7V/sQ+hx1kz/AYy8RJSEjldpAkWXlzhzMQp2mkF+UCMX6ENIT2E3
KUDADhBsG3fjFK69Ku6ME0bMGDbJEkATRehKtqPhvRipNe3dycJLW7JBikQ7G6PRbyz76nCuMRf0
IR0x2esPrE4lfuptxLb36vyLPVCV9UWi6LvB0afmlpc47jboMmv3DBcpkTydZdBkiyNellMvvESy
pp2OD2cc4MGiKmmUPgr6g3j3VmaO7Wwqsy+1iXaTGbXup7cP4Nq1ymxVi+cFK64lKrE0tLGpB9t7
ia1iuukI2tpDLp1/ZBJ15UY2uBY1zc8GAQtFC0Qor79wnFLetwemaxX9dINhMA6gPMrDP7kKtgYd
n1B5sqc2YLEF0NONq2ZlpiDcAIAgiTprKS8OUKOBVqjzWnlBot/6imCoU52svv3RKXC0N2a6OhaV
B7S4CbbhoF/PFF+FSLZtCL0rr+Nz6ua97jtZZh/x/en/Atk+txxmOim6xATD14PJTh2ki1/Ypavc
5GnGo/ljkGcPHd63e10pt5rqK7v2d1cV6MXMUF7ajyAgluC4DK9dGqmBlTl6osqxr9s6u7fDcZLw
FEb7p5pPcHe1KYruBlVG8i++8FyZmQsYDo2MRT3I7UMlbXAUBJk899lBwpWfe9CfF7NRjY2b4Xdz
a/Eg4Ob1v4Mttk7bWQYgPoQEIjPzfsUAlNUT4pTyVI9oXRNyS0woecp7694iF//Ulp0JWHnAvhUv
RZw3KUWj+fPDVcpJ32mmHLfkMtc2HM2c+XkAwQH+/3oPGKkJxj/iF46qOUy3KdrJ5ik32jjfURHf
FMJYuStp5njEpLBr5vLO9XBlXFmg7jyGQ8ZOP2Y6XOrjkDv4kmegfqJ7fCm2guD5zLxaBKhwc8BP
5XHZYAiiKAyBpISXQveAWfn4wdrPIh1H3c/auC9vOrVTvDPSvM19kXt24reekzqRL7E+OqvEDNNO
qVKQSQpo739cafbaBuh5bRWoycwPFhU8qobXnwXvJpmPAOYgmNky2aUAu3dlHogbpZZYpL/75iYa
phkMzHOGJS3WIIwMJ2+gH100N4CYD029bY9T1uXtaaqi4r+3R1v7+nM3gZIoHSVY1ddTqzprdKIh
TC55VUTZ3moALz7n7jhtXdNrEeGs4zAr+Fpo3S4TeiDqaEXkOeIHleLEu5S694/C7nGI1adZ4Rn4
U4uUFwhaKs/JcA6MRBwAt5a73rKqmxIL4uPbc1/b7RYIbF4sqkak3ddzz1ohsTtRk4v7PYnr7hby
WfWoBVEc+GZiNlv3+Wq6R7HU+n/jLZV3GrMJDbuw44tpJlp3HpNR5keJJG29U+3orqLaEnzsjTTc
2XarOTdkIHjN51FVbjE01za0DRCVSjiwN9b/eubzW0LkkiUXvcir0Vexud1PRWf8AzV1S4pm7StT
t8UOAbA0MdhiP09t7004EsHkLaxE9ZvByTHllGD8fLWrHHNHSKRuxAQrEQmFVC52g+LRfLVcz2/Q
WjRNkQa45OSWxYMXDGl70qBRPkg8ktJjXPXheJIix9IcUkrxN6w0MEpgtgCL4hqyRAbBF5E4cHKp
TTbQiX1rKDhAqxG/9RB3oUj8hl5M8Bc3x+z86VIApfq5VExRkL0PVI7zxSiV7msvxueuyDweJujb
l7ePztoGovZCYIcJG3fVYgMhzB6DI4QCG1XDlNzajWoeYjM1jnlRSvXm7cHWymJAY0gY4J+Rvv8+
WH80ifpBSMhX1AJzneoHFZySx6Ew1Ok2arNI8elH0PgTSaSoJzpn4W2Ov7YAFmjhDJ40zGIjcljb
0+xoNKwIzkjlFw9CbMjCKdEHxsJIcW7DibhIVngeHASSjs2eNkz+8e1vMO/Y5StJgYTzQ6zL0IuU
QuAL52V1HV5yPa2tnYKkpLEbxzIu74ViITaruF22b8am31IXWh+Z3uD/HXmpdKoGqVprAJ0vk+tK
40Bj1+qeMSf3QLAPivOQezk4LY8QaEvqenXkWcgS1CM2EkuRMNNMhcJzgnsyPKYnAIfBLQqTpfmj
409+B+zHvUVBrvr3/Z/6N8RzDkmwIl0srgZwkRJkGwHO1dpjh4q4H3Nx30SZF33tRD+0O1NJ0i0a
8tpsUZiktM6oBOKL3KJKXUsOIcXWsp2MT0Fjup+abKpuK7XPjGOap1ngh8hfb+U0a5AHbgve9fmS
BuU0n/U/TlfJwLy3MY6WqtaPdy5+PGdNhZ+8C9XWeZ4EBveZG9fOHQhba9c4zl6p2Azo7cppPHqq
0L+0IKv/QuNi7uHQCWffg0GZP9gfv8uYBMFdzcZD3RMiHQ8rXuxFGKB4U9vxFhBu7UhTksPPAyAn
98xiNHuoQXzbZngJs14zd2XnDPh11tCHnE6T+ywRW9XI1QVHVHnO0CGe24sFp8AEcUnN0MBLw/J5
mFyab7EY/sPmqTP9iQx+ryKMt3t7d6/O06QKOosJc4MvdvdA6atN2ii6JFM8XejlSPVj71XG9ByA
a6r3ZqNtttzXXgsi2llnZq4ILjna5mjWRmh1KKalXvOtTtAspTrvip1j5K7ceAVXP6tFsA61mybc
crBSz4u4hjsIhzZqdD8XzvREpqCHu3Iw6gy5vXSiBBOX+vsthHjuafxRdaE8QJlxuWEThMAn3t8o
U4MfXRq5926fdsaRptH3Ct+7emMt174rBVYexRmoynJeDxgomR6UiYHQBhQnfacHbqPepo0l2kNH
Fh1vYJBWoiqamfh6kBhSsV92pyrXEJQe2LARqXlz3xh9iTuLE47uLs+nZnyUMtWbGycLYs2PlXT8
C+UghCtRSgXiCDjrlaPfNE3lhHbKRUaavhe6mKV/LfefEZjjp3cfE/IhttAM64YOM3+LPy4fbYTe
nZrozwzo+Az7aTI1catQ/+n2mjuA/+w9xAX3bw+6snWpJuBnPjOz7VeoA1tWFT0gMyZF6rS959WR
t8cczfkPIRzrrg6z7BRoAF03ttFKDjhLwSKqPItgUCe9nqsTarJTLNAcIGtRpQQPXHdPLTaa6UYe
vTo/jv/s2I71hzb//Y+PisOJbodIBb6Q9wb6LsucyCMRdJ1g74ZYDzw1pWE3O3r1wPvf/rQr1x7C
Plx5CKnDg3UXl60Z6VWujhnwCizc722IDccuEe0d7D9932rKuHELrX1T8CMz7Wa2klhStCFqVVky
tYAMukDrz5qVgpJ1RNZvAFXWalgoJACuoK1jkMouInHLbAvFy6T7AiCxPyelEu2gxvTn0RmVHW63
6Wcdx9D4FNbloc565R/KO1jghXZrNzcQ3urP5eS01bGUxpYQ39p9AdERD7BZvuFVob/KJykH2bgv
wIU89bbKzCS80Z22l5+TtLMVv1JM+QyIwqhOplbG4fn9a07cQAUOphX/Ltbc6Tordibgsk6Vu6ci
asb9CGbvOA62taum4C+YwVgBcP2TFkCCWgLa61yLjLxhvAZ6+U9VGDoyUr3dp/0+Frhi+zhJ5v3d
MOlT/PT2VNe2G3gFnvX55QE3eH2yghHukqrlykvgAMnaGUolu0PeOs2vvxiHNw6o0owAWeJxA8Mp
cycCfG1M8XCTihq7ZpOi3Bb6Y+Vlw28C73r0qVFfXxYFy0ibENkAj9g2GI/h45PfGardHGEExl/e
ntL6UBQfCTRJMZf9oSJvlRJYCVNCA/Smy9WfaVD3X0TDW/oXI4FpAAJFQEvp5XqRdJnbiV7FwUse
R+0+LcrOr0Wn3rOHg42nem1SVNmoPsxL9UrJAEvIDj8Ijp4W25M/5k0+7p1YFOhRCK/feCvXrnWi
EOCq5KazSv31vIpswLdND5UXOwoxnI3Vfop9R3RTsUvNrDx7tPimW8+Yyo2lm++2RVJMGMt9jkoV
BJJllcXIqMFaIIIvJCf1D86H+JQ56k8hde9eS6LgROcNB6shFtV9m7b18e31XJm3qxKPoPpBLeBV
j1sJIMS2YUeCknvFJ4yJhnE3dp64060u+25XXvwJD5pW23iuV54y0jUelrljzFO6KAWkFZFH6KbY
xDtu8S2XVYofUWMFvq2k5jNRQ7JxuawOyJadr3By4uW+bQOYFsLClz4Kp/JrNUXBx6EJP2m5TDUe
kizcmODrywwMFIXJGerOiEt2Z5VZbl12EFlGyjjPgWbyXhGEGT/euXxwR1g5MBikjrMk1/W2NRI1
LxQrEpcGfMInr9Dc1u8GRyDJOxrtnVoabuw3ufVusYzFuIsoCJkOnO1DHLwgePMoBI715PZ9ecop
6hwSJ1YlVvHBe9/CeVAqOBoih+BZl8l0NrAxI9MQl47V3JP6mfu0FoSxdqQ/e0KW773rGI/0ctZx
g+P1CiGsQYKkOoo+hQ2JvYMoIQzVb1tbKB9iQD5bZrivjuI83FwapDg2i/4uQtg0Jp1z+rS6WLQS
9inGfXt8VIsbamX1qRSmvTNxk9g4F68H5fiTvXM/g/cEnXO9gVAxFblpDeVlLqDgf+bdpUHcRL7d
U+FG91jB8XTTPf3VzW4wKFm0TdrHbWstdi12b3WU60550bxedfYRNarnbEzUcV+1m1nQ6mAAdllK
qB402K9nmAprRO4jE5eKeOcr9kPiyREgUaZWUYf3RszzxP4YaxGtdbFb9/pYiEs22tZwaNPQzHyA
hulWg+3VdTYPNEPuCNTm3qp+PSl9EgmtqB7pFCHcpz6VxREj8XQXOKF+mwyu3AjR17YJNHREHO1Z
YnAZYAy8BjVwRSyA4FyfWzbH2XCKsfdFRlbnlI3yVMXt4e3L7VXszST/HHSxTRCMLCjqYNCZ1+V0
z85Q5M6JsZs8uGNdfJVVFv6MPPSqutwKNi7WtV2D5hB4QoB9CKouPrCBYNuAYANWdkbRgJ3K3G4/
dIpj72lnDy9vT/TVYzFPlHAb+b9ZKmMpKha4GXYuCSa8WJJWT+mgjM6+Kosi3L89zuoHnf3rQA9C
w1oedl0xHAVDVQxiRlqSXu61fuhN/9Zq8BMfE3XcydKKaKWJItu4ul9FOb9n+P9Hpod2vV+rqdPD
QNYYn7Jfv4rZocKeALvqMhQ3mey8z5MhBuEXbpEFM1Ba+fz21NcOjAbtiTyK3Yuc5PUPMGXvCREb
WE721p2uC/NRr93moGcy58HUi+9vD7dyXsDWwPbgTqVpuCwzCY9Lm7OP1FFptr5Qh3zypUtRkssj
/eyotXvfJ8GWnPrKJCHWkQH8Ntd7pSOZImdSeNItLkD1nbtYLYMT7LriFtajHgG0tqd3Oz4CWeIh
BlkN0gKF48WFV4m+bubI8VKINj0MUa1XN3XbZO27n+Lrcebj+kfVBY9vOpyYUV9GWQfdbiaanzrZ
6Y6fthQ/3l68lc1Kss26sRigeZexosxjAoK4xMnNEJUGqduTZ03Wza8ZRY1VfQI32W+I+XS/TuvG
fU7QlfVOb/+I1bVEB5jQg/sdiOP1jGtZaTHFX9ayCEZKS+l0CtvAvSEgQRi0BTP/9ngrFx7YM1cD
/caYr4IdqSnQnTujuIhUrw5Kyy3nN3Reb6bJK4qN6Hh1cuB4kTRUYbAtIzndqtrACjAKncZY7sao
nJ7po6vnuom0x3TMwo3juDo5MqwZg8YJWcLCNCcc0n5icmXa1feDNJXGF1gdFLiODZ5xfPtTrh1+
xCcpD9L6oa88z/6PzWoL3amzJi4vnI7BT5Ic5c/AUZ80V8qPPOrTITAa57+3B12bIrJ/IGAQ86B4
s4geQ1stUjsaOSGm5j54QlN9o0+s74WTb0mGrK0efArI8/SYsJFZzE8rjaTqxwiPszYphvvcSGLl
thykNj4QIw/Bd1UqdBc39szqV4W2CqaLYiT/X39Vq6wpV8PcuSRCVT+DHsO5t1WH9KdW6e7nKkgf
SjVylI1RV55MXJVM7vHftZVluddpTWCSRpNf8BaIv3jJWPmt1IW7d/tYy3ZBYXmRH42uXt5ESp5G
GwHl6qRhgqETMCs7LdkV9HrKQFNQ7cqyMvOx48B+EUs311faWjvIaMKvOOsMsVF6WVthXCr4yFwE
3D2Lax3lgjYSEYqE7OAcFJM77XgjxU1SoQ8RgpH5i2nOZAYgXFx35LHXawubzSgigVEfTJ7sm5Jq
1b6GoPxxUtvubLWgSHcpluwbEOe1tWUPz/IP9CnoylyP6ipqYIBORStMD+JdMCIMRBgUvmhqMxyH
XioHaZjtLxx80k9vH9a1ZSWMxmFBt/lHXezlYsJCnO54dqm61nloCq3dhQnmQL4QYtzrdS72niW2
xNFW3jVulxkPwKg0bZdPSqei4BGHzJdg7wbPov65x1lmX4ywKfdxI+zeTwvJsxZ5gfUc1Z3z8+15
z/vmqtg1y8sCCwCeyYam43f9xae009Sg4hcU+uQmt3GHGS/9E/fdouG/x5nzFLoWWBovwk09icy6
ctAaqkLHrXcyG6U811Odloe4Lov05u1prdy9bCPMQGa3UiT8F9uXGoxOOd5OLuhesJNKuFv6vR2Y
wQTPrMxQ9Hv/rXQ14OKyn/rJJl9Gvlty0+4bz1EGXype8yJqksC6a8qbYoiLn2nVTx/fnuvK1cDQ
QGloo84UnMVcMSzX09RBWMkIWxc7TSnd9FhMuvxaeb33T5rk1samWTksjDgDqZHSAya/GBGZ8qE1
GzO91FUdfVCNyAGnNZTZj5jKxH+F0uFXVtpdtPGN107Ln8MuvrHsqkLRsCO5eGH9oxSlc1eYbZr6
dtlVP0RQ3wEl+mC1jbwt1LisDn/xmSlHA6tAyYxA6fqkNMWoB3rLCk+dCC/gDe+qPBx/tKo5wlV3
+vfH16QLAHdI0fhvuYPR7E6VpE8zrHTan01djoQooXbB8BEz6rdntnLrguyjoI+gP9pcS2yDJmVQ
eLN7AM4Mt0El8lujDgbpN0ooT1j8tpijRoF7K8L3Y6Dna+GPoRdL6lUuXoUNMtca9qA4BVWec/AU
03rBE3rY+KJru5Z3EjQ4MA5uvMUTCgad3n9qJpcyl12zSya97W71KuuaY6043j5V9Crwu0qzppu3
P/DabUSha3b0BmOHpd711ilk6LWZAtIbROt4N1hQv1zIAL9M2ciNOGF1KGJAssDfoK/FUAGy4FKL
lOQC7Lg+u9XUnLsStmWGnPjzX8yKNipTggLFC3Y9K6UcrRQrWSQE7Tw5uVMV+0MqzcfY4SH5i6Fs
DE5B0FHEXxIWnImNq83mCPVUdZ3fpaN5tCNTdscoc8ph455ZOw+ovvzPaIuNgqvEgP4j2og6nq2N
LwXQrgct6M1dnGESUDlDHvhoCDsnYTXFRgj0Gs/NkQAeiJIIygbsl8VnnbxAUcOO0fH00yACRX2G
jKeu92gpQMlywFUP+j1lOOtTHjdIcUwg+2+zVMm2jAXX9hLKZFx5cInJYRaxgV7JUUuqJL/kfdMf
O3xw7mjM1wfbSpUto4/VseAzkaPN1nPLZMlOWxhWGm70dYXnQ5zLRNuJuAFIXbW0nt/eTmvfGByO
OYtRIvhJA+N662ZWI5SxKJMLfdN2BPSrpf1hVCd56LJamifD1mS/w5LSHm+1VisfPTvCswHUV/X0
9k9ZuZTID7l7ccDANmEJEAw9zNObDHW5uMyc+yLuDW/nKL1vBb+CPJ3XPNe39vdKwEDz2+Utc3nH
qB9fz55OmD2NAoBXBer0pwU0Tzs6dR473/qkrhAFiN0iPbw9z9UxSZrIUjmovOLXY7Z6iezqhHek
K4vkNpiGUtI86YcbKJ3qY9ipyru1uEH4zKmpxXCzTM7iJkTOQY0GG1ynMip4I+uKe26UJPsITdTd
2UnYbw24EkqDmWEhCRGQzVjSA4y+LVWnY8BES+ydbPWhPKRar6kbn3JtyyBNTQJM0s2Dtti8jRba
Q6i5fEpclJ70pBHVOS/NPrzraXGGp0q41BYD9CWG947MiaE1NePXKBOBarhexDgGLaFr0HqK3iOx
xr3QjtBvMkQGlDcN0SLRx6zeWV7h/PP29nk153nf8KyRoqHuiJjD9cioD6loDXvyEmq0x3eOlqDb
gc1IBH06tgdjpxVTexw7beuqeHUvMfBcNQKUAkSR6sr1wEnhunE55D2K+G39UJbdbSgRIvbHMu/f
WxKbg8pZkpcmh0azcbFhh3isA6S4nEtqNuNLLs3hOQ6DaOd145Ys0OtZMRQtYW4cAA6ckutZVXVv
DZ2WOBdJ67M/lAp4AIxjreEuL8x0//bavTr687SoghE1g7sBN3U9mEiwDJ8SM/vmwgg/YO05/Wf2
9vgSNWr5Zd5nW/Hs683C5HSKalT7oTcuNdwnYWRN3abFtz6y8oNZN3XkTxAK7jJPTN9RIRvOaG16
fzFN8nhgabOJ8yt8QRC0djFABv9WebW9LwpVUX3oJ5mPGEB+I5qk1f5qRFx9Z4QMSqeLnFpwEhOa
4dm3XEy9P8DrfcgdGT5EY1IcRen2G+O9iotYSOJmd1a5mDV0Fxt0NGzRK4ObfxugBB1GGSuHVrWG
L3Rb5LGOQhw383RISBy84J0eRjwYZPGwasEjc6+/SjnzIol0l4l9ElrtT8W0a7fci5Z8IEIcYi56
DLOF8hzxzIfmjyIxEh6KtBtD+6EN1Xgsa9F+o9T3XR8nFVKyEX0TQ6McUzdtv1B3aO4T2TwBh2o/
v31cfssB/VGS4XcA9/stSDgDHLlvr39HUbYgRdSp+m7pma0I31CyobsLDUjid1J6iEz5JZyC+IDu
hApTIk1Co/GdoEn6D1NmTuZNKN1S/mrbVp/2eeu5X53Arn86KcAuGC4DHISzEpcAGcC2et1j3dtY
0SqW9SKVVm18zcy7R0PYMv61MbX5XrmeGm5qIGMg0M1X3fLeae22F3Ggxd+HHrjzI0iH9nsyxhZG
WF4Atn501PCQIhNt3cRGZRqHyh7UzDgUcZFNd6MqNO2jEytR5k+R00f7sUjCEXZnPIkTzqFp8KgB
qS7PSUjR42wM6OucRa7n2lOa8kfH7gxrQ9xpcbvx1gOc4MDPfO9ZsnIuWvyxayYAfYHjVOMPoMbl
sy69WPqehrdCq3tokBRbNpGEP8uP6BIhk29R8uEQqkuEkYj7Qskg4323slhYJ6UZScR8gPGVfasp
vW7eOwBitIdaQhrzUDYaD1ZQaoU/12nyY52E7nc1ihRtH3hjnvgAvzp3V8X46h0TJaqL57xJ1dTv
yyn8YElYH/eW2xoOQBuvL06RW2nFS2MGQXhnmqFRVh+qshnV9qHNx/xkGnRXnqcEPcmbtJS5RfM6
UUTu12Y9dCf6MPWtmhR549fZoMUfJy3sHwq71l3fwXr2p91EMTxos54+mwWKN/tG6TiNmZNVx2Qc
h+6mzZU0OJVJpze7IQtLnOOyKkmOUniDvB3cqab21htjYD+WuFj/SimIdb6jB3V1cAyliH+M5oiW
fJNmTrLL8tQK/QEZTjM52lkfxJ9ggGTfvJFPdlfQInd2lZVnyYOokOqWlAlMmvJ+a1WWcmdUgfPd
ITCKDkblZR+qepItggpBYp8shNPCQ+ONmXke3FgT+1YHMXmYuroXB5ct3fptNnjPKKvqwld7q/FO
YPTSwB8tiOm7IWyMep8KY2yPsHlkfK4VKjToGEzKc8MzFtyU6AzkPsCrIfrsVb1wD4VmR+6+keBa
7wtVFRlq23budQf0M1RMGlFQde46s9Qc2gZoyu2qKkggBo2D+9WgQGrfOaPuVZ/Jm0z5aJVWYdL9
n9JbXaIa8ElEnNb7uqiHR9WqpfQzK4o9ZGqnOjxXnT54PH11ZR1Mo9TykyI9J3lQUz21HwUe1+B6
UdWfbprYTTy/dSPw6/lUQMc3B+UulrTidp2a9MX3ED00uRt44H+6duOMu8ouxUcuzvmrJWaIsg/C
6eOdgZJE9uiU/fRPOLURMtlt6YjUTxArQeoBr9HA0X3Rxb2747Wyx1OIb0z+OPWqomW+kXKtir2S
IxjwYBKSBJ9xudHkuapCT3sw1VopzkFe1kO5M2RV5J/DPFfC44DiYfRD62ysbxvVydpy37RZoB/6
QBcoPzl5rCZfAyWSke73WuOU+i7v49z6pAI6tO/yEnDV2anKsKRdRN6w4+jJ9rPqKnoRHvXJMES4
62PF6fw+t83gtu/tAaOSOg7TGi53l7lJ6+MkgrhjHehptNftMaCmjqfSRYxRqH6Jwlp9nmgLhn7d
gQ88x1zK2hG1f/3fALswLFfRBdjDDR+7g97VqvF5ipSx/6EZwgCI0qky+dKLzno0FSOq7i3Jq+Rz
N6GZ7LqhWt9WQe8Nu9DS23rfeTawnF4vc/U5qfLkXwnI1XpUVTKikZqe7Q9Kkk+7Mkms04TCs+ar
tWP/tKfCeKkQv9DY3pFW7+1xwrE4EEafQQB1msYv0RIKd3oVTkiAO03ZoG/lIiRh5mIAajTFGoq5
k/zlatGY75pUyT82QBZdP7JLd7gpaLOMfteEweBbTlHmtxVuVM1RjdroPBmZoe3rth0V3xvbsUX/
TkmkeiCcKvM94rTuhw4n4MpvTIx592ZgldHJMBPdTA846ShIysMWTc8dnKUGFAL+jdY3ZEjyX0Fn
cq4zmTXRHj3azvwAE6+Vt1mNFO09YvRJlx8TdTLt27gOohcrS8Zmn02GFaHTr5vFzqlC6zOk86Tf
K9PodK6P2mNXhn7lkkHvdCSzP4RmGrSXzAOztKNBpCeYA6rz7ErRKXu6+ro48v5jcCskV9RT2end
jdoXOulaDYtklw9RPt01fRbID5CvkUfIYOdeatpG//GwmeGXsBjH46ChIfWrxXNZ31nNBMgLkf+s
OVliKj6qXupZu9KuE+tgDKYUx5FmU7cTdmUOR4W2JtjtFBNMf0zBPN5k9EeifRGYzksBumO869uZ
aexmlinPsvVmB1RYyH4/tW1xX6egvQ7Cjgf7XGg9+xmytm77dBDL+tmMi1icQDF19iFQC9DojXAU
7b7r0MbT9g3CUNrPMUcM6lGFYorcnzUkmX4fziVUcAAh39PjzZC7gDxGvMikF2V8gqRuKs4+E9GU
796OgxaNDFp+sxUSQBaqXdShljr3tM0D6Y1Y2Sah1XQ3ZdhmnysEpuWHwAg44y7PiObz2tjDsWxb
Q/h5Id13iuLMv4LaHhELdRKEWZY8P2wONFuNbO1HYGRx7HPpX7TWSwvIJVsSlK+CJIYia6f2DU+T
XNq8DpKgLSRR2Ar9B7dicWnGNrxzorj+3uL73p2E5qRb3iaLXIXJYV+PfBOazHMGvywYpAhSpYS0
0U8vMyPLVxzRP2pdrt23CmJkocBMwCkF5gnD/yHtTHvqRrpo/YsseShPX30mDhASSEhCvlhAwOV5
Hn/9fUzfK+X4ICzuq1ZaLXW36lS5hr3XXmvtRitWPu8iu54ruuCKwBRv2aC5pNZlZk9NqFKip6Yp
hnITj1b4kAJGba0hSdayhXnpTkJqB4rwWzUOihBK6wWYV1eBY1KZih4D2Sh3EWqo5gtvR55vNZQM
ztYMgHAPmdmZ7tc0Rfq9K9Wm7HZVMBGUxUaEpgA1WXn0oeP/EPCAOwDexu1e/V46eDwj02/Dn70i
VXWPwiRVj6Fb1X/LzLIS7k0nza8m6I3dBbFeZqywXM82DkJ9DEVIyjiMpLkLxKmLBqvGQMp8nAyd
xI/XXAu+xbqsrnqlq9i0ZZtXu49P59nnY8xZuj5rJmd7t0X+VbWZM+pAvY/zq9V6KCP68LJVAE28
3A3aNe9bc5kUsTiAIjPij/6VrbOYY9BjMjrJUH0cIpqg7YtCy9pvg1L305VJCtPvzEqb0PPw9cxt
pifOH3gZnb6hLINOaqT19pB4EVrO5LsssbqzDmhIp+pGL7JWu0jGwHLvpnJoitCL5sbKmVcYhixe
wrHwTcLzDl3CgNE2TSfvC16yYOdjwpHeuE6Sphsd0mK801tde8DRsdc8S5QlrMmC+hnpTRHVl3kq
J/lDVIVZfQsyPW8zdOZDm2/hd6vBRrEqRXE2mGP60TEV0Em9PPR1eh0j11R2th6bUbdprE6z93gA
TxNdt0Rt45TDZQE0vks7sxvybZs3GeUzPyq6+k5MPGG/XD9IsydbVmb9SdSKu2qWCJLYqQhiQK0W
Vxbew1HYV/34QKUg2IVTRrMiGTo39mQ80d1RWalwLZ8EC90bqTEqLiBUnWLW6Q3ZVHLQetmoD0pO
rrC3xjjYj0qsf1MTMwkOqjN1W91JjMiLpVEGXm3lsVjZ+MvDxm/Aj5crGvCDQtvSQ7QPVCVI3Ex/
CKzA2NBrPf6R9bn0wO4FIQciNu/jk3YGubyNyMGGqAGpCUzgdNZxobVmGdX6gy2IKsIG2X4iq3Df
577vKb01HXDm0DZZ2PxUQiW60loRbJwyWfPSf2fmrDyHHrMKIKa3lPufJD41ZcoBT4wHvwnDo4rm
aie6aryFcqVetU3bX6xM/OzMw6IH3eGBmr1MeS1OJ16NdtubvSUexsit/9pNYt245D3WFUIaW/XC
NnLcbdPEU3Kg85dCilsp1a7Vu2La+j3MtD0sC38FyljgppRJ+FE4uKJgAKkVS0lBQPedFpGbeIAA
JDc6zko7Jy9b1Zu6rP+T5rgQ7KfK8NVfK6uxRDTmgaldIrTh1Tw3Da3jEWYbN+ODlI7/E3ZJlW6x
sCwuStkY7k7mcpy2sR/Jh9jNq1/UTaMdkltV++Rr8/Y7GB+aEpg0aODpVxFumEdmP5gPbd0536JK
tze+K62GILC0CTqdPG4PH8/9nTWn2Q+YP1jOLKZdXP7UIVVlwhv2oQjD16gX+ZUqchpPpQiutgB1
zU+aEOmfYwzNHxprELTEAt/e2T7jdJ6dBiShpq310A29eiFUSUuOfpqGO6Bt4TlmHKzJcN653rCs
mhcVmwcILYuVdYmxk67IzIesqqdql43VdEWrF3vyMOP2b2BmNfHGiMyu36AEyjdqZYwrhfVlRDhP
mqkCXVMSYLst0PLWKBs1qZm0ig/AoYH2cUmMnm8GkqytGiM6TEMj246Dudbs6K0Vwb8x2jw0jFG4
WTBXaTMxXz//XC+tAcBG50LnIRz8uP8SZeyIO5kIEx5IbOrtDrewuLpB5I37ktU6xq4jg+83Ee7k
NzkGd/KYRr1y0Vl+O73Sd15vQ0+l3hDu69rWhudB9E0b0SRHancTwgpnUyDjukYUVBeffiTAHilS
4aJP3Qhq+ulcyirHnCpPWMaCJzwy2yby5CASeBJuHN9ocIlWwunzvcOI0NqoIDlUH5b2+VYgfK0B
nX7oeuRGk1Ca34PSjPtGpuklHs/aRW2o46HgaTskPKQrl8K8NU8/Hl+Pi9EmSJvPy+KNohlhI8iN
rQe3k+1Bd/JmG0h3wDl9mPYfXwbvvIdcvhxJHGehSFLqOF1cWYhp9IfCerB6zK29Fu+mY+NqrfTy
0hLNtnPaBBSr1b7QSz5zLxqO206nogXhLizy4NOXEz+HZwryuurMdfTTnxM3vuiSUbMeylHvbqXl
lztZjMneloXmTWhKD3YiPmlOyuXEoCw4AiwM1XGeOx10cBR0l0VjPRAi2gcrV/unyLahg9Qodz5X
cv2/Y+HeAXRPU6Rl8gREbNRVFFsPWq5HP3u8E70Mr/9jnefZyrc9v37meWGpMb/4MMcXd27pQshS
+PIPidXR2YoXGIM5vdqMcX4MzUDZBBO+jboZhCv79/2BceCCMo+ibTlHaYAJic60HpS+drdD2GUX
dKSgAVTmYlnd5ruurx59U0tX7tulhwiLi50Og5KAE1NicHr6Ic2uDU0hy+SPGPAo+QGz2NU8wwk0
ir6tmni5SZ1nP6ZGL/ZlKkp7y96KNfriFH16JaTWsOH7AhS57oxoZ9BnZa1P5jsHjmoiEf7MnkXK
vKz5hXmTx3k6GH9k0fzx/STem10kN0aS6Ns4oPsgLEyxEfVUeGUwJJt6CNxDBHS3/fjkn18ydKmC
f0l7DqwOrGUA2oRq3UrZOQ/YdEkoR93wrS475XHsTWUNfToPOeA+4hNBZi2o6y/JdFDLi9QiA3uI
qUBc+ZpRHX1pRtDtVeXnpDUxbprV2qmeT+3pLUqdCKY72A9VeYKA080QTYGdTFYX/ql0g+IF5feH
lq4QNUmVaLdF1Q5/P17R9wbEe25uSjDDTsvWTsASvQyEGv3panP8BXW33rmVrh6QMoy/20Z9+ni4
t+B4OUHiC0QpcyM3itWnE0R1axetbQd/ytAprO95GuvFBjytVq8SqYaeUgCNYq31tx6kf1UZdFX0
RrvRDgUx766z6hgOZR+2yd7saUL/u0DkurIk73x4DL9d7nFiEGSXiwhodIfRCP3aefArUWxzk8Ar
GpoENCzun0XaOl4lIx6Yj1fmna2NPSvKMnILxF5LYbRSJ+VEZ21Gxd0FolKsX0/uYP5WlaiOVhLK
87uOvfVmKUm0SXAy/5Z/Ai0lMaNEGlP0R7XDaFPWeXdIqzrxMsL3K0uq7d2otcUmiJGTfHaWjIaE
AsrZ3HFrSdcuaAVQ961M/mAmZhse/KRs09f03/DiVKwZ7b6z2RgNHh2kTMTJuB8v5kmXrXbs6/gP
HTNVfZM15UDTQoHtLr0v6Om4E01ujtsgwedrl8S9Yz8i0h6+FtRgfc/UffVVxQTRvhqLrhx3eFA6
0Y+4qdmnn1wWcilY1TatjwCaz/C7kI6Y9AZp5FM48uhscjqNbomSR3+HDfUac+Ls68+RCpaepLBk
sNA4TldlitOK5k6ufEp1P77urDg5OGlKhZzl8bpcMe5xeLw26q5aeWLP7poZJgJAID7FmAotxunA
MhtAygD2HiPeh0cguumq64rhtkjK4RFRyFqTjffHg75FHA46dQYWZbaRiyHWH/06zS70hCZd3ZAl
uwyrvNIL8GBeQafeG5AMBqd4ijM8lYsJ2n7Sh6E/iEcoGM7j1A3WtyyhOqbS8nBrdGK1i/MZPsL1
RLMmzvBb1mYvP6Wmyqo1deXZSavW2uZ92ZDx6JISuO+G2ZVRyaR7SrTRNpWjROqc38GFbprvmTGW
wZ6GqjlXaxbrkb+SOxOP8zVPbvpZ/YtKgkfU1s7jmloNoqoZ0u4ZVoBUrK3u1pJIChZvaG/6IXNM
/9oBuzkEipNMX0VFNYiyYE1yp0SmdG+KQE+32M9k9nbQzLS/aYoWU5jMFmp9UWV2nx0HJcBiKEFi
jfUidCjzYqpDEV5UdO3s9r3apcrvxm8hPgJUGsnOaRv5bBArSI/Ymei877Qwu4sTTN/lBu1nNkY7
qzCqsvQyKsf31G+V8bcrG/vBMEmMv2giFA/E5lHyPIkuaHeRmyVyA2EheZJNY4dekdk02ytoFnpw
gxJP/b4bRvmt1CugiqYw+F83pkoygu8eVdD+mAeWGd7ZUdTe4VLpDxdK5qffoYzgaKDMDKbtGNmU
AZV4KK5GvdF/TG7daH/GdKLRVh7HafS1owRwZeEGGXoTFcVkbl9lpfe1GFT16Aw1LDdvqmFMb2vL
iK5dxK7OpQgco/XsQKloT5JUMc2Tw8JtjlRKZPlSpyBHm7rUKioyk57fRSiRBUX6ME6u6dpjqHw+
17837ZYuKrWWj5ZnWrHAOKiXyjbMEQUcsGlWrv00HdxN2Nt59cMqR6n2u1aURZztLB8/XknHnUA6
+wEy++9JiVTxHMsu6vdhCsq7d0vFeBWhP+UpEibHBTC3eshQ/coDfHYtznDWTPUmvkWxuoT1NDdQ
w7RQx2euiOYgk77dh6IJ9nNW7VUw7zDexU1cDft4JQU4G9lGHgZ9ljoqkAvPwOm9mFuYAqRjJ/5a
vZpWWEugKNrCndNuqS/l9xXsHJpNgH7m7qGhYzyFg4+fnzPogMADOxY8pmAMzhK50x8wpkNopmkW
vDa48wW3htM4v5VemwjE0uoravMouppKv9pFsk3veZ3Glbj+LOSCYQt2QCmSzItq8yIgodymZSQu
8RPhvXYI6b8WbItszAwP55IbhTZyDsV0t1ijSy4vbNBEXGEIuAm556B7kXslTtkMRaVaTyP+7fty
GstjoTvFIcF3FG/Ekn4XH6+0WFyKlLHxm8CggeonzNtlB8c2CXAatgf3Ca82e4JD1CWeMr/RKx7p
y2hy5rvDseUVwsnDAlI8/aKqohQTr6z7BFIUemKoux9mHqQvkG7MT1qiYfyENcEcTxK96HPHpdOx
9FH4Y6j3/pNK76WLqJ6ayzosVRxxMWYpu1UT5bcA/N+X5W1AaEnI/jgshDGnA2KHnSShm7sUrU15
a3du99V3kB93at8cR9qsBZ5fgBmkVSGORlk86k2hXHz8Ic9S4rcfgZqLOIqdCzfg9EdUnVZQ2E7c
p7Rs9WrrW5PjhUR497Lpxst+dMROWlH83A+B/6LLqf+amJmaemaqOvuPf8vy/vjvpwBVUx8CM17K
o5OsVYep6dynwnVa6+h2XVZ5XUsrUs/t8a/ZGlo5UX7Mo1utHYPbj0c/39J8fhxU/t/oi4XAgkuY
LUafT2WfhVurdsZgY0hM5Fbu5/OzyjgOYRXiczCIpcxqNPShd5uaBU/0+LtwUeNYU2MeeBr7Kyt0
p5Uyz3vjwV1B+UwDIMi4izsp7xxrdN3ReRp608DHdaDT+Tj2G/rhiD9NWYUr83vvyCLbIDLm0EKM
n9f5n6Ssmzm8Qxq4T0lQmd/0oQoeMukMx0lEyZqM7L25UUkHaphlRkSPp2PFFRFhRb/jJ3rU28OB
7tHJVW6EzuQpieLSrDcxjftPbxO4AhrZDbANNkaL5RRa1jtKlPtPiq+1waamehXs1ZinfOWKfec0
zC0L+GhUKinULpK+IgXIoDuB/1SrRb7JM9+FFVEoO4s2vRd6NSabMverH1FU1YePp/jOF5yzDIT7
iAzApRdfUG+w3hRl5T5pdHB3D7SsjuhRJcS0UwfodytRw/LN5NRjREkCj30iXl9LPbsV6o2SaIHy
lAhF1DMgOyZerVvy2S+UhCiiSb3AcP3fH0/yna3DJY/1A8gYu/QMd6aNCgizyfL6VYDFRN5dkCoO
R4UmBjszbtca97w3HioVJDGkcIw5xy7/HAuKgVWiqaPyNPMjLhX0ONsuRz+1U5wwuhaswlq5/b3P
ODtgEQfN4hh98RkpO0Wuj3nJU4DbZrBFT+tvFN2Ksk0mo7W2Me/cnoxFpsTRf6t/nU4vMXtZF7Lz
nzJRtDqFZAG9TBsmdeV2eW+3EHeQ71O9Z7ssTrzbVaURT7b/ZKdBe5z0ftzFSRxeUrf2r+1ySo7V
OPkrj+R7g2JrPid/KPDgbJxObsj93I3rNnhWyBQ2Iqn6Hd2jaeYhtfKiLVrxpdDDaOUUng+KUxpg
pk4BFR+NpdKg9zs19FUreG5DiTA2xc6dChFytL0zBOV1pldu4aH/FtuPD8b5l2TcOQIC10IAtOzK
A2JdDYG0ORNxY1ReyYcgJAEyev14nPPtyQWKOxPLCd+GOu3potIDzUrrvJXPQ2+718aYjl7U29ad
0BV39/mhZv0EfA9yA37w6VBpEMYRbQZDhurT61HRox/0QYbbjInFp6+Vt3aL6F54c2dazelQQVnL
GkEHs3KN7Euq1MpxGDWOQievHVnn+49n9s4mwZWDx4E7dLaxWdwqwi/stA1R7tRqbW5De2h+u4qR
HFM3CuHMGTres/maJfsyzWIRqaDgEE7pAphvOUf4LVUmsjx8VtW+PxiALluDXqReOMbGDQhzg8Jw
0H9C8hh2bqxaKw/jexuH0GKGwmbd1tKF3w/L0S4NJXwGneuOPJPRRthZcmdPXXj8eHnPL22yApBs
TNE5C+zW069p5k5nTlaZPtdDYpQ7NQ3z+JuDWb5+D0LV3AYFcus1y6n3BgUL46CRTBLaLL5pWsQx
FPY8f9Z65L0q3YJvwYWM63HI5AX2GsPK7fbOeOAEJM606ySVWwYamWtNFfSn/NmobNODyhziKtrX
zbYfe/EaAROvvPjnH3B+BSlI4a4HqLnEMyEGRVnQDsmzOurT3skD+74LDZoCad2kf3qzIK/DrJhq
BCxd0OLTL0gYkcu+L+JnxadS8GOMK9J/3/VT5ZgjF/jx8X45m9mcx2kzd3UGv8+WEn/JoOiNsHme
DZ7+NLgeeRoBKo+vYnT/H2ORmcGQmKEOwLDTmcEeKyx1CttnQ81NWAIYWu14ExF41Eq4VoI4u2dI
wsFm59yImZEnng7WCdTKpa8Pz+5Q19eGH1obrCfNr0MXHTs32oV6Fq+cvbN3CLYcZGD4aTrHwF0y
MvPC8bMkiPRnNVYJXxo7K9WdDla4kvedf7NZzkdLbyr1oHTGfDz+CczcuKs78jT9uaFGga6W7iKX
cvC7ZpOo7loUOK/TScrP95q5dihPcV6mBnw6mFabaF5aN/mbmK0B+TEz71GERptpSGwIoGG2Qcjm
7oJYz/5+vDXP0AYMQjFXmP2tcZ5VYSidDm0MlpG2VVe9AplajyEWZ1dkVuNdGaE2Sqqg/1tgG/gj
EtpwSW9J56eejv3KWi/bhM18Z9vApRQgnbiGP6c/IsyUwc8ns3kxDLjdu8mK/MozwzYowcXGFmOT
UMX1CJt/ca+IVEKKGw3tIu3NKgYzTvXHJob9fkxULVf3Kyu03HGzRIPnDItasmSsKxY/zgixDmkS
U3/Bpsi464RvPCowrX6DeFd0L9OQsw2gR7uSTPSqjLLO3rimos2axnwOJkT3s5ri4RcqjHbNi2HZ
+ZSVwy2IZ3duIQudZNk1WqucpOm0SX9Rq8b9ElJ5+q2ZSlJ6eu0YX3s0gr3nNhgqeT1wfepRnZBy
21VFf9EIiXhWilKaK99z+XTMP4pEmEiArGbWaZ9+TrsjTuxiS3uZxmR4MUstfzUTUFXBV7vDpmyt
29k7+4cDCkaNSTPmFDgnnA44ICxKpTbYL1FeqfSh6LMGP0Q7bbxS1sHXvC4y9dqWo+qJJGqdbc5T
fednovPQB6Z/s5F4Zi/1Jo22H2+e85UA+p2TdRIgON3LvMRJchwlWs3/G7fmoxJbPuX+rOuvfRvX
xjSqXj4ebnkfg/RSW0eVz1YjIVlilb7b1kgh9OAl4BHwJpXuMLVSKldVUTfH3si6S9E7cvfxoMvL
621QunaB8MPbBfk9XXzkchKNGYPmE5TVxpDiQMnLRRCYa99aHE8PA+4yxzpA0fvxyO+sLnc0uDZA
90xWXnz2fpKlabZK8IJDUf9QNE6+lVFoXIl2iLeDIy8+Hu5sdVEQ4TbKLc1rh/vIYqJESmoYRlH0
wsGpU8/AUut5MNqxxpwj7T1wLbx5TdGt5ZnLpwgTEFZ1BkQgFZwDwhr9alr6RcQvVcLRQXKTbwO3
8k06+/LufXbHMhilTTTlhGKza/Xp1ywqW++crI1foFaEo1eiaVV2iQH6Af9e2WHZURWfDMaYHzg+
0jMDXhCxxHwB//PUIpKMKJR36YsZBNlF5TvOFWpg/ziFUFg//oTvLCVDQcDlocG+Zqm5mxB1F7Fa
pC8y0cNd6mrKfpC6niFLBCBYmdfZ9pznRa+ROcOkLcbSgQQUMtIUGo69wF6UmzAejIuWYtRhHDvl
W0q3uf+f8bCocQgyIeYue+WoDaymSAvzlzAyA7wgirxsjqo+mFdBleWKVxTCWKFOnp39eYqchvm6
gR+6/HSxpCavxHb6YkXRcOtHZbGr8sjyqjaGcKPWenNdCnNuilz0a0HTO9+S5wUHJPbOnPjN//6f
bTOaJAwBUs8X2Q45cibK/Rd12Uchle7U+vbxxnnnWzIYaQn3OLH8UqqRZUaYJkadv0xZbOxyetXv
oBQOhw4/xk2P9G7lrnl3PF5OSqczl2y5sKmut7JIh/ylrSLrAkAipk9glX7j4couap75lXLA+WLi
q6SB68KPntsOLRazHFI76FMtfpnsXr0rg7bcAjCP3wDy17jj5yEnQRTaJhLnN8czdXGPagX8ToKl
5CVwyoL2O5Oe4LngWL/cWo9u6Q+PZixSS5hTnfHVQnO4r7upXCkhni8wP4ICAa8HDiQgW6e7B1Ry
VKMx53DaU3Qw4zzCbiIz/tpDEV/Ubv5Ztg4j0Z0LOiygAVDTEs/G0bgrGmXKXupRPNZt2VwEBg9X
MdnbkFRp//F2Pf+cUMOoxAJLzo3Kl4ZVSITa2PCV9sWIhX8TqhOWNZEbHoXRvXx+JJiEhB0U9ylv
L2K90KVBZqNU3Yvf68X1pLty13dBuKe1fHX4eKjF+wutCzNL2LFQGDQMwJaNeMapxqpDSfXXIMsF
euFa34GqBT+LoLaOqWMGW1+q9Zpo5d1RZ0oZ95xBgD1vpH+umR6iZt/IRntF8CDErnFK/WcjmvYA
Q8d4Ngo9+dVisqJ97jKfJwsYQomHZJ7nf5l/UpmFEa01+uuoj3RztzLfuAtw476Vae1rXhRX3crL
Pz+z/ySh/41IEy5Kz/MdsIRDrYHOMXqQGa9yoIoUtPn0U49sZQXlWZy7/0aZZ0WMgaR3Sc9LG4DJ
LNOM1wYezxHDFWiSvYL0M48z+kuOOh1DP8dbY8g3dJ4nihSTeHtxtzlDO7hKKozXMqfD9m7+e3oo
xxAJR9hCkpoIOD7eqYvj99+I3N5oF0AJyW1P90xRZvgD6ol4hYIY7mo3so6hxKdU6YSy+3io8/Uk
2aIOQJmMvyjLnQ7V9m449+SSgacGYzXCEJvCrVnnPvbhaop0wmifPj0inmokxIaAusGf0xG1wMl7
E+ZM4Imodi9bx72NyHrdbVQJhL41rdtWdub5EcRsjHXkmefBR8NwOuLo03o0Flh3eK2Go9qXFiEK
RiDK+Fong7Oj01nwaMCGyx4/nun8EJ2eCMab/QbJYZFmL4nEbmxKy00qLFVhfapfgqGVR/zBHM8o
i+BXkMbaN7xu6HVi1+LKGlV7rd/0+T7CsRKtEy8lRhMswenEG93trEbNo8CLTQH5hGaOX1llJNwi
X1OInB3/2QEVmss8FrDXss1nkeW9otR2F1BvwT8FxjYuPl2RBsVnvyYDIbJh/yCj4jzOX/ufC9Xu
y2GsOnVgx/rpFO9cHPf1bdJg33WbcSVaHoy6JrhsdRw4Vm6fNxLuySdlcOK4GTmkTsE9dzq4X1qy
LyaDreQjXxr3EyiifiWTIvgWpgYWZIljNyrccMiG21EpVfdS8zElQ4U05ZsyCqzMK7N8bDw97lOy
wEEjVok8jBFC8S1PcVTbYLXQCA+mrEVbXFw+wkczanPl1qoKmV2akdKpCO1pk+cZljoSF2sDZkmF
56MNDYeNMALnCaei7LdMJT6M1mRXRrvzp8ox8i0g0IReqMKt4/fHu/3slPHYzF2RiKaBjTFYPl0a
EOXSSAZDCzzLTetjVvvpF0OU6UbKIvtDIjj8rh2nWlMGLFIIqka4ZHCHccJJr0kjToftTIxmRJ3q
gSeRENXHvszHatN3ePBdJUVnJ5dopforvNyKdFdSBFnLI85uUCQws9fwXJlDm7pk3ljIvJD39IbE
iUp3Rw/iawOODZdf3eRu1j5ZIjBXbu2zSTMmppZ4dhA5zbDv6aRhimOk0+Gn5Akz/5vTxO1rhjM5
hdvevdSHQRxM2P17a5islRPwzmyJumlTzdM7yzEWdynpUWy6MS6K3liFF3YTlPFFoOtTcNeERi2u
c6LgdCXWPttZ1MgBo2brT4RWiE5OZ6sFoo1agMIIBq4QXoMHYbPRKlNLvbQPio1SKO6XCgKLv3LV
vOFrJ8edjAYO5Kzsg0mC5Pd0ZMyScjc1DCQmjdo12eVAOllXm6I1tORXg9YfhrFotebCoRdg2Gxs
B/rO9WCFWfvFznqe8D0ZNR4XFY6PX9t2UqSnVTo09FRJ22LruI04SIJVdHxFjXM0QTaGbx5S3sD+
K+PEareC8Fg92gbJKmZL1Oz8K7fhNOuektlaSKcspZ52Ik3V8MaKAVm2OFNXxTaB5PhJM2+iO+48
+r+T9eBwCZB/uh4x8bNK3qP/6t12a+r3biK9dPz+uYtkOchi0eO2b4xJk/ov4zt2GYo3jF741V3Z
U8t9vBxkkUQ2kr7fphLov0jdPEPbBMplFR6dNeff5dZdDGMsbifLRpJdKG9zCS7sO/X7eFybyTLK
WA6xyKDywDRJIvgmGA3Ia63xlHFrPQc/mnv97uMPs7x1liMtbp0SCbmtVoykfY0vceEyd+YXeUkj
lo+HWVuzxUOiw/XP0d3pv/wv2Tbaqt/pUf/tfxticYuFvWh8xQ/1X1zUG7H1PblT9h8P8da/5N+7
Y7lai+ArpPmQUZRMo3wsb8rDPkR14LX3HTz9v6Hihb/dY7BVjljFmWuI6NIrYHlOl9lfGipl3PTM
LwoOlbio/c2YflPrxqsU81LTPfxgbkxnFxhHzVA8xSwh5BwV9Wqq9/zmbY9nh/UDc7YagfHHy7IM
SZersrhBVMj7UTKwh6T9lPa3dfbQViv3x7sHgudixp+pnSxFm7ok8sODg/0Tez/SS+2P+yfYBvv8
4uOZvLtN/xlmcRryMQpdGTNM/hpf5M/jb+U4Hv63IRYnQbGKxkgpV/5qd8Fu3qaj99lo+u17/DOL
xUloDOTkUzIPcVlcB5f6sTzGaydhvoHOTsI/YyxOQiVFYVeCMbSvmet113Cy6LdWPRWV1xqb+K/6
9L8t2yJeqANXVZqU3Z+/TlfKT+MyO6x9/KUu/b8T9s+cFvvYjjVZKNhJ//L/FNf6If9jfet5ty+7
at/8lPdi8prfcqUty9qOWzyMTZwPlQwZcxw3yi+r3CrFxv1h3f9vq7d4GbMiSHB4ZPX63XDx36Yz
jh8P8e7jC2hKvIx5F8f0NIygt84ESS/Wf9nVZa58d8R3s588o3/434ZZ7G01D/wkmhimkDvXPETx
ZVFsQrFySN/K0f9ub1J85EakPhZdBeACLR7gxkZ3XiXq9ODWjsw8LRzaWx96Y4dMHGH6Ps9ynAlx
wgovFNp0ZNsYr8bXMK4EYQdNEFZQh+XiQsiAdzWTWKG6UDpe3EtjP1RG1PjagxMnNH5Th+xrRYRM
uFYaHmnosBJJzat4Ov3ZDIcKN2ZAgKpLdRJOa/yc2JV/AjN1hedHYUI/Z99eCwuXLwfRP0kPeQC8
VYgzS6P6dvAx5Ba6/9DVulPKDVy3Vr0kMZ4cbUOxqv5kry4INdDkiHFhys9a97dH9h+gIYGuGgZV
UvwxytTccO4ydeMo9LGyzYnmv1FTrJkGLg84eTNP1owTY3ph0Ffm9Fw04FRwr4zwsdaV8GqScfjV
opvhFwyNna9TPuXXCYT9FbDx7PvNncE0h0XFmIbSyuIwpkaiDgrGyzh46rBQQB0OtATQNx+fxbOv
hx/+XGmHyA0GB9vrdGpK4WC1nmrZY6WUbrHBgjv/7s7NlA9QTNKVF+d8Sihh5u6a8A9JU5empE4B
HkjLm/SxsLL2uqJh421WmmsLtwyHWSwg2rkUhRUG6dBi4VR/ghNHxeGeCjvWsYplfunsULuwx9lk
J7RGGKQBCv4E6OHHx6u5rIFBCqGI6JCTor/h4C37XptqEpeKDJz7UvIkIHMdnOrRHlRI41kuW1xt
nSoM4VlPKHh/4EaZ6a5nBUGsvMQJ/9nKgr+RK08uAQphGDmBd1JjgT+y2Lk8hT6m7CL42Sj4HmMD
Etd2djDbpgtuU2w77KuqyYS2pfpc1ZsAE2TXUwU773uF00LxQufedvQ3Nc55ceNZiLGt0nOT2qov
U702iy2pbtOlmzEA2LoYRR2JtYZGZ4eP3BbLhZkNxd5hTU93aJm4NDPoY3E/dpZyA0MYQ+GOyuwv
MfjasAez1v6qvaKWn+w0wrekqgc2xRmkSgTz6XTgih0sHSt17guNlQP19D28MOxLTOaNow9R+IvI
7XLlCZ4/yOkH49DDK2LKpPIQ8k8H9fW+S6ai9u9lLal8VZGoE5po1gYi8bZx7EPSG9p4DNNOzZAG
6Jm/1XtEzCvXwvkZoh6HuBc2CEcSouTpz+jmPEygsb63pqCebrBUCaotzcct4yihnZXbqQLQ2/W9
Wdi7QBWFcvvxSTq7l2ZbkbnEApyGCmOJLalRIcxQ1fOfUzyGPVWBaBj2ZumP0staK1i7mc6GY60h
3LHDoADBeF2cEyeobBpt2PHPZEoSQJ86QwKvROjKvZh1X7kmzlZ3VrTwZOLZxOMMP/R0dfsYFZkp
W+WeTlPjbdIa7aZIjOxQxEHvORPg0phEwxbEzvE+XtbzC+oNIaRtzvwXXL7FpgamMjGISaqfhqyU
myp13WvRRe5NPrbmhkmLKyNO9VvNF/JGaPJV15p0JTA7O9A8abNgcFYM8g9LyaBrprFQgpJwnNcG
iL1Iup3fzu6nbKfsUpTBQ4hz2e7jmS/XHHdvCvWwoIiEaNy9ZO2Yop9jitb8WRV59q2mDnrbp73o
bjEPn1573W6sbWpOZXTjy8lfq/icjQ6xDP7VPD7rDgp/+sXxRi/jzumHn1ZuO9d+AhD5VBe6m2xC
I6qoG8DnSQ88UP0hH7HF/exnfwPAeRApA/D3M56L3wWAn1Y4/uxJj7SNjHTnMoudNr40OhrQeDns
9Zus1ovvUVlbl1n3f6g7j+S4sXXPb6WiJj1CPXjz4t0b0UAaJq1EUiSlCYKiKHjgwBy4dfUOemP9
A0tVl5nUZbZ69LpGpUhmHphjPvM3U/LVqMLROrK9HQbBy3UAzodesWAZKVbvPwfF0gZvkrV6V7dd
OPmECaLZDnqXN0jhRRHYIlmIIxiYt2MCPUYogGH/bLntjynHAp8HxPrvPMxRVp3Ze1dz7SE+kikr
cD7HJJ8PpzfIMFx+UDYh7VCRnTvYSjKrm/W2Fc1dOiMZEvfdcIG8x7xRPC/S/VroBP80+7+9P70P
QysDHgJHFAKrzC5O/IN1HWWWIcDMW3eGxFJ6EbpM7y1zMoojM+ln47B40A1kMDpKBxO5kIObNCj/
sFH2SnI6h0ruBIXeNOaRgQ53ZG4ITCabMZHaQoxZPn8V5bfd5CHUJrW7KBtbP9NCThuku/1YDY/Z
F75dnAxFXA8lALArgNP9oTwJeRKDJe0OifPq3Jgb50wOZkhzlikKHyFddXE1f817RI7ef2tvpyac
u8WDDggM7+wQR6y1noNqqa7eYZzmbMq8cdTTmpDD9evMtm8NiYXSL48I+Z9mMFOUsPAQNDFkpZq1
vRrdOXHWbkLb6TaeVnprF4ET34FSeQSk8WY1ADmFu4UKI7gXLL4Onm1U0r+fSjnfpZWeb5uJwlIJ
wDdQWSO7qFDttajkw/v3+GaOghpeEAzmcp4vapv771PrMyjoTTnfZZWnXGW5YW6MdqqOHCg/HcUF
jwUVHYrcIaU4jPA1kNgF3nna2K2mOjcxHYrHIxsml87Vvo4IkZxaUHU48eKPCG/lIJ2x+nKWiGUk
n0KlUZD0aybMSm2cmbKvo10nrerHGfwIyweKVnupb6RJXD7MTW8ViyY8GOpvIC3a6cQechejlS6P
cbhNS/xmghzYlfeVZogzZb6HHEP4YHhp2NeBEttD4/lArqWS+sVo23NgzENYXLVGJSEUl2Pb2Vta
35JSVwoHRQuGqYmtbBVi6jqNSO86ojiLRIhzgE9vntrvtm2ZJHGQdrNhU293MQ3a4e0Cmt+HnZ27
wD+aoqcjb+Sm6K0TiQEwNh1Tpdea7cdgpDOH2iTak34/QNM491I8ai5hcRjNsEJSaKyztVW3bnaG
MllcPSSpXlU3KMTFSbrD3M2EDz3Yaoiv0lSOUxT7QtMx8vFjxGxqxdd1kWNPoxlVT7ajdDYdwcGq
6x21DS29n1MdP3s/DtGs0P15ELEtyZeoWJwUqjXNV12LGNKW3M7NvoP08rCfMCO0Hq9Ca5IUPrEr
TDcN1ljJE6yqslwn+MVoIEAADPJLwM7704ETJNyQftvp92rsMnVTo+szBFY99/adgXxS7RtWpheb
Malm9YMbmXF3rke5leBjYwiZRX5uxItQXNphJeo7Zibzy04LcyAvo8TX+QQStaOcRJHR9dcmSJgC
9WL2+7U3ern1IWtwafmsqpRaxkBLC4Q4AnhLptEwScoq2mm6Uj2jmy0W7Vp9TNZhbgzWxorweNl6
Xqmoq0lvx/ZGDEpbbidi3XgrqMxPu9gm3luJ0QjTVV/GUbtyXCUygyEc8uFMRkZjbjFq8YagqQ2M
l8ywF80pNpO2e5O5inQfpnDymjlIewAv61HJqyhIGhlbW+Rbihh+gu32G+IxWAuW22Kwm89u0/sT
v52seg2EShZ4CZ4lSMwAdHYmX7cHN2uY7JhorZG0qDHmw+Wwmz4osaLMp/Skou5q6KWefO711rS2
Qwie5NPc5wZO8VE+Dn6BEt/8GKX4661xQ5FFSVDXLuZtlN9a9RZCDgBqxzZi212bjkCJE31S09jY
NnbzF0AtzYXaavdIt/hRa7VqCatlgjDuuxIhKd/Iw7a55RLcYTeStuYnad176lqaxlhcV4BQxXNN
sp9hsYO4yYfJ1WpLDRJ0sQDD6QMiXzrTD9udejanKhCZY01loOZa06JUT1RcrHh1RoIX3Ix9yqUw
Ywf/5DwJ+/BLzSVhzaNgrhZaq7w1keEY6jIcH81+HEPIOUaEbHNRshFcpFlYRDsInolrB5Xo0m7x
kVJL7dYtYpQyTTADhEFJGaWz5cNDlZysWhkp2knfA2r/VgKfSLoTFN54Hiu9JiX6BlvCTdYlHCTv
6/vnxZtTGNGNP809Sceolx7ENNxMislbrtxqeVuCAlMBFQZ504wXdp6w4ailSI4ci4fRDWRlgLVs
2ySBEEgPixrgfAAINUrxOfW0OgkqCrjZRiqJMT4hqGI539+/w8MIx1ziQkBZBN0gNYAT7p+IZYo1
gtdkzec0HjwvkKFo4meIC6V7ljU9e46epU5f8uLnrt3GujVqn9+/gjc3DOZpMT73gNrCXT/EpwDq
F4KNJ78XGLfde7ERfxtVt/2omzWGfr881ou2z6LYCMD38GQ2WqwMp85J7yW6rSeVsEZ9RWW66/24
qN36SAz35tni60EyTeHbRB0L4ar9Z6ubk4J3m8zutaHCLw3Ym3eNN233YUiKYoslof6ZMDfTV8LJ
q/v37/RNjwMsOJUE1BsA96MJcJhPJaalYJxcdPcoyoe3wk6pX2zaaBQC72SlNOU6j7C1D/DP1J+q
ZopGCE4wEKQT6LM5ah97J1TGI5Xrl9bC65AF7URSAx4HFBmm2+EjaYsEjmTUqHeozvVGso3RkEI5
vnSJTD6wZ41jvumAP5tUdNLZoaKYxo37EJVOARiv7fO2QhBcxfsm8OrSjU4oC5Z2tMKEjT3GEMNR
Dcw305OcmLo+4lyLvitwtf2X6CnVFBlhqT+MSALa28KpM/1kEB6REBFSfCzjeFOGWbTmiRyJigHz
LyyX/fGSmpmYTJb6UKSzaVxSgNfHVegardgkY12AoBoitoetritdqvkOW1D0IRLWYGway8F/8v15
9GYOA/olWAY+iXT0ckn7lzPWqh51ppM8tG3orLU8GwHNoa9rpVq70ue434SzVQejkpVHulSHey+S
yi92vPBvCH15+Psj8/KVRHAqPJCWEW92Kfo226U2FuL9pxife2jcxS8WBBiTWHqhUdgLzegwQy+6
oZ0L4t8HZ3ayHbSyZGe3nnKdxF26s6We/yKqhfHQ/9LY89mLqH0cPN1S0ZouzMf2QeuqEMcjuy/u
uqQIm1VXV3rjt7MF+c4oQvMIKPDtrCYPWiT3l0UIRv6gFDHQzV32+/HBSvCfOa1TTykv4qSc05VT
otp95Ln+ZFYv5xo6+JDdER8/1LIo6ZMVQz80D0OaJsUntPsGLF5rt8T4ZIrM9JQyAep6FS4cxQow
cDeuYsQik8CtkuxYpeLtzGIzXmoIVGGoJR/yyIqscOOsH+KHBaW6miw73LXGZeMYQURh6+T9BfT2
SZNiwAakfkzwwoj703gMdYS+28l7cFFO+AQTQfuQChu5bRURzOv3x3qDYOJNok2EqxiVtEWDc7mY
V6WR0C47z5aN8lB0ZURyhUyu0yYBKrQeDdFK5MX0sSLAL85RtlIVTGDRILgTNV29c2EoUdTRB1q8
LmgKozWsbQS5iHqeTSLOTwtQa2io4w9mfYpHd7h5/+LfPCjQ/kQClEFRBaFBvby1V9feRZjJOqWq
3dPHceJT5kP92SUbjJEnyGxl9aujoWKB5Cgq1S9djIMnZRSNikRuYd+bSmbd42ULosxWrHUthHtk
8i9rae/MWwQzkDSDYLOIZR62wSfk23Cjta0FfqotaVi0Suq5PSlQSF/RRDH9lFe547xN19FsVr8a
UC5ayosGOzYQQIAPm57SAjCUJbV7H5KIJPSKvDLb5BE2KmdRpHrKkaDnzeKCWbcoJENgWsY9ZBVI
ZE+p9ahIOFuyC8x+NoJURtEpj6AFzV2mRyA2h+Mxa8A206am/04V9xA7liW4WXuDqn/tdfuD6/bR
aZPZ8naointSoWM23G9GoymxlOqhSaOSA8x4f5KKdugymgnjE5wB2u5zo2KB61RestUdkYj1hDDx
sVLgYZkHpIq9hOcLF4Zd9JDal/ddM8hsVp88Lyw/wLAoz2Tq1EcWxE/ujLL0onyyHPXkOvt3htNq
UppupT4pMuzvrN4a17gY5KtqQq/R15X6+dcWIJZMKhhtKu8U+0FuHIwnsQonFg2zJ/zLVb/24nzd
91Ph92k9/2IkwVD4r8CpW44fgpjDtQ4D3SP97Z7K0W62qpiHLdnIhSByvEBMqf/FJOMF+A6UZ6E4
LIS3g+GIXtN6sucJoc1hMdVwu01kRnlgV/Yxi6nlp15vLRbRPYXpZQ2wdaIkuv/SxjQzMx7u+NQ6
ssKivZh3CcIM5zEOyXfvv68384MXhfMAqmYcnEQqB3EpArT2ZMyWfJo6L39wkWhxIycRWD528UkT
2UeOsiXy2b+zZXlR1qQQzeF5OOktdQaeADnmKXKE82ClqkXxbFQHPK2lM5ZrJDZAuy6oo+gX90va
jygS0A9jyS3WOQcBvzkIdZrdsnjyKk45n8gt9GfS32DsMYQ+MlfePlX2E7rY9JjZvZic+y+wsese
z1hrYj+xvZOoyvrvDqSDezcPrU8yqo7tX29wxjBf6LAuwhIAUoAtHdwdta04h9+kfEXbxh2/2qDb
5p3ipEmoBW7ehGUbOPOUCX0946Ax7MSY4DFR1kkV76bQQozQ7xMmoy+k2xWrrk/SssMPbCjT7owQ
XdN9TU1URWI0ZISF5ks0hBwQNSgcK5iONpLOCQo04pgM1uGTXKAgyBpxAtC8hkR3kC6orVYUk43m
9xRq03VF6fIk96Z6jY5T9tnSpuHImztcepCHqFW8mPawj5Gw7b85VQol1OvG+IKOURqACBl9LO6z
bUbb61jWfHgCLFpNHN0LxIwdBR7b/lhVwhowyYG/ovLY289C9VIUxaIpkkq+kljsVJtorqkf66nF
aRj0CfjH0U/qhScaeN3iEhHAVEuNdNUC5zKxYjEb6bP9YlVw5MG8qTzYKJYAiiHDX3i4IK32r5aT
M+7zUORP0vS64Vmv8ZiFm9pnAxbdFHGVtRG3avbcR4rRYcSMKP3HCHNiKo4ZYWu0LTnui2NxycGG
QhVmEeaBjsTixh3oME6wQlMJQ6F115WijCvd6L3NlHf5DiUJGWSoJFHcio8JTh7mPS+jwl/1HIjB
uJsdVg+KqElDO7e66zKNsUkoxxpAoFefVjpVj8Ya+jMCiH5TlxhjUaWzTnFAPYZJP1gZyzUAUyLw
BDXICjnU9ZPu3FSh6dXXYshEGiBvprlBISd36zSte9lFCZf2/mHxk4dNOW8RQACVRaZ1MGGB8A5i
rLT6OpOT8aEcRrFVMKJ5iCOvW7kuW84cmvr2/2FQAJG03EAyvBESVRKgQV0xNNcFLjy7mCbFVqWE
eoGaWhjAY+x9pUqH9fuDHmwDLw8XtTCLSUVpC1DU/mSvLVdQdunaa9jsTWDR+g7w7J1X0CiPSbT/
7D0STWDDCH6ZY3i5lFcJUp4qDd0NvbmOK8Uud5DYKgInkfTKNcb1lrPVcMmuf+00RLOD3Y3jfsEK
An46hC3OkNhG+h3V9SBTA06bm590nkqbJByzI5PmYJf7c6jltGdEKl+HAh1I5nT6oJZYuuRJdKF4
Wr+WVXwsmj7Ixl5GgdrNbsoBzwl/cE50WsLuUovyeqym+EJW7dNcKOMNMLYYkSWrWRtIdeDOldYn
QCS//NpsWZ4mFWFzkXiAfHoIc02VyEn7yEyuldlLP3IMK4FXzf0pynfVkdXwk6e5AAWXk57UCHzP
/myhtTTmilVU10qPwmDUjt0V6v7Z4/s39JOnueA9KDiAaMUF7SAqzIssxAxIEdeZBhMPx7MmSMPQ
Xhle7Kx7XFFO+smkAV0vnuWYqx8TgjtcE4vSCcxyThxQvUvesn+XeZ0NhiOH7hqaW3ylhoL+s2ok
ar5CX198Ka0oPHYYLyv6VWTKBFqQnyTVSLwtqlnL3vdqGYLXEFlc6/IaX1LlLB6iMVoPs9J+A9BT
Riuww9plGXbyCdG8YYcLifIkvbh40tDq+5pzGz/Mtv7jafxPJNQ+/Dl2+8//4t9PlYCkG8XdwT//
eSWey5uueX7uLh7Ffy1f/ftP97/4z4vkqana6nt3+Fd7X+L3f4y/euwe9/6xLlG0nT7K52a6fm5l
3r0MwJUuf/l/++Fvzy+/cjuJ53/8/oQ1fLf8WpRU5e8/Ptp9+8fvlGdeTcfl9398ePlY8L3gf/+v
7vm3b/9j11fJIpz352/+/cXnx7b7x++K/gfAJ7YuNGTUpfmzCGgPzy8fuX/YeE8DP0F4GrMcdak5
lVXTxQyt/kGxnwiGt012Ssny999QoV4+Mv/gRF88x6jbAiJnz/v9r0ew97L+9fJ+K2XxoUrKrv3H
7+i67U0odB6QlyMYR6AdiQLAPgdzOM2NMczrKZAFveTbMeSMTAI5V1Qx2s5Ba9ifhK00n23kcpMv
MsFi8BqUoj41OzWqtQKBXi/qUvfbiDJXGG5iIaCYD4XhSXmByCeQj7BJo8CLa6GcJ+XY3NRd44gT
mAk0XVB/+xrRWfmqlmF878a4fgU9K93byWRAgt9KF1ROiDIoXDZtHr97RBCezyVDnWkh2ouVSSqR
nGdmMYy+W2ryFrOOtPaLWpPWah6K0cS4o8o+qkBLdwKXpuc5UnsM6BrNNFY8FC27wmIsNW4rTdGy
B12DG36J4DHQfMssvuDTXtuh33Ve0QRxN0zf41LTPxr5LCt/dmX8hV5hafqokfTnrjKEAkWDjusN
s0wnZcxim0rQMKdWveJkyNTV2CbWDMCTc9PvWmRWAwcXeu0Oh+VEnCfCSCvNz4VuxGutcgp3Y+sg
MJB8j4Z7maQmIqQZJLm12hnmXV47NoUSLcqMAAzpjD5YZIlhNxeEvDvUxZTuwnCVuvtaaG3qPBhG
orU+TFPYYKz32F5Z6J8jXWn3E5h/zZzk2jBKa97YUZO1gSaMDFF0zYqA02O3Uq56HFC+hU4kk43E
1/O8sMIhCeZWiy49LCXRmcgNBBkVzehulUEvChA6dp0FAm2R+VIx0+nWASRfrMJxxJ6KCgI4CyPu
KxcIvxZFZzjBN3ZgFfqcrRAkAz7i6GBxtineWBmCCSWWuQ7e0zxzS+OH1S6WV7z0oVhXmVqEQTbO
wyIaLztsGM1Ss9epJsvPqJfqJRmmcEE8ACp1fTIB765kw0x8jcR0N0TerPiR4kSmLwfphkGNehke
lXlnZltdY1IEVgwp1bcdxf025B6TLke0xQmSMpYTDvISQEMed6FzZppZGW1MZ/Y+hBEgDDEObRtM
aogl7VDF0GurJLEdfxbm+MVV9PFaa1TnsRU4TfuuHSWJ36MzG20GqVJOnwwjs4I+6sPHVPPmxrdl
7N0ldWfUgauPpQWkh9+oRd8+oFtV0kPNI0xrqjZ7Tms9r1dVMSRfozExb6bBHQa81JrxBE9yxfQb
VINYPhT4t2Qj0XzC0xHfhxRnuCDBFuCTEqfFHX/pfBBq0sRrp5fdTRYnxjkq7+XABDFiPdDTUu/8
ts6LMhhNM8JlNfX6zymFdJQutEaMPNZcCh+8r/5dqzFCKw0Wd9AgyjIAapxr25+yobuPJjudkePt
rHSTaxkoNgmW7VIZm6ryZdq1TxgwqFd5G9kAsWpTzwIYCvblMKbRsGnqDKu2tmhLM5A4sgVh44SP
xTymyrpJZYPSpNmlZ7pW5OhBjG2YL/oUA+8CFY0w0KN0OrWdcvqsIkH+1RjpY8D6l+blbHZ945cu
CS8JY2wNfo8P0adZgxjgtxY2d7soarrzTFHUr7lX9gbIJvCLK1Wtio8MaqZAOEql8pErda50dUzw
iXUtJp3W1WctQcrXakLW15c13/O7LJ7uWo7wy7YOxU3tcfr71eSUn6JeJfAITeNsrOocdQc90zaV
k3SY0BWxfEiKAQeaMprK+lSUSd1uira1PucpCIRdWCsh2BclLD7KjAiUOy4mhA2AIYTsDWqN17ct
qhWZoXJZQ0BYNEALeVMYyTisdE7EG1mKxvUBFBRn3HfVrBIlnvGALxMv9xukLtPATeumuLCcIoO1
7ZZ3tVI0WlC0Pe03D7jbsO4hjw5rS0uTc9GxYwV2xl4URHZlkJJWatESUOnRV9wESsRL2thxViAD
mqesKdLp3JGY8Plek+bPYxFTdLDnMLws1Jq9dE6mHqNCOXwwkKfF17ziqoFUVensj3EcP+nOmPZ4
LVPh9nEYJxG3Za1RU4ykrWOwKBxnbZShu9UxZ0FId0jryi8aPfuu00L7bBBP535oteC5llZGHVTo
qt3S0XZsH2M56UAh6PWLtjDqPsjdCpBwSijwqcvQVmOmhJhLIgf/zQuroVnrahk/gDQ3bgsKjWMQ
mlV7l2NmsEPuCdy/no0YpaZZHcKDr3WB4rJRfB5yayL1MmGX+9ISTKsxseVdw2vqfSAMoBm7yYlN
XnXmPnVtXG6ll+XV2vUSLTwrFABNAedBEa1T0Xjm8v/WUnZ0BNJaadMzg9piOK0mxYu3qZLoH6jT
YtxHQWNRk6mt8GrRqgQXUcf4FDbcbeFnioreM8qV3soz2Mx9WagwSBSjFNK3BOfgaDVyDjr2zzYY
XHdKFpDBcCbsrmpgmrijxbiUiZD3KmO40WOuOn7bVfawAtxmP6Cq0pzmMrS+a3aTwL3R8jA9ESYc
CSoZYVWvEdEe6k2hDkW/Qv9lHrcuToTatqN52ZJ5mTFYUU8Yn7S0Vp5bes+3g21kOD56gBT9Dt7D
QICxBMz8YDkEWmeUxpmWRw4AuAUuui3LVrktip5lME5wNCg65jnK92g9ss1BxPyioBXe+yXF7ccw
m/HzLjp+gK5GpuNZ1zgQiJIB8CPPXP8YmrX2vUTN4lrrEue5ESX4XdT3su+gAYEBppXT977I5/FM
aLL57ghDPrnq7GKKCcLmQz/CauFc0lB6hWXbzDz2rm9XcdvO51GrZ0+uOStR0ButtdYkpt9BmBaN
t/GiYZIBza30siMIHXia8Mv8PnTzJ9NRDAwmdbsb1vpoOhxMMNkf2xahwtVgdN7TYMnsfNG2uePU
c9IzZn6IOnExdxdxhC3oFlFqrzjzpGvKbZOV48fB9eZvHvC+2154RbJKyty+ImEiVqrKpi2DqGnr
NHCs1nwWXmOi72rE45VminZcWex7LpNaRAB10xLv0Zjy6uRLO1VvOula1Smuh8LbVkrXnSWqGlkr
a8qbK4Bzk/AT5pDBLhNpl4jI6RcimZHYkoXTEjHaKJv7Se9qnAbxUNdBPDvdZ2y83TNkZvtPiXAG
N1DAKGzLYh5kUDJjCEN7R3xoMkKHFRteaQf8ezgDPy8/K+yRNftlNJzpxBQOUVaJzag9eG4VaAnH
5TaCAntfDBNLQ3pSOU9HXZkDc5qqx8bjpk6bUhO7MVONR6drmuuopKu/6jszYd6orXtTW7Ac/bjS
20VdCIA062pRFwZtZW4GR7GsM9718ElrTO+7N5VN6XsJ8K21MU6Z3Jqm7KOgDJ3+C7phIqfdoADr
FGGnn8JfHz5H09QoBFOivEUrK72xug7NP5d+XTCg4DWt80GA3FXUtYPCkPQnW7F3aofgKs3m9FZm
oaKeZEan3I/UC+7DWvfO7LYXTdDlGohWznKZISdoD6rf5fNwGkkTy71KRsWZNqYOkWTkKs/gFogN
RE0Fc5W5jRX6TpzHMd2tpNnGdjYpwVi2cbTxBmBtHK+OvC7gZGd+qdjzuYuNybjq57BVUe3udXDl
clZ7P7fDsNi0Rd1sjLju7A1ihsKCrq1nHxpdohOmDWjs+5ZOlcT36mSEetdHthKA2ePMeEkhf2Sz
ewna3ynyL2XT/x3z5KUW+B9/JaFv8+S4SdqueGx/27X542IY8SpTXr76Z6aM3OEf8Cmpz7NDgb9Y
2C5/JsrLJwsrb1EJhQ1OM+PvPFkhUaalBIYTjtGCI10gfz8S5eWz5beoDKH4DcKJX/zrIvdexM8z
5Rcx+39VXlzUGiBPc30oWpkoyL2AC19VXjCDiDKyLu2kFq1xqudZM/gENE68IuNdVYlXcwCERdJs
tNSoNyZREOF89lj0xnBeNI1b+Vqrfk2dVAA2jz6MkTGh5K5fe1jOpUHfpc0l8j/ebR+F81Nfj2Qa
QsOCuDSncgcR6KLq/zLL/aX59j9l2zWPefJY/ubL5vlR/lZ9/+2me+x4bVg2/f9QqVlKmf9+Bl4m
cr8+s/z5j/qMZnt/QAICqPkyRejU/zXtlOUj0B0L1AKeF+pAFGF+1GcUzf1jcQpUoRAtLjsw217N
O+8PepxQ+yjv0sp14KL9yrxbeqL/mndwoRYzWHpHEDUdqIKHYLnZyp0Is3XxSVVEkfk9Vc54PRrG
KfSBGhVHoIqXXQJG1C/0idNI9vjslrA3tpQQ58GfkjGtgwRW/TnMmaj3ddwDvk3ZEqbGqfgUq/XQ
BI0r2gvRqvHXmTD8T5TML82yf1v526sWvltJ/O+49zlUvv/9zLt7LOVjJ/e2vOUbP7Y8R/2DUh6N
VfpGCzOTT35sebb9x6ISie4EfDFkb5hef0894w+VObWo0C+tdKja/5p6Oj9ogWuhtW5Q4l8aQr8w
9V7aK/+aejSYKau/AEMXVQy47iyA18XmdNCdTBRucwMex753QxMHYkXFb2OKy5PO7XD+SwzjvG0z
fQfVJT1rykx/dApbD6AAVWsEXusLK3Xmq8j0xMqIjPlKhVm5bV2zWs/p3H199XR/bNqvy5n7Bfk/
L3hRCQJfyX/EMPsXHM1qIiwIhDfhFM6rfJzndV8JdUVs5G20PD7mt/IidnL4hF4c7xA3hL19iFtK
W4sGZ662N33iqXdm7V3hkTH5Y6EQNI/uPXWL6rQr8/TEcxK5QqtwZD/v8zVZuOsLpb/IuqgN0nwI
AwDZ8rwfonbddHkdqJPb+pWHLKc5mc42BUa7o8Qynbz/yJYeyf4dUGYGoQcW8a8D9PU7hr1im9lU
dDepRSxNjs+OkUZJ4BkIPEy5c6OmTbtDbuPm/XEPGvXLu8KIlEYG/Us6btSy99+VQvKN7cbY3VTh
JE+xQwTFho/3WSE7eYrOZeMTu8odokzDicBRfFXMbkv7tjlmW/6zK2F8etNghDkKXrS7Xp3sOQGG
oKAsb6zSak/SvDIwSZz784Re3Mlkme0H6dbaBgu6ZudYabcx2yz0TXRT/oz+9lopr6fvgSzKyzOh
VwaPBtwREJmXK311JdQBMw1I/XyTTZUMpjAnQhjk8KlmBm0d3I1um7F1/ASKSqBNpbhkNWXrIrHQ
UerrcCfV3v04ZEN+D+RNv4DD29+5Sp5fqpFnHGnxvaCD9mcOShj0IlCyYrN58wKNwtHyHCOsG7ce
kguH+v4TDI4osMqkvYiNAWLm2NhbIDflDcF7c2r3S7o2zaW2UVGg2RiVPW/4ONmWoLGulEQ55tNK
9HcwuWFPsy7ZEUGDEMIdzDEcvUCupMaNmbTGNhUTRUg9AROKJK1/ZD6/3Xuwtcb1Hm81Fy6RuVzL
q3eXwxWBQWLqN31teqXvFuDZfRvfv2TVFeijBamiFLc9VlGqr0Wqeq1bw+hsEgn7aO2JBvZkTEbY
rgGcynHjRLVlnymJp933Rm18e/9ql517/90tVwjDgQIGkcWh30drNWhSxZpxkxdzsm36cN7EZi+2
ajfVQd2n+lmdz8i5KJT7CxN01vvDv+D19sZfWElwg3D+gGfB8bL/sKSZC5mbjndjaD01yckew9O+
oEhBBcAkjw+jyfDbcswyn2MH2gf1Bc9cObSrSj9VW+tL4eVTueqE5u20UFi5P2Lq9skwc+fJU+Pc
d8bWOssKzWnJ9qeeMgGelWXgqrHzlDS2SbaNHlK0bgtXXjC8QeLqDWm7A01IB8eTNW5qw5yhT12M
/TCvOqkDw2uhIxaBHo7mbe/VKHFGkVWjk5nL7Ftdad43R4/a0A+nAjan62btLYAklgLmC/NzZthj
hV2YrdcrYU5QYCMTHu12oslFQVjAQN14nfD0dTcUYhtRiegCt58FolC0Ueix5IYzrjUK3Q2SiE2S
rSapxS34qyY9U52BbFoN0er2C8gQ2UVa4dsQSKc1slUCt9hala24TamYAV6UUbYytcbQNlODhtCW
MijaLnU2p8pOWEO6G9SuqTa1XsRXAv5hF0DWhLhZtkOurd6fDwdIJTY+RE7wEmMyADJjU1mC4FeL
JyrNFm6GdG7sYvTWCg06v5B2sukVYX6pLB010oZ7nivLugFXAUkvzs0jk/LNAl6asA49v6UfSj5A
XPX6GrQKuEdcdc6NUtT0emYxBqXiGH6P/8dJ4ejDkZt+szkx3iJVgQLMgq87lHdwRDpPHfyMG0VJ
hpM8xnMHZoqzoTp2TIf5J7eGXx/aJhBBFsWtg32QPTZVkEz0bpoqdiDaWdEmUzTilFaPNhDJ8s37
7/Mnt8YxBnCHtjdh46FaVClGGYWj691ksxUFc00JLwVzRzfhmE7cz+7MAw8PP4xNlzNz/6XVZqyZ
YaGGN4PQqp1KL3oVgY08gc2nroYmPMohXMKS/Z0LwLMJklQl4EN/7wCAgS+u6iQwyW/MXK9OsrYx
1n2SZzeayyotkSPY0IGhzjeW87rOa/PEy9JjIqwvQkyHFwHwhIMNET4VcN/+XdNA7GFMK9bNlChs
fbXiqMYuq2u1WUGLdsOVNRYmW1lozigY0Iwdgo5JSJutdIxPc2cBnXYEKN8jU/ptKOUtqHNW8hJL
Us07mGiGUbhZWofeDZgiOxi9cCdo8++02tZujDJzzqr/w96ZLMetZFv2V8pqXChD30wBRARbkZSC
lMgJTKSuHH3rcDRf/xaUmfbEoIo01fjl7ObVFQKd4/g5e6+t8HEHVqJinYAbqvNl+qTc1P3gAXxb
mFPPoZAJeOzZDNGnfH2FWP06t8n84ljKSntJxJB9c5rAvulSS/6AIhAsMUFCGRI28MLfTWgBVaSP
mTBi0oI141swBMVDKkvUxZYjHph8dFBoPS0xrouh1e8t2oFunDGPyiO2aglu7KXiMrelTUJX1jJP
+qDAePuk84xbugvZA4cLfbDXZzT2rQSNMSZfNEzKYcuELBxX19gz0xn3s9V/9A7/6XhcN55zHTYU
IsOT41mlq1erm3wJzP6sbIYkzori85pVNz1ihQ8enD/cLzp8OIXZEpgbDuvkiTaNaTBJV9K+1L5d
fmksmd0w+U7BL7gIwMdFnKfdoAFmMvs47eUUI1uZzqzRxHxgTtdCwsrIlkQdyo1AQAKOn4dpMBQR
shZnCNNl8M8RnK476BDr5cII65u18qK8v+796ZrxuPHcby1CSs7X16yidCC9NhOUeaIOMzd5Uvn6
Y1Dmc0m//f1jvV1juWIIP5Gbb5r6UylhbtVmN5Hk+8WaMM7VlfVE1AiYU8d6fP9Af3ipORIjPx4F
i4Od+jwm+ofV4gTi2NAgf+qWZv1uOcs2rbHnSYuWjoyRqM6TIWOjrRgZCkO6T5NRBWtYGZpsP7CP
/qFa4AdRJGyFApvIU92fXaOjrNpaHEu39848rZlu5bI60QQt70zPB7mTnV5eMUZoGXQm/s0WK/OB
rcfmVr5egjGaASyj5Kd2Ybf2+lZPaZ77A/OHYyA2o0LpMcbOQHi+f+3/cBTC5Wk1bupxcu5PXvp6
AG1YdHN2XAtJeC4FWJwxUPn7xxYdEC1LJNqbXtx6fS5VD+fBNLP8KIe1Y1wyfHEW61w2nYqNcfnn
/VP6Jb9+feXYe/IJpetloIp3tnP+rdZbatfU/L7Nj3yx41roNY3JeXTrCA5cbxz6VDqf7FKZXpyU
SZXfrZjNc6RNxnI70arUdysElPvSbINb5WvNs1m39rmLUsfrDlblDjAyzFrLIkd6/dn7v/21WG4r
U+lYbO04VO24Ik+5WK6htGA1pvzI4O0idzM+vd5w35T2pe6ULyZz9A8W/bcv+XZAJIIbPo2q4+Qz
5uRpsaaDxWwajRtFhSb2STnquzYhAOv9c/vToeg50mxGdLht61/flhK1amWNRnGcWnRgmI/ceDJ6
J1wMJDJ/fyhooqisWb4go54skz34FMcBhnSk/s3jtWvEwe0L7Tw1jY/scL9EzSdPG53zzXFtsB5j
tXt9WnNq5IVly+ZY2N1457u9+U2svvfsYvZ9HI3F+mGpUbvO67Rh4FIV3jcAlHYRVkXB6N8ZM+1e
NVz2Iu+9NGSI2LwUxWqj+dDyao5aL+/NeFycjjpwneRV0hb9GvNIWutuGrLhti6cxuY9svM2RIGA
klJr3eceT+4STtas6kj1chUXOZFFUCd1Y7rRZOed5+lSlVfCVfOVPgDLQJcCKYv4lN61Yq9cLZhJ
YFOial1NN8qC2VwudYERN+Lj6d/106yvkcLpIfc9kVFraLtt90gwXeuFZpKmTzqwoyEsybAud51n
QpaScz79NCZh8dnqxn2u0TENibRxh1BjMiyiiqn0J+jgQ4GSkWFCtAqFHKpyC62LszwYrqwO4E+4
yHn+ROrmvcT2ku9Kb1kuS9nqHwjafwmsT24uEkyMlXSqqRtOoz1NcFxdgarsWIkqRcLHszpFTOqR
ss2Q5pLY0MGNsxv3XRX2s188J26/GFGHGOCOGKSJFcPqvK8rNbuM0Qnre1jheYr2YR7OUZ1b5/Ui
2odSKOKP7Tr7VPRp0yIUsuQn1U1jSUCjpe4yNw9ekETQyjWraVIhSonin24LcA6bqjSZlBPpOO+8
SebfmCBrH22DfvENT64E20muBVMiWpin2XF5EBACZtX90S7M4MWpJZ/hfhjzKjRU2wLSrLKURygd
0Swhdm31g6tNUkJlm8wgso2q2VcV8UJRicrVCPW5SV40r7AIL+870w0zS39EhWMh6urs+ppTalUE
XtdrkBllDipXraCHLUthWKENWu2T5AaE3ZC57vn7q8fbRRhDLU5kpMv4KMBlvH6j27HJvYSg76OO
UmJvBHVykRrqRWpWu0v9xbv0CohQ7x/z7eLIbNnaOlZkEYKtOC1PnYC8ezU0R4Ouddy1fbI3K9vb
6f30Ebd+W2df30l2dVsXkam2z/FOhi69MnSrQZR0FEaR7lxjGKGfzesHS/D24XhzlK1daWwXkeO8
vog0kB3ppF13nO0ijQfdv4Ft0u1EonI0zsvnumOT4eCa2r1/If+wdWUutTkxCSSjz326Hi+oeLLK
84bjQNnxXfdW/dpr9PR68Wye0lUzbttCljuXxQ/dVuF/olca/JOnqXeW9dVHucd//Dm8Mgxqt1na
my+6VJLqsXRRvrfGfLCz6ggztELWN07PcCd4xnV/ufMbo94AN9ZhXhd1VyWFfmG2Wf1BYfuHW+8w
SDK3DAF2MqeuGTe3+9qe9eE4dcpEXzKlsU7S5QfP8h/WCkycqIo2/sqW+HDyMHfCN8YpU9OReHnj
GtX68kJWCEUzSgS5yxsy10M+ed1Ob2x46vzWZUfub5pFKKrHNCz1kg+RqxcN/VQNZed5B7ujAj+Y
rS9jOQxkfbnIxiJXdMjLV5B7l7OuLVXsJ/xDbKaK0OO+6h1gg9KITKlVQbQufd58UNO8GajQhOBR
42JCUMMx655UtqPhK1tky3wMmLAdTDXw1SwGqzvv0nUv6eMcamsYrrgj92ut8vuqNttDAyKJdMAC
bBw6YFoWXXMxJ7Xao9k2LiaRNHEx6R/lYpxExGw4Bx4gLN+0y3QDJv5JAUaysZtJoGBHoXsLsv5Z
RUs5lmWYFWWw64dcQ/ekn615WUQGzwo2rlk7H/y2ueiAz91gIJWPOdyL/fuv7Onat/2u7d3glUVp
4+snNWirxnRw3Ho5dmAREWBl6nI0VQn+b0n/Pw7F87gRwH/VoSe3S2iTBUTGXI4j7uGo1WE7Tfi4
DyPWjQ8WwNOvyHZWzD2wpPLGQWU4OStd6lriVO5y3L6MKPbS4bhAT4xE3qnruiz8a8OlqHn/Um6f
pt9X3e2goPhRMjHyQCN6clAj6EYE/4qDdnYZota3wt6eNWTQ9KP0Lv2oxfxmeeOAm/KJXTtcL+Qo
J7tUtFMl6jqpH6shgFBGcTJHDpbbq1b1dmwWSXeABERjfXbohyjjXvXNeN9aVXA91aL/YM/8h2u+
5YZYuHK3y74pIX7f+Y0tPDN2hvqRdiVy/WycPwMYt8KJKPh915vzzpmn5YNr/qc1AIUFtxpBAP87
fa/83rYK3Azr0cHxeLkGWCkIX8QNMQt5GEzH3Vm91hzbvi73OgGtx4HRW0wvqQW3LK81xh2XTm/r
d5juJaln7XpFpU9oPMSeD5bmP7xqDMaYQqC3wKV5Ws+uBXOQwmvWIyEdFWjiEcn4mgX7XgFge/9R
PC0AeDKoMqidLR4NlCQnT0ZjzCzAdmkcbW9cz5lSLOflIsy9U/YYNhfwlhj7592cFPKD+m27y69f
Al43aFx4iQNGf6cniZREp/ccrEcMR/qF7M3lNsm17397euDiWLdAghN5ivnu9aO2EHnKFrfUj3Vb
VLHiH7/Wul2Fgd0UUJfb+aLvKvWpElJ9UOFsjr7T8/u1V9+qRazZp2DkRYkOGaBlHlt4prH0Nfsz
DilUxmkwotuvbKKc4nVd9e/1IKic0VzjqZC4+McoIUN7xwxT16PWV1bAi5m29yaZG2czo/8+asSm
V7ZJRrC8ptfjtV7Wn7PpVCpqNX/9gjh//DI12qPjrOWt36Nc2PMYCCOywRP8tFenuQzQkqwXaMzF
vE+GAlef0LLzPkPbENmMGB/k4qQAHNgg3pQBpOPQQrLyUQ7uSVgqD7hPgAkMNOR1QIvYury+RX6p
tkmcW9zng95dFrWpj3HuNPOVt2Sl2KVB2Zk3GlOLKqw9u7qr0F0TkQtIyoisbECyPq8VfGm7swTB
n1KrJdbB7jtJqSRYV7PpI4MviU6c65pgyBp9fMg4vmouUYYjm1hmkSOaqzr1ecURjnDYlM7FEuCD
DA34lVlEv2c4Y5Liq0923eWP7z+iv1b7Vy+Cz3hsUwgieqWLeJolskHpGiT03b1npellC/3yzHDy
Jou22GfBCoRjJcTK031iW5OfialEm9+NbrNEdqdpXdjgEU2jfkmtIrTWUp2JuQh2JbjtFCsXL32M
UWG59jufUbMXFA0JstqUPtvMpeTO74t8r1Z6J1FSe/1NMRn0GCsXi9MeM6v9wWb9zWvBq0hoy6bF
4MPH+//6djO/aFVBmPu9UmitBV8XK+TOpRdJFtgHnpJmV8FFPsMKb8sQEeJHETZv+tiEyAcbt58Z
FXs4gIevfwEY5XGA1avuA6eYzoqm6naNJ4szqUuMosIZz7WpGA6Nb/IxLq0mmho3v0u96iMmxq/A
uld3Hvf1vwZUSDA2+dXrX6JwfVl13cz3SzXJR8+YfBRzEkh5VBR+XkaiBYEczmZrflt1AqJDoO5E
NnumqfYl4JC7ylIe/rOl/NdN+h+l5v9mLvnb6/lGpf7p+9iPr3Sa25//t04TNSbzDxROwcaPRIr7
u06T/xf5GsNgvifbI/UfnSbqcxTAm72bRjHgF0Ru/y3U5F9imty6yKBCQBdsL/9fKDVPwErog3mn
to0OIooNHnUKyoD+V6ZZ1yS3fA2p6zA4hMPwjERkOWt984wCSAulU6zofEUSF/+A4TmSHadi6S1x
LSs3HLTZewDNkqTZfJ41I65aLL7RqF601Xz+dWn/5ynjKWPL8v/WA3/6Z/pfT/98f2OD2P6r/wjS
PRf5OEk8CFDQjv9KL/+PKNj5v5jTNiw3YwiGEDyG/3nYzAAlcQCEjTbVtspuYr3/+CAcE9DAVmxt
XXCm1wyR/uJRO9lSbOxqNk3U0/xdvyQl2zr/2/jGpDW4KHhbj6U3+6D1xfJ1osoM27rVIs2V5jd3
kLURu2WprpMk8z6jp0i/T4AZ6acHxfjBZ5Sz/q3c2n4PxQO0HypJLB4QTl7/nmxNE4bHmf1oVMq/
nLKsu4AKV0ZzYX4kb3j9CeNQcFPA7PgI/4EasUs/OVRQL9Rnc/7UJge/wmHvY9N22Ah34UKp3DdR
mX0EM/rjMdHJBRyYPtUpik6C1Kpnn2MOIXLgAxqwCFBn/GH89Pbb//uT9O9z++04J1tvB2/hNIol
f5L7Oa734kLsuvPveqjFH01/ToSjbw91sg3skMKXFrPSJxyynJQbeRHclDiLXrr4bAqt0N19dOdO
xkB4Ujk1riGKeoDovEAn252SzgYYitx8hiegI7iuffNc5L1NZAnzSPcAwQUyqlcpZ5cYLWgE5CON
iBUU3wBzNIVJ5DJ9W6PWasYq7Bk6JpFyehfvqcd+OSJLAQCDMKfKpKieEHDnxBSIMNWK4sby6oRN
9tT4z76ckAawAcHiai1GVcdrJqjl+tZxH5NKuWfY2jfk/Uz2RjiDZjuQ0qSsaOQF6sIyMYsVAf4w
mrty9owXgkxLJJHA5X8MDba+SDAa6neznxNnXU8JY9ZZb5II2z2u1IH15TgvLjbncaoX+6xes8IP
S9OtID1PThYcsoQoD2g5DLLCnLyIAC7xWAShH6Dzjw1Z58OlhU+a2UFl5FdDILHvS80e/VjhvJ6j
taZ8YSaUoWlch8W8nvJgU0PMOaX3WiXmEKFq6stYjLL6vKCx+rup+a+bva2QNpNslkT9VLoSpEGQ
OVW/PqfGKg+9UbNjHxft8NvSffuvd+N3tfbpwkPfiPqacSltJGQr9skbs1jUjq2e6M8tgTIRvpws
zDDKR+SgDB/0BU5K1+2MOBZr3C98E5vKk0UXl1mOy640nvWJNZCD4f0NlTJqBEyDXjKGcrvqSzan
2dGVQfJP2TKWxE/qF0+jlxj27q9P3UX74LMMoh7G9/B6IcR8LViSF069FjgmDW3aJ4Zsz/rF+yio
6fX6t/mr+AhyGwOkdojuTmUu4KtzYY519cjqWO6LbNCiMfeLaFkyEdlMFyPPhfAi9Ca4gs1f3f/N
mW6H3w5M4feLfQt46fWZ0pQeB8OorEeRt3WIbZfW+KzGnVM4HzU/T/oi26H+HamEIW0rGl8fyp8W
P80pNB+7bLRuJ4bMe191H3kMTlqQv46yPbJ8vshtYnD6+iiDsMzFk6372HRpHmWe21+biUyiBF7C
ZdDa2tf3L+Cbs4J2Bp1ucyVhW6Ip8/p46zp3i1yX4DEr3WlHi8nfNSSjvn+QNyf16yDcKlx8SGpP
A8KL0l37iov6CGtjiJVvJWeN089gYwDp5GP+0RRru0j//bHkqeB4fFFoobGTpVN/chFnKBvSn7Lk
cQ2GFRnU1IZyyvRr9C71PlHmQ0oa7F6b148CExnXvz30RnTHAQavHAHqyasnW7+sVONY32GfFiB9
Vl8cNCdlvp/JXtWkZlKDhInmjj48AkTeu9UHyhIJP2uDsF5TqztUblcymDa8qt+ryUNCQzsBobMv
83TXOEZKVo8pVyqBPKmfZxBsRYzHu1Mh0A3rBy3CBcSFX/fi2iak6nwabEohYfD9OVCV5j9WWmBj
lBMxlZ3XEAQwaC+OsewWJeVTAgmU6AyH7+yOHjExK4RwzQ9YcPLukIFum0K315JPvdskxSHv0sLf
r7ZXBsdKefa1SaIZYvlCDGm41u6UF+FsaVO7s4PR+JFba91SnFWeOq8tBUt+IavqZmrytoiGfnLa
w6Qvjr4PxsUI4k0O/jDbrX/fpII/nJOy0EQFuAoFhKQt0RGvmrV1A4z5zPFElkcL/Cn7ukkG2kmZ
EK5xhvXeW6+BBa35mVUjw75NW8zCZ6VBjtw+yRx1w4utyihxibA46+w+vZirjIQFTDJ5esCbUjms
KANCG+gKpR5Zrd4n8ay3k3No8RMEYQCghVtmlrVxG9TZqELgKkl/8IaWlr5mzTgFVmEXaDS4Lwum
jWmih+b54ufgNSRv4TOlhgEx0e+CFDsQy6ZrUKTojBnhcfr6BGbblDLOnGJmNjGxnhYJCc2rK/zP
RVFVWERq0xdoYgSZqILl7Ii6e3qoGn0pIzpIzl0tgr5ighhUZdiQgExcR+LZX9U6NE5sgRiKl5w3
NdTLMe9ij2gvaPRuambhVJolrP0W3wcq6sQbzss0yFW8eiVwIdKRqvGQu1X6MJLy+7VfV/FSLIGw
Ljor7y4nptjJriCfxd+pcdJ+kP2EFbaz6Kjv9KwJ7tfeTH/OVZ7mu6SzuEzBPFg8z1qbUqXkVvrQ
SszdoYNy3QOgg/tf82w5RuvkTntj6r11x1DKPQhrWB9cW5LrbsiRjC/bmNeaWZUJDUtaWRLh1su2
TqPrDvtCDbM6L/mpd1MymBczY186tV4DMEtjdWmjYZkYedfYG3aWQ005uJhTsEaR+HosU7b6T1Sm
fvajoJAEl0r02Y0Ya+3eGQaDEkAHlnRVm2aeX+kBmMXLzJnwGPoDrqKwXgL9Umh9XWGHMediXwXe
pHbE6UFirYd8Ogq31PNdIGf7upp0/35LCXoknZtqEO5V8a3pUf+GhYXoMzQJ1fzc5X5DLSj18iZb
DGOIZF37d7kxOf9srLufVi6Nr0OVoMBxnF6Y57228h84M4QSOpi0KeJCC/LPa1EiXO9BK94Z/JUV
je163o30xCZC9rqB2nUJ5m7HYFKAXZjs9sYR/XBtz6KGJOZ1I8V2WXY/vCqbnF3uOyUNjTFYQmtQ
Ls5TVDkWuOfHzk8qDxVwb94xx84eVFeNx2W1GjxFnlCftcHPn6C6OZxKGsDk8fBsfVHcLATFpa/z
SuogJR2nMNA1jZ66RnNI5LamTRpsPFVwqcZa9X0olD28qGlumDL4SnehWTneM+lSdRs23QJkSw2k
OIdLMgw/PU9NcSeLJcHXqJXXDJPkl8xWEJPbcpluE4NRENodaC9R4dT1bTqmZhMSh8WdqEtjuLMg
iCL3BVkDgcyho4twU4kfi4OiixWxhpuR9iP7ECGF3kUja9gtiiSh4snV9G9CL9iPF8GMnbcis4D9
sm6XQDTnavmE+cygGZ17RhIi4w3yTUZtnjlEzS1XQTUPVPymkRNtWHjBdMGaZVpErltNv0M/U0Iv
6vK23RHhOwLymRv3qzujNyE8KNFuOmqqbAcnaAS9VZAqHk4QYB6B5dn3THRSTFYacXF78iqWNe6y
OniUSVYOu2BISXEfAIrBoyuJC0DJROZ2xAR1ZW0UVXPTrak2RsMwi4lJLsYQMNQCCNwMPkrFSsuJ
dhFGsrDMQcMiomRtPUYjYx6kQONSHbYV+k5i/Za23k2tmd9jhq2aXW152o/SaCiUBm2qJAqwyqyQ
5E0jz1HjrzK2TWn0XD83Q9EHPnGAHhNUTahXNeknyh1Ha5e1pX5ltbJ7nGsNn7DvLNX5NC7wyBKr
7819mXqtf241lWLVxFEoUWKRxR3WdFRkiHQvdfYzs9U2ToRP124ee6I1c80FWsY4zf1MoIh4IUSI
HWTSpvLSzNvsc12gIC4cPW0jkSX9FT2i1omWcdxK2rXqxT6n0pxDG+6Oita0GAQfgzy5G5Uz3Fjw
ooAgDYb3k97PqkeanXhPZqEN+Ddkv36HKSvX/VQtMyZioe79WbVI9bV+Af9mduLGy2z3R00dMYQW
+jA/ZvZm3BXp4L4Ma7L+rCyx7H0tYQ0s3a4D6Sh9t4rJfmJjLFJ/PurVJIwDdk72sM4QKNA3EHOG
nWn2qK9Fpy1nq6n8p6XJ2draejEdy6zL9B1nwXyDVYRNf5+U6y21mv0ikIwmYZfUbJ2Xchqe83EZ
bmTdgD3SsPOku6lRyfPczQuXzCGHKrK9WsV1vXQyyoZe/NC8Uv6QFX82pFIsfrIhWC5Fmds72dzV
TB7LqOnAX+7xujtfh0kDF2KuXu4cpOnNZQSruaA2bVzvmkDUNN05vgDtlrMyXY0+NIZQW5nLsUb4
nDPkP7hwdbMYYeaPHr4jN+lwh9sDz0Y2i6cCceL9xHSriCtvGT4Prm53yBj1RsZ8MdMnmdbFY94N
Lk9k4VbfqZbylwqVNQsXA0gzqgEq3oIS6lrUoDqxf80KRYLLr4KvRq7LW6ua53THVzEHEzZb83mV
DtMVftqHwOmam6YW2QM+QcMGbijXfs980ltDI7HsJ6A9hYo60QTpvtan8fNS+4BTQIaSp1XN2lTz
53xWAsF7koaGMc/Bfu56KSOLyKZrcwQhxeTUgPDYzUUnWNRYpjIjS1yAVFb5yVWwBi7soTOXHaiL
mcbV3OZyx1M7y7NU082zasnHiCcxucY2o6chr4b8YnYwg/g8OayCmQ23KoErujKGe1KNGvlIG/BD
47ZSMwTQ0p2/2rynRWTBladnBUcO5OGSX2Gx0jG7ScOPhYukMsKRmsHUnMWix+4sIWPnvSj3CRYU
5KeyrJIbsymq763eEGfAG2PB0gtK3wzJnuASEJvXAewFIEkbp5pMQPFYNolnPxACW6mdOXq5RcWg
QVQs1Rh8TeuuuUXALq/RLWMIYWg5lGFQaMp8EmJAx5kNrnsFDdOLxhKtyT6ZzWk6olZuzUhrGuJ0
Db8vbzSojbSfwHSebetKSU3cooh1ZDPVhwTx0TFX3dagKrCHHkZSCMRen1YXADMw8okBgjGte+Re
3nO9LOWtHC3spjmf9nMt8xUrCeqnO3edh5lYHuXfJ4kjxfnSVUMbj2ud2ZfmJvpZdqLNW9JYW2/s
hjup18UQihao5F7T0CQfiqphnTKmNnnJClw3xOPa1k2FNlsS1zvmw5kpvQHuV2HKc9tk2cRuq9OJ
qgFwB5FhL+a6W7Q+xVixunMdmnIZwNsNSt97iV5c9sNifKuaKnjRW5aDiPBAvdrhmAXGNurUIJEY
vGCNprLCRevZNVzLISvUtUgdPgv4YWr+UnfNbroADJWWrPW0nxkkU6r3fbvELvP5gRzWRruRUl/n
fbehZviS+OqHn0+4mA3FDowGnNTGM1fmU5gEpcvOBgU26YQ0bYkwXuz6ySBo9nsi9PbcYRPn7jvV
5Z99Ma5lWKwZy6VkA3PbYc7xAZwtVhZ5weL9E8jEbsOyrvOvbP2SG8qYAoe+2fZnJBIzSBp7QKgl
KxbrsLD056ARy9nS9sXnjlcNuQ58B0xZvvuZh8J/Jgb5as021eJne+Yp+5Utdc82FpBBMvVquuRj
PH43a3ME7YvE5sbvQUuEbpJqWVy2ZfNgsqQl14tMiiwjwAm9epiAuRaxqUtBHrmR9VeqrTKxs9R2
YrNbDulFNY7mjZ+kXnO5OA7JbW2Wq0eN7iWsYLbIOpfBSS+E5vKQsQA1P8a+YvFv28zpWPIJgQ5b
phqKNqUgjatPHfU1pdPwbOYzshGPTaxD9q5YLtKhGx7chmR06uLMsg/KbOpjbdCMi1MgqXOU5hZX
VRRDclcFXXNEd98mMUxj73LALSTQKvTV3Qon/Avb0upJtyfdC0lq0NCo1LyHUhT9A7vz9EFr2vrJ
6ezxmWzJ6UEl0upDWAraVVsWbXOrfOBtXEoIzR3NanO8sQx3PdpKVchXPWAeFAXOo1o8ZIFBkro9
t1/OWZj4gRhgwQ71y5J4QXKBTCjRL3XNRLcpEVKhow/y4hs/ov9aacr9ks/t/NkRCwuR5xbqqrC0
hirdWwIZbnnTXeglS3NXDdbMXalIOo/N3sjc89TL0kPVCI29jSTP20f0MCPEWZcX3KDPAPqkwOpj
5ZcjrXtqA+iq8ZizmsBZzdjMLNIipmwhjvC+b0ea01kjgr00MOKGTKnSANmM6dVxS/AQz2mz6JC4
ikmwyU+t4dtAx4uhySQa+9rNUhcGZGGSTG0TIdTuirygkTjNwfw196xRQ2zjV/X1wtUr42FZh+oy
Nd3W3XX8UG/nj7367M2IGYAGutNwrhjFm1/Fis8ktKCnQxb2p9rdGUWtfmbwX+19rjd1tk81L3Oj
JR0IbGmhgEznpIIktDDpVYcMJZp722ewdiu4aGeOgK56HmyvV7S0PpnGaz964CCm0QBc3dcXTtOO
xpleg4YE8pqpYp/CFhyxyM9JS6Xkt17EppmPn2XmZGA3pLNke4NwVXkhZmvNd1MH5pmSZtbrCzgZ
QfG0ajVY27yyFyfWoD9n55nfzeO5IPizQzaUJMUXOhC1/UBGKEMGLoi3nnFfvGlfatsdT8gq4vuW
m+mtlBb06DnoNCOa9UodW+RS39gfzZCZESc9pLgoKfJ0Sa2ftGxxgpzCJ1IVDde4QMl3Xc66nfB3
Dl118NIZ7EBA7MyKv6snOMZAHwOBWOZfFY9VHo2ulzNNKpyCV6HNmuEsswv22Uk/UVgZHXkAB76N
y30NNCUAlOqou5w5bB1C1uq+GqU9CkjjPBSX6Na3/aVVVM6lSZoMLIqidr756LOnaFJOc6yIwHZ2
jEewpv0fRhimg3zHehxdt/mnDbIF1a6eWX/d5jQBgdJzp/6ik3qKGOknoI+uLOqnwJP1Abtrf6nx
VYz6asXyXYzy7v226pveLR438AQ4LZibYTk+6TU6nWGMUMbyp2BK18Nc4C3Si6H7q2ECzdRXR7FO
E2K8xpkIubXYhVdac2k2rNBuKvvIhlD+QXzC2xMCdARnC8kZwiuUuK+b0ZqSlImeqJ9kg6y+Ykp3
szj1eHz/sr0eDG0n5Nko9JgYOBwFsdHro9CxkMm8lvWTDj4FVTx+MFumz2TeJNH7R/rT+fx+pJPm
+jx3wA/1un7SfCHPLdpMZF+0P98/yJvm+iY6QMjCEAaNC+rl16fT0RfScQvUT+Ukin3f+PWNEGb3
uHTklsKY1s7fP96pEH67foxqsT3aGETBPp7cpaHoSxxx3fC0bEJGobV1FWEPdL5UfVbG0s0JD5jF
MSnlfIs1bt5rvdXR7Wp69251pRvCo+++zbbUL97/ZX+4sR6kSX4cgINNO/v6ShiL6FXLC/fk8J4f
BoO504gD+3xtx5f3j/SHG0uyA2/eL0AWpv/XR9rg1izwc/cEyrWKvMYsYvrQyQdjxT+djweBh0d1
03Kc0svAIbftZFfyKS8Dk3ZF9WMttSpKGQ1/cKQT1civd4IxAZMSniEb6tDpxIRNhjeJYXgqNZXs
qrExz2gH1zeUx8aZ1uHlBziUXg9aoR4w5yEfkVN7vRqD+Y+jiAR4//Kab6aKCGHoR3InGeWwsp3I
ASDjrqNfL9NTSpiAEQG/pcwOUgKsSz5ndkimVmHuiFjDddTROI/dYWgDHJG+uJ1UY39zE9mZUWMn
eQBGP5gxabFJhUmL4PK8NnHyRIVL8ADthVGctZ1VXcMNFj9Kq9JufGdqCV+16vIeJvYWe9DT3ItI
OLTvFMv/DUkaxl86vra3Ct09zkAeYd5j8+SU20COQTJ5zF9anDwufa5opArZSyIv49R30m9WN8vv
TF3W/ftX+83DvE3ndCZm3H2cZqerblIVDcdw/ceMAPar5r84O7PmNploa/8iqmhmbgFJnu04jhPr
hlLshHme+fXnwe+p+izkz6qcy3dIWkDTdO+91rPiUfxkqOTMKJ9MZgu6jbzEv8mo7VbLlFlU6MBD
0e1VjsJ79mPVbW+IbKtVeuN9fUGfDGWTlwiARUV1Bbno+O3EwwPmZPbbfapnKpZd9nWIk3/GwJ/P
XNRJtw95wTJFBbZ8Rjzx3kh6gD88n/c0IDazZFgbdmrjJhHDHyOO4ouk+988n/8vg+7k2nAFgMwl
yJCXFOHBqgsddYM2F5ba7oN2+lnoqfjOPlAGcBU23//xLi7+A/AVy8Uho3iX7HwQkvWWIuVpFfR7
q6ME4kfJsO0mjSBIBePu10OdLj+MtTShTZrQrN/WMkU/jGVOVLf80ur2CyEefzVKSdHoo4tLYHbJ
wAo3ZYWXFOnzy8hB7JeUdt2FFIW6J0ej8Xzm1yz38Kh9zK8xQcQCdIEeiwr8+NdMaVbKxMv3+5ij
kNMjFr4Yexv2l0KvgzO19ejHk++ASDcezb6UNxxM9ec6y2QqBPYuVhr55euf9NlTX4QyZM8vu0t5
dX/I6R6oa6v9vuvk6EbLEnkTdnp1RQn23AR7X2hWV6/jOdGY0agR8Z4cX31ulGSxK924l0xjIkil
on6FetBGxD435nSPaJYjgtUp47MFpYwciFS3d7Ve0LOG5jPcSWY9zk6jTJS+TdIAQkc2m/yvFr6X
3Dj1XlF94jhWc6N+GxzrnwVhWc9pHMpPX9+25bacXMrCq2YlQE2xnsLKCDgvjdRxP8x5DsatT73a
8vMzX6t3tPR6GJ6NjJ6Jg+HJKpDSSxRTlk/7XIT1RiLw524u53JbqWX2GOLZc6usNR1yisQdYar1
w9xp3LFpbDdwb4Kt2WbdNSo37YJTyrmI+WWynvw4gtMB99B4AJ12/DiFUidtNMfTfhQ6saB1n23C
KnipfN6xsB8K999vOY4J8nk1TFIoMY6Hsym+L53vaU+FnQ6dP8abEtL9mXX3k4tCH0NJhi8mVoH1
ulurrS9HSjnvJUNeioQRtoApUp1CnqVbpRH/h6taPI8siCy8fD9WK4LSSWgi7GLak4oiXUkKGTd4
6JLNP987FOw4khbHF4Tg1RYgK4Mok4J6guEz83DSXvqdFcU5FsEaG7ww2hGiI1ZFQsBYC1L742I7
6spgVXYs9n5s1lddhaUVm49PEVKj8ZFRZ9q1dZctVDD65I3m7wvqfA7klvQm0vOK+gz7konyDsFV
0DolK2Kzb4vrLqFBlw/xuSDr09eYTTCIGzZGYDGRDB7/YCPTy9yXhNiXSRBtyypTnLzTwjOv8eka
yyjcHA08M05ffbVBqSVL7QgbEPs4t/1d3MuZN9V+5RFTq158/aBPpy+qucVqs3xmeCWXn/LhcxfL
amvHSqnvLZ2aNNZ6BYdrbdzaWjVe0UFWva/HO9mmMGcZSjZ4YVgK1gTdSQAPGErZ3nPdYmcmOvZg
IC8GedlzJSgjR9MO3Fz56+th1z4abiZEdE4TCMv4mACFOr5OUF8UX+tW2qMgUi5YFVrprqygeV4X
zO47Ul+DW8JWSsAv6GQb+q2h/stXMtJFZkOy941G/9YVvk3F8Oufdjqlll+2FGqI3ONotXrY4WDY
ha3o/r5FYvGdVzv8kZlRcmaUT+47LAWKGaTLUz5+3/Z8eM4+BiFfamNpnwwY2qArVp4RiIo2VlhX
d5ERRTsVH++ZJfiTUZlaPEk+3+gU18JXUal+kFc0HDjBSJeBENqfJImVlzhtw53ocn2T2Glyxjt8
OqVRRUILkjm74OJa3Dkfp3QzVQTz2HN2qNn8XhJWhpg5rakpNwXBRPLUPf/zA7QXZxbuHtT+PMjj
8SpFkoHgjPmBOcYWke/abYQK7cyacDpNQOshbGWSYAHEDXg8Cg2ySqlbozwYOpE4sdZ4cpOd+5it
Fx7O9waHXF5O5JGLv/h4EPosSonyRz+UvnnLwmRcm+GsOqFe6Lt/u2mqwLLC+YFNPZts6HTHI+Uq
Z7uSfeoha63qGvyH5o5B4N9/PcoaFghh7332cdBjmaNCuVreTCEho+qYC3MEJ3cjBlsBwab0pIhV
5N3cTEYQ31JNt4n3StWSFqKF2MOz9V6vHYmaNVL8VtkColYlhyNOTkgbcrPdaBPjtssjmWi+aEA7
70mF6L/Zs2U/17Ik2GhmNVFrdg2k+8xLtZ7f79fEvOZtEQLG2Gopy/qk6Dg+c+sGscFzXmzwBlZX
7azd000/x7NZz7vVaGtQPipC289tRusIpPLUFgNkYfrnMpVPJt7ynJbPEHsOXJ/rsyR7jVZAyckO
VZxILtlYGJxtzJ/p0P/5ekqcjsTOcxGILyYndHOrnU3YdME8T1V4CFKe3SAZHOhKjuUzbgPvn4fS
8JGqBMuwBeNxHc/xLK8QcaYjcSryqFynxUDPpcI4zOpunFneT46tbAQxMWBd4UvO0rdeHoaYU3ef
a8khB1ODRURrvQJRP3pYYFqermFuZjdTyg4RMf6fXs1HT62JmwmnEJxXTP/jzMbidN4c/6DVxUsB
OMLGJNUGLQoNLEHMeJAC6jxz4Z8Ng5kSayViAEJ8li/Qh+9aLSxS1cgdPUR1IHu1nckPxMMVv79+
kssr9fHkwt01dOgAFAHZPHD2XY2yZObmQwuFqJfBYqRyd0NVZLxGE2//bDOVMybUm808lWg//TA+
011Zf0aX4S2KACyUMm749RnD1LosRMpWHOgWmTcxLi+HZaXbqTpxeFDFwz3Jsf+HO3s06GqZ8ZWw
QqxmFYc26bKdEUBA66y+PzNNTjZmXBt1VVyHXBdrmrG6tboxIgb3i/IQJmX4q4ACh5qriun5i25T
kjl8GQqNNjTztCMBTTJckIB24SCAmN2ZdZ+qmm5vvn7ep0ssbDTiF5X/LJJr5EUMuz3oFL8+aGiV
b1LJ1J8tRGzI7VJx27WB/s9LOl5hPr5YE5lgcE+O51eSEgULOLg5oN2b70eE7Q9VZY5OYOXybanB
9fj6+tYuYL6LDKjRceLLSKvcXA2ollVhqognD75ZC30bZ5lOnl0D18lpeyt8BdFmPduzLL21CXSh
CJHxBemAKT68wc/u6pHZ6lV8Ny91tshA34zBlr0Ks5ZMfGaiZ/xlqbmty3woHG20zL8EK0bnQhs+
eflpAFEUZAXAarluFWijLqWibZqDnXYC3YbVXBdk8565WaejcD5FGkbkOayhE2MP6dK0OcK5PehZ
M24AYMgXRVXlZ6bAp6OAwwairFIkWsPconQwWg0F2sGYm9QVVpJ4KHPVf10usQkr2F8tun3aEhh1
PNFgkGN7VZP5kHHc28rR7G+QeUZnXp+T5VLlTeabx6K5nPRwrB8tyosBoZZhmBxo4UjNJgw1rBdq
GosNxIz6NlZH+RJh2ZBuULfLWA3t9Mxu+eQF5hegW8RkveyRmODHv4BkHc46qtwf2lDSrqd+mBDt
9kiDshEZwqLH/vqFOl6h+e7SI1IhpCkckJmS65ko8q5rEqOaaUSWP5EmFiR7d/OI+FhXLwCsxJsw
WoJavh71nU3z/75L/w3LmkEpFlvhaUUNAUfblbqY9+2kFo+ZWbQQeYYeLWli4BR0Z9OMrkwzIC5F
IzZbvjRwYrOLi/P0XOvmeF/1/lN06FE4tBfOJsi44zuuRMihco06WDtbGQrjfCa1kmJYOdrdPzVX
34fiWjnKY2mVaWqshmqRl6Z5beB3wPexK/BnoF8J/QtEkecO56uF8n0sTgjMZk6UgKTXCGLVl7K0
JlN2b5dRYLr6PCUPReyj/2Rr3kebQQnqp574jNJjv2friGP7QHWnJK1uZHX2NQ+AV3eB5g2XBfHC
sgpTJq/uc932pQc7SMC56pH0JAka/07O7HqytKr58fVEOX4h/7sK1hWs+CqVwxPowxQZNdxkmekJ
JRKqvtWKe000rVtB0Xqcx0G+welR/c7UvL+dYjM/cw77ZHIs8pClRsrqQ8/teHJEUyOlhjrP+14Y
jUcour2N2DDhVyA35OtL/XQoPm6C4iWPbb2/78e8baHiynstwrLdWRLIKj9FIdXgZ/h6KItfvXr7
+Igu3dKlnm2sURpqqkxqTk7InsxGYlPQBv0hg1dxYWSSnJpQ2Ggryb4K5TD+pxLHf89zYdLZlCBZ
YN8TKD/seosyNvsCG8R+TKv6NebLseH/1pZKaHg5pw2h4F9f6md3lcqGuhwtKHKftC+KPNRTkJt7
GVugh7HGumqG0PJCXdRn3u7jpXu5tsW7y0fdgtdA62c9V3qh8WJV6l7LWFJdAGzxVrWr6hfOc8w+
UZiHP7++uJVn+r8hwWdQXGGXz31dDYk1svX7aJb3Vlz35ra3tLLa4BAKHwe7Gfb5WKIFjpIo+dZr
annDmpvfmHoQuxV/45k7fTqpSFGA4ABzjQ0xL+zxq4ICsWe/t9R+kXFE1CMgT0WgRFNXsZII72Cc
PkX1iBwxL5XXr2/E8R7k/T4sJTO+nQsq40T0NEsF5OhWVffEHfWkRvqpJ9uoaL8e5XQuodahqUcx
ktcU8s3xFULgmEMMefZekSrLlUdbIaehPwRTm5yZSqcjIb5hzrJ6s52nk3g8kjI2Q8taFx/o9ApP
xFq21WupA20VtefOMaf3ji2vTBAjYhFtMYMejxXSma86u00OZWDnL8lIWw2BobIJAgSydR8UtwKn
1gbnqfYsDYbGst+C08pypJCYMVyzQy4bSdW5ndAn90BDlUX0AVbuJTbp+HfNUlVCXjXTw2DFsWc3
UecWUxPslIjO6NcP9rNbQBdB5f0VJFtoy3//sCohxx1DHTY8tLox28lzXmyKUBOXX49yutUCxwkr
CRISdUNkT8ejtH4D4YB0qgOoPvWmps5Db1cecJHoEXL50XxB6tB6Xw/6yaWZHNA4pEHOhkuyvLUf
Lq0ko3rEq1Kyb4a322pafjnl8b/voSh0wnNdtCksR+ulzwxlaRynuOIMkPpuFAKXlCVJ2eaJH5/Z
IL83W48/XnCqSF6ihc8mmbXv+IoMxFxdPXdUrWUzwBpkt8arFUjhteon4z0zvaLhbugtRiOhQ1FI
EeJEDtBs03AHKzQuOAYbCfaEVIIKMvQqLfdyxiXJ7hdPSW6mwhnUuXlSxrBOtnJsiCs9ksGCgxMn
VEjguCCXZiTFnv3oKP/NsQVYzjim+o+RkkPpVKw9eJuW85DTmirGA+Syv6D6dS9ZqfMbkUR0bg2I
6wmTff/WdQn1WjWJ89KzFVoPlwhEpd+znJWak5VEnMsyxEWXckKPs5ZI3Ne6kLnMCB1Q5qCMHmaH
xBjlujGxWdM58OM3s68IvpJydXwYhpz6WeHXxehZjcBI2IJUBL4W17p0TdBIILtZkcgh9hYZdlaM
A1dylaRVXgPqc49tEI5/Cx1DMP0XH0/4aKbVQZ8tPPd1K1u/cxWGr4tEu7g1cmsUTtYmGXVxs41z
r0+XfPN8VjOMaOOsG66CoB+nGMqQdpNZC+YDm5r13IPrPFfJXJUXES7xVWQDt6S6sOvgnTqeLWUC
piAP2vzNgmTaBX8hwG/xkc7WU17AMcmpd+eXRfw7iR4F/pevX76VzPN09NVpTuQlQCuzy98G3bmd
8L2+Ft+12/aX8U333VK4UbcrTa/dfT3setO8vubVO5+rVhloEqOmKn2QWX/FX3clSbVDVqWDpNuY
NLdr+jPL2/r7vx51+VUfVprEQH3vtwPXikvENLm/z8icU257i8/U186s2evd1vFwJ5JqTJqynPhc
pDEqXppm7iT/heaPoSvcfH07PzlKsXCafBxp+FMbXh8C0lHpWVry+kD0UUEuFYqd60Sd/kRE7jyU
9mLnjqTxIhIdmh6FCKcKy9FTrendFphK6FWiTbZTpxeXGnuIy7kJrU2TU7cK5Ha8ooiALbVMlUug
E9qZjcQnyz9tCZm8QCDhIHdXEzDEbzkqZM4c8qEuOdTXoEOMQpy5Q598qinMIdsnfg+RzBrYATh1
MKaxSQ9Vh8GXjEnbm+YeT0Qw6f+HodiFqeZ7Hgbyi+NZFmjqgDNfZVdgz+ZFZgSGJ9LWvgRlNZ15
ez/5XsOAW3CeCBmWb+jxUL6KUbLX0+wghQquXlpk7ECCOr/upbkKnbr17ce2HKfHr6fbZzfz/cSO
3oqq2vqLDSIErpXp54dOJ3aFDGhCpgdfdefICs9saNfvELp9ur9L1g/gaL6pqysUah7bo2Hnh0Il
UNOcMZWFYZhcDFoHEHeo4+3Xl/ZJ2YcY+QVlhwgIgfmahyuRiDpoabqEImjYjSq6KklMemyj9BRe
ZdP/KaUkQtRsLK+IWIg2GmqGMwvHenXkaA3LCgntAssHzawcP1a1m0afWiiPNcav1dIZvVX11r/L
JBHdg632txk/0cHgkmyqSR3PbMhOZhWlH+4AR3wwh4galsf/YZnUzDgAnZIJOjKi+cUk/iM0rYBb
HseXJbLAC3toijPP+fSS2S8BhaNtzRmNivDxmPmc2zF7KeUQNDMkfSzVlVPKpE8Q+9k8JOkAQ6Dp
sluzqpuNNTfndMsnqxDXzP6TG8/oi8rvePzBSENsKapy0Py69SZdG2/iWT93knl3DHzcGXJOQm5K
c5TJjC9l/eYMNFrYCWT6gWp+I5wgJ9sXT2djXxdlkHYLMURKPQ2p5S+twdoHGiWAICNT4incsEja
u1CyjJfWJgnILciIEV6mToWCj6rXCdcZBvkR3op13RVqd9vnvr9psSsRiJNivC3oui8eKv+vOSXF
q58T+1EaTRZ7gtmmuk01xaEHo0hcYEYvDfJ+e6BKgdrPL5IyKCGueh/H+0huw6sKqgfZdarMlWtA
lfth+TVmG58c0wsQaNalmPpG3gmjh+KTs6kLHBn8fU82biF0R8f4VaE7w2+/abVQv1GjoB8c1Lbl
fVFkiubUeS7fSZ3Orx/jUb0KdC17HZNIA2XHxHWzPMTfOwMQbh0MW/2+wXm3Q6sEF9IfM2k6tzSc
bB8UGAIsswvelU/tOip2DDBWV+OoHeba9ydYTn0GKbjQDDbzwrhkN4sIVgxF9ADP2+4vMcxisK0k
DgpuW4dZ5IF2j76pkmQ+lwp1fGcYTe1xIgXkTnBPuqs8taUzL9Z/yRBHc07DB0XxWCeZVaZft/rA
AksQQ1Ji+FVxk2N07uL+pc6T2nZMMMcguSmx4f1doA6KWtlEFftCfgrnuDho8ZjSD+1BF3qGGfja
jvyo5qYNmvY3qVTSd7uT9PpqzBXoGELtCCqL7Hq8bqWxnd28kCNz13c9+JbUt+JXfPDG7HQVtiIn
X/yUfTsov40UI7FTgxnxndk3R387pkOCkGrocbzD8oHrVyg5SDEbBpO+BdoeR65Im/IVoJFUe0lB
pLcx9OO0Q0qvic1gE+vlmlKpgyCX/cT+Dhs4nygbWpDcfAJFvwOpG3U3qofinmN7cBtjJugc0RTz
i+2P07ViRZnvhmUT3HZJC6PFniSMRnKdzN9Mwv8kL0hK6aIbDPD84Gfi20DuRt8LCTYooEOAVPFE
0tm/jKIT36O2SZNN1E7W7zQo5tsMK6ayhRQmNSR7DagYak2+H/V2eqHGDVihl3VWPBKzzT9a0oFP
YwH2v+VJZvVoCIvEvm7TItgXDYwqJyYSm9w+2+ecloQDaBe1jh1Da+tHvchK25WJqUX3mXb6azLM
lc/NL/Ryg61WAs9E/swTGbmFfJu1kCO82FbGeFfaBEd6Q5UXwiMAcJCeJwl5uhfKIqi8uGrH6Tat
CER0yXLoD2NZlNMdSG8p/oY/34/3RunrEirEqhvwCotIah5V2U8taA5xUMQX3dyPPYT0fDLS2yGU
Udeg8JWMCxO5geQWdVD8iEHHNU5JqpXmxUEiN6gvqGw5pHl1O4QfUEY4U/oQmCaj/GMabfuToG7+
iNDDaVhwVs2Tr0KAMsiDU7ez7zc3mSSFMs7kWFnY3mF1RUFAJE4TdD68zKlnh5FVih3fTcSLk69S
NmLYFW1CFIrZxd3FoDYlKdxJXfYbX7LCJbFWmpLrzJLTP5SqjJtJi8mQC31FB+0zCOOWSmz9qqmN
Vrk0lYxryHIxrLrR53g3lpBWwCFBF0PlFI0gjeQM4vPUWeNuUQ/zbxAGhRvCk9T5ks5vLl91WjxJ
G0p9yo3ZjKHmZVIFBljr0BFfCtFUj8HYS/klTOkyuSHZ147u60E1cZFQFLsUXVNc4dnNKyj30py+
hqFv3lm+RcRcqZJfjo1KDWpHlJl5y3Wq81aactYrvzeqO9Cr0t+uLdH2E3yswqgaMx/iRBr7t4MG
gOVqLEQQXCBHty9EyB7JZdKnjSu3aqF4iTp0ynYcRoKbtNJII7cRfpNtRdHDg6CTDV8hLqzMJB0o
7NQL5I1Q2Hw5wHI8D7xDOEUaYBMFP9wprLF8NWFXoHFV6B5vFR70LxszNZHtQdpDvFOi4LGX26xy
KorsL0gTfH0jpDGZNkno+5ctWBXTAaaTvvaiwuahhOEseyT8sWwNiZJvFJvf4ZV2EF3rEb8P0JtI
Iic0q/BVbSJd3S01iArlf2l8CxJQbldgVotrGlIQE2orwdW2pD/rfC2lCXqsNpvLQqmkP0yfuo3T
AOl6mvnM/q26pG4d6gUBIn5oQDbotina+40F3A3vtF3i8p/HaGd1Ivg5zjXSFKW3GoP1qRWKq/op
NSQCDrXbTgaD6tT1HGleRbmrXJBooU5Rh+SjrdFN9FFbaLoEWjYJpwcf/lhAsUOZnxCK2bgZ/Kp9
nrSi/Gs1ubpnLYfWVaiB9jOJp+p3WbVszwwpirmzqhkWu6kuzQMPdy7dsjVHPnpFmDxJZSQyj/1F
R5gW3P83LU1M4YVcJLv4VoiNGtUwdbUoHEtHDyMCHik2pb3Dp0VEXt4PlOkFgAmX0KVC3rT4USfH
7OwUwG6GSsGbB0vdFQFnMreqZf+HUhhNTv9Nin/ge9d/TEZbFdS5mkjZtMCaXqjcBpanjHZyP4wZ
N0K3K3FTq1J7A7NO+R7nuXEwfVjuDmiV7sYiDylwRSFFv1k4tMxtbCgLjkpwAkucP2t3pEjAfvCn
CcwVO0kKdK1VQnNEK29TBYOnRHHML8wLY6K15Wm+HPPNU+VQgiNmtJYzdJG2TdKSU3pesMg6U5nJ
L1qU2s/ICrIQr2DV6WzAYvOiJTuer0MplL9h3BipW8tJ9FoQaZhBWIjTa61N5w5CVCHDfBmLQfFA
d40vddOHA/voooq3RT4lAFsTyFugPTqoZnkSqd/Y2oFSK8n7+DVLUdpdJSgqSPcoqkBxptpONaec
pb7csNJQLWKLw4vV5DMsNlkNu32VS9lrFUlzcAEUTd7FUwTNEpv+dKX2WWRA+QNl5ChZ2j7rWtDu
S7gtD/Ygwuqi0zot4PNjKk9abpWPSOzKh5xIyQRUQcmOMOXYvc19pZAdgAbJvWFJr0altjmdrIwV
dRiljiDwNOp52vFoic0obAnWWCHs8ZJuBhlLOdTma3YmMiXYqI/eABVmsMcovQc7v1PyGKRjqak/
WL21GG7ZrMDgoBXF4bNV8weTvocKZmGatV0zJTTNhrQbWC6MSP2Tk5mn3KeB6t9GrTzQXNJG8IAN
1sQfrOp8ZcYm1sAptol4nKzMjtDBxvoPKh+yeR1ZVp7sBMSW1KEz6lvfc5bawQXKMkwvA/v+zlFH
GCK7roGStKUh0HT07OgrE4in8ckfJvgiA9TOdseGg7epgOUyXdnxLPt7jSrmfJmEoix+57IBe1Ce
q7nbdlZgHGpLiifHGOfwUdUqBW7T0JDg3XEC/En3HnL1iFNCujLg1T6HxNFQsSVY1pHDqTc8zRqL
vR2JFLgboLZhA9pDwYlVWPyJkIOQS88xzr6NYgqHu9SvS/0vz6+TXxIfJRx00UiWryqWmWDT2rWS
3oQsGtC/W0V9zKp6yC4kPc7qKzUdw2A7kE1oPJcAgG+g4BtPkdA6dYuARPwFhTHVnkGgUOK1TMXG
ywZ8atumU7vEG9NCK2lEdtWM01Htru20qaWNP4CMi4GTtguDpuw8mZJU5GEFbQtcE4VGVc2Wqpde
zMqIbFbux1tFpLP5MGlkM+6KWalHz4ysIXAt3mDZo+U5xqxcCvE4apsMf7p4MiUXEWKxz4QvlZdT
VrOLmKNOvg9k0d4Mph3CDtSy7FVtjYkPxlQlyVab0iS4AUgSkY1LWdwTPsc5UBPAqLZmT4He9bsC
ExpVcfkB1ffAdt0ym+e+DYfqkrMMJCMuO3srS9m8K6dekrYSnIfJaerWHNw+F5Hi6qxGD7oOhXMH
xa83N03QGqozJXXzh+Oy/AS4qD2wTkvFtpBx59jakAWI1AzlMhGSNrk9OUI/JV+aG+47J4ptzaXd
xJxYWTamkLBsq6/NxuFvbL6Nclxx8MgqqdzB+anvjLqSx+0oOLZ5aqZMjUPilexfl4kobzKEPiAv
hiBtgUWQQ70RcZrdphl2DkeuDOX3GFZ8wnsTPpPr95XYBI2EJaIA+L7VglnWnLbro/yFbVi8scam
cPEkgrAuddxAwKJgnrl2UPFhU6aJD29cz4Hb9BmpAqGSNF5QZUWN5MZWK7cHKsfZwkiChDz7bI4g
U1LA3+GWHOqd3CjyzkxBHd2UBStPEtVCvklmoTxkdlfprlYHpMF2S6ucI48sGV5KPux+1OXxlyym
JIdpOyIGL+rGrr2ikUzi2GgM+K7em7IJUmvubjqDf3CKiNYkb5Y2vCaNov21rdl+nPRBxJepZMAG
lEhH50iX+b/kqpvvs1jSQLy2sn7oYXJqsG4lq9iy5o6oe+NMtHckqur1nVKO86vuV0V9VU8D5Hi/
X3jfAIM5lPPV+TuotdFv+skuZbfNFqChYk3a9zQfY6L0mKbDZmimCXC+Ps2Go8BCtm8sAGOz13fV
MHgDWXN3aYfVGqDCwNdPoGMb3Sgnd+nCMPPwl8Su/bfpB3PrQjmVwSHA9eLVVyW6zbGShX+gA2fq
UzvSh8K01gy3SLCn/sK3aY/tqIeOfytQd+xO81H/veTrll4BxFz3SiOwgeoviLHYSdFNP6Uw4EK3
KOlysnSRmMG95djJxUb1oYgTK+TMokQ5faxkfLPh2YMvi4mE2HRSp91zajQnTskUKPj4aOYTOAUL
Y4yiBBCWKJG2Lh1s6EcFph2QwZIf3wFENaVL2BkZ0EnYnOKqFtkUeKnaU3VXpbD7EQ0LslIzMhNP
u59kWzVGvLA092jXYSbFxBfoUe3qGrygC0n0ubpRBnr+2OAzmJUABaOHpqyXe1Dr4nkcI5pwfBW7
wxgO0x1ChOE+irPJv9SAXFTsukrpDuh1QLKVWvQv2MjILw7Hsbgl5CiDPoe4H4XTqKqvfRg1/pU9
z0h4J7MxLqrMrP7MPmjZjYIHWHK6WQszzybp6wnyZH0dqlSnnMIAkuakRD9/B1jcYa9u24l6pmTL
zUWqx41+DznGBHU6FBkHcoQpF70ysvtFFqBd42IEA+urBDe4WT0BsdQ6Ob6dZqEdxto0e0dJBN9P
uFyh5iohR0nHHPVmcDqjb1/muQBqUZhmxnkyjKzrEQKNf62oGsWPjm2V7Iyh0TwtwSM/Znj/N7Za
DuGmKQip8PTYNO/9UDPu4qic37JGajWXv6v6G6aJ8TZU7J0dm/u1h+TYgP+NTOWAJzlRGDIcY8cv
UvUXtbzge9KDveKIHim907P7byDv2eVDBVgXayCxrwmnXpIlWHoAxG9amUDap4zXSYPrDICTqkbn
s46UfJXZFDT5jYE+HoojARPNTjXq9lc9xtHfr4vjJwWwo04lfepVkVTqBl/p+/xtlPp7asA0tFTX
sHp2peCg2q1iP3094Loqu+6grQrhZQ60vCHH5q1MaITTtMujh69HWLcy1iOs6s56XgYSpM78jcKI
sxjZpNdhPDPGup7+PgaSHPSyqFeQCK5uW1TqdGlE/pZfNjvNM3fS5b9lbfxvF/fDEKsbNc6N3lqj
kr8hJt/U2VsozqnUVmaC0yFWdwovoQCoxFVwcGGFzBWH2Prnyqs385X9LXiY3XD39bNZ9wTW922Z
HR/6EDq22QY+ff4WWh2h0Luqo2i004p8lwYXufQT+9aZxsun8+3DbVx1PpR6amozYUQDP5FPPl5z
rmO37metr2n57x+uieIfazmlpzdZkreapF0aAIx9/yppzohQThpZ65FWZV8f+29kdlP+hqXiElmo
O5k1X6PU6+pbWNOuLJptnP+pxVly1KfLBDItEDeLjFhfzXcqrXNJNy9/M7+j5rjKnqOrgkQCJ9lp
3zlRJ158C7f9+3QzOecClD6dMh+GXr0HVNUnI1Ks/K23D934g/17MNSepb7JwZ2UhjtN3X89Rz9d
Pz4MuHorUDfn6lSb+VvGG2e3z7j7XRky9tejfP4wPwyzehVmunFmBseMJURsHx8eIEZ7sI3ODPPp
9P8wymr6Y9QI1Y5ax1tmkn7AbiSKzvRQzk2N1fRXJk1CR8/tKsG9thtO9mIBVbgjuVrnTFafLrsf
rmb1AkhaQsCSYKzCcs2tvjf30H6zM7dMnIxCsDPdPOa5sIkZM1ZPppqLQFPmUbwpxjg8oPyCsdqD
Q5+NePamcBHYVm1wSzdJJXApT132VMnvGKi9140awvW4yUYnsw3Nqwupdwmz1ZCHltaZH7qy67J+
21CndO09f52Vccmt+7jyqEpXLthA/zeyUdrWHAvGxDWJuQqJmzWjyGsr1fqbLcc9p+xi2BcYEcj4
6NXG/CZGW4W/qs/5tT358+8EewCN8UEdWgdZTVte0aY3iRaxbOqenUREebb0kJ1emS1MwCpAW1/B
63bmvVher6Pe1rIjWaQBC9Vq8WkcX5RZ0Y7Mls+3FV8AItcLxzg0L8EP+xuVvcuwuCNJ5dyX8OSJ
H+2CTqhlWZy1kVDZBWVWzBZzP/v3EzeupFEanEtMOyvPWq0viNGhJmVoiLJDdBddJd+sS+MBAZ/J
ifiGCLQA4POf7My349NF7YMibTWnfdE3Oj1+9nnT99n+WZYuZLWvn9ynC/WHIVazcSqaOKMRyJcW
eZ0jiW/S/7B3Zr11I1me/yqJeh56uC9A9wB9ybtol2zpyvYL4bQlBvd9/fTzo+zs0uV167ayMQ8D
VFVWwYadCjIYceLEOf+FdSg1t3HVfdEp9WbtN0d8fxnzX4aX/wCE/Wr6j2xVb/G6bA9sVee//8tW
VdM/gImFeADcBEPheQv9crrUlA8c4DjIoPmAdoap/qfTpf2BSxgajEj/2MAZZkB2nbeN+Pd/qB+A
D88aB4h8zcplcO3eYXN5eFzAvHpJmK1ZyAaGMPitw+3dqXh451yuL50wbQCZU0ASKAqsBgWl6K4Y
0TzWxrUeaun61fzc/owg/7Wr3Dww4AxUSg1Yg7zmcmAZBxwHhQtMGsQUrzozMl1NUrOdgvug+/ZQ
h4fur6G40qKr8RN3vXjHpBQjUo/VZY6quBs3nbkZDPMUbfDFVvmfkfJlGJVK/UwbnNX5ltpiIUrZ
mI+89DJoOsuVLTa1bNCBGs0OF3K53xhxotAfqQZ73ahRSbHa5CLPoeX03wB00FbXa9P0JrWstrjR
+thvKHkxO9JY6k2pcQ93e10uv+RhfMV6a1v8MsbxQenG+jHuyv5HFwrpCxLeKGVP0LlmL8LuuqOm
yB2dIineIzmq5OMQnUu+bO/Af2AE0mEFhFmLXGKlATntqzMpwGLe/Qk4QpBHoIZgosK5yBRUpU5V
pZeby7i3AERSefD8dkhPfOj5LFp8AY1Nw6rifzoCnIcf2oxkPah7u740JoEBjqe116LsC27r/ilM
sfWbRaVhEMuxiFgZopNs99eHPUIMCCsXdLvpHm7KUcY8M/VKX9tEo5u034NoU6goqaNaXMShOxrV
pu0aGhqYIDRwOKpbtf0Wy9EZHbCnQNLXore3qXOjUdXo1Wu8P9wYMXnRa56R7m0j9doyxcSkc3vt
Uqluu/Bcbtyi/kibayVmvthj1J1TMEgyl9aQKyx5HSDtGWmVSzl+I1GJi6atIgoW3WPt30T5eBeD
LXB8YFgUraK70XzyaUdOEeayH4lFm0Q59wHgFMo1Vhtub240O1irHcrQtO605MYu1F3Wfqyiynt7
tbyIgBx9SKgYiELCgoPlfTi5+D9kXV4r9WUuQuxQwmxjwiXfRHH2FMZgPEf0rS9xf05wegryrWg6
ca/E8XUIxn1jILLvwag0L/Iq7VepL1PRaz8DgNx0+lOnzO41kT55aZdVdxGto1s/ygsMOKYLerVY
TApNc5V6oO7cKz+SwmjOYsvoLpy8s67MGTaXSYg9VZh9fNJiszjDdabnK2XjFrdUcfb2XCxkBF/C
CqB1JGRgwajMByfB64UGikIuotZsLo3a1jxapuGGEDSeo4xH7RLvt2enJ7kXFiWDCJX2z0GdqXjC
DTJkWsd0O98sV6ESKZ5BTRqRMV1bKXIHGt/AJwTtgnw3+DU/uY3Tta7Hpz7m4mb18wXQzAOKjao3
B9cig5RaYYjGogOTjr3uRniEuHWAr0VTUGurEZHfJjbojt5G6qhQ2kcrUk8Z0c+bcbmeWE7AdxFU
mnlbh3PYZ3onx2rcXko2/he0mqILCaOELeZ85okY9NuhOE2BOdK+kpenQKaLsqyntr1EAAbQoD4q
a0zW5C+i7cSJbbJIXX/OLDm5BYETxKP1EqNelTpSDZsFLh31JaJl/lVqpzZklFS760F9XTAZNMfF
xNWsr+JLocjFumgrfWUBVbgZ29zcqE1UXyt1cwpqqhwHYuSPZ/o8UFkDavcC64lnUa4WnCiXsird
B5Wvrmth9ivDlPH6iOrCdhHhbD0rQAffabTPfhlqXpy1iNJNSXrWmlm0M5N+2klS0q/KNMwe395V
x2kPkGdOaS4aM5VviRLV/UCY8F+LS0wToZ5nVb4W2AGCVKqyrUU37SyqJ/NSmTvfb498dG7AjQRB
CJ6XHAEhA1K+19u5pBfZWiLLLmht22tQooUXYKn43vNWJ6Mjg+S/yD4ASTwcpeicoiuHSL9IZXqz
MvZNK3jRp2pBR58ZwSNU32YZYn0O1IttZQYyyK6xmy7SUdlqRVVRPQRXQeZaehJeDC8z96/LxT9Q
V3q1iI4uF5++IdDzx+4pecq+/a8//qP+/pTVYZ798S378cd9ha7Jt+yPH9/+cNtMfHt9B3n5sT/v
IJL+Ae0PSBkzmQAdEOh5f11C4OZ/MNBexmIRTanDW4hkfUDRmhTHgs9LGYB05z/vIZIufyCe00cl
gWePG++5hiwOCRarjXwWFR7k/SjyQLY/XLDTkA5hmotzORZdssHKU1YTL5v8MiNLVbr0AfwIsIog
1ofCx2xcq7o/NQVQzTpSLSFOKY0sKGOgiQ0gg8b80vqL0NsivQPqMMa2kzUrnOoG/FkgteCDjotN
RT8GPHj4XepquxGb3Ei7lhb3ZDj1bqgnDXQ5OC4/k9aDOakmRW7HOoE4XlC+TWSyYLFhJ2TPRCSw
0ounC/AddaxOa1d5E6kDZu3c9NXzuLFEsh0bIAjcDESlY3zsc4nUJ7cxAObeIpyB3xhNR4l6UxDY
8qnnOgyrc8AHto04CwGOyvRR4QZwM0qJZnheZQawmPUkt6D8pdhpzXqNYIpkW6sKRXbgAq0cZ+V+
6DW9A9/ghJbtzh5QSPyCjhwnRH4dBMg83Rzr6D5VEutR6WjXdV5cRSGNx6qjdbEqfGXEgO7/VZy5
z1P++bc5gn0HfIvrjWhe7uL//N1VCA2zzp+b5d86+Jfq//Pyx8FTPm/+g9+sswbE5V37VI0fn+o2
+TnAr7/53/3DP55efsr9WDz9+z++523WzD8NKmZ2EC9mTsb//quYcBSG7vP4aVHlIKP6q8ohoUr3
AYWMWXqR+xBqKsS0n2UO/kj9wHFkIGTMifsSK/7ApWKuZkj2hzkxg+s0CyFB+Jl3/q9Kh+R80IzZ
IwM+PxbsEIbeE2IWnGFwSQg/k4TC5ELWjorKfDK/ypZQZHHAShTyJ1W509AwwYyJ9szdqF7k6kUf
nGnyxwIkECKJPq1v87pI13W0mc51Z1U9OpCFxWXinLfZNi/OAxa0j8LVc+6ltWvcV5s+90qFCAF+
7ZqSYQuvRr8B8zAoF41527VXTr8NxvWgXUK9Wam0pSZOysiNadG0q8h/ENUXGWA0mKxtPrjoWN1L
2F82AIiV6NzIbsPwK+BaM7sZ5CsHGaDyBiRcJqg0xMXKNq+UeB+Aps4d7Fv13Rhc0gTvhhUWe6vy
Bs9AgviJJGMRJH/NKKcMn3yWD1r65vQy8C3g2fInILqfsa8IvSFAOlSbrK/W0K7ixkE/Rtr0j5AV
DBQ5x86Lekqrr1bhbypJizR4fgxu+wbdAdg+1NCsRTTMshr+cK1PmCSpe6VFVt4I5PAi1wATR597
RODMQn9I5QE+s11tuU+Bx9KSEVcyyYOi+PD28xwGQR5HmzsITAiBmefR56zp1TrLc1vF3dnuP1Vq
JW/aAv2zetI/N9q4TSPzXNXoB1Io+cW//Fd69A8ix6svcBSXPn1rf4R//Ef17c/wMP2Z/7Wf6Y9h
fDD5jzUv0/lEn8VufsYmarMcWLOE38xbJYbxJ79Ck6Z+UAgWyA7PCjnUZwlovyKTYn7QSIlwioLH
NsvVvycwwX5kRby6nlIKRVmIjB3RHwU5niUjMhgt5DwVXQK1AwJ66wdB+hRSFLS9rLKM88EApA0s
DUtarMsxMOdaMu7RAU2Vsy6SoE3IZpo8V6kyfgrIDUBq6g30D1uNtqqAyYfIoPBXodVDtQyB4e0K
HfmXGow5tUX8On8YWVCe2bX0kE02+HVbzi7ASqHwoWl+9Qj+3PJUiHQ/fIrcH60iUza9MUQuE/1F
Qz7WndImQpcJaMxOlJlWn+GcGHwb1MT8MuLxtwJynny0FUQn8ASM47M4ANDIJ7nkuTHLRXkJHxmI
J8YzLH1U/JJqdo1uM/2WC3pKYbjW3cLX+jsUQiKEl/AuD0Hi59221ufsqwPauR3rpsGGCvmF3kOI
MIVKWeKSeYGDvaWdx3EiowAhqugTx7jabbUe01vPQvOoueLuF25zrVavIqmIp1WYWcZnubHC4UE1
2io7mzAEvbDCun7CWzDZUrWVcUG0BQYOiFEnD4PAdtQbFUdon9IoKIN+l2VAyr7HZR6DmUL2tk3S
fQb/z+k8HxVCs9za9qT7991kj3S1jKIoFbHG0bAtu+deDDLG0yvaCgUuvK6RQhmTnhQnl9pbtTSM
1HT4YIHqrLMQfGpFxauqUEi9GlL0LlI3gMEVXIdSi6mCy/KWkJvwAtVs4xjUlpI5ylUEGrpcTV1b
hR6Jmh+4aia3P3ryLx6YFXSVREZdnfUow1BGMqCMXMILVeOVZXaYG0kKlUQfO19pVZt22XnlNAT1
qu9tkAGtwfGWG9CoLFK1BhvHRseTc6iyqt3AD8PiY647A3QpVU7LVlOTq0ZP9O4j2h4dSyslXfhi
QDJaGxMmqascQ0Ln0XFiJMbKOL8GXi3ajSya+M4yB7v7qERSZpz1flHV+xnKvfcnJ/oh5EzTb8q8
K74OYD/D7WRJ5PNDmATQFxynd4c8NW5tbNtjty0wx/XMMo3FQ91b8Qi1zgbx31tZ/92sjDhwYwxN
Ri9PLPt7XQqkR6xCbcSFTxbeuwrGsHOuLdXOOQS7iZhvGFelUOrgApR7kawkJ87BuQ+hGq4rrLFb
T8rACNpC6YZdVxQjohQUEDYaIOs7snr1wTBGVYJcUEJcA2I7el1mi9yt4zbedH3qgDFFD+1csYFE
ZNMAPd03Ou2+xDWvdjsu7Q+RmNRoXWKjflblI0h66EcBaFc0UYf1FJT99E22+6pfV9oUUEy2xqA4
F1Fc1jtQ8IJcJNEoMiOgUdzYClUdb5iont1nohDqKh9Zi6teKRXSnTxscfIeNetHNUC6cKWkA+Og
Ijtw3yYR1m2FHZqTiymCGD1RWmG6xpO924QK1KKVj4tpSnskh0JRKKb4ViAgssuVXtwgXNTpmzST
4i9+q0XAlzNHl2q3V1Q+iq/09UWAanBGlSPUn8jytNtCHdRzx+i1AMv0Mnq27EFuNwhOY6nYODNu
3JqEHHpCSsL8fByUAvKoXJneUFvpLpXbIvfGPMjQTh3Vz9NkBukKdcD8kUTS+ALroIEjUZlh4CkY
bMGlNvy6ZalYcbcq0A5sVvzbUG+1wdSEi90v8g8l1ouoRuCSOgVBeTO1pvMoEVghVjjsoY1o9PQs
t1CK2dglYDA37Xwc39Iea/pViblUguW93mXppqRFDu4XQ/nMHX3w5ptG73IA8WhohxdanQfWmVo6
OabPUqgnDbA7QDvNCsIyy2ergTME5hlKqeFvmq7CjF7CRb6T0AMflUqB7ksprHclWe5MgNYmsGHC
B6TgdBXTY/maloGzDtVSM0O3VeVasjsvpYwe0fQog1Hyi1urV7VY72CWpGVnQOMomdOaTdJPADx9
XUade0B5RWZ1UCutQdFKugRdJ2Zy7TXsgchKPfi7KIpmQKgxoNeMsqI0Z0gYG6gci8olRrKDKq/D
VuHnrkXQyX2+GXUs7+cbovBUg94FIOQ4SIetrSdTCo2GOrjVeUEQDG27boWl9RepIfwS01gK+kN8
K+ngbI1VoTtpuY5qRfpuCA2wbNUHQ3mpR3xQKcuUr0aP68IniAdZ7Rl2iy1hYFfZpxAf5Nw1RSuj
0Z0ao+nKftrQbLDzoL3EKNzqd5HhTOPOGOr6OTGy+l4aYIetQe7AN2NG0ieRiiTY+EgONq4yJSWs
PG1QvxYJ5Ll7CXg3fsmmFeN8K6mxsU3xF7FuVKx6iwvwMnh3I0vk22wLwY3ADv1UzEwalABdxIDV
ZlvWPDziU2Fam14N7dX43GEQIuGLXJlTc9NMrZKs2jSQAftGaV9vLCVJsSmBsToh1BkRjjX8Zc0z
bRrN9FLILe7WIYHksk9bFGYU7J2NaStnYaJfR2Y5qLeTnEGCH5JKxBs8B0zzLhoCRfPUcHbvrjUL
k2Zlgk+rYX5TX/emE+/sfrRvGt7I2Qd2C9JI4pQwrpPE74DxyB0nVIxrIkRX0KFydgPzpx9Xdi+D
c84gx7pT26TNKpozsu8QIYPctQHxfklKLGJcnGODa6OTxk808/yNJXTCZjVSYhBQhACiKCCkW/Ur
dsy0zgg6ev41t9rwM9K9+Onikohq5xgNk3mGkEAZ3jmFyD5RlVCNvRQB2JFd3DkS9ZzI4ejrpDT7
JnEDxame9ZyX2sPDzJx1HqW0BygolXjrsfpr/6JKLB12F+ytaWPX8KBcxMN6+nEhOyLE0qvUSyj7
uhx9L5LOLNZ2hzY8pbGsHm+7FBrP17aZkq+RORgIh0QmDxql+fxNkwxuck7KG56NGkiU+yCTcExa
pYbRYCQXRPB906EdNkUjFP8SPz1z+qjYU6Dch6OQo/VU5g6mxI5Tql8zVbT1bYq/6C1CKBYei7So
1wOMR23b4pikrTIFo+210esFPgUaslBM29QPsPuUNMSKK0LMgehQJ8YGdFPb7UQlJZrbxRZE5F4O
RpDJkZZ89lnbUKhFWhlbzfEncQYDcDS4/BYcBeZkRakFcBal/5VWSi3+mDA8urWGtRwOStKob8i7
xJUy9OojlbDoRlWgtdu5PY4uKFgN7l/Za6Nbmx1ZeKNwBMs5+XAtRpmfD70mQK9B10pvjJ3qUXYa
cDu6aNvWG3vDktbJFJvxTWwUTXyDwKqvrto4c3ZTCLH7fHQSMPcqHAHY93J77tey/c0v6qxzJaO0
v5aB3/bQjKPB/ERtMY09meJdDEVobDekswki1EWw81vcBrCZ1+vnXDaGh6LtlG3nI525S9S0+Dix
VceNNtYs0dAidJq8wlmgdsm680P5DpfW9qaSlPqHJUIY8IocQhudc0f6xoiRs+o1vXHzTGe9SL1g
1UNfw6+6zkNMxmuHW//alLIJdH03+YG5oXSjX0ywSwDK150mfqQQdI2NkcR+TaFDGJy0aVo7Z2Wn
mWikx9FFjhAIJve+3DdujA0fXe1YHr4ZVTnqKw3WL+pk5ItoPdSJiX2Q4lcWFNFcXEnoEOZuXkO3
WNVGSvEvy1vrlizd+ZZiwLiJhoYl0Wh+WGPw3rJftEgfejC5YYfkAvCD3dSI8dbsWgLPGOjRTmXR
sfjpGDtrC3QG2LvIyc/SziD0wXPSyo2TK1aObFbf5ufwW4FU9gWE3FU5ENhP1DMO0W9zMYMZpnqK
lDrwHvASh/WDWFcGFVVklC90FBndmFTieUCsANrrIPPMDTYugwe5bOq2r+7Nv6mkzEX21/fQWR8Q
fOVccEPE9KWCd1C5qMgvyqzIXHTsOFjokAYQdf0MaS36diI1M8PtyJFvtbDJd2gbqP2Jd190x1Se
wMI/lRv/7FqKQs/hu3NMI3gQEqKh5vrXtZTqG78e6+e333NRP2eKeVGNghFaAfThqKMfDjMl8zWo
xwLWGKai9qwSMxq3NUPnUkUoUVo5Ut52K38amAWyOAKKUqIADKrC1O9124SP9fYTHb83vAWu/jbw
oVmBe9EwRe479xM9zN1pxEhdMbm+Z/4Y3L1/FGSsgAYBp6UMsRglVnDLoFmSu4YtT0AEdKjG+kkb
v7ncdriKgLkhx0rZhLIuzlCHk2sMNtfGyM6oSnBvJ4Crqs2tpRwfojEArfHed6LvTb0N2gf4Ln7U
4WhId/lm4/egXjKHLTLrCq1lv+jqEytz3nWHb0WbmF47gvBUqlHlOhynK+SW44694ftZB7lbMshX
/RGqlawV2TrWmtA/e/vV5h+5GBJ9ZA1Lasc0gU8tNgMWZMgi1GnqAhivn6vQ1G4NIboLWbTmvTz1
6XeOm8GVJdbpifV49A15VQfTQV52Bha8NPhf1zBNGYL6CA0/QBiKSI1XAaWiOsWGFXqlegLiv+j+
vYQ8ev/UTNGpQ9VtuTDVIiywzEV5Pew0jp0GOb3GjRKwbQaU9sBlfOvORwZsb0Pry7ZGZfnXIcCq
z2/P+NFHptlH8KOiTX8Ny6XFjI+1HKmaZMDxbwBLrvps4gqhVORSrlzG8HWNxDy5sn4T71HGgiiM
0w44juXKCgHdTbGNiK7RGMY+zS0lQBQycsB8JRmcx60T2HD6IfY6QXr99gsffWc6vjLqdjMIE0Os
5cQr8HC5A6OwknSWfyGDm8u5FNr1cyB0rjBvD7aYXY1+KuJOsgmlEMqKtgQCjbXZyoOuoDDK/fSi
bTsL2QHb/JLUcYSIB5XBEwMuouo8IEcIAW/2V7eN5YCFEzUCdnno5jA6d21kdAjtnIyqR69Fy8Hi
tJ7LwejoHcU7O0xE4UjCbWJMuioMIb1Jr4XlogoBjEUeTh1fiwVDnZoB5+FYrBYE8EUognvf5Z1f
QFIPNPVrwoX1cSAEUTExvDagDiS68Z1+yaxOkDI2Nw70y3UyhGVEqA2r6qMR7o0m9T98SjCuk7c/
EjgZJz7aYknOA+EaDOiPf4js+uKQEiO6BLDIYVOxLWAPw5VNkgY6sRqfoor9ZqhZN4zrBQMClZnr
8q+iXC/3I+6nigQXHvO0l5dKSE89Z369t9f+olf2Mn80RjncZ/vYOb87HCvxTai3mon8q8YbKUWU
2RQ8+6a7ikocNs79yQrutLz2r2EiEQMVY0IQxR7Syd/CiEfBqVBQ7Vq//VjHMwCo0NQBfsvgPFBC
PHwqpLDsIqpDSsQT1zof8a0VKl3R2pl/9f6hAFsxz7y8dTTZ4ZSIIUOL1FXK7sFq+4cubR9kfv3+
YUghObsQVpxtVA7fKAojvQD7ECDqGBlcPZNkrUe2DnOsSv7G5Nm0gYCSsVJZRIdDIb9g2V1sB25f
p0B1saO5Ru4Skv38q7ff6njLz3AU1O3n3rrCajocigJLEleqErjkOtGOajP7G3WO6SyNiTH0N4Ir
Q8q672+PurgPsBVJwjkc6NuzQKzlydRlMUR6rQ5cIpyTuzJ3zeveaNsbp0YrcxKif5zCqj1LbNo5
OCGmJ/LV36xOOruggKFEoVG6/JZcljHYlbT5/O8K9dbC+PNrjpR5Q3sebYoTW/R4NF4VkALsLAcN
w+XdI02TonWsEuXeanyQUonCt9k8/DdiwfFAtPqQfjfwvOMUXEIAlajHoECMFDqn4WUn0Dj7WzsB
cDoozDkpxgVmOXtNkQ+habT0Ocyp80K+0b4c2o62Fb96e6H85o3IjtEYZq3wXsuF0jeNHWgKMhFl
HZ3PezuVwaf/jb3NQgDuSj7KEUiCdrgLEgOlyqakT2rrIr+g3voj1fTsIhLNj7ff5yhxMC1u3qSB
rDnSI3sRRAwEgaqoodwR6Uq0042+806/zW8GseD34CJM3fx4kMZKxzCPgH4mWpZ9QuS2fmZH6Zt3
vwpgU0I7hqh0R5fZCSIPJZ2gwV/FnRbccb5kF2XTnrpZHi8A3JNm2wQyIALFEpBGfhuGumj8FcJg
qubhhTl2WzT0SJ+hQJDBv/1Svx0OxJ8zo4No0s9//urg9uEj+tZIqVTN+/Eh6YfprBwpGCQ4RK3f
P9RsOEa6RcnuaLNq5YTrs09UqNLYH7zECfMLOeb6nJchcLa3BztaEhQBZu4KF3TQ40c3PkQunZGi
twQeSNY3EpWgtSxYfO8chaxRBwxBYJiNC5fgZ2mCAqgzDMpWLLeaiqtXjPa7J45RmDSqf/NxzJl1
+I3aIuoks4r9VcDVuUfoylZQptVS6yO5pF6eIFQeJeGMBoiDIETCT+q42LFDq9W2GSC8iT1puEcv
G+yCrJUfR6Wj3x6ZwdX75xDWD3gSTgryusV4chTZJS11Z/VSUpZMtfMGB4rsu0fhvTReB9DabF1w
OIc+V5s8KnMAr4nkjxdyOnAdtP2hHE9RuY9WHh+Kgo1Nfkb1Bifow5HGZqpwauzZUSkKiTTXgHat
IgTUqhNL3DhKZRhpzsywUgddw/8fjlQHOFFIgr2bzLG7c+LhKvR99c8UNMJlUWu+AEJQ5DeFQ7NT
QgAcmddgjMB3VHJkryYR49hIg0RGaU6TpQt5TNtL8A31TPNJw7Vije1123TGVyM3NcmNRVJfW0o6
7QXEatD9jjI+IN2aFxel39KIssqIm2dv6eEdLW3qfsg5cPkXsVkGZzHWqP6O/uVj6fdadJ4ihPkF
KZBBbNT5lvUw9JV/TU0dOxCaN3nnGnJWP/TQy4PrukmxPKANqN0i7mdPXg2g4dIZUAvmCAv8aK3n
mkldGSzZE2KtZgp2XkdLMKjMYTcFyLtdN2GNm5Ilke7YVkv5970rDKQZ4EuVCtpch1ms4zqx6yFq
0ZlrA3LYOpYyGk8n1/Hx7kRvnLOU7iLlVmxND7+5z3QA3ON40O2cchIic/515rTkkL3kXysI65wo
nS2XM8o5XLQAVSHFxl1gWUPPqz6hRGRIwEbi+nlwUnSVsy54l7ECRWS4ROTlM32Xs++ojBzZUoiC
OaNUA8KxaUiaNRlS+untT7Q87BgF8waHCiCBgJLc4rrvJ6Ha1kL26d23+QXsmaDAEt7nBpCaJy8a
v5k4bmhsUFJ/EuFluhBHRRvmyM+u2l7SUQHmWAhoXP4MAu/CKv5PwNMHgOvtU379LX2q/79AWIMh
fAthnQXfDhHZ/P1fDA5O0A9YucpkpjPJmOv6XxhG8NUgpalfYLBMbZq2EUvkL3y1YnyY//Z8baSK
TBpDPP4LX63qH2AHca0kC/2Fvf4L/X37sxANMJ25Bm3+6/evGd1HOFzA3Rp9GyqjKl0kSpqHu9yK
wwhx2QEHJHrdl0TYGheiVPIyjt+PBuD9HUS47B4yOUokKGznOz1Th7Oxkiq3lLvKo1+Nhr1QqulE
EncYf8Ci44o3J1RzhY58cXm6pQPijUEoNQ++LHAsazrchsxSuS3NLt5Ukp5sXn2230zF4S76Nd7L
VZ1Ny28XUVWQXnXTGHQPcDHbddLT+E6BkZw4Shdl85/DoDpCui3PlIslq1r4qDf6megeCgs194wz
AnFAYYMgFU7/0W7h/onIhnhJzc1rrJpOc1m1t2+/62GRgIeAzjWbOJJJOkTEJfo6RK0X0Xg730Mm
H3d1MwZfxnJMPNiI7aOkF4qXYWlwpyJ/flfp/qkD7HgSgPSSRXATmOkFXEEPV52kG/WEtv+wzxrQ
fH5Ov6RVB/tWkxvlOjcA+rRGpF5oZT1cR4P+Gf3n6MSHOPrcNok0twOsJdFIIVE7fISsiVHlTIJm
X6mqj5urikRnZZ3yVjw8B+aJZhT2r0UXih22vPQMQ9SDEB2aPa3I6kwN6U3SCTK2FW5HJ15oIUU2
j0XKThOEXUw3Go2lwzeaiq5Xcn0c96NSGx44qWgDsUP5JEOKOu9U2lAo3wrls9NIn82+MjldpWYX
gmV79ANfpZGjJeaJ0/Ywcfz5TLSIwGpTqSRhWSSO3ClLFE2qfk9W97UFnY1FTLaLBuNuQAxRhIXm
vr2yjyecrgHgcEMH7UbVchHPSNj0ziyScZ8PUbMGBAu8S+2hJqWh5b1zKNhccN/I8OdKAFoch/NN
5jiiBpx3+6RFHBrtYcubnE6sB71WT7zVnC78s6vINDIU9WcqesALZvWww6GyoowK4fftvpXAEQ6W
I537rVm5fmUYHxH7lcmgK5zS81Q7EYWP5nMeGXEjOhZzt9ZaJDJR04oCfvmwRwtC3ylNK3lmnScb
3RhP2XUdBXyGwrzbMiBJzzaLi/kcApGFDlrCe1/3EfCPPytdkGBZF5LX19qfb3+8o4XJYJyf6CS9
tO+X9TwQwHDvO7/dxwPIzRUMEeSyUVLZFWNaXE6ALC/azM5PLJnfjIqECpdCYi9nzNJFFzpAPGaY
Lu6nOPX/jPvsO+rB4VYLVWkncR3xrFHSnt9+03naFmtHgfFgAg3hZSnFHa4dngJ8ulPK+y7Acsbp
fVhR/IDdu0eBakpCQh2ERpezOD2Ro6eZ1/jT3qyFsxYGUFpbw7Tk7VFeLh2Ll2HeqICQrRhM4SLG
+WOudYXRmfuosK/SNloVWCDKTXGbhO1lV60V7UuDi4AT7USyH+RgHcnjDnTRysQ6oBz2bz/ObzbH
nCkYbEpSOXK4w6ktNVFIqEibe7uaBZNjbHcGT52yv/PWlIM5KmeAEXJEh+OMsdVP3Yi6twAcG571
YOUuwiv7U6+vtTsmQT0rv0/jKvjhzEIJJ2LP717y9eDq4eCAqBInrWpznzlXOrd26zoQJwpBx0PA
UoaRRjsbco6+dM3tqKXKiRQ1jwhgJNtkqtJNOjMwkLiO371OZzwIhzGte2v+1eHbSH2q6wIHmn3Z
m/06ViEKmyVKIm8vjBf/5sN1CqL8RbcCzBJ8a+1wGMWKKiqNsrO3bWyzKQXlzVPQJ5nv+pEV5Z6f
qzX2QuiSnvd4IG6LphHPZZYAPg6UIaIPXer6F7lNIdYoviliL5d05M5QZg0REAJptvJRrQjcAYvm
ZotVtoVNUAnww7UhGl1gJ93dVmgygKo1Gw8jQT33+lbK5V2Aej8653qDxorWCefZzmFxnwh0x0GH
94cYBRxsFtR4uXa8KvYaSlwGk9ZbsGeSfF2k2OBVRX2qE3qUxtIxBNvDPWGujhpLLQNKSWql2rWz
p1qOFgWiqADAmtxSz1UnROiu1MfmEh+C6Tby47hcg0w8BcYw+ZCHH/ql3QbPnsegAryowU3Qo1Gd
kYK9gZb22TC0tafKcbyT+hyAkYjffUsBnYXoGI7lHMeYV83P82pic30qU6Vq4r1cBbFnTbrsmmkc
n/h8xxPLKPx4Cgo4e1HJOBxFHdCcRww+3gtO6gCrs8JAI6n0d3HfGbdZ0FUXQZb5ZxoA8RUAseJE
QPjt+PO1FEfwudK1eMsKRBhGAlm8B28QXhdN90UqM/UizElyTFSxvX4YMETRcukzTJ1TnYoF1HBO
t3h9wwZwh+eQCVrj8PVp2duSEGa0T3Af6GVpy/FaXVjBjJHWxuI+EpCgzNGPLltUO10TjseuHBX9
RAP5eBNBoaYORgLN0Uod6fAxVL/QwfbzFUAhTtsBu6wVyJh6+3as+u0oyI0o5DjUxo4IwVOA1T1K
Y/sc65o1BhnDeQGk6oTMwG9HId46nNoO5/YiP0j61MogucV7s5Gwae5FgdOBVZ+Iuy9qYYfbkXhA
4KUF+FNs4XDKWr/DZKKTI2y5YrtaxXl9NfvlIKNaG2j1p7eTKHAgcUbdecz7Usx+CemDmfbydxmn
cpdb77DWZitAa+ieLTys8PXrLQyGpCkbn5VYUrc6hcN4ZUDXXydhbHyFjaigbqqUp0jSv9kFvAz9
mPlt5uv64cuoQ4DOoN9G+3Qqk21LIdgdfIottaQoq3ZUdfg/+Z9ppt4VlLVPhIAF+OVlE9BnckgY
IZyRbS2OsDytE9B6VbTPkspYM3fRqpEK5aySlWaD30G0HbXB2sE0lDel0RvX4JvGj4Mvh5sAA5O/
sReQAqSiShuZJvxiLkwqP4jmZ9HeSWTrDAGwfNMLPTuxF+afcrR8yA1exqHEtsiVO0DaVdNN4X6y
+9jFO1hs4N6mZ2GaTmdTbgwnxvvNJMPYmIV4KNvO8M3FtkB9r2K5VvXe6bsvOC1Uq1zAxuoVczyb
BqD3StN97vQ68DDEi7Aok9Hi/7/snVdv3FiXrv/KYO5pMIebAwxDRWWVLMs3hGzLzGkz89fPQ9nt
luT+7GPgXJxvMOhutUNJrCI3N9d61xvQzxw1UWXBrzeCn1AZcBhYMQCLkMY0GO1vPn2cFFaezmWH
J4GqNJjpd+2BRqkIIqeNt6z69p4Th69bpBcRiVvR+zhpZPc37+LtTrG+C57luMuAztDvvrnSjcR1
zjSrWyEDG0+GhvQ6W472o1z1wSj3jVuUkbTVyWzbzLgzfup6bT6FkvpUOsVVNXekfQjnN4DZ84Tr
xcrgWbDiK8jOTQAW6o03d4NSjXZZ2OHwAR2odBYxKf1AvEY3uiEDfNUVll0MhMe0+F3P42ycR3be
fDCbWe9cJV1IwJxzLb9oyj78GCudTOCklRvnphVrZB2OA5zrwszN2l2iQTkV+oSJpzTH1WWHW1Pl
UoLLH9TIWZM9Seo+IRJUSCPSjPyqHVvlGritSMFvEv2ktrU2uYjuZMkj37D5GEEE+oziUz/lRZVq
5L21SLon2jTSOeol7VyVVJObYZTKj0TUKO9n25lIIu3x8XN1Rnupp5hp/KjK3ZJ6dow8uJrM8lyQ
RfgZ77qSp5KhVp+0Za5OFV7ZXzrcLDU3zQr1kzbYZHFAONQ/KYjYr/VF7oRbl5g9uHUtU8wurKWz
hJCJz7WD5MQtR4pzzegXRIiOI05SW5FCQY6Vs3hGvEDZrOI6fUCUFn5rDf5owPEvrV9eTS8u66fy
thNPT935Y/1vMcLgJvrFCKMfHvP+9QyDb/gxw3Derd4wcMqfbRjWQcV3K1zLfMeAkFacYgnbuBVx
/GuEgXkDfRzbwQpX8QBb0bG/RhiK/I6B7VoHQBP7UyeGZwj1xZ1J0cLEi50TDwZqcCC/10/J1tLr
zsDw8a7PQ8JfZpIkJy2cbpHf67ukb+192U7F1oxEdaUOWn0gCbfe5LO5XLXaNByRleReHpdbhL+x
Z1dNduY4XXNSlKk8I1ayCUxlina6aJdjoixy7tdGG5418S5TOyMUvylhXvfCa4tPvQuLFmAceJ7n
wuuPI+vCMEMotrcGjgl+VJR2gOj/szymv0skWNGJv0/c9yOtnk8MAUDcnq3RX7QSPfKudKx745bY
OSOI48nmkTMkW4SGxbFxYvO87lczYQd55282+X/4kByRyRbFtcMsdn1rLw4d2/DcbNRCt0biDEG5
oLXPQ10/iwxz/s1T7adDschgY8Byw5GCpfLmfKasm8EZigb5rdlt4tl8LMwYgeekGL+5cs+Ezlcn
lFmVQpoJNwTFtPz2yYX/GXpzc25OmSVviqjdgxtv7KU7Kxs5aKZiAzXcNbR9GWUEZt2zQ18rleql
6TEKHwsybXXbE1K7i8fuMBdXsoj9YdD3hQ4ckt+ijL6bkDnAxtnldXtMi+QohugKunzi9qrymyfe
61KI1QGLm9NF4UlMMo3Ym8rEnubUjNU8w6N1lDaWjE3tFBJvgsVI5SW69DuQ66fViHYN0d4KADEt
YWW8XhI1oc8EaAr9hE2ZuV3CadkRUpgfxyIs9/U04l0vWYanit+ukNcFx/pJoevQbHLnodwBZH99
ZCtFvUmKqX7qLSChqC5Dv1XDYv9iS736tgxeTVp/Xoh0cZxUBm5IreS3xp+ELmBdJE3qCVeQasf8
J9vpzKC2WWF5s2Lnvmpk5I1GjuFCJUmCFtcSV2Bd65HxRxPcE2QlYVfbN4+/fmc/nXlcbOBlImUB
wcRu580GSshV3ldpGN0lq846zLv+0iK9zkOQRdgt+vVgUOIbycKA7tcHftOtcebXhhAN0aojYlqz
GpO93AYwfMFc1DTEXacHmHiix48ZUlljed20873QhtOqJ/KsyJHX+ulTJ0f+qAmfoKqVotZfxcQO
E6SnPFZdvc169QlheueC1X6qzMVHDbslSDigYN78+p2/KZV556vros2KBeBiOPOW5CXVDHgjMNm7
xlDPw8XcjjlBarZzgdb2mJYknuFrkUj6vdJ/W0f/W6X8J0twZRxhmgzNUVER5dAQ/+uq5b8+zU/J
y6LlH7//WxGj8pO+1Syq9c5mm17RLTQdtBrcDd9rFsoSKDSQbrm6mDsRC/KjZIGqAQgDPGKunJ5n
J843JItfki5e7630l1QpcBu46xhSMjh4s+6nyAjxc+k+zuVUm4E+5GYjPCyDZA1T7wzikqdXZlnv
4zYMXUGSzkHDqoVMaMRKwr5pMyPKQ5fWMa/FR5wMBWzDMcmE5WNAIOPe0shIwT4/n90/Wnj/doXv
+hj510vo/jHPk/bZk3XTd33JxvnNdHH/hcyG9Xt/1MAma2MdUkDA5X5fEcFv6wkej71aKK7cnrU0
/av+VbR3wFA4tzLToOxg5/+xmFbzVo3YVcjwFAoIeZhi/clqev1gAahZtVe0p8iDaVN/whAi5PFJ
osjdXdqndHZCK/KLqUwIKzLAo7eI/wVxx1GUBcusDp9wRe0JmJfb0es0M7sLm665yCetuFFmedm2
QBLBi5P6D4++18v9+Q1iEkmcDbxvpoNrysbLbX6ceOuCMcQdpM2rGmuOA75NMCuxHNC/7Y7/ks/0
+ln+/VBM5BiWMU/ier0+VDesfmnG0t3N0lx5/SiiIJLj9Deshp96jrWghN27jlN5AkC6eH2YcWlM
SXQFgQXV2G8Vs6F9j8erCb6Ml7dts5HHvh7xQwipn/LZvlga6TwT+VHEoeGaSkRgVZ8twbLExm1h
c8YlxSEBbJ6htoY3mdXUxwzn2l0awZCo2zjcxn1j+M7gyL+DoFZU5++qdT1l8P9p1ngAy2Deb33W
Z5oNMRdt/N6ypPiLRZlxBTrbetTtQD1JDeW8Vw6TXlh+r8/1dsgXL5ozwp07tFqiXrZ5WwiiaU6G
PqTBkEXJt4v6RzvP/9DGfDX5/tf70+1jUb3Zk3j9jz1JeQe/hWAZSnQu44ot/tiT1Hdoe1YR+CpL
WOldL/al1T0Bzc8qtIPM/bIv12nnV3UGclGArvUB+Af70vOM89XCopJnNAedgzfBnOhNk6dhXiPK
YdJOddI00gP8cecymSLwnwKQfp8hXyb4PCwfyyEjMKVZDUiwmktzj+z4+kudhHEQd4bhVipmLgQK
NyL3bIXv8OZEzax9OcjNuEkqAjEJd3XaAJp6scCzNc0rpDmL5ZWyhgdPlM2qRTzuXN2mi/RRDEjG
SWocq088cPFyLXERHIMQG+gb5ow4mDBaHQoCeoe5DnBFwh3FrG1Q2RKLZDeNxWJvii6vrxKN1qzp
xqHxxjWS5Tf75k+bGTg3hv/Aw0wW14rk9S4juLAJyL9ywgUx9Fq1x/qoICj9xZL6v9mdOYqisFhW
t17UQCyjl7tzLij4G4LFT0Wpt0EZV2IzaS3pI2qMEdpQ/M6A/h/WBR8FbIOSSgeYfKsI69UCLyph
zCcMC2bmiNXwMGm2pOH04zSmW0P2y12MFJ0txvsxl1mxRlxqtJqY6amC8lCjp0TlVeqfi1LunkK5
wmnNwKXP8gjv7oj/miv9Vk9slpJa6/Ndb6E78gjonasgqUtAxnkUbcB03ezXkPus8pdFmU0360ei
lePaKk1XL/T0slVap/F1rZ5V8PDwQnKWXvFNva6Pamg1N2YcTh/jKLcyT2p77dFITEyiiiyla9Nr
q3B1OEa/S9f76Xm6Ul/UVezGdH09i6+vGMkh8LAmczp1Ufk1XKpjJHFuFtXZSVn4PZvwfzff/1wd
ZGEqUT4BDUEGY/754s75ybLWY9xVP4kOE/99m+Pj/7JY/Mef9ddGLTvv8DIAE/rLdv/vjZq/YgtG
ps/ICeRo5Yf/3Y0wfOamhE1Fx8Ik+kcBSaMCGw+e51qAUOcgBvuDfZou/3UF8PY0vJ16OVGb9AnC
v31fHGMdeznlqWD/0yGPSHHpKvNFhpfs6M+NNy93TbSRy4AY9tQIiAA3wgMDCmyVdO4+PaiynYXF
iavLe8e8aZorE8GIs8X/X8931nJv92ep9SUZKq+cFTfpPjf6taKfhdFpCPcxgKflKZmnGI9JfGtn
F1J/YdWHRj225hVWpnp6xewr4+tRCo9LctliEIhrTR4e14ggNbkgN8u1CBVfugtL30awbOXsk1Xu
wvBmdN4byWUlPWWidHsdARA0GLRS5bCp8/MivcLW3lQ2Q3g0qsAsTwxBMs1TicXAbkrs4/FRHRoX
p0sYOa2X9jfFfBtrp0XeS9m9snwcsr0Vn4ftruj2JhvbuCWhxBw3JmVcvl2NcxU4Ovl7x/BVjOEm
6PSX07w1E8iUl7FzpowBhrVtvZvigzaez8PVLLtt6MfxYYEAUW1yHBKBMjT8yiViv3bWsBPLB9+I
dtJ0WP+tNot+H0/XfXaqR+ZD6bEozkvjQui3TXsb5udpvJMML82CGK9G0tpJN1/8jkmueRDSDic/
NcOyYKPW2ya+fL5Z/mgf+Wf5yPojfpjv///hqs9WwH4gg0zZTP2gb5m/rNPuyqR7+vIft91j99T+
x3nCLfwfl32Xz0kZfd8s2le7xT/9+O+7hWW8474mYm8dfa71Gbv793GLab4z6SeB6KjQNNjUPzYL
1V67TVBak5kKVddKqP9r2iK/05iy8GGY7a5QP8Egf7RdrE+Xv8s6smnYyZi5YMHBHoTm/k29gK4J
L5PEjB6aoS5dbEiNG6VNL2rGI1LTPI1Y8FfLchvOrO3MJjxKxx/WbvDpTFnhotTYWH+UxP9Qv7zu
X76/H3ttttGYUy+9KTNH0enSPA/RQ5HVzUaKTBx71y84ZyW+lFk28e/y/a+P+Qb/e472YkYNdMOs
BjHFW7S61dRSmqVEO82mdDQUERTFKN5Hc9y4nYjzQDST7pUNuoamjOHEKt6v3wDL79VFIPh29bBg
Lge5kMb6zUUo4rLnlE72zWLMrpMMbtxo80bPoCVJezoDOrNEu5hVNM9/emBqDzh9TAYghPPP69pD
tFGMukXTblRTUnxtNc4diaxwtXC4ddpx0+rmraHUu6bSH359ZB5+rz40K5gLjE8/1xnxCESQN8dO
B91gQB0X15mbueRkuefnH/f7wrO8aAvx78y4wFn5otvZvrk398nW3IujubcupCD2bd/xnEDy1j9f
X1fvxK7cde6V2HX80gnUvXrVuZ1r8sLPg/f5yvTLnfwgjk5AOD1/nX4aH+ar/AimfD3dMOHf14Fy
sVxEZ87ddD1eVak7X6n7wZW8zrW8wbUCEXy+4od+/tzxy8nrfc6Tl/jXWP54diBtYIN6EDYDzZV2
ZiB8eStvq0DeDhuxKb6m+ybo/NFzds7O8NNttUOCZZXu8kW+UPZQbS6nS+lYHM3AOlPPpZ28nQ+j
1wS9V/HTIOo8/3w7MPbSRnOxtLzSL7T9+pNIcfe+7o6V27skjfnr23D8Ztcc213u3RYuY35P28db
DKf35kW8dU7tbnR/l6r1rDL6eyf5fj2RYDqQjGCov607EqfvwsaQ8uuNf3lKXOXYeNU2uh4+4ZQK
jB/brlMHhe5Ox2UXBTi8Bxi7uvlm2SVBteWlAVX25ml7ccA+yRXe7eyOu8inPXT5gyANMp/mzss5
5eX63/mseKN7jbty6pLQXN45V6WOoN6V/HEn+dGm9Nbv3e1+vXCfJ9BvPic+XauJlgL17bnlftlh
1Xox0vBqBZoXBy8mY7QP09Cke6cqt2MStz6evrC3I5sBR9ecfftSxIcYy+398+/aeXyAddluiVUj
3dWCCZOUM7HYU617MIzhp5lKI+8x1faEOlWH5y9K2n2OVeyfrJ47lPE+8yQgcZfbSD92yngZlql8
WAXrB2rA71/KamWhhJHl//1nz6/Dh8T+zS72HGn25swYKP9BMGAeAquvz5oXc+BwKad0xrbjGsD8
gJH0mV7GNxiAndnFk9R1t0po+FaSXWiScq4aC5kl9mZp9gM+1guDMXU5pPKXKNbOSn08WWn5WFXO
NRblBwWWSl909z2xLDjw5m75KdHHB8Tdu2qKfWMWG0xwLpzK3CbKe0AFG+mAc4VX9rappwUbyXhr
askaeHpGOMEm1ZNg1MOgii+ZywddVwdhRLVrmRjODLs8dLBfkn1d744pRaaWUyQ2+c1qEjJ21WEk
3fXXi+rNE+j55oGXh9vPM2lTezu1K1K7d1S1iK/ljEdNl0KXh0QKW/WrjGrwCClcMa7QDGxgEQ6/
Ofj6SH1x2bhiXDA8oehBKEUAt19fNjscjXnqlDAwjHLyGmdMvHQZa1fHjT5A+tHd1HocaC089l9/
6tePveeqDItDnAgozcAs3na+xiiQvo/Gcpm26lO2Gh3EQ1Nslki9DGF4uinm/e7iQCtykG5uf33w
NVbkxccGxQcqJRZpFd8TEkN9+Ppj13ofRmVvyKdGydTdrEc3aWFnR6XHxkAOpXwDsRAnAqM6J6Bz
nyxJf54Z1WZQaKsYK5FDWj7q+lL6ER7P+DPWn+u0bk+FJX4HUP/zO2U2yZyLrLG3bnOlDT8yp344
9UrygLrL8ApZZiCpWUdi6h76DFAtafCIXfLfBQw928b8vTiYncEXQFUJLonGgskypejLe1oZC2Gr
XV9d52Xv5+MYBvWw7DcErNXFNhaE0fdqBKshW9oLogpQzlnl3VzmPVBQk+Ap3TtnVsWOL+LuOOjK
B3sux+tuVMVWCKJ5n3+LrXATGPo400ZaybaTAXki5h6aIV/ajZ5eW10d3ukdxmzjfJZGB8eKh1vY
aQJ0J5pAj2bZjyeDRJWxHA4LAhR/KdvuxorCC9kc0E/O2t3z+vl/0AG9bID+z7/bjI09+0e5/hNo
8l959CReR/zw+m+tjqKQir6SbRmhm8jQVr7pdwDbJvoH48LViIYltOrjf7Q6mvVupXut/0CmQAeh
/Wh1FPsdbH2FlmCVZCE41f+k0QFPe3W/46wBSI7yHCrqKmtD4vl6JRM5E2IglByqUWqi7CTkVtfP
B3kyskFxp1kdp8S3ibMThStrYdmk28hZMHeN1o8rOW7tjFKnXRBhJj+QoxtpHRbtZo1ExBpaLSo+
VFE3OVbg6MksN66c8mfikYgURb62UBvggF70uPOrH43JaYbyIRa5QyLAJGGyBhOUjF79zkry0fJz
JemnW60tMSDFyR/TTLJNjCGwFyjNbo1NyxGeUDi6qZIP8Wau5OWWMNNM8zUnji7MrMOaUtGhbLoV
eNXi4VYZf4k0WKzbKk3leK+nsVSfKWYikyujq1XlLi2hDr5CsEiys+wSTLZxlKE7n0sSYCVP10uj
SR/0bqqn2ItAzc2dpfaoKvRKbeQ2AP8flVupnid722Y6dnhNX4yn3KlJZdSlLnOummR0ZIYA5VSs
gUOmvBk7RE27gtQcTLYHnsxqOfFe8lgxepco5wW7967Iid6uMCB29XgGT6mdcnLtvFhKt65Eo2yV
Wbcjv7a0ctjqWku+AmlnkllsbHsy+2HTsdGsqoGGbL8+KOA4RsuhkRIcPHnG1Lp8yI1k2tumxEAA
jz/xKaPdpPhG0lAETVLgH+O4nZoscbNBVR2hrZ9h7Yv2EKl6mgtPj/Ryup1r2YquCsHfbcJI0ifX
wlsHlhVJPCWLCwfm4kLGvipyu1qo4wbty6y5OpxFrP816ODSrggHgJtyKAYbq3rJLF2SdOx6Vyha
U0C9xQR3Q0CGtQROlQ6Zl7QNcUbL3DbjIVrM9qIxSJHayv2kZ9uBnzPtxs407GulIO0iyPNcwY0p
GhoioAd0mWRJFIbCeHAu70xzNq8jo0of6szpcC5AxXBnLvIEqy2z6qtFIsLSLaKqO5NCIc7nGDth
7J5CzXKdVifKojdqs/fJ3CSxT8mz8n1nD7G+l9mlv1pIcMrtrFiT7QrKLfksxFC0JQl8mipfjhn0
7EyCAHI/XmNocLs3pUtTqhpGNemYKJ4kUqc8GMRvfJgIZVCDLimEHFAIE7mDIi4hM6Uc25Cw3an9
vFqnK94ySBUjo7iQrhRYpQR2qBESS1x9nXYzpZKi4lJZmx8VpyDMsjHhJnmOyWjIjSRtZq5th83g
GqnBNbMi/CZdu4ixEK3SSOd9xZYk4Dwr5mPLMT8MUyF9zey0M10tVQjjky2V9OS4GEcSJ7puFK5o
bSnaNFGZ3jhVQW5BZieVRgjyFD/korEU12kghXvylCQRwxFM9aXJIs03K2Nc8CXBjulWYSW2uByF
VWANff7eIOFK8bKyLROPu3U5lmbbPOKPpSK5Lle9Xc2BWbgjZmZI6g8Zkyg5yEpdiRp3Jgym2Zgq
LkTbpXcwqpOdurMfY3sonIPULsVAqKFcKfxP514bg1HkrXnqhyqVL8N6bPNrezaMbnAzKywL33GG
rqgCYed9+DjCh59CLwo7qc+oWaDlfsE9a7K5sZYGQ/d25Y/7jskwxiCGKaEA9o1cyNou6iM1u2/z
2C5hD6qN7kpZ14rbSZrRsMQhaQpHa+mr7COOVLY2u/VUdw0ZhJqV+2JI83XL1Skpoz33J7s3+4W9
zHYwOWpFrk2rzPN4KDhIXvmWADePPatl/w7CUpesAwbcYf0+TAdT39qdEjsXiVJ2hT+oncGgkWqn
mj8Uo6GV13aYUywqnZONvSsR0lbvJ1XprHsrUTt1t269RRj02BWlERnxlh19KSRuLeGOy0wDOxdY
tYHPq5O2iQUBAEFi65nlpXUqMl9D52q68oi0dd+Vpf3YpYn6MIyqJN0OJLxMbKe9fq2HZj9ezVOh
PEKtz2yfKj5Lgn6YBiXQMkWNPyiFIrebeQxJnBhVgk1IK5GxCMTFYswv7Fqax21var1+IktO2Lhj
mebkjvoY3Zpqv84uFfj7qT23tjf1E5kEHMFKPctuCGIjcIQ8LqLmw7M8nEaixVKpiHxdqZEbNbU6
Yj8HH7nhhqxqyRd6k13XuhoXW00s491QGbHYOJPeJPssxfDUXcaBGwxwLAkDtY+n1tfVDNNq0jIs
kokI+Gi0fZhjj8RCEnJNvR7WykMo8tLe4X5nSNuo4e5hGpQ3YtsSL4UHQZeFBNz1Zbi4aCZJbAHl
DKtNH0qO6sZljvcvFv35TZxjp+MbeiI2sj5OEbRAHh1ggCKKdmWsN83eyirlBBtV0X0Fn1TzXGn1
XneVoba1rably1c8WBiDwixXPrKOicSw20QF1iiiOLokOWQECbGKMD04Y1Ofj/BL7qR8qrJNznnM
LuYBL6IgtGwnJtcrIcgMbrfOuZblhCzUhfJ8EzUN2IOapGJmB8QK25siJtD6bZnBQmW9xbK4LM3u
WV2qowMhs2e4Tc2069j+deVrz2y1gOCYk1An62Y7B2VfT7pLMKF1laeDjTK/cIw1MSgaTtBLIgwm
y6S8HVJhfowbRYRkTJlrUFk6TwikF2J/PGuqaSoj5mXqWt2YMRb9unxTlyIj1FktCvY3W0yfFjUs
7Y0qhdo1CEivHfoar4ZAoaoyg0Ft6X+pqyZx6WBH3Qok+YOiHxqnmZLH3GnaNgORVkJsPNMU7d8d
Li0i3WZKFX5e1pAAT07a6NQpzqwcI2tJyotuqJv+czVZ41c9VLikQ6yayAbyTIr9vDeNgYlS09VM
m2iZvdRojF0i0CVs4cZ0pl+nWknrEZGKfB3qcybtMiNJrA3YDZXfQqpSdalEWjFsWpwxEbm2ZbMx
OqlpiZErVJ97mHQobSwn2e2TObHcosprQO5i7EHNsFF8VIpBJkwsE0S6o3WQrH3n6NlDrS5zd6nk
tVXfqJC3xS1xXa3YKlolvjp5uzQBjk7wDJOxn+VDNmKNvqkLtbRwRxajGZBIbM7e7LR5emCkPjsk
n2PORlzLrFRXS6plapBIkjA+lFrW5ldoPtL+1kipnhPauUIM2SwFUlFTCsTb2BZw//utWfExWu5d
SesTTCY7WFqJAS9+ibT2LBRx+jWSDBlYLCUmZ6vOCsP8ZRAqATdN1V3UQialqMmj1XAwtVC/K1DW
BTEEFS8Zcx6Jh1gT+Jpilp3kOwwM9HOesISmUfnAnpQQZd0veZZdU12FILaR1ivQr0Nb3musLBNf
3HmuvYEu+8HObFt4k1FhFZTJZk0NjkVq5rV9bT/WYQxaaVedXnlKVEkpxVUhDcRaGOO5NQzisi9b
PXLDUBkeqVrmaZPEcW54y6w3Hy0yqk8WCSqyF/ZNdI2EX538ygzLBUyvWFpfpNXywI7YkATnxHIR
pJYIN+FAdJVbaJzXjZbE1odkJKGIjUlnggsSLxluTwTgV43suXpbD0VbuFWqi/fTpGWdNyXgYPgS
4EW9sSORfI0dKoVN36wQBhRZ296hcagjf8E86RMDEOAduw8ZAYuoJIW3qLKSzbrXvli5Cs9Bjka5
9iyzFomXIzsj4thKeL5HAoMMDzE1DX0xEN5llvBdt0Qyko8aQ/X4MFdqSe4IJrStK4myzL0e4f5j
l0zyUxqG+QBUYfWC2WhKmapLQ9+7eWUOpuvQaHx3UfqjJv1/JtcMjOgXfXoZVfkrqhkv/9amYzgH
NA/reVUDA3uto9DvA0nlnUmXjPoLBQGvWfnaf/HMoLiCBK3kNIyRsC0yaJ7/mkjSp4OlMZCEdbGK
POHG/gF/wVwBpReAE0QiDgMdk/eIYOXb2OgFiFzFcscU1dpYqdrJW5EvTkH8Ip6Ifb61tVy+okMy
bgnX4tFM6Fu3nyTHIFa6ceYvkWRavVfGdvHYzOQcuX2bTR8I2BgvZxLmPnYJrS7cB1zTRWo1utd2
6Xihd2ZsH/O+E4WnOxR7rlII6fNAEqIghyh1JjL4yjL1GiQrJJGnc157Oa4jt6kx9cIFY5Qnz9ar
eQgG5s/aNsRe3LmXMeOy3IXK7EQMqywY6MXh1yiTo8JfwxDnQMn70fFkpNnv5xmXWXbehCNYSZ2e
LHoZy3Mkw6gIO81zlMJh36f+IOQp9UEtGMZiA1g1nl1j3eclpdK918ckQvA/ZiXa/xasnSTIynDY
D6dxjM4luFhbSy4HjG3G2a7xHRklNU2CotbS8uuLJXf17ZK9lMi8xlug7CJ2h14Nsow0DFbO+vcv
LuRY14s6m0zoyAC8zGRrvEeN7/zOm+XtcsEe7FlptHLqVrkBi/blUZy87PpBVS7HIdM0X6r0ptiJ
CrfOHVl8SXL1688Eifb18oQAydpkVSINA0r6SV5TUoKEYdJ/AmsSud9oWf6hROn6mDhOSyBXIlXx
gUmQ2gRWa6olHXvsYDowE+UZxBPJkFU0aUz9unh8SAUu6n7MRWvaJ6AJW6k+RNHslNs6V6KrKeur
HivczpZpP2aSJHlGo1FGqUwNrpohay+aHMyKtIYsdTcRmD1oxL7y4CvyGFJkEdXnjhJL3ZXWKdW9
rc+J5tpDp43ko1g2hOVIV7xcIobX70GY4NrRaNsnfHZrcvyErhXBYkHv2xCCLHy9T1okDXUn6l0u
tHE+WIk51L5UF5qyIZ24/yIXPLuQTNuZZxAgucDN04d414Iz7fpFAN80iSHZW8PIjafOjo3DaNRj
7I8ZBGpExoAyThdgFLhMs68yvKkHBqDqnJZeCih0KbDUIgBpUaeWzmMpPmXNsuhu1IAFuO1kSsNK
75usrSOTKTwRTO8cEjPRRldbOAWUwln2qYuGCDL0YCY2PDsL8jNRAWHjGXpVNG4I//9RIVh49Pqs
YMgIOTzR3TYmnhWhaVaqN9ALdcez89gaOR1Vf9FqRWucmV0xtJ48jOGhNZB+8UDumVwJNbdVb3H0
/j7WnII8QWGRYlXZvE/kqxo6bIO7/2wZeYDvUyH1JwEgFUF8wEVkQ1Wj3S/UwbYbil6aPTWFfR/E
RUs8UKYXkLXS2CbiewID6g6dZHMqQPKnWzKG1YQytdYSV+47WXdnrbSn7aToCeDFkEJ8auwGOmYi
5sg6aGVmnVVdXhCsrWmTtCfaOY39aCEcaps2a+aaVRJW5GGDCGmsV1KYtw24y/sMQOlphEf+FOuY
XrqD1Hcxd+NiNoc6EsVeqFJveJnd1iYqWNSAHUzjMxuuw+guggzBdjEu1JTa4VAzQVQ2tpZmhwXe
hey182LcE0o13QGF1YeCyMKgnrrxaQKAvE84i6pv6SKtPbq5pPKjkSLWJWe2L7yaKB2wSXUQV6ad
zbZHy1uWwVjOqbqmfBL52cHNvMSDSf9sco7vc0mKjKNdO07iqULJbG+GjyJtFyYYkms0fWd4YRJx
NXIVUyif2YwAXVHL8ZaMyqLf1BoQkatnc9J7Cb46foj5uvBye06yTTda9h4XgOZrzgZDWHJVjorf
dIa4W2xUrEGpqeKkkIb+ZPQjjdOome3emBSJECoCgAxK9yJ/4ipC4iNICStnh6aF6NF5qHS/mc3w
uspjLd2lS00gKy0TwZzVnDMFjcykE4AXlf3JVvv8HJ7NpBz7pba/Tky8L8n5rJ/ipSIpVGo0o/Rl
kWPrGDWCoXqO3dXi4ZCc3cVLL86t+r/ZO4/dyJVsXb9Lz9mgN1OSaeW9VJOAVCrRm2CQQfP098s2
ON0HuAfoeWOPapeRlJmMWOu32/KD5FZRh2w04r1v4MDRM+RFmGZWzzG1WbP9FLmqf1z7lT/GQ0T4
kD1FNGivRR/cZWbFIlxn8xDsa1IG2n1Iu9HvNnP7Nyev1jweg41c8MGw6yjdQgdYzKNns0i2sCmO
ymEP3INLRY8ibGm+bIPC5AVDuc23u7q0ZLfClC+C67ECOXLFH3/z/DKmHsH2447okTVxax1ej7bT
hdPvdmkZpVE9lcRx8XHlz8y08l6zG3YPplrgIXO5SOQlNd3U9O9mm0uPc8eWvVE/vl0Q02m8QOmm
Z+iznCzYsRrcykhJhSFWguMhCFAiR8FVVa+bAXI49A/22tOd53AM6DRs7eJuC7y5pzTUyG4WKuSD
XY+8/1eVmU14NNa6/YNcy/HI7cjXl0EawmdZMlo7YRkrjmOr0BXiBCrbtMtKOxwOLWLr22jVU5Cy
iBYgIAMmywNNjz3F6hKFALsVs0Aq8qrDkikKYPcpD83XWY3Wn0HI8NtrMCzHJMvmd2gijPdFlzYf
cmEUPyXcGhS7X8vpPMPiemBoRHXFMqS7PLHDifbRpsunnxbTqptmRjF1+7Bxwb7cFdgzrinTkbva
lQoBSwGReWk13aixX+RSAiPjdom18MXKwhRx+hfr1j6DKBu/AYTdj2gbxzvWv+CtGwbzdyuEkHEE
rMjU42zhynMK7pLWyqK1xhpM2EBiBiVRarzuKmH7Kt9Id8cii2/YK1JX67mjuoACCMotGk/uCtd1
vnK/sUHy7XVmhFttGUvDHO9os+0AleuRGcvNS9e88prOe83MsXga+bwT6rl61cNQ2Zz7fW2Ku2WM
6jmNxglnglEsyK6IFZs/+kx77ErGpf4NeG7LU7fpmzOeL4NI+ih3s5RLsLqfSzVx6axR5yVFlY/3
1sYsCXxq1b9J7+jx+DIm/Ug9te+VzsR3WJm1iv0yC99DPfHmW61BlywYe0ZWSND53zX5jkyRS7/S
/BqNrb2rq8V/3oba/xzBYD8weJjk1KkRLMmslBz3ngmJFNvZBuQDWmA6cUHcysXg3ur3phX+O3lK
m7eH34oCY6P8W2L+rmgVmLsYYBtM3gPf+Gms9QJcu8q+XXjKfnWQOL89VP8XBM4QqK78DRlx2Tiy
SpuaFMHrPgzqgTt9zod7FUYloPuGO7cnBRmSZIM+cCGdQeZ03lbJInVNbbaYqnoXVaHeEvKdghbw
OKz6RHiYpWO6Dzfr2nOWLTgEY22MV9Gm+v5tzRzhJotRGPpxydtIJ5fihCfPcIR9OxtqkcfB2EY+
ka1rL2SZTd0mKJ/SnjtaOul9GnK/WiEzXcamnVHPnFzSchjMfLm23nSoJC4WCYGO5waxLgnZ21tF
/3l9loQ2rIIbPcyqPG6z2Zv3U6tZF+KmGrbiq8Bb7R7XrHaWpCPmyruueyyPyLoaOwBiZsQRzb3h
r3O/JgZjhJ04lPeg/wbkqso5ofKaXJfEJ9reuF+3aauukaAYggxCU235tz14tbHHRFIG9xWqUP+7
HS8/D92P9Mzs6pWT8WSG2iSkkkjkypySbW4jOyEsuyv2vbAHLNRy4afwinBllYHgWwMMiZMsXlQE
IFinpQzL6XVb5da9AL43NqLoyhTPU9mgmEWvvRX+nlHEBgOLVCmn2LvIER6KHA1lEFNAMPiP9Ft7
CLGKfGH2hioKuEWphueqW6qtQpHACdmpl3UYpwjSK/eRTjiZsQU7kD+XRLG8y1tCHQY936hABrRu
9EZYBeWl7NcJT8IdpHk3SRc8qyGbdX7oey3sJ6J5Qv+mGbLaTlZn1a+RccHzrUqA1Vdrw3gTznQI
W6J0nbc5X9YfBWXYJGY16AttJu362GbO/K6sfkJ9s0T6SvprEcaqEjPjiUMkD2i/Mp4NZuslRt+1
+Tt65EuLAW+0s+vSD1CrzKwXZtLBPRwaiwz2pA9n+z3f7F6mg5pc6yhzEvh2Ybd5/Sny8sg+W8Sl
mQk1z6jaA4cXn8+X8DmjkBuxtLrrRphPs3TTnRxrJ99h0tHVbh0YydOiIVT8XDpNVuzKCGqvu9Qn
oPBrce50rRoeTY8qhiOByo29c4XJaL9a9Xi/YICYbRoUdJO5XN2B4AcxdMGaMLuMwVLkjZOCXNeP
Mwzwb7uMnO+NvTd7N0xJnXY/ZA9Z14oqzjoNiuw7algAEpf52za1Xd6LzuXA9uw8uARLRdPKj468
rvEtbm/gVvVn4COBnMtYimNIgi+c1RB6LBPmWrN5h96wnHQeTC+L64yvHrcg5MwmW0BzZNIB6JWa
H8KuU2XsLqTpHAgzrsPEYNsFHoXduLPKAOrFjLLs2Rz85mNjXALd4oYwUnhLp97L3Mh5hPJs+6Ix
PSR8CyJFxjRDgSOgSCjck+2V4W8pKCQUfrGItOwv1jZ/IF4iriOHGJuCwD0qpRxrGfd/W3L/C5r9
5aIB+/+jZnE3qvnz323jl7/xD+CM1IAA2AwMDJgBWRRKlX8AZyQqAVlhwsShiY/nYg7/J3BmBX/F
8EMUXIAbCN3+JUXmn8CZ7f+V4BCTOgSUXWQUoKf8D4AzjEL/joWgSUV7GVwCayjWRtT3v/V0czhm
5jCSXu4NRP+kgzOo6otkEkpe3dqazcT1qwy5CiFn4Z2xmh0FVJGnwul+BlUvUk8aq5V2VlbWacaL
YN7wpEPaRtmcib0GFoF1bex6IjEtq6KzOao6jMNFq/ElWIgGOTnbkL1hMF7U0YeoEDfRnNWf5kzM
adLq3IpioPTw03EaCME8mu7FErqfQckBQ1V99V4EHYPtTMCaJG31w9Uta4gnmq/ookrcFpYLrv/y
ls24eBfEJ+JuGk3o4sh5M7Bz/ipU3e5chB73Q120CfHL4841F4Yvd8WH6Axlfs+qJAr2qIihBsG/
kfCuVXA9QAvxNBmErhEzcjc07PtpLbvsYVqy8KqJCu+w+dtyG+BxZF8tR9yjk+IaybVzy3BJuQMs
qP9tSvUR2YgPQNrGWMyDdU/lEuX1uNm7PZmv7Y6wUfYEd5LLgQ2n0ckohXU2vQmMvfe78E4Foviy
WhMoJ6ifPfo0T22+ZM9R1sMTGTLMjo4/h7uV6+Kl0CZ/b2hUufNC8TOE/UczVFWygulAIZTTWRFc
kMzromMnj1CQMy0eAIeqF9+Z94Tbpnnnsko6W8ZGhdwnzSma33dQGFdIiaBnHUpENkepl2qU1l0u
rJuiq14Kx6tYCsIhSu2lyLjJB3HFXMnA3gndfA/6YtoAwz1aTrMUsQGXf+PPxsLQ5Q9dEpQBpfZ8
b1yKlt/fKaWXswp4t5b6Aut0fZSfJjFQB+/axlPk6zyJ1IVrdXE99a3fHaI83zhQoc3gu7yzqO0R
elqv+wuRxZEd8fXUrZ+x/04O1OdSoesKCL5UzhogyXFu2mEjBb+K1mv8qreebB3qvRk9CasxUCcM
9mGs7exG2HP/3JZBcyu6sfze3M0f41VNzakeC02e4opsgBDnV5/c58etlX0iozD/rVQjU7U55aFt
Ow/qzyxvpW/xATRsoKGlwHccqpNibktygwTpdq2K/dA016TK9wwIZDeCqZQm2BwXF5IZGOjK7nkT
Gi650IZoKb112vnD2vJM5eoZH5T1KI3ZPpRlJiGG1xeb4EuU4vBgftnla1qH7XlC+HNFBF+ftrb1
a3awDI6Nkz2KMpph6lw4ra73q5QwnOUubBc0wAALqWloLyHB8LBtZnM3Gl67Z/V3boRlRHcqa7fb
FoFdwoqq8PSZrDlwx+53l7lOAkIynxTE7ZWE5NpbgXq3BivbEdMWxmuwthdSb0yQ9LxmRBwsV1kW
1bS7UiMd7hfe+nNmGqBZkVz705q5z4zX1ORGORACU8LyPm6Ep2zFumtWyVueF6L+FS52TVA3f23E
kM5nZxmTbkOQFy9WBTpzUZ2gSGObmtN2sLMEXTDwjjEM5UkMvkx9kdVvsw8zLWfLvaoWA08jartz
B79tBsO3rasvOpODe7kySDWGVySqXz2yXdtOvS5Nua2HIJem2GdofCsz5q0lU7rNsjYeK2OevpRV
5frymHljlw5d0IWMzUgMUpV51jHSZvtZuWuW1CPAoyxd/4Zg3NpMy9p0IP4KaT2iXEHmwwLFlLBD
JGFdo4Di1LEd5dIf3/AGPiwqQ31lZXUWO9SLpKwUe6ebbpYLRtuZPc7I/sSGcGdsUx0LPnZHFhcU
doxlVbG+sqWeJZopn69xbRZ6F4ngy70Mg26+7wN3X46mnbD9H806v83sRiA9rJ9GB3/kIrakq2Vq
yjrmdw/KIlZtFvy6O9KgHYfB+tstnky0GUbofcjNQsZg7q1BHzpt34T2sG/LDdS12TlNAfsZXlGc
jMCnviK38kosmEigisQ2HNDpndayZzZrb8PBjoOhTHod7ZrM2aP6uGNc35FMmURRzrGh7YT+IcQ7
gFQAzj2EjDrDu0gmcKZGGngfnXLhULCPFRcQc/L1jGDIcNf7EXXKArD6zMEWWbFhaaJ7/BzlxGxT
6Uzm9QIcMvnrg9PMTiym3tldVP4ShRlcUXsnHbRfWflUNbQg1WiijXJIZWPaR8+s3du6Jq7AsNGo
nItqth6sgUs2NyqVtqHwX9B3DdGusqoXbMc5mPzM4UeKA/yCv44J2R7bfpiLS1RdbezGqgdMywJv
543Rj40Y8YDAy0y21sJxkf3ufY4Sv0OQonMWX81WeIqW+Yvw8PFG5KZC8TM4p0rm4s5fujaVgUNS
iNOdlzBqkyVHXHlxuO2j0j1zHOaxP0s7Lno1AyX2qdXlx6yP7rpgWBMCfPK0MujkkE7W7zrs9ztY
M57gUX/jgr+xUGQGYTV9ba3DExHdNc5mH8UcDTxE3ZN3iRs0GpUwtCCH8rMYaYKMvdqvEPA5l2yl
PUP1nqDFW2sxt5s6CNakrOcHzX0Yea2TLC2HSL1kb6XWWbro4DytKDqFejAz51rONoejro/h5Ig4
HMzmbW46VJyrno+jrNobiVj9c8bZd0aF0h7EKCgBiKKl2DsXWGEeJ+vjYsDufQ5v5RTZtAsQNsYN
4iBWwd6+9pum2XmyqN5RmBofc7DdcIPUBACySsUCWdMfZBVnvzXt0yindsfZNyetR2o0jtdfQtsh
gTiTtfNmE53hFNRYkPLwg4RLLzEC8TTXKJrKklMPttWFedDQNR22PyRdXXOPpIvqw2nclw4XUtFv
byJqsKgN9V2FLKrXHpwpOcEzdUcx7/21nulJr9Vw0rPxYRXFnhiPCeBR7XNy55JSOQ/e1ti3Telc
NxOsCT0zxsEoN04K2/hR/ezeZNv8uJnV4+Thc5p7i89vfzXW/t6YunTJo+qnNLkqjM3wKYSndj4r
tkOp6SqrtA5SAuJRRGjiHZxhRJUrMQuoQnZxVTOA9atBUI/lfIRW8+MhMN1LvDXHlYQHP+ijZG7k
m480Jcl0B2p/8dlMohlwdVf4g7TLlrkP86G/6cVSn7d6sUjln59tm9HJb9xPEVpLDF23nSoWNZTf
MjG09Zir8K4sPYcNVlrr9ZAH6l4FwbCvxtzaMQlDFQrDx0Fbdd+ZDbSWWCbwrWVeGrN85LCfnmqH
WIc1WGqRNcqJsaReZKHjQ8crhivUlZecS/PVhkWNvRCpVrnZ22k1NL+eZrkZR3xSDQKazK2OQqHm
xrcR9LuC99SMa6kRBJFNtiYYWfMsxt1K8WVJXMoDCHH9yzUyvqC9hXeirIab0QOTkjM1kZm/bPdj
X2/OsWnlNid97bc3Cgz0l7nMRPwx654IyZy4jRZ9Alfgg2aTjMREEF4bkObQI9CIN4FROQfE3nLP
wB2cl6B8L5tRF8SDbNZB4Q65UlbmvqtVMujUtU+igCf3S9EosgkK0t5h8EBEv5Z5so4VuuH2HlWt
2ZM0OIT61VpCo6R8QwQc2oY/n7dhIFLA1GV3O6zTejVZlgGsby2rqbNEdW2gDuXSbdb34m3qaESA
SDfWaIGPNl34KNyimY9RUa8N3OcyvIAG8MAgI7Y+6eDJX2tHbDS61Yt33Qe5MQPu6xEQJsiy4dsx
Kt+P58rgzV/RXtY7uNDSOVMDUvg3Xde17RVn9WAcOMYLIzUK6AdYEgi4eA3d8SKQwi4IdUev8ngY
fLc09zbY+sXt48vorV2A2B9rpPhzki/DYjwuqoSadTE8kT25wCVMPOy+T2ZiptCzblPR2+9UJNH9
1PthQaS0JwLsq3mrfi1LH6o4aJpiSAmryvJTwLVj32t3GzlcUZi3E0sUexmZ03457TYiiXoe2Awc
SVSe9+WaonmWtjEQvOBz0jxJ3YCUsmByTQfSr+brdkUUFUfBWknNNTvoTwo16aLlZqT7NSe9vz87
OZq90zagDTzqorbibdXFcq6IFZquZsGY7QwNP5eDEBpGWaKcz8YsHVqDBabsij8rNaMnZ7SqL3KA
oxQcTD8IY/ROeI38+7wJwcqmrdjz/hgJJVEhcf9oF+nbQnUeLkZ+v9i6fi6yMK2DPOFjeQo9g4Cz
fPPj0lBmWgXGS1sbdxeFn11Z/kk4KjhKKDmnVN0d10aPnIkttsmH97IO+50/SblD780xFU37QFny
kZg3slfdLrqtZo17pAs/hVLh0fX1a7s4MmmMgEJGt7PubSHzJ2H6T3XD9zn0zcs25d2uEWNSCXmO
mgyR4jTfo29J0V1YmBSMK6tClVkazrOyrUt8TRNbqn6d/b7fr8VCfFwkrcTs3Ie1cz4GlN5sByKh
xZKoib472NX4Z+z83dKtr/Mc3c5r+Sam1XVjOS3ECHvlK2/1xyjz+7yDNjEM+VlTYjlWJ68df5dm
dyQ993rbGu+oS/Xhl7wBS5Q0I1GeOY5qf7ZI/ZSnUhIXhR3l1W7NR6nMfa6tuynCsDE27VlE8x/k
6AQJZVF3axvqCSQTFNts7jN3fqw2eWNJe8HMQIUllOfNItSVCOz7cTGouDTHn8gGEJHVme7w9dpx
kAx2miG+W1Db2AzGUj9sXf2+RuEvtvL56FTi5EuHoFKfzYjHkGCjw+USbItjI39KAbvui/s65Cpz
nB26jT2Hr05m0/9Vj9tVPtUL3hlcFpuiQVyUh401I6vxA6+8Ht56Cm3nY43A9fVcfKy5wtQ6F6d1
Ex/0/v52UY9cWWb7C9yDZk6JZrIZ02bNth101OuS2eZucul2N4NPQ+R1CuyMX9ov5r025wvH38FL
zLxghKb0rgZStLfP0eXjWLQl37eG9Wsn9zQtUHgSA9Dkb07aKb5l+8LqqPaDXtouXllY4zCsv4fC
2HdjTsEQB3pCltPVUpvXYWAAS1ol2kscSXFDvxvGqcc5KF/ayntQpT5IzxseChhn9OG8yiH2/ag4
keV5DDf4Av5/1bsB4pb6iWaUI0XL7C9Ed5f2k8nobi7ZbVktr4ucxQu1fBR0iDSwt1snql4ck870
MTzn2jwhJj8U20AijX8cBon4HypxCWoixFR7MO35iiKR4yDWczgRCKWqF4TciR/WO8vNTm3UPtlh
T1rvXJ+toUgt7RbXFL2ex946mKCxjjJeRDe1CTK0PxQCujtkJ87BdMezWNtdZkePDqVFx3zlAeee
l3EAwIuvlHRAkIl6He5DuoXutC/vwE9OQDXvpSq+BYPhxhWdhkjSb8kfm67NGTcat/jHkK/OVdTb
xBYQdzbknBilbq20zNc5RSQS3UNG9bEuW/BjU/k79ijUoJaTYPHFBz8v+AbE2DyAM9vABP1VMXD9
DiNKISjBOzjsJ1wiu7Ck695XN2Ehnr3K229zFD1OWQ5eYRAHgacpWSwJvhEdGu2Q3ju65613z1aQ
weFVO7caabtT6NO62t7Zrvc0bnxu3T7hbiO71JBXmwzdPXqI5gDc8SCc6QyoxfYNMnnEbsZmaABn
6yN5EO1BmsHeJiY6Hjvva3Pzd2VE56Dqd+BMPCgFfKFbtbdOSQeVGZ0IFYPbVxRt+cE5uJAcTcRQ
05/KMNpR23B0F9O4MYbboZPXzSyreF7Z6S5UJg2NaRVFSeuK77aQsdmHMdqhkGliTEsBozNkfRrJ
7E11Dp9YdVBc2R07I22H95zXJO4M6eyVaTAyxzeBY2Brrx6FiPZ16+/orkCnfRpk+GLaW6q35tHm
BXej4TTZbGstM7rFSGpXe2SLU2xuJhhhR6O9Fp7Lbr7Ne1bwjhlCfob5tsvW7HmYWcWLuvT3VmbA
hxnQmMqUR93RmNEYx83aftABJCiPCvT7PkHUprh8gYuUbNHPRaBvMotvXeFKcGr/MUexHIdluMNt
CBZojhI/gvzWsoXNn38hALqpZ7EfrSX16+1t6OsPwi0JioJfH3ofQKYlmtOY78PM2bXeeLW28mZm
5ghISus793XZ0GNXVvFWNtWdJtfJndRVK93bojSCG4/SedwRgBhDhdktENnOX70PosPvKm+4bVd7
iYkogfUw6zEZRuvEIPGKj2ePIQlhZvcBjnZa/OZAHTcKepFhCBHzNf4u6C0fiBcTHTzwZL9kokvH
JoNO55+JfVrvy20KYsQBT6HZoAp3oxSZ8p4OjjW2CrNJKsc7j15r7S07c1BANZ+1RVeKp1U8LdMU
nqy8BFK13A93YaCUfTbvaxdoG5/HwLLVD+e+cXlZ8jZPgPW+Jt6CtIjm4DD76sg8+FEpw0wwMu/Q
T5BU3rVo1FX00JT1SyumaH6PWKMYZQt3ReiAGAwhDpqqpuiEj4MpkLyZx7DJjNp8IvazqSE/EZat
k5EExQAXOF148D2KGbtPbRqAtv1sWOJR5eHq7Au42u7KLeFJDzU85cvWIGzk/cDyunNn33pGkJ7T
JevWRg7z6AU/mxVork5OWMXKNYvvLhCz3lfV6P0U7Rg8dpueH6VJOxRoJJKmeGF6CmIVIn+Is9qd
QDZ72np3dDj0H7OTkRDW45ns2KTClpuumavbwu/hFCJtvzA5Ry5ZYKHKE3vN1/cl6FcWx+xi0Q+a
KWerx9OW8z2GxYu9XEhMRYFcj6VhJtAhW9qNpjMpeRujpWz5RPSuN8hDS6SkOpWERpBcBtO77Ciq
nwDyW+qbl7VrftmlOz7MsIR31lJledJazLx/z0D4L9n2l0tMwf9Btv3BH/SvKVqXP/53ps35K7ED
CCiJHKC6jbRRlMN/Z9pMyLRLpDfyWyg4YOxL1cQ/qDbLpoAdXfslmo/uED/4H6bNJ5UPcXAUujSw
IQqg9vY/INroEPg3DfDfYrLI6aDVAAH9Ra/+v5TN9loJzaYJeJF7S3HQKF1dVBCkerd7Qpn9vVrY
xzEVESxcxdZM5tROi7n7Mxsb9141q+W321iA7DlHDUtDj2I58RbB1qZChhwkuWVbp3NLb0ciN2l7
uyEMKwt1h7UYqd2G1vO4eIT5OAPPZTVnW81Wjt/zalgGBr15mgCoKkh1l6kGVU1izvyTxy2nczXB
6nfR6nn13F11XlcsMFFDNp0CnGn5fSkNro5+pPGHIR25ekKScMgtE5j5m51n1ZSoqPHDs5pnkIee
k4ArCnEIgtVe7xerRxi98BghpV3c9Yrdk/jBzvaJibagGX9IdCkfJzgLf8c/4apkkjbi0IymzHwv
HVc+u60FNiTdQbyIXBUANYgjLPxBnjswnw7qCZtCbyRrNq54UntloDLpu/mzkANwL1za4NATYGLj
RR5cc2G6yvphLBomUNcJ95q3lXjhc6Nxux024Awt2zQt4V3T6tIlsFCEHDHCK6e96gP5Ff2tWrSt
lL1yT62Yl4x+6l9H6TTdYZkszDK1q4mQ8Tbd3SIHKsOE6ofcAyXWBgnL9E3ZSVCvYt3Zg1L2wQ4v
NI9juFbAsSSCX6hb5puitKc/gP12feUNpRzvALZKcFd7qCfeBq9eT0QHBONx0g2wnbPNjKuoHBEp
oJog1bSc8mBNEbY6/qHF4fOzCkoqDguv6DuYzOgxjufNrw4zExNPxPQYMj3KAG3toqo6JuTFIYDD
Hsss2Qp6BPdVoUSZNJoTPx5d3dx7CybfXU5K6wcfdoVGq0J3i2BQz14cqNH51a198FnadBQels2R
94S/aLR0o+8B60QhaBZAOPewBA1r0qbQ/nWo8XWnptKI0mr8uAPkg7sBp8pLDqwy/sZYTIEj7rzJ
GyHVsvrJzIT51PICBfzbOn/xynl6mrTTRXv05xlajaZiBqECMfwutXLfyhlwO7EHuNVY9Gv+ZVqT
cYs+S2D6hj0ihkxrzO6Rttp3vdnOOwot8K1aGqF5Y/SLcxytQvzAaedX+J6y71au9uNI1sTnqB1U
KcD64ms0WuenQKvyYU9anlUxuC9C+O2H6WBWOzqlziweGxTm+86TdrkbCDQ4m74yIHjAz9Ggu2a2
humoA5KHXB7IGSqkKz5Q663GHgAQHKwYbJi7EFVoF3daIw+iDTeq4sAsfZRtCv9sHBrYnZmM5US4
lFX0iDIjaJEgqxG7OwQ+k/pp1fcFMX6aKg6nyVNUZPlXh/X73QmL8YURMHvK0ew2qcwHVI8iXKc/
/t/e69GS6jZrZvuet7fls2ONpybvh6+h9HBJ24s7fBml5IcaipJlP1COxj4zGwbaeRV4fxCOjkjN
h44nPO+h9+JKF9av0enGq5FRuUIa6TLG5WEmAr7hLIj2leVVRTIzLz8X5gi/5BvKEdftMuToptjD
o9TCBjoknFloSwmeGNe7cFycZtujFxhqZOuEX2D5xB5T3LekRYJPk92pTL+YqGYDfKSLUA1flJyQ
aG14vXJRsgOJEkyUNTcRCgH/Gh6NidXtB2h1v7XKx+JS4rb3Vpy/uCFzY6JNdeN4bLrecna0rdqy
pP6uq5adq1otU/DVcD+gWarInrL8l8bqO2RsurR8+RIimDBTPwjzk1FcQEmpMAse+iIM80Mj1sF6
6w3bWn+DWtgfjsT6vLNrjrcjOU/dfUSINm7sEItA0o0GxFuFFeEu71FTxhVQSc+tgDgQjNmWDmHL
evzMMtNud5sncaeIWdgZQyxif1boqn8p0MT8ykQpXu0a7IOPOg+LsMHY52DNb7lzC+BKKBTr2s61
9/e2yP/OSH+5pKj/HzMS3Q3td/GvU9LlL/xjSjIZkxhpCBUmVicILmqfv09JdkTmKH1VFFKQ7EC6
NGa9f+qRGJL4f/y2Zdtoj4gd/R89kvtX3ICIeEjhcfmPnJz/ZEyiluvfxiTKwC6JlsiRgAz5agR8
8fv/YgArh6lAGdy/ruRLPQBb75oIWAqLj3lG2ApYUrvn3B+ZozjO5PzhhIemGxPHXqj3qHa+96Sd
J3QV6DmqlIs+YgtY8dHwF6BsQ+Nx3J6Im9mbQ3Pu6DgbxXU36Sn2l8x6c7KzYz9axmc9+kd7FIDG
NGdPkzZeO+u711YKVCftYxs4iae+DDnghGiqUzu4dRpYAzbs0hz3CO4QqIy7ICwTJOgpWSN/BIHD
rTVjoKVitgqdrkwnUQKmA+nJ7K6sHUIm1XSqL9bdxkv88nYJh0dve6TS0YAO5ESF+M/0fJbaOLsh
QnCORE9DllpVZxCoP6ZyggIycaVAUpkQ/PogBnk0xukw2E0aqJqWcPNKKh5D/UsHesD2ojakvhft
TvbdNSHYZXkD39bByLfDierHmE4ajDEXRcUGCKM037+admXuJVabpfkMaEjIW24Y+/lCdKs6Me11
N48/KGvTsPmZcmfnbvDsw0sYfeeoSTD4cOtt0SMo+f9j7zx2JEfSbP0qjdmzQGFUi7tx0lVojwy9
ITIiM0ijMiqjevr5WF13pvsCjYvedxWQi4gUHu4k7RfnfOeOA4FFJ86fY89kOi82YJr3vM6ed3Is
uuLZDNIDg2Nm4yRSCrlzdPY76ycmMSxcwMHBD8lfMBcdWiaBOC5PASbFnbXg0DZsv701JScFBI0r
o7qxxU+W62+eR9HMbvEdLxhOzZiRwhQq9pOFs3eagULCsj8TvdZHsPv6Ghpqf6dXtXNq90XjVKfT
ZV/Mh+x2u5Y8tizdiHCTF4MOe7Eowi3p2vvMffXYQqp+uqs0RfFO+P3V4q4P4QBaUAbXtWKBaoTn
MsXsUWIgmsVsSSpW59YZxZ6d8UFMgrJ43tMVXCtLM9bVv9uk5IpW3RURnHsTuofDRcpB+23lqFqC
6ijCCiO5PFjYrOhbmZ4YLMB26aphtAa3Hi7+CWFo2zAYTQpRRgX7JAMTbCWgcoRmerRGBOAL5w1E
DF+DX5qmKDeAneJCYGm0yzS8zACXe3HRlPX07MtuRrYcBMvRaAImevI+8fO9X4yHarQuNrtZM/gh
5LQzu8mOUCDEBuND4ZxNfCyIaZGMtExAjSs5wgt24tKQh7r/6tUTYrnMfEnYYdhiPi9JuVciCR+s
sK/PNHDMW/DzL8Z1E5CInDOZ0x+b68arL4CFznaGf6M29ws7DFYvcLrqbDnN5vSoZ/dorepeNFbk
osF2QHbsDNJZCcZ5nNRrIo0rC3VHXrrsHsaYcqY/mPNdTnoFK72dy63U5/MeHoSxvkrCWSlXyiZp
L4TXxo3KQG/oCUQFdcZ5cB+LnmkA4Q36MOiLlTO6M6uDPRCrMv3QoEDX/qK4+eXYDTHQo5t8rk4y
W9Dy3dtjupfsWaDm0dkxPV/wIyLkzSZvjJIZg5Rs9h1aoCT3zjSGuByNB1W8k973naTM9US20+PT
nKB/dLkbAgCEMzYDf4p8gCuNg3wIsc0yfw64e1BK76uMOw3CGmJvRtz2M/jSXctt3iCAWloqy/V3
YnzXhdqNKL4a9xFGwnHIL3mOjXG8Gwl1vF4d640jnku7jkYr/bSWAtt+/6w83Mmtb+6ZQ96gXdoh
D0Ahiu0iq3AZZVeBmB7g/DG3xbkwYP4AQe8zHc9PoxC4KSc8T445H7KEB+CaMFZDULiN0orLsL6G
wc+QIecEU8fM6gMpuXuuO+a6JruFViW8eGGRm90WSeRXJHx369UaGDfr/APGWTaAwRLBRTjNUz/A
J0i7923dkKXwOiwUfqqqvXOJ9gzfK6y3m8DqRGyL7K5z5XA3uGuL4UuWn72bPRg2bj0/bB+QcHyM
3LXMui4m6wO8VuZ7z1nTIfb5QG2TR0YdWjdp0e/bEdeeAzoKCxMoaXCjVeVeCD3c1a6LRWqaCH3M
i7suqZaPMDcjk+VAUvW30wpkBHPDoUFbeKcUYBuLxOirwtYHWBjmqRWW3is2xkQM949tlVkRBgfe
O9Mvz+1E3B1ijNG9cZpsfvU62QOzK7tnp7Yihw1zZFI2/x6n0H6FB1Scuhnpz+j1WMqVXbx1NVJC
/EcbTXaOUyIUh6QU+7Hvk2MPkG7HD3gQajyJNviqGiu9hkGSnpm+NHhDQ8neUesriHD6OXGDIWaE
hhUdVWakJDA7SZLSLhsD7LBQLDPW5sh5Xxi7Rq7F4R/60wVFL3dkdtvO1nNiJPvQNZF9qBRgcmC9
hAvvXScee5xwR0aaDyMJ3+dytWOkI69UrQmNPyrewzygIGy+UQBjuFBm/Wm1jX+VIrRfd4GnLdxA
IZoyLqyVdHn8j7sgs55tUhCKUV8vIjvN4fo6dB3LvPlLDgj7+QnEwYZpvLjeGcXd2RoCGfc4vndM
vGOcAnvBoQQY2BgibyjJT890zJr01aynN+Xar43d7NOiQ8JWj+esah+IgTsYqn/t/OmYdeSEwuIC
c2OZoH3q9qRSTGNIkTn7e3/djhdadix6nttOWSQMoHFMvrN8yyiUxnBazRQHnb4eZi8APxR212VD
GqOphvqlSYzgsCzJHLdu7+zpf3tkcGW4cK4O0hmOwuuHy2A4TVyx57pHNZWszAAyNrzmkOinWqhs
L7AlfniizVyesl1nRU0mFrXrPfZdiqqhYVwOGWrhod1If4rdZvEjTzf2Q50ICiKZ97f1VPjHTizi
EnQFjmU8EPolaTyRnSEVNRdE6opEByfn8F9GR56KXrLunuojO1/cznaZ+iWP0AAGVS2TnK6FBf6V
TxIfsy24CuVGf6iuipb7iEW84V9zV/f3BUGQ72IxmH701XDDHG7WPMJ696M2MwV7McBeFYYBmqDW
0G+Ki2E/alQmccZcKT3osGGY0XG+XuGkL2/APdFk5cVw5pnoEv9HW1+smQNSB0UvU7vlWBnFej04
aXqxJw6OwVrqW2PAL1KIry58Kvzp2qW8eNF1sZwHMbGgL5B4qcxzbpw5mX4YfTa/C179nZdxIE15
4sRhDmsy6HvvokCa3Yb9rC68lOQs8/nRL5MxrnIsgnXevRSLFTLoRqu/pSgzxrGW9UujUDyWln9u
EpxYIWnoDxzGbD8ypwes4ZBUMZnXReMYd9pS9SfG0fol85W6cQEKcuthoNZLwL9Xr2QUqr7Bbo2O
Hxlx9kxvPd3Ipj2GVhMjzt8XRlmhMiPpwnGD9orJXBcbbvGclt3rYhnJMUxSj1vSSKO82/duboHS
WdUV5ipJyoC7PBlroX5Wdui+MMwD3ayK6dSbVMpQ3sAq6SU52EvgPft1mG2SdvsEvc2K2nYyCj4u
aqslMLJDWKSXMLfgCjMdu8Xapa+VM+aPovS+2KlcdfXwOo2SzchlRcefpU+tWsHmJWNxi3PoPOVS
UcJZ/ilxpzOAoex+SELWoBO7tSCBV8k8dDMkZDdiFk+MH6ZoNdtbI5logJIALqebsPmX8neLNjGq
gYXuHHz3djv/6OBbwyr+szY84SJKzg2OsRuZUrCX8iuV6Eqa3HuztP+Sj3CAO8w/Y+4+JKj3r7xR
3OTFd8lnGS+lRMfdDw9mzkmc5LKO2eIX+xyLoWvYr7U7U9rmaQ5IFBybjcwoHcPHMkgjHoPX7JrQ
WDjTxXPN13ocHga0/1dDr+kOkO+mVm0fwxZT3Sje1da32DQpqV9cWfYWDYFw3vOm4nb02KayXqdh
CsU8x5nPheKFV0x/EAUXAUVxZ604DqplV82awDDDfknl3N1WUiB5HLKQdJSwb+KV6/Z37mZt7GRJ
cu5Qle0n1AjIPZYaKY+r2jOHrAsbAsXIgZu+vy1Kre8KKSHkj1WudlWrCu6MatvyQUtOO18Day83
R1WbstZjqjWi2YeVVw0STwAYGftmWQdCnZXZd7/GaWYQVzaKsDyu73giPOazH1rebSe7QnnY9zfD
iHpzRU2rMY93p8boEogAhenKa69nzr6eXKzWuNnWYt8a49FbrN85+pJOtz4CIwWi0PLeaYo3WcX8
E8wPwhLcLuf/WLyGZcv53HD9/3qiEmU/f/3jOGX73X/Zu5zNxAUJy2Wt8xeI+O/jFMv5Q/ge4xJ8
04iftj/y1zTF5juuuWGRBN/1cPv9zzDF/0MIZIIhXws9tLX4vv6NlRN/9J9mKb69vSysAfylIf+T
uPbPsxRAGgDpLO9KG0XL9A7cXTVxF2Rhcw4Sir8Ag7mByDMYquLJCVV2kcnm4MQ5Tr+QtAUKwWIN
n0IrdcUJoXfjHWQF4fR61dgir1Wdt4+2vyIl9NI8DEHktzynEJAbw4Lpu5LNoe9qGw2kpcMhwsVP
qcYzI5dOnDapy5MJDe9SLJzzrJTdvJt6wBVTwRo9xxaG99EzKRhlmgg7KtuCYLcG8g2uUVU/ZLKB
UwBVAZqEMI+9RKd1BE1Uoy1lyqAJr8Kig9TPqng83c2dUZt3EKssGMi8KvOm9ozijd1LWJ2KcrC8
twAO4s90aNYYFvC47sy2ttE7AwMJly5U3V3juysBu8mzpotE+VElEECpZ1bXMl4d/opN5begZ9LV
2t3RIyjjreu8BG15Gm6seDwiXcQLbeYiqgfdljem8is3wz5SOfc18+js0TQWpB67PLHq5tcs3fx3
CzaAczkYCzHHjM1F+iPNQnpK1+hEDQagU8thoX6IGmeeflEDWg7Sw059Zq2/fKPeES1+ek2a4B4t
hncvltI89UmTI7d3kkoe+t7VtwGpfPk9exk4OUZv2/dtLxPUIR7W0zhPa2t5DpQ5/c5tq2guZeJl
2GjSjU6yt6mYn1oZchYaLCdNDtWTKUZ5qdepOE1MuFHAgg5hV9QjBEjszPmxTFVvNjvfFxU4POmn
m18WfCqbe1haVXiLWjYEKV2zosCwjDS1B9KQlTPBi7s0g0HPKRxOrCnoVYgtXwa7JVAMu3BH6xOu
TcjMAOfPsA6xXycN729aAWvWrij9/SyUHVwP6ZSRYSOceTmnluP3ezaC5Plo6VXlEV1AgI5y8PTV
Oud5dgXatYVamYCPinu4HeSrBL4m1awr2vrcq8l98SZ8TJLncKzU3B/HITSpJOkgxr3ZeM3Ngo76
zqiYJTDMR0uNaLG60yBQ683sYuCZQMF5GEtn+bF0C3WNIqnixPJmvKTIbu5xb2/hYcts3AXAqS+T
Ihwxmnu7BnbAxuvFMoz6ZCOv5L2quSX2/VIBzRt1AwsbyOkPWyEP2WWc4eemtcVltv3mZ1qn3nvC
pdVFaPSwVQOhRGJJHPCKcatOjYXcMuU0Z8C1VJMBxifKMidESCb7ojBucl0Mr17iZk/zgk4nKDYs
9mi3SU+Ra2cY2p4HTSE0/8qABicrM8gBSWdlAOs2uJsmPO9TO4xfPBWEo/dwBls/3M25Q20JqJuj
nusTt3QRltQRXT0T1OGY7TAzH7JYZn/Ylt3jv8h6YQ4EEeWjFQ2UVJ4Zgf3I7XWfzN2qqnPB5Eir
76abqOFw+hcJo4UYCg/lpznXObXtxvwdu3pfh8PUozXDMBVW1+iqWgvMo9fOrNsmTNTigDnMRJ08
O5M4AHuvwzKafd58YF1m8ZSkNJHWrTP17jS9VMmmn6FY63wLKkiTleZR1r1hM0poRNpG3mgnzq73
cb0+K/gguA1qG2jFTxGmff0C/6P23tdSqOIpsIGEHrSlVXcbFoPsbr2kXyW8iqyzIC9PutYPXYam
AEFXrqBiFlOFU82icU461/upGVxuZI7WP+FSFUdaDQyYyqwgztJ3g4IyYAQwiYO5gL56LI0fSKFn
QHklRiqvytGHIXuOF2Ycxc7mL7plD9RdBYUXPGZ1C3pkBDzQSQcL7RwE2jiG2qxPQOX6d8dhCFh1
dsjEzVl1PE5U+lKPYbBDw2kd5yosX7LFhfczEP2wM5UZImRFRe0M7GjhhYkzKlvjXnvNFE2djXfB
q70jKCAAEw1Aux20aPdjXCg+h4kVZUWsJ/76HtBbNqqbkMe5sZvbdXkqOhcgSVi6w57mx4mTscIW
g3mDfXvd+xtwxg4PAhfwEaWD9ewWFVYUYCMqrfRVo81vTxjWk984vsPWgVEb3a1zDrOmfikX4LLX
6NfdI7zzT+TlbbdlheIK1BiI2l9J6fTqtoHEiaUl9/nA8Yvj/rPHLI9YdDvLu0Q2gYUIXW2N4sCt
RHI7d6VIf7Fkz3+6ngdZx5t1kd4wTIKJm+S5kcTcIHbsTFwyuz61/TEKUzkFkZB9fZn9pTlKAFrL
ToHSB/2/zgTXAPZud3bg18tBikQyPTLT4LaUa1/HOA3RJ8OOPeZ2jxmkQwxHqgy9SBtWWNpcrK17
p9ZmiL6syEPE0FgxtrjxwDkYlaqwubExWMOxPZZOE3y4ejXjdkL0ADfUyC9V3/qw3QvvcehgGUV9
EabbTLaeP0vDoS90iuYntTTMCs1I5ZAYE8m8CKMLtj0EQUQ6yYafo2fy2YNZ5pjZ5cyP1q8+g3py
lxTp5B+WisL7CJN2uUbFaN9Ujev6uzzFdbagV/kGap4ux36tO256nGm6+jsK8D9Lyf8SLPL+dQn9
+LvRnzSbf1Pffxuy33+LuFbVP9XU/PG/19SQQT3hbPE+JmlZJmCo/7uiJCyEHGSfAK3AsYl/E4i1
/iqqnT98qmUzDHCpsDZEPPk/RbVBmCJ4BeiLgQNUAfziv1NU+/4/F9WBGWyrUGprlpMU6Z6z8RT+
YUGJMNTyMMwccKvMsZOqJb0lBwFHJg+Ttr4ZOwMnE7pf2EETwJr5amYu95ZtGMTI+xO9iRgADOcK
8DCHm7XhOdPVReYIYdNTsSYBPoyKUFU/loq2A2xTDuSz6BfJHn1Df5Z/YkAVRNIqdjY6aP0nKHSx
YIait1IwhTJf36KISBRjBAcLlv6TMOr/SRvFyeyj+fHXlF1OmM4vrfTD6qxHyPavgd+1y5W14FGN
R0OlXtxKjD+2pdj/je7syaghAIEH/tolH4KWt4knzAvwwpsKpN26dgqnLjzlcTe7FWOErHblbWgA
MoKhptlNkLK8GruRpuSzAi37YXLqIRd3XMaJwC3Dl1Xm8q1ly70c0jkc7oqgJjs2CEvrWzEEZgHh
dwrDoVDeeZonjEboUUsMJRYAcKcBVRc5TcoIaBWGWtAiQHvYSSWTmW1B0Dwx6+o6fiS5CByOyHR2
YijWH5OUlArkeyfI2V2lCCzgh4ktqzS8vTNLHRzNRnec2M7w0csR+Hno1T7pth6SY+3ZMsbiB3gL
w2vYsOgATxkJsxHGTrJy+9mFXfeovFQyoJSDp6KunMYFp6BPdpnD7PVorqjBIvKaeHRbWaCJwKux
tBw608d2awMAACAWeHn+OHcj47S1aid5AuQw9me0u4yVe523kjWeXWT7FLz/GpOqxAKEmCymTHaD
FwCTeV/AYO4Mt4vGkYH3kTmiWPYukVSsAV0UMjdFSTDfjfQg8R8yzwPfY3mdCUfDdmrESQVHTlv6
Rv4ZgEQELs/raGNthE2+sy2vtTYbA+7wNHfaPK5mkQZR3TqrwvhCBRVVjmPqmyXPQD/RtrXhDtIX
j/O2QYl4MqqJdsYfc7SLY4O4J6CYalPjSVGauwdAgUW5bfz6/KorJuNVVhSBh0z6LntvmGWSIaJj
+Y9SA4d7dksbHOXcDMv0XsG/aaKsHAf5hDZ5ym+LOumv5skfq2ucVfZ4l85lON1jEh0mViJIDg7N
WkOxG3XhJG+DHRbim9dtAJGAomHFPReQe+hh48nYV7ZqLu40ArNOzcWWh4wqRO7nZXJ13GTpIM9W
HmCqYgjEZ4PVqS3v3K7yg/sSogTogXo2nCuIGor9KHsU68hm1f0G6ztMMdGedbGHkgT50iywzVJc
VaU6tBjRqB5cypzT7AxmzvqozFQUgGLqbtOEhpF0ZN1Ud/aMepqUGWuwf6m8ngneMhM9PITsqzlX
sUZmB7c18xRy04KOqTVLQHWErJjDWRkQj8FnbN8FfVjIkyPg5t5Sh/b5aTK7HqeVxZNn61XK7NwT
uQfxdajxzdpcR3SGjMqCY702E9ay3oWk7GtCAGAEWIBCXCejE1P9FlNQqlKKH4KWYmO0idmN+3kJ
XgT57thpEPolMS7M4CqZN1EUw4D8Ha1l990uifu9FKhJ47pf1Cu7Zf51fLF8wchGkg5mE1Irt1iF
BisQCRvwVpp8l/Ulj5uMyoJPQrThvk2CsjwI5gD3tjvQvtJP+nfZuJq/UIKr9lQtBXTbKcnhPavJ
l7+ZYvp3xcL7ihhRq9fMg64/4M9ITr0Q3Tcdm/tN64xJu0B/SDwrsQ/crFkJZNfqob26qle/kj9Z
6KWL6p6HkUkrrpOmy8GsuPBXm3V5DydgzMRte6AouX+3yIV5o+9Id0WsZzo6CM623lxdpXQ7eUYF
jCR1rZP5ZTJF1t5YlSyeGjaLxXFykdadx07OKuLAMBrsP8J5c023cIxTaiv0fthLLQM1J03TjV4K
1CBDPes1wpc6oLMzqxEdWuD8lpOAiuvBz3occZyixpxBwhPios2nLHPJEU1snLng8ZMQv2mf3I7o
An51GncCqC+PKKAOngJ0iyQH5JsIDe5GOeVwAxgeDp4VLlV9wDWt7vSkbYJ73MV5ok/CuTI6Nr7u
2hbMiQQJsZR2icRi4lTLpbNRix8HskZhdbUJcNZ6mZExWrPj1NdtsuVplbNpP7X88wWtTe1mh1Uv
9nWSzqBmay9E8wK8iCmtaVTrU2PJ/hKUs/eaG7QEOyfs2A8S0gC4xxmzt6KGAbFvuzn9sHmW83lT
sGPpn1oPgyBRPZgBnaEkNhwgBuFMQX4gpghbpBOkCFEmFOFOmRR37dLWr81QTa/4Rm3mvzPcPCZh
1YP22j6F9hlaHDetTnyk4unY7m3ZVc/W0Obgna3C4YwJiKOKi8TIzl2eq5ZBwGKYhojEmIN1RB+D
8Hts7CXdA/N0rbjwctuLWtvxf5GwoczDjMbgMvp1/9TkLt6xzRmzjb0bgKd5MAX3FAFDdzL7DH0V
m0eOtybAGoL3xkIia9nav9Ozoi0C5tM9DnaiPgukxmg4GfRzMDsOg0b6AqbXTaWQDUMPRK2CaNZ6
FVPdfZX19lGKTsgHTzCyO6aDgog3okF/9B1hfkIbkc+lDKFR1YFsmYLBzCb4LESNeyTPUd2pkmix
qW9Z+jR2USFpYMH3EUgz/Fy1Wz7ZqXKvIRI6LxBedRGLuVS/yKurzF1VygzBusJcywE6S0KPwpLe
sexc8QokNm8BsKbbh+xZ1kl1ZmdEOrB7tKzbwRHl1th/SZo6nCizgg9s1k04k5sQeOKEj6Fd9oMn
iLDwzWH+YSAB3qiLFVxXQ+TjQ2ujedhzPaW/XVeny1W5jBlBsEwYdwZ+A+gFVFIUgsvCRtkdPDoX
bW4IoRHwxC7rDPEwTLPJpQ8DDyQAugecPc4cQEkdRc5WPy1hQDHoReC0chhdYYw0GEZNzRrElqmK
PfvvRJwIK8ofVDMQQVa23LKRuR2nf2bzQNPz6uldAtK41rkNOLuDuTpH3brkwbGbWox9hq/y+QC2
iqgoJ0lb/+B2iLZjBw33rZHWhNdYQk2PIqzxYC5FkTxUTG8YvdYAx8nWwHdIFSKRyHDWwvYzUue7
M4HwxCjZ54oLM+flzKmB0VkY031NWTBCRRyW2xC7moA55bAyZsLCnBGOgUMw97jW5aFv8CjtMsyy
6Oy6qf4pS91WZ6GdqY0hgQYTCujA/4DuIF5ylaN9gseJdjnnHdXxxifch1mtym3+VkzkA/TMMTqA
Ab9zRl5wLbTGneHJ5VG5Zf/llCGIr0XN45uveo4PYg6RvyyhhLlG0UydKlnmtztybXIypnqveuh6
Q34FonLfrSCfp11PzSDiggcsdXZq5s1+ZvRGTpBshX2tqDUvaUW+5g52BSNUTYssotJpvUvaZ/67
jdOeosv0sl9mxgohbvNxfbbYZT+vYMdEzIiI2TBJJWQFm0nXMGxgzomdcuIQCkeF6n8u04CBx6Kd
EZBrsXzAFiyBSQVs+znb0CvtyYatHlPNsbZLTXOEh+6bxd0cOgCVWzMD2IDvhDipYKko6JM0FV8N
CSusMl01vg0tIu3dklvN1zR0CalXbYGKrhtste47Djhc/oZGmNS3KJyjZW6qOkq6hSda4JrGqxJD
ws7Z7bPPLqzGj2Wd0geY+MV6cb2+GnfMpie0a5h0jZjJhaZcB9NwWcIB0x8kOIRhhCABu3FNkdwA
WagdUNSeedW7jOKPCfpx4G/sKXRMrkF6QdTjgkhn/5ZH1jTlX2DGzd+ZvcDSBfHiwa1e0/mGTDOe
K30BgXOXLM50OwSeXR48p+jJV1rkF6kMNCUo3aYXr+n062zl7ac9zgamW07nF6UR1UcmetcfvSoR
aodYCtqd047Fa77WNERGzqUTaQrVi4Cverf4TvBeEQHYR2RxYrGwh2B891nlgAVWROjEq5Hi7Rhb
CpcWDTpBTI2TfZKkwygd+DKUEjIGUGFunNqfVS8ljEAn/+z7cHhDl8LaqDQsAP7ad/MbPLx0hHy5
fiQdt/mgvWElWQeTvnc70b+FeY6XmiUvt8abHiX+DenQvu0SUK2MBEVVPBewAZ/NWhmfZjg6DeJ/
6b6tdpAaNMA2lz1pcGsO1ifTjx17fUidlDu3LBWq73Wa51fMleunP/clQiAfhqfOkL4cuLCqK7+u
oRG05Zgzzc1JGtql/SZ9nHpzfCsR5X8QRO/6WHYHxHbSynRwgA0zwstzy5Kqeea43a9F7T2DAe+m
uzDH9x/lTRkGV5pFcL/hmN1voHVZuifSw/olEaSidndSgmkzEh/8yFajuz3AwEFk7F3cHYQPvlAD
NKL1tEvrDn7wQrR9OKhX4Wqq9cZKwnTfm0761Rej1R1FnxX3FMW2fUeQOu8xsk/T2SfFoNYfYqKb
gsM4ANkpvaHjCrGX3o7J/OJG6UDgUkV6TYJ/XvkWkoa+8vbJJo7ZQdveDOYtheK+ssGj3bLbR1vM
Bk4Ej6wa++03zZn5PuP6oZZCEQTHKkqHslyZxwYK7TRBEfarxOz2kDYBY2LePBZ4N/9ZSv+1lGaG
9a8navHvSn11Pwdmav//4Rp/01/6fwspP8zP0GEZErB5+t/hmv2HtVkkSZpB/Y8P4H831u4fDM6Y
m3kMQz3LtwLsBL1Ckf1//svY9tysvjFRBoH192ndv7GyZjn+/4zXLNsLCJcNre0/mwaXl/6P4zXM
vKNhzIji5TLDeQuJhyCjQ8ulUd8IKujEe26kmr6ggn67UCwDg+ts+71BnIhv0ptSwDOUKsPONaFy
cJJ52ZktXA31LaxKRHnVusojS3j/QfDM++lpjba+AEhO3CE35n5K6G4YRZWQH7uEDf+O5495dl0G
9JFk+8No2aL9QoON0TNOvUneiDTHAz+GGp6FXmb71RA1GSsMw0p0TamCVugwCoo8Mky7yAE/bhwW
Y+0gVU7jMDCx4zaLUm/1vrIsQbdF/k5wrQqvYEtBafEr6fwC2Y5S2a02UdKxz/Ewa4Wr310pJ1+x
Oy4ehs4uYHiyrxeeZKgd2wTcpqy/sMWu+jS6gaR6krQNrFloQFhYJgaPW2ZbPPuM+kOLddkc4pZ9
NAebHce8NPUBwRBrkNAdEJUBAlp2wxBCkUQ+3L62ND/NHtcAKn6LaoFfB6feBghYVaOwdZcFwt7K
yMImBVhj2cCePtUEqJB2kQPIQjkHbRGwmBWPuOxIRipH8b2Af76vMM0yAChIWZ9LYxWwPsLm2zcC
g7IcMvh8bpuVZacBaX49hAsBqcw7dQBVH0PTTExv59oH2Rsl74hNIh3bPRbOyFhNmpnC/YBrwNMc
GV7w4o5ZPx5tlXO8QtT5KgisRsDtI3MAvJX/drp0fBlZEwdcGVvQQAA5/QIBVfzy9djiBpdA1ciE
Q8nGg2608I00zpLv0RfQvdsY/2FIjZblXbIhaXH6s28xknM1BbT6cM4nOdySnWdaaGjxrMGSas3N
ARyYB68yGwfsHmA1Jl3LHWY9f02OFoDX+uR1TboQhzAwDXPSEPzVCPtpuOWglKgr9YprRJCpyp6D
UxNaGIpvNnIUL31wSWABzBjeCraYN201D3/S7ys3uaPKatEwmoJfA8iZ8qWmqHQO5egW05lhZyHM
XZMwnfpYbFJ8SbDuLLlXBRfj9YoYZLwxAWmuwDBDusjGRhfJK251sSd+CXtmC49UXTWBQfpNPuLR
joBa0qt6SVngm6wX135zaoHUYaVgJz4FMQtroQ4nKM4ZVqfPIxsmUqprO0s+Sht5/guhmfZ0ByPN
a651YeTkESoZltc1XJPV3jW6bWj4UvJRH8ttyQodlCfQo1lRbUfZhHb/aM6EXt01jfbH64bYnhYg
vPbRhSahYfAk0DDU9hiwJ/OHaClrmG3lW2IRVcR9zofIP2P5OscrOjjue2lMa7rXVWsBX0R4/Fkh
kM5iZvIsclM6yw20NwFYMljzYgXp4N2m22B27aoluFk8fC65PzCcq6YSp6RFnsJvMRZVcDv5BZIB
VCNC4N9Qs3EfGug+SCJqxHDoCCTUP5dMrD/Q8flDxHM3lzHDzUbCPmKJuPfGtuofzRrEFnF9gbj4
kwqKA5KL8eLNtl3yuWc8lMhum3J+HJclXOJNJFnYMCXsZORuhilCTykdPlJg5ROVe4JQ8AfLn7wi
/1HKR1l0gJYKejhUIGZAAmY3piMZu6wMCV2mFr2w2ui/VhnoN7LOGnrl3ISO5AKRLFK89PmOCGT4
1MTXImhlMrFxW+a+yoEuEb5DcDAV2E57kldC/eEbe/T0ZX8Ja8lCAqFSgcRJ10MSDYvkzTLoHJhC
JRZiIkHhfM810Iuj1IL1atGK6jYjrl3GhgfrIaK19+s4xIR5PwDjLgpn17Th8m03iGqPObM2urUU
InUEhq+imVQyaI7jaJZXRZMTS8L7KZK7oh7gJttMefezZ/PQDSFzPZQFiBXq1tmR7FENxyTjVkoa
n/9m70yWJEXWLP0qLbXnCqCgQIv0xiY3H8On8GmDhA/BDAqqjE/fHxb3dmeGZOWVktrWJlIkI9PN
DcMU1fOf851BvJbB7PJ30lGvnsylvx/nWjHqkKVu7zk8qSsfmDBIQKeSEx+gW68zpSWNdiVf5yen
RYfbOwMCwKZ3sxHJIA8e0HA7vWPj7szXjkpAZlBi+7Nhax1s6jBZUNOMHs9ahxvvKMVQrZHqFFqO
7/QVboaA8242QbXbdDxzIiYxzhRsPWdQyGRioNimxei1CWDpJCtbsaRJKjfZfPCgynJz1BG3ku+7
dJylsSoHAN6iLPdDFc6A3Mr5tcUTn+9pZl7txaZBScg8y04uQpJocqVVK4ynYvI1fZJ98H0Saa+2
7hzAAxQ4fdItd644NpaOeDzDQUQvE/1Y7dN8NvxpNTbKoG1g7lELTlbIzbTcGoZZ8sh5jOqDTNlD
vauW0QIZNGhoXmh3wdnkU364M7kKH90GOQ124ozzFacJfrc8y99Lnsz1FtIly1kFivRWu04cbzm9
iu+DWkQIwaHESK5ym9S+rzWlpHTSbDRX450djU98LjDTa4nb6d0JIbPyRHZHLjHjkfU2FtYjzpb0
ZSna6BPhZFwpwLKQDFMSfgm/nUloMMizeWym4TlpZn6fgoIc/8ruVuARXhHQTIEtKZqKKJngvp8q
DFluRIS3QuL1HyCyYlG1ayelYjUhbY7u3urqinN9Um27yrG+YMHL5kBVU+4dEmOp8yWhnWHTeE4i
t+HoRC9DlDffiOSQiwux37O645z7Rqk4wmvO4zrbr6Xht3EQt+ZsInuUbSfD5oqzbVLj8siATG2p
p9H3nWnidi/oYhAkQB2Q2P0AimXvqRUhTuNQyKGy6Um9Za1in1JMUwotmdjy1YhpUx31KjTuRpSX
hSquJa5vOHnNr0MnquHMH4blp+gCBG5PZ+EEU3WMqys9hXJa773lSnZCfXJ+sZ4Los2PkJRAyoVm
jN4VcpWHR6ScvyoKKWiv58Z8jWmVrA7jYokrHLxADsyMarnhX2bHYdLLD9H1oU8IwfKgEsXC4h6l
KqJmS2urp94hLQcDUwc3JWYtesAmFhO6xxgeoeN1+aWYWuPu26yNob4PrUBiHgwOuyX7HBMSNTCs
dfWgu7J9i4Yp/0wMFbU7eyDltJlIQ7y1Y4LUDqyx/g6+cf5qgOLc5mNG8DJc7OixC6Lioh3H/gfb
15jPzxm7D57K3R1M74lxYQPHh/2Pyp8yP3N+uvT1PERNuxxHPB78xq3lvg1o5PecBgmTMwgisDRT
if3haYNP2dNJ9M65O3meg9L/EfRkeMAs6fpdgd2kyqiYoysjJPurOKVZCrWiQ7jgTrmeGBZ52yal
A3aTi9GQUzMlsAeEe7i5TGfCK2Ll1bKZk3xqd9h7RgDxVaDeJXb+DpISlOuN6Xr1mFjTeASKSGys
Bm192zE1IDDm4qfGbL1EDwxNoXEHepnPHZZ8htthgQhPAxTNZlPJHKlm4U7AzQoqqyehh2afgz7v
9gjE1jNt4xyPW5mVBfBeIHsAWjo4Wd2szJcCRfLmWbmut3JE7t6PKdOgjeca6zmeqvFDMth5zFkx
mFSatSgoY5P/fYYlgNK15PRgRXTBHZclFmwWqDFPtgJSZ7yNye4wxvUhQGwKhTuWumG7a44Kc060
cceZREDmdAW2Nqsw0dHknWDDzLAg3SwB++ktsTLJWt94iuDy7IUV6T5lPcYkc7HnnfpbOhFjGMgt
Zgfssyy075oQD413gLxQGmbveirjGpdVtBDsaa1yZHspB/ksHU87BDkGspnhqZBtMJVyAQ7UPNxX
r/3XNA0y2scj+90dHWQeW9Y54sliSZH/MNwluH/FxMNHmcF+w1fPCXBIlaY5B6izvwnjgDo1ZfOi
+2ycxAufs7p1isx/7UJLJNu+R6shNl2+xMbtQXwvkQn3SBrpU1olbXgIINsvuEoxLO04gVEQX9Oq
87XQ6+XxKzk2SHDdmuTA16U/wlomvBMzAcUcSUU92PTEhg7ZcdRrgIKuremYCed6C2ELYhmyuUwP
3jRW826A+YvVz6UWfQvs1VXH0K66dNv4xqaipqhJvXg9a81B+2XO6IGOVj4aYoiUjftORav4PIG7
dEiSHfKcUrSNL83EqQOdDgOKZxGwKF1qZG4s32hcV3jfroMpH9wDtV5Os20nKybf4LOUwfydA2YS
A/FjKn3wr2+DwSn1vqCDmuAY2jUYUYFotxNWwpE0GBdsVo1oeExhkjVwbxo55Gdr0Sl2yaZZR6qi
kvW5CWkNYC4E/2afD6idEOsYyTPIjCMiLzxZQEkIOjfP2MzoR4ZLTXERSzukd6NUsG29wqH+sVSK
VXZIfP8mWipBQCQZQddWbG3PdIdMvpllX0TX/dzMExXcIW+tAEr4mXfwhbYtjUern81V8UFx2ii3
lFPpGbyn02bH0jPD95ZyXutMSUX5dRPhfr5wU/p4vttRa+w9TWFju5FzWbKBTTGqb+aSKSDjMpvp
0KLnsN3RNu8xyUp4DCFJZ1Fz1pbcWodODiT46QzM2XaKkvvXO826dYm1ZMeREIbbABrP23b9gGl1
ALsB1QDwakzHHv61rabFjFl6G+TpuRukSXBMeDA3N7Anu/y4hHTyXYPNz7Ijz/8s4fu9zuoppZnN
uTrN8PVpnm/a9W/Nac4fnmb+rm+R92GbPTLZk1HrfuJTBPaqpF1XNwjyC73cgHRaxEjBk9IpqyU/
y09eA3XyHfALFs2h6BLoScvJm2B633QYlvCX75LVvpDT5eKcQekDrGsaKxIXGD/Y+9C7QItmz1m9
vLGoCl9209LijsAoztg68mev3yUnB4W1rG4K4lI4KwYIIupOYxrKdkVZxP5BhXng7KzIjpszeMJx
0O8iTDpoSASLwsMgegokxqkJxm+zguJ8g7O2ry4d1ojyDuxJlz1Ckqef2WTxML4OPvg3YpHOsgT3
+HLi9ApDBeaSeSz0dBhmlvhZDd0pRQ/VaXSxER4ECdb4sf/lV4GiRN3W0kN7P7QccTuO6Sgne24o
zC4gqzC+VDOdmFeFORlifpljTkYZzvAqB+cvTXp0QfA6QFoMxpqopKEA13nm6L2UtGa9F4p4QQh9
GbZfo9dpnRtS0jxziatDSNbYXHVCz4YnKumqM4oYqTBYQEZBmxEVp0xoSTlq1MkW5DoBbR+Zl9n2
fhwxzTO/xDmzZ5qlsi2WZ6nOs6Lq9TkP+J47ze86ed8KCgzv+6DGmiTwH1RnQQHS7AApCvvS8MvK
dLI1EZjD4iSiSVxZ4dTPO8bGmKAAWzAxHlDR7/PVJUW/hc8YTivYVfPJSNWdTFUYVTFYSVXqm3B1
XYF5rSoynmX/FhqU8GXSmEvck1kLmzfGrZrfuNk3q58rwZBtw6/15ofMsWPmDEs+eViXy5ZPZvWE
SbuJJiQAB6sY8mM973MEQVKE9P6F2+xkLfOypbxFHmC+4jP8P0d6Y2qF4UMm21nnwCCniSIRC9Pt
TYbRfD5AeU9fsg5PWzTQGwD4YrW6xYjrb07mFe/zyQrX5iH+7PhkkaN8ZrhwPAcUQeFynVktV0Nd
cTLXEXZlrOJ1WKV2LqUAb9QOYsVbHMluxTlZ9CyorO2mY674yZcfE18UrIa+4WTu605Gv3n1/GFt
HbDyyQ4fDDv4ia1oMYw9/uM8Kfr8mi/TGsCbh8mMNyUE2748o7NWs5FqbE7OeGjqFHegtIgRQ5FS
knMbNE0H/xbdREw9Ubfy5JFhJluL286RjbjRkEsHK9n1lVeoA9h5ZQ627H20WstPtHrA27+UGx9B
Se7h8BfjRx8u7mq5x3KTdFCfbOJvfpyRgtzU/WTXj86pbDMUkySQKwsv2zGVrAkeNXNn0/6pvb4F
96ZTV3nWwaP/msLVISWsienF6nkCRKU8lkDCyt1wqjXlLDgsEGo5wGHt6FHFzwCh+XSi5iZYgLiX
czTcl6dmVS8FusqHLZPgvi7sefoCSB+zQ+1ohqfgdcSU1pwhDNgcYao28XnycEBOWS4KNVIfS/UO
DYI2SKj0pROBPThEzh1cOuh0VeIK0v6uWzDAxXvdvsd5N8dvxpVF/1jExGAIYNsxpwSQpnJFpNEc
Y/J5Q5zV9wgelfT6+MkChmZx3ZB+xswaiV9jFJvkQ3BqK4YanFEO5Zkoo3UjwxbyLeHWaO55IMVE
SCoqktWOx6QB4gJENCep8h2w8JSfDVBsiE2HGDzstY3ZzQNMOZ5FXpGjf4t19NTfzAdXnceE0VqC
aGvDs0knslUj9XVf9hy3X2otg2bQhtKTjWtHtGg9+nozrCmKxZX6Oxwfa6d05NSLdb7a4AimWia4
CpTpnAsyQxMwQRXSTD2eWqqnU2N1KLCuAmlQ7JMdzuGsYpaaH/Sp6xozCL3XZA+AvTAbpw/boU6I
XRHIz2oHMLJwOZY52t0qWP4aechuXwgmp58WQJAILamwHlTaRABCHEVj4YzCxCQWZi3RhKlJbweX
nwSk2zLXyEQJpVqkivmzMdkeQXPyb2u3gZiF/E+bX0dv6LQp0rH8bKhNetJLNFowe0NSZoNFjoN1
RauFr3ac/XRQQavNGFDqwgeEK3eLgslkj+lFQlKb7MpHKwyYCdQykvBhbBwHnNjYvTDCxoIbloN7
n48rV9Yxs/PBMS05ZEFZ3BcU/hCoCFN6hs3KFGswVWz7xQ+GnQGvxtnBXWcrzjDm9BUq2DyjNlCC
uJs5jU/CaTGDqCV4ayZK2jGduN3XEPQrocYeirsZl0uyD2kw/JYM9qKONBiN93EdhJqeyGS4h1ZT
NHRC5OmXYYt4jxzC1RlMNz6YaO4RA0nHFlwS7d9aWUIlek/XI6tuzjcZmG6V0yPahT29h3W2Grus
ZnyufFtyxlDech0FGYnAblrYYFqK5q/NMuScGscU6Q98QWYX+6zAYr0tMCP/sODuUpZqq+rnGsj5
GkSS7WJEoh39o528wqSJnxXXVcwZHSGaR1k219CYmHu/euyG5x1lcKj9ozWPj/iY6CajVgfrNak7
cs6u0+YjOIZgvJ4iiziYyb38i3NU5nN1m/CqonfV2kNr9Hf5gE9g29XKms5dwLUwwqMy++nXQOi2
gBwY1/jKX1ESImefDD3PXoCt2wFrSll4OUBL2Xp7C5XE2XesfulF1ycNW+QVrdGQq+KASb02R1fW
RiDjLbGWJCkhFzQ5ruADGXEdM1B2hbdRFoa3DbMwLKkoNIyDJARpRtSdhfDBoVc+xKOwn0KC7suh
WkR6J0hKcRflC04vLDDZZ8Hijhwyhkah4wwcx5ExPPuiU6r9sDjkP0UcchjqxSa7GmJH34ALwPkQ
UHN9h5UiA1YdNDN2EW0YffWlGz92nhP3qLbCmbdwTjnRtxGTkBv2heGdopoUnhLu0lWf1xGYfMRf
eOKykvauL9v0JWpxEEGuFPJILy9UhRA6rAZp1bboOXKuiq2hDKg65wDoPnB8Cy7wrQDx1F7uTzs7
VkTDu4nh3MYFy7dsc1kvcita8kOvemnMz7wd6Kqzq3L4pCyjKu6l0YYuPHtVgdFimAaFYdPfE0ON
rEsZ1OLGRPAzN61n8hdiifYd4e4C6obyuuxK8/tdYSGEdj328fLkMXuCu5oC30P0qeGYqAZuvj26
uO7hRnfTRgROej9UuvlBvAFg4my3+gnXQ0JcUpXNx/9M6P85of/bZtDtj+qro5DlTzGX/9cM6sh/
MEhnmB5EfhBIIYN/xVzCf0Dok6TAMb+6oXQE0Zh/xlyYtjNRFiiyth14nnT5cf+cxDv/YGq/ooUd
IjBEZ1zvvxJz+XMpaCBs4bo+5zmH2X5ke85vIZem0E4sYKsOds+EkWDhZSvGgT3xMv/qjf2Y/nfy
RXFHOeOB+181QSm4Qkb/n/8gs6N+/ds1eP+vV+KFuBpuRL7nz/N+4/AciSGmlXXopnAifDx8PP2L
QxXY75KG4GLzB5vEX7zgbxzm01tbA0ZyTfHQyLr+/R/yOxznxtSL8l2aFhnFBhPLd85Q9eccYiEq
4a6WG3bp1JJPeBif/v61/+qySn+NLjGU4vL+dlnj0cngs+BStTO73Gm+v/MZRmh4ptgsk/LfXNq/
erVQ4k8QngvKOsLr8cd3ihZuar78O4X2hCEBAiGb43HdUIxMQodf0bb/9IP8q+vKWshbc6UEzshd
+8dXw9+Ujg0Nd12QQ6BjsdmZImCiR4NLTMR9G6pc3BYuf/z9NV1vkN9uINBIgeeTdHQkN9SfX3eQ
Pg11NMIN0gF40sKoLYxk1RUfZJ01hZlAj/7+Ff/incJ2sF30EIYz0v/turqUa3chbUIOu0x6tzg3
H4s2VtdFsGi0ucK54sHL8RmP7vXfv7L0/myP4d15wuOJRP6NP4nB/XYHBQJxdircw2AsjPIogAvJ
AM9F1e9XL/0YuPF1ejLYByezvWNSeZ6uDnxawDDjj8FqzG99Od9TgUAXZL069x2zDJCQVzu/yjr6
7tndrtDH1fEPwyXBn+D09fvYBZLy38b1bq1IdtPZ5Gqn+u6VOM1pRBg15hwNc5hC2Ra/vpxiqtdm
clzfvDEf7lMmANOOMAJkPm4LJlJdCSeppJ32wnIbmBBFXhLvsrMAmbD0CHfup07HLpjBoKdvMWuU
3uK1aJrLMCHbmR+mjrHewWV8RGdsAMl4drbNnNMiMytPYjEXlc2uFNWT8RLhaeZfw1h9QnicXlAG
M3mWOVkBZdMDiTREyj+MXgfmRaUcJWEZLSt1oo4AyIiV0YWLAnk3nTMEHYUqs/rN6/IpxFONhb8M
lreBViOqPjyWdVrllQB0o/MGUp1Vok/jU3xLgNzgK/K4wagJqZ3vo3K8+iwCysSM0KII9pCHJcMd
7SJE4WehkcfHUYR9V4feOWXuBvzlYLCNh1H+iW0S6ycp+5ymHw/Yh/TzIT7mjTd4TwJkKGfHKSnq
cxgKNMEunCLmVwqvEO3HefCdl0iknHQ5NOiguvEZ780rbdmZmWhMuk6fcMtDz2DW5cfxbjIqUXds
Wmzrcm45CKGZ9EgfdIoPXtG+WKeYLedbIrdD41ox8fq6bwvkAMLy7beCXHNH+yagw0NqKja5ZYaU
vnWaSY6shacAMe6VsLiHfpOlF5U9MlJIiWwzKoXjT5A485lIUShl51VClEX51gseSmLiG3uyzDpx
/xWYDmfHn19pSStnaocwVF6NrWC4bU7Ba9CYhNZWwImdcKqSZgArFyKHyBuH8HPyYfdW4zx44RSL
A3h9EnIM/i3YC6Qap/FlsQmlbFTEbHXnYmqNX/l+4V0tetsl+h4Y0BiVaYKffbli/HJTFNF2dpaR
r2METX7LELrAMClBQFVBy96d/kikGxofES4L6c0v6RCNj/M0+cAYGNPDalQLvOosrq0Hhq7jCwfb
9r73eFJvnUWnDq77gUaiEFGU5spOvjIXitHkoV/jFm4QoGYr51RIut67sZXuMUY0U8rwaeE4vamY
PKVXiEEN3758dh5S6SzfK1HOH5YzOT+irihfBavIR+tGHEhbfiezh3hb3ibg8947Dd+1mGNy2hT5
UdVWduDmpxD2PAaMOSbhWknrTlIFKjZN4IuPJAh8MFBx7T0QlVAthvOI68kBYXyKqZ1lJ8yRE+8N
hImfwk39lZgfMjdk8kdZsA//jiG9PVdvLa3SoBUCSkjs+nzw6vzVIfHPTwQv8kncJ6EaQOYLvQdN
nO2i1KMRuajx09No1tCX0Bfo+JWfxxa+AaaxyvY5QUjDPzapTuN6N+KVeCogqmvQD6VFNKB1cTmk
tQSHnyQLWFDLixf0Q6Eorwndgg8uosuSk21M3+mI63+1jTnZI/XHqLUUP7Mx77LBf1Fh4dg0EgdI
ah3oQm72NgruDUMfnBJhG3O/e171pilFi/Y2IkN18PIGYJREBDB7XyxEGyomZM1lDDe8uib8EiMR
WCk8085J5usYdy/pMDdI7hmLkwyoeFvnIWJ/+g1TYzbuKx2lzIL4/8oI6bye51vc5yjxwiG3ezFV
vbtsFm8KxovVrifPVn+CPAAMbOJdMyjGTqC4OBu6tJFeU8KJHh6NkbUcPNsrK1Z3LCIPQLrIUdWt
7ADiWTNnzmrUItl5+UjDq9XKqdxDDvTMfiytEK+PRp1JvgDoJdH3RNGSeJXa+NYPS7pE5VkQND7U
wrzEAUk8p0w/mTMO3VXXEirYBFnoMcNt8X3tgEKP7W2hjPIuWXODjC9ioziCJyBsjyBMtPoAaVhc
rQKPtY/ZD464Hi0aIYA6qsq75n0ty4vuQyZxJomTmceJBx/wvsjj3v02BIiY+zDTyNHsVLoBepdr
zxepTW/EoaUosteUOog2eUcthRjGQuBphUdvhgo3jJQQYHDQVbZTGMkemtAmua1Y+qBxDDQRkSD/
mao0vYcAml1iyQSP2jeW9QkGRh+dEFc60Rgm5NRTEurYOrNcv3kgH8rNQIXvjAmMlzoUvo8OFYVJ
d9mETGyYIVaNx2yZCOmWuSTUGgIQDaXXmRd8DGGL5wbWgz5zMmP5+6nyzSvhTu8pk3Wcbi3s3h96
BmZMUFC372PKo3wPZKUVGy9xkuqY2CGklHGq4ydJmwVFSE0CS+UAknB6EVLgxXfIdV0KdLL18x6X
krEVg91v81ICZy2CTGHkkXFInRSE8KuISMlyPea14zyIKQ2fIOtjGQ5VEC578i2h3pLtGFwkyxzl
afSzsXkYSHGE54tHL9QOXBxei7ZwgupiCLyhuoaiwwQZUIepnrMuWeQLi3df8ERugOU4KobbNE5R
8Jk4of/SLib6QdjKuiFdXvNJGunc4FZksExGZT76dqbI3jNfl2Cg0b4PJmlIqkxywiZMkXfY0cAB
pX/b8GBatsIyaUXDmuPTxMkqD9+Ir88IcmdeLysDk2GrZevm26QZkjcgVjO1HxTDbIaBzQ+jl9R6
c5V0rxkqIs+1fuoRocONWRO2kssnQoO+agpcxjQQA7rZFrB3rIP0zVRtrSoJu+cRcdY6YNgR8n0K
56g+A2UVl0cG1ZLhUY8xgkk80+8LHULyv5joYU6Z7OZtfEiLWScHC6APXgfIPf5l2+ETesx8YuxX
jL6G9NJG78IKgQRPn3XVMxLe0MGEnpIAvtNbBoMcjVCDMDrsmMp6Lx5rVUzWwgB1FoWnaUS1ySHi
vizjlI2aTi6ILoFiN7BW3gNngReaBO7MhjSarykADbt9F6+dsiOyTXTAkDwDgjEFy3A+ZVghiOoL
PAwKRqn8xCYEMBuiq9fRuhKIJP6Zi2bozlzJnHlnZ2mWP1cRgir+KS5f+BERkC/31KqZJ6qvmneL
gAxvx52x2bp20Kz2Fdf+0ZAFXy5wbgYZRXwgmYepzG4M/KBX3RKQWlI/EuN9hi+n2bnM7qKtrjPO
T2Y0/oFM9ny2BFAuj0Gu05s6K/I3KUX97DtBhyEdWJLc9dnAUzsckuyNmc1aR++VKeK3LRQc+TD8
KamrvIsssvMH7FgdPsqZzhpyM1hapGc8+rXcfP6WdgMbQNZfsnDzXCTFrlATX3ftMWtwnYG0YkYG
2JwNXYOjnq0xeIOy0e4PqA3LcylDrH0QwLLPkEgZwcW6dfkMbX+8Ttt2bZYo2vBHn0btQ+S1lr/h
o7cpSGnyZm+IMt1mFXImD/zOPtJshxiQRcloQO461ns6+u35oGomdRPFmdQ9c75n9jYX5Y9e99Gt
NzLP9raEfgeSrjzLU1oYi1Ajs65hWGrqCMYyWyMhiNGt3eOAw+8vOVwwdEbLTIBKkK6N7TVom8da
vDRr+latOVxvTeSyIyOcy0Y0uY47Ertz0Ef5gTlDceWviV4m6Ajzjjf6FIydQr+uisiGZih2byxX
xIIjQUJ4jB3Cwu6aG85OEWLtxvIZKLi+0+OyPJpT2Bg4ickwFEyEkOc1j+yfosmqW2PKaZ6KRwzY
aNwKk199maeTF+zkKeCsT2Hn9hR8jnmQ38ElXzO0Hk/GysXutO1/BaZP4WlvzVGbcY1UEyhWN/Yp
aO2cQtf1KX8tQ1o9qfQhln060f4PEOc/XBel4j/P7zymxEh/1J9/VAdP/8s/KTi2/w9EQZoFQuQU
RBx0s19kySj4Bzi6X2Ebx5erAvAvsqRNFweiRESwx0FQdP6/OsgPY/ZP7YdDcNvhR7r/DXWQKcPa
EhKgDYYAaIS/anp/kNB8TRNYRT/zcajW4RZ+DGxcq90rF2mVbv9wWf5Cr1t/2B/0nfXFQokMyj9C
20eV/POLZTXfD9cRABdSGjat2KXQIpsILJrVUu5hRfg38s5fvWDoBxH4THQWgEN/fsEcpBoEwQxC
DMtlA4M2s24AduqNtMv6lnOq+Dcv+JuetL7DVbINaaAToc+w8c8v2LBlq/Op5B32TZ6wO5DBpU2M
9pZiK+DncQo/GnLOZ+JzYPz7i7v+6D9dXHrq3PXliYJ5fJC/iWdRasW1Y7dc0lzkiGaJe4CL8u9e
5TchMpS8Cm+Mq+midKMR/vkNVoJDA2y49thOg7nIgtZ/onvSPXRtBoLu79/Rb3Lgr9dCF0Yli0it
SWJsf7w3Y9VwtjJjexzHZk+pMuPQQT/0ghB0WsT3Yx1/+/sX/Ks3FzHYPpGn1vbBP7+gGDuLoGPV
HoMIu0acpumRgnvrbA78j79/JQcV9ffPi/YoisF8GJjRCnX97VbJssUkMmqGsyIch2sqz6zXPg/q
tarJLHctBaADPbCB2KMSMvUHOcO8LQT3FOWe9WlFkfVWszv57PKFHX9UFhyjrS5iJ5g5UdYBI1mo
rPCrgpA+NTwUO7MdGB5SV9P7PjklfbKe0zoPSaunG/xBdM/2EB9exiHGgGivsA66iYVzV7Q6pzs2
s8QDzzAPxHsA6Q5vbutSscZgnBBtVtaY5pgdDDTq4je+KlJHJ8eSPOk68dULYBMUuDuHLmJ2x4iP
Ha0IRM/NWjidcdieCDtVYXqx1K6VBbDZ5wGvZe6EL4SXaOW27DaYDiJwTfHspm6xKiBuEHDkEks6
lDsESPj2wGgI4n1rA4vn3hZelRqf+1HSQ71ZSBCOl/BqIwREQxSi2g2erPKdRQdwtkMUbF9DKsHM
fnHcAX+qaGlf3JVj0ZevdV4mucXZTbX6MNcdhiiXjHxwBYVFW9/sHCvaFQTTVB9INwTZRe+61mNb
EvHeSFWRQVz91t6hxgB/C2zbynakiRKzD0MTpnsfY0Z64au8e2sZD5OMTCAsseEHTeUuh8ys3mvQ
JXV1ablzNR6EDRFvy1kKH+LsK4fK87GoMPYWAaCEbipzb8dhV1Lz4gOb2saIp9E2Q9ayH+xaBNgz
qNZhyLxOgDf5YBf9i4tj9Dt2yaB/SurFVYcgxaUOznImJdnZNCNepm3lh9d9JSLvrEiRUaFQWoYE
TDXW5PhkmnQHTvX2/O4xg4eqxfxcZhf8YO8WtxDCbkVAa941dP4BNAFEuNxFSA7+9xma0bCr02wN
krhJgaXP5xCwD3uclTASojGI3px0dC1ORJ0Yoqt0tEVG/12q4u3ie21/NrRBGl3YceQThp4Ayt9o
7KU9vl3h9x3/KqUFIi0ZnrB3dyaS/KmL1WmLjyKDuRMlodtt7LbCI+daw8IVlxlVvFC514NPMoz2
U014xuK/cSNC2uXMvWvNS3dfksfVt2Lm9iTu4NffO5XR1VK1lVAHjmjkzDD49M8CBLPcAU8f6G2o
iy59DlGvrtWk6eNUZRzUR6+tLSa6QcLAf+LrAVPf7kfv3AO0dZ2WKQlNqm90i8cDtzzOZHqDH7nb
EVQM5moilrb53hBgpAc4XdwRAyzxq4m8DmkP3O9w9wIMxHb62YY1VDO7YEG80V0QlJcxwXl2lqy5
SEolG9E7eGHo90mrtLNjvoYGDAvLW1LKTpUzHUkVgUvaVkFBno7xPrvzofJgLfXx4GLx9eYbA0JS
7XJCLvm2M1hANkxVrPxIprSgrmNBAd7mVVXFdEdX9BaJSo/9DUKl7W0odKy+ZjxGBCZxiWzxyuTv
NYxWgEVJ0MVbECfk/Pi298hbiWoIiGbmoxYyfrdzqw8BejTzWmJVJWITBHUGGzYIyejiGXQ4D7m6
v1P49+m/4lDy5dMoo856kS7PKs0hgkrfWjCDiMQFF+/M2QViFUE0YHzISdmSL5B/Cyu8Q69J3W3M
olSgakJr1ZbpEAGKxA72wka/2NDCzrRu5v0S0dOxOI/wNMWbUVhFvZ2sijsiW2v1Nh5URHEd1C1t
R6ZO4+/AIaYHAjyxexY3aVce1kZnaz08Upm8DFH3DX50yJ4mw+m0AS4QjVtVB9mz6IH+bRs3cz5k
n3Q/hqUbk4PdwNw7xNprH5gzob4PQYp1aSGcXWPFlpG6xoOR7ie3KsC7gIZgCDLMGtky9PCNgjfs
z9JFE0fR84IOGSxSnFM4wftoBoNLIzSB94PEa1pwOxDp3Ap0IJIeKiNmuMBW9QhrOd515471gAe4
XK7wVVALtBAX/55ZefW15E353ig3P9QeSapIgrbj2Ve9+KhFL46OSnyAtDnH2GHWkB58Fx5alca3
cS7I1XkQsHrwuK7l8Gk7ekmpSQDodGzNaP2cbB1+Y++d6G0WTNmrT1vaaym67tE4QzijG7R4aRsr
Q+fWcSHEGcVz5mOsLDSypJIJpgyAOXeZRWc2l7KBJ4SZJf+CCIb9BicVSq2gEeMpixPfplMm9B8W
Paq32U72IjOIg4q0wgJ6gqbxXHQAN0VB/xCKHnn6bRE3GntZpcLvqm6LRyZO9WWFe8kp61eFcdml
Vwbb0Zo5Na4Ahtdaz3YXyWez+FeyUj1tpbkmDYXN+cpon/QHrJld7xYa03u91MSb2zSFX6LGPdaa
6r4trOWywlXluk2/q7TbXDseU9NN1Lkc5Vtpjn6JSBXEVNWpOA8ocrPEs1s5+1Gk9wrB7pboXxTu
scX74Nvc/BvB8epirWkH3BatdaQB+O5+iUAcBZzhK7v4zk1B0wkW5vBRUEYCbdy/q6Kxv/AgGnkU
v3IYbuQlbyG5EF22rrhL8Gotyr9uvIqfaarau7ACk2J3hcRHdr7su692Ct0Pyyq8L7IhTnwIUJB4
nk3P2Rj8zKlLvfCiRdwykLCPVUBK0OMJ8uXPqU2tgyaqwsSzwzjmBh2WNVCR0Hpr2XNrz06EY804
zypW9g2YkHTnd765+L/sndeO3Eiatm9lseds0AUNsPiBTcfMMiqncjohpJKK3gU9r/5/qJ7dVbJq
K1F9vEDPDAZCKzKCYT7zGpxWWzDXPQj+bdtoyj51USCfkEQC2CnU8auBCn3ohZzEX4gSFYnnJK51
Ax05/FLQmr5Vh/Ali1XBxWIGzXmWDsFlSdlsupaldC/MYmbqYk5DoAR1DAZKOhpfECabUPWpgujM
VZNg60ean+97iM24JSNcj9ePpgNkloiDF+u4beL23FQLyL2tWZWqB/cvJfwoRckJRngnRABU3/ZT
Pt2AfuegplGfaTvY2ZFGmkbRDWIDtWgkvfRAomrcJNCUDUtYGzexUYQBVr4mxKINojsQHnuwYBcI
/7ZPJSqHzjNBkHx0EH/M75Is0X5kTVlIuH1D3+9gzgzll1BD/t1JOolGuoWg5xqJhzS+siu8vbzJ
TNzogKVy2z1rEunYn6Gi18ZhhEv0JBM7K56K0W3PhkoD6IUAIxZ8doIU0gp20DSsaTzEVKSIsKGO
6M2dCaAHknYMRLszdPyIaEcSdfXIYT05WtnBdtaxScJ6VsFa0G+YFMpfUfZM3VMCNCQ42WRd1TXr
qtCr16wJuktqOcYZsU55a7Sh1G4V4fK4R4aZvuJLSSveQQU937pcklCSKYtdq/XoPumIJAcbo8zL
R9/Pii2gWzwA2sRs76UgF1/r0PdjKupupoDvHoCmUYWeES6+C9jfYXPlazOVWBl20MRfTE1rb4D0
dXsXoS4klcCq7vwqQ/q81iHkkOPhDucnHP+s6h7AFI4vde/ACSxSGysDpfWvJgTWuAFRLJdrzUEz
6xyXIEJCrcVv6bvl6mWDUqHE49wdtfjKQa36qyXHYFgT1HInDiNS+lepn1FkVIBbPnFiiXZl1rSP
Q6M4mxDy6/fKB+q6amuJAZE/u2Gr053AaIg4NmqNi9mQhSKvUrm3hTPUiLPZfnk/Om1FpzvvoIr6
Jl0jS7przWxAFZhJ3++ptfdeZITDIUOa6GYia+dIW8FZ1szQPiUv12jE+udWEj8mhkUCRckUNhzl
Xm7P5KLFSGtVKAAoJXqM6G9Qbr9XZq7caBFd2PZUEAQhWb4d0NSE9NBbDzJzbzKes53bI6RagtZ/
HXJpsQ7kP/tWI+RFp7NatVrYPGKUHN4bU+phj1MdYAY8q5p/btRmfuVk+iH2ox1AwYx7nOK64jYX
OHPmG4zFzqG7m68IKxzQ5SKedXLP90n60gl1Jyf2RKBd5RMkK1w2cdrLg8ckR/C3aCgJ0jGTABjU
HQIbENAK+4vS1Dt/AKC2QvgB/RNQCrAzPUvPHojUTYSDNY/Kc7gLnJGOlwPPP1avp5YLSASIg0VT
H3+vXKgL9F/ORWJ+xZsovEdcs6bTAoIZg/MU7zmif4Ku6hDpzvWocl9TaS4c/EmQpwMz4T603YiM
ZkB07U8ltWuMSVzE/aqoHvaVbs12qZV9mVNE2+q5GCFtGw1ePIhcBN3Q3ybNDP6qwr30bXFQpOg9
pU3uKsKuVZaHZ44M+S5t3K47YPh7s4YCVhrVg5HrOyfm3/VTxJN6W+a7poQFMSbGXR1ysOOWKI/+
uDY9I5QCoKAidUv74IW/HlJ+WhebMcTszJTlLziF50Ptt9fTrKW1hgR8AQ13lxkNPlR6gRJXWrtn
icuYBgwnyHXhD2vq9IMtKgH8f8QnM8V6mY8abY2xmHHD9Q22cXdBpMjdYNuXo6M1l00aGncNvuY1
OhMFMPpS97etTNSv6QxWA3ItkNbLsL8AItwaB7UN6CuM2MU0gBoiotFCNUsPidQexd0J7bbQqcPH
TI7QHeoU1R3fNb4kPVVwIwct3hMWRfx90w9HS36pWKZRagBLdMgdUPkuYf8ISw1sur+DM0GyWDvV
t9YVyeVAWr2Zoq7etQbmUxUMr7RxE/TwlXFjug/J1D9xR7UrMxrcrRnhjNfYI0kcEkaYClRXU55B
0IdDeGmnmL76KIZvJBUGzJN65Rem3tzCVl9+mezslaN2AVXnllZPgwBrdqnlhLFadWgs+0Bx8I7s
+ys6uPYF2JN7qDEdim9lt8NywaV5ITRSEKqCpfLY1CG9oLZ9yFoaF2hwReUB/Q/S6NJ4jFs/WXOb
vQZpjjOI48JPAXveDo575StVcaf1OooRGXSCbOScBG1qAC3oMFnwQZIYibyl/cc30Ho8KDUUkn8i
AGhdoz1DJBcojx1UlHOEjauvdiLUXRsE+yipuRjhiKdI65k5Ph8NAkQkrCthB3dJXdxVYWI8KG54
71pY9+adZpyhB3MuWh5rS7cdpIcQibFDPGaoGOUveRIeAtQAv6QVHQhFY9cVvnoeKMEtzKRvxZQA
5NToV/uNz5MLY/sbnkMufngQ9MBFDOk3xjjgUxBsOuAnL5j/2bueoBfFSK0c9+zY2kuiaSBF0pId
L/LMhFH9/h63v+6Qzyg0fLEy49JqUKHYsl19pHLAduPBFzZiDXVco8Gdwd5IdXSoE5X6MIih/oqe
SX2DcWyPN6slMbt3nOwbaFPjcqDru08Cmdy0UAEuifvRomnSu7ZBOn0VakXzQ4tUcEHwrlnUOP8K
6bq11n0pU88P5iLxSMB/VfY1uo6S2jhap7XOnAbbH7fU5LVd4Pb1vqHV/WIDuyKoDvjSuW2d4Y4k
9yEqCF6Uov+9ruOmPhvB3I8bZDn7x65CP2VFnCau6U3jv9G2YXadTONdQBGOzqaVXbQJgcTa0rVg
2gGaQKy4hpbljW0QbsIxh2LP8YwyGmWubm+hhEscJ7NwB2hEvWlAAKFHG8TZPXU28ZxpTfslQLEJ
hcEiHF+1EeMMmPDtHSWWHh9GK6942V3R7njZqnzL6+S0YPLVqt0Hja5252ZZNd8rsoHnTAWXte4s
W9wY6M5r7N+549sk7O9VoWOAvZncOryATN/KdQktvV11Y6VCu3SxZwW9KqYzQQGbqMYK4OMB+krv
6jwwgT7YRk2/yxrcAiK+Vdqou9emzoXtmN0KULNLAY3gdYagBWBKkOtDA3TydXsnSqr6mBjXNUAb
BIvgpetmfIFAhJVuJzMEjk+PM3fPkRRP5zORZYeeHmi3QyINlKMJSvJ1aNyYExL1teXloiOtQDlT
J4cdNHcNlUO7KodcoFFWdFgcp4NbP0H9D79VgUY8qcWIDAB9ygaKsyRfAVmMnt1GRVfkZMB90hNd
BhpNfIdCFeBFx4ZOr1YKHm+oseIlkFNu3wi1dp+LLJaC/d4PoHytNt3Puvw3wP1KuNVYuNK6Ex2a
Jy3dUXnochG7q1CJQ2uXOKmgu4CY7EQXs00g9KFck4FcSIlSUFsrrg0zm1600oJFPZahkx6ivjTV
nSpQj07tYTQwd0niyxG0j7bFsVR8EyGUFSyebWAclHGBPUShBAOXV7XarthPcMUElF0UetXOMPhT
u/wx1qK8NOtBFuuAlbYhEYXcMUCp8BhO67L5kaA+RMyaiOh+GkvL3ZgWvNPNoHb5vBrC5NqZqOKg
hcVdgXiqZjqbPism9Ko1MAnrBgrHjYCZ0xN5V9Ro+BH4uNp9al8VGnXSLa41NVEl9VZiEIO64T2l
RHnTG62msCOoWLN1oxJx+imOMFueCvSyKwoQK/Ce7WPVSaRDJrrKzRx+FJgUNnJAdCGr8g5evVJH
e4fewL2F/SCiQkmCchSqi9NTUbFXaL5qRn9QucBfJgd63DZFhesKddrgF4eORrvSlUgeTIUeniWt
lJgHICc5rZ3MbJwNKknNV8U3zbMCcNEFus+AaaixASaZUMd4rKS0z/PaxJfJRfjtUFpZ8c2l/rf2
y/qxH8HuIH9k++BcqIvgEqSX47MFiWsfQEWm5oLLqgY6rUit1ciXKzcE3NSb4i5qvwCraTCkwnu+
RDl4LknlbYBoEVEbJVqRFpG5UrvIwtgAouIPOA7hJfUw/ydMXx1n46AAUKhXeBas0LkicxkH/Gah
0KAJJByj+2G0wDU32gDgdovNAuIGeKHSV8C6JsI9ogDssWrCGFsp6MmOz8kfUE7DfRHmW+mm9gsR
4izo1tjZDSKHSbmmfopiQ4Ik0a2lFqIHllp1Flet1e06w+6KPb4/NZuyLyF5O5jdEJ0GJrJN1nxn
eT5oZXQEIgCFK5yrY3+N9xr6ep07ZBQhtELjoR2sxNnWqhI/tjLWszOLGuETEqLtbWWhsrGhc69f
4T/kYCoflB3HRnUjWFQomxCp0t13d1HYqhEhmI1f7zA29YtrDOoB5ZB53JT1XdnQ3QykZG0U1PUS
mPS+wEBcm6EGUwF0wooueNKJIluguDONnfcF26ts+lULu2k3cqZNI0FnFeW+h7R0mLRaf7XLxsRK
T+vb9pfd+pY4yHAQw5nvRvZeQVxh2rDrgUcCC2hfwdpX7Q6+0YAixDhxfaWGWmHjXalPVILbH5xs
JHydMRE/G5AZFBNsdBvIjMYouCKtii5joKIgMHiAuLYSLf/q5ErxFHKPzOp6eBnQVlCzn5Sz/RGU
f0kVgVkl50kmFSQm2oRAidoLdvRBbrNBujYrrorUMVJQNThCrPzWHsGsqOXww7IHgcwTMuHIEKgU
XEAhadNtTmwRb/QUycVVhbhLRY1XrcB/kZS+JkbcPIR+IO8TlJgjbuNQUD/UQ+sr5iI8ihHH/FHG
EeIaOFXAMQt0BahF01HKWwG0DJ5T3eadM1Cmg841lCae6XogrkQcsPNQ+a+5ybK0BZInJ+cZFon5
olRGHm9cA0AbrjqUoxC9JJxaoa2NRXTqdrXh2WNiZTth+j1Jmhl8B70r5C6fYIZZdM18z45L58CE
DEYRRvfL6NPqLkh6NlxPf/sXMV2noqOVgiItRsf5Tm3fvbAoxaC/mBcg5kQ34DnrOgILLwKRgKJ+
GWTpyqncapc6PfoOvUP4g7+qgQQe6oX0XApVeZwGHrwNjQ8km8Tc//H0VJBN5OBL6CR0LZZ9I8Jz
kPup6BsbpWk5uIgv1/XKHlM6coajRM0Kd4I8vZ/A5z91ZiBe2F35CKK6kY+wXPTb3IfQu+qjYuLw
OWV/PgA4gzJu01PcZohyWGeiMgjFMqwWMfhwuHAS0eAk6wqHgtOAWhJwzx53jWvUoOa6StcELyU2
eU9d38yB+aD3087SKpJmGRalQolnaB6Rq1epWwDeia8DusH996SsggfKgiyE1YYjLAagGS9BSlpw
V5u1E/OyFpSMe6mr/bZz4eds4lqT+q7Iyw7X9dg2w51dp4axqwBkRutJg84BaaDjYYXCGwBJl7X5
THo4KBu0VToLeFWkYQvhRkNUbyXtzXKXJRhbr3MthQCvW1QoCbpBJVHtrPr0fBzjDjRUR3Z05VZa
/QOxglRgpJ4XT7QTqmInkYXxtwh74CyAIFYjDzwSgOyiKtVxFYVQIajGMCzJAm8I3Q5jyrYNu+Nb
Bd9+2qATMOcsdUCLstJrwqeo0vtLOxRTgDRIH6CREVJsJVwWenGNhAsziJB0bbZ4HKVf+0qzn7LG
7q1dn/lkfPSDZ5kxE+LEvjWd5tHNkr64SPS+dWAmF6hQIBSbZ5tAyA48f290Ajg5F+mBTFT3N5Mp
MG2JR6mxKXqg7lfgfPOfjdFBQwadPqG3Y3d1tCusSHm29NAZdqZuEqpRc0VojMLNCGySrfUD3w7z
UeMhhFZZSCu4pQHAOYfuYbtfUeAFrNoOOnFCpIZomaro9q8cJIqg17IzWtgBvijWHYSebINSeUsE
r0rz4Jh0gjHs08aVzu4+80N3+hHoemNsaI6IewmwrtzlZTbKVRtLSkMkh1g5tI0L16MSAHNXdF9V
nqNAhOeyxAvtiuUV2hrvvOm6x6zEXfWOpn3LqhDF7gkl0GJTDNL4TvCJqIqTNfNSBzO6Xh26+Lrq
BRVCP3BJnId2lskXwKrRu4Zwy4VCn/VADFDDfse1KN2IpPaBnQZWqq+JiPTzOFWVYcOMyguMLCqH
zRgndwFvCApPGVi5Fd1i1L8rCuW4Hbma75EaIGUK08a6NVxM/XDBTuV9B30Bx5ap1l+CkOIL2f6U
7z5GWbyB/wCrIA0yZt9c+JfGAqwi0MGzWuRU9kj3i2dLbcfHpGqGRwmiHswC9jcnMDigso4xOBDm
DJafhFq3TbrgxwASNLBiaStKszd9rf0eqhhY07u2ArxYtJyG4hedUgEHWyP1mc2nqNLkbZopJ+b9
BsfCzzBVGwCZSjqFb/DxzzAKJDJptrd7tdS6r+xycLGtU22p4+UnaGxvUEeugYQFBFfyPvwEl+zS
TBrWSHTR7G0zt2qgzn58Q+0v3X/8Jd/OyNAoELjUx0nLbHUBBbKqIlPgwDf7TueNclQlXKNrmXnY
qIdf/sFQrirA6RHjglc7Xjxu2IYeatTs1QZtCrqu+n0dIYAHGtN8+Hgobf7ZR5gtVk8nrrLcmQqo
L6eViMq2I8Rd9ombCC+aRtXDp6reVWC5GLF3/S3Fs/zcHgGhAlaHiYgFyZnUS/vu45/y9qjwS0zH
1Qx+D4Hv/AH+wAGiuyEGGsDtPsvigyqKX2HRP/tpFOxK9R9sGcNyNVs3wHXhvrcYilwrsAOn2euB
H+8HvxTYhAntbzH5/5XD+t7GBDZpmSjmaDB7Fp9RmgRjqOI11KFATnHI2nM71+SJuby3bPZv0J2w
YSAbi2UL45iYpw2b/Qi3zPdk4ir1NeQLsEJaSZhzroieRu/H32p5GABsajxU8+wMITR3gfSzSpX0
EzsKj3SmebUh04YgBYYw2Zaj4j9/PJhmLPboPBpgU3ThTVsI4c533h87A35bgutUPXg0/LLveY1d
3grsSQxnUVUPLqS+7WCo+r1e1+KlDFAKHzPL2Pt5Em9zYyhxfFKV2xM/anlwfv8oIlTuWUxRhbv4
ug66piqlmMELRsfC31jKO6NLqPDr07gmiSi3ZWh2V2YBBsROaas3OdSGdoxOHeF3vgVE3vmW5bKl
4bi4asU0xbaI6skTcNxg1fjFawbl7UZtLOv640kvdzRzRvB/ZvJDvNKY+vGHGEY774G3Td4sQLku
6lY/pI6qn308ynsT4kO7iOZr6OY7i83VN3RnzMkdvMhSqUR2XeQQdmXuGHjQ6pFR+vxw82Dc7LYJ
8nIxXKJPQBG1DlqEjxvNNMJrJvJE8dyuvI9Hemf5LGvmWcNCYkMvkc5IsuSKPamNpzsdWBZDpQSg
4Vb+8SjvLJ9lORxKnik8RY3F5ZZphP1koih6NGn/ioWhs3cDdfiJzEl6Yunem5Brc+0Y3AK27Sz2
g9H3NMhMWquqqU5rimNPaF0W24/n884g6CrYumpyhcLLXzy8SOfiF15CGKum8lccIeo7mk37+U9j
ayZ/ORsOfwp1ccWIBnOAcLBrb1IocCIUH57lqStPxBDvTQXlO5sgBXQ25/X4/DhUh5ATNDsPXFy8
mZwkP+OONj+/ARygDUiBGMig0kY/HgUn77pUJDyfeiz0G+wQcbSrdQtTdXAD3YktsHx+uBIcA10I
Vbd0x7Hwwz26m428UVsjgr1PIN9RQgJ/iNxqPurDWdCO3V1S4UFz4sl7ZxnJW3h1OESmzVY/HpPd
nUhgJ4MXx9b4RQuz3ot/68t+euOhwa5rFo830dEsj/LnszNF0FLhB/deB+C9uilpPlm7rlZz9ZOg
73kN+Y+O7BvPG/yM44GKzKVw4fq9Z1tD961XRfNTIzN8iTp7Ov94Tm8vB00I04DQoRkqzliLOVHc
pghIMdTLHIGbnTGqWB40pVeUVKc+HurtVyIJQZSGOEEYWDwuLofK9YeOZpjruT3EtpUKehYHtuLX
x6O8nZCuElshSwLVgWh5caQiF4BJZY8aaoFYlWZFPpzrlYX+oJnVj/9kKC4Jrjzs9NTFxdrg45Kg
Yqd5plKiCRpl9If7pNvYRiJOrN18RP+Myslk0OSZ7zv6bGjLzBHRHxEPhYs2VM1Y8zBXoa/baS0i
4naqf5chGPRtVzRfEa+DxUqf4sTt8fazkQRwmm1eeALxWS/oz6HBzlsxNEfNQ5M/vYP3PVK6UvVP
34TAK3kI3Tllo0622Id0PFUxaIHtZRSB9vlk+xe6jmDxx1/snbnMF/pMifmdGi5GMQcL1EQaMorw
u42eJM1sn3VKM+btKDx/wLRMAkEiVHVxfIGW8rkG1WbFIh+ob2/B9e/CePws8wURA6QCgbIROvAk
qou9Dp4XG+hUUb2wRnJIjuZsLYmMbpgk+ae/Dw8HNQsEaYz5WVxesX2BSac5irntG2wwy8x3aquO
Jx6PtytnArWFXsMFYev68kTReS+Fq0kkMeeuZDA2gDpCQ//0LoAJ5VpwsPR5p9mL76OpGUg7txFe
q8X9lrzlpx/G6ubjrfb2HqLYosKxM1HogVu2eHQVRP6CwM2FB2C1uQoQ87kwXETsR5TZys8vGxoH
RKrc42w9Y/FxcvxIacbYpqfOCNC1ReQSbaRhnBJheufzCBWrLt5aSgO88sdXQdT52A6mvenp2Ygm
OYIE6wKM6YnPM/8tx3cdgR3wEoo4Np06a/FOGEHWUnkpmc3oiPPaVALK1CHaQXWZ7wt1UE+M996s
uFR11ZrDSTK341kZqLLAUVFNDzsyC4KOM+1p4PsnvtHbWQnKcPDTqEwR8yyTGK413j+M/LxE4hp0
QJsfahDgG0xsQdqP3RbUaZOcyJzmn368lFTaBFJuc+wPfHLepH88G5nedg7NdwwZh1aTt0k9tZT6
2tbO9mYM1GSFSkNdeKlvQGdzqKeb19mEptCJuc9fbPkzCNB0E0bnzERcfNEW3jZonVJ4mSXrM6Ba
2hXiKv4OL+3hxtS64arCpXf38QF8+1kpREA44ZC7xPDLoBC5VVqqSSq8GAbiWgBFX2t5324/HkU3
3szNsZBAI55Byo67cf4ZfywxvoVKjMk3Eq6yB7MpbVEOO9DDM7snd/wvTl3gTKJEJhL/UUT/yAPf
kLyM0lG0Q2gDF1xRdVZwVghFJzeFWlQjkgH2YB5GxAkemiYa0DxNTCtAh2Xmy8BYzxHqtGO4Gh0u
Pd1Bo/bafvqbQQbk8eIfSqlkwsfzQsUAsbzObOAC1nIDreA8yBwMcO1RRexpdHCsHqMTwejbM8KY
CNgRyc9cVVM/HnOMhsoqIXF6OHdOCHaPyjpXR/e7ljndT0e2xom84Z3xCBL5bNRJqMi9Ga+YYuxT
ldpDeoZ2CswwLPB8ZTuqQpw5wCfvPt4sb7ckDwEzZHJU5uiNHs/Ptf2s5aauvZrU+JHmtTyUNqLm
H4/ydlaQi3l6iOptDQLu4jUgmoccqsyiwpVsXvHWQWC1yYMvPqHRJgrwhf54vLezomRMQMUbp1km
pYzjWbV2R+sXKxAUvFXrDKaL5VkiwO3q88PolJsIf9FltM3FtFIq+FOEZo6HqEj6OEClWWMLEp+4
Md9MxtLJHDSNKIRXm51/PJm0RLJLB67tqXURnBOtUCyRmnX4eC5vggNGIdqlwmDBjKYvcjwKPJy5
5YsjIL3TdA81Lty7TgR+Ju2sE7vhvQnRpOAKIG+1YD0cD4WSlbS0UO88HJz1+wTdy4NSZcXm4wm9
N4qFLoyJuOgcxi/3QA04Fm5n5+E7VsKQ7MyHocpk89k9wLqRClHXnEUKuZaOJwOOpbVLxWk9wD/m
dggi2CCDn3+yTk9+YNhk3RSpZmkAbbEHUERqhxxLYc8KCsq0PrLCTgO24fNLZpMfmIyjm+byMrCK
XLWberYtpGJylVh1tXeIfNafH4VtLIjY+DhcPscrNprI3Y2gxqkDhxVQLVnrV8gTfVIMlGv79+Mu
5uBGmBSzjofxJ4WAbogQRqyCoTgDT6PDj5YjmIXIzsrdpyeFQAQXARkpFaZlE7VACl0DlNh62BgF
lwrYnV082MP1x6PMEfpR1EIVH9491TnQpVwHy0OqwhFy8J3yFCJurKCNUMM7LsvL/BIVSv0ajf7O
vuzrTrXWqLGVwedP7pztU2eCCSJMa7GmeQcRqYdB7rWyLL7oAmJiUQ+nqqm/y9nLaYI6szRepN/v
7vGngz49DNbINAsseM70wIweklzRWhTQZHgT6gNqUcIJn3CLtdH19t2tSCL3xFrPa7n4EdTuLYpD
lJmI7hcHu+sS6jOoxOG+MBVfwroudmDm/IM+wEEC11D11zZ8l/7E6XjnHp5LUsSk1G94KReng3n7
HE+38/K8Cy4S+FUbVXTKZQNr6R8MhaQJ6S0fFRjIIssQGbKMyA51XihmfUbkIeuXEQrrRZ3hXXfi
gLy3nFQpXb4nO8cxF8uZz25kqaZ1XuU6OPjwGl/kckSfQG803Heiig9dq+nPjw/MO48A24hS2Fwm
0nhEj3eSA6TTsdyuo2yZaTeI1vXb3K2Hz9/Oc1KNmDPRPZWpxULaSTAYQgYobSY9kKNSrc9D+NEn
Ptf85ZcbkuMwy+CSWb8JfzkLbZRIyRswVOOecMGJoWhJPDPNEoD4Jsdp8PXzywdwR6Ug8VutejEx
BAQraERT56mILN3TsdQ3kAysp38yClE21wq59VJ/pqHdgNQBL/UIzfjgTma1CdI0OJEWvbcVaDb9
9yiL6keUydyAE9Z5pT+rcRLrrNtedzcfz+Xt8TXQ4aJawNVF02G5FWCXoxgrImQWfPyeYKQV2zG2
G6STYep9eiiwHtRgSeJhAi+bTums2Cwro/OkG+zA7TqbMUfJAAmzTxdz6AWaNG9VylM0PZewhzLJ
mkpF0s5DZQCDCZxeDirgiBNB+9vHzUAUnfeTh1TlwC5uCEwGRW37CVIvw2SZQDwlJWwIsRVs5ajN
nxxfvfazzoegkSL99vFivt0dBsEoMZbDVU+ENX/XP3JmJ8uwUQiJFuwa9nQwOx+3Y1+e2INvoCyo
AR0Ns7jd41GnQyiCzsPfx6QbiXVN6FDiabOh2ARBLLbo9uGdIbHqDacphEEDsBiXW/n8+fnO+Cdu
LaBJFEGO54vgIzs48lsv8XHagnduopVXWPcfj/L20icNg3ZGhkRYSQfkeBSnHFypJmPrUdTpE3Bd
CgoHY+X0zzwxw3k8Kp2zlQLw8onH+53PCQTAMvU57Zz31PHAtcyzxjFaVPv6oLqyGl9B0DqxT+zY
eZGOb2TwwzT5mB3AJC7l41EUC3C+K2Xj4UheQmmGl1NlZu2B/j+Var43FG0NMHqUz+giLYZC/hcv
uITLHwUr+AoK3r4K+qUr2WnOZ0seFI9oWgI5YgnB5y3Ooe/KrqXw1nlNGFxGCUB7ZdB+FcSbSI/p
2493yDsfigo+gAPiHUT7tfnP/zh3PZBJ6jd66w1JUe5Sv4QPVbVh/fDxMO/cLTQtCafmjINa8eLc
QeaKA4SUW2+cDVjUOKy3IGitjdkp5mOIze0WZYbuTGnz6ETj9J0JCgu9ScrGVFjo1R5PkHI7znVQ
CjzEOsptl+XjsxEjZHzi/npnf5AdAt5kGem3LZOqNJ0Aw6Hk5sHxH6ODroCo3uowr6tNAa/n28fL
OS/XYuPT8AOcxtXx+2wfT0pk6G6nUGS8OjCydY37HB41djXiZ/MbKT90kW+fmOHbMamEz8047iya
wktAXK7XseLS1fQ6CVyUso/0fMX5WQw16sxDop2Itt5+N4JiUBDouAH5Az9yPMUwLR1ZVRQb0eCm
bjXZxVlBFWvz8UK+k+oIi6eV2gDhPv3uxTBI2g4S4dTWc53EQ+3suzpIRLSD4FcQWFuzj36Ybgcd
kbxvpqJ/Op+bR6ecOu8cgDiL0YWCLxOwMO5nOJCv0tXrC1SYxsePJ/neUtKR1tFqZDWNJQQHMSco
Fx1HIKZri8J4POAdBOL986PgIcOVZehUvpf9aNRmi1oiVeTNxrfniEq4+7TXTtyN84Icb3wOM3EQ
MnvUMumdHO+KXroRvlOZ9IANoKEeF+JnHafDzsfE6ubj+byz3xmK1IUgks+zLCxFjZoKO26ll0+o
TK/LZMi+2k6pGnuhd/ZtVsny+8cjvjs5l3uSuBXXGLHYDVGtDgV9YekFpR3fuRFqHZALWrwXIUHU
zYmt/85oXB80txxK+dRpF6NpUHinTK1rT5rYSA/qKJG6LkaUcI340+80rVuiOnq4/EPAc/zVSgQr
cB1nYnHTmkD2tPgeYOhwaPygOjGrtxEPiDZeaJsWK+dq2chtK4lZwUD9vrNx18BBPm8khsx6G+1g
HFXxVT7o6s9e9dPpBCL7nauEAiGdUJW4n31jLha0qrS4CkyCLc0u5bWqVu1FH2+E8hB1SP9DgrI2
aDWV66ruNvCQg08nwQzvsMAMPQeW8xP8x0uuh5ouUzzCPOREw+1Y+6oXhfGJh+ftppkHsRzIJNzw
ROvHgzQ06MPaapHeCGkVNhBqtm3swqmuTjVH315ajERxBOVX/hst2eORNKeHom5h4AqbROyCmqp7
VcJA+eyRozxBRYT0DRyNWBb0oFUaWVIS/oy6NhMpZ5oihgdrN+7iE1fXOxMCBkxXhAKyQ5Y9//kf
30caSq1XNu8n6KrkWxS1AgX+NNv+ntD/yRv/uyAO/t/VjddFVsii/lPceP4X/tY2Ns2/5gwd5w3k
zzkfczryt7axafylz1WPOeGluYOh+n+LGyua9hdYDVgP6GULuo8uh+Ff3meKpv9l6iq6x9TT5r4N
bfT/9x9HqP968f//tCT7fTb/51lziKeIQICoEfXPXcAlVl5W2DZEyayLGLTSWqmKGJEod6bbFsGE
W1hUYuf3LdIfaKF2L6ALYZ7j0Hun57VotrFUp0OR588pUh+YmQWSTptrtuGmUxETWYcTp3XVd1lx
jcw5eskuPOrLXPN9lPkcPNxXog7ar70Q/kOq9RECGEiLfytJ4i6KXCK0hrXuCvk1OW0C2xwu8XqF
ixuDLLlE4Wd6GkPbvGtxfESmCmZXlIX3VaAWj0pvFBJXllJgK4yov6fC3AUg0jtb5GT9x0gU+Qsp
qqWcCB5/P87HC0qdySBztxzKgbTVjg9bCKd3TDO0ehAC1L5ORSvPiADTeI0zkHNTjLX2k1phurUm
c8LDtemBkGBpVN0iR548jonbv054b+DI2JTaKgPVmeNZE91JPRv6TZGb3VkMd9HYJ/ADT/z448Bj
3gy0SywTmy96tci/L96RFP+wtBpzPBbQYdr2rvC9XB+HraVEzrbCF/PEk/kba7FYrKMB5x/0x81E
ozYM0SQQSKM6XH/qFTqXK60uVkZr3oAg280IhhX6vmfgeHdKmF8gsfclTfUzeNGPut9ta7wqhqQ/
ETYc35h/LwQvKhkV+TBCk4tgT5f10LPhUfme/VZxiSnOFHSCT3T83x2FjI1gklUAon48+1Kpq9q2
S7aKIpoLKTW5rYz2FC7vdwNqscgA+3nRKCJQgV9m9VQ/UA+YKYZ27CiYDBSm0q3ACwfnOmJKD2HL
+z3bx4+PKkY1D1JYYDeRFIq/S2OqXkMV47KIEQxYlgUNkLiZ8CfOsuSXpqc1xicTahhTO1jhtg3x
Cpodhru96qbb3jcuWzdorzVjyOItGsHlXZfWOSz50DobSSbrtfDTbRDpuIJj1tHXqwkXJKTptPSA
2gVCbFo8TAcDydJ/1VX+77369zl8/+C9+kXg+T39t/98ldHL9/zfbn+VLfKZL0cPGH/D3w+YbiO0
T297ruHR/+N//+sB08y/TBDmeCByXma4H//Of3l3an/NtpyEw3REAcHPkIJ/vV86r57Os8ZFDegV
lIb1medLp83CIfmf3Q12jRwaAAYQV+rORFKLCB9HNhzFECcCD58F6C72ojaUfVNinqIowEtMqX6z
aqMEjui238xJrTdVbzVXJQZrj5oN3AthXLw3UDbMd0jHobllRj+MqpAwqGGooxKDdR74GZQM/T7K
15FUxa//z9F5LUmKawHwi4gQRpjXAsqb9mZeiO7pabwTnq/frH28e2OqKQqko2MyHTNbjhIxVPD/
J85tOgfaUHwvuaEHnJgSJs8dt35P5rJPD4tVNUDGmvktlk1/bqWZP1mTgkQKbAGreN3wrzMNdXmr
slvdrPYrcPXljYFkx++H7sdadD6Ryebk0MnM2Tf9aF6mOwAx1fm3yNgBJkZFdSmqLuiior8laZnf
Ujn8ZFnvXJ2iRCdUmHDzGiH2ZtH9lHGkvackS294Pxw/0x12zRm/OT6UaseLPB5oE3TAODfdLzzu
bwQIKEb4l9rEJ4rclC/aMP1w7FlOCLEKbGpc8jTxx5nUh3Cqwc5IU1Kv7pp9OzE3cKUZ/YbPezX9
/79GAhUK6xP36f+rdJcpvwlC1eu0ND/wRb6dHM1k3Jg659ChY3Bb2vtKeHoQa738tTJ2em+w1Oon
xtTfBr0Ue9kl+U16UXLAaT8HaOy7YHbkL7/qncwI4+0gNK3DvQRxi5YXK38FFs4NKBOxtftx2iKn
ca44F5096Nj8tkQKeBwZrttk4bJixD9zrqtt8E00Ll86jTgNmF1yf7GLXIJLgJk6JsUcVnTcQO9r
nSkAem78lAOfOeUmRSjAyRnr/v3Ha5ceO1jt5Lv7zc0SFxvzXFKFaJZI/mZO8d1WBX/RnH4Q1H+r
TjN8o5X14X5bK7N39h4w8Vu1cIPNtvxeYwGGCst24DSx/eu6i/qVVozarOYHgcnt7DOz+zHnyL5a
Ml+ui6asPwZncuxr4zXv5fRQLQI9Fu3caC66N0H5RS+iGi4OiYGD46bACoepLZ5V2zthlkzOTUvb
/KSDQts54+Qx/T/o7hvyNhXkkRI32S9u2CCTOTNOIsL4DvbfYAKqt7pja4AwJnltSzGEAEuATkph
XqDVlIFjDOozBX/q23R0HDwzT3zJgRbWRY8tW+uc+GctldxXTjVHAWSFaO8MrvljihqcWr/ASN6o
gVpcGSkZmPXaXQB6NL5bu/2/bJKFz2k9zjZItYBmK4bQyLN2t4kH3q0dShberMPvh1O7c6zcfmzF
ZL4zLD49ZZZThwpcfwv+ZUm+Yup+p3W11QnQlI4IbJmeltjJQO+Zw7tKNPB5M9gdP0dIG9StAL9u
683RWSex1UsEZ3ZXs53Gut2GtTEZV21poyevdhIerd57AI2TB23GOIcNYP2SL956jRsYFxARzcDK
gTGiMhfghMYMDK0Cpxn33rhPhADmCN/cBfi5ZqEzZfa1twfzJqpoehZYN7ZgzQSUeCc+Fk0J5BAL
l32Zhtz8hvCXbpe5kAcQM38Hx+6edJZKLD3jLI9FKWXoVd7VTk3oHDENxHrbvegVv2045ZWC7h2Z
oRmRjbb4n1tyEfAS6OsOjNSwDgBEI3+oyulIOv6tRsz9kAy6fs3sOn3NRaSORqVZ313X4HLMDdGj
5RIJcTFQviPgOfq7wNKbB73RXzvc8O/gj+T70NhH8960D6k9eXHSqiaE7V0eOMITunWA760TAKGp
SvqjVXXRmzSYmE/zftlHwD8eBjsZ9qp0cb1GpQShaOa9j+M0P/V6pl1s5URPAla9jwN9bH0lBmDs
9gSSg1T1um04PKV+46bFT9NE/1Rf10DIwMEnEJwXm2h+wFq0H7SGCSeXd/8Or8pAh859tzESZb93
WWUcdPKN/oRgfa/mxAm7Qagr9//OJu4Kzy/K7AY1otq6rdu+xlO7buxZl8cEh+lDHM+ajxXZDZS0
5k8GMdJTskaSt3rwwg7w+kbOLdr03CjCxGhhzCm8D6I2FEcpJ/4CYcp3UvDyCA37QKzaR74CHdsA
N9J4VeY6P67uWl5WWcSBoQzjMFQzSseUAqaqqo6KgD56YVsCrsTYsI+thtc76se/ozVcVObOdILy
fV1NnkB1WoHXFeNB2Iu3b6Ji7nlFZX0q4OSEIJXVJW9rfg4dTaTYNKOpn1AYqNOCLuOOEDJ4oHTZ
PiWiSfYEJRP07JlRawbXDjS62O9qFBTOID//1ZbYJQZoXrqxSg+qbsrXrvHWN8oe7mmZY3F/Jcyr
AyKQRdhajGOP2gutR2z36caeNPmYkhbdy1WTB9QN1Tla6nXPEMkYGkZUBCRhqmDQIic0Vr24RhXm
Fzfp2h2CXjvUPKBsI53VgUXu96BG59itrXm0x8i7MRDQh1CENAhJ7FTsd9nBSMgwa3H8VAzDco3l
5J3Sfs1/hgkaI26IBVRs9YLJkvVZN2Dbm0b5Dxp/dbFLb950UGLgVlkwboa1fmBK57mkW9rb1Hbk
wM2Jpn8mKG9v485L1vks+N3ei0rj5FYYTEXJwNWGJ9U52vxBTtlje/OQKPxkpJoYiHCTN8OePzW6
h05wXyAfgRuuAA2l5WOBF++8xCxqdt3ezb3rxOOY1k/Mw1uxr3QJdAvm262v28eZQuvOaJILTart
Y3rnTEM+5mlXvbGXfP5WauXDoM1VAPJhfMbBfPdsatMuSspbk8i3nC6SB00wTKX6EZNqG49+4gF5
Z8O1VrO88K4ufkyD8KZzrSMw284vm6a8QSJ+6Ew2ADoFX0gvgmdav4lglyCa02SLIeKPF+k8plSW
w0YJjZeWaWxQGKDeneLZTB1YLjRjhLWcxbFckL0Rpmm+8PruDQk7zbRJX4U62PFtPcBjrJp8/F7H
uf6TZ1OdbiI3VbdV6vNBKyPr1lUagldr9p4YpvF2IOyGjeclK4UadVSTGJ912UW3FjPMVVbuGFqt
EW/H2FwCqgMysCfX3GWti56avus91XcVjlphhgk1nm222Oa2mQbrr5mCmGMEbWnDxZzhKvbdq83m
dimzmeaLaNGB5xrUATYVrOeJt8aQIPjsNliWSry6c2n/XTCFbGnyMnwJLzLsPLsJlmigj33psXC4
dytNPfdbd4SojZoXrUw+HxMGkQD58EofTdlfknUy/ZHZjLDjXH7Msqrc1RBqCwtlQ6tsuvDHrrqC
H7QCrKP2q4m7MlPGdJfRtDBxLe1gA0vfSQlkMk2WMnQL2wLbY2L6GWW0sbXpcW7rbGt60MrYHJAF
xE4eaPDsNrTWrvu60pbtCrzXHxfosW6leNGSMT2NrQnIyJqGPcUyd9csgI40qxU/S5LbO5K2uGY7
c8FxKiN0m8N6kjgbHmaCgipv278xtC9fpOpP55lIIQFJP67EKzvTm61zvVhEw6N7bWRy01ZiN32m
ypl1lXhehH7r7STZVEbc+vWwuDs2hl5tFscYwxGWxl9vXq3Pgt3tb5Qs3gGmFk9XLVb9UFWAj7Yi
wg4OjEwzL1g2NfBukrIMQ5PDdMIsow4O1M8H3tjmoAOMuriNQmjS6n36IZwO1R9w+Gs0ArkFqSrn
F2Ts7VfaoLxvjJpG8ZUlZehQMuj1mF3KYlpPwGZXiPpNaiN37Va0SaPePklLVZgLNO1TNxMlfCHt
aDeZ3ViH7CpO7lvMZT+Mcas9DbyiNMHUZvQt6zzaExN2bzKC30+ItC4HLe2s17Su5C317J4KnGx3
zCQyxosbl5xi1rjuw+Q1Yu9oAjmOqvr2cUzuuG+YmTMIZ0YiD2sJitO0S+eHjWI9yHREydLbcfJg
j8a662uevESncQCCmPM2zUznofqe6o0Ya/0CarQ8VJGXPaQmgCrojdTQ/NQ1swvkqovOiHtgO916
TCBPJRx3HAQrmZEEM0elJ02nL6wnsLIHC0R5U34hgYmxSnTjyZ2xrwObJK9le7hlKKjjkpIfc5cu
tH/or9BDXB/s9I/iPwEPE8SM9cIizT59hr1ML7rG6aRcmy5sHferb/Clt7R27GOVYBuIRXEe4/4r
H0okCPh6tvNINB5rBOsRD+3P2FtQw8vxyVmxioCo33Ctb5TAlW9MOZPzNiS3AXWnm7Ta1iuHejOP
8jJnXXqxjHX6zm2VX4tksX51r9EfJ4i8Z0B+aTBU+FRWKIjhbIpyT/jz6FTLH+D4Chv4GF9m3lcg
ZjRrLlNkHx0drUXV9lqYMwIfpEN7nuGngbYEwabgq+8aYAVX1M35fnFG/S2C+rqxncX2Mw2enzT6
85gvP6yd+WatEheZhbWtFSgYPAH437y3SJUv+bw8w70vtz2MRfQMy0sFmVaoDo33OL3iEnD9Ls2s
z2ZK1hMIWgeXUVS9ajPFJ8Mx39Zh/IzKtXoYpINKwNYjn9zaemmajN18+EkbWYd5qX/PZQ3ZcvDG
YMAutBEKLuCEymybmat6FVpdnjO+26Em3t22a/ZMiuHgJMh5GQPJP4o080cSYjcyCGYwp+p7ScV3
dY+lmBx+UTO7pBch7iGyPWZljsxY5n8w6GR+r8vn6O52qXgGV2CRYv6sGaTd2vP0UEqc8xUNcOco
srWj3cOxx1oTFCZNyGsEJLqrIpjyuvaujxMLjLaewdBlm3zM8SyINgu9LjcuZtaMYbta9TGPiSZ7
0UgSpy4JC6spaAXLroSl+iYT0DYzcquhwG8dNghjDqtRoKjvh7Mpx/rvXMN5BAQqxk0m9TXw2OSC
3pvnFy123JO7jt4fKiRdMLoyDsciPrbC4LTvmX8FO9dxKiCvwQZ3i/oCIltC/avGHehgyycN9LvQ
eXqYFlCGvUYjXgQ4dxtFcA/nAZ+K7f2prfF5VVa/obnhkqbeaUzH30kOf0G9bTHOHMnqwiYnpkh7
6VGriE5pzb5JJueaeNGuIA2kmdkpa4HaW6Isw7lz0S/1yxtYuJPmZUCzmuliQSR6whbj+mhIfpEt
bAdl/GBVOsSemwS5zkmul/l1GJopwN6i/Pv8RNjr+nsrvPeU+Nbv0UQCOj41OducS751U7vdsYgG
UPU54fuk2c8jm2TOA7EhtPzM3ZnGSry+u3iePiYBHFQDSTdyLIxtxE1aFnO0Huodvqtbrcl4Y7gJ
RQEAbUHRYzd3wS/7rYsKrunWXx5w+l0zIHl6LXZQnt+aWJaP8JKYVvCqIy0HDQmA4lXo8a4stCzE
ix6wbb9pvXduEBceDTH8Iz9HpaNZPosKZRwievPF0KL30tTWxyYTn/R4sFxN3YeutY+11P+VVvne
et73tMS/meWeR5QfsTlwGvdAz+sHtyHuNgrD2MRlX/izlTytQ/+V1O10QjzL09aYw9YuukOMHeOj
gUu3oS6S34CkmsSKIjojTMlCND4Q12MY0BEqiyAvbGOjqdbbs+MhkejKZYeAOKBwTamJ9D1G9d3Y
lMcZWqmqrWOJWQzRkr3Hy/VTrQxQcjkd/OH1lEXtJzfzGY/VnjLjtXKTOUwKAMpmwbY6HFIGpjAV
amQEclXsizWBQFrV9q0aNEjneEGySX+m3TMmzzRuxV0evgrRbOvUQxDdPOXE5jH6YHKeHJsK5wHz
MNyG8uiO9kGl9cbmVHFHgVK3sxHfJ+nbXS+vLUm3QVz9ZWcmm4gwifqmHcmm6NXpp8K35L0uiEp4
HJ1mTxz/qK3ahfdhx6c82Wt2M1KF3meVVyvKDuBGJ39xi/cs7p7Gho0yqk908mi+1w5Bna2vzYrp
aUlQQcc52YzOSh4ZjF83dCG+GXNyFEV0o64I3d8UuyKH0ezl3iGJIae7gPxsu4lxMSCVEPbwaUfd
ifNwu0FTiAag1pN9w1K2QxaNfapzeHqThJRw3SCZQJ/jfCllcAbPsW/3joZSXcuN5qlrxleShPqu
AzR/TICa+jC9MPtVXVuENN11b2AuFP3CwOCOo1dpHH5cgOONw6qYaP16qSn8HoZa9FuokQ4Jh9YJ
DLLIM8xIh0WToZ+jnffev8IY3QNqDoKApJu/+7ryUEpSd7K8brwQqVY/S24V7yuumUOnr+mxB2fc
kSNAcLdRc1k9OypJ/kZdqX+SYrP2RTUYD0y5dK/q7qfM1KoxcZEJjuV9dCycfDnGtRUMCA3vl1S/
EZk4vlNz/NFbjnsdgWqAFeffqjNvy2srt1AXuMFLvGwj154fXJjk93Wie+q05J406m2Ocomuti54
/1DHSHTL1ya6LHT2hQZ8lYek5aRsNbr3kQ9oBVIA1OiikvbNwdn20iVF/hXDH97hpeu3UEfXjTn1
xlGoSXscMZ8JbuuQ7gx9wFxkovD6zBC/BVSSXTpiDRcE9P+CGYtjmBj6aVcoZzxzWifh0GGma3nh
EHmTdWiAmGzSqk8Dmcro2UFeHXhAWH2nnNt9J9tiOyaO3KM4sB7dZf23xFl04StFh4xhyW1Ul0Qa
AlEtpGyRHpBs90d2lI65Sbfd1Q4usY2jTP3DzqbxwqGjChM23+1ikSKYNIM0iRnnT4m3LM9JXccH
2iiLn2HonadEdh80aRld4AzapeQwGFQpYTxNS+uxqYxHOMeJXw1LDZY65uVuyWgoLugrSt3luZGd
2DZ9iZ27XOYdYczwuZI3ONmQeP3KKNXeapXmD71L4Oro3UnFWvHatiCZS50Vu6ns5JzUhTgP7H/n
ztYsZCSOeYzz5ZB5GZmbQXYHt2qGA3Mprk9vknZLRPZnshTRqp0+rybHlrJpb30h4nMjUBb0bvWS
Wr3xNHqZQa65olV66Es6BgoODFtAOn0QGVO8Qc5SHYoS6WiTryhibCwbGbKVvVO2ekD7k15uSoQh
Bz62/rvm43CKavrHYNlr4RDff1hVZeoYq2GkrsJ94MkM48jWGZBrQLdaCGOQztBAJFp2cwSw2VLK
Q+UAxE499Oxxt2BMpZthgw5y2qTlgAFtHuMjHkz9a9Y5I/aGysL4vqoYvd1cZroCuXAS1TpstrDi
Zmyjijb01DPU0UU/4cezlLdiGV+GZlmeepNuhzqmF61eqpFouc58JIGP/SLdrVxU7pdLvh5bmhuD
zKvLMEsnTqH1Qkh+T65CJMbXdXdQMzeePvHk9j9VQSXXttt4g1iWepWWOEFqKH3rFMNzNDTjc1/b
ebhSvPGLZKrecy8bQrQSDoRjfg1S1nWQO6oJlJMUwWga7Y5cC2UTW5NXvSXDpKKsfdRyzb5Es4y2
XM+l7nJgwfSQXLLKLM+Gm/+x1JRs+8UqDogu210jHBIonLlKWaBwp2545P01HkZ9Gm5jXjk+pqx2
k8gpp/kEEZGMh086mOmPyG33HFVWhYxkoE12mb9HJaIATKzC/mqs8anXZnHtx3z8ibPurvUpV/24
AD/cJZZQx1qo9kIpKoODgMpoXsJxbDHFWYNOvF1BDC0qPUBR7261WJNhNTW1b0f0sM1kIfB7DCLU
EyvdZjL/N6aleeqxzx8AN05hLDL9WzAKECppzkESd5gbpY5B0CY/2yC23rprOx/Hu4bJRn0X9KwN
27lZq43SWtb1ZHAv5GCc1xH/2SWOGiOYGDgMG2pBfkyuXTVFzmiB6l4QhPagqVswBHbLG5i56rgs
ppfx+gzFIZPFF8XGYtcWYrqMd52oKQotzDTHQCAn5Eu6ItjsiyIC+CzPSWkR2q9yWP04b1EJxBYS
VLvkTXe0ji85ApDwFN0p7E/2I/RgW22KpouJoPslfYYm2e3qEpdA4Xgp3r5Sp3hfN9Wjk1tUopif
eIVbmN+QUa57YNP9X9EPzbWV6/RPG6hk6toInXkuKIpFVAwvS7O2u24uOIaRU3lY04psheNoZH5T
3gG9Mg94JswPHRdmMHRF+ebKsSTvahVvNiefoBDkn7lM72HBs7GfzbE4lg7VwpU5wNexHX8YBY6v
ZUcsQ17fnt6aUZuvyG1XX6zdj5f8X8XlQwa70gJjcCBE1/Zofay84g9icSKWO119WAUzp6ZmlThN
sRFHm4hVhtDczMV7O8VGADpi/CynZWp9xmal9AdrinkgstrbGAPXFifu70xQRL415crdElNSB23v
OFbV/JapvgsyAsI/c5Jp783Y9/vKjfvjYLvjp5gRtum9I6laQVu5mo37O1UI0zcatfjP0tW7i+ON
1s1pdHHU8yFOySZzMw1PsL45pDkYyTEvKu7r91Fw9yjO/XqKii9jmRHHTQqc1swdiHtIgBuYqdSG
sEv8MKFiU5qZM5a6OPtuXW96BNk/HaoF8nuiWWLXQuu91aboAqaDvIdcMTcbp0lKNJmq4TdO+i4L
SiDuQTt7hFeOAW+8YIAxwM/2oxIeHfiTXSCdAeZ1o3OwVgv/wV9GbtGcIGETZce/zqp4j6ewfUiY
vLiNMHIOukM+dWBNPpjQxT9aQ0F8rXLu7Go2M0cfvq83Uude9UF9VBFF0c1Q3K+tLjotmN2ZCvFE
QviyGjjRgkWuUP9HVXyPeCADakLRxnIQdjTF+CNrHhavLLj8fKybA2X25lhPmvAza4j3sVOaNxZV
76GSXIuAtjH6hlL19yIbs/8Z7LJttEf+TH8ypGItj1PhvtEoYwc1RethY5qr0+/ud6Xiu9I/x9oV
NCX/fzqaZHbRK68P1uRSkzO/2zWnQQDXlkdDaS4Q9k44pffk+sxNadJuE6yzq4f1vVYuzOLboC3b
XIPWnKefiNSu71VFtZDL8fTqkzK7kk8p0oP5oorKQQUYWb9LCQbQp1qdtOccEMwUREXCH42w3Kir
NzfZv7XqAYbKrGuKWyGVFkxu7egMe6WrFa6cJJMno3DQvETC7Gj4Eroe0KhQ08ZVFRKsc70WnJdZ
F6x1u9JS9BaRRYme1ZSNQ6C58VOWuobDvtkKuw7KSWNHMhb1Azi1oSLLGzRzhC9XdR2yBGeG0XXq
Q5Qxp18y38XbyqmH3bRbtfcyXifnvbKtrNzm9CVMxLpjfipqg2hjKRubB9HrbbTTTuZ9TDI31IUy
zetAp22wTlrUfJVxV61Xa4ScuJtrdzi6Kb7PTdNHQn9L51rT/SVHx3wwPD1esOIhzZX8LK9rzbK7
0YdVhrTlZh9CdvJrlGN/1dBUmPsyjY2GcmzeWmiT4sLBc14n5CHa6tGNY+FTa9IjSrAxC+ke+HVz
imnTCeAyUotzXcqewT2nt/WKft+12mkVuIImpFvYDQfORZQgs2yTxDXmrKJ0H0hus0bIpSs5y0w9
9WbiDPdoWc1cvE9dNOc7TLm4tpHBZFk4Uf4ohh2pj4qCaN23Z6NtFcnKDNl26ucz8icqd7pVBAlC
eWj+dC1g2i4TVCKqGsZLwmX0xL9WFZ3Jlbj46BLb/hfRHUb6fqo5yBXkfmNfOF7xjd3XWhA1G+1P
QhOreTPyOq6wgCXNL3oF/aa1AkaWwx978habM7LprDhEmiprnwSBkjghP1vyE9XTxibT06S3xrJi
KxwmzRuBqbbUw2Br5CB+egLXLFpJ1Ht18miNhhMkFo/7xqyhcvuYsrUi7AwWZtSfygNR6awO7T0x
1sND2XqlRrUkXwc+q9E8HAszpY7fufYQqSvq1Y5E7sP753sR9EINBfDBXJd+62nCvpER6XYahJyz
Xg/ZtqcZ5y653q1J078QJZvctD77x/Gk6tBmRkPoOUtIaGcnxBbFGzHaZSVvoEwUUpvUXg6WjhlE
AwHg19CZ/Lqdq0fuJsKWbvnQEKAEiNsesYkKPy1IoROC9L42mH+pRxL+1v17y058tiiIJ0tibTNb
+zPUSHXXXn/EbtP+qIHFomHp7D2r3OlTR+NCxsmE7PUJBaMZjJMdnRvbfC6VKv3Ucg9WHBlBLjkh
yaoiL8G4Se4stAuT9UjqYK7x8REaB0nb+/THByrnkB1jIyNU2a7N4H0Ce278Qheev1qcrvn9zJdV
ssnSSfqyxhZk5paMeh27ZEZZxqhPhQ40p1DElftOx2dV+a3OiTCbhY7EEolxvRhhp3KGt4HpG36V
kgVS8H2vaapSdMbMjFCt7Ipz01btixxleWF+8LVsCQ6dpXnzyNBOES3Ok+b4Vs793TQZTY5XRBgu
yjRD2phk2oh2f+rVzSbvPGyieS1DCwX0A0mD8bjWlCIJf9Jd38swifFCSb04OcN0t3kFTSYfrLXZ
kzE+aELUYWtlKGCE9kByjOHQmviiLNUjc+6sA3Dkyo3Xz7WfMtHsF8p7qgqquZ2LTNhEUk/B9Cxc
nHlaot8GQT7Xq+xmm1t0FlcrPtTWyr/XDLViNc/VsxhzpKDNbPhTtBg7yn0CCfh6GmaR76qMJjr4
FQhj7J7Qse3u9pJkJSLnCCSCeElghTLo/NB6pDwT1e9i0WSPZWGf4lbHG24sh1gvQnR+1qFOs3cL
WcjUt/GeNCAZragpiiMaOjJ8zJm8USudvgwQZicS5ooMZfquNUl+qsz8D8Sr5GkujM+ZJnIfN7YW
ehMdpujYup2tUIx747ZpV+MA1M/eGDW7k4ielD7NoaBPe99ZI2i0zBz+gcn60fOEjFRVLkFbUhgs
zOYtp4CMJk+6V7oSScKtSXEuqly7FxzxpKH+LFBAbplINQJDUmFkcnP9YWVKSQTTXWG3NdoyqcS2
IP2iSPJs4ja1QzuZPyI2qmFO6rOlFWQ64i/OUR9R12f+oNOGIq3pVUq9JVle4Ixd7k4WOOU3K6Xg
3FvLlztzaDYrmwNAZv0zjRJ7PUKhm6uvFK7dpN7ys9ph1NFYMs4zXho3+3JKkd3LsdS8jIEOHbn0
3FNv8pn5eaZs9FNoiqBinl2SjFkfOMt6SYzKPTSL86pZzsyGTxshPTiUIoSJyTo3nJ1lUsVY5J7s
BzKf2fqTjdjEUqVxfPjNK+OsKu+vO9CqYhsIVzpW6U0ZV+olGygq6Xq693Qt1BXePtGT9daOkCge
DI9fvTPw8y21aVyXJHosjfE7y55xgd1yjeCo9ayANNtJiOxqmf0YLJn2YMSNti/7hQYas/x2VBEs
TXwB7xJ9NGP9njNZvaSKQHGi3N4KJ0C5HP0ds2Gb4mZ7UdKgHrk8KdclreU6R12pa2KsdYijxNec
/A8H4cBtkl/RZ/rGc0jbQPIJJ0X6zc1REEcTuktTEmyZ3o6ecCJ0u75ls8y2dKcsR728u73TOAq7
zP2YreYjU6h3UzPHPywyq9wIaz4zNso1jt7WnuiS6RwjLje9IS+SQ0k5zNPNsNObLYtXN3YPSWal
gdaUh5WEFMeQkbPW+O1lDfneMvHCWsuuskD3Zjjqte6TY6/ygAmPL5PgL2+1btN31d8OrvAYF0iJ
4/kux62SW9QbfmFkb7HT7sy4oYuwf/REfer06uak0351vYBsyd5M+yvzz/apE91dyAahf6OP1cCB
rgjiKj1aJY16iJ6A0s40/ClSGFVdvyZuvzMrK3pUxVSGNSaitbOO/ZD/y0bjmtftiSMOxmYXY1im
IXEVFU99kZD/dwV9Mdn8rc85UQPp7DAya/nHzOkcGpMk9SN6GjZ0IBU+89gOx2sDaFIxGVulzQwY
x8705A2xeRgnndy43tPuqLclTUOjg0mtNayzPfT6tbPYtwyegMiPJYAZFCS9lAn+Y7X05dahh3Sl
oNPqdX1ieoNHIrHohRGLZ4VuWh30JLopmmxuU4EiWNIg4jEuuCkm6loNW8w6yidUYm/QRhiloVd3
73IC0SqLrZzjnM3qaa3tWbWWT0sV16gM3HZ6gsLPqSJyqMlwoH6J5kGZls/4rPYw4CI1u2qisocW
0Blke65K1z0XWdv5ST49gobcoVThR3ZzFYicqUlSOO5x6Kp8N3Xzf+ydyZLcRpZFf6Wt9pABjnnR
mwAQc87JnDawJJnE5JgcM76+T1CqLpGlFq33tZWUigykw93fe/eee+pNdZ0Z9hNH20mvyHYTirtS
JnVwk7Xh7Im8ZxFMVnnXm5N5246lTSww2lGviM95YkTtkO0pThhN0hmCQbFLW0V8bPOZ5jSzhpws
aL32Amv1tEt4+qF3p7PWK7pAyZW+moe6l0+cROjV5hCg/6dGTih8h4muDTzqhHza2Ptqea1dkaPa
iyFCKmN/TJZJ6h6xUWemk/5Vwjj0mGatifWOO2EYj7b11TG5x2Vt+a3wOS5RnpRhWWXc3F2SgQ1u
x8FE9GeILtcPOXS8awIEnXPp1eXvPpz/WBP+YSPf/xtrwnvz8V9PH+rrxw9mBH7mdzOCJsRv+Kpc
wEQuNBUPJMY/3QiasH8z6SiA7CJrCTMoP/RPN4L72wVFAmHZtgyUwz4WgT/cCHgYmD5esMvQBbDi
wWX9yTz3t2a6i9fgX14Em58nCcIHOQWtw70gt3809CRQkibbIlZ1xkd3KIC8kxSOIOrVbpgDjsVq
vtH6Tdg4lSlIYOF2m/kFyXdoc8t3OBvHNB5Q/2rwWMI5v9RCpdTljdP01rvl1eI0ePCiN142Me6I
V5AyG1Qz3kvMMXmTDwWVRbHU5TOqx+GsIYiea4rHdhSGuVeGrz0Pbc1egtl6lw6W/ZlBvPZulYvJ
WMyYIliwa2A76OOkHJcD3u0pLByRffrTH/X29wfyZ9OhuDyHH54TVAwIZ6blW99DIC7GqD/Zvuol
l21Rmd/ABAvU9zRHO9nO8NYGRRByIpmsVEaJZNSuCKRMneGLvfiUlxK+R71BCjk/aFlu6JscHdST
7hTlAg5lVog+iFqVdSNpe+qjvumVYuJnDEMWVdxqf+F7/svvgT3MAqVG7wyKwo/fwxy7hGqu/kZ/
Jb0v4/gjNYtlJxvOeyRZnPNJ/VU1s8V2nJi7ZEyde79ElQoEUUPD1eRB3CfGZ9LdxmNs9/RbS/08
5pM4eEmqTkU1Wrdmlebci+vsF2zRH71+rFWAoth3aAvw2jAy+cnlrGgOmxQg3yoshudK96wznQWq
rX4UZ6Mwf8Xk/Mmjfvk8YDnGhUR/+au6PzP110kiVhDuB5PtF41sv1SuRmQ3eb9n1ilPwLx17p/4
a+i/s/bncvv3i+671f/HRefjJdCZeOIeh3Hz0x+rzAlcphb6yFapE9Ce2zSBcQ+1X+u4Et9WGbd6
EHfjAS2dnUXtqC+fS4sOQ7Bm9vI+GS26ixJN+FnOxNhWrq5thlW2byNNi2illEpDKlHsBmupoRn0
hFNFteFqT3WmRaNDqjnUxj7tN4ky71eEcGSJSZU8V1WV3Guxh+ZikF7zC+/3d7f6D18bojDsDdsm
Qgjwtv7T17bwWCRp2n8xRzW2m1o4y3HBHPKi5pZ50qpnwA3NTMfmN5NfacUzjRTMgd21RED5kKI+
TGmpdTwy0icX7ECojTYKOMSzo+n9depY67qdbe+OSbP9NKfzdM0/UgzYaV6xDdVoElN1ZdAvfZw9
786lR334+z/tvy1liidWMHhtH2qi9TPyiZejTkZlf25a1GX4CddIFlrKPY60ziaPrV8497+Hlv34
SA06duL3mCmW80+WszbXXQEf7zMxlPOLHSd2tBRYMyrZkw03lL54Nwvf3Y+UxmkfNwRuxd29IC+Y
MnVkPxJuMp5rBN5cdym491yZi4Qi0NJ2TD1dKnuvNQNggP0QDAXl+bqI7i7z2vGRvC+hbdo+mR6N
uQlru/DudU2Qg0lQChxuzRwJFEYkjNJ0+MaLb9zYzmgGWq4wgP79Y7/sED89BhCZ8K/wqaPJ/hnu
UlqZNc8EppPCN4ZFovRw4WFtZibyp2azbDoOll98JMf7v3+ko3OKw8jUkeH8uOGmWeb2djN/0aXy
Dn7RX6Z3bkIKJzeyv/9yP/Ha2K94XdgfuTFcTPiA6X78KE5pmkAKLKY/vjiqZqba9J18Nao4yFe/
Zp6XTOu+wJPIfNhz5Vum8uJqsSjKfvGrfOfV/vigv681iCngv6AF/fSrFD76w1T4n2tUDa/0p8p+
M/iWuhU56UVIL9GSBynxZ5/yeEIMqlmJ9pJW3fQicocupJzam9kcahka+rCyQOfqw/Zi29tIRK9o
nsZ42NMtU4QQK1WdRJyZDSqqNGdkhB6QjyzdX+EvrH9/aUFrfHeC+nisWbY/Pl89Wz0SvZ13WQiQ
WI6cna86OCm8NMK/QYDdE3TlVVxw4PUTa86L8zErz990GQCS0E0EjnplFIhtsmK6XlGYR1CFMy+0
K6N6n7i2f1scBgkor4hNB6knHnDNdNdFsjDPYzb41NaxuGEbHsUmN/YF2cN3DJRqbeMycLr4pD0e
gN5jXNyQBF/txTIsr4UcFDCEBTVb09s41RCEWk09nA3pXgQXqDP9jW/jX8LIhW/DKGW/bgYsc2i5
aq39xQvxnZ/+49ogZsOFC8dTgFWl/3SVIre5m7qE6B2R6q8WCAf046mFj1pPyzVB6bwoNzSIaUf8
4czM9ui1UJVK1KEqgRHjCZ2ZF6M2WcpnV/T2fYtw674raIMHTWNilJwTZzj5c0KFqfVdfff9RftP
rfOPC679/651wjz7XA999udK5/ITv1c60EGwOuOqtiy81dDP+Lv+wQ0xfnNd4wLNgwHyHSnyr0JH
/AZXCYQfY1hB2ssFuvjPQkf/zQfrCAPGg+J52dn+X4XOD9swOSigSYgnBVwAJQKT90+cQL/WkoF5
p0A9PiV77E59mLulv/vT8/iLMuGydP+1tP/4FPCAnOic6t7POzC8idWfcDrQO7OWc0L7H0aIEr94
g7gq/PQ5Ft+HnYidnl3I8C6wlT9XI3JMM1NMzoLcuLfEBu/2YoT49jwEboPXMU91rZAED4XKxRJu
kDSII0LfGvvbxnc6Y9OPQ/VYLRP925ISs75iciLMY1vo1siMS830zxkxThFGxAwZcx8Tr8wYbKZv
YYvhYOVGnO3Xdb4AnFYL5Q3tiWXAf8MghF9lJGsm1IeYMQve4pZZX2MSea3lNF4uY6w7die72uvD
CG4Wt6NjRNgczC+gUjpvb809gfWxqS6dMcDLKPaK/CZmFAwLl9PqNLmmfQ8S1Mtu9HrWnxZMbMXG
I7f60zhi142SuaqvLRzWctsnLeYu1A4ziYd9jK55Gi4tf4RPjE2VfzkNC5opXpivOq01/oHeAOpO
DavdZDPbGIG2afxUTf2IbExwCu2awoOPmEk/zndD6SiJlT2rxpNmZ8iXezADVVBVS3JQZNL358ku
Larh2sYe7KCOqp4qZTUnlUMP3uOlXG7jTKeCNBSJ6BvpL5j2XLHg11JJ1b7DjvHfu8afP1Wear6N
JRYQ/g3UmQTl4FumD/YXxN7mN9IF7OpVc+MVEYecRyMyKl2QwACG82LvQoe4N1ZjmqIeYlS+b4Sm
GD86PfJW/D8j6ozW69qTTgy9tym5rhGIZTiDeOuVZlVhLWaBQ1n0VhJZBkXFTvdbREVUurTi12Tw
cVTpVEIH5cRjtuUGrLsgOPIeBk+RGNOLB6zTQDVVVA2EKlrfzELH32vc/2zP/yBf6U/7Ufjev/8X
ZAwU+Nfv5cd//+P2Xb0nw/vy5/35+4/80Yqyrd/YffEYsP0ZAMMMLji/79CaQ5eKWzEDzkvIhQ86
+X+3aM3wf6N2sC4b+x//8n/3aA3WBgkclxQ1ctTISQDW9P/oRv14V3bA3VmW8EngYmO7IMb8H7e1
pUB7PDlJEZmJfKgMGsuOWZpBEye/Qln+9SfR89I5l6D9/nQ/tcbCMTQinCJmuMs1gjn7diIjKKpn
SD5/+hv8xZnwVx9lghZBZEHTgs7Fj19KWNbAG8OXwgR+m8qO0aXBlUXFv2C3/ng7/f3hXUIbOQ8M
yDb2T9cq8CUtUUl+Hl20DDLoZmgNFaC7U+P1l5c/KZ7//otdntG/Drs/PtAmvYlEHnqH3k/tmDEn
6sDKsyKyKyVv/Np7y6dcXWmeaW2L1NdAgKLO/fvPNCjXfv5Y8Ck6fzPvgnkXxAz/+DzjEnUIJLqU
Hchyb7VxkR8V/e0oK3AkIOH1HkaEjtcL7Y3I7LtmnxmePM7N6F6TFWuHtjJlaIMJf/aNrNvmwJ6P
o6s7t2uKVsIqYZyky6AOvq5hE0gc9yEfGfQx7842Xddx71zR+eLnr5v+1IzSOzoYy1+lsMvIFakv
A+xn8NpV0eBBH1VcbhY5Gy/xeqEdwHV+xaZR7lJTo3vGTVi7IbzY+xLrsfVm8adj618Z8peqmJNN
P/TLGSFW/+7W8mtajDlaKPd67Nz8lAl/DNqmuKgFzT7nebiUspltMB0y55OncF94hnQ2RZ9hgrJS
79p22ykyyrHfOs6A7IXB7vxUuTbM2EVlN8XkCQSTTnawlN/vbb18x/Qt9nE7VQk92S6hc1kb73jX
jIcG0BrOwrkAgkyc3RfkWRjF9MmTW1QN+GgsGkQIPUcEzc5gM7zLGh4wA7jhxkbFjFGpneXnHsAb
PUWnPYMIQ1DcDTpmsFJTLwhrinsEOdOjmzZ4Y5Ycw7y2Oh0XEfGZli+j60yvKBgS9DqETWtn3BIe
3Eidg3PyBlysi7bh7DYeNbMZNKg1sZ3RLyzzs1MrRsmljHGUeDqu9zYJY+V3eCYAqOR0ubCdtBeB
Xs9dAcV6sR9KHXlUXkqJcH2xtwX2Ogf3xBwjQxHjkUtP/4Aou3UQNFQYz7u0dI99bqevCRyzy9D6
wpAbpROsaYHFeNXNIxL16l0kHbrtus/FlzGm9bspym7YT7HHPQBXpbORQnl7I7sooNpOLdEwJEZo
oULb6XV2k3UQY4J2Hb72bAFH6AVDu9EdhOMo8pRx3+u9+hh0gh7yOHEOjs7DxU1sbrG6tmmgF1M6
bip8SkEjchliSG1fUIMmB2fMTRTLI5Qs/yLMhvS1hhK952YsszU0kSzvgY3YT/001reiYQ6QJrTG
47qJn71+zQODev4F1al+9Mq0eLL1cfU2bSvfFs1zo7Z2m12+eh/QCiry3DP3xQDqGtpOvzxmfpnc
V6PtnJGz+p/isiAvIHHwEyd6cvT7tLrSefvmYIkN/RPaEP1mMJv4mhE8qpB+reaHNLb1sKinGBVt
kt7MNqbCdXGLk5/NxZ1md92LZzZuf2f1DfYYjV+j+6KlVpNGYiFDbd9Dlam3E1Eyeuiu/tqPGH6o
rO9V0Zkt7XFEZHu4I3N5N+oiT8N2QNf1tfLlJOGGjAM0urX1qh2XxgxJg2/W9VWqd/G+oJOdfyqY
pAAoWKT+tRv9wd0CsUkW4GKGDvrUQ012xZHC816TmRS8GJP329pqFC+zWN3LHb0cegRZhTUdnaxx
O4gP3q3el3s3pyWFp89Keu64jTWhKF60fA/hey7fPXcZHhHoEXhq+2vhRrYlrCtUeKjp4AvBNkHY
HtfHyl/G56qkKNgZjjm/lyOKICQ2iLmCVnTzl0EHHrIbqs58mobYd48FNuBvZdMtD8ZSpuZjXsS9
HVSlow3YVMSaHpSmFVZYkmo0n1I0/z02NFPeqwTdE8jXT1lcqJ3eWMXGob1If7vH0a38cElAkihC
F8KhV/F2pGIJlO82YYuTCZDTto0HFly1xE/miHA3KPP8m5UuazA2qQTk7zcyYDnN/IeNB2IBzdou
sc2jImYQwo2vn7TBYb/geRy0UfvIoWOcW7KJb/smY8IrBzsPalvsCQZYNiz+h4LlVfd6MCVGsdf5
vJ0xA+DpU/+xG7ob5Th7SBoeOEDN07dl2+3AG+HDnNvQq5CsoOc1boS1PA2XZ7SmO06gyGvVCcPa
yUm1Q9m4gEYkiKr2xa7bjBCy5YvdGu8mjfG8t3aGGs+G03zy9HT8xDm0axdnrzuJPDiKKz8iQZQj
E76d7y6VJBlAX9a7VdjaZnRW8BO8Nnh0krBx13eZqXNdFFeckrveV9+6mrxk07pBUxmWsnmoW3mH
DKTawO3bTY65y7D5vg3sDXhb4g4VPsbfkQoPt5l1PVbxN9o6j5nqb1yDReJXd8BjrxtXqKhO/Wel
oRj1AZFsFsoyqLXdndewjsZ171IyprLdxQvwIcwiX2ZUc8CdN4n/gRUFqYvth0jvnuqmQeFhj2yZ
MscOl6EGjGlEt9UZrMJr5rh7RCsQZObArNl3CyOSF9FX378rJNvWapzTYrkpLRgV4E4wERrcN5uV
/6LddmqK3Ny9oV9VbhhTXJNaxblvDlc2o8IHy1WR7Xu7dpwfy2SivWqr+qr14j0zF9aRKPf2YGwX
Egs3rlxeMXo3AXLT4zT1kZV5ciMgGrJZotybRr8Op1pDugDxIcRy7GyWanICYwIEXXvtxnWhpghf
kRgrccW5Ylfj0scFpG61NG+fDWAVcFQsdTNkeL1RV1yKcbMGP4nNR7QW5rAB6Uo2ogRomem4hXzM
bK6GegF2RWnJrpDVFgzQQV+9E0yyd1kXXytTh1BDvbe46bKByHrMnYQ3CgN/hmfKL70TkWXmDSi4
KvAmzd/zAXz5vIoQaYagGfSt22tqq83e8xIvH3QeuaDYmMgHpjxspwiR1m66SPAM9064eXOd6XkZ
SlnPGx18EOJ2Gnq+NtwxqvIPfm2/dBpurKlbTr4LgsiR+gH6gg4JvO/vRzXgFsEwuy21GNiDQHKn
zelVi+T1iKaQUrvaL3o8BJYS61XB1Lv1tHqfTetBJR2CfVd7Mznr98aAcAhrwtW4OnfVjNFHiWSG
FZvnrwVi2FRr8ED53UtKhQT0SDIN7MRuiaf7quyKsB+yl55uyxYU0svi8IkTHxCg2b/rxuypNqb7
0rNOPs3QjQ+ZgsUd75pJiGtGcFeT66OXc3o0yH36MC/6tWGOB7Ns7nxzOQ5Zdx4NNc+bykFU4qfV
tGNOfmWsjJIYuL/JNjk5ltrXiKtqhCXbZRBnCxpGsxjfCsROrtnet7Q1pHTuTdu8Tgp1dmV6W/jD
uB1XNCjLqm8kENMAC9MXB1/JsmiRVXgHv1f7bsp3a2udUX/zsnjLFkvVVZ0m15Jc3K3nZdf1aHyG
oRmumB/HnglctmCUMzTvjcbKfbIYJbpA9yYvZOR65lYUxo3C/R3obokqfNXOjl499iusAHI3NyQ7
hvCoMLdI2t2XK8sRfskF2zTtEg/uxTLPCz35ithYIGDBwnPhXFrP7WycVzR8KONoJw2IxzZZZpv3
bttjD0Ph5GGr2veF1gffm/U0kEEyNjhf/UZ80jqoJLXXRLpa3U2pIzHwJ0sEJFl91T3+iEWTbXzt
QmYptC+NtPSLEcw55iazYWyxn2RtPVQpzmc3o70ipqrcdBCTsPuZKruzVYt6gXbRJhHA7Iqa9v3g
gZtK6jioxuYKboV2xA4frbzaLBX/pZPV26yq0O3y9WGdgQY0ptLRInM4df3aQsnxjS0woWe7H5nj
1dPrUhpgTjhvXMfg2TbImzTRGXtovnXYz13+VYzuZ4ERiyH/aVH1e1x5SzQL/MtQdC2HxyuR0m0b
h+FF6xjrNk+dZKu8xsaiMj7Qwko2SeMc+P58Fae6zrPmQ87dydNjAMlYnQK9NbMg62LcREmRnmbf
4v6WgzqyS5QFPVjWUzx2kC76WTuskjE3Ng1GGPT0qh06cALGK8S33FnB4BstklqzXj7KdWiwt4/w
ZggcY8tsKly7bbvr4wHdmxiwuxudPj+tcpmPHW65L4mfFI/kFl13XX7RNajyYR0Qca4Njp4pjcW5
LHoKEb13hie9co2gKLkfY+GZPldKeEkgytSISrP2HjKhcwMArBJc3kVWHZnlAT2W+gMiznrWmsx+
GhPb/+Ym5I/0k6nNG6fMoQ1laNm8FBt15GE2C5JRpvcpA/j3QpfzXlnmFZmw6XbSPbAki8g+8gFv
TWj6nfOmOT5OWEuzOR64Vgd9EhcXOCQsHcz4Ag6BvhyywWhrpOLC261VRdGUGKU4p7Bkjr1uZIGF
2RyLbr/eYowGqTHZ87VCCfcA4My+gW5TXqnCf8W9Bj+0162PmEA8bGNZT3kDVwwLHmsU10N9VuyC
O6uvi3OjCudBLVUe6eZgX/cXe3ktLpETrWrDRoNlhftsvKkyy3laxg4ZIip9iqil6a6caYTOlRkd
zm+vi+8aP4GWZdRaYMYZr9PYDtAjUnEiXdG4ozlAFpSPfOWKaIYMyEbB9Te+gAMDqBLFlhXrfrEM
rY4aDtDnmVX4zXUHFV3UKp9n35RntENNMDhLc0pLldEMtnPuFj6BOynregIwZvPuH4tpSnYiGd19
SxLIlR33MpKZ/jF0rbtNAGaFFryRx3yezZvWN9qHaRUaSNWJ61lJSLUNW6gYva+jMuIoYSOBnubz
h56FClMdEf/JTtbhXtnlpavhwrGCmSTaKpwvf6ljxnAUHs0mSbk1iVups26Xs14ygfG+Vd1ycVYR
Bq3Zt24qlmW40q02MyBfOWuRh27Z6zoy2MXxJrSKwFtVAEPZAe8hXVnT8dKMq07ZsXXrEOD43DMC
R5Iw5yYDeqtO7ksmGYZtsbmWU3fQ02QkBjGrix0QD++5WmyTYitLAiuemCa6DuBCfnsuoikisViJ
rWHI9tygb4+czMM4OI864th2iGxPLhEq1fjSQ7e3KOKm/TjoXE+w4ivkCgH/j7CemmpblJCQUJvB
uPLMPrwwCs7kM3kba4hvW3AhG2NGkE7VNuPw1OIVmawAM+ny5yoacoJdkB2F5TXQPOIHOJAAo5IJ
fMGSOZuxb6O8n5Ir9Davlrd+OBnEJYhoOOlMQD6jlprHtIl3WNHusSgcC2Hqx6QhTtNHxnGek6XH
C2jYW/yRaTQ2w3Dsi0xdNbTZdwP87xNgIYkTu0XFs5gm4jfny8z7jJ/AFmhwICLW0hkiMs6WCGD6
Yyy4BBMxtx0yzOtsj+icmtlPA7ePnVOPij2wbW28UhChsBlUaE5rG950GQvOynXWrocyAqlmbGfG
w2BVQdPYNoQ4lbLyGMoHJSKr7WK0vFgkWpUQO5w727JOyl6cCPP3md/HDhCxYb1kHbWXEMI6bDz9
sGa1e+ZVnjkwIWxrBS5aUaTWjWqa6zmrYVw4+Fsw5/rH1p8MIDz9kj93dYnQo2uS6TDgT2xqLJGO
7IuIMTFuOq+od/PSWhFiRDtIdLMMs6l7z5a12l6M90Gdedo2jaHCpszhb9p6uM+JHUJ+nTyNup4w
A5+KSLXL29yj42n0MY5KUft73nfcq7OzRKL1Oa1HfVuXtCHGyjBflrJqt/GYgq6iT7ABQndNq3O5
bunUhlSVZUiJMZxsYv4CsyswUEnbXrYC0mTNjQP4AAsz0QvoYW1M6y7R4hOF2rsuim9Mtk+px9Y8
Ycq8zucF47Qf33i2pJxQYnw1fS0/+EtKRGzN+MawRAxy0BiqT/bILijL5K4BuXX2tIpNbTX97Uga
2B51n/5qsDEfgBqqsIfQccUWnwc205s9ZYyMOAgGiKguDJmcGDQm6vZB7+whwrk2v+CtA6jpeAuk
KadEzT8tFDp59VmL4+mOuT0+3RxFwCsCb/yonhEfYr581DUzWC7GPxPcAP7hgDsOEM7ibnXV6/d+
Y6PjXrCJg+LS9E9eS1Cr0EwnyspqeKiAQoBdTpuoVm77nBDnFADGaa/yqfIPGoLQHOZhTmMzh7Cz
EbmP4r8pvfia7Doj6Nr2aRmK9bDEsABG02V1mvj+hYDpkkwSZ43BOVxrrLeyfVot89pIGv0mqTs8
Ra7PrcxtK0AQiYmwD9Gp7z6JXJNhtopkB5hTO5o+YJJVkyVNiPpT0dBmX0OjjuvUDeK8trgsahpO
Ihwyyww7x7DXF5ZDvkcFYkUYbrGt4J/FxDlyBU15PTb2yEqxuCh3xltp1fXe7A2azlBdMarVt848
dpvUK70tE07Y/QbgXN9rnNuxleU1885r1VSQd1Z30UMf9shBgzLbS+OTAVOQ1mdKIV/b3P+W1gaY
q9glWBIeJr+NORaB2TtPrWZ2m8rCyFViUaVKBHJ78IcqsubmFcD+Po9N4GDeWzmPn7lK2Vxxc6Jv
Jw8mtzV/tZoVD53VlRFwJcqOrvucJlPYF81yaDONIq/V+wOzS/uWdw7LaV0QDcARj+fLwBaQyWWf
EmsdOY1ZbBM8P/otCpriyPgZB8jybLbLu5a3AxXbtDxU8M7vrYkGB5qxZEF4XDqR6LHgDiXXTMa2
jCYnEBdWNp0GMUxbJsn+c9wt87NtNtRRpqdd1QOXZ5lZG7eZ0S96ThZIa35wRu+JbLFTbRRyK8si
BH/NCacSByANnBVnaUMRT7tmnI+um+65NIQ0dM8LAbZv7cI5WqR6SD21H93hYVJZ1M9eWBbrvdNI
aFL05OycVkim11cQvwR33yo07bzHSJlld5PC8i/yUPFDtc1azIf2MIF0dWf72s38F1/h+5zsoLHE
bk3yY9JasMjLx9nSva3MLkzGYT9c3Md+dtdpw+OYNp+Yyweq9vb0VLcYUqKBdohfjseky0KZOtsp
Nj56BgTdd5Rvd1tpq/0mQBapyQilwWELdy8UrRbViYq6elmf0Ubs1xEaXWoH6KojODsIrLWTanl7
K/9kQg8t43EK6DpsZ20OWBm3QD6AqJZPTbnikVavSzJtOrox06W0WZNjUqVBaWPWM/StpS3961g6
W1WIBwe6TaMERlGUVMfFhyXfDBBaRCQtJKc5MDVMlEsBFTZPMc3S+XcE55vrBhPtd2BZX0uzaa/n
0u/2kyBUZVmPk5ial8k0j3jWduk4HayUUz2L50OSmGFaI7OyCq4I1XhmIr+jMGWtxua56qcDDYNg
Trtg5Dctkvq1yVWY5Mi3ALwQYH7LNPTF1dgGvYRDW8dRYVf3VUcDydd7WisVm3fcb93aYCqAiaYc
gtx1zrPbQZ1A+TbIW9NszCCBlSZT5kYXlIdfVGceJYEx8WPfK24ZX8wJlE2WbeeswDdvnVoE8yGS
sEcnlreLl9JdxoWf032m2PEFEC6SqhMcsIHKyodYb6/kQveLE93sRbi25RjOjo7ZdzLvEvzMweq/
LSVYLl6+y+if/qi2n0Ue4eQn/M6Zz4XqrjqvYb/wrrShOcmuDaV9yVdBJRtT9g+8Y/7M4G/TTAPA
/7q8a2RyNkfIOt1wu+CXYoTQHwXEihTb+T2NdYSWjQzreOgjx3auhgGOh6ZdGpiqxUk1zndmIWhr
Ayqy1j6/5cC/k05/pbhSQoKhgQBed+DbF+PMZd/vT2OVogJrsEi546mRXZQONGLldIn18reNZZxm
gDhBNyHMoO0E4aA8W2YpL5LI+9EGZyTjENjlKRv0MajMbooGU0Hn9NlNYw1EGWzPYdtn+j7D8MBc
xQQSF0dObmHdjMGoFcNrbQ1PymLr1OS8hkXnnixBCGMi1Vd9Gjhdhm+IjQ+gAQ4YekKgma9j6t4x
Mfok7Apt4zK8SXM8rYXnH5hFPFrsWg2zQWacV72ffl7G5Zjiootz53bx833ixWyXDHuMzE9DouW3
rqHuJ5umgpgQ4RrZfGot42AX5S727U/eqt3gBgEeQWzOBi7Kw5CRXBKr/mJhuJrG8iOvwWW3YtfM
2o3vpO+gvLSAvsshtij8LqVczVeftBrkHMgUvTjZMj3F/gy2rb0fiHQJQEEdq6a75vx7g+kGzczw
PgGjm3elIDdAuh4E0HEMgE/euApYkgCTE2vrMxPszVTOp9IfbmRardQVsX72EHw/YHAzsHjn8/VK
etoBSEPCTWMUw8OaAcPML3g0UJFRoWsXKBuV1iG1YuPgkh+2MUj1PU8GYEYJf74B9733Ot4L3g95
6JbWBSpoedeSPWTft65BdjhzQT1J6dDj81/Q4vT+QULCDzCa0vDxFP72ievsCwxBiG/K9dcTFlLj
Sth2HxSobttt3WopPlB1uQJ5zpZBMkPkVhb7opfpA8b4/HNhivxWLsjGNvi3WsBhsR4OWQZvCvHP
remmOl8m85N9GRf6xzj6dGI0CERsRDFczSRem22rp59lOsdqH6MzRSCVJ8OrNrULJ+RUT7dGC4gx
mH0PR0kvCrHn//0ZUgkgmLJSdy3Tw/3F+QoS2l9RyNveTVMC99V8XIABfSMV+VlCqudo6VGq5HxL
69B8jbVUf5voJO/rScLstonD3TqtjtaYMZyMssRvmfJgKozxVt6jLNMiIkGKKAbAGIKOHKOqS7J3
vwUzm3brEDpzD2ewbkzu4wu7T97PJ3uYzS3jBMHFLvbvUcpLZswddSMoeXhqvSbM/2HuvHYrR9It
/SqNuW4W6IIGODMXm9tpy7uUMm8IpRFN0AS9efr5qKo+LW3lkaZmMMABGg0UUpkhksFgxP+v9a2t
QZWEhb0fzu3eTM69STg8I+LFv2RFOMLfg1fei8F7ipGqb4VJFTTCJbjyPGBbg52N93DXQOtb5JhK
vgJEpyagAaAaBYavq31jFoAyOs5EQ7LEXcTfkHS3l1glFXxsWd11ua13KxvG2plPNPDJNHfythYU
VtUAZo1tODCTGuKwW2Lxk7RS9JzKD/bwiKYkBVThzuRilASFx5iGTohkzHaqgTbd6rO7db1KnVZl
XfACsbSRFrbGfn9RUnPfjpTdbnx9lgDWxQ5hwjWtIesGJS374KrmxxGwGevRK4pNz277YWwIJ8JK
SZ2saYleYQ/bb0SUUVBPJjCdlFDXpkWpqSce7qpKQu88LF3tYirjkjymfizVSiQAGuKyzy7NaaBl
VtjRqV2PA9+OIVy+JiguVgPxbBdJY1lBJ4z0NFyQ8OjrvlW1CWPbpi4eSSfbsXfycSILMBt6yYe9
i9r2Qgd5kzADGppN0hfy0Anp3/qt9PtV05XNz9kI9TqIujrfVi5ELqJGc45rDgicbiahkEAPeMwu
2zeO+K69m+2mbtkWpDTT6zhiobEon5yH9WgfmgVTZEuVAYmtZkSVTow8fZuPY7rvaIDWa9I2Qvb+
Zm3fGQrOyVqM1hzQMaQC0Eazf5nnnZavAKNO7BiRa40SL/hkRO2j0Rj5XvZJvAayAMa2bcV5QqOO
f1NzLlSIlZ5cFaqUYsrnlZdiz/3nXKDYUZ1BKcE3AUyyy9BNGAgRvhC7zELj0XdSJ35c7LEY92I6
W2vXGXXr5J+gDCujohW5iXoEVrQ3vAgbDB19/cKp3Kbd/VPmMm0ci0KFSjGnrOKEsUBWIO4MUjXF
X6LQ4kz8otv5/6HJ63/VbVf/+sf5k2r+se2Kn08tYOz/WIb6USpkKACX/tfb/8Tx+Ndvsmji3vzH
5kUfd939qqebX02X8Vf/TB5cfvL/9A//UtndTQqV3Y+yg1fOvxbxa72W2i0mh/9aPL2JJtUe//if
wjzL+WMxtRm6R94D0ds6Iug/dXmm/YeDNBpgAdIAy9AF4rK/LKKW8QcBTgsNicB6k5/6t3LaNP5A
42eQXYx7TCAtcf+OKO+tZ8YlTpo9GCYOjIqEO7yLfPO0qTRqm6bf4LFkjqB+yuygKlqP4PbtDARS
cvfqxvxGMfdW4fXXiD4ickbFKuAcmZVUHnsxVdIokHCTScXZ5WHymY5sUYn9W7z2rzEcXDKo5Xw2
PW9VZLAbWsIrKOardXoyd8iS1s5zeEj2yepyXP3iSsmT+1GvDrSoTz6+vCNf4cvYyNpcnpnwbNTV
PLnX6u0pMxQowKX1W/+Im8uMrIfYUacK1koUaZQDL6hbwVJ8/rvjesSBMImQp7sOB9aja066Dvq/
zrhFa5FxVO60mq9I5J061kZYAM5TdW1mYuc5nwThvlUKcsGe7SDtdy2biomDE+3tBbf0V6NpMmVQ
2mWI+wcOIr71Tdb3d+wmSX0ySHn5+GLfzVqGXDJKucUIIk37aA4l6LnzCJ5p0KjpezOO/YFKR7ui
E3fV6+59jUngpslT+YnY8zfD4nAQi2eBCpjx4n15ZRPWAQTw5eJUV3J6N+DWmt8lwRIbcFQnoHbo
3xzswdV+fHyx716YJdIOYClSBhMS5fGD5XOrVRLYa5Bp0BpgrrTZw5R5gM0+HuetxPTlOTKB8Ko7
S5y4+xLb+OrqkJU4dUMNDVFOBteT4jI4JNAap/CsP7mRb1Wzy1ACaa5wwMAIhzXxaMo40VLgq3BM
FW67SuaLEfqQPX8yyPv7tgyCWoXwU9TQ/jJvX12PmhEZGBohdtCSAJ27IQfEsd98fNN+eyU4/E0L
XTWd9KNB8jFPgbpaaVDHZbjVEKeuxhlYSarH678/Ek4yviS2iwLFOBopolNg8o4zDWIymjSam2UW
8PJ9ckG/u2s2uB7U2ibzYPnwvL5r4JbJ1FZ0SAkSu3NFfVtl6pMh8PYcLc88fkAzvLukdOMPOroU
bTA6pY88mb4BEiVDi75XWJX7vi5v52WrVwy+XE+wFtcWhZN97U8kPRSdfmPWvWEGIxv0DWKp8pNf
7DcP00Qob5PfCHALCf3bawc6b0VN5CEjFDgN0a80xK/Z9WdWwxdr+ZvPkyf48hECv1imFlH+23Fa
XRltk0C1g3b4HZXbuI3a9I6AUrHGla1tTL2E81SCacgjKLSlk2DUrbrmkAhdnlWAmfY2kJ6TyqbB
6XbWc0s5A9OcxUFE7/SfH0+85Wkc/7YmhCpsAxZMgWOPq+NGdobGfhFX3mbjTze8yALzerLuPx7m
5cP4bhxMI9irXHTnx9JvwydDQY6WDETvHGADD9uhyscLZL0piNm6WXLNKHK6dLTGwVlZY73vwNNs
EDdFu0mTpbPROZl//Fu9X/LZs4FkXXZjkByPl3y0jnRAOkI4sJgRsjRFV1BCn2S778RJC+9xX1TG
Z5HNv5mGeOZ85qDO5g+379vp4Wg55qLUALNruxsSojN28cUhLNtPiAu/eQ35prCaeFwafbij13BM
OKvr4MUo3xbU3lviRLd56YU3H9/C42HIR+IbzRLJl9PAxXy0oqSGZhoU99NAgYe8pKePxnMwm08u
5vjrdTzK8lu8Wu3B1oUW8FIuBk37OoZmH0Brd07N3qooJ9TdJxPj+CEdj7f8+avxYp2ySd9zVaI+
pwA5V1+Mz27cb4eweOdcwW7fsY/nQal3dYsILiDL1KFglnucYWFuffx4jozlrsmV2Is7yH5J2Ob7
8vZKTAnIOiVHnZ5zNJw1lubsqPaMX3vwlRdo9JonjBH6Npmr1ZiPV43B4kiM+Nx88oscrzMvv4eh
6+7yulnvLnfMJgTa3kTSD0g28kPqlRdS/STumcqW3m+Ajn8yZ15m+Osl588hLTbpHsQU/fgN8MRg
Cb2gk2a73bizVQ64rRsLsNMWrUI0XbfQcsQayBKGS0I+HUszt6NER0fzMQDlNhfV3nKvDcOp7toq
vPj40fxmAuDKwmHP8ortXz+aY2K2ORvBOV3UF0jXPRpspd/wKQzD8TN4wmdjLe/Xq/lceRDJzJTV
d8I5MunWT3IP6UyUn1zSMmff3fFXl3S05ujITGIENBJVte+dRQX6myQMBse+nPzkhvBE/K5l9+TW
0AE+vpm/WYZwSC4nZ/Zq7N2PRp4J0yQ4BYy9QK1OaKQjT9F7fbamvn+b+HqZGM84DC2X6R7dR77B
OPRh3C+6MsiDeb5HNoZbqtQDAeq1TqP7Eo+yHxYHcgF2ZFB8sjC9O4CydeeddmimAX0iHPZoJYy0
vB5nz0bzEEU/3da+yKyMBEkd8WEeXxp1e6d35rpJrJVZhycf3+R3s+ho7KMZ25a9r8umBzhv/RiI
PDQJeAOy8slK8QJQeTOLjoY5usmwlZEAU0YIqkXb4HZ7V0ueWkosK8dUByePNhItZ5V1JxaNPLQg
VA6Npt99fLHvFqzlt3A9TJgcaCxccm9fGelWjZ40POpWAhGN+0OiaRvNSG+tLNwQx/G3F0jGW9YB
j10YaXQLa+z1K+ohuZbWKEDZOBKhsruDgQrVdlsjrxr7z5yNv73JGNC5Op/aFQept8MRuI0YIOJZ
VoO/j1WCa6S/pjN9KOzq2kj9c+XgZDNm94zETJP6qGeukJd+skYfb8CW2eyCaeX/IfHgh3/7W8iE
AvDQQhed48Lu7tqGCOxgJmf5UpOVXX9BGTqo28y2SnIMsl6JT3YvxzMa2/8Cr+bpupAFOPa/Hb+N
+8kqB+5CkV9qaNIbOl6x+GRCL/P19XxeBuGRwqJixVhKGm8H6e284MixHHKSk1ySAKNvfORU7ph+
Ujj53UCQ5XBsIyNik3m0NigsQzktwpq43GqDmmmXFrK+kF1R3STEIn38fvxmMByxBk/PMDg0Hm/o
01GDepWRG2gjyqIGFrjWtimJv7SsT+7fu1WXGyh4I8BMcAtZ9o5uoO6mZOgaNA36R/+ywDVQYykD
aNetCsDfY7L1xIlDw+vjC3z3SaFI4lGHpbBLjcZ2j3a2RTNqc9tyLpHzcMYbGCEIib99PMZvFhmX
zYkAUgbMD/zP26mBZjzHmM+VQT7/KkQH7SG+8lr/xtHLxzac/m8u6dVw5tvhBsjCOGVRkaYa5qJZ
Voex724/vqTjebHUll5f0tFtGz07phAFkotdFynGQ70eCnfTh6zUfC8+uaDjwZgZwP2YhmykqTkf
T8Kk9uHTh5QZsiYu1sjn9IcRu1RQyKxch3TZPpn0x3NiGc9fSumOwFXHxvLtDYwRddTZxKvsS1Lc
aW83pGMbm4/v4O8Hwcpvclw2hb7ssl5t1rDuus2QDHUAfpA2aSVJko8R8X48ym9una8vhDpOosCt
3KPvW8czagaLW1d4l3l/Uww/Sayrsy8fj/KyuB0tfgzj24AGdNiFx581kgByqZBFQ7y1tl0qvzTJ
8JS55JvjprLS9Iot49bSs3KVQZt18cpKKKem2wX+4N2bBbdZa8Dx+2RbuNhcP/n1OAZwN1//gg5F
N0uY7OWocXNYOvru4uzy4ixHi1fTAcdVPQGAx/ul1c8dDcWM2GUNNCyhVDIkDycsb0vKWmKFwwD1
tJoBrgGNalIE/Z6XqksvCrv4ATOgyC6ARhbuQU093N9VS77HrTm740U2GNojgcbuqTXT/f2G9igk
vrW1y8sBXiYgfYVsEXZxCiDfaLxuL+uqvsL4matfhZeYlyHedHnvG4QRsCXpaG6T3YwK1Ns0rube
u7iIrgczHryzxGwG1GWDTxCunzTlrhlgKtW0awPDaIhpcOZ+/KIPZs9xZ/amS5v0yJPRsQRocjN8
Tti0P0ZZpM5N6IIXqStI65Ot2ttSPgvRzPZJI0dgmWilDNKu4xmLx1g6OBtqW5ebKUPnu5tMqlxB
Qa0AX2BhUeQhDxIWl1dvE9B3h4JO1rDpBQp16tNx/0g6I5KyJiTsnLBBbyU8NdeHvk2sK9mm28xs
49NBhOGhMmj3ZtJGxlzVzoOuybnei8nQz3SjsK8hUVnAuOdbB3vERUUA28kwxw1pALW3bboYc0Na
4BRvyKIL8XFtBqJM272GbnT43ohsyoO2Kwfsd3a7zgnevqz71rxqQVZ3mxzRP6Y7d1wbkzZ3txFk
x3uBKQf1xpwoQeceasxJ7xXzqSEVQs8KX6Et8w267i5ZkepIMF+jx1cDNO7BRmk4oz6rPJ3sdiXd
R4egmOdab60NnexzA/BW4Cr0efpUXeUjMcDMTPJds/HZc+jBlzH9YUhchRauqnynxITAd9BWc2Y7
P1U+xWngwAKQ6ZxhtB+czZIk0QT4jK2LKjflFd41/Zrn1V6OSaIb5341fxc6AAWdhxatkijjPtsF
sDHJaR036bPVL/ag1Lsql5p1iRELWVy+Gkp8VkWl2w+ymb+7VuJ8hVRPykQzQMdGTMwcl+qkLx0I
yKU7G2i5tBNTmc+LC1IEWMSqFVulDZkwqw6LlZbJ+3SMMijU5YnXo4+IO/smjH/5U+MVKz2atMdR
lJcT+m0c12SxVJN1N1t1GQzzpA4uspiAHwLIjtT8QE6evtLm0CPF1IDhqDqTcGcSFGaC3QJMl0DW
CWrYpkZ/6bCLDhpnMvZDTnkyG9hxVBuonneZBVaBYFk6keQTUVLv+1Vljcm3ouFg1AiUg2NY/bB0
otuqJFPnvmHMB45l8hL+nPVzGIEZBZYT24ew/jZn6SlFfwNjQltEaBTxxA1hfgnQ7T4XjyrcDJ0x
3JdMj+KahNQR58gAHanIkJXGjW8SjigLeTtoNINXulGZt53+bBN0u9Y9FDqxvyYW4utsmk+RxjQb
2VCtyN7S1zz69k5SRzxt0ia7b0IY7kaVOmjGaToeWpa2ChXECn/8tgNH86NJNGebVI1/AkHecCE2
gYqXxnmtbDLq8KvEQ4YjUvxyiTNvMnEo4mg7TGoztzire1gtsYeVnSBd0UYr3Zz7wDLAWntt+QU3
lVo7EApXBpkABuJEFOgNUTDASjfzMO/sON7bXrMpZswKOaoK3f8mOnML5XfdssHI5mTb2wXBxd3D
SOK6niYMlyKWzchBIkSnpAACBNPZtLbaOGO3V90+tUYU4eVq0JG99uGaDwHa7HJo971yrIdqMMZ1
UTSPrGNrhOZ6f9CniNBbhWVRn58dDxVeotQSefoFIlNPbBXLQuQgxicraVSLQcb4bujDwCYSDCDz
4mDX9nxONp6DpAbPIeCxmaJMH3XNDzixP7xIXM96BgcE1y5gqjCvLpXdhlhaUqPeOIV3a0U86UbY
MTDmWStXHjmzW6DG1Q1kj5nnjZhrRc6IfmUaGSmq05KvMRMr1k/hT69Bs59HvYNRLsr2JCieL/E4
bax9KYT9mMJQV16KbZt0c8cqxo3bWPtomqsrsr+qm0pD++X7I8troQ3EDVZjxXyKOh/NIlEn+aGe
Rvs69+lxGCjcYuRRFUB+l+8D9NuHtihRsXldmm2wcQzjIaRosvP7aBeOvN7hrHXPdq6IwyPPaYrv
CngOV2gWx52m5dpZ5GShs4N54J7ic4ixbHmzh0cxt88ze0nwTKMzz8M+s4j4SFEJ2hjJ9tB6+Wo2
jB9NNz7o/eioA81Kcnn6Ifzhu9NY4bvW590sxFWGX5dqIDrzQeJrxrG448i81kZyn0k79Ag05RS2
ymq1aUl3MROyX/spDjrVjPsEdmJLnl2IbaPuYGA77D0eUrJ07YOO0dW+aSLL+lUbKP8dNXQbzsf4
VJ1zS48R4Xe7JiTO1h0CtJ5hdZH0qLHoSgCAI/IjLk+yzK7hw1PThSaJeLOe6u6Qxej4V7qVAIYc
vPQRqvOUHRpYncbKFiBF4xwVdY3PKuOF5hUVYWXWJ7U4SSOr/oL8TRwglZJ9oxdmFSA7y/zTMRJz
UFH9XDGZdYK9G3hgOMcIy3NsZxXH8z4eovnO67uSC1RVez/Xi7EYIz0H3AZd18aP3HkfRh25xoPx
A38QEQ/lTMpaaahHVqon+miKDkVrk+M2+tN1ZGpEOpBZdpFpfUoyRqiPSdCEk3WhWVlOVkc0TjVL
jBwAukzSBAML1Q3ZVigpSWnl+biYLkphpfearNHm5ZAy9xmYjqCkSAlaTxd1sjcrt4P2g630IoX1
gb5NDdhJxOzzSRFjtDYbb2iQAhRGt+4Tv0JRL0h1Iz8tBY7SuIoEwAy+Ma6R8aw1tROhqtsRms63
xBXEqdmLqdfRDJe7t6DbkmG4yJ18uopJ/yS5xH+w0rY6Vy7yu6JcRGaxyHeukmgo8ym6NMYSMZ3L
Sq0B4IP3Sew7ATJIR/Uiv29ESie1GhQs3MpPz9uchGWMVdFjZJZsUJZ41naVV3tFqBMOZjF/tUFm
FYSDp3snsvaxpwLNiiAv4Owrr1psI2ehHNMfMNphABZswSlHj9chMQ1uX54aoq1ucIrjJ6cQuG5j
W+7zLo7PCm84aWMdIEruReQw51/rtMMdkSFVq+R1Hnp32HubSz90H+BVY4gskIMLhep+HFHz1jQ+
NFv2+WM0c1eQqvcSI0cm4BLM4UUjbRfLc39JiMitJwVhbFPH/pAYTuKcCie/sYy+R4nLu7RC8ehq
Kz+zb9LKzFYa4OiDPZX1KTbG5hEv8Q1x3ddWOD7g59sNbtZG+yxjycnaDcAWjlyqiDDzDrPVb8La
svKV1I30ykItz/p7gl+ov0rasiHHVWB9WkJB6u9DXFQPbejVN4qN72XVkF08NLO662Z1Oml9Xi9u
yJsk8fu12RI2Ilt3XZZKPoPxIPSiHh+VcgkAXMiIqyqzv8QixcCim09ul/zK83k8i00koyh6RXio
3e48SU1sqiMXURYmNRiZfLEQohJf1RFlNC7x0ETVr7ohOwX3JC6jDG+nEBK5a892vJmSi0jXz9ra
3PizwYeNY+dtReY3MFEc0StNucRCJk9OHQdOr9zn2nUoRLYqusw70FngwxTqaIobgYNOxsagvyOK
xt1kFeyKwbBw2pREHzle3OwRkpNI7HkoMjU3jVYDywBJMfPyPgZljCgekm0vzerczRywEpOsUqys
ebvzMcoFA8aAMjCRlfSnliCeDgNjuHNGh3QDg7yztKSZpE81bpRy1POdtNopClwOJT+6yMUcKAYz
sKt4+EaWsU8Ic/TdMWFEdABU2Dg3N75ffiswvm56PZrzs6omJYQ1ZGp5AWJ5UndGd14pNllx246X
fl2QeAUbutymPhlEDtYDuU6kHtHjpxex8kP47cpwtpVNJ9tOWE/dsa6JIZnD4tm0AMTUJGBjaK5S
jE4R6J1NarGq5j6MKJcI0o0pcx25CeYfWGffi4mjehsmDxL+NfnE7KhQOrOIE06utlnd2XvTjcCC
Mw2IU5GwwYgUQXOqXcAfei7Nrr5OnbaAbTT42WWS8JnctyyjcZB0A/tQg1hOhHRDVUa4eM3iaR58
vzpwag6j0342FQ6Xwpzmko29RTiMJADoxg8X+RdHzGhcd2BMMrIb21zuffwkYFsw7VXAGPhmtucy
b1067eGI59qHfAb2wfClc1NTGba2dHN7A5Gv7p9gxc7Mg1L2pF9BsISArS146T11VA84WNpq6xga
wqbLJmt6SGoKNQTiDPwCKXA5CKh0u1ULJUi2hY+90NGt8MHEwZrsdDseqp0RG1herM5VT5UTQu9K
pSyWkHk9u5+a3s02wzhN9/QOpbWr1OT/ikzZo6q2XUVeghVfuU3W3voOYv3OFGGxiWaMoGcq7YcD
P2lo34bIi/JdGtfeF+TcsBymMhut70miSJoNSRsnrDq1rEs2JO7wJe7MYoM71jfx6GuT96XXoiK8
jKGSEUynRjc5S7vGiS5Ka9LFmuWJOLclmYNPUnuGbc7Yj/VwMxTlfILdVHAtNUpdibFCFC3+rJyD
1gpdTY2jShaV/1AWfded0urKikBTxENJrDg7BONdux/nBMCuxjnKVAL2IR/vEBef9C8mux3O0fc8
DYjCcfIToF2AkgIMguqW3LVe/gCTUt/jYI/hCUwZRy6DiIWmI3NJlK093oM6FUO/U+Gd5t8mSX1I
nJKDODZplgLlQM4gLY4Pn+rji3Jh5Ni/kqi6rdOtFR4o5ZhnHM2jA1/Tfh3ZnGL1naFf4xOf12ME
foHMBAv/WzyvicGNkoEDGxyQdRjjKHcEBvXGTIh4nrAhb4vW2PTYpYuFeXuRJeGplYiN0qdTq36w
3W8T6va5NpJtaE3lRZQAH7yua9MJ92keYOSYYT8ASohFea0KAWTsigHLx8E01Jasnm9YW4ZVNBsc
tc7n8KEGb0eZ3B5Pp6YL13EqqPCmdbWNU/s7BQ/cqf1kJ9S0izPVJGcx1szzllOdAydE4y45A7g+
I6yhUI6wZWSi7/px1n9hxQC3mYAqANhqefVdxllASF68iWZ3X59Sn7NuyKWpvgxmda9OKQgCjAHR
ztdS8a/XaYBJPAdqeGZarcrI2cNdEOX6RpoG2vM0KljOIVdsVTjExjbDM32ZOMjtzaQjhwL2wqpj
sxdr302M7E6BbdNpiX5lkcXjtEoJTySadNUaxmboC1hOE4bLpE8CfWB3yB1yrcwgEtHOT2Ca4YFO
aifXaNknPgtclFRUKZ34etJzS9vadRm357nQDrFpfvNnCDdulEkIt5qSuIktLw6YkBxu3MJ5IiWP
ogtQx2FV0+srzjyZtAvSKAMUxzu3RqdPfpeeTQ0cnSqkoGOFiAlj0Er4dVgMOnIe7tppPCXaOPYw
CKqvo9RP3BpowiqxiUDDe8mMJ4cSv3zVxXcVAla1GVz7V2NbO6q5D23FKWyf523sUrKK0fwjhbiA
nGetCr7NG8l7cseeNLppfbUVmQO1CfihODFBsZGGrFuX3kS67DbT8PqtLNyAIxYzjJCUvqoATGY4
rBsXx0jU3o1OoZzvnaGTgCU9fJZEiuAmTo3AnAXWiRWEI/J3tzGxXdpJJ4i8lo2xLeP6MJT9RQ+0
mcqbf+g0oACdbm+KEr/Y1HmAkUQ79wRddpowSBApB4smTK4JeUblfG7XLbgLiqKFOFcVGDcMk+qJ
6NgU0h877YNb5Cb1BImal2ICbPi4z8bLvpCsil4ycw5zy+csi7P0uqC4fuuH9JwDo5kha5Iu/lDK
NMZn6erFJUm3ACKJm8TK7uFLwcRvdhU0/bDuZixDjX4GwYiKaBiWTcFuIWaWZXihZM8GdyupXpQr
+HnFXSyx7cxEjzyUsZUWZ01swi3xZFaZm8gx5XA5hX0EMglDIKF5Krpj+wROydfgQ+NpHu1nTGr5
sGkk58NewyPcUTA98Quz/RHaznCHbSf8mem11Ha9p+XXM/VvNqbwItdSyYrTQwOFiKUGR0xCaiLl
kmzniyn6IYdWP8VcH+3DGdx2ACymtBampGmd0BgxNpNn0L7aEpo5VoCiWHpycaNaF1gMm6bZ53u3
wk/NafTrkFg2Jy/NHhvMuAYYUqpUehchZDSAM8z8E2hCJBEFuxni1biLlaIwIIokvmIPZd9TE7+y
mrnYS3p8pxNMgssx52BkdJa25hs64HkmFfYuxRkJ2hM0eROAXfJszmd5KkA4TFTh92OmqwHkt4Th
VWlPw4AAUCNQF7ICbA+RyRUrwLT/uND/m27HiyjTQZuK9NM9ancbpj3HcUlPpWnrdUL5a2INd/y7
cLz5eKClA/S6ncA8txAMOHRudG/pe7xt3phj1cJqp/1FV6ENsKUqOBPpg4ydBw6toBxjDgYCOssn
nYzfNI1oS+FFoSulW4TwvB03xmwSaRmdqT7Ps51eR/Iin0r1Sb/+uF+5XJ1ATEjf1wXHf3wbo1Yj
qCHjNsa2E1iFASwCR9jselswkf1J28N0/fh+/ubB0c5Gl/qS5AQf+ei6WpjBkAIqzoi4sVRBWa2f
VHFSo9IJLHRGn0yUpbn29vnZYJgd16WdiIZZHE+UwbVKU3Hi8Jp05y8MA8+7SGuf/eK0HwhOnuL6
eyuzx797mVAAEA0vdgf65uKo55fwhlaSPJQgV/mOp4vbLA5E49yErfdJe/H9HWUoW2ByoG/qYz14
e0fHopJmv5wmcko3ksotehOjZiv8yVx5/yYgq0AZymT0iUsSRw3GgpK03yjUCFZF8kc2AdVT9IBm
EkoJuwclz1fsk8nyTmXs8nJb9otmRyDd8Y/eAg+yZa3BYMZHgZ12Go0drjq5bFNoZ+n3jSG/NmWz
BwYZVDp7SsnJ2mpv0pR+w8cP9N3V2w5ihcUQhgHCeafF6DWjmeTS2Rf4ByfruhxgjcKTtmq2Uhks
10/e/3fzdhlP0MfFRuKy1B3N28XCq9fwugL0sFft6byq1qj9Htrdx5f1bgFgmKX/vejblySdo9ex
cNjkO3zbA0pWQOlE5QYIl26U0O74UCSBZ/br/7cRzbfTlfBaLzcptAdO9rPOcBWA0NQtCoVau10C
fD8e7Vhft1hHF9kHklwWcTrwRzMIqRLoEg8dCyk7B8MJL6yGIGz2kUtsLOHQs78l13cbq79yvv6W
zfKuzPnfW4Pki+nx3+7J3a9ySQxojn/ojcfyv4mpkjn6gamy6p7ask6esn/sQBX8enpjsOSv/mmw
NAyiaXATofpZuPEsJv8yWIo/qBmhO/J5x+wlII25+C+D5R8vP80fcYSFQ780/Rvib+L/+T80/j3H
A5JEs42Hic/rb8UeHKWz8fugIcZUZWIjIIqT5fTt9EyAISpijzhFFxLeYpj1zo4zpaI0nifFo/AL
+CPgv6xzxfEFyHtXFdAUCqOtzzMVucM6d7BLUZwdYHaOrojdTdg78rFgO58EYtAhTHUgVH8kpa49
iYoqxamtx41azfgrm/UCBF5sErZ3pwNQdgJfH2xejSSuL0NbUlNA/NCxL+YkttHwL9L0BqdyYivL
LM46V7NA5yq77k5ePc2rPz+Zr2M3jxZAa/GmY5nyreXrjbTvaEGK7HkUitQvl3TQA7l/3aOBUeBk
zOaY/F/N2GF5giwf5mX08PHIR1uhl5F9Aok8h884T/hoCxYbnU1xh8hLWtkgAlV7wYdAnX88yBLf
8XqjQId4mXSCmYmo3sOZ+fbBT1Aa6o7AM4oXRrSUujjsJ7MU17pmoOQ8EWlDqgy0AerfWq/316lW
xGQPxFrXgeMaZqdOCBJWsiRkgL5DuWrmqCaFvUkoKacTAlMtiyg+dwDq1RayX+uu0JMAP4iHxqbh
yOJ7b/h92RE82lYL/YqzCPUF0WdwtodWkJ9jdWuXqsIt/B3756QyAMV6LHxruJGzm910NDa/1pUb
X8g4Np/rcnSStYp0GDzYFvUnS3fJnotN9AcQj6cQYDdtodU0Veq7PzfZLwXplIO+7lvVIbciO11r
E96vTZ3NenpOl9ufAR7kxCU3dV9Em8rWq68URmxa6I1X//IcwteCkYBzcyPJAahgYDQuVfAICE9Q
Tp2j7+0qa6brkNl+5UdZzJYMAgWZCco0Hk26tWEQajju0Sf05a+8M+dx3w/VeDsXLbDrHClJFTQY
O7W1gDvhryNdhfJUhqACOSJlfclpvOborkAmkqcJjm4MRfXdhqwwBaZPEsYnO7CjbQrZUsT2sqo5
ZFr5ro474+3c0eYykVnzs/Ti8iCqWrvuKc4pYGK0mYes5wCkKlLj9fLrQNoAQUrWRV5k+nqoJFF5
RhztXybz3/r2nCc/6rIpn9vjL8sb8/4lCqNbIgd+tXj8j3/yv+E3aDEC/NffoNVTXD8lb0gAy1/4
88sj9D+oJ3LQIfzRd0wCZf/zy6MT/kwuNBtb33KWksl/fnlM5w8cZRz8WBIWYfXCA/jry0NktEBr
x7nENMjwXYyB/wIa/LWcfpT+bByvP6jVOOqRI42XDAWuc7SNFxrNTdDkFcoOr9umaf5c5mnylHIq
Pcs1KCpZmrk7q+/nbeGHOeo+EHIyHe0dDZD5mxnX0VansgEPabA/WftfTrmvTlHW8suReUs4Kuo6
h/Pw2wkuVDFokIeqpcPTdUGSdv7Br7t23GRl16+iMQmfNLuC/du0PQUuFqZVpRLOB3qYnqcAor6J
ybKvoKd8dxJ/Wof2YN1StsXuL9VgfzHySQ80KsBfYTFTHYKYb7jkttiQvEdfgQeM7C5o3F7bTS7o
p2BKNA5xqeNo7grorr9O2AfeTjPFtyZMBxQ+kv5ejRAY/mRangtOunZAc6L/hfKEuBe+BzU9VGeY
ng3LjQjokflorXp/cr5NOLkog+mp/sl29ChPFyktNxJxPOJnwQCkkL69kQRx8K2M/zd757EkOZI0
6Xf572gBJ1cESVKZlbRYXiBFwYk7OJ5+P48e2a1AxmZsznlFRmRampQHAHdzMzU11UZu6VTj/mLu
TPpYtMrQaAEa7rTodih/GY1xMRTDzmpfsCy48JJHgWN9pcf72nuK5B5lu7SZEced1NRE2MPLbfjb
KRY/9Mu3vtGGwsa6rdbOXJLrm/jw68mMGKFgOocx0+Nfvwjgqjhr+fXIqGAzB73eyNPq4q8z+/+Q
aahVXMzYLeoRhhHXkIvhLSkawIXcenNl7zSHT1pFD315g0fmCyQK+Jn0087UW4fRhKMtzlaA06rj
yuUwr7EenIUx0WaNC5pkVQIyOj4pN9D4OiSzU336rqatfvPDcX0JjLh+sDF+U80rPfnZ1GV5wzwA
8v7kTfc9jEulN55oN3pmZl8yKI2fIG5YWyHH/ALtU2Rm4Zid8xU+DJquH4DYhvcXMwkUOkSqv2nG
hJUFiDFHDagYpq20RnCpfEhoa3SoBGf0ZWRvgdUPkbd39b7Yp7PFmdMbOBSGP11hMzBuHC0pdpNb
o7lkNi0sIi3fliM2e3Mhrx23fcCQFLkwUWfQzBzvFo3P8Q59fOvCbfTHbplBcmkvbDEZ6s6cHQL3
UYKmqmGaEjQoseAGa1hl5s6Aeqnej3SzB8T0TSlRvPRhAZr2H3QStr4HsfHtjbhCVkjT8QoDfVBT
vbD59dV2xwa6joaSFRspn5EGI7FjFnaba9eMC1nnkgiun1fPZ5uECMNHsYI75fj74fahy9ZGm5sC
ZVMwNL9v9NTbVHYKGlta/l7MMGXqe/3SxdJym05/3n7aw4Tq0QZCgYGwxNPqbCOm0o5/QB9pcu5t
+FyxG8QXRV3a10VfRlcFDUNovA49rtkUu76SXtgLEWxqi/a8cLyGpFkOm3wavCsdYbRt7XX7wOqe
lyGfd3aWoCqVY9tjJhgXuniDhVaJxSLCuEj7Va61DVoBeSiW5gVazdBvy1vbz5D+h1h9X1Y5Y6Wo
x9BqCuLHNtN8lDb7So295kjlShhgAYHUmRI8CLrOr1Hw8/SN+kVIShlhWljZh6kr6s9pIsAA6mYI
U8hvO7LU6V+/9P+feP2PQob+74nXDqE+eVzyq//g38TLtv7hABJXTWI5Pn9qquNfTSXUlmwQaCo7
lVYw68kJ+0/Jb/j/6JAoCcimZXAVqEL8P4mXYZKu2Qx5Kcmew5DXO/Ku9ZVGsWcoBQPbZPpDTa8d
b/rUQWI40ZBTQpzD3OMe5GLap52D2daRBMhQ/Y91uD0BpFdHK2nz2uxGBykj2lBfuwBfAQ9xzesE
ttUQet1Ybv96/Sfu0HU2+S9GiVwA48hMnjirYIKguSg9qlcEJEEWgslrriCrddc52tRnlnr1BhUc
SgUEasILfDXBOs8dPEitdogJefUCdtJsYq1Jnt9+oPWAo0JdgdJRSyIbI/U43N9/TdEY7hwnxkSq
Y+VBc195EcQuc9Tkk6khcp0Udf0bqgoZqN2jQzgZXr8vjLb62qLJtbcxYzkz6nXiDbN3ac2gRM3u
sVcbp7XgBgQq9cpQAhpwAUJtr267FltQpHLefviTa4HvQ70CrGXw8HiT4uOGix1axGGLcM5dI8b+
ufEYI0q9QjPOXHoHOOXva0C9aKoZsgjGvnzHWxWzYyrnGWobgFebWdeGDKJn18EMS9bwMJ0BXmG+
OOKayWnKbWwU8GfQjW6TwjEN4TK7qkeILGttZsOHrCvmvd1E3b9xltI0/l2f2N4n9hxT4SrTQXBB
odfHLwTbwGEx8hL/s1KDamNBSm7Mun//znZVoeiBfdEEXA9u6VXae4jGI7UoXAwgMVd+zj2XIZ63
v676sasXzg4imrn4n5K4rYJDGpRyLHNkr5US2t5d+vgqQ/rpZ41EIi5DSEmHCc2tHWm5+fT20qdO
lU8dwtQYAdpHQuj4RZp2M2ZdnNihjiRSg4+Z610GMcDmfvAiA3PI2FhCvPUcgDcf16k4kO1lhf4K
g3LuWP+mMV+//62z6zx6drx7j/B//JNivxIuyRCxsnSiBxrq07Zp/fJMPDkRkRFSYfyUxhkNQlvt
sL/CCTYSI4Q6uHqdoZWMgixMKOiQz3AWcp1lT6IW/Xz7Xas/cfWZVWauxAwo8LkGjleMBObbdUqh
GUsIOrxHvLto623fvwo1LS1dlbYCaR6vMqK87y1xgBB07uo7ZLVkONeIkf8Xq5AVm5wM4sVa5WzB
fNCYSsjuadsM95iNpjtfLOKMje6JsIebMbNpLq1NQJjVKdfMxSjgugGmM4gIzQ8x9mjWMGfTNO/9
D4SmiGdyEpAhexX0vMqA1t2VDiQjUFF/yqNtFS3npvRVibLaAgDZpC5sOIxz12FLnySUIb1jlRbT
tVIfPag+WCxH7raW5lMy03ErLP9+SIIzAfPEq1RyPnQwHapUcx3KfEcWQlkgoUOc4eTgtCXEqMHd
mLI6J4i0rtPYD4RknWaOal+qfszRyfLK3OvIuxFyyOp90buY3eNblOgxLhiVeS1avAPfvRtV1Uvp
TjbIrbAKoA5+x11XgOlYMEjDuS1xGLOgR729yqlXaBOeUQMjXNNyP34uk/GFxYQEFjrVYF3WNF32
fVfKj2PfW2cO8al9oooxUCKuYLpax0vFdjkOuI3ZjDW48VUQ++ZVSel7obpmN5mFSrypYRkoMWzf
642tn1n+1JPSRAponqJfRzpwvHwNs7NyO8wyAtylmCmzi1s3kN1toXR03n6ppzYLSlMICzLtTTK/
SjYqmMpwGgY+nRzvpqh6nNNIMs3JDFaU3SDpn59ZUP324yPo0SzkdsGRiTHp9YR+XxEhfdxW1Sye
tccSFZ35VDi7tx/r1Co+CKXKT1Tbyjp+gxMsvj6KKjtMIXBt0fo1MRWKvJu3V3n9nTz+dLACuEmI
bqwRHwCbaoljOteyFu4TWFTwk+HW7lcRLcvFmaVOPRGxi7wbvScTkY/jJ8JUSPKoVDDkhh4+panf
9FsrtRZrmxqDcxeMA6LFiY/7cFg6g9XuHP6yYPBw1LHFtYf0ZYn4U0I3qGFiplDsMH+gKtuKSsrP
TQqNcjeNwms3GX1FExi7LL8xOBpDasObaNjXgUxvZ6CmnIGLYcQNOdPEL+wWC2wRE31oQo9zO6FI
ZDrPyp4XSlrV53WI/UlZ4BeQOj8il+ECi5vxzsGA+EsNwQR4uOGn86PBgj84TBk/J5VDXt8VQYUw
Nr/6W8I4cLkzq9S5CdB55jldEV9HHq5xW/Y2/a0xaLUFaitNpk1vOZgj6kVp+2coOCc+AjQmj2QN
yhCpotoQfyUtxZR5acKgRTi0jnlb9s2Lz4jU1ZlP/fqE0Moi9NAJRfFzfVXkTVK3SKxYYQZ68yGj
q3zpN9hdibJoz+2qE0uB8rpIWATqPK42VSZSOC4OOP0yQXLLXXwL8J9z4m2JzcI52ZYTua4HSwhO
HWU4VcOaUlMVJozBgiqq8hrv54gUOhNGBQx+Jjeg/pKgMcLmBWW0MaSOunnmm/MvK2lTPAny7EFg
bnHmVb9q+qD6xJtEWRPYTakWqPD41wftGwuvPvJcBhzM4nqSBe7pqSMYArCX/KdeFf6tcNhsIb41
Hm5BbTx9xMO6ckPbp26AEe94UzhZFbVYAUn0QUy+fk5l5HWM5kcC96OaosTtrFWMxuANxi0NTd5Q
af5oBU3NvNGcPxT+5u9xNjDjTbL+9/t3IQUAFQkwrI2o0fGb8RJc/RKs3WGRO9ZNmfX4VOupcblg
D3pG5ezU8/mACjrYFBTBtYJjbmQZNVbl4LBDMav7ixui8vkg0/r37GQfvbFezlxCJwI3LBbEFdEc
4yCvg6kVITWQxQoyAc++bBvH/FzwN5lUn6b0THJ0ai0gJ8gsJBQQ91YvsqqwKMrqllTdaPorA38+
SChWg2scTP73fzNWMCGSAdBx1I6/mc+NtwwYJ4dLZ4yXXqmzOwqqt+6s2MnJh2Iv2nDkAETs1f2K
iduczbh5hgwVWVgMQy4IaapmewxA5Tkh6VNRFxch1Y2CecSDHT9W4lmBU0XEo5FBzlumoJc9RbP7
4+2Xd2IVutOqr+ED8NBzPl7FiEtjQE/BCRNhlHc5/p+XyNEgAPFfLMNzBA56ztCbVhEHMlHWaiPb
YQLauKoS07qBN6Ffvn8VMhMSE5S4DPw/jx+mcVtQMKhWodO1w8OEdcI2FoF55uCqwLPK5UxKatWa
pgwFFzxeBS5V7XSF5oRU89yJdvknMvp7I/Vu0H99p+QiuwyM88DEptyFHrY6R9nSz9FksRj3i/XV
qOFIB3oyXsjEfD+6xVIU8DrVhg3vVZUHf90KExb1bjbSX/T02L9pl8nfM3I5nCl5T7w9y6Bigq/C
eAEn6XgVp6WPmS3UM36he5e+BmMMxVD7STBUv4kRMDgDmL6mYvJiTDoAaufxfPrqHsEU1Jt5W2BN
TYWLgFfl5hfHsLtrDVD6YWmM5Rc+LsYTdCvsTRBOGC5Hft/F21vz1GPThgdOUA14Kv7jx14sd4oi
MrwQj6rlUkDop4mkmZ87FAU2c9SNZ47CqfWIHHBHOA6vibwlZyQqFp46ljo0dxiQ+2BMkk8YKuHW
HTjaw9vPdyI00hWBLqc0JWG+r4KwHCYA8QNWrLX93ke/YWsMsYtDm/v1v1gJBI12muspFvHxm0wz
W4/wciVT1hMsa1Ap3wTZUH0okF94N3yBmqDnKUV18xCHj5fCRk0zYpszLXT7vrUq7zNzU8ut60/n
OjXq869iCheXYpM6AVn2Otg7iRlkzJFhTWMOOeZy1pPv4auIPgONGuZUy+2gS/eSsTfv/ZEZmAuc
ywLph4i6OvWyw9aeBosTDsnkf+IuivD4SpYz2+PEdoTmwJUFYqJa6atTD6wR+DTSCWMeRFRfW77C
dGSq1kh+t9H4/gANhkGwBETw0XRb4RgCdTp9MImZbqxsdXBw2zhJHm/mTB93DYjKmW1y4g6lbqEP
xbUAbLHuERXLoqmKzmEWSUyPRewVF2OfnDvRp1bxFE+YSA+itr7cSLYKBsfZ91BfP0E77HdjdrY0
OLmIqdOGIUckWK4ynFKNuQmM08MahuSt22DhLZHM273/CIP8g7DyNIijrvZcRQff0ITvhDPF7IWd
uvb1JCB9Yu+s/RfbGzwEjUlir7pzjo9wgmcduRkJ/dJEGZXyFDAErTlnIGP1g9fHlywefIeOHDjr
6paW0s/Ja9kBiCGnl7F04p3fevV+sJblill4xnq15kbqI5uwds+iJCdWJ3sjPeDeIn6snjFOjTnu
9YEjXOb656Jp4+9pH5h3VWBF7y4hEOlUmvMq1CNZtfpyetbH6dw6pIuDP28QqBqekrovLiYLyZ23
N8nrkMhStOANkDgVf1c3yijMhInTBdRaG0SyQYW72sD/cL6n2uR1IeJDWx/RLtU23L97ZUXC55xx
EfJOV/FDimVx8QK1sIdzIjQgnOwprx3/EzWojwBRbaVoKXjpdplNOjlvr/36HqUgJAGjVcO0D32i
4/0aVAWcbaqLsEvNdKMKs0uUg+OrGX2zM0u9PutIKpKMWFSEWBEd6MV/5XsRKiNObYNoeVrv3efV
2F1F3fD++4XigrYT3dKDF5X6zH+tAtCKbmPBA9lzHGyc2cG5NTDOEQ9OPAtkKdqlJAVKT3Z1BPw6
mQnMpONmoXWXrkDfxuqYPH/3x2HrE0XovVO2rxspjluXltH4FuMGi76zuiFgOB5lqLa1l6u3l1IX
4nFEYeQBFhgtG08BEquIMifmWI5g5fC0nep70VeAkEnXf7ejdL5DSqrYD4lpvPsiY1Eak1xmNGsI
zsffKoq9oIgldNQ0juKXaV6QEUBE4sfbj3biWymPEOBENfNAUn68CiqHNsJWCzuCMnrfLrO9pTE0
b/+bVQjJlE/UfOtVmtrNtaxjFVll0Y7PBo2hLJYzq5w4rmo0hNJMdVfpzxw/C7MZWpJ3poUf9bAg
vYLPMQ5cyKD41ngm9J5A7YiGILAeKQ0Z9pqJONI5m2eAshCDKQGWje3STvPyvg2BEYyriRvgWzra
CO4xYr0dR7P8RakaBKGYbHlRKIqlK53xkYkSczs6s/1umFhFawjpEAKInOsZW+nWsz2RL4fW2CNQ
WXs6vyQ9F7VeZ5KswnkA8KFlyss8fuOxjKI0yDmDCLS4XzBArK5Rh0ShsdCTcsMFmZ75xCe2K6xj
RUFXLx/Q+HjBGR3luBF84gYNmFsMdJY9mkrzmabKqVVIhhSgQNWGG9XxKqbWdf2SulaYe6X1iZ/x
tY/6cyfvBBatAjHDuvS3wbDUlMLfwXhiy8xOp5oYdWPfomvgXrlL1Ty1Evk7NKPi6kuZ581GllV9
iwxR8WvJEwyn0SFpbx0vKc9EuRPHB6RBscXAnoB4VzftLH0nxyuBj0lx+WiXXnpRu6J7srvFPHOp
n1gKVjfYnQoHuHCtPqNdeLEuTfgdWdkldyUSlTfo8rZ7hMHkmYNwailgKOgoMAUpqVZLWTXu34c2
HGNO4gfSde3FnEViOwxFmp25xE8cB0fl6YCBJGXAHMdftB+1OYIMA7qBpMulWKbsY6J5zCUMrrZH
m+tck/bEPqVvCtBKzFNl4eqLBTYViG+UNqh85OzQ9UovXQSzzsS69RvknTHzR8sU8wTSIGv1VAyd
ic6TrDKjaXQpOqROdD9On7NCey+PEMVv5soUIwdtdt1cb0F3puvX5gVNb5p2EIb1bDe1UNffvo0O
NOq/73O1DFCwsjYylOTBKnFGPwlW8sAyfh6HTulc5KgVWWmxXSbs+qS3WwI8y9C4Dpku2wd29ElN
kDHKB+H93NDB67fLb+GKB5V3OFdrBMUs5mHRPRq4TlXUG8btTK75zr+oIU+/M3gqnhzvFxQFZgYz
3+sP6VZdXqawMpCyya6xE28/tCaqPW+/3fWmVKvQa6DPeuiy26uMwioKUaYc/VC07vRiOHP7RdjV
13cvwpZEjZKRLQ73+q3NSPI0faujexN4iMTnZsvsZPretAWoziAuM/gVgJKy2PF5dhsGcqaRF5Zb
vti55LUfnAp5xjPPYq/jhloHIgKWbTAuKHHUK/0rLWfgsRzpaVuhC+H5Zw2r8WUoveJlcWskJRfT
a/50TTB9ypso+G6NqGtaaZ3RFxszNKcTKGxDGBnYh+MC6c33BDxHXOpj4V0zBqJ7z3k5NzlC0Y0n
EQQrtat4qZv40kub7r43Bm9CZZV+0BU5cHVTVVlJi34arJ8z4w8L1uEzrmlDjUKqtsxWv6k4Ki3g
mG62u6lEtnArzVHcJM6IBa1wk44Brog8ryymPr5sxoFJf+4Q/7KQrfa97QP0YIahzOzNZLqps6/0
Ise7r/DnOb70I43Zh5qkFDPuoM8/FrM3fx5so+43nZI8RF/IbtEHrzJzj03YgqMJs63ySrcLFE0n
JnG+1F2PpuTMgNQmcJf0tpTCetb9zvjejKbdIhokJkSBC6MsLyZSl2jnO8jZkRDkL+hlCuz9ksk2
9jKYjOBWZBFxL0nNOrvK8gRrbklmh6itn9nN3vKnQEOyyWT0RDOaqtx2iDX524ZJ6OHChHIVf0rE
OHUb6TYMi8fBUHwoEfjOtnglM80Rib7OUAPTZLNxXTF+b/TG+GwxjMw4RRIFIlyqKni2ncltrxJE
Vn8m6AuTQAdTb24Ib/LBSYr83h4k0sBtNJVfSVvSPERnuY42s3TQdO3yxhPoVshRR/23ELemZtmf
TTTB6nBy3Pyzzl+zz7vBvWy1HGW1YPJFv0eqEMPtgWFD7mqYzegxl0tOYrBAxQ6RNx1beBwNIk2p
MN0fUVaZn4colfVl3Ff8G4g/oXktPEf8qmKZRLewq5YcQxHNeo71XJ92ZplFXzwxD9GlxyD7ozf0
/j3DvNZVNvfBVZrYEmFm7FwsqHPhCB/7ZdYi9zMQfuuG0FCRO9GsDv2aaLEyWkAoKIqNlQ0IpkFN
K6eLFmTjl45uNGPQ5Tix2X0/1QiCUvuhRrm/YsIbNJusZ5Bu48P4mDYBIkuPEiv4ZisaMs6w9YQo
r0HPYvzIDQWPUf3mOvPog/d5aOvMCBf++5/DMBXlBXKA000V+JLRmC7ILlFHKtCrNG08A5CHMwLm
XsT0q5sK78fYqbmWbNKZ3rOaLPkyATZU22h063sXso2/LfRaInxiTH5UhUXV2IzBZ02f7GhXLDfS
T8vpDhqFy2Bs6hTbMagcse9yt+t2dedCcLBF5bs3meln453TSst6dgpjQQDUn2MOg0AtlREj5ou2
hRuM6NK6uVc9QJNovyWqRXXB+ERqQsdxhuhbhrp9eZsuyThsBk3mX6Xt+zglTwJR4Uqk8xcmu0Vd
MEuJM+mLWLQFpex0qm/QdM3Hywb2ISps9LK+yWRJajYHc2WbrqsGY5M7TdKGLZbEX3vMex9jBLyn
MOBdXFVWhogqgml+et0gDr5sOyP2XEQXC3sMdZv0GbpOMZF8MWMybn0Zp35oVrLzQp2Bt+HGSfTS
uMzSvrqphWT4aOgyPh5S+i9l6epPxP/2pelKuiW+JRxUsoZGUZia5lszzG2wx2hPBDsrYXaKskrm
ON4HY3eXzRnChJPeIsQPfZR/6DDc8TlJ8/h+mN0U8fTOXPowpkVdgHsrAV9tlM6fIqj3se0V343U
ju/zSDgm/mM6qtTRVPBOYj2rgnCmPCg2TZTY01Ysfh1vymAS0Q7TMuuuK4VpbrtiYRo/wDSeWfd0
DsZtB+E3Rhi/LWaMpDvE8K/ARQsk7ZegGp9nGQ0PsdHnDJ4gaGl/FvYw+2jfdsZLZNjGi+wJBde9
4UzWd9etKIWvhsii1dn4QXQ7c37HzVhJ85uGSG9F/E9NbwPrM3d27ezk9+Bp7E3BQGW6xyDV5WUb
fomHQVC0D6mXZC0ki7z3L8yW6gZt3CDId0hQzh8lrqIoPQ6ko8wk6mLaiamyP2pp1Dyni4dSNWQ4
z7l2k374DYNrERs9tcanfJ5ga3zpq0IkV6KT9qcSkZdG4kyqW+WfOZaMy0aJs1zn+cD8KAPUjGyo
RpO542i0/aannq/CxsC2D61X3U83g2Xk1xbaCtNGVKZ/5XQaqnmVLvSXcSEKIKk5+z+0BPY+zzch
nWBHZhciM21O+xaweyHK2LB703qYv2tBnXxCa7rDTMHyC3T1OVBg4UWRSiY0m4wNXBYpHg4g8Y9L
Stfc6zG43ULLj64tTc8xGNURTw7tOJuDneO6zY907JEW9+HiMFZnC2qPpezTq7TzlQeLKFvAWTsZ
gGbRZEzQ0Q5KNNOnKL8QY54+dEY6LjuuMInihD87l0Mggidfz3Fka2d3QpeH/pOzNWJCxs4m5D00
U4ovU5L3DeLotaVx9hk7HTaYSmkf0MUfNNQCRY/KHEN/D0s0IGCh50J87ItJfuw7z042drJEOx0u
fLARdeves9GXaVNVXPA/DStJItRO/XxA5AOS32074RV6t0TGOC1h10feH7twNG3fT42v3xlQY7Nd
y5iJ/TIVbldcsK297k7v7ZTYYbBLb5GwzEyY8G7iPqZ2S+xLXbef90mKmN/X1swnZhR7rRcXeAF1
nMJ2cbJbrTBn4zEIRse8wComMa8oeer+KkFmA/n/JB2dfZS18bjRgmL8Lptu7O/mrLce8ZCJohn3
zYQZbGRiB2MXeRFblYrYqb71SKb+eTuJfFVGYJyNeIFy4+H/Xo1GWcg9Es5nZhnmsd4lZonjhh3n
d547xvdvL6Wqo6PqSS2FXBxFC+R/Og/H2apmGfBGrAWJY5im3Euuu3WlxV63u2DC2y7qr9O4Na/a
Zl52bdtXu7fXP/mokBaU8TM8yDWHYMz1JE/KljImRblJdI71SUTWhBWGFGfaHq9qGR6VbjwlPeZQ
KD+sapkkx9Fg9qEm1xENYM2wZ8SDu+mdEAXpP4PFOLqCbAUOZLfVC3X1KvJGbi6zrfNd5pF99cqc
pun0cxJmJ74ddE6FF0BjotuwQkMW3S+WboHCi7+OHpqlBTfWSdM59BPX+kggS/fZ0iS3feY117jx
+D/f/nanXuihmQPlAUm89foi07yKFA5auR+Ji3mO0FR1aKO+vcqpHcLoC6gF40NQkFb1fdOXC5XU
aGPHUzc7e9JQMvdILOYxCt69QwDnaWbQgYBK9apElJ3d57LyoXakQbZb6Arcuq3j/377gV6/NrUK
sw3cbKBLa/kjwzPIYECcUL2DW20OPpoyU3Zuuv41LoJOIRInNqwYBnEB0Y83Ypr6sA9iltHaYryj
/vZ2maNcdrDEwnajbfyPUzth4zUP00e3NLRdPec5XqmQTa78dhgAmpHf9bSgOtMMUUfgOObQyXcB
n0ixFR10dUTKWbR2TQKNC5Orf48HR9tjMmHv+4gU3WdODXXiPjlHBDn12g3oQYoqBFK7ljyJgrmv
uVJVpEPzui3x8Rqn5NzU/8lVmLujJUevH1O147c+5f3YETntsEfpY9+W4xddn841LF5DDMynKiVR
0FZQ7YP01V8QAxda6scu9wMc/gDBe6P/ioCyHhpt7j3UpTH9G6T//xT8/6hBjjem4LuEfDz9/rfy
nfov/jMG7/3DfQLPGOSRnFlXDM//jMGb/8D6NLA7VtOmquv8f8bg7X/AeOkyMN8BAsPY1P8eg7f+
4SpWJsnMSNJLYC76PfpDgP2rY6b6z4dApqYhuZb44X8DURlOGnrnTkkY57Abr3G4cO7NxhEa+8aM
5TVK/XEPWbDC4QG5eivRve2QL9q3VkqKXZnZpvwqEomXcYWWvplsKOdN+YEh5eybNQZDcp1MVkKI
IFkHRi7I8nZG0rj+VSeyIr2WfR0pU5vMsC8gJkbfPKeJ7gE98nKD77nRbDVnFqhpmUb5q0Of7wU3
H1SC2ryV8UVGWfsEECHmbSoBmjeYZzWYgPsNOsvFNKYPlrC6+wjFMYKWS55+oTsyrrF+ztGtW8TY
5Nusa+QHM+hi5zqbyfTCgl6FcyEqpzE+oTk2NldcY1yZxRwU9BHyKo6vZN0F0RZRkjjeT6UeUzbo
ItDvKnvW5EXpeCLe51GFwfQSU2xsXE9WAeYvmmSMkqBC0L/Lajqk1Aa+nroY44h5bEI3gwUaEh9k
u2vcRU+abeVRPu2cWjYudhaVocrCKXOasJ/7PF6evKyO2+chB3VecGJzktb/Yeq4f/QfKlQN9P5h
8NqkiPAL0pIs+NiPutuOj6aGpa3YlC0UEiT9hgkjwCVMe5uRt8fFzcy8px7SBRhT3lYIawwD4+/B
pu1RSg/1SgbeHt27tt9h24pQfekKq/nQOHR4PqR9kb9AMqozPMq8RPj345wYqNuh19GHOs4bw1Nc
cF4QCiGpxCPENKrHWggrv7VAnfILrxjGcWMVmdS2oGsL7tCip9TyGU13sQ5aYPVY1KDm1YL6R+ci
gjQqUZtRBOklajv9VVv1U4uGXhQsiNfX6bCVmWOOO5seO2I4cwyGyiydbl2bc6LXt/U8Uophmlc9
B1XZKsX/vLuPsaQZtobFnsOSzrO3rVZ47UUXL/49onKTsW2BqEwsGOPhhi+U3aVOXjWXQQ/6CIyc
Tl89LxupYpk7UvvWjYZ07+oTOk7ASJFJYdJj4uX7rRjhlA2zeTE5HRQmO0st6rcCvXv6xXIyX2hT
inzrpxWOErU19OJDMOH5GM6IqzKzZ0RxIx+MQHqPgdGM6eU06HC+xb+lySB1aXzSUC8qL8xDJUNx
TVWTHyoclPqodqKgGNCWyg7FkDN77ZiF6aFi0uENVygkHsqqrLP95CsNFYqu+VCAdYdirFtQ5UtD
51CrpR0eMemm+7eUO5R1zqHES0QZR5gTHEq/Qxko4oSKUAxVsLFUndjjLpdsYArKj4aqIzVhjIhO
ASg8MG9MoVkcik67brUPyaEUHQ9laZqrElUcylUscvQH81DE6loyO1s/RuIDcrUqdD3wuqdeVb/B
oRDuD0Ux00fJQzxZ+QWrUjS3hwIa2wuKaftQWLu9PSR7XdXb3qH0znP6i9tsVCW5q6pzPAQp1NNI
Fa6LHmT5RsPQ5No/lPUM7g0Prqr1E5Q9XYAlDj44QotNul3nQAOxR0d2Vx4gA6/24084uM3fWxjq
+c4vS0quMW2NaS8OsIPM0+I3aShgRK5wiekAUdQKrXAPwIUwIv/KPsAZo0I2ogPIAfsPwGM4gB9Y
Iohe2XUi3VgfAJLiAJZQP+vX9L+AUDgh5R+EgosPUoEswwFv0ZcySmp8bMT45B4wGYxght+k5iA1
qYVGcxhnCsBJZvtjc0B13APCQzOjx+ZDAT/u5HMZmL0OJo58X+tfJAeciOapfFiYmo4oUjqQJHlA
lbjJQJhyYt59dcCdMP3gQMWmwqPsIjC+Mcw9ESfsfn6QThNrO9oLkY2pY2P2/h3+TekgwqKIEI4w
dVj24eK2QVdvmkCfnGnr5RafQDKm3ezUIB83ne+OwZcmi6cmjDqCV+iZ2lSFRofoY5hBPpqGjRgD
HJ/sRCJ+NWuu+5BmQdpZe9stmHzMdWfxlbes/kVqsKOu3TnD4Ms1O5PRrsAvvU1Q2cYvU5eIWtDk
b6vrhl4BM0nMSTVbfOaw0kA2NCgYQLSMX1WrLxLUAhu0EPCl65n1zzHs2VtTIdHh0KroQ5MvlQjH
0u/TbZXn1i1WQEmOIwTqmMNOwzAHGgtWKP2nMbD7p2iB10V3pBD3HAGeFZI0kGUgteGqTCMeO8Da
8QsulMCH8ZTgom20JQKomRkH/Qe3X3I8lRwmavM/yKN6/hV7o8E9jsQ+Dxs839WPnCXKNODsVbWB
qlZ89vJ2bsOhT/r4WUscrfmop50tfmStnvF2zbou620eYVhn77pF5j6AvY+YwhYeUabvm6SLzV3r
N1O5QcRNwxUmI0wjiG6AqxUj/H5mDiIJJk7yiyEo7iD3OS8vD8tauZdpUWdEG2cIknyXM1n9nX9v
/uwNGHfPmbawR4ppfh71wfs4toWvg0oL8dUxRhMscZo863oZTb8OFzkGf7Q2W+Jtjk37R6Zt0qdg
trt7M4gaH2+QYPmC6bD9wk8dvmWaXG5BimuQWJk2D4WbyGcLAVb81CxKg31pcz2GfcrwtdpiNSKA
FIH86qQO3HDyUwgkSdAGuJNSpJLKWPU4bZwgrtuwmEob/9tyWm6iVrWgjKqML7lRO1wI3SHfu6nA
0yhxGcCoeBRGH/NcPmrOhBVOilbpTUArCDjJd+rP2ObJj0Mcmch+AFY+4ozc/hrb1nnMc9pDW4O2
VYx5BeSK0MWFELvgBL/6ApJstxmqsbpYynH0rii0nJ4v0hhumE5OWe11q6g/OXraXGtYDUkc+sbm
V7ckDg3RZJJfydDodFVBYv0kwE5cxTYUcphUeTcDI0fyLvGaKtmAHItpwz7BdsIIIq3ZsJvGy45J
E8x9qHRuZqsxSTj9Rv/pioTKdUhHJCSlE2hxCHym4zAj3OqZdr9VfZjKOPOgqPjkPFVVd7goutJt
L4LEnzUKqcH9phs5HbT5f7F3Zk1xI4na/isn5l4OSan1VlJVURRgwAvgmwywjfYttevXf4/snjOG
9jHR8d3OdMxF2w2qklK5vKuoneoi4QWlr9BXGZO9NlCPWfYGfaQrPapVhCws9uhzgT8LIDDHhwE6
6D4TRsuvLZOFSW91QHh1NjAdkOpQUk+I46EPB3fVvqnBS/UgszZiD/GEUwQqxakSlVWHyMuh6OvT
dn0aS2aJbzKgyLbX8YNWEv6jkThiWTHaQVDSBl7NHCda46yOp7ncU7Tk4LuH14h6cxZk1mZzTglq
XWqXg1sr46CxG0wPjr+yN2/gySkSSgadekO5dlHdld6uLpT09mWpUVklrS4+LPi/dUg26DunI0hw
FUVYZYP9veYr6R+muRsiEkLn6nO9BTP5gbSs1D/ACnOOIPxp1W83zZn7UXWWn0akwXQXsi5GLSz7
vrnRegPra+FO6s5vC+zfh9T34m6/rJpiRk7dWrP9wJmadL5sJ7Ohi3yqJBvAJeeVp6prSFd7n3ut
f6NW33sfq4oxkibDfCudrUulFo0xBxUwqB7obCPhvk0Ep8zsuqUk03/JbqG1yjGyys4f9vHYLJ+9
uEibE/VE+NjLhKrEwCkdKogz2HYya/uF4bEUZOykniwOJmYPJ8rpocwgJlX8F5zz3yP4vzblyv99
BP+YfP+fw2P59PIQvv3Mz0O4Zoh3nMCtTcvEqokrhb/6eQrXDOcdABMhTIAl/B02mf8cwwXZwXh1
CVnY/EdEof/vMZxfqOPH34yO0EWwsvY/OYZTVPPiGL45P4EUgfOA2QWxGN4r2Jm2WWOBAbwx55Qz
oAZlSAissm8EohCKJO1MVs17y2BP/dEd/U5Scd/6HzmlTt+I3WUZjXUvO18br9xUDl5xR8cckKHW
ZP6RzkVxB0Vv6gfR6lbkJ+l6iw2CA7YON5uct4quzYsW625GOcqQfhqAob8oY/JG+pLmqd/bSnbt
ZaolOmKCsojbUNme15NOy342l4MZzS3Nq37q1RUzbAwfn7qN4LSGD9kgU4AaWLqVp5JzcInQAUAT
Vzuth9LaOT7vSegpTYlwGUYkeovnFxLuBiZ3z69kYWxaQSeNakFdvVqXXzvKlyC1zJxW8TWzkngX
V0Yto0wMmyYc0h41g0VxmrNQsrXvnB4eVsYT2hk778Y21Mh0acJ+HDNEvERYfmz03rrqmXhRMbVs
hwISji2a4yyfXZ2ic4/112jnJTL6VsuOwkqWnaZvxK7o/fIuz3o6babSau9AFMimMPxWS3fOPFc0
MKssNXZrYxZVJMRIhy9R5e5VqjFFBrRiQKbrE+W4Z4ub0Rm7TAhcw9hT+XymFUiQQkm9WThaq/nN
NhIrRp/Gniqiy26ZA1o62WWiusiIR24mgG/Kl8wJGlJ347DNB0Ru3qytH3vM07rxuePsx/rTEBIb
jKud92cG5YtroJwRScPkDsVFQdVXv3cl8WThgFKt3BUlzioiceNz2G6jQKDAxpcNib96u67uWfnz
zKBEDHrIjH9C+/+d1P5lbOzS/z2rHR7Xx/8hpj1tfoUWf/zQz2lNWO9gfJFj/MwoJ/7337Maf2P+
kLAhYNqyN73/TGrCeLcJkKGDCEahk2Ozwv4VsclfmaywKPZpntnYvn+ELf5Q5P2C4Jv4SFwX/JlM
KBS/1hYA+iu0WEGHu7KJCfC2i34/DhBBV6PgzSRGWAp3PtekoLEzbvxjx/EhnvgjpH/qTPHukQeb
tAJvR25CB49mfrJbX1v2xlSOiObEyp50nrP3Ha2Oe5UgNdrBcRMTxtGnjOph1rT3nd7lR1loMx06
pLhkh6rjWCUbx4jPenNg+SWO0wDVW7u/PEz/HbT/2hDkP43Zp/pFEv/2n/8crQajdRta0BE2jR5E
Df97tHrvALNZfllIGZVweKyzfwXCEvpqQE/h+UHFutWW/e9g1cQ70gzIhN4i4kyeOIaH/49EWCLt
WM83LBzIEEaWt+LXwdpZY1H6xbZx9usPzKDe5Vib7RvOWD7tL5yWhxgdRJMoJeJ1YGSITHt5kb5B
50Epd+AZDU74tkK8SCfvrkmk2v1y169/vmW/9ra83E/8dSX2LLz93CPogpdX8gg9LmdOU2bSysjM
LNaweZmjP1/kN19nC3/dunlgzNk+vbxIbHuqVazAduq2Z7i14/cdGfp7GrqRN75xqR8OjP/MJnwj
ZjKMZZv+bcvlfs0HStGAE9hbbB4GSRYayuwvfXTHOWohsv0jcAIfFmPtnF0Rj2I4+ZYnUeOlq9gK
op2yIgR97s2teLdrAy+mbCVE04XE0Cfgfv3gD6kudrTTQ39mdHGbBNx0+ft8EqY69LqIv4Km+fGO
sywIiVa7VMjbciE1YZorA4xy4i/NuHWe02pFqtthiBn3oh7t53RNNTfkV1jZzVK2XNhINeObRbkC
MK8wOeJr04SkDGOZ753LzKVilkBbNV1RYOqwHyMEeyc4xwDNGOU4BgqR21fXr9wiHE0JfDznfgH7
kbvLw9zp433SWS55k5nkUKqKMWMrVm2Nrr0ryvMxsdtpL129+17lUyl3hT4vT3SwzHfzVJbPaJLs
y7bOpxShZTLczrO30rYZm/HIF7cSLfS71L73ytpqwrWqtaduaN1P0irzT7K3FTXCljTQ4g0c/RBs
E+Rz72VZYerM6mV/X3rIZhC2cacrL2++IPqobk0V03Nu9lNG84Xh5eFk0QkQ9CB094o38qnq0vSJ
t2Z4TBafstpsrVGMSYr+xk0B2D2ST7pSOm7wZHSNvll4HCBTpH1Lzo6zb6eHLTvBPpSc+7twdYX3
wKFfXJmi41Co4pFeMlP0fAiaF+5m01tacofn92szJTUxPX3+oRoUPTQk81JeMbLGBMawtE+p7/d3
syymz22uSS9InSX9CvTVfegI9Cr25kLlssoppA7m2aHcIl/j+cLzZyeODCaeLkiaWf+u06L5dUQ0
mIF9YxQM9FHFYNhmO0SDVXUaG1FvzA+yyoxzyhDonfX7VLsozELqIZUMjRFSzC3Jyizt6qbXSSoO
i1UJGQ1qMSkequNqBHVYy/VmXpEJVaUxfsknN3mCE4ndW0+l8f3gINdDxroBdWy5KeJdNAjroB30
yeDPzXrdjW0O4TD2Sqpgzozma9d2Aq48dYd7wu/qITDdCfCm7qspRCBerCBEc5sw/mo3C/RMy6+0
Vd90Nr0DnlLMa3lLSVxyIYH+TeS4tlUHwkMrSCJXvnwZsxS6psACLEi+svOCmbrgLSu4YrHDfNN8
M5JOJxWGHmN0yoM2WVECVfVJcfr4lDPj+5HSneTbYBUTfHiXuA+laJ0bUwnDCuvCxaDOh8kB95Sv
bnQk9eYJdw8qkj438mZXzDrjX2+gbaNmFejJfau0Hzps2F+9zimvl2bI6mipG8aN38UauuNMd0Fv
fFGaUCcyUcFaz+M9sFjds9fWu68zA+hWZOY94DtPK++H6QqAf/nujRR5B0MLrRWSXEKonp9Lbwdu
WA0RcBZQA3LbQYtaOVufFVPmFyUJQgjsQVBewISjyqPvyOoxLZdYCzpHSEZUvNDCDVIIBSrYfuEl
SBoqDmSzKIuTo1gu67Lt+ZoWFQ/8XPlJaNTSoLjP5nKb0+YyiuNEPK8GQ2X2Z0E3Ru10bUQbjEYR
ckHV0i4tFs6yq10UOxMVx23MF8j3MJRr6DVkgzqqMPPIAoh3OZxZk0SiXmfzXtipTX3MgirlMHY2
jcNjZoopcKAETpDh04MBKTuHRpnymTiCTuhkm95kMivq/NqWhmadmTqaKj9tdA9WYI4RhduqPEcp
rNcY7wzVRCmwDxnpoIkErzI/uxImV7THZfCU2I2GW3GKnmbdD4ylta/VWBI7LleVfrUYrSkkwABC
VSReUVKZO4iRGgNMl0Ey+MkDfXDpcj5XdvydZAAb0aedjddWUWaUnWeESIQeIdofBscCokLe1y67
zQloneWV78+BmGs/BYqlhCTMjbH7KsnVTkhSHUQZiaJh8u3Aws78Kjb9IJ0q+nlweVh3lVXFuAHo
uomSVNO/D7JucXAZNJNwPHTOhLckpE27JkUl1tqLM20122NuVR6STMNJLkaVkE0mpHVaBrv4qOeF
/6S1tvpCTwjuDzrN4i6aVB9f2qXXXfVCbwThpADZu9pLW0HKR5KCzpNn90lzG/1pqtP51jImVYas
7lp+ICk9pdpB0uNiLab62uSTcRcnI8fYftJkxkG3pWulxYGQEz3ttk86c9uuGDxBuYgp66cKjfpN
rXQBCKeMa5YF96prSHYItdncm5pLxB+/f4GfSEbiaZx+UGe5N8H+TM42zmPFItNmdtXw/lXdR9mV
ya1f2vOyV8g4vuUQa05oNIVjRC7dxiy7LvNXYBmNOtdSgnbD2CGhiVP6pldWZu/NYW8k6tgz+J5a
7kaPBYVw5GAU7nrmmiktTmVMTVzlb13LRpUCr+NkQm1u8EaS+tt+wFPgPqZt27l4GsbpsrEcIEfN
Mnsbn3tWHll7u0MJblShfc7WO8am8VgDR2pQ6gYLSDYseX8Qxshw0quyaAKvyfqHdcnjPFqWlBkg
VSPIZOVb83vX6q3ygqC9lTXFXPDlNK3fPtgMvnzvrnVxsxBR8pzogu5wFgrGEW9fHPpjnH4x++39
yKjnc6AAYkV5qCOqO3Rc6Rcn66hQX1FrnVlNbO9TUcouAtqBv51JDy3g/reuO7z1zqd46mjA03+0
4RXwJUgIFF16exfbYRmQz8f3mthN+gHEsrpYlNhiRjWcUMxEBN9xT7Ht9vlu7OnINjhBAkdV6K3z
G5RixXjqjLbFVtLGtnVjulu3HwYmnh1EInVw9o9qOGb49mnEFVhoK7H63o8SuflHoRwQyVYup5te
fqpGMTlHhRcIm41bG2LXT+l4ncWmWR8oVRfaaV5gkoJ5cjXgrDZep4DzsfrYpOw7AYQB/gCf8F/1
U1klYPOeognZnHMcVU6HVNHOsEmoYQObUZDPT5U20XCzIFI9J/O0zQJq5Mo0tPIhEe9FxhvHQqKZ
N2Zn9pREjXBFGCkoq77uTYc9UdcurF36anroEnR33Kc94pIoi5GlXsGfUOa7zB0bu2E2nOIKGmR+
VFnd0jXJuljQeCPcJMoyb/ymTAu9HWTs7KH5FeilEwvFDov89pmHJfZaBtboJAgHcRFYc9192/zy
wG1OjUktjzWjJGDTYsGJO9VNofL1sQm1znG6cO6ZgzFB6MepKPDOl5NbeBhG7Ka9Wee56y77UWRE
4XdS+JgL9PGsGMtkCwPRmjGPaOtE2moA8j65kD7uzoQttHay8M0OYMum0eB92hfmngZOcz2Wy5jz
YiQOK9Ca9tW5oFNLU7t80Ptyn2JwN5hyzNE6k07cyybqYr8aQhfBM8gCewrn0UjY/gdScghhXdbj
ynnqGhcClrAoj+VgjHPfugSu1PhcsmjuDUmm/m7RoYE/y6mem8cUlri9JjK4da8b04Lw1JuYNZh9
nZN//3F6+i8a8a8tg/4PaETyWL3Q5W3/+V9oxDuUd6D+AA9ksODeBor7ixEQ70x2DgbaPI8EK4D5
/8AR9NhiC/UAI0Ak0Ijb/NRf4Jn1Dlke7+IW8m+DVfj/iBHABPcCK4Bvp5uU/6MQtfmk7usKY2aK
sUj8x6SpvYzjgU6aplM7JjnJItU+qdbULqChdLpoIexliCpgXKEiWzuGcaqbY5kIG1dQ62ZLyOsv
HkwCObIzlYBRnxuryrQwSxycOBxg8j7qWZTFtSxbezwn1NhHxsOpDeZV9GlWnbpsniFT46Ulk6TF
T3OSo1lgr3OGPkqTGlvH4Df8NlFlmX4sACXHcxHbvNz8Sf+Rhdm4SdAv9FHX69+Zn5r4Qlv6wQhl
OyeUtM99C4ouBjYn4Ir9CRChyc9WKGf7EYRu0a9WktibM88ftY5osaZsUJGIoQ4z0xifPaW77c7P
0lE/1lnaibNBcmMitxYgFKVdOPmRuTXBZZ0UY+T6yjo07jgOO291+82PVNFxwepFvSnb1sbEFjRw
hOTI61xAyoguwAtnf6+MSjthQnJMil3F4rCWZC2qPH21P3FasbBjdUZzXjtt5rMEj359ZuftrO/Q
ObTYe9PykYK4sQg9r3UOsdT8IbDjpbz112nl3Mz2GbNfYuWfRGZk3624jOtIQ396yX62vHHdZoAt
WLG+4sK0E3Uxr7HW7mNKg79zWGi1sOgc7RPahiTmt3l6F/oTyQvcpcK1D0ndpnao+1IdNMfIjX0l
fYnRubf6JyuzOEY2deZ+0I1sjmnGMKUWyXiu6COuzbHcrW7pyrNxITUzEKXXR7bVYSK1Yks99aVA
nrfyXPrQ9LX8YVnr8kvjakToocGEGsYqKHAQzpycKj2BV2FbxLyH13XcV5oxHeWcTQtVfLY1RGle
ae9NW60aGweSvmnNzbLTlMepySYiSZNj3lgwGQ4x3nGQaYSQBEaiaSbn1HqEh0VEqIVrXrFkxt6Q
XK+rnz2JMU27Y0zoxffR8601RCnYPzlyqe6VcIZup/laUkaTnkjWZVy8p6Zb66cSeoUVn63bjZ56
mRtqi51+H5zGuRLYDotdju20Cc3SmtdoGT0FSazi8pvWu9A34+IioUiLEiBaiMn95FLpTCEsydMJ
skWvr08Ivoy7gkzxq9oSNFAgI5g5fcdEmeNEGfIPjepsGswSp24OYpAnZ7S7JzHB/YQxe9Z7PYsn
6vB6Z1k5kDdpHE69Es86K04VeHriDoAOVkrOAjAsSWxONiSHie6Tbyll8Hw6X7FL6ZZCqnDM+94N
R9nFTWA4Q/ys9FwDqB9NYKRhLXmgqd61F1Laq36IaQdOjlOaS2qU21rySHA8LxxX8WscajWqD2tN
rTfbh8709nK0dBjN3mHfZlEWvAS5n34rMryigbLyCTS/b7wizJU17VRbz+wBR6mdG9ZUPcs4lSMp
EZX5Tboiyz+kiTs9u246PSet3rkBCo96iiBAiBodKs+4pzTPvbcHUunpFTW8z4pdMKVyOl57y84w
3NYKedOKEfE5xTGW7uVq+o+L09NX57JPGwKIYf/SIZHpu+jg3W5lY3JfHIZkEWrCLs/LVl/X3RDP
WiA1HssR4SyTTYl2jkM+QpMvq0bgZwOuuXyOyYe/V0uhj9E6bnItKumzsFup/HbxpU8CXywE7aHw
57k8q8rGUbe9MJ3loRhl3p5j8HGPzBqSrVXt0uVh1zUby3qt3TsXaLS4Ei6c3V4rpPecd+jhwEJ6
m15kpMaX9HZq48HLU//JMCev2sdOsqDuUpN6b2B7poLVz6q9TBo81nw+ETAcE+a0iotRjA32x+qi
9dcewhARuvbaofOze9qf82Feqki3c28+oyW6mSL2os5H3LyyDse+jd+no5y8UMxS3VYaHn+EUziI
d1mr1YRgF4V102TV7MMfk3AUJv3abv7UrnKjFHi4CRF9QDTKySzLMIMb/ph5bu6HCAdzzicE214V
tpx+PPf6YsDamzKUyvYbiwGJEalhxwQU1RkyODtWeReaTDTrnsiiZdgBSiwcMxoXvLImr9aJfGog
eaNFaqCqMrrMvTc9rWWWdC2txw9LScExZnxOuN7qldeN4l4R5i1CnairWgy2UiNldshgqU+TtYx3
LlKbIUxGvfD2uWEk6Mz1JvvqTGkMC4XKKm4uRhQrxuc5LzPiSEAdtkICnHc3DfEK+ia8sdqoSMf+
bs2WeTqUfs3pLKAKTpvJkZtkEwhAqos4b5mWhYiTL0Q7oK+mMd68iXtqb2cvL1GbJmz3JQRwW34B
lDDPDE5Tw1VlaEZ+P/OxxMfC0NacUYH3MKrseVh2deyJ720zE1E82c4hdebsxlk3ytyb7KGLeNcu
yruqFxatDIhcPhL9y6QiGBLphWLObSL080mFlsaTflAb6/wsC8FHt7IJh6YpcEEHA9ssH29RBmVv
VDK5qwlCeuoSUENE/F9cb6muEaK6DTG+hfogk7bRLrQGOCqcpFfdt+Dxax0SFE5rRGTIbpieM3Nd
HhBA2d/KuKyrw9RazkUMLkdna4X+gIsq+Vd1zH933RDXUD1/2HYPafWyFvLHD/ylxXHfYXja4mIM
DJ1QORvT828tjv1DVUOQPLY0KtXZXf+7GNJ8R9owjSc6if2Wjor4fzfe7raT50/5H8waf/OPWOtX
GV0Y7rbf5Oi4s/hsApj9JamV9XMM0pZcasyJjyhXEb2rbRfNqkZGY6SnpXVtG52JNFXpcth1pTvW
p5TNyZPtDeVyzPtuqt5g2jb28T/k188PZQgiFCEnCe5zXhGH9AC2ujkXl+uyNB9Kws8fmmkpfPzf
Mv+CzHD65E+Ffw81ZbxVgLT96r9dGvMSN4OTkP06EbOYTE2ObnZZNZm25yBsU5DM4qOZqX7dL0by
9MtI+Q1x+bvLcYhy8UOZNhmPnL1+5WEFbdwe1iGSWQqUmEmiyq8kXVRfpFfjvGH7+e3P13t9zNoe
96/XY8i9uF6mOWrgeoa5gsnkenN02k4/eBn/+ucrvaRkfz5DvhMnOaRe1Em9YkuTVDX1suZ4zKv+
Ev6jPGbJMr6RhPu7gWI6P/22VNC8vggqZH8Aob6sEV4dFhQ9zwqd98VC3trRBK54GlpnilThmG98
u41Qfj1MsE1utBQJvOTzv7yPXb7qFfEvlzHtUiJssPzuRT7Ft95qe7fVPIynufDpkM4d7VYCMv2z
nNO/7i5JbAzRrQ5sExf8+hx9Vy0AQ1w/rynAI67ngAjtrVy03wxOXHLMMZ7LVeivfXmR3PbwudTJ
Zeql9tdBX7SDoa/ZzZznyaXZqP76zyPmR9Ltq5tK/ijZZXjRuejrzGmTtdo27fgym1V9oq9Gu6+J
pb2udSFvPIwIDz4Q6WFx4GD0Ide7vctrA9E8Vcv+zx/lN68Jr+P2D0NY/O3xjtXIeyTjy34ojLAn
gCWSQ8ey6ddj+I+vhPPRxRFJrBh28e01+sW2Oih29yWlWSOg5r2Y0+xIjoWznyAGzv58pR8vw6vb
SyI60I8hLOQLr0sB6I1r4jEXFyN1PJ96buUXqj68p8bP1+F8It/ysyuTbNOUl/mjrYHaRUNdejd/
/hi/eWUJAuDbWkQ5sPS9enPQWUNGOMYFbw+Y4lo0+AQg+nclp4rLhYaQz+tSlMcSCfkbFuvfDGcC
EgGyWFKonLO2h/7LrS7XJHNHIS7qOPfOzMXv8YIlLozWovbSqOLjn7/o7+73liaJLgxsTWeJfXm9
wbcSFl3zAskYW/sSO0iJ1N0nwYRt83A/jWK+UIk33KWaZ5xpshJ32E/f6qv53f3+9VO8GmDM8dId
GvPCLhpWdbkk7TNBje1hsPHKVRTMHJbabw49JMEbA+43KwC58bpNpiIhBWCFL7+/U+XY7lbjop9L
Mml60z6jo8H8Z9U/P2ZCpMQbDAmm9hO9/PWp9pOSetMYF5rU+520R+rVk1IPO6Pq30ixeBWJ+/NS
YKCCEmjzB0z58gu58Tpq9mhc+AhenHBMFleRLpT0e6tP8ZyzzMSXYN7TMTUXM6os/Bg2VIYeVKXd
fqRiqb6yrVZc6d5AdpfgAP9WXO3vHjb+aozN4O6gva+GnFd1iUaO2gXs3XIx4SzYGZVfXJvp5BzI
M5tvp6UqHvHwZpdvDPZto/JycgG/tci911kPCSd+dWVkw9rYas5JW9L8vSR5FL2uNexsr+1uHBbl
k57G4lYvbKyEbbccXEehBwPkm97YEvzmtTN0JO50P6CgY/+43aNfXnMxD1NNlPppVHWxl0s+XMZl
6n9Iy8aMHDeJb5XrDme+sQBJGJOxTwd7/PzP7wbKDNL52bwKeNRXd6Pk1lNH4J5sZfnRvI4V+Wei
uuQI6F6YsZRXpJSRN2G71S3JYekZBj//PHWq+I3J9jdD9sedQBLLzUA/+OodBNIWozFYJ1l22Tfp
2E2EJ/xIPGaE7gvYrnV98MFetWdo5dNn31Djvde0FcIlsR4TglYI67TUlTctbwU4/xgSr4aMyWK0
HYtMtoivRXskrpXcP3GyTeja0B8SOxoI+DmawzxctuWj1NcCuBo7sDWPhC0O0kTcpA8nWfdJi4EF
q+gbz21bfP72kYSBiJCPRfrHq9sVW/2s5Yt+EkM6yEC4ZXNNTJUiqIZ9Rtw0xe3idyochu4xMefN
xln7RznWy02iUIm8sQv5+yYTBxATDiJKgq5pfn05kpupwzbrilMMq31QLr2OgZoJ6xxmXH5r3Tcf
F9Kps8BqqitNsK78+W789vI2+bpbyYODM+Tl5YHRLBzR5ikeY2u/JL5CyDnoxDP7m82omoYbNcT6
AQryAaO49cbq8fvhwYW3DjmcJ6+Xz7SyBr1wjVNWde0ZIFR6QCvm7l270G8K5RtfjNlT3/0yYRbO
9VQeZ784uplHhgz3JypLv39javn77ArTxc3YIozYor6eWYpKA8xbs1Na1+sj7nKGKimRmFupxOxC
ARgNiMp27syR6p/VtG9rD/m5ULomHV3MbsarsaAlk5XDvZwMNKf4mpvuHHgwf/rzE9+CNl6Nf66C
J8hgCuW+v94i2WnfmO2anFZ3qa8WpxvBdbU8ZKZI+X6utS8YE6RQyDSS+Uw4rd3gYnETwqmKQawP
lOpaWUD2Y/zGees3t571Rfd9Nsms9P6rCbWQKFQUH4y7Y57NtVFeYRsFvZ7NOPQqzDFLLauQl/aN
mXy7rS8nBGoD2KuaXJwM/NfJVXmPRq8qtXPPyb0immtP9WFDL1KFpgWWKiomiVrEnOL5rRPejyPc
60uTmAO3REwJONCrr9yTiG1hwT4p164vRAu1Xk5pHxLY/JkUrTEk+bLdlet8E4+tc5rIW9zb2tLt
tU1T1BBcea3QC4eAxP0H3PvvCYpbb1bDVpdlO2LjHuOvSh8+DlMmzgkMz3YVopiQlBNt5/Cvb+yG
/775po4PV4SzbRE4tr7ahmL9LZhT3XOz3d6PgqzGaE2kOCh8DvWOJoO3lr6/D+XtglgxmDk5Yb0O
cWO4lOZqOeezi5Y4xkm9z0GJwz+/ML/5VryVOgp6nRYtBOgvp0i0Sc2qZfY5Cl55PbrWFgBZkUG5
GEaxBIC82oc/X/DvB1OX3R2B6Lyg26T86gyDfFmx6VDnPcx05JMjuisSw9kTjmi+8dU4E70a+2xQ
2OeCDfLc+IKvs3LaqhjmrHCQl+RWv0dVRDR4F+vVnV45SxV66WhDDFFOcmdidRZwoZoyd+hgx+ro
dNK5NKGZErKzYKf1KV/Nsw4VXBKuCGOH3UAwwHsc2SmaQtJbD4Xrz/JYdkv9bajX8rs2w7l9WCwz
X0NraCAnurYQnydV5Bej6P2vSHCXJHIJ13k0ZstF6206PXEnHjHNO6Dx4qtqBtKlCRYdpgC3Y3bV
8LiIwUwQWe9NRFd5qObS3kGManFYEwjwFY/9eoHzbeqiyhOKfBgypCQrLkrqYGpIIYb69vLAacTw
lZdfPbfFOp9yuClYwnrCVjwUQ/HcNajPowTG/DsC4OyWI6n+TMGseUOmDJK8pFHuRJaDYTxVvVHE
kZYTkIlDvnAeM3QPYzBquvxilfgkg7oqCkFgrp5hvbXym6EoSEShSU77yIHfTA4SBr8JMoJS5hP+
wBq9EWljGObNGYNkLCHdZ/SG3LwaeyVhqfUxG/wqNCGjvitOPJ96qC4ZJLPjM4KbxRh3blX0xgFx
b+bsi0TdmcNQ0XJv9FO7z5K4bXeEciRrYCJVGgmApbUZGbdKMYUjJX4m64NY47Fw7lWV91MkWCg9
4j8rfqTuVp/IzJR+EaIlCHEJCOiYTpSqrmk0gOx2Ya8X4xrCAbaErTkN+mq7SqYgqRCdBV3FUhh1
wpvOuq4kUahvk0SLaEoq69Bubfm+VCNZMmSRoRbNtdS8tggFTw5oo6fzPlNIR4xlaePQQa7oBXmj
+DwQqkW8QwNlkzTrp4Y8jX5e1LsBkcQh0XLvqw1ham0hnoyqjqSbMfCLavzMa8BxbtbtBW2wrbp+
J5S1HEUnygd2VWYTMPPIp8FOtkdSxdoQlOmSHwfTVZ+ZFAlsjpdZfCwrI8HI0M5os7pZfHMq1ln6
elvrVhXCdCPZ1+kQleuCsJ5huW6oVGXnjM7F/jAhYX7wErIPdkOetFnYOMV0Kry2sA9jyiE5UD0y
9rN4VH56niY+Gt8kz8AEqFAkCAkbvUaQsJsvXxsnxTJCFTZpu+hdjUM6kZoTNO5aohskdtiP4npt
9NDQto7JjsEznIjvqSmRzkg/CnyTypgDui9BdACmXcyoCmEHC5iflWFDdXURFmU5DFG79GQ+503t
k0AQ5+OTk40uhnTSDL+4q42l1lhEoe+h6+MLa9JXlDPOFi5k9/JB+mXuBTE64Pd42RHuo5QkcyHG
k38hCuIroglZcns0aFc+m9XioGEjhcHbrYtWloE+V+qE6oZQqJqHPO7gXeWTtdX47UROem8Uq47Y
paktaXky66Z/kJ6X9e/dPp5uiXAyi7CVsJOB4EbGe0148nPV5CkWgHwTI/eT3pBubaVMNHL6f+yd
SY/cSLal/0qh9hQ4D0C/Xjh9jnlQDNoQoRg4G0kjjdOv748uVXWGqirVuXhALx5ykZAUEQyn082u
3XvOdxQsI9lYlE7F7CMsTGG7wlJP+9P0XK9A1LSuV27YKoPXGu+qvSng9niboPZKHxBMjd4c8PSA
3b4wqPjnjDXHxk/7PW5swFsTDfDX2cvNY6k3/r2V2TmKbp5IfVUBMSx3BsN+icjAJQI8R2LrhYaq
2zsXA4RcF7LyaoQYfmbRF0MJsCkatagC6qXATlNTfU1V7uShMVQio7OdUZEoQ0yXc6nNX/EusOzE
vVnu46yafc5zg/bhpbYz4WxxUwMX46jdZNHIwcrF0OKEkINs4uTNtr9Qk4Ylsqmr6sa1WonkfAyg
BBr98OyY4G25U6Cj3cTPvvIGgM3GzHNnpoVmhX4p+iksY6FXG8gYdrYhVzYgYt0a2wD5h5GIrRmn
3l3AaZYhfMXEIGyxIJy7ljM/B6gHmITjwFYrq8dttModY9bhbtV6vK7SoYFY1PtIISebPSUchsh6
c/whvbAykTnhxCus9442J3embdWPbTqb33u9Gl9Hr1QkkiZ4CjyOrtd2JoMHDfX/ZWxF2DriUmju
BiGbC4HKjvH+pGXfRWGBBr/edumg3+hoQgtG4gHvTOCBsQ9lDS1lBX3WWCLHPO2a4PKOra8rhn0a
WNmjaffGO23X6LpgZIaITh/d2ypyUJsTNEdUC1Wufl5kvHNodubU21HWQ22BGM0uifM/itezrjcf
qKh0hWg7QYQ8mCAcNshUXIRKCI1Q2PNQYj5VJDgfCegbnoKhdZ0NxCGvOOi0f54QhOX9ms+V6g6T
Y7jybPIT7X7SPAcij7KSXTGUyA8KdEoBGHNRfEX/H1REQ0fula41RRGqso5RRoPsMzDSe74KSx9f
wcpWk3FO0UJzPtNGwheGSWPVdhCIoSDQItKx7XGo3kfGMwIRBDtuOM22RNUKCaU/1GMujnNGIWGw
4F2lAwOUdwdp1d5gr1HItXShjiNClDzEPl41IekM/pW0qxQxlhWzpFt5bX2ztTJv1hRDDOAbge9q
nWdu/5xLNz0MJnFdKMEsbEXgkbVbgascsaJp5m/wBbspRMkIVwNOtucjBTIkqkarVLccuedszcUL
LayVU762bj8OW9uTfXsxTM5kHeIicPeiKYC2MUW1LRa0wnkFJRZfdrNbvw6pzJtVj5rqhpQj7Xtl
BXFPK0XYJTy3GsNapwJyUQy7QJFOS7hhwQmyO8vtxsuSVZ7JFfU6m4LqFkNdFGPGmptCP+qcRmbO
n96gPZaVM+Y7PUoCdYiGGgKTEIAT0ABFmn1hsP5QE04cKK5BPvZ6aOHuR3iOGi8Z0DKqrAdkBNlk
g0pcNwEg8WiuxgLpOM4SGuUb/Pbqwa0iaoqeIGM6Z4yeNoXryKe2MbJoHXtenG2l5yaPKYG1by56
GBGKnrIH51lqvtnKG24cRoI+eMcCTILtSPemj7DOgUSM8RfKqVxg94I7GEY+dfTKmQe2c3+eah0j
SWxQEPmW85RoaYIi1PXv5jme7oiVc+4t8ATOQRM1TRiOXQGKfj2q043fjb0T4vSozzo9Q7fv4bt7
tKd8enfk0NVrBN7O/dgm4z1QFytd0cVk/ZvNyIOSBMXpClKaMWyDEpzfbQPBcWBZcrqlwnKiJhys
GVtODAwKR6GXBcZ2KawvNGqFOhwz5DirDiXajQeF8FuJjGfdBbN9QXApkEWj6JIdtTxryjC0qG0X
iMilFhApt42aIMdax998g0clx3UywtXYwNBzLhzV9/ezo5fNIdPtFj3KMJU32A+8HYtMKnbZVNvz
Jo5cWgCRmdhQ5Co7eo8SvbytCy/Z1LZooLDHfo6wYJjZJy2WzyFsU610QzubGsiFWGmC7Vx2WrLF
uUYYrAkWfqbEVcGH0Ta1H5KLUebrsup5+6ag7IyLgHSSeFsHhCfjsOxswJtqJmJsmiPnTsD4+1on
fNeWOA4B011ru+c+AUy1som9KM/8KJ7mUHbpZISqn5y3bKqyly4dS7g8Hu/JGs8/8sOMpRMr6BCL
LRIwWj49zA9O2JNfqXXQobxbQFvAhd25vNebEhka0swC60VPH3qju1H8WKeDccGQeP42+mP+YHfC
OvqFgohXm8OENUf62Kv6Fr7emHt4KkDNU/5M/bRzaZhGe6uHfVllwc4CrWmEaU6xtbOkqW0EpZd1
MXJzbpSXpdm+Th3/nP0Woh8KRtylOAQ7RS2U9SVCOWYZFSB32d8LG5PEQkGDduQPefe9hJv2PBVi
ui15qAq8PB26Sm1UFZynRnTunuUVN087GXoezlnRnDF1ibRVQJ95mTLVEgzKaI9v0OZ5HBK7HS/m
mBezqdu2f7boKWqrzIjNt3FCvRUCCK23dTOhyCUWKrpDcFohwWyn/JK5c/HhgUAb1rAP7afKdPpk
o6UGmrHYqAT8PdTaA/AXJGJ76eW+wcGqaZMVIRiBxIHXgHHTCpAtexvdtbu26lHaoaYcNJhJok/n
tg7kel0ieM63EcwnorCKqFw7TRa/08zy+pC91+3WRaeNT67MlL3zBj36KIzePDjWhJVSsB49L9OI
S6hqU3rgXRg2rO/oqxPTHB+gVGJRKdryCoaSQmQz28lwbvlacQet1Qv2XuMD87NwlVzMuR74IbUf
xpG+mewliyD+nsjFy2PXFS6ZIEG2sWrtRXEeGEuqywB7CspeqV0rE7vbqok5z6w53gwfcy41tZWT
gagV2ccAREUE3rPgby6moWlv274wrouIWwN6Da/vCq1c8NQqFolt3XaesepJHcKC6iYlGuNYaU/I
knB9JhBgre1g6eUHgSrafZP5GfdOeUBYJlz6/CSnSJcidDE4B8AiRxTBBa5lGK5ltQGXpvqthnv3
6EiGsVvpKCpmhIAgfkqq0qXmsymzW5E4/YUEtjqQUjXOQUgAUvANGK+AfF5Gdc62olVQrvDlLy7e
FMeWLuvLmTVeI2wt5TRZjdr0jEoY616Bs6faDuS33MsukZKsAzP+emrV/I8e7u8ebbD/LIfbynfx
mvxtp9Jf3CjLt/0UxTnGF/RwHqU1HArPs2y6dz9FcY79BdAUXX82VZfwTYexxE9VnPMFXAYABgQ/
4K3QFdFu+2lHMb8wKlmm7FDGwcMwc/8rdAy0Hp97Xy5WNYAwKOy4CLSrX1UKTWeYdAsHaLJx1HNU
xzxKoWRjMmQDyPFxs+HiNTALZ+RMQCITiWCJrXZDl1drHw/r8rgB2F0j660Wl4FejvAO43jn+HhU
t0wu822adV256Sg49lVnNvamlbCgVimioYHSLybwCMVZvqIGi6/oy1bpFqkhNM+47jQopmad6CvL
mGeDwdmsHSrGjh8BtoyHvi6BbgIk7Zw9kGkbY7EsK9rF9Gb0nT1RBNIMgWMJhjmJcOeOhnsc2r4d
Q26+fO7SLgGmiE/3Bkm6dYMYsC/3JdviW65NzS0LVP6MF7anu9QnzVNsdijuaUdm2iVuyXE/6FYj
V1nSTO8kCupMw/3Ke1WVmTyRPOrfOlZBBm9JzDT6CJykVpjOYgaT2zr2V8Jy+hzjn5b5QCi18s0w
AVo86HHn+g9tMRvNmgrTRcBm9NZ9L0B/hJSCWodTxFHobUsWNPrjYwqiCUQpgytYLOm1XsZxjv4+
pylGwo/iXUz6ET4JvvLmIm8TmgKdzMGNKsEhfBXQ5joyBmrekAPoaahPVtZQbk4+BXRWkKWTR9Kc
NnUwV5eloru2MrK2VUdLt2BPqLqYyyONpEWyTHjWQPvL1ZxdFDj5lah7BNso3RnFNqXIaIsmontL
IBzLczDXWnQgvEI+TbrmvwhzsN/cRLQlhmZ3erAzLX4s9CHj1fiibDYmDlp6fOCSY4wqoFJjphRt
W4c1csAL22vs91jQeb/KiRkwSIXRwNCsqAKyr12Lzn/dYeBG319a87gyFfeW4LE0vzASl30/xRNg
bduiVu4tjhyJI0dz9QMurpiwoNEj6Y3cmbpcF1DAk3vJssohDTf4stXUfM7CnnWdRqDO3sISPX43
q8SPVqil03aNfVk+AdwygKrJbgRI6/o3FRB6bWuRXVXeGB1OwUV7NWgHDizDh4RxnR5hzCbJSyen
jvrdgLB0Vra6jFflZHTR2vLwQbKNCzfaCrCNzUq2PRmBDEyEu3I6TsAro0g69PcLQjJs6C7XYL2Q
RuzmuEqfaHIn7w0s8jwkg63G/MmEtlpJHC3I9xOr2o9ODHViljZG/qKpeZrouwFm99h/1zWpCv6m
Hukir0Gq98la6wP7Q8uZIvOUdBqbeOab7bnbJ2JBeQCLAKwt7wCw4HJOqOjq0NYK0p0FSqLmQiVV
t4TJ1RGkxhjYygpiD7otOVb1iniveGuYtQ4EWxNk/oFLl+sE28XNXDXRU53EUgupxfzLUm8juWbl
6+4LWWL+Yf6V38dxkJNZaI7eY1zqwS0Db/OaykteZNbMfhm7qlrz6yRqzagSbSq44sENaeSTWli1
jfuNFTIF+9qOL5GDm/rgByrG9uUCrcHkD7sN608krgZfo3pzB5PPZiyy4XoqaoNAa4MyNSwJ2xAr
7Fu2GWIioRdNbqRPWhkWk4UuIbx9DEN0WiWT1o5HejZjT8GqoHZavd8VG0n/YfoxBv/v2Mf7d4nB
/v1vFy91+7etEm8cEirxv5ZLvdIpl2mcdP/78x/bH3+O36v1S/fy6Q8b4hG76Ua9y+n2vVUF38oP
+vmV/6//+Lf300+5n+r3//r7a6UEH4hbINmfsVXo0P5sSz97F4uU4sePOrz9199PX/9jL7eNL6Q5
8KbDkUJXyLzyH1u5ZfEvzO0X36lhMjVngvnPnRz2pE60r833oclbdM8/d3JtcZYiJeLvdQOYE/C2
v7KV/yIjoLRw0Po5Pls4RaYPB+7ziC7i3D7RWf/uAHM1zCdI3COEAivpOppWY1E7t0EEjeGg9Sp7
D6bJ8rB2kyMAjFWLBkA0/qwFO91zsH2HeWR00/MfbuX1j4nuH9lVn8dsP35BMnwCVKCIExmNfv4F
zdirSINUb2MCRmFjaWCFQofeex8a0AG83Z9f7fNYlME+iiRSjlEln9JmFlLeH9VR/TxKyWEHzn1s
xGuSwooHumH1zV+/iqWj/QMlirvhV+VKkkw5PiqRrXDQctfIvz4Uwut/wxf7LAr48VqwTgR4BDw0
4N6i5vmD0svXqyD2TEgBtVFm274e9MtgTNReuE58lidasCFO4h1Y7/Sbl/f5Lft5YbhuzJUR55Bs
9fnCTRP07WBD/ZqGuNhNbHQHyrN8a0yy+c0Y9nMh+vNSiK9tBCdLRfrL4zuLsXYa7Msrx8hEqDqO
dsncvAza/AGn3viN5OdfXphv2Hy2GfgSoIUL4penI6DrZ2Q6MXr5FD92dqNvfLt9n1xj/s3LWn7t
/ytu4GWh7uYStmcsCFiq/M93MKOnI+0mATNjGNp6Lk0di2FgHGBTD6GDovsskNH0G/3Ovzz7uNx1
FPsompAq8mB+vmhkQ1sdizRdMUVn0DIPtfqgDUmF/Ref/uU6VAPoIFGRcSj5fB3opci5Mq7DGb96
ciKmYHFaZ9///CqnTKxf7iFBWegp+G9RPP5yGfgZk9mZYCHsRTWc1BiFGcXauzTO72tpXxRYqYvM
3rV0lptG7nlc9rnbH2bCPybw2ytDVpeWO1//+e/17+4yKAET1yLCC45Pv7x69N1Vgq0YYJkjDoaT
YXldzkN/fpV/86RSmKAF4knCrXNa9v/w2ceHUBJbxz1Gazn4K92okCM5lLwVjCNEn795S//lY8hb
StWBfMVbtpNftRB2EOUa4HeaZlmsbQfb/2b0/lnrO0fGxfFv1uh/f7FF7eTBK+UVfr6DdFShMjRc
bLBLsS9nvbsx0sp2Sb2wzE1kNs3vHqV//TguIiNk4myUi3D1lytGzpjJgbxH5jpDc5kl/lNr+Ecq
7gHcvsuxaqd1T2kAz60112SlzWsrn4g+ahpaKfAJ7JjfdhLZQ6JV8je3/l+fJzRvqCBhXiKDM4Jf
FluG+JzVfcb5Klbmil9JD00L49lffZ64CqIItLrsWrStPt9zgyEDmRwLCI6B3HQ2UjGP6x6lG86a
CHbJb17UL16XZQHkehAeeXtZDbjxn69nAUAmcAkHcq3LFkRh7zITr+Yk/7BlRd6vQ6/gKaNjloWa
bGN/09ArfNSTjLxkCVLlN/rtf3eTydRcCi6EPu4pwP0PH6eOPqVP0DnijTxQ7Z5ZgBr348So6zcv
/HcX+mU/A+GGPIfcE7AaWbGvKBM2eHF/tzr8IgL/cXvZnTljoWACc/7LQ0MUVlPRvWVIgozmtmOY
1a5wkScfUlg6+K3Ich8IGFQpZNx0mA42qhCyVHEV/eQ5/6jEf1ve/fxN6GPhUVhQr7++0ZVReFPK
NGOVexqwBJbGbRl73TogR3b/588wcxmemk9bwrIh8PZBXGfGyx8+P1U6XCaRWXiHRTygmqU/zVjb
lgGNg3IQsb5WqR/cmzYIplVUtTS2zRHPDRsVVJY3A4jl17SMhMaJehA9gU7wWJCbrCqt96vvlPqN
eKUZpbzLAHHVSZ2C9nNF6RUvh+e5iZ67elLGEZYAvKRRpCb8tgHq0402GAX+F1lM+m0ypuxBgt6z
LFdxN0diR7MWxS3ajSHX1nDkOEJHlT5fQoqM7VBl/E4hoK0FkW6qptv0o9v14NlGC75loC2j0ix9
i7U46NagI2P4eVVARIlvlJDlWvpy+a4NmNcsGqTKRbY0AS7S04rDcKePXbmTxJk3Rz7yzjdqI6s8
z2UhTShkHkdVgoYdTpa21Q8FoSRMsxZrO5lAxGokMDqG6EKCRIqLm0TrJxmc6RWQkOw5qwUh3quh
SPKeVgOI1MDeT4ExajDuEEFO/trXYqkOXhV1L5hDuusaHOmNd0p0Q91U9etMYgUOm9Sup3W+BMDR
wWrinZ5BuQrVEhHXd2X5JiV0KObSS4ZcC1q9DHvSQK/zJWQuPeXNgYfkpKxOOXRmsmTSGad8On+U
ZNWlp9w6+5RhR2BO+tzT5JFnsBB8AyZmN1mgMigJ5ZM+2EwfsrggFs+iQ+ERUIlQcFEFODThugTk
Dk0voZErSaPuOsZy7h2bUwJEcUqDUPW4oLmWkAgGrzQwslN2BL6W+KXJEQGSlhExcahOSRPBKXWC
aSqdL1h8ijHlkkuhxsjexwx3wSlap+gK45RjIfPS0Fe1teRbKN+taIQusRfJKQFDMyb/KltiMcpF
UbFl1rLEZQx2jKhdDqcgDW9YUjWyHxEb84/AjeyUvhH9iOIovUE+xmpJ6BCnsI5TbgfMOHnentI8
KI1I9hB00/Tb4ZT4QbsxCXb1jygQsvd68QDqi4iQU1oIyABXbpgBawYCJ3BC8dG2K034gNhcgJuH
jF0rPXC4Ee6+JNSMpnOiiqXR4+vXnqZn39FadslFNUI2WYu+QKgAxIRplEHS6Ypx/ZK3UzEsDtkF
IPK28QwT0CEwFlLe1CbvDiwUxC9JOwYbumaBzwTdafV1ZmYE2TmOPYMwCHqop6wPbrTO+1o4YWB2
utomDViElQtxN8U37i8/0rCB8mdALnFNNjTk+MAxDlzXA1SYvet3pk0Kjj+fo9+Ah9rgW0zWJBA4
eC3moL3iWFcFm9prQE1kFSiTVeMZPBCMwIpz4MZztOpEbMNBrgsiDVthkQkELo7gI+ihkxnS/PU1
Zkjd/GIEs/NY0HVnIJf0xQEjEpHyPQ7vHKCfVj8nwzAEz+jA5vbRjrIiISYmyl+bAsTfcz9L19y5
sS2Cs0qiJDsSZlB7GyYIpdxKaBwZzq/S+tZHXWFsG4KNaC8EYwNKyNWz18QnZG5XTom+R5uTik2d
yRjoo5e7qB9tEwJIK7Om2VIQeG6Y0GNxV4TolOimaoWjwM/QOKLmSxtIqZX9VAQq+4DcGpGnhXJP
hWgxPSKSSqN8ygOCygjCYjIQlpZglbBQBCYbNRD9QLc6AsmjdVXZ7aokd25jwuTdsHCt3AldIo9s
QiayCmgRXrHiDAFoM90hM89NA5lV19g700xEDceOmZmxbSECyI3qUWygJBjTK232gCYuSTNz/jC4
xAHle+p/6tlNkypZ8y5Kz1Jd9+5lkSOfy6R2umZl9NJIoJQQL9ZuFWW9uh4xCh5gHFXfhjhDqzFG
jsjWngOK65hUji1YcUir2kAoIlUplAyMwM9Ki54kyXe2B8JxF5gTqew/ysT/jmZg/S5IM3h/7+gG
fu75/f/ZArQpJv7zVO88/f4uPwfO8HD+c6DnfbEowx2advQqaOstnYN/UC6ML7RoUOLz9awtwSL9
/9kG9L84TIHpyS1zO/jTy7njZxvQ/kJ/hUM0p2eHxQU731/pAlrLaPAPlRFeLmaN/Dw4yjZkCe/0
738ocP2psJXRofJoLa/aoilGZJwXvqsBZEsXULipw40xqXq8lQZZaKGmmvl14AS1Q9hd07lbNMpy
W7pRVG4jNev9sgKRkzLMEctkTqg4kXpsJydnMwrxylO3xNS7yFCwZZJiomLgXuA85a6PqjTZtnUK
k6bQ8ipY9z50JHCtvvY+oq4iv0rF5VmVSI5TqpiHoz6okWFf43XofWHVoBVnniHD0tSCswEJ92Nh
dWiykEIbC4s0u2dzLd8h3nkHX4M5CklUZ+BeZ/vRWj46pPD5odt1qEKmOsrupF6L+yGtUXrRuxme
u7wwj0hsUuSaGaMsuFxe/20xdSJCGDlh76IUvyEEeUF8W91WwUfUWv3X0dMc56xqBrKrBwmeq4IC
5yLNNVuSDZ2J1bHTW//OaytC6RIx4upj7iRvCa6yXgQ12qGle6IfHbh+L/loajNi00I7FwPA6VWC
X+dxxEsidinJP4BvUoNxnEWqt7dSmdWfxY30m3WnTPVMXt9wljcSoBuJVf6M7sqrr+n7FGJVlTMZ
cLOnsl1We5Ca6tZYW5kz3EYElJ3FYPKeG8OqmzDrfXbA1kcDu4r8DvYnlH1XrKzaMS+cPDYumyD1
4AFPAflX9lTIK9ci3G2Ns6Y7I0k1fwL4Los1uSBedex5cXfwaMcJLBjoFUaUi8oRQNKCkLfrlnPn
0I5XBT/CZXLZ2u/uGLwIho8wX0neEQBoHWaKaOfcq6GmabeODNnej34wv/X6NN5EymcWjT4vKM9S
hsX1zkRruXF9kowsaBHGipi1wrqNHMg2YrFcJFo3RIceE9SujihT15jZsivNrWK1kSfXRsvuYO4L
wn72kSjwdXiLxcOaayUOSJNxfiimRCiUB2d6DE7eEL9O8YnoRikeJz/GPWI2mtltzUVr0Z5kFzFe
/fvyJMaonZFEpHrRaBhzpeaQjGGkGzkHg0siAxB0oBjh/dZJPrpyTpIPRpol4qpk9r9NekuNzHOO
6galnNuDEuiXRLaTiETlxhK92KjGh8W9CE28eRBHcZKf+CcpitcEyFIoipGoLJOEPExNWMWrKZsj
e6WfJC1N3i76RZiA9+OieQESbsL9OElh9EUVA8sMgcxwEss0J+EMcitENJM2BOiWFmlNMglFQwXj
Mc8h2ptqUeHIRY8TmR30KKDYgKD0k2QHm9/4IU9CnnIu6Pw6i76nxair6Jui+ulOAqBaCMrxSqsM
F7mBQcVkdJr2klFKhKIxiULUfwiKoEJe+CeZURShu9jXqMIF8k9IiavGVnu0QeicpQ10b6sNc3Uf
wNpwNhNiv/ZoSZhxLr1EqmcO3mHZRNGEUWIs9NvAjJMXPzJZfZBPOhR0ia9zLCCQh3hpmLVpe9t3
ZDNtu8qv1XWXmPZlQ73s3WCsS2UYIHygn8S64m96u4223by013NPNvqKLGda343fMiYGoXh022Hi
s1MJiO2q0S9TKSTFMwBdJJSBn36PVI3AbwxaPq8KDRHvGpS83B2JwFbuoL/6PTLkDfkEQXObIsiV
6yzR5wcIhfpTmRUsrpybCUZpCMZNSaUkZDu7GobOmq6wAhTTthgaaKAo6MkwxPlizEzH5xJpIlrt
K7j0Hspwq4rrdkNfRaQ3llZhfwimNk3Wc+tRvhctAOPzmUQNGMqtrC/qVrh+GPMh+9ZW3Ku11lE5
Hant64d6SkRDnefUJGxoFoNt/AVAHkOLMzqa4lmCGzYdrdTWZevBGDSA0ekH+HrK3layaNegybr8
UAd59SwRwt9ExZTqZyIlygNRIKyelR/55v2U9W65z1i3LsiMiOdrMROKuQN7ku/iMRYQ6mrBnqeX
uYy3ZHWOt+7IOQbFNLPjZTnHeHVGm8kEut11kX7QPU4kfQg9pb5y5lkO26QQNo0IP2+vNd7IInR7
lrSpzhD0Jmmr1E4zqv5Ha+R/6ra/G0uv7k/qtneelqT6NLxdvuPH8NYMvjAfZXrARw1MCZO0f5Rt
pvcF1zluZwtro8//KM1+Vm2aSd3m0WJimIJB1Yf28M+yTbN0yGU+yUJUb55vYFD8x9T6Z6+Mgfd/
7J3x5b/2wpfBLTUbszaL5juUtM8dLZ5bv9FHj+Me8uN1k3FSWcQ5wM/9dQ4+97Iu5a1hyw3IQaLc
dLPbdJU6Ij/6RhTeIXL7fdOSvQcsSe2cvN+i20IZapLT1XhjEiJPXKsguElxUeTBY9S8LBzEGAF5
E2fHibqnUO4jyR/UOHZ32evp/eSl3ZXWNluvs5CDeW9+Y732ywhLDhAnyu4as+uh77JvsR3MRPpC
Q6X6HB9EJ4DkWo5EBCnhYrtrrDXJKo0C1v1+uLJEckZJQJCHXZ2LgkBSrb12UQGHbmKg9G7mAxpf
NMUcnms7T+iQEYUDXP+dgLBvqGk2ecY4qE2HbaP1H83oDlucgZhj5u9ZXly5OS9Lq4viaCMJd7zs
G2IvtXYtufUS8YGhqApBlz5JWV4rhuZhoLc4poJXJz23nfiQJg+j1vTfMt1pQm8phJQzM30dYhMR
NL9mT+geqt241u5FhqGL/QxN0rAiCP7Wz92UGitrQpIOa2x685NbIEwvRpvpulgX1hL4gN/ZakFQ
Wqq9EulwY/fmlUWhusjvOP1e5AGGNZCGzyx5xSqox2OQx17Y6eLCWRzghpTpZgQgDNzM1NnFIuQ8
XnkD12hD7bKDVYsOb76xo+LCkiWyd+vYSrCnnlbfSZXdEhiShFqsVVuIreFga94rrv9rzVucxD7c
AyQvK7+wKDnx4O60AktFTyuWracknp3PCqYoXydqu9q3ZXFZUE9QRaprIa07zU+1u1wG8UpEMYjf
IRA7U80Pmh2f2Tn7jZwbYn9J2CF8JXRGy/jQ4K9SIbrDvkd6EbaIjR9SAh/XwuJMUaWpdTCn4aiy
bCaxJYnCsmjScAKfG2bOiPuRk7DrttdSRh+Usxeuqh9FLuT6NGUYUaKlaWNipkm2Zu95KM3baasx
EAqzJrhAtrOfCFxfO513TEjoXHWTujScVm41vaBzOhv2deAPLzaNlm1TeCQEVVjhqiZ5yjm6MGmK
Gf+lNBbYns9zRdZxEXzVteLCK5KJxpEu+Qia46UtykOBem89qex5UEa+jmTTb3SrfgAvy6fRrC6H
egBFTGNwQ0MQOb66MCqPOthzsw1hzvsguyhsIs8jTAWHjkFdWCoA3qU9GCaGoOpMyxrCs1t32jGY
LWGkBiVOs6KnXCleByMtVyJFxMdIy2FbV2dAQr/SxujX3YD6sSGSeEiwHMe0Or1sfA0EDqKOyUKC
rRCltBaaJK94Y7PStLEh9Mr8jhdlZ7ZpHjaKNMySfAiu5eyBvsh1ribMEMUmKa6APDcbWjxh0t2I
SNsGwbfMaFDPNdlrPJz3Cr8rB8frxO6IOAKovbJtKc5VP1FSqsyL7yyzr/ecNZpzVyNjgGNruZHz
0G5NPU4OHC4OMur7b4VbD9uJRv/TEMg7NC0L5DziQKeaFYEqzmXdBZjaRkegJeKopqhW10NpZQfS
u8BHY6rAmYeXqAzEWnjVFS3OC+Kdjg2pKXvo/vmxN8SGB6G+HgLtbKqJpSiCt9nr77NseChKJ0R1
Vq3LUXtP3T7YpFhmNnocXcWEgNmzebT76YyzISdoZ1LIUbOwmnwSIOZK27ddrpMcMQw7Ql7LCxPA
tqdhC0vjNCwrZLRafw1R6zKrctYCeoV7NeAeijkGKsc/gsgmEC2ghzpjglOl9tS4nbkym15/z3y4
wtg7Sdgx/ew7zOXyqAtSy41xXPuzHM/1QoidWjxrLRrXddbSPuZAvp16cQfKGtvXbTVZezEA5Y6z
hUJrF5uux7sz58V0HxWHuVpGbMrou4fJNdsLLTY5hMybWYljMg2tvqJJwqDKGWdcVPawVanpsD+U
XjgYc/2q5yyfU+7mF7mbXGmMRsK+6Ai9UAnuGkTtW92Lr4byxcyFvnYqlZF3Pl0SNuK+9Kp+S+Ou
3dFss0IbYTAMlX2CynLoQO1G1cwhHolqghA4nkPPSC+1NH2YndTdMOk45lp+IFQS5AeJQlhoeH+Y
+ZII+z55RO82cXFGSxLVqosRbIznDB8WMyHQR0Jnj2nURdr5X6XLbrDwvPPhTTcazASkuDldSLh2
clHH+rtsi6+GF82bygZoQZtRbCqnKLfkpBvwwAmDgqucb7ENbwMBtb9tLXrDY6P2SQIQxJIKMoYa
bu1efx7TeVt5S256JV9ynZwSYbAADFbublutyC+CgB2on4fnlOTOpaNiGLumTTmfdXj8R4LXt5Mk
RjvTwAGL1qWFK7T5aZznR99VBUMy0tOcumS/0swRyR5W0NGBEUhbIzuSZZt9T7O438IXEHyhR0/A
GxnBkHJVhYmbqu96YpWHeRryvYZ8/DG1zelhaXw8T4Eob/QcOMHUe2vpXDnxdnIczlfBGNa9fmdp
9mMp8vb+/7B3JstxI9m2/Zc3RxrgcHTTQPRsxVbUBEYpJfSto//6u6Csuo8M8pKmGpdZlVlZZQMh
4HAcP2fvtRO9J+zeeSxoph5KRiPbqCU7LByygq85m6yWOi2Q/5YexhB88xR2Q6dCrhrqQ75GhLNV
XnkcdeKiivonNk7znDngsEaACYJ0sp4TzEZ94ViH3ND02zpsH8Vk8y1zbiDL7Vo4do8SxaxvNdoF
A2OiTUVdHAeDqt6sjX5dKb6WGSa/A01CzsJEqIFxD8hPbIvkGHn6oRsZ7GNmKoVBfFhR71v2eAEz
3IhJhXLK8zxhmEC7SGbWgxMvKPbFqpJxCCVXfYDmMAWG2mZ9bPqY4vZTatzlHolqXT4w0V8SlYNx
uMLPuYvwbvNxDgkkd1A51b5e25tkgRdM5bneaZsxjBD88jJ4wZUbdbdYSL9NWBK9aeTb2kB+17ex
lPcqw8ti0H6fE23tYf23cY2tPNqHWCsXKselgQqlCJAzZdo6sWnVSfFTqGxXivOCsK5FTkEANCE5
4V5a12ER/8hEdTYre13ZHdO7kXop5EVw8rWjhbs86PZBTNZCLXaZqxB4h9vOto9a27o7A4M8elo0
aPEUQgqQ8w1JipfEMZYr5O41p7f5ngYB8xx74GyKwXJfd8ODy1FtLSc+aO1kX3UF923p30PHPjN0
vmdqmn/1BDTFdZlsrQFDaKGYKocHMxZXLGpKPsKtGJGt7NrDT0MYZS73vQou6Pd/b9SNpg+3aNPX
qQrWlXlbltlTX4WP5NDuqtbd9l5zmLXsPA81sHD6ZW3l61FLmnUJpHs9DgxH0DRvSf9GItxMv8rU
/WplfKrYG1K7fiqd5qfUgzNrQOkflOcqznaD4AQZy12UkuwTV7uU0PB+yDdYoY697J/mek+Eza6s
Q6r5Zotc/txML8mj+NZP4lyF57q8Ce35Szl6Z11m+VKqrctIvSF9wtZp/mEIWUUGG1k5NmeNpLaZ
wu6iS+Nnm1o3hWbuM0umZqqK76IWewZ4xPRetDO5JTqH+LXnYsyvCv41k27/KlIWNtW0PJ9sh4rK
u6jr8qo0my+9RqJUEl7YZA9ia7u2RkRrzY2pQIjjJ2F4n11lMdR9rRYX4DTWbSPM9aDxMal1MsfY
cA4eAZm9vg3s7DGOswtJoWop48wRzkMso3vItcjUQnI5Uc37mcFHK+6uS0N/ikMrW/eliWETSeXU
mVfO9AOqxppkS0K41ISlgzSt0Tt0hffQAhHw67Y7To2+HYny3HWm9qU3jfu6+uqMZIrY3g9WEnlp
bXojmESuiE8CAJjB3Bii4TtcEG/jVulWZFJeFBNZa0WV7+dRXJKwcj3Y84axMF5kRc886AbyyZ2f
dmyB8O+mh1jzlhNF5Lt8xsJlWfbe00itlPAp0wsyIwvHn8d706G/qREgbnkx2eyyvynifk3z8Ar/
gR+K7izlGxhpS+5TzyegG61DwKzRsO2nvr/CM305hc2FqbnkpzIDbcyvS1KUwbbHN6OBDCeq+27+
nkJxsbSfs3kWa9a1DgaApLRl2/sC82Sv5u6ixAL/BafE32MJvli3HnJg374lpw2wHRxFyo8C7dIa
4k3qtkcmh5spruDzlV9GrNxl9VUkzk9me/ucuJow1sfL0LBW0RBcVYwWV6o3j3y0Oa1BaGnpOqUJ
/x2DbWx0ByNewg3svwsyT/1IlQetNAmPyxzha4O6yCptFwucvHW0b5rmW4rwqKlsP52ILLR0gizc
RsRLJshzlg8HbQgvrYaSdNbYbEyO6atYDTjzo9T1g2IgN75BAzz05IFF1S8taVeVCBoek36DqM7d
OAa7eez07dppB/NgDPTzY4fAxsy9C6roqcLtm6i+O6dbfFnV9cPiCvHhKQ7HinGMH0zWg4SK4ndp
jzDNTL63lbwtIeLtijYF1EctacLT3lGZ3vf95BBCXx+0nJZwpzVfYcw85Sn5khTwBHCT+Og7BJPm
HFpxaY76MSjBzs2d261i1/4eDuWNrgprbXTudZMkZOYEixG5VFeMkDC52pep1InxTJjjEvnAG6Vm
a0PH1V4lylMrtBtPms02oCmZ7x03GnYJjETSDsZ5pzOo2sZ9iYu+yjFYeuPgMw0pcLvoKMGmOHg0
jPAuqp2Cswr+Gv5t3RVt3AHCAQUyNvAtD4fEXM0KVroIaOzhJlqZEFpweM6IycIvWdL64yBuCrda
5imbIFbVKoOahLHjp+ngBW2wgmelAdoNtBC5smm1bYaguHBiwWGiTsy14zLgHvup3ZLR4vl2CWEj
7iWjZo0T9jweJpFzhgypVsZyvG6DlJ6N3QfnMFpQI5mVJs5kVxTbKq9qdKsD9DZcNoSJ4CC1yAwG
gT7mB1uLFUe0HyF6GVdPtpNkbaSL0do9HzQOSkocbSv/5fKtNaf8WxTo7r6cSvAHdTKQFiX6b3k8
PARJccAyxtE9NI+z4tMGgohACvNc9CzzsRBnlKbE6LBX4W2JiSbuV5Umz6GWeAfHKO86oiG8DZwF
1vigRQc+LbnmcPIAEMDTFJTCpbslByJ+NrLR2Ixpn+08zta7sKUHg3RjQDFE9vUhTjLUx/pMKlLj
0tUH/bLsHsFZEgYXkzLNVVPPto+8pqGuEw8kO33vPLQKo3GGWelSshJdFT2HLLXC0e5iVzlro0o3
AfDmrCm2UYENapgNRiMEYQcTudstn+UEOgoagLTxLUD+4BVxeoV72xjOECCFRKFM28rQRqDPdORL
q6CPa14mlGq5KI7NEP+UXrohlvboxeaeQLozWX/P7OB+VO51P/Q+kuBt54qj03SrvkNi0uH8jnv1
DbeWr7L8O5HAl3UWnWXTU+hgGyqmL6YMrxgmfoWhcF6l9X6JwbVLy88xeEGW/0JMqm/GExIJLVqT
EHjOWODahKdTqe467B/rMblJKrck4nPeWG71la6CPDiUxIv6RPGJ1SQtAtsMt1nYGtssmeJzqEXH
IagvobKsGKxMF8HYX2XC+8JruY5sdYecNWM7+ymp+2azexwiuAWZWnIP4htGkt5lj37poe4afQOs
bI1QYUmfMtd48gmuwcIUaOy7JVRiEnFXAd+pFXqIs0Ql9z1iTn+uh/GoovhLYFbRxtIBg6RFfdn2
4JGNbr6dcYT7Q5f66ag9toVxFY6B44uSUONuliAumvprmE4T2c3GjQaSlIooexBlTXRkTQsiqyjf
O8IDe0EYIf4qBB2/VNqUh0AfvIvCqyZaOYnZbRNY2E2cXsP/5LPoctjttqp0HwDS3AuPnbNP8+ks
mJ0D6SoXNIaYsuWRzYfBxI3uGEm8EzpFjkBNA+43DA/RHHFAlM5tWIy3SZx97TEF/qP+/m87n3Y+
jfYP2vnx9xMn1vL3/6uZb/3FMGARwyN7xZJp05b/R4Ph/cX/iQDCw1jNXxJLut6/mvmYtChewCTi
1EGEQb/+3woMg9mAhzoD+zOS9+Wv/kkr/3Uf30Hs7BoIUyFZYmXBsHAiyFWTmauomTlV93zXFp8g
UXSFFl8jGWpuncYeP7EhvDYIOALpCK5cXFXcgmnJU90tQUoWZoeIYy5ImXVjSG2thPa9B1GzffEE
3lH4ng4pSO0AEIG9Tac7I/GsOyeiZlD3WeK2LZV0NQmCL7OK3oh+W3kM66acUzDAUD9yFnnMhi+i
TtrG2s0Z8iIYyxubLwHwp6hNY+IBjSTck8dlurxcg/rbVJi3Swhb7NRFqTvnqLWqS0cLhB9QecVr
VVrpbde6lrbN3JHAQa2zM/PcG+OsPkRQ0JhqG1XnbUotN0oCuJuCKq4cnHBnO7PNExH6WNb7Ila0
GFDtqmydp2kA7UK6NOAUyCV5yUk/V9clVb7YtJA20oukCscfXRWrsyaeK+c5T8YSxMwcOtehFQcX
FWOSHxnN1dgvLAPHtSUUhI414hawnIvTVrUW81oQe1dZogcX5TymUNRjJwVuGLUcl6Y1IF2Llulg
8G09t3IHhQA0yWwAT63Z8ADnkcIaOaHu/QjD3sieCi1qiSnGNJ7UJNR2GUHd5E6iPfCCKTfO3Kge
K7RmkFzptsnUmO2MfoWtrGmtJxybYSkZbiHHXVaCOAOIFhMflqzrriqHr3WUDPWFFWpFcecOJRnL
q6K0LJS9Sa33+oMzjKmaaCCao4JxEZPfyqFm4OCMbBn3MK0PG39u066mQEOZx05bDx4AJF01szwm
MAor56ptaztXX4Di1E62rhi0IbnRhyBnrJBLORE4WEaWM187bW0UKUSuBFL1FdiNTr8JFKKIxzDx
klltpgqpBYJKqvpn6MUl3RKvdafpCzeAyGFdJUA+CnSTUmFcs6qoRFRQQx0DxCQMC6M/cj2VX+ex
Jq+CFpLnVhlxzxldzs1jHU4sorpXU76tGlFquI10u6BR3XkW7ZomApzDVzFdzy1h1Ps+Zcrvj3T3
wu2AePLHknY5b1qU2/1u1iszfOigFDBk4N+mc4yYaK6HV4BAybrqRZBDoOG3LtcYCwHT1fDAUooV
z6mRng6EWkotdL3FXh/vzUEhZeC72jNryWkfO2lPkcvAjh8Ma3tn/j0Y1lABPcit8pJAYNc8z/qx
zs7iqY9Mij/cz2SLyDniK2a2Su2Dul7+1mzJgBe8FeKSkG+CCIkkRXa4kbDTBCqDNNX3oJA4C8X0
UaqfepnJdE8zdgrPFMpeeEfCaL4z6LbQ6FrxeIC6LPVjpdHZXOpwOvbzsWFg0BK3RHIbKB3yw2ZI
KSBaNDvfltaCgmtBMvQ7PIpOSJxpVBk7pfSpYFAKexSD61TtxaRsbOk28XbY7NFeQcGKLFollUZ2
KVM8lW7zvtP9oSEifL949vRt2BaMCeEUeTpu1DZFQu5VntpXNNPuUpA94UXAi+zurFp0xm04Spbv
RiPQLnkoy2Aker0dK0arpiwg6DyNhaYtKDOPtveF7RbAcvRx1uL9pDgjY7CFNLXS7VgnXDQh4fh8
iVSNDkyhs3rHqSP6u8CuOPvRbOXwYDIkGSh0onA5iVNyjbgEbmMj66OtZVfaAK2rqM/SGbwSNfBg
9Zs+76wetXFBcyk14G3esioHZz1FViTv6dbTZ4JDmoVUO3L02KyfBPr7PN01IKWSmV6skMZNEBmz
Sw3qjlP5LQI6KMSTQV/XY12i9OIsHq7zKi4QnEiQwfTCynZ2u+HvsC5AmLuI5wM8F997AKWxSSr3
1Gty+HsUkcrr+9+fpP/WR9RHHzrVL57/fg6f1Y/n5rXigX/onyLJ0v/CdCpsvNY67Esqnn8XSZJK
yMWOjcdMGKCjl+ivfyseCELm76Ucwo6u871Yiq5/CVU1YQGssfDKOnBLMXKLP6qTTv1RJlWaWP4I
tiuoYTwu9MrTXKHdM6II5nqUjYfZ5d2QvJHrj0uW12rY3ybfBb/EH9oWmM/eqGEl1dMIfA8wR30W
6fV93/WPnTVu4LDCxJN8xD6+4OltLaJbiknJ700fCxP669saMewRCc5QtIUydsXeFOw8TAmrP7yK
QC/IPQHk5ukiTnl9lSQN82EiF375hjGq15XYSWXKTyrL5RG8NFnhEoTGTjCD6xHSpxsnVkGyzNyM
KmohCI7SnxeaYh5uUxmfcxK/G5PkRzdmn7kgX9fPPDEhPClYuQ7HaGmeGtqmOQzbQWnKl1Q89J7s
dutUk7axNDGdUxdWn6yQ1+Xzcj3ThP+/FOyAlcRpDp4zTXrg2nWLYNn56gSls+Zy9JRDwrP/9KGZ
JBzynZK4OJFpL0vnhTI7mJpSJMnIcM6KxuM0y9QXVZf9B1cRloEVEIGwaZx6avt0SOzY7Vo/qiOG
1LAGA43FWKO2/fh23rxai1eVdxgmBqcpcbrSE+n14Rx5NNMXzBuN6nTn9XQ0XDb9baWV4peC+rT/
+KLvPC2OOsKzKQbZjE4POzrZIGhmF0WokMXGlpT4DCa0bVFXnzlXl8fxcvVzFOQFIzDeEpQDb43X
nmV3Q22afoI1Y1eWrgn8E+fQxzd08iuy+NCXsdZxtrm6/lth9nJRNFYalW4PnyqdghvIl3IXkPNa
0Q4fC8hDqRd+8thO3q/lgr/hJdLhcIqR8eQIR7JzUY1jhfS2m87MiChnr/ecI8no5aFOo+yTB/be
5XA0Y7TlsRE3s/zKLxZ9rbCQ150BkM+2gXLqblFgvo4oP/us18BQEmxXfPKbnjw5blHYS4iGAUxU
mvQHXl/TLOxEcZhJaW/b2gGQ8G1aW+qPbwy6CEsfgAQS4jcPLjLCWiEA5iLjoA4hxKcDhWyyiYKa
nuhgNp88t/duatmebIedanHMv74p6S6bfq5hazONeNs5FbNXL/zMWfv2cfE9Xi5CjivpKAuT7uXj
KkzGbBVobH9My2wxwGXrEvKXX7a58pmIGJuPl/87d8V3jKXI81osMid35UitIyKb5T8HOQ1QV4K9
Narxzz7KLAgeEUUG/1mqAffkKt6EbdGabMRJOFHwRhB0lHaq3H58Lyd703IV0n+gilAk4XQ/bY60
OG1iaLqwoHAOrwT/c4OyOOEsZgaf3NB7lyJxFLKHxPtMx+v1Y2oFXtt5cDJ/nPG1RZ0cb5XhDfDo
p+T5z++KX26RuOLk109f4G6mw41TEWiwHd5hhR7P+lh0q2oauj9eC0wlDfpmfFNYe6e1WqAbbdyF
EVZTK2Sy19ud5o9x6fwHN8TebvEVsUiP+x0U/GJHAmjmDC1det9ONHUxa/psXIquBimt0y7+JErv
7fqmzl0+9nzupeTFev2gBhDFuCgZlOvMtVa8Xf0Fhmn3H7Pe/ykffucqro0hHg0zlniK6ddXwfCE
F4VXlONt1WwSNT9hznE+Wd7vXoQXiSqalY5P/vVF4p6ME6hQOTzZIttw/JNXIZrXT/gM76xsF2f/
/16FU8vLDUhUYRoXeZP7cTBEe7fKQGu3NYx+MTi3f7qyJUUEpFralqy408g4a9DGqe7N1LcAkaN0
gFa4ToWVPGZup33yhN7eFl1qNjjs0DaHLvPkCcGcS8UgQQi7ViLPUscpzluams+cJeQne8Pb5yQJ
lObbBNWT0uU3OuHF+h4CoTEX5FIl++rGaia8RQJr6cc/3tsPBaAmk30b1TonuYVr9vI5FYkzZORR
MVYPCVu9EF1ZfmV86rZnPZNH9HACU/YnK/DtNTmE2JwYyavFi2+eSORBJ+diKIHtAdIzVwGOKdJk
LGudKdqe0qR99PE9GstTeVECsqNby05k2A5RZJxHTi64cNqNqMREHnZeoHzHrDyayV6FzL71JvdB
Y9aVLrjqrll6eGraTLAKnuj/qq+t4fa2HyQdmvGqEODibS/qrmSHcwqZRTpmu5bd1t7Rv9TOZmmG
3z7+079dchgaKJaXo+/Cdz35wzeJChmI8TnC61QVxA/QF+RQMAfftSxA7vPnV7M5Y2OTYLvjJ3u9
HlSTwZoGue4PidNO2zy1xD3gq7Zh9Ivl/ZOrvbMSANbqLjQ+hqO/UXwvV58AVBN3Od8/aaZqNUro
nRtYAGnIKQ55PFTJ8bOdfPmknqwFA4OIbrFZQAA8TbrUUUqRjQO7Rnno4jr75zTruZ/q0TquoTJL
Odx+/Iu+d4+8vQxLKFh0znKvf9EO9LzSaj6HqB80mEDmI6OOC+xYAX5e5EAfX+2d1cKPSaeIKGls
yuayq7zYNcysNx2tgcgXclYhBr5V1R0A3PSQyNj8BE/23rWWzyHd9d+jspNruZXVDNOi2rRcNW6Q
VWhneY8JJcvpkn98W+88NccFybiM5bDyLD21l7dVRAVBBowKUEFU8Gfr1LkXDEQQ3boA92WRbDKG
y598w94+OZLEMGIvjiKa2CCaX12UpJJujmOdd8FW6oL+fLCB9GYcvBhj6zLU3P7pTS6AOYr25WAs
SQZ9fT1NaCiYoC9wCB+HnduXcbLq4qY7z6JBPyYEGF5rAh3Ox1d9+xQXP7uQFmNC/scp+lDJSZYO
ElCGUDN0k3pJlkpRHaO//WxxnjSi2IfZv0ySrClxmB2e/qDkETiIDarcT0SBkHSeZH5dew3iI/Is
iocM2fltqpDFQfjouvKTzebtGqLdwHqFIPy7S3RSbGcx1VBcobN3mqa9KBdlPzFEUbpCSplcalaW
3AVWbn1W47/5jksaUuTQ8P5jW2Pnef1UU4D4U4E8lIFC7h1GaPrnnhm5n7z3712FPRSKEsNBHUL5
66vM/Qw9oo45n+dk5jop0j5wFt0nK/TNWqHxxYuw/ILEe/ItfX2Vth2b3rCoHY1mgmZNQUbcVcvj
woj7n1xqwUItE2pSd5eX88VGls1d0+YWsmIBI2Mv7HZcS31ChgSAZffxG/DOb0eBZfEVkpLtxVr+
+otL5UbsohNDRjdWJIrlOrsNZp6s/MOeMq08fj3Yn8vyp+d1WoYMQnUJJBgORmqo8GUHUfbNdpHq
rz++nzcL/fd1QLWR/E3C9elhJdTGhtG4lfteLeJqpcC7a6RKEC2RjoZ2GEtNqG0rpuqTF+zd35F9
z7YAz9EHOtmkUzOxErtAP9BYXn3EVZw8W6mJ8vLj23v/MsSFc+iT0HaXRfricYUk2jaODdSaA0iH
QaFCfuhrtMM+WRbGsr+/KhX4HSEB8zI5hMs6b+7HSTEXzjwvNHyhOxGNFd6RLEgsnJUdSt0kr4Tm
TTEgpcPcvHO8QnzyErx3qy/+BKdmUi8bldPZBgfCTrN73+3s4rGTs3Xz57/oy8ucfOhsFY8To1gk
/OY4XuSee2/C8fqk0fb+vSzbBymdS/X/+rGJvmesHyy1FgEqzdbVIbBhAPf0Tx7be6uf5oONWpzl
T1/l9XXw2vZpVwuYxAlRaIMcjRsF24muFBWfXJVOHZyTsfbZIePd2/ud6QBAVdBxfn3ZqbNKTy+5
LJmQBay1OZkfsxDN9MeP6r0dGGcxByNa9QZQ2NeXsQEB0LGkvgvQEq2qciLp2mlps8jBxEf/8cXe
3tOiz+JFXjro7F4nHxWQ57IH1UKroBpakuiiilRlDId//kZzHYpIDvEL0/LNCR7yWSdLNiyTqNIE
LbgkdgLG2yf13NvfjpO7DeqWPRGp1elJyoG4WgkZ9qyEiQi7GUtAHxGm5xpl/sketSzm11sHJZVg
9TFBpIsoT365bBqB0XGU9KMhD7ZJqdW7iuSuqwhk9p7EbfVJf+qUHynQcHEt+JxUcEuL72TvBZ9v
TUIDOp9AAUqusClY5XNGRdZwtvKa9gvJfPpj4bSEF6eVk4kHJ5k650DNgJH442Xz5nde/PS0YwwI
klRbp7tWU4gEDGMP38yptW3s6PlOp5nxJTKdzypKlsnJL42bn8gTZsKOxXeVoK/XL0SAViFog9jx
sxIYXY7jk9wCrB9Sqq+FWelJtk7doYZhMkusuIPPyXeer5o+ctud5NOR+Blt2LsaH0z8nEyqKdYx
2Z+kFc2ldZlx0rqxmCxax3TUAUc01WCMm6lxcFIkaWufjXVOCGDdmDYglmasw3v8QM7v6UgMxXHV
z5R75kbgccN8h6sX9NQqtwudR0N4RjdcxiXtvhtM9bJN8ALCU3rI9czbqzySY4o1M42J+fTw9RO2
ycs6kGcxOzHOeYF/E3dLbDiV+T0QU+5M/oR0qfgyRanmkBMaakamVhCHcjpwZDopIE0pmUObrjXs
pAH0GJrmhYqTgAy52VbEaNYmQqLzvE/Jedp4XpMDyUssq4DT4iZzhwPE0oLx6FhuFvgJKYLjD9MN
sQqv5qgeEFIVYw+xJ1Qg1tYFfLfk0QTVKHFZxlNg3zh96Xm4e5vCui67wXO2NdgWdWh5wMJvp9Iz
NnYlgaGtgNhh4BlKL6l3cups7zJF/ozSWPVjdR6kdT1dDXOTafdamAt1FsA96O8QtpvYHWJDP/bh
EviKE3guftYimH4mZafhHu8GaAFuFNtgHh0Cni5smSbNgXimoTuEIZDNTZzQCP7qBTUEB7ZBWCdO
GIR/S4oqd7EgYZpARYcH+cwcRgxJa5qBUfyokUuMnZZNuVz1mJ6nH4CQmOmviPyIkm+8bWmwDmqr
CG6DAJ7X0bAq14FNJ0bxlI9GnGxIYGzs57GJMPCu+irOMXNN5O2Em7RQ7sI8bMA0Et1AMqnUMBhd
FamoB7LVa537GQrvVyM88ZPwZMxBumPn4R7yRJRREFbE2g0pCTvbsNS1K8WBNF18tPF4Z3ZNYMB5
kciOxNRbzc86DvQn04yUs4KWiZ91FhXYibmOC2Jl0mI413Hi4WwSBN0+NlpftyvSYDsEU8HgkMeT
U7ysjCaNv4pGZDCjEH/KlULOX687mowdNoOwDDeZJGplA4zMMdeRPpo/jD5HpWR5WPZA9mCmgDME
OpJ1WCZXqk2MH7pQabwu+2k2dyBYCSYMCrc5oD0cFAlmjj76kVSl9FN0VPY6z6ra2haVLn6GqOOS
NXwnBxUfB3FS4YyZwMpgSNsnMKSmvAgndwENzbaNmYA168Kn1aZyQ3qocVcN5NOtS1l6w9GpLM5c
TZRW6dENJn3aSrC1P4aSY8pG5II0z8KwW6KBE6u9jymGO78JtYETL8K7ZksDuL5V6GSnC4eAW2Jd
hgikBPmtLZLEpscadUkWE1GAqIOJ58tyN9JxM0NyvYgqUln9MGhddUzqDupsGCfm3ZyS7fo4x3bB
w0hgrgOVBHS5TVpD3rPxR48VweU37N0iXTzCdnKPmaFguwFcMu8H9sxfjS7bJ6vPm/GMpkHyRHxA
nJ9NMN3SVaBqe1xTgwfaWod08BPTjnEfIaC3V0ywWoSzoei1HU10ohSGMSjtb33Zx/oXMFOGesyJ
Cr7RG629MmaD5tGgkap7xj5UXPXwFDKMTpVX7i1CUWefXlB9W7V9Cms619xf/RR45WFqsf/vvKQT
8XkV4f3TIt0Kd0R/Z9oOZVD40xwMo1p1rvKGQ+7VYBqw7kLniqgY3a0R10lyju3OM45kNFuPdqQr
e6Uh7fuKO7meCGkm+7XmZR/d+DiFOoygacrn86qLimKtLDiv6GRDs/QRTmMlQawbYbAcSmVeEysY
GWuCi/J+paczqTq5Owzd9wCVTn0BIdchgLmLenPDXuIMq8DJseoqLZm/AJRohm8NbLBvLuGL6T2S
p9Q4yxQxvPtJRmz5xNqbZOjBBhS+0WFy37GX9GKbu6oCAjgFs22sQzJELF+ZYx5+zYwx/V71tXi0
s9INttKAXucnZmawN8R8A5rN2A19TT/GDOubQCPz7y5LzcZ7xEYVhzuH2Br2bujLMPmw/tyYYtYl
WeyBTM6MwDPrFaeivPF1NL9AL2uridYNBqdgXWAYLK5CjPXZI+ng2JlTD/7uuRMiG7uP2ooe71BV
fCVTQKeoHRkTuizEpGl9LwJesWp7Ypt3zcQqf9KInbR94pS7I8rZcTjImYe3gaCFnhNZThqsPK+c
0j0BW3P5q2HaP3Fm6vNnAN7Oz9qz3ebHmA4GAqgeKcEm1koQn8iNa4oErHl4tfVxQaV0QaZ7X9it
UNEC6g3HY8U7SubX1CbIQbsRAvNKhFkTPIrarmPM5Z1usNhdmzwlfXSb3TLn729SQ1bRLRlIrSTV
G88TbEC3k/nGxRiV3wEdKz0AOCAgWCUzieQXDXDX9KhIeM/2YYiDye9nV2KJgmVQN48FlC04L147
56TYp7Np9N9aj6n+s9WGKryJSVJTP0zEpLxCcRBZl3UeuhiDgp6Pve61pE8i24hXCOen+TDZvRZv
MAxaCFYAyKQoBoDd9p1fQOatH6iMoBJhLAMzuR/tzJB3MiXq+6qBRqw/2l2qwtuRX7rbTX09ZEQO
z7WxZbwY9bsknExccGaXPQ7YdaabqTeLRUCL1v0709Y29L10kh3WNFFD3tLcecBk1TmoWyfHPFoK
0C9RUEDHgAAneYMk353PEn0e3D1kYJrno+EBGsNsSQ42m4Te75upx1NsuLFRXampwWY4VAPP3Fey
5cVcRXpXaN/yPNWGnRHV4QAYhiucS7DqzpZzZWZcILotsAG2C3W87oHmbRdNfbGCSyTG65DkFPHQ
26Z2WTdd6Zz3jHPbH5WHietShlNJt8VJpaFuI4F+ZJWrAYhgS06sce2gFXZ3eiu9Z63VdfXgBANO
QmlXHmkYY6d11obPEx1RTUtKqRHgY0+ADtoBQN1zFU4DCJAyBPxiTPl0/7tu/68I9/9Bsn9xhFmC
q/6VDXX5nBMzdfHMVL39+UqBu/wT/wqMsv5CH4fGYOlr0d7SOez9Y1OSFsyx32oKULDLyZXT+P8q
cMVfzG5/K+sY/KBw46/9W4FriL8w+QAbRdzEcZdh1H/uVFoujJaIiTQ8NAZ2/Dlfn4C02mDFpzjA
Sc2OdgnK3/POjtItvbcfbJufSffeNAVobnARcxmoonWzl9Pfi/abHGPysjtkeq3C05Mi1ge5hQHz
xQO4/ueo/DJk6u2BdrmMhTyBmS17gTy5TJRpc61lxN0Z7NsbB0/eMQ0o6kxu62xKwnQXKFXAnsE9
DObI7S853ov1x3+K3xKzV+d4/hQImn5Pq7nd084Exzm9G6vBW+VVU35PMj38Mqe7mY/Ar5JN82/V
Ea2pUWcfcxuQyGxEPfCVBe9YNGl1bTup+GbFiiI4Z+i9KwwjJXlWVDd1n1s3fIUSfwaeeB4zIqQj
XGbGGcwSw/YdeDVu5AXuVleWOBhjjEGzNTG05gg4NtBiomdZpOVXwg2mI84Mi5C6GGwrvk21LUPR
Ifkvhm9zM11Lrwou7YqISTeLyi2oh+HO0QTAIcDspAi7+cypeIAj9t/9pJ1+x8ktPfX/2/R48Zw9
D/Hr7YR/4J/txLT+AsfKlG8ZRqEnWrpq/2wnJlsGfXN0e8DxDZJjmZ/9ezvBEYnAnhaPi5yaw9ui
sPvf7cQhTBawM9ohB13yomE8YRZ+xDBktLK8W/9/1ZMMzYpnPEw3hS2Keesyx3vxiucBx4ZZkKxJ
+QuAn5K7ns8VyWJbIhHLh6jQcStzD8MmcmWzHTPXOkQ0ta5jD/pW4Yr8TIkmu7Mxo23HVGugbenz
uggr41x5BkwgG1dROCv6KfDP2iOWx/JAHYiBzoPDNNSLuZ2jRw6ABiBI3qOQn4lFmYsNf7gKTFAP
GHfgk6mPFZnk+sSfBIwZmbTHjKtXHXGqA4DCZrSgRRfQEzyACSEOpZWWktc+TP2ZTu7Cyja0X5rw
Hrsy3YYz/iVq98OEp3CFHHTVVRLAjmZXx4oKfhVRoG3+h73zWI6cSbL1E+FaQANbJBKpKZNyE1Yk
i9Bax9PPl/+9NqIXMzb725u2NquuIjOBCPfjx7+jfJbVp94L17yT17b9QwQfEJXU3o8GvInYcvj3
W/aMyjzyzfpuQHaK8BhcKZ92cVMRUa/2jYQZlBGqAq8Oyk2+GUXub8Eo90GbJPcsjrMH36sQ7uxm
TJ2LpeUvUtuSrwEJGWSrXqRvCd6g1lzgYKTbOrfC2Gk+qRaGoByIQ81M46/o++QDx0MVisEGjGcT
XVY2ZKONbWESKwBYaZH+ZvFhWsxxuV/L3AzSKsmfqo5t+Tr97oRZnnLf07ba2MMZai22LUbxbQ4W
oQP2D/zhYyK0x6a82gA77DJCfL/4A7y0Yp7/dHBu2Piy4idP7+7AER+bAZrfUa7gATIwtxuG7yyn
zfVhHvR3nii6bm86Gf7wVBkV/mk0bXMyAAiNzoOq1r+d62eh2VcHf1omltQW+BbrPh/yNnRlfpzH
BGS6Kn/SdPyOLfteOTxLNCOM9VjDylIN4OA6/8IYZQptVQfmvRB1Zhb2hTKj2hrBjRdFqLl2tu0y
kNf5xDQU+E2X3WciJhwingrgFupsVK61g8ickicunzqniHqGCkVGOyRlmu9F09+hqxBnU7TfctS/
q9oKx3U9mPl4BAFI7K/PhL0jTSiQA0NxGOgPY57/7VP7kYShXzJawDzGhKjWOiyDzox8A46OQv+y
G1hMVZ++eNbwkmf9XdyIZ0vjT7DmB5tn1UPDoKlhv3bryuRQq/aYONVXP6YKmYWg5snqvqxpegcF
meebJaOih3VT+d3Vr8ECoHDpWkHeQ2JsMjn8xMOwMYAlmsJ5TrulemjRGgLTZLANzE3fZ7HxnSem
cUy0jp2zxc+YTTQkpmjFEQHtD4XwtisVzw4i0nrwVRtM6YOKTyRKcdf1YZV6warvJaAhMG8/zmof
DUlLPx5ZI1Q6kT2k14Zodx4vP9iLlM3UsjxU3Q6/CyG5EJjYk16X7lO/zUFmD1ZbybswF1MI+xo6
6ZvZP9cLaDJCCDOrDIyUn51XfpOTTkjoXMECbPM2ec5PAoM0h1rqCv4QunHTskYikE8p9pvPeZhv
Ft2uqjUdOgWSWICSk8V0wbU9Yieg6VmfPLYx1+PUKdaTTHNN7W87Iy4kjSxOHWKQ2ST3rIMvF5F8
iqz6Z5y5unn1KJzequ5dHZrKR432B/IutWR69LtWL2tIfmXj7uVqrOBjBlPmJwTR3IGUZsRGKCg3
gU1NScIPNcTmV9eU3r3wk7QLdU2bHkEj0VSwsNMclqyG7mqqcrI3Q4YOF3gDNNZd0lrmG+hREGfz
KppuB8vK+Y5FTKB0V2UsHPfZNHE6k540mIED7xvEQpdZsLSqooVSFJvZFPZMqsgKH7UiixT3jc02
+7gETdvE0g+qwRQwIMyiflCYtLay77xdUljxR9mTsbgWvPCevSHZMQaGYU3VRXZEcvKW23Ch39FJ
ij89hl+orfdY6rVLTaLKtZasKaIpZGw0OuuzqQONsy24+HXnVeFNVzd97OnpPP74ltXsh2Yp7/Vh
4tVBgujsZuP5y74yuiPICP/Yqmid+82w5KfBni8MCwKfzd4S7qMD732c+v2UZVuixvng64fZBNnu
+7scklHHSoTWAIXjpF3JAD7qczVs2COGf1JeJrRMBIfhmqYpmJlJEkuUbn3ZuOcZ9ngAIFdZBaid
UlDOJfsydfczkJIWUEK4ZCluPNLYyY8KWtMiP1Cbh+2Mp/uoJQXOhXlnjpP96WLgDIzFpEumP41I
XV8OTjy+Okm96ZjGbqz02KsmnPMW4MrEK2m0yZPDKrzXxBE7/s/MGMklwil4jdekPC/rYm4MATst
Xh4L1vNJty5OZZcPAcBUuXFsOQVkOFGZg9OqxwZ3ef8XIM8vUz09wNiZ7pNpbUKdJfq9Ga+Y8Fx3
25FJH7DkTvg0756ai60nk/JhLtcIGfi3G7UzG4XIEz38KnHnJR+mtfbo1+mp7JuHgVQfNGpy/8Zg
TbMdG9jkDLBF6/mk+y3nplFPKF+gu9ARw64ruXSYpQ9NvsMQv3dF9yvW4cE1y+K+4h++7Yrver3z
toRenQkCv3M75jJd7oMgGeEGXX2LzOj5XuY3LldG2O5c3iLK8Vuoc+eU4VhN4US5xFXqTT+1Pbxa
WQYbjx21w7DoyVYrEQSSxbxRjMnXWduXwV2OKpnUndTKvQN/6uyYa4Qu8jDY8U38RoTRFhbbbdaz
Jiu7quQPeWfbMh0jeJAHZASd/UEw+01zlEv2QQjjZoXJoNUV10s7+gd9yE5eDa/L5RNo3PSpBz/f
jUAVOJcXUSK71fEmbRz/BHDs1zXh81raV9HVe6/mQWp0APSs92OLYQ0Nk0fLAzCuY77L0/W1Mdpo
reMwFvo+dsuPWHaXpk72reQFASmzatXfbEKMKcstHrCCMkYFaZ2/mfawd8BQDmRt5wVdTydiL/JI
Pz6Y9rIz25q96yWaE/9ryN3QSh96eU6wtTQt2NqVOBOPw9i/9gyEgF9R37ywt7yVBEMM81sLcIwZ
RfE6NoJb8N5Xwt+VAytSEvaUoQULIDZIHwjNzpto/0yl9u3nCVf/GcVM/E3L+mTkxgbEPwwGEBPS
342p9kJ2kdzGmUtLl3vlKx3imz6L4pl3Eu3Y5ZarcVPXttjFhfPrZOZWDJQ0rT9z+gJ45apcNlXS
PaVJTwR7byc1XM43jS0DYEf61lvnamfXlqSGrsK44yj0SBEXSJy9dldmIJf8TyfeGvmpTx/LFNVo
smNI2iDl6lTFD3NTv9leejdmIgeGbO141NwgTgyBI388TQNXhqj/MBE/NYSs+znGoDZtQF1m3T5n
cVhtYlyRhGRygm2Lro/IRFbvczpV3LSfTQHWIG71eOsD1x3dHdpjupnEnTUwOIGu4u2J/ZQv2Sxh
B+9Z8H9XpfNY6KwvarX14bdfE6iL0Uj2U70O21W6jxh55lCARTbjHuXcgtZKrEAfZY50Q1TRDUCA
jZXx/Kys1dfOHVrNLvZVH6YAiaiJyu6lrqrCZTnfUt9AlmAH8tJNZ3OZsnBsFxWR4wWLw9DyS1/N
Rdg21rXruGL0hlkkMvyHMnr1m6b8nSPyuG4ml4xnaNuND/4wvyho2rC/jq5qD4Ut4YAZGKP1fLO2
aZit8dlkXWNqnIg5YmiT+mdbBRuppas9KhgpgY8s+lok6lreZojaemrZkd1WsgMuxXhOpvqbJp1T
58q9CQy+G7qw8LQCdKB/9pbknKU++w2YFSvvbSyXb/Dkd0n16I/2l0zT2+Xy3i4EJJTeVo7jNgN9
uJ1l51xtvdL2ykEx7S0mLHG3d4b6pGfqYmQxuYfTzO+BnJOO1XayxTNWjXsonNEiq1DhawwWGlfA
K6TyNtglgp7+bhPfcrRs96HxtF1iWUBFB7DytbOneyDCcGg2rRPv+z7bNFYN4rDhw+tth3DhKV/3
8JdfTDHSzJUegSVDfvW5ZJMbxcCQB3MeXygEjyMhKpHsAXMx6z2mwGGE/obbyt9A/TDuq94C9q4d
Z84vWZVfPrx5cl0kKX3pdrAfuVauNv+nzhrJWTEN8GKdhWJjT8FMZMaxWca33NQ2TjreqUbPYMLq
v3OX/o0XEY1x9jr643lM0GPhpL1b/XIB28+77e9XvhZH7gnXoOL4lG6UdvQEFuVtnTncr2I74CvY
ANVjFa6o3tp69F+xXAygy729VbrLpi1GpjHiXqXcyKnbrgGZEkMYm/Ob05ifVWHpoeund+C9/7Qq
3XZV+ZK0y7rJSh9Yt/4zDv6mgOh87Kf7lu0+6Xb7tmvFRmhtODfWg+cm3TMz6ijrCNVTBtVp4zaP
RetFs3LbwEzn31jhMIYsVnNEsD7DnLkNhM+J5Y/Ttl2MP4Kw96BczR+ZOF1Q2wlE7KXca/lSRey9
hqYcIlA/RDl6NB+mO5UndvWpEq0/lltxjvgAIWN7ffaU+RV39ZX2XrfInXGxiEg/GsYxAgJPKF7u
RlYdP81jE4EmeZqzeDsZ7taes20NAKXqu703Q8OQzXtD4V5A1B97eqSq2LTeyS+sqBuKF7CqVV8+
Eq/FNMt24S8zFbCGW4kTNJDpcDmn89s4SvfSQUgJBuVkn3nuEcmgy6UG/N7CU51GOoWH0fWT7zhJ
BezStEj+xuaoLpmVwUQWdaUfeKK0egt6nS+YgiRIaoCQySQB76Wece11o3kQuhJn9oYGSKyttSlI
wwGEzO4zKwriULiMjLqV5lkqdWlLSlyrIVePGWMdUc8ndNQ8wCmYptBx536n1NhzV4gI3smXtBIY
o0LE+iEvdUI37XbZty5U2W6Snxrpdy+IfBoNXWx8ATdq33qymneM66bIj910V8kGdKjl9QcrH+sH
Wlgdxps27yEW2xBkpoTPvmzNKEk888XETTFvmLZC/dfi1Xiylcxs/v2aNkdDaLpKrjKGZbiqGN1b
eKthK4djMRG9Khlgc2k4eX3masnbnZupIpxvMkefDyPz7ES/rxw5H8vKS8tIzPn642BQ2HRruxw4
gepD3CfrYcLVclRDRe8xWJu672IEg9SIVuGPW5G4y1vuq/JgY6l47xuXmBeFzScc+TGfSH+ZfyX1
FDhj291V5iT3gs2M+0WW609u+zS9omQBqK6AIPak4fgbN6MLqvnN6jMUKPJ/60btBvKWcZLH3k7j
efgTj72z8+01/+IgJ4asSLatmsTeEx7OZW6q5a91w/0N0wSRzsgd8zo7w7pZxso6m+YiGvLKLLmf
vDrdixYlu6RV7zPyZnv7ttxGBgX9b8vMkPsQKD+OnWjkw7+UFWsRItaazaiPEB8ndwLueNMXG44S
x3xGhJHspSv7zjEG92sxyuwqypzPCyt5tvNFo0WNIeR1mpP6VGeNeS7xUIaEkp5yLYVMqRxRgdax
+GtmUQ+PrtWIz9hOxg8YYYIzFfjVI5hrGhJvLouvGMMBKMsewpJBdbt324FUuQzWfGstNLGlndo/
lSimNUhbc4atLQn7aZkinMAH5Udbq7MzyKTufcjn9ZCNpn2C7R53gSt9RwO7bUjynW5WFI+Ux6iA
wUS5XrfmG/1TzbiSS0YK95ASXzlIdbB951HHOsJA2n9axvoPPNdd28njTCzQLtGBwTq43UnVg+VV
HgYJ8SBY+xEFoHZrz9uwLLCemhTUbSAnbv8AQ1MG4qfyd146TyGN/HR1tNlg8G2yd+PS11ehM7g2
vUcF+n3QxAZLU7OzbrMVoNaufKrnKtkJPpXVXqGO8w7swJjFBdaYkWYnnjW5g7qVRZ3X6CE4Opxc
njv/8Yb6bZp8/UETi0UdUJ0Kc77gXa8CIwcQn/t+9qgr5V5gST7VVok5AEfY0k+7wVTDuK/bdopB
FY3uZYHJRYRW0QMOr5rPvCJYHEJ5MhzKNOutjYlNnIDBpktPLRQT8gFyjlRm+N2uWawvWw7rjErk
LZfYxqITrEXpnKmQ9W21aqitpWkQwZBOQ3vUG3CPYz3IndP55HqaTdX8FIZC81SuE/ONYrC7heU8
zuQbI2DRS1GMjNNH0pRwohS5gpx+8GYCEEitJA4DG4Jqq+6FcBsgaS5/71HGHeEamluclWtNexL1
DgNL3vgmgN3ORuNtGZkbV9NSt9JDedNhtnSAeyYxVEcsaFgGsrzpL2T1Eu5J4NDZaKTRcYTofkTI
NFWpjXEFUWUYDogy5EHQBlaj2E7xiFPBncYvvR3h3M10w5nDeGxo663vTJGWmLuxnc/1aMxPBomp
IhhNsXy7RS0CG8uFRsOc2wTT4j7ZZFziB9qr9i8DpCRSXk9CjZriW/6InVyWMllOGPaQSwg5nUip
Gev46Kz1A+lIDcUPyWOPhW8anzE9mB+0I05JekiLty3Ds6ZzYmd5N90bbvxqje1LXvcIi0P8qE+Q
tSvNcMJWATWuaeiRO4hGdoDa1zpZRq75PBg7Raz7h49v8FyYKG2FWxz/idTC5PRp6lqyn4vuwymz
B30ZrpPUfzlGNjMfJWUpfbh2N3VuQ2FRo9ZYc9iK/t1bXf7IKt8HqRdbGGczNpOMZ6n2QlETimhh
CqNks4sYtDsUj3Prfhi19YySpO8IYLECvzAf5oXoazHXOzKwN30OZpiZ5WsPyjWMlTU8ojM9MOGP
UrTVTFxNpbtnqIRfC+cfCdPovZpttWeMAu2jBrePIxiXhFr5Im+0smjiTfI01j9d9DpyMKLEkMan
JCs94DJw2NSc3Je0c7ZezwR/FFf4vlaweN790lM5kHL4XVjGnbBqOLuSiIiRnEDLzuDZ2qL+tnlW
Gk7lEOfEvYADt01aSYIJqHR3fi4ca4A+VzVPgNA8lt+Wc5sbb5Uyv/vB+TNkLz3oVSHrbaomc1e4
b3XBBAJbKZrTULIEmwMq1O0/eN/4EFP3BVvIZV0gHhL6xl1LyrhlqKAVOmJK1gfNMIc12pgd1w8T
Kh/7p/ulabb8qpHNiSCZvpSDiOibX5fV5V4vrYmU0uwIJLkM0gw6G17KJ7etJLJpd53H8V76IzEn
GYIX/r1U0C+khSG26Vr8TXqsKt7gPk2izfbYiNwzesO+9uIUZwZFnucRYqhV8gFEShaQJPAX7y3o
9bquWJDznsCirIGDf5VHxH5mykwsFuJ2m7r+dhD6LW9qz0zHeh/ria6geS0cMiWQ6UOm5X/nNJt3
RdIMITdTJu4xfmgv2J2rw+xLp9yZjvaBcnAaK7RqcidePeMWy7ksezH1jy3ZlM04poAwZkq0uvzt
4wx5S/ySXPcGQiULa8BrPPEZ2HHAk7vOY1aPovIyp6jm8PYfY4GbEPlZXbRUtlE5EzNsFWWzcR13
DNvePNfr8ukUxcGPQW9xr0DfLusrarwW9CUAcCcddt1iWZt+7RkeMcw42Kx31OTd3GDidn2pR8cM
/dwh3Q8/iilFKPSWT05uSOtKAj5nGy1neV9JeyCe2ycKSRkXDag3Md3e/LiMOjgiQRebgGFeVW0R
e5KsWFiGnN9Qedy52OXa4lE2qUdIhXF1jZZ1Mfzpn6OdzHsxC/IeqpjQHp84inswDlkwsZQMmBrk
8zL8eF1vk7aQ98+rmvIPLvLlREDIl9Jk+mGp2LuTvdyzSch6jubQnrS38UhGonPTYus9Yt2V21R6
KUa5AqR4bvJOeP16Zttbi6DPhFZRn+VISI5qtrrn/1laBDtkDw1JisGYb66XwdYD1jH/GpzLbZG/
J8xhasZDxF3ke+xAtxNNYiGvxTZJRvtiOLynDTzt3sp/MMJHFW5CnTIvcGcZAZd8abvBOUBH2Vg6
QrWem1vA4HxJBjU1fZw0X1LimIIxGXr06OE369t3lfvJmSixcI1dPSg7LhUqjMCES7IzMFsPVnas
8FD1uo2qzRGd0OGmupo+7VbrtpPECIw/9kXNJL+5KcFS2VHP3H1WQHvKqatYv3bqfs+6QmDnsj2n
7KLezUJnSdkn/bsxOKp9IVXISGMlNjEm2DT1OdQyfkm0q7o5t6M6GL1XULWO9l73zxVO4r3VFDnO
DU0j08QitbvJr6ss3zRz+WWKxa+r7nFOsMBl3SqE5N1HYBrHYgnNsqPUn8UzO+IvS6eRtVolB4tM
uXWRJ1npF7tj654hVsDU75Ra85GLsUcD1jNxm2tGg202IXwrygumG1luojgK/1To+CQNZb/1auDJ
mWdilBZbPzIOuWo+S1Bj029arf2QTLfDCa/0Jec3iWpojRtcghkZt9Rt5mudffTzb9sz7NB49MEt
4hFTqf13iJ3PbliCzrVu9kGdAVaF4GuZ/gt57OXRbnhhjfjOnNSVRLQ/teg+xMJYgZTY7QjLjoSC
dir4WltnDVSRWFEWe17o02H6uhYY5qgFkvKMsgF6Lx7LgIyMx6nNylt42DEjUE/GEMAxzrVCnIYY
cH8zcDooD6khrwUNhGYRoCW2th7NTrvpM7X3AcgGPXbjTSLA6dL235VLqYeFrTPpSpfjwgbtLikt
78XN0ZchtieQG9z+ns2M75Fpx9Rru9uIc9IAAjqGTELSnfHLNurTzupHTLdzvmxL4AqhKiwamKK+
tnwKZ5XrHOC6c9UJGiK3gStPgYXIdcizfNA8d/Ykfh3xnU3d/DUwP4xsN+cffxAOO5t9Lf07cIeP
nU1yg2veZ//43JvyNTekGdxSDTNnesbCbewVdjrfH//gWF2zAN7wq4kgm7UeIvXgPAoj3qvBDfhj
OzRVhhqJxYScq33hHBf6E+RPcJ68rKrLXojqAZs6m7+OivBSGxjyyagIqyTG8Z5FsDWYLBqYhkqG
jcuiH9tYPUlKEEskzJ0ZkcTlbwyNAEU7DRycjTubpas9V819yyHvNtXO9OywHQkc8onPqjJ5iufy
ZLakFYBDHtn1JQC1Mg8+cFzSh/vimwsF/qxvNVGl9bs6RV3v67oLfaNFn2GMJ0DT3vNq3Wi06ole
iNQyhnJEalnh0Fl1WJMsGxjufEUBRu4amz1O0kDXfyj892WiXaqG3j5zi5+4ny9O0b1ZgDX4qnww
kA9MhDaQYbeEuy0BjugwXttzRVFYvhWsV+jkX6AVoak5Y0qMSBGZao2hAuuS0MXmezaLp37mLROO
OFjOgPiYnvwGw4Aev+eQpDeN3vyWNXaElZghQs0JEBbpbVS2IvrbBPgZU3opE/1rzJ0apklHIEpv
nYg8HoltxMswJcSJz+unI8ruLVXDtJs1xD8XUSikZtwPq/YBJnZbwdGPLHsO8YHMmy5TzF/zo1X+
FJm8Gyp83yuU/2m5JlYcemJ+rnWWBIzhF62TeaaQvFhyfZm9LP0cp+phpVmdOwTqZtrmk0Y75LUn
QNwnAIJE137EQm0aHHuiwTFWuI/Idjs2Z3ajTLc3Z4zBsyjNbrfoiHe1SxAe/WoEX/pQDJxJ5tpj
50rB8rNhNE38D2+46xuuZqic2BXuGQ8cmkyPltr81lrO/ZhN+GoS544z3m/BU/SPk9FTZ2LpqOKR
hE8itczXkriFmMGfbz2ToXccVnFMklspYM2SpVGHDlCEXsWN6GnvGgtRbLuQo+fOuH/WnW4Si6T3
56yWEbds6E1jf9ANwlumvfBKikievdTbDWvyTZpjMNQsONU1wxbSrjjjiti99mj5eS2L3WjZkcUe
IjPEJ6Nv3xIisYY83iZsh0x20oZckMmvGXPK3uz5i5Mf6PGDrnS2SmFpiof40DnrBS40b5YBfjeP
34Q2HYng8rLykXJzjjKmxAvLBEHJCnNHQJilXQeiu8UUbxuWZDRF32DSW3Q6YwPjNHbWoXHUQIiB
iYpbkrjHj1kaXUlKikg29pTuK4UTYLFIwlA7XWIYzHBWKSeQRfnHLqy3yV3v0dyKcEHbd6rT1ME4
h2ut7DZ51HpSFpn/rMvWFSs6fdasfw1J6yRX63dJqk2h+KDs5kn4+bOyj341hGthPKfVdDczNOFg
7+ioCHhe/HTYZnmOLaLeMWpkex+u70Z5PNlkLPvbqs3vzKJVLz3lKQdkguCKnGLFFhH31dYbSVgh
tfu7p3BKu/zZL9Sz18/7dPSYk5f+JVNee27FmN1hSVL39bScFkNR6sif/+Sq+59Nov8Y1QwdWP4t
v9cAOPYvRrXGn5TMKx4NeJ/2/YpZmj2xasx/KrcryNqYEVLTanXPy9QA1saYMRjbuWDUu/0ffpL/
uiuOm+/mvPM9NDygfhhx/8WumuJUd8pBrwLse/0fn+gai2CMHlh7QejdU1tq2g+yvXctxrp/9gZz
jhhc9tDvlZP//eeH+f8+bnzc2B7/W9/lv7gu+eP/z8T9fwzHcW9wTgQ2lsINvsD/67rUcGOzcnzb
V8Ua7bi69x+2S1DJgv9ASXZIdBYAB/7ddakLwitYdMXIDemWv/d/5eHGSP5fPJfIwA4/GYEXjsl/
w2a7bRT/J8+lp2tDzDZFxIxJ2Ps6y3oihiHJD+/mzE9GihDOqgq1yVfeJvUXfab6idv25Pva6O9s
p22mJ3BJhnsps8HNDkSUDtNvQg5tf6L1mLZ+6TbjoS+MvD8YaKpVFLcOzGbLi5skYEiRSPSHohpf
3RxBjcAqNev7VnW1HtLAJP47g4Ua/UuuaTU/e61u5z/MY+D7crC5iROKqiz7H3K00vvS7IndhM8/
pz9Lb9wMFE7X+YdstWbrHj8SekqS6xXGx8xyH9NELVRYlUKJY4Kgy6twCXy9uUiWMF05fWf/m4W7
C+U4qctd/igt7dyZKUhGE4sRqVG2RaxgyVqrkUC4HJDwGAB7r0J0n6PfEAG4WNIU8EuR65RwX6w0
eQNs5R9V6/e4MMgw5SPl7Cq5bkdv3ajGnJCeYheTeQJl89Wqe2LAmI4sSM64SeLT7Oft0fUY4r9a
WqapHQu0/UalzFNfVY75K0bwHLvqkHPj3tM2yvMIaQKDNhuLByw0VI8VVq9DbzgFCWptp1/7nq2z
TZJMFZS58ZZQSpCsXyOoWPqTWbJ2yOyPOIhso9fJ8pV5S7pEtcRJtltW8GMPrDNJc1PEfv9l9Lq8
M2Wm3EfoPkkMFqrj9C7z1fgw2nH9Q/mA3Jo6VpAVyWWWbEr26JAeyWGt8+Rr04uqBuNAT2X+LXo9
UbsMh05PQ7g4Cb3tAvTkmzBeym4r6fNsZ1vrMl6abKEV0QZ/ek8dj9QusfblDiptV3xm6dKuO+iq
tBjZ0FGdrMPcyqekzNDHBl0Q1qVPce7+TbG1639zxOHlOUd8mw/ERPvdXbHAaDHYjGWhDDOPjqo1
7Ezlmq1Juamr3Nz3LnMMFbhGlotDI5bU+EZxd1lI1NhizLZiHEoWIQdbuR9cqCKlaGWr4S+dd4Y1
wjOJfgmmbqqradd7PgtSDs2YR2lsFGZ8QQth1hqJjpdyuxJNkW2RT/v6y5fzGB9schnc52YZuvQF
M0MvZlQw4k3IK1I1nfhgtEP/0As/Le4GD+GUFCchCuyP2I70rUvFbxIFOer+pG9Ml95Po642S9c4
OPVcn/LM8YiJnLqdMffVndfStSILXWj6FWXSmK3PA7kmnwRUxSeZ6UYUu/aEuE/QMuzW/AvD68Lo
JfcA4N1G8AwL2LzqZz9SeVIx2s3LXcZCLdN24ToU9swGq02mNYS4zIs6GZNXLIFLuvLVYyznMtsZ
eXzzcXwF3NSdOOMyHAbKOVYkG4fSn3+zzIrvlkZei073nupbBLMoXD73GgAvP7Pv8I3OvA+d4zv3
ZbOYV68wXPRDCJU7wUl4nD07x4ArMxKhtWmNYn1xXoTdqUfiofpjQbDouVu7acMSvxMydtZ2Q2Em
CyqKOb1ZpUXVPbUme3Opz2HKCLwTu9aYU1ZZTO8kvBFNku3PakfI1LRX8MM/jKqhmTFSi409GioX
SYAs6xTnUGNKL9QZf2Alo59mH1k7GEWqXcapf9AHSrJs7EmnqGYCR1uFYCRzxwmWjk1yA9X2yoBu
DP1sGE9Lt/jbgi016qpSbJxpRY/Vli97YhBr2233NPRLutdE6pHuqQsKZ2OJDCuXyCaafrJSJuxr
Mifv8ZqTOE5YTogBqovcZSS+rWyfcxd3rONgPJ09J94p6Bq44anQUtJEzpnW4UTSmvQwpQ52+472
P2C/Tbu2SfNl2H4Xpcs8vseeOz62A3l5Y4wlTG/J/nOJAzRyKzmJKjMQqYVPzg/eFScr/sSKtFXK
IL5VHnn9EquSP+IhLtswZ8JlGdlbbdA7rK7Ot0Tb+/vEcGbidV3jsqBQEBppOCfLm5rD1KXNcZDw
po2uD5XD8I8ry97W3VjtLXIKw9ae5suI+/S4TLa8xHUid6ZmG4jVxCmvLEBu9d5sD06TScyo5bj3
1fDl8hVuMdoZT+08RWVZJOc8zqq97qzmyVLS+ygEohVDYUAFFvNQCC9yIJ6HIvCh+Tf2zmQ5biTN
1q/SVnukAe5wDGbXehFzkAzOFCluYCRFYQYc8/D094Ok6hKV2cpbd12bMquUqGAEAo5/OOc7BdCw
xdv4WcTxSK3nVTSksSqOmHzltRVBoDfCgDU/WkxEYVM4FJ/IBL4pGcCta8MUtwYgOJIVo2rnmMzl
DZFnN71r3vU1fajMEyZJuL7WZALKHT5XpEap9M4GwAiP/uSqDQqkaRWq8Q13LEdLLGvsj0YbJOgx
fYPWjDDtfq2DRN6ZKcNVQRxIzf+a3W3LnbuNhrpGzlN6iHst4A9BWPEF0sapBR8G1gJZPF1i2V6y
JeUpbpuKfGojCbJ6x8rBvalCp7oQ6Zh8HeZQNhdwBpJYpXwJZBdb/cotO2pjcqkHbUEs2DNTzyS6
XMfjsRM+dV5YW2xjWEb2elU1TeAY2yg0kgodF8E4aQ25p8domxGK7GHjDbqZ4UESSXO54DWpVcDD
RGOOx6Fzgm7dg3LsLj3HaPJ3XC5O8CKcbiKF3QtV+9w2Fto/OAl8eQsf50rZkorQPmdVPq1df0gO
SaPia/Y2ETORKLtPVZGx4o9nae5MVyLm8fsaGW8xJPm68/LyFmOn2hRpYJ0S32m3da20Qws4It9s
m/mQsrbcDHKRProaOoebon3smy5at56siTbt+qNBTubFHKn8U9GN8BQy7ZZvA6Gf7IpKBvzQk8tN
wE6d+PbsAZwBqVO24Z5JsinXSHCSk+GGyYuucvlgdHowtm2rOggNQ3uWDcyO14hgPW59f3psCM8+
5GWa78ZhVu/JNNlrR8TGPpzdlyFAs2/SQd94feafebnT3rpdybHBP8jXJunc7ugncWSsgF0yNy8F
OIfUudMN40mVJCRLqcnw3sRIDCaKOfeBhOSnIJjaO6RaPqGDUeLeNKKXu2o5tEyAhsMK6XK2y9pB
tecaOYe/GcNa3A12kOPtNbIi2c+ykKcOMuDzOPp3Vh5515rqd+dEHaOFKUquq8SAPTIS5aw3jFHJ
XJYFyxaHJfLz2Nv5KU4chn8ssk6S+OO1q6qYNY+bHcqoFwJuhdfde7EzXuCLgdtjoEvHA6H6o5d0
2FlU5fDAmF8Nn0lY21tILAq7eGrdCQND0Ps092k5EhAmynEg6tTCcNMCEsexzxb2xpk986mTS7xt
Y2ngh/hInMfBq+y3OTebB56MfYHUfM74ALsUVV/EGT5K65g4iXUfTZ44KfLTPuXI21/TegrHTdiV
40OPKO/gjvnyKCc8fFm7i9MUZs0pckbztAhVz1L+CX9tG9q8mPPZuS+stjq3JxlnK79JUe5ZM3UM
BKHowfWt8GQDBJt3M2FKd701CGZqzFUxm4+jt6bWCJpn9FFxBWW5tIf3EbnOLb8pABDmBAx5hpRE
Mx1b4tWrqlahsmrq6WoKzDF8rFL6sauks3qPuZ7jMZGB1zR095gbYn0yjBJ6ii092WxwNiLSpEzh
VXzMFWlCkmde8Tzv6tFQJ6s3iQwLc4kPCrwHw1U7HNxi5/Z+yixIeOSUe6pn6oHECHUSBo+xiYND
beVHT1Y8kOkL8I5Xj7wvvQ2HvuHX5o7Cw2Lit88qfczlUF0YA0rNAY0lWaTjaZqVf9NUsA/ytIlW
ee4zpx8GDBedgh7oEn+HMI2awjLCjdLJeaSQSLhRhsYZkfiRRC3nqFT+GZHQTSf6itw6HvroVD8H
ggpdc1dvxhSSha1C/+igkf3CDSoJdvfGtd0O4nM7jNEDvtiUDasV7JEOOicOU0LRDbQJO4MZ70vj
kM0wBr18MTUWCHY55fg2NkToHezamCJapRGWaT/RDm6szKmTS6p455lZvzmfDb2FQM9OsrbCINEl
2WMeT+N7aNk8+uLR9LJDbjn9EtgX8JsV2hWHqh/c5w5vOlohO/AhTaBOx9YvszHaTL6tjlAP+TyM
GNnFes4tGOcmRjwATGlioIUIHGL9TOlpufXcMibyNYz4Crs5ldmxg2tlIzBQQ3M1eQjCXhhIBWIb
MbN9i51aIvCrygEjl+TRs/K0m3ts8Cc3enEJkzVObHPc/MZwez46LwwBTKSd5DhXDikuM+AIfA2W
OaKf1jGCY3vUOLmU7EL3JguQI5Af0mjUESpzg5Pd1xpHSx9gN8tn1AVbgzf13juqKC89Wj9n7cFh
IV+2n9lRpgmLAIaDEHKwlkX2RQQKhakpzm6a1UYgq60s4BKrHEH9wUi6T2g+srPAtv2tnDpSsBPf
vCLuLt7hg7QPIkjqN3NuI6bKMlq5pAc8AoaYt5pN0z4wAr1PioIHpkso2aoSoAlXUT5mr1MfMOkt
pMwOtpmJc28s/G1lOk9ZrXq++aabn0V1Y5yFgxi3KkWkn7Lh2SQFPxaSv/3ai5w8zIyy4A2VmINp
RGT+Np/yrGRAm9UHQ9XtlymbyzNo9sGrZoLCGai09DepOYOrs9D9rJisVNO6aOeI3G6bJjAxpd4D
8Z92eFRSg0V4ae3xNLU3eWAF55MV9nvX8MX1ZBbzdihna+eG7Se3nKadmznWFplqfU4QNXfeXIgL
lsjiFKaJu6y0au/Jj5nfzqjVXmVpkC3N4HM3CsDneeqJL4Zu6/OIGc0tqkYLOXLlsUKbXDZrFk+b
Vae6jJFwBBZC2JL+nRt+p5ZdYDijjgYtdSOnms56lMH5AFJ3Q3udHt1INu02SG3/om2nZBOoQN2V
8A8f2jBMjwWmQ3uTU9McEZNPLFoE5tOpSjYZco3zaCgHZFBWemhh9rPqa/VW93F7MjPPC1BoVvoz
ZqAF2mH0Redfsfwp2rPWMICpEwMGtsRgBeqSsL7kw6RWzSJshdrIb7+ToP8zcWTiyKDuNxPHsi7f
3sqPVm9+4vvQ0bCW8aHDWA+OE/RqteD1/zl1xLRtgu3zmBnzjfKWQI4fZu9vDnE0t0sk7o9ctx9W
b2H+seTAgS60aZPg/P1bQ0fyBD4MHZULZxqeBfx/5KAMsH8NnPBmn2jQKXypcQXO5zm3TH6p7WTi
rii6qjoi5IQbzs6E3nnTjhLMxTL58RtDsEpOVEYJFYsCXVcnw6KbUF4x0QkuUmE6FRL9WkIOslmy
faUenlP6RgS17X0ySMqolS4lDpcjrNARHG4uC7ejL6gav3oMBWeJtDeBRcZWvYFjO7LThKNojjiv
BZjxzrsHAlTSjUd+ZLbFCVeWaPtdhzWwu6ujpMuuqfM69SRtlYmtLtl3AGSIEc/itDf9F0apeXJm
qwhoHlPP0WFCOpYu++MwJdM+D03zLKSrX8xxrVltma7VX4PIWMxttujrOwUjSd/63WC2V9rJs89G
xYjv6A4CobqZ92aJF94JX5J86CoGJ0JzQDhELuDq9UZ29zOMK/57jRClNapmQwZwtcPvMbkr1XlF
vyuE8MorgHlmhRFZJ+7Ot6fUOLR1LrObMpFFvfb6CtN9VLdK72NVqUMD+d5ft8w29YoaygETlKWk
kY+MT54IVJpOMrDIwh5o5L8S/Nt0bzZHbnGpmSHCn4ib8J7QWodFvCeDN4jeTbKXY6yHB+RpsY+T
LoSTSLS66c3xS25G0j5DrZF576gwo+TJX9JWr1zNBPIcTZR00DSUIAcjpMnyLGcJetMPmfZ2tleP
rzkPlHDbFgE2wgQgwa1RKkwcttXb6PCyVqDhmZeECk01sLg0eV6v48piqTszKHtWRVzczXkTyk09
hv19y61GSmjSe+wn69C9dsW3ZYztLLkOXjrKDX8EjC4syTajTMTanJLeehdLtBhoRQplrtPIrK9q
d6CGXOGJGQiEonFrNB1HgTZsHcDHQvFRVWWxL+IJpJgZ0zAx5aBLSs1Y4H9Abzif2sKjtJ5ZP9D9
j4altlFc+OklFbBOdyQATw+6M/UpcgEbnOVKjzNJtF4cXrkNmv9N6JFzvGq1Yz0TZwLQdsZO8NXs
tSf3ZmNzw5gVXf4pAxVrb6bWzG5zCJXecRh4Cux7RHWMSEN7IvDCjpnjZHGiNhhOstvMHVyGnAEP
1VUY10bJgIhUeqpyN5jRQqRkypuEP9ORNG2NAl6x1yPUR7uIPJiNeYcu0NbnuGabzYUqwbjhLA4q
eWxq18038OV6LptAG90g6emSgHKvN2o88lnExne0q/g4oBoDg1fPwwOi9yhHTS/SmyhiArGhOaiq
NaXDyMitQ0m6irDNE1oajMzssjwzLiCcsu73vIp5VpXGwCosikZiar2pIbp31PQXVela9xy34R2r
QdhSgddh7hRBMNj3hDmbw55B85BdxobZIRANlqJnxnsv1gIJPP4zg9zVpx7eAEXGoNOY7yORipsZ
bcwLn/IwXI+lY98kbQsVbBiEYdz5FaYT3rix7YrCe7GGqtRHe8hthw88x+uSEJHlruMa8t42BD4u
d33BcgopU0Gqa6KtdMa83oxFfWDY3ze72G1RSoiWuUiMHAsowWbOPaGfRV4W5ySQ2PJa6IE0rAY0
lFrZY4u9uxqN+GWulbrJe5eTXIwOZr1y1gOqGDzrX13YyIeeU14/5t2AN9UDjuft48pW1kXaFkAE
JSy9cN91wn+aCIS9t9F8ZJfJYOjxgujSed46bt+767wvPLTqVOh84XPT9ddxnzDJWfkMYKLLode2
OLFUd0myabQjPnXadV88u0m7x4YhSruTfDSarjdK0zsVjD4uR8OU8WFwaKeP9uiM/Q6wuVFeFqTo
MtSUjI5VQYd8FgEBIc+DgveVSTndqp8ObrmFPZnKKzOPBq6doZtyU8s0jzb2BACHY2meMc13LWb6
BgCs/V5NkY1BAUPvDHOkt9JwJHybUTKKUjNKq+k6SmBEuOsAn3qHxmnGTcn9OU8ufnkRB5Rwqzrq
0BMw1w+BaKRESLTrOcULcKEIzK5faT6CUIIMrIlTRzBfD4SEqzzUX0Q7QqqYzKa037DJmA9sZybU
dZPqk2Bc+0YecLD0CCndqzrsJtRlQ4ZN2k2r1twMaOEikpwLcn158hF0kPRJ3l33kO+nPWtwno8b
u+47EqDRwOHsozJJ+okkulTc5o5H2KQWjIu2I0qlBSI4qvkyaSJ843YSW9Nqcu0u3Jcdz7M1gChx
Y3uxSxZxmssqZOFozNZegYxggoWES+Fr8aJuTxKolz6lJREFySoJk7gXa+yjiC/gRUZgC9d+kkft
e7wgNs+blIgKd1sGesyKXaAMr33x5rwY8dVyhxXshmLbK1bYZkXxKcmSER1nPntOBGKVi6uPWWJJ
M0OnMQ3BuEWmH02nYgxc0juiKO/P7aZrvLPGmAZnb4s85sLNUW3aDADzsRu3Nk+5BuJcEHj2Fj3q
kvlTmgxtSC73ocdlK1dao+pWiDqtfg92eSSoOu3oiY58dUPOJjH5bnTKcmk4z0xApubUW6buroai
HmiZJLre+lELqdUF+UJCLBolwzmPWD6l116blsXGrwbXxWJYl3N/rZ3CmO6roDb7z21JG4VUtK5m
mByQ2+PjJMKKTQmtd13fqsBF5oHcJ5Rfyxqr2jkUWKPY2qrOgs+EjZfVlvmZe8+O3D/xwbnzZnbt
4lW73eJPm6sx6Z8H1WRgGqIgnBbtlWOfxVQD6f0UkZL+kvZt/loVbaAPWUkA5MXocBsfAzMh8LKA
qTpcp7lGPYcJ33XQcJdFdD6F0s7PAtTDxQHSxdw+MfjindrEpdePY56ouzrvis+OkJZ4cHKLzIzC
m2p7rwlbjw8h/rEexmLRVxwpIjM3ooeKcESDHRv3WZaVw+3ggxE3uH+rGK+gHcls1beRxS/F+vAW
QVYwfFd+/Kf1+Ye1MOx/0/q8dHXcxl3zoflZfuZ78+PIP+hT2GYj5YNJZfo0H997H+X8gQdFCFPK
7zy9n7F55h8EOywwc58f/ci5ovtRgiSeBXRF5Btp2P8O5woq1s+Uq0W1oThKaKLIbfXFnzIyZ1YM
RZriwy1S1zozKnd8cKoEdukyhF/P7dDtqOFg2FSLG6wt5+RlMAf3a1XhQfzpk/sLIdOiU/oXcOvb
r4L4ZHlXKFBsJEIfxR+FPzUGGSQcxWXYHJRw5o1rxN2BdFAX4IgdtTfsaoO3isr6bxj/i67k55e2
sQC6PBYXsKFrkRfy8aURbxhDI+dy4xvRJ6+1sIQU43syejvALvJvXuxjv7mkuNIMKy4c8F8bGc4v
L6an2lGUTnqDI2XaTFH3IjUE299/mH/9IvTHkNT4jnm/vAjCiTrMlKFpE2PriJWw53yT8u73r/KL
Xkegx3c8rhQBJMImIGH585/0OrrpWwzAHW67vrxRxgxlJazufXdmSDp/Tmd99Pr8Oqv97+fN/54R
yc3x8YIxs2MqAOLfBgRIjtLHFybMrjbCFuEvhH/gFR0w7mmXskl4DLzUbncB4DYgD6X5IhdH8WiU
PvJUGhZQpiXiGTJolkEUWUErWQ3ewzSxeEXX7o+PsewRTdjCwFpg5JYxr/JK9Bj7kTauvYaVfIsY
4p5HQEyh2uMOq6FYB8eqmObLaWTecCQyK6MQEkT5rcraEO6q7/DQHn16AhZ3td2ptZ/HxqcikZ/o
16rwIOsOdyhTZtfaqkSx55O6oXadHIWG/vdX7U/fDS40U1WyJkxXMMpezoSfrhrbn9JIGR5scM2m
J8MMum0d++7fvMqf7imXnFoFmZPsB8nw55dvYBuPTW61VrthMlBt/LamwjAp4OyxN8G1QF78/btC
1fbLV4JEkGW6pFwOXMqjj+/KgZitOiYAG7INuHJdIdFCVxDhNE6IKi2B4U94b37/on/xJh0IgaYj
FPHTQv0SvMBUF7yhg4jHTbtrxF5MKaOGnkX618UEFP33r/YXFw6JHemrluLEZnz08S2yGp/LsPS6
TcCvtGZQ0TM2HtXu969iLTfPh9PQZ+LGteMMJnHacn69cpYGA8zBtaGVnD45yZxTOngap1dVxt49
QoSLGhQy+1c/8K0N8yhE4GT/ufekfairGB2J9/2d/6fA+AdBnL+fru7L7KX4r7vu9UvMhCF+a38u
NX789Pdig5Ep8ZNLScDtzdPze6HBf12SciyEI0TbCWehdv5zxiqpM5RD3Ne3dFXmr/+j7FwwnJ6w
OGCX7/a/U2KIbyGt//o+ccQwqEUXbFLvLA/2RT/683kT64oJPHmN6ypg9F7lDvwHP6nXDT4INFS7
RHj4lK1H1ebXtf1eoAEFPeCeHP61bdk25+wYlm39Ev55hRUVW6B9yTFw7g3pp1hHl7CrH3oaY9Rp
hL93w76vm4OVQiorxOtkhmc1E7XSRvNopD6g6Vx9ySMHdwDsS2l9dTBVYojMcTwCvdsjO31109R5
17gH4DLOwnpgQwTDUVXFJY23Ous9tuMDLRa9Th6szMzpPkFfxNEhsvHZnAKBsByvomEZ3k1UOK9p
84LjtLzCly1X8CLftBmPmwhO8QY5X34WQhAi3cCNrqTlRgc7gb2pyelRqwwJytGRtAF1Wzu345Te
AY4o39wI1YYVthZLDtO+hL6hdkyL8dHWlVtFyChxXqeFpw5m4T5WOVkuU+d78B7bHvx6Fq0nVYu1
NPU188GjXAyqQVKle7er7xDQ8sxCx/mmsmBbl/wdfAxnKQPGGz/XRzzA1SrPulWM0Cwosc/1EInK
6Tj0aDTM6GxSMe3NeTOk515SsGmGrJN/anCLlx5pt2axM4gQ82it47jC8B0RohJEn6aw5y+Ul5Ht
tWBBW6xJunklQZshcHfNpf/MMAvKG14X70lDK539ChVIcQRnAqFvbbh3LlgYo/DXDkZvn/dkYyBE
k0LaldGvwhGHCdq2zzpx+IRl77bkwgShfqP6Q0akWMRZtl6MGUX6SbbMCgAXXOY6PaJjBfJamM+j
La2HYNJ3TTiZBwzFyVWVnqRRnqkgebdxfAArYNmxcxODDnVJY25DddcnjLqG+a1Om+xaKM2IuovP
FnMVuINmnVe9sRm6ASIAor7UwiotreIL3wNj8dUiPrYZlQKo0Od5ll1l5CWcmOm2jGzUxViL/ChZ
uK1jk/mjW5FV4rXhFYNMbBuIGVe2Pzwtu9//j2P5Sr8Xd239/t6eXvT/WU70t5IaNiZ65b8//l8A
vD8O/AU+/uH/0HrG7XTTvdfT7XvTZfzo92Jw+Zv/r3/4XxwN/Cv3kwZn/lZ2Rbv8a2FcFj8fmZbD
8+7vOrqXIn750w/92GfZfxC7J9kasS2Ch0H20j+PWsNy/0Anb7oe9Y7LoboUIT/OWuH+gRObQ5g6
2YeZ5fBHPxZalv0HNTr/mVhEsZTS4t85bz8WCajmLcotNmPgPCiIxJ8i5pzWL/sufo69gRW1Owar
bqQW/ukzuf5+eP9MJl96sX8d6T9ehMApj10Euz37F8+JneduiJLlmd1AdCim1sdPbhhnph6cv6mw
/vLt8OQCw0KqE7z1jw+PUM1+5k/+Z2vKUr2yBr+/bYkSTTe/f0N/fhluSYJJSQ/jEYl75ePLzH4x
Jk7Fnqzq4YYRxNPdlxMMo7/53D72uMvnxssw7fEp4ZSitvr4MoKlBnN6+TQj9F4lKpCPoZdg0Wfn
vYlYBJ7cofLOCLrWf/P+/uqFlaTWkOh8aZp+aa7BrZv4s8wnxJTBRlp5C3kN6grTT1Z7TpqLjSYz
63Iy4upvApI/9ojf3zIrUTa5TNGwn/5Sl5cxSZu1NT9VIgTLMGLNDdaD0yALYUxsmIdWFoB+HGaT
2a5UwHm2padREv3++v75CysgLy1DM7609CS//BbOFOts1uKpSyJ7S79/X2kDlyy8qH/7hXwHF5Rl
sidy6A1+ucK42CPkNvIJmGq1CzpVbeG8kfExhuHfzEuYUPx6F8I69/jPzK5dh0b/l+6jcAxjMKvo
cp5kmK0nzBwYloOR+8QrdQ6jeCDZhVwm0owFopcz1w+R15hODrGgmRxErRiCAR00LYFLm2IR1TEh
xoPb1Y58yVn48fiw2prE6QJuxcaZx7Tc9t8EfP00C28l6hhCrWECeMSNW8C4JGcVGWA9M8xegbWy
3ljh2xBG+pl1l40CV/BgS8N2ZRBCmK+KCnTx3nCkJLhMWvOJmqC7iOd5GndwPj3A0lWnX7ycScqp
MZDj33gMaR4Roc7E3UHLKQ/Q+ygDwIsivEwt2SP1cLqKfdrgjWCbfGCyBimqd05PJs4a2fkiIWGL
067zb7pQM8vLL9STidpmROX1x8AW9f3UgwRZObqGcZelueGSdBo2Rx3oyFzPwJVg132TuaoZWlVI
TM2yuAowJ/ZqnPp7l9gjeT4XDgbrPI3758gooi/kPCtvFdSxQI2LIAFpLnYHM3ztcB/fzr0y2sv+
m4Z3HGvm+WvLGQ0+2L1pJBFAh1ZI1L7QfhftL9n10riBYtGgwQHbVjTU13gyqjm9Jo7im2w4N7LM
R0YMoA4x3nbSukZjbOuhgKGJOAvV+2etSdmWN2K2v/luB5U3t4lZY91b1pTAGO9InyvbcQ/qp4Z8
Kru0hTvLXqkyd+BHesG8IlWRVh4AvO+ChHxy59a7zzOmGxH4R3p/CyOAG3PxqYu/KRoMjO6LwMER
ocvkpu8lq9zYdjuUEBkJL+gieu14qCQ6RqLtffZdPyEXLcX8TVaR0CSjsei/Ky767/oLJZC5sr6W
WtbJ3kkmtQAdctMoiocmqpMSgDKNKzKOstLQEWzJS8UkhIW6OvpVA5apayszv4x8MzXP+z5wzD1w
4vrrMJUDun1Zeyc/ckJ9LK3ce5R1T4xrazvZe5KVIvyqR7Qklw36r2hVVxCNr0TYG1e4XOJgj96f
IePkRaKiii1MsXfrMZ+vg1L1NzwWVHiFEoSxE+Ls5PNYtolLP2N6CsuMPVt8GGIYy8dIsIzZR7Pj
yYuW/C0HvI9fg4FQy3gUqZpFLhXW7ScHHQrF+twU8dYiFwtiCXlBYm8Mo6tfwygdIReGcpzRRqD9
40aCQIUglQFR+ESWVV/vWh/j7cM0tL28ZycYBFdx27GI9SbyD55Qyih5TwaeGX3xc2gNbw1AM9zX
bOUsi91kl4sS9KPlswYdud39U2JWDrzuoE38FhA0QB657s12CFCRNXWfPLAwrIEDxnWE/36SJcFv
q7IM4R0SDCLUhdGEWHOjiLy3wkqc68nTGa5cx4CLVQx9dtMoByeJBVTHxxGNIgEZc2/D1kkaR9MJ
aXGB+gJQrLbq7MZCTnHd1YAnV2PdhP6mzTT9mY1SDSqCiq2vXcUHuiMiMvLWBdmsGeSuBVqILQFr
UD700SnnZGnWE3lk8V7Ty8erGHJEumfdHNyECEA/NZi+zPVYLOM9YrcCzMq5w2MIbCzghQKKx32A
SemhJPaFlVCYY6j3y7kedn3ixM5OGHjTVqLo4mIdEDCGvcONPzcTSiKO+WS8tuxIsVRlvBdjig+w
68dF2CP7L1R+xUiHo90Cw/6JuObw2Ws7ECoqNYLPJviSN3Z3/f2oBiANbiSS98jG+riOmrh5dgzT
POkKPNfGamPkIF3XmtF2gMf7GSFdjjhJJa5eo/Qz1Mq1Sv9Z+ezwN4VdF+eADVpnjQeoeWwGwhgm
T+WvkRj0wPOjqF7bvDRG6KMEIOixKON95IiB7bYFvzA1bLPbeUi7+00i5/hVubkC8jFlMB07iazI
GB02bLiw1vDV4jsLhcpzNFr2Q2cawxsnFPhX7Be+t+ExZxF/4NYCHQ2M+x1o95ksjDlyv47h6KF4
4GVYaVaEGWy0WbPhRdBSGOhAOvN2FjbKxx4VCNoDakXmy2rOSKgZAsvY8aZxheazn7Zg2y2kNdpd
sHBJQSIlklaBHJJxb2XBq0mHS1TbA+Qy4UzXk7LF1y5O24vG6EFbcQUGJPsx+90i7UR24tYJLkvC
SKqNY3vBvC78eSR4gG1NvvE8Nu1INaBbr0p8kG8SHXK6tvsRHc84p+HblLgYBVs/kiiwJ4OzUEDP
wnkzqfIyg5MFZ3ge9GvNuhN7vdVzXeis8heS4irGew5lxk5OBTAddu4FAlKTWQYQMQ0Ujb9dA+7w
mj7dpnnZXURY8hycOk2R7CojSJ+4ZQprPwQFllS2yKgyalwOKXxkrW7lN5H9t1LvP7PCfyi6lv+9
c8WbSKTXbfz2oXNdfuZH4+qJP5RjUwczD6QF+VmI6dG4+jQ+S19qMT3/n7bVsv7gB1zJOcYmklKT
5vlH26r+oJWlnVh6V/4KPeA/m/YfDeTvAnd+GTor4AGCLkExjyQNSFFtfeyMjHzuTFJtU3BhdLUr
zwTsPiClPjNaBImsS8CmVlEmLmvkgFtGQdEmK23COPKkxArS6M8/fXZ/0eH+shldmjPKL5vVFqIx
JmjeLx3THLLBTxn0bafRw3vSeBJkRuNvIksP1/C24n3vxP5FCQ9yzbEePBbCNW8KCMj3v/9N2IB+
rPOxMvlkJfHRLCtK0Jm/rNlwBGR446A2kIfKve6x3FdjXx5RrVrnCBi+RHVGVF/NKmlN+KK1Hwmq
PPeQGm67PsDvogrrGlHakuYq5ZMIDLWvKDp2M3PPCTHHDs5WmxH5DLiidcNx1xC4RxFv3laqfUNv
E27LrO8uyAf2CKHIo8uyAX8CPJYBlJQ5sWt1XF833WjcMpgsLkXuqnO/05BCLRJJAWg44ivgD2ef
w7I7z/Cwnmy+E+uyy87LoW32hOdiqjByzHG4qXNMjuu+TJ/5RSRq+mj60qNox7tiAIdpbCJf3fB2
SV4Y/dD+lLVOtYtlPr6kPAJ3Y3SZZR45sqZ8c430s5OYl0OkH4a+JWfZswhwKOJTCqT2yUs0LElc
eTeQAjARLJIWH4DYBQR+CemomrZDUzenuVIzLLxg3KWRah6KYTGm+0VzhKxIdm7GKNif0NnFI5ai
VSEwSwI1u/IHVExe28dbBHwO2QzJW155IxWIZ5hXQWcMN4OVYDUvJS6KlTCndyKmQ7QbJBWvyh7q
Pk7KBqVR5NT2SzawsTzjq3thWNHi4vGtdTrMF45THpoeuqrRf0K48+S4XD5NJskqjxoyXZ381Zjq
M9lEX3nkPJdV1G5TXMErnLfmIWwzEyN5WZMq2TiHCdXthpymN9+DluhbCqVJORz1hArM6xWsHFu2
+07FetVPsAeVGs7NxI8emG6A2EXFu4Fp3G76meqhlK94qHfNaJnHSBCqHCPyZT8msnuo3g6Rp9VF
hJj0YOgJNkjobPXQQ1QbDHzddLfr2onerUQfyql4Skk7WRG52h60prrDat8SlqPuwrH8ljB0cA0T
85nr5etscK9Y6BOOZTBwOZoI47bpqG+DrgZ3Y7I+k2WNdzWbaDQ7D1BayLbhGlEaEVFz5z+QDMwl
rQxWE9o0CBlpyJ8JYtO6Kp10vI5lW+RrUJ363Kob57rIiv6iaId6+SbXg73lIazUuhPaAGVrODNx
pc0QnQMt9Dax8IZNAcs4Wwn4A7FppjdG5ewNSLJwGVJsjacGczFhE27qBOeO3+sIhIyDDTSmYnRo
33WBgzgYJnCzIylmHlsFqPc3ZgnC4VCX9VTuXAzOzd4edEZaq5degd4jPyh9KubyiArv3oyx77Q9
mQVt0AXrqc0C/G2EvcxqNvmrkT6T9qBup4TNdziXxU5UwsBfVdVw+0rxkmGUe+HAS69rFWF9CXLX
PPbsLyP4mpN6zu3AeIdF3d34RMPeG31YILvOIeIGYAi+UAHP61IwJzEk6+cM6uaqNnV0aq0BJes4
igOs7wCCv1keiZOKNv+XujNZshvHsu0PFdPADiQnb3B773vJXROa5C5n3wAkwebrazEiX5XkESlZ
zN4zy1FEpKh7LwgcnLP32kHZL0cXuR/c8CnNTmGUL5/nihdrnET3NGcSFHFkTo4NigdPe/BeIFuZ
qNLH7gWMgXpIawrzrTaVvBix5+UEG9njdZSb9GiiIEJ16rVmh3mZaCng5seJm8zWn1lo2tEjlbSc
CAZjhbGnsVxvq8nvP6VFR5NgMaiaD4NvgR3xyeH6tESjDB9zum3hcSJ9vl8w7/q6/Y6EmLZsPefU
dRkQzEMUdYR45H0u9y5rs2R/av2rtsZHTgR4L3H4CPsxDupLZ469myKL61suhJiWYVaBLido9Xl2
ln2m8CLiYdbD61jawxbvr3uGQH5EF4mE2SPm59i0UetyYuXjLqfa32PQJxNRZN4ZN5rsWGAYrVjt
U3NQaHfPh9hliDA2g/1Yxg3DLmU6UJt4bUniFnoiCtZPvrigBmsqynBhn6hjYKxB+RSGEM+3QzY4
Lkm6ef6KVZumFI116tVwuq19Pd2yZKbboE8hJTZtivu5xnmIbry1HxGc2I9Wxn8UhSXGubgjAY/c
3kuBCHLjJcXwkIYaOICIqocE89WDI61b3vfxLOX7vxq8YSUmx0LDZQ6SfdZBZE7YcxndleUpq4aK
H7FOvvrcD46TNixws1T3Uhqzg6MBZzcvg/Ayyt0ztMIQrV38B496Ue4LBil32FZTZPcPmYVisLfn
hDgexjybQUH6ZusLtVjFHu0VZjf5uV0F2vgjm/wK9WmFJb5cXWiB3z0qOMUGvF1Gul+VqCMplBU3
tyK6HJu2uHPr3oLvL0CsRqOWd7VMbbiGvaUJrVB1uE8UhKlaqmCTGs892tJyMXwWIOSsmngURvdP
flP5yQn2PNsA3ZJH2jOXk4cDmUUoQJuEGNcWhnhRSR9pR4hvY7bWOAyPs86L2ySHL1EbcAcRHvBj
JcvlEuui9alrYekygDxasQf9WMc+IU/LiCyhUC/loggIjBv3xemJvoCFFZ2a2FJsDmn92OlcvSRK
SOIuGELOYWmuYTBENCM8gpTnCfuGzXsH81EeZo4NFKWBi2zW4+++4Zp9VdNNZNfK8mdwGcX9kFIT
omTX+wQq88VShD22+ALLmhwEYp62tIglIENh3g/5MG7RbnRqY4de+xJ1U3gZj+oRfkP7NfNAEqoJ
gQMvQ/gVTgxHHUnE6S25foJwKQiyB1gc5Wke0+RJ2jWG5qJ25J2rFYkphJFVn/OFkKOthJl+7qeW
tTMxlJ7FBGDdZtmHekcLnLcpNKleM54hlbmd27319IkhFMu9CnRxgKcT32rS0w9j63dbJj/1XSTK
9kowSXqjsWuBrF3fQWcpWSxMmosVulZzYU2XU85xdZHHGMDDdVTplIquhbInNGemPJ+yqH35Y4NI
smy4zKMoflnKMdyRNxtftzY+eio4wZsGXQx5LTBrTPIW+Fg8zEJuctopyfky0rO7Ek3pPOq+4o5t
Mge8V+dx++SbnSLgHqHbP8Sq7N8IoWArkHJkmyER4HaZBuL7UiYP+ORzpDQnQyf4rAVcl4Lt0yz4
qY+nY1cR8YDpxKHDsR7Lyum4X5tORe9AJqPLqAk7gjFIPmi4XXv2Y5ELvlt7bAQaAK3tZofOxZCM
rkhY2i4dgulDlSQzY+0+3BHmMj4j7gm3oO3i27SSsPuGtbj33b59cZulu6JfaPqtp7zp9o9/SKXB
gsx9VMwkoLQus2fckC9YDLXZNQOpQ/AhfD4AYVPsb5GiWkgnBv8ADop36RbeGdJu/m+erLyzsEqm
hGQpe7oVQJlf8Ce1zwiWWZ/wbhemv73kX0nTvkABFreGyh/0vOLhGbiNbT8oDNhdzjn0UJlqvNAI
zbu9J9iYknngn4aI1m8RXZBMt379SWSiG89Xf15V/tHV+7Gp+N/Pk98/Lob/Oxa+IjOz6Zr3/uN/
tT7of/6z/1fGxUxd/vOl+6pZvlbfMjV8/3lczP/pz1u3JxgXk/XEXBijI8wfLrb/FuYIrtZcrrlH
Busde02z/few2AKs5iFjwxaMWBR8lMuf9+9rN8z5f4UEMTgIfVzENJ73j+Q5Pw/G+GMQGgsf9Zpk
9OzyrJ/v3YKph5X4VNPY3iwQ0o1/WQ1hfqdkRwPqh6/mb+7U6+zrf6fGfz7LXiVIDCDBFdof7vgF
mjHTlbSXqNFihCM6NDaaDDd9hV1rLlyMZr+b+/18df7jkSECREK6kcTxC6wjtB+0jkyQQEw64DUs
OXIlcWeLUOo0+80o7m8+WEiVQQeDEb7r2B8GcWXgeipeCQfsRvCZA2TOW0nLfgCKjwSHpnxd/07v
+Dc/HEIChFuo9HAYOR+eueZzYhcKQFoPcwScc64gcKcLRPU+wKDyj385HsbkFIklX+K6iH/8GvOY
c8MpCJkzXd0CLI/8N68Z1UlZpj0fqOmi3yyV9Xf5cam4fhBJekKrni3g/fnQ8mBBCq7/DZGnXJpE
NxNLgPQFJ+unLvejy6rGKKK6/a8/5cfFsj6UKSpP9HimLz68CylnTSNXwjFRsBS3lZy2XdmUv1ks
f30KeEwuQWsvjhf/o2jaqLZiGgY6TNmtuc5IfLtCsPPt1x/l4+qgVyQJqEM1gRyFwcOHdT/Ndbi0
GsNW69v6KSJF6LZwZAMbfahO//hRf2r8IifAxf3x83Rekqf5yG2APHrQvQxTYdBk7jwCbUyH5Te/
0brSfl4Y1HvsV8IhOZxN5MPCGLNm1bLVCzPZzDuWEPFIRjHDZ6hU8mYZChtnc/5bvcvHF5yvM5QR
gmam1Qz2P071mV8o1YZ0aEpb9nfZCuHPaf9cuoxTt/Nc03b49Zf6N4sEEZHj8/PZ+BbXLu6PL9yU
hyoUVQOsPVbhPgLxeMLANv3mtf77p6xKIfZH5vAfXuvM96wpq5C7u07LiAC29A7D4e9EL3/z5a2K
J/Q1CEA565yfPwvUKkLVBPgZTN7q2BS+dR2TQ3HuwGx5T4da3f76u/vr3hHCNo3YP9YPRgH/8/MQ
VMqqadU6qF1oEYC6w+OvNk0/PLeVfZNzE9/12j7/9VP/5o1b/RwoXWzgBLx3Pz9VQletdI1zOexn
8lwHvzk0dOFPsbUMT79+1F9+tnWPcnwi6iEnOGJt1/+4OBQM/oG4GdJoQre7AjmWH+ta5f90CYZo
chkVhEGwykyiD18jBE2opHZFrvuczXR9mLTtWkQED//ww6y7lEAwQ6MdejF+pp8+DMx5ZnM9zoxZ
ts1GjuSw19rp/umHiSg8VofTekDL4KN0PsLhHhQeizyCkYVnLiabsamD3a8/y1/WwGoBQD3vrzsh
iuf1Tfih2ph92zHk//HDeKF1rotluQ1XFhJq0/zw60f9ZQ388ahV6EdBBf/kg2AN8V02j3ntwQJI
yXSYq0F4Z3ObBc7+1w9aN9SfNly6+BQsK186wjjy0cehTUhclbMEmwFMgs2ePvfBKfMqUn2cYB6X
be/Mxbyl+1Cuop6JnMRwZBD5jz8vnWneLKYyXG6ZX/381fK+unmSIUvOJzMl53PcRuLoILJufvN5
//obSiew192DQpXnfHiPrZi2nvbXfuRExzON6KoswzKcErd1Hn/91f71N8R2BlQZBArjNdf5sP3K
hd66rjD1dmZpbwKCnU5NEaa/0Rz+zVO8COwJJkQbg59cP/CPi7JOJGkCBLDkId2gpnDxxQ5A0n79
Wej7f1goIXcYDI58IsFh8gcm+sfn+Fme098YIZQg+Jn2JecXsPgxVW9B2Mf6xUI9QWBCoKhPd33W
xvQBlQapTm4uDaEHica8OjjgDtg+LSBoG+0Ai9g5cVWIywwiwVvgGwLTAK0W+nsclw0oRpoxpNRl
ndAPkBdNALCoFnjvczWRu2QndqHPxRQDjNp0KeRA4r4jZN8xHSQz+0i2mhQyEUqoIZlDOgt5lN3l
Ka2xw9iFCflAnGfK3PlTTHc65197+6WuB/suCKAObew2H+A7Yo4hdzL35+A4u9gnL8iMaj8RaCyO
LlMcyLR8uvYm9iIreEn1OJdXoqswg3l0vnEIGxkTWDo3fXQqssiubxcsyvPZ1AGMuaO3lqmD3VnT
dEm9PVfI5oIBzB78xTY6mnqsJiTeuNk5UwsfnmU/OZl/33RTnB7wI4XeFnm75d0Vla8ziHWxusvJ
b0OQlyGK3BDFgqyp6CiuNgPORIhdfufUzw7jEHHe9H7hPjkSlwWZ2ZPOyq+Esch034Y0MDYAL1PI
2QKZzw7Qh6JT7hmM2MpuYOJqOSZfinwMSdXWk0Og4mRnTyLNrOUsjFoL6sucMy+gu95kt8GcyieU
UcTFQxIj0cHowH1fOkOmNcBMSD0omhvNr2ZmrXddVoEhmeKB6d1QBM22ClKiWmRTlGQBVPzpd6j+
6URZFaMTRsV+SVxhKWETyqEq+2sIJzI6r1unvB3U4MrHmRDQ+Qz6dO3HbGbVGFV71F1gewkWL5N+
2I1Tl1rfwhyFl7ulGTp11zr3Kn2B/9p3962FYOotq+blTLtzCJi7LXEa1IA74HewVzebxcmk4x6Q
tPQ4LXravt9mhIT0gupahHglwVX1RHYXoEuBn3RxIxykIJVKAvxegBQB2zoqEeYtchvRX3oh4+Hv
A67dtobnRi5McmAIaV8LEg/Tc3htKZpELW114i/RvRYCOdAxjuAOh5VQ71YnO5sRHy1WUlWiYBo2
FNhVc6tsy+49rnyua16XPM75VbHoR9ZZNC3SfBNj5dTHZIgY9jkR+WvYa7DqbOj1k5ZGs4lUVNCp
yUpVlaC+tcnKYLukmUruptIF4WEDx46upj5tuyNg7uYN/y8jihSFt3itOlI/tiHqxwtAzmK+LKfY
KkkMQLtz5sJNF3sIA+SSlKlvrvvRTZKLaQj78j4sQZEcdJU7oPEspZw9GdawIiEcAJKAyhciB4vp
5e+BSEOXU+AwSCrJYyw77KScYNNAKPLGmqOFkqSJ5c1UjPanGVAKADb+SG/vQUdFORukabFH4Gqa
U+9kboI4Ugzk2HWtirdhDsJ7ExOX8p00nYwCGAEDjeiq8eyTP4z1+OIXnurOUm480QmONj3XtqsS
73aIklF+bhpS1O7RodbtmQzJnTk6DWxtlhDm3gPxFtFnBvTZlWgji0Z/mTffBarNhBhZxRh66T1E
f0XcNu1+TLywfFA6LMFAigZyfkQT/KuH+g5gI7Pwx4apSLStdUDGSsHrf022MYnYgx1m8ylgHAlX
psMMjGiYC/9pLFIb5muXouKNeBufm8Aih9gi/PKuA/eOAHMqretiLhTpVVwLUOuGRNW4cE+ZkDOH
0+D4SMIC0N3aWycJJ31MptjviHlkLA8r00Fjllq97BDeaZ+RCFD2cN/6OdEnfY0+9uDZrdLbZsp1
/JxQ1XB1Z7htX7oR05Fr3ALZGaE/awKVDZgV8KyT1S/4ywj0rYclepElB+fWYWQk3xXcEwZ8NjFV
FwE6UQPjPyXMVEG4tS6lEpkm3qUsJU1vu/MJzRIkcHOIM2uHvaWGvecM/XwAo2QvuzTuA5DDnWuR
YhPNZM8koumX85S3xT5oi1E7ZPt66s+JIUVRRvKVXxF537n5mRKEE4GmLnPnqUdvBrYq8JLoXHCU
ky43Vlx/J5pC1ChyjtTBrWnc7AunDb6xrSlxJZsgIbnb90jENCExydAcwRGnQeMFXwwS52g7WZUg
62RIEoLuUrtZ0S4kjuHFWvgkI1jVZtd6c0YauAF6tI+0l4C+sWmlzdNYYD+1DZCPpQ1cJkDj2MDS
npCzbRf0MWg0Iqm/N5aOCZQmz3DcsqAkNX7kjif4tCT6mjl11KYZCz85gAX0vmSzHh9yO/PQZaNY
aLdlqa2b1ooJe3Pa3IybEhAAjnZ03vl5WTiWhqhpZWhVG4+cqSA1ytkZNRUefvQgf3cqR1fbPrJH
QmqGav4WtqozOODcMdwXjGrY20kZhZQhbIBq5CN0w96BCFkCLmtXKbJjuK8ajNgM8sfS2bLpRmCz
YyM/h32d1mDFa2vYQ4epCAWvx1huYXbOd3T95noru5ahq3YsKF8NKPCLHkd+SAO+8z4Fi0GUV3U2
F9MuQXa+c82AOLQq4hHuQUvAcLosRcDfJ/VtVJqoUDcqkICRcwaDYFpKbLkbDHbcOAV58s9wo2xe
eXjU9cYoHTh0HZX7lga65gAcMfhRZmL4ZoRtKwdcjVHWFokPYg+NR4907aWov0IaaQipcxv7EWwJ
8WlMdtS5FjpHim7lI3NF2G37IDFdcO2SM0DyUhROIQVSCaZKtQkZWoPvCGBzKihwws1trNBVCJXc
zPBfmeolYdVDNcqNGS/QOC/u3mJ/hyAs6ia9KooSGE2pxnx6cJYKg1wDPTC/9nJvMUfkJfl0WoTH
2qnSWdoXpCZHxUVLLdE/1nkECQoGjIdYQ4ItXWN7044Ik00DS0ksh8rKQu+sIdS1Ty4dFzHsq0ZP
0HK+OipAbqs5SOFT4bfwUIlaaGa/ULY4MJOWjnFMrsY43nnolE4ZB2KHCCwhI3zF9pAHUVaYChIu
hy2QP2ZbnB0EY209boLPyoJHdA4gDmNEXWmbrjDhVXfhkCmc1kNEjjvGhqw46FgO827BlAqPApR5
u6PockH8qdzh61d8BXt+Gf+8Z2DYgeHryzthMfCBk+Mvn5uUjFJqcDUQA6W1d69RJzNiLFwi29ih
LpPY9XLGQlr2WzeRmBRjeNN6P/YxURVD4rjPM3dblpsTDfYBDD451hFh2f3BgGcFU4eN19kGDHwh
Hsk3ev0g/ZuJOdN2Fq66TYFsxKtKvm3ZADkaVze+dS00MQos+Trmr9fMtMgNPYVkTwhV/oxplB3E
sggg3wwIuZDJdhlGBQA4pNRxqI9AHizYSaBX+2ILxWf8rOCHLWzDzlhvWruVj+T3leWe9PaBWXHJ
FBVgcpWR5Lck2uxnJ9TmNJO1hnYDgfWjbzkIp2djQd2i7AtupUiAw7tliY6OPLz82XEynW9D30zA
dMOyPskaohJPZzizUcMU3ttjblU7r8qJr0AXiywkTZX5DrFPkhY2t7yGuco7DXFiCPgnbtB/6iCB
vTaFpmW6hBD0QUv44zuUn/azxLlw8uKYWkogZSM63q6bbpuQ/3k5Q+eud762oCaKvgf2VuUW6g8z
BC1NT65DX0erD7CckC++d5K8lPup9NPbiZ2ufYoyrST01qBjKQGDD3YKlxomm0BYB52ixz/gWKnq
Ley/cQBhXTv91jgwhHZkES53Q53j2ok4TC8DlDzJebpmwiqZBOKpDZ143GhdmJtFwWCbukG42zD1
rHugvam1l8LIQwSmmEgs4w2b3l9ZDD6W6G8eMZq3BgEic2lRlFyGHamWrTek8czPX2MN4DiI46MD
c2w6yyUXjTt6HuP3hDDn97I1gF4rq+P0BLnvkPBnT/XXyQulx5Hr6anb1rGZ1xDPxO+5BpPYscBG
a3XNNs3yafI1GyifohdrXip9VwgLo8GmJ8kDqlgWiuLJrVHhoOh25gRuReRqp79Ja6vkrYQn3gHo
owDi3wQiDj5VelqexoDXa1+WqKYPQ+uWxMn1vv+cdLl59LgKrsjKoCfkZSHWmaWUz/0Wh00YkupB
aty0ULQTbbhwDeFtzVh0YpAp5iLH69PvWlmdBzo0XEhr7YY36Dyp2TYRpw7rlLj0TWsp3DtulayZ
pqqoL3w8IumB8C10kXFdyXhf6o4KmDQKsiUzV3wyObs3m20pqmMUlMMJejJsaEUA0zWSv7Lid2jJ
gQ6o1N+SIW6iI6SN4pm4JDfdQSUrD0XrZQz4nSV6JqHaam+dQmIh2YDf8dtvQ8ZF7rGsGJJ94bud
7X1hjQgs04nSe1NMg0QLoCOicw1DUGRmQZ/tYpcQv0OCldm7qILBf/SkM0zHiVIQCJmhmxDdWbQz
8os6AB+0k+Q2eXvHdFimnEq92sjr2duI7Sayux9ioIB2MZk9zSYK8qb3sO5o1XJTMN3kn/wRjPRG
UW+icbKn5XFZrAHSe9QRq1MIm3RuX17VM3/IVmUItgi+lObTCAASDYMWyt+z4qgdaJ/iWQkxmpC0
GdBD29AeJk9Z6Twpj6pDH7iRpalfK/Lb2PmY0qIO8nMsF0MfdOfkGINhm9MIWwUFKD7FcWiGr9aY
6uxy9BtCQfM5DPSR8WccowcUwz0kgazhmA6n69ruqmjvNAo6DoKl6X7pcV4dl9oUyC+NZWVH2n4k
Y1DdBi3LcJSnIBh9Qy+CxvPGx2ejrmGBkqqThaUMLk1F8mStw4bMedmi7A38ynm0GlkhN0FYazYd
ADRqtzLXF2irpmkXLFb+iZJvpgBNOUO36IN4+RWqRjK2vbqCqtnbJMAXYTQEWzN4+jVokhFPPgE1
9HkC3BzHibO63bEu2Q4b5L723kqqKNkhnwJ6XwxZ+UWRV40FefYosxexlE+WCpcbIt6n77pSqwl+
ynR/PkJ0eGNdJi5IO66a78tc1OooqI2t89gmfHMzAONmPm20XZ5CPfT1MQwiTk5lh4N74NYrxJeq
8jD1125eqL0W/fJtUhn7zkDY5m0ZrzYWqOf6xfWkpmgymQ71xl2K2YqvrDmcnOohndGmnXI1zPlx
bClJhmvRhrOzK9SCE7hZuKm+0jjIqy8Ci6ZNYpXd9ccuaWlTbVTOXf2xoIxTHHwjorfnEn5c+sBQ
MUCQG7eQFlPSj0XZ3Zdu6RNpLycGLqoYs/YqjOX4Pk6FRRAHaZXs007MbTkouK9kgcwuiyWMv/sY
od8pboeX1kSp85ks06F8zyeq7wNmABdzlWxWUnfX5s0DTqxWHR1E1+mj7BlW0wVQ+ec+6e/rYg41
l4jeht7N0sCfQrGbW0DFIz/dxS3hNHzPX6AFXapa39SN9859t9ilbfBWl870kkdhtyfbITpKIBTd
WnJarX0MqwlorT063msSenN68V/t/0QhptoictdgSr+1ZO12eyCPqP1k69EzzK2uf6EtgaNuxgXA
37sb/Zv/CpsJGiXXPy7odUJIZpMLw6AoH26iwbUfuJnZiJqGlPJ0HsPuto2aiTMGxvnTr3upf+mk
YpNmIgKMzLbFaoj4uWNbR8ZnZUqLC0iOTIIW5ZZojGjXCXxSv37Ux+YwF8PV4MBon2kFCIIPYwR/
cqd+NfJsbCsrrhKOQTDM8/QPR948hZGIYOTNWMSW4YfmfQdBoG/SnGhVL0DuxtZ9ibDF/c1T/pBZ
/Diq4DE4JWilMxlzMbp8mA13Sa89p8fEFI1WGRP9wqmziY1Xq33QFfN11nvh9RiIFbqRKOsp5MB7
F4ix5G+GFX/3A9oC24y9Djy94MNfhOQlz8aiwl9kQQI29mBgLdEJ3gnr3+OKfyS5+o96qh/lVP/n
/ztQR4D+4j8rr66z5Lv+SXS1/vd/iq5s/1/rAAfeEWw4AB2rSuBP0ZX4F8sPnAR1Tgj80A0EK/7/
IjqANdrMOhmqre7fwGNQ/W/RFTYoxv8SiY8bMOVYQ1b/gdkp8H9eIKwLYAgCHYOIeCl4w9d//8NM
hlJ8zhKFlDIpHXNR5UtDWgxE03I7Ku2/IcGhW9UNsQhWY4RReL9UL85dgm+so8usnT52YWZs3laE
ljOmvvLe0nDO1O0Yuty1SCgsjnHe1svOI1jwM6Rx1DuTnOpXn37rtw6FwVXU13bIbb1sUap2yj0f
hG6Sb6Njt8ml5djLeYhy98huHh/g4JjggtwJUR5izuyJBmIFzs7fY5LOI1IJvVZfzb023Yncjv4J
FTrUdSTB9HqcvFbLfulSJiF+UqfL+0ywXHApqcs3DtkN7SnMZZAzUogQak+SHCPSyhkziOOMzAU3
gO8b8b2m+63Q2Eel8TD6Dg0RKWjJ68g7IQru3X0PIjjG2erMDUHAs+teSwS/9jZGco1ropIptuPF
aDqQAW6Lt4GaijiemcgUNce1wpdTC/JKDDE4iPfN/RwkeBWJ6WACICgzb4uh8+udS3F72TTAxHeT
o5TetIi34x0uE4IEuU7bO523zn2LjfJAyoV3gYUcLXw/l88Iad1gA7UwvyZhO8SIgnX6FaRVQYje
VKcPUde6ZGgUEWHe2jG7iu7Hl8qFY7cZy2jIdnaToW4VrdZnsbJUtS0ih9tCOgvJodrE3nVRpl0L
qBcs2M7Lhxd7xGK1NdREnZOOe3Ikp2PWMITQqSPvs9ZrXz2HFKSNppIi5t6un2fO6xOpk1HNyCZY
Pi0omd+wYeM4qtNRNnsuRnTjXS/BZ2DnMV1wO3UeKncwArVd0yzxCZcx3xU3gL7YIZxImsfS9Bju
YSQGFNVY0IrLKmnG8LL2+tUVNfjYvWJgybJzvzLdXmOFkEF2yzVW7WI+aCJNqRwzyQ8LWYk8Gt6L
ojmIzmsel9nPLzxFcpZfyEvTTFdL1L8PDQPDqKX+ntEgb9IyO0tMSeqKFWcbnfnDTqio30/hcAki
GNNbWtbfch/+g6YnEiaJ2A3EtySbKQhfsYyonTs5kLUpwjY2tfIJ/xWYUH86Jk5LRzstzYm6kw5o
an3CWPWpIHH12Hg9be2xWKHQbXkUaric2mhnj/R7+tXiNgMec7rgUyzcfVNnpy4MrI3j+GjQZzun
Y6+nfbGIN2Doz8ssvxFae5E1xHlPkmnP6IXfl9J7s2ju52F8y0XWeajpt2y9cek2WbPqO+NqH3PP
2bkzDf45T8sdJqk3Gm/cEGnsbnBkJzvJpK3wqeXCweYuP+XbNLY6OuwdU4d+zL4Zfm8ilajFquQy
6hSLZvSdz3WTfO6b5DyKki+eCh7Gdag3UppHfh/vlIc03FjDdUuO50ubVneYOM/QKrqn3IYEVw76
fAlKIAqtdZOkMdL18vMagLepkgXadSTWBrKIn5B3yfuubZ/8dnyxqv4GgAfDih4DWlKe8HFcTZhU
ntjVFd31vnkn9MsiqKZJoET7bBZTMM3cA+R9PnLHL40hkSGZJD4aGttlORiaO56zp/GIwzqr/W5D
wNbq9zYLwEXcB7ots0MoGw5zZ2hPedl/caGgHXJfvjEVLK4U2r7rOtK3SW3GnW1oMdmxjC47bfhG
Ahxps9+F16KWetsOPpc2+3M5ikPeuGITpV5x10f9CdEq7bXGP0PVvs+n+CWV3rc6QsHfkoJEWtb0
uZ8IqKwmMi2J3/H3EnffFZ77rSp6KN9S5KfE0EFjKrkb4HacM+Vl1JG5V24W6YuEUff5gDtyNfu3
uEXMRVh0D8FAXWvlbCEtfqshWF4hCt1XVMnn0pT6OAbjc1km1YNuXDK+xkntRkHvK+sd50SaLdYr
M12HunTJoM/osgixy1x12U/evqc3u+8KK3/JRvfIPOEbDHXv0ZCFXFbdDn0W1zem/ftc2dGpSrNw
l/am5U6un7ppeKtkQ3c4u6hXR6maB2Lg3JcupKXOZmNdT+iuNiy5cttb7V2Z+bgxnemJPILpIDyb
JKblas3GUmMJ5C52mGYxrShQIaS8UQyWCRHzvGMx2M1Jpt2hb4zZwgYh8yHalbPF6lQWnSrz1ojq
fE7UtWurs24R1pmpvTv2t+o6WPjMfQj7Ic9oYfh++8Yd68kX9bvTzefSS/czReduappLmqnRUcO1
Oiy1dQd8IdkEkeZdn6yzSnnnren6b6kZgbiDrUFVCfXO8ZE8MAahpalem2a+rcqw2SZt/xokwIRD
HGgXns4sJDiKvNHOORQiucfPiI6hk7vKRG/WtNxg9vVITvHP5RhcLXaY04EI47CqCd+FVaM2sYPx
6RVZY6/e8U4Wjz0xNf5GJUxAiUk2gl8gwqh7wByRY1Slh9i8Yl/ouUimgUvCbtov9icvBcwP0qKn
W5EiIG6zQ9f0anoNXNrpxFf0jq3rPYGvqwYxCdyh3RHtna3n2Mi8M3gMh6IYL/tK5WfQmyvLJy4L
66m8c4idZPQlLE6c5t2xh6CpzuA459jghjJKAcDENNvsbZZyq9nl/GU7Kieues5FZo/J8sUTqp+C
fYxoL8QyLYqodI5uTYJifozdxpnqI8DCyWIy3dUn5l/GeeLHcxpzPSeWOBc0Z26nWU13XZeJb0rw
Hu1azgqHHooBcPOgAx93MK5UgBabqsJtpWDzJP7nYqxLSfO9wCO0qT3W0B0xv6lj7RvLHUVP1AAM
bCYcU+DTPF2gFbc7S3htQo7kjNlgFzbNk7CrsbRuMqGzzj7D4SleprrE5AxYsidcjoPPd0DMNzva
DZ6aLnN0GNXWjTOVevdYEujkZH5FdEFhJSo/tiWzuJTfYeyODs7KIt0iryyBLMeunuGbiAHnzcYu
/Yq8vqoNkO8jLKnJaY65rNv7sKFRSle3cv1t92ekc7Fw0FynXKy72w4nHpusprq+m6t5DrZup6rj
1NOq3hIv0WUvta2/9BwE2ZOddE3wMOEAS85gatMozjwW6p4S6lZbQ8558mf+dKx75t0dxqRdBQCH
Wd+YLWO6DsrSNl2jq+GCoKN1kG/QldBrwjVopzm7HYtw6p/7BkrLWWwQCe1S2mUknE186R4OpmJn
NSU9QFJTPXkwnTXmN0u4aqn2mdZhcOjB0RFziZrwWIwVtKw8MPn0mVlSdx9juAs2SSdtzdCmBQid
mUh516mZEIFk5ZyNx3oqRQuaI+9p+JWWPMVRqYJjSoaA4PX2gMJRMld7i5QmslbsiF6biSNIqCkV
zY43vap2rRsBG8Pg4ERJh3+y6xVjCDqE6XxDRCaBqTHDm/KMyDnH+5SONEFRDhE2vGuhAkV7Uuub
hi/NELuRuMBKxgYstpqXvt9qS/43e2eSHLeWbdm5RB8y4OKiamQHXtDdSTrrSh2YSEqo6xoz+uPI
ieUC+f4X6WKQpuxlWkRDpmcKEg74xS3O2Xvt6l6z9Tk0JSBEzo6TXdqIGoHQ2BxV0DjvhKcXDwTD
0cFiwYL1Ha6G2hBHfRx5mespfk3/Km2XZFA3xKbWxoLTgXIyOFa+Nc1YnsRd228mOfRbpbbKyzxh
tiM/tcVWX/fLhse9M6fJOpkGG0MwDY2dajNtcZfKyoHLsKTUHgZu7tXxxoR6emxPPtjRpE3JJE3q
tR6a+XVNMPaiJrJxARpNniKjSn5AVmp3EXkTt9FgqSdK61e/srFkl2ixx/+ZkB79qypgnrlI7NH8
tDTXXcFbvscdH620FC1EEcbTkvo6pwYNMjP7nlCsyTGK1ujs1Ec4qInipkwjZJLQUkvLZu94QTWv
K48FNh8XGCYB1nlpI7cx40fOrAirKqWBtRxHG0AOaGBq1sptFarDGhDCIxadflvF6bgxKmJogSag
y1LaIVqFPhOj4sfmloKYuh7LzqZxnd2z7CQLfGjFvRw7f+VQdl+kBbzVQsUcbScNRr8aAyJtaLeJ
C44nVmtqa/gNPlKzTu/unNqrltUYWktMlpAPRlNuhrL5WZP1vK5RNV30fXmeZl164hMdy5lMJ0PM
Zi2PJwyYWmrFHMhSRyxFX8qbIWxvSB4KtpEqlRUJu2vpW9ky9ztz5ReqttN8Bz9BGYZPKfbyI2in
+WmaaejtWi1axmBRr0pqoq7oJWlDsivuuBO2qKPT4nBOu5GTZGRuLU+b9n1aF9vWqyxuvBvQn4x0
mkKriV+LPv+pxPxLmxXmX1RiDnip80/8U4uR3+A+IjyFW4KWXMzVzNdaDIhpa6aZIM2WEuG3Rr3l
n1KMpn+DYDqr9ylLEp4xq+n/KcXIb1QS4VJTCUDbT/3mr2ipppgrnL+Lhjjy8GzhrzC5nqZSeD0o
tlpJLTgie5wForAYjkZ1YEOji1x1oAqro82ZxUdBMXRhHJzSmml4URp6Z1tOefAuKmJpaKsKs7q2
iK1isot7vz9ziPTy2XuHpSA6sC1Ve1c0GvoEVwrCQnN+IlZp/9UcbEFiYyZdx8Kqoo0FUsNYFGqU
m6cy40S6GP0cLawfer2JdqOmB+ho+N5R8Gh5RkK9xiuATYnkuJYm/ylZfsr3SQlNtmste3M2odZ4
KmsOZnEUIuLSU0GEDIrEQnNzEA29K/uYGZ9wDavYSKUJoCaznE0gmQXzi95HDkobc2hKl+DqvnGb
MCj1td6ZHEBNKBLku5exOW5kJpN7x4rFXgYy11YNFvezamqcH4FmG/e539jPhScc0N+jQY+ekNWO
qKe21cx7T3DJO18jKQgGQz+kpyOZqikhvHHCGpsjbl22BrbCrUyyMb/Sp8hsllMx9WIVW5NTLyw2
JNNK7QI4XBHRgbd5XlO2Jzy8nU7pPLQnjunZA9+ekrA1Cut22iWlV9ZnBK6ryZYOgd1w0hPxsTAp
i7t53Q/3Gcn17bp07IC2VDdk3i2F7E6ue8Qa6aZmLicansgUfVWGdflYwabV3Km0rafAzHAZqIC/
bvvUaB5UBJbGSkOXcNRSeS4XQZHZT8g784rtacimi6nOwCevoQ90sQ3SGLNJhj+ODEOZ2y3taKwr
ymQjkBWScV11NDuwcW3KXDtofKwjoyYdjCJOW2+aXFGeg04JOfn3YXiseXVwqTRh/QtH6U0D6zB2
gxqt/SJp7KIAhGCHV21P7YEHBJIjSbQBU/NUVYprTkK/E/kQUxoiyHKkhW4Yl63sIuF2UUu4XhhA
V3W7BMkqZ4e+xkw0pMP9gOYL4F3ZZk8CAz9Nb51+H0xOY7ooE1QP7qBpIaJvPcdsCkKF0zzSk+pn
IFLvyUPodoa1UnsMVU4Za5AoKHdbq8y6pdnRtOPPsP9uY48oXbVVRXXkEWZRuBysdJTMQzb9kIpR
nHW6MbfNqDehcu5y2OIqnUgHGkeJwyoAF5nvRFMhjA9VkYcL36jpb6nQVVRXhJM23ScxwTNpr0nr
CPWmoJ1uIy5i6KZFfZX5QsIm8RyUxl0j4nMN5/cliPD4hPgQyh9BFavPZQkmc80KDZS87iL7HtKj
edGYjYNy0krY2BWahVwx0Zt8G6BJOis5bMVg1mnP8cpZEeLUxvZ/cpBUfdeoMIjxjz1SnLq0MegY
+nxE9IYhuekDH+6hLgKsR1Ge+A+EV/P9OEkUStgAmg07dARW6g5hIjRUhENOaUy3AQZJzS9PHTtK
b1TB1VbenAExjb0enHVpXZHXbJptfFkNsgIkrCpmvPTYcG2kCMr+aPZUNCu/MoeEGJMeWGgLksRf
6kqS8kKhgqduEkqSwR0vZbcat3h2XIX+GhjOTJt3s10UkGFHgGFLBy6e786BlbhUZE7kVZp04SnB
q7p0c5zV7Acmu/CWdqV7QCLQpTwoqpU/pLIUMGFI50OgAXiYbeQQ4pJJWpuDa9L6Db12DsRnCeHq
jzVC7ONi8Imd9x2DsD/c90OxrE2pXzJgB201eilBYL6UFE/DkdobhBhHqEugDBxVdZ3K2MKTrQ5g
y7SjfmVZBcAeL1ADNmptDFhQgKsKy7QDMOlN7ToTJXNyKfkK7DGBqQP2o05PvcnM8mNwmDOCZYzI
QZCsPi1oDiNK12ynGocg9zQD7l0yKNrQHzKqEo51CeyRvEoDfYYJwIGVjmE9hA9hqIbtoqoRlqOL
0UIiIE2Q9xPn252XCq1exfRBUYPJgmISs6lK0VmlHOeOJUAEt6HGRulTSxROfH5OqTCPRHob1gHJ
eVYDyM0t+QN1yqAWtyLMHTSFbTxDN0M1C4iUTY2HACmNv0hyL1xWpIkEK4yvkF4AzsnnwQnV0mWV
jx5sgyJ5tpV9bfT9rQdPVFSuGVTac9+k2b6dJkIhaUpYW8RsaXfkwdCdG9LJ3hhM40Yo4fSQtKJ6
ChTmwgWSW/MZRaeC1SNX1dshj9hT6nWV/5K+ESArsPLjhOTG76Em2lMHaWvuBtBKHLdASw9tDrNI
TMhqrl2OFDPuEGdwOk6tnCCUnp++J+Wzz1147tNlzCb8V6w03Y72UghgCBXrUZ9EAEsDXO9nUhAd
70Yq9ia3q0QZuHCbc6zaQadtjdZizMD+N5kaeWlCLN19h0aaaPHrmFIDJc5qxjQmQFbgGkd+0RLN
XkFy7IxYPQ2SEgf9QKYUOJhClwsj4YgKcnQukNcvxXIKGRTOFd/u4QwNr4V16Hah/oM2QxPwg1ND
XZeCfQqWY0oNivHC7Fv7xAd8EZ+YvtJhYGAC9bJrM8H5suztSDIGYgjzG7LKK6r+jp+qKAIUI1Ev
KgReGiLBKkmX6P5oI8SmjviAk05ynDUBPR1rirQny/b7/lkbqaed5ImXYM57aW8ML62OsY89ff7J
EWPxGOiPfoIIldSKMa3pWZuS6J2Zm+Mtp6FRvW1NdHxwR1ITGqBagUF53YxdllPBiKiHos3w6QKZ
zPLaIn1pDzkvraIAi4n3nSJJreNYmttJ+WtvqXvtNOWvfafqpQlVxkxjYMXoqh+Nr52qzqHB3bsG
1j9wQWHjjb8aQmPjfc0EAT9XB2ZyCjc1r069l25Z4MQarbOUvQWNtOmlqxb0RWsdk9aOi0BOfo4+
Fc6s/0iCFD0N9HFkrA+RkTYL5K18UBG0HmJqDyPKQKXI1+VzOzRtsvNfOoOW4eDGnostylH20j30
XjqJ6sjY3SQ0jsx1+dJyZJjSftQnAkZvCWMX4EFKi00wA9kYbuwuyui1GUZPXRCUQmk9OISh3mPG
GMRRarfeL7UFL3GUYaYYmSXg5bipp3KWFBODGcJY2iKwLNG7bbKkisft7BhsF6PaheBIKsRrZxET
T3IcRKL9qbCBPrXBwX+3slG11hoh9uFaq+qa6pzdOQD5CDsWpGJoMz7MMH1jSXkgtHloXb4vbEpB
q7HV1GKRm4ZPI5MbSxaWouPpt9lkD25VWOUjc0LYro2uthnqJBdDStH7zj5roCfgZ7ITSDeSbUfJ
bq0lV9nyBMJ407TVX6WuxuzdnZCMETjkpb4yW4GmmoDHGEq6Zg0Je5CuSY7YIMi5eTlQHCF1klmv
YN28kQ7wHVTWsrymMxQG65bupbGo+h6CcOppxHDD4orm/mHwC7BQFC+SDssSiSZyPG4oCKMaZ0vd
LPGwSt/Nq5oGV12aveNWDimmOy0Aj7WoLDW4U7Ri1pCZuPNxp1SgpzIDRjEi8VgNzvWWENVtZuTo
6Ds0vPmx7BO8xESyjPli6pWI2icYKo7zSLVxA7WEqp4SNYzCKIc9I45jJx+p3+mVEqzQonYgdrGX
KNQr+RboLpixsZL5hK+R0n+W0EYtiXtpEEXXZPyOWbug4DhaIMoCqvNq7fRPnTKRCku/OP/pF2GC
Q4febPRYJDgSYA1DKWFNrsOC0E5Tq/NpUeYWPlUqqo1ZoRLrmnYo3cmwCq1bc+xwjGRpGT7BzG6G
ctBbjaPeiEWKHcC5MVlEPWrwTVTtrYq+zx2mogEgXmolpMUtJNje+oatZ6SzQaiKtJleRTj/qRz8
S3OQ+vz7ysERpOqfP9Ax1fWP9p2WY/651/qBQi2AJBNSMuHUEOmMKuy/CwiKZn5Dr4H1EGkGf0Gw
+LuCMAdYkc+iItbQAGO9qSAA1/mfqJUX2O3fSDneVQ9It+B9F0z1+JfwsVOI5t/fCDmGEluo5kVn
PjthTNB1Q7sPJbB65PFDq2JQqhs1qSDrvHlM56/libf5KwdSp9fr2tRHBGIqdnMvZtw316XSlpdd
EZ4F/kpq+WlHozJIm8yt+hMzTH/KRKwAVjKH6/H9318a/Qmmc2onmN3/8BODboRDWp2xe6iQrhRl
t4qcbFpTi9RmRBb64FN7CvP15IPgdgnK6OGQo5n2v1BZaXy7b0o3Lw9Bkp7Gh4EbjH16/vc3DwEX
lm8i/DubTwuCSZw83GWNFDJwYSKAyLPhhVbLxMy0R/xJNd7xlPP+QnOIkmHCsoNjESlN4+LIKcov
vqG5bPS7rPT62ch6YbxCNXbIXHn/2Yi3V8xhcvYBIfdUWBI7q5ayq9KbcWgG1jBvKspjX5T5V0kv
8y8+vLDEis13NMOdtAP/ujHaMg1y/0xlDDzmRps/DrljLj2OA7tES7W7Dsn/ueKU+a1qRv7rVPYa
xvTBwORd/PPq5NrMd6zDDTigEqWqROxXO/vIr4JbzrrNo+AYuvYb8RWS6L1y8fUBQz9AfstQfM3I
ffvlmzb2w9xX9mVuJHdo24ML0TtfkEQ+uhuDGiS5QLMi85DCgvGNbZin731PEtcq/eFm8AHJNmXT
3Hz+Vn10N6BeCPZFl6a+SM/e3k3SCXycenxGKay9LmuzPMOGWW4/v8hHt0NiKrMVFV2Tquz7MdnG
+CPqJDzLMCSWbmkE6VblEHoZ5c14/PmlProfB80nMrqZ6nH4auY9UHwvjM9kNbUr0qf9apH6bft3
8tXXQYDIj6qtgd0RUPb7O2qcno1THPKw4uk6SpGtgVL8Clt2iAKfJ3mDyUPXeZkl0w1r09svh2Zq
BRc0PNNQbVckNyTUXUurhBcq7TS4zvS0uerFZKhL/Jw4CerITjE9F0IjuqNTKdX99cM1JBlGFNNZ
fuThXeNQyA0a//u6yaptjPoDbmI8rD6/yHxTB/MIUytCRVtQnidz9P1NA/bUK6/U9kIgIqFA3roE
mN8FSfw4ONUX7JwPRospWDwNC3aKJdWDOYu9b0p/YNj3Xuxv0WaQq6H7X+aazr/l4I6QhDJOKHKY
cEQOhn+UBcgxIcg7Yyd26Vy5wZER4BhBQlFK/LilJ7COkPvF0cWLjHvDnJQV6fH6yUQZYSvCxLsu
yya6InGoI9oFUdZCV6Lo0mid7Ojzx//B+sEczogGWocy+6Vt8WZtk60oSjoFe1Nggp0woT5y0CFY
aZRAvUdf3ai9alx+fs0Plo531xTvv/ImUIc2auQe3zxl26JRxCLsAmcFx4tgCB3+i5sls61ZM5Lx
hNQh5eLzD/DROLB0yF6qRmeIYuH7D9AW1PqYVfaWB0CkU6r6dAiC8IvBpn10FVsFV6KZoGQwcr6/
Sp1rJR5vdd8Yk0Q00IhqpITfoCkJNIkCaXK6eyKQgociToyHlMN7B+khI9uoMu1sJSMMYstUT9B3
tzgY4y/e7g8/H28e/S8TkTBNrvefb9IEWA+UAgxme+lVeXBJ6ErySFFLrKa4Cm+pOyGKq2uK3Czm
c5nd0FZB2IX8zXHOQ2/QflFv7b9Y2182lYcvkMNuRmU55C2yD8ZHNxlOXzvqvg0jbYdqQESLJO66
Xd3VVEyMgQZCVecPZjbkx1XVh3d6TZqAG5b1SJGZjfzK9CuxHYos3mWYya7/fvQQj0DOLbtiyTL3
/rmZRVurnBX2SmUg3UGC50ax3Z5+fpEPpkWIL2A8bUlrzT5cQ/1R8ynkdGSCUhdblo0MblI8Om44
eYifMmJUv1i0P1p9oElBZ2NXB8LSnlf1NzNBMXX0HbR6P6htc6w1RAIAvpffIauI8x7xkkN9dpY1
j2qvncpQGzYQh7orb0In/sXQ/ODN4b0UvDv2TAazDnZ3cY5IkdbjPvEVpKdh+0sVQ/LFzuGjXT1u
FI42yJMNDpAH99tkQvfioN6nlTAWVBmJl6lqWjtojJZJSflXZl68rDCE0f4fYYalvpeTWTfCfFhM
kI/hh1XqF9/CB2sHH4qdgEHDWqXn9P5LqJrKQlZXESPB0YHC+QNOrJ+9rT5ig4QBMR3Vlr7+fKR9
NA9YzHY66yE2AfEyMN588TH6kNrIwW32mLqUokKWF0ljITWHVorUeA4F7bBRnAzJdKfM06beXqDL
WTVa/h2T/T8h3P92b//Rt895b377bcyBh4S7if4QtJBsD2Cm2jLQs6UDQemLu/7zIg4NSJahlw2B
nHUEb0c7wPIKbVK5TwcR3NC9qK+1IDe/mMk+uAjpNxiEmCds6AEHB8cc0WVaGv0+nR2Hem/Guwkv
8hd3Mn/S97MlETtgZ3l3iYNlqnh/J5ni5Iph9vtG7cVV0UzN1iOPFzxWZ0Bw+mKs/Lld4JCiWwBh
uR1mpYPxOSL3RU9DASsJiS4g6du/CAYjvNXrYSAxebAJPiwi/QawSLsdOMn8GDUR7KRKj1KA/Fgq
FmiLRVEUwzZhS5K4fTPG8arW66JffvFh52ni7ZPhmZPtAk6OmgkT9h/TiGF4yPwFmVaDp7tN38JL
UZ0uPDYMk2gzuzZCZIqOA3vQ7CnnumYzjhsEgUTtfP5RDgfC/Ek4PPCaOdRxiCh//x3F+gCPoRz3
JhKCBVvTmFp8qH7x5RwOhPmUipHP0PBQgPM6RJaONPEVmDP7PqvQi/RRf2ri9ZVjFu0/v5tZMHP4
YAEGCMdiV2NyNjg4DrVVqvcNowBnZHVBRiVKEoRg1o5oQH0dwl+bNQPWUdUHF1XWBSQw9MrPximd
HRXx6fqLTzO/RQdf89tP4xysFqHl+6bIGyIu6vqUNSU7L0Xfnqtqf1oqEsS9PwY3iRki/x+nXUF4
whp7rLaxTF/g7BAKWMHPP9LhBvflm/j9fA7djsRHhpCCqj1lbbqOzLjPCAQTtGsA6L3YQv2mSWMV
x1iAAQv97dQ2X10QsTUHPWszjPL9YEMdBOzDqPdWqvULQGnsrqEWfDHrmB889Hm+wfdmIKo6RFB6
HeksScwQQMd+IdraAjQGHc4zzJVm2PHD5w/0j83JfE84OpmvrbmqYB98x4lCU8Bpyn1d2yq97V6I
kxRo3ZXtENfIE27abCHUHJulsMPLCHqctqT9Jg1SYEmE/OJN+/AFMNCazd13ksz0gzlXjzJ630nN
CcZ3jqcO4SWqW2niyYqUeyY4zSUz1do6mUSW4pjpssXGtOagkJ3naVH++OLpHM7K89NhC6OjbbNV
g/+9/8bpfNm5qTf7phuJgBB5UD9oYW2hzWaDGS3azOlP83Ksy9VAbQiYf44jbynLrr8ipxGhpVKE
Dl0YSe6Sq3S2fqJ7KgIVJVG1bifTMv75xSee14nDd5apmUmR6ZDdzsEMwuKh5kOe7jsr86cVMQVE
0NoqmJJl2FsOwKm4wW9R+eSREWikNuctKuef+kQAJooMWk9frBUfTNCoYFUeIyRw+w91XpW0g0/s
wV5TyinEL6OiMUGS3v3fDBwEhbbGwsTuw5xfqzd7rcTWs0iE830DXnAF8zkQNEdP2FvFmb3wyDbc
ZmWOhoQ+3FRCscOKtCxKPdmHno8Hz8sAs30xXX2wcDgS1aQmYOjMJ9X3HwpZii8m2zmt7dE58RHX
XXRaEHyH2dhfff69f/CYHcmh3qCUyvHpcKq2Ak/G9N5P89EatqS7Q46JS+Xk84t8MDVRfNTJ0WL+
o5I2rxdvnrHF3pygc/u0qFq5Iae6XWYUkS/iuKhIIuuyZPP59f5okuDjBShM+4d9GEDSw21eNnld
WvXdaR2K+l6FviEJsu6zwu3tlnCfOpgGdV1PDgY7J+oSZJ9aPz5nnUdE1Ocfhdnn8MVia0YXag5B
52PROXl/8xyngqFti1OYhqTOxn1X+isoCM39UM20FL3pb4hspEcRxEkzPEmJRwFZZdnU50AdJCJD
n3DX0yj1PPJmHQuv6uQFTrsFhYFCWmj5pNypKOin3Vgm6o5w1NkI3zY827YyWsRPEylDC2E2w16b
ivgKXGn5RJcAZoeB5rBYQFaoZlVGJiEaDUrQrYzUUh4hWcUXUCxi5J+sik9Nrfr7vB/GJ8OsfblC
HAE/EuOVtRlGRBVbP42H+rQxu6Ffl62RPo2I+IkdpkQaLXM9bS9rqVXewklmMJfWCq9dq8iccGMJ
ET+TVlqSgNdpymVJRz8DQlRnZJSyfdnGUd4/FJk+xoSoKSQG5uDCyqXV6fp3TceB6UJzou3lT5N9
FoZ6Dpmn0cl7pduftbshclry/Qa93TQZPSxMj8TOOIidSGHBHIjVVD1yCkeDl2gjIEK8QA5r+NTE
KtGvxPR2EjGfZFXh5Dlmaz22oWjkTmWnRyl5BQ7WqI4EVIyltpX4iDhVU5mlB60NFdUUxqlnm1Dk
SW0LB9LhFYdsq6yzj3Sv5v/uyKppN7Xuab+yKFRn80M/+C6qSIB/jef3pavO07NrF33qu55dTftU
x32wEADqY7fJNWGjsUoGvsA4wbBF+mKe3DRw29plJGV8LTqjapfEcJC9l3s57Xh0+AhLSjSZ5Upv
fPRxXc23swS2Wl3grmLxFGYiLkwAeNpe1piB8aB0Jjggo9YSXN1tW23AcEwP6PKBfTYiqDmvBmnm
LXAx0pRUkjaoMbeF2s9aocLrTcrwPSfadtoRsjYqRyR9V0/k6mH0LcORqBxUXk0CpKHJrxp0Z/Vy
JPIcFSQIDo2kYM04HxFaXvpTyQhSx6SsSd2CR4vIgtymRV45ub+kQcqodryixmRd22i1egMM3poo
Qc2n9qt3gtQ8CqwLhA9IEtteG52VjzKxWgWpIvUTkYDtWhZ55P+QTdCQX65n1lVujsO1PgozXUvS
bbs1bbAhQJszxNfwYG3WRzUOkf7COzrvvL670HLadW7LBgBI1eCIZyIECyiQnSNW6RR2x5ahF0d6
ghoV/1a9yWHq6lvP4NcsSGEz3b4vohuUv4hnSTAMrsMy006QxirHALiCDMOKho48tYvW3OZK1lw3
rROeEZ5UI3QOwrJHptc2tw20P8IvByCUq3bqJXMIukMf0GMH7vRlyvuPqAFRA9Whfy9quPzf/8VW
Ps/e6xn4kVc9g2F8o3nOmZPuylwXmEtJr34I/oWOEJtplgoTbsi83v/jh1CE+g2OBSUoB7sC2Ii5
7viPIUIR2jfOFMAkdMnBHlWA/jdwipc98u8tIF0YTZo0leZ0oZm0fihpEPbUmNHs98msOFD2Vh/3
+cIespoQM4K/rDUhOrw/7BIibyE7B02rJ8iVJghTokVC8z0xk3gYCI+ULkdI6E2ZU2+1gTzPRUf7
JNlZmkLpqjACzKR2SSq3C7AjsZY1rRAiyatAnMOhVbJlGzhQvqQ2Mn9gIqqefRk5AOGANV82YCPo
qVfwx4hpcbC3hj3Cd+n3JPPBCb+vWzN/8pXQgjFX5c9/P7z/XyOqULb+dOD2P7Jnjjg/syZsxu3z
//rXyw+8DludAchxUkJUfhXUsHv7x8Zjk0eF2gBuqEpMBHXq38NW+4YjYzb3sImdozEk54n/GbYE
Y/HbaHDNxQo23n9l5JEvUJ3f49bglTIpfdE2wRKESuhw3OYYP8bGsa6aOaHXDR1Qgio00m1Z9NWt
EA2KUMfEi2ra+UU2jfZprxnDo8qJcdERcLSEHR4vfbZN+6rphgcxeP3VCMj02sj1Yt2iUdsirI0Q
w5NKqfnTDS5iwExB7V94STsdS+TQq2BUcGDonT+uzZL/zqK42epgjxYWesATqJI2Bkrcpm6TgIte
k3jYoiNHmbYilLe7j21QIzhX8dMuQ8IhvxupxkYZ/p0wFwke/zNA6fZxVBpI8dkKpjuz7R0os6UJ
x3koCmAUKakDyUJNnLjC2sNri1053KhSxfJByRLUr9HI4iLVCZLcNmrb3mJSDVGcy1FepH1sHfFR
6lNC9wyEdZ52LmG1INiDGZ2PBiTqAdQ5gYeNhrRRHUIXMuSyKbQdIsQM63S459RI8iD21VQthvPe
unf09pygRvKPFZT3ZYmE8js+pf4C8e8OCeYjstATnWx5Lz2e8nDXd82NlaoLI26B9w0W+57qSg28
ZwVG6a6s+vsi99JtW3TirJJIP5mqXAwckNEj81GoxDlig93xqM6gUF4NTlmsZEccV9mPqPkD/zGK
0AQGhf0EGaxaBIY1/FDT5hkpENhXuCMPg1E/gGbd9kLZpRUc78D3kku2CNhsyiF/zlTzysyqX3LS
boBZXbFab9CCARau1rWHMyxT+BuGaUmRQZfQ30N+9eTl1Toq7AIQqSdWlSIvzSK9rlKtPIlE/8PQ
UUIT+rMpu5Fn2gKcBx571KW0u471lnTRIQ8BnfaEjdFI9fFj9LB2vb5Sf5G7tCiF4nK+RTCqgFUU
IAbBAYNIOTLAlIZduy31JrrtpTfuBstcxEGF8e2es4/ZPithe1X51tLPHkoDl/2ioa/n1unI0X60
a7Eqi8DGdiYBUuN7Yh9oGJUHxhNpLdsMb2x3Gch66Ok6TocTDe7pD+wY2Xndketsg+PdGoHAxFkV
GjJ0YDdUPKJsGQZ1eosDnYocUgNUKZhfKZfC5uW/LOfcivCl9GO9QR17h5lvVenpJTkky9QXV9HE
3iYZ5bIRxUXrA+cwBkhbhhPXx62OhSmR4QO4gjW7bxRh7MBc2u27Gtvfqi3aEwDmwQZ6z4nexinZ
PdO4mEXcMe0JbDo9cnusvQE6bipqlbqb2PIvYuGTKMnjR2mqqDBFJv6Qk4VtrrCOMH+flRoEddT4
3kmmDhh40+REoQPgphlE6lpJuxWrG6LutMUVkPtXM+xim42DuFawjV8geqMWH/MokaaMa8fqE07I
TfuchP5dGlZbJflFeZ5IXpu1Ni1N5TYzJWts6WxAv98VmRTrBNrRYtC1TZxinTNtktUHngeNAgOF
SjEsOrPql15tTy4s+3QxNWqNrNhuTbrdciMHz15rWa8d6bW0HjUwDsTE9wBSikk8EM966cfwIhQV
ykARbYJseOTgd5EHvaTIZsIgWEZB3lzV3egsxjTuaFDa+JZSL4JZTFB9HT15PLolORi4Jj3jKeji
7VjG8PyDW7+on+TYxo9xVm+iip1q1YvZSbbwUhlyPMUoJoyzULagLo1LRamLhap0bG5luxlsleM+
r6Pq5JsQnH8u+A7CfoAL7uUwAJJNlnnGPoI0cM7t4KXMp3CfGnq7gkfjbRTZ9qvc1nd+M/o4bnr4
95q1kUGIZm6CVCLEgxOKnm+c0sl1Q2b7Dn4hfNVQ0I41ydHoOK/d4Ge4i0p51KiBvtTNB+KcUrcn
sSrbFJBYvBWTrbwLWD/Pdb3Qb4q+ZVa3/UctFLy7IHTgJIAmKaPSzSerO5Khb0DY7OQTBYQlU48d
uKIxlG3hcH7Uh0A51tVObX9Qp0uPpdY2j/lg9oM7CMN4yoSSSYTsske9HsIlQw+vlsuUU9RRqIUd
vM8qtk9Fnms35GmUi0FGinKUqsY+IS1gn3ZkJ7pm5ennQ4XWs6kqQFfxSHg68fLbvgLAhCq/5Tip
o6HPnTrZV1kfrHvcpgsl7smZN2p1GSn+bKh1DJeiZ7jB9TgeDXQd7wofOWua7rF1bCpCDIt0kw9d
skERkW30Kela/IZwU2u/23Z5v0GD8Ys2W3msD3Bm/CGBOEaUb7sOS6ls7KaP1ljovLXFvRD7Mh1D
A9XOCVJZ+CZsnlmv2g3mbTP00GGHsLicakMlsOFHN0Xh2usK60ZpR2LTLfg0jYr1FyxHv4kkqeSe
XZq3vhrnP0hbnq59eKKrgYLTKQfy6BbfZbCFLqocST30dz3pwbtYOMpeIeb8AuJn8RCOuGrcgK0I
qydRIdtYpoIFuzEvm0rJTiBXZ7e0crPHQDOnq3DQvaVqDvUyk566pr3rkYtNHLGZzcYXbZye/n6H
+/8nWRABw2f74Kuf41PwM0l+1u/3wr+PcOY3iuP2LL0TJgERc8Lc615Y8i8YyunXz8o5QaHz915Y
R6vO0qJiLqIVSBOI491/74WRpLPXJnYKXR8qOH76b45w7+vGNhmM7IE1BE406WnvaXMt8k2hNRvb
SniO8Nw2kcp6JIjc9T3eecCezheFTe70Tb/gn0tZJsvw3NAyXzQMby8le2i4wsbGSFjG0lJmW4uV
WF+U5/+8iqWrFs5fnhoW/ZdC75urlPRIurCEpEGWdLokSkmuMsxsR2++5fPXo8JbUf0HVyHmEVgk
GqdZi3jQ+2hV7sFLKjJcsEhtUg9uYN3U4frzq7zIt36fU+ZHNrdnabAQg0uwmn5QCebQPUOmMUfa
1vgMCA7oLYdm3JxRS70MoOxk7QrKe7hqTozWgyusLtEhE21euWrZuVN+Lgr11JqCq88/2ftu1fzB
KEegvgCGRWPe4jz2btg07HJS2kIoFFJo6WWTXuW+AfId6/uSkTSyV8Dh/Pk1D0QurxelYY3IWofb
Kv6QWAcZuQOR5y+cLLK3A6gDjiSCJIGBcAUMdcWyN8t+ZZMhtaXWoC4qzdxngTkcmTpRu8H/Ye/M
dutWumv9KkGuDzfYN0BygCxydeolS5bkG8KyJfZNsSsWnz4f9e+cbcn+rezcBTjwleGG4lpk1aw5
x/iGy9aYOIm//f3P9So1fPstBciLOZ6a6Pd5X999S1Qb6In6muF0rSkVNYHa2Z1harD+F+xOhVmp
yJp76zJo2+yqzy2ORaC+F+Z1935OV1i3LXnm53G3J/5ybdZ6yXPj0SCNgEF09PW82H0cF0c79W0c
pJMJXCDS2HM2uZbZ2xiXcxV2VmZ+pBX5+THnzqg0XodKFgaZt1+zdL1B9rNObeEt6FetDBx5Yn8k
8ljXmJ8+PxCrLmMP6KPvWbxLYSnXyaw01Bx92RLIRPxSwniwbSwRmkXufbAQ/bzmIYBhiEx7gl9M
2N/eFbgm0Xqzw1uVgkeTYsJ5Qu0UKSX/Zqb0+p6gtcFzxCRrlXZYby/VlarQW2GkoeeCFgfiPPHu
mvVHT+C63Lz7BAntQ91uQk4mHfPdcmSM7ZDmOp/gYgf1RSb1+dJjJLgtSDDZD62n73Qjs3bj6OEO
hJUG79wwQZRL7C/nU7zFeCyPzHkQhLSbVA0VyfbBjOZAcw7A/77QncmoZ7SRFKV42aLP7k+deta3
ZU6uwZQIGv+l7xLTFpcfrIHsnD/dmrtuTfi2eEDWjtGPG5Q+kewMRzsNh9LCYu35fWgCv408EGzh
iAAfu/8I66//aA73i2ef9upqWtI5n9nWu53R7CxqRxxKwFKt9BAIYu9giTXR7xePXyykbL0O6m2I
1/S91j//YbuiX1F2tQn8Y0JJxZ5Fbu+yVm/1FLghFux0B8tFfHDRX32m9Id1HZ8KaqP36vbWGfSJ
LTINq9TmMDfnxZkW+MUnrCXigOwiux8tWIO+V3+Ufv6LD5W9mTID2Rmvg7P+ZD/cbsE7skiF613h
vg61mhZP7+GV/f2H+osXPGBrRFHERkEh9e4F9we7XHHOLMgA01l/zfngCV1FLaeJDx7P1wLpx1eP
Gs5Y4cxMUHhGaCy+vSNTpRQhQ2tvis74ggE1Ssc5cjUNWj/mPlJ9+k9ADfud5rP2q66+TQFxbMgS
NfeIfMo9ugBUdvBriNOo8+PvP4j3H/c/fjj0xw54JETy756uILYFkhx+uGV00muJW/88BgnywXr6
2i79+TP46zLvvtUGt6NLSwASTYrn2sDLC8qgdUDCqOWp0OP02Dtxf6Y3k7oV5XrcY9RLkFE6XmfM
gZmcxt9m+sKbLIP03gXGuNNU9ciW4W89XybXpHjJjenlFf4CHN5VDujOGIPn339aP23k1NXUwua6
VvPq4yJ9+12yMKsS6iLDQ7Lj/CAT36G3BZ95cTPQpN74NMR1Rs0Dj6kBZIlkTnKY0hHWUmu1fVo+
YoRIjHXS4Rob2gAJArHKgyPaQBcqGYvoACYcQ4RjMJD1W2RSQkS2J0igCYmHdmRyXNxAoJmSUCzF
RzHN7/TSfF5oQ5A7BWvF9tpRf3uDYokr6QFU2ojRwIOeMSHntsrtnKXBCVUHKVL45kOa+92Wk5G8
yValUVC7NFu1sOod+4OVaH073j45uGEd9EPYbMx1zPX2B+oZ3weFDYw19pv5c+lYL2ShELQE+nLr
2qX64HLvNGivHwCaCgupDFo0wqTfva3kQdkAThAnSTmH82TQvHPHcCThIgTZ1+2LlZ+19ISzdb4o
SMAloNkK5g9eS3Otm97eNq8Eiz41LKsvo7O3t638oltPFT592Qr9gF4kTGHJ2KLkHs9GzvnRDPPh
3Cz75hQsEKj3gOzCoWqINJwJsQXwbXxtzYrlo62KExjxw6bU7OB2Kuj1DI79jLzkA0nO+0WVoyj6
IpuZn+GyrqyDzR+XbhyUpKrGA4inThHQVGvfygS7alFDh/z9e/jLKxEizeFWh3cfvKtmBiHabhJS
I+OrfqmqSuxbp5ZwYnXtgyutn/Ob74FR0npcRMWELds215/kh+1ItbYyICMCpRKGc/hyROfn7JpK
ymjO6FP//rZ+etZxnb+qyEGps/UG7y7G1H0U4BGoZPrF3NspjGdkLXsCN8EqfnRY+vnOGLKB0kNM
zveFu/ftnQWtgDgnWaxiF4IPKTVNt4X3LjZ66XTXBdGepzhB8g92gncyKt4vVhiaE5yJPaZ4uvXu
IaGzTedLq4uQGXDk6+PtVM3nAOs3eRec5pk8oYm5B95wRl33wUv101PD64TvEmrfOtjDHfj2jksw
cSqQCKasdCK0J26RlAAhpfIm8+333+RPHy6XYhDpODaXpH2yKiN/eGzyuB0E8aDUF0lNjCQ5VJt0
br1t3TJBI34RzmQrht3vL/pOsLp+th5uHOaqOpNEBLvv1q7J7CqAtCTaZRzK9gKOapQbdXIipEz2
DV4fZuehl1vtZZsM9hl52cOlkYzBkYnU3Qc/y1vt558/C74LU6dntNrw3n4CfjYJBHET3zPU48j0
+plIKzHqG0aMpHHGXrtvmVxetu6O2Ev0LfW8YXz4gcHq5/2MxKqA5chGvstj/t7/o0sbLyZ44VCj
ur5iKWnPXbNtSCii9W4FyfeCqdM+xV/GsG82Ll0EPvuBwRxUbc35NlfW/vWD+f9Kln+lavjhGYm+
Dl//HP5ffK2e//1fPzXjkP7Lf7x02bd3sgD+2Z+yAP8PDhwcccgzMVbfOmX5P1qhsDkQkaynrbXj
xbP0/6Qs5h+o39d3DFmmzlnd/qsPSv80wNG/bhIcDl/7p38DzsFmtp4K/toMOICtQS/oElbNDPrW
994LZq50CyaGKZkLrzdKdDR0Dluw1zK6GUam/DaRupNW995ZaoFDEqElICJvYiCAWK+MxbXP3GoU
VdS13dyEnBiUBkSzTJcLG3Cofy0FD2WwcZYhiW8K2+6mszqHib+19DboDkvl5vvCsUlMNGVrDOXG
qJG1EKJmy+mTu+gQ7zeKqD0IlmRaMOsfUIR/LQ3Dk+SgVmZi+BGwpeSaRNFljpyArfqL3hcDWaoB
d53si3z2HWezACOZL5HUzpjiUHHG01Z2xHbeSa91PUbDNsf/2VdLeVk1FTB/ws/8/JNuak5xA+ew
rZ5gZnnXJLS4+rUzUlGfuI3oQWbODXhe05iraVdNrWgO5dRN/i3YosbpmSv71AvBBNX8qUoGpoGD
z6pN5TuQxkBkI+Tr86kZOsInpsUDRwoo1smXaKjYyJ0N/jWZXBg+WXRZyO016tEZAm05IV5gaJ8B
dRB8sBmmps+Inm8KASS+WgH3DMCQ920cVffmoUiZul63Rpp3X5jnZ/1F5mqk+6JglBD1Wyv3X3w4
x+PBGJulfyYC08CjMFtFZuvrrNfSzKjEp1KSLecONX2qtKOInqPBXZqFVA++kpdZh1uJNGMhVyJu
jIavTVScIlkKjTZILmtp078IlZW7LFfDBCUrfaXxZ3wQGMgJSRVVV/aXiNgb62IK6mB50Dg6EJw4
w0We4yMYTaP/Ys9GHz8sZjqLz2KQTXMF+HJLAozYg86/xXNgnxbSKhiVIjFJZCBhN3sQnt32u9EU
8Rxq0/TAyLWNYqTDrw/udVoUAI3cOYlSEA0LPOpEI0c0SZCZzpAjr/Kk8ax7C0Hm+CjMopSnjtkN
G9opNKAiOPdkchBqaI9+5I1T7aCKhdJ6W85NncNtzZtdPi3LdawNLXknUOMQgsIGXNN2eIytIC03
PZnnDKYNbLRhQN7po6DTnh8Dh1TxOqwCmelEjzNsv5JaECdxmPguUc+6m2UuwEfKu/Eso92g7zPN
nJcnl/bVmngxF1ggiSJqlsvSZHh+70FXeyxKhXDBRttAvqZib2hAuu14w2Jy5Rpzn7ejBYLdNgXJ
GQm/zoMy7dwTems4O5GdTMON9meg3pASsb7RSVOZUBk1tvaQTaqfnhT0Avndh7HrH3WXkAJCm0qZ
nQvcqeZLpzMk3BkamDryFkSeb1PIWOOGltBYDpddT9jzYdH66obZEMKNQYmYs3YniOZbVE/gw9h3
+lafPE6XtjdVRTgqrXnUplSkUV5YBAOlI0vHRRvzztBlB/K5BHyo6Nw1gLdBUfgHj9BTb8dEArR9
g2IgDLyhQe3qN05Izi/hzd2o5WeFgjy8Qb1QWKfxMlTLgQmknTI/Am620dvEJxxFNtUDUDeAuIoy
6VSzuumqUZVWkuuXuyN6ALvsN6Xl1A+jWS3PcWO7p4abLeE0ZvJ7Y/rTltgf96ZK/YcldtRNzCnU
OmbcNIhZEmd20uyLfQVDZxvrC7Ers2D95AfR/M3i6c3RE5mxB4sAjxPLINJXre8f5wAQ5CYj4/kb
8y7tvran5HLg/4Qg2GfbUlnqxqnX/gz6y72IR3VWm2V1m+SVvO7rwjJPYq9/oWdJNn2c1fZOaEuL
1Tdo7gAf+zT1yTZ8mUyjhMQAvpq0e9/bdEvmSQIKB+MW5uKCIKaeMDwNlvfglWinw3lEY58pqG7d
QFLwyeh2XhhnvvPZZja/7JfYQFtflUTOmI1ZnOEb8tJoMmNxmQaatyVByS+2BtDaclP31vw8dtPd
QLwWYaxyqh+QqIhbVgB4mYatEbleQSU4jjhfv/tkvV9kPQhW36nhsNamOgdeHX+RaboYZ2UzSKBt
ZTdtfJN0A0/k3jUf83x0q6D40rcjARUr2H43+dzUpk50u0MgRGMjnBmEhrUwjBYxg9vdSzZ7pMSz
6Yq9N9n2Tan5Lquilz7UujedJxMkQj027FvSVbpHgJEjcD/X3dEvzW5am5TGNWv2MHnaiSLJZCVO
3OrFLC6kHcj4UqEdP3S5InOirdChIDeAhUeXit8Ph8wczJXZ24nDqGqi0sBj3HVG9mSLtj4x5uQM
Kim40lI6w2ejbYnCoSo/9+zxslB+edsuyxIpY+rCsVtSSskGbUAWnw0NwjtnxE85lsDxgmUtBSyO
6Y9Z3HsnDEC0G9njRxjqprnUca5HJnEayEOmbi8qb9oiA9ReygVRWkhq1FhuWq2xr2e9EcWxVc28
QdvuuiFB2clO0/PsrFzGlyTLLwNwwLUQ8WNsmFfIcPtPthDaNs86+15oGGWtrMXwO5x3hhiPpF2Q
+6I1lf4SF1O16bqUKBik74aw08+apsNkJothriv7GCQT5ULfn4iA7lWlrxnlqIHBoMydidJokfHt
DMJ8x873HTt+NoWuh26wrcZ9gAfjtJX1rq67XERTXyIJbM2uIDOi1RmFZMNl3dvzKUWOf2BBDc6q
JUdFUiXOZ8ogzf0imm5KaMMpDIB6WYubomTOQXy6WEg81wD4MBEc7klP1mPsDFkgIsdv+ooIKfDO
beQlHRZ436FaO1QJVcmNsejSeyxhlT6lxAkA71WpOmT5WEfoKfSIvNCXNhkzIsRAdjwX7PkXCJ3u
y4Y0oqpLWZ/JhGcSoVfhGDMiOLXaKTvEQ2BEk54R98poiQWGOc+m9nRxXoJbJVU1a3degB1kVjNR
Zq3y4YVPmtrmmuXsG8saacilZbJrqDU/z8CLtSNheyzbo5EgvxuNDDSm1yn1DenOynecsABe2nYs
9pAGxTdnrs0tqhysMYYsv0xxXhFvpLtTFLtTwJesmcEu771+myu7Jd+rvTTzHGyz7XuIs+GARRrq
OLXpDLs6w9fEz5PkRE3L5cyJJeENVVvXZyrmeBuQHr1vzKlpQ1fzjJ1myGkbF5pmIr02S7Ghy4aM
0QVvv5sXc9z2ExNOCxdK2GYz/WiOpPJ7kBf1p7rI6kcf3NSD0iYbVGg63MwBkSSbxFvEbgKrf+93
/XCYpqLezWPzfak8/QB2t4xI9cUiZtTVeYP5ewfTvfxeSdPaj7DHD2khySwOwDCZOIkuu0lPI8fF
pNEnfXZDlFQd9qlmMGCpqjumCcsJ/TrjPvXauzIDhg+ZXd83+TI9mw4Drrn0nhuehj2gV0KLHPDl
bQqyhJbbDXVCz26aMU0RInCA+xHSYcJ0P+aLl5x3TA+o7OaEzVaPz4umf85KJ6fnmA1E0Nm2uOn4
Nq2TvsdnikmmuretSoPYqZf7qSnTJ0DL7iFVPm9cjyzyjtCRcm/3sI4bcrG+wGIvUXpW4P05ioAU
JRjK2w9zS30KGjW9tGVHhJmRE60Rg1BCcToUJJty6IPLO86TDJ3cfKkzZzyWCwUG0ijd20qvwvFS
ZB4afqdA/Ax4vxy3ZitdpoVAQ9DH1RQNmmkfEVp2+baufINgmaSLtRNGPXDIYzRW+36IzbsqT4uA
h5Nk68ZPVqI4DKUHzeycF8dV5ZNJBsF5BrecMGi7+6JMeisL7F6yoHPwc0RU1e1XBDXViVETCEVf
a5xDtdj6NqHbEwmtE9N1VXppig5gSajp+qvSlPYFPahubxDatK1A3dx4hulAWiAuKOxreuEEVU3M
ZiH+YrsZyf8p8WyckEyOiKIk5dLYWJ1Xe9E85COZbYBnw7Gt+tCYCacOO43xsY8e3Ilss8Qj5aXL
Gb1dTz9veLbLqFZmxy3BULDQZFgcBXli5QUp1sXtvEiWLQ2Aans6O7l3SJnX3AhwqAcyXez8ZOoy
j6xIx+7vZEtnaEPqrhGq3lZOOHqkKOJMLIz5fuzVOeOmZg3nJdGRSltPDyqtrS01jHNl4fXeM7l3
kTBL3cKa24xXPuvw0VZFfjZXS/Lk9ZXfHxM9Mb1tQdDAVtoOct5CuSxaBRGQYRZgW4LqXXbLqdOQ
V7Gx+mxCcjoWjxpym9O4dLvbZO55FRsKx02K2+nF9ocKXWScHzVWufuESK6niXjkbTPk00PX9PXl
aLM+GS7UEmYzAC+6IdUuR/KrL+Uw6chbzab8HFt5t5nYYRQh7Cq9sItg3BIy4WxzQmXgj9OPvICL
510EjS2/GtSUBKi59rcJc14T1rmjk9yByOKyZFE8AiyzzwD31Le1H9TILRPq6damx440fmhv2jbQ
d6Iuy1OlD/oXt0h6FPqxe9RR3JGBwCzlu00fMDIqxP++1cnrpcZJtVGql2IPgcmPdGcw9oWbfQv0
OflMnACocc1KzwdaEc2mQ94aKWH1N4ZdLwdskyOq99rLz0Tm+ydD38h9qyHxl3rtnAjXX1REqsV9
ahjxEd+B+qRiLX92ccmECtX8qUBivBn1If6G2LvfDE6fXrikg94YLIpsPNkId5vj0nVqBiUP2Nx/
bYI2uM6IQtiZc9BvXcM/Oq5OviWRjSi0HWIcfG4/rOtSfPLtKv4yEKZ0brYdJ26JFDpFerge3IhM
dniKNdM5lHGN77QnPwQFAULZL4TOV6custszeNXGVljNp36hasFEaTS7wMozd8f6rdCC5iqDhR5n
pPqMZWjAQCARS3blZ3vppRUmCxu0V5dNBBgB4nqfVsZ1kJj9fS283g3dRkkq+DEp7BAV8sK/kG5w
DVyCLnvO2czboATidE37hKo6QXyLANg9DJRN9WZYu66R183TV9E19sM49/KuNUCch/aMDmybCMP/
bNSLTSZKPgdHhO9tcAoSJcuflsYLAnLaKfJlUBXWEQulIE2QQ16/p1b+XvaTF8V6L6+IACTOYhL+
i+7n02OflXp/Oi/+mF82hkNDyafSX10fqqRvXjz1TjfPt/lU8OLOZlZvCiGT+yBW7qGf7f4TnY94
L7IZ/yhUdt05Wo4ovFDvEnWQc+fYyFucjPkdU50qMhOFwj5nFH2iOTZ4QslU4qweaz3fLrTgCrJF
LGsXoPaOskY4391EF/sYoJPcIrfuu9CjmgqlF9Prhi7w7K6qVPInzO0ceBXpm9CuCtJekdtvecYN
+9i6kqS52TfVGZ2dgaBJbPC3DdtlCWB60ghj0g140Uhl7ubOzmCID0jesyBpNl6VVd/GwXBO+hT7
2Oi5n7J4nKJulNo3va/QvCjCFKrFmj+lZFYwWZitiAYVQSfE0F1oeZZfG+VS701JlK/f1d75qNnz
J2+oiwvulJOYVhWPLks92vJEdWQgVETC0XMuLpQPqZpcqXbLvponhKwEyXZxlDoXAyDpTUCfMQ6b
PMNL0HT5jdsg5cj6Gg51qmxTDzlzlVcugel9SNyoo58bXkxrECKAsigGZss7GZd00W+6MphovAlC
605pd6D9KjKTbIJsHjEjUEBo1qeu7ZvkSotbIqq2PFmyImytSG33GaXZWD+NSZU7O3reYigjSJQt
sbWuWJrPZEC4Puj9AsQs8stijh8GZ/RJ2JiES0y0WU3pGCC4qtNkX+Ze4Vz1nMbtI5EexQCGSHKS
gaAZxKepOall6wNBd5/TwfHO4P/7LzIf8uDL7PexQ9jMwOK0JVHH7c6muPKuODrY+V0RSHeAZZNn
/dFu/NzfpWMT++cxB9v42omtuNmVHBvkEUREk+8WsmVQCSRrmPAaNhctJF1DjmBn3mRWXZF3b3gc
bedNm9tJECnHjA1CSDz+nBgX3bpOQQ6Xh9wgTnbLtYedS/qPsU3GaQBdng7ZTlZsMzdCetOyyxDq
xXudt8k5x2c0IAEvCmUfHHIF0gMNoso7LYFpjXtrJmSDpI5xMeIbzXe4OKN9zY98bjTZ0ypU0zEJ
+mq4UtpACI7lF6na50RUabsi1evqQN6mpl0RIxVUZBhbjOhc1ZvNIbBnNz4r9VXl2XGO0u9oprss
u3U+EvPQ5TYjV6Ac2lWwzFx3GRY6tf+n95SPv8qLN9j11BmR2DXVsf01wIZ/0utxsIREUCZL5Md9
c4bwntThKp2Uv3NNDlehJpHRII6s3Kt+ruRZPLr0mGOT5p/g9eR0UpK7F+9dqXUUSINLBlS/VHsY
qGY4FAF1BySIJ+L6ku3Ukb5LH4Msb73zjiPtw2NVmMapqxZiqEeIbLHJMb6YyE5MCeFwBzMLicx7
SJpgxA9vinMasN4tElPQ0SXlBS5ybyIPkqMbTuX6u4jB6/rVwLX8B4Kz5w1omZOs7cnmGeLN5AIg
cAICe6m6ys2U1gHus8LcLAUcwnSgpZWW6X23UHFMeQvsWRBcLAeN/AV7qbDXJek+nXvt4E0dZ2Gb
EqweyFcu5L4n9X07+GA8WmeRu7jS1QbK2rilM25cOb2Iw8lMLMzbU5vGR6eH3kCipF7QVWEBV4j3
tn5tZF978HirAYkXvUBFwuiOuaV+vnQLDpnSO9WmPjnkVlNtbS1VuMPKm953vmZu6UEjZYm/TvzY
2E96Uhxd7E7HVLXm7VC47YuCHHDRcyjryGmpyqty8dm7hMP61TbjuTGO4hFhwhDqvVkeqfEJYGi5
3Bf8/ZybnNqKKt6p0yQT84tfB/hgnJ4X280KslRaw30i1+psWubyMyndyf3Uam7EacP7ZsW596RX
GT1LPtgHr6fumPo0+4RVLdsYszFdGEapth0zIuRBbb2tMEDS6p+C0NeSbqc3vr3TW4I5kNHm+8EQ
RCF2QlI5kVl5o41ue+jd7NkuaveYCXVp0VEkqcm7M2qgf0ahsVSLTKcTOk3gG+IX6Bj50UgrH8K1
nxOO21wJs/quWsulyQyseVmc+9G18o3h2aRoSqp1bRDx6eR17ZVXzV8p6bWwLuH7r/2ZTeMUyVXm
Kz9yQSYMkeeN19RgTwTd15s2Jj8XRd1VyfxmQ5Eidwz+CeJuCtJrS9sYtm3Wik/FkDGWzvK5vFka
dW2MS8yhbdS3iybbYzUmqIdLhqZNrBsRxAGi1K3iUw5rYBOLoOuimFd2D/uw/ToV+s0yWCTPqDs4
bAcY5ow7huZB87rmNK/cQ2boyQGrySHNLflYG/Nyno3qhJDqZYu7PN7YaWvvY0inp9PcrfGJ/nxi
OPR7JHXtEaMg5542nTc4gYx9AJkOjemwS4RvPIsA8AKcInPtAeMecIU7Hj2r+5Z1zK8EXa4TT+Cp
8efmQGAVgt4hKHe6oN7KbUKNrcqO+iJR0eQmMjR794E1dHocW3lil1N8zIpuCnEzutN2FLbHeCAn
sSxoTlSJwpqYjJL2Iv5UurAGiWiDOVmXqOoL6BvW4FScoOz6hJNbnUYG74vcl7GbnVpx7F5YLo9t
u2TzIbCQaC9Ted/qOXtqFxug+AEo0J+pIuZLNQhTZPaq6pBOOfVdl7gPSceTWWTDHOGbZPn2jPvK
XOyQL2s9seVMxNfk1olywM+2nGDvjdKAXJGKqFjtdr3tVntqgWo7ER5+Ztej9j2IZyLA11yxVnrA
nNLmri34SueReVdo0MjDwNib5GvnPj0WkdwjhaX2m8d+l3kwXtGMCRLW3OpxYoCIZ5QAy2QC79jm
TNs4OObOtdX3cj9AqFxzlNt1I1DJdw6i1BomURpzwdrIOtjyHDdJeyJp/iLPqs/GIhafja4lqieh
c53HJL6z69QHz8gS9ghPm7d64riHMRn3nGYyjsXDYEdMCJXc1jI7Gyt3PKE7yBqejkhEyv5aYa49
5TusnwlQiWkw1BxS9Cy9s8exP5N5WdymDcUGYJC55tbyigED3eEXApS8qMFGfGeSlhqNduHTNGF2
FFVlKqFmWSP3a2jSPu9aHtkj4oovM03kI8aTxobinPbDdvYguQUIrigMR/OTy/QwwkX9lJpasESj
1sX5Np5kRi56oemkv9S22+wliA4AMd1wH9NKPW0Um2Xmp+014+2a6JLMo0SnlQbWQ5KtlmbaVxoY
FNFasefIY5ybxELeLXGudmQi89CK7LuvnCSiKXVt1MH1sAY0rZWiS1INqbE5ergI4wGd7AKos53j
/950sqipQYQZ6XiTsxxpVsU8It4CbBEJ1VJXtBi1kWiHZtsOGwJ+6Qi76N4dRmlUtZV5OTF8pQFk
97spG+kKzci5B/ScjJm7Vu7UYrIG5aU57Vql1C7VS/1Q2xAie9Ken8elPslJsKH1rqtTkqW1S9Zr
d68UWzPFqhZ1fqzfurY1kAMIXekHhcHVP0bzP5pw3ip+HBdmPIh1LMqoPGwDxdFbEYqoEqlZNabH
wpzwoFL5rikyFOd/01Nk+BasTDhUBi4u2FfvNb6xdDBfxlWOx6K2xUnlZuZ8qpzF0D/Qo63yqL8k
CPAVkUGgZEGua+gOzp938qnYVzJvqzqDplZKb9tM3pBvGK/Ej9Oamx4FfKgLZVqQ3hqJ60z/UK/8
U2rrez3Nen2gXpZJQMYqjHuPu5YCAX/jEsuc1ZpdQgJsOJY5GcoFO4V2tvM1L2gfEFDk07k+lsaV
vrR0GmzhxBETdS0lA6zVg3NYfoQ3/31pzW3DsbD6t1WO861pVZcl6fAq+vjrd+fZN3pGzcvw27+1
f25W3Ur//i+9+Z/7//v6x3htVrnLm99sX7kX1+Nzp26ee2av/yU9Wf/mf/cP/xTQ3KoWAc23ZqyH
9X+j6fCWB7Nq9/45QubkuUN/8KP78FXs92cgjvmHjq2GxxepK6H3tIf+S3OjmX+YiGrwC0NpRl5j
IYf5U3ZjB3+YrmFA4sAdgE5/VeT86T7kj7Do2A5QmVe6898zH5pvZWSOzfuLPNED9UZsFqkZ7yRt
eUy4lOqYFHSrB2OzaA1W+FKjWaNsSV+J9ITisVma8QDzegG+NRg+jn+Dk7iOgvd7X0jxOHc5aIJU
K25jOVZwJtRARqz0k8/x3HX9xg+q7lEK7SvPcPzt7z+U/70n7n8dAGZdHP75Y/cpe+66r/9y9tzU
zz8+fOb6z/58+FanqofXE8IoZg8Wlb8ePoKaLB0ZY+AiRifMZF1S/3z6gj948BDfw4wHZP3jw4fg
iycVUB9OSA8iku38z52vREfgeEZfvD7NaAhRy77dPTo11FW8+MeRUeBXBdNNbYphHJ4MRmEfSFO5
zx+W9ddLYde1sFpgsgULvm5kP+hFewiRQoj5SCuOYybIvw2dYf8DUeqvL+KZaPv5hHjj317EbE0x
UMseOZ4tkWNmcqvlQn1wkXdb7uv7yrLAcmIj4cPQ/PYi82hBkajkkQ8XAArhjYfGtOT1bIv4A0Dx
+9tB+E1QC24M2hvs7u/l5jjVZRrL5pgjymtoGBKrC+YCvNsPT+0vaohfXwa29OsChCfg7Q0NrgyI
TW2PWTxYt2MKahD633D4/UXW/+SvbZ370ClxmKWhHl8rlRXI9eP3n6MEmJWkk1RJtR/lQJFl9S49
Oroi+lFZrfggt+Lnu0LNiGAYqywte1b+txc0e06Io2cdXBJgwwFQK3TY7iPf66/uilcbUfvqX3Pe
5zehCZJpX1kMLuwiZEQasybTnbI1ynFqz4++qd9fDkHh23sq6cJOi2YctCpwdnoO8H8gX++S3GJ7
xzoirn//nb0q5N99abT70XlbfITUYuve9cNLu7i9OzZzfSiVrL80tCGe2nFJkFgV6+SwyAwVb4rK
L65ml6NrZMZd4K5H+O5OT3w6bcp2Jsz0dek9tpWBvdRDfq8datqgZLficr3rK1H1q2+oP4xNoU9f
izJztOtuNk0u2/fC2P7+nt6/vbjdWOzYSTHbIHXTWap/vKUhgNOUiZFBcu/svUB25xX76gHAevaB
WeTnLws0rsPyvkJMMfutf/7Dhxe79JZLMDx1MuhbzUo8pDJqeoaTCUFrWNr5b65L651xGXgJYPod
zC1vr1cKZfRt0h3qDEAM7WO19/1ZHuijFre//wx/frW4Ek5b/N4Uyc77En3O+9xNRnEgyGFhftxo
UUn4bvi3L7Ku4Gx+7BjsB+++KGIzXZXHzcGaPaggHp6kTFbG7vcX+cXTQH2H0RAKIOrn96uSaWWa
MXrVYRqQcQCZ5EifJJJeqCM+yOn45ZW4AKgJXWc9Wj/TH54G+uO+pdH/yTGzn+XGoO2apm63pUyt
y9/f0y++HccEkMsvHnQW3LdXEoqUEUOrDsrUoCNAEkKnk44fbOe/uh2wzh75Hq8Y6He3kzmF0Huv
OMgaiqh03H6fIug9ZvVoX/0PbofShBMVZ13AjW9vB3IrAk9VHrTgP9k7ky05kTXrvkvNyUVrwBTv
wqNVdOomrAiFRA+GYWDA0/8bpf6slG5WZt0a35xmKDzcHbCvOWefYjl1xiMV22ex9fcv8rObZTud
tnfCZh1iBre7/cvpJOy1o0EvL1hgvgSyXm5kOMob07jioWXZ8+aQcP75//CSTJgpILZFzK/pQDlj
Itcs5QWBuPmOqOz2SCBNc4GzrL1YFi3ZEFpN9w/vk1KLj+vnRzq1KLY/6tFNyvP9kf+n65BBrc5I
mT7BsIMCMQljfxm6gnTagZsNvlUF5bXU4GKBIUv9ybNV+RpbzMOTxesGNtFUlLcsycwdYdPrkqSi
U5diFgrtdFSSRsEjiDR1/v4yYSKfHidCw6NDXg3xQi53XKhdL4nkuB9y178NqlCN78qpm8gsrttq
eECeSlKN7jE87OtV6S6JU7fR7DKqKX8JcPvYiO99iBEIBIS/E72bAvlzym9kzPfDJRthRA9ob7on
BEBSHid3sFmhVebCXvWGCJtz+8Z2R7Q9Q8+HsQudxlx67hr2icOCKzsMDVYAB5VAgbZ8iG47GFef
yNROS4bZk3tu5yr91vvB4J/mSi8f6xFvxJ4xHbZR0ZfZVyj/LfSP0QabGxRhdcyyLf2oQMh8HXVg
hxM3TCcyG9p5FHsyxPv+ArdahYG2V7HaZXk48IWEFZHgWb/wEO/LaTH7it10AKEtXMpdiW7ZxS8d
mJx93+p/RNoFcbAapuZbjsDyVvE4q3epp9PHvl9Se5cVqTyyg8CzYbWz8+bjsLWSehDTJztz5Hog
kGO+GWpNfE6Luu3NWiTI57QZWDmOeZOCiCDf+Uov6Ih2i+lSgMl9q8VFRg5yu+9iXbZJawV5vQfY
sjyMvhgJv670K0n167Dv/IwFW7+q6anECfGQyxT4gjYzAomLfrYW+NGucfIp6Ysgup5C1tYXywAl
jeCxzrtZc2MdBNKP7qSiuXZ2K9iYk5L9k7DIQr+IFs48TGcS0UpgBMTUaRhPOdS0CTeHWR7owwlW
9PAqXOqoqt4vCN4+11njEKA9Zx+YBswVm6ayGg5U+AEywLFF7iw0mSoB1K+PzRJ1I+KLDOL5uGg6
GRkqqzm6JXZhLkg9vC6A36b9nDt1gbxbFC9jXgZvgy4Q4iLPJ5jdl51s2ElU3OJNgLgYJuFcfwPh
xmNtqGs33Je6yV/YbXbOGQ95WjxLi60yCc0CgYjRRDiyGVHlY2AaT+8seknkSQiou93II2VIMlLZ
bdAecMaY1dvrTRa6AM/6ZqE3ytp+3o+kZqNa85V1oh5i0zJOufXeC9GH7lMEBiDA5752CXDWy8rM
K5Wf8ykuuJHscTmxbkd+nIcOEsEIoaBzjybbsvd5hLBZOH3XXYi5g4q9LHX0vu4bsLZtjk4NRf06
5gcxVfH7ZbRnuff6wkVQhVBa7gL2eJqdRd08Q0XqmwQ9KWzskuHszEIyb75U81I81sUaDIfFcKPf
yjBsAGGIxv9WL0xKkOm2cDvXRpJS56VBj52b7yJjghhthAmv4lFSBG36BYl7hvEEvQSwdN3V9ZEx
Hvq0GtNCA5wApcXe79z5C6ouPR9lwX58pxZ3KXYqzWCE9HlQm/fzJBkV7SU88wB64qTL9Jq4nnBM
FlJ2RaIYqeY48gb9+wn8H5vdf1HA/uko/QubXfNSFz877LZ/8fvEJXB+Q5USMCLBNM1kZbPf/oCN
kWMNi5epHactA4k/wcYch/9F5sHm7SYf2hOc/3+wxn6jUwBEhscSmz6zl/Dfmbj8XJyFSGkYbW9h
cNu4BWkdE8c/l4FsdM0Q0fET9L6o18J4hLqPNgudP30if9HS/3zK/3iZzQhMmY6z6bvP70+nvFtA
pE5XfwOalsO1FQ3ZWRm9ibMzyX27hI9//3rAaH6qK75PMOOQ9C4HAzLW519dz2mlUcErK0dt3JW2
5vhbcMcm6Dw8rAkNGhArQQk+Zn1iWKxjixpQdl8WAttRtfPZZlIGtY3Q9ywrm+jSd2Y/PpLrAI/t
VGFpcxFZxG0FfXLSVmpR1Ral0XjLkCPpYm/5uYeOdA6XFGZ7ldWKtZOR1oivQBdOySh/oU12AHJ6
YxgWSSg5ms2VmqrFfMGVMU2ocVGHGY1IzA/jaTfZ3jzhcYuJ+Vi3mRWk4E+qbZbC7Fmv+3R0cBQt
VLwBri7RJyH1v3JwShRRE1+w28uwqORV66Ufg8Xo9X3YO7XCuDag07wgK4Gf2ylNQMTJ9vtt/a7x
+6EDxVvTpUWCQ3CZoZmxVYzgdaZ0XWnSdWE1byzZuQZIiY6/Qq5Mvbe3lSeQv+eItFmrk84SzEHC
34I6JbJ8VAmsuNXoI7XoCRdK/Ki21D3diJ1fNuNkxShieeNp0hSdaq4agoE+IE7rxTkr44rtrVwd
0rdJw3ayz0NmN8MZWPXilknIFq37tpRaPTmEqrtni3OvSHpU72oTd+ZopAPHxLhfmsh98mlTZ4YC
WQs+lCqmfENjL9RO2FZon/jMLRawEAHVUaYyzr+YCo7H17ajCGDZrFeHbLaSEOEr3XuOtV/phD0I
FYjto9cKVlvFs5pYw6MPcwykc+2uAu3ChFS7IVvLhMRNhFWaXs3+PDUPcrWsjoUs+OFqs3bI1kG7
3VvAp+d2HB+3clbc1HLEd7Hgpvku+Kvs29rYxrvqWCEgwURZOOOEr1jdJkjHpYe9CekXyRWumXyP
Y94m4L0YyCa4Ejrrxd2c5ZiFIN22ErxF2cVodIog0PoM69dWTAjqpvMPM4RTqQ4+URoN4vXSlYTt
1n0ddsdMzcP6KZ48FymuqvzRfmiqgYNbq8hHq9Dwtb0j0cONbxUm083rElXNo1V4xXgbgMV3nnyF
1p65VdRaZytdaRkF2RaBwCmbk5yZHdqJ2qDDw5DWILWmqClupmLJBB/6RrbG+dvgAJzAobE4rZW9
ETpCDIk1o4dVLmeKKE9clgJM8C2nfx4lI95aZ2+GcRoxopI7shWLPdoW51SooQgvpCOF+kQlP0C7
Rvhcs4KPSV97pJ71wfraVt8h4MvHuvrcBWWjEQlh2HsusT0iG+2Ro2kggJ7dS+54UbrVuMsRYvXr
g5mAVK/ge0cqq+nRb3xLyUe4dV5BAjs1AJNPQHZZPWLIjKnNr3oZLip6XTV6uPXcunmqnkY259by
iHTYJz6l8DxQR51C3kmYSZiVhx6PMiocUk764RCWAmrPEKIeJEYnF7nYTY40XpN0PErjO/hNBQ3X
wsUXEwJCUM1AXKmdzTj0PJkdUWdBxAsHHdr4m0qrvFwBRlkHkmIjvD5RkFoXs87IdFFg8BY+HXuE
OM6Dw3m2Kjgyp7YuwjoZ8bf4l5WW6gpPGu7jyufrwGZKa0ND4bsoeRbEKxZSUhRJMfm0HqHNLO7V
MGchEEWaxvITBlUsjFcgiqesvo/bSJkUo1qT5gjkDLaD8R/61Z+PS06VyCO1ewNVsYcT7KB/OS5d
DD+44vPEIzhrM+qNrChqsRYf/v78+svXgcXFSNAmMIKtyk/HMue+rREmQWWqJFo1WcvpsezUPwWu
/Xws/zgkWdVDbIgZGv9LcHeJCDVMeRmrt2JxXpv5qrf786ACde3n/uQe//5tbfPg/272t4+PWZNL
QEXsBdsQ7Zd5cdqF2bwKDDPeSmDJynSGsWvQdWRVOAONZ2aTjLrYL1Uq/yn9+OcB0feXZqvJU4RR
K1/dryiSzl4mkeJcRoKf1ofSVPURtTAQPhuK9t+/y796KZcAEBe8IAf0ryMNoMsiViQLY0MKSazL
mvDaOFV+7XSwX/7+pf71A93ejcvebeO30W3/fJ2M9DMk15Id45sV+nc/02uSERp89H3N7KOjX26X
Mr+Y6GF+/y7/U+9T7zOq/ps16/j28pMa4PvP/8HT4BEJT9dnhypAC/GbfsRsOL9xP7OmA+Cwjd83
zN6P7arL2h94A6tX7gmXepz/9aPaj3/bEJUMGZG4OIAHwn8rZONXngZIDg+9FbGAlB3Aarxfg+J8
AFpw7MXHQa2jeMr7qQ8jRjplaavrqG3IAqRVZ3ePtnYdpPrsa2O5yyFLqTLZSRQOANe1S4/CnuMK
f1eDtyzngR3na3wa/BXhXyo9T7u33twvrXvEJj3mBGIEFLy7hhCRAZ59P667rjAMpaxUi6G8GRnF
iP2Qzp57W85wAiQ6r6I1FWg2m/ry2Avw7CdsTJF4zdK8XKpjRA7UoI8GHE0VXoSV8qZ9P9QAvMjZ
yMUBP0Pso55a8UQVWGrs7hR1ojMQ9N25yI5jsNRMX9ZsNlWVWCBNLythYXE56BR72F6hzh2Kfb19
l5cWM8LgrWxhmN50gQpGBldL4RCOk/ttcQzdoYGGjrzLBuM2Y7HrWrXR3MpWQvz1RwanITej3kuu
EA0SQeqbvsvWHhusWXrEw0NZyW8eFi2iCdagybvEZkXTv5ZYEfpbkWWdgtQfBG2LuUKRUdbjR8VH
CT7fo1DsI7lS789RdNZDGVXfls5v0XMWJGmOV3gyxupgGQyllICEvifsxbsPqaM3ugV2uXOetuQb
zBkjkETVdf9u7Cfs33Psj498XcH4PISF9q5IfkWAn5Tt6N3MDYGo+75aCbNz+zm9KscMw08/tpY+
VtlqNptnvU5h0g32qk5127pvgYYSupORUvWh4gImFHzMSf/QE8v/y8Yesu6QO/xglhLWtevTzot2
DBixBdGFZONlwIj4QwQlH7Ul1VROmepITT4uHlTiC/CqosKLG6z2JJLN087WER9mS+BdSwbDyht2
GGHKJJzaNUb/2fjh3qKgAflVefiq6xXD1LxvMwcrBFbJniqxqQmJhBiI+hUHnXTH6E7IqghKalWL
got4yeLNYEkwp1C0nmefJyeYvZfMVL330ZYdWA5sHZZkVxljVWJm2w2rV56myqSAzbTqXGjfK0lN
cyY9dz9mhXfXxiRQHNQaddkOeQ1/1Fp0zFA7P0A87xbArgkYiOVCP2oF5FWQhvdudILhzR8VI6YV
dKlOWPSkmNE8aY+JWUShE4dB6zvu2Pk9Vy0fo7GHFj38UjLMtSID04IQQ7Vzc3CDFJEsUVG9LUN8
jGFtfIo9QyHZEft3MtaEUjhDdPmZTtl+DGnxP29W7vfMjVH94PppryFyd85FRJ6eAaOXj2EyEJ4Q
wRGx0Tnmo5hx4PolF1sta3bVgULsl8SN9tYNtRwXlyG5ZwhXjejOflDjuNf2PD3Q0qqPmNeJlpJL
bhxGn5Aid4TLc6mEOVPk3ucRQ5O/1OYCo+bSXavVWo+hCeroM1N3hmzJQCM632nIxBpFZpaTy+Ka
ps9xdUUDImVRCOIITLl4+7JzA/3YMSypb5i4btoUs3ZNvMtkG0BKcQUAlTGpuqY0ww45Ybh+wIZh
5Q+WjjX9mNUb9LncgEwi8FQg0PBvMo/b1MFAjPdxT6h2X9AZyiA7ufHAPJOrtLLtaY/yylHnmY+j
2WPE8VADEjkjrqzM8vW56oJ+uFnGPLKuuG/z8NJgIov6PYjCWe2ssLPFzsL5Ea07HU0txmeiFrrs
C8ilfPo8x6nqksBgzkdD2jmQN6KphKK6r6UqJpG4FlKJIcn9UDqvrOejtTq3pZW5Df4UD6fCRWyY
BTyv9kCmR9Yg8NJZ6D8jFwvr64yUSe/kikmpkyQQFvfdR7efeJDFgJu8paG5W5fcfhQZ50TkX7mg
VtZdNVb6QzlUlXU9ja4cH1oYUPKM2y1d4B12bk7syuRhDWO43+xnr5gxv+JWYZSSk593rDPPzQ9I
223vIWsGqLMoKfU9ZuiAkemYgnJwG6ucT/EiU7SSpWlu04lZBAkNtvtCNkOujg2GZoYXdt7cwjgR
3VbswwDNYN0XaKIDLLj0SH2/G4xo65uAzhHMPWRNTU3tVQ0RPXV1OwGi4jAdAl2MCTmh7p0e6nQ5
0dY32FfwGr9LuyJPE5g2Zjl3vgLmAMak/zoIIT+Kdl2JkYnL8GYCSnOTcTZtl4ZtXzZYsQh7L+y4
JIgjXRHdmWG1z4UYOD07zl13z2g9A3RgdSLD3lWLGlyqnMAYk+g6vYCckG9ZDJrwxlJuL47o8mUP
wiFGQf2dzop3x7AYqbMBS5Sb+valWbpS4UTkAOgQXAwwDAcPxGDS910cMSZHjptkJgpQnRC9clV4
/UJIXBiYzwjJcIfNCpTQMW0lLQ3HNzPwfKoze5dD5GWX4+JQ8MMM6/yysvlIAi7Xi0rHgzlmpUQz
LlklMHioQtkfotDRoAA6xPMXkOf0+iD6gcaWFb53glgjuksuKFK4evgyjMyVEY8R7TgjJDDqbyKt
+2hnjXq5dLHJRnup3Kg7elJO6nZsU3WJFewBb3HHr2xMfRvHU7QkJIe2L804yCdjDSI6zLQXZHgK
vKDeDbYerrEiax3sH0x78r0cClrjdHDdO1/4+BCGnqiauzqvVvRUmu0V1IYsv+dJ4n3yOjSYF74f
FF8DvmU+0Kb03I+TJh3nGWt0PJ4IhydaVVlx7l5Gkz/ZpzacWNu1Olx5BsUNj8UQDbBz0KLppXU/
B9LTb0WLVc/shA4xXRk7Xm9SvF2veT9nj73nE2Bp5Y79JZ1zREpFPWL47bq+GQ8Ln/UDPg52GYRV
EX7tRrl6EljU3hS2ANSieRbyvdre+qWeudyPYUDCIDFBNXajHK/+SzWzdGZjmdNvIj7wrmygB3zD
w0I8rEUVYw4uapJz0PBBJKL1iybBPDrd5Jkz5Hxv0n5WpJZBau7wZSZZqakTMSyRPwgKg6SfdhoK
Hse65o8vnbV/JfgrJN7QzvVL7HT6Uigv/2BNbffg5AKwVLhg6Ocp1003RQfVDhufpszy40y0hwJb
tQYV0MTnobSbb1MQ5NdDqNNvsF7sjyOlnzwtE6QQfKrMm1Sxmj4Bo6Dcs7Ym+6sZJ8HoEBXWe0wH
w7c8iLv0Q69Kr+Jkk818iKcqdz/NNV7PJxT+Vdiyax3b8OQWCiG7VdMreP/QMv7c828tQOjRomzU
U2CRjKl/bhnjqWc6yJtK8t7tQJZEsq4PnWMP92yGdcOFOTEz/lOD9L8Y/4MexRpAJwxUGCyP7/38
mixYgilimpaETkWukSej01phTVnwPB4qQB2Hv389uqw/zRl4j7wesioCm7cXROj38+sF1lxyKDhk
5C7ZveC8hRQC8cTBkXjILE0yL663vUuAO6r+efq3BC/fXz2MkWMybt70pb/GnYC1YdzrVFTPnbAP
MSbX3ey2b3//Fn8eMmwvgr8YECPuP7DFNJ0/v8VSy5ZE6hp52+SLnVxET9YbkpJDBtOAZdUf/e1f
fH1//VqC8QmsalDx2yX1p+1N6hAMrIpOMLZr4r3Gm/2hN7F9PapyHP5hU/QLvP33N+bzQug/mUv5
9i8jDcuB6l/PUtDT8PQRS9hStzb2eqEwYu8aXZuDpOre93PZX4aNF71aSAUPuddTcEpmg5w7/ocZ
y/CLZOvPgHJbvf79B/LzeO7H34iCDjfIxsL8NSFgyjIPihwfftlF3WEEE37Bmj79z4QFp/P3YNLN
2fDHFfgvG9Un+qGfBOzbj/8+YHF+Y6jC4AIVLXIv2w7+GLBY9m8O+klEEfwX2ZShAffEjxELC1VW
nExNoS8zl2MG+ceIRfzmMEAT6M5Zg9pMucW/s09FqPfzs4cwHB48Lr5U7LKUltsf+OebRdrrEoTl
t7CofHFqTW1dh2XrLzfj2FFQqTBW64vERX6LXT52rvNhhhViiji/JSm4+RbmLkAXktHSdwhx0vcl
Nfrn3FTyuQOUZx9cd/RwWgQ9wZB5ZpNbIuJJv3SW28OzMxY4VNvN6VZjbF+gYoJpvIOAT0E9xLkO
qbDCzZfp+907r/YVLo5e2Xg7qFY/OQaIzZc2XZTzwRnLND+pYYqZu5RgNG9EVBXnmHLM3rMeEf1z
i9UWTjd0ffEMfLOqDtKxoiP4GgNYrO6q+YBZCgXSru2k4x1CI5eYwxtU1lnAapMnkiE75zjjji0f
Bl8qf6czGnSS1X1xbWdZcwNVvSJxM+wwLVYTJmq63EG9UrYDoorgrIxJVnXVXQeA8GSYURTvJgcv
XrZbUocRA42X16xHU6hpuVMgefIkYEIGuL1fJ6z6I8mNoO2rIL1eCknkud+H41PtBER3xy611nFF
wEgMN2flNLyRWmrRjFtCPgfDHNwWLQSX4IibmnUrm79svN+W4W8x4iZGD75pvzGIza4gAlLzlco3
h17LqMbqSCzzUTImILWyyd78NI1pa8JgqKgKfGysdlM70RF17qgT05bqMarcODgh3CRaVBHs6rHt
qVKSQt14zc9xGqz2Cetmf61XGiMcmYBFN4u9Ve8CVEDfNjCaTOiquArUUqdsOGlbyXMtYyQ68NP6
t4FTOj8ZGpQyGTTFF91zjnSExo5OeuiH+BnSEB7cbgFWF5XNAnGhzAyiMdmnHwfWFAWpM0AOmH9e
FfHcyhN3JGaiFlvRYz9hG02GCgrLzpC6R+8QhBTUuJo/UHMD1t9qAVQx7K9nuEMmfBbeaACbLEzY
klQjUth5KmvecDQPHOArR/ueLeZM1k2kMkZ3QopbJn7F17WICCkiAaq7Z/VceLAv1u61jjJzleV5
XB1SOnNQgE2g0e70dftxDlz9WoKpYTiZN+FXdyqgYixrXL5mMZMV4gAbivqQDm8H3HNrH/ONrjZJ
sSi6MbZ4SSn9wgOBKbLzVGV4dxEclOWVKdDaJU7A/GHH/t26c9vAH/fxXJplX3rawCTDz8k8klFV
Y+fMsEZrnlGMFYu3o3C3rQT73qZEA/Pw2Yst6E5awzicIWRoPMO+eoWPSTKC30Ro/xiassULmxAV
Gky45hBnc0t4DfmWbKidkj9VW6549ErCCHdilfqVOVPcH0IfDtQR/Kg6xfOUB5v/OAxOkbGVu1ti
2xl2aapzcLMw5Z+x5PcAbgAtfq3R5fZHuLmZul5XG3lD63hgZdhbNvfraOU3fi2JBKcwK7/OuV89
53Wcw2vjulcJtoHmIWPGNDIdWsRpLV30iFAr6pdxzPvPXDEkG9ksVruLlicKi8AslZfhQHodCspM
PLtx2Rv2gtHmzw1asXUarXXlT2nw1XzXtTD2Etcd/CJQeHUtYUoPeZsdKBLUcBGueCfID5mmkQeq
8k8tDeq096Y5P9W0n/AcOgxQv9cR/9mh/NeW4/I/H/BJVxfTL5Ip/sEPj1oQ/ubjU+CMd7BCooKm
/Pp9icLi7DdMErgKItTxmyWXwuDHEW/xv5BLc8rTYeBSQsn8xxlvsWJh24j6CKcXrp/t3/1/d+iP
+hdj6f/oySXCYCuv/3uTKYilwLjpYXTGQ7a5DrYK8U8lcWQmBbsotA/M4OfsQKJD1whSaNQ4MRwk
W/aJA3GxL8MaP3Ri5x0GMIVzd3kN0Gm+ZplMw8/a0SXy3tiy9A6J9MJEQ/iZN1LOE6qK6dtqH3QX
58XRlrJijwLQB2DIvM4ckt26tM5dX0cagN8soUEHCgLJtW13Puqcxgtz88QRHdyY0kAESCdFXMhh
qoKVSGMkBExxNeOk6n3d9bBM/R6ZzdFXofmGIEp/5kZ2w2OkW4QgCwU225hyn8bFLT3+/KTGpt2l
eRceirK7s3CrHyowQfxo8V5Q6nyxjBvsh0mBBcuWV7sARbfO1iUsu3SXM9RAks0cbW2hwgDfANLR
OD63vXVlO5G8qqoA1g3qy6MjZHpepvhqo53ceVXLogjf8y70/HskXcW+QnC7LxYD5KbW0y3JdTx0
Kc72XZjfk60jOKfUbTDO+VmjcXsceV4foimD9Ux/vHOWQB+9QH9tYQzsnT68w8Stzv1kXcqo++ZY
yz0LpnUXELV2VHPxDPibKOYpY8KxlB0YK/c1Lkt/pwgO2fspuCxJxPMBcFELYaJ6Jejyczt3XsJ1
2Z0QHn/xmAjdwUKQB3RxPIwUWHi02hs9uJgeQeh9XLgJHqTkrarIQmfTZulz5S7V54Ir4KKQQh4Y
Os2btMbsnAxVVBKFZpyfCoe59ptZ++q9C/i0TMAojeKxb4vlLLAagbOcJu29ofaOQi7IzrJ2A2eg
Ye9WAA5CqoTm58QG276WkDOiA8HEfX6ZI9h4tMD8OLVGHTKRc+H4MJwNT0gnWsabiH23eBcuGore
IRocNmXfpJ1t4KMsHIfYfZfDjjUwKQyYx+ISiYFs94RuT/2pDxovR1O0jg+ZLbvlKuqYdu8zSzmP
RgbuCw9nJnTsbi7GMu/vCWCO7yczKKjBQQjzEdpZMmnktGw3xEcuW8jbFjHGnScCsOp2owGPqv4G
cgQ7tgzyAWKvrt+R9iouTZstt9DpwoGthkxra3jPrG4xOzBb6a6aWneHBae4dWbvXRZ23h5hHAa+
yJqYaAINoS5NS67iyIxyusII50WXEKYXosSH3iKJdFhCufOz2boyDubMiJIUsiXiXN8CNcsAj3i/
Iu2H6wGph7pg7VqCam/nbSjfVUv8Gud9elEHkxx3+C8hPxJGkF6MZApQuQ7PueqCzxYhNhSSE/WD
NBaUiFHm7/xOLKfQspxDbDnxkTAz++j3inoyzuQuSqmm3YaTOu+KjywdwNjotj87JgASAd6COkal
HOBFdV+U63o5UFv4VcI0v4zuhsItrlQqWwTcihsWHh7qP2WOEbXIxw6B5RVwam9vOh3dRKspX7Js
w+TNXPaozvkwvAxqRrD9CDCexBgflVZlotMwONQXlQqLq4iUgpPdqegUudZwhsZt78oxQDIFpOu6
WmPMEK3vIW4q7QvbL6i00OSTyOn5z8W2aB0y5qDDQCOwrOV5AMb/CLeaLJjtJStQ7Y/+kkaJjbeE
vyp+nymeWIlBWc46Wva8bqHVx+/fYDdInLXz6u0jd/sNljBf1axaHKT5CxlVxdVsfOtSkaB+xj0z
P0ULHwnP3vROa2IGnHCowcJLoNAT2LPBB3kTkRNzNHYXn4KxYn8rYyjqirkn20r3rg/ho0c1V08h
IYTIWXwi4rZ8+f76XSzyDyYU9aka+Amb0K7b758hvfX8ZM+NPkcKEvhNVgf5B5tb7y0bguiG5Y/3
NpfavmdXXr4MYd3uUQOUL9XoqY/kqq+vczM1+ybMoB9HgOV2ALHEp8qx5jOjn/iJYJnpUa2t9b5A
McsQHsBmuUmIKaIjlC5I/rAwmm+FsbKbaojCq9hZ452j2lhGH5BKw0Q/y5The7V9xsIl18Nau3q6
9GYhy3zHWthB5Yciws0rtoKjvsS3NKhEhkF1tgi3ehqKANpLSDKjNuIu7exH3VcPi2hRubI37CJz
yANzIink3Ibj0R2Xi9HzXmUUsVcpM38fZWz37JBcilxGd8bDKQsW4R0m0Q8TGbA7r0I6KIVfHdfG
GU4rcuG9PzHt4sxZjnCUVBJnQ3X0xwBuM1nzJN4C4ImsIjtkRQyVO8r9qwGL0snO23EnUObtBDKn
JCTu9kIJLnFWRs0GjtUvYe/AyAcLz3B9wfVAsmcTdk+Vm34eyeELaJP3VLOPjjL9LWdJvPkq2gsG
G82hHA1Xd8ijGKVAfJjWqL6IQY49zx0bYzdfh48L9qdDOIXWFes86zR0eX5AnzCfxJCfnbhfeHD7
EdkYAyuh8MImEbVhacqRVawPcILHK0vNJ7Y/+wmTw14uTnUHJT28kcGc79kYZzs67+hqgfi9qyqN
Lk7EiZT5c9pmyAgNGzuWxpe9Lj9giD9J4dJ21pM46chbYUdUXwoftWAonHZXd676xsYXvJBP2Hw8
pCwXCicElbxc0Ej0hzEIm4NNc4nPIiZmyETHzGc3vCCOXkrBxrGWwSbrnqE1m+jQ1oD+GBhbl5O9
zomtRjamhEGy1RSHkZ2ijrdn9ZYClrHUgXcKS8fT3r3BVnLKzJTuAgBf72gV+wdnEGbnhbW9xxcW
PXYqdE9Zu3jIWgBHgUQqoDs1CEcGCAsr8hG/vWANEN+nmXemGoxKGJrGPVfsug0XX17crkNT38Ww
rdjRkQqROItl30PpUR/U4jNXUHCAzlERxnsK0ojlY8cxwvpCX4Zx+lawjbpNXcfcYJJnXYPkeB9J
2dwXdg+uqu+zs8MhTVog+QMceQItvD96J0THXK/+lN+mdtsf2eKqp0ZWvuLRhiJvBFL5GduVdQrH
QO3nQA1IMTNSnKdGXNLnTUcWrtZVgd36HLSDc+WJMrwwPK/e5nGjhSAPvUOzOHGZZtW1w9zryHMR
B5HwmcKImbQ/mVsstFefh0yOZnDZu3px2QUWGy+SEfeyzwrLMAoAAnVdgO3ehxghqRU7eQNAWBGf
gY6vw1makHyrHgFasT30qBhFtGxsgnD5PLmW3nBJaO8yFWYPdAfglQIwa+1s8q8l1OSDacfy1Pc5
E90cX+5hXBx60kYGCUMoAlhWs7yTxo3vZTpsJfR8RNhs3ZrOpF/4xdU7VPoMH8gp4RLT6/M0LyeR
+ho6n1WCzowvPbP4e1Ety9dta/4WSaTl1pbqIzOMeJXnQ7uH0AuW15xmp0Qwb0RYEPOSaupjziSi
qL/FTVMcYA2GCWfyR12Z4cZhLn8PeC/embZ73xeKIRyJLZetqvKnmJJxj4mkoHkNmJxoClC9jALa
PL+IQeA3TvQHVPEQ+znKEpbaJNqMD6mNeNG45cJNZNzxQilOkzTOm3t/Ye1NVcNTDbH1hzrWT2hI
vcsM0UkYj19AolN7scPct9X/o+7MtSRH0iv9Kn1GBw/2RRjFAd/DY8/IjFRwYivsgAEGAwx4nZFG
mKfoF5vPu0lOVQ7ZdVqgQIlCssvD4YDB7L/3fpeOhnq2eJllON7pIc/agfBj+e7PZYTBpXwLMLzs
5hW6s6X6u4FnbFOFrrtZPMWbVtAyw1ZDXvtjyI1UZk3igC7qaQyA4bX2DWeRZo+/qyT1UOcvyE4I
gSKqw3OGLBN3NK6xVUafZ/dNXrADew82kbSuDV/caMWuuKr8Zc33K832jagDi2JUnxaRY4jNu+hA
Ek086DaYY2URNGwY3fAz2RidAcOeiItROWAuT0sb+ge3700QqIxdJjmDHK/d29bz38JafmP8a+/M
oFq3y6i8GGXI2MGk9BnjEnHYBat4NAL2lGEWXn/UL6cAWFzA7LvPullvx6r/mqXBRhdTzWYQyOzS
mdonm8ncAw4K5hZ24dsIHTaRNSqhuNlU+iJRfUXCBouGDnZLm0Ws/bGifGIfBfmAIBZ94Kuo4spX
bUz/NsrfYNNexKvuUDvGc9U5R8cI+1OK+eSAJ92/m6r+YrjWumdylp2siFoSaEARq0gebWQW+TuB
hSCulVz3M5dxw2vbabeyU9kx81xuZ3bgyVis5mOaO8b3GYIqGFH9sLTqzVpF/a0Fj+nCuXuUhlM+
Z65t7yd3cF45V8mdDs3PHt/lCQsSa2HQ35nauFvN7rYJ2v0cstNqM0PERH3bY+U3y5F+J2bdUf5O
dvbG5LpieaNihu06vyNCsqyLCNffJMELSisePZiHXi3r7YRJbu+Ntm1uolq4NzNT3McZbPquh+By
nS03EM4qczdF63io6jXdum0Wnac0Y3tm/AzaXF3I7NC91RjTV0rK/gX3ZJMQWSBFZMzegfUr42Up
0hdUsPaW1OK8X30vvcwWYY8sDRmz65BOnoI9T8rF9M05u59BfiXUCuGz6fKKqoeug3PXjvPFG/HC
MXPzLrAY8NQ0arwtWZzjHIfaZl2a/rawl4Z8qjZbsJ+mE+fm+tm6QPVKnU8PeqmNvb6eQ9ms+FBR
R4+Dd6/ecYJrtm/2ktQWRFxOPXkba2N8zylI4F3oUx2NlX3vU1VwQ3bmDbXCeoXE2sTQPa1T4fXw
Q6Htx4w+fiwz/pP+Sq1fWLO/txAx93OfBs84mU0iFtQklpFguKBnAr5RROsQ2v65aKuHqV+NTTb6
zo7en+8hTMVD6AovEVMYxPXYT8eZATaIwx4DVuYX/c5fdHrPtyu2vexu3ZWQ60Y5s/e0lu7r4Lvr
RvtVrjZKuNF927brlniSfO/Ib4ITD7nojZVWG89kJ6KI3LA/oyCJZqz64I2GeW79Mk1CxRmK3Ub0
4Dr19CRDZACyMThvREdlEaZLa8tZuDp0rUfGISvVDUfUcYsbPjhOOc53BTfwuYua7hF2Hq8Bl3X2
0jMhPzT1OJwd8Ka3Kg2nT3pKWMeb3sbwWmdPxFlMDIthu9UddVaj4+sDDihCo0Mr7mgR6l/N3hWn
gvmrQCgp9c7qWVxG18tfZF4+5GZ3cTn8Z7n5Ey+d/BYyzqKDIiB9OrN3bSOqTFbtfSv62sOvuTQ/
gN72N1UmKMq15uI7kZT6RuE4PVrW+jbYE1D3q7VJDd61c6H9MqPJOmcQK2/SmYofy1X6gOg+spvA
C5iHPHJRmcmD21rZ1jNAFIs0++g0gV5qZN6nnsw0mgPESPMgV9ndDYFuHwJ/8X8DaVIzCM7UzciO
7wEyZLEPCrUinkyZ+Nm2Xn3DpSuSoA7dfbDYUWKauXwI2IzfKw5bDMdT8ywYOsSQ4ABtej0BeDQ0
ihK4RukGkBbuPJGubcADQZuMmVMfhyMXO9NS9uUjuB19ABYa7GemeVSQ4OeK2sCgB683fkQidWPT
o5Co69PmaZ1rjcEjE1wYsobYDdudFMwYN6VNzK+CZ89N6GisxBU2vm2z2NOe4Eu+VWPaU46m0lt8
1zJmQ9skLTzqn93CHyWnDAVnNHv/YIu+gTwbUjKRW8Y3f+R4kg96TJQdVMiRTAnMTJk71Op+Q7Lr
GPXmeODvQkHSDJOYNdQXd6JdMHPHgt6jon5rsf3tiM3Xh6ADnD8R236VgsXHzKKh3rDwuR8+8mMs
ujV8Aw1VEc5r1WH1xvDgw2PZEUHof2CSWWg/cjH3kKJBI1Nm+zKGQlKpWKjo0RKhedevpfnRRtdC
uIlmGrQq90sxTkqyCqJ9V4Z6o5ayxYrKhMZOuSkjal5fGEGl76otu9u0xG6BC6q7ycTY0zXQzh9F
pK6deNXtDD35oEbJxsaLdPdz0dp9tLUJIUmX+jUsxMgS4obvU7HmZ2GYuM54cTexxjn7KD2jfJpk
yiLcUT4zN9eDdrsYp05byFB9XsSu4CXU5ZyaIZ20tHq4+EUvyBbFWZSqeMfkVA/X107m05vRlPfj
sMKVmJxSbHyJFDnJIbhCcKvlPK9RIfY5yfZN0eBnt8cqcUUgnY2VF7x0Sms6KyPqj24aWpzV8Lvf
tboMHpm2VRdLVNlbbWNzA9535efO16RqHk7fGyszEwgm0cfAzO0Z5316jnwFNGcx7B1E5/nUFYWI
FbUM7PUM40sJjEK2WdxDt53ubbTME0Io87OqK0AU96yN1XpBss/2E/PGG2D16YPBz8amdInubd1Q
ABH6YbyoWlwE1RYn1tbmlpoUkoler+94PK440mz8jNgI4Zd+x0r0bnjmk8tw9YZOqe+jlT4V5IYY
WmOINT1wAXixtmFufxLDUjHGlZ++Krc1VRUbEMbZmeFi/TxCkWAXBJC1Qk2cBVRzwtixuWQ7yxod
mCCmk5A6o+9zsRN8e3Jj4C4ERm5DG9Dlri2zZe/1E0u8mNlgLuKEdXZ8GrBKw/utLlOe2Sx39bqb
SsCxOYnkU+/YU1KPy0vWqh9dH9FF6dG41E47WoE44aXmdLEsJojUcBx4wKHnW0Z6EeNIvw5D7nNg
tsFBU1THhZ/Zrjl0s2VRHhA1HcsjxpTxsGi57BeU3MSMqhNhwfHCMQkMI0nld2AVZZJnvPkLZT8Q
u4TZERk7d3IQaAsn29MW4n75phie/Eoa27VyGc2S3WSnUNOPOlj+Yc51uDFGOlj8nKYNzlbkMCG/
X+Y2YvZ6teJAc2g5RZblD2VWTRLkrnlfQr29FD1RPgjwyt3ySonufNqWtpSqPTdFbSWWhIpvLEC3
+nG04t5z6h2lB/nDNDI9wEBuJNKRlzVjR0+X8HhQasiOkfS7S8ssaRcMM+co0DsSH/BehaYXD75l
nJy/fTNuh2cN7yNq2SoXU+Vu2Hey6+txCF1PVnaUU+vmYQguPH1Kla0TGbTidi67o92V34XMLuDT
P8VUGolR2NPWXILi1szkg7nAUMHUsMSZmQaHNfL8BLQYuz8vfA99ijiysP3BiKcnrU3B4IxNEphc
Buw5ve7bG3vXUc8MIrjZGnitHibhcAPMDSNpx4wp6FzicjX6uL5WGFWRQ4mOnsM7DB1R7Np4Vqey
ao4hkbJxlDvaCX7Mi+ltljrgGIyPtXKL75KwBLFPcuA+8tCup6dl51U+tTj9aiaIExeKPp/pNuL9
NjCTbR3/po2IJjsDikGb55gUnEBviQPikQ3Fzq9RWftc4BJItb2hLM55Dgz5qq5lILijiBAZmD9H
1zynHfnWcgnnhHJIeXbD+ZtcInDgiqxdI8wf0CsylpZqOvgqwvTIlqsfHX2x80JWMWfRfeQI5yQ8
9Rj4+JBdYi63NZNxrMc+IPmo0/R6tNih7ennlEdPXspIpOzKPSu9SqrRTll7BQxJXZnPbB/LfRF9
AKpxmN9RTVeZ0TP7yO9Zge0f9AkG9i5/KlT7uaDn3FZWYO6UGbQX17A+gzRg0CQSKuQ21jCKfdSv
7WF2VH5yQozj7M9Z07glAqDy++V6DIjqdle74nMam2Pe2d/SPnUTSHKPa+p2p5I2kJuBgpQsssrE
jto3P0TVHxrOPSRvkbZSWgMqx2N7kfL6MMBZ3awlpVOpzk5zYIq9bVgftSWes6p4w6FgnTIBga8C
y31ooholiQ3rORszb++wVbsx/WrABhTOB4lrdrv4a3S3OPan00z1UwWa69gZ/RIDbRcPTtiTDGrz
LsGFmscc3oeHDI/Fvm3Va6F5jdzQHgc36JklfT7iXRc4leCv2FTQ4hLvsp9wqawE+g63OJ6RmH3X
cZyhK1xrkRIJHRnX07Ge19dGWTcyU7vV0ZoskzrVlbrrFDdg4aUV8KXylQjTA9f7qB1362Facrjv
Ns7Sm1umrntZFU9aQlgokf7IHKX3Rc7/06Sa89DLhUyPeERpe3T0sFN2fhRemDT2le1CqMZqML6s
vaBzJMXjq8jNRNaLkfGoC32sKhISa68+q1pTjGFY77Ixjx5Pw8StsZ9VeRFmeDTs8MnyHXwKbnPS
Mjt5ToWBgg6ZqLLvdQlXCX2NohgmlAkGtFPdyYjzZO+/5EP7wysxRoeteAU1dO9Veexa8sntsbjI
1TrOKJE5p8UtOq/4Ya7lLeAgEtljwisq0bX4ZuZEHdjF7lrfoelayK21LPZRUUJ0S9/roRsL8uNh
4ZIVaSghWdC6bKNI5ky/r8QET8YQVqfJmBXbLIgQ152FZ7CD8muVwFnEfUKei9pV/drk5rzVa3qF
pLMxM80tOXDWBp6jOgpQcLvoLkNA2BEnPmXAMc69pAtqQwtQ8J2BmHetLSwwAY0zRQDmuV/Zx/kc
NbcANoodowbxw4X+eq8DCtaoByou9EdTWq+CkmmqDzXBAWHehsUxl4a/G22aHygjVOLFJbfx7vZs
2KVm7sJN3tYUcnic1tlX08SIbOAsxtaUg9hqtnKGqD59f3LjBpI1goypEh2tGc2IEk2XABp6HqOn
fHKDLeyHe1KedOhFDm9vtiZuaiUB2DFPMUnOmGYUU/BUhGZ1mAI9bV2pPq4BuaOFSMXMYqNUceQX
jNkN4uxZKLTs547YlvK8kz3TfNnQe0aEnmDG8uKm7anHhE1hmHnvq7Xa2gF5rybtX+pc3c+T/Q0p
lJCBQP83fKzrPQCpY7sOS9J74cc1FsLB3AT1X/rds+qm4BS65eO4+seQEoyd6p00drS1bJS7PtiC
DqVmmLrTMK2Jf622WlvrdRpDiLi9KMkwobS5ZvXg8YvS34Ant/DYuGbBfkEY3YQMaJ08kjH5uCrR
YXpbNdlj0DK0kMGEwo+PibfPYcprk0b2dNcp7ye4mZ9q0jUNgivTPFFYm6EcX7JOUck2Jn0aIaX4
3nYCMsF97Nznaha7rpZIQbX54VdFczD8sNm4AfpcUOUBWwd7OwHBTRTVcMM4JZma/WMXlK9GhxhR
1TZbxfF2MGZn71Izvltl/0jxBEdu73H0g+Eu04FOBtj+N5SMqSSlBm83NbyVWT6dU0gQMZizjg6S
NT+NwFV3K1CpA12qglkcrdQQmNRN4HfgUzLqyDDU3YJ98i70GZ1lK9UWRteBhp+70uU2NK8vmpQD
xlBW26aTW5RL6CqVMzABQsGlEeduNmHCkJuEfhcsLQbRotopBPtt7rJRqK6tk0jlxbEOGVqbPpAu
g2PBJq2nG692n6Z18rfamx96B8eIGZgvkhADhAsBPD7r8mMx2W+OZozRNZcxa5st3Y71xcxc+BcO
CU0LoBc7cofTTWMELVNcDnYFY2HwQNp5mRwqLZt7yigs52u1Bem1tEe9pwKS6saj01GleNaE/Wmd
JZXrXNBkrSG2vKkajjI0LOumF0N+be0bepSoITOMcudJAKgJc/ThrRR5zZx+lOv3nFGdfpCMksQG
YApzMv5x9i4j589uW4f+kt/zfk+Hu8Holt/WSofDFqmdGj0qxwLz0IA1q3ZFSgUyKUmkki6GE9KZ
SekNhnWD+4MNIU7z/LUXc+bcjpiIxaONKMZumvu+Km60V3TqcRpSapUIvvVlovAotac2yyO1i5C7
Gd57kcKK7/SkcXD+D2jNpHsq45wxe11uadTiy6Vpx0jLc1yJTS8sOS3QGjtZhaZhcdbujxb7u3mK
Fot46KbULuU07Hv88K7APMF9PDeGv8FmuySzdUWFWU0Y3eOmCG9BBLzr3rsPB+CI7jT5ce23xX6s
5PwYUv1Gk5/oD3CYUqI/hcp+klMU91A5pmpDrma1SXvxLo3NlsZBjB6PJHe95yarqFUJdn6ZMwC3
qAMBzrPLKuc+nJtPJ1WJgQOHpM4yuA8I590pM0JBZFdPan1x6SkIfyP5Z18/f/LPUSu/zWL0WWDy
nZGlH7mrrD0NofuoJB44sQce6pvFK8C+QSXdNCWQndnPV0QYKpN1YO8QL+qjnPjHthzXo9V0NX7Y
CNtPMOqXfvUOYtDdOR1tDm9se89zQ/S3ibQNRIgi0uB6kVoKlRh9D/vBcLqj1NGynx3x3hrhLU2M
DWek/jQL9nicjjQL3NprHksvJ1bOOupTthibOU/IPAbWt1RCejG07V9qWNMJ00tYt1WZHg2abr4v
WmVooOt3MVafHZsO0ifDvpRreiC+VpJXitoYhFz5vRXRJ+ST8qg6ddsFQ7Xvpvk514U+T0y+Hvo+
rLfeHGCILsyf9PHRa0fbkNw4BvPoYQXQUnJAwxg+ld1bAAwpidZ151JvvMc2fcS4qSkfnScOVT1C
RL+cEO2cA2kWzKiLLbauBQ27zmqfXULwA1QgJ+VW6ofMSv2N7zVZTKQIKzBFjgWOhugSBsOj24bi
GZZZBTps9R/w9EUHAllBgrjSf6RzXRFQpKMv6j2NNiOtAz5jcaYHgLNEiVKbDzZdNXx7OI8OdZlD
3x552pm7hriIMdN89ggHDPfXrdPO83oX0i8TQ20G+OjhwJ3T6rXyOX/KgldbZ5dPVUkndhPqcIsM
+7TqprlEVXqtSOnZDQbqWvHblPoFymrDZgaPFN1FswLiKbj2G8aii7cJwmh9wx5mv9dR7XUPMMHK
7zZTfWvX1pbGLUAMUu5GMzdPkH/EO45y5oGbiS9649bN2sVG7X4HS12gMHbiG84274zpUcUGfM+N
WofTel2yNqNMq4sbihY5jMQ0dkFqrZi5iEjIhJ4/SKDSWA/sOcoXOAE5nqd8Ptky1ScWMDbWRLwJ
oAnugy2JxZm0nLLYdcl2FubJIsVZbpxR6fCTQ18r40l5NJ7ptL0ZogoOZj+fQBC5jwbg3FOoGhtg
pOHfR41edmgS5e1Ib+1jLtoPe8jsCw8xlTpNbTx0VfNgB6E4DoPh0n1q7Rkdf3kDRavGUN74k8dS
uLrug1CWmpLCoqByJeeb4rbJ1/Ec+tlPp+6+oTyqZClW+qRM40h7OJpvUTzqCiHPXZhN8R4+hL1j
fLU9HoMuwtq9dPuSet1Y9+t8ZIXYkc9jT8JDsiXWu+AkrmmcsrzU4s3sVzAnzSfSDAxAa2uP8kVz
kDufqZe1j7ZD11xKpoTO+Hm3hmS4UT5lcR+YeNfXqEWPHPNg0y9NlngYBL7ZYgxuM78JJAdDSSN3
OZgxjVvwsuhdpQHYHr6tZfVC5JGXt+o/OQCNj1jwcDl08xPNGMaK70rrL6p0nhkQFTuF3oJST1bZ
zGNC9wH77/mZLSiYV5N1olfVvKuU+L5GTcR4tp5PqTT5aawRTZz48fV0MQ8ztTmbRQM/vck8z9sg
oAffnMp3LzXB9x1GhmKvI3tb4gNaombdXkf5fDbzrbBcmYMrv9s2+GvHmyDv2yvI3XhXZuhvmROF
R9gZJt3rCxW4KXdYauFTmYcQa5oDvYcuK//g4A6YNz7Q3thaK+t27cafldfPF1VZFVWWctnWKnPP
iJHyygm5toy2n/SbpYlQRXXuB2yrm6bNvvy8wCnUb2eAl0z0bxabJy3qn4jAY2dDtDg0/XQTGEFi
RVN+aBwMHQ5ENjbjbRF3jkmaXpEcwJuONcPvdj1Cg8T5g/R+ipR1UEhy9gL1v5EKuzmOCFlaTwD8
boNG3DSQCJiMddNO0Gu04tT0qgTcrdpma0RzbjkY1/ouIiU4lZKh7VFTM8pu/TztNhQGpwc5uOKg
GLzxfTF+FdHy0lhjF4OmYpzPVaqgfmLrhfAJNuTRkMaLMVYL+laEdd7T6WaciTjMlndP/qQ6162H
poViXoDBPRvV3O4wgx6Q6nSSW2zJu45BpQO4HvND+FrntAi62vhwrOVpFQpkIeP3bTVMNzMxhp0x
eYQwlpXjIcH7r+vw+TivwRc0fZduM38atxVbhc1sreDGuFiXlFJaTiB/M3//V9jgp69hVMPXXy5v
Qv5lx1TmbaSb579BZRAe8n/kiH/66//q/kKP0l//91/e2s+/3A9//T/tRyG+/hiD4z/xd488Dnmf
jBlROG7dAKgf/vS/W+R9/sVywINGMBsJiV5Rm/8WgvuXa6SSgBxNIUhJ5vWf0N7H/H/+D8JzpoU2
zP8M8GjgMxD/55pcrsik3xnkAwfOkUvdQEhKL7Rd+1fSEBNDgCu92tAoHOOOEUcTopCOZ9c5mDUj
yCplFkG/Z7mCYqlVegyakFZkWFbOacpxGCdNFTTfKOnu770UiMDVnLX+XPrJYBAeds+un43232/E
/9TY7/7R1s9f7cIoszgu8X+JA3pECH5v669onKmH4HXyBM2k6WRZ93mRQbdmE10+ZA6OdRSUFp0X
aFqMoSq74/jR/xbatnNxasc9OdLWLwaQ8rta+wGknz60zhpQCFQKY5pfp0a0z9wrprsl07psR7Pw
bywuInGqojY+GFTPX2Yxice51XrnKWd6L92puLBXDrYTUwkQvkNb3iydvQMAVKF1sodo42Cl/HWD
f1H+Rjku82YC7TdObdBJL6TxZ9z2P/LpQzNAoOa+A0xHAALl5peQ7mhH+Lyu1wnQuGNGt7kCXFJx
dmZiMVK+ag3/+tP8V6wR4qt9Goevr5FF4r/FykB45D/PyjyrtpC/ZGWuiZh/zcNa/3J9aIGK4UW0
HICu/7YQBP/iASajDAHOvRkQ+v/3dcDhn64RWAyI/H4mh9l/Xwcc6qF4VonqW2DKSK/+UzmZX9YA
iGVOyDNlMl6w2Rf/ugZwel21uTRwqyyz+VmXc35a3SJiyK2mp9mo62Qh+3Af0Ct0toxB7n93nf48
ts7HXxO4HrsuTD10F/1CG3QXZ+wLZvEb1fsWRvFVvRdsmZ+IEQ67f/KjXKDaAN882vrgipjXdeV3
caDGSF0t56DlFFPWz3os/bhjUWM+V0d/8q3+v4vqknIyiT4BU3RQtn559Jyh1cOgI0Iuniw2IwWk
V6Fogj+Wr15HXNWqn33QqNYO4Hf0JWe5OMd//G1/6SQM7CvB8Qqyo+CRycHfgta//7qS6QGBwAp4
Y8pJ8zBfjz2x19bKS/pQU/PBeo0RBiDTq4eJi0pzpxIv5I3Hcmf0wfrpYwe2iRRdJwf/+G+7Bq/+
XzDr+qfRtA1pglosDzSbeb18v/sliiWk38EHU9IGq7wIo5xOBp0+f1LmZF+v8i8f4/FBtE+SEorg
L/zxY3pViqhnq7+pjLZAaAs1B0ZnWnFjAbAyXwOdFXeNMtC0wEfP6x6Sb4TCGjTu59ykQ/5QDHbO
ib6dqrgnGGtsw6wY6kQ1pflUyu5qOuQ/zSuyQ9vDeStvobEiWAczndj7oVpsZ7fkDnYt5jruxz++
itf33O+/ng1UAic+b8ArrBgh8o9fjzc63hMLLKxNQf0O8yUyIk/aZl6aeSvHfP6TUpVfqQ8Y6f6e
pGO/wvODB/ePH5hF2NjDbm3wNph7KF8VuqKfTIyXYAH9xAv9RLUEeXHcZ537OpPbMQHOtuG4b/0W
5CsXUYKx+8dXgXXw16uAgEsjis1uwAqDX37kgFwyCemlYUDhFU+CRWzbpMvXKqsQWvOE05HRZvyP
P/PX+9cGDnnFvnIJWLmjX1eSlWJ0nWF62ERkXY8g2CqGDXL6k5rW/+hTAjPkg2hfgY7+y3ql6LOQ
GFm5d2qsds48OnHqS/9Prt9/9Cm8AFwikjhuo1/byBbt+unUXj8FuBOSyEgoLwrqf6qVLrC5Yrze
2BxalOVQlfPLrdNHbWPQkM2jWPRvjevMP61+cD//5Ge5EiL+eDMECPYB5ByLbh4wttcv+7uFRVu+
7KzJ+xgixTpvMoCm1rvgHPjlWzV8bBx+32WmseZnrmuAaa/WwNuyDlJm0c+inm/V6HT2rVcUTGOw
SwTdrXNNnx+kX2JW1+vY9cfRHTELlHqg0cPWV0dQQUTHe0Cv7Ouz7dehc5PZ5NBuXQUK7JSn5OgQ
RU0Ln6RMS3WQTtlWSTuQ+QCE1rp3K6YdYIC1oHYmZaR3yKohivZkAoF3cZBGv1sa5vIQL0v9PnoW
OU9m0WjlazOUeDUlQ/E7MWXOQRNpqr/DalqCeOywANzU+EzXR+XgLPiWdlcnDIHYcd3OkTV8RNow
sh3u8TWMzdEvm0NQ1MCPOPjnE2Qlc3Y3fWA3fTJ2tiB0Nsml2YHaDLP94q7Dd1MYRJGUmWYjJDbh
3bX9UJlbGNihOqWrQLaqWgpxk7GGCndxBSasZLZ1h423cKkdQ67Ln0N/VeZmRMSydsYCGGlDDjed
MaHaYb+3R060SdqBsdqYTm/w5oYQZ20J6ylyLZPFgcWS5rDLUDacY2i5XJ9Kwt8OqwB114Q9jw2v
wfUmChfTBbqP0e8sPYIXyJB4stirsXEivXvZw6g1r7yC1/XtAuQJDZFLeuUGILpdsQoGXSHlOr3q
RVRfw+yARsIwWkFg5K//RjqNmwA+9qPF2Me44z82kJfC1Nxsh2pq9N5GgF+2cCHW75VdLOZFdxRT
by3dmvAbF93uFrdp06MtWYRPNoDIGQAo1cb3xiSZjVq4mgtGXDmJxtFSxg9riLpla4jrEFLgw3wN
nal5Twt4bRu2oyi1C/AwiIulr8tbi/n2K3TGGq09ZFt7GMAw2GRhmv5zcphgbSK7mA6FVdVkO3pS
0/EsCWl15PFKLrzX6ph7aSGugv8CEkQIwyCeeoik7CGaYWTH6DlO3BbaeQccHRrbfITwt9GNkatd
HmCZOgurmoCElXN5mg1Vvfd0X89xh5uILIXvAvPQQT9WcdYZHeteK3lJF5hx35YAZOwB04wL2hsz
3HuoK4b/0uyATg4NG5skI0x62/SEAo7CIdFwwjm2TPdeTTCbme1MWtQmtkVmtKcTiKxZbTlJMEUB
xVNL7hfbrBUA2DyvAs5qr8IYbwmMunrfLmoN7tUk7Vcf2qy4T+VC6tcaoRWeaD5Kj1ljWxWnuano
40ZODP9lheYQF3DcMfdKQ78CnmSQWU166pJUB9a0k5Fsf2LAmR8cKuQZs9tpEI7bcO69ERJH6pU7
lCjf34pJWLBbu6Va9xjL3SEuqnWs90TwvC4pMksSRDInCizDVq3EORamvkUmK/wpXsCgCoODFWGu
y6W7wfDvQGpZI0ZlTjuEgOvlxLC/bpA6VjVhd5c1NpPB7fIag1Pjrvd2qMJqE9q9+2mWnK/3yBZF
ju6kcyitXWdioarEZ+GQ/7AhYHZbBxPGWSuNPk9BuzSujm1x9q3ef+ZPSi9pKUPIr11rpxQS1NLB
NgEir6iHice2HEi2T5AicBUO7tEIB3Ckvlm7l0oELc62NGiYYiLjZklRl5TtmMQoTnZed8PFZzcT
gDV2BudomyJ9coOVbzw1Tgb7RVm3BtHm/tiEHTZVmi2wjzOrUeu+qqOVkiFPzP39lF6Fec8Xbha3
3hz5MQyAmsILX/ZvKHrL2WwskCNuB0c8nlDRXyzdIHkKVqs9chhF4HWbO/2uiELml2gQTQys0N8A
AbTuVl0QRhSGJzElrrzXCOJ4DcRV1zrxbDbOjQ954IzgiBYxeZF4qDGW01bRDoTOsmae63ilpwki
amllxVWtHBk+aNv4jWdB/lgANbx1Au4icVpk5k3QUCgQT3ocYZ3kmDhRUFIcRbPOFmIIlcFJUPig
M2Mzgpy40eQ5f0Z0d9pxnmPc34HfGMuNJ3PY5UbWGPfLZHRVbM6GYca40eSH285UuPU0b1gbY80Z
O8uiGcztXBLP2o6Ok/0oeTm1JzezcyvGztJTr9H5xl2WNlGUNGrpnlKaymBSW0XOjVOr4rkadfgt
0iL9rVFI94Bae9u84SCF/9GplqLdr7nIfpPhlLtHr3Kal4UdHAheErUqyfEakpkoUgeBgLR/iKlz
GOA9pTTd8FCDn64Cce9TycCOMcXEUQMpxjNnNuErHAbx4Bl1+62rpGthvc9pUQUVLnqQAy1OVy/1
l2WLruiED4Eoa32wlHar/TIvlGVdLwgkKTSFUy77aKLyaoBF6DFu/2gmt+WX8M2+4u1pCEIhVa8I
ZpbeSgdIS9rUH32k0amZQj4zYhmxLWUaB4ddP68pxe3rbFIjwNM3ggZ9xpF8/VUnilMIU1htkfhR
pVvYxeSKNFL+YoBzEmaQ3eO3bvWTAYsJKO//Ze9MmuxE0qz9V9pqTxo4g8OiN3C5Q8yzImKDhSbm
yZn59d+DVN2VCtUnmay3tSizssyUiOByHffznvMciB69PKv5Z1iWFiNe4ApX2Bp4tAonxsGK/WJw
T2Q0bEQB6osjVtmlM78OiYVCP7e4KssQx5fjlLtvG7v/6Er/wPD8tz3uz5C1t2p9q94LS/yR78KS
pf+FpmHa1CTT2QRMjSPid4VZeH+ZAkwrPBWqSjlA/EthRkamXNbY1GeUH8mQyOUv/B+N2QDe5his
cza5LdPhL/kTCMuPhwt3K3PA1YLSbSDyeNb7wwXsKxH3WpGB98TWFXpeS6NNy+HpN3rLj0fh7TrS
2I74HrM+8DHy3VGJvmvMavbAll1iQcraSj3pc6qerHWtP+Stm/9GSvr595IGMUGOgawh0vbeHWdy
wYarrSeU5kXIEBRvg8oyFH9UBvz9t0KV43gvbQTajaPz99NM0pleybwTtyX7nFu7a6EssjVLrnOX
tY4yLA4Lf3u6br6LB/9FYccNHLq+++9//KiYcMVNU+Sh2R4YC3jOuyvmwurcViHMZBYLvF+kBKUT
+FOpn2bxfPy/XezdTWz1hciuyefVQieZDwUbhsc8Zh64Y7Pa/uknBkQV0RQVSKflnWfl3b3sqScf
OED5ZtNqtxm7h1082X8mMX67f8IUmwpBFxJi5jvdzygXpxcJO2hcdxmzU7NHBKIHrGOU80caxD8v
tV3LkTQ3o2r++AsZHNIGWj5zHHyNcbL5ZQK+1NNvvlg/PejcNs7sTI6ZVPGov+vSKcrBLmhRwHzU
WMYhH/BSG+xHf6PUbWO2v53bv/8yTCkEquk2L5PvPh2hcYLQ9bzw8zhxm53qZg7R3MQm6Q8ce6Hr
ybUfkQpHu32LFc6Bi5ykn3GY263cquQQrPA7820PKuwj1R6UNMiQdMQuB4HJxYIFIcHg8ObGcdDP
vQMQmOaBIWBFUiQGpV5rxG+M+CuOAjPaAbavQfKNmfdGlrtdMF3CWWAHWHZ3cEza9pSm6wqFfKjl
SwxscviNRLr9xv8S977fER5UnQ94mxRu5YJ//+6zGsRdQo8De/ic3YpNy5bvybq4rVWf3zmjpIW1
H4x9N+v2gCU49f4IkPvtBwCNhXqsow1tD9iPP0DfjXBV0U/8Wddc8i0cgwnla795iv/NgmNKYysc
QlJk3PFuwaHLSxsl6S3kf4w9YhT2OQl4okNt7nz69XLz0ztiE56gkqBDoV8673nDmQPYHfcJWbhc
VZ+xvuHhrXDPYodUZnpf2ZGw/0j1+nYPLSAYHHbJtVMW/u4eas2c1qnLJQ0j41e0ZngMqbv85jXx
/jsqdNqhLPBm+CdRCvV3V0k5vKXmloBVhAzy3WCnHSdhScz2N2+Hny/k8hExpOGFhPT5vvBK5ahr
iYYNArJocoZ3CVCK1c33v/6c/t1Vvm8aXADK8Pp/fPDquaK1VQMo73qziTe7yXamC7Lyj68iXH3T
zbmKyRP441XKySAtLqi2ohK2PK/B7vvrWGi/kcy3W//3bzHzO3N73QCiI7FmvJ8DZV46tHGKFOl1
a3ObGmW50waxfDbKz2I7XFWJCH/9e4HYe39N9m2uzobr22UdNnA/rBzV7MTwBFACplIhlHV6ReIi
KSttCF0w7Lj2Bs/5gPeUPgURtSUyyLfDHIo3MeKyGSyfil5RHBNeX0M4Iqy5u9aJXToTVEsmKkW+
xbM3ZT29mEO5fOw8Y4J8UApFlUKt8q9rO8FZG51eiZ1LUUK2d8w1m33P7DvF+b2KizObni8O2Q0t
d75hri4Q9kwA3SzWqgmqVVp9sJjmdE8G1HqNu60XYVgSAcsojkAszPAFjkoQq/DrnmhOUJEsVmHB
zOrLQlveGgC3c5YgmrDyw1WQREA8YyQcCLIz14OZSCThiahIngsXjSs0PApGkQHapt4VraFIAhJ/
nNEPDMx/i5iIxHrKNPKzlcGaFxQV77HXAsmZ2mOskiSnqAokb7kmyZ4uA6VD1LLkR6sB24t3Djgb
tJQJdKAf1ZwF60AZFYVLu7giRXCme1BkSeoBBf0gku2MPkcza65cK2KeFEHbxEyRAUhUFPOEdlJ2
BB1KZ0rBFi10LfrdVLndTuDl1XZRAyoGHX+c5THuTFAA+F3NTyYPQbHT3NH5iPCZTE/0SkRvsh7R
iqjxw8RmomjceYWjfZ5JWZHjLcv2YRwyS/vYgMV7sJgLpUHftW55rB1jusdxPsanJptw44H0xapG
30GrPbZuRUQa1JLx3EMwekUdoy6j8UTz0sZM47C39rKLd9k0UR1l4fRLgraSHQ32opysAL957G6G
5iJJAtESijgDLTyihA3a+NpXo968EvrtrVAbrSjZZwXHg8OwkiPZa2ThSMV2o4l7qosR8UqMvIuv
oTaKLVyAzOVRHPqqoSIPPnyAdQRZHPOce7lp3uHtTB2EKqftP1sp3VrntLub2sm1W8zcrV7EW382
5X/7nGKlG+67geeUl5z+SRVR0T8uqu6644A4QQcDQFWDnsRFPoN3jaDwjk12X2pLap6qpeHGVqSN
xlO50HznZ+UY63tbn3IzAPtIx2/WpY386pR6SSNUh0X8E7OGWbsC05tJDJiobGdAYXEStsOAAwfE
39h8RGIs8cVXalhbj9RXsh5tvvENbI6GNCHbReXsUDPnlZZrA4LKwni4CqkQ0zYr9wJ+ZbSJw5JU
Kxy6ZQdLGX7SgpDc4a9sHw0RWy0YjqaszmHQuijqHuif0DZTywWGFLMHrq0mLS+Z14juMiEaAWuR
irwptg7EMSYi+h2HWm2mZQzicEPRTDGjigOJrnbc6Tw/8yyvJFrEcQ9SRL8SBScbcCozdIgblpyk
24tRGclCHLKxqScBv2Orl06aQ99/UenAQcbwhQ09SIaz48VufiTTla75EygEg2nONKfXI5xE4DZN
Zq21TkYwi2MvXNcc6ps/CpUY/fnqlDG1GcVavEXcVhcGnBrmsGmE9+DFQnf9OB3mbfDat0/AOSiD
hDQR071emyQN66kYDZ+ok8L+u/WHBhbHBHJPmmkQArAVO1UvUZIcj6HpU+AyuBBHrfdAOhGWcQZY
kSSIAxPOR3dOjzvCWMUuFZL0PMbRpRWzTw2pulrsoIEnTt/6urUjEd3SrePsaHoa6mOXXWnQxsAn
gNaYwozwIdqwS6gWQdlFdxKT6d0UpM2pjOsNfvqMXcvsN11W3vez7U53uhNzjIFq3WK5hwREckpY
JPkZg7Rz4DSNfqsV+hqdNdUU0XWuN/ENqK/yOs34ErCbjtJ7/g6qZSYahhgLKeKk5zXjMk4VS1dH
NJ45kxtMBM+N09rpTELAl7v33ClR+qY2lc+URcgoMGqn+NK3LfGbahKo5KQ6CbCy6FTpGXncaOsb
WIZdw0mCOCKNwVrQjFrzUROk1fByJvmDiYFy2M/p2Oqn3iAqtPnUx0tAaJU49Fg+R04jbrR9Wchs
7iWrylMve52kaabEw8x4odo1BnYvX7UxR4muhAgarsvqvDW8OnHH6iKlLkcT9WtZ90YNfNxogTmk
NV1sHSch7GYDqzXewfVJIwRj7kVPsjdInX4658uB7R7qUUMUmBmOrwZ90MNVRJ0NFaaFTlA3rpkH
sypJBZqAcR6HrKMfrMSz0QY6uJHkSwpZWj3yY9r1SZVUPfEAaZn9vCaL05z3pS6H87QDoxWUhmyL
cFADpU/DVlv7avHHBnLgrWxORmcQO1G0U007QAQWw1SiY3aQtbqI7xE7iV2Q53cxuSlBdocCz1y/
7ADQdcTvHPrhmAONHQ9oLuozt6hqUgsNw6awFq02HDwUFX2/AtlcT0tGfc9FReIwO3dZeNJwFtaS
hTUYavvVFlD7aYEZ7Xw6lYp38h6q9ZI+DbpFarRFBI3CiRbh6Ir6lr7K4QRWSr/wOtkSyYM01bm3
dtw26iNsXEd9nbJowKJg5nbJWJiaHb9mYU6Pa2eggcLJATKgsbYYR/Sr5FHlcQQqALTkEqyY+kk3
pRl2GhtYeUGf0IJZ2JkSWt2obiJV0loORXdaquzuLANpTdsZ1jzk/iGlmZvZBi7onr2T+ZDCmzWZ
KFd0AlQFZ/9jZVmAG3ttXE14jfYgThnWce4urmKaFJNpoi/RZA0F/cJerSIIQzcSnzV7GFTgESM2
SpCfzmzKlkSzQbhV3kQvIRrglSLEm4XoylDFyI0W/WHI6yxlsC1p5maZdWGRJ/GjxPbFM8lKEZ27
plTOnu8+LktNJ1K6403n4e1wxAYMshh7TUZJmtqgRvkx0Q3QoavZ2ZBPwGilYbMM2/0tWu2pLFe+
I25RUDWU2cW30rcY/kWRavbBUn17YcZahGiY0N8TAtmCuTwy1X4aulG77ogQOISzlfPV5UMjNdcy
+g2ZkkXwniMRYfiJEA3mr4Yj7JdI053xYU7mWTvoAA+LQEvcBSJtbCsVTmz9PpgM2j4BJG2qi7wB
lkM4Grt74JjmTAQH+pzAJaQR93Em0ielnZLR8GwDeJNdJDZOoKaDvK8K8g1A0zF8dbjwn7NBal4g
eZWy/5yVKPdaNTBuIGJm3ltlaapTTM6XIIQySigjxFyMvSwL+iO6cSUa0HfYB8koD3zTbbrCHgon
qz9aMpqg4cXULxPLc2biFkwCLZoqcc2HOD9nBhEVus7eicdOXtlVxjvQyOciNLHvJ0EFduRsTWe4
SrVZGw9OD4sNd1pevQFvq7g//ex9exHjn8/pnxD8PpA0MLaqfCbq4lakIe3W/Dy04BWB3RUWkaOk
hHLSgRZ8hpZE47xTrHBN4EJ5xHZcBV7BcFaC84ae8Cri+J8jn0q3ux1MHvKdGAdCQ6TbycsUneEx
UOaZFD6RF+upIcRPH7yTFecjZxuXJGKjFxANxrmCsZUut78+SpnvFQMOUrSOcDgE1YGfxH13RtRt
NqfGSt2S1rPpObP4ciR4JKJoubA0rE3HRZu8KGTua607mU4tUe98XW5Wo4dm12K1zfcLzvhll1TF
CqB/LgF4WE7T1zcFvrXqzho7pjo0EdgrTF4tE6d4zMTLBhUfwxUkVnTLUZsYF+k4SiFN+qdeHN1N
5IOxSvNk95VDgmto4idLkJTKVjPyrpciNfQDlRyxc9AiWsl9hCSH/lE1DePLr+/Rz7fIFq6Du5Xo
GFa795awBOBEFJPTg0hgGI+aQ14u8mj89Elu6Y8FsaCHX1/wvWAkkMNd10Twd3GAw3n88XQ7LpnU
cxiybMf04tOqKYalyH8JqHUgJX98LXxXeLwksUwmJe/EqdwxRwq+aaq0FVZwbIDuvsDkd1qdvPrN
sf3nQztFVDjQaeDaPKPinYbjVVHakdyjq9Ztnr00Xy6BOKrf3LufL+KQNvg2K9omP+95+BS5lK0z
UqtaJkP2tcxEcqPKZjr9+q79u6tgPWcoxXeGYNS7T6h0FUcbDjl+4hVwRVNKWgy9Kg+/vorx84Ow
/f1IKiT8BByYd5fBM020sFPALfiQ6rBDQJ7ZIhoOJX1EbbXAHfSuvekatIRHZ3YEjk2OcmvIkX2j
MS6LJS54M7XOaRmMRZ4SCKgywFAwe7tf/6z/7o7gSXPRABmrYQD/8Zk1vQYgo9zuu+zvzMbQTpj9
5W+mKf/2IkLSxmAy20MT/PEixuiNAhjrhqjiGMK+tlHubmkaahB//dv8dONN9GieUgZtDN1oePrx
QvnWYaj6uCWrBSKbvuIegE/rasFqTcBs//RiDDi3Uds2gtAZqf94sQQGT8W2RfkISCpcAb8HxeA+
KUEw/NdX+kmqY/2yJEqdjpNWR/D+8UrCgmXOSGrweXgHnyLaiZRgmV2noAEvcSN4fj94+p9+7bdF
E1stKvs2wnnvUI7xAQhYC1y0bKIdfM96Lyye5m+/2n/G5/9gdf7bp/zT+PwxJqf19kM8a/sD34fn
pv0XqQeBw9Zigs6sjhHM/w7PbRyxpuugqzNp4Qn/ZzrL+kuYCOx0BsotKiE3z/X/Ts6pgWfD4PHd
wGVtmeSW3tWV/Kq+hC8tD9zftWPG8oj5xHdM3ndMRt7NtKdiyTrmmHeccuHrqJQ2A5/nMwFITU/B
5RKr+9aZEEu1mp4oSN62uLTBjmuApurkhUQp8iECIelCZTgpkAEx4IFNFkPSByY9WpQLoA3sM8t4
paLQpttpl2Tr9KwXkIhPJE0XSVhp0zd6L40exr4f51AAr8WciczwtnzTReLYWtuL1tLbJDqYid4j
nOTGOka35NpZQgqwHKCn9xT9Vk1Dnl8o65BEqCcG+Qt2VvcTIYjiHGQOmtcI1XP27WnhRwUER1+L
HLL0HgoeHAD6jTApjdOIoX6Cq5UAi1kxE8Rp37IzGxHJ+CYZ5fM0AOulXavShyAmG8seCyP1Vx29
4rmFOXqVzyVsgVhEUK5HOmAXNM1BULWwkhUL8BKqds9CMXv+ohxotKyFMd0fOmXVYcm28+gRmRkP
kZPln9CjFL7YZo2RziIIlftx0s1XMxPUjAwdmDo3rtXeXaNWhnUsgFVOVpMdCt3ifrRu13jnWWpI
cVCFa6QvtHbnnziaFXQ7r+3afUinafJehK41L9lc5Pkui02A/Av2TmRDg76yuS/tD+wQ1zc5pzwn
WlIt+JhKovaBbk3zDFGnaPLdZFMPM4k+28myWiNqgc38QkmDA+om3BscDNs1DlxBRXDYrl53PTFU
Vju8yHayow20A5ADCfwCf6KwsEyXc37kgGTNu7FlxIoSh4uVV1BnYu5EPdF8oHIzJRxG5ZKlzlZj
2OclXdgBPB2HLLE3mtgSbWulLYoSt4JUtI0Rr6wcTj35XE8evkGsRrAruuSLwduAOW3MjMAnfNNS
yheNDg22k4aQ6cVIAujgk3ulhEgJS3uaBxYdoSehUyHLPxpNZdxw5inKAxpq+tnt+gkYtFcBnx07
TohpKcUdvIiIcyvN0ArcAnqb7nZsJyL6BvykyNvoZcljr/galwBXNWajeJdPcRrzdBA9nHOI7oMN
SbHmG55fakXufordYZIYyjlCHRIetz5wDcruChNHIkFlDLOXCH4WalE9jM8KHezSq0ujOegrxu59
hY3LDiWYYriZ0lL6fqLE50xAT/jMQVuiMgy9LZ5iCTIZdjRcliPOQ8M+gSFeDkxZ+o+AJeRDsqZA
TDeY/a3pSUYvqFo9xmWXEMx5jxyVhiT5ZxClgqS4GjxYX6s9X7lz6mBQy5vsaBW5mg4lKcYH4vcW
zFV00K9offkVINp1uZQAqbudMqku60U6vehjoli6WnCgIXma5GnCVx/tEkHOJpAWXQFw/fGfJRlo
/EZPmou6ggN4V08mRjbgF4CGMhcGl23Hova7djRfEo6BH9qShCtcI2rFgTQ7EgB7pDs3kyN47myO
pTs6Su2Y8jk7f4y9yIqusgZzkI9oVFACkrrNYWXINO8p2qHXsNDYeAdGk5T5wej75StoYNSiCxsY
xejspZkjaftRBRKKxr209Ycmn97w/dTX2P8dHCUyWTHdo63Rqd0P5WU2bCTVOSFiDlStXa5j2Ikl
3Yn61O5trzIthDLVRUEEhBn8UpWyoa2sJOtuLSi2WqhSjlD+6mI0Ro91wRBrExL0kV0Mf0/ZkxJ/
nRU6PGqBO29B8iidPnpuZvV7B5LIp5Z1/plMsfzIHty4c6rE3ZsdZ6cQNWLtbmq7sSoVdDT2HbFa
R5yk4W1/YgJR2bQzrfl05vab4LHEXQG0pACf6ZsRPTc+eJL1SKY/8kI7argd85yprRRmxKqc5cP6
2uPOzXzpJQJmQQyGfCectZt83EeYjufFJHkgOiuJQbEPLRNL26MDszI0NHc4BEbQ1fr01FDG425J
OvfM3G4BDB9FCTams874vrf9z06JnRL7+P9/gBVeS55Wb/+1f+t+bHXd/tj3/ZL4Cy+Dx7IrPTwA
pqezYfm+X9Lsv9ij4z11tywrW9rNxvE/eXZ2WcSKtjw7wRz+EP/qnzsm7y+8h1iKdMKvhHU8Kf9k
w0QudtsR/WvHtAXDkS1N/ueRadUhsv+4hS9y1KehFew38O4YPQRJwjue+aXXQP+MBLR8awWX61Se
cwDUIF4oPtm3MCk0j84iwcEPgiaxBvqbQk8CDZ/IK1A5Q4DEaDx5vkbMmuIiZxVbLBAPXnps0Le2
AmvL75n47vouw4FkPSrVny0T/OECZCb0K9keh85zzusuu080wPtzN1JZEUcQ4mcIylD5dQXgngpQ
4pCiDV1G2NfuCIWmxv8NSyrlyzeo/k6Rgdg1S3SLK+sDsKxdRulA38p9mUTT3oH584G9WhUYsrpY
KFAnoQ9PdFod8Yw3Ozk0TPiZp8L5XztzJlCG9zvSu8dyzOzrqRfmqTDZRUmn/ArwyQujdupudCak
X/EYvZJFKWj0NDaGX56dRAoAvOSi15k3WOdQi/Jb4r7GqcR0H2D3Hx9TWQIpHKLZOLOjmGoITvT2
nYVxPGhj+7ZJJw6pzivDP4PGo4Im+C6DW7mDLqLfEoUZ413bWdGFK2aglV1trZe005iXOEGrOpzi
zNnHZeR+bRPDDpMEU3Ro99KlJwMcyEvtdhu1aBbdTQww/UPRRiYglRSRrm6L8gpaJbg0RJCFKQ+C
WseYC81gnavLVMmvXl9QrxpxC8dQ9NNyWlhIDzATHNDiXY/Ke3BiGU9mkFEvESBMp2B5q8kJzCGj
vHxicvQsMsudP3ZdHIG7bPXrpjQ7OnTHQhgPrR7rV6OSt5WjARtYDfRzpyhwJmnAAX2KdiEtIbZf
1CnH3zozq95XxQzJEk/29ejxaSR5Si0WfQ3XkWquiCyihbW8tq4Yq8EmhQN+tsbyiT24yM9SYVUH
Gg6PYw1zmh3pso8r8Vqy1QSGpgf9vKYf0kjEu7WmMyJDhW50+9CukFkjIU8u6/M1O+LkbFlpMec/
MePbRrcWvxyqq2iyLqxcv8hyyaZ6xO6wPMs2u4zXMoyhayOhuzsJpAa8ejgwz2ZagmZTaUcOJRw9
Gr+hI2AlyAki1G4vobpdm6M8FOXIUBSKaNk9yC2qpYviMOtCMQSarwjxBr1z6s27sb5v7Q1QBspR
fMrNlVfMwv3Un5Fyu7sBeGk0Rv5stQeWo2GvIIjqkTgvlMXJKrqMqW2Ya1ptG9pOm0yEfVWOobe6
x5Til2MBqWZVLZ+q5p27Ka1qfFR7ptbnRTMH+DTJ1eW2EQwzLQqTY56Qi7uz0bLXGzvhukmGcK6V
sQxbWTT3fG0ujOxmiWnw0l/T3GVcQswTnRjpLyADcKIU2fc4+y19dk317laVExDGP+fUukvSrxar
Clmq5NSZ6fw4KbItBjTEMmsPVi3ZWuGHiRL5KIFtB3lX2qxz3WuE5fAiyZYxmPP0a10UN0UGnWzd
xj2D3j437fRZg6AXtnwbT8IaIAQS75uLq6rt3nAEH4ytMK83jY9Llc/xJaNX6uFSGgBgvkcYFHM9
4qhQYxrWt+iY1x6kjiRIbKi5wnoJhqlO41MHEdPcZw2wqWzMEywWyaL5ZcEWgr3aSIZa8/YxtJ4+
yXeavoRLV9zHORNNTf9ILJElLnHz23KdgnUk1hdt1TCOhUlJDtod2cHuM5LRna7p0Z0qoxRQuNCu
smSkXzOiGobRAq0Hl3ZE/Q4eDXWcmlo6vhyKE3VCxhN2bFDKZVc/a3U1BuhDUahVq3dHVzCZfk64
b7li9GWZ6T6ORB8w1cP80rAncWsno0jYutxExyRSjL5T97nQ3AHVOptPk0e2qRj1C1DO6Vliklii
VmaAHZ01FxFwObZZHnh+N+ia8sEophsMIjt8vvgHiHtdtFGVXUcVbEIteZQL34xa79kN13srf8MQ
Aig4vpfpIsBY6V/c1DmCjz+rupoShG1nm/JWoYXiPB5bOirz9hMdZZduPnyCJQ1iq7NqbFz5rTKM
T62moCfH4OoGIz2Ws0GTsBRh49CArQhdR9iE/HW1GpqKsjmMOIAwWassbKswxwHCliyFZOmSqCLN
sjafIoOwdNFXZ7PuZZ/HqXAPRGg+e6o+m3LONfSJBqVtBU05DgGD0DCLyiuakK5bnA0Y0Ai1kqoL
c4m1C0pfgymmsohcPa3rS0dfYwtshbrwZ8U2dXvoOll/8MbpolC81XorCyGsHW3tJdWqg5lzcHLE
+kG6OXWaLw4dwwMILGnND7EG7bkCcrfjKQEFztDSlgfaEG5VMe6tej6tscPXgWyfJcebuG+u0Q3P
U+KueOWrj1Ji+8RecSlW/TR06jRV1m7Bjuy11mPUJs9kJ8/GcTjLeYhreKJxn9FUQmlcZYyBSVwV
/sCVUzZUpq1BKS9XOXwgB3AmNPNB8yysl0q7kl71ZR3vW9iGe2PEAopkAuR5sb46kR2amX2IxJs1
5FD+NGPryaKxxb5HD3teuq+lLI5jGV86PcsMxArf1LOrujCOTaRQQtz0huOLL+Au46y1Anysmw95
6y/nyCy7fk+O8DIxKYlkjFwWn1o9PcWNHYqu2WUoGwN8TG75tPfm19R1A5OP3U9m2wRjalx60Xho
Sw1XlU5pJKlCjQx6BhqQOKafdB+SOT43lw/LlBzoXt/P8xJoUAYxREzNmU582MehcTe23nFc51tc
GIQWvSocIu8zX9od4YlDVHQbVjVaTswpdTKY2mdMKqfE8/bcsIBHI1iK5EQPJq9C91Apqi8gF+nO
g62pNwXkwAQuv7JsxHra8gVU1LCRSqz6O4HVcbMUVlpL/04WyNILIhxRRstZlGZUKgDyy81cQ6a7
fMm7LxBgr+aqexbGsicUfrRye283KzUlJPhwQ+z0gnaS7BRLbLvFqmPuS5SHImTy8eoOxrRhh3uZ
pcq6YFJ1segeAXcjvuVs+shJWduV08taDrvSKeoj8V95PnfQWpkeL2d9+ZmP8pQL7klNVIuT6eYx
mLtsB3n/zOkg73tjfqUAGmKokbfOWCqEtyljWmxfNrIl8ZzKEGLeHaXIqEmiu2vZaIz9eKNRqbHO
xs5OppNamcR74JnF1B2M2d45E2Ays7ufTZqGawLrfCfKhubUdthZ+KExWVjPuD2qh7GyqtC0O+/c
03j8nFHX/XrW7IfFTJ+N+sFb56u+Me+J+e7sUewHrb9N3PbcEeJCEpBGD2THaXk7S3VnBK99J25v
LSXuXLLMs0hfMU7ccCbfa96FmLRdsuoHgUlg4N4XVndRTi7uRmvcr3r/eVvQ9yX2SlbQ8VDYwEZV
/9hW4qSvUEvYm+4JoHq+zlvbS6JQuaD2iL2RjdzL5QNGSJ9pQ7FHtRkOnFs5+gI9TI/jQKsj0GAj
XGybR71xiXHTMuCJT7H6WKEbHNiqQxa0LEo3xPBUmeULLpRXUczRmS2LkGEYSwBeolhgWagqupCc
EzEsPjcC6BnrwrhSNAczhDdHmsM7kdFbb4/BMBZXJiZNdifBBt4zS7p7zGnf5YSAy8vSjK6s+CpK
Xyvm7a51XeS0yFTaidjRy5YLLgusX5SXaY3+asZYHxEbqPP1J4CfuV6Hdu36DYWj2L7Uvi7dXR8x
BmaNeWspaMyw9rkpH4itPcgJTh2Gv8ZJDxxbjxg7drHweHgmXEiNgGSvRYe05q2RMXZFWQnzWkaH
HvGltaI72b7SmbUEYPeBrlh3pluaod2SUphydx8h/LbxAiTSNk6Z7o6BlBcc8PYRjOU0J3fpFvlT
O/b0UctjOntX9tbJoBUf0RPAu7910rpZMO4a8adCd3C6AaMG33I2GB9AQ7zZdMAOFWYdyvv2JXIP
zvzIzzTwtYh7Ld6h1nxNIiN6ccEXB3nlZq3mTwD6QYAx6BGbzVepezXL6InqwGz7Z/Fy2SFV7fu0
YQ+BF+OEc4gXZodhQljsr0wcApvl+Ny0aKu2zeeJ9dmnYhgThbY9ks4YdnF6IxbzYzlTSjin7b0x
UzhRT+uZN3UfRJvcTbalPtB3/Tnb3qVRfqFp0GOM6aDW9JbOcz2kveIKdepz19KSm5ZbHarj27nc
ZZH63FpTsPAIUalwKRxxBeMghN9JjxIoHF+nuJA3fwhL4wKxvrvJPI57iO/5ZTW22VWDxeu4YG1k
d1ooD8G1yAD6+3AV1RUnXW0/QpY9DVNu3xe96PYePhDMwzJ/jYgRk6JesVdZoruAgo5e32jrqxZT
H8Q4QAsJq7iX9OJ5R/z4mKsN0YwUwUY06/XFql0QdARVbWqDTihZMmjbGeVqfR2bpBnBEFQTqEdz
uMYOpOGzWemgJZSOL5zM/sCsMzZUku6MgaRhSKtyY1zU7HOn9lDl2kALYVaTjQVJnsf2E1MIRwWb
L1odNNzfTA/j9MCTBp+72pzG6SbYrmzB6ascATSRsZXYwaL0ykupGWHn2596RQoXd8jWhlEkhMGF
Qpjvi5g2X7XmmEGamhJRbpYx+mRo4hrwXMn/t9hYfBhYR1M+N6TpwCo057gSoejYyEUUehZrRxol
wghHyU1sLdhTCosCwpzNxmSweLNJ7Y9OljbWlWybAhx35qT4MbFM+R09b8dFSXXuDQXdICVvgo4u
pIotGWigAF8iT3ReWgCI6XSUV1FP6D8lxc4nyL88Dux+/VEl1eUQr/zyAAWaWySkYnHDqdOm7BrO
nu3sFai89YFCwjTfMRPQOEF6XuJTpZWeSga1jEu1aHlqqzqB9WzxXQK3tG0748V3Mr3pzuMVQT6U
9IO0cYCDhU4Ol9cybk9ZZ83q19JWuXnM1lxvaVUwWqO51Eazio0dWNBpPkVUqxYX2TTrM7tdRlqg
IlYMn0xJZqmuCubsFGys0pnvM3JyxhcOcIn8klaYncapq6yzhGD4/Fym60QVDJB9HQjIwB5snnBt
uulRrJjo71qLAuGAlcA4j7AQsDLR2kqhR09J28HuXcVcySoQKlpWE9azpnIvM8d1mfUz07N3I8Lr
5Nf8I7YEXlyCKrEcPgtnzbpLp4PrA6hI26ql8tz+WMM1h2XQez14lhnvzh7GYXQC2ZHQO9DOo30o
44i93tLbmQEmQpfXzezaDTlyQ7tzAMV/AQM9fMQ+JW6X/8femSxJqmRb9l9qTgqtAlPD+sbN+26C
eLh70IMCCih8/Vt2U6oqX4nUoOY1zpsRHm6GcnSfvde2dP/bKCaUMiy8tepkuiNr3x+lOTYf0mJx
sdKFZy+HyZxNO6L5AtNuVc6QxaDi4Lu0l/YxxSF8HPM4echBn1NX3C4io3426bYi0zZG+RJmF+Vd
71Ae+hPNBPPD0JsdkfvJn1mI0isI1T7m/lAk1q8ScXgg7Bk+SeUFj1Bem4utBu/BZCXC3a2erGPX
y6HbiMoL3yg/8R5ajMS3a3deTFHp9RSwi7bHIVjN+XwUVSVvn/6Ep15mXnh/a62PoP7SV24lNCSl
fnNzgBa+u9VsnN+0l6q/ZhfwXZ9i+oIyMhhPte84VyR+Y9tCBjthBuO+YJ0zk6htT9Ovu2LjUx0E
FuKS74cJXN4rE/up4Lh8J+ktj7nVJE+x6phH3KlnQzaMqG0ew/hdldnhew86gVd1FtPeOtNG81XT
ZLXD4rls8r63vgu/pAZRjVYFonr2kBkTwwFskzZ3eJO7Xyupr3yPoMYomf81chKAuOSXsdnZivUY
OlMrtiKgZ6k0EUlrzheG9kQOj3lbWSwG+sT9oE+bfXQpQFKelQzEm6Ul00wChnmWDi3HA1ZjvLMu
fhW+XsTHyb1ofMU1zLIXNNdpZqdGrRt1xKwTGpch2b06dECuLPCdO2k6sb9yhqHcDpqcBTIcVjj8
9vedFRAsWYDFO8tn2j1O0JKiOHDMM8rn7Pv6yadb69jyFB4dsTjbzFeNtxqAzKwrw8p+rYKahEhb
8Xy0yy65T5LAfZroe2QiWvqVDQXyWZsU+xFlcvptMnj6csMkc22Vj9RzzXeW18Y8XE5w8jBb7/l9
qweHE4axo6s3k352ChQCG4lhX4atvXLx+lE3iEFWdEiSfBamPhXE+TZt0I3b0snjqKUHCEsxTO3R
i1FU1d0wpRez5HXq5TseK9rFuuK9nb2njpq8qaE1OzzpKqE4tNz1JS3djDZ+z7Y4pGMdmgeEGcYO
mpDMeBnOU9DHMGBzK5IuxFJOGXy5dM6vLJqhLy4Fyke3mz0uP4XzIyplvLGATqut2UzitSg5nRxr
M9r3cauyd9Hnp5kQ+R+NK+9Szdr5OzE40C7kmiOMGbt4Lxsqlkt6OD8I4bnHeDbWgU67TVfH7G9R
ZPyOOpJAhgeF4SdnJixqveP7WaUUU4f2e+nX+Q+Gd5LwxeJ8u4to4Zf5RrbxC7d8gRFmfYgmlHdO
b9JkNeW9QWq49Yc1eZNDmhYD/knSV+STwvE628nyMNFTh+xuKvEn79ziiHMf0NIChNyjWZe9rfiR
VumfUyYkuFN2MX51ykWemFR7deqy2gctHPVsMXzuXP6yqw1zZTj1g6YKKxniE36zhchuCr481en7
3FXWbkpJ3xENq6OquSa8AglukTwiqpJQxZKFBzN2tj2HaWuy3uZFzho8vD2SOlPbdGkv41T1aM8t
CZQxOSFrsQp3ErFxS5ZnwLgzlItQvE408una2UvbSH+U77EmbEiS6KzYxMOg9k0s3HWxeO5aG/4Z
Dve0SryQkFLPZVb1476feQdZrDILBFHfc+1V2cQvEHrzHXbD/NxYFXgnqcRGNPNy7/fNB/iFXwD/
67zquavQxYE/uD4OSPHEfHVDsCg50r/1apTGxolb54u8BsJSCvFaEMskD7wjTRAfZJAjxEzixYJP
cteNsX+lQxKlxai6LZoW+2rFSBfQx4bA212F9J7GKYFhwOqcbbEf/7GD+sQyAvcDvfYEvWkQQcFs
tF65FV/jUI5dZLAdUoPjbyhwzXFz11y09rImZDerkV54QctZze9lLCt/MwTjm4bQxnPs3SHa5K+M
nzjDvXHccLzvMHOSm4a7xB8z0+sB/D9vtgk0pe1I+8bGJVK4b5zRO9yC9yRCBh7luhs/ZuhLjNZg
6nGhGfel9+4Fza4fumOCtLuZb5cbR8wPVhEqYOv5aaC3bq8WTQlQUCzLyuyUH+kKHFJRAivrXfvq
dAKZOLNWFnxkPAk47L16TXE5rolv4hwegoe55XpNyMOGpE8/FQjMwnosYZIp0682doLvx7DaDduY
zxneDCqbZGIa1JtbIJ1Dxt/iKmGXRpP1PZAmvh7MYZEyyEZSwccTaGn6O+ispmskylMqy6aJbwzV
XXesFBRnnci3wAbKc9UV8imMzUsY9tZhMKpnUhhnO9E/WvvHVranYPHPrPFfw3+kvkk9McGbq6rB
0iBxWf4QbQOGlHZ3bMSNzxyuzxWvKJgk3Q17zt1hA7+mPAVVnTN88I+ZhmZ5EHbxR/1jzOdJS9ku
rm/uLBgbBU14fXJXdemLi4hv5k2Ffm8z2Q8HEjt4KYoHVoT7KvD3aZpTNBYQBWOMJzlQ7QtqqHpj
uNae2kidv1Ng7j/M7RA53Vw/5H3rfTXE5x6hpZaUUXHSMS2Z5SlUCWMFsRc4td0QlSWMuWlxV51o
6i1xcwQ3tiw7rK/qPPnO0UbEi0ZzuuvjfnjFdpJeY4NGQVtlj1a9ILkpsgyD1IR7b8WnaRh8tS1r
ReJcs33B534r3hjjg9m4CGI3WJ/5OS8tERQrWQVZCBhsmHaTk1jbZnCeB46StU50dxzqSv3RN6uY
UNQ1eEP96GQJjSTLGU8stHzrj02VZcmRGCAC8okeHTWu7PCpqNnaJNm0woNzoHrhlBTuwa6Zz8Pm
U85ETurxNNGmxiAOVI4ewGLT00YfSlkirXOwh1S/oZGb31StryX2jSjP2x+S+I+yI1jmZNcy7dZz
TnEPEr/YcVua9yI1Uzruy9cZ8XFMbedlqMLjgJBXU/xK4vUfWZAHQad2/6px4b0BrtsULVuXgCaX
qJtme2sB8j35XfuRJ+mJZADLAjbcS9QqPWxpr0k2vJezyDSnd7/33/qqeeI6W77wz6HE3ZvaSAYH
iJOrwkUx1olcD3lCy9FxSuUpR0C6nwYzI/LsXfPsB8AX5VOg0twrJLutT0RLcyH8yEZb/+k67V3p
xFA/WTINYtPnjl5rCm1Q0rM2jCODRxDem3GLquFcDB+ACyrG4ECHrwlXEOPEhty4OnNQfzT0UXyZ
N82t5KcU/Ee354l4MzEQ5rauJ1xit2tZGSWtDBiZGGFgnw5sU6ydZ0+oznE/XiF9BOtApubFgrOx
rDufhZRLOPDbp3ARDU5UvwyjCXvEfIyUXw4cYKWVJHTPsLxEDP6l/ZVAZLzJVDPtbAazKAVP+eEM
0zxdYteZETf7HGcR/70VlQ19n/84IP6/GeR/2DfT9v/dDPL8xalI6O+r/m/W2dv/6d9WEN/7lwVr
QhBVALyLpwOTyL+tIML/l0ME3HdvZnfYtSEejP/pnbX+ha0aCwn8ZwgvfAH+lxPEEf/CCAp9CP4L
qwv+xP8XJ4h9M4X/bx8IDhWXnyDkGgtu3Qm8m+XkP9kpDat1f8a9uJtFSm+7piaDN2f5Xs6j++KL
fqr2cQBRiX7E9khkGG3SyU2DW0/f0FtnZiFznVQEuXos6RG3nPhopRbNgtSZ/CS20vtRJeVKiil8
nktyS6bKKYf5j9/5/b9/3v9kMdn/drf/t3+ID6jcokXCti3TdIP/wwIc263pw02gsIcXMlGKXr7w
CySxiXYYW9vYXIhse743r0UsFLcFyZwpEIU1BcHffRfUa67vzsPAa570Uei/humSPGHk4YElJeoA
hvAwhLl2ljykDRPPZDvjQ1CEUAAHbFZs5Rly3W296PHeCrT4E5M7W+cle64o0fFZBvhfhhiR8LYu
jau0+yNcXvRcPpwt40TwpQmaLSSoJgtfbMsE28GBp+ock0d+DNn5GDRfAUwCUYfe5cFx7t3saVSx
c+KDy/6qpi+RwxLOHnB6Sdese3uoHrg3dUBOwvJMm3dyIaKIYKfGGymvsNnF5VqQCh5k+x1Oi3wq
Gvo21oPVpt9NUYfvbZ7UGx8FZx0QM0siiL4efE7PHZKNjovRWkvX81+MaezfKfFhtinKRaIPG3mP
jMcSnXnCp3V5guf4ynTcRd1shxiu/Yl+0bkKLgEkk4MP7ncz4onZJ4OVAjJxVCQh8O1ZsLL7p8Ro
Fw9Jtq1MM/8byMnY0HMa3wVx3tFLntjDzXxoI16w4MF3pS9WGMvn0s8MWqjMbl/ERXGP3SmDdjvW
27ahpXw1TfpDeRl9jgTEK0gOunxf4sQ6zebgXsYxGSl7d9pXlwN966BTvqiYRZfMFrwIsxn4Kyyz
5jajLxlgcyfbn1BM3jUmlMnaJKG2xvjnakEyYl0ag9uwlOuOBimOO/zOzQ4+piaVxgolk1n/pYJw
jdZyF6LXWK6Lwa+amn3t6P4gArN9UNJGFrFavaahljClTH44fIxj6cOVbBcr2aa1qU61UbnblPqs
Q06z1yvDBE7ABsIWnMkxykvaCwpX+Q+9P89/q8zJysiFC/kkwdZC4MrmISoyVxHZnsczXcPQievG
nD/o8mRuXoLEX2UqZJ3tcE3YOHiOt9QbyUO/zAe0im/ljPG5S8CD8GD8aXmOVwJxKHIcyRKASx0u
rfneE0bw6wTqkub4uiyGfW/U29aLjY3XJ+0VCvpGLvzKYqSm+4lrw1ogwp1abW2sm8c9TeOjSqxH
2btwPyow/Exkg443spG0tod9ta0rdp2Jgahnq5VF28rbZFvHmCVSVwLydczk17CeWmncLT49W9DD
V/OYPugye+Ut+dyJ7hhnbJGT9Imizkc7bffol0gaFXviaSeG7ILaQkRV95hWuPVVioeJ4M/GSbpn
cDJfkDReO6Yc7BIE5GMM8shuuzJ+mUNv7RXjn9Rxn9PC/pzJQV8ErU5Xo2MSyTzl3Pd2/jMTaqRT
Ses7qYwzgb4j6XxSpdbenaj17X4rZtxVyY5ckpxAscIGttDcLcr+mc3nhgMqcrDLcr+FdOBKlKYM
KquRd8/uXJ6bkJYaVNt04vJJ2aAJ66XjCsQvlW1llyo8IAgHpcA7bkihLoOTpoeyqYo9W6Vnlyjw
kalK7lWat99OatTcY5Niqy1vTXPslQTZu5Gnwa8ROsZedN6RqOjzBM96Y3qqebI8DGN1mbzZGmWi
H8MIwz4c9/Q44ulx87epUWonrGHTiGBhSSRWxOWjRX56I0YJLnVRUuS/td0+5pUjMQhy2itxN08l
KaiMq4FXvfhe8JxShUjVc+7gtqmK+icu+PN1CyZH2vFF+SSZaJ+IAPc/+rRP1KLaZWQirJZ3YgC0
uBzt9ZCan7AvrlqbF8gWqzmgeQrl5TKKiTJq4CB8uGv06n06OnJraj/lnt7TWMvt3sRa2dOOaot0
0xiqR+5cDoabXdrOYycI3jUL2sgP2TUM+DFtTioq3B/sBTMMIbgb65iTTWTvSSbebQnrIOSzyjrn
LVcBy836YUira9FZDxbY17UZ5Ef2YxRrsMbNjZ6Cn5iW4RYDX5GQMzDz7Jo7xpWH+skAJpP5/GmJ
EH2EmgLQGpm8Jn0dkBjuF7vaqJHROeixakh5ZZF0lsbwISe8bIEXqTj5Uuzzp5kARZxi/WOkPy1B
z5Iz7He26V0IDpLz78RjMgynMpZ39cIdJzdePac+WxNupBTZJ63Gh4KXhbCowTT9mUW6MlcJpHKq
utEdCD+Y0l5bfrkqb7Kq1nvlvdgKaEZp+FCe9YDHuiM5n2Nj3yurO+vKu2gp8p0L294QKZexjMuo
o31KNRGUPIDkm5QD/mwlZUvbu2kxruvnVE5IPSYZQToYzfq+bpR+XgJhHDFPPZbeLUZRcfFVNX/b
Aqd3HVYlakIBNYATOOT7bfIa9PmyJipgeWJCpWlETHm86Rwzs553o04tMuDzRjlfEoF4Pd8uzl4I
jCoM8e+0GeXnpFQufkLns81J0/RYZrZj0SZPBsJHByZCL1+jPzxiV3i1lLguFPi+asA3wXmOg5eA
Co8iwHxHqIJgHQXK/KZKb9OH+bYSdogJTl+g8MNjCQCjrEb3Ziw1svvKvD3TsHCbmXV3uZ5q65Vq
uhd3bm82siAK3fzDBo3E6ZcWW6+S+Nd1XV3JmLLrdvpPX3T3i2bxDSMCN544JgtvJOrsfEu9BjQj
80XMv4aOSJWyg63qYe5YjJKYGcdVNtWs77yRg1O6P2Ptv9Bl5a6kJ8d1L8s/BP+jUBlsgHDxRb3C
ZWR0CBB5y7iVlE8D/Bsusvu6ze57hJI0T1/KPjvFhhtRjUv8pKae28Or1z0Rf92XOsc1GTKwAP5N
62eUB2oqm5CEihPuUrp+Co+FoqjaY04IbdXE3gs/8Ud4Wz7GzcHGkVVMKuV3Y75DT1gXWXOcC/U3
j+UlVO2xc6sbuuND59mjxKjsy2Bj5R6+o4Soa1PKKEX9jVKZfaYQtmECje5KGBSQ+/PJGogtVBNn
FRfA1WxU8a4xzT05MoHRDTXaTNeL1pSLZ2vSMCxcMDX3Ou6QcckJSL6oK3c6ADFocSu255yQzWrk
BBMt1Tsipw0Q/9o9ntc/nan4tFyqdqH9U4ebtwKXp3Y2Sj8l3Q0ID7GGv1BsSdOfClDW2SDI03g+
3c5D9pjjdGErOMk9PQf81A0ybj/duIjjfjRBtGIQcrduhc9jwEASjTSfYbTNX7SHhUyUFJoOyMbe
sKGmoATaEVdRbpNlMAL2/GZv2XuCazizmb3B2rP3JvuTluUR6vSDmzKSTZwoq0H5n2FXkejT6VrM
1OkmEu6NwXixHsm1bT3n5lrMkj8FTQzQFzgpMffR6tremi/N134oH+JluVgodcQ72jAKqZJfzW38
i/9gbVTzQ5Nx4Zedb+xK/EPkyPgFa87EHMq12qRz/V71WXYknAM2pApPljf3wDySBHEtOMQZyBu6
hLd4W1zKM5toWNK/lG2nEST+V7bl99K3X8Hy7RNs6nHScXLYuDxvX0rqYU9ATW4qt3/VJQmqJi0O
M/gFME7mhbUw4ZVKftqE/1dczcLI7GCTNmXNyvPGqWoqHPMJkE++yd3DorJXol97k4M6yaCmiDbK
VMWh67+1sdlytI3OLrU1hZGNue918eIviDaO1BuEbqSyWb1iNri4Nqh5sexLf3wTCXa8yru30Wyz
Ft8t2RQ3N3aN8ohinZKkz7djP9OXOS2nZdQnQE2/bR9QeI6DgNnsZMfqw+kZc8KlOi0OJUK9R8Mr
BUN7B1LKlxzijd/xM4wt7sKhmz/rVrLWyZcvftavYEre3d68azO8Vlbj4uBwjBh7xPgnuMW65vTc
9VRNGhyZa7JTN0nRg1hmdQBUEt/OjsZCcXOQ0GNyWz6aK9JWu77S5xpWYOS2yTP+dpICHrJZcQPM
dh3RHHe+5LdUvwytTQIxhGF6iETF4Zq46955DJLu2PliTdR02Q45UPCNoM0XRVpw0OfsvRTSL7Uc
eMn/WmaIV3k80xuwEfb8DJ1lRlVVO6fJXjuneyRlx1zPkTsoiJZEvlauobAo6HE35E36DB/FrNd9
6TlqLUR4q7fiuV4V6cCFsQreQ7/qyW8PVJkSX9o2I/6i2hvFQ8vYvcF7g601blClMRLUB9Jc1ZYu
2wTu0+L8sjS234ImJSFrTf6yr5tkTx3ZijMEH0quNVq6Ngk99G5BDL5pCW3p3jSOqRvG314pHAzn
Y6ZuYwb9BVLG2T03KohjtW65xfbpmGDmmX3sTjA9aQKruM4RULlZa6hqL7hpcGZkuB2ZGgAUieF2
n0gn53Zdtw6Na7Qwa6RF92Db0TDSjeUPW7rmNDaZsTeswN0UYz4dJrUM+3ZRGEUHAZ5F1wXQyViX
jwgnDlYpzdjYtLV4z2yMBV4hjIQd9NTQjgo6hp2Jv539oP3xOOvPAOdqb4VXjc1P147fNvEBwmGF
fBe2oIy6XEKWLuWsj5ZtUvaU+iip/mTVezur46dcNQElCIazh+OS/th06bAX97sCBc+YKkz2ZkVm
MwlxY+Fl1n9VkRrXKsZ/gsPqiAF02jT0CO1wdi28QClKAXE2M5T3ymQ+G1x9z2QxhFHXpO4dtqiM
O4zuvSNGdw4uwZysYHqAFhRqD4LJfZ1aw/pqHD4HnVW/+Ob8p6VeKHPvC/b/UKjvlEMgJi1eg8zE
fKYyc8fGWZJdCRp74+DbvRjhpHddOwRctvAKsma/6Qz4kCYaA/j+0mvwpJLcxx/aYi2wuGcSIqpD
7xjLwU53rHS6F7oh0l/27OMnDS0OXoxq3HZEeyPPbY0LEATjYsb01nfxpI6UzLBMCmmrBF487vSY
pl8lhztQIcGS9cYx9feUshT3Re/nB6vxesw6id7ipfUOHVuw1WhJvZ+COKZ/2WveWookvkSv3nrN
I9BMWGcGrE2dg0dxSET2BysCRyyAo5SN4TJksB7NOIzmohPzSmMw2Wh3yL/dtMkRw10S4BInycoE
V7HObR/yJXvse2EOS4QGgdWjH9tLC5RmHXD358fWzzlOs11nga4gN0wgUXh3rcO1rulNaHo25s96
EDzh5Nr3fTKq043DtF36fvljuEa5Ju2avjejpXe8bMqHFjLeR257zkGAXUSrqu3HPqYctx1GcgZh
7qcvISfJHloJRV6KDbIZoRfOK3fufa5hvndHJSjWYCd2qy2Y1Xqdeh37UNsYsQ5l9m+VefkHt4ng
Z0jkvKWtKD430m2xH6bzGw6P5DmefL1uCs+/ugpmKnslEFiO6jfuSNJ0sbuSSlFttYw4SXGEvphd
gSFzgBOCppNJ529uqOr7glTP1U9or6GWyryS7pgein4az6m/LJ+FxUtPpNhbUkDqSOXWfHLHcLhS
CrR88qogo+sFtVhjpRg2U1pgw7a9MrvI0QtsbDP474deMk0yvp6pzKvvKRpxIWk79gs7ImOV4tQ4
WXM3P5t+zwuHS18P/KpOjAjLnYzIb9vbJYt7rM/9eOLikh0IIYtrKGC82rC91nj60yhYTPtZsgbZ
U77MupBM50ZQDbMfZqrFx7wdmkiZlvwyeK7XvFXNTQ+Yh1wtf7RqVByVUGujwDertzmIl1Nlkeaw
PCM++ba6yql6EjABd3jLNeMO8wWsOGvVDZX7tPg9KQ4vRSsNPY9LcpPwVySLek+XhZTfGGanrqnV
i9Sme7TiIdgYHl01GJaZxVAtZ+sZilgIgDbV1t6aguHeABXxyhLMI7XhU/KUN7O1p14wWI8u2CQQ
oo1/wYSLhAKuV3/UOMBb9rbJh1NlFbO/VRnnxSqAO9b42OpdxvP7hNWv2piTctZqqmp7T8+OPx4L
qLN0FXW1eq4AS71kuNtd7HBheW29mZVJnN2uhWyHV5NuUQYsid0WvDjKAv/7ai4w2Ikw7U7+5HmP
mOblZ4kC+GrDJLRvuLPcwC3MhwgpVLBQLYuLhzF7HYQwMVeDMQ3rEN4nrxLDPqN3Ww9hM8ity0tu
3Wdkm5eBjRWIdYNLqdcP23CCDBMY+HgVyIeeGnACzaVvsd+PuTWGrKIPQOHqi9vqCSWBuQa2H9Er
SnRGYz8K45YjvF0RzPjeAjS1LfA27/w5yHkilPk8Ot0vTGqcfEpm36kNRrCppl3j+hgckoLFmOFs
xDLWqGsGCsbCN3GD/7lQRxlkxlHAWTQjTlKiGjhBwCQLtF+5bctMv/phlY1ENDni0VM6HpkJh+ng
DtxXs3YiFz9javwMyqT5ol68/BNbSKXEVUrMK2FyYwZnKuYeORETTakUei4rGHdK+312X5saL6Pr
J8JmNdZyfo7zwK2wnHA8QD3lzDOTXnJhyBJAxIjXfCs0+1dj9u7T3A6efaRNXlG4oM71kNlbSivR
d9IClixv8C7fd2MSvooWvpoqHWu7oMWLVTi0mhNIyvG4eHXFwAzvsL0B22IbP+5on6Yl6PZ6KLGJ
Ykvd2RBnP7G12h+uMQ4k8Sxqe5bcs8FpxnBTObqrn8Qa+oOuiYEC0nNfDYafq4cvzlpl/Pl4W7Lg
0ANPozhSSueFpXdWbsN2yZ5labGVTTOM0tWSi6i8fQehkkTwpo2dBcLgULcu749ZeuBOWINjWRM4
z7HKz9eOaq5LVgv9jR0JQCg96U+ZBhhK7j+x7wYwpPfJXNlr/LV4MRK4E5Esy86OdGjcsot2kT63
RmgcTLMcXuiYNw6z5ohj7Z+070E+/CTjTCs9Dl+UaQiUkvYpTNN2ZOXjmpLp+/hm5DJuudawWbiq
WLLftdgMIGKAumvABcZ82e8KIf2Tq008VTkNoue2s+xTjIORT9Qix8h3osE6q13YoqhLHIk/ySCR
uxuLzmpPd8+9bOVLk5jIUqmBpXtRSH0RlidjYxUoZQF7awsHi7tcJxyvCHgpIYmaYpRdZ0O9Dl1m
t7rD+dEvRboeEZ5fuDDGp1GMzYnLa7e1ayWfQGZYR122QEpGckIPSHPN0YGqjHnU1acu7Lks4cTn
rghjJLL6im8F0N9NKlv/KWnI+KITZcMz7ASBTyzod0ZRNy8dBuCUPE2SfsVLahiXZvL86uKlFUvz
qc7f6SWqN2nYdriRWXKtXEqIb4NKQFCv6wtvA9DX3hEQSfTrMLTiyq3Fqi+z7dlkU7FMFpuFaMq2
mrqmvbpZ11wDUw5YMQpiirdzCDRw4+XfbQtzkhB4muK+7NWrnRvBw1AmyM3Awr6XXNZ/cTXLLSPN
8DJVZDvLMnQ/xn7IsIoXTfnUp6IhtlD5hzYBvMW3oTAutZ2U174chrvYbUB8eTm+jcxNr43XOsCZ
e4LGJkGKojTlFeGKL5QK7a9b9169KxVJJKz+2ESKZByxCfCLXim620jZwoIO5ltt9xBW28QY0kPG
YXQqmJ1e+Fr89FAAry6C1Q7fp3o0sPY+L/2InqNdQz5UnDDp2locvgFlldYPuFLjM5aYaW3VzOAj
Lr8Ne4X6h8VEu5vqudKsYSwaBQeDR6bHnmSu3G6qziQQFFjN4aEbENQsbyqfVSrNjVsTS2HxCKVC
YeXe+D0fOTY7f8sZ1+3cMGjXmTsX/drD2PLHmwK73MCuJjA1wv8Al3psWtV987k63PKk+vUnu1wr
ZZj3ItTLnTL9m+cC6o0/i+FSTyb3MdfvqSIzS4+ZD3wvU1F3H8eFcZ9DKg+z8LnLY/1Y+bLaeMDK
9IoflRCI5lnaJo23vJT4sQX3lImUUuZVHTP65JIdt3EOHZaFnSv2lXhtwUd+7IIOPaLzu3UZJPVn
lQX9J2fLdHbFvFzMnH1lylXpnNXu8pLYvLeUL+RnkXY2rzVTQKphLwJr2nquyaZWIXxh1aTxVqLS
nDFe0f+JD70cIz4JcBmYdk+WG1fXMdfO1zwkNw+/PtpAHHmjN0OH5a9vD4jc+l7UAbj8skdUjJAG
6VFJu7w6x1zaFqHL+9wzOXjcSp7g/cqJfUOtmAUM+W0QHHnh8EE/4da747bGlGYvp9kKiKRRnoii
6PxQBIkffKyAGayWwiH7xs482zu8grZiyUgT1E3ZvBqda/0KH23Sblj+6bict9yYp0u3EKDPZ1zB
ikjLUXdkrv2842si3hzAa3vDGSlKLqz4PoOawASdufGudQyDWK1nVndDz0bDboy7MmvFdyLMryIA
JBM2SGkd4TWvMtXOo7J5zdVNnGUR+hceuLemGGiSDJLZjRpDs84SfNjI6Rh484VRLpCOuQZe95qE
KKUJbbARveCRPw4Hx4RJU0z1ZSqtNSsF43HsO+c0Fkh83KihcMU3SWCwrrKX81uNMXOrA2gDfsA/
G58xBaRtza966HZ+N4knbcPJx7oFuMRZuNwuUZPma9uvXig0eGnLJTjk7mwemC2Os6M/Yf3cfvZS
GQ9JHlxJad/d6FPIwGenIR5a16egxXVplwdthY+5xk82dReaSSt+FU65x1n3kAyd/0q9Qgn4d4wj
Shzw1nTikDPPipVJtOEtrFBMBwDGJbnGSbRyNdKpvO0M/cylBaWgbHYCj1xUAoX4XlCwj2RXHDzE
ogMglI+++yfTUzAxc4V+ZNB5sutdD6RUk4+13CKvzUdtON06m3r5NnH0UdXnyWjJAgdYRaHwPy8x
fYP1Tb2S06PikaZJYvBYrEIVQR/vixsPd86f+zkIJ9T9OD9rHNHoJVN1wMPNZjkIKjqoc+7mZd9t
W8djrzQIlvravbu1ne5UOct9yP0P5L9j/82l5h9hNnjJm4XRkQwlp2Sflg8Fr7o7rrboxx2Bkp0l
4uVu5Czcab868sIa33I8g3hL+3i9APS5Km74B1un8avZCgbcKWQZqVyXy0dhouSs7IFHDALotLX6
mpcUKGz5kDRjM+1B1CWrjs5cfkkN+7oJYzA1jsALwKoMa3Fb+UZWMikUa1N1L9DilggfYXGiPGs+
c+t0N5LyiKjmyg1oOp2G9/9i78ya41bONP1XJnw9OAEkkAlkxPRNrdxFkZIo6QYhkRT2fcevnwc6
breqyGYNPbdtRzjskI+yEkh8+S3vohlJPiVFSMttqoL2uznJ4i717ZExlAX4cM6mS7rLubmRspDn
2ZxGks8CUo5pAPRct7K54qoePoO/rq8aBF1+KKNraBuSXOi1tNrmqSrb8QJmUPiAxG1zOU4uUHo9
RfIc8KK1z00HEn8D2iOAi1faZF4mAml50RUZ7BiP+3aO0rRbmyQbNGqmwbqnndd/7vI+hpAcZ8re
No7Or6bRMgqoB6PwL6rABuhrzE6NB/FvCHfMfPc+Rev+AmCoc+2iQQKOIDHOjQlHRAeBhDvGkRVt
iXzek4r6l6EShqKhGWQXPsYDIDa14V2nPmVbhKN6tE0Sx/siQ7wPV8w5C76YPCy+pMi+7npcU896
pGA/WqNlydXQ/raI1dY1eaKDffYEz8kOCvwT0DMnLwvNqda7LB3UloYw0F+YPADhtMAHpfXcC7N0
P6U4kHgLaT9e8M3+ZYTPxM6HsC0VVXI0YXKBSaS5V/BLfgkkS27nVOJwQr1hf7A7PsA1VhdISLsq
vXRzC2hfACo9LomAzPEwHQJkvVEIma25sdkfs0oQBWwvGpz+Y4/gvYBDU2Fv7w7Tp1x2xWfl+/C8
AGpgw+O1uxm9/xvT8sszP/wYImhv59GDrBTdDQ9WmJZmf59Zc3FmkrJ+xUpB3KYiaXF+TvrvDRL4
+zaJjSsA1X26hi6q1mWp09u5DaP7qenKj703/0ROxhi2dBBLmliJNIEWW1OKiEkUM0DLMKMiRZrj
5DLPE3VbOdASYfJVLn6qrn4cIpmex1PRM1N3LAYXBDGjMo1fCHo1axRAwi+ZGqcd8cA+D2q01pIg
QwEEDbaQkaulrqExhsAadH9RdhklS1lbP0vAkxumxPLKZA5xUfT44mKA4Z0zfgx2gZv/RMrwPvVN
eJEldSIdW9aoEoT2OqvgAXSYrpZYyayd2sMA2tK/GoDanxDfhQzlRc92WTWXhpsiyKUZNXhZhOZo
FHifGMebd7indh8nJkXXEcJ/yCjMLfMSpm2rEP3be9twK2fVudiUIURE2VRFJlVem6mPo8hpXs1z
Xa+FiCkoXW/Kz0Iosls5efKZ8w+KpGydL02QQ8ub7ZCeFZob1KFnOo7ms05mmNciZuHuegiYO1vn
DOzS0vLhOzFikm0dYtkwZeFNrls0P8JOfTT7ZS5KQTfv3SxyMSi2Y4QmK4lPt9UJuoigPOU53TDr
Nsu94raLw+4GucfiOh5Ce+BjBDhgup51HqUZU4sBAHaUVsgVmFH40Blykd5JZhjWejC8bZFmn/F+
tB5o69GDqwrnKqCUXOVzWW2LAchRGqB4xADVvYrstP0QD0a/Ax5crr1Wdo9+5eA3F3nQhgQ2yf1c
+OepTplygq8Fd+G2d52c8xsbFDG+GDi+mxkKDauk4f5EKYnhB/D4xVwX3Y9K4+DsTJtIp/ZdUSbT
tVHm7noovQoBnm0F3mHtl+2tgl0I8REpgbLEMhm81BYelINio+pxrJWaR0Z+4l/mOAhtkEQfu1Vr
u9Fl6vTpperbadPZUQw8YimVg5a/1XbGi7pq8gealMBuAtx/gE9BewjrD5ZbRnsq2uTzPNvth0kO
8XqcTJjlVHf7ADvwr34Teg8qMtSTk9VLQgGdDdQbsjajtDZ5aKWf67L4PDSoB1BIfPCmprows969
6cyZrk5QOdfCaUecj7rqcmoKY8+Yf2GN98UtcwT2atmjBQEH6MA5DWr/ixub4z5JzBK6H6gurueq
/NDNhMfasmnRSiT3kfl39Y8wCN0zy67aAPIDMowUYfG9XfO+4Hq56poZyXCmWyvrOOT1AFtAjAFG
5VNaryIotU8muD4Q0dO17jOHjosTuAAs6NaUYpnKG1DhLrqePLNtBmY5g0TdTjFE+2TBmyodyK09
7lI/E/RPiK1mND7hg5bfdhTw3sZCTA+iHsKCW2RpVoAun9uMNCScp0+9OQGcsfoL1rEvE1p2KPK0
ArCKKqrvDdCYvW8EM71UR4R3SdOuNWXz1mIYfT3m9BA3dVbIJxnB0KW9Ec83NbYlNz2Ysq3y7Gpr
V/V5BbaeuQn5D/N3RBVgDOOIALByYe/xwRjN6m1kqrUI3x/iUmncm8hAO7YpUC0/0krGNWSMCEzR
WeeHkDuMOi/Oo1gQaloGbTtwLzAzQS9sC8q2K8/rQhqINWC/y7d/yKHmtYuIuSRhVosOvPxtknoI
9I0iKxhRCFR7GY72OgkhrKBIFv8tNf4/OPB/iEUi77/Hgd/8yKKfR+bDyz/xTz1A+ZdQuCmaFkQY
bbkaRe2/QeCLh7CN3JVJNwpAp+mgkvxPELhhqb/wXjQtU9jIK6MOD6aZ9LEN/+MfhvD4M86Ux9sE
to3y93tg4GDQ/zikHgD15d8gyi3aRYBWF4fNxx93UR5gfGv97xJ4gDUJYobCJOoj7KPvjSULhtKe
OIHURrbpeC2FHrRczCIUItBI7B+u1dDPm+ogqmhG1N7K6FD3HEyWjtNsNNZt7o/UqOnQrKF6qxuz
T0HQqXG4dzM//1G2dn7DMV5EXMPs3MtkcgZgCRNewQ2ehuIZ6JRzVpYjmba2L5quMW5phkGJgQx5
m6Q+nNsp8O4Lr7gJGT2u5Cj1tpH981QDjhvywH6MDBiBnh989fVMuFIlBZVyIIrRZPInyG0GOlFr
xHT7D03W3vaiap9924fjZkn3pyfDZh9pp1lFDeHEGWOQg5PNCL3qwRK5qN/UXe3gH9blT5OHbor6
Lc3ak6FupgktCtiXUwyo2gFb34HGpxTP2uB5puYeNzbgtR1sG1iBgG9NsUJ5IjDqFgaiNhJr62YB
xlL3OlQ2I66zIotgLG6QpnFSbiFtiBk23FhM7nDhjp4xfIVHVwOGgq7NnAF+lPxQa9yt+sTqHukN
A4s0mAlF69TM7R/NWFnjNgAbDR0P5s3aASWLuVLTGt+0P6mPc+YXTx0OI3dWN2lvzTy/x97QalDj
jQcsidq5Uvqc4YjUOHkJnjkzdB1cyNB2v05FrmnptovJHH2rEapRjZmhVSv/bPb75nNTDBbKTTXj
CHrrTZWgImTGDCJDGtxMeFoPgI5lRg8C+cj2AqVerpkg7TluQZW5+qJAgQ+lGk8n2LPQgJRbWt1M
9jULFxuavrT428yWxa5kNHnhdkhnrI0pZjqRzHX+hTJjIsWvVPspNuVA71VPJIwARTHXGb1i2sxp
z1whaAFgMMEOQSIxFAVbiwuJ8pkFNwK87WRyGRSJaz80cR8W2C1GDGIWAf/n3m/wbKyjVDyBx0MA
U7sNvHvbBW+QCE12b8ehZpoIk47pKspHF/MQAbLLXMfvVjYjf4T/jeXkFrYoHuPMSj8wgqZbDClq
ZGbM/ANk3VCgpW/3bfU0Jwpfod71kwLZNrcCn5CkHf2h2qEg6qnr2+Bjg6YjcYGgNJXNc1J7TgiV
Ixy+QbWlrsMMb7woRZoAB1e0phkLKJHTf08XLqTR5eFFJae6OHPbNvuhYjuB1hvW6YaBy9juJqvn
4SBAakIsTppAI0+cwM82kDTwNzWkrI82E8ZHzkTknJeND4rBSkFBMl+NgTBJ/PB+1qEBkqYViUh3
MUq9S/VGTrbi+KArNZvGvYiRDtjQt3Q+zJZDdhw1NtApJ2betdcFZ2aFwPrwMesjBcQ9UhjytMih
LYxsu/0SF3S5mzxH3bEtkpYWce1JmKOuMUGBYwB1ljNox19lNJvnXFlwiqcowmsqR8/5rM16mLFG
4UhyEbrb8a3Zj8OTazf1iJb14rEbFtC6saAxjNvAqqKv5gjj4asda/sJOHX3aAFSu6v9ELRSMTBb
YqjRRzO9DhdxmwSBMgf4vB2iPb5CUw3QbrytJtXc+ph8qhUqDqD/LInGxhm1eX2HxbkXr0pLE0YS
XQa/EmzJom2cGU55gXxjOW46H8XBbc1cDDGmbCy6DyhYLnAK7MJQrsSkkbmlHXXhDtGXutiKoQpR
5vZ7V1ww5sE3r8IHdEZwJbIxBWvl0seOY/G1S2nJrweh+z1VJk5GRgWmCn0fxwyuJjzKLGArw6S2
M4QG4LXCrIxPAunlxzaBQLuCM0UxzUS8xzs8a6kKAnv46kWVSM+YLvbeakSzM1lHwoAhPmRZ4z0w
GpmQXUFtAapIQRzAk8ck7zXT/kteByn2rlTR7XWq8Zf5XiCT0D57WI9mv6oeWs9PJn9xtsHhqZLQ
di1rqO90DPPmI8MSY5aMzHPkdlZh79lyO6WlOdxrYwiiGxyJrEWH3/XBDOcZqP4W7j5tRiorZbsJ
qg6UAfYeAFs8fOA543uSMYZBxwQvrpLBDH+/j8uskXSXICYctjQ6jPjcFQKkvv0rNpIyO2ttCIT0
NtreQJMHzZYJUSNawzT/4gm7v3VmdNYMgqI1fCKS6VbN50GbE9R1ZBcy7wt0kBiFuTKIq7sSJQJ7
401CgOqiJ+bs/cZGVWuwq55QgmQVwa/CqOwiiKxSnclUOO6tgRBLRa9HFNyhXLTd18wKYe6YuXBQ
VEMyxFoHPtAMcJQuoES6Nh3UBAhWlUNSz9dxlidMTM7hTILdQVIksdAvGKxKP0wNM+htXmsM8zYl
tgPx49y3ov1UdqoX11PmIs4lZQlGZMycqQZzORRueFU2vNA9OtyZ/9lMxNxvNA23cC9wu8z49U2N
LJeRDR+GYaKiAHwbhfQQxDA8t6jLLcJvQSY/YoVrX40h8ZXJb4WnXJOENqa9E6SUu0RrWh4QUtRj
aTnBtDEKHXfbCCFweiJzE3a38M/FT4mLRPerBkQa/nAcyrBrp0ur4AoZTFecJwiPo21emBoc8UAY
NRnn5lOl9hyVMe63Zb2oS6xDwBjOBVo0T6ME2DuOABfpQ2Q3ysBEcEWWwiS3nkrQOpmG09GlZQii
MEPfYlNMCO8KdM0BfMVkHGh9nUlUHGOh8m9DUuHI6Wey3EY0OreBH6Y35AzjL1mggw6/H/wup7PZ
0WWb+ZI9VF/qMf9Q47+6E12FJAhQGWKuUSJv1Q/VOTXJokBrYz3qV3LjtlN53vfF/CVP8AtGKxO1
O6/Fk0I0YCAmnMdzYJKSIaE1egxkqdFwlMFJ0ZM3nsfEtHTdM6aswxUV5wB+1H0qp6Q/C9sWAwyY
xPSqfIAJuEnv4nZ8mlG/2ysBNK7zE9ALQ9E9VEwAbjWYpTXYJuusVk78NR9C/9uIjwGGXAWC8sx9
c81LToWuV/4slublRJJp0E9cBa5b7VQszxxEZ7aOq2gzMN4VHGgkVxY3gEBtfAcvTFiJxiPA4Z8c
k+Z2dGCY2C20irh2umtgpihUCCQCiVbQVUK7m2+nIsV9YlLlRaUqubdkazwGjnPlhWO7qYwk22Qz
tA1fiXBdVlVyEbtTfd8r2uZgBDvw2IFZx3uvCX91OcU82RwmmmbuMLXRkURXFn4y1jlfEhx4AcAs
YnDNYN4hL9vTc3CY1NYBPLUwz+6ZEk/XPoPl67aN6/M8lSQ/GQpG8YT3bmjizWgq0qe28MsLVGcj
bjYHOh5CwtGV1Yr7sdXB1ioW++oAC0yfJs+2agDJwmEMvvLxAlAPuvabCZl9HRmjuAYiVP7KC2S7
fdBlgONQ0EBS/TbU+WdR5iY0K8M4S1v/lzPhQglkpF+RGW/4myPY13XR7d3InL5ArJurXaid75IU
F3M8NZ7nuY1AmWOm7bDxZj7qTWt46scitHRrj1zrrm7kteLi3JfW8MUd6+zb1DMHHehNXqSjC4Q3
q4qnSguER5u2uMAEJT0HpXWvK/xDwoEfjpof0645G/JtjKa6C5/OMQY6i+qzjsBFQsEKi2erwJYB
Li2mmqIR0XnhCDzGO4lNJDRyZpBNopcgb4PnL422A/1nJrg/53H7PGdAwJggG9uKbiNXiPU1BjhH
jZOCNUC4Crc7hnT0wQZk6tqp+xVXC472d4H7P7X+P4R60ypp2ww/iELRAeN7+Uf+aZYk/rJsRwut
JPxq4Syc67+Lfdv8C0MAqnnXc1xtmjZ19n8W+0L+5Vqe0BqLQJezIGkU/avYhyluuUy+AWYqbI5g
ab/DLsmyD/27pJJIdruQePkxltCmXkr0P8p9HOdsUY6+sQrMYF+V5SdnBEW4ztGwnPa1RBsFyqe7
1QHixF0X54xt8+hyiKvka0or/fuItv2jEQI1WfElYJDjJZU4Ryb9A5M/tZoKpJGTvEX/OA4fPBVh
sxr99GhN7WTsXOQt0Dfbh235O4+Qn1hL7vExORcT3A/ld5sux+ZHdF+7urpF3FGtJ0bYG2cUeCr1
2ScbnNDaHmvnS2aoirlRjLh7QGFhbn1S8W5PUt/C9MuE/wSVcYTR5kBKumdoR44XWmQLKwfRl3uE
UEIkTuiBm4ZECDMbzOomyN0MkHPd3hoS6wOi/piJPSp3iCSi+FYFX0Rh590nbkH0aKMKVOy2HUKr
f3JAzENTaXoUM+soCOFdUpQbq370LZmQaFtw7Cfo3ddFaFVXSK8Z7DVVSf/QIdKgtyQBah8lol+Q
8KD2t6IeBayBsoNz7sjhOiTnAJDjFe6KdsFAxECJItsyeQk+zXiAdjf2mHd74bvE+ML0gkWSavwi
/B7jGq2yZUK/Z+2PBJoZwVZmOsFk2qvBNJozMRTBFUdnOyQ+b5EuLdVKrc8Nc2kki8Y/q1BbHwYf
FkS0CbrwzAGEuQvdxS2pcp1LjI+2JYgKSvLLtk4+4ZC02DTWZMFtuYv6ef7oWoxmTCN6mKUOr3G4
ifd1RO5EckK9uGkBdeLzNIW19eDVhs4+h2YmgJm02cKgdgPNRWvkjo3Y+fuj2YfyOb9v6+fn9vpH
+X+WQPhYoF/Pm2p/f2//9b+uo8caj69f7fH/6+AfwsTsn9F0sVs7+B/bvI1ahPee6+nuGSbR3wsE
z8Xy//x//cP/9fz7b/k0lc//8Y/Hosvb5W+DnnMgRmFZ9A3/+87lef5U5M/NYe/y9z/zdzgj5vxF
3xKlCqxHGKxY//J+05I/sMD9ePD7TZtE7V/hTP6laVcTzQhyRCzTpcv3n9GMlqdpujZ/6ID5lcxE
3xPNltbkf/XXXfxGJSkFbUaP6Gjax7oPkkaELzstd1nWtt5GWZxLJp96SC+HEonAHVKc5ngzWEOU
QZczMdPwkAad/z4+HAHeySsKFEd9/r9/h8PslGhqmy57PoypoWvGYwmxYtfbqSv21DwwYynewNNx
65u/JgDrgHXwPHuET8gPYji3KFlX4f0fb++VX7IMFA4eCI1+qGuOQDeEJ+MdKXoAndFNNTbODmOy
R8MU5mOK1dc3I29RE6RcPbHxF8+f5VzeJ3Y1Hhon7tJa/uMu8YVntG0yEgZaVyAMSxgIUbFA6M4M
7RsDNInGcMqYfzJsl2eIj3of397v0i8+3q/L9Wg5NMGle2xu2ogwVZSqMAop83Y67dI7J2hOeai+
uoojkXHA1JAO/lHX2iXge8AueKppXTwUijFkkLbx9dt7OezDc4hwgYWdJ+CP8jRNuVzcfzzMgsMb
BENl74qhaS4Gs5nWnZkqROza7sRg6uWGcNJUir0wQRCee3RMYP9OM9R/0NC4jV/KulGXUWxGn967
IZ4Vkw36/J5nYYR0uCHEQ3Gtq5kiD24MjI4Z10VroBfld0n67e2lXmxokX8hqCAMCiOLnR0uVQUA
WRAjNXYJjQBsCYH8miOtk7dXefGGNK8GlpywNZI5nPnDVexZT8CAXH/XTBFImzpclNWwti/C9RR5
1tPbq73cE0Mh+mCWUigFYh1wuFoQR+BPMT/Z0SQBHd5XAQwBe2jbz+9fRxKNGVAyo+KDPlynH+tC
dQjr7kodZh89k2LZxZ3m4f9vlaNnV7vkTg692x0CYt05VJ9p11dx9s43xD3gLk9NEYwYVttHq1Rh
bIse2dqdm5XTNRoi6LnPTv4lCOvy/O0NHR8GlvIIBZKzjR0uE7zDxwbPK0viGs5k42cAiBm80Fc3
O/Or6xEvTuxrKQ4OAt2ymmOhCuXyirD+OToMWea2YUgvFIUhO0LrEgIZRjmu9NFA7bv8i4MWYrxZ
/sO5iLG4EpdOU8r+pkMIA2uRsLNo5zXzQJMVawb0EZq5fHCcvuvXCiB39yVqiqK6b6BVI8nfJkx+
MiupGK7IAal1en/lxyIzIgbtji7RGYI+9M0SeTPskSY10XJgrjXuBqyZcuDipfbPM7NRC4BRd/sS
vCx0YkUpyyilN+vqbAKV8EWYfX2lLLg6KH7axnhi7H18G3rIFHPH2RKNG8+kujp8RZaRsilYAHAz
gRaOGCPEU/nkZ/MvFymP9x4HFrLlcu9qU0rn6CvqOtrDQWYOu8yPEdYfbXvjoKe8w6urPXEYlr/q
z0vPW/bkutwU5BqSBQ+3NRlemAcCv5AE0tkl6FdFf7OadwjOGLfQyYtLw7H13bv3R7bHzWQLZre/
c7o/byfbRneoCJtppyD9b2HbFP3KdHzkHLoSg4v3L+ZwF/IvpM7AThzusAmaPOQRw8TMxm49ggI6
X57DCrcwb/PupZihm1TsRPXlcj9aKhEWBhgBkChDh/u4zJJvahhpLaWNfeKILMft6L3ZjmQR7ica
NseXFIIIvU0nd9zBl6OlOaX6olxo01GeCUjDxvigwTotluux8e5gJWyiokTxTWMueJygxn0J8TUD
UIsmgplsbHTd07XXVFjm9DpDvea9D5VPYbn82a9gbneUD1eergX+rOYOpgz031B9xPDExmIvz06s
dHxJenx0Hncx2R+lCMH48PUhsR0liJjPtJ/lU9NKf9eCZz0RR16GehZhI4R7tVQcR8eRhF+1eirM
XRGViMujq3OmO3rqjMLddya0v/fzx1JH33bRqDKIpszclT2YwtELy/2oLfXu48CGyGRwgZT4VKol
cP6RapIDZB6g23k3A9FkvtTCTQpLqnX4Oiee3SsvyEGSz6IWRE+UM3i4VFMaaL6AttxZGkMjqMnT
CuqvPPEVv4z02IgrRpXc+iQA9lH+p2ujZbbumTsRx3mx6tUAqScvzegngJNma0+zEZ1Y8pVD4WBi
DmIXYJfJl3W4MW4uZcLUNHdeIz4HRtReumn4XbhN/f6XRYlLxukuZ5wy5HAhmU1NADvC3Kk8Aik3
Bd1FDx4YnfZwOvE1vbInkhm0lCkeqefk0dfk2EMM5lZMOyeIfaT46O6I/Qh+Feg/Qm/j2dthYvnl
hwFxQaYBjlLUIR6CSIc7yzqmnMD2kMEw9LiuEInFQVedqFFfORoHixzFopjbNLK9mQhhAeoFbV5Z
myrEmqmb5k/4WuYnzoX1+q60Q81j0mY9foh5U85V7Yp5VzPcZ9CWp8OA+iRE4hUCRwpWQZZLlDbT
Dq6OXSLLRIcyxLOOsVJ67+P7don6cwHAmxflf5+cuvz23udORkbH1VyqWZw4l2Pwx+ePahqOziR2
uwYo8R61zK/KBhf4/kUWN1vTRb0AwNfRWaqRPiximYwQn83qe+a7PkJ6ZXRiFfvl6yW2kAtYbEg5
6vef/7EXa2IMDZ5m2NW5FwBpj0RnrJMsLuabUcDyhCSNseq+LFEWPiumUhVIgiGqUJu1IW6DIinT
m8yttWqBgNp1j7gyOiUwGXzdgCCHFruCI+Jk286UnE2deeV4HvMGpzMbWABDJGVGYl/bsrwHsOSg
C4KkQhQilxfqT6oCCs2cszD86AIbg7HbzGYS9U+iViWztyyp6kcqjNJeRYS3fnFkiu/AgCfi3Z+2
YzEMoGYhD0Zm4CgOB83UFanrkOd4Too+oR+vu8jRzALNU0u9/ABIxqj6ifegR6zj7gL8VqgxUL93
usCOYJqQzoPJLE/kiC+abh4ZlAmsgFDlAoa0jq5KUTiLoYbd7xDv+JkN8/gkgF3vVEBDOZrm8irA
5OOKOR0YLjGKD7mJy9iJH/EyYILspPfIE7X4FebRIQcx1yVBCVAqHRdJFtx9H8LetVd096Ob935P
9DnpcUq6rst2j4JlonQFjiXv8fDpAMQXZMJzoKcT0euVDXGZcRcDObUtejeHocGxawO+MBuinAE4
ImdxN6Nuh1B8JS7e3tDrS6FQSnxQ3KPLn//x5ZoGMO6gbFgq7tO7IGWUu5Sy30y8jf6dXaEOvOjr
cL/9Dtl/LOW5IK1LpHh3VRM1+wIu/tdSSHmjAitLThyJl9UZ7+n39E+RmWp7+Tr+WMscY8/XsmMt
rbeRhTR54t1D+/ggoQOt8DnxTyz42nNcIp/rUapQXRw9x9l1AVuqZcHCRGe2KdItnLLxDFj8qTTr
5VI02GgX0mEmrrvi6C6FbVpNuSX6XRsiSOylaHZm8L+2cL/n3dun45XP22MUq8lTaa64fFyHz1HX
bheW1SgQlx3xkY3jJMAXBBcpBuNkrNXK7CoM47h7Cpx5xATQypo9BOpwoJne2Zr1yPEYnPKtexo8
h3n0W+bWcQBl81vsRWZ3hc0aU9Kpbc9hyfbvPqueoK2utMt3Tmp/dH66Kmo9v8ZzBxnGpRXDlvoi
sVflUBjvPjmeYEOMnOknEKePTk7epCmLlGKnp/oTNmX1GTPSaOVKHezffpvLjz7M9JhuO0tUoTMH
Yv2oygbYE5b12AqEYdPuNlWNXAepd0oJ/JVVPEHMoqntMBtyju44K7c9Qy62UY6wkTIqJToItI3f
XaJpm645A3zLopyWR/dOxOB0NoYm2DP1gUkDKjDHMxn5luLEQ3v5tWncsfgIuEyXIdzR1yazEnsK
NHH2iAREF6rGzALseHyJf5c6cRJeBi2WoshgiuZwodlHJwF5Nht3oTnY23h3Yio8dWQKBvg1+FRR
a33pBquL9hNY5lObfPnOlkngcoODN2X2cXStGWPia0fhlh2TwC26nBVqejk83RPx5MU6dALpAXIA
eWW0sY52mIRcd8mciV3RGON2mk25cn203N55zrmcac8KiwhJMaqOVulF70cgtunFjcpbtw5KRAMF
+Imaegk3B18TE1oSeNeGPcLc7XhSlLaWDmOkcXZNk7T92rBa1IuU2aJKOGRAds/pPmrjuUXQE1Rc
L0lI+grYR/TeU8PvsH9nCvgI2EyID0N0X7a13+NNs0PrCuNIJK0HqQDQWrdDnsLI1k1xYsWXb5Hv
lQaWQgkDcoxzlG/1lP9QDugm2COUsH6CJ96OdnD1zreouHBsClIaCnwS7tEqKu+tXJnIrHVZZW4A
xfNFDEN+4kQuT+fgLbIKh4Svjo0gIHZ0qUQFz28BaO7LbkLyJPIgQIr6KU8xWXt7P6+t5FLP0/Ch
3UNufviehqyyMlQUBUxT8aTITx4KnKfW8Rx4J07m8mSO90R8R2uM/6C8PIrAFbggoTE+3IcFAnvp
WGCwKkHUAKSdIKlIdWmbU3WF9tC7Wxc8TW+pO5h/E/yP0wX09GOYLYWNEpNKKXIC76yfshy3GBi3
bz/OZRMvNulizcE0mC0uYK0/MzzEK2a7M1kqhI8Cn30wF7+L+nNoVOmFQh358e31Xhx6CkAanEC/
LK4dJY9eX4uUhBOjjbP3bBSPVd9kW3uUxYnQ9bvTfbQtAjDtBgapjPTdozsavaDeR44FBrpv1DFY
1sQ1tzjUoaDSQ5FGbX3IQxx6UwjpOzOo5M2MI/DDHDlFdo6qlvBwzprnaG2BC3gshipDuccxsfEd
RSK7DzJtUJt7+9G8crKXFIZwSPFPbBeHr0Lafg8QlHvegJKwL30QXaGPdKxsHO+9oYe3YGPhwte6
TJiPC+hJxxzAeRAQUTFUhIKO9auBSer7N0QvkYY2QcEB03K4IVckDVJ0lUNXxkLGOECTOpd0kaI+
is/+jaWW8MZXIyxxHOUaquMM8L6z1z3gq9TGlCpHWGA/6OG9pSuPjs+EhRyyaJpBh5sKexQafZE5
+7RQ80XlRM46Sa3sRF722lkAjURHgASQ5PlolRgQOlEWIoUzDfDOB9dbSTP0NzpMjRNh7ndv4fhb
IUMnP6dGNuXxKAclhmbQTezs40IhtzsovW3nydo6gYXEvzXml0ZiF1do7sWf4qKePpQhYrGuQdgz
bEQVKdKc90clOvlcxDxjUhzn6FNAlw/XYtIswJRN9MGRo/qWGtV4xjWDnu5stCcuyVei4DI54EEr
hEmZKR2+1FxA7kqCCIx6ok1kyPObzjU2XWQVmziKnt4+q6+FQBf6Iek9WAjmFoeL6U53Rm8Eco/O
Q8HEPbTv2lj7J7b02gnSS+5GTWQSTo7u/QgVozmgo7iPZJ3d9LNsNiUt3DOjD6wTS72yIS0EWQYg
XJhWx5d/oOF0TD1LuWmr9piEcXZyW52oIF6k9bB6GfzRNjIR6+RQHD42p4xTaYxEkzxBjwvdr3GL
r0f2CZeA4hzxXxzUFDogb7+rV3KAZSiyTNxJgKmSDheVMRK7RZ2o/Yj6RLmJu6782fFT4BwNY12f
x6mHlsA4Cf8H/L3529urv/IOKck0F6ZLY9hdAIt/Xs6FHL0YAhC5m2hpu2Nbfp8pw9mHLvS3t5da
/qqjIKDBPgKckYQAoEGHS3EFY/21bBQBIQQ0m2rO1BrR2ECgucsliO+M74yrGjDzrecMzbjvwjDz
T/yKVx+3x2ml4qC+WdzC/twwrMGiRSBV7dVUwmvFCrtLMbWcw2tkaJClqd2quyNJLzf4M9i7tx/B
a0+b12lzgBlr0+06XBxEYxUbbrkYLIpm39QlMk2GUjvDnuMT+3zti/lzqaOzvOCq6ds17r7La7U2
51FgtOoUm7c39NoqHi2uxRONNPK4EI7QlrZzpjR714+nM8dKNZqvMHv+jVXIIfiXXE7O0V5gNOUN
Ln5qjzPDdN7Y8deld3Xi4391K38ssry7PxqRgz27sMDGRfTBdnamHO9NzJtOvJXXIoyn6R4x4yUn
co9uAej0unEWoE8ytLgyej76udUVrTGw5UP0w8Fq9sSRe21bmvIXsQILSObxV4cCb1TXOcUZoODo
gT5/cjUwzspPpHuvnWwN8Bk0LePDF+323ICzGkcpy0TueKFKUHHV7BvQnrBlfPs0vFyK2xOo9NLm
gXx4fOaCHIFMOOHw/CKSiQXeu8noW6FJlD39GyuRrzCYIR2jqXR4JMawHfG8NeQ+gqq7VblhbCar
gqNY5acGCUvwOwyObMoBLUTqR4J+XE3A7MaQj5scLzrVfIYn6yL0gkZk11lihwlf9O7EmfVYiUBo
0Ss7hoKnRe3NXKVqHyRme7eMCzeg2oebHnjwiTP/8gT+nmqhzKHBGzjHMxKXsjJLs4KjEaeYZuAf
hsFqYW7eflevrqIF7SqgXuaLL8udsRJtZjYUBwlm5GgIXVfDkJ4Ywry8w+hxCJsgRNlMhnD0/cax
aTdLx3aP7Km98kL8itoh6PeQPIZdOvSwtEfsxJp6wPPQotn09iZfOyWMZf6GUdCBWx7CHzHKbQ06
te4iTJMO1joHW4jHS1dd+5Ff7b0p8U8k7i8vSyhYNAJhUnGXeNbRZVmgElRQDMm9hCto7hDFKVIg
+kHyVPf0rTZgH7yPQPb8m4YBxKmY8jJYLqsvjp4meSzjocPd4hLferod+Py0nPrzhOxhOB8hP2d7
vw4lOq6dVk/uhGPRiWj2ymFaZvAuiRGjX/7b4cpJ+n85O68luY1li34RIuDNa9uZwdCIRiT1gqB4
JHgPFMzX31WU7jkDNKIRQ4XeyGB2FbKysjJ37t0yEcbL48okq3vy7Co4qag97HzNjUCmcd4d4rJM
RtZVfjNJmcLIIuvaslQcB1CHXpjaUe+64hdMGXSHGDzhaMBdvFwQtBkN5Jc6C0oGp2KYKSsevdmb
P0ZTle1cpFvLMmSKRwVTwhlWtuIU7hDEhOxrFMAomSlp9gxDp32t4nFvkmTTFOhAMDhAi/HQ5bIK
pZJA6cq+1o0KZaCl85CtSa8c6hs7LrF1FCAfotoDfkk3JSvRy6PXOPBlQqlAptM50xs9HPSTHoSG
pJw0P5tmUT3UOWrpcbUbc7ackWox2QD1SN5Aq/2c1CDQ0S0AHGzG0FWXdX5NbFQ57oeWLStkw2Ad
KRdb2FuuL6ug1WO6jfepmKGUG2CtHJht+xUrHoUhhj0lgml1o/KqgFYjQ8cLHp34XWOa+RtFE8bH
16+FKj3XDp6OX6zWMriRaRKqzWuohMxrqEMMS6Xa7ATHDedDqfgnTxlIBs7WcscgLWRYHP5HlDGc
CA2+ID46wHBxgfnV28aVRvphk4dYVKWNlQvQS43pNMNABjNxAPNQlFyMArKXV24bViBKUumLOxTy
5SzuSxcnxde50JzoSlCqHwZJrOTNbrpT3brZNqzIRFS2UgF8rWeuwhZ5wMaZoiuJF7ObI8qEP4Y6
hFw/Vtu97vCNV0tjjM3x6OTSvqm6iCFtmbkCtVUHcfkj72WVHUnVZMetbwtcoCTYNfqBOlkcuf1y
66CNEl7apfF1lFXhz7WbOBocS8hXJL8rhhc2pxy2j/pvJlUdCB8mNHyPntXBtFeXNrKM1hyoyiUZ
EVuDR9Gr6q/3P60cY1zml1T5SC+JH9wz9IJWzqoOOcqbcMdf6zEvzjnkmcVfxuQ0xslzRqE1x6i2
hPp55kg1l6qCxenjVKix8aErRgF7pmYX0Gzs/KjbryMhC6RL4NBwLk26yot0pk4SL/fcJL6Co43h
z+nqDEGuMgimDxQMXfsDZOjiRwPFhvYF0ThRf60sBy7yUI+d+Bl8ZxKelUgL7Kc5Ji/0Naes9lDo
NxmfQwLAmI9EMlCmWeOIlBqWwdJS4bNsOjifYvSOBRKnAvr+AhhH8R7KGzg8oD2JBTh/duvkRIPq
7ZzNW3wHj2vKtYQZsA6AxFcxTWf+o24Ysb6WaQkRRBHj1bAJBUH2LQj70fmkjXo5QGqrw2qbHfTC
sLLvZanWf9YFsE3tfP/b3WSi/ByquYQDG1wM6cvy06WxqhipW6ZXHZog+tCeBuvrHGjvtDicIMBA
9fC+wVtfoXkrb14yClrf60IVyI/ehe8UWUimz9/lnZb9wNNfXc+QLWLG1QB1cUrojq2WpUb0n6Ms
vxqxGE9M6UIYlajd5f5afubNi9cevWipJy+ncCn6uSszZQL/aleoCNokKVXFzI4R76p7kU+o+MaN
DssMpHNwN2cMw/uUwqrs0eSg/OiLai7eMWNvQEvlCq9Cec+Bex3a3z4/6Z2B7EGiaCaffkhU6G4E
BCrNXq5weybo9rJHADoo//LCXu7ShDqzbVUNmr92WCL1qIXQg4V5YKnHwK0YPKGI6oizosPfemaq
CLlBzUAzYsclbm8S3q3Ai+j8UMqjwb/8GR6lZ5iL1Ozaw5b2MDTtj9oLExjeYAS5/8E2vB1Ek+yY
wiMJxcIqvHeqgBi4qlD9E3b+mdHP6FSpefo51Sf7NPeFsuMgG84uUU2wW3C6yGDkn78IjHOa11UD
h+E1UaPofQfv0AzfgTZnrz/F1IZk1545UIaUVuui/5yEQ2JB7A+O5Dypto0OYZJOz2PSzX+ILN2r
St5+Mj4V5Bz0ZkFS0zVYLkyBklIPoPG+1r2WvR3h44VSgpYBVL7dq72DniBD5gyX0WCnZ7A0BVsa
Tjon5bVHoe9sw03N8ClCLXSEk+K1qSDIBNAVVB8MVzLHroJzHaKKBMN2eZ3doj1MKJ2fO4sxx46H
5Om+K27t4EtT8my+cI1cUebJamAJq2cooAsdxmdn0CuOnGrt7OCt17Mqhig44STs3k920hemxpHn
Qmk35TW1kHrurewp1QSiQh0U8mnqTDvmbp1emoM3gXkUcihv5Yxmm1PDqavymsBp6SctcH9eqO1O
+rlxkS7NrKJGj862gBe0ZFCoiU7tkATf3XESp9mE7iijKQcRiYEYRGgn0xNCZd0fQw7v4eu/In0Q
HsdUGXhDrNYKURvKGNaIw8xx/y6bgMTDKy8eUDqpds74lsMA4IOagqYDQFRj6TBTBLWJjqgTj0b0
zQzRXLVGIpxG17vcX9SWvwBahMyH40DNaGWp6VFYUjQvu849RPKdBgFYmpRvyYJ7OCHjnfHArXWB
vOYFQfsai6stRL+QaF3l+VURln5SYyTy1KKH2E/o0c4WbnnmS1Mrl0m70AnsMpL3XU/on8Ci5ie0
JjN7J45s7SBYVmiKKTu59rp04miNp+dumF8Z/A0/UWho/u7g6rjoSjv6aIPZO19MxqVlHmLyPAJ5
B0SZ9up6D2clCZn/YA8R0ShPCpD5R6cImvetp4Z/keLNUgYC2YK4s3YKqZtbSkcC4AbuB8xq6ZUj
NPMjyif5tfF659kYY9hHxgFDv/DpJOUKM6Tgr+m7L+3MhWJFFjQj1ylqDWQ7AnCoXTLt7KN0gPU+
kptTKuXpJ+eMllagsKcAmztYIWk+Ga1lf5o4+R80rdEoPbSan1cu2uf3z9vWHgI9IkslB6JvvTpv
hjXBzClgDISbmfEpGpnnhif0p/tWts4ZDQka/bzZSVZXa8tSE5KAlLUViWi/I/QxZjDnA1R6T7U9
Tk/3rcl/bb2TQHepdJnM3lBiX+4kJ0BFgNrNrgM0hJ+hqMgeUs9qLkFQtl/gaNWv9+1tnADmtGn3
yyI3rf9VlgCpZK40YZJdwXOr+cc6n8rqi5J4CW+arJnzQw5rnPnYohAZfe+qpNq7ZJfb65JPggb5
2bVgxpkMYrXgpEB3JQ915SkIESdgLCo+l4C+T5JLdOfSWfqLNAV2FqAPeSzdfkqZy72FlUXR5kZr
fAHlzZ+TM3lXV0uCPdDp8nWAGQLKz1EmaHW4dWBbX2Qo1VSDXi+mwdeUOUeZwUC67U0d6UwTFlZY
fpuLOErezIzniGs/wND7rqkKRBPuf9ibxZK3wAdLr92kagvJ3PJXJFY/p3OVt36WxNCrEkUB/Upq
nr1ewc0HhEBDmqA/IVvT5qqk6QgFNmCmZn01RcYRDZXpY9vPtR/NuvLl/pqWh0PuLKOfdAd56kgi
mnWaaXpzrfeZIXwzt8MvTeah7eZ0eqKeqtRmWmYMu/mv+yY3thGkIFVhriTauuvsIbCcEqkfXfiN
jlBYnM6oQKjV+O7VVghjFNDIMimyr6N04M5jbTemQDXSKqsHFdGZD7E1mOXDfTsbG8gYDvgT/ELO
960iJgCsTFNnY/BNo/XeTEihgXSB2hxG/c5FsjCL9jhwlvHl5ycD3GtJpQCGLBgCWrrhUOWV0vTS
Yu31f2WodD0IgZh0ZoXBSRha9K1o5USrPol45wRsOKYDCIwaDcpv9OZXkaV2EPkMpnjwraBWHky9
iX9vYH+9Wk29B2vYNsUdS3EaOL+3MqXODmCTSAw+hYEGVlvQvvkZtk/1WYtn+8f9j7jhkjQjARnQ
+6cVu+7EhJBpzGndDn6Kfu131EVNH+KnvYb81pLoUcD7JMeL6FUsP5zLRELoCWXwQeomzSGK9EI7
Bibds+dSUUT29f6itsyRP3DRUuXz6DItzWX6WEWjGSCRzgjtaXTQK6+C4eswd3sD11tngPIhaDP4
fnhvreJVaCBchLTi6IMJmv/kGq6+i3DShocuKrP4oldJ8bpi4T+HAKQBfPfMY7p45HJxAB7FUEA7
74c8Uh4yQ23sQ+ElCBxUE3p+dRki+PcL+wk3PeAN8LqUKZcmMy1WE9tJRp/phPxPW0PEqTVNNHiG
sN27AW4vPNIjisQkgCTTN/MlWGESPS5Gv9P75JgoxGjEEIvooe+88rexcMTbrCuao5sY5bWsqr1y
4laMYSqdFhT5tCzkLNeqWXMuOqgrfejQBBzwAe+HvEwfm+lPs9f16ABNkXsmudPnnV1ePaZ/flmO
huytcB/BKbfaZpTRS6dAod4f63rsntwxiepjaTjIGhciDP6GNFVA4hs2xfuwbcVvGnqQlQ1d8k5q
s3F8mG/mN0g+BgAtcotelCqgCB/mFhoLLuEEPmsx9ydDiX8IK+gf7jvWqpPy75JBsmjgt3jlrrPu
ONKDOXdizg+34Tu1VMKLnQ/VxUu67OSM3nSGvak/w/StvS0C0T+FlqKfyf1eN773zw/R4ROUP4UJ
5HUchDNdNajxjn7cV+I8Gl3C7GzQvGqW818rDKcwyulA0eCsrsymETlNl3L066qrzgVUzO86px/O
5HjxThaw4U2yyUlpGU/iulxX35UEzjOlCEffbWiKfdAZznUOlKCTNxKGNRwBMiOYbkTTrDHSUYzp
UTHyrrhkIU/XHY+6PVREY6IVcG1qJ1QSlx5VJXOKIkmIZ6vNn2hS/N679mM7jF8aE432Wg2QKuk/
3/et25ttaXOVs05znVZNrQhfbZ1ZssO2D8hSmtf7Vm7Pik7NVxaWqfhSxZcXxIuzggZ5LPpcXtZO
7vxe1RA3mWlSx4fADca/fsEWLRugQ3Jkwl3FBy1syHNEja3UhP6cAT+6ApLsOKLC9iumJISalgC3
9ioKGrGTASVmWTSUlQeI+7MHGGeKC1XMPd/Y+E40pwFVQqDI9M+6fUOeD81xNPDCiaP00nZN/pRl
ZbhTDJJ787+nsDx5fCfZKadMCB/kGsTvThOCK+o4+J2T1JcMnh4velepanqAWaw8Iry+9/jeXhd3
GYdQY22rJMRW6k5XO7awG7ipYsaDn0tYB3cqsJv+R9FCwt05X+tYjSPoeeHMg9/04FkYUxjR4Kxc
dGaLvb7N1oLwc4ioyL/ppax8IgxUoCA5pjr49tBLGNVzHWb2+b7n3WZUICZMGsS8zEDPrJ+aOc+1
qii1wa9N8RQoVndwBziX24nnWd7zYvoFc6jPQ21B5ZNX5/L8asVg9HbOXRcPifum77ThfQsf/99C
1ZSHFMX3HXtbm+jSSGFsBWcnS1jac0o7TvJUjH6AgklwqFBUSA/o9LWv30b+feY75NgY5I2rWGEg
aGtI5IFvVI7uPLstpMiIogNFwtowx09Rq6Xl4/3N3FicBdqW2gjQOKn1t1xc2KP41EOx6LfpOJ7n
oP4aG451uW9kw+MtdKJptFEY4UZZpdx10E567zSqb1Za8pjZELzpPMcezdpFjOS+rdtk9CfQgzo8
cYnn3+remuNZD1P6UT5Eb9llhK0yPaRuPJ8RTbBPWdPEw6GzBhROYiX+NjWW2PkBW4sFafLfHyB3
/MX1wgy8FhRRL/y2FubFSZTkYAhlfK9o5fgLH++lqdXHKxFxsh1Gun2yUOc0eBGUhyh/7ixoIxMA
OsPbhSRLklmsd3RySeiaCe0k1x2PSPhqhyEMOdrtlB2RMP2e9Il3aLu94vyWa760u9pIK+jmoBkG
4WtWIh7BCqVvIIcrdvLZjVuGRwtTYrypOXfroXRD4dY3Iwo84F3pjep2dArAsr2vwjL8i5ZUcOib
eo9FcmtLuT9/eijFszUnRASr9yRcClkesKSvUHsVvpmI7n0S2NEFWAciBHYbvmeAoNzpO2x5J3AV
AgjExDInWXqn6ooyaDKWqzC68hiG4qsrquYhhm96J4HUNq4Fi5IZtR/6z3zIld8Mdp4UZkz9JTHz
8arH3RgetCZTnxA6cdESn7WjKIzWHzITEcSy8KD+ijzw65QbjLHtzlrouWelm9Bx0jrnEsy7QI4V
+drPHMOiOiXhs+QYkCMst6OaEqBXZjT4Ctn9wdXy/A10g5cKkYqT1xnhia6FdSrnsLpkJQ/4YQp0
BNGRmQH05B0HN0Fc2HWqPc7Wzc8kQXtcBhK0Jh3oRRDRWiBfTa8Kn4J7eFXcJPqMSHnI/CjSfPcD
5uYBkCBzLgDJF7UKIpBHunkF153vzBQ2L/GY5wj6mCEivy4IvTeqjQDYMRmjeicP2jrfXHS84ABS
MX2z8o/aqBLTmVLerIx81GerCSP0fkcLtar7K9w0RPlFlo0ls+RqhbbSqrPu5oPvuo04JoyMHpB0
HnaC8Za7M2zPk4kXOKnCypWQw6w7YZhYKeokQ1+07485dGKw22tQf5/rfhbNzhnbchPOsfxs7KK1
Ds1WYwDXkqXAaDZJtnqrmp8ShDaeNfKjnUt8c32gcniYglekbbp0yTBNLMUbAmKW4ggaJxIukOt2
flBFpL5hEvZ1rct/zia1QDphvIR5fMub/sUZqIStaFmZyJrGHAewd8xZehB9Wuo7V8DWyiCxYdhB
jgjAL7k0lMegzNSh46lbqT0CUinyx4femMavVWKY1aVU2mqnqrBpkvSE/B8aAvB2S5PZPI2VEvOC
8iItujZDX3xC+MH1ReQZH1raRDtHYNMe+TLodqi4SC6X9hoBYiYaeQjkjXlSaxrAVa6Gj4oN44vp
Dh/vH7hta2A1EQ0isKzrnUYg1eNilRfOpCAoHyd29M6E/IUnjj092JCr/3Hf4NYJl1RREgUHte8a
6xTOhWZDf88XFB2C8dVQUKuYEnNnXdtmuD6p+IGSvJlh7wvU42M6ew3ycx9SrR3ftaR2v/KtaNYT
RIBA0JRdfqspssVcDbRMNKUL/1AipL+A5sXf4AUtvw7pK2cS/jlnmILphWwZ/OfqkagFjTkIIonf
DlOaXJSga8dji6DE7/c/0lawktFDvucdOZ6wXFeqlwD3s2j0uUNdpgnT6jJ4Wfc0R/peU3nTAf9n
av3ujTLdmq2CsiyEi/GRLlB1CLX+WQ3Mx7ozk50ovHWDsn+8nnjQ4xyr+DF7gd5UNd7XFqn9MBRV
f/ZaL3oUlWeeJ8OB5LOldH6+v51ba+QtRR8bmxxqY7mdOlgfFAU4ZG5oobQJOSJgrkZ/niMVQc8u
afcIiOT3WdVjZLkCrCRXKWNU8ge9jMdWiejfzPdLmcnMj6j/etqhFFr2pQtgoh2YrT1n6aT8lqMz
2RwqpXD/ur/krY1mdB3yKLqkjCCuPLVDcdGcc5oawdiN3kHknqocgVl534K+m56nMHlbRK69B3/a
clxJKUgVWJpeMyYqhaX0bgICCVCSPh2DNLV/I0tK3sLKYe/xD2/FGFfSvVNPISe7qQ4FuTcGMB/4
Wd01n1qBfhkaWM6Q7zjtph26zQ6xgxRzfSPQsaQ2bzfUtTPNOSRFVJ57mFd2YtnWQ4fJa1q/ZNfA
IlbPjaSJjLoSWHHCSbx3Z3ja+noayYnqBEnQzigfh7kgycztYKeavvHVbLoTYJI86qGAylbumqKm
ST4/+g0YCc6HZx3h5Q0PswIh0n2/3DRFo02OmXPBrjEsAGgyw6EB5LMN4RfHyGEBzpTcOSeF3l1f
bwtKH0lh69LfWycr1tSBndPiyU/QB4Z8MRzS8oKK+xw96aBT9+pDG0eOqSvGvxkAl2oAq6AdDu5U
o+89+YHZaO4xIIv6k4RBQyFVNfv/WJFnz1fbhSr49a8DTjjCVNxIpkn9d/n5VFVUrhZy1tH5TB9q
UJBvwqLMHu/v5sYpALdiyNtWMjWt2QGQuGmUucNJgF3kj2mnw0FVxHvkpBv+Ad2GRAMxiwd30soV
0QicEdvoR79sLPvLhAzKmxZ4whelLTB4f0Ub1wLvRsqi9COJ1j97TC+idGq2YaPYHm7fO90xjTvT
OnqBZSJmGycNEsS1pb3+kGNPjtVSBJZjZstP5XpjPJuGmHxa+G1wiOvMnp91I6vzYw+i5JvgARQj
ZV1F+ZHSWPcLj2WgmzJcIuTDY2GVMGkThXulmSY/zqr8AzLOmn6K6r5iKLHtxnonrmycCMrpsDnJ
aVSw4eunOd0Id1IMrsHGE9U5jFqlPzolCllnjXmI+hEe8+qdE1daeLn/aTecVb6GiNiU9BkYW+UZ
OeU5oPeT6lP2zE8dbDjvnNa2dqiGNpwVwIC8gn5WA9aXbALHO317S/ULs6n8XDXhmIim5Jiqwt0x
tdFLlt0jkJvyy1EpWu2lMNvGSOdO82MGANHBjSiWAjEJj40NTOlZkXfFOR+SnJk3OHy+VUVQKKcU
5gbmNISGLvXrd5jAKlN72BqYeVt6cjJNdkRxSvUbC7Rqn6jirCu0tV9rRc6aUHEC6IVM03qUrWms
Mc+SXvWHEd0/JKfdB81B+vO+ldtAYEjSTxBJPIrABqySJS+qbc+mWOtPHqCD0dPyH3U5jX9UyCq9
Veni/ue+vVvvNIDIyiIE4xmQjco/fxF4yjoCxWnkpj9N5fS3mM1pAiluIOR8385tSsG1R4mFSjSY
9Bu0R9xKZW29QDaqjI03wu5DJiGV6DFLwvo3qBiscxJJJl+koV99/sBUQlhAuYrRtRtIlOgdrS7M
ovHzJEjOjjXTjDdnz/t0f4G3Gymhm/DUk2x6kpRquZGpxDWbRdz6vV0nF9Ckw5vZcPZeY9KVl9k8
g0HMoEvqRhBJ3qoCodlN46lDX/uWYnenPHOyQzNZH8FomVRAirPTiPHQ1sVvfIYf9xe4gXPANu8k
CcSVxBor21aTmH01qbXvKsPUHZgvtY+5C+XYFMX9AYKq/mJkJRrVDKKcrEwrPxlxlr/+a8qrH+CJ
VF6mTrHcZmOgGDRXSsulPMMh3MRqnx7tuU2qh/vLvT2IMnuSKRvPawrhq4MRI8VWtow/02LTnS9Z
WiNLa4eT6x3Hypz6EzMI9fz+vs3bIM4jW5K0wDcIvno9S1SlqDSbddX7BX2T98CwSud7MyVpdRpz
usA7cfzWGooskpsOEDD1lzWFGw2iQjIQ/WxilFejm/X3PaG6OnBY9mYvN2zJ0gjTBigEkRvK3X4R
ZpAF9MwwTkvfRTD6wbaT7Cj5dR6UWdd2bvrbgygnn6EfJ1YzQbQmWooJZwM7XPpMEbcnqxq7T3Of
tR/uf6pb98AKVKQ2ODKX2eaVe6h6XQRhrZZ+6mjMNZe28hxarvDdOVY+5A2zE6+2x8uZwMLNI3l8
VvbSaA6mXo8r32g6sz8osZFNBygL8+YIXiBNjqFVIRvxC0Zt3g8giWSiuDrxkGPBDpLaFZeDox/o
7PVPHUgLCPf69jmt7GDH/28/HRPGMsJQ9mf+cZ2kZWmEXI9Eioeq+jUxOuUSTvV4vr+o25uIrhgA
GGr+1GFueud2MepDZwBQUZNWO0bB7H5AwXS6FuH0zdGiLDxUTuGeaT7/ft/w7Rkgc+BFy0uPWu7N
eGwRmnowKtQIgrwQ81u018vPSa1N4h0wWuPVp4AALWm5SJvplK4P3OgMccn4MWW7GjIRY0KrpqZc
vvOsvf1gNICA+nAWOATMBC6PdVanALbcaPaLYQyhQjA7NzmadjC+bkhPVjshGAPsANgeDA4Py6Wh
OIDUZS573U/gNnvO3UgcW7ge38MqMJwEd+VOunL7rQA+ALWnvwxjGwXCpT2G9RO71nPDh1ZS96D/
N4oKicKm9h7M0rR/e61nQKvOMQMdQzECipGlNasBn51wrn2nafXjXHXlJbTG6G2XQa9x39TGLU4q
RKoMCvSnpM7KVjN0euZNUecXIsge6ISW7SGNuh+dXgfBKRticSo7OF4lLu1d2ldxwRSKMRk7p3DD
cwAfI4VMpGagbp13Kl4SQRTu9YAg0vLUoVCsvLHDym12Qsrth2R8FKApCRn7ykNzubWxHiRFbaXC
h1HApBGl00sEIK88Rt2g7dwJt2sCSkWxgFoSkzUUsJa2QFcwmKWHo2+g2XPS1Wo4p6Qnh/tf8PYl
6wHpIIrQzoCLaF2Qh7Ij0YUCsAmpTuWPIWIM+B0UJNo1bYfwM+i3RDlBksyM+n278tcvU0+G6aiH
IILLSwEm7uXqDLvWnKasRn8eau3aVv1wnYWVntsyTd8pTRq8+ggy/U7ggt0VyCd339Je56Qw48Uj
ESya8u9qlnSXom3NU8yIzU5qe/PhmFkFcM9sAaeCh+3qnhPFaA0M+BhsqamdhTY4l1bE6c4Gblrh
/QH7I2kXl/hyQZGV29BHKYbPO+lv6L/dgw4fy46Rm9uNpVDgkOgUGbrWpVvqKXWHXKbtZ0MZ1Z8r
VM9gaE+cKI+vEPjYf+V9iTZ9CO1P8ZBWRrYnDrCxSl6UkgBPAtpJj5arrMukSaFgUH2PtuGlUxX3
aOiRtlNnvHFGm5sU/mZuOFI8brqllZCjwQSip/qQNvdvYnNkTE5T2vaN2UhKCHsIh9e6I0sB2Er2
SuGdHunqcMeBqDo9NjW/08Lo25SM7m+5mrpv81JPX9sXlaYkizoLI7Vc1wA6i4dAFbiaj173dAqm
DhAoMzw7d/fGFkIzQb7FmJykwV29pGIzD8gRHMtPW3v8FMWqdkRaQTll45AzDGBkl/vxQ374Rfyg
EcO7nzQBvgn0zVb2gi5CRGFqLd81Q5jUU6PSqLq5FQMA2uyI5PG+uVs/lLIlPN/kYDME+Ctznlob
XZfAQ+ORMZQnJCsq98AgU/3tF+wQD+nFAsiEW2bpiWo8tlbPMJbfM+n+Lo8bssiqbHeusduPRaGN
Pp6cZIbLZV1XD2qGYKuKyX0O3mOj5t1JsSq/1lzllCR7tFsbX4obBhE13ENSnq2XFLhoWpfC8tUg
j0+IzGQHZkiLE9Pie0NIG6agH6EsS/zlalkD28IArkxhT46fKaCKfuSGUziHplLD6BL3lKV2Eq2N
baQRCN5HDoYTKFchuBeRk1pJ4Pg29ewnml9Oc9C8LrvaoQpSvWuUvVbFxgLZRLI6Igb/r580lUcG
ZduV69tlj4yNkvSXIEvbyyCa/tURijxKTitIzi85tbb0xM7OrEqdBkzBslXCkIZs4hml4VQ7lGWm
7jxItxYGAk9CUyhfY3dpLY+jQky97fl64MB5rtQfYTfLHlpd3znIG4akciwqplyZKhWEpaFYa+A0
ESLwc6YV/DF2hXXumrb53exCxTjdP82bxgA98h9YSwCQS2OMnWV5BEWoH412BSli4PZ/oJAFoAMo
95+vtwUGgCoFlxiPwtXChihUI9LxwE90azyNZVU+NA5oWaXZY9+5SRl5wlAyg4ONEjbpwcozwPVD
L1prgQ8tTvI1nVztiVlNuBHqcTq1kCZdq9CLHu4vT27VKt6zjyYuwrkmK5Fn8UXJZy4yO1FHjOaK
oV9Sh/5tnLh7wx+3J1rSF0nRTImPAiK7tKLHRCchLG6xOf+jHOYvIKtdapOIGcPg8uP+km69A2Pw
tZLd4/eA6pbGktCtlR66cD/U6uCs1VbxSEG4eoAHP9qBmt3unjQlASLAH6krr3bPEl7XT4NiMYEd
z+o54C8nZ2OUCff9NW0ZAvduMhgoH7vruaoqNCPJweEwXG5OD/D6Wg8EmHwn2bj1QPqoFMpkZY5X
yzrONzSnIGbKHVmJyA6iNJ4Kr/pz1NVHq/Pe55735f6qftLLLr2PkQ/mhIEGglVlsGr5qXKlRm6u
Hhw/1sTbPmlOSTU9QRx2qMWzp/aX2GzPKQTfl3L23jrFEB5rx9ibeZH+cPMjyFORK5Q9nTUtCNNi
hCwmWH3bqRUV0tA6O+pUJx/yJprbQ6nn4ymNqukQOKL/cH8HNnwVuLjMF5DypC24OhhJClNTF5SO
9NXmAAZGeWDivjjCwqXsfNwtU3xUSSgh4T03Z7BsIvQhZseHGJNbVU9tSmi0AIsh0E73V7XhrZyo
nwOOgN5uYmZSFY5OjcSh/J82/8kZ/fkb6Ys9BdQtK0QTbhwQU2zeau94HHV2iXy2n45R+h5Fleht
k/TKTjJyawUbBq0cwIJw9K0vtiyo5sxKp+S5CB2DwStWpB7NqBzCV28aNWNQEtxpUHFQ+lmdBa2o
xYCm5DOQGhW2CCU7DXOoH177abACcpQQYsLbcJNbIfeWupObPPfpNB690noXl83e9PCtq0kjLuSN
TA5jafVlYmUi1Q+t5Lkb2/FsxXN4Hs1Sg7ZLfZ3WAG8GCt/yrSLlKjdmLoyonPTMLNPnKHO09Gm0
nUAc6VzMxkNRB/neUPrtRUacgs6KtEPOx62l7frcCWau/vQZZo3SPsytUR2VxjLehm0GMjAn13pV
5JeJInkpFUfgiLCTQgazdAtIDemwTX12Ld3JfqIaXr01i3KPqmjp5f9YYVCAO1qVc0jrWY0wVVJG
j+f8ijrQd3Oe8otgxv3yGt/7fyP06UhyQI+tN8+gRedZhNOrUvGuBDrq6k9QpQblzpYt3e//7WCF
DiyX2DoBKA1okqOJ2zFV2+w46pPupzH14Tau0520d3PfJIKKLhPYhXWjE6JaxYnaIb8SHJCGS8py
7I91yHzTq/K0f9eEqCJEavKaWONgx6moXDOBKastSWqUsAjfoHQkXhXs/rGic0nQ/TfltOkqdSLO
ZhOikTCniWo6dhF8B4Xh7NGfbG0aMY63HTS1iBWtUmogAG1hqDDDxSKP3lohGOJDHw5DuxPrlof1
39XQfiZwm7x/1o2xGk1qLVHU4kp/rD2BtqnFKYaoIzqGYwUb6WSiebHzvNtaGwhaeqeEQDkZvDyu
Zlu7Q1rBANkqRPGxj6kux6n5CydJPsWpmpNSMzSytDJavFYdqGivqoCvWdGhAx0KbU9DYgUh+mcD
JXxI3hRUsn9Oob18HBhpOfRhV1wbp3+enHw6KqaHqN3wUQ+7T0oHjEKYT6VhPczTlB4bg1nF14cM
Oi7kEpIznorpcqFJO7ZGzmDi1YCM4SxmuEK7SNlDEWwFDNhh5GwRIHMU+5ZW8tntVS/LimvGgi9V
X7VvqxpVntJO9pQet/yDoyXvDsCzxI2lKUsfE1oGTXFNhspm/NF2DmMUvo6y5J8PB3idK1iHhIcL
ZGml0fspmUSN57epax0jI4i7t2U49YGvTFbx1+s/EtAL5qQg3+WmWp3nKVVT+NILyFXhWDxUIm6e
q8KYXpW//rum/1lZ83ihPlW1mgmFa22W4jJr+njOrDE+2v24B4OSd+r/XgT/mqLKyAcCeUyCsdw+
AwoBmt9ZedWFo73N47obD6UTBIeWgu+hZGz4I8dij0JvyypYcTA7HsXrmyZYNgHXi1OluFaGlqfn
bmTO4FMpsvl3e869PyYNmq3D2Kta/QtRH2ZV3uVIg/JoXh0yzKQKH43vl2T9MaahIxh3g3brFw4z
UGfSV6yAXF95pRcBR6TlXV6p/k+nLA3bc6YzyXffGzejFuGCPI2TzPtgdZpB06SKY4jyqiS59r43
AVwFuVEfa6+1Pyl5OB3HeFAfs0oZvpkRfMPlDLAAjra9Kd3ND/rih6zdKFJrWnwQUueT+BqGQ35Q
POVDqjRfunSoDmM8/n5/6VvB5WdDh3YL9GxrwgGCgeBFyUE0qzo6Da0qDlZb76mbbloBbUKeSEHs
Bj0exKAfKw0/5Y3JzHqWflMzL/6F0w5z5X+NrHzSRiDRToqwvFp6HJwHc2qPGlSo1N60egdivbke
ICaSmx/1q/XDC+1dOnEagcWwFe8zFM7pwaAhvRMkfxb/10GFm/S/ZqS3vLhMQ7MOKi3jlIl++K7N
9rFw9Y+eGv/hqO25VsLnru3fRWN3CPTubWYMp0L5u7T3uHGl89/8CpkMSYwnt+rqcNjKpDP6WZKf
TAM1TU+Uj5pIq6dedPbOvkr3XpsCZUmDEeZR6qerq07tS0sBsJRfM6P7W4Wn4QDm91Erxt+TOtqb
E9s0BrcxAxXAcW+KAZo9ukXURMV1duo2OXh03evHgXpHcRRJrIuHJCUv20nKtzaT/FLWH4B8UYNY
flKnEW7XQDMHd/M8Hx131I9tPoXncHglhuefK0ne5jzbJfZwPR4ZdZlemQJZhHysWpS/gdk0R4uS
WHS5H0M21wRqlWxLDpmu1zTZCLdnVlJcR3KG31pzMM5ZV5bHCQ6VnUi9dfDILiV2R2qmrgN1UDt6
hHZxce06JzwYRahcLIotr2qB/LNzku6IuQKiCZf68iM1kdeJUW+LK0wsxVWMY3SEo6o5Axvdqw5s
7R2gD3jmgVoxK7u64JJy6rJyrgok9AAzH8IazdljKGrUVHQKIK+WLqVwRkGPLhnTGXIjlytT0zqK
DLcvrmYaEPMn5ufcwZx3nrgbi+JFSJmNMRuwT+vwqA3z4LhIaqEXYXvxweqHsnps+9LQj2ozgmm8
73/yR6+iBpUcUEAgcygSrAcxRgECI55Fcp0hVP0/zs6sOW5jidK/CBHYl1egm+gmJUqmJFvyC0K2
78W+7/j18xU9MSOgEY3oG+KbQkoWKqsql3NOSh8R1LdDNwpTpD/NOtCy17JyzOxSp5bZXLQgstvH
Xx4QbBwxsGXck1u0XGj0c5SoWuLLVHM+d808XWPJsi8qkdfj7zWJAC5JswJM2RYGUiiTpEoMhvZr
Q8mja10Y5R/cHdFjEqrvR0AoOILt/b/dirWjjEZLyzZVMr+bGW5tVXbgo4KneUkYHuGeds40psh+
OWpCRXjzymUQhrI40zN/Ug1WNEz5BSTLw/N0wZ/ijwR4BMrU7DdnGmmEUp8arCSwkrwBWL/HiMju
dN8V99YC8pTWDiredPM3x1nvp0bMT8EKoxP/Zm577hlpYP33vpWd80WtVGCGHbInHpL15iS92cud
hNI67NTkC9NtbM3N1Ka/ZtIcHkT64utvDpcAURF9A7wWRcy1rZl4rh/HOPMHo60+RCDIz6DXTeWp
dobg3CmkhhB4iv4g8N9ZIkggwZMhLhd4sbXZkTFYshOnDG/IEpQWkypBrWAsvAqA78GebZCT777+
zsgRxUyQCtuGZo3QWzskQUaSofwlKaiBLpX5cyia7/aYW+7CHI5XxdMPHpkdVxFjTNFAYYw0w6Q3
m+j0dZz080R5rhispwU46tnUGuvxiAroG0Pq6WuCL9nWgp2oR29+aDI/tpbUlZeycEdnucYjBTQt
D/6Hs0xpHfTie3uYS3G9bVZvDTTZ1dSXI7v8bOWmHns0c5wjNNzex8Mn34djCYbY5h0b0Yy09bZk
woEU9i6DAssrw52OyL1HVjZVCknWp5Bpq5kvV6V2sYMAwLWZjgd0jV0r1MoIApjUcdPQy6MWXXij
4KqtyKXTFnWE2Ojb08N3hrjJ/5+VzRcbzIlfXcm4M3rR7ohLExEhAGFquOgHZ/d2QVwV1EAgaTA5
h8r92gkGKLuylZka8kgTlfuwtn4vtMn++/6C9qwg00CHQ8SBSO6srVRDF4Xz2Kp+mOMCdG9aYAjw
le5b2bkcaHyBDVTEaBBRilibgSc8pqMUK34IE6uQ5s9mVjzNXdO5sVz5qZp8BH58ac3cZ9TiQWAj
7tb13WtCLiXvEjPtSBq2/hdGJeNPJc3PJNvqn9JOS3/XcinWPWapFc9BnoaPdUjFXSgEjOgWsFSm
z2/Rdarek34Bv/Ht3ukuSFpA+Fyi7iBAfH8H1yujZsWLzMLgoNz4vO0kYe+oce07dcKER0dEZV4W
9m3qR2FeRCewXlnjT6BRE79L+r45aWkPJ9UAv5i4YxVKsytHE3olZaZo0iUaSpT29E5Nm4s+zsRD
DPltHTe20qF5SWK5/hmXc/nfQZmr/BRKE/8+15WgRRxTb2YPJd8ocnNKF6mXB0j9PjkFgFdA0Fr6
d2UwtvOAx/GuurP5BCS60JlUwhEG720e1p7Qrad8R6mHbl3iRSWd6atUG914nbouDE8pwx1Hr17G
+FOnVWXnjeOyfA1SUPEnwoKQyY7KmCUnKAxpd2rrvtdcSpCh8hIMpRV7sBw6/cAjb59lVER4TEQ0
QFN5y1bSpVKLw8ChojrL1ksbjRDJhwGRPAW23v2Td3u+MYV7EAEIrcpt6c/o4CBDlyt9C82KU9Yv
vYf485Eixr4VehXvnECIbOvjnZWjVE2NVPpm1lU+ylfdaxRUR5qNu1YAM5HmQfXi3VpbcYaBZA7o
pY/YvfNhBhD3xLSh4ABatLs5GgBBgGdEMtu1aEklO83CWoqUimVZFpHHnJgFbbwhOd3fnNuokM2B
tsMFT7pD+2G9IGRQCwTUysqPu6z5OEyy8qUFSXEOjXH2GyXQvDhui4NQVPynNyeGOgbdK96VGzp4
ldezylSjyh/GSf1i8jhf2rYMX3MrdNxQltqnvqQH6ViScbm/3J0CMSmzuILBc4BY3DaVasdqUaak
EqcGWVZdUrgRoUf7m1rK2NXtd90IjB95xIm5jIPcxd6cBYl5nha5tryWFsRRj//2aeAXAmTCmCAC
O+rj6w3odCuaoC2XvtJMGfKHTsCsWqXoIJ5F2dNYZdMBdv3I4Cayk5UoUJMC55Kt9Ld+KIxPYTAO
bzJAl9cQgtH9D75rDVyLDV1QqMZsH3c1MJqmZ3lRWnRvwGL733S5ML8Ocn8OsvFIRX/vfKrEkYxg
Id+gzbb+msqiR0URca0JPc4/2q4fvTGNh7/vL2rvfBIUgciDp8XzunnO5WTW7EDmmlHoEp7jKZW+
pJPWfpwnKfx+39Te9xMaIAR8Dp3D7ZSsIK505iLamGqq8R+nsYuLFMmOywe3fXsK8wPaxt7S6OWB
lheAOI7n+gM6NaOl67Au/So3s49VYKlekZXaWZET4yB22FuamI8loPkiY9vslQRhQzJsau8RNJWe
OYmLA0w5t5zJhe5phc/MQHCSg9d6z0GoRxOuiKmrN+KYUSCpaZfT3su1oW3dBvZN9TLK8lx8fXzj
CDK4UjUAlcwfWH9IKZ/HuU/zyrelIPdSMwy/GpGcnSTEcs8IMC4HC9v7mkIMCp7Ie5Nts3HJstTB
oHLQGmqpsP5Vul6o95WnnHGCz/M8zEfDyW8t8prjlwK9SNlnS6ZjWsI0O4VwzaJr3aB2ZnfRGSVs
zt96ZnwfRBF71hBI4+JGvgFVk8092Ux11GljW/vDohaJZzWTAa10tv4xpNT+NiWS+fn+Bt6eBLxD
NCxBqcgW8d16A6ugrPiSSeNrraSf9VZu39pqbE7RGA7f7pvaWxuCDQBBmXEEE2Fzn5haq3MlG5Vf
gY76EmRTl7pBIOulq/IiXq00afKDdOj2HMBzg+6DlhHdGeRv1qurm8WSY2TCfVNK47Mx6emJsT3a
gZW9b0hdi1odDASKghsrRPKyFSVT5YcwBwYfavX8M68lezkheJUcbNjekmBwAH0Qswtpo6+XVBg5
OHO6n35UBJYXROV0apw0OqjDHFnZnDPLRMwtkcoaOYYuOiHErJ2SKT0SzLkNywCUCQVrODBITm3P
1qQvcVNPE96u1ck1nVXlj16J9fNoNOVvs6Q0I6Cf4LFxaSJnxCqkVTFxAAjEFmgWjQw8krKi9sOy
rGtXGQyz94yQUfWn+w6/5xe/Gtpc/aUWaqne5bWfd0H2XLaGdO7jcvjd6XT7wAVvY03WhEoIEZZD
UXBLarP6FDTnYFa+MStRfi7TChadAku1UCR6M7rd2099pqe+NeTLQbS5u4uoWZH880MHZe2R5sBE
UC1Mar+IjWuuyf8JK4SYprnz6yZ5isPx5/3Puuubv9jbnIC+t5wlrrFnov9w0u2YQblqEB3cxLtW
qCsgtSSENbYv21CU/LHYvGFoCo86cg+CT1Oe7q9lz0VAMbBhYKXo7G7PGfMGtKzSK78o+vBCt5Cr
KlSGLw3Vty/3Te0t6FdTm1uql7RyzqGAEXyEieEhqREhMV3rwdf/wQ6IdaJhIqwbioViNBY4pr72
MxLzHwAsU9OTxiBSz/ft7D0nhB5iSrloTdubp1LqpwFlL64ouaznv6V+zqjdZTZ1FrO2fBTdtKPr
am+zBM0XuR9ifZjTa0cPFXPMBhWXQNY9umhFYyDCAM1ebVXj7eHF0XFH3It7XlSNN4uz4kCTAzJ9
v9SrznAVeWg/VL2yJCf6zB1SXEH3eK8Vmg+pGYhVRJ2Ixder6+WY6Y4GuD1UL82fxTwx19FmoFR0
cFXtlCgJp0DsiZiRVGibjFtyz02kT4Uvpb3zplRmfG7suH7R5Tr4ANbA/j1tka7SJ9P2gd05v6Mh
EB9NltzZS0oB5MZUOMijtslNqGkz+FZgl2YGpDPqpfKJgTNR7ErQCB/ONljw/7dlbTazCMzEKmOF
Lztqkjc78FKCuiu9pTGWg0Oxu6z3zolAHQM2X2+iVuStlUZt6c8Z9dDG6NqrGsbBtyCqjgYR7dwn
yBSINjb3IyH5JvTXStSMlmQu/T5Wa0K4oHybKid6uNuASukvVjaPS9wbsxWjFeDXfWJeJkapfS+k
wT44brtrwRdpBYHaZwjh+rNNi5VqespaDItZirUdaOfeqo6o+3uej1AGYBqcHv7jlqCk52xNpeJ0
+tB/nQ2p+U2luUvvIXJ7c3yum/FpVKTJVUzJWxBYOniod1YpdDoouCIohrin+Ptf8FlNmzdz1+KH
UBVjxgJVo3PSs746GvC1czMT0UG2EDmFAnRobWfs5spkThqFPVuNfMde6nPWyrYLcly7Mj/kMan/
94CO3jWNG+av6CTZW3sDRWakkAtw20r6c0oc+U2eF+t0/0re+3q/WhFh0C9fTw46q2nMoPCjIajO
/VgNXpc3/33ciFBl4khB7GCb1kb6bJKMMrQKHxUc9UMhD+YZZ8gej+4JOVCUo1EN6WbbkK/zcUiy
gqteAYnyMqCH+cHoJ/Mg4NiJSd/nbInki2LyllccLIsJZRSIdgNR4q80SYbvCpo/fw5dWDdvVqlJ
jcecQPuFyHZ0/Psfcs8HTeBkMAcoYZEqrT9koA+WgfInJWxHeymWIPSqYnpV1f57yeChA2N7riHG
SAIRp7tHzWxtzDIKFLAbUKlxniJ6Gpr6c9EqydFo8J3Lneo1oRVxAZXUbbML5tRQRUNCEbWI5j/H
RtK9Ws7SUyTHzkGdZW9FpM5UWYjhKHpsggHHYVJGK+PsDK/J/4T+o1xzwzyaMr63INRoBVuTVZG5
rL+blBtZnmQaftip0odgbIzTmA/aa97b4ePhPCEpIvuAo6msbHXy6kqhjKhhSq/L/JSP+XJa0sMI
UZQw1iV/qm3Uf4W+NsCdLZUyCsqxiAKngGRmj6fJib1Bs9yqDT6ZVvMfsurEpfuruc7MMJL7Dr+7
Y7iAQmglakebb+l0IaJxFTtWtW3jNcqg/in1YX5wpo+siL//5RIMFylasoYFZpPBbI461mNmT+Xh
QfV+9zsSHiKQJ66nrexZUc8AA6qUomlRjcAL5Llxx6wKn+Konz7rUhS9Qqtun5nhTtyom719vv81
d+4uUc6nus4XRbd8ExB0Zq/MUQSBa0Ld52MZKsl5kCX5t7kZzY9FnEVn2yotX4hGhQcbuXMowKRQ
2IYwLuRwN9FixCRORKGBp3aO1byqkMa+58pk/FnGZv/4vcXtKHRimcsAyHfzpDWSUdedFIMZRQT/
HPdq+Sonqvnt/rfc8ZmVlc1d0oZppCkpINilalIkFevQuJhO1TwmcP0eBhCyi/40/VHSz0190enj
oU1rVpOPDJFkoG/buCmiXUe1lr0NomUJYo4tAuy1OWkV89lt+Ngc8q48Z3OlnxET/aOqy8dRQ7R5
CTkEYgjYyFbfWlEXBWfAEBonKIG09aeAuaMHAfbeapBr0RAEN4Se1ObtsgkD4n6BsqqhqKt3Vf/J
XJhil/fJ/M99PxDetLkc3/XHSbpIhjC2vjvKYR4Q+VOwVA9e0MM28rRS1s5p33W9lyl24QJxrx4b
c/ivW1CbFThGBz7AtgaMZEfPXRLnfmJOJkPaqvSkq7n9+PsiRhxwXwmSHa2s9eKyxUlzCY0z30jy
xKs1dXyKrcMIYO8osSLwtAi2UDPduF7Wg03R6i737dAKXKvuy8+jFqYHBbad25dyCrVRMWYW3Y/N
WhDwqVCrFVacbPggzZ1snA3Iwd/DtC+9MKrtbwhTpp4RhVLu2nWiHHzMHZ+ksI16GxAwcLbb21dq
FoWMHED7ssA1yHs4cKmG0uBc90dzj3e+6MrUJk4sDSfRkggCKNw/62Q31k+NF/zgSt83AkYJGbV3
Xe61c/S5XmXIqHCQ1awGy97+HOTQvNw/XrtGLMpSIJWEhMrGNyqlVfMx5M0s5Aig0shroRDln+9b
2dsaNNPQrKJpJJ6p9VK0XMvtMOF7IUYkZirHjKMejKz7EDfS+O2+rb0V/cs7F7JmN2lKrNV6Oyqk
y11X01d0BL1MDqsv/4MVmuhI6gHgBa2xXlEtzeh8vTsbA4EtV9HrzE9nefnrvpmdQwXwj+wbCCDk
nS0tVu70qUrigVg36ebPC3O6+tpt0hHCql6aTevmMqrDJ6dv6/qcRlH/MvQI400HR2vvm3IT0vVA
sxxk+dZL2mpB2SPI/WUK/5qTWHm1lTg/yC/31krHlGsQxiZouc0nzVsZfKPGw+X0WuQW02B7oTX8
bhjdb5GqfdCS4ePQqZ2bKssBSnnPPXnJxNR56F83YoIjJOqBsT0c58qwTqRj8jnsSjDgdZodnITd
Rb4Dvum5gIveLBKC/1IpJnyswOj+qbPpVLZW82Q5wffFWp6kePqk9dqPXM8OTsVOaPrek6BhQH5L
KXrtr12P3jdjenM/KFpmpNRGuPzQarX9YjdSY32JOjkxn2JIOs2ZYsK8HDwOu1+YZxQUNPUWUEZr
8zmatYxtd3IfdonpAr2UBk9WsuFsgEA50nLZyeL5sEIqht4WwcnmtomRPUEOiVhYiWXjZMqF1sA5
GjQ31Ent0dAzjqrTe+dDHA9ROCDV3sI10LdUl2zEdadSyDXMkjGc8kDWjqbO7NohWYPgJB707WeE
gtZLs2Tn/qA4xZecoX2eDVbxoPK8bwUmN+UXmuDbg8icBI3lAPYtY+h7SDVWHxiKpBychD0r4swR
DPNeE62uXUJf2qhUO1yilOT0lMVV6Nt6ar3dv0D3HO9XK+K3+CX1TM2WNvug5T7T8ZJ/ygrxCccJ
wz+zYJQfz4vELALx5BNr3ajvGbnUV9Rx2Zy+dU5jXYWnBcDu0/0F7X42ojj8mmz2hsUtB3ZWFgaf
jY5u+o9ZMR3eLG3tP/et7B0h0iKY/vwAO99sDlWPaOFxzX2AM39CsHxThtbxskYa3GQ6QkLshPgW
ARsEVRFU3ah2wAiQ7Qw9C38e2tfIroKPUm7Ov/Egml9gCgDy0IaDB23PLWgRoH2CkD4V/O19NFaW
hE5e4dPRqj1khAy3ipTFE4hj9/6n3FsdFQnQcGg+EWFtirORkg51KKk8LnHff4mVpsjcTjXCcxss
wR8d0oNn1EQePl24IHgFtOMFDg++z9rvl2SYotFqi4tlt9UnLc0tr8ys5tEzjBWyZrid1C8FRnZt
hZJSI8+9nl96W5uyV7Uau+WzZQZZ+eh+YQgIBseKDAY+2OYjSgMY8DbOsgskugaeqh65XewwMzpt
j16PmwMmxumB8IClIoh622ypjSV1TJgud0mC3rFdmbDkqZk09dETRpH0nW3OUC2LbEm4zS8XE90k
8O51lF5wnei5GI3gx5R0LZMwCqPxUsWsTvf98Mbl6bfRXsEUASX30OYTRn07GVNfJxcjipo3R5LH
v4N67K+wH5wDjPYtkpjmM7AmBa8gZiVtXy+uYGLgECVNclEmmL4aAuUvQ6LOn4ZZ7n80pWafZal3
XpxhbF+KqksvZVvEn0NgSgeLvt1MrkoYR0Iph73c9iyG3GgDg7GZF2NE3E/umFsYJ8mRrt/NEaeC
TxYgKCXvWqGb5Q7RZAxdZceXRlYlJEIm+21kKIcXxkv/VzPJ82e0PeWHa7fCKn1UsOIUDDmG649s
I0VC7WCOL3I/N196TZ7eGqrMn++7zd4XxA4TCEBg39ZfpDHhxTH0+MIkDsljkFDv1hQtDvbp5r1h
LSJ+QkyQAw7LfrMWk3Hw4WjEl3S08s+NFtmBWzgREwSp/I3/MXQgovfX9a4DvSosYRIJdnIavBTX
2BzAOB96prhUyQXGtRN8i4osGVxTaTTtk0TleLnYS6XlnpYY+eL11mD/nHSzCU70U+TgLFdp072o
9P0lX2OLda/JO6YlLMEwZW7Praj2FOyTMv8kM8hVrt1RnQvpS6A7XfCqjA5zuLMgKM1npUul+JwE
8dBc7y/x9sQTwdEiEd+TUuD2JiMdbxZZiyRfMqOx9FCXSX86dRECubWS9sd9YzcJhoh7OGAiF2a+
wjbFj0atCkltEpRIqurJWrrqZSns5pNdtsMHPQvkf2aAYNSMncG/b/nWQw2gJzbi5SSnJsiXte+Y
o1IlrSnHF0XKmPHcFgBAEsak3bdye8ZJTcn3mXPJ5UmCurZipHZtKq3JGQ+dpXshSVTTJ9hNbe0C
7lcCFKudnqGhZgaS7r7pmwWSM9HW4Axy/sSZX5vOtZD/O5DCiyOZgeymg6Qy6oTH9tFHlmFhYGxF
BAa9G+ba2k48SbFpMJjsog2p/ZlyUVXwytrqUzd0YIjuL+rmxGOMSoKgdkDchZOwNlYLNb+KSdkX
aVL+XqQOWtesvI6O9GmRmgPfvDkI2GJGDbkMAYSGtbWtxln6UirN6FKqQXPussC8cDXXLwHox6f7
y7pxE0qfAIOQFKCRR+y1cZOgVGT07TMusjlRko/tGBvG25iq9k/mHcVcMHOkJW7RWflB73VnjdQv
4F6RGgIY3hoGsYwerx7Fl6EdFM9suKeHzk69yZ6OpCh2/BFNF44Cr44BcXPjj800RrQeOAp2gvRd
m1aNGyhjcOD1ewvC78ngafOKCth601Cb0+0lTJML3NTonIUSa9Hk5Lyk5RFa/3ZBfDR46uRuBH40
YtemRmlZSmfWw0uVT8N5QWH8LXOaI4jj7YKI/i2gE1xT1CW3HaDcrMOlsSPVz7o0/SuzydsdrUq+
hQ0d30e9EFNIJwi5DlrK77TMX4LLgjivko38fSLl17wJn6s+fisK5c96Ll7bpnr4fDGEF6VZLmCu
xxvmnxxT3YXVoPhVxFzRoJ8WLzHU6jkLyocZ3ozcRbWGdEqH6I869XqrGoB/EfB/xZcL6+tip8sV
rHnK9JQuOnhWdrZLzF1iQDOvGdfixil6mFnwkhXFz+Zc82a96j2zMmUfcrF0sF23dyEJBx6o8ogJ
WszmLiyaORtNG/HaMhw6r4cEo2Tp3zajkBq6AAfGdpxd6CsKwSQbOdNtLdfUQlVuAZT5rWxpn+R4
QI5YLufzfQ/ctUKCDuWX7JMhLet9UsDRVnB6FL9rzfk1RiPnLEfJUZa7u0cgoAkdhSrNFnBSwd8e
KCUrvlPAH3Lh7FLqq50g/ruuTSSW769p35pQKgNixXuy2abIDiF/VZaC0uJoecqoNE+L4VRPWfW4
lhwpKDEbgQ3CtlSKN27eanohxcBSfDtqjJe4LpJLMTcPqxsLKyIxQjAVesNWYKKNHTt1EoPPNyjj
tS10xnssdXOQQdw+ibgZ+GBIrYAFyD7XrhAF9WSHUarCThIih3Iu5+3TYhn5ByYKFoo75LDO3IDR
0vOBq99umEFnCzg0iAih37zJkNBAkpg/riNimIQOkxzC2u0mx36Oluph8T8xbUYQsMiRxPSSTRAq
TVNg9foEL7ihv6/YneEp9jwceODtqRLwFhwCDg/FpC3KA8inTB3bmf08zEbXirvKzfJ5Pohh9qzQ
BhFbxQgzoJHrDWNk+jIbfbRA44lGjwRfPVWdfVQ7ukkYxEQUjQIVyet76re2IlWS7bTZNEGV0LUX
OyjM/+q9Up0Lu4x/NMtin9rIKb5nZXfEAbh1C24MeOpATYmXyI/WlmV5hMQM78Vvw6m55EO4eE1v
1ee8Sh5GBInLSQxxQMdNuODmEcmCBvl9qPB+a0OJhZtr2C798ew6t23tLXFvPYlfJve6KVG+37+u
brcRhBxROsEof/hZL1NXywXtt9jkAVOCf2J4U16odvU/D1uhMEf0hCkB3BS/xS+hhiUn1hAUvYHk
VGSiSGbnw7cuqfSj1sfOpgFuElPiBbCK0GZtJ3PyJKrzUPOLNpLPsF+HE+Pi8lMMtuexU8brKNB4
IK3F7SFelrUpqS/nUNYjdBItBqy6szaEoVfI81ERerNB/9oxGfRBgYGzsK3Rpg1XbwmY6qrNtuQp
UaSfI1gUB5fg5vr91wojAIBkwEcixF2vpiqXZYoSrDRF0v8Nr8tK/SQIh+Yk5ypD03M71a7xbBv5
geHd5f1ieHMlhjwvYILM6lqh5vYloxTytaOJfJCX71lh4C6LY4HU+TbLKzvY15NR1NfCIpkruty5
RI00/3zIy98/4q9WNmuRrJqpaHleXw29Xz5Gpe18TpDQOBo0Lf6bX2pS/5qBk0e8JBxwKyyujkG5
dHNaX5No+GB245eClXlG3y/uVKH39/iieBlpQxPhApnZLMoOs2BJury7wnjUpxN4tCpz1XmRjwi1
ey5IdMtNiC2qGJuzC36r06wy7RA5bQFSFRK6EbT9ymn+LerrofgoB1FYnbVCZYjP/TXufFEDCJeY
hC6EGrdVvlIfUp0qXH9tO+BJ3iADDXmyphx55aYLNOMvxuiMILzuW91ZMM4IZwJ1IdrQWyX/0lTq
xeBJuWZJmLipYQa+RYQQu0SKshcodcIYer09mke3cxaAYGmaGEEtRiJsEvNlasJ0zBbMqtKoul3p
xC95tKhv91e3awaMoWgvsaXb2aZOX1SpE0fN1QjaoGfYBzHJtyiewyMtlF1DgEgp4CNZTblhfXUh
/FToQ2xytgcrdqcQaTxGxz44dkEcOlpltJe49bklt8N8m7lSewkhzaumlh8myeovhrIE/v1vtol2
MAI9X9wgnALK9duTnfaWGtRzW18no0tfrKr9q69rykGhnb/YmbpUn4MwMKJTVqjlkbb+7RkAlEeC
TmUDjgjv9Pozlo7adhLF2WtSje0bgxiL1pWUcUbyz7KYT2CEbflg1/N9vQKvKSAfRHfbPN0wc9ka
NdbLwGm19GqK+W9VDvXlXGXjfNWtoTvR++z+uv+Z95ZK/44QGTAb5OVNaNdIXQylRG2ujDgbGl+e
ZpCjuU4YhuBDFqtuX5T6fHAebk87gBZSHJ4fUXLZrhXiqGKHaH9fmavavDI0sVd+KxAmyD5KDvpW
LiwxKb7wEDvNH/eXe3tARMkWrKNwXypXmwMCHsWc2iEvr2EX5C+BlOd0MKoHmVJiL6nVghmijU32
4Yj1/xLiQQ9szHkcy2tfT6kvqXX9eezqo1bdztYJeizPg4XgGbPc1lbAGdtFwsSxq4xe2IuZF85/
c3jvJ9LKIgcslFcPxycsC3gDs/dAAXA+1gZtPQOXr6rltQnHFG20PvajOGxO97doE7f++/EITrhY
0KjhoV1bgZhi6F2KnHhpzqVXhmbvqgGQPa0MjspIu94AXUUgzLlltvdyIweKBjGGLzga/ZPdj8VV
y6ajqGF3QbRq4BmDKL7xdh7USAE8UV6DhHgojJvlNOjD+DY2cft0/9vtugT7I2julOK2pao6MawW
Skx5VaNxGd08aNQnhk4jvKDMhvVBCSr1sSr6v7tFVZtCJpr0YPXXu6WGJXEqw5iuk5ZafxqIcLul
bMVvuWMdzX7c2y3uR/wCSh0P3CYoYsoDg6vkGcdQleGM0pV5igB0ufc/4d5uwQaAwk/0xcW4WVAr
yCKTHlZXdFP7b0nWmG9D6LTPYS0fsc/3TIGL50BxVIFwautvN0idWTcZpiJSbi9s0/48d4Vxmvvi
semcqLJxI/1qSnzbX24kcrOlpuVXXh0tqcsTlW4zOVUEggfPyd4egQDhSPGCUgzZ7JFSKIsyKWF5
NXNtekojw/QbHbXXx/cItARQI3oqopi5Xk1ZA2Su64SJA0VVBR/gFBe6p0BwCF7Gwg6PovG9fUJw
UCBpcHIGEq7NJfLY2YW14HhzX510MTs1UevcndX0aGr23vcjRvyXfSh6i2tTMDcQ82i50/lqy6nU
mDvXVF19evj7ia4oz6Ao66DVvLbSlZ2DnZpD20mjwRSTvvsd8V51+EhFRzmaR7jz2gNBIsCmdoqW
ji0urV98L0mMsFALh7s1sORLkiO/GaqzO4e2m2ZS66V6mF7uL/DmHqQhC/tagMgE63FbyYklGBMI
wzGvNZfkz2byWlVeJS/daUQo/fw/2KI9xTtCo4pS5np5g65WUmPj8vYSETVJWd9UT2XRsGttmGif
G8kaDy7dGy8hiSAxJDylXSDwCmuTVWZEekAD5yrP8fwxozLsZQz9+O3+wm7cnkBBtHNoJ1IIwc7a
ihRMemZ3GVZKI/TUptNfy3IuLolTzwfXxp4pQWWHVwXGBHbF2lQ8lnJhFyjXT1NYuhS/m6dKXO1d
EoePQddxC6rqPPYMKeI880auTcnFoBbZ0obXOs+MSyDJzqvaW9mHpjPlR4NNYYpXX/R0aPtuP6BW
yVFpzUZ4DRMrOs1S/XuRzkezEG9cXUzyIJQFig+6ldrdej1ZkQVW3A7WRTWW11xRnuNgtF1Gl3wd
pODB/gB3Os0hGlTkygit0wlZGwvAexQaUzyuCeH92eyCKHPtIAlONf/sQc7QuzFKAiKG/hd3tDam
K10oZssU18RI1FMRLY67aMURUPK9OL8qIZFhArGnPcULTMC5eUzgMY+lk4/V1Va7YHCzom8rL+rj
XL9kht2Wzx36JdMLAN/s1FS8bm4xxtFrHSmdcYAjv9lLkexyYakAiQHNbInaxiLm0dg2n3cunNrr
A0e+gPszfthJM31sEY6ZD6KdW4tcylRtRcQolEw3L0ElW0FX1F12jTuz+d5aSvAB/m+ePtt9auUn
4DOxcmDy5vJCrAhepyg/OsjFbdmwTtfZRlPp2bWBQe3mca549qQfEQVvbhTkk+Ggg+YCbwvSaeOp
UYsTT4ExXMeZbgyRSu8iytF45WIcSRK/vyZrDyJnR1eKLEykRdsV2RmnIWzr7hr14fRRV2bm+NRR
G2JRTj44GQMAbcXoXY1pon6lFsUH8jbr5xgaFiPn9fhBcgUHh1oaCtoIXYGvvGHoQuYAQFrnzbUo
uuYHOELVbZwuPXDW230khwac8R5GqACg1sdTbpVgmZywvfaD3kfnydSk535AzuDRYE+k0eRmQtCW
/vs2pFyCmMGoUdtdbUnpPuWlkT3NWpv+yJpFPd1/8W6XRAsPfBXVQBZGN3m9JGgBYzZKQ3EtE8SS
XXORjLdWlaev983c+iaRK3gCWsgWI9+3wOI5qzUCvQUznal7RDBo1PdkuPGCOPB9Uzfnm9IAKxGC
zOCLSdzXK5oXu4YHWS7XOhxrN6qG0E0TLT3RrGyemdn14765m5WBFkOMjHePzglItU0s1Oo1IC5H
66/pkiRuVnUKCpfI7vC4H0GId0wR4EHpELe2GA+9Xlndh7I9G/NwLftwPlms9LXPlfqlrIKHi0YC
DU3/mEo8aQDJ7tpU1BYmYniJeu1zFAmQd6tgYZn5QWAifuHVLUJfCyIUPTQT5OINNGMxK6eqlUwl
G+zCp2gMLIahpvHPQWf0mFFU6oe85kY9OF1iR26sUoijqSxkmba5jTZpDkO2J/UqD1pwbqKmOS+d
HT85dTa+Kks3vFiFnr82Zhb8g67HUcHi5sRR4AEZJ9TJ6ejJ23avXlYJpAtnvkqNKZ8Q9J8QGWwf
TuCwQv6Briw4KHxmk9ODyLSzVOEUtMVUnObB/K/R1uppNJWjmtx2PYRHJIpCBp84U4Bs164SQOzP
0qmVn2HmSJ9GzvlzpelHLbytq7xbobKIrJBQFto+OBNhbe7E9vIcyHYl4K1fG338TQXe4HaR8Sco
5qf753p7jQiDROcUawmaeU83h42RDMlsIb3/nOXm5IZWZJ7mKbJcXct+b4voy31rOx9RkC5U8jcm
eN1IDja1UZlWWk/PPdT+k95IgdfFXX1wNYqt+NXzCXeQ96ERT4GWy3jbH5dERA38bnwO06L8xygV
/VROy+BPdZBdgrrVvmdJUjx15WHIvmeZAVpUkkSLA+9fO0mn/R/Ozms3cmNt11dEgDmcsgMlapLt
mXE4Iey1bGaymMPV76fkH9jTZKOJXoAhGDCsUhUrfOENUVNaTjaFppY157lbu7PedN2ZP2e5uqVT
f+lm9GyipvW+PV7Z7aUp50xcROMGrShJLL8duS1msRrTNIZ5X6kXoPjKCeMG1a+i9dn7GU8t2mpY
XvF+ka5uI8s5BYaiD1UfDmK1vyJ1gMxAoyVfhTMfMfzef9ftp6TkRAFcSvDLBHJzQXt9oSbpqA3h
bNiZih/qWiZhpnT2+I3HsUjPiTmV2Vd3auP4ZRmNZPW7uczcT9roJdrJU0EJhQRVsXJZCnWOz5aJ
R9HBTbtfe4Mqs0So8WjtKT6TaU6TPs9DCI8K3AfWgeLzmLn11RuKI6jQvbHIC4FJsInp424WxBrr
NOtwxA3T0q5PA6W0D1M5JZwlMX97vKX2h5WNDCQdO3ne/p2EZh4nWgXjnC2Vi+4Xz+31b0uRPenT
RrsI+Cr2IqizSALKFrSgRmXdubHdhePgRae0sItTbJv9wSd6P/ObjURGQh7Na0/Cvh2m8Vbkxwvs
YwTClVd9UsWLiqnpP3OMjmbfZ/0lF/bylmALcqUprV7yWi2unrVOB1fgnQ8I1+1dLoj+GBT/24Na
RtY6Z67ahXmmVp+sSGQfW72fqWeV84GKwJ2hiGqI2SAlcr9vi0kFz/2MZq0XNllfhHoGnqaxlCFY
Y/NJdTC+Ip1NCvdUAamGELrdzkpfy74bo9IN1UJoftx22TWORXTwWG1DGjkKbzzXnOxSc9NtRnFM
0EHE8mHiDPEVs2YXXFJWv6CsHV27bsy/mUQ9oVeW6VUsdh48PhD72526Kuw2mRCSrG+bm2tZjfjf
RU7YAAr8uAz2h4aw+5UEZ70SMjTXddS0zwZkh/PjgfePNB9Pcnyl1hQM3c2e0aO+s6w1c0PTKX5L
GoTSEbLNUbgsFr+L1aMgZH/wOfFozHOVSQzA9v1E5afNSUGdUElzdDzjYQo7Xp3L40m904RujyQl
AnaNlMejbrAtDSZNpBIFq3rYzNryB1SULjnpBm51oA8TawyJW9Xh7IBq5iL35uTvzjZqDSnkxq0/
V25vtK9l2dYpqEleIlrova59zsvWSV9BrEe/TindBH9x50F56do6+rgWNdrQPqwJK0ZGLj3Sztjv
D+DDBDXosfNmkdzebk9KkwvpkKWFtH6gmyxRrxo4d83F9Fmj9DJdK6WzQBo0CrUn116EdkA23e8T
knW6GOxRGkMku7d/wBStPbrXsR4WGn7VPl6svfstrtzlV3d2nPWUsCDDwSWz2yyMJQ2ioITZEtYp
L6EfegAKEQL01j4L27WYg9xL0msHGuLl8Wa5NwpprgRXkuvulBsXM6otWkF5aAoliV7NqBnECc2E
pTh4KO4MBDUYkg0HgOlspVdhgvVavk55WLgCGp1a9ZcmbpOvT09HKgCBhmK3SLr/7aK1dQXd0UiK
MIvnyTcyoz8RdB/Rt3f3P8U/WEnUjsF5AECRc/3h04g2tcx5itKwnpBmsjOhf6x1dDIMvXjS05Bg
RA5FhUwCvWAobbpbXZFjR25nWQisaD0rzRydcKNxniwwvo8iAR4AL6gwbvXcuqpNato1achgDTmK
VtTNKZ+T+ugG3KVhTIdXWkJ5KXfwnW5XrnLHovLKKg3HqXV/6vPVvBRZYwWzqcYfJ0dpAnqk2pNl
Ajk7+tNgvKTqL5nL7aCUwps5w/0tTDB7/RM+x/Jn4Y7Jh8QZs18aw56+ZDaqm0/vxPcyEh9NYj+2
1VTVGhdTy80sLHWlvEZNqgLv5dp8fhR4gDABgQICRjJup+atLtVZM81DJ0uNixkjehlp5hHK9s5+
Z58TTwL0pqG7fSaTJMmHpXTysNGnKQvwCjPXq5F3SXwqvfIQx3ZvOMp8FNlxtuH92hwvB10Q11Am
ETZtHIXTzLPvdlpyBXVUHVyyu5eFei+XLK8xWFiy9M0lWy+j6PpGNGHkGZM4eyAyis8wI+zyBIhZ
x7M29YROyLUOYxAbAiXAxx9wP1ccRkCwUbySkd620zsK3RpcCDGhMVrrmZX+rypEc0rG9eiM748e
I7Gg7yqUtDA2V2MctxVChn0TorISfRSKYuLK7jg/Nb1rnPPZ8l4sZ02f03CUuRSiGrzbcCyRhdjW
ypIRSLOV9jUZ3DoHMB+7UzMDChybvDo4cHdWEggxUsdQOWmdmZtTHuVq5GmRXYeNhos4xRZ9zU6T
PnXdRevVSDmIWe8sJ61XwmUYUpy77SYFKoCNnUe8wXMzXbWoXz6AtFm+ONAfv9hroX3B/Gn8z+Pd
sovTSU25zaRFAcE6edftccdDd8yrqMtCh7TgE7JtxkWtuKrnvEJYoBLJgIt1voriJ4yh1PHSl6Vz
sMzy8N0El1BXefmIL+lmSiGz2z9hgftuTKOrvCKeluJi7rg+j8dRi/HOKDx5XNWeNL6nanc7SrPo
dF/SNnpdmzj5As3uO4TW7CBjvDeIbEHJojiPrLoZJNfX3mqsInqt0rK4VkvRn4wcldbH32y/Lw0o
EWBFJfSA5GazYDlXSqKbVRwuGuIWK/KVYV1C70ws5UjkaD8Ulyb1I5n3kzRuMfAe9JjKMqY6LOGG
zScbAyMUnS3FShHmmdDjfjyz/W4kjWHr4yuFZDvAmNuPpBTNuNitW4QiL/RzWRhGWLD5LkY8zx9T
HOSumpM4Z9HF02WKpyc1ujkIZKw8EdDAuZApqdwOXxby3VWGNcQ4q1DOtWmAHzEpe4w+DhTLkare
frcwHFUbiJLSu3KbIxcQ3dPeqdewLBbzJRGee8aDJL08XtP9J4QLRD8IzCjFIYLY20n1xAxTsSRr
GEc2jZPWcDrf60saQhFiX0dlwLujOdSyWEGKX7sqfz9j/a04S6ipTRdY9ojdT8Mu7TBr+v54Yvvl
443D6AwnZAAytOxvJ+al1YSi/jxSDzeamIJ4lkEUMoGGPx5nPyX5lpoeYTPPDYJRm3EqwHpkamNo
RKPq46ZYvxQIFVz7QT2yl7o3JVI0MtP3Qv9Wv9frMHtaAZKEjjKUL6pXDddYQf328YTkwtxeuPL3
kwCa0s5k966JWZkNaCxa6Kig6pEQMyrcuhIsuhE5n+bxSrCuPklD5mxJdDSxMhAPkqltq9CpEm2O
XKGFOZCNc4Zr9iluU+c0ePmTJufvQ9HclUrSEii6pSG3Zbmqa5lqoTHT0F3GorziNJgfnKv9t5L3
IaHr+5wAZd9uC0sXC6LAhhqOlEwvbawh7iWWI1+1u6OARUQYWwZz2wJPkmpo9sSuGjp5NFyXxlp9
o2+PRJnek77bLcFSSbEdCdigAbmZzLKuiMGMsxquThvPV/a3mf4zF6VevVWz3huBQynG/NIry9ic
2tZCLGdU0P65cPUk0+dCHZrkRVRicF/i3AKgmVhRoii+WjadBYGzLNzv2lLl5UVFf53/YawwLcm6
hMjU6oR3ZF91b9kkf1rDkwth5a26TjbrbUtouFB7z+bvOoT7NwnUPzpJ+6sBKhEVOBBZPBpUcG/3
QEyQWvTLsIROpFRXtfJk/yh3T0bcHFWs7g4lAxfQ0LC1t9kfnyVKceXkYjVrQOVigoWG/JRvNG33
5fH9cGfxqEWz12Q/B2Dv5mI1hZ46ZZctodphrbcsje47o3uESL0zIWAD1BQxboXItz0/abHEiL4s
c9jXbfOytCiXpKJMTvXSHzk57IdCLgDhOtqMRE47jW3LVLyhzqIm5GrQPxWFqv2RebPxBulGOQDk
3BuKcjPxC1I6dwKmJZ09ZzbasCNsf8GWpT71o4U8tXAPkKH7dAHdF2iQjEXfhxDidu/hgZHo2dA2
oa6DsfLzuFRsX2lHpfGBI9bldZy1pL6CPc68p19Eaf1JbkRHEZD5Vhyy7mvXGjjyYVMv2itAxf7S
KZpzLVP6Qo/34v6twmwU4JGsRMDZ25IDY1zZzETYbdhWSvnSOYX30mtVdSqHcjyNg2ofpO/7vU/D
ifee6I+qLO3T21Wl0mtNQ22WYTJ55SsgcPMSK+PXx5PabxIG4ZvRZKRnyit8O8iUl6XZVGsZVoua
/O7Fk3NeoKy8Uk+YLs8PRUIie/joUO6QtgChU5XcqgxpXA2npGgsv2ij+FzVSfI/DAXYG9ojWSwV
v82scikoN0VTGQ629bextvoL9LL4HIvePEiA9puCYAy0Nz1tmug7FS5v0esCY+ImnGiJ/lU6ZlWH
eHkMy1XVuiwJSXg16/x4Ie+NyYYnd5TQC6C+t98MBJwpMswVwnhNhq9IrnXnrDTSa5yJ9A9smb2D
8e7sEZkZsO3pD6BGsynTxlatqqtSiXD2zELxS104q282apOTeanin6dnh1g7ZSP+oTm+jXHHeaJt
TnMgFIWC3LWpF37jat+jWXmd11lcH492Z27A9OXtxcT2gDg7nUxhoG5GrwrPrKsYKq294BvQxi/g
Mfsj49E7ZxosIS05smUqDdvmqjt0qyeKFJCJW8xf1ZgUdhJt9cvjSd3ZIHTGUTl5N7LcpSPTYqLX
0kcDHc/au2p2mhAECSvoATO/5hiRPv1Kg8qR6lWAMjGs33ZzzCqlOjTEYwjKwPVjw1pCS8TdwXt2
Z+2kVi44Khgc4Bg3296ZqtrQYWuGczYCiCu97jWjWfXyeO32bxmcA347F5SMo7ZgnIxGgZ4q+Rgq
wFm/q+syns01t4M+cuozru7dR2UxtGevevaE5DazjFwhiEvdnuhKTTM7RecxnFrN+CXVjeRL2zi/
P57Zbv0YBA64dGcjDuV73Q4SL27aV4kyhvEyuS9LlpWnKk+OVHLvjUIeTLxLJQG8yaYJUurG4inE
5qGb18W5L83RN731qIS2O7byECGYRj8fQUlabrdzQVbHGWrkxejaL85nDETxA3Ca7PNUlfHz34Z6
CFBjyqHy9d8MlSXK0JR5O4XKpHR6qHplP58TDI6e5Tdw/ZDvUN7l+1OM2ZYFe1OZ+PLVFHLMzF8c
ZWx8A7vdb0/vgncOD9ESuQKlmNuVg9qA133LVrPmeOkpWA/Da2/bVnqQ2e/2gTTbpO0KoJlWGBro
t+MMQzT2PCVzmLK3zySP84cyEe2z1zejcMu9w5lpu7qb2UBq9kZa+mqoLUV6Wqcu8evRKy6iP9Q4
3G05ORSHlKAdcD8H6HZCWWwMy6IVamijI1b6pRuNBLl8IALehCLM5fF32tUfLUg1tKP4SXhL3fN2
uHnFBttKmRlwx+yqdoPyxzgN5te+TJNrQlACvlObz4YR/d2iifv6ePQ7kyW+oA4urftIJuXX/bEJ
PCvVDDZFDdNEM9/s2vFwEKvSU2qkzcHjsbtwmahF91KqVADq2lLwM9vKBgeaQKhSGTwt1fB5cs2L
oufTxXHKD2tZH2kl77emZB1yoCWhF4zaJlVOjbo0FtAQYdsOc+PbivYf+Hresyhj6SPqgU0zpPgh
jMft3lyMLOMYqKFiCCCHo8PJrulbaMLpDh6t/edCo0oydgBsyRbmJgHLkEzIsXfWQrWqor+nfp4u
lXDqkyEG9aDffGcokmQpTc7qSYzA7c7wqnFVSreNwmiu08ZP1dm6qDDX/Sj2lmf1WFhCmZHTiJHo
GGp2t4Ph6sj172URibmS/mNXRhkaevOkHx/dX957zjTwJbBi1FVvR2kLmI1llDthnk7VZRC6VKFu
64NMYb/P4QsAqJA4Pnb51sbcBX6aRGpuh0qT1tc8jfPet6fcvUAtSV+jYZpPFAyeLuNiKkCDHlIE
4Sb/vtnrVRz3Oc+OExrCmHx2Tx0oplgO5rYLOHlH6ALJAaipsqC3KziaGsDpSDdCozH0i200yU9Z
Qu8kNhTngxsb9bNvsqy0g9aWgEiSha2uTSL7kEQF3ZvR4GAOibJGnSQqfn3yEuR9lJBl4PO8MTC5
bmcVRdWkYLfJKHkc/dEvZuV7ZTt9mId1OljA2yuJ88TVB0KJHEvKzu7Ac7QbI4SVtOEq3LlkGNB0
hj9rk3JED709vv8ORAj9bnAoyTmbLzVVEdnBOo3X1tOqazyPYAHGJv2Ac9FRM/X+UGQhtCokbH9z
eI04S+hlLON16o3LbBjd51rrx5+H9QhJfW/xeCGBeks8Na2R2+8Ud5A98s5lTj1V/MnLer9cjCO1
E/m+//+69L8rR2oAIZNYkGd5M50ETx/8lxil6834LZ5N66qkRncCFGafCmAHP9m1Mr/16nCQzd1G
Au8Dkw/zULE9gAdut2GDiVCmY0ZyjTVDCYBWJwSGvVAD1Z7bc5Y16guYQe2KE613tgvzyM3ozneU
AbDsoPGg7boLDQ6f2boyfl8pla9OeX7q0moJy0pkB2HHBrn/f3Ol60rrUzatt4KqQjFbIy3EdF0q
pEqiSPcCpWrHwDDj7mwjHO8P2rq8SbNx6VrpXFINK4XF7R3f0ub6ZSjRUKnW3Pn6+Cq4s8Ugj1Jg
lH1umRfebrEkb+FJjBlr0FfaZY3d2h/HKjo/HmWDN/93+lxovGnvKlfbT60luZ271TBdzRY0UAXs
45MJaRy/7i4655OR+3HR2cFsdf1J6bAaiz09u2RO2//8+C+5vdD/7w+BfAYHnxITaIjb+c650ndx
WU1XJ0psv/Bc5a2BMgVGL+qvo1CeI5L/O56Nsju5AjK39hajFyM4mE8UrK92moFUimnEDVotaMlV
R/oM++0sOWYEf5TgXUAYm3PcrauGYr7B1Kxp/WwUufetrIv8kqHyNRwkQffHotEI6YXK+LaJijrl
kiWzO10zsyHX6pB+8EFhYAfm9OO3x59sQzuWa8jEpKkwGqhU4re9kokmsBYXUIbsbo3EWzG28fBp
gZc7XZPE6Y1fl9y1v6hr5KW+NQE1tirNak6x4q3iZCQxumm+ntfEKQersD88gMkIDFCid3mtt8gN
E0SIMBZnukZWkf/kFrjWJZ73nAjGv9MHAQa+AEwiTfjNdy3MUml7j1HWqhxCw650X6hef3BE786F
IoB8BYD1boUJcycebUD183VdvH/Qey5OnjlnB9HAO5L39q3hzUTrQBIUJWFqc/xa3hShaM1y9aZs
EEhXRklzMhFA6/3Z6DzlhP4dxLu6m1xxMdUoL4NCGHEbRIiLdW/asujleVCT3PxCLNospxy/6fa1
synB+4s2dke1pTsbHY0fyTR4Z+ltw8xxXfWkFUj8lLP767IiwG4m0+/ANo8sNu6sP0ELem2wHAkB
t/0KAwpOYbrRTOhSK74ou/xURvPRKPvrT1pLUfJGoQbS1BY5OWnNbHd5u1wneU7aFYifWr4ZMWK2
Vm8c4O9leLL52IR/wDMJaCXUdVNYiHGdEAs0omupFOXJGVy98jvXWC+WtWRvOU5n17wb098fXxfv
efXtsORV5CNoSNC6gGZ8e8WPmZf3A138a9PX0T8RLOMuMM1szPzaazTvdx6f6TvKOYXzVqfTEPvo
FOfa1eu01Lukdmz+V/H0xTwNxVJJE4vCiD5lreNmWFOZXX/RuhVamyYthf92B339QIOp+N6vTd6H
Zp3FCEdbFaYXjVq6b3qJ9bovWsWogzTS7e9rFimdP09Ton8uhVg72vsrLAHpRyRe9GGxsW+MxGSH
wyyWWLsYc17+raKjFgVRaQjB6bDSpT04mfvt54IIo1Tx3lAloLpdtExfRxtupAFzZ61ekrVsTiTD
z8Gr5VVGIgBbCN8bkl5728tPzDybHX1xrlqp5p9q+ENhrYojdsQ+oCVohnil0/UDUmTKuf5Q4+mb
Viuc3nGutSLKL2Y5K9dJiZdPCe7t57Ydk98jmDxnE6LMQdXuzsiQ2ylDkm3LvGpTGalRu6jd0Xav
pja+2LOZ+osw/sJp7BXlrk9zZAs/ip6sSOLpDsNFAsmlPQ+1/a1JhFa5+lzZrXWdilY/r9O8XNNG
Uw8eu+1NyCiS+SgpdNTvYO7frmrM1RXT57SuGrqovhKn7l/9UHo0pK3kqSz4fUJ4edgmo8kf9ibv
WURbZyP1l6ua462BUuH425K56x+PL4rtXciEKPZQYieEQYJmGy/FA+6vkoNwzbrWsk/DurZfo3rK
J7/pZu9P1xLqka73nTWUHkCoiVAroai1uZqmAtrnYhc2AQOqhUPaZteJa+YCwOUIOnVvKChrsEgp
7IIG29RHRrtqNWdhqNExBj9b9fGUqQhFJ9l6hCi9t5By66GNKJn625gaw2DQO2tvX5N5Lk5unOt/
xKLDUcGeoy/TWjunpz8cPXBuEOkNS1VG/j0/nO+1KiyhSSxEbk7xKW5QlLe1fAnQde3OBtni/zAe
gRdNacJqipCb8XS4DEUEdOzaZKnzgVGq61KuIrCdYbmUmlJ9fTy/O5+OdBx9FqkwIsGrt/MzM5uQ
XY5H3lr9WjcFGtVatfzeunjSPR5ql5dyCKTch5TEBRWMLfrtWBranGPfFNHVmcf2N6yVorpC/Hco
+98GVxTuz73pthbaV1GtvyRahyqUgEM7vVpavLzVPBkjgnNFop71KjNbWTdt64M/cvs2UQcjQ2UP
0RjzqAJv7nOTwpFoTMW5ptZanM1h6c/l1P39eCXuDUJ7CuIDARJp1OYBRFyPFhnKm1czw0AAaqTi
L3Z/VGuRv+XH2ERORdZaaLjIgul2lCUWRVaOhnctlql7nYoO48RkUC+zNYxfljqKX83VUS/OoMe/
OKPWXZ6dJG8ital3iySJb7/92nkmxFgMWRxkEzloHhva1Rb5X48HubOn2J3y5aX5wf2zfX/FWrh1
7c1xkGJJTawDCSn2C7qd6bkdVu9PLWpVMxin3tN+jsxVjTLSYatfzhDBEaCOa1ehHjFlXv9hbvTh
b2cwpuecyuQTg7OCxFCDw4QKsr2z8ByPssGMk6CbJzswstIKhrYUT+kX/t8orAQUNs4qZcnb9W4i
szbStUiCpE+bk9oVCaXwpH76qzIX6DNEHJA1KQ/fjkIDf3GWuk4Cw60N356z6jRRNzy4BfcHBEQx
4bxUjULYbAsuLgG4CzRhkqCkIM6Pxj3NRl8ddGF2o1ArgZljQzXku+x0nMbZi2KzbhlF89JLB/73
lGEC9Oxc+M3gSXF5BiMm21i3K+YaUSKyTEkCpbAjJOA85Y+mX+o/Hx+EjZEon/99GFplVNrJutTN
w7Eqhj0PHY4G6lja/6zebK3fdCcRlk/AEX9pIq9oQ2VUVvVDJkz3bwjgnT0RieA/7Rd9OqXnfgZJ
+ddY44p4jT0t/0VkJjS3sXTGj3E8r31oJNWU+au1WkkwgsFOT4vI4s5XjQpJO1WNh586d4AF/Xhy
u0eKuSGLJjm70Lt3CsyyMmlHpEzMrUEp0DTrN+hMa6jU+RFd8t5QtNylMzGm1cDsbr+Wmmd4u0GH
CazCxiihxNsopY3iZ156xEPYpqxSdg3fAvn0SgGg7VNTZY49TZ0Hib4pX3ppW2ON1l9cxz8vlf1l
wBXi6VV8r71K9X18orYJkYK4onDNLguszG78FZNs1A8jnIBo214fD3XnZBFwSuAPsSdR6GYVMw+x
0SxvskDkehF4ajudrdx4zpjhfcvLqJM+AjLMUkHp9lu1pklGrPdZoECjPSEQX50drYsONt/duZDv
UMaA00bt7XYUY+6XUckoT6Vkf5dp0qZTZiOo+njFttkcm0G2JojEyFgpi21iIwttwSZNtSwYHa6h
xqzMt7YoNag9ptL1vm5149+LZhWvJjr4vz8e+94MGZfKE7UalBY3V0ddTnHutIxN9tOcvUlfzgpy
0E8hz/79WmRAJCRkdgwmV+CHSLpuprpRFQfLFRSsz3UCN3BdsZ/6H+YiJSpB29Bk2KZzRWHE61iq
WZCXlnpyVgfOwqp6z76CRLG0kSCCUCwmyNrc6Xk79KOWFHmgr0ry4pUDGXhXfHs8FbnsN/EblB6a
6fwDbp8GwmaQKTWNZVybIuibATHYlWpMb1jl4oMKSq+OaLX/Ph5wf/dRlUHjGeM4eid0q26/kFOO
EYQQikdW0o+f12ExzkLJmv/aeXFwFe2mRhBEwQQQHa1GEFtyR/6wFyZkhia11fNAm5VOfTOnQcOO
NkZ9/sXU6Rd/mKsRnsnj6d0blAYC8REtGTSsN9OLBxVGXsKl5DbxfF7UaQpcfCGhN0OF9Hu+wn8e
D7hbT2YJGlGaNaNnQMp6O0ujLpwognAbFLMuvEuUOCCP6sRxg96s8N99PNq96RH/sh95u7hANtMj
kI1TR10YDcUzHzX//pvoIvcvrmjjY6TYT1plcKCZ3nunmMuX2HbbK+ht2CsxamtB2c7NRyXStJ8U
YOh/ipakXIvLI2/hexOEFkEWTtNASn7dLmdPBTlfwQMF1bJkDdxVZTTOfR9nL+XkRD/NzVS8Pl7S
/QekNERuQSTKgQBNeDtiHBWFoqGtFETVSlcYVd8wd9P0s7Is9fXxUPvJMZQHURWBFUrl28Z4F0Pj
KmajChw+FBQMVXy3nJS2RT7GUfWiLUI8W4aFFiGZiXS7KH3B+tjOjspTapY9oM9hiamdeN+Ay3UH
WcmdJZRkBdOVzyfzkv/9h5Oeu60+p/SRglkjofYVEaVfRh67r6sZr/88XsPdO8aEwOjAP+LS3Lv9
QApqiiUt64DGjnlqcy7vc9t4ypGOwLt69c3NLAeSMG1w2uzG7cqZSjLq7D4RxF6R/TLZadedotVN
5xfCYVThlsnL/dpNmy6s3LSLP3HVxd+Ek7oL4Jem+TzYuTH8NdoZ9dmoiC1sx1WoTH5dWFb0WWQV
PK0iaefvoHKs+gSJM15DKHmrES4gu23E/sfWugyNpv1Ru8OQVD4FgNkTvmNO9bOVdLlRSPow0CWm
ky6Bt9/Qq9Z1KTq3DJSZrtmYR9pHkaXrt8dfbxcBbUaRJ+SHnQLUSder3Cj5el6G9qzlnupywGql
LPOLi4wa65qIr1UjiuDxyPLi2H5OLmpQQ7DkZBnhdmQBlKKLC4l+xu72BY74fIn0oTlps7B/Rldk
eWm0OP3qwhn+GI8a2/h/GB/CHAEglpI74SNhxpOCSG0lTSVLRLbK7I9EyedTKZTik+j05GRhH/ex
V0bve8qz/2waTIECXg0PB6R1StObh2MAQWKvVc4RjXL31TbG9fOQE2Y8nuSGkiqfCwA4koYPuEgi
2zfft/MKGnD4AgWY5In+VV2L3vLTdOmMVxqtYvHtXFfG/ySDocS+Wjtr+UpW2mih0Dtb9WttcmGY
KnYiThUwf34mZlefRAUR1u8cZ0ZgvmjU9DQVJsznzqsW+xXNvSp7G4y8tQ+2q9z0t5tGvrK869xu
5PXbHiorhLcCKBsqwWPtL0XhnApl+IoszXp5vHL7p0EWu+V9xoWjI/l1uz3bfGqRVwRKiWixpfle
uigf6sqsgkZEwjcGrXjOruf9U1FGAMnJWaAGug3PEBhw1xmZhGCp4+KyZulXr1W8k6cnR3iL/ZVN
iMsLS+0ZOrThbBLFGcrUQPJWBzGk/Ms4mepVFeMRVnl/tVBEIjYCAOay+7btJH0V7jokhgh6L/qd
l348maN24R5VTwhb6Se9Vr4sjXkQPdz5bnKrIwUBiY5K8ua75V0sxIQ4bLCaSxqYmb6c2masT+Za
xpdxNcT3x/vkzlrejLe5xrBLTgAPTyLInU59XY0RU2vy2tPjUe7se3TBiYmgIxBEb3fj4BIAZdMi
ZSAaLz13beEseDyqxhm9BufgZr6zhHRwuZSQXpQypfKP+eFNqJOq7o2yFkFdG6DW5umf2Yi/p1X1
99pHfz2e2J3l4/KnecVVCN1vGz+jDKpEeUWUVQm1PcUYg55L0zuKHfajQJSjNiJhcC67e5Pn42Bj
uhhRDEHhOZ0UzO0VP7LH+lm4EOslrUsAjAKbIlrZZNtjVuauIxhn1DvNb+xVe7Hjwjg/XrP9ZqAi
8g7slaJtOwXCLolsXJzWPkj1RY9P0cyzeRktPTMDey3dIzLAfjvQ+JXVK/Ye7aotoqQf2mzozHkI
nASOku+2ble9EDMU6SdccPP6i+i09jnGrbwMZXOfFhjzRGZx28dQVKewO03F7Vyzq7PbpsqpWA2N
2vdw9Ebul1Niu6T+J51oCpCbDIf+mVAbTVGDqB+nUxKl6VmUbvfaQ8g6kN3a7UOCOSreZHAmekA7
tnnOZq9mquJB3DbzuY+b5ioxkweP/jtk6eaV5NeTzoCQeBeQ3Gq6tFo05NglYOI+Ve2vms0FH2hV
nHanJJ9i8zJUZvvbEpl6Dy3GM9blQ5kVlfFi5OBX44O/Zj9nGiPENyQ9NC52PpVm2UyKMcRm4A2o
/0e9owaTi2/D4zPxTv66nTOgMzYne9Tk2t9qbzhLUtsq8K1gLK18vXS9E7efMnNNqzM9KsX1Uzsp
en+Ysll5Aw/qmYTzQss/dBTdVjK+WRu0b2raVrYarIvTjHBD+kX5tR9U6PIuRVvzl8oGpHBBXGby
3hJRQ5ApGvD1oqm7mWSgjvv1nDt6o//hpavzvQUtWqR+OxTCOSWrVi5vFNARQS6xM/leuhkE4dGe
hPBFZXfORQjRaC+NCpLxbVAzLb+Mo7CHT6UnQNY39ZjFCBqb+Xhem0QX/63Lrv9uFJ3Z+WNsJW3Q
ZJ02+m6jwBgXQgMTcPJoBIZ4a/XdOaZ8V8FMMoX74jpLVPy0xklvE+ZHi32JtDbqvw0o8zhnMql0
+tiBPPCuEGqwilgtp28vVVVk3nl2JmWllDMv08to6mjsREWifzO8dVU5NVK3v8Em8h9RA+n+rVSR
gv0zMqJC/VC4bVZc2mioov8+/v77XSa5bUTzBBrv7OHbN2sW2txltAGDzuvE2e61+IRbjXh5PIp8
J7abDOkidjIUW1pLm6C9HZoo4aawg2VKxN8oklcfstYWyP6I4sOaGNolr5rs8njQ3f0E8oc4SiqG
mwTyW82SzEsWRdQmPUwUCV8mu9aCEoLqaVyqI9XDu6tIeE3oBKNtVy1OTHOEIcAhQodn/FABbUP/
UFX/hwnJthywFfA5SIrcfqtFFEmT5pEdeGMsBTbs4lKC1L9W3TL+/Hjt7k1IUodgA0r3mG35e877
ThOVawcOVoSfGrQkw8jyxLPXukv4Qj2VFhbFVWOLrG3UthiUelKCsSh0qBVKdAbqpz27bCD3oFjD
sZHozl1dLHFXWByT5gS9Wzu/0tKMzmljedfZbI4cq3dbjqHYBkgZEZnRn5AhwQ8RoDp2PJRe7fJO
TdFfelQuGQp5WorZAhIOBw/EfjA4ZUyNRj0lP7DJt4O5Yi0x9la8oIIuEoy24v4Hbdb6lPSYRh6M
tdsPICMo48lqOwU/ct7bsVo7Vuwutb2A3S9AJHdUkurGO0JB3x8G6BKvEWzyrd6UEG4G+NTwgrKc
4NvaWY1seeQ+vSGYDNcvmE5JMtzylFPF4z7WIi+YzF4FESB1urKx/3+cXcmSnDi7fSIiEDNbhhxq
nlweNoRdtpEECCEQAj39PfhuujIrnOF/09Hujm4lQkj6zncGXchmUJdCvT94JOyrwEmxvEF3OP2S
oExiLoBtPBIdZAaWsYYddXPpGP9wFBAd0DCA++tZI5j6DRyB+rraz31QNUXdi/oN2Ky9FI9wvubw
arZyCsgPVtzp9bJdogHOuTzaV5wFGfegURHBNB0WtwkucKQ/GAq3ddCvgL9g3Z36nyIfwMD8MEj3
o+KmxD17zQmrIkR1aPXPqzvCpCFIBxQgCNRPh4JMF1ZQ9Zju5TilmTsHaV6Ti+S8M+AO1zmonkFi
3/xjwJl7/w0NcaLh8CCqPaTPvrxpm8YZcj72iXsvA78GSz9ARFchg3X8boOo4aWNPedS4+V8WkEv
hjoZG+LG7Dy1pwvX3vEJX1LkvGO7lUwHOSKw01zzi0r980WJchhg3SZvRFl36j4hQsEbB9X5nnSj
O5XUNG6HkOjev3T8fvBMsCbDQKi9oRA9rbQqFdYqdvtqH+puzNsEaFMnO/QDo3Up/n4wfjAU9nbU
CWimAmM+5TGP2NgDHbjOHult8A0bvK/GBaGzAyfr30faoEeU91tzE+qW98ulaRuFyK+hPowaUSMk
lXEJk+F4Z7jzz0UjtiXohfFFY7wEsRzvh5qreRCaePWhCcavTQKe7zKuTrn9Vxcgkg+WxIZpoWDE
cFCPnJxZ1BGgfbO1PtSBGnMVWp0HqanLv7+ks8obvwyXF/AIcekEOfLkGOYLQzlmSH2Qfb9zQMTL
Uhr97KcZRYv4N/cTVNxoFoFSv00ftKhYGO8nL/TFBCmHpgda6SQD7xYovF7SC7D3nzX87gqNuzP2
JvQz0FREuXbyjhyPjqHTK2cfOH7QmWxOF9bcry5MmR+shyzgTHM1RwDkLR+yHiFIT1ylWmTNCPPc
jUAj2n1PI8QguxNCyr7rVsQE9FmaVBcuj2ffCA4I3Ehw7d7YcPC2eT8jxNRwjqrr7gBDsc9ScFRQ
ovsqkBt2Ad07W02YeOypwB+gHAW2c/Keq36G/quR4rCkDS3ifozKdPL7Cx/i2WraRoGiHu0krFy0
PN8/jlqJFX0I7YdvPLXksHbop8zOMN/PYBg0t1cWP/KSi+j5HOIKhJMWhHicTTCEez+ojmSL9gRL
UDHBJyiPUgPMEnbgi92xYKovmaqcyVDRMMOu5m725jA2Awz8frx0ISkVkY2hB+rsLeuW+kpVpPvt
rjAYLSG0Yxq+vXOK7Ode0PiQpqw3ue84dNz5A8Q9FyrGs8MShxNKNux8uAbCuOPkwtlVDNEKIJrs
V1Z9n1a794RzFdb113ppbpiKPvtDfNP5l7rM5xAQxsWegUs8lDhba/v9PCSjL9K+rlPMgyQkI7Xw
s4RVSa5Hlxw6TdNrko7suu295ZFox/tSBV348vf966xc3n4E2lvgooFoBTrm+x9B+zkIkDeV7pNR
MncHXCRRJcKK/PDQtfBNzhLajw8N7aCF+vvI518UoCYAQfBl3/o3p44VFlpCqJDWdN+QQXZZKOMV
PV8bzv/LONgsUTDDrAK+LKdPGPWwj5xSaNtV/KNurH50/bG7cIX86GlwJwBkiHsd+qIneyb6o4yM
WFv7XsbxDRrxSGhv2Vr8+5wBZMCng1sqdr2TUXBRbROvRm1kwXzySyMaYoqeLOZS5/V8T0ClB7U0
0EkUEgh+fD9pS1ijubDgko+qmeXgyMnrNNZDwdvhkhf5RzO3JdvAeQ2ADW5V74cK0sbRrG0qdGcU
+xJBc7kPm97b/fvMQeyzBRLCCBSw6/tRxKgqBMfRau/PzVoyn7sH7fDowilxvn9j2v4zysm0SfB9
RhRE1d7ETNwLG/ZXkgbebmKOd4s+e1z+/ak++no332fcOzZp+2kcOwKf0gVoEG7YJNLHyCbfm2Fe
crBVoKVfr3gPnszfR/zgbW2OL5t24Q+McrJpQQMAHwrSVfuaruM+cRUv6JLax7+P8sHyg9oEA0Xo
LgDHO1kTLWK4vJDLau9UY73H/pceTEfdEqvjUgr6h0OhIQSwZnPSPjXeMpPBtcHXW6kUflrFAmQ5
5gp3HtFeOGc+nLoQvOaNuQiRz8kSDJwGnQ14g++R2Koy7TlIoAh0+O8LHRYP2/UQQhrsryeneaui
aK25cPZpq4cor6K6ugn8TSH0z69oc7XEJRE76xbX+v6DwhFvRCpofQAFo7t3eGeuuSPTfNWj+Pb3
oT74qtAkgfgLl3kQCk5lIn4rLSZ0ogctPPd6qtbkKBxnfEraaPoWxkpdwgq3z/TdBRipy7gD/3m+
DUA/WeQK5yQsSRt6QEDyIjMz+AktPEUDiOUjR73hNlslu96EVHzymylWGYwQRvVTx1qJEp1td+CZ
rMbuHloQ3zxomH7ACQzKgTATqjciF3E81ZlN5ByA7aSr75Wz0KnEYbsAX4N1nixG7tU8cxsbJT+i
Ia42FTRx6V1lPGwwRI562tdT67ylsCZIcLAp0e/IONG05M3oQtFfQ1wD3escuFljjNPk/rTgFxjf
jDqvTc2/CJiHI6I4dVm7T5wWNO6/v7kPljy4xuDQQGi5CZG2f/8fkFKBmhssSHk5pIb2T7BA5TvI
dP6HU3G7moMkhCoRl+aTpajnuAdTb4Uve0/DEuhKlw8WIMf/8Cz/GeVkb4d8KvJRutJDRfj3QOul
kMAxir8P8sFuBCADdkagRwBhCLZP4T8TBrtJRQHuY6k3s9lE6RLt1I6UtLf/6h4CMHKj4aJ1i80c
ONHJUIg0WoOubREohwySAw9RY8ySk/3WuLswdedPhR44bnrbX4CenRaUAiyXlkUeO3BaszKG/UtZ
Lemy8y14zf86gWjbgnm4tS3+eFy8n8AW4u8oaeHbCrNYP1+GOCzTOg4fpyBgF3bA88WNodDE3Xgs
4O+fqfWrdvSHECxbiu5hhhN6yIhOLzHqP5q7TWML3T5AE3S/3z/QMPFZ+Aya00owdAx5qnNvZZ9h
lHRJN38+0oZlwCp2s9RCq/3k0IUytYGVoNsfhtgQnoMNAgdPKoiZC7dL3UsV9elweD/b+Q65Dbr6
uACefE9ocjciatNq3yUrnEcSr/WaA6vbGvmYrqb2Ahx0elXahoP+DyUu2iZQgp3s6aH0BjdWQNPg
CAF2U8fkNZn9thh7pvcqgdx0dFv3wj3m9OT6Myg+5j/zCrLayTfmAKuDUyp8tcaV0GcnnsdyDVVw
lBAw3OKWe8k/ZnuI/x5cGO+PkGQDiQI86slOWMFcwUII7qA5yOAhJcdfwiOv7ageTNLC0YLIXcfN
MeiaC0XWBy8Ttc8GUm7EvzO7j2oAVaHubX2gnt+mSG2ou6cVhO2xNDaSl7biD6Z14z3hNo/oHVxG
T+44gw4qRSa/PpAamXomEbjRsxHhUHWz7MycrsuFDez0U9/mFcQnrBvwQs5dw6OYUkcJDFgPyZKl
iULQZ9tditT9eJQ/VpSAElFJvP/Uk2QQHUzQ60OwIh4QSWaqQLbjv6o98Cx/aK14HCgGAMK8H4X4
qOtCQdkhQu4z9HuBUNeIIatvaBR2UYZUk/DfZw+uW7iPQoa8cT9OXpe7IiZ1CEaMOE3dPbJMNbww
ySUTtQ+W4NbyAPoPRTcg+pPZa1m6JCs86g9O2/SlS+vwbnU8b+/p5hLo+8FeggYlSknslehunAoU
HQXKbdO4OM8GOTxRCrKGxAZZ+lRVbbYiGHmvwyG8oBg4/7jx5uC0gLbodhE+/bjD1aZe71p+WBO3
n/dsmr35OqhDwnYGzuHjlYl0+zZVDDliDVE6LpYJytp/PPUQpg3+1YbZgMkDNPRk+RjmRGSiXXOY
QtY/G5qsz1pP8unvx/j/91/fb2UAa1JQRfAduBvu/X6Zam/xg8FHodksQqg7G7ZztUsdJucXiQjc
Xw4gBed6Gnp+XCrlpYchlMIeuYWcE5XIVPulM4GMf2PGIB4eO716rcpwnENzz6JIRSVFmny634aR
5cqZaXEpmdO3uYeNbu4JaYYMwolk2HujUkHuzhZO931TD+KLW01eUNQw64meq9BgTwAFfoiLyYL0
eax9b1Y3xFLY/1baUvoE56Oo+VELJKtntQ6I02Vz53jjtefbmMIHqQJdAJ4EybrnY+JMz1A7EL8I
B1fCNqQaJvdb5dXrWirPrGNJOxa3YOrAVSdvoIl4nFPCoL70HA1jSnB+ULTwqg9iCjB+0R5UkrIm
a0ZbZdhB9PGQ/OK19OdioUSRG9gE2DAfZTSLwnQ+Hbcg8dXdN23fuY80QeJFIdLFNddUuGm7b7D+
4mIWPaw+Uifs/JcmSvs0iygPghwoeU0zMyHyRmcjRyDA3WZF5N6EoLbDqCL1kFwGhxfxA2bnnb5v
Zpl4mVncPswnoeSvJQYIfkWss3aPKkng74EGC5I9HInYjSLlC1RpXQQ1QLE0i43LKeEM6zGoRnE7
OF2sd44TOd4Bd0zTPa81MPVjpaqoPSrbhKYwm3HI8wLluHcDklaLGKixachXGKDFBtpmEF/WO4wC
hy4X9G715qAfE32HsXOFbXmuhShhr8JEhnjcvi1XuGdTmqUL7lY1mMVEm7skRPujlHC5QARjm9aI
qlHYiCi68mHEH8i0+i7M+qIJRh/jukLI2oI7ORVmJGN8y1eQhyFiqaVXoBRtzEMb9nX6C6LKOn0c
BknkY+rPc5u58ew3UWY7Z+wOTeQE8dtIo2kol8Sf1E/lhL2/ZlVHF05y6ROnf57iKcULSORklqt+
0v541fJpJTcKUod+3zopq8tKal7RY4NT3XuFBtPzfprF5/FdhGx3HwFYxNOfFg/Y3U45HM4ltF2I
+bKCPDYdW/T1GL41Vy+83Kww5BH+5gvNLWxUuJdNNcXHlM2U92g0eKpffgNiMF4x4AwZn3unSvwd
cFRBH50NNdx1I0hwJUXnled1anxcgc1K+K5fpvlVSaL6cko1jXKsmVllSDPlCP2zEm9lHvux2TWD
9sU3sHCRIiyDJXaOntNOjzYSMAfPgtYmlcm8ZJzTe9uPInkSGsZoD+5gPOgvU2FcZjNlkwjAEGQH
uNCwWYR37ozW2KGPqPFeu7A1a+HBHz7NYNy3/Z8mWEUUhHE6XS0IYWA7GUyhm03xOib72WdxWgI8
qcSzxFHsZePos2+y15OPqDA9Tv4ORoz0B6oqRCVaMjbVwRKrZTlLJHR/ccKJ8jJx2yAE80fpYMo7
OpuuJNobY2jLTSN3FLwTfh94g+PTDK2Yeihg8BrxzG+TyfwwiD1ajl4He7U8iIVCjSRmT5GCMdaT
0lSQ2MHwBQH2r7NOSfs9WV225LOlKczq0MmNf5FOIaEoW7rEsL1gE8lnfzyGngFnIxnWpPTDcXjw
OVgeuZiioS76KJrTgje0HnP4co7DI0es9TUwEtOUHpxYZuRERpzdVKuyLLNO3HCQZlI9PSYWGtjM
dGJ2oPqp6m8byEVZFimjbA5IrBp/c4dXL5ootlxZoatWg8aRzKItYtbRIAfwMycqq9FNnOD7si64
/2R6ZlPXZNjLuHtLWBusRxK0yBiJVo+5n1QlFyyAqmtnW0SiceBUm0IAPIuMBI0bPWBmPXvsU2iE
n+EaEJofy6CjqRBzAtppNo100Bk8yUS0V2kX+bnQkxHQ4kTWj1uoH2AUWvg9G/kNt9Uioc2Watu+
PRE5PAd1sXlgrWI0iwfR/oA/1lw30AWrSRUsnuCUa0OJ3zbOnYTF3rgMEbkeKofqow3aCLMoRyVc
jmVbTUkWw1svuXKt15OrtOn6lxTEl/mKknUUGUstveqGxXUOHLMa7uSihygzHMMUjfDJlzENGp0v
iLFBoy6gmhUWTvfRbYND17ljNVbEkg0uNHG3SaBC72oYprnei5gn8Q/eVNzeIWJ4HnFiDZ4aDwtf
EwlD6hm0mccqSit1Dz2K95T2DQprYYPpczIH5K2CZW2dCZxMVY6AG3Mz1rr7gjsEfZCzDrpMSfQn
Dg5zoy+QXM2vgxDLkgPBtMENEl3i8AqdlZllbFnm33yw4a/KLDM/BFwPzUEg0RrbkqSji+IpDWGs
ctfEwbK+KjJDwQHiUZ3sks7W+Ip8aqMY0xRV+qkNV59dJxNhiGcecB53SAqRS3QLNtbc/Gyh2A58
2Gn6qnsl4JZ3IDqrNe4RZSYib87wxdluL0F8656oS5Mpa6bKBnsNjy3PPgzbH17bnjdwp3BaGWiK
dQsmxy4VSs+5C2ORNxFVIcLCZlCMMz7yybl1Bn96ICMQzCsnZkO9XYfCJuND7WncLIRwC9/q8Iez
TAyGP5zx8C1AnFqTI+KCyienCmWbhRG4ZLe6omz0ihBhG7+J4eQF35NTvYpZdaxcicf47waX0yUX
oML+ay8KN87tjg0CYoJuAJgc72+CA1yBQ0YCdnCHUV/DZ8Xm8Mfy7lgl4gvo0XkFhqGwE8EgenNt
O8UrR7hATb0Xs8Milp+4Bw5Fj1bh/sLdFr/35GYL/vOWELGpcQGBvH8eN5y4oxA3f4C1o3hwYgdn
UiTs97+Pcl4jg1yGknyryjdrmJNyCMfmEKCjDg24DNmD29bxqxNKAqPNMWxuWTAEF2gjHw2IRjrI
jsivw939BD4KVNQsvlkbwEchv/HamlwNuA9eIYVt2ol4HY5/f8AP3hVKZVg6b05esDs5WRb1Cm1K
7UztAfd+tfOMpkePEXNhGj8cBUSYzRgBJKxTyg13F+J3iNo9yGRG4cA73Cxco5ovf3+Y8+KVpOiG
b4RAQNmQgr5fE7glu7j0reLg4eZXyNCJcnSSQJpr/aj4+1AfPNG7oU7mjfiMrAAAxaHDBnG70FZ8
cxNzCfk/L5FRgcOYGdQ/fLfASd8/EFJ3uVzWuTswiG2OXajRECE2fFoTMbyyaHILvjTB478+Gnqv
m2AfH9YmhjpZ81K7ao65EAdFFk6L0dPVVta4l7RqZ29r426C0xsBy4Cs/pReKaxE/UNkf1hinIm1
k7Q/sD378JLs7PPfH+nsq8IUAuCC+A7mIxuF+P08NhK+zABnpoOucF0KHLeBHMi8wscefrr+PwsZ
YO4HIS30phFABsTJnkA1kWRqMamH4RBRntPFjpvvCDzaQ00uoEJnk4g9HRsFMCgAajBZPCnw3XXk
iBwI0Ydv1rhEmRq9pKZlVz3C5H/9fRLPhsIJgpcFYgaEuxjzZF0MM3O9rg/oIaxJshQhEj6epLsk
brFa17kAXXw0GATQMCSHfyEolSfflweZPORaFT0ksI1xcNT79UuPOn/NJehyl9jyZ6PB1QGKLVCk
AdvD1fTk0VIojmJtMYtTihEanbBMtw3b91xesq3+YKgNMwTFHA41aMufvDBn6WdNh4kcSFAhH4Hg
yso20dMcsks2WQlW9bsj0kd3Abk5oCZtjp+n6mdClrgWaAgc9BoQdQSP2Psu3DGWmVfX/NWnXvVI
azxo2dqedeXfl8vZDrmNjiYBOAGgo8DY4f0315F6Yj7F6DUQnh1gphjXrugS7eyjUUBXBmSJMZCh
s83Bf1p9qLNlCFjEO7gtmgEw7NSFC1eQC1vi6f4BPBSnI3y4wRrFGXlKIsaWKDeNa3KYBUmOvT/Y
YxvoXxqy/F2gxaWpO10jEKVsbRYsRgwG+7aTh5rgoBYvoqsOoMH0u94ma+H6Su1pSi+5xJ3OH4YC
RfVPa9kHGnrqMM4WDb7QCugV998wb8FIPWql6AW483z+NgsDbBubYzAqhe2B//OWUpggp84SJYeF
Rl8nSm7GLuozwCOPJrL1hcHOHgnx59uhgj0YGz7+8H4wJuC3XHnWP4BZIE0xrQp1Vs9a/v3vC/z/
0dP/fmCb+yj0ntgVN9o8THzej+RNLYqJNKmPrSdwau1QvxmXH92wYxuctA7J/DkMpLYv42CX4Msi
PUFYhn/C/Dt0c5uwiEIIBu9Yi/b/LdSCdMnDaqnFEZEiljx0lLfNQQPqARaVIkGs7DkSjjMDZpt4
m1sQF3IQnN3xHnJOuhx7isZUSWI+sHz2BloVAImo8zJ5MkGSpFz7plwr35nLHrcbHmVp65rfGtVA
UPSt16FUboYkPMwGEa95X/vEwF5Aj/zWLq1gN70cYJDUhymOtaSxPs3lCsYPxICNrO/iGgaAZagr
ozLWuv56HbaQNsBHmaETeR+PcdLd07HzowcPSZDIjatV1eXErDX4zgmq92vaicF5WsOUBVdYM3F/
HXBed5n1/fU7KnDplnSOxXJH4FSfHNHnBLkkIwoa1UMIgb363dgFUARgzQAO+CKuVF41TdPtKLTA
vLAorUhZiy2mhbZJ/BuEOjy1gY2rPrq8G/TOdmub5giOqX7QtoXpn08ReJKtiRO2mVkjhCUx7Zlk
P1Ye+Y4lLzrEIzOhDq4NEWUPAR0ytYexndwn06/Ri2PmtX2Y2ip0SlY1/XeoptzfbPLqp5W7CoZr
sCIFuuxsWX5hs5gRrhsT+8SAh6ZFHEXDE4/t8qB6R0OoFi7OzbROodkJpERSeJzg+Mq8eR1kHncC
ytk2RNh33nlzm940bRy+uR1Q6hKX7pZ8BtISrDe1TKsfME/kVUH6gE152qTUUpikxDbJmzkcX0Qk
IdiGub9Suau6dCgIMQbYLCRnbN4j7yKFb7RLXflC3XQV1zDRNMhvrtdu3psBCr5rWgX+N6MC2/6I
app0B0Br0jmEweq3T3OKjQ2xGa7nZOMQpw8qsrNv85k4lHyC+NN76bo14LsWRjmiznpsi9W3RA4J
/wVEtfvEGeV67/aNCe/XGq2iwg0kutLCcryS1cKt+0koPtZ554QI6JnZQixuEm4PrwdHOmgvee2U
3AoqGn3Xc8f91lkwRw4e7RM+5/D6i/VDuqhYvplU8NcAyT/1/byI4dkkKyHPAqpzhUZmswJq4ouN
jokaJATMbmza1zBt1rBYx5QgiA847O8FLbc5Wz2NGDmkhPtulrqOu9z0wdgNN008sxfYu7gMjW2s
/MznaxW9LKZLp9/Mq8AbXdbWpZmaK/FqAianu3qaSbSLXO26+2RoovCqH8A3vQG1UASPvK/UrR/I
ENaLEfTIt31FR1aQEeozAEID8DcfXQT7IKF7bF4A8ONrbIEukwzLi8Y4CXCbvg3rRN7DGR3NjRDO
ASqnfkXSjMADuCtbp4GSG4FlsIUCHN0fTY0o1tKrgMaWsQvVXs4C0fnZ5Lt8KIChA6WnMUveXCe0
zTWAORruVhyuNJ+61HuEC1MbFpZ2UwsjBG+C93qSTACUTD2q3DcbTwywS3K/BC06GFG8RjOC5VYJ
7rf2+zln3oj+UKCdcc7CqQNOJOtI+UUC0i9CWeKk4UfjDV2ySSxgkzdE0XSIk4q1OaMOcj10w0J4
ucQep7lC2+OnZ5DCkCkIxtESBOLG85DX9pnh7KKl7yv3viYobkufsOEO0mXM7txM6oiEpuEtGsEl
LAOfBQ/Qh/cNXMVt1+br4tq3wVI0IkP4xxw9H0ZwJZ3SBPARsV3mrMjMKGMuZQlrcvu51nXrXfur
V/n7GJj1r8ZRHYxE5n4OsRf7VVQ4dIk/L+AxD/mKY4lkbd9Mt7jmdV+19JC6Qz0+A4b1hkeCdthP
+KXbH5OY6RdvAr6fq5QOfj7GU4SZI03bFcbD8YAiNAZAytzwrVGs/sqbxKT5NEGKjMwabzaZY6HD
LADHJPTaVO36C5unLzOwVgzJ+mAh6KBBt6YLNrvyc6htkiIuxVroAQT9nMRO1RVsgedGyXXCwe6b
Eb8Ni6UOkAsNhsdg6NLvxle9ly+h7K5HdAwtWP50uGKpp0mxtDB+R7qCZ8eMpJVhZcqV9wPWRXDx
R32H+aSpU5Os4Wm6ZqEC8AlCIhrpewOEv8KFOPZN6SmWpDk6IxYdfC+aZdGCIn5dIbHhrTN2RhnO
+JxhVqFeWZFf+7Nlbhccm4joJp+iHmzEHleo+7ABgbr0W0jNcsbi5GfsSe9THKyuk9VYwmikeajl
te1GBc7OPGMDHpgDPmFahWHBKjOP2YQEZeTWYvP+Vuk49gEbu82vdDLe18ogdqZsx0l/nmeFJuos
4/RTW6/xcyx0i/DZ2bY3ldUgOyWD1iqHnJovV3Ts0dlxwNL4ipwrD39rYFBd2BHRUsVQk+UWgtGp
LTTo3QenTzEzULDh/E1ihd8INw3BCl2HODBQ8o0E51m/JBlWiPs4BJH8OdY4u8F+4F6XVwKHTzkk
zvqIN2c+T6MInYxwJZ89JMwMmYqBw2ZK1f4tr5d4KdNh5KJwQUrRWQ9uLOJ2oDX73CNZbs64odu5
6sKJCy+zGrAxzFy2JZhy9E6ZCaablir65AZ8onsIysIjir7Ohwg1HsJsNFVEd1GnxXMrVQzf6bUF
+j978PmCv9aEjWbhqC+fVNd1JQgBVVu0iQifhxhdwWxSo9/mi1nDJzY6BlbAMFdOdtYJ+hiOqa3/
xbH4QvDoWrI8Gd3+tV2jCdZycK782a99onKIjmc0MCoL0QHR6MJeq3HtvjuwIQvxsZAU322VMLdc
49HHDDvL+t3vXFJlNOr7qgQHtHH3aEXCDmFZPPTlGkZVkyFPDMfyIINOw5ojsk1OBiGv0ClYm0yZ
lsKNZAZClcOEbnyCOfiKBjXouLewbNYNwOlwSDLk0LhNMdohYbnUcTjurcaclY0NuMrTACF++eJM
62/YY4efFDzlvnRoAT+IIJ1H9LtmNWUqjWyfiX5ecdrOzfALsJX+5QL6SLFnj/6rHEAQuHJd4Xp7
Os/yxh8t6LnQR+HUtCpAKyiqIoY+rhTdMy5e8lPXiPFrWHmQ9fiknR+R+DmIHar1+LkdDPmcwFw9
zmYDhCeDcADXXN6tznMMysDTjIBkWByrBhYFZHEpstOovzgl8Ab/xrIgHosutLAc72crJvSkLCZJ
qQENiCqMqmXraQ5XDe7H+p4RkdYIjGibJ+5OCRynl84jB9u3pitm4ywDPg+cfbk/R95Pb8UWWEhl
zdcoVdUL7FvTHns67lTZZD1koQZwW5szMpLB29sxNQ7NoyVcuwP3k4nttSPwNYJ7yvRBzmFj3jTc
TNZbXMADp+A+nclLtS4we8XTquowDI22O8xS2+2Xro7wQpGdB/qyDlT1FRQNut7j4sD7z0HoKKcU
yRKoXKeKLzcSfKDxEdrOaCgidybVcfCCNugzBDpi8850z6ek7F2PdTlVI60/L5IPaIjjPHmLqtRW
r9ASG7RdROWIcnJdAz3D3KgJIjAcI7egLQVDUXsqTl6rzXRr50tvEmWXTENzpeuIeqWBbYDdRVXj
JTcBmnTT93BKRqd0k8ZLd0hRG6M3CIY0poA4a53VQuoWubxqOlYcdPCvoUDk2F1a14492nU13hGh
ietnhfWjPgWxJbLOGkg55G0HcWB0B2ZH8IIy23NKTBKPaFYvldC5oxC7dYQJcjpeR+OASgeO1UIf
lSGiuTYOaRP4ARqR3KgQyYd5PPMw2rEGbVoc1z2um2C31zx3uZbLAZeI2ACAkVIUBKWV+YFmg+O/
wpJoBQHCq3hyE+MC+mnowcPfOpUCh2VPUH3woBco2hzgbF+Q09rWL9rZcmFyB+VLn3d9P/avIVSi
JAeAPOCMq5FCOsPrc9KmlMvs9N/XTkNyh0QZmV4HqFb9OyT7Oe1erh5d0FkLhHMHcx6k1mEpBh6W
PE3cOi0X1i/tUWC7nO/I0uHq5zuDSa6RiGxSWyQdSK6fDPK81mJA1libeVXYh9fgxDC1410a2gPk
EiE8J1GDi5+dxxA3jPBrbbM6nCuSg8ofdDsBUi4vEoMS9rkN5LjCd2ONo7umkbEu7DIhmw5sBLv+
ksOC7lW2iBW2X8soAlqC4ZUkV2Je+FD2taue1Oj0/h4dRYlKJmlG5MBLCqrVHaA1gh9qhUp3jr9y
ajLEGKTyKhJ92l+AH86wjk3CjAmHnAhsffCa34MCMzyQiKttc7R08F481P2v6PrJH4mj+TMiNC+l
BZ/DHehhuJuBIyCPFKqV9+PJalB+hQ7O0YyOn0cyTp6lEOIC2HEGScFo6/84O7MlqXGuXV+RIzwP
p3ZOziqgKKCA78QBNHieZVv21e/H/CekM6Myanc3fdBEo5K8JC2t9Q4qdxCISgqJ3L2Xo9hVVC80
s4swBbXFPTHj8OcbokkAESGBe0/04HpSFJpXbUgQ1A7kys0iylZ6AFiKNDSiBSu7xBu6/7kovr2V
tUsvAGEHkHgrr3Gl015Oy2yo0dBQzlBzQns2TnqiUacgWnb5PaD7dVzAEsCWDoUjggJg/eVQTRQJ
oWEFEypl3e5y0xs+a1rb70Y7NV4iz70HMbz+Yn/Fl9e50QAAPn05nrBnUyzxkIV2x3FQLNNUIQVY
qY+irJTvr5fCbo6FfhyVRDBcV423hLKeF9laFnZzF9MFz+oyWOk/n5MxsT69dSw6sZTpqS7DeKUC
dzkvyx1Ku2zMIkSP0jj39ATek0ApDxMp352tvNbvLut7a9MXLUDYMFTr1U3Q5/o85cRFEbaiTLX9
mKe6/TNtIwBsCxWsp65BIeODPkZ59jgmdfGsimYcT2+e76plD8mEgjrnyeY7LivVMuZFGBp9k2Dq
mAwvmoAo5mcW1+brY11vOxzokUBHJAGYPcCqy7UFkYPmQkL5sVnG+CB729o5MrUPr49yJXANAoGk
Ejo8Hqkr33IzTMSPYOulXob1BC6J6hlNit1cqmMWgKtzPwsPp/iQd1ja+vXUyfnRRfZt+cDTMjNJ
yuJFPS2za3/RpkQgdprjXLsT6Bylu4gbVZ7J1t32JVKySUWVKM69fOclTiE/V07jtHurlXN9aqQq
JELhQzt9xrrEGh89ErFob3b1W61X/2/C0E9YWQ0ozbp//q1/GxBZ0X4qw3Sohn0VR1FAMveF4n8f
vr621zsR6XrOF3YGNEi2yeVIRuqqAzX4Mpy0OnmnOcv3xUmZWTd/fftAyHNxsNDhQfp2A1RITbfW
VNL2EFjMFESR6u4r7roggUp4J17Wn/lyG3JcOjrzonnAEbo5OaXMqZxURR16lWe9g2LlBXnRvyDz
LEOyTGMPeO/P67O73ghwMNZjGk0SLvErdAmP7JriZRlG0eTsBiMeyCZH480fi/oZvXYKIfTI6HNe
fqxcVZC/yZwqxIYjxexoEsU5YUvMOwM5jjuH2fUqrs0rGK0m2RQ5yiYGYwt+VVxRoVsPLXen2DXq
J5029Kd46WNKgZ2lFYheefNbLapW1zCkfPkF3p2Y3DRkzI6J5XKoQ4ccN/PLjmaML1pXl3eOr6vg
X7vF7DF03NaddiXDoJn2ooJ8DOdonn0zAp7nRl4VKJzQd4a6us05IGFJrrYbwJyumkzWDFDHsdU5
nGWt/5GytINyqG2cBrWWLLkZP74xIBkH6idMHdQ+ePZtQiU2OqQvlGEJBzOd9qpXKTvHLM07MXIV
9it3Gr472xr1BW0riJxQI0k1lQfUiCLirybK528o1QzOHdDCVSgiQgsDA4wEYjxI7m7ODktWqT7V
lhpGE1yZTHhtOBRwXP2yyhc/o+kV+1MaL7/fuoarfAVbjusc5Im1iUMvp86BmUIXzsLrDqv7bdA0
RfrmL7UeGawg6C3gM9s15BsaQwHmk/wf+fZeUhjulfwe7uP6S61XCQtIlIMN2u7mKqUuk7tVH5qm
MuzmQTgBgIJ+9/qKXX+odRsxDGg+2jrbt0xZtDml77YP1U46QdYhaTrlD3GcP7gAyIOiM++dUtf7
iiVb80htdTUkTC6PRDs16Y5JrkUlG+bnsmvF0Ytld6idyAhFXk93juDrdXRIcwDArWHPC2dzt0By
E9qiamOY9V4cOHhb+8BlhzevI2k4r0GACpwZZACXs2LxDDQXHBGiXhH/cVKD9A3llrgNhhHj5xOt
RO+jVtXmPYXk9Q++uDrXs349LrhkoBxtpfbHPhrqURaQFZd6/qMaY7MXSbU8qLNWnmayQHR288x6
0XgmH1+PneuVXYdGg5KIh+b0Nwn8J+cRdZllS59OoepxhRbVMId6Rlfg9VGuj3xG8f66vvJapJt8
ubJJnnS6KMcpTDuNljv6bI9GS5fY65d7b9JbQ6FNA6YVeBfmkZvQ1FxcJHhoTKHeGKavStntZzd1
gi5y72XIVw8PPhvvbQISYjkBuu6Sf9YO4Y6anCeDVKAV2Xe4hHFD+9ZWZIDOFG43UbtEHzRnsH6M
iRyLQI1F/UYgKhfoX0QUACKWF5jI5Y8gOrwKJ+SUwymB93LQRwS1fxQq9WqntMT8YaJz2d7hv94K
Gff/jhpY2iB7L8c0RKqLgU5Y6JrUBdUBsiMGG86btzxAFPTdoRMjun5Vypgp+UVDwSgKDJB9XXf0
7Avx6fW4vJJ/W9ePuwYYKjeBCcXvci4O/e8K3YoxTJwEYnal9JxikTVPy3uqtObgl4bQnpBnmTUO
VrWI/Nm20bornFjpDxoNoO4YFR1A2aRuJuEL2SX5Hj6Alt0T6uAn2Z4RmNlTJMBwCI2/TVwvStqa
UFfGkECenhPN7n8X9ZjeWfW/UiabYdimnAYgMQE3b7NAvPhyO8GmLwSmq8X8uwEZUqnQfvwk6Yc6
yFVZpjvks+301JrL/GvSEYk44E3Sq0FtudG9t9KNcAMaZnEomxQTOD0uP5GWtdIR9B1J8iv3kNtq
+4CGaXcnU7y+Q1e7Z5SFeMOYPGA2N4yTL7TRUo6NZTCTmK+splogu0L3/KRF2uMdYJKlfbBSWhZ3
DsdbEwRsuKKU+LScKJcTzCNgUHOUy9DxOvFAKf6jl5Xd2zctqQ51LXN9b1KEvBykMvR4mrJUhkU/
o/KfaOW+VTiGX99P14cvkrLc1JyHa6HzqmQggYzE9Qw1VZAZ7mCaOZnvYABg7R186N8qm4taFyBo
CiErlnwFKV9OysTYWuZ4UoRaNVbItxU8INJZN88RbNg7omd/4+xiZzAYiH/eZIQIaiKbFcyrCA/c
2HDCrHWbPynNl+o4iN5VTurIyb+Dg6c4z6LW8hcDBT0jSJDML4ISW4WGrq2Vf08gJVBTnOOk/MDd
4DRP85g3XxTd7ETQlnnyjLGTB+c+bQf7ix0b2Ve1X7RoN4qxEQ+6yPMqSHnmfh+XKXV3tCjK/2iP
F2VYeEXx1UgsOrUTxgrKDq0sSC+WMU912KHAYgH2UPP0M30lE6MMeqPVobOlF39b4Lz9NhdR6L8w
CCyLcKjmePyoVy5pQAv/e8AIVEnN5wUzzfZh4PEBwkonq90PS9SLwNRoMfijdMZ7NjNXm5IlN0nT
V2/vtSCz2ZTlMExJlhpWqAj1C/KcJqfseFTyBsZjgdur03R3zr+rAGZEDlgqMnzolVx/GVFWarnL
KFo7pOE+a4fe4VDwYwhjaWAs8fjm7AtcPZkj2tIAVg026OVwqTl1xQzeKSwsF12HBnSLKKNfr2/K
q2SdQUgu8X/hQF8v08tBuC9EMmKlHSrYTgZDpfUpbWhdPJp50j6pZW7fOQWuDjQGNNdl5AnHrtxK
SiHr4DVuMvJw9HCXMCNwKEh163c+1c1RIPvA+lk7OebmU01J7sHD9NTQHfPxSQKV/DJP8T1C1q1R
kCBAxZqyrkVl5nLxaHwntQFhOkwMvT1larX44FrudR2uww52FFcPNtBrDr6VJdW9eCLeEiuEZq7v
FbqvQaFV4ARM495Fdz0h2Dd/a0zUekAvb0LOAanA5tetsJNrv1DCAszQ871TorieEAUzKqi8D3mR
XrU1Vg3QWBeLG5qRTIvPqpfjxmZpWZP/h96O+fx6hF/PiWvAYs9aXAXcO5tQGOl1TLJr3XDVUP8K
xjd9KfL5nhLLzVF4aBuG4fBrK0hZDW3fNNHkhoPmDi/tmAwPmpLKl9fn8nfPX94zhBq5F608/kGk
4TLicL5VTUj5Xkg1GJYhFHyRHmbIaG0AS9Ewzo4xu7+F1PL/RUo7ZsckVsXPKoVqdwAEtGiglYtI
O7z+Y934oPADVp3MVXmYX5c/1VQWsdtGJdaAuZbYT3Jaxv5UWmW+fJkBVP1+fbQbSw1gG8kpjkUq
J1dMoD4em3aSjGanVsB+sQ428je710e5NSd4PzjcUYeH97b+/j/vtyEZajWPei+cMOgFKZmpoUTs
APzrIO7keNc3GT4clKpgJWDwzev0cqg1cwClwke1zKw8uqRi/oKMyjnt1MpXYkv9baR3N+GNVTSp
PVF2Qotm5Q1cDlo3Ra1CQYvCAQRq0KhFGajDdE/T9Pp6wRlr9YIDw4N2yRZenwBNFJoRRWECs/l9
nab5L1Tb0c0ekUlsKQvduc5uLCWJ5SoLrtFtgP12OatmkpFpoSISinjwfEVFlUKN7eyzSily52md
/lBPY3fPDfHWWiLHiCc25hZQBjcfULX6MYmmLAqrgpvadSf16OnLPS7QzVEg0CMs5dBx20rRzsiF
mPgURKGxFL+Qmpn2Seu++WWNVTN2KVw2lPvp06w/xD9hX6qdk5OlK+EoXX23mLpyKAo7v5cv86ds
jjEyKOTiV4oxZLTNgiUtJDQuNSWUpp4GnW6Vh9JeYLAu1c/Xt/GtgPh3pM2Nplpoh8QRI3kNGmcO
QhcPsWqxhYfaLcGg9diYFpHS718f9sbpwflMgQkCoUXjd3Pp6BUmtInGMhZjGv2khqD1wTR07RLY
U9v9ePNgMNEwb1k7k/SXN2kIWTCOd1TpQ5MU5MnQahC01Vzuhl617pSUbsQg7R8yC0ponPZbruKS
GguAIicKU9lFqMW0SC1I+63y/tyj1MMpvnCZwo3c1hlSD3esXppKiKY9UFo1A5huD/L05mXzmAlC
76RXa5XzMtSFktd2PKfxOTL6YjXQ9fZl3RmPNX2Mp9eHuj4GASFwxvKAgMRP3F8ONQzpCLZ2mcNB
Jv8zZfTby4znRa3xPCny4+tjXYceY2H1sMrEqivC4nIsvcX0Kx6nOYTYZ9CjRkoeyXgXNSRv2r0+
1HU0MNQqjM0DG2b4tvk5p3bq5pZOgbGwp6ADIrhLF/FW0cy/zSyVmhOiB9Rtt533uKnJrObJDEtF
E7vaSX6JxbOBRcr6zkV8PR/qO1RKHf6iiHYlZzbVcFk03iao1CxP+PHl59zr5Z1qy/UH4p6nMcfT
hFoSeg6XHyh3ojTBJk0PI5GYh6bHVtZb3MovtOWeweyNCWHHBoGZD0Qr3Fl//5/TnH535ZSdNEJ4
wauijQuuWObOnXz+ehSogSt3maUjm3DWM/ifUVIJ2B2VDzvMKXKgHeY8OQ725G+NNfJenkAwvyHS
0R6+HASVp8WoncwJ+0T7I6w4PZm5NO8kste3BYOsU4B4SBq/bV1F8YTATNM7IYI71egbjQInKreX
rzyRFXDfqKOgKgLs863KgKsaO26sdNdhI/Ii2uQtk1C0vOtAJ8iub0+JMzyrQxPdmd31dwJ0RXZO
qY96ArioyyWM3AIBh0aQpjS8FzopI19p1eHO+XNjFB6rq24vcHeHAtvlKJxKSUlpKQrN2ap2o1VX
QdzDqng9HChR8Odc5hArz5vjG9w19UR9s41UOEJt0qRRWAjpeDslGx3t1I9a8hPBBfESt9L8rzJr
VTkYiVjp4Aj5t+5qbubNoE8sAOuBk4968U5PKRo9d0WjjJ/X/r1yiLJoMN7pNIGrfe4UVfSRh6pr
7yc10sQhRh9KgYykGsM7AHqNdXBpiyWQKksKappew7mIq7yfHqCxTfMR1ZsBOqJXevl+aWLH3Kmi
s4Csp/XQn5HvLLRHa7aEXfhZ3fT5HkbhMB8HFGuWkz1qRbTHtNI0v5iKMr2kU1daMPhQlfvYoCFn
nipDSaad00WAxdXZKAu5G+RoL6di0QorNCQFl8Dqy45u15y0/fOMv7QBkavt/3Sl7Lt3dZ3RRtQ7
EX+ZFISzd6MaLfEHMRmYHpRwUbvdwim8wGIAULxz2s76PNqyiU+2oegf8BPIKP6TT5r7yoFc8EE6
evWx15nxu3jSjfxgoxrdngbHXKa9lxYSlSG9ML1wNNE+y3ZI6RezX1cKWlFaNiM75JRi+DKm4/y/
rBFIRynLUFjBmGlW8SwN+j54jBoTVDoOHvCKBTAcjK5Qe5X4fBpcQtxaIDWddMGvEYbY2MJRQ76t
/Ah3MfHeJTBgS3oSmiLfU7ZMnP/mVlGLH30jZfKgCcRBjyZmVuo33Vmggwkc7JTzrNtO60MkhmwG
5dTKksM0pZM80QRuzy210a9WX/fZuWotdAbhHyolQFFTurtFTNpwyCrsTBDe6wp51MwB+krZFlZ1
zizMZ89ODbJ5Z3GYtkE9SKGczBSNil0CbLc6ZgWJ3lnRNcntZ/JZHnl2z7+H2Rr0947U4MkpQEl/
dKrVudQGLLs7LU1Xib1T9THKVXrWjMipGMvHNIpsNwAbn6TvzZFiw6O19NpwJh8fsqOdIZy1S4Cf
IpE14Z1qwViUKBzMjVmhdzgrskESr837B1nKPArm0hSoZNT6UgbdECmxP/RGJnfSzixYUJYiRn9p
e5SaGhtr21UyayjOfaSM0k+b3OhORgdkeZejtNzvbQT9ZmKlUduAhF1AKVGwkx2fHU/yeWPgSTKY
U9eVD15nz8ZhUJfYRCxwmMR+SsZ4PNaxBeXIr7xeH5882kL4FU2RquzRAm+cbxH+p/2jN+but0Rk
6ifUBz0vSKMmqR7jEckFXy2QMPWFAXEwyJeOeFqlFMvAtUcl8pcY7k4w1onWBgovtogCsC2zIKUS
Mgd2AXOGRMVMpQ+W1sO7kYLMh2pWsk+61iifdFRgsqcYfzHtSzctpXzSiBf0pvFln892m0vHr/K2
L79DT++H3Qg+XNmZUwHSvbVjdxggHFvF3AUSB+jaT0sdy+vEmNxvlhNN9TGVZmvA06IJ/lMkOH5C
NYDF2FEznMznQiTF/war0Zrj2BlzAblAHV9A6mf58+wAPP/gQKOZTj0Fj+4zul98/7T36pdWGWNt
B5XOg2mhTVgUtxgffMgEZroHDyXBH701F9E7DUPJZJ+xj+XPedQmvNoqtvvDiIwsVG+4sv3jIOYB
1gMQvjqAClOMx9W41N6L3tImn13CEkJfS7zvHMNRfoSkOXS+WD0kT7MTmeIUJY7XH7wCu/mgdfAu
/0NXo3EDMQ2xjmTngk6qMnkayowUAZdHR+Dx+zFtbViR9Tx1+kdbmeLlOMSjOh2MXO+/LpEjpg8x
/LN2n6pN0exGPiUu7O2sdftybBb5Ps3jCDZup2BYjXCZ6FUsRgbF3A2TUiFWaXW1+chVG8HwKmlO
HhJryuUZdwWzeShkL6awRHdO+eANTW76XTI5+mM+TDC/esOTfegukT4/knBbxq9It+RLIY3ReLba
1nO+5I2rVF8j6pnqJ61IhjwsBjXt/WSR1nIs9ap/ny2oFxzsDO74F7zfeqsNRDtbys6OxnnizpcR
9H3CBKlLRFNdeHno6jQ7FR5dCYnH7ZRVyW2ID1WDWPGhbKN8CmSvCP09XifLcnCnpqkD0cQzgbVA
6z26zWBjgVnMvf2NE0vUPxdEyhQnqNWigpDXRNV4oDcmPjvKbM7B0LiRc+4VWgUcD/GShGxw7aO9
2LW6H2Qn9JPX4cv8A3pd0R2SjPrjgY5CoRn+lCtx8pTOyO7CAWmsgiaTqSwHafHKRmWRBz/ae/Hy
PbFQEOh9fY6UfGd1nJvQa6q6/eBhn9KfbU7CD1CxmuqnKrs42kHQ41Gbkkf8pnXFk0nk7lKfwIi1
WJCJFLAlbNTK+s9M43bxkeSou13B2UzjFLEHq2edF6P4ze3Tju88xVU8f+5KPCaUMtPSAB1aoTz0
WWbzP8/0VvZWjeKjjxKviHy6gBYFkd6NSTEtZXECr571z41Vdkge9jX8x2Vxnfex2ttZODtLhlll
YSrotZdq3+xV7k71aHszeU1Wq/hsx3ylKYTZa1gB/5NbPCl6vMwHV1LO3Nlt4uFltyQNO0lqw9HM
JuWlS7PBfHLmXMMbM12MbyKORfoxU9yWbbmg1cJpprRG/6NVkLtLfGKkGj8to+J4nzxA7hDs6Bwa
e7foaFSgLI/MIEqvdn1cIEJ/xR/KhHHIDxlx3SeOgY1jrOAtPs/KavtVFfIL8o9gcjh/l0eABqYa
zk2WKjsBsbL/L53SGr/sbqx+QBuMECEDmfVTwgn8OUHpWvZLtuKGJmfQOY9jCHMwZPUuP6QoiP+H
5Wgq9zq8s+zZSry0eizjstVJDsdGr/1igry0Wx9+2E1Uc52+ZDLLu5cK1ViY5PoIPF0iVYNiwGRM
T/QZsQivZrkon2Zbh4jkJ9xjXywwuu2z5LHf7kr6sxls0m5+nzuJKPZDPvf1u2kc4+Gdo6ijPMH0
VR8BfGPoljgiK1hmpXvu1cGkT5zBlDvWfR85gQu2Ug2gs8OfIrvkJ0JXofoYWyAxP6o4K9tH15TW
L1TNibahT6rkQ5TUEhM3BWWyR8pg4/JAdrx0pybSU/m+cLOuCpDSnp1jpA7a8NNBtPGpXFZ5VhyU
7OlYL1o6PhmjKP+4vdtrYWcK7UUZPXP45UVRq+8rHF/mTy7/qfWnLovnr3OpoIaBpXl6bElOQw3h
EyuAnWFN5G4ZZ2UzNIM8iHIBrN/rNQUSvxVNhx1Q4yIOezbQsgVi0cIEC6AoRVy2RlSn+15VjM+x
S8XvIDFvB0CwtCa+N2iRuo5fKiak58F0M45sT6lFYLixSL4byeQan9zEEs1LLwgGSC6rwZHFf1d2
cb/KoPigXsby0e6KskFPMyupSxKs1sfYHBztfU3AtZ/duNGHfRtVinmsOO0BY9izdeBVaKDCkcMK
eKhKeNzY2pjp+JCbXe4+wq4b69NKwWt+F3YbFfteuIpNPBeQi0enRL67QE1WHOGrgsbEDEIWfj/o
enUA7OvoH3SlVaJ9lSYRIpmoiqrDY4Pqm5r7Uo1L9F1knCp/CjfKxaEUcqExpMAqPmTgw00UptOF
3ROrq6gn7SVEsVqOtDqQmYzeD01rforbHpKo1aWyf6ek2FGEsYIRcBCrSvkVET4Crui8Wj1EESxi
fwQKXx+nJhrkhyKJnRJJWKp58FlGsy8+Wo6ESuoLW64i8BVo7kevzLvl42zZgnBTpD5+LdUKMdUM
KnASRHG2eD7c1Fz169rBqyvhKrRXK9H4RzNNURWQt4EojhYv2U0Gx5A/a4K0i8vNvueic12sQ1ke
eBk9VwcPsy2hDPHnlnO2iM8s+NIeRLc4cFW54b4uqKvCbykhMdx7zm4fs2S3a70YyBnN6ivUtqpM
0mQbRiHsex4ATtQeFleY780ZOQyhavOdR/r61L94PDMeRVaQKnjaqbTh+f1/SjYar0E+fkcpIKVI
rVmN+UsU7K9Myn6HsVn0jnxt/J7Z4h4/6ar6tY7sajR5V309iqGXI2eYNPW8n3m2Z3Ue5Ikyf4D+
j5w14l/fX68RrJO4mCRKgZTxKOQAzaGVt6n9R1WZWWXkeZSRjfiYeshAS2Eb72YD2SF0Xz7WbYJQ
j1LOPVLZ5lstjOh3wXykMEZFbGXybCpWsRBj3RisMQig0q9dJX0PiwI7xLS95932t4C8mSraVXS9
gAmgBrYV9lPcbHJaxYvCDiXuzJeuFD9jSKyfasQIHF/oTf6jzpNl8kuShWcvj1UvWHIl/fXmJaew
qVEItK21a7qZM5q8ag3oUwmRyq596eTtgd0rDpC1ugNSEUPoJSW+Hmmf7GC7P78++lX5bo0t+hO0
UGkC0oy7jK2efvFUTXT/AGnO35CuKA9jZ7eHEm2hYyJ4vgETQzLn9VFv7SW2LE1USu40EjZz7kiV
hCtpMcVa/rXw6C1liXzQhuGXUfOYhU/u5zaqMa+PemMfwXWlGo7FE9Kb2zJbP6iFwstKCVtHaHsR
NeSBhSP9CDHY/5+h6B9RF13lFbet4imD6N5YkxI6TeTuEW4S/owOAfWE+J6g6FVRzwFfSinZU0Fr
sGs3xUNbccxCUQZk6dsR0fYRywNjUas7p9+tUSgmUxWH9UMdaBMnSq2WFeciX4ySyK6CeR2AQ7rX
TbgRjas3JMg0rJJXy5zLaEQELJO6i6lvWinZFwG39Vmyksa5M7GTVabJpSSDcLV+ej0ybsTjylyh
YeKC4eEWuxxXW5oFAF+cnVX84KDZtcU5GyTCQ5aJJmYlsn0stek5T0R758C9jklqyyumB28bSszb
7iCYBbubqYOc0XKXQZcn8svA2zugYHQP4HWNhGGP0w2yLcBXxnqXXc4yUmYIvTKvzkbr4ZSKq2ku
f8Syj9P3udoJqq5CaNY5AfpunTRqxZ9nHjz9oXUjgbCNbSCsQiCq4uX11b+xBrrDxiSq2JmAYS5/
LttYu1RoqZ87Fc1nOlpj7Pe0IXnnkjYeXh/sOsQ46EA60K1aMQ9X26WfDJVeen5eJgOtpH7sPH9A
/udBogKATpGhJuX7Jiuj+U6MXe8gnUon/Dm6syD2trGd8FzuOpwUz1XTKqvMDe8CLrs3HzyM4lGy
1GkGQ9Fbp/9PlmLkGapDblacURNRvuRVGu2NeRkwGonuHTzXm2bF8LHpzZWVzv65HKrHTxi+JkVJ
q27Uc1Zl5rFBnIkTYmmRyEqhJReQVilhvPksYmBKhHiU0XUikjcDF3oP8bYsznqmDHuE3Sa/Kebo
rT1Hh1FgoAMlJc/EcvxyFGe0ULdBk+uMqor9n1FC7neNpf0WuYN4K8Dz71CoMqwcMBIf/XIolXcL
G5ehIq/TyWLpNLhu/t/rgb+uykW+wyD8+aqLSAdi5Fu4nYvoWte5C58rL9wnNJP1ZQdogbJwngPH
bdzauqczcSvkySEBxoBZ4WBdf/+fYOx7ze7nqSjOpVzK79NQLA9OhorU2ycGhmPtQdK+97bpMQ0t
ra2rtDg3o+occODh6TPP/KsnYTPHXH37eMQESEyqWACLtht57tzGLdOkPKcpxobLUrz09Dp9kY+h
p2V/Xp/cjU0G2Ewl1rkUV/vpyyW0BnsQ6EwSGu6udGR9rM3ik56QHTeGHu1Ht5mpqrV3TpEbHw7A
NsRp2k+QAozNTTF7sahyZMbOuVK635qRw5ColPfSwOuDf031oQvBjwHlsX1StVqf5asw4NnIocWO
1PIPSWXkD72z3OX4rpfIJvx5FJFTuCt+xd1SKZaFso46R825RVdq8UvEO4SvWijJU+F3MOeZaDN8
VruifwJ/2f2Y2maUoRrFGJVwcmf9DiLI/KnK0dnz0yn2jNM8eEbx0OW9oZ9ca1GwVCLrVHb4rpTD
3klFPu2GhbbCmXu0WSXR2WKHnHeX4/oq0srLkdtodfceByF+Jq4nMkQ3+CBBDk5k3lNXQOc1N9o6
PteViJ2A9mCJa2GqJfMepj7PM8SNUc2kmh7lJwXUiRZYkH1d8J0LCQXqal39ADe4fv96XN6IEI/T
QeWdhhoJqhaXcRm5vUmMZNXZok/zDbFM+RGXpnsGpn8fYZuvRn+fvvuKNoLCv26Pf04Qjchzi0FU
Z4TbjOYBSrvrfcWlh+5svlBq91Udnd4zDUHadCJpJ/Gop0Zc7hCZmdNdbY/Gb2Rcu+noRl3TUp+d
ZbJf4qb8qUCutcI2A87/XYxqIoKBAmwcvr5ON0IcjR04POstArhts39LZHsjam/VWVFy5VtBDI7g
2VRtP9uK9WYlAHh9PKtApvALw8TNlYWHmz1rlCfOeDIOJyGzeJ86RnOgI6bcmdf19+c4QjOFtxvP
RhB0lx/G6ZG/MijEcUIstrFHy2QwUPAqp+Tw+gJeX1sUJCgKMBgP1CuYh5N5meamHEULebEImqJA
eT81DD+PcCij9kkD4/URrz8Zxzv5OInN36tyk47WqGp2+WwX55p9FiBqVrPtaKThIH4PoXN9uq+w
bKBnAD/A7W1XET3lsovMuTxrbdnt9Pld1VQBHlMUB9dyMu6k5aqcG9053m+tqbey41QATuSk6wr8
s6sKTIpizEHKc5zmmZ+M7i61CzPQWvPryDl/5768ESo60HvUyR0ekFcySdWKJq5StzyTKiS7sjeS
BzMp3kz5oGZl2+sQZNmQczYbbUG/TkOyrzmjLYLtmk61FXgLYsN8zuD1ALkxoVUuaIWfw87j9X25
fMMYoxquDM15LKV8wootPkU5riuvj3LjI4F95E8Hiobt9RZY5SJ/BLWsbM59cxDayKJV2eSbkraO
odwJiBsz4pZXnRXntELsNq8GmZCq1ShTnmOqQYcWvMUhmYv50+szun56rbQpnlwsGwnUlokxGdyr
UWazbjMvXFL7nFaWVsB7s2oM/qQ6NUGOTddyZyVvbGi0ALgHgQ7CZtni4HqnHSqklptzV3TqQQIJ
9q1S8Xb4DLwZcM5VBeUINMv6ugTdfhkaRqbGg9tH9TnJpmXXWK3YZe14L5m5MSH2LQkvj0nKhtty
+5IAt1g6vTkvAgxSGbfupxLw/NEYMvvNryAuXg10Hw9zuEBb+/URzWqcVpr2jA58vyej8YKyzcxg
1nAUfT08bgQhal8UAVCmQ0xkWzNb8dNDNtbt2UAF1ATd7inefjba4V6V6dZAXI6r+hBGHciiXH4k
KdMxQ+O/PWN8mqF+MUERU5R7L/Fbo3ggmLm3IMUDw70cpShmc/QEcouIJ6sfEmXRXaRQgbTdWbbr
cwJuIARL8InrmbTl9tR9idax1IezF2WxczLkjDh6qop42s+KhxhlOjvtvbTmenIkfdwgqN8hg8Wz
63JyuNbSXZ3r4dz3XnEeyRXoD9R1mt9JM64jfTXooinBCxxY+3brdq7o+lKqwxkN+fZAV2bw4ZP1
ARTye9XhW1MiP7Ydj7/BRaw/yj+XYq/bA5VwewDkkGSH0dAl8ivKPd7LzQnZ630PUYSLarNwMNEc
4I/xeC60qXynOCANEGm2DBTZFBjer++o6wOXN5y1Gk2hooc4z+Y0Gg0r6zvAROfR7qt8N8WT5xyM
XuHxYDnFkJ4pv+vecS7K+OntI/MygH9PE4lLcg3afxZzMW2cadpFOeWtUdlBhWRzdTRrDxzLPIN1
euwE9oc73ZZjdXh96Oucai2jEHA0FxB/2Qo7aKZIXDfNuxAtis53KmP5oiUW2tOLGp8WGvRPnW10
AXi/6M5yX0cQN6dJSx7wDBS4LYOlM9q+lWXeh4PSmses6bnZ9PQe7vl6v7OmnFzrlba+0TfnipRa
I0B29mGupp/GrMSuuWy+uUn927b66PT6Yl6HK2ySFYS6WtdTO9oMpqUmcCbVRiioS1GrX+L5kPOu
QNhDu4fx/0s0u3zrrWOtmHjqibC1NjETp3oVmWaCak8b986uTcCE7BBSH9SdbFIzX6GeYAZWSM+y
w39UfaQBMQ6fVttLXG+BEGrCNxNpRFjGyv/H2Xnsxo20a/iKCDCHLTuJLVm2ZcvyeEM4jFnMLGby
6s9Dnc00uyFCP2YxBgy4uooVvvCGtkVzHmjdEREK+mp9ZCyWsYPswWUlTvTz7XV6vfDWPx78AAVl
UhRq2atzPUR6MmiyqoImS2YB1rTOjU+mgYzCIcsKt4p9yu2Z2A1jmTnnENZnsssao2/2sRxTYNVJ
T+A9V1PTH7EjjKJD2lI1yfwxyjX3vlJrw6w+52Ni6C8mwiH6Sand5JfF15n9VHB7ovhIBr5PMqFp
PkinxHoECIF76UA1O/us483S7yN4vaiMgXdL8MqJsur72+twa78Q5Ft8SJUe29pYqekLFXCJmcJS
A+aiTtkL0YLlO1X1/hjIWepvuDgS9VOkWj3iyEzHxgDAOeiX4k07mP0JX+0BJ9hoPrw9qetz7aBc
gIIaWoXMbV1Tl43n8baFRVDyEH8AHZTvM93JNm6P68uakG7pBKN1R760Jl2TrDSV42I3rruDu28m
O76vRfekx0/tiEAhPhlvz+rGp4LICmCDQiaJzFqxLVeAWVmik4G0RPa91vQ52SO6mp4svSyzjRD8
xhLSm1z6LUtrAumxy/egn7XCmDQh0Xx0vy9gyqDnvd+Y0fXNCO9peW1ILujyriv24MlLC9hCzQpa
wx0KoPOMxn3TxoEapeaf0FY6uUHuu15EdKF5ZoiPiZGvaHfwJFFRr3hsRJaIr2NtDuhDK16Hkz0x
5nB6+5PdmODyvqDcgY4gueFqzxuDlESRi0wcsITeTy1b1iAIsR84YmkqTFDoE03ttwe9NUWXZjn4
HsKjK6q1rkyebPF1Cqqiqj5B4eifstKVDwnmNxtRw/UugVrHawMDhlo3F8jlLsnMvMIYZ24DE6d4
za/z1IUoV9dTenx7TtcD4eQIvRpMDVJVVzgTRcMBLse8GPZDq/mjkYJDjYx3M7lhcRPmUUYiHqEC
snoT3Dyi1GyZbYDX0s/IkictHx+HqoV506nvL9kvETLhOLUPgtj19SHxi1YtobRBa7TZ9w6U9QGU
8LCRwl9vBkahXU1rHo1Hqo2XXwi9J8CpquyCoRiLe8TSHN+N7HEBJ25l7Te+ESVT5kREzmle96sc
FdcsKgZDMFSpsgOogcv9Ast/906gH87VDoSCysQafTMqBV0Qk0o/Ymh4DuGR+lHR5nkjjLqay9LY
Wy4nBE+WT7RatgRSk9MLYOwlhhqPrZoKX2tKd+MyuroeoKdyaMAS0bBYaKaXH8fMYi/Wu2EIUsOh
ktJp6gGDPux/lCw+DWak+2+v3c3xUF8guaAXZqwjbVVNPDQdXZTExsh7otY+HMphrP70ukhPihbC
n3l7wKvQngniO7hQ15ZQ0Vndf7WSYe/hGUNgyck8xJG4G+f4+zhoJ5LRj1qoP8y5uRVo3B6Uk6Wz
FZfBL1cVswapVrPNt1PV754z72g11n5T4agkRFz4Ttt8HPIt7+hr4bhlrpQPyCPAERETXA6L42DS
6HU5BnUEjL/X1P3cg/Jscj29D1tFecJRqP86FkUMxjOvzSdbmuafMbSe317zq7CE30H++P+1/sVp
4fJ3ZMkkQWnbYxAVpo36bifzzwqN5mjXhlqxkJ0K5TPkXPKQtwe+tbuQ+Hil51MudFZnRhs7CkW6
NwZd10/Y2Nm/JDDcGr19vy2jH28PdnWvMUuPKJLqE/cnKdzlLKm+20MXo/soKMh/7LBlAeGv2N/D
0Prz7pHISoFSwV3l3lmLyw5hiwr8jCzoiOnJGSMqSG2dlgVjr9uHt4e6vnUYCZ0U3h5UlKlEXU5q
Rks2q1Io9B4Q9xenc9KfaS2tjRv0xtLRT6U4xxW9yAuvlk5oeiKnIlEDvFSTT0WVOfd5roSf9L7J
N+KD66F0clDAmpBl6ait656koJlRNOoYuIkzHJKwHvajDtdIxGX/7rVjKLAY3NrLA77O5yhUa84I
kygoe9l/cbKwfyHUizcCuuvDxWPKN6JKg04hpffLL1QNahzLNJoCbZbTTpdu8hzFi/hbbyhHrYvB
cwOG2niMbq0iqE8uUmDMlHRXYQnMPncazXwK4ggYpAcn6VvPqvtKGc3P792B9AYRYlx6+yCf1mWg
KJ3qRoMNF8Q0w++yFrg0/hzj/u1Rbk7IJVggZkShdq25q3Wvkj3aFKAN/XVCDvAAvg36KzY7GyNd
nyiwj0ioAlQjzuZmvvxesZ45jpiMKUjHesa2zgt9o4Uf9vZ8rm8+Pg04PfwiiPGv8N4znhqj7RVz
QPP7S9lWQUsP1C8m+bdC2/B/GYyju+B/mdaa4V5nWumGUNQCr3MnJC+c2flqAgaG+QRr9OwR7Okb
PYWb8+MpXWKVV6vzy1VceJV20Q9zMLqQ/XaVXY87qUJ6kZ7eAOoqpo05Xm8QU6OtBVuAj8Y+WX02
PGjcaQL3EbhhUQcaIuLHzvNw7Ku9aQPKdXMo0GJArFC3pOx/ObehwbzYnScrWAj9JzKXv7hwjgdu
qHpjUtd7kUmh+eIsoPmlnXE5UlNOYehKxBx1R4mPcdGZKDhRa317L96YzwIkWOoENO1QOLocJZ6K
XuvM0iXBxTKsz2vlp5nDQMIl1np5e6jrbcGikf2BPHLpn60VjtKsa6y8QOOuMi1QaV0OhTwzjOig
YbmGraunPL894I0VRD5icXxBFo3m8yrCqI0ZYx+abMGsJM6HaAbN0M7msLHbb43icmlwuzuv3+ty
Ba0akiEObE5gtG7BLesVxQ81TbONW/3GMJRNl023rB0d1sth4tpNiUZNN5iyODooXYYFDF3p92+6
5aJdpNeoGIGTuBwlKbwW+9c0DLQYZ/s0l96hI4Tb2HQ35sL9upiQUEpnnNWHKQtNpNT3XFK/Sfyx
8tn9qKZRunFUb4/C5ta593g2VgdIJqLWWit18Q+f2g9OVnr7CJHsjc9/4wAtIQRIEhJnymyr1zYa
k9aBnekGKjJqiOJJ7QOypDgDj+mWvOvrQ3dRhF50XXkGKTuoBJdrcSG7SColypGI0MiEouYBCUy/
lQ5gEpDbnat9yxzo0bmvYizdJ+Weddmh/IBDVoIM5/RFYA2pTN8m96s6NbtcfGgVmCB2/lUoL6FM
7hwP10dpjD9q5c/bR/H67BM4LpcmFQTS1/Ur1DlR0mG7EPItwFQaWRWfh0qPdkZlIhQe9luGC9ff
nvHYW6/VNI7/KvAiTVX6KYE8VhruiDdMUe7pUW3Be5Z9evk9gNtTGKSuQAWN4vHlacFlrYW5NSMY
2FR9QERG7yGG4e7DefY+gUJLz0ZbywfcJIsXsqxhQzPuxqoyMoeV0utCzFvtcACwpY1PQHSmzyAC
lDZw+ca3dE+8FvMkJVtqv9ecKurXFvsP7sbSwlkLSKtNrDsow0XwNTBIAt3hFAASowKA7M7CprQ7
pQt44W7mqVH2E6TNP5aVLxgXYWbu4d17CoT4UggmfeTxX80+7hLo1mUmzngJq/veHPSzligQSBCc
xUXU27893HUsTwy1NB1pxdODXqMKaoTyaOKIOoB+Hx9arTaDcRz0e08m8g6MaHLn2vPw7e1Br78w
AufQLgGd0AuhLny5w7DodJLW9toA/96acx+jSQyVzYmdAAMiBO3Scm62ethcxVcbmyTMWOgyC3jt
yqgwFItEMg3VIGo6V9nFaGb3u7puhubwykt46PtyfnY1Qzq7fFBl8n322s4+2HBEP7Y9hWuEoVSc
dwuBDUPKhSTCNOcKAvFC9aqChpzGiFXvoFnm1nM8V2HpdxERz6Om90bt2x0UokA2nZl+rqesVL4X
Cr0L2tqj1S3u9SX+VXmR1PvBirvydzZ2kUM3QDQRKV3V5eWejkpaf5l0xRJ4DCsUZJ2s6fODOrii
w5QZQe6jBZHqWRlat/5uxSJND/gUON7Blp3qnuxxEfVAWaD+U8PkjY8ygqx6n4Z9n/AzHUhlau85
ML/CUcfL1NBeYIZgNor4TfcUp0PXYfNZNnhO90mmpTugPnN50uNWVf9RTG1Q7rRqnhuUTZWq/6ab
pIqpH0aZpx6qJky1l2Tw3PFRSBKJPxiipygJ5NE0pn8HI6zFg94gGnMfzR3qqJmW1cNOj20UO+I+
i74laSK0U5rPudi5mQSpRCnHTtV7oZYuzdMxmZKRsVPEnJzD6GaxcXRSx6mCrndG8SVVyygS2Ay7
qb1LMRWu4ZUTPfnA8LTho+dlOkfBG1O5G/sYMmFNOVc/eUnlOHdMO+12RqvG1adwblN9URstmpdO
ZoqHKoU+V3e4CYX/SqWd8xfY+9G/NvIkOAEi6R59qCrNDaudUYTQvocmg+OfdSWyFg2VKlSiurKR
fh93lnoI6Qtj6V62hok4SqOqzw1RbvvVbetI+zJRXKbBJmTbB4Y1NWgsoXkdogpfogYjktzpDjEw
Ufmpz9L+x2wgJf2BR6z3dgKBoGifqJk309sdkL3CbDqs912GLsehsYokPmFT2433EzIFFhIQxVQd
+dTsMUPn7rsz5rK293U62uKcOkk6HFXW3vFjKOTOD7raXvSvHLUu2WuD5UmYLlkN/7dQ8/KjbGJR
7md3kPmdrJwmfVCFqv8zx1OWPMaOJUVQtqOESNIIfOw7gUbyoxQSCj/KMVm7K0NFe+rNya0f4gQR
kl026L31qPPZ6QO2CDM8OHpif0AqCs92iQVu8xDRBtWOKAn2ztMEI088x2WYZx9jD7zLHpiQbL/L
aMofEWJHtyRnodpT6WiRchZ9AlsYgRVb+1a4tfsjRXkEaeUctbNHRQUxcRR0RqZTWtsT8iq6G+qq
XyRGPhwMk+dTCzpseY3nuqtF/HWwlEn7aIUVWqQphEAcjCv0+mLFxzFp0nHyxajmOHoj3XHqUjI8
jw76Ubs5RjL7Q6kM8iWmSBUafmjkyYcq1ZqHcSh7dMJzHK5PTt0aluK7sP6+09UPxxI6Seb1mY96
GVfeHqklET2RgUUxDtpxWnl7M1Kc5tjgTdyUi9+vwqyVKA2PBoAz9XHKuJ39MMy7MJgojr8AnHdj
FKo86xuRNmL/YB8HJIhEr9s7OOYKhU4hXW8/UrCU+1FBVQtZlLyeOI5pN2Ka4pWIszkTHmIartHY
qbsWVvWtHJzAxeTaux9UUf1rCLb5fYoQWflTUsNzA8XAy/i7NaXJH12YcfIdClBY3zfa2P+GHOfi
Oo6GlOcPaqW6O8WNenM/W9HknnpefeUcj5gcPareGBmBkHzbJ6vH9uCkJIaT+4UWSfESjRalOdwR
63FfI48h0cwxWjNQUzc0QN05Rf5B5cGcMAcZrBk+SxsjjSrKdtgNVVTNe6cbXfOjmOPhN3DK/qUf
2kZ97HM3dVFlQ6nRL+Ji6v++/aReveN0qImgl3opQBTCp8sndehxZzOd0uRt0y0uRRgCeE/r2YOV
KM2Zd9wL3M7cMoq5CkhfR13gUoir04hapQm9R66GkpEZSGSySr/U4rj3s8ZKNlKrW7OD/0Xpj7YN
VeFV4JsapNG4VVgBzfGuP3DFdPFTj22msdOrciqDzsja/r6XhtJuBEg3okPcBZaiPbcBwKw1wFMm
3B+inA0I7Yl6gPM27pXZLD5gySQCA/XaEzpdJrZOff2hNyXyOi4yeG9/3Vfp08uYHMqKBW+BW5sq
2zpHAqlYy1KYRpC2EfaF4xyl+YFAEX7a0GN7PnFO7HvZNVCshpzc9KuhSaf6puXK9IlbvpD7Ip47
ZFSMuR4sXwm1VMt3UneKRBxwsc8Mx+fGK7qz6zYdUh2gjZo/esolOIyF2x3DpumVA2il0fMlBDnz
yNHyvk3SqImWnATAnD92TVvuqg55vGMNc0QvUA+jQ1n7+mgOU+7bUe/8zgctnD+agB6G98bOSAKg
g8h2JG9gkqvtaEn0toilEDWZ499dPjzUdf/LS52/QoRbpn5XMezrWEtZAa4SGgjL3/8HKyiLyao6
mqdBDQMLOSA9R4wOi7NdUhlw2am0fn97D9w4a5h3gBxiirQu19Ah5M0mS1eYXKGX+SGyUJqMasPY
2GmvsKCLnUbJm24SNkjsuIUqdTmvocbbqCx0LyhtOKoHqEum7hc6EKmdZSG7tptQGKzvLXQjs71b
NjNPUjZBLsMwSrmXcayLuya2InMvMmHFEME87OgP1izHfh86dTHdm7aMEWtKnN4NrMXgy97pYY40
mJI1bvytRTPAPuqILj4jYzZAYFWjZt7x2BrNs4ZAVPtcgVGH4u524h+hzYQBVjyqfytanl0QJn3U
BFaZxi3CfbaT7nNQkwSA5DEIc+DrguhfHbnqDghR3vL7MmU6V9oMnTQbpVLdWWGczAdU4cKXylay
3vc6b4zfW5MCv7QAH2h+A+gAiXO5zokQZiIyFWFM5HzinY3yGTx1xCQ32uvX24ZxyKWX8hewyzU6
JRo1vZM6muGa3SSB11rZPVpi5da24dde7pplFBr4GnAiGNyr02AQ0QKtR4EF8dHxLhNuvDONbusu
XnLfq1EQz13qkhSM1k7zsq4FKSx7E4RN8SKRnz2Ycdh+Lg1PBO89bcttv7AuqU4uEMnLzzOyZi26
ZOJcGUX2rOu9HI9OjL7su68sxoH6Dg9oUZxdV94VtFTjuS/ic4ELhbFbrq/aJ5YT7mlqKwQxO3vM
1P9hcgtvG6YOc6NXfzm5CNT1jDhffG4irT/Mipyw1iOKff8SuoCpoW5zYmkZXo4iq6mYZ8eIz04m
hge3pq+VWo21MZflnFzuCdipOno4SKSowL2W/f+fe3gyh04vByU5z7RtcFfU4GHsCSNhGDe1OU9+
DQ1u9ntH6Ww/S/N2g1K67OzL8V/Z/AsikdNF3/ByfMPCJ7moqQHiITjuENVFCtmJ71yje3azfmtN
r08A9tpUTFSCASon63o5fNGm6AqkhkIpf2pqNhwLCET+bAFUf+/XWzwl2Zb04Rd5o9XXsyMMhWnt
EvVnMbW3PP/XKoZ345j4lyHjUv2nYQGybfVgO3YZ63WsKFT5YtKcfiSglv27mW+M8lpexnzFprC2
umq7xHGlk03ROSrG7Bf4gvI8WtmW3tX1RUv1n+KQ4yFRTUlkNUoC8IIE3onOappRuC7K0AtEY2/5
bt7YAYt0Ofc5/SYiwdUw0VR3TTrl4qwUwvxszYYR4ME1nt0+1vdvb4FbQ6HtRCmW6uCClLjc2kmb
dXPRuOKM8uiwU+m5H9G4TR5Ro6k2dtvrxr08Ru5CqjeXgwxn6hVY9J9jXBsNEo8ahNkhKc1+33lm
1ft1UfFmZVZHtRskc539rAst0Wy/11ED9T0XVubOEhNCv7PliuyhBYaQ3cs5irWjPRfQ0AusYfTA
GNJebJSpb3xvfi6ncbFLJyxfBUogj8u2rbTk3JnUFO80CtXGXTfXpKFvf4brgZawD8SDDu6Gp3z1
xW0zn+s6jbJz7TYl70SefrK8eMvX6voeW5afFhxPEZ2Y9ZuQpiZmHMg0nLtMjR7RklzclZsezVsN
0i3ypqHcePpuzQugCiobAGfpnqwOv4nlaoLhKnzebkaxC3Xe+BCHifn+S8YDjLkAj9nEAOFX61cn
ONUasQPpn3r9mWpgAONAbjwD12eFRgnMFhIQ8lRilMuzUnvS0UqzK8/6SE64q90xQQ2s07vPKoDa
Lfu25eRdnpZFcIU7hlzAod+lX46WOvPUxS20YbeczMcKosJM5bxTcoREarQYNeDV2S8x5MUI3G+k
NMV9juzBuzfmUm0gEcJ8esE4Xf4KRwkbkjAK+E5jR741Z8oD8pvK13ePwksEXAAA1ZKWLCv/n5th
LGOZh7YVBjJKtQ/wUVof04F84/stp/W/K7o0H1GrgdPOgwQ+YbWioVupeThALkfzopMnD8rVdBfl
ap/6iNHOw51wUUz1SyvE2fftCS7LtBp62TnUF0i34Dasto5qRw5uag7sWydxUZAdNWrwmj60CPU7
ovYFj5XmD3GnkqXQgN0Yfn0MmbkFTxv2IOEg3L7VPTa6Qz/leV6e27xUdq0+jDtdnaKNtvWN9eUG
U5eL5RXYt/yK/3xFWBsRDitzec4mrfoH8eSi2BVt0x9Gi7wQ6WdtNyWx/c97lxYY9AImJDbjqlnr
WIwTGtSaVtRnWOj/JvVUPWl5Ph7UpS0czk5yAi007NrGdr+8PfD1oqInCqyQLYX8B72uy+kOKl4P
CGvU59jwMAOCU/go21Lf2LTrO3uZFk07PA89anAUIS5HqZRxdgqzas4YvLWBcGnUda02HBM9G3aT
aSSn987KoH3mkRABCUHbZzWrLkPZDKh4cW5Uyu1W2wOhpzy7Mavr8wA3F5rUEn4yszVaA/lq1xWq
K89R04atr1sUdXfStsdy72Tarlfv4nmq66Du1C2DrddX7vIsLtR0moPk5GCp1no71BWSDm2Q+hx2
sx498KdfTpRFR3PRmt9rALXRB2vkUuytC73x7dSbqrukjUb7nMxVm+6oLGi6DzYDywpmSAaZeHD/
DsrkzsnRs6cu+zAvVenIh9rZi2PeIYDzqMXV9HduJ/M30X9fUtB3EySAo3BMgtrILGenWgr1RyRF
6+ZQ40aawTLX4vAUjrLD1SFq1eeWmjnF9ipHdgnwZjv66FmXw05R3TDyR7yLnd0Q5oZ9P4WZF36Y
h9Yujtyok7VrrGHKfC6ppLnrktbSEIgvdESfoYTXX0eEur1HL8SXx487nU5fW8d/DWN0xL+lMbfz
N0MxRXIHkKySNO+wqERMTfRfqtyoi/OooBe/z6PKM++HclTDvSGjMQxUs8dbwMWMun+gNWE8j6HH
upU5JZ89qgwGnQ0lQ1tUqWzrO9DXojmPTdF/Nxuj+qNLNbb2CJvX+U5BCEK7F5kLuDuxqBOcC7B1
71Vc5AXCxonwFPMeMF/rt8guGy/SQkmRNPOmc5ri1Gs3rfYs51YNsCEoP8kaTIVPpXbL02cdYJBC
L06YjLkcDEC+l2c9dUqu726qz4S1icua1dNPvbIrydPgTf28xcy5vluIlNCPI3unUU9ceDle69Lp
tUPZnCUyZfapGhSrfjDm3E53sZT2F1GkXbtR5r8xRzQH0BnkEVxcP1dzjABPYXA3w5vXeIpQdKx9
xSBbS435vfJrLCezA4KocaXBDFo9unpYTjzo8OYzi/dh6Y/JO4nK0ktZeRUGDV7aHd++PG8sKLq9
FvgdNCMXKP3lguYwX+eZestZqCATgY7CwSN5qQvjEEZm4/H0ltaWPMCNFX0VsWE90c2BoXY56CQS
WxeN058TF593P9bU8KC2LepKKay7jYzoeob262PEdlkMjNfaL1YhXNK4cTgT92afSYPxKYcKcYIc
N3zq0mQrcrkx3iLjBBMUfVfWdhV/humIPpquz+fe1GXkxzkeP36nQmf3Z5H39DqaPNwCsF6vKHaZ
EP34j5gUmtflitJVVDAF6tXzYNnlYzYW2amwI/Gz5pbeSPxuDUVShqwT4BxoWKvnXW/01sS3QT8j
NR//KJVmRGudhv65topuI2C5HstZ6LSLgAlNLsDvl9MSUus7ajTGeTaGLiCs4TLtcXkaHFTI3nsQ
CFcIfij4EB0hBnM5lCknxEdiYaOYkoWkDd30UNR6+jTrrTigcNe+ezygpdxki7bBIue4yjPLSaCM
bSr2GceTxFcEGhx5qh8rXX8C19Js3GGvspeXIcQSO5ATUaRbWG2rTKKzBqEpQFbOSY8s3w7JgT7b
ZWGVKU9hn4UjGKGwUSn4p3QWRi1CQno0zTI6Kao9dt/EqJbjkeK58+vtZV+WdfW7dER34DNQ7adX
u9q4lOBSrSsQJBhbHAtyzGuOuuJEG+0G+l/X49DXoCNMfRJq0lr7EfGFhreqFexaAdqpXHQK72wc
EowvnUwaytt1a2PqUWAM3p6mEBDWvoF7N9E2smX1c3CMbD6kVdU5e3QVDPVz27r4J4rCHb6Wc+bq
z6mbZsaevSUxhlG10ToOdubSnaTFo+xoyNnVfdUVIRyHMS7kj3Zo1OpDZogwOnJHpeU+0lv3E1bB
iXcIFw+lZ5sG6gPNTO4OHeV6FUsHhOofaFiVuLih3Tfcp54ps3sClPJcAu2iDUrgr+ywqnKfc2cY
f5Gcga2ZKtr7+xQ+vOlTGI/tHViNyPDxKcHgox4N60+ThdK9A0qbg6Uq5gHTiKiGj1q7mTLvBS6e
2Z/MxHviTxr1cxf0wkjDPf1cwzznIeDA49wJ7nC1S/L537LC6ugjlEawxgIlx/xogK2Qv5pM5PGp
U/OcdybkcsbnIMS3q6WjEfPkwdbpgwzyd4T5u14lQ+SjVZa1dyT1ZrVPtNz86JRJ134cYs9+MZyi
no5YkNN/TtErUI7W6KHJIsB2uKgYVCENeNsJw31t5OIzDnmFdw+aB8MeWSOPjelRNJJ/zc43KlBZ
tcsIdZoDyaeTB06YNiYmhUMpD2E3aOpDm6mhdYDwDBRNIE4B1cOROe6ZTmM4yEhK0YbHwlObRxz+
UCYEyqZoxx761m/kT5VhJ4lo1Qe6LlYEl9TD2KtoJkx0VFeZ54MiaDzuF9OQX9YgNXlS9Ux+m3Di
8c45dcjvnkhNSe6f6OJk5F6mHWzcqerneYSHtHFobhxN51UFidhgqeqsjqZMap4a25Pn2hvMDyhV
aMdmKJ27914AVKaRZkMtDWImd+zlvcsW7rGIy+TZdMLiYXTL/BQTpmw8WjfmQkuJqBHNNGpu6zqi
M7VzZFlleTbiPAe/VNQfbSyqNnLEG5cMDWproQ5QtgA/fjkXrQn71K6j6tyaIIPtuRaHsJL1ySg2
qUav+ebq4oRssZTAbbAX3GmXY0XaWOraTD6axAZKQLkelz9jbXGMt5Ct/jO6KGMfIhxbfusi6e+N
mLMncdex91NEL3NnWGnpHvtO9Z7M1IgSICt1Uu/MzNS+OZ1Cr6AK0bEJ3GLgJkNiqA1PXqNNW1Id
t9aML7MUJJY6z7pakOWOgIc8VWdrGgocuJzx05xq2h9Psd2Nas/1UMtW49sQ7y41teXv/1vtUUyr
mYxEnqsxnj5GUa0As8zAFCIju3//rjaoLC01LO4lY3V28qhVLF2I+lx1Wn5wc7vZExJuhWLXu5oW
MCmfAVqaWufaytdTEBFKtVGe57F0eLXptfShKTZih+uAllFceqa0d/hEa+qrQgHSrJuYqhGNywfE
jKfTpMGknGq9vxfUdDcio1uz4pBS86erwP9XaxdawFSA1NXnxMaSKysj41Cpfb0xq5ujoGFsWOrC
Sl3fbu2UFR2wi+ULxclBdjmoz8rZ6gPf2nLcakyDCi7JwPIr/rPleEqAsudJzdvc2XvV6by7wtP6
XTeX4caErgtU2B5QMeUoUTzlArocymgNop944DPRs9/lvXhx++Q0D5rhq7M6EpIUBs5s2tPbO/3W
DFFnpD61cPqRl7scts3stAhtvaYuliQ79E9VzCuxbSWs3dqIt4aisUW6ynAL0/dyKKWbeywGMDq1
FAuzNPSdaQ/tnXwc9m/P6daOX+6iJaOCFm+tLgrbE4o5Dnl9xhL7g4PMFRiyuENfM8+5McKtdPiq
zUiyyLuB/C9E9kVwePUG5m2ixI3KeEOUJg9a3GYfI9fp7hQP+2BzKrx91hFmKmTNLwMw/cdBlFhx
Yl77PYza/NgBDNlFBow4T6adb4WRsvFKv9oZXz43tKvQrVzidCBYayTn2Ix6piTYFoZ5W85Hz0qJ
Sb1U9eIdaWIBeF2tk/BoSdDtvitroezr2vKeRTNMP905tQdfKE5t+clglsOB8rc9+k7kcTGGGOdF
vgeJCCkIbR5Gf4Qj3/o2lpKf45YMdu8MCejNFCi12PjUy55Zz8tbyv9AQSger22cCQ/DVgVce5YI
PO1cMXSHNsev8d0bakGvIWuE8id7alUTiIWrOKVVNucp1Nu9UYj4SaLNg59DXf6DAiop9PsH5MJx
GRMzCQo7l0cFcO9sNaPbnCPMHYAb40mZVKP5Wcfo+18tCcONWPHqaGr0a3AbIa9hntQCL8eTZJVg
uqb+bLkw4X1Dr7i65xqnyp3dO8aXt2f3qvd58dUYZan/Idv3SslaHdCybEJbYqKLOLdWq4+S9vMA
t0DmHgA5s6g0XwyT7u5iCObOobWllf/CFbJEvj2cbC3gUR2d+6l1E+0gRZLa3/sSfTd/KmWOzHFj
1xgmSc0J533Zhr13nkWIZx2pgB3roChA9sv7vslGyLstktoftFoZyGeiQcNPsROdd6ryXOsCQq9W
IEAWeVTWJ9Ct6qdxrMLmt1BIGf8U+E16z4VRkgyZKhLFD7qw0+7zULfOH0uLih+U5Jf+F7B5hOji
LO3+SXg3Gzx5jdTzM1x4w0NiZ87jCEIl+2LEZvILSoD71VxIQp+8abash25us/GhGik7vvf2h3sD
doWGK1+fc7Qcr/+8byN8FnA/vXaWYAUOntcCtI4BRyLVv8UJu95iDIUcMAoqrxKcqy0NicrFe9jW
znmSJV9loTR7SniwDjojyTYixasHYCmlEyEi/wShkQD7clrROOFbXbTaWRlN6683tALOZ+uaX5A/
FKdCq8ytHc0/eLmheWzAUaOKt8j2rtU4FLNVgCfOxjnm+pCHcZqb+DDPTfKpEbn2Xm17bjtCEXiF
5A106te1pyJma8iysc5pHKl7hERdv1Z74Rvq+Ovtkwo48XpmLCTWNi4vHALBq6vPFaPnoRU9n4kg
FfFTb0ev/2yr0zAfKIrB0QinHrxMo7Wy+VJDv3mZ0f7sz3kMX2g3sMHhQ1DVwsO0i72HpjB7qgWF
21T1ow5Sy3P9Rin6+ZMGv2X2IzRCis/4Xsblrhil/SCp36eAyJEl3M/akNi+4mgTDM45hTqRDi3e
QVGMjoJfmVE1QlPJouQI8GVK9w2LUhy5Yib9aZ5K4exdbXLdz50pK+Qc0tYygNnnLujyPsMztuWE
NQ/8qciOo2KP42fu/HDe9Z0FV0iVdRP+IwxX/EC0kPZVJGYrOYZeP6gnHW11+0euxp4BGMQrlSec
9FzroOADGx0tawb7i0tl6u0kHXtshWes5h/KzLV/5n2Xh7thGL3UT+YRNL1FLvdXbWnrcU8UrX3C
QKgY9l5sxVqgGVHfAiWYEmKIHBiotk+cPEswVWsXtG9c6Ur4L9h8zfTj0hrtfVMgenXMjSSOccae
xFc80/FZhu/m/ZXDrMwfsrLKHisER5+IYrAKzucpE4esU5wfPdU/6IAh+iX+YPVkJ127dKhiEbu/
01mdqJ10yRz786RW+rH5P87Oazdyo2vXV0SAOZyyo6iRNFkzc0LYMzZzLBbT1e+H2sAPN7vRhD7Y
sA0YmOoii6tWeANHH1ffUIl/I5QVFn4D9gij6ypJtJ+RMvTVQY9zaZ/SVs7uzusSNd5Vbp7DzsaR
BPr1aKuvpB+d95Lr6IE+DZPMqqObpzJ9cBEMyo9qjAQ8bvIUioOv95qwX6xYj7uDqZQeds4JJRXM
zymFzXD/c7j6GJbQtahSLtNqbuVVuGzHCHiW5ybBlHD+hxlCEEYZ2HznHlmcmmrnkOD9PU3jdMtF
7yrRYWlrkY9BDBYMwBVCr1QaoWUweIE6DGfwvDWw3ip6ub/BNQRoiSxMMPkLxBwDwXUHBEp9DefS
pqqqvZmb0u0wVzZiVwXkkJc2kyyKuwnHjk5PTqOBA8Wub6Z2C1z5VmCvAipSHhYOo4RwLo3VD4Hq
x9gMDmmgWdJwP2EoH3vnbCZZ2pnSUOuTAsBFe3TrPqnIrltcK+kPWT3i4lGUHrq0HPsXXOfd4pRb
ZVicGkXFUHoR4Wn3TBmteIH71YiIeaXyswjryaCr22fescbwtt/lble8JrLvX8k+cHxzpCjMfV96
2bhTe0XVPzVV3eifuiIz/rIjlJ2PyhSX1q7K66E7E5aM5MmsuV9Hv53EpPpdWUpw+ZXWpO9N3miK
oBKiI3TAHBBQ/uVt1yCp0aUJmEEwsdpJtcbfBj3/Q90m7kZaeuMQMmVB7gcsE4dk3SBrYk0OcnLS
YPRk85zVpfqLVnJ6fu8hZAquIne2OIDx71Wm4BY9OlNtju90lTmZP1ll5nzxmBKD1sJJSDmbBf7k
x6RQlcxv4xZJIF/Kwup+3P8dV7slH4K3v2yYAT1Y7MvnWkO0jBKz84IR94ldR1eSEby5Jciz/CmX
J51y7I0sjyIi+PlVrjJ6OAxWQvGCPuv16QjeF9fPWcWu2BVW9sEwSwNiTh8KZ+NlXn/r1PxUGOTh
C1F/TUErQWuMbalmj23T98AokmOnOQJ2dPfAorM/ZKLcV2pysuru9f6TfZu5X256WZvGICWVu6D9
Lh+tF4+uBA2aPaoy7GnR633zW3HV7LOdRoh0RIkqvqWVkrwCAKn78+jGMfFOQS0EG6rK+jAx5v4J
ocYrwXeXg753wV+LA1Kp4/AUS7VLjvd/8fVZYOq0qBgtWDZQ0qszCVo9x2w6zh9RPJYHVWnGU8ZA
ZeN+uT4LFJge2AgEgkElrvHKNJnMOVKa4jGyXKvCVK2av2o0CZOjnagYh1cHbxynj/e3dp0s04em
JwNCCe0E5sKX78KuO7Ue9DJ7xPfBOVSjrf9wjFIhrjfpd9Ouq/eqmWLLBFDCgHi40B+NK2hiZhnJ
AL/8UUNsqPZNbhzcdpUt3t6NV/amALMI4C8k1uX//6e2oXMRl5M7ZI+1hUzeJAFgVtG4hS65fmXM
JGj50PhBXoMgfLmKl09uNAMqWTr001mro+mlF079cRJSfMrypP/bUrvx23tfGQ+Q6T2NQtCdCOxf
LspwwJR6GBWPbp61p6SOtFcX5bLfntJo+6qvtY166vpRIjOIuLi2gLhJfJba7j+PsiPdFRL0wyMQ
vdpPZrrV1AXF7v6ulj/lMihcrrIc1P+skmkmwzxQo49qYsYvNqQEZO7xuBeA9DbynCvqK3hR0jf+
gfQfTfF1yy4e0i6b7Sl/HArR/mun0iNFiLvaYiA6y+zcGm4UHu2akeJhTs24Odi2SJQvdAIzdxeW
OgepTLwR7628gDtQRE7/zbLr+lfSefk/hHQD/Y+J+a0hTNEeSlU2E6hDNB+eaXgOYJ96TWl3U97I
yO+EWeS7ogwjBzQiw8B9pSnCOGCzXf1Vjiz9TJdNVBjJx7IPsRuX83cMus3qmVnbpuXh1YugFWwt
KoxMPpAOv1KL0QYT0F8cBy051t6KUS4RstUPdW1vcbBvL/VmVwn/iEHY5TtnWl9gnhfFgbATB6Fc
k4ohjP8qqHhO90/XjdydXhqmn5SxhPI1FjtLrNT0KiguArsqH/R1/Go7kXU2U13bj80koe8Mw6M7
ee1GgL36epbHuQxe6K+RRtirPRYYELhDzeMcrc4984mppw5k9sZ1fmsVRjzokGEzsswUL58k/ofZ
hLWo8uBGTfdcu2P/FFap8957kL0wDkHDebkO+ftylRnEqgJeXHlAMjx5bqqxfsw7awtHd2MvFjMd
As1yDQJRvFwF0hv5fiYRa8IDwjklVVN/1EFg2ef7Z+IqeAOlhnxP/qwxCYeVdrkO6icDmippFCi2
2v/CR8H9iU1Fh0GFHCfny1AVoj/NVhZuXfQ3jj24KNaEdMy/1ohgeggLDStU4Jy2CzAwiWu+7aKl
idN6XrIR7W49Tp02MsklHzPthdU2MzoPI7jgQHSO1x8ZburV3qpsYs7953lrIdpRKO5RoapXvNM6
zOIiD0MW8nBGR7pGnJk/p9/evwrt/jdW0dIAW20HhjOiz8UQBdJR/vEaPT1kerjFHbsRLpgy/98i
7upzIsDDmQRPTbiwp5+FJ2iNWqHszzD/47+apDN2jWZnhEiT3sv7N7jA4sgo4PFezdRVZkm9dCtA
3rXwjg5Xot9g9b5RNt46/AQMCDCUj/CY9MtTESHO0jdxGweaM4lj1Vdy39SfreYZ6wHzmJMJb2zr
xqG3EZFcWNa49sAxulyQgSDupZaaBHpomn95RouJ7jjas35gJDVpG/H+rey9SCfweF54f8v0G9TW
OuyOHZ/eVKUpdCZHwSECwtkQH4S1jDZG10E6iZDA5GuODMWKdn2nTCM3Mbh3hp+jMuJ/3gxiL3Wb
3tscDwhxGqlLZ0lHaEzdt2btaY9VHXfdPpQdIyAV4M/3yvXKf2XR9HBuvMT8NoOOMp/SVklMf8ai
eG53UZ9a9hfUAMgqiqy39KPtWW13tgsjbz6W2Wy8xpEKrv/+qbrK84nXkBDAQDNhwERglV6B6yew
RwP2q3iVIp4jpr3Ag9CfFPU5kcUWwfD6bXOTYczEXUR9C7v+8m3XMSOTFDmQQJSQBdQUoRoMD3Mf
1YN3o4MWLg7ya4wVcWeihrlcCiZj2LQ1NKse9dZja+XRqa7KP/cf3/XnwvTCQyMDoCMdkLUka2tW
dpgr6KJOhZscTG8QPwfdzT9URaXtUYYdnrO439KCfDN6ujzEnF/aXws0gLi6Zhl3ZjY11MmQHUSW
27afDUoknvUFn/KgJKVIYz8zB8971kY9Lj4imVWbYA0tgQZFqaph/BUX0179rqR6Nv8sq155arO5
1P2R05vs6He3X02znz5UI+RC2FIuEl6RKEvhD3WoI3VkltD91EpkP7IK4VtfoFHcn+JIKbZKqeuQ
izDCIsRAtwU82boQrduBnMNu26CPbDH4uVPMp0mP1U8y6qbval/LU9el8/BYxJMwNlKBa4QtiQ2f
BmZ01MAasePyEGl6NuVG2ouAvjRCEzhlIQCF1lFoP9epJ7NvMslr8aHJGrf6zKOfogdNZuU/ILpj
49VuxKTv1IQW5ef75+76Tl1cwOCYc53SDVvfdh4JkNe5ogikQf2vT2J+0VDG+Pf+KtdfK7QyD+g0
E2dGZ2szk8TpE1B8kDmdCQy/X4MZTXZjRJF0hn86b7lXXMeiBZyB+jQk3YW6t3rYKOjoxhzyMWEr
XJcH01WY91jgZ+vdHNvjq5UZ1u/7O7y5JK/V5nARldZANbfO29FDFTpocfzadYNqHxrh9seqrN1D
k2Zbdkg311t0KgAP0ZpdswRtzBMK9MEISuMQ1sd0iMPvelYWn5j8csUkLXOUjQv2xpL0AvB1h1rP
B7TOWapW1UibkzoAIi3OSty2O91o4zNW6+0+Q8ZoI927cWigqKNSRP8S+OtabQZls1o0blwH5pS1
R03Lp6cha51HgbLd1ue5FBaXgXBhsxLc+RTIVdaexozmzFG1JThTPQJikkprcqAVuPa3CTVVGaSi
dj925lB9BJfPTCArOLY7q+vM4pgYBqKLliO6CVM8MZSH+0fr+mrgGTA5AXJEdQnP7zJ0FEJkGa27
MnCbQiLUaxxEkTb/0DApdmNLcb+Xg6g30rdbD/+/iy5x4z/dEqRixdyF0OBU3K6OIi+8vVZGSHGq
WvU/vGfmTu6btCotp+Wn/GepCal9A7IMXHez1I4l90Wgq4XcY62+JXzy1uJcv2dSRJqDlOnwHdbb
YhgEvEUrgxC99cR3VAUdycgIh2e+Xx5uiwlP5evSC/+d+sodP+jzFP2kH2a2fpjn6XvVkVEKpjmO
s55LrKLFvyoRlXjwGi2E518jHukrHV2ZuUve65XMKsCEFiE2qOKANVcZTKcYQ4yAeBnMIsOE1DIF
aE2n2UiJbxwZUgh1ebwkMETBy/doD+asDEoDijoSyhnl65nAV86BDIm79z+JG7fWUuCSUpKzqKSd
l0sxFp772LThfzPXB6dQY9dd59Y7tQKWxwadlzYBYkcLhPFyFdhRQiBjgWLB0CDLr9TGs5wzsb+/
F2h0/DmrQ0mzlREJQ1jm3et+a+H1TggmeAiwq8rnnwkw6vmXAd9BfDCKqMyr3axwff/IRaYUTEST
uhEHt5/1fldO2IV+UWcNSzVsbsb+YCdxqzCJxITyoR2USf+3yGrjOyiAKj3RvMF9Xk8ztKINaTXR
bk5j46tq5lQtAiiJ+0RtmCLvao+N5h5aqwFN1OGyYJ/jctTax9aiVPSpv0uxQysza15spZ2rxLdS
LXEiXzTgPVNflKkSnyZHj7R9PiG2uq/c3qxgspT57Du91eYAAUXX9b/Uqp+cs7S6ogwSJVeTnY6G
dn0yraEnxIZ9J2HjxU2xm8jcfhVhDma17nUt/tyXhVMdOhJJzzc0YUXPGneT3JVpOuWfowiMVun3
Y6InfqrqY39EbNbucRMJzfJcNrlj/y5rfZLQxtypfkBSszQ/F8i3AZdmcOj8Ti01sgMnrdTiABEj
Cf+w29baGcINbQAjoaHS0S17+0OUSA/RtRnt3GPN23oyp0hEP9zGrn+GwyzocWYNqqQtbdjmhKXq
8GuiU1jvLU/apj8OLd7lTmIqzTk2FZl8ciakXZEixCGy9Q1M+vITMob6a9SP0Kx9O6nTSe5R0u30
P2KaiFoo3aHRKvrc+Srl7FmI8LaAWMoWgZQsKXGocwvp4I4R2wJ3dgzh8uJp7hg6nEI1LHRfq+ax
ORqh2ij7TIaJ830cuNv9wTbE/AnwZ+PwpFBw2gHnnLSfjUFT0O9NK/k1G0mpww7qzfqABo/rvE56
KT/nao7ATJe1Yn7y1Fjkpw7xj/GAMys3pe/IFvK0PzZd2j2kUaV051Gre7SeHY9IBd+TQ+fXjNsL
3yCXG46Y3+l/BsOeo+/3v8IbEWVRI6BLt4w8rqbCJse2KDOl5mJI0ewXc4/0c1Q13kYSdSNIsg5g
0gXuTZt4FVM8pHVLDCubIB8zKNHoeaOZPEnYQj6T9noLWnpjW0zBqJCh9QG6WBc90E0GHWfEJoCr
1uzVuAm/6bA+Nki0V568REqaPIADSBDx3FvD5c06tMfYRrQVOIMXfgIg0/0EX659zkHWdn9FTHjm
FzLZYj5PdYkHZJV6DUe2L6VrPdRGamVP0+Smzc6rGVAGLbdht1M6R39FCFEXz900TCnakfjo7u3E
LBqKoTD8J4n6HLnyRjHSr1Y3q/ELJ97ontJ5tuVDm4DY9Eerh4mqKh1anigFuMm+gqRQPNw/Pzdi
OJkjOgcIkxiU76uu4QhzT9NSqw5kHD6B5y5/SNP9x0AC6cEcsy278evXCpaeUkNnwERCvi5w3LRO
EexyBNl/mz/kQNueRl1MG7fs9Z4WOBKQDGbodHfXQPcmMoG5INIQlGMW/r2oHDPAtfP6WQvNUN0Z
oSd/3X+Ky1O6vAlt0KJMM+BJUSivuyC9hsjwkI0yUPuiGQ/SbORwLtu+MA99lkeRr8CwbM6V42Sq
bwnXkLtMkWH49b0/g1EOv4BwgJjHlSar1mlea5sTVAKz1hcdeAS90shlXmhBK1BYexEVAE2mxgak
REux/9z/AW/H5fJBIBpMxYwUDIkOX8Zl6mFBc5kWU4kAkQ7b2o+zV7+EQkkLP29D7LVlnHnqbkJS
7INrK+n8KMu5bvdGP+maX2UFk0PHVVqDTkpUpjtb6UJ5KMxU2Ds0B5v4JMM2+SWbcX4pIA9saT1d
nxx+PuK/pGjohIK2ufz5uYrx2dBTuo0ArPym6vcVAnG7SLQfKF2sjcTzRoHEIIcYxBRMWw7Q5WoZ
EsEaUtrojDlz61uEqH2NQ8HMWMec50ei4sbIbekfrN8O6TpIdvBsdCCX7f+nYqHUi6tEZlwW2aQ+
6YYsYZ6KDhODvDljJqcGUza74Bw7eyPMXH/4bBJJVIQjl9nyeqSk9HaE9GBes1Waxzniovsm7LbY
TzcvKahPjOEY017D40pjRCc+rAOjKvudIrAAnctW2btqOm7ch7c2hJUJTXu8qGjarx6lkGbEbICl
IjccGt9IQ+1UZma/8caujwhteqIYZQkwG2vt2duq+qRGatsFfZniL5qr5jPwYn2HU8KbPF3yMw7t
aeNlXX8FNmAbbjgAZ0girIHUkaf3YSS1DvbIkE5Bk6oS3JOXKpGPg+sQnYGQ1ltWyG8ZxOXhXOjy
C2ceFywg46t2QQMsRmawaAJu0lj57CWyVb6hSCHlR5hEffS18uZ4AtJU0qOCkozz/axJRe3gt4BZ
3OWaKWe6DEX9C+Szl/5I9BbEcovfa/RxkJ3tnignzV9q2EUJtB2awt8Ss1e8vTXU+fishFPSbvRn
rk8JFwIENnQqMR2kG3L5wYWN4s09RhaBa+F1YQ/5/LGke7G/H3WvP+ul1QS8HrANJ+WtW/6fz7qD
o42HkJRBQ+m1L8kYml1I4tP7qjCSV6sY82OE0tOjjJ3s/VM5FqcIxP+N7hpaDJdb7O2hk6MiZDCD
hD+VNH1820FE6v4WbzxIhnFM2EFDUHOuI9ecKIyKYlaxc8UMjFErXtVamhv54HX8WFrpi7QtMl8A
bFfJkDt6UVXGFg+yTKfvht2PT1SH+tmoMIz4HzZk83m9oS8o2C8fW8ztP+jClAH8MB1dAxhnjZHr
x/9hFVqQS+sTIu26FSmQtIsLI+4D0tB+H9XGgHxttdUJuPlywOaBCwUbTb/mci86h09P47oPEDT3
jqk2iRMa+fPP+3u59XKWIZ3LFQJeZa3eXLdam8ad2wdz0YpPXa8nhHmnAo1kKRsNlOulaDdBaWMe
CJ4MWublhkJZOWJOB9I5qZUPhelmv0Ohw5lgfLcR4G8uBdoU86ll0riW/oVeGvWeAGZDWfDHAUjs
x1ZDb6BXtjxDr98SpE9aaW8nDsjm6i2Bw5m6ykwWxSCkOSalQtQVkZLD/bd0fXf8fyARAGVyqCtJ
gkgfwxRTlSGQUpfzvmCwcoJoUamfkohXS53UmOn+/prXlyRJGJTqZYK7QGdXoATw6IDyc9Z0hbA/
TnY/+bJsFicVPQtsw06OilttfVo3NgoIB8kgdNhJAtZzdNwnkPNA5yFQjQ54XIxqb44bxafYtZsP
YaVvOR7eOCiUwwjTLqqZaBGvNmk7E4yO3h0CRUJhkTZmS15YRce07b1331pU3lTGFPy074mIl8c/
Q3YEplUxBsLVqzMY//EBCukWlOTWA4TKYDN1RyxIXXcpLbOHH5DFY9BUnV3hc5Fhp1NJPZmCRHfk
t2LO9fcj9RfyG51M+HaUh+vpe9kz7rXTBgXnDMRmCJ0S1ZosN7ON6+rWywLLwWeN0BObW72s0axS
HAC6MQiNqg2yyNZPpYEbAJJBzcbhv/EYyZpok5iLahUDp8uXZU8MPMLaUwNRa9Y5nvpsHwu33iUE
x2NvlHJjvRtbow9EaASvDIJ4PcCTVqXaLUqfgYpzxb8TtlhoCIZW+UhJb23cx7f2hkaWZS68G1rz
y2/5T2IjKhE1nAotGJtKObglbt6FmRcv1YwHQRNuqiRfBxIGAHS4ABhB69PXlJE8zrtGKRib6Zlr
Pav0PPca+caPMiuqhxAM4+d8QkDofvS6jsvLMBR/Csojc9Fnv9xkNQKlwh9qCEi61YOWqoof4Qpy
fPcq1HwLipI8mlxxlYlCp0jnrMC61mzmdjozHUJ7AsWQpn93YQQaBAkw1gAQQjP2cjudjVdJ0fJZ
t4aEI6XZ4cdZUdr3atLAteGpMfhnsKgybL1cBaMuMy1wTgtql5yGos/chyg1+1VlvleZnTsFSDRt
QmCqMBjXORRtDC2GaDwGHXBoH1pk6beZlu8cO67/h2cHxsMl/C5S3etpbl7RgR47dQxm6OW+DJUM
MQhn67q8/oKXHi6LkLiTUK8BZ6VQtVlMyNhz3BUMLwfNV5J+PNl4cBzun7pbS0HXh89O7kGDenXq
BtfKTadu5qB2XKa+ZB6x9CEDDNmpB073592rmUA1EANe9CyhHlweCk/HT4zHpdLe8NAam+xiL4bB
PeLf+F49dQ4FsCok4gkX4EPWDHFRZ40YskEN2jby9jo+kjvkrar3Pz5wsHxD3JNUVmvwTYda9Fgn
swq7sax3zNkRxy3C+WRkypa+41UUYpZLfbD0ZqkW9DVVWzcgGeC55QQubeq/xzHp9vWQZJ/vv6Hr
VWAVEFoBqXLhc+1fvqFoMLO4bpHIbEfRnuj7z09uV8Nmu7/M1bEzsKgjlMJnXrDE66R6kLmbD0pG
K2HBsxSJh1mo0WAzZE1bB+HqiuJTcqi8GYTzX6CkLnckjWJse8vrA5mK8KvdZ3Lf5bN2mtS8OwpR
bWGzr7fGp4u+KMN3cE+IxlyuB7kf/YlcGwIGzMrZmPTUH2QdH0dNbHxNt3ZGPUJZsghr811drjQ1
0MoySx2CFHvqAyMtxoTJWB1rrapfzbjaqojfOgUXDaAlKpEsLdrzjOPXW3OkOkcO/cEg7OJoF0MH
f3QKlOpkFVYfXLBePzM5WY+I2nnQqnXvxCR0OM1A5oJUx1RwMkrzg6FOW1/hVVbAU8YqA0lLjXdt
OavGVJw4spKGMga5U03+bBrzfqy66jmui2HXorf2xcm6LfbqNRWHThg3qAF+CFsQ2vmXj3+sraaB
XKQHknau9zlM5VR8zY2xy79UFZSan5E7m/kRUrWpP9G3mJB46RpXPA4xAtAHEXZWiAdPS1Lttab2
4g2jZe7AW5kz0+wCk9lBr6Pwd8cAxfWZW+TKP7YSWXl2VNVRhUtfpEW7iweReOcuydzmIDENLj9I
nFm81yms6nRPDlwJn3IvV/6u0a6O/aTha9sj8RNHPpYTk9HvG7pT4a5i7NG+tyXA0wGvAT5v+RKu
GDm0ZYuedMYIXDRAVcADOvVQgpfwaJSp2Agq18eAxeATw/+hWqdsuXwhYe4II5udRezas/8yOreJ
PjftYJZ7PbKM8tSaVpgHTC2nLd7HVX+PbVIngeQgA6H9tUrxG6v0onTCTyNtXdM3vEycsc4FyiZl
+yQkIpg7q6nFocrs8PP9SHodsNkoOFtKayhCbP1y0ygBF6Nr1kZQoRmyg4XZPxR2NW0Q6a5DDasg
F4UdCrh+VrtcRa/nMdfDxAziSJ9S36vsrP1Kx7P2WA3eM9o1xTBupJA33icmSIB+cfegWbFuKVoK
gqTTwKKUgpPczTaiX8ynlNLc1fqodLscNZsI1B7x5+H+U73eL9Eb+3NaS29mHqsXWgNmma3BNAPw
Wraxb6u0mhiKYSxwiMu4CH2zjZp2f3/R65sDSNBCYKNJvNj/rF6l50qAGdCKwTV57oOITJaBI/6Q
Fu6W+uH1gV2m6tQzVNomKP3VJWVYY9I2TDNQccQG2dDDlyavvw0zIv5mH38TCtbOVW9unKLrs0qb
fVFHIAGkjFvbqy8aHkNqgHuZbKAeKSZH+14m4r0AQxoi4AUWRcxFJWjND8fUTIUEhQTD4LhiN9ZG
dOrMyPJrtEo33tg1H5wqijQGX6i3pHYNcxemDvqtbt2gUKOi+bebqA92GZArICuMR50T4OcwPBZR
kTj7sI0MDZFzxhGIsliFdRrTSNZPthHqmJNLuizn0gjJVIniosrRVqnxAOustsy2qAfLWbq8ypfO
DvGSDhIw5vU8fEy9OC+a0gvAeYkxyNTBglsB2TDb54OtJY+lW2vtDqdXzGxcBeepg5Bl9O3+ib8+
EERMZFGRIFrof+tXNaBw5MAQCoNUreT3KKsR8YOR8vX+KtcQ+QWZCAiSsSNHnsv6Mnpp7hAuEO0w
QLqUjwroGB7clpVjTVT0tEPPGEigiJtZC/xjKHEC/ehKA/meCYRX/6DItn/Q20zZ6gzd2L5Luxc/
JgtwHlyJy99VFRh/zMgFBMUUMcSmZvZqf2iK4d1gnYWDsVDlQSIv7fLV595NVRLVeCs+Igib7bRR
yJPSIIRy/zlfBU2+AXhLy3Ce1gwdhsvtRENe4VVS01gA3PHiNbE41/BhnzWn6B6Vuu+2XBmuohgL
onUBsopJEPXEalvkucpcKrQjzUF6T3GHqc8J2aq68qekQ+66csrsX7OdJ4SAOFwbcebq7QGSAbLO
jc/7Wwhil9tFtTYLlYqRPO7vpN8lU1k0P7ys3EhrbjxWbiLy2kVaBLni1d1blUXGdDWnn9fFs3LM
dTMUvp721ROCc7FxtIx43LofruHMJi1LiibC5zLNW/dhEQzFw3tC2H8c0rHftWXaZIeyj71PrjY6
mu+6Mvo3x3QPmB6Yuz2wyNr1sU5OX2MQNuH+/tG68awX5hfYD3xBNXzmLp91JurYKcg0A8MWcBCs
Pn4IY6s+319lOS8XQZFNI8q6II2JwfjLXa4yKj20PlFqgQhFdu5qxCTaJPQCjeO3cXhuHF2a6gtr
BVQud8jq0w/LWRRM6rVgGNV+n9ipgziHheyxMhY7s3SMfaip00trR1t861ubBCWIGAjsDpZeZRmp
PRiR17ZozCE79ATsd3pZWGi/S3vo33vfQ4iiWCSdAb62KJBcPs+imwQIX00LWjCsZ/ADzlnPy/y9
LOFlFTqnXGaLxdS6qaQgwdFQxvB9pHV9Slr9b0uExsYBvPG+OHXEmaX/woBu9b4SETlVolDsRXav
HyKh148gW4FLGZ0t/CnTnS85lkGHMhLjRli9uTQp8EIpX5wKVmcf35lCCY1IXzBB+ce6QNPdzgrt
2yzt/lXFHgl3Iy8EOWxvSR/eiDwYQC0aJIB16ICvvoewtbpkCGctKEOzf4oSER/7rkt+okCNuevc
vNc2kNuZMh6kBV1wqIprQyFwQ5q2CNcjze9onwqlkfgZNSnWiz3wsvvf+o2IsjTSEHVcxHxQH7g8
m00XqbResROJcC3Zp0UWH6uY7Of+Km8KI6uQwjIG/VX4gdzyqytKTKENlNnUAzusHkdEOfJaeTBi
5YOqRt8KxTqovfNPY5gfZez9pbWuj0PGQVoG9NZSd3axvQVpu7VvkJ30EZlUUlWtf5A2Yo9WpjoT
m67c2V2YPRZQec/3930jyHAtLo0RKnHafKtUQKnTWM51g65kWhRfZBZlQZQm1mFu5y14y61DulDx
QM3zoK9s2FS1kU3qsJQKKfxvOlR9YMSz/S2Mw/QhC73uvaUhkzxgPCSTxE9CzupzzENFNWc3MwNR
yOKFBn2295Ag3FWKGh5Vu3HeH0SX5hZtLYRG0fRaxWstbbUIbzs9wLp5xv7V0PeJar5bz4RdARAB
pcTAkNp39cJaW84JnAcaNY4ikDbV0v2sF7aPRtCWyvWNE4g6PTh1lb+X7/3yy6t1I4RmhrlOLMrm
8+BE0bl2h2ojamrL5bL68hhqgOgiZlKfXU02+mYw80g1gmjuvBPziBDyZBm+TMW0GImbTdeipmLE
vlLB38h6GR4GHSOO+x/CjdPJB0A+wY1L9FqrpM0tPVPcxA1Q+ZRCdEpFGCiwOID5DB7WpGa6pcd+
6/EiiWsScxAtv5qGjZPRahUao6ACw2lvpa6+K+tuPt7f15Lcrp8uWJWlyU3tdiW/3jttnRp6ZAaW
Nfyxa+VrM1lPzCQ+cd1/cZPp08ZyV/UqoLkFxUEhAz6WYu7y0DhFoRtTVFtgEZBzPCFg1CcP1E/z
sO9oZsT7fE4Rm3fGrCaH6rru5CR5jr3Q3NblbytOC/tBcWX7qY56y/wC4C5x9+HYJ8pOqxXDPTnK
4Lx0cJ6WLDYZ8Rwp7VwPOkXN9V99nqJ7Q7IskycxJZmH6aLhfbXseap3dZyTOQmsX7uHcNbV7DTF
woIeoPRucYb333c+1PWk/2E0k4kBjugVhTgfztU+HoX5ox7y3D2Mutq5e6NVTGCTMJpgw6I+7u71
ltLATxVkYn3TiXU0m0Yn/M6b735rRT5G+6wp0vhghClqfyS2qDMNNX2rI/sfcn8Ks+KL64T6n4ke
9LDrdXMq9iMONZQOaqj8sGvoqS+WWkf6UxUXItAjpy53sjHb7/EUhvXOiFXp+oj2Gvm5oU75WSsq
HQm7K8zYn4iT8J80JfuTq32fnYZk1H/3IZwxvH5E2n+wM5GUx0YvCnWP8Zp0Nr6xGyfeBgtOhgIi
FpjW6kpjUIuhTYGIsctoe2+k0thBuX03oZITuBBReLA0Qq8ywKqkpe8NnPhI0S1fneBCK+a0pTVy
ay9cz6RbFOpUI6s43IOZcGbwQ0ErZLw3+tE5jGG/5WhwaxXAhlRSpJSL/ubl1zRwnXiuErIXS+2/
zmo2/Cj6LDrc/2iv50U8soVlgLkgr+UqSIz0FFuchWholiaiytMyEXuqKE3oVqNeou9xOgMNI+yY
/HWWSCHuUxwO/2CbKYx9LEs9e6yQP37uhc6QXaU9k279xhvXBNRIAuYywlXB51w+iniqQFOFQFZt
ZFtfS6vVPk+p4jgIjVgGXqapUP1F8ubvqR2yI+O4KWDKsFXj33ohiIlBilkUqq7Yw10E/0PBbzUw
RzF/zBBfflYKw9zoJCyvdRW0GUuijYZMBD2LNYB7dk2Fbgm5HxHn95SG0anns9/lspcbj/XGftBO
odkEk2ABxK2SFhhEYEuaUA/icYCLZpXurlAcsXEJ3VrF5Xvka4EKwidz+e56y8pKYq0eJFIDQlhA
exsqItX9Y3zjqgPR+n+rXOP6BkRx20EPimron+qssL9ALtP9YkjmR60R9de8r7bqzZtbMyHqkCp5
JA+r8kRG2VzEomBrlSt9RXjjuSkda+MB3jgQYEBBiS3JAv2OVbSJlLgz9Wo0gjS09P0QeT9UdTL2
SZXFGw9x+YxWRw/hQnoBjk2Rzum7fFU4tKV2C2YNojg4TKXJ7enQTW4mjr0osxe7Ub6U8dw+pm1o
vt5/fzceJUuzO048Z2R9SgyXOjZnABi01M6HnEB+wCphqxd5Taxa+gJsDo0Oki/akZc7bJQpHSsv
N4M8aj+GlvZvX7gKpCp5dBXrby9J9qny6jTKMyHxy8wkFBEb/ZMLUMQnv9oze638SA6fEzF96lp7
3mmz9f9IO48lx420XV8RIuDNFjRVRZbpaq/ZZLSkUcJ7JMzV/w/6bESQUQjO0UxoNtOdzESaz7xm
4yPcWgmeSYAQiBQsHLDLn2jRBfHMiZWgk4Uv8TT7R5lg1/Xxet+qHVLK569yFsVlZnE5DOEinaeg
t08CJj04AbuskcJVs/0WD5hCH1GIlP1z7g5F9mLOKWVTw0TD5mjTZjSIg1JvK2e7NXEyJzgQ3PSg
05co/V8wRWD1KO5C4DzlPabPOHjkBz3xt3SAbo6yCBlSQMQbcI00GSlCdczPPtXO2B1LU9nHWNXN
/7CdqeGDg0QukZR3ua7+NZd4HqYIwQibymymDrXuFg8uxu4bW+X6ZoDHsYDrQekwn3WWO6ia9lFZ
2Se71+VRoeoLtsTojlXZ3b9sy1CgSqiC0qVYk5kmJPIzqy15gXXpwKdv4uGnF23SYG7NCGAOMC0K
2wul73LdlMr6WLO46yzHThDoSCjGyNQJCF1FuZGu3BqLXIXuAHAZg7LP5VhQEoGeu+w3RKHl81hb
7c4efO00NWWwcdquXyeiRaI4nyakTYV8ddj6HkH7UXOcUzngve5Iu3wr7K54AJvk/xkDoA5r1ekb
e/B30eHyOmdUGBgIIVEuoIl8OcE47wrDa3WHAJKk7G2mOv/fJA6Kyt2XUVXkUGUiPSI1M6t3E32G
+SCypv05gBBWu6k1VRPquOa8C4QhEgDew4AYAMYOUI7Vwn8lf+qro1OV/ScRROWvpEE1Ytfbdjbv
UghCc2jlgXxvyjJ+dyLH+Eb9tGlCs03E16rH1zM0NZVoDxs327KY62ljMcB3hQqydLFX00aVInba
wD1B+RYhLVzrseHe36WCG8XuDHKxxP3cqsR6zARWPvhVYIsxxnH+jGleuf/451zfN/wKIoTlcQMx
vA7nNKwV3R6VXZxpGrnHm9SDVDb5G9nVrQ1GzAjbgJ65EawrmGaPW0jamO7JjrXxj3Ew2x2uGPmj
aOP4NENEDZWqgg269o2p0VijJwwbAOTHukmhDLO3nD5GKamVfxhYgLw3qnB/frx+N55sLmtoqEAd
lyB1jUJ0WmX7c6vEqZDSaf7QPc2ElB2gZJ6g4obC/DwqtOukjH3zgSfblqcmw+w2RF41a9tdnZtp
HAaS9vJXLNTLT35Zm+mTl4hsgMLtOglS6HMhT0lfZF6I8mJubWzJGzcNTwAFESioPDlrAMI4DgX/
SA+1wqHcozqHH0kHPalEQuP+J4HlWmy2lk7cVTdgnos55RR6RNuZe6xF0O61vNQe0qrvNoa68fmB
qDMpMPfcU2snhVplClX9iVkB+EJ4pqGvW3pbIdutUSgmLaU55kNYcHmaO10FphwL/6TNDiAYC78X
Zc5i44K+MQpFK15LEiLaVL/rlP96r828zaouWqBT9KiOnRuPD0C2tghxt0ahYUKJAulhHp7VizNV
gR0nMYClwu+xTcXn4rEqxy03gesofkFa8lLzWXhG116Pk51S1+XgUmHPqaHq6Tc7mh49a4ZHFsX7
WLgHWtT/fHxMl0t1dekCiqJFA4QQWvwaDV95LsrkQeqcPG52jqcWvaec5Z9+UxioEER8to8HvLGW
xAfAeqg3wpBYsyWVyoEmJUo7obsd7yrbSvZx6+YbJ/d6FDxPFuAAOhjAJdaiVnBJAHP3s3eyUCc5
BrLPYc1SM7t3LjAjHKobRCH0LdZfrHFaryO4Dk6Suum7KEfzGMOXuH8UmJgETgvZDmba6l1UjRrN
STTByVtKkz3Qx19uSl/07rlAkeXLgLUA57vGA8YJcmYt4JMTSAD5PvbeeMzmNP32P4yCJfyCp1xm
tLoVhsaZkHpKxKlr++px9nHciUhU7+7q0HDhZqNmTEJGKH959xARyApBZnGaYVWH4wxkeZDFlmPF
9dEBXgBjGvwIBDQoK5ejuFPXBXXvBXAsYzs+6UNjfaqktF4mgDXG0Z6C4MvdqwegYUnwqTKRB6+y
YAQWsFGjHnsCsuY/CT1Ve7e2tnb19asHNoWuGCQCAKL6GjiFe1Kv4iwXp2guNULGKTmqqUpPg5ls
OUzeOKZEWaRAkKcXwuC68RBYdenbqTgJrN3+ptMYv1Zl7W9AXW+OQn8Yhho7m+Tu8kMFIijnwasF
+oR1h4lCVD/qKBV9/fjj3Fw2amVL9Zru9rrJl/gRjqAVo+BiJw66KaOjE8/Zy7BUYe8fCuwAwLvl
KHEtXE4oMoO8tLpO8EnqdmeYyt8VwsNWucu2UAq31o5rgcTxdxFwXVpyunboKp2+WoFf/as/D/Fx
NuMtYaRba0e7i4I5J4l/r/ZBWhtdNGjEipHwqkdZBrw9kYuH11D0Tx+v3a0JcTeATSDUQtJ2tRmU
Y2rwYydxStHlA7seO0cvU/39dza+LzzXC9McLf/VDaRL7Bj92KIdGc3p97QYvwFsNjdC7FsXEGJH
y+vDspGtXG4Dpdl5nNWxONWVpT3QoktfjTKKw1jp+RdPn4vH+5eOwgsvGPubVuGytP8KtiL0BqsW
XN6pc5Pyi/Ii64VrYsvw5dYHgtoDqBR6+YIpvRzFBcarEhxQT5QzxsOM+cvJtufg88dzubXjPDo0
9MkRigSrdTkK/t20JNtBnCxlxHuJu/WLtNG/rDGdPX481M0JoYCy9It/96ovh7KbEhHcgKHAhJu/
yrKZzjGQpq11uzmjfw2zuhQaHI+SvJu5FMrOfNFj500rg+ih0rCR/nhCt/YdB2hpBxKXsMcvJyQN
gYZZa4pT33bflOUlD1Ibh7ApVXdAhzULPx7u1sRQC+UQ0RpEAGO1IaYJNw4nt3nNU9v72vZp/aOE
3pPtBeZKG1O7jsEXC1XEXckmEBRck7A65LlgmCl5nj2nOUxUNP9qnV78mSdjYYduPTjObuq0+tUr
NUQUP57ojY2ClhKESu514ChrRJ8aZuhHSqFcidrgoeAG+9SNnvXX3aNQSufhAFkL5XqNeHW0Ls8M
ENGnKJrx2aIqcYi70txYyBtzWSpmUG0XfWAKkJd7ZKgbQXmGuRgozy030vAiaz3eAHreGoVkGdQg
zjDUN1c70Rtl5bc4wJzEnCh8T0f94DZed/8Bxo0FhCIXBfoJa/FHZ6rqtKRAcEIJcTz7EaaKAmXT
DdWVW3OhVQTMEmoF/1mtWDwnMu6M2jvls63CcvDFoXM2Ud3Xhwl9MJIJTi0Lpq8TowC5R9fAGxu0
/oy/X1EGLzRp/UMWdfrdLy1/Pxxr0EGEq4CELrcAhiFZpukVtqHeaO31FskOQoByY9luTQimLNcr
ihY8hauYuK1MJwssRsFm1w8j1FB2gcJZs8StemNPLzfoZa7MVJbIjoPzWyPvckLaqA2mGbGnp97/
0afaSUX139LrX/KJk5RP7Uad7ubUFvEz2pQUa9a7W+swIplHphYVurkb/UF98WvTec6sztt/fCls
DbVszn897ZWBrliaLgdJ06evozngvJ77xUObRfHGrK5fDzY39itQJgDcXSH7jbqe8zz1XFT+nXfH
a/5Gd/qnbP02BEz098fTuj5Ty1iAPRYWNC/96n7I8VAPmqWAF2tBHYIoag59O2+BV24sHs2iJZQA
jUMEu9qCfT8GWmCP3qmEBD/v0At2dmoYS3NPKdPfOFW3BuNOJlQgrMS+aRW4ICjsJ610vZOUYxZq
gJvCLJv/wqrauvvao5nMhuc7sd8pcFzuCfSUg2aITP80UZfe6Zmnjg0N7I1DdeMTgRJeVo4qFKn6
6pZoalyL62j2T6D2g92Elttea8r/3r0P6ErxGC2CD2S2q33Aiz/EmUlBwGg6LezKLn/MSnPL+eA3
J3x1QRCx0geldUMpdx31D1iX4xCSEVRStWtOxaCSzw0Q9q8DnmtuWJsTSjgBztivWsrJ2qdzNka7
CgF9aMJW7Zocupz/i5Hh7P3THubK3DWemNvQHTrTO7EDq3cj6Of5l+TeFX9liN1pXajHllaKcEhk
FP+MysZodyDLkZv6eBWXrfXR9FaBGJJIi5CXTx5NQJ6fRtWWh9ga1dMwufN7motvEOxGavNx+ta2
cfbnx8Pf2PlQkqgmL+VRMMmrO8oufNHbTosDcAB9r6mr5BghyH2WmfvX/SMt3Tcgb5D3SHwvd77y
hTVFS/am27gu+krXDpSuPcqj0Lo/HurG9icQo7uI1ABYlHWcJPyks/W40E6azOVB4Bv+wBrcrQxK
TQKEPDoGy/oBs7uckGjMWauKWDtZVTMd/b6Cp1bLP+xO3xJjvDUf3ipKri7tbSLZy5GUledZPrna
iZKrv1doaDjAhiDfb6zbrc3Ah/EBhUA8pMp7OQ5tmajqykiePa8s93PeFt89X5aP8+wNG7XkG5AL
thyNSTJeAmbq/5djWbU2U5htEItBEZG793Njld+mysScM4Ov7XqRHrpF8VkrugcUNb9F47RVILn9
G5gn3SgOALnk5W8g4qgbA4DLycrc9h9HdPUf/aTPex+t5yN2REFoiFY8pHnj7QffbN79vjN2CTf4
48cb9nfjc3UL0LFcOCtUHJZn9fKXeJ2T6EjZ1+cZ4Y9sZ6MJEHyDvplEx2nUE/uXno3iz8qetPmp
ayXaIBURDk6GRlJoYk9QiHAVFrUmKp2TyrSvbTxpKNX6WhMcVaRX0wM4Te0btJige8MJtY6/DG6v
9Xu3s6GIp7Ve1rusy73WCb3Jq3sAwI1+qsAcmK9Q7LlLdRE3ByeIg+znYFfjt6SxmmTX+RgphEY3
inpviRivYZdc1jpqo/67O+V685PeN6P2FbYrxYCw1upmfsafM8q/xnlVqE/VMMv3QnXSORm5cKPd
lBfB1yjJRmMnTJkGZwvfrep7Nk16sQPPpGFZZUVBlYctmWf6zYHNVDwoYoZyT+IS4Zci0qrbiTIK
gKQa49AfS78rtBdr8LLswa9a/AQnz+nGcHRywwgdzSQrsP0eA1bEFqwpHGigeI+QKTrphxQCm78T
3ciDI/3DLiCsMkbBrxuNMSl2pZ/TMs30op0+eVOW1u9mUxbFd21sRgtBh86b/krtRGaHzDAb422E
+OSFCUj6ythPiSeKAziPqAx9GXvjQ+vkWB3u3Uo69hn9rTx78eMgrvbSnB0S2dnNjC0t/htXDLbb
VPcJTKjwryMgWWDqngtDnBab3DPGMxK8guw3op9rXjNh9xLUAU+khge06XKfQ2zVsqitNECCpnE2
M7v7lkTGsIvFAvEGMqGePNG1Z9mkQzgWY3OIpzl4myu9/yrnMv308bm7NWu8pEEULs8fKq2XP6ca
rRr7wECcPMTZdgZV8kNi1sPGtXprFPJ2AMooqS8K8pej2EbtGnPAG+smkf9F5iKia1uXG/2ZG5f3
gkiiMgDag4q5eTmKZRbIKZupPOdCQDEISvPL0ux+iQypbzGYbswIEActE1rQHuix1cVZdE0+z0LT
TkLnst6ZQn3FsaHZMjb8HQ2vrkVQ2Ah4kFmDGFmLVSVel06+xTixml9QqNlprkzCpIieuSef2jF4
THR/T+7zPA7x62TJp9bHWrLt5VvmZvsGVEtnTA9I+x6LPP9Pl9VH7McOaQ4dQmrlbtLHvdNOZRhb
9sYDd/05iLwJjWktkUcjtXL5ObgmjU7FboG20BAchlm5RKDB+FDq1f05BaQh6HqL2wSVvPUzViSp
ZUwVQ+E3IcqnyYjF+DB0ab7/+LTcSNUBpC6ULmAbfPRVGIIGbzqiFi7PAFJ/9rxnIXVybW+1zUtu
8b+lez/lkdtogSJQp2Qp1wjVHNqaK+dGni0n6kI7N6Ynwki1Ue24FQcwwBKFOEtVYN3aDOrYHcVY
yLPuY8Uj8uQhyjKYcaAhHffVFWrAM8f/s2kLbBvdT0Pvbbz/t84Ta8rrz14Bf75a2aySVh5HkzxD
oDH+jo20N8K6Aaz28Qe8OQz9R0Da1A+hH17uSToA+MjNfMAIAZ59kjYG/ghyS6j05ijcDGRtiG5d
NYMmpQ3GXAp5zgZbUnQrceEJzSneYuVdb0fKU/yDYu7Ca1yDyUr8L1yl2/FZr5WbHSguFbi8ziky
h9LsveRTNgTRZ6tAuWVjHa/PNlItKBtgCULZj+LV5ToCmc1g/ZfpmbP4RPyTPqBf6hGYb2nbXZd1
For4ApICgHxdrMLYpNN9oGvnmNBG7SrdaPLQrr34k2eME76jCg7VxsV1a0yw4Bx0UMfkAqtNMgu9
deZaFueKz/g+ZUYT73q7Q5OrznrnbUmj3+/dlnzB38pkqCxS2Vy9Jl7iWwCoC7Q+bKP/Q7i1/pQa
RXa3WLULw5CqCLz7haSwFtCl6RKlaT2kzzTOG8hywXRIkIXbOMpXe2M1yqpJKVJT05XRpc9GagZU
J1w8dlTdhVUd321tvhpq9eKX+Ms1Ma3QZ92pumd/bsw3q+7bT9R7+nsVC5ahCJRIqGlUgkm+3PGF
V+VxYzHUiIlDKJPBC1ut20rIrrbeMgqCqLT7+VCAWS5H0WjhJCXGb89qUawFnfswdt6zEbsvfbPp
m3fzQ0E4hRAKFVtfAzZB6zk4WVrp8xB78S7I1XQQoo9PfjJsfaib80IfGvgx/SH6RJfzKsdyzOka
pM+xNb/inLi3xgJzJMPZNUpsNRKXt+IiZmIRIdMuLDl0KvEovRysV1PuFWWaPpezE/2gpzhboIwH
YYT4sgwWPlNTjkz7qPpxP2feZtB2a10puSxzpd8CCfxy/Ep3UsPKs/S5wYqKfe9iyZLa/tDtFHDj
w51XB+ATBHWIQQHagbtc3qJ/ldg72qNZk3CmO/LA10oG5UMVF2LjSrx60ZZRTDIj4ON4oq01nF30
18ce4NZzPIwBXCM7fhw7NW7M5cbCMQroIMB16LGvUzALWmqXGEb6HJVZDzLRmymVCZ8nDW7fx8t2
LfKwQC5J9BDiozdGq+dy3aLSzjOZTdmzqqfAPBh5Jf/0hGjncFJBOe76CovbXeG5RXCsI5H+UzTA
FndG7un9PiGdeSk1Z/6nb4rgtcTJWgvdUupb3hm31h3ZVYJOxKAWLvrlr5x7HTOWTKTP6dQ6vygZ
1Idh0Po/P16MG6cTQSb4HJTjoVusqaXJqNUx4V36PGnut9SKH/1ex40b+KZMza2PfGtKOHQAwiDr
JCtYLXwdRflc4iHzTA+gPNZ9GSdhPVEYvTfn5ANT0LKoTGJWBrvnculcNqqBvmb2XGsi20cUhcII
S8X9x0t3a8vyZC/LRvWYDsrlKDUK/nHXV9lzjB/oCFcT0EIzh2qSd2sJMx/wrURcrJ5PH+BypNIJ
Gm1QdvaszSmK7YE3Hac8Go8fz+fW11koV1hnATICNXA5SlZUUQcEKXsuUIfc51OmSCwt+9f/MArP
yyJ+yXO3Pui8oFbU+272PCG0cBz8tDnYPcnt/9co6yK4xxtamVLLnqE8x7tBtTr1venu2gbfZRG4
WjrfvKFrVShPMsWoYpSOXBABxtTkJqB6+PFcbuwzOvhgy/gv5aM1jnZwCkj4ZTqdplw2INjo36gX
PbXyr9Mora0q1c3RlkuH1xou8Nr+wIvi2MY6Ftr0gO1l6BdIIAgjtfZtbOt/3D8zSNyQD1lAQp9V
BSpyMpEIVU0ns/a7hyrCOSI0Wc8/8BdXG8/Y8vKuIgOSILI/MFpITa4jg0ofpkJVznyKkkabd7bb
pd0z9h96hRQzUqmHVMtqfecDXd8KSq4P1tItRpaNMjtFqvW1N2dzaavKN0+YcU0/nKEa9oljlU8f
L+b1KDgSkS+xVxZK+jojTBvsIjJBq9CU7nw0xVQ+6Yaq7i20AU9eYgE6xYtfxToW1oyimaXdg0lF
weETbP/qqdcq40itd+udvv5iAPYWBDkEQBKyNdEQOeZhGr0FjJjl3g5ARv6nqdX2G05x/t6YNOMv
V1lbmnLX7yGDLsIRRJGo66yhYabR5tOIrD5dET+eQ7cP+r058flwW7adnacU9hwff7ib80Rxigos
E6VycHnv+pWYBmOhNVnxoIdy9KJjldOCasD+HodITmHiul8/HvPGZiG2WCSuHLzAqXlfjpn3EMib
gaZaPLrDszZ0/RsP8d1gKpfm+ELjpbsD82ets8w3lSjB6IwSaeMhdxfnL0yFHz6ey+9r4vJoU8am
88EDuQC31gSQwI8LXWoUf7PWbocvaWRlBdW5smm/5tLx4yeqesYQ5nHZqVA01tAP2F3bZhQ6tU5J
lcg8F7sWt23+WJul+msQOwij45LrDchDF012sK0MAaLUnALnWIk473dxZaRbz9b15ctM2AgU5Oi2
U+C5/Cyz38rS9phJW1vAz2i/2P9ACQGS3aZzuVlhvrELfuuJLBAxnpZ1hTkQfRFEThGdZ2d0dXTM
vLJ+DHRZ+w+uaA3jWQ2UyM4KI8DguxzqQj7xC3PjQZvjIHr06b8VL7PlaPXOmuAS5KEjplkeucOH
r1Shem3nTyjkvmA9aHavXSqGZNe0qKH/J3bzXDy5dl1CJaUOY3wfujJQG2i+6/UkBSTEJ6Pm5bSu
GINTM9d6CzMwrXLy6G6Kj0h/Z68tKv2Hj3fh9cXBowmC9f+1OQhsLj8d3VpLaUmTnTuAO2Gmzdmh
aXw9NDR2jyjnuxvwlIXBNONhST0HeMjqBPtVkOrCnLOzEk2T72e00v19RwPus2kmjr4RT10bO/N8
sYxLPR96BfXiy+khi+cbNU40Z7xjZVeEc19b/U9/GKW371PPKoqQIhaGq1FtG3EUtgku7LsB3Hz1
CfaZbZwT/FB/WQ0s9cfUogd5TBNpWM/RWOe0IHMZFN+DODHHfSU9879A6kX+1iqnqI6ltLTo4HZJ
VXzLTJKxo2bNfRyOEan9q1Oo4L/UmyCBmvye4DzTxm4fMjW2auMbX50Xmgwo5oLzB4QKbH215ioP
sDEsi+Ssxs4OJ09L9mmQbeGXfve7L+4zWMLsV8oyPOi0I1dbqUX+K7XsZDw3dHkPE+Cbs+4UDs5k
Ig+VjMyQlj2ojsJR5zTLo4d2muN7GS6LSjbUFnJD2EHwlS+/d9SWBeGtXp8XjOSTMYj2ixFF7ZeP
D83V+aSshsKzjjoC+Q1F+ctRetSvjAGP5XNnimo/+chzJbkwHxw9upslyFALSBU3RSikIOcvhypL
q6Vt5zbnKjN/dU5q7xHL3sJbL3/J5Zfjb4Z3zaNH5w6RlstBUpSQfDmji8JRSO1DNXNE98KOHWuv
1e3gPOlUDtzDQKnjb2tOwHu3raVtvSJXRTCmCtuK4ReFAZb18ldURtLWnju157wuy1cnVgnK5fnw
ALjUiXYQzORDMfrZf9PB1e+FYpKl0ksGPYOkyCLMezn0RA3VxvWoPeNL9EOldv8m+va7U/voPSZR
tnErLedttdwLXYkXkyxsYc5djjbMrbC1OO7OWtm4j0K35upQJSXF87jMRbubhkKRLzf+vHUfXt32
i+wirEYMAOjQkphdjtz1jQMQQ6hz3iS1fBq8lOnWpoHiaq2q7NSIst5yxrn+rIyJrhEXEM0yLv/L
MfscfFqXiPHczoqoJSsGTX9BJsUN4n2r41TyogTS4W9VFaXfy7Kdp+O9p5U4gYyduA31LYpnlz+g
sNzJGEZXnZPKcH6kWaA/2Qh4PiOIP2483Nc3LfLnXLUOoAyQGf5qrtyMi5dKOpwzMx6+2n0yvU0i
jzeSmRsruhQ7wKTqiBVemZ7VatAaPeMWdSdc8XaCPmwXIiZW5IeixEf2DADGE+8NSSLWv1Ra841b
9nobLZQXQj24GVy2a9pdj3Jcm5XTdKYNpC2FEFi4u1K6efyCpZlfg9XsInX3Z1ySDFIbCA5gXdZB
ZhD7w1Ab7XyWKWLEaBgFYaCjPSmd6vu9G4bbhyI4LAdgDFckPDmP/UjdW+c6dNxHIO3tAbapfDCq
0d7Ifq+vAhC/QADYoJzIK9Vl1JDtIp1q4+xljtgHXY81hqYm8zOhYfwZCFfxOmhGtBEQXL9fjLrY
2GHMgMbPGnzg9Bnxbhfo52Bo/cdAkHUjH1I371Gp9I0jcb1ZkVNnORfQOVfd+srxEkl0WTvmec4p
pIcFLnqk+VFddcd6IUrtZJT2/Ztr5MMfcigN9/65kpmgjUxS/tsu6/L0o0iZYk6hy7O9AJXsSRh7
wALjUwGsdeNckm3zl13e7L/rDMs7RmZMjHE5mKG6qZjlmJ+Toizd16527aokH8Jz5SQbNSd7aRht
+8RFqXs7s41s7VtWxIn8WvealZ/tIO++IlUWGdVucGc9L0OMhZJ23/lijg9eEEfpMQ4SlX13BWap
ucrCtiA1jdg/30kom90S5u7mUdoYB9paeiyiMj+lPOv+EV2N9ssgNW2XunXMH5b/8W3svNLYyieo
SV5mhAWBoYc7S40zS+ZkXdimTV7u8sH1UFCc/saHs3yhiemlnww7NixwJSp5LTpvfAww+XtqsZtK
9qLSjx6e5+0BmF/S77y5awNQBdMEgrtBmHcPosZIan58439qsgoTyjyo5RCF1liW/q7VAu/kAD7e
wYidnnPLHKYd0o3aP02niNAlnPBfC7dK7MbYCF4LvzvGg3uWg2zr0O+N7EvT4V0b+rOarZ3HU4rI
cB0hilGiEbkIq7lh25W/CmFYYYecaijcwTn4BItjOFeFPmHu5Y/omlrzE4FLtY89yQHBUA7RFYGC
wjAm2AV1pXu0UD4A1VigO8oDqu0cX+XxA+rXkfir5w/8sjFRS3dtM6W4mAVmWuysJIqSQ9r0WJn7
LqL4uynrqypU6Rx4uDp1ogndXDjdQyznvNlb+NZVh66opfFIfUn8tPUxavZ8nJ6zW4Ci5KdGM4pE
iMKW1a61da176g1ZTEd9yud24966ukEAqxkL/pYImNt4/abOvTNWgFXH89T6EU2nZLa+mEmb2OHg
6e3Xj+/jq1eVlxQAjAVXDyAit8jlqQqiyjAHu7fPGvXKg5P0P7Ii3xIduTq6sEgWTPGSOzChNWVB
ulOi8018buK47Q4WRRm5m+25ZUpz5r/rk1+KnW+rhm9daWnxSSsqPdoIDa9e1uVXLFINUGgIxddt
htIvMZjDtvA82j69bei4zypo2henSmBbBaBkP17a6+9IaAs3bfEzo6bmrVLDYei7WIt7n2JJW/t7
T47xX1EhgmpPib1+/3iw6+8Iz2nJ/+k085Cv0ya97modudXgrMwi3XkJHshjUW4JCF2NgrctQ5DG
0A2gPrRM+V/tZarIjpRcGOe2TEDs2rVso4M3iOJuJ26gm+SAi6wlI5IhXA5klZkSIi+dswbexsX1
O5XflbKa/3ZIRW+AXq++0wILIHUHTvkbwbma1OSUKlKxb50bs63nHZDC1n2aksw09iCRzS0i1+9P
cfGQwaChyAHpnDiWQGGVi2nDUjHKe4qJEhUMiokqEKGe5v3wFogIyPaU5MFnwCVx/Gji8QNJffZz
dcJuSnX7ZgDd9VJKorXTDKA13jglV1ETv45O32LLwyFhYS5X3m8kuFVKkmefMvChkkb00jT6CM4c
N/szwtXVS95gsb1R8b46nEvGzwZekEgANpzVoox0zaRpzu55GiPvIW+CbPgpkR/Gf6sSqjyQxc8b
ztfXmxmrdzgGi+QSxiVrjoGVYGQ7xJV2Vp3tnttuSE4YVtxdlKOEgTrVgn1FR/CKq9I7sd8YIgnO
JohoPrPTfff6WrzOQbflYXj96YAwwohZrBRgw66RakEOVb7w6oAMKc0+973nP0RF5x9rf2j3XqeL
/+L//tfH9871dwNpsoTy4JKhytirrKzHTKSaCObOthVZr6QRmUFAY3jZ3m8nbXqItCa/Wy4EyPhS
gALcvUiUrm+hOo1Fm/Sy5IFUqThC2Ad43c7+FqDyKrwGCkXzG+Af4G5EnVdHobeLyFcimc55YQj4
61YdJoP6O6jS4KtnTcHeKYX9Lothq717NTB1Vdrh3EtLWs8PuDyDBW2KwnaG4OwYRvWjm0fv0Yqb
fAfwBm6JKzNE3NMs/bMqOmMj+LhxKBiaBhB6UxgLrqs1eQ2/z1B2cBapgClIxHoI0tH6X0ahl0ad
jy1jrzuvxuzFLbDK4JxTsg4HdMxDNBnvfoBZRr4bsM3f9mz+qos26qpLtU4LzqMpSsiyhr9vqqF5
dkuq4x8fg1vLBsSVxIS6KKJJq2PgVWOgZjf2z/hiGH9SVaxeiiKP/vl4lFv7YmGH45QOOvsKjuFF
ZdnNwXLAqX7Pv7xMdG/WjG7gr2yKcErUPOLfo90i1B2WmpH/+nj4W5PknuWcL5EUd+fltpzQ8sTk
TwY8lCLeLXahB33ut5ShroJFvhp3Ji50izYunMLLUbKpmodRs/1zhn6nvXcjrwU1l864mveZHiRh
LG3jT6vq6pkuJZoA4APSYQtfc+NXgEdBCA0+HpyOdR2RGLwsNdKsc9sjnXsw+7F4wwgEzn9kD8Gz
hbZ/EGaJiW4eGkKR+cPOIwgUdy/4otFAm5RiEISGVYfFQFvF1/s2OAdTXBxsjBwO9ES21HtvXOHc
3URZlLuQ61xXqDXhDZXZ+BxGH1sVOFh/lMKIQ8Mq/zAm7/6Hnu4bIky8CUuDcR2oTrEwkwki1Bmz
a/0V+1b5CDy3e7WaLD56No4/H6/hdXRH4w4IBNEMbWd0sy63U5XKiIIbomKqoEGTRr7znAxxEHoI
dG+U7n6v1GVkt3CTF1OmRacPYOvlWBJmokXLK3puR1RJ9ylBAeInBSSUUKaF9T56qciOLo7T/6jS
ldWbG0R+jDa8kf3IIlOpXYQ7ntwrY6jUj7JI2/q7jry2F0YDZp9hUfmTt9dlIJ23iuUd34wSpt3D
bHvjL8I6J3/IVdEneyWLUn/u884v9+kkaM6hyS37fe+2CHlj6CzH0Bpaz9ubirMcKjh5r0OnSXuH
IUtihGnQy+ST3RceiBinceOHikbGuDMwVuj2CrSkv0eWybIPQzsWf2VeYucPs2wsxSG1VbkLNMP5
qSCSFOEQdHa913GlB3OnlUn9OFnuXIZ14Mo+ZNdzORvpPE4njDv7eOdVPPAbJ+l6F7DnCLuX6hGN
unWvcqZkqmpf989x7LlIaehUQwKNGBMEq/jx8Y67viYZC4LCko7hV7km0dX4LOu9cj1C2ak4yKJo
T5Xlb1Xeb45CsAzI16X6vwY01mgF1cUY+eeqpwhU0dfYJZW9tW7XdwNCMQ61fQQNcHxay6u0Fu3k
tvO9cxkP/9Hq+X2sBFuaSynECmdLNPZGAAtGmnLib3eLK9oPiQFQ2oqbqBJk6FCvh4IGrp6+9H3c
H1LM3j4ZIvXvpscvlBlqH6SZ0AWpTl8e23SogWNHnXbWmyBuvuvO0HNgB1PLNzKOG+834aTD803G
Sdt8mf+/0ue6robIQPjpOfJF/TmvlYj3ztBN2WPXCB/HBpPObhfitVF778r3h3qjYHy9aQA5UylG
C4C6MX2Oyx/gysBTXi3/j7Pz6o0bSdfwLyLAHG7ZSVJTthzG6Yawxx7mUIxF/vrzUOfGzW40od0d
7C7Wg6muYoUvvCE8232ffqkm1TwY1WBv1GpvjeIsKkZLuxMU+mqaMrPtxuTaO4/oLR+SWCY702y3
DsD1kUami69GpICvIiWWy7l4niBHaLXw3A5NOfq6k88PlarKCG+KMtnge1zvTMId5qPhELGEBMuU
//pycHzMEdW2KGgj2Qf4Qtj7QbIn88KIHynWVd9yVVYPb75I4MeS4gA6Y2uum/7NLL28Gtwo0Mi9
d17XRASx4s2Y5YUtthiWq3QtbXrul1PDMNpuhtiOgqSJtEezcNt/kLId/VgfKVHfn9GNZSR6peW+
aGxgGbBKbCjSR+CxjCgws3lX2d2/1qS0O0BYjzYVP6ylNg7c9R5hbrS2gMgSbkA9vZxb4uZaHIZZ
HHijq0Z+lCf5jl6q+cUTpBz353bjqmRmtHzgtVDdWe/6KMPKWDQigsrv0Gia5bdUaL9DWx182cph
Y7RX0O1lrEGVEEVqwOakwjSALqcmnSi16yZUzqMrtHTXL5nq2baGSOVhTRT1e5gN3JzxGMbZLgLU
lfgj0LvqNITSU/02zjXzpGWW1R06OlPfQ5r02r4b9WrcD1XnKjvbnKr69/1FuvFB0BOi2MZSkdeu
O1Y2RsiO0Qr77BjheAaH8DsFYvaU6PlGrnJ91VJd47LjNkcriULW5fJMHqHE4GX2uQPYYfs13beP
BFRy3MWKa7wfmqw/y0LYL8KM23/vT/LW2JS7aW5SS+Ov1f03NDz/WpfbZzdSg9EZ9J3d5gYdJa3t
eaRhpC3432ewcluc9+ubV1/0jYhyaB4v5cXLWbtmkdlyrN0zJZjkmHb4FVKbfbM2AlAk1pbNztVB
nraaX5zWqYVJp3vWqaY/9FVqHGrF2sI23Ngq8Krp3C4dfxxsV6PUA7rrQLhoGliO/GeiS+SS8Prj
MPX/3f9e1+iqZUIU6WDWLGyKtSCBV4wRokq6ezbRWqh9Q4WQsvcQN3ksLaeP9gbqC9+qgTzTJ/BP
K+BnXZvsVHuM3cP933LrC/IzFp0q8l/QuJdfcKzcssv72T3HiqKR7UXTzrQr9+H+KLfWlreMbgxF
NLimq7ezbWIHpo3NhId08BV77E55WPa+M49b+deNa5FqBdgjqrq81esqaxoasq4NGhOgIZt/Clft
zvpg9l8zfp/vVrr34f7UbjwxjMfNslhKw+haXfm9Po1WntfembRnHhfyhXioZsSqqrjqPtGcLXZx
X3en+6PeWlD2DQnta3tpjY1LWq3ScHJwz7abFgcn7JXnsSqqg2uL6Ov9oW7tkKX9TSuLO0ZbT3CE
k4kxLqdvxn3cj7TO2bVz7e7fPgo9GKCyzlIXWEv2iySKR6thH2qyHZ+UMosPTZxuRTi3NgecAcxd
F5dBQGKXuz1CGiaqC0kSM7DbRxw2X5K4Kp+lo5YPUVTWf+7P6tZnIi+mIM/Vxdu5VH3+CuNqXXjk
vhz0lIDhYYo06/Okdia1CHNLhOL1O6weaKpHYBlfe4BM8XKsGM+wOpxVxHosaUR7fk7+0nudofnz
PJrdrnCcvnjXINwb+65iwCfXUS1U/KhS0hddrY0v3WDjZD9lWf7Zs9L8S2Ra07capdJvJV4lL/BV
ou+p2aXqrmqVr5RC9WMRpoAOWm+sT2OIidWD2dV5cahLmRW7Pstn58BZ0L6Zudup+xZhMBdzjoLa
mpYV5gby7xqysXgvEPBROsfVgvv1cgmcaHHCREQHYZvYRRsRO1O1xx7KAOqrxKlFlYmWpYx+unpu
Gz9ijITxT60sE/pkAtjhrHZzX5JqAtT4OOajLXYqXLoHGBl1ighrOdfHsMUx6LFUuzZ+MXMl33gb
brzlmF9CtFqK4jiarMIsPXZKQMnclBLvZhAGeqQhVjPKhwa3GOyBktF97OU0HDQdiYeNIO/6qBtU
e7k1gRhTB1yToVTFdOaa0vIZzYPZ91KXtLTEaPP+obg+hOT2NI3AKhEvAXy7/EpZZsETkhC/ZSZn
CmMUgAFI6H1X7NMyqYmQ+vzt/V0ednQSkb8DHnrVqnKcoplLGUEsbKn42G2ZnNJKKL6syy3o643p
kbfh5kYzh37DmkujKmVUqKNeBCktKrD3U3sAMtk/urgm7qsslxu7/vqjgT8FJ422M98OfbrL5Yyi
0PTaaVnOXA6HmFrnvkHZ9/Dmj0YDANAVrVoKCuuPVmmTmk1VnAdWlky+1pinKadqJovwqLjS2diI
N9YQnhqBGDyvRX1jFYuN1JgqT68ATCDFshdqkx71Uuv9UhM/7MJqjvcn98pevbw78SGB4QGDdklL
11ykTBLVi2QsAsPo9PREDgzcSYFP1z6EplukQd5W2CtLExoB1huwAfbjZHnmLl604dpF/PowqlWb
H1BjBe7jNFPzboQWARg4S8dflWpUDcXMInEoTxay+DXxejd7d+zbnyYihjHiAL3z2dJ4LvYFrpDJ
PzFIlfmFyGJq9lBUMvWgZ3GkHiol6j/2ja0JX4yT3mDunMHOMYSc0e11igEv6M59sQGRSr/QxfC5
N03oxxaRenqyK2i7b367lwrnYnGwqJeB977cgVKJ9dns7SKgrRDvNGPRYK6KeWMHLv+U1TdafECp
ZBH40EJfvaUaeJO6t0QZRHjXfdYV6X4Jx7D61pnJm0nilO3phPIXBSXmthy5v55t3ZNcSqIvAzXC
uBm5gfRgdeq8sclvToh3mqYnjQKEMC5HSZzey0FNlsE0uc4RNnlyKIH5HYt+M8q/NRR804UTsLjh
GKsJKYqdOANiAUGchPNJ0RzlbDoiO9VwIjY+043riALu0kRaoOJgXC5nFZdeocSKUQZVipFpY7vh
0aTauLHlbk7or1FWm4HCZpVWhSwDRQ/lr34E19IOjnbCVCjduF9vDUUBacG7UkYASXM5IYzIW3Xw
HDZD231sp7Q/eF0U76QctpA6t5aOt2kRJib9vJJkzzA1BPcXVUEUYWMN+iHZ5YgwP92/7G7O569R
VhFGgw6KQKCtCmrDTj6PiRn6bjbPwZhl3cP9oW5OiCME85LU74qiEOHoKBQtqwJDSWcUU111ZyuJ
u5EL3RqFAQC/0QZbxLcvP5AYhtQedKMK8twOD4rlmIemK7fUi24sG7k60yAsoqC97lpSMogTUWpl
UNBqQv5SGR8Kt/koQiV/c9Ec8RhAq+AW6fCTEl3OJ0ZZqux6l3sBGVTcTUMteoyy3n37PrgYZpW4
hrHbuVarlgHiXb+11NEfSAJG3zEy63B/G9xaOviBNKfgdxruugugqir2IL1SBmmf4B8MWKHbpUZk
vQAxxID7zYOh6UCSx6XKYXqVNPzr7gb2laR5Y9eB7ubDKUkQUKlqkX+vhaNvDLVEIasXicYbclbL
u8fuWzbmX0M56MCmnohFsIhw7BAZ0t533WSfxZRpO71IELV3G3MrVrkxKI8sFzmxGKXjVWhUVfjD
ukMnAmOSynDs7Cjs93HrDZ/ur+Nyg64mh28HQRg78bUkdjm5nKxIbya75F6QL7IVZ7tRf2Z1BYky
fUorI/GjafpUqO6X++PeOM1LdWxBI6GSAM3ncly3VSaZhm0VULUqvoqpT16MJC83tuQrTuxyeoQs
4Gdwfl2gVmuoQ2LPYx5zooNkSjr9o17O+E7XJm8KtcWybk6uGqb9h7E2YvO5t4AH+p05RN3O41mT
QRXLNH6nzxTmn7pCl95zOURD8wHhu6R6nkNEyPxZznGLb0M/fAFVJv71vDSNnipzjoqzTS/VORn4
zjb+UFg1EVPEJz94AgAmqC/IT2cVJLa2U8eWDGzs1fBHPJqF7avuFP1xBunkvlYPlfg0OvX8QbeK
fDjOual8zClVJTujTZP/PFHH2KmFqf5Nq7sx3jcOqsMbt/z18WYpFwNzyg+0TNedASXpRrqdeRVM
OYRxp7e7XW/Bbcgys9o4cdeb43Ko1YmL87npsKWrgthwskMH2ewgIPa++YgxCr3nBc3Fg7+upAgp
u872EIitw0g5aalh7OraDv+HUahq83ItZnFXmiq92ceJHReCS2KanYfBiGWNpsRkb4nF2lcnGVAS
TzC3PbkviffliZJstdBq2OphhiNy48p2L+RYJb6pNP1jGY5YqN8/w7d2BDfwwtmltEwv/3LE1s2T
oSO/Dsy4c39bTiq+GFVXqb4FYmBjGV97eOuTTGJKVW+JB6/4no4XZ4bSNQKlAGE1PtbDbf1BunU8
HcnUmm+9Fvb1Z3dCY4qKlK2V+7YzJ3mysOf7KlDAVn0YyGqJ6rhIPQgC9iz3cm7i7zn0C2/nCt7e
HeQM3aBh6FnDLuvmfPxsm4uuZjd0lnuMZ3gFft+Vk/eRizubTmaSCH0X9VEHlZia2IS4dWKZpy6y
m96vuET7/VjWs7KLas2ZfKyL9WpfFi63u+9SDOkfVUfOmLmVcZq9+eknDVi6sLSrCGnWrQ4NnfCy
4yILGg9+SVhjHxEKrdyNk9jKDa/fyGUoGtgArQFGrv0kFWTQm1AWTdDXBkVxVx2nwAuz5LGoJyTA
U707FCra6W/egK+ESjSkAPXRZ7ncgHxl8n1rZgMmSX2gCqscMi/NfF7yLX2HG6eLVv3SfKNwQPd8
le9UkIzsrjZF0EyDRP5jqB6a1kArdJrV05xHb2cPICaBTC6iYhAnSYcvp+ZEekzbTYrASsvsF3re
du/XUd3QbVYSZQtNfuPCZWqkPRQGueLXaLYEUSS7xjU8UNUZU0ZO9Q4L0i0z2BubZGkuU8NCeg/A
wyrF8ihaNRm5QiDpRn3kFFZfsl4got3ZmT8a0fzcxF7+5+17hJqFA7ritdC0CjSMcc60JGFQK5e6
P6h5zyF3f5vFOO//h5HYhgRsbBKUaC4/WekJGVZ4HQRRN4E3RKJDWO+TIpyrg5nwdm6c7lvfbGmY
8nzRlNXWp5vaX5qqyBQFszqGByNsxHvNm63d/Und+mZ02BBj5OnCJ2yVpXiLer5V1E3gCXW2/rXg
3uEK0CZt7qe1W3mBw69zDwoh5hby4To0BUFJgMjuh+3E/XK5npk22203Ok0w6EP5IyMAkZGvQKRU
fCWqtMyPyxYfUZGm2ewbkaM0fpIZsb0RjNx45fgZIO4W1chFb+HyZzQ6vpRDmzeBpVXmsW7M6kM4
muK9NSfN4/3FvvVJ6SAtxlLLA26tDn2XVHVVebIJROYN4SmyYt0+yhBxhcP9gW7dZjaOjjT1F8b0
ulHb9FoT9pbFV4Wd+hRhxQOYQwziydOn+YsNnnQDMXNjQOQ96D8vp38BFl4uoq3MM+yfVgSpM4DM
MZJfXlxmGDFkCSDsLaTYjU/GJU1VHhTB4nu3umisMBpBK/AuVIohPsSZ6A9J27ofelNuRcU3Ptny
HtDNXPREQWVcTqxOC2PSR64X4H4gtzM1x09hMN/+vdB95PkB/UkUuW4wFnmijTROeX0IUz5RN5pp
ceHt8M4apf0PinNbzP3lOVtFW38PuG6vz2AzEaOyRdBVWk6wFX+o8vzTDFodyPgzgKv/hGdttNhv
LSW5GqkaHZxFOf1yKXt8owQLzSRnRWt2E44UxQ7VKG2rxnPjTqM5tChgg3KFGrb6Zk5oOWEq4zYo
Jyd66LNWO0bm2B173ewDc2jFgz0WWw/67UFpFoFvQctzXe4ZiyzyzDxsgpJmymMj5sHX+9BcNO2a
fVLyLOXVZpPqWnKfcAwfAQA1XCpUSVZ3qDYZKbCpqg2GWYjmGCpZ/Uhvtf0QFjNoVLtqS6Qn8nLf
qEYGptq1swDGlbKnrAHf/P6tc+NYAp7A9m3hJy7Qw8sPnEZwR3jR+DGlDVBDyH0HcHYXYaKxARW9
sdio+SFzAQ0PrvP66QiHOW9GpO6CsR3zn4mhRj/GLKyfYOmnL56hNLzRVXS6P70b+5cWHc1cZJkJ
uddiOKbAKDQ0qy5QzDl7N5el8wSfvNwY5TXPvjyalBEQm10qNuj1rueme2PBBcMq2qJuDvia5bs8
bmxkGjrliCdxCms9n/d5lnRP9EKnfdHl017Py/7YFT06YcivFm/7shDLVdpqCxsZQWrKmavouJ3t
0U47p8fZgcqKEdblYzp78dka5y0S22qVl6EAU5OtI/yzJO2roZI6AXTZJPKMIKTiY78Q+fzd9vFN
3/J1lIUtzwvJOiPodrlVc6yYDEcKeVaNXN3FltociQy2HHvXSAaGIW5j09BppSF53YEKq6xrkmQ+
Gy1V4CD36rg5jQ0WxTuXjgTIba1tq4faLI3iYJej/JkorT18M1xcmMCSZ+pvO0/n8kNpxHNc+F3S
2d8z+LzGwTBLJ5hFVQOAUTLDOLSR6oh/7y/T6kQvv58ZLG44UHqR8Vr+/K/SKK1bV6snazqX0qby
Dxcj4jf0oLIKI9/Y+PoqhlgG40wD3SObZeevNXA9KqGm2qXGubY1+GJUyBqEgycUSNgHQApsFOPa
PH1IKZrpfq5RHz6KxFUFLvNphVlVlVq/W3LY7p+xqO3kfaRm2NuboowRTFWi+eRNE64Wmab0Xzp9
FBlZSW43ul90tcsCJl2TfRm0WRF70+o77WjECJUw9pRWG5N1WLi/DvkyV4jjS/ZKgQpi3uretuH3
pnWemWfDQwMF8kva7WdFjXa5HlofBiMp/q2sRtkY9cbnRPl5wdHihMHGXI069giKKLVunInmNds3
gRKeZihymGG0bwWVvk6RcjqsdKD8VBSXJfhr71hG23pZOptnlLUMrrB43kOrbja6LNebZrGi4Lpk
kxJVr6cEuV3Hx8MxzxMKko/mEEefjNx0n61Emx+EXowbZK1b44F+XJhvnAc4BJezSvAeQhIDhYEk
CXHNbPsKF+kkfTT6CBxA2Wzp2q0CNVaRaizdCYw2qH/8v7zNX6sYYpJWIadknflF8XcE0cZjTW/n
sYLV51fxrL2jbz4fWwTeN+78dWzx/0O7VAwW3ol+5bfVVroLI3SwzkJJGh8UXnzqQvmnRdDqcUzi
Img0K9nXhPenLPTKfTh52CJMrPtbLyEaqUsf2iORWTyuL5e8K+EsNxTc4Bbn9pEkVu5CiAd7pa62
WrerlPR1yosgGtpIi6bVOkEbWk+tMG2xzg3hjV/klbpPiqrcF2OlPuhNf+57Bp66okVOt4o2Mv4b
35peIaQNMCwAsbXV01dAfMitTrfOfTXbWPXqw4kjxMJaaYdqTh0fIH2jUZT10+H+Eq+hzMvEL4Ze
x+Z109qKiO1zI8R46LQJfY5Mtd6beu0cZ1hju5DP/jSMZb9rRR+dzOiNAKjXn6CTQyJNBUn4irVq
Qo3Naje1z0la2Eehaf0ubsWmJOZS0Li8eekUwewmkEE6gdbY5W4KiX4rpEDVs9Bs6RyHJiRh7URv
e4chidXKd9DBrH29TbT3ZisGuR862ky7xnOKbjfbhbcFPb7+7DBoaCAgtE1mhOv95S/KdRQycUJS
z21cn2feIflktM4zwWYJ2tN6l6JRsFH1uQ6ySGrZ58s6A4hYPz8Akic0LE0WobDyg6LGmq/Gjdy4
Qa5PE1ck0dwCg6Sgv65xzlku6IOFxnnqrREvjH54bMEG7fEkio4V6GHk4Of6J6JOFHfjYUvI7cYk
l/d1wRkZxGDrmrWYZsogSWGeK62yEAjyksCh+79xdG6OQteYe4d8013j9krNKppcGc0zQar6xKpn
n9MoczaIZK/A6dW2pZtFO4t3jnLnukpVm3WI8lztnNXKy4ezSDItQi9MADc7EEq05TtdqVvrGX3D
LnrGXs2TvhmX0R93dtLwpa3rXuXmSk28sHynRRAg3iFYVf0pJ0NXHxR4ZKrlF03ofNZTTZic92hK
/ER10YYTliUAdypZoTovQsvb0U8mqhj47vT2L0yjyxZESIw+4f7+vXRjcbmMATzh+LiE0atryYpB
vMkoNc9SuOU7gQI4nGMn+35/lOtgjMeLwj/1eJQxOIOXB5CKnFlDzzfPZRTKT0U2d58it4NWPgjj
QIMWb3GlGDamduPU44qwQD7JQLjZV4OaeuS0+jw551rr6gfdLpQjMrLGAyGFuTNjLzk0npvu4k5k
W1IJN1aVDiJvKeYcN4w09RwrtDyanTPmXcMehS1rn/XFlqTq7VF4ypA4pka8vmPUji0KZts5y2HK
DzQ4zCe7srcqna8U7NXBoOhCWEv1diFOrwrYidZgGhBDaE6R4sM3RQEiOWr4F8mmPQo7zb7PmWq8
yFFNPnl82p88c/F+aNrhJyLT08ubt9KSUlLipcZLeXKdV4occ7RWcc4JKNIniuvPLUaZowuBMO5D
+c5TjPR4f8jroJ66z8Log50A9Wcds0RRVFvQc9ELw8L4ues985CMZvtQmlLduNCvPylfk0YwX5OG
IwI3lwcl6a0ID9ZYOeNgRx1+6p1a3xeOneobUf31nPicNrgRKECc+quylhtKeiytclYaKb8X5MSZ
74hG/yfEi3DjAr8+iMvW4Y1YGiAUXFYHkVaPWno4PJ+VMC2dnZoPZukXmVuJPYChuPVVs0na3WB6
k4HkfKq/0Z6JwMcCI0YOyH8DqF+//141z22klVFQe73r1xRm91KKb2/dJQyCmilaenQ7KBhefro4
KbrORIoxcNra9gvT6T6jbjDvyj62N3oBtz4eIIVXEB+X95q+oWl8swp1/6CqCv2hwQzhKLrCesIR
Xds4bjeHcuAboUCI/dxaNdWA6Ec21EF17ssPTWLWD5Rc/5mdXGwUHK93PrIugJUXXw0APOsnova6
NI5aLwq6VlWeO3Uofmqx+UYlLnYCbx0wLZQyX8VsVh+pDxOZobtZBE7hWg9F05ffmq4Vv2rPat/J
NupeBEp6G5/remqL1BjX1SLdhNTYqplSTPhoZXYCrM8F8wOzhv8JG835dX8D3hgGaiLHi+CeSa4b
KRLqAS93V2PL1gIbyM3kXc+TvFHhuDUKqDreA84RIf6q6BAT3aShAEUS5n23q4Es7vJC2+I1XG07
oAJ0C/nnU3OgBrB6c+rQBiDY05odBhch0L7v/M6R39tZ7zcupxsjLZhYbBK4dgGsLn/+V/pfdAgn
uoXeBgB/BLAL9YcpGjDFkbK//3luDkSNEuoVtyCIzcuBkI9daENKG+jZEO5ym3Ag0vIMnYm34qNf
nR/AYC8rt1DR1/cdELimzsDinbuh6z4Zs1X/GGrjjZCH11FIPkwyDzb1ldAJmfwwUb9AYS5Kxk/l
jCjsnNjdRlx+td+AVQDKwjwDcSsindX3aYnRuFqRHumkVu2HOo723rwpfnT9cSgLUEXjX7S1gKpe
fpwSfQ9vEhC6UIwytEMy29nJKzxj3Os1FiFv3Ql0cKirwwdnLF6my8FsEyOF1gi9czLOsf1Yurqk
iFoWU+jrkHI33qUlub0I3xZ7zeXho8TFE7gOKWplrquJNv/ZMoXt23mb+ZUVHxRZfIunckua79Zo
uOyRD3IN0YdcXQ9yUNDZjubwDMZD/yFriYNnViuPHXlq5FuR9cbGLrtwUb+hrE01h27GOm1T+171
FNCbgQHWZy/ypjv0Vjm1SDF3dXkiRH6jEt8y4mLaBYQJrgOF9FU1Ickjqxu7sMJkc7D+DLnX/kyK
pNgoVV3v++VMIerK0wHl6rV2+Ne9lEO01ehCiQAxJ/2zV4fiKyQm8XB/K94ehWiTm2IhbazmUkJ1
Qu6K5rsH0f5QRg7lRjFuyaVdpX9Uu/k4SzVokWxc1xfxBMMAwe76wCtn532mJuIwYF7wZKS4O2X2
OB3yWnsjtpLPRGILnI6ADM0nSA+Xp6y3jTSqK0RhVCORu7w3m73a9IUP0WaLybgEsJdH7HKo1dXe
W3S7GtrBgV6486e2CY29p1gAvzUj2Se5zF68Kc4fMyUbD/e/33VyxiFb2jlkuaSbVFQvZ2nXVZpX
sdsHszl1gWiVATlziEUtbF4QkX7utsVBDm38mMVg0kw7r/a9m0U7zR3dXdOAt7z/i65vUoJgOll0
mjSoDGuJTFahnhvZjwEDWI/gNpX3TuKWB4l89UYOc2PZgcABP156uUtX/HLuKMQKozNjGQxtmp+g
ZNp+3g2jr8lmuXW89OAK+R9JzbS/P8cb+xkRD9AA5IQusLjVJUe7ZMwVhGQCbDHLpwgU1TGrzSFw
IYOfDcxrPqduutVauqr16cAekEPm4aCUeYWTIUGLiqbKhqBQq+mh8pS4eCqqzNkVKjrrM6LnuxxB
b78HUKOdBguj8o1p3/i0RM2LaQPaUUuv4HK9rSoZ2rqLRoTnwv4onSnZiyEifesj+Xh/ha9bI5x/
zAtJ2ZyF/rxmEQ0eRRM5GSOeU1Fb+mXUOJYf9Un+QcsW4RQjleHPklnOfq/psbLPOxM9/3kQFM3C
Jo2s/2HyS5eEjwDZiIjxcvJ1T5cbzREM+Aqc/xxr8HbdqJw8tWhOG3Nf8oHVdUKKQhORUhn/ttdn
evEwsftEBqEwvHEfSvRtDTvbT5NUW7QGU/mtN8dBxUthVEt/oCroW3h5bTTi1t7Lyw3K72Cv8Ywj
ru2tfocKo7cqBs6XPrSgzDLP6w+1HXvPll5YQRJpP2pDR0ApqWTyLc3EY6y6n+3IjDM/c9ujpxfm
ro4QOjglAmnDjYvmxumH9MKHQLOK47DOt/sJ9r+VqZIHstetJ4viN56PSoTYQtaZ4we9byN7Z6Il
mPg0HKJp44G+cR4Jc/AxJP6FgrgG5CUY8HmD0smAZWzk3nYRcyxsET5qKb0l18v6nYjU/xqnyX+M
bodi6v1tch1pERCbdGa59LmH1okY+tGNUHMuoaSvacvm8p2OAeeuIGB9ELXYmO2t1QbuSNyqcbfT
Vr/c/kWN1YOTplPQFHH7qIqwJn0REDN8c4reuWpR+8jCt0FN+LeVDK4BO8tGhOcJYxHzQ0q5ayxd
mKRx2MTlFFDtLY4twgi0iVzsW1KlflFC5C+NzsJAQwhTuCgxNNUnT23xAUm9vtX3+LfOka91lvrz
/idYDsDqoP4/bofQ5pWAf7korjK2Ou4eAPX5Esce+Qy/S03zf7gPkN5d7h5OIsCCVSRj1INWV3HC
MJaaHuMIqJKi60AzykjDTGA2D/2YTaiFWeLj0GfNr9xJ+q/3p/pqYX41VwTiLNxzIDGto95i0dWu
eWSAi/TyNI9udNDVWEGVAhXeLnfpN1EOPVGGr88RF+nOtUDkuZFS+3GemMdEKs5eKwrzMc1aeXAp
D7/9QMBEBw2hozmIJuBqi7YJAvlY/EwBXp/zuRyn+ZP0UOXxY6NpopNuZ92fjUVZ0sL1onD9LCpK
AGoopl5ugEZ0ZTcM0xSMilfvrL7J/CEe5Xt+40f2KiaPdVUenCr09qaz+FrX6vBZ1JZ8GqiWAr92
/odQFFYgtu2g51Twe6tQtB0zZQqTeA5oudDTVtVJ0/3Onm2TrSmzk2ic9mjktHlGV8n+ub8eS9yz
Xg7KQvSlbDbIFcGNQm/f6HCkAyywu8hHBsPZOQYxfgss1a9zL37O88zbqBDcvB4o6cEGR58agP3q
fKB+mhsYfk2B6/RqMLnaXO36VqjqKSt1FcFki5fC1+NExfItl/E/CpTN8jFDis1CKj5rWp9Ey/1S
4RL/7f6K3LikiZPAl/DjAMHpq8+Bkm3oIH0xBUBXkQNJU8jwvhY7tGvmJnqWhuzajXfx1qVEg4QA
DWCLQRv+ck9i4aqWioV/0NxinaHI3P4493OxUa69xjNwJwN+X27jpcu2jvO7hLmVocCmCHKldtSm
iMhbGas2ffQcoX8oRY0fbi4pAGDyi/tPA+kG9Eqva1vmJ7eSIA9crM2zRMSCVs7llKVlIoWsNHNQ
l1OsH1pIarpfj0iC7loElo4qsLdfkY7tsO+ZRdodaTTooZ/SpSWiwcLk15g4zbS1RLe+BEbpGmHc
8p/rolLnjYYSxt0chKNhfqmQrFBBhFnzYShNIgZLm4rA6z2kT9B5+pWZ9WlGbesx8SLqWz0cxa8z
kgG+3kn55f621JcjcXlSoRChUIOPC5xHgpjLFWtUmXtaWagBtm+5u0tba6r9YlZKbI3iUUMPehLl
xzQ09UdTmHxDzDL14XEIR+dPonjJJ0uW5e9CyubZxLDpQ9NN42dclz15WGjJAN7bDrJ8o5lnR0Ep
E6RPH/YbMcn1+l5OYvnzv0okKPvbdlPFaqBPCMq0uWfsED70Hu+v1XXWwygOQRY95Bu93KmNFuxo
qAYGcJE0yHggx4Nb1kb+Xp1rI93dH+56M/PGQ/5f0LkUwZGYupwVpDUvjRw2szI74CeNrjFqf4oS
fGZmNzt2XfM8dO34ojhTRQhEKXHBnivjpxzZmgrXMIlu+MZvuspIyADIQ6iuQW3jblltF2nmcxrq
xhwAahkrfyjL/DCC6MHLjFrDWXGqwdk1Rpmpe2uycyuIVav/o5lxvRFxXd/1yy8BBMLjsuDm1rXT
Rtpc3qgxBDUotf9yN3XiQ2UqQ6BYek5G5spdhkzWI5JZ7sGJKXumnULdQ5nyf+SU1PtYIoh+f3mu
9iG/CYsceLXIGro0G1dfLFX7Nhw6Ncg5voVvxGlu+cjIGHJ/f6CrIHwZ6FXuDDIeVerV1nBVJZsT
NGGDasxzIo3i30jKr0qj/BFWtQfHfLTV8nh/zOtMnF4cw1JLA6JIAL56wuqsHmY0mLTAscfkZNe1
NvsF4P8vOAzCmZ+GUGDHKfvmPbGvUoDdS43UnwvDxmK80gDXb/ygG8sNXnMBqxBMgipZopC/jv1k
xCUNp0kNGrPzxHslJox60nhK34m0jLxjQbaXUoAzu8ccnfuvCk5Nru+MKi5yOMkLhP9BLREb9qAp
kbs1N0LlW78PLhMK0XA0CERXQWFU9TpLJrSgNTpxDj21/5Bak7eVnS9n7uIK57ssXnRg+Snrkxtd
LoPWt72sCE6DaRzt33ZXgrCPS2Wo92UWWcVO4QpPnlTsDbS9ICsPdzPmGD/izps8X/Y8lIaflnqN
b0cLyXmL0PBKx7n4fdREqeBAPyQ5YuOsfp8zF4reTUP2nBZabh3qUZuUFx1lr9DE2XHEhFzTBzm9
lPx/6Ap6KZ5sx9AhPj1XIKazg+ookzjkoPvh4WeZ2jyIGNvHr72IJrkv6iIfvyRGao5H3RoV5VMe
uoP4407V3D57YeJYnZ/qiaj+FUZKy8hHmcay2n2E31IxQzQbjXIflS029/Y0Z/KXDXQkeiewu+iD
sssKZesWXU7K5YosDUYa3FxcBCvXxAtb6kJGybObTTrASFR/fpuZbXyXczqCOh10ofkm7jvguE0l
Nb5N6QTJvTGitNjrnRYX/8fclzXHjWNZ/5WOeqeH+zIx3Q/cMlNSarck+4Uh2zIJkCCJjSTw679D
V2+2+3NNvU1EVUW4ZOVCEsC9557lAeoYHhx+vaD2G/HDx8KOCk7oPvzC4/TD9gXNYUMFGRAnlnTr
jYyU+ohpQ9OWXuys2U2XbG6ABBskEh5//cY/bWdAuODPgvZ+96L8iXHnGmBL7eh3Z91B6Xvk69ym
hwGmb0gVC/kAfmamzlBRtRzx8bBT/YP78dM6BZaKKTP+xWwCMscfDrVhnWDGFMfdmQ/ZynNkjS6P
foKK8Nff8ufLi6cfJTLO9N0W/Ef+vG6wJCMbjOe4RYZIHuhsFXduD/fWzwl1gicz9+l9RKEw+YON
8qfCBQc2RgIQ+GB3ADdy//7/tk/u3j7+ROCyMm8kPQkncw4TsoYPYTQ5f1Aj/Xwp99pgl1Cj1MU1
++GMyJaVpY7W09nw2Bx9hKAeOiR5lL++kj+/C5Qc4ATgbYB6YSL8/RdyusGfuJbT2RVDBEnRlpRT
IOY/mCr81LJB2Lh/BzhlYFn8BDapxTZZ76vprMNsOsCzUR/WdAwfk2XJKt9zUJH/+mvtp/b36w8j
Z8A7Hjjp4Cn/SI8i3QohbsP5WbB+N8rQk0sOaQCmaG0iEjc3qEvJdN9CebhVsDFK1o/hSiD5+9PP
Cxg4EI2if4JYG4zi7y/vYrOAw9BvPgPZnY4u901T2yCdvVwn3h+KH/7DZd6HJ7vxBBSGyAL7/t0i
f1yHyHT87OCRqkbBxHFMTXZc2sCnuQf+7B9RXX9eD2C64d0y1LAQw//Ij6H9FBoQePm53WiM2BwK
un+GHvAlSpzt66/v6X94VFGe7Mw2EH7AAf3hUdXp5hLjuvzskYCrIgxa5H66vgZS/+s3+k+XERNi
kO33aftPkAv1ELUHWhVHWCpxiwBJZFfAq/i1rxVHsO66/en5HlgEgHhwoH9b7j8aXbhySVNiVn6e
VjTyYEy7F3DKtBdxivLz19/tP94wkOpChBJg9/xxtJ8gtF7bCAtjbbKYFcj4CuZSRFmbnTqVrC+/
fjcg5z8uRFAvUVWmO1tx92D5YQEg7mhYR1SMZ3giI/g4K3jgTTdw3WVXSLWfygDjvec0dq4cd32l
kJlXzGZjbTiwfYOis0htv1xvGoSHHAGly6fQ8vhtNWNhNszpunbwTh2EaPkY8FUWyHlAs+CTPvfn
ycPBMHQHzgY4kKoxI8+dZ664CpLrTMdeLkPHyadxj+rts+EMXHu73GSY3gjSiQrF74LsguVqmRVG
v04zmLPpNa/cLk5hcZXA9M+a7pkYj0+YnUldtW2H9BetS7zUUvva+cAkvY6bcTvOLlzaVtLoISc8
YV2etFKcQY/32pIGKbsfg0hcwhakv+y3xj2MkTDYKdwmh0HnzdikQ4VPtZ1T5FLXs+7NrLsT5pdb
+0wB5T/ACXD75HHW9OVssv5K7mY+xdytMr5OIFwn90kDBs7FHFtcrAzG2dn7CFEotATVEbdnn889
ruMCmGKYBn8+ZiaZPolt7bpcuDMitCYEefa1YTEw67xj/oA7YkdUdrje4cjPUHp7NrsgrZOMSNvh
yec0XCk5ptuy+w8otqyiO6vGDuYxdqF2PyJDJGyewRQjMi40hfdCVLjaU+sxSvr567JFYCGn3daF
NYzMtumgvN3UzCV9R2oLzQJqNyis3JJhaYmqcRAeUAZGrqSG3Ri3FcSy26UD4dOrr8WMQNIJ5d5i
RdzWnbf6W6ESBUfmVZnNL13qplMRCTCQ8wwO0YgKcVfpwqV5GfhRDbIbL7dMeOoYKeJvJToENj6u
0ECqA0bIC+wLmwHQOPwcYhQIyKdyr8DkirzDMFI2L/lMZx/ikdRp5bMaqHAeg6Zfv6pQBNH7EduR
ZEWIiVtfeJMrs7rL+mQ5QE2AynrxB2hLTZBKDhAOZ2yN8IJlrLy1n+BFtur0gx8yuBSAsaT7XMwg
MRQZwLG+WiKe3c8jd/uCCNMwJLA1ZMrDrF2Hw7z2s34fQottP5BOGnLPBz19XJCRY46cE0PLcZYy
zpMpmtldIxNMynNCE8hu4k4AZwsNRQMQwe2kFTntNfULpIX7HTpCOQwfg7kbMWkVYgl0vqwYMcDV
nOoHWAyl4YXu2+Fp3YYWTGXI1uTtDPZeMIBt4fkKb7ObZ2H0b6CKhfFcc9FKZGWdIzkn8b6CmlRd
qAhJsGcbToBKpUoQtUNIvK41HI7NcN3QptPvnXRyv6JMF13ZRejasIAQUVelHjc98i7cRdxtgRHq
QWZqVrvB5uCuZyTL8CBHpE645AzdjL1IJurOhZ0igOExT3czLSSmZxKwp+sv/SlFU++XKbxg4hlg
ow0ASSsWO5c9DMDSu2ndgs5Am9EOGNu4yTJ9CUFfyd53VM1dyW08x4WjXOMCXtcatnxbskLEjBTq
g+mjdP3SeGwarh2KN0VIiN/yel2RUO+HTYoDHmRLihEx7Sh9asH5ZnVIw2XJuacQmtPAVeG5My0X
eZSQTt8ggdiMuWv6VV/CI27sDw5qbadEhxAZyKZ1mNzFJphUAYPHMMndRIW8MrhvKs+sEPQi7BOm
y8Fn87SfWv34tYmGqa2GOFzswXA1sKsGJmRZ3tDA5yctIn89G+LDxEFHzAVsD38nCHhGKhroQrsM
ykU7u/5tFOOhKEjDWgQ/hwgSO2DqMrMTUHgEbGmrMXuJIaV+gi0gEAfIeKDsdgY31LfI9AkA8GJ9
Z0UmM8mu4HkQOPeT6xNxhw8inZd1gYD9nHjN1lUjHvD4mMxDYEs4PSm/xK1Og9yK3j5HLbz3Jtze
LuywWwASLxIZGgzFYbK+Yg00jR8VCMWVUcmYB7dsPPSrrpKVmvQwm00NpePymdw2seeM2ESpNnkK
ov564CFEdLlAE6ryUUnLb40XQvPlbXD+y0cusddJvNh0NLvv4Gn0aMQuce+24WgFAyC8ZjN7ajeU
slhUHA9rPwvxpCnNWDm5I49yiATkRw47nZc2TRq3ShT8gmCOiIDEyxlDGoDSrY89n2wg/MFhbu7Y
oTNQmOTogSRU59MI5ZUzLLE5wUGuW7C4pwk5DdNE3FyBjfnB5SKUBY8gAj26ctvCcsU26d5PzWya
st8m0+Vk2POg0xGOmPnGyGCrzcQiuutTZehJ9lptY64XJ9gwbDUOzOvCjuquiNWS9Z9oqEN5np0M
UVPYtBqew2AvVTVm0MHVJKD6sDk1I9D2dBs1fFe3xjq1nFloP3k07ec63prkwzJFkywRjQXs13e5
3nKuwmaEeROiZA+wiuj8HEbfI1Q4BvG2ufS38N6OdmR1hE/4YCHwlx9m68HPoHAm6HMKbB3DVLuQ
Jj0T17IJO5C1422rEPQB0A76pBKjS9keQCHrQdxYiZkriquwr6C+NbmzzSIrEG+IWb9Z1PZBgCuz
1VMCn5NimTyLlMxxzfwHaDA0u1vgezULcE0Z6YtxItopW2i+0yvI7oMXu0YhPPJ5Yq4Z3D5B1ByC
YHlCvMkmL5Rdev2iYtOFuW21I09gRSVjTrzNTXKRRp2swObthwOMgygp7cwhX8FMUttTM0hLXszo
JqKWmLeSAj5N2p7XcNFr7aZSpOUatpm5joI5e5+EdBTHZvZ8+bBNAtRAf44acRTJnus8Tw2cXEBp
TZc75K7Qoe6d1DqXOEz4C7ynkUSfTT1BdChAks+AkWhXSlxszLcj2Cke+xb+Edc+TcbkA9o/lAiB
SoK1ipfZ0WfkuPnjoU0Rs1ZYiZSFaoumoceWFEztGVQGhvQKrM7kCHWnOxTT1oZ+Dc8ylIIYfiy2
sqhU9pEzZl1Fyuaoy+UWhPYQzn473PiBgnnlMraLPGVSGO8is12CpKbRAwPd4NHHkMHwXtaA68e4
dD1gvYdBWZQvnPrt05bisbjA0w9mndsBWasQEjaYS4TFLaLePAhcc91PXX/fBAE5K5Z4cxE3C8W2
0QRmQM6WpydcnJU3EHfv8zicekFX+mxq8G3TZLxdCWxeaxJanx1CD0VY3eps0hczR3VbDW3HnQeE
ZgVpGUrZOX0OP4oFhR7SWbLGFqvfDea1zSTNSK4GB7FMztJPvKADh5UGlO0Trx0xY8wqUgSoFoni
7VpuXuM4T6Ft2k8tVb7/4HRcPHuNh+SA0o3MJo8xFCkI+u7IZC7ISrwX4YRgfjUaaF2eybjZahTh
s7nJWIiMGDGO4l75U5adWmS6jTkKPDlXoOnHYw1/1A7eakE0ZDi4Zv0UAfe78GgT0xMMBxSkiLgi
/WEb8OTDYm8VazmMEfvsgeAVlRtVW3ictHXeuyjAkhyPbrSV2nrpWGwxDZyzs7mM1AGf1MUU0KGp
B9cJDGInumiEg4AzKoS8CGwD/paE6KVaSPiqDttxdgGHlBm7fcP0eIrx3KvcemKD603Qs1vHN3GK
Agzl73kNPB6UA7o9k8f92kb477TFxYIg0q0wssuSixbAfZg7zuA/IHkgoMdw7sckdwx2n8vZmjjL
wxkehlgmKIQPuFO6KQHrLN7lxJrQXCorkQ61pQE8M5qIb3jOEkvwyMAdEDuR3Di7iP1knk4oONRU
UKQvI2ejUetbb/1kPXg27Nq6waDd5vGmYlH3nJGgWmEB3N1hLdDlwHWHoVCPkKMUzRiz09Xotdtw
YLuRTY7kRZhNFbAkXe4C4vX0UwOzKV160qHdVrCZ89up7flH09EQLnoxaWaOjSBQ6eUEdmybA0R1
kPaLXpI2NaSCe3M4Set2OMfNQq57N9MYS68YlV4YH03XAVhI1txkKKiCOtvcrC37sbNyy8Efa8R5
I8GE2gvkElq5BnLyo5oQkhfnGWz7gjLyie3OyyQ5LylTiS1iCt5kgf/N5PWemhYcUMJB1oyaMSUX
EBsgZTT2FQa5NLHhQ9jzFQglXflW+RQlygsk/Dw0mA04cfZGMV1T54DAxqctVz0QsKpc1kLZDqal
s4kcrIpZYxjJMpnmsOtY+s9gBlp+961H/6/P23+3b9Pt76iY/Nv/4M+fp9kIhFmpH/74t5v5bXxQ
4u1NnV/n/9l/9Z9/9ftf/NuZfBaTnL6qH//Wd7+E1//7+5ev6vW7P1Qjjkdzp9+EuX+TelDf3gCf
dP+b/9sf/uXt26s8mvntr799nvSo9ldryTT+9vcfnb789TfYi/0bXLG//t9/eP3K8HsPyBN9Gwmm
pb+/2j9/5e1Vqr/+5sXvdqNTQOjgBe9qAeBR69u3nwTvYJgWgre3E2RgoQzQY5yE6v76Wxi/AyIN
QS9IhIjVgFX/b38B4eHbj6J3O6sJeCD+QUsM3so/vvp3N+lfN+0vo2a3E9xwJT4N6q3voBXwI8FH
weQD7w8cGnZq+8//DYveJKqyDZY8xeQ4/ZMekuYzIutXWGAC4BnRxMDfEyyhKCO1Rzt+D68Eux6i
zdvXvLeTZjpnTdCo6a47dmmkEMEnO3GDvDymyk6P8SfZjl2HOYV1riFXXszRhRDFL/UsuQ84FaGF
ufEQpVogZQO6/qDtLhBQJZEcFeC8zKR/GLuevIcu3ZtACplUV6+MN0EeLSS9h+kafcCwLOvyRcDD
O9fc3fAyWwwKJHqC9IzYJOQWEWCB6F/4hMYD2ZJoFfqNrXvkeNPf6FYCR5Uw7vGOHVb9Ck4t8a6n
GQk6pa9jgY7bVezCR+d3uYYJulHcPv/VowvYju1Ih7FwxmxyT9wLyVg0LbdpvrQb7GwNFO1XoYI9
XhCn7KrfPN/kPb6lKYg/jm3e7LUSMnnkJOtNL4F/E7UkUgWiuZwUnxjSwXoTo3qhbes5OQq/pT3y
bE4WdHugHCO6ht8HI25lzqEr3AD29MtLo4OQVTLNxAv2g/BD4rXRU9Ju68eeYzjbYCtQpbfBDhBw
RdA5Nfw5u7HgG71G+VWQBYHV/rTkTWZh0gXoZc6AbKgpfcpaDAI7mgdOgIB1pGZmoM/wGXKC5oVt
tyIcLpsZGIVpyy4Lj/gUI4enC5oPiXFWlQGTI34N9cVr2o13rnc1LUBEU/uM2WJ89Cerri1qxwzT
JT9yCuWzpHID9sk6/vu0IX6BZr2YPdiUGlbAXv/sReoQM3uzaf3oNtlF53hPg3yj83rL26chJm8h
oF7aui8EiTgMiRSjTW+02i/xhroFzODFcYs1DA5NJ194Pyz5SK+RTXQQIb8DmyuP1xQTomwEDmjg
uTVVa3IxIbUIzPct32LEyAmgFWkDn6B+vrIpuOd+0Jce5uAVbTLCcnSwj2DTBw8xkkw/U1eegg3P
XLpuWwnamUPzKfAemyUZyjH0qmV1k4c+IjN8mBXWXO5g5lwtGNW+wIcUzudcf/V7cUZ64i1sSObL
MZK0WGAK+CgN9CNJX++8nq5dxDUGJHnYJnm78JPKroRPSrmKewzgKoJ+1YbZc+a9uubahLAJz0ov
nIvVfY49t/Ia8wyvrooJ3EgQ/f3m1vggEQ2wHE8zWxFfPcRMFg70O5k7o8edcmU/onW/a+AlESRr
7dAYZHOBJyQoHQbIi14PcVQj3a5wk/ZGZk6BfbIMsw30cF6TFCmwnQvoBURFh162RAMhdGpOo6tU
gj4gu2JA1mEU9LoK8VlQtRxhzf6gnffd8BnGk5dBQovWvPgxIlsyjmFeB7jvkjRDjZO2yLYj8drP
XZzgY8Hrxyi01EQuH4CR5ciigD30w5p5j3xDE9eF2SfHyV7xqF0ukDH4MMzNI5hrlU5/t2ahBhzG
HxM+LIW7woRZsqBI0vkOoEvdxJD58HjFRjW+QDZ7tYSwhUWhVfQbrWG85p9gTV0uI9oC0NXLjTQV
+F43mjiHuFnfIlABALFp378jIoLgMTC8QHlzS1B/N+sAVkt3tm7QHJqoH0o8jqwGcbK/3Aa93W94
6ZUvHxIHEHZKl90Y5Tqw/bMfR4cJQFqR+M4BXfMJ7KUHVI6oFjGwR4dt7Y1LyEU22HoanALhUSyH
S/C1O+zWtmkuPTgfzqjFANryAXQB7OlZzZP4ol8EpKYNlqt8CRbvI2fbMUFF8wD700NowLVlwd2c
kBuXXUXEvWp7wBvL8LhNyXUyijDKe5MsczFz8ZDQ5d531lOYqsqTtwihAyjX3q/xciV4fzGq12VB
7ZxJLR6GxGJ2ROCd3D6ZQNz76wVmuTA4St6rGVg2Q4xYU4y+OmxrH+RkXrfL1l4BicthbwIAiZIb
S2E3TUEViswxDLEaV4kBwl03A7TGZCFCGlg2XA/+kQXiCim2SdFPjIDGCAe5pU3KhAIahlFkNSWu
7XOzZpnMs0WgL+TIGg1mjA/GYfdRokGt/ear3KITcIUjWZMGUa+ZeGURtCTukgJH4jfJgs7ZOrYv
AAu/D1cGVjKHCheOtW1fTT3mLnI9bFQcLJTlaggP8NXLca5adUNUdCWbz2Jwr7xVFOk41WphVY9E
y4huFcR2Bel8+N/pTxwZL66Jb71JQONq63Dd6mgesPN+sv4ps+NNst0AbQZv8NZlfrm6l2G65HEg
S2/ujhl6A9TZTti9BlYFPYimAhzfXt70zQZvPyBdBjMZMsurMAlfrBR5aPULI96lNkiZRk9cGsBw
AKdqDmV5AYlYnbATit5Kt/HjCnjrOV29tvCTK2ccCtLPNwxkZvSZAXsPLPBDamFjyOPPPHFK6qpP
FqFdq3QwdwhNKZMnNG0oWND7pD6mNQ1y7qQJwbTOcPKK6aVz0NJJ4t4a28alsbeZd2I6y6VLscim
0pmA2bk7rMGOaEiwC5JXEotXHxTM3JU3NvXPIIIeOTZzz5tsqUCRKJIWxGKn1O2aHdvErRyokiKX
oFWF7aDqr9qVe3cOJH+OeXJdJZ1ig6z12goqcpdHtHKATAHUwQG6YfwaYaVG6D/tcDTBi2za9FLY
7RSvEYJfxdcIxxo8xfty4+CUIzolMutx2s/SHlVjeuOJ55AxcIv0E5TcF+3EcouR7p1qbtM2ed5o
f+IZ+FkNHJ63T6lHZB5O2yV3d5xJF06L+VdALmjWPlINXhI6iIJZWutQAUftOp5Dr4yOw33OsgCl
/1zCl+kohLzWAMLh61mbSZ16k+KJDqI6yPSXFqryIorIWab6Yp372xj25jwfiSpX4z1GMcfabFZz
gpBwKlMZXbVBcwoSnAesQEThEeVWd03x3TC6UX120N7i3rZiz2XSwKMqS79MzRDjsI5LSGiLEEg2
U9srQ282LPiC5mGgbc0hWeH9xwBJofAw/DC3MNLPzD1SiIvAfAwUfKAsEFq73BFJKxpOxdh/iEYk
1Fs/pxu5hjtTsXRXAyZzJB4LNz1iTvsFXnlHHxt8v3hXkIFeSNbimiB6IIqK1E+B/wZ1RMY6Yl7l
wZWEOtttpqHXcJoi6DuAojHO5ekpnsackg92fu6oNDyHqdcNcQCWAGZc47BGghG65QkQgpHYLabr
lekkhWMLQjt4EF+kXYvanMn2CLz8RH0XtEB8UXNJ0uQFJv4Pq+82zzBZrNMO9qKuPIrIQ0XqwQfB
qTprqhYNQSgBOoxLPbdfFoxUrdG5QPXoDrLYD1eMPeoVHwRhJdXYLDnsHPF4wrfPuPY9uByVDdqw
TsXdirr7jlATlwvBRMHOUb7O6MoVD85z7z+BJeaE7cFMN4t7yWZVZc1YZoPMVxrWw/wp3bYq7q6S
BcZplcnSspERHi8P8EAVjG9NtJx6diPn7iJS06V0h/ZlGbuDhJPdAMZaH3aYwbAGm75fqTB8GDIU
W6o9xUoePIDkb6CGYd9RM+TqqpoiGuA2gzLaYhwRADzKe/Qz+bggA1MOLwFIYYEz3hK6Amj31RNZ
OT9B719kPiai+Agga7thidhPWOup4GFE9pHFO/b8uCaIM96cooND6wHmra+JPEROhmlVMW6myNbk
i4xFCUDhMYLFRmYxe8t5p3CKDzP2QjUXekTjZBP5iXhZsfnBF6WX9W5kYCZznD9NWO/DrjB5C1Pz
kYsLmLkXTe/mbLmkaXc2XnQkcKe7GzdduPaSOP4bg7msnJxyE53NG5RCiEKsJEYehcYKahp79ENb
JC6vuKDVXu/4GKHJ2Na68+uV00ey4UZF7NRtn9ZhOw40ONNOHJI5O8ghOizirXXHKiIBIp0+N2C1
qWCt22AFKhgWVEO6No2XbQLcVmQ57cbaW+5lcmTsHp8VJvQAhwCcPcU4dNCr3vmYUfjaKyZ/BJvR
z3WaHMO2r+3yNSBoKnzzKGR8Xlr3KsVmeR0yfYgC9J6ruPUoMCpGMQcIaDV0QVBKz7kzcffqaSfn
7gr0Rni9nwcLoHoReLnJkMNgG2c37oBZUXSVbNFHJBmzYwsoeONzc+rjVpWBdW7gDIfSB3pUj74M
yT1w6nLo3MLrozJxHJ670SBeg3HOeZLeji0pWA/YUdw2jZtUi00wfRpYO16MA7xV2/Ec7Ih9pyEP
jw06cfHVth7AO4ZDu2SRoXnXu9cNyp9RlitBXT/MueT03CKfJ9hYBQWePCxQvOTET7wc+v6PIFO0
jz5AdowMS4a2uEU8Wk+xDWByWQk/1rmjUf4E46OPlc7QfxjhZeUK+lDegfY++OgC0d1c+QJrUBFy
JJGWR8x8llxEwwMzMKSpYgcLOEWTWoSbV1pYBtbefm64mfmS9LvpxdyIC2+1iLlPNOxyEef95mSp
qIjnXAEK/Mxlcwh8J8Lt3w7QbnRVnHam5Ly9pGAJQ7rhpKaYe2w00JVfOSmvoO0cD4uuvXiFxfAW
XEbWPYU6K3uZgj8mnkdjjgy28AZB0bnlXYtTzil8WEawdjlAJ+OUoGRklbBDYWgRTaOoVEv7W3BW
4Yvso1pH0mByHDCjQZrAwaRXap/xJrEGuNfeh6Mbn8h8N8uD7ua4WjAAzKZTbPRXS077vdO1TRGG
ndOQoIDxBTVQTLfx9tRlWQNfThgEfMAwFhNpohv1tcF81j+CUkwpUF8XHDTw3VOGabnVaek3swvx
4aYdVF8WtD8UoJNBPe2Z8EZPDL3U4CuG7z96rGTdMGXXrlYZzG25t521n2o4E6FmfWkab2uPbbTz
R2Ba55ECDiHzzcK22SknO3hXzchx+iisVpKvnjdjXuCZ5BYWE+gL/LnFBfU5y15Wi87iIFTkLIWY
UoUBd4iRWNHNLoSSQagnKILg4E8L3qX+7QgEDR/Hgfkqvmavv/x5hPL/izt+h1X+Esf8P4hQQoH6
K4Tyirx97tQbAmPeyHfI5rff+x2mzN7BrAI+DUAV9xCONAZX9neYMnsHkuxuyxtC47s7xwLA/AdM
mbyDjhFeK7u4y4/Bdf8XTJm8QzwBYuBjD8xqkCiTPwNTfvPx+xcREyZnMEBxkf8GP1OYHPxECNbg
G8eu4HE++0yUOjby0qrwZuppX66N0jUA7+C6i0ClALsALv2bTcpgBC/DdXX8iMmWKvkY6rOdZHjo
MQ/1VfvJCclLylpRIHkwLFgc3WQYnpQIU8gpSvTFdrlDevEMH5QsF0OKam5OMB6ms8HMRtC1mgNE
3uScNBwzZTZ97aJhLkEikeXGhqYgjrbvHZgoQ6LvJ6eZDgAY4GQI04R0rNN0CG8MlzRPFybRunS3
jgPADQFjFOsW+1YQUHJQ49hhqaNMaDhN7oH7hOWfXxmPE8M/P8Lx3y2L/93iObxNOzAuf3yp/4Pr
xt/Fdf/1D/j8J2T/4yv79AOuv//C7wsmCN5hIo4HHAA+pJbflsXvC8b337k7vXRXYMIyEpbz/1ww
TooFs5s2fPsL8HzahQZ/B/YdL33ngg8Ku+Cdew8QJv4zS8b73bzuX4sGZhhBBPIyKK7wzAXZNfmB
NKlm42gn3HlcPazUy46xEaCOzzhOAgQwoFsFXL/L78Fk+yqFtz1z1bAszDFSbVenBC6xfsGg0KgD
TccWAUoM4LJXKKDubxFyvoGvC9ay7nroWO8WTpxM0xPJmlQOJRJhtpOlNPY+Iou8H25ZhIRDFC4e
gFbQVN072wADP2XO2ANjbmw3nlviBKIMOQ60iun1BanyI+iLjjZpnbYD4zY3rAf+KmDTK4CmqC1A
bzfjMLz0BxaH5eytcmMQQYH9gRgYCb0N2gPHYZULoU1a6WnSYOl0CWhKsXXBkgl4+3GyCCyd/Dg7
E7V0j0joWS4xTwPtQKRgCINc9MJBWLgw2Zjig0n9IKSda9JMH8KZqRzj2S9DAsM433jr5YqLmysT
qlI7CX8FGNTClMQF/yFjw5HwVWB6MtEzdqYbh8Bvc/BB5kkYmwsvA32ihw7uOC6gU0kJA3TiBh8A
jizIOHRTZE/I5NZH3CA6UffTGA+6bEBCOSKKNapMFzxniV0ugyheLrrQHb92W6QuGiCvh17AlmRG
8VRyCaLVtFNpOp6ol4ilTT4r1Ap0atDAFEOo5mB3ksWk5EYNce+PBahl8LEEBk2D/j2QxcXUfSJx
o3Ixu5O4c6S12QegYr28zFDT+TCGGamP1k7oBLEBmCIAQYaSRgUj1UUg2uWGLmQGwNtewszLX4+i
Z3y4jsx0C5Zh01agIM5NNca9AIVF92GOwBQU4zipIpv76Lfi9/7c7LwK9djHoMql1EXrmQpAKU4I
uhCUmhVl6KURH1fB7RcDKwra3s4pDBcHPgdLmt0T4u/G+k6mz/L/UXceS3Ij2Zp+lXkBtEGLbQCh
I7XODSyZTEIDDuVw4OnvF+y63ewcsnKuzWbGynpTZU0iINz9/DLXZKQgY24WG7FXOEu/te7SFOM8
OrNRvpCX7ts7SwxZfEBPYhFwm7RNduCBF97JKL1vqZ7q9l6z4rEg9kQnS32yute+5JVp3NrxGNfV
lGzLxEcbi9dJ7Eq/vjGXjsE+FcPH4gzOvnBc+7GwF4KixGxc144Vr8a53mEWFiIMOL8d8XT4oanj
yMIlb9VtRJTKvBkRzZ4BFlX37zjM8deDJEAKlCreGpOXLwgwvKWl+GPuyKxRhRvs/XgW5rWLiRil
JLav83ewUBSV3FqmuGzHpdySVvBh9RA6EucHAHhrPRGT5zXPPTVkzVH0Re5FmqEXB22e4/pb0jLx
MZ3ZYoq82S7dSBW10x5LmDrqoKA61CoenCl/l2VRBIh1vUutabQi7IhtMyHwxqkO7Vqmbeg69ivS
0DSLmtl7z5ozoNKLEwsUwZbV0vNMU78FURdJm/V7wvacJ1tVTL1LW284ROrf5FxbTDKT7DKN79JS
31kLBGIlolL9yIcTTlYMn767SSp15mmkOVVrbbFkf8gQb+a8E/2CAqtOu2+ylHh4Y6vWCEqTlBLj
ZlwK6CFbx+fJjhEHO61FEL3uOoY8KUZ7lRBPdBpqw7jh41VrmAREg643bkWS5ds6KZeX2e5mdnp3
ggqRvR7pVvLdzssgHAnYDPvW1vcpDEuC9nV5mPXySmuIRsgshgsT3G8zj+UHAenzEepe25gxIcx+
PljHoUrtg91m2jvHe4eF83w278HW9L1hj3O76dBkWBuv7Z2NF4wfRXJmf4oMvGCon4gsczZZ5c2H
sm2aTdsH3tGou9W8NPzuAoYSufn3SWkZvufSXy1o9Ne8GvbTpHeoEecM88FZBD9VEiWCRCVVc+yX
xQnae4mIqup3Za1/BFmT3rLexicmCBG2MXmSVHMDcHe+7mw9t3L3TtUQNIru/DUfkmaj6d7yShJg
VkZ5HOcn+NdybwOf31BXXh9yVV3RY/IDSUpB5Lsf+7ggyAWshnY5TGocNk3smLcoNMfn1m0maJDa
32eFTA6+FPGDhW507bAMnjEXe9rj5ZiuMraY7qdb0oJKcN4K4p1erLkO1oGZTdeSssab2Ybn8ONq
4yHI2akyq3eF3monoWEYR8RMPNbkchNhi3quxHNPSg70qZTwH1N/X8eV5kSYfXp7bS/OD2Trt45T
k8xCPMm2y+NTOstoxNK8Gppm1wjzTdAVYbjwI9XowjPNm6qt9Tuzq9d44qGh2mPiQ0l5vdoswTwd
TRi/TS4QdqfWsMu7sd04xOZDTagBlszZoJRKKOBLuw34+S2dieMKoD7qOHiGqe7t0ef31CZ49mNg
T/xRE1DUPNnBNsWZcaHgyTfs+qwWaRkfXAXhkVBA9M02xvGwLAtdwnNRRKn0mgujNHZeUzlhFZyj
oJz5PZHJdONPyx6bAsjNbK9qDTpcJLtZNNM9JT4QfpnmTnOYpMs2tsYfjWxuCkHIUa9z+rde+66L
khzEtRHkW8DO5sqnDDl9SqhjlaN+lXXGwTNzNmnX31hZllzkJeAOiNZtivY9yKdDiiBtrXdM6dbY
PJqTgygAVX9P+xnkX36gRfKYt8GMmR01/tmmO2/hrR/yDE+Wj+tmQ07bNZwxv0Vt0B/9dN+z83bd
C8wJQ7uSbkQUyEQw2kzmJzXaBeuSrd+m9MncF0FLkJLM5udSg8H22zoDxQGFXTYGCHUABJnbfSTA
/hEliWxI93gktbZcgWOVIZBX+QaZcyVqRwCYQrpabkf3s+y7cBhJpIPe7tJ3c0rKfYuqQh8ujALY
vB1HDA7SKolsr+Zik9HKw2Jd6Md0iSt4GH+OAn3BTtItFbQsHpTM3fIFCWJGKmvvzwMSs3wEg11G
7C4NToSDScr3S0feC4TGDODaZb23sYnJu9FqVhfoROq7V/ZA9QmV9b56I7aH9NrVZGocJFEGmmgG
57qFgioy6wIXmvSeJLatYG0MMq/XhN8l17o5DFdLb7q7IcmsK4ihHPI1melQoxMapikVMt/D2PKv
7dJr9r1lwPXks30pUur6ZGEV6wVGP5RJgWBq5KGblREg7nChkeLSxiCR6VcCl/KFmdoW8FzeIViV
4yPqm/JmmoubTpjaVZHoSzhbvLsLp/2tNMV8dNB8X8zOeJtp6qWFr785d6CFdlNccQRUuJhavwyt
BHRQlUMN1l3dJX3OCz0g3PTz7lF3FXHLAVibvqRbZacAs5hGo3qCQ+fUAh/v1ZdYTaarhA86bGjt
0TOLux8vH4mrvZWekR5STybr1Mt2c6dh/MmnN8fP28jpi2A96cuwV007RzE1O8QQqam+57HKF0JQ
+pOWBO8K39RGtqLYNb3zJLS+u2QEsvbT6DQrza3vDJ0X1Zs9OnQK0Xdrm9aDKdTEAFS0wCOv+WpT
0hjZT0LpiHxXKmldd2253E3OUhxoqLGi2fQvSmN2toiYk7202EucbJ7vK5XWKEFFjMzaw+WSG5Dn
dOZtVD4760BqbK7B8H0arRuC78RzhQ45xGoCi2P4oTvpWE9iTayNSiXvQW4Gp8Zf9GcnHbZp0nD2
c9vmOVsWPUwY0G9pBL3Ts7p6pvXtOyrOPZkWaRiA073oGLNyOWW7Mqnsb03RNwdHE+PtMBodjkm0
q2LwvG+N5YwIoWz7IUAlj/wuRpggktiBD+cTg5Ua7kZ9KckCUnC3tgzGH86szRuHzo1tYej9VkOW
e+ObPYoAs/VeZzMbr0rI0VXi6uR9NBnaZMsu72fwzdAvG3Wny2mPUd7c6sI23kvdB+zwTe3FLlX9
SiMDqRwEMa0LNeZXUpDJ2Jt2dVXC1bxkVWVudBfE2fTrJ2kpY6sstCM4X7bNlHormSXzOqc3bo8F
Fw2OR7JHFi9x2HjLcih1r9kuvZFtW5nBxuuj6bEiBV18VDS4bMWA+DwYh8jvfEDSEmcpLZ36cl24
5KXM9pgd6P8uHpYCh0BGMtSWD/U2FUV/mHUHkZiIbyBUrKhJsaCqvGlWKM8cSjb8IGoQXctMa/e6
V6zzMRfPWacbN0PX3Ft61R6VlVwklYuwyx0R6jBr7lCFFlfU6BKB0JFUR8YAOg+KiELfH198W6XX
lUH1Flp9887orZQq9s4IC9o5IzdLunUTzw9xExyKqZx2eZNatzlHpE2i6VAXhiojt+7ESpUdMpAE
AV001/F8L2We2utiNADJxxom2rAZ+GY2mu95jQ2Lo212jYQ0vWVMZ7qMvaC/dEHB80Lhisot5JwO
tN6xbbTgVMeafsjaHmthcJbgLDYzx6wJVhB7uc7kLI+aM2Wn0SCBDikgQSwGsw8xFO1Kq5zLoi2T
Cz9vFjiusWB/NNIwtrEizlYW7Nq5525MHdylOfSbvBDObU3xaphNCmWKKd51L+YLbY0oK9DntjGh
yauYz3M/oUkGDG71jdX1j7lqUSanCXPoMAlmb4EfhRx8NiJMI6Gj7I82qZ/BwMyHJT07olp7PIPX
6hvPyzlow89BOXsmEEM98zrv4wbOxFvKdENIhYs1QoqWn+9WexucbV0BFHRRHswo2xXtFlHZBTgO
LL1vSORUJcyisrAe5fCHFlpj3c1PCQZapDTxBcKoW9PMkxBBP1H9qf9AwGpkUD+0RwR3Yc1yDFUL
5TCdqVdOgDdBTK6eMcp4vbTZGzhJxa5fDlt3pufQkOlurNEi5e2y15PyVVZ4GvGN9D08Z/ColWja
FrLHrmaOseSS4HkJjcUvp/I9NetklzrDeOH3HoQ+YMFr7C1TmJVaA8q4bLU5OAqMiXeam2ff5Hl3
HrA50L1b3PXJfCpdT5xig8zFxPaqe9SE9wBH/WNP3MHVyD4QzWgOvzMfvPlCu2yM+r3GpfiG46Q7
lXPRlNhSJ33XYGIKDUTvaMiLPrLMxT94QqxRIWtPqd5lWwSR7ltuuM6zmmx9q5ntWaGkqCKgHXhl
QgJztre63TRIY8cQ/mo1xrhCQ4CiTX3nFYn5LKzmSvQIk1Q86aesbk4EHyXrxmryjYPI5Ycd29O9
C6iD/VT64RjQatnMyMuWEclokhVqN2jWu6zKVmGR6rPIbHUHDlZWD3hIB9bttLvOezHsGdnciI1X
i8SI7EIITFi2kfiHEhRlrQUz5kenHDZu5RihTklA5Ngt+hvMiisRGO1DK4FGNIXXghTt5Ya0lfIA
jc0ErP9YlHeGbXXSF3W+h0jkWn8n5uU7cU0dzLhvr3qCYS5qrWKv9FvUGZCY6w5rGtE3Vr9t9Bbm
jw6oo7kE+hZB6aXh+qdp9p44HnEoh9W/FA12tqHs7FPpW02Iz2qGlRpi77XOGIDpXP2hZvby0vfa
qJdufSJrUKy9OPBOtJCVoS9mrMjOY5liiBo7IG+BsGNFAg9ehsyqtgU5bW/lYKjLvm3KHblBVdRW
y/O4tMvGmkfvlC15xV9t2h9aEmuhXmn2TTm2iq/HiiMjGaqLJu3dyGL8RbaVmXdZrTeb3tQHIIXz
XGctkwqhbpcIFWm3pdjUZq5mjSehzFuTZ3/TCjIrmk43V+ToV7s5Xtp9W9XaHoGlQYCd+QMEymeE
yO96syBDZnJsdDREyXlprW5k0RG1M8Q/TIlzpJaWu6vg0HemkaNc7dpkXQXdtYsdCKTFRAnqkj9o
+n11wP8XXwaExEKo0X9Djixwx34CaIxsEM1Qn4Y25Ptxwh7X2I2G72JTVgEKYCxZwKNlH5XK53RE
e08cLdbsRbJHPeM55QMbdBNq2rwgmhi8lR2LPgxcgt66VHtlx9PWpkBuhQW72SfmZG2q3Lma62qP
by0/YosQW0LWZtBTj7Mj6wOz/eDn0WwjnvILP9vlCmSJZBFja7W9igqTxtwBsmJdOf1Dk6jHc3pZ
CLxoviYl6aSNe2VWcRdVizM9DvRvnt+tfm8a2bgFBL9SS6dHhWt/kLxboAUmC2jq3GKDTJr2lHJW
YedO7cFy+BEpMa/4qJ28WhVlDvQKrYrPaNovCQIHOcxAiKjGlIxj68DQTiCYOadYxCWexWaLvo1E
bXNw1R3hQo6zKcZiXK4Rjltk1uWxXkeeNBMLg53hzFe9teSnzNK5tW5s6YhiclhjgLNApo+tR+5V
Eccp5ucgz+tn1RcuI7SOO38l3MqHqsTlFQpQ3KfSmMR9hhGb8aEWmtqj1ePj6YisH1d5oBgK/dTQ
Vb/qrV6yW2JtYrD0p1kiXBOseehOGFOmOb8TOu1GH9oAXnfj4SfWDnnXmMhNawsp2Yq/fjBvBqkz
ceetNS6REWBWvrCmzjQPLfQzc2NAvNCRImJLrh2jK/CmE921HFDVmjKakrnsDvbEx7SisaIic9nV
R2ynWmyS+uXNPySBLXg8pd5SrUTZBDZKsOVroP9g5/XZvHPr5J5s+HwjZ5dzWnURj95DaeDg6ksQ
OKyS3W2dOIfWNr7FZo10vTSGtawK4sWV911ip3/kTZgeAHDzraur2eRUV85PRj+TMJmDdWBgV5se
wZS9NosK6UTti4sg7/WkDpsMayTncr8dIhyi+aOiw2a4Mfux5n3olLcLEPGboR7L+jYDQcrXiURH
eVd3kzjqIEJh0YNb9l1SPRWjn0yrahLjxSQWeInU2Jma0YZ9Wkj6hRdtzd7ZPCopn0oYsar14rfO
L+xbNLfOrTBIhDDT+aRMzohu69Yvg00iiTY4dyoRzAWskimrEo64dhT1dTWkYl8EmgfeCWb+uPSx
t7eE76BWzjqE+en8g9jPduuZqJ5WlkAg5jTxM3Z/hFWDStGWJMYeBMDZT4Q9/Qi6UZvDlCXDhzRo
euPCV53oV46ajO/KdE3WEFRTMyq2mYKpKpOlueYs3jo7a8RdteWlD/JHgrmCapUNjer3tNUaxHsm
ou2sozJzJ1sjUIvb0M7ajgnChPlhRnYbUNzaNrlcBHD5OshYEVY1BQU4fRuvQhA7YqG5L2ynU4Bq
Rca2Oq/nohpxpA00Ti7tLkmruudcRBLOdPLb6Q0uKEaiwrPZDJSmh9kS440clyeVNtdg04dk1hFV
p5a3IjSx2xkLUG2l5/6+hlNiZkcgs0yzfoCkyGxEJz7HTqeetm6NhNxKwLEdlruVOWHZHxP/IpB6
fgnhsZqYV16SrrsqPccOW6kqLKl2sinK3t3pjdKuOmdsIgEqGcrc1yESclaS0DUQycdC+P1K9JV5
rImSfF2q1HtOZOydzvaOtbFYqGdaPz0oMNIGjBBYlnQbYF4ca2ebpL/zyRM7jKlVIUYVQyd4PlmP
wMNku6cqpyAXn1cmLDrbqohD1M08NGuduPi4uCXs+3VJYuMOZoAUV2M/zZi4No5Kpx9Y5tXW6DiX
63FZhJzB6zWVHfQW9UNP5UCGyosNFMGGw6eLzFOzVwKoauPRnA4gb88ZID6Yz9PSB45YJSTShorz
7Yvb9h99A8hMU4t7EhbdBbxNecQxJQExNJuLQS3DNyn8q2Fi4srHbNhwRA/2ua7Uwc9SZMNJZd6k
jXXpBjR4d8O89THVYWTddcINjoYbjwiA9by9CnyJkxZ6IJz6YAq7IuiITEgEWi7Zw/sMNHBq7NH3
mhdfQnewKzJN37Qeb6UOCnhrUTDottlGLs4hg8/rSB+o4DTrl1ZrEJLO3psjAKptG5opJbnzlmZf
dwcMkN6UXt6siSMwtwS/Ad+mXHQQICk0g+KbWDCTB/KtFsl5vwCiJKV1WgEHkBNyUwldvbPeVk+o
yye+xjbeuPp8ZWuY9xNv8Mn3AyKIOqsARiJwbtqNonPuSAqyjRUBd/nexDS7oyZhQm1cmPfAsh90
vTxUjg7/xXeH1nxGN59MSKN9ZJTUHRH/4iXXieAZYlfhsFASab0nZ9LftwqyqevZtct2QLV3dik0
g6VdjobTRchzqqPSKDZObdZnPmifPD6/ae+kLG6zilNs3NhygxoYHb9RGFRLm8s+KZ1uZXhVs69H
76nOUaPpsy9CbZqqC+IDmQLjbluadv8NyS1D65hceueb2hkdKqy0y3EhWnNEsjB5TtpzRwnbTsYj
57e8eUwLHCOFbyAeM6a3KTeWEIV5BieV5v7KZQk51lZdXSSDcCM7cd9rz4GlQRN3X/vsBVYhL1wn
ZdjC6Ly3knjDDwSPdvOfWNllrReAx/W8dtWkvXp2ra0Ei9ZBSaeKDCKX66gt0vRe2uxix2KSeGTm
nnMSPUh97B4r4P74tetkfA5QV2o8tjF1LFIaNvuu1YfxNCVqi4v2qE9na0sgOO629uQe3LgysweY
jxQXa8AkvCsQYg0RI2HafoupFTpiZT/Xp49mL/4Zu/uXCfI//H3/clZ+NmH+n6k0/r+TOJ0D3P8s
1bh+697eP8r/te/Lt/p7/6sXk/aw/9ZskDH2DzRkgUk0Nlnklsl/+cuLaRj/OBPHvudhrKR0E53H
XyInw/sHEiYPM5NPYJhNmsG/JBuG8w8C2cgRRdOBlgph7/9IsfGfcYSaaWCA4B/jk05Di3GkFjFs
o9PllzkWDTOuDsWgXxKLFjFGgq9ozwXgrnKQ12HVWwUmgIyV7Iz4TGxa4r1WMSCrtfvlHv71Nv3q
Dv0Ze/lvBcm/rkj/lGaLZsBsJmqyD9BOBx8GIkobLPtEkdZYs8bN2HQ+rDosqUW1ke/w0aIuRVm8
jN+JJ3hsmZdCsOKDIY032wO5NzQfh0zPgA3ij0upLu+9YPA25cCQjW2/CDl/3JpMOrcG+A2NFfqh
HLMX2yK5ZWnulyq/5MofZ+pCcR90064u0bRXjMtoPpthjccG1spePhw/3iPFivIFTqBp7lO9vG+r
8dKrCm+V9qlaTU7+bE1ZFraa8T51+qMxKndbl/rd7HAQh0/iTxrcK6pJ/ym0QiX1e7vtzxzE391Q
XrxfTba0HLva0Cp5CPJSY8ABtzD4zUnqY4ecDNAE9NBlGo0ZbolYnGaRvzS1t8fshbpVJcyMAALO
ZG7LuNlVifvRYb6q5Cv5fzBk6nrIHS3yizLZ+PVU7acE19NgolsF5pbrbmZXn85G+YLE8HBpOZiX
Nro4ozZW0pM3bet9kTtp/qev+N/vzvkt/8VPjK9fl4UWyMMcT9dlmR47aEjIpwtu8m6QKKIllShk
RMbeU3wm5mdverEzJkS5JAD9A9p4N99kIrnLiZZCX/c+Ih0FV6aljsyjZ6vhtM/LXoMFJ9cjuMgX
wX0mH7v43VM6p9D9cukFrTFzruntAQB/N+NyrjhZ6FDdvoo8C0Ddjm99QgtgF1deUL5IV390iyEM
qjQqMBEJry9DAs0ISWzbMpp4aVdVYJwCdozAIydSTXd//4WetWS/vdRPru20FqlTeGl3GNEHGFkd
Ea+8pr0Sd8foRgP8Rufw+vjNPQUMd0vXox9KE31nSxcprjhVfCor1Xlf5L7/6aGjEf31zrk5H7pD
GfzBh0Qcyc1zRr6sr9oZ8bb//teeH9gvD6ZO2dkTvWPQncWppeC2hzldte4yRI40g1B69QA3jV+u
s40tfnhM6WkWo6yCRavOdKueXhEhdRx7/GdJWWwtB+W6V2YvelncGWa/Y/r5+Ptn84flXD//iF8u
lmR4IjqapjuouuTw8oHw6TwFrxwnCUvP+2JJ+bk7/O5l/ZzSyfpHt+HYHoxm2ptuw7iK7GVO4Bv9
lU0hp9eJS7DVVYDu4+9/mXn+s3/3d37aqeKawi/a4trDFCx39kzveIEVMLBTrPOT+6PI6jjqZqU9
FAlmqBkjAUOaMrUl0roBgCgbsLlL0p9LrNh5O+ZM7fJb0ED+V/7chYSfVl9d6+8fgxt82sNceDQ3
5sh6GCb5IpiKVmYW4Lawx2Xlk2mzytpy6ybBg2mSsuMsKvTt6glfIfBO4gjGqWQ968NzRTpSnCSX
A4hfBYQ32U5YpO5xUtl7m5m30yxIMwkwVgmIlb7Sv6go/sNq5H4OK18I6ZugmdvDgvFsVVC43OM9
Mi33Xl/MJ2dC0WyO28ouIKwxCgl3MxLENDraFZEJF3MJ2WG5Nxo4FdW8t1ODoapHQlXmCM+yZGUB
Un+xcFrn7/B/fy/c8xHp11e+rjWiZ+KgPeQoJLCCm/4JTyojU5HJy2Ba3DW6tzhMyTZHwaQYOo3i
tnGFfuVAsNFA4S+k8kPPFInNtGMKpuAhXaGGsdZD0aMSMuMHbcofrdh4mBvrNTg7qiZSpsY+e9N7
g9JUK4OVUnoTGcig/MobI7Rj91Y9fvEjP/Uc/PfGRt/ff/7IuC0Gv7ENcTBhgd06O7pufKiIYJGO
sWvq8bLonnlcGE2sjd0NR712N3VZf1VW/LNH4Xc3+dOSX6NUG03ezAOMDH1FC9kHsuLQ4xp9ei04
UgQ24nWqQ4xQ06dvhWW/U8M4hNno4T4LrG7r2kS5+aQylLPDZzt+V8iDVsqBhBl62C67YowLRYfz
MlVtFYlluBGisHcqgUYHwBfdsSKpxtYIrbBpI4lqYMR14LfBph7Nk08O5DbQkl0Zm2+LqfkczWQT
osGKOQBymtKxA0Jr7a0e3JVNqVzFLRFvnTltIGVeHWL1Vq0TXzvneDGr0S4xeD+QvPxETc2LZBFH
uYGIK7F2IChrClJp2krtly9Wt/Mq9rsb/GkT8/R+8l1pjgddcaBF2nnfS7sFIYJSHS0dJjc1B9hM
C6nDyBxOJK25JiuEQCAvLTY+R5FwKOy3IBUcz4VdbVLCpdbxMBy6SQ2rTnEQ/vtrtc8Hx99d66cd
UTZD0mLhl4fYTi87eeFJQjvqa9sqjwChpEPAmTqTh0uJLFzm2MgHGFkFnQyDs6AwKbeqsvCTLT8I
Wbsq1MuSlBee5m/bc96E3+6QFhE06656z951i7Ut7YTfGh/ioOOIgxysHddF8xr7wa7CWRLOXndb
uN6xseTWlVU4x8ZaM29KgCTalTSN1A3wS8hx18R6Xq7//j6Yf3pmnzbbeGGdS5F2Ir8I7O1AC+V9
URdeNJBVuzf8ziO3JfNXja6WsMFwzJupR9pydgs7yxvoRLKzcySxWUVvSq+3uEZav1ojhCUA2E7t
XT+r5auLPV/U7x7apy1bQ3ahk8I5HFAlO2bYQE7vyaGaL+I6jTkr+1cJ0g5oLj5ACrs85EE56rmA
4GjXSG571FL9KkUMe+1nhJ+ek93DZbE7QM/aPJv8EWQuuhbyzeZrt//iPHP2Ovz2sj/t+rNCNKo5
QXPoHX3AlDziZhkIain6zNjIQJCQi3Z53cESQz01cCFVDYoz4levkvaUL9mt18ZXYpx3DpEBoXA4
M4syT9dqdG0owBgO3raD0KIAal3CwWzwNBC+SdwVLssKhq7w6IsyspcxSK6J1yIMIDERySOq3JEI
igNHk2aICwGC2cAFmunzjKQdwXo357dOzKHvfGqMe/z2KViknMsXv0uvs8nYEm0D5WGne3oVwBlr
0lpINVt5mPbWiaXXIX0R/T5Gs8h3dD7V67XCUOw+DcXAodrDGSzR2iJnKScCO31r88Wr/Ye35XOH
roFmbWR4FYdYI6hGCIaJvp+Q7k9VDGQ90BScJG0R0ovwoWw45UETC/EJRNsF9ThBmffOum0MeBjn
UCzWjcytk7Xg1Uea6lwpU56QuYeoo42vzqS/n0rcz6V7zSRq28tFeSgK/ymVw+ugeAaOPiVRY6bX
RF090ZbyVJnplQKu3pbNWVniwocttQHdZmbXfWW8zXl2+/c38Q9zEklavNO/HMYtltxUeTVIRmtk
V8ZMwi7JRuZwh4R7l6IjfaQvpo2Q6DnrlAhyPPr1tCtbDUaSjrwtCwwY+QJmdJFQQ7Htxjj54rsy
/nBC9T8dKEw5e0M/6IKaYnL1dFS/pAeS8mmRjrPmEKX2RU0NjuZeDQlj80IE3cqlImHtVYYMVans
q5RGgo02jee0ZL1h4c6H1Rd37g8r6+fuEWOpIRHIVDjUdrE3F2M7NeQvav6F5+Ni5VMn0nODBTCs
jPTmi7/zT+/Ppx24wthimCgYDnGGnbiIt3pFcGaW+cc0xuuPpqQPgqh1PAJhMQ3l8UOPM9jMyEUQ
1KRDry/Xfjp8UTvxs+bhN+u1/2mT5aE7pHQY6kB+0gPRjW5oDRJwvVDXMcz6qjgTnE5Rf1To7WtW
CStt7mymfqIPF4dAUS1foz99bzK0TJACb66vfdE1ZJ5vye+u7bxq/PJi817qYsTuC8WEAx8MJ3mN
OTP/MGYjOHTkDe7IdUbUzGE0y+SRXO3rsu9fkbyc0N/KUNKRsJOI3TcgBtmB0+V0Qwp6FllGeetI
a724+YvnMdDV+kx+1/BFNeSfdmz/0yYIW+6A/JH5YbTywRkC0lhyErQGzQejr16MYnidEjYIqKGD
bQ9vHusz5CW8tTOml8RgX1Anek5F8qxNsvC+cxNMYhSyj6TmVPvFm3ieEn93ez/tea7QFmLtHMTL
xnQOtsovjFYRfa7X3612ZHpqkisIHVLtF9LS7eZkNGx3+D+4sorLY4W9X3w2rDZ+8joOZ+N0JlaG
7c/r+x8B/v83zs3/B02Zhs29/jPSf3rDXvj2HwD/+f/wT1Omib+SkkkGULzmuv1zA/rLlKn/I/AM
kH2bxEPj3FH2L4DfwXfpwwcEsOfA+dY57vEvT6YDwO/ZpBObWI8NxNrB/wTgt3/2n/37bTo3FeKW
xsTM/yyPv+nTu19QzF57FONFCPDqH1UwBC91ZWdL1CTjtrS05KOoJaGLtLb7L1QcEHDmz6O60Fss
QBsjKO1Ht1toTNAMrfNYAN2EFcYSyzZfxJxil/FsFTq40Qhua0iPRYBflnXEaN68xAjzxnXuO657
CBTAcdiN0mzXlVeQ/F04MaEu44wwy3C82DxaHPGmsJjS4p67NgCt0WiNALyB1yUJAjhngSPXkY0a
OgrvaZoRk1kKRWfqYJpaNy2nwwIT4oR4IT6HPVcluHvp28yOrgxQbMxtJ9YWkm8HGYRmvZWZQrNX
K9duVktjd/oOWl87xIY1w8tNy7UkDuZHz5d5KLKmimLZqluvXMhjBwxld1pMXC6MI+VbVTT++DQb
Y00ayqgHF4QIzpeOSTLiOUsGImFW2C7UKNJ9EBQZOcedb7zMLCFd6AqU2Ju2jpfnLk3I1C+CWryp
oie1YCg0cOgC++8QuZZbxoSfaZ2xZuf1vneTliXhMqQ2ygmR/Rd3Z7YbOZJl21/pH2DBOBsfr9Mn
jaEpJIVeCEkR4jwZSaORX9+LUdl1sxqowk3gPjQ6HxIJRCokudPJY/vsvbZ/E04B6U/EYI85p1ET
AfE0f6a20teHihQ++O0htMK4mFM0NOoCrBvgyeF6WSwq/b50lDqgh8zri84r4izNRLUSjJNhrfdU
AU3wC8chfR4FSNkYTnHUnwg1ip4la6AwNOK9Hy/zwU24na7k+A9NxeqVOI9NAUGysmCgAgVuUaoL
iEWU7l26nVVLoA4qRVYC9X1L7hVQWO/w6/D2uhjZvDkx/rFjm3CJBWXqYpUwFGGvymcvtp2awyZG
BD+FijFC5iO7ab9yw2e62dIq21KfBFNrLeHB7iaGeyJTbUQDzzBd46PbEq9tw8+gWRuxOg/C5cO1
4Od5qiAbP8jWfHidANAIQ8RSeF88woHj5KEvjVPCpUSSbt3qRpvmmvLNhLKGfOjvPaKRLyyaGejb
yi9/0hiKe4/IUvC9rotgs2DSysBbBeLjoGfAcjNQhNdRl6jZXloF2OTw/bAeMhWUdQhWhEpNO1kv
3pYuOWuaNb6ELEFGwvFHLJldUqHfjCiJYbYRedV9Y7rllPVzjVM4cYjpBI7KnpMVRDYDQ8E+PVXY
i2EPuOtzpwoSSsiWENzHZSAEYik1Z8RyHHylVumByqkpHUJVJYF1PRQVbXllOisLITga38xETDOR
SiU80eEuc4BQyXDjylKznnCpXACDUBb1ZVuH5MtS3N/qwpVOXcBmL8BA1g5rwBNGpbz4tszWJEAW
2asdDyR7SCpbmTPEnkrQnVQVrX68kP6akQUIUp4sSbkyYePIwBN1htVcGjtLnnD48EkWK1EC9JFc
k9WTtADkllf5Z6OMNz+aTpT2W95s6NIQPBrm7co24JjUOrwqLgQ8QO2swfkpF5WBDZciJCoZ7GXc
BUWpcObCdO6+0e7iJ/fp7GCKzBKLSnNnVNF8PWF/ARdFz292W7pR/oXBMKO/oIw0qSpif7y3eYn9
VpMPf3YDwYBCa1DxWQ4mHI9zAAmDZVDrkmiztPemKLD/qZGDfqqsFtUhIxc/X+eTXllLBEI8NyPA
rBa9qjsoyhv8k3S88sVuXQyIfoYddQfDPX0Ja2focemLPDw0nT++NMDYlv3kEcKjV8GU7SE1jb2t
EWAGogw4uC7cxAnSe2epCUsj/xzqoV8/Im0TsFUzRz0I5DM9QvjR0LvdJnefaBsHPj0J9NM9cQ0i
qm2hVXlyKpFcjni/ce9DEnuhVWL4cOdyTA6q7alwGJOWvviEaokmHkaLvAb2KclQbpLJxr8UtPlx
WkW2V1NlFxeWsMKvbuhhkNO/QhKgYOBcLpIgi9wDgHPuV3mStSGXU6kFgnwfHmSkXW4ynHTnHac2
qPF+FszjmS4d+ZrzALBPFlLTB0VCieLmUQB+U47F4pxw2ries7xU0YVuu/FzQJ6yGSr79cmyk+Rp
CKUczrWUPyjETRjREH1OVZYGl2ui5g+MYOnVhIhP7+ZAuhLELhUVrWmfFPTJm3kY6q+phzd2Elmz
4C/PyDwmfIvPrvC7L0M4iKJyW4Q8TOYKKcIOVp5ktPoAniRgYd64fYfU33CJvvojMP0nq7BJGMlg
fJE9lWoxgZnpLvQ8NR/KNZlfytyCi5N4E4U7vEGkYOmfQv3Jl+piXRKKXReRLe1R9UGw7pqwMBM5
vQUukR2IgAbPUZ88VfmP7VSxP6aMoE0O4EnAs/aNFWDHFyL6oem3xmAdJdl7OUwrQllX4BZdywgU
MalZG3mmo7eA0bxYv/h9tLpKLMgXpwXzvQcJCCsXsZaMbYRslPmWKZayB7+0Dc7RNMIQBuIck2xr
J6KPyUmWduzTCwsEaE6WIP7r4/D/Tv+Ls3VE/uup+C2vP94/ZpSHP0HIty/5B6xEgAPxUPlFJKSz
tUT/MRf7TMzhVkUZ2Yy6xKn/MRdbm71FUDkYObAgwNKEiM//BSsBcuI5HpwvAvX8sXDcvzIZUxn3
T+csf6t0pMmbulwJyMeR/71pEYYiBjRNiYPdMqWelxbiVfOYdg1ewBuzroV1ylRe2DdwwYNjb7vt
VRDZ6glEL6ROwDikHwP7yODZxjWTSHsBql9d5d1E9GPsINzlwn5YQvkCReIKIwoaHuytUy/9XRQm
JKek7EHLUVV/1cBMPmMfBu0c+Z/kVNildsNT2M7yOE3mWQgqYVUiMuteFikFE1OItWPXeUvz6Yqp
ulg8YZ9VwGPSy9bmouDHP2MQ04+dJ9PpMLutvHJaKziBEMW+kbROjMGaDW7KsFwJm6SD17169vgx
+dkVbc0EAAW+iUmC85csU9qpq8/SS/QV3/RuKuxjtDT3oZK3wMmKmDaA6SpcYNLtmXdxH6+Zk+Rf
rhFLgySL+RTIX2KfvJZQI/m7gQWFKAOeWrb/Dm8M8IQB9W2E99j0tsWQWM6n0U8dzOAyOjRo5ces
Euc8LCjVBo0RwhFYmqOa4VHMvwODTp4fzao/601X6Jyl+9Yv6bQTdYGVEZ8cXhUgL0KSjCuH5PuE
3ZOxm24zcu3wkWCuYmjNhjtEr+6CPI+5sEU2fLOBPOzMoNsry/KDeNriusxA6UVhjROEp9R+0jJp
2l3H5uhTzaAR5nywX9dae1eQ/dw3YmCcXwpVnzNevwtJJJE3MB/FIcgdrFXd2HR7Cn3ob4Dvusct
dj2RWGNAqMGAzgn2DzuDLAhTdjlDnulAdRbM6Zj9iLP41Es/zXkNcndsSS0WoX9fy8wC6KvyvXEB
fHbkGa/kwslJjL53SquJ1zBwzEC8vAo/W2naV1nU9bmUbPjWzjgXHhCep0KHnG1WnK1lwAiXcsIB
7u2oqygJ7Ausr9zY+a1vWXdIKJJeSptMh2PrYOzSAs9oe9fsgK2roIjsYV+nLOx37AHtU6Kq9h2s
nD4tviXwta+4wp0V5yKrEKFjl5PNbo6UF1dRkl6Txl0vHMZYrmtZXrXD4gMmzjGeeho7u6XdT05E
H9iCT2GzkMAohtl6jiq72bdjZE7J1EbvbTP032EGe49cOCtXSlju4duae4wLOAaGVuwyxNHPdPWs
S1Gk+oEaLQtOfc5c5IUnv8EK1wpJjR9Zvs3alF0j1bEkYGVMGmW1D4Bo1dFPBXA6MkvjToiB3hIq
bsKvfu77UxQ13lVYLPdpjc0XDn9+3/jmpDdj+JRFJ45T58Hy61ujgsturNV15InzOPfNY7g6Henc
7BaU12MRNe946KFx9CTbghHwJyQOXjBNWDeyII6lD572PqA2+8zqnuIIsFQky1yMJ5RRUfpI0YBU
9mtovOA5iuzi6DZiOjvKO+uwfi9ZWR2dprVvTVW5cWGtn66y9MesKxjL0VPbblVTpLIkACSZpN+y
df1O28cpGcr7elreZyd9XXT4PSEQORA3O8qREF/YKuB7wyEIBTlr9QV1Lb1qhf9qV/ozdDjRNf2c
HJiISX303ySp87fcZ4gBARhiKTDZryToHqIsvMU0Dt3FWC8tR/51QIjmnLkfgvwKoMpFkFmvlp7B
FnnWcsjznuw+aWzc/J0Lyp3R+A7sAifP0Do2dJZaU9MdPce+DiS80EEPxBm7Iwfr4tAvVMAMYYgv
vfMeg9EZOKBQ5rrjZJI/md73vzrqqY9WmD66HsDFOcALUPH6MW00xE6i23Sk0XxpOJiE0Ak385l/
8GhBIJETGZIJ8iDrn55L25fb53Q3BNkNEgzxLSuqLpegdS5rz7mNUsLQnQU4SXfUIzBnXdNUu+7G
tfokIvQrX62TT0HPLvAygi79JejfZmc8RujQzz7Tsbhc+/RJ6uYM1456QM8ccpncuC2Zv2zmmTKq
8FeScEaomuA+m+enuoquDJ8MjBKO8zpZfJ4mjma1DoezyeBtQAS+nx33ICJ8d3YQfZUpXhZ2bcEx
GyMom8q6LXKenkXA6ijkLziu8NljKq1OYR6h5Kx0d4ze2pGw2Oi8ePX2zhpewaqA35it30UddjtV
EJbkMFHz0BqHR8qZJmAH69s02PqQFLL6JauheqCxnZdQ8bWx0zaGcAUFl6gD/adUkdnlnPY4aZTq
5zpo9C9+01PkWP2pZQkd7lM9Z8XVHPZjdD+FARf4uo5EyrwxAlEfEslrl5X0TKJzopk9QdmPCd3w
sev5916JpppijKoaAWEhONqHwf2UJS1bFSxA6Zj55EZJcmbIAZegTRMq/np9qHUR555TgokB8EsF
lYXyA0w7oAjlyJvtg5vuTw6sopPV9OzanL48BguGd3s05r0XNfo5p3dxwKtGRjQdeuqbAgBL5nIY
I/DkGundPNUBj8HLfCsqOjh1MCYFdUiT1d2ZIoe+Ua4HYmQ0MMx2fSwadzrkSX5OqZ/Kp/YdFfzQ
szaDqrHnyRKHXUl5HsixTIs0Jm4MzXsaL3hh7sRAw2BPj2wrQLf4/WHOy0OCUz/xSqjKRF45TvD6
dQY0mAeRXVTLR6eX64DQGSc7cd8V2HOhl97ZNi0wlAFS7pCkM2gSCmwV/YtUY9VfUiwAqVuEksBu
zJ63UKCyrRE9WFSZgVKu6ORdKCRL2MB75IkZhg4sUKhvbJwn1WyfzQDuJ6JfdfRn62NpTfEtaAd1
qiP3tYUQs5uGiK2v34BpdVHklzb4nvfLDYyZ8Rz1WDLaMMVfZxG6TETdHZKKq9SDQodNaFn3ib+A
hpa5S2RK6DAWyJ2YYdP5pgRufmXLuTwDKihPsEf406H5gSGcCFw4B5bYJZS1A/4Zk+sWuM8t56pq
D5K9eJ5Jwl5pHY2POvTfwqzvkQ2ldb3o8Qvby7Hv+VEEl6RVz/qCMSx4KwZ42FHhUXu2qhlXbxYd
bdWeBiLH9kiXWmBeSg54x2ou04NKe0JTy3gVWcGrT+L3INKleKIk0sHHKfB1ZK3c+QH56pmyvw/2
DTmyHI2kcRCSEerBvr33cEpGiIPbSpwtdt12WzSCZDnMJp07HXtHtBs6Q9eaF6BtJ3b7Ke/HofiN
znNmU8LRa35D9aj96SDsub9xe57XreqqHTcMn7tA7qcCcukrwpekd/DlupSQyeNsYMkcnXR6TRcg
zgcrs8D81Zm06hsW7uD/NPjC9CLcqIDiNyCQRP+gjrVY8+qO4jjXfhtcYS56WjpBwqgchNYzPPSC
Xu0Rwtut3QmBWcV4S/ira9IZSiGyctLRYRHO44n80fwTy0yorX3gVEVENjhqzAsY2vTL2KmLSGty
miAqPkUFfMTUqfJLl0B5hJ6x5TRIhTASWlt8o/md5KCsi5WOsVD5z+vvtAc4hjX/3m0hkC6YTIxQ
jLxi3D7Lz1tfaLyKwcNaTJCEIzmZEryP5Eua31mTYIud5MBviKBUv/Mo8+9sCn1s2dNAe8KegGx+
GEj2TlcLRWXmEq8LRGrlSnV2MssnIlxHNb8xXEYe+21jZTvaFvS7DJeyJ4O5TNiPyDSW87W9dgXx
Nl0nzq0fLJqTiWMpfUFRdP0E2Mv/iIo6FTz9bNlhAwuK6UD3CCg9bGcDljrcwyCjAg+c012hizS7
gGqx0XAMO4HdmDXDW4P/0t/juQEIQ+TcBnEx5Z3zSvO0RQxcBQH3owacCfokzjUQ75QDdecUHdB6
KLeSqRh3mhwemhxB88UO6aDikLfkgqZMwuEnPmMCOn8w0XoW9zQ1UlnFo22EEQvcY99o1Vunpm0b
MgsVq00K3mp4OMaml/AAY4NOVccCHLiruHOon64eZ54+W5kVDybjX9MLBSdWJVH67EFve6edjTmg
bRL1Xeb4Hfc8Gur5nKjkQYy2YPu8UKp6A8ZmOOemXe2f0tVyOBGIFTqNRxvxj9jPMi1Xqy7aW2vk
IXjiIxbMly2JfdK00ipOXqakfrY2Y8C+KIxp7kQ/A99r6oXjMUBYRoKxI+lH4GzLpNv+AezEa1vL
4CEXZX0BpsyP6ZYxhMLymtOszmOlTQmNpIgORUG0bHC3453jTBdydcVd2IvyzhGYw6o54n1VXQKW
aRRO/yOaE/suMp73I8my75ybuD7tiQ2DlTVJFjt8+LAeRPXrrIPim51r6lbFSBPGgvqvcZ0FCYS+
xYj3iDrfZS+kILHdhSNsEWbxF058o4VqbMLhsgNSIPZUDhC3MlhdUxTRI5gOsiRBbydtXCZqjC51
JDFWd4FmMWXS97F0gpu8jbACJnDwJ+ndro6eDhVvQJNON2T6QWxnxf2QejG5+a64xBxKCiKd7eqb
Souvhb7jPcmTMjou6LTx7Ab2hksnia6dot2hZkzvlkfVz19Xq/5tDuv/jb77P3CH64Q4Ov61WoXm
OGb/8Tj9fP8nHPXvr/pDsPL/Fm1gXYJVFGIQRUfK+kOwcv/meZJ/wlAGMvARnv6R1HLQsgKXcJft
Qrdkj/kPvYovilzfjTDY2ZL2Cc/+K3LVPxt2gG8gh9losYFE92LH8t9MRaR28BSp6odf2LQz8Kg8
sDioLttmGfdA2gOYs7r3/n61/MvsULiJdH/yImzflkW0w2Z7AzaEOH348z9ZPnzaTN2l0s+tagnB
T6UkggjiPYGTm3fEcQE/bTeEurqHiTJTL5FN4RPFeOOHG6w0mZXgqC58NgzV2QrQ0k7dNPrOMy2l
IQfgYDA/Ac7ll2EASe/oFh5/RWHTunUYKFZOj900cewdpBvcsCyiX27kQByD/FT+TemubnAYZLl8
S1NehtjB+Q+8Kpx+301L+dnwbpc3Lkk7GeeSdUZcUzTCXMpaofNZWmnfqr7GHArkj5A9Hs1qDMPb
CT/k1Xa6A1Rgo6gXafIwv1h5i4fqgmw8YxEN91gS7TRCYsZkm0F+Y+XhTNFn1FoJfkqO6829k7fi
g5GaYFWWd83JZKRyH2j4dW+8Wc7pM39EZeDO0GpmIavnronniZlm59GY/Qipxjyz13KyeKaJqiOb
rjnhRKx6g4Ewpw6FhSiTTumpzpR56CpgscdWDKyP6FYe9lnGCq3nouJeE9FuSwe18fPTZKzOPrHN
tm7ywpRwBBxDszQVszQ5iQEgR0vlLIm5VXU2Rmwri2LZWiAebA2Ymu39b3aIvxHbWKawfLrvcjlm
T1lYfzggEuZdNPty3ucRut5cr8FbV7aq5FmZWhos1dQSZuJQwTIUgBRVquvII7y0DOFyCLVLi2aC
YRCUU12+Zl6gf4whKXesAvYi9yJK2Ng2I6G9g7Amle0Wx0UMGk3RdbsatoO4EmMljgEPse+50gEP
ErmQgQt43U4tnlV3c1NDLqSsJwMoHQ11fzb8HRdR6qVXwHb43llY/JqIHv+qp3INdxG0mhTAiJ/9
GsSivX0KN4rKpYZcL7gXEm6QMc8dSzqYHnTd01freERSfPWb9p7U8/XGMNiYY35WoqkGxkaGSfKf
ojZAtno3UQBuMt/duVguf6YDIIF9IPLuksdw/93rHCZ9Sjoc+uPxcmzC5jyzTW/mhkQGp6fYLNSy
hUnP9bJKWjB4CHaCTvsyqam6m1L/ISq64WcdRfnDnCZUuAtTq9scVMyzJzTD0crz/XqLko+xJFP0
0PrArfFes9IP8z6tT5pqs2ORYVtHRDEhUIAx5RvXZr2OapZIHN4b9uSV20LXkeEQIjqtfD+UTZdO
usSNIrIXDo2wtK6pFrduOQ/QrGc9YOJwTUlBhdgA4YBP1JNUeXdflClLeGzT601vAAMaf/Df2jRa
X1ygVXIHXmK6822ZPxY05dyutbWm+0XN0Zde26illNOE7qWdVi4hHFS4Vy/xJaRBGFW3dmWWJ2wZ
fIgDPUYPgIOXZ5Av1TtuDEAz2NtsROEWJWgndcURExDuctd6tbPEMmJiOkBrKS1mVBvjsDQD0ZgB
fJZN7iBDS43gcDlIFH4pjoBCIDeTufTLzRTuF8I79PTcdF+EhGd6F9NQ/crdBWt4Gq7jTRQs9ghj
h7Ur5p26wWtZNJ3mcJnC/1QTl3sMEEuxygTaBiIr85r8uC5Lbne7zlf+dISBLMUNK37f/1mH7Fsu
iRhwcN/7HZDofbWuiYHFREgQVKxDjznFBIJe8ZxMJ8yPOZZ+v2nAehqsZ95kROgVt4cXl1tz1oG1
d0hlcjtuVJjCt8sQtCplMOPRQlkzJTbRQQYfwYSz7RQEdU5BZNLl5Yyzp5MNtyLCJcBnV8yoQ3HT
qpVU4aDmcUXA0fZwzhqolxVEYuRRMqn90jj81a47OrelJ8ucS14HqL5dXRM24NWAhdSBCcvgIzit
AKoUheVyxs1Mm3scZW3gXW6PKCwFJXCE8NwXUxsQGakj7nEZNF2hrsMxX+ebZYhAktKuNwzBU1rb
HkRbFxYf0yIFs+GpCwLy0fFC3k/ToFlmzg+WxDVFdwpe+d4ee5W8oGAMX4vfJ88z8H17N1la/God
0zkXAC5mTDOVmEq6XmZkxyTzeNb5mXjlbpd8rcOcQc4S9VdRJvICLQtaTWpZXoN7ETor6HSArzvT
JRNyYekV+0y5kCXSuWkfgrxn0E3T8ZJ26PF9qkdkPewo/Ye3INDTQWT4hTWs0vSQrJ2d79JiLrp9
QB6Vfm6NfxpGVSe+c/NQWbw4ur3ljkXhOhcvmZjFyoYLFdr0UfAQcqBOa0ZhFlque4WtGmN1ZXB2
7HK67t97kxSogmHn8dk3WEMQXNr1c0BJW3aDN018vMta/HRlpp4mOmxYJ/GgAytelSEJ1raaDsHi
jFXsuB0//BpV4lO5HgBBtr3pYwSL68OsXNO7JUAO5znRGTYjOPQVD92Ajc+xg8sDaKUpqdGos8Lc
+7OUz2tJ/x+cfo4v+y5vdHhgWFjUydDzxzls6EnZUtg2D4eqGfSP2Q25ZbXFkoH9GjybGx1qCyYg
OHp0bvilPkb1EGCGt0p73Ec59BMQ1GFVHVPZFj/cZaaKzY1S5yfLLhpei3XK3lNEZb2rvSYiwJ6W
lB+JaqIvPIqK1tl1+cqXk8oIbz2Y5rSLOMj7sSNL1ExjgaXYcQvmhIYgJa4iPAxJPKmcGYQbMunr
Jsq74KbWilpEBrMp2TkWty9GnDVgXrO2760CmEYXhfasl3J2wdD7K9DP/YpLBK6S8ez+AOC87c8y
zdh9Aizhjh6opaJYsnQgzmMfB8gDjqpfTmvOjYnuPeYfs6wh5Qr4LaqLYW61d8CmCIR8Wf1pjUc3
zaFXNWFA4jnvzxRLAMPXToIunCdTwH1JcsdVc8BpMgO5fc0WMIwIglg2dXFLot2YbnKuVI170Kc+
iPbLGOdP8TLPXc7N18lrOvNqe/g5jVZoH429aiTxOaM3joUiXWmI0d4dSWJ5r9nCgAISGBgj43P/
SPtFxCKw/NvBzZo3AtfzjTcG3LuLqoTzRD7kDbc2HWSeIWC488bKguStw2/CBAKjDZyzX924mjs6
iWhWNF1pvfCbByGtAal+slAsJwyJoT/G9pCRQw8W6b23YYvxLIncX3R5dHw6vcTG3E2ogbsdaZNv
pimsN1lI9bmoIi3irJ1oVOoblb4apgXKvOYM+8hSvvBuTRed3oT1EMcHIAdhd18NtNkCGSJHBu1X
242BtMIaw9uvECOQBOl8GVhhk+qMyHy0sviB2kGmoppqm2XVLFnzLZal1zhNIP6yPdYAJNq+AXQi
YMdScYjuhchITi1mxE+5QktTQXJuZuq0tsj7LkuRTSCx9LDwDGV63AGES8Sde2OR0KOrN2pL57K+
cv0elzNs3eB6ntL1wa8yspCYgra01BoRpI1Qge9yOVhfvpNal6tmYETZscPXhgv+brOW3UfjKC/Y
bEF0lUXp2XGGEYfiydkaBmoo2ciguqSu3CDTAcK0m2S3rDGiXw3Jv7eae42G52UF1lE0HjcFnxEc
77W1eAAPKZGwQZS75TXayfbokSPifd1ORbmLcvKIMRgcfomNRJAjcNp1D89rYQrtx5ayMgnj/cFG
QxEYlFLY7vPob/87uK+cEH/Sj6fJniY6KqwaEBRZcs4zUau+DUFZDHEX5O6xWOG47sLGpzt1xkRY
d6P2YlRCFwwXIOuLdtz6DIt0CKDq17b1qwmTtKYWJZ3q6yIpB7ZnfL91V8qKpAWfvyx4lILMykEy
JppdVtB2jc+nZgUCPF4zCfSpYMmi6cmknJQe76To5cWsiv6uQrgltOemFHDBvSuDuHRKCMKU2EU/
7aTKX2s+BN9RKlmOcLihraMLF4ll0Erqj1SG5geEbV5uiWvtQ64g4WE4wIPd8/kWb6TzmVs7J0x2
3AG878rBcRUnVtLe6ZUfiJrcrVe8LPLio/QEP4Sjk+jBhnli8RN38qnqbXLxs6rCkzdAhWYWmqm4
zDqhGUHsqQdd6awqOId+owhhsHKN4qoT7KXH3lqvU2bk+hDhsYdIwm0VvJ41RDjPnMkF/+aOGfdW
kMQ7muMwZfBJDL+3cx8McW+22xSUUZ6GmWcJiF3T5tmKooWGZx7G7M9FnVqvUy2Xe4xsVXXgE1Xq
wxgmNi/y3IWA4iYQuztGxGI5Fiy/csQ6l2RuMWeoXyGVFifXBiiIAdYmVpkyulCWIDQNH6GVmdeB
o0jz9+TCX0oG/O+0QvnuvxWXWB3+x9P7nFd/9kL9/po/pCWPmqVI8uGQofNbW/ovaYlKJzvgH1xS
0nEdzyEI8AcE6O+dTsKOROhiYHU3ctAfVijH/ht/j6DxCTccY6rzl5rOfkcA/hQRcFyf68EjAiPQ
q5B5/pu25Ek6buTKmbeK9ABwkf+HczuGPPWVdG5Gz1jB5y2kBrIoR1zBfgoeJt2hKBOLiKHRlbDa
kFb8h//PYuX/QBnSF//2Svk/VISrzzH//Kc4ye8v+vulglT4X9cG7Vz89x9XgxWIv/kwiyOESXIj
JFb+r9JoSZ/mO0hTvIcOGQ94U39FarQpDuMb/Un3C4hbsADBiecGzhZpibY//5Pu1y0CbmshNz7b
tFSDcqBDlXaUS7u+TF2VOLaRA26Kua5r9o4dVM9R3CWeT5tpYPVFGfa7tla1mvGsltgXKA9P3cG6
cTElg2KtZDRhUQiXYvWSW0GDK2F1P02o02MkQqA5qUqvnnkcPN8rLISJfgJlRKtOQ/cXc+ECc9Nr
1CJ3ih4DYigzuO5vrAVtc9Nx3KAIIRKQOItMLeqnGEaqyJfai5bP0dOgHzgaYWEuNBLXAXaLck6d
qda6ZUtE42YXj8lg0feKwCDFefHBFBiUmyQqgemTRGRVbjJ3FHu91HZ5xLS3Xlep7svbboQPcTnk
FQdc6gnyvv0cjFuPL2trkgfePLDxczWF2R4OnZPdJEMbYb0d4FraMk33XjZH1U6nS9RTmoBQibLq
d9/5Ds17FPXdrbEyPHkcMjM6qZ0kaM9gjZbLAUAkC9MocCjtU6P+WUVuP14tdRbcDWviU7+94MAr
rr3Vyk+cfqV+HaOqv0BRpbh6CLz3clRsInL8J86GYg9iqwY/fkIAFHgXbPtZA63DToO3k4W1KgHB
UnxBDrk02GXiRlSEBUpNHCCZtTdcjplqX+aa1tRxWgDzJmsdXploMn5sreE6HOehTvZIg80xaYeE
/FDKivxc+MO4njjahJ7zqKCfls/DulrF1wBpFbQ3C2KX0S3Nw29WlWE07jF+96AaQ8e5QGSeyCfV
cPWvlMQs8SEmrz7J0UbapGsAAjyeI+1Ql56aIHqknKXaSn+pZN1l6Lx7lpXWt2n2c57/kGGYz5nX
F1qSs2gu79YFZXQnyqx+k1QuHU3rFCRQ0oysrAetPBaWz/HYlA62RNcoqNBMJccyXNwLU03qhf0S
bvYVBweU/V6w35LDfBcFLNl2foejaFUG0rvVqdF8NXZHyN1HTNMYxaAfrzDSBmyNZGIYO5ylx2Dt
4mXIDk02LIADUkfuR6p34wqLon1tq3or1K4VbUl1RblRwC1bXFEGvbhXuQpVwE6eDlr6VrIhYjVf
WpUcuwOQH35KleutDJwS7vfartwjRWPrmXp0P7ucrAyAYuPMifOLTzAdG+DgLmFFD9Y1phdvOHsL
gzjXxJD8lujUMwy2ILszWYk7QyXuYQjdgdzHuKKzd57+Nfut+xKteX12/NF61dNUJmDpVrzzWrfV
zeis1WPU0QWdwIS1CZhN2bFlwc3FOUF73STu4Rs6jMc7nzXeTB4ngeCfTt1odlYfItHPkHSoTmJ9
ywQORWON13SL+DQElg4TZvTzytHxoE3OdJ9MbilvvM5OsQiICWDQ6LO3/QxcV72AuKq6K5iW0pwR
tYfyuFihVR6mLHeJ/6BonefNQBebxHKSawNt7EZLmT/YtBi89Dptv4+LM78s5UI/bo3gAqt8TGNX
OQzLTdpmnPoWrB/1oWl9ogclYYlVG++0YqW601Xo2Kd0GgIKA2SKv8XqKPKaCkteI8wWNw4jBajz
IlI3A8E3Dl949jCndSAE9mGmSwIltbtyQSzUQOHcRAVIAnNkyxLeDNkg+71Xg3c4aYfwKYpKmMQa
m2a/k5OScZNUkAtY/dK62HrOceysxnlT3qojysb6rfCk5d4R68GCCqvX0YuHZgPcIyIGOzJD7MyB
GwZoJLoIb+Ze+88JTD2DK3KlyrRYFocwBUEeYPU2B0ZjSID9cFRb3K1dGlFBWAb2EvutsTkjVqNO
rq3E1I//ydF5LceNZEH0iyoCroCq1/bdbHojki8IaiSh4F3Bfv2e3peN2BlpaBookzfzZE1P6zXr
4vm1jnR+KHqAmTunkO6LAdvyWIGL/4Dx04p/a2lVvsPMjWC0tPDtKtZbuOjGW4qYojA8kFtmERQA
sJORlCBcNtZr/NGXtHwTFdZO+9SSzKGuK+sAFk+TZ6dnAtwZlQkV1tY+TeX3yni/2fI1JsQEDLT6
gBGrPVWGgJFbJXx8PnoZzp4RYY+eD+HTx+6N3bxseOPTl9DO4m4laJMzxKBLk+tRh6Ye19ApGieu
n0PZ3HRmn+7H0cHMUitmmNtikFx6Oel7G2j7yRe3mOmdIoRbNKmi+eZvzxD/07AutcDM51tjUFEc
8avCm861Kg89ryedJspA9pKWh2STwet5bCibdfbxnJn7ZAgQ7kQ4Tno/As1tdtgQKh9nVEENUF9H
dtqotGPWwd+09W/uPrcvYUt2Xy/PkpOX38ZL/ehQ21L7AyVbmn/X0FJdSQS2FlA+23svmbqR5Uno
ydNvuh0CeLvJiGOgI6aNa9iGHYlGRSsC31oXl8fJd+r1EkVyemTUpoiiFgJ758x0kO9oYI0Pq8Ya
KIAVIxRWPt+YnWusf+CcRKu8ZYkgteuiTQVtOVA9n9XuIcjhEqi+nz1+VyJMzsngGKxpFFwz4yOQ
mpO2K9mggbObeDmwx7tPc+ncfAk9bOpHzkwLy19WHKfV8ttKiJ7SDil9+TOWuPSPCDkL3Ae31KLe
oPK4J7/qKGwadc7vJmcjrLg2zqJ419D+530rnIHK7inOqCXCUXWQfGQPYgJthSiwtCE/VIUtvIvT
vDq7BpzdhuNjPx3ZcqezQDAsCdUFwZ49iY9JFwnKDi2JGDVQ9fru0oaxtudGUkYDI2kO/qsYCdLT
HemOLjduwOPLkJdTce84On+qNMvexveqZj5Vjl/LTc3s8hl9sJFbOWhWbrcKsl8e7zkCfMBO+058
yHlzmpVvDZ+yfneQX9QWwbR6IbCjvjEci6+MWpjmPh7ps3o0LFW3tlDGztBJYCbZFeLX3vO88amF
fshmjIQZMXsiYfwLO2ryu0zjINzGdqjw1uZxElwHQVTzTq0Cj/bYdbC6qf8EC6kT4f/hv6Q3qyRV
/KJq2c7HOUo4lRDXDj6ZizrOuMkdS0Vj40wAfCTdWDOVjiTNrHAkzWD9ihOOOZ4fbhiAkukQegUy
5bPLfTdDBEu4o5NAHCZHzCUFOTYpNvQBzNPryvD0z5pSwba4FStkNc70TOdue6tzvTlVGJvo8HmE
PCyPvXGb+X3JbNzse7lqHl8o0voQ+yhbh2zq9JWP2AJrxXF06nipnldwAD80qdJxCpDEdbY5VFVy
uipn2OqLIS92csJLyHCJAkce/IglHEzOGO4Vbek+59wsai4dDXvVPi+Vru86p/Wx0Pq07FGkTr1L
XB+LxpuYOGfh9LYMQf6nj/oe0+hciF3f96PYFjC8wC8HzHf32WTVK3QU4V6qOcjTXe5g+TyMVQYL
3PXIFT0sa8zRpOgBLmx0r7r7usBWx1l3JF3KGLj+Gbo85AzCj8+swvWS35RvJPZJVsYQMaQV9YhW
Hb90PD0Spime4p8WQZVBYTmoak+djNO+zCH9Is/FGq4skrSyIQeNHhnikJCbL99bZlQ3O2hn7npG
dWo7hjiyjli4Z9yaXclszERq+h1XQrqXWXt+tW1aCik3Qz3qd2u0FofRrbyr5MhFXULG7HgTrmTu
9hRvm34nsjZst5Od6AYK2ZJoz0lkkO+ZT1KeNhZ6vlCyNdFAKJso2ERxmZN1ncf1xc79DGdbrOrc
VvREwEd0aD+TjI+dQxuw4vNxjPIaF5kreSzIuB8Qp5p/aZHjgZ2WUL5hqw1dVKgmeciGwU+/QiIN
zMGDypv3ShLJfsqbNQoYZUytuUSVp36XtiAcglweXyKq6QJmRhbNml05TDGLZebbr6pJ3LHtYjDI
ky7q4Ug5/l9wU3mF2psNDHW5J5yxXUfDnbOK5GfGno9drQufS5xq6QGlzNBQrqb0nmsn03X+63ZT
1+hzsNIp+EzPxZrq4OpNqnLvlqxs/N3Q1+JP45nBvwBJc/LfAZVY4x8niamxyZrOv9UQpBMnziks
fzOAu8Wkx+Ju7Pz0AhbXcFBLkt9RLtsWUl0pf/mzssGedibzIaIViTlr6vKZ2UT0wc/sUCvWsB5s
sMVQO9WU/UgLCvxfeChxbd9Hx3rxfQF8JNqzKqUE4EVX+veuFhJOfjoX7QcmsD59ywd/NFhGlZu/
kJ4CcFo6YUprQJ1w54O2BXL3PCeT49xPlH0O+2buiTmVMf121F355tPPapA+MCaWtwA4l7OHEjkx
XuhUNj54cxh/Y/ioOeYym4aOWQ4rCM819eS8EzWpzr+TYxv5PtPC3B+JILkYzOV4xGabvAxr5Hy4
Snnv5RgO59JJ1+YjQBHdgVu3Xz77k3rOumodNqOSAEgyHE07lPCVA7WryLuRUko7qt0oPTonkd+K
Dc0cAcMaGuHmMMlPUVepY8osiNkHOCRQ7/G9O8cp5QO5+yGcEoqc18eSXEPVgtlifohCNXKE28mo
1APa6CSfwhVj+L5DALcbJQN/peInxeaehzNpU9y5OCNwIel7zrrDF8dQA4E5LOqT0y7LFdMyqfiq
KiUWcDkAkeP0nGL7V10I3w2vWUsrX8MbXWlZF78Mz0J134CWXLdzz5WXBpGVwwVuMpzTtIIvB8rR
PC7CTLO2fhBkx7jq53MpVP4fMEIux6jxr7NTxc4DnqB+TzwifKSBo70nlFdxgZjLiAv5gpcxjJwy
/lFuwc0Fr0H/WIcT0vWg0uoi62B+mNx6Hr4IvicXktstcYMlMnfEkce7oejXP6sPFHZvCfA8FEkw
HmedNFQ246rtQbqh++wIR60vlUdhArOaVBOU07N9zZnsMf7Dz0hkoKKRd2uN6f+s0nTvsR+N4aWn
HCjYNrnTUq+QRvo9jL3k9VZJcQPoM7GEHeckJFs6TEtDUC0/Uizuq5gC9yNdBHixbhXrvqBt71gr
D/2caR1B37H1OJR52fpA5RGf6KoI79G61JP1siEVL2HBMEN3ZM83XjtnI2kJMz1Cv1NHTQuz3kWp
FQe+YK/O1sz+XlPjNl8Hb5DxNu0CDMYKQxOTJeaF5Mc7hosDM5mt0/Tk5nry/PmnzAQfnKOaTu3y
lLP/s9tyin3iUq3iv/SjJp/JJLlzzjylFw1T5CXzYjzbls2/2nEOtNVj7TJ0J+1YaG/vWce5rKXv
dID9y+Y/N2Q++mnFGIZUXagwoAGzaG5XVe8+59Y6v7CjyW8Slw69p0TXmTqm5Wela7VcqEFIt14q
9bPygq7aDnmXvzI6acN9vsw1A9IeozEzoWm4kwtoZuyoGCLOcVTVn2sQSYhWDI6fknWYo00KjJbh
MRsJJ2R2/NOqR/U+a16ufT8FS3GXm8iOZzovRLTLyMT/yFn6934oaP6msPshSKfxvzUImgLLILSL
xOqE1M+Y/AKt5BDi9CZ6Q3Dhz7TgufJEbWK9Uhy+yNdy8m6t3cnMMBYHd//AkTg6sN9r91iHyYpt
KKLeJY1LTG2tDObu2SFa2+7WoRMpA8iKJ8e10JSwBNCUwt7chnI4G6r8bgCz4n4IsQK/pq6GK8Ej
5v8kxpLdHVNMCzKTUXRxq0W9+tii9rwt2ZFe+fwcJFH8LIVST45/Q08A4yjDE4NcyOeAgC5a4tBB
OPDqAzzm/B3fS3kqy4HE5ppw6T3gTbyBZcKo/S5jVbgfNowm767pkYFZLAKqshN/smd41mtJ395N
jsD2o2kTrjsdH9kr9avJVkEhSVbUNEsOxfoMhCv7FrFkvb3JDfcY/rn8a2IvOHGszvjDoRhPgk4s
fl2TEl8cqej0Qr6v/jRsZruiGhgejV7HbV2I7mICbxZ41VAhOTnoOr7Q8Bx5W+RE955Z/AjmT9YN
ZS+BW1Tde2SLZngkLzmv/2q8X0+KXWl5yECGMauqkOem0secFQsz/sJlQ9lgY6Zgt+AeafedLNI8
261lOHV7mhiL/iHKfMzyWJWK+8Zifnr3TRrg0vLnoUo3LFLhwpG4X0BwpCJE8/XCjhgGxauMKhR+
jw5b3cEE/a3yksp3Tz+vPW1HGxHDa3qqm8BSkLHE9pDkXHJJXlFIt6R4wsA94MHr5Og0Gzr/wBWS
nK2uYdkwnnSnId76qJR/MlSWfKci7r+HCQoFXUUZTbkc8ptT6GFIPaSo1I+8yst7yUz+hRATSkCX
AljmTh6NuxSHWHFwmzo4LpWin5M+ZrrgY0FdLhGs4HOOwvyaw/VgFQx74h0uqMt0P+FMU6emYRxO
0aefzWeSzxP/PTMVn22CP34zCmWffG+x76aYoDnoVUHUU/7S6G0bxOlbacaOVDMtjKRNViovd11X
huM1NVBomtFxvos+T6kfrqqMaHy/jNP74qrhe2wUxvsad01pAAcCx3U4rHb+gtFoluhJ7TS8m8Wy
ZmLZB+NGoFed0jDAslmTbVmOLKdV/RzD66c6cTFUzQaFRn6j65fFe9at+smgNkO9wdYCwigqmkcv
byDjh031vRK4voqwXHYZ7fR7otr0GUH4QF8aQxyGaCDylJob7GNBC78ZzaL8z9BSMouYZshuktBQ
vhXXCofxaawGeQ47Vz6OtXa+IeqPV36u5tH4njiNZpV3WV150bEyrhiO4SLk30rVRbUpRruQ9Aub
I67L5G/aq+A9b9fK3FdzPUMNmpb4V1YW1XNSCfjX1lZcrnXXX1zgSPQweGKqiQStQbmp+4k2r0qk
CAp+wZT7ZilW//nFGvxucwHkD3n23IYRh23s0oR184XCrTZYYbDqabTZAfpH/e0hxvMaRbX73MUw
W5ksw7S6pD51GZucVp15r6vUVbvSZv3JqtFtdxrvmEMBmYbaZ73GK8DujoRBY5Ku/q5gus7mX9cL
Z3s3MPouXvzwVxXGQLdp25iQ/rxMXKmIbaO/CI2U7MTYmdOt8GhPO5TYpO/Zf6lHhKGjjxMI4Htf
zM1D0haSngnOV9OhXUKLniD8ldFBEIIxWUTLKzdAmhlJFoJACqtx2mNJDAHBJtZDblde8VQvw/AZ
L17yht8tTFm2DIMI2QFV3kl38YanwOCkUiOHvnm7NkGJulaYNH0a3Sl6lob94iHAPQjCqV+M8491
L/7EnRTWlzDK1D3JLO8JhZ2PwC/FqUtq6Mye68M/rOPAu8iUNMlXZAr1M8iouI9hroAiydtPDRGX
/JVWnFBXMaqT65cTQW0OnuUBvxCyJS7aqTqx0BDey/sSgArJQhxx1uSPIczq52I2S3UR0IGDTRo2
6sfn9Xb3hSRmxmjKmUEaxfmBBhm1Y9CEcbQBhh4BdqmwMa22DedNDheVvQWihNrWy9TDYeCPz682
SvJj6Sl5IT3X/6zrwssb5P5ABiYUaqeN8E9S06qxU6FIyVrH4M+YYfTfhshgTbsTucXkMPYePZc5
VepnXOy3Hr6pWw6N8sXfwV+QUzC9oGqlHaIM1+yBlqzSAg7gvL/8VhxyrqnTC7Re0cyP7lgE/yXe
UJ/WVgwvrCsz8PuijA/xKOKr9AQ1uxHDG3PsM3hBMFwRCvaSePA2L2gweVmnKov2o09b1qHtHGSC
tZiz7ayc4h2QKhSC3tf/nMw6L0kt619FstLmm4EU/pVad0SzKkWZ73G8yOdeCa9mAXGdf10QLvdI
53598Ue8qTyPi51ZDYugPrU6wQDFRWdttnpBeYO/oDHx0wafPEUN9N+7YtH9fGfobgTXI2r76Gvh
qbfK8/0W83KDQyXhH4VP5FD0EbnDV0foVi1XeypY7mwgseklikKuo6KKEHYXhmgK44ES7DrGLkSP
LQamo1W8LCzCMeOukFDdwRkH5X8ZPQM7wqqK0TMjqtTsalf4wa1WMXN3KJ528LdIFRRFpU6JsYv+
5wIPJ14SjphLI4P7iTPyf/Gq2vSh6EZgJ0ET+Q4JEIq6d1HFg8iSl5tfOmh7BjBiHF79BgLTpipE
uONCya0rDW4QJzaTYEuUKns1uZnoSMUsyZk3UyN0u27ccye0YB0kmty6U2Ut0aSFn0lv0w9FHMC0
wPVCflTo6VYkWqDubkPgEMeJt/91Je5F/IuvP26Wseq6bWTBw0tE1N8a7EG26UwbffJ3hxeT+815
VmivzJaGn9Wz3i9H98ubym5jqgArPaWDmJhoDm/8FYrgSDjukoXtWnyQW5vEVUWVaZ9lkDD1JFjo
hQzqwvpN5E1IA009Vpc8C+j+otgnIqLbkujiDFk3z5VWIjo1uPDFMS6bEXRG2kTDV9zHXv0NMWst
/670Vy4sRBHX/8AFE3xo8yYvnn09KQLRRrspu35upz9dpYGor/EQqP1Ey3q4nZngMc2kcxtsE/XO
/6FTIZdxYJl+Gku/1Knm1wnRLpruQRla87CQOyaIxpiBG7QB9Ff6fQVl0F1k8RX2bfjj2YXLmYbu
cSLl0v2uF2YomyAbmv4GUckpseuQyZMz93D/MmTekG5l6DHkqDza2Yg/RPdFWM14o5ZBYoUC1f/I
vMGhK7ZBFXljo4k6VJ6Qclm+yRt4BVVjeMd5EK8XZ6zLI6HqOQSp0GjGlJknIZn4q23Ge89LQ312
URjBSEFOQ1tH93hPc+jrFDONwz9s16t36ceqNhc+1OCOYQPOw5ZGp2GHIWqlAbiQpfs2hzQ0Xqa6
bW+78gLHksk8Oun/Bffbd7piAvAGPJ3TNEyvVV16ezwbyyd5FS5G4N56cylYLcbz3KaTC+7RMeew
FdCnMoVO4atyyn8jros9dABvJi7feMExHOr8fpV+CnDRa6ZdPljaFf2eu3yHaHsnCg1QKCwE6QzD
W60iOVLP3Qb7wSGqnHLqrDc9zu7XuGmj/g1b7KL2Q1Gl4r4T7lSc3VAA65xHdz/BDrtjItv8Wmwe
8fbO46KXnZu37r07de5LDgB+vPFTMs7ByyLDHb4x+hS6YMq3DkUz73Z2hLOSoI/lDigkbsecEMPn
XOftHUdxBmczBEV4xaoJi3dPLeuPMxhAkyGOhQ/2PQC7mglFmV7nOnBW98ThxpkgTgdo0Z9JUZr0
UBZ+Sy8Wtytu9lFfY3eruyF95aYa4Y6OOPqd4gRNB6KNLsf1G1igL5cd46ImvSbDXA57zhGZJisW
G25x9BB5asr2QdeMoj+sLv4+fczqUJMCi8Aw7qTIexv8JvolfOzDRJHuLWrn+OyYG3p+lwx9mZzJ
k6UmQq20zXoJOjcg+k58SA53Ziyo7djXiRt41dnwZk6fuUwT76muxyj9DNOY0vXtSgYBDwdvBg2t
BMYc8eB53KyhmLQjWeNaJgtxpix3jqvrtAjezGn0F9BKDXUfowNXXpz5TjPdGBM9Dpa0xx7dxQjT
hykYGiw42dz1ry0DGGzivJome8OmmkDIKXPai9dLbRqRz9taQldddvgFayLY41qkwuy8jvMe0BpE
aQz/tyjQiYIbTngPdDNG9e+Kp4ZTPmUF9T7liGA5FEceWhKPSyCnaxFzWmDAxLCMKwIadvtUAkCd
nwhLZGW7BVEa0/I2YcuJdnPgBONA9KlIMgp7GmS2k+DuWm9cIjdDfkyInnNIBtuDDKfKxQ4ng2RN
h3cAL/Mu9+rWPLJyWM7TjHYZB5Y2z9xmm5d9jb2XX2MvaR51W0z13jQVPUm6yk51fiF63dRim6Z2
jP7WQdRF78SJ/OTKRbYtSYyHhr6NLIqCbYqEvdLMONAytnGA1VneP/Tlj1pkpd2r3i+qPcN+FrdK
Yh05Ny29Mw8Iaf580LabqKI2t2qxuoi1/tth2inJ2Q9cpusT2aja3wWLXLSkuEbe7EB1YrjW7xle
TdElnPERY32fBJogY+JEc5AwRLgXrnJFlvknE6Wmv8NAZoHzh1yKOTrjH0n/wNLDhcVhverhuayK
ykh5LGbHyOmlz5vEXV81VBh5xErDLJ6TkgV9blBjqE1ZsJjQYQXzQlabaMXtsq2jKhu3VgV2uFV9
mmxPPC420Znpha1PkaZw+2jD2vH3XV6M1LqCd0WOIjK/gDTsMAzHR9aGyaGm1eEl2vWiZRxc5IuY
/jKCKbrkQAhaJAd+PtmdoZo5/fM0pbPzL1OxQNvmrWh+t4lgsPIP/q9lAky7QMAQi8MyLMzEJ4BJ
FXhECo6dyJHsoGI7o2+Iv93c9sBMSDvkxwJ/SXcQZnEmJGGkYIZy6HqbJlmK4cEvJN+xgZs6X0a1
hBBtMNffGgTdXD9pn+IDEA6Y+2Wz7Zspq19b+kb1P9GHNF2brnHqa5GWnFApGILnZb3UeMBJSodh
V4ia5d4leS88Rqmyi/71JeyEDetgVe49xOU+3+Wr5w0wHUnH3Y91UL05HpdlWByuLn5ns2Prw2IX
XJz9Bt29QEvaYLNJ3Pq8zjgR3gaAFbHd5xAbMnJTrfAOY8ugYD9EkEmOsGUavccbNiSfdcEh6BwY
MYvv24wgpP0S+eaL5bEhEzgVTf4RCyIyD31LxKvclL2bjFtVNMl6p8u5x+PtVV7dHIaUtY7dYgDH
c7tMKI9IWZI29T72lFkPuk+cYFd0xSLYKlcz/6iwT7wvUDadvCJEcXgGgs4W8EptoCiOFZcHQQ2x
2/SgX8O1z9aCFStikMxUUGumqA5+n2JAE3OaEDG/LOntFRXY5OoQrfjm2/3AsVdf0HJqe145H6+f
wJtoWG1FPAgHL1XX6l0zLs18xqfjtffjEEj1j/9duGg5wVTbB4Wjui3PSCNczub6loEiDsgTydUn
Vtl5yspKHMAxzfEBc2JevDg1mJwSLnTJ5ZjjMPl+9uGRW4VfTNiyq5hfzUPF+Er/Cqu6XWAKhCNd
mFOU+OWlx7pA5YDLWv00h/yfU+Q4VBFvMqdfgGoAMwbnSrwNB8ETsVa/3a5Bl3SIOovXxedwSury
UMAeKF8pt678F9YPTBVH5uxr+UL9pyl28D0syzkg23K5JkKNDmfvMS2XrUved/gICivqv2NpnORv
2LRD/sKKXDOJaoKeBjbWGu/aUTgZHBAqc/vBFUwlpzVBYfqJyCVH8pB7aFOPPORT+77OjSYVtUwB
weXBGBtcC3cijMURk/nZEq6pe2P7REv5uaQ1U9SF3FVCMychBXkIrJe7/4Jobgj0OFY906HLeseM
5TFKRvC/TCkk3+RjRklYQBXi7MJ3OJfROMyH0FqnI0VHIfn4MzYuIQxu83KIeZ4Gt8kZnC60At8h
g5ixxcEFm+hxWRWfE3gTxfv7H1ifdRwfx6Gei/+8OOJSiAyV1jbcFsSMa//qqlwCz4NZ02zTth1I
X+VONm1c2FJin4/JwCzKo/xY4O4vA/tCo93aeMfpNp5/9WCJNyczsJPixSHp71FNpqm1/ArHlabw
vUon3JobfBrjOh9yhznPfENjtP59It0heOAWVRb0rhiMG081vj6y9znWrfyE/QRGaskennzGnrdM
+b6x5ZIw0h/7kMMqGSY1H/pg4ItqDHXPGYgNSLJk45mxgFLczsTe3mVA8QNlBL3/x0ym+wI0FTyX
An7uxjfCXoe2gQ4nSZ9X26pzoDAKADkYdmEKKMopNOyfY6ykWvedKn2u2iUKoN1DJ3PqlvHFaF5g
VneQJmObl3/tiOz3iJfLm768YfI0+0+bBIAE+oh73oaEe1gesUwOPLRrDj6KK60TLFcC9cED+bX0
ADuaEseMMBgDjhzDnOPGI/dKkQqUYTfoniq67E+xapmhd7Y1p7Vau4cZX1i5qVw6cZAP650lggsz
J5vWlyBLqEQhq70yimmzry7PwmM6+uFF+jfe3Kw7/+xKIb7CMOCvE0VlnSCL/9EMOqKIxjg/HDeD
Y59L987l09g6Y0N9IogEfRggZRNalAGwTFlQIkXMZ4u/2H+qxnJ8NEYIj+zx4OiNyGNiKhweHsDZ
VDsPOsI9ZU+U0zVo0OdajeUrlelwTeYqevHA92zgRdfFFqkWIj9jCQx+rBAfFTfjfUQy8TPCRrwF
Q1Udo5J6Mfre0u0UT/1FaJfQmpN0zSuXJsB+XC4MQ1ldxdfSbYXeNl4TbREci08gdIyVo2r+50RJ
uDwy2kk4oXVFcDJ5bP70/USMUPKM31ZL4/1XBGu3bMFqJMc2XGx34M9j7oR+x1sh0wc1+Nk30AOc
LVTSy3cMs/gygiXkdDAO/rkLK0jisYmvHjn5YCMSjCkegEw+4Y7kF+trg9myHrDQxJbA84B9b2ea
rNwPsvBO2f+9ucjqQA+WubhBrDvnwZ+5dhK9jqMn46WM0ep86t4cK/Ht8g2bez+fJ4+4Fw9i0lHv
RHye2nUXNwkM+7jyGYpGa7OBweoRq+66dafhWDyEwOO2zN5KotCO2buVxYrDpuLxaLQzlL64yrYY
fRTVU8SHjvmiEqZtEXZu3aMnMhVG6s4K5vJbGutSbuozdngo3wG+W0STYxdSV4eUlR/8PpuPvlpB
ynYCsXAIXHSCKUvPM56MxyWqqsuiDaf1DBI5+iQuVnv1Vl5TLnflayEY2qMYqFXuolYWdxC3uO1C
H6P6lCvjdmK4i1BpSjxeYU7pW73mDGcBK80YCeBurYfYQzciQeL1eyaFsnpAkfTvJi9gSpEvrdoJ
r1Fix2W+2OEm9M+pfyvPcnJSyC3i7Dlm7TkPFmxTtOb2bFpUyaIqh7uUf/iJebZ6TQcup2oN/N1o
UYW5MyhzSkt/emynPL3Gyuh7B+A1ti8AIQ/uOKFBO2EYvZhSYynzpQhOVDJTAxHNwW8HhQdIhg6j
JjgvXp1BKsHg8F7Honhzclu/e9WiL97cefuidxmMwhdNTpxamWrEo5HEuAf1ERUTh8wVQlxi3fXa
IJ1chynra8Y3rnudUtPcp9hZPhXNyN6+K3MYL2Wo3O0t4KBOgdUgNAz0AFqqI95CdyjLx66wGIoU
mwycDF+Sr3bNtcPOkh5sAXR1HtUwXAIcL1sOfjRlqG62D7C248/Kx8w/RxLmKJrPoVsAve5IVLbe
drTVF89zfpfGfbJsM04b+04AU2mA7IsN44PwwbI54e1kzskuwUzqFCqyGgijNn5Dil6vAzf0T+sE
xYWpdrevMZPeSmxQBxOCe1sTF+OTbtRKwtqX2x6Z9iD9W8yZI+pVFxTtBmuxgkd0OTg/9ZOFUxmv
bfZaR2p6ivgctuzaXnJwWXP+LnhZm723crdqscr9cP7Sy6nyAErWYEdeKoIdJxA/XG43ZdhnNFLP
6a+MffYLslYKUioXDecmyHnQmfXEpZpQc7obJzsyyg/lf5QZxK+m6QK0Eg4uKC19q72Tz9Sj2C5N
P8LyZChQ7SJmW09cnCbuA7J87/EK3/mNr98G5Vl57tGyjkO0TvXjis3F3Uw6mN8TuOYPCTEXBhSN
fnbRkM4OkdxzzSCh2aDcK/ewxA74XvTmvxgwpXya596+okD24pCk7aB3A2fXiXc0Qb5cF4i8Owro
RmBXZUWeeB3PJpTiwv6fdW9dVvoaPKTT1uesx6i7byKSkRE+TG9TF7PLNSI1hq86SoATjPPCh8IL
ejocqXn5PVJf835zRCiCMas517Ep92mSV+XRabVZjokXO+tnaZsoQ5Oc+fsnfvGFv0M/C4Y/yUzJ
R2WKlDkgk33cPs5MV7vIIic92wWv9F4Euugn5h10oPLo6z6rHiFXjhMCpc7y59hh9nC74VNKH20k
3E0Qkk6i/Tu2u4la15QmPyaqywCNBIamh2UEvTjdOdBUsCGXK+nXWyki9ndOjLNFM/MXmV7BHBms
CMwJJwbG/OlfGMlLTiv50A53nMB0vGmG0H+iZmaon+G0BnSiRapTZ7iXJuACyVp4YRekTEIOOEDi
iBjBrk2U5vQkphn/MkAWWEaJ7IoPQ2OAwViHff4Alg2qa24HAEMR9z+8iARGqSuPuCiq2pcHkaWN
/QOSdQCPTE3WhbVL/DgcNeDiy4GfXtQcfmAg57xcLYvIBhrfrdjHJEt0CLIgMqd4nlZy92UKjPgW
GFkzxwZfjW3b9pei1iDfEYgFtmA64SGOCsVAln2KI3CESJveDfgzM+qAgpvzcPbitr1LASVEbybg
13CU3qrbf+VILzvWAX7/nFVblv2Ttn0bfaPVTgfEDEyvZRRpw1bSFPlHvxQYbukzgPBPAZ08JHh8
2//I1DSW3Ro24EsDiTG9MnwZKlSGuY/cXTkTmj8v1hBq2juDJem2lSCi5BkVsnvjUuoZQh95dXF1
mBu86aT8n8xcWe1umnj6H0fntdw4kgXRL0IETBUKeKUnZdlyLb0g1OppeFcwBdTX7+G+zm7MUCTM
rZuZJ1ssVT3v//exqFWw61aSCj/S06wr6SzhB7Eo6CsbtFSMwGjpdD4xgzgdE9TAE2rnmhYQ8waA
Ma2tjmIf2ZCvIE5OLWK5BCZ5Qh11DnLUJdiKtMKu7rr1d2pnzqw2Z4cC6lsm8LyX5peam2W7jrfm
N1M2Q3zKvLw9TJNbLvcOy9cE/aKs8j1hs8H8xFKCHqKVrr7rFlGoa4L95j8MyKY4h2PdLyh2vKBv
8TjCF22a/tSDGPjjbMkab3HDk5Bh8V8B9+eCuBaGpzF213vcv/+5g4p4UBUqD5pPOFhk6Fh/ydoc
QnyqRJqFVXxmOBIdD74eEMMjFquWuhi+wPSntwIa1+SoIZh2pkCZxUW41sMpWLMkhJ7YSgf/OUe6
2D1NgqPsNiTb4B7qWiQONhh/XjgHE6HCmlVGcZU/Nwa9+VjHdqx/O2O3osL1OrblYV5Uvn7lrivU
pmRs77Z17c+ktUAmcd2pdvzPqpgcq183UI95gGDIYXduMexkgKHiOZjYxUAWGjjtad38dBDxlzt8
0Yp8R5yO0nkj6xH7NcOMmeO/HeKjfehKyO0bbXI8LCsWsPIhazIQNrAXy4KVpR2H9ugKtjB7osE3
mGc6VDE6NM775ZRrSEzjdh1k86eHbRmPFwP2OKPvO/Tr4SIdur/tdijcVlGhEdhS1PKFZP20rneh
csAjw5jWk/V3fcLmG3OKqZrlMaPPEtg3AqHoFRaeUQgCPOzBG2hUHm5gNp1utQtzu36Ew9ANL8GU
VrS3ysjjMmZ6CXN6nxyQIeeyHMWP5ZuCvo/jNF32so8c/dnQa0NliUWi11j+A0xNWkUrxqVMBZ0+
QLBqxn02w6DllqjF2jx5rTD8ZycfhN3DOHWLc3XbrAjFG8uqAtpHpLP4SG3hUHNCEqPGHb1Kimmh
KhMou09xKY/JriJBWv8by8zzfzyIPpyfmx7DrztT/xTgZ79Cc0mDCwdfT259xWLnCk0VP2rrB665
W3K+nhfNMnzZ08tOAVmSlOIsSyxQG7e97ad6s7gHT7MgxR0PeJanUteeHTJXdzyT0m00o01RkZ7j
IuzS+adEVdyVeJGCnc/ARKbJFBeVJcY96LgRUL2Vdw+NiByd7kaeQfshoHrpILPJePFhEWLgJUoq
Td4WH2tmzl2XSWfr8/lKchFO+NcWLXEcK3XxpRyo1rOxK/SkoFZgpUMWGVykwFY3lc7CW1IVQgoU
jQisRmGmQ1eNYD9VxQ+wl2IaH3RF7JGHQttcscAmF7+T7cuKNTbhNKmXx5Ds6O9xQBqgRLUVm3lK
SfIi1HbmKXCA959WHXrYn3DATmf8FvauDAJCJXhxq4ygGK9JVsRsCADt1nFbHHvw1Pyj0o5nDcHj
qYwHDmHj4ufPbPfD9k60CS1exjX5VcoYpoxU7vrg93hSOEQjmwZIovRED8Den5oJIfUmfeJYh1br
/OpAuBB2rXQAh22q/U1aRdDPybOX7pmKTD/a1wRj+kMTos9vVZLBmFV+/hF4RQUlaoo8zjAlSlqF
2dx5DG0F533CxbYXedK6O5gwPDN6Nq7bHPgKcPFoSLtDI7xserCD4BRH1G2w2BVKpCiCRPR/sFjt
4s8lc7pXldVRup1I5/Ac7JPBnutAzt6Rl4n5XluyBmRwcOl01Zy9+TGdeFuYpg2uMjJI+m7GwUUQ
1NJEWs75vOtoYj2z7A2yQzKsFAZTDwSLFhn8PTQwfQkXT+t/mSSxe9ereP4FvUYOZyXt/OqZULFk
cabiKOm4bA9uzHnyUKuR6um88BeOz14tngY2Kc9NmfeXXphePvZq1JeiIikoM6Zq6gmWs2ur+GzG
ITxLuGY/CpIK+4mM9bgQZffM6ZifC6rJVOt9SLLjR01pcYKMoU7cKpTheZlhABtYul3ylbPd2SMW
QlCz1DZ+6DQmwVMPZi07uMHK/FZnDjqpg7MVu0xiENYhd1FU1Gd67+bMqbw05/6/MV042nKGD9n8
WWN3lHh0dwV7ee5m6K+fcYZs8+LVeJ2o9BtYeAgibeQ3MmRj3tM+h4ZmPHajys0OOB1S75h2TE1z
6Rd7X2IhYFsQT+eW/hLA5owDLzou2OoEfcL+C9wr42VX90zuvhsDVBwSxmuClps5D8Lr6hXE+JZl
bSBLpS4Fr5MzPSdOURxs6dSXdaZuyogZ39E0rlfal5mMdYrLEMbw+LiC5bqM3HY9J05w0ztvhoQM
Z6wBuhyo/rBKv37queYgaXXeLvLdvLzoyk92Hr5eB5+/g3czZGmeIRiPwdvEgwke4KjEMYsc7E15
PgOZXPp0YgMcVLiKWPS07llHYwHR2uljbAVT0h0t8tfFwZrD7D0RAD7ghsHgbOm5ePBzQCxbOrBC
okuFjykwc6ku2fhTKNdTjkGcvLWZIqYMX8Q7oL7LaXQNJY5ByZ4s8xLnL0Hx7AjJN/uSGk/uxiZu
cPanAUMMRYat2vhsE9mxBMmXIFf0DmtncrYa19SFhFl7yOQEOB66VvE5ul7wIn2ZWxwCqBTvveMt
56EXXnBoUIs4GeZ+PG64OsACSDrj/zrTFD73iXWqU00E2N02AcBkvyvNT92TGxSEHq/N2pW7Gjdz
AyBywddAoyEcdBTac4+Y+1zAOnwex6BKfuWootSSo79gZwg5S5UYjljkN/TA+POQAufm+Nducg/7
LLUWHAANZJef0FBs8t00bXKPmsBd1jSBCjiE0CeGSBbq01jgWqs3I7bTp6lux4LQO1YIh9JJj60z
BPesd5viNCVuuPfQhBh+Jn+HmLywLsMcXbgqeRHS4wA8Es3CCEaVxj+jBzqgnYxdP1jHlIcq4RVn
F9EICTAvWOkJwTfwssLjoiw8Gd2jHiA289ikM32jCVr8RI4lDubO0bb3+uEJ3Hoe7lN6IvmmCqdh
C8LI8UDCuNM7NpjJI0Qo/W56wCibcJQZX1ACCD+q2HD5DfOGHiu5NWE5/+LQm1EPPVLHU7c6uI98
vRQXOmNqyjRbtHu4jh3pJBfkWf+BTFIwoKLS6fMS6KU5EByqsfEir0bw81DRKCmbpPuQcH30J5wH
0zc+gupuUKu85UEAqmU2pgzaT+Z2hjBKdZ4DYOoRr0eVbjLRs01LF6qQzVhQ0hLAt9ywNl/P/M/B
Y0AJDZCGhiXgRbGA9h5oUfEfTexlFycY6hP4rO43Z9dmvF/7eFnPppsB5WPJZTe+iZQwpLVoqWRL
Dt/hMt4Oq4DZyHq1gzsX52EB1SkDt/yXDw2ni26R+h9ol0RscMr0hF4BIPN+cmiMo+SUseLVqNFl
UBBxCgmx7hLaRLmBm0s993ghsE4WpyrS5bMjWpEe6/qWtjSeIUblkazr34ZstTmVmmMd4i6rV092
fwlN9XcQPgaw/Arf9m4YXCrjKiyr1R4PN9OI689jfyTBRnENyIGSYbCehhP6XUymBljIjre2eWJ4
1fo3mRGS5xjUgvYcMTtFJyvm9GJXZ/mC2r+yfnFrXEJx8rtaSfxcb0tk85sOjlszHCpvu50Sv/ws
VvYX1Dbk9s3DUcMVjcaLezHhPPboZzV0x5I4Aya5MMhPulZ+BHpvnO/4E6EvcELQ/+BEJ2++9Qb2
yT2Ov6LKfYHQ48EkwIRZWmhf/qiOCk0kqUALdCk5DawzKTFE/EXzjYrGvtR+8nDM0XA4lQcp0gTp
WQR3FE+A9CSmj7GE5LYLmhnzXWRdaBNDJYJB7CD/JvHR+rn+44dTd6W3xVIrQ+HrKeJSQPmvMJle
y8gLfzW3phGCgtNubFYPVNXc7Xm+FLvVj/Dq0m0SLa9yxo4hKbY+4qWL+18RcMrsLlNZ1h0DXgAF
W1caLc5GgvDYpyuZ3x3ykn8/1KhUDtmYcxtkLoE31a4sfQ3qTcz6Nxj4w6BLTE8JVrsLyPvqxwEh
81tngAh4ac0JQeUIl01N1ujgzu7tsZnBcuDAIVoUn9w5hIMcwtNSCMpSSF4MW+P4uqZlzBInAQFD
PmZw8wnf78R31xKXWPn3ct9L/ugWeWE3pVNEzUISLapmVQFjxyE7z8R0xK+xfqtkMCfdz0AFGGfh
24hbDgqOqfmPG7GhLihMx0eOlVQ1TpGgZwZf5F/jLZLriUXrRoO8Pdp2Hh9wtCDuDiaxexIB3RMM
T+csoWce+4UKIwbjlgVf6iNe7vlenJdxlGSmM4tbtYhQ/FntjO1+HkO+14qTwN4lnfDbpSo1/Le6
3eB+OSuWSX+0GL29NWcqJ5dc7yhj758IHUXnwXNZIpXQbDlFpa5E6LqVvZY0KbOzacx2xMv9ojnT
nIY+mznNZE1xzNkIY+aXK6bQTmvHOVXKY67oJXn9A2hLyllsz06ceHXILyuHSDI+lZarjH9MumUw
fH1VXD/quRkeEn7we3xDBMyqhLoAeCYEiiHiEk7rU6ImKhrrC8dNsScSEv0FOEgiVQ8i2OLC0cne
DLRolQA3YlKAg8HASdLgVdYy6N6LLhNISpEym5LNSnWSqiOIW2ZDxXMhIiiPWNyE9LKqAJItPRAA
BDjWgJ1VCADVq6dHGSGo8ushxaMynOZAQc32VONBmx2DLD7VrJLbfQWeBeuLQlUnCzuHce9h5zYZ
+SAfkgpis6zSY+f0rvdMznSaHybyJE91VnLujQxL/mdXDTj4MUkKXA3oakfPSXOWffzyziYivtrD
/xiXbVEU9gkS78C/IiTIQ6D6Y0Ese2XOxMxI53BY32Frzs29O60lBj0z+cWx7sYI6HckneEe8G/s
3WvrhgK10sd0n4xQOyXLmw/MqsXXEpdzh7cwwhzLu6h70w7nKJd3N+A/iy9vOBpKPCAfePJIRpbl
o0QhJfvaLRgT/eKunJLyMzeV+htEIrxWaSz9B+vVJr/jPICRkbf7Uu8ydgksXtk9PzawZn6ioMqf
Bn7OKxb2kZC3qooITcwH4LsNJ+ElZ9AvfnBVeJGDfeCPGj4DO3FQwA0hhm1o8LwgXtCCY11OZBBn
Gb19tUFumHEYpoymi6Y9ie3Mckj4F/5X1fBrUM2dON2rNJ84C2iPKGORjXF0WHMmPlIvWEze1YJd
/RglGF72NEbG53UqomMgsu6pnfp84qsBLrLj04xEijDnnYfGrHprVjt9mNJ2/8KoX2i3XUOizE3I
hLZR5QSYnk7Jaru4FlwCNVvp/Y3BPD8uqaVPKAlaHKeq1SjKUaZYZCcJFvYHG6XV1VFdpR4cG+Bk
kVy06uiYbLj4lj6zdvXCC1XeyQ+s5vn2FA4HdSdbLGsPMK9qu1tdt6fxfWgqCvuq0X2qaALfIVkm
17ZdhtcSS/GwkZBWqdJhvoggJlmBRFdi9QutJi+1jWta0aDA1ezNUnba5mua+IKqW5AzweIu6Z46
ocKbpxQ260QSqG73K/zak5waYM6LT3Udgrb/G7E+wlddMjlA3qXQBANGP/5yONGLLaf+KDqvhbQn
VK2VFFw/i5dVTEn8hDmCE13XEvN9iMlfWFb9TkCxLHkEkJFo4b6Hs+5iHBe0peNjqto6SeSHnxQ4
B8WrboYG+CF4dr8gjhX7zMctfy9quQfic0tPjvdKmocHAxYH37/zpjh6LJN52Q35QEGnZrfCxxVt
+ILFP56uuPMVh3QIx3xQtngoFfDP+msspO3vyIuWM23RLuEAfhVd/nMZ7cRbUHcOjFZEJBNvxtmN
7oxJ4fu0WYujgkg+XMteRglHxBwAw19PzMNBRZUrH5x+xKVCFmqQZASm2iJjbdgR0ZK6gSTlY7eK
A+q+ezWtD9wo/V7KAUZRtcS7yo+xv+fuNB2tw0ZxU/cCihCtc2VywK0hL8XKPO5TPXFfE+wgVLEG
6ZXcboe/wGNICDl3PlQ0Pn+bqOgbwbxATuXZdwiVnABGkRgAfUAQuN1M2PorwpSg7+eHUsWNv1fk
oPRuZs8O8sFbTX4/cYLIjnUwsvIuZtZfm7YM8vkYtA554GLs1X2pW9d8EZORwVtP/uq7l3zQTNdN
QR0ED0FC0AOEtd54txeOCve43WkDZY/r2rNgX7RZvbEaL3QSk3Y0MOnupyDFXgloR6BzNMsqv6bF
hN4pHRUHbrxOKBzZEPLecItmWv+uUdm9aAQuEJloGpgJaRcsWdyvTVmqf9XYtMUHAoSbnnA2FPX/
hW+8In24ANr3ZKEPEUWD7qaUnRC7AXJuhLyu+rNgokCR9ruhtgeNoYtbX5BsiVxTx3ccgu3M3xrZ
75Cj7H075fojQZXKnyHUqkeWQ7bc6VlHGh4P6le3JY/h/FcbrT38OUpfEDF5kqENOveVsssei2dF
YFThcPaK8aSBse6ACbWwPzCwF7hIW+G/OVON92sWtfoGUHA7uBm6GorPIfYWRMkVb9u0LAzUIbcG
1F90HPgyPEJ8nxzzO55anF9gung0H+A+4RLtWd/SOeYaO52WG410rlgsfwRlw1qFxSJ14niEEyxO
tb2ne2wB69Xjotrxx7fkcJOYvcxUIH5rzc1H5OJXGRf5cZjTugPAZlhLdJ5x2vMMsnjZyD6dYzg4
RFKfpmb1x6vjqQSTZBjmuEYH/i9h7t2ML+Nw5VZerrCYvEsx19WzNEbZDc1m8ocNf/SAV3zcVQtI
TFIoTJag27B331BeQ/jb76fbRiS/6aCZJbJ2YS+cfwZdrOSGSH3w2EH2D1idLHUp/yDwY5JK0Nbg
tYvyKahbRWjFF8sXFJL4IS3xT+4tcROXlKa7HmmkZ5hZaicRQFq6Xu6rtXDfB/z0LBSFgNiX4gMe
T9xoCjhcl+U13iRME/XFSjPc90U1v+oI+zCJktRURxg4ptxJ+l31BnJT88tyXt5Kk1WPGuF72cRe
JLdQPy24CLxpCtPgccSss3c46v/H7U8qyhl8pi+PNCjAqilKzvQbL9FpKntUdoJf9q2zs1mOYS0c
8avUBdpdinm12lJxDrMAN1fIOj4Co/BJvNxyww5pGF8p4DJ2y8G8+4j44AuwC5cnXM1IcQnDLCEb
mzksQMVC1+N2jgb7ial+/OaQUG7cflyhwyULBCklWSGm2NUOlgPgi5eVln0BwoJ7GAmYFfsaGfVG
NsJOnhwCz8UcV3iYShFWMjzjvDjlYeQB1V27VOU4z+DQH5qo6R8Wj9fflQjT7D/EXiUuohY1rQsK
rYziZamDO8cL4S3dIK9fsJS9yCOv3XREEhxZd4dM9VH2WOGTLn7HQRuee4nxE4LVNCgIDLlnfs2j
V79FLTNfFdPXjK5Tdndl04LqViEcmxW4lHA/TNYuf5K6dU7Uct56Psy6/qocqUbE5qH9J2+2262p
tPafCRYE1YGh1METWCkITyLLs3WfJk53XzHLPEBOQDOIAzH07AmxSJ6jekr2KmFhVR04gzJyjZGp
u6MeOUxiyLeCba0Tu9fKs7d07hpUHT4qs4iTR9TzUuOy38Ev63IOH4s9z0kYBocERyI2qZprHY9u
PNEb1yzxKWjj/FlKvEdgubzmtcWS/RMHSbT18T7d592g/1tkGXh4bWcYG6nrPvAinZEvaWdziVpC
pe6xI3F1CfMwY1y/tGwstyBHBgKcLRvnZ7QaEoKeQZO7xBn7yVeY3TnuJh/uSf21Wsc9JAuJSEb0
xOU/7YJU2md+h7zBeQhDJ0N7290vqQu3NDfke3p2HP4+Cqkgqcqp/luuhsbgxkXg6HshcZhpRtL4
ViKIEmPilxxx4r5ru/KNsjIMxHz5UM4kN8QcJq7e1bCY1GsxOIignQkD8ooSK+Mtf4FxYBzVuUGN
7q89bnl8skpXf2EjEJfIxMIyNHDV7UG5oo5Bq+v+2Fi3V5uv9k82K/HmxI6j7mE1NjQDI1Rws6AG
Bqw9msDspYvH5s3kIuLlxG7lhkWbFwomCQUR6OGleKa3Yz6nbADDw1r01tlVJDKOvFizlCd8MT3x
KqZMx6YxPb9V7a2bsvOKo5rowzwUIN7v5VzyfnCYg0A6ckU5IBbj5g8rYoijMcELjBDDbQeWjcPJ
2phVojtDjyBvWZ25MUd8Y0F/1rg9xaaK14ROlQZDEugqzasQvhlRmRSgf7gbIG1k6DJB8eO6Jttj
uVd3AT4A5mgR4+3VfoofTo/hrq17wnFcDPSBpElMqDsClHqhsleBswF21BC4JVTD4IaWhkzkkZQ6
kBZZto2I2F6aJZ9fiqbPSLF1pHOuVTYymifrWhzciZR7OLmT/wSGwfpU5dRDdrYe4Qw4WmH22rGN
Bo3j6T57YNZIH+aMUAs4UoYIHvfW3YiOxmgA9rHVT/AVcV5BxBui+4XmDYyMdG4GlxZVnWsX9CIW
Lift170Y57a/owcGWHyeOg3ZNqq6112C1rVu0zAgST32gG/JU+Es3OEdHul4xlFaYLhP/eZfb6Pm
MeT19RUUQ/RrccR8Eo7huVRmGJk9118axF9qcTYCY/9j0VY9zbujiZ5G6TXvVhal2Xdzb17YJ6rs
V0yWReV0LlCE+plaL26Bi0Ux2kPo9Ww2xonI+izYO/wDSF+LL8FR45+pVmKpuljUp2r9fJtiIImI
pGtahUQ1BdegkVryV5vFvjInUwfmZGxsql0aDladaCGy3Vs4J63+W81RSlWpMjnxhsGm5SWymtA5
whBvXoXeZzHKVpE4VFHagAtRdfSvMzJ+l2kGQAOlm9c+bguuC1TWYX5lGciduR9JQTxKZ/aSJyyH
GBE3tbsiGq/UKn2EUSWui+OV7Wmmo/QciAYDhL+2LyKfMVa5Iia+OBjoUT1lRjSG53q9FJ2Mvroe
ANVPQxLjT0NpZ4iYGTb6x8g67h4TfBbBGZahbHCWRZwFBsKgbDkaPObdF8e6fv1LhKotd8SS/f96
z5f1s7pRPly0AIpWTlR4NUeNW4iIeMSBchOoJLoUPHkfJED+EA6I8r9nfw5PQRxgMlFdE+2DJOQq
pyig2bpKGQ/nRqD3AAY4gLVLTGgGCIY9F7iilt/9JML+E96GXzDnrOn8Nfi9MbyV8/ADr4EZfnGl
ePodiGAPO2KJaWnYLmwBCXC35TPPCAAw2mRYPwZW9n2o0/2g4viuZw6Hcp94ALGIu03iVJdLnZ2z
wk//YWlXzY4ntf/M4Dpd4taq2947Hv+Ufd397oqF0EWRpv2JhMf4awAUcOwi3X3PQJ8ee3wTA80H
KUVp2Kvjh3D0l37Dp3ARm/FDAqti6in+sIs3XnKYCowqBGmDqOFfQ7nxHnVUJmBbsfzxqwW1NH8T
mwdAi1tsgnQj0x9efvLk5j9pGZgSdj+JeOwzTk50ekj/ogWiCuYn66K6GNfL3Z2EN/1ewvgoWb4V
oCsIm9BKztfofTLsKUgsWdXTBqCIFHNFL86U7RRIYUPpAz6V34QYCkyAzizmq1trrv6NT7Kmu6eN
ret2zbDCpJFjNhzjQs0szFo8Qzvih3kOrWsgiCWiufGeZT5XDOQjG8FWS44NFOZGDhnbQUvArUPn
t2c3sI3E+9otf8eGcfy+yCIWwDOFJfcLOYjvPEZrT/cp0h0eNddHQw3AmS7AJxLAaUNlsyvndJxQ
gy5Rw4ZluSYB8GyzJdfknligoqA0RAG+20in9iWnlgPuK76OY0AxK+7ojAcPJLfE3Rm/X3u6pLDd
Svpl5nr8asomfCiIojSIhm0u/5v7onZ5oVKE4W4wlXLN3KCQfXIlhNVWb3UOxXGvmdKKw+rTklz5
8IkPadKtxb7R1EOAoKBo7cclvOd90H7oYWEQEArfJnIL5UeEBwFZFM9skl1gVvoviH40nhAGxSXm
KnowqI2t9kIk6BJel7VHarj1tuNMX98rsxCxznG6XqmzUTQUGkc+s/1O8n3pwbD9Gf1s4gKBJEqt
OaMNeROIixx6Z/+cMNj4O2QnHHvRojNnF8QTMQXcRgQvJcXjLinPY1M13Zmp0rEn60eO89qMYLyP
0ZSl+U2z99J7Gzgg9gJac/q7wbDffxi5evpjOQwxc6BgPbtL03y85/q174C2hop3UIcZuR9xnLSh
6yGJeHn/J1v0VG76oClKYhxZwW0RiWA+uhJ41X6dPEqXmA8IVwSc1CEXNeu5XdxigVPmV/sY4zfL
M0IdZy+QENNVNKGl1D4Ryk1Fc+teB216jyhSvNSywxFSBKJ+jysgJpxw2uwbNSv9A9XThUJiZqzZ
eDj5bWGRbHFFBkCmHJnWNR42K6vhq+zWcD4VC6f9MmT3uVfgdg4pmgUZ2EpBN4gleL/3G+asYHbm
bt5rZp14EwRooVxTra/32ELnHZkvKGTkLOAusWC6ifEQI4F8tY2lYpG+qicW8QT886phHR3h/MIX
JN2cLYpPOqthVyAJfsLWpO7a9mQchpmNShKu7rC3PntLriu9eskuKqyJPjseSGBbO3YZLxAFnfxX
mLO8eEFIZCKIPfDsJ6aONXuzPAfTvZ9mBKM4NJ1r9EToM8l8lFmLll6K9YIVH/AblNHTSua32/Si
QNSovFkRnLndya4Lrf7IyzCX7ibFf9CzeNcwWTCOLOZPxHe43rOEtSDbPI9EG277ZkBlHbkaXiyX
bXke8SOQghtJy+KXDaO3qMrNN3yUoPtwCFQQZmj4GClLnUsTKnVfsKH5x8kywaWohwo9fmyC9yLx
k+DEdru4zzgqcz4tA50+Y07xb/XUBnE6NekD+yL0siJF2JXkwDasrwULvlmI69g4oCKlt5A2EuzF
9zyx5G8cM86vtvRxhopBQNoFO/KwTJBPMnCuaOSma79bEF13Q6OHA8cu0krCrf3TjL/hNctA41NE
PsY70BG0vfehyMUWj0v1lPXat2SwyQ9vS88g/aN9BXtU3rXd8wfOLyuH21eM8KF7DIk88jUZWu+s
u5Sg/6UqL4PslXNou0Q9hfNIwTEvXzyI2Av88T2L6/bHeGygyRjrFnueGyZ3uVrBqSA/+G8BQnpz
Xmpr9I3iM+QniAfJQzrw8iMNd9ufbcaYFNHtbhu8362CbPjNFCripxHLqH5Z0qlUdxG8Svsa0c42
fGqQoYemi4HSxrTwCHoimaueLBvfXeTp9bfvk+28iV//YBxiTHJ7wLRNiMUqmXT3JeqVOaNrpkFu
864o76Ekh9M1WAI2JjSp1SCvpIun0pX6RLA29c9aM2pMkUQ371v+j5vKWfVX59jlt+MQPAdp1ZNG
GucjUBEZcjX0zXl2/IZ1nuQjosKtUf+oohm/je2r4sGLoND8goThJzjBQv/EO8PWlIJ2eFj2LBzC
TxekxZW8ZgnspI1ZJdnB57yIxXpXMy/AzXHy6QiugHM9uOfyvyx2FiRlKlQezdjUy3dfRJjsljBc
FaSbaTgKb6rmw1yBBN5OmPKDLfNu/dmHPozVriUxbioZ0XDNpvmJN4R6qTi9YjwJMjIfTVT+AVDb
PwD0XujYxI77DMW42NU5z2maBEf7IlRc0pipnOYYkObfNyIhVJp4a0nGBBILDyb36DJsv2WGuPom
DWfxOa7kvzkI8zMtnOt3HsW7twpuJ3+nEHB9IdnQPZOG+caTav5As89OC7QZlvdldamwypwCYIKs
4EVXsDw28qyUAvST3yLMm8gdXU35mDV33pDHwX50SsqeZhrir0JE4ffQ87DG+ZPpU0UrHPCLyf/w
WSawJJp6n8fDmISn0JcI2+KG8cGmwKdkVZz9s7koX0mprn/ATDrQLWQSoPERXvFd7NR4JvP4aTFu
8zLwsT9h1+pnJlRGMQEuiFSam1+r2cjvovBpWHLUHD/E7hyudymtmOpI0JbYyuIs4ZHOoJFkQQAn
S5HKeRRew+GLSWEvMrz0W7cHvwtzFefovNoHH8s9kybEZ6R0LGZznNXIVm5qd8IN5nCHpyj/aLM+
e6849fOQH+LHrKuGl67LwWYxz5Qfkxp/57qSfF0lhoZhCJoH6rHEJ8XN1VsWLCQg1Vjkp5B+vrMV
698ui8yxSK28Vp0uylPEjbcPeOuNGy199US5HLabkNDd/UQ9db83YziR3Ar789oHfKuqG38zf6x7
TTLm4NPOuvyRunZD2jp9e2hhBhSbtM+RR7F945KlIxmyu8wpMonn5OQslB/unNF9iWJhHt3bIQvf
CNdvZsBQYjCO7/y6oPWeTcKGl1S1E6heaBs0mFyGLsjPbOn3qyjNoc4UcxYRc01tXtZFl3nuJ5Am
4jovGQA4sbYXZ8rT93UOX4haOQcfPt+Di+v51DRe9KwIkx9t1a7z2WuBBPAsoma2wCrd7Lwg8C85
vw8EI9QDbyMCI1BiJo8xQ1TN+8pj+ALujt8WpSlD49F59NGiY9qTwKZxFbysTkWWuB/YH6iuwPSM
qKrAfoTaTuXOBCISnB7Hb6yZwysdkFiBqrD4wIjpnxsJg7ia/DnAhQ8aEot39oNSlO3zZtS05OKH
Cwc+V7PAsiomD980h6pdGwRQsEpl6NaMDOtg6qXKJ4IN027OovhXhtjEkX7OU2xhTohiX4gqo6cH
eheGito94ckyf+elW76DwqsZZ8cv/IbL3q/Mgle1TuJ3J0pwq6XO1d7+UkyQ7UoVBvfIjQBD7IIG
WoQFENyAejnBTvgBRj3/j6Tzam5VWbfoL6KKJjTwKqHsKHs5vVC291rk0NA04dffoXNfd52ztyxB
9xfmHPNYErGzBVfnXJBT0IiGwTzedp5EA1Zzm58DjDZ81BVabp0j47AdSh2wp9vBMNH2AFNvBAka
TyyogEUz9ylmCqbeKV2Ow7QnEWHoTqAPBnJeRj08Rel65LuOdp1akQMGFus/LLXfDtKAuBfGOs/5
dMZSzbSyk7r4F4ps2Fja4fIb+FZX6Mrly7pEYRiPciL3BOLBgJVJbWk/Ky40gFwfKf3urWAbSXFm
JUR5iErqiRyN8NMa/PvMV+YCLiB1zlEqOFQFCOsHe0TGr6E+bXHHQzBFVXNPsVTd+/PNfC6RWvwk
neD79iscSFEZyj1JIb2AvsETbRHrVyjwYE6+AFrEZ7Bn7kL84s1oUimXvFoAolzEYVC/lG1Qwrks
K+cUMm3+DAPVXuZgxIJOOfxD5d781nX7WN0clry6ScD/mbCjjS0s8TV11WM7qPQjhGO+0WxEH5NQ
1nvI6IS/TilY123hR8bGYNNyqefeT2OJ6pkLaz77VFrE/oHl2Yw92T5H5VI/U9xCknMDcCHE7tyu
0Iob681NbQC6zHL5BiN9ZEphM4DkY66K2YVa8uWMsge1dVbgXkAUouKsCpgeUNtuKOmjdzWnWAnG
NjgiAwLAUVRYbItKvQ7VQLNJINCA+Mi/IVPXKd+10s85ZP7/jahN9R/LqajZeUsqHpRZUwdDAzMj
UlehzSsXNteUNz8QVwh05PG7CV6Vzv6USeI8kONSXD3W5nE1zCHkcer/eatQhwQ7d1izIq7qMaNl
TTvWszAbNmz4+1tlkf3OiaNf6PU/u4Rc76EAe4yjngqBFSkRBLX6YhE/EdNqd+pihoJY5owtNmwA
BnRfC5SdbCv9rjEXe6DlV2P/H9PhJB5CdwJmNY/dNZd2CHUqym/C8xoFUFDc0KIjyHfc4c6r706E
7Ph9V32pQmSHFfX9tuhv+eiwzdrDAsnsKe1Nd6VL4SyRpjP/kehhNt24IiUwTc2opfN9EuxTqOnb
FcDPblhlpvc3ucKWrnLaGgtYULuoJLZqC30HIbi7zinpfdCyNmwzpH12Ema7PWatGDHxsGtNrjA0
kGNr7ML0WzmPJEIUbaj0Ll87StkWdRWJXF08AqzkOFnegM2hf3QnS2+HKcLaOr13GQmjoHmwnqN2
gn2TfpgJXykUvQiTL0rlbJ4NPHP27JLjDE+FsF6dhbWN65ryzg5c54MZTfZpArs7RTqS5iCq8gAh
8iY/Kvl9sIc72VPSMAzbBw78xV7h3NmSNoY0JunJ4ZkwYBe5OoF1s045i8f2YGnGg54J5EuFK/sl
cP0sjvC/kcsVwUALBue9UoP9YYFrsw5Vbhc/o/GQ3HBr1b+lP0z3OWqsCLg7MV1bh3n/zS9OsU8C
R83JMeYPjZbVxZvCfqtMyKgf7gOGDuA7iSb2F+zpiHDfDN5Nxw6pNB+7Y16EGAVyVl11kHoo/ea/
6YwwCrfkubAxlrdUxyiqig8GL/zHxui51mxOiUg9YxIg5DOchvcCGj0elXlhtL6W6fDHlMtrmtxq
hII37TCh5UYI7PnxAlNoJ3VYnTCepU+KlcPnLRGT1I06YKx92zU4c8bxiceJkgvo+oElA1ON0K7J
17G7hz6E/FkspXqd4FNsy9K4/RZhgrjpFLPXm9bvDcvDUp8Thh5UU0QcEwgE4vVuBaO+Iwhl+MGA
HRmWWWnDARflKMH8wF3o3Uj63HV6nn9bVbC7HPkrfv0p58nKyYW2CNaGgIVX56sz5XSpmc64B0qg
EDw3m3C8aDzgCG7z2mKii64ELvcv9In5nfmJfQiryFcEXQ3u8xi2fXYqBevs/bB6HkYejHBmI7Bp
/XOEx1U0IyaNx8zW//H4iuZQs7H/4xT51HzZxjSPa792TwHMh6cJ2Qm9nYoEzv5wKm+YfhA2J9Rs
HqlSkQ2st4DFOZG2CihgJGeul/WVxtEjbR5SNCYoryycY+A2N4peUk8XM09z9DXS5wUIpQbcG6iW
rJcV2e3yn8p5BdYggDTLtAmZyLhmgA1JkGwu+RJy8/IDFkX9HEyjAcKxduU5d4IMZl6b/yxOJrhV
0Vb7e4A0fvWEB8CZdhM4sXfS6Ki1DAa4fSab5kh3iEaaQNbgUUyg90LtFTS21Rq+ZGnpA5QziP1e
bEa/OccGPBuqidE14w7ZQ7NLtLCiOxQwjtxqYsF3eeHbu0nRd6MXhF9Y5kT+7WlcM0Z1SGTcqIOy
6Usi1DyuQ1T4bXS3Zk1jH7SZvb/sTdtz6eqcDpBgD4GC2pnueAtvyGNCCPZQS4bfHLnmI1Mcsnzq
yPPQCycu2kyIDiwgQ4xFBGP3hgmQDauAsQ42/+3oMVTf+2GwfqK58Ql59lb5xwzV0sSp3Uj1OGnM
o4TU9ahx9abSPrhAv8+LGxnOodPLYqyuirRCgqf1vQsYr3llkUU0MS8irciXTRPbfmQe6gIkBh3L
FHwV9P38zzsH26k/WzUlFwlOw9YZmEoplLzpsJzoFfiYmKOKF2gmzKO27DoEn459KC6vzCslHClQ
q1v8Pk3y7KYlkdAx4qpsVpS2DKDzI0eDlQompG7qXiM0FViG0Udmf+AoFslbUo8m+pwwyeuzmZDz
419pLYNQ20CjayduI3IKnQPqAD0dM97VombHkxkLOEeb2Pm9kySuDZwarhM0t5AMiPJUpnkwk2i1
rrYmY0n1c01kls4rSjj+UYHqXArs7JQbaYINjDbE5P/YRtry71TBQZkALeSF16HnqOSkrlmVqAR9
Bf1x6YPDg/3S7xktgwHn4lmvyEKim3+FJMxrVNjWcFQJ6CBCVLhONjRhAstdZ0dxLRWpSCk6hw1G
WeZi2ZwyQEYkPXyW6XzbS1WOuafDJVO6h3xBBYbDxNvo3lflcaynVe9N5NWfhGnY9ckqSSoQ+IHG
2CnssjjSTZOdKJdpLR7g3BXBYVGBG55mOGsJks6GmhOgjHM27kiPAqWHxZNP9/oCmgfy48byOq0v
tU6Y4KDNbxsYW2E+X/E1oRxujKSFdrjZx4dSz4F/rPsmmvahla8Kg11rPh1nhM+7oWCavTu6l+k4
4I5Ejl/1Qf/S32gdrbhFNaJ5FTTONyUwwYvkUWML4i3Z4vNI9V7A8vpq8xFxiAfemrum9p2nIPOX
GzNLI28aJMkpJ8Rh4XLqO1dme+FMVX3Hf1IqIkUVglyOA0mkqaXfemsJnhFAmemVjKLhUQbG448i
hgZQieuqQzPULlC7iImMcBQNv4+8jIK2sifO9qz9Q7HQjL8jzJ9fAupwQzksx0PsZBj475Eo9O9d
lXWgbRm2PzfWqP9FHv6QI55XJK0VktIH5ohu8egph8LHDecdj132jbsiGE4W09WN7NLiseA4qA5m
qrJy3xB99yMlOTlxjgeRmAtGl+mxhOuWYQPN+Zzwh+sLwDBJVJXl5F68lp2z/GMeP177VLXjIVr6
8AdinI2nmgRFxoyupoaWwDXsmAz19tR6RfvfAFyEuZJtkU03rJN9sdmyfeEnna/L3FlvvLakP6EW
IuEsHIsxOA1+Ih4muhZv3whTXjIN+5fqrOOo55cnq9xTJRvinoEBlg1s/ywwVBHdV5DYrDjFlkGr
yAkkLlO1tm84dCRDfxolVNXCIfPemwNB3+ZIlyaJhLb+gSSEIiDCqUM4UklHfSeEcNz5vkzOo4+V
nAt7KuHeiBY7oRzYW8ZBY8nXNcXWwb8DFwhRoWkLXmkUwR15CnilpAU58ObQyQwjvErWMeo2v3yr
4aJPx3oc6x+rmhGnjcxmeWbzWWAfAlD04xV4VPHRiyR4hWFevvCLNuwE+mo4E/sRfAifHu7IENBB
gzQYxMd5E477vul8ktHpgdvD6jJkj3Gm0H26tufN+x4JnMHnamPwG/B8f+brlHSXyocOfEYEm6X/
9X1WFztLTzrdWZNS1SkBzphDiiWEDavFLF4AncPeluz6bnmeFGojJsDnoB8VAxGRiHJbVZSEm4kv
E1RoB2acW27SzwX6rYsNcTM/CG7FbyIU6ZnZ38orVQlAU1PdPrEebeYVjdUQh+MXFa74aYzYXoQ2
lYNbFTPa4lpwbpu1c4IDPhfIzZyUuIsHTt5nnAT1h2h9Mm95ejEUpAZGUkxSGCQ2rkTiIRQH0cmk
eZ6+9guj590IPmvcMj5wn3LAYW2s+BteUwOdK55dL92CjhX3ls5tvCnpWt61uqH0Ghi61p+9b/X9
H8apzZ2l1ynFvzV1+Zm2z9spnBr6wGSNZ491WDODAIUT6SHHv2MiZ59FyqkhssR8izqsMNJUK7NP
gYeObdAC//L2zKXNSbEvRD1DvJlAQom7t4ibyen/AAyTy39OUhMIsqkFI7zvwjXIFCg9XXmkIDRy
M/S2QDMNizm76rLh2ygXMZF+5Mk5gsYTMUma5zYadsuEo38joJ5O28qqzXKwJyspDiYPQ/egLcZh
juLZ2XST0j+hYL+9l1U33QlEOd13xzy5RNCQ9vrEdNxK7zoCReXBNYWUVFAVEJmJ4cK1mt0QdVNP
yY21tIDKJ3ENEWzC1g3WCTNZwVctTTrZR9YCOv9iwzuqe0/iNz86jtf614Jhs72x+7Fbj1U7kDHm
tlPjHxe7L8ITt8XEQDy/QU11Sj8Mi8ZhX+raINW3dtcFrw22SPKmgEKl39qMTXdOuf3/EdTCnoYf
u3+xetSb8QAlZH3w0sb+hzJ5fhzTCah0l0N2wfgg7KdFQTOI5wlqzLlvneAfOga2dNKz82AbIHsM
z6SNrMGXgh4ajyESKA3FkOqhrvKHoPeMvTPcxBZ9EWY4gax3u1RZcF7DiCxkSismcEWfAfWD+R7X
xEtyGBCRLPaFzb7zxQW4dqpA4lA+TM3vHCCK3pheoyExPjznnUgbRgPaGwEkNpXSjz3cECrK2lAS
5yr3X/mbkpfZt8HCcWdHNpi5hDCnIgzb8TlHKngqVrb8N4ia/YD9PbtrlfiwFaveWMNvfFynGe4K
WXhq4wNx2anWXrHjW+45BDKYclBLlO5NmIh3/Ki6eF5G2wdQxRx863DusgaxnMcAupCN87mWDMJa
60mgQb8rmKeW25pB376zCgIJb7kPfYNoa1cxJj8hl8ggjcx1dEA2xl7fjYr6Y60N/tbaJTLqMJnZ
Ku/6xUWoZATEMK0ivguTJKvYQUtTHXuuZK1KlLErdqS2cP6WCk9UVs/cSG3b3Kqp8PPGinngM6gH
EG3sUl02rR1Sp6p0NvnUwjJr6uVLunUPeHfFqWJjTjl7jvuaMureJXV4o1YZcUY5BbWhraMP+DH/
wTrywLCa6Qm9Ie9/Ma68BMxt/ceZJuoKNnjmwGOiukf0mL5pS3uHMuQxLKclI+eizgUM/Yw2wO/c
6h6KAVqnJdJ/O1+X56azJWvXEqnmLsrL+i5ykvI4VIV8a8OKO5BFNr6jHlLwZlI4xlELhlmx4U4I
drmPLBnwUBJtlI4coGkYiA7ZSCI1SnB8c3rtiQEvpza4zwUeZ5AaiNcMZhk2KVBKXG/d+YnHTQrM
4CEvM/mYIXy7CwVRQ0ynoRcFjEzRWnbqZ6TaGGPqtuXVrC4YJCrxyPtuGa+6lLz8YdvZdRhNtVwW
DMq6Q8UjYO9Rrict357i7lgGBYGn6cq532lnzOcT61w7iU1Va8CzVBb4YHg3XnitiVtktFx2exNk
ox0HnurK73Ix7BF8a+bILQBvARSoiSh8zVFGobfpDGwytNEyA95B4BsIAtRjJyC9PkPq2W49tReC
1y+m+aiXj8HusmYr1iHsH2cr1dMdsxaMHRLHnsezH6Fs2KQJltRDat04l5wEUKs6BinutnImFAEM
fSJklLYXHbzOVDeGLSk/XC+p/wCd4rZG09nfKMVRBjugW24BQJwgpCAimgf74SSkkexZnxN0i16i
BlQWkYNGzz1yJLuNbUjLY2hGmt1Qo5Exiwz44wXd522OjFxpm2e1WriNajEyvoJ4hsIcwXTcOGnw
Ak2LTRr/+eJdNS3H2RJG3ZebsObbwj2KuEHw8HbXAZ8tP+9MNOduRruL3ws7MrZU/LKgQ8JgGPfI
Lb0XaGQRqzmUGyk6v6LLD1lJybPjzGZFWegsCiHmJijrA+4jXnPymKF6ZmaCxZiBDoq9xvGWI96g
yWz7ZtbuAY+qEx1cEEenNgLwgrAjM4bRiVLFHe4IpQ66ZMeyE0NHGkUkhw5MSmgNj954y8cISZ9/
q60OJZ/GNnJVXglbFqQgsuDChPnCSdLZ9oEYGSaJPElkzuYkEruXnmxFBytX02e/oDrAMDfhknzZ
YMyQm2iVq7iIqortk5v0rzahhL/rMgDQJteJ+x7BbkuDH3ji9tlMGLytqcb7Q9VZ4ajroeCe1TLk
pAgSwOfu22UlL4hWxKNjcqjceF3Jo9sDmtRrjCKWFhF5MmUg6b5mjeF2O/D53GKajx1gi38OP+xX
w9g3vG+WwpovHJrYo0mF8zDc0WA983rjZw3mPmRnFRH3QkUQ5RZBNfLGB0C58ByhdYY+l7DX4Xmy
y9OkwGFtzbBEn1biWM42KG6eIZSsjQ/bdOkdVg1D94m8FFAbFYK9H2kpCMJxUCMQbd1Heu+hcULw
6YZLiwJjHELmTfQzO9168JqcClTUZgwrGBpGOVl5GRiO+Ay+Wz8/snGz7JPvSBR8JulqoIbGhOFu
7jSPEDwSOW5ZcbUue5t6uPoFEvmbe3SygeVx+HGmuIiKm6KhvRXU+GHMOosTpxKCEJ0Un6OEP00e
7o7voS0h0ySdd0K84qYvXoi07pFV+0DAht/686cv3FbtgX0646GsQifaIh6RPntZ5FiEb4XDd8ZF
MsSgAoLbyJWgvW2G7vhlziuCIfHwaf+QSmvydxThvfsnB89vvwpaLgtCdJBHmBd4PmOEKFV5NyID
BIdEIXwupdX/zq6+oczruTlQCKYvY4BhZNe1Al85ZJo5vLOlyMMaJrWp4DT4pll2cm7hzQboAVnO
65tKlYpU/oM5zDKPysEPz0vtJP9mfyzIpKrc/HfJRHdXE17NKAXKC7/76lUJ+aHIKZEERWiBeraq
LFngjH0iw2sHxrgOzCOsrsjVstSyIGUE+TczA2OY1HbolBIlz3WKNAtDRbe88M+C5wjhbbdbXZR0
+4xBtLPFVD/8sIidrZhSRfnxaGXD+MjYtszYpOsGCKuYfLrJAVXSvZOGtf9hJZh4TktZMODxekPA
OzTIsdzOSTHemQmHf7wgO2l2jJg6tU1x+l3RRND9Fj2EPivzvbdq8ZdLj0Z/ACPbBU+QmommIXtD
6dNCbcpB27NsAaWFrBDq5JgdSSsY/tljW/xYQ04tPA3IKE8OBmNx9LmtXxfQlf/AFCXqqXEwym46
p14fRoqYx34o/Icm7VhHJBymwGym1npOl6617upBVd8ZyfB/PZ0SAKY6xLEMBjpiGcj/9GL4/RJJ
nhkIlIx6C6qasd2fm3iQ19XKiwfJQvE/uEbiF4168xSmC+K0ArPfAbUT1Fo7dUkQY2EFCa4nawTv
X34Da0WBHFmjuSX1micExSwuUPed4BZdbCmdvedKATjflY1EsdZZHqvNvgPx9QI70+niHrHhT2fT
lxNEYXdvgtCxYEs4Rj7s+3BgmVP0TIFumrPoig+btC5fFClWcfyqUEhytHWYhY0dxMGSZaxVcSPo
ro6+E5X3zFDgKq3uQkmn+ISKVc0+76R8kNbg/YGReS3b5RUQ41OVF/OTNS+EN/SzuENbBuunz9JH
/LLLQ88jlYO2nstThRD3JB2D5AK1cnYazCD33DLlETG2eiHhZ7myzV93dHjEVM6B9YWA0b4Q0sv5
7Ixy1w1kdhWAp/YiHJb3VOrXqfEmdAtFsXUzN7jMWIfuZTOgey5D69yEsx3bg/+58qDsEl+/KIA1
cQN4D20CyXYoeRqWs0we2ccqTDRRkJkPjArvLOzD3wqr07OlIRVQ3+fHDCUluc9V9NVJUEmpMCzO
Ooa3m6StKk7VcdgvkSe/fKBK71bW3OhVo1M/NSKw790pS7bIub6SkHAacJFBh2S1gwDBKETdYXd6
XbnxNxp3AHQtq48xaxSkGs75b2tDl1uW0TqXxKU81wWEBrvqlyfEg6Rj9BaJQmHYX9Bh15eyHIuf
rkuBfxR1cezJBHy0zLi+S17KmDY2wCHkr1+07MuJ+xNrQwZ29H3OcS4y1/f/Bp2tLzCVbrDLPvkt
qOTjNFz7S6RCdefgRsIwPzRHRFzj24hEjMXuoB4jFdBd99AiLTvQrz1RcWA0cJyA1ln4u5qfIgui
re5r54+NaHIb+tI5weB2j57R7ltSpPLviMft0DukAyFBEE+OGMo/vl+oD9cP6e+dFvexwxK7663q
hZwwdViVjaEBl/TOAokiO1UcRN39JXyl2YGRYIhXMZK4GAMXPGlRRvvG9Zj2IuE6JHATsL94A/E8
xBsdlgpxLKUK2jAXGVpsylLcV8rkbzCBKsTSFI5oSsb9KKQ++rKZ7kG6wvQdJQMAsogYJEZMF3H3
sbtgbHKCfrAgfCmmkBXPHG4ol6MnbhZZw7VegofJC19GnCX3ZbYqyak8TCfHtqpv9LhX/CPdpzvi
w4myEZlsO5/IZ0re2jLaWwzRPn3aocsy1M6hRRCBwZRpLf654cgD9IRb+CMfuJxFZY3/sAHiWaVn
rLx5eOKM+wyaNX8vfW+KgdMyinJgQDVELEJpHpiuM+N6m3PI9VmD+4fq3z84nuJcgDCIW9UdAneb
kJ50rcBIGUAa9U60UXUEHayeyB7DCVpPwWnFG7SvhD5htrNRjXRREZP6TdOmB//Pgibkk59iInHB
eumw5n1aJS0D4onmjmA4Umo8NDVA/EbMRA1Rz8fOybyjD4qNeG9IhSyZG8Y26bT+1iJbkP5rs1+F
wkY1je/CslGNkyYr2camkBGSaWROSSPA9Tbly4skGpwIXCt9l71KtguRfa+lyQgEXX0V/EBBmR5L
ly3kpulXLAp44pjIoxN1ftJh8GMJz0ls/E4X0P5Tt/tau/o563ywAoO8U8BGkdrUJGTw7yjxjCl7
S0Crfi+yxrzwm8gN93VwELjeGTD75j/bs6OPYEIImc3Q7pXya2+3poj5UyhicH8RzcTNmopXd1GY
OHwHk6fTEHtKEPZVFC0q7AKG3IqQMyj+0IN0h9Cp57haK9h4CM27k0wBllcdagWvZQIrUTEo4JiP
lW+zDh3a9dOeyQGZEwT5LAudC+tZvfMmUgmFg+AigLZ+Ukn0MflA/TXd0zVPw/wfQ0/0E11O/2+X
bbEPchnEOAzwelATJsxcO/3jBAytqXjJt2EyT4KPCkD9tS5So4FCFXOAwChKvhAiiG6F36vUOczQ
3ZQyovdj8r3tk0gd06n+X0OKJ4Oe6D0fbfOBzY/anYVVe+Y0zr6qVDqXvjd/bYM6AT7aV+4J96Ic
orEnggH2CdC5rdCOgfDRpA+ssLCCuuzMY9Ra+Pore9nbWjcPeFXAT5Q9i5Qhwy/aFrJRWKVZzYHX
U9+6KLz7IjTJo/DnAomglW3t0X8DBZu+MYBhBY3i7dGyqvxzYrTwPIseJ2ENI17BorwnduCR1AL3
qTKBOPTLnD+5ljDvToUYV5dC37CkN9Sr1YUXFRb9IYqA9lIIuvi9QEo8YCzB+StHs2XG0762no0a
tpzUro0SZwvXyeyZt8mnnHeCajkjBhHJNu65NRj+lQkQMGQ+k3tlO5NgJDfiqBgMxk6lk+tahaAa
UtLx0Ckm9yYgXph2mnQkhF7uNx4wbDXzPFAmeiOnFe7MC5QVqDeoNOY3UGptGsuIjnPj26zadOp6
d8uSd/e4F9nli9SJV4buD1baiTsok8NlnkN1xkuh3oOeBlKKQO2YBC9ffZo9A4lESZuGT+Bxv2zP
79ChMqzb1A4WHZk1zjUBe7HX/jJcXKfj9uEa3Es5uiexVNebOXhHkBWE+tKx2J3o6bBEfCFTUI1q
200pnVnoD9HGoAB7zLFTng36hpfA1+KP1r2EGm+DONwluD31ppE0wBdZ+PIYDo19onQXx3npFTkZ
tPcneiabsqN1PuXqJqcSp/9ZrbQ+EWuGuE+k2Y0IOgQy5b5/XtpaH5t8nt9x7DfHUDdA3fhiAwiD
LERfZtWt91HPSt2erezSR637WjghnzYcioixEj/wDagxPlp9aW1LK3udc1iHxAYABpXwkrztZBMQ
YQyM2RnDFrLXMGWp7zGKBM3qZd9qSNpYTEnyYWz9AD7Mf3byG8esDpLk4g4ye6zasf6Daw0ZbAXM
NBrJn2VlO7ZfTcGQhm2j/Vs6hKs0uh3jPlAVROiWnAtrTK5EerBRhHr8Q+y29w3R5TDRuOLigbdx
J0S9HBo4JTSKSKQbZo+jGw8LMW7nYmBPdUPux3mSu1nM/ojoRqSaCBitdkGGnThezha6Xnd2pdND
MjMI5ckptk0h3AXdJbdKoqgL3FW2v1lm9MGfdfCmZ5P/Ig9GXwHSK/Yxkv9bGoEMgDOj32jigg95
4L7rCXPrJlr8aYpxm1dXxiQlvHDftl4cnCifY2MMCgnfSvay9ZOHfJIZOm/ahB3hxm+ZVprIDOk9
oW+CPMYJXlLxzQ0pAR5ejIKIDWw5bGg+EoIUXmlJ0cK5Oo1RJ4b7vvatQ1oL8S8qJjAfN+A6SQAZ
tXniv3rEu2MCctQL8uUeumCyALQgkTuvZ00aMBk9rA2rkcp16q+YZdZnYGoW3f0SMNmrKnPKIQ9R
0S0BWQ5dGJMsmKDgTMdv363tfet2zbXNZZRzg9hZnArB4jcNiTtok5byoM8zqMyRPBFzHT2oQvff
mqvobqqC4A8WrDFeUs1SgMbbJ+HJ5UFQ/VpGG4bJ7TZhev1ddqTHs4qa7wTD5GOOv+RaZGQkxq5r
N58Fa9VfXJXZngBM1mylrZ+GDgyDU2b5b+e4qKCs8RaelXgX5HrFwxrNhFYulvfWoH2NW12P+zQS
wU3+14XvCDr6P6wmk5Pr1snbosaHtl31WRdA/BtCb35SGucdTg+OjWVwNhnQjBsoRYDaCUmBFqWl
z0gjh7/BYMY9/7/k1Qpt2mHlEzs3wtY/w1j29w69Pu6uYLmTiZhPTcq9PdWsbRhBOvohpy7qCI+9
0bhM/d+0NONDA8Hv3vdxjyH2hKpuz1gMq7r4ZePP6Z5n1o2ja9T3OBMiy0DvPAPL2oB8Tv8yySof
aQO6z2U2JNMoI5o/q3HeMNMxvRjIHtx2mmI76oLxMYJ2XN6c4Q3DIc9/NxY6O0z5wUTUgi/P/cps
0yTcs81Yp1enM+qhUNoAqJ9VvSF/bXoGoWj2vKI2wQtWeGayHulDwKQJMcP//GzKWYfrHKbmrEGO
DGdSEscj+TL1fQ8HdCMn2qwNYFwNhaxqLM7dPP0s/ZFAZIxoclOlc7XPp5QOk5Hwmz/0DQbagj0t
lNZrCbrzQORYCBnKJn8UU8iM+BTukcFugWdk44Ce+1/2BE4O15CDi7QVPxmVA005+qE6S5IjKsNo
vpJ3Mso7JERlTKpE8gJlQ1DpQ0xqwfDfcsn6bQVUet9LtycWIrwFsoQFedDCGf4Dwpk/kpPl519m
CXncZvoE3v8/g5PzkXpXf7AOKeOKL6vaemsod4XPtZgyZn4PAZsSEDqn7WayJKWuRtbNWGnyOmYK
wj3OsukOcySGn4xL/X+7k/ALjaBHgDrwSI6QcbdicqlPq6X6nGltxNKK/Qzxj9Q3Xbnr2Tc+JziN
fpMeFmqpEgkTr/b+pf7YM5BhJH7HqRNZG583B8fKoE4BHnu57+fgC2wppPl2cQkbAilzdInX44nK
KNvYNWCO6xbbWkGrQpqUwJD/Ak/pxH3RYZ7YAgDqLytZOS+TBguB3yy7RPms/mZ9P1yTqCmx5Kr+
M+dUOuOmNXFKUOsL8R/FKcLUe8cKVR8sST2U1z5CzMWzml3o6PxY2X1f7yKv66/CkuubVafyspSW
HyLMQzmIuKFGnccoRfKTDPYeTnwW69nPz65Toy+bZ31FFWqfIibRH6UqnB1mupLJdjP4D1VhaYSd
VGbyqXMt9ZGzqOTQYoTSJd6CnWTt8uOM9PJzSNPlRzrV+qRCXT4u3epzJpBrESpbPIpBkhNt6ubd
I0411on3H3yrgVwKkKZDPVjf1kT4zeya/BjAEruJ9pvPYXaY398yKpI6k4yu/OynRPjBJqBxLpJA
x81k3BwvPo4zeB1pANIMfMVTkqGY2oCNlKfUSBecT1M83wBcG5MRKyUnnuxCdOA1sFkN1JpOFT7h
n9av2JX7+4YejzzPct9NyHhH9wgWxj2saB0YGnnLPQmU5nsdCgt2xMq0v4gMlgv0pk0zUEoxZEwx
ms9hc7K5zPD7R0nm3o8dkiib4T8yzkq+GbqmaANO7R1TBG5qC7fJZ5J05gG/8vS8Zqk+NVxtDW5Y
QkM8iavchaWBwhesA0uXKdyRz7Dux1pWhzxKpj9AVPSF0Ov6Km75I6A4PCSvLHfZJAKSYqY2iOhq
+ag74DYjTSxwCVz9GrcyETN03titTaH3RJ76XxRS07xvRk1WIHpkcZHovcXesVi3wzeglO5Z5B3G
Dkoyd7b3wai2wACdmwkkaLgQOuE54d0yzQEgjTn3mb4P+fgLQEM4SMNkxveOFm/XtzkqnmiW/0fR
mS03imxR9IuIYEoSXiWhWR7ksfxClF1t5hkyga/vxcvtG9HR1W5ZJCf32XttCjDWDMnexSX1Ua20
+2cEZ8sLwcPZZ/xm7ICQoUtB7Z8QZhCmjEiv7BpRnoZSsv1LM8ravgkt6mcU8NjaJ7Vum63GfTJd
nKTH00tlXZw94byxaVDifvPjeJbpbMuCRcoNz39fAx5Osj8okXieKCNNlg1xHwzNVj6Jcls2fBgI
bl7xpNKOyMWclQ6htVzDQ0QYx4LPc4wvmYohfMoBl8NhmYybKla8DC5ZDGYdbzZ6mGT+kgfugJpl
pSW7mVxlCZ08CT6GMujiZ40b6Q5DCYNEkhtEoeGzhJADGfql41THBmsHE0pR+T3+PKtjvReASTqV
hrXyM2Ww/EdwgdyQvwz63KnFWs6wLJtXQMwA4TqW1cAT6nUSy6QV+U9AXtn8kqLibekmsIaAlOUG
v22hyU8G3K7QviqyjBeboCsPQzqUVBj58VAcFVAw8PcTUDASoA3YNwjt5kF7PQGVrMo/NSZVxkJC
c97qSaYTTtVNcFnSjt9KatoLkD64v1tIfDbSGdt7HLRcgWUZsPNUbgLpozVgW4TT7Jv/5b1BFQpZ
KfOSggTgrlk3wCn5jyRp06ezBR+vFOKs9SjlA0mdhue+sShSNg1pXGZLlVFoe1ZV7jrQKM2ltAJ5
pJLNbE86L6DgySm1/q50U6Zf1dW/jtByX3pUYWwy9guvrF77hSoaqAn7lgo1fUkt0/011cjVpUj8
5gYEwn2ko0V+xBzmXGHRQV/7iEtSaGE9ptYXWNlBlDUwm4C3K+RO4w+wU/MEn1YhtNpl7e8xXVp+
KEsWqjtkLxwZ9BwddFvoFxu99ccY8jdqgsG3xAFaKll2Eg0u5BQ1/wUtfMZ0iyc7yu0ZW207vUBa
8S9caRg8Yq7mH5jnKXCgHhVVDcx8lKswAMa5KWzng5sjAoMqjQOTdvCedtPv7GTpnu4ULnveiLbu
lsGxxWbPKEHMAfV7SJ7xXVC9igMh+c8Z8XXwMACu9r5njusPoE5nQYx0M1G1XTv6iUaHbSVIiAOH
eyIkeffXuGLAEEnu9sPrBd7FSXd0msPFDUt8Vjtr9IjtwTykbjG29zioCLl6TXa0+77AEuKPB5tS
RLCUXvtApkU+NQMS/DailQt0waz35Ew+MTjqG7q1ecniRp5M4Vuf7jBEZzh5NFz5RlD/WZo2uOVq
9UpF7msxYmwfzSD9N3OxP5hkrMnVghqpMdgUAQtpV23s3L/6kz3dLIiD26I2PcihJNjwNCSvLQsz
sXEH/KEwEO/Iy9Y7gqB/Q6+rf+LIUk9+vQ4p0Q3sEABLHBz+RRZW88gE4HfrKLUch9WpnzOVTrbl
PyfQX8FEwU0oLYl1pWtKYvWLC62iAHYFJPqj9LvfgL36HrBN9DWDUfovooubm7FynwRQw30eNdPG
8Y0j2zBk79LnhW0SzrmOnkXkzOt58aRV/RYb4nlkxDxZsFX2HT2RD0AdctapHFHsuY5xTqqkDyJj
X9lJs8kQrLvdBFT+VilRXrjMosH5d3aEKd6K1rtACY4IwyZmwlyoX6ylmN2N38EvLjRFphUnToii
zM4Bp94BgwnXRXZX6B0jjsRZ/OlIRWyG0Xn32S2FrHXKDfH1R9kE0YMx2beM0NxmJHO9B5TER9UX
w25epNrPU9DsUIKrcDHgiI6ib75B+A177KzDvnfdj2QmDkkp+5Y5HrAk+GImWBYLgSn9K95S7ywU
9uPOokKri/DbqY7Us62C1yKGGUeNMEQY73sh/gjUUVXORWKkPlVJ4n2wEr+IBaO41aUpDckCTXW0
/syz+me3+a2HgdC3ynaQUM324kRldnCkd8Kt6u48X9RoOlFyxJpchHGXoCLWYt7XQ2c/Ifn7F5HO
F6B6aM2RfgWo4zILLaFK3PmCz/IrsUZJ7KYDjo1beY/n6S8QSBZsMX2S2DjBRVDytdoLY4Khix3r
p9FESymofOeUMM+0ceDqmRq56ybXImPnzG67kUnV/rHwHO91W0MHbjWu4Qs1ndLbKsm7gScDKKtl
bSYfCy8LHnGAiWQ/t6u3gfGVcXYu3LBXgCf0ysnjeMJF3dXeQ4v3Ez+6lexM+nCR1egpZ1rdWaSg
ccPbw5GwGNY0balNoor/Soevz+Avxr1jCjz7Ztcfgbnobeen9TVyhreA3eNL3DlITRkWR0XvaB85
h0Y607dlCq4Trn+VKGDcwUAGgbjo9jDXgGoR1jtCPcofeqgxh2YwvhXw4g21WgMmYbIWvuf1NGVw
FB1l2slv6gVxieSFrqmiJ/ZqKvZPRWCpBwxkNwLL9IwLky2OP1d16LhzdCqkwW2XyTk9J9WIvAEg
4KClabHCIMRQUgIAOTJr6a+lqcAlZ0t1dmZRd2h4f0h1DwPGtELA05DWyGUcO+YGttdAgNRKH1qI
Q3vAUu2uDZr0LbGMb2Dtoz77qQE6k3T0L3ZjE5wM3OoDnv8a33RKybdRTWK/dJTXIpzq6cRczXuw
dsYLNBvjmMmxeaKLJfvDhR5/VNq6fJbobWkz109UQcir7ah9MP+4deqiEXXkY1fAGCCKhexhTUzR
82zvpAJ0i8wc8ye/cMQm8G3jzusG44r+22K8yQ4TAuEf1xm8f2r08c5Y8TxvVRb39on1L9f69M/Y
u9Gjx1vpgq64x0zg30g5XIUj6VrNKjced+wMPiqFEZ83LHiqgWtCSudPORXYsOuRCCnffZZk/9Je
4igP2nzH/wnOZrI088VaqvgjNeit9iNbbhHofHqBvL+zM//XaqWe24QacxcYCZJB8W36Eb6PZLn6
NBg8tg1eLzMur23ZdmxF7Rzzcm6GJXU92wXnR7ERwm/2sx79N9bCpDmKkSvlSIPJIbM73kqtDK7+
umQfU9RH2pWAcsSxaV2aqeMF2Ijylf0KnbM81pNr1nA7kvyN6xUHEhs3omwc/26NHJAJdkxgR71S
PrLDf4zXsRE8XHHLl7E9O9Vg7zHl1y9Uc0cUXVPLtLNNytu9mIBlybj2hZ+KtvJxeOsMTHFl5Xt0
+9XwkhrJLGWyZW6DlTbC9vk+WepsjtOH38b7YMBiVRGuWSZngrteNWyh7fJf7MxNQ7eHAXFFMhKi
Yt+GNJPv+UJxyzRnj6bweGW1nThXOtoXXf7dGwWIGyj/AShBb+aXScqMYFP8rzeW8UKiB+6S5ryG
66Ie3CBwkOnT7jAnw/oz9PGjZyfry89zxNXw4/4QW2n/yqt0Dk1dAwJxy6H4lJ7n/ZiTlf3gL4Oo
kqR1SEdd/RvJ6ClNCcOE4zh89s7yqLwMcWFii7UdKAZIFq+/e3ZzGAe4JbL7jvEib1lVZQSmJvOo
RaWuLMfWAukV6JKzrtGJCgVWxi2vkG8muDNI0ulULxw0LrHsk93NZEamIU43fUcJ26iaMkSCrQ5i
NH1yZOO672je2AK9eF0ekQiJ+0tuVvlbv7CHGaWiwBOVVLE5rPO32uFclUZM1BXy73H0gwM49v/Q
uhdQ1n1YwBy7pDn+yhS494nHxL3VRnKYZtJf2qmibNcjgu+6yoZonY7aYA3MXkM0bx1enA17c7Aq
FkPvZJZAOgW9Pbm7dqkXi3ggYadNrs1QoaP+T9CoIxiOku1KWYOaCZ7yjDiWjHBgEOahl0vO6Ynm
vOzC+BUfJkwTV1V9YuXBhj2+GlSVedBFGlJHWBRQ0RfYJodY1j6Dd9UrmtogjBoQ9w6jxm5Y6fxo
9q21b6VbPivygmGdrlphVtIA1RcMw6X3GLvZ0SLAR7R06v/i328PjmvMe9r+GL5tCatvHJubWpK7
D52GkQSicwnPuVllcNsS9TcZ5fSnz/sXHiCL1s5ieq1cDO9sWcUP13QaGhxi1fe8KbqbTRaRllGk
Y9sfvzohCLtslJXeE23jovaCeFU3GaJygJvQtRFqvLS5BoN6xEP43FiYnmdaCzcwS74DVdUXMDR1
OMwJ06JaW8dzFseXzmja0+ClwW6KSSDKirktjb/nsuPl6E7uHqPGa2JVj03T8SpFGp2AcMTyqBmH
7iPbTHJCEy5k9lCFTv1Dr6TxQtxxFW/ZU9sYdNdn33p3VjxdFjDmYNEsjoZInhfWOzhx8noX451+
NqLhqcih7DJUmCFajRk2fpv9M/ERcMzw4A4iyA8TAlbICdJBbMKiFFJzKWigN8bndBwVNT+kNjaY
frMYJ9Fa2pd66WcjyKxQ4bWWereXeGaVCQZgr/g5m8aVewIl3PRiMLxcgIFv77rUrY5dlkBwimDM
eP5v1CdXFy815FP2M7n/l+uAd1qgjxxs7Yib5Gg/GBkJ4InvRRXxcoRgYoV4drnSIpYOet9Evn71
RVzvUuFnr3QfnFu2OTdHts5/5GpY1Y1Z9OkQ1V1RezDgmtEP2am9x745krLlUuSTvZkn3Dr1gqIe
6Fmz/sINvDPXoWNnREytBPOp0o6D+AyC+CEwXI3KDgsmd6hKOC/kom8F/PyzXEAn8s1t5FdQyv7e
Gc5DA82AFRfS/AnHP/7EJBjSS+JD5LcZODZ42rPHJWdvMo60CmQ8HW9RV6bbqbH6z4UVHfIHBdxQ
adJzOsaxdyoFLtUaPYRZHk0MfDSgPtg9XDftInEOJKuKHc9afQB00JFogevnUjUHnlliVmbupDEJ
CCkfyjQZjzDs+GREYXwyhQLDJzq2xSb5sFIj2cTa5bnBE0m6ZObVeLHlVL64Uzy8qVa0D3Uem/s+
WfSrRRsA+h1y0bn30ClEOV8KRaFObZfMhvQD/wKxDhgn9ZqpkhQ77bAFAsAq43Qs9vQsNQ9t0zv7
sbf+5kF1Fv6gfxR3uAsBQIuzl/DLxLbL6X8TPujikJeuh6+wbeECpNkSDQfaHTTb1Sh6wr49XmIV
e9m9QKxx91qgBp08q+fYb7gyE/BEhdgkTd9brGZq+d6Snghd6qKfZIogbSwDTm8Mj5XLOyDvn6X0
f6wxTdCqOudQwNMKJ2/Gk5zbgYDL7E2hy9VrvzBIHGqf56YcJQSliRBRTPcP/vV23deZEzAcUrcY
1t18+aeGtP07l/LfXPXeoVBdHrL/TnJ8hCXPMmrbcQEd85yJ0vjymzqiQmrNr2MfJmLq2/TxQjtu
uZgW4wa47D/YveQrbd42K11tm9PAeeDiNGzbgTIZfnhoGMl6r+cuX5/7Om7I1hMsd2M62rBQD/Z2
CbKTqFLMcm2nsMTO7ZUjExYBbnGs2OY4f/SjXQMYIkXFYUnNZfE6Oqwqz1LrDNtGV/E1hW6FWXFI
2AkiMNAPk/KJ7DHsePIAOaA/FRUWoa2HgeyAc61jrZmW3TutMER7Ycq44lxCPqj1g8Sexc7XGFWy
zmMYJxSR1zrFiGeO1wX7MuAVT4pwKaM/TNvL3SVHbW4IqdtHJCp1GsErvBJalsBFMAW+t1LB6ceK
WN5NpfUhTwIslwP/uGn28S/8yTEMqMI8E4n/IrlRHRcM7KuZjkbYcu1lN2ZoonsIKm0VOrJ270zv
wyWfII9hvkLAC5QVP0Ze54VpwPcSqzsGjUaj1drZJz0x/TlRLPC54HZgSyXrMEL249mEN8oyHR2S
xT/rBTblCTZE6vhoy2CF/U2GjKysk/j2BtQUdVl0N/qkWBDXUEw2aA75gcWDk4WFhXEDM39ivdm5
es/mChlynmHcEPt3MO2J9rdPSjCfQEpR3e1Qy/kxp2d3MybYjHh+dlM1+g94bbxbh1MXiDGQxtZl
8TsLOpV4H/xLndHaR+WcsAHT77HtgHKFMwdJhjvcqV2WEQtIk0eockrqM930yyZdVLHSfizrMpqJ
vPUMwkeiIQ7dPJBJwdVTpdMCAMO8ps+TlZLTYhkUFhSzL069oCIczZYtQBUkyXHwW9LWKYRvt+iD
XYcOg82Uk/eL6QozezS4b1Fif/Cprgo43txNbGTXJZLLR+XCL6x7jaWts6nTXNLqycpNFfpqxk+d
tXd6SFnaR2Cd18YL6zdG/4AFuK5z0PcsgvGQKPiXrAsGRHPeVEA9YbJITl++PXO38zssPI1ZMyll
9JXR+BbQztdWF1pIRkopI5/FUp+H2TqJRtAKqcaYfJQWbPY7krGb2smYIgNNaxSk8Mcmk7/z4v83
EOQnUAOZZDDovMKhVOC2HFxMoAv17OEgpM3dSeD9hE8IizPN6r3tV6tzZqn4AxfxRgaNGndPeukf
XiTPhDzpV7AIsQMrZ+Cn1Gthj0H7dHSfYYKQWJiH6YH3b/s8kcycT0TOHaJU/GXGYzBzaqABDlTG
uE+ZbZ0HnK9HRNXymGUDFSE2JX1s8IId+4GaNaeFVdeOs8uEPePuB9MugSt8kKbD+rswv5fYOKi2
o8WygLLY6gJ9K7GD51nTqyAnSkeKuTn5DV1UmMCMz5gyX5CPnRnxNHkL5MDW+qr6MWn2tIuCDdGQ
QitPDAeG0O5cLli9qMZsHv1uto9dqleKA2Vxga2IETgBO54su7CdCp6ywLhrx653LhRc/LEGGm6h
7YkCoBabe6d78DEDjZr+iludvxp610DuU2B/GUpoK2skwv+qHSXmcMrmpbyYMM9fJFJtfcYsgF6h
uv6kyloDM+386EENPLaPLHTrIpzqHNJDMpej3gtvIRa7Y+9X9cRuSvsydevh3ar2Zcqne2abYme3
6ptQ0dRsZ4XbEn2Iya9Z6IEEek4ototh7uCRijGyCdADu4mb4bFMA36Bkyn+TUPQnCN0OmyNSH+d
X7wZBsnDeEZHN7GDJaDTNx2B95hI7sRGe5pitMkCc09u5tgtzAI2UUQcGLWms4qLv9DvKuZCX3O3
gPpmybjdFo1f8rbNtGlvMStQxj1r+51jvf6PKWD5aLhcTmG3yOkFrVW9uAv08YwY9tFCkTwXhvm+
ErJD6iX6MDbt4BX780DUJ9GYw52hZ0VpNmfPbP0TwwTIi3ySIXZzBDubkpYniApzQSa5zchDx9FV
8FbKHw1HWfrCDng+Q1bxsG75zXDEZqEDVh0YmDLuqUepdHSzrAWq9CDzz7ksvL8NZUJ3dymcd5pd
2Qq0pfI3NmhoniJFddCWZVVMRiSiB7tEEggAHACbbNzuLeMP/miLutmPyg1RK2hLXAjq7vkRbcYy
JQhBc4pHy9mTUXpPgbHdtA/EDE0MkhaIyGzap/NEYKXUIt/OUvX//JqtfC9b5CdOqr3vccmu+e4a
ZTonIbgJwO8tebQjCLuW7yBXPHprcTRTK5ulO+BRWKFTf96ZxESOaRnIh3rJ/0AXj8OFODHRONme
E697KPvltQZVZStWRkCZqKcxlu6/IUY9DGSNF9vT0L49V7JfLAtj43llCxIiEeP673qNqrT4KbGC
hEE7tviw0mAhxGrk+7GL3KMJ3xnPZlF/LF52cNPyyUvS39zjECCATxp7yAgnsIbg/dXodq3FEJKK
8NTItnECMykbwe7G8EDDqkdAI+DXl+9q8HJ2ZeC30WE5YDu8THuDa//JVE5+WxRp+x71GeWGRVET
BcceC9kx55YgSbjNLyNt70/UJtd8aWZU4LFV+zQYxAX5hquzLMdDTZr5GgMY+i+FKQBMGOgTcnLA
9aOw60c5z8GRrbSNA4sQ+jK1ct9L/z9J4feFEiBGDgjrB44cCK0i40PgMd7LiRkBR+tCCsyrPxs2
CT41pAv1M4MSW9GN1rH27TcrmIqaTEvR/pmw55DfhSSV7ItU2s84y58pcXDO/YpLiGz/wW8M8YBH
kG0mi2V6aq0caH0SPSdsKXcUW9pyh5N+oAlkdIIQFuT81o6D9R17mIBtn3zUmNXWYzNazDctVGfz
WAWdtxNdXT6WQTbtHJJNd4CGItjP/O1q0zuOgpONyenCkrN5d4Rsu71SiX7JVWE/LFnE19VJsyPJ
yOLMLMiGxLMJiAOvXPfqDLesjuh31gaeBK8tBnXXUjR/hy52/zDHDOc8no1Do6zsEiTD4KF3GO4B
yJb1g4if/GfOFoZ3RPJi7qubnIqbdtVjzSKJKH1AZFwXaXFfqjHf0+exdq0QetoG2nNg8RqUV1NW
dSq58fI/bgV2miZptgoUc9Ttf2kKDsjuONYRYnnhEZdnS1gh52yWqgISq6171078ITyztLcXn1bW
t3vNbSXbmiZd98KV0V5PFTViNHjA5ghoNmTzeUpaWKCoV/UywzJiIX2sJiuOiHQMjnEyOM3JgNWt
vvd2a0xoMFZ0bdvKHo/ZwO/iZQFcBJYz97gZuwCnKeyhNFPB2tjRPYpDJZJs3F1oMgcBPPJg9RG2
3UVwLrQafpmglAxVXJEMpTXYs34StpaPABIo+274KH4TuRSnsdDSYLfDcVeZ9IOEmiTco4+L7AKt
KtjzDSye5lL8U6T+wsiChZwIMIakCrqN5mnLNOHp2VM0qoOfKP4LBGEyMiOs4Qc0pN+siRHEB6vQ
h14YR1uUBfG96tnhboETnkgDgg6FDXGT4HkBFcZKwGIJYnmGfXCalg+F5NQLqHUyu3QGoY42Eygq
Fpt7LHuANKYKh7envOm2kNdFC2pFhICL5IcpEcXU8QNIWZVXH+Oa9QG+aSdYXsXQJ17YdbL/Uo1Z
FnQ1lHO6iyZMsFsScTx0mCNG9Q5MCbONW4/mVdKifQ6y3AheaGPzQmm14Fgr8CkhfdH2r0UY+Nlz
40htJqxLO4Wx4DPpYe5t8sR1bm00DzSvYfreZ0G6RAcc7lWHBlSqtXOQLX0+Degnk90P6QsXwMkJ
wWIiZ1etX+56Y8o+RWLne4dbhPfFfVyPJ0M1Otu7Zk8VKTwtHGoep/bFntP2ue7AU0E/juQX/HtZ
PiUImO5LL1z2SkAe6uRZ8TKowyAKmuoR2Lbg2keP9NicFeHPaa9EZohVREuufUqVY6PTzHlhr0m0
xTFjv99AQqGDcMs9JN6nEYFlZBqKpBHGbAqim6W4khN1KLOuDJ8ZfxKz0ogZFPyyqULAOJWuzFE8
cEVi760VFK2UTma/cRWR7II72EY2y9RdZs+2ipcJdItxGFKpzWhjqbZGD8GlRU/W8rcraae7uMCL
/hJRtfdFJeLlEd9l1oVd1MfzG6MaAX509rT68d1ePDP0lfJQuH5EtHFEQOpL0T8YhZlbNL3n2vsk
11w3j05jieXAOgB3y2ax0Aa3cwJrpdkgNo2QD3PQn5EREQZLbZc3Xk0LWLM1JreYePwGpGquWyaz
F4bdgHbz2jkRVRR/XTej1hwbm9jxiqD3Ncqs8SFlkVhcY3C1OGkwhp2WrCvdB6sGx3ujK6G6c/nL
xZELkObYzSdyw5EFZnSTJPzsm9yHWwU5ZoT9qHldzMgJvC2DoCx4Wl2bmoFR1o2149RJPxkPHSoV
zaZ8m7t8bD8A3MmM3yD2eLAE6tBFGYv3lvLZ6EyHmGmdymSIpyuL9lnQ98t1awtcP/moy66WOx2N
RFgUH/y1TIWrz3jOqh6SnOMfsYD19jvxXjpNXapDDx6z8U9GQ8c7y5BW/KSTm161GJhQBTvUEHhL
foZhMzwW2qqO5homqU3aqDZGg8SOoOGt1n4gOe8oajlFlJWMo6+aiVU/e7iPOcNol3ZKw6XKpe6r
9bpbjmSYvD5K9e9E4LneVSKR7R4DzjR8F4YK4u+MlnN9Nm1t59dikONJeSimNAl1xZpF1x2eZCOO
zg2OI/OONXu6E0gEBtj1in5sr1yA2lOEk3D7ecC8ZGN/SzkuJifF/rUId0yvFRm47MEsbfob49nO
zg6W8QY6TeKyJeOurAoERDocjpWZYfS12jjHJePE91gFNBOIoiNvP5YFLZFDNl8NTNwDC2eRfhhL
hdLuVrQjP7ZOZGCAdYBoebR9y1s2Lf7HOOId3hgTpfEREvx72zRiV02ReffrpjqJ1Bv+xnbgSfgm
trAwV5ILuwQLlNk0hW8L9W5W1UijK4oHenFWpwdEMer5tIrN5GA7BBw42IkbcOLQ7DJ0EZ5t/Mz1
l+PFo8OkkClCfxO7+lMTm/qHgqjxc8lRNBMib8U4hZDD0UO7GO7NaruwouYU9a2NpavoFxzhZmvW
5wwsB4DVPB4R2yh6KSfWLjClQQYRlXcWe/m2RjHod9on4n6fTXW22jySlA6Pdkr97NBp0711XMWX
u2Nhg8shHMlqQ+5GkPunl4dqI9W0T8lMFwM+Mkr7NtZo0PxTVYhAoWJXiwaLtj9cemMYXQTNWPoP
JlT+CLBEav+pucxAWoRnZx0SmrXOLZr2hMfUNt6AqsEioKxj9OG9rjzlZNtZrKu5xvU2ENmzn2PS
b5GQMgq1iyzGVmBG9VpubVVw8ByYwdgUeHVPQ9e+5i18BbEafN+bsXOCX0U4eHwkb1rDkxeKsIvB
chMrzIM19yZyZm3KQpx9ulz3dYRrctuN0KuuqR5tRaeCUyWnxmdCOI7s+UMci8Ob06WA0Zq45vK6
Gm1O0oXYgGMXwA9FVvKH8b8P6X7DVBQD13wKbFaXl8bCuncfvNVhOMy1DZe0Y7WJt48moIfRKnwy
1ykJcNqyqJqiQ2AqbacmfacC3MtF1Z6UtRoDzdVJs8+aIPmlIcPyH5ArvfIBu6WLCzSw/JYwsIXy
jhSZCUmYK9O8emRiDtbeYecpH50gTtissK7YOQus1R1Daj5fp4EX7JNZd6heGI3aiyx1/U6+Y2JU
qoz+ozDtNszTsrE+mdvKU8p0wuZZxB7QF8za/VtDtDxh8eJ4O7NjI3mw4wgKl5f4p6zson8SVD8a
+thcwGRHZ0qb9VWmVgkph5/ApdG4dzrsnQOxj4z9HqRQgZ2g5yLGsou/AMVzkgJegFTY47k6JnvM
9P20cxMBGBAPlYt9zHFZwJJWTMLYIih8qcogWRsvhnHxL55rw+DSI9mVge8C4bdajMWhhz7AkqiS
5ptfreBmIFhIi/aSlmHOlrLcBu0MLp/EJfe4glNlm6lWFrTVdc42YXZ+T0cZPPKfyV4P5+642kzn
5FGy3LI39ugMyYHBu8dETOmGeOzw6Z4Mn8UsQfMJzyHIU7xucStMVhbO/O5YrvduJ8p6zsectble
Gwlufud0w82k66S6DUgw0U/Jho+Tw5acp/DoKLY6csVEcURroqUplmlhpLuAGGVc8Jrg+3s0dOrw
ysGU8hpPpbxKOWgj21BeYxS32eTOA50qAQw/ce43m7405CeTqWU8myZr0k8TougBq1PxPhKo0z+Y
ciGf8T53kk85MJ4c8LE3+l5lc0L9yyTx8nhzM++6hjIQWm+lS0ZH1s8OoNqZZDV3151Hgw6/tpp4
xWUpM4X/a2W2foxGl4Vcips734lIXUnq2a90j9BAbnJpOKVsVyU7bRF/Epsa5h0OuYBHi195dIng
SJLkbNoQDMhIMZI25Nbpp8ply2SLxHsQigvSGQxjKZYNOJUZP1QbpytAwiH7/4awEWPXdtDj5ygg
AGsm5T/P8vljbUyQIfss7eD5YoQ+RrMdnEDfD6z4eUxCcx7b+OJM3Ke3OT778jFrPdgPSFnMvoVu
PXCHg80azzZzOB+19HoDh5cQkkydb5PBlT2eXOiXgRfS4+BNXwF40gfD4rdn71CO9ftYDYZT7Wi+
6j9hZdMZ3jYMIg6Ziv4SD608IxAk2RYnxCoWeC5fODdzOxKJFsxJf2P5rp2ehOtZwanKUplvbYM3
xgYNFjtiIj0dEu9arkjAy2fcW2Z3GOfWQ3rpZsqAxoUqK7Jpeot5z71WAPPg/ImkynY5vaELAd6o
N95xe0YnX3aSwxBslXOv7aqdnlPynnW2LaATkRPL29gXe2uwmu65TGbN6gISKiECgQWVL0GrwJA4
6oQeq64Ysmwqk2fYIoYQVwn/JdhhVRYQKrK6t75a0PLebuyYmrcZbJIZu4qVBgUIKlnpsxWsO6o6
sUXT7mroIgHXaKnFPO4yzXeS7Re90wUt3DwO3L/2hALjXTyN4jsjdX/z+ZYeKeaWA8V+Sz3dXcNE
D251BAh9IIECULjIXOL1HYK85wRTtxMzXLmia/HU4qrW3yyJkuTHb+gbvpGSLgie2rQD7m2EzAgX
Ztbnw3PijizTncGvigPsH0vc0cih12vpVIekjQw0gTYqicZRYdcowvJHzyRdGmZ1Vl8wEBShak15
jCdsp7uyRn8aJwFzSlaJXJmTMR/z0t0oImaWjoXu+xBjnbNHStd4rtgEtnBxsrF8HSY/z6+56esa
g/ti/guS1vqHUAPRtzacwOIfBz741fLAiN3SAbKJpwFc+Cb1SlbLQ+G+keR0d0QmRnBilXExCTwz
1KEN1sauKXyrgglXFJBAIpAL+HjsKvq7TL0OFZSO0QVHFi+QO4fKsM9t7JprTpH99kgc7c0rjMb7
a/ZJd8MQvgBdauoD9gTaT1gjZQ6+n3ncQxmbWPbXI7oNtEA34fPI7DEEMdhxq2n6YS9aLOqolr6+
M8Fl9RvsNlwHvGWVJDs4MNU0YuYt0Crf87eVi3dzrid85RD/421NeyYe5saY82eKoxf/oEZGtVM/
uJE4+nVsNa/FmixCegch83dS8wQTsII0la3O6aY5LyDKiINL0x65Eyxx+owrvHOfAWhp8mCu8rmM
B4kBq4ZC60brM1zFpKOdr2LseYUdxz1qZ3srCLMODBEKLx3ZtS68HXuuNU2WPPkDJYSbUeElzLFY
5zW5OZMVFFUhVFL2YSP18J9brHvw/zk7ryW5kWtdv4pC1xuxkZkAEjhx9rko19XVlm3YJG8QHJID
7z2e/nwY3bCrK6qCW1KMFBqTBSBz5TK/iWnPHGrtonNDSYrtlWyr1yIKvKvIFqraBVKELkAu23rJ
xsZ7brukfRG1F/4aEVUwv9mIMyxS7674CexwAGWe2P0jSXuIJEk4AkhI7GrgIg+R96n5pzReQePU
aIPwxegm4ytNounJC2LLx2jCRd8W2T6Uv2599OQ++RTrvyrTo1lELHBekMPGDSlNhm56SBFGvyu9
lodHNEHhuGr1WbC1ysqSeKFW+D91TljU20xADF1bIp1ujJjxIi6kon8Zwzr87oHAEjsw7mH26JYm
hBLfg5W1pXdMVDNH8ogA9PEL8pSGfZgstxvJe1KEudG1soscqe8EgxQmH8zqzM7z7uC6lCXGrhWm
QZlDq+wmA4KbYq2KzSask9AS2w7fjhtZMoBGwA2PbWZ53Htb4ID++AgpyPsCEyR9ZSQ99Nua6fW1
zhw0/hEEepolo5cDJamTHQImn3+FZt1/ds3evYPRYEy0MNwJL2yJSKgXiKH9hqtlNZQ3c0VPqABE
xV11H/VM/nALNsr+KyY3AFQA8cyMzJAZ9KFceibgMWRuZxpkhHUUzl0AMVZhVDcj7rnFmsE8o6Cw
awbmghhVYedru06N2jD4vPG+F17/0FetvpdRkT07aBn6D8aY4E8r/X7ENbnUrSc2uSgb8j6/9Iqt
RPUyRGq/ivZRV9qfQwuvumuG9Lp5acheIJ2nMhQbDw8ZTSldop67ggc5IDFjINUvsBbc+7UV/WWH
onq1rRqBm7g3f6Rx6h2AwVR/t5HZ3saRa92UaRCkV9LrMUjyIEfQrhuy6Gc2NYtsq5qDHsMdw7nX
PsOt+yb0Q4/akJT4ZrLNWt6CeW6qvep5YhBbKBt5YQ5JqxjdqEINWTrqm9W3xjUk+2b4DCfNM2m7
U5Ai4l7DOv5VuFz+D5mV0etlKjEX3k/baqz4Lh26mA6TRN4LIwGuFIB2vhq5XwR3/ybHPlisPITH
9n0/R/0dZQdoavjxlAhjHCNhiJFpOWMcPJNpXjtODCZ2mEoPn/OpD55qiGbdtptEgpT4HCr1ANjF
6ICkkvIfRiwzWGOKIcv4yh3ue66HT1LP0wP2wU75iN9Q+jXPA1qqgxc4KD5EZQQBbfl2CNSCVMph
Mm8a6C/GkyURvMj3IsA4BGn3qfbKT4blIYNsxDbCeauemCOLxRY4Rn7eDj0kPbRvF6BS9UCVsGJw
Ohiod5T2iLYXv/fgo3SKfYNddln/ZjARDNXabkvoYbSjojHY02tGLlqqeZn8Wpic3poV0QcIIw05
2khT+DlAVK6EXV7M9Ya5OhxwWimjfrWwREMRHOhIfGt5jW4j9AIRnSlXXFlefWszcnpz/BEpjxaN
iJROSRFQ5GcTNqkxmg7IRoxWAccZAXgqS9tOcAtpoWOKtyyrW2Rbpj4MzDvKyBboXgpbkyG6KqwE
jgTEEaByrjUbdONhxjK3ojd0Tb478vKawtlnIoepEdSjgSGea18rRycN8iFkJajBInziPC+04/IX
UrnZVTDY5ZWqKLl/aXvZJB0GHdfak0wm+zLKfoyxkjHFvZg3PVbneoOPN7tx6CoarWGH/dpf8wCD
dZ8WlB/3kaHL4kFKo6t2NdCwYC363EqvjWY0HejXVm7fJUECYBI3PognePbsR/Y/sphqcMxfFpD8
9AomG2EzprS/cYYAFd0oSasHZKu5yv2kHO8KJgamt6rboHJeUgiX1jPshSwNVoCfjC3QNmCEJUpW
AP684Y1JIFoMkWcCk6djFIDlKA15l5J6vwpykOzTHOfRs0PHltqNvvEPjDpI7VwrqD+Jpo6LDd4K
7k3Ouf4K3XFGMxn+7paCjGYRs0wxJiub0mNESb3InJuoCPgTqNyjLYjrgotQZ2PU5T3jtQjt03BW
lfPZEXraI01gwZbNMSmkmadWnY5R+M2T6rpRZWI8NNRAQDiEsseHgnjKRJSRQjZvxkYHDqgXT71E
SAGCiIq8PD1EzM7XHsDkrtwMWSzrO9C0UfY1D0HPfrMcp+8wMQT0vnb8ph3WSWQa/mNoQBBism6R
IcCHLaTzpUDSQxurAP0x+QYJiCEZoC4vuQZ8VN7J0ULUhlmD/d3DIc6HkoTzMSY/RCPnyphpXmRU
OTTv7wzhJ/4vr6BvhVYZQRlZ3W8lX9TZc6zqFueCzBTVnWpwQv7c2zTAd3EnSwEJ09R6yzgK5lzQ
DvMWFgLew5o5FHIvrTXrW3dC+QB5ilnf5XisaMZAE60Pb5vSz2F+g7DlC/2uEPwac1CSEBdKPkwo
RRFVQILQSXeIXSBD1wS02XnCzrsKEEcx/IacuWSOmGLbpx7SWeXr0hdAGkkYw9x9behSUamXmR5/
0j4HxkrlOYFaoN1YJrQhscQa+1/K4wnXworoUXhj17wkaZhb64xu0JeJWMw41HDCjAxsGl8akuvH
dO4NTlZYvaGjY+2rUnTzbWX3lKURcq87B9mF4NUS5kgzYxaJ85Maw4K8xnhLPqdh5b7NWEQEwU7K
GRGPkeiP7IcWCbpYlh+/5EUR+A8dHP0dlhkIpjfJ/NwJ1PcWj+Y+6F6tMRXh1usntFOxLKvy9hPX
TgzgOcvy4k1WAccTFkz4lRDjfmmmQdNwSWesaPEhtx6FYXsmZISq7+mopTOAicyyPk3UB+Z1izXG
t8Lt3OgNgBEKZqNdJzhIu7566gtfwhOqEkqicLC+SIzqD/CQ4dSSr9rBS4tel/sJc1KqLU6O933q
x/7KUwKS8lhmN7VYIPc0SdM3EthpT/sXFqWrnHaLWTNSiQj7tyiBARuY7jJ7qt8gSkTjc+Kmw1Sv
il7yVy4dUpqOpLY/WmbZC3LfwfUKjRqUk7oSYl2e1Xo7UzFDeAmoBddz66nol4/g5O044dR4ELFX
MKtLWqe8kt1MAooqX3kVRl3MUKau0HeRJK3QaJl64eM7OtY6Hxr3HntoUm4YIEx2kyJzvzJyLj91
luxR2LCzvum3vH7DvM09PdRfBfo+xusASdxYzzC+1iVB2roWWtTofxXa6PFjUH34U5Ofptd1j16E
xA9D39LM7uu9gqDcbxCZy8BGeU1SPrieO8CGo9Iy7L/pP9kQuw2UFsqnFMx0sRVaw0dEFhOFbOjF
A+NV20iDR2Wg7mZGI14PW2NuKvcpiGsopeQw/poRJ8IfSHchWxXBmTO2/D5d3pWDWYA/donM+Cmg
Tlj4lPUbf7bdHzMjJayaOQWvAbIb4CwSdJfhUxgYZ5IVynTdzNngbaiJpPrLyyHwrtFOZkqM7o85
kQyDzWfWhIIB4kIwAWkXMCJ7Vq2BTUXFFBTdR4cx5SCzrY1MV8dMSVMHIMYF5kSGi0atNluoKHR2
g92gIGn3CJiqtWIa9wJG3kx2MdnJMiE3J/d7juAsslahrPIdQ2kfAitWsIdxKPLXrK1rBh5xNwUg
KxfZTqpbEH27kAQVhm+HqAqSekH6rSOCjQ9u4snkRsRd1DY7cyq18VYiu6W/lp2HLmMbcO8cUN0C
nVcJ/jdNPNqnLygcpCTGJM8PcuzMZF5ZChjXL9N0Yt4bgcVDkBhdtnkPnL91EWLhE38pEcCe32AL
OAFKOnEWds8FroHPzG7HAAsFN/gbge0u+VRVroW8N0iFq9TgHZIVa/BOmHna3jf8ngQeBCqavk8t
/sZhGjBlhRaqVu4UgMHWZkAJwYBi0U0Kgviu7ILiV+q7Hg0AYfNH6AbOznF7ek3L+Hs6AO+267c6
Gv1fjPDc4vvARYFpJLhu0iPDr+uXHGkGlOPpAT75dkVrIEEgiPtDuvP3xAhLSHEkdhD78CTHs6Yk
6NgdsNQ7ZzSHfTqb5U0dDn77AthnVE+LSEB91coWyYJN2VUTbiKdTxyxQhjzz9gVZeEzIybJmmYC
51QZuNVcYVbh/MKZiEI0dtuQ0VLc7SrP1Q+V1SfXUifVthKx+ZeG1geXHmQ+cDR8bapbZ5b4VNEW
A6A1cyR38BRMExBVNF+JIqcI6jgb7qgM2juWT0uFhhOCGqY9f6oNYFYbK7OHL3mQjd5VgnHlhHaT
7+GZoGK6EWsk2XOsCAkeyDOg4u/Lcf6SMwQDKCryOZ6gQXC3r5lJOYv4JRnGqpe2W74woHPn6wAC
aELRM7lIrhEXq31o9zWjo6m8YxyZ11By7Fz96EKnfHWNTlgI90yDPQO8Mfgb23zqH5287m4B8eg9
jjkG3J1EArjIB6QIJk97S8s/R+LVy/v5TbVlhIiVOQ5vJnxomw4T9FCzz9jCEe/V2pMsBZgS5t4z
AybecWa4sUEg82zonfhy2XBys1gUz4FXZhjuEeKASnYF+bWPNsoBBCrdxQCF7HRLujWDw/CsUq0T
ULj5VdExBQ3AIFvoo4Mv3GfOaCec+762v4KuLOKWbkNc0ReYZ4CTam9BN2CFeDJD9xMI2OhubrK0
QNjA7Y3HfnYHDM0qzzEfxkq05oFYBomQKqz+VuN985iYRul/1mVn2IvkhKyvQ1/KXQUR44DF7nRv
WRMzWSNy7iZKq+ZL7zCDXdOJkz/pshTRK24M82tlaLI2akG9Llxe6yfcEaPXhinOGhxsaf9k9jCX
B7wzvZusw1dnjeapxxwqxogIKjHOBjdI7ieP3AtQkygJlLGNdOUxvY4zeI27JtMzFJYh4oiOhwrJ
PESALTq/ON/hiYqTtHAwd0AK1RvitUjJHiRAlx4G5T5pTUfHm4DzSaqb2Z1+jgcqy03TzQPVvZqM
x9KdDHjG2dLQvp2BkwdXQwxTBxslz+6/CWQXk5epGZMACTqzoS1hDx40GYhWdJMDtKbGndHjtWmu
FXYGmbHqrJI5TOXiBYKYfSn9qX+CDBDM1d/arLse2mJfTtAooUW1I33LAtxaPm36Ksxb8xm93Bj/
b99gtN+8RAqpvM+tW/TjHUAdowx+eiTbsb9jfsYBA/M9Ape/cjvwxjisZVB676n1Zmw4LG16QYqQ
BUIQe/xEoD7YE9XnPT19d950hSy+RbUo+qvYMioGSKJSVncVc5F10PVGCEL5WmdAONWecVEYfg17
i4i1n/AOncqdyMHH2e3f//7Xf/+///tj/D/Br+KxSCesjP6F/NUjIJC2+Z9/C/HvfxHWl//7+uf/
/JsyBJVKW6PoQtbm2XS4+PM/vj9FeLzxV/+XSoKshX1Vfvedtqo2VD7DVWqm4s2R1BOw/eBpQ5zH
lLsxvYnqpXaZ3I8Jc60IeNL5X6Pf/xipaXLjFeHB6XS8ZYL6/scwvZucgXv/ayKAe2yEVXpfBJyW
div7bMquMFKBDlwlISnFH64MKd+2pamVo1DtV9b7laXFDMgIjeGNXDG5qrMJWxYHcJzWTnALOfKH
8BG4Or+m8N4/rkJwTrnComeOBpzG3P39osCmaCVp8N4YgAzNnas6B+HI1rKzFfNYRk+rgWNDaC4b
WzzaEt4pQvi2l3I7K01bqGSausH1tTD3Dm3amCZW3ZEUYLC54BMN7K6TMS7750F0vnsIMgqb2/MP
cfTJlOkpJIVd27OkBdLKc98/g+QFzXbQm0+TFj3wpHL8hnpev22kiVSXIqn5MkkZXJ9fdfmn/rZr
lZCmwGCFLiYbxRbWsqt/27XF3CSh7TvFM1KPmFiUuZvd9gnMQmjEc7umHayZL+M4ex26uHNc2Kb2
idWVpS12q+S/TPl+9Q6sbN00ZvHsF0P7lGTKfg6aBaaLPuKFpZYdf/ygyrWlApjneJa1bKHfHrSR
ymAgYBXPTUtlmQP8WEMmqndd4o27Wpvu6/kXe/w5hbTYkOANXZt9Kc2jz2kj2FON0B+ecJ2EtxB6
y5iFPgbCclG+p+HP3MghPT6/6scXyqo2DXxLSJJw23z/lPQ4eFCGb09FQoq+mg3nr7Chg83UzJh/
nF/r4xu12KZ0xlxboHt6HGPYm5VJi81HNDIP70QpSFZVjHgJnLRoaUlBqTu/4ol3ailLaFcKi2mr
PtouFkxwh/714g60cPqRsPs+LZQc9IAkJDYqdrwl00hM2/PrihOvlYVdh09JMPXU8sN+2zy2AYJU
eqn/BATrUBqqTne1QpA3oOGCz3aDTn00zPX3zBFv1mLUs06aFrMBH9mKmpDrwH4YKOqcHAkDZcnw
7vwPPPEpHCpO2tAOXUfTPPp9VVgGQ4N6xdNkYU2yCjOHvhyEaesmbzB+jNKieju/4nHEZXtrSaBi
o/E6iCHv30hIuTy7oWE9SQ43yEAIBC1dAQDSDhLOChmpveUYjO/hn7S7CIfc9fkfcOKTEDAFv4P2
lnDU0U5PegFPpAv0k9ON8jq1GlpJZeqDxu27C0sdX+0ESWvBBBFoQbShl6HeP2wQj37nZqXzhKKd
tykh1u7A31MUMs+/yuPypiT1W0GAVRshfGQ2igJ0QD1n+/PP/DFY257wbH6MyZOb9tE11+LmApB/
tJ+MwZMI3o6uuC7T9At0elL9Ai3WPjWnDSTZ6H+xMj5AQrgudzqv4f0b8Oah9uzSsp7AfDACNexR
b0YaUDt3TuxbplIPdTbav6LKLW/OP/PH72xzNXEtCkE6AdLi/crcTi58gUY8yZgsVsRDMSL4FM4b
FTX9X+fX+niMHK1NTOosyWlnzPZ+Lcym8dxoXP/JBMq4MxtvKeZC+wp4dLvOzTG+Or+eWM7lu0tJ
g6tUmtgCG9lERur9ghloi941MyZ8gSHKG4wNY7VHozj7O2SsqHZOO5jXGQ436EdNAQ53enbU9YSf
3fzYoDb5VwHOXoHKKsIDquI5YkBRDd28LMP43gtt7+H8Dz56QY4DlJ1ToB2TPyrhHW3Avpk6tGJF
fiPnfN4jFVbvCyMTG+Zw6VMQmpdO3sf1lCkdvgiKvR7N2qP1TNBGOKEnFYNJD3PafICzjn6oj8Q/
swqExd3d+Qf8J2799kV4QqBKpqsR8nI5995RJO2BShRgl6obRsjtq2cZ2RW3YL52QnO8jtSsvhiD
lWABN4IEKbM2uZoZWm9MSpetLeV44T4/Dj3/+T2aZIH9iKShd3TwRIqUSidRUgIqk2chdp61+jnE
pR/+7ZdM367rcFzkfcw0vsrByqAvjCjqs4U3kXtQGJ2+XnhBR2XOPz8I9JGrFIGQgcrReWRKJ0BK
tnySIEv7NVrQ4BMsLJrYnHZsPuAcCX6Yniw6Rpg0Tmpnd4b5d1rKKNz0mcWQ8fwvOrFHhPY8z3ZN
6S7b5f0Z8kxjIN8fW3AATrrzYjE9Iys1XdFyUL9MQa/o/HpHQXh5AdwEwnMcQM7SlEd7Mulwvuno
cNxUiEVn67I2DdrZKMlqxt3A8fduVTvjfU1T+wVjzb6+sEXlEhSOtigpLPc971+Qfh2l7E2XYhbT
hM1NOKbTdYs7HZqg5vjZi+p78nwLBa3wYbGs/ZktYxoqX8WNVNEpd/BM3eOShK44I51xpYE/oQcs
3L+DnsQkcIZ4lcQmJRv0xJeGqwBpCencgpb9fv4lHn80l2qZD4YOpEXBQ1f1/UdrLGQMKdjT65Kf
jtGNY6Nbo6MHLj69FjgVPJ1f7+gWcVzXsTwbVrQpmYN7/wTi3xK4UNahRgbcuHZdrzfhd9J3Hhkx
VgE0t1WaTVzbF/blUWxnSQpRLmvFcwpTOEcn14GWQJvfbQ9Wa5Z7TbMbt48JqaLWataOXY1bZBaL
C5vjKC1jUVfblADCkfYi4ni0OTHKmzKQnlgRuNplaJhBTLMfnJRJyb4yy3raofVlGNdjI8qWWT2Q
hnXcMfS58PDq4w/xTNRGJFep7ZIvHH3g3ATVU0P3OmDqYw63jNjC9ikDSZ5xcTtd88XqhAOjt6PX
t1EB+jwZEmvtOL3oPrKb25ZZq/mZpq5NbwQBYTP6OqjFKAccL2Kb9zH4vuSpQozD35iM1LwfjYXm
5laA1ifwhF1tPpXotYYUrxUoObQs0K8HEd2G5GblFOERHQ2lMK8bVIHw9MmskXHpFBfGUn5GZnQY
uqzrsW6MANavoUgZwYsa0GR+jYHVp48k1SgRjsM4dnKFdQSK3Of37IczQlnu2UqhUkMlJ53lFf+2
ZyVIPZwQQCc5Tc5cNPEHZ8VgESEcOZc/aae4Fz7asjl+DyzsfWZpphT8x+XLLYHntwWTBtY2LmTZ
wRzG9hMyueUzdqjBhVU+XGn/WYaKWnIouGmPnqtEuCUGap4dgGng4Ey/8Lq2FB4tVq8wei7ltZEh
r4j1dwjjCaeStMyatQ6n5EJqeRzJ+SEUkjbIGEHjxbOO7voxUUhdYgxwCDxreLWqNNrlOFIfcjz4
erTlF/XHqCgPFLrVhZdw4nhIGlIOTQJNRXH8qgWafEUZCdxCIBWunTyPHjIUjLbDsgtH6BzXIH00
FpFYD6c0Yh7Pb60TX5pKRrGvyOUt9c8V89uXDrNGzlMGhjLIBWBXkKDZTyPKoj/fwRI4m8k1CXrX
dI5yhX4oOo0HOV96hpSIqOno3CnXn+xdEA/BGyB+dP/PP9mJQ8MX1SgkkjMhGXO0ueImHMswC8ND
Y2GGY/XNDbxBwPQdmDJb4oRxfrlTmxnlZWGC/eY/bOf3Z6Y2k6llEBYeBiflGh2TmvjmEzzGMdkh
8IBBSlqirjHF5W3gMxiY3FY8mHX14/wP+ZAVsJlpjNNt0s7S/D1OS3prBDdQB9kB8VSJq/qoR/cA
RWdMvljYlM6rCrcq9W1swOutqZ1ktHEK+sSr2bWN4GeiR7N88DuJ0CoiLfXsGCuGGrba1MILpFoV
5JLxIY7mobyfASP1D5XQkPw9E3mjZp35naf2RW7VYG8A0yLLef4BP9zgXKaKBjupJ6mwso7qffQh
sY6WtF9ccOq/Fp3Yq7bvEXYFMoTt3/nFxKltpHmhNuhh2inHhQd4htyNuCTQy0tVvgtRFPoBuxOB
7MSdnD1BTVOMYr057ySIgWrx5OpfSox40lv+1vxZAoPx19ptoju8skW5w75X/ojJYcWFLXjip1KT
0W3XnDCH5t/RDpwKEzpvEx1QwZwVEG1caq1AN6/2LN3irqU79/f5t3Mibjq8FV4LJaCSx3t+dGJJ
l91IDsPk9RschWzAsDo6xISxXalkc9uoAIfDMohfz6/8YRNgBa5QUCVsc0Exb3n/rE0q8GOqIvah
g8EsBB4ZZGA+u+gmA+B9oal2IkiS4NsUX5D7FE3V94spGx6AKCsM9JQ7XrdQK9diSv4XlxBxiqGR
tqRDYXWUzQ94O/QRXOdDMyf0MME2Axs1hYF9J3JKaCh0eA1NQOD8NNuef5unviOpmemYxMulT/3+
AWcgOV5rFfEBH6GUxp0srlrUhjehy/JZA18VZpS1DuQ8XJ1f+WNuzLRhidNsWO4HcXSYga+rofOS
5NC6VqEfQoPuzxY/lPBZBpJ57ohJI64Wxej/+dZdcqnlvqfKh7Lz/pHr0lJTbfjxocTZZZsMpbGa
ALLfjmPs/Bpxn8MEIyigs9BlLS/c+R8279Ijpy9vMiOklaaWz/HbpQtqPIjcbpYHB/7cuuCv+jRL
HxXA2MwulFcf3i8VDoNIwQSQh+SIvl/KBs6R0x+SB5ycJeQ77Jw0aPNV4DTjdkJ1j2mvmf1pIOKl
LqtyCwHtJ299v2idgtSfTKUPKbIdN5RZCFhhB7TK5za6ahl7XHifH+9ergQKHcelfWY6XA3vF5Q6
wzYnyWyuPFgDkCLxDY/jvysHBwKMS6ZVHmU8fZmj2x5C8oDkKHfFiFzNH+7m5WoSmt4DowG21dGm
spw4sfzAtw5NW3lXTQuoE0WKfGPVWq0A6ZovOdS0C0//4fAui1LvLeeHJb2jtx35qGGOpq8OaRM7
IbjdbgYnM5CvrzxS9wPahghRazvT+xrU6p9mdqzOlJJMQ5L+EIvfv3rLFDXRPbYRW2IG/1ZrfAMQ
/iiKe+BYCfIYQQPN4M9fM1MfhxjJ/I7+3Ps1ZwP3xizoSeYwDIOLUsVb3yi8Bxefk6tgUXkDC5vF
F3b1iVPrLZkkQy5LCr7u0aqC0cYQtNZhMjNlIkTVNGg6BT7NWBECoT3/jMtWeVeCLe8VJUiOEJc5
18/71bJUd7Fh5NbBKokMbajzNfN6sYvC6btCx/BwfrlTD0cdQLpI4sGFfrRzO0hsEbpPCq2IKVu3
MsIizwTKkiNMcKHkOLVfl96qkqTLZMpHiXklqmG2GK0c0g6DCFN13t5AqHuX61xdt6DdX9tIiA3t
SzQRzz/l8fiOVtmSmhOdqLkoOI+nFzWqB0jHht5BobmeuQCb57JYI4oz1qsKRom/9SIQaFtcNkxs
dbHttTCICLzJ2yKArRzk+X3I+iv+3hh5TBT2JnM358hNvAKs8OUFJMCpTaCRUCC60WMljL/fBH7r
+0EdwQOeXfCHPbhPRDJ0ts9jSpopTIwL7+dDosPrWUATbDjKJk8f1TAz+PuymgJ0xbO2/YmVY30F
FzW7P/8VTu011zGF64BQZCccbW2rdcfKNGvr0BZV+4y3UnbTtgg7Rc1sXYiNH5eieyGU0ksKT4Jz
9ECYEtgGghSaBLU3137Yym1XWcg8R726EAiXbfv+wC6NEhPCsSucj3CXJLCbGiKgBrXvgrQKUEDW
Mmo/gw3vdzRP3S0gen8zqRJqjIkey/mX+vGiZ3nNRBzEEYDkf3b+bzmFQmcJuYncO0yhO9+mpXWX
lGjc0mLzMaEHcShDxAPOr/nxJLMmoCLNHiUzdo/SRnQYsQKcFqkKWnVP5jyiYKYHhTWjzu/tAofl
ZujhXhfGj/MLf9ynS+7EzlnGkAvE6P25aNyhrCqAQAcnzhzrrrQatNFRSq6Sz+cXOrV/lmp+Kapo
IxyjKHrD7qtJES9CpCEOuHaXt5ETvtYmr/b8Sqe2D6/RWrq2fMDjOjMJWzOaZOAeyrA2AK85LUaU
UR3fiGFALS7Jq/5Tkurs69CZ8S+bu/HT+R9w6p0uSQQNGkdSBBzdANSupWFkk3NANGp+8FEGxMOI
ev/PYwz1Gumhy0lhWnOMM+pjbRkauYSDHcZxj6hpW7lXCe3FP44yrMP9CRKPpjOR//0eoX07u3Op
8bQEYfpNW3N+A4uopoYzf55/cyeOAcmu60gwf8u/lk3029HTVmgBnfbsw1hOxtY3Rbajxz2u+77C
VxvYGTk2hss2o9IL3+zUyqR+hBxHKz7e8ud/W5k5z4IMJ+bAFs++opYUb7y8heDBfYpabayzKxT9
ug1wskvDpxMng94k4y8GksAujk9GEfVQScNOH0Ivh4FlMN2a2jTZdIMbXZ1/vx9vQdItD34nwcak
oXJ0X4Sx0f9DuTxAG2aM5U/RsM8smir0iZFZMTAJPL/giVjKY7kMiLh3+ffxazXQoyrLmPAiAmSU
e/u6sz1kTSKFeeJQ1BuN4sf5JU89oybICLYqu8hW778kdcNQIcmmDl6PvHYAdvYGcJCPGmphIS+T
eBfCzanPB8KBNqVDDQpw5v16iGHP5qQqdQCDVO/gK8ILnWe8SAb3z2M1U1mKXUVH6mNbI2qnsSrN
Xh3mwvbeRB/2G9ceiwun/dRJQOXDpilESNHHMzbZCPT/EF45lBXCyZWXGZ+xAcg3QV+Aa7cb2awR
YfwWaf8P0ZoEFvoQSrsuED8LkN9RjoZyfYI3H4m6APKbr2DAOp+bwnuTAni1NUKJqJey7I+3iyQd
RClzKRKUswTz3w9+0eqw7BN6oDSsrtogCTaWV/gvHXokmwpaZnQhMzyxPyVCiHTuPT4kiKP3CyJM
AHd7oMjs28bC2jrqr2Uu/Ws8iRi1283r+ef7gL5Y3ioarxSUaACD8Ts6D2ZcT3bkdeqAnk+7toMY
dRtQhptoGGAkjOQGqz5SaG30lqZU6Ou7YuH3DMx+UXUIm+HCCz9xPUsaDAyJuLw4nkdfecRjcSqc
QR1ws22YmrvYuq/ApMBOdbCE3NeDV+4aKAz7CgzWk+vE6e78KzlxYqk5FyQKkjlA6ZYv9Nsnt/zZ
9aOulrjgDP5VxDT9MFZ1sw2rIrjwsCfinxJgVhk5ugBf5NHViXKgQpu0k4c4c80b+CWIoXad87mI
5+jXpOPprlW9eSHKn3jD4MUBAFARLFH3KOi2nq17PdrWITfR8EVM3OtmLCGQb1mlFWayqx41wfug
RfFmjSy7vtHWEHYXnnw5N0dJPPcpOB6beRhn+egzozoZo9dHATRhtPg1agb/09yHcv7z0wRuxqbd
uozp0Zd5/y2LdEB8rxDqIHzN3KVDyrQoGwkpHzKeypn0/vne8Yi+IFX4moSq9+thTjzgG8v0qzZE
9nM0LOeAdbxxX8A6uHB3ntimy6BfLtU9qeQxHBThvsCordQ6mHRu1+i8jnhWtkgnBzJEtvz8c52I
SiQfQHCWEgTc/PI5fzsTXhLPvSq5NTMw6i9eT1W3gvqHwZLCvgGHV8/1Lyx54vnYnNRYHELutONt
Chkm5jpz5QHalnlbF3ZJs69BuM9B2fT80504EbQybbrT/xk9HO2SJsLPzY99HJ7EgtGxEd0YVgGG
4BtIc7C7VT9+NdTg7AbkDCgxJ/vp/A84EQegx7kM2zgNgC+PgvAUpTqP/BJWZTjMBsx4tUDf0LtB
cUOOAmkikDvJGk6WW104ISdaukRb2E1ArSmKqGjff1roy1VTFWFKGmTrCYagj8ac6WC8NGObjW+X
4SLNF4XJ/SBFvO5dXLzdOXR/Wa12tuffw4mowCiVEhd8Mxv7H9LJb9ssGQ2TqtpMbmYjEb/YGYC9
0tj+82T+91WOO6k9IkQdwvjJjW3G/kZ6o4XjB4LQrZsVn7XtPc1RWR+6KL+E4D71mblYNCeJCRcM
kPev2soBcnrw1W8G2GDWzVSj4PDiBbZ4ZmiZfmtHEwVALVI9XkjaTpylZfhDu4RCHpmto3smbg3p
oEkZ36D+UO/dvJFXcSywqwiiS/f3P4Oko8juuv9kuq6GGXScwLQDf05hcnGj69TCRwVUK4Y9UZZh
bdGVXVteY9zX+bsAh0gsfcccgPe+quAaz7hGQya6cJ1/DF3gJpn+LD17SZg8us4DUSNhhobPjSoF
jrFS1FO0Nsn5PrG9qns9zOOX87v449te8NoESzgaC4j9KJxAiAps04hxow3H7CpPzWhb2Vmz0dK6
lKt83FHK9mjPLBQsENTe0YfFnbXFYAhGW+xUzfdQRDkinhxRxHzyFrp5KLONOXkIJv7xIy5AQm5w
8DyQZo6CRu+UXYyFrH8Y0aKruUnr7K6LwrxYl0nCyP78ass/7f2WolPDOJi9K+DUHq+moKviOAK6
Fk1b9z5FBW3rlx02Mfh7I5w7dV27luUCU6fd7f84v/jH/cM4b6Eh8Lya7sJRbC7gdOgB68mDHWV0
+NJuWtV22UOvd7xVGkTVhRTiYwxcqhsm/bQYuQ0+kBpVhnIdfjyH1q9ootqpvBpAsVyItB/3KFer
Q2N4yQPhLR2dikFL1HuxLz9MJNWPRePO9wb08UPa5t6lkubUWlxrJm0bWt1k9u/Dno50WoJ3mg7I
Cy3AjgwFaoS/oSgnl5qzJ5aicFog8xwmsF5H+VeMiX07ICV+mDodfcdmK33MYyPdGPMcX9iUp5dC
SI9JILjT4ziHGUdponPVI81ZjI+IieR7WVj5FkXxS/jnE1sQhsQCOSGJXYae71+g2/T/n7Pz6pHb
6ML0LyLAHG47h5mxsizdELZlM5PFYuav36fmW2DV7EETs76RAQGqJll16oQ3YNMXFMOlR+jr6EuE
s4tkAPNRoQ04D2238mivJIjbA+cwNlfwJo+hPYKPtwtCItbjwQ37C1aCBT6bvpOcp3gMP1d27fzA
eUI/yspHpk8WtE7ciHtsJwpzOJk5PjOEcoELLX67j0/ifbBzCDhULoCR6MEtO2GFxBbOTDG7QuYA
QQ1zivZeF2aXGBkZNDjGI7Kg9vnxmm+8eqZXdFXAtRHOlwl9V9hDmaPJebHQ7v1TA9H8baxjRDMR
gjgYDT51j9d7Y1ep1AAAAQQvl7CzePPBiKpOkXSXBonoS4kU8pke/3zyvMY4/n8sBRUG4AK1NlO6
26USoxv7ODfaCxJdOeV2FJ4tLbIPMYXZynjtracizNiqjaJ6i4v9hPl2h+ZV2l7GPmk++JoRHEl4
jS80OvyVF/jGJvFoRNM4oSbynOXQM0FfQ+i11170ekRsXpPBafAwU/XidHiW9YRM1Vy9v6Sm4cbX
IocG5ULFefsqo6CRvlfo8lINM3CTHUonIVC0HMfGAmfqGJ1lvM/G+MjoHhmsKrDy8BeaLKJZGfm+
sV3JvbiXDUCJdCYW+UDX5TgcywoMONq+08cWp4P4XMoaHTqKHA35084O8+27N5JvEZgUqIl1l9ez
10w0Gma7uXhWMR4nHLcOCfovJ1tDM+nxUm89n3rFlKEB2WWg/v63AgFDrjHDMorsXGnthHrwq5yT
cA/ubkK9QOsPj5e7Tzwcpl7cjgylmKAv0bRm11M2xo68BJx8hPght09YZZxEWX3EWig5NcqlC2Wf
ZuVsvvmcpAEUwDQR7oAX6BSWk4Yv72VsnOQLoh75n4PrRDuEF5SiopD7xw/6RhVIh1qdGjJfIAHL
KyYlzRB1K/qLAwsLAFqa4VGeYyS2nYYWhZlGYk4STYmPqmQxjxRMRfR3JrXs52hkzUrQvQ8XnCWo
RarfClJtGS7iCS1zlGhm+m71EO3wX5tfgj6rp6PeGNXanrr/yOrkot2gOLVqb93uqT6W6WTntX4x
6goXszRDAn6HSZ31dUI+/EvgoraN4VSa7WSXiRXE4324YizwOs0mLnLfLg4sUCND6cLpF2Yk9dZr
UvHTGGTyb1VqCMoEyiXYaVP/r8ef+40XDBSdhJrWCnyqJc4yRabVdgYMeSMDPTk7bf0/ysJsdn7U
FCs7+a2lGLKqnJaVGJ7dvl2/cerYdmhODVVm/Sy9cTqjl4LuoI7u3uOnUu/qNmuBoK44Wjb9c52P
ebtUxB2p5PSnSwRi+sBY1UG1uXROOei/E3a3AAMaDQxMKkYEJkS5cobeeFIP+Dufk7uAamFxCfgo
8RaKU3ohZaqODaXIZsCSZIOg3FqC9sZSoIeYhgCQgoa3HCo1umaRe2b1RQCG3xvBlH8ucEbC/FQm
KyHwjQ1KU4i5IM0pSoblvEzS/sEUeuSpEEUF3j9qzQXMe4FxPQLR3wvBQb5Kjkv17quMeSuCCgb1
JYx2X72D30I9+NhkimN8Hy2cQYAvRd7kkVx787xrkcn7RwRyyN9JtgXrDF7GtWxSekWkWqzZYkeo
Y4ZdXopgEMVxrvWgONRxhqBj4Xb4n1R0fVeC3VsvGHyWGroqVYclhpO+oOhzn070nOGUGtbOXwlK
0Ru/89BBd8WvUgvWIBD3twuPiYYE8Ad1ky4nacaojIeCsLjI2mqe3bkRh3Y0C0hYdXEctGZNOGC5
HnBj1dVTrCqaev4yKzE6lHTd0bfPk5FXEcL0FgaWWNvGUfeStnrelRs1otJXdtAyHqhlGS2osbmS
CVrWuHpVlTF8aeuMxVXTn8SERu22sKSLDnaHYmwZGRDhCsffxQzw94M/DvvHEenuWmXzI/FIAwqs
CSFhiQqWNQa8cxGZZ2yDWpq59VgOX6QDfukQzEmtfxgx63QPoRaE4UGgGIJrVi6y6HkQ9Nj3Mbr0
yUoufteg4zfRsLEUfBYuFHTJ24MVR24EiFVM51zUzqaKInkdmaxuHWgzQCliPG5guG593KTo4WXR
UeCu9t6SVv0IrlqVwsFUAqNy+yMMbngtgU1yHoDp7D2fBfERHy+e1/6j42O8kqIu73i1HI11Sg/F
pydNvV0utiesjQqzP8fuMMoPWRHksJPiCRPwQ8M2Sb0NurUZns0YviUTI08MEVa2o3qk368nfgOw
MVoTHHId5N/iekKsPsE/w+7PuOOZ/7nzlH/LZZy/yCbuVx532UNiKRqQ7DxQDkx1l5zUGZM/vRmc
Dn280sNnom72LgXYytVwf6xptTA/VHkEAWyZMwaFUzKJH/pz34vpWebQehGpwJAmH/WNj7Dd5vFp
euMjKsEVLllVitP3vP2IQQo/szTm7mzx9YYvfVaRj3eFNY0FRoeFm1+guJkh5oh4Fm+ivLX1lcnB
MlYzkidbIpWB2AwYTl9sI1dkHoLjUXNmk6XYE6R2OeUH6HWQSbLaQ/Sq1JIO98nCwr57TU/pjnCm
lufRuaJoz5DoLHKprgx6Dz/2+YwHV2QGp15S2GcbH+un/ICStvSvPrM//Wtpo5JHO91vRTBs5az3
/o8OkxXjZZh93zrmrploPzS09cTB6lE+32s68gXHBoJZJLfRSLvgnziUaf7B6FIPW45KEaF++gEm
zJ8aXMuR0ExiBDjf+4VBlXBNGMxnOCbLFMpOggS8b8TsK6m/lHGHC3SLn02j5bAp+r68dp7ZHiwj
0Vay1PsDY4HHVXA8IoSq4m+3VmbhVz26U3jWdZCkKbXXNnan4tu7H49VmAzbFHXsnsX3kxgGV6bd
hWfs6sx0EzWdkomy+4GuYecI/+i7gMP33piZNljSIvr83vUBlMDfIM0AN4vzye1Txl5VjlCsgvPs
hXBDiVRy0/XMnOY4C//CGTDaZVHeBch0ue0aP/0+WqBlQzlD6w4qIenk7eKI8Qk0bebgPPYG1kC6
UzyltV986A20HmufVR8/7Bvr0YhBik/xfmAvqL//LX8M0Lft43T0zk1WY2dcWVaPz6mEXNYIjQKg
ieqV7PGNmxW5HBIOyhCFaVheaq4bkoDXpXeO5lZRQTA6nyvKD31iRu7VoYVwZR1XDDIA0yQJyfOU
wFYdjLh4zpogL1eO01uvAGw5DWpOpxJUun0FMkcPgCE9rwD3iYsWjV8QCq/3Ya9nz4XQkpVs543l
mJC4EMcAtirKwe1yQ5l6LcZPzjka02ITtxBDqmhy90ZkjJtJZ7rw+Avf53cA3WhaUL6bqru4uA9G
m3eJIU106SpcDDazMHEiRUHE+MutwvKp7h0Xe6/J7r8i/o4hUYBTSXl6/BvubwRuA9aHsIjKxV3g
KFwGyaHVgM8ajerUNRi1Z0mc489Ak6SMEDfMCXfvHOfSQ2Wci+Yjf6pyU0Wz37Z2wZCLJsEQXRDS
C3YFM9NjUHnlAWL/mrrFfdLCUqo8UfUJM7DFN7V0+s7YxUQXfMQ184D+ZFTtHR2e5r7Pm+C9YFee
jL6lKuBRHFFznNsnM0QmsDEysWX2tOaMzaW2KQs3+4Gj8Vpj4q3TCiiI9hL9LnasszgdIrSwDjU6
3NocZz5YGd6dpYtLGWNiHAeGwd6mI6KoiMhhZQ4TCfPdID483j5vvF5uHMpqCgQFg108b5hrkS76
IDi3XVcdhsH56E9z+hSCQHl/LCBjIHkh8PN2ly2fJA+c2UHG5tzzPo5+UepiIy1sEbZln8ttHhXJ
O6UmiTro9nCp0v2liKfavP2YyWwjyz9oCKaNhvkM4sGBmW/UJxhl7YquxBsfUzXwaDMxA1eHcbFP
zWgojAgLhfMsGvoEdd3o/4aiNv50+wxXlBre9MWe2hF756nTn2dbS79jAmivhKT7EPhKIWMTA82i
vFEh67eTKaq5taAt1+dRaD6N2hbdLJllz34l5dmgwj8+3j+v2q63RQWUNVIWCilGxVTZtwtWLf6G
uJeIc4BpDZIlbl5o1QU5cs/9MuNEwQNbYYE2udKmObaBXWufRrxQ6idn0LP6v7DWJufiJpPmfhrw
RcW2RjaF9ZeXdm6EKc9gxcnWDrukOI/mJLpDYAwl2syJxMJok5omFp54DuLpu8GVJ5l/4CcU61/j
wMO252jIuokPjp31wPWhUpg/dLzi/kFiC3NFH4Fwb58PaZR98Muq6DZJKEtt//gN3QdotIvZFNwU
8C3ILm9fUGlVJu+Bn580IjwG4/yJgel4Yi5SHJoJOK8+huNK6nF/qsnUlW4fLU81hFqsqWk2Ftdu
hoArFo67RGLcrJeOi7EVPcj3Ph5oKbIqeBcUesy+F4+XTkUZa0V+HuvJ/GbjWxHt2sxvxm3omd14
FP0IRHmWhNOVle+rMUb68HUYVHK0ga/erlwEUSEZAndnFwGgEcp6pAM+0SKsW+iFZAffTnCMrHtc
W2dC3ErgvP+sFIAwFejr0DejCXq7OqSvWnJrjWenLyw0uaES0kgY9z2Nnecy9+ePpeJhP37Zb3zX
gIkEgzV6rxBGFzdGB1KakTsO1J45xvWpL2ENnnSzipHFbt5/FaKw5lkobqqhN+Ou2ydMInwfJqPp
z3qtO3u3wSmc/CbYzKm11qa6e5mvmDATaQCPqoBZ1+1SHnLN01jF7VkAtcRDM6/3OPwNL2OkG5cy
zTN8VLM1SOndy1TQE1o/DLcAiTHVXyxKWWkPVdKc2zBC8J5umPPi1VMgkE8T0dfHX05th5swicAS
CTlgJfCkfL7FEyZTitkmliznrhmC/ch466UYRLCJUCjbTxAXd1NG8uh3pbLnru2Vy/f+elJ1lwJS
qI49lgGL6ylLQEVhdFSfKwu+Olr4wdEuhxyp6VnGfyBlnG8nxk42vwAr8R0uxLWJoci7se3k5sD/
aOYzPmAnLyVrsqDCO9k35LmYLUQo2s7B8wAL8E2OjO2Xx+/87i5UaynxEIvBMC23RRTsHBNxzaqV
Z2eyALKW2GWmm7JFvfRARHEOdlyHxsoJfWtNIOUkOszUUJxehgUbgQ3phvW5bhwRn0RhxONXV2pY
WVd0hT55sObfO/dR79RmUkkkUpPipVxq6OWjlnVOTV+vq/51oVBt3Tlyv04dEh+PX+l9P5m1yC3Y
yKRWJN6LdyrSJHSdopNnjS+cdgxnRZlH21y2DR1bLZyME/lAUOx9IYKv5OnC2cdZYjafNKxLw3TT
WHXVrsTiN146eSWIK0Dvqsm6+FGIirQtftbFOcXR7TuIxP4n5X2sbUDt9UfaUlHz/s9MD5s6U8kS
qXN9GztEOTueVlnFucuLumE4PRrJLsaWbf4Z2pn9zWrxi1xJMU11Rm9jCGQXuo9wJiy29LI20bPB
Shy6ZOcZXEfhbWYOTiK2DlaFExomqktmxrmY0IW1MCn66LplOhxqrNmcl6k20bJpnWmo/jGw17G2
wjHa6NViMcXWp3NpggRJpAfdfoiDAMk5zL8GZxMLvMq+6N44ylM9u6I9Pt5Rb3w7pYRLDuG7YI6W
A4q4shqvHOscUG6VnErNMU+ZJse9KZyvwo/TleGDqkwX75BuMRWr0vamnlzEQVEUlSGStDnrjPcu
2dg219Kb1tqIr4qoi2Vg94Gd4Erjpl622mUcILA118MZv5XeO1Pgliix6PiKHGrfY8YdakD53d2o
YY/wpUYu1bhE5GpISFt5mf3IZjxGPmAPPYTf6M4E8R+pjfHbtHOC0jL3uAhGmPxlJMrKrHUUuLHh
mOmenWEkpkMH9ZGDn+rc2jtJFrZHQPaJdoIxSsOtlGUNERDEgXlKhN0bOEALz9lkcz55H1G11RHI
CfNg/tlW2NNif4mf19+lZujxvghNW7zEgZEk+xy9jmGbNNgB7XK/nsdvuW2j+JKYZv8fxhPF9DKX
Rttd8ynWLFRqrXg2ks0Ul6V2kUGN2tDGMFHVyDbAOpzgBcXD0KcdOeE/9HiT3V/1zD3IFZXoMnzp
JZ4DKAu/gSLg3KKlO54aYY7Yc0dxkm9hzDT/Pl7tLjEFIwzigFwYBQq2wSKxgEAeTQEz6/Po5l4d
79ARt+sPmNR73rGcxiT7t62jtDN2Pm5l3j4ZcVX59PgnvPHAoLLhe0JUprGwjE/aIHPQyFNNa2Es
v1swKr5L3GbwO8VT5f9jKXWSGPhA5FjeeEFZeJOblPLcogptfJ/hSww/tIwM9b8RmS774+Pl7lNF
Xi3URDqKr/KCixb20NWpAAfgnvGBa54LiQ0cBNdzbsjuGbfVfAN40FmJvG+sqfrGVPXEXbhci6Bh
p0BUsaPCD1ZOZbczu9aUW1ezi6991GhbtGm6z3GA383jR737iIo5BvRBMXLwi1nW8qQ1LnNjzwXH
VtrPHk7Xl4RhNU6W7dq9fheFX5dCRhBeraLmLbasTOOwQT/DPTWxVv9lN8Es9xhsZh9MtFDOhTX3
KyfyzQUJ+krhnV78EiVpVXFDm15zT649/x0idv084NO1M/z5V2HqydfHb/I+/UVBkIAPIYRvCBJA
XQu/tUWwpJkxlvTsU6Vr2Uejc/QfdkcysU+z0o1RTy4rHJLToQ3Ppua1xkYP0YzaYTpr7h//lLtC
wGK6Q6cNdCgcHK7y21+i+2ET+Y1nnoYei91/tSmeGm9f+P6Qtk9idNJIyZHl+sucgnHZujWYv0Oa
WcXw/fEPud9dAUUzohpq1OVB+7n9IUHXML9MMFod5ibaRFasH02nKY89UJrzu5eifFR2PWxnHXDs
7VKY3mJgL/AAxerWr+jaxLnlfjZl5I7fSdP84Mvj9e4CMCJKSvkHgCbjF/bY7XopI+Np1LXu6Kbu
sG8KN/57arGRovUjj7EtYGv7bXS1bZHsHq98PyHlCGEkANICIRHjbuKRl7MvUbhpj7HX4NiGpsin
BJ/fq2aFYs8rEjsorgj8GF4LztnwUEys5qem0ZOz21VYyNnIh4JLKHbI06HlVYjqnCPsTGEW1Pic
9p3z0RFDdNYH7A3zUJovtpF6KwHv7nSqp8DTCv43ZHcmobcvMAGtEtk4HR55T+41ruv6nFd6uk2x
fjjgZbYmGnuH9ycBAhKCpiq1OMiEZagjGXDLQaRgumw7FgfE3GMm6FbY5ahNznNtRp9HhEa7i/TC
LPqjA2ifkymA5nnysebQvwRj7GtHHDVptW00tJTstcruNRO9yen4jYQPlBQos0AaL2KkhkSw046d
PDa4M1yMZjI3UsZy09RJtY0HLfnbLUxrr8+D9TxWIUUmMg+7tk4xtRVpejQ63d8ZdoQNVRynH/He
tg+N49S7Zq6yM2L+2RPGg/h/IpX8NWiFeQhk4mxzguNZxI27cXBUPYAY0U44BU8rO/cuLqmn4/r2
gSyht7ZUIUPnD/2gSpPHIvLKHeyq/OnVKrwS0tyFWdc+j0hG7fS2a5+YhcXvDRFqedpNaO+o+fvy
AsqkgSrxGDfHoppAnNaJf4xlPW9711qro+6jA9hShgIWKQulwJJvakDxG4Vrpee60APZ74ws9cLD
4MgxPVhzFVYvvumm1s8wisv5r1nS/tNXXvZdQgEJidNlMfohkQGitThfTjbouSz5CVk+XuOoarZY
hjbPzlDUl8bloGvtPJ8ex6Y3F+WB4XSpgL/UFh/Qb5W+G2XnQJptn2xli9A4wuJu5Z103EXmfzLT
LNJsW2a2bNaExu+uG3SA2F1qOgLol1zx9pGnQQqzMvTwpA1IgXWOB7y797I9faZs5e3eL0UnkREe
TRyXgLJUCIkpZtykmIJT1bj5iRai+REBDW8748G7cpvfBUouGRrfFHqqv08v+vapognrY90Lg9OY
JdFBL9CI83vTvUIH+CYzM3vvdIfl6DUzQiM5UuPQ2+WyscJgKYZRksOT3+uIqW9ztNROWow1libQ
J368ZazFq2SEDqCAjPd1fEF9ssi26WPqoW0N2pMNSqQAHFrVw1OB30x2iLver2kfFh56vLTTIrmR
ni7KPzH6HfRjhjWke/UHW0dcFnsSdGYhLOoH8uhu/iEoSv+jpMSfNZ0dIMsz5Wu6t93MnY4OyIC5
2WE2lT2NQ6a7B2MUWbwJEP6vt2E7jhNOV3M4ai8B5OUPiJLY3SmdoCtu0eFm4mGHABtOXiqccTeL
OoyOSRt6BSV4YczWGtBjEVAg2ALvUI4HCrijyv3br9I7+M3T+Yme9NwKj1LKb33ruF+scPS2nt25
u7T3gPNM/Vrfa3GiWZgCk/wNViqZhm0vFjaoYl/7yiiVReho6MZfUGy0fZ215tmI7eGktDwOj7fE
G2uix0mMttTGR7vl9mFxSU6EM/v10xj57ilKkCsoO+FfZWpPaIxH2Q703RrL+DUr/u3uRQEcnVWW
VHhNtCuXBXzUc7070pmvNHBsfd/3/mziytPmFTM0Y4p/VTIc/qwzzcJJuWpye+sjR/4pwtcY/YYU
mv22rt2m2UzIhb7YdV3KQ1jEnvccicj/5szSjL5XaaHlLZEYLB/q3nls4U1exFP9oWp5FWITRHgq
vyCT1aa7fmo9/4teG365q/WqFR8tX8zGNzlUffHkYRWW0VIJp6zaljkQ6gJN3KBjJyq9+Ah1QIlp
Bb4OA6DTT3T2kOvY6rUrQOh4IhjrnRE1pdx12A1dmwbq2oF7JPveC1TqNozNhzMq9LO+T7g2/xhh
0v3KMLP7N4Cf6G8afLDfF+n4AsxmXlXcGLkR6hZXVhXEQzCjaH0tAkMiM2b8NU1h8mJDzjlNSWqt
ZKB324zlSApJBhAioiRdLCeBwYUjiEb0Ip302oS9zXAWM/CQttVh7pxfZRC9k2qpHhE0BkcJyDuY
gaUwX8A8qBmh2l5FJ6dPjpirP1uzk1fXYl4bKK2+x0fpLrgiAah8EoCJY99CNXZ7lBx0R5OI1PCl
jp3piK5a+jTPcXUE8zwf37kU9z2BAjNDPHEUGeZ2qTkL6xJucPhUU29/1uU4bTI3bn/k47jG13iF
jPx+VkGz8NUQE3nV9wFrd7tWbklZgjZornXj5+WFgUVbXBxz0H5aWmqLDQhPYPBDagWfgFcN3VZD
iyc4ysIbvvq5GWWQ97BBObU+newkyXGZtyYO5crdtri6VUhR+krEbYWEJC+5/ZlzVNHTrnvrWlf2
9KOElPMPOYX1aTLLv7RUipU2mXrq398KrSNIJOS4DvQ22sKLuFlmjVsMpT1fAeL013Ec86e589bE
3u4fSlUoHBhlWwkHSB2r3/ocVSewpMzEcAVUkWHKMOnJiyGc9kNhduneRbB6ZQ+/uSA5CfNh+kZc
RbcLplMPLmQ2+6s9zBPaIcIItn3mO0ekcqNDKSt3Tdn3PjLwJqHLUYMRHQC53K44TuVcaSVpsxfX
ur4VFhrnSWglxXYs2ukPPcJuqJ+CbOXeuzus2Bqr3Jl4pCbUy4CkGYjUQ04zro0z9zstc90N1dR/
7Rys6UG/sRKTEHVKmb5Dj1ucnxbCZVbmXXt1QkSPNlMP/caxKQ83hhvLlcDwipJY7EsV+JhU8hGZ
hi9epw61ym3zqL2GqRbuOpOrfatJcGl/dpbXyo2JpWW78Ycp/tG3dl9t2qCzA+RYzdDaqCTB+BIx
A+tPddf29c7unAy7DlP7zhUYVPuidbrLHLQYlrlGEiGlJqVhP3lYpTOtYhaQ7r2i7/62S1fPtojv
VB+RPjWzg25Pk0ADuZMMS7xmXDuP928Z/j7lCF6MQPnh9txuI9h7o2OgI3B1cG07FkiIbnov7F8Y
WwzvjjTEMZrjKPeg1oAUzO1SsukNZ6Lxf628/r+yps4PBy4vRatPN47Qq3/eGeyp4wGHoF6kFGcI
bbfrhQD6BjceUJPMTfu/Edehfd+a9XiYvGhaE3ld9A3U3uHuUi6hQC8JcouI401WmMgqsK8OGs87
UdroBXDsr04Veajv91N6wM9TgjI28/loiXhNruQ+AtGtYNj8qrfB/aY+9G8hr2AgXU34817tyB8v
sutssQ0yc/7lu9L5wy5lsnZz3G8d7g1mKsBE0SyECXG7YpAVaY6du3sN627ex9jgnKNu8PfRmMwr
Uec+2OFUhbCtScrt6Wj23i4VOb1vRwaFlBVmxl5HLfTU2WO6rQWCFzo2OD99DQfax/tnaVFKnofs
iyIJkOfpZA7qlf/2SlNZhZEfhOJKspynYBe9odj2KDzPe2lps3hC6837c2h8M4JtLwzjIFKt1HeI
fBfVLplskW3kXPnWSxoP3kHo8PA3dPI889C6hZ9hhQ1lZOVVLfeB+tGQyjAqBQahgJ+3P9os0B5w
J7hkCalh+rHsMt/YNRDH/hZxLMSHIRqcd45NlI0rvUCYfdTjCnm+CCKzPzp97071Ncn6/G/MVPxi
p8lWPAdp2jWHIOynn4+/zf1Tcgcp7AVtdHgcSxyRB/s1n8awucq+rp7NZtZP9L/l9zTSO6QbrTXh
jGVtyxOC+CBmIZILhn+pFc337M2qwGkzAuEeUXwbSbuLfKsIz5XEAwt7azP86s5C2w5mN39/99OC
LUR/AH1Guh1LGRjfKWlMDUZ91bxoMODiaGm/CzoRxM/jUOn7NHf4Ie9eU3GbQLwxpaGNsghoyuO6
CD0HE7Epr76NA6VAYvXuzyQxQ32T+Frz6fGCy3DCHanGL6r7Si58V1E3NmmZMLXpqsiwp5zB+0EG
oCi7vFkrA+53DzUASCgiCe2CO0ifCAOzQSVkvA7CsPa1bVfbagr0Y1RG/8w0JFeKuLeejBSG1cDX
KcLv7ZFU0I7BgpV+LZG7jLcSMny3G2K7/emI5L1Sm5igq3RDQbDVcA0PztvV+mBKbB/I9TEf52Hv
mcX3AU7ZrkdM7ynrO3tlgrmcB6j1YDOR4DAyVYSbRebkky4MoE3rY2UMMQRiCpripe38oN0AvMoh
UJmJOI4CL0ncmkvrFYEWJUCaW/c/pvHDN9w0gxi1R1Fmm1oUPiSVxhw++kbmf6812ZibEOXTz3oT
aOW2LLSRqTPURn9buFq+j1I0PgFLa90+KiGN02aSZbydIoT1trEniq+P9+nypn99XtUvVxAKKICL
YEd2h3FrX8vj0GnyJWrSGBCzXh8Yg5VMhvDeGV36u0Zp50cvCKeVLOp2eSRllDgkstk02BjDEONv
P29p5K3pM4U6TKObnUKzMC+TNqR7i45Luxs0TSDElpQgLBzxI8r0NanwBfTtfz8A6AiMDaI+HMjF
bvacOogyUH8Hq8FTtTRhLKfGrH+Kwf3u8EKen0fTd/5ozaI/S6OJ9jVYz13qamLlfr6Nyf/7ITjw
0A1TPDp+ze2bKOq404LZ17EKD0EC0LZCPzJCPberm+4Swpb+UHdedIDaYR8f7wH1T/+/aoGooVqc
ZCKKbKuE1BbvYMaCG7hFbB4zz42+ZOEcPjWk8iuf+jZuvK7COJB7ju49LaBljzFPqlnv7Nk6+jb1
OW6VxidjMuUuSMO1bsVtRPy/SzGGJz9nWkzVdfsuQ+BUlRfb1jHxOvOPRGu5x6Qx/gij0T/Mc7iW
W909Gn17ag4krxixIbS1eIG+1reBpA11TMoeFowO5wUTUu0w0D3YPv5Wr8KSNx8LqU/uTTIFvhY0
+8WJcSIudFwCzaN02vbD3HXhztB8fwPN1DjqbforK2JxplQev2J+OG8iJ/afdT/Jvrglbkskes2R
fQg8wqr83UTmdZlcPM9NL01ekrjQPs04YO+TASlnCcXw2Ed+AQVaGUyiZbAv3a7++PiZFoNivpd6
JiWPQSBS9fHimQynmeg0d+axRiz1Mxd1ik6AN5+szJL0oIFQ63bZn8xeats4n71TXrqSSawm9741
IWjgo6z6+DfdbSF+koIwMtdS5cDyNesiNqyeIdPRtzLnD9SXP7ZTM51kiaxrVc3/PV5tefjVCyBV
4H6jL8pLWBz+yp1H5qeWdYSSE3zJAkTM2AO0q/VGP4rZNjY1zLEfqSA0vntlpk/kgqjR0QleVsxZ
TKoGq8Q6Co7mJTZAzKRWHG48T0yfdSvRrnEzm+dQa9bGUPfPDOOBngg8R+IdM4/bQ2o5oaRTOkWn
nGbxzmi7/mCl2PhVdk6N6ctqn+cFnr2dtSbMfP9tSbN5XCWl7VBfLN52L5xSAm/LTnMAt0lUXrWv
HCt+znxSNYS51shCi/WYpynvBJXCUFEQ/Rbr5aON4kwkoAdZAu78Ycg00rOCGs8PED0eZ6ROC59u
y+NPe78svS3Ya9zrbCqYgLcvWHoJysquNE5FaGk4QOLWhXH6L7sexkMyR2vgr8VVzlOqfrfPR3Ug
rdI4vF0OpkMX2chKn7Aik7sm8Lp9VvXWd6tM4p+OFrSnbPTdHW9a3xR87ZUMf7GdXpdHL87/n1k5
/3O7vItBVDch1HDKuc8vHVDFTZtow7EW6R9J0er7PMl+QGG0Do/f8m0xT+OHfgEIF5JUbgAi2WLd
qNSToIls45TXYfLdxxpya2dD9AHdM/M4W2R3zH6LlTT1zUXpkoK8UlY/y+hkJqjh+UFhnkbpWAet
cH3kGAiYdhPDwKem29WtseYy+sYHRnaG40KpChXiTggLwK87F7Z5isGWHbEmDDepYdRHK0WTwqXC
2gZh15zCqnJ20HPM/x6/6PvtTI/dsKiSIYYhU7W4JAb0Xs1k9pyTzGFk5Z1TbE1vSI9+7KSbWY/f
5xeoPiw/EvIgNQCNxDsM+5SYVjbUmXtK/dHfupXvv8QgOaB61ohOrlzrbz0cCkbc6hgGqpr8dvei
fVFqc9+5p4w9fMLTWb6Yg4JODvbwreDgrKR8C9rB/54Ofh8MCyIvve/Faa2reUQPJfFOM9SCTZ1a
85MYhuKzWYWqPWxYRxm75dHMbdzdQEweJ+7ATUr5euyLdn5KQ7P/1KQ4q1MjVB8sURYfWg+iCI2j
eAsgqACLopMSDWE0FO9LJdWnoUijOuNPEBpLlCN91t6qwhT7ZmMoPjhd4WwtA1HeWnZrmjf3YYWw
rRxMdAQPyNLN2w8z96FRNl7vnurKT0+BCS0GvW/vw9C44A+gxW6rPPEPSY1i4+P9vkgqXx8SJhtX
FAWjsqm9XdltuCFjHxgP7inOn3PAD9jUVo3wTmkYXx6v9cb2s39fa3G2BIqtWI633smLDOzCPajq
k9e5FxciwVbavXd6vN7CH4btp+jpAMLAh3G+6FrcPlwyi84Nmb+fuJq6T5roP5RGl+3MJm6/DDKI
f9VBejU74Zx7lEM2yLONBxIVxULV6t3jH3P3okGdgwQnb+e2RJZgcfa8HldoHWL1afQ0d4u6s3OB
rPkcB431+b0rkeQq+VjA2JjSLWV4wZ/ZnkZ2S3qOxoGWztp+EJ55TjLTfWdAYYbGEhAseLlMgZYP
1fntXNVlYJxNty6uZRv/pfniV5KPxSej0Kf9+x5MTexIYRUVkcbpncACJj+1F+WWDfPItbeyCdKn
oMSxMe+LNTex5dXHUhQJXHkKCsbAcHHf9nKS+MywMRK9mTZial21J+Zt0YbGPp6sv2VheysFyvJ4
vK5JJaQcBKGF6Ysd4kwpw0m7cc4xIvwHs6mMHcai5TZxZbJvZxpuj1/nMuio9RSfiZ4IMCCC5e3p
aHJ0/kuqkjOg8nrXGcLa6iMIwt00jO4/vYYkvT4WwQxDr+eoPl5c/eO/FZgIHqjFWRvEM1fActqs
h6XX9aPjgKSs9R+WEPquCyXWWI+Xees70nWg6IDix3+LkFMVwukCf3DOuLVpB3f6P5x9a3OcuLru
X1k131mbu+DUXqvq0N2023Y7jpNMMvOFyiQeBEgIkMTt158Hz5y13bIddqiaSlXiMQJdX73vc5k+
eRb4OyWBNjWEVfJzm5N25dR7bRxRAkGyB1JQLwk0IeRvG1UV4an0ovwGCvL9+zKMK2zhk9i5fLD/
+PE3mjvL0pXP2jPzEH7duGGFTNJJjOKT3Q39LaQKp8e+INGaFN1rTeGagY9bdjBMm8spg5wS6Hbd
ADZLi0wVU4LfERxU+4WSsbKLvdaLIKwDLQbM4iLjctlUaQ91FgENcIqyviqTLMyjXVuwCnEDFK6S
PqzrlXD3tY/DWQ/KHRJVi0LaZYs8l77HbBqe4AjRHbHRWGftZsGpAjr1p5uCqNNSgomwSTu4FV82
NU2eDsqOkpNT8O+MedOdXcI/q8macaUbX34UygNLXIGaHK5LT+yWZ/U43Q+RFESTEwoJ9B3I8h78
SoZFnbH9OXQF7rigz6LMA2ThkunEjfvyoypdiinLPXLyXH0dssUyORoUYGoRIGsE5HyPhvOnH8/9
l7MEJR4QJUGGWSAdpunOpGc4E0ZzdlJ55yYhSK3XducsEgDSPwLC+XNaa0/fuCjRIAEHigNcz4xz
gWf9OEpECNc4S8P9VHf5PfErbyUtZOCg/m4GSSrofyIwA7bssis9J2fB5I857AJjfiSMyZ2cWf9Q
WNOUDCXv75oW1QNSZvSh9YtyhxB1oDtImBeHEn8kUvbuFeg4GmVMtycru+oTYu9y946BWsb0xTUN
qCETTOz3I+S5mGOdyrDPEwmswHd4QPW3nR5+ZQLqRxYLvRTUam/vqYbsAl7HxyCo5X7KqHvdD6O6
qsfKv3JL6S3aMvftOAMX2rIcCvuRt0OZsvsSwLJwByc9bNwMSnqWFeaHMCjD71U5hGcoZlWHxveH
s+UP5FSPfLzqGxnvgw5Q6qEk+cp5+cpSQt0ecOQlo4RlayxaEXKJQF1bJ+BFx2tGoZg4lXVwrXBL
XOng15tasO4oCqAKZhzNouqkH4jJOgU4oO/AQofmNGA913lfdytNvTghwwUAgXolKgKAh8fGVGNQ
e6ughFJck17SfVFa7imm0k4IldbJi0Dm832ISP142b74PjQKfBLqYGhw8Ru6nN9gB2Ib8cbyGvJj
8ljoQB69qOiPtV+uncavNYWU5yIYjPoeUtqXTRELrBcaZuW1pQTcaMZwPA/uqHaj5PUKQfzFZoSv
et6UcTpq1gdTMEYlpM0inXTUqQ8T9ege/f9HnqOW+eNOfDJzvFiFS3vRAr7CMYJ40ZiQ8QTSLGkh
CthrEexqS4h9XtHm4I4zfH5Ind8OAQAfQU1IOlmeBvTfmoEehoiCWzr1uxiKOx+nvG+gBoOLiWhY
/rMhLd6QwP8OCBTMLgzCZednpG6c0oMGC7Z//q7UwefRdfLfGNpMY5+JnxMxxL6J9lCtAFIS9VVM
MO+yPbi85AP08Cu4rPR1WtZzd1fWGkolNbESqBi0VjK4tN3NCN3qZPRleRPCDm4lADQoo0+vAYoO
8FogrAD6ZwL+3Ki161ra1XXszVBvtGyI5I7NOPt3s1sVcF5iXfw1lH2hkPHh8zfpZiiwxGDgtz+7
Zy2Iwyc1cGS/0TXGlASoHmKvTVRdaxvQwzm3iwQUfp4GWN0rTZmJO/Q9PA8QRoDYgdunCbjolOhL
AS++66Zi7l3OGUkCgM8P1CHDeczacBfBEuGehtS+yXKYff14Nbyy+J4oWQEQeU8+15dDP0JVUCjo
iF3XTj+mkbTptShteWgmMX0IUNRcae/VQUaCCEcC8OaLlL3R4DBnc8N7dt2Ho4cJXg2AscyqTYY4
pAx/0mA3gwmQ72am3Z0YIZ6DRbnmgfhat4M5stQ4EAIFZkieNV3cQ5CQXZORjB9G4MHSHNZp1z7T
v+Inw2fPitkunGSxCxXceVaOj1e21yWqBIwBF2bcd5ZheRZfqrnNp6yZ2bWvWYakkYzuZNgU18BR
rLnzvRxhTGHc/JEpBaAWeZTLppoe9P1+jPm11dIpEQMZkB6Ora8Q7PzowiVvTbL5RfpoQaEDbw2I
Iu4gYG4auxcoZwDQOrG8HgWJdnYJpUUJJWEQl6hIrLqGjAoHF9DWMTv0nqeP0muj9yg/Bp9J76/V
ZF9MOIQeyEdiyi1aecAwG13d1ipkkzWOVxVhKk5aoEWuGIrqO0y1BgohM78r0A+nqen931Dmb49F
YX37uVWGVOiSp4QyBLoDrCX3cgxgmxWIQYA2pr14BDy8Z0lABL2BIMd4M5J2LT1uRidIjePwQIYA
hweuZWagADdjBFt14FzHfh3sfQDh957b6QTmRC4UOVy2q/I6XNm/l5Dn2bkKiMqi+wg8KKIvHCSm
KJLfZkoAA2/dRpPwruuR0HtL2T10/jXKsqoPrkYBpw5e12sJ+ldbXtQwFrYw9P6M7Xocc6SHJnDm
nCqwr0UeR0fYBMpTL6Af3UErMVG2Q3GxgX3fjwfWyMfgmyHLhAQesnjLDmomu0uoitAe1ZyzBERq
X/VOlpZD95M1yqUVLCpAAnEdxTXR1HYPJJEqrmd+HkdHX1FbeUmuRnrupD3vKme2Tj/+KmN3emoP
+QoP18MFC2sGtxx4nyEPJn5mESn3YdDlV92o4AU+u2vl3leagiYZciJg9AGTZ2KMwEIves4ifsYt
F+PUiIyQhA8QLY3bMlq7IC5R6+UUjS9aM9YhsNKzJTmMK1EI8ciu6MCE1UPIUMYXHxDIe/c4oduP
jd/FZ8iKeQnsnJ2V+NPYj5fOXfIKOFywMQHXZGyPA1xbKkYJP4vO5/meQ7ZqB7am96Hz/Bvf4hDF
/PFomhvyXy0uQA7kZpd0hnFXmRQ+mUzo4yCfp5sqmM4wm4r/rLXVXmuY6AH+hii3KePPKiaZvcsD
ZDqghlvj5Zo1BqUBdcbOtHw/rui4D0L1BEfE5V6oqZQSvsf1uZoDC5XfjoW7vpU+WNgVAG2qxGhw
wJzdgfCdlTGVJw6Ipmegi+UhoD4Upj1kCfMmCn/VAlKTBBIB3j7jk3NY6bjXpouDPBNWHRYDBu3y
VdXgoGxu2fW57+FiWYFOC/n/PNyRzLdvCwuRigI+7vc2kv4nKUrvkEd91K8Mn7GXP/XXcsWENPuS
8rKNgIkt0XJUhvUZplkzEBFD0KN4HjbHoO2rJCuVlRC3+sl68l+tgstNFkEtXJWMWZpZnPQRxyjl
lUfugGH9Uo+uAMhlmg89QKU74dNH0drRp7nr55V1+tqmgKPyP40bR/aQtSM0JmR9blDIu1OQ8duD
oBdeF27z24+H+LXFiPDLxeIAVwzCJZcjHDVWRkUz1eepzerfgU2uDqTSA3JAOKgTjptQ+uMGXx5V
kAIA0g41LQh9vKhWdGHZaCR+6nNXtM27jsLrLCtCfRwmdQ+x8gKSptH4scdIr+zpr00jYF1Q07Nx
uUKF5vJLbW+YpF3G9dmCv8yxsNtiHwygyjqc0BubQC5/zoEK+fHXvtoosMgE8oyoZZsUVsggowYy
5eJMCz1/KEPS3Ho5zAhJx4M08/PufdGEawLJJmz0ae7ifrGIJQIchnPz8lMFs7O8GhtMH8r8rxPE
+K9wck0H2ZbyQTrBn7BWDe8iaX1uQWQ/w72jQxI59NY41K99PdQ9wFVAYLTU4C7fIxudEmIubX3m
LHZSfwr1d5vGqEwPrPh9jIPsdtJ6WBnnp4E0zrglJQUoJ5JE0CM2BhqghKiaJqT53Q4a7jBVtz60
OgC7PyrHT95k22qXt/b8lfssSAE8okdSxBOGRIhTlokmRbGX3mLg1vI8r3QHBKuR/sVBj5uIGYg3
IQqrOuT0jFoOZJZ0NO1J0HkH0kEbcXKi7DhNbDj+5AxcDhmEo1huQIq8KH5mVpPzCjY8Z9nTHG5X
gFQnthZwakAwwO/6QUNEJujClVF48a1oFmE3/gDyCDG/MQhN7lsBaOH0zJTj/MlgI30CXKW6ZvXw
pVg2NW+c1mJRo03AEEABRvYEkw2lFQhWXE63ZpSVN7C2ftfA36U4dlk0RCwBqlYEYodyHlH3dqY0
S2NXTeHPpazQ+JLbhc4IcE8g7ZqW6+VMORJWRL8T7SxucI/7FRkuEJlG6SRQOBlXDkVj3wYUEpdL
FIGA+1hoYZ6RntRNHwbCDxT4zOrYaVAlh6CC5jtcbq6AXfTufzyLzEsk2gMWH0jMhZODSD82jsNO
EL+OvcF/sGGathtdXGF4CS2AEEJtiBSn8TDYHd/nYdyneeZd5zFbszo0To6/XwHzCtf55awyphSA
BKB1e4X/IL25PMT92J8s3tnARE7xvhzdj8EQhbsRqef9jz9+efCzDeVFw8a3ezL3FM0b/yEqK7GX
UMF6X7pu9PHHrZiz968eBkcGqwU6jmYOMvA7zoNQ+g8tq1mVkKD/aOG6mU4Rya9Ey+IbYDd/8mL1
16dBAglpCuggAWp7uWS6WFa5nc/+w6zEkMI4LtyHCrBmBiOdRA/BWrLvtTF8UviGogZWq1kAmklY
OuUQ+A95NgeH2gnbHWzQAAh0rPyaQdTjYyBzmo5OP/1c6XT50idPBg9h5GKYYMyeSkaLVn8ZPNAw
rw+BbotrV4LHPQuxJs7ycm2iKSQeFtYT8OKmrlWYsxYQsCF4cJ3hjoLBnXixBTgI6yvgo8jYrrF9
X5k6KPcgeYq7KnCuJloBGPTGmSH0+qCnMj/VXMd/dpWHm51ni13mT/EudKe1AtArQ+lBfgb8x8Xe
DTve5dSBX51XVq4OH+CcBxhpXKpTPGowjoTyz3MGFkUlxINvj9OalaNZ5lzGEjl6BI9LKmnB2F02
nQ1w/dK1Ezw0EziwLGxRuPWhp54BJ5lOmQ3PyiovDgGB05Ddefmusp84U/YHPsFxKlNleKB1Y1/J
vFuDrF+OBRAjOOIRdC1gddztcCW5fDenrChFlib8vlAk4hukOZl7kxV218b7zPMA9e1rVfa/ci3y
4OfE+p8aR7OgRgPxBIKJCVyjg4e8KszLvo8NKdIKLgzX6Ei6r0KyxoGO8R3/syn+1RQqFGCgwlKR
AC13+Z1+iVgl8sbo+wSA2pERp0sHl01XcaihvwDypLqJK9v+FMEALClhW/pT5y2SoWgcQLUlzQZU
CbhRl+0HzBk1EtvloxhBFbmKoa5o38uW9uHnqqXOkCUWpAPmlaPASCUszSKtCGU65Gtx3kNE+rJZ
t2jrSfmt+zhLboEbF9OwOkCIKmxPhHVNL/eADtn6gwfOYXQPAKhd3k2SU5n4bgawO1QksoPKcHde
CbguNx280WJrDJVuJLpR24M+1OWLIdYCWC8s7EfgI0Gs8avKScusVv0+kLz9EtVNv8bDX6by8ykA
QDAkJxd0yIK4fgGTjCyo9/UkoH8i0SFhlD0On2BGOCYO5/T7zxyOSJYvTS0RyOJ4gzDW2L2pgm4J
gZH9n6DpFd5tGWug3EBsithHxy3J/dRTOBBirZFgZcTNfsVMB3we9Aik5qDEYYoNIKsNq6l4LPOk
6om+KaLaO05Q9feSgoTWFXQH6jWl9xf9CkAvtICQ8YDzI3ZXYyj7DGZQPKZwjbUICuxWroJdk7Mc
3EeRH3/csZe7ODoWijTL9o0sB+p9WFSX08bCHkYs1XZ5UgZhdiVqjoo+E0MyNU7xbpiJ/w6SaVVC
ycyvftz0i88EuHZJyGHSLnIYZtPd3CNDCF1IGI370XSXx1N24LitvHNblP9+sq0FmB+DwgXeFDA4
ZslbFpYGnKXO8Jk6K3+H3GETJsCJ6Vs+y1iuBOcvvgy6R8iTghKFRB/+NPbGyimRLp+rgaJUDIAh
8EUVT2TJ4jgZcFCttPZiCHHvQVUHplPYmqAwabRmz34+5y4LaYK6NKd7l9fBqQto5qPwwYJqQfGC
jhAHkzh7kx99+XHXGlcDTCF07F/qDUgTophrrM0BKVvm9V5GE5Q/XBtawl457ZuBR+xajDFcvTqR
l7DstrvoO42g8Z9UKra/KCXVzzl+4V0Wl99F2h+1xcUH2XgX2sHwkMQDoYkmXnHULlM3SjQ9RpzU
MCSa1+QYXnQ+yopIYwHUBMYWtgdj/bi9zkdkJMFSqAclH1BC1Sm0pazEZyw70Uro93noDfsAQL2V
9WNGGpA3Xnx5sHjx2UiMLif0sxIqXE1IF/EeTY9eyX+bePMA62Xvk6htlI2JO50qqM2v7BdPUkDP
Nn1c6QFgA8zRg3YuPFnNnE6fFTiDhGdjtiFwlx/sdpDjvhv5VO/wd/+jF9JRXI1sdH8LFS/ee9CB
qr+GzOlvJeQYhyQQ1fQpsOvCSUaCgOy2KGv/C9B6wdmB6s59pymI60UeDNZRgmk5/o7NcLhVNrjG
O4XYrbsnkOzSfxXm/+vb+H/yR3H/1zfIf/83/v4NGc2uyKky/vrvc/GtE1L8qf57+bX//G+Xv/Tv
d/1jp3T3+I/z10b+I9X196+qELX5OxePQEt/v8n+q/p68ZdDrQo1vdePkHV4lJqpp+bwzsv/+b/9
4T8en57ycWoe//XLN6FrtTwtx2v98vePTt//9cuSKfyv54//+2d3Xzl+7f92+fKU+qv5K49fpfrX
L1bg/RPIdhvISZwUCF6XBMvw+PQj4v0TcgvIvuAfkdjCBfaXf0BxTVH8muv8c0lRIAsERoUNcWf8
mhT66WdB8E9cWbB5Yb980tYPfvn/r3cxYv8zgv+oNb8XRa3kv35ZVvf/zE00hHISzhEzy+q3GhK6
GYU+AdOf53j6I9O/PuuIv1v63zzZuOQwEJqVr/Fk5NCTssB1sVtj0rz10hia58u3mJc4cvSqA1jO
97Zn3TPHW4vQ3nq2cSQ0msBvpcqqg40bwVkELqzRkAbeb+oUE4WcAT0mQSuqDk6f2kCQ5UW3cly/
8d5mEAvgTTlO0KI4wMOvv4aem96zaoo/bHvvZUN9tmG6WTfDGlywQzN0qH365byHo8LnbQ837iNk
omTww7E6aA5WXl6rr/AaXHO+e6tfjFNmjmTht8SGKqFskyyfbwtUpLe999Lks04JanhjKRuChyw+
xvIrK7atHDOdhWGDG5OP6EPm0r2TQa2/eWVhr9kOvtUjxsLMIIUSlYVmBz15J+yFH6tgDan11qON
hUmAkEZFvAbbI9IQUCu1c84i66e0Gf+zVZnX5kARX3cAiRyo+61t8l2Yr2GA33htE2acwYl5JLCL
P7AShNcGme8lMFuJNd96OLbw57Ok6GUlfYHiYNG070CuzK+CZrTTTVPwqWD+bAqCky4a6TTs0CGn
8G3uwLGRpRuvXJDfenVjYfoMBX7RS3YATbHZec3GHjGWZAYWITRo8dhBgn0E7gAcHua1Avxb77z8
+7MeAXh7iVcxS+AqfezywU14P259cyOF0VeOatqiA/aM5DJhY5Hthki3G7vbWJi0ZtmcDzgcophh
Q4kAHyT+Wu7xrX4xliYMVeYhB6PhQBbJTcDtazBBldr46sapGbpa81ng6U15K/VH0axU9d94axPA
4Lt+DTLlxA6F2585fI6BpW1WIMxvPdtYmCC2Uzue/fIAxsVJVJx/pdAw+H3TwrSNA7MNIynhhlse
Stxgf+9CW1ZJLLt627o3iYszt4u28MPykMkinQcBVWcoS69cWN7qGGN9MjFpJ0d+8OAyJvZZUFdX
fag2nhEm0aIEX0BBbT7bdx3Kqf6wc/vv2/rcWJ2AarQlLSBML7UvEyAHv3vZGqLmrT4x1iZ8KEuL
0ag4RKBN8rH5naIYs20/NHFsTgbc2Oy15QGO8RDO7uQVh5PMflunGCtT9URNXYcXh3bFNfcgqQBt
2vdbno0q4uVe20e05m6AFy/xWNurP0nO77c92lic9YgMWAT11UNHFDkpj4BkNpJNq+eF7U+12Mt1
QHQcOIWkK2zG/Y1vbRyYo/Rlx3GeHQBG2FEXm3dIAPza1iXGspSlAMsqpJgmreXvJLX9QxhPn7Y9
fJn3z45N6MdA1k5zqE6XDIpwmRNPwW8EwOM1Jd/XFxCIg5cNEALRfaoYyAmzgvXoZ+SbNo6msTQn
Yukx8/BkYU3XKm8AGpDzx23dYpyaTUBL3ZOZguI3/GFZ+jYLmjXCyFs9YqxMYRM9jiArAcg+hg+l
PX7yg3xNEfSNh5uWglndFoUX6+KQO/Rcw5/mtrAHuelUhlLN5VgCA2LZ8EinuA0+dvkpqq829bZp
mA1vetb2OZ6bDfbOjq39qKtNlwdkWy5fuVYMV0qnooehPgwlS6BDtW1ZmoQrFxJBJbw76cEuonHv
1fVvuNDSjQ9fhvfZsgTWFa+tAnooVFUfoGYaJ4J3mwIgoG8uHw47y9grHDy8KX4Dn+FAqb0pHHxR
4LZsOGjlnk8x+8YogeZwjHSBI1bIf2/NbWNR2qUdNEOEp2d5c4sF9N4Fz3BjhxuLErTP3NLwP4Xp
91ccygDJanjZbJrexDguWVQ4AzwvMVOYKw5Rrn6VoBtsWzsmTXroCw7JezycqAAFqaMrtoU+kM67
nCY6cHF3mDBNhlLtUFCBcmVYrdEw3hhLE9gHQIavaI/+hk6anZRcuLs8ttaAjW893Tgyy3K0ysly
6cGd4IdkD3m5a0aQXreNp7E4ISYNPY0ITxf2cMeq4bGdrXDjXDHWZgkSTu9SbIUwI/cTFAMP1Syz
3bYXdy9HFNLrQ9+CFXgIUS7cw2VFAcrb0m3L04R/qzjMleIKS6jJ9DGrpnbnDXG+sWOMxQ8bSp3b
Ezomsprd3NyHzZdtnWKs/I5Hs8pzQg/QRiyTcoj791ByWCv5vTETzSqqNbgN4C0Ce9Y0J5Sh4B5t
C8JN4YJcDPVQtXgyPKjBNL5i85rA61vvbCz8bsrioY3xZG4JmlDvj1EjP7apt00ZIwizwSRmOTWr
oXNgORbUOz2uqem99eLGsm/ayGNCSCxMDSR+DxpuD0r3xjc3Vj2VDDhk8CEPQt0W05H324Kq0Fjx
xEXdp581PaAUfNswdp77w7a+NpY7asfzCOYi3pglgAzIbeFDaKzE2h+0pLJDbBKNp9BRcD2g+21v
bKzFuFV1RGmPtQjmBh9Qey9WmFRvTA3TyZhNnj2MPg6zlpblA/Xkp1rX1cadz4iLR97lFRkxhIL5
H7roDC+7bZuTCdsb/cXdxccx6U8fc32o6bZJFxhhscN8uMdApPCASvm3yZmTefY2BsYm8IjnrJL2
uEw7GJUeZggQ7iO9hop9axyN1eJx4k3QQcPD87r5SqLGuaUBCHrbFrlJA2Fx2MHlCo/X7WI1Q8ej
yi1v2/FrKgQ0ubIj2FjRQ1B17ec5E7D984gOxo1z3Fg9uW1XVpk3iB1Y+b5yxqSMpm1Rpm+EsMCs
UdZLzHDOnSvKAFwowPPb1ummrq1ow550w7J8IMDjT++msVlBMr8xW0xw51QC+ragOQ9eHV1V9dwe
bUihbMs/+MYaqnhVytDDPjgpt5lSAqKkTEipx42T0cRE2dhUoNXThKnSo34fWO14BRLoeL9przVL
0gXElwAarMN00OAAlAAGfuG+1tt63ixLd3ymIxijYVpPbnllVaDJ9q1S22KfF/4qnMfKBawlFZUr
EvhWcCjNBNa2deQbYUQHg1jcjjGwnQUnuIrp72Xr+g+but1UBtfN3HjuYGNHdz4GRCbOuA1jADzk
ZXSvM3hQ419x6aHxjnoZ+FIxX1Mee2slGbEEaUUBPQQ8nA3iihbn2VrTgXzryUY4wSJXIYWM4wJc
3XsWWU4a0onst/W2sSWSaXbcrNbk0Meqv4URRn3booa3LcAyLbxCu8kraOeGaVF2+b7r/fo0DW2w
8elGVAFT1BKHtApTSPjwY9yp+ZSpfNp2iTVBuoQ0anTACU69bOh3HjzHIFRXrjkvvzGonrk3WtE8
DbBQSKtY6qsun510RHpl20FqIgjtjFsxtHXCNNINv4tBUd/DYldt7Pflm57l3uogKyaYmIYprXo7
CTzJjhZ11qb70gMvgVfQdDOejgCjDixsXbwU5TcCsfh7CLPNiWjbMnWaIty2AZtGW5CpHFVjkyAl
WefcIGqykwzOftvWlameISbqjsMk8BVxWL9v/dY7VSyutgUEJjHQqi2vtQmOJl7qSIBm285nWwXW
xtPD2N9tmfnWZOHxsOUTaWvBgYxH+TaQGirVlwNMnAkC76Aop0NL37fWyG+bPhq23b1eQIRArIvL
HMdqVQB17slgvMrscGPAYTq6gKzJ4zrHugr8sf0YiNr9k4piTdLwjT3BpFwVfV60Y46OGZXm+8wm
4koj6tt2aJsoodiWHoEhHuZMNKkUvmNh0oXzml7NG+9uIoW4N8GFZciCNNeaHseI+Yc+sqttaXNT
AtkHXq/sfOz0CvSwVPaeOkifb5yQJlaoGJCQ19TCuwftuFf2wG90GGwDrYHrczndw6ptJTR+MWcC
6GAiLIh24M2v+bq+1e/GUoVSZSgjDW/5oZD6HQ0gGD57jti205vQdw7jHwCdhjDthvqhtWCQo2s/
3HZlevLIeXaM6KqCWvDQh6mtxPdKNvHJU6XY+HAjHMtBFKD2HAWpZkG4h1OzPlLL2oaFhbXg5Zh6
YHrOVTiG6VTb9PfWZ96xJE2xrSRnki8qv+w8xr0wdVRkHXnmk2sLKr0bqy0mdKimVtyUkK9KRaun
XQY/oYSRkW9bqgsw+3lwkIVqYk4dB5B15PaO1xO09uYy2xaUmeihPmua0nOxVP2KWx8yAE33TgNf
kG3nqokeioj2xx4uiWmH0vZNWRfjzubjmsPCG2vVpHG6LFZ8rLCa2sINE5tXRQo1A39lxi8r/pW4
yYQPRaVbCB64YbqIASWjbCVUicBnr0Qb7TddFmwjNIP4GJ+zBlsZ+MLTlwbkm/cxh1/hSu+/9QXG
mi3ABkRlHl/QxaK+6zJW75DEwuRvSTOutPHWGBgrFxStCJMmDFKvGUOoy1r5Fxzjw7dtHWTcpuq+
qB38F6QhVGxhDFKQo1TOtuTvC6t3Dr8y1+r9AIZuUXkcoXSVxn2YpVveHSZRlwvXhQymg2MvSKO8
ILiMZPB1cyq2KQMMe9vLp4MypnHRwdShvhUefPi9HADmXuMqvz6qcP29fHpAbatV/hykEwyjD3U9
DTuvatc4+G893ThjYWBDQznjJmjJnF8JMKCTOWjmTcH2C6obXXgspGCQxQ2wVwKtGF2BhbatVAXJ
u8uecVQ2FHmJqM9WvAGFW4Y3Q15PH7fNGWPFqqDKeqdB1KdABD241hBfdaogmyJWqENcvntvt9j4
LETbpeontrdK0j02uXC3IQBBFbp8/kjCDiw7PF9Ok+snoIWRY9b71ra9BmrAxvMtCLLVsJ5IAcdQ
nyNbFrczE2umZ8vKebnfv7D/Aoq2L8JlVkqv6vMdQ41sF8cifse9AsptlZzBV7RhdrxpqE0IUo8K
RQklL5J6KNjupd81d2Jwyk25VkDRL7sKl7Y5qjMkiqBz0SZu6dMd7AD9TWEsbEQunx6OQwi/GwTJ
EwAJn3CqdwmQG/6HbT2zbBvP4tgAEwb6+IinpD30N6j7qXSGefamYPCF3hVo+V015kGYhkDIODtw
w2W7wx7kZZsqXXApu3x9B2VxlmPrSVvuzr/qKPP/7OJoWxLdi4w1XNXe0PdQSU4HuBV86GvfeefL
nK3EPG/szKbUDHeFWxErQte7jrrvrcnZEc7EthPRhCVBuciiFrywUrD1RXbKIkd8UJioa4I5b7y9
iUyywO5qbJfHadDB8SkDAS61JsQ7m6aliU4qW19HfiPiVMrSu+OM27dQ5iFftj3dWLB+FUQ1pVG8
qFvrvQUphU951wybcnMos1zOSSiwdpEDWd+U+G15gl8bT/Jm7LdtNqbZUJ2JWUNoIk6zGRx6O/D4
N5p74nFbzxgn7gTOQdxrF/0eWtOvAIQpnpQAbz5se7yxXEMoccQFmeLUqtxW7YOZhRVsCONpUwLt
pa2OXcsRJmxZOqE0cBZg1Sc29G627cSmr03g6UG5dZ2lLHDGY2sPGewxS7Xf1DcmlkgUQSwgShmn
XgUBT81t66pRLN7W8yaeqJBewYCfzZZ6ILsZFPWuAR9R25ar6THEGShredVlKW0QG4e2792pWvvb
0GHQxr9cUQXNYh7RPktbYdsHy7PKr7zm6o9tHW+s186TU67d2kqLAXDCsC/dNOhRB9v2dOOAJWMM
60Mf1is05s6n0BMMShBUft/2dGO9zk0F3RTFrRRit+NBR052HJTlbBxWY7ny2upKGbMszSVjO6ub
qnsCk+dv297dOF2nUVTjUuxJmcfcM3Ws9iOu6Gy37elGfAyHUa5CPVlp3/bjF3fMq+uM2POmRBEM
my5npE/Kxq10k6X1PLvp0JR3RcbFpjwRpCovH57xwWmlGLKUBFZzcKYxS8aZ0m27mAk6ymD41VhV
b6V+HzQHYP7L4+B22+BBMCy5fHc383QezIGVqprl8wny8u0HLwubjXuwCUPNuULFLves1CGVB8DH
MDTODmL99rYFZcKbSoIosPXx/tyGVSFSyNlnzy+KbQvK9DOpAl2PEt6xqZ669oZOU3ny83HtUrVs
Ka9cqkx4E85pF6LeAXbhSbOTC77cr1U48LUb4TKErz3eWK9Ng5vaJOD+F1Ed5LtMjzZ8IwKdQl6s
KpJQhGTetngDY/ECbBwx7o9WOkkyJCL3XBCMxJqs1Bv9ZMKdChHarMhnbMkeDEdsP/eTDnf0beGf
iXcqgKWKLZ7nRzkEg3+9mPp8EkiMrOlGv/X2RjKKxmJSY2S3R6XhLQB5sOGqbOTG3cGEPSnL9QUn
Qh4hGMj2euorOCiLYv5z065sgm98HdDCAbn9SOKx2ysaQB6OVmviVm91zfLvzy6zJZ2ssHC5dfQ1
oksqoB3clsE2ZhfMEC6fnlGocVtw+T0GU91T3POt8NHvu3xbwsg0y7BBOqCyUvlV5UJgft/UKIuH
VTdunfXG8u1lK0QWQSaDNL6d9BBqulVNlafbBtZYsTOSpgWMFrorqZVv7eGA1UBMhPJt1GjPBONU
uvZ4paP2aqiCbtdEGFV4nM3bzkRTKLmFoYedVXkAywOofgA/0LyvPDVsSx+bYBwB+XjMy9G6gsD7
52kI6kdGBvnbpo43sThd1JcDL3hz6j2f/R44ZfO9UfUaeDN8AlO+suubaJxK2+7ku7o50Ul5+c3i
ppg5R6KgO1jfTi6FPw4IPrK0bxq4X/vnahis6AhxsCl7HBaBMBTo6rIraGJL0egyodZsKVgNkrqv
d1Y1eSSFbiAt/2jrYeJwLoBAqpfAbS50r6nQ/4+9b2uuU0e3/UObLkkgLq/AnBNfYseOnTh5oXIV
IHEREgj49WfM9Dl7x9Nuz8o6r7u7elVXrcSyhPRdxzeGHNrM38qE7Jt69uU3b/EHzIVtQejo5+j4
VxYEkLXe7sNlHaFaVSZ1+y6qoqa75CIexOepm/QEmYTeLCPYufSkhkyu1gZNik2U4pvHHBVlKgnr
mx+e86zbsiWZFvFYrpXT0KsJvAqXrl/H8ranQbNct3bZwjEzdI5tToNWlvfDjMrgux59283LG2BG
m/tIT5LOqVsEWaCVMqx8/KjGUVUHTAV0wwXU7WIO4Za5nft8Jkq12H81bfpiG4MEsH7iVfqJDcrv
buKeJrrO3BiE9rpPZqbbzLkljn+0wUD1TVRxTZ5aq2ZG8pm2NbKvHlQ20Zh1rBICm7WggZ8uZvxM
rSFnCeW3b5sivILSVqybeshWfylJmwKzzKI+TRhCxRGlnXIedqJ0ZX/TrJ3ld6PgBj8h5p7HeKqg
Hs5XCF3AFd02ppPNTcK2WRUJcpMBGyqDft1bQ5F3bnFcq7tmaQfHcjj4fjtUkPoz78zkK63S2gPO
4MMGcjmrMkiPhEKnfNnEAIkbyr3PrW9X06U10G1gtJuXtlt61EAW7lxq48GZKQeuzh+hIDa1q+9f
rY2CJDp01la7peXSRbw5gFVKCZPpzXgczZAuLsM6O2qUDF9n3zj3ONUsrh51CTmNEcwA4LupM2gc
Qe8m83zhVxchZALDL7VhqvllSeRtzR5A8o11UNP18NeysJqbpWigQqLoYW1Lo7y0ATsCJSntIqy7
6xLAtfAmXD/Fvwgonv0mrRtdYjZRg8rXe/I2C2nbbKw2f/tOwa3i/YCqgmpzzDlYnVXNkLQ7f3B6
6a66VR4fWKRtpXeYJwcTXl51/ZwsV0Hd+2CibcAmZ7udl1TWJxmf/Krs8iiuW/eTod4w3cetWGuT
296WYSYn8TlcQHG+a4yNdUpGgms+6qi236nBGf2AbgIbwFPZtXS97EjXRtcYYjfsPtbod9IUeaO6
a8OwvnRUkvcg3VTBj97NvcxA8bV9Z5tpcj9YI9D+ULE9BJI68UNAKjk4iCgBuWYq/KXS5btF9VZe
OyvXwE3ZEpSJFE8TuBx7+S7YqoTVUBWbl1plkAgaq08G1iHod2OzRDWoH8vQ9ZeqEeusc0DyRKPz
QK2h+xR6xGw/F2+ch8fQJF7UpLZCEZmkE1jVt7uKlnDHuYJnoF2mXCSbLYX18Bad9gRtxmE/o48/
siIiMxiuDhh1DE2ZtmAd0r8wvgUq5lSAkcUOgJCDmCVObbDGbE6jqWn0ZxC6Ab2wXxDMqSQDg5Cc
+9R0ySSSdPMCTXDsKyiunsAWuib3I+tc+NlfPStYmsztGOB3c7MLfik7+v1dDeFo/bT0LaRR0mAJ
hummJA1bvjoxN1AQbFYy1AdV8nkEA5UewBQF1YOqreneiTACTECuoy/ZNRSryExTFXTan/MxLn3g
CBTzDH1aJreSHWR6w+DX5CEJUxcG0lq92kcShf49JcyMN3pupq5PZb3M256jERJ9qMDMQL7hs05g
IY6XmNdtCtfgkveg7YPa6G7ugUnB34m6xX1r/H4UuM3NQuiYegIyM9NB6sF6GoxCQyhuw8r3dM4s
38gFqQMLfxGFcwx6WO3KH6tUc3UHbTcH7YFSc3bA2Yjgu4pB0IgZwJjH4hGOfmpkqmLZijmtoGHq
LmIdbHoBrjp2RKToD6EHntlg7pjLoklN4hFEyL0tyMiMezLKBZ2XaV5X0u2UXbR12eAWMt9NGnbm
nWkqdSTmITXNKJjmZS7UlsQgPu17ehdVgZ3STq01a9IhcIv65JVTuPV3iO0bteYjWEab4WqNhi3a
OWqG5QqdPo+TlLHOTAfAhmmwpiVqYypOW9Kv7TeulqDmaQd6SBQnKz0GQ5NOFRiBJNgZRHXbRNMI
k12WS/AV5GOqa/Ntbix1KWZvRlDAdgw/45MBlbu5baVs+u5QkaaS8QFykGNMdlRQr75i4NQ0660D
mTXrssSsTGzv/G3Dt0o1tWoEgMCupCR5D+reps27EB+3y/RwTK5Tu/necDfY2ODZYXZyZXq3ORT5
utSOXHTxrdJOfC69Hppj6TJatvyk2PtWpmDtbeYfgYM45J5DS6JzqfKWzhYBi52fQZypdDoFl6CL
78lEMTsgElPPScrVipT+V11u86r3AzpHySMsIGF1Ogd14u0JC6cpPIzhcNRJ77qKrd9WvQ3jVcnk
Si4bHW3uoVObmd8FZO0tyayWNfcRW2wwAjId8B636nFxBhckY8aCBDzzuQ+yzGyFTMTyEVa98b5M
0QrCzrRhLXAKokn86meTqG58AIu7D0bjoPermGbQrtDJNSc6hsLUNPVyNllNh74u1m6pSZInMwWL
dao9WKd750UzTHIQ6KB774cunC7KZLHh3UYkgbh0GNV8azJmrQBB84gziVOPCh8oD4Skk8tkJXqM
FUGX1Fcfkq6HK097XnH7xVvcLH4OTRmYAfMYrZvWdEY3vvmcyAFMMannVON/onPS+FWqRwi1diAT
njavT5cKHFIUUo/dAN5zfAN/5emsgrW54uE8hvdozvrJh3rjWll8CUY1irChrjuUv6ASXKXhJuRw
GQclbz6qbeLd94jVA1vToPMXqlOVjDT8XnMBN5CyOlT1J7GKEgzOIvYQ+6TLwEt90ZqqKes08IFu
/miUrolM65lUHg4wtBZXq1zrSBx4jTiWZTVoOxvYwZl7FPMF4ICZEEGNSIvTulUDqGyryeAE5brQ
a8QcQfzRV7CN+2GjRxqxbgNF3BN0D6XcL5q5UYKNuPXLz+2W9OYOvwqHkSsn1ZorR3rD3odtEHtp
AmQeTaO2m/rMS6SlKmvAvVfe92WwjBd0UYrttwDfBwH33CePNqqWEUOJRqyfyy0aJdS0K89vbUor
0gfvvA1v4o6sDcBn6aCTDfqetQi5qmFioX+J7a+gI+bwGnPXdghJgjqQOz8xIvppJNjRhnSA8AD+
fNugwVocNcjBKrpCl+9yaaAl8yQo7Mn3rceB3cnR8vm26lt/vlkAbKkuAYWKMG6H9NnFl7Yzo/1F
h62bd2DWjfiUzhOt+gL6CM30JCFzvH7wAUqs7mcHqeUe+qQjXT/K2khdoB9bOZrGJIz6jyNBz/TH
1sa0ozt/nCFRmDI0Cd2DTDRDQD8LN/CLVTeujopWNAqjoXXlTW1Ky2HiP+kkGw7/KkX70cGI4HxQ
kas5zmDxSnwFvGetr5atVdtXAvDe3YpUi19HkzdiANlO5P3STxh+8OuxTh7rum7mNkOGNPJ3nkyk
/MzALtXcShQh2B6iFJJ8FUbjTWaSlwnHdBCkKzFDSYOfc9l7yd0KhoAFyZPzCC86AqKeCzShY/vQ
K2arb2syxtg+TL1cbyPXqRavTa0Wmmze2kwpE5XrnvwFYWQ6DGFELppBDPp6JNXiH2ZIu8oHzoeq
leksV9YWagh6DStg/I8T0FjD7VTOszwYSMh5Op1JF3sP1aAF+ymVddMBnk8vaQcAHU3hFiPcStow
kxM7N+R6DKYy+dgNnQpgs2M+5LSe4uFx6aBpe4FT3vAIzBZZTHVNIUKyO89AuWJMJ1l2zW7m2pM5
5PJsdO8Js7DLcRZBVDSbUwqzYEuibny1yU2k7Qbr87Ak68KzvhunHt5GlCbdwsZMV4S4KrwHj187
y6zsIPIqdjGNp+AeZThu9s0yS1hCF4DJbR9skIs9DKaNox0ZzCxMjiHiwO1A1FB11wg+o/kyigUN
d62ZhNg3Pl7oZbt1YbnjwdYg2Y1qqq/LWZIjGenU1/KqbgOngAWhTtoLstopzhnyXXUzA3xlLqZq
Q48V6sZ9K9IJv2FYQGW8Dm8WDn2R65agJZLz0GsG/LIYQ4pSX8Qb5J7HUPbfRdjG5mmKqKa3VCGK
RgKHUZnwVgxGjrvR2HG+Dh0Lh4ug1BY2n04zuaiDkS7XmCAFA0UaNjZIvsi+HqDxXG9z9yDxikG8
0GxUH0YfSc1tOJtgQGgVN1E1o2LEEuh/yo5tN3OIg+5UNnkLYc0FX0UAQXTA+equzkpvjSDkq1jo
+ek/K3KcFPZ4CzmcvgnExQKPCPaWttdAwaBv/OWf/fyT0p5mUMZCeFNdqIXoK7TXyY3s+n82AAB5
mOeFQ9ZCrAFx0nbB+8qkzlD9sMZDeffPfveTul7Et1F3fu8udFjTS1ap5tMxYj7T6PotRPRa/eek
sNdwX/bCq+RFX5U8FLsg3MDXSIOxvODAImGECmSOIrch83Dt1xY4RgJO7Z91IpFrNdB0ualxkSwK
pgi9tiULhmRcoUUyrj4cUYwxuDyY2hh/wAyBKA9M98mQNnJgUVpC8UTcANlcz5dirmmFa23QE2um
ej1HhPMf2hqnk7IAS69WNIu7gO6Ddvt5TOxSGKig/4ImHJW5BInKuV7wfyhQn87NLlr63mxW6BCD
9867VHWfeDz3a0r6POk3lGFSXm4Bz1FN8OIpq8C4tqaAyFGPoyS2kTWFx3BmR7n1xv2iSjMWSQup
h+twLj2ZDR0mt6ZdYKWXTCgIjKozELOG4CEiaztMsQVbsjHDeAvAoJtuQOZSIXkwVawvj/iy3suj
UiKr3tWNN0m+U0vfRDkbq9XBYsLusIMMBVsOsxipe2hBHk+9VIVzWy1pqUoQciGbRf6+HjSkGVCI
0ZswVUbKVfc5c2Ad2rXCW8x8GcRLMt+0cSjAByadcV2d/34S/8tg/weD/bFD858Z7DMIGvz8k73+
+Mf/L3t9GP4LwnGgnPYhK/LfxPWgs/8XtOQgI+RDb5VDeu1/iOtp9C/8m6OUOwcIA0LQaHv/N3F9
+C9okxyVNyD5RyCK5/8Ncf3zx4iSylFaD5pCUHOIjuqFJ00uP1J+49Flu6JoEaEIGfehuoPIlSof
WYcax2Mlmv4M/uNEJTSEZFNAI4jCQ54TNUvoGT230/XCRVsKFV9G6a1I7z9d33y4Ozf0eAQG/I8Z
fbnGycaSdQ6GkMv4UqZPXx5Eel2mZ3rLv0eP3lriBD6whkOrtwRLmN3d07uH903+fss+k/TcVk50
Tl7u5bjXP9ptOhgVYN9Y6CpJaf5Q5dgMMv0zPeDf83Fv7Oe0GVyyipKmx2eRpcuH/hBBD7vbqn3I
BnQLxqz02xyEa0n0gaK8SNo59RAWouaaWeg++cGlbJN0GqZ/G5dn6hh/KiCc+ZKnfB/B+v+Oedvf
3ibZ4WZMk//PJU4CB70SPpcKO2/TL1X2YNMblp47Xrz0Py8kbjyLoVcWMYjzQcLiVKxmgO7g0iaR
PaB543aeBNtPWPt+qoUXvf/D9Lz/9yf788SOd/uPD/l7qZCihAu5V1iR0+YvlJUZap3aHlB37x8E
jy+7bWkK5wGb4xJnUyv1OUaDE0MCCTDqQ/gGDzqCDmp42rRF1bjBsBtvC22o2W/EhSmfpzEHrV53
2SJyP7y9x9/9sD83eVwQFZKjMYEQ3wtBx9IDm8TIkFvpFkNvDO2aXdCNYdZzGeXT4HQupS4PtqmS
XWV1dMX5OBSGujiTidB7Ia37OgxkHDIIxU5ZOXRxrup6qdOpXrbcW8rm3kMGkBreJu8iDMUCLFj3
BRCs8QE4U7urzRxdoFTZXnmN1LsAYmU5pv70njMTZ2sEeopQ+hT/rwW19wzh5bfP4Hl0A5MdhJh2
gkQ44dAXRBL/3C70FkTHkFwUe3+oyD5Rx+wNtf+/XQXAawiQQVoFTcQgPO3ZrlBnKSXZNMZmWpY5
Xs770ZvOoSxOnweDZCXIEaEnBB1SiCmdRNfbCKQqapDB3tpk/DjEHaI2zd2HKYzomajwlaWOOq4x
JGViuNlTYBaTJYS3ZRnsVxF1ucTKjytSh128BdP921/otaUSFM8g4sbh/k9xSH27xn3tk2C/UcF3
EHjYkKqjFYDU8O/mjnAZEiiMwa2Cyyqk6FOdHGDDum0o6yrco5vHdxuadLlV3rlx0FPTAkBAQjCm
Q3EVEJ6cDkmUZqoNVOmmIiop+9VB/bPKRhXUv1SZwKxtJho+JGZOzslrHX3pn689QJwDIR8obkIO
D3QPJ7sjrCKY3ZrLgxCiD9JwVuMTxsWc3Hekrj9ZHo2fa8RaqFJSw875h1PjdlR6BIsPJL6gigfx
+JOH1rasGmZImhXosWmRbajf8mIxfYR+xSjJPZsTcY6n+vSkIagGuTgfwHJIG3Eoaz5/3HG7jK3t
vPAwgzSmgNUVTwNAZpkZIx/93a3fQYPJnnkapxYFaoMUTgP/gWHBkzze5z8iDd6WG0jO4x5ykatI
K8L7d+BGrM8gtk5fxe9VEkSxkHENCDb5fJWj8t6KB9gX2pr2irZln4aK2700y98RnME8wjMQ+Agc
JsSB2GnwIGYOWGeMDYVjsuUuQg4VbWepAV/ZEGqHCUwx5EChNHXyrZpeLxgF7obCdaxHkAShiHov
kqBiudawQ2dQ9y+Xg0/n2Bv1oZsYnurMg8yjXCRD9gxNP4XWgV9dxX5bZ2guqL8aKDqeXxQgTue4
h/Dq0alV2SbP9hUP14KU5XjDSzUeyJAsZ0Lpl9cOzxo6kEhoAtBjkJP4y4OcrYhasxa0BZDYunos
PN2dSTteWQS6qXAXiQ/UDTQLn986A9W/NvEaVww93XaN69cOwlrV9Ottk//CVuC0IAXIj4qPDLnd
yV3o42XRAVWuAISN3UaTLq8ZNHjfDWu8ZWZd1u9vr3cSHh+/EI/wdaCNd9RfPaWhplwNYlr7pQi7
QNyFmGnYUV+OwAq1OteJk7kdLNvFTRlCCKA+p43+yl2MKIHWNPwC8sfTcXUJexlVbHaF4bW3K4fa
q1NXkSVV4KN7fHurr3zBCFceTwwmEWrsp3nQSlrVzdRB5KqWKl1VwrIEbd9z1c/X9oTxYOjGRQS3
/7SOWA7Gbxo/WQuM7HVfcaKRKeLO1PTQY7H+4u1dnabDAaI4nF4MlVl4VRqeWg9TT5iG9ZVXoI/i
x/sK3cj4PfFE/7ETnneDZm9rPjdtEj+4Mo7vMdznxyDgBB9z2k8qac5Y599cI898LXRZfQ6lxRC6
t/imx8/whxMQS9gEjSOkEDiHGeXEZU4OXoTq+Z5tkH7ItQWUCJoyCHpzmHdC97IK5yELgMaKDrJc
bIfRnQgjsi0gOyqv0Ob4SEW9vmcLtLvzt8/vxQPArwv9T2QdFF76xfEt0IiYWn9biyai0Y+u9MhR
PGKyWTUyfuWYaPZoeJt3U+SiHSPrORKhF476uD4UP3Fj8PWghPr8uCI7DTxo9Vqsvi5T1iVBRsEn
fvDbdnzCpHB93WHvZy7NiyuKRVG5gZY9R38Uxub5otu02QWjNGtx7IV9kcmspkxI06MZRztzDh7+
6mqQQoZ8eALZ5eT47/+4EYOTyziHfC3AXTBfRE1k6hQNtihjFSNnrt9rxxn7SAMQHHB4hJOd4dmX
brJ4fMqiqw1hpBpmeq2nIulrt0PHeNktUQQo+du36ETaHZ7ueKLwDvDfUDSFWO/zPVbUrzaIgK7F
1tsx1VulpgOzfvner2MXZA3pCrXO+2GI5CeChudtsIQ70fky8yHGATWruX5HkbZgfkcJy84EZi+8
Cn47hIHgvOIEhbPTU/HqyFMO1P3FGkCTuerM+gCcjOdSz9rxyifqXOby2meA1j1a/wihjnWL58dR
gkYiBscRKbgKVSbRin6nfdM/DoEWu2kEfAyMP+eoIl9dFIYQxc2AoPJ5sii6cbPHK7YVWjkFjEwT
jDvwIekPrB4r0A0TKEM0Q++f49J65X6jeIGG0THGR5H2pPcC2ACSKluTonbJEACgkRhvp8o5/gFc
xPjp7Zv2yiZ9xKRApAUJ4sVT6jpvSUolo2gtKkk83CKrVMrrcLrBtFq3w+8xpeiam78N5I5+DBHj
UWkbqr2nYkPhjIE4H1ReBUFddIBsXKB1RlzzlyyOv98RFoI1Ph5kDBf6/OKAeNoHGHPZirbBzC8S
Klmg2Tedea4vQgFsJ8Q7xaYYXOZpCZnoMgLvYk8Lu409lOZL15GcRhzA3re/1mmV92gXINyNchoJ
MEYPIufn++lCTJmU0qOFHglZdtu4TjqHwKTYMl8cj4+iDvxgrAji3G1AIKXDyIzIgGSOqsw6RaKU
DFzWRR3X/O/Gv/592ojQIWSL20tfTGyWSdkNAKXTolHxkOR9I9F3D4NqO1deeO2J/LnQyWdFrqrK
1cdC0O3sjoBU7ZF0WLS6p6MG8eLbp/4i3YeJg6BuFMKdIwg7fZBa26l3soP18bwoA2jX+4RGOrsw
y9J+aLmJbuuRjTk6cgCFvb30K+EEpOEhDcjAgwIJl5ONrqWTq4pgC1aw+D1wyBqQbNTJcg+/AKg3
gDzkWnjleuknHEjuWQH59/Zv8MrdRnqHvYcU/4Sy+fMbd6Sy10loSBG2jTry8hrjLuvJDMlfzUn8
vjy42cg/kYvjxZ7WibsVII9O2qgggge5UsOSm9W2f++6kKEgQoJvJceuz/PtmOM0d7KUUVFyL0Tt
vnVLks+ubr/DEFUyM1sZPL19gq9c1uhYJkL0jjsb/u6x/xGvMNkDTFOpqOiB2MtHEZmdvwJZiBTw
HCHGK445gZeEqTvGzC/kXRAZxVRZGqAMbe2XVgpgApPSm/NEt0d5zj4az0EETvtBR5OUIGlgfoh6
KQf1z/MT5f04rJSKoACMWkd7s4IqMK10K9+PtNJX0Boe7oUW06/A+g4QlK2md/2swv5M5E3DV64q
smmUGxEnUJz0iXFEEZ63ZGvCYrZT0mRyQTSyt9TqO4+IILwB+ZffHYBQss2hnhJAkOTC+HcrwLOz
Z9KGDV5QN/NdCFXnj42o0Ls28CD9Rd2wdUwBcK3i3dz49mPX1eOU1XXJ6lzMQaMy0m3lh55R9QlI
2fYG2Cujn/xNjj5GIuhy24aRG7LYYDAwn1HYCg+VGMph7wFD6Wcr8wJ3VUltQbUYjFBSTOY1ajIe
t/THOM4WgG9P99cVGLENcOlMftRe1QI42Noo2tXK9Pd8mgNAvo1HtnQwJpp3PbPBd8hluBXAxhKk
DrqjOBK3esnTlLTRkoEUVI655LMXg1/TJi7zMMMwZq30y1v0h+b+vgE5TZlH/pxsKQBqPXjIGm0g
q4skEPJsOmblbuuC5Qu1lWdvoUY8vpsdACRpWPHxCwCIEX5j1Lq+mhIQ+ou1rR1wzpge+WjnYXrA
3FKHMRWz0Qcf8IOf68iC77GBKvgBrJnuLkwUSLfk0gCUtJUsWUEUhMwOYfjC/TtFQ9A0zysr78aa
eGu6bjZ5b81AKYYuRPm96jA1ks5NOdxYUs5RgT3Nj/008fI2nAS8Bw8boneqH9ubqaODycB4B6Xw
0XeQOgBItv3iCFoSB9/ECihfIAd3pXYTBjPmVRQTfoZMW2oqmvGS8O8AjTnsRw9dd4VpdNJl0bbo
KhW9REskDCZAj8sJv9DetCLW+7pDVnpHIPw5pW2nKUM9eTFTFiuflBeAUa9zZhmB+G3lz9Jk0FRj
hRyHnhwWBpqBrGet8XOhIbSdAuPmf++54EkqKXVRJqNxbi+hr6O+Lu20fEcIuV2skYyBdaZs7FPO
NNT7xngpv4mY9N8C37Z034+TIllUEq/b9WuMwRRBQpNLo0YAuB1GCwhGxAqJewaUHbEOiCAPEBXc
kAV9NqeWNtgJOMlf/zXLxS2m0T7cpzn+6BXVzxRzJ8O5of9X/HQCP8dphEw0RmnmuSVq/CHRXmmC
AhC/sUpHorTcSejyPY0C+JhU8LErRgzzIKadbXku9X/N/HA4SIiv4VdAMPh8+db3ys6RgRUWZvJm
RMcib5U6x6R3NKcn9RBkvcf9IT1EG+dkk8s6Wb/3W1Yw4839miI+gOePCfDWKYEHBTwPiORvVbSa
/tfbjuw17wL3jL4YOJ2OXvT5BoOpF8dQgRWragDX7mq+HoxPtns+xNEBdFKf317v5VZDwEHIse6D
bJOdepZyKDuPVo4XW9lamVazR+os0W6Yrjy58TD1DN+WfbV5CH/fXvrlVYoC1FAY9LIwwPain4um
E60x9HMk8gFSH/JAkf9N1JI0GQhggNdq+6ibdhODbU2BGE3O5Z6vlOFQuEWr7pi0IDc7TVzsWoXB
GjbtRViHlYBmb1xh9rXuANz1BeLsnUVKh4krDxwvBfoAAygvgtEHb48h9jEgXSfPHMnLMAatPNS0
gBZACIxr8PzrS6/W/qJqeaFHwGaPAsjJ1Woov5zHOv769vG/vGlYC285QZstSpDqPF9rAKtx1xMl
L7rYn3aVX0NHm7LpXRU4UE/Fc3Vmby9vGnIWQAZw5Khcg7Pz+XrzXAcYUdziIq4beQAiKE5DvrXv
/GalB2DQaYoJBnMmYHnlQI8FQshjYY+AY5ws6pMF2AzuJwUst7qBIweSeQ23nZgIObO/l6YJhIww
GLgTIVDyp40TDFaFkeUmKXo+sL0XTPLSNuu5rvkrXy1CcyZhKNeik30af9ESukBA3ACUQxoPLqT0
PpjKzbvaEYdXSqszVYTf3OXPbSEiefTT0BvEU0E1/vlna5bNdwuyNtSGWa9Q+oph/lDP8AHfd9q/
g6iQCy8wRWgwNUvLsjw0Fa1ujRuj97WHeZs0dgtai8Dfew/lGhmRAxTfqncNCzoOHGq9TQczcHvX
AOte3kTdGny25Zo8HqcrzgEoXrkPAAIg20PrLub0tJtdrwyhJbdlAXT1QoEDKSFMBorJKEpXwRf5
99cvBvwHdQsseSzlPT88z8TJsAH5Uwx6itc07rrW26FqPD4Equ3/jnb6mN0BjnNsSEIFkh3t6vPV
9EpHL8J0ZWFbg/BSzOHnKWzHM1ijV+45VgH6AFAj9GVOezKYBKVATq1l0WO2HMGIxHTJI8FoTXxm
oVf8QwzeQXRX4SeOBvH5dmQUzDoMhrLYojracoTLDNFffJywmlqejhhA3Q3xUkFVbmvPFQVeuyjH
cgDSV1x7zMs8X1yhXgw8MSsL4tn6ARGRZU+y8btH5mH07+FtU/zaYigNIslDDgvA2Ek1UmCI0iXL
7BXeCIKyWTdJc9S1IBczTer922u9YkBw8VHfRZ8XUcYL2M2ydTKgq1cIlbS5mq3NiWBub0fM5OF5
nLGKr1h9NCuA+0QlDQ3fU6vIibUL6Lm8Aq3x6pYRPeZQF1DXRqouxYiddzHSNjxzc15WdIBTQUkf
7h3lHHLq2uxc2QW+2ysYZjdIKlpSlZnU1PDdFILHLg9bFyapX3fuq4cJhQMzZg3OsI28tnP0+dAp
wv+A3Dp5jbJbwpaHk1egcHkU/+pLAMNmwZ3b+2peSb4lAsPycbmOH97+xK+9UKi9B/+uJgE78/zu
4ilW82Rar1B6C6/aZvMygXT2zP5eWyXG20T/C+EqSqbPV8GwwMbHuMeXlWsVpQ59OD/vQOd8juf3
tRsb/w7Q0PpGg+JkO+GcgFayrLCdCNWkJrFDltQYVBWouY4CE1dvn95rjxHPgh+jIvSeT5ezSd2o
Aay9QMSYIA/83qD9ZMN0beZ/8DjQQz/2XgFLw1U5uSKgWlkJm1RZTNICHjbFzXQHdrUASMZ2aoFI
DQZsr9FJ8vdGAPY0wX85IF3BCyPQ4+rbDXucSmsLlGVVutEtfFQz6jMotna7vz5TnCX8LfggGHsR
13KFovoxmSwU5ZgkLSmUV6vYR/ERnPRvL/XKtUSTBWaUAGGPIueJ4UYrv/Op0gkIZ3h9oxikHycw
Dx7eXuWVS3IMweByAV3E3T+5/ALQANcjki+EVMtVjLG+ndBU/EwE7/K3l6IMD+kkAoNvSDBQAJMW
46Y8f2hMDZgHUU1SNInpMXc2g4b9/3B2Xs1xW2mY/kWoQg63jQ4ASVF0UKBvULItI+eMX7/P4WzV
stHYRlEzU76wpnQaJ37hDZjDieTbDKF/6Nkx6wKUFMIelF47DIcKov23RlvCS5BJ9g50Z+NZRlSC
CABYHC/zutSaUdjIm0m8/22V0ii0ywrRlQYaEXU0N5bC7BQ3JhEfD1q9Mxdb065pNApAOpPbr+/U
GPiYhfxI4NFraZIn9JuBQ9mFDirXxGZtj7i0ORw5KtcOF/hNMh5rcYU6kkG0iDeGH5mTZh/ZEuPL
iODMngTnxjXnGDZRPf/UOSjix7wrYY/B4kD6Z5mhD5kQWCfpQMSjHeAZzoc2k52dg7JRVCYypTMI
SFnlv+tY2JSGMSuMzvHabEHDJe9ULXd7NdKX0xzIjXQ28QVKHinzt+klD9uhPEUFekDUQ6c52zlQ
b8n2epfT6jZsjV3Fo7I6Ucmot3oCFd1rkzHXXYciTP3QoLoRfW7KhnIr9Ds7OAWLNExHKUvTxyFP
pp/mbPbfIwSSugPyQ2aICEacKLwLSp5fZOiBD2gsaViwo10QnO6fzK0VE9HFW2ledCavV6zAF2yS
lyjwcCFCgt7R4lc5TctX8HKoTBTJYKg7+//27JGK0SkXSQUp7foqgG8bGJGS24AClrG+6O2gvAZQ
8OUj6IoM96MqblIhkaT/sbSts2fhfHsebFmjRcbTIYs8d/Ve9UabOkuQ2sRVWoNXYqnrxZluU/RS
L1r3Mf8+kc6I0XQQj2BtBNj5enoj4L99F9qWV4ehjZVcVvh9p+9pLm5+E08FqDUqLmy861GQvBTM
35ZR0ig7K8ugH/OmiM6AE6edPX77NPFB5EEwoMAkgn68Hiqayz4CrGx5WQCSxoEk4FXq0Lv3d+Xm
BxFLUD2ktENodj0KSFt5aWfT8iKrKY6to9RuM8iab0lwxH9hKPJpKpKKQCWtVkjVQoiq1Ui9n/vC
tQt5PlVONLnLXCq/8lXox9B0snkD1zu/gETOiyRbHv6o3xQQQ6Cxx/Zip9W4877dnmoBs7JkGC1g
QCgLXs8fIgVxupiTBbqr7PxYKeyznKejOzmFCuFJ29vmG+OBJAbRCRYQTNm6wBJEmloAMbK9AvXM
hxK1PJQHlvZUaO3gKua4d+9vjUfIyaGyVf63JkMUaRERPXTcIVYiv/T0u38jeavbpyAfjH/koEzU
nXRsY0dChADBCWpPUJVWRyxEiSDtpcr2UIiYDzHaCwfa+G+ybXueHVtDsXBECMSbyg2my0JlCxCZ
ZntLsdgPKKy0R/pA07HQi2HnLt44zZQOOcgiDhJx4PU+QQlDMzteHk8bKNV2DZJWUyONO/t+a7Xe
jfL2iL+LCjQlAcw7t7bH0QCB6agzjb95gOYed96EDtjp/pHeHA+Mvsn1QbV2jRAYieEQ8GtYq3Ip
0IEpkc5A/u8QTmVx1vVE/nihxabGAhrcYWNQU1pdipI9WBT6StxthiA8Wa3Tn01QebS6pj1KiViR
6xCDSjAEWNFLpxS8Nr1B9K0lKsDR2mhk1e0qulOpzo5M8yV1l1GTvcqmBV1DVzgaSaP+e39qNwJ5
xgejQCkEhB1Nl+sd05ULds4mcztaiV55sRKmP5166fVjGttW5uaq2ZYvc50248VuVKsmCtLaP5Br
bB/g7IuW8xih+HT/Z23EFNwFwDwhuwCsWgdeRYO+STNpFsUnY64gnJfKp6QJrB99X6O1RO/ZaQ+2
NvT/KbVBH/j+6FuniFYXbBfqbNAJxYF+t79zgY+uHaJes5Ha45QhGAiXWPLvj7J1LbC5EISCzANI
ZHWnR6GlT7FE78FK6/m56dFESYbZPtpT9c/9kTaiasHQ5qV6oy2RNFx/UMeRWqjyYJs+qcPnsQCx
4So0O0x3KjLzVS/aBHEGJxx9WSbjdpSRlm+HwMD937Exr/AkbVs09sgqbkI1zH5g2cyOh2JZ+ozW
JzIjiOt++YVReExoWTlADNc3e2PqKfpLiuOhMhMHbyUSoNiz3WU7kYaYtdXRFeh0eBa0GkTN6XpW
ozwU4Iow8GAalMExa3G6PTZZk37NMkQmH8Ykqz9pSocU3P0v3LgPVVJ8vg4y5237Y25ovxdlxv7M
UuWpY7YfEMgMP+lh07nFbO8ZpW7uHwE6BN/HrNJ8vv5Sq0RnREkVSiW6NrymdlB9MhGRoFFCAwEr
1elkxMSocF6dS5sm+XlUkKD7+EfTQ2D/oBGAuttqtidUGpc2ppWFpF36OiVl61xMK0+cQ1UQsJ/4
F0u68/BsHFFCcDQT6Lrzrq4fHmofo5Y7PHR2Z/Vus0TxQUOu5JwguvkLQzEW9RtxDRMlX0+xZswI
1xoRbxxohi9Z7Og/Wy5n4xDlBrKo9+dy43oFsPr/BhMH9d0Fh2LSVBgzWYzZR7LuSkThr/2Stf4E
hqw4REuovID4sK1DCUx48u6PvnUNkG6I7j76bvL6NlJpQOrOLNkeSrzlM+pj4xN0AXUnZN5aO6p7
4qJRRWVG/Pn7b0yJJ6p+5nqdjeaka3HoTrOpn6K6Cnamc+uDKJfSRwYtekud0aNwWeSMqCvok9pP
gyU+2mj0/MIo4DBFii26uTfIgC6BaFekphchBHbBDqg8LnFd7ezDDd6NrYreIGGxLJD3q41IFXuq
FjM3vRI3Bwh3Svv7rKH6zAGnsIcaqFsFc3Sp1Ck+tlUgH9CotJ5AkNG51HvpKEtolllW3TznSVge
giUxPray9C+EfiZIY+bCZHlXN0HpFJNiLIvmoyvQnRTYjqdxVJ2DU5p7oJvVJhJDifQYAwLglbxc
q8kQtMQ4yFrNV3CSLw7p2Gdok/bmfErBgOzhmFb76H+jcfqppVgGAd3qw8JElY1EslV/GZT2gESx
+WmhZbSDt109W2+jUCFVCTbhzNGfvT4YCVzYOqtD2Yc1E39qDPqlqOibT8aM3sAgy0IYOlN+fOjM
/29QAdISaRAM1dWglREFlo7Iok9fM39s9RqFKaffY1BsfZpI50yWTKdguVouO+lSFYU3xacHZ39W
iwZxNcqzL2ka6n/WtSMTDkSOspe9bg1LBEenmx2CZ9MqkuuwKYmXuJd9Ravk36Q4kc9DZsTnwcy5
XRWS24GLNBn2rvH1u8ysUgFmQjkMxPBsmuulZCOp+kBtzk9r0wIEKNO3dLm3l28tWo/joR4bIJyt
PKjnCjUJD0xsnh9TfOLinWvj9qDwS4gv+UWUSelQXf8SqUOtFeUs3afvnZ6D1Fp8Vaa1SQ5fne9v
pY2hqOw4VPnpP5C7rIYqrK5Dby/Wfb2unoPY7p5TYqwj9kXqzkfdnkfYbVzob8qU3ASrkZS2a8sW
sQMfZr1ZH9H6DhbXKHNl50RujeNQ4GEGkUWAwHc9eeoUZXEOmd43CGueSHWL4yx03e/P2+rRF5uF
Tr7gEygQC+ixXY8SjsyQUemyb06KNRyXqUkGmjYJBlh2UleDa3R98vccluV8GVCD3Tucb7XRd/Hy
2w8Qj75C4dSgiLr6ARNWmX1ozorf6crQoX7dh1SwUpikBxMR4epgQIuUD7opqb8TiDrmQa01/R/J
CJ3vDp5C/8ggSr8Lv6QFoIUEarfuVMudCGHQbybd+CvVRnX4oSp9+7uDWlENWBVwlA/pKPysOUXy
I41s4xXTsqg+ZqEJotqid/NXYyTLo4Ybh3SIJ3ocx2qmO7fzfK+C9revJ8/mwSLfFxIZ19NvIJ3a
pra4AcM+Os4qduCwayV0K4zZLdKq34my1sfEENAyeOxUxqlMkidcj4f4rFrYZun4/RA1Xyzgv64u
4YUg5VHl399Zb1ZD71dWiAQLPAUMeSiTXDrXY8VLltuz1kzcQ9CtDsjptc+ZZE3q85KiFOI6zdQ9
4gsQDq4UxtFr2Zpj/5BI7SSfOm0wVRcifFN+T3TAWM91JuduQ0T3YwpqJ/63MTLnSR67Fj63XUem
+dBlo1EfKQ0i2GeooQG0K5qM6DA2FTq6NIKwcw8zMwg9VEvl12V2FhNHiDjrENFD3N5Vq7qhY9Oa
WevixGniU7FkaQuQtqmBdk/y9M2QVGghFliN/tDlth1CIB6r4mUcxxYp6m6Yn/Ug75E4nXlTgB47
sfaCEG3CcxoOKazU1NArHx/aOBQGEK3pZWY0hyfJ7hL7y/0VEEdntQC8A0T0SOg6lEtWkQMKxOZQ
Vtg9GEHff+2iWYlPbbNk9RNoL6U+N3mlfi/zfN5lqd+8Qaw9wEKB8uJKtkEoX6+9GfBGSZI5+Bpu
M+iOR1VMX2wsw7/kEjFVJOswM3gwSSxyX8Gs7iunE0VIRHatZQcXuDELBGocLZkKqEyaeP1TUNof
u6QrBr9tg+FYoiN2SJTE/MfRk8GFHwc3HKjfzuW9RuzSNiGPYdC3xr5Mdnw9Kk2iVC2rsvfHNmAa
zMx0Pit5hgOBnI3YdiT6lKBiMkOC+JRjj9sitlXjNobcKz5OFNyovdzfDeujT8GS+AaswVvXln9e
/6KoiJN4TIPZF6XSzyFuyL4tj9pxqdu9bsv66WIoZltsANIsQBSrjZcJbSxTGRe/n/vE07s8e6jM
Lr3c/6CtUYBEy8BfaPXRjL3+oFx0+CQVUdsl6/NjBLnmoqD3494fZWMrIzNAjZlaHJMHDPx6GMPK
4tFOuaJjmiJunvTyA1XKFsWkXjmqaR79OWlEcnH96GD1/awUxbhzad/uYH6BTWpOqYXJVFeRQDm2
aMbqs+yjoRJ4cdvGXm118Tm2AstPtWZ2SzNcdgKDt3L29e2h0Wuk/Ew+Lrr84le9S5W1oRXmWebi
i5odKmaBVUauNA11dMbBDsRfldb6k0QB2VXUuW3QbUc3t8SEpDvAGIgfIgv5uMNgjdL/1fT8/8ru
vdEabn4bcs2ilweFbr2Xs9BBCDjqFj9TMvWxTEYTG1zHrv+2FmdBlz4d8ukSVSjLHVtDn+1DbThL
4ctDgy+3PAUhrkOaBZRgrlAcPbRWC4UChwHHdKVORcXUlCqsfegU8+gE0Wh+07TWnA5NRbvq2Kt1
+2K2Zj+5chqVr3HetJU7VTUK+7me5z9GTv/nKY8SnHNE+HJoulqoqofy+N8QxDhfSB0k9oPRheGA
vLwWveh5mL/KfVft+aCtAzxxFumSwERhmWBSrm5i3UR5y+naxW8MJXiWjcJ6IgWfEmw0UudfHLX6
/+o+QDPNKhvzz52zI/7y1TqRUYLApaFmClDV9R4Ctaq2nJ/Fp6sSlydrVo3/sNgatAO2KRatE6qG
n+ukhzHXcjkWRxE0fMNHI0+Oit41xs4dKM7q+vfQkwWOIAIgcrPr3yMpJRDBrpP9Ki/L+FyHQOWg
wZkZujSzFeD+kraBq8y6lR9nUR1CM3KZftyflY2LWBdkBmBmBmCH9dMw6RJMtLkZ/apsEj9o6UXL
IK//IPCrLveHEt+z+l6KXMRfMCEJjtfGXXobBAT3y+SjGux8rrs0P815XbljWMkIL9Y476XJr1TA
gW0R0tMDJ1NaXVeYizLzESpkTqL2rlzmmFgdT3IRySdKNPbOkq7vZwG+IOf7f8OJZ+LdPYW0VR7L
YWh61TAoP4JO1/6laDrk575sRtMVLjleUkXln+g26HhIaNagn5xgqfdYOqt1ffshiL1QVhaYfWKO
6x9S6iqyq+ZgetKYdN+dCOMY6HTh59QoPubM+AY4ATRv8/gBiqIZuZpianARZkKzhcqWpLkJduPH
MIKCen/3rJKTtw8Cd0noyFJaNw1PWO1jbFM48KJotnwMdNSjBncOwElZvNT6EO3gdFe7VYzHkwMX
G0kL4qY1Xg8NoqqrnAAd/GHpH4MBdcxmyaVnZmByJ8MooBO3v1Bih4mg0eREiA3I0grRrqZOgEUI
g2pdhv9bUanHcZQMT+2NeCco3JhPypMcfQFlJele79RoGVA3jVi1uHJcbuv4OFRYvUR2m5IClXsu
4hsb8mq8VcSXyf2SDElieaEZx24Tq+ozrp4Tvdo62QlRNocCXEq4TzBGM+9671eTlfXQn00vrxKs
7mEgfx6xpPlSmsFOXLI1ibxoQiwN0j590uuRHB7iGp5d6I9lPByCeKwxO7C7x2W0EzeBDb9zha6e
jLdNCZsIESzUOIW61/V4Q5xLGpCx0Ncay8r8LhiKL0mhKKWbltr4l21iSXEScp7hAdaF+tilQ+Lf
P4diX7y7xf/3E7hRsMki3LnBSXXRhP2Yaod+X7XKyahow9MN2LM0XQUKb6MAJAIwRzmG7uVqtxhq
Fmd1reGv0HXVE7KtwycTgfhPVmOaT2HQlc6RGerCg9U54e/3v3Ct7/y/wYUeIowgQ+QO17PcgazI
cXCK/MgqnZpkHRo84Nzc1p/6doTxreBcqhBj0ddHvLeNggcjGwCeD1JeoSkf9PqlmUx9OQv5zQX/
vMTqL7hQ2tQC7KpBGFMRxHFr1Os9RYetiaNyRaAjyucAsq5/ew+pX6sMB54KgDo8y1TJOgd9FL0Q
+HQPjgx3zE5bTNPm3D7dn7etYycyIAjngLxvwN2E5EFmd7iKyrk8Hp1+US9BbkzHtMTL4P5QW+cA
NhVHTqX/cdvt5dDJebHEftFHqXOpIeAsLsTzrPvLDDT1L3vQlNdJ0iEExZFuP6UKveiPikvyQCAK
r4rOOt2QNfBYy5yu0eM+8m1lik+O3QSn2Qr/aedoL/vZeIp0kXMhjA3nANXf6zVN0iSU9TmG5+RU
vXmIsIp23BjPn8WNcriqmDw63XiK67FPPv7qUhGklQ3ORDDyVkOrIwg1ki/J00AS9p/ygTrsoRnI
Ao8lf/Z7q0d9vfMybewjnUuV65RyPfqqqyRhohxTOUkqeVDWv2R1V3yRs/xL3tnDzgpuzSuzSQBI
JoIy4+qsZHg9SYpaBl6WNRPWl1Iuamza8FCP1kAKCdOjgMRS5nvoiK0vpPRBQ5blpFOwejZmWel6
CoRwAbIuso9pJRWY6JmYdh2sqVl2mpEbVwLUTVZP49ngWljNJ+ZQGU8J6P9mqtTw4uDPFR3sGaNY
r0yMpkRo3TZ/RlYW/lFgczTvbKHN4cEWkvKSZVD/u969qTREHFc7gC+jSl8UJ0deJbTaOTu0hBnT
U4+wWunpdlI2fr2Mg/T1w3eFECQm6xDJ3w1bCNXpUpmbJPKTfLCGf5G3wAKsZP/RYFBHdCgqG2te
1ChS5NF7hBgqLE3a6hcglkJ9gWamSQWOmvf1NMBLrOe0gl2G1Uj4mNkYD9tZj3KLFeY7B2hDoo/O
In0UoTjBzl4DC8rCztJFsiSvqU0p/ORUWiifUZON8IOdNd0vrbJCD6qXyIfPkSnn7TcHOzIqCGqY
WecaN8/kYiFf9WBMktQ/jpI0P0+YaJo7W3PrILAyXG30AW6zFCMfK9lpQgly+9gb5Ldp+Jc0UBhx
g7RBvvr+TtiI1lDP5dnQuUxZjNWxwxMZSfMUvmhUmCRGRl3iMWdHtOlDrQp/xJyf+Xx/yI1oiRcR
7r5K7kn3bHXFkJ4hP4nyqq/PSn5uK6s8L6O51wV8K7qtgjICFZNCAvw7AUi83lypvcRTaRtELA2e
sf/WYarEj62hzPGhUZd0OsSaGjoPcwcw4dLL1iL5ZT9idYc38Jz4IQaLybda16PkgOlqMz4GxdA/
R2Nsdi7dj8pw5yWxZnQ1zH5+UBOran7HPCkxf0pEYd1hzKuJqAZFij3Z3HXtWgRjb4cG0jS4/Jvj
O+rKlMI3jn3JyTTHV8yFUo0kmEfYBM5O+KlP5Kpx1QCBW7dfWmY4N/RWPWvYwT5XTooS0cfXFNQO
ZxmnGtI0sanf5fimIrWUqs3YV6yg8uParNwog115f5SNo0FcQ7cECQFQxevCRV2rNmaUduznWLc+
yITDL2m3VBcrLpTX+0NtbVICN+qXIMj4z+pcLDlu6M3CFKthOF0meDCughrUzrRtvLbi7+aYU7Ym
Qlzt0UyuUxn8WOx3dFdcyWqw1x4baB1lhXxPpavdp1CJ9opO29/GJCJrTv65zgWzZdCKuuMAqqES
5gdn1qXkWNZ2tjOHG6+cgUEPyRkioChMiD9/tymC0W6pe2cJroIRKRHfCFwstlStOuRpEUwXJ7Dj
6hn85fAFEdzk4/x08h0+0EDikB7n+qIJsYWd9BT5XH1uSMscVXdrimvPRSMHXtF1kXd/z2zcpQJa
JJMDCjLj+lVHgjOswLRFfm50yXmBpe1hhawd4zmav8kT3o8fHg9kGQ5Q0D2A2K9vOEh2FpoQdejn
aVudMLE0DmMSFxeEtCdPpmr68ZcJmyfU1Wwa07cAa0sb8V0KqtCfhwZmDr3/88xVfkbNa08rZOOk
MxQvIN5p1Clvjl88JWNUp6HfmrEDb9FUH2u5UvwKeXf//ixuDkUbnK0qKEHrIIQWhJKVKtnhMCL+
teCJ/hjUof0g5f34sU6nuLexQKEmCDyNHbkOrhdsv8ehTyN/mY25eBzaQGsOFQmhdqzqBcG3OUqS
4LuRd0v07f5XbpAiwTtTV6fpScx3szkVI61Vg7alXy5Ib1+g86CrNdlO+W8bdepjOhF4nvsFV9Ij
9IUZXyaoiObZMuMoc82k72c6MpX+bWiFJF7d99ZTb/IvTqaRxM8hMJloJ0jdWhgUDxT0dpg4KoDX
10eKVAz8osHxxtoI3RAdJY8qUPZA5rPn9LBVoyZ1RbYcPBZNxDV3QNIhpgCvdwSrXH2Om1onEC6F
v2hYunkdRacxb6dTTW/oWDeR7NZdvOdVtXFdIkYLf4HQjxdhfV21rT1iP9sIBHw1/FeW0/CAZKl+
DPCWcWc9Hn+3jfxnkNTDzt7YeA8IKKhPgF0k5VsD/JfIKLEuAnqfDkHnodRqvljTuCcCu8VZYf87
nDPc524VbKa56rVJRkCJcDst0DyU9OA4x10fndVca14hJCXfulwavhndwP9BT6KCXDMqy/IsLVFq
XmgIOtFONLpxaVO0QxEQfBPbbM0GpD/ZRnAooC43TfoJb+nlP9MJFxSq5+hQzUH1/f5B3Fhl8K9M
NCsM/O+GuTlaIa0gUMdjQ9/FMf+zlPhz1Jif6tD81ijaj7KAOHR/zI0wQ+iAWbzDULRvst12RKOh
wZrXW0KtfG2DfHaB06incLIo0y7Vv3Jq6jt33cbp5eiSWHBwhULSKrcztTzqCH3RvnCSVypNHQ3E
AtR/szTH+18n/qZVoE8oKLj14GJpFayCKLMxTHy7dCgGsT7Eoj+MCja+59V0ADyq24fSxO36WEZK
/XfYLPQPnbyRPk5MJA5ndllS2mfry6psMmmIawoKSiWp+cFKZfO5tYwAnRazq8uPB8LQAMhsGBNg
7joQNtoJcrFOsWSM+wxOUBl+BRGcuLE21L/yYe+GEpfHuyBuiKUhnPJBwBqS4lL30qtWJeN5VtLx
F04iBR364GhR0z0Tu/jdSDlSnWoS9EiY5JPkV2okPy0Nl4M9l51rT61+ub9vtnYo2lbcRY4gHK/D
tUrTKKZldeBpcoonAX5bcn9S2y7/qSk4P//CGSQ3ImOjMXLbO4sLuZbbzkR6wzTa8NBhfJ08gwsz
0qM6zxUFlkQFxYEWaLxHDtj6UMJwaOJc8qIdeT2xjobpeoSIrLfYCYbuTMhzUYK100q9Pn18Tqng
0VYWaMkbdpw0xeZsR4Bg6jJczj19VrfVQ9lTenuvArz1VTC1qZDA0IU3tjr2XTTI1QSJwUvLMXvJ
ZSXk7M2WOyx4oe8s3tYVQ+BEW1C0W28i7dFyinSRaQxWem+91AhY+n2gy7+hlICGo9KN7SfSrNZH
52t8HWnN7OXXW68GrFbgTUh6EcStYqFQT6VlzA0SwygIZF+tg6I/L5RNfspZGPxXYzHWHsMx074R
LWR7zMqtqQadCCiIwr6AK642ED082g6O5Vn5nH/ucnM6V3aLSSPQ6J1YZHMoG8gQwQjA9HWTyyrr
KDZo+HplPwTnJtGWYz3E6YPcqr/Alkfaivo9A7Gm6ytbU2dyK4mhWsdenipTQ7gXuqEb1ckEQqnZ
27Abm4jJE7QmYGK3zZHQSIo+XmzbEzzsVthmL19q+KQNlagyfJ2NlNerKZC4JokoH2a1jX/eP50b
gR6gBJ5kblnBQFgdmTnsmkUroXCplWG5TdtlxwE7w9P9UTaWEAgzfUoQFuDS1u02zcaVQo0gzveT
bZ3HGkSXjeP1JWlSc+dcvoWmq7efsB06DKAh9VYJNMrtvjR6x/GGXk4HzxjjVMNEm97G32i4j843
pcoCrDn7Pmt+hlJnPC2THj8rVaBVXxe9okWkD5U1Po/IR0/nsavn7Ks0Dlbjp91sKehrl2H+KVei
/I+you9yQJ9lecYrvZfceWzS5WmoFPkPGsBdc5JwcusvyxzM/zpJhexpHLSqdlbHuT72ytgW7jh3
UeyXGY6OouysoKwNgyl6mMfg0DiZ812xxnn6DZ8Ep3VVLdYVr4jb7A9labEQbdHwG45q65T/tXqf
QTev2qpzk7xQsRww4+6HVNZqgGh9z1ay6zb63UzteTpUZqoXftYN9UCfQa9i2JcO5qVyn3RQwWTa
ZCclr4zlYFe2/pw4c5J+w7JAk3f2xka0jdQSyTangA24Pt5zMyxJL84cVS3JHcek8iUtQZe8MBZ/
UAvz44ES4wmgExrTt6KtMSFoYIyohRmjbP1WYrf60FVQ4AbZ2TlbW7ueOxDYGugfuqDiz99FL92A
4C7GP6EfGXpanq2+CENIRKHdntU4KfZIRBshPS+fcNMEWkuzdX2Ua8AO5M6S1wMMOvM8hn/CBGsP
CW5ax0TX9SOV43HnuG1+I38rgFPo9TeN9NpsMOiVEUMshrH1WbzgGUlz8zO6c93p/iWydVnCBsOv
CGAkjbrVg9dakz6PbUNfAsDKQEdIDSlaGE1sIqLcJPZRy+ZSd+NM1h8QvkEbP4ksrfbu/4qtDwZ3
JFquAMVv3n2UAvPZnKgWVtEYfoG3XIDKbOyvuaS2Ozv17RFdX2UCXkX5QTSV1098HjeWBg6eBhWB
4PxH7xTlX/RDrepQZbEenbNsGedzrwZF9rjEUvIUdjTQDkmfmt9TSB7PeVY5na9lhlQc0bA36d4a
IJoQg5H05Lc4NJ3CxT7dig9S1Ddf6qxIbXdsOxkx+C6VcregN/ID7EbylVC1kM5o4ykP2E5nUDTQ
m31swiDeQ6JvzDB4FlRhYDVCkF3v44manKSYqoQIcf4lTTXnAosHRyx50nbWcuPxE5KojIPzGU/w
Kr3ohkR10M/kxKRdhtlgzt1bVvHOMm5Vkig102qkMcNtsE7NyqrSnSbXWcZYn57qUkOl1BDWao7C
FCeFrv9dIY14msz0+zhEMfrRys/7u3bjkuUnUEWCbLMh3qv0FDILR+KYIs7oSXqajcDfq+UEUEg5
Q2wMd0ADm4tICUk89joVNPHn7+6+djHTMWsRgoU2NByKYMhc3ZHiSy/x9t7/ts1VJAbm2nurk63u
hXqZtMToNckz8F/2EFufvdFpjB2g49YoJNYC0CU4EuuiUFzUmPaOgeS1oT7jmotEgdrBpr7/LZt7
RYDk8LWhpE4Acz1vpS3F9jRTwJeDxvIdxMm8YtL0z4NJ5dtwpuU/etayedAhMj5pubFERxBg5m/3
f8bGUwL7xsabgBudGsbqKZmcMcfsOaasn06RN6P35Q59k5wITTHicqb+Qtsw2VnHrUEFVgn4AQBo
dDGuP72mM5Xr4UiXOwqxwpOl4EFT2uJThqkKXpZF/bsKT3CnwrDxqCDiywblIhAeq6sroGnr2Jwm
dGbDKK6+KnjFnMKuBqS4aPFxkpr8cUI30I0mXk6l+BUtDIE30SGKAxy6qdrISIYLqXzOJU3OT0VX
FUfFqX4GNpVGIX+2M8W3m5i6BuAOqH2g92/aX4nSKZWqtoEXLZb6p6XNkRAem3fO/k1mKvQogGLp
AujM/8SveHf2Z7Xu6o6uhudUrf1bMzTV595R22Of9XACc2iEy1gBSgS/9OFEg6GR9xDWGpSTb5gT
uNcHCfaavTcNUS8fFjOq/2qDBX6JBe9/T7Hw9rRyFVDSAK6v0a6lLXH9peFs6wtyZ6OXTFBgD7mR
4arBxJfdc2QPunRUKgqh7lJU6XyoSTzUQ6aOBTG1YSTJDp5lY9pJkOEaidNDoLQ6P0nSmXKYFAPf
XuD0kwLcz08hs/EtqXv7uy3XvX4OW80aaSoZJBP374yN4akoiweG8IjXdHUN90ukDSMdfo+wRXPL
jsLSoVvM9lCk8fDUFqA6qyyzHtQ+//bxkeHwiMySt/ymWeFgYE2RpRl5AIIGydgqe5QLvZ4Oel6M
F2UJ7cemqfsj0OrAvz/0m3ntVYiG/DbYRgJuWkSEK6sdgGA8lqyOwQ5YrOEhbTo9Pc5FoB7VIVou
k9JKT1XSa6/O3A90jeL2nMhacKjNdhE9zObQoqjwTx8UeyLMN7ep0AXnwRdUTsBbmogI3h3CUkOi
LkrUwetHyfxqFyiSF9ViXeAgLH82TqR96fVs/HJ/Om7CDIpvCENQUGBEKnCrPVABroEWqfZelVWy
fMJtJPNaK4o/j04pNWdko/Ro58W8udJEvU+3UDjkP7xW612PvZ6ahNXgOQV5r6HGMHMog5/uf9jm
KGCH0CblsbiBinVtoxdB0A5e0/TG39gvVp8pL2i/MAo5Gq8QeAHRI7les1rP7KKJKVo0o21c2mEq
cUh29joFW99Cw96CTIUME0n39SjtDJt5HsYBkqc0u1UzRxjZR7uSuyJGWJ0M+tk4iQPoUojlV8NU
NZUKE9VHCNWWfenVMmyORWAqL0lYG/GxAhzvHCiAGM9LXJYvdd6X9hExclwu5yqz956+m60JewMc
CaZyBDR0FMT19f48WKgpWkq9CJnIVD1oBVUX/ODkMjqYTqlKNL6n+d8P7hoxJuU1IZMC5uWmHl2V
0dACAPMkwtOXXu/a57wKxp1ds/llyJbBhBGU/XWwZpexYWB/sxDC4KJU6k7vJX1c/077Vr0oceTs
iSre3PT0wzlq9NUI0oiaVqc8nLBEY9Vnb8n05OQAZ3uyiib5Y9Ki6jApoXVRlbL2wi4OP9pBFCPT
S+C/vDHUkq8X0YxpBoECkT1Jqquznmvxb/pML8F0pG7vYhF/19X+FWPxnrF6AhS7Tg5tDdWsrpIW
D2izfmoCZ37qGjP6Y2z0fE936jaQYDBMCOAZEfwSwaxu64kOIS4AOBWPmVR/Q/wieiQeteNzPjaD
A00XSfhD1xrdP2Po6M/24Eyfk4SK4E4McXM30KYR4uuCoE1nYU0gtsOuGnChXTy1VosXyBrdGSQY
1l0fPRgKKtNk+KrKP2GuXK/jkHelkVhsWTZYkBzCGg1S11HCaS/33vqe9wOtXodUUXOpzrTFU3JJ
f0yaoT7lafZh1BWz9m6UNdlb5yM1M5kXD9m39hAVw/JbpSf/BOoyHGsFJ8L7s3fztIvhsDMXnB+h
7yU++t1VJtQglgjBTg958uVU4l/rx7o+XcZkqQ+FUGMec4rC9wfdnMl3g65msihmpLr0YfFsY1Iu
aEDnD2E9qjv77/bQKRRIOHeiIMwmXF0tKU7HurlwDgJ1ml8ida5PsK5LL4TqsDPU7QcRsP8fzs6r
x2pkXcO/yJJzuLW9UtPQNNCkG2uAwaHK5Rx//XnM1bR7nV5iS1uzpWFELVf8whv+SNgEm9jR/rHV
tCLrO3u0zkoTWWxnIHjsobtFfXv5Qdso25Gm4oza2+7G2iqWYA6xTuwL7N/MRU7RZM31x3yg+v76
Cr18BwCssDFgEAAdfZHKFrYpE5Hr1nlBxC70E6EflrXzDyhF5fEEGvdG2P1yG6I/BHze2DgTAGPN
59uwZ3dLZAexjQ3keMLbvfleVQVWSmmd5odCBqgdAmXVbxRirs3o1ifAoIHVo770fNgKirCHYqd9
BsiZxSD1xkgaNMsrzboltHRtRqnFbHAKphUI1vOhFFTzRsc1/txI0VyyfhBPaeOu9ytmsv8GCyXb
G/fidoievzlgzQiaeA14eV64Xzl4GeV1BvtzwqH+H6z6vOYO2T0ICRbsdwyqsIx0TrItEaWh0n9R
tln9fH0XXZnerZ9LlEQ4QaS7e4kSc+pknSuk0BNDC4fAQ2tFJMbB94u/VqynJ8LpYNMSHb5s7KK2
Q5cqRaBwrazsBCnOjVfm5vD6B11ZRKgxHAoAqtTS97hRKKBOOXKNEq00Hq05B1HT2hliiKP1CZtT
7VZ4tLtY6MTysKEiS4wJ8ocCyPNd44ECUHSY5IXKin/vJLiH9XZ2K7+7MgoUaF4WECQAjPfZvmwH
K1g6KeHrCPXOSPM2Xiv/Fslzd8a3bzGRaqGMY8LzfNGc85D3EzXQz4ttqCGUgzAOyIv+8EZjrUN7
QQU4TEFC/N0x+DMqgBiSOlpn9HF35ceh7w1YFq28TE6uPmET3N2NiVUU2EAVVRBWotloxEMOahzx
Y+u98Omn/S+/YWMugrGAw7CHXmqWvcw8qvIyLrr/wbEIuDAd95D8SYrIzdf2raYFTeguRflV2m39
9PquvTbx5Dq080imyTe3P//PG19LWr8jSloX2swYjiyT9S3x3CYkPkP0SjPVW8hh3Hp/PSqqPOBZ
AEBRtdhzNtapnbtgaarLCtnsMe1189S4c/cZwS7/bVGLf3MwGF9fH/PKRmZ/0bH3aHK9rN4YlZL9
2o7qElSN9dBUWhNmmi7Pr4+yu1m3LQX8gAfYpFYD4n5Xp0EzG4Bco6kLRkj+d78pCnGYmknUZyIb
dMdLM1UVJtNp4YaiChCarbukzW/U1XeX659fwS8AyotCz8sW7dT7wWA4srpsxYSviT3+XNTihFo+
mJ9e/95rs/oHdEiEyEW+fyUzo15X1BWrS5Mk/TGQqXNcrfmWnNPV7+GO+/NUUFreBYVZl2et3aLS
0xWknrQg27CyEo9MRftLuNOfqcNolZICRB9szXYHonOcqlCY0l881Og+T5aEETponN23eDNtEbBZ
je4lLbKijilEOuXfHw1KM1QywOd6lOt3d9KENh9kpr6+rIPQ4m4Yl4v06+EwVXYZY6dGxDP31o1Y
58oqAkLyNrFBgF7QHp7fAlNRpVirj9VlSnXraCVDFQbztN74tCurCCuGHsjWxwc/t/s0C59Ecv1E
XTJD2qHI6/pUWyZ+AJo2Hl7flnue2raMjEVBxCap3pbz+RcJSe1e1zjtXZO188lqkwaZvcYq38vJ
sN1jDfD8PnXbcYlHlInFvQljTzu0i9dMUaEH6pZtw7Updrf8DOQKZaH9FkbxKR1WY+Hjx1n9bEyE
58LcNW6hTq4Ow/u5afuxVfbP9TB3oiHeqRBW7NrHdBLeJRl9LX59eneVmT+zy18PInHrg7wg2ze5
NNs5aNTFGQNhhYpiphsjF1UYxz7Npjt7yTD+KkatOFWmXxo3VvfKRwY26QD1cChIbNjnixtMGiTV
bm0vc+NanzSnmu6MYDCj1z/y2h7aZEc3n+dNBWZff6LTMJGXlO0l1Wz9KdDa5KFude+ktUYX1cLW
orrPtGgc1/4oeyNAwHFuPjlaKW6kkFcODj1aCNP0LA3Skd2dlM9Da/ZZ2l5Agah3o+uoL5SJmtC3
0vH0+kdfm1owJ0CSQRLwv+2n/CceKNBinFFAbC4DPa3DqCDPsYf+sgW7gZUIxjdhJkgnRH67mwC6
M+p8gScuuqfw0ZHsNL5mCkbOKM+nvtlxde9TM5nSv906jEyks2ETIAG/AMtLRShUNBADqVemHywE
bEPoqcMNutqLWWQUwEM8IBRjiSt3C5YEba98QxRwyLwhVNAeQ7U0t876yw26DUO3APYrWs4vNmgp
05wINckv6dhwxpcSEkLotGVQvxtFOSVPJjp4+h1a5511HPUxB8xeOko70AFYhU8HES3fy+sbaC/X
8mdtt7boRsglQdnHdkmtOtPLuuKi6sWaebd0wsfFTkt6ozMb7qCXCE3WbbV6YeYXwU+L6DcJ4Yfp
xZsky7dGVi9EiDQ1KdPsWt03Y4GcdFwT9BS7thYI9KUiv8VUeXHImExUIMCgQxglxNitmT2MqG4X
lkAl2p7fFK7KL3Mlk8dWlsGN5/bqUAQXoKmREHlxf2kBTeIyWMUFNpI4r11mhjPSp2cU7p5eX41r
I3E/b3R3gKov+LZpWQFhS/uCg1a6YW+1/UUms4WwgtQOrw+191j/s/DQXUnjtkIUt+bzq2PEOyrF
z11ciDXNX5VNnwzqmhU8aTC6llD2svzesAbfi0IXxZ0L69YPjXTQv0Fya2XUtINthQ1hz/DWqUfn
sZe9ox3QCPSQ6DV99UNPEtsIx262Plf+mKyhKUvQplNqLbe+5urE/anMI0fy8u43G5D8NNyLizfh
Fw+GuAgbvW2ikcbKjbDo2mVBCo9CKIRvzvIuVEnnKVPglouLnRv2eR2W/B7oVnp8fXmujcKTDc5t
s4ynZPR8dQDk9oH0vOLiFoEfFxmyR1W+uPHfj8LJ520G6PLSTLJDnY1i/pBfnHJxYjQOrSO8w790
x912Gjc42I8N7Lqxdp5/Sw5fJasWZmwSZvp+9vFHc9yh/PtLnFGIIwGUg9LfN5kXzZ2UNaSMoi/t
AR6SOOLYZ92IMq5sNPogVMA2+zwi1t2102pBRfVPcBeoZvEOXio6PDBm31ehW+OlfGMbvIjcmLqN
TbIRW4mh9u87krRIMPZrcQEespyH0VeQSCSsvGAM1i+zkWHPphfWP7osbmVW2w77T9Hxz6pR4iQ2
3a69F2ppXea5W0GlwMehteLWShsN5pOxWufZ16u3RjZPnxVQt9/4SHm/Gt359frevDb+Zp7lkJjD
8N6fADdxhFJtIC6jKqvlSNTnt7CH5eBf3ADDh7eF2bSPHfC74cCNhe2ktfqiuhFgbeu5nwVsgAAt
ICj4MnSWmLVYmOGKS6aP5cmaOy5iJEH9D71RqI+ZKHLzrrG7WyXmK9vMolRL+kEkyS7bbTOs6SZ8
iJzy4k6OtUSJrxonzKl+g72FxvD3DxxJJBfNVlIib9/Hd5YHGsNR6lI1k26Gxmq3Hxq/SX/N1uLe
CumuzOizwcznt4Gwk8Zx2oSMfRDlG80v0thB+j3siiet0L9WiVPdOES7Uu+2k5EHoNWCJxFX6v4Q
DXk/NUFti4uDd9cYCllMnzqF71NUzrnub0pK5fz29d275zD/GZTmvrM1+ikO7JGuVYec51hn4lL6
zfqI4x4S4fm8nNG6s+LUVRMWIg3ujYVrnNOuGiPwD+2B+LH90S3qFv3l2qTzMIJLR2gZSNSuzsXu
yefO9Aks8CkIMQwZ7ubAr++HNCvihLwJuLiolr9/KreLkrCaki0y8btHDB0noVytEpekL9fHvgIA
1uia/+P1qb62vHRioBBuAinuPnpHomee+p5AZs187ai0pDuiSNB8bEEffBD5cItFfO1sckY4lpwX
jvruOXN7wvMuQHNdt6g3j+tcHZx0wCzYxXvl9U+7PhRxOXVQHp19k0Kf3RkL01Jc3NZ0QqeZf9S2
sUZL4Nyyur0SbwDphY2FxTk11/0VUHS5pklA+5dsKNS97mnTXUJt7Ua59cpzRjlpi6I3VtkLi6tA
b7vBm0i07KJcxweVdOkczkG+Noccf8T24uapZcZBMjfencqq7Pfr87nX9tpOJbod3AQIIhFb7bOG
1e48r1sJ5YXyEXMEOa6fUw2tgYu2tmL6ahm5J7+oplI4HVBUn8JcW/ABDPvAq56WvHDtuKiLtotW
p7DVQa0Ydh2DOjBu2cBfWRB+aQA5gDfgJf8JnLGyspaz03VkNQIDmTcUN24cnWuDsI9pC9PLZJjd
Vh4Tm+ov6OpLTvv+RGIjQmdd6hv1kCsHdMst2cTg16mV7h4zFITUuMmCXpyp9T4YyZI/dM6c/7PU
vnxqiNVvyVZfG3DTSqJe8KdjuXvPPBCNWlaO6UWrqibGu8k89XO6vPW19ZtF8/vw+q76E1ruggQi
dXqjIF23DH9X4KoTjFOnaswufdlUj5a7ZnYIlS9zYnre6qMxJWP11k90F64gHc/zNKwj5X17Wu7c
ZTWdozUIv4jV1nL7pyhKqwQXUGRL7PYlAuv6ItIk6gs129Ewm4YMU8PK0oOLI4mgqu1bmyVJX2mh
KgtDiyp8OhDQ3SR4jlitVMfAK7T2rkl8qw/bWRZWXBZeS9ca/KV3bI25uiXrf+XioiBOQMH7R365
n5HKVLYPjRUNmcVeDpguTGgPWFac9N1y4468tth0VYnFOdZbgep5PCH5o4nyKvyAOVguiTLVp76v
5He4i3qUC838X3YXtUyEQNCM4mHfbecEXgUS/4N2nozBi9PKepcaNvmm3Y1366rdkj68dkZpeFLr
5/La/MGff99aCn0AvKOdE13v4txy0rjGJvnGzXxtwajxO9h/wjh4kaPp6JCnTeBqZ8PsdahdjfGm
wwvhA4Ig4uPrx+XaB/13qG1B/1OzhCCGOrOPjFJnyR7PIlGevAoxqv9hFJgGFAWATCCi9HwU113n
bNwYM6ls21BQFz/RxStujHLlQaNpCOgQ6beNyby7QGWezRJHzfSSeBbWrMLQDtDB8yO0WvOudNvs
lPpSj1PJnff6913b9sEfVJ4NZwNt0OffN+i9Ce+IEzbMSx51HPlTNUojDASfO42lE70+3rard3cc
pcsAXsMGLXuhORRACyMP9ZAssxft0e4M/ygo/x2X1GgiNFQkxNnlFiDw6qCb7SZdIf5vX6PqabbK
wvGzy2SYyUFM6xgNbeZckKTx4rFy+nNATfVG1HrlKCDvZFqUnflifLufz6zXuU2iaR16N74y3tXC
7Ul2veGzNgbW8fVJvToUPCrQuTzzHPHnQ2Ep4Y6+5P1Vee4fBzeRYamV6Tu/GX/9DyOR4wEh5wF2
9oSmQgWlU9YosvlO0wyRkWOgQIOtKr+VQzLdwh7vgatbnAXBhwCPs8cb/EI/YE6zuhdZdun6Ybi3
fU0cPVuWVojPlvuxm1DzOzjlupaRnXT2d7uymvtmLctb7dn/54dszS8OC63FbYf957JJ68ZrKoka
eW40VpwZjThhwT4cJ7OuDtkYaOSAzchUGJUfoZrFrYSDyuH1yb9yVrfbgTcK9hxJmPn8R8DqUZMz
o8feiQEptcL7hXlbh6STcCisuLeM+K7tKoumH5VdgPxU9p4PJ6vJNpMKpVZtq+/F1Tzk0BP77EcP
PvqWMOWV25zdRJ+LKjIF633Xba5W/HarWjvn5TRFMPPau2WzWHp9Bq9+EmHEps4KLnj/COJ04g6O
hPw713k3xg54rfMioHWFY59b314f7OpykQehv7OJne3bXdmku1VlwjjMxrFxItVXrFxi0AUpKiOe
VvKCG1fOtRGhICC4RaHLfmFpXtvezNsChx0mAjr5vl0OwBiKNMFlz1362JGlp9+40K8tHIURWvgb
KPQFBLWpNRI1OaSXIi84hqUdQBJwb41y7QYnLCOuoPLwso6dwC2itUco3iptAIjhWnlzaiGsHVGZ
79/0dCFkuFqZc3p9Da9smK3VjL4mjD/ITruoMJgoLmVKZ1s6hXGXZVV+wDzSCxNgAzcWb++ovF12
uCKiDkMrClazu63uf+4YVL8xICzG/DJmaamfzDLpMS9UEjPRYTJb7XMyOY17tEqzzM/KdbQmSlQH
MsbE9awN9UL3P+p+Rh81FVZ1FkM5PsmyK9xj4WA6dSNwuDYz//21uxux1RasY7sSbRGAI7G9jIjX
Tb0ZeuSwN7bYlcUHQ0FvCbV2bFb3iZ/sCvp39Kip/6zjJ31eq6hStI4trWseqqG2467vhxsrv63s
LlDZSFJEkGCryfZ3yR/Sy21TtcQMngqKx34yFizAjCwahGVGviu1GA0M+xvLo8fjEJSPr2+8K0cZ
VM4mzECtcXsGn2+GscrcfirS7OKaylJx2uKDCK+zL81TOmPMES66N9zKga6EoaQHgKAIdMlK9nk8
vo/Yigy4KQSamb8xhgoHy2kS4apJg01EidUQ9QhUMPtL6s2fvU9wRpREz4Ui+e5z57QuhAkG86LV
iftQeXpNwy8zIrNovRsLe21mId2gLLWB8WiLPJ9Zb3HB6pVbL6RItpC+sYxT6Qrz5NZULlO9WW+c
lGuzCpeCrAj4AaSU3YDFUBYWCMHikqVj+mXqRA3gqikOrWMs3l3eDUEVcmUGR7J3rbwx+J+/fbeP
vS2vQCSQkIG1ff65zmAkdLUbZnbIigHiqGZjaguPI7uzED1pD/hKjvQ7xzSLrZ6Uly5Ipptha/nq
Qcu66SltNWCxIjU79QDltHWiOjWSO88aevGYJHn/GLR++xZNXt2M6tqv12PrO5W6cSKuPDTQTaEx
cUO6L8vvc5s1dtFQHWnqYn5wltrAiw0LquPrB+/aMJi4b/kJDaMXVSZoTwIFQpld1Kgt9z6uuJGy
vVsioFduT6RjkcxgC6KlvI8n3c5ZBxePwkvtwHqJLRgo6GJrNQg5m7Lw99e/ybyyBX00uAD40DwF
QbV7xkZMnmqxNUsSq/PTY9LV8xiC0DI/5qU9DZGb1SoN2aa9eVrMpS5C9DkDGNYdJrnfSxPj4yPf
kct4KZbhl4XmGzbBs9nKs1d5/AVzqaFAPwR+0p2qNZ0fJ6gZ04OtZ+n0sXddHF9thZ9HNDRJqt2h
aNvwYo2DfGOng3qE2bQ2NxbyyhTD5ENEB+gdRZb9ZYYQSjl4g1USLatyjZJmnE5WauNqPBT888Yb
tadqbzeYT/bP7UWKwPu9u8FWqfpxzUGQJvlo+BE6V9KIhlJvy1A5Mh2izOzL731ui/pehzqun+pU
K6bQTT0KTOBKOz/UxtYYqM9b6DJOa1k38ev74NqUwIgD109MjxDG7jcq3SjXeQRvrwqf9dfr4ajN
Sxc6Uv6l1uWf6YA0CuwTHhmI791QvV1lGY4u8oJQqnFEDK3/mZSJigZzVb///qtQj4brsXVX6Q89
v+HSrbtdIwFz0fvKPy7CcuMenZPIFerT6yNdO0a8TwDkKM8iqWs9H2lKxCBWbCkvVGO+yzL3DwHq
k6GOaMqjHUxjhJWLiCejLm6kElcupT/uP6g0oWj8IhhJeifVS4fZrKq+PljL4r1dAH/9ff92U4Wh
KoPQF6ohu1tCdrZUXduxPbBrO69Cqw/ZjN+XNhi3lN2vhHQMRT2SlwmI0j6ky3s9KfFd5oP8NLvL
yklFrUtGlg+LwQOkZREU/+rp9eW7sv0DEBDskM169AXeOek3A5QR6ky+tB1gqC55UxgYtlVefgNE
cmWjbDxDDJSIMV7q7PS5GbTcxuIyzdq4XgITud67jMu0jhprht2xFtU8vxuBmrof09Q3k1vX0ZUo
Z+vGcCnzwLyEPfRLW+pppUPg0e38Z6JRsz+jtlN8Mlwpm7Dz3PITYl1UapH+K9wP2lJDtGmJeN1w
cOz8weylW51GFBnegPHyPaL7NLVDmUCvPby+Llc2A0kPjUlexM26eRei5J49DoWgm1YTkp1Kc3bD
ShfruXKsNZIl8X2Sz+MNsvfVJQKkSTZJfYkuw/Oz7NfVpCfeKC6DJ61vRlDJp6VSE3m5nZ2Krhf3
JfPL86Y7l9c/91oxiQiDU8xzTMa8H5rq0aIwgxSYvi9ZFeYlVOwQpspaRBIpdgzBfVNKBEWqWkXj
KAwLmzvfgqI9NtqH13/MtTMBBWCDjhMc0qh8Pg29ssidPUeiPuk2fkh+b37NU7vZrFv0fr6x0lfu
MVgykGSoxW7hz/Zr/pPikmWXGf7z8gL0z4Pm0CHEiL5c/PffRLxLNWKjr73QIUqJVygcDowiDe8R
EK0VZvqiDinv4o0PunbMCEYpaEPD3kqizz8I90HRaL0Lg81JxKkrSy+PrDnzvsxiyiz6BYN6+tuP
g4ULjgg8FcEckc3zEREFhrQfFOXFlIi3h76NuyHSi3XvhNW6ujdGu1KUIBKm+0lh2eU62xNTlE0Z
UEu4R/zRR1V8qAq0pFXpiM8YNZPJ2GXnN1EPQbB+DKopS8MkCYCPL62jLSeXh3ihPpyOyUFNbpEd
3Mae1KFRZp8gaGQ19l8vCIrFSDNtUQfktn12Z3bomihkPi/QydtDHszOHXIq9ZkjJR76oF9vjOcw
3c/TK4DldCfB6EAdemHmAZ6upu5S4dqMdHBE2NFGhY+tg7JG7/z6yhvb+7sfi+iDAinFKGgeu/cZ
5TD80oxeXrhUli7OhhFBdneTpQ5RkdA/VaTt3xLZNdVp9dp8iBboGnMIR7VI4Uo3tQibvszcN6DS
5zs5p8EvQEztgBDsrMNjSKcpjaG6ulM8FhOv8Y3fv9Wnd7+fhsgffU1gojRTn29db0UD12sAUOWe
0b5PKLf9mBLiOqie5upGbeLY/5I4BrCgyoAbSHh28bEUolzuXSXRSM7g0+Q3gp6XJxiZGvY3wBgK
by+0ypnPAae57ak2qvqTkWtuaE1BcBjL0Xiqh/nL65NwZbitcs+FS4z1UnM+1/RpkmMuYc6Rj2So
lr8bihVAU+BS1LHX4hZr5uXjytElKgYQ4F/ByhQ2V7wmHLA/eZ9/mDIw2bOOwfiy2j7WoMtwBrVZ
3Ih/Xt7zYJoRZMeWiICVnvrzlYYNUMFhE+OlFnpzWP1ObjrT3o2HdDtiL7cULVOSWqIc+HP7zpdb
5ok+ChlcurS1sqMLiyV9pxbPOQTGomVhOWmTEU3Z7H0z+qnqDpkzd16MbMK4hKWvjb8wYVHmRktz
v/azkz7UiczKd07T4aXWGuXY3MMq6btoUvNS0WZusxRIj5l2p2RJEDtr0n4e33eTkm6Yr/iMR7NI
JO7Dg162KN57wT+tLrWvduOU70te2ZQynpl89dM0W0NXElbFwA613yvKZkus1rF6Z5Rp/8+yzLK8
D9Z5/ukY41hAjXBGFVkCXkfEp2QyRHEPzUAAY93n7Qhn4UxZ1Dk2vZMt0Rp4i3iPUpn8pKtSfPUK
s/pqzGvRnjJTdp8zn7r2wcjXdQ1lO024AQ2JEP8iEZNVl4HakBb6gcymsHbwdP04JarHQARupLBP
0+TSOgm0Yan/SXOLGuGyNM4HTa/8H/kUNM4hJw6fTibObAIZBdG390KjVXpfQpdK48GZpXgzlNqi
vwE0blk/RhnkWoi40rT+5EYTqG010gSubqwqifJgkW9L09V48dq2Nt5LlTQfS0dL0hG2yBzov9a5
CdRZM5vJeltYFb1ZrIBn3eRq9jQl2wue2gBTf5l+NrgROCw1E+9azi86C8p9QwK/nMSyNl00bF45
55mK03iW/ih/ZYk5fKVhTKRSAmd4GnQkuM+z5D8IQVlOKi76xZxDFBY9jIPA3Nd44WVTEwEgSn/7
qrbsCL5jsYaDKuX3akknyN1lOtG0aHz/A8LGhgQRVmZfGiepGyhmrfzWo+gqI9PviMkXHrsAjBvA
vQPmI2UTguYx1rBcJVAd2aoAzBWM+V9JivxaZBiAPYDjp0sag1MLZEy5d/6cLJnxjjCm/waIqFeH
rO5EexhlOrVhi9fdELrI/cvID5D6jVpn7X5zxp0YsUHxuHSBysN86d17TQ0+UDuPxmNZGcKIyERE
VCS1O0RjkOWPWtci++ugpzyE0PyHN6LwZYXZZtV+Thsh3xSOpU6aKusfi+WWwckUi1HHHb4ZMgoQ
IX7M+8otQk2Z4xyx/UWBTSKKLmG7Ot6/xmglX1ec8u6qYs7nA6wavMGULi0Z9zrvzH3WNCbkElHb
dxn16irU66l7M+TFAnLXS5NHY9XzrwFPqERWPU8/ViIpPulOs37PtKJbIyfPjCUqzCT9iRNSpoW5
Oco8ErAs01DDhmyJE+Ep/1wb/fzZMhvrfVBLawjzKhWfZ7E6T0FqD1O0Nov7bihBlsZZ7k8/K1tb
zHAYK+qXre9XGQyuwYL639UFAt5emetxVo3LEAbVOmr8+yE4FP7QJjhNVMUDAq2pwZflXlPEQ1c5
TWwtXb78hLbHUe6C3Mniiv6fPGt9Y9+XtMwe1iQL4hKGOkommE4uIbBDe43QKB6ruKK5V4Yl2n1R
Kbvpg2a5bRcv/WQ+2Kkl+Yej2risV7+M5nVysqgMBvU1F638jW2uBW1Y1Qaru6Rezy5U6n2z4Gof
OUs+fMlS2aVRM6flGuJ/wgEZ27lHGdpRzQ/hYHoVJlxmZdzhUJsc+8x1P7t6Mf3uXF9+ttQg5kPv
jr0TBZ2bvXdqzU1P4MkhAi2qGdI4k60zANGiEBgT8AcGUU6adOGUaubJ7kSZHq2KJlI4pl37dham
LrjpyukpMU2KX8ombg4rr7B+5nqeZoelRTDqKMTiU9qh+/LNWlWRxT6lMuxaEYF76rQsGaIyd50v
1Pfa/lBoaVuF8DLX3xp93o3GNvtruBra8gXjbdVGQaqV59YmqY6mRhiITaDLKmKXPROEhlar93Dc
iq8ALMCAjV0/zmEQ6P33NE0azJNUpf+DX0T/RYK1QMKgM8V36Sxuc0iR9XPDYOrRffRyxoqKPN84
FrDNnLBI8vr3lAMhilvHLcrDOM6eFzW+Lh9M6ACPBqyEOernLOsxXcuszzC5qUHq+eDXT0mvuz2I
tFH9s24AE46jobWHNVVYJ5oeToO2UfZ6jNNb30a+l82fa1g6hKZY1jq4PSksqgXamuih4GJghGtr
IpxJ0RaNX1etq3fwtckDg+NpwBfAqSKiatv1cqn0xElOXVVvjD/PzpkUc6biHzlCmFqkatMoD8Wk
mZ8pD1QNYq8TAL2hqqxfXRkEb2EfQTf0FjguYVNWg8LbUi6P1jzW947IOi+00xZwE0+keFjMdnmy
K7E+VbJhryIU5v72E+K4Q7USTnN3CPNuLgSar7JN/eZoz9jWhUE99AuwSuRAQ60obXlvNaN9ydMh
+yetuBZwR8wyES3F2Dx1tpWJYzFCchkp81d3SPGsDe0fu7vMdWf8g/lggT1Gzd8woPaec80PenpQ
rTf9rsfVQlIbYg/V5LLjGtS7KngLySFJ42VYvJNhqq6JrMRxVYTmZ/+voxLphGutZ9mxWHqv5JSl
wW9I3C0WstwmWrhWvJZRCQwww8w1xwqUHnT5e8jdcSW2yCpq0ZW0l9AAVtBHRtqmMjQmFTxkaYZo
ir44c7RIzK1C22qKr6Mcsn+r2pzGOPFKf6GqrbmPqaVXnH9HsxUdJ+kQYKBqCkCJh1U0rHNoD6p7
WH1z6KKFkPlDokGHO3bc/ZfBnZMgnsuE4LjmJTKpFS6DD5w6R/kWqh6vrusm7RfTrswVEE4qPrXL
GsiDqgDAhrhJ+Q81egNj7M0Je7Iy+7k7C9hq/1pKU++FpjDUcUq7nKLU92sRTUUwzvEitluLLsby
OKdV7p4Ls8jfIlWFfUWHXR94Dqcd3wscJJbTUkHyP3JL6O99HOFnggJjOVRDWQfvSOGLR+wtyH1b
u/HKWDkLULdF2+ASvDcLN/Kayvqg57rswzrVeXZwbMs8BHGknt9rWlpXYd9Wso4myBa8j+Ncc0S5
7f9Va1+8Ry6N7N+wMzxjcSVZzfPaq/lXYAzpqXOVE3Be+vlT5S7Vm2yx+k+6XvIMIrlP/0E1XZOE
lckNG+EnUaIzbOs8/poQyKT4HrgDt53cb9IvOGH62lp3SVH6PV9A6TNMWi7lyJBTjX+elo1VmJqV
+5ZcLp9DDwHbOrYLa9APq6hMM5qzhnuxtWbHiQHpACOSqDOYHJHAfwAEhDOHl2SJCLVpSRTbL9Pu
O0QpyrBuupE/zMfgoZL07XhnPFyFkymYptPY0zOkfyYJvApcA/6tTWfIYeYTxAKnLDEqlZ3JXkmW
QfzC/3ZOkErOjI9lWadPmjMEX71O55FPJXf6UGDzdJqyLGmPLS6ZSBO5ptFSoa61Cheb2dXY8Eqj
heKq6usY6GNN5U4MZ3xfM3WWc259KttBWuQfRm6FdWuCaQyG1lBHvdFsAN0OGI2Yrgbih/qkkgfb
3yyVM5tOMVgkB6lLMiyJWediZtMxo1XTo0GmoR0+Qy8bQs11xI/BVGt7VnamfShLHZGiDqD6k7EB
RCKnRUAtLFzg4yHoCPOsSm2mf4cCLNZj8zR8DPK60SPR++P3TjfS+wwvmSUSrSWbM3myUURQKnhJ
NJIdQXhY2u9aO1H0Bv3MuJsWzZhOJbC7LpT+NHxCJsXhV+uOxOhrcfXvoi6Ku8lNJhEpD7HSqG/q
+UsDaK8PM6NzJ4yArXmOsqEd+xAZmKTGcXwS2cEYCMSjQJHZxGxVQ0W0ktqfmbBH1IqC3CtCXhlN
f2toAEHekBx4MjSRTSOVGs3yQ/N/HJ3JcqQ6FoafiAjmYQtkpme7XK6yyxuihmsQo0ACCZ6+v+xN
L7o77k1ngnTOPwoxqZzoH/8vtvOIESQbCatOZjmcTDvykIUUtZicwI/5pUbSOOUkD1R/gtXTPw85
LLa0DB8j39N1E1gGOyzltnca4Dy13ZJXkJaob+ZZfFftkT1jWOD+P+J9MWfFmBTm7ZzVf/UcVL+h
Pb2hiNLZ3Yq4CiX/WmKEnyZ4pH9LGDFhN278OhAYuOSjs3RPtXQhYPcxsr8pFCIZPvPwQRfhJJUp
dyavP2HkLe/XhDHnbJhHPpzDW79I7Rs6PKRrej2kh13nHdPL76Hf+PN8tW+gy/gAnir4GHP2nV78
ZUWzX73sGwUh0POIhoNcOraJbTZ524QcwpWN+MDGeIS29OwYgwJiqgL9iKIhCotulP1fyqOWv2Gd
cWv0IQFv+dyoQ5S6dcKPcGU3K0KbmA8WWg4yDix0kinH80NXD6Eodk9sTcmYJ6/fz0CkiD76/TOy
8Sxz6nvYLSP/CD4xijL5OGLTtuyirF/wL23Th6iE+RetA1KOdmB1yhGnOM9M7BHr6zr31WWbB8/k
66otP3MfzeJE0bzCvIDOUnMr2v3XIAihy3WyuE7BBd/eVZShcNos3f7HMbW4n3yr2m+jhxRocob4
Z4NRvDtLs2eYESaZBfcEoAtZpmqoL2m16K5k7pQIWLx9k5dhI54ht8se1MzZ1TQiO/FXNuch9Hmt
B9sXbhVfAeOh5hqnmWX5j9LctMvNfgh2QLC//nS9tD8PJ7Q6j5EGdSVndPVk50B8xbEO2zJSTv+6
+a4Yy+tDfT/RpcLgPsfuXOAr8Kl0aBOANqVRzxmmx+/pHq9LoYyxboEkxOH6c7r1X1cdeNIy55ii
nCXX3oxtNns5o9Xyo0731BZJSwJF7iyL87vn0vhT2Xj67IL6IHW5z1bO/miK2Ihjpi4vtF7K8Sed
rGh7qd73PokEtTp2Sc7c+/v31p3Eb2Qy8zfyl4bPJT685GI3b9bktoYsSireJTfGMK5T0RxDwvE/
IAfOBzYcluOuCX+v66KfAsG/Nxc0gvyzsht6tu7DVOQItAFXDXd1VLizNS89/9trL5zMucSDt/+q
hiF7rTbdZmXlILziTZgXbuYQAD//v0Uob5A13G5tdTSF068BcrD0iPzSmFH86Jh9L9mQZp/miEPO
8WxsI847YupzKavsPzJ/5i5nGFyWU7ZUYX8mFyFtiyBtOFD3ygzvTI3egyE/fc1DGXm0sSeeUufJ
ndPftmr3z9D4+i7yrhl1VLfu/ziueVZSHfEvzIZ15JREMVjnHhDAP71H6fOaHPNREB4r/jAfZWG+
p854hylDJ6AUK4oD8IC5um3kAY6kZvcwlzYzLZC923J7xMeSZCy0wXBp2cztzULHmIMpPnK8U6N6
9YhuZd8LoVMxcTHNQFCjU/Prt/O69Lnyx57rLNhNeu9I4/5Ym2V9xvLNMHSEQ/PA0My6tjd9PaKS
UBuF1JsPYCcOJ2AuROnX540kf/80RH79zaU35Gb0/enVHErRf5BRO5NXXmqn0lRNIvMj3cxIQESa
iqJpdt6OFUsFcNnm76c0bPo/x+Zln66jl5bevcyDkJ2PbM23dPfrXKaA5MW6yuAtcLfps9WZpeR0
SY0BfFbSvWVvXA0Tq1lEQbud6xUNwHKdRymxq3Uo2TfibW6eXCfr54KJrnHOGBNhO/BBRq9tE3tj
2fsrWboBANeeh15M4Emb2Olf3G/U9NVbcnDXZ6n62bW2ejU2qKoSksH/T/HXPHWZj58w8fr0mxXa
8hmH9upG9pPPCknWkHctS1muKkDtPFyy+rcmzrEuhmmW3DB1k84nydb+nx+YtCm1nCauFb0FRx7J
AFvohLD4qQoG7tQZgEadvavD7k4f8/bs9O3QoAfU2YuMl5UD2nEPgI1kCXTpgLaOpyOaHB4GGG8v
d4fDv5vWKQ75wFX8QZYLbra034ZvTug1j9SD2BhEz07vyb6qsHBjYd9M69d8X/Ue3znL5CR3yI9T
D2JprS0ht3US39Fjbr8k2WzUPqCf+5LhDixThy5x1gNyFOYV3a//ZGTWJd915z8wme3rZbha/fJM
gPEUdpT2eWGM/RyzeCWnBjL+R0ZdXMNCrtqJPMg1/aS3rn/b6FbgqrDEpKKDTNnFumPaXrJsahs2
7cn3TuFwDDGWqsT9DiHoLLejZrfOs8qPn/qoCu4IGs78PN3q9dPW0fCHCc7/CoYdLqChR5hyOhkQ
5COrpGuY2A5vuVSjcO/xkMoFYXU12TI1tfwtgnVPodCyWhHikMXqpI96+bmBtfkM73UnT8wCQIvJ
eggCo4dm/urd2VVwQNXwd1tqjs8ezDYtTTo5vHmHHV5U5zVfKHTYsf153d4OT9nnPWzML56P4DWm
hO5PA8rZ5VahDiUas5o/B/IiHut6qv3L0W31752JMS2WdocHzBKWsfzo/Om9Ntv46+g892MbPfl9
ISvowxnUEl8M+sFn/PrJbyHqShKLuHdtOYPAjeXhePaCLg1VIUOm/9+BCvyXIsToox/tYAuijlhc
mVT9f8MOzl+SJBXzzK28JGsadATnuV73FocV8XmdXyEqCbn/3TwjmjnL96HPliJyrbWXbAFhYWyZ
9E+Ia/9bm2TT9zVqpntvFkl3owfXbcqObJCwMFwmNtdN4NKC4tOTmO8mrN8qZ95reDi/fTdZ43Bs
WkOFwzQt0X+jk+zAqVA+H4dYSdxseiFDoO3OlSc4H3MnY2MTVA+J/unVfjNzqNVBchmJkE5znksk
z/x1RA3sq/vAQcTxJqqpgnmV3vaFlJBTxd0b+iMhlybnzPd1Zft4zN92mVj2Bc2WcxtIa6J8n+AR
c5l1Ns0ZPbbPGdfAmGN7ScHiWmbZvIcVGPNZipBiE80Jkw8IsAWUycqDFdR+/58CYADP9lzEmIsK
xnOIttArQk3perk3C3ZcbCIcjbPTsxIfklSVPAIo3MsJ9LRGStL3L2s3U1ndmCGeuHOnLCvqdl7u
jE+8Gx+x3dpyoMD8keqbLC4oa3J/VnaJvxT0xfex3pgxdMfzuaL0XcAJoynkeFJORl9fP777mrDy
3IpE/NjWYAt+UOQSvs5IyeR4TiWk9zuctfpvnX2HM16lK82oF8VdF13oA5CPnZ+t7DPzsDx4Aj3H
DQF823Dat6n6XDk7bpkM7XBuJRqKoo/19C8UVUtuetWnC/mtMdAzVXcZq/O0rT9mZRpQVs7s5rIl
en3MtMYLTgv89tXM5rqxsSB+i/ZOvuzCS0aSDpbAMPy3w6ORnv/SbdYVpxmDlsjTSe1f7RAH91OT
7G+R9Lr3gac0Iul4Ni+7DZbfUzvHP0eIdhA0EbNujkG7/uiRW08PCb05CxtRb1grZ5/heRu8Fkho
2yJ2CQ5SMT9J0NXFu+mnNNg6QJhojwKgfXeftIuaKfGHGLBgUfUJVmBMmHLancndRRjcnZrFq9i5
vEDcSfr/+K9HatRyJ7WeWy6crz9apwteUpBTxg2kOP8ZQoDe1045HwufxctHMvx3eCHlYU9kW/+X
6CCEXmFFDgoUB+2dBtOSZaPkFQfklHkiWLafcGH5Zj61FR8HVsPGd1gjxvDsNtjY//UebuU8hPzW
pM5VG5NMxkBJIhcbPYcDMjRNhlsVi+opsqFri20fsu+jme184xPVu1+2gZTXK7jgyhvfsMSdIn+w
26kPxvp9dNDJAl8sQDrUKDZx4RL72pbN3hz63o3rtjrZ4EiychzjVOdCycSUE1KMlLFEj684NvYW
Yn6fkWInhi+iyxbzHSBiUkWb9W76r3H7CFYwbRb3Tq3eEeUJt2dTKBkwnum06jteJsb0C8QQZQhq
ZXGYYzkP5TwM8w5+inXjFHijywIoapc0rmxH4HGmLtZ6L7ThbEg3uePe/b1KAf/H6JrqKMNgcE/x
0NqfW7LqrDRBonEwx1BZeYj44njm55v9QscwbqXeUnnPpT18bIsJbrK2n/923GDNzYYytzunZh/a
czzP2fOwqaEreVmAEFo/mRvWjLjLTpOHWzQXa8SAKADY5fl6PXq3tRFT8tiyKPyt+pDyunkLfk26
2aey7b1xzC3pLFOR9XhVSJ07vK9oDJlscuAwHV+8RPr6ZY/EenwAelj1eACBx6eQMabJq97U/+Hi
q/eLB3U33A9UHrESrE0y/JzIIPXP3kwURgkoGM63SIvb+rwlSzM9hbusbF6bIxlvDXD6wiYa0hTO
e8EQDBot9rshCJX3wbHFRpNJXAgiF2ZZ47wX3MFP1u1F9OJkBJ8EuZPtVp8wj/ZvTFVVfOvaYVqe
J/8qEOvSaPfLwZ2Of5MACvy9Xs2bF82DpnnlXYi7RrjeKeDIa0+ixu9XbJrKdE7dcfDOc1qv7KY8
P1CpniHETRAdrPl/TlV4RxpVrO+z69D9g96Q1P5te2dVvMEcPnnH+sj3pYSyT2Svrhxtk9suZPX2
QfCYWBuLO7bdoSuwR7QA6cY0JIdW3Pjx3ymOZHYByh/qok8V/EgT1dl2gpvIfjZ75qAFnA//b7CH
yr72VazW02S6LoNVHbV6NOFGbsHgTcK/GLnP5pGAWce7OK2A1HNoU5nOnHPzlw2cxaUXuiK2QcOF
nvvDM/9k3YKDdNVuDcNL5n1t/MO3ByC4uTsHgJj6R9JwBl32Y2R55PvxnicX91khcSgw4RLDExQe
8SL6wXdGcbPKjYI94nrWB49WxeUfF0tqCpin0XtxqjkNiiaVmfMSMsBJwhqOdXvKKpNCUfL+m2/e
tC7mEaw6CT88AkGSk7IqhGmZdt/ctXtq9CPvgKcLtkxJTqfmhSjDCZd8vm0qcv968NxLmQqg+dvA
9L28BdYlXQD9PZeIxo+gOLe4LG6WSMumjGJh1MVfkRPlOFd2/60HHlL50BkXcMcFSi/mfbLj45go
7oKePVaVZhkRqFuya4a8Jwm6zxFKuPeut7WATiJY9sKXYaZZjQhIvcsA3v4dcodjRpuu9InFtQrO
9VyRBFhzXmwPYzbzHEFxH7bUjD7T9/ZqnuCuEsTi2NWuTjlRKd3xMdeqzU5oAmJbVJPePv3u2MIi
wxh95DxwOr6p+6TVZ9UdMVtERl/9yR+3URdLSHdtqWgo3E8VCXN+2ehw3t+7dPBdyMpwjd8iJb3k
LoNbZUkk17AInJEPTvOd/rHMtsLhQk31VGyYTG2h6HY+StFvG+W3etfa3l1zvffSHqFoT7hqfP6s
+MBP0ziLmZ4yM0av/MO5ICf+uJ9KG+WVh14z4i3g9f+xSaknQpDq/QaSr3kPq+t1RLN46j64jXXN
WWaGySIyzJswdg5jXhPXg7xra8292DXOEZcoQA7Yb50Eci+AUefgjg6j8HvIeov6rtUE3OWAld3I
2lCtx89pd+kWpHgxraAXRpjfKVur6uxubih/QEQofpitHep7gAxUAEpoDcYMvxWfetsgRER3pqCy
697bfgLDN/X5sBVpozgl4rmUdP+g845SbZ/GNXEeI+QV6S1wQixzR7rCu4/APn6sWxUBljYIwuBQ
lcMJtmQj0FzYhTQkJSgPi34PiMZX/iBB6Lyhas46qeMhbwXb5J08IjKBaQX0XkFmWTH8PcPsomIH
jyQ/RfvZhN50lJM5RFUM8SEVVXlTKMp2RL/zSw4Dk28APdXmSdCP/c0yCeU+Zx0eyvOwDan76JJ3
xwm+ARnAacKTMPVgDQiiEyMEoT59ZWJ94WE8qGFfFNaepu0BeT2Uv85TUCE//xZdEzneO900DWTw
Blt7km3F3huivI6+y1i4W7luBAz/a3WVzpAFnKM98zn4DeCsy4M+uyxhl3ABsnw6fK8VpYPwNTjp
yGT6ZqxDtZ4z9IHN93WxC+MErrjxbB2SxGW/7dONoY35bSCP+n6h4nopfaEPWEV0HmXQeNH4kATt
JG+55QaUhlYAkQitIAoXEWy01wdi+ADvquJCzGnVUAsTrV/DoWNBQEC/hreyXghl2rCC/JPSU88G
8usDb7v9P27iQgRovQdnoGLHp2YIeOCN4rZ0p7otTObSl61TkSXESGwJQYb0Ql0QnMeR6MA3smuQ
rCd0Ef7XrsoedyOHoDk5RqSoQDjyyMGX0DaG181/RX8xTW4xdMDf/0296dsLjtNuKBZ47KT0xyTe
znMITY+tzDrrPOXJ0XbUf7vutsnHmljxjbhiIJoHNK9iO8ftNH/qBW0UGNUqQBYzdyQ+g2jPihOx
po5d+QcG/X47lne2iWF7XqKsecBVvNSXZtm34DwBEoMSbB28rcoOb0RmMwYVBXZdR/O40SnqnngB
FFSzGyZ5hCttyK0TmEcBZ59dhOEwKTwFZVhEg/V3yrUWtrnVUWI9j90sLxqxVV0EFFU1Dz6k2VBW
K47hm5SALFS4+9jtJVXLqywmf/eOUtfRtBZwDNzYXPMigNcOV6fYo6R+tNQNEaQ+mhRkL+uaJ42E
EyVRs0b8YcI7TrHwdHDZs3H51Y5L/bThWkYLI/jcHoHAw/lgj/rZNHP8tPO5xyKr0pXtuxbTu7G9
/5sQhO41jHr5WVfegPJiO8Lj5aq8SR+9YAN0RbukCLEB9JbU+aXTkRsSZD9FF8kmD3TaKyAQh2q6
WsXZcTmsM/7nCV7sc28rPZ7pQYyiCy+jTk9+k2z9meQIRFJ62nd58Z24s5cYRYEqlKiT6IwhSFVv
28qyXC5heL0QRu2+8w/zlgfNwOr9pnM2iy7T5Hh+OTXmaM4yjVV23lvKTF7XahM/wjbk1RXTUv3q
0kyBYNgw+ITuQcfVEhv2Xe8Ahidbm+hzqbGQ5DMLHlwxQwuvPAfTTwXm1hRVs8xfhtrfoRRwQ08g
gh2ymlgnL0QDLIgb0mhrz7DrljfJbyo3d4NJoDeaVnckLLCOQcYHd/zRTDb70e6x/EI1HPaP4e4K
xMsDzgd/m/qhSKYGjC1yhcTTNvPJvutonpobpFt0G9oN5PptTa6kBZP2+i028/7HQ4szEDaZsrOm
zjT/g6BrxQOliFz4VRyr8D7YtVIfBr1kcq7o5QovS8P5cuc7QLyX+lDBWs4q2NDM+GbAglqx2LRA
SvZ2FYn+TjQvj6jjxPJzwMv2x6C8/uZkJDkXY03IDG8kbdIU5xIXUDbzRsuIPCo3vKqzAlpL0cSO
l0pu2+uht4F9epGEwmgY+qz00x3uqHZ6DVzXCLoCpGS9RcxhdnWDkGk1pbPN7gsWI9CyqZkXckXZ
d5vzwDr437SlFnJqTyCjl5pH72832qXOA98ePijmZudbRH98CQwSMldUhAznoNFeU8ZWh7/YL5AM
AKLtw8910oYbfN24kyiihdXO8YZM5CNLXzWnFRC2feymVvxsTNd35TxlnnvqknWZPpK5GmN+tAAW
JaAlV9+4ng4NyUKD+0dXBuEOYvzoQFJltj9KOwdpCrNY9Q1KISoTkiiiTT01tPGUid9Fzy7zsPnX
zysYyxpAzxXGVTiI+9FpJhReSyzOTdiSLZuRuUc6XyDlT+OTdH1ezEKDLmdSF5z4zx7ehBVu5Fr2
eJ7VPGiDH1UcH17TVuOFhF+yz5DthfpU8aAC+6K0/9H2tZs8znFVo1WotVefbKPB0N3Mie92Z5WA
RU0y93A4y3VCJRQzKqiCQzBSYzwHXK3dCkUSBMx4O/ZUwpTbmNa2RPvWNMhMJDDWJmtNe65MQQe9
KXF+7uPAJsXX9ct1Uop1V4mNDGYf+re0WwNNhNbSRQTBCU3RZ82vXB5rnyw3AnL996EE8FkCdrwx
x9Udg4Zo5rdtE9l2axvr/RerJq5OC/j3t/ZQiIy4KhucFTKJr/TksJ6wZcdYSmwTlvCJ0duMnCY+
YWmo/iOLEG3ONUTn5Yj9ob1k1eAmdxyfW1cybgc+V4Sc2Yijw0VDxD7fnGvGxvQS8cN/uXxfM/Ot
TsSlR6jc/1YLSfk5IwecdC6S0b+BFqjvcMY76y2m0qy76mAOWcSDZb/3gSDn1ykGTc/9MQXkU23q
2XvOzdYUUSbTU3r1juUaRsG7iQhuHS4sRg1uv7pr+juUy51FlBkpjOkJSNuZJ3zsHj0EpgNvICjH
CcN+dTcu+/LYaH7+8xGv7nfIs+01S4Ps0x99WO9GcTu64NMuDw9CRfdLLJnT5Rpisykhgrzg3GUW
cgMUvkcRZgHC11ksr4kJXVPSmmOxdK6jTHONcM4gXFbGP4G6d5B+nvDRj4PRi/uOTpMFu5yna4h8
cK2PZAwm50EEDAJlNkMDF6HbEVfnN75zfEOzAfKm5yqLS9O70WOPBqx53SeyjVp6rAe1FqhSxGOv
rTc+B4dZIPnU3mSXwBHimqSvvFcXHybhfI7w7bc5m2rMw67U/9lJt+beggFPz4wk+zXTIK2Yh0d3
ci9Qr4wjYaxn/wVkatInh01acrqm7fukTBfmQeVHy9sB/ss41dVgwwzh1nn35tnZHvbeg507MJdE
T8Bf/XamTSAKfzhTfwQlsi4LdByLIL1uKQbvBqKlplQMtiLvTKsdviaZvbQsaMDXEKPuDYLm7FeA
+rs96zXkucmy3iJlDIL977plO3dgN0M91yhpeKgqXX85csm2V6TjEK8htOryEjbpjooUsMi8HMG6
fSKo7RYkrSj38nk74uESasRQp1pnjiLVeVeqmGyyvRxr628MstX0SzMI1fhPJufXLh2GxT7ycTVl
wbCZtxQfiP4bAwojJQ+NxhwzHdJ+PygOcV80gBGSCX8Nw/lGmI0LqkYR981P9jAEB4my99Hr3d9z
tiQ/A5T663XPm38Ndd9m3/2qRTzuH0ObPRhX1v2LPYIrYpWKdL74yG7R+AbcVoX0IXu/HQJk6WFZ
5jl78GQCvxDqrfse4TONnxy9+u2FCajyT34HkUJTUbY54FxOtbDZxrWwD20EHnUya7z9zbhqt0I1
UnJUq8kdKYKdWfUrz1Ng/+S/PbdoEoc8FnJFfjGyCb/sAEhTSdbXWOVMGgPdrfLotxxZ7EI6JpV0
YPf2mmbA3rUxtciD3uOFYezaUHdUukiWfQIKm/w1KGq+d6Kr1tlMTBdxKguXA/c6wuIbLKcd7htg
Hw3lXcUrmBW7AMMsunlIJ+YXOY8FMch8wjST7vJ12Dbwm6s+et1PS+ZHfuEBi/8SnelNjgc08E9r
0iTho1omfsdQEd78SK4FEmqZ+VK99WC0x3mno+T6NGaAcjgz2r44YjX25xCpyo4Uk+2mJckDTRT3
NZfgFkcfngRoKph0veHSOUou92brxJu3yEEVm2p3p1wtKl0Y2QDNcgh+/XzQwOGcKTsfgtMo61re
GW9um/swlRuTarCh0eSrYf4chdmfRkITiPia+4l0VdtOLUunGhWjd7bf4Qdp+w8cz8kNiaHr6xw0
yIfsLOVvEyX9F1xk+kY7DZD46lfI7ylAffTdqHvucT6/mHHSy8nCVKDwXHf/tWcQhvOG7n4NNy4h
OE0ikJiNzKKLqveRP7ur2s5mVEH2AEzpJeWaNuqTt2HmKgUCgBr3DK0OE1PoryHdNswS+4Icbq+j
9Ku2mV+fWqE6WyCMU/Ima+bga3CQt57iHlEFiySde0Tnzq2M4aM7+2fFAvBuFXfEldOO1Tk85s59
9nbO+QIaw19uA7FWx6VDsv4LlRQmCH8f0jeP5uPlWSLS00BWiWfAWdJqel7TnUNapRsxdptNo9+N
6NrkAtQBWzbVStwFyZ5haiDBvr/hUtdIT5PaPSVRsgwnNK2I5xQezPuDyXJHaUfA4N3gZd63Savp
phonBE3+XPFH7cJUDDKTG96lycApGyyT+rUNju+ek6blfGdv55DlQ7IkdaKP598eF8oP28RqKRri
cYKTGzVBejMIBvwTbqhQMuWMEdlQVT0l+F4kyrI2NsNf26fr+74783rnJK657XS9ha+pPtI9hFgW
xz9XGmw94ehDBRiyxH4tqPOj+4ODq0Rg3o64cuWcnY81Yv8Cu7XNcPYc6wksDGZ9aRxn/EfiB/vw
7rrL5yT6djoj1UKv3G4b0P40yiliPh/dd6rTVPOGD8f8YEPBU2fTPSv3g3sT1UTg4q5ZuId3RvU/
VB0aWzrTykFGQTbyLDdIkT8PrJhPLZrLH4QKQLeFczP/TdCq6TztMnmfBBMt2mm1AuaooxP3QB88
PyTeWlWkjR99Uhze/txFKpJcQZg0+bIj88B7LY4tD/tGoMO6kocPKd0z9uRVirky0R5KcUzXSDlM
4PggKGon/UuTpPEWHkMNb4FO4m+y4na+TTZz4KN2j3g5Jz5C8aJybTBfAsa06srrZ6LYIDJOs9Mw
fZFgP/0VvIjNnR6xrQEm+n5fOibggF2dKQSu4g9qH4YBSgMl/4y2BEUhAvrRZyE49Sp11ElmtX0i
OcnEfw6+SXJWmBjde5mEAy6pdvW3cyOyNTjFJti7mz6x4cz3FXFG9EevcfxsjRUlaw359bllkFR0
nsCFANLL6ZPsLUxf/BSBKOFGr4Ij6WZ/XInyKkc53ounw1X9fHLiFG0XE0kY8uWGI2fzOG/Vel4w
y6ib1AF0h8o9UM0u2gNjVmhfVUmjyJShuNmR+ArGb4x7NTViJxK9faQtjX7qEiMfk0SrukwaXScP
cbB7fwJLdjHM6mbCC8CS3S9KZEb+7lSi/EJsaOTvrmoxWVKLAQYCxJduZezUuLwYLdL0RnmmbR+P
2Zv+shzvr5xnnbjgpBGPjopXeTG2FtE9IvHsjXgq8XfU607IGSrnEFnwuFD/NY2iYaUkwjsfko2r
GVXVKNhKkJ0WmA2wI0Hf1oBME2vimcQ06vxmEXA1I8SLDkq1Nx2+YKzyxLnydftADPOhT4pRt3tS
bBjncQ3I3cqceeG0pALxixKfsL1DeLh9ZGElnkI2DVsiR9T/1bGbfMgA29VTmpllujkWV39Leht0
v1wQiOPHUW9muEn1XmueUVwk5ZjMW8aI0CXqtq0T7hYOP++H9Ui9Lfqw55Rj2OfY5QZcyRVla1Kk
0XpjeHHMGjolXoXxFQBbfE3O5vyVyPjY61bYRKSD6/DbGUYmxMSju+AGzigWp6jpO8an1jYnmlWv
lFcaCARKTLMPC4jCWM4uMl287UEXnjovcSJQ+yP5M9oG8s7bcAoxvczdUdoRl+mpTwR6wo0YtuAm
dlCQXNr18H8lK4qq0kOY3V/cOKn+xIaPuqzVSuIRfNwzrhGkVqtFFnNNw0HLo4dx17cR2Pe5i3c7
o3jgWRowxI3Le9Nujg/Nc00gXILI2MsM9jlzKAzpbzzEwTfkFf4fTvUtvmqpuvoM2Dg3373GXSXa
fu5o/a3pzASDg8q0OrWD3Q3XTyS6G8+vfebseGe5ROY+TqUDPP4xzU24XoKdVQtOq56Gx8anRAVv
XzWtL24TSVVu8749dFs3ojdFHMnqFMAEPmK8mFxkseKA/B8CSbNkqMVqbxwPeDsHYfVufNnHLjov
+z/SzmRHTiVs0zf0I0EQBLDNmazR5bJd9gZ5OGaeZ66+H9xSt4tKVcrdOgsvrONIICK+6R1g90Da
aOIdgkD5jRXnlXzAcyKsD0pb2jBN70aP/KD8Gzhj3s9mZk5GvjYZIS0FnJbLj6Y/MvTo5r4F5ouk
PayYoZiac2wXbrZ3dRBqCXw7sPiIlTtH7ji9P2khAFbAEW7D7Uiz/BmA+kT+bFUiuAvqLm/vB3ee
O3iQ9gx6QYcOweiihfPSdFDtj1nt+/YTPyqnfwt1x98Ovm5+8gsGu9vSiCh37TB0fcB4OZexGwIZ
nPQO2nkPfODWF5plH3JIDzdJwqb/YOsoJ52o0wHoU2MBolOVofkvaTJ29EPzYvhtAUSYPcquejxq
jHnNM3B5Ek2VJ+YBqHvKRoqj5K4rjAF0Khj5Z9hToL/Yp0X6RPLp/gTymMAbtoOu2kLpElSsCISG
z6oKg+/gjOzpUCLlaVFJ4M0HY0va4lBlf8pOlPJMzh09959iKOthA542vqNHVEdnnB6yfjtmSfN7
FCFdbppB4P4rRAPZQFXO145I3OeDbnXlfC44ysEulVH0GAVZDEPD5ih/JjrncAFABgR3IWhp5wyw
PDJ3XQIdFbAkY9ydP7XVTZaasb+lg+d8qRCdSo5wB8lkuiyJS8+ujSQ8GyIqcNfEGAKCDiMm1DOx
Pqc36zP33tapbMovQ5FwyoSIEbVELg0bBCvX23ZPt9tJHwDqoravxgl2yiTK4AHruIKo26fjniGA
9PdZPNDiLjXT+YSvegEipZoG/45DBsRiKeY+6oE0ulM6O2Quvu1wRSgLopKC7OvsGqMh9LtmWajb
brShHdi0Abh8jcG+GxI1v0S1BV6uoSnvbjPTZ+rmJjo1jYj76TFjHd4KTIWIA1xSiSTCzqOtDnzA
2ps4bwz7zIQXuM8NSYeiCOjrbboapNVWBUImR+A4iXMQkZPJ46gxLEWTK6+PuhMBr62ayYxOUvmR
PPRRaC74MSt+aNvBL8C4Jap8mLM6yj9wfgvl+YY2jB5ECtrFqeweQhsm7bYowx7AKC+RXBz5KqGX
RneHQtDonN2yzu+DCUK7506ojgB/SWZqiGhyQL/48e8ZpmvtMd6kfKIl5Ub6Y6ZZTrlBYi2R7LZ4
TndZG1rFrmaM+qPJGOXv7UYr6m1l00MixZqDDw28gPF71ZrMyCIytmTvAw5Rx7Jn2nUq+9omc8Qe
4bdJiITjYePPtNOViPNj38l+eGyNIlGQ+9Lpsz2g488SKnMgLJj1jVOMgX7UW3Cvm24OGE8g+cDF
ngfwFelDVUSeLAEKsxkTZfBD/Zi5B825FLiyrqlfbmgH9TYQYxhtnXqqjH2GpLU3ulyfW9CWyJxa
s1A18Wusm09NH8yKORXuSgVJE6l1HXTTpybxnQ8BIx6D1AFI/06XLZ7eBsAk8M5FCO05R74ZVkdq
NcPG8u3qO6MQxvZu7prUsDIEasjLiehZkBcmJ8DkRrIXpj3TqlGdjJiCQSreI58T2AejpvnvTUBp
aFrlwE9JwRK9oRkIvG5X2UOkbeOkIbb5KD9Kb5wBlJ+sMXN+MXOAjEU7KA725liN5n4usukTp5hx
ImTMaeMYU2EczRwtWgQVevlcgT8sbgt3mNpzUFn9Zw744tDXd8E+c4vil9ma02/guhEMskqbwIQ5
JM+qA/FJ0HDgP5Ux/XbdLVom3pDq3KM2NnO9HQPfn/e1aVI/sd0fCzBSvxmiuzswgAsXic50/TJP
/Rzz4xS58EC5AbWkD6oHhlQV6eEI5sUjcx8c8vK6djaFP3PrmS4SD1uoN3mxx8TDAv9ScRvtxhBZ
+A1J7fSld632o1kZzdcxs6dTikxRdK7oU9/YKKUtJNYB8k2KkQo4Xhv9f3pafnxbgYF7EWHt5KSW
hVECw+biZsvb1bhH08qno4ndin1yBs1JdpMZQg1yB5Q3Qgeww7EE6Iekg1Y5IBKcIH/EKKz6itxt
+BRNifbV6HIGO5lNNLlFGys19zQqe2sL8N25teMRIgmOOxIglI6pn5nYACQyXwynZQjKaA/QPX11
EHZ3jRzLHzr2x8O+GyVCBAgqwBm3nSJQxxH/DpeOIJCjp3ZSLgUesWdDseR+bsDiRfBm/E4hM+Rb
zxZo5pgRjRif7WyuviiZYDtlGkX4veXWG/cp/ecflQbiawPIOBiPqNLr39kSKIdSpujURfYwPiAw
IRfFvNmS+IjUSbJv3K5pHvF5qQFVm7PxU1VzTjXCHC7fFTZq2rtgtsuPEeo/5r4qu+AxQkLqF8Hc
VjutSydBIW2YIGvzNP2RM6kbgaBXNnXNPEhQdmbCSKvuC+BEs0kyP5dwVsHGOol1sgXF2TYEd0/z
SKDBvFE1+hRbYYRMNOQYuGhURMgZtQxoumMSFL1PmB/Ui6MbA/wWM7MeAjugFjJi13zpfVuIY1fY
44c4SoP0RgFc+a3sPnpptJKznHG2/rRI526H4l1mb5FGCj/bRRH3pyqa4WvYge2eNNcUwz38MHy+
enfswFOKyJzOjgJ1SvLY0w0pEjxMN0k7qq/TMAITGDu39Y8JY+kbA9JedChxT9FJjZqlbQwhUh5n
bZ5uu6odOk9AwXN3KqFohXE4uPYNU9Im4xBW/AqtK2hEw9OME2agaErsLKONy/s88JG4YPfqnxJu
i/wIZAuvJ81MpuYpUV38mDTT/NOA7eCNBqzKZU6OIX3bF1WAa/xkzZCTHBrWrq9csZUlWYCXq0rq
QFE0NOdkFCbB0UKbgaG8JYtgN0ryyyMd+dD4Njbj8FzIXmsOkBrV3dwGWX1USEJ8jToqC9qrZfYE
oDMfNoPFi2MboFSwJWKitjH4an4q0s6aNjQSJtC7tYYOW2Ao0CydNlHyUO1PwSmgR7kX+siEP44y
Q5K49NWvVjgUCS3QgnbTDmqUVDuz/yHrMlM7mBAIfuppaipPDsL8r5tLK6O1ovRHf04yIPeF070s
FtKARSD+kyrI3LXOM0BLrN5RDXnI0a4CyswwqTtPZW/NB8jm+aNDA5yogQLp9wECPU1zx2q+uyoL
Na+jvfaxgp8Qb6BER/ctKOKYGVApHw1a4eyyyWQWIKYi8u/gH0bwPJPafWiMNB2P8DIx4RXLRAYE
TfVRM1oaU3ou3HBvtWnF8dHqtntwh2AM9tOQYiXWoPxenLieyLjczMDQl+2YYh00OknKfrLREoly
sCNhwHSMm6h1zGMppAV+50+HKFuYofQ2CFPbCX73jVWMPTsuA8VE4hQyiUHDpQMaaDCz+pHUofsQ
E95QhyGQfFPQu+pzFPqB2GujTf+BhsRg7m00RqId1Fv7SfizAeTdLMMMu4rafmzDilu+6UjytKyC
HYskDrg9GhcM5DbMEwJzNyd+SX9NlPZBZy4FxikPTWvbMXuh/6jrxRNJGoncUOgGVLeGa+o4W+b0
kBrcoZt+Yow2WHG0pNA1/ea5VzGdsSIKt9EIDnjT+5gp3ZilnjYLHYVU8gc1jW2jCGKJB94zscSy
dBzD4NNPHyR6XF/8omoQXwhNcPhzxA1yQLWrrc86FcxTMNgJNHyrjIAIQajqN0UMHP2OtgONsKBo
5GffSfzHNpj9O51JjX8jCzXbWzQ3tGHvuoORbebJUNNNGUj008ZWz37jPlh+1cLO/zwBHp29BEWu
3ww/IgzNciAQG7qKPargVUhvzPDd7BZ5aC5dU/bhD/SMQvuIqBxmidOUToryB1kET7PL6sEPK4MO
vKLw2ls1oz4+Q5jDY7KUb55sDRA9fHw1g2asq5oZROEYO5ln1TbBbNA6MRZjVAE6JvZ3crYdwGsg
nfHeSNIuf4Lz0D1Ocdd/MLOi4ZoG0N6Axg/HL7Vc6hP4I/0ZLQZgY06S2cMNd5yvf2Q3QqRQk5n3
QNYsy9gHPs0SiKDg1zYUpovwvt4ON74zgpW0NAu1TIZ32VY5gaEHmwSLpf8qJuwLZA2m8Yamff+1
MxwQ4NQp9VPYlkD2UcO5KUBJWXt/YgSHblMAH803g+hXUHXGuAMyjvTLopkhNjOQD/9g0XdpEQww
3S+WL8LPSLUXH5Mx4uBEMm9Pkyp0nTFMKG8g6ARiE7NpkP4n34n3VmKiKjFFunss3Ni8ZSrb5rhx
0+Z+yLsUTA6Nauu5dZ2+2ZSdWXMQgP/4tBMCIqYkfWzuZz+q3E2AWJW1bYx8YXEH5DV7LTDiF9XE
1XyoGLR0j/zU8akmOCHMr1UuHVRlme1+hm4AnpLYpXhdFhPOTM7NZySfmP6kqVP+bNzerjdGoBxC
RdrB3ADEAWZE1i1IwGAxR9jGpp9Fx1ofQfogioN1B90gs7kXsxs90+pX1j0bMUUzVKjO3xuVRUyj
+c/oPOhAW9O0tKpgrycDijD8r321R/4Y3YLYnpHCg8+IyD/vFs4V7SMar0g72PGu7oc2PjRI2oYU
WGF/L0SvLyICTng3z6bmfAx8OT1ny2GkPRFT5ZaFq551ECDIG1hlchPUTmqisOM2Lz1Dz/GYwbG/
zwgI2Knl2MIGjJ0KQkM3fGuRhv4PxQR5K7VMIm1kO76zDSQg6jNMNh0F57IYPdSJrHNdY7m4gdgC
KmIms2K/Uudb3wwaol8MEJqkTWCOaGhC37Q/KpGa5b6ve4XSDQF520Ay8hCi6Ksjfxcmm2YYId+k
QpX6zoRZlB0c2U3fUnugsz33oRvsBBVw9o2mrLOH4ru0dMyavJnyTjNPAAq7c2/29JE0p7LIS2zL
/c70TKSQ8I1wiQ+oQ8OXSAfzGSU2/ePYiPSnxj752mRjcRfKYFpoIz43qOVP+U+I+vrCUDZol7mI
2P0XZhpmdsxf1LiZiF83Ljt9uklllj5qSZxY2xlccLyxbKAGLyhjBLDd8CGGnYY8M337mUqROMOw
edeO5fA0xvHcPhWM6+BNuXX7OaMnCTQUH9gXEBaDcwQ+ZlaggHJuSkwhbWtTVRSep0EvtOYbg3E9
34ohqspb+hrFuSC/mo81sBixD/VAg9IAhAuRnmwMP5CHiG9G4JN95jOwETDbLRi4WY+rFjkdnB82
FXOlgrayWcbHeXYnGGV5SvJcKt1lz4W5JE3mAhwPGSUct0DRGOWDm8vkHjJNHd8OZWoBBdIzQFdJ
YOaghWMZ7C16ySUpZL/MQStUGD+gggZ13TIiJ/dAyShzCy7L/44CVxA/lp1VxwesMES+r4U7AMp0
RHWPgXNVbYxI51dDtBHiLBzg36C0nfSYGlkanmmQFuRt2BP1oLKaSX9pnVL7RTWe83aHwv4wqUwC
vZziWm2QjeyijxXQr4MZjFO3T8VIxT+LvgEAa/rFAVRd/GigdIRUVFGU831UVSa2s1BtMIADfRtk
9/8DMlBpbdQOnnL68Iw8Z2nf9SLy3c1sT6Ox+x/hm7UEFJt5s9/jlGVkeZkjuSPzdD+gCjweQKHr
Bf/UDCihiMvpVNZTbu/Tjog1dXw4iBPJcEXd84KQqCLBQV4TdVdqlOXv/5LGZfg5MegpOw/BaH1r
WIUJLgT8rqDOvCYOvQhtroQ4EQmhx6qQouS/lZBovKiFwujpvA6ZhJ2P6NE+UsK5nxCH2dIhsr9p
/kw94ZIHMtMGe1aQjUMEjM0r6puXhCJtE+t4xkI2tkwrSVCNLU27TO+8xp7bQ4ceJjLZUX98X3Tz
ggamshGHc4S5uDqYKzlKLaCNO1GGeJ1ff+QDBl9MEObLbFHz6B9QRFUphOz3FzUuvmUE8A3wzJgH
rT1NciiQg0/T0Rv63ngExuAcpTC0rWQgcyDrQrkIfM0+a9S8K4ek2mBu6m7LobhmyntpayHb9X9+
yKJJ+tfWQm2ptmvFS+6zDPU9YFaOY0Q30EX7KxatFz8ncA0MoRZh9zcKr2pUqS3rzlPMj4+mY1r3
Ctm4K5rVF1expc3bMk2AbavP2YNP6QwQop7AnZXulLROxVBb+/e/38VN89cqK2Vssw0UKKyx80pI
0R4OFcHeYTr0BSWu/BzXACnJ+for5+HCp8LyR8fE1NBtfIVXj4aBvEujUXaejR7i3iqn9r5LBh/x
Nmh/7z/fhbcIFhRUjQKuhFr9SgC9Q2wJPEjceRjVCfizrXIOQCUZnv/rOoLdoJu43xhI0a4vmzDn
OgfEwu6LG/O+mAVQ0XkMruyJt7q6rEIaaUobjuQbxVnEGsGFW+w8H7nFg1NU4pPvjtp4nqNYePQB
fXHFmn35/q8vUfyosJTk7rIRkF/vdYHViY0eUeORInSfQ4syQ4vTZD/mKkBSedH6T1SB+psvxBXh
2z9GHau1bUwTXIXmuHSwxVmdaKYuEMGi2Wt7TRleAtAX6SWpuRTAZS4Kr7fBHXp1Rz52YiqgKsoU
wzp3HeyEQ6K7FXWVD6eYGT26LVZqT9kWSoRvnXLotIAIMnRAmbQ6bnDObIspfAm8e5NCyc/22EGB
kM3QPAEpmM7y2a5ns7xyfb7dnqhcExgkiBmJd83KfdBw0yKKIjF5oZOoZ4SiwDHMof7h/c359rwt
qyz7hRsac6TVeasTLZHMNCZGVcgMhNrQbrU+FN5Qzs3x/aUuPpCrXMeVSCgiy/T6m+lQVWcnsFkK
v+x9IunMLtDBK6f60gNhcoGDnKmkotH+ehUEpNy6diUmg4CJtlNjIX0wU9TBWbjmNnjhANDZ1Omt
UvXYTOVeLwW2OYe36IxeQIFUbNJsQB+qGxZJIwQMRXiLzGr4fXA7YLci1abwysWy/PurQ+CwvCFt
KKvMBVYXGN3UOOtkNXq0SzRaiBnz2mIApkfH4aaq9HinzOKaCfmF9+vQAbRwKuOawbn59UOXfhnF
dltPXqxFWHqoId3bdTfsTWRv/v1TstTikyBx8MBI8vVSgYoRkU/Ym7EcX6QYO9hdzHqVKbMrK118
k3+ttNo0baUhIdNlk9eShD6B3VL3uVtMUGNE71WonDCTddTh/fNwcVGXaaKJkY5OxvH68eDDUUA7
EDoawBs/ODHBz6ykeHFyYdxlRie+T0xef7y/6KXPJ4l5kpcqHX2tFw5tLWCokwxeAMflXGVwrDQJ
44EWdX3lpV5aylFCgsVzDYEi4evnQ3uaEnUoR2+QiIIPsoJ8FPX/dePgXolEF94k4AndYuxBLMCD
6vVK1SSLvDfU4MVN3z6iImoeJsxDPjHarW4dPwC+GOk/33+RF9fEKgjOGTEQZObrNaOJjqKxjEd7
YMEZU98mvUmRmN9FI8JJaAToyP9MoMnl6f2F3wZ60zCIB/jR6mox+Hi9MFi4PEEXqSLoWSH0aYbt
KR4Yv4qsK/4zESkJrnzHt/c2C0rdIs5i9KHWplk1B28IRVOhZa811IxoyWVJ1Fz5hpdXIaUleRbc
3avdYjQ56o5jW3lZMQIfcYHtf3BjJa48zNtNycPgResQWsXbz2bQOpW939ZePaBnBnqnmY+KfuKw
C1Ev/v3+p7qwmFqiN65cSPpazupTMd2a7CoKWw/BHe2mxX7wEI5+dj/p5TXDpWWLv44FJhKcZEPK
WEwV1s5c7mBZDBT8xivLpmp/oddMFSW6Kb1HoBDUdM/wsT9D8vEfcTBKqXQNQv37j3vhEyKCxPEj
tmMGty5LUICc/YSWqmf5YXertx1wF/hGn99f5dJLJVtxqebwD7LWUc+J5gJ7qaLzwkyEB3/OvsPc
zfa2BG38/koXTtpytjH7tilexfp5GC4MoTHatafiWT92oxPE9LARg2bm3HdHJFfbf7ecpibEyFen
BCL0rWNCWWCmYCJN4Om1Nj4SDVAVUrN7IyDmHt5/uj8J5GrLEMCJOxzpBb+63HB/VcUw/UJwMIgi
Sbif2XkxrKuZmEPP2cCqkOfGqov/oMYO3zEjEHvuQf1ZIPN95T678D3ZMEJgQWKSt60jEsjmUVRi
wS2A6X1Gu5YxpRM12mnKgNe//8wXvqhrIjjMdYYrEmHw9SPbdpaqLoo6LwLddaMNpfXJr7oMwl9D
owgZSDxidv+6pARAztUpAahgJLS6A0Dq5HkaxY2HxQRKDpbaM3ttdjqy59t8gLH+/nJvzyDLYcKI
uYrOGNFeZTLzQLsrbJ3aC42w8xC8KI4az3pllbffjFVIexfDMp1e3eo9puCKpT/4tRe17nyP3I5z
TAMXcPUi9fL+A62X4kvptqJXR+RRuGat4oJWSZT7O40Bet1X56YwG5CqdnEIrOhfE5Y/S3HYTQfN
QfeNZSMDGFBkdap7OInkJ5KWF4iDw8LKCq68v/VXWq+07NO/jp6BgEOStAUGFWE5HIbOVzupId/x
/qtbx4RlFSg0OmW6QdW1rk/6eDKIFJ3hGWQjKK5a6rNpurZHzm7v+9aI96hCund4pjT7EY3DK4ft
wkPi1GVytg3yFEqx1w+ZYJWMdxGSkQLQxTnXnO4ULWSD9x9yfaR5SNIhG8ALREeHRs7rVRDzUjLi
ZvHyxIKbnsFDjZDxxEcmAtWNHcw/Ovss6/3vHEWwJ6HhvF6vmzWyIV/TPQaDer/N5iR+qWsbPbr3
n+vCvufNkQc5oGT0N5GgB+0zabkSsFfwcIU1Hc9oLLU0cuHYoG9wZbkLHwvkKS+QdpgLHWwVDKyi
AjcO/4Cy2YKEVMXxLR/X9t5/KHN5O3/HHN4eFz1lh9BtjPDWF4doVUwxCwqPE9+4n6MiD2lwyKJ5
rkoNDJiDu1tETyUID7lsJtwvKiEItzMqmeBXe7HVgshA8MTp7OgQuHp9Ym8bzbZ2XBDO1RxOuCBw
rUJLZ573oajzVtshqKMeZ7A6tG5SzZQHNSSR+xVh5qn5FpaiB38Nn0AwFMPo5Dz6etJtUZDJwy0u
PTrYcRCf05X4e+kDOzi1GTozD5uGxeuNNAYC3RlUS71Qd2Jvhm+4ibW0oJkA2ez9137hjNA25bVj
5X6hlRTHCFmgJz8jmxX2X2wcbDzoaMOuk1353zj1V9yWlxiz+sgmowOTg7L0R9YFg1MPXT7rLIdN
H7pCc5D9xmjS+RTgVLFF/FY8oO2B83OGX8n7D/on+XuztEWpQsVCG3QdbbM0iJuqAm5Fbzewbspc
Ri/gIdynXnOsxWvVQdMu7IKHudOqF5F11QFcv3qu/EJ8GVBCeOhpGe7f/1UXvvSf/i8IdV7Km3Z9
NhpGECUSG1QI2qegbpszuh/FJxB08ZUXcHkpRltMX9XS13u9qVw5I2WgKb50q6MZWdSgdawovys0
ACb/D0+1dOkFTSDu91VgznpR4atOtETIBO4SItntLtXC8AnGefv4/loXNrC51E+KFrfEaHr1WNVE
ChI3zuyBD5iTzwG53acRMMFdlyIK9FOISbsSvC6uCJNx6TyZ/LFaMdSyKDCSfPaMobTh2CMpCeoN
p5cuoA+bBtecqdftBC5G4qRpMSUga3tTvzW9VtpV0k5eEgZiNwpYj30Jkgp4RgZSNPipu6b6x8z7
z5rsSS5iMh7Gj6vNEoLjzAKLCzi3iyfAIfA5gQAfiyGN/j+XWsLPXwlPWzC/Dnpn8mbhxNE+x3zg
Q5aADdpoqS6mK1vz4su0sJa1lYmn4TonQCpYOSEwEM9tBuNmQOD/2Mk0/b2A50/BXJaf0cUtr+zR
S0dPwOKSzLAZK61D2wLKK4eObqUF6eh+RGDw2JZ1hBwSHO73j8OlC5a2vcNi0lH2+pTHTQ3PO3dH
aPqCIUVQVCdoigZ0yQTlr4HsB1ssXEoB4F7p0lxbeTk2f39HxE9jbcp5SJCJ2yqzQT+5E6KiY+6e
5Gh0v/qwAVNQqyK/srRxae1lhsthw9rWWYeVyip7BvAJX7Wv64JI3vo9iMYp6nfIBMfOFquRcNzl
lEXDVgEx9iZ4rTES/L57RkfLMTY6BIBw6+QyQOIadjTqatPoO5vaqhrMimYxwIse0P3Zv//BLu0N
ukAkP8wl5JtMPAsz35iQO/Oq1EkPg6vZO6QDUrJH3bmy9y9dXCQUuiCP495a10t6j8SzHObZ6+tq
OgRF2Jywyyl2ejDNt2FYTMf3H+3SWUMqkDEgSb5Fq/f1jgAObAYB4q9e7/quOMjO7O7AtvjBY28W
wvEyf1GVMJKmfXp/4T/zonWsBzEC/YBQT6a8WlkFxDkdgQuv0EZRoi0Rye+1iwuM19qVUx8lOAjn
gFNXEu2HOglRN6igv4CzHK2XAdmE/AHWSSKQlo+gM/mFHJxdOUVIxTvICySHBu63fiqqPv6UoYS2
aOX4ZQeBI6yDMxj8+VNc9ToYpclSQEhBr8lvbQAdewsnqf05t/OMXoQDRGgHe6Z6nobYBtHsVCOo
/A7FuxtUc0x8g95/MRd2AN1aNMJcoglZ9upaH+Mcrb/lduC8LDJmpZFqN3ESDt+A28bpoem6qDr8
+5qGTYuMPj8t/3XeVeIpEfatRge+gFu/q8p8YttxM+wBvPoGZNWepsf/y5pMoKXlmrR0VwlIHdAd
HmvWnKTt8xEMAM0td8PB0sbxY6+7VzbcEqNW+w3ABaFSN2m/M9d4vdMRKDR7HxF6L8jwbtj4LTY2
Wwvh7mvAmQtHStKbtiiRlCIvWH1AF4VYiGfZ6EnUHkIUJnRDQ9snw60UrdYEmf9wnm/jZoq/v/9G
L1xTUiKxTP7MHwyFXz/hPMSN0i1mewKZcewhVDS5eyx7zH7fC0tcGV9e2qfsUcOSBnI39ONeryaz
Ec1aiFRe1c4d2kYtQqAy0sS4s9sZvRKFgPmVe/hCCGGEYbFFKV5p8qy2jFOEQWuG1QwiCVXNuzZZ
6MEqTBSQx+w7Cpl3dm6b4zZ3Wv9KzF52x3r3MC5d0n/DwhN4tTRqaLneUJ563CnVics/3WctAL3a
kbGHo6w8KWyrdnkda/Om7Kv6ytu+9G2VS3GNUYFJ7261e2kBZyTnBrdCm39wsBLyMDz4MePCcnx/
ExmXVrLREF96Py751/L3f+UIiYGqVh5UfFfSJPEQxhZNVYgHWr5DpYeJyMads/LOtDu4wXi+5N+q
pspPgLScz3qWm6AQYTb+4BRU6hyBW2k9pJXpI73/Oy8cZ8IVriFSkEXRHnv9M8GotLabjbMnQ7ib
omtRAm9gIV9ZZTmsq+8OXwZ2PX1FutzrrEUTBg6CyEJ6BlE/Pfp91pU3wK6Dc4c/EETlfqhNeDVG
fGNjxInaU5DPX+njFriTjgnUFgD0+VG3I0D/NoTiX40OshslZWFicjILu92iKIaaH3o9UEwoMbH6
8rMJukfsurH9Q2kNorZIQuvihvownU5OU2G6rKSdDAiZZjYqwWU78ZGipESAv+Wyvu2nKf4xyrD8
IKMg+C1KlbU7fzAC2Ls+BmxbzEoxqkEpvz6bqNIFu0xTU45DziDOpt5k+df33+QbOCHliqJ7byyV
ILPIdRGYIhiLWEJgUUZ3kfhJVlAO/3WI/XyBXx02j7psJDVv1KvhpupGFENzPky4pZE2/bYBiWdX
AtCFjU5Hn6NEf46kdD1NcAwELtPKkJ5ZgHrfBJbxiSpfPuI9OH58/+Ev3JXUhMy7HOpRHn252P46
U7pb50NRWnhratwtSLm1lTzHbSt/G+g5RZ+YMoT/Xs/QRaEFCYqGFdd3ZTBHIkL530QMIlPqRNbg
RodBYEHzMknDvjZsW47b6pw4gIIs9POWQn+dQYTNxGxxNkwvM6Fwm5AWjrXCAQDh9ewL6O3hkOnl
h/ff6oVwwHaid6wkowxjjRWicrT7Ng8lQ20b+Ck6RwJncScbHuvKJXmuerpUwZzcwIAOruGdL9w/
+NGDdQS5w43srj7pkM1Q7rFbBJSKQDdMJ9SzUFT/91uOOA4wkEEpPJI1UG6IsE5Jplx5SWcNWFPa
uGyHxjW7+wsnwVkAQQtikwn+uiket5brS/Ixb0T9fuci5YXTWqvtzYLB4fvf7M3YkmuAEtBCqcp1
Dd7e8l7/OgrA8CHu4tDs1b0NuVxl1q102mgfadZ8sid7olGctS+y681dqDnxbsb25MpbvXAcF8AJ
X46+Lb9k9RsUFAQkpWLbs2AdfUljq0XT3PAPhTNYX7AJD67NhS89NZhiubT1BNhYZ/lFfz2106Sq
hOujlmQ3x8/egi0z5zA0XavcMUrCtm/CHScZRkRYg2jAm3G2r9x3F5/aIcknQ+THrI9LMunTGKa6
jTKnKw8JpNwtZjnIVYEo2BWmHV+r+C8cEVenZy248hf49goCCe89VbHf2R6Up9hBH8RNEKqV+a51
cDaxS7m4XjvRE7gHdKMcvcHVnnb/ZMX1pqfju0N+3jlGSNB8fn8TXvphtD0lNlICkRh9lTsYBQr0
g65ZnF1HPtlkuBur64Mrz3/hSuRN/99VVjeEhT4SXugRbhcJSq9EvW/Y0osv4yC/9+j/npuhNa9k
qX/mPKtrmDjDwJrBLjwad7WzUaYnY3cIsmWdddqmtLWuPhT5WOKGgiHwpsXFBZpOimbAQ46cBVSl
En2hOxEjKXyb6G3/Fa3W6YTJjd9/jVJNYvcgcvR3JoRS0AgBqIXCImzdYFsPQ/LkqwEzo0T0akt7
dCHLa+n4mRGOhgFiEDQW5nxWY+8iACvHMGmRYDNx/oVwiIo/jjF1bPg7jEks/8nxR2BJhbm0FQOQ
+MGuGZB2QGPXktcmuBcPpEmnDzoq/AZditcH0kYbCxnpRtEJKyb3EMfkbse6svXwZCRYvm6aWrra
xpgi+2SobkJ/QQB+hY8V+ur4/na8cP0ukx12IwwSsNirc+JGnbGYvihvZtCwj1WAO1os8PZyM/3K
HXAhZLIUjfEFab4MDF8/dmIlsIwcQdQKovBXAsUJ2eISe8Kgnu7gvY2nDhmCMxN961omzb+83pkL
qIHuGZcCs9fVyhnKn/E0K6+Z0X7LLdFv5RhdG5VdepWMQCkSSbJw/Vrtf9QXpyRybMsb5hGvxMDI
uNli8ws6tZ/+/aNxs8FocEBLkUC+fh7MMrCIMTMis4vdc5JExXcQt+Zd1IKmeH+pSxcJrWL8pJdc
lTng66W0HIHBsmR/ZKNtngNLq55VlonbiJr7VoyorduqvpJbXXqRLsUV7RkOB1fg6zWDGM21GDNS
zzaDzt5rJGHZNrL6co+8SnylNri8GGUBYGySVrE6jLJ2qwz3HsuLMDPnZigW+XIjPqHwJK8cgLdL
UbXqJIzw8UiPzdU2nKLISmTPpeyKdL6p6gm1at+aP5ZzeK2Vu7yi1zt+KZBNPCno55JqrJZC7iHh
UhWWZ0GzhxxNkM/QPDy8vznU2yNtLNcYEN0Fd/amd+f2oR+KLja9IbAq9zgytBAfrK4Ywht8n/MU
Vz63u1n21a8clwrEiwmraIU1yTMOhvqzK4EVbussrlCtMmLB1By1NhvVV6zUsFpoWqPexX7rfB5t
BfXcCEX+e4ba8LEvgecf/EJJGpSj7/9UKVTGjWaFwSeIYkV26yCG5mzijtbjBo6FZmyd3lc/0+5/
cXZeu3Er2Rp+IgLM4ZbsRMmSLcn5hnDYZs65nv589MWBxSaa0OzBxhgzgKurWGGFP6SGdo7RCPxl
GUgtIJItGf9h1Kv9avDte4+tqv2zQ1y39Mhghxlaulrhe1hb7Tlyqt76CNWMClcqRD08t1OWFPcp
Bg1PojDG9BQMlfiNgWKTX4IS7f7DPIIIQk2zVj+OkOOBINWAfD2AXYVyoiSH8YueFaPmhqgE/MrS
IBqO5Zx0CIUQMD+klWTioZfXnXyHDSOSgIqcy25vLWrqman15s4zvvE60XfnCbeWfJECx+pAxJ0s
Y5qQaj5RMAaNqFw54U+5jngNKbTFNsTZNMHKMjKdDB10qpoIniMQibCCXTnNTrj0Nx5e7WRAM+SQ
CjtZsda55NANI0qRMk2JPHqxcWJG4iNBjAwt66l5sGerO+LtjOxFQtuqlHTnEOlRgtyQptFfkhAO
oqL88fa+V5Y1WP8oiuSwskgkaL6uLmCRl0hKZqXq69ncp0iG2FLxLi7Q4mCrOeEXS4BfuUxFjBpL
i+h54uWOLKQ7eDlddpdX+ZSc9DjHn3Lnhy3X8fqH0VAmygfgTZly9cNofYExnUukqqKyHFAkC6rk
mM1j7TzMjtz/EJKTzu7QpnbpIeUo4wVAEwufFR0Psc9q3k3yRULnSTtouORWSEJ03Q9a8/P7KlaG
37d/7cYlpYLpsRdENaHHOhUyMPbEDrXRaJTn8kuKW+nkzRoijjur4lwvCsV3UMXAfhnNXL1hQw8J
y45kzZfHwvmWDSHmDQA432vEqejaYFWTI+88Ij40tRmCRzU2CsoOKOD6HeVpAfGP8AilQ3CC/MZ/
kjAJ3jcSQTUXMn944ZPaKMXmKlIjqMWHyNrOziUDErmTB2wtMa8AHR2A8QrY59fDxhUKTm0nKHyJ
QcV+N0/uyBrUnUO68bCpugYUAHMtjR72aoGDDBY/fBTdpwOARTyKKc6v3qnCJx10dHJ6864hyyCO
pBgN72x9PxHSD1OBILZfVrnhz5iBPIkuCXdq3hsLR+ZoUd+l7wrQYTWlerSLBPVczSemDO8CGXkb
iFz14+25LH/L6riC2gCppzqUeUkHXn+eQnRWoI316BdxEDh/nFE10wOcAh3ly5YD+FDQr94Zc2Mn
6vAYIBkTGVz3wgthTrZVQv1Saq39PsoLMgWpEddCYudQoRv4bi5x8bs9UW2ZyWqmmBQYVD7gnlCt
W87oP/u/1bCsjidt8IcUO5OHXK3BySHLT98EKFPzgeXBxQqb0W4Rjw3pb6P2ZRxDo42qRSAeXs5Y
RbiGxHmeKIcQNcXw/QSz+NMYC3pcC0jjwcrqAs+CNKqUj1FIvOMCxF/8llMu3B8axirpt4rU6ofU
RUp5SbkwWkBcamydxixFJDYntA6fM3vITTcq94mZW2vPngKTSe1H5su/XgUrcjRLr7vOTxJtfgkw
c8EkBFFBoCydepqoXWOLotTj8+3V39hmS1sOpD69OTi3y/n9Z/Gjoka8TQe7rkCg+pCFKJ+jCWR5
0F3tJy6rbufCXW6V9cemQEkfkux2IYi+Ho/6V0/0DIgcS1XjaSyU9heiXZGHYgKio00nfgGyqT2U
n4qdfbZxbEksuYMM8gZWerXNjEptq6Ch/9nrLRJoCIydjdCYzrfXU9lYUEbgFC23A3phq/C6FnYy
1pUJPy3ukSvpjEBuL2aiqL5ZjWbIhi1T4WJUJEmHDAkicW+07ImXHgPS1MVNOeh+NyHmACcuugFh
M7VRwfyU0vhJxYpa3/m9G9uO25Ke2sJbuiYTYS2Cb3GT0MBD6oHWsFl9mLMM4f2h09LejZsg88up
y5zD7XXaGpcrGiwBcGdVXQNKqkRDNAaBf18qreqS9V38pDclfsBDqrznmWwRY23iz7cH3fg2fwvj
lP0WauS6tz8ME2rqC3dQs0WFOqKMs5M92MepLz8H+Ev5t4fb2HF4/NGY5X2V6UivjnRTpLI+YFvp
t22P7Ic1OFgw6FW2B83Y6GGBhadQQyiDiQYXxetDJYyaViAGlr4BDlocxlCLfxSUlxZZ32LGEjlq
dF9Bu3cAppHGLzJa6+p50GsD03NVn3/cnvfGt7UIaTQ+E8EbwMPXP2cKCgktWbn1Y+w1sfLOYuup
Yh+fu14t71MkxtSjkkXl26ssS6TIsdCWb3vV7BFpKsf0I2ATDoiABwHOiVkatpeBsOB4e4obcSOy
yxQ/SGypsqxTj9mZSVTjqvVLESmeEZqKWzey48lJ3J0mrQrOSiB3p5izdIow0vt4e/itTIxNRSuJ
u5QCxRrMkQhw7bFadT6yGSI4qFaPHFGBRcGHGKFqGOoWIliglNjtRy3OdEqsiRJ+kSNUf3du9I0I
zyKGJIKFKwgSYXWvTqTYyDzC2pnSfj6Y4HNMV5emvjm0Q9ns9dc3jjA3OOwFzhUwtPUzSbILbKtr
4XWNJWi9LuovpFm96+Cfc0Aev9jJebdmZ3FBUsngaxMpv97LEa5sleYknY9IM4TtutHwEZqKOfyG
H0ervr/9XTdeRxqypGc8VGyt9Wg08ysUFJsOJlnfeb2kIMhvKKXfJ4p0sibUgSfFMp5qlKB27mND
ZSKvH2ZqLUvYzDSXBu3qMwJtSYIygzwEuy/lqA6E6pg89LlwqWHI9L+gjTyKzB5fnCTCRLHU7fkL
wt/SeAC/F1Bit+3APIZC2DYq0JWMXZQdjIjnjV2LwYOop9id8U9QDihBVc2xHTOE69oQoMzZTstp
UVAXqIGGWqD8yR18Z9BzDGfLtYLKelGqVspcgY7ZY9Arxp/UUqToZEy0DHyNgsnHMgxQAR6aogfk
0fYvzoj4xMmBpIEEYGdIGh9vxphysEZnQPHPTAHyYkR2MGAkoqwTBeOfMkLczoew11keni9GcWjQ
mQw8xYxxiXONHMFlL6wj09jZZtcfnqMMjpNamUJOtka3mMkMyQ8ZNh/d7Ep/WUQYnD9Ya/XRGW10
kCRR3sAzSbhvA5eQTd2DvW3/AOIiyhaycgXvq8MIOzdL4j029S55Fi24GhSK2/ohJJo70zBKHgF2
tO9n2KRfb+/66zNNvLT0O4g/uNT+Xnb/xKBxS6NNpJpAb5k3QbbQGJUxkXNHBFRO80hYdHu86zNN
wEEQyFKT7qA08/pMZ6kV1Tj9wDHQ2+IYo15+NBr5v27oR+/2SNcv4euRlkP3z8wmVS1iHCvg/vXG
fBB6JzBfGuoTbn3pCW3agg081+fbg16HHQzKKbYV4nlKUasItEtmuOgR01MDKqhjrNl3w5Q2O8EN
/eHrG4Mo+m/Bmubt1cVf5PPYUT9ZWuZJMX7WBqRuvzt1mWo/KgtCxb2sR+p4hmmGkXoXN2iLB2hc
IxGfoa941FvVqX1ClZSSFMC1xK3MuRMHjHhV7H7LXBiupnRV7WaYgi3ieVWV3CdORkU8NNOqR3sH
XO2Bi6av/bbSs+EDsYVQ0f63h9+VHsCKjeK6Q3c6CoSE9L+CNWadTtZwqKOWu1VplQ7V7yzAXzjE
yW6AQTNr/QcpsohCAXRH00fgQNInM07QxQyzsA/vjcHGUA6D+fBPYFqpddArlGoPdR/TdtTNqHXF
iOqgJzC+Ts4U/atH2tlxdlyqSwLJlth8r9MoiZAc6YpfJUHiSTcC5ckG+P6h4cffq6ODa2kYhTJO
lRiEtQchKEWgxZ0k9TvIzAZVZ/TePyudYqdehP/YxPQ69XHsFJF8bQXWdC5l8Y4ye0AswPOYN9V3
O+nt5meXlRRFkftyonsD1cD5UchS8rmb5yg41HU7lifkTp3zoBZa9wtDnPgF0dA8PZsmytAXG9Ou
8oNccmR+FdQEGuYrVSGWjGYLiqsT6gs6/uh4tWOfZMdqqvryQ1JDS/PkybDjH2pLefSutRueFomF
0Twlb1QUDY1icC6I/gexz+FFOURgtQGDvOoQnk8bZb7DHta2vSKCfvc+64BkgYkuMJCw8fsIvplV
Yt51nYqHF5Vxavsa5d6vktG0A/VwJZ0+ZqJSnYMN80V7H8SJXh1hPOSpZ6HdbH8eQ8CD70QNgvCz
if52+SNMU0lxVavpLlqD9hq1ftmaXD1BIfSd1AXh6E5TT3Ql6Ffr942I9eQS5mVDPtWCIncRBJYU
XLBnM8ZvW9TtCbFEXr3MbmgAyImhVV+GNrbGL60htaqb1ar6I6y1qL0v4wLfj7CNEDOauH/ly4xT
6ISTyBLOOZ1WvjcMk2sS4qUln7CjkBFzNBHnnXIAvgc+RNEcOmrxMeKzpqInx67BIx0knsju5BLf
Y09UhvodW70ARV3M80DKZt38hIUWvnp2iCGVg2Szxh/N6aHM07lGVrOIei8FXfEzCBqT2lCaJ9V9
YTvTb6e1Yt6oseKzU6iasEOPLEPyrQ6agpvhzxrjMEqMc8zwhDBdMgis+Hia1cxrB7tTMNO2tZ+N
AQjiSNuH9j7eoegt5VHX5odQbeT4UExSnF+UvFfyO7x+kOqPKyf5XGJcfG/i5UZH3A6yJ9noTONo
J+DU7+D0DPNd5Shxe7KEFfjcwen4nkwifsBnRC7P2Wh2jYdlNwfLimY6i1M05+E7WelG7ZJl8viS
obr0C+I7jrp6hvioJwyzjw7jOIQY51RSguKj2fSpF7QIhJ7xGhAPc2PX96wai077mj5WTf8pd2db
LpSjSBwMHkGimP3nSe4a6zdUjx772bbH6ot3IcCoulF5e2ejWAzzwINA4eLJ+l3g7KH8mlR5+DzF
XfFByVTlkwFFJjzHURb749TmymEusTUDs1g3zZm/QvMHm8zLLRuDfg0iQXvB60Y/hlrl0r5c8mvn
qvxqp5URJ1ls+0EXhzXRXGSf9FzVf+iIx72k+qx9rwwje2gqrXmI49A+taFqjq7VGNH3cCim4Igb
KPr0WAwoOznpRoyBXBDiAhD+1es+v2TGqj31EjT1IKg9tn11mhxnui/kZr6Xh8J4+8uP+B8Hj+o3
+Gh1+T3/vPxdiJldV7EWCXnhU4OHxuTyimWXgL0cuUVsOh/nMug/v/ntBzuqkJAa1BKvevL4CyGP
m86W7yBIcSBJHd4FNO1Ot0e5zn5ZQop3YN6pcynr1kEPMLlzAsXypUxzMpekMMBKOhm1xwKP+c9N
HRX3ulEN7/ATHJ9FI+pft3/ARgSHuJVJwUOFF6KtS/Do9yVq17C6GMd0h1YDhFiFwGMnnLEut4fa
2jgaAERC4yW/XSMOZOio8tSrzJXimBtg1k1KxqOAxLzzqEB/2kvErqOqpQBvUjxEfOAqelOTtsWy
QLN8RY1+6KFZ34nMMZ+zQMg7M9uIEx2OKn1coClUp5aU4J8tSn9cTblOAN6FEclRNiqPxjDOz7fX
7zoERiqC/gU+nVCqUIV5PUowm2o9KJPtG60k3ydJKOExGlksYldd6AiU3qiye24Per0/oIov+PiF
FLHQMl4PagpMz9OBgp6KYxJijBg60EA2AKQPyvF/GYqeLTuEHt76LGDYUQfy2FDmmnGqRwdScyPd
mM95EkQ7x+76g1FyAqdET5SzfYW6xdArjgjsbL+OANcvYPQHot56pwZxveEZhVYA0jQg9aiyvF47
kYGsSUbd8rnJA/kIYjPMXC00LKygJMzWEbJEqfvti+iAvqdaSjWaV+T1mHLSchqwb0PMVF1iKk6B
4vEQS57Z1eNOrn19e4FZNtEWRRoIych1S7Jt26jDQcfw+8WuwEUKJowuI+bs4F5HsMyHadJsvMWJ
7HDWBQJ4oOM3NTvn/G9BZVVw+QuP4b1kn9Juez3n3LJKhLxs0x9rO5Q8bJyMR/q0hu7Rm3A+QkZI
/kAHNHBmBDZeuQtho/HaZixMXD7AKbq0E6zqhP6rVJ7NYBiVw1CFSXoa7B6DB8ycG/sQOmbVfBjz
Tu1JKOaweAkl6BsPsxBIs8AtXIy3qKjidIAizugBT7D9QTQzLaAk1X6BZOnVndv7eh9T50BpiyvH
gb2yxtzV5SBmNLAsv6uL5BLh5Hkv5KLfWeDrz4zqCNQ66ioQFq/W13HioXIkLtIS7efnfm7Sb1hy
lpWrqZ2iYaVpRXdFjh+CqzZ1ecYjrv5ye1f/lfJ6/Yk18ClLbX6phV9BLuQ2TpoART9fG61CPYA7
MYuXMa2a/t4uKJF64Kqd3MtIkT4OWJm2WEbJWEPD2o+7bxF6suOhk7CjukBmwytMRru1vq+T0dKO
szRiUKTgJblHib7+PHwTGs/UIZc+8Pp8ZMKSKjaN7nelIo5xouS4iGGecXtxNq7oZTcj+ETdi2O/
/Ip/Xp8Rt0+niR3DLxa35S6lSeBWMTtc1Jm6p1m0nKXVh9DQ5+PWpGy8cApeD5bgvdKFMqwIiZzY
651p/jqI0UowWonmDzpBau31kSW/i7VuV9JiYz01ZkhjRqZawpK+HlyTh1BLTUD2tUXZLpzN1Otm
Y+9x2CAuA+xELg2uLGIPQNtfD4MeSms1dW/7KNV2D3DxmN6MWfpTq0ro0ZGXzBKFNblTa7J0DgXU
l5SsIC0kbYTkL4cKxvam+AGBC1QbldeQU1ImSukirtDleOiIAusQavrZ0U6T5q7qwHV7GKbGDzW9
dFDIad98MwciDnylIrsfDhavv3yEiOf8spUOpS18cbVHJyfLJ/1TpdJDuwcXbk0UqNxiGOG8+a5Z
ZPCXgiboc0pi61t2yAP+x8T27b7NjhhXaxcNGM7b3y+EH+mB8LBQPVVXQU7pyIEZTmQXMZx8b+qs
FJeBAk+let57vbZ2E3QmBMXkv9oeq+LloGa8ojhaEh+28oEauHGICNZ3qntbp/PfUVYToqCX1Lqe
smxqLEDtVPkpnILhY4KZ0M5QGwEiUSiSGgsGm8hj9YWCMc6qNIxsv5eVEdvlGXNJ7m4cLqkNvXNq
mvXQ5K2dCHEjyoG+xHFc8O22umYwBaLDekyheKlHGNAYmRhP8ohPJA2F6djgovTh9nW39dlo61hY
iLG/rmCBudxMgz6Olp+ylo8CZ20P8Jm9E9psreXSguNmJXRjH7++A5wMxFA8IMZGBdL5VmLu7WDX
SV0Fv7O7qh0lH/OoYU9TfGOzwK/TF54dQenVg2FT4ssaIgk/m7D5iCsp9DF4wyfOieydaHvjs3F7
04gjyYV7ts4muN3B6RWyg9JUVJBzpob6S9Kk6ZEuT/YAnTLfAedtdFoBySH/C2ifl4Om7+slnTB2
CPEgDHyqv+ED2lrWb4CS2hfqU87HCfzjoUg7LkSROodUzc2nOimDaSfyv45lAP8gx43KhwloYv1+
EcyWqMGV4V1pUlrH7z0Z70UyT2iUoE/wOSKgcvCritLIc9QiJEhXiireueQ21n5RvsFDiugNpcvV
SlhRDo0aBLbfKbKYXUeW8hkUqDT/KUTAlRqZUblze2+825RsVDS/ABQg+bXaz7qBeGg0ORL+OSL2
J/AbH0p88rwhnptLHNWTWziRcAcyivObzyuc9gWVCfdFu/rsY5gblSMoXhpWZ30YTTzUnMLJds7r
38ttFZgg0oZYEtnqEiWuHu0EFmkonFrC7WCSFVzWUaMaFJw+3XQEY+CC5Zb/kyUr/ZDAicbQypnj
9zJGoz9URRjiYx6lSeCaBIcRWZMhpscyzsvcBV+OrGyl1KbiOdLQ4coSSrFy6jrFCvBqSmS8g/rQ
odCJsbw4DjBZ37UQK9Eq6TNlhN2U4Q0WmbONkfocj+m7IaPP4A6A1o1LFYbKR2gMznhRQFfT2wgH
7bkd2+ALGj3xc9cUmXpIseVuj7RSou48Q4J9EmhfgREfF/fvjtwdmPpc61jOpou78BDr04uZwt33
UuT3JizTe+U9bhMmVmVGnj0PRZSbBxxTi48D0RrujnZFpNEFEm5VRgys1GumvAGOWXdWe8gHp8q9
Dgs60+1CBac5g/7QM8/MALQfuZXejfqpppdTTsWTUUa4NeHDgHG4XWST+qFIkBsCMq5hlpqk9nxX
kIz+yY1O/dOHALyrmTU+jmGff0eQMnXciXJ268k0rn9CNNY+Nnmc/6SlGXzrm7D5ZWf4LtwlfSI+
QazCEM9mqg2yG739Dh4tLK7EkrITVmHkfAH1ISwxEZTK4LUltv4plywz2nl7N27uJfoGgEXjeaGA
v77c5t5uNaXvJbjm8Zd5Uk26A41iH3W9iHcewK2h0JBGIIM4nChpFVHUmBvzMwhU5KKYnpBeKT8U
OGzdxXi77jwSG2/tAmlUKf5ADrh6a2nwJQEGcrbf0TG5pBh8Ps4JZlm3b4iN69BeqBDGgvIjk12t
nYmpFKb1lu3jViJ95QPW91HsyDE0Fc0mZSrtcjjcHnJrYuBQQP6AqpIJXlafK2nDhAYfCfqM5IZk
DcNDpkJcvT3K1pci9mPdKA8uVa3Xo9jRqNQxeHF/bBVxSId8Ouj9+As4Wbqz/Tbnww0LYX0h5GrL
s/dPDqibUmaaEfOxsKK+4D2JuWkV7PXDt+fz/6Poq/lIsECLrACIRrEz81KUL840jmKvgwB7ub10
WxPivaLsvwjdoHHwekJ429spRn7UsRQc6lvKXb9byUp+vnkU3t/FCm9hpl3VT/A+tjOpiRw/bIf8
qPXlfFLKsnj7KYJAKPMogakjpFwtW4L2Q47BnYMjQGwrZGhj4FxwlB67nUXb+D5kTBSZFrnSRYri
9aJ1sgjyvG3oWVR9/zEdE4ACqoZyGl30OtwJYrYG09lp4KvAdF3xEdRgoPzSkdhAxggOUOxB4bbD
5OIotucHtxG8OECB8UajRWGR6b6eV2gWRC4qvZiM8ofk4e1JfzxI7URz51KqOgABg/2ziHDCU8i7
n25vko3rCXVkPh0pDqHT+q6INNSrckHdHePq3JVmCTfQMap0KLbV/BFNk3DnM25NFzQiHFxaQvxn
tfdFRq01AZzhowaR/gL3i9nt0AbiQLsve5QyMJgwMuTHdmjQxrs92a2vCk2CBikiU1T812OjTBb3
S3YFvFfcdeZgEOoYjfUA/ENXd+7HjUMOvUvD54SMAD2t1WAtF0ggrNIClReax0Zz8kc7V7OdUa6n
hCQFXRMaGEuNdL2cg9ZjrNi2ge8Ad7iAbGjdvo3K95O16/2xwVlDzRjtMQOWjkNhfDUjAKYKXeoo
8IuaQs+BLH2ODkvZKKaModmfSCma0cM01hwPbZe3k1fmOJ67eqUXWOLqOvHh0Zpacw9me72nlh9G
kRguBpy1tQKIjLqQ2RbxEp+IMDxR90x/Ii6qn3AfViok9tpO99Q5bGI3K7FEPd7eVpvDL0AqOhNc
tuszNNklZhuyEvhx3xu5h1n2PCBtBPrTlcK2vB9GWfsCLjKLj92IqtmbIwxdJsyjMIJeN9fV6gIp
Gwwx8dkIEAWH9aNLjnMo5Go4FoGjPedhuteq28h1eVDIq22kY8h31+lW09Q1ndUy8GUN7/RB76CT
InVgnucen9Ne6eSjoSQ4gFT2+AHvYqwl9bF6vr3oWxufhAsECQVT66r/hMvC0LZOI/nRNGre7Eww
Z7OuOKqFZeycseuTvDyglEy5MxYe+2qBrbQ1w3IsJV+dsKfQE/JpS821/2EX0aNGI42HZ5Epf/0O
WKLrq6Kwl1VN5pOsZFg4dkVynFJkpHpsUw5ZOmqH2ELA8fZSLn/z6+yS9xuHiEVIE8TUusgV9RDz
AqEHPpq/plebmv4Q9nXh2bJUvJfoQOy9rhtK2Tq07+WsMuZ1txfXNx2Tr87xBfCQJW/LU/U76mBh
/WwMwsxPRd4XX6yu0z61Q6FnnoWbveUVgR2XeFOXzZ8B6t6TVrZUd24vxtYtBx4SUPUiagGSeznt
/0SbRmqLTG4qIBmZkeanYUzTF9lMVIRaUeb7Ms6yUp3gjhffZckJdRdZ/OJJiy21OYy9lQivliol
3dmC15UdIKiEI5w6Y6kzrX5Umy5SKI1l+UksP899/q5EgvwcO61xN4dKdiQ8+I2/tjiEWZ19vb0i
19VC1oF/yGFQi7jyAjQLNdLMnGphqJgPfZEe0qjxACJlj1kZAXtDafNye8SNsw06CM9bnk2bboj2
+hOE4ZBKWl07vhNEAMAdeThGmSL/rpT57egGKrsElTxnKBrzgrweqq9m+F50Tv3YylVPk5r+AOWr
2/l8mxOCabJ0GhHdWgceaawRpFKC8YHpYWRK4keGAdXwRYwaycbbV8+A5s5fQ6eQsPz1lBCgUvVg
IoUOTUCFYE+LA3o4Bh7PwV4OuGy71c0BGJsLi3ePBua6bSKXsNZtqXf83DD6+NINUMjcYMIWw8Vw
aio92YxBoquDHb7I2D3uHdaNm4vxCbPICfivNcCH2odNiMU9ItuSONgQA45C6+pDaQ2ZB2ltT9t7
4yUACM6ELRq20FlWdzT8U1WZl2S+b43xgWRIR1E/3ut5bs2KYgskLQJyHrjVezMPEn0AEhM/nB0z
vjNCpXzJY41rWK6soD+iNPR2rDu3sE0zF0mCDWTFiJ1kq4Zkcdao/afKbfOuykXwQCUu26N2bp0F
tGWRg6HwgpnJag1nKe+dkT3qT5U8Iu2K1nFDTdKTETbeqc5uDEV3EMVu2vuLJuhqKFmAgNFmU/Mj
S42ioxjpfFAyM6Q/VdSm+fH2udt6OSjNQrNaLi6kNVbDpbUiRoFskQ+ys/4z5hpKYOCO5dRNMnLk
8yzKcnrWmlGgtB82qMMMDuzpQ5qqDVXYFjbrcZIrOdt53zd2rQ0whhIUe4lqzeqOQ/2kTvMQCn+m
S80XIYdfJqOQnm/PfmMQZ0nrSN9QprrqlMlRoCl4NZu+Uqmhp1Ap9KUZdP/tUa6PxlLQAo0Djp33
eR16tkGt9PoCXOztsnqSzN6Z8euKTcAvIvkRz6G+c5le33AMuOinUkgx0L5YncU04f9qFcT24PEF
T52p56cpdqqXEmiQK+Zo+ArXqPCcxGh3iv6bU10efGp4QLPX13irBJ2WyIMFyH2az6DGKppJmump
EG7pRGpvV0VAud2gycm7QSP86tZJHZMOfw0sNximczkFyqUZRuvNTztaP0sxSkWMmBhwtRd7FZVN
akSWD3kZnpeshe+KRvx01KF8+/qhWEqhaNn1dNxXz6Bu9UOqjiAyUcxWH9XeARbdtWjONpJyEnJs
7FQpr8MkOo0QaRDNo2OM2u7rZ7exhiQyYV4BIUD4PDHj5jihNOENUjDdSYk+e6j2vNWxXAc3tLCy
TV4jnuF1xw9ghqOKtqKn2jjmIS6xBmFDVcdF/f3T7aN3fcBBLQJfWDpsDnnKqgoL2Kdn/Cm4TGYc
PQ3t2Ph2pYx7llrXd/YyDE8scmss4poVPGsdApdw+y6lrUuVJylKeYCSiP+urKZ7LYDNwah7AaFd
TvhaHxl5ZJ2rMQ8us2xm57av8GIy6+ASKfUe0vtv3/NVrIRmJW19YhKK5cYVfU3B6MzOzSa6k2Yb
XGaEPId1lPsUIaRm1rtfc16N06FEdd105SZDi6g3uuJHIZykOIaWUaDeP031l8Io8//GgqLTqRf9
XFJpyMqfEePGJ7Ue68DTjd7KvETU4J0nzZas91rIN1PdMMSr1s1EolsIHcV95pVFibxuriKNdhB9
GgYHHtP5i1YH9X/jnCbgCQF29chHAejgZp/RNV4YrR53vYVVYjqz2Yre6gavGoP6vSEJSly5CCN8
KoWWfxHFiEKWaIrhj0jC5gKuyFAOUeEouLSPfQbhQxbp8yRsaDBv3LDLgi8GOnRmqTSucyYYiHkR
4H50F0xteKDVU/iFCsDh9ihXWwiQLSeQM0jGBVh0dc3IkYREQTdJfgsm7JMuV9ohE0r/GAW86beH
ujqBf4f6qxbBSFdwZTtCBsIwQGdYTRsftaFR70WR74EINkfhHaCetJQF1jG9yPreRN+DYtqYOWck
JKVjAX9tZy5XrxtyLciXLCKfEC2uqt6VcJpksI3Ap7moHgOryzxFUuOvgdMnd3ozxXu+BhvfiSo3
orkL8I0HffXw0AprTYE/8R2m3ujVtrJ1DsDiuVE07GVF14BOJofNPF0KupiL7v3rp6BUZrUGlin5
IgrqT2SWWndYimnvlC4Rg0txYxgOcdZnI1RHMXJUIrO7wy4wfE7UZHpWi0l+mQyti3Cjm6TeLUs1
sY8c3OInredmr/W18cm5ldBZWe5bPsdqbRRhJlMHlc238iJ5kps+/g65Ut6RDdK2PgFD0O2gDQo8
Z/VCKmEqZbXpQKyypZgmfBSODm+yRooxN3DlLukw2cJtgxh91hnHK+kS0rTHH1zp7B957GjRk1aE
0oDa+2B8xQUIxlSEVJR2SYu0mV36j511HGUuz/sBxZ7UMyKjiZ6UYEoNxGJyM0FDVu2MsxTHUuvB
Okh/FJM+zF47GOAVkcUsuOGQF9SOhtXX9SnS0Kej1C2DtQBnJP5QBa7hvgWBuucOvfUVCDVV/iUv
Qmb69a6RjEQxcC6gjpvoEZdtPd9pQQ2h9PYtsvUVFlg16kEonV/dIkOrjkbRF4Ff61Lxqze06KFS
skl3TcTr34z54iQAMFueVoQ4nXVKpAyIfFCeD/wsGVJoh0J1DTXL34GkG46353UVqS9DQYWhUkXN
8KrrjYp6H2gB3Yk5nnRvNNF9yNPMPs6yGN61FLbOUoGNTj2Z5n+3R74qzjHyIkDH5UIB96o+PEQo
VUr26Pi1A0TRrebUuMQ5ZQGEG2tPstFjVM0MeF1uiCMo/HIn8tzaOKAlSNwRheLKWW2cUREyz2nr
+EYRRHdjZAoPNYD8dHuWW+sLgkGmaIv0AAy519sTsUwxGIHk+LrVIHGHauNwzowo+7Zw+S6SNP5o
Rqv1AOW9uWLA+tJxWp4juhzEhq9HlkrAW7hsB74xCu1cNZp8nkA5gS6uirdWDIjfOcucDHpp1F6W
pf6n+NvqAwp/y34N7CZ9V6hycV/UvXVqqmEvs9z4amxVECGLkvF1mW5eSnRoroR3yIm3n2stXBif
+bAj37fx1aBVLXkJ7WVyhdXamSVsjklHgE4b7PRPqA7juRhg2B6rZnS+CyXXuNeMIjrnaRXs7Jit
GS5Enb9w3aVT9HoxrVSy7Y4u2F1V9sYZ/r02HmQdxtXh9s5c5vA6sgboTC2ABJ2eFLXq1+M4nUgL
2gbhnYDddwRnfhH5cHTibrrgZ7Lnqb2xogtVDZoopQ5282pFZ22OdTUK47tIq+pjllnOqepnE0Md
M/mk1Wrtq3befO3gCO1szqsMc+EhwVDh+HHN0fR7Pc8pLR1EKJv4LjPB+E3KYJy7LEs/wpjV7jPR
/IEfH+wUXP7e0KvFBcyJABcOFTSm1jf4nJvADK0su4OaUAVHassSEkJ2GbauNdr9dOzaMk9OXZyU
2iWYlHa4y0G0AVsbovBLhpfv5M6oxP2Cya8a7qDHRXWk7C+eM9XpDTdry7ZztYFt6ra6FJ4VaTI1
t3Eaw+YaM+T3U6Qp2V0zmF1110ZN0Lml1WGYHqN++dvOZ7gEkhP7Q9U3qluVTvwItjb8auK5+zUI
5fFPHMpYdIU1WC836hz1F3iL7FuBU0F4NBEDih4NAy/eLjX0Zxq04tFiw0LWF7I5ewgt1x9v79fN
78i5J78FsXpV362dQunHDM0CauT0vXKhdIqbq85ouG0eVuZ5nDFu+z/Ozqu5TmRrw7+IKnK4hR0k
JMtB9szYN5TDHHJqaNKv/x703VhsSpTn4tS4xlOnN9C9eoU3BBOcYOPgSO5cVRTVLIxnKj2KF3bI
b/ENvZYUHfMyCTNHFv21GPIYHGMXm9anOu/EOzb8+EMBL/2etFjqj2i7Mtd6+/Fv+6Ts45c9tebj
BKfNfZVqRiFHI03DOcv7/GNhcW2DZ2RiD5GEsORLFFWXQME5+QcM9enDhFeReoLj2yWB1jrD8zIY
mXJQkdyOtflZqBuCu0f6D4rMJlzZ0xjFXU+orKuuG84s1DXB0DYwWyaGkJrvlVpqXTVtaPqgm1ur
8K3ONivfLUztoKrc+05AihGUMpjk3CBVTAlggnZAHOqw8E7rmPOcNXP0VBRgrKLSxptVqapTOkE4
zBka/3z7E62Puj30ABaZ+6H3eFvARPNQj8Ir47AyReu7ymw9RiTVB+dgJxNFXRwXE1BqbMrtXH12
qQAhWrFKTKUJ7AlNFFa5jO1yFDr3l1qHp4x2QWtvkhfK0M6JvJwrIte9cy8n86ORaeMJDYv2IA/d
X4pmO48FB3dbPzexJIvJ4jjMyrHH1Uo1T2W1LL4c5NFUeHfLUs7itoX95Qo2en0jiLFIqhrrw/ui
yu0HdGeqsxIZ1mdDqbqnKa1RCFOrIlBRCL30kwbTy4iKv97eK7vHGcT/SqFcGYHbarfFVSxNNBIZ
qc3OV8acKTlwK5r3nVpkKJlgF1tep9xMVt1vwts7zDTq5VTHxvi1NjXF83W7Mo7MqPeCLDt4daXA
ZukGnqrm5eIQReKQu234gQ77BJS9iNUvTtR3D0hqwqjVR0zg3n4bL/3JzdFBNIpKhHwcH3LTeP1J
8JscmCAqacjUBQH6FteUHzW49O/1NKtfK122n4bZKapPejbUKJe0qlR92H4Z+jqFoCj1+t75hAJO
9mVBRrfwS2dRvuMLOFRBtUjts9F4c+KnVdsOvmqMihmgYqPJk2snM10FpRGXoTZ1ON8eF2s7Nh1s
PJk5zxgiFFZowP3DZyoReNYmS9J9Y3xRFQ8lhoe/sPsdqPwLpznjBvcCVUfmJkABKAG2PhfZp2xu
219KltZjUMMDACCP3gnaSGWSGee8qqOOyDjX3ztXqzUf9foWXbbMKD9QGir1P51r1Q8ARDvjOV6m
/Fya3dI9tN2U/WyTwvo3jZPx18EHuQ1lr77H5og08ezOucHuHK38uz6kznkWThtUZr7c/fFKkO6B
rMPiZMC5jTFypnAayYPC2QT0Zg2YdlXj4JyqdLI+vL3U+qM3m2yda6w+mYyHnG2ZUnUtAsxKn4ZD
7dUP/YIygl2L+vT2KjuRDPVPaiHmXghYby9EBxAsfgNTFtISl3+jRZY+VV6UXiqscw7SzFttUoCS
JJkgWwAT8KdNgKY7i56vFWfhqHjt925Ul28zzMK/VLRfnmXTj+9H0ZTftXZIm7tUTUZMlkZDNufR
dKNvbz/3Tujg3uXNUtYjrbGdHCUWCOOhJT8B+yae3H5BgwhflgsTX+ds1Zn+j2cV9sEn3SliXJd2
DFEDhOqNoIfwCqVqay0JW7S2zpARIHcggPwUS9EHGJjEX/7DQ66DONqUO1wxhLnkEvOUYZam9JhW
tfLnWKsc/lik0Vem/9Pim3ShjIMIubd3XeQrmYEAGrlB3BALkXZiZhsmlLupb1TughV14n56+/lu
MWbsKOqVFZdu4TyzvYdnPMl7R5+TUCQRFGUAgsNn1SwQ7e4jE9mzJi4+KHAwf7ZVNN13Q1Mgtdbh
zHoey7EN+l7NtEu7DO3Bh947VSs3ESIDm/1mThjrUCWETMj+dS1/GhVnvI6R6z3mS340S9t51avg
HsUiecjanXp9FxXJYFd10yahngzqN0foxqVfYEG+/aZ3jouHwCw8BoIFhmGbo4uBdestnhmHrc6F
MxnLKZVRMKvZHEQ5lCuJgsWfRybgHFyztPxosW9D7ThVqG722JhWVlGcTDtWr7bGQN5GyOUgqu+c
S7C1CM/jucCK2+YCYmKZohZjGjZzpzwMmSufljRT5qAg6+8vlVLr8uCE7HQYKApXgeIV/cNQ+fVn
a0D0arHGCVGNQrxrybyfO8edH5AVVcMkTeSDZXeuwoQvU+T57Y+5szvXQ8M8az06N/P5QV9sp1Rt
2oiNUV5NJ/06tEr9QW/bf99eaG9v4ioBNwX0OlCAzd6cc1BGw3o8a7SG3wMX+q4CNzgoo/YWIekH
rYy4B13EzZvEVGY0FhoRodZhsjOhIJqcE8MURzTQvSPAZbACYECh3WwSxdKqNOl5GNkPzy1t6Cuz
a+di9kUqIDKqTZAKuNUH+2TvW1GrghRj7niLw7YrlFiw6SOSKGb0QTRjGbgavjB2PR8ZOL9Ey03G
sfLfaeVBwyKwbmp2GBtGF9tNEULinaKLLrs2e49MvvyfMC2UH6GPoNA29bF5Mug3Oj4zjP5Dg9oE
4Nkl+ZplA2qSTho13zugQj/VOJbPVdGjuVhWVtP6o9c4R8n47ee3mMus2QRyxcAy9NcHiSNkdnM5
F2FjuPgQyUg7ozXcHDQO9lZZ52bq2iG7ndu4niTZdWI6ZGOVnjJ0Uc5zmzd/fDDZxgZdGz41RO6b
oCCTKen7FknGxS4ubPjiKoTW3OcCtsWfHk2GNdBJ1iEwQ5ubgk64md6NYxY6Clj6puias6jLIwGp
2zMDd4oOEMdFo9m+nQaWcy/LuM+yUO3Rf/X1vl36AH0M533UM5n19WbSxHkAcnIExXipwV5vZiZS
pAXrnAiS5HYWbFNMoSyZliH4IGNNRDrdDQZdiunUYAuS+Jm2mN5IkRXX3ZV+rG37ijqp35tCl18q
5EGH05hJKJXcpjbDpqErf7Zlr2Ei1cZoGiZgAuJHr04TwK/AxP+lDTm9t9BPtQNIEeZ700vST61m
o5fS6p4ASVGXxnRaeq3A86/vXfuMVqkBpDyJ9fnK96rmIC0WlNutaHALGMydKWBoa2UfuGKVZim6
0kyDulHNvxajhi49eBYhJ6tnCkCzEC5iQhb/+u29chuDeJUWeTu9M5QMt/MFYPHgKQ2d67Hqs2uB
xfdZr5s8qJ3cOwjmextm5drD/wWrcyOQ00RzMirGlIYTAqc+iFX7h5kLcL7OIJ7hpGDPNnV/jMXl
EmQeS4ylC4cS9CaEDLLXjDYnTQY5ot11M4QXtfbwg5t05QScsz04e7eNP+AqFHQ2xR2Y5puOTid6
lI6qLNTc2ipOaZ6YPzNhR9pKBsxRiuUGujizV41nEC/OTz1ukSl/+5ve5h+r2QbpDoZpe8JbWZIr
XTSQfzRZFQVDNMef6UUXD908lo92r7b3pi4ksjL8/oO19/YT5SZjDl77LaJcAMSa9ZG1q6LwghX/
uGoom6jiFkcN3724vTqd2dQhdOK3rzpXWkqckv0UISJ8ntyquau9sj+I27f5I/LaJFOontARQtnp
9R1UzMbCubXzUFfKoC7K8hrRf/fVFmkXYBcHubi28/7wHFqLVh7pVgojzopcsWowNLEudZQB5ti+
y0C/fXaTqovOazSYTlbcwTt2B7o5vmhz5XEoQRWJNC2CSsG38M4ekQ0LIojqD5kaH4mlvMDqNvGX
zvI6wQICysW5eSdTTMRD14y7LMYZ4LoAfwEJw0QAW6YeefBHDXVB9dzKRr6Po8nsA3BeQ31OZVN8
VvFf/B8+wOXyYKtpfW/par/KWgsTh+I0c842FLvspA6pCwGxUJv6vqD/pYT45BRD4LqrH1SEEMt0
LiO7y8FmZkN3sI139hZAIxRBnLX0RJ/y9Ve36WSks+QzaKiBfDZL0/MNdKQPNBhfLqrti2S8ilMn
TAcQk5sXuRhpwz0O0MhzxTSHKR4qml/bzMeA5imVeADQiea2TFtL+2g1takERs74wu+slcqmA8sr
UfOaxyjIHLV6juLFRNQDRvrkT1Ltael2pkTYcHBrX8f2oLx4EnBikMVVIYJ4mt131CNAGGe7UfGE
mpLBCqZBt7+VcjE+WfU8Gr4GPC711S5Js3OuT659iqVidaeugM511mRr66dxYLRLh8WZ/qqFUZrB
MM7xXV1bY++XqaZ+a5s0+rdsIvtJs2ccHBwAsZ/TsTB+QJ9HHrGvvMZ7iCqEm/2Gpmd0mfNl+CqW
pFR8AjgqC0WsZOO5lJBpH52YzqBfj6MiTh4eyl/IrpT8smAydj/nhfrLjSpn9BVT9D/Kdpg5u+A2
Y3RQUET36Wqk2rvMbKe/NIHl+sWF/G6RE8zGUam70xmjggGexVPQYL+5YWc7wYUIHfB70U3IMtMn
PWWmiINYLaf3a4/wyeuymmlZX70rlV6eeuYngeNI/SCSvVTV290G0mktpsBw3YLvY90o83F27xEs
McyzFw9Jc2qzrhVPize1nCo9SeOH3PPG7Fr2ZAao2yt5etdlk7D8vvdG7wpEK5ovhjGiP186yKrk
aCBbvkVb3n1kZDLLf1VNpH2ASBIt75Lt8kWVVldg/bokyMXHAm7PpAxq/amR7tBc6j4ff5SFgzUA
muda/c51F++dvcy2eRKJLT5klpL94zY4u0LEMPOS/2zq+OV9Oc+B0jlj5isoCXxN60XNL6Wj9kDF
55SiZEnMcvwEoZzDMiOKXoXDLOtw7FKJnzDBZToV3qy9V40FqzjHY58dBJKdpIfCYoX1cMRJCtbr
5beB7dAinLNMtXevq9jjtnrZen5PfXUaNfaAknftKSHLPVh1b9OxLOIU8MoZLm1Hc1G9gnWF4t4n
SBP4mQ1yY8zL+pQ2kkmWrIvALbso6DtSUVVvxgcUt8TV6OYjeO1OLsLVTCnCb4Hle4MhQV89Y+zB
D4FWdhrbfHlS9Kk/M4eynnqpTijal87Fso6awDsXqb7qWiAEqa4KpJsI7oAZ8Ixm3eyqV12iLlOD
rPXMyyrTeH0739ppVXJJMS+kC8KnvmlTTBVjVhMPgHs3n/qPiOrg95u54K/9zliY/9plvnzM0gG5
fadVmWJCBpPpZzkqyzdDRzihRZgRppMfp5Fa/TG6DMw/GczKjqSKvmnUTNitjKuMiKuI4pyn5RIa
01gerLK3z9epGfENgsgNxou/KMsZgj2+hpnCYAvQ7Oc598R6e0gvnGTuYMVsJelRFqjtZNwrq4E5
uwXy9QY9Byp/dPo2Ue7jqOimsyHiVTCx9CxwK/yVCTq/b9CEtob5x2Sl07/Eov4T+4bBapXPGoa9
idF7Z1uLrPaOTDPXT5HTDH/PgMwY5DmZcnEnwew+ox79dLB1dn/9WsmSagOn3s5oaCWPmh7DTW8W
IhUYUubZVlZ0AAS00nycDSwsIH7Gl6bW1IcpinXhUxNbAVww82nEJyXolEF57xmTcllcqT7Hczfe
gUNR/jHMbromhXKk57OTEiOWx41G3QwEdVv5S29xOi8BbkwcKe6zpUyuY2OW/2bTlH9OS0U7eEk7
RxlyzKrCROfkttWY5C18kp71oE4VPwvYJW1QD1J8iLn0j1gHu4vRDHcwwEaNYdua7hHux7TOVu7n
SWYn2k84tKDRfIcMm3V5++PvJJnw1AmNKzrrVsaxRvsNgRieiyHyFGgL2s31bBkHFene11rxzexo
Hofv9voG4glJp5KK+qAAdtK0S3E2aQ9dYxKhU1LrR/i6vRfIbUcHHDraTi8VGorAGiS6n0pbniwy
q7OCgbqPksafN1CJ7KsAGJMYDRvuTVPTjCJnKuL10dK5f4SVqiK77GL4VQzpQXzbfSpAurTuVo7Y
DSygHxmxyly5N5shfScVb7qnY9l9K7XE8d/eFkdLbT4YRjNaMsUZxwtBloujurTV4BF/iaP0j1Xt
6apzLdj8j0kpuIbXe8MB/zdC8Y3uM+x4El/OhggwehnvJocg8vZj7dwQtERQQViLaWZnayT8LRNS
RK9n4EngmucyPnfmkj0l5ZCdHGv51srkX7PTxoOLeedN/r6ku8kBxmqx8slavHvNTqGG4Ww3Pdfo
pg4kp90RfGDv+WgVgFd5QTpvU652hdeoeH3cN65dPSm40zzkbWc+VHaH8uwYj1yCi3PQU9t7wtUa
Y+240FPbgln5l0vfycjFX1XNQzuR9F3rRb/E1lgfbMudOIIP5iqqxWALjdvNtpzxbtW6npSyHpT+
tCDJeBqNHtM8M00DynT7/PZ+2VtvFWRd8WuYBmznvzCDIzlUKDvkcsguaT8uv8bO+mr2vR6m9uAd
1OI7b5LqjC4PI1DS1S3XPNXSSinEijNJEvSILRwrSkx3rshKHnmN7C7Ft3q5P285tFOdwlmEaRAS
fMdHo7LmJzo+9gfpwjN6+yXugLssNNAQ60KFg3H6dhZg2QWOZ3a0Ko962mWaSyVopso8TWAyrorm
zBQiC6RayGlPwmj6v8oxrwJda5SHOKbb/fbP2XtyRr42mAX20s0UymhZv/Z0iFUonp5nyG935HTK
OaZLe4BI2TmOaM+wc9Zrj+tPfx1uBjFEozPA68MHbX5sujq+01JFvYglLs6isz5MSp0dAE/WI7Ap
sEEEcA8xqqd36mxEu9WuLBC1n5X7rKviszdX+UfmEOJAq3j3Jf62yubJGrWsbbwflPvBzlLqcSwt
/cxrUx9NaIBLb3+xvUoSbD68V77W6uS9uSJkVKx+hrQXoXg43zFEt+5HZChOQwQ7gFTUMz60uLU9
9NHk/aW1uekE6WIAI2ujP2a4U11AtlgnFZQZN7W0ISjeM4PUrJnVIuxtpwi92DsylNh9vcjbrdI1
0Pa3FauiZk6clU0cdoY1hW4BgMa1kv7J88r/MKjjnUIHIE1audKbdzuCJszaFgCtOyXAL3WvuiuG
8vntL7h7EFbFN9oPNOW3VwQiBJ5wI2DREQ4c/uzMOIHYOS6DGRK4Q5F2gcyTAxuuvXf4EriB7nA9
bTVCACZpk4M4bmjOcUdvUK8xhuVt5hGE4bcfb3epVVCC+MY/tsVITfgs0C5DOxr2XTDPOUYbnVre
R0i3HeTr6+fYHm8AHQh0Qx65BXUzPRO12lKrIc5aXKV0VeRWZH5BQDU7lXLMvlKAWV/6ePoP7WiA
iTbJJyiWlcnxOpiNE+I5CEUTxZPGu9bIbZ2cVM4Hw4e98EWBRbuEdHqdm71eBXV+bbRcjjqgY3RA
hKLe57qeH9wB2t6GpHBcVQhw2oLx93oZR2qMWj3kyhRhLbGPPFULgrYfZs23sacSd5GzGP8yHGOI
KhZtak6imwdxLYvFWvtW09D4TAF67+R4DlDadW8kfl0s5S+1WkR3pr2pH42B9rbZKqBMXUMnhRT2
9Y/W9SWZMGNT7qtBncPFFcVPr9KNs+1M2n84sA6wfSZ4CBLeIAnRyBKj2hQ0NOrSPa0QKj+1VXlt
+mq45Plc+WVdZwc8s72P8uLqh24bXXp3s8NANXqJUIGaKdE4oPuoYX+JCcQ5t5SPtjtDVYCO9R+O
7kqEtylPadJtO1OeDodGx688dLTYfM5rkQaocIufs7N8fTtI7Jxc76XpzSpUpdudXWaL1nQZEDel
QiWJcYIpHow01p7wvfOwlrTi8tnuzWa5Ais9Knx2jhW1KQGeTiSdnm2EcjK8rXB/jUNrAnjra0IF
r4n6rXrwOnfXoQdGJ2zFmGw7F2Yd2UnbWTDkRd6M/mCNzmXEsv3Hn7/L1f0R3J5KfrV9l0mJisRi
DjQxUUkKGTQjaDUDBGXWG4VIzveBF0MRxO7jqNzfe0Bai+SzHhi3m9aMzqDL7iLarEKWwyeGWS1U
E3F0Ke9lPNTDaJcjPuNwBjdhMMITxZlb6KpJssqxLmnbuSeICqu+bjMvtDHHqnHOZeaVkQ8tZZzo
3iYjw5LFkE5giMpoDpLZvSdfSbTgF0Bq3jSza3eKrayGeV+a6vzU0X2ADTAdZee7T06BR7GwAkF5
/tdBzioQR2wgqtzDjNDuJjrTIZZo9Sm2oXcYhaKDBS3jJ5A3k+8lcrhXe689ydFtD7otu79knbtj
mQC88IZiN1pSGTi07n2hoGJyKhPgC3DCrbQ9Vfbs2HfID0kEHNUWt2mdQuXcINAiLgYwA9fPFXvM
Dn7SzgXggaQHtrLWojdqJBawSjFbeXSfz2lxESB0Ho1s0i4rcPA/fG3waKvSBeD9G03gcqkjhMVS
9rmjJmerb7OzMrVH5KOd+hrZRLSUSScQNdzeaNNcRUbX4klh56CnkraJ7wZVy4H/iOjULNnPt8PG
3vsD9car0+nW37DzPIrpuqhXV14ber8qkIVoqgH3mCEv/vwuW20aV4jRSizedg7oT7ToUsUKAmZp
dO2MLlN80xbN49AtlkEmmmiGn1vJ8tfbj7hzh5JmExVJTVBZ2mIsa4TUe8xxKZXwYLgKqYjQdeb4
IcpcbC+QHwinzjhKTIy1qNxkpR5kEgIDIZ9ya3NzJw3UdkxEye8bpTLPaYPwUpAm6LAw/6goxyBx
ylDi5234mZGIn1K42HQ5LQA5aJgRF72am8oJAooz3/XQNHJfwoCug1aIWZ7dpBg/zoungDsROShR
LZVT5mPDkX2nvTgxWS+XMr30SB/9g/NmHgdwfcVXtYd18qHzhgGHOQBQd1kjXCcYCGHxQUq5d70T
stCcRcgS9NEmbjlK0qRt09ByVpIaQfnJyR/bufEurZPReS6Trr5PvNxj/tOk17c/+l5oBj7vws0n
PN+oqxYWBPJKaxHw1vX0LFujv5ZpdIQi2DusnkEvBFzVutS69X5rntYl83V15OpT2qy4s1ShglHF
8DlqLOxNaiM/6Cu+IKu3u+r3BTe7SjQ4JkI6QPHUqW36610ZrOLc7+MJcCB/8nxzxhSpAOzm6xEa
X07KpOTtV7v70LQAiVL0GyleXz80ruJoqMBJI2Q07ftJ8cQlXWI9UFrD8mOvPpqU3oYouDsME8hH
XeQCXyaNv71kpe2yIUEvBu+SAfPowUT1B0bC2Y6KoyLoNlS8WkrfPFqdAS7yslWy2XWqH0u5jIGH
klLA7M546phT847LI5mgtcP++pvyUKtsMyO71b5i801bMmymm3zTKdN5n5EHFhIQytlNo2LwC7ur
P+Yx3T9P6TCfKuw/9jxe2cKgSTWOKMTxbeGXd5a7TLpMQsMok/fJtFSPrmyb5T4D2Bod7OC9j8k5
QfoAbdlbGaxu6EZdwcU+zOO4eDKirsdJJZo+FHWfHdzXe0tRFaLW+0K82LYaJzOezUwUAFttrzn1
mYvBEDIF5y5H+frtI7G3FP0vbMpc2GY31DZVVI0a97Bi0zlVHmZNKX51xtCfnNmYPr+91O3powdG
r4EUbBW92/aNClkqM9cO8GpqT6XjtrCMMb7k0ZifaJIs57eX20n5WG+1XlsN0Mj91t/z2+kTXTan
8YheLjKJ7udBVJE/LRFIZKXUzoOUMwg027jgxjCfMLnKHxssrIIp14yDNsjtbUKrBdYBnRDA5Tij
vP4hdjEmQzPwQ6Kxzz54teUFhk1timSBE5jTbPlpq4D7rgbrwMxjp1v/eun1svntHSBwVFiDnPOw
XVS1A6nTNb11Vq08f7e46PP5jVjSwaf1DHm41IQRSgwFmlAWkXrpuJh73l5rHAWOndsAGxr0LhA+
5AjfyBlMkiHWQH0e6hWWEVXV2ddeWdJLNkyUe2XRPBhDl536YXD5aCK5ZvWo/oetvyov4o5HjXtT
w3emhlUFeyTMe8sJokqoXzUp+8DG2ezgO+xtfXo9qzM2bdkbSMmgxi0tJEhUebP8jYxCpQYuSjQn
pWuc54pOwkEA2X2/JDAkq0hO4++6uQ6MxESnwlKSMMpkcdETjQ5XOpeGL7XIPtVGZJ4tQdyqdS15
b7X0bLEfEgf9g72nJpNZ8bzkr9TYrzcfGvVu1cUw5bQ2c7+porffD3NeXZDU6B5MMrgjcbHdBXm/
mHOCD7qhcThalkWFR9zUXLaWVarFp1nJygdnVJKPBbrQB6na3qVLoYPUAuoORNBNhKkTmRsNJrdh
KVGpcMYRh8FqwqSuktlMaTtEJ5GZxqe3A9vuU4LuWPGfL23+1681icn8swG9IeEN09epSXq/UpLs
abQihrVxetSl3rvlGdW88GKgNW1vWb0VpdpXbhI6rY3z3ohMjFYOX2c7stDjLxdMA5M8mKmW/aqY
f739sHs7GQUn5ORhlRDPtz09a6hp03tYWEbMqXAWjDUELjUNpaGr0tvLpcQyK9SF7lwwCRjf0S4z
PlXDkjgH5foaKTe5jkY/FmYdgmAIP2++td0CZS4mGYcF82y/QFzhuRkV9SDJ2F2FKhMIt8Gh2aK3
XN6wW7jMiua0NX7RmfvSIkf498E73bmQqNNxzWLMTx9xu28N+h6tXO1x1EpZLJ82EW3EdEn7d1Jt
8HCe6RCEqps4/3ByixzsK4KpfjWALvULCebXV5JoEf7ssRl9LENlHCw2fuM4QbRWf5LVsPpK1nmu
HF3q6125/Qxrq44gumf6VZBne2mpUYrbZusFypgsj9mUdO41lamp3mXkODWpp97/E5fqYJ0cd1If
tChvvse9jB7tunDLE7lA/cfWA6v1OVkUYu8Ay27amCMcjKKyFEBlSjxeprY3Lgk4+l96Uasfp2o5
EsHb2ypkLjQU0UhYOd2vwwBbxVEGBJ5DHU56aOkRwkMS/uyHtzfLDjcOXX4SKFBKVIs38zC0fpSE
LlgclkVWuD4EueR7Etnml27RW3ZCGaFkCC0p/q5LR5veKbNR3qFXJIZggfnaPRlznTtnvVxrEqid
09fEsUEINK6uuHeOVbgCQaFh/geUv/NDDFmvXrWJE3+y3axF9GApy+fajTAT9ZnpuP3diJqYd65l
jdebBQXV9ReMJ8bLOCHPcDf37rz4s1nXD6D7vNgfBy1/ruZGt9+pSSYb2rAyFlcdrMQ3h/+T/H99
AjcdaK2InXPXkCKd4cq08fPBm9zZuuS/Oj6MwOZuIpmjL3m9zD3sXHU2QtDb9tPYddXd26vs3EnM
DQmYRCuaY9s4NXhpDfmfuUuT1eqDaMb2wa7SLiyWvHyCefjFqyPtn7fX3CkiKIsIJeBCGCduJ9z9
0HR6WbP10Vhogqk0y/uWGfAJ9kh6EAB2Lj+gAxCOmaUjF7wNXVz6WdEugIbmtv7ZeO7AN83nZ4w+
vPdR7FXyIEncWQ/ODj2D9QJk6L2G0t8S6DlyY0AlJRCByJghT66QgUtbKDSsYsUQUwDVUs2+vP0+
9xZlKLGmTBScN7NBHHqLdpZDdN+ninZeRv2Hkyydb88NsozNcmQHsfP54G/wLmGNEli3XfrWSTvI
ScwnpKhH8u14jd7815YZ1KmRHXzBnbgFmJPOLffkS274+o3GptHEarviP+oWdQgVQzwwg8bBRbrz
CpHrBAeLssgK5t4mwCYE7MZmvCpUhiiXVqc78WyPXgIE2hNLfW5EHdunt7/bzot8QQhRa9KuBRvx
+tEwi7U6lASV+3Y0W/QOF+WSNxnjQYrdg7e4sxRzFaAQKxeCAcvm+YpuzhIEywCstEN9cShf3w2N
kZRBWxwGLn3nk61pLsXLKix20/+G/mkr+mIUoYPmcnUeIg0qpr2o1uBb1iBsP6WM/Cmkk35Ly1KW
vqkNUw5NqzD/zfOsfUfEbZaTIWAtn5tcR995ihP3Ys6u9hdcHtcOEq/RPYhXEo6QMvbdD23Q1V+G
G9uYpdTZ+OzipHXkTL73XCRZOp19Wjo3rVZzknQIJiUPm9QTCN3PzSnCRuQgIu+t8tJboeuB7er2
eJncRNYUU4Nb5lLcNSPyNp4xH/XC9lYB1QgrjASV9GO9F34PVLEWp64xFCFIwP4xhZcVdHV/ZKx4
tMomHMqWZUa9K8LUAkpgTHZy0e1W/Q+bew1HK++AFGd7nwDPh8UOuSRsSlUJRoN+EfO3+mICTj2I
E+sPfp1PghUgSCCE+//CVq9fG6iRqeuWLA+1KE5FQDUhzpFdup8GzS7jkzFazgXV3zvDyZODIv32
CJPl0zZ96VxitbI5wh55oa1OZh4ulVlh6pSqvmEOc5gocj4oXvaeEtQiAyxnBdpucWEJwnMVVXcR
Ggkkt2vSZZ28CGdy46CoIM//1J0BrQKzNKKwn2bIt28Hxt31mTNDeCaThLz2+i2nIh+ZRPOW+8aq
HsxljJ/on6q+21nJXZlM2RM0NvUCo6w7WHn3JSNoBaafouGG093rTp+CE2flRdWWAH9494cF4zP2
Xb052re3pwNFII4f5jIseZMHVWNTyA4V/zCFiI2//Jw8wsyT17df5m2GB2MACBJxC27/jW9IZlQj
c94KsjRyehXKfZNVntAg6Gp/iFpia5v00TubxsvR0GinpbqSFdACQbmO5HK7j4QaV7Iz8jKskZ/4
EtVielcUma2eS5TCfia9NXzsu8o5oa4vH3JDifMgr4q68G0XR7H/8Glp28GoBkNzS6SPQVRn6GkU
9Dabz21SOveJlegnNU+Tz3/+xgFLrCjRNQ/cSj6BMtZ7aSdlCDK9QFfYUz/O0NV9r2i6z8KT1cUB
BXkwdN7pfCCug+rTOghAQnAbH7qhpXdbxmVYDXVzme0YfQnNmj6MdJpP0tF/za30rrnoEWQsuupM
z+NoFry3ofnS7DT6Jmvdsjm3yhihVeDkoaBBfpWtawQZuN6DcL/7pKASgJKCRLmdOCumG2tqZOXh
5IniIyang+er+uRlfqE1yYoyH+fHuo+Ts2unZe1XjT1+WXAvPAIn32aNK6B1tbAHcO3eRItIH3tT
YnEX4qeSL35jOOOPJof2iWzmFJ8rLf8vh5npGUFZAwp9QwMSEh1hSV6wUohxznG5XB/GjqF/kI+R
3foyT4c8EPogrIPjs/dtf195/fvfEgba33gadVkRurWyPJlja4cYF4uDzvfuKlS7tCiY04F+fr3K
RIM0LtuIT9t5VhVCAozQOE1j6Z3ePqO7nw7QCQJPgP9uBH0TdaTa8LjiIlNvL5bxCxWqH5h86UHl
Idv89mI7IZhoQBykB7uWhvrrp5K9OsVObmRhPup69pk5Sf63jluG/j63neiKCUJ9r6pyunt72Z1n
hNrHSIu4AC942/LpzdlkSm2h995JENDDQnUQRBktsFTPuwe9ksNB9+e294twKaKQqNeiG3gj9g6s
c2hSQa/Zrka66/7Yjnr76Cq9AirWrYdPi6oPxqWt0iL5X4caVX8px7g3P//5gwOWXUULae/ffFzU
lPScpdPQBRD9DkprfWp0MQCTq+PHxJFHglA7czOeGyA9WtTw3W+4QgMBkdEIqjOuITHISqLmNKSz
+Sjcpb8Kx8Y2JMmRW5r1LsAnRwTY4D7kSqx9Ja0bDj773m5b713QVSt4a3vrItAuTZPGTlgnOR3N
QppKebE6b/6rFW56GqTZ3XuNFv+57CB4Z/hS4BdWoNW29xGj4BblJVOrOI7Kk7lUxUm4F60E7p8O
j0PvfTAypzq49nYCBkkqZjRrb+D/ODuPJTmRdg1fERF4swXKNK2WWt5sCI3mF977vPrzoLNRU0QR
PRttpFBWku4zr7ltSAMUAsEwOrTK5BDplrq33jqiOuKC7YSFjIIC4CqhsCrmvTzAsaMWDokSYqeG
lHiQM9qzUJbQXwr8au/v3b2hIOqtu2jFJm9L+iWAlsoSCDg5YoL/1PQtjk9Z74QoOY+4R94fbe+K
gKIEwYYC/4pofzmxRoJl3MVSGhTyjEtbArqlB0BwdUTyjwBX9fpbl/yM8hhgJKoD2xglSkWlJ62a
BmpXNA+0uW2/nLTugRQxO6Wh0R3EvnsfkyLcWo4mY79BxJWIiAyqxHjj1MVBPIXi1KOo41dIC53u
f8ndoVZkJh37HcpJrsyLlCCRHkgFQUktSvWUzZ3ytceD6eAr3u55CGXqWltH4ZNbbrMbuy5ynLSe
swBFeuJLMs+T2kOHvD+hnTCLYXSsZXhBdmpGQPBNNr7KMIgLe1jMZpc1nTnVTmRD69fsZ6TDmouF
nKkrKbPum3rbHryctw/K+hss3L7I7FHc20SUc9ojI7QQURrGwIbhFr/Oo7S8SVlvb6qd2XC5zysX
xy+0dZb0iAu9/v8v833GR2cQZVp27E15XO4jE3VBm3hE7drUNc32MbO79hTR3/MGkD/uWIvlfW9l
ycHJ3F1kDiYlNHzb2Y8vT2avdAMS6wVfv4j7k0Ay/dKVuvbqXfunME63dAWawPZ4OQpw0jJpMkSs
5lgKvYp/5U2tYvlR10oHF9vep1SQt6QfSuR6A+5eefSS09cMFfbVdbKs/twbc+1asnDgTc3yGRTl
dDb6zjjiaO0IpDBN8myVrAzGzzYj6xq9VyTKGEEzltb7udLTX8VogP5dOxHjhdIkxhx5LCVPdN7q
5ur0VnLiIRh8c+6ST52IwZog7Pjqkg4/i7YLgCNC6xucR6SNYylpBnFhZDYLyK00/CCQhOx8qW0B
Dd8/0Hs7ClYB8HF0GCAYbnbUHNW5hVV0GoQIZ2su+lj2p8buu9fL/zErDiuA2JVktd1TiUXjXSRV
StY/tOM5Rc7xs40w8Ihehz0/Vn1Bbg85OY9QI9TCgwxCVXaOLMpDaM0C2byV0bf0Ma97p0gDIUST
fVCLfkavTItE5Cur6uDXYq5HpJxKJUFbbEondfE1kGyaqyoIv7mJrdcxnghpWblSAjLQn43O7q65
EN23flZrKBlDPaLluITmuS6WObnK8qiFrlj0WDu4AG+fFVTZVs4F6RB7d1vbNFC8LaoyS4NWVoug
yObZ720jv/ZCO9ofuxc+2HGOCUo6lMA2l60aOkrTjWMaxICp3lWjrqFUhkrVaUGb7ZQ0yfxkGxNy
ThDc/mf3MYg8Bcuk1+9SNIyQo4OjR59pcyOlfTJEhoF4LDjD/u0sRsmzisI6uPf2zgIxKj50dOGJ
GzfFVOSI47K3gS0UWTM+GFYrXdEMs48KBHurxxiIYLJ46HFsvqgY7bFCbo7uaquYfiwnptf1MDad
PLIOWNm3kRwFCJBx6HwBQ79R3OLSniCmTEQ5ou6fFMThsWunZDmPyugLzV78++u0u1vAStI1o85F
FWfzCYdsRndxdWHKhSb/gxrQMp56qxz1x1yxSsVvKYY3bo6yYO46ZVZZz8lQ2u/krIfCdP+37H1m
9HjXMicB0U3mQc02kuwFOfcYkpBv620YxKljnVPc6Q6mvTsUOTw9Xs7JjWKiDooEMiiw3gqs4Ogr
udwpTxM6Xx7GLfR9709sb1HJKymdsqC3IJEYWxTZkjJSqt4ovRlI02OUgj1wklD/BQjzCN67u6jg
Q2Aake8gR715I9QaNXVKbrjehJOau2gc5o9ar+v1FY1jkXlTRfUAdaro01LGaXOqwza6ZnOtHdVn
dr4zwspr8R89M53462Vg0vFVJg29LkomYvYKReAmA9wqvY7l1Bw8GbtjcbmSH9CKheHwciw1H1hq
fGgC4M3q1XTS9uRY8OkyBRLK/QXduXdo9VJvYhRa6NvvG02tHkMjZvugFXgpiq4+h3J4xEfZewOJ
dTAVpRrDU/hnmf8q1mnLDG0XAkVgotSquwhSzr/wlFJ+AGyy32pKWWHTMYVq+ThUY81jiO/g/BOd
9dQ5odRef+6dRR5OOtL916rtI9mf6nTKFFdTFixRFR3Fai8l825djE2yFcBjWyd9qXPn9UcbCAzJ
MLk3uijbyA2/cTrMKBcHkqlhx9vYipsXUXbNzNw4ONo7h42huDp5dsCgbnONYky0UZ2SPKjQFn9S
pKG3vRY60vdkkOazpoeLcnC89zYenBpIQ4TEYL7X3fLXMsW9QK2jIPrGoWJ5GjrdvjRS1COaODgH
6cRO9I2DB6BT4l8wmdvJ1UslRmh9dIHsKHmWSid9EG1mVhc+vv4EZc4K6Gs2WFHCMzxYw71NTxJD
HAPKiNh//fB/TRMtKaAbBWMn6HicFsCYp95I+oMZ7n3MVRmLJ53rkvf25SiVNiphv3bTnKZoTBdY
k4E+u5T+NoWeHtQV9rYKOFKw7eRMt6QrNDVTJO77HI82Mz0lalw/zlL0oVbHyi8tezrQBtobDhjF
GrpDCmDHvJzahPhQPQGnC8qq0P2O1+ZLNEBvlvQxuxSacdTA2vuUlIyJwdCMorG+CVuMJLNaXS/y
QKBJ72fqFPpsydIvNen1LSM8AigHUTqE43+DgSFfQUsFlFYgh2P4qNRjc0qj4qihvDshxB5omgCS
ulE5BF49DLpNmatfIgt94QTFo9rRXYE+7+f7N/xt9ZUJQcWBwE3N/aZUmI0V6Kg6zwK77cVZ4l6k
Bxbb74DOFpeu67KHvAnlV1dBGRQ5C+Jl7skbhG4Jgq9pooyLpCFUNiJl5C2r/70/s71dCCmFuiSR
Fm2vdeZ/H+MCu3QVymyggeKFgt66ldMs52gZG19SyoPveDTaZg/qTdnxLKCAPVaJ8abOi59pk2XP
PUfPq7slO92f3N4OAcxGrE6ZB531zXCOusCrKKMsWEZ4BgOQA0+KYZ9GFSfg/lC7MwOUDFQPhdib
EBIPXoGgMZtRlyTnnGhqflW7qPeSNJFPbTyP5/vj7V2/7HvY7KCMb2l3miocq7QpvDiZkp8J5esg
XFWV74+y9wGJnRC34Jm+7XHVOja+zlAhAmePzsmAhntaqFReo0Ft/8Na0WEgQ6XdQpC4WSubknE+
mVyHUaom5ypMYs2XZjGfEH8ei4PB9lbLQlKXxg5VsptiaxUJq4007kIpliEpKvHkJRZCzrKgX2dV
3RECZe/+AHUDMhXSIAC69ff8dcpAncA8KXnGFqcoP7dF37kI6CbnpO7kz+jLiJOaSEew1Z1BCRJ5
YciEWb1tlMU+LNpsrZPzAbqgylFNdvPe7L3F7CPPlAqMjIe2+3Z/y+yOyh25KkPxcG9VmiRLhWNq
iTToSmwOEzLoS06L6Jy3sfWITE95FqJSXr9PV8FOepOGstbqNxlOPTpirNOWQZcuezuUIv6QKknm
F+qsH4DFdo4EeT/FMPhF5BbbpVStWHfGEE/C2YoV+xyaefMuykBOPlQmqc1BarGzUblPVuwHrMhV
RePlxplx8si1OCQfz3LrRxM34WUcmu5iJJPUufRap4NHZ2/5aEKQoq3y2jewYz6iKMcRe0docZKX
JPiIqHocXbVYHc8l8HhPl7HBvr9n1rO9Kciv6cDa1v0TEG2WT23sYTSxaA+aUqmfLWV+SxprnhML
T04rbpLLEpXzZcao69P9gfcWkzFJD5C+u61LKWU7ZABPKMQh7JV6ePUg/VtMsJhG0wz/w1quoHXK
/tzbN+WpRSVkQB0+CTSzinsPjfy682qtjimGVVCqnu2Sh/7gXdp5J3gAeddRbAetsI368Jst1ogX
OtzaazGdMn+y8d86WMC9UdARI8Ei4uMO3yxgajbQonpq3k1h1H62rOXGeiwPbu0d6BnnjZafBfGH
xGo7mTTKpxrpbIB8CkGEN5L3fXOaWnpuOYapl6FaUbpd2ZS1q8AE8qNIN2JfJABNZEvrDyoM+z9n
BaeupOnVBu3l4YScUBUgGAkvNLAe0VgVXol3xhtFlOZXHMLrbyU65fhGScU1p+/mD1nTP0UzqpH3
t/H+L6Gyuqq57VDGYmfOObkKCXWeGa23zHryxkilhC1t5k7QhVH/tlVa/bxUxvIO5Wb5KW7xk8dB
p389zxWQhuywHeg/o3m0+SrYApuirKj1tln8K0dzhqwt7VxEV9XLlErNf9h6RF3c/Fz7tzjhKO+A
oBgmIaWSig+G1WTvYqAKB2d356LQiPwVXB1WsbxtARvxDXOJ0E0PAJ9Np06zfy1d3J8JleuD92Xn
LoTxzyXBMVp52+tR+ztUGEN7tkoZMn5b1T/1uErnh8Lu8rcy7IXa7eKiBPPSYHox2LMpXe7vpL3R
Kfwi74pWE4D1TaASCbvucsoVgUTtlQYwcJu06aqz0s7xNWt089LiO3BSucgO1nHvC1OGpKfPRczb
uv6yv+Y9RJGyLHlBqVvOllNqSbYfW2F2oVJVHdwjO/1nwAPAI6DicyVudyhKLtzC3RQFmej6QJb7
FhuRovCKLpo/WWj4uyVWaRcrxifSpcn6epYgCfj6CPDicDFvW/3YRkwYd7PEy5idYKiIs+gFPJu+
S3xW9uDD7rzo3Jj8TKgHlHm3aBD8zis0GNvwoUwd1JgkY3xjW/HitXK7+Bl921M8ydGn+/tohzG4
MiDRdAY9QFq5LVZ2RN5VlPMiyLiGzCcRWXSFTWEWxUk0FQ4vI2gx1Ku1rFLgDU/mh9ToYyj4hhmO
3mzVyldFibAtsO3ptzzFeeOrGVYMXtsU0pusDqMcnrWKQG2L85V1GcUcvU+UuddxE+rrx7DKhOwi
yxGl577tqm96WynLhVwqy12a8P1P2kVNfKbZ1X7BnjbRWXQUU/0ldxL7WhrmkviFElXPJfTAwR+Q
hsx/UR4nuUPLQZxEP+jRdW6qSPmqqv3yCe/Z7ggpsXMcUYyFmkJ7l4+57bpmSCZCcEziwMjD5lLg
1HAeB3TwcqlO/5fWNGSWsIwh4yTy9f4C7uwa6AgUcFCsI/Lctg3jUGnacqLJpdZxFeApCXtzjof3
VD3QxxijFkHU7Ag7v3Mwid/h0WMrAtp5G1s3OZY5gwM7shii+uSIXPYz5LK/NqqWo9KT15c5Kkev
s8CfjXM1fL8/550ohmrBalgIjGkFT7y8giprTDNooQRoCJE/dImVnOVctAdKIHujUGkBxEccg1PD
5oKvC/yxnCVbW2xjFbl4+I5+lZfzQXlxfxjaEWs5AsbpNiTrBM9DDHrRmERZuMUSFT/LuDpytthJ
UNA24sLmQvsTYb78ZtGqU8POx+oxdoyn2saPKOk01e0QTPCrSRz1s3enRTCLfgykHTbJy/G0Caco
pySILnupDlK7zz/O+XjUa9kfxaEP6vAW88fLURD2N4aIp556Hyr/frTIhhdleaK+PqzA6xhYJ+8d
UfgWvWGl0NhBIiFeNOl95I5KRb5VWR205UkC5P76/c1IVIugVcmAU17OKq4UNS0aMHN5if1ZW4PI
jttDocG9OwuWDSxgwjJQKZtRzH4Y6gYEUqBHmvSW42T5KeJub4SddShbzpbPjVJ6ijK/XmT7jzUV
vBsVJY6bEpKQHLhiGbBRRdDAXCoZSzohDe9hDX67/yV3ghU65CsqGE4GrczNLpxiW5vbokiCyKzH
75VRNsws6T7NAKUPFm3vgK1K+1CBaSrduJqnzqjZSY+fM96f9CFaJ+jVPPfMUnzp4/7r/XntDsaa
UQ9et/02VoBwb0tapmP0PUT9k2MksVsMsn2uceY+zXyLg17Zzjlbp4W4ACV8itybvZIIXc0nrUKi
pkiXM4HE8iDgkvr3Z7WzWoxCPEvsBt1uG1omfT7NizJjxK0m4t3c4YZj0g18M3TTEYpzZ/ObYGyI
LDlht8GWKeMdhAFKHNBocfQglbM89U0xtNfKlhwDb0EzvbRs0i9OI8yDK39vnkBHIW3QUyIv3bxf
pVbhG4PPUDBPeZv54VQoH8N0SmtfjtXlfP+j7uWc4AlAptDlpKi5PQNSHoWl2ZhlkKNheFIWLfQz
ec7d1Oql82ip4TVRnE8kivgfG6UDKVmJfXvIDo7izpZd3djwf+D5oVW4/v1feQNa803YpmMR5GoV
PZQo4XgzWPWzUTgEaWN6FKPsrPBKIlwvuBVjtJ22KleS3iRWGUzaLLdIiyTxN3mW1M63lHAhcknM
d10WJ/4CIfHf+99857gA8gM6AlaF9tr2uWjsicc81IugK4D4scCh8RzJVn+kobQT/AFOI+4D+I9x
yZbDrhaiNyRYmkE+jRHKxCPUWN7jU9kB8muQ9Pa6tiuu/2FyVBzB/CB0epP4RmmNHlqrlIEeyt1j
obfFQzulzUF6vTc1chJYsJThwPusy/vXdgGHqteZtJQBnSHjVzcK9RoqVvbdqSsNNk2ElBPaw9kR
Zn1v5daWMoURA/DxVhcXmArwxTAuqYpnwylrrQTRTXU6gIvtXAB0eqAZ0BFCwmFbHwspfEM9yqtA
1upKdqVuJBKbLFCyLiIxh65mO0eBijRHj+K0gvPK5vZuekK0UQo5CqHpDFfbmron2i3jt85R4tK3
NLCTHia7gwIAc5kr43J/x+whgPkBMKHoXZIxbJMUPVQyto1NG0fMsFPEoGeyC1Cs/dnFTooTX2PU
4jpyb8SulUXFvxqW9V9E3M3/NL1qpxSX+0hxJcjW4cGzvbMUPNmcIQWU1w7mCvN4RARNflqEmKoc
2cvZ0nL9SuojH3yGnRuQGIQW+J9r6YYRJoHhNymC5QRzTe0bohrf4I444I22+q7DuT64hXY/O1ct
txDYj1s7csnII+jFQD8GJ+zfdqlpPBP8N/YZu9XFPiezLAkMBOdM9js0n81Ay832I3KryLhbg5TK
D6LItCsgfPQs72+Jvc9OurPWA+Gl4a798nhLdTxVysyOqFKj+CUlC+R2CY2PcDL01+O8+eLrC7D6
CN5UfyXVzmcCDgQKtOS3EerOG7sdxrNG9eHz6ydFcwseCjXI1bvq5aRmKENhohp5kC1Z5S9ykpBe
oTBXqIt1kJD8yXE3rRha5SvalCz8NobGZtNY4qQpgj4P0x9T2Yr3/ZSL0J0yJ3tQJke/mJRgTFdP
C8R37Mo4TT31m1cfH4eLhR6bTYZ8C1ZJlVJy0korgkZTJt2DWjhkPmC3FdW2qO2RTujttnGo1hNC
rPneyvZ7+YWrbBhtOQZebq33ZpUt+ZfFNH+i9Kq9+pVjJFqUBKQwYW+q4yPPehmiPh+oWGi5hhyK
h6bKjwA4t68coyDEhKwlFrk3FyN18kkb7YTOBAK8n9kn8pUoLvulAbizXDk2h9MoIzJ/sGq3NxF4
MGyduPgA9t0UjTIe7bRJZ1QJhZl/RApYhdJcdW/NRW+iy6glinq+fzRu31VGJJulKA8x4AavbFUt
GZqhJ8GURFhtT33hS7WlHNywe5+TXQHNYgVC3MRdWsVl19GvD7omj65tVSmnpRjstwnmamdygf7j
quf5+qNI3x6l3D+ZH39sQpU4IVNRBOlskpaqm4UcPeEMsUelcPnYIm37e6Jd+qAMbX5GhTBya0jj
5cGS7n1gbjmQSGs7h6jw5cmobX3im9DNoZReXMLYCR+JXo7qILeFP7qGECMpVZlAlLfXNgCPRcH7
IQ1qSVqGy5LozlXi8f4UqYj5ndV+lGUI8HH+AQRuMni0Utvn1+8kIIaUWlV2EvfOy4mi2xf1hRpD
HgjH6EHTJMWfUMs9KP7tnRCOJqBNClgG8dHLUQY+8tDjUBOodiS8pZiH56xVEUSPon/SHLTL/Unt
3Wtc5iZFLJDDNxC5EhkXrHngD8gKl5vUahq2NLH90KM7drBR9s4INo7KCpFb87HNRhkLVWP7WWC7
47z2B8cAY44YKRQTy4xXmeU+uopyGb7cn+EOS5uyCOzdlaTMs79NeodFqie5IuOOjGYOPRukjTfP
ofwmAvP62yi6tvcgzSsXI8oWxyVZ1MNTI4T9DtMtif5OGdm/7v+mvTOzLu5KwSUq3qakBRKIdruM
cdBNifZPFtnlsz7+B0fX9ZmmDAXGEgz1NhmUbAmqRktvwDb6MLAmdFgcdVyezFY+0sz/0xF7GRWw
sGjgcQHSr7oBdJIMoznlcLGnWZLj5oqcw5ummIrFFVrTAdLIInzSIgtdr3PKE/oJO8Ei+qeNqhj6
iNp9Hc16eCf3fdH6vdmM2sW22PLU6HphuiKudMVFw1GjCTMDiz3bvWOcsMypu4s0yPWp7mw9p57Q
JN96zZkWT+tGGgHKLIBvOUpSWZ4AsKu5s0LSc3D77yznqtlFwRQpqlulVFSnifUkIBRz5XxShtx8
ylFmP8hLd04qg7CHMfrgLtzegJGWq33Wa0kAu6j3MQynKaCK5tEYJ/ngzdy5g0DnAgpZl/I2a1Lj
rF6aFfSiT7KCqLyY3k29Gj9ZQqg/S3keD26G3fHWZif7dEfJa7RKNPMt3mgpRyUxScxvCHHm15Hy
5TskfO2Dd3NvuRDmIC8kl7qlSUi1MyKPESNU18oDDTplPkFR7w9G2Vsv5oMYMaW22yp3Ewmlq6Be
BvOSp4/KYNZ+JamKBzesPsjq15tzc/hWzXACgFU7nBfq5ZtRIciIDQkIh7g1ll8ZYpPeQAP/Og/5
4NWSnb6xsIp67tND16qdSSKbSD61tuWp56svR1Z6he6ihjqZQx3IOCPsmb1NirT9nqdS/+P+pbmz
S0ApUUeA8sUn3coMma22oK288gnkJTnj41D13qDTNC6zTmrdttTVgwRuZ6PgzEtWReMFht32As00
TZRzUheBiKXKM8dSu6ymM6f789r7hvAJKE+specbiyJTMiAliqQI2k6nxB3FSYBTr+mBSjvS6tgb
ihgKHDfxBcXyzUZB+GpwcBotAoS4xE8sBaPQoyNnfksg6f17f1o7zz2KMKBuDNqlPPibsUYuZz01
cEyt1Cl/UuZpab2w6NSPSagmpTurSoVcapUf3MX7w1JFwytOocmzrulf5bthpSfXC0Da1p7LwR24
Vmp3jHPjFM+6ZHgtsmXBIk/Okd/e3relDQPsEyA5Uepmvgun5P95RNM8mH6CweCnUsP6tJhl9cP9
T7s31Fp1pbC+0hG3kZSUGeqcFRZPQV8aSM6gMO9atZ6fikkD73B/sL3LhfcGGC7gm1vZiQmP5KUw
MeSQJ8P82uWzgsCt1lkPZt4aD6motasCfegpLVP9iBW8N1FqzPCz+Ki6pWovF1MHOrvoPVGFYcN7
qRpdnOQmac5JYkcHZ33vdvl7qM2+yYcpj+pZoW1sF+m5TO3uPPF6/BZagulQE4ev77UCgcZW8E/x
b2VXvJybJnVNnZTYEAzK9DvRx/BN3iVHaC3eGf6bzduwPnRsF0pD1OI2NzRKKAl9BlBTYR0b+qeC
9EZULnR5CWLuoMrnXCSd5YahmvUeajrG4MVI+JMuwyzBe6UsC89SBmm5mI1t1t4SGfJ7bG60r1ZX
RJYLtSZtMRQoZsOX9bwznxeRtb8zOEqpa9ut8ynKjLK8OiZ6ExfNbpTo1MVl1bkSCt1BrijYujtF
FspeXM7Tb1MubSxYKlv+ppilo/oRMMn34ziFH7LRFN1pKtSy9k11RsHdSaPxjTQ7XX9unFT7ZpfS
PPp6NkSNV+aaKPycPo3jd0YzDi4uupKE06gQb2dVq82HehoAu08SmHvPgef6y+hILD+EVNq4M0Iz
Uy5q3XbwHxdBnXZEc85bkirLvT6UrNldjJ6evAC3iCniUpTdWxhHWA03uZ3XRBfV/E+B4iAS19SW
gKaU0fxljubsM7eUJd51jkVjygXsnxv/ojY5owXRKfH3Lm2S6aGodedSjJBGHiR16qIT0bySelom
2/kplPPMPMlFpGMjoUeqxr2WaJJXaWnyVgAYyH3Mnrr/cXvM5qOaz4l6iiSpBRg1peX4OV1Icnxh
60X5LKqm+1injfmEvl5UuMKc5vZ5Meu4dvPWFN9sI3N+TaZYzs6MiZU7JCj9XCXFbK1LKTcFEofT
OL4dslLNnqZuGicXAmpk++SVE+F9YWSRL4oR8mjmTLq4ypjjRW4k8+qd0Om3cl9ZBr316snE2rCm
NtVdM3lUCjfK60b3295JHstl6gacvzPnGyJkk+31c2l8bhyjK10LtI79pErTFBi1MuVIC0P69WQe
mvk6xtXSoPtgF3qCv0lXKG7vQJ2C6VNPvZ8DkGoelCw2Md/isWhce4z6fxsdnT83zCWzwa+OlrPX
YSMvP9a9ML4MUhiDADPS0suHElVFM6NJ7S7A3KLnkWSycwvbbKQv5dyqphfBrw6kuhMftRSV++cS
n13hErOlI5vSWcaHOWnaz+PSGb2r1732tW5UoZxRWjWr33hSqoWn4qZxVEDaeSvJC6n/0coj7thm
xnU2R1D+YGIYQ6E9g8QNPzmNY/8qyM0/Np3ybzvXy8FzcnOlrwwMNKB4IAl2bqTSu8yerAYKAX46
S+J1K9iuTqT0tEjGP/cfrpuSERV+5JpJSRHHZKzNgzxT1peNySoCs1Pz7/bsFO8jrTcBHTlp/61G
oPMyZF3FyVvmLwB20/p0/wfcTJWWE3kU5UfCVXqJmxt+TudO5FODcHTjVO/neF6waAwn0rY2O/+X
oRDPANvNk7KFSaRjWUaODBMwnCBsFmUk4CfUxlmVwiOfqvVXbx8Uojl6h0jY3JIUkliAdrRLGr7N
1Py72nX9UgY6Za+f0CqOywu5igZtq4pRgrgbaH6yJ23k2LZiTh3PtlPj56ofKw425d4jScKL8ymY
uxVd/PIt1vtaW5ySBCqDqv/GSbTpMtIhni+mNhO2Nk4yP+hjqZwqWZmPTuHeNsH6mrIY7WZQKJuK
X9mAvqNExCns8I4ser2VXZVxH0qp718vhwuKBmAAwrxg127wNKWZyH0sqKOqCqT/TOWKsvv50uFG
cvBN/0BPX2yUFbvIU8kXxbj2Jq9RTcms0GSlo53m6eSvBdPHpXW6f4Re2v8zY533Si7sTHWLti2f
MrON7adFrzXJ72PJzs/hnCff5bCUadlOJLb3d9jNmq8/D781qAj0Rm92GJ6di45faRHEYVt6mKrz
jnRi0vy8dn6OkaWdbHvOvTAsjxhUN6EmI5MpAC9fMaTodL7cbZWSxFPUDAVpSDifJK0sTnldjxcj
s8QbNTGWo/rKzQ5bByTjW/m7ZA3bmxDt4SZsYgYssTUOqkWeOVb1Bzgp+UGR6s9Fs110aLQkJjQi
KQmuX/2v9AvbmwWIrkUnUhXh6KpTBGR7Vicj8nWtb3kXw8auXCKWlVbZlA2atkva/lCztHov4+L0
STUSffHFAiX+Og6oZbtlYnTxVXMa63PRdeaEE0Sd/QAukH/P1RDw0jIzvdOoVoo4TY0mfpWzhNpn
PYba9xbFVSXHO69t1S/s+aF3007M4/s2plJ3sjpYpXTZoNi7hD0mRTVget+bKDJml3TASjwsRlPH
5SkcezeqsH95y7WVfWzRgQpdZbGnr/c35s0Fy2pBHKRmjQQeBEn15Scsy9ic4xJd+4S5nkwR9p+N
RMpeC6xbR6EKRjsTCs7NRSBbKfZXcl4Ect6r3HOJ9NQWzZGs5S0GjGHoT3F/kYTcdoeSNM3NHFBp
IKwwueR5OJ2Id2R/TtKB9VdCL85V/V2c9Ak2c4b4EbeW9g5xriOa202ss/4Q2oBEfrAIoUG9/Krm
FMpUsuj7J5m+nHAj4rKXOnrTsjb7mS2xJ7kcD47D3h3DcBwFHQPSG24dJ80RK/CEGkhU/i8yivEh
lSLbcskvrXOoV/oPCGLpU4gq9xHjbu/QI+izQrvBHxABv5wwW6vmkNVlYA7L9NjK+QjgLMQbbXSO
9H93h0LlmJIqo93I26RSTbq3YpdQo7YpcEoRVBXUAuZM2AeBzs4y2jINVmRZKcpR7385K7KISFsQ
7AmWzqkui57VQZ1Z5kmh1eDVTVw9ylZYHgy6Mz8KSsjDAJykg7QNRlqtMYnMRRGgtd3/0LCkvCTt
0A9uogrrCFqn7DwP1MvQCqIcvuN6SeGMDGJk07SkjW47GsqD2baFW3U56oTJIrvg9dNTmw3274lW
oV8ngO4yU+6uKSyai1QK44EqWL/KVQo3bOQjOaOdyJp2L9UglJpkwIabB2yVDlLmmfckMSzgUyg8
FlyWqNSd8XaoPuEG1H0TAIjPc4ZIFHIb+XK9f0fufqO1TcqRXTtOmzuysYG7tKTagVAz81EejGcc
KpDmnAqoUlicHMQye8PR16EYTNvyVtuwNptS0HEqgtpWpM921aE8YBRIj9ZjfhLW0s8HA96ibChD
wm/BbRKM0m3Tshvr0smLHtBqaNZvwRFFp6KvY4SXjCz9jjnRdM6bvrY8rXSWT2Gfjg+QnaqDGGlv
41Nyh6NPFnVrEKrOUt4WOiCbwuySxwL6E8K9Y+P2UpH4r19RGlv0+NdYDPDYy4Nd5LJo7GwqAjs3
+5MVJc4FwZT86tSR9diL1vp+f7y9qVHb1wHGgUhhji/HU+O5niZzgBAbxd0PRjKEh/Sy/tkYx1Y/
WM69/cP24dDRcUJwdXNgBtymIzysMsSWsNfOlExclEZtLhXKJN5gzfF/mBxZNpaYlDTZtevk/4rC
cqXMrFBglVBzUi4iLD+MzjyfEjxRv7z+M/490jrzv0YCVaJEgnAo6Gky+8DCMupe1N0wkD0qmO6t
GPkE3kgrI9LYnnm1wwbGUUgJl66u3Aoc31Pe9dhKQX/7/B9mtWJGqYZCcNsGCwvEV9x4QUelctkH
icVh9yub+23Ch006SHXXnbYJmVfMtkbX4I/g2eYTZpTKZKpEaTDE0eBNtrY8xrUtDkKRva+3KmsS
mhs7id/UmYneA4dFqFpon1MRZ6e5N8S5Ft1RiWdvQiQ4pBtkVmtv8OWeGHOHelJDo66LcmSJKCcH
gHeOEGw7sRUbgeCVZ4Bu97YJggO3mc4NdmMwNhFGlbvY1e2lezBGMz7FNuXZpBm7CwHh0VW19ymJ
0OFwgAO8JZQXZg6qgEcNXa40gbAhL1eqUJmXz1l1vr8Rdz8lLxwoERq2N9yFzpxxmYrNPCC8hu68
9IhqjtYRuHH3tSGagvJFTkx/cPOcIrAdz521phyhM5zSLhUUSuX446KJ9ExwmacuAkn9ScsElbpp
6HAstqoDcsotapg3b6WlwF/g4buJWMMBQU+Snxwz8V6NTqkamjO19FQ/jylaBIBK7AJasATT3q1K
px0uVVUgaZxlWLaSbReFC5RgeCDmPip67W027hx+GTWTW7B2O0ZpGao0AUrg0o+T2dDEMC3puUiq
f6Zwln86qLX9GGk5HLwcexuAq4HkgTztlt+rhrYpaU6dB7M8mk9WPyVf0So50qbai6p55QHvQFjD
yWOz/rhRqGVWF0VgJVb0qxjm6Jsj9YurzLDcgRDNrjNnR/bue8eIKa2iPCsgdHvJ9v/H2Zn2xoms
f/sTIbEvb4HudrftOHH2vEHJmQz7Uuzw6f8XeaRHMSAjz4w0OjqjSTVQdde9/BYdDx27Rc/JyA35
MVemvHIDx2p1F0iW+uv1g7T3ARcJOKxBbPrda4S0WTf2LOcsxo+BU6vFQ3VBMCIgP64j/YIoUPRu
FPLg051uDkrtJYCvAvyCVaa+hOVOx2eRrv7rjoyqLESVk3jIQEl/For0Tzpmzr94cUXUwF1fH4wy
d/bMi/VWX7OOArV3lhF4myl95hZqO/1yZjXxX3+lu8tAhoZIQkqzycEJ//AbIy2FwF9Kj5KAsMwQ
9yCT2QtNKDAsVEqgH/pGLJ2vKTO3xMesj9S+v0NpiFYSfu2mb8aZqfiSacaKaxSdqbpR3daFi81O
nPk5hmNvHkejWIV+KwBfyk8Oyuqmlq20JviRM4oy/6EZKTbCdmd6oE7Lt9/WeJvggUBMxhZkPTqQ
A73Wkhalya7Lyy9tadO1Kkrogdlk/ofMYPmIKFoug4oNgLdnuK91GY04G6GJj5WVGk9RUgW+NfbW
Qdm21w5amoKEGpoSnPxVaoAPSCGZDbJqRqN3cE8mtfs3T6vyVy2L6mFMlOCsZI2AxY+J2gkOZX9V
taJTXMzstIP9uxN/2FHY9YI8Q4bCcV4ey6mpK1tSSJJVMwq/dvWkeMZQ1rcsC6fT60fl9aUASr1c
qsTnuJ8dYFLRFMRe2XXCR7UqfydpFM6vL7UTyuENIGVIH8ZZ8Dcvl2o03ICbJSGPUgXMkgU/YYyS
+OqMbXoRSKPfTdERdmIbCUAuARdkv1LAcYO/XHNUY9EmRU0rfQywYAtC4xN1o3wkCryNoyzDZqQB
tOTl65JNi0LLmB16iX1vT6c4jLXHZpAKP5AK8yFumiMlgb31VLQN4QSzaenIvnwsNRWlNiu0feKo
UtymUoJHdYjSd6rWm+CXcM55/dPtvUYonwA1GMouPeCX6xXm6LSNgKjaBL31sZOU9F0rK+Jgle1e
xCUK5wlGkhoZzbqMinVqeRNVhNtA6v8/RHODc9pF46MmpwdKcds7l5UoQBf6NtXNug5IdeZZUwR8
DkpJ9b/ZwTbJs1rZuNjByFAA4dKrYTB7jW0cIw+Owd67ZM2F+kHFgzHFy3cJjgO6sQaorsRX6dqM
o/IQj9URknRvh/y1irr6YnoQRfmkFuxIo5Xfh+qUnqtoms6m0n2XAD5fXt8ge8thsLi4F5ARbhCQ
SUdiDk0ereOpar1ikKzExcEivI/Nrrk0/DcHAmZ7X5C5KBmvAtxsM8E2G00JBliJt1oRo2tGFhAb
RBTQ+huDjxLYbZqSffIdZ3fnKI798fx7mTXRcwIXxf5Ziv5NfQeev6Ogym9DMrVgQywyKLfFDlzx
euYjnyqRKkRRGSSKFnS3dOykB1D7OFnhBvmVfM78icZqWrv2mCc5SlVBf7C/t8wCWLkMUzmxpJSL
B8HLTWarqTEwbIDgBxbkOUzL9DzUffAJEaP+AdPo+Q6IFy7WGZ4iIrdlF9FmzQv7xn7MSis6ONh/
9vT6jQHo4RdRFBONVz/HkEFDxW0P2xZGf+F2Zh7UXpJq+m3IB7t2u8goYh/3w3w6S0NZlb49IgHq
xoqW2R6wJj137aA2bQ8wL9bTodJG8fskqRvLa/sEQzIrn8FexZFNh39sa1U+eITlVK6fgDuZHISQ
AGx0OQB/Z8rCjsrYMfObQ+130mkinTskhuCE2vWjGiDv42QoxU3VUCDCWh+J2e6cLwOHTQT6F4Ds
piLBhdfBMF0tbnZfS0+D3LdnxciMS11OjkdP6EjvcSe55TBryC9SmNBJX0dIDpdUhCEOLyJx5OuE
UZ8nDO2rPjql8IxpnvFJqkoQCLC1+3dCGPkXeFDjW986CF1O2aLSgwTG5l4tCxOjeKaZV6xkv4la
z9/DfzeXsatxV1d1/qTNNSgwec4WPJZxfT2obRIW5lMLRRhK7iISvx6u8GAmXiGjeXUkuCAluLEn
Zkf9I6OH8ZyreJzSPD0iX/+JHi92GorZC4CWC8qCimisarLRdmY7kRPn6ujoDj5oqglJpRlSPb3X
jdH5gt60jcpT1sWuWdvifd9VsuliW59Efoqu1xO9PFm6C5yJyeEcpOHHgs37TjYRRp31Zr4ne1CP
6o/N/uRHo0qA2jKdXVS3lnD91/GgUT2OWSnZ115EXxMc5i66FabnBq6/1za6OMhad5YjLzYhnAJ+
33J6cAVsgsUx9Ypc4/gcWE3jMSHGAHwKpV+2qD+9dSNARgWcQFNtUe5cbwTbCuVexwD2WmqFxkAr
DboHrVe/SVmgv89RrbwDCdoeXKmbbAhLDoxnMX2lc6vTs3z5Sse8Ej21kXMFbDRdbV3Ynj4hLzgM
qBu+/nyblISlaNPBsmOYCNBoFdz6rhzDoBnZciZCfr6NvFx4p4MB+ef1dbafDaoCNKGFDMILXUvC
9QaniV6VdRVDZvuJnklXqwPeE8xxfG4roRxsk03QRqCKz4aiEjNl2qmrXdmqgy1ytbGvRhfWH5y0
bO8EgIq70KjKmzI6vStZZfnOHhE7n7T8qH2+jR/odFDsIEZHX3sDbhF65shzq1jXXJODJ6Qdsu+M
LTtWNQrjB8qGXMqOJUL/9be83Tgsix4XlwUJ0iZZ7+oW2Xg4FtfIkuZLCr7YQ1/UOSMmnhxsnJ0P
CkGTJIzmEaOP9cYJ8xDZQa2XOPbyZwDa6nWIZeuMH3fh99WYfXn9yXaWW9w/0OsBLs7JX6URyBXm
5SKMfk3Meshd6F7N98FO43djmaPEP0xvxkOBjoA5x0dkrL9MdF+ewamBQEcnwLnaQ2F/lEQluwmi
j9+AnTPdUep/X3++nQ2zKE4upT9hjX3zcrkOwz9qVcW5BktFN8C1fTelnfKkSZZwa0fprrOsdefX
F91k0sszIlTApGdha69TRWgowFPm2rm2ue6ElxCrs8p18gX2MYMySq+oOEo/jKxQfpZ53R5ZFW9j
D8sDz1hk3ZYwtPqmiLF2g2kSymse+jzZWnoX8JAHXau9VfjT0WflHucwLjvrr/vJTjStC1rbuYpa
6F8FIqK3Mg7f3Hc02CwMfAxALXD71+3UPGzG0JEgz1pxQRteatRTV6VH2fTO+X6xyuqN2bWuh/T5
UVWbnOYknArccKDJLl2Ho2t957WBE2ZPcifwddYBOyzZ9nqIpK7VzsJXukm9ap0dHASs3VX4NEC9
Vfrfa+7XGFXOIJHRM5/N56sypmDlw/nNxoV8HKZVFnMciBVcCC+3gBIqSi5q1B61pPgyt0F2yWsl
9oRlDgdZKxUof9bLHI48fcFkIH5HXFxDBtRcDOoY45ncDLb1ZJUi/NajX/GkzHKUuJ2WIjEUF7E+
ukOZo7IGLkTNvhS9AaU+6DsTJGQUgevVh/gOQQ8sF3Sakk+RlCX/pmoIB4QjDdx3YZKlj7GJfJgf
JZ38P7mMzM6FqqE+W60FSLSgrYe1ZNLrj5GdZ5Ob6/Sf3ZSUFhdnCYMPC9Rt7Dlt3KvnTGmF+omk
PJddAw2e/oT+uEWimeVy4pcCm0AP51dmXZNVmu/NOS1kah7Jyk7SoHOzOZ1i/6PbqVzBXgi5b9J6
1N/bU0dt1ISzM7vRIObpHUmucW80NZKR/WjLP8vRSf6NIs36AMU3DPxBQnDeNbE++a3XWfGcZWjO
XQqi/xMaSUHpD6YF/lLupFTzemxfviZSUf5o+i53vMEwctvP+ioYsMC0ok+pDbPGb6HfnbTAHrq7
oBvNR9FLY3sru7jOfKkJtG9JCweDVr22YHaiVDoNnTaGrokQo3ROlVg85OPQxN6QSumPGMWq+K5A
92t0rUapnTPG2FHh2Y4kwI/GiD3AfxnRG+tUQzxhcKYIPxhbtfL0LBf6dW4QdULPKflaIgwvsGCM
oLhI8dwJ12ha23TNNOolH0aZ1XlJyV+uLRnVE6rFUuqLALKwb5K2yXwkU6ID0XIBv5tqMFDMiibt
3sqtsX6U1HxqPjShJv8uylnRvFSguuD2QszivRqk6SUxS+w1QnpWkgvWpf5fxXfuvWFOg8QTTQFn
RLfH8sNsjYPlGokj6jtJVcW/KBFk0bVmST6FCpnGNWI7cd6bSaXKT31v0pqhMGkeiLVIKICEq0Bj
WZn1E3eUKIUk1efJcwCvtDzQqtiGlGXKv5AQichbRYzABhOlo6J85WI3vvdh0H7hVunfGrjgHQK6
wlyJ1HmL1KmiWWIIjl0a1kDpuwQBqR9WbDgHWezmWZZViF1kcox4APe/DFx5n0qBJZnprSf0gpSp
uxtonuzu9TRgswrhkdYCs3aAQEw9V6mOGQtFho4X36Y2HO4VrQlOhlnUByX13t1lcxFTJZKabng9
E/fWiLELujDdEPvwoWYm913i18Fw5DK0txQdA1o1i8gbA/KXrw1XQ6RH4ww5+FnCQIlaDVhJnF6o
G5sDlvvOUiSl0L/pbe1MNmS1KQcjEdI1SFrNS0Sdnythhg9a2ztHWKPla6+uFnhK2AVwG2N2ur5a
WsPESA4QOKYYencyJzk9GaWR/ZTyMHsYMEKsD3L8nY3B5U+OhuL8MpNaJaUZVGG17IvgOlvN6OdY
VPiCwHTUsdxdZpkKLRL+W/GuFnR1hl8sGRq5p5+JzvGcGvt2G3EQ1xxU/X9GX6d35pRrfm6G5X0v
pl8czswPZ7O4Gyq189q67A+OxU5KTt8ahTqqDUAI68SRmRIeNnNoXxuzwrsgdCKQ/UI+tZZd/tAn
07iQwR5ha3b2E4uCCV98c7fM2IAQPmcAsa8dXWY/QDvk3M8hsIBOsg4C5XY70cReBiEkMYt6+fJZ
/kqMp9lGVtCo1KsShlnnRuEYxF9qGer0UERN/LMcgiNNiO3TsZ2YyjMrYNxKb+/lkmEBF3dseuUa
j4Pt1whnngIVvHtSiKMADaB9fVxYhGKKv5eH3OBHKvScJ1swU0r03hYnLKPNsyqHgem1EaIN7jRW
1r9pgRv7Oc3axHZlPbfss1YGVeIh5299VhnnhT7NvzjwxyGEUwpWaOSeLa3STTW1EX7U4WOOFW2p
PsXQ60eMlUsyPPSB9fQsNYPx3qlxHL5kxdT+yIBs/1aSNP9iOFOoXhy6885VDrETeNAIWbqXM4zm
QnVG9R+zrY3mjIXG8M1CHHC6q1AFsk4BncDvBe4/MbzlrJnPrZZl51kZeqaBdWlY14U1Xp0VJ5ls
3+wRA7mXuoZUJURsR/cNPYsdT5aGDqEKbGCCU1SOQIUVssMfOaThEpuMXCSuCnnA8GNbalW31p36
Y9NAeCbVsIEzIO5nKV4ZdDQX0IXXLOS/+zpySavKwJUcc1JdPQtT5fuYl2YJCL7JIKqkWvLLiOs4
8MgC0v+FTMP0cxE7zjepsuGwOGGR3TeKE9SXmkyn9DLdbKJzB9/+V5orQXbujLF9VtKqSzA+iMvR
LSClZW6pddrDMM/DfK9VThQ+Oqlk914AnuubMcQmeWxkoT+dO+l8H8nTkPk2ci6t18s15uV6F5T/
tBjS4udXIhHoK3GQSvC0terBdrK09xCYmXQ3GUPt95zl+Y+0bbV7zFXK4aRm4di4lpWE4i5JG/kO
1025dTsnBwMyFNI/qon0oa3Uxo9pcKS7tFezX13diG91gT0D3IdntHPKLoj1uyzQnI9Tqk3JqQnJ
T09LNIS5bOZJ4UZz0v/mo4vHROtm5T0q/6Z5stW+yz5gf4WLaQ/7sfaFKk2f+niEbZRnfX+RkinW
TnqQt+gyVLHzhMyTJOCfDzEzFHNuT7mtJtG16LSg9Eh5qh9ZBina1ePaaM+NM8vpnWUG+u9yrBzh
UzVKoNoiMh8/62YYrGNqBGchh1Xhqa3exX7RdCFbQJbGenIHZWyeA2j8i/l3qYkHOaRwcNuiMSx/
kAMtdfEbhHQ+zlJ7Z/bZ7NwxmkC4ccQB9klIkc5pMIfnuQycx6bU5Y9TxGzzrgrbLHbz3sw+M4PL
Jr6mHtYn0dp2eGksrfkBrQViVwWdsf8ZqvOg+LkjFCqPdDLEJYohBuRxU6fu3Ioy8iLFrgbfrvr8
boyVqvYJwupzq0TG/M6RxuZ7XZrOLwtDAukeO3i5vY+ikPJCCuPyfojMyD6FbTIA9xm1THEhQ7RP
daplcBmhkUuXSUJRC35x4HzGdW0cPiInxatUE3Y455Mg/1SSQrQfEQONmw+zWjSh12XUtje+igqk
fm6/BiiVGRe9mKtPVVmL2X89G9xce+ScC5qIUR3wm002aOdIdcMwY+AvYm+E7ogYa6efsriGmz83
5qkv38yfWZYkmoA0XmS61uQyq2Q2CIYBmH0+DOc2xiejaurIpz9RX63Ziv1eT6aDUn2TdSyLgi5c
BDsZ7K2TxKIq/6hSQwocm+BLp6b6B4q7Iw2yzY33Z5XFnxeoBu291Y3XK1qMt3EIZWIUuccwVPGg
4IvnTi+PBL+WrPZFevhnKRqsi+YXCk+r+5xyhz44Oso3rpU+doeuwu2kToEuIrIQuC3GQGCbyuyc
anH47T9smj8jK+bidD9Wa5cxbbymA0KFe5blNVVr0V/Xx1NmtYgqjHEqeVwE8o/XV915uWAXmVAy
LqHfsgZu5XmE3sawqGBUsf2Q4ZLtCktKfiCAetTQ31uKGQkfED8iPuaq8wb1ty3G5eXOs556/YTU
tqLlhd/hSfHWhiVtYFRQ0T8g59yOnDQ7aPQxw+VCLZSnmMz3vkZ44SDp3iR/JEfAeZZD5yD1ua35
wCQXi3AbemsQtUI56U+2wSwmFoXuOpTyB7XE9gXSYJYX6QMm6XRjV7XEIEdYzbcw9MOEHdFKsnaP
8OrshTCdD17gzrMttTIvj9R2q6Zs9YEEIxaDuzwU+Z1Ii/RUZ217EaVceYiTHM5tNz2/pXlO4KKC
ptgErvwyrQVdYZhtPKQ3vY2zyRdoO0pYVWvZh1xK5vq3qqTkRpGmDoxl02h6X4zYPvXRpCjuNCVI
3xhsrrvOWmyaXz8i2yhHCIesxdlchJHXQSHQo7yPdLyEpcxucLJSgg9N0HXP/2UVEPJ8YAZvaz0f
R6tph6Q2Tc9OrXwJne13ZCz9P6+vst1CHIwFt7VIhTF6WgUZo4Xoxu2ByEMTBdgmBqGLpnf0qe3G
+gD2v7cUBokEUlr6yHatlgpSDAtSqBO3oFWTx2nMjA9BPg+j26bjEB8cje03WnxS6fEwYQaAugaY
wILVnHBA6VQ1U9kbtCg+a0p9RE3ZeSTun0X1jJsI3eFVU2Qy07mki59gqSv9SJsi90cpV69okA4H
u2G7EtakCyKS8StKC+umft8Jo6sKFON0o5wfAjH9k1kTju2x9man7GXHwfBd7m/GV+vpvJ4Mc4NE
aYpUOyTivqBDC5dNctWoOoLFbAbKy1I8DM04EMkbPEoLpktGDprbtUSfMexq67sD4/ScobL5tSxN
8zOP3F+rOIR8KwFDO6jWt0SU5QcAWKRXx0AbD9+XQabvLaMsK26gqbXEeMmL2HRcTchOdbKqoAhc
jTmd9aHGbvG33VZK6rcO0wa8PQMkCrLURtOmjUzLDRXJeDOvmx/HbAW8DgFg64KB2JWjNQaNSj1M
lFs1m/qFhrx0KXH4PIhoe/kp7RGVoSwibGzol+8BZaeJtI4PgfUu3N5cyd6ZhZm6wwAExI0CpgBl
Mx9BMvY+P4BRkCfLvHTDLm5xC0BuHdl8jNKNEzILRPJBmBeNevzSMpX7jOb17KVDdFGiI9+m7YVG
SofFCC0yYMabIG5pA6Z/FXmOkIzyM6ZpkhsiZekGuZamLvY58kFXc+8dg2aG2wX8hP7f8jb+ag1h
XCgHUgu/YTSM4EsfhZKHZU7gpu2QP3ZVMi99j+ogId+GDZ7y/y9KQvdyUcj5hMgkJsVCqvxioA9+
P4iFSS4OldF3Ii6QB+CRS+CFQ7zaQ2CARWfD7L31o0ozhN7ukxykR5fI8qesE/LFS2MR61x0NJfP
+tdb1KIOnnTAAzEgU59xus3PTW8UHtpZuuKWY25ekmj4JinN0dxgZ7eiUwTOhlsSiOymoBIgKcU0
hTeRqv2vEOWrmfVqhbm+Cl7XRTPMER+qwrL+p02FXN8jYZocAYN3XrIKM4Xe+OI+uxG3UHpNQJ0u
QkzAzQncZhSedak84j3urAIVZQEWEYCUTV7ZzuVIpkuvP0Gh4N4ZxsjwrKSyj3bn7jq0EdENchav
gNWWAZExtibadrClYwU/3Sx8ymAEHpyBnS0D4BFXInr85jKTebllFDs11SGXpKva5YXHjNbB11uZ
6RkJ9Z1dJaoXoSn/PgQ59vaMh+rQ/MO4AYqxvrRVI5L7GHHjWxwGSNUZUnBCmd32u3CODqLLzquk
JcthR3wEa9c17CTU+kEleOOZi3DB+3qwlJ+Q45KDVXZiGF0MfiJL/SFnv3yVcyziTuqC8FbaGEqe
FBGqv43UdFD7GbPaPkNYqcZrGVLrHNRWO4Hs/7GxmHMBkVpjz7Kir0tbBaXRDnTLnCit/XiaK38s
pOj65pSYPNgmuKArC35oFWIGpYkzcGzIyFcxfqfUDwUYxTA+42+k/ofH4kJYhmrAvjb99LRPkToP
rBA1w7DDWSWLzLsJDipj5bgYjhw6914iQxfKKTDIkN6XTfRX8Bxqw6mluIlvqeByt9Bn8gcRGL4d
S0eDnr39uBSlYPUsMtZ1j8ZWldbO1JlauAjCR9qL00XShn9f/1JbWDUW8ACZyVgA1TA8Wj1Q6dTG
YJK13aiOqlOipfUHFKPwXq8H7TQmrfCZ9WJDmkjmKYgHA2XO6c1AGH7DIoyAnhvyO0Tnly81iq0u
kQMy80HOxTXThHLRBtTURdhMB7tl76VyuhctPoULYLMzpdiRkwIx1TSL2jt7TKbLmNrxAat0963C
QwY9xiwL9ZbVE9FQZAIKg+AmV4rqR6Vqncs5n10LGrzXyV3mDwiKeSUiNG49dfkHEehvJi8tbxU2
CGB7ZNs2UMh4mvoslKsYKm1ZnmMaIAAuy8EF9JIdvNW9U0EdT+yEDw/wenXeI2ywq66pMXQfQ+zC
usly63Gsf0zNIcJhdylY3kDmqK022YuwtEg34JjfIN0nJxVVNF8bY3jQsfZm2CrqKoAsORw0D+Cm
rPoni7iY5mRKDse+qz8CnLG+IEyCWIJjRuZBcbq8oVVStsApWI4ZOjoaqxtW4nRbeoGki5S1/VmW
5c6dFwq2WifSRS4q+9fr537nNbIey/3BoG2OvSx1SajKaOZ01ZxHiA+r7YNGOfYeuFZwsDt2rjzE
Y5alFuD4hqDb69UAZ2GhPDImT3yDXM9HIcEpEE5Ic/4PPU0uCNxaH19/xp2sBX4KNwJ4GIir6/6X
bJRahXgsmbtazqdarWLim5w9aX0jo3GbNAymOvmpyPLh7VkLjUzEWyGsLJ2a1XkY81zilBhIILTD
6BthFPmYI2anMT80CN4LNexRfBAXcUaqh1WoacwJJa8MW3EmvLpwrdgcT5WqjOekME3Y+5oqzp1Z
WjdVAnjll6PozHvhaN3XN7/tJTWk5UhDdXtdVZIRh5kqYW8QdPVjJKWNR++NWW8a/E5V7HxlnGv8
cYRl9vrCOyGdhU2IMYvu+WYrY02vTZVJ1RTlqvMIVVx/bKskPr2+ys6BoflNREfjiavDXjb5Xxd/
EWaCO4rurcpg5pMid8NZDadFS+NQ5HT3gf5aahULMAvtrZHx460dK9N3lDnzLbk76hztnI7Fmlin
Ilv0hf9wCv96IBCuUdUsxXQ6DPlPaLvhZxX6zqUi57jqSREnMAiNgrmt2RWfX3+ZO9Huxdqr86Fq
U1/LlLY3Pc2LE7JcFuMnmqdED8WNebcHW2TLpV/4+rRnaM4sqf0asVaKpJkaCVEpgJ9hBIggzK5J
m9pfaV7hAjh0yFm5DZAfX56CkCd3Mu3BCMv5EdXA/AgEsreXFskCWvNoECOU8nIvJfrM18eS78bV
j1a/xVT10QTLULm6NnSf3v6uobjDcdcMQEN/4sdf35lG4Kg5wBrQFap+FMzYzlGCsDIkx9jPlPHN
SCHeNEoly71CqN/MLx0UjECnTnTDY6e6RbreeImlS34UmsZB73FvB1ORkjVSYFsbf201EsEQadjp
ajXoCuCiQfRhkEo006MOyMtghYww6tgMRh+kUfr2PUz2sTRdCQvbnAc8wjQayAne5Hg2geqI3/KE
1I2hVt2HxEqygy28s2cQZMHOhTuUGLS+UpRBs6cM5PGtr/v2PapR+r8iHMT3qpe6o4i6u9bCLKWh
bG4hZrbBNKgzEdJpLWN8KALTuCpA0a6dAb3y9d25txRcDxJygwHA5qYsApnZg0JYjdo+ejdLw3w2
w7z/lEhCvby+1E5YJcclcsNjoWO+TufSYjDlMmBOk41G8n4EGHwH4OM/fCfSUt6cCnNq5zsFDJ2F
LS8zJxF9n5pWeC2Ance+a7SDB1J3DgADPq5byhkoMeujLSEhlwSoPNwGe7YkwMuVVZ8wRded8wjE
Jva0Ok86D64ZOCu1sMxfQaEj8JvUmvyjnXFmpjQpJ/CahpJ+avKR/yRqBxNzFKlv0PHNQv53a0wG
dM6BRNjKcxtRqw7tMAzsp6T3nMiRYh+3ITZ8WObabwyth+QsGwEGBHFrg9x5/SvubBgGK0vuDwlq
Gbu9jJ2guTpnzCEyIKMqTjC6ppOD4ORT1AzvX19p7+1iGAkcECUNCqnl3/8VOCU7DZoaOXP0V1SU
jcFjXuzRTC94NJR4tOW5p3XhiBcfFnivr7xzPQIT5qMy1184kKtn7Ky2DnK1xFOsT/JTwvtwRZoO
l6QNWzcv5P7gSXdOBghXxu06N9IWc8Kse8K0CQx0Z+rhqSyD+RvIeucgHd/7cn/44ksDfwcWoUbR
DIYxvgUz/LykV4dnaUCYDOHdo8x/bymG3/gXgSClzl9/OvqERhjKNBRqs/RFHNZnOCKZm0LWP/hW
S963KtyYKi4oeHhWXObLu/17l0yQ7mU1wJ1FT6ThYraa+KZKiFh5ThnE53xM8g/QTKvwP5yDBUuA
HhgJ3Ga2LQbFmsPEZt0IYCB8qfF7HozvusASz6/vxt2Xya0DLIkMYtNHYC4LINYw4pslhQlKc6Hu
oTaqe5NSHiXZext/2YL0sulYbC65dvgz/phitH+m3DPhyv7Mgkz2DCecHixBA+X1R/tjirT+emj7
kxjBp2a7rE4aXmIm2E4UgKwhMr4xdFC/CpCzH2RQrV+NKo8+jZnAnCe26qhHiT1Q/y3BTny0IdbI
ntxZ0uSR7+DRafWiuKJF0E2u3eCXN2CA2p67xOp/9kZjV4w9xQjNaTRE7tdqadzrc6EfGentTFjo
HfAg6Bnxj3V7krui11GMSW5FZ/cMuqX8n4q691dpJXXv6bNu0/+p1dGfmRB91ga7mQ8upb1YggzQ
0nZamKPr89AY9mjVwoLZPxvlV80EWVam4XiApdk7daCemG3z5RYF6JenDpJQ2xsLskOqpwKgYtxc
xjj/7DijuAMsXHsOdsl3r2+WvXNA03XBiTPB2hTaM5VnE+iAL3pL+gXlSHms0iS6U7O2O2iY7B0D
e+ETk4LRfFrXB3NIg4KEC3TMLEs/bElXfmpNloboms3lw9AUR1pje1edAxznD+AQhuDqdUYOfh2m
sTh2R3X1xJGYPCfGa6qSbN2Vq6H9ojXSdMoy9u7rL3X7ITWaWRAtgfzvgKIaDaJKWRKpW2fITjgw
D4Cm7fFkYy3rjR1+liI3ooPds31cFqWOhw6JktsGoDcLMpgkwbNTCtriTpX0X4OZ6l42hypGR5nx
1ASl4atYXx70hXbQEqzMyVzEqplZrE+HPRlaHQ9YiuhllX5j4JoZ7hDPMyxEbAVOUJLhOyd1ivhA
60gDccdwvgRNU74TeDqpbkMKq3pNn0VHoXcr0MPcCzrCwoTQdiBZ6J+rKkUh9YyRWF/AchTgmJBR
D3xD6YvfGIyVBuwCKXlqprb4lYczCZHeqtr3FNDo7DI5zLODS24bTPhN6NtA9qWqpKP28pgr5VhK
WUcyLedde6f1yJuaNZzE1/fg9mDTVgC9hTzBnjijVSSMvkvSLSfIjVsvpXbkVVksqW6nO/mRq8ze
5qOEA5FHM2JR3Xr5TJ2Sx3YnEaLTKJbu88yQXUfOxhPFpHzJZW06d2Gp3+vI+xykKrvPSTEFPhnh
0o15DrQTmI8dUCswKdABepDTteAakxQ0l15/pXsPuehpQ3kE3bfptwitSXKYlOR6YZRfIwggsVcE
jqT7diYVuMFNgf1FBE11n8xIth5sm238ZPRCuoKq34LHWefPYRKaic4XvAltarwpi9MPVmhF7lwO
yUVX0+jgzrP2ohhTVbrbiKMsyjwvvymQpykW5eJR3WvJY6y2QwkHuCpaiBY18u/YMuY1HxdmhTeX
NuTUjInlTyt1Gvtk2d1YXqFoTPUz4m4wRmbNhj0bDfHwrtfm1v7ax4PUnuiZJfnjbKklUbEDZeNT
3xnSXW2mY3DBeThO3SaYFMePdOzvzqNwGu2U92BckXINisalVdFpkAp68TiYfdLiFRWYqH6pSnCf
pz1Ug9Keza9Mo+3QlSNRLHSZUn8Mqi6SPXCxfQWpvy2fMytGVXQYJa08ob+Ux6d6hh/hWllNzyzk
XsTRQs/6BYSkoTPWM/iTeOi4hHQDiB7LrW7SRnSbzP6XAepW9QdjtJhw1n3GIY/tyfKKZsZKVjXa
Gp5bIxWDP8tNCytj7FPTrWajV/2sCUz7rHZxpLhZJecj5zfSq5uU4AZ/7hDDF3fkcdrnvKjk7jGH
7lH5Yuzl9zIT/tjtArOP/LkdFO359SOwswkpC1DvXNoA7Illz/xVGIwVHilqxZ2aYmnm5sxavEkM
+ruE3/2PGVr9p9fX29mDmCAYS4vTUZFjWIGjcqWcW0nEyS0rO1XydOchR9EycwM51P7pC7l5znu7
OrhJ90LKIk26CLoxqV5v/A4BC65nMAVTEmo+vSusF8mBL2Jo24NMYXepxZuFoImu0/pQt0zkRWxm
YAqcOT8TpWsPUZngvsEg/fU3ufPlEI+hCEGYYbkZllvpry9nwNCf87hneIuSheZ2tZk8U2mZl3a0
21+GkI9Q/Msf+LIKQW2EdjCNTFo5m8yyteYeYJSA6ZxbheFKQSiwrZSIFwdhee/J4J7TCF9InBtR
LNnsTGYlmIfPclJ7AzNnv1NE69J27KlgpiO1tL1vxvwNLgtNbnKLVVwcAx2xdBurIE2eqwueUcIv
07557hjgnl7/aLtLofhF6YgvBq2hlx8t5Dbt5SJKbqbc9fchGug3pdKa0zSZ+n/YiVQBFDkaZFhl
7RhRTEAps2TkLRaFfpKaVHdFGNWnSP8/zs5juW1kC8NPhCrksAXAAAVLlix7RhuUPLaRcyM+/f3g
lUmiyPIdL2fGzW50OOEPUBb+flZrpYv+q7mWGM5mJUxz0uIatei5mNAalMYpPaKVFoYkmai5Xx9s
4waBc4vEHjWg36pbp0uY6MqMqsbq7KfZmactjt27wJZ7FxmK+iBQyf5EHeMW+OMyZaVnCBNJAzxL
1np+b9V5hayqTDxUTHrynbZUs8t0pbHd1pjwD6d7EdKPMaFaQXN1zLdI6p2bwe8lKRdMFv87Ksl0
LdCnPJ26Jbe8O7yfd7DMLEpSZSN9kpwRqdU6bvIHxGbs4iWCsNwi7g8638PGp34rZLkgvkgQpbnx
KTYOKqj41SRqLfDSxD79PZNSqIOZVKiETxVqfyhMum1aqa4Rt9nOFOEtPsZGg2y1hYBWziaj9iKf
LYDDywQOj5ApVlPVFbMzHZt+sd20ji0/M5rsaFpVvdejJdply5JSbO7Du8XGEPX6Jty4C3Gup/gJ
WH8lwp39EGUw5KSweTbTPO+PVmgkn51CD/fXR9mcL2Vkmke0zVFTPDtYLe1OlJ8xSEntFW9hF84e
42odh3dkYLrBLgPLqeHvkwd5rYF+StQB5NEpsB+u/5KNewsAFmU1OiD8lPP5otdXVRZaDXfTPEU+
coZcJka2eLiI36p2bU4ayArLSxdk7fme7qqiS8KkgGZ3p4eNNrhy1dkGTFe1/UGMWD/BoEzfqqQ3
jkY8P4wo45PqlWrQxd0tmf+Nq2ZtEzJt7mqA6+f7WzUJTpaaWRudBLc2zod7ulv9s9kn/YFkvP1K
1WG6dXNvDIuAAdwyniM4neflsUgIKnRUVAOlnDAkrBY7VjwNFdN9C12p9GCyIx/U1Tbyjdc/88bI
8OfoFq61Mf6uM5RGbUWdOYjMCXRDWHu1LsvAGa3pIOlQdFO0fjCXKW/pcm2cJSCzq+3Kygy5qAZq
6I1YccmgCT4OezAy+c4cqHFcn9rGDsbti5YM1Qlqj+csKwDqNn1ClKNToKu+1KSR3+ravoNC/fd3
Ay59lKG5iyiOnYcT0bLEQBW5EGtQF+6kteqziFL1xigbiBokgZnNCkZkoPMMHQtWQ2CqgsYrZmWj
N4pGekkVuyNiGqNEcpe+NvVHGeT8yoiqG4Rn466KHhoKO+nfhzV8Om4oB7EINu3ZvkFbNrRCWUR3
IcnivkK14G3MLMONreWWtODGvFfWMahkHoA1EFiT+j/iXqLeHMwbKG+zxFy1dMJl5p1TlO+dWiyN
lypOI3Z1vYSvyaoN4ZVpNzw5otV+XN9Q2z+EaJEHCXbJRV/TboZ46Lmh79BoCDGTqhIP11stcSmU
hTAYO2XfxfXsqYk6+0Uyqa4a6ubP67/icluzGih1/GZsona0Hq4/V6OpjBrjayno5Rp9Z34PQlG2
ieiwUdw4QZsTZqNxQ/ACs+XU07HqqtDjITKkIFuNyjwtalLNTSoNV9gc9MQRWQFVHKpYllLXCgcj
3hdG1N6hgQyv8fq0Nx4JwI7Ml8IoxD80UU9/C8M5mTCMiN5ZFwPbrmrzNUXn7VMR1cN/qaQlODgt
+suct3PQV8hc7zAH1TW3XGI0uq7/msvg8PTHnC+MIpM8LzBG1FIuX2LDQtFrVGbroUnr0ctnxUZw
CAqZY0fPNbpgf38VEAoBbOUEop+IuNHpYjRdrfUDynd3KHqjwKAT4f9GRn/HvIHQL89q59M8VOEe
Lb9V4E5y7lgLqbxxC1xe5CvUnGgIWqG1eq2d/oxUZzNGZh/dZYYljoVhzpK35EnX3xjnMuzk7yaN
X3GLtFbOv30lLCeWRgU2iT5B5rJScJlG1e8Xw4xdRNGkz9c/79YZW/1EKC07Oq/yWc0iRilt0Z2J
262oJb+b6unQLkPvIjXi3OBdbA218vIAzzA98vvTJSztISrtkTslNaTEjWjq+ZG9INBXIs5xI3rf
HAtMJkjB1b/ltxjjH1eHlRplUZZZdCfSuIMMDCjS6OQJbJlxq922OdRKD7DJSGminN1SZQaAYIpN
9G5zOf6MmIz+Vpjj8AmzL+ef6x9raxOueGhrxeuYlONPV7ALJdzXzRT2lj6MO70Opb2V5cWNyNze
GmZlxwAlJZigJnI6jFZERhWOcxg4ST8leyvRZfE4Q0qPnoWh9N+SNssVr7AWus9D3YiPBOZOekBR
r8y8uHIqw+OBmBMwfE76pZinLt1HA7VitxGz/GNqeTrdOpyqDnGgNsnwfRG5fmiJLBZ/WGYql11s
Rr8SPW1rl7cIF5pYS6bUq9rcGnzRSXAcF8tIYk+l2PKrhGhPamAY0zP2RFPoUiHKp6cmrNjOMnqY
whsdtSRnTFvLOka23OjeEMdmyZOaa3s0N4oGabvebP1BTJOzI+fPBrwYwBI9yupiv6VKNhUP2PgK
hKpRxNzNeorNYodH1jG3ygJ8iFXH6XHJTO3dzDEDcMOyj8JdNg3FcrDyUep2iqhQ7KzlOrcfCPfn
YxSh1emu2i+fNKkCEz2PUv+1tfMiDGKtbX+Q3jrxTpLr7FFtRIPK0lggnAMdUvQ7AYYc3acwQR2y
RdKgcju5i15JmNCfiCM8Z91OxerNLUtlRjyqa6mbJZJefVD7T9IbD8XGOQANtDZNZcWgAnoWu4QJ
7WAV/Zsg1cf8nncdN988AvKxUG2Ob5zvy+4GufBqDMNTjeyGs/6YP8532LaVFpVtcueYUbKjnzC5
6IUvfrHIYofCgF8WOVqCVnxr4MssAuQMFYi1lmZAoDx7B3q16rXWsuM7Xc6yrynOC99GZUzRYVdt
EeAqzFss6si8Md+NVxg3NoMizarHDlXndL62Fod9k+lUeeOqe7JZlCOq80+jbi/3qaP/R1tTOrTT
QCG+6psbF/dGz5RyHuVliEHACtAFOR3dMRZFL0Sf3CEjWjroaw31AV8m6lK9gIPYtfpQ3aEOqXYu
giTFOzij/rnXHJJJ5Fozd1Ja7ZDE/Xi8fh9ubDkqFWujyeb9ugBQW0VULEkrg5qqcNHk6SR/TPvJ
n2iK3djdW98dV0MuXbIAnpWzDZcgv6YuaRujRJSYUEqX3sud4qesRZWb9o6zo2d8qzO/NT2uYF2B
kbLCm84ezDidi3y0ISrC3Ff3XCBKECJK9pBKyi3B762hkBMliSQ7XzUTTr9wJoCfEWCxrRXarQa9
H39olQFL7HI+XP9oGxEO+TCd5FW+dLV+OR0qHB0bcIrOI5bOoeZWuRM9jH01CNruqTgkUMPkG6dn
Y0jakWs/cvWlpGB8OmSESwuOe3aEy1gd7/AYML7Qf4r2TowoWmZM0o0Ds7FZ1iYvzQsIWZelrSrV
RioYSGQnjsoT3U+vZZtX7+CyTW/hmnSNcZ7/j5sJcDIru5KloJme3Uw5cHDLnBxyx6TpvXZQzSdp
Lkmepy730F0W3lTXf23eyFdUTGrVaFihFG+eDWoiYWgPJjHdZFQIJUaUJC0v5EBY/8cnXKMRYlRy
UmBwp59QiboKpbdFCjRMqV0aGrGnpZXtrzpyhyrJpd31XboRA1EUh9KzIompA5+NF2ZhkVpikoI2
a+t3yy57z86MWxtl/VtO204rE5nKO900qmLnx05KhiW1MlsK8q5UD+Pcl161lLbXVa3x98eODiH8
HJNNSUp/dsLnaXb63GEoXY2qx1GC8FFozj9p2tg7vD1vqTptHbk/hjsnlKZgmE36w+TusZO4cWwo
h1krhW/EuboDnXarXL+1koDReBwNiv/Wuc6Y0OJutsLJCWZ9GV2E6ao7dEt1rx8kcQOruzXUyj6G
7Lzq4J8Xp+YaGoeC8GXQzdk6l6o+6vXEKvawya/vwt+NrLMNwg5ZAWj0dy/rMF3L2cqsGE+4Ui2P
JlLj/d4Mw+hNDMgDxlmF1/GYtU62w8Y6/dHqfTu6I6VngEr9zInUtdlejqLUUPPOSZ7NVzlxFvEF
3V5d7HR8ZGQPafqw8YtqkY1nTNPUg11mxrdUF9XoGWBz7uO8NF+tajG+oYZK7G6aS659oihnhXue
+epHnWsFopqDLR5DcqHou03gObvwPnD2SiaAZd6kKnHiW2DYZXeUQttxax2IvIvMv7C/d8sg5B0s
1ug9waxkdnNjlPXAbkt59MJEHv7J1HTsDwjhGF+px/FIkaGgkq/FiNfpkhJl7mB1M9iD2Up/FZTO
6Rxd/xgbMSdlCP6s+SsPybov/og5F9NMzaRG0TlWM/M+H7PQnxWU1tcGEckHSbMESORnDsX3xtnd
2HEUXWEOQbBHaub8mugUAigZJ178MIxqP/Jf+HncUe+Zjenl+iS3CmErjIAQFyVNxlvftj9mKWpJ
gDPTpEDCvO84k9tCEZOymfiaHSjls+TyeI1eG5v6k15qH2jfNJ+v/4jL+WLmAj6d9oROU+a88Ffg
hNgbJZDEQtSOZwLj9cLWWr5oIltuPNWX9/wq3rM2+RBXhix1di0WhV5akUmreqQxdCS6lY551vS/
rk9oaxQbcSabITaqLMYChqcuCd8xdVQeqnnUA1Rs1VuYL+Xy1kVuCWUewCfmCpA9C3TE1KBFBM4K
tJ7df1aAuHxkw7SYHjJy+eABsaaEjjKGeCKbFW+4CyyHOYEWmyyK+QF5NfkvHVsHsLIcf5mxETiO
bOe364vxG71xeqlRZqXlhAofwe1FfZNyTa7a5RjfIWDd3VXUamZX7uPi1yDZ0ZG0AqFBFWrgw1xG
A3lvsXwplmzc1alk+cZgyfvB6s2nITaX4PpP29h4dGuQ5qBdQ4/DONsNcb8kE74wCKnb3XDAYbA9
GiH2NqWp5P7fDwVrAMivSr6MUNnpObMlmzZYjqyKkHrZl/Mez4WyCXe5lt2UkdvYfsDRYWLwjIDl
PG/wl4QFIOKIRyNI3x8DJdTCrSgzZodQ68cPE/3F2pNApkSu0w7dK/CXYXBB+4gPk7KGeBAR0heT
3g06kDCqPf60OOr3GogX7ss2ZBkXGdZl2seRLCjtSVWTuc2gdV9wb0y+2W0xxq5Gm/c4q1Oa+2kU
KmvppZreHQMwri8bff9cr1hsXzMXRNU7SUEVtSgmdMqUyKgNyFOy9iHowVD+zSujdQfekF/TWMW2
KxDWN2lIzGnjqXiHhFSjq+S1iRfnFn5nY4eskEoybKrRtITWf//H9SjR8cq6GF2Vwk4GT52WcqcC
2/48adUt6M662c6OydqExxWBjgPWIGebsXdyQwsd0r+lTN+VXosPi2QIzy601lftTn52YEP4uNHL
blKK+cb+vMxh4ANScKDdhxgPDczTiSogDuw+pzDcapnsF60jfGjIjRc5DsbC8EKANTa3pHm2pqwR
4a/urQgfnh+KaLSKTEIe/G6SU3vX0n8JhNmtWLp+DF/KMJwBpYRFeIjrirpC07dAhK+fy607dCUt
rXEy/QZqoKcTRypnnJ1QDVG9Fhn7zsmLgDZQ6PyacW5Q/nMoNPXuQOMjEKAmkyPmTjyKC210adeW
uvo8Zqn9VV1K45c+ViNyitZA8X4ZpVvIha3lohkBdJ/a0EZdptFBcVltGBTmYjcgJ8CTIVKdEAPW
FK9MVySJasHdWab2WJtRLL8pSafbN5Zs43oBS81OBS4Drlo+CxnKRCYzylrCE82ZvVE182e9FPVf
UzJIkNiOMAZWpup5RiayzOrQa5eCuU7k0TckJ36ZIhRBvWquWnWPvnb95fpe2HhO2fwW5CTINJdV
kSgnxsw6EQZahuun30q1eeiKYXZ24HScV5vm/tv1ETeuF+Cq7P8VfQMt6mzzdUoI9LyLwqDlQmwI
qndCo14w5Vlxo3b2ux57dr0Qy6Mohozp2mw6e4CMrAmzZBZSME6m9KjHTm65JKOL7CX1NH1nwy0Y
B4BFAoFcl8UcZKmSfB+p3ZS+VNbtBxr9WuPCtnN+hib60a4umcqjkY3GM/4g0+h2SpMq3qLIE8KX
hSR3+3aQSuNuVmuqZlZHBf2n0qHn4qnROBEDhHXk4GYwtS/9mOBlqs5TCOwtU+s3I+koqpIkxQVm
KqSSu2FoBiAIYS++025BKkmdJP3LoCw0l9raKZ8lOqWBQz2LhEVIuvNCVCLfY16mKL4+6Gb1yPU9
ic90qkBZ231aLH6o5OC+B71ZPuuE3JJnl04GDbcopfaYZCU69nbZKLEvqa2OvRquigcHOmr+mdAf
QI9azWhFtLYzGR4eAZbwkl6Ve9yv6/6pkUVbUD21aJ7GufzWwyV57ZF1al0plobHJG/qCNEZrmRv
mUA3VoVjv2oaCRXA7cH6pIEF+2orXWUDnEF02k8qq9H3MV1TcO5LOi1+uSxT4xbtQLMLc8uo9QTr
MrhLhCOT25RhbPt2bNrcR0WY9z52NGnvw4aQcwRZFgeCyVTl8E7USJJdK6vLf2FK4MuEpGr69fpm
v3xi8PyE4m7DdEM+9TxnH1ph2PT+jECmmLwTkpr8k6POvJeLAUXJyZj22BPcirs2EpzVaZRdTx4H
p/j8jYkFyYxhtGYwoy6GSpLe6Ohc6dVs0JME4O+aWhv9zFsNrzOqkzafRI3bOb+HsJR1N5bg8ryf
/pj1av0jnECGiI8jWbD7syLyS+wId5XZqLtJvumot7HaYJyha1PXosV8TrS0zIKDNap6oHBzesD7
5bveqOIC98rF2S8clEehoS52/RtvTBBcKUEMl8zaMFmv2D8mCDNPJH0xaMHAtXkITbnxkTaAmzHe
UprfGInEHKgA/zDLc/nXRJiolKdYyPRgt/1GGOmLkGP5vumN+J/rk7p4F36r6gHUMVYYG+/D2aRG
KakHNXKCWpVeFpb1Thm7L06XoCG4aNGtR2FrOJXGGg8CM7xo+yqlXgFLSrE4xaNmt8RC9wgmFM9J
Q83Ti+WW/ebFSq6dtTUzIe4EEXku8opTSGyE8gJGL7SKt3AQIfgqCYvTulykW/ITFzHMOhgFOyQR
eI0uCq0YBEZGjqxgYGRJEh5LcESGl5dqsWtUs+u9ZW7w2xtw54i4JeP8qeuX8oZY3NYCE+/9ZkEa
PLxn33NRaUdga2oFNm3rx2jWrfwwgDZtiO3z8r7mCr0RWfzW9jl5fZk24YyGxj4Z50VKpnN7FwB7
nCDObLM7NkqXL75GDw1iMDSFAVAVniGlkhhw4Jy+1HxFDOGPrhzVQFg95OXYzqK3OolH8A11l3VQ
63Nxq+Z1EdrxMynA0NYFIUut/+z4SvbC8yNhBNsAY/yiotr80xq0v1YgX0dB+hCqGNBPou7T8+So
sNXw2cDvtWym97qYTTBWMz3+CIWkt+tnd2tGK00MSB/lh4vDVGnOGC70MwLUTqYdMXF/n9SJ6l8f
ZesIIXTiwLdZZYbOjxDRXVGQrLCr0zHzMrxwDtRXazd0qKleH2rrAJHUgwuBtsJLehbHmWOH4yIA
9qBTSjlyLWPQ/ql5tz/3fRF+y0ElxNgdRS2haziB4DNpm8w3MoCtAwRQD+WxlcbPpE8/oIKpFUZZ
sx3M4ANXO1DKBpDBuiGlkFtKcoAZ6a15b3xISmmcWlICfVX8Ph1zRtSc0Fw1A1Ia2y/LojlqiP4H
11f3N+Ty7KCSYRGncDlxIZ631fRWsaVUxuwtgmBVd361dGO7I75IXwsEBcQuJZG1faVrOoF1lImE
J55befuMgikQmiUxqsbDAUUy3luMkZ77ECMUF4h4FHmysoj5k4MsTvwptOLqH1EZQrpfeoSxvNmx
oh+DrhfE2FK57JHbdTpPNrAH00MJk60e/wrMrjpFy4N6rMKvorTSH3afZa+4YGu2j7LPbB9VHZ8g
b2yb4V22ZjAmkz6O/41Cr26h2zc2/SqADPRjFXSgZnD6ReRxsK1sxLjMstv2oMhRty8HTdpXIiv3
1z/LRTBDPYTWHK88qoY8jGdDlfkct6aECfdMrO0BBnHcTo9TH1LIcjDUgpQJGbHd9UEvC5frqFQs
6XXSj79AYVDCzWoD2cQAiR5pT15ekg7Qv3mtFEW5SwglI6+kp/c4DY3xtHRZ8ShR0HgSZpYG5uDA
IRG6ar47yPHGN/K5jeNgsOro1UDj59edXQM8XMaS1tQCVMms/gslY/k8R1Pz/6w76QQcFZWE+Dx4
TrXOEkljO4FUoVGXIhBUeWEe6+2DBaGhD1Kpq/5r0gxB8etrv3HLEYqsDwQJwUqePt1brZq3dZsO
YQAwmVaPIxx/mZzQm8203I1pJd+JKXd2QommF4x6/xoFy5en/EBwyQbXL/YbvrxzhrK+Q3Bp9EEt
nMST0rw45m1fo2al5A+tU/S7rh/VfZ0b6o0uxdbsAeTRj3EIySBEns5+Vsw0V5qECNC226+rnMOT
oVUyS2+h1qd0pd8oeeeSQI7eZMk30dEb9zuWkDxnqygMv2A9+X9E8cx3tsMyDwN9Ze8il9eVz6md
p4ov+kV9nhZVKskQ2+ZnuowxGy+z/m2MWL8H0TEqiCYv2nQUNDLfw1AnSCn1JHqeYEfXN7bJ1hXk
wDlfef2/RYFOf+jcZhhcD4SuZdI275OaWoAF0pk8fNSi8cYjv3HkwLpBbqfruOawZ0fOiqZJaiPS
ABVUK51SYfwyJ7n/9/rO31h78icAAsB0Kdacr30ZK7ksSRUPULaYR5S3lLd4FmIvh7oke6L5a/oX
xF76YSuiA8Xdi+g/00Rbj23sBGNWhocOIfF0ZxV9W9zIDC/lLhgIjKmmAt6iNfHbpvOPTbWoSHGE
KYFLqQhcM3JlNm1qEL32jqeWVL064Tx871QdcVweAvGh5omOg4ujU3u2yqS+S606Gf5+A538KPV0
A+HraeF02diYZbbzHq348LOKYfCukcPlRuB2WYlYFwC0Ai8ZaCiCi9OxGq202qqW7WDSw/4wxuCe
Esi5rlU59bHgtvEgWmguRybBmXSiSNWXeXZjE2+cGC42nSr/WhXhYTv9EXXaLJlUd0T4PLePuinB
R2ur8A7V3ltufltDrWwzOpToEF+E+WW/tLNRsLMqXUS/OjH0O6zKxVfLrL5cPzMbJ5ONC1Z/JZBz
Y5+FB4pBJS0BOxd0RqfvijCqXpYutm5oyWycTMZYAZFgly/Lw4tN49JoiXqRolq+yrFIjyN+Tc8J
Sx15mdOb369Pa+MZWClIK8+fp5CS9Om3EmkhrEgu7aDqgCm71tgk7/lkpdM/sVIAudIrJ/5Y2rx/
mXIout6AhuqtA7K1a1dSLI4+CAGgy3f2IxBttrqmHK0A5c/xnd5ceGgxJ+5ce9DK1A1JAWIXMl+5
0JBo23swAsvdbGN1cuP8XOAxSDTW0hLv8dqlOr9+5yVE+6qXjcCJKX9Gva25ijFmu1RB5bioc/F5
7hfJM5ASuvEc/35vz5IC2BKc2VXfBIXAs0NjYbljjVFjBrZVW8tOnzp972QAa9w6aiv1EyKXdetq
iEEcK0cLv8TCCr+kjrV8mrssvHWEN4JhvGpWRDKXyEpuPN0WISlWnOehEahF22F0xPdxR4gPvoks
yl6p23pnF+3ycX0zbpwxJBItlAQBBl8SpLnQAck3hRkUvfneLE15DxchvlGZ2bgyUJQG8wwnGsuh
8x4oaWUOwZupiQSL+0KeGnTD537+jl+d2eyuz2hzMEAadF8AeGO0craOabQ6bM/Uo9OiCkqkW+5W
g1jf6Ub976N1KtDgNGlpr/2es0/WyoUZ5uZkBFRxQGcUtdjPspHdOCGb+5SgFTY5zyIihWdR8yQX
2hjOqREs+tRkO1suC5R/ijx9CRslFV6zKOlDn1Rp5uEIGX/qa6BNbjmNOCKXcoEi89+vMHTv1W+U
7vlFS9uxqq7L54ydqlbx/UBhqXJHeHeZLw+23t942rZ2KOwV4BUA3i5Li9Qq9WmxOzOQaO95gl6S
hw9wfiMl2to1kG4B3EIs5ik9+5Q6LkNDWTEKbXzIepoxepnezHvQN/3/sXwQ1HnPVlwUUpenGxQp
w9qoS4aCD5C5uTNOgZNOjh9GrXJjqK21Y2tyg/4GTZ9HnXHSSksNQTSQLam4GxgPpON0y7Jt4zFB
b2Ut/tEfwKHxvGTgUCqx4YNz5JLC+SGw0g69cBFidBdzRupYAZr6gxjJROOoWHLMuqsy8zV9pKh1
fWtePub8khXct8rIEm2frW0X0TG3E8UILEBUj0OWDTWXqBkNmERbxYM6C/VW/rA15Ap/Wk/CWl86
2zkmiNUkIkQMVJhqR3hLqyIMlKt9hAXY3aT1t6q5l1uV8gCwdD7qb1uGs6ebIvpQaHZiBRAIBj8t
2mhPPcnYlS2IwuvLuTkUBQmE49bi8Xl3WZtkDYSkYQa5ZBawpmU825As3TddKt+giK7LdPoYMyt6
PkTTFjHsuZAEERiNZgzVAq1urZ0cTsN+FsOHkkz6LkstSqKxHSKd1WDQMKe3QXcrHe5ifPK/ld9v
mqC5T0+lnGpSDPzHCiacicBARO0rjlnKvTyEeAE3ynhYtLbq3QznpcTVynj8hGzNLazC1oJz11EN
A7JymSYOUOVSQ4+sQO6UYq9CrvB0bc6Pikq//vq33aiDreBCvi5vy8pRXX/Ln5lbBcIYzrcZALpG
QBUBMPW/PI1nkhZb+pKDYDhIRuG8tu1kBtNUYnffQ9N8WHJ5vG9trTn0yZC+WH02/br+03RLvfwa
bG8EZJATRHj4/Bzrqc3UwXwGYRY5wwfhV61/Ho1ckTxN0qxmry8mCmYWomXqA6weAVJ6lubZXRXW
lP0UY+BZu6XRINeVZKABzc91LZVd/WBkupE9E/F3ya4p+OvdoZ2qxB2srPkFls2ufs6lKaJ9o4Bg
fRBymaoPjUN394uRkBG4Pcbu9p1aDRFwoVmuln/j3OlKz+x0dOMkw5mx0wGEl34A+mlGf9DmXjtI
llYoR2ErQvOcOjR1D33vPvxlYbNVgDiYEGPz6GRH6WM3jC0SpdDTJ39AM57nSK/6j9yM02wPIh8M
V1wgTOdFEvoiXmn3hfCJb+lJdMjrzk9xqg4U7iWny92uTZu7fk7G0E3gJEwuMv4I2CGHpD7bSUUH
pe0axGeybFYKT9WSjtgTeLQN0mgavrdGNZheosZ97MtNz//ZJmH8jHRe099lSaOExyhsZHWHix24
7S5yxu5r1muFavoWxXHrYxlbJdqXemeFu1oD2L2b7GTGGgIM7ZJ/A55h1w9Tmijl/Zgac7Vvc1KC
72NVTLIHvN0cvHJS9WqXlD0CURWyn+1nOa+lHJ3RZX5vG6PUfZge+atAhV76jm939SmqMk32YdWX
xhh0S6fUwu3NSNYf8xmvGq/Rtelh5UaBphiE8d3qVSN8VsyOajcKd803w2yGzEdeGPCYImJQWDCr
VdlFKQ3VX3RH5AHDq1D9Cq0//qlovUPEpU7TQ9FA1jyYNdvnBQJu8UGLw2pcqvVZ7CIPo/wzh6rU
PUHWmhS3VXDpfqDPo30yBnMZUYvS0x898qX11zjK8/lAvXl8QDeqKp4XnoR4l0SGmrrpkM2dKwxz
usMkZwj341INX5GCUR1/VqXxRQkN416WM+mrM/MHzeJ55g1OrMLr5zj8tyKtM1y5DbPBH8W8oIjg
KKXluH1ixYsHzaT6KOjlRp6u19pzS5FjuDeR30PQcGaOrlb02uzVWoP1Vsz98maNpfgQnd2rvlOk
dC5k8Dr9fRa2hXbIpETrj8nQlz+hWtWjX2IW/r1w+qxxM8doNbcmHd0vwkw+EmRD3gsLH1vXlHMk
tCJpdN6SLpYV+l6Z0rvR0E+fpVoiFkzTOulcx6A55/aNmSh7HWCns0fmEM8XiTTcn1aqRR0PlkKO
lxRlIPAon4+ZVtQhP1JPHlMcX3+I0VYaX1Hq6a2PZjP2ceixn03048rBN9tJsz5PSljonpaEvbGn
uw5dodXrWJCd9Yr8TesQ1gvy3Iyq+xZGRCh5rSms2degTQPsiw2QVmW94hFb3SK/HrvYCZHEGA0i
v17TpBdLrwvrnnqbeCsEfb4Pe84gh8xdH8aPSpsq5tcpnbMjwSpw+qSKO5C6TT6N4n7KIi18stQk
aR9To7YqD4VJ555OuUh3keTMj7UjT9+HdKEGBnEA04FUafTPdZwJ+XlBpsnhKkQbhps01/9TaIFk
HnxVZ7rT7E4fDjQiu4eJQoDp5jhpRW6F7gsqkkC5xXOSTiApw6HBEXGBJOKGmjKAPGvT8tuIVyOE
B71fRujl1Oae+7rLP0nouofHIayzYddTUYrYdMVsIP+WVC91VSrgjmdWrDGW5rVrsmr8qsR9mO8i
rpenpRepBd1Fkt/N2m6eENQVOvKWnazA7a4ErFbKUrOLuvViubYQ1rOFMJoO3wdlsgelRmXjMww+
8c/SSpwPLbLbx9Zkb+9j3gPAom1me7I5NamHGngze6aG+5ZfIms4f8P+Kpv3kQac7b5alAQfmGhK
qm+x1AnloMNQf437ubT2fFvb+cRjP/cebmfDUx1W0eSBCRzHx3q2gKKhCmMJX0vaJUMqAgVAN0/m
rnD1Ro5zz6ryodnnmWpG+7oknOaJU/p8p6kI4hOQKNXeKHA385JoAP01ZKrxX69PQnHLXs0RgCeL
cynksXlnbMNca86rlwnky3dF6pOfltVqz3mBdgx0xjL9kXTt+EPOLDP16yHqLHeEWSD7Yz/rr1TK
U5CpyiJDkmH/feNB7grf6av5X0dpwtfBnLr7airnX5NtTnSN87l/G8i7uSfKSQgX98Pm26guOaa5
ubS0+7xQyjdL6+p/61BJXqklxxjeZHm9Q/lSwRAjGex3I6NmjMFtmWR+iXTPL9OmL3AXyvFQBUpf
VrE/DrH8VNlS1gToOyeflt4eTS8DUR66YsBnzkNQKn5DeLu2SErY1V4qW0UdCOCfqU/f25wfRGUa
32IgQSHmEL0lu4h4T79Gm44NSloYR9mQCR9bBJB112gNVIZz04ge9LysMxdWS4xO+yxaPxw67jMj
s5b/cXYe3XEj6Zr+K316j77wZs7tXsBkMulFypDa4KgoCh4IAIGA+fXzQFM9t0jqiNOzqIWKZEbC
xBefeQ2tYClHHhnwwA8N8xamnDJbtkhry+JpE+lmJxQVeAnZ0h6/qqwzxJdl8ZvPzBZnDSpShyhP
6+REWpyVNO80rSI/+ThNdMQNK/g6q1U82bjY2AmhqNEfV7X0ziEdUgOvhnzV7UT2or02vWZ4tFDf
45CfTXk1aYP5QD9BbpFjjdMSWor6JexMPu8ourVw435cgL2Est6Ef+7Blbbgho1qCKuhLpCFQPYN
UXO3az/MW7Y4tL6beorSUU9PpJLeg0uxV0W02NKPfouQbeSv/TjckkKanC91IWDtBmXQxaumbU+t
p3Qn7CZMVuIBiAK1o+eu1vkiTb+M4eqvRrJo9aIfTeUMZ6MhPSfWulLll7XpbXeD6nr7iIck7ziw
p+XzUIOnjCZpelOU+0FV80R6Cu5qAJoLFMnBLI98QVxj5LatZw7qodT8Wbp9klnOVdIJXO+arpiN
yHZntBOX1Wq0HE5uurnfWzn2w5ffp71vW6FgTfb+GDKfuz7rq+JVKXaDnVfGqfEa+1Rp5TTHUq8A
M1orJVCY6Wl2MSIJfVlOntG/U4D9ovRAJgqBLLJMEGqvi3jY4nrNiWacgjrYk7SsuIUN3ITCLd/T
JvnFUoAX6fWikM407HWtR0Buak0SixGunuOMPCry0nQ8W6X4jxV/uCAE8Wnq2Abd5dcVbGfpWZfP
vXNqR8tJUrTVD9ncZB9+/+R+0QPYBdVo3Jp0qd5MdjvZTPrUzc4JDLG2hRBhxOeFmHRvpfMA1VPP
nn6/4K/uIMBWyjeI4hCqX1Wryh66Zq4DAJnklYmhpHk5tx5KXnX1nq7oL97KXdAdPgfWBbhYveqn
LgqiILaDNqGnM/pkQ1M6ScWatmcy1cYjanw+PkdybjkbhZG/58Tx9tbu44n9jaQzgHbDqyttqrFo
s64DECoz++DpRXph1mBr7UDpMWJ66zs9Xdrev6g9MUGmG4gSCqC5V9uwIc3flG+aSAzm2jeBwGGK
dwPfInS3waqjYZj0KpKtUipyG1/fwmocx8s+tXRwWS0ugMmaQbvFxQRzaL536X8zRzyQwpIZRxna
ma76eNA5UzkqrA4rol4Pvq3WsKHPtktUxbVXZRja2qb8YmdKW77MbW9WkbBb50HplU2g0ooKYPMm
XISbU5I2HVXxEgf2BkbNNkhB3qQQlaEYEIWWVGYg03M+Jd0uhL1HejJ7Y4hzwWSmQgR39m9ScCfr
3dh7fpFoqhH+cenr/HYQ+mp/HQxrsTCyMtFJJ6E0skjQ8EMRJueAy+JaBDCZdQhq6bGTGpbAKDcN
50Ewdru+9O6WdV02xrScAbUwEfgo2sUPIQVqbqTrMp1iu7AQ1PRLXTOOtJGXKlZa5riHIliMNiYJ
aieEWty+O+sXj5Q7M81SXCvXQMgDNkNffvLQmdNCH43V4gLeci8ST9gC0SFswrHmsqB/fLIp4W+2
BYx9VLrSmiIxldsWZRYK8qE7gm+g57Pqt0vjq/oKOLdzvzlB2UV5AGs1UXlmNIkRZB123wi/Aypn
OGCfCdVt35ZlMz6nKPtwFDdCZJea4Y1tyHyLs8duugZdlaIphiM4vv52CnboFookTUCeZC77L6LE
mJhY4cDxpNmdh2uqbT5TwExoiVRDISMPySh6FZNTjlErgvGDZvkNJwPnmDxosuceRFW3Wh9b4dZT
FjaBO8tQVlPdXzdp0Q8/ym1ov7h64VI+OPbqXxSGn13CF0ydSG12x70uzMw5Bq3mIz6p19142czm
6JytmkvNAku7+Ry0de/C4DAdtgDz/y9qntxzIRYzOI6rUcKrbrL1XNbO0IWicFJ1nJvS2GLp+vXD
VED4Q4NQ2XlYL5V1PzkieKTCKe+XoDcvMmaQWjTlTlNfCh+AbDh0rRacQY6frmp7hWk5V5tXnqGU
P6bRWDEjOMi6JGdowCF3MXabkwjZpTpSS73pX1c5ckbgkVtkxMY+a0Xkqqb7ZtsY5bH76uDJzpp8
Zstswk7Is3RGkVkGMwVJAmOLTDgwDoKJnbqb9NauLvUadQYojGv6xW6arUGA3y8eSA+9OnJrZ/sY
0BH/obZe35I+q5eP1baI6ajBNJcoklv7Z5ZLUR2qQbl32SZ3sobuSXpArdNeC1X3HTNPx/pO9r9p
V+scTPdzi6hrqGA360ntF30Fg2f1vGPqTwWdngZXikMHTONZq12xQm4BIxgqq7Ea/ASc9Q61u76N
ctqLZmjhYNCcAtEOx2JsgiCSiHF3kb4GmR6RvTftxVKAUUNySy94WJOEc7wFk9WFuWalSVGJNAh1
ze2rA8WcRWGHkTQPVXMO1pxPDDaMdLmYTDWVETOHpYEMLJhme52cP6pi8JluBub4sRw6z4xBFLhu
ZDgUXgydakyb8Yt6yMbMNo9Ony1xWiqB8hgDnDyS2aifqsFaVNIMgzZF1Qqw6bSYGUYEhkrLW8pt
92tjTvnwzunwdqCCnh+0eprUoLg4IF72TGsDgjmaLNZp27snTIHH2FRZ8F5rdv+Yl81olgGrxXlH
2/2NCozhtdQjfWmfAMVOaEM443gTtGU7sJXn9pmBenuzjq1zrHJ0RcPALYW700dNVBOt8vH3ucbb
BADcLDqmOmp/ZKWvr9nf8Jb2aH+ccDfqLoOU0lQzzemclp/3ge5eiYRiMIW+3VTH36/89iTeV97J
9sCm3g7lZN2PpjeO1mkcTP/DMi0G5cXaHOzJb69nI9XeGZf98kp3+2cQWgiIvs6q7Bxhw1n01mnP
8sIukF3s91ZxqNPuaxo07gPVUUObclCH31/o23QO1XRyuR1jDsvmde6tlQo+ouWaJ7fONtSvnCle
zMqnoaWv7yy1Zy+vXy0k8BlygkXbnQpfvsF0NaqydDLr1FvpFtfNmF1JgtkNutzlobKYdirXc6Pf
X98vts3uMkmiSksftP5+4/8yalDuOnbTVuonaff9KZjSJ2fV33Mu+MXbAgOF24cDI8ZLr0e4QuVd
gba+floM6faRP83NHzjsyitk3oM+Gf3CeYfM+ovHxtsCa4f/gA+9hrMW7oT2eWZtp7UigupOXqCg
1BaHSfObd8Aqb8dju2czII2AFJg+76vHhuuiqTpnMk7YgmzJNrjmH7uq2BE6m30+IMYQUdoN6A5M
FPgop74TkX5xb1GIchG+QPABaMWr5Yu8qr2aSc1JIQCXDAr0buWWKRnpVkbTbP9/bAggKXsG/lNr
4zU0p6kYgjVS307KHPRIbFWHAmShTo6j6nfwX2918cAN8HLuqBtuMGH95cs5OO7cOpOrn5q0Y2fr
mjd+25Xr+9CY8+EpqLHJQRPLakVYloFWRlR7i4QkOhjXk+wrWI6ernBIXoL2P64r+WoUlGgG7tP1
17fB7uXoTuReqJIWzt1gWesfhlrKKp59YT8Jg57JOzv1F+GBSA8kCs0zzE1eDwX7GoKf61XwMQBa
nJQ+LvG6WXgxOmI6330PownG6s/o8F9Py//Knrvb/xN9xn/9N/9+6sQ6FFkuX/3zXzfqeZDT8Py3
q29i/Nthar9/k0XX/vf+If/3j15+xL+uiid6Nd0P+fq3XvwRK/35TeJv8tuLfyStLOT6YXoe1rvn
carlzwX4zvtv/r/+8G/PPz/l4yqe//n3p25q5f5pGV/+73/+6PT9n3/fy+b/+uvH//mz628NfxZ1
uHP8UXx7/RfP30b5z79rrvsPHzoAECCPHgasBeLr/PzzR77xD6A44IKsna2BwCA/artB5v/8u+H8
A1Iu/ZU94gIe0vkRYXb/kWb/A7wjP8J3BZ6PBTLr7//+ci+e1/88v7+1U3PbkUOMXMzLQPiTqwmO
hbBApQ5byn6lNYuB1LAGedccxsSWl83n7k5eOg/ZnXHYDumRVyjaDtW1UYTL5XDyj+K0xeIwXfdf
hzuwbupH9bE3wyY6Vwnz0mSNP83x/aWIGCQd9VCEeTieiqiI0xCb4C5stsMWrofq+19u+Z9X9der
+HkK/c/R+O+r2CWT9qt4ow45I7Ds4aLYHChREhEPp/GILMmih+atOUXLZ/fAICXOT82FfffO0i/j
659L05sEe0DhAD3lZQyCc7pmBpDog3ncDstjaUX1g3/VQBM/VhdV1JBv0kmNt/a6faft94uVGfbs
wEOOMU6XV/2Vwgcm5k9jc9AD/dD61eW8eEcjX65rZbxzlW+WAmcPwB5dKsQpeSv3t+gvWUA6WhY1
mYMWsV/hB4PRNrMcvTzrBj/5/f3cb9eLJ/lqpf2b/GUld9YLextYSVl3s31fL59+//nGyzDJ8+LA
3yWnkPPaiUs/5Uf+sgBJeSGpPaqD3ZV5/2UdlWseZMvb88WvtKa/BtLcOQdH29L+B62Uxb13yRXE
qRrrcfks6rl3vRDt5XW8EI2Gpk63TJ4X2au01ecmQHohsTEWnP4j1buf35sIgkHpjqqmiHmViOn4
QApnbcpDoT6tza2Ltlwr3klV3t589s/e2HXBF/NivTpPa8aWjRpZY1LsGufc6d6jEb0CnP28DOKg
y6lNLbb3Jl8+38mTJaoP2EKnjvwujDaxjDKs9g5Xqj6RQYWgGcLeTimQ33mHX+Zh/155J/CwMtXQ
q42qD67HnI2V3avsbr1Kb+V5cbsc5y/vvGBv98pef4AQJKwjq/B6W1LwtfgUBRhjhF/7UFxaoR7N
kYq7KEi2Y/YxOA5R+87Zb5hvtg2LwpEiFJjwBF4f/m3gpYyoatqIx/rUXTtn8iw9bOfltXumnYzT
7y/xJzPk5SZF4BibKAs1V1TVnFeRR9Mqp2VCUBzmyD3a59pNdz2c7GgJn2UyH1Siki1akjS0oiHM
k/csUa39498uD78ANhoIt9fgXS+tvNQszOKQn+ggcrHLRXoClBnLM3VGx/TKu3PuHPA+yByETOz8
qHwun7Xv1q1/7V57p+CUxUGsX3gn55078/M+/+arvT5O4SHp8zZyZ5YsyfMk4/0ez5gr+zV+qgzp
w6ZDl5ymdNjce2U4vicC/tNF580XIE6jjAlGFb7sy/3ltd1SMrrAdj3MzqxDEGsHIE/RfOYn1bX2
oD0UF5J+MaPo0L5Nb+yDeaGd6Mpddh+72+HcPlvD91Czb6MKap172Nq1DChBXm950QkPr6z8IMeu
za9IXgfMZGBNvINVf7sOZyD+Boh17VMP/dUhhU9uCtqnIkJ201LHa23SyyLeFcs7Z9T+QS/vMYEI
m0lYkNTGbxha80j3e557FsrsJ7fBoVmxV6Jp27x39vWbWEKlv6tLUecgDA3H/OXTBESqtb5YtSTr
tSNtjMQMzpmlR1b73glvvkRREh73peBWMmgjH6SB9XIpCCxjKsdJS1CguVuv5Y32h7x3Loab6jxI
/Jvqtk36m+3TsoTtV/0P/50LfQVp/Lm8jQwDDAoGfkgZv7pSAC6BZs7ICMuDOA2n9DyPgPGQPsHn
vG5iEX3/fQx7/bIAeMaVEQ4xlSrsCf1V3mu4WE6v+z6BqIjQWYRUbvz7FV4/O1awLAeDbUyAd1mU
VzsR3J3ZTvlaHNaoi/zb+qw7+/0Cby6BuSg4JkZdNobGbyi5GS7WvbdqVZItSEflzhaEtpzFOy/7
61Xoy5Bj+uS2Bgku5IyX74VWufCZ1sZg1r/hoNX3+UUF8uI/vBZMvHny1CEcnTZ1zd5W/UtWhlIU
XXerqhOz18RV6RnpHdYF7+m4vrmWveHDqQV/HLUTmI8vVwnqGd7W2jUJvk1GOIthjnofD+j/7Llw
/KLfilgi3DdYH69fLdFvahlk2yRLimpLPIzs78iUgN7f2TSv49C+EHQEhuSMQml/7Jf7l5sm5yDI
UnPgclTnhciltNFmN3NUNPp7XK8/9Rz+GvXoHu3aICSGiAntrfSXq3mVKsY6AMgDJq++xv2BOdeN
O6J86Bdx3wiktSw8v5toFDbvo1Nl2xgvDsJjoSbL+SPe8tXethx0/VA5OtAu1CJGFUFVy0AZebP7
AxiodUOKapyctpb6MUME5g8r77w80ddMvy1dS3Rx7mWNH69+Lg4YG24yLBH/zQBdUcqGeDV3WSQn
E4WtIrcmGearcj66Qw74sBx84wzPAvwxGM2Axg0kmODERam5IQmdxhSUYqFvF16DQmKMl2q2xWat
98vnkqarG2EdGCz3lpttRhDmYNpkVFr7ZNhHSRShPwQzJ75IpT6MtPfNeGO6eVtX7rQcDWx+gL4V
80e/WvmiAvYHCtKLzVdc1FB/66cMvMjo17yVFZiKO9yOnCuMQeWY1MBKvEgJzwDPONWjceRmIh2F
G3B6g84IQySeXiti+IaGiKWm1omplFDfrUxYHvbqs3ftikkh2zbbJRZabeF+UKLckDIqN705OLmh
MNzeVHfd8qVEBAff/IKmwMDAOc8g+KWd3hdhwYB6PhTLwEw0R5LZiwyJ7lO0ecXcxgq1lctu25xb
HzFEJlar3PpwYy8yj7NNpN2Q02jF+VozJ0MxLcsYoU+6sCJXuC0Y0WAWX3u0sgvzDI8rfQA5U3s/
TCcfReTRhu7CyZukHqlyZPqeBdDdI6A32hpV5aCBVi609LbaZCqTHGHGojhhWBNk5XFgOvCtNNcG
ATgk6YrEA1fZR6tpAZ40tnW5YuDtj/HcB3IMJ58JcTyVePolyOQFWowu6/KYV1urhSVabUNcBhYp
nF92dBitqVsSTGoBaZs6+pmxaAHmRmXRrmloNs3wKROqEIycJ2u7VFjXjCEQclGc4RiQ+okzq6VO
8pY3MOz7ShwcozOPa9POPgN+eg9IhzMXZaLXZj27abO+eEbbfsYVpP5u+o3zzet0nAfBTjZWJJ2O
msoj9pzNVmHcs6c352xwrdJISn77W4NByxBpdIyfpgJOGM6envrBu7UhDtamoA63Djv3sKnkjBSs
OerAdBcHFXTZ2n4NeNKCpVyi9wBwl9dpjVdvNLhfs94/Bk638HqDSdUa0Fuj/4lZM9url06TRb2o
9PbMhB2MIsBEdAOSnGIjkJsquBB1uoLvchWCfSsKh9uVpVpxUzIx8EN9lvVyzPAbyE8L8ALKXyqU
p7FsiizR+1q71y3p0G+Cxq0B//acBdRHmaJwvuW+FfUuHdJIBpiqHgurrESUdujHh8zsjSIpS19/
ZEpsmtyXxftkzoV6FE4psjjTbD3R0BFRUZNZ9bHV6una96ALslkb59JpnHKKEI6RnybLVHc++BKD
++gyWethTI7H3i7lxaiJegsZD+jP5jKhEzF7o3ddCor92ALwP4GVZth6ny+TlrmxkWZOfupz0y+i
ci3KH9WuUYvTjj2nMe8bp1ZvBmqNweo2Q+JMzmrG3ZI1INMLwFnhOnR2GQf61Is4baAzSXO5d1pD
+2BCU2hiVSD4l6hOc54zrUVNX2BvM5z5gXQtJuhjIWNF2tEmtTTrJXZbgEQhgHCQ9JxwxrU5FiKP
gjZo8blvRwSGK6tvd1TJIsYQXkjrxFM98KYjNp8OcKqGfkv8TjTZkY5ZZsayRE49GpFvbcMBfx0t
sXNRTicvT9E9yESFugXc/xV70qD4CsQGlf3A1rbmOvOq5r5mR1UhCLEVUPQ8THNUqh6k6tKB1Ih8
JQyi0jYuWVRCiPmWTZPtJEtj19YFMPrOPLN7fMOiXOT+88xQl61WjsMU48jgliAeh0kBsOzhaKnC
3b4EowiMCLxxn0fIMopLBFFMRIAav2Zlv64RkWSCPV/N2GVVSb8YAj5n5hsAAxpcEOLJt0SKr1tQ
jFy6aT9kwHydyJqn4kdfarmbsNNTJodoqFQnu1V+Fpf+QGiftwnOBBYiiBGsNPafBZpsW9hrW6eF
zroAA85LDbpcarMjmeUVbliS3X6fdrOciFpGDYAHwDPHbp75JpwVn9DaFlPGsQdsYWMze+AuzFXX
8rAba2FHdJ8BMgAw6B5dr5RWmFvGogC2ZGURapNjilAB37wgoCheDNGAxg81vzJ6UB/FEKhHUK5L
l5SNv3IQOKWcYpH2brWbaxQPaBIReNI5676n05a1HGuNMM7zxfUBWPRAfM8MXBRKMK+1/aGjIfVx
C3bS/UYB+L0M2uki8NGkDbWSNyqkb6mZnATNfKN80eSRMGfr+yaq3XSd4hTvznQNVGwUQ5qHSzMV
H3ul92WoMZoBGW2NM0DgObO/NU7rPa9ekC4snU8e6UwGfipQAwmEly+4nfT7/54Rb2RIufluKFAa
7WIUgGA5WKgXE71AcfBqNaNhJHXH1j1b2o1nHFmu0h6lZ2xpKEajsg45QI6vWudhIWYyKRQRb1z5
IO2ByKu7PTmHvQzlV7UgTBH1Pbx3+EUMNJQLZgdNY13iLlHbiF/3wE1+YpL1H64yxx55Answo5Em
KEwQfZOPsDmaKda03TedAnr6XJvorUeND3UldkpjuC85aI3E1Ut1ny5ToCepDYU3cjfinEeN/M0u
0n1zoARssxlAu38v9QVq1YhFGvDdwAdRfT0UaIAfOX278TDRp/k2IJqyRRZb6jQN5eREBFbnS13Z
BS5OUuZXvWwA8ntDsN2tXtaCnZ+NHambz0+FM5tD5FRyaCNZOuldVy8p73c6ex8L11ljPYNSeSgQ
zJYHG8ihebalyDJvYV7Q64UAlk9fVc8N+dBOuvdjoyOQJ6PlNmZczwwEj6NSIDFw3LPG40assJJu
tuzLoO/JBxliYnYKAaTYEp22wqcARs92tEC4PVQTXnWMNcY8P3SDmzoQlep1Dq1sQ+EN3tRyWyvb
b6MK8uNTto6bjIW2iDp2IHH96PM1410cuqBNgCkjqa6XpbqcDKfEnGNt6L/OtUOI661AXtQsfMHL
rrBVc8se/fVNBNZhzioZJE5tlT9SXwzuIZ/aNOkKKdZDbZMMwYIkiVmNtfkMRmQybou11KC7piuS
ZD9kX2jrJ7rY1lpGJEb6eauX2tPWYJXnoKUp8fzcSPvno2a623TWd8voPlLhCPc6T3sxX6lW98U1
noVp9UHJyZVnYy7N+VghCmyFY5/OD3lBM54pPiK7oewGHK16SIgyLiv2XlTWPYJJ+VwuCPUVlVd8
8LWBrBH2la4zaDDWICyh+zWxaWX5E01c/xnAHmdStnQ54kZ9U9mfpddCKWo8W3+0+boZojbtpl9Z
/bgZ5zTuCxub+gC03a7pYvLsJ5n2y2WRVkvgRA3H9eVGS4mUvC4bhcC0wqjPjUvDqYyBmIrYfVK5
xfqHMpfASjZ0l77KIbM/WzTSBSQpWaoQ/kOvXZUlkfYskHMKnXibHAO+jcE5v4CFlybtlQL6xtHe
+TSXAjOb+QT0R5BHztlW3nO2arStkH/JjqbYmuwGtKo1n2n2RrQmx/eaZIBmth2cpVDzOVh9Yrmx
+u58boNsb4+eSDOCj50GNVE1DT5KH1+FhzZr1wcNDzJkYEEcb+cLwoBPwVoW6BWX+jyfuamys2gE
+qfQtMTYxTmWW6YXp56hTX6Yms3okhGSuPGBfhd6yKBR+yBRpkYU0eWAOpCHyWgde21t2Hdlo4su
BJ4IKD7EwX58NrOqxd90IM85b5F4r89BFsIVaVsO5xsbTwzzCFzPdO4hEJT6F7UNo438g4aodSiq
CuECn+TQfSzQaiDHmhm9hyl5qLwa9YnoKydrHL4FMFDMhDZAsGMd2t491GZrZ7cDqnU7jXKb5qQu
dVA6cOWWKtHnFv+dEhEtMsmmAiHbau7I1rHGro4M1xhGbiRYd8o80abRUK6rSogjfvE4QWtqolZ2
63TXZ4DIL2VhdT7jjF172220zo5dq/XuW33Y7lQw+bfLNFrdsXH14cnBxHM6RzGyqj/srmVf+mwK
tCPRIAD/GAxdDYGskcbVpHdKT3pvgWmkOTKbH815tbOzSpndnLTNhDprZqeGcSerov3adGZhQKlA
NN8oNlEz/6c+uh51HlXs8Tj1c68yG/cwD0Nm3ChvqABsNAPC1mznsfI4UB1YR7EmcA1MpHRaCUB6
8jsyiNxYIoTK7e/gcrX+vBcpwMQQipiYYVRphRZDEBBkgrrimM1WmiHXrjXIGkGWkZdNdnmWJQgP
5M5NVxcGzIgy3xa4UzRbcRoowLXSJO/2FEdPDTi2xdZM6bll1r79ubN1jsZapOoPO3VJQgrL/5xq
KFXHRe+qT/roeOpeK7sWOM2KHxCU3alGX7kfn0zNB+uct+t2DgpTq45WNm33nVCij+wyz56lbs9D
DBS7tr43Y6fSz8NcNg9rn+OdtG2FuAqKzURrrKvo3lfDTKVi0z747uOTXp4avS1+mOOGbnmbC6d7
MDvdmmLHz7z2omsG7VEjlwpOKBwASXE20ShqkWJyL9ppydjRxlR9slsZ+FE1m/NwS+cH6pMDo/vc
qLy6OsHdKrWwAWb9pW+3/osSqVQHStQetpSj92mMTChkZuVoJvbFur3MoatmEk/XFX12tkeo5kYq
lzPWRGcMG1kgQRRwi7lc1g3hI8wxf2eIzenCtY2V8kjyOzTPGiJCpPHh95WecdbnlTPKK9tY3PZ+
GWVb3OrB0Jr4RG9yvFQaxQgSPG6PvaDA8/QPsF8e3RQplJs0LSVDnDVi60JoPlt76Ew3/9BQL8iw
9YBBH+xiK52I5ndTRtCG8Hbo+9nvafmAtwtHKEPmVdXCLbooMorVJ/KzKjhbe9/PIPoIJS9XwMS3
U537KsLEy6WSgz5mV+G0Du3TOGTuLcAdvCxKucDx9AbT+EHfZQV+749yONp+iXtpyeBfj7cpcIgo
HLOSSGC1dSh2X4Co6a0lv4JRrUSSW2mvnUlSTrDRLvlKmK2zKmMf93rYBVSetyvIo+2ynnIdCCoG
Ym7+6OWZ+LjmcCDPoKVTXOGfVjnhujr6eO5lMp3DVRPZHNbmCvCbbB1nGDTR6wVHr1T0sVdmQLL3
EfXXUfrgnQaNvCJcoHJ/nvNye3Rr03yYgSVnqCWVBgQ4fWWDacgpzmdlhk9tBLF1q2/XpbXZAXDK
YoVjEopwNg4/oV2VWRBx09c6TmHl4ipLv0I/ZVRRVrjI3n+C5M/+zfomuzKLCVbCmOJ4m0y9iSTX
qirnNh0072u65ekd2LM0vbBzrQIazBDluGGEwzBqqth5lVX5fkgtM7bHgdr9HBWoRZ6PlcxvC7Vz
wBzVbjjLBZhlYx/MA6LIoFwW3Gs7bOqRdt6CztlHKLAdOVjf6jl59Dh+zdrRubeVt90j/LzxxY3F
HyMzwNyLwm9W3wQmcn9Y8AbgVtCjVBDNivGEsoVd46HAJkqMtOs/CU/TH62UZ5eMpjMCh4C2xy97
IMTDYlXSPQxo0KhLf6jHOVxEXw6h6a/GreW1PYaJZc+pOEJyuJ/7zv8wZHlzs7T08MMBythDsFr6
wvu9tDBNxhxSv46i1K2wyha3BcvL7nDv88oY/6D1e1u7KAW0c+ZeVZNOtu85Gy09r3Xd66LGOemo
3CbXDmM5aeDnG5AVUeAOw+3sKM5y1JyYQW6L9qPIGmopP7cyLUGe2DRjhOTqPDQq3afBiv1ijvcp
rKYEryK0BIycBgHlUEZnZhSGWCLqqGA+Z/tsMHeVQWQZW9srIppN9qUzjV4WV5D/oZoMqxhCHCTB
sg9tkFNH9FnpH02yhpIwFeQAMfL5KyIORh71bZed2Rv+shFQYvu+S13v66SA+8RQWnm45D39Dy+D
VBOW7YbDYWOmNB1MKbPnUtnjUzD0CHA1U178cK0OGz7LmJtPINqXxz7Xm5sAErY4aLMjbxazVfl+
Po3PSLJoj2qagepXXbnWNKtd50NHz/+TIyQ6a5ApQNwO5rQJTmptIjy4s6OHdj3n64WbrqgJ03HV
4wL9yPOiSnv04OqUXM1MU/+pB3lJN7Uotgu370HVBIUIzmtrdDRo03vGJNtttRMObLKPDZWCBzp1
dG59tCG+7ooVe+3achQb7i7Ba1dTZUQ16mdP2CK2a0TuZfx00O7XEA3kFckN1+0NnuWKdIK3qBYY
KlrBqKqoMnJ9wnUETbpOk21t2w9roTcDu7sjVR6otItYZTM5tD5ZUx7N8Jjz86BTzb3p0b+YSpcD
H9az97H838yd2ZKcSrZtv4gyeodXAiKyl5TKVPeCpTr6Hqf7+juI2veWgswTcXXOyymz2lZmqi0P
wHHc15pzzMgcn6TUi9lro9QKJHtLjbwq7HwcjgtXoZCcDz9jmDC+0ghwAjzhlzhBUuqx00s/akWo
o4ZtzBsbuOceSmMsvWSgQ+RFlRsaRHHY42fBli7kiJum7wrHcb/CyC9+1+HYXem6YsiAynLf78DV
KIg+CYzR431k29LeGW49vqs4kT0tMYpU6mzhXW/NpeWRCTJ8001qRqS6N8UN1ljx01KTHKhNYhrV
rZnWLDJLlS5PrdOrt1HpaPfKqNb9TlHy5acCTCzzKNF2X6Jlkl8rOToUx5R0fnGzicBZvRV0QxLT
Su84zufIqagwYx8xEATvUnfpXgDemby0wph+r8FQ/G3kKT8jYzVQxtDakjt1Ud3vZj/w4vHetfVu
Yolc/KXuqm+mkuTLThtDY/CoUsTYx5tRfDQkh1i+arW8xwa7QIrN2Ux46iDsnA21Y7YUnarmOsfm
zH56aIufjtqIT/DbCZGUKOefErUrn/WeeoavERvZ+WKexMzmC2DJbsJYEPul2au0Q7IkfOjntrM8
HFyr5yQv3W9uHJeC6lBIPcNYtObREHH9PWL/BMWjTdcyhZKWv+D0TM9idtsv1jiVvJlm/Is6JUtc
SJu18gcX0HGqLuWPgv5t6VlVEU6eWUKbSbUhbQK3KZPnNO7ghKiVLh7NKOUcnCxhXzH50LD5kerk
2t4Syir7tUchvNIZjTqoGyhmlMTYI+xkbZo/50jHYS1qt/i5UO7gXR3Fou+yOo34mjtxiTmmjQ1e
pTDrfhD3Men8vqG6x7CDJV+njK8QtbFEOGJ0DYpCEybocxToIW2Qmm7JDifjW67Yqc47Z+vD+7HR
2BVlvabx9reF+wEQafG8qHVjerxE4fdJ0lf0HDbCkraWwPiGHlF9RxqP9ZVY2bUA02nSRlaijZY3
0mft9AnAG7q1agLqunM4pDVrjyyOvEau76xhUssLNE2GSzDquIb9iewflXg6WXLNYWIVfs5NhABQ
SphGbtbpBgSRcLDx0c2rQ36o4ySg5xjKqx4ATAeiguPIPas/KajnW6v6q5YnygBBzxupkwtJa2u0
Jj8PADi2r6AWTjAR2bey9Zp3YBtuOvPZ1tIDoLA9ff2gMh2frLSdYnWB1G4pyD1oOpxm88Gg7Ecf
2rciubeG64HaJqC668K5X5RLBMC3Os4uHXRDWxljUIpPm6ZDnlPwUOg4x7rVPCu0uh7yEqPI+dvy
ehQcBvRkMTHjloaJeTpKQ7Kf5so+D5aqCb+s6LEHUyjK/vwoW0EDvhOyKExuvm3Bpdvqa+COmrq2
WGlgARZ4Usd2uKcYQWgHG8zAyazxL/U8x/HItCYKkmsztoEyoqdMwz4rDWqjpUYwp2xdUb5dmFJv
XhXCSv5NtC/oqk/vnaSxi9THTBGVq6vbViFN2GLbalKUuaoRvl5QB2z1pzTsgdHb8Mqwt2vYO07H
m0GXWiKDsVOs69pkmg/qaLOB5+DAoVt5B0o0unCJ25eGIbHqc3UOy5CJA+50yDTR81jSwPOrCmxL
pRQUsvvO8g21vIQmez0U8xCBrcpnCqayvZHVKN0y2/Yk4Tvobrkzm5r+PkQnOtz5pQe3nfRkg8MZ
R5NCfIu+UhJPr4rFy557LtdXsJ8OED8c228bjUPS+Wn/1jj49bFOrRMS2vDpOIBsqsgNE9PPRsO4
gjLe76pJ6BcEMK+nxRq9AkmX1Rvh0NbKUs8dDXAERT4dBuORZV2weVP0Yp/FcfZN5iVtEUNO6oWp
8frigHbQysGIQN6dc5Rl/SEhSXNHI2OPGlVpV/WeGg0IHquO9397C9HKIRvHmI+WyLU3tzBJ+dSI
JTP92GmHGysxUUCO7d+uF0fl2roE4gaij7rFx1pkleq5C+dmQJzDeV4ddnnaTofz17JdLxhlJWDg
6GGGI/TZ6KGSnqOT7GvDt9tlojMSahjd59KjOG35hZo078+P98YTwtFgYtCAc6wD/DudfhYEjJFq
J/lDuSb3reIOj6Kapl/nR3k9/XCZrLI/yIXrF3b9FX/Mg6VC9U2F06B0a+vvErDDB2k13VNYCuX9
ktFqiknbsC/MvterxSpRZakQaKVZ4Df30pWLGw15bLAWaovnRlRnQxMsVjnU/yTk/JVT6b90HZ04
lf4//Uz/C51KNnP1v3YqBT/ky8+q/dOotP4L/xiVhPWvdflZv4KodQGu8I7+Y1Ry9X/xAVm3XCxN
1H3XP/q/RqV/8RnDSoF4DzE/7Ov/+JSsf6kavQ8XTy7KdOtvTEpbe8/qJCQUGzGdgYKYv2zzDihT
JeNMX5QAN+FeiuyJLuuuLX6XABzyCZ59eZD5C4KYXNw5Ygg4Env9VF03ioSEoR9ivQ3Uab4g9t6s
BPwqFoIV9smZjK3PVhCXV0h3wEu6AToWyMZTVu7GjmZch+wsgPx90eO8Kuz+UOBpDh9yvgzueif4
6ukbkSTIqXTgfbJJC887ygR2aRUPvb3YoTfEWY1swzDb1htLfJA7W5Vp7NFwUT7iDwYEpoXdUHoT
4XwPUJMSpOgRAUWeKq0On7raKR+0Ju4/N9kUtgHJRtQkDPo+HNA4YX6pJ1qj0Pvi5XOc9tY3RYop
OoTuPNfrejumH8sOmnBQ6NYCLqUiuGG/XgmqhlwitkRFY8U0NtSW2qnbJs4N+EGeZp6WJC5Yi94/
hp1GqlI158u+nrTBOiSLEx0UOkFgVRSZm7RxYrmPi0i1vao20P5XeTkeksZqLG+SZfo5sgrDQGYV
ayBt0jKlVgnf4mtDrAJczq6J9zU4grUfp+cdCBWSD/wkM9dUUGtyqT65IZ93N4oadINaQRZrOlQl
fWUwidbOhK3/w6FtGHt46Rv3JotqqB1JwYLqEc1TATmLxvldR5+1DmzUFByC18xQb1HyyvYGRxR9
EAEYDL0yBgG6k4pi2Z6q5tazXJp23k2VY3+agD2Ab8hHrb+K1Dp90BR9uBQWtZ4JNpPJwc5tsOdF
dcun5XTFV+iN51MxY1ZKjO4aWqP7YNOJrb1KQU9Hss1UX6dLLG9ipaWtAFG3v5Ra9no+YxLWVjcT
7zSb080OrtOjmsO4rQVVK6D05etJf7cCfNKbRZSgV2plLCwafAgwvUlQ+dr/sQC+//fVnvgG1w/M
HzfBQle/nmeOaaSsYdbmFwA+VVq5ZGowJqPxBNGye0/1YPRnWbR3aE5KkFpRuQdw5+4wLTl3ykhD
hehAlLZ5jKNw6C+Jerffe7HqrXV+EcEGGjLcddX540ssFLtOZpVkn1gL83sKHvIdlaD2+fyVvzkK
5lK0f+wp2CWfjhJNkZ6mMtHoqU/l7ZyUeZCHixGcH+WV2wtovb1irgirWvPaxeYDj4yHZJmQi6G9
7bx3B8d6pIRh/tJM1IKLYz7AN/3Cymz6tRl1OyzZl/LjNnPM2v6CzYXi5VPJ5aVZPE7ab2Eika06
WC1pAoKJkLzdGIWzlzZzecGbvnm9Xo27+WQB/a/MJEE2P9BAvVlqW7lJG/NbEyPz9fq6qfcUkuaf
c2kn8a5Qq/nCtnHzcTqOjwhd1ciW1gze89MHrJRIRSICinwmdbQPzSLcxbElIWl2+Y2AWPH9wqNe
Pz4nrxKPGjsW/A3CnwQfx9MBE46Vob7Yqq+7bRYoTiz8Tq315zi31Z0u6I5aeeaiOVaGh0Wzpl+z
XYiPtDYx5J//Ka/nNul9gPhg3JjsaIzNG1SprM0zKjHIM8hvecf0R/IAsg/nR9numJlYvKG6i+WO
4g5xFafXOzqVZtA51ny6EOlTT7bcdZlN4smK8WHAW6MlHsV5eIFb8fraTPZTK1INDyMnkc2oEtEy
iE2mM00IPrPQeoJlSC6lra2T8/RZUt3hDkFVWON7zPWl+mMNqqrImnmcqm+KLt5PxdQcKPW3d4WW
5l/P38bX85R6BFCT9TuEa20LFFxoORn4kmixxsN4X7pj9UmZSmDt9IyDqo7SCxbXty5NoObEm0k9
BCv96aUpE5gPpJUqrKyqOViDQtEsG1NfTkV8YaijlfiP28iyzKKn4xUje5l99dYMGAsbAlsW2UHf
dMMSRFppo8pHF/DdmMNm2FW2nq3aomYA5Azm6kpXccj5c9TU810haoBTfdRM70fawDLIatQJ91Mi
Zp1cVgWp4Pknsbkz/Fo21gTRY/GBIUk0/emdkVFvQopO9YDG4eQb+GQoRafTXjXg550fSl+/q6d3
hrFW7MDaQmCR2kwwbZGLLLNZD6Qt1W8jWLdVvWp1z20p3XbXzSUqVXKqoVMl02RE0D0d8wbP4Djv
yAGgidah/USVnCzuS4EG39mbWUiBu5gM84mME7X07KrTTX8RFn7LUJupbJy/iDfuF7smSlyY/t31
KHB6v7IMvB3IGCPQZsO503PDuVn0dr4VQyYfzw+1WWvWR8NqxtYew5dN6NNmbS2buMtam8+z2SN4
WzRz+WAtYce+Mm27gNjZ8MlqUnlhhTtWtjZPSeBgWz/c1KbYiJ1eYSUdlalYGMg1ku4xbZoQKSPY
rr3WhqBs+lYb0EILaud9NmkjjTZoawhtkYAjBqeXRD+g1QhbBbt6k9jpUh0k6p6D1QI82w2dm5Q3
2qjn1u0U5aI8YKlq0Ev0g5N7mZY6o3/+Nm4Wz+NttPEX8sjwxtF9OL2e0unHblQ5pOht1N+7snZ9
BFXxhVHWFWR712zqaZR4VzjzcU/0x+JJH3Is6slB+NuX+Z09SPtnZad2FCS9E9+gHGiwP43LXSlN
90nyYbrwiXhjfOIXLA0vJRZVciJOrxLRnd5VRFEEVVTeta1xW+vmTSyaBxDrvwppSjpe4hOixR/n
7+5mJV/vLtVz6m6oAAQt18370JSKnpSUqoKiNoYgQ7p3rUJL2NlDkwQ9bpO/vs+USleXM+ljqzNt
MzuR1NpuRAxqkNEWu3MrI/9IVGF5nXGKBsGN+SvAUqocTDD8O5GYdnxhFTuaEk+fNCd/3g3TWv1+
uFZP7zTuIqCUouGK4zH8KEThtLsZLjmKcLfHP1NB+aEIYRNH7FUZ/huakol0PRtbyzPAeZKKzj+C
1xOc0g0QlLUIwM3ZOq1pRyKDbw0z4E/RTjXlb7jRl+z3x8v6z2WzyaOXRSFmJSmoGHe37n9hKX0H
wVIN1CwNF4++o/Wj7lAF+mSUCnNfsLi/T0rNQkvbC0f3uwwd22FUy/i3jfr5K+BfhI1CTkvtKQWN
Pg/3Uncbu0vS7Q1cUzoVnIpQCzMmZ6LLsqW4ijIH30GbumN5WLp+/nX+zh0L3ZuLol3BUyTJm7XO
3MwmjJSkCycmjpgcFk6ks49N7dHTZGH/WKZlApCo5cq3hLY3Ro+hkYe+SqfVOoa9vCO8YWcmpfXB
BGT+fP6nnX5nuN2AbHGrEmzDjyMEfnNGdRWe9Zy1AiFZ0vgwe/HS6RRwPjiRZn36y7HAR0FEM2mx
UnKjnXc6o6Ucm44OiPAFH2a/daICnfTS7CaBJulvh+KsYKs6Z3CEsq/aKm5sEl0xS8enmkSOxjSK
gLrNcLBELi6chbacMAMzAw2wNUGYnhsL/+ZEkJMQoC41YxF+8LDwq1iPcPfIQhM/iAdsAyJxIJgP
i9yr0tVvYrIqPLfJwHfLtN7jaDEvHA9fPdR19843nQ/remhyNhsgHTeDoXXklqeKOe87PJSU80YY
Fu18KTDy0lCbHa8wW1Uvc4ZK4qoNZooaO9HlrJM9SfHnn+npPoWpCsuKVYEWII+U0v72qpy0cENJ
H24hZOX9gNLrU4U063GZZufD0EWan+WlceF79/rVXUflg8vMxZDG1+d00rZzOcfuQKTEHCF2yfAv
4FY002v0NPpVlIcO5mJANkY8V4FNFskdS3r1PraT9uegtQjyB9caHhfQ1H//kDnV2ChEKRLTZdu8
TUs5pETE98Ifncnd102/+BM+tT0GPTU4f+ffeMgU4rnxBgwY7JCbT9FYRZU5FjaxGkulXhlRZ9/T
Pc0e1Erkz+eHOv3IHB8yQ63V/vUzQ+3o9HYvWt1UvNkM1eH+tXI0eCoi7wvLwzpVTtZjmAP87TQN
OaQxzmYUYnDb2jRCQT9UIJvRMWJ8JbMDti2MzcUbdFe+I8BguXVI+bowjTcf9n9fIvlV3EwTkRUZ
96eX2GFURyEjoXbZhryhji73UdaY7+wixGJNgu4hgu/+iapGvi9Ek1+z8U9eIjE2zYXbcLqZ++eX
0A8mVUxQcdh2PtQyChEqloIq9Zzfd0uY/ejsZnooEK9eGSWMUVHpNQE+qnyqO1lekGC88UKDMOKd
Ys0/fvFPb0RGgEjaZwpxPJYy3RaKanzCsB7uU9k/sfFHP5PJ+Mv5+fXmJVtoCHSND9CrL7FNUori
TIXwpwoxW+bqlOw4+17j01S+83mdbxcTkPXYzdMhLezp6fzwb71JVI5IzeO0tU6/00tGRZml7tQI
P3Q0AmUcQ4IUz8L7Xtflz/NDHWE820n+51ibpVmtq7F18kWgt0ZsyQncuqnSzsDlLJtbcozaK5EJ
sjvyZfhgkcbxoJK48LU0KvteZnP831hDKIvwbqt4AukKnF75bM4ReALmGkk6xFfgSeXFrn6zGfo7
gM4/s/qPkbYLoxKVZaYwUklgxS6kzhaUGiF1OZZM/8I9Xv+u1/f4P1eln15Vjm4OFVYnfK22x3eL
XUQBxhb9HVlFBGQ0aeBgwNvljQjzXZcYw307jnuSoC4dC9+cV+RUAyZay/pHZdsfx0JJndLkcyCI
lJpbf7GIctLH3thPWuJcuOa3hjKAxrKRWyvAWy1JDGlZyzuWLwOSwyFve2uvN5Ph51R3rs7f3tND
37+fJPOF8EfzKMfbzGA3rx3FnticjiXNRfwC5TdXbeWt6ZoF6e2iv8A8NN94mnx7WBARhMFB3syc
aJacDwiH87UGqIqkKbXDsz9d+AC8tQTBV2YRoHRnsSE+nTPANgq90RhlWbTuphkX5YEAVvb9aotW
kLDQnYvL674wjfLBGMdLkLy3Vt0/h99M2cnohGiHddG3KNvnXeyQImUXBwx5KpyL3tpRJ0oP55/k
m3cWiSJdfhIsX7H/IKioELRY98YSbgC8iRw2cnmJC/7m1MQRybaXjT8F39M7iz65qE3BpaW56hyc
kvAhFYWsEJhnz1/Pm4sr7xT1AYrl1DY3Q2UQSuyMcw5RRYQ0YDKgDGIn/XSVZ9Ivw4SkHMDM+8W8
ImSh/tJYYnmhla7OQU0598KMevM9EcS+ctFc9fbtr81W9G3H3cWSoAeIn5p7szDc+y41Gl+Ovbw+
f/VvPs0/xtuceNR4Lida/Vw8BvNdQwALHBLDvXCP3xqFyqBNzRiJJh/806cZFri8DJW1tcuV4lFr
YaYoY6z+N67lz1HWOfXHytmXY7GaGHnnSbE4yKgS+65ekuD8HXvrnWejTrYRxTOOwZtr6fCeaiVG
fD/Jm/YGF3qieFmTjl+Hme6ZVxlJQ/GOM7MnUBlqh1wf5IWf8MbLseIUBTpD1kdneyhEu2aEQ1E6
/jRG8lbGEgQvnidyQjXz0/mrfWOJQX2KmoeME8rv29a7rWLmmRTAK0QvlF+HvIUlQMmo66r6W8sn
bJ9Xobo/P+Ybs4UxrZWJzTGNM//pcyTSD5fEzJhRQqh7nKbaDanMl3pXb46CAFWlQUZE7vbjJ8ji
XOY2d3zZoW519Oq30Rj5hYn/5u0D3cx/kE/wjT29lLwz5GxrPKnEKETId8HJAmBw4utCHOk7ysvZ
hzHVjAujvnlpVN5WoaOhc9A7HZWduGHHA6M21CbuKbeat1l8sZGr87dsNkyIAAHjU5vROVlvlo4O
JoQsCMBB74rAPpOi/dwTkLh34mLBydn3T+liLAecdTCE1FE/ZLU+X3fkV1me0jSXSlJv3mrLdldZ
7LrGbG71gHuqQnTLcTMucaOMxA8RU6I3hxxTAkt3Md7PJjiGC/f6jeVglUL+v2HXu/THohMnsVDY
NAnfmscu0Osh/LUotQigLTR+EZFx7Amjdb3RseYdBtLkwvhv1KzQYlIeArZGf5Q39fQHJIBr+ryK
HL8tp+wTHzjiAbTWwqyQO514cQZr/Ll0Nm67qFe1pwqH+wsmpHjwelJtqqBeLPJgJAGVl47mx1z0
VzOEygYlHo0t0vZj1tt9bExg2kifNdCNyNWnpPe5gstbOvgOFe3LJM1D2vX5DnMLOTqWxA0m7flp
GU3zV9eGX4XIw52SkiSHQTjdq4mTvkvshIgkjGHDhRLRWy8OHTraEixdq0Lh9F7ORLs5BXJeH7EL
qLFIxNfqakU6v769NVPJWofazsxxtK3Xo4nLhoZnyhPLIV/UyahMHlzeca8Z0UQq04xxPKqUxbow
7uvPBtpdJMkoqFb5uLFe/R9TtSyjNBUupwhHq6NdjLYnaEWc79MeetX5S3xdlWEog74SuiROGNsn
P6a1Il3kbj7IhOJ9N0oiy1LgZRNqJccoAqKb0zvZk8/5DV7gdEkwdpRwn848ppyOmJwGE2zb7eI+
1pAoCycK/UyG0gQX0mS/MkWyh0JraD6kue4CH5KqfWdhl10Cux8/KmpBp7QzujrBKgazLgCKBUDQ
bJd09HSlENhtbcIPdiCp0+igNoP5khD6hLFtCcN+zxdSf3DmKEs9XSTtGERCbR/Zmusf1sLkS0fO
G667Ja+qfVF2LYGnRTO9K8kqri7sEF5P5JVdSWVsBdCuvpjTR+3SZNbLlOMWLPYx6CqRPrZUOf+6
bskoqyyDd4WP1nYfUksrsSI3o/bWSpo65eLurWX4BTBiuiCReGs+EezJ+kbzkAm8Tu0/pq6DyBDy
GSOhWK2vRWroz6pcjL1RtxT5FDhpv/FzBaNiGZd6Am/eSmdVnRNzhtZl89bofUb8l0XVmEOdVnkj
1LKA72pyMNRZfAFM1RyEXddeBOwIAhifwpZW9S2LGhQ9zK1AdMIPFo7TD+dfsTfOLevxllPCKtzi
f2wKUBhz+MblAwWoubMM2k6d/tFGDPpEH8h8mKwaDMySafmPOTKUAdO4g3ZycXgJd9OkRA2Oazn/
dR2Q3wTQnKOwo6+t5dPnBPQpdm13Fj6zsnrI0z70pByWn5pZ4cNuliUHdRddEtC8tbDZSFPpaa64
1q3AutVjXkLMAz78j3EX6RaeyVb81CYwIRdu+noBJwuLxdZCt5kKbIoRhW4ukMzdziUnUPEb/KE3
DmplrwYs8MhyI+8SBweLp8Sj/i3vyVuACykPVemY1IKb9FFfivqHg1f1Zz3p6ntbAe/h5Ti0Lyy+
r7Yk629kYqCG4l0h+uP0IYRRpMSgSviNVj69lzAxfhAWHL50mQ0EtSuTWD0QaT/9lvy0L7O+dIfz
d+nVK7P5AZutWDuWIFvMEpSdzBGbx+7zMgA5Pz/IqyVhHYQDGBtrQP3INU6vMiUcOO35zsC+U+5o
5d1kuVHuJsW4a63htjetR6trL+wP3nz6iGA5c1FXost6OubYgKuxV3AN6XnACMeoiFj27JbTbHMg
PlT5cv4aN7pYymbrReJCYpfNKQxn3umAloKAUSjE8QhVrjHyWIfSzgUBgcmx/T0NRfO9rFwLbR/0
m7lBRmgTNnn+R7x6u9bfwIZhlWvoggl1+hsm5llM5KLiJ4hk4ShCFoUxZD3IWtYfzw/15sT5Y6jN
/oseZ4ReholTlpN5k4r4EcBYfnV+kLceokOPl/8e9X2bQWZhDlOkpLA/sTuGQbnUC0jHxlEPYdGp
n0mQN36fH/HVho/TLHfJ5WmilsTMcHoHlW6eEWE1LtWksLvVnHy+h+mZf8inCL/4ItN8Xy74p/9n
o26Wqizs8UzNrYvb3CVBHn3Rb71ZQQkdfEOsu/WdMgOvOj/o6yfI1wVN4GoPstBIbG5uky2LPcV6
6JtpIm5NFVyapkX5hUrP63efUZCmsMUBAs84pzd0JUI5iz6Efu5qIGTjAdl9bNKxTcbFhrIxww4t
iIwcvSrNkwvz5/WJy1pHJ9hizdJ+nbBCanc55ZUV+rOrpw/deszaDWXfPNlGdwfyXyM1tKmv5y4W
H0WTuS8c0dS9TS//htjz+Nbqmksn/rduCFs9LFaYAVat5OkNIX81acvVfpHC4EDoV2VXEybtT2Gr
9eHO1CsA0aUNzbXUl/TS+mC8nt+4rlwqNvjWbfI8Ng991IoZh8ZAkoUBezBaRW07mHuLDFJRqyqn
f3Y/laitd2mkTZ3H6XSqd2oy5iovnm6nbJ6UltR5q7GtAwDjxMAmo+af+drHn2nAvq9CA0puTfPH
DOIuhooUZ0ZZ7lxIO7SVK7BeARhJ80sspRsfJqMSCDOqrn0PGQwkRqlo4wfwpuo7Cag6gZJQtISK
Ur6oVphInvlN5wy2R9sMuTRwZDRJNVZL1QN7ZfzEbDH9LhHf37lL1gH4E236eeot0jpLurzU2afF
/GjUc/WpRQLD9UBe/WQRGncfDoLgX/JnS9fDQc4/S7IKZ7jFIs93JXr3H0s/kQRs2b3Se7iAbJgE
MHmnGyLnBpJ9wxZEqFaN9UQxHKC+W+QNttUFZqsXQ44hhdjSZ1Tsatt8Jw4siny7WdRrpCry84RG
Og2woYI9s2unij8oI+SFwkkz5ymDtJkNQTOC89pRS3KIu7Yc5UptIhcNRilb8nxBC7ZCf9boFXEw
Elxf0fgOcgHQxFZRh89JZNDiSBy1etKgxjragfCevKAxOBINXBoxIFwzJMs80OLMNXZqKDLbt2wJ
LzHKYzolSqOKl37Cv9wONL92KUjZHMgMSFE8NI7FrhvqEwRwa+LcDwgw63aaSKZfA2TnDzUN6V/x
mIkeWkOh5rtcAUvsOxgYlk+Ql6NxD9svzK462wTAtCxqX3vTRGPIrzXFJpBbOmzbGhKePmpdSSlH
yylm+XVncWrVswb+UA6WbgkEDjVwiEoE6ogiN9ij+ohAco84pCTSUAP1KyVpXnlJ0xGdhF+lfU+l
BaASuLwQnvcRtJQeoUulMdgPzhHFlB+xTHFlgXeq6eFUR2ITEVrzT9oBcJzmFenUHOlO2gp6GlAz
djCIVv5TeGRBKVaRfZmPhKih1fN3bC+dD/0KkEKUAEtqaaqacqdeau/nI20K6EdLIrKxUqiasOrA
/B3pVBpiAnjeAEszjycHwcq1JvWrvmKtqPRAuLJ0Kjq7JbLb66RV1cGDT2O2QDNAY9FwHl6MIy+L
biAOQ5DYcLTwQCwfrTBSP9L41L9ZR+JWeqRvzXJpn8ojk4siKpTgDIa+7esygQUk6xlQGuWS5Fdv
hPMN8GbwXl2exO9Dc4V+GRrU6uyIAuv46jteZcVT66tHXBgbs5Q2eYQGvKFLGN05nTk9KitlbFl5
Y1Yn+vjKTmPsi3mY4cwOHX1FqYIoM5V0pQ2WQvwYpRsZzL+VZ6Yc2WZoA2GgOLCCnV1BP3OhLh7D
QpOqARdtLg3zV3OkpQEkgpwWAV4GnHkkquWc6QxP6BNRyHGblV8bvS6/AhgyPnVHJpvatPDZxIpq
c47UtvlIcHOPNLeiIAHL65Os7HdUGiG+Vb3Fnqw14sOYGuOTPWX6VWfFCiZOeGtevdzILE++TzNi
MkBdefolhlY0e4DoWxZgy2q/E6pdP0Uo5bVd79j9F63Pbe2KvN5ZrAsDOCSwUfEzPD/7WU9l1u2h
3k2dP49JMX2lamZM/jCZVhbMSax/mJJwmIAmKuAy3cRQ5Y+kbXK4yzOCaiCiSSeg8c1Kfx2amm3s
wfmlBFN0E81u8r6B8OgzmRi7WkGgFMxRnpHzFksgm2o/qTcAGNTcsymfK9SdM/VbbWYwZ2ezgmo+
5AoQKkfjlAOUb1BnX3QmSLpJArry7ETHRFFilLeh4/UCYHIXfTItyN/e0gEU39WDxGE2T6oCYie1
CZutwFZGgKKRVF1lhRhJZCVVDfJimskrLbeNT7oyyPBQV3ZbXHdigJCtInciPNtQ1wjtMYrEXqph
QWq9PSmHOO7U33q7+gnNSc3kXW4VI6izlB31TnaQ25+zXunK9wB85uoARaUfmC+RzZ/iME29eqBx
5+dONn6RwnJKb7aSzN1pUGy1q7LGHfdMirYsfvZZOo4+4XRJ6RV2V99qEkRvZCf2s9q4yxeTHagR
sIKaBNUbYfIZ/iZ+3nTEGfEAYMioAkiCZfo9BHVJWiohIr9RJLg0RlWZU6s1tFn1gGdLqMwiVl4G
pXML6jCUJvwclOjkL3qcfEPvNz0sBakPj0ztkWyOqNauUi1RfrSmKeW1IcPqRaVXku3wGYNs6u0w
Yu1we3cxbhKZ8xEgIb7XWHjd0dyPCHysABEmagKsBn0WWLM9f06KXvtEeDmI3yjJWCcU9iEvTgJb
EopSq3sl3D7QcmZvPkV2qHxpOnPgyG5MnAeUbjAg/1MlBU/VZvFncKwwXqsMpFWBjEj3m2rQfivN
0P8ajWX+ilt65MUD238rQpBdbFBmcBzuYoK8ihW1vl1aKsn7kgSB6JCLJL+2rM6e4eCX5nsKKfk3
XcT6Q2uVOgmac1X1z0abJvcg3YzWJwa4eej4f4UezdnaDlQ9zr7H0O7iXZKWhbUDL8t2znbS4ZcO
SW+BWhXad2mt1t9k1UqFZEst64Nh7rEfQ26zbvvS7fpraHJNfzDrjMgzLS91dCYSvfLOHKA38PsX
q93juzE/mHE5fQxLIPcHUSfwm4fFHKHDj5RB2cZJV9BVYF57OECqhi8pqnaPU1AZ+1A1tXBnkzDy
kvUlGFMjLZRuN3Bf7hXIFK4nKhzjGM3zCmJ5Ot0QUUPagVH8MoZ4AjbZmMp9bsRk4S60bazRxtuc
MIX42lBDGg5xX2W3uVM3zl51x/RrxfvY7wYY+FCA2louMMNN5QvBGLyEVh93L+08T9Zu4ARvBbZS
OzdlZRAP0ioq5koN+dxLCZBcNXIiQwZ+r1cUun5Iq1btvheTiFTwVbme7EynCOlbTO5qSKUGDRga
BnjCxx9cspGOlQolWBlvSa6PH9COlZmv9sJ8zIEPUmZcqh38JK66yFK2xwTS8CkZ9TrHEDhUnO6r
cKl6NLDKCDZrqssmgC0z3TqET4AhVRAOBGKM4Myz8k+ZD5FMBE1RNf3OjpPmp0m6zG8HMhuM1Mgu
7l2cNpYXtQMq/HxObdJjegC3O45NLdF7+tISuzrhv/bCkEKdpzUgr3Y4NQm/YOfLcubSvMfdblll
F8wpt2Y9ZOmXqtbHtsBpdQ0fDA0Y/rkWEbfqVMC31speVnwsKTEOIc4xJNC1VX0LAd31Qns2bpjM
y5VCRseVI/rxvbU4jT/lSfgxsSsFQrZYrlwZicdicS0K00l4W7aD5VnAsQ8VAcGgwExy7kpYqxAH
EK8vIyTRrIMwWzfP50/Db9RvsJfiacZeo4Km2Jrn4Z8vY9irod+5dMBsVxSAcBdtV9emdU/wR7rL
tTB9YIMdE4uIc+uhk3Z8QQv1uoCDd54DPeez9eZuC8VicseW3BjXN/WcNBU1lY+sNWzHy7n5+4P5
yVCbc+j/Ye9MluNWsmz7K89q/HANfTOoCRANgj0lqp3A1AIOh6Pvv75WKDN1qUgGw7LGNbpmvEY5
ATgc7ufsvZem9U1T5VQ6ulLL4kwa3VstJUev5BCxLxaMEmvdPNlsjz+8fqdfqDvg78FKRTgMLK1f
R9RnDQKyQwlg7mXAuaIlFVLKZqsRtLF9fZQX7yRyZk7YqB/908rqqpfSLyCEbzCIqQ/K8vyOlD0y
aKm6XTTpvDwYx2kqgB7RBydFDghamPoBZFBKmaGDVTRJ2Xm+CRbOTa9f1r+f35kgFDP+NdLx/z+7
eQROZ6jPeWo0xOY485Iq9pdjVqTjodxN6ykiViV7en3Q459/8q5T1kQ9gIWUl/1Xe+PZoM4wJVld
DAHw8RZonOnJjdDvsvrGSCBvvD7Wcdr921g4kGjjEATGlf55gW2ZVn3nqWCTNKb9Ywo6Z9pYTk9K
7NzrGwAx5VNWWsVHQlqN/Vw55vvXx39hdlI6dY4NA9KZ6NX8Of7kJmy7TerGljl575sCVyO4yfEf
7bj/iy56Blk/dnLPRxftvhSS/J7v/+/QHf/TPc8wOv7mPzOMHO8vPjN0zEifQ8pFSs7vDCPX+IvZ
eOxnUk2jQ3/UNPwzw0hzDKKKEHyhzcUk5OFqeJZiZP5FSAYBaYhOManZeGT/A9r6iSNcQ9HOyZi2
xslEadnoouySRSxn537OoFsQuQ0X3REIgPvW+qx3Unvnkb/7UchaRpVYpx08HDdaknkBtLKAU19r
sQVgbLyX7XhRJv3nq/T7LzvtqGdaro+db8uYHZm6Nu2lxovV8o3GdHkL3yGJ9JZGREPPOzTGpXjb
W+u7UcuMnYk5mIZF4gA4AlaxIcXG3MHlbTZWBaDOq/x5W1DqffPsyT/84+3+I7PleK/+fun//kuP
tdJnC4te8QXtAynjIaH/Z7VDGxYaedKUBLNvOlnl164Nb2hcM5JjnIT2G7b76kLD+uTL//foJ0uN
5XdJMHKqp4hmOjvXq6eNJlJn6zeOGbVZr2KkcwUYk6mm/DSNpDon4kKX8s9q8N9jn3wxqtISwANN
Ga9IPcqwdkfxmHKyPZBtCktnCvQ3UATApPSed0kH9efX6u8xjz9/drdHqCImBMM8ruWgdpMaMGn6
ZXGLLPD7hQd67rKOq+uzIXxCmZS+TjIejTS7ZgORkehaVk9k+xJMvyYZMblAj4J00cnhVWWs1rHf
+el6J4vplyNlE9gl4D7ZfQXyYe8qYQ6RoRnJhYf+S5X80pSz/vwLkStWZedOeWzKfI7KTuRbgrK7
XcFmJbbYNlxNhJpcETOrIo8e+RNK2ZycB6Ao1aCnvLxpB4it8PaWnLMrfTLMu5oj2bVFwsNB7yAs
UIbsQkUN5+71u3ruuZ3U7FU3ib7wnRII0qzIlHbYRc/5uIcbc6Gp98tN/NJdOWkcsmdIC5vDUIxd
o8BZbjUgNSgvO0U9X9O6xJ7aimpPxaDCCLi0MJ9I0x4VceT6PBiPMM2WbdYe6R/EbNNXH+WHvkzt
OAU2Env5wmEPLW6UrGgwYC5o23muMIbC24yMbjC2EiZcQ41wq5LE3I39Wl5z2m8Ocz3nm9rhktvO
mK/t1G7CTlb1ZkiJuiOr49ZMBx9kUmv9R4qZv9+Sk3U9X5wVQIRbxRT/9aiqBSZEl/wzvV683esP
9NzKcxo007QEGQTLzO328m6HOlnfjKzVUV8Od2hBPoAZ+kQuRLmZLK8JfWUtFx70iSLl99WdWqFq
LRlwj9pVLIU7QFN0ctuNJrZC73XO6T/U6HukUeeF5+JNXqQdDbUR7LuA0BLcrLOjx2sPR+rCpu/s
n3OyBNN+qqu1crjZZFLcTCsJ6jR5hIqBZXhUkeyr0k8LxIYWEXADWBzNkBL7RDPHo60upQydmAT/
visnq/FYOrzuulHFNFNEXJrE4kksPeTcJu8aawJDU6pmu+i9doQT+tuV1t3e99fhwtfgOM4Lr597
sjKz+ba1MdeK2J9gsxi6hqC6KpprwD0FemeCJl6feGdWklNRRLL4vFlEccRjPqt9R64vH3vEr7rR
PL0+wvHBvXQlJ8trWwTBir1RxqB3801C8xkkGHmKjWMMB1oiR1zpYnx4fbBz75F9sjIOJdo/1awp
KL7O2i3SlY/E4Gt8eFh1pOF2G9O3soNm1z+hUbUbd87LC2/SL8XSC1d6mi7geYu/LE2v7YXIyquu
1miXVf76acHzeVsbRrl1rDpYIy1z2n1Sm+nMbcYKEFrkcX6lON6CTeLGpxtrEsEdWNnE2rTOMsTg
8dROs8s0tpQwjjSAoP4KtEN9JAGj3geDnkEnMIlMD5uyoX8i7GWGxECl777p3aDfv3570UudeZon
91fN+VByci5jvCLLdyQ+xAbR4VquKIxpwQ4yC9wQ2bkQDIe2KK4LovjzTT8AGgxrO6CE4ffuDGSt
bl3qPfKW/AUmn+gR6hajL2/nonVlaOSL/o0+VfKlUYkx0A+y8k9y6YZPmT6mqMR7RBFIkiFecvyl
/+rwrQon+HAg5coskHs3Ed6D7kMijOBJkFhD8MIIeGc2b7thXO6spDCH7coZ9lAsnc/2Thjaui1U
AnOBUgENW5cd8N6l6W7gAMAhShpTQ/Amxqb71PFRB1qgd64FeDGD8o8CLlF2pvZhsVv5M6BEN297
aB7qBo5n+slh23YNq3D278agNLaOO9tWlIPLBQNotWYQDvmUu1FAiIsLZrgEwz5Xab83s8p9IqGg
ElxZtf7UEtB9Uy6gXSSa78Sk2lmPjb+mlMACzb5pczd4WjpMGlvDTkTNoEuJ/GhUJoThagC7ECQT
7vmMywsJuFzbLXDI1rlZiAqwtJ4fmlUWD1ZxVehkWoblLI6sAoL0xsgwh/xLrlvzkyWUvJfdWB8a
MN57JzXpgPetw5NHGV379HLqbAkxp0wi7paOA3RJahyRroLUz1WWxkeXHrkVTiCVZQQKUt67SJy1
K+qd3Y/KdYqfSJGD67bxavAK0IK27MGqreE7I31JGNUN4Jg+GZH0Dkqim5/9J+WvPGVDTsWbUpWl
IonL9AleF8r9qK2CkHJgc3DmGiugOumB1f04KQFkZFmFbWypqlPszsxUU3EwZ9bHfHHH2PJl+46g
0fyLIV33m6K3CD06rRYCXnrd/UaywKrtcBrO4A5Hc04fXWGVTWTUWpXh5fPZz5twh98gRlXvU7Mq
U5IlTanHshkaaKBGr++SQpbo5MfOPEgNb/BOTO26Vfjb6P7QbbzpnCUAyqCNeBRFLRDQuD5a6XDO
9OHR7nnvQ9iXNPZ9gZh0sDUz3YieUHW4gWWxmWrH3ShIPKHbBsG101ZQcK01AQuR0J73W2IM/ZzD
aQj8df0ULE7TRKS1uGVkJnP/tqnJVAsde9EQ8g/QUCbfzvb2PA1g1bKgf0wN5nU0JD6TvejTn05W
1n1oA/lwIrrrzratZOqQCLM2sRYYajd3TZ3fT73hvu0BIn9sda3ut5pbMQ+ZOukGgCabIVe3ckjr
GYzcTrnB14p3De5p0Xpvk6Euf2pW537z09HoN0cK/I+G3EMRGc0AcGQE2vUu1zqTRgu9p6/92PVZ
5HRW+aNK7fwd8FJwRKm+AHBDsUBHg9LhYoSNMZRfGkyLdwNZ5B+WeRh2JimiT24rahhLtHsPvV8l
9TZxtMSIEhpBULC36Yw2M6wJwPo5p0595OI6AJec+iotlvmpNxS4tDlXzReP6USrWqH7iM1K5Ts5
ZVaBe9e3Po3dMGdb6l5Xk9LhQ6MiobWbG00d+4iXjkkM+Rz3duGZUTIY61cZtHUfL12+rFsT5NdN
0q0YVlkU1JsE8hGrZl9/onK/qCu9TvRb+F3roRmyntwucjPe213Ogx+Cxb8xSOztt7Jt6BJrNDaH
NBF3BgRRwjWdJnaaaXbDySHjKAokDSyjAPgGy71goSAPKQZ83quwnYPgh1PpItmqYtK/qRRVFbnf
wgFvF8zD14YTQbmDVlMYIcT7VEWurRW3S1D19DlcqC2h7OscI66X8bE8qjYmrbY/6UGvvozFxGpb
ACk5MicboOuulMznbhyThDWcNTMSTdAiPcgy54agEN7D1z+BZzZMzslhoJmswRnqlv1pv3Q7p7TS
A6iiJaxWK9m8PsTxaPzSPuJYxXl2ZJ4H1SkaQlXsSlp3U79YcQqMMn79Xz/p1/ze2p7mPoI2rILV
M8t4Vr/6CFLfs52ww8FJFwhTVfcWFuG0W00EEZQdaG0kpDAPLVvDoBLZThqo53xngDJlg4/N+Aru
7DUX7+vRA9Rq9tBlik7EuQM9kUfIV3aS61Vj+92d3ub2pZPC8ST60m06OSnMWFIS0a9FnA9TfqOv
DqCcHPJlbtojNKDF2HbgyHnbgu7QsA3dF0cWrFGP5oW985mq2qmc3GMbp6TfiNgBY3qP5ze5nac6
/6g12houE/wk1FVprA1ldkSsLhfOiuaZHbV9nJrP5sfiLQV6ClvECRTz76hGsP4L1GxG5k31zWAp
l45ZOiRNODZqetc7dvel57hCPXKALL53awk6ag06Aq29dVZbYv2EiHRYZfwgGZv3nPzbOjRcZ8Q/
3RXpk1aolIN9VlTBFnei+0nr5/G6mOgCc0i3EhYQmIUXnuy5+3pSMirtOq9YXGlBDbPJric7Forq
ot8O8wRxam4Sh3OqSfItHNOk/J51eXXJA3Xm9bZPTitrSxC4a3F+CEpXfXLTedmSHo14r87r/0iP
/vv9O80daAn3bIFP5uzczAjpgtqr0mAjq4nvs7V4F27imQs5NRGl3iqwidQyFqNl36TdPG5adewg
klJ4YSk8d0h2ThaqslxdrbDmIracNdu1E23QQlhHqjOheBuPz080O/nyUJZBy9yDQzf5a04WgJn8
eH0xO5H1/r6Z/4YPwqoajFSoeMv66lAny7KHSZM9oJwQjw14OMhmWfsOTvRAacNybvNGOY9rI5sI
rNUS14B9LxyOzryWzsl6VLapYGL2MtbYNgMR1iGH6g4Kr6LSIkNV+dYLln+2jWBVpD+qh38sc88L
5Wce72mAONUwj4yItIoH3yJ90U39CDWEtrUI7Xzz+r09N8Tx58+WmX4hG2NurWORMTd3DZABNjty
xDGMsvb1Ic586ZyTN71eAnR8FLmpKs5maImuIkawNy600M/UUE4jDP1kohbguWXcNE4bkWv5VMFb
u+4KhBkTMWIXXoMzy5Vj/nmfynHyS7ICyhgjE/j4Xp/uilS7RUW83iiS/6OJpm/kDhDm3TG5BEs7
0W//PfNPCrQlgc3wOcsqJsK5eS99wQW5Ws7JRCvs9aPASgrZU89TDr1TKvCQFUmFclEiZ42A2Mqb
vmiPZLdEyJ+lX1VAlzkI45IcWw3ZzCgbNnTHA7W2sBavZcGKbzlNtV8IP32o1Tx+9NAKQjRvS/1g
mvQqNolnZwlRsGw397rsOJt5WgMjCjRq+2jIuk5Dmv1km8x9Nz6KZJDvy0XRdbLLproETDvzIp4m
MsNkp5uFfi1OwF2GBQK3Xd31642F2J9MeJl/BAKZXphkZ/obp2mcxH5CdfdrEYMu+WFZ/eMxTYbj
S35XaKOx7/yp+GynCNpff2POrbmn6Xu6mxM679OiAtZ6Y/jD8KhXSmdAH1CmKerd0GXBrgjkl2T1
tI+BQ77hwNf64fXxzywKp814Ca6gJshZxjYgkEgvXLUx4M4fTFWICw2Zc0OclF5bWi4+4NIsphU3
HBJh6mQOi+qasdbN61dxZoZYJ0vb6qMkrActjXtL4XGbGnT0jSNv6taoD3ODqLABj/Ht9cHOXc/J
IlceASlL4KcxZ0ewiZPuHiA0BdE069729SHOrHTWya4l87BBrxyBYkXB6cFYay30Sws9OyLmPezw
S7Pv1xnhhT33qVkk6Btn1lq2R0biltcQI62oc6tkY1S2vSs1S7sdAMtfdfpwb/DiP3iuUlvPqOr3
Q2kaX6pJQSTNjB8lR4wQ4HgVglh9Sqe8jMfQ1ZI6LrKmC7NUfliFcHdrDyePQzLQHQ2j/TKkcqe1
/T6rFBWpWjnbEe0WdY9R3qNZ/JZTguWEi9Eix34XjxXCb93LmnCo2ADNbqYeSx7vNpEtn2PkiNdy
6Igi70ziLN3ks9eLZudxBr0w0c6+rierdF/UFUoGk1OAD/ovQxSXh0i53ciFFbPBWeLvs9bU41ab
kt3YFNqntGuGyFKFfuG8d26unxxYK9jQqHCNNO6UlyJZXcu3q4lDwxx0AzUl5oIQw8r44/WZeJIf
/PuzdBq97zWkBfWLTGNSgfVbz8UdbyXlGtdd2x4mvDL73u1MTo2dCXhgVKHAxhApE+NAIlzsTnP1
Lsi0IOqUbJETt/rOnmZ72yl7/ezSajm2CPONYxbmhmO4CkeUtxdeozO36tSKHIy4iTwxpLE3z93W
MksdpGG5oH12PqDZF49rQYHj9Rt1bmb8Ot09214tx6gBVTdpDACzjG1r6fZ60S9fvXEZrwW4h6vR
leQlF1n2dpKqitYs7zaNEJeu9rj+vPAun2aP5DIQQtN7rrYn+xFWlBYpQZrIhes7zq+X/vnjcvjs
+pquDUZCFdI4Nf5Jx42rdWq3eJ9Qhs+zd11rs7k11ZofWqfBQUBYwYUj1nGMl8Y+WXJ18prxULON
0Z0CScMwlxtirAWpZ2Z74frOLLm/5v+zy6PolNvrgk7SWxbzo5WY863eJd86n0DYiNrJpXrTL0v0
S9dysr30F4AjhORlsYSZHDbBvDxa06qup7bvN2aVmHufeNbdVGD6AoIjHktz0CCTCbZ8bp3TxqC2
H3aztmzH1LOuFgdAbue5l6Al5+71yQpnpanVLz6f66It88fEpBxsrGZBy8Qx3r8+l84NcbKEicWv
BpwdIu7xoO1/pTpnGJ7v7cG+FCh3Zhv3Kw3n2ePscDPiuRQM0eXdlTcZ6HA0GexMRwVo7QVMaCTb
W3pG9YWd3JmLOqVjaAo0Wg1yPebxIf2eTXnFlO0i263VhZ3UCVrv92J8arO3ZlzEdhFQofK07IkS
rNqPQWs+FC1I8SXVrM2CK+It4zYHmuxZbM4ot53UX3etVw6b2TbwZnizHa341jc2aJOIIkK/adv5
0vHpzIv0S0337M4PQYMeV2iC4xPmjmByZLTk3rKrXLo8Hl6H/euT6Nw4x+fwbJzEbTTTS1m/W2Nx
aKYrImarwNhllNOiTGEyen2cc8/1ZO0JCIep6sYRVG+H9VCMcx5qSaBt26lQF9aeMyv3r2LIs0up
6AaC0kScMI4TVPE+sG/7ply2/7sLOFlwsAjOIAeDMm5xGoWkKTjbxOQL4S907f93Q5ysGbKpegtX
UBnnZUpPCQ/oHWF/99i2pwuf13NP4WTJSANC59ul4CKywL+vJX6NoGrXh3FUl57CmQmln1S/tAws
DbBNqAVN0r9PEh2+PAyyg6t3dYgUtD+8frPO7EpOHQD86e08SCuP0Vm+xQZ2l+adGxrkeG7GOsE2
a18KSjlz004JNORgT+u0cIyAoEaUZAk+LfcagypCFlyYuucEBKeY6j41y96vxzzOc3R8pGclV/os
NBCMJfSIqeuj5tiyMSkvbIU08PcQIH3VKkwyxNtf3Jefe3jHW/DsFfIzh7JAyTE6qxq4t1Pg99iS
HcP4nGC0rbEw5u1hNBOsceQjfVFdZXx2hq6usCjZ1rd+0aarQDqk4UrOHEjjCo4RsBoooLz+1H8d
6F/47usn60ilCYfjPZpda2hCiVvt7WIP9O6BNZmtbLdYru0I6SGiXrfyo85a8BD2+rAL0mEK7cJx
QHZ6C0ltPMaJqFe6vV7zYUgNf987eNZHlcxbtJcrttkp3eZpjgFWZtft1N00o+rCqsNBO4A40+kW
3oxL6n5wM3/cq9SSuyFtr3mCzX7sNVwOIjXvZr3bGO2lNeLMF/mUvFRgcjZrg4lC/9885MbMOSXI
0d3qLYfF1fyprUcYaovH4vU7TgzWy9vGXz9/NilQambSn7M8ntYArrQ9VP61aOD24SOWWCpmfUj3
jl+4QVTjqbw1RDUOFO6p720tR4gNx0ckKdhP2GYKvrQYHueaL+qUY4psYc0Bj2IlMh1tN7b43DFJ
cW8jXDbTZwWD3AvHSkv2vfS7gyk4F4SKGuz3bEywemd8tR+cRhvvkTVZbwvLIB+IzIXvWVNmBhy+
sQCu2An3dqINLcKg74YsIm0ruVeB5lSbUQumN7i+3XGT1m417LT0G13SssLam5h3ZY/tlha7pAdB
2tEVURF1vgnWvsG/R7jdxlt0FOqC9uG8xcafZuHie0U8rDNdQc3T1mKDv0V626SDiwHY3Fc/XAo5
mxmaDPlOs9V9akddfPF7HyGl1rTB0dHk4PIlWy35ohvD/L7S1ZvezaYrQ5v83ZiM7xAfLGFjl9UP
u83w2I4LnNdoBmFyU+EE00PcuvYYJniP6y2XJ74PRWHcJHmaOBFhhcmwQSPT7tymyr6YXtvR1kxy
lHoOfsBsa5W28dHpG/OqINtvm2V+1+x1VVKpIJsOs5ycptaI/DppYkvjasRENHXk8+XKHiAtWSSG
JEOOFc8q5x+VXvfjG4STzZvcy0c65X6ABXQCUOYc+qSZbkrDTYZjxoTCF2ml7XTXB1rxvSQM7WOx
cPIMNZesATIi7Pw9OBysbhPW0Q+TyBwvmqFMJFA1J/9dX/VzHo1rWn/Nh4XXY5UF5sQ2XcaDMefW
EOp00CN0CI25Q5YzMI1XE687Fv+yCJmE08fFMKr0Shij/642E/FTQ+4k9mWnlNx4qkviuS9zwg/a
kla8vSC9CO3JAjlc+06CizvtB7LH5YJx3WpLdEuDaPIdpxAHA1Kp7HkvJyLYLWu0zC0sTNuOnMwT
txNMN4PT2aQ/Tmm2elDyej8UZpC9Sy3SIW59o8QSodezbh3GddWNUOIkL7eVClBsNZ1WfhW97QKt
Gfrg8+QFu8Sn1h3Vc7k8+ACLZSiLwNuP+MEs7MT2FOUufL5QEJp+MxErKndUsppPyyjSL52+ip02
FvmxcpXlkel2enA10kKrogaszbaeaH1eTcIgydaiuvE4eISmxGzp6Hb5BBIU26HF8B6yYttfA1gS
77SkUzOJhLp3lZsGuW2yLHUAJSSMwLRwho/J0IzXtBnxb5p+6+QRHaTgbSo6DRt1TQ+UdnbQ5m+o
Llf7Mtecb6MLh5m5oKlwSNRKfU824t1QJt73anAkH+ocimM0B113BJGVFcrohu7Arg/qNWWlTurb
dJqF3Fla0T2mDmiJyKfW4USrDCDotX474EvF3pCGVbY66CeGST5pzYwAjIqNeocMmtS0WWb+VwKl
OF1KcjlW7AlHTU7n2M796h+F+5Uc3WKTe32yRyDXZlstSJx111BAvCvUjA14ZtUQoQxWg+WlHjUc
JfCu6dcVi7ZdLK02NoWFU2BbrT7uVT2pn7DJIPEede9GWhM0wCxQ/fdxhPBAroi37hYR6LR2jInG
h213RbhimvRDM2c2BP1IbRyk+O1odwS58u/5kTknadwmXW5eDcNa21suHalgnbXF9yAAKr1RkzEQ
RK2cT/j5dJYr2S/coWYc/YNlo4kKFUkjacj0Ha/nFYJhiCDHudcBPaVh0PbTQeFPx2MdCOeRt75B
NpgFTR4pZvICzcafomolrWWfUrn/6jjjra+a99CvRbsBFh5cz6aW/lD8PjMBAU9IJLG4t5VnfUuy
VCO6Ia9rKKGu6RxSJPXezspYnLZwtui6EpbgPdZzRwZDpR8rnXPh2aHb8BElQmIYAcbiv/+SdIAa
idfMU/rtyjCakIqM/jFZSEOMe5XcN8Ly7pU1Gk+iosNI+kFWhURfuEzFvAjQBlDwSdBblfZNQYeN
iV5PycMM9NoO7b42PnlVMFRb4pOYt13S3HeJ2QO6XN4hUjxKJYK8fNLkquVoKbPuezG71RLBeLXI
kxik+lwAaYa2BiLFgD5ot1dUFRWJnEzZzVJX2hTOwtcJBuvl8AYV2vQmA/HxGWROt+z93tLMrSud
tocCIQBM5iNUipDPuE5Lqkr1uOQWAAkqyq+zaMentSrVXY2Z3EYelq51WJZTIzazlmhj5DJxYhJW
FpJRZDWlke7NGaZrMQhrX2NC+5bx7n5iM0BqgUJjXCOt6xJUhmParkeNLhh5PUiCHpGFlxzsoaTA
Rxd3uKGX7YSIt6w9FXMtRKR2I8a2Jg7EMbs3/z8YmRjsFPz9WObqAxod/jTSQuoPr2+CXt51AdL6
c1+cJ6ySGEmDPW71LgTX8c2eiu4+YO06gJK3aWjxpQF+GVyoUbx85oCg9OeALJ1zmR0H5HtUP0rE
vz8527oHrxDfXr+kM5pwI7D+HGLSCRfD/R7svZFKWGlZcGFVJneuMLqvvevRdO7HYlOrro0FEsMN
kczz1wuDv3xWJwT1z8F1lKGuRuVuPxrTU+oYerSMGQYWOVmRmerjxhwdsSX0SIQmq/KBZCb9emom
f1vbstxYhO7vpD5+ef3POfd4Tw7e82rWqh4nd69PFZ+ddHR37Vp2dwHYMDg7YAQTXcBBYpNyYcSX
D1pE2v55/Xw2ewkBF3OElsv3Jt6gjaVm9hwsWAeU+pfCZs/Mo9MQNSK2wBmak7fHGVxus8IsbtlP
jpvaFJeg0OeGON7UZ8eDtUjI3Kk9f0/2PBWXwL0v5gVZK+DTC6fjcyMcSwDPRuhyZVgaDaO962vv
+tyyHvLCAHLrLJdwC2cex6kvvVFlQZ/MpugvGnM7+Z26rubK2OEErfbG4F+KEX+5aIEk+88rSeBT
dnVGXE4qs48cXA9kuKEvVtn3RlTLQbq9d8GdZZ8b6mQFcdui1RHiZ3Ey4NJsqiJ98IJ2vKe75IZr
37mx5Q4oUru8vMV3ZkVVm0KHzTL4x3w83gdF8JMEH/Ysopc3YzIb73M1Wfh6rGljchra+imKBZuc
OkI8e7VFB+1uzUK4DxZReDsBCzh0qUWjUiu9w6TlbdQvttpqdB53jQGQjmWhuE/JPttbXi1vE7IX
o25YpptRq+dt5unqoOCmR1Mh+KqW9rotp5ygbeTpG29AHsHpk+yLtVsuTLQz3ad/I8c3aZEjmyu0
feOW3cFgn7kluyQjMG7oNnYCHIbcGMy1UmpXnej1N5lhsCHzs0vu/hOw379q0yQO/zlDpJk2Zpuo
ZD9O5GuQ+bQW93QGLaJpcFDsPcNtzI3fExKJwrDrvozmqDbu7A57nzQyThCLNABqO85dkFOTDl9f
IM8s1/7JAmllaUfszJTFbdEY+1LwTUK/aW5e/9dffr+JSvvzmgdpaMGc8PY5OAOiqiAWxbGWfsfB
95K04YTr/K/7Ck7hZAxMvZmVrTJuyd/c8FCXXZ1SVCdYISVKGE1ula8Tftpm3VZlkn4isb8lDofQ
O9Ncl6vC5GCX+G26X6ce92UXJLcJzLAdBQp8mGnwUNlF8Sj76lvrBGL3+p050+bCvf/nn51VSVoO
BT2eNVnJAkeqFynCpnb/sF6vvffQWu632W+sm2KxnTgQtGNMoZPhw974wTLIqEIWy6uX2MFbO3Oc
0OwC40JE9pllMzhZ+v2UiMiV+Mg48WvvMXBJZyKjXURmsOJpaz07fv02nFnLgpMPgEx1BUre9PZZ
sDwAZaj2kuj0kHyYJOQh7tcUJ8PrQ527pOPPn31rlD+S4ViZyV5v5/FmQQsWcVacduQa4DXE4PGP
W/d/ARfPAi5+0T/PJ1zsh+VLyb7pR9mLfjl8/+//+vUL/wq2cP+ywRGSOQTOm+boUdPJcbb/7//S
jsEWvknsBZVDUhAJvfgdbOH/xaEaHAVhmTqwTwLaf+daGH/xCyYkHrIoyE8BQPufxFo4v4gAf1ei
HfcIhDagjrpk+XtHutefM8axSfKWJTT4jOxqIxSsKCW5mJVdR+3sEtNFcMH6eYRc/w67pYHAxw9y
ETlrk2HemPvx7STmGXWwIa3P8M7Eg84XoAthamhPCzGT36e1DiBJp+UVya/1G3rax1BObZ7GsKII
cW3VBpqM1BrTNxX5kV6klat8HIbeucHr5pFXOLfO+1kKair1WlYTMtx6Im/VXuwCJSAJoVG3kmI5
pXpAkZ8a4UcqPv0dpQgyVrspMfodkgiuyEtk99HQIXvQ9rTw+prItb609pA+NnUyjmE2WPJH2mXk
W7bIjKixz7IlNHfqIeS0fLBaPZuLaGmPynnHJX5jr5Wld92YiYODEbdcuqkL5dLhsBlsa5iVbxDO
ZqSf+i4dbsee5EQWYmLKwjFVy2PGud/eUxrtrpTua9QmIHPdt/jWih0BXziUTYq5Yyg9KhChGnCl
bcjFmZPjc1HOoV51SLkpqRZ31NzIDEyd2ftkOH2SRjblLG2TdDLAG4u3hlO9N+YO937C4Il6VFAE
bNoO9Q7JyjGxadI5WJPzlu5U8kbL7XTYc2Yd/BCdvvFGU1lakNnpe7c2f1+6wZnpDFFqeeu7tEUk
GiJO9Q86qFXt2GLyc86waLdDzc5MImSnngNvobTgq9vOVhbVrtN/NWbU1aElcXDEpq6ct04v4K/7
WjE+TbLwRoo+3fFjNzQkomWEPJqDcyVKuW6nSSRYdIagvh3VRGek6Cfm8ax5xk8f1ZoKEyqvZTg0
RtdxtwkTJfgx0PIQm57d4L1qXaIoR3yNUbVomD0Ge/ludVX1Y1xd/Sdxyfr/sHcmy3UjWbb9l5oj
Da27Y1AT4PbsxJ7iBEaKEvq+x9e/hRv53gsxVZLFvCZlYVYpu0Tnfvycvde+Ec3MsDooTKvCxgsJ
xq9G1GzblEYktARb63hk9Ry/R2LsRg9y24zTSbUDGMugepVFGQGTwIWD7na2F8Y6gLG8xRmvFlK8
4q3eFkh0RpVghYL61rwmI6BrT4ytb5bmEO8MO+3sLf1KcXI6Cica9oEEbRpGRG/iKKLlI8yyat5n
LciuAUFmWHMi2R77OJTcyCHL7S3yEMfZS3PIFkaLvblszNa5MBIrD7ZhVVUPtp5byieHAKNoYooa
bH88FBxrQ5TF+7JJhtsGhndylMD/Z18UDCp8pS3qvSoWWDeNTRfVcwejFNeTZtJvjKlHbug5AfPD
cZd9dIZqm4vGldFlJfAXeLY+TfreIL4l3kKm0W2/WngWK2+v+kGrPiK1JAtekI8vb1rJo/eZV4uv
BVhenp1uV1+zSEMTWYbJoJFqM+uEnmK9Tbx6ceMcgkc0PSgO4gn9PXO4Hirchh71ev/q0Eh/G1Nc
j2SZRQn807FIb4pl0d5k7zjWhpgK90O2oSa9pQzaB1IsZHe0WP4iYNddfV/AFL/lHbPa1bNS0WqF
fJgwI4GF64Og1WjRY1h8Upy8C5SuvLhQKZEM7noZkWNaEP3bE4lQucap16txuh7seJJ0aaWK/WAa
+u4kSpfbYddwWv3cWRGTvYllB6TQ0ogHKNupFSGXrIXuACRLWORyOLA0b2M4h6Oul+m1U7Wx3DbA
TWPi59EaXSVjRCI6jkX9XUsA/nkBxH21z7JFmP4S66sKT3TTdFMTF4Kbxar09LLEV1qAx6icL32m
zd1tudBc922CKwJIx8KWd7ahRUx0CerWT1odMwBu+twRgbfEwuhNzx7qWUyezKm+6aAacbtt515/
lMtIWANx8prmFzZhyKQgabzfUWQByTBVODdP0tG77HuaAWLxXBt/7I7k6QF8Zq3UvE8pa1gl5sx+
JudMfWl5F1vPNfn3m3wyjfc1KeGdYVmC7zDgWcEyjkedNmzePYzcmwWTaF24u6Ru5YQhPxbTpp2j
6NrR0/HUwgd5iZM86H2xuMnVAnHK2AdqGEqPIbHGHHAsq29hFy7fnDZtbso6TV4r8scuokgYzwEf
9DeDUcPij507EUIqZlDWmOfkhxzH/tGCdIskMR7yzrfWoRPmliCCKAtguQGHEkC0M1NbPVvD5JYX
guYaE8Elp4yvu4aAM1UvObsES04/LpEFk7FktQFLby0bvKMlglBXnxb2S0HbESnkPfhLez6MbeU8
lSP5NH4y9fMjtEvevSHNwpAJQ8j0zRrHIvLijh7MLs0blNq0MbiBNWLh+mTEkC49QbB1tDMGJpte
SuI3ZLqg7p/A1uGE16RtB55j9HHCmEoZSCgYND3GcmyVP0sX91pHWHnHdpHwq4kbpJeLSwiax3os
tpoTLrxmcWm+mj16La9kQRnY/tNs2AGwdV5F6OQ/ZMiYg4OXqJodiVLJ16IspydyVh3wBIEu3tEm
dA+WaZnsoPaU5V7GKYJdHL/CN1lq7nHo3PZDxXP6xa37kgXDHtDTNc5Kzq0iJ7udizgppz27rVvo
FwWQ9ac+CUjvacOuxsfOuPxHivrox6CH7g/DrnRWp9y+xjglSg/Ra3vjFNjP8TKVV4yQupdC1ZzM
MYmXD3Hr1Km34DdE0mwbJjBYo5IHpQ2clwpObZdZB7Haa+LC6rZSRwu44WDdHYJAWv0WYV5u+RFK
Hhi9kaV/iHFa5g0zavgv8FWCZmMlBD7o0+CmMF9N84FobPsB1XKIFg7nQeKBoAwY3oYVNdeUqIeu
DQrhx27aYC6pCNf0LVzLL4RHDC+uXnTWOpOF2g+Pw4qxVzvLNQMbmA5t37dHdIrKxs6eJde9HWbD
dQ5n2Ng4QGIf2VH09Ji4qfEkZW2OvjW1wS5qBZOdCeWqvZkjZYZbS/aztTOnAohQUTTisSMzvd0D
6rdfGjLS6PMQ7PuwJHr1BdxEHPqDrtHdnsI0u2RRj95QUA0feZ+GH1Sz83sGbeFVLSnyBwZYPDrQ
XCZ/peRR+3zzEq9lRRA7Hfug+xLLIHpkrqICP+wpxxj2zoBhAy1NH8akD1LmKob4OvfJclGEsVPv
HGt03VMlcb57DYhR49jGAYx3BpjGU50P5Rf0S2V+gDU2fRgmNp+Nxd5xYQT9GG0auzAGxrw9E5go
qOURrspgep1B1Oa4LElG0zgRJzBijEcYSOD1bKNWMjLv2pRN02Qmiqu7CvbKGlgbF5PyYNEdJ9yR
/tAVXlhOxgs1Qh4hm6dI3KjabZ+jDhyw3wZI7b0qbFIJh9ZlwoloUksObgA3y9fswCTvu1ncu7lY
5hD1mBwf7KSOnksLCjI0+SJooPiY0XOhzeN3JROgckVK6eQVhoPaJkX4ckFqV3TbM+WtMWeM8iGv
EqwC7PHhdcyMcvU1VXPiu8TfmtidJv61qiL3epEGROyEz6yweu3FKjRpHRLNAtpa9mNx0saUPIPB
mZ1jCkvsMWF2xgILWXgBPN8GN4yp+RvGImB0NsxGaHo0AS2aJ33EnOh88P7fA/Hfz7drA+1/PhDf
9yxEb/n3n47E6z/5v0di61+u0nXCmhRZSYp0v/93JHbUv3RpsFLw5pO/dz73/pv1KCA96gAgFUMd
ZeiE2fztSPxXouCKiCQQyTH+yYmY0Twn3p9OxAQ7weUiLccCH8lx5ucTcWiajUjIm4FOEhucfcwF
0LIyYU57hMuraKeMrGLarwdobHAvP+eimC6cMBhNmGVJEhzsxAifUB2xebZxWyxeamepCc4aPgaw
kPU/1xp7m3DY2SVDlGO4HxkJkRdjxNR6Y/KaaAsejhyBh7VXskX2bctcnzbB6OQXs1Tmmz31nAsd
qvLesxYZ9V5qNoQgM5E0zVXPsKojExgWXhH31Q0UCL3054rR6ZatrCHUZQVBlHEbJpT8CII2TM2I
G1mIVZR+phr7nSIH+MlYLjAjeyHS6hi2ki7ZoM8ZNThW4fSWQe8CvjB05nyrVAsw2yoTlzO6JZgJ
0w0lqkGp6KnQxnHZ6U2XT74RTe6tHU7BD0Dz4WPgjO1jY5VcDo4q67npw+jOnMwJZEfX59veMqmN
BvZDFAdpUNwkBTJQ9CtDk2M1yiN8L3gW1bEK5fSGnix5xrkkXuO4qHp/SKJJ+JorqnpTGkTQb2hH
DOUmtRbLN/CBX7nLaH5hwhDcjeYkn0uOK6urJ80eqHmifKO3cf/A5rNupCRcXtdRyJnN6pT7Emf6
cJt1Zg0bPhzyfVXpBmSxXLDsMiCm3inN/tQMGdURFmaNTBjoMBMrM53wK1gcavFjQEGV37qhDR3e
tpp7ZbRE6KAJK96CRJntpZmsZo4w46jG0unaPxIwCdGmngplQcC3bUWsj710ROZo9ZquAFPDI8HD
nnazExa3lgE/eOBh5j4GUrj9yTCiAIXCIVNfWVX8HVZ8/JJRgyX7eY5z9g8Rap1PHFfnIoPISGMJ
sqIUXtsOQE4Xy2YV17NCBDu+ozYBCW4Qh1a0ehNSDYEpvohg0Si2Y4OtuDB6LT6FcTn9yJU9acdK
kyHyBnwV+W2YVRXSOZG5t3PddJyq6VhteltrXqYMq9jJsDM9OQoS8+67oec8tiGjYTIflY0K6h1W
oUguyMwjK6YaB/Vc2A7ZFzJm8o74k1nMoW604B6aUNj5vUb3hLSBTJZenNVZdacJDndUQBoVmc8c
fhkPkWOG10OAht0j5jeEd9NmAEsKDszJ5WiO45VRmrLfcMgi0IASEKmD2ZfI6gkEWbovAcwbAc7Q
xKme6C06OAwAEwkEguCK1I/bJCl2XZ3QWSjmxOhPQ+hY5UHXEEx5aV7YE4omh4QLfNTDZVsCS6Xy
qDFhFFGZJFvnryOnaDl+UtXrt0YZ1feJq6fRtk5tpwMvOrUP4nyA7fLO/ShGYVsbqi7tDcpKeuPG
OsfekmpY42ZyGrbRtb2Ofx2Rp3C8plfAwXlaz9DV+Tit1/BsENjIRaNSWI/c0VRy/K7MuvpK6MRS
4wduxVfsuRzVa8eZ3xjXBi8Eq4TfMV6WPxB/9ITrJs5io8Vaj/1lx4CXYdXaDmjXzgAcyqa5UFaQ
fji6VXD3zl0E8k0gIoUiF9f1udFQnpsOiBPVu3NuRVihVDOYzyxLjiHV7W3tClySbmJgo0XFSUMj
Pzc3yq4xla+hBn6oJoa/29y2LtJuTWoYBpkuqyKDVkm7xBnCoXMLZV67Ke65sYKKOL92zu0WbBe0
XoDgU2e5oZKdF0kZ5NvaTuVpTPtGojosB23L4ubH56aOsfZ3KD343yq7qTV/PreAZppBEKhoCyUt
kpXpr2aRQgfk92sPCd0oR7uymHQOW7T1vWztNwWDCyqfhgdtqPLckppUTnvKPbeq5qSe671qGkRS
Dfj3Z/Pc1hLF8lGsrS4csuuac+6AzedumD61dMb6c5esH2I6ZoSG0j2jM4eaP4tb44czOmhP+3Ov
LeBx3ZI44LzGWTBzCLVOmSyUT7w5bdooyefdOE+CKhXn24N9bur1xD3dm+dWn35u+3WQgd/jXpjw
tNa+YHxuEQbndqEbM5D3YKHxbS7nluIc1+pIxJxB6xRf7NNwbj9a51YkA3x5RW1Lg3Jsck64mmVK
Lzi3MCGZ5C8i4PqOANRcgIFzF+0hFa3tz3MrtDu3RfFIRA8aLJXnAcs9TaGCMsCPF+TRt3bS656W
z9VdWMB/gJlgRGiIBuGwx5V5RYwrg6R/5zz+bzH5t2LSRLjzP9eS3lsRZm8f39vo79Xk+m/+KiZd
818OYwsku8wvBF5CBs5/jVcUpaSpIBHTkZSEFK+Dl3+Xkqb4F/UdceJo7W3LFOu4si37Lvrv/zIZ
r7A9UJ4yx7UNgVr8H0DDf57CsfK6lKT8NOBw8ibE2S7x92lcaM4C1yvjz6S0d+00E3wVWZJGUpHt
0dvbu7/dGyqQOSyLv3ND1sr0/1eu8MmpqqmMyX2WyNGprn+uXAvLAN1HqPhhDtTk20YbPJAfkx/n
ZUiuZhXpl2aGbvn3P/rz2PuvHyVzEQw7cXSu/dm3ZAJD6IeS8TcqUO2yzdJoYxSCCDn+8w/Xt46L
P13fGqINeXzNWRafqbbFwImyEmZ8mPs8IfjPZhPSXTzGepruGhQw9Kpkuz//V6T08fH3V/rp59Ua
oaybUFrJmjCI7fukSXFSexkzRzUr9LTHfZFbu65ctC9m1GqI2XEiUY1GZJnHihBYuOP73/++8elW
8weYFnaVlURP0i0v9s/PNx0HJ+iFUSOKWR9ySg3Ut1r8mg5xDiaP0oU6LLIv2JOpFut+jzLI6Qh+
NGHnDV1r3EtowHtl9OPLOFsc0n//B356389/n8mHwwzboUb7rFKIS84zXabXh1pxHMnyYti0ziQO
CsPctgsL7cvvf++T0EWuP6gcXZ1zLokO+ExpARqguqHr2wM2BZpnNp1mAwoMi8WW05l9hw8ouSM4
aoOyla1ewR710l7Ol1OZwsP7/V/zCd1FppCN7Py84hiWQX7Hp88v72VJvBCxhoPZMomrUH6X3iDN
9lQzgqWp0kTJ5VC55QsHsg8RF92+HcWybdE+sPUGKroD3ai/2iUUbs+amrDxAcjbTwjyqyOZk4g0
w0rSJ5qYphDBqPjgaF/Gl3lRa8c8AkuC/HBl+Q9lcCWpfV5/f4nnWIy/fYHnS1wDTXnK63f4+Qus
us4o4wJws1ONyvCWom6tTddV0+NKePVJFMXsgRAaPE1vuNd6VqU7wjXCy6a3230aUJqWedC+I+/W
vizdlIGl6/XXyZ3FYR6S7D6hPPiqiHI9yrZPPiwDG225dOZbD4k2JKYLDoxfm4MFnIzDBtnZS3s1
5gOsj9DN7n9/uesH/R9XKx0hDGGtnYBPAhENI2aqtCg7LP3CdBPflt/OjvYHudbnr4bXBsUAOw7h
7C7n0nXZ+dsuoQgl7Sf+roNMm/BFi3hzgq49Ds3ifFep/ifx3udF5PxztFDWhWzNXvk08JcAOiOI
aPC9UEhfpWV84g+bUBLB0vj97fu0Ha0vCxvDusXyyggaMz9fGMOXIrTaNjuMQxhekbc6PZJ0ld0v
Wt2eeivO7nMjiu9+/6OfF+n1R6kEqAXQ3xmoJ37+Ucslgz0DjAdJswvfu3WcupVpzZdIIKZBNzsS
1tPsTtXXFNp+iYGLydPv/4Rf3WFMhUJaju0Kdoqf/wRtFBym9LQ60I4ho9thEocwsIhnPGL5nxz6
v3h7eJJrR8wVpknP+ecfI/grAggTNgeO1Nm9HY+stDGK2ZJqA3dZ1337/cV9sp2fVznLoj9Np4N7
TI318w+Wjp7gL8s5rtb1Op0ZpNOhdiTOB0tAyQkEi/3yxZBhsSGiJAg3Qaniy9lsAM0OUaySI2k+
7lURxO17L5r+PTcrOCHRGFi7MRZgTnEWfP39H/3LJyKEsF1WZlwan3ZuMxfIlSNVHWaCP7yUdOFd
ILPigp7LPyOin28PxZ5wdWUaXMdn9nqh4rqtuSTKoSa4MszWuOrbaTxpZq1ONt6Xi4iI2T8oy35x
fRaP49wz1QUx3z8/k2W069QstOIwYXzbScaIV/OIRrZwAu0Pkv5ffF8E6rjO2qC1HPkZNFpGZNov
WDMOQTdGxS4XSXKZW4vaDnbd3vadMR9Nq+tC3+lL53Ik7Pcf4T/+ev/4dUzYtHuZw1s/X2uvL3LU
ZEemCPoUL++4QmOu3Js+Lt0/JHGsr/Kn9d8SmIoUQizSgz+XthToYl0s84PNnnWaCqs9tRzBUVXo
iwXyuSUEWDELZ+L9x0f6i/uMaIw+sOTHeXM/vbI1hitUIqI6xLU+7C3arHcRvhmMYDILrpIFfIYX
068kx4cMm9bLQqqt3381v1q/JQWndJR0jP941EurkEQppzrYkS4OoSnEcewCfUvP+DYPNQNYr5n9
qab7xavMikkwF+czof9HPp+ySImqWxbPMLHda3w5VHSSCHcsmiJIdr+/wvUmfnrAa6QU6VKIaiSn
tJ/fpYoTEomtqqRDGLrXcd48DsTk/aFK/cWPINjlXaVeVaYyP1XtuQuqZckjVgQ63qCVK82FHoHH
+58dxNbt1tTZd0zeWK7qc7Jh1i4Iz7WxOkyitp9SWjitRz96ootoFdUf3o1ffBomeylnKhCLHEk+
XVRTEvo5TV1zoEI39ySux+ZmHQzvF6Hyi0irtS9BXw4xMIA/mU5+dT9t1JLOerGSFeDnh6Yl3Ihu
KppDlgpt0ww2ShZ2vd+/Gb949y3BxNqRyCL/cw93Nb2WaAPzQ605vIYLRcMSTu0p7MZ416b1GCOV
DP9UvPxiM+dbR8PClbFVfT5ALXY0RXMW5AetK+wn3HvaF7VMNfN6tDiJyP/0ha+Nk88fgMVJloBG
dg+XcvDnexmiD82R/pQHbCm5OEwzXW8vibXoBx+DfGRhcDWvd90R8acKvrgFSX1ehEN+QGiY1D8q
28jux8TkFNCQtLuH9W4pMqjxPNoxtX/qdFiiKAtQKjFwtrZkzw+HsjbbBwqXP/nbfrF22DjLlbPu
vfRvPpUmzDbQ+Rd6eTArTRtQLQprI+tAewaz/s8YredtaF0Y2RhMnhVnz5/vnDTVmjRPLtyIcX3T
GQy3lkZr9zTh/9T2+MVlMRFlBzKU5Cc/b0OzXnfFbM7Z4dzxaLEl+nqgaNwjE/pDIfFJqb9els3R
jjYDK75AevPpFsIK00Z9Cvi4ppATdQc9hH6BqPZGk+mvRWcuiM0ap1xuOtj3mdfPSnwwBcnu11Yq
mT28Z1/In1kuO4K/Hu1lMoYtjyT2o1Ir33//kZrrifrn9ZuI0bXSpl3Hoic+PYQatqkzRzREEPCF
FxXUzrdMZtpl1U5R68G/Dt9JUWkeOqcmlR3OpYZPyFxuQ+iBN8lih35k6N0tSZ5gfSVnkTLDXRaJ
rj2JeFC3QGCnvQ4bYNMEAjqXiPs/LNocuH5eSukXUEqZjN0c3WW0YHw+/yXMMVOkjhUxdJrjm2PT
f2WCa5OJXRGX5DMpCDpvaEX+PlIPcMvTMOZ8vdTj4NPZy+GHTQrllqqsOt4m1WRPfqPcSKEJ0uwn
JNkIg0ZsB65flkLm+1ha1bacFwqXyc6m6eBWmRXsOjvR1A6zaDhv8eE0b5ENAnWb6hWBABzc+syz
7QWZryovcBDJW8ZNaLqVZV3N9hRchUODDgPFiXmTYP9HgdlKXORYEbtxX49d+e5EGaHeZSDwIJEZ
7qkZDkm/JPIUuKl8NOyOUPWe6K/FBkmONvxAslC7nWoj6BiAldl9DIT3A2qDxauZZMN32S7Ylosf
hDohMZ/lso2YGiPkIp+tEig9qqBf3vSp0Y5Oott460t5nZlkwpTzUD04S/PhBpAJiPDRDzQU2tyz
6T4+RoSXCc/KInE03Xa4qtG69vvMWNQxKBJsX1GdHUxt5nGgK9Ee6nKOX2azNh2PeATBBHHSfuDt
rbbK7VDS6Wk8d5dOnLkPcW0FN5BlMt5X+BeMThpV+VVXObuuap1lqy2JvUn6ipFxIIfuihm6G9N9
CIY3t7ZSfTcMDjLnanxtyQ9/50UoZ69z8vlrM9nxsU1qrd9yCkn3fWBFmaca4WA9a5M7quasoykz
fGXtzL8ZUzcd6bFhvsmz6okBdk9sfd9dicINiMYy04pnNEZvuR3ct3J4cvMsHz2cbK69w+/AODjR
jOmmHXPpJcQZN4jYlh6pgruav7I4K3eRrrf+NMfpxkRtReK5Xn7R6qK9jNnBn2PCEDZ6E8Qn1QXl
UUPitQMwoUiMYAoKS7RTXwWD4OPSuqmfagJu6Di8yEogPMy16JRYzkfSDM4u6CbrkAuLgtxR9/Am
32RHsmPBTsDQOG0enATVEDH26MHNEhkm1Gh0ab1up1jBrWjbMv5Zk+PNd44s7W1kQUqeBxvsqb2Y
x7AWySP5hNp24SR7qZNwKPLkYQmGZNMztjrRr20KUM1jtilQU+DnX8ZtST7yNm6DJSKyfoKGSIoP
VJWmT+Yd6UXCS9F9o8SPaGeT2j70/bbTpwrxpiRrBR2x3gW+ctsME4+2NzpNvU91nHLUsdVOEIrl
pxM4lApSDOJplW9S0jwv+4WcOSmj4QoRrdWhwM1gwwjXOEIxBgMz17q6sGwTwW1s90SDOup1wJn4
aBeq3yCZ6Fufd9w45k3CgNcZLO1JzdFVh4nruZnmag/lwfge4/D4EYRO+IhUs3xf6ttAkxCIOlbO
veH24S6o7ORmIifsUqIs15nxdbFk9CtL3wFW4KdyjDeEYFV7FY/VNVnZ+nvVxNOhiMIJ1Zum37V2
Fr72Bjb/NR3kODOzPdmDkEiIHbbBEZbQXd0N5nfMoLqf0H0FmTN1RHiYzy0TZBCt5Esiup06VCpD
pM8XqbRBScxhxe0qSwQiCEPkI+FJ/bOdcswLCxIStqjJinxH+Twcps6cvylmoa2/TFQz6ajX2VZW
KBY8FNdEZYWzdTM7iiXbYaJ+i9Bsee5j0zg4xWQCyumH6gvZQaQu9fWkvZODFe8z3SQlE9XvE0N3
dTHpwAPqhndtYw/LhMcjaFJfH0er9YciBY6LAnUbYBlY1UXDibin9kFzSKvwmLVbZMnrZvWF5JKI
sXI0GKiB8sDehXqXEhnVLsT9ORCR4x31kHs55W6+0/ul38RhZT041coJ4TmnRx6eWe9WMiMm3zz/
EBxW7gcie9/b4seEapm8cDv7Tm/S2spYXqTjJdrZYeMmtnPbWiy+kwykHy1IRrNMl/e1AZ2965CC
yFAAY3AI+Oj8yKqDN1iA7g1ZImRxlkN96ipbA3ft6P2LGPPpysg74TtDdOE0YXYgpEz3CwNIldUY
aHddlMYG2vg9n22/k3gOtstC2BNNGRCH2aDtjFzYx3ru1h2EGuJ1FAJ6f0177j5uezd9yZCE71Jp
dgfDHhH69j2ZtHU3f0c00l9pU2Yf52yuvgLqZGgS9cmtWRHy1ipZ3WemM25zAIwfs10sT9WYEF9Y
F/vONDM4MvZT20SFpyN62iwjRgfipyakkzgiAYn3acKVBhyvv9qZbYNXdsJTbvXCX8J0rLzJnKOj
M1v6iArcMpBgLlZ3UZE9/kD+lbHGXUF6zwd7vEFV35QnvFKOCV8FJwABdAMPARb6Layh2LeaXmxz
rWRnc1x8hrrmxA9Y6smmCgn8akpN7QMAYFsFOWkjzepasweDyBD8pesK0an7RZYYZWhq4utBZK0e
IjnltyXgGagqJsg84mwMqtNWWt8jBEA7O7NafUOWfXwrDCfaZHmE3KiKyhBLjlsdHSctN9z97NLW
tcPMuOHdot1znPIB0n1mO8NeBKPbbKKhyWCULe0HmlgMEEuFInyV61fMQEaOZxs8LuZ2cgE/EUZU
/Mi03rgmrcl5JI/NWfWzQ3iJ+grNT1yZGYspcC9EyqIS+GRFfzuElXlYAOUDOw9RfxBEewHXW3oh
o9trUNjrq90vFwjBYnJRS45HpEEZAPWNhuQj663lHIATJiv8WWsx2SpLTzejgHA9105+p9vC3NpO
VDGPrerlggXre2S5xRbbt7xoi7A+lFDy3oYp5IWXuMdKbTh2nesis62HSyBHqW+R4EXknwy39IFX
uE8Ja8K23pFxNc96Q3AK5CsDqwxRrl0gn4zKWHyV1qZHFwl1faRL6xhPKEUQIKc+yR3JQSxltA2H
sdsEhaMdoKe4G/IOrMuAEgGJ0wph5ujoh6x+3uCw72tMbnxEGNE9Y7R8n4RNdLV0SRry/yb1iSA5
6yZNI+vOSsflWqvmkfULGJjTS/euqYL2vmEe1/mpiYYFvD0jVH1WR9798jmyGm3TjU3wNGHDuNXG
Er99XMpyl6+3qJXpfEDQ36+yruYgG9B2VvrC7scqXpih8QDTdKHsnwUbmq5zMDHCIr4KW3HEHhie
9HZ5U5HZwDvq1M5sSWkzCgSSwYgKH2ef3txR4Pwg1rjE61g0F5iOn8k3bL7Kxn1vq5lSW7IGGqy/
Y+rEm7wBKoiU7ovFukCqV77cybR7Avgd7BJTi2+jfsli1E7hvA9rFNVw3+Da9GLc9A1TyN7kYA0q
Lb/SRetubdHV2wBJ0YVyQ2cXlZm7Q1Dq50h0jraM4ysOIfuZDRb3oDUbuzUO87lRWnic8+jOtvKH
bI6qDUloFSJxbSZNMiguXQtxKN8AysDAfu/jdK3tJrF1Tf4PxeYWJ0P8NS6EOEUUjxujEcEBVV65
qZdIbUnE03aQvFHmi9xlMQCgbebFWmg2V3PSQyJquieoehOeGqc/6S4Kbk83AuUbRozL0xDAm3Yy
CMiu1MRjMucg8yqthjUmDTSKQCpggqehu0WNKq6SjBw3YymH/ZBr2n6JceY5Qy6vEjXlN1PiVN8q
MA17yPj36ACdnQFBcQeeLH/ux3DYjxx9tmY5PgBUNhny4G/J4ji9gso3btt0TK9CzXU3enyI7QJT
vF4RcUGQ2XXTdwP4+bI/ENSpvC5X8abWqva0gEX8NsaWvutE0vphLSnOAGo82jZkRu4/ntLKjk4M
efttEVmooTBoTlZG6GQ38oYbQUNLoDw0ebIQDBmzKxoZPqZOi4trF70ToWwOnvextm9UacmjEWXf
DOAMT3gU7AMr+nAKmo62YYK80EYb9j7ODsF34AGZg1rpUyv6/q0hYO/WxXfxghEAz5hT7HvyHy+6
EbUkSpEGMpw7nAivKNxDXNBLKO2p2s6V1fLsMpS6Ofy4H7Yr4401Vy0Lyj7qaTPH+kE3m+jaFRGJ
gCGbrg4saatFfX1qZqppMIbDjjAAfcMjg7lbaQ0leGcA/VV7i3vqsTkoJBoDhRIgUC1Ona2TIP5M
lUnxOc0bDZ/6Lh/TxLdat7qbcCAdyGPGYIpxZlsxHfddydojOMNskiwvr0Q6ETeqq07z3TgtdkZX
14APC40cgdAKPJvCHstGkg5XKJVjEgsGcUGPptnN5EDxnopTQ7BrsXGtsbwxYse4KagADxpV3VGl
fe/PHSdiXFDhXcaZyeMHxk2nVEPoZIFVQU3qkGkt3Xi9MlhUat1TwXKZlfG7PuviOqvt4RYI+vVA
sLGHAPTDrrvEl3l6peLC9czRNH+UEXbVHsbv7SKdbGfqkXghDF67yMpyMUk17R2QZqJ/DLCoXAI6
nDeRU1x3w/DKTKBClao/F2k63Gh9mW36CLIU7K7Ob/VwPGQGhhobbtZtBX6STj3AEb0z3uyssvCp
BnZ/Wk1bHMxraAFmjLQ6mdJtZAfuE2HnyTZL4m+pMy6XdUu/0ocvISE3M/ywh27ekw2VfwzUVrsO
VcPRMKvky5iU5cY0WXOlTrHiNQ3jR7/Oa/vVHkgsISdC2wYGwDmtbYML1Qq1SwMx++GMZ8buICgS
sznfIBl5V2E1Q0SMDYzYkXxPayCtnJuMgxvZ9kPvcORFZV1tDAKoyBTME8uLyadl+8CtLv8PdefW
IymSbem/cnTeaQEGGEhz5sHxS9w84x6ZGS8oMi7cwcAAA379fJ5Vo86K7qmaGuk8jLpV6lZWBuEO
mG3be61vjdwtRw24ob08fWyj6Mopx/kM30p7MHoevlQojx/rZmjYUEi6mJQoEW22+U4Hi13ybQUP
xPocltYg/fSy4IAXs38ZxnTYQVb4QmjzjE2dhxt3i7oN0tp/tavuyfVMczU1UsX5MvfxGs75RVQn
wb6QWkLVy12zn2FxXRHopO8XdKfIKTk/woiZw2qjoPhdimQp4zTNPtCI+5sRoOTOqQI7XpeJnMeE
vupmatS8H0Tm7u0axkhRF2et00w7FdLHQvoYbcDOEduFHfTM9b31Y6YivbIS6ezMmhytXAz3IsC2
x4gJWQxyuK12ZPsmkhSjV2dpqgPePFpIeMYlA5KbAnkAih5Wx68yn83B99QFWNnuy5Aa93Kq5mes
Yu9ZXsi97GFYG79f9jbA1UNkTH0xT21ATq0KpncLeVWD06wlwjNasq9VWPRvfvdR9JKzJuGSZ27S
9FuXpLZYQiz9nrYQ2lxoPxf9ZLyLspunmxXXWrYxQTOQlxtpMvOcMEOnnsLAqh3CDU9neZWl7Z6+
XXKXGhavJCVVEH5icc/uOseuIj+3SMs0BgA1tyAcvXYP14o3qbRWZLNMoSgY21I9J7WZz0YCO+lE
obAexhNT3XeWCyGjH73nOhe9iZJDWXXdE51peb00c1QjgrWvsJikV6atCoIw7Tba93lX2pzQ+8zs
M04YzoYy2mIf9VWLJXrpy2kH0pQhm3+iG8RO2tspv1CnzFa7CykqFSM4vW3NitfcNw+tmZt9S6f6
XJblTeZLsWtTSvBsBfvlLWUVF+Xa7e12Lc/RDCEh7kL1tNbtgmw4IcMYZ0RRQi2riDIMhr6cT3ZN
B+VtkTm7Mc/v6FkxEShpMamFchDLAM7baA62GDycOLWbikTuynzBp5ocTv6KL3NS2bGbrR6hnaeY
c3wyQVce5Zi/TM060kUkyqWhY7Z3QKh3a9BtnMSmPdFF46URUXJWGe+mNxhu2r6n/Mxc9WhPHthO
ZP+bNRlza9eaZP7KcOTkl+Ek3dpB92EYdL20bI+3hTUtcUT1Fbe5ynCZp+I40r3+1gQnkXdKpS02
de0W7ypNnYNMvGecbPXOIJ/ejChHzx27rM6l5Vymrf+10WFzDjpVbfNufMSFWl5WnpjOolrrrd+B
dqphTX+fgjEIDwvJu3DeTqhKjRfhYGTi31ezX4K+BK0sVDUeZ0RpFyrJlz368exZ0HQ9RW5lIRaO
SR0RzuudBN7/4YZ5/sWaSEjhpDVtAyq+i5Gn9JLKoMVLKKMz7aVW3A+Bd1HXq00NO4hHWgrRiwxb
97LPAn30p1neRFHKwAaT4r5vQ+pwEqTVPtC8shyn3H1azeRcEddyMy+kDK0ZHR0/7cdTLeZfEjXo
UbSVYnwpp6ZvN3iZPewdfIf39iAwddugpN/IdaJXSf3S3zR4aWLZw60dqBsukjHVRzZrGdthAjBj
CPDzNo4lz0a3rM8bK3Ldjezo73R49r5haGrPCznZ52GLf9Khx7Qv13KKqCSykaV1Wjkio3R57hMU
hkWuAC7ZMIxzOdQt4lPj4UiUxVc7xFHj9F73BR8nNXdVmFOCIStZu4lWqyf/NAWQsUmLJn8h/Zmf
DUu5TrcLfKBjwBRsK9Zqfh2ywuLlyaoDrErAqQm5J9erZfW3bVK6l1XSqAdsXyXVRLNwFpxKteuy
YLosA8y1cVoMI/TdNZIgBUrHeTN51V8Vqal/2DVO/zgDKHkzLVkDQxLjWXBVDw1FQNi1xZWGrdxu
MA6F2ZZ0Nverl0/dhx5LwJeLMzWXLlbxnFBUGVobq3GTm8bk4wm63qZX9og68Ejyg4XtzPgBwXm2
fMPkU1ytrIsf6dKm4SV1WHBGTDL76mw5WRKPkTPZsV/2zaUKGp9OEd6iBwvGCGy1eni1G6XoFhIr
HbKGMSM1LFXPowZ+uNYTv+5IbOtVOqL3Kj0pnggv6z48z7OfucnYTF1ApjvjWhiVMoxSWyaUxB1G
eI3GjRYWMiDEheFec6Sjf1+6Z0km3HsF0ejLktlEBI91vmBrdVvvmOmaWZWx4WRj7aFJvs3Gkyw4
SufHBtv5BECuRqfr/fy9RDIh/FeFXewpMLvveplhzeblxD/VwIpnsFrQdJQRNokhOWJ66GmPRFly
tsxyfiSdpbIPpl6ii6Jf14409LHsjmkjTxZcPef6vlAGwURip+lB1oxJ82nK9D2+1NLZe3XhQWo4
QaenVlT3wm7S8hyjcZbHwxT2glSbvs/jtW7w9SZE9dYpsFheoEL0W60ZCrEhZIgm6wU9WxQm9aU0
uroHuDIc1FjP/m6QQDI2etF8pQ5yIygyvnK8PU9pQTiG01FZ1JrRbYm5CJN8SncjxtpT3dPSSLHY
nk7QQCy8/egY+7nVUl/QPy/2UV1UT/ZcYBeOfOZMFblQ0FGW4VUbiDvOMi8XgV+M+WXEuPcLDVl+
fAn5hlWbiWU4RDynnOgJ1W15MAG9wvFgWKO+Y01Jjlj30qNEm7tPOiDxYYI7edPIJf3hWGlxRSQv
moYJTfC06wMaT3GRcUDalTQtp1iRIt1ubaKj7mWtoGjnulzq7ZCPPI1gw5lT6pD/2YskvxppjT/R
ESAil/DvnsWi0vNLG/ndQ2Ga4bUg1BEDSSisF8tFlum3onugq2lxuFsI+crDErA7Cmfz2Nui/9pF
NCxKpwmfODMEXyRodTgwZXRs+4D6oKtId2hAAAQbqVmvGJtSjyfuSTVRAbfZ41hHLaZhHeIJoq4c
WEi/8B4MdTzTnC3jYqzQMApnSfGagS0PNqMIRXoYYWZ8U1WZhzHhXNU9HSyerH4qvKeQDn2zSTrB
jeiwXW2C3q64mWWhLqccea5YwEvcobBg36UZXF/nqFu33RRmxwgy7000NEm1dxL6qhtr5qVfud80
QOtl3qFgWLILBGL+k+hqHgIdQGRxh+AtEFlxlanUpQ25GJYHG9bwcbAwsGJdivAUrUte4NYqbF6e
qj3pVAq1euPWr/zoIcssHnlJNM3GUh03oRmZHO21N6K2Al8ElKnBbvSUTsTNn9GjMo9WmBdnNgKH
a8HAANq2PcaV4cFlW0iOmQyqezgI3UMZhZm+yH0t3zjsmHrbTgPvRj4gQaYgWC1EqlZLZTYgpztQ
R6fFvsX9TkwXfURA7qtLndUqF5C/FNkdW1FHhEpfJtgTQQGc9SG2xiucn8ggDSOO56zi0S6ZXn1p
SHY9LH5b7gEAsOpCPv/GdIqvE9zX0lwbHS4UHVlK2igTo2L/c3A9IkD7ULgz3V2bTCz3gRI8wh12
JCagioPOl/Ak824WXe5PYhbgHLpp3J1TGtZ7LsIPjRbztRLAeTYmcvv7QSyGUVRSDPvitDI3bAD7
aJ3nK9uHGkV0gLpr8gYs0+oAGaGoZwcqA/6YjrN9cItmOQZ22PMdoPu90TJp/eey6iuIt0UGin6m
r37qUHGTZiCOh7bJOAz1dR0A/XCLoLrOCJo+dEPXnuOUbM+j1rIvhjXjXrDJqSDmBtPklr0We3/m
n1vQh6zthuT568oPWCPzVbDO+UnLImJ3lnjiSGkfqgKTr59a2V3P833dzWVyhLEy7YbMn86s1GFY
NlNTxzV0bhrmQEuGSznBfN7KpqHT2lhhYl0stV1Blmp54LBBCi+elmI6uC4zV7AGHcW2TZeUjD9v
vWJguoabQpSsJI2EjcbEtELePIzdwwzZLIOcEETXk5oAd+FEPku6yIpLUffd1vRtz0RE+xct8wSC
A0JkRa6j/AePp/tQaqvGR1y1/gvAs1OVjMvyTKXmWNS9nq4YhbJlDQEi44agbsAZDcyGuRBnYzH7
+yIF4UPvwZljFTL5MGQiEJyYLebRs4eAurFnk/JDgb5RLNU9hRYOQMoeHt6hiJhRZirEmmdkxYZJ
dehecowfr5dugvwGXWTeZFoj4y9m54Ye1fVIqAsRlWD94ctwPrZmJNBqtsCwgzc7YcXTvZ+JRMe0
xq2zueooAWs5scZbjdYsVYMPVuynRuS/wUN3eG+/gC3Q/+P0s19btfR5mg0/7V///H8Pbc1/P/8r
f/gb+n/+/GOinrcvw8sf/s/uJyPwdnzvl7t3PVa//fTf/83/2z/83Tz3sKj3//rP15Zjy+mnYZ5u
fvXIoRX6RUxz+k1+/3unz/hf/3nz3o//8q//DmgIwn8gQCPA9ORa86lasAiY35iFIcxCFtcIhSZC
RmTgKG5+d9VZ9j/Q4CCXQ3qINNhDbcUf/u6rs5zwHwLDgctegsIFZX70d4x1f5QABsLzbQbqHjsT
40A7DE66oF8sExnrlJX2RbrrbEh9qvXXQ+Dwrv/yjdz8piP61U73R2HO71fh2IH2KvQEH+mPV+mV
cYE5pelu6RU4PI5gUf4C4ujotVm0pWC8sUT78efX/KPu8Ldrot/2gWOgSHU+2xeakAZ3j59saxIo
1Kde610ajsmVzwBjniZxnBvoDn9+zZNK6p8qqt+uiUqHuy0gVTqf044N9oGlxaW+VVb+1Ymy4aLS
zMLQJVf7P7/Sv/tGAT8E7MUhA73gk9zQaX3aunRtt8uszVPbQPYXqV1xdmBzWprEoeFthv0C0Pr8
z6/8L5+R67kYxFBaCcYQn4OXILoK/Htut5uKcAIV7w3Ofd2iydqWiQvl/8+v9i/PJ++O7yD5RbqN
KPdzHhZ5CH2qHY9cTAR9scr1tK8d0h7/H67ClST2D2gqn9Wiw0LIXVUE/W6EB3kMG3hSQNjU7u9d
xQepguGQN80HGSadT0pfpMMUVXnSM9AghSWaXGvvOkHzF9/Y5/tzugqGVWCjeAdZeD5dRWGn1k2V
6t04rIhzasfctyIJLhTar8Pf/kCSy6BZZnCP5er0kP6yeDCpGnyQRXq3LMw3o5QsCgxk8i+EfZ8f
AT5QyEzF5QajEkWs/Mer9IgjxzBXeqeMI7eWPbJnLmv6929O6EYnszLkETSvp6/1l8/CabgtXdXp
nbGgRupTG7zmuPM3r8LCwFrPEhixsCN2/aS4pqHmMZosAM5xzDkrEmooAqit7q/8y6fX/9eFCN+M
CPFxnkTyQKSCT9Y0bkI/ER1pwzjTQKpBEqCxs8vvqRcmmC5Kr7n580fhk4E04O7zFOBsOLnvAlwA
nzeSuiVlmrRpVFpE81QdKRKojUiRcO3iwgvUS+oRFboO9EKXzNeXrkciujT0Sv/iF8EP8OnDI7jl
eWF3xMFte7CR/ngrtSfXSU71tDOp65GdpIkI3FgTyp1zRaawKrcc4ZHVeXnhuXtT9lH9lKgqDW8Z
nDBltiqTvi82bccLl/GEPnYzxJ1v0Cq8Abq3E9YXkbYyiGTUnizvozGSA7Rx+ztrPuXogj0i9KRu
vRX1b2HUjeYQMe0boxC8YeyCrSayOYQsqMoHQMJefUZvUbqHHH9qfhL50Z6a6sAddjS7Arm1UTbp
HaKjiCAzY5Y3CDrFupsGDpTfUqfT+FmzoM4v7RRqxp3xLb1cMg2eL8fCNxEZ30M9xSRyGZQgi1qX
Lwz529K6ZOw5hFeS9jaZn6k1XrU5PuwNDsOwizV+u0ec6sSy5zYCTHQgCQRftDCXnFz6YlumJ4Zb
LuHTmiRdrpJB2OqtCWtUjOF4emWDMpdFXBHQxthldFpN0laGX6OthhpNyRygRxNmlF+17D3Cm9yh
Z1gezAhMWycT4cb3tH8D9Clo6YBa3iWidCuE0oTwZ2v7g7dvLQ3eA3ukm23rqIOwIXIXXKH2rNbf
No67MsjWs7yzawkGRSNg9S7tcg77HUzFhZi8Psq2tpc3pMvpRL8WDChBCdXZmO58e06fM0dHd6FQ
4tnKDOovRGeI9mevpCFTeMY2B7vkqAGn1THzrVbKfNepmj9Wr2FnBtv3bey8/iWHI5ps6xx3XpxA
RtLA4ubgmwf6knku3Sk4vp6WV0EfARd0rdC6tiOpXktGatlZYUt7ZXROaGfcwhcGuFwUSOz6DELl
IAMeRg6PTFBlmek9jRWQHJMLoMhKJVP5LuifdIO67XDqYdEJolVjx3ORELyi8HFu0LwlHQZDkfgM
zyZUptOQ1QerLOTzkObqG8iO4KsRCujjTTgFRciU3E70eqS92Z7kltJtDnmSG0AfmRvdcctcbyt8
A5q3pCxC7RrN0VNQjgq5l/Uza4y88+IytEiXOfQSlMO+7MsxoIsQQplxS78D8jRqWCgm9eU1mkJP
bCqgpBbzHTBFV2mWFs5x6p1ySL6X4dpfp+mMVmD2aKATsqwe1DCT0qXxRzNWjsxsobntpmfLjD4w
ROXI24Vx7Am6JHPanJNp7jPTdhXkwERdt60LxVcNDnA7N0ubAjFGNj3IsQhgSIZF9FBCG/PPZzGW
X7K+9pDBQMHp9lVFhNFRmND7bq0TvGWO/459GVkZzTQ65a7YJdZQBPG42ixEWZP5R7eunXeZoz6F
2CSTC4NJtYqjjADtve/0DOhNBJkztggB0umxKxzHisMcQzUzH0dCpm/DZGvltIM5NTZTBcLSynRs
5764lPQ51Q69XdQxjKRjit44XGhd2mjL4rGxhg/jzWHOeXJCHWk3J40DM7DpakKLvlxAWG95KI3V
M+yii/eGsqsjrdzpbe/oK5X9aNnKmCQPYYY2yp/999FDkSl6T6eHfnS970vIeKb07fyJZoj4XuHG
kYckVb4DGxnz45Yp43xPVpZj6MoQ9WOvpIoewqWgtrDzlnQ7f0ktf7NgMPxeGbGg3+jauzCDFLcV
djJ0G2Z4cK6RzPt5zPgH8JAA4f9gC0xVJ38/4iNFRjaiIQggr0Rfdd1uTGtenoq3AuZD6jOnDXId
0GCXFczQfkKenngIQTe1n8ru3J9GcTaB02a5QIz3tcK6yDhHorOECee1730+WpdrWYWoGZbI+e6v
cv1WMw6MGCC6cMdKy62IsEtzg5PaW3gbJf7I7JzYV+/AsyzpkkTd/LLaRjsxjcBGb/xlnPTlKOzl
LmzK8CNqOuLYCo8qIK5I2rW26VSpH3RxfBpypUW+GDKhW7cb/BQG64lvnEYnYPfEHrQDC4bIBu9R
dhM52Ik3ySxXRoQlvLmNmUT2YxygYcRemDODSgi9MzSkImI8EV2W9wnPPPpDxFnTIe9hqdFApXuE
Is8rr0ukEP5hEKfQ1YWmXbVLsr77wJ6OAJCmRLuXg8yBR8wk7NyACvBvha/Ml6qx61eaWTBIrZ6e
lVRLuNDf7PsXUizpdRvGIA8nHus3ssROagiy1KHQukq8pexBy3mFXqShG0eC04b4yMXfL55yTuAH
u0HLNg6sl2W6IqeQjKBuJkJL7RjZsXPLmChTG+xkVrcnaAAtAd+EuoO/xZgYMYlPkmwzVx8RPOxl
U+nWa06OkOVKj2KSe5dD362LNp7UyCRCZ5GRvuKfBV6mvob5DGZ/7h2Ea5015E8VdE+AmbIFDZgt
YvnwdC/87diMbX/lNXXinlkA3FIA/Yy8tzSaT0H1Lcb7S83J5S6sMl7tpQ/khTNbgcKGT8/TGUrI
pPVSV7eRGP0grodKBMeuEmgBkhUm7Yl0MV2CvQdGB5I5uZ3Z4oafHVtGWhIUVIdm+5E1BwgqGzud
bkPpFdtyCt472zUHiGL6HdEPEqhqqQrUeG0y3k9jtcqTPT5jLh1lM7m4SDKizaKN9dx79fpttOVK
nLo36rsEBse1RzPR361zz84SZtWJqcM+1QD9sXjHnP55QTkybsEeo+5zk8H7CpbdfV2Zfp+NFVlw
sSpd96ldGlgseIita9UuAfy2XGTvSEOJY+uAcuMQd7tNzc/ONmAPCTVXiWf/cLTn3Kh86N6p7bxh
k6b+QBhlV2FnSGx9dFOlSQ8OESHRvx8AKHerJ24dxAUPVu3UznnkGnU19sx44tFk04+1Dk23HV3D
S6ahRZ6DuwsLxOoDhV8ZAiRBhDoghemc8bxJSU1mt03KOw6YK5OEQnn3MFqDPk6StQXG39vAY8PA
ArqKT9VvtkpNpK3CR+oMOPuoOEcRTWsQHuZP/VTB8yqTMLypJCtcTJUVqN3qRSVTVJ9fsoT696N2
EYFv5kQ7N5npVvqmq0gIZu4NPI6wKMBKu2JpbDTWWj8OXR0ee6+CfNZZXVLtPGZc3cO4Ji6hvLWd
jGcWdUO+41bpBZFYMgXwGLULM3uyqoxCVjWkJ09RnbMNwUvapLSd663f6mjdeZ41EgyGdjjb+Ceu
P/GTzJUpPKxwiOdMz09kIajBnTcBUk6YZgy2UbpGhr72Khr/O7Qa+3pYWzyUIYJx3DZoQSn9ltL6
Yduq85iymPpx7OsIqORpyoz1qdFbO3CnG1mnTrLzaTtNCIBKpC0LOhKCyvKq2NNZztq9Xa5M2kRX
EvvAuclBchVN7RELGjYEETr9a9dngjUDP3VBobxY7KhGri67e5RzwlJR/YaOd1zjCQHDW5unpKB1
TAuZ8YaUUcijDANsOs7Qz70ZltveI/TdBuCuBw4WaaGWfdl18o56bgSX3DX548TpoNu1oRbnHhJi
+I7pzOQWeGjzShu7v7JwxrXbwpd9RaZGm70DsG6up7bX3xitzY98a/V7lzMMYoyerAjfZKZ+rDrr
7yB/J0GcZBl1cF410XPb0rRj8tlrQgEXJl+cfkj4jAKGEFuTF8wJQ6a4y8b1ZqiNiRhsZwujsXmc
pqV+sCV9t02E+fcpITjvbU5gR2wAJnfn0QS0D53r4Ffnqb9g/kA6yufIWZuO7tjb/sbLSnmvEKoj
drc6AZ3VyqsV0HTSPCNBMEjXx7lTWPrIg9kwf41+VLYtxjiqJlDUbTHOj7xfCNAYD88fWQUAnKyg
Vb8EojJhLDi9scSWCNr3XWeKK9HLmpWynBccLVaxvKjRhNPGrMX4fe3C/pvM+hItB3qpt3S2FcaL
JnSOWAjsSwh5C64oTGgb2y/dFpOGVchdM6XhG9rx+kJ4OATZjdzxefSXhuilJE2uLF1if1t88eBF
ylxnAZqX2JFFd5OlAxucQH92sjF5+izzgLNHqTXr2JqQzm+IEZi/Zm2UINZrVg8ZomgARalJi9eR
J4HTSE5S0UYSlPCSp6V1jedveuszioDNMDYUtFNdcMNg1vo73EQ1tZvpzcPSjPJhKk5vJpP17CPk
uHo/O2OVXegFpjaluPE4uiDSybfL0NbudnHqBt2VtTS3hWeTg4FaBjUU7EtDjKtpo/OmS5ofZYhP
kHUtwMAAQAZdWGkv/YKLv3VIZWmYfceZJZtXvxxLJ3aDPqRiCrBxwQZOqUN83S8viQTbCcwwjb4J
K+81Gydpg7ver5mJsi9Afk1yFV0wmKOIKPJ8vQzCZgIClSThq6kSSEdd5aAKKJzKvvBVP2DxgiX/
za9MtlwWClYLPm1rdMmXiyZCfyeHByFQ6N02KgydR7VWwS2o96Xic2iQWG0vrO8K5cA7gomRYrBl
tsOOQvgdC3V9nXX98p3JZf0oRbuAr63n/CPpu17tJjBMrwLIx/s4zaXma8DjuQ1TtL2bKDDdx8JX
ShY9Rq2W/Stgy+xd794Q9pLFfdOmZxDrnSwO5TI9yyDKvuLDq7DA9ahJDrqJ8LMh7g1cVp0oyffB
COl8myBCvMIXT9cioNx2YmvpQERqwQgY85CDxSLM4IDiT/epESIUhHrTDyQZ7YhjbpddGdTEIyCu
xUHjViMpDK5uZrntFz3d0+cEcts5FtuzQR7kbEWnSBWfEu3zIvMwEL6GNdDsIShV61NJuqfergGj
wjg1JUzP1g3lu+SEc2ujkXy3LIVivPJnZnqEFK2aZz61ySeqPKQBENuI9eimwCtiv1+L5wRVzotX
6I7Ij2DEXKLdsAi2WKsjoq5VPVW7FvP8STDM2BCs2FDVcP3xnqmrPNICqZJKHr0iMY14GJwuCdxH
mQ72umX+GfVjvhnnMAsf1sHP+1t6EJnA2dIMBTqzfvyKU9c+z8osTdk5+u7HWnqzswWiqPHPkJ/K
5lBXnR/nFdo9uzVq3s6ZM8NdX0Jam6pHT37hFSrId0EwkPjcQEblbZRz8Rq4RYUOkfHvAk6zQP6c
I0yIiIvBVLeJ8tk+Wu3SPcFcOOXVqaVFYrJ694WuQz8egtOLiic9/0pCdR/RF2yXq6no5w88FO7b
UDRsdNjjOQN54az7jdIc9ZFfFlVJPeOP4EsdU0yxC0M+imEBmRvEszeD5eDMVXXW35C9i6M0Hcco
O9Sh432bR8svdzaslZQHhm5xTCgUObMVFDZvxzIQsc/mY9Wcp7IKum9OMYY2RMKG2NfWqxdWQM30
ardIhzu1cXtQyf1pf11ZOzzXzu09XRPD0lLBGhWcCZMQjk7RMOTf4uQkiHqycT+NGz/Ex3cIx2wm
Ol37pnLxUKXhR1Ox62HoFu3AwTMLLwzSvv6B/O2x/VI0og2RU8wVXU0b1shwkayhPz6gO51PscOk
V9fbtaQDuFEYlMdbFKtrcqlmmQ1X2VJPfb61gY+Tw1itPJQb0hkDoo4j5SnrqR/kqm8FeU7mGRV3
UH1JlRmmZG/cRMgDeumIksBOXftCSV+NeKYaQrQt3gAi8NDQV82a3yqsOAQAoVqJ9qMUDgfLYSGg
GyMQ2GE2SIsYja6+csgFAvdNnDC5OFuX2AJEagGRHXQ2XE1DC+H0uMgQ5JBNX+F1RueX2ntGTT1f
lp0RYbUPvVVBvhzFHMmNX1p9to8qabdsNVX1bs2hPk5NqhvS1kdj+a+ZW3jrYRlbqsWZbGzwAEbQ
jPRzT3Li5gM0dGjyDle3HU8tRwOEZk1BHoO1estQHsirziYR94oFFB2MKP36LTQTjkk7XRo6hIPf
1u/1tJ5WEXpnDXFMjYyqS9vtiqEGKt0yLyo038FrLrUj4sZGs3Nyk+ZzdzWHaWce/Kn1MTwlkJnF
zdgAQqVR5lZ+EiNRTYWDUx8FFsJSy2vyezYrXT5BaCTpp0SnkZGB5nfF44L0sj0kogu7S8wofn43
F/PCNxHMKMmFB5jwcgYXMHOIxBuMgWwBRu1tSY9uEeeysrdwNhDNEjy56brBkWeiDSxxXjJacWMf
r6n7rYbefceIpxXY9bSIqvyQ+n1RzueLo2dn3Q1TMKfhIR+xOU8E0OSpoFdcYl9ECttxSpJVLOB7
oHtZDOAg5I4KNeCVkb1gJ54svwvKXcrjr9cdlAOm0L+NqP4blATX03s/jP37fxxflP6P/di8vQyM
5/8/UA24HjOZ/zOO9xH0/viy/Coc+Pk3/pnsYDPukgGjr5/IXcYpvwsHSHbwiA6MoDe5/BWorP8U
DgiUA4BUmAe7jL19/5doB0t4/+DvMBT63z80+Du6gU9TRsQMAGptAdXGPo18PuMrwatPnocwaoe4
0v6uK1/vR6KMHijXCBn95Zv5a/XAb9ciskLwialhPoeukxaTC9T+2KQbqZkyB/nN5MpwT9dsPIxM
Le7Loh3Z/AE+/vmVP40ef7sy13SYqCIj+Ex4DGcEefSzxK5Mu5YIFCJfVC3+4iL/9qsEpueFKBWZ
qn8a5dfeOAgMM2KXw1sgP37D1nUs/yrw9vOA7rfP8stlPg1rnZM2C9mFoMEw5V/A3oYb0/XWg/Is
4ocwlY6QDpmI0MsZceNU5dd8XW6zeUz/Ion6E6Yl+P03AQbHfzwmx59GhYYaAsAq9xMLXEysZNwe
rTg/sCccHP5Jy87sOQBs+riKKYZvTRzG9Q+O2RdAJ8/Dv3i6/u09Fv/8bU5//svgl7U3B4xRid1k
Utyavn9lzbP3N+8x5yxwpNKPuMERAuyTWOWXi+BxNAbUsNiRU+TvaQBXX9AyEKIt5vbvaRk8CWEV
5BUuGKbl4FA/fbue0GntDqz4NP6J/ShPro9hkNs/fzPEz4jyX0bMp+tIiYqBZxaBBq/lHz+SPVqr
Qp7IztIzR9p41pKtZ247LtAr6S82B28as+ygcuH9EK6JVtTdiVBMk5j109/lWDKdoy+hjeGjMM02
FNWJOthJPZe35dSRm0bv1fau/crCW4SDlUQXZnVkm3AkRn+4uK7Ul4glZ1IzUF8zk2kU5k1yy055
5MtiVzQC6MrG0qrc8Fgj4q7Pi5KMwZKQ9S9hJm9JPrsCMkJwS9XZ9G0sNIkcbtPZ2ZtGTt7WhOS5
SZA7JDNOnRduZ88acD+d/nlQoOGiM/y+qrgXbqMYF5huoJ/WdW20tVQTPZHgliTXo+AEe2BShpE+
W/wJe6FFLNRrzdmd0ybwje/E0AEFyCp6Fjsk1s4AJJ8CMXTCoN1mkZ63fdro4jDg+aGnXYep3q+r
nyFzrnvvoC3ZUo0WmUVbgy7lnjAwjFxdlgj65Q54EBHmA1yAqh7PUtTXR9q2FGMlYJg3r0VfeR1V
6djF0YBPfTNPScsQrHLycQdW2DrmjL27gyFAYdnhyQ/fIruYRXhAXRxeptbC543kQv6YJUJkB+U8
VC+Y7THkQodZlz2OZ2ISykp3J5wziT21gQ8YqyR1btzeZSAQBEt4A8+muQF0Jm8ZhAQ//hd7Z7bc
OLJl2S9CGQDH+AqCg0hqoma9wKSQhHme8fW9oKrulqho0eI+t1VZ3cy6meF0h4/nnL22zhqZ6RdN
crC7gMtJH9iNjsIAp5UFdolT5wpprD+CgduNy4WLx0SFkoZQgBb0t7Gu6WSjjH4i0xVAJXYo2K8U
pwNg8Ifzk8hTr3TlExpmqsNrnlm30BitzJlLK/5Inh9eULUAYIIFS5o1KALc7gvT98mtNX7ypNkZ
ujOuwhJJFskqPmLys+elF3p/fMLIV0E6ixpw9aVOVjXb7rIfi+xhTGQ2WB+51GUoBIFDk4zOdQ3/
dnJEVmM5ZoZSdzN0TfmGs2BYnKGDGgjFlRLV9bxygoephH/opjKVDQ7EF8LAGlSxi4a4dkyk02r2
JCbCZNEZdXettiIhuUOt8oUAVEFap8O5sFJjIjg8LOo7XADtM6KxeACpiUmIFTcWnXNBliYAUCnF
vFLYyddjkLa6M0VV4S1CPyPQgc0n5qUxE/1SlapwIrJiShtZSioI4lirkYWPFfFGcqGTd7md8jrV
rOmZlA3m8Uwz6xKQCmEVol09KioTLpphZyaKwTY0C1RHhXawvY516ZFZ+8jJd7w000gFi40Vh+ww
+hFy42K8Y0olb4GPrahLSUk/sMooYHYiNsoLXOMYpkjzlEPNHqI4GtRVEDF4yIEJyWvj3AM2w53Y
EM3j2FnpedGMje6GzJhDmg0QMtBwpu8QYazCqShQZt6SzcSZdZQLzq2sVI2NVkbpTlco+VgQ8k/0
DRhZQut6XpSxq6h4JC/xM0HJN1Z9nWJA2kIBg/FeAvlHJNki8yvyZ9HrJGwCRe+uBgq5BjexrPJd
liUw+dTHhbAwqELe8xJP9H0YlzOuNOgRv5mhOcUrZNa2tuzxnZeXpYHC1ck6ylYo/2chXBdRATYm
bPORiGJalJ6r5rVubb26qABO6WXVYXlJ7cVamzCm3CsYZN7bU9riZ4rH8U1QE4taY1QoBwsv7CCo
lgp0r2UAYmI6n61sribK5tCij0oiHDWrL3W/jQoUDviBblLPq7gvAkvA4MZrS4QG41hiW1glg9ho
uTl/MLnBbNQ3tAJEEHsfs9kO7JuOWBCQoVDCbDiTM9lYG1WPTISCcAnf2lShCF61fRJRBNGBPZCQ
g/lF+U/QLAerjfH/InU3ObVZyADfKgOb7AZGTbGyYlK3yF7ktsSMwOpvtVgH7FQHSX8wqiLERdXT
VbGjmiDoXQNSX81BECTWJtNaLmliGvSrQe0rwGPmIPRlIMdpv5iysCxdJefHr1I9V6Wd0qoQhtIo
78grmeyokVIVd1wwfW1pBV13ASFaMpZ+HCXWkjpIqmFyyodligXnirdYCe0AhAjxqIUhR4a6h/xC
DQsGhABTcjkQybLII7W5NchW9C4Hp3jQBwRiG23oBxtzJo8Bw2K7HFBKIr1edEHh9Q7rS88XrBxS
FVQZeR12x6GQlm0uCRlRNlkTR7Gb6JxtleywVRXGmTaqQKsxaLpRzCLESrabdZlRTDqt8tSMSyP2
U67eFrZBjU+g6/wRalJFe8vq+o+ijs3EBeNA/D7lPOdxPWV1s0YSr9XbhLJZzZ23nYJoOnUUVLOa
6kNAPy/HWDUemyYrxr0UgJBhJ5MoecGcRuxLUQdsg4gWMbDwYu2/ef3//8n61UBG4w73/36y3r9n
71P7nrx8f7Ty7/zvR6v9X5ZsUApo8TLkqTaXef/Po9UU/yWw2ZjZQ/9dxcl/9T/V7or+XzwBVIAY
VBDK1FDzMPmfWnf5vwyN+lLq4GE6UpsOlvtf3qyfmPz/e2XVdWOuJAV4rcJ5N2FcHr20EFgDAchH
z72/pHLAeXsOnavQufSdi8C5uHpf320/Ht+2N18G6S+v10+A72+tHt39J/Y9PcUAwX0unfvr3Lml
3Mt55G9e3/f4MMx//75ePj28XOzuL/Yvdx83d7u369459Tu4j//2M47ef3KqDtIU0/k8v1fk1yq4
/r2fnzD+3xo4ehCo5OtVfe5n7jzeX6dO7jzfP97vXt9xG3Ye+d/n1Jmc29fLw9nl8+2Z75wdnKuz
w+Fsf3E47BcXy/36cLY+HLbzXy232+Xu+eZiv9jebBdPNxeLm5vd5fVi+7G7udheu7vdx4nfr88P
o19+/3HhtGXIuSm1/P7z5/PH6+3m/Pnyeff4uF7f7s4ffWe5P+yX6+1+eThcHi5Xl/NP3F7fXO9u
lhfbE2+4z8fTb7/lqH6XKsy4qMXnWL7O04axfH29fb/ynVviEAzj4f02ZCxhJ/OX8Mudw/r99p3h
vR3m2fzAP/lQOFdPgfPx8nTx8fb0ch0425drZtfT1Qez6/rm4/7jjXso/3N//XFPqYTzeL3fP728
7T5uAuf67cT4iu+CjB+r71hqosUNBk86fXJX5+7m3J3/c+U4y7PVar1wFs5ywd84G3dz6qk6D9Zv
gym+v1Qx6hyS0BsovvychtdvH7vXy5T+viIGcg4XjFXm7J+29y9XLxcnvuS8qn5rm33v68O/6TWf
xCedlpCLGw+h/OzHVyRtkBy2AE7vf1+DaH9+NkfMEOMCgQTNEkePfz2GLcsVwnOnogR0tW9rWJ5W
73TaR2kCZRDx8zS8hJIgO33QugdNA06mbaXpZYzv+uHWb299EZ6A//913/3vcCRxNBlX9++DABUp
oxwgmHeG21c0l84hdF5fr172Vy9PVxdvN7Jz/3ZqOX+qKY5H/mujR0MxUXVm4UM3YyxJeesPJqUK
sbIbxhvAYGQz8di0dkpzIrj1PZjHJCcqwuNwdseYj7Tj2vMReiIByRJ/95J0BH7L1NVZaQ8Eoemm
P79/7eO2TIrjQDUT1EXqoZFM+z6sQFwaeMu+habT7M5r3JpeABmqhyoK0xPl/X9tCgMHzmd8uwgw
f2+K6GQo2wh+3KRspht98kEwjYRAyN9M6d3v3Zp/9tcPN3dLJ6RMjJuQK0Gs722Z6PRajZI0FxMU
/dKuAevgEpKcmJR/a8VgneD+JbhYyEebQldVQ0C01HRtZKdrj2KcdQZUwv29Lz9m4dwZw+LqQ6Qe
QYI46kyhhyI2R9UkQT4Yq4AY90MPWpYkFHbyW9DwKu9cr4ncMrZATiJm+BNBEYyc33/HX3uL4zM2
flhBM0mPxrQN0AXko+nihmwQTupw7qYqevGPrVjEHFXkjmSzDSL1RzedWg+AY3gtKay6CtcUZFN2
gLx1/a+twLaw0TcRk0RPeBzg9ElA94FhkjYvZZmIIJyZILD9E1/ux4wnNo0zDwaABnwK8Wne8yVi
a9TwXHQyaW7WK/YW6qa9IE7PY53E2ImPo85b0bcZf9TW0eqyQQSkxPkGF1GFI4L4kFom9cvNpm09
0C31MpHSh9wiPd2ZC38qNswzoN7GShng7Bn9xkzACAzTizA0l1D0KhKABNEp3kFC+X3wj4cFPj+F
hmwBsy8Ud/yjXTVQ7B50V9O6Lblw8EV5PlD1Mwreg9gJd8t/a82cB0bI2Edwd9cxnPo+beEfCmQ1
DIzIonzVWOJRWAHJ76jKTnzuHwtkbmmGptAxSu7nxNnXc5qnf5qIHLdjT6TGOYFDmWI6DCZ/78/8
wDj+0CwNnh/0hUTW/Cu+TCr4NmE1lIR1Qqszl0YU9quk79QLgxpYiosC/ez39n7MLNJWvKhkMme8
eHRVO1r3YSOhd1Oq0VX21ZV+2d5n59Wj/aZdDNRlPlS76H68mi6Cl+kjvLK33rJy+xMXoM8c2dc+
H/+Eoz73Q5kgqOIn5PfiRj6g47jIP4y1vxXXPbqhK6t1pDv5KsL38azeiEvK4U5s9cejfvwLjvbg
LhBa0M523n4JUwC/o8qHuq7327w0V78P+PE0Ynlgp4mRC6Jv7jnH+j4cVQq5qRuYebCeHAVJyg1h
e/nxRCt/aQbhNluCYKZyrhyNKaRpTynMaXQ1PEmtGWk2dsqjhZyGIPWs7qGkK94GxR21IOuBjERr
35lpCVPSUymemxzT2ul2+Tj1qxYyohLskqrHBqp2U+lcJSyqyDhwUiooohc7GImHvTb9k6I8DZQG
ecWZMo7rSX5T+YCy9GDCBI6NZmn2A5mVt7wpCOMmK72K1RM75V/6TcIZTzpuVxbx+vm2/XX9YGSU
QEHvXagT9usQ+9pzniYnNp2/NMINDl8cdn8V6spRI5FitLCnx97VoFesuqq7NpN82J74hEc7AROF
RrgdWGw4c2zje08Gg7paSat7V0cL7NgxSYeEqvH/oCuM10wSYLbwF99bMexe90w16l0SL2KPfHMk
L9ZaJ3aZ44fd3Bew3+wwlioEAMHvrYiehoOy690hjoHk9ol9Y5ODOx9KnB5yPwT0Pg7qPyEFOAzm
RskcMH6MI5vb90Y9P81nr4Xe7Wor35rIREr8uhEEJJIkkytBQ6dMAaQ4r1X+fRbSNHd8yjC4gX9u
ul9moS5SKUvjjFHVRew2leTh02OoJzbOv01D9hKqLOjk/Gz63kFhjaE8VZDq4tQ3V5GegBnljN/9
Pg+V481xHkdc6KgnAfY0+7N9b0ZKEMeCNO9dtLCCjArZ0XJU/auuH61t7I3kzOIhXdVGpvKPCGVZ
93n9BFNoo3Ug/ElsQ8BJ0tuiN5ckCU945H1e5r6eHvPPw26Q1wDvAYiPR3PLV9shbjktXYW8trrw
mip71QeluKzwyGUvir2DYXTZZuI1zDNe8evrekj1iiK3BJ2NNKnZn99HbB6Qo19kq6jQERZzFcLZ
5/uAVRrF0ZaCY7zZt9omHQVlcMKEANr2p5bv/Ed9b4qdAa8ibIBnxsPxu1kvYLeSO2vdLrQUisbR
Q2D/jiuuQf7KK7JwPwl5EwzqgbTGcOKu8qOfiizjVgc8g/+YJ/r3fjaVV1mtHJUuBiJw/kwtmXPg
Zpeo6z5IKmX5+7D+mIdzqYKsIo/noUSjR0eaDJlVJOTT3DEqLxOpeQSuO2DbMj6TM5ZPrOB5C/82
sLPdmQ74S+P/CswXv/dNogx1qCwzphLahEMLY/AcNlZ7ZjR1B7487Dhg+mQNS9Ja/d7NH3vlZ8vz
jYThZW4ftZxIdttVWLC4xkiGU5UK/HwLHxx/8FzZBSzPzD/xHX/sI7TIFdpUVOzdmURHAxvCpSau
brBRlYiwi3FOXk+wWX/v19Hnw96dFcqhzKIAWAOp9fuIpiSKKD+dSFopgMX2YL+T+mCkFD4iBOBm
v86DIS5OnAFHU5RGZyvJ2SmarAFlaEdLEdSrn1lNhdlCUdR/woRqUfJ8JNdb4Egvv3fwaBjntmY/
NMIRnDWzK+D3DnY8CzwRk4VsmlC59qLCuw2ntPi3j/XZyuxKLrCxQmF6TNTwJhLPBS5ArqhEvJ6U
IHqphAj+ddyYD7AnOO8p3WEXO1ralL36Rj4xblQUp9YqFXX2oMpYMK3aqqxP3L6PHwAEPSg5tDnI
mGUyXTqagKDe2gQGYeoCChDWGZR3IiEI9m2Mtio90a7lMdQp3MjKcTIui77KnqbCAmVV6u0IPRt7
gWahhvjwPKdVUr1KfpxF71YmVbOhU9YvMXTBQZXcn6ohu/Mso951k1pbrh/F9vU/TgOu3ZgRm9y6
iVEp8tG9TarbtqoCsPxyEwQrCz2QgyS2P7GajnYJwBW0QuDIFjazQRxfQX1IzaiV0fZ2fZkdVFgK
z6VkdU9KqMGO9W3EUmTLjNt/7BsfyiIvxvwjS6YcX6nK3g6p6eJDiSnC4SxBTUu+2jtxr/mxU0AN
4uBkz5GRlao/7qSjXXajVCWubVM34aQaDpRuz3PJWlCSLD3DpwTj9q89UxSIIDzMkHqzHx5NeOye
UHLqWeoSbiyXPbhsR0eYe2LxKuL7scJM5xoM2nUGXRFL+IzOf7kYxkqPtZjtpy7wXcvJ0NBc9FaE
+VBXTlult4obHH+R3gWhv6rbAQC2hWmAopTD2ixrf4O6WHn4954bOk8MDdDKvEl+37ZSq9Hg0wYp
cEyubCE0kBX6anGi5z82x7nj3FEh28wXhk9zzC8dR1ARpmlJK1GlhzdWEAQg7KXyxKn9t1bYGufQ
iUY95Zyt/vr6kzBlyQAKJG4RqtMOmX27VkMl+w/mCrcdFYwNq4C78fdW4iDXpaSwE+70XbSyhl51
qckZ/5O+0BPCWjREneb3Viao2iV31oT9Skk+cmBdy9ovg1NOtj82Ej6MxVjxZYg28Zj93gx3glpq
5mYQrUvXkAEKJwsnKlOaoFkTc4zPzBAi8O9z7sexPDeqcTUmaqrQtaMRnMLGz1EfJC4i6tZV4kHe
aDHe8JSOpbe/N/VzSrCBcD/mLjdX2B4H1GJKS3TVHgKXSDHPMCUrs300JfEpk96fXWIuGCxprvIa
VK35Qvllgvf1qFFsR5AZwrDxWPQ8OaAC16GKA4zeqOL99279/GwqqQkwDILQp+C+8b059IlGzVWE
5vLO3FbsEsAM8BXC8iVDwxSPfbyR+bTrf212XseaMud5ZirhvHV/6WU0ZhHllIlEhVFW9ktDAVS9
1kspv2zaClqIwp4VuX6aVieiykcPHTbOecowG2EDcvR9pua/NAweoYPQguGaTP3ALsjN9Cw2/WiN
UgZPCxAlMJli6YJyM6g/adaf6PfPI4l4kjzjuAjIyFxUvvebipVqSBLJW5jUAHeOamPJsQLHEnXO
mArCz4VqdYr7+2D/nLo0CqfK4GTi3f3pH/ulz7Dz8lRDCbbwdAsbGMDX2KxEw4lWfk5cWmF8VUUQ
mmFKfe+aHUG9IC4I/qHqpn5fhRnRQMg+Uu7GERPrxEHwozlulCoootmAlX3NPNrW/HbQ9NYCL4BE
W8Y4J7pPhKxt4JCEJzbQHy0xTzgFPp+mzJrjlshI2tT8qtYi9oZsm1GS7NSdEl/3FZ4Nv3+po9fi
fBtTWQx8I15t1O8frUa8RmwNH1V4HapZ3YPqHbpro02kcMR6R8j+OS9aU1s3UeOnyLxwvRr+9cLO
o2OOzxDq5U8yj43PEwCz5Krg0Yie40gqRDYgrU+b+7y0tH996Mxt6aAD53ccU+ZoExilNkpzK9UX
Ac6pWJNI+bmqhafei3/5fLhQmgRBFQ5bNu/v8xKEVpZKRPagpMlxuZQ0yU6XAHoHmaJS3zwVsvvZ
3LwKKPrCTYQkpXz0PB3gBEw+Jwjwb4wE4PDUM9FFuTRTLV3+Plv+2tQcrCH7T0DNPFpxPs4ZQTI2
9Ewq5dHt9BL2USnpxapsVenEUftjEwF1x9vq/zR2NDUVnME9rcHWye+7flWoWe80WZme2B//1iVC
4ZzpJOZZdvN//2WrYqMa1VHtNCx2TMSDUVOZB5/qaKgJGFT9B+OHRlU1OdR52X+WmX1pDI9VstMt
4wffWF9pTSKjZNGkvUq5/4l+/dj3P8mipBMAnxF5Og7CT95YR2pEU4rZYlQ7Ybg+WbG8bcNkdKs8
S08s4798LaIVMCYBqJrEy4/GscX5SIQ5fkJ52EBZSGV/gx1X7v4+Af/aCiorNixidz9CprViFzmG
XdoiDHGNxX9WPUvbKPrnhzCRF+LvpOKJUvO8/z4nhqBRc8x1Z8A8fjtxneEN00/jicnwly+kCYso
D5svvMzjxyJ/9FSD/BMLqfHNN75gsWwNn0KeEneIucK8OzF48yf4Ehlkr2d6E/iUib9wPdePNgr0
KJVEeJ/6DEDas4FIbWqUSpTy+0yUOOVZbv6lNQolZPTECnvFcYw/hCOGnzqt6QiEF0YUYE+HEYJ9
7vdF5H7SznvZPxGQ4ek79+JbLy3d5PHNmaJy2cKE8/vHa7poUqd4JrhgI3lbKF7Zb7CeafaU84jZ
FUFH7piptfQksjzBWDHtib2PhQW5D5PxVWxnlQnnogkPfgTlzKk1VAltjdR70Va6hRmX8NObGKag
gHCUUzQPuhAIMte4plggpApuYEHlOuptHHisAsnIwrd8GSGiYegE8KRBvVPxr3lKkbKFuDcBQVq0
TY67jjlhAxY0mvZH418+jwsNZB4eEjN2FMAdYmy/AMUVt2bTrQJwFbdp1ylnWAJxk8vxyNzK0BTf
bQkf5ywVXrOOSw9LjHD0iR8KvE4WQa1Hl5SyzLSCsk82ldTH/rIpZeM11whmOW1LqNhp6jjfI54o
0QaFpWSuxspUETHgvfFUejKuLrpf06dajsRuNOQx2aICtIiEQUpFMDBG+UOM7Z/PGHntLQ/C+KkF
6okbMscjGAVJUQ5tXkSjG48c9w4RqRAOqVWjFFKNfFwp01C/+YqUR4jo6vjWthIxnmVg+B4qacqu
qWjCljtFOHHbiRzuQ5004Q5jAJyjIyCpwFBQWG0Sf4qx0lOKdEKaAYXNgaEkXYHKjsCLEm5aNEFu
tWhKauAAZqQPyNMsZcJYIpX686k20nJtNr4HESkROGr1g4+oFFRAv5HUAmigFWiiX/pGED6NihE8
CanEwaOqB1U/k2KLddxS/wDpPWv33IUZtLGu8nNZLwfcYeXJ30t+36RLgTPPC/7z8AjgiZvw9Wfh
8CKpQ2RDjZY0r2bRAxRIw1h7AHYAPW6s9fPEa4znksy2ucu7IuidtjPLq1hte9VJbSAoDnLE+uB7
EuBWVfPKGYiAR/ZyMkxPgdlQTpELYyW1ll1diDM9nALoCtygyaWDVtIXfkxjCxFb4qxGWfIaqwO2
H32Xv7VBYj8gqo2GBb7f484vqvQZz876gUyadBeWivbHz2YaFPwvC38zgn4lvGscm4JQ4yKGk7Q2
LgGfgRKTRSuGRRZ04K/sqTcAWQjl1mrGTkcvZTdXdRcWuEUxSYxVCXCVJ2NgJDvBBPoI0Gt67uBL
Ne5lvZfztWLh33Ts8LfdaI+PkiXjwm3X7YhF3Tj0QDU0C7xYYJbqEqc4PV3xevz08rAhnrZdMD0m
hJr71ThJ9dpWR2muNY3NjJtqCySp17TpPk26cufzmsTWQhTa24hPBA6OymDGG8PuymWFA4W3qLi7
aQQ3PQzVDL9CshLYE1aohJMeiCZN+irrhHReovR8lrJoaM6oXch2MrwfUESIt65Dy0rwN/Ea/wyr
NqiQpAJnoBiCu3glUd3TnfUqN4rVVE/JOTa1+ntiWMMBC9DJgILWVYiOGQIUrGlTya6qTsmtVFrB
vYTa/VLta4SrPkwPnzKS2VO7SULreVKG8iKNWI/OmKQ4sJKzzPUVvrbpthMD3l1FLY32MhQqG5Uw
BxPFm+EhuYLAmEWuQjCBYkfuIYyd3umvoCz6CurKNNxzCBnmuq3HDqqpAspqhYM7/jMqDKFsNVhx
dIXDNa6DAE3121bp6sktxBhAGG6q9qKeUriDHbSIeFGopq8tYtiQsaOx6JVFD2sUsV9aKrJrlU21
MzFNeQsbQCmOmQTNU1vX9dUkCv86zzLpWeUh/jEZUcmuAZObCJySJi4TJwbwkkBnWoRY5b6HYQmn
tcqnJLgsZaphyTeN402UptSDYFLu/yn6MP0omFqjO3Ap7zYY4CDrHaCd0O+mu1ebFratjuzSieoh
utXK2njhAl+GK9GmOOT5qfLhDWl2CZZSH5bWOOYvfcmidtq4Fq92Co50g9FgCG6zjxPcY8p+9lW1
zbU/8Ox2Q4GR1RaPqvaP8DQMdotJGl6pVRrklc14n+sRdC2GLmXWGlRTr4yUVD2+8ZBzsUSWYJJZ
kt3HazUNu+sAR+9rsrLSyyhP/cWcHHju8ZnhjIDPdJ+hKmxJpM5WYiq8ELEawoH4aKAPZEFQ25Fr
TOJA24osbf9wmWpu+wE3N2dmV93IcKr/BIHgRABEXbFAsY988Y1uZGuMPE4SXUlVjuYMn2TJqoNs
0cktXFXex949OCI7k3co0jiH100Tp9dCxnYa9k4tgAsOSREt4siOryqtbt46kXlnw9DUfwCeeSAO
Mz4c843Ji3AXfRkHm/FqB0h72b4VSH2diJ4K3MyrleAkyhamD6xMGirj2U7ipFv5cYGwULRaAcNL
SN2zEodiWgwY0S1ZVxAWqUBI9rEZ+di6mz3SZ9xCK0YHpJbFmyOO72LEgAWUQAlOoUexLQjFkp0P
0aTW3ic4SfRIifmljj55uHHC6xn4pBVEii1Ur1KHelRkEyQdihtXk+HDhLQQY3azgxyt2mGnBivN
KJDusb/r95416ePGQHZ5AzfdtpY44eRQ+Kiwmyjlh2LneCCvBYjAuntG8kwvKguP3nU5pmaNMG2w
cRaMNesBg1aLaeAHuLC3kMgiR6NGFnuYsEubhcZ9BCErfo13QzyZb7imQtOSfHwKGJbaHhZ21Ft/
kj5TH0rUfBjHjNEzkanqUsJa4s/Q58UfKZideEhywBKk4t3DhnGyo/Myk7x2geozxiAb5ueFp4Vc
gVS1RTDqxdDEV2poRDAfYaLfxmRoZberpAI+nYKHMNSgXHptm0R9BYGcY/YeV5jKy+Vgsekk2oNM
VXHn1E3ijWsjhiy70GustqEfx/gyU6eFfTXmHix5ett3TfhHtXGwc2zMP6VV3OV5/mTz/gpdifMF
wzEqbm+gFfs2YlQ/4F9CCItne8jYrxtweu+9JVdUt06WNK2kNk0fuXaiaOKBkEzrugETSdEPqa09
Tkqhtxm6yWDZlfN+2OZtMC4HAXWJ2WxV+JLpcrsixwhXkGMJNW6QRiNSmjCVom1HBFZzh54iOG5n
bKMmgQkwJ1sCiTWdTjC927W1H8LzQvUfYXwRSggeDxY4O2mp9U1mPg5l6t+a8VD1C8KnVey7eVEZ
/hk5Dmm6t6SqNC4bcm7TWZGVU7I1s4Q60DhsuV0sQhj7yU6CfI4YE6PKYD108hhfByLotn4kjY3r
Cxm7J4DEvrrVUz1u3rSAS2bnoNwFe5CSwkwQcqYtFmHgb8d1j5ECFYAkyWxvKcHO8t2gK7pwq8Wo
VJ78aSq8YUOipYRTrOGfa28pv0nrfaVAKV+wnWjtTcL9pt0NXTBqkKs4J+XZMFitlvzZGNvhgdXb
d1OaUGzW651lb/AkEdpBcOXx8PIy7egmL/wqvbN6NR5hapty7D+YeIEjyjVDS36MMpAOmG9nbRJy
eOo8Gfgndeus1squxK44gBWl+FQMOXGRgugWnKPKwlCBLjlc0lJ5dr/q9FVoclyugYD28a1S8uEw
jE0DY2uGddWtIxxjoWuVodndYUQ6TVfwtgylOMPAs6Agr6cmPzQdPzOD7t3yPCjC2KD12aoUUipT
GA5g+95U6zC5LGeI/9Ks/FafXKPQPXnLY1jYq6716/C5Kch/p9yJeLYoCxPiS7AAZl3d5z2Is6Xf
Unxwa/lCwm0t84SEIZYxAl3ooISB/PI7id3Az/PHulVYWp0eKPFKeFPFTQ+TQB5kQEMZhmLwaZjP
F54VRQuVzbFNrwRAxe2ivijkrGNzReCRlKsuh8uwazxiCB+2bI/JEpKZUF9Ah1fWeW6kTXcorEQX
66YKk/nWWJfdPVoKcz7+MaAeH0al6UDqm2brVZf40ROyh3Ec5eiyk6DiyWeHefMmx1bMVa0h1U9E
Qg8u8ojKvQX8quQs78JuOlMjSVc5sxTs8NxAKvHBDQOo3nu7DsIaYQvupVeKPOBiizdr+2R2SBku
RUXg3BFVJbdvCDn0bGnpXfcwRCpbtGX2WulqVgW40E8m+0CSSMmWYgwxEgC7rAVLCHk93u5loKg+
snGTF4Wt6ZW8moZqgDSnhABJllHllQVXunLqzA8vNxXvYqhxFlh14yTuwKhhOZ1xqx9XbROH/iFV
U1O4Da4D0o7qACQWcirkFAtILRooS4w69bbhI2YrOAUpfHsvyoAS24lmbMzS7wUS6qYx8/VUDnly
PdawZuGp1016Hkd4d5xPWAXEHGQq/saN1E/FDbH8oXxqJWx5dnpXRM1dr+VZZDiQY0HbJ+AnlbVN
jX545rfxTB0QvZBWTV8VH54+1I+KOU3YB0hVa54BrvZTB+CcHm06v/cPto0nKO7fJO8WpSz6BNpH
GeeLsPBRsbXEvLekZAVg2LTlGUUkTVKugEGOkD1VnA4pawf94chZ7xlua3A74v9DF8+SJp8xgKMf
ctLbkcElQ1cj2Cb5MHavwxhn9hX0iNp7DSfM37a43QlrB3/EisEXEtTYhZE8ZvtA1Kp+0fHDpwtJ
U/v+PIVqwOvTTqo2wwAlgO2gBVRtbgp5YP7XfaEZsDl0M6ogpgzC5G43+ek99qRS8TxF5fCOM7eu
Z5vMo50D8MfRW1Bup6RLCNDy1rSqiY2LO5A13uF/mcPp9GUR+7hi2xCWDTlJ7xUQKuZyaGXvSivw
aF6FbeYt2yJCt8GARR8+S8peAhK1xCoAMwGXPADw69J1a5fIkdXs7Erm+Y7joLb18GPHn33Q272h
V6AEGowRsmWpQ71wKNVQP5peoayLAAMnQx0X5R8dAC0PsdocriKTSjpWT4IPQ27EmDzgV+oHK/48
quwwRdUfeeLm03pqh+QOi5wAI2YYF+kClk0N3UdvtP0Y+Tmm2F2u1ut61juB7MEEYw17JoGKPJm4
R1ddbH5MVbTuYAQUaxDP3T5vldmS3Q7aZ87mtHcmpQdFhyt3KTlDHMU7MwvBJLahHffLUC3KpVJ2
8quow0zd5NG8ziu5nGHXkWmHKzKUoxsi2bolT0EUgWuDd2iChHhdoPdqtYjKsftj9IrxNph+lsDM
HaZD0eAzS2ZTKc/NSphMWDwoH5oqanWeyxT/lUOqTIsGA4UXEC5YlZRhN1hr3pRZcVFJcgEZJZQH
GfR9Eo5vpllT7zojiQ08HQw9ftGnVN+rtod9iD20oBt0OepuiJCUylID93CTWGLS3FSdwmHRK0V7
Dz8FUEbWU9zr9hTQPcG8hXxo9FqlLsYwrktHEYX8UQ4ZkNtBIWexGHu5mTaRpBB2laqoeOfDJSAr
RinvFkjN/GcLYhKBAa3qsRawtehRCcHkL0y14fD07SLDuVSJxaropBHCutFJT302QfuFBoSh8qbR
WxWXHuFzC4l4JLYLLAUVsDlDh+F8MNQaEWy8LV9NEeWp60lesLTbAUNANax5w+btI4Sv1lzACJH4
wULiYh7wZLhDx9fHjgW9SXNx9GbmYn8e3sph5QVO02hAStWx+wgyAjy4KcRTsbYjX3urBN41i4S5
cym8gQpGg5sx0UurgclMMLLdjZquvEn45Q6Qus32VukpLBviUXC/KAn3bZJWtqeF3qaFgqtPH2Su
De/rLWtiEyPbvAofcRw08WX4X9SdV3Pc1pq1/8rU3MOFHKpm5qK70YERDCIp3aBIiULOG/HXzwNZ
n03BavZn3k3VqWObotAAGtjhfdd6Vs6ifyORqJqzitfHwoWU2n327UQhwQ5sZ4aiBt2x3eGqSFXr
fNJqrYSsHsTRClIktTMGFsEGOHOKz4Oq1GAqfAAsa7oKAfszTcAqTYjwnDZ1LzHYKgOr2hXvsa0y
zvYGxcx67Os1lqTIBPM6+t8GaCkmAF3dyRjVY4mtEGmTHoshVrMEHoPBZXHYgPYe+GS9yIJsHRFk
nSKKA+GJZpE87UMCsM9eERMUmy4Qn+i7BNrFWBt2bDwNCTE/Gz9rCSvRE8idm7ZQKBBXVVeHV13n
R4nrM6T1l5GdghMSML2JSahLlXVXUpYXrBVB6obwVpU1FPDpUdeIbttaY91264hBj02maCvgLpi6
7Lm6ZL0Grd+Haxrtmbp3DHqp53pdY22LgqJ5BoQORdrqZuyX0AVUwVxoDSQUmms9BhWiINYhlRYq
MgZRtSVBo9mVJIV24qqhE33hYUzHtc2Uq2xMNkU7mN9xe+gqoLquTaE/Z+BgDYE+VQnUDWG0WbAj
YqWcXFDRfr1tGz1iuyNbOdlIYijJ1tUqklMoq3cMRblDyaId6iJkBVsoV06dqfKqCiDZr7C6pwMg
T0XPXYLNI7GxHEHKTkHOR72X/Fx3DgBWCEmJBAzFLKRQtXHsILjtgd7fOVl2RhmqKjccHk1jFYHo
AX9fQ5vSW2NUN3KnZLVbqk43blSSI0D5VHrnb+xkMmW3M8boe9ZV5LkMw6SFB9KAjcDcsFvphjvo
KE07hwPNZaNGs658mx3MGlmg/AoiN2Wfz3LxvJxTw3baRCYWgRmsHDdCU7tb0VraJ14PEnRrusQX
SV0o0LWktL3C1kodQ8qSjgaXJLsFTPRgA3uM14eq16eYGAeVZ8GWP/v4lSLXAf+LeVNDlgR0DbTx
LlIG/vYQ5xY9kSmmEq4UFgyvOoxIOLRTn9Iu1RLpro6zKGByL+Svih/NiFsqM+Fh6kU67CK6H/ZK
7fLyesipAlzS9CXIWAnaEdyB2jnn8YRH+zzrWZCv2fzK+b4URhasx7xgrArsxv4EYlhi+mM9FW0m
FHsiuKWxEWZezW7jKoIJR4Q81LtLA3r415IwKSK/RDWnhFTTvUGXimQwYEkKtbUoBdbUKeiuBn22
2hshoKkWY3PS1vme8AYjYkLjJlNTGpvroW0nDdLvyAIJnmZyXsOJAtdsmyx7jcE6Y+ScnioDL9tq
Ckqs0qzx+m5HSVXai2FmkBcD+eCuKcEG+1Mf969IONfla34n6tdXAZd1CWP9JfP1/y7Adba2Hofh
uOl/3D2n3fO3on6Lw5n/0k8ajm39QV9+1qUZWDDZhtHb/EnDceQ/ECLgO0Dgq/0QeP1Nw9H/wHo2
a7JN/mQ2+P1Fw1G0P2jW0QV1ZLz+NJH/DQsHIcevPUAD4xK8QWV2QODaxhj+aw/Q0hFXaZNJunHn
37MwN+8S8tKf1dqcWAFQ+tvKPs39lhnPXzW1H2trulb4SBl5PBR+KX0Jm02TgBNHi4swILSFujF+
LhTC50xqaQQ2m8FwHdiWH67lxmgOgKQwVKPZ/KQYafTFN7X8tiFShpkzLJQbow7kVe0oyXlZZOEe
0F5/iAx1QCU8hCxg6qrAmGFZL7VwCJSmCdNu8rEzY9dHGO4ymMZsTFiJP4YgLvDlGMn4lMdNSf8s
NOXLkLwybUOtTrqJ61HcMPEY38ooB8GM5AsnfttQ3UQEH+nkZ3eolgiKIiHBpdNV7DWSpbO1z3VY
mxQmtrMnrplGWJWpJiXhIa4+14U1XTDnJ9vKUvUvkaDHvBY0Pft1qus0PahiOI9lH+jPSWaMZ35K
HSG1gX+r7eg78NaJ0KwyfRNjrqcDZpffKOoSzGtoY8kpgXGDnKVkGTHcgbhOVa3m0gftUkE9F7t5
gnihL7sdpYmzPHFMqPr2d5mEm/uAnADaDg1pY900MQxWmEXjNYLw7FJJpfgqLzNPV9P4W2ESUraK
azOeVpCoO7G2MsCZa1Sx8icSIEwfu0VbPNPUlbUNg2m4F+xenuRRsIqoSkh7ubRPM6SmoiznzyR0
kLCozyi9NZYilPXJTZCufEOiLNx1XfCdBQHpHNIYw19XPiVKfdXIQr6sZ5SAqB39C2uQL0StsTon
BwS/mQiac0uqwmDV0Ti2KkRRLWTrnRaVZxSN2Vxnubhkbr0czfYqIGWAXDzK/uvMHuaoARpP+HcR
9TJvjTc+fd3LJJco9dhRcz9ZWfLVIPRuZYx9Fu2MUkyCB8i2Hycku5tQidn5lOP9FBL3DheupHdO
EuMqIxGEDBqi6CmKErsZ1AADVjH8s22dxncdUtvdwBI3yPgxARqpm2n5d7MnVYN2d+cGjSS9Gkoj
r4amfa5zyqag3556dbxJC81Yk0NDsVHp2ouQmhdAchD/855qyEqq0U2+yRXtpQLjyHbXpKgB1H9r
NZbbVikmvVlmuCcqZzwE7FTx/JbNNncaHN++tR+Ec9P4VGWtWMnvk8p5ZY3O7FeoGQXE2isNQc5F
qVSrouE5lRDpT25tFdPtRDUjR+tkUUyX8V66JTXZPe3y6EuBqfGp1tVpG7AtV/EKlvkuoUq3on17
g+6rIE49Lja2YC2gDnJ/LYiS2aaZ+cDiD/ZvMWgvqA1NY0VtSHuqaXLyAPlzBANVgHJd5bFD8XwE
UE6+kVe3hBCjE9V5VkdtMxrg9+iHGCxcYOQpldGtKatBc7QlleREqjuIp+gwla2+1nLVubX8lk14
VShuPeoOBd2aHCsd0CqxZwWIz8SEBRrmjfOgDpZyAfFzZACSp84dfPZ2Gy2t/HvW6JKxmarIDq5k
gKlbncrETtIwYm2A69/q5ZRv7NLyhUeIR3XGcqF5HAPNv6Nm0ute4XTCpScckYYSvST61K176r5n
Tt8P3pxSfFdwTSTe9frgJVFIcl4AcHE/NU1xF5SOfy86a0JxLZwdhRaA2bqVsJwsm03MqLGlABut
s3GQbinJz9unIZu22FDYYIyT0q3zMXd2HVH0110/KBewk8pxTV/MWfPH+Y56AYlPpWk0FOkH/4xQ
5cEb49gkeq0uulejnd+woSmfI/rVGjvh3P/eOnaZeH5gV491NpS8wWZp3uWV1SgXqSXs7oQMVfnn
5IaCDCEjGjKEvdY8i75VrKl5Ho1GRAW4C52rEr/8qjJbVxbJWRapZyb0UqJWkj3V5sCNKOESHdPO
8ZP3eVE9JnkVbUx7ak6onNWFMospV5sty6aBWYIp/Id/5I20TYtBaoSYnbatFOKLk/xHQmcepqI3
V2VUaYdOme6BgfLW5181HkZ4qkWzCULpPonMKyDMgoSCuGXzDS3CAblLLBDFOmHfa+kMnWza71lR
gLls4rP54XmzwPH+lAe9DXH/h1V4Pn3sSDiE4L/iIGOt8/ammrXVlIGvc/rtmO/Y7p2hrUCqVDzb
Q0ehEUuc6RReijZrVarRLk5l/WBQ9tQGYhbNZBd0frZHz39CVrdQUf24rQq7FVVzIIj9wzSnS8Cp
BWq7rZUiOaDRR0cQSrswlHYVWKbLjvtP2eW/WgPfFxn/e3fxexl9xTtdfBfv/tbutbh6pjiy/KX5
bL4W5VhHQSia//nxx8FrsXkWz7/8h0thQow37Ws93iKQScX//Bd/8+dv/v/+4U8M5P1Yvv73f34F
sSTmowVkLbxd3qLBe/PMzGfy8+/NF/Df/3lV1CL8j/Oifn3+x9/6c1WMZpBVMUMMalxWwM5sMfhz
UQwu6w/E1TjdLfxhf2LwfxIide0PGWm+Nqeaz2hznZP4SYjUWGRbPDGOrnJEfGvqv1kU//p+Surs
vLSRgi7dHRCGWZMNFLutLN5XQaDsQnuST+jujh19IbazTF+WG7+SbvLYQM7WEDCWTts39/k37+ax
Y8/6yTcjSqO082uRBbc0v6+drLQ3jWEZHzz4PMi+OTipNIK1beff5Gn8pSSOlvTC4hTi59iZzz9/
e/COZmrkc+ZNT90LssS5pFAhef+2/DoN/P2FLoZ/x5j0kmV3cKtLJP1RzSqeyRd1CEnN1MP7H3Hs
/BeDYc8n0LjlI5SxHc6LPmH0kf0TI9uxg8/6zTc3h9JDMhDg5d8QNUZcl64/DELmnftrv/qbR+bY
vVlYNBof8ecYRc4NKiz6pDUhqIYSESEWyieem199E3/d/aUNkmXbMOWQXW8Cq5wu074s97VBlO1g
ROJ6YM3FIrZ9kWQr2b1/SUdu19KdxdJLgzef2Tdx215NQeqsUiJ7TzxLxw6+eH3ZvudEFJnWjRyg
O0s78rdr4/H9E19wG/++VYv3NwGn3FpN29009AjUKnJ7OnG2f1DFgz19KmqQ6iWxwddJFbtSbpIL
SSH7q+8fLLHl/wvnqy/7Jy5UnT/0b3Xw3yezeN9Z9zb6ZDbdTevjRSr77RScS9ltH1+aQYLD7oV2
zwqI7KpTD539ZFHKz3ll06o68+WLjLbkz39UiBH5HQxUq5B83EwaXan4jrL2xJkuViR/n+n8Xb15
P2S7JiUCaPYN+PyDpr2MpNWb3BFtOK/zrdKzsUMsRY4w63CEIsgHQFMDSVvLuXOWJNWJ5eYCs/X3
eSzGGbBtmGnVMbuRM7prPeHJ3Dk7EzvF5A6R/akeevvJL2/8YDv3a7g/xYjyERx9Td4rMqZBCAhu
hyTZ+uBX2lOgix/O5t99l4vhKRstZCRSGd0QYMM2sbYO/SA/2RUKQC1mZ57Ka8LvKL6W5Z1C8ZZU
4y6/8Y34obPri0auvpOieBGV2ZOjRbfoOsl5j56GJviEBf61brPNqAxIDdR1HY7ntiJdWi3KNLJb
D8LXPpl9/ZJQ26DpG65zZfhSdZmLCG/jhOF5K6EU9H1CAFmmTtOVKYY71gVnZIHs2tY6l0IU2Ahb
5jsWKcB1wvGq6drdpCs3sdR8oWBzSXa7zFa72uOp2IVRehOZIAQwyaP9Qg2apg+9hBJpSNzaiMO1
6Ct26sOZMRcIyOhqUKTaaXelKfltmpbboEvy9dj63kh39v13+9gouBjDlT4LKnbNlad2THCEzqFq
HdtwR9MouyQmVb8O0dqvZinY+x94bKBaDuzDxNQ/xlxDXSLsqrdxdcrbdOTQS9AGDL6Iba1aenrP
AzEJc6WW5ecPnba8WHzRrEpsk0QIr6qowFFeurLt6Pb9Yx+Z6+TF2N1JTRaXllGhHrGbZjWy4b6J
AdFf04+ilfb+hxy7OYsxXMu1kdr/2Hhj79y0enoWy8mJneOxQy9GZAuBpdNUKNVRy7cripC3bezo
m/fP+9jNmT/0zSAqGYNNYGLQeJ2DYYOURoB1TSLvEiGr7vsfcez8F+PjYNhOWZkK9WIJzqAkITUw
8/qD91399fxbvPVoAqfa6xFy0xAN6n1fJ/+ONvrX0P4Px6A9xI2tp40HN+GzRYXaNIPXj92VxYtK
5gFor7CtPcXpJmw16M5k7d+RZP7feYON+vWuWLaUiq5n2El9RSdnHvNMnlkfelcpXv96cNzheaE7
AufE4Hyd0shZFZF8Yi30+2cFItmvx0ZASNYtxjgva+wdDcly0yhVdmIwPnbwf7yjYzOL+YSHPGNb
Nuq0RoEybj7yfdK6+fXM0VDVbYIG2FPQqADn0oxNTEPixCJj/uL+OZPrS/dx1mWJ0UeN8JxWJ8R0
KrZdmtxVSXyupNP3Xo/OcpF2nhHnp4Lajt2sxVvbmOY4ycl8s8rkO88TxVG/+dBLqy9rSE5hBUmv
i9pTaySmIYb8VaHr+/e/iCPrMQh9v34TQqWeF5VS6XXCyp/zzJA+TwSsrtLOt92pQtuf8JihsazU
K6xiNSmbo1+sE0O5ZclQXZOW428na0SMPZnaVUojjkyxxELyTZO7RT11QVb8twRt8ArTkPnBB2gx
ICDJtwbk8MIrbfs1GBBWtZ04cezfL0MADfx6S/yWvFAHs4qnWom0h4yHRUKzHmS9c82e1M82C1uX
1LHm8P53cOThWSI6J9FnTi5VFLdTeaXUJLDDGjlFTD528MUYQU/Nz+tWYqodTX8t1cg0G5ux+f1T
//2ECHfw11ul4Emb6I8Iz7BDorEmIztHx51tEN0qH5rQ0TP9+hEtgeF8blJ7ITkkZOOYumuZ+XRi
qDh2e+afv5nRMVuWAtVq41liREtkNN/MMTi12VkESf41s9iLYcEepDGLorrycKPrB1kUyrnoo68A
E1iJV8hm4qGTDrYdJpdjozrrBrmMm4bWz/TYP2uWvylcHLu6xXxfWCmjrFnX3pQ1twjpz9vc+f7+
N3/s0Itxo5BihEeZEF5h6V9LWf+GVPzb+4c259P7zfi9JDD1PnoM345qD/tNe1Cq0URHlKNERPlD
37sOuk0ZDzo4DuvRDMk+6ivabAmD1Zkk0N6ZYUqxHVsLfF2nvbOyXLrMIpuIaFxO7G5GaS35frZG
mMZ07Cf1blLN1M1L2dmloXFfUXQnYqyvNlJmq24nTehtQU2TNecHiK5Fthdp02ycoSfdOcINoctV
dWOPRnkAZAAt0GyjK8nRaW2aPoRgXGxPiSMV7Pz8cKsh4bkrxkE8+Uk/ntFlKzd91o/uaMtfCYOk
x9xb8WZMUDBNvZLhuzHlXW86T1aXDW6vgjWfarQD0YDqN5IIFcuQXb1/8498r9b88zcvRNPT3h2H
ovIEoZKbcUymlSSyEyPdkYl5CXoww9LWu6QrvQFdFWpNOvaRnL9apkXNwc7JOwcSiFwsZucxFWGw
e/+ajoxS1mJApxWOJEE2S4+hPDw0fk68m5NVBzrIJz7h2F1brPLA9aWJScPQI2n6QoIStSrU+hSR
Yx5Mf/M6WIshPFFnW5yslx6l+HaNKQrHlUPm3RBK40EZpeTEt3PsIhaD+TAlWYnrvvGasrpua/+L
nBf3H/sGFoP4ECWZTXBd5aEG0z7btZbd0gQu3MZM5M37H3Hs7Bdj3ThVSW5FY+nJoXzRl+O3OLEf
3z/0sednMdbV5QgQOmCNRHKqek4Knroakf9cGmyOT7x2xz5isZ5pNTWxkIOYnhrJzgXu126vWXNC
3mifIuMcuUHm4i2A/YaydFRNzywVczXo46fY6U/Ah48de/H8T5aJ8rvk2FAJWiwO9WXZfKyyr5vL
x38kPsGk++XF6bo28PmcuOXHznnxuFuJLY2Gnphe2okDfqdn+JofW7OYi8ddHQazqhvZ9KzIkdaW
HySrGNbAB098vqA3Q3SNEw7ItGN4GHHkjVMM+npUfmoW/+2SYRl7AkG4qwz0JJ4BIWFTp+LKRyZ/
4sznr+w3I9mPCf/tmQ+VUNumNL1K7sqr3qeREiC63BPzCwjAwc1dWeioP/TWLkEosmbTfe80w7OH
avaEFhEhtbV0ZXZYid7/iGOP0OKtlRwnUSHfGl5PuG5vVg+S6rx+6NDG4m0Non6EAjHyJVcSem25
UbaDgRz2Y0dfvK+2KTCLIaf1+tHH+2jnd2QFf2waWZKik9CRKy0ya48AEkidVkjFXH96/7x/4Lt+
8wQtUVtzXGEYgwD3hvgiF9ZOtpN1OmzV/N6fc6vKyyEyNrKyw1qhai+p9ijr07lmHiwCr+f/qs4i
Ql8n/8S496Nf9rvzWbzpejggyI4zy7MJBjWHYW0P6Qbbw2p01IPsX9Co0Ntrq4oPSXeFT3BdoFFp
K303VBSb5yZGhQzo/Ztz5GlcIhBB4RWTaaaFx+JgW+BDJLY1PsXfOXbwxVYm1wEDsJUsPJTXl1aB
SZz84hMnfqSNpi9hhqGfmL0c2RnJJqL/aoBRO2Rl8ExxPtqWk0YNtDLGwxCVL6St3utK+VDmsn07
YChcl3jQVllgNqsEBZ3bmfStCqTyG61U++tO0UExoGFdN8K29kVRfo4auUMdq36h2XCpVVV64iqO
3aHFKmGg+W9g68w9SQ6/q2pYIVjsphMHP7IGNBYjzZQVZiUrSuaBkbgsRsSMIxu7lTNmzyqS3w89
QEtabE8HKer6PvWsYHhu2+DF7B8+duTFeDNZTaFVUpd5/oAo34m92C9P3feFPPuvXfYyiCgS4VSF
E+yYlp7lIRwm5a7UivhSlSa8lGkUHJysKcu1YxOxKwJpuMo14tGnVqvXOBvTbT/nett9bL6E8EUu
bC2Xt0FE6VCwE0QLodyjqFa3vuhfh1oT1aZHf7bBDVltgebsPnaLFssRLLe+AHbAzRfKqlbDHTuK
j432SxhdNE05eeakKPIW7UwrfzBEemJAPvLQL9G/8PzYuUKR94hjeXVK50kxTwytx468GHAwK+Fy
b4vYC2ojcPXGrF0CjD94s9Vfl1CGVRNAN/WRl7V95ipBpWxG7C0nXtZZZfW7dc6Pn79Z52g57MJJ
GTi8hesZS5jVUxy7yee4BMKt0ZDEnSsXz9o8tUevjqXsMt1hZ3+Y2yaJMm3CFA0u0CXNfLB16Bww
aQKkubP5q1DueE/XU3if+NQGykeEDayRV4mm3vmggRqqk3ySsJ96fmqI7Z8fCyLyYzUzfTEW9bKk
xoqept4wyS9JwdBKfv2pW/f7O7eMCqEbrZAWX0BW6Qp65cO2iNSPfefaYgzCKRuYEhJWz6+CCwy5
12X7sXFTm5e7b79u8vXCBHwD4yYlH3vOJMcS/KFhYZkUlDLAhKNhZp5hHnzdqz44ny9TFsmAypXe
HBJPI55k4yArO5Rt/e/Cvf4akrX5pX5zRxI/gcoDlMzD6H0Z+O0TdbnHj92QxbiA2jhLslrPPHlK
MAaQVD+Tjv9duN3fJ74YGEKjAHnXqYk3OXWxaYrkSsfQ/rFxeFaGvr0rZaGaklm1sTemwSNIt2bd
DO0Hd4Xa4q30p94GIzfkHpaBZBuQoapZxcf2OepiM5LoMvo3VrWeEjuN2/U2Ky7HPwVBPzLSL7Wk
RIKgE8Nw7emV/pjF+UtestV//2lBLv77EYU89F9uug/ZMGnNPPJkVdoxEF/w2hvmA2OtUdkHGWNu
lB2a4TCP0cMk3FA8mtRiobeuxwD+kc4WG/dT0E0uIDnIKNmqb75pyT1HSCkMwxi+UDmKKSA2me2e
2u8KQslBUy4icg0SXChB8Viw+zQZ27UEYouoV/XkMYCXubEvMNjK23mobixAD3K84ycTj4XUywfm
jwozam5+GQpoyrW45A/VRGeBgFrbHl9s/5tsf1IA7kFbY7N7wWSgTfa3ejhYJox3QV0V5y05RFUc
ztNC0WKQD/Udn15Z4s4AyzRwIVF5G0MQ53qk8BVsJd/v16Y1fnwOh8RjupFAIHTxJb8GENzlPAxl
QLlFCTf78zY26UqugZ/orF+GQ9k066y74tpi/7Xtyi03hNmsk0s8XDrkAuBilg8JqDoTAMT8gP/c
znPcCMo469LrQmnPiX589B2UluWjahySPrho2dYoWeQGqvnIOQTUV4I026vKU92oKzM3PgMAPPdz
4WZVDrsgdKdAwVx0qZoXFg2kEHaVSQW1xS0TyIo7EEcCxmM/30IsYYAQDu3sZzM3nLkQn4mWXcn9
eJ7LzSYNkQ+Wm6Q8zNeotk92Yl5SBFjJk7ypPlhU+LFJejN2hj3tXscyYq+JMVQpvvElaMwTr8P8
0P9mu/pjCf3m2EHYgNAt2UZYor+3hNrTgWqFC9oO3ViNszfCMHTis4691os5wC5qs+7QhHhJGFx0
RvFJD8wTUWzHDr2YAyo8c0neNolntqF+sAvfWukz0Oz9MePY0RdzQNkOjhnMW106Nk9ZP1wmoGTe
P/QP38rvvoDFFFDRtCbQXYu8nGc/HDDC1/0ZL1jYGi7P/7ziaZKbnkevC/fhpFwp4sQW7NhXv5gf
0kHk6RD7sWdr6Xd6XpLnO015n5l28l0jTejKbsdT+q5jl7nUM9ejDxluMiMP22513juGcZM3PtwO
P6L8Aar2MrfjaB3EVQvqoXUm3knFOZQa9LqcF/8QWYGyf/+eH7nwpdTZIiQtrdMs9+S4KC/xQ6RX
orHTpwicMaPmGLhtnJ6i+h95dpTFbGNjpTMB3eSeMfTPVWo/ZWPw/P51HJnIfih737y7qdCmrEbE
4gGmAB8A9YQQzM6BLQ6mSE5qZy85QLhVRS0+tgX7YRl784nWoIy+PSSpp+YxHkA5oduYfrDRuIxi
J0dPzQyapV7SF5/zvHzOZPXL+3fq2JewGB40SFqSrbepVyXjA6zQL9Q7TzxMxw69GBvGVkoEsY+x
Jyz5wW/ix2oGC33stBdjQxE3tZALBQZuJz/6ibMlOf7EAu5HeMVvxh1l8faDFSza1NEjD9xydjaQ
GriSjUy/b8bRcsNYjYKVlNt0lwsJbm3ajzeEKjgxGsEs3oRtpOyKIlRXaSxlG2msOrcfigjqiFNt
KCoo+zoL9JXeBSaOQIGIWVXyZBP6lX/iAo5tqZd62hqeK/wfJ/TaIV8lRrLNGUlieuV5YsN9uGE9
MyKo4B8y8K2km8HC8qo3Hw1Lc2PDm1dUE0YiZvVm8tTkvszO4gEUTJzs+BmbamFmbmIRqVA8hrXu
zkuHzvbB6Ongv75kyW0LclnT6ck3+l503+T2qWtPzAtHHquloteElVgaMVfHwjcad8qpl0y1fqiW
fvPNLwW9tVPUPdXR2EuVMrwbo7LdUjydPulmb++7KDVdwqNql5w+2QUBFOxyCbgVbWZb2xEM0a+R
W8MOnep8TW6Pr66RWWQPCcAYt5caXP95Q8QfFKP6qq8jit6FCXfHirsdUA0c3gCdr4D7Jhdz9BHe
DEPs804tMgyxQtmKsk/OIT826zrI1DO5LlmJNHEOhhzNId+QLn2yC+dWTuUNIabXIWg9zJG4wVMD
QQaY3HSNh3EGgZVTTEIFaKI870qQCZF2AQ5ZYyU/Flu5zbRPeq9P21HNE1cjiuS7RPzos+305msH
4foV1k1zPWnQcaLESVxn4iSQcBurqlXaRx/PocsbYq1AiuYUl+2ZyzLIFxigcQjDhD1osWRvCk27
sRXjJQ61EfwPGU6GmdZ7fMTDGTo7q1rnanyBmSiAoV49gxzCmNp3+iXksFfCRYKHcAo/w9RJH6Ea
GOe62vi7XtebrSGXGWi8eIZGaH13ncup2PWCPHsc+yZMhNBYT0oE6qRptA3aClaqPbkyWRE9pFFd
XgFBijdS6lcP7ImsnPJ0aT7r+Kaviae4YbqGuxDq+7HSA+DEgFIUWYzbZGwVfoGudF80/Toui8RN
LSu4hokTXUdlp7EJF9KqjeIv/VBm7pgwjIyZM+07QjA2tYRDOpGb5k6KLd7TUv+OcEjf2WqQX3NY
lB619KlNEVQnAaAsqI0tt6qLxsM4Rb5MN9mUXmLhwEvL23IDHFLsNQUOWjBp7TbKLHXTBGG3J+NQ
OcS6wrcDAwgvvxiDg5yn1s7UsuGz3BsaYFMwQrAy5Z2AGQJSSQOlW0SOK9em4Ul2m7+E5Cwq6wZB
0LYAPXcGqyxYoe9mVWaN4336Ay4hSyH1fc0Z9WoFD7tZgVxAmWSU5roVDgqkRrBraUH7mSvHAQG4
NtJ4unCYQ29qoQev0KwLt/NT7UUP9DpjX+gXL0nXxltHMmpXaWV5V/iqvRkdqboqbEJB2WRoj5nR
aMm6kXzxHKeadcj7MnCbEWxTHMrkkqtt13yXdYMnFFrAGTzF9DmqcYvrI7vLtktGesVSAsRxVLed
GcTrSJNSlwouNG+jdNJV1w5iP6VNeajzon32jdo4K3srD1ZFWg68EUI/663i0NXdjChmS6WByxTq
k1FhXVfDQ1334SYbzH4PJnTCKuM4NyOpk2e5M2mfgfvD3phagNnK6ERnLS8mS880OIzwWW/CBnRk
wGyykwEBVG4srJkLmBPFLen1roDrTscsHUHiWqn2aiR2Zq5jDSwtApPmvG4p11A4jZSrMHQSfw9+
zcR7Lw8J1DFjkqiSxsrBbtX82q7kBEylo6IdNYzsoc+NeJfhqPlEpC257ga8a2flhPbgOkqWgI+o
Ihw0U4GBCvQJe7Oqzqa70eHFGap++tYYE44VG/O/uRHGII9buJ2YEGw7UxC/2hLTj6oXzY1mlkGL
DnwQX2PJ8ucDGe1D6yQUtZK6/17WEoNHDPMStZmqtTcY6023g2A+uamTAkXQq16iO5GDPPKzeN2H
E9ZBvy2vKjXrdpMAOmiULe4q3WqyzRSo+VlMAiA9C64mD5UUELUGgaUH/QXnmPTZqRHnVQOHNytq
ipiFLQuXBCdpY1pD4Dp5397IFAg3QwwtqxGo2sAXA3zINZ8ado0qAyrcayzE9NygjQMEMvmrrI/W
bVWt/UKLVlN+UfZqUaz6CVFZzgMPeC6RrH3ctMDECCsASe8Uaz8yen3ld6aabyBJhy92V+Fk6mXD
g5ZtTtDben2DtwAvXSnUrWY0CQTtLnWHGe7SGq3uSqZqEIMaTmulC1i/NrA0ylCkKztywhpyfCOg
AzSFujb41y+iF+1j35L2RRxVvq+sdihdAcDurqsc/yYUERhAlLnyyihTe9OqTiitMh9XFsRdeSDz
k55NKVUGurJ05qCayrM2GuIFsjXFi1yproRd+SzVg+xMH4b8oIUDFQQlt9ZVwXvUGFBgnEYzr80x
ggWQmMQBQuzI7+BpBmdh3YEBUTvdlYmW/iRVILBC3YiuylHJvsehiU1vGK7txmfdEjXaNVelQZYb
+lffH8ebDpHzWpRO95LFur2dxk561IUiHUgc0D63mZLydLXBZtCicIWv3FwFsfxFieKvcmZdh3FG
ClSjaDBV9Gmlj12F/7Xtt0Bu73qVCSDTISjbDbjwDigdIAgbFrI1tJu2NZ4nfdRXasYJ2eqQbtOc
HoYdStMGA2d2iUxOXBOm3qyaiWVl182EYpiP2Nhg9qSaKv0vdWeyGzuyZdl/qTkDpJE0Iwc1cTq9
V99rQuhKVzT2ffv1tfy9RBVQOUogJzkJICJuI7lIs3P22WcvzsaZnB+tXagH1HYkYUOgyLFo6p4s
ukGpwKBq3SwF/z22v+qScMmhCKBNFcHElfFAPfNtltIkRKcisqPwjRs251sYP5m9zWvXo2id8bqI
nd/kx0W3yR5sLt8RCWa7VlvW3ovH+sM0vXLvOb0i2jIad35Wm4+TzK2QwV0WZk5k4+o1M3ufTEPJ
398SFVKWZv1c1oRa7UiQJHEpG4zkADxc6G0zjOYxWmHGJvNCeN4gp0CkvtwttvfRjgOZA0a8XxYR
hXmVcY1Ru4c2ZJItsa7Af+u5OGWmzxvBOxqFQsz9TmUDyd1R5fRhBUlvN5bx39EnjiRWSU62cUuc
ekBcd16wOZm0z3Lxag4r8pO05UcBiZ3ZviNkbs9hhIbndOa+LcEvpdfdzMQy1pNtjcoLapjDu7qN
/eOYN/YF79ojxDNv4yRus1kdQl9sFphxOjR/r5XtLYu6ZOJFYjLJqCfQaOM5dBKViAle1S3B6WZG
HLhbu8S+RM6xLvUUqIp3Gg4TTF1uklNRCSJ3S2mcQYK/6zWVx/JKuSrq6SU2RxGYuH0JK7TsD0kE
5jZ1sl/yb9Qh66tXVdtEFlPIIZ1m+EPa1TVeHCM1vlBAzaCt3XIHIMN8K5Yk3bmtv031stOuN3x0
fIFEg1ok2BmudfCqJnqRw9ReCMUHnsx+p18uTxwm07Y35vGlWU397SVZdlzcmajmJm52tsepzRtb
bWblzbwcnU/0Ut75+zLpioAle4PcndkWlxL+ya4pVUzw+simsE9qoG9bT+s6XBNM2I2tOyUvVaHi
c53KDP2xtE8ptUm56duSVD/IjH/9gpzNAAanvn5khAaQTD9HLKuxSV4712wjKi96KMNbgoEs1dum
E91FEqDMYU5c0v3qzd5z1bYDeSAisb+1MK2dHNsYTnR9R80ontNxfB27lIBybP/bBdbEdjFE8Zhm
FZUGfpEwnWz/riV86C+ZvNMp9pNf6ddmaEOjfVllBbCa1faKtHNhHTTICJz9qbrJKwtLc2SivF8T
6C9RQ0txDchurnd2s6mGcdlwVkZ8MEa5NafGNEKO0vIjK3uyf2SWZVvTIX5TJmTy69T3dkPS3S5N
TPboUiWfjqzSPUvOckNMfb5ViV4Os1f8ouHT3wydPmecu+eBDZPd3EuTzOnyb+6SgIsNY97ygenb
BYAkBT4VXy3GFtepteza1F2DRto+CxBZu3EsmR+gTHIsOtphajsRJU1Q4be+xl8HkGuIejUSPwkz
t+cY1b5od9cA4z7QzpysDLz7TaHr98KMvEtaWlSHFDGs5mbfVTOuu3qpmlBkMVgaRjQ4uWBDsFle
mlQXrS/OkyYsNfWKOoyvu72VWubQSLK/jjnJB9tul5AI+XQ3l6oht60zime/dgpWIAqUdb7uH7A8
4zGJYvLHBJnpc1vLPUkRxbHJlU+9SwIQSejY3Pup/mhkZX/WiesFtlohP6COb9oouUZbNd3WGKdh
X9RRd5kSKz6kMB9vhtmqDm0/ZoEFWG4z4okPUjn4twPx9y9t1dcXt2/HoMMKAMqCR4oEcGx8muPN
JDiSZkDrsKq4bkj3J8V4rOLbbLCv9zzAcaYOxHPbpNt4ZPJSN0jzYvIlhLCPJPZzKmK5tDqYy7y9
tYiHo4NldtYA9QiduSKMr4UdTjWQPaULXwHKuTqyQqMTfnaG/9b1Bn3sPJYfRdc7duhVsffa9Aok
2bxY7Hi7Zk8k27Te5RQfQV4r53dFVwBGo1t4lPYcdc8jweSBZ87yJ44y61AJ1QaZBPPozUpjTdDz
LnHlezVMsM0J79w4vvHr2Ka5E1LaOzFHDmcqAb7bhq3pZz/m1tN5XJxjZ5DnpTKtbV356XnK7fLA
t7cSo15ch0S9PJmlha2lLsWfak7f2pKVr5aOYWMaqXU3rZ1vbFyn7A9u0v1iMfhyMxdexjLlZMGv
/s8U6YR4bw3zSFjDoeuuKXt1zQc1dOYtnfCKDZ6VyqxtgPFmnFAenJi7ceB0gxRVBVMaLzCLtP+4
CIP0rlTP4WBMCQlh/IDYepDbMu9XplCr2LWRYgPD8aqb8tqTuGLww3YuzaNheiQWGUl7qiCUbHxr
ccmNpqXnFKLJW4yxDDyevse6q3QYseCA42dUvAnSfirtZjQ3tJxmYLcVG2uiMEjwluWuJ9lpN0Y8
VkB4m9d0BrbAziIdkk5+43jpg7Gvs42ePGvLllK+s3xR7tNyGPfVKC2Y6WwGl4JkwHic69tRtEnH
kVz/6ipK3nOi789clOoFnlx2JM7/2q43zsYiVmC/xlBuHaOle1yH6qiFt9xWfh4FUDucve27C0Cf
cd7P5rgeqA2ISfWwQUZrvwT1AJKDVaPpgRktH36ljUM3ivVnaWy5Bc3C8Lb21/tkYfwDNO27yBNI
PPlIEF1byRdvLaJDTfl9blB/N95KMzEX0bLx5pWqw/aSnZOyI8WyrPtc1Hl8s+ZO9DC2ZbsdXfYf
CsoTqvxcJzckItuPlugj8tvX6Bg3a8s6oDu+sNNMV0GncRydsQ1lM71PDnljJJIjNrXKY1CpugMY
+mVjkMtwjhgpbJJFqVs5MWEdmtK76Uj9uvSzC8FT+stAkRmPh8XCclAWTsdzUZZ7q0WykvGYvIMZ
aLalctU96odDtsHwGSWwVbgGio9rOtuubIvHdoRaBaBpPy8aHHefpLcd63iQ+yZxL3VzT4C6KTeu
MTsns9JDt21iUzFEVYbe9Y33KiEeBKtK3r2hCoSZ9lvCx//Sgb3nOvrIurz49Yo4gTSktomCHzOA
LVo2siEVOZfzpxlV7tFjDTzMmiUJbFGQh8k998w0mig/hJxdB8M0hD0zshQ0JpfFNVhDMniVY9k3
IS/71yLgoqNZXJG0/t9IKUJH13wKrZ4+diAl/oTQ9ZDhwkMrWcswyVTLu9rLGXyZkYaDJsoiH3L3
uRWtOMGymul0psMyN8OjBalhlyd/apN+1MNSuc+c5Z72SB1ovElUv8YTDXn1lur4zilGnuS2m+jO
5PzWd6b6gdYkeCvA1z1mTJ7P0CzEo3YS9ivtoXgFR+zcR31rbpTdwOKq2zTUcYvLPbPkCeHEugV5
s4SVqSK8Rz6Ij/XW1s45cpjje1EOqHkW8S6r5HKOdJYQFN85L2TZJzcmpelPOqToSAbBVWMPibHX
3U1WpS98Zsk2d+qfvLca5CR/CKdCMpCu+tel954oyO7JEqBttsRX4ufPfVGmR8y8ijDHiYA58iJp
cyOumpl4zX6xb+lV+g0vy03B+RJNaRmu05ofW9gjFhQ8ld4MidFdDHZ60BvK+b7PveVTzfa1yGit
oE+TJSCmedvAz0g6/+IPKVnZBG+eyKAFlmi7y2YdFuiOcjXDWCeI3f6gXy2gjvAQLj2Bp2Hfy3fp
ui+O486vNo/rIbGq9iLhujwj9Sc7o4RtL8nxJ4I98vhxuttoGPZV5xU/QzyQodmqqeIxNKsTaDy5
m8oeQn1ly4BmgIT8Rc5g0UrsJxu3wJI91faDYRswLDwvtEEV7A0CUk6G3ZE4QD+/rcii3iFg1VtT
+86haGtySdoCeq1XElvbFDokCq/fSsNQWwDcS2ABG3hrtC9PMHV4a7W7RSdOb1eogxulUpoGMz5d
MxurttPco9a0u2KFL0OaGQ+raNIXsvetDT9p/+yJknw9Asapv8Sd8iw6RfealOkV5IGVdJBUAySa
ktWfVE4XUOHfcW7JbcPledOsznmIqouyEutSxw3minKEOWIVxl1kL1/jkpHRXlOkuMok2Xsu8r3h
kNKd1+u3vKpQuP2eVDv4Qd2nUEG91t4yVyKjc26/rbZ5N/TVlmgmt+OM1Y9xx4pKaj3MeXEWdkQ+
QWy/roUitqX2N41Ql2ZiWUh0w6Vt2zRoeUyINBSXjix00v7HLiRL+9vmamvmmkjYAqSWORr0BsPn
iJpiU4Nac/TguD5N+1osB7Nokzep0K9TEtzvahqK47RU4kyonBv0ypMBGYJsotX6pFYCIjtmusLa
N7a7t1A9ldW86EZ4917ZVRwtpndq/D4ODEGfN5PDypQBHMFIonom5bAjPPGY6GoOtRacthlPswmf
8wGDafptDf3Gqc0XngiuQCNJIMD3amMJ8zD1pGSRWUOtd5BjflnN+KuzoxM5kLdNIVPyaudzsj50
q9wqk6BzsKOMJybcHq4Rbz1XtjvHEYdGrEWgDDhaDamwrfOOPfjJTkp/Oy6c9EvxOK7RyfMMIjC1
X6NCDOgh2Ro2tn/uueD63tsteIPjknDTlWceOFZ7l9b2pTVKcVLF8MLw9J5snbMVzQ9dx0+/dCK2
BTIXJHC+TodxnO5jrFAE1SYDYaxJeZ9lfrUjt3988mKJIp6s73Ep6l1ifLV1+gVJob51SDsIpMtg
pMkm9kYXlew81co/brGeqmUcD1pH6SYBhtJoyjRAtX5evw5D+pwz82p79ZI75bYhtpmsqvJDZc1f
AoBxUnNZRCUJ+mxlXkAx3BgqsW6MMn5kxBKsxfogWrM4CtEW8HsYpq0NMcleoV9nY/hNR/tgX8Nj
a3+mAWofkQuyfSonb+utQAHiebzQ013yyey35WodZnyw0BZJvladn93o2TRulebLh5IMDcQ8NziZ
OXqKLHBL7T+tvanxEfGZWcwf5ojcjhWeadA0bki00ZNL5iYIiYjYKB9WQIuSNJE8nGQx7lhRSDTI
Mt+U+dC/NV63hA7IA+Cu+pI15kGZ6ztbVWY4WZRJ1HjD4QqfCcYcGhhZsDd1jXnXmv+0Tn+gkASR
RiO/5um3BH5xWns9oIO1B28u92WdfKRNcqE/P8Ow4untdf0cWfa5UT+uK94qsz3ZkMXa+Y7SYJsl
iCHSz5Jzmva4gpHm6WsmkzRnWXbJWynLbxBP8HqIzYaP/T5FPZi72RtPXo/mJ+LGvilE9YiW626w
rD9nKOybdlpPXd/2OFRZgzasyQiEmj4SwenS2D1YYMahbn8PweME6uYD7RO2m//llxUCWB1obPPN
hizti9nQUreJZR11K0CW2jdZ1MbbMWG5ZRzEnTCw28etBfZKqPTYDOxq+Otb4ZtwQqd6TyzubUmu
VTAwSwPuVcMGLIVzWtd4F8dPhJqcLePemuhrZ++T4/4msv9OXV7DnLSo9oa1v5lVjvqaz39jxx/2
uuKIWBzjN7ONAwD45siOypGWpzzi9EoZtQz5H/ituXEaAbO5e9ZjUoTsNYYdiC8sZ6KduxmFvD1s
aNNfasOHx6Q8O+bIVET5FqNqIWRMP53BaIopp/2gxfgSXV9V6ecAmF1F+wayjWLFGHH21D4CLRiQ
vxkL7EYz3C4tLXrRUEHQ7mfP6Pt/jdyoDwZbpY3UgiTm+sGcaX/hjQG1Y01Tkysb2qP8QBqXUKat
3y73HyX2QaskHC7WeR8gajahHVXFvoH8NM50PEO1BSfZIT9mMMcSL3Dy4qb0L/jHzcAcxzDreGeN
sYs3anEfDUZcY17/Haj/TEHGGQTfhkoWEFC8QO+pTGdnYFk3elVvRleeQcMEVUxztU46Z0WnOI98
ROMyBMpMztlgntXEL2W7dyRA23y6Xmeimc+D2ZZ3s5wfWZUJtd3vlTO8ka6sNqXq/R+SPvem5MKL
aISYiX/HhaW207T8TTO4IoWLIO1VWdB2LKwt18Te/N5r40ezoeWu7VIxlJzPqYx2o1el4RKlh6I2
IuJ8Sn3jJiKFt9u/Th0QuEWWN8w4c44hxiT2SLAJaLI96syfKscMB1WK7aJkM5B6jRadfiB1oY1J
nZGMx6BtGJptB2NOAqQNpdQLZ0/xZMzZs+nafD7dre1ikIjqz57nM+ia/tmDuhTqcljZNl0/G8v/
kyfZp/C7P8wY19DwIA5Z5VxuuWBkABXuaVjFJTV/LKdVyKTwxRxc1ZcBPCsQi94NjNJ3XmaK9dDu
9MkiHW9begw1UsNuHmF4utu6rw4Fofob7j2CqgW6OPg0mzjyJv9JZijMdW6+1aPRXwE+TgCLk9z6
FXNaY3NBKVHWj4OmcYr7SNFLLu0bXeBjRIrUPqttLJ5qzjiVFufggUMLEugzgelYYIqH8dWtjO4W
2nAUAiPFiuqW/S6Zs/kpd5rsVY8pwrCjuydPIcVpHU83TP5AnM6efFLDqB7qavhotLNQf1xpphQI
6/0Mg/CG1sZ5KozEfOYmsOGNVRRpan6IGBaQ+NN6OyEGShSp1Ttp46C2i67ks+Ysj8zJfmzqcgr/
Var6MIrIzG/IiK+5Ai9WUuIm7Jbq2V4qJ3Td9BGON9EpBNJu6ErK7WoN/sMkV+8smpKThCSqTeIk
X6yylvuCIjmQ60SUgcUYCwcCNMVcLIye3fiwNsUz9MSek9seH/LWbagOy2zjD+T1gew0bEhNRm90
NyOlwVnWKgkM9hYOlRFl28waIraQ4PSuU7UjWjzfLKCNQgns6Z0TO2Ye231OK9mbm6pnpOKzurt1
3UqEpoybs5XVzpHcfBEmQ7EEBDGc80J0QZkKHxSNL1ACo4GlE1bnnjUkngs454R8ElIpVbY8iEHh
AsiAmG5sKyWl0U25KCMy8/LUvsOYMD/oxri6b8xfu+fnlZWu/ezYZb51jZ7BYzus27kw3pqZ2QDc
mZZugiH95EdPSjrIdiMHZx3wetgNryAQd/QF44XUDISlmR1nHqCU6rBz88MghuZgjWgGqIvS3UKy
Xs+z5kMcAYceoaryJGOTicXW4YrfdrCJnsusW06Va9TbfHKn+0ldJQdnUkEX5SWFlJG8TgPJmOvS
+Q8k8D+jLsDXYIzucJ5Hw2EFAXs7A4G+iL4vdtGc4yeYpnY/Js364IlJNBRu5GTVUM5u5n5Oj3JO
7K8mcdbtGvnikqQCc37vMMmqneul4Gq9J65aQhTurD1TX5ufWV04Z9DQ8AftyAMeKYufqHOIBhoL
iwIRHwlMAGM1oz9TE2VHSar7sW+6FVr34FyIk15dggHT4nvitbrjF9dOoBtzfZVjT3oTJEE4D535
qKo+/3QyYZ/mqaQ71VH95niT/YchmcQDExW7lElegL2LuwLF1NmC19I3KJ8xGKhY3JYekf+ubRYo
yBIxNWED9iLKed4zBdNhnSjW57KuO7ZDjpy3jN6eKbT91hamdT/yQzmKvuzPLdXNc0Yl/+g3afsT
j2KB1Bkl9tYszP46bMOPb2FxgRcY762pMbarMej7GdHs1zF0sbdW5NZgjqppDMYoQ/jOI7/cVmmW
ExfTGCj5/RDRz3HMYK9Od+mALWFjDZU6rWOW3pKyv/7Ya9nzjrSkeY41SAmzob+oSv8ADZ6TMUuq
fUyi+1+e+uEyxk6xw7/oPa5j3wWezQPPlKnQC3q0637EQuubtvXIyR9XWnyLKPphw4TWYU2r6me9
X5Tma5i07LZLl7SXyZ71fV/G8Hi72NgWiarC1Ol3qZkyskMM9fYN3yfeHFvhf2tm72twZHGw4JWD
SxyucQPFahkI1EJ8SjnXlHugFP9GOd5QpoUMS+My/hoNNR1N01bPqslBFHvKmbZCdDPzGg5eBtJo
fKgB0hx5AHxkwMprflOeXCstu9tU8cPEFud4Xy6z1geGouWXSOT0C4vB26RphMAmPPe+bxUHfTPH
v7N0ssekL9RWQd/tGalMJ1/z6uVtxSTHgoNbOJS5Mdf9JXegqPvLdM6l3R5z6WCdmDPZvK0Vl4+f
/9GxikFE6y4/GKKZgqlpiWf1neiQqSyccLnDHV8qVCWDvYFq8th09/Qtc7HXrObmhKrMU2JGT7mf
1i9ru8SsaaBqVGHRFfLbiSekJYM/PZ7m/OQLzuE069sdoBrrUrrAdMXEOEjl2Hgi1O4v0/Dj21qN
jJkyiJyMfdXdYDtEnDTth9G3TbtJ6VA4E/Xq/nWKfGS9DZ0lTSGj+UBzH6AZFqAB4h4MN1MTqBb+
lagm9FPX1VgEEgOzgM+vplnjqL8at3dA0NadPfLlGENcHWv2Vbfac0VoZA2tuqrsc+lF+ivNGEKa
On+Lq9LYlJwERkAoGAytxiqbTxXL6m3iMwmVO3M7sF9MsBoWIMjACLCJUWb7RndfU9bGjELbz8RT
857d6e4+a6YuoAQXB0Fy5S1QVvtVZX13cJKlYApnI03NNZV+5y70N621M6uoD9WY4/SA5RAUa41b
LdbMw8E5YodYPoW7yP1iTtGOKY5H6+ypUKXwSUAWZ7jxmRev/jTvfM9gXjz5/U23ZpKBCbOhOCKC
2ZpsIEMMbn7qCH/dBAosGDD+bJKcnZbV9/QeKCJClxlnN7Fyx2LT23a8F7bDQ5lAr4OW+OomHm8C
93P+oe22vatm71v2ZnsRU8yh0JUmN4vIXzjzxxB8zGbon01CoJ6cpUYqaCv7GA0KoKBW2XlBI7uU
gqk5zDIjQOj5BWhYEETVF5dpShvK25RMzmnqnyb8mczV3ekVXEjKgBPsu01EOAvJMAfR06ruZgXv
vLUiQScY8erLnBg+QTLVneu0Hzz+6rjWy7ylYysOc9GZH5kXjadFT4yTFd6lro/Nl7Q1cHJm9SPl
WA0mUwByi7RxN7kd0HPlqS0ONYvGL4cQyB9ABnEPT6dy6Kvjjm8/xdLZOuvnEE8rhiAJXp4RWqjA
uoe919Kv1bV/i+k/3fWKatpguh1EMv/RXu3tRx/RSmuzONjmiCtCDt1Zcg1VTNomcR6rKb3UsyMe
E7E4x7mao71tRO9R1Is9jDfjMutBfEVNy782/XLJ1OgeNWvae8dM9BHOXruvqzF+zGZ0gc04wVBK
mnGCUmmP3/2VXc735jz5s2jIGx5X/DU6qfcqWhnjt+O3Zw+YiOn27+M8XWomy9C83FilAYAawWqW
5ZwczD71tuiG9iuropkf4UAfkfv+dwbm55yDfb0npxNjfma8D/GSX/qGsaRw4AQ1EYKTocb+ZLK8
t0f1W26hikJ8LMoygKG0vtuxhlUHITmwnaV7Klq/fW6mot1Nre0cieQU24m74SMBso3jbTO21Yh0
ogMnwWVhmMMjQjoyeGcD3wSffhfNVhYm4ko7YqDNn11Bn+4LzXFoiTsGQD8x87rQgTO9q3WDE7g4
MgjfTt6iN87alad6JQBJT+b4POZLExrjkjwnK6YxFYvh20OjQnRb21Oz1G6olivmKYYYwz+dauPO
ziu/tTu53LkHkp2/NS5KPs9+3Msoyb9WcvFeJlg8Ow6G6NIOoz6X2D8JnLD9UK6sPSxW1n9Z+Co+
DafzJG9OF22L0Xwd+K72fLrOYxRX7ZMvvUZv6nZIwqZam20EZyeejSZcyiI6WyNRY6IXyxOLkgsZ
co69VUtePrQWDMY5q/HEi8ZL72Lfcw/EoVF7t9ZwwrgwP64uYLV0hhsM88y/6RhKvdEq02Fqxy6+
jVmzchfV9EF1qpC2B9FfUmtc7uigX5RdLHvCVMF6AVhsLrE1vdQrfS3M7CYYbe9rTFxxbsnDxgWD
sMzgMWMUiSuSbcNHMnQ+3bT69gCoIgUk6KuENSBbyHr6NcXK6CcDYM+hWvZbetWSA58eg7Q+849Q
kb0vKjc9OrVfs9rGyBCgbRzbTZB0Ym6Jgec/53llHOBaZwfPlurW0OWnMS14QFcy6g4SSvmlSBZ8
UR6bjqruUibLdcn81X2wM5ncW1HFhEslLTjudX5OII8FNdM6Vu6YmOsim/ZZanzms5cGOLHcgwvz
egNttS/2pCbG59xz9ZahKISomMOB0NGxucW//LIYbrVvnTo/luRmBmO5ssi9uh8u1pUzsE773fWw
o6R61Dt/jl5lPv9JCO/bwo91QgwRLANWPFJtZEePVeYdTPd2gjmuZVJ/GpBebxuvLR/dVnJReu0W
84q1JgZ7g3olox7Xe8zsYiNz427N6wQl3/4Dq7oLuN1/U0/uencfNw+m3fW3oq+6W8l24jrIOIwU
7kQv1v4N3NU/nWWVW6seEXu71OPuGkpuW3S7vFC0OGVhe99+QxLbpldXhNbqSPjCZrebk4ZcPnSK
sHcxgXY+bjw2rd7HDr4g1T+hO2akjC2mX/kkOQLvRJfp+wYHxEeaVOuvWKryWZgYMVQ/WI8YOzIO
IrjfpmuojRGP6ZtrdDaO+rRYKY8hR2O6x6VpiEM0GPXJ8OkAw9IV+QPoULxEaLYNY79INX98wX4s
dp06rDFhHSxGsPi0Ib4bFbBPX+RWgA+W62OqnP3CbiojLqO+10hzx9kXyWGpIh5nbXUXcsEpKQES
RN1UnPN8EjOjroixO5DDpwHj3R6zFzfWlEehjyvxuTGheVPVL4c6SuPAQmu/6MSMA2wTKD4jDY5k
nrL5V0htZCBLxH7mI9Haf7w+QmhTloGMmK2GfzfNFOJTnPp7H7PdT8OMlXZ8xegkxizsxqR8baRT
4T9s0UKCwQSv6MpG7NkiML0zTF3Gdzm9xU22dAAgWLhMcNtI9yFRPXclGQ8gI5PfDhn/dnDSBCaZ
HL1fVXpY1AZ8OxET0X1UrPIWaBfST5KUT1MhBPn3Pqpkny5/fJyppwpQGiNt5MPRZR0nSsf0ZcQ4
hSA1Tue+rTFCRH4ld6IlYMsCDsQ3ggPYWPz2psO5ihSfYjeIc/WozAJLiTGKTTrj5qNSMfe1aN4R
H/Ue9ZQ/NMZCvurxh0yR4o9vzj0g+SF6KdC1AFyt1alas5n7LKEpqXlA20QuBzoiEVh20Z78oQRb
TmP0uiYQW9mp6bmHLMI0tYxPssq609hOLAOoFC/HLNxx72VFfFtGpf81jqh6reyiUBVze9AZ1Qxw
9Rl4BROO0zqN4sDKxkjxKqlnfFo0veChnLN4TZGHveajdZ01nDkLNzJN5otKWFSkIpL64FI+AExg
umlbCU4j7fZ/e2HMSeB0VfWOXF08AnLjb0yM6NwQfxQqm1nvasXJU18O02UeMFMSKsrOTEFPAkTL
ZwaWy0dl6SdtNtHevBIKs8L6wEgzwLbkMvTsNjrgmK325RRZx75WOLicGPRkFUvnyYYAd1lwzPHs
t1nQ8B6h7bg+rzoTLR1JlHwD3OdEhPAbL3l6GzmYT2mSi9feJ3FgIyYJJlJ5nQY5bk93ooniz5j/
H6TeSFeccnlWdUSMx5IMJ6vw0rAjIjis/bjekj0ZB7mLqhGTzEaiFWcuev2Ti7V9S34mc8Q4af50
IDPoB9LpEGPcDixjGc6g2dheT6bsWPow/ZLVn3+VG/Eu+Nyge66fOqi4yhmuTtA0jG5kJ6VL1zhk
HYdzuUtypJp4ees8Vt/Rh79XcxjC0cZZadrxAgIy742DI5tPLaBkDxiMQow7IBEwpUzsiMDfQCdl
xUM188/krvUmzhh/DsCot+mU6H3DG3hrpivbRoPZvzMyzsMqYyN0pVk9mosnTzm8RZwEUfmZZfnH
aJkInZozxFEsdUTV8mEY1cpqjOPiDe+MoMbP+5ixwcAKfc6rvLjKzXCPAKuR8cDr4DTev/eU/7vR
av+DoGmK9cT/C2b6T8w01guqMmFr9m+JLrYcf/73/7r+hn/j0oT3j7BMU5imRHQCdMYG7r9xacL6
RynHhzBsmshhlsNi7X/g0lz/H8mkl3R+ZXmC38Na53/g0lz1j2v6Nv9LCN8n2UD9V3Bp/9pq/X9b
eMo0lbC969/viivi2P//9jBXUQsuU/jq5WCKM0Hr7zXLeXsD8erCMpt/wvZe/h/2zmxHbmS72u/i
ezYYZJAMArYBZzKHyppLNaluCKkkcR6D89P/H9VtW1VqS+7LHzAOcHB0pCpmcgju2Hutb537tk8S
pcC6hEaTWB7Py/EHxIvnBw4AuVNZRulv+DLuGyLA9w+mmHPzwXxBTuF75rIXko065khuEQg052XX
F1S/euSDZm24dQx0bz9cs5s/v/OP2YhvrY7rAdEoeoIIOkc4jvceSiVN3IJ6gj3j0Vfdmq1qT61t
dL9xu781S3umbToWx6LmU57lkXn3lv4he4pmVVNEJHZvXjAjpjGQNwkPsGFbD6VlRQ9U4NZNPeNK
+PUXfGd+X4/tWrStHce25PpN37EBQ4W0sFrdM2RGZy9RUeUnPeNPRLgHra5lOMm0wB33Pn1alj9V
gnVmQwsKynSvck+7151dqo+/+VTrUX+8A9dP5aMLwm5pCld+dwj/aOquZeTbYRSyG7KNvcOlOTai
0t2mNEqcUqQ636XTeJ0ggz6vyUTaxLRdj647mKR8ZtyAwr+l5RfGQWt7xe+8z2K9ID99PNdWts+T
Iqzvf//Dx1OLp5YIJWowse3a0++gAQxq/NNU9dPRQwH2JAtjhakklXkQIqWd0TrUJpNbndc66n5D
mHj/WHC2HKFYM3hWHWV9v8Y/fBx3cdEB6jbeOcioobjGRY9KMlY7rzaN59jx5+vfXJ/VnP7uBFDv
sAipNfIRSdbbO9Za+7FJTK6Z31T5fpl6ds5Z1Zof2nYeaVeQOxeV4/it4RKgbWebwTYbOaAlqMxp
3jxATvsdyOwtOuH7ncytbLnKIunRtK13n2nS+JOs3E3Yw5Dq1nbhtGtNawhkFE7HMhk0u9TC/82p
f79A2MK0eWgdViWeHxbMdycCa1Lvh0m6qwDoHpS9ymKdvPrN+f6bo8h13SMNVdH9dtYb4IcLjJ2k
9RN4Vbsp05xQt0tdyna7uPv1Zf3pDJKtS1Snh7PH94nZeceFwKjiOBmRv4idZgCOFtiS0g0pe7K+
Cw9Ln7gHrPXuza+P+p3p/OZm4rC87/hqROfatnz37TpZ+k5jJhK93WKERyN20I6LKS731dzE+wJh
ZLSdaSpg2TfamWj0sirwYi+jNW4RO8HAMng3gojFh/IhIz88PlQ2TXs1V6mz1Y41xpQ0c33XepgI
Np5cprs0daILbiVGgmMqbhvH1s6u7jyTQdbMthPfrpi2ae9Ayq+xNlzGCi/goWc5OGgztaorTqMD
bGhADt6Vdr1vDAtZQztZFbJRX/fFxo1F9xjXE5sjo6D1NcRWdeI+YWgxeT4t6UzGtDRQ0mBGYW6Z
f9CA+s2Nom1kBbgZ6+Estwa3vEW+Hx1rt8rVwUY5jvhgGfKXznEWdpX2nD+u29JwC9nDGAKRxpBF
Q7OzC3Roo/cZFF7bEhNgphu3b840YdIfxgSLdS5TD6MV5qng19f07+4kliNbsEh6gsXp7Q2bUyFb
IfbGAJCDEVR48A7OKoAHLFYE9kJCW5yrcvfrg/700ljvI0u6lrT5XYRDvj3oGIYRQ5vaCQq7dXeL
Vfi7pqzZHqwJi78+1N98P2oCDmYL/mO9x5xoHWWUTj6H4qk4F3Nr7sMY1UVt15JMbjnvXZeAnX9+
UCFs17RY6wH1vz+pETnL8O9dJnRME7J5ug5jLw+kCNsAlTFqLLqo//ycuoL1fbVpSIFx5+05raQd
G9HMCIiIEImxR+AkShgV2tiUjr/+ej+9xQSrt00J4tKRJin43eqjU1kA1alQzLoTtkkH76MJIGGX
mv5yic9y+s3x1iL77UtMWEqgAeUVLqmrnXf3S06AXNVndK4Lt6PAKZT/TS1jTiduSe77rLCe0fn2
48GsWhohYG2WO5pWU30wM8f2tkvNdtjFpFEFPF/mTRPBrghkqeczjWftd0E/f3N3K9ZG2rjK5Sx9
DyH/4R0Qap9GRVchNG7QSPU92RRNHSLjqBmD/PpK/N2hqEeVL9ZAc/M9znEYBu03ZeQFIi7KzaiM
5Cw1DLXNWZV/cxH+7hoA0eGJ9TyXtf/dVmOOLa3oBaEcWpzwol8IpIIgAPhF4X5a1RfpuS3t4TdH
/Zsv6DuQk0zfJLWd/3p3V/t+MmHu9YLey8pdRg9r264K7T6afgfy/PmuZgdhe1IR2SZs4i7fHgrQ
LxJAPSAqsJXE7slYsaFJcpAozlDVdvk/grNQBQnbXPOubVc4vE7Ndzd1GNtZ4buFG6C3c/YaXMEF
MITfkSf/7lvZtis5Equ7+56GiDjIqH2pEbS4s781RNIfbAKnruzVG+9mjfrNHcmv/OlhZW1xXZY/
rpdFtfv2POaZ77MPY5rZuYNhB7TFyo4EUjn4e9FNuPvKyl7h6nNcn/TULNGmHztcx6EWMyZpVad3
XkgXf8csxsyDyXWJgU+GtMQPCh1gi7ASmZOeKCNwjDChj9Lhkaq9KTeQBvPXhDYKgaT2+E0XSXUN
TQQnNsNb3ty5HY/9Htpy32y0cqJohzg5QYBTtC9TalK2GJ4sbog28gHRODr/2ODTchG3Rz0KLJPu
PfOtpMVEEuXJZrSt8XNYUX5t/bAiCgsXccOcEaWhbGvo7Vz64kGj7XvIuNrfsliHV6E10UcakH9n
DAQ6DKhJY9BiyxqviHmYBBJ7x5yqzw6u6/AElwLQSJqE841jJMhbpZvnIVS3ZIYKX8TtFb6uKUcg
0ntwM7IFXYfRJd45s0bct/4UTV+trkE9GUdu8cmtmeDuJjJH7tksDE95Ns8RAp5RwELMbWwX6FSn
z+HQuvlGk69TbRp3gVk0oGZ4Iku4rPfdYrOPmyqryPdZgkpoK+J5yQ7J5GF7Hia7szd8KBakCVDa
K+In467O/DQN8DrzQUbaZO2mb2dX7sOciGo8iIPzWrRh/M21iE7coHmIehTBY3QH0ivEikAr8rp1
jZpIhKHrNgZUh2WTYPpUG10gtt80hYGiCAAExuyksrDCRlIMnJcFW+Vm6Ca73Lh2aXoX+TKF/Vnv
qu4hrzDkbGN4nrBHmrk8dVZJpzRblH9H6nTjHxrAI+emyJk7QN1Alln7PskbfqJ1ggS+DM+5gpPY
Un2OWBmXIis3c4QaZr22/EOvFsnCMMfur3pVdf3Wx/B5n5olmrGEeZG6HFVR4dcr4y8oZX0U7ZUd
nhHi5s67DK/EWYLoeJ3imdHt4C7WPQcyc+QCbfU4TuVyx32d4MqO6+Frg0u3P2RIDMrVvIZizlFh
c81Mz8t3v37xrIvh250AD7lvCqXoHih4D28f8oTwiFxgXAoaODGHpnSrgFewddm7xrij7ABBY45j
4IUjcNJcnv366D/3QijmfA+lIJ05n63tO7YZzpCmsXDwB3XJMBGCJ+NYZJFLoGaB4K9z6n0vGbtq
F0d3rVv/2peVd21xwfFo0Fuv6Sn/ptL8+VXF4+yyraVKoRJz3r2qOsK9RrKaMPUodhcS0eqNoZrV
JOHnt7/5/uvvenf6KbvWL+8Lz/Pelxg+mOxeep0d0H4ckTIMczCnVXnhSVee457Sn2IHcNGQDjhA
28RguOdU21mtQlx3dUT0MwuVkr+DjP5cJGDpcb5vf01KIGt9N/xQ+oD/GjWKLi8w26q7MEHGrMzx
mvwIhXKMXIby0WCM9Jub8ecuj5C8b9hzs2ahC3r/klvS2kyceIXooyS+qhMWfNqA9VnZoy9xQ/xA
i827BV63R4ZO50Ha7RFMhmaiXwymcM+/vjy2s95/b64PDWNP0YvkLU8P+P3+XLSAOe3Bjqgghv4k
43xx9pnLthAddEi4iznNgMhbr++vogja99aquX020DvsU8Q9/GWY6ZlugYZ5Z1MmTO7pPEaDaC+O
NHdNS32J3Clr6zO2zKx1pR9Op6hW2K1apNgEPUW284hw3jxabgatBmbM4G8KLdqjhY8ShTHjNyaj
qeA1GlosktsRQ9pT7ESluzXnmRGag44z5GEifC4ngAJDvSUAYWHIM/WWtpn7WpcTi0zHdGo6s+GS
4dNy2vFBrWIl5mMdhplajtGZ4Do827WNIMse0VYHbbMKwcjj0MVrE1USMMfc4+nK5ynnvZbAbdfT
FmIkiJi9jdrj2rFr/YAQeoEejJz3umfdtXG+uCLCPzybS5BMbnuvPVoJu96aCoEzkMgGxqLmJcYV
t7wZWFO6zTR5aJCq2Mwfmz6CkjCRB3noppKGF5A4jXMJ2qMNT6lDrTLNc+Fs7X6N02RO9iWtVGkc
eC/mxdcCr32HVIVS72HxYwfX11zFTJDJSYFKUdZeDyYp1GcLofRXE0FFw0XjYfkkAT5cmLrnUyWR
+3ZNe5jjLkv2SMew5SGN6veg0+wm6FtlElEP1i3ZOn3dMOLKdXyd4KVxN5j9xnszmhxF/4KBA1cz
ctEL9y0u0SqpifdhLm9idWfQDyQiHG95UUeviHmhiy1Z4nym6HVtkGIlaZWVNOpnR3i8KMvY1B/Z
TyJ5z9M2xL5YJU14puYRrbmrx4FeXZHRKfAxNMO30wZaiCbu7rV216V/mvNDN1dK77BXefdVg3sj
0C2W8jpJqnRbeTbCVVOHWbYDcgIheSm5TTeJxgSwieXgXadzAhIvc9JihvqwZheUVqcfqRq0uTFS
PyITr02KOVh4+sSeKLXiobMro9iF4+hQ3hkw+MbZr+JjLeseYSBwAryCbpbnm7xv8/bQEM54kS4t
lDIziZR14ZfrcbzZ0MdykjFpB9WMl1pK7R5qpGoxrudx6ANuwqm+mHRoPsSi5AakQ258dsfUw3hC
OIgXtIt2smMls/g5At16NApfRdg3fAzansjt56Wc3Y99189wt/rQlXAhGSYg2m0pC7spScx114rM
ZZ7NeXXEltPLaNBIDOwpn54XAwcqYVfcaRvgDtWhaae1sonUM/CiCT+JzhArmz6ScIpVbT70KPT0
NuGmOk2LTL86noZCrk3YJ2SaDJ/RoqySVy9H2tf4xv0wJV6yVpXGLR6E0d4ktGk+8KiHXYBNPP+Y
oU55Hiy/v3dEmn0bB3e4bKM6hX+tkQqiZNHLg+XX0ee88zyAfkxbmRFnnZy2TgvwbMNz1sP3K8cK
YlwjiKGkA9fMBKtA6dgo4o8Q94Wz52xGD2E8WgPf2lkyAsdihbnAzN7n4jqnqMaklzQYlkrK/peh
iDNkwNjdT2Aa0Jb1TpRaZ4bRYK3puzJjEqUS9aonJ8KKl3V4fLzck8N+YWdJpAzwgKkoXShTbqke
sj5yTrqBAxRY+QB+gXCY6BK1Vwo5PPPEvG3yUaEJH7WFqj8DC3DS5Ww7R14sCNgJd7HKsyhHKXJW
915j4J1FFlRAKh+3bccOcAsFQgmECBF6kFK44W1dV9WjQMqIKBoS4AKMaQASbxisZypKjWuUchnA
gwY6xLbjxPbbpk1x8GEYMh/HzvAVmCtttMSW0uDcJthiHs3QsnNeKS3Rp9VUz9DvzIrwGTNjfBXh
g8quPdmVbqD8bpoPi+9H3+y5ydzjWPXGE1caHV9l2Yyim3ikzHai3B22MeFI6ASV8J979gibuolQ
AKUqpTWQF6mLTCDr3YchLHlnRX2FT0gw1Kbf6WVPnYm4CfUw4x/Rl+UFiII1gylcmH/rHsbQtpOS
KGCcuugjRrsshk2rqulz5FrVsLGom5/xli2f2xiG1jGuSt6iHTN9bDWrfXmSQPcCZub0arvKAE4b
MmcYPVyOGwVDzd/0VS+ei7ar0X+UthsFpgVigPjwZJQoAoyQDnBh9X+Fw/+jIftl8tpWuvrW/ev6
Y69VPQP9jLt//9c3f7quv5Yfuvbr1+7yU/3+X775Qf3v3/86+lqtM+43f9h9H23f9l/b+e6r7vM/
D/LXv/zf/uVfA/L7uf76b/8CLazs1t8WJVX54+x8zZv+n4ftqAba6O2wff2BP4ft0v3DsxiqerbN
oNOlE/Ofw3Zp/mEyv/EVFR41LOvWfw3bpf0H41haDTZdaqnUWvz9NWyX4g9zLUeZktPhdpx/Nmzn
o7yt6vj1gNQcR7Hjocp33296iib1vcHuW+xnXZMd8jnFzsCrzX1MSJVeqeshlVETDajUXdlOD9aQ
q0984ukMYDIr47CQL4xkv5f4e9nM9SfKyDQ/15ntPzthn5D12xV+toUrmDmHEnR/i/1sGK4ny9O8
BiKrZiMaafXSYWUg48E3Z2e/+E0IAd1n6tqOxFfBRKtIBy4yMGWbjAHeRdcJO2Ra0VuQ28SQXY+s
X8dkAMPagb+8iqym+iSdtPlW4WQLUiM2Py3LzEPeJir7WPlljoJvzkdUuXlsXiVJNn3smsEDVgaV
8UAOMULBIY19ZilYkhOihaSHKSsvYO9NUaE/0WsSX+KSXTRGo6R4sjou9cacI3vEB7es3QIxNGGg
Yk0fRHRt9uxAoTgvEwz9Z0SsNIdE5NeWbDFUsbFoT0y9iuyAEc+4alG3Y0Ov0vRLDJ8B/omU86l1
azyl5tB57g4tNBENnFUhto7VobaRrUEd49g+O/kuLFkRJJ5JfwcI1Q6ZXPV1uXcZF11WSHeBpRm9
9SI11CwEiXl7C24jMjBKmtVz2i2ahSOTOXRfq1PXbWa7xjaPFMTIptDIYCcJjxxplWyf7MrBqjkN
SMEbO4tMGhij+DQYgtDKKC5UGGTI6k9D3Cr3GJps9zd2nRY4gC32BMgNkPxs8P8vN662hLMpx3ms
jyqFQrmJ6JLirR1L6zhMvHgC1xxzRcbTopDUjXSijTD1UE7KDPup6sQMHMkrE+NASgEqTymxgp3Q
iYK/YYqXwQBYE3K2IJ90jw2KvtERUFaznyRBoRv6qQqvArpB9MBoK+kepa31QY2dd1dOHUkjHPhu
CqcY0yutlXnr2txjUZTMzHi1Hh6mrAWxBm8DNbjw+8I9LXGZ9tvU9OSnHAk07naGxOcNnsl2N7uq
KraWCskGcZiKFnguccZt48VQl95SudkW9x07C6sOhdiEueEqQKJ6WY4ps0KQfUnrkJGieNdu5xI5
xCoehjo10y9/KelOfqwBSTRb2amc86Op/BA7zgP/G7LJ3pxb/3OLxJniBXMUWoa6vQTOIPCRCcyL
HUEj2IXSisfWdqG2oE2LwW75xjR/yyaRfPT6pUk2SPTpkaVpSwxhjPwZAxFItoqGetN+E5HK7W1a
gfgIhJMJjPBM4wXNSwNJLgAC58krqjJDwT8h/+uo8TiZUraPukzyb/kwGi8AxBp7A8Qj/ApBi20n
T+B45YBtSiFUInXCQFMV4BHatMFg6beMjsNExE8qw9O6He3GFWy/YsSuHeiBnsmniFDa5WlOU4X6
0dnmQkFlm0VZLRuImp6xBXirvRPRjrgfZBfLGGb6QGuSLSDPqUPO7I2a2EJsGycuMPOorsAM6dY9
uG1loNEoY+2ZZ64mOw8LYwsLEDyq9PbVUlnjHuUlSxPWZtc+ztAM8JHPHcuhHck2BzTWlpL6ti5q
Kmemz3uasd6wDxtKx705ZPK5ctoGDpqakkfVVf6XKoS5zotT4kagE4BhwHQia4/1v7v3pxnjeJoP
lD89WNhyZ889oakh1GlAMLOIalYe005f+TgTARNIvSeoI1q+TL7E9MoX7+9w6kTxrqiB1R3bql/s
A7l8oruTbcwdYhAY7N7Aa0pIpS8r41PJvCAju0ePdeBnefPFTFCkcvhwn2LuCZo6uZVNDhXHI/YJ
I03lISJRRXe0IsBDDppjZu0Jl9UGAudNDmyuyAG37joF3dlKXixVeZmOlqRdGp45XHqVlOeqmm98
uD5+NG9gEiPqLfqr1cXs8hgX9XAtG/NVc2zTyeiTpuKUtUwReuoy9pT4QvkAQzYGtiqRAoORSOHB
2P5yjdxcAfWvz3XrPEtTfpkx2k+ZzUNa77GHfBLRzdBBM8oY3SfzEdf5me7Sszryd1jFeBzKrYjy
6ymZid+Jn9tBGeznm+boteN9X4aQhBgvgAXJ+21Z3oG9ZGlr8BuE6rKMbWubw+4wVzE5RpIiKbco
foPR52i5GR3SdgQpHKqTb6NRn22AWznegDTN2V8Ue2NhrJXZMlhwfGp7Juq1zk5S28ZJFf19lMli
4wB2rqsR5mR2tOgtDjjaz7JojjZxqY4w6Pe5Gu40CSSD6598UbP2ICWX0+dlwF1ajt58xs+Dg4+e
GKuCWsU/BMvtNHjxucrsi2ygb2WqhVAgc0agDjTOMPm1dSRv43x6dQwgUMUQgxIZHYG/zGn1Ywlj
oSx4UNtuZ0hrH9MFzKblnDbZiZy281EYYt0Pb2pHXvfxyF3DimNmbFNC7TLRU81zi9W7SLOvlcts
3sQfnVpHFKyPtfYmoqdgmM40gh4XTP6mW19rC+JPYtubRRWXrEWQDLDP7eIprXbxMmYojcQj7mCo
omItZPLulS793doHAnFe4acj88gz8n1TNfeDlT6znIK69+MzaDe3w2jice4q1oAEWIJspGdDipw/
NF513jQI+/P4aQo7RcEtxL1nGdgKLayxcHnRcgvkwOSe69Hsg3QFqTvVdDvE/M6aB4jsqWZk62RY
8rzo21dQsmuHYhCXoxAzm/Fn7CHg7VP3K4cLUpVdxUlLj7NDIA8CO6REK8RlKuSOuVZzUJQboDWM
L4vhBGU97hZYdSerbusPWnqUJtayHSbjZGQ3MkXvUtp3614JEEefQDZywe2Zg/yIEWC5WLIowBK5
VTn7+KzEMy/HfZGyW8L7tylBQW/SUt4UZX1o26s2GqIzjO9X5YLAwejO2py9Hhqvz0sSXy6I1Bk6
bRnyXBmuc9bNBIp3eM9Y/LZTbQaYRD5YTjlvYzr3FhaTWHpgNfBnQcMw8EllZH+ZTYcDHpY8s6bi
2PUmm7DscobkmmXujSWKuzWKSOOadVhRI9O/sXjPIBEgh1LobR9mR5/Gnek3h2jGXJqRePYSZ9be
aPUDRcZzgi3Ij1/LWl3I/DaZrwwSEZgZfuhnG1obl98ZPlEEGtsE2L+dJ0c7WsabPnrM82TriRZb
Vbfv/S8GHejZBT7XheElbIRzs0v3kIoL1Ebhpre+jsLe5qUUuybOaBjhKwV1wrquF+ZJwAWOItI7
siNMSDQcSiflC8aHG+YKEH9Dm8Elcr8gyly4yGN27WC+ycEt5zpkZbaW1+/AvTpzlgCNAPjtlmLE
XLovpY6ZQdZDkNKFBnMmjzQBrkZHn5cTPIgsZznRyXMxghbnq4G7GjN/kznNJ0rr4ehXnyaIOA1p
ZCDoNi5muxev4wKdRYvpfaHJei1oOMZsC7pOAX01Lb2ZtDJRaWX0z46tW2QvPrR6BR01R4/eVv60
S/TKP8JnNo7bDmPOvshATjADpP0rhxEa0YCwpGR+UMhXrDDFJ0Eu3QDx3g3rneuFbrsJa8QfNKad
nFKrhNMWDLRojg5qT3frTy5vxI65BvCtEDUoHPuKjoW2T2xg+q+c22w4s9wQDpmbhGPKTanc2zQq
im85MlEmxGaLMsxoFypPBTqNXm5UPpo5VKcLY6K8usby1914uJrjnc4H+aG2IkGjkAl4HsRTITGi
zFP9hUfLxA1CE9DcA+IB1dWXPX3nSfHFgtrr6CgJXg2342hpvRVdN19D1hlIgRMtWqIJ+9545NVj
kqgwofjdjDLlAxYlBdIJ6jXOmFhZa2Hp55Z7qrLEeBqXyrhaZXHNOQSfDGf47H0RTL7p5NZ9B/nV
SJfP3zfX/9dm+Jdfdhn+o/wCTPqNpP+/mgzI9hHKEEKDqsSDeymY3fyp6Bd/IA1louYjzoXBqlYt
81+Kfmn94SL5Fuj1fc927R+bDNYf9Ba+S3DQlymUbf9E0e+/U09Yq8ib5YAGiO8y3XyfgGzhu+lk
C2c6DCvzM7IH70ZiVd7M7lJtcawUG/ro1RmELvUweHmHh64xHsKmvmgYER/83Nj5UFsn/g2t84GW
3ghGnW7u49TCKEhooeyipVF7X/rlNp2G18JsX5YoH4LBmG/J0R4Onl2QftDzplysKoOXsKCo1/io
AVS0L61IXgBFfKxHNhNoOc7nKXww3djel92MdLppz4X6jgYsH2pX9FfLmPJw5xtMs5j5IhmY+Qh7
EZLcTjezd7KsqjvYVjfvBHymXYp2nSqBNAtpmHd8lOJyyMq1j9rusOlDoZI0uNt6tq6jBXpsIfAj
lezxtrjZaZjTnQ5Co0IbO3b41YSxnyPsiItyl303womtK/sLyQOwO0bFsJ/auFfxcJ/m9R2ixC9h
ZjzJIcS8rhPnmzGJEzuG+J6MOwkNYmT9taBEZD4W1KJeYH1Q9v7zp/a+QtVSvO/3vekM/u/6h/8f
+XRWe8v/3Dr8D0YU7dvW4foDf7YOhffH6v0QPM+eku4a1/rnQ+3/gTkB+Zi7GjeQSq9JX//5UPs0
FdHjmxhoPNehffjfnUP3D5tlQq4iLY/+IeKs721ZOqY3f855abZyMf77zz96UyzX44O9GQhbNjoF
RFEYIIS5Cr7eDsaJ3uxitUwphc8QnpAcb/183uF2fQ5x5O9tui5+qw+mfbBr85hMwD7l9OIltEIG
pPLstsv4Hk5zzzjKiLMHegw7gyiUOSL1JL7/Dugl0oKypNr6BX5OkTi8cnGdb3IL5Hdyr2e2MkJ2
Z4MYdi0DTreKI/psNMKj4axnYmBlz512qgubHkfbn2YLx2bMOEpObRZInQRVlMEYPmXxNbDss4kp
0MayrMuytLYMUe60xSBaPhnEjXX+vM0N76wpSNHKzeVaMnfb2mnyZIUMroCgbGfP2Bnt5QiyoF1A
02TpCSPzx0mMIG5bACFiFWoDH2WgKHX4PMzG0cpAJ09pv0ucMGijl6rUkANOAipaR6ZHop55r0oo
2j0xJOWXuhabcnoa6NwFM8Psowe4cdCgjrSrT21vPjQ5QyM9PvSZfF1iHH1EdT1Uy8masfhg5t2r
rLvImTjaaVltDXs69zPj6EEAR4KLxCSLTqPVLls/jY9yvIPAfhrjcnr0KHG1uvf8a69p+Z5A7HvK
YBby65YoL8bxBUIdqJX0KOLbJnXJBTGPhu0dkLVcmNMLMDP/Nhe++VjVqrkXRtJfgnJ+7Lo1X7Z7
ifii2jSfRceUxWw+WrI+dRmlYvshJQi60LRHFqzM7H66KHAjeBVhWx1z2F2e/3lRxmWml3P81kNQ
TzXgwvGE9lMF2WyfrSCDQTXJY9vTzYZ7tazStx2ovBuSOB8pdZrPS9OPX1X9FPJCcqb5E2+sIArV
DdmXNy0dpLy55U2JTos2Rx4GPpuOABQATenaY2YJVOjCggyvW3mPyU4/4ld/mHOofEzeimNSzem+
SUN2i6ZJxkElDhNDe98GqQAq1CkfHE/tRnGZLPmt5dbnbgj9teAN2SnAVCmMEGFu8GoFuk+OgFBu
EdI/VhWnlGFqxi4+tzY6Yyjku4exKs5IPdq40WVNKLqbbm36UibRZRN74IjEpdYqHhQ3t+N9oRrd
VtU5wX6kzJCGYdfoic4dq9/zOgNmSxPa1/ek2X1I8lfQMdGcPlj1Of/00rWzfmcNZA0NLwteZ33r
yvRkA/acqkNPEHBMVl2Una8JUlMPmT+E+Y/Q47OAT2xOzbSV8W1o8f9jQU0bbHStbrnICM4MoGtN
8tDM5k27pE9zpK7MRTLPzBmabu3ZF4TDNlvlndDy5xc+SI3Gr+8bN7qFHcJE+cwLB4u9rDgWGtJE
NEFhttKm3ljEp21qezoa2vi2joTPHZXeiKy9tJv+25gkL0WLe5+M0ucqWrwDM8tdM9hXvpUC8DIS
EOmpM7+KpYmel7pWt2NelYecQOUAL7+1K21xz7wfwumk9HWx+Mj+mpLsR1vwaLWAR1JDDUzV2xtL
Ox9au7rL1HhJx/KQ5mn5LVtm5zH3xpHUrYi2lhXeOzY5OT4DlgkBvMY8m+wdcIaRqY9DbFyCYAkg
sIGg1i+8uyEGFLQ8HOuzIFcvD0GHzcYHWgkplvGPsiCiDu7FDhhqtC9zmuAG8pxd1KsxkAYtziba
Rc2nEJgOLCQP+7h1XdrfxqYIxtSdnnt5XlGZ5HU/PCm7w4zsRjFJByNxDY4gYQhWlE9aSDbv6ABr
oi4gX2yKxXwZ+8y7ELDq2MCrat2egTmCuHXQJbdpozwaAtoxiD26hvQ2B2kkafuEHTAeu3kuLAVy
rzUPqW9o3hSL+To0ikS1KpdbopHmHe3zXdM8YRB7TtGYUm8+t8UJ+5K6a5IvtSYNI8xhNDY43XnI
gJvzcNTThgGx4V0n5kl2KHf9Q2e/rsSXiEejZoVszmdKT8j5L9gQ4yBU4TGP7FOmzX3GbVhX3LL2
pwQ1URzRVIVHbmJrzsY8CGcgoJO8zGnG4KwEJSrAd87PmvXM8oyPJuWm1+Aj1YWknbxUHsGBlUes
1XhHICnxMKCU1HJRF+ld7LgfMITBxjXzKj8H93jl1cmLniY2Zv10ofh6QwvDp/2QgLV2gt6laRGf
LHREZJ8pGX3ERhGA8CI/jIQufSHlh4b1tbHMLV3xF4YtEHgGpLbZIaomWGFIDMFDq+pMtxc6eg47
cDKah7o5DWRQOXmz6bE3DhS4UMOCGE5sZkRXzQC0tDIunQnmjjeduc1DkbfPqoYWyyp4zlg934wR
eHqkq4giQixLNVmCsU9ulFtHgHnaEtZQS0xSt27XR7bCY0ZGFbgtudQdqL1oOdbTAlrzqozGgxcT
sxbFoLXYGA9c5f/H3nktSa5ky/WLMAYE9GsmkFqVFi+wqq4uaCACGvh6rpyhkXeGxssf4PPMOd0n
E4mI7dt9+ez/WPRFxUoEGLegrdlwtZOi2PZDepwyCswhaMeSi4Zpu2ubfrG9X+G1TWEYBdJiO6jV
z9FYfVuFPE4A2lZjCT8nE/cF5AkVdVN39fDUV8Ymyb0fAXgtELH10zn+W2f4+IHj7mDxy1/FLcIL
pgkqq4ShHSPNotDd5lHxK2+tw2/Qio8JRydc88VkfoYWMBbvRjxP+wnQ8ho+OGQ5DTYDluBAh+AB
LxHuWUcTZboxXHZ7bvNum+WzZkQP2AaMjerkJlGgbwEuYu5dinRr8apKumVjcMLnKJPYnY/SoQ3j
nilDGcQLQKnMK+72vVsiiCQSbQ76BKKE4Gay1CFYp2NdV9ceLI5BNYE+Cn2LBfuIu4VO+fxQucOu
yN1VZI3HtNpyO6h7Wpc5xLA8taj9RLWX0g+cKb3WDQ4WXfs7mMiVvhv4c/pglOpJmuUDZN4rNQh0
ntT0O0Xlh2nlmJucp1x19IuBBDO3ff1roJyN7dGIv6jYWSdmtUcJXU/auCMdugWAxhvhJJFD4+qc
yPPgfUZ0pw6vLDmoQGWrUoajPNjzW+WDRNDnXZ7t/IW3rFGt52QINP/VnFlaj19t6YV2M21Efkn5
BwcaB/k6+e6sYNJtRiybPu5pNxoJx0X5CUYxw79SiTcWuIju9ro2vZXHxEqx4LwTIxtFLttHY6GW
dUhXutY/ZSPpNMrlV3WU/eoYb5I+p5xmPKU1GzS3GS5ZsicNccRJGFROqV+mSQVpj2jVK0Qo3Qq9
rN7B+N6AfeCtK3eyYBQWEnqdjaDq1Q9OLri+Td8VNQLj0lerBsYaUf8DTMJ9AVO11pdpYzv1i5e1
kMnUo9GeRcNjkIiHPv119RysKyiKWj+0iThAgbz5hkiDpURCbTpEWLd/JYbE/aMLAdoaK7AdMHBG
DHL+qzU0e6AgzUWjzqIEJkqBKJndlWVr9M9MpEvjgUZMNu0KJyklYHwXGUTFDVYgPJ4H0z73NETw
0jF/nWh5qUFnrgzTYr3cu49+ZkIIYUzG2yduNaM8FNAHWzbfJNm6wEeGWjtTfUwz7RH9+BMqVQgC
8ioa49rN+X6sf2x8QyDzwRUlVn0odDKRnLatnYEYfqko8QVduxZ1uzdJeCeLwDtQe3CK2oPRNK+d
texSf37Dsfuau+JcpMaRcwIECfeaGi67qQepSM6UO+6EBqbHWPrj1Co6FxEieWdPK81xyw2I701C
2TQvYgEgKEugXuuhtJDRF1o6FcScsu6fs3bZ+Rq71C6l9ATY6VgGbclLJaNCcqgoRW07PIHO0L14
JVnnrKeqecyWbWbJeaXHUI+z7qtNmQLGXv/D1bX5cCre/yx09UtcYhQDblZtKUps10MP5zbQYuEE
DmzHZq25OAjxnh1dfL+7WMwAxQxzh0Rl7wtq5dIOaKSzxLcCVv56aBv5wiqTN25Sl6N71eYpv05L
xs7FkPrGomAn8G1Ko++Ll1JuIwNbM9mwwKn8DRRNrv6KDyOB3jJ5dXQjLhE2g0nVNp7FzRyZ+6Ux
5c7t7edJ0y5senweeI8nUsIj3DTaiFivO1irKpqAPAa/euhDz020t4S2pTXe7giulX/LdK1ZCUis
K0Pk1xm6zkaMebsv8s5bSaInaza3SC31IfejRwxX+opqFzYntWRVV90amKrgtn5SINZFw07BsaQZ
qjSnIaKsvgwny25pFrc/hr20OwxyxZrOuPWYcnVTVEFhVcy0rQcR+tS5AASdFs25pcqBZkD/5HQc
ZE0Mcgvq/8EerGehFUlg4h9Y41/Z2RVY7El8DaKlSbEC/ZtagjWwAt69tA6Il6EBt8hrWBr4zqRk
TaKza279hdqsdiOrxmALdsUGtE/d5qHV/WvJ9S9JacXLhx93uUvC9Bs5cOzps/hrVvmpWpyri1Zs
338shIjXouT22Bka019NQdUy0ozBPV4LUobdLRYB4EwYY9fSLtvN3LDPNOwZtqTefspGvI+N8Whi
yJhb91QrFYJ3uE482Uc4UMqi81Hvd6Pv/lbAoGAt/G0GG4dt9AUpYCfKP57/Go/Gq2m0TyQ0nu2p
TA7RnPzRXOeLLeInye0PV+sfU9wna9aIV8JG9z2788UCZMXSCHE74co8dfuWtimzJsmU/pQM8ceE
vtHAiwww8HihVnYLQXqmMb1G11zoIzWzfnlr2LZvai3l1j7D2fLk5e5vpLfzQcgp2bEWkgapq1in
Iyy1u2vtKie0i6IIADueNVuzL4L6o3Xp1aDZ0Cpr/bHl+LCK/CAmeSjTHn9zhaG3WiQvGWcKVOHz
0kO1mLoDfOu3okqeoNJfIru9SJEHdsFlSi4/A+2SJgfvOmkMEhM5MNGO4xqDOQPyGAKtQ8PMtkzl
j4UcwEpYOXrG/DVqw65fWu3kevFvyjXHiLNjoYZbpQ8/foc5mwIVhn6gg8VSvUOnwDIAoRrNmUt7
BdHae2+ykg8Ic8SKns9sJXDruCKIM+MzzbpbmkQ7m42BeT9I6CUI2d8UIe4PhtU4IAFzKCx/27Q0
YiJcVoZ5pCVwpRf9i02+G7eLC9vChWdvwAwbA3xcKzc12bRKXtq8qeAJ7Jpugr2IQtSb4m3JYnzZ
FvKG0TJmy7vDbE9iiquU+2Wl4OC99tCnnISd3PcmksZEJdrK71mpsfw4xVxR5yEybk2TXGzIbZRP
vWIppMeGHRYnbubRN8e1dRezajqBTky4ik7wSueWqTXrujduRP3JV+IPQviqwwJrjFz98Imhpg2x
fRnmkdyaKSf6I8w5vYzu/XKimYkzrjBRTw/uGGNbGW1nfMhaiLeoGU+mYquZ6eb83klxGCW5wgmq
A+bRBJxc1n4rxw796YfKeFh/3XOSTpchNf/W+Ft4Y47qEptSk2v4qPNLHJEuRpAqEZoUJ68V9ti2
8Y8XlLm7map3iNr6o4owWyRELTK9faoACLMtj4ywG7VpNZnTdag7GtTadY37aMX/+VrwzWs+ZUK1
OkOJ2uSlU2/1zqsCT+eEsbr7Z77QKzZiBk/bEPjza2TXoWchy/RUEJ1sxJzLwE9jbTAim9n8jqVm
j3hubSqrVYEtR4uynfqx6fP01M/THLpptaGgBHBMN9HrxaGcT+z87SrLn1Ujm4C1gr4yxiQPNJl7
/Kqwu6Tl9Kes29A2ZHfL+nkDGBLAtGsxieywgwXRMGyMUo83ehTnKkwnHvtuiJ0LL/n8zRMIexmz
AO/rj35mGRZje7M7p9w2Nr57HK3zpbfb6YXCxvlLw77xCxx7G/W08mi7VMV/WCCk2xjG56rPyTp5
CcMWL1OIW6yeNecwFK+2wRwNHTqWd0NXbz/1brLWuwlZ33G2g7lvJ+vXTNE+8pnmajt9ANW9MbMF
WGbMQAaP7pz08k0z9X2pNY8jP+LVoJJHbPQRqFv7t0vIC3NHMZ17McApyY6aQe0o/n7LbrdGUzx7
5h+zG9ZFWoRdYT76FdGtUplntx9/xKg4RdW9DB34pFsWO7FEj5mlzooqJH1CmsIWU1AzxqNf3D+X
pEgfIZ+fS9fHfRTj89CUmb4V0UebTTDlH/3yEYYZ2Gl7w7LCuCJMOTbxn7zYygy6rOsq43NpsePR
JlGFg876UxUXi/qlNPqW5lO6YOPMFzS5xnyfZdjY7wJdDk1vYm3qDdmF+iUA9/fUaaIF2LhC/GgD
d5HlHdHj4Lr6zjCQQEjdHFysFqvCYBgw1NOAl+pe8Puh6SVFgLmT35kXNA/RT5N7jync0KxzPufJ
7ji4YbU2ImUVC/EbvPExs59bcu82L7OOM7ZHTKji9EjZ68FzUHtSFCDoH7tYn9catz1BJ/QaMsw+
ZuyZfbEWI9GHbvbwjWQ4OMDijxqOnoTTBr+WWlXdR6tdW1Rp3DyeFCG5W1j805YLOBmYLLDchfcR
EH6sn7R+vCfxQ6l91p0g9EI/qRv/3n9gzkCBRaW2WqO/dwXv4nbMkevnyxg/Ud57aF177yS4ekCF
ZAMM4zeK0HmH6g99WX/mkGwwLdHGDKHUxzNIVPqJgAdJ52d6SYJ6scltcW2euvMwWFuFkaQZqQGe
/pCd+mypbVuidwdhosepPHt/M6YcDQE0h+5RLsnamfWtQ04JpPEmKcOK+gPxlBAZLr8K750eG5Kl
P9SYHf1mCO/2YSf/aFMwhAe9TLfUO4c6TQToCpe2IMTeMjYYxsXyNRD19OvYVXss419Zc7LQzt1E
EwtAfevhnaRIvFklim0gHUsJRG24MxgIMo/o05vr5BsGXT45K8bnC5HP3FdFudeGW2GgIudOv2tK
a5dSmqQw0dnVk2d+AdpZiTkB+CceafRmsWBhbCUwvGKjem3T/Bgxt+GYMUOqdIPJbCiKQqVWWv9A
tOy7tOKf2uAkJKt1KzyBeGPd7FI/Lbz1VJXuC29hOVEm1QFe0ZsEdemoNzVcKjYh0fhqmOlGgqZn
n6BolRFv1XgdOxDO5WtNVW7F/dlylvK2aL1+GCmr1KbHfGAdMREwcqYuLHIPAPRwIj2JKIzx03xP
l26fyvG5EJ84UFfZ4D4OrbXNaD91JnxA0TG2P6zU21USemLnuy+4m8Z7qeqparNtqopj3V0jv6+f
jRRsrabtFB1xBivlsvUJ6D6lWXQUVO9Vk8YWdt6A2wmXfFznQnDw0xZZ3VQCREPDmFw+jtYzaM6V
J0R5huAUd5+9OFBN6FNzQJGH23RrWsNg4R/Y8xjNiVnKMo6lPC/6vbqQx+mQe/s2XfZafKi4ISdZ
SE+il4ZV9VpQbeuUG1v/1DjGoXXXhwl6ScYdIpmerSE7Qz0tdIy4VGvxDPr42+nfCjylgoJH5j4a
Wlq9S5efiM5DP5vomKfifXrzqPyL8cEMRXtGY8YajfS8XAybMXI0N3oV3wTposIwt5m5AzNxadTZ
hk1KVTpwIdoM7sZICO4BBJa9q+yr4sIUvXEErCIX2K062rRxFWdHf221Xd0hFxFcNPCe/J2qV7Nl
8QUmmzNQuo8KJh9n0ZkQ+3PGMrkYHNyGtKOV2mtjZGGXsuwgJLRSlgi9ZTtLc4dhCBfYvYj50gie
W8DU/vhhZg8LVQ+whZFYVlYmT3SUemm/RiLuTF4sKa8psbH8JbAm4xs39lPiYrBqyhtwQuzJ+OOJ
W2G9do8axmdI4SWLQIuVe5Hhb/bdt3kezbBe+l3OCMYVKsxrWsjpkmJbEBD2BXrABTO5yCkibQ8p
PkxEmj8P+F8YEnqXeZ2LULKPiGytlO6Ve8DjDGjFSRqItkV/ahdahQjEX7sk+hqd+tPUGHC7/g2v
gnrLhqKiMcHnWkjhzBnK7EdOAE5faHBq2z91kZ6aciELlqP2EPDrZQieudO9DfWJedSt7iI5UAPS
thpvYcw28xWj7MqYP7UKJ2lvrXtVpy+WpSNx7Cyr13ZTu53ETH8iW9u75PucM18oMn1hmVFRTPlZ
KU+z4sKP+dJ/nY1XlV1MEUEEwGMHEbzm+YSDtYnEqTSHm9H+GU1tn9bNXnhfhCYfSUqsRXoD/cRW
BvLrAsG7V5sGJTmnoLfYzzjvoncxHiv7CZX70pQm9+9uWQv7jlrXEaFa1T3REAe4tDM/fHsMCv/D
G+RJOmbg03LKFRKrOYSPiQ1XVixnfTZ/qvjbQjymlbEOfTGpVYLfCjxGdUEvMNGi5ATsajgNOn/J
FmdgNdq70m7zaxU1+YezRM4mn8WN31YXZuxJKHnZeigSvvbBnM3PyWUL1PYf+VKtE+qhzcJ8iGkd
X+lO+jfC+9kW4uwDOT4ABgm7PN6p1mwQ5rileFARsownWRmo08ihAZGt3UCPIotlPHCy0b5rzcff
yB5X060LsBHv6KUd7PjF+oLHhDvEnx4N1KHJb377Tu3nLNKwLsbQVVIUfx95cg2aIcQw9uD7mf7V
2Zqza5feO9A3c3GBdyv7a2bVvvItY0IqQmKJB6fcu/58bntThQYFF0EVxROaYKIeNDt6XHqmj95O
XnwRm7SloHLQfaPze2opJy8N86HEPO6bCdfr6wiPj6XdiP2YLh8fiBEyKuZrk/XHVfE+Ipkxj7ta
WKzRYz2N3hgMfR4hHw+vEXdbb/S1Q6l6g2bCOc43LtI7idxmJ93pjUAwCb3RmkLCJuPo3TFtX/Ci
CKBbLLIt8RrrCyOY2LTFuMrFcnUGtWdDvIENvGnwYEuhnzpfv7clropMo/1JTNMhW/SVxBR0IrOh
B8UCy9nnSbq51OKSC6enpaBIZF/ldFfr0p2pdsuK4o3snJWFApVk22LKpUdWUPfCmGTi0rWd+DnN
SZWs3DZBvMwT/twgmzOqiIuwlWZHyavthGxxzGNv8d/UsnVAo+1yENORl9qbKJI1nDcY66aoHmuD
Bak/R+5VkmnamqD+Qwjy4sVt5TkfSzNk1MRI5eK/NySzzSD1KQBnxbo80bsnheqC5VUZt7HQk3v+
2+l2YNDYVfeUo+CaEOn8oAgqJSvL0I2NJFq50y10h9I0nvJI/um93sgBTNMvQASoNj/G0lW/lBka
q1gY41qOKE3EU5vfJaWByY8XvI8uLBMWu/11qRs3NPMGdQX79dGXGv54/jmcDPPAWLVQtMgAE1tA
9Axsm6wyfwZJ232RFOLWOO7r4COR4bDcZZg3yKRV5gcr93s6SvbXXixaaAE0WbUVNFZd6sXGXlL/
Pc6Jhq+KbvwkYvc3qRQ9lJUz2ifVjuZXE7P0jvE7/JVVNparWXGz1417Xbm28+kcwR+9KJQ2J+lP
Fj/93ajT9+VoiE419d+x6Hg3TvahUs3fbjDklWwCkyPrSM7byV1Ljia0Hm2wuNeN+j7RuJfp7dhf
jGK234cKfOXaaFv/V08ns4bIow1bUTQbZI/RDtOMyoWEiWYrEw3dN0pU6xJq9RrmYBAyfxvLzZ9w
AsvHoZpaFihLjf1r+ST4VW7ACBV//QywT9AiFrGKHaTJaZxW2UPbx1DsMequDRZIfMl3osXg5VwM
SkHYYBQfRkVHpSJe+9Ex1+xx/JZnMS5qKxpbXErmB244khtVPbuWCAhQ0MScK4tTcYzYfxaRcvhd
G/Upy3zkwTHxtlJNaQhRpeF7a1ioRLl0tpV+zr1ZY5MIs+BH0jMTstHWm8DB3XLV64pcWaNR+rVo
bjjIxj7Tca+TWqq0Awo1lyjO0ms7aNObO0zzWjTCuUFdajfUtVeIlZIuxqYx/QvRAzcYZIcT5o74
Mn0NTWdSo2KccIbvYoztZptqGjNLVOjrxmwq/dC0nnWacdw+Gh3AeS5ntE1F/t1bj9cVtqBWQ+vJ
ybDFZteesYRYtITXc3zrEYDDHl7PLXco1Fh1JN/fM4Okjd93VC0abINjkzQaP2VGuVx029yMbep/
pf7mRdHSbBT5G/oMC+9zyLt4IM1wZ8JwimmPIsf2QwT9R4/KCZlhjn7KBiswbl2b/J9hhCl2qgqJ
IvIvfoxq0uDFD7rM9fhaUntvtPZtoqGLU7MyoJZKIuQVrGgmxdo13qwiMm8IPHjcSU8UxsXJc9Dc
QPAJQ6L2r3NMJGT/PBqDQObUJ7QN9O/MHgI4xiBcai0w58x7cGU8byecz0e9oR6zHrEMxa7j7ry6
6R6jYkpJhse/SrjlJeMiieljjH5TCcl1FanYO8s6vU0+0e4Ew6RR4W7uXZNFbrSgEksh1ukg4/eR
vvpDNtpvY12pK5Hv6SZEt/C6JgTEf5bgs46iHSJSd1R5ZLzfX4UbLPz5lfjp/DLqA18Cz8QjbEV7
OzdQ6zGY8hRZjb63rHp+duhuQzYqjdAjtRak6BMPeiP6B5QqqbF6n1MISfpACWkyZo0LaMCyadHr
ypeETULkjRR2FuV4jPK5O3hjq/hFxFoweYb310oztjS2121qydaX3xBLFWXxeBhc83/IVMxnBLnv
umdj3nqSEDz1h+QVkGOKaakubu0zPmUt13tCDNY+aXJaSCbBIzya29nHOdP63t51axR/z4U2Rtm4
Ys5+kJXVn1laWhv6w+ezOdPzq5Ea2ugZzn3f8x3SjpVzFt7YX+fBnnZlTTUl4V8UJ+kTA8CmMEFf
Y0tC/WOqkzTnf7rR7Jdukrsa24nkcS4b8zrz3dLQRFFEyDrJ3RXJ9JpmXvFAKoaqOMuN3gi06yhu
+buBurAGgGUEC9AEomblxh9IihhDI4OIW+OLb/fvvtC9UI53cZSG2v6VXr6EQioVO9NKUdd+F6Y7
uWvUZK/tKRfnLLPY/Me1vuH6wx6pYCvhWSwqAVCLKyBubFklKhCb5OOUj+alVU6zbvLlE6EHfaYe
IYlFFFhaxYT3AuwaErowwkk2y0Aev5dMDHMkQkmlOVO4Dm2mgWuNcOemoTsWVcCFoePQ4CJC16Lc
zP2wL1HzyEljnkZ8+RRxTvBGB71q8caZoiCu/fyLOB00OIGxwCzhC1J+e/dfqGmkRJbw6RoIWvSX
WjzvNCP7Kbw1wWJqOHnIfuk+/QC6PuoHHlDSKgIua5n7mDNZSl4xcQBMkY27LZbEYctjCO2iC/JQ
TZ3voq6npaqJJ2evjwNLoMmMGZ3nLrrytDGXp60q8DpF6SPVn8hevjfQyCdpKum4fxDyGr23omja
HRUqkE+8dOBriYFjDkFLdxs8CKoqrgLML5IRLraLqxdo62M17TMRARv2qXJZW26bvdFfX+D5UimU
LCOefsdSpVerWJx17QyMZHmClzoa/emA/5WNTsK/j/AecXPjBIVP3XJrjr5bipEViedev86Fpn7m
js4XGCr1wV/0OQ8JQbMpMIf7BnaKP3Fg2FeNN/lGIEAdxDCkNeYYO3nQ5nshJN3ax7FHJh+Tztgt
09B+dPESB7Fvc5s2sWD7vUrPaFhU54002CbJ9FEwP/BLrDUEww6Tx3MPXfW3yLPy7EfRsKmLhdy5
EBo9ZLarr3sd599STwSGZyQLX9h0GBUw6uCyKHys5eg11yn2d1OWk23mSNo7RKkOwuWEz6GqnUlA
V0GazfN1qrHzNKn7GLGf3MAOyj4ILSlnbTO2Hvt/VSM7YaMldPBGk3xuQXrsVVazcnWn7lVveagg
+OgNAl3nHkELYFAcH0BNvKPAY0YgVHwpVGZuO/p0r9O9EyNIc9d/aZyevKBTjNuhNCjGqvv2wbz3
JtfTUHAKuQB7h25Z8LJ5FfYlypQuS4Xpit+MdkpMw/puYj5MgpAU/MWxYs1eIeORgCUbTbLoYcnI
jJuDQxgmlk5WrSeoyiHQHeONl8l3z1Zxz1rYX1lIC+E4avOmSqfsHAEbc9fgkfktUIQxfjn+7D94
8bmIWH0kR9++RWVSHpw4bn5K+oEjFZ1UvmzRs1euQ3EmTJ9l4xr303zRjipGp7Qw6fvT0R5wHdIq
ThYWS215tKq0CzpSN4yT0TLxo/fMmDSgFrk7Lij2H3YS1gcnR7TFq0gEbKxdm64jLXrt6WneFQgZ
bM9Z0U8r8j4aF3u42XD5LCsoins5nKUaMuXJtgSOFefpq4781689ilhunnlwrWbXAO7ZyGZkeVw3
y74Ap9elcRNI3TrmS5uSKIxXWr6cIq9/pcq0CcyEP02g5Nvz3/8fDvgnneT/wRUR5HT+7+GA1d8i
Tvvyv4JI7v/Av8IBzj8w8nsEamDDka/B5v+vbID4BzR4qEFgSikvsLH6/69sgG3Q02E5hm/7HixY
sH7/Oxvg/8Py4a67ps6+4J8skv/IAvx32YD/JObdowe+bfmQ8G2HrMF/BAN0i2YkVTo2ORQOc2x0
DKP9W19Yx2ggxyiWdvtfPpf/GU74tzACH8O/RRH++Sc6uJUsj4DD/8EppLC2HjMPwE6vxAuUQsyY
937Z7Jk165PwuaPJnoqn0Xzze/uPbjaPWSq/51JRMqGZm6a3/ybckfMO04Vq32ug5mGLrTW0Wu/y
3/9d+Xr+4y9r3Hkw4NbIaUC2w2D477mJfma1itgrOFNHRL6ymLhjq3sCF+/Biu8URoeVZLvO68Rz
w+T5AKN92yTNyBS0vNBN5qyKuGIXaEY0Lw0N77uJ1RDowvYCDvaDPju5whE1r1tTmZ9sJh4IR7Bw
WjB393i3Fu8apx4s4NzctONEm1bnmuHQx8NLhVQDXAgIWR2lO6JlvJtZFH5PortM3NCYe+42Vs3g
fWBUGvMWvPkW0V/wylr3jamgLLHKbsQUn0YJW1nn3kzRXf1ZLl4fDEuB9tQmRoG02XqQtjPjQXUD
4K4odja+qNKNXyEO9/fhWS2uRdeADm2iuwDv9jbURuHOq6g6/UuoKf/b4j7Y9LE2BZ1gD2L3GqZ+
aBeemz61XoOrtKzeEgrm93R1vi+WfLJxmNec2WuqVVgacfOmUVrPt65alhOZuHtbdfRqTPBR9InX
rJr4gHSfF6AFfG/bN6mkoFW1GNa0A9VyL/Fc6o/LQCq6XMBxGdpAEmEsxDfQhGwbzeaW78/fqbru
r7GukjWDqX1OuaSXSfYzplp5K2hxONmV3lMmg6C2TRn+KcFKQKfKlLbu0cyDTun23vYRiFaaH1lH
by5cDKtL8qQErvM6apu1YvNAWxxd9gIiZod+xS/Qeknzku1K7u/9RXzhOy+BuBsLtBB/Ig5XlSH4
thuSSUOweKmCqkXeTpOmvlADjt8lr1F/5X0iytlbJkWP9WQeCMZ40S8wrPgHee6L2q+CtR54LIB0
SUdfQFk/UI6dBVBbpzX+KsZHz6gDhXFqHYMEDpohiTdEFP9U7pJ+CU97HZPCvJpstU5LYrRbITXz
mODxhINSvCun1Z/yGa0z0V10mtiOIBWAyjg3PRddum2YAuwsGdeVS9NiE8kLCBJJsI9jlcmbWLoX
331ybr7XUi5DGtVaCIoYOBrpXJPMMJ+hDGd8OHa5p5cACUfVtIXRJ7/JC9/+dslmYDyf7bXeT83G
mpJbbRd42EmYsyfwfVSzLH5R+vSImzLjBxoXm6abyahEuzTBiCUdOq4bo2uDqJFFiJNk1zTlFBL9
jR4LC48pSER7Kyqrvmig5z9m4Y4fkMmth2K+27aahB3KPCTRVuCjXDGDtlXbHxuHzWMJR/eMvmoB
Pkk8nDNutCXNjlXR1HrwPPbVMTAxyoLgS5cA2BXzOR3dFwsN3TJbC1jg6G7b2utDO78vIwg8dA9D
SfEZ64uN2XjWVndwso6jq9SKMoo2bFMrDfJ+Uj/DhKQdN5bzEUXtazl3NBWS0w/iVPrcYSVuMCqj
61er6r8WUcqLkXvWzm2ct8wU2QsjW/vQmn10qVsjPvMKSkketEaYx3Q1tIZNCIG2NkYSlHpiZ97n
rFUsA3lWH6SSrAjSqrjR1AgZo04UFbr2jESb48hLK2MtIvmFytduaWXrftHSaDqe3ZguYKmzsXd7
rJpd/a5k8jlTnLcq++6xmwnFJ/R8H0sbDEWv6dcuHp+BKrzRef9qs3B2GNVlfAZskuxyC+1pLbLB
wLOlTwe7EMaeaEkbFLwg/xpTheuXH/BOGhH2Eq5riASVLMGHD1ls7JFUeRIHKh1ctkYzUMWm2Jmu
5HfdlgN4y1aZO92sUAYyDUWDVvvUZuxV8iqVrSecAkrCo5b9h0tGNN0UUW/hLExwE6+rqNOf67me
+GSb6hd8JJ2bHeKIThQnO7mxse1cSFX0y/4QWxVBqrz6aEk4IMBfcqQvyiu/bSOuNya1kMHg+4lY
TSALQ1iKzQHxzFhXhUNreR3bZ8/M5EPUFDnTWTHv4snSAHGYurmKe/FnSVM1hTb8o+fW7Q0WXMlg
BPUsxwtsm+QAe6p6iLOeQjjYI4bnZzkecmmudLuZN5peL0GfTGITOyajZmm7NET4iMAdvQ23uom4
/LZlceizEViFb2PpxYBh+riJKUHJzjnJqV9VW8OtQVMB4V5xA+dXs9F7jSFeZGwxhMV+BXNfz5aH
VJd/6iF5jwhir3XT+qHGGf/VDaA6RG8xgSvk1KOghENeZO/ILRdy9LnaIBaxlEN5ldS9f2t3zmdk
jstusoYnoarokMxuz7bbtEKJAhRKHxp7GRcXWstrAASjcV9oHMj1gB9EYLm17E82rV2+NYzmKA8A
+DgNAILOaaXTT8nOpKIx9lzoeswOdXB4TcwQzuzC1x9qTbA5mDScZVC6caBIdf8OtenDhoELG4uS
TsBCfqmuSbukl3zEFzfk0cnjBCISOZLTmGx08WLgkOyzLA+KphifmNrkBkA7fjFvWNpL5OePXQkT
kx9EdNI633wzuXcQRaiqq+0pazf3LOCGHJRk1o24GzpNT1gHu95J0aa9z2kV+e3/B3vnsRy5kmXb
X+kfwDUoh8OnoRmKmkxyAmNSQGuH/PpeuNX1Stizsqo36sGblWXdzIxkRMCP77P32pJgC7js8mS0
eDItF5whEPSfuPWdG5KgUFKsTL3ELR9SHtnGOERE46a6OZpJ1Y8PXE+x5vuhidjmuP5h0mMXrgMn
yiBktOhhc5RsMMaOF7dGn7W9H7R3F39eOatdlo93k2iLxdoD+1Sb4aWJLLxcma02rYfxy6Abe+X+
KYpWgoCe6dGSC7F/k1EA+2uOx+BA1Wd5aN0hOEVj0JxDSJuvoRHPOyD0FO9w/J2afoQzVqtu3Png
Lo8YFipCJ3FwGlKv/TbGRXCl5LjcggYfLgMV6XtHRM2Di/FPD120oejuEUB1cdMj0K1n17SpY12s
iEQF0d3h/ztoywefx8+2C3W9kUmZnErLcG4JJVAJrx337Ho4Hgs16f0s5B1rHdY8kEoT10+/hVsH
O2EgJ8qoYGOOIaQjBbcKNc7TogFNTFq93HTOMK2Hvi4OfRJbV2vMcP2I+By5bBKLRj4NbFxJHrH5
dnv7q4AwdAQwuHCcnJcKHeE+7OdFESyRJpuvJtQ4gXAkB3BIVqmZMr5Hyb1km7KNq767ZyVFA68z
+/6VkzR56TsOz9YJ4cYmdX3ScrFCDuG5WCA3gcOqDGad/RLHoXqlyjZgUqA8gjwpbr8qKby7yC6G
u4HQB00GITaU2ZOKRMbQodPFSXUSCmGhjJNfEnbvurWJdzkoUajGWXO1JrgqoUFhiNTlXWDlT25L
gtG2CpMdQyJAS4mjbUzxI0uPS53B7RN2s9Xggc4Ohs2kRQcjPZTdJBa2JtjOZJ4hMYpKYl3CJJbL
WG3hn2OiiJKfqulmpFnnK+28jzzQT1NZ3c/cxS7YbT5Zln+QhYieShXh3Q5tViz5U8WQjYE4+pW5
o6aAlDaLWFnpBnkuXisjY5rM+fAN1Avt0rofbuA812vMj9U6y0R3oNgewx3s6A3Yx3QtaUG8nfP5
sSkLfwcDNFll7UguJmStF7t3vJOLEtpcqsysHhDq8czmnKBuV1GOUAZfhgdSsWpJcS1uisnHVppS
JLfFB5Csaw4wrHKYqNHt8fgWbfVE4Wh0TonF7gW+mBC7hgjr/gbHRH7JBE6qsCopcOkozXDI0zGM
+vadGWfuCs3X3Q26x28/60O4LGGSavB3iHDiYQCeghcPX/qkW65NkvRO0q8gjcEP9xxMltq8Wgr8
ScGyFHFQvssKnPLYxOOtm8esHTK9CxMfriNBDRyiRhOdJ/YwxUDVhNM2gjIKg1CatLDu8IwsPZct
ieGeq8bJ76KYegtL44CA0qWPiJMdfjGIOa+6Ncx1Ec/ndBx9vNbl65wVv816hktWc8FZOQinK4JY
/e8wXWZfFiOPtg67coXTiw/qKBo8VI3fYb0o3XWJGAehWy8mQdfBnyjC7tDViu514zAVMCRWkgZy
8jYJMDNBIAA1Wv+EKb3PFsYKpN4SgtysWcbbkDU2TWu+1e3PEI6Ym3Mfh28Vj2/D0KvbMbLVJ/IR
sPKmZE3IhLRSLelkC912N6aQjWPhPrS0H61RIe+bVP1mufOY6Sg8uuWiCs9cI/UkH2Mc0webpdav
sfDifc2VfMy9Z638EqWOtG5WT1dzedJJReglSki1KQXmKc9dP1+DTEF1ZtQvzyq3AH5X2TqxaRJQ
dvnVdnP+mIZLfL4Q5h4Q8y1yGCVXGeibshFEg/IuAATJK6s7deQ1vXnTSzaFyIZWectl3abYbVx2
+wWwnHF6EBDsdn4i27fSTrkl+6HHtiol96nZ8rvJctUcxeJrY0HfzNyXeH39zgQGgsmCL2yFz2Vj
xxrqH4HGfNuEybHK03zHB2jrwQLdq5ER2BzPg50lu5Z7+FoGD2pK08tQBBxZC/UO2OtzKbODG2re
9MCbz/HMzXU24cX7PBfn3nAfnTIyXpi5Wb443nRDTj34lEQC1h6+rCPNoRv4cO1rk3ZHmWJEq0rq
QqQqnQ3kP5/2+aE6Jh5a/9p1KvO5ZRe3Z3lqXGb0jRuW4u1ONiXwOu6y37MzVZ+z0wBnSggN/n8J
8d+REC2QOv+SG3Rljxr91+Xj8/vrnyuB/+f3/kVQtJ0/qLcAIKSoYMR7thQl/o+kaP7hCnpAlGk6
NhWfir/vr7gRG6YI4CEpICkgOTpIfX8FFZt/+PwixBHYx7B//iOEkFRLc9TftU/Y9E8q9BWf2Acx
AIBC/yiamZNXswKAsWHIP6uvp8g6J5P9HZO/Cjk/Q0x7SUvvuvDfrbb6FUXGjecN3scMkhKIevMl
Qijfvd/duYiXgHA8UR6cnKy1aPDXqzcnNGwAYdae/MI9BoKNI+o74cpflajc23LQ0Y8oaqCwTX2T
ItTFFLIgq1/L7MdxcJ5WQNIwcqr4UWtZ3s7R0UxvWpY1j2kkGF9ANtDcA62WWVtxu3go62YbtfaG
w3lfesltOJJUhBG0skaMTBOh30s0xQqlqCAwjc7HkAkcRBd0/DQvYEgumm88oYVwP088Lwtjl3jF
Oo8lXWIlhuCJawNGudK7FSKyL5JNvFmkN7mCK6GDm67JnnXokL532aLHLiZ+foBBw8kb5mFy25b1
N8B0xgLqkPqA3J+lq7Ouu3Muy68otr5q3zhUArtoYubYL8xt7sfWU13PDpKcTwoa8qNjEW5mYKTY
qTF22Ti8NoBEpnB+qtPqm0IGwt1Z8ZSW8m3O5VHkY0g8gQFxhKxvOdFmnIz7goEYKwincsOjrWDe
oz8+U9cwBgCD3wUJEBP4UH0H2Lja6ocJckcnSvudWwZ9zQGbi7mtLzO/2cry6MkB1b1y3NbckhoE
+9eQGhnt4ou2Xhz7lB48RHb2xJid2fxCkAWEdLiyPsajD4YfGgZdgh8aJzkdlruxNAbwLrzU3CJj
rRKQxE454xTnrFkZcXNtG1vfUvzpbvpJ9/s4761tYHn0R1BtTWwuPBBDg+cMZN4pNdWhy4WEWxWp
dlah+5ElFSRp7B2ekvXWNg1/ZSzbYLPGHc69532K+UQ7BpbtapB3wgi3yJf+yfANf6uZh0L+wVvL
nm2mVTzLvZ+7aPJQO8sqp3GwvBksEokpNyzQAFc5zbedj4po2f1+qgU5kC44DAB/8GfLdRJ79J8u
pJAOLI1pl79LWfgkd9hyNbRXYfPlXr22+8B7s30Cd9HSRixVCNnXDsGsBuM9mFdySy1eYyI1Afxs
BxGLKCdJk2bTmDUHikyY+ByUCEaH33TRU8RSzrAJheG+GRFrU1m627E2Hq3EwQ6vjI5Fmko19Beb
d8BAVhUlVQrBG/0iEI+rI82RyfzapfZGAdNTQX5jJaxtW0MS44rm+zZzp0PgW8FtgmnW5Lukuvlm
KuKtiWaKwbj8NpoFiM37scV8t3Yc9R6ynDX55lrCyAkLYhiNeUiFpAN4UzhIQWhvKZvepBrzeOIS
AffwER6EkMOdg3Sxp7cAjgw79L3TW49Z4W07HMxjFFHYQfbXbOSPOzsXppXwmibzh8AJeI0qodZB
iakJQkie8Ud7i0A9hLsxUcegP8chbCCTUq5tkufWA4hmA8oQJuSCBo9zmw4MNcQj8aiqDVzcG9SQ
pRCt+6wZoWC5p+wGxd5bLGo0U7kryMo+/6v6nOyIiia4VqvM/O6b+NhF0V3EyzhgBijX9ogXOCq2
cZ5hTu/NW9+BrbmQD9BldYyOBBRBlIRySeZrPrPW3lDju8VdHgP+jJfJ8fWhrlgw2zbmCsjlALDb
4dVP5nMCg2QFVRVawiyP2Jd+OSNz1Qwid06mh577A80MxoEos4VnmexMUdp7WjcID2QtfOfUOPvZ
Yp+uB0Jocn43U+OoHYnml59G2Bp4kosEPTen8UtPb1ZMHEeP5zCDxTO546fCVJC65S5UGDbd+WJE
UU7EEt8SY84h1O1d3GEOc1oe9ESFnsygX5GAwrv+HlbWn2AFcZHeHs/jrzGSS1XPfKgJv0Rm++HX
/l7X/dOIuO1P46tRqh4X/viGReSSwJ1B8ucGGuJYiwx1CSVWwszFCLf0fc54EVc09RYsCkgUkAYu
PsveMth69SFf1+Ejnskc+Gq+ly3WNQkyi5/6j9U7+hTUhb0ppU2ByIgfNHxBaEgujpmO73HN5Okl
3msBdmxVjsGd1z8ZInSPnc1MH1BvcQwqT67mjEIhf4ge3TzydmZMhmhSYXEDR5t3EeJFacBAxvOM
X8XDo8Wlj9KLTDCeQiB6I+1Vr6R8Kwh97N2483b+vNXa7DGVo8AYZnyNrerOMtoTt5CfsIJtYXrw
SQvlHmNWNkTZFFJ00rtrWfWfVTwRDa64xKEtPYdSW/va8z4ngGw7JSb30YQ/dB/SmLrqrInRwNJ+
eJNq0jvUWRnPmSZ8iDfOWFYfYpMI7DvN8klTblS9WJarL3T9dHcC1yaojLy+euD0HsYoMQjQ47BD
vDbvkRein8AmGaC9idAJlKDoRKltyw1Fy1/gkShX8rrZPWMEnXd5NEWvlS3kjaorOPvz7ABVCoJz
xjHCSEGSvJ1GPq1YOa0GFJaURfca+mH50dSGe6wdFWxry+tANIzmdhRp+oAbR2/Cgkwg0aMsP7R2
kj2kc2Df+pgdj1nvbxIbQi7BTnHoYnYdCukMg2RUtj/csRTLDmwUrh+kHx6r3U1tt+Lo5nl7q/PG
PjHWf7CQ0l+pQjEdk7x+Ul3LncPmPQ/GhgvCNBA1wiBihjMYApNLRjcOAblo37Vu6okoZcJ2C7nK
bouLOUTVCbdwu3VFbd6ac0b0jW81z/Wm0WSX4vpiItuhNuPz7T7AamDbUBxORa6zbV1Gt7kd4TpJ
fErfm9qr441omuZ+YEl6bPFXgKLC42fN0QAZG67pVSVVjdchaNdqjsOjEbqhgsKN+bHkMsmiJCaA
ig/D+6XpnryN0vpDK9VvskkPvwdhG7h87XKvw0n0zGHOAJHeK7wHbka4TWVQP8QdI50eUkETEUre
iqcivP/YmPchPVQniXwIReQaSPJcfrtzgo3HGabaj94azT0k1c8MlJAxeRt0wZOcCBcUdnZT6F4/
x9l4zfgRC394T/LsZEz0PmCxubGbIbntupwibB26jGSANypi8PxgKa7LzX1gZzb3c/NcRnLkoWIf
K41YPDQpNCHIRKMu7yVry1OVzVs3ax86R6+dXmCBbPncZpwSc0RH8ZBkX95o2esOZ9XzFPQvbQBf
08HQSr0UGbwuJ/yOUrmDV3Zi+Vrs6soub1GuL2XuH3zPfa4xmKI6qvpxHAjk9N69ik6DzZdwDqBI
sErnil6YV3dRynJV7XJ/vKtrvcaFZGFTq8QQbOqYL3JsZCWbb6N8hi2yDktr7drTDUT6VWXKXZWx
UQ1IuQ9h664GDzUC7yrCWPAyE9rBRUO3ZjJ5+VGOnbfqOwhr4HDzrWcHezc1t76IXhyvqc9y4FlZ
sckmiVhMv7hUYEcsT4lXjZtOi4Pt/xC4Bpdnp+HNWLZ89PlvP4zC91Zk+OnaHGiNG5FRPP2Jk2k+
duppTMNzOUAqdrwW61A7HNDGV04stlE3miX/chjyDojP9pXe2WhNrRy6m9pwr7uzMYJuTK40GDRv
8ZsepZbDShCZ+VaDSzxRJZdaL4eLpompNs6On14KQRdTxxaLJNtFtM9Oi6yi4v5i6vQ8uTOgl64A
RICPzs7SRyUMmmH1caq5ZWAmpdxJHTNr4nxc9I3+O2O1ZQ3j+J42NeAhcz5ZmQEtBDWDSin+Kg1w
p2milOQ3ufVRLHowszdnlxF6dHPkelt5La7CZuRg4I8wEBLHhvKGovCIZPLXu3D4Z5/tZ8HLVIhv
lL+9pnHinCERJ9X/g7TwLxuL/j2C6f/CXqPFNvQv/Ecl5Rof//VRfP3X4buZv8OSTenHP9iR+P1/
UQ8s9QcCgeXAEwY7Sk8y9/O/qAeWoADJlw7eIiCmS2XR39QD8Ye9KAfICq7EkOlg6/mreoCPyXNs
6VuU/Lk2naz/CazUcf8ZQWxJZ2kuR0QwhWvDPf5H+QAUYyXYoSZ/2mVo2R1dVGWukP7F4oDBZltU
uDZZEKWrWYTUs/nNTFMgMBMe/3rUQ7JLaHAicth2w0eoB+u5jWSfQHibCxBPedMk23EeJPATno/c
v3xNp4VgRPJvgJsN3cbucZNsRla5HEAebo0rlcg0hKh2Mn9IrwwY8HovGLddn2WkcFMjezFYQbGp
8OxwXlNFQooswMd1lLZGko1RcV6UwUe/CaP03KiOodTKfPE4DJHHP48yTRYY8wgLElgf6X3uHPwC
yZuDFVNIwKGscAQDm2suWuWkMnO7bU40zDnUC/vcSEPZNafYzdSjmSvrEk8BpBJMBEzphd9fhy4g
K08okPaipMeOMDt9/uc8U+91SjkQrz6FBhs2pyzH6oole2rTdZwO3CnNeaLkt6wtzEoGFTpQ0Af9
01KnFJwyl5/7pk4NklMqj5nrnCFrfDCMrXIOMxf34Jw2acxQLsyAOdZkFwWtPcKaVKn4fXBNyeCt
gZU6USoIOupBkP3ss/BiJK33TpWzP6w6HiCfZWrKT8Ot5gl2T8rmSND1jT0jlocwSDCKOn6On6DP
guhZktxqVoMsRqIkZppec5pKrq3dmrAZffpR1jIK+JRFvl5mC5IRZy+tcHQ3XQD8rojtF7sxzJs0
YaZcWRN4xtyjXxTgy9zp9ZwWHDlW7sbPZFWZrvleVM+JzMPfBeQPLmZUcvsUneTza+436Mc5Z7qx
lVxNlr/aNBF/weKQozJNcTf3cc5avZKejdkK6+6OdIodnDyP0X3FcpJYlh941glTMEGpqonxE1RJ
EuGNwMLzSP6Ql1bLzl7B20xuMpZ9NJlMNWaSJB+ukhbt3wDjcYZ5Hhb3vA+t84zzaekn9IJHrRqe
6NA/oJ5kAa0D66bOYmdjxXH+a8BGWmyN3Fgoa16xD4NyvpsW5D4Ly0G+t1xg4QeNLShat8gnaz0z
dDwatLrMqy6e/M846Y1XHxGRXlY8Vx+8pOm+kHbQH8TUsIwwvF4YtAsN6akibGRdnKFnWHSMACRE
CcdEbcbQs15EjX93lfatfrKHKO9BPs6NvxZGX4LU5RZqrms6cXMSboBPrgC7RxQsVkJfEHOgQqml
BiilnPI1HjP7E2Gh+cZGV1u44HN+bFOKSWcYfpEuHn5lpp0+OANUlz0XhALEGNiQYV/2qW+ubKCP
D0FvORzW0mI+sQRFY2g/zCOkTv1GQasyNR4FupvumdNZW0EWcdZSe6vGWTgerZ4/I7oq8KuYcQPD
xyK4CF5qDikAEuwrtem6R91WjH5+XbhfcGLcN0v3VHW2pEln/uxBUp/SgxWngbJ01iiMUbaFlIzZ
qCVOvwmqwanWDcRT3GH4x+u9oupwlcXsek0eYbwrBBU40QO4xgZ5G7nKJrZr22bU9XTm28qyRslq
/J6NIbunS5aLLRcpDYczKjyIOdirWGwtMlhCbv+TU4LSa4G3hXuKCXzWUIQK13wFZLy2Pa6XW+p1
x9e2ZImL3z82l9VRR41TNYwxITT2FhRSjQ4xEAMZBBGL7H5+zcOmABrlJ/wYh6G7DxSOpXUjSvFg
y9r8bmn2Ieoxz1ay8XyHs2DWs03sQs2z2MTEo9Kj9EkdcOUMEgNWVhk5q8Kcsef4FQG+tcJ/whM9
9IxDK8dmgFbfENSJwtB+sZSCxhVJ23MPhRP6j0aWNuTxCFyJneGb5pUPFiKg12jcNHUMx3fD3T1u
aBAKrR/sHTYtoewwk8cZzGN2bCbU7mecdvznEceVWkuDgW8rban9E3mEsEIktZSx7Tiy39UgHVhn
A+4nGsUYFndUo9pX00vnh7JsDWujjGhheklv/N0VRfbqdW7ZHcoykKfAtVBSirjtPnUUD7c9714N
MEAC72X/R/K1IF5j8HVilEuhbAcIRe9/N4/8X3y/y6n990sBS9Kn6DueYyp2m38pN/y7am6XHDfP
cdIYSiftHU1J0Q2nNmIB952tnRRig1OlOE0J7q3/fN3077Hq/+Xk+L9xJmTv8y9mwu/sA0T2PwyB
/Ia/DIGO/QdHiTB9h4cw2uffui5ZLlmSO61yPardWQf9bYUkPP4v2xLLkCgwjgvv/wyBGNZt1pS+
5KtlMbexkvoPXOk27vh//LxgDPcsk7+FiXNZY/3zFNiTXErjwBYgRmxkWZ52mL/GmtxTN3PaY8tZ
4fqAXYoPt+kM/4bSl9t+qGMKnIM5O3F6yX3hFu+1Ca+M+paF0CZgX00G1lqOYLuCY4HBng5WxJ8i
7CZYYmX2iF8asi/0vAVre0RRY8CkhxiaD0cwcEqizm1nbAQuElTqZu/l8/gc+ChLEQl1J/DaDf8V
SShkcPYdtKNTWzfv8FhWHbc5rLm5pBEqQri8H/G0HPq8eqvcFlM1xUp9xx4oCNvbIptxLQ7upgki
88w+AFgZ5+8KC0i0NaXGg1RVe8+peIhN0FWp/qMRgh0QXfcOW6E6HE6wqr7gwftbRP8nKoDVOs+G
i81m6o7zuGaFHkpW4015LMLCuYEFTolG66QHT+Xlic9IuOj7RPvqzDgguWAyJ0W7LswIIGbaORmP
oija+dhE9+UQQI1snNlY4zb0MIrUyYvls+I2aU1/yurSO8VGFSz1o+XGVpSS9g7KKy60syvi7kd3
/kGDBn8owv7oerpeRzko/8ZneVjDGWLRdmbzOR2TPAD7yJ8fbcNBgixL/W8kCiJ8cG2rdVdCieZs
GJEp3C+K+hoMRi2MvqbxjnMFbzWY1Ycw5lsowv0aZK2968F/kLJOMdNhbIDNIBa7wjDDWARKoa3m
bnT69MI+8901yW3RAMLHwMnUzVSj2IGCk2ucywryS3fj4OUEHtH1q76Mh02VpgI4d1Yx2ManuLHe
Fff5bWVQaEC1AXTRZTAgdDWzKYEQCmWPSbZ5t8xshpRcZ4doqMHs1AJiHIMt+rjfY1DwPhJIVgtt
dLIMVG9r42b1Jk1ZWY68j6JqzwwDaxTGc1SKY1jkrx57Ij5svBcEEqCgJo31PLYFGCwBZySPWPzV
2GnZD/SuqyBKElW0Gms+AFOrt6YgvV2MMXussqPHckXcVPH1dNsXlr3Cx3YKbzaLh/oEk6t57pmS
sxl3L18tKL9AMvnpk+/GMSFnC8GUvQE7nX2PzTpqySnjNvQP3HP9W7xhzmdiUNdm4Ddet2GHEGZ2
1c41B9YFETrkurQNfbbM0TmyInBxrDS13JawMbb5glTQA9NHCg3aZcFwdFu+E63Tx5ckcLz7TLck
fFXkfQ3pdFXIGCD3KKR2yk2RcZZWPjXNpkjMpenb2wJIzZ/dksB1Trjql67C5C6v0CF9W0zHgZaL
ddATwRycbtync4efreuA1M3sI+74cJ9la3ePM3MErRcGmDpSF2DM2oV6pg866eDiK2btckK2qg0Q
cbXPfpDyKnHsAgve1EzqPxuGfYTbjWVOqMnSJ6RL5Yf0annq+xrLX5wyYOG5vzRNR0/DJH2YrC7m
+c5iM6q82biPaaWGMZjwJMJDR9PaGGyb2Hv2oultbiPuira/VyntjGEvt2nhk8r31YNXWj1Re0o2
ibMWG4ylkqW3yQM2IToStwYQJT9QxxoaBnfK0BLXsgqIvkc8LqJEBHdlBduErB1vCnC82DPAJKuf
CntTXoFJ7+P0XTSec5mJyU08Py6mBPzSggDh7+3F2cDt7EBS45PLTVywYu+62x4e4RlunD5E49Ku
WJNLxzm3oQOhvka+yJ4Jrvrswql5o55P4p+tcOgyzW7rxqn2jtNyCULC35ucN0B/AGlu+1xDDepc
IJlR5m7dxGEv0bOfR7Quy4Xl1WfYtVtg04Q+h3ybRtYtUt/bNHU30Tw/pZwTYcPOqzKpb8O9x2bI
7SRH2LROlIeNdloDAmD3inTWee1vD62ARSEvOz4HZAs7175mo38XqvgoKJyreypKSWgwtdZEZwDf
Cgt0L6larsW9WDm6e8tj41b3r4MbPeIfhjI63btdoz9x4NM26RsA9vkHjiq7C2W5iH5rF6WW+wS3
jo7LUVLhZvzdJ/5lwncHGkKT0IETE93LyDFvFXeLM3NruwDtp3Lt2J2meox6AjWW0IKwZj9Vof9V
5mOOA1c8B9U47EWtel7swFxZDPa4n0Tdn3qrxz7XD6gvZvTDJ8w/KJGw6BV1FcNgNfMt9jUKqLQ7
ERLSI3VISUVQPW2CW4tWNTJMvPJ2xCvOve00FfpiR4HnrKx2CA+ZTuOLDdI15XJEt1I04TWWQ+0/
VKUffhhear14fsxZBYdM790mjzF6Y9m8jI6VHhWmrMvsmNYvDYhr1JPzO5JTuA7bxPvdpOxyWmzm
ezAczAzOCOii1bY4GGRlEXrNQd0ACZoOdZHVT0NRqOskzeq2bZetRYSTjq8hF+i0yms+c8uvoRd9
l83APprcbtMpnMDaj7y7NIF0aLQYvTyB69jvjxEdQ29l17oU4YxLYCPiy5kRqWggIGxbk4UadNLP
eUbY58nUEIyPuvxMOAeRhUf/Drj5YwliF3CN/h0UIawoKm9ZSac0FvezdYMPpN7JUjVbw/Py330f
qQsfrPcS4WbFWxSicihh3tQxXYfspP2HKO/kNaMyZD21s3eAd3EN/OgtZ412M1bzWyHyhdDb8IXo
zFXTcLMbptR8GpLRvNGpyg4duexdIcbyNc9L1r4czrzpUX0xhp7dSBbPAReFwT/TBoyXv+JIo8LF
2GGV19yPI/q0Cj2fQ2S9/UB5M9+o6jahFhzgQmgCxO4Gb+WqkO8eikkCZ/ygyfi/Yiwi87gQVbBc
wM6N+6B8K2A07dzKH4+B5ma38fEErduI9WjiAFLqlMi2tuPfp1pGu6alVrij24MogIJJlhXxvrOG
/CXHi7EWmtOrHwDSx30TbNq6yveqyTY0VzDiNZc25MJMOKTbDK64GJoSsVmjWpl0zNjisS7zd9Jz
lLGaq5hViNagB1u0ysgL7kIrgNbva2Qp1wXCB9h0G5nT0zyn4rXj3pxP8bRXWZl8+mR1NrnoimNb
RP1d2fq3NHyyNUkFEJk81r+TORiuc2sZ9C4jbW5F5RdAqsM73fTpqwSM8ewAKLr1KtJMvuXAjq7w
pTRxWD5l/BTPKrT1JhboWWUv003XT+QM7QHfsVA94yVYTt0H41ca+MDVfWPnzFj3dQT9KQnyzxBD
lrZZLwgWRTIdro3C9LFALr0BRpkHBpwPqaiqBznON246ge6nZrSjLxeL3Lb1/DWs/6Od+L/icXwd
BF2kwoTCKxjuxpAUVL+00EMG9qeFJ0FnyBSV/SEPopcEyO5ENwwU1e5+6CDJBfDrRayO1mQSsGFN
NZDc3s9z9+BXHtH0jBCmsa2LT7OTmzYyT7SiovU5UfOeG/57VwbQ0yB19375jHXnx5/sHVwE8mx8
W4vBv0KzxvrfGpeiH/f4J47YmbdRCfOQjtEEog3SPcjt2aJgwH4IhzD/7ofM25SjHI+0fotzlRKy
BP6QnFqKF67tgHOJnuoNHvA/mVcMTaFkSJJRe2FNE+NXAPwdmm9Gy/k75nBYXBdhpORZx0uKswOl
eK+0ZcJGs3iKzdBJOJAhp1vlHoqNifl4gg8PX3ukqacClWgWgAoiSufTZMouCBbOoa9i667CfX8g
0ZfejXPEEnO4GiCcHBwYbxbcq3ct3Gs4Up+XDKO9J6O/9LYXwx7uYfiQA176GCZyoHOa0JVhdovl
rN4i4C7lKGG3sZqOOotADrcEJKetSmpsP7NwbnEPXx2/ux/J4YM8TKwPGWd0PHdZ9J3EMaaG0Ux+
F3N7HelTvaklX52+fzWLpHimFXlHpxQE+2hPy9lCXMQ+RH8V3efDWqbVeCXt9eUVVrV1nEZDf+Mk
dUxgKai3WH6F9x1Z8Bamftm/V2I31Jj7pzLDVeeS9qKeKXCOcVF+Bx3uiHma7ItywufWRq8P3JJI
Vfs7SQDNQPYDDVpNsI2s9GLrJPxQgMmjlYY4Pa9L2CfrwPIh1qMxfiA6teAKmnjXY79InZiq307a
6z7NIkDscjfInNUCx15+mBr3QLfaxZPz8Aj59N7zgZ/Ior4vRfSIZviLLscL4hVo1zD+DbCCkuQw
3lKPdjCS8sjxFtH83MXHhhP44vfMCzyO4lPkoCH5LWqgmZvsSpPsHLRMbqouZgxiIBaBxjgUTI/m
JndL76OoHf1GdmfjaEoqHGOT9LSKMLBuS1wieKVe8lzba65BB3dwDhkLgaJr1KHh/Nlngi/1oICP
dUvibQif+xrs1+hP93YW//bcABQmvdB7sLcffUkihbQ41oIPPYDfrUZHgnuzzZ0QjNFtxaMIJt7K
7WDHWyCkz8hprDXT7I4OyNsgMOXK1s7BMj6o9iZxQcZjcL1DbFfHMTfuBEL9hx575Fx8Gje+OzDN
YpDkJycIPMzQW+JBOE9C8gG2ROPvPPw7TQu7YSXZhteVZa5ZhH12cXPj0C10sk0zubpzNm6VTDv0
485nr948qpRrDRFatSpl9e4PgTr4ve8d0LEzrjpYTuvE4tmq5jvHyJ9xugPgciuWQIBb+Pccnbh+
+W/uzmQ5biXN0u/Se1xzh2Pc9CLmYARnUiK1gYkUhRkOwDE/fX1QVmdnllWlWS67N5mW96ZEKQJw
/4dzvsM8kHmpNcDMx+zAaoem7rJg5dw71PgVdm8HZCqv5yZE+E0OiigplkvnNXBlAcBOGsov2zp3
pjBAp/zqavl4qFrDxK7zy+6xw9EFB3BZYDAPCXTadGUtFxIvUYXM4yGt4YA0MiUDPaHk6NxquKLH
HL5CWHN4vhgEeyKdr6XrvUKErE/KLsqPSMv2BeaOvW+WtPpq2bbfDM5cHfzJyVGuRCD4FdSREGLN
Ttkq4sxR+UETdPPWAN94r1XZ/2R9yXAzdb8yu2eng7KMcZDfHBi/MlMJGJskZcAmLRGrDYx0PH9a
ZVDoW25EMOtDhLZtj4Vm+ciT2jo2FqIWFxNkhOLUqp/4aiDkFGG9jaMUqPfsTcO27xHyiWrwnzGX
Mx2HFPAI6Us9oWKD9dZaEwnWzOTBCk0V3wxKEddx+wc1NPUD3Xhw1ZUY8bPDbZks1PxsJ4ptHvT9
ds5gqDSToQDROCytpI731YLhsvC99ByklngZApneRoVNFpLl57cZ8S8zotdtEGXmJotiosdaqxze
moGvoZvC+ewILc6zcMmOa46oYNJtPHTDAVNEzbszcrRWE4lBfWXf2y0WbXeAR4AvCnPhRswdbTN2
lw/Hb+ojJUxFPg9OQR+i7FOfLG9KlLfx2Dd3oqgDtLM5T2a8ujF0hzo5aiO0CBnXv+dCkiRsnI3F
Vk+meJ6K6aPOLVIOWfE+F0atoVF+yMQ7jt7JMCOSirCaNTKcuoaeHlZXYpX7stIzM0LDCAammX83
O1ghkHe822mAUS/1SZyjwbkNmUDjT7fUCoPL7PeIFJNT7KFNVV3N5+akxLDV8AMj8RG5pKPbfDwX
6s1kg+Qi/dnVxTMW4HeL/C9wQJLB0VDumgEWaOzNNxac350wyAeHfkCcmTSgR+cy8E+Dn0GPyy0W
SMBx2YG1ljOdm7FA0DTi99tESCp20sgYXTWTi24QwcnTffFd9RLFKQtDPjG5XFoe7kvEZP8eaSdm
ShIevweFuG+bmiwcU0cczM3CijswBIZ3MSJZyyUCe1PDhx3FMvAULvOd6+cuPV2VPGrdlDdigWXv
xCA3EqQyOJbCDGnp2H0xpYmIF5qWG6JAbQKArXaXgeDyMmUdkQPL+5msL0BM2wa3mVI50O1pil7q
Sv/GFBqwXaBO2GZjDjkoJDS0XeyMxIIY1WuOIiUXxjq3ksb3z3Qa2LlqtrYVgwcyRH2TJkgjOYHf
HXVKiOUa6pB2wUhuaEj2ukcuIdyGjNyPRvjU2zmJc02owC5Z9fRcyCi+mimyD70VxefFLsg8og95
90hSKjq1nFoMCBfWk5RRjvvgCXmXJ37xUrvIaJcaZVJXj8HZcwsKT/ZpoN4adbGdiOtzMuKGrG7Y
9UU63+uZQpIm1IaN0JUI92KGn9B8MC538wZM0MFds8ZlOfzEl/ErmpnMJSkVLj7EkkxNQA9I9kMc
yv5UCrzhkrmEiWB1ZwOg+iIvVl188mOyXSzzZIqlu2i5iUe9Q9XgEGWZLfLRmfR5apArwpEONlUT
hkclUQ0Z2bCT7BhLd/cQ+m/FUt+PIZXwLCCpNB0lEaMWMEZElnt1v/fK/huPNL1j4j6WLJBQKIk3
GrMb5Ep7KPK7kfjHg5AaPQRDjJ0Jreeq9GMK1yb+FcE7T1EpHKoEcdOytMCZOcO/SxHedIPzJFwc
4+hNfxOoFMI6KatvMHtJahcVDPsFDEmjpg9ZZdEhGvMn4LcsrIpo/O61WEk7mzXlNitgbg6gtzyZ
vNfMU8baebICHIbljbaAGlp8kmERAjDUB4YjWyxvNoJJD0d5Yi6+p1r6+nq48zrp7VzhlzeqbVll
u1fSHBBaZb21bfr5eV5kt5/j+c1pXZDmovotWwMFTETHtPaLazHb0MzG4Dgyjz6lWdVcprqy9kOd
3Mz+3N/OphxPuKw5VAgOuOSh/+57Y/TLZsyJ1vJVMtx+ib0C9lqKx/oCC+GD3pzN/Ao/NbnPZTKn
pMe581ZTAKP4HLBxgoniX6MMSIjDsdxqvppe5PgEVAYWth8tHI5+l96LdOHMaWepzC3cBH0wQzv3
m4JFNJO4vAf2NddDUn5AJcuJAylZyeJS6QkAmll9evzwxV8n0nhvQTqmC7G/rkVbMEZutF2aov7l
daFzh2nBym+iIGOzDAoleEe/bPAGM9H8BI8cBshT2/Sjy6rpxjbxuB0sCQsIxSdNfV5132bihtjo
Tj+6mNganpXvgnXz6lnNkpvAUvj3lg2FElZTgT8kY1t+FfQmz5XfxFtnUuIId0bwsnb4T2JTPo9V
nlwWVCodVnyXTXQSid0QDQggLYf1TZVn8tADSiUvjT4vEHFyEXWXETWQeedQyZ2bZMBuiA167CGH
ub7zo07cgpEKUdwihBqi/OPs/+qI8UMLoBmGzV99mpXfe2bK976BBGnhTODrrxA4QuHbIDZmKT+T
/xMtYDmWlgMtTOpgO5OveARC+wOA3WMnh+y81KAG4nmMn0KLFRQrro1rcQ5Z1ZK/RlFGNVKzGo5Y
k9mUYByvY4ZN3OxzH8hK7hQ3Q06rJ/H99k02YGEi2VFGZAlNNouOomTEnXVRsHPR+MjGY+iWPKJq
DT+HwUw/zWyhIVq4AFn1uwPKfmKgvYpXzh67hRy3Kuofy35+YM3NuaHWaiX37uauHfeOHnmLR12M
FHP2UaVLcjZx9kqD88pDam9bXAVaifcEUr0fxC99sJzbKnysklH9ZurV8JW5pJmIhjcoqfJi3+Pr
57Bx2xcU+OTICvErHsGmI5Nm3j2q7KSdlL9VBKpx8us7AMBf2DMWFmm9ukc5sHE8SCcjpEIG+At4
1g151ts+cJcfjN3BA00APCJyc3eacmRjbIQNXp+ws8kl+mtSErRnQNw4QA3JIHpqre4cmYhlUUjX
zHlPPMAAubKeEgfgkJ8drRH5OUn0gffQlWO/LaOyP3hDTN5nHSOumdocVI3vvYWW9jhjBGwFDMnc
4qX1Jog/5kLhPscaRUzOU970xRt7t2q3UNHSI1cY59PfS40SqLA+Sapw9yqo0ne0L9ABo/5Y6+pX
wNPNvQ47w9osDYGCdsr6JK90c4o0jXS3NOGR3v8llIz/nZbaR6fBL+6/Ajs/jEy5EPsUVbeZcmeC
UCoo0MK0zw5Uztv1G+x8zAtuqxxoicWTECLlaVsQ8ALxDcYiAvC6yn4tYphIFF3uy6yujrUxZucP
ZDos5IEbL0s3usw/wVi9elN1MybLqmE+xcplnp0AOenIZDs0ZfstYD0EeQYILoym5oCsnuVsYz34
DohkXginvLencqDXTk8uJOAN2VIzwbdIsM0o/GepOvFtzDJvE3eNv7PpEJ6qEtz7lOfOOjvP9g64
kCu7xuSpmTMkHeyoHnFYkh3QaZ+IunAlRoWHaool0TrCYtyz1MWLoVLclcR77qYytM5BF2bPJPua
A89dj6Emm6ctksr5UPplvePcUzj8PeIkvQaTkmV/clvaMBJGLviWbeaaA5MB0gYV1KTPKrC8C7ak
g+UhAq+TARponVDQFuZbvKzjN2LRoJV92bI7SwL4DnOZ1q9tEtwS4YYxSFPAAImyIeLqqCVe1f7Z
e55C+ROQnxrLOzsW+rNye1ht2NW34A0hgfk0g10t9JmHsboLvNS9RDMXfi1IiCzjp4g/+E1swu2c
r0ssA29/J1ge019WziUsECQOGKmZ0nzH7sbbKnzuL9Xd6ml1RXjNeKqhaVtTV73QF5JZMtovFgmq
m9rVD5U05EsBTN7EIS4hABmE0sysqxIQ6U6L6kepiOFu2e/pkaqEKyaiSbKmT4R0KSKYqosePR3h
j7YqcWwZ+uae9cvqoU1V/G6sNslQyLImvLWrtvmTNOKwJG5W9AiLXPwR37q+/+pGWCC6okk3BT2B
1m9BPM1c+4xi7UKZh2SZtlOb3ITRuO9wm4JHwnTIzHirG/ulScpt1WWXpvFCuMHZuDzGS+bdcenr
/WJD3coE4b35CP9coj6XnKdRu5rsy5gMhz7a+R5PWd6xkECkyM2pDB7uguasfwwHL79Jjb6mAzFh
jZfepnC4WYuWOfFyAJAP41iyCfad14FtCelMVnaPrcjaAWpndmvlLWPRSgU33cRQOaQ/mtL5vWRn
EfOGnvmE4JE4cuuTBEZXorapXYbEkbD7c9jSnEYTOUeZZP2vOSNbw0xx95SHS03RipJwn+mJkakd
dTifNLG6o8QORdDTD5eJ4EUC82Om4R0MSN2JR4bJNt6rlOoj0K3zHOgkY3091Sen0x7pvdWaatZn
d00qMbqBVd6SDZAxA6/kRjQMfzv43ae6lA9oaNtLP3NfJQQe70KIbHyJRgTEujsdxKTcOYEgeR/X
oy6PSHT0/J6NhcfCsaxsokNQIu59aceXyG9v5FJZ2JWZUObB+x+zyjChx0ReS65E1O+blFOWKC91
O8IiI+7oFONtNsCUDfTzbmqOWVc8+Tjn8uHChG2b2POLanjFU/a9q+c0qt8kXxA0AKrP4tYNCkJI
5VtRM1AOmmeLhBjQWDyflqFBY/zbeWgCEUCPNuPVxj52SD0xXt11UzAe9ED0gB2OBLS3N6MgvSPo
Scmr7XNuPCZqGNjmYVfCxct4j/BP72tI59Mo1tefbTDKvarLZ8wAilEC95ipOaUXEBZNaZ9rQmxT
S374GQQv3pQsYDsYg7pqDS8lURENbgYyKEkN6wAPjgCnMTdXAIJoB5gvWDeJ9H0W0CXDfTaEUXGU
FJrnRTvy3i77jmemJChF+1O+6UEY7aEAiy2T0oeBbvmY53hrko6sqrHuT5nLeoi5Ep+hEK/LaB0T
PVUPIH26rewDjisnSO5told2dQicBvHNvLO7HhB3xDAqZ66IXdv+4fspyhAt8zPvBm7MNC6bB+hO
DgbJLDrjsKby19xmwpiPyXOtI0fj/YJ6eIcDaOTedl67gM1JnSbFG7cFKoFKoxDPovCYtKRXG5aC
wJ0K/Oj1gmZQfAWVM9+nPqSGdDI93WM6Y8vsY2bWvvd9KXte4ILFHsN0eq4jYKlNC7wxs9S7okUh
+vkY2qSj0l9UARMINda7viFDj8nzNudY3LtaniK/2TkeSA8ZpL/oW7Bf6aOPePgUp+YGvHuzD/Jp
gQnXo4I3EYHanoryDTZO8xbO8qxSuGbDuMs0ouMlqEMUfPSObf6g0/VczL7mJjwkZFOOg5dw1KbL
dhHq1ifVPADUWxo0wshQQOhBRSRdGyOL5zkHVzDaJ0LLl5Z8NHR1dDfBU04emOWQYlBMjGURKIK7
YV+TEWREyxM+8E1Y9zWNwruShk67i9rg2EPvRRNvUvsO5SR/CiZYteh3PpKv+reirWOHWE7BaRiE
wbI1O8i9ATi7CaP/KSRekg3wK6vwi4nZ4tuSay1TazZOEcRXQDzP4RiVlz5yoe94Ab1SjxI8i1KL
KoY0KlVcYlp8nGlbkXkPHnnafto8LVb6rSZAYjLxMWi9h9Txn/BBq83C1I9QSRjRsQyfY7thX4XR
YC8zIgRSfM+XymkQOgm+L+w4ifjtyyBDQm757XepcW8Jmahw66oge4V5AtNySJI4O7CJ7kMU8Iy9
l0ZBYBFIxGL/URswWwQwlHXPREZy60EyiokfJt8e4rNHAmjiCqbQPl691WQekrYz8EbukNYu3kuI
QHanE0Jb2iEWrxN05mxHn++GO344r7OrUUm7BaS/SniAarpFPwJRiG+oJNGehWodYgnOpQHYzFdC
ui9JFsFmbped7gr7TFNa7IbGKff+OtkkHY2w8pmCyHKGO9f4xdYIee9rHKrIcLBMwxDQYbSim9Yj
Fg+ccez47Cdxe5sgdyT/hlCbCT454rgE61/3Hf0YLYHCPq7bMn6cyXStMI5tM3K1UHd9CWL0Ftxt
RHsF816Zhin/orDehkO9D7wMsKqpBfhmF7RT8iA4hjChPGY8cNskam/qQt+JCWB9rl/XAejB+FKf
Hew0WzWSfyIU64GQcBAQ42n4Ok9Ti53Pumtzm0PBY8RATiTEqrZ9QmfGPnPZT8zbN7qID0683OMr
3y7euhtedeFaqieJ5525qI/YpnjJK/QKwtXk9kULa2Ji6H0ig6ALNMy4aNlb7nAmZgB2rbvadMnR
SsIemyQPyy7R80eJCntX+xC4Ghcqm0oYreEBvQ4+9WrVLMSBG0SIoz/rJ+pJLI+9ABxAPXEl58Q9
FvafV2qID7XT2MQdwzLow+m5muneOsGoOZimvR8JnCkJ0Q7A0Qaqs5gl+IAsWvcYYQqJsN9XKRkN
iwK4kRINCl/hUtfaOra57khhxkyXqqJ8j8Hmbn2SV69VSsXX1OMblK3xlDmi3lqR0TsRk2bWL+1y
ZF0X3KWm+RrYJgCriMc9URLpgzUYe+NyPpOJJ/YmjD7LqqemS2KCl4w5WUM4HsphrVwdqjIGNNE1
FOMPNq/mhKiT6xP/yc5SQwj1TcTEuHsM55cxfugZyO4ysl53ec/CJdKOuENNB37ArqcXQ9Vyw896
TfERYvOcCRGbA7A8TJEikvucdu9mnA+tTbqG5w/5C5X+tJ2ZHcM+VOFDm6TtY6MhA8yQ5flWgRnG
rRgvaPGXWyIKsCd5+GP3YRC5Z8erKY3Cnhgc2YMSxQPxqArXvuBWGG9rZJpAKxC4kIk5+90u8MA1
MvmaH0uTd7/G0q3pn7MoeHEH+4EyEtAQPtecTPi0Y0tKBACAvTnBS7DPUbYV2HALsbPYCrOvYAm6
s/jT74YWxtJMiMtvXdtJ86OOiJnZFqiCf9tD43KooeXaJOGMiK92HaS8STLJi1FGUx/V5haszpAe
unmVfcA/iwPoVyp+yG29PNZ2xVgGvxvFmIa6n2zjJqnXoC5iayg3MLhQb5UiWI9oxKtts69V7R94
n9sd5oHP2oW15y7JsGlLNPoQSKnagD6bk+uR/LkED3YFu9inX0n7JXzsPWl2KF/FxWlZkO2dtCLk
IXdGGdJNIgixmO/twny6RMp+qXVY3Ccj5dA85NfRCetHOdj9ISv6n7px7skTVJuMVBN8R3ZzA1uK
fDic6dtS29R6MWOzxOF3BjfyTjaCvCVnnpBRjRM6kA8qA2IxaL1XlX9fBcze/eEtoaYlkXGvoMqb
brgIvp00a37qMP6eYVsRSWJ2TAKukReep77YC5u5HrXhnoQj3DdywEzcczviGfdUfNPEPSDXyU1p
cmbrshA5gEk8cY5UQQG5paO6xJnLz0TCuy6Nhh+2mQ+1FtjKl9E/yATKpbf6VqAaipthit2nJmED
utFJJH8aP+sRNtRYlRfsICs3K/vZYcvaJTNhB7tWReSCK9FvO4rbBM1IG11lUXdvFGCPKmiwuyAE
IYgsNsMxp3OB/6sBnNA0fHllCq7Tq5+0ciZa4Pk+scWXdklJqK0zcLmryPSBh/SuqYetGVtkfM7V
0u1zVLkfZMxzRVcOfWMbKueQBJEF1cOqXz2b5fAGETcckBS4YANeDOAc/OrS3YO85NJGZY/Zqw+m
IvhZtD6bAQWddQuWhcArTG/vWLpr3CcpARetDSphsIqzGit3b9tk5uhK3vdj24+E7SXu1RsZPW9o
7uP3hAhAYsi19w3z3rLJp6o4MzEhLihV1MPcif7Y3ZeJsF/LvKCwT1LUPg3BCX4Sku05yOigLMt+
Z8z6JFgG3fgFrwcNgvWr7F0L6XOqw9ey5jHJ9Vze2HWQnXAH4+sr1fKWpDZjD5bGX0go9K1TztkL
Zu+avYRlnSu74fOo5c/BtT/rkOo3IOjqnlTf977onVvalfm7sO3ohIa6fZxR/xwNMpYPvNrWua+b
5l6I2nlAXm9f8BNlV8OHe8+pzPKiLQBb53yTeVuNZz/L8w+yG5AEI80IJ5xBTs+UT81tf63sJbnD
0lbu47LdzV6cYXWW4UkTAfc9m/yPLBm6C5gVicoOWTdZzPIuc+cQ/JDzWHZxPp5yEKg/4spMOx83
0TPv65Y1Kbi61BNn5NHXvBx/V+54Xrq4u8zENCMrGTIg031NEobrTF9jhQQsLfDX4Xw/6Khvd24/
/7L8oQPYXOvHsK/R9OcdKQ+LLB79YWa2KALi/DSgWNq02XvONL8xoVjethDa7Gw/Bz9o3B+dk+fz
roYPYLqg/+VzwDWbBQUyrTSvF0N+hlRmkfUx9W37rgZwvpcq+9CxxSJhdMgkTMyXgXHanRhAlQdt
9f4zHZhNgm0M+xLuL1v1+kc2sGMcrZTXJiCdvi7nV40zD7VjipfLdc+2FUDAGcgVUHQ+aAt49+ds
WYFDBC+LOTRIFqtnWOFcBabw5pMZvR9JH4bXcl1zBFNVvZaF52yWGNfAMvClVjnaE9+PV5bP8KU9
hSvULrHZaobASyXsA5M9tFg98WRHFXXprlLWchiNQHZfJoV/6rTL+GVSpoIjM5QnNQwuG3UcYaO/
+O/0HqyMO+8sVX/pGhuhVR05/ckTbnSRRKgd/c7KzymNLNMPGZ3nEkNpv1JBmzAjY9UP7myNnStI
wDnglDyaCihVLRjrgPsAX5UlwUO0dBKdiW8deSMWVlBL9GJDmf+sAsz7QYKuknKhOC1LkG1HzNlH
QcH1ExEgUkibWa/PVJ26T+LWQzC1d+GOEzogvwN1ionUDZHzjkwZObdF/IOZCYWR14rnku39Ngb0
sjWeZ54gE9yESsEQSqdb7Sef6UIMCdvI7Mo2lHzkfFT7DLkETJiKfkeBAz8REAQJGV3EdpjyT7cY
v9UpfTDebHRyTX82GHShIpA7NS2uPGhDNpcM5m9TYt0jwWYgTdBMn4IUyLR4H3AKwsAhWC0Vq3q4
Cc9eVd1VhfMchvAJR9+QT5GXBocvIcDp4GKgU/GxqiKxHxr9ZHNNP44mN8fScvAaJyRwK8vTYhOg
hSI/uBhf7ap+RG7gbjMmiMhm1xXszDRWwJgFvpXfsULYj03hvDR/Ho6qcvGAcsKnZl72OqFSs20m
UGHGpBGtbrDGj5txJ8jAsgTtawqTMuwVIcdSdGdEnOmJWptjx1uCb1ixYDfVDeM8bTUn8D/BNvTy
aqV5YySxLPfktpl7TTqeySDGX4DktvuTbKyqTwQ0/inFAxqXhpZJ57fCSsVd31tymzROxOdizzjD
K9IZMDZutUtFgy6EtrzrOW/Q4E6qyXcxjkieUnpcD8w1NP36YbQbdW8CpPYqnlfrJQ77b+jGx1M7
1NOV0qtlo2Z9LkOyzoak2vJQ39emodaZs5K50lprxSU8z0WNVxLK57+lcay+OiTO/2kh/Ft2yScs
bASk/CX/mMj+/j//97906P0/y3ZQ/5rt0Bfxzzb9J5rD+iv+ZuSzg788YJCKV/OP7w76wv9hQQJ8
dH3phNJ2pOPi9fu/NAfnL1t6tvSFI0mewQj4dyOfg5FPuR6/SgRr8Iz8t4x8xMj8s4/PhiLBM62U
UDAnBb8f//4ffZ9jGoEe4FEbYziFA4DrnWtRw2MI1oIgjwShVI3rmJWD73hfjHmwv+Sqxw2fCtp0
L2g8yercze9aJwX7MyOmIhxrKWUEG7Zb3qRjYQ1xW41DQ5JnzuXGP/a3+eTamppwahHlE3L5tCg6
Ae7m2IF8/2eVkiQyeOwt17c2crI94sFbzSYcXA96cRXGCJMkXw412/QtS+bo2kULP5a9dw6Tra59
cfbdArpKHrFlgUbd52SjspJukIeP1fehJN3Td+9tVd4nbvdmkT81jcGt5bKyZugdlgaBcX5YF9Au
pjA7nvaRXe6TejpFFQ4GI0/8/1ZUlhr2pEKgXQ1o4BDeqe5hCoX6cO1vbahZxgqwkRmDTTTs2zpq
91g1T0y5fjadfxdZ0PWD7FI3IcvWiaLK0xsr6/aL5Ff2kGesuIYAUfAx0AdNAG8Mcsz1P/aItNp2
kwQCSoKa+SWQNSLGVDX2Z79Xb/hJDnNVntvGqaZDyZpWYcHpAsj5KZdOkbg/7GYK3wsuaUCPGbtG
babJ3WlN++tZQfydCWX8JhuNMDhRhfU12jNrcslk+3Zo6TQ5eNhVTsKWbKlUiz9FJik9Q12XzMFC
6A6vKb6yuyxY6YVprMgB5Xo/dlXtX4ocn6KdY7Ia86HFju8lpN95aO1TzATzLsdNTiq3aZhGeJAx
Dq0kuQPFIpU3tnGVPsVEWqL4ZRFzQXLCaIPrko16Vz4KrycMflbiMM6UxaKdnsGqF+wTiFH7DVcN
4IA3RKdcVjFrSzLD9nBYq99zQrIYTz53Y0zGde6yIgyQQ56hkZpTYwpajcokn3NXIZW3XPSpVDb5
fcyiaB8T8hs7MEKyKep/Q3UHpdg4/sFEJZquUJZzAA9JA2cPJo1/AUNeSp3UgXpm2hDpXx1N3Fsy
dvV3ZHw9WbktaWx4glRI75+NaPMBINEJexK2O1rQb9MSFt+RQRSINwbXfZgYyEHvhjDzg5mj+d7O
pfsxV/zoDef6TJ2VmerqqozpfwNMEfaFILIegcLssr+owk9FScEzltjMu0IQm9uy9Ncoe9hzHyZe
+mBLHDBovCxqbb1HMxemh4JqadimdTgS8dtl436aBKFCjo+0l9FJe8XTF4kt7lz+6oOYZ6qgGmPB
VRdO+cXWZvz0VUtUvCxJQv/Is1yychlNdWxwFaKg9q26PyYBNsqVhBwFJ1QkCFirmXE/3honai+T
mdUbDw9/R04nxt4No9/NPDlgaFKucRqBcSj1tSj7LD0jDfLMWXd+DrumKl24MEsuH4u+xT1FIgh3
uM0LgCjQNyPjeZYrFvUKwIDrkmGSO45TV+L6j1rEnwl9SYRRgwKOPaKwAGqiiokwC1Odr1trKl3G
gRibejkwW6yKEWVIQri5vanwFZldmYSM7qppjJO7WPJa7/ioGn8zQoo4ZYrH7saRNWWYo8Xa9Nup
2NdOuLbPXtAjSs/9oD06yprGQw+Na0B32SvvUJoYbXzCeK3eY2aBKcEAYbxPQQJIpOrlPO04YT0C
3wloVadgQVu6kyMLsMtEjfspF6wm/FlqJJVkPrLoY/drut1YSJaomScYfiAWC5trE5qgO9d91Mlt
WFRZctAgC99CjQHnlAzA1HbtGETm0DTFIM84ndH0EK8ECtgKK3fFvIL+vFEzk7Ib8j6r8VrGfUWa
IQ6ZY9yboH+YKPrvZj0bgQCnBU5QsMfTJ28c0eJOkq3EoW06lijAR2t7bw8qkkeihgGnpCBgbawZ
MdHWrvLc+jp1XfqFyKI1bFVNPd/7ni6BZgy2TPbsTLIzzsNJbOVQIqHz4zpw9swMPfeArIJKMWtz
cj1GeuufmIeGa9QQ67mxQ4jfRI94RIEKhSyTXzhIBkgG8fkyMdJhLkonEnF1sqUTXTptu5Y+6gyk
pwd5mi9YDktvgiRDA+P8aKvMifdZPAjyR8XcssqB6UtU9OBd+qlGODZauXcdjVtkOxElGJy51JHh
W7LPkfEPOKJJF2/ZwbOBQtrucrZC6OPe4Z9gsap3zeR300EFo+0DKWmDVShOIswGSJD5Mfc+psCw
jkZCY1N8edsgi3J/x2SFdNXIQXG3QRqSIKQAdUglHXmskH1NPtU+Lhb9Cybr8NErZlAo9HpvTRWI
3GtK7/xlmhiL10AM34xRaIj6ncN8ykj7uQn5zSUEzHgnsoS8Klf1rPALwItkq8CBbVUxX5nmjt8d
lA0BTRrkPWkyvTPZaH+4jLBKNofj6vIeZYq4KjaXYkDygCoqqopjqcs0JbPWtR5nu1xwasQ6fnf9
bzHxp/jbnf4XAUZzQWfsTK9cT4p+M0YFugm8OPx00Ic6tA3dfD/PVlduk360MS1JKNhFBkBgYxU9
uy4+YO/Zrx31CZIY2bY9upA60Y7Xn0EVmHZPyo5WxzJiEbMZRQQyir2ROCcoyBe8qCWjMtSR/hZT
HTyEEP0jJXmgfrvRqH7hhGX0azWT+mGPys32neOTDqdnDy8mOQ8jRx9pmSB3vED+ZrTOgE3VA9MM
Gv8ca8KiSfitUbFDs3cbRrQLBOknbVA9E9uem0886D3I4LHn6+saD0Iw3SBfkvJsbiNy7bo9KBt0
9STMYDUoiifVNk25ZdqDbkUT4w4swF8gPxs/RMCASIcFpF2ufbGppgaKwCKdm6FWKMLRHAByboJ8
PMy1T54GFzSRdKPSzWPC5g4xeJ8lP3hnw1+LWUbEcIu3ZpAQezHSNEKF4Dwch+zArHp6Kgiaf+xS
heUodBnVhguWqj0rbZr6SQTRvCdltrlBOEDtgSBFsqAta0wWkc5anuESuxzOdLM4+0UwQCJ5YbE/
UEsyueI/OwwFPgycomxRg4bgcpzt/1qhIP9WW/X/Jx7Fo9f4n/Eou6+q/Nnm/4hHWX/B37oq6f4l
XRd+gSdDtDGh/3dGXvCX8AObLh3Qg/RDb+23/pOw7/p/+a7Nv7Nt+DYO//X3rsp1/uK3A2m3WmlC
2jH57+BR6M7+gaXDSRUofjI/CRaf5/Cq/nNPheyIlRwaEbJm1zToBuYauXeodtNGn/7hM/lvsD3/
jGH586MCCc7F8YWUSgUrrO8f2rc89SOScRE52gq9ET/Oxnlr8uvkD9U1EXF9HNuyeM1qtu11OiTn
f/3j11CC//pXBUjoqpUDSH6581/ySdn9zYQjLd1/sHcm23Ey29Z9l9PnDAICAhq3k2Sh2pJlWbI7
DEm2qOuap/8n8n/HcWbqKMfXvw03ZRIIoth7rbm8SCZBeCuM0MEezoex5URE5JMWgQrkEUxhTFAh
LARaQ4G4V2avXoNY+beGdGv8ZSBZs8X0WqE+FzXGHxIpM0G+aZzlO4UA660aKvIEczukF4qTip2E
Bn7ei/vCGFZhXeVvI9gzyGlGrGieD1X4jfHjwGuWlf+Chbh/pHpoPOBeyK/dnvl6M+Rp+PD5AxFi
SU/4D0jpzxtREuKiJODcZBex/0amUsfkgK7KGyKX/XWnS3Iie0vBASktkASwZ+Qj+xDxnDY2HVq4
jYTdlwUqV5YSs/o1Z6iDVmwdUQ6GKfbgJgrK10aM72epMvM9K48dMGDY2OIdO1nzlcOxJXYsWu03
v4W7tg7jNH2xurBKtxpq2/HMacviaewc6oeR7ZOsgjITH6UTjkvoukauueuAI4i7iR5noppso3EX
ww2lt/CmH5vKIGGKPsYX9hZxsoWMmjXnHBpy9hgxKe8LRtbu1qNtYCZPBnp3uMllWK/DLIJz7yIX
f9ZTFG6r3J5orzedoezrmTK3tmZ76/z0BVP+GXXNga1qD9RkG9WjUvBLXMDhOUi/e5xHQXBrwrQw
2Do54bOqlWHDvDEsbEqYMHrwXopdf9Pkc7VJ2gWpUDYIY9f6jIbWC+tIT8BPR2zpOSbTNa3mXnYd
BEa3kx45nDoAh3lIzKte8111CS66oQUs7fRrhBBQ39D3z8WalAEglNKhK3QWidE1Xrlh2wK679q0
wVmQozvc1Gq49gNwzts5cspoG9G4gUzBqKDWrC/IYd80UWz6fdIYm5Zmbv4lFjDaENZSOEHJDtF/
ncai/mLY+VyszVQNrjfAscS96PeN/wLsOoy2sjVVQIGX+ucKBIW9yCEga69V4iKk1XPwjLQz47oE
c4GdBjjzGHEqdvR+/fng/2gyomtC3LyJ70a3DmpJDd2XpNfBygSFcnd2yOGssZvqS4LhHtAgJ4rN
3GvFtgdnsSIVx3/7/PrgrQ4/PVcq0gR0l9AJtSwKf0+GrQBTj+qYglUc5BvCkuQlPJXowpCZ2BXC
ja8+v574YKJ3LeG8dwJZOawlaeWv2dfG81OQFE7gZY6koJWoteoxxzZcF85zV414OwySKloLhcZU
4WxOq9J8KQa6cttxInUrQ0a3nTG3XZLcHvx/stpeQfbvLGexj2pd5iISXhzSo1GN6JT6lvjkv3+f
7ZYCjXfr0UfLbwt3onvCeQRueIL0F0qFYMM04lXjeIN3dTSEZ7YSM1KmLeiNQD+xWh2vFqzVOnxp
y2XdNpeK59+/J9eaXKdXoxMpidTE6+MBL51aytMnXszxJGyxP5CsRy5cO8s6mIRFmVgDvlDdC4uh
vw1RncbkX2I5WGWyUb81Ci/0lWLLplVHGjQJB1PEUi3tEEGm6AbEhkk9DU+VNZsYTuy6IhFLk5wY
NMo4667IMM1+/puPB68lbEqxqHJ4MmxC9p+NYylL9f7yk/u5fBFm0RDu4WfbSOXhfYSyZPf59cRh
drYuLcewDcQBhu7wzRx8rZhOC8KejUWcnMrv6FBcgm9qG9cDJUxzbVcDjvuM+iq4jiT5Pgw11YkB
FdL28x+yPyjYt7Bz0U0Bf1VYOjKIg682nK1SlCKuwOJrw13qOMZKJ37i2+dXER9dBgrkUme3HcWn
sf98xYDdLO6jyiuY+HMqlPiQMqLVv0ZdOr12svS3bVPPtM2Xc3yQg2EYARCQaBvbSbIFUoQoE7Pc
c9AhH/3DQPyvX+r+zLk8AyKf2DZKw3Bg6bkHEwn9eQPnEWhcSDP+eWU52oY82HAHweAh6JJ44+DV
X/sV7ih0Hs3958/mo6tznnR0y7ZpAciDTWRU4+6ScFlQZbXwltu0GIhrhagP6ilo1jOpPNcU7mGg
UX7qNjWQghP0yf3v9c/9G4aBlM5k4rbeaYN/TVSO0kM2eYyBHuTD7LWlL4ZVG1fIKCA+47RNadJN
Tb/5/MYPJsjlupYOQnCJ4mKy4AvbHxQm1DujLlGbgZEqImr7iJHToGJrRN40QLnYVhutga5iZXZM
fXCEyLWNLEyra9Kq53JLqzkc15//qv2Z4P1HKVYvFlLXcqXhHszajBHdxFvaebNPLJIide680+n2
yVTOl3DMnMfPr7eM/P/sWN+vBwgN8fb7Ht483MOb4wz4K2EVE7nprhN6nJtEUBjQaqe9p4LvbJCu
TugZXPvE8z/+JpmCLJNT0nJ6MA6bT+gl8tShmeRR3K+JI/KTja9gP35+fwfL9J8b5IjEJOfyXDGh
7b9l7Hl2alV176VlmJ0FyCWuzdpMKEWJ/FuXqnoHMfKla4TayqwhIjNSwYNL6f9agia+aLIiOY9r
mT9bveWc+Pakvr+JeP91gh4fE4AtbFd3DsYgxk3kVq5deU053AYV+KJIGxuksnpKlid2trVCLIV6
sF04ZYSaZwTzkJQTazsnTMbEQ2OTXAKgtmr64yboY3owLG/mjPUZiHlrv2aoHCJASYjV1sDxTIV1
RYRPNhnP8QYhyriDu5juGPgz1jP3MQ704EqxZPibRHMQj8I/ViyjFphatr3dmxW64RNpAhRzcozt
M/DBEqlyBoQTWtRYTq84NwFAtoNjnFM3yijMZbAUqKoDPKjJv2FKI9Lrh6wG/YtWCidD8WH3FZFs
XPwyAZmyxE2KXq311o++GNpA/6cphXGuFzgCsEQYJV5/10DE7yQloPYCrbfXDZA2VrWEmezl09QD
eFA2jglOB9iHcywozcU0je2WHoNI12yfnbc5cHQ48kPrPtiic4dVxcFtXAdNgovdaqv6NyVqRRCZ
lVnzuiQ/5oIGCrvpAF8novqu/TZaZvGU+lHz2wlMMoog8EHMtZo6/k1FyfXPGZvSoeo5wYMDATi8
sG2LyARlR/RNl7TltzZNHCRmqQlZINb9JNjGjuHT+CzE9CXvUvEbKdr44ogwvOFw3JvfuBn3e9/k
CUcAopuvURmQEV8XUP0odRdkYNYjnU02fx0qGr/NgMkZIMaTjU3aBFLNgDlsNZQzv4yVoXJu0tKM
nlDxuHgtiO0LPABe6ElaVE/VejRCdwfTFTYAMT6UekU+zfBuLPM8r1N8QpiUkbWCckt+TV0yf5cE
V+owtix/sbgLjEsDFAovKSfy9yqLxBJiMJr4u0NP9znusSR7tKT0Hwb70l8cI6YKMmI2v9nQVZ7C
JGxzzNyjGM+ndLLAyIJu+FZrSQV0DdpbYQj3TktRbK/p+MUXSyZbiW2SZ76YasgLyO15vAGlgLxK
o9Sozrkv9bpoV6mpZirhGyukeWElju1jsDQWb0xhdvXGKK2gvwxkz/FQsxuIAc1IFwiuj1BL24Yg
3TVOLVjxIAUKDp6EzJ7H6C9I68RexG10jh5dmDac/XWEg5ux6VcSxIkfciwVdlE921nSNp6l4IFT
Ro3Qjo6Ur4koLsfqTaZj+OwUJmIia1y6b1OEeQ/HGDDVVYAHE4ESXatkk+C1dC6m2pbQrJNEO++J
DtK8JEzhl7Ws8y8+Pupxpeh5EOJG2tZ4000WifVJOLHx6kzdohpTjqA1WxRTlPVnk7M7jXv20DtZ
Nku/y7JK3UtaWzbrDrNrvosaxskq0ZrA3KYGgDpYaYXxxIF9iKFJ+uZNwmAdVzVY1OzMsHu9Xdct
ss7NYusl1AybEUlHiPZolSTuTcE7IgUPKBbCUj7ukjcYtVeVViTNOrDR6wLUkQ7/YRYYTwHFWCiM
8MkqzlKx/X3A09iv7bajVJSiRn2SJlTEldKcTjsHKqd+lkWrLSrvQrzSbC3vtL6i2ddpE3liWqRB
2DMmP7+scYlkG8ovlMPtegmjc2jfr+BQuD8MzXTeiC7yYdHn87ciS7vluY7LZ2cSazhNs8HvRue+
GJVxs6+sKGCFaZSj/RDWAm1pTcgWZHFbJsg4FBNblkGLfF5TGNekDIFhsWceDbLvlKZM2VcUEUpo
DGDu6M+r2mlwYYwVElcDMMd9ObG8AHkTzbSRU4yYyDAs0qeCuc+uokgQstk7bUg6jVvol6ZezbeI
6dN7XR/yaVWm6HRxLNYWZRz4cgVWuxY3VoeRlmaaVdL6bPM+9JrRFjdlEZuoCYhTOBPzMvLzJg5+
wbUIUm9MRv0iYkS46yythbwWsF1S2haZ25Gu22va1mltNlqEBHIKTZr5ThuM/DdEk/iR/0G+NTQu
MS6NVf7DyeoBXfacRLR0/Yi8usCkebWeHIlRgN4QvaRQh0RIqEX0VUBpnC+h3iHchTWUf3GMsvW9
ooJARLqRa38l6W76DtGgVx7H+vGxTwkNvCDKrKvOCCSZkg3ILihW0PuEs6YlmKZno5ht6jGIvDva
8MP8xswpSLoid3JVNSQAg/lc1AhzbLbgQUsdD+ZA9jRw3grL9kovEKiiaywSxCeA4xMDZbDshqsw
tBvSvWGG0LcqbFQFSBrpm9Qj7N0yL7Of+Twr1B4p/S7lTeOsxete1HLaRcDqzWuBZXKhzBSxhRFM
Km1jGnT7vCm0SGdwEGX720Lv+iUYWoTMGyIELiSJd1lnKB/uksLqtghj7O+oJ7Wvc0Gv93xOM+hm
Y8NKGBqhvsBauq7bwV/epEOhXdFaLKMz6ScV6N/6Kyx9GnjAJpB9Vs115uZkhaZp+Siq4bbuOWux
p7lAekbn68TG7vjgAoTcMXXydE1hckDd39ilBZ9nVKeghI0EPEGOIDvwQNSVBSFXdfIaWXFHemYc
z19iY6TXCqqOjUEZTkYLCgyehzdN+aStunDoYm9WYfezJtWKZNhKk6QkuDrc2kaf8FFSqUm7Ezv9
D84fHMCXn06Vd1GJHZzBq1GUWTrCqgJI0JCOYkKymDJUUB2Fm1+6qu5lZGHgDEVSn1NU0nE7yPFb
ZBKwuOp1CKenHql+vCenCiEpDpAxZCy70/1n2oYcFXICxLyqCTK5m6fYfyjRqLx2TWG3Z7ZjU351
y8jF62NglFO6A56hrJPK8cg/iL9nuolZbXBEf+fmBTurIdApmvI1286Kwsw7P1qEvy2UPtnaJUMd
sWbo1BPHPKMn5sHNJ/a8mhb+GloUPxuY2sCpjc7gowjMMn2patS8FzOKgyUDQmlnnc5LW/VCozvY
95N/jzwNz9pQTME3nzH/TMjNaIJW6sw3SrX6j3QOZLRK3KrL3lFW+EMB6ozrcJZt6EnfcYmqxRCi
n2GAQFdkB6Skp9GIrTH0zfoHlo4ljhf4vJflfYWqC/bZDtOhwSavbfFmSirs2qVZxMixyIZH52/b
ZPql45S8RU1cIWmK2BCsBjYV1lqaEttgAwkKQArrk9PX8zNC9BjnBK63YqUaV9fWeWCR8JMNWg+L
An3FQlKI2n7xYBUoEsAsouQpiE4Ouuqxc0m1WXeWKk0yiinMennjpj8DvPTsBq0ixYNm9WQ0qyZ5
A83nS2Tvvdy27ByZj6Aogpvm2qUXxQTveIi+2y/uvBhuqQ2lV6xjOCorVCUQ9RNcjCvOsuU1m1RL
IGTSEm01uGHhniiVHJ+OMZlKG3ILj9/ihLw/PusA6oXe+D3ufafYLnGTaz8mMHgi1Ik5s7ZPXO/4
eEZBghIqakw6hvZ7v+ev0gQWKt0aaoe52citSxfQwSOUrWwrIKYEJ651PJ9ZdNK4BiVLQx3Va7tC
w/PuF62XCDQK3Cno1XhmG14q7ZLCdr4h/lJHbRjrN3beGicqccePFtUL7VSqDjRJpWnuP1oBixrI
ikYiMV6umzn0yx3QOwlTpcPMZsMO/Xz+Pq76WCaVDiZwtahj1cFUU46zMyQNeww0AMGTU+KUz0U3
bh12LQ8IBYjZogRy9/lFxTKnHpQ7mEhtCoEGWSdSHCwaNIfqHuEMcHc3Kq9SF4B13Oj9xUTznnA8
TiiDjyODuBafvmlO70RzbC90y/qPYPq/Fv0+uP3FRQqQmDaVy5S7/7g1KCWUItDhNAUm1QamwsYd
hv6slxgqVIj6TZ+gI31+++YHY4zhbLwXlxxyQg6WnET2CjZk33hm2vS/ckaDRN5Us+YMEajmbavh
3QL+gsJul9sjJFaSfKbnsIWSSp2mjaDZlEadY3Kdg20FBw7nWNp1pCpjqfIMVXNKkQDy2i05UdoP
3WzYJxvgVuapRNoexhKnTDJtksI1r10LDCieRNx5AC/qwvaspi9QsubOWJJzLlPAu0YerB1a2AQ8
VZNPbjWdRFJf8cnQltNJ/B30CFA+Qj7fPPFFHq+GljLRRdONdHQ+yYOqcUyuos7xYvC6Ovcf2Qck
MLDTHPL556/lgxqcovgK8p8GiU4d9GAscGWCifwOVJ7Al8PulnOFQFkNP/LOlwOzMNv6muDIejh1
j8efvc0HgZZc19n5HUnA58DFQDqi3bSNUOxcaxw2gYwdr3QXOkHsDid2PR9cT6LDkJS6paHLwy6Q
3tfFLOusXaJm5xtW9ApDRz76X1o+/gjj5BRpJx7v8WukIejyhE1aYbZtHCwaqgORThopTXkbC1/Y
OkgTGM+A2j5/jccfF2UcSHQm678SfNz7r1F0RdPUkglcTU10yzcfQ1nmABiIWnvqMioeFhvzc+qU
/cbMtPj288t/sFZZkjou9Wz2YZwT9y+vI/2b9R41Rj+2zrbr8BuLrhy9TNeLp88v9cFLhIvr0lBh
waKGezCL6lCdUmZo7lTN033YBYZPHKIC/uNyBgJQ3Hz/5xcEtrS8PLpWqHX27y0lu1WriwWQigVt
i9YrOwMCn32rlI2xyh7iE9czltVnf50Ag2AbtKdoF/H9HXySRT7Zja0zZsgxdylbVbnJoSHDPliR
v7QTjXDnXTJ007cSrgimy8qV3zWI26BeVAXhxk7isNz6Vt/dNMhgwffEgSRpzRq7r3GrWUg1S4ix
q6lwS31Nhi4x4p8/sw+Go+UuvXBmCkWB/eCZZV3YiMmk0BRQEb6ouzEBxR1RF6gsaFDKCoKLcdBM
nAWxCWcMD9iJ7+F4iWNSk6hhrKXBQLdl/6UFlNa6HPampxofnq2TmbtRn8q31k9sygnBCFEYecbn
d/3Bx85MauiWibYGvf7BnF26MBybmlSQEZcq2YwJpbcwnq//+VVQXtG05VtfegsHt1YQg44NsPVs
GEl3NZslTNuqvPz8KmLZcx2MQuWaStG0NJmmjYNPmu9KUWQB1UM54yel5foSKwRFcY4d51HZ4vMD
LnJLPZgCelsBb4pC46Yn5HGbEB8YUB1Ma/3EWz1qHQsdkYfN18/hDp2TZezfez/XbhUlI47uQPO/
kC9VnjlTXHxvRTl1nq0P9sYpScUmATOKfzAIlvhWsMgnns1ymYNnAxeA9h1rM/oadfCiiUw0QwB+
ned2GCxAO0rjoUkylMOEfyn6V432QyXghFc6hNvfTt27gPKjULyyjUaIXySOE5z45D4Y8Q4tZrE0
FA0e0cGjafrGyYgCRBKi+c+5DKZzs7HNC2Tk88aNOCRiaNBPPIjjzcOiPaF1RD2PVpo82Lc7qeak
YxDiBs3n+Dzwg3QtJIA8asWVp1gLNjMG4KsQSOTr56/gg7vFvsayarKL5xccTDDByJwcE9/OUTvR
b0O6rV80A2NHgP3gbLLq9oVTavH8+UWN46uiOVSCO3WWde7w0yuiLFhqZnx6dkG4qGZ1RnvDvgb8
SMP6CqglabsZx6VLA8dnb9jBHsVGfQXHqH3EHR1zZC5lmHsTriwSRQJJPoN0uhTEQJIPMeXNUtwg
Q5vuusSRv8PWYvoyhU+RJrBGaztXMiONix2vvQuHyAChHDTTdTb7zYl19nhJR/DAoq4jjOFTPyzH
aCkxBYVDLVHr8D7XEq4mGyt8RH5UnH/+XI8u9X7yRLtouAoF7KKc/Vudk/gxvM7CQXFutN/mSht3
YLsxBIWh9U8HLKs4paWlk00bxTn8SCInA3U+UPaiwh+tB1H551j/ck/XBJzFRpA+b5bNV9PIm+3n
93gsA2GwOmJRh1mmJfkN+zdJqcC0fPxU2KdS/Z70EwwQE/XxGsvd2TzN9m2aowjUZlp7NFbMmyZu
ijuBe3fVtYGCP1U1N02xTB+f/7KjVcvml1FL5xtehMj2wXqiu5kJTl3MHgwP/zp0OvvSChLz4vOr
YCM9nDTZ4SOPXvTJin6AXD6uv+oZVtIZWVUY0A8LNIDbiAjT0GsVGbYbPGjOE/r94kkf8SJ7jTWS
iOPn8UDr1CyIs8KYCEVxoG2ZwsClSrMC7VL/dMfEeSngBopNmA+5c21wcM83Q6Lr95pW9V8yp2kr
rNd6HKzYIVVYFA2gCFQQF/OQANcfnsuhMqAcF0EL+hlZMx0oilDhhpjvqt6KvnOuSRTxialTVL1X
ehJSW5xkpJP9iEXOJIWtoW4I2+xHIwQyUCOrUTdJlXX1yu6oR5JrUKpvRZiSC1OH5C1cBNWS+TTU
XdMvwGy9OR8Sm8AIm0zI6bx0NZ8WHnO9hoHE7Jqzjjap+po5E5FBc8CAeDOrwXpwq7H/ZTnFnJ+F
WRbDT1Bmie6wrqcQGNhYmlsOrjTQajTKWOT7noAnQKs/6Sw17qrXgoytZTdSpwdzUMGeBY8GgjHz
ET8rLfhtqYDQl0bH6kSrtpKvUSWNAkda1f1ICl++0YA2LufRQD2q1UnpbmziY3Igi2l+TUNIxBdz
nGDtsNFioegxg/aeRiDsKp1THiXy6Z37id6lW+n2lJrIRhtORyqybW09DiYkpUaW9X1uASsCUwtb
a231LbLWoc3n73mZ6w9OE1Y/aO4SHAR4GJw5TR4QVohOK3/dNUP5JZDj8ApHYtQ3oB6nn+3sL5C6
qswetK4i7CdMWodEOjsxId5yosvA2hu6jyZugEA3IPglsWAWCchQI8jPdPRI9Rm1A1CzSVVCH5ax
jsNVaey3SQ8IF7NJMuE3RMpivEEGqhvP5yTfcUJihgMhqzkQk3RRQx7F87NyB6O4RqMHLxMgEf3P
LEuGACtQvnQPCF4vz6u2JM0BPdswIRvqOondNteBr/mBMnfEJo0vJc1f8wpSsrvVSZCTm26qq5gw
DZssjjiS9VPNJHdb2KFTkOVUddfoj/LHOAQ92tGsLzZNinl03QHfABxi1O5Xl4SOb7E7ElBHoKH/
otNdfGnmfgDpgez4KWOrZpMPKWZ09GhNke9EYCFIJqssa02gM/YA+PzauhYUgBGeasYDPvMSqMpc
vbL/786zxDSxo2WAjtYhaI9XaqtgXZse3HwuZyrPrSV5MH0DewD8iHKqbUhzmFc8aUUKQY7W6sp1
UEcD6uaLXIVZ5f6yCrt6SmcK34RKmRJhiyHKSwEb6Pc09AFTgR32fM+NHSZQ6eABrfoohypDFRj0
rYlACoypY/X6FiC1hcmXvecNu3+flCutQKdHlTgwTixRx9Px0vsw0KvaaHOIq9ifJqMWGEU0UPbF
jdYv7lL8E1o5n1qOjrZuVF1wpLgUXtB8IkHbv0zro6qiiUnPuMP+TIO8s39iqyQeytecC8ZSc2uk
DoZBWU67NCyqH0gPGDOkF8GSWTRis1GdjRP6GYz08Y7G8g+Ya9pDwWuoTyxRHy2eioBh3C0ODaKj
M3hD2a2n2at70KNUvg2MXD3ktkPrIqbrdkkfMAb4bo/jV+Yd/2tFt/kcTml0N+RB0l0uMigbgq+o
H2mIEHL5+dr2wf6FMy5+fX6dcFnm958lW9A0xyNCKlkWmy/tYrQvZN78KIrwxA70+ADEa2O/i4yZ
cJ2lB7l/KUQVBW7xBrYX3V9CSNHws+l04t8URewv3ehWu6KbHI++UXCNF7647Gn4njgbHq/k8CEo
2b3vZARd0P0fgb3RZM2k+5llhrYbJsDdTjX+MK1W3vQ0EE+cbD68HI0Q2hKCEXt4z2NPEdJRlEL7
sDdvAj3LXkY5JyBgFqeTG/knvo2j4gXPmK4LHh12a9iADroDCYuMBkgTa5OGv95JsrJeaVk+XZNv
HGx811dnhDE4Xxt6UpsaUHlyYjwdHTOWH0B5C2Gq4fJ8D7aKxFFOwzzirdILVayjLlMETszq2Yrj
332cDU9g463HfzqGuSa7Mso10kBsc3DTupaGmdEUo+dHSUwvLSrPR1QiKFMDdWKGW9LA94/PHIkE
iEDEl5zfDLV8T3/tBH130kJJ+9WjvRVFXoSWZVx1tQSwPLiqgzbWNz8oO6TBTsYWRVrSn6Kr2fdZ
2vmy5Vf4DN1jpMXGfUv8S7vCgDJ3UJJK8WBrwq+gDFo3S+TLnU7jHSKmlWFnMouaeoA2l/oLKDWJ
wRPJ4S6l0vaQl274TBxAgFiLY/Ll0Ofu9Rz1Trg1ZA8KY2rj7JaEpKlf2bhS1boU1bwbLTeN1nFK
+MWmquP8eVIAKDaZZpYvFkEn8CnHQXJekwhmWg1I0ioCBG54Ayh4a6fMoH+j9Ew8mNEA4/Hawa2D
axhGY3XXZ6GTeRSplEsLrI9YUfEWnqoafPQqGGU2p1qDl3F4KqHz0NqWWXEgGlNA3rZxNWbcndYP
KLMQfOQnhvYH1+P0Q12Tcx49qPcm0V+vntT5iBzSgg2MK1qcadLX0GkpKFhEFqZrBrZ+aso8np1x
BdFUdLhBF3TewWyFjcvSBN8TItx5vhlZ0FZBaRY3CGea56INk22IR3+N+CK+quMRyRlHajxM9lPp
6tMZMjZn08fEb8bEStQn5rYPfxwLPRweDtuOc1DH0KqBhDXJoagSY/RohrT/47ZXFLBsez5xzP5g
WkGEy7eN6oMu66ERoe2yIdRMxbVcKINRVVVXZTfrl4hOiXCE47vzkVufuEHjozfOQduk5cc+QzkH
E0tXxGGkWdxhH7o4pKrJtv3LPLFDuS2lAdK9ayBVbNWQGo/kn+OmhBevrwRwDLhXsGFIq8nxZUCF
o561qgPCH0rHN1P6gHH1iGKrvSckCHBQTRbIuJ2zyvnC/ynVhrJct+nJECb5q4yLN5TCtAg7rW+d
E1PasZ6Gc71hCAcXmLRNXuX+lNbz4Y4EvJFVbnf194iC1Jb6LfnGC9UEMguhu7TdNYLTELKFKW55
VIutxGljN1d15dZnn0/nH+wi+T0OlCaO3Lp+6G2pRem7aKmRceZlErGLpT2zonMUnDjW408+nMsX
gxd7H5o+WJ8PlfREc0MmbYbB04MpOuuEXhCBhG72blI5Hn07R9NJ8ysOn0FLECoh7HEAjNJl0JNG
pAwk15vhOWROIByysLOvOnsLdVFJtt+cyRsB/FdN4x2Fo/ExSjWd4KVogPEjQdFE6K9CaHc+PcbL
JEhmSeKNXfzi4Ct+J8aoOIvrVv4VR298pSY3vE1SlMUrWyN5YesQqijYQPrVo5hLZFyJQtbmISiy
38BCpfN2AjDDp2HE1qm+4Hv5fK+EjMiPTiRrPI0siXF8f8AErYJkEZUEeIQuaUC2hk0WCpQ5II6Z
e4SISjxSmzO+glpzW2anccwuysyR3yPLN++SXubBHVuPRm4B2RfdleaP2XM+YYxel6T6oCzm13cb
1UBBuFcqrtSGFTWq/1gR/48S8C+bvfV/pwSc17/T5/zXHiWAP/hDCdCsfy9HKg5W1MdtFA+SeX/4
3bT/8y9N6P+GZMg8KMx3DeEyDf8vJ8D6N6sU0hRn2YZhFuOvmqJrw//5lyX+Tct6cfcv/XL+3von
nID9OdliW7t0pQ2B+o+mNIeq/cEH4qdpaOqXXmUYP2xhzVu3LIxNPGfazspVtv7rydz+GdV7dtD9
lefP9fjli9cGERmb6v3rJYZDymDI9fAMEPUJbzyDUBkY2x7txrYF7LFDWIfYzAStjDbVemLbB+Sm
lcV52eTTRTuMIMRL0kvSTqy1zoDNm9I8PLE72V+N33+nRdeVrqHpciZ837j+tTtxQRXOeZwiPFP1
z4qQz4vQrFzoJ1V1Yt48fgOcFjnh67xoDKnvq+ZfVxJdI/S5YTXq3bDaDeNo70hAJJw1doqfakS0
/fkrOH4Dij7VogxgdNE9PHjjkZFGFCULEJUJhRsAq9KjghIBbU+m627IaxDpmnPivX9wk1T2uZoQ
9EyoNuy/9jROM5TWUe3lptI8qAmLKx4sUE0e7JlZaG+f3+OC0fjrXLG8PsaWyYVoOnNsOzw34aIM
mOESDJ3k11M/ijAxImBFJFxQVXyKOfOxI++Edm+qUrjEqtX2PVQ265fSYeauBjK4+1Uw1UR82TAH
1CbUujL2uId5XMci0h4aV9Sv4ZDrP6vIysEnGLNzDzVaVGef38xHz44BYlIMQlDxx7z11wCpIwCD
VlhW3ki651Ve18kua8YZLFVSbPLOOOWI+2CAMDZQ4bGSsygd0iPsqm78eVh4OQmO36HvSPHVzA6g
kUpuUJT696SVNydG5YEk7v2NIQCSls4rowmhlqfw112CbgowjuCNTXs4O6B0BCTbOK3pN1XxhkOp
fy4M3AepslHh5yPk3pSIAvxD8sRYPf70FT5gtkrsLyxwZwfrsWY5DWR4DB8zcVsXEQ693UT+wD1C
jPmE/E4eD1MImksNR1HMYSO+f9Oz5fRiFCaX0kbzYuRj9DrWkd3nA+jDqywSDI52zDGHwq7GQoJR
KbR8ZrDksrUFsZtFUp+Yx46vgpXbNVlKHN4eVvH9e5FWH8cZxVCPILdim5s+1hP2Lo3xj1+P827e
p/0qbcM5bPznIdvEIWwLDG6uIFSNGyGcno7hQtz7/MEdjwRKouwul6mS9/O+1f9rTFpxUeIKpilo
6VF1qRW+OjfSWN/UFUiOzy/1wdOj6oLzGL8//94hN39dCnjz6GDyLLEOxOaK2ld8hjAgP3GV46+M
zQbtTo47C5gA8en+S6IzrRlpzWXwqY6buCS8RZDN8DL2pkANiR3QAs2xzkNr3lhp0e66kvxMdJf2
iZF/NMkgZWSSpcXLeFngPfs/JFB2reHJJG2jp0jv9EzVJe2Py3Ss6aBHKOXNwBUnjr3L0vafnTZz
DBeluQlqdik2gaTYv6gaavxLyxDNUzP2TNbBlV9phichta8a4K67Xm+ddRqVJ20i+4ejP5fmXI/k
FykNPveD+0UjvuSfcr+hNNUKVyspQXEI4lnLjKta43g2IP2+ie3auOx6bABOrAKiD41Tzu6PHjxj
TGdPw7dK7WX/GYjOR1xbxKWXZIQOELB4laHXWYUkLXlB4GpElDqnjqDue99+78lDQtER6iwek2Vd
Odh0zJbdmoS+Ju8zwoUfxEuuI73WW3iIOKnQmkdUq3U4kvAmg3MbD+pTT//wsiA5AoCMzExS7yfY
08SKxrAPpJMTtmBodoQ8NLCnTaSAtq4qjBu/TTCGT1Untew8kEF4HTZZQNZxYsiG3O86ucCiGJNh
OIn8e1cbLR4jCwoRXE/HIcKQrsM1vaOi2Sj07RelWQd3AOlpmzWsPcS5OCFJmng9kTaR+x5/Hbt5
wVz3+nPlTJKdgEhrKn1uHZFZNzXu15b8XWODdQ06ODZo+lQ9aT/OapRt9d2NcnhFRZnQshIFAFyK
exYH0xocHk1Mv7LOZFdqr340Wt/ZJWM5ZvtCO6ucm9uka6zCq1SkIJHq8m6O4ZRueuwuZw0zGnzD
MUvpPoD2IUNBr2j51s6DrF01YxoNEFyb5qghe/bhl44dssD1MPj662BWBpnmxHHeVka4mLWnZqRL
XYAfhTQz0trO/JkEkQB6IaPHrnXL66mi41cVlhg2BR7oaiPKsAIFXg7htcqV8VBj5Z+WFC/qnISa
CE7t+f9j70yW48a2LPsrz3JSk0QYcNGbZeUAjTuddPakKHECIyUSfd/j63OBirQSnSx6RY7L3jOF
FJIC7sDFbc7Ze20VHfY8j3jO5kyHeywS2vvLQKL2Gl9kUUkYKskk2iqNG19LKLzCvzP7+1FUbMgj
MPEVsohY+9GCW8GRVMkzlqq2GggobIfmMSfvqnXhc7YcGSbM5tFglgCRgPiQnSwUxv0S1dVFBQaR
OyHgXLpmDcrTCYtF0zYtZppxk3RQfGgsmmGGF1elay0pRpy7NTvEb9Adh1UezgLoGUTlgFscS5Wf
k039YFfVMnqN3Ug/MhhP4LimEH+1WvT0LEgwUfddjreNvINkegAEseYZWbiC0ITI4w9Ynoyixk6m
J7PCR+OMRVdfRXo7GxV2xsoCamRhEd1oWr1czBG9RF/uKFR6ST9l26gnJ9Stg74c3AFmb+8Zcxic
GPMyG5s+AevqVnoNTBP3tkKbzw5jPx065ANBAF7X76N4PI/HLH0dyGYk2UkZsgcCp8YrY5H7nC0p
iF8XvWl4IRCtpPgDBTGCIZZD+uZwfy6rXKj3MuXG3sfdW+2iXIXAFbZIJnJqZcPGpgyUeGNnGs/U
ypa7tGIr4YToIVq8zEX8yxx6ZXFCpe1+pMRatl6UTWW3URs1Ri8OCcNAtFPbMLdoPe36cAHgRtqv
XpBYY6HMB4Erw5yEf+V2XYV9fplH5XUm0kR2G0DUnd+BX7G9xVya0tdT1UDNpyvSGRptpfAgBhP8
ORXywh4jinXidYeCtzyCs7g39HQgrJRIzdaTNANuRJdn+Kn7UJY6LyerBp+1Lo0kUUiZTtZfV83P
iaojoG+kOr7qJAtPcocygaDvNgcfa1il8V3grmpg0WVN4RXA5XwzqwkOIazT/tUrPR82oJR6t0Yt
Xucjm5TtUJGO445VflIhwb5Z32dtu8ZGGy4z0/BD0ir7oV14iRwlhDvg9DMQSqyw9lBAhcvtF5t+
ysKBjBwoPIF66ETWLOAORzVuq3EUHNTbMCxvY2ICqBljCpAYoqLdU0jTCWPtZcLmZ6MxrttiZDYg
kpdk8KaNyntY66TxJrKs/yLdrXvsOH+WnCxanTBkXmlPIQRSx4s8sB/pqPGRbQoZ6MYo4qJyw66Y
sK4OSSGczIIC647jJA+7qK2Dy1SL4UwPFfEXONcjuXZIQ2N6ViJircmKUzucxKH6IGgw3VVzIJPT
NIv+kYZdTVRONxJhqYySRgJVKQyHDBy98XNBbqeDmrE+7+YGbF6xtCnJc5F9zptYPYIRLn8a8HJG
+AoliqFKoWiNkogIYXqU0nzGATW6lK06S32ZwqcAQRDqv6BsNQkJmJV47NMmQtPR2tVl0tUqeoNi
ldcoFI3OlR6fFZBZsOabwdBbFSm/NlmvPM6xuCFVVofDA2ykI61Cm0Gwd6H4lSC5hH/AuPEgP5j3
rSRlj0tkyguREQqIjikbe/m0pOLUuVm3the6PBm/s8tMA1aQRSeSsoGzARA9L0+CIYbiEUP6ybBi
qURAUJme9hXZSLlLSVn/OVjkjfrBzMvgUCfFQh9XYrBwXU6chvMhR6lm5WWjs4hJSEgQXUu7eijx
rYz1tGBbVkpQgGQooWMLkqXYJ8ZIRDslKVzutRlpTObmQqhzS06ctBVamV7W6RTMXo0PXqKqGQT3
MyeR1p2Kukwgx6rZA4tWx8w76pVfUXbAOVwFyzPc7TbyGaHzbd7LNXcjh2juzMpAcs5ilOpE4jYQ
DI8MUbvhd40SG2ee1ki6uhyc3VyY8Q54uoG4IE/NZ8sMUsLblLHCpamNTOtK1CwkVFZC7BHViIbU
3/UrUIdovtUaPRUifEwCXeKIkCvXlmZeypD+g9O15fJdNZaK90mDT4iUxVRf8yEgxEREFR5GHKxM
p72UFT+wCUmJm2al9VOxQyKnMYdWj4PS1zlqsFm70cAUZg602QS/vYxfSQSD8tOsTfnFgFbhmTIb
KJQuQ/AaDrAPiSdBFk2uexk8NOzZ4WuraqV7Y54G+9jq1V/qMnZ+Bv3vkdx2EO0R0gL4vGpzlaWS
OJfKKWlY6rIf5A1PV1YsIWrVAY5TLof04TPBpBvaZSwsshptaAiUu7gkrNg2S4QStVoA8w1JDXop
q3j5oeuRdieV2ngmTKRm1CXbhlBZ4jh/jC0QeZdc5N7LA4RD55paaO0JOfPjw7go7Gm5cTIh0aaY
XSWxepz11fI09XarADJe0juUb4J5VdBspvGazXCjM2IKa90E0KAHnIvsGr2nqFc2XUeAfIx4nX2u
g1+VF0tOgWo3lYnDu+yp93jW+mdcFt35NeiRQDg5h3mAdkMNjrJLBuV2KaGVe3U+Lw+AnmDftJM+
XyQAiQ2nAe5CziFDyKbAOdnNzaSR/OoMQWne1WPFzIwF3sASaEZ6CfVACVt7kxQBjGnqUMFTL1TC
ggmzuTPI6qjWCERBol5StveA3DlCBm2jf2fQmncRhKlT1jkAf3BGJskjxQEbCdvB2vY0OTZMp87K
uPbM0QJLLIu6izZBUlWBn8Bf07FHo1o/lcne2NWkI8VbKZFAHohMiO8wK1gQjRykiVvj0TdZUUS0
x7ivrhaPVDxzFKkAF8jEsPqxnSfPtTW1aMKaGTgMqjuKE3Fex2faLE/4jWEN3Mio8Wx4CKIM19ZN
e9sF/EWs2dF4r8DYwHE9QBRptST/MZPGdrP2VH9VuTzfKWY3I51NYnkCYRSnbL8qLEIcPuTgB0Ar
cLAsBMSwkiQhwpPYHovrNi7RAWdmDlyDUAL1so5aDRMxnX4AfWPI/G4N4XgfFwZm+Cma2ad1SV/z
4dgIgHTTbemqAaC4WpNFsRvKkClJlaT0l5bKbPhAdFfXsxIIsKnAKE+rppplx+wHi0avqsf2diJc
nG1aThvKT1XNIhfSrparRAqgQMetWf0C34RYmPCpIEad0S4gM0Ig9lZoGCdGmbVbRLACKNBcpC4Z
aQZJZT0UM8yzw9U0R+zOYXYSAoDKV0s9WbTzpWSMw+DOgqPfNU4TjH/BEo1Eew2L8kKOCr2MSGpw
NlD9gbwU1lSqpzzICyfWcM56+lhG40mZjpPfalDkfSPLKO+bPbLQpjHJ5ZYHeWX/MJm+kExiImnu
lRpbRroQaWTm5ImVuRIbG2PoI9MLi4C+gJ5iwHc7kRaMJRLYMaKnGXkqQYrr2laZmd2iUcbGRTNq
nqOHTtWNOUwT8wA7QqcxZeKzJaWZUkq762FfmmX5mnCYWUdQWpequ1g9TYNs7mbNG+u6OzdB/vdu
aDcsoyla3FRlvWdXzp8m80UfA87q6vBihBoIx5DsuoLdcM4jnJqlOYG5gk45ImgwdvQBDb0zGMN0
l1j5uCfGJiUjk73+LsWdAtiNg/KuLgYGXJBV2k0/TOMp8VXKw6DIoFR6Xk2gzV09PQZCIKsrLBmu
TM1+kIJ9JTatXncNBziWar+StOk6AABO0hSYoju66hIY8RIQOhFu/ULGFe0LuD4IIQ1XYl8AaSAZ
phvyEpjZoNIqVyFAwpdO6djW10GUOI2a56+22rU/MdVb00XSLtUPkL/9mkMB35yoNHSsME3KKr/u
21z93oP7Ml1Li9C4WAg6CPpubNgkkdzy5oQAQFI/Ys2NCFhLYBgFbbU8tF2jTWeimej/tMmkXgBj
0zOXvAJm4owgzZOlmTnNTQx7g8g3k8Culj0v8SMxsTmj1QjSU6aFmBxpmptv0izswePhK5dAX8g1
gaMyeFnfJjCz5FY/pcVmaMA4hogvXtjR3m7BqBBhayCw5T+XsjdRyuIu1SODtKGOwLI6U+zzKSmI
j60AeTp13RiLSwEl+4EWeLoew0B6SawaPMdMZm56qg6kuLljPiCOLtm5ni/hOqeMQTIqPvuk9aCC
oYOw0rqytqI22x+2WWTtCULleNep7fSLHAJ13qLw7iEvW1IcejSlKSnYqh4+a70q88BKpNUGuyPV
nWoLvOqQKWNKRO7CDa3xY3FUXg2AWtoVGLSIHVCBefW27FEdlJJNB47wJAJLXbJh1tKnhbdY92ap
z/eZFHK3I0LJLlA8aa9JM2sv5GM3Z8hzzOGEzRsnuAm53TexmDppaSHzBZnoQYBRg5xGhJeLDdWk
JZe7qIto13RxiaAd6vRrnbYJ3GKzm8If4BI0Cl2CcCpvaBv5lNqEbgG8CheU50rO1nFCqb8r6ynV
ODICOtwMSY2KoARfkW1ZWWEXd4hWoZMsAL/JZ2mkswmNNd8KlzdzTzxwTiY/JV7YwlU/OxEltafj
I7hI1XR5nLqu27fxLD3WUy49Quo3LaKESsGqTlSsijq/pjxPvBq3WBqrpj4lJmgON5wYq6em6AJC
tpuF0PSqK+EOEVASWheaUuDrIKRi9gdrhGFBpVEmU8fScqez12NyqUYBcXptGbqZkpkkUzdKcq93
o/a95SWedhjptJc5HpebGslASJQJcbKcplZmU5koeoeSLbCov9ScQJyMssxZyiTMv05L6x7lT25v
Y01DT6CWMKg4TfQtYYIKF3NHDXn1blQHa29DbuOOkwC+UxthKGQVRzVb0qJXn02Dev7KI2sLIqxM
ffDMqklO27ToK2bfkiShosxMWscBeesY6AHubsyRkpvTJgml48w2crdHz597Dek+F5TZAYGRtAMD
uO6W9ltgts1lHaukfcppFQVUgIxCIyCKCg3pSqL5Fc9sNJ2FzR7Y3Enur/MllCLPCNP0O7VlTqYx
zDx11/Ays8aU2Oh9ua/S+pTwXbaSjtZwvnT0ViGOcGaxGT1+1+ouSevTn2OFgrBTdbPEYlj0yYMA
8GbT/NbgwRt5gIsgDNGVMyTBfm0VCn2v1Oet/cLWvoU3HufPLHHTvlVyI/LWkiRRr/JIMnhRJwEB
evzghzBPC0/rSnTrTEsBGRqgTq7qBp8JxQlh1afUT5IzDhQzGTA9B0rAN5qx7CUA/ipMcGoKTjpU
bQf0BghZ5kyDraS3E9+t2Iy9tNITTBIsOtXgcKRagMRDdYhG35jF8Mz623cbDAXROZlkob4DS2cW
u6QESOmopM3geQjXQZkYgHazMpm+/zvsQEUuOomHSxXxCu7XcjNaYXfx70WQ4lDKR1qrGQBxT2bR
PmkyaiSbrzsiH4v1KwmAF47WuKwCpn1fqDZY89QCAJBLfFq1nQdRu0sn63APiaMMCNNhdVNx2A1h
caRN8EmXREePgxhCp2GA+fqgS9IFEgXAyCjd0jDZceZNdcY+ilWvCONvUwdBD890sebiRH5sNATM
9GSbUEoOj3TuPjSgaHXhNUftgVAE7cjBB5kSK82bHIPGqgZ1yKudWNJ4W5IRsf3Xt/tDA4pLqYqB
E444PhP76PvbnY31IDqd9y4tgODXxKb4uiof0wB+vAqtB3owgHOwE9OMfH8VOEiRhsq1YFjJzVbE
eXwzgYv/p3072naKQoMLbSPKmkNRS6eME/zotnCJ37NQG+bpNtJS2ggDZfivb9vHdoohNLrEqP0E
3PlD0VuQ1EPUq1xKaiK4xGOlSZsutgw/T2Cp2Qu5hm4GxvOI8/vDZdd+iqICkFlR5pyeDu5jGlAI
qdemmWyEp8uCDUAKs+RMMXNKrEtn+z1GpSPdww9vJBdVqVmjJFyfnXbQwyKQLaoU1geK3pzr+oE9
+whFatvoxXMdKLPX8qq6hDJlR27ygabyTRxAuxdNh4pUDufk+p780R2VpWCtNMJmVkFAk6yRjVnk
8Fp2O1HODziw1L00CSpnBrrqpmr6s7KFHevW5Gd5C8GFR+7EW3zKYT8LRLbCk9fJejnsZ+mQckqO
HrUrm2l1k7ZT5omBUts4LS+Epg57hN9AdTC8wVftht2gNdmJrSHkT6P1XDfE1aYKK+GZpVlfgUEM
bowgo6xATNM/nkfp+yMx0BT4B5yBD4QVcd0AeBWgyFqTTPZ5Bf1PWVDsB2VET9sJ2ckRnjlGd6zb
+sm7zoVXcAB+UnRNBzOKAgc1sLq+BHI4TXdAjgBkqXJ68vUL+NlVVq0tPdU308LBoCRKrq2MKif+
LRfWeVGa3yfC1a//BxcxlfVbINYS5sFaNPRIDUhF40ClptoJZuHsCoardWyYr8P43agCemihV8JQ
voYGHL5gvTo1Q04qGI+q1y7UNfZzEIa9Z8svOS2dCUexGzBYrRZdw8SEFtj2KRQZPRHErSTFSa6L
+MzCnnVP3Kf19PVNOLBerT1sA+GBjmkXRLosDlkHAlInwJqkdKtcf5XjsP5B1PqNMS7lmQoq6zRr
59Jd9J6qjDma/TnsHbijZj9eGCEm1JJs4K0gR+fh68/1YVp6+1jsFVBIIW+QD7r6jd3PGqX/0s0r
Jd+EZUyRbQA7Z+dGerrUA4aoAlbabP/6+rqfPC1tHRKrTpOyq3UwKXEgwmegMChg79KCCCz2sgEl
4FEmR/rrSx2Yvd5uPdda5Z46LBOaeO8nQIrNg7TUMa3eNKe/W0Fgy7NZ9fOMRnYHoovA2RhoLX6U
C93Gf5nZy7GQhDch8sHwXGEmoJiQD4IDOVh0Mntm59/RpRg0AeZapMLPEDY4pozpOeOx75R5sk8p
MU1PldSJR9WeXpvOUBA4UMGqhRRdphah1VFdm1foTqEAYwQ3bqOZkhqCfEmh/1TBdiSdTaekEssW
xTT5mAj1kwED3h+POznz7HYOHxy13VmulJ5NiKL1Lzrs3husIbmvdwjEFzOQEIGzYk8qZ62vn+P6
mA7uoG4CUViXMEbN4cYSS0tXyRR33JwrPxNDKW9xGokbdpzyTT3bx16NTyZHOEXYOrEI8pa8yST/
WDcLmr8gpEXuZogIb1Dx9JdzoalHvtUnLwI2fgG1QEfIDjnw/eBkhYkTBXSyW/BgbyGC1sxYYXwJ
E125/PoGHrBo3l4E1hNsFWy5ANYdouMm7L/MMHgomk6JXEXNgQAAfDlTMLAD1YIA2Y2yQoNB5l2J
RbUF0vRNiYM9W6TgTAz1kcnn4x3GwIayRShvWrRD7kmV1bhKyXB2NUlJtlrLiQRAdXhkDf84bthe
Ip6hmcU0wM72/R22RYgfnnfIDTO8QQUWCQ9c3nhSINW9KAuKOF/f5o9PlOvhKmWiIbcVjtH762lS
CpJPcD1NFPGmxcEKLlkJVnvUMXDMp5ciGoj1Dvsf5733l4opz2b1VGWu2ffNTl+30ksKnwxGa3Jk
nH7yrNbTFJL6VQTGue79peyU7pqZMWKGLIZVmhvaNgLYeuQqnz4r0BYMU84DtGHfXwU4PvHZI18o
oNnJY9Kbs4LalNtNGq1CIx2ObIA+vYF/XG/9/T/ecXOqoQM2Nd+q6Zfb2rAGB0V5somm/JhI8bNL
qax1LLQqLC3jYK/V2G0wgkdhGFaN5WiYiNy2y5oz3PzakTP4Z5diodNR4tpYBA9RJKEYq0kZaK4l
VaftINsHjjrlykUpd5L39WA/wJGscwo6eI4z5BtR4sK59P4Owk6ni92hbygUoTzXRokOEPjgVQXe
LtmUZWO4PTms96lYaLm3zYyhK6muiAEkXl6v6twp6sDyOkTm9Gm6iuhYhONHXsmPg3f9kAwqBSEd
ybLq+w8pd+wbq55J1phSADUKVO2QcveRiebjbce9jusB+gubatK73l+FBgLSVOic0DiqfBsFebar
a2PxNGIRj1zqwxHWWk2Y7HdZh1cl78FgKuPeyLAgZPSKlyL1aO+Y3yaLVugMpr9w5AyLmjtY8z/f
xa7IR74ieCyKOx/BP3XI8U2ncQDSnuyQMGzpNSjdyaAEZ9z48oaH354y1JcLMWjDGR62cluR7+pR
RZcpk5VF+SuLbKp3Xw/Ejzd/pfsafLrVOKgc3pHQ7qaKIGYEF8LqbyU5LM97mW5NRMjHkUnq481f
iWWMJdTN3Hzz4DnXeUq8xxSnbibZ9qMQqeUMNM/JuJU1yQvMhjL/HM1H3rSPYxgPImpqXWF2hBtw
sKwkIK3yuqKkRohte2+N6nxjNYvRHPly64d/v8tiV6e+eRAZYR+cxZUOWdpKJxS+1H1PlylHS9dT
fkXkBs0Y0RztzAE67I7kMcOxM3r1Xz/IT74nNSG2yRqFNE6/6+//MSWTJqDYAqOhyx7a9u2yT/w0
msLbr6/yyXBhGwmneT2ArBjd91dhgmwQR3QJ9Xd1uOnm4RrZd/5dz1hnvr7SZ9/Hxn2iYNxhhTYO
Jsi5DgG5SAO6E5koyaDKh2dTtqu7r6+ifPaFbNTZiJOpL4lDFvNSVjhyMiD4k9SASxMdbRxgPJNn
Ai7y4tQOfaPNZk8THV2vbO79yRh/dnoLFwWp1YZePbrFZO5cBRH9/2BQMazW0xdYPU4O7+82qpqA
HVe7Yomj9rJFvuUWKe2VpZ3o8/FKcw43gmKDvXL25No4Mm19eATcFgYNMzK+Jh7EwWzJxNgEPbwZ
J0mG9D6S7PQcnuXR0MJPLgMRbTUrrip1Npvvv2VKGHvLYkxQBYqKmaJQFG2xxaIXLDI6DKTQWSd2
YiHYUZDK+Xm0PGlKNGxTVIG+FPedTySueR/RC/LeRsf/d5f+GxDwP14U76l7+tdLQazJfPGUv/zv
f7so/4Vb93+1/zo0mb79vd8uU5UsakAlq7uUJWTlwfy3yVTV/rJR+vPWUv6z6aXwO397TFXlLwYT
MxBTJO/bG2yPBvjqMeW3mKVX3ic1V0DwmvlPPKa/zwv/Z0Y2QRjp62mCAjnz4fr+vB9WWLp6QP8p
oSBKv0viPQXki7Aqn0tEVAR8ZJsiiK/IIrjvAwvBfXZqLv15hTxDS88UtTKchUwmjHqmS/aRE6nT
C/GQmzkP92i1ZfYnpRVslPiJcuYjxCyYEjGr86ABdiPU6WmIKSnItN2LzFnadl/omO5Dy3SFVj8J
bSvESXJrJ7zVW9wno4Z8ickEfplbnpIx0bRb3TqtravLDgmMaZ7Tj0V5NyHU2Naan6su+l4As0Jx
RrB93YYCGF4BfybYrNjJIL4qX9a8qr+y0+u49+LyJkjOqADXZIQEHppAC8lUvRXpRWNvbG2X3Wa3
iZd42WUQvtZ0c2/qc506bejyo5rCg1v2xPhu9AcShObayR+teVvdguigMX8nKby9LmLtNib566a4
Za9+V2cXpfRNEDClIxkPQxfvLerLxclEdV4nW5lw7oUslZW4uGZpxAic88XbZdMe0OqJ0V+XEmry
Td2bZ1TgCc0jKKZ0lG1L45eYysjtv5O49ig9zj/lt3/Kb/9cf4yeutffP0ZP4mf3Kn7+9/+G1+RJ
3+pb7efwqv3UtwbOS0kgWJovhnYTzBt7W6d7wTZNQ69KbYqFHHfUaUYsTYYqZSMTzCPKH7VwFhOm
nSO+Z0/UN4aehund6EU3k7xLOz8SW0dxSzoj/pSDOd4SDzUiHkbKqm+wybNvN8rLBovlcmmocG6v
+W+ZypYfUf3n5SWWGBNXIoIrAnMFPxT6JiIgc/R+rBk3tkN9S53d5RTB6PpPmrPuRI8E7/0j/K5L
p/H5c9ZTqfnkHJmP27w5SaqfwrrEyuyA2lDlbUgykcn2HmOjN1/xPWmIAyGAfaHdkYap3c1X0XMg
b+z2Ko/PzOJ0EifFGerC6gSQoGuhWSIkOpR+hu1lbuzFLus34Za/XkbfwGFN6qNenF4Z8iaRvjNU
Qw2xn2a6Sth5YhzQBPEJ53JDrBiEfBNPiOT1ww6TLlXdWDvjIMsR7CrqT9RhKy+uZXq15Bd84VLf
ICOtz6dIJp0qddwq3OrkGwbnZBsgRdpop2W3t64fdXQdLAxa5NqXTXcaRX5Y8n67s7hrpat26N18
kRyUTYl8lQzO+BrdxRfn3sazslPrdVNPXildjE/nEjlWjk12ilto0Mc2cXRNAMigue2F7Eet18K5
VffN4GR30uVABGDjidnXQ59UKiLkCJM7zcQ+zV+D+MHChIUDRSNTCB/Y0yQhMUKTqMnqVqwgConQ
LJED+YmcGvMP8d2euUgndnSWsfVS4ufQIqyqPW2SfdrtixAxeLq3ibyipLd+Nrvzqyv5CU0b3ESB
28epb/L6FQUQ9mKX5B0fNEV5Q7oTUuielHCUdkwwl0I7JRLipPgVl2eCPBgXSFIBlL7sbLr966+t
X5ebMOOj8UQTZ9oBrlHJXnEV8zENZjcyX+xReuiSTaafZNVuVs9yGyMBsdfhXaQ8ALblm24LeZMW
3wr5m5z5FYedC+tJoGVqoxaEIdlhp2N2porUkS2/J+ewQPlyhcQywTVHlle478/Nh5VOqDjldX5N
+Bf/nzVHevtJcdmfE8e0/mv+3e8fwRTyc+YqAttRv+IXffs/YcbtS3keE7Aw7pgYl7PlYR5R/zvp
JDtLriC29SbHuqq1Cz1gh/fMsFdjT5qe24wTeHuhzxkj6UGSiQ4AlcU7VRtOJ0MhxHGXyc8KONVQ
ukEihNFtFyK31vgUKCHapHPItsLkkPMGnAZiE1W7Rr/P/WD0R8tLZ4iJC4FCemB8pwDW4ngyqhvu
aqG4BdLveiRSi3vzbDkBV6bz4Cy2cC1cN1h3tiVgdiLuoXtW37PR2GResUkHhKKoRewnY5889+ig
MUto9XlU0iz5VrI8BqFjFydW4pmms0Sb5aKanVxzdZIdxfeCSJS1YhEOkhtMk49QG8I+C4lYYK6I
q46+dy4Td1g/NRxBilOdlzbuHjR98iuNM0mnb4S5+ABQN9lYvUJJd1FkOsSUOwnFeLsbvVTcB0r6
zML+I8k025nw0mgIp3FirTaRqxzbWkC2lawhpluu5VL1rHBAQYmfs1fcXlN2xMT7UladZYbs6bPl
qVLmYQnwx/F1DPdW+8CGcws4AFW8HG0S+wqfee5HCsFIS8hEMcfXeOs1X7Jsf4oRlTW2BOWyHc6E
fZlPtwr0dggZPtY+Xy4Qdskmmmlyvhx8U6TMb3tpetSV4SJNlP2kZ5dmNn0jXPKXKLR9qF1Gxe9t
+j/apV5WL8Vt17y8dOdP1X+sf/VnWZGLEUbdf77/Zfv71+FLue763v3Cf9sBXvcvzXzz0qIu+8//
4D/095/8f/3Nv/eRd3PFPvJn2WMk5L+Gvaf4E1ayEoH+73STTVwcbjzXv/D3vlP5i10iZz12lgo1
yBVa9RtuIuS/4NZRLJSpVwH7WBN9/953mvJfVF3ovFB+edt48pf+3nfq9l9sUSkREBqvknmiKv9k
3/n+PLkicTgrwTehviSTJqSx9f3zGK6qGFvtQo98Y4p7nM2ZNZ526ALv7VLtdn/clKvfe9k/wSbv
e0rrtdaNMlVljXoibT/1/bUSPczSrotjX8Zg80ydrjWcjAozPgrU6K4uFUxpOMxQBxfZMTXIpxeH
3UxFiywhkj/eXxzfSpcUnMj8WpPis0JKaXvYteppOAmQ3nHpzgryUwIqjmXGHDQm//7edAhW+Qsc
/MP06onMOjxmIvKxf+W3czNLW8S74wUVcHNAIaey8M2EQJCxaArUGins2F5rj4WXH0i2/v4ctoyw
eq3r8YHe3wKK1RWGLpO1vo3jb5lWRtCGCbJkJC6bYKnL19ymYYueG6deGZOmroE83RuIyY5wEA7a
5G8fBakApzFoWGv96WDYLYHS5FhjYx9dYXKeFIUBNwYQ/M6QI/alvRTlV9LYAhSUsAX9sDNUhZ0a
hwbgw9COaKfOzd6IKF2SDppax7h7nz0yMn5W7vgqKvtQhZuQteAe5XBSW2N8o8nD5C857ggD9a3f
rNRbGvnNGb6lYtPWUuzVeGeP2P8/e16U9d9EWtRSmCPePy8L6GEUBBZuXK2Z0IBWmqcuTXYR9620
w+1oekTC4pGZwybdp1HKNnwidPXJNLJjbJqP0wQhMrBiKLquJNPDwymY0Z68yDD1yQ8VvxrOnJsp
MbttFzbB9utZYn30f5yD11niz0vpB9+6CkCU1US3+0Ku2a7PptSf1lIQPOr5zJY/I5v16wt+8t3W
u8sMDegJpP5Ba7ZrEPFz6Et8gbofwWTWb0OjLcmusYvfBZrfq84nM+BaBDz4bmuCNPZ+2DEsCgeX
KvRcSHInM6zGKvC6dKWaLPrsaMj2MU7rT2aqmUeueVAyfHvXuOiKMFynHwCp74dRIs1SPIVT4ht5
lm/6PJ2vkpaJMM+k7lGr+2ijV1Ox4S1g71B3qnCKlTcBFZ7AkrwUW4UIYPblva3fL8OElPqf3n9m
AcQS9FSoQxNZ8v7zMVlBiu7JOWzLTmwLFP/YUeNxq9ZacORSH8cWQGSKPKSh8A/CSN5fivjVbmxK
LfHViOxYqYrRQ/PB7sI6G/A2m+GRVvzHocX1ECmptG75jvr6+38UufOpXFpkFpS2yavcsAjo26CX
CZaqZNv/53eRIpbGd2ORZdPw/lJ4ZZlKkdf7nLQxNhCP6qlJlG0mEm6PlHnfshTfD2OLruPKCIWB
pND8fn+tVGtN9qK4gkVqT0RratJ8Wg7jhAMuC7C6j6gN2N+GmFXKZt73qVadh1IX4WgJ7Nc6V8DR
9pp9Vcfz+D1rReWXUjcZvpb3x4IUPr5xjH1AHuS3YsxkBnv/Uc1RKLYcBKkfVEq5GTs8fEofZhvm
ONWTjU7edIUYj9ygzx47lTwaLPBTePQHpTyM3ODZCjKK47ZsV6W/wA1ezWaEoUKVnv/5g//jYodF
95rjDOKL1Tpkd9pZbA3XWZQZJ9IC/vfrK61bpMPHvkplGFzIW5Gbv7+XljGnSsAP/hqXygJoa+fE
plpHcNmfzFc8sj8uc3D3cCXHjYLPyE+hSp4COa0xCIfxCQZ4xSd6twfWYJa9O1u99LA2shZMtGsD
y9RS3JdRWl9LUxF45dhXe32czauvb8NnkwgNSBYpmuLI2g7q/4MZW/MQlak/sJ89UUFV+FVnGbc9
7c4HIADBydfX+2SzxA1ZKXsmLzcd4YMxXMpVZyyFkvoLGIrnjmTCl5mjsXCJDNLZK5IA/b0bouKq
GHXr2upQj+8iJebImdnpUlE8DuQnDnuG7BixprdHFpjP7gedEPCp64ygHcLyRtIBJysa0Ib13Xg7
L6NE7amspW/MselZYczHAnA+eafZwiKtYEaFOnq4le/HTkU7OeV+EipJjk6MZSMWZvrQmfwMMMfU
UNIu7Ouvn8M67g6GPzKmVZimrBKuQ/hwGimogfMu90m6DxxLmgO/nkS5oSxcXuoKHqFFKBl6Kw7c
ROwpR4bBJ5MKl+f48Dab4bF6//aJeq5z6Fe5L6wCd48tY26soAVl6nwsXfqzSwHRY8Qhn2fAHSyT
esmeOOtGVmSzlLy2HNqzpGspd1Zjd6yh/9nDxBnAKoLjAXnyOun8sUSafWBgOCQuyQ4aSleFYm3S
TNM9ikOKhyht2vY96UZfP8pPviDMSlZmzAEaC/DBRQe1XYKhikM/avropg1MSlLjMp/1qdxsvr7U
+lgORg1IUO4lGgL0tx+6hZYeKqMIaX70hPdN/8XZeTRJjXRt+xcpQt5sq1SuaWhgGMxsFMAD8t6l
9Ou/K5lv0VLrLUXPAoKYxZzKVJqT59xGgwQeZHrvW1HUHTJeOH4suvw2R+nv1wdGTfVPuiPxqKtj
lOU6Bhzlio9ml/iaIfDztcAn/mKQ+6Ag1SNg6rrp31LIe+/5tHEikCCgcgzwVzaDV9ObmTDKyhj3
FcX0oifgf7/nFiIEnMDikJSI9t4f6VY4olHH4DQgjV8dyPAEeZ8EmuKHmRe9DbXJ+ZLOc/W5jors
IyAgfWdmN+Oh4wx/hkf9C4m02lZqQ1dGzIZER6OMywqGPUllOMzoZ+Tdzjvw5QrCJpTtAUoC+dkX
RsgJ/o/wZyjRz0GZyZdv99Cl+E7PmdpflKh5j8PSX6jR1TvT+sd2crl0CYzzMPLnaC976qpeE+cp
1FxPjU74EumDb2d5/9T1SCwdnA4V2oOTCO8DsiAFJsMhe/vgwsMF6t0qU/qmcmxxg6zfIClgqdEb
XRXU/SEANf/LyqAp/dFIvM9OYnhPUZnXhSTH0rcsS40GUlRjUgOx1VLfT6MHI8SE9az4cWio/yCs
gultHU3uSau80NxJcjbSD4ggSBpy0FqwGNYw8sbsLR2rjPhUUxdHBZ/GJPqplZ8JkfipqwVHnFuH
U6GqmY+4gsF/U/IDahzZWc9q7aik+fQGORmqurqyB9vZqAnw21jpOG4APwB+tjwu9XhMYuza41M1
R/qxs2b9Y6nhAZbqmnVFxcs+4AMIwDfz4HCPY3+ZeqGAwrC9HXbVyyPUkzL8lJMk4QEPjOUPyQ1t
MlF6Am6iQeUO8UE4duUc3vKhMnduvq1PAoxQvpdJO6Ub3DJW63VZp0FXoDc14OCKV2rzMBgVgmdp
bGkHT+/gBbdCxfShDoefihJhATsK2hLYArgPILyRTJ1z9TzA0T0nYV7u1dZe3mISXYoBEVhW0Osv
yC9zlUVVF0anDMFCoFt66g8R6uGVVbknHbL4AZLiXkawcTBQRmVWSJadlz7wYesOqjkG4anWJ/F3
F+HQnsSGegWBFKeHBsTg19FlQ865s/f15Qm+OhoWoVcnvK2oI05VUDvVZExumWvQx22K6Xz/YN+a
VSyayfIgZWHxu7rCQrzToqrlAIpLw75Zc4odQToOJzdACQsDEeskBJIu94Nu1P5AdCPSCpCUtw54
jOVq0xEMyLTSjE4DRtAf9CmsrtgRwt63lPmjN8Q8HmWSnxYm50EJsomShrO35OXZup5gzh7qRMjx
4EKx+hFeFfCEkT8CF03jyTRFeEVWr3lnZ133gU87fHEaBLctTptbF4f5DaZy+TimhfIgOQ5vLWsq
9vSHXybACORqFDRIvXFlXN+zms1bs3GoHJGSV6dWNMUbxXPGcyxctE8AIT9i+5JfOvy46ING/x/d
9H8Wz1YMR1nIIr5BTRdag9RBlvvhWarYa4JWXkD81q7b88AL+5zDxaKTHI3HWdHFm3JC9ewYalny
o4Xr8RZNMqfx5yAyqTBUxs7FvHUEwq4g4zAQCaWuvvw9GuIjQ92gvNSF8XTF+XA8i9D97IZ03u+v
yc2ZZ1X+qU8a3E3LSLz1cpQOBRshTa3r1JjmNzD01ZmLrG0lxzo4qv1oXDWMMt8Fg9C/3Y+/ddKY
EpWKZw7A1DWVVjPiyo4yUpDMpPw31cEvoyj6T6IZ+6tTRclNt2OkqJsm/H4/8NY5YwEM5HEJAJ3H
z3Lg+RwJZ5yZ4kytxktReNkbJ6AOfj+KnL71ZqMRB6NQtuigqi6j2OjAUPJA/KzHH/EUq8WI6hza
+l7phJ+Mpsh3ShxbnxOZd1Jjm5XDfb6Mp8ythh8y8eZYnx60seuO7WBqB7cs4ewWAaIkwAo17X3T
zcZFzZH43llQWycrGuIwV0CdUYlezSuSIbOa4AiC7s0UXwbd+RGh/vNkj/FvQ4mRjLaN3/fneGsJ
cVVJIWOq0IYt5+TZ5o3Q3pF88/hkzkh9unNgk7dOTu8PdIe+YK4H0kzR3A8tkiZ722dro9oyiaY8
CpVtfTvHjlukjpfGJzcp0CDI6cLDWIiuUHPNnTNhayk9D7W6GIsiE/nQ5zHteIBRrt0g+QrHDcnL
oju3tOB2lu7mh+R5g4EG+Qfy2MtppfCixJ6G6VeQkRU3s+u+rQLdOOKJ1R1jEOwHvEXHy/1vuTWf
hKJXQiLKElodxCa0xDHQGeSMjNYxaXCWCQ3XOPNuH3cW6tYBwAHL6YozDszO1XymfZJ6JFE0Cim7
neEBYjNThcnp/oBWXPV/rxZgnpSJYWNT1FutzrRL685kCk/InzQPk94EZxrYNNSUuK6umRs+DmrS
fIPXV310zFI7e3XV/e7qub/obV1fSQlH3xgq45QqGv0qxMd8EzEAgEtWtXMYb31y+oI07CG6UNJe
PcsclIVShNmS04zw1lGpC8uvGgutZjhOxwEt8ouZ28ZfOzMk8/nVGQlCAHA1lvIa+2iV70/CKRF8
RqEw173iUdf7L0YXz5+nQJkRDmOFI6+YXRsgz0d37m6DrY//euf8n/f/xrhpXYMdMGFWS8eR5VJX
oFEhc2pEJz0u+pOpCig3oomvnqGYPuYtMYi7UuxM9taDi8IN6FxawTCf/picPzu3WqO0wqjh7dFb
VfdFDaTu0+BEgBDnQuqmwj+fNTN/q3Xd8E7RClSbISEn4O0Cmmj3P8LGvuO3QOuk0spZtn4H9VAX
RI520KmwQ/WMcNH0hNQrMvBYY+90ruSCX39uMM2UnaWlIvL+y8nus9xrAb+GJ8rdan3Kgy76ZuR2
LuW5VO1ShFH6S4my5AE1KxB3UHmn/nh/tFvfm7ogX45szzSlKdDzG0OYVdiJvoxOtKHMN0VfGrfR
7uNbFmq/a8UygIYN/fl+zI3jm1IZ4yb3hme0hmqgXiSUJErp3GhxejGScLiB2HdvAKizK6pI0ef7
8TZuRUQnJDdWXo2o9SzH6AgzqAqrIB6ABpCecXHm4sda2W9/9pUpHtMZV937MTdWEZcFO4haGfm0
J+f92Yr2LEUkoqC/wm08HWtztC6ZocZnQ1jph/uhXkwnbxcU7WHiMZVwJlahanpuM4967IcUEyaK
UNuLWnJcFqai+EqAxt39eC93K2uVmwkaDkVd/AtWmZymoi+MoLDiI6HT3ihNIC1lAI2QlBDvKU61
6dapjndq1aK4llUTfYkSLz/VeZ7tbKCNodPUhkSHGoxO83F1WrWjVQ9qR9EKYdoKqCyUfug3yNu5
ZbMnA/XikpSjhkrlcRtTGVqT9ZOaYytUiZWrwYAZoJ1P9nGqKiN67QH0JxDwDxkIWqIc9LOlE+K2
zPsMdukUpOmxpxFxDDSQ3dFkpzu7/+WVzDuHVcr6hFYFT3h14ZSq1vUTrVvf7JvqYjWo1DRjE78F
HBf9qlsauYmemG+EKsQ3oGPdkxkJ81uuVtY5bAf9jKmbQPozDq917Rbf6sJpHlM0yn4NkIB31vmL
bSx/K8kQXXE6Q4gdLefFC0WGDWMMKzAWxYOuGNGPeVD7bxr+XZDdrab5ViKtd3KbfI9K/WI3y9CG
SieSk5qn0mrFo1iJ5zpKyz7GrNMN6T+JE/ess5TD37kLN5YZgEOyMcwVXPp9q68vZi+1RxM6RTlO
4UOfAYan6h5/vr+Ht6LQ3frT23Pka2E5l3Mw4gZtJIqPsUd58+a6f9NX1V6LfiMKTScaMthfsXfW
JN656pNZgTOHJnttXydPgs4AotxePRZsW6ld8XZHoGxdsYi90OXbjIHvhZ17LWpEJd2haHbeHBtL
gGcVr2TEz2hKr4WWlF7pqWR1socVY+cRdcZ5sNzMb6p+j2H9IhSFcSCMsuuB5Tpv8uXHsdEKw6TF
s/xwEtA1TCP+kkYzkP8kD3/en7sXewo+FpU/TlCeGbTQVqFGEzXSLERwM2wS7aHR0DVt0BwlGdfs
I9D76GkKrE8omev+/cAbY0Skg8cNj342NbyuxSHXdD1gMBSk/TF14ycM0kPfrHoXyUPd3VkfG6Fs
kivJ+2JnkdMvQ1V4jrphi7eapQpwM91QVjQGJ+dN7yUQLu6Pa2NC6ffRCJQOmniIrU6KwbZhdUej
5yM+jzBtnbjiTRMA5Tkobet874u2+mKFaQIqPUOm837wrZFSPFKl6hydpHU+mQZGUeVaGvhN5/4T
B5Qu8zCf2OPgVe5H2homcqxSyoXs8UXaOBuJOXJAAQwVut0f2k5MPqW66KPZzyGIfxGZD2buFV/C
oEp2TsitUUI/BRQidc9exI6tQUm8wfb8DPF1xNccXHWHzvINDdXm+8N8cYDhgQWmzLPp9EuVnFXm
GABCNYos8Px2xANKqPPw0EP82xnQiyxGNpuAoMKK5s2B59ZygbpCC0cAyq7veXnxYGdTeBSTUbwD
tKVfQ4TXX79M4FMxNJRHgIqvAXqYXYHPa3R0hWMkYZ2oTU50z6ESlZW1c89sDQ3QPWA5usYvAXPp
GOuRqvQuBgWq99CVSX5NaN5K1yLSdd8cuyG+3v9mK2UeygxMp0d+wGfjCuXfy+nsCwpjEivoOx2l
IOQESnj12ZRpp3IKh4+5hifDIckQZp9qw8V5K1fcB8WbtSNKvObJw4QBerca/33/d20sW36WZE/z
HqDtuTqGBqUxWsbvcrFHxT+oGwSDH4bDdJlcMb9/dSwwAXLeIR1IIvtyCqzSDCZR4KoUpyU4hBLf
pLzIAwiruX6+H2rjJPgD/iMjBFyK4/IyFKrnKK52qI407ZCfo0TroSjpUvJbRfs9Mprhs9vPH1ov
L3/dj7wxoUTm1sLa+s9Zu4yMPG1SuRODnJNOO9RDUF8rsL9Itg/13pqSE7Z4qVN/U6UxLTUBUo31
KNMEw0g9RIobDdbpsTbxcWgw+LikI+Qi263z82QMASRcMJmwRKdz6Jl7arBb4+XFLDERnEqQoZfj
TWY0S6tOc/0JF8jDMI/mA7wvzbeKwfx6f2q3PipwGmp0PPEwq1t91HD0RkwMa9fXTQfiYjy5RwyY
rDMeOaGvJonFs1YvDmaSpq8GKjPTFsgztNnlNllzZRrEFqgYN64f5NWvfHbGS2gQmXbLvFPq2ppP
cnkqrACHQJDKw//ZO6s2vXoKe2z2zMqDjm3TbhzS8oc9jt5OBvLyFAQPgHwQuY50gl177o0A9QTt
MqywcgCFZewUvjU25sHNSvsRvYy9jPjlyIhnwn7nqCHhWaPYeht3NETsHCTJ219N4GbXoY+fRG2K
y/11shWImgpge5pgUExWR23Je8/qKsv2NZAxV+zWZ78As+HXzt5FshmJt9efza7SZVh+rGLyDDFm
mg1ARtMPrEXrGtY5Nu5Fo/yHQUlXaCgSpIu4HSxDJVqVTBjn2X6EPt+NPkMK3HHIj3Hn7VXftkZF
QiovBO5j6jfLUPCyZE20sn0jSDAfRE4TyREFBnG0a6a7EQpuAa8xnWSYppjc8s9We6XUlJznzPat
ml7Coe8D7VrpRfmElc744/6y2Fjvst5GX18OC4jaMlavBhbOAoXtV4PzFSiteBpCrUf/dihoaxvW
zun8MksDLQr2j3HJBqZUlng+tMwpwrrQRtv3UCI5JeqAcrqTxa+tNXHw86n+RWqxs1aD8nLTmCg/
25QfaF3mbSDRJ017C5KuvMKGoI9xfxblE2h55ywDroZlInbHd2QdaimipZqpuCeKHDW6DrP5Lh6N
+NR6RbUzl3LHroMChJCqztytsCOXczmLIBDIy9h+X+T2W88Tyqkzp+zqigjLY+qoSBkL5wYjybzl
xTR+vj/mrZUDV5O6B6kE+tyrM5lnYI+BhWnDpp6D46ihu1aaXY5tkzpcwQBrrwVY8VENF9oOhQNe
wWshubEc2HnGxAZUG+tbEnSKDVV5tB5cxM5fXdiTwZDOAcwl2+3rCmLNAzU10NPHwy+jnzOG4pY5
5XQFVpnsNL+31g57wqF/hoLOC3tdXKpGJHHQMx/VuIOEBN+IhKH1sU1qPnKBJ++zuvwP15xk4ciL
h3uHSuly7XShMrRuwg6ppza90ifqfE+ELX81GqaPyesUG+UCRVqLMOi2WZRl1lmu6XI26zGDrLoc
CQDbqUFBmsrNU8to5737suYtY0n+FLVfqjPrMwYp0Yy6KAvFNhVP4GnUZ+YRa6LgwQTi/M5xauVv
0ZAYqYA3rkJrECDCXeEy8cLYeb5tHXcsHn4OMDiXpGI5zbxX8R4aDIZdTQndWmv0SycydrKjrRUk
FcUlApJny1qdTqlbrJebwcKJKoQvbxvpIY2M4WAW03C2A0w42rhwdq7el3mnRDvSGaZLQ/K5xi+Y
tdsA+7d5y1civ5iJDmJ9FPZ5TmjXYFs1+mE6DDcvwj3y9QePfElIMwDpIbKa1Cnnbmxqw/Ix4M2f
UrjEJi/HmLoNHeYBVXKqjK9TM/t3/fJEpeHLWw1xgdVhV5qTkrfGZPngjsLzpJfK0ck6dYcGvHXx
P4+yurcQIXLiJp4p8RX4AkxKOxy6wZsxoh32ID5boSjPAyIg0dBp7S1XJl69qjvHmkWZ3AARpga4
YtAbOBWVFZ/uf6+XAELmC3Yzr07ON2nmvIw1iwxP3k61/MaOetUXuCq7hxArmq+pERfJLUnR2sl7
zUOLA+xffBhSZ/yGEsaeJ8DWdqQHBuVeagWQIix/SFwYfalplFAtAwrF0HXO2yh35y/3x7t1L8sU
kb4pgGlS02WUiHslhV5v+8MI7fDA4W69hW03RoexGxVkWeqo/4H7ZFYckzloHwYFw6WdEriMsc4N
yAskrx+WvbdWTeRexDh7Tm0/8xTsYDsxn21nGBsf+FV1aXUt/o3BDCDO+0PfygnACP2ragAyeTXB
RmKVXehSDhdixiiXxtJRizyshJzBEOdKD5ADeX1EAGogjFXuT+Afy8nG6FbENrKgWN6q9vtWRUNm
LDnHQ7MPTl0MA3Qn4NYakgBjWGX4svP8XQZU8J7vm7jj6wrE9CczLN+Nngj+uT+sre2J5BleNsgS
cH2szps6C01nMrgvgTYa2B+F7mnIUIx2y9T7dD/U1jejYol+n1R1I49dDsjQy9wYRg5yOwog5lqK
Dh1XwRm1AsvfiHzauRNfwlY5Dp4H1JcBSz3SMIBlkXRYZr7RXMwkjd5EpBYL22Nd197R9Mb0rGqt
+7au0n/csbFPtheER7vr48v90W/9Gu5nKdBIIwfw/mq32sjMF57NY2uui/qfGKxsgy9LpYx47lr5
r3I05uwUYR4FBSvVcoVVHOePlRErFCIKpRLXae7aVyNbaPCA7OGokDmotnZ1KFuj11xBbj9BdTyJ
jlpo19iPkyidndN5Yz0vIq02UJ2gy283RNIU7UvVpMVFzIq981TZWM4EIUWR7WAGtLpttCmYVSMT
PMgaK7uazUS6mQWj34bxXsq1GQpsI7KjMCN4LixX12wV5dD3Kt+zQKIppcvygLXXp9kQ1U7atbFx
OOBpreBswImwfn+NiVdCoKci4DRmhyKS7pxVIG9X10V9yLCSZCfexpkOEocWB+ccrfW1bHyfKG5l
5Jw8owP9Bm9PRNAwjbtGOAlGx6xM078dNQJ/f3+HbA4TJplLiQXiwRqSo41e54iCdNoqZ/cRZMv0
nvIEj8t0Dt6ZjTXv7MiN65N2I617WdFx6ZEtPyBSqE1hhjNPL2w/qLGU88lq0HnH3c8tjm7R55cm
nNy3Y2y2xwgllJ34m9P8LL5cYM+qL8nQd9XMgYimozlf9VRJT22muw9dA7TfAFF+tKZkj0qwkU3T
1oVbQXZC22GdM7hqKApTZI6PDy8aZUh6H9NSBU9Qe9G1DVpsx7UUF7/+lWZUfzJbCUUij+eo4QKQ
0/FsuFiDNpnDsYJcN7qt3ESIpvexcYynsnk3p3197WGj+ffX1NYmJT2hYEb/k4+9ugIAcOA42LBJ
E5fCII+F3O+yInnkIH21mgknKSUSCc+hVsFzfjm+fGoyY5ioe852CCN5sLrjhJbPeaCLcLo/qq2d
8jzU6pSbBlsbrMyx/XJmKrH31K6ZFmgog5rGwSIROt+P95IIL2EATNaf65Qq6CoXccJIaand8bwM
MBStR9t8cOvA6/GvjfLqqDZ4Ah2TaRjelIYC+SudsAUdkrFBdtdsvsSeSNHM7G1sgxTn6/0ft3Gv
sKKk5r+s1ThroLJrTHWGEgPmvHnQPzZ58HMM6/p2P8jGOuJG4fb+U4CiXL/8uKZa95Uz9o4fjJD8
AktJcDOu0JaInT3e8tZkL2KtSibxhNt2HyAyZE8NlndeMzuar9jF9FOPvPZXXItOe4IrgL0u0Pr0
G8b0ZoisZZ0qGHjZintw6Cw4p1z0mGVWit28+pKVckT0gShRc/etzxDHU9Q+ABDj24nSPYwKPu5Z
E2unaKzdnYfqy4/Lw4LLCM4TBR3S/eW8K/2cqm6S4SiiWPq7MbHnW+XN3c7N8/JQpMBMwiAf+jJH
WWWmit0Z0awkvFHJz86uqBBjtUNKOmkmJriPVfGpHUfD12k27LyfXi4sGVpmXnRl6SKudlbTQVSh
iWf5Qccl0Gp6hTpRLc5Tl6WvPgsJRZ+Mk58HG++K5VwGdYDXdFZbvuMV2ds0StTrjDH8kcfL59fu
FiLxmJCcJVcGXUaSMGyBAgtfzVM6MNO9lFxqyWgFeqr3Q728RPn/kxqRLpCsvOAPqGUJejwLTN8J
iuQatvE3jrLu7IgkIdlPx0NWp3ukhZfH7yKmufpm9aQg79ESc7SUwVddJIlB3dfHWFTROU4R6rw/
xq1N8GyM6+U5CwQvaeNIK3ClPM2OXp9DHv87u3pzVFzQssjOk3MtUjc3zmwUgQWifxhTPD1rFw72
YOPZO4urYrt79qGb8SjTSMsFTm5jlQ+MY2YPCDOZfqQmqAVMrXt2dZSM6pziZYgLxn/Z5HQkKceQ
XoLBXi7KHp/amBIpKyV187NqIfMXRJN4gmgeHXW9d4+KYmcXvTGSnctja6SSv0m6RfPrxaPEbtoE
bX7P9K20C69NIniCKl1xbYTa4EqmfLu/XDbKYJBX6ZZzW3Oi8A5ajrRuBr0GWG75eqQEN5A25UNg
dTNQbNzODSvrT0Eb1gfubuWHaxRfNapIO2fN1pDBq0qejC31z1bnNjcpJjOO4OldOempthIHiWFX
sW4tWhQ3LI33ED5b5yhlb1Iwmum8DVZj7itvjGhmWz5+6ok/uxC/O7uaTk1Qfr8/vZtDY4IpBEkl
ovXrqM5iu68ryhhIiyGdPsQFtBSkvnpbZG9KTQ93Vs/25+SJjscuRzfSF8vPqQ+krkpBQC0c1HOe
2wkV1F4/6F5c3fBDt4/aNJpPqJ21F0OLs1OneOHOPSzvhmWZjxFT9ZJlIlwM128lHUhoR4/RIo92
Ah6eIX91Kub0rtJ+bLHIO9CZmD/UULuvEHeUbmc9bU+CrO26AKbIRVcLKkv7LA31nu/bdB515KbV
P46Wkd06qiQ/jV5R/mdNCC5kTmy+152gvwhMQfZqcpurDHCDZMUhvbCm49pxa4g5rCg7eml/zcs0
+hZk/V9hNmvn+6tsM5KsLoBcwwpozX6CpkoxICAlyTvX+BhMvffYm0p7m6lv7MztVihyerlLqTbS
LF+urxqT3klRCaVP5nSN0RTA7ixpzlOc7d3Wm6HkCQxGlGR9Ta5H1tpsx5iTKeERhgh4pX+d0zTx
A3uIf96fwK1LU+JPyD/AvSD2uxxVlnW49+A564ee13zX+5g7xoz2WKAbhwEqO4BdQYNKiNJq7ppZ
67SelryfjFFzsvvG+ebik/qo2PrHrg+nnUFtzB/qUBLICxeNgu0qnJ6NAk840/SzqYILltqOz350
vytlP+51vzZjwQEBz0vIF/pQcE1HMy9ilkXfoMRS6s5DZ5k/DG9O/77/qTbSb+5knnC8zyUwcfWp
uoL2oeOQT2V9ZZhnnGTCD7YWpiA0+7kxUCl2Y+mwozxA6x13Vv/WySI992RRls9IL3e5UHCu1at2
Ii8YVSfBM9ps3rZxZ/qKq3SfsjRDV8FJWiw5OJfwdx8qPJOQPLs/BVuTLTcFqwgZJdqryx8hymBy
G0HG3ClmhzW0HlcPiQvHBBBC1e6cLVuLVsqu/lvco0y6DEZfWsf9OOe5k3qkWgmthcNojd256Ych
9a25Vqad5GtzfM9CyiXwrPgjomlwu6m1fM8culur5eLUaZH7FGjxnkjm5mqC2yfNr3mfrmGZhijV
KKt5MoqyqOIjT676wv3ZnazUdZQDde7070A4zWfFHrWd1GsrNnIGruwPcWGu8bw0OEbcwzgOyjzW
Hj0PyZRQ1/KjZzcG3hr2eOrD/HscVtnOJ92aXxYPVxNtVopr8v5+Pr9zNw+UZ02/aBz14sRRdhgy
w7yUYppPr1+qcMphhv1hI9urM6gwkT6ZbarRdtn9r3BS631uZ9KEJrN2BrW1Tk2N2jrpuod87Oqd
pVDaRhCvtH283Rt/aAfz/SAa+IuTCitYOD/uD2wDzwHbFdEbA4o3ndt1kUeAHE4yCZChthV9zzj2
blGdWG9EoBc/PGq1nyb4eb5SwjeLldH6kE+hQIkmbndgZRslIH4Jx6Gs+MvBr46D2Bv03m5I+Vxe
DAelUabHqgS9Pjfat6qasQFy7PhNbTbhrQjAdHoq1ho0+SpKnCmCYWFGP9Qy9qCJ8mBYZYEckZAR
4CCBrVvz0ILSsvpg5PpOFSRXwIg4vqqGxqENyRkGATcNRco9Ne6Ni3wRdHVaVRkqiAElXknVGY6l
o7eXAOD5zjWwtdYkiMfARZMUc11FzAMviMcxtv240j/3Tmxd5g6YgKUmj1qgFh/uL7WNdFqWmWQh
nICUeJbbdcJGCIacZvuqdC/DrVw/NLk9vou1Ib+GaiVOYTLiphRR/xuDPH5/P/zWaYHnFaCMP1SP
NRbY8pLBAT4DKCtG0TJo4/bQN/hGWXFUXP5LKFAQIMbJW9YPhxnJr9aUGN2qjMQVXfXixKu/fko0
cy853/yEkEqoOnl/aJnLSbWCtMqRIKWVPcb0c4pQf6r7UfPR7ct8uyr3oDqbs/gs3mphouZYtSNi
9b5XKdl5hnxypLqIu4/i7nVtNodG41xqL9FwXL9+XHeKRUtRzw//GEXTvxaHpK6yEK+renhrmTjT
vP67UVCDiMcxBGNGDv7ZhWLnFO2ijoo/rG7nmPexfqgDez54SfBqEjWKCs9DycE/C1W3XtxTfgHo
MI/2Idb63m/rYnj9C5aiNVwqMgNZGZHHzLMobTtoTcKGwubFa5Eh99z+kAaah9lSqF6siAQwq7zg
TRnP1XfdE+2e7+bWnuehQDItvQ0gF6x+QBBMbYQKu4+GiDsekhS8hTEM3q+8NJVTUrDfbWNQzooS
Zr7mxnuSAFvLFRMOemFcpcjxrO6U0kQmmQRPnnA9Nl9eVeXjwY1c4y8xx0mws342RyuJRsw2QhZr
bCTM0aywAqLprSYOTjD2TzNKm37UoVxlx3GOZqMSPjqVZr+dLbHXr9lKxOgWUO6mbUVRaLWm6AZq
RW9xnGtelCcHdSy+9Wqi/KVZQXfWRz5uOlTdscnbdufA23xPSNF/ql88noCfL7+zcNpebQRAIU/r
55+DKbozxfjy6paDd62RUnt0lLI5yFIH0FQYH5RVqr2OxtalKa0O+NJ8c3vNCzKUFl78RG+ZOtZT
nQUIZYbBiBvf/VNi61yi44kErJSzgF26HGuGGxNtBODoltr+NnHnxJyqwu4rM7sTlYo9yv3mqP5c
JKAj6desl3CRuXHQAY5szSY5zoLukz1Pe6WXraUrMwDqbfC6SQaXg1LC1ktFz8O31kNhHJWumd42
GYKX5wlFNNzHWj2sTmx0hFd5Imuh3+Pc9B/AjFzPwN1p1KD+g5jH8megEYwDikbJLdDm8KvKTXMY
xrF4UEon88tQOHiO9NVZdUvjYOZZeTWqPtiBwm993+e/YX1oqkkdpy3gzXii0azMUfOotbl+TXtc
sVTw8Nf762nrA3NCOTDaoCm9ICvbvcDfN6RsbJbleC2tTr96WBX8dT/K1klIqQFpX1g2xFnt0DGi
fEnT0fLHuYp/Bl2Nr5ibZwO2fUMw7MFato4i7Mqpx0OyQdBoNYda73RTMZO/KkbSQDLFJPUBB8ss
OrqRgRFTp8WwCgq7S8JDh5605/+H0ZI3oFPKYYCQ4XIdmc04ZErbUFqwRvdc5e10nYEswWYQ4867
RU7c+n3AspRsImQxAJQtQ6XjZBcz/Rt/ttQ8PGgpdoCOMhV+B5TzFCPRil1dvkeh2Iz6pzuMY/pL
hntdIFeUy+5tamflrbTTTyWks4uKJsMbZURDsAjZqa+fVIpwFIIl6IPzbznS0uQx+qc4FpWif9uE
6vy3NsTYtAeoxe/E2toUMqGl/m5o1OHWH1CH5RY6iI1lTVKey0pN345aGe5sva1lKl9sQKEAB7nr
EQ1ZY/YoC1t+VOrGb6toi9Fv0KK/THFh+tAK44cO2TXQQtm4Q0zZ2o8ctWDs+cPGW13WZh/qkQXv
zRd9NNzaKNMPAbPxEDbhnvrIdigYDGRAyGutZaY8rQa2h5KYj4xcfpqc7nsrguGELkK3kwBtROI9
iY8cUv7cxOtDphmF5pkpcE+nj80jUjHBwzC6VnYw7d64vHo1IsNOBxwiMMXD9RHThtogsAax/W4K
Y78zNQWlVnd6G6W8Lu+H2rgRCAXEiSVCr21NxbVN+FBGQo0kLHvlV4L5w8HQ9eifvqkdMLX5Hj51
4zKm5SXPT4RvSavksn2WtjvamMaqzZGilW6hPI25on6qAi/DYmNsq/EhiavMPQu3MSEtzg5+mmKc
vt4f88YG/GOQRCUchAgvsOVvcLPQIFmm8tObdvL34PXzqYWl+et+lK0FQ2EfdieFFVoKq/u+mXm9
In9o+VM+eY+wMbx/siT5WSn5uLPVtyLBEqLswFOZI2w1p1nptbgPCtN3vai5Gm5tvy9CEhtb3ZV1
2wzFhYBXN4hD+qXLqZtUissCepjvDNV8Cr0guqU9RO7eCeOdXGXjK8k2hYd0PPsAsNYylG03PWRS
zIUGIxbnKM6cS+xQ1Lj/lTbWI7kYJz8NLKn5s3rFmb0LqkReNryQu9NYle5pGideOCLFmmQY85+e
0v4wg9S69VbweowhKBfcDyhwwC0hm1iOsXGdLCgptCJz0lZP+Cchzev140nXxr20ZWs60R+RjS18
tLQ1MImrqLO0mVZT3Oja1a2H/lSHqbkzndtRTGi6HhkKr9PlgII67SoauiZ5QVlcSVD0Rxca3esX
vIS2S+E9+Ac8CpdRUq/Dga2muxLivHZW4mHmrT+obwcn+X5/eWysdxsWDEc+lzWa+avxFGpTdkjQ
UIdvTfOdWkz6VUxRfExt+p33Q22tRIT9EClALJ0UZBUqLwo6Oy15ZaFl2sEIK+OgBUp0VSLnK1a2
kXnAbEW9Nr1AZ9hqyW7vx98aKiqDsC05mWWjejmpZFywsApydUjB6gU+59+lWVLIjIx5+nw/1NYq
IQaWrLCGqCWuyqVqUKR5jn6Ab9ZNK/XnJ3Qmak/Pdoa0NaXP4+jLIaWVPtaw4tjcU9t/c/C9vM2T
W0N3TLJz7czdZcgr6xQpZXAQY7vn+7E5o/LlA1yZKvT6bOmSyh67lhtgHovsUcfe4i9HxZTDCrRP
9yd0KxLemjKphIjyQrtOzDM9lFinHden6RVrXO9j1PJmRz3X3pnTjeyc8aAZQmYpwYDy2z67wIUn
MHZs6fwhP5H9z+tN9cHq1PR7CLzhAamz/J0ljOE/bHhaFHRzPdoV1rod1gKayBJkNf0pSbGq72iR
DEXQXT1wB/79qZRH7urNI68bWWdBAJIluhqfoVXNbECbrDvB0yYN+u4SIyf+JjKc4Nx0VvUeEXnl
t6eme0WejVzM5rKjTQTMCh7yKnSj69WgRBGdzlSH11jS/imcOT1wRxgnhDabnTRza6gkfVQ2JCMN
QM9yqEpsdxNuumzDVLduAzI/B10EjV8YYSs7jVjFd0VziqOuP92f5K0DAKYjPREp2oYQ7zLyADmh
ntl6PvHq4//j7Mx6pEaCLfyLLHlfXu1yVS/QNAwwwIs1DIz3Jb3bv/5+2Vf3inJbZcFoxAsSUZnO
jIzlnBPePCelr3qVOPDee2aIbGXljvLbK2kvUZpZWjayC5+X5j81IxcuTaEtB4HK3o0ggpDarPQq
WNH1YtoEVkkcIU62muK5LnPr0nSlcnEapQK/bTVBFin1wYXYXRnPEecU5Z5Xc7f6xuh0M2Vl9AiL
06RDRR9X78ftr7S3MB4jxN8Qe6c6t/1KtZJ49JWQmNFVGjD11DOy3eoCovXOT4uy8Yc6HQ78y87K
5OMn8b+w8F8J+aKArdbqosCFsIZBjkZSm8d2TucDnPa+GQkwJgEAY7hZW5rEilAKqveMK1B+NotV
fNIaZtTf3sFdK/SQQYLjTkAwXB+NpDRoUeTQ+J3GVu7sWFkyXwyDeXACd945BL3lKD9qbIDLNosx
y7FWs4GmnOVk5lOlKd8jNH3RrzceCvBZ7/p2/KbOjHwAe3hUrdl5ehB4pLMk9evRJdwsUWuASJRR
LJXYYu+x6gTysmZuz36rzaZzcDh2jSHLK0levEHbPqtAtbo1U9n0Iad6VqPeCXWrpHmsDk09h7c/
3q4xdpOvB22XCPD6441dHC+GnTunWjQ/cY7iL+aRMvVgTY/SgL1jArWV9RDQAhvaWDI7pUInIaK7
UYr2jEDJtPrL2ixHHc49HAKeEBkNWQqX8gvXS9KsqWCpGKqdSA3VFg3LZtGTN2NTdWG6OONdUcPo
OxXTapyEnTKFcR5j/XlErv+cUq6Pg3YqRO8PU7EeRRa7pxiIMbUVRsBQZdj8OPT/lXWA+KPzvn7L
22R4qPqpGXwxD9GZTXE9xGpQp/OFoeZpYOdlIw6C8J0nGBwMD8ZLcRcC/PVvqDMBAT5vQWCQDbwt
p3IAZtSoftba87md9MOoe8fHgtFHTgW8JvWybdStpVY0GBQ6qOYm7n3d18plsYY2sDl8fyMiOAd6
nHZ/cLJJ3iU4jZj+lQSHmtmdo5SADfPOXj7rEwNuPa0YvpWkNn9wY6lTU5lzGe4GhOp6Q1sA0AWi
0rgHHb1uP9Ij579cL8rqMohWNc+3r+zeRUK3F56rnK4DSOHa2sgUjSyOOUIJwO38uXAbRKxN4Sx/
QOEg9USiAWARp2TrGwZUYRRyKfhja/POaTX3X4Hqz3+3V7N3GJFEkLTnl7r0ZjVxb3ttFOHtVGrE
j4jba88RLMEgSfWh8qc5PcqX9jyeSb1RViIo4mzlr5juHHuACdFE8Fr7bJTA67K8H85DFR2pku+a
orZDiE1jlErB9ZeiZT1qDNeA2K0wkazrjfyuHcUY1m5yhHLa8ys0rv/f1OZOG63p1K3w0Hoz4C70
Nv0Le+6/9gzdROh59vxp1dYwMdveLzOnOeih7B1JQHxIpIETxPVu0uq6zyzdog12MjvTep/DRjnj
VvqDeHBvO8nKCJooafIJpZv5NSsryKanDMxFvsTt3RItDGUHuvgGlfHpfPtU7j4icI0lwe4lud18
uiyuwdKL2D51KmKrgS6m6J1HF3e+o0k0/Kf09MuDUcQ46jmmtPxkrzEDVZi4UQvfXmztK2j/+aJX
Yvox9aZSH/zAvR2H7g5QAN4T+dTme3eQnArNkD0Bs2w+LTX4DwDAfwCoYQw9BTVgUDJbNK53PE6a
yM01SPVDq0WhY3b/1KpQ7mJt/RMXKimThJGgkyidX1siPp+tSQc2iTQxAy7sskX7oFA1ZpjmFK8O
xAJ2TxKFO01Dc4scTf79LydJH6u50XKpSGeJ5JtH0fAuK1T9Yx4V9gGEZ+/tk0oo1BHQJkB19dqU
Cuci6UuJoIFpGurkvydm0XTv59Z9npxpflDsRPl0+/TKf3OT3pPyAroijAG6sy1QakuVmJBtuI5t
n7yZrcbx8a5N5QuvU09NNx4B5nYNEpWQRb2gRzb7GTF6wS3rGbU7xq4jDaJ534WDGvPYGczMqI2j
3tHupr5oInMwpN3rTUU6R/EWleZbzIDDp8LorU+aUg7ncTUK1FBEqgY9cnhHoeXupfvF7MYpWBBf
eyY54WQnVQ/atGjokTVHnL/9zeR5AglDw2PbEygNW9ETKfFQkXWQflraQjkN9ekA1ks6BiSKKKPf
PjF7F0LqaGsvCRwO5XpD8zbvRgBAdDMT037qltII48l03uaumx5En3ubCEwUxgCxEm3bjalYZerI
TGfqZA1pnvilCsTLR0XhMGnbOyQUuRjFRBwLT2hjaBGDUmkl9PdurJn/Udv9eo60STThrFf0PQrP
Db1B9F9ub+XeS+wAj2W4K1gq0tXrrRyA+8Q5iRY0Mye6ZG7f/7O2GTCNJDUeLUOxzzaQigC1+RZa
rOkd+Jsd1XDgUYRSUrOU4sk2HUfdza7I0oG669Ngkdpo9bOVMMDPZx671p5sY7A/AiNSVt8kw5n9
CdT85DeDa1aBPVpp61sL7W1fUfXy4AXf+yRA1fFMMuRjDt313iCnzXcuZOxVF8YbUN/xmVQ6P3m9
WmX+6gjthHRQfbAlu1ZBePAfzhAo6rVV+PjjNPSEmJmhykpjbfzM8jl7ROVxfapTynIQMY/0R/eA
+bhfTerhqZICuTkHdKiYOoXw3ikBF3ZGyq0LuqpNnpGIcYIEhPFXDyTfm4pnj2ERqk3UEKV/ux0a
XbcP5N6FkyQlDgXALHMbKuhOYo9M4WHTxyS6kDmgY6caR0nlvhVI+ggNU2bd8qGUuQDgO5B129Oa
3Rv6VLyxM0s58FPSw25fNql6wxmirQ7y4/pTzpliGK3MFryp6KjG2PYlm/P5MmX6et8PTu3XEfr4
dtaol9u7uCOFJRvpUK3IVADybZNYZ9CQq21yF6v58Ky7ihpERbl8RjR+GkIFXvhwyXNDb/zRcqc3
DEHNEXqTH7ycrWdTaNkROHfvXJM4kVQTwVDf24QWdSQQgOgchygmWr4bs6qnQMJcxrjoDfq3D8Ah
5jskS480iPbskhBSLaWwTfN/c4uZJ6wZ8SpnIUTlkD0pTVecsrhTnvIu6/5FbGVwntUkNv9kvTLH
0FUqO3Ke5PXHJ8pKrW5ivVMUedZbvXec9zoDDdX3+iz053zp27CzhHGQ3Oy8x9AAcFhAcyWNV578
X4JFs2mXDOYZ8uqOlr0rdK6vtpblj65V/l6tsTowt/N+MPKA5JQhGpqUD742t+R1LqhJcc4Gw34u
ljY6zdBPv9lRZSzBMnrmI7I22kevkiPlV+VIhHpvuRRqXugIHPOXzOiX5S5FGyt6YbqyRRs1vjIi
cODnFFa/re3gyejKXX8c3C2ZH26uNbk4MAGpgWa9ulttuSDN0vbOae6a5HMnRv3iTHn8DEfH/pHm
Q+kvdt/Ufmop343F6E/o9+sHbnLHtfAbgOyg+AsGfNsF7+yMEQzzQiXUqdZLazeoEMBau4tWh2ne
NgQ9yOtOec7bMjvwajvRF4kcvX6p8gC9d3Owh9KygVNjeinT5YPoG/cz/Fb3Xls997+DrZb/1qut
BmFNp0P2cbY4mtKgAJIgg3IavSZ7IiLwfkatnMNQFsrq+a3j9OanNObn+JWadXWY0ltCZLErEzxb
qzdH+y6vz+sfxIenbsA7uW0g28qQlEOeIs0bOUvBGJy+fEMR2TgIPfbMUCuTwBD+Z37B9bUSVl2q
dcoR06IkqU9LWgOhE8Va/HV7g/euD5sL7AuQAfnlJtiwhjrrPQOtMjBgeRxoQyY+qp0e+T1pCoIv
8Yfb9nbXBd8FaQcGXuMer9elGXm1uC7hdOou1RdAB+oPxx6OIC+7q5JwKBDIrGmriN01lakuDvJO
5bpOT2ad0fpAlvskFKd/j47F0Y3YeWIQLDC5htQ3QE9sbkTt0vrLstk5NdOgFIGKGEd1Nqykj4Nk
Hcr4Umsg2kNTTZO/b+/nrmWK1GSyjvxj87jZjWstXkfW4Cp59nExo/gjTwMHU29snvlSo1xYK8uB
B9hzPrR7pKYM7cBXlUIx14WZ4u2gfNlivsTuvKRnCgPdScsMRZzT1Eh+Jm3qJUEVoXNw4Pv2HBDV
LkpaIMgBvG222161Ct1vauVmpwnaTWoVf/Wq3Ft8cxZHLJu9s0TpChAQyFlmKmxuSOdZA+EagVRf
JPmZyZu5H9mLeFPF0feVLP5ga/c+KIpfFJgJkug/bd5T15gmnbauC+fVeLNGRntXDeo7a6nExVsA
sbeDOMJ/7pskwUUegMh/S2SJCsUuKQoySgjJMRBOk4Ad37sLoo0AJGs7Kx8ZmGQdIJL3rEqlIEAV
bCvX9NoT6IXLFLhEpbVkUJMolUQJFSvu7+M1877bDDcJGBN1KPSy9zV/sboNi20UhhE4oxuhLJ36
7KEKdp5Ldfm2VGajBgQ5k+4Pg07xwk7tJ0UfzLNAxvGk9dNqI9YE7NFOVOMT29j9FWf18sRMgf75
9qXec5LobcnBR0wH5HW/3hpDWeKuBhR/SuZ4vdReFT11w9xcblvZu0XIeMt77PLKbFOgdonU3KL3
c2IgAojmsjIDNbfVE9Faf/59U7AzqCrSVqMeLr/KL0GapjK0yeuJSTVvZK60kpl+RtnrgiBVenB/
9vYOkILEOqJv+mqQRmkTjlW5C38pK/Iz06mUc6E748Hh3ds7Sch6gW6CIZC/4pcFzVnObGxDltbK
5SeQvPhOb9dv1H+PQCV7hkgciZ90OWx4O3y1UbWhKQR4NaWlYRblxhSYFRpPeUxc/9sfiZlFsBNo
1ZElbftn1ZpnxSjBjjUk0UcE8vNQB4ceQF38AwdONEdkwxaSo2z1DUw9N+G0A6Zf0zRCpn7IzzXl
9O8rcvK//1ZQTXNBxdF4oDWw+VLxiIrABLGXAMdpLhTzk9BJUTnoMu2ozLtXyyLTk7wciV5BGOf6
VJDxJFqeNc6pyNT6oulCCVKmTYbLGA9+RWE5mHNHhJ07Ln60xNDrSk1cknWu/EQdlvuusooDTM2O
v6PRxVBTqQhO03fznCxuVbR6xfLVIRWnnoLZaao1QmPdTgNrGvTw9iHatYcmCJwdG7L0Nm7lyWZe
mgCgkUyKAoJUs9ZwaWfj82JExl2UtPpBALtzQaDTUFVgrjms7e28jKEzkEIcCYCUqZl+Zlkd309E
AiGTHcUBpOelq7OJ/SkXmbISrMmcd7OZ+VREwPZ4shStHu2g7tnaJ0VruzoQ9NTfZ7li/5fqXTuc
FNxp5K8E1ai/oGEl4A9m8+gvFqnhifEpUJGnzmk+EAZrTpisban6neWtz80EyjFoVn38lMGKqPw1
LmC8w99JWr8gjE+C0lSqp6yQCiSqOvS6H8dMDflRa7Nq+XGBrsU5IZ6PIeCKkeqdEO37Ym2Gn/rc
ForfNzb6ZstSqSJQ275eAiMR+ftprYfmgryeoYZZ0+nKyW7L9q8s061/V1HbH5Iy9j60SdSupw75
saNGgrwd17sr+3YaWSk4CP6UAcMvPtUcECOxtBFYgqs3XzqxMEAntfqLsKzq4jlodTYegW2fRRrP
ofrxdw+utM7rRAgkhVc2T9TABKSoyeXd7aL47ew1feeTeFpvbWvszGBKdPfHH1gEW8RMMMSMeYGv
15svnBvNgcTs4pCfbNAfwWIb9bPmJE3YNb174AlfB1xUVMlRUJRlpZQvru3VnpXoy0hrr2fcG5om
SX82dLcPakYFkDxryzmDR3Wwra+vJ0ZpCyE4Dt0XeMa1US/P4tLA653szi4+92uqU3UcracI7PDB
myw9+fb8yMHalBgpG4P9vDYVZ4MyLRGpZcJlDMpUid7FmWodVOdfOzgW9IsV+St+OaXpYsxpZVMn
bxix/VCIaniDlBM5X1egWmygh/Qnn43GE4A+mDc8m9cGI1crlAkPT/La92Gtr0UAtHy+FFkL4hPW
633GYMrfjgVYpYRhSvibbAxdG4XNaVhwfGhG9Un3wTbTyB+isXyexCE9Ze+EIA0GywKZUgoRm2Su
FkPfKRbXfjAr1EvMUQToS9o+ajFHSsd7N4DByVIoBUQZT/X1qsgspBAGwK64Z4RyNVpeQOwQfUKx
vXlrr5Pl2255RHXfOzAvLHPqo/QBtmFVugqjXXW2MgU+OF1mLW3fj4Wrh2gHiD4QRoU+wW3PsrtO
qSrCq4hCl7vxpCr6Hn3ngv8UItXvGQg7nuAuijflAu3HYB7HBZ2C+vInRknJJWGXqujm+pm9m6KJ
BNylK9QaMn//bfCIuxNF6QNlyacgr7SjhW73Fha0pMYQ2sH8xm1vzg6iMzAW83wNqblWpy6PmWYe
VUnQlM180ktvPajKbZ+oF3sErZAB8J/ErtcHKMo7T13GdA2nvG/fy+7SJcun4VseLeIBzKB7abJY
fe+JOgp0TaD5c3uP99bLknkdpQLPK2/qNENS6fbMep3km5O18/sUmrlvm9N9aSTTz9vW9lZLfYfx
mPhv4MSb3W1ITdeENlIYR7rJJGeRPGRNpVbnplvEX6rS9KGmLe3XaJiLN/3s6t9u299dLY1h+LaQ
44jgr3ebSYDK2HbjGlKgcJGisPKTmfTFW3vQNF9ZhiMB1leyIvLzIhCIPhk1PHrx8gf94tsnpi6O
kQmJMu8r7W6dVueHTMou3dBrobmU00lpFD0cFqE+mlqe/JWAVTuICrbukN/A3XFAASB9C/x082DO
9C86PvIamoW3nCawE0FmZUWQwVIKb+/vrilOEvkBqCwq9NfLXae41GvaIyFaKcOTmRTqua/U5tM4
V0dMxx1TXBcuKfklveUtinHtU8vtOqZ/AGe0P9hGSWow5dljmSsH+7f1fewfFRMUqnhLABNtp8iO
caaA2YjVUC/s5KSoK3qA86J8jwnrnzKkJw2/MsvuICrYW59Nkk5oyn88m9dbaTSwgyqmj4VOpzpB
hCqNH9HvvBfZ4RjCvVMKjIh7AWQCVuJ2hVHPEi1NWcPRk3yP2ZkXCgOZfVfS8/i6GHnx7+ouDuK8
ln7W1sZVEcdBofHAF+1stNRHlTxdgDGv2BoMAhnctlfUsM+nz0psKg8WNTREWqvlnKxjgwokrK0D
ozv7TPwqi0gII8JIkX//yw1dS6vQ1SLWQtIT7aLFsXJOrDn9MJP5HrxnO96PZIoWAuAAar9bUl1Z
UXTX7FwLI024ocsfF1dDiDot9SUURjO88VwkExnOUZ3qgeEbv3s5pdAGvEEGnEs/sLmchlLPqmJV
Wtgy6uQ0l3HyJfaK9rTE63p/29RrPyv5ziRdctIEdYuN20vLNmuZK6KFJRikwCmL4WFQ9fWhabzG
N9qu/3Tb3uud1VSGFoAFxx9Ilsr1R3TdFj4h4unhDBPMb9VpvOuc/l9jaPJnS6ubR6XztAeVL+2v
TVWcblt/fYRe5C6JNiHnU+7evGp6VERxbY5TiFp89aikyX+lJeJnp8vV821LO+skOkGdiioHE8C2
KlWLPSzu4uKK5lafw5pJgh8Q5F/uY6ui4L303WMdM+hS0bP6ZGaTd1CueCFn/JoQ0fvC16Lww0kF
p7pFnwyCHnxXjUto53piXAw7ylWfjE9HzdyOk7cdxQgvYGqX/q/baN10lt3ALEjVPntfkDqV71qG
c2Z+osdeE/RWyngfSTVZHnti9eZxsMueGhbiVel90WVR6wvhUunKnSG6FOVUNQef7rXLoTlBL5gO
FmujW3F9cOiDCy3ua25/5NYXs3XnUGtUuXnUTYq4SfGGUW3/vP0Z961yA3Upr/hqvlHZFmhcq1hN
y0G/wLObLv0yzE/eUvX/tTNpezlWyT+3je6cUvDFrtQARVmbwsT1Uu1JqbyFCQuhVURQe/LJuHes
ag7nzrUPjumuKYdWmosMoUrl8toUoD6jtXtHDdOuMS8NqOcAH6wE6EqWBx9w2zeUJ5LomZwEO0Bx
NqYQXi6rOsnVsLTdPDDSbLnYkZv6quLa77zIU0I7bR+p37fh728n8RzRHYi613zQiaFqSwPCL6zQ
OQ0Y5FRctMRhxptmxQfXbud95rbxQMsniv7Ndi5Dg0cHJpMRgUCmuQdI93VZvfZcVvQ6cnUWd33b
tw+zARLer9pMBIAs+4P17rh0bjzZOzh48qKti02d2IZI2XJ8VEZeZ0M5PKRjlvzbAv56UwvEXg4e
5h2DUlVFCvsCBQIYf32IDDeOdUOIJRzMuf4Y1xkV7jiu7lMGw4UKKeiBvdeXUnIbaSgRudAr3c7f
yG3qcTTd1dC10/hRqdwB4JoRIciQ2N25Lubx49I5+sfbx+j1+SXYkbPzHOIeOpfS4/8SfphDb7hJ
zbYOQIsCWdhiIL1SfU6qtnqETPK9qiXOzFIOGoKvryi+gC4Tm8vnJP28tmvkBHVLy4upW533Pu9z
GrR5WjykeZEcXNGdjb0ytbmi8TyYWV7jDTw3K4GuoVpZxJb7Tm2N6bxGTRNoxtofRCC76wNQpMLX
lgJjG1QInBVDJA1fU6vN7Atw6/KHY/GeTEnpHdyM16bIJ3FyUicONvM2ep4aO7b6bmnDgbgvWCgU
vV315IPZOMpv+1WgERwX4NxcQyDK1x8NCY3U7toVkF/UFkGJUue57lzTd1JF+XD7XL6ONCQKA1/D
nZfCFpvXokmRSISvhilHH+6baex9xWnLszZnFEM4j/5SMSsP6Rzo78vvz11FfEg10bCl8gMCBhbe
9VKnoVxrJlx3obqm4r6vZvtzMjqGT7FIe6r1vgoIkrq7qmiG9zyi67mHQHkagRsUQTzT8TjwDnsf
GUC7JuNaCeDeeCMXoec2QjE9LJt1QrKlVD/RHKHrpblHg9pe3xdX490kpcUpUDLdHF17tKPSWKMq
jC2jChC2/DHZjfeQjX0X1qOxfkiW/khh7bUbkjaJLGX8KuPL6+1WCycSBcFdmCtRLKdC676tjMvb
JS+GUyqnA4pl0c9elxwNmH3t5lHCQHafrw2ljQbuteUVNGNcVnod1kViEblq2n2TufNFGRiNuBIo
vb99sPd2l/QSX0/IIBGt1/aKrIrqXjPr0ConN0xVJw+QBktDd+3Mu6zN/6aaedRy31sjRUXo5VIi
E8d7bTMnaCfkU+swqmc9yByRgDNKuEzqnAVx7dq/7fy4Ob/Y2/iJyXI6r061OpzNJvV10Thv66Wv
Lqrb2Aexye7SKHIxs4GHk9zgemm1kndN1E11aApz9BEBpYhQNcq7HLkM1Iq936/gsTTSH0R6CUTg
CF3bW+quSMhR2Mo5j+/cvP455jVDiVukKtvB8g52cu9evKAKGA1B3Lz1uJ1ut0buDlWI8pn1Oabj
H3hOmp5q5oGdOqE5b62uzYM8M8qDV0Uu5DrVokmHZj+LQfGN1sL1Qk34zUUBTydMoqR7Byd9eWOX
Y35QZXoFMMDP/mIGRMi1mbhpjEVbrCqkrZ+i7tzHJ8NsuzduFL+PmFT8kDhlEibAoYM2hoyVZOy2
OQ3TG2bL9YT1s3lATdw7UfSHCP3oiiG1v/nCrdugndU7KM6vyxSKrBfh2jHbXBXrdHaT/qhmuWvP
I0SAEC1LpZsT3A02402h34St7uY/SnV0vjS6PqnBuHRl7idpPf572wXtWyRp4QWXhcWNC7KzridN
59POojP9ltpeOKSROGvmEgM6d49o7DtvFzJDliyrIRxCmnv9jfvFBPprm1Wola5+YiayG7irV903
jegPztOed5VlUh4TmkUoIF+bcod6RorE5eO5iffWnJbpJKra+SvqyukNAmD4vGUA/HZ7Q3esorxF
WwqlVSnntNnQkWKkM49GHaKa293X86jclSNI2ZqAPxhqWwsyulUHRuUF3FxQKWKBcOFLh2qr/JgB
zM1WrxBhrzkjFQ0zeptX5g9rNIYTY1Wmh8TS45fBNY/dpBUHt2RnyUg5UXDiNSGj36pbdugRrZOB
mJk2RUNQCRgCkxcjkK6P+UfHbrUgNfWj4Y+vKF280ugQkXIbUtP21UZXFZU122jcExjhxg7ppKzI
BIvR+k5sbN7HvREtYckouXflDGT4ccn66ItXx2lzmm1FOXh7tnsgf430jghMAQFksNv1YVtM2p1l
rrty7uRyn3XDEK6tyEKrbzv6aaiaRnV5RMDa+mWMEnszJZXKDZCArXYI6rCKleRFdHKSpPrMbld/
L+0hG3x7uF6sAEACsUsJ9RVIT4s8amBjGSGBUxpvdEUxv5ae150iIx7u53Yszp3RWH6fpvVjNboH
DmrrMKR1lPBljdiUegNy439JSo1hsJgUb3qneGjWN0llPBixOj40E8Xq2zd3zxIREXUbgAiS+nJt
aW5rY0KMwj01ZD2Tb1WUpHzXFeKrWq3VAZxj1xhYHMmYfqEzbYwJz5rWVQfZbq15F5iR3QYTndEs
MPR1+Xh7ZXvnRHJu/8/Y5v3uvHVYlAFEeds3DZBnt704wGQuf2BFZoM0RwiLti2Fyl4MLRol4hYO
zVlPO+sucXvnw20ruxsHIIQONe8E5/9645ypYeYquPkTQofl+2iKP4GHG84LU3oP1vOq1CWPnpTH
BNtDAvqqFYXChaNnjQFVFZQqBVGj+CbMygt4RIbHpk20QESoaKNLy9jMdnSfCZR+F73+8hte8Bxg
m6iZbiKCqRFl6nbg81GMTB9mPdd8VRP2PULXC+M8lfVB6c3p4OXcBgUYJfqC6wGAHZe+ZU33dmYm
aprhzOxmOJVq201BVuFJo0hvLwop7cFH3TNICC2bixROUWa4/qgwWqI0R/KJDnQE1UlAImW79ZO7
2sqDluXe6bcPEdaAUSEFSqi11WQY46LJBtNDRbjX6junKceHxFzss0PUfrCXO+eVMWe8UpC/JZ9k
s7QqGguvmlz3FOlTddKMRvUF5eizMOHz/cGqCFWp4kN6Aqq52cXZJgsoRlaViek+aeLvDWSA91pH
InTb0s6TAIUZhRtUpBiNsg1y+kwZNWbBIBvQFvb7ZdTbv+kHp4GXWNVH0lj7sYrWOFDjKaLmPcUH
5nf8GVOmuZW0S5Ch24Kq9DFO00oD6SSWKPto5Ev3OLn5USS3Z4UeO7UPXlfqrRtPkzCnyJln/JlX
wmIWpuJ91XOvOXgI9o4+MDTuG+xdiSy6/miNzVzeFgmWU99O5V99Wyb3aZyNgdkN7p1G2y74/U8H
AlR2KGBPI9dxbW9g2KizWjRdi24cLqVrNz+E1ejPqL/riQ/oOT/bo1u9jexB/F05XXw0guVVmie9
i1THlKxWLt+rMnM6eTZFXu8E0V6Nz5PVRkEkhuI7sHL1U5s01TnT4qk79Y1tzgy36fqQwYfeX7Ry
S3SyvdT5nHrxeHCo9i6qQ1rNEAGZC72SQ4ho7vXV6qH4uhpnuDOL7xqRdS/oBh5c1J1gkasDJpZp
cfT5trBRM1bdDBkK77QKFAbwco33fkkGV/Ot2BqemqwzwkFY8/fbn35354E6gXGWbX/QHNffHh9r
uB3U6lNRJ+mnTOjJHUJVzTuRxPaFrKiefGPW5ez0Ro39WLWqT2nP9HYQ/+NKaVcd6u+qVUZH+Jmd
/eCiUdAEG8TLs61sFLFZDEMkvJPbarXfs293a4fBZKHI2Wh9nfotE17Pt7dj54Pjl5k2IoubsoJz
vRtWI/I4p5N/gky5kikYqLFb1shQ4Xk9eG92/CWFE5AdNjNjOP/yp/wSxE4WSHWt5H2bUqUNmb0N
5sHuGijUeR/0pAj3dlF9MkVZhOWKkuXthe44Mo4Z7En8GEnptntVx12f2V7inQArGnctM93JE6fk
wLHsbScvHZIeUk6GnOB6jeZor0aU86ZCkP+nsqr4U8wZfGRk6hEJasdlAraSEEGpgEuQdm1JpCKe
q5I9HEGtBbVAsqZGWzVw1k7O9RbZ3e3927MHHZ7HmzQTFurmXVVTUbaq0XngVPoSRnr+seticVFE
XQVNURy1kV+6e79m8xwQRr/K7h8i/RSdNuvrxjjnI7XeaaiS6pwm6Yggs9MFQtebh6VT1rtEuKPf
MlrSlyN//RTJ3LeFwbH1ps6+Gyz7B6J6ejDbFNCZw/e74x/+9weCjqJmzYC/baChD+BSPa/woFSm
Bsc5tt+3pVn4gBaj8Pbe750qPNX/m9rsRcGr2ZUVpqZCLe8zzSlp2Bnps4XgxMEl3bkmxPmEu1AG
6fVuvVASJ0M2oe9xEmYeX8y1ot27KvXBNdk5TORHqEUiMoA811Y3Iwbu2zcMC0XjVeG7Vqsb+07c
aWFjTnCWetf+7/YObsvG0t2AfXgptqnAIDbJH13XNbJtRKoipu5+0lxqUU5UvFWadPmyUPp7QlKh
96s1LQ5WuvPpiNAo8b2gc6AUXV9T9ONK3ZssVirnF7iJXvoejfQnMxblQQVqd41SYAmDclig3PRf
/GuyLJRN9Tg6jUjr/IR8gbxaoqiVQENaZF8WK9afnFaJ7lvRt+fb+7u7TIYLS1ocCJMt0UUOujEc
lEAI8DP9s1jAGC2uFRW+V49HJKI9W/g9CbxA+Rgc7/U668wxFnu28QxuqftMRXUfsjx/cFeoTb+/
KoouMgukn0yodm2JsQwzeWYToXuWCiWk1AMscRjLegiSfEyXgydqL9cG8CCnhKDrI3Waru2pVspQ
YjeJTtNYU6r0Sqv/auvZwPQvV/WVNYfOE9mf114UTGYpzaCquubgwO44AH6DhFtAT5dF+OvfkESx
CQmsYs0a4k/oPotPomuPurc7wQ6VfVrDFO5eeH3XVng4ldpGDZmBNqWahW6Z1LDqLCnTrZ1MJISs
s6J12u/OSMUNUDDhjFLOIOLcqiyqep3nqalGp1Vrra+WOtkfsyn++Nun5srI5it6WVKtjYaR2egi
6CZcNr1O4nMppum/26ZeSUD974IkvxbddpQON+4l78ood4xB+rW4/Hdw+uKTrufrP5pipw+LMucX
MRnZ51jP5gBgXZM8dG5bl36vAoEfx6U+Oj5ycZtnmxCBmgnlX5Dg29aGMiXGYK5adBoSLbtQuJ3P
jMqr/UhEwi/EkYbK3jmSCmJkp7I/v81X3EUbLUYLYE6Pkyj3W4hGg09xbB3v6ZO5z/NIjeoJ4ER3
FKHsuCFge4Ts3BTqNa96yJU5e/AzlJMbmcCRkLz/KxWFYHRWvpgHwdeeLdkdRzpcok229T5FcYpp
MnpmthdaHXS5UCkCpyKctDK9v32k9j7gr6Y291+DUu/W3aSckqo0TsXsDWeESMezpwx9UJGeHdjb
XxpenEdDxnmbiFnzRDQJa1HQvxH0xyPN/KGn89+lNtifb69sL/OTxS56BHKc3Ctk+egkca/pfLHF
q5d/VgMpUN9Q238GgRDxrNv6XzJhR8G3SHzkMpx7lE5MX6hgYjvqR1QfTXG6/Zv2dlvCXKnAGZBT
tyPEjahXCkdRlVPneBC34BuO7wQz2vwKVYd7yLrD705olx7DkUge8kwy/S28YykaoahLrVAGz3ti
aIcxW8PYhEzBelo9q/wDZ0idA9khSrfUkTafNx0i2ghaxp67VXmXlQNzZFxYL6mcgn17L/dOkgO3
hzsJdvhVq5NgPM+nDF8IVTz6VGT1F2Ar3llz4j85syAvoUTQeyPS2nhdzcvWMrVn5bTOuvNlGZP3
rdlOpzTVjyjL8l/aulMwFUDowQKBOJVr/iWmW5wkbxaP85HP+v9wdmXNcerq9hdRxSCmV2h68NSx
M+eFihNHAiSE0MDw6+9in5e47bIrt07V3g/J2WpA+vQNa9C7oSO6qL35vTf32i5EAxiEJLy47IVa
PIrLFf0dnEGSLOMh09P0FaDAuvC46fa0A0367S/16lOhEwziBaDCEAZ+/lSen9pl2qQYbSf93Zy2
6t4uLWDoby/zckOghAGGAEAmULhedFT8FWqEvdfSKmaJ/MpHwIbLoV/kfcfWQb+TN72yGPIl0J9w
GeFfl3tiNuEM801JqzUQaxmZPD/4cK4rXRpO7yT6W9r5fFNAkwyGC4BkbOrqlxCRASID4F0QnKkp
Sh/BWaOHfph8XcA90p4Y0LvHQMU2LtaY5HNRR8v0zql++QHxCzbKDJgr/3HZnn9AWJ2EbFK5twvm
iV/PRgRXbQ+J/Le/38ttua2yEWs3RvsLNnvkzKLbkVMgbqgoA68R3yEbytuKqcH75AV9E+7eXvHV
j4iMFErHGxLkskVVLwPsmDpD0YAa81O7NjUUIBSpGCYb/3yl4+H+Wmp7+L9Otl3oJHMy0mqUHd+Z
uDc3Q42CKaRJ/fD2U736tRII1GPThMh+L9oHMBQIs5ZZWuk5g/10oPVHn+bvKem+9u4wT9pi/dYO
uWQzWUXyPmGQcpXNmB9YPPyigrp9k8IW+u3neXUlRA5g75FjvoBajHW0RtFcU7A0G3pKgtp/6IdG
yMJv0Lz997WA79+IuLg1cYc9/0xB1rT+bDxvpxLf7higdEe96LlKgOf75yEZ9FS2chPfCCIAl3KP
REQDWzzDtiaIOK40oscxULCZiuf3oDKv7QhcyIDy/teauPR88ZOJBtKGrAIR1VRGz8EmX6f2b7+7
V1dBQ3vr8AMmfUk+lZlpspSNrKrzxMA+blK33Zit76zySpTYcKPoK6OxvFFDn38hN+dswki/qTDf
pzcGHjr7yJvSSgnBD4AhJR/++anA/ED7ClM/kC8ukblAnHdBomIGVAuZzjDNoXcwc47eiX0vC5uN
jATvCnDnNuTWRbuVeB5V0Zg3lQzqqLRj5MoEKGEw7FvvQ9jSpmqQOb9zsbzyKp8tehEoaCcUdSxt
sCPgjr3O63TstbYn3USKFtkwm3cYkK/sEGgng2mBqwwD6EuXDjuFOgwpIrrQOirxKfMTlBzp7u0v
9kpfZdPZ20w6oEOHLX+xRVq5CU1AX7ta/dXDbsx0OadjXUlEkjJpvfDk+p4eDPigV/ji8M0Ou6l6
+0e8ErRA90bdkUJTdfM0fb5N8/9Z4tGuWuKB7fgq3SEzXn2ASnP+7d+XQmWNOIy7GQCGi8/INYZu
YAS0Ve2L8TTMXlOswbCWesyyd7bp1mu7SEU2my50OMErxbxw+/O/bjHQ+EIhGYc9hsuWqxTX5j3s
RrqDwU16Vv7WdnCSN8jxBPQS3n7MV3Yr1gYcCP+DxdHlV4UwbhrQWHSVR72kitZZbv5YQRkpXODh
ML2nAPraF/x7vYusVdFaLDHBeqAI6zJrJ1lmlIzXoY34O0XxK6cfPZ0NeAIwI1K58PlrzSZhfB7l
bRWuzP85C4z1Z8Lbe9WQtC84+n8/UNmJw9sv9NUHRHGIYSCizgvarB2ljFuIbVQqBloSf48fAREJ
rnJl2TsP+NpSiJ+bShHmzCihnj+gr7dCROX4dlMz7WraNl9Cb1SHEdLK7yz12rtE3gOeNVriQGZt
MeivLSpHwUeNGWMFP4ce3Fgl99SH8QlbHDmvUycPCegJ76Rcr+3Nvxfdnv+vRVMTRx6MP3AuUn+4
SgwNyqHh8kpa21xlzvyr7A1O+obg2WopUOZB1n++HmEQ8elqxitQ826FmHCfW3ZA6pUcarCSS5ln
7+UQr71X3E8Yom93Biq550u6cPETlU8NjLsbOGUADRnCvDWud2Bex6yQCEGHZsz+fcIKVWawfgCf
2Jx5Lk990vnUy8MFd1SvbeVGGDZ4eWpujI1///txAOxyYwNuAs2XztBeK4FErP2mAlE+PrYQqS6b
ObLlID39/zh5kK8H9AuAkJeoy9DWo0uVbio+NvQc056fgB5fjouL3hv4v7xyUTsCSIp8bEMtJRef
zbYZJuFr2laAoPUfAHaVN8So9+x8X+5/vLUIHT3A58iGsni+OaAo4Wq7UaYi+NyC/m/3SWZBRJf+
o1qa6J0LfkvCn99CGBNDJR3lB9rOEO1+vpoO1j5vBmCv056Jg1p5th+od45tp4qUuemoc8Ohmmfq
Q0Tm98Y2Lw8CMGBovUMXcKNVXvbgmYVdYTCDC9bVdQz5PrdcwWdCfiS5NdARVhpYyXy8/9fNCRXK
EO0uIJKhdXU5Hs+6NiV9lusK5Y8ru07rA6yRvRK+cf9q+44pG+gfKICwHhD9l5Jac50z5+VOVKBB
whq2tRTa4VT3uSzCJG3fwZC/zCiw2n/sj00DAPH64lvmCGTJ2EFRs47U1QSw2W6FmkMZpoAKiax/
EHUUnQBPOb79Ql9bF3DnTfEftDe4cD1ftx/B3jQhsCdRK9Jb5/P2PCWwPKKT95GJ0Bz6NsQDL9jK
by/88iqEnDhmjHBkRgUDJYfnCzf+uDq8WF7RcZxOgevWU5ha2wJ1zf33nFdefcoMTRVQJyHOfin6
ZqJZJVbPvNJgSmBSYQNdpFr4+84u505N6lOfi6XsXPIe4u21x8SU5H8uKbioLr4rmV2I1rvXVUPs
Ix8ULjqoep1P/eiLd7bQq0uBigEqCOIXjsjzNwrrP0TRRm9vNIswBQNbLPZGeiZq6N85hq+9T0CK
QP0FOBLogsvIo9qct57kVZeBHQnioD4MnpPgA4fBFxcN4WEJY7sDCeQ9b/aXERadgi3CYmFUv5eq
/rWvRgWWP/arJc0+zpm/H3wdQG+WxZ/gfTJ/fnuborzdkrLnYRZJxka5RVcOudulIrJ2k6ZdPcMX
AT5FLipQ6wS0mAZ41BWaBQJycLVfs7KO5gVBD7tP7SxVkuy8uQ13FBZbcxGZdU4K1XrqY4DZRw2V
6EjJYpomchLA5yvIySs+FCm4Qn9GD/d91S+EPi4pWExlms+5KLTMlQIpFn4nxUBSA4NTeGVO5dIs
uMlCwRqs07B5OoIu0Q/IZ030w/FOidPs6mzahcZGprQD/iYW6qBiywSw0MU0Dt3RjzuhSzHQ8FsD
YfBxZwxb7qBaQduDpdb7ES9xfuwT2ukimJsmO1A8dRXaBpw8I2cbluh8MV2RLZbtcnh57gav1aBf
6jEAMAmv8ORrSUUBLRXILk45VFkKDV2yW90w8qeFrutY9lCffkqnpe1OnZDmXBM6kR0hS/QpFW3r
nzwgdYAmcagsi0WiPXqol4x/dDSAvmJDaXroiIGDqM6G/DcJPf0LEK5uazgafmVbk5LrQWUNK6Yw
cVNZE8+duiFSwV22JP5Nl/hTdM3mlX5B1RHeu7WZfvai4d8hhj3+BFBnAHSn4eMPzSCPeVXrGFCw
OvaSn0GKsqUc02yie39EBaMDfznjIhuHA67/5t7XYDWXXe3UkUDbCoLXpkl46UIn1M4pqF8XPmQW
WLGK0fulvL616B8NdQjs4LSe1BDxscghlzCUnvXDDyYCZum4rjWfSsNtlFZzlPaYL8CcE+4IZAac
UEOPKCugzmO+BEzXd8HSmWY3DsR8a5k3b5jaLqVlNjt+q1AJPYUt8syiGcA8ODrARh99O7GuVHKO
otvQ0hbGXZRDDDTOut7ugkaKr27Ma1ku+equRk3NsIPOgTy5qE8I3MtqkH+H1fafuaMQ69Kqnk1Z
G4VvQLmC5RkAGeSJIP0DFgn85LFILJ2/JrXq6iuBxX6BmxOJEnYTADChGke+AUTP8jhBMuq661Xy
G5JduCe7vF6HSggoF1YdlJi6Kkqt/KDzyEsL7eejX9DEsL1GEz0t2jq2f0L0VH8zP5+uprju+MH3
1vCTSQUNS0/2icY7qX3kvvBk22PbQrGmJbRZynTgOYWevtfoPWVuHneTEEGzX3zXS8gYh50oIZsm
l/u1adek4hNNBCTEZHIz8slmBVpd/k86+T2m94DtnqYo7HDRDl33yyl4fRaLEN41ixx9hHrM8jE2
Ibo2pJ2XoOQYHNxoDYBBCVZwQ375aZOnH5YOioIDOvxuR1JlIA9AhlmVa71Gbb+bOzmw/QKkN8PX
QFFf9tQBWmNtAvNpAHDy72TwAnJfh3MEVxFtgD4sTDpN/OTCYIAmoKcVMwUYMPFPYWH6tB/ShMs/
gCIBMjxCPMOvBlQPZxu01u9LwllNSvyIWl5RiEl3RZMaNt3RLlhdAbTNdJOOnUcg2ywBXZy8cWy/
xR4BfGMO+n7CUfLSE7R6RlfYwNe6THld609uJtFykCO1XTF5a/wE31B6C5W/hEUQjA6WD7RDklWq
SXtb/26aKRJiLrqfOYhqYwGNatueDcw1srGQKmXBQ5eh2VCuSdt8Hmzg5UVKGtfBKjBwwFVArQga
SYM3AXipZyN3jPIoKrKFLc0hj5z9Gse0Toq0o1l4nFcPOSKyipTtxdLMwX5dodixX6ChH94s0AYS
T24NaP0xGlmvH2QtyccVsHeYReTEyLu4DcPm1mTQ3/zNvTroryGakLO71J95+A0ieWF2m7mhC3bo
4XkPw8AGjoBASQLAqI54GSVzGJVk6drmoIHqf8p5am/iqZvMUQUIN/t0gC7tMU+lQuHQWKYgf6Xk
WvZJm+AjNp6GW0YymUPE6qndw5UcqhaiTu0TCxo/up0SIf7MjYxX0HYSoxDUehvetmLlnwdvNvVV
QsGf3g1Jkz2k1g9EhUmdGPcwNJR/Epv2CYBdbPkM/17HS4t0s7lhppmTfY7fE+1Wm8O9jizBQK/8
pHZZMXPlNUfuEUj42wwqQJBx0vo6Ik1Mfy7GyXY39vG67gjnw1D4Rnfhg1ZNzz5gA6quTEzEPVUK
H9vtLkWuByH7JgV9hS88zA/J0CWqaEcSGXChaZo+ADXh+apMtBX1XprGm3cO6rIQNtPduOg9x8Oo
20FTIG39xnZGlNDGmKKiGW1yjYasE8fcrWm+b3yxIGx6s0WfroY/H6kyqhrzu4lW+t1EcatL2qss
raSNo8889afxpqVh1gBKmE70I6DjSbvrSQL7GUgj2wi8iCxkdp0hgZTrFflIxnB/3rp0EB4oDPDv
zikE/tic/wkizvwz54HvvgZATLGq5St43jOGmXG0T3qxZvtRJxPfQK/JWEHuFcIb2lBAN/aTCBb1
zacQDfUKBqBTt/e05yAT1hP41x9M23ZDQYDjb5+QlkJPFTfzOj0q2PGpA0bdk/mUeP64lHpQDFER
MqTBbkp7CfQ9WzvcedFicxz5QEb7NrOpAgRwHIdCAuc1FemaDv6PvMlaWWwaWBEUy+chRycS1PUS
0aufCppF81DO8FhAixv2VWnphx0igPHh6LU1acxyA3oNZH8WV7OzdYlYKmbrhd2G8yCvR4/zdteM
it8EeeeJo4BeuF8GE6ePrsU3hHRc1nFg9gG3KttGhWjEcGNh0+XV8bJjVuTzlSEIcsUa0mktZz7r
bwtkUs6uX3Igscd0rkvbN9YvanCjTjPd8hrdNQbBzYXmq3Ust7AoSWhUtLNZzr0zsYfy1g9puSCk
fsmnEXZP8OrhZyipI+QKoK/YLkAo6IrYkrD50PgGxVNAOiGKjpom34F6YWOFGGZCUo4kXMUeYw7Z
7Yw39eF+qTnK9Q66ZHwXRcty1nM/RmWAhl1TSJbMBALqhrsSXe0kxGZcHb2joOCw31q0ZualdHUH
LDz6fn0Z8wwpcNBCr7PAgcjaPZdzvNzAy0mTkyYsCo+8n5v5GOvADAfq1Qa/HcAVscCOYxR58kkN
S6I6pEBW1znA7yqlBWnjPr9VRHJzO7SMWPy2AZTZIkzXhWTFQlJPfUOCqoavqRpkfa5FThEDfWTu
ExxU484O124KVzTLw9mYY1An4o4CGEJ3qeqYOZE603Tc4R9e8zQyKmL01nvtdg4ylX2VeN2I79Jm
yM4QHAQp6BhgPA+hEd0USw4v8mJ2NpNHtH4Gbwc9/2h6gBcz+Rzgv7YeViA/aDF74ThWAudg2If+
kv2UyTrURWCACj0qTeF7gGK10VWU17W7nkiuP6UrGqkVSacU7Jyewk2hjbUZz4Phnl/MSfofC8DA
3yZFgGBFy2ONSORBCfx2bpgHmUNcLW4XjHXzK57TbMF5aeMf4VTHqpzSnN5r5CThDhgPcvQSHwpn
C88x20NBwwycTII6hGsa0TfYf7V3iFowY4scI5CzjnI5H3qNP+szRrpdByz2H/itwAFzwCT2oSHT
/N1Mor1TPEIjuunAx7/pBk6Qf6iaxuiYTlYdma8pSCoSbNewZrXbJUEXsQpKZ4RX+eCCz3HH0rEw
ZAFeDsTz/gz7D3BTPU7GvAQxIvygZjAnCjC4cnNA0aV+r6sR17nNsuE4Cz59g/JgftsuOUx6rAM2
HtlDgP9H4vJFH5su3esu8s496S1CMIuyk4Wb6e8OfrD9fTbZ8IyNGY0oGaj3EWiKFB5ggndXAFTU
n4nwhC461BEPdVdTf0eaUX7CYxF2nbKeYpkm88+zt+RB2XuBuc2T2Q+R8Oq1vk7kTL5qH1ksHqVe
zLFdEhntdBRDAAT12voVLhw48VFuF3LQI8woTypTPC1mge+zy2Q9nttFjWnR2ZZCiUE6vG0fd921
P4X+r57QDvcsNB4f4fMV/vYkhdDkYvL2djYKN1tmnd8U3CH8VDgK5FvLlekrBcJ9VgoTx7xscgkh
+aVp7QGHzqxFQJvglI3h1qeaMgoRtYjrMp99F5YRMTatusgFN7LBHoWUd1yLotV8FSXavnV/zCdC
eugXQI27isPWu0I94dF9IsfkF7MeUESrG0WDCnrlHW6YAXfIGvW5vkMmZvuC9joO9ho3AHj7GHM8
mUXOMC50EFc6dHFXP5rVtqgVbBvFFXgASVLIEECoCJUtBYOIhVs55SXLx0hnAfJNCHhcD6HGfxuY
Op9DT7nvk7JbF35YbT3NRd+IqH2wLvB/wdIxsSVVadfvRTzj/I8onluc3ybRuBeS4FeX5pzuZBwg
ye/qpA9QwsfAakh0RufSJDyEXyusubsiAClvKtjcO1JyCRQz2lMObdxkmgB893oCeo/SyU/H7DhX
uLapxsXMVVAEua/IQbZx2FX9rFpX2TiFpkojTV56vasXfGD0Uo6sTWRbBONoszIhlI13c82HOwHN
LVNAfyfPbmuUuUfHRfQVkK/aFnLSUsOlJY8+tgzYafSTmnXH+HY3RDaEC6rvj0jrwxadt3K2qX1I
iAaV1CaMtFe9wgizAKGcfILJo16Oemjzryvyx5t2pMEPGEv0/GZtoGiGO3VVQzn1PLoPexivf2j7
ZPjZEo/3+xVZ7ROm8pyWHD/xjwRRB5FkWdPbSWCmVSBLNM1xCaXF+4y8RhaATIcGiiCyyQudbfIH
YUOQsfRr8mPoZ0evuO7hCplMGXEl+HsxxnEkFim0omaNbQr3cFxhieb5ne2nJUUDBw2WMyRhO1uA
wqDvQyrqdT/5s3wS3by4MovnHNnUXMfoAgWEPW4VCS43ROxpj3LX/cZFEDQQUewbyNZxixeSZDO6
WGqGNTn6AetOUOnl18Sw8AxodfCxH3Kflb5b7AkzU4aqKU3b+57EiyuGENJoRQItalJkMdefg5o0
j2E0kiczmxzT73qQh9lA16xEyYZSnKD6jXEEc3XVZavThekzqHQ2cuA14nmwPCH2Z7LsRjv9iKTv
cbx7SzFWNl12FpteJYBaTPySZDLTgYhcqx3eKVxWEpqED/Uqw6CY5zUShSehJX+IOHKBAu94/Dn4
bW+L1iV2LoD8kJ/STJqbGEQEWfTYCedRtvxrA3m3p4bF9RGZrDdB9Va0yD10cuqmVX2bHAgoxaBy
NAn6SAl05OGjitlwajyBhLELrkzDm+YQiZCimzaiiV7AK3KGNFdOEebaaZyaUwLv86HE5EmxShof
lYAvZHhnRLrARIhZN+LBSXDEy+gpLIEiMlT4b7iPcMjDkK8Vkep2dJkkdn3OxhlpgBke0XBJfeQi
dH5okbz3sCqC4lHRTon/O8bwnBZsaHkGJhTXjwJMs6QYxhE16zzO2d04jhL6tKINPkaeH/zIOZuC
cjZj+MvwXN632PBrGavQXWULHdLSM8hATomFyjG6kbG8gu9dnpVea8ieLahriwX5+1R0QTYnVTrU
k4cEbRILgtPQfIMqEP+q8qD7plsfrQftLzTem3qYHrVj8iFvJTqWOk90uIuHOPles5njpaHZtGJ0
HfmPDemimwkgu6n0mQfrrTV19Hc2SeSDFrUT4kAY+9+TiA1oaVFHkTpNSt8kkITzUKh36w08nFdW
unwF6ivMZfIp0C05hZ3rvvUxhL4qpuPkCenWgtPoqeSjTqF2uGP+0n1F07Z9DHi8WLDMpPsZgD0b
oq2wIgdK4GbPQPewwJDBB10+LgHw34Ux+fwF8FBhSui9JNil8CYKKzrIANlTLVC7DXp2B1GHAhgk
HpOjShvqF7yTC3oimfXYrqvHLWLDmveseDBT9Mri7NfMlH5yYJzpos8yeMlEBu34MoX60QPIsSkv
F63UL18j6lbYVvHTgrD8BSB0+aWJdYjuQxMjg6g9iQDKuRrGMm06b6rWKIAjlUxb/Opu1H6GJgTm
gdAozJ23m/NEbVdhNpwGNyEUTDZqzrlHoY+ZpGbadQ5qlKUjDS6hCQXRU2CQRIEt2scnYQVshFHm
kC+mBTToLu5QGJa4sE2K42EEVNkN4zMEYaF6efKbZg4/9CTFHlodTCxLNk3xGYNV6FtFljXZcUR/
F9WdTAi7itBk5JVhLb8aotm5vfA9kxeB8OO5tIkbgjKD1wZmIzNJXBHqJP0JeMeIz7LUNkTLpoe0
XoCm8iFvgykqKSYnEOfpWHfNYbrm3UYtqvydi3JvKDIToW+T05gAT9FFAbJyl0l0wXWrPk7O75qd
lWQ2hRG5ZWd06+kPE0IBHPycznwwIg5Mkax9chb9wOmJ45Z/kJI5cCEYkv8KlHlpCw12nAZLfka6
2geSjCUsCYKD0bbllVqc+DiaFKWqnVMk8zWyjhFYoCS/lVDVhkapMdMdiILoE+XgMa9FaBPcazGP
U4XkOVq7QuhJDUWAbuPHsJ88dsx1235HPoQ60KuHFCLlOZoyYI4KjYCEqfc97SP5vclI/dku85Rs
XWSIzRtMIrJyalHRlKvW8VXad4MrBVUYu+VQ4ZbFjARNHGYRZ/NJolP3Hd5L5J56adeUCrd9XlCc
fb7zpyCwBbG1vaXRnEJRC82XoICOCTpsfRZ732eUF2e2xuaTckv3QXYDkqs+k9knHCt8pCGru2s5
1ajuwb/Kwgc/97zm1IU0AvrXDP1WVyQOf8dz15piwrIEHBIQ2hDUhARFROuQxS0xqspdnTmAAmE6
PLQlJlHxgVAXwjiq74jEFZnIe0SP/oPs+dziVgA9azfWcVBFseoj9LFccIv0zeEoga4VZzfjgB7p
zYiaDTqDkAk7xtPs7uMpWH7Y3prmKjcaYZBaHR61SFhaTpudSinrOHvyVBycKUINjvBATVfxdM4/
Q7wnQB+26dPvS62AY5xyk2GD1Tb92Omxb+FskYD514txSIsmhwZOkcGljR2aKbTB3s/QD8Dtpigw
nT0XNfp5Me2KaEyt3tLY7MAl2ne7uVXBJ0sI/xxTS+5gcbvArWuEHHcp6bwcgHwgmDxFfTtAYdTL
odaVM/ZtNLbWR6BtKZx2cv5raUC5KNQK5Cpa9qkv9tlYc79K+jw+98bicLC5xdgmoWRGYxO5pr9z
CRvuUwzC/pBQuRaqxkiEENnRZy0yKgB94CuNHzkx7SPM8YCmXCG+c6TwhexuZG9RaYa4AlC6JOl8
hdYb1LtHmurmvo82+lzcj/IdHOsrqEhMEMl/BveQ0oS+2PMxqeYG4gKw2oBZZr/cRbWey04jlFEN
56w66NDeQpJ/ElxPO+a5fG9F+56A8isCdvgRQENu8PRNXO0CjoLNZ8DjZwJY7nq8xnAwSrZuTnSn
WTu5HcTTkdoxCinswq0MF4I2CMc71D3hGdIpaJm+PeZ8CY/BjBMYKpiVoUUHIu7zl2LCQAqmYOgJ
InV/g5paflKRaN4B2r4yoQZRG3KTG2UE4tGXr34hGoOKVVQ+hV4cBocTTmQSX9N+ZYd/fSCAfUDn
J8DjIC29nBMzzCcVp3lf5dzlhWXDdI2xg//OyP0VDMxGP4UQAfA38FfcptV/4d2kwIfLZoEH0iMO
pUj5k1zV+CmuExBPV5jXjZ6aP779aK+9RUwc4gC43s1wYPvzvxZFg3gCVCoT1crUVMpsjo4kl/Ve
M9m/AyJ89bAAYbcxzgHWeME58OB6tgIw31eE0S+DBXo3ck6XGK31N3DbqI8hVBH3ULbUX2S0jiXn
oXxPNvTl3sSm/Os3XOxNGno0mkyO552hEoT8hvc3zOPhv2MaNsN1SDJj1g+1lEtsZgrf4wXNiQpr
oU+g/fYRjVs4y66OPGI6gvu57Rz7DhjNezrJr4Ea8II3mT64O0Nt9vkXBQdyRUBq+6rnxN40qQJs
cmEjBvuQ7DMeJrpv76BX14PeTgKoNHRUwg3e8dcOagaQ8D0+QmrW50uF1vlUxl6X7F2M6ZjdtHff
Xu8VCio+YQzkA7ApKWLv9on/WhCETOovMe+rWvCBnboFK5UyjOubZUrau3GOzIPWmJf1MLCBOfOE
MW7UeWtShMRlFZUivhK2C7++/bte3VmQMINGGxTHk0utO9vHUVNDTLKCi3L3w7NgkHvQcy7eXuXV
tw0nbQC2gZVBkfz84ZmdDUqyEECyFUV5k3vy3AUTRsUou25HXPPvxPJXghLsXBBooeaEju0lDp4l
SsUOOXoF59P8FFpr9pgzxmhjAebl1ya+X9NRun99ys3cABJ+EOaBWHJ4qUe6qi4gSCP7SvdD/ZTG
bfcFHKjlbgjm9bQQ8G/fecyXsem/FUGhzoGnhnz0RRxkYs7HZmGySmPTQm03Jp8Iz9HLyta0bADr
LnuO7b0sBn20IAWmQQCS8va3fQGE2n4DZFETAGYBhbxEWZvRkbZdPGxsP02gWbVmVx3ZiG0ODfCe
03Cf+UNWtorbf9WOw8ogZeCVQ9ABP+BiV2GuFZm61RAgh7X20RpFKyBDdDEsEwygHHlPB/zFLt7W
Az8L3vOIUy/SJtygC11WIWFwE7Y/M5YMfJeirnlcIaqqynAd37POeLGPseLGNN58UACputRUmEWO
qRyA3WCuOJjOpYk+Owa0SAOvnWtgDdI7ABrSd0LCi8t1WxTI9xQCTIDWXppuN9b1GVTfZGWHrC/y
fAUVEqNEQAP5eynKa8+3Xd9YZQMQvFRW90KCsUVfNanPVRF7Qokj9MGCrIhW3xyQyXc/erzcw9t7
9r+D8QzQhmeEbjBQ8zio0Ae62DrSAdkBfM5QeaCJPRjUlWhS5bD95u0UQQ0NorRf0HxrKzXQ7Csg
yD3GP66mNwywKMwIgLGqGAAWHxkL6qzgISaQ/49oAnbUliNiLvCC64vcM3IsqWWVDbI/euhuVYAa
w+U+RzOGrYs7v/1OXtvdaHACXo90bruGn8domisjCMruapjUUsYLZ/vZY+Qa4nQdRK7a92iwLxVM
8A1wG24kN3AY8K/nCw6JwGhSmKGqJ4I+sF+vH5Bc0Pm6hkvVOV2S1VTjwqLvxgvTu9bvxYckdGNd
iHEl94MGzv3fXznkNBG+cVPlUKjZtutfd7Qzg3K6r4cKVreiyrUcjmiEsAoKXME+Bfzgnfj9ykkL
IOwBJwq4/oDIdJFvoX0Q/R9759EkN5Jt6b/SVnvUgxZjr3sBhMxISSaTYgOjSEIDDodwAL9+PmS1
YAY5Fa9mNYtpK2urskwSIQB3v/ee85060RUfeW5lh0H2X5zZTbY+aJzdn3+5P23zHOewwVNnQXBD
/X92pcWOUzsxGV/kHJa70NUz6xkk3iWS4c97wXr/gNviK7XXquD1B5gowlkI+Gq3RS30HZIbCNKW
pV35Swlb0UEw0caedaRiuISh+rmcXJ0h6HFZSXCEwfd8fWlizoPGU1a7tRgNIogtEEl4XrrpAVeN
WzHY7rFv1LA1U845dh+Iu7Qdug9USJeSdX/+VklAtNCwG47Bk3QO0i4UZaSOQAIegB8ftElN3wNM
Oveqd9rhwh37y2txrqSKpwMPyvH1u6YY9pE8cy2/1fuwnCzIuka+hNM8F9s/v4V+dSl8lAGJ4QYq
4HOQWj04oll8p93qc2dvuMXKoxlX7wqjzS+szj/frOtTiNsSYDBkyvOViNmFheQ04KuciqULadOi
0Uy7RCQXPr2f3CPcM4DjDT4+Ir/YD15/ehjEWmUPOXFRcn7qevdRw/CwWca82zouIdOLRT/IW8UA
rdYWFx7JX32evEV6Hyvdhw339cW7RrfmdOFdKq0MdpKRyRF1UHYo5CIuXOrnbfYl+o94cp5/zhJn
7xOjgSGQq8itlzv9rhS6ez9zctrqXiwQulAjOcy+Anmh1/HLZ9JjkPWv654p/023TfWCHFUkXawJ
qh2TY1X5xs6sRberiZzcQDSUxyoPAnaYXr5dbOl/rgmmvrSy/+LDptADAMSZkGbIuWlmsRPIwkUt
yfkY3AhRuH7lVbhxWxlccsf94u7lluX2Bc7s8tWefdgVCQgp9bnczkw5N3Sb+lNDv/nTX34aV9jC
6hXlQvRdXt89wEYN9sdWbgnmqvdinNMt8XRmONXGdGGX+vlggJ+YiobqDdMYS+zrSzUg8hK/NXlK
2lJu/ZIgzqSz6ueJhyr0J4A4Fx7LX16QnGed92DiMT7bhlN/MhBoeJKxD9xGhYF6UxbON8b7GACc
orzwdPzq3mDxBCIGLQad8dneSORyStBL04FESKwoqx09hF+oRzMf6oUn4lf3hkNWK+ZCdgdgv68/
SvTL3lQGRGJIPu0HQxHztQncHB/Xn98dv7oOp2rqBiAtLuiw19chBE6kRZHA2u19fxvE/S1ejEvh
aL/63F6iMHmsPDyFZxcZKGi1JFZyq9IALizd+13iDcvGqXnO//z9/GIBI69rDabgaMEbO1tIOsPp
RzkJIt9sa832hakXZx2ikzGbbgDMu9GQjX+ZAcltj5WI/uLagfXO48nI00rFmKtua1RU7oFU8oBT
5F7MnXFhw/vFJ8k6oPtrXjLnp3NCgIGRsFZB3W39nGwPVZBjl+MUjpTPFOzPP8lf3Bl8jICAvBVH
gIfw9Z3RrS5vzk/dtiSx5Z6xkBfavTNeuM9/8QSzrRkcTOiaBs55gKdbw/iaFpv7vCzmbZ426aFm
GEagAnM4Wsn/F8cgPKC0g8HHshiem07NuLOMch76bZNi8h70yQvbmmNgXqXTH02H//o6/a/kubn/
o0js/vHf/PfXRswMqNP+7D//cSee67e9fH7ubz6L/17/6L9/9fUf/MdN9lU2XfO9P/+tV3+Iv/+f
19987j+/+o9t3Wf9/DA8y/nNc0fj8eUCvNL1N/+nP/zb88vf8jiL57//9rUZ6n792xgw1L/980fH
b3//jRDJH+6l9e//5w9vP1f8ubvq88+//vy56//+mxP8TgmN2m/FQ1ND+tQF6vnlJ6xwdSP79O+/
me7vKx17tfxzl68Hu9/+1jXD+iPD/d111pMQvQ42Z4ZPv/3rbb76Qv7zBf2tHqr7Jqv77u+/vWBg
fyjuoZhReqz9BFZa+lE/5eP2Hv6C3Hc2huZbwFSp+JhoJYiuNgHekfsxW7T+OI7+2N5o9YSQqhgm
f8BKBdgZMT/molCbLPFdaLEqyC8W8S0W0DEO2wqdLrPwDmJZPxh02uj0OV/9rldzaCWj0DfoTwpx
wkiGdG0VVb1FgDY+6XObOlEm1uhcT5o1dq5AqIFCrNUf+l5LP9TL4gyhn+LvRYfi6xNTr4Tjp90I
szgYUEvLU740KVt8J6ePVRUYcmNOEk5hEXgtrb22lcbOwYWF4IBcjwH2aO5cOamfx/uqpQcTKUxx
y5W0pGEySu2MAlnpgo53ccqsQPnJwfsxaIoRrhdKU7RSVs6/T7lPMzGZgznsEwa9od8Ny4E+mIGc
Kp5b7cprwKZsCoTxb0eDNxk1MyKKkLPdBVDSec+AlWnlmlBaWkAcV0r16+WrjJGADrlrk10biPow
Dtoq7MZ3pA5uTBZHXjZMMOkjbdA1eLd6p/du5JYZskdDef6Bv7i+/+Ep+Oft9+p245I/3m2E9gFG
Z0+C0Wc7TIhevySjFEmVKsDvdOetW/CrE2xr5R/ydOqvzDb2LxxXztZW4kh5xuBScFGKME4Mr6+n
Ykaf5kJOUzV1y25AYvORwPR+U/VN99Uwc/nXNqc1/vSld4Bzf53xnZ80B0H8DiMbUhMS3lqhJerK
bhSz+yy+dBI725z+uBTLCECnFfPsnG/zTdAxl7L8jYY6ZFtrU/M1U2Kx/9oeaDHLI7cQMhXRPvhn
z6cRmeqbfEkyb5NoJpOVdGl3yNO9C1f5yTXLIICzK4wTznlc7qdTS6EmrJKLsqMey9YYbN3JQX5H
toc1X41Wn7XvBrPUnY8lpgltX3tm9j3Ba05DLG8bP47qVDrIP0rbwYelp8U03QHdw30U9sqOP64u
PI7iZlNMNV5agTd/NiuFr1bpSX0onEZ7DnK3rW6CBN/uYZgW970NKXzeLv3ADVSwSEq0K4ApUGzJ
rsJD3DsDjRNfLdVHcIKtpqI0WGaUEAVqnz40EZXkULas8q2yNNYIzmVFvcnREgb7rOti+6HWWuY5
laI4GsO4Sq1qszhjIk/oPiwVM2YbmFyG3cgC7ERxBbWuiXS8y/NVAeHSiZLC9cqDVjtzsquNqmki
o8ZHdGssVW1senfI6ypcC4T4RMYh2si4qvAKJ7rR57vRy0RZo2dXc3xdjbqbbZ12XMrbWOnCfeci
fEGmWve580UWXY1eyaTq3qc+ZdRJb+r4Q4VZvdsES5MNHyaGsl+XXC8fHPDR0DdJGMr6+6UutPyp
CtJcPlhzO4yPNDpFfvCzosluFppfY4icsyqHCC2hmzE2ZRRp7OwunodDv4ixvV6gUhVP+Cjt/E1r
9vSZI7xw2S0mUc08Lfk0zF+cMq55KT28nLtxcON501a+THdc0cdeN4nMx5pgO1/IBi5vlIYcM0xH
4eDRw3UsvsVJWeRwG/rEHw4OsnsrXJhTu07o467V3mlDGXjvCp64JsoyPFm7BiGMvbWlVfXvKGMb
+y02vXR6KvMMB0iX+NO0R3SNG8jwNVrQZbvUiRaOGLfjDzap0O4V42WJyEdLjPoT3wU+wUPaK/zi
m9ZzRvOzmQyehjvBmKr2a+KXnlJRknSqiKBaZCpSiTVqoCszw9x4IxtoX5NXGPqaKpINDO+xXpVv
Pg4pOSCoLjwtKK9k0Hr7LlWWuxc2qppQTAPp6T1frr/vMKUgfNQ03ME9rzuPJGoLzKySwf5BBEXz
cTa5JzfLUOCUGXrw78i9MEuHJc62eAuaiCy8XM2ijzwl4/7K7+0x2ZbCWYKtrWsI193Yn9/5MyMC
vbZLHxuyky2IcpH7bXu/M9zQUbY8ElUh7A16WfI0tLhGOzdohpluKpNm134CxbrORwVKyzqF6x+6
wtKTa8tuJwzVvjHOh9QUzinvM7Pe02kNPmWNl4hdKqWXbDSTxLZd22aee3Sx2PRYxwZXv4LdiLqm
9zQkNYRN1DfIS4PkbuwH6Twy0jC1Q2MN+hgZhV7fdqPjCdYjgUVKVnHyyAC6t9H5a2wuPvtMVeCO
yq1quZltKUoYxktgkU2EtJwvl1deEsPpD1VLZGu11LeThisyrCaZmcFhYt9gBbKXRNr7BB+ambRX
rWW2ZjUQ+VGWya70s7bbaN4iKhstWB0byYUC+WUq+cOuDY2NAReoqxUPB0wyODtIsIT02Oxj9E0T
7kHa1ERE2AiQUTUz9/IC8TRVGoZz0wUwiSU6MT/1PCbBdd20Y3/dFnDJ92096X6Ec2kObtO8DcZ3
f360OKsLmcQwT6WbzuCPw7HlnRVrdR0naSbzdJOq2r7DVFJtXDwYzMaMvyrHerkWpCz2Kzb6nztk
nCYFCwMNc12O9c5CBRJmvlIb22ycJ7AH2RthYdPKsIvdxr6mb5spiCNJjXyh1j8736wvxKCNTxGB
Rgpy19mbDlC6W2QOZxvTnj33wFaTfLFZD6cwY8IcXKPJsy/xZs8OHtwNHAPWWF6OcmvP5KwFlMeY
FTTbVhujVfMGS0BDL7251EH/+SocEiGRAZmhm8Dg8fXJbZwgU2DjmjeNGm0U11AlxkC/hHT+xVVM
hEoEi72cSc9Hm23DuaessnlT41d5kJ1tHhWxCl///NY868jYQDfB7hNASQjdqjA7+5aszlRTuzpG
aQp6Wydo7cgRTMkCbD17jFATwkE7++Op/Uu19/+xon5Vhf9phf7/YO29FsP/9a+a96fSe/dZNs9/
O3bl5/pb92PJvv6xP0pwzf3d5O5diwIOtz4xbv8qwTXvd3qpa/MMlhmFyqo8+mdJ7pq/o9mDtwfG
kUYhNfm/S3LX4Ec2qVlMe1wI2iSg/Ovl/Q9K8pdQu/8st+tRfk2vpYOMFhF2+vlMjKRyTpNDbUeZ
l3UPXR4YRwjIj1hys+04zvERHQsN2GFB/C00Z4+jIrvN49K8ynLMZQaMdV+46dtEL6B9ZOmtryC/
oaUvHibDu1DRvZRQ56+Wz4UWGSg0MsvWudEPc2DlizhvtNqKCCXonmKmvx78C+k/Cqtx8a7Zwk2Q
CxxNWJOo8eyhfZOOazgfsnfjCGCh67a0QapdjoPyYIEfwbJc9g1iiiFPQw4G2KbRzDxzBuxvdWzi
t3lLY0HMdpGi98qXh9Q1gZg0i/MW1ThMGG3iaQ7dxum/ojz0PrVzU31IWwdaFB6o4h6zmh5lpSfM
qEa0/CmAHHOpL2+sm+Lrz4Vv0mSoQSDjiqw6q896VS4YxFooNw0uMUz312nRjNcjJsjukCpsWqnI
PAsakrKIcTTx6XYyVeAZPCSRSZ3hFOAXtqU+p8YWd5v5kLVgpzAnO/jSbetS2MwLevrsFdMG58U6
lu4x0D97xYigOyL/HCOSFobVvo7Lo944q53Ir2UoMye90k0Rv8PV7oD1GJDbuRxMdh6sM7AHSetp
obL0+Ulvrf4proTIoiEuFL6xuEvfjKKbHvA8D1MklxnfFzMDESECBM+irCn/tOQgzXBwl2TOwcT3
Q6dXGOS5L9JvXKwYI3RKnC11VfvRMPdzuZnaWZEdF4irwdWW/dgm8zbWxNCSBTQXE9iA9NGrVfxh
sIw8Qn5evekzT3wedN5B7izwlpZADId6SlJcWZWvfUzNQR5mw+++dfTsQyzrJFINTSXnzbjgy0Ci
o90DmBF3TTWXWRj0Rvbww4L1iy7JujKd3ztMPiz6ezoqQ97q62dKg0AkY10zImb02V56MQHWXs6H
Y5V+nEVTImFmKozPoVa7FP9GEpBHO9hvEOSUTqRpfDOdjolHjveZl3vgI+gR4bRIKMtK32rvAI8E
6HJxtlLfqCS/CWaBVqpdYkDUyhDzzRA3B5HWUoWS+C8j1G0mL1M3JJEyxus57gA9OuVg84e0HvfH
DFYzhTXwua614akcm6XfFUXjI41N0ptalgv4HrfI3/bEHoLniGcZWTq8SKrbpCl4UzMsAEru+RqH
fWgIWwB3i+cGOKKlby29KxDem9WJCJ/uBk6P4+5MSunbRZt0BHQqvWqUwr+RTX1ZbJbSbq/TavXt
DVAw7jPTvdM6f9rUODTSQ1s8mEOrQ1BZ0p2OVm1Hc9J7786V0+EodtK30p9gHHiZRqWbDID1HXGX
E8Lw0W3L6RoMefnGXAL/0gDxF8vGKq2nz8o0dG0Bv/7q6VZBlDJ6E+81N1c2SxBTTF5uWwIAgQJY
7mb1bn5pGPteEKefHfPXfYcuIZsiPWc6z+a5qB8nnI/3JjejzhQN3l0xfczRj5ykY546fyyPWLTb
veMQVaYTCVniosImO6Q3GicauqPcKqrTL6Wfv1DWz5YlUr7oX3KGWlHs6xnuhw3GmOxm8kswRlBU
SRC0vXGfiw6YWeYN4ZKvIHNhMacGSRE6o1bw6Cflu6SJ+6hJ4dK41qjvB3D4hNIn+REbGpSsEeiJ
xLuzwbY9VWTrWV85FLRR2zmXIjVfjnfnb4CXT61AMxKo4NnTPA82QLEUG3+s2fm1W+fzBGnFnOtD
XGDZjZmpRHkugw8cRbU+ygt5VwjxHdYaHIXCoUkRemrw8pCEQ5P/ryr9zl6lJJiHBWbbTE47TJY4
lwzskZFS7DBhXAPvhRQ1bOds6W5Ba7U4lmc82XyY77GPzZFB5MxWQU7nmRG6ODVynr+Z+igDrDtQ
czqp3eWxultcSWsL10T2aPYu4j+9CORdxcP9URnGkkdZLqabYSnZ3qthOlm5Hb9xynK6reqM21en
Mc+KFUJgMk645+HCaPSATwi97DziXJDtOkJuD7JgubIx8nwwez99W8a58aGis0ExY6Z0ohbNLPZL
N+phnacLn6YF6MkDPbEx5s7dxC/bB3Nofvbn6/Gv9nJ8G6zF1JXrWefsAD/kdl0Y/A8XaBY/Yrey
D55yBTuIW++7nrxNsB55lGBhPhGtmR0MHVVGkSztPhuGZldWOsghI9+lbWrj+7chqpUYg4WYLymM
X0q+s7sNfjvb9CoX1Ik+ef24dMk4Y63U2TvGqnjftpZ/0vA6W4lt7OrcdXfcRdYeDzMZfambRLJt
P7Zjoa4CX+V7Ey0R95ltRb2GI7QmlekIcqk9oc/Cdp3kOwNux7t2XhwaGb23TVwx34s017aBDJ2P
BVwlfNFuugeJUx2ws1wiZP68TNmol+l7I7XhhEwv8PUb1LIs9tEi8QaNwrxvhOFHTbOo93BagmtZ
Fd7WaNqJ/WqDU3AMpmzruvCg0GSBcxvcbzp72qVn/Ey9w9rJiwpQ07FAgbmEGfz6RQm/imvdpSls
1HZ+D3583GqzHCLDgxboG+Uhk3UQ9v4HFycZx/uraVDBhWHH6w7Iy2vAqbYidgHDrnL+168hy+Dr
EC8CAESor05mu4cxGI0dzvblgpj8Jc/81U3G8Mb0cL+wTQRrmfL6UlM351qpQ5Hvkqm8HysveOKN
tZEGbmAPp1n7lC2ctCOyAsR9Z9bdp8azkifU2zBz4okW+sjw7WRC46LtFpTGl6IZDsHSJ1nYlvbo
hsuMRg8HwrLPQVzWIWikIt9XrJU3pstxSFqdLUI5M9kKi0Z+rrH0l6FBAO+VlwSTv7Wt/ILo90XE
cPauGd2igUY8CGTkXPxCyQbzpG71SHHk2dQTicJ0aOprlfoLTlrbJvsSVgSbUpL3Yafsu2Y1VmxI
AOZXnVzeyGSx9i495u8DimWmbbOhfUlU1kH5hLyCCeGxkoRJhKUYwfTMdLA/t/biP3FecHajljR9
aJQFx20H0JxCTm1s4QXY4UpB29go16IcMsgd7UbxTdG2/qYHVfYxaVz/Q4lW4mQhD/6ieptztcCB
c120ptsAXwBABvOhgbaYFkdj6RGYV7UH69P0P1bmWH4QIPZwATfvKMdGYy/SrtnbRs6V9JjkqM7M
/rib/3//4re1qfAn/Qvu1a/PrxoX/P4fjYvgd8deWxNo3IM1dn597v7QDmjO7/j7OLSjzWSOhgqR
ZfGfnQvH+H2V1jmrBxDZB8Dff3cubDoXuEkhY7u09ZB1uX+lc/G6G0nmIqYWPKE0AVbttLcqG348
qRWtE8tY1JTeaTsVhwlx7ZNdOMEV2OjuuigGXb+wM/90RSaTtD1fGN8sfecxfXqliR7mzBqOLOsI
lBbgoEUpQ4+aSUqxc8xsuVCc/bT/rAWyT4uGr2L951we3rQOdBodrMvkwl2FUDKDFQHTkDMwMrES
TcA2tq7nohmF+5p8wB0Cs3JO7O+TJcsvSphjEyVEM70Pektdmni/7jXyqTvkXq6QN3oOiORfSssf
TssWTzIiPUuyKM7ogce6c+dNvHTunQNFA8hLqfxN7TRQMH64S39RtJ6Z9rgyrD7uIYNRLp0g+p2v
v/1sgHKeSq2Bo+AQhd0QNreHe7mw0jTpoB+zRh86GDmmvBtgMxknlixO3HDCKHRl0sK+YTyYlW8c
o+i1CwPmMxPLy6tbExEwuPGQrBXO61dnU0VUym2aELjjZIYacsp7aXcTp1Kwl6Fsq8w7aFJD1OK4
cnb34Lqa73BcuZeKSus+DU6fPVQD08ybtMsSYuVcLbikODN4jnkh/9lkVh03bnKKL3qJJKbTAXj9
Qis/c4PJ4cPIndihMRTDV7TM/FQUpX7wdPmtKfNlS0ihfEoTZX9p6xxYmM32dyd9+Ehznjgfodba
WWjUY/egTZ4V5XNZmOHgy9Y90gVwPljQUdKNyFI67IywjM+DDGZqD4VVPCjmIt23CUSZzeRr/XKv
5qCcHuwgM74sMayOA/PzAZy1GGRd3NNFqaHmBI1lPeRBtZhbS0K1qsOq8XMzNLMUEDVyGDmNu3It
GO5TV2XTPvHqOoeOR1zjpmdxA+429jBI3nrSEQZf1OR/8QAXlxtJrnR3HEqt342zU9X7fhR5ARNY
8xBjG95qSIUvHmlL38ijRIZh3s1jHc/HxfXoFepNr7GnSmfKI9cbNYlYTE2fEy+F6UIqAg8DmWx2
dj1nzrKOjIpiSzHK37iI9Rwy6iOHjVhUJjMCUGAEPjpVlAMeuLEXRrg3dYZEPTSBOxFAPZUreaNw
E2a1IIaQI0jQtpu+gZWyb4OpT8JmMRvAsmOWT/tZ0/UvievE9JLMhV8krWfAGS3kwBiUeZ+IE8Pe
9Qujwsex67sT0ZMWrbYizee7gU4ymK6mLZ8YJnf+JkgC/1sJ7AryibQQFxjDBJAlWLwvOoa/MmT4
7hPzYJfTvWv3rNNLrDsnbezXOlhLTQCbPoHJPLW+/pUJOoQDNOfxjZ/49s6d6ZUAzRkte4tk298A
GV+iZVD9uJ3mBOzUoiXcg+bAKamfaox4+ZA+LAzuvhE7pwBZZW4olw6gKxoK44FmSC+vqN0UJ5vc
CSbYFGOz4oGbNNiRTWxE2PLbeyeZaEIy/K/fa6ws4yG2UvetwGcxHR1t9LGkVYl6gKRD4Pg4Yd6H
XRZkzraWY3NsHSH2WtEbV3TQPkNKpv/sQg/8vADhNL8KN5Y7wrzyb3PuIJKCp85SJa15MrbOULfb
rKoHGCbuSYl++WaUgx62Q9/trcwcvzqNmd/oMtcfPXg5pFoGZs1rWKb+0Ctp3faxUx0TAgXeOxJU
LT5MGDKZgQx4sukCd32zQ7LL+58nc+aL95NtAiwcIqfWkChc0Agg6Nbm3rVFb+ymqqfxR8XMOq46
4+uS+BKVSxab7406pZlqFDXwm2bM5UE6zgCQmH1ih+vhGTBk/qjldvAdj4YzRz1/HhhiV1aPjUBh
HmJPyK4MOWnRXPjexq4tGgZLJ95CVpvLEMJf/p4w0gL2qc9MX7UmdFuDr9ukH18kOqQGgCHElLF+
LWperrx5cN4ykXS+ZNMMs2syp8htWzhcQ+0dQdo2103jugDqdac5CcdkVWlaWjYkShZ5v3NzRDQ7
2oxiN7eG9tz4gbxpvWnZDoYQE9zCOL3CEpeCV8Y48b3pFuA1MbVCNK80jrBQNPwnmfgQY72GojWT
yxsdPnFk5L59KhLq9invtPRm7rUhOEENZmA/lgaY1X5y6YXpcis4oQdRrbNz6fpyVwSax64GmueD
sOC/EF+SWDeEBEKEHNrk3q+NbJ8XhV6EAEu77ej05gPdAHRnXWcdvM4HRkMD86kNRJNF2QzOJUwb
bdkF0hwN2h0mwtw2X3VxiVdEg7KJKR/aea+3pdNfN0lpH61aB9aSNqYIa4IGorSsh7fs/OUXn37n
TW5IAErVFMcPvbEAtGGsT7ukXcz2TQXXQx60ZRgeZgtEWaSTM3xyRtSYp7Gv0+04T8s9as88JPwd
ZYavQ4yH1U+Xf+iWT1bS2UNYNwCkl8Bbdx9s+P5DQZdce6i408UxU8ESHNiQtRjx6DJVG9WBgWm5
Y3m2C/u288yCjp6rtqOpq03uplpkFvmw0Tqnu5pK53701ZGgjMcm9s3rYpznHXKsvVmY+9YzvlIZ
vhF68NwZ4o3RoBcrzC9zktzJRe3sBbKt1ttHR3btnY2EE0IWWD8ghGAXndR4Wwr3pqdY3HXZGDoT
OV4IbPi3Amx869UWWk16YwZP87tYBdOuZZ5IhzjIDyNS0A2DRevITudtUMrmz7Ew0q1NFOGeexCI
pav6LyMqlNPIJTx2n8bdSp/PkWCc9qnJ6e1vel074P+eup1O4i6dS6uvsysJnWyOZBmI05ATchJC
XBCRbMyhDO1i+Jy3yw6wnJ7duFUxMILXCLTwMiVLAkpMOKKfNWcahshHdfBWkG6wY31Ok2OWr6br
0qpK5xBDG/VvlF84uB2o3B4bnUUVLYzBJ1zAs1jaIX5TtxZobGh5igFMIhCiG3FyVdUdarSpd65H
Ykl2HgTubs9RQyH5n5w0sjI13RIvHajQDwag1NYspm026otg2KDnI1jKse22KJHHg+FLh752y/F9
hpjn0cahcRTNkzfrod4vyxu0BoJHWHMsI7LTyvnYDl4abCErptHS6osBvDZZ8eSco97xzLbX+ayT
k1BrJFqGaDPcTT5X4n5hAdpBepzr7dgl5Tc/6a31M/K2M/JekjrE7IDtarL8EXmuTqNGVZ0dzRbm
9b2vNPvB0wi5LfOg+C6MRHvXDiIbtkWZ1ccuTSAeLnYho8KjExgkhfluYsTxITXtarhqifiqIzRI
dsO004rZOcZZ7VO9IdWhHgHtjysaLGslA6WqTg/sJuWdrwXTx8GsxBubnJarudL9h5EfM34y3o9+
3l15hW3eNAg+nkjbQeOXmr3xCfKBcwI3GRySuDS+553lvUuG1UPTxMNXPlnnY08Q7IkvjjuGtxfL
TSVNus5Z6cj3btsYRegCZMSQBRxzruWXyWwmUCqMzwprINbVhGUeFqLC8UfKgr1FkGmRIJKUxidB
VEToyyK4MtrGA7GGOfCqUFZd7wp7BJNeEH2BLHvi+56mK7fqxv3QqmKjRDPibBbZexRfRrgI17/S
8YEZ5CZMfJNDYM07W3MGDldGoa5H1zplST5eVTF95XhBsRzripBn9M4RFnB3C3nsGFt5srf9ZXbQ
rXbqtjGsk5rL5s1QOiC3Z7RzRzVNybbVhH+vnN54LFKnPlW90d7OHn3NGU0VXaiyDnaFaqA2GDRL
Fn06IufDGGuZadQFanoI2DX2GBe1eAt7cLlLrboPdZEzGyPhrmFHc9pvtWmjsjRG4yQRTb6zqNXB
9trtFbhxuOKqSe5x8J+SvLvzyAS7FjOZHRsKgKvE0451LosPONzVZycemndkW6h9iYgbTt2eQ9yM
5rXp9jYA+tD3xvJaDk4XCR1CYIpxbGe0xnCzaJW3cRYzZ0Mr1a4pK2dXyqDf5rpGwdhW4tFS1OiN
b5X7uWY6a/qkP2RZYezR8117pTC2QdIPt0Hh1RFQ//RkeqWM+tb3Q8OaujurKOKjcoeUtVbNp7kT
/RWcQe2RI5exkU6tnZjUMQoESSf43luZb9o09TYzrPGnOWkJo7XEclLkOTCqc77Agqw4hwxYIoNq
3FZFNu6L2HpubdnA2gJSss1iOz61GgOQNO0CFHWzeadVc/NIgEl9U9GXndihGKVPKVlZYtamcBUv
7kjd7U+zIJAbyvKLONLZCG2YT5Vdd4+g5r8HijFwpQLgnaSuNiH0Pz/0shUqMah4jyip3Jd6r3Hc
T2vY6XVzXaXVtzkGr8TZuz7ZLgRxDxwqmN/W+lRY8RzBzk1Yd7ru1kPjHDblysxFexulVg71uebk
ES9U6qOb8xVnxb6zi+Vh8Hvz0bPT/DC1aM5K1QJeE3Ub3Ax5t9DdliSX5lgbdAvRMXZZ8TXgZPjs
MXgNQROyz8Sxeay6WLuhvVnsMSb77wKIfGTBEAd80koxbNOxfPIB+DJ2cqowLussGgMiDww08xou
2KueiMSRcb1LaWUgVAaGqONpDFRyrcnRWU/F+jZrp+U6Fq6xU33ylu8ER7JFnB2g7m43BOqJRJY6
muepPE6zft/ZxrK1QGtTxtQzwxJvT1AGoXhZXwEQFdwihC/MG2RcLC/VPO5qlbEcFZQxBnvLY4YX
A+hDkx19zhcUdEzzShckXTWoN1YvHBCmY5C+1zPtvkyyZYeU/Rn7r3nFt21sfbaWYwAEFiXAvJVt
fzuXkzqxFlC6Ka16y3ltOZASVEapabKXTtm1OTgITuvK9qsoDrxhG7TlvB/JuAr1gO094fFGVR7E
a4LKx8pTMCnxU7yvcg8w/Qz7zoGWD7BuGXYM91hHiuBLF/hvzRHMJZIaSRffYH5glM3ONeeDxgMU
1sq2rieIht+Qfqr3qiL87H9Tdx7LkSNpnn+VeYBFLbS4QoWOYFAnLzCKJLR2yKffX2TVtHWVWfdO
HcZs5lKWlWQyggjA/fO/dOd4nnf2hDhgWau7IoMfxM2fWw/0tDfhKKwS60wpM9QYSbSl8eIVJcca
9jo8KOfdgXj3OC6DdqQVhLABc9iR/0qOfzkMqHByMfIRtmtSu0DZPEi0TtzC+hg+5KL6iET9Usyz
/dUuIjvwD8uL1cMr7aJ2ME5kcGeURnWd/hqjj96bYz2eJSJY33OqD+7QGZCvEE1Lu5UN413Hay08
0+6a04hK673Q5ebOzORs3yI4POEE0u70vtQ9ueZ4MVEscuVAaewpLcbVWw3NHiErpSixlCgUphXD
Xqrs6STgR6+073bnNnX43xIZEkU82oMoZ5Qciz69dfqofJSTKH1UUkO3MaopJxm9z5etQ9eB5vYg
XjvDtHr+w0mg19opoP3IfGqsVf6C110DZ7CXL+pP+s1EOmbYWfVEfneiFAeoIQhCaWg2tDwwgjhR
TpUXYKoifFhVBxXHPKctMa2l9oRFnOCFqDYYOlfhvNRroaSeRQbqz1HqB+q4ora99k2RPWsrr+Rn
zThcI+Qu+7lDSVzkefcZtbOzhbHUXut6okynMr6ktKj2+oLoQyK44JGx/aEgVevYZpxo4cjX6wS7
9ZKYjLIJgvCtLMvJR67b+c+moT8qUU3GrE5s6kLu92O5OjRkoFFbRN48Yg6zr7JFQljGTbN1Mln2
pyynv6DJRo9ETHVTL7F0r07VdV6wkuvGcB0If/4s+hktf1lPp3ycfigyNQJsWLRSuPUsNR+k0kDe
syJ1Xp3XsfA5JcGbyukcbctBal7nzmiJj82lQ2zSIHa74I07yPGpVHrLNwupat00y8y9Vs0Tycll
CZDDFKuHkV1wv4sZQQumFHsrFvKQ75tiyemxohJACtcOAX+jLgQK03EYtMqUnZq4fii1CLNNImZ9
hGBUjUq5xqU1LqA6fXUZ88KIgsm4MZRzJyt7ZehapnMy22wsnvOEmlXJ5+SZIiH0cYrZyB+K05hL
SFLy8Ea+/JCHY9c6m0gMEnehtaoH4qz065h3wEv2UoKdQTbR70oOu6ojr7OoP0u3Gqr2JATBYzpG
mkQ2vdGO9L2pXb7YxMdGjthVK4DLsVFjoLRaikbSfFuy9H2UApKfCZtT1q3FZMPOt1CaMTkDBo6q
yt9bAfVNkY2ZZu7tpjVep4Sj0Dkh6cj8BoHLm473MQqkQhCRLJ4usZBDFGolI7eLsqtRLrpZRBoL
y9hnIWRl/jUi/HtUORCg/yiGeyj4OTpY+lQ8i7Irnjk9tYTiyqX+tna5OWxSsmPXszzWarpJaQgP
DGPSzwNPGcfzTDUIKZiR0d/KdtdTTAZzvyvBEsmkQIJ216lkf+8tlfQrMvVVotX1qjxWyLwWQraT
27hZF0R/U02RMmqO8ZVgcYuKjQGMmFsrpTSmIuz3G2UiPKZyy8p4gocXxaZOO9b0RFEL+hTVBuRQ
tRXRBv00YTISkq7VZ0Weq4LPsyOufwWYzLdaa8IgdKrK9+Np5HPtSwf+ZO3b+W5cRx5vgtL18T5J
VaFe5r7n2y3GToKBgfIeo4bbM1RGeVndZuqxl+erUARNRwkx9VaEIQGpS8cwgVdidUdJMeWwjm/o
SKZK88nMegQjsWINLxAe03bMk8K4N8mUR4ZnUH6kkUwJrZ/wWD0YlWafmMqTE4GtTInaMJcJVnao
J6+/uZu9lOnT8rI4x58Cd0i0imLnCCGKKQNFH52yiqhYz9fBL2aRNp5gAvOdOp2s66qlkObovVJz
p40pptKq0aa72IglrkzVCrc08QpRQy/knmUFMsJlb5kfaXexmJJXKgowMi1sIERXz+ZuRfUnfHK5
WTPmuvlK9E6hEo4D9w9MKcldr2nVl7CK4dlUJwcMvOkvei8rvavWFsorY50xh1XlPG0GjZClrWGi
b90R0U8tYd114LRJh7fPHSejP/Yke7sJY9UdzrfF8IgFK54xiagvizqvZ9J2nNJr2gZTUS5q48mQ
F7nwOmdGwsSwbL2vLXIACaScXXqubJMaMmssX1JUmAz0JTmo35D5QPZKYg35Fm6ZkR/8uSpDYJje
OcbstxvH6JIG20G0zCHvXHsf8QQJV5NuFqB6MdKAmGnuPi1Xp32HUOWVhpvu0Y41caZvLYa6JzkY
/JccWl8wP8ZbIYw1P6xLLpMd2sSYqGoKAgo/1WmYpTyl1NRNOcsMVhLenDujtUrtsFDUQPeKaajF
TlLpn/KksSWBWY7iOSIGTkiLRxOmc5jhutWLvUgsbCLvC69YhLEfUqGVe2q8jCrgrMbNPWXM+75p
DPJbevPHuTRkTQ/0HqA7TuqBp0Lm4M4zN5TSbulHlvqpsBgpFmrW7DpNHO4WyhODPjHp33EiuoO2
K2KRc28LR70g6pZVAAmF0Yo+oZJ+NIpkeDR5KkfPbCSOgeqv+1224+TnTGGNScapVp2JAlE1vxlh
OTEu1TG1Fl391huT1rvtZCq1G/WieADPtd/TVuRvi9omMwo2rXhWGTobHtZce15lsAB3wCMDuG6V
CLvFPF5sHj+6EiprfqGHkYDh3gFcIVd9qjhY92RyulZJ3FyQ0HREU0McZSVlCbF81uk2+4hGgOdS
tDygA+VOtp8os0zf+YT7wE1Hxm5e0SklX9MxdQTGojVhbtdMr1krlUc4zKXxHVRaZ91p+dWGQpY3
k+gk+M1IMonE0WLNT9tGSrjjlUjsZFXtpw0559q8kY2Vmgg0zbArI0UlRVBP9Ml45YgQPCj4dWhy
XFYcEUOpthe6dljz2IQHH5xjjkIOOGV1HLJpOvZIIDgnWsJaX029rD8XWs97n21cXQ5UReXztacz
h/G0nNSW5Px1mfzOrtunSeDM8tqyhudYpMwe73+xWEuplOVOxg+o0dGSKB91PznnEYvnEvazSpSf
zB4Ja+s08QO2QFXd3hbPwORhs1wpGZznHMdNynnUFvdOCm5Csc1U1QFVVz97R009jVxwHrpUd3bJ
CFzkruR5PxsGmfR+N9B+SNB4aYBzEyVH8nmrT8eoVZ0mbOiM3hiSDcgvQPkxbiOumDcJue81wf3V
Ee1gFR1y2ynNr8Hqk+Uuc8hzPHem4OE1ynlF7T+PLU8gQAnazdxCXUeMH1Qi52eyqAxHRKvf0uvQ
8wGV3XdXS7GAPpPy50Zr5eUwzbka/VBXc20dV6WDYKf1Sife5VTO12cV/x6HgJtLPDBwx1nU09Go
9aBHGcULCV75RhHO4Jk1YjG87lrq040J7oP3kT0DEiVNdkhQU46XU0MTnlda7BRYl5J0JZBr6srh
DlQ+669lm6poTtbaCvrW0eZQRk9seDZqfuMySBL9PVWc+vYo0+ypqPdDXOVhBzT4YhX5+kmQQXQy
1pqA9MgwDiRYrC+6UadM2H1/b8UrIufFNlwjppNYE6a9zRmXLhS2ERjQKHLjV9FqHRnmeCW1kQcf
VtZ60DVTfOalFXP7OKm1kZOkvYPHLn4qTTd+U7A3pzxVS4QOeWzvEUhmzmEaSvtgNq3Z+VI+TalH
I4ODhTNaXix5Trd91iB8Jwvdz5PVept1J/rR4+J6khh9fUtwK1h5gj9Wio2fZVrayH5wqZ3GJRM7
a6zkS3LLf94maBfU/RQRiO8WddP5aZ2JLYuBseVYRVEeUEn9QQukyQI+TNJMC6mGDXhok3dt1bOt
VMwgAPbkHPBnzXsD9YZnKpKzXxBUu/GcW+fEadTAXATBKzRKRbmvk6eKE5VNclMWyfqQpDSDwWNV
8q36DIDLXvV5W4AQvquiTxDGOfmFJ4juM4oPGCqtpB8+J82h1NiGioL0HrMjObim6uXAKITK5CkS
upiTbjg6rZMHtXVr2AFvvVVq9FCrRrxULiIoJFhkCZQPRDUk33DZLHbKyIktKWU584CUCfIi4kr1
khG3LQ0suR4w11b7STRa75OinqBCG2h54VbGdJBGu8WZCpc2t+GHuSqFP7RDd1TXNd4pdQE5pkQv
2IYq9h4jwjKLS7s2ArTJ3csyKd9UrmbnZhifLENZ2Aoxyy0gWkf40+Uykz40e5Lepfe1mAzf6mxq
jkE9cd5GlDCIGZGEqUnDY7Lo9vtSTPVRQWJxB5jKjb9ObRXKRif7s0Hbc+bEqUofJboXj7dGk6BT
q9GOhkgkndEoTaFlNmbtO6XcJh+l1kt7iDfPHjv6Q6Qs7TbJOvUCfYSEngxFqOlOnI69fDYe5Nku
jyhJ0IshXacuBiZxq3LNYKs56N/pw4KnujGm+kSVkLPjgFw8wziQL5HT9jxLVQJPH9kpXaOT4xzo
96nf5nRkF5vI5X2aGts6p2u2/HCaVg0QOtL/A0D/UinUmgyRYEtN6w7AQsvlNAmHCSALNW1xIMMi
Py+VasZhLBOdM0nNt2Sp49aoaL3zbxIh7/9Qj7PwUaN2pnAVXHTQhYp7O0UJTY41M1tM72yWAkr1
akZ1lD1Vwb+XyPxZm4O0w8Y/xnkARQKZoUgI/yzt6FgvZSIyWXOzWxURaY/GYY2G8XMyVPg2ubQu
2aQyWf77l/2zSOrXy2JXQxGMOpXJzfjLy1ZDSuvgIiC0KwlXTUkPaeQXYN4sqTheUhe1qv3/eU1F
vsl9/qRjuendCaCy4HVkS/+rgbPrTUdg6h/YhPQbmpnVMjyUzOLloiASXUjx+PA4RwISV2GmRgxh
Z1tIf058Y37LM03o1/5Yit4ZOUDRVLmrrH5uXgxVGNLOlEDMKVSndsj4gG5mhm4MPfsu84JqyHq0
UakYcsV8sGSK+LQc8l3CAREvIu6aKpWtUdTVNQPWkLy2WLXzqDTDk80pd/KI6S+1K7VyCjIgeWjE
lsLOcQhENi1LkN9KSXxF3IImMg5G7Yez6DcFCdU0rKI8dEBlOGgfnXSAQW0zIe3kaMnxEk0TpWWW
Oa47A0H+/axlNGXmnBU+pnlir0tmGwyW0YrUCIZLr411TfcpZFkZC6Uy6sHgsAz5lIUrxs5O5THx
l75admYhc2abiW9k9ezaZq/kJhpohjLthbgj6t6JxJV+lpVNYjsJkZa1gbFKf5hFpRqbNMOzHuiR
snwWFIzJntTNQ+vm49zLZEPPCAPaZDV90YBEc9CsZ5YA0DHJkzNtaHdFKZqc00wOcOxYXXdw1pxt
xqbDEouW3SF4iS1ibvymcTrOY1JabTDxIJirSSAsg8xEYg7YkBTAAkpOUbaKbAb5azF0e50UGyds
52XdNc4iz5tfD8ffkpk+1ugbyr+mTv3JI/tfc9Jufta3/Kf+rz/qf6CJ9pbf+a9FqJv0o3svxHv3
zzrU2z/5w0Br/KaRHHUL55MtyNdfAvB/CFGRRhPWZJIeydqDHvQfQlTN/A2LETAiqTK3ReEmTux/
T7W6fQmrJEUmCq0RZK4pf0eISmDvX8Tw5i2wjZ/IOzRJa8Ic/+e1NgICyRAHfSucy3fcOo/lvfJ6
c5UKz57dxjeDr3xf7uGRj8qWm73eTJt8ax2cw/ITdvtL7BCun6tHDrCX4iv7UnxjWzyuSWB9Ts+C
XKt3WGyv2i1eGzhb1Wt28RYT1GHdjV8JLcSq23q0Bvrttd2b78md/p1u65NxVN+p4B2KLSyP+tw9
imO/l0Lwr4vwi7DysVXt8mf12hynILpmOy2s71VPDYq7JWivXYLt0rcf4by2OrhlWF3q6/Q04ahE
EXRdj/ZmPg7PYtfeSxftU93rHoDgRhzNTX42wnYT+WKbB+R5hrR9fWd39Z53edYO1jZ6Lu9vfVif
9jeEZcxZcfTi7WCiLHRbE/mEb+/bfcSLwuNenNDYyk/xfIFPc+4+hlO6p9RkH5+Tu2XvXJZnLuGR
3+FbDaow2q1uujc9OTAO1cVyLbcJiwd8NDsk5B7Uh/dI42BQBs1R3mvHxB89OcS1/BjtIY6D2tN9
4J/N9LOCVWN9fDW29R73fIhPdDucomtHf5Z0iN6sbb6hGp0158rMx4E4ClNXggaF3jZ9Ym8qvj85
scHEH4VyYIGdDsaOY4pXhdiWeF8zBRNe6dk/xMNCHqkOx+kar+ux3KbX5tBuCNXMdu3W8E0v4/ci
RZjLku2SnRWW23oTH9R99di/SefyZN/xCi9OqICnBMkOE5TNZc836cb0rXttCyacfcV0br4gurlM
G/t7OZEFM7449+DmL9pBPHQX5hsl2ayjq8vb23kKUHUrn9NQCWS/2UAPhcO7vV/2ovLIxgzKg3KR
Hrg/Ry9Nqktabq1QcesT/95PPeDi0DwU+LdCi09kU/jNj95lbb/iEiV+BKDozEUrQdn8mS0P8Ymv
sEOHxL9IZSinXnMcw8kbSrf8MPzZJwrIF9ieTnel5+pefZ+F2EtDa1t8heIxBpB7VivABMQmXKY3
PIWJawfUWnvY1wPJGymy2rRv5Wk9VKG4IKTCXMYOw/PGbSR7824mWE2hRhcAuTrePKJuN4SK+TpY
NLGKb8wMHNG/i+gAW2kadHlvZ+0k3LvPPkSIPQfFQXctDwgGvY2nPY3X5cF4Qk7HAb8pD/wdFF+x
eHXh9Z+Dn7jzE2V7irftaiQP3qJ6JvdicSyprcRvMRNhZ2BXdSdnXwBYLVv5c9Z7DxggkINoo3fu
8t7u1xcg3MzZIyzwFZx9++izfuQ8m7sU41BZ5s37dlcFufVe7NOL8dh+Y07dLhB2ZyiLQITLvjrq
GxFq8k/jqSVq1e8vwwNHUctTtJBagxPyQgR2J+NZDxUv9QofijtnOQo56FYW1maIWYiOVAfiZkqh
jjTZxQWKTH7hk7k+orbxx4322O15hF3zSVYJqXHH+jqOHDRhkQpUBG52qu/0L5tO1mAO+95T923K
2LazilPxnj4whG0cNaxcqd3M3wiiPbkNXoigchB9uvlVCniodwgIjD4Q2jvXV37tOVbrL6ZPHEr5
s+lepCAHINggHgTjc9etbgaqfdKKoPpAK5qaW4tOMIiH7oA6tf+BR9tFoXTferYfK4h2D5qCbSig
ipg7QnD5RvorX3Dxenn9lmAjBimf/CL6jNIi1ELtgTS+MrmbFcbSvRrkzzCJyg/9wDG6empBy16G
l3Q1XOKz7S3UOL2h00amdsX03ixzA/XZP+dJaJrPIg8d+QVqo95OMFICEV3Q03xX+evr4CCz2NTU
QHBwfOdaLw9azg+cHqYH65l7yqu4u8/inhShnvM4p5i9uOb+g7VTOIjAYKPBCJfpK7GPsUO/nj+9
9C/yVUYhHcpqMEghmYqbQfK22uBXT9Kdfd9vvxyfasdS9hmLm5Okv1snWRq84bW9DLfCztCIppMS
35NYgwKfDlK3erMGpCTIGUiEUonsr0fJmz/RTm4qivFca0easCf89H4KFjC/xbNO4HDcyI/8nFf4
8GuCArueQh4OxZeSPcHHzUl1TuZH6fJj/SwYnYIdmHXDBWGqzBctBX/etOYYKG1QLyhhXdRope6z
vhGCZI2+9FzQbvbD0SmrddXylL7K1aty6cQb/aUWDGh87L81Mbtt82l0T87FyA8DKpqjLm/8Nhhc
Hiogx9l7GoNg+iz7ABLZ5Ul059bVX+L1azwphcB9SUUfC2UA32x7LO5obzl4s7DmfOE6hAL1OkIf
EwWMfMeOxXT/2dvualfPeooWOi9fJOKGTtXg5w9R5kmN64xBtaGHNtsPu8lHvfBh39tnvLupL05t
7vWVq37wH3Eq9ssxuhhe6bcfSLV3vBQfKjK5oDjamOKp1ds2O5PdRX9LdsNH07rTYfjQ7qatfkCt
No0YUFyaE49269N0a9wpW9MffDXkd53oKA6tecMfMJzKWGvdCGZAqkMEZtyryF9huKxpiwbQyjdt
s8vSPZDgUG+F8TIRWvGFfqrz5xU3dVCV+0j18zmsrc0+2XOTcTePJ710kZ4P29R/t7eAewpKBTuc
zH0k7uR6j2R0Fv6X3Hmy/t8ztP8vGsfR5psMyv96IqcVtavH/zgM1TtEY/cf//cff0z/CLv551H9
jx/3+7Su6OZvWHJIa+JseAuMZez+fViH1CO5Bk+6esscYGTmEP+HaUzXfzOY6zXL4uuU05ugBn/M
6rpGAq1G+Dc2GlxGDo79vxF3w1z+Z6TAudW23MxsOqARtl75lobxT5Yl4hvJb1Gy7skYs3usP/qp
VUwpoO3yoxZDg+U/JfNtaJsPkQmUeBW2/QFM8GSqTfOey/0SiLZaw9QujPMixSv6T2j/SpvNEyap
wjVbfGjarAbELw7h0IlhKyUdoaBljGaHpKntSvFGYMiRfgDou+FrM+NRlTsbfBq6j9z5CqdghjiO
3zWL83bZg6/BSw6katOTWZpoGmqht74lZcW2tOQ8XPup96euYUMa0fACDjRIelhCEUAealHbPmeo
0IIAcZ24emt7KracNU3PCHO7nWUXH8qiXW0IalLNvso1/UitDpU7f4HA6FlP0CtLPWGT9fqjLwxA
pbx9GJziiD0CaWe2MmjO4AZokt4Se4mDsWZjXw00QaSXSChWzdy3GpIm0M98q3a012Fd9paQ1m1q
5B/QNghdkvohtsYTceIszSm8eYqjmvxLALWhzz4sEkbonVzSjZ3w/ptOzh7bRil2aZkmF1usgqWu
XhdqasSyMZdRZTGo7yqNnLZYzdj6Z8velA4fUgf+cJwb80z9wbJZzPmuad9kCphv6ZBvxVg1oIbI
DGUsFb/+qjaLt2npHqolPkQr1ThqxTcbBoGXU5sZHsmInwrV0b6tsM1WijglC7MAwC9jCfYX8oPN
x6FKvwCq2TG74q2dpya0imXe90WX8tnPbLiLUHK/HmYRQKQvXo/8xgUj6U4yH4/qxN0rnNqtmXt0
SHjLviNd2ufL7T0OJAvh3sCRAxBfyvVdu/J5pFkyhEXVN29wApxklBqwedWUo1aVjBKE556X260z
a/3JcRAIOvU4HOdoGI4WXaqYU1byXtwe4u++iIvmg96Olk7W4bWZyIJKB2IuHW1bt+lHQxovdHL9
kJhiPjdz9dZH3UOkZ6WnZdVDz7vN2v61kss7pQekWSck+qQ+5EGmlh/wzNhhhtqnKzaB78VyZGn9
vK/qQg916HkXZXnplYm0T7rmgTYxjrQJv6+o8i+1Nh4VC3tPtFQbo6xz0jJ7hsLc4RIueXqukab6
VPoVHkp243kAfj9mkTXMboTt5WZYu1M7YytmKfa1uHroFp6zxUm+jUW5jsBULsWO3HZp9W00+EcK
Kh5xY5fchKZcbSj9QlBTkqDeZ3MO3D2dsjR5W1HboNmv6i0twNJNRzBW7JCKtnXEVPuRtMRHc6X3
Y4wMJvF4PU0G98yMkwrRkaWFhRXFXAuhHJs5nS+pSqHE2vcEj9Jq6zVGHwc1Jg5EEJrhTTj8PDnn
BxgIxvyWkItwXfHRVEn7ivyFaBoqjPxGRjQGv5p8oa78RAjBOVtKvyNb3yBxqV3kGT6REaYbj61x
R1XeBw5CbWeiPvSLfq02DlHxmPs4o6NPNbzWITJbltZnriQstSOfikzWt7Wd08CrI1tMgJtduU++
xnQ6zWX+bc/FSGwpgTtI1gnhIYiZmYe31jsJYsJMVJshVm+DP4lcmtq95nb80anyu02+si/dQooq
s+JYE6FdUni4MStwTKJdWfXsxUk92xhZaatRDdCLSBApkMxo7tv9INPvm2tVc7Ftbd3ac9S+Doj1
AttuKjJpEaAj5+ZokraaG43D6dd9Y4gEV0TO61Q2j5TTrSqGu47zmMJNRpJQupVsTAR6mkKl6sPv
STl/CzP8rwGC//K7/gciggRN/bsB5OFn95G+//OQ8esf/D5iqNpvMvEotwBnhRwM9ZZp98eIYf+G
Nu3WWMfXzF/FZf85YQD5UZBiWXQY3LZ/CwjvPycM9Tcifhktbilk5JgwfPyNCYNV7a9kBIQLswyY
P8FKN+z9LyNGmvbpzagEkdbhGkiTXArGojb2khXX71qtDC9qB8G3YEPiWD+/aU4tIfYVIDB9FB3T
KdU/orZZPfpV7F2RLMlLkq1raAyrfhRZlpYuOiTrVckQ4TckEScHgs2qO8yNxXGq+/R7inX5KhWp
sSPlQjobUd7dS/3UnpUsm9w8nYY7TDHiNOOeeu4xUXrVlGToCAeD5Hr2a5hTbByOKj1lotX9RkCn
CAV3izul3U1BPrdX21j0B71r1o0m5UxPFp4nizyInaat1XZuSnGdlmklst40trNI1OOaoL3GNFeG
hpnQsd1PJ1Jl7mJVCeLZui8U4sZWVXmIwHQ9JkyN/XAeuAxa9I5kLsXcpARsThHP2gKY2qhfJMzz
3uM0SIl0bgpr35UWsVG5ANtn2MFwtle14mLGT9NS30tG0dFiaEx3VFuj2EZJ7rhyPE0vGDeXY1XZ
Me9+ED/tqSHftijKrbKqZASWjYp8ZFo+lCyRH/ShbHFl6I81wq8feeRo9Nbr0mYiSpmofSoJdGOz
Kl11jcpaPa213TxNOOiw+Q6ADJTIP5KaVLqd2WARo1132tOWbHqIksBTtZn+WeiJOWADdi7OkHwO
bRkoWckpmQBT1HKl5lGggFHTEtHnALFMjYAmrpqGgYliT2nTQPRBgOgXQ4p0X63FndWLVwlK1k2o
E58Wlb1i1ndVGfszk+RkJMO5HebnuDEdrKEyWd/Dh6Wl97jU0mDO85Mcqc3eXjLZEyUxZpqe1UFt
rAcxzvghEk8CBsFG/JGoXYXhMs45yY1PI6aOzu3jITlKbc+ZVSDgmVzkHRweK7hhK7d3dmsNz2RO
5QclsadDZHN13Hgi1JuoZByLpRbKY1MC7nV+hlZ/ar/UFhPu4Kz4p1X6uSx2MYJ66UnX+qCda2nT
mQRTipXLm0TRvh6SYCZW+NQ50+ClDgIfs7c3dkZJQxNL9qeC7yqsWz3CcZagRxsJs7pbJnoUzHhj
2pXjLdaySeVFcilgJBzQ0FylkwIkwyEKBFcTiFurVXeHtp63KDravTo6P7tO2UnwbJ6ViYNiZLM7
a2hWY2HNp2Scm6Az4nCESg7GKTuM6kCW3GDwwGnJGCC7O2hNquzHogUtlOTQ6JTeE1ql7dLm1sde
N0RC2/p1lkAYcqv97KXuyRqn+sIwcK1UUNQCtgxcge76XkE4blnS+9x0+bFHg3DPBH1jvTXZt3RE
pPpM3F9hAoggxrJvwzOAVKN3N+OyeegSZoR8kS2XyAUvx1h8EYLfqMmSHyqhUxs8cdPzgIojHOp2
eBhU4yRsiWuVSH7VoIXtJ4/ss++sTHednqQnM57157xaVb8pLqJ3Wh+lT+Z2eCR8bZo+qwWbetzK
2rOBY9IfsDUenFYKtXQh0VOXXgmikcOqy1eykZPHaEW1J9J6Uy1g0QpPk48azzqmCN+e9QUEPqu7
zyLJrkZlDHdpr7uJo59IZ9ili3iuLZVk5TjjnhTNQ5SkX9VivVtDezY4U52tFHDRLEBtyjra3lQk
e6MR6E0Gs9tJRT4+I2MrT3QwSm5iSUAva2uF0Vzkn9pIg1saE7o5zcX6DYOQ+5VWTEFdmPEhT61+
M+TwXNSLgNxnVRZ5jcJkLzjchIyUM67IguepBSPU1WrddItN0+gEyTwnDquhE0HNmom1KRFF0KUc
I5crtQ8aDiBTpgjCiOPWJqYg8rBo3XpwRim5R9amklGuG5zMEqGcR+TBlz5K93qcXyO1baqgKJw0
jPX1RFkQzhMbW0elmMkXaUsmpJKTvcZGupytru9+kmtq/Jz52Pb5SoPWmOmebU/zB1kJCEmaHMuB
ER34RTCy4qP04zbe2WxFAXOmsuvsuHgorfRLCAUreN1qviSU6rmm4fy+UcviuV9IKlfNdZd0WJ3j
WK2uONaxKyyZQ8RTtpqvdBSMSKTKQDTz22JVT1GpE7qXrZLmsQycxzb/nBIZdTVmH6+VLBDUpIhx
gVqt+t4kac+QLKn9c8ppjfoFJUJPnCI7DOe8AI1Vq7a9J0odFr+fCon8+kXSd7Y0Sz+0kQmS8SOn
vKGprEddlhB6pVUz/Ph/zJ3ZctzIlmV/qJGGyeHAayAmzhQnkXqBkRSFeYY7hq/vBeWtLpHKEjvf
6uWa3VQqIwKD+/Fz9l5bGoZN21hU13i+NUq0vD636xo2u7vqE+y0tOlxxRr/ataDcbCizr5vKjYp
vaLowAEo/aJMf/Th7OnoaOVt84D8Q9y5OKWaMG+ShSNaUWHEHOrIeIZrom5QEXa3huNXNzYikFtK
EX+DI4IcXVzV0BDiaBNZYF0zk0WrDsR05Qm5XOCXVaeANZsD2sH8vnatBw53PGKqrM+CZnJOU5wK
z1yP1RWLhfNtXpp6A5BT/Yj5l+ZtkfYYS+YpJt4gtlkhdQzyxOqca4wzNbmccD0rfYOnadcSkQnA
wEy3cRTcZhnZDJl52XbRjZFLdmJEtmoYM1xcxb03F9GPtBu9/ewYx76fD4X47q+pQKY8DK4mgGB5
MW3OUjLfJgkiKNJ3ovkqLeqIFideFhLDTlxLP/vaoL1fslCEdortYy0Xz5xaBddl3NN0mJaoD32U
zxu8j8+YGhg2xAr8l0Dc16pDQFp3NqbsX8GgD8YSi3vXwqFEGeFcmAXLsUkkB5MR5k82kcWwEPov
OrO8e6zW1G4x4LTbDGH9zgeOcJ3EVf+cdooQIvSxIWRluspwOTdllvkniUABlTpUf/HQdPsBE/sb
ziCUKnK5L1pFMzwouwNaQfe7mEWyo/bq2UE75OcdRRqxGGcCW88tMRlyn0Ztt+0m7zDWizpIpKgy
Mx8CZ1DbrhfVJadJ94gel1W9jqanIkqP5CNBp0m/C6M6j/36YEeSVZIcBvhDrvmQco8Recx2fMYm
VL3pbKZKWcaOP27igxmlI7q/Iou/t33+LA2/u7JLMGLNJM4dJ69uRCPzjevayfUKu3tqO63PQAzU
97FXOFcj3IujVzAe7b0Jq9o4uYe2GLJXXQXRDq0qhtncce7HuEAd71St/wPbucOrKlrkNA3lbI2c
UbhliG1jk3v6ao5P4SnV26o8iFFiWAFdV0akkWRGUlzHdZecLrXdHad+8DdBn8VXpq8VQ/ClbHbY
OYytFUdqJ9hhT7B1fFHLLL8KJwku8bIvmxbaES5WbdX3kLN60ERlD8BDJKh7WcZTWn9unfHaxfwz
e2tktJXwZhjDTlrRLR211F84fcaTx1sxwHRU6IiRZTt+dIKAx/oBwKY/NphhZeoMp12cOmcEHbWb
tkuxlSZzedJ1jTpZlLS/tj42BE0hzGTaroMC7ZmXo+5pGSz4tP92jDaZSHI2At6Ek+g8Jr2FyZiZ
xRjf08g67dwJpoS7uE7EtETmvKWuQXFmz3EPmpPnPK3n5ls3pcauEcMhTqv6cRyIRgeql47llgc/
3pomXm2qKCsJucrWlkZGdIZ0mCGHyjvX5OSROLsOgf64s0e8t5tWBsZdQA9sOQHzF2N0nCufOadw
jnQH0VHi5Wo2brOor2PXIl7ynRRAHjAlQetQmXcVznibD0r1CCKvcKxtMZoRF870H6yhJzg7qdtd
BFLjjraIOYUD2s6bieyMA2pouY+rpd6aOKbbDewlhztf2qFufCdsZkTom77O57tixIPvOVl5xfof
77OYQo7Wurlb4PxfRQYTTCcW3bNNW8jbGFle/7CNfnnOaxHDKPLG/VS3YHZqwn7GoBvDpaLQwPvJ
KCojCsyOWufSSPBRzt55KdiTnLwr0dsjVcrwBt3ZHANYmDjUsYG4YenwBXBUud+4OuqkTXIPaUXh
hXWPGLNppDiPevXUOKbYFv4AfCRQqTgKC5GYKmmIbfAvV1ekVNrHKVHM6BtEA0OXUao4hj612JxP
28FbDoXB6M9HyX02Gj6OZDxre9X75lnEzrfDKe9gIk/aY4ZQd0cCR2WEjVTlYz834iRrfKY/Pt5G
Qm/mbSPL+cg/YkM1Ow4tByJnrK/eqJd8y4H1xmyDl5LndwPFlpkXgW7DUMY7Y2jp59mck1fzvtwk
k8nSM7jzVYLHBKcGM10vN4wz7W2b/nZJnBvUpRgnMrEbPOuaA8M3FXx3pvjEzvqDVmOwdpKpcXH+
puZ4U3Pi22iH+XuQoNeYIjc94fkANDmMwyNf9CnSlYC2UH81RkimOeq7Zy9338YsOdNV6oVruLZV
QlrxnYupnehFgXWim5r8cAB8oWxtvNBVNgeGQAsygMuvE1ac88lVD0FvMDFWjIaDMrroCqlCjvfF
JbFyFStQ4R+XefIj6CCJuKAnjJ6E/1flYrofZtCKkZ8xLYYqtTUnGVEd4kfETkYX3930S+acA/3H
4WZVZ61dEHCU76elErfdUhp7I6qXQ2uJJx0l/iMLYX4cUxAEXuXEYY2Wkx+dWsaDWc3LrqH7euDW
09C0e3qoUX434thMWNrQeWAW4KzAgX6D17i6qaMIQ7y1rOl9Ajf/AXNXlu1aU8swNutoa+FBOfAX
yegOpts0W15n+Bmo+AaX/hvElkw30XUrMRrlrXwA/IUAUoqIwWWQqZcMCEookEti5GudndNM+zjI
mo22J+NSSh3c2CtWE7Gzf9FyMPLVcJHmZXEl6Nqc0Vr09u2svL03uLj9On8zyrahO87pyOnni2jG
oBcICkx828jCXzPlexQ/uGnKot9N5EM5acv00muD7ewTIyaMWyh1XWi3omUL6p+GwWOm6sU8r+iF
N23AxLrVnj62Lnb/KmNDGslxsaC2asxIV9ZUfFtcZgrS0fI4aA6gHF7w2DBp1m16aRtdfDJxXpYN
/w3bTw+EfmJunzuACoLxfRaXh9Sz0GTOFDyIdilA+HTdW8/pAPXLnO1vmWgBu2MSyBanw1+kojCg
r0SeK+gSQsFc6BrlQJuUaXxdLF8sVd22VnvSrnELhpiDrZNhsm+Rw++t2D1nv91ERnSb2y8oZ/UB
guNqdenSl4nAK2IKo9NCy2+y12cD5XqL8fwwdmzGdW7dslegQClwWJcwlEJktZyxRvcMosByIqPq
aHsow4Qb7XU3XJNSsJsH8GZjMB9Vrk0s3igccJiGDf6VEzS3Xtiinz1YZiG+dJ7LsC2K5n0wNvMW
T+LXMRDqqs+R0VSp/xi4rCpVncF9UAt47Ogipx4/NhHkiXmJbTgm/f1YErXWZeeA+r83RH7siC7g
pMrvOjDMW06rvn10rKr7gpfubiVybRAAU8eOwXCoXF9fFvQLwkUYR+W2/QlHdGbmiFaBZneIwd3Y
29foVDdmRiQchqUvhHBI1lLDeuH49oJhLqeYL+2TpkCmbvfLNm8jMFe0YFzKaIw3AG7iGOemo8mr
TFshwmSV9iOGrTc6Nk8s8BGbOjHTM7uMIYBD4wpiYGtdSfMvTeNt5nrmRYNBj3FCdj9FDpGNsXn0
O0WsZUuLJ9AdR3pvBs2iy+QVqw7hXl02iOfYSYMwT6rbxp6eB8eD7lrCa84r2A1xTI5I2qCNsDK6
GN3QnbTetMIlooAOBa5trz2NWwY3kefmIfa/Y1zQ0TNzHLQZ9pJuntojaMV5EwvzCa2+d+WWWEUp
rAM94yq22hAW1sr0+Ko6C3+JB3nJE116boFPoD+/IwRnuLQjD0Qzz0l1dCae8qSMgsM8+F8oPMyd
pwJUTw4iEUtOYISC0wm/GpolDpiKF3RDCfgjoSh78+eEKUrtoZGamQWCR9uwROG3MrFbtC3SO5+X
k3oK8RkBctskGG6E7kJvUX04M6m8KRGXBGnxCHexPVlsgAqA6BK+GikqzRev8g6dY3g/fMIL3DQ6
5M3y1I2rTkRzwCAk1AkXGhbgSPBTGJ77OAg7Zhao4xCyS+jYxXmjk1fJprhRDtdNUpI9WiUXHq80
EZwiBK6hv9RTdoZZZu82qxUxFyocJpiaRAU1yVRsV37inZuXyWFyp7M+7n02jnncL7Pz3OYecJzh
3EIVqXmunCl9K0g5wcjPE4ihw/CZmFpdQ43OyHQ4E8qT28538HomHjEd3K4APzHBHZROZYkZfVl2
iUTnDZct5shZ7WzklV55B6/yxMpJKYQMIGHSZE2DUm7mTG8Hs3PvJc4P4VnWeTKTgUqyq7M3Eq87
h4tunPv9N7PVj9grmZJmzlZ07XfZVhoTHLQNxVlwZy9ZicimAZPgjtUL+yyaepGHo+N0x7yanqZF
Nlvc+NW2a9+gyOwsbyLBEPVSXryqfnq0wbRjRkVWDrDGOWYdisQUCM25BdbrbolZ3A3X5Wlxvxoq
e65tzThQX6hyUUeiBl/zulx2c2tO5+PcT1uVTQUwqYiypUfurs8BUeDtYjMBiw03r2tXgNFlWXoX
CTyRIMkXrl6TQDuzl70tPPMpZdbgT7ZALBX1Rwc49GS89fWu5/nH+e3akgyO7mDnP+blQZlP+N23
KXvjkhfVtnTyt1lUe7+B4dNA5Lv2FoRnCiEEgikYOXWRfO2zwjiJDQ9220KehmXdmUAq0EQYxfdE
2d62rBxkwHa3fKGd6eApQxudmB1IhMaoTilHo/ORNys1qluZRZeD4Y0HbbfpRUGCXkiUy/0YUaGL
5GzlX4UCK97Wnwx0h1b0yBTxqJas39WLkZy5eVZccPmnvaHAjymXL1on1R32Z1aqxlOPyniErb23
CUagrPI2JtAA5sJRRs6N1d1iNcY06NunsbWc5LyJB0qSV+Kxd1Een5mMW5XS36uovnSJ9tlzPPoe
MIexSZ9DyWieGXV8wArFFVuyXWk3NDi8HRmGKCORB7hmspwy9PVJaS2c/SLNgyLL6CyZhNrVVuPi
4SaCofVRXLljOSKKQJxVLyaEgaj2j1PUN3uOUwWFdtN/sXVmnKRMDNCarfycyRvYun33rWfWPdNd
sabplZiBeC8bd3qCFhFyAMnCZbydYxx6KQ9hvQEpoFJI3Fm6wy8eipgDrHwCsLVhO9pL5anTGADD
xcKkaN9oa6fxDBNtE5ozHRXa4jb1L8+7ulZMrecgu+1Utmw7TLLf+iE9yyKD3td4owb4GUDe2JW7
/r6ialpphJuua3VYCilPJ83YovI72v2pfJ0KF2g5pcRs9sYhky2WSo+diiZYd+bCNolH7FleTQOh
lbwIBIOctTRmHXa9FPiuKRfPZGeEHRgCgxoFCUL2rDCqyNpa23/NxbRgIMlNDRJoGVlUNN05ILH9
BQ3SH3VTYVOLWhZei8pvt/RWfzVoE9FcQu7l7LJNQsaPj7M/dFuKtTsJ6eU4GGV7xJ+expvGou5x
LZ+hfjISvQlF6qJvNcAqlQW815VIWFlJ0wpbK5P3IJqY4yt8mviHqhNNCk8Jes5LUCRJVV1EsAcR
5eNJ35nt4B8AepkIG/N5y8cF1xm99xeoCDXVnd/jl6lLFCbtSI9/qc1nt1bnRkl0hV+lJ0HvJF9x
RtlbJDYOuqRW7bXbZif2Gh4YgYnbzZa+HdiX37i57U5Dt8E3CYhzU+aZ+dUoevN7Qm0DqjYqkre6
JbkoUHTEfKXwmXMhX0XvmudETprPHcyEgwcH97GW0/SQ03sOi9qp9wBditOEuBDVpmBrMFc6Tzaw
GrRUeIWyjkITtFd/FQXpfbkMEUCioPqS9Lb3os0e1zHkx2krAqPZzspJHgYcWvkGE/VyWbVlflEM
SGetqW/DzBLpxUzQNnruJTgFtRTt6U71VLXFsHX6CFEuGO8tsZjPcdtduynzg8Skl9SL1jhJ+kxe
8kCgCP9ppG8ts76l7IOdmMIKtOsZNUgi4vFhClBhq9K16DNF7tXcKLTmeTCap0G9oKbMreV2yqhH
vMKaqDuqATbqZMdXsqAeLurYOwwF2iOwn/7X0Z2671r0iDLIkt7XkTfvRhzHe71kLhQ0mCfpuGzL
uLRuXOz0J7bdILKxxXwOJKM+IzY2+t7ZtE7oAVWx5dFH7Fye6rL6Pkoa2S5Ck22z9PeDYZksNyja
vqu0JvkrtaIDrVLnrJ4eMvxXz3IaIk5G3nC0S1N96WM33vrLxEyuSosDmAJ4x33QnfVRP7GFUVxg
u19fnnZG7VpOYa+pi6jxWju6TiM9Hk3bcs+sWEk4jOAXrE4Wrw0X4HSpGL3SYsCvJ5GSMZ/M85uO
E/7u/7i8yB3ganDJGZr+UgcViqxe0NdcYjIRcJMURpywxLjd9U8Nwr+SYvwxv/D/z8X1v1COsRom
/2c56EG9kQPxNv+qx1j/xn/8WTZGq0BYqDHIuSX2XP4/PYZhk3DowGQxUUG4DGDXv/VfiozgL+lY
iCQQXuAR/zXi0A3+Qp5p2vwtGnprJuG/EWSscov/9oYKPkCCtyJjjhOL75Fe+l7xiehjoGqLaTt0
CSZzI8ofjFZll8zhkzPllM52SIUMo7gZLgKz7+GiBhgERSr3v1y0678/8tc8euu9Jffvb4I+Be2r
z5XAn/v+mwy8dJlv0zoH7VmnW51+izwnBVtq6h9z0VA5+3byzaeNT+RSEg/U61IcOjHGT0OPdmET
Ayz54i69SyNAc5pqPSu9MRraBH/+pv/wRX3hrFh9m9Mr+t73X1R7Pbs08SJ0JlS2NzLDOXREnXDs
HsukDUs/aj4JeflooVvvko9k2LRRAdPo/5lT+YsulxQ6X0e2S4YjAXi0j6DP18kta5KxMb253sfe
zEgwUo8prHO0fLHDzH1iZEq0N6jbGRDXCJ1yRM+6/fdv/f8orXr3xv9xbfjf+NbzKvzhre/e3t5n
g6xZzP+RYAV/EQvCsM637XWRXjVQ/5FgBX9xA11uIcGlkn8FodV/vfHWX9IlPBjJlmOSZbGaNf+j
wXLcv3wTM+bfqi2IC/9K5W2tsQX//cpLG+e5j/fTR8wlpIPP+v3zOxY6rQwPzWVUz/VpRHbGVQCC
4GhM8EftpVOXrhz1lyZ2jMOgVHpMOdkff7lY//C2v/eE/v0dpPdzZbR4TT8mRzG/GZ2ya+OQSDbr
SAXfXkrL6M6IEvX/fkJ5tuK3+h8+an0dP/5criu/lpWUoOT1df7l3SEPuxfaDIxNJ7H/DHYLjr9i
3pZt/vyT3N+uK8I6kjk9l5vlIcj/sJSi+WAKbfKb6iniPLkgdfFdH0FmAfzlcpQlNYmIWrzWLb00
XEpz6RknrVTzqxBzdtHNo7iL4qqdt47XNRirFi+4y2drso4jvXSq8nEAVhPXFuCCIdI92ZJSE5Bg
Gm3gbeZxNfTQbmieppQTbd0QR72bCgvVT8xU6LusPDgD0xhXMABypm8JAEmyEigvSDb3VaQ3Vuw1
Z101uMu+M0i9A3ieyGRHTdW4pzI1wIV8ctU+3h1wjWyOQlr8LxLE1ZHw692hAwMx0YzDJJ5eMcrH
e9AY+emfP+TD+olnwl7Dhf01cscUpr+aK379lJZRMNPsnKZP3FtHI3bHszmaQCbystwH2ul2Fo3a
YeMbdXZEJG5djX6JIakrif2zGACXmDDCwed8NWoepk8enY9YCBurhYlHm0AUCaCB0OJ3X6+zc4YX
DV9v6UFgNzAUzE1jmHrftozL8OIbd3++IPbHZ5VPdGEmIKf2TOoLsf75r5e9REYHAdcAsabTewt2
UhYm5lIe47poX8kBoUlXuWDPpJ2gYHAY8r4gLGUQzDkYVBLgKrSDQ4BOUOclfs+ic6GtZEUzP/vR
YieHxs5xElIxAPwym6b1//01w09uUi447MPS+fBaq6UCbbhUPDhmeb90xXBIIQtv1eBeNHbw/c/X
6+NyxeUK2IKpyPDMEwf64fkxiIwDTCENxNROdBEx8T2UVTFfVUbknP/5o7DXv1+v1s/y7GBNl3Js
LEEf6qCkWrXiyog4yadmvSuLBpmR5gWH72QZMy1TL0J9Eaz6aljp8dsiuuAapbUvw7LiUL0xi9hs
95MHZOvESpL8HuyvvPYymdC+yFsHteagc7E13cJJtmYwF5fIr9DhDSINdOhKsJbhmGp9zQmuox3n
TMjA0cwwrSJt1pwpdHQLLzmu7GvEb1FwxR96X0b43i+T8EmfdAejOa0rQgeBqPUsVINXE08Zp4l5
2fOQJEdNAON4+PO1s//p2hG5SDFLbjJ15If7BIirBZTVcZ+SOmpDy24Aevn2hDjNn7S4xzDRPTII
CCCb94OHnduCXNnaMria2orTbKBU/Jgqp3uhGxE99mXlXXtt5l1LT7sVJrsxt/cFU9bvnKdWpEjr
589//hEfCuF1sWIpXBXcFAPsWN76MP7ybg5Fh01JFOwjTFpQAzNAIywuqrdx0KdMfBLGbMKz/QMN
owGdlDVtCkGQTue1UbjoKmNmFmvvlHREde94jbMd6dNk23LIATv/+cuuF/TXzfXnd8WX5vnAZSQh
l++/K1Ia1pl1Yc1yhwyEtVkjepnt/vwp6/r3/lMYvVmU3BTbq3Z8ve2/XJEGimQcrdg7i2RgRJvV
eNMtTPaaaZRM/mkEIqvFxoAYTYYgG/9ztP0fS4jfSqZ1A7EENRtrDa+l+LDY9N2sdYKQBHVvMr8Q
ipJuRdLMl65I4nsyiYuKstyx2IKLiTmSY8Acs01klH++Dr/vE3wDbEes2pw+go/4INlGsItdShkj
AVZN0wVwVY3cgnYfvBsT9eEnu/M/faC3Yjuk56+nso+781Jp7TDaCu05IWZxrr3j4NFXqqee1PBB
lnd//oG/P042vsg1vdODzmR/XPsGHh0a9QMnqaJFom1hCeop6f71Q8unUAoKGvz4HewPdxOkWtAV
pJ+ESRe4ADzNbotRQX5S4v7jb/Gk5TmrQ9NarZ6/PrSjX0kMN/wWwozhWhl5ixqPj/r3VwyEleDd
8z3ejQ+/pYxYpjW91jAHu791SQ3fiSEuPnkB/+m3SF+6rOKWcE0OIO9+i4hLWhJIZwiBUAXhLINT
HMdBTTd//jFrhfz+PYeLxZnEBs7FPvtzef/lPTftKRVEUXD7gfLtIVc6+4Z/9ZCTJ3zCaz0/BJkL
aiOvnE9+4M9f8OGjOYg47O9UYoQKfijBWEkcpJUsZDP7wI7Ik/puaA3sgQmt9Hph5FrnA/Fag6r2
yn3ti+COQohmcESv7c9XYV0zP3wVEoAgFq9HRzoz65//chXEhC4rcRWo8UY1dFvpWK+hLMfAnadP
Ggs/H/X3n8WBhdMo19qiiPI+1IFeGneTyVCHxsISPPC2o3VDSILghNOD64ZeBRKYJqppwh5Ei73x
i4zoDMSnKPzxLTw0wyijq5L/yg3CHLCfpuBouS8VMlk06WphUVxWQXHg9ADoXT1r7PRWDkCrVxPM
BqszNSABt+Y6kuriHXqzc47IAJgj/9vr6vJQuQgv5XpQ+9i3mbomGefIDjDvUVpX5AKEoDbVcXG8
8pO38vd1kxICrBzyCZNgXufDusmJoZhcCzaRUTbm21jPw7kxxDmnz+BH3VbDJ3XP708MgYqubdmc
H3Bw+x+eGDQ3JRMaPm6eF5rZxMXj9R0yCz0T+tpPLuNPh9b7Z4YfxZmdfdj2aWp+eGZKLSM8hVm0
KZhZbhpTVqeD3zenC26rfbRU5n4sHAlu0IcBSsv7xAQSuM0tkZ/8+Yb+vlwwrCZCkhapw6X+eHZ0
tA85d8X3ST03X+147A/pBGsWteeaLA8sejlh6Ch2FkOIT8r03y/5uq6vuZ4cXH8/t+ZMQ8tSccmR
p7gogzjbk2eGiomQx08u+MfF13Us37U4eri2Fwjcee/XAxWVCYDhDLlFpl6tyjW2kbTjTx6hn1v5
r3eVw4bgJOiuB9E1nPbDM5TlZOeVtclAeSnRThgyQK4TObSJiCCbRjS2OfJSvG0CnVG+GiuUUxkz
mUmTJRjT+XhLi7L1C2y2PWi/pqvacyjLCHuTcdLyC4sBLJBKFAKTVGWkX3UREFa5dMtYX8eqzUFR
MZNLP7l6H28Uv4tjLg1UOGcBr+THV1EyFG2VZsQll/wyZiyyn6fEONeOqD+5hr/fKMcyaelzgLdM
3o8PO37muk1cLgaEgb4cjpNhBFs8GMUnP+jn+v/+ThEPTNvEZStezwkf7tSc0MdRRQdAqNLt04Rl
h+hOfzQyjnxivNKZKLEnBVrdDn1Fok2lDZaCpEj6Rwc+4BjOnb9s8kKl+zkR2U70ybK1dMqcoxw4
cOraYLKbpMg+QCGXYmtUJRFAjUK3ukHrQaCSrOIB0PSSRZ9VnL+V2rzKtCNoJQAutQQ37/3THowp
uu6M0JWhyO4s5PvP/ahgn82pPHV7l814EvbN1JTpXZTo9hyNq/NJg//3+8grx8aLXZAzDcfJ919B
lYXUpCM04RjpAltAhDwnXeJP9oh/+BQKQ34hN3L9oA+vdawxq5JkNYRWS2RiY9viREfa3P15jfyI
9LDBUlIc+jSUTYpqJkbvf0wy1CnWiWLlOk9Rhwxv7JEIy7y75ZjZPM8D4+TOn/qbRqbTZZXl030z
ec546IDzIqRzUE3SF6M02rAbjEcplwwsD0YSdMDk6BSnebGY8R43b/kt6jQEvKSwSf4MDIE2yOK4
fk9HWw/buYmaSzM2QQfrro0u0sQavtYF6NwNhOSix584TRfwKl0/TCd05/iIdPGU9ek0nIjJnMj3
qVr9UjbO8lrUU4ofX7nIOeE9VPdFnK/SX1SRn7xvv+13XEEPeCEBJ4zKAgvGyrt6LF80xyBr6kIK
s/FrK8vgh0plcUzx5t+p1Mm3nd2TzBakQfKC+zTZVmwYKC7UgjHmz7fTWm/X+5d/rSiIF2cD5oaa
H75MAqp/QRkxIV27yaNNSGIMWjYq8/mzT1q38fefRG9tHT7yDnDolB+2+WaWuowN3JwAW4U6X1yx
QHarBL3avkvIwhwTHVdhJ91qRuesPFyjqpT2tQmg4O7f/mxW1dW1RYnKj/Y+1hxTj091lnaF/jeq
xjASzDB4XmAXb7w4VT96KfrpwHZVNNvUTO0zBhoWPTCXPgksOjMF9+5DmB8aQ31SCfz+fPDdiD7n
JMlSIe3gw4pVWiDJiSolSRzxHwqIOY12U+YraBh5DX+lDVZFXm4SkrbM8NCQC/uD2kGqNs6aMSAE
4s8X6+9678OtY1HhWvHYCpvN4v0Tq0plDQRJoSBDu89MJ1oE7cSgWIisLUayJzhP+F+cimwr4jX9
8QmsBMFomKCMpzKdzfuBRKCvbuVltyUAld0UVMV9oYhE3gaGGr9aZj/d0bmK7ojjKPOt083WBbRk
h4gFrk+6mUCU3LkReonrmuimYjOWhgf833Uy/1SMk7iwGQV8y9HJ/yidrmhDbQtVAJqOogcU+gD6
bIyCJz3s+ldqaZ+kIO1Ozi6BXY5GuyTgGg98IjGpUj0xBwnK7IUCxz+NGJfMm9muoT1K+mJvqd2O
t0s2uNHONePFBkkj6mbjsKo8IqyMl9WMBvVHsNrQqbZAhhJ0Tf/b9jqpieubxWsrA2Qws+9jbMNL
2Xn7SswmswFsQyAxax9PeC/YW88nbRaEn5Wz+CaSEXEhZn4YZcw0WKdiz9SnQVzkLZp7sPOIYYeo
Odg6gbectYFZbZB7dkFY2nQPtuDtg/u+IjAGLnDW3CBQ7e4jFaMzX5jYIfBDyElIL6iPy3xKhweH
DaTZIm8iKQoa+Dc/mZFhIxwlMtZUfrL10O+8mpOHYrScS/RpMRh+Fqra67dd1oILdiD3hODCjbd2
MFpopmm1PDDj5hF2dGzYJ72wmYfkVaGjjd0XfrofNNrCDaWCfMHyPn2Zxyj4IqQax50/s/LTM1bq
ebB4fhC4ZAspU0NXPJco/PEKwm64qPKyXw5amcMl7aXqMRm97Gvb1LkKY6jjBLARJoL4ljMQp3/P
gNMDUkr4Z3XSZuEgnai8qLsSrdM02Z6ipR2hxJpVWV4Gq51rt1QYQ3ZmUavuUqFqwIiZFyRZGXOU
kTIvMR1CQmnbYQW981NNbwmsHarFxCRkheCxLT41+VYjSqc/XqMupzmbdxByPIWCntTDwLqSDk7Z
0AceJA/ar0jCnGaDXVK0HbEKM/MCeH0ZsTaDFqm1keaA1DUvcge5ZWERCDgF3XrxKjAQgzWY20yY
C5m1OMWA+hPPgnoSAT4A0FxOZE9Hw12TQi0AzJclj3XXDDIcCUn5ViLH90NPTi1kdk9GF2PE+ek8
WrIE5MCQdA9K49UPhdOM2S7IXcTWyMGghDqJX6ldIde8zEpwGg+T3KL3oScP6RLd7+Y+TQGcEcts
o/gmYL75UkiS1tb6bH6btC/P8qa3i4OsRn2Xl1VHyllD4c/XKaunQVsJ3q5J9tglfRTMliYlxkJh
8oTTWD1OWMjASlJ/mcw2soEX2xowCKBJy++UOXvERBMsRODQ4FfnepUiH4qcOjRMM9ZeVIfgv8Oh
NwF1WpOanmqshYi6Gz1fp5NrNsge0eifNk1hm6ewJcrhzIxjwRQ2UwB+p5UbkWuclykYrvpkbIzJ
2/IGY4INqkCC58fvSLmNuNnatv0QHPCJIdwqp6IZ99gwAW3AkNBEUsELuiC9kJnJNGYI5omMI3cz
zSLzEFixBfc3a8YZG/icfJ/iFnlW5RPKaHitPPWqwDi3HdqH4WxEzQsnLcCFEUoDUhN1E2yZAVEi
535pvxIw5crQaQyDFPKOymSN/0wuRlLHdjPgcCdkmcgC7D5JNTH7xEC/V8Q9NScmCkXom7hXGjLm
yvR+GGzgAmC7GPpIkrvJKcAal+N+wE22QQu5MGUuU7i1pHyTiOoOedXu3aDDhosnfmVhNKr/ngZm
jJvGHh3gFqU3mARl5gBJW0dUN3Jp57eikkBA5TA4j+4wI5pRscPmMcKGyUJSX7C95B4Kw6LuFg0c
biaUiDMkHophSXW+xYjpLtdoYZMXJYkHOBcBm95x8M1eh2IYmfqkAQdZkugzFW0zZdZAh9l2N4lK
lx9L7Y23E7Fb48Ym1wpcu8fMypqXbYzNTmeqvcXlKfbkkF3Ql4I8FukzfPx0FkrzspzSHbSaF6OR
L6UwDtX/5exMlttGoiz6RYhAYkxsCYIUNU+WLG8QlmVjHhPz1/eBe2NRajGqN1URNRgEkMjhvXvP
jeghpeG0LfjcIYhOQU3+BqHQj2Xi3k5d+SgHxgwdS2iiN9gjX3IrO3CGDMYs+60n6c7QCcgedF/S
eK5s5zpEmdt3HkRjoukLxrK0K9KpJg9XsvOQNsWzYnFH4nwxizB9qNLkepyHC9vJX1NXbOyW2Afx
UvWPGWmS0vwlOqjNwj1Y/AlqTnZ5F2OcN3esrC6Z1ZIQeTK5eKpOS+5kawMg5jZIuAnNHxEcMRLA
qGPXoX6D3UkHsCPi/j4sXfbeFCymMzoPF9RV+W/xzLu6DRQNAWxxG4X4Q/Sm2SeueuwHwMVrVhtm
+atwzJl2UVJ7rntnEfTQrZp4ZyoeurZ9Zr/xqHC5b2QXjz/00m1xWrv7al5+ODHOeOVdRQYEa9ne
m0bxzdaqMzsh9S/rjHtZR3ep4x7s7JuMyGgu2m0PKGlTsNJdMMo6Enf/ZE2EYAusdYGYrYi6b6KO
rqzYwIQ8jSB7lvigJjA7UTI+FIrIXSKHNrXlHlrd/Baq9Cf4GnxTBkbRod6Xo7HDuUdIX17uXGF+
x+p2C6wFRzO9Gr3SH4wEV4UXlj7uQKrZBK1wm3heF2PfIeQy434TpxIJFziATRGTcKiR/Gcut05h
fx/E+KxhmSLFMNLSX2mXv6nVVAEp4Arv7GWUZoE3xuyHipswBwmUa+KQRsL8IRNePDmXvqmN07mI
IUCHBArBU46XdDsa+lvFAAoIXXhLzB8jXfvRnm/GyH7O+Z42PS5rROJnEY6K+xHt4EB5y0GvGxpj
oMvqzRJEOU3DNeWAvd00Nj7blEJB176go68IpMtu86Q9qxDgu2lEuP0CNifJbyo554dqJqOpd5ni
mmq679sRW6ZJlA82Nbix2IE73KEtm6TJbf2hKq/GrtYvWx37MQuzfI4ZOtZBH+0rhBVnclZnegh1
WtbtZTbQdnblZWNb6PcrzKS5qV2TSrmwYJs0VpPpLGQfs49V9saRF1hD0f6GtPc4SvHiIqX1lfo5
DORIwO+tXf0wErVDoFNn6SH+N6AJ8DymJyyf2g/Ag+KtMPJo9g3hoqDX2YOgA0cSDQtPAA32ZG2Q
MstRkT0kGyxv26m5uZ+8uPEOCvZT5YM2mV0f5TYIG4TwBKPFatXqZ0a3fCfaTYT+HJPEux2Ic1F+
Gw/ZtStROCIlppSWm+vaoowIKEQJ3/S3N4aOxHdYjQN58JW+71JIJaujRGwtJbBfe3aCJZqvgpQo
FDiu38tVlOQxG7xOdLlfdWLRLcKS1WIFsiAODGZt2rLdrMVIbHgZYyIcDRNjB1CR5nzWyboL9KXt
BKHJ2CUDTWaVueGuxc+CTLW7xoine8sZh3SXRWQhbjDM4OoWeYY7T1cLaPKmlRJTTBr/AFoRMnbN
qrlzgUxAOM8ziTVVkhaNbF3DClCbs9wM1IRgrk8w3EPoDoDUCeDsMdjhy8ansYQY+cKsanyV55Q/
rLZpsPiwuNxLUPUL62DsE9ihggXaCu6JzEQs3zfOgBho7GFNCWtiG2JPov1VKwtadVlI596zG+CW
aB8cGPwsJ4B+5irLqUQTcbnDIzWS2ktU6J85tMyCT60dbGA9+QBRSSOkeGuOJqU3zcVcxFPMClCA
FLyGi4byCmQvMZj3Zo7+47phgs2gDfWK1Gxkpxce6nixNfURRtaAjedPWuLWILysj56tAeXqxnbz
+FV4mqgDJ+vaJ1gxw2U1KzSzKKFmmpEhAVN8jUonptVQ6ZUrC5Z2Eh1xDWWRu8R4LAjk8kfUtQ3e
9KZg7Hi1ul1oaTZBMgn4GikSqS1KjPDJbVT5amuJYeB3LcVPI4xJRNV6vcZ+iIk4m00B0HtYAE0K
M0culDRrmy8uey/dsdkcovOqKbx5K/vII+1INSgVKOfql9RCOtzcKbttP3K85D4bRXGhNXn17Gb1
cE0AKjc/ax1Pma6kttaWR2AwCoshzi5DW2VzC40quyrZnfdZaPxg8jZgiYiFlV32A9s3R1/4J7Kz
vHLThHV0SMnA+R5NpQkDO03cwZeFg7huMsz+Vbei6lZvU5MP2yIjyzHS4mnM8LDiI1h7vahvbDQZ
IV/jJo9K+R0yQ4biZJYA/fOyHg/KJEyaHZJeXCSdQ8yLSSGLXIs0TO60SAEtpyJGFzdx+vQmdEZv
AdOASx3WQTvgci+wK45tOb5yziBGBl5j1+E9yqor4TZxgw1Xi19JTzS/O5npkqXcSAM0NY13OHBF
JdlDKLIlXJ52dysIF/+5eDmtvwHAz8+KbPsrhEm98EEhUU/T2Hj/wnDR3yX49TkZuIUAFQuhh+DM
UFIZY9tZ99swNWKe6MhRbNctPdQB6BX4uLSqIk7BQ2yjgnpZw8+iGkHjrWnVbb11x6X/RXFG77ay
ML0HJxrLW/7Y4SUXFUf5DIHSQ+yxzd12HCSxpYO4+COaMrxvqhTPeOsI/DhqnZtSigYcgmordjZU
irAOpmMXn7VtGee7SJ8jmGKVxY7WCTOaHJ6XUPaYZ7gLW7iCmO9TY+nSQHoieRZRnD+HHoJYon4m
/t2MEZmuFrnarUbmN18/lIiNVkfwwEtKBUAGiqUlEotca0jBWpwFwyxhyQ0dR3YfxTjfCx6q8IDF
1ibaQl9F7bTsdcwmIE23g623z1VtVR01N4xBvuP08FaykHDnSRs7uXVTBgCp2hOI98wonH3h2hep
ggM3tEMaI9oqtQudUyrdDlte5TqwIz5c0f9KpqEsgTbZCOUZgupC6RrI8LzX+oghn/KBtybsPe4k
nX7JcmbuJ8I9ZGebTf0TO1pNBcIK2WVFiz2xqsQ2CSNzGT1GuqO+VaqOWcCiglBlKhaMCXgPLNze
RL1jS8qo2+1ix8GPO4oJl2qYZxOmuKm2N/h1Z2yIth2LvV1JfQVpsEZOyoWZDgZSAm8mW+42dueK
5IN0xl42dNmMJXqwOYsosLyg4C2tu0AEYVoBvmxGex0P7pW+UqQCIRr3pYGLStKXI/WfM/MZMKS6
1V/gky2/jXmoX8MotNRhmRr3qhvBhW1M8gDv5jjxjH0+t90Dvsyu8XOVMMRCvHY5NnA3avYcotcK
l6mnv0XeCwZD3CTzdgQFrW2AifSvORMXWrG8mhPS+Rov2cL8U3Bvur7bm/nQ6v6osDwHRL4v0P37
om5BBDjkTlZhmd5RDrD085mlq+VTjhYYtS5Yt0xZ0U1HzbsKpB6yuYmjAYJORbnfZlyxfkFLjqJb
u60ZDI6iJorVKjEhGcxLb2x6bVmwmrYi/150vf0mdBYZ1qee3LYetl6gaZSxJ2NJlr21ONWPNPMK
YC/TUPhzri3NGUir7Bf1R+fKnLLuulKQwilpDLVDobEdf8oxa64G7N3sh3T5Vx1gacV/FNqwxNAu
IjYP6dDakT5quxnpIqowTcC1qDIlnGKcrjgcn1BKfOjWcBFClKQFDdVw6cW+L6mCc6OnXHI65eiZ
YI3lQWVFFZ/oaH8QKlt8AWDcbRoNuAQwDL2/jKGZOLMgUvttGtVXs8AJPobKei4nKlFGTFQOqGrz
xiwpa1NrL/HOktoNEpv091o/bxCNEUOmOOpZbKq+rit/6KT+/W2OLlBskwt1XFWeygriOdthrLOU
r4yyjXd2Fd6XMp1ONK3EcWd/fQzgNzBQAIoFiH/Ue0AvkRotniOmD3BJm1m17h+vsti5FFWKlGSo
tva6wVs5EDvHNcHw9Fn0sgjIfxEaasI53E6/VJEJIWLKynPZ6dS7UooOFdHj375+MH/FQe/q7fxc
jrVoy8E9ry3Z929tojOei3yoyI6MySdKGzqkrqd2U6uMQ5/EJOzl2l9Cg37u8OMDNhP9OXmoz14R
eduM7cs9JaqIg42pX0kVGeYGdkGMhB+rYz5Bbfj6F38ymtGZM3ocFI30CdZX/Y/EiF1hqYkZVQ7R
9c1vVebea0xO7H+/ioHBzaSj6xlImo8Gs262RZ0mREl3XYihE93LFtPCsPv6Xj6Ifvn+aQ7R7kAx
RaSivg6mf26Ggweh3klV+jKDFVhLw9uhMG7f7MIAI2LEHtZV8nqWFtZqCML6Crg8x8rCKAjkQT2r
7RwcvfDvRbWf9c6V/hJqywVFv/g8z8FPqknaD5Yzj0HE5nX79c//+FXx622sOAh38AMdD/WkMpQs
dSBdtjVbvHCgimZYEcVlgyH7+lLHqqT1q+LwJxmrSKCIGX3/oOoRBGk34vuoyfCFAg8sIPIqvmfD
+VX1hOZ8fblPGmOYGlFc4TVCO+rZR6Os1zUO82KqfMcOh+uUxTmoLKsJ0BS0B4Q6xKD1i34/unAA
KJVVW9Md2j396eL261/yyY0jlsBj4koP+f6xgkaHzTy51KqBH4Ev1lIVYncZS+y6Xk7ZHYjI19f7
+E5xUyI20Sn20Dw91itPoW7H7cz5yevb8saxVPm9cAb3EmZtemJd+uxSrBbr1Ly+2mPNidRi6goj
hWnK2JW1SQwiZbKQOji8Hs878al9nDY40PIYdbDejsvNvR9Alt1PpsnChDEG+xQYRWsbFywDXz+9
z6ZTvG6MUJYAONbHDfeKYHXYw+Sxa3iqbb/07PBZIjoLA2MoF6xVmSkAflnOpG7FQqbqRtiIQjY5
Xdh862aTxh6wHpprY6FWDq6lcG6MWTqPAzHWYM9CcCIbug/R0wKvYDwx633yRjCCGcgFePcIK48e
klYnCcULqPjCXVZgOGytlSRGVnjvPH39pD6Oa/54PLMmOwbcAsbRpgT6ZitmuRR+PWbDWQzq96CJ
oj40Jv3IzKzTE3PVZ9f7u9tiWmedc44m9DSswrrnDOj34Wzvxz4ia4puaKB7hbxJFmxEJ2astVH9
fmG1WTborrPpQhRkHc0gQydGVyjWqRylNqcAI3xIDdlcua1w98SeUlbrIwIChVyom5ZZfqq3/1EW
5yDSQeVnr/sRPL9Hm0uyHvoOaWzhO11ZvMWpICy5KuG0Ro0Gijoix0RDFDu1oLHLTH9rvchSl0Ut
8QebfIYxwJBomoNCq+WzI1L8zW7YKoqeRNM07Nth0nJunAVV9dSiRRC2OTyiJF6Z1Elp1UElLeUc
aHfqJIjMTfZispkgjC/J5ukqS0LK1HTrSSMhwbuFCBB2kmt4qe4CoqmJ3ciaicCVzm2sYMhG90H0
C+ItNHFOwU+Eg33B3nc9oKJWsjedoVMjROwQPfW9Z/xZxpCCehpbzyppkgHsa6r+qHJRrwUX6c+Q
hcCOKTOcjn7RFs5vvJwiJQ5dTs3W4hDsPUMiAzKSGh1Gcg8qhLGdyj5saI2PyUtnlM0L1Y/uNuJQ
qG9Z5bsn6IoUZecqrREOU/IzduDwk+5yMWd2fUZk4WRiwyXibVjaHbl0uZV/b5MMUWrV2m5KbYsj
99lIdVnDwBf3mp8sQ3dQtfTeLLet7qMZ+VdQQyV/mVLU/xutI8xlB9SQgqjhqibEKTms7F1Okxsw
exqpYJgyn4kGGL8Z1hrPBqqUnmMzOIK0IaQMpBGilAETNmmkGuaaynkdZSKuV/pMSND4MkVbBOR5
6g89BLCMehh1P4qUl9xd+kePU3RaKWnZxAz2VvJHW1H6yOxbaqXRFD8SZbKITQai64KsbrXJ6pZ2
ahtaNFw6AC/tpi9d0oqUu/hJZw+PX083H6d/x7BYQIVOiiv5EUdfYzMZiUeYEBYfe1IQUAxy50fc
ZF9f5ZNJhiMQ3zu7BilYb94vMnVY1hZDFNBXUtrX5phG29Jo2vPIJNAvMnnuX1/vg/Qffwv2Ja7I
a+ay4mgWHaNKB97OPojYvPvlzP6e74BsnS1/8nOwNHDLTlzvk0mNhdqwMbpIPlp5NItWKQGWRk+I
0vbH4f73/eGw3wT+2bjZ3o2bE7uDj2+MW/vnUkdrEa2nQm/XvKZJPU8VTQXvlKhefPK63l3i6OnN
EVOQvt7Nxe5xx63s9/s/Dxd3J27k75p/tBJwGUSheOMlS8KRpKka9Ujx6RDjF6hv02Xjz7dkyl/k
u4mQ2MonpGmPVONAlzzaEuC+816+fmsfV3WujV2bgww/4YMFjbpGi1easD6LKh6000EePCOpd223
yBP3+vGl/e8lTAYIR5tjHznpFKbWNh3s9saInhW6ZnbMsBH/+w2xm+Ms7KzuvWPnntEUNDjnFgzd
lOSPTVTa97OV0gzMCOz9+lIfNb3YIMiaZrzjheA4fnRCW5xxsogYgsA1Q8si5ijy24FeQIN+Axap
qUc/8kIbtymmCrhPRtxvE6N2/jcr6P908X32CnGag0Zy2LwClno/sdD7ouDOi6RaLQBKz/14sNLy
yWtj/cSz/ewNUktnlFCRsjl0vL8S/qu0chKWoVQj8QV9L6nX02KemrjWssL7bwIhpMSbR2wPxIHj
fTIqGWkMrsrINCiGfu8uETiwpaZctzEnowiMfm6fqi6LBEfjAtZdrcuHoqjjB0Cjy7MVNd5bWAjC
RuGCUUi16UmRxRmO3i6qmu6/lwMgMOCEc5n1KOAem/BVSusJDc9aQiObS6xOSbeqmxPP/rOHgqrT
JRORqYLixvtn3+ueEjMtGVrcQ3EZOqV7F5sDCeHc57eW4WkiE5jUibH1yRvH6MfbYOfPrv/Y7EdG
i+blJuVBomLsg9fAQZzdsDhxb599SGuhg+QklNV4Mo+WjkTkNLfMKPPT0kqJBgUrNfkRZDLOMwV4
KY7ydWwEoRkV+LOqBX2uhItONsGsqxNf9Sefk4ElF52P57EzPD4MaBDAYAahA+agmW6lQQEWeee8
l0Ybb7+eQD6Z/SkfMYegm2bv4ch1EfqnxBN5Q4HAE5mXizl26+Vz/DqzZQJsi9boQIUeNt+S1zCG
ISGWTdJuB5xBWDDqyqdz6F6kUk1XHdUXv0ZbReICuNZLfPKoJVuv3nZF252b0RpmoCa1LQY6KF/f
widPi9ogvkK2ldQ0/9ZK/rkDE43pJGICOQzluqSyIDhEGHVBs++/C7exoBiCj4wSH3bKvyv2v5dC
A2Wz3We2NRfO6suALgvfdH2jUfK5SwcLpPcSt3dZuzgHZOa0GbXSu/76fv+ePY8mp7XuxxmY2ZZy
yNErq+HWJpHk+DF1maM2EJwIya5mC/V4qOqtJuM/7QTXPooyfQ8HObljdrDeJklGIKITwV/ARKuq
wAdMzOGBYDlnL1CeNPtwMFmDkYRM5G66dJbTPE+CQV/lfUWTPk2zKE8M9k9mFVNinpC0zVid3aO7
CUWDQVhAarMqc36izSEfaFkOhCrINBD66H2DiBCfeIafjBksykIixmaJ/mCHzasOxfHIsgmJA9lG
L9JL1QP/bmSsnzjocqb+uJjQQ6HzIIGRsC9Yf8w/o4bOcxYXcUoSY4O8ZgP1fo3DijnODGmO2kwf
KhrqMAvRtqH5zh4TkmwCPTKbuzJWHvoAczt7vXYJlTBJ2bwXOsR1saSPi7OKEu0uR9TZr6LeoEnH
HCgo+gjL18PKtMGJeu5PI6vEz9pZzNcKg04Bw342CN7xXI0Do+3gOw5pOOIsUwWgD1ERCRpPU/Ft
ToqCjVldmWQzmQY4zViMqS9IRrnG3Er0DUG1F1VWAz9cQn26zpoFuf4gG3GNOhyCujUYhHS5XVP/
7p0eOuZUGBX66tlVLeperc43dZ86jzA6xfMQTfV3E7V4s5pk6/lec2UZ7gxm5H7rFg3RRGNNR5KG
QXruefHMYZ1+732uRw6RWZ5mhgh4RjI6KX9q9k2VQRUhzqyDgjrYEToTTDvnNOdQYTbR3FzFlJRA
g6qlBlU/r6zbWY6jBwVA51evdReJE8bU3F0RFkj7vALhlM/GAeWe45V0bIAep/pGR/RN2DvayxsZ
2YQsqFlpkKHVOF/3zpxBJ9UGtOk5hHZQGHmUPrUhwbxbetLtT6cqwGi0rD5p4Ob4w8h7KvlTSTsh
owqPenuJXkpq23xp9XhThCXxO73WGckORjoCF0ZXjevXqskDl1O3dHsYDugK0baTJiFoFpwTbhES
eVDL4RtAFrRWGm0yAtimtD6QwOEWl8U0wKwqaAuTV2KpN0oEy+I3Sk/ybdY58dXQJ04VIObvr3JI
2cZeocxCATfpaKJRpMrfMYUW3i23dunWulEHVt57jNUpUza6RdhxAbULgminUatQMlj1ZAWznsk3
CkVTdt4aM5xbO0eFY/f1rG2Rkk92ILVxeamnqIfFqw9jsk3oCqEdKNn0buIyQUFrTMg10RhIihij
7RGe0s0mg9gKzRKXZDujtSH9Iw0q3cl/MaNQYGuqrNQ2y7g+6soRQ7fXkqgj8S4zpnq34K0kEadW
TXMW4iaTCLEVCFuazM2yK5zRAv1WVoNztmDKolqjRG0y8mO06wzEgt5aXJkXy7Bynxs9m3+0rQiH
c9uou94nyCp3g/5va6gM87reLKYX42puSiJMSEfxiDiNI6jK8zC1zhkZZ4Suyb5EMukhq07PsiIc
UbfUmgv3v03c8rDUA+reiM93DtJWjoQaV5F1xipluZukTcbLCkn9M0lF9c8YV00bZCyS6LAKr9G3
6EFrEWiR05tk/2XAtRLgoHgnkugt6fTycawyDhKuEnZ1aSnyrFAM9gyW1KHKE8jB6tFwt2H4Svpq
96TcDPonH5P7u2HrhNFtUNkYlEhTL0eRVPCeJZ3XDaA9EhbmPvRe0DGGCHqG9NZGX/NNY6d9Hxcj
NQMdvN4qJi1LX5M5+Yq53YnztC9aM8h0J3qbcdZ/QxZRPX291n5SwcB2hC2MXaENMMhcd6f/zN1I
myjNE7rlD0Ob6vcYoIraV70QFRIXO8RlAPPzdqS3/aLFpnOuDXiA9x4HgKDGHsKOPFqSE4vX37LJ
+w3A2pBwXSZxnSPfMTOliiUZS3CtkHAo69tMWxtlh63bF05VNsw9hWX9IjiY8OK8H1gaHLKZPQK/
RrQjPdjpn3asz98tJzFBec9x+fPrh/ZJZRcA31obYeO+ntWOjoPYIWdXgOkHJ2GTeEyZFTmYUgLD
Cmlhqdpm8HzfQuJuWkIsVPdmT6HMg7LW7M7vUnP4iVWovR0GtaxqU+JXWKW6GleqWIiAMTKTbGfD
xibjNo3W7DXw4wdHhrLZxHWDiL3pm1qd2Cl/cg7hXjDK4eOmg3J8U7bVxXaxUKbAryFJnIyN60LT
s7evn93fAXX0blFcWDZPjqM9RsT3A86REaSBjsuAggqWbbet/fzKPICI2Zrbctdceddir91nZ9NZ
vAMatfP21S4PRFDt7ACr0aa8ms9kgJrl1Kj7uGfirv/5ZUefQkuOThsJfhmREZt8+xtcXvAbVdPm
IdslW6xdJzaGnzQ531/waN9U0Xoak/WCxeb1fnN48YO7u6+f9qlbOtp7JnOEenTiCppL8lFzGQE9
a9Ld1xf5OHCAYtDbcVYoJFuDo9sQndnRNWTjVtOMDtxmYG0xvVNeyU9uhZM/p0bKrR5976NbSRWC
yRhelJ9peXuwO1vfOelU3Kq6qrZf39DHKiuUSSYeGHE2dIzjGkxGiiW/AYp+ZlSIzKKWDkc9ONXr
GC4EMgwTtiKgGeqxISNmPLPTSDs1ND4eGqA02fQBbQq9Dubr919JuSxRj1MS02qW0czPusy8KkM1
vLVzO96yq65DfygMr+fgPNe/SsUXBWmwth60eHI69F3mFJijJ7WDLbL+PnYoiW9kAx/QL7FHWMHX
j+yT8oLLr6SdCOFHsp4cDQJKf6TcevT38lUzA95veZBm0fuNW2YPaoAnL+Fk/VqyJfkRc9jf4S8y
ihMj8bMvaoXweBxiwd0CUn3/2PoaFE8ES4Yix+hpF25PLcrPcQfGyPjZe/nxsLQ4NebGu5Nz0ZVE
pizTGBQUk36qpcxeTzyWdSU4mu0QImGk5djJnHeMVxlyMH8ZXT/fbjswnXVH2BbY1IvIsKbz1Kzd
g5CNHmRlMt92aTx9Q3eDPUdk2o1bhuF2pJQT0MOdzzhPZTuPGKc9nW3rqqNdf2LYr1/Q8W8FU4hA
i28MiMI6Jv/ZCujwwWbKx/zWPol2fRMWUHg0cwcDIPLDuVUnHs4n84YHhYWKl0d3kLf//npDP6Zu
QY6r79Abuka1W581xHafnXgFH8zoDkLvtXYImASF5nGne2miwkujJPeTJKfEE04KNoGIViY+yWEk
fFp8FeXGdTrMZLk+lPOG0KruJVp058QS8/EJS30tmyM0hBFB1+j9HS9uPs2epMDY9R7AZVHJQOXd
/GQvtnmOUjP59vW9f6JvYguFskxQgcAJdszq9PqSfqJJ8atsyVDaccClRdllmv4nleMSB0XrOb8c
syYKakAVd2vjW/jjZEWLrcvpaRW7ZmVdQXwYW7rDJkSQBbkoe51qdWCh3ml+Rnkbgc6e3VcyRPUp
6LH6nuwCfJz8uQ/IKCtzDZTN8XfdhG1lQlLPfHfwtN+5AqbADC3umpRKAdEU1hX7jQarA3mlXWqn
h1C649bMMblutFkrbheRz2dwmygQLaF7ooL7yeTHZpC6Ga+VgQyA6/17ndPWM6KY7qbKKjSqZhhr
w9VcRVMHXcU1/ySzpu5VP0ZPLXVVVPCtZlx5c1tNJ9aNT56TQRV5leYBNWL9ev9DlKGTajyTO9dN
nn3WYbnCidVZF3QQTkk6P7AmVzUYcjA4Y+gsOAsczfgGYdE4UKA2qiV1dvoku3MifPMHG7zHg4Az
02/4/KM9i0K/ySQRH7lpRxdKOPWZSyz8AVFueZ15HQF/SVMdNC1dzgSnr+xE/fTjHEwZjOI6bSSd
bftxBbiLkSh0UDH92Rz1F5PYPcyEendRpbC1XKXFOGuH+oBs1ToFD/64jHPpVfoh2a7TxTo6KPR6
SKyYWaGycdthZiIHjbPLEH1ihJvyqt4SYjXddHqUXITp0tGEd8lkHNJh/Obpg9KDAUm1xNJWqssy
ictyu6jCJXt6mFFgOFFL6M/XU8bHSRmNm0vxlYaWDVD0aIoiOW5ZYmZK38xkfkktI9o6op3/H69E
OkgXqRFDVjjuIHoNB/V+wJwko2p4yAhhAQ4pnLeJzcttp5qJI3Gouk3JTuwEoecjBgUFGlsq+nWM
BSaJ4wMIqvdcG2VG7jYENxsS0IVy0sHvMGP9QV+YBpNHSO8OT/J8k3so4kiXNJtv+BicfVKo8K7J
FnLavn7un/0s9AMmkbBQ3+jPHD34yPBauoxVTkJ5l1rbAg/QQ7VQZXEzz0S/baSvVmvj/CkMJrG2
FI99Rk5sALHJPYRNUWPJi9QpgfwnEwpdAAiRoP5QJx+fxLUJgWWGtoRMkH55KKjCBFQL7UMm6Rd+
/QQ+uRTnB3oc4HJgrh9335xZmPBZiIiuPEgULdyGrZEk2VU1Oqc6Ku46Ib/f6qw6Owda1DohoDN+
P0/GYa/CJrY6f6pzck3xChaBR0s0PcQiqq+xhPdgMeMa95ZWdXR5WifERao88zlLW6o0hInFjw0q
QkGiaR/fmrIiZRL5UFtuLVdbLYDpQrKDm87Pi2HCwfbY69iYcwrdvZZDZzo7oiecH4haxTOoFfWc
49F8Epr4ZXi1/oTvTv/ROuqcVmW+W4YmG0juHBIIJuWiA5NsLBaXLm+ifZW6SidypzPvlKd0G02X
jqCoa7j1TWcm+I8wIcFa0XIk275WD7QYB62Ih81Ue+FvMeKS3Ge5N4ldjFCn35BKAvCmKgsyNCs9
GiZq+mW2+ENudBR9EcE+JWFrkI1F/Mfr6PD4Nuk4kbdXJsPybM8TLARRYNTif0809guwORD8jeb0
JzeYT/YW2pwZe6mTP5qR45w6wX2cd2mWQR9a0abrBHN0WMTzjknLoibK8wwPlLOsrdV6BK1ltnEG
vSTC2DipE5PaJ3oWFkKdPs9KclubrO9HVTZO/aJa9iHejKfORgR2aeOVv11S3aE8O7nOVmHnRIqn
DQS/EqhDV7bf5yZBlK3uLTukY9YhwqnFsU5vvMsSpOqJLaj5cQ/KUo3iEyUWsyB7w6MfWY+6kcSr
4s5OK8Kb8TqVW8lY/92PdU29qrHsLiARyLyfMcQ8zrJKjECKUtB+Q432M2sq2DS44xMH9WICpcSr
q/QxTsJ52fRkF7APw653ZYohdVHNt2TKCRucBX5jDn20Fs3R3lpNn3hneONdx8cDOie+TDzzLVlI
JyYhL0tv2tkJf6mu7Ptd5DnzDQSX5pxFMLY4Qpna767Dz3Jqwf5kYlgLUyv3b90xHO/kTDssSA+s
lU/iWB64upcRjEt1dOpWrSxKYYkck66MyY79pmJreZkPzrQXcYg98uv58JMxTFcN1fmKhkIQfLSp
RMcYydBplG8tWr9tKrN7oxQrtm0RhZuUJhvdrPiUTPfDJOwiOkEWQvUVsbZ1PN+HKsGCAn7Ebwmi
PoRuqs6x57F/qd1Te9WPG0iuJQ0wfWTjItY7VgGwptJOYWLxZQk+KggnrXmjYSEekzBOf2hWzw7S
jiDE01sdHxDLEjhBbdK+io1FvLWG+OO0JMAXs7k82o07/44d1d3RGFiev34TH+vRSEKQcJHcg0aA
3dz6qv49GQu3c1XdEDmokSewX6KuGYm3IHRjZ4lmTq5Eio9kW4u6BGTQksIM52AaaW/KPqYuBs9x
8Ssq+zP5dElf3RRDbZ44hPx1Cr1b0/iRdO3p23sOVZhjL0vJ98DbM/E6z1b2c6Jm/Ge2C2S5XmGE
z669QOZ1J2f+FdVp+jQsOpwjHNxsb0pE85YfCdx6fu7mDUpYMRbRQR9qjA9jDyvxAIySvbu3Hhot
rxtuEBJDKWJ7RlB7ZNUohqHLZMMWBpIk7tPK6R5JDfHl3jNJZzuxS/1Y6HHJyKE6t+Ll8PceG8os
tyvdMUMGpIbCOhC8StPFbKydjN2BMksut8AAh6CnTOTHPU0EgisLvHd0mk+MjQ8zxvpLIE9ij6Oa
K44NXB1rp5njeeUyxYukE7oxbLWPDe08SiKxNwaSsqfs4M5wMJuloKeWn5q1/s7ZR6+e3+CgjrIt
i78fHftCps5KuetvMNR4PUYIHkEkG86LE1ky3ChC7Hy0I+wdXJ1uUwQeZtQFeSlIHm5XbclWxeVy
GMvQPVNRrF95Fk3IkLLZZTva/S4pwwagzjTt88Yk+iSksEc3TcfCn+WBU1ntjk88CoqmxVCvumYn
S1gIld4BLq+kcSHbtnv6+sF/nKkMFJ1gizjrIu/Xj/bLaQqYUnnktWrKCx+Byw5kbPbuLp/15v6/
X4oHu3oK0VQij3n/+UOxydouwUnXWyPd5tyZdnWHBxz5enWiWvVX7fX+VXLuQr3Jd0wsAm/z/bU6
V5ujpklZQ/+HsvPakRxLtuyvNOqdPdQCuN0PJF2G1uKFyIyMotY8VF9/F7N7BuXugfCpaqAaWZHh
dJJH2DHbtnYxQ8ith4lQjfaVvFH6FS3Jll+WTkHhC9SS23O88WneHrHqYWIOygILk8aFYUfoijoy
wea7ysRuLjP6x4eyflE1hP6xzfu0Q0W/zaNcuqEOpdyGjoUVSxJXW73uw/WY5iKDw1DIO82c6l2B
uchlPZXVOfXI6fwhO4UwjWeLmpoS5OENK1M1WUD9cy+1JvNTjgrMcUEvSbdpgJpkzUbdS5tsbLFT
jUiexVsOxjArh6yikMFzpD8YKGCtEzHl/Xa0k/quD+1qoxSGgcP8oMvbSrHpM6gHK8pBkGTGs9pV
2sf3Y+Rkt6ZkgEcQ2xmTkHTI0W5NONjM0ZyC9kn6+FoRwXhTCWvYObOaIhh1yJDM8bnF58uLkjhl
GiwdJseAYrw5uljHbAlx7NDdylqg78HAvneMrh9zOs6PemefNZRbXsjRCCXNJaPbo8kKjuhRTiMu
AR+S4ytQRKTlFjcEZVs1hPMumhVnH6Q6BpL8i8OFBIhwWoA2gxxBuBBKQ/dCIp3L+p+kLHj0jBCS
SUj8CJeOVgJNh0A5ZAA+jZhr1RT7N4vw9czM/CJcUeG/L7fNdnOK7TbCuCocHQzHCOf/AaZonrhy
kNimn1B93k/RgGghH9upX0flHAGi7aMB/Y6oxydCi7ZYAbwR0UoSFRKZObSnwCWViAqSkyiaiiiq
SLZ8PypPy/ukcIj2TQfpo8n3PxqW5BnSlIIVOvepsS/bOA+fJrXOPLo5o13n4O4ZpLl+XUJWu510
lJ+AZMZLs+nbNayp6e37r/PFmk3Kh5Q/CcrfjkiHc13M8TBAcss9JRbJm5nkcMJDM3iXQ4fg6vtr
nSZluXW2RN4UJTQqANrhxSZYAkwNFpbQCcZVFJt7muvWZKoHoBVtQV44fmNYwnayQUjk2ebM9b+Y
J6qJ3F9naVus+Y4evZalaFyhz3j1lOQPiVETOYGhQb7O1oiH9fAyUdO8wRBGrJS20jdzjC1yJOXq
YzsY05nw8ItJwimC8jb/YpocZ1ekpq+VQsM2PlXQ5YSmZGwN2PrnJslXb3jJ3WBKSrFLPuZfW/oc
qVHvoNzgtIsHkt3eq5PavHY0f2LpFZf6g1qpXbYq87zYUP7EOEmz+VrjILeR22ppxi/o7G1pIYcJ
aeU8q1ffv5kvHgXbOG48NnoH4vqjFxMJW0ZTy4sJDVKMHRzWCzOtjd33V/niSXANnjQsAsTOx43D
dBtNlh7j7oOJtenOfYxPXpagLYePcGaWf3VDqDY4rekYCqAUPhzpdulQLnZYADFQcC508HkhpJti
fvj+jr66jE1fCf7GDOqTeh3GFADcOo7B5Yxm1m515wJIzTkjri+eGylQ0uUMn0U2e3TWKqNStfGN
LfGVDgtgcHK70iQ9r5HrzsqZSXHKzEBbyGGfXYMLUek/CpwbA/ZPRDEducvAaWE50hBoFTdFDtE0
KxUggbM2+3ZRWleqhtFiWhYSjra6c0NdUfKF3BMdN053NyICO5eM+OJRINjnC1LSpoB3vLEp1eRE
dJ0VYEGbAK9xBKif6hyaPxfllH01BYSQu4Qu5usq0fRy1WVFf88nUeW0GHABLCc5b13bGgmSNJW9
y20QI58TK3wxLuhZXtTpaKIWvvjh8CvDmMwheiaPPEazEypt+bN2bpM/zY9TZiJTy0quk7jnow6v
gsmLg1xUNF4hNxD++xFGbjULX8U+EIVtHPsWVK/rpGyj6xJsbuaDO4/eoOa+zIqk+SaZ7HOr3TKx
jkIhnCe1hVGA37J57PxT9GWDslUHoVRaw12ldwuNrk7/BOc8r/VhEltUJCspyT87jtsrfXSqzaCQ
a/5+Yp4mHmml4DC8jBJ0pCdH/xE8Q0tBv6Yz15TRVGfZitpWctuQGr4vwrmDywudNOmnCVn88Cu1
1Tt1gNJjN73+ZyPXUEbQqq3Mupx3SqrVZ9rSTuNUer7R8pHe539M6sN3B+fWMbB4B5osIYLt2tK+
AqbqXGTaiCUSvXEbKRvsM4WeLy4KdZ+5TdMEdiv60bCcq6JvDQF2qQ1mlnkYWFegeLpNPZaTVwdS
4ZdUBs9FHSfpVTx6GRK4vjFh6Xc9io77yExVXbS1NzZ5+xYxbB5KdFGvdjXo16AeYaKBf3N+mGYE
XZaci6p4hQH1itbkIHs2oy762YJ3uUY9oC4yI2t6E2phvpwZMl88nUWVgugGuQ4B0vLzv6S0auQP
dWJUtaf3KJ9Z2nH5yxR9frXVJszZpdT8Z6Un060ihePLBIVu6TvXc9sPqs5YxQj11W3JLp6sGiLX
fRMk6Sc4xhy4UTJCdf7++37xWBnfCHoIG8lyHX/dMhOt1Ml83dLKu3UTSMGlFOXa02ha4gV2fnpm
xJ4uvSA4TEVBt0M0AJ3/8PFkNL4trZxLAUEeCBrD6DrsSG4I5JNndu+vLgW9ZSl7cfylxfDwUgC9
yQlqJG96OttXsBMdt7KT3p1A2p55istJ6HC9QqQnQ1UhLl10IctT/stLV1tzGulCqdGf6BmawFm9
z5iMP2dNDfeSI08AgAFgE6QkmfRaqYZzZqX64l6ZFEsDH4EKedSjxwrNK4N1KMNsUZp6Fba94xd6
kbqO3odn4q9Tka6FAgwJyhJEUlg8PvrYRYKuR1+uFaSF7VWosT+Lhj7DxQAVuG06apycVbornfVo
BcawsliZ5m2VmcD0JQkGpksEhwct3UQSaNuc2qSZ21HoAcRr1F04zgWk7VDUKydU68CXQKe+V2ZS
NG6PrN7BIIG4+8wK88XEpUC8dJ0vpmuMm8N3WNUO2ok8qLx0NKJnIlBxsbTPXhq4Et6jKZH9fE6S
u++n3+kWT3iEuJPjPqcZxJGHF7VDEntYtUBvqctgVZGMdLVkkP9+OMZlqAqgIaUBDH3J4WVGBav5
VnHoOY8nlfaFybwzx5neehpVZjemNLuDq0mTpF7V+0o2agZtgq/wkgMGJgmdiFBqUTlK67lVUSt9
/xROFyEdIRVpKipoC8rgaKbamU65qpJp68Ha4N3MIpoRoBL5kwnS1e0yM9p8f8Ev4lOagOUFHmdS
BuLAcvhAJMw3JgwOGk+NbLkHCm06PnYOhgOtR5kdL4kGmgsirGZlVw81ay0UUS8GTXWWARcNrNAt
2sx6j+Q8vYmDVsCqFNnzmW+5vJbDZYVhtih/ITwsFISj58KiH/adhMdqXtbaCsCcuVZlFBUsItY7
0XGU0Bnc2Pg/6/XeyMZh3bR4McKXD+9RuZoXFKTPSd9OOXDUzHhTvCUiOw6+R0tNLhUK6GEVZg++
PhW9k7b1kVZR8hYZ1fxZplSB1w7JmWCVVjSgrPpSiAdSVnm5DgIb84SMcgpdoiArX6Sm036hcW51
325nRfbGGVG/Qv3h48yjPI0oiSPJGDDOMG5DoHD4wocaaZvcyBKslB6jkb7NKDRNxrhTqZ2u0Prq
tDRG41ppzOG6dqzO8Hu50n5BQzbX33+X07V6WTdRkf2ODyjSHX6VChovMTccyjasftCjrFw4Qvug
Z6g7s9eeLi5caAF2kDWlvmYvP//LriRFVpzjH8qFmiHwFCVNKPhStvj+dr66CromRilQnqXwfXiV
Vg2SqO44/KRtxKDoC3s1lqCfv7/K6UOjr55aAT2HjD129MOrqH0J0cJUUi+OysZbZJJrIJjhvlWN
X99f6fR+KA/AUmKTo+ZITHR4pZpz8kKdxyM2LYoLRzfI6A/tWRDbFzfk0ERK5yrREEHt0crf4USl
KXVAL+6QOldxNQ6fIfIQv2khNg0MzZcw6xKXflzsk8VMA4wieh/wau2FRUPVE7DORRbGIOFTYZ3Z
40+/HFIuhTgWAgud3cc1IKoKShBkGY2nev0rSDMV9mWr3Sd22r1//7S/KDhC8KDeRHS/9OgfT0wN
8A9LSCq5UAk7pt+spG6iqO0eyWeyGpIRq3qJPc1DA6v6gRm1j6JtwmcCZ/VvMyIo9NE7j9JEAZGH
Wuzw1ScFB8GBOhHbHRoMXZ7HnamG6bnT7fJqD5d1okSHYze6/sVY+Wgsh5KYgrSGwVioTfrkEAS4
sU11BuoyyhVdTshIQMtPu1780jhW+kA8+p/fP/fTN4wemm4LCmHUtunkP7xVWpjpdWTLotnBjNfR
xFGRZIYAz1+fe6pfZBi4R85D7GT0XHDRw2th3Meam2NdaEclTkBGmS15+jjrlIu+NAo4vZFh/JmV
sxW7SxBzNU1sz14g60imdCxqseqSewohc2snlvf9g/jq2/EYlqj5tz7/+KUXkxYMSpvnZFkE4VcP
jHGj0vf72KGxfITo3uwTuZdjL9RoV0GYE25AdN/bhU3/yMSBYhdqMBfOfK3TVQjlL8p6SguERMyM
w2eG50QWSV2a47wiMhRter4zIXH/3a0IZTViZvTr/HsZEIdXUcakkzkCFh4VKelnlcXlBZX0mWq/
IZ9Jup3cEJdamuCWRZxk+fENgb7SqwK1k+cMuPH1iRZuOLP/7YwtZQnUr+ZCwQD2eAyqKgIJl8IB
jjt9CdUWmRXY7sa2/O/HzDI5DiYw8frCpWHQMINPEt1xZs1jAPbWy+xifKrTWHvSwJE9W1or71A/
m25oys12hMzuGSDt//5b0zUT8R1rx+9T5+FbM4IQpx3E9545sDgIySk2lS1oHh5b48xbOzkUoQXh
RMtrWxwxiZwOL0W+II+kFoyIqpZgt3K3UBXcqfYRkbLWnYOhIk46fbIcvuhE4x9CpGNBkD2wyNs1
diCc0bGMGAS8PY80mowCpVAHxzPSEfuIMdfCG1Pk+NdNyMh+ZA35MdcuNf1XHKIE3ERGOPyYO226
oHgsNjUkVNUDq6OimM8LtpiwMiYa/6l+z8h0nLljMc6Qcs6hIu5RPpgdfSO1bDzgJiF0l5YDxFrk
QTHeipSpeYwCtTM8PRwATgTdAOTOaoYp3+uWijizYMHz6MQGxCaHEo7M3YBjzKro9DT2I7NUr1vJ
CRI4IH17IaA9Qb8vIvszj6Z+a1ZjJuFzlMxw8FGT0ijdm831QqVKABoOeC06jdAijzq+9COx4uHC
iRD80QQfayTbwxDvbDFY0nsJIPEltAIVO7xmehVWq/0Kk1J6r+TYKFz63KPSFWpqOay7QrrGKlfC
aF0fKmCBRCT1Zb/Aevyq74B70h0GjS+VZyhESF0SaTfLUbwZdfhBmzw0o9mtqUEBIS0rGv2xj5N9
qVWd9xyrAW6QRrHXCvdb3ZWFjI+VNNG7ddNFOouCAiIRQV4+4ogkssk0V8KosZnKkhmEM9BaXtOI
ZXqypo5avfV5mavwztsZyFiXjI/odVXdtwAKPGHBkBe+cDq8StDcNpZbokCvfVpdKDEYygR6qaVP
t3KHqRLPM86Gj4DQqSsnVd0V64xREiIGrMZy5WCfWO7naul2q+YiJ/8vQMtiT0Ay3e+Bbvcuo8w0
fJDKVKMwEMLgaiwqsHgcHtXRN5cmNdqW5+xXMrcjkwikveqGo628aQqKEzd0DAyGUFCJZ+HkswxW
sCeqI/Gb2niYDeUvdBFifHBkUT+nuqGj60MFxQjh1HdJQl5WvE5p0VLHBCwRgiitv5U7aIteEVnN
0ihvA+HIp6havM9TABLMp8gNg8F6gu6RlJ4WOfZ1hY3FpcbT5OOscPGT03p9Xs00OGKFW88DAvJs
8SdgIFqL3i7Fy6wscdUgK8uS9/0SeyoNXLBNS1MX2RhlOV4crjwtpCin6kmZ5dAkaCJzCp95k+9q
c7BRQMymr6ZJv4Gzq3majWEX3aIkT2yUUQraEJc4Ol6xRPT333+xL/YxUpEaXYf/QXUfbczoiGbq
4zrEc7myb8oiGx/aVnbO3f7yMUdbDAfVpXi2tHMgjjy8fRIhag57MvekgZrDMK8D3cGLWH40QmNt
FcYzSp7LxJ69fMJvddIRRNShfNPk/Znc0UmgiKCZXl3018i9FYLWwy+iqJXdDSq9Q4E2BT8d/Bj8
opzbi9rEWujvPlqGItl9gP4EyORlDi816PWQEf8tpgGVtam0LPizaq2/7RpAOW0p5pDDpC2E0XV4
Fd2ZDKullINpZZeuBz3UH+O4Dc+cvb94bIhaFgKcRYqJ6t3RVcyRM2ZFfqQJ+hSbjGZe4yy2AEet
Myeo0wGJOmqplKGh+UKJ0mhUpC38sD3DZlKksTWtgwpZ7Pfv5lTwwhvBkZJiHGzCReN+eEMCR/I2
iTFSd+B/YFRUkDfxZjmdEW5rGNVjvtlHT0xlOC5SMg0vtUZ4grJ7SBbEey12QhNZf2aefHHzTBLU
eCRUyPQfly/aqM70ph+gezSFuaIT0F6lCtCdMzd/Gpaw6BOUkJwkR3kyZhD9WbFaLrZLQ4yZwBil
DyBdOo/u8HpN3dS4Jlfn3CmjhgF2YdCXpkpdBLisMm4tJUueRlHjW0a63HnUMsd0yXMPf/9RmBwn
FSQx8B+Itg9fUDCPSZOkVHKcEJMRWe4Igh1aVL5/FKehL49aUZbsyFJaOR4GOrKsWWQkIZSa9kQP
ZU20ZrqyEcWxfjePxvSEghB4FAawbk7Ge/f99b944dzd78wtYSlnpMO7TNW6xZaTxK2VKZjJOWK4
lrNMOTPav5i9aIvwU+KfJfd6tEYYIjX7IVGqxeqmAYyDyI62jHqbBXpxbmwt7+VwpUfxsQwudBII
HE8cAIKyZDuvOUxYvXwb4RnznMzO9CRiI9qqc5DdCqGkd2EQxphXqOaL3qfGY91zWP7+0f4+6Z58
E5JeyAAW35bjERRRl5KDGCGeCVYs3k/BLL9Gqeh+chSJkXvRKN+6Qz0U9gVAMO1ZGeok2vdmPGVe
jlHXQ0Ch5klJS6z/ilTIbqaWYjd11hitMlCjH9Bk0ZOq5HgvMmeq2vU8D/KvtBswRCVsJameVHn+
px0MjeqXYUk+MdZn8+n7+zx9udRZUDVSaFCW3u2jIdQl5lgpqAw9OLmJT2ShgydM1FeFppEzlzo9
PtGMDsiVsxNiJUBAh6PVIINMQ0vHpTQtVveNrM62WyWlfm1r1M22Fv+HMnww6nNuIl9cmWYT6qsk
eUgfHKt/zaaewMFgKzSqQ/dcJGCvsdVo15pVa+9qlI5rPajT5++f7OkySfYMLwfeI+ul/Lty+JeE
szYrLSMImqs9tyhGg8EwXoB5GVdtEM9EMum5DuRTQt7CyYVeSv6Coiev9fABpxx55EynmSJNlfoh
t2fskRWaO7V1HdpC202hFjY4tGnSfaQ69AnaaZU9WE4hMCPrsug2HgIOO2UlAfRSEJA+pAC9fQ0b
0RalARjcHYWf+qNsi+Y+moeSKqARxW94NTlAS/Hhum3pecbhsaCOhBGWJFxNSEm2qsIyTS/HIDUl
FyPImo4tUTW0gdlSrvimjnbG5xSm/ylZU1tsE5ygdZdFFQBu3WBRGs/p9NpIjRUtmsZAbMeQKMUt
OKufa4g6mRAIKpj2S95k8YU6jjUbAztSrAtxJZvb9pI8v6BZAetknT4F//sRsqg0DpYYMhb2IlPl
pQEdcJbl/S8jJKTbypbjXpDStrKrVKUlbMFzNVtcSeotB+6QBgpLvQ7KFDDg99c+2Tq4Nqs5wQvp
PsrWR2OFli8ppIsSdApNYXuECBiDq472nw3q/xwgjdt//w9//iixrInDqDv6479vqs/ioWs+P7ur
H9X/LL/6//7q4S/++yr+wDm0/LM7/lsHv8Tn//f6/o/ux8EfyBnE3XQnPpvp/rMVWff7AuFnufzN
/98f/uPz96c8TtXnv/7AVqbolk8L8ef5478/2v361x8IM/7ywJfP/+8Pr3/k/N4WWsmPZjr5jc8f
bfevP1T1n0T2rKDwMih0M9T++MfwufxEMf9JYMV/Z6FdeBomS1lBRiD61x+6/U/UiqwoOgI1frDo
wNpS/P6R8U9kCItWBy0J7dNoM//vnd/+Z8D956XwJP77538UIr8t46JruSZr4uHIZLGiZZnFftGu
om62jwL2EttCgQ0sqiZbeg/oPKyzhwiB07YtM2OrqYvgtMvlNdBaX1aDa3iu8tbKSSwkVqStSWUa
Xoodl5+k+VOgTuaadL6OmW6Su9IwyG5QlNp6TOaB5qlQu6o0tdtWhvljObzeWolV7U1gkshmS/qd
M/ONJrhfvbXJRfCjwb198Z0SF9hXzrdELvXe7gPNUzFRvFBjSVpVMQ6ybmiPzl7VrPB2DMvR06Dr
blg8dl014qCgGLeG5Lwn+MS6VTVfgnW7lJQRf2y1kzYwoKpVIBRp3UuSdjWaSypIqhvQaAUsyAW6
tsavNd9Ecpvej2Yojx5WofZjGJX1Su7adIUTt/2M4XywxUgVKLDWxv3gNuDiVN+MhfxIIz7Miq6U
HitbI6QYG0yWdDXsX9J2rNwsJpWG/7SBZbBo6KqyrRDkYy1kYN2WIz0K/sbyOKtuWKHS0FZC7gx5
Be0yKNxcH4KLWKLpirOpEnmKjMmwFZohgM54yP2wNSAkSlFRvpIv2xRWKa2icqre6egI13hv0dyF
Zb3UUsS00gc97HUSJuWMB6DA1B033SR0AKC2+OzMQSxdUtLC4bbP8glZaByvgo5XhztJKpMMRHTm
CQVBL6Ij6E2TsNSXfhrFLokmshhpPW3pkf/QJu2zzGawQ7O5yrBT+zMjb+imkSTQZCVJfTXM84VS
3SkQFZUu92FcJBjLZvg+4xjGpiIojFiRmF4nJWovRrAiP3B5vVBgac0VJnRsG9pmrvG+tSf9YQrL
Ytf2xkddIw6UpDdMmHaqFfws0/AG+vCmGOUtrNL7xrG4gazjrYaTeSuIYD9bZHduU87NvqH/2jMX
/8+xk0falRWfQhnetnV/oSZ2thFK7tzqOf6hcAVHo1lNwdaJLXEZVlq+sRWp9guj+UkueDsXmvxj
dCQdD8SoCWeXZvB4HfdyscNb0Lk252LEulWo0/OkCj5Ok1PMBNQiu6RjDKebtL5r66zy7KGyH6e6
ze/GSZhe0RswWPtB2pJ27a+dxspdIvAF62pFXmFG00VaYGg+glKxkB2RagtXCQHFKiNcemrqkEqk
0cWXokLZj8A32JmAS3dqkNmvvVRqV0NfSmRnRdV7clc9oU96s0g8op8l/IFHSD+x6LELpK4oeTVC
v0RPXqshL+llrcFxJprt5zpU6NwonwBo1ddyEYYofekiA2CaeWWnNu6oGfGlVfcfU4apII4nfK8g
mSL0C4v9TCv3tlfq+FIqzOsuRrXrZDIM2lLBnjAr8YHswvB+bqvx0mgleZsJo7hMI8d8w70IrJlq
UU9PHqCg7KVKY6Eig70HIRXdjyihfYvm292gLbkuiIERN5x2kxukqld1V5AM+pVGS8KFLYb6Kh9D
pu9D2eTOKtFNTLGD0DV1hLtzorqqNJAK7VV5bYAnuQlq+VLIg7kBLTXuEGRa97GmKO6yQu8rln2G
nx6uDCgmV3XXZm6MSXEagi4s0tUwcDjr7S05wSucYTe1XWwoX7E4mP3OLrSroGOqtcPH4p7icZZd
T0MCExKqZoCXXO8D/740qruIdmhou82KgC5dUU63vNFOzcugMXxtUj5rGy8hbmeP2Ta+N8VAu1+U
VWSZqdoisbnPqzy+c7DAInGcZvsKict6BNwAmjJctC7pcMvRMdnCv6oeMZNF4Tn6cWrGXtSQAxf5
M10Zs9v0mMgYxr7osxWmN2+TIrNK2NZFl0kAmUsUM6reOruRUw2MADN+jPIxCwC5yN2uNvL9iL2N
UST2Sh2Qk8lpEVD6svXJV3vraSwKPt6OpRVHOd7BgqgvRRvx/PGrh9pO/JwFi2+Q6WnTr1ZJho0s
qnzDfBu3sTa/9L3AnVUyiM+mWrwYTu73WomBNvXSgfHr9LdJAx80FOF6KrtqlfTdAoA3aMvB5z4K
CsyQ8DOYnAqP7lm9niZl22mhdKtg9Xsb1NSYcP65yWf7wQ6ii1Qp+WJy6lttfCsF1dugjSDTuwgr
VrWOX42wzFhrc26ShcezaDVQLdozqOHae62lkdqU2o7ORgyP5nKV8rCvaVjQNtOgzVdOoozPfVh3
2yybd/aQpBsDaSbDQxY+4g+x1yIZOwTZTcUldGfTxdCbPFZkV8ommBzVjeq2dCt2X+op24hKsZvk
1WvfIq+TuuoBaZm9LyYL/1eFLTNsxmA3NHG7KUUesHw3A6WN4q6geQ3tToeRTrHJyzbbom+U9900
64+dck36m/re3Ju+kaE1j/REBkNs65dt8jbTCexPcmBZblJ29xr269tgYmw1nfQStWnkMwiVrVXL
zq1Ip5iVoUPlR98vWYxk8krAOGu5qOLI4xbMjTkMAT2/jQxGQwoTfrvHw9rO/dkQV3LOq6GU8qQl
8UYzu1WtU/zmVEPfZ3TjhDnUAMtH0sCWEQUfGc/CFXb3Bsyfv5uMg4c6IFibcxy81lI/3IfAeHGE
hali4rO1mZ1ovESG3Llyb9bvSHxAtGLcHKwsYrB4lbDc+DM9qvkc0nc+VIPrlIwmyM5rVvSXoe7W
U6dspli6mKvkckxfw5y9Mnl1uuzaNLIbaLG0CZQbA7C120TavUnVqdVw4JkeisS4C9OfTk79ACZM
6FCyamBrpFdOQPeDtktL8aoK9lVMoPquvNGFtq0XCH5qw2OvR3tFCYx1Uevuh2CU93VhokAfG8zu
m52ZhC863BjKM+Z93UfdNhqcEqc+7bYcqdFgPSr1+Ml01AJXcbXRsPoozWyvx69TbayF7OC/mIMH
GbMbuVUBi6gP5FleKznaG7q4bjv9pinr244BMw8xHtiNU/qtNrer1oqbFQjqgRqQsZOIWNEH43cc
9IEDeUYJr7Mo3M7ACPxW4h1BCvSyvHi3oZ+7UWy/S9h8rWBXT/iwszOAm7fdmrk24gBu5Ws2sdLt
U6wbcbcwdkltqtshLTa0mL3NdUWtn+o3YMDgtrakeKubhUK5OqBOOOoPIuNVpvIkVpYW1/dVw2eZ
dRV+xFLzHkV9slLVjM26SY0LQ5TFxhEUnK1i8sjJBTQHRVf5JH1GjnXVGAODi8YDrW5+TZiL0opJ
NTzynS5ap0v6he76lRY3ractX8uqaZwrbT5D9sKq9mObYEkao+k1UzreY9Lnrwy0HL+w6iVLh2th
mx+FkB9yTjDXkpx9EphVe+yx1Vet0e5yueNbZSpCFuju0oOeK3c2EsN1qPbBjdIO93Wk3Iug2AA4
37TltDxEbS2MsdhMXGgry2H5Y0L08QDhfdzFyafAnU3N7XUwdcXVnBHwNJnpCb2d3mUMba/sPqXG
VVXOTZ6lKXMlr++ZU7d2nv0aFGjlOoo8mHnyrp+AWaHjBh7Y0yruN+RvLrWghbuLynvFkfuibFuc
qjNaKjo8IPDATqfpyY4r6yfwQ9uLyiG9DMj1+djm0Qg8WVRza7vzIdywmJe18BVSeFCatMwllCpc
J41jrzTNG3nCOztIQ6KLMNr1pVpdlmWqYjyaC7AC6ZsIgnsUaPFb0ESXFjt9V/XOCkBU+mBGWX2R
08G5ZkduPD3lOyolde9yEPoPrazUbQ7CCu8+VdqVtsTSuzTEu0nY8x+Tob4g//0oUavD10PR8wvV
wXYlRji3UqwlRd8YYl8OVfMwRnN70wex6cq6lT9Kk5LS1lTnnRvmPI6CcuiO3bK+kLESXMckolxl
kpyVhv5OIIdw3u0KsmcXqrhesaZv5oFm7T5PKGm3du+GAyjd1CnFHolN5ta6+kOpBufXxPzo3TRM
7osMWGlS08Y4YpK89HW/RTbwfwkC9w5SR7HPS4HPXGiJZtdAU34aFXP2hY5bPfCp5kMN+nqdttNF
UYVN5hap4jw1gn0YrqNJC39n7TV8d/3SzqeVbc+Ta+X95Am+1bNEjrT0UIRZN3DiQk8dFGubWq2+
FeYADIFsqbTFoiLwhm56GaZR8UOr0hFCQ1m6SZxq2obp+BaRdyv82rET+HI1HgnA2IObJk1V+CDW
tJlYKVcdpamrVLSOr8z4DE3trL07Q6muhdkNeyUhGPBAoOkYh6oyOocwdin+e2pvDj5ugP0akH29
bx1H2sMVExdqOz9ZSiq/DL2qeAYVoOeZSBu/Ecr8wyzAWidGvlHsIt9aYSG8Moqze3k0oCEBhJAv
glq0vlIU46qxgvYqQ5rnjyJRbmrgsMs4av7stW7waidVrxqt28RKcT86L1kRYT/Y5c+WVZZgx3P0
zhY+E6EWqFtVygp3LuoPp2j1zTCFTuUGE/SaKoyqjSWP2mWCxs0zW1ARcWy80QhhPJW90qCARhCH
s2D4AmuCM41hYlMa5uMmiIBILf3FVyCBH5PG6N1m0I0djX05ozV/63LGV9CMPn6M7d7MwExgXGB7
tC7YF+oyI8fUeU6VKr0TmjyuaahT/EqPb7Ww/bMYO0I7LQe6bhnjFQfz8bYGg7HC4O21N9pgg0dN
dFn1KUBxlXp0k4XDhSWzbydDkPSrPDWC2C3n5Ekup/k6m/BGaCJi/Vaqhg07yBw5eEz0qn690C1f
bRDCW9io5iruA2PtlGw58mBZ20Uf5FlWpLiDSYuIAf5SUriXoEeT09OUsqOiat5poTNta6vPNyU+
EIVf1LPxquIucYekQb0nUDN+anbTXY+yiAVBoDbc1KzprESR/kuiI9zU8kW7V2HeEgT5XW5+RPUW
GMEtauaPcHB8jB7V+j4qO882t1pX/JzY0/cY1UaeU1b51rHaeu0AliTsHCjHOzR/3VHzgGydpv2z
prPVSri4fTAi4bfajbTN7T68lESMC2cy3yfImF558MnFqFnppx7oI5iRxtjYqZM9ZsbEwpogvKrl
+VHtCo4LgHafo1xxXouh49wyqPUbjpjFbgJJ8t7owiaUChSWnb4B2S9ZebmdhOKnJbWVXtTZr5K+
jthDjIf3VDgoc+o1AgewlRSVFnXa/2XvPJbkRrZs+y89xzVoMUUAIVMLqgksk2TBoTXcHV//Vtz7
Xr9iVlnRet5zBpGBANyPn7P23njaiq+NU0K/+vl8weIzJ1AyNEzrMKMtIGtHucaToqjlXLeO+RfX
zbEOb7x6+ZqrASGsMFX31Ppt91DxHQ91R9lI3qqubrQDpZB67WDd95R+p8JpyN/Q4dBcHW+FdWur
3vnsF2Vzp2obi26wTSOKyREViFNlJp8X1cotcbgkMeyDf2di8/bJ6C331FjG9tRMEydTK6j7E1Px
LkqUGLIXIUnrY2zVBQ/uVnk/s0WopKYkZhMLSa6X0zULafXK4II+rjh09qKJNBxEmHAQtd+9GrTM
VJmxryAsjqxLfeoNCF+1tQUcFjqOTGU0xgQ+z2cTb5IippkxVGjfZWfsOL1H73m0PTTgWq8E3izn
ph2miz1mdGs4WsVsc1GQQAXl/k6E/pgUgxYFdjgbeTxZSOZCd1qXCAwK/0FW+5aIeHoAZ4FIeudg
dnqL8ZQ6ect6ViUHptK4tMJ5ITRk5w62RmYw7GeOI0uOxeZChsfRpfbaDW037UCpOblvij95HBMd
bofRve0bE86+ZofM7Ee+xcn25i+uTxQIaejlEopk8YdTiKF12V0fgy+DRJMSWIcmQlSR+TjO4Y8o
73JK1ycdBlPioXbwmGrGBXQHIpoLehZy2YqaLUYWrZ1gT4OL1EpIrPpU1f5jr7fEbuS+0OEL/jNp
MWTrTqqjrH9WuDvuVlfGfuE/edvUvXAyXA+mCv/AnaEF2+Zwu4be7MaLgyuztQ7bxRe+fyacxL8m
2+xDM/8uc/HTsbS+IbT36GlP7rDwBie09crQsf5E96IiBJjrlBlSoCjUB08V7YEkzEtrErvUCO8S
Ot53/J+p6dZCoLgLIyp4c0fM7By77AmPlSBiEK78p7YpvoOuaJ7YgdOg12pnlfQAA2gmw+vpd9g0
K4Vr7ymi7pvrgufV5dVLtdTI5C039n3qPGjNN6fHRLq09zT20oakxDgEFFQjwqTORh5LINFScdDO
vSevXZOSFkojgQWL6YetgvsttG4hzpKlj15bhk47o3TF08gRcM8D+taNGFRen8fOsiYup++6XHM2
CbHzNjVPRcvQ32ES8WjYGil2n1O/QJP5oUprB2LON59dr0tDtEn25F1UlH8LwuNQMF0a1rgOopfN
uLbFwosl8WlZyKBpqGSD/rKFa5l4InzNeu9pMCxSdInClLNxjzvQYenUmymq27zkG8+24ijgp65W
3xhNx9QNe1UHbO7NXZndIJxVJDVnZ1mPT1Sqd5VLf7ir/TJts/DrUHgy2fR1Tc+fEIcO8dUiESmV
fdK6E3EXZkkhSRSx3S0hwPzQlg7BvqMVYbxMI6UbB/fErv+phLrJaDomq5puUF8+qS3Ja/tEyjj2
NA4+XR44yNpFu4LhRuypje626/A0InBbgzOtGhjUMWD5GRljGG11nPP57Ecggy2DVKol4DwDW3Nv
xe6iO8qgvfHN5qidB5qOlP0Sx6yO3SSTROHIFvKUW0MPbD7XWCZN/tTH84QTZC1bdRx1H+ueEduq
sKSi7/cgw3o/VTPvGjHQ8xqtMT2ImEbZac3dnEb70+aYBwZnSe6/SRly0BszNvPoR9DVB5xHZoKp
fvZjRq/e3eZbk+TqxxGnniQQPUsrkSo7VUJGY5XnJp1rF0eiVFueZVzsOAe91cRzta7g6e6MW79h
wasVAOm6JmOeZhsttqU9i2Egxsz9Oo6frDDfrVF0b0b2biiifTC4/W7FwH+rk9EaYgcIobiJijDp
1rGIpZslfn+OpJXI4XNv/QwL643iXMaTNYypMYUPVetkp9xTF1QJvPDEf13UCkqamQ/NPNyWHt1W
Fvn31lT3nEBOjZSfJzXemPpzZE9P7QDNQ4cpSCV2jkd8Vj6XRXkQHFP8nh+lF9OuzsZzscxsuMp4
xaAciopxhtqN5nIxyRQPmy3ZsAK2zTnxmhtdtSejCI+ofPLLyL+Ty8mxFImiDwR/7bv1YIw3Ln0q
iiD3HEJ/Z/UrfYe4yl4HSTgbK0qwPVv2QpN/3hfRYaUv2s9MoDWIKk0WZQa7rAlvmabEYrmUw2eW
opiaI6YHEWdiZH7xhL3sq3IlIkwNsuE8+N5ruEw7y/7q6fdqemXSwmGP4yD7wcS6223qMoJRB/1+
Cr9MprGbe2tn0e8wr8XC3N7NBj23pQKDYk3jPPlZGRMxqF192cwliHvsLl4mohKShdl5ajOo2dV2
+LKKyN23RDq5waJvh2nkHGJnmGHNP10VnJuqS117uUdk3+yjYqzObs+YgfolMURoXbpMvvT9dDcA
LI9kUvFUt/xkImo4NAIdi6DbbtxsTDaHyX+5BEdhcgy1kdqbOnwsN9dPfUPLnu/A+U77+cW2lm+t
5xQ5/bIluHWa+cUEJDyGs6dvaGe59aNTzz/Zguh+BFQyrlhuwOrMuKyuK/msw/usnNUB42PCICsa
Hyy/DDO+ZHmOPLHZpkdpvgYGNu6w6rV0eJeF49+Teu+fGErTwl2e3YrusM+xZkBOE1zlvFuWf5ln
V98EGGhSWzOqW7/0vY7xQgn2U9fd2PbDNrLT2oeKrHrIExXtcQaQqaWCF4ExHrapF7M07/v+kxxX
OtzNS2UE8bTOCbxEGLemxWzA3cuG4Vq7/btpauv8XMhrYEsdZnta4dh1RX1PC3Drb11T+adq7m8L
06OZ2yfCFE89jVzaLPlKUl302ODfw1nGU3yWUsyg4246eNlnDT0lTNF2HUek2KwYcUwTlZaOyvo2
zy6l7S1HHNtzziHZcIyWbny0ouBLWeTFaZowXrDGIrq/0pHnAjswwV3YeUEf3EZDc2qK7l6I/eBA
deON8N7xsZjkTZIv1yrbaSQsKuYeW8eW3urBiqQfk8k5HokRpgDiIQyA/bZcz7HjG189asMqMsSR
4mFOr1BHzPwAg9sIo8ohpDiSM2h9/Slc5rucovlFX9H6BYYk5vT2ROL9WyPdA1lXN9IPi8Pmtp91
bdzRSngFhjganjpaffi4wTkns7nQsYpWuvveGU+0R4eybpkY09aLEwvMqfGMnF+bgZE4gNLO2WaX
5m8BuV8N8taaZjv1XKx5sNH8Q1BCx1sZjsetq96FzqgQPfartaKuWszirQzfgm14DLyiouXA62Tq
2yJ3X0NOigbt9wM2C3Q5AG73nOVPQ43pU6NsZNS9K3YjVE1GbF/BPGKrzxOqpkM0ie91yBRP0Cuw
2Alz83kLxandmMB3iAl2puZpg52PQ8XTnXWJmVc3RuBolhjJDAEdsjj7a3mmxZbtZbfqwzpkPkG0
COty1zl0ZBAKf+Tf6G7n+yRLF91g7Dbk9q95E1q4Zvt3q2lS3fh9hLlrdbOKzEJhAaWPhb6Hm+N1
2jY8stMS044mcBctg38YWvmzX2hRLD7sfFY5FqL4nAhrEKQ0R9RwV9XOfVHKGWCbZ3acw+Y0j31z
zgeH9aZXCxagI6DQ5ARH35q/ZWLr9zQs7ESOmUA00eyVYT3z8j2MBa0a+lgQdKSRpMM2M9Yl7CfO
8Kj/4uPuwpujJSe1cbjI2ix/+KPbncJBjOcN1Uqs1sWlg6ftfWEVRuJVJiYjWBvtR1/I06C86WT4
CEuitqkQleIkWDilFdtlSdbgFs2JozD0BvkewJVovi5FO6RjDranis9GQ003luXBWsENbAdDZ380
igR3xC85I6MHlPI9JtgWejnltilto3KHTZ6RyHAxbp3NZV7RrUBVpUKmHJXPehlfSGn+Wi+msXfH
LbqhNESwPTP1LkbgnWhqOZyY/m3HAbgIx5G8XmM8IU0uX7ttxYtv6b3TuNDPBuCnw6zNByC96G7r
6/vOt9tDEc3djzlwQars0byxhzx613IyPpPqqL4U+IMe3G7R9D1zuv/N8M0yWp+jznbX++JeC/vJ
WO1rU5Y/IOy27lkNjqT5ycSidKj31DAmSJh/VL2TiGht08Aehx1taIqfooqgEygZGmrxLe5Ktz65
dQgwYEv/KS9cO2mC/tWPqGdKOwQscLM1nVS4HfM20i8zCb5HgsOnV9uYbhvLLL4xREFqhiY4tkZ1
2/jcw84pD2tR9KegAHkDC75dWiCWLChIx+2bPU2olDmckxLU1JzErDG/dmRx6kS57zL0x3S9brus
Hu+lXN4yb6pTqAdWtGmzp53EkTwm3nJKon48R+aNzs23me6BMKy9MYlkdtprb4q3R7ibsvEudxwy
Vr3nyZyWQ4dTyZFcR+c/xP3/glf/BW79T+DV6fvP+q398Qt4df3Ef8Arw3L+dUW1TdO0eQlsMKf/
R17R+v4XEjRMTGCPQUUBqv8bvfKDf2GQcZUZmnwqINHgv9Er3/kX0mXspvgMIJeHv/j/AL36FVTF
lsB3wcFsCvYwQsPg2b8SgXrUIKNLt6YBk8SxA8HQ5aCY55P5HemtJjmKhNo/3Z+/wb1+5VSv18QC
BdwREzgLt2vrA+u1+J5gYe4nWr5T8cZ8ut1b0sJUPFwfVml6v7ncr2jZfy6H0oTxB9gbWOwHMn82
Z3BGZ5jSFgT8MLmsZ6PNC26Wvf8bvvJvLxWZV9yYq8Hb/Xo3M7I7TWjxKc3xVyKeIhIeJ1HNuM+k
wZr+822EvvsTzPl/vxcOf7gYuJiPfryNKKM7q7G6KSVDqroTzrgcCra+bwPTHSZJ0k/G2mZUa/vL
eOsiMvrN9f/uZ7wye7j4kS3A9/31y7J3Zz5SSQB9P2wu/TJtMYOi8WbelpLznuH85nf82+sxKSMp
698uFB8em4ijvm03DqxIljFt24bh1lfOejFlGF4i3BL++fb+/eWu9m52QJibc2Vp/8TKDs0SSS93
x7QPjCCJjHpI6AfYTK1D7yijsD7+z693TW65Gv7i8eJf/54/XW/SPeZjUoNqhYoQldy3HkxZR7eN
nQ/30nb633y/j88qRtwoy4DUrysQzPiHn6/2aDy6FQBXyxnrAfeQcg/nKBhwt8XXf/5qH1wmkJx/
uNYH9jdidy1bpsPp0rbTqfKRvOc1KhKzIr3RyPOFktx+QGa0PrpdZF6iTrrXERgC3n/+S/7uS/PA
mmDONqeKj14IstTwgjV/iI5QqerAkCTYiOJCc16+//Olrs/H/2et//2dbdI2ILrtq27po7Ak9Kw+
9zYxpJ6IdFwUnJy8zVLPs+7qaDfN8nvOB5tU5EO2/+dLf1wZcI332HKu3C4iGnTyvz5KvVVFDADz
Jm0+Falx59q75YtxWHTyO+vUv3xHVjo2N77L1SUBMf6vF3LDqnbbMhIpZRk4LOfEe8YBsBhBAL7a
RHlwIoLFScWIJvc3P+XfXJubDCGO1Skyi3/Laf70vqwFDsNGR5/Krdfi4gicsWFl1A1GZlhP59YP
Kdz5lG9t8Jt17y931yJonYxkDLPNkI34+oz96cJQcS1CAVGnpGCORy5Cv4ap65kYGBOWYWqxzTTW
w7CCoTg5J+N//nH/+jJZV2kj1jDsZ+ygH+1TmYRGVplNIp02b9vbOTMMJ0PY4/RkjaV27dPUcTSt
T3+ewyOW0DRHOd3Eluh+58P9198AWyegQDahgHfqo2R0qtvCFPPQp4RPXtHt8keBD99u8EV7sMa1
YxzdRntpmeNvnvC/v3BomggJUJ9EH36DTC5TmVk9iRyk0x892SA8ZOh72LBAvsvLxX1Ven3yN6l2
/3z3/7KAWO5V7kJAIHUZTjUfVjJTZ5bFVKRLA+y1EzIJ+r0ZNtMO8NP8TYTA33zHEKlEREwZbRMf
xP6X5wy2opzXUXdpO6j8Rgogysm311PfRFCSk209yXAKn9vI+5070l+vTO0ZUhnikhPi+399A/70
hDuEv6vJlE3qNB6twsrovuZm9anXrnN0OiM/uzNPOVBh9PjPd/fjnovQ2kK7xOqFNyVq2g9bPPNU
o+b/hzodGFuWMrRSk0SiS6gdCOzIOP3z5T4YzLJ8XHda+ypgAr3BGufD9YrOsKOhnIyEM/f2xpnN
SgJbzBgkFtI8hiobbzIjAILoSaO4wcKyuA2g899npsnpUNRVTBqXe+plP70YKGGPhR3J3yw317/h
l32Ed9y1TfYQixRizgu//hiwg8QhYeNIJ12IHTn1OYZEsjv6bl0eoabWHYvRfPjNnUFg/vG6hCTC
+v674KLEjD48BAFZGnOOG0NybaE2WNSs4/bNcjqn/sPlND3cBcxJ1E2jCsO85HNROnCC5eYfkGY4
9aHfpF0elFSqfp4KoHWPZh1m34m5ZHbxbckW07zDosu1njMiZiKGqiDSAGIdmbGVasV0zNyh9b6t
tu7aI+2nrULRq0djpi+F6CttgjrbzqFwmvq4OJYpmR72mFgh/6qbOwdm+g2xauN/xttC5Lc9Q/k+
yTqHTK4KJVIdl8Y8v9MfxeHaEPmKF8UE9NIbI7F2Lc96ATY5bE+5oxa6l7j6FfQNqspNlYPoLc6m
DrLOEQxzyVmGoWkjS5svSyjdn1XfqePV//aLzhWwQ0jTmAC7NcpfOR3hZoTd63VI0ssQSDsy2odN
OAwaDDFEZtLXjU/bYeuNm4FVAHXE3Exvkbs6/V54o2TSS01xGnIocbrAK8f6LQCfoyvG/GcIaEiP
WCx+08QSrOd8NHBcXdUY3KlQGXAmHISYUIaZ1x+qiCQz1jER9LQLHKMDUapxfDJX/m2qCrs6jLYu
nN1U2NNbO2IjnrqBMdNHRRaDLxkxVTtjHsHmSjJa3+Cg17ulC3y5l8acrYSwKHybiqUXOIoXgAI7
bfWLBKUhw7vGEf3G2gZaFfx/w87GYOqOtnb3h+OZc3uwR6zUT9o35mXH9y7o1kux5UeSgexTkI0Y
lQaWKXSyCBPrTJGbRoolZGQcRs+b8721GbrENKdo3J03ax/8Lsv9u6AGNqVVNg9F0uMPV6Y4fI3Y
u0k7INdAiNDeS18F1blwS0AmYehpz67v4GNLRZcfnAZnkMTSgkGJOdH/U25+jcAYynxGpdC0K+KT
wS3iWllocCOLpvXe1n32E3JK3vkT+vBdGVWjTEPHyCNCYrb1xelHsjOKvqcKb6Qtrh5kBmnVmb92
cJCM71J3nC28TVjN2r3LtOvFafOCn2Gcs5yEomzeO1sxd08o+4w6sWY7Lx9N6UwpFhKqucADFs2h
scs5vJ87Jr5MtrrpDvbYyS8D5gHPsPOGEYuO3C+oWjMLn/u5HW/6jS4bfixAFnuHjmdIHPG6MF9q
dM7UU5DPdRi1BbbeLmV3WDw3e3BrTECOFA4lkFxfrrxOwzRQBTc9np8t+x5+zKqc2WFonL7ioZJ9
YkO7Go0JE59EJ8pgp1VGa82ffaKsm7om9srvbbTNxCx2734+sUlRnhpuHMhIF5gBlMP6AB9Tmo82
DvhDSoejfrzCHcbB6cx+j5MqrENdjN3M7TCX6EH3/hA9cOqh9403ptPfwkGpZwBHqzqTa7ncFKOF
Dt1mMvhdMbiRxBAva5Z4YZed2kIB2SpKNjxJCox06PHaNrhPbVolmoJhwVg/c1SXtFGzaCLZaw/2
E2bDYDbt5z/K2Ta3NN9C+9aoOf0kTJnEcdW0ayD1Q/N+pimclXD4giazs6OnKBJWE05OAvXKvDNr
4sp2S1Na4+fcKHzm8/j8rPu1uo55wiGYxf3SWyikCO7oxblqZD+fuk7ymoMdRcFeMyQn7syupdx7
uke4UjeRd7dgbKlfq7VyV2oQMPVDOeNM/uR6g7cmbm3O5Q6vOHyTzBUf/8LnfJwW/pA5sT8qM1bl
tDa72em3Z7K5QwYtraX2GwRJS/c/QNEAiI+GpkJj3NL4j7Ys7plcmyfa3+V9q/u2TtBj5c79YrrL
p8AcA/OYm4t8jKJcvGSh9r80aGA0hg64wIBZo30jCASbKZ/8MhxkVdVH8UQ9WCQ41bhD6gcYPsZa
MepK1gb53S5bi35j35ESSRVZpa9Vnnk6LbK2fPDHso3ibhCaXnNDkzXth7B5Vl2oWUC1bz0HbZt/
n0h27XfUhTTNfMb8PytNGXnqfGbsp4r3PN+38HLVYVvmdTq5WAsxMhFEeftTsbAdhUX+s8mrYdx1
6HPzAwhc8BqpQjD2I/2Ko1Wo8eAnanXFcsbbSBDsa30g8rk9+4DNG/2lbH7GM6ksYnxA5WWbkGXH
usxq8MpZ5dtBZzhsMUkIjC/jtG1/tI2jQHFL27eOy5aFu4loNaYurQAqafTIRIDuUVPseaRYlnJ7
K2+3aJQTtF1m/LSENz+ivtH9Sa8ZTBaWFWypVm8i8ypLaHJhmPYZ8I/s8gJIvU4cJwuHfUbhXsZy
cjzsnFyHnWhpO33FiyzE1qG8kpXCd9osdpsVPXdeUHTwfmj7XYp6ujHFFL17wqsGUl3bKLxKAIe9
7kdVJqprIBuqqNjec4s8ml3XM6eBnpBIKBmk+veDPRDnGXX+6qWBWTE8z33dz7s5kyiTGjGdRdf9
IF6OU6sTdAG+X8FE37+p3pa8FufJE62ZoER3rwiX1757a401mQGeecsuOK0orHTw3rnDZMfRwMRw
pxabUfUc1S7Ma9WQJqu2sDJvinnwJgINxunWtYrtJQ/U8LXWzBZjgOhwfNaBzCK85UL82oPcyn8Y
Sx76B5KzLfHajFt1z/gDI12EvRtzW6+2qUeNuvquETKeRj9f/DTzMwR/a5dHL5rH2kX3QuICVMq1
80Ie6ZiM/lp9z7ISMUlvLYLwxBDo7Nyt6lrnOpQ+gevDZkhKuIsOlqU+Na6CrpcbTnTmbKmvstf2
sQ8rpnqlC1S3Iz51apJet62RrkAjr7kK1r3tsrikkinfz2w2JSIYtDqS+F6WX0XvQBy3YLXoQNVm
CEBkAALs+jbQdULFFJ7xD5tJCB7NnEiKml9rChm57AJrG61bfHOmaV8vPTqsbXSiHPlCyAzNra02
P1g+bryJIu6wvxjW1BYssiu0lQcMt2uUYvWq/bF1j4NtMSeLeKHN2N5WLfb2kvf6POR19El2fRxl
4TvVpOuQA+tdB9ACNZIzwyMW2LHtPNV/Xi1VfGrdYsvjfOzyirZhMJXxOrvq1QAiTF3ijl/arbwO
qoZMy7Og/v4hKUTpBvnCfmmNNX+BJ5o6Cvy6+YwDmux/AMcjWnTnzcHyRanmts18RFMrI/qCuaqt
KqrbfJhvJriAG4AXr79fvXE4lxnKkn0ftD2rGBpDedrQXAUEaOrmuBmND7qGIHaI6xUDslh7q9+e
SQ3vgGiCns6CIYeJ3GhV1NdAjdlo7sbVXMU+ZNy07aQ/rcuxlwMSYjRIlTjqvJQOwmEX28y6D4nW
yRuJSwzdN4koyctQfYp2DC+UvHNxLMdoW2NsNPDT2kjJeYt0wziP0Rv6hgKy7nINoZ8OVT42VDZh
lh9RqTsBofE9foBSCedoSMKa0xqaFItBy5reDWexvveYuVEX5UCRW+GNTiIXRty7VbhNvqOtZL2Y
8Lg69je0uLsaMzxCesFaoZzcHM8OFSzNPvDAegx4dGbWI3kXSRANEgGPiyMdbJKI+A/NbWL1qahy
d/ZchWuqNMm59FL78rEcZtZEm5yqI0kFozqiBu9XVN8R12y1Hf6YCzcgFBGc7rshXCgffjVWvsCV
M36FvS4Vs82r2aQliqEAUiOfIh5W44qv1YGcE9nYZhaPQel8c0iweFsrmkGHSU8FhNgStbdFnUVj
qvqgIP96derPJY2VNpmrkTe0CJegolUl7dPYOzNlJ+4NIBjQ8eh4Ah8DxnlsCMp1w2GImDGGOD7Z
ZUXsYBupoaUQbsfyFG5WcDCZIuNN6VbefA/PGpY7t5+v4YvuZFCFSEmVfc2zS5hp9DrV2oBLGZCi
fF7Zu1QiRiQki6tgQQkqqBEvQ0wvMePPvD2r2lzd1KbUA+Wneo1XpxoeRLMEL7kyp3PAfBZOWGYc
9HwTP/bO9QwzXXi1R8YgxWJSnBmzmwBzEFtHiM2xxSJxjRdjWT5VNEUCOpf9YkNOIGQ9dBZg9M7m
tvJgBlc2Ec6n9zEXsdcfpaT9eHaNdjIvZTFMzo8wnPXRXRGapGVdtO8hJIa7JzKx+Y6hveJNIfuX
vaINnD6pJHO/2DXY6QhBJoY8ntygdq8qtu0QRDOECIRtDv0ocgTsqlXlvrUXZve9nLuTof16O65B
Y3znnqKm8IIWhSQRsejy2noluK9T+olT7MIGTlJ3TCYIb5ll2Kq8N4hcP412E7V4nuTbZfBCJIrL
4BjyaKwBJgl1qbqnau1nzq7SiwgFXa7BEU0xyZGpvLvdd2PlkifNuft1LakT+DhkEH8S3IFF4fHJ
8Gtv3K3MiUyCd23gZxe9JGY/7JgwEAMBVGT4UPoKlTU3C80DlMIM1l6rBo+ShEWW5Y8G7xJzjins
2K5rTmeK13Y8RrUD0LfJmZJO9C1peOjVqVgsFA6K8twP99PMljNypFuSoLbrYodoXjx7DQoZgNPC
fK3DBhZzyLswXfS0gh1kE44RejBwvy5I+ziFBQskwLCJ6Tf0sdrPvRj3C2akIFJqtr3UckjmjL3C
oefMGE6WceDIgPQZUW3HsvGngfcKwgASobXe/UUJuR9AP5/DaW1vCnfWzaPZiDDbkRmtqPA6HRGZ
Y4WznThBwa7n0BbJ7xlG+S/uQsgfzBv2FTinBgTW5vYcxRQFTQAjR+PiYjS17qDrlsyMi9oQMu30
DEjWr3N/h1Zv0ae+t2W+Z8rGrSsmIChEfXYIVTeIADygE5ido8fp3EOD/RYCAFLKU+5olj2HXlld
D6idV+yWsnGnPZkD/Xi/+JjU/qyLMsc1xltYq5OFb8WQx3Y4bC0NyZIxY9EqOg1lkOt4RGql8QWa
IYznkkz4tMYeYzvkHeU1fTeMBPwRxRU+W5mFlC1c9KfQRA2596xMnrKuRelnKAo6/NsL9W2zewO/
X8GK5Ocle5JZ9MtPt5q2G+y+N5YRpAXypth8gfuosCF166qbrKSg7FA3nW2R/MukYIERsyam3l3I
MpxM+H0Ypz60yyV1qnV4zEwCW1H7N/l03xrs4LHnQLmDVgYCko+NzMBfyg7yYwvuj9CyMqJhX1Mb
r9hnRkGRbMaozV02VQ2lGdEW+xWvedKEHdX84ZIrcdtH9mbv0X3wk5ijizmCuw5+4nPEAqbPaUzv
nJwmZcxjMH0NaIeFaYiqCDh8wuU2cSL8Iq/mYcM30h6o0JQrDP9Vbc3icfS2rbNaCOnclQyoHzEr
zQX6O3fUO2/BICLBd3NGvxaijb2JfGV/75oRHw6W4nKE0+vwD1FEZqMCdscR0bBXYFiqOjZz5DBG
ZO/ZrdCBrzMJogy5+vzVpAIzdm67jiD684Tdk1eFMxO4TYbiQMyFwPcD/zKsWAeDtLWtMQ1oUJ2J
IK3AkSeOFqOdo2ytwjy1KD1PlcNHCQyRyy29hADQTGUEO7cI6VSCX8II/h/aWNSiPbq6+KJ+fVP2
tNwJilpe1M7xkbfQTsvhctkvOUhjAIuocMs/WU3BWT2zlLpBY4ViAaFvcLO5uIFjR9dnfxSsvO/N
7IevozEpd9eQIsA3cFcmLlvYj89c0tNnSLruk9MJElAdX2Q/hMa544iBsWEfBSdJdpTJw6Sk7Yfg
ngpx00cf41kMreCOYcgpNnvUA7iG7CpaIKw9WzgGrMvzdFcSZo3qH+DyPbCKq4EFldlPQ9fBuzkP
CKS3aaFroUJkA1PrY1tS13RdLh2NG5E6wvNuSmyKcQDwyUY/4UVifiLsb/7srmgVYj3L6hXxsvlj
CCxl3/VDS4tsFcXsJKbLB09bLfND1w+5v0c+U8Ir5oSj4LhhQWNu7nfmhYee7cberbmDFwd63eKw
TA5n2G6ksMdB1toefEjWky519cNBoBuxMxjWO8vHMjxRQwv/SIh7EIJnUkAk9BkqnneOYyJFTk01
QmsID0zOyMOPfDIIB+TUDHVPh8xMvcmhYzMFGz80FnbGN7x/Gw7MEfrLQ6Bh9C7Fhugzds0VpUAk
KaLgDPspYSPfHI6nk+EetYkNQb8UfZmYTk06yeaMeo/3Cr0Geo8IxvvGDji6VtuKE0IRzF8w4zTW
neGwG+9XazXfF+IZS0KvDKZhHhjKc4khR3hBKAg7aLszqkKrrCVPbMRB8uJ7obnPhwWpdjDnaLXN
PJjB8Z3rO4s4bT2zMTXVnmchJKesrxXORs7/4e68luTGtS79KvMAQw1J0N6mN2WlkindMEqOBOgJ
0D79/1Hq84+knqMTfTUxE9Gh6JCpzCSTwMbea30rvy/EMlHHwFqu6Y2RCnJ0I6sSUIrjnnAHL+AU
NdAu/shSh12P70N6l+dx+jW00gz5qa0VojSrUtyyNuzHI+r52AYOxuOw7eGdM3poZ6tmeA9Og+7W
EPfEQzCdyrmN27pHi3hyWsF5ColbUuzbwcRAL7reKThitwgVyyLssIIP9bMllbccgmQYX1erDxZl
zhJ0OKVWQH2YTdPZMWVHz6ENyvKUa/p4vIJmHYIY07xL8eE753hg0X9Dw6aL9+XiBZQ9tDG9A4gx
H/JJajI61XGd14fcyWaJSl9zcmelcDrq07rGqexi99gGSd9ycMG4K5gIDENx5Etn7u2aA7HjFzFH
Q+msRsMFeKCXNEAI5iXTdG6jZbWWWClGZRq85V3W9BmtqMxf3tHLYXoW2VAysiWhr2HjiP6gPUDW
xg2y933cD/7WV8GQbQ3nkHaTYjSBCV6s7o2OrnGCDWMe6EhC7PmiWLBoKoXefMQzhMox9KP2OOZd
+5arAyhTWEV2bRhVxZtwWMw1rCmBNtqt/CMLAieZYVymftuURVTvUE3iRufE1yBrbRC3bqwm6BLm
LW5Yn6gsbEqLpe2dw+Q0dN4rymdONJGKJkSZC3ICGH9OuGXwOfQ3JpfzvSWTJD7MhePrAwv9UN/A
TCmjY7RA0T9Ng12uQYAmwtzry84cXKdpn+nn5pyAFgjMu3So2tMc8nXZjozHhqPVusWTgbNTnnw/
xRWA9sdBp9lHzzndXG+bEKH6GIjOr6+qsNNbrr2ZdipKrPvEr4WBQJCQu9PkmU39kqqK/rNOvBs5
J6m7CXywXTiMAJ/s6XIBTzeh4DZEDN1jQOpl4h0Ke7W7yzTNX8PYyDiFFNH4koG58TeySkJrtQYM
7yYZWThIFqzQ08I0aNeYqPtgpWDYAchnYQLxyAmrXRT6ld7B5s3IjQKK0Z/W9IeP3dw5HIcGXVW3
RoEj2JB76352hyZb/XBV9JkUX/fJw3uAAY1ebw8iiMRNHnM3P6RzJr6GugNINWOleh9gvTziuaKV
GCcWWuAmLGeC76jfgDpleDFBQVG1ImMaPyBuGD5N40ifJJFovC09tsWxbJeZ6QgmUdLHaIEgaOdr
mUIbK4pgX1d1lu+JvmzqI4ADecmDELF2nC5tdCr17L+OORkp1tE+0A8ZJ2WHdpBOH2lwL6/9mGDa
PbL0Wh5nYIHuLdUfJxY4SUNy9UDaJK8l8wm9w+Btj99aIjaLjlsZ6vAt4xYSeoqZUeSxBlUhrtY8
qezRLcE53PXTNMz3ETFi8euaZJfwxgPzYz76eSwwvTiK7jJTSv0A4rpEEOs5TfCfNFV/m18zoUUK
EQC4jsjZ+F1N6ZXNHHBonHYikeN5MnhGbIT4exY5ccDFY35oYP6R6PbfMgx/4R7+kYm4vt7nn2iK
f73+/1Xa4Rp89r/+JWz9G+3wbF6K+VfJLX//h+TWiVDchvC4kWlwL1aB7F+sw+AVqh3iLUIEUpQI
31Gb/2Idhq8QTblIaqGS+74XMO7WP1iHwn+FkIpxS4DQhPw+qJn/el8PPwb1f2Id/jrOD2GSCz/w
aCXw/hAt/R7pUXMAXQyoTAAvZryq0H4J8MfRe3LFaeGLj03Gyf4DRB6lwG+YYxstRYhkFIEv0SnE
2qySj58kHYQk5x2lvY3N0rBQMXdW1bm0ogZpY0KNsMN6poKbOpkbwoZVVGNVHRMHFJ7nVe1VVZbf
XWAr0AEUAwyTfaKpDdfGl1zO+B+ZjHBtvzgpnAoYjEAwtnDK4/qgYE/Yz1FR24Lqt4PbYmtZUgsJ
1aDNb4cJHlaeiGuDrF5CIHab9wgC5y8WITUtRbItd2lux+0mCfXwYchVNoCNl4u7dWPSmR8U4Ulv
AsXJdDeMzRJcHNJDyg2q+USciyX2PvgcAdOjFYGc461NY4/dgvaT2Ot4NfZVSjqkMsKcVltUGJbA
WDfnFDUT2osZUEYnw2s2DEFX7ExYdPnG7TpvPJuknMrXOpYEfNTpEB+xDfePKnOcezdNIyDtqLuf
y9K+t9opQyy0pOMtoMjqkNFzDzYBnYJ1fKW9jV9rr34gEaIugTzWk/VGC9CEezOKvrixCcgmXiVQ
E06PzMmfR4fg3Mm2kj0RVmyFflM2z1ETdfd2FY2fqJQ4kfgcs5Id5F8+aD1KnG5OOJN+a9e6HPde
6/OhC0HbgZ4wDYctbV3XOcH24/c7kcU7SrqGja61gfQtc4oRLHHFmyHJQ/8gqkJgvgVSsE8bz4Bv
GwtBljnCw/5BzvMwvNFlxGsmQdk+48OllQwSudoKTW8QJ2a4XBSD6rt8LbQvUV3Kp9CrHXmgeB2r
PaNs9dnGARptJtkicELd5QbHSVAvb9tl8WyGW2WVd0cOGcWSbZdoEdBOKODGL5GggBIXaKKKyZiX
LnYDPbInAdHQNym3fbtuA6VdN8/kWvG/ueVx7wcPrNbByIJxzQa+d13f89Jzq8jlTWDeWWGcdAhl
HZEj++hNDoqsnOAZAUvI1NEYwffL8UvKEjwoVtpsapQr/bgbXVeMDzZFvXpbNoylb3y+9nwLg3z9
26RraXomm79+kzaqHE5TTIMVsx4hk5R8Exnguy6PAs1spUmjhcPqmABR2cm4Svuznydh8BEwQzrv
5pS2E93+ILPed/SaguOSQVPfCrk0z4McAoFOYSzx8Y09n7oSmj9MG6xtFTPwbNMPutXPs49hCOWB
rHc8KbWPY4juKt2xNK6AZnn8e6vvjH2sw8nJ3w5Fx6NiNxO1htfXhXrH1LnLH8bAa8onQ8mE2r+U
rBtGI6rbqzgm2VwFSj9Jr7U4g850hHbtjMjwMxWYCnfB1GsbTGhbfTXakt8KDOCvsYA2/nNWRQvc
x9ox9IOcC/Dp7mAxQX8nlJejN/S195S2Mryre8e+befilKU0zG3QECyU26ztFM49AogUHWupw7Ma
XPOx51zIpKg/LKlPoFSOrjDlVhncNKJF5GOGPnyIAd89tD722r6MpM3kQE5XkTvJu2FBwrLPXUuG
j/icnmhKfiNVlpNdLSf/aJO3dgYmxzy5knBx0NRwYEiIZWtjb3xTOSyEBSkHXyg9OTdNdvBY1Bx+
JtkdwtR/P6gYx2cF8hMQ0bsmqr+W3OfbsCVxhQwfBkWjPs5tk5zDqv9UmfIeKwo4QjNy+EisN5aK
16krc4Z4vTEx4x5oU+2lm7FEWdPbUZpjY+zsoDOYdBHBLrcDehK+DpgQOYtZsyR6aqXcBn19x9ib
hRWMLyyyPpV3screRTia4MUv2yJ1DX4SJBy5ks0HJ3XwgeWMxOZr5Aq8hU566RfKVDtrLwbiRhfk
NALWTlmX3DAB4pzlsRcIzOApjvgDE2+16ROwpHYLL7cV5ipMwSLWK0gzjNG7mkc29cqL27CMqgVw
F9rq9/TsyXvgIGTKyj5lmuDxxF26M1Ee59QUdG3wHifJ8LFZrHqLpgI7deuRWxQENf1KtFkxXI5N
2sM/kMFmiaOdqPsdXc0v2GnOlsP8QLqgC3Q5Pyc5UOVtknGXspGWNw3pQ+NYN65Kn0SMs8svQd/F
6JGWqVsRnlHZkrErVZZDSkIdZQ8iemxtUEQMFNtbLw0uaV7Fd33iP9rNMG4zPKyEPPfQIMNHW2WQ
zbW8MbF/GqJKQ/1K71yZsHBPMRM3Tx2ZXCoal+4MWKF48EkW3zmauQJi9fQSW4hT2CbZqKy8kmer
iT+pQU/jxqNMpm0yBDbtB9ZHFPoLkotoQkPM2rP3x+KRpEhL7VJjtxgstRm2UzRXL6NZWJoszhyM
KSZYmhIZGqqAdmj3DW7J4+BUmCcqzIJoi4AC91MacamRdskNlvEPWI5SHg36VxuoQ7R9MrfPCWGf
mqfKhM4LzuH0Y2w1DYGUYQcy1JmbG1aO+Z42Ocn3uBo+hPA60B3k1UuW6M45kOoFqquElrCfadz3
U5cC0MLSmwbEhuCfFI3a9y1Wd93Ajt9kaszgRdHy22tQgUCZW3mLqLxgbUyXdGdPg36eMuOcyHEK
PzYAMfd1XchHDhqCbSIfhkMwzcF978Qvtt8W+yi1VqyHrIv8CPavDj5xKDHODU5IAMUR2Qt0WigW
8CFGQ0PnbOg3AIaCbbpY2X3rpNO3uJXuLgbeRidktuR7P0K0khP+GmzbDnjwrufoDS8zaVeVWCKC
YaeDhC65axcMDbiN0XtbFeauJKGNIz08lAi1VG4/0r5Ay2bZ6D6+Kzt2KYLYu3LJAkqupguP/VAJ
HOhddo9eRh8TdwRMZw/5abFH+xLlebgFRCD2nTZmV6R40tf4OKgFk2IiDHGtZenlSIoEwn8MG1/T
5iB9Fe2Llbe3GAzktsiGsGUIDWzO7/L2TYtI44QZZQBZldTO2ZaEjzaOztn1seh/RvI1H4VWzoe2
cUTBkghIdFt5EIcYfvXZKcXa+YET6LCHdGeAtQxWrDdlK+13TA+PbUyQlsSiTc+jK892aU9Y4Bli
AODAskl6nXcLHya8pG5Zv4mm8D0NVnun9eAUSCM1vPymupMkq25NFRw16+KRFiiUzE5YzlOnE3fP
FouWMKnQLLbTeFzjbR4h7kg4jH0Na99VZynq4gBC1Gc5xGJPxLq+hq3VHatexBQ7xYBxGV6HAFj7
yCBteew7pJOwb4OrIbNzsqfiDB2ZRbgFSE6nqu/qvSIYGlRKnTq3ihiQS6D75S5zIQqR5K7gK6dJ
WX5uI63LPQqt6hzhkr1bQBHQUE6OITNh5K4LsWLUgSYPXxsi9MCUBio5wnmCKV0r6xMtgeyD3WHi
IYywKc4h6uXkFMIs2wHWZhrAKAqxRlBfdViSLE0/8St7qgYwbMx4DEdYXjNi1ksUBPEWyTmEbDBA
jyw9/aphkj74BHQlmyjr+tPi0JcbrKUn8F7Lbsf0H3GdltMlWeGMyl3MWyMErddcWfNJaVtd6fmY
Q+mO4jnmoFN/9eoksBnPB3F/HYLF3Oc6Ht81tuN5h6YMaEAShM5gHv+zeRMNbXQruhCIE7FJrzlR
QtlZrBCFYzJwSIumtKYf1LNYz/BHmCfZenoabWeA2wqj6VtQ2nylkce6H1P8ZVuNHifHVg8OufU6
4h16q2C0hd8RiU9FWsYmoF/PPBIfeCuG+VMzuo06xHlGi7AL3Ok+GK0IaXQaye4UGL8YEdildXjF
BvJYmAWr4QROEB3m0IWXzBHlE4R0zOdEAV76XEyXqgT0oOtI7YtQfW5ol7e7xTjDjV+vUgReqn20
JvQoykd9FXei2LuSuUxug31mDjjitPd0km/FwKJeWyt+1JU08KFOAazZD5Q76X3G7U83YxPQr1Yc
04E6ZDkd17aUR7cPCRHmm3kSof+ih3p+jWqwIAdsVHpN8UPOSEu8uB2TyjozzU9v+gzeWz/Id2QP
yyurunMF2OLfDYgyIUMH3jGOWtjIvZ/ceqzi9z7y5r0bSYsaIJVv/RHGfdguIMuAQN3C9GWup4T3
Gftb856oDH0DvGl4tHD0HwkQeKvoYZ/tWeQ3vl9Wb7upJSingX5s7FQfLZCPp8R1u/TAGsQYn6Yb
MCqbVhJzwvE2Ny4bNeLNeg82g0Ifr/+mD0cWp3Z6vQxTcPQrm0JDoirsdllBeP3V50C5h5U87ITn
OM1GsuUfJ7cdznYF/RDJG/iztdtxiZjmkIIbBBYE3LFGi1uBfxe8PC8qqRCbGCDRVvS1/y7QEV3S
inO3Snlqe9+4bOKLXk+VYE0Q3ebH3DjpQzIFwQG2qntbtFX4Lk3m5ZuKLSzlxraX+9Lu7jlA6njb
8m73UDwhYg+FAzqT9tx2MlYfX1H1mRV8VNvXKAJSZavI4241jN3hBrxGw+rvTEVlfyxGK38IwnqI
N5ZHBNAWdjsLWEogsmB67mSXvhjBGYDeWfZuq8x2TAr5pa1BmZa9B6khk153GEsrM4eqBZS8rX2g
8ByjaAWP4UhftuFoeWOZKjzPukw2bUB7tKl55D3MkJ+CufffzOO8XAqt16Zqr5PNIHtv3tuzcomH
5IABcqKDFrjHa0DT2hXpe2b87bNfpCAzoHS9dphT7X20RWc0C/KCwU3whWRW8dSPmmlWUCHoWeky
8Tek6OrJtkM0nhO77joTg/+kB7HlzhM3ACvLfT+nEcgkVzXic2ebcCcMGxxlQMH5c0InvR1M3lyz
xc3PupPDweoyJhR5wVC0hSK7ZagCfTjVpobWA/cjl065c9GFg7hixGX5vX7P5laeUXDQLV0mc+rI
vZo3Nt8Zlzl6VbyJVZrfFqKQT2Uw53cIktoNGpCFqx9dQ27LJVFdDrRlnhzm14BEOQB1FAqdnasv
oD/o/he9FJ/nXuQvRWnR9k+RQ5KhMl0av2mOqqrqs93FEvll3EG60DnzA/bidHw0XRLSCs7Ccjr3
g+O/WcLRHU4N7MX3ZuCmMwTKxc2Y25bccJqWHAIppq753NoFCCqDdaJHn31EytBK8kJy+ahczkQg
cN3gY+GkRb+lZ1NmO3dpYIagjzXFKXTzxTkUgLo+ARMjdTX3xyXEsrFM4pzprHopqrl9sa1yeQvN
cqW91TBfeYyoS7l6mdXdjl5FbvmQ56V3zfN5PJQqyt5nQUPxwx5qL6eOivMbxRmArzqEaLWxpCVX
xnra7zA7dPeTKJ1nulN2ujH+CFRHiuR9W4ZP7N8AAW2Csb+MzGYyNJGgLvlmzfolJ0b9MkLvW+GR
a3/LLwb+v7Sb6jP7wpCdR8sKH2EMDc2O1bJ7K3OiQzduJlS2bWm5nDA0LB3+tWa4WJiq9xmKnieJ
omEvSx/ZlB07zKuaqLioAr85dhU/fVmd0KxkVgK0DwGuRa9hGhtRnHsRVe+HwC39Q7Y4dNcsE9IZ
yOdsYngfas1cxggMDkxN+BWnoKRNkXl0sUzpyI+TV7DBdH1NJ2LVzLD/lxmSHmjBTnNJdGwQ9Y5Z
95l/TdGP+paQibxonk1mJddKN1gDCUDMm3zP2Y0f0vhsUTsrbe3hUDQh8uBkBqjh6dJ7G6H12LIz
8dd4JgVf3niAEZeKUpEA+/33sVGsH3TtnbiyFGdG6pc0rdCwxCpwizNqfLtkmDZ27NabICl7u8EO
RPTIqdBIMhGvgJSq78tUcTFcphD2zEiQnFoy2IYRtmUzj7SdAAhZywFgaA43ekJf8hCg0UJfH0/N
M8IGrlWDUQwaWYQ2AXhh6ZZXetZ2/Va4lXZXApwo3nbOzO3vDKmhJwOhEri5KmbeIGnCIr/VJJW1
n8oqpAVTJnRY/2rl0L/iIrlG0Qrqy04WN5mypA/VFfTPPi7FSILCiGJkG/i9mh6npG2eLV/wA1xf
cfl+9HYEwrjyalkZU8BR29yDoEn5cAGISJqq9djme+2nTnCcffRfYEG7mAvVw/ZDtKUFP99wn+i8
Nk1V31sOCXIbGm1OeW27ttTPBRwElucmWeq3NmK46ZHlMlVHEmC9/BYHHvcq47iewyafPOVvCYjv
8zuHpae8Gfq8f0/hrwlkC7D24TixAf+MdQjs2x7SxEBb8hBvIfLkpxGgzBvtxtov7ojE4V1hkuuD
M21Aq91WJcxxtnRd3SlsLkSq8x6mazQxo6KvJWjbRYFIvO1oNVWPK6LmI04FiSob1+3HiQKpS4+y
RzQC2LW8sQJAVihqvHfINlxOqREUL5+8Z0bj5RNSWPBX/9MGyka7zfM3tUn8EBoYOh82O6Wbe2+s
HMBDtfaffxqs/DXA+Dmc6deZVghhPHa9CL0MjJCA5/A3j7caSSqwpeBb64r2vpqEdOinDMG0AVDS
yYNwemIg/vya7t9elH8bu9BNmKQxlQl+G1dQTDOboXhC/GE1z3TvBkRTfBu+dhzvdm6/+Bdv1i3z
2sGqUs49FYnMM60WwKfk0RRjqYhKHYAtKbfqgQLZ5WEWrf+xhYszgrlcUfHtAlACtYuoKg4uJnrr
odJ4E7YOmZpO61wISnKQaAeqK/+Rd51rypMZrRnyBMeChPn9mi6W2zhsHwiP6Wzy3a67c5rl7W41
RTx0ozfeihCNLXzX9unPV/bvF9ZhxgvNgnaCWEdRv86BWh41gMVYIAbUDzc2sNczXePsa+Y3HCAY
PMNA//MrOqsl+n8bWNcPS9FK+hh+ebziJD7++pJdJXW/wthZJIrkbvGY9G98K4aWu/gIL5I4uoGK
Ft5b/tBcqqhDPtxNzJvtPtIW1sd6dDZZJtx/mrvHLXBoJzPzY1oYueFvl6JqOzdv2dA3BfP0hwhL
3wMBSJSLHUlT6j/c8fUp+fUiRJBEQvqbEcM3nqdfL0I8J0GN4LBHrl9yuCLDRgDTmlLv/Oer/as/
nemlGzJnCx2apDaZUBFjzJ/nfPOw4L3BuMLDqem22/SKin1XZ2T+0cpgb/jzy63P4c8fi5fDmhy4
ggkpc4DfDdTV7EjguCxizfeNR06S2cM80wQ6RknOoo+eZW1CsTHQWV6osXZ/fgPfIUm/vgW+Uwx1
Xc9npBr8+POfJptydOWEaJppy2LanuyVYrFIP/JMwATSSu+pOfCvWUQqMi0gmeU5WfCY0+Npexp6
YWfTHCT/AbMdQ8U7lHVIb5IqjJq9cXNiNEUEUXSbGDRD4LcTjCG5Yf0AMTFKzhiLu5wmoUZy7q0M
1F3CEg1W265d+4R2x8p2fo9HBq0u7fqDPxg2WgYJaw2K3KG+d+lNQ8mnuiVr3Zr0xyidPXmtKGTd
OyYRQYNBJpjnU1dAMnooxombiP/Dqd9ytmBDZXLDdJCUFzZdg9AGD1Vlc+U1vjBAdrZct94x4dea
1Kx8n9eJf21DET5iSeN3Wz/0/U03irDfeKx4znG0/XUnRrPO9j6UvHnyAuXRCMOtZF1LX9IGzvEB
6Wd0KdHzqZ1nwp489Dz+ZguyQ7ZcY0kNkDBmuPQG7fD7KgZotgENnL1bOrM8htZs2Exdj7fgFwlT
KcRKzFtk17ChE8ZLEWIia1pOmT/P/Ve/8Kii6zjrrTeTEok5z/XAdq97H9Etj5NydjhaZXmoRcTP
EZJO0t5d2mpGWkdJBYg/o4rKwffoA30aebQmxbVMmOYsYDJSy5xNObFBY36DIfujHvFb3GQX1NDW
dJDC0EoFUEhGm3FGu7xO4VgGqEpIX970ROq2++H7T+ilx4v03HG1qxHV4HdJIcCcmO19vwghHxr2
Fa9eWzVvdqHGh9dbDpl+MGh7ngl3RtfrNlNCp5lEGuTo4XtXIKF1lc2cY8aSc5cY+HH7pEGT3SRW
9JLk061WFbOFAMTrnRN4HCALrWbr8qNKm0Y11NzYwdtY7VDuPDqb3xwCQR7J4nW8NfDP83dJWcGJ
5NiEveXPD+tv2gfXCVgqKKFill0/CL6HnP/0qCJgAsrnYDuVuMmnbcpM8ZHPyDoVeci5tk6b3amo
5xb8+XV/X3whDXpssyGv71JO/F5NuCPnwyQamXdj/EZWaK2cIzxy08OfX2ddXH9ZDfEsr5td7ONY
tVFc/Lr40lf1BqPqboORPnyXxU75Vdmia0+oMH0sQBVC5A0ATAIhksWpPxgeim9/fgt/u8SEukI5
CxnhxGxq3zfjny4xydUuhPqAwc0YTQ/1TBlPqyl8dFwklRvhz1+AGHMN/vyqv1cVfGLUMXjxEUwE
YfT7B2cGhw2Otumaj6uuwuF8w6q1jrtB5DwP0Bac/7Du/22f43Oin4hhV/kIWv4GR+HZxZPJGHjJ
YMzithqbXTqJr/HcsZT8+dP9/vVxbZ89Bs4Mah1oAL/XTBWildhMiP3TmKMI5tQmtx5r0yzVpz+/
0P/p5kFbCeApoT9xfofLZH1aeZ0HmHJaSbA+iR4tXo6C34gHvIdhF01ffgg6/vy6PPm/fXPB4nnI
oYh6FdSmnvj9m5vVVaATh7RQ25BzZWt9mT0bLXE+FxWUHa8OvsDwnb7heXS++JYZ4GVDwHmBiyzh
7UZz+8WtVecCZ7P9a84Ecd41SVw8hkjf3uLiLG/iie7mKpRX7/CIqZdSuhC36ySKCHGku8dWO8w0
MiFnjjtCSYeXQkarZAcw9cXny1fv3DGeX4Q/aKLSFLSFG1ZnRkxtUH8aTWK1x8VxpzPajCp6WO3E
aNklGTYfanTfxuBZaAEsExGFXvAYfj9f9xQG1rZhkFYy2MF2eEYvy3YTu4ZlSBMn2FzGevFCxmnV
YJ0Q3LBqEwUHfbTrLRyg+GhYzWMAs2zj35tLluBcAR2UOfSDN8z8hLQA7nZnmzp5nePkZYyLdcku
L3CMiQzUkWlQD/VlyZnX1eRTelVWu2yc5Fak6NGRlUQeYpWFuDiMK8Nw2w4d6VRy8VjIKsJP7jX6
AIwcayMoSzvSpJjZghao1g6bjO177ZeGD4JMh57zTJFAdOx0xP/qIdiu0PU41UD2qfChw+ckYW3d
ObL1VoM3s2+0D4cd24aHSL5reu9UN9VMh9Pyk/fkVlYQBDAonSbEqx90I8d3q52MOsQKiFYgqdO/
Vl2KYXrOVCT3eLb1EWotK5NBjXdiXB0RDFEnbIGz8oy3jaZx6K6EYiFOa0b/+mNPwDbKp7Mxn+c3
P5pCypOVfm6ycb1VcURN0EDDwHj1fQ9hErR6aKQfRnitO3L7QlqWHybEwbswIoX+RNBfHBD1qa1n
i/nMk4fMhu6RZyfLR2Qx+bVyLNjtQ2NBjzSUuUefzKjDOMejORToi8Hi4MVPblVFA/rQlUa3e1Qg
ZXkrR4Tc22IKyOH1EfjggBE+X+Yf8pcFVoaLmsOkzTEoo1VJPLN10v5uCLzqeEZAY3y/uaojo2SL
PLuOr/U8TcfvT/4/EpA+1SX//Z6A/bMk9P+tnGyXveLfK0cvL9X/uH2Zv/6arb3+m7+AreErWKg+
6CsRC86F0SqV/BGVbcWvVkwrQdkOYD3UyWsi91/60dB55YBSjFCHxpzA6PX/t340tF+tp0uxYlyB
xf0T7eivR2mfISOYqmhlffq2Y1PR/FpgSC9tdGuhNmeHB4oMXiJFu+R4gMHC/MQwCbtMOkhwrp3V
9Xdt6vfyai8AnmlwqrQ4oQin254mAr64aX0MUJkZ0aVYHqF+eF9j+X7wMW7CfA9HOuaZDA+ZSSa2
JGWTnTY5NsM95aYgWFiHkQfVC5pStxEPePSnb86Vng3DAbQ1AopS3GMjOi4UhszlvaZ6UYuhtW4n
qn9jQIuZkPMpkwptvx3xEAEqkHF5pdG4dDsBdYcjY0uWIMkcIw3LTmeXMfDVZwKwSGWDs7NV7pRe
msmbkL8HTf+OPY6pB0jF9qjJ1z7QW3KKYxWbp7iSZXFgqL3rK3yIaAOcB8+WOasNgls0cpbz4iIx
m0khBVVCjrH7MjXKfKyQZJzgUdK0MLhR/vnz9/+pgHtVNv/7x5AVN+tfKvnyi4h7/Tc/HkM3eBUJ
pPQ8hhTtkbM+oD+eQtd+Ffs0B2NKMTqD0Cr++yH0g1ceI23useO5LOvrAeMvEbcvXhFxH1Il+HRh
1h/3D57D78jgnwp96Is0G1iQV1YXb2HVqv/cZfESvyBb1W92YZg08a6hB1Jv7IpgQbYck+9qTE3v
iyYbnrpp+kg3M2GjoH46oJYunD1R4aQyYZEvr6iuy2a/6BL+Fmi9yNq7Q2qqfS/bIX6oUhL5rtPk
WPOu08H07qdL/vDjDf/c2gXB8mvdR+eRj8B6B9AwgKG5YqZ//iDglkSIJRV3KhK0+LSkbdZj2oGD
cGkZExJtnhfyi2RKeUXF0X6VzbpXp+1If04SulgAHZDCY8qytPTA6fO8xbklH4LEK8V2qfviOnFI
UTsQNOa1ncL72jisrJIk5TlaJ4mli/4sior0hJt3ak/aNUgTEdBZrDNjmlLCYWD6kPRojTggMyKN
EKxm9AjVCDI2Hct3BL1N0Cy0XSBGWZgUbNLaFJ+bKCuH/ZiG0/eaJyEywq6hI3XSDCgzJjcSIOkC
5e+rMWJEIuchz+jBrDYgVLIYnLzcYhOngmweMmGg68dNTrNGh0NEykqajKASuMk3U2iixyAqVhEi
/u9hrxwZj1ugSkz7TBk4+hTEqYXmA7zNDYqBObr4aCyaI3K8BTMSmWlfIhm2l3aJKXe6qETHQp75
ufCH7lnBg/c2uKsFF8lq2w5NjFOhuhLxcmq7Pn32KScfyLbF7F9MLub5Epb2Hf7f3lkjfJCAutZi
BUQqh4wX8eexoFszYdFMrBx1X0qkh3Qmq+VLYmCJEa41im/0imPNhyjGJ4ImB/gYInO/pozks22W
dwgiZkvdkTCj3Pt6qtybdgxWFU9R8wSMvGPi9Tp4eqECf+Hb4/KUE/Eyvg5RjS+0ACDHHabW1/d2
SSYAgmYYdptaDK7YCTKibiKNuBfKZL1a1qiOwbl1nv+uIlHjsxwJ06EAzTJS64kkcLZ1xfdz63QV
cpksRZFEHetMLXcvm9N9jIP2fkGYaXbWyggj8GegILQsuIfHqVCUm4iCl29jwyFlhbwQf26jpqGH
Bb6goIuCYHXjDWP2MjYlzmRh2/HzDJeMP0PzuuZM0ViD+90QUT4qSGquGY4ulhIAx/nsursQoxWh
E0nB4RxUzFwfmN6QiMGGXJz5/s2acVjuozBZx70FcAm1hXIzvsdpBCeOer9/iFtHA8YYsOomNN/Q
IJBp9SRcrT6oAugeiQzT+NGDsDCBX7KQVWCGBmfhV1WQnWdrQm1OdmLzzWqho/QoKFCnZdV8Khuy
hY9IqItvlT+b2zLM66fARU5FGxHOBmuI2BQ8xFc76cZPZYY41S89hWUfCBp+8ejZhFGkmSbPydNs
Wm52ZvHtG+vGfIaK3sTnGMrCwvNNjDM6XRWgp7MJzNyHIWiEuaeOOVq6jT7EfT+Q0pxNyFnipikJ
m44HYIwa18AecBEdWJUALts6foIpgURjppn54Ahkrh39JSA07cQi5VjhN90XjjoPXO9dlAW1RHUV
GochZI/Wyv4v9s6kR3Ilza7/RXsWSCPNSC60cXf67DEPGbkhIiIzOc+kcfj1OqzqLvVrQQ0UtJEA
1aqAl5HpEcHhs+/ee27bYn8weHYDMzVFuHZiNR1hB5+qvqB18u5LyKx7l2WEA9LOzfC8xhSzA9Yu
o9kMttNXO51H0YrBsMQLoThu5lmNA61aS4RnDpnJIPg4ulQ2haIqg3DK8b4LJ3qsbOyMgcW/l8HX
KQGgJaznqkCzAZgJonLRULnd9u8Zj1YAgQJYxCYO6WDc0iRN+Vqf6JGyILcoAnxw/pklC41usQqz
92QemZ2As2soPFNDXLGmcvAp9ln9bbHVUjJrdV5ZIiCzs9xA8grTjdNQt03aIsQAWdn2QApETR3V
cspKrIcotJxoHxcJJAf492QpVFanEDwG7bj7VaJN9j4+lzvcPtgqDaAB/IQw4yDuUEdMMXGbj5/4
puIXz0bw3JZ5pn6JwXemADOR1ldYa2PxSyXQG6ieEopevbAHRGlROLnJW+EvZ6ZXTLjklApnV4ty
vkSjoCJ99MzpMwOCcEumvh62PJiJoONnws4Jk2UDf59HVoU0YbKl7cWzj+nsQtRxfo1nm9J0Qijl
Y4Uz7t6NWYaKcOr+tF4FcEyXU7vPMlsSCR+HrIfc0LHe7/xM+NxhNrd/H2JhDwgaEczEORzd47/k
VVGNsqRriqsLm1QYWVev7rtPrM2ZG5SDT309kGZQWW1doyQnvdu/QgGCnTPh2+Bi166cjyQ4F5O/
KhmavTfr/mcTmympUvoC6feLs2SiX1xm3yT6IR+U2iNU0mBhTXewZ5yXJJz503nRa+/cD7AegPHY
1oOyC+h8MjLwPjUgAeatISB9oatjGMHtPpU7dxy7fouVB4iFlo7MroIT6MPY9v3LVMB8BuUwhg/U
86yQQxioZIIbIBDB/x+P+/n067//N1KG/2FW+1/yjc95pT+z/zwd8yX/Nh2Lv0nAvLSKKNdlCSr4
L/+Yjq11braFiczKBhFKOBPfv0ccfeKPtreSw2HfO47ki/5tOnbcv+Gsg4PMzKP4GlP9K+MxX/if
50piHETouDDW86rkM/51ruy6OYPbVett2DLgfayPa7ZjuMaputVr7W3NWYtGPiZBHIK2zH95KU61
hbJc+EE0LVKPBizg72W6OHDo1V0bdue1azccRfNRYY/HNGb5PyKGmTfUZe4kanpljRYJtHrYdRPB
I0ZbeRg1zcfz2vCb93V60U4W/xhJyT/RzLPjdBddC28xjubaEuy2uvwWa3MwjY36rdYd/YANvcJh
3RvXGj9rtKFRtdlLlJ+jMMEizI1qAWKXX635pvkesugnFjbEMed7TMsHP3uInbd6rTimHwnH4Fp7
vPDKUMPo/CLEXDyTdZnuR1glA0EW0d+5tSW/olmLp4FyvEc3jdWP8u8ty7Q4FAeBbneEB6Ye0xwW
h6+pm0xNWscBqPXn2va2rgSQBQ6Jk/aQgoBfy52bOld7iqNUQFFbcxxHGf4AoeDchU5jbXGHdSBt
aZkGP0Fg3Nyw61hA8aavA84kWsAh4OmAxM50tZt6vOCrXuhCpI56WIupQS6Eh5C9gerkt5XJYdeP
1vRQulSU6bXWGgeetQ0duAMVldeeXVt4uNcWbGLmj2Pmv5FcibdTizQyFB3fwtqfDd+1O1egMlbv
/xkWRM07m/Zoj287aSVOa1W+GJJObn9t5x4qOv0QnsrrJOBxkjCN3se1z5ulAalB1anXdC37NiP5
AJs4hGjh2tcqohM8TBIsOd7MNpkojXOYKQ8PCahuxrmwj7yCkdDWjnG7tavPocBbW+P3k2n7qIxB
3EZOB1vt93+g99BanteDdV+sVealqvrbxOcicwdQSJWLeVmmtf28cvr8yYuoRJ+0pkUwi8oD6AqC
YWt1uu6n/s3CzPo2aX5wOpvNd7tbXqWZ6/WdH10gnjZnrEVgFaUx0ntabYHNQahuhAmyq1nPZMSM
SGGI8RyO4KkxJTk/of+xGsGgDGmtNm+Y/6bA7pMFRGQjAmetjE8rrwFD5NEj3zcpNRlGOn2UYgLY
xDngvipX0KdmybPT9NGbfMl2maAknAobiQkXl3MM5949gs3AEom8fN/6K8+tZ54mBLYAtGnHmZmx
mNFnBQTOSbjnwadX2AAnFbRJEpKTJEK8Sbv5IrRo9nCU2u8e7/Wmr61l17SR9Qo9qT2FYWJaKw4D
YmFeWyfLbO19lJKRdQk7lyzAt/R9mEEepU8TVRZ0Ktaj/4ur59NPDaBrYDHO8VhVO7sDKJfOZYfV
Eqm/Q945xM7E/zOraD8t6ufixYCgsFT4AQMWJyuRxvtCN82lALxx4kXMW9VtwIEsi8p2iAY8gTIS
AjCr4UXh+HoukkSfTWK+dMJlKfZ6rS/ScopLKBwEptHyX1Q6NhdOTmsLIyy80jMIQahQGKdhxBhG
AFIcy3FwPmNA2UxqRFzxkbTb3FrTM+B4CNnV4tlIhAii3LmKpbpJTyUf6KJPXZV9GPhxghrV984l
73CN4yg+GVn0vMw4rGul7lERkq3ntoQauKUZXyfGyFGDMwRbRUzV63ft7GYbwxipXocYtouqMbuG
WMm2ZuS4X042z69TN5GPhFD8DJuXxjy4nZeQ4ZIK63Ekr2Kra1v4DvdETzhznHn6VrU2oX2bD5GV
fiXi6DhGF8yu2BuD8zMyjkohXKh1NrQzdz/VzZfjIE2R8BqvczywASU9Ae8ba+0TGMbl3vbmGqed
fcqMMWCpBOJGt8PGhPuyo12xppjECve6HtsTXUmcjbrxnVhcGphmsU3ovFtrgCWSLZT2CBwwZ0Np
udQFiExfIkuUp0FJXCQ424/+0j07XnI/WwrTp9QigM9d3A3wgB7GIYnezbCvg0HAIoIAgCFAeg+k
0myaAMsg0eGPUrqnRozYsmfhn0fHB/HvnU0p+md3SfdWnA0HY3RPbk+heAR0H0ogON05AqpqRrRi
RmxK9tFonCfb/2On6YOEVh+AkgxZyUafph/VgWGN1h24wvrsqKTZuQVTa9t6yzc7EabGjvs0VTUR
SJJUkWLuMzITirQIleQ8T6ocaswfjFMfICyjwCEz/mIg7uzNnIwnQbLf7KhxBroWCGsnzEEaGPIj
UQnFgDXHZkO52DEa56JJMQdVqAlPDDyrqBCX54pX+Sn13GYfLVnDwDzcJvDdZ5d2gNa2HrnJ9ha1
iRlNMxkGiuXO8rL0fqCGwVekWYJKaPsEVwyYIhN3t/e0lx8mzYF6r2ooR0lexX98HepXfIf1MXdG
gkiLbd5VY/6z6oR9iMAtnVQ32icVt390nOd7L0bb20x+5T1nNYbO0pPmtqPJ9mLgTzuAGeycjenC
eQ2NUD41i3TuIn+oH7y1s51d3nyAulU8SWzgh7HwFWGvPryxoVH7phnq0zLn1QVk+XwyEs6z5HhZ
wJBkfwWxytG9Aso9zylvu35Jhn5jkrF99aMEqrrn1d1vB6M6B+W5IXzGNL91eU9w2sQe6oK6PPsl
kKIcdO5bilT1AIYdQwA+ll9lbVcZkSYnuqQs9W8EJL0A0j62DH11RW7vnUId5WCaIAlMIjE9XScu
NEX6fZ5lXTm/stHhB8sr+5SbNv5au9cB7AHOJCY13S0/fBfHhVKBaRvh/ZTO8tgwZO1iQ3hHjNvR
z85YGPU8EhQ+e8L5Ap17kznGXjXm3rTpTa0l1Y2cu7NkOJHmP7Z+ehlw2MEA4OE9wmqAcJXfZD3C
6ZltqMU13hbOrTs7B8mbQU+ovMLZN115yIYJKltYP85auY8DZIL9tGZoVDR/G6ZxClmXLIQTzWl+
mPtL0kdgnZID6dCdm0YfU9bZgZyqGz2cd14EzrMzZmJ49INXXMiHQbbvVrbctFvio+LMrUjHEbKH
aEcvc1iAtWUPRNZWGwdEXv5uqM5mfiwM55TPy8oHMunL8b9j2mB2ccpFzD2yT1ZcF2KOf4hJegzZ
+NUYP/sa5D73qDXdSIPJnb1gUSVb/ASO/ckLW87+/CQnUAX7PHWueKBfNarwVuXVixd7Nv8WU1dU
UayS14ekvPfnmHTFIg9dREB5xijIWo2K4X42Cyid+ldriXFnj+yLTKNkVU2ugaw+OVpm8A2QR5xc
4TeZnjepzrOAy8fovSltuHGGWTy1NMOyZb7YzcpB5ucc5r3NTcODJnZ5PxLN2NRsF4kvhcsW/9vB
iayXzHCPVsqWfeE8cR/G/S8oqheSt0C250IFoxu/9Q67H3MAe1s9s/T9pdvoT5g1wWimx7jMGsiX
JOIoBQa9TbW1LZPHkIjAdqkLTNemqsGZMPwOgKzmufd3Fqq8E4l9PChnwzI8Cbrx73XuHb6BTHrP
Pr9vTgTkiZQNfkm/xzah4tqyGvpDoj2UvLtIkmRiDbslA48JEVt+ucLEWLW8QW48p9NOTzxTZyT5
xylKgQ1Gp35wqrOFiw82azS+IydDZtYsnL+M3n7RS2lgPLEwHHI3E7A611i75mk4tm3zUstEBFYP
+bpIJIXveXoHmbw9G2vYeo5JglPDKvwfcPxYXheG+JMvqfyZwxslyUJwDD9ZClDDrvqgidhMoHwg
Xdd3GZci54sJDyPBVXLtEetz2bjtb83qeR8RfdtWDVe6IEJpN+4SzGaK9piU9Ca3pLd7ZX3x3Z1z
w7gVulc7V3X63tSZ99p7SvNhJvPObWXIYLR4QWOolm6Wodm1Xgt6piCyZKXduHV9fQ9dxSJTklcH
3TfGBR6NucXDUdwaP1KvANXhlytVHwR+/qCvn2Z74mP7POy8nbTabZfiOxNANNP+U8O4zEnzj/wK
F1PNV29k+Ue3sXLEXRUm5zoh8bSJyuTc0QU96/RjbvvqPu2lIKasz9TW83RCMIA2HJEE8u4Si946
nKZQ6VmK3JhL1EaOWJdLe9pz391Ap//MTK32zrTc6LrgpYcR56QJZR+7ZUxPQ+M98BoQG2MJLz2Q
3yCvmundwZbDGD3+plmDrJ8iK+704VmPJcN+a4ybEasMY387HarYvsVJ99Q3hMY4SeKOjGqH+yT5
kWuX90fRgfYH9XavzV79gA8N04VH6s41nC6Ijf4rTxJFe1jE95Xb7t5X0R5y4ouTF2+ExXmc++oP
Ed9nUcFEq7xdmSTstwxq3hQ7cOIXYHXXleIAIXg75/O8JeW/mn78EMsLnxMEEKs0/J/FSA+DW+af
FFgTPI9nY5eRm9jCBk0CE7zPN3LVoeQkj5co346Q7MwyPJdZle8MSxdB5NVREBHseEexD1y8RedO
ShiLAy0/kC22buq+CQs2eu7Lc1Z5xBf9aywAXA6+PZ1qC4HaXXiwov0+4TyKg0XKW+65AQ+wcAem
UsHjgz3Th+5HyNXH+0blt7ZSc6AT8d0LmNFmfz8UZvgAHfBRyOTC0u9DpIAd4JcddQHZzvPCkMkk
tQ6xZb7TaO6hGJTM5p4Ig6bF5p+11RvMN8iqcWzebIWMxNCbHxg76984WudzZzcjP8Rh5lBHiQOG
3eHXgADAVTzVE5BPP/dOc2mkP9aF5026NAK5MEvg2CxoZWk9u59lsYgDtCBdciLK8rNIi/CHsWj7
nd6jeSNVYlwSmKrbKKZsKo2GCjFm7Y2IC//Utkv9KgbusbDobDDyasoiHuAMmfOK7I9TWpXATsj3
wshHoNd+8iNOexYDC0/pjWsK+IyuOc93qrHnfWXm6qUuhu9h6ooTzSLFuakon8jI0O5wTGEkNDTk
6UhEWxG7ZDkTxzmVA7FIt8fNCO0cvTWrzBNPveSllCrdc8oz7vxl5s3r9i5qfeh0dz3hKABHpvE5
hln/iKOq3PZOL/+QTBzO2TJbN7xo0wt8+7VjKpcbIeVSbhpuUhafafOe6NXtay7ZiZtR33NDCQdz
VAGXtLbQJthlh88oEdSd1qyQA1WXzdPYVunPocM6JWhNOMqYKiyYkcZT5TfLxeM4sBUwLFn+ljKw
qVPg3RJ6+8gMzYMHfmHXV0m+dy03xdpbL/GjL3KGx1ZlZAas6pJDnt12dqe+EDzcizV07P/TCp96
jJqydTrNP7p03IjaJsU9NAuv8al0iiSovZl+FsBfsBIjMe1H3273zTB65BYneAaFHrF9GS7hynhy
h20vM+vei1drs+tRDVSGnb7kiVQf1BWYNzib/XbWMt+5TdaQTvcNcoZWdxIlmmyRZOHec0T6Cuv4
s2F/9zi586c02ABWjmsAYojbkwwje5f7rKfHmMdV1rA451foBNI3mf6qHU0WO5TiW8GEsktM1nTh
QoENRYv9QqyBI75a9lmh+bDxi+MhJtI6uaPoHavi4HpnBn1/Z7hyOSYGlEJZE0SNy8E8+QS7Pspm
2KYlKF6KgVbWic1kyT7NeCjpVaOXbCriM6zJ5Ngajv9dgY06+kNrfNUDhUN9JYaDamNQmj09HK/e
3MtnMlu/U8PnaeXqCZtXZD8tJDIxktG/DvggejBCVgy87Y2dVXjtsXEnjWFxbB4dUbvvPF3yd1/L
5CWKQ/fONKf4UInOfgqHiGdADoXhKRW+c1oSK38jA32HokRHfT+VI96gMRyfMfYx0SFjGj7jFYSq
LaTm4s6aavsdI5p1m7ymiDdJ5HACq6hLOoF5swihOqMbONGcXbNqWDv4HCM9uLDvHyITIrzD1oa1
APDKjxFPPPjdREY/Rl5bxIx5JDzH6OnZVnqGabFmAmMdwP/tL7mdqn94jv8l69p/STX8f9fB5uDr
+i+sM8P0u/jipx/91TvDF/1DHVB/49Xo4ExZPTAu2tQ/vTOSNT9beZ//CdtdzTP/VAek+TdMpD6O
G4VF3sf/9j/VAR9bDXIDGS7cbZitvX9FHfhHxuwv7hm0B5SB1dfjmh4ixl/FgbmWcWQPkbMREGOg
PE1z0BfUiPlV3n43de2vtJAC03xhPSIBsMmlTDpIzRRnl8XdrrMFzTPECpK0njgoy/feeEB+SQJG
OIBHDiorzNeP+s+kUJ+1G75VrfOxkAGJG6YaTyZ/bKFezLkcNyrOYdPH68qjBWnXl9c+lv7ZnaMn
1/B+Oc7aPuHUzWlaiHFQwQiZjILmrRC5cSmxm3NKCL+ayR8/eguMOgjY5Bko/bwlxzJgMDHdW2+t
lVhqLjlK8QrVhRiCks4Lvs8Ook3ZLXsvonUrpr7onneAfwzVOF3XsiXexmRIOrrwXHt+9crwZ8Qg
fc5E9hiHNl48pGgwVVI3h1TO2XkwUCiyBDB+MVg/sVFRg5ZOB2Trb8DK+dmHJ7ApeE9NVnjx4on8
S2TDJKiKLwj59iHp8Xyw0GlgqjCzjR1PVhNw6ZZfDhwfBBFcPREM/EICP1Pe5whDfKOhh5F6jfsz
vTTRpeu9n3XXsstwW/FVmVj1dyEB+KMjivYSp0sHLqUiyDu6ryUbbd72xXyj+mh1YtOjlrJf21oG
6K05X06FZ1zBTxDRx9pzN1Yz0oGX4j+a53Hni/KJLS0MhcXvMGIxZogEkIXsUj7oighJGOPI6RZb
Wbdv9ixcEj8zrVHNqiD5zaudzvmGJ96MWAI0Y6heQO17uAKnZQeB6A19tt9n1nyTYB22GESGO7Ea
81mue1gX8W2RRGfEBTuThExcTgj/Prb0ez8yIDuiee6shg1cp2+9w/6mgoAQmASmKVKY93RX7OX6
CVIv/wxrELWhBTWkX9l0bGEbEjELtJUdRKEvc44U73KSlHld7WvgkoOi/Bfk3MYqYHvxJLjkrD03
UUSYmDbKr1YzS+blcm9E5evCwilbDVBiokOzk+85m8F9T4n7Hrh6E/RadBRmTe22FcynhT20L2NN
Daodu5s2dH5Fo+S8V47vqnMcwqnsTGKKiDY5I0vgt8MHhrGXGsL2syRedEwiKkEBTB6Aq6rd7Iiz
6LwjCiWOmLBWzFOumPjkibVPKixvFGRxPK3h+7M+8unoaD/Q2h1kGc9C8nbDYwp+EL47G3Q9TEfd
2ycwI97Rn+1DLcsU9UoU72bffvUKaIdVwmqr1l9CFNvjXhnNvE+099Mcom/wPq/oUmIzsf3ZeblZ
bjs+06bwF/9gDRV8DjBiFCLld7U/gZd0+EFXnXvJgHqd8Lkt1ymO6nNXCjwQVHDvUiA6G5s61g0U
S3R61KyY7QpDlDB3lsreOdLm+8TJUDi78dmW6UeSjEG/1MvOY295MGz4omFc0+Fl4Qji2SgOTofN
pZLesvWLJsalZ1Fs4hn9nWw5a3tMorQCoEiyyztKmuT2qHwFHjSTM5aXOU+z28kXWH3eLotw/oPJ
QgBZePrvLGu+oNecOBW33GoqobImXjYi6/AeMqYhOV9EiVaETd/alp8O/PAnNMBTaAMLMUC5kxOD
1eYvprsZES39aP5qwzE7EIkE/SNDKg8i2oaaeiWfua++D2Ua4yCXH0l7EDfL61C6X5rql1xn3KJV
pDZV2tj7MGze89FHPBvjI17dKCga82thvUcskCq0Lk9DWuS4O1u61CpjmMHoGhAqEXq5ffg8a+Hd
MUzc31k7oGTmrIE8W98mMf0CnjZtUvwoNjyNE5WuLsMkJP5/3bfwf2Kr/8vocvhd3X0Wv7v/7ND/
v5HaLHHc/u8nl1uV/8LX8JexZf2Kf4wtNhMIPlQ4y44pCS//09OAF5gLG2azbWJ8d/9u6/13T4MH
65n3u08FORm/dTT5p6cBbPNquffxnXkY9mmx/hcsvxY2YcaS/zi2SEu61EvwQUg9u4zXfx1bJj8n
yhfTJGkqfdGjsVJ02Rk9pmCQ9GbUVmOwLGa2B6ewMVPXCtg/663L/vA+c8wiPWJBMrt9OyRexZ4j
7gWKlmu/0+flE6HSv+wWNabv02ZvdjCzoOrx7Oom+WZaPJWrtr60QMx+kCn0DwxGKTyp0tm5pXOT
yoCslEUddGVQYm1h/BH1ON0sNT+jVf9CXoRAztGpxhjg9whwFqF8i7dgszjnmEc1mSYxvC5VEd05
Mux2EP1G84G4F+tnK9JJtkvNUPD0aUajZ9NL8fsL3Jw83tOppo60CTD202LzshTjT0RKGvx6wZCz
IZKFJX8tunP3lvbNI49XuIDlbBBJjyRb8GQhTAQpbobO1bxRiWS0ByHm8IkDdbQEepLhsI0N1yEm
PSUnCzUw3KhUdQElkPituv5VAIl596LBuU6qQ7iEOs9/jGYMuXbp53y3UMAGm8Q3zGCoSmTLsllS
k1yZaBZQr+7h5hDNdadQBRyEw/suLuovD6UaCXN9T9TKObLsD+/xAsb63Ea+fJUFhgx8y01hBHD+
pxffsORj5+SsF3sprW+Tt9JOUf7h0/TVdOeQdTXTVSZAsJk+K7lhGIdPSZP1le2APNM65xhsWOHu
5L6TBo1Xa8xdbXaCdssqs23Ln0g7vBzJ61Yb2a5zHjGsC2woyWDVGvdAotRwGv1QX7CoSMq6bOeV
qqEjPEm17aMO/RN3ThO04DeeZv+hiipoNnWp/V3Wy/SnIGaxzYl+o/aKW6anmYVK3STXDgItVQ4t
PTiZomx7cfiNG1Oycwickh2OFBxS2K0QJyUeTJJUIdGzfQ/MYQMTmDBHMVyoTn2PwISB8Y8wsplV
v5HluDewuIF+dHZRM98Um3pGM4eyATfdjSTADr4Rhjt6cFhielSIYcFrWfk4M/4br4O41hiKvb54
VFPkXrm8dna7GlYzNw0yDsn4AKH4EiuhnbdcPhBvxC6puBriZZ4PtWPTQefoPWUV4xYuttrrcCmo
dJAOMEMzIVaWXgkYnv3scaSB4YRxl7hgz8rOXneOJUnss9c4UaDswTiDgMs2SeY/E/hqDzhqQO0O
uWDFAXNLTvmbBS/V6QUhXd/KUb0ddrTgvDA0GfSH0JEU7Sa1SiJ5pHHgu+uCY0ZurO67GYF5Cq8h
sUny/P24Nx1zG7ErkxW+ZSN/9c0yeR3hip5GJ6WM1Hp150xddYMRmVonbohW6E3uSuKQdvJnSWln
bIGGL7Wr9rluXzFmYf1s3MfZjX9Evs5vFUXwxGIWisJxptebYZoeY7ZSDyVI71NUZAxQs7lPlFJf
vV49wXbBKcSA/LGpjf7YGJ75RuSSO7As5WvrWYXGbOiSIAXTBQCMWCmcunU1bSF9DnoSxyIy6TtU
GSBapk69r7sKo2eY3C0Ltzp6hgwzSK2AzgKMkfkrKUvaT8XQ1Ri2sCXdl6hc9AFdMdqFVzWPuJi7
QlLFgSJsw1jE4Pq4QJR8xBjvbRFefw8Uj5xzlp9Hw0rUITeVYW5moWo4Di5x+gQDqw3w6tLgn8op
6d4Kt6Y7TlRDRd4PHXlTcsG/SZqP8h3gqOwZ9hUENaOccpsHjx3t8YY20KQdK8BZnD5yoYh6s/Ti
wzFn71RxcQfT2DiPRdexzCvgOJ37vK3faiMPeVDGpi1BXmvfCwqySRtPcCgThkeF1uTm9B6NIIQO
IzTUTc29scebYZ2QbljjLRPW2XheR/y8wiTXd+qTdEW4X+qcTsUYqQhsaAxGDA/z4lYhKibqfhx0
0hrMbV7AuOxDvziYusbuqqeQFx8BAp25a0OUX19ZqQLG5PzxFGnDubJkDwMcfxya9Rhd8Zu0u6h1
BvhdjmE/JURgKmwlCcSBHtr6TzUv7n0zDf7elEV2i2Ca4wLjauM2vHVZ+2OcTzrnk0vVHqEIBDGl
6jckn4dqaKqgNfmzYa6XS0a8/56KSoTgNmxpLatoRs0zCmMb5RQ7b1CCeHGqoAdyrfZOvW2b3ngv
w8g4x2ZXPeSRJfdWOocP1PB6m8QuA8XVJAZOZbaqrklDGrYoyvtCY+duaf2g2RKPksYYosedmee8
7gxjJ6WIgjnWdjAje+OPASVfDhirzXQNMFv9WXXYskPIozBgn5Mp+kq8mYZvTdCY5G17kBN2dAuO
G+runPp5UMdkXsCnEaWt75TnPtimX5/t3OlPw2Q4z2ne/OkyC43Gqq41nVPf8zJg57UasPfpnQuf
6tBUGbo+V95TY/BNw+JZnsFMsqtAlbxGdPbu3U5gaFFpcYX9bj5wqk7PHIiHU06ZWyCKqLlPy6J+
MHKTz94V1pflNYzvZaj3ZlVtGj91bonrk7qbqw8B1+HImZHrcRBvrQEi2qlq3l+ExAnuOmCo7TgE
A4bZeMDV89iw+3pGo4zeaNT+A0wDx8c49vTMjeFdUq/Nz+x7Nk0xjJteqSc91etfCfcXOk5yoP4B
okTa5l80nSI5TUZ7bvrR3DZO191KGV/tArb3ipfdcj79jI22fjbhjj1n2VhflFXZ3PflcsIqxrhk
peCY5FAE/DwI//rqIyeleOCXFNKWPVs8sskSXUOnhgFqTucKWeSKQdfgHab8k2IxfarmJf/uRuGg
Hs7mBknvta7ctzQqYZ7b41lb7ZpK8MsHV4dTgB0cDROSzOtI1+k9ziDvnj3Vq+VxcnFpviWgxaqa
1/qTMYfoZZGujpXpV5eWx8ozkLrpstScypMqwsEmEKy7Dfma5KOxHYP9CXeHPCRzQh2yH5bPfW8Y
AesjiTaE+HuprbWio2+zEbGizGlTVVX+SUFqnOyq1v9cWr/6YY1mcqPUx6MKg0VJYNj58jlSyeph
o+uGn4iN8klNCzdfP1VvRSGdh3mgfVPFsiP/5L6y8JFHm7f5heQsG5UpNh+JuLC8qLs4fhnQrj9G
Fes/2RSVAf55ltuIC4j6wMvvloHKsYXAy5+a8PoTaHGO501K05fhzwEA4+JX4Q7NGRtd/Ieg1++0
GMJtOSpUc9AsVCdlELCiUT31tgRYz5N/67h1BZ9nLGh1mB2omnlFX9/saOzxC1vtW0+KxNjRbOq+
pLT70vY48hA07byCA1xKMHC+v4fHZ8uglxwXNqGRpqdQehgXemmf3S6+m5IBgq/Hk9GgcY3nU7/s
ayp775a2Ed+ZqiWfiNB22S/dH+6RknI4Eiz7pMEKzGDpO2dqhN8ndgNYmLPfveTZXOW2euvhAly4
/uoHMGdfqauj0xQxLqRu1WHyV9WuMdi7MSwOrzUbvT2GtQ+XfWYgLH/AL6XZlXivkUaic8wT6dmz
VJplWOWGh1h0sMnHNduSXYsBV2Y0m90LTZfPFPhuVRXfeN9tejRBCi3QUIxlOyzdnUfnGBvW3j1E
wvU3SxhT5FF2D6VnDigfy2flGXdJ3uEX6XE31NSTMtkW4c5hpiSzZ7IGE1aARM18LdygA0MA5+DA
CJKcStZqK8H9AMm6O1Wxk525jgvclvZ4bDTpYos/fzEwsjD55NbemOk9HkzXe4yjnKKR0Df2BSLp
rcLfCy7Ch1+1lP4xoQ5mR3gs2ciJxjiWp2+QhcsNow6lxJm+Gh4jHYzL72zCcxhqIDpwk9lVzEMw
TQhaKg/saQwaU857k2kDAR33KAmTc9aFf6y0PjcE1U4hh4itMeMDJ7sYnubRovPEj9pdken83Gdd
BtMu9M8DybI9hQrGrooRq5YFsvgk0JZpgE6w5hpnY+L6trOwPmo0zGtUEaF0JFaVzGy/6MBzaBqc
wDjYdHHIUgNBxbXZDAB0wfPiT+F+7pgb8KzM/fhJyie9FYZh3/Mkfi/7pn0uU0mvYC+YtGYUZHd2
jkTfph1/iBd6ThPF/yDvPJYdt9Iu+0SowIHHlARAkNeQ15sJ4ppMeO8O8PS9kFX/H1JWtRQ17Z5J
CmXSATif2XvtifL4uqHVQ400lJAysWtujnFgvpexd9zNSP1YJJrginbDDqFTDQdtdiQgTQykUZfJ
AKbH88DzxNUV65qROjIHg7gcKFD8PUQD+ewP9GOnS8x5q8IDtB4ziH5IyRq3+lRaixBXQDsY7irn
WmhGdHac5Q06ahmySTsx7kH7rPsc+dgHb8yl68O014eAbslmO6fXh8ggLxy5tG8SUxl0htqGEGZQ
pWhuF6JveGIaCEm2VebQ7YfAcZPkqVDy4t2Nb1KHNQBKlNnhlVD3VtBg0cH02j7KEiw1bnTPGT8F
i9Fes/ALZd+AHNei0I35ScRU7yZb8Vs8EKaonsw244hjjkaN0oY141BfncdAdqScgEbkti0PhZ4v
QZfrzwXoN26/OT8yZxuvlHFA+T38InqwJWEvmcJr3OdI6aWdBVpOkibC0iqIExbupVs8VrGCXIsy
PyqjsCP+g2H2wPYBUIUvmHamULo9ZXYKTyVgjbQWrQgUZcQ9n40QAgzePM/8o4alV0d6fcoWVKMT
BI5wRa0OQmADHIvqguisC/N1JNWvHOpwyfootEx34MmtdL621NSbNrXy6rOWX46ZJIYVuvFA2GL2
LRP90htB2VvZJTaRec0sMgmJHF67Rih7vdTfWz6bV4jcwompN9dueR6nHzO96k7RzZlvm/TIDLEd
2l+K69fcImfAKt/zrAGHq+E+KWamOBNat8r6rofyXbG1iT9CJ6yV4xPYNY0FSI5vjAAP82Ye3dvU
sV506XxGsZuSXtQXXmEC6c9h7U6ZvJkX8kld9Ho7uMpEv2dY8qpuPeoNd6XSkK3LiY4mP1HlFaDY
AYxyi0BOcxpMMCUtxMjmYI2NiRu6Xli4dxg3R1yl9LXlVaKqy8b3vsOOyi57mG7FOrzZGpoMouof
ZFSxS3eUia4SJ4hLfmelIijJ65So+cm549fpA74FdCfMTcYkj/3CWY+rZfo5K8PQFsPA/KBj9soA
jHIiEWFS1+yP7QUrL/OwV+6I280OXqNJGzTEhzOGPSrKRkco59iMa4bWj6Zq2mdlz5bi2XHz3Jum
fr5ozK144oF8MDZpQ2QSaZEgSlIJgQDyViq7FnThlSglS/yEoBat72hUCEtgRBy7BnpOfDzEv4u2
dfwlyztPKi126P5cNvMZ6DNdH+em025+wHLeR5E9n3jexNjc5K9R3dW0bcWgu/ppzOOXGLjHVNdu
EuY1JEUmo6cw79utS7vsiRV1SB2pjdApzWbj491XpbHjPsEpgHLWaOY8RA9ydt2m3yW903w2Gsns
+tSktwAlklBRsp8Efwz7rFUzHN9IFVxzZUah8NmkqTo7feGRWZkq+whZvU/JTKuR8dWlg6GcBKrF
E1Js5Im98iVUwbPKqFeiw9k9VA1Kx7TGJVQLxKapSZZtgv/cz3Q2YGM6yHO0qi6Bt2A1aDryG8r4
rSPVH7hy7xxnDJY8Gm6QMymMPuLJh6rEVyPBqepYXO0muplJgYxq8ytq+4OZKfclHXnYDuk9CzJG
j2px3+FEv9IK/LhlfOfUFeHzJRrDoQuQRj4jEvsm2isPRAGJp2NLt8f/Oe+Mpqt8KIszbZy1SdcW
2HkvVroYAfqZB2mRzrta5aV1ls8CZZQJtAouo6XuExK9ETkRMZJp5WPb2D/d0Q5ajOSVXG/rUl7H
wg57tTq1xvzhlBwO6zJPhyWWkw9aXd1PyVh6ubFWQVnxmNBogFltiDddKNXB0JRLnzjvBWw1Lv6M
6cwM8XJTeJssE3hwkR3eMloal59Ty5gD1hGpCeX8sRTRpmnWoBWwCnEw2HpjS42kyWg9lPVie7qj
szdkQxaMU/wBej2YE8mOxCCZqWOtlbEJnQysYIub07IQ5gDcO77r05yD0lHeEFm/Q3i4MII2vM4u
Um+Kx6AUirdAokBXV0LKGu4Adj0zgJh3aF+6nYSFssXtcP8CathpKF+xmufRIV+q80AwLYEnS13/
7FiSMgvQi12UlBfXIkKVEq64wOZQ4P4WLQYZ5iqrFnvMg/FVLP2hbkAwWj1SfWsRdBPUcgmg25hw
ejUdbsYCj5LI2x9SG57jrg9kpn0sZd5jMXBojAyNgWBqh0gJGeIx8tpzbgPGLcp1Py3OuSDtnVH/
ZwLRERcItSH8ga/JbhAbybXxEEMOlNUUk6yo8j2rXtLstSFYcMXunMw84pyQ+1V09w7JgrtEbWO/
3mTJBGs/FAxV9m6l1f6yWICgsEszzUQeJAUjYByIG/1cqXdW0T4ps/qeG5RNkUz1R9LwnmnQQIGM
ls37ym7bWnmAG/YOo/HLrqQXC7fdWzp6ILGkRCcwegGNoHUotOxviEIzuSgNqvAE3P9cnsFBF56M
cXUwnE73qajuFP4gA1wt8ohKPKCxP1XmxDDUWhr0oQh5K6iPu9kAtI7QTuBVI5fVqnMC41cl5oon
02DLycZ1oHwbUW2zKTcxYjsEA9vop3dWTfzkVDE4STR855rBoa/TgkeI8Jr2p6HM7Bs3PGpfIvwt
IyaKsaqEI0NTOsdz0bFXNOKBNGkQRvvGdbf46WhAebtpysn3Ypar/LSz6ai0+Q8UaJwcgvSJ/NjZ
40fsANfUVv05tTVIq3pyXghE7pQEQBgCop5bbhWtJC5iJgOJk/+co7sPycvmv1UZtsWJexiw6hKQ
beT6LsMqHHo1cT7oPPa2zO8ZT+DV4ZljNMcMUOBzMnZX9FufNNLzIVWvJzkdsHtckEU9kf6ITWWK
t0lxdJLU0n3xA97tl2iyU2JOryO2JdF+pJr7Ap7iHbuL9VySvw0UZrVPQuXYqY2NJ5eQicfDB6H1
SOIGlnuYq4bu9XYVCmc9yMF6NjXjcxjEc571ScgqyePbclCAc/LXPxxKqiYpWGUUuad1y/sAC2ZX
ZtorXSOySqmZntLCp2CelXtDXHV7rn1vtvRTbzVfhENuOolcnhxjTA85cJyj0ULDpKswQ0vMeE+n
BjQThV9bdnfLqDCKLx6dWb9zGuXVJOx2B/Kw9jV1YCfRUPkgkvxOVFLKoknhdxjfnbqe9s60rVtJ
bCLEO8p9MnygrSiLhXvOYQULn/2KSfqVLFyift1rYJFin9rrW70iY9bqxCUagYOwtPE87Eql/WGv
syQprUswSZlnw9bIr4nyOzkOrGEM4sjG+LGOjAu5IBeZxRdqPulPvYoAbV7DqjTPQ83ivjLRawCb
MDhorGWXzkMZOlQXBAUQ+eSmlGXmLO6mEdFjiVxVJ6LZw/vuQWDEDojKh9OFhXTS2wj7Ldz9qtO7
9wmjCUbac30u2v7zv98g/z8KhrJY7P7FjvijGP68Id7+/39uiIXxD5NphO4aBophUM+sYP9lezdQ
ryFtA2UkUKjBl/1fYZtu/UN1oL+6tgaontUojKl/2d5J9nVUSzNdwSiWPZj+XwnbeKk/b4g1DaS4
rluGDb3TVEHy/nlDrM5xqcQ54hpTR93DLF+bDepyhk7WSLomBdzyQUrVRRQfbE+c8WmsDwPXtLUk
dzi1D0TiYt+4pjby+/4BxTKSkxBbuW5oIWfdZnj345akwgylyBo64m7V8CyYr2tzY7Ev2F56bh41
eWDzsZ+ulOYLc6arUK+G8ZMl79TiYHcIF7ySgyORFachxR/obI1lXR15Nf0PCeC4KCwe+kXSnWr+
k12oHsQmCOl0wAy7OC3T7kdRZh7Txp3aX5qYGYVBwNYFgyaJsd3DxN4zb36us0lg4euyHWxl+4nH
7Tyo+NyoKIwcjUocdqZ+g3UjSLELyfLVyT9tk7q1jvc2iYt4q3dWankiAoLh+h3DcTX/0prmujYf
WEcfkumDhh3eZOyT9h6YC2NRfa7DMnom1CwQTRyUdXIF1gqHAAAhKY4KdLy4pd0XU1ATWzdQDeZ2
EyIs84T8KWdGu8SGsP9KIekcp0QyWn4b4ysyZbD3YsvNIRN0BOlBzkScEnHCzdEXBQKZEztTCwv1
h1i/nPVRcT+ExeqFYYMo2WAvnya7Fbr5ixsx3XQSP7dDs4v9Ls8Pao920H7F+QCnp90z7WHiRQ6E
OfCM7XH3HqI68TlKQH97blWQDZgfqPXOhM9iDWjpimSQ62I/JjqGlZa2a/S7ZvJtjDy6Wu16RD9U
Niq5mQn7olkB2YHqK2k/KsJNKRJ37GL26tU8Jac06Q+o9PZQqZHjp1eNqqGme9C3Hv6bxzbS5Zgt
7Az3+ygdY9d17yqLYK0u9uCDqKW6vVJZ/L76QWJUIuzer+yY8of9O3+VHveYLA9KrXrSpb6e7Wur
ZF+NaLPCYUkM7WF1zs1g7nXbj0k1qrTiFFvP0/SGQRzC1E0BUW1MeA/cCdsrxua7GFElbnbv6i2n
8uyxRaj6MUu/AC/5TcdUF0NQy93m0JPG7epN7C5WZBZLhMsS02GP9ggEfFgl2zRk89XEFIrSo2ny
Kv2rzFNOFGaTslpwd5AHS6XRSrFDqulxNDGyuFismxTKCPHQ5PLMCPMPT8L/wGuz0cb8UYLyzwcM
2hgAHjaLXRv57h9xbRzEZF4PKFK14mc6IyQrn/KZ3zKi5J69VbvEOrpXBvxr51wbbXZc7NIXU+I3
qwyUaD7URRTQSAWTLoIJwVXM2RklAUwQ/pi9b8RnRUpZQQXnDT/ouliM0knC1XJZBy7Mfepgzli+
5+5Om67q5H5tg9pW9iwKyVphqreZevR3ZnaajllJfXa3soG72QLLNTnc49QB67VlfJM4syNV/Mrq
r1p2DUV/zJIP3UWbQBgPKrL5EfsLeI4eJSZZ2RaCjPstc8X8FwIVCVX8o/4PX+q/5VP8emr/4Uv9
LQditGk/gFKw/yqe1CG/GHXmbTK8Vea7snpfGvRv6itl/eocxNKxzCv/5nfV/9PBYSA5BpWCMYxT
6s+/K2BhxZk3xUQuQItZVMvkd9Ez9Bf4vpn1SRdfIrzFQG12Pi57U7s3rGOlvLb2UUYg/c88KlTt
WU2vueuVBbreVewcCiQdVkqVHTZ0Z8p4/uvL8XfqN18c6BmVa3F7587vmfKCKwbXW0HP736OtCuj
yijCvl7y9W++n41C+Afl1XbZb4wbtFAaXw/57X/+ejA9FKM6l+OOu0wrUBvsyhhI8CF1wrj9u9ey
/+1jQVZ16TxcTbUM1B7Gn19to0lhZk3GXatck7d3b0fimPZzGJd1OJGrCsICyWfCMF1/nRuQJ6Z+
EOYxr32zJBxivilsZCoVLqJ8yZ5oM7eAKpgUxJ4WyFNjhYRV4vo2+pJahgXG1SxG26A/J9y8CKm/
EU74PP/3LkGE6aTu1e1pPrJrim/n/kvgjh3M5bIKr3fmGwl9Rp4N9a51Rl+nn4yXuw6vuy1MD7Pe
YjI61l1M3Ywd7ZwWmI6TDkRd3T3S+veJTKtaldeyYMkEkWeecdd0RajFzwQn84xtjw15uczdwhh0
2fqzVC5x3p86ZL29TZ2tAWOTbPBvUZZqNUifkoZJoIfmQHRagsWiR5WYLKcBnxraYLZ0lq42sUvs
GsgDQ8fDEwNEPIl+zYtiPm/HMN0LpOUXUsGYTGEhLNcQnxBzkIfGhpUFqmVRb2aJYW75Fup17rSe
tc7wuB6XjGVR8b045UndFrbmaRlptt2fjvi2+Qp0+ENoTubqg3wNNL5nW9xn5RneHG6gfMAGKHhU
rfz0L3E+MYL8dQKU9cswEpPtmHtVMMJRmn2vXc/C0zPgbYD7yhroi0Nob7IcVn3xrKRhboGRhqJt
cHBFSa9nT6JuuDmkU0Z/3Rpwni30qivZrat+HEh5coqB9CqH85PoLQMlQWEboURw2A9o4pmT8+H1
vNlwH5CSRi6pL63lvi/E1Qr8gJRtBFpJd4ihcWWRONjLV5a0XkbBo3OfbNyMmLNvRCwUXxexSwRC
4hvUZlvSVwIYqDOgCW/Jn8+5vZ5m66T1h0rHx2PuKlgB9Lf4fPxpbEPbuuBY5lFuh9uRqs+/ZoQM
JnhyV12IR3yP83/vWrdm+h2N0Z3M/QhZmMiGA5deoOYks746AsWxmTE0iUNdGgeQGPsJMZtD8bgk
JzNzj2jjkDJbO6AciLUQ7KFLqfr7VTMfCv1pMqcb3SC3xLZOAopP/OQkmPcc8opjfd8nPqp6D3Te
rgS8zidxlEsSCRB4SAy+WPVQfeGtVYHfqSdsh94EAW+2g9npTzh0qWHIiS9/jrNFPWL5EOHuAfT7
RTMfRRkxFPlZq0Sx3jcd5BidZQNuCviDM51pzhbcjV9T5pp4opF+EetWa8fEvVD+zc4PBpl7ZDvs
gzAxc0SK59Y5jyaw8DWEC4c2m0O8dDmolUczfRnlo6qrR4VMdXdOcHeh0Zmg+FUDYv1zpCq+zUpl
7L+grR964xU+zD5xE2+Z51MSxQ9bScnyxh9dNpQ9W4RkCpLmq+pfmrwJNWrNJT8blhoM4xvhMU94
ubyVPtpiPEZ9p/ehEmFaxrT6PNmclF0CbwGJKaWmiXEitZGz4EtneVUFCwXpAnyn3nQdpcVKzeZS
vRQo33VilvUFMxx71PHF1m5iHrP99IKqamekXJdgNwdj9Q0M6MylvEV7rdVTr7Dy456HQJPUxwol
X6QMga5dRJgzm0c9pyXPrZKc4i1aus6fXRCshIaSYm9uCoj9KIqzbaPOwwEAL+fQlmBs2GnpC568
0fDKBE8xSdyyIA0z6kncdog7lmHmljsCsnSMKNIqKUK4jbv3uFsCdjJHfi30S89j9iSqnxW1kkL8
mGkh/lGNI+Q9VlbPva36ay287KGQ3yZtT1uPoYT4y7egKNYBAv0pQT1p4nJSk+5O6e/bfD2Ssb2r
GERYnbG30jBdZywE+GVYAmnk2ay69J3qgaOhFwQCDMWjOl8lHVdpcZycq1b5EHP1660M9eAJ5ZIj
/rfpVzCG+HAW9wozdwdJiGF+AQLDJshtq4Lc5mod1P0iSXzg5VpTQdzL9J2qNhao9ziHcjpbjAwY
r9mF2S/m8lAaoCt6FtJ5fcqcb8FCiEfeGIkrGvJDnKI6M8sdduxPZz1Nbjgb+HxNDPLaVTQ85WpI
JsEOSEM+hZP6hph4hyyjTdmh2tXRNIgFO0gEf/Ndp3jpFMbqoYngrV3r8oFVWhuFBVWBI67trvG0
odwTvRb2LXBR5UcvXyN6L2ofF4MqclaeBVdNbu4y6zC372v13GyvUxa38FbeFYiVk9m+W467j0bS
155BKXoOfhqq+6CXj50dX2M68lgWEK/F9DKD4R+r+1Gec2DmACL3dkPKQWPfKvTfzCmDFU9FN9Xv
Thrmk+YpssXZj/h3DQx62NzHVPlIbF9t3U7522S/C614Ep21N8TPUqcMRBiS1d6SoGWVXKdrkCQY
6dGlrInmre+ocff5GkTsQWiIkpToC4ZakQ+JdTeyxkXutqgkVMPYAKEOgQKT3d3KD5at6R5WusfO
dqdxqcqxZ4yPqtHaZawJBYcMKxXwo0G7TfOmGOfdqeNhajaHctDDSTytbN602vSls2WDM9jspkA6
7qbNeWl51M81S27aq6R5kP31OLJvchGeRs21KB4Qn+8Ghn7OnPiu/Upzf6s7zEnap0j+UJTlttdB
ihgMhJFMLX3+kyXyrh3QSibHyvWZSvDDvCmI1gbX9auUG68gskqtbraAn0jyIM5Hxne084/A2faI
jxgvjCCZ6Fe4rBtrQm7EooPP7yz0RwmwF4PsC3WAaBEfxip7TGsYJ6hqnTU/rXhz3AEt+BT5uHYB
4aHqZPvqEpyLZorvB20x4Au89hi7JN+uzic0mTe3a3WjaY1vJYkP5sUrJnO3BW9mEIprF7iKyhI8
Ow0qHIWGoNSE9TEbS72G8MbhW++LnIgMFb01bI9SlbfKFuHBXGWIfrb46nqtAHTC8sm+AIFt0BI6
+qY+5rPoeygMBxTlns3IJ9fMQ4khzqnN3Vqu1zodvxJlPybV3E+Tw76qOeCADI2+CErVuU22KkXv
z1kqn/RG9VIjJOMtwMfmNQVXj9rcGHFNfguy/Kj28vF5y8MY+8y3Iq5UQC+K7lmZvC1yys68vGmG
c5lTfpSdL7euVVYfCIBv0fodURNEuxKqaD5RSIzfPY/MySpOWBSOMQwKx5hpV7u9bC/rApKlzILM
Wo8uhShDYwcQhG2V37qdINwu9m0lGLq8Y00LNNmz5m5RR5FrBZhnKcUeyW0A+GPnsPyYEP8Q9KZe
6cTASTZ/sZIGhvVWOg+oPfdTzPFXvXI1G9FeLOrBwCEO1sDLFXJD4sQrovdeUJkoZWgstMr16s31
c6etAS4B+B1Pa/VEU6A1RI6tZmAUK8+woGs+4sI+VNOGyXmNO2ybBskJ2WvsvJb5xgOeDvNyo8ua
6XRfnJW5u531/rgO7SHV5gNDONMoTvAJvLJK7391df+Vr/r/S+/S1gj+3+fStz+G5EdXfFTf/Z/8
S9uf+ud02v6Hhn4NL6Nq2uQv0kL+z3Ra/weiSYIHtmZZ/Mog+N/pNLkEsHlVMiiZXm+xIYx8/iey
QP2Hbeo4sTdo6+ZfMv4bA5P22+xIJYbTQGlBKJil8tdt2SV/nB2xaeolVFYmLE1Lo9SbzHwHprFg
tNjke3Y+sM/LjX7we4KTDpmB39onBH7bjeCl0FQ5Mn6ctZNjRe7bmsnqpZWywDAxIIULgKvj4osB
OD0a+tgd3UZl80rLEvzhW/8P45rfMta2j2HyZTBcJ7RAZzTw54+hGovT6k7n0MmuetDoEzZeoIOM
feMBaEtRtvc1roBwVtz8qK6quv/r19e3F/jDMOKfb4BIRYudwS/Q7p/fALot6FhQk9lEFdl1l6n5
zTCndLFDO6ADjDaTUR9P0anJHSW0RzjeSaw8FMBMj1UDOmYFq7CR+3mX/Xmd8vasubI/zF3rHhqn
7446qQ2GX/eQS5KqUbB06GDiDct9y8Z+NW6MTmRo9GxOfvOXK+XXV12u0998VPG7443veguHYMDD
PpLJy2/jxgoj6WRDr96Nad7c5xiAbnupkmy4ro1rBUm9ytvZcUE7gA5x2IU1kgIsNyJ9XyCKA2Ex
Fx828C9im6TuAj3bbKjUseZoKrRLGVfcX/86Qt3e059/HsthXGmRwQf+4N/C2mbdmAoxwGsfoFPd
CiF/4IhamaXrhs8SdLoqEZGfBlc+aNJYQ7ucadHjwfxcyolBgC6rwquxw7MLSNoDrvWiucXLM17h
3J2fMPc7XzHw18Gv1w6T/9KV7RO6Efr/zJ1PEL3HQLcq9eIA+M8QXh34GdtAKYFfVU3PPDzN289c
Dt2NgLzCll1ffta6q9y3okRSmSLDjaIGS4WyZUZhlfBhiOCG7/L+Cm+0fXaWCnLiOFcPtjm533W0
PnUE4T3jgqheatK4nhW7sLxRcMRZMTjQNKZxi8Z2QcRSFdv8pK44FUt54pS2bpul6W/qtarOndYm
CBwgAuGeiq5NsaJZc/N7WMk9YZPpTLCJXTZBDsr9QddJWQflFx1bacIEoaTIdva0zDe2zdxMYzMQ
9yuSp6w/T4WLZNHExQzK3R3VN+QECYMjWEUe1RTjjAoCuW8UrnongNdX1AYTImFpxl4pnYw2MUaD
jsZkH7k197ZVN8uO2OStsGheHIisAZO54dLaMPXBwZ1g0Yigk2Xt/8319fvjR2zjTou4W4PlNLfH
b4+fxopTWZvY0KHFzt3OktAqzLoHv8BWqvs54vYOlwH5jUKiOov1vLtZLPtlUDSF7Vk+IYWRmNWE
J8jB8yw9Bk/s1mk4bXe/Zpc9m39bXP/Nu/5tvkxWlGaxlzQFflL8q/pvi0kg17pt14zgy0ZRvawh
7cPF0M1DfXFDtEhPNhEgPwQp4wfMLzp+gqX33CKN3v76jfz+QNneh2HqjilcF0uv+ttoVepKnaw2
uwKEFu2jCzvGy+w29ZJxEYHWtdaj0Yjh736zf39VDgvbJh5YkA2kadu384dMTFVYsaaMCPjKRUNX
nExz+2rYXfw15jodhAV7ZEbJRqmW57WLsgb/EcRPgt3ephZ95pC4xls79v214jKKanThXFmt9Nhb
0t799TdEesJvDzCBlXk73izU9Yy9t/rij++2mwEPsA0ly4MN5h5+0Zk3/5ksDdPhnJDNg5s4nuha
PJJNSiTdMFlXgEJjtIMFrRjGMcHgSvvAVVjj3y2621xbbNp+jcRbsxDebETdZ6UrIREj6WmaBvR3
ZvWiL61K3wkMPK366MGytPJotaV6QHT8RJAy487ViZaDAZ3Bi+LGeeiihBniHBMxyLwBfctgj7eO
yr/sUYhpmG4V4+ASbyvRExExxihPkjawW9tpfMEigbjQYCBmCqx/3RipJLNG8A1WdU3eU9deTrXl
OAeiDjq/d+MoyOMchiWBIyZ+0dZ66BEKhwqohUOO1wTZGDkM2B85mVGpvpHRbAJuKPjL10xYr6AO
WWy1dca0b8nnaxLjDWUPkPDUzVp3Mc22vxuUavo2YogUPM7yW7WBVUAXPa2nMhkhgmWNZgM7VqRn
y1a/SUyN2IhsPjSa3rxaEav5OIrNW7Mf04uS6dopjioaRoq/I1jGyJf1RIZavTkVc6hSvdWtYKut
6VCySUatOiH2t9SYkSzEbmJnGtusQ9YixmffWsIfYguVjzKytTYzfaqDUW/SA/CHedchTACcqfQI
yp3Fd9I8jbyqotMQcQ2IkR7YUdfsWMbpeLuks+U5aSSvSRk+woYegjIyX6Gq6SA6k2crzgBNI+di
NofFBxweXqvNrjpX/W2hmPU19qPhABbd/Sw5bQ6V1W6zP5J/NtFaA0x7glO1mrVzMzjdE4Rbpoe4
G8/OxN5hyqvixp4q5HmiMQ/MyC5qr7wnfSrvF/SgmywnmnfNxMQkaVGbEmjRcclrh0wg8euz6DXO
9fpuni0EgdYWF0Ut9ITWTzxTRmvHGvLIlRrnR13/tbNDd584+fKIbE3Zx9h27odF5lf4A6D0ZNZL
RU9NmJAxXzqrWS6Tq6QnpXJwN5SUs0XtHDAWzuxg8Gd6hGzgzEVrRir95FRcYYBnsrSCwd7L4Z3f
cH4ozOE9oksGtyO1yzSRZmQC3TlxzNmvbW5Cd8GME8CzplWOyc/WR7RlyqIgCh0lyU5Sxx2UVYV2
WlscKSVQlb2VMZ3GUvSjxjuM3rW000DmDEabSTxGFeLANF7bm1GlOg06rVbuBm6Yu5m4hc+qjm/A
P0ncil39RS2GcHIiVDYYHcs56Tjc7w185vvV6UaAYtpD1sTGqdR6td0VOk2zRlyVv6Z1xtivoVEv
R+JJCn6A20pJjA/BQ/9FwXgX1jx7npxibc5Nr9WvlKpwFWHsXPdQJamMgUVmB8YCOOSR2Vc+ltkE
4QbWphjvgmCBlbsJYEJ8fbhdsvRHZ3d66Q1JWd2kMBlRNxvzsYiZLXKNtZ+M1L7stsKj1Gn4aGw4
PkXiWgeB+x9FAeyxtEjXc6915pVtknvi2OuLnlo/a+54pgj9gaPRBb2nlXuBdUkrxnJfumjNo0JY
h9G1jY8ptUgeZ6uiQseBXOzm9rPtbnoQMrNgT05rOj+DRm519AxMGmnORYukBRvyDNfka0Ehh7KZ
nWHTzzk6xmpaD2PcMoMiN8F3mwH7R7bgNaIUuE0Sgib5omYgqu1UPYAChkiH+jk9FNQO1NcqdBPs
bZhR0Z9OYkgZ1S2SDKWY4W9TVzdKaubNHuNVBtVHFt8pkcX7vlvLF6eK0eaDgfwco2V8IE2dB/9i
+FFPgLg7GfNNZrVdyA0tbsnWdYGHuvwyE8IXi30jgKXTBEhwH+c2ca0x5EVkSYbsooM9bzp+zv/6
DZ38qHsEIXUnwXMs26tIqLkDtnu/aZDFa8h4Q0BX5TktNhhCY4rI9adI1xY/JUpMPqVsVYMGIt/g
SXPc4uh1VXzPI8P084RqD2To9krZnFk3iB5iFPjbbbBgfTxhwWLoOY5QvWBoLLN21+FNr79HIuih
6Vjq7VRHeokPWcceGlvqek2hjoOCe83ve3ixzGo4gDNg2QciFuRlrhYyKYgZTg+ZXAU+2sZBY7Hp
S0wevrgJy5I9x6/Ei1rjQYxk0fQbMgzIieukoQfzlLabNZga5apOx4LrdSj5dtU8PcwpghcJEPya
c9x95sWL9l7Nkyz7jCTwwIthtdq4hy275FTBooEj1EWk8+JVaMYdxrXhe2pUWGZlL24JgQAouL1V
0DkG29sBgK02i8dGLbvQrApxW45cxoIMBdCC/DFXcBjTvHWOtwwcVRGnzLUoK0Sm9fbpU4n2qgTq
fw9iGgOJA/P/qcYhgMojXiiB9HqSl8Hk21IG25rupVKK22StSfugnDQ+MizHzFflYmNIIzRYBBkN
JcvmfE4PfbT9RWpVdGGPr+naNHvEymAr38iP5n1MOapMW+2aN3fshnbf1U5zrzWujSqliAfgZ1PG
BYv170iCCh+kr1Z+jZ6wlsHTCBWc+eeGqXCWoZFG1CcvRUdHNBbEF2DPnruw6zXzXFMnsrUULhkD
VYWVtpAqqDHbVNxnN6756vD5rbum0/pvo7bd52VdkpZcR2dbXi3S/Cgiob4Id4KmWgspmwBI+nRB
ORr9XB0luzEg5gZ4wu1d3bhcoImE/FSeGmT2HZt2k7xHd1V83L7AjGxjrv3cGorATUE79tOy6Zqr
O7VbjY8C2cLmXDvOSoVvGGo5vlnJAkxZ59tkTBAQ99MqgDjb0SOq4U76RmYiBhwEEgO6KSzjxRKS
yZWfbVSHd+ApjJvV3fK4C6an0Lm7E1Tu1J9dd+vUcLXizonrwLEj+1P0LT4EvUFo93/YO48dyZUt
y/5LjYsNGs2oBjVxHToiM1JOiIwUpFFr9fW9GNWNTvdwhCNr3O8+PFzgvpsUbjRxzt5rV01a3oh2
It8u0OmvxmXXUVn7JDL9+FZOHjuVsssOQrj0yKZivMuC1gQSRloDWY0Lvsxpa6F3eVV23+YWq3Er
S5paQyFYQYKEsr/OKogUswSkX1eEsaAjZuC5AObWeTGnNGCjYGIFlfrGqlimIcSKqzhVSJacUtS8
bUF6JJY8ERzMcTEJN8b4m6D6ZqNSrGC1xBUo4h4lgKotUnU5+R8KNYd3KuHLRjM8fYaf84U95kc3
ClFXgPY2qrK+aSYol2nXflDSpdoP2JbiT/0SFpTtcXDb8Bbc8KEc2UhNdmY8GcPELh2w2X6ajado
MNFgRJwlycmeaE1AuUnhKqxbyx4fwrbvbooihvmRzeOBKoL3XUa59Zi1fkFESSIf4tDLtwpD9FbY
GlHDVId3TZoE9w7tnKc8quJP1OC/lAWJLLLxinuZdz+MPqBAbZdwno2ohCkTaw2MpdUHP2g+h0Xl
fIMk4K8bFda/ao36YJ69hnHQkqs5OwN8F6K095ZR7mYPwSAd/fYJq7qJlKNAghIJ6e7x+St+fflL
w/sgEuduxjdAEb7e/if92GKIcc6s7Ma75/CC/2JQSEta71POtlNP5oMJdWaVj5zYpKhfGjrsXmf/
tBLxhXRH1PNm+aEOuo+JET9HEeI/grSsyPz0ehL7/3Xw56n8/V//8bPo8raePvwOKfccV7Q5P79T
By9qfEtv/oX/g/AiBdum2sBhw1VUShQH/P8WaKv/5SiJOpFsBpt/4knK039FZ7uS5dsBPepymOFf
+r8lcMK4XUncr0kzEi6p+08C7eM6ABVBJNnCoqJu0gO2hDg5WQf44MgNo0VjjYn5k2i+8tEpbLfG
j7lAtNuszW4XkOeFMupS1Ph/FcnlsnAwqaC6gMgWwOpSsfyr/DBLdzKtenaYbYz8E1sdByt93lz9
9SucqYu78sxl4BWTlwxVAuD+Urn66zJ+3hkVhH57MwVZ9wXXu/HRnoz6AZI0UVrUWqxn2Q6ocCuz
9TgQZa36SCAavty+agDyFPg59D6rqL6TheTg3mTvVmAV76zwp/n6hpyaiWKTjmNrrRvN4oE+UgcZ
mt6M7EVYnS0ZNHUxIzFBU7ZzkRI/J1QqOHGnLZIoYfVEQhWAu2dc9R1YD5ciE91/GYpgqRR2v0yt
M4TEQ0FaFvAx8SOO5vjZ7yJYhxy1k/BmaPLhY1RHZKlVkTY/tx70yFUrKNpiZysan5wa4Car2LGz
nuQrN/ko03jALBJQceZXNv3ssSD3MUPUk0TuYVYC4aIfJXS4SeNU6wrqSLrNIDLMa6g/4dVUlbrY
ipI2HKm5EW5KODQ4oMI2VOv/hI9hc06sHbZ3lXrME03tI6uG4iaZxwoOQhvxprQZazytEvXa5v1f
fhm2J+OLlHrUkYxvE2/ESYZzb05kiWqarZUs5LYLDCTJdl1BtOKErdHmXBhpr2X/kwvyAXn0P5bh
pk6/o4jE18RNOoBWc5m3m6oM5H2HiW7idxMURREXdFdECpQRRLgyfsDxmKVYGdGIogFwVQzTJ3eu
wtrPm21LEEu07qSid16BwFEbHPPxVwj30YucQzdGvtoNw8GVtviTTKQD7IxqSnc1CPMlzAtrZN94
SCb8iI1VTpQnpI6RQKewz2oin0WwqNuDGKZLkxqVDzmyjK5SCu20wl2oSCvpV+gipCiMzzAkcKWJ
zPcBjldtfZ1kpM6sbXfqApavUKMZKRBy/vMPuDAM0bXyv475+mX//eVOAlsyvYxNNvTzNkpVuNfp
aOwsXLIHXfri7v3rvRY8T3/AJTWS7qJLJds6mSoEZzebupjYhIF0XxAvIni22bPYBN/iERy6+AN5
acnWI7bqmVMSRtGexhpVJb/8HEqIgG5iU9ZBPUeUi0D1Tr6zOZBYgCf0qwxmNwJYWpgI6fi3aOjl
F4b8qwb3+AkgR9PdETZdU9Twy2T41ysLc5foPDIh6X8XqAUb7vsmy1N2pd3Y+8S6tdCbUp31ztbW
JlLcAF6GB5Ax4+vNFLkjKB7RYW3QSeKSJJALm0dRLFDqsIzoeOVVgyTGps5z44TKG1Z9GaC+omVj
PWR6NBc/eYNIaILz5VwoWC8LwsnDCUHzCv81zQbTPqlXO40iT75GsYA/1LqDaJpvAbbkhznJzQsv
Uhx3M5fFyXNZkS0cU2IpNy+L118vElGIW1PZNDgpmQb6umScERglLuHTdkMddYlVojiKbvB3NWt9
4+GU9El8XSK33x+Vb1dnb+lK49VyWChfu+d/30nR4xGspYGUoxLVNuRIRqHYWGZSDklYAhTm1zLN
L1z1dVk8ftm+xzvgvi1BX0KdNHTaPEyqzG0RwvZTna7bTC2Nu7bENBPAhULkNQAqsDmdrws3wY5A
SLxfLwgddQuQutTrzuoM6Jheg3VxjlICzqAj4a9KrNB+kCQQYswUJprQzsiT4Jb+iEUajRWwtUYP
E37pcfjS6SVN8EaCUMAnHiQZV+tE/9B5CYkyacNadl0XUn/B9A4boCzg9m3J0yBE23JJB16RuwCt
bsQj99kVXl5cZdQM0SdSTPLv46nTBxSr1P+GNCyvwlCgmMpilM9ZaWOzYUad942fI6V1On/EAFx2
JDG+/wO/WadgESwtqEWAoFyhTrZfbTSHgV9HKfyw3v+ddW57rQag4GMMhc5M1KVe3fnr2YKflZ+X
dsrx0B5ZFizLydKtBqi4c2ty0lZO5RtIjFu1jYh2qS4MpjcfLv0ttBWOwAvhus6pxGIarRBsYwH3
h9AIPtdI7KcmgtyokuH5/ZcpjttEfLjLtRxpeehC6BWd7iozkZLlyO5kK4ZxuB1bLfediqdilYAK
+VL6vdlttGFT4s+D8uMcOUgC24g88pXuO+vPhbtZpomjr4i7IeCIvQAZAQ7dneN3DRWLnnVdplu+
VdFepZz57vFGYJhzqvRauqSTFnEy/xq9jriQGGGmjlo2YC0GdzkJ8IC1rvZ5gK/8wp0de0f++z0h
uuHeXDyjtjqZTAGyBgMV9wQWkw6SfZMU4skTEztBTVQHgo1kKgnNHlgf1kOliR8rRZp9J75MB5BZ
/NlZB1MgwNLYVK7XFcX8RzBopXegN4MDnJZCij19co16//6tnxlN/LwOiQsIXZZT1fE7DcZqjuWg
8fBgoT6U6HdhoATmB9Ooin9eBvC8OLwchTKI/rB/ci1ogDJvQCNsiikXL201tYdYhdmPiV7Yvafa
8HvkzM5VmXXzrm8s78WOqvnCvvLM97qcGhlE/FzsLE92JbOrRixpiAdjVlxaG6YqnjsnIzlHoTdf
0UDJxws7L7H8mSfjloe22DgzTfh8t8fvODZllRgUBzepjmhFtU22iPVNRcp9TvLSp1xmWM2DNCX8
1AZY7COewpzp8KthNsxGTPR+7zqbEAQlBoB0qnZTZ7FKlVK7n0hcnDlOlCaFGBi55e79AXLiXHsd
24rjMZtx23Ec+frP/1q8C3IclxkHiBZpxuNKQ2/O1k5QU+0aAgfe+lyXgCVYX1SPVVMvoUmmBPuc
cTc/qfAY2c41B4kG2h+s/sLtvT2Ros5ZONkufyipv9YywP+6PVWGk67L3sUwA33zGjbpEvJVBgAH
gkHj7GU0PtpQ80q8mINxM3SeStdlXTklBs2uvEvc1Ps6xh4662gwwBZNkd/cjnGPp5TEi6zeUEPC
AWqIyCAAsq3L+3RqsOwPSV7/NkZBhGNpwP/cANtF7UnnXfRbE0llump8KvufZFiP46broA2Sbc2B
hcW96b8NqDyiOw0PeBcQA5vck4M7PHdNa/1UmZf+QdwWmauKHT32XgKh9KorM2ntgDqn86opjURT
+bY9wmD9+WNg9ePvXHJjdza1V7WB8NUycvp4Yd6GGnJmWeNLWAZN/aiSNkBe5/YfmriKnHUO/vPQ
IJWibxSE2TddGs6vBPrZb0FPztyaZgQklCCz9EdEMRYOYZOzyGGmJb+R+PWUYd16E1YqOtLGvvOK
kp5KM4QXThVnPt9FWAiyeKn+2M7Jr+0gJZOlLA2w/GN5V1Am39B1hDIVNflVOLJTuTD632xdOZbj
6hcY9dDhMYEdD6+27ONcAwvftEE0PMHIE9sMPtGO7kp0DYSCc3A4uXJXpG7z00absItEZV9YX849
9aIqoU3Kg7O1Ob4JG2IOlHMSu7JYTYdZZDOeBT/f2G33Mk46+vD+Q5+73LK8svyzpElx8pI9Wht+
YnnBBkaMXsfCKzZBjts8a/OneXB0cmmClGdWIQf5KSID/uJvTmZIuzZIlDF4y7AKwVbDkXeTAupF
RfeinlMOSRymOphZdHN74jpphUEoUvVzH2cIPrwxcB3i1E3jJvFiICYEZlnOBubhCMpu1urZoBUQ
b/DBmS9FksZAlHHUNcSXLUX7WdV86zKKTZRpWeLjxSeW7wAdVAPUs339AeJnCIk59nNjXWUeWCw/
NVFp022scvzeyYxxIBLNs7ApPK3ydPQehtBoPhWVp9AGttkThOX4sUEwASLSiynWt7Snxb6si+AJ
fHQZ7V2Ytb9s5ssU8smQ3KvOiF66VE7xFuJIJFHbxeydhzaFtjoEMVDnkbCNOzGYrGSIMWAIsZMj
3E6R6olOzp9n/7ofouE7sTikqslMmd/JoYBKp62kpXgTFcOLWQUdboKp9gh2zUf8jk2MhqV1yu7D
3EBRWgM/QO+akNqzsqpGf4dSXwg2WCUauo4kwTvM72CVnDjBu++iF3ooGhJkUO+b8NbCEZQG8WB5
R9FsQniwQjUAMrNqHYG1pg8QyDidTG+9oq47XDuu8VUHOvpFqDsQGJRmzj0fQPnV7gdIuRE0999m
P4JD6xDGHehR2n8EQQc5wj+VPU5R63wqAdk/1qqrPhIyN3yefAlRnEBLko/jKGGFb/yB/ITBMkDQ
I1cLv0zCws0Q9wh61w1iYxJtKHlRttRF/QV2r9PsdCsce93SPWvWUufec5w7uLfnuDTulI0QFIgy
+yxIPgX2oSz2k2vHmUzzEBdZ/JC4NnAhFeXiSsGxgTBNmkFMOtEQdj/++ftdziKI4Chm+9TQjqeL
rE8TuyAUDylg7X3WXprce0TJr8MaBSFlK//C93vm610O1WRJL8V39r/H1xNgnelDNci0EOyuvawG
GhWC6ctyCF7vP9rbUsJr3Z+tFHgCVDavAvS/lntLh0ZS4NnEHqIKopBd4mHy0TOuhhgalQu87tOs
wibZ54MebtjsNU9D0lXhhUd+U0dYbmN5uSYdBY5iJ8uCLJQ9q5g0A88aUTc2tRjmrTPqsIUGVeaY
TSy7WDq26Mf/B5cGTSMprElHcgvHbxtfnEDIVQcbnabWk99B/u56192UfRDs/NCc7iJjTC4cE849
L1pUHPgmxbw3xwSjbga7GFOG1GjJYV+prst2fmUzV/pl7QAp73z4Da2+ICo9sxQxknlKLs3lXxeO
v35uMu9TJw9zjgwAxEgnrVsUUqLtgAXH9Nwn0RoXdhjsyHmBJ9t1OjgmZ2uLH9k73WMgVyVREkru
hrCgRO9EPZs/wqRrkGDUcz0den8avQ24kTDf+KOH0EBESMSf+lqiWfJhC/5ixYabjKSt+DFzCIFY
75jIhz1zmeByQ7NGJNMcZusU1wO8uxBSjwuX9iXvenbOaIrLu1QyjW8gvWLwZf9bbAeapeGqwOla
74j4dL6arrXIa72RlYAo6kayVvsOoe9xisdoLpIvBXayboObxJc0YtuF3FbifFhNMQFqvUuNYuso
j8Kjr4MWtKWEftt0YcrMNcRojA1REFeeDVSuNAUQrLxTEG9Jjhy+D7nj0WcKQEySzGi3PBAIyRWZ
gMUP1+3h5jpWRyaL0aQEjaBYZ/ofwwQLVoX/YInb9Bal+1Q95AAHlzvwAhBmck46/FGW8YwAqiTj
LB/jCgpuG1Ba7yLjBzMseS8ledLovIjYgAsDCwKYt1k7BmX9qP1dDL39oZYi/sOuTheroQrD8KOO
AYtthigo/3iTDlyiR9IOyEohh49OqxMDoHI54WBuhKrwiZHkvsraCFdkXGbaWBMRXYe35WCaT1ng
l+A6g645DFTNOLxTPOOAVCdRup97t/nta4FwyyxG80tOE4GCnpqIISxYfa+DSlqkeKHmBNs6Bxa9
rUqW1ZcxrYafTDoxwaRJ2sD+jcYSeCtrOgcMNIuIW2RRw3Us1C8mHFA0iaKBvQeGn6UPkhAAXGZl
44SboC35UzId1Oo2tKxZXIkwbkhmCcLAwhRfADJAKEJAi9kiH+I5FdiBwtI8sx1W/fchS7Mc0SQK
GsLFOvfrqIklhhlg+KyJYcAbws2R2mth5uqplzXqAWcwxhcd1pAaPEOMP81otH+GPl/TqiQh9A+b
F9u99hBVFkA1OldDOTbtCkiqqA24gF7xR87ziM6R8/itDeC3X6OQwpFbw9RLV/mspm/Ex403pU3+
CCHUEsESkpz4CwG96qeYA3TycWUwFWlnpB3mV0XdHSyiFGAzehNIDZcgL4GoxJ5hOU09DGQb3tMG
sTIaRESVzN+0BYsZGZYwgPqFwdBsasDzcC6SPH/mTtJiY+koTdcEpI7ySpit0jd1TC2ZtLwWu977
K97bGRA4iONSQFhK6HyqJ9O9pjEFGMfdAKCF5VQG5EWTc3NvR7hKTX8Ytu9f79zsJ+mdU12koqVe
nUl/zbhYBu3RmyjSpNwMfavIJZmnV+R+t5jcDZuyuVstlK+sB7ynCkrW79/Amd2EjxfNfy32sak4
qRK5rRm3BgpOYr/t/NruC3EXBrNCqR59f/9KZ16tyZHDYxnlTCVOSWpt2TahOypvgxqLDXlolXW8
MuyZSIwSYWA/hfaFtfvts/FjYrkRtEGEK9yTZyuqBuJ9x2I9eIQLsxxMHJvH4mn2zOTCa3xbkuRS
VEQ4CBKASnHveNxMo0zNqqdsY81mcZc40EEsYqm4nkSOlfE22Yw63dcmTr+9/1rPPaTHkiIoxNMr
licjNovgHDVGRkUmKx2WJDk/2tBHnhoh6gsP+XZbInAu0sGiAuSZyl9u5a/BSlpJnaYeolFd51TT
qhbz8LqkWR8CYZniqyYson1SNJe2oWceUbLrU/DCaaU6r3Xzv66L+DEUcW0ycpwBfWOBon6OlPd5
Zsxc+P7P1N8QM1Ht8C26dIuo5PgZYeiHZqdasNRtGsImm7S56XrCkmhGp+1vt46V3uvcdeY1K23D
ngR/OYlVc2kQSwNduSDHRanmKony+sJJ48x7oK5p2R5NUmny1R7fm0v0T2+j1tsMCfkllkgAm6VG
u1E+SWjvj6ozP7XCiekp9DVsfk8/1ii227ifVbABLw/HE5TIBsEzKTBExd3nrQWDrtbtpc3229lQ
4NlbPLWK8xR98+MHnKSTzhOJ3BtJTyvcZ56VH+IUgzcnaEON+EQMwAp00Vg3rNZ8cmtTlxee/NxL
5ixHH4mB4L/ZA9MQyEjUNoONGVfZn5zyyTfQu1BbM5qBT//8lml2S8u1iTtkXJ88L/AJqZyENNOo
mKpmF41+Na0ivrB4J9SY8tSR+dlug+rCPv/Mr0sJmVl4qeDxN+r4PZehrapxsrxN7cfsdB28p9Bg
zepzk4X8xuHQ7nWr538/uTJ5mExTSwtcsOM/vuzoBIZT0SNlG2ALb+9ODFt2j2TnEmrcXjhZnJmR
eUJ0WmzCwbDZJxfLTddo4LbH25jiOY5/00Nfolxv24cTNKmpVVcEB7jA4P3a0Nv3f9gzg8jFrUoO
NkeppWZy/KRu0kcCkUW0DUF2k8TUdFdU8M07I0Wl/P6lzvyW1BxYwRX2RckkeXypxPMSlE/wAMU8
FeJWqtIAy+QBtcgoEYMGMhOgVbhv/vk7sXg8UMyUa2kGvJp2/5qUK1Tnni1pxYpGun9csyq+mJ4X
X+E4tA/vP+IyHI+PiMeXOnlEOeDCHiz6ohpLB1DGLAbYbSO7uvBZLH/O6XWwRC81HIredD+PXyWF
yc4y4ynZxnmU35J72DzkdLVuDdJx1i7yst37z3Vixl4qvpZwkPWZpkceoXWqCuk4O5LVm6Rbv6+Q
xxZx5uOCqFhjSmI8VHkf6Hr4WPmRP+68omufMPSXX2ig1fuA5g7+OEMYBJCxLYiQisW5vcoGwB3l
lMZX+C8IH3j/jq23ow1JBUsjdQkbSaJ9MnNwiEPn6yFej/pa5/dFHaafogH30ENFZY0GbND1Gg+Y
8tvtwHbgT+dmrbsx6gzne++neUJiUAQTFZFOu2mLeKDQWxXu9zot6WRIYnQ+wq+LvptWUz2N6IFi
yJQwOncIgfpP2Qymd5NlCu65pWx4dL32J2tVWri//3n3SL0LmSe/ESgHpHHHo0G4meR0B7ulGfW3
cBTZ4+glPwJw9s/vv1RxZnxT+GAh8H3Wd/9080gEtpu5BgkdkgoxmTXkoiey9x6JRJf3FK/nx8Ks
hg8dB5Z7VaBUSWwdNBxYCTtzkyU2j+Q2xK6BS6vm/Xs783tDmAC1zP4ZbeApLmAucUaVWvN7izrf
1xG4Ir/EzleTCfkgWrbV5FFEF0bZq9rw5EMkAnhRQfhs/FBBHr96T/dTjAvbIDtnQlXuYyi602Y6
V6TBD/i9klxUai2x78sdoa+W+2yHYfPLMrvKX9C6Y7qu/YGaUDChQ1+hWHMB00md7bPOCf39++/o
7a6FDfGCruZgY6JJsU7u1hVh2BUUbXBKxFtF2C001WpMAQgBn/OubUnmgMg7MppU7hMjwJL1+/1b
ODOCuAVqpIiw+e/rCPtrMmaF9xJPhKQbzVG2q3Oj/417b/7y/lXOzI8u+05f+csZQL4iT/+6SoVh
SrVkfW2LcCakMh2EsZ2TiVgmt2uJdAkpX7x/xbefxqJi8xQFQg/5DfCK43ebTaVVVDXMN7ObipBS
QJk+27Nb3SGNDnZYz8VjhABob08lfBIqiLCSQhubbZO49cchCs3bdtbJXgsaV+/f25ufHXAppVlU
kLQqodfJ41ur4s7sq5o8HYU9V1MwSIsMGyCOja3ZyErsi7FazNuJ4zy3eW9niKQcNCrv38WbD5S7
QCRseSbbKp9j/PFdTGFrZFnRg48YSURoM5qVCKmJVWoN8Ev9lFyHcR9f2HPIM8+OI57FC6kCleJT
BU5rhQNG8zjYdo1qqAwqBTSYfWsO/FH2YFP93InlLkwD+cFKgug3isrmJ7Efw8vQBCX1Q+lVf6Zx
hjuOQNAPQKsvWT6Lq/iHVZiliX5tdmBTt+nwxx0QxzPfp7UHdTDon4Ze1U9sYjUi8XgaMHdlaJrX
2Nu9vadHHJTpKMcX24kLc4sGRjymvZm66xmc+3zVqxi8nAon2JWJQz6i5D6jR3bKvX2duoF0Luxf
3rZR6B7Y1CGWxYRt2qkMxhAmvsKWidpocdNtpWMPfyYFUW2jCl0M66hy8hdUHG36yXOjvDrQRHK+
NolCef3PwwUqERIkZoRld3w6XJTRV6Ws661243KTT1n90EKs2AFauOEoGREZFfqXxuib2Yk9FYV9
wXNBQmClOxmjzWhPVVE220pEzYH0cShx5egiY3n/4c68ZzZvluNzbOUv1tPjC3WDgxVVzDydJ8Vd
x/q+NgCO7FVcq23l5YBT/QaPXFTjarA7QkYQVH5+/ybOfJAs46jmSCUguvf0bIUiTVaeC1K0Fqam
qqanLXPTsB6nRmL+U9UBBXOUXXj0N6cdJgETQhWVC5Yh1z15xQJZEhrRsdmSwiiv8hlHTGYa+soh
V5Acc6fYk4n3o84b8/pfH3eRsSENoWoKAOR0qY6Myso78ue2qM39bxZdunWCh5u0VT/O5k3QANHE
MG6oC3uEN2sRD7wMKBYH/uOfFijqGa+8DeRqm4HRuR99398TU2pe9W0mboYs7l7ef8634szlguyF
eL0OVahTmUatjKDNZk3+qk/ey6YmOJZMvZgIQdQa3h83xArixHXmrjFkVlBg3Xa6r4YRaYC2arO7
8IO/VWIt9+NQajQppkrbWcbhX4txYRBfyfrWgHmdilxvyEWWsDwJ0A1hGBsQ3aO5BtiP/9LGlBzB
3FjbxJotMXdVALuTItWNWUOvuIa+JZMtRplmWOFRDRx2905qrJjEIfBCBqKVbhlz9HtOES1doy2P
HwZ2rd8N1ZA+GAjL2PpOWoM/DqkGbqrRZGdOFJ2ab5tujr8ZHTIQONguYaRe0DSfEmsgTxIeGTeV
dtp5iLo0eGbYyK9SjglpGwPMCtNIxnKVNnMP4U8JYn/G0KyumiIFYlwSAPEVg4d9Pw8ZBE9Bb/Dg
z+aCSKqQhxJqk0sYilVajL+CmmIshQ48KxaNH0LMK2IA4lWcVL5+rn18+ORswUnJ9RAVh0BDTrli
p068hG7G7EpyUvmUD4LmCk6kWR4wMSBD6mW7GGP7zj3QKAfiHtjZ9Gfy67raqkqj1nt/EC773qN9
Mb+5w2mECZwKJWKh49+8DGnVDbokGduY+kPNO8SGH88Hm1bIhSX+zPfF0s6e1l+kUGy/ji/VmJmT
T46ut67hR58r7MgrfK3+ptXNvK2L0X5+/9FQFb99OIqbFJY5edPdNE9O30AO8DOHVgbsyfTar72h
8m+pl8Md7wHgkHU7GO4Lp3Pwr92ox2/sDKX1MW+MdNqxLTR/xnYz9sg5U7Imi7mv/wirDYyNZxrz
dNMFIWRaysjuVb1IL69TwxwBfuckCq2NmphIrE9u/4wnFlBl7UyO2sSw5tgjtElOCLcpozWUPaqh
48iJnEy2evzkNw7pEYvBwHusSxT929F2QFsEqJtIXjIlLqTOxZzUd03ZrXsT19ka3FVK0nNDhu5G
DZ0NSKSO6urAWd8n+iOpfqU6h9OVWB2s8RQ155OYJtOF3mSRXzG0CnWl7XeEkTHzmFs3jAgwt3yC
WTn/NNW1W81ZuwaEkGNNZpzb69DOiu+J0fbIeFqnwCYF/MZZ24PjHvwCtN0uGdEVMMfZIVv6SMD5
Qzqp1jXN82EzYSV3Ng4hTnIXAPtU23muIJf7+ZAfdAaLaY2vSfzSblRlX1XYS3sztiYVcYro5pXT
Ox0KphGtBnZjOnurBPj8L3ZypbUFvBXe9WnrfRlainT8mUKre6X4ddcKyREhB8qegqcprEo43G3i
LuQSv/2GvUD19Byk/t1YSeV9HEk5HPcRUnQH3dIQtKu0qxXWMZqabOxIdg9W9E/095ooStgwPmq1
fgLGJlo3PdQRMVSrLgRh8szn1SQPdd8OT2noipRIYRwdmzb2Z7rAY6l2TayHfjOBQxrufBEmn0cZ
arVvu7y0N47hALwfapgabImbYW0GCqqvxUkAy2Lq0EHwbQPwwES6XgwtIQPjFZRTwE6a/9j72qed
svfLZMZkSM5Mssm0qv/QVI69HX5U2ALQT+0fOhn9kUaAoIcdRMR1hoE7f2gq0/xaI9Bp4EuEZHIM
lq+/2kZByqE9Ns1zIkb8VCLpuKkmoKm4xvw3kXeahi8OhhHYIG2tx20FqZCUypD6OzZw7a+UI9ri
qQnTOn2SnTNbKzvuvRdUuoncxOkwfQXXcGlmeLuhsinl+Cgk3aXMSaDT0UI3We1o8hqzLTy7iDJY
NK8XHcQBJgEiq3a0vqYxzIH3p6Nz0x/vDbsWkxGD7eSidsUppa/GYmt4mQ+t3gNIbnQO1NrR+hxV
g71//3pnHpJjO1tjzBbM8L51/JBdp8Yuh7K0LZxg2g1tPNNUJ3Vaxk17ReiwQ+kvuyQzOrOcLAUW
7NP0LeknnRwGkqbPjdhV3dYqi/hDVaF/QGvj3yKw0Ree78z7XCxZGLJQrHFiPHk+WWEMdaym21Iv
Hz4MhCVdTUH+y8Mi+kRJ7FJb/cx2eClML31K2rLs145fZ2hX+ZRGstvmgQWmhHbdQn8jopByGond
/OjVDt9yepWjuLwQofK2qkuHbumR0nRgz4t5+/jiuozcQXbxsOUYKw/oLdKrkv/vJmAPvaUO0G7T
Shu7FjQSfYkw3UjQQh/57kmRiF0ytAryH3eVYw1yVYGl2TgQKXem1dre5v1Rd+bAZC8CZ/RSFtZE
6k7Ht9o5JnXPTgHQI974M5450BZpPoHs0zNR9kM4fKswkW8jQpY/In5rD0kXtBfGxlvHBi+M9/Qq
fqYXdrrXwMRPDqmrAfwrwNJ71Tph9pyF9JTBLRdms6mSqfoYiaZzCCWNhYlvO8k+dXIWX0LWkMUm
nZX35Arqn3Gpzes5xoWGlj+lSlUALf+CFjr4qAIxX9i1nPlsUaqzDUexTiXotCJW6FDnTjNDDvVH
96ZDwwqcSfc3ZpmX2xjV/vU8J9mFrdlyljvZBVIj5ijCIdemuXQyNxkhmk+vpanlLrwTKF7156IM
5cXa2/KRvLkOxX5O09InpudkcKAMiR0mSERrRQcHJR69/BtYnfDeawaFwtad6kNWle0ujVQFf5vd
8W0ggvx/8I7pCqPQYnb0aKsdj1E/43xpA0XaVj4CDjVAW6rnqN5Qqoxv82b+JViyLmy0305XnKxo
s1PionRBme/4mkhRfCCHXFOTRnaVdtH0orEme2uOWjDAI6B6F77E5U88ftkcKjnPYhGmnGh6J5NG
TDxyl5kzE+SoATqqqVL7CN5St+GVRo8C2N1i4rUQHxbtkn0JaljcV5ScvxtJJ35fuJ23vz0+DM67
rH2LY/l0YuAIn8He64etF0YRljGmCLlEbJIUj/SsARSQ52Z/FyfmYqT1iUZEB/zt/Zt462nHVcok
TiaaR5vNP9Xv+H5fN5NhD9tOyEYQeIa0f21luX8z+U4yYIUiTJCgiobEHCou9VM1T1O2KiZPPbmh
bU0rq4XavDLruv4WOGMFkkaUkB5HigbfJiPABJ/XiBkIozOEtZEtaCl42ZF1ieTxtqPBJEt/z6fq
TosA+9TxgIKNGuuwr0ityzgeQFluDplHl46lacmVnMTIHFvHVwnly21haCGRZSLDX2GJouhpQtQo
W11cuU2ZEeVnlmxdZXl4/4W/PYE5iB6WVuQyr6jTRkbZjiA9AIltbXatNHtSHPF5gWovKYwPmATG
xz4nUylD2rm1IHRd+NDPXp7CnGm5VM/EK0X1r4oGVap4RPVGnEnUt+OqjyWg8snt3OA2cwvDg3ZH
jxv5bmoPq1yNCF1R1gbGhfX7tet68imy4aTlR44oTY7T1zDbXkqpDYkLy1Dp3cEei6NbLYDPPSC0
xW5EQL39GFBK/VYaUWTc29bQF5yMM//az9s8OTiRlPAXigFiZqIAZG5TMcNgqaZqBDAoOOORzZf7
pB/Qa7WuZIASAathJKsrZWjjRy5jatu5WbH5BM2XoSQOCircYjDiQ5UlnlqlfcSvMHYImKfaJg9z
SDt7lWgs5Zs4rMIDgedNsMvBmrcwWcL4qk5zsKsMnoBQ3iSam+u+dZofXjuWn/83Z+ex4zbSruEr
IsActqJEdXbb7nbaEG4HZhZTMV39edj/xqIEEXNgDGZhwKUqVvjCG5CINj9Fdpxlr0NoZrc1kVW9
syciYFfPzeo4uZ754PR26flUldUNbOB5JArQBiqSStQGWmIdMvVo1Nk5SoUHaU8JJsIkLblo2eS6
KIPrm/w91Fx9XorxdEwWdA+vyvK8/rPNBg9NtF4NhwOl5NqMd6pGEravwG5hmJqaenOIyfWLJ02J
cJ/nGZD4TVXj7PzS2qZWbzF+beMXtiK9i+s/7cKrQ/cQThZxI4XjdREXBKas2xbVbDknCmK3YbmH
a1G/DX37Fa2YLQu+C4GqQ3vNXGBulIxRWzldib4OVSD/VFwUbDvHv2M/UDALB9VJAeP3uQxwiRXG
XdjhYr73eA+afV+IXAvGoe2LgwfvpccoBYM1oiwbGno1G5DEsqbtn/twDJ97sOzm/voinW8VB44c
byU9QYrd5qoG5ngI3cLIzKjxh/SN0k72gWyG4b5q49D+74MxFHeSDjoD5Opqr7S8LdGkY+alabVz
l43C3jsqra6I9trGUOe3H28cMfBy/VECs1dRXZmHFsW9cj7gpDUcdLcSPxUqwPiL2FG16xycCgei
zIA3E6ugqkR5//rCnseyFMnBSy1td/JBd/n7f86FE3o63XFvPlgE1r/AkTgvoydQ62jiyjkoQI97
EO2WcDZenffDfXIgDSp+oG0AwsHahgZyOnCM1FEf1ohfNCN0sjsZqepT085Z9mgVo1rhVYXw41GH
eQYlZSAG2pV4Eb9YWgbxCO9b9w9t3vi5yojjAgsFYzyQCkCZu1RW9bjLm6SVux4VWVD4IZe4Ao8b
3nHdRiGaHxMORNNc4OgshQno3g7RpTOVzv0mmimSe4Rc6/kuwabnk6NTHfHd0sMiuea3/bGpmfe7
Mexlv6NMhzpxi9HG63/8LiwPK0MPHMK14603POjH2NSjZD4sNSjso0VR3TZdqyElOUjNQXNXwU2n
VzbZuMuOW38XUOe6gYjAUoJZbYiptEIKA6Z6GPUhLu/GUG94SeDhQBGQVvZaxTaWwSBStQHg+jh9
uz7vs4POvIGXgYqkYWmRUp9uiyyC7B1nLclenvPGudYIBTBFxtslb78+1NnZo4kC/lI32YXAqM8I
sWYEKKlsWOK2xA4plcOXuKEXjZAsRsNxM9gPk0k2MHnwYpAyjo7Xx38vJ62WGtgrAnboHtElXhf2
k0QlkYoq7YA6EVRO6CbYbiqYhT6IUCvd/UjPtNxjFWjd5Elf4CIxlFQLEZlJ4xvudzYk2YM63vZh
BA9PRcd0T5UZGV6BduxnswEcf4esa4p8qpOGQeFoGDV3qkCc1xWDXvlzJ6oPsz5ZP5IyhvwO61z7
WEduBOiiKdqNPf3eLVtP2ATaoS6418Xg/fTjWoNWGTK0tIPnyqG6UxVN+z0aTtw8YQFNSR2pKREF
oeXMb2jBDc692jZwq9DWx8iuqSfnWLSNiWOsoP2BqQSyYE2Z06S4/mHO7kSOHLgKFRA3fgPg9U5/
pqySMpyMpUrd4tG8g8s/L9ozrjs+UkKyh6OjKRCIvRp8yMbQ53EKY9sWyjOsj2Paqn46NsSzkmux
01GDKZXZn6bEfe37bvorNYl4cpZQbnVNKsTgcpynBhuAipphHH1H4nT0IdUmG6fkvFrELwIcSVkN
PUJ26epCcI1IpK7KLjXomn0SZT/dzlzN6MSWqXdDkibucBSx93NZZR+9fsbOriWg2lqY5dFd7R2o
8pwX8mUupzWyV4Nmy2JM6iEDWKvcOV6Xt37WEULuRtUYf1UO6h6+aQGP70vs7G/iDtTnTpVViw59
GHfPXGXoKxg1DG2/oRFqbvzEs0DOII1C49Iw4BI4Z+VHXdqJWwjHPGgoYz4JCD4+R1X7JHGOe83z
Kn+7vk0vjIeg4eIsRURELLc6TdDcJUhKqKlubWIciHVSeJ8qSvbdiXrEVJ2SStLGFM8fBzRWKA4t
38EAWqCvdqewkjgaM/PQSC3029ZDp0AtMmTjjAluRJpOdMHScA5ceATzRnnmwk7kRUJgi/YkHC17
3fyGWT1CFaco38fUq5sIFyDUGKtGu2/TOAkPRjGVN6oLA0YbzOouTaQa35sAVTfeqAsLT6LMEiz9
XtLFZZX+iZnqTFYWjqTmoZLcTh2c958teXNORJHjlTUmOj7A17/1+bMI751CAg0RBLfOg/bZGwyz
jjBppMVzB9VKlgg8N8p9YydmFlwf7ML8qGtaiyDkAjR4J+/+M79M6LTCx2JxhJQUo1s8kfs8jx6n
pPgNBKPawOyvh8PIhlBjoV6woSywFqfL6RhFoVtVHQX5DOjVQ+jxDjoIvjXaEFp3qPvp9sY2Xl/w
7yOiTQchYYkxEKM9+YComXCNW3jt8nbYD/D8O4QHavFRRcgFgr0u/NaVW4BRyuv8s/9eYcuwNi1u
GiFoNYI2Px2218vQGdF6PiCPqT8RvXpVgBHA+E2TIOB2ldcZv001VBCnqnCPOCDhp915NEI7LMpC
b2HCaOoz8h5Qr3q7NVTauiK7xbE2/ogO70jqXhpW5U/tFH2qY6P8bNMhR3dTzeTvAZHDIQhFtDBi
y7j92SWq/FqMHYK5qjXbDlG2LSMfRQ0196cugQ0iCLufZlfUf+Yix3QxkjGeyqA6sPJNR3mnl7WD
JkWfxD/ihJb6DkX3HufdVjiV700DhXmhNMQtbhulO1ep5sVG04J+4Spt/zMCzd8sLeOo3y+hDv8U
mPc/7BIZ+sVMUO0ngubzJODT+bHZiT9Z3IATSbnOaxykpzE9oK7PxJtGCc09yCDlGceHLD6Ek5M+
TFYfzT6q/N2tp/KtD2lmeggrKUb6i8QAaYySjRbuRs9uXkPCTnEIax01Us2aNEzqh4Za3SCN7FFR
E3gd0JixKVZyHW5x0hZACVvE99EEb5V2fkLUhwaeRLqc7MA0FBzcqU8+NPzdx7CIEJD19F6J8Bkt
yR/iIsERnTTDQO+F9nzQi6r/Y7cukeCYmu03QfvqT9cLshYyXRcEWReJb3rR4HVsDFN9D1k0zPeg
Q5DytlMt/svNqeEIO9qV7ks5ehOA8hC1uAn30AohkhCRo5RW+ldHqlp0k5ZqehPqzoD4pQZuDB3v
uAI+2qiLthwuAUCHhOhKn3BjnPBARY2HdkhkMBp4xR0qLti8T3SBgTv0NGSgLmO6hlu2B1Y81WUX
YWOLZxPSWgrq7V7Z44iCxO70e1ZDaPYD9Hw8R4skf5QAtdEIk/PfNAyt39gQu7kPf4IyG/oA456b
sY8fKN1mP1Ir4+RqxWBPvsRl1d7pcCB/iQl90MOk985DLbz0jYWDRm0pKDhs3B5nZV1U+qiUujSK
IUPwGq7qA3LpWqSDVwRoD4xARSYbsdU57kmXkl5Hil2Fn00j0LKrv+oYjTFv4lT8gu0ROXuzHYrn
pE4gMU+VcG8q7A10XG3cGdJxT0l649ee33WgxMiBl2yOTH/dY7aytkiMsKoCun6aL2oAugkgzJ8y
T772sfmNSaov/+394J5z/tepWpp74IhO77nZpE40WTbKb8os9knkQaZsFwdmjHEe2mzqN9oo69Bw
GY9+Bb2qpXmD6OjpeNYkhKHkahyEQJFTiPBW/4B5SrhBFDpfSZPOEKKm8J6Woskq3nIp18923kWB
Qc9cOyhRFn6gv459he303bFPs5QCIQbK/3k14YkTWpKLgLxeZyPooihUz5M46PqoxNBt1m6Q+DGe
yMvbJz2Mra39fQYyZD3RN3dcC4ghraA13cdBALqMTAM/GxrI7Zucx+57oo4VplyJknr3bh3FN4VR
Lm5fKAp86/oQcq6qNQZ2vXUY5l+c1gZgVVA+f8pKWH43FmIatY8OkWft9ahVKr/tNO0Vjw6981ta
Or8Set4iKKuRnv1EFxjloASG+C5MEFvdTWVm3CthoWLzUs7TByp0ZrPzQt0oA3ey1Ic4q7A+nnCL
wKAM3owCDqsoAyIxdkRRhL0AUwV6hssQgKVvpLnxKhWdRAqCr/xqZxM4IVErjrLvwfTr6IVryjdR
KMlbD8VBP+QoWtd+OlXVZ2lNszyG3FnyQTaJrvqVcBA2HHOdJyudUgfEU2gk7R79QTzU0rR0uJcj
9ECaDDDNLmtjDDMroZdPoRaN/V4tae8tOoRzeqD2PExHbi/vd+NRmsZ9izK0P0de9mtS8/IxrzxV
3lzfZGcUL+60dykCrjUydBKY0zPk1NaI6UmfBbMR65Y/lQNi7a6toI1uIXmRW5gmYe2mBDLGlKOd
peJ7MgsHH1MtxDftZlBn1i/p/pSlMcHyrAakv8lGiy6ZPhuh6dx7bjP1O1sVyX6cZowLm8jwETEq
/cY2cZeOrHLaI/X9d1SE3Ahp31mmp7EXkSXycmjOUPqm6HM6P+EiCCMrXHxUW6JKZYhQ3IxZrYpD
lbbUC5t4MY3RKX8VBxPzOMCoSjFO+1LvWstvJ71uduiS5y+AvUoUD4fODj/YNeaWQzgSsbF5U0DB
6By+JnAWir09anWF4bsNksEFj/qcQFnpHo0Jw1hlGEWzb1GWmj9JERvJBz02JhiHpgNkPE6g/BXK
iOqjGmZoS5nRn0hG1lcLvFwCPdgbp7tMz6ufM21xpJ6jjkah43b0l9Q+po/splH5lChj94aXbMQ3
g5WKUkqqdS8wYE1s3rj1P9n5Ujr1NDz3bimBOV/JP4b+zgJ1OPgSGMh3OfRU8p10SB49E2gzEUJR
/m3iWKWfxROA6nY0lfu2ZvvSrg1xPQPNpwDanGO6CU4ucT2vQdf5BBb9twpfpWEfG5lsbrXGljEE
nRzRnKj28tduxgX0iC8dpOtO46Tvr+/wd1TG2Q6grg+4ha4TadvpDmiK2XC73ksDI9VjjL8j3SDg
V812F9oo3jv9WDvo8PT5jTXxwu+00bZeBZjM8qjH9mj4Naj3H12O1cJDbzR68TQuy7FDjxWT2j7v
hfUIPzNrfG4eQg9jQkZ4sQeExsiJ7Ylu1bAUH7w+6h4xKZiGPT5bhocUua0oezVSnD9dkyvPhdfY
vw27QAHy+hKc5x+oeKLdwytJGQXn49MVGKFYOthjZYE1ivJumhFWSyMqyqVqY1naFNFG0nr+LjPe
wjYHsr/YhK4eTDyDm76v6izQizjW0EzSyvbRy/N544VcJ8fcXbyLlKwZjMrQWh/a0qIBTXgrDXq0
mR5TpxHodzbth6nRp41ddGEoGsTGgtqgXQPl43QJwVVStrPGPGiBoB2RNgTy3druM/UZZYNj8U4A
XW1YeAdLgYceAD3p1fKFWHI5hZskQVc0VhEoZMb9TgEOeRPRhveehn50/4RaG95KS06/R8nbIGUH
/txNpU2OlaMw6qeqNcGdnO30xqvQcH4KU3eGpGh1xrOX5ZJXWYJO27Nxmviu62rMwxpFi25Nu7f+
9jpeXTseOgSHKPfIL7VlLqTTYqbfMtEi7nzVapvXSbSGDf+K+uhD2NqbVhXnW9fmHL23SYFK0pM7
XfdaEYAHq45VUJWx9PvBk97n0FGUeyVvyI8Vtx+sjW/9no+ffoAFvgF4ke4c+I01BgmvC01th6EM
UiXzsFvvLP3Ypq11X0hFvYO1bN0UePLs0DCTf0wlwrGwwRPK94zSuvGwUNhZSGw+NuWM76bVL8Ld
XpGD0tVUWe701og2XvHzCNUGMqVaQPiBMBAunq4S9xbvNqi4BZWlBmiYAhtqgR9anZ75DQqW+A6a
zcYpvzQoehgwZJAvp429ulViDD/succ4ng3jHIfOQBSrK/dVbdEadprivnPiLrh+k50fQw+xiMUw
Qlv+rJOasHKzgiemCSBDoCeEFqP1Wjq4uOPLXm4s6hL5nO4CCJYwf0CEuTwca+VFEw4hAkmtePdK
P7SQnjyRB5D4rUM/Fd6TQA7Qh5+gfv+Pc6QhzMywUbA0Avy1xMNkc3NW41AHzeS+UnJI451rZmYw
9Ub96fpQZ5+QoWj9Wo6NQjmX/eqmUdwRrtaogebLtemhbBxxyI3QCSgyFW8AAajaONG8kbWdlXPB
eKGeR/NLR8LCIzo73a0mb4PbtKIKOkRAP8dh0VrYkUDNq9p6OBaWtqjvxB1/z8t1Ry+0DNCIczeu
2Us/wyKZwzoD1BmJ/arbU+R9hVxB3ARxmii/Uq13cXZT7MNkQbWidjaY96ZIFQMun5vvpAo0anLL
auOyObvgKOtaHB5wgC5tjjVUbKIbhV3kLAOVT/AoG2/es3juLc6Ig8qvwNlqd/2jn+1r9jTp6SLn
wNPMDj9dfq2HLxImSRuEuDjd5DoFT2gk6bGIxvnR8hZjFYmUNd3DfCORPju9jKzR4QX2QyAOFPl0
5F4aZjMjDBYkNiRCuGq6vBMWES6RWBpuTPN8bzMYnG0OEBuOcu/pYBxcZYJU3AZuaxg/ARxoN22r
CkyV9GHvwY28HeFLbwx6cYagOlH0A2xDyHk6aNMb9O6xygpcCjt7VYejX1eefpNXWbdx/V4ainfR
o5lD2RHQ7ulQZYbEZaRjLWyosb2Tsv+JwmD/1Wyd6Pn6hrmwRdmaqHGhpkkUuRZKGeOxG5xcH4Je
N/vHaRi7j5EGVbAGkvMlVLcQEOf7E5jS8vpy69JSe2eO/dOFgKirQKbsaOtg6vzLCbPYd+bQtXeu
RWt6p4+F0UDZalCNnyz383+dK4xaGGEqwdei0reK82J8MjvAh4TKWu4eY049t5LuPThqET7ATfx/
DMeh1+C0LhiwNRiGlLwZe63Ig7mdzUc8uafdWNNbsyIn+z4gOHC4Pr3zQ0Fdiq8IHu49dF5tmiWy
xH/RZnot7Bpb2uOdWspwX0tZ7bRWU+7L0diCVV0aFG3bBdQCOAGCxulOLQh7RhCIvJ1ysoOp9Nwj
cjbjwaMpEbSmyB/sqo82Znp+PAw8iFDHcEC0g8FdncTKmTy3MtsciJCefVAqF3kQttXeo6OycYVf
mh/6JaSYNoBfsHWn84saRx/ImPNgGLX+oczI/sK8QCs2Ltw3dJMGkJSbutBngAEQfEAUCLzoAtOl
XwO4gAQ5s4LRcGBHg/gYLXrZx7mgJQIiSr+1ZgPPBARZ6WagLfaY5KncVYVnvbmYGuESnqo/r2+t
82MLnI0yyyIjB4tgsYf8tzkKqisqJdKmgVeo4rmc4GJKgwxEMwtkqdw2Pjitoew90bj/+VMvRSwk
EWEtsLG91aaOSY3cCeOPQK2y7EvfUkuxdCFvk8Td8gc644UjTcZHBqKEMsr7vjqdpdXh00c662Aw
5Xg3pF/OE42k+XlRZbzJewsnjlRINxhSA5qIFcKjzbT8S4676uv19T67lfkl7AFvUUsBwbd+xlEC
cqrC6h3g4qCChD6+0HtPPk5thFtVYVobb/fZ5/Ugqy2cLoAxRIprNEielsYQGfaII9xYfwI38iA8
IAdKW1f3iAKEz6aQzZt0dOXmv84TgDHa2DrpHy1ba3WQWWxckdJZDWopLBr+5F0mUtUfnCz6mZX6
Fkz2fFmh94CrIE5xKRite+AJUra6SCst6NCT2y2e8UcsOOhRDXR8elkpv65P7zwMpZgOn5b7H5V3
0GCr2zHxSnWylVkLVMo/z6Y3pB9kZCdHERME76a8r3ehZ5OWp1nxbYqL0W9VE92+6z/jjH2xmD5h
XU73/z31WF/SUaVYBS6MatDiLFi+tqhb209qlWrfIIYAhvMGKx725Fqdich06Qb4ME3VA11BPCEx
Upi/6A6H/lCHhjbvlFodLB+PmBrE9QTlZteWtd35JcLD+KwjU5HsSmyEBS4LKZL21ydzvlfpT4CF
gO64FH/XypmowXS51Q5aIACYT2CpHOd1Anj2IVPs8IaWUXpI0Nja5/a4hVVZ4oN/k0YsRCBhE1jT
jQIxsyZZdsAHJN5Us58Nhu5HwrXv0qoXG8iJ9YuzjLLIyPHFwEZBlTq9hUaEAcwmVme/1PT5V+ok
P8rRzp+6xFMe6XXQuY2bLRWgswfnf4PS+oQNBS93Lcs/uCYchN6c/YjgvaYN1hvfRejW+9GM9Bet
QTstr+BA+kDVks+i89zd7E3lk4mL8LFJ+nrjYri4CIRMhNu8uQhGnS6COdoZjuuJ6rMduWedd09c
1msCNOGi6lD0xrEG0bJxUs5w9KwD9XEk7IlRSWDt1eJbRdjQY+xmX8FFchcahXdUPC1/MQYv/ZXW
4DfSCq7/pLnobuQ6uSSqQ9MT+LM68EJQw6ZT4qce9sDEii7/NkZ4ZkS5G288i2fitssPfXdz4zbm
VV5bgqWiHRGuBzzYmJ3zYGMYv4uQ50MtTYkgl9iNA/Az91TECeIhaMzM3uPZ6hwcPVVeQHISx3Tp
VnXzrIm+/KoF4Aicj9uGe+/0s2mKoEoU6SM2jJXTHlqp1QHlcfWTSEJF3SO7qkX7WJHUKk2kVJRd
UanyFqifQg+PfBwTJVVRPyiIC36p7MR4pvaYwOmyQHsE1++RdQy5/FQOM8kcWTIx+upL9yB9yq7P
JuB8SfuMfnlyJ/FC2Usbz/PrQy2VltW9scRNDMfBorK1WpUhtwnLcoAhCBwan70ZfRSgptFjlPfy
rY5UcwcwKz32YdPdeErkbNyYl2ZKJrngk5ZwYs2SsaOWS6pDc1cY8++4jEGvhJr3onWtuSW0eBZC
sapL8ERta3lqYACcboCGrBhuM1ekMcvUj+PG2as11R6665hu4USE/4PInFtOln4sQPvusnGc6l1l
hMPH66u+fMDVqi/CZgv5DYDd2WPfe2hLiqieYWLPXZBWahNU84jpcdghRNHMxkam8E4mOxuQlghJ
NMwHuu2nc1eQ6goZb/Y7pIRu9QEQ95MlxpaGGoxPuXPbEGRhrrTE8bKUqe1H4OV/Sgu64M5cTP4O
mZE2yGuEyvTWpwoqIKWMUROVvYroay0JS4ENmc0PzK7Nj1E+Fm0wR1V3a9mdNWxcwZfWD7Age5ZS
JXfwqn4YTa1nIbgz0bsslV072NnT5DrtbgB5789ZaD5d/14Xrnzq3AAxIC0SKa1jQXwH0igVYsIi
rx59LY+zgzI6OH3UdYECu/JdRmn6X+dIcYWw06Y7TpSNJM/pJ6vnCDAY6jQ4BJrufT8XUP3cLLpB
KAQMAdnUxvtyNsdlvKX2a9EAIrlbgpt/yh91NA9zqLiMp7fKAwYkAwLk5QRNzbIRNBP2YRZtt7Gw
Z+f/fVAGo1SGKdvaliXEF9o0MlzP6BfXP90Kkb22UVHFXRTOr3/DS0MhSrfgTIHZ8y1P59ekHIIR
JSrQ4nBqjHEOYhlbH6G9pBunTTsLxpgV4mxYECyVHBoVp0NVGBQhmwtZswjD+Y6SB9UVj7XdZ3MS
vhhhVvooRlQ/7L7oP8TaBGyN3+SXdoGWRNg51q+u7s0gQ8ViYxHODg7G69CgwFNTL+CNXsUujV4P
eigyQYnQ8D6T5I0HGwS0H7ZwvnqEfjZq7hdWAhSxa6NMaNLFXLOKcCZB9m+mZZ9mGc2gpjGPo0VP
/vqnvTQrtuz7zDil65s9S9IJZAJHBaNt0PApWM02iiu/Ey3u8ZOmbKziha3EfLi4SV0cbqBl1v8c
FThiWW5BnNjHaTZ+hc8q8FMJx0/ScbcKu2fvMx8MTUfmBMifZvOqaO6CBFDNGVQb/CckUIe0LpAa
H403jorx0GIm84R+U68EtWKlBxV+wsbaXvoBTJNbj6YkoL7VtSA6NXTCEr9z26nHRyBEyoeyKeob
Gn5RMCPa68/TmNwNqKjFdBvHIrj+bc/DXlbgHSu0tA4ILFfnltxVdJoNSXVIOyEOtinT/ghrBCts
Iu3wplbJte6oPNA3jpE0co6hWQyYKIO9Nf9mc1kH0Gec9LGec/O1nijA7tpZiX9EKByiYNqX3sbN
feEmPfnFq28WFaUSNeTyewxy2s+OPfW3MNtSeK4m0BzEpT/3JjH59XW6NCjdJA4aKQI7czkj/+xJ
nq9uaB2D+D9OnSe4Gc7L1DRoTWlZ/loN+XwvTGm+Xh/0PDfj47A36Vpzr0LWWd0n6DdQ+lMKsY9r
zYu/Jx5SrMQIUVge51mDOBmmYAf3VdObt3ncZj/a2eqSA6z2cXyemxCdJxcq2ufrP2vZkyfRzvKr
PGhEvGcUVda6sSJPAU7GBDf9UDjB2PN2EZTot3pm6B8zPM6BqNdmEbhVvuWse+kqAnuxKCUugnbW
6urX0kQ18ymv9sh5V78B62nHMemsLy41bjxd643i54Wvvlii883RhuITrGLaGiOyPAb9vG+zGrGM
GSzW3KeA93KpHrgS4l+IHW55AVy4/uhToONDmWFRElldf4M9z2YdMmgq3PaAUrMaZBMqbEVeb+l+
Lv/U6kvaPKZLcAABiD+nu3pwGEiEUbWPiPH0QLpWGd8iprIpjLJ8l/VAhOTk1rScQDKsBqrQfgnd
gS5raCzwsXlK7WMvw/ZhaNoBUZpROdZKlflhTIN0N5Sye7RHCa+/jAp7RxEi3g2anm7kCZc+Lw/N
UtghcqHOfDr9dPIQipMaAn6A/J+k3mW+AhbjpmzC9hPgOeOhScXGmb605Dz8UMaWvgnP2+mYMJ9z
vcTwZJ8O+M7kUW4/OkpcbyR+Z+cEZCQ5JyIEy91Bqns6SlqZ2lAgAuovkfOTpu1ThKDSBeen95rc
uA8uDIa2DCEZSFs+8Xtm+M/dmKRU/BSaNnzWMvHBWuIaG+KHMo5SvZPgnjbezEvjcfEsmv4YL1Aw
O52cU+mtrvaO6wsc10Eo996RPqf9qLpl7dfJsAmmPftmILYWKiAbGMw9yKnTAWd6D44+6gyoK9B2
lDx2fs1zNUaHFo/YZF8h9fABNBV2ptZcIY6sRwiAxVAudMS8kxb2MYCSYyr0xjgomM76ds41FliJ
jMsAx9b47whk2MNHLaoPtYF89a5KquxhSJKqP+J82no7qgPVlozG2QFgYiRAqH6A69fMdfXfQG+/
LKvC9V1LgemmA4ZFkAd+46GcKv2ooeIYGNamTt5Z0MOwRDxUJWgpcUEu6/3PhlHpnU3oRro+4UKD
ueFox0dcDLvOp+ZoPwodmhKQN28/tpNHma3ackC/9EEpUVHoMWh9W+t7r5hU5MMtfoC5OLLduKmD
gwUu9tGWmPWlgdAAoaiIVRqv5uoBrxQy+VopPL8vwVabnT18EsIqvlx/kC8dCLo3ixk0FyxLe7qe
gy0MNZ8m3ER1p/ukDfjLCZkLBCYS9barUby6Pt7ZC0VHbqH1cxjoU9EhPR2viWUP/ayA1FVmFBtl
2YqHDrVhbSd00bxdH+zCHuViYe3e96m3Vu8YoAAlaSZCqjda+6gZ09/ZGNKdWWXy1ivz4iFnG2+E
mBcWdBEfx+cU/A7J3OqSnpBFI8uxPF+4PYy5ESP4DHitr+A8+jb3+hac/TzQW1aUHg24CNobYF9P
V3S0Mvw4QGr4M7JRQNCLAtcLcvRaFqRdGQL4UY5fS9fQBBgbp4YjPHtHe2j6G7Qet0RELk6f4G75
Odzoa7gLqkWhkHocLgANeSx6Arqh64YfRex8I55Pgutf+CyeZPJLSOcaEHLgiy7b7Z/roKcwMhaY
p/uEDhbmmy52kZk39A8ppOG32ZzVG6VT5B+II8qWAdKl3QXD0sQtd4mD1rGsyS3T9Y6GB2aI27OF
BPFDnUDDK4um/SyLdPiEJ/K4RS1/7+ScxENMGcooOwzYNt311Q3Y0j7AFy0P/bKJrOkeIZpMfgeo
j6a1FMrYCj+1jAnFAtfLP7otQHd/6LXulzK3deK3puKMsArhaB5dZ/GY1MfQ/RSG+tD4CRlQeUxi
Wto7r4u62seDxSv2ZWhB8qvDMdbf5kKNX9IeQwvKjDZ6y2Zvoy5rogV0qGyB8K0nQ6+8z5SxyeF/
RrFyGzVKY9yjdNbflIkqhl3TFsWrHVoIbk+GG+YbzbCLZ4KQe9HuI8fghTrdFpMaJq1IR6SqmslG
sQONxr92KIq7GrTwvtXn4gfSNgh5Sa+61ea03aWVN3zOFfoyuzyaqi2vkAvHApwAhG3iDjRNzlA9
0kVUpB11PwlL+XWuB3t5JtP+PkXHd1EUjqKN+s6Fh5Js5x0nTYwKtfl0CZDurQXtJ6KIsTV9Oduj
D0RdO04FmMpdr3SUnNOqhqRJdNJQ5ksg1l4/nBcmTRpCeEzYboLwW/7+n8OZoaTc9FGt+wWrclMZ
0cSQba56B1SZ5ZMsJphc14c8f14A46O1wbGjIwkc4nRIgfsKDeXK8EUq5ofBrIsdlhM5pFE5314f
6nx2QPEpOzMITm9nBgR6rEtSHpqbeTrYPsa8U+DI9C110+Sga+l/lb3iQoV/z12HoalJ8Lq65m1l
UI2E/3zwoeg8jH18rLjtvkwaxe/rM7u0iEvQ+j8ULM6Ep4s49XoTicrWsa5xvGw3ikS+SVnaTkCn
CsrQ9dHONyrZIxIrdP94Luhir0ZzpoSEIzYIJDP33s1wZN7Bg5qSXYbS63FOYq/dd5kCS1jLKvGm
54Oy9Wqdx1oLVB7VcBpRGH+uMyuvMR0ZmQPA3qpR7+d8Nj6za+TGTC/tmMULEIAxnBFLX52HwcLH
tMphuqWjQJHKnkJjnxkwmEtKT6+zx617fWnPG2tsmkVSwVhaldBuViOqTY1SVlJAWKo8VwTaqMtD
J1ssqRA7fwazAEMrt7PCr4u+/hrS9UBpoQy/R3mtP1//LZc2FRxp9FoA+5LorfZvO3V9PQ5wvDo7
xolRFPFN0tnqcbE52FjnC0NpyEZRKoANzIKvYsxxMgzFgfbih6mWfzBT9zM5evjQRuPL9TmdqRhx
KJmJRpUHuQWatKtLFjc3vJXSxvSdsSk/UW+rXkICoIqQYErYwICen0EkmNMhq6N23I1J4+C33sKU
2sV2i0NT7JTyEMla2DvLhkvqazU8/f9+oBdfVcJESuM6b8LpEXN1RW3zHtw6bdYag/XSFAHqE8WA
doQu9huLsjyupwHKst3IFwBhYMVzVhqxUEXpWmn4BS4gBkoQlSZn/J20Of7kZpMJRSKNmu9j7tEN
QE5o+FO4dCepXGXSV81BbPXPzgBVy2diIywq0/yf73Q6f/pYjVo0qYpjXpwfkFAwfkuMJgLsiJRf
HXzfdueaBdYIYCES/B5KNZjmrt1YmAsXHdB97m7idQAPa7XFuJwX5cmIX6FSEQzljLYG0hC/RxLK
WyST0noXeUoSE4D0+XfKosVGS+/Sdl1iIjB7wEPhTa+2a4KwpxI6BU2lMh/uVLNL7/NUbV6tLpru
KI/iqVWMAjeqmWAwVyL9R6+q4iYfk/5YNm3+GZyP+DEINb+zhJX+ub5xLlzCKOCzTamIkCCu4Yuu
if5pITLVtyscnAxkyJEjaex4Q9710m4ATo6iF2gTHOXWu2FyQ1FPEQ5jVa3buG0OduU3HUSOXTRW
NbxVc3ypyOH0RWpC/ZDO0AlRgI02gtQLrwE9KthkixTpUik+3ZSDbfaOkzQqYVkRv+hZUn819ST5
gm6DfT+CVt14DJbQZ3Us4XcsYlS8Pzy4q3dWW3yVKxcfDgum/ofSdaKDHPLiTveG6rYzGlBbdD1v
r3/Ti1sOuhynD6QmIkLLr/onBhyYTTWTO/k2b9/PpTV2R8tjegGIXR5Ld84TKMJh+NdG4/5bschl
AeRfnEzI1NUnMxrtaddFagF2wO0+DoXA3ej6T7z0HcCvQQuhow9yYdmW//xCMdN84hHBYUihbyan
ynv+P87OY0duo13DV0SAOWxJdpogaZSlDWH/sphz5tWfp2Zz1GyiiRFgGwYEu7qKFb7wBuh4aP9B
7K5fLH1pdvb51oBsPvpg4MO5JFfJSZw6/YijqeINahniK1vP8QtRDw4aU27GtacOA3I09ye5dbbA
Hwp2iEkG8trK+2OSUmvJlV7PiifP+vIJn7evmGeOP+4PsvHuEgz//yCr6yUtIrua6IJ5cyNM4iGy
Lej7OWGRI47ZTX+zjMBj8Vmj+Uot8vq7BUvD81/gDIXyrJYfSAf78cD+nz19rEt/aKM93X3x+9cn
SMidWXAHoGet+UPSoitSUcXExbGaX6oeb8UpbY1jjzHNBaefXxQ/qocCdPf57QsLRwPGEqUOQBJi
4f/4eg5uIKnVotkCHhi2qYYlapc2wzs4c+3ORtmcI+eA90mYSq41PxMgE5LJze+1Tjg1P5RcCcan
KcFYml5zoSGJhaLUMdRwZ/JUZQr3iipbe4hDwV3BgQR2stpDSRlnY2STtqoIXx3DGd2FRl6KDzWa
Iof7q3qLhkT9GRYK/mkofOGHvroRKzppJX5FqreY5jQ9mkMyTu8RbxtDD/UFFhmvcqDMhZw20vMQ
j3r3mGezKn3IOuQx3K5SGutodVH/NZIbPf6Lewk1YHq3dNbJ31fXRGAuMQbKAWZHIeyxSonxCVmi
9gmXnl+w25ad4GDreRBMLnRtZBEkrY5T1wM+MSYKWehdQ2vMta8D9mnnoM+ykz3Wlh/oUbezr7fy
EyqFdEX4CGSbzmqOhWXE2qBwLRVL0xff7HSKHvTGqcG+aFn1gMMoounzsEi928eFpD2MbToWrhQB
WnTJl6Nyb09sXJSko6AtyevJgddsLyAISsnOk71ImkrpJIeG0h0BNtfpd6DMlnNsaqvNDl2lLeMp
CmMbCZc6TFieIdO/J0quDmToIKNdeSpQHAtGJdzbuFu/UexY4c0C0WdNU+1UKSdnbmWKeTVOEXGg
Yo5tz8f7x2PjJPJ/R/IUNQUc3tf2tnRd+wErdxw0ySguU7kYX/O+f5GTWnpzvsalyg4QmACMntYv
sOMETdOFlYlAwZif4tBG9oNy+T9JPRSf7k/qdpczFN0qPqMYcf0ORkUcaq3Wml5u8djbsSQf2Uy4
MEgQD2ZJGY+TMU87K7k5KFhB0QYETbdWb6gX3ZqtFLs1nqSOKoZJOZ5CgH10ELB+inN9uji1vCeT
ehtmELRQzABTxgvJ9Xb9aGRY02hqbWHyFkM35f1FgGWSjROCY/nJKrGGu7+0G3E1vFOAAAItqIj+
zvWAiDGNfUqVx2vmefkS5RU9eLBf2Sfoxe0BPHHwrCDwd0gaVXsOJmv+3Jbz3lP5Wkm9fqQF+5WZ
U3kUVPbVAxJh2jgiSWcSXVWKlSIdJZSYwmQaCp8r1Uoo+lrTz66M1PfZInSqjADykKsmZv1bLk37
p1EkVfds5GP9DXUGJDUjY5pL1xlS84L2c6Hgw6fbD7FuNNoDvBLpy/2FFOt0MwNKpqwkCNqbHrUS
zXqnISPlWUo9yiczV2IbDzy1pCgf4S93mIHoHHtur/SQ9lpceiU1Cv1y/1fcHn/KBTQfKW2g0YxO
zPXXbFSzlQMNYmCrF/2zpPeWX7eRjg9E1+3EHBtDkRRDYRdYOmoUq6EWvBYrabF1T55GpfxYD1Um
+bowcK4WcumdR2dzNEphZFxCjcZYbVNsQ/s0NB3s46u+0h5yU9GL50VF+8izzBZZwjevo6hEoW2A
aqvQUbtex0WeBJ0L05Cli+2fpp0Uhz6I4u+lumsfcfsuQEJUhP0xzGzu0VXdyw4RoyuNzvKkOXIe
o16zUTGf9tSTNu4VRmHpEIQne9FW9wodNxuUZQuSSa4kDeuFMj1S2ovg9kzNYl5yJCR+3l/Dravl
aszVoXZUgCL2UFi4cUCfAvAQHYSR6AtegKWnpwmKm7NiJ/gsjtMpmSL5cWin8dv9X7Gxca5+xGrj
GEGz6MPMuZwRpzxYAnQ+xlHzYgPtePsepa8JRwdeAHtmjRoBRtjmVBZtDyJLo6JxswQP0lJzTUnT
slcY2LhvgEKDyiPkEQnianEreoeVk1W2hxtcn55xo5Q+6Ua7aCdHyevUd2IVJVmzS5fxrJojXFpg
tkH+5s4N9TkFRDJJMbAKfbWt5CDUG9rTlmemrfkLjmf+Dxn7NLiJpo576fDWp+SEkHuD4aUoshps
oHtfQK9gsAwlnCas7c9EDc1Zted+hyW7NRTOegxDOsqTtFpdPYzjZFAA/imzJSk+Cgb26CqxHAd+
aw/lP/f36GvxavV48Al5PRAJgRm7XkYk+kDp95xO0nT+qY9j33l1F/fAt7JM/RQv8ay73FU47ECu
KU5Do1FyKYBkZt0QvUgBtqb3f9PWhYGRMDEkDAZoXuLP/8heF7T/wgipX0+S9f4LujXgcqQFXAsS
wfioNuNf7CQ0iFhvdrPurIlTchUl/RI5rHhuaRfMjvQfTjH9bjuQnjsvl9gnq9WmAUAWidgtOdq6
uhVYM77IBSCZyDBwvMZAWP6Fui8KS52kaW4j5fLPBLftnWE3TiwgPRAM5GmiqLZ6U/RSm3MCAtsb
K90uUIqI6mNEcKkfscNbQneezXw5qHIVfu6aKcNCe+ysvbnf8IOhbHBlODD3oGILHvb1d3VsO6/w
une8wHY6+2EeJGXxGwsUsQuqTfoYSXkee5NphZgYA1IJ3dJWYtrvozK8k8dl+W/OsvIH8FsWsDcV
nJGJMqzQxYtWaz1bbtEzteakukh1NIJg0arEce0Oc9S3n1GDqFXI7ggvzHV/RIpjrR1qofYzaY4P
EgADikxefplJrexUn2+vA4xMGAn0Bt1OIqvrRWtHbSqHoIt8egTdkxWjPINmYnbAdK7YiTxuzx1D
2dxucOUt2IqrS07prLSawybyjaGvT6kphJttrTilM+69gDa04/1zfht+UEYVETflUqCjayyORGLl
gM6VvMJBLDTEKt61+2QP73S7gMJskyYBQ1EM08Wv+OM2qZe4yNoO4oikqQW14pRXnxrVO63qnDdv
C4aiFAANX+RRa6yaMw02NmgTLdIScEtT9b2bLDhLtLZW7qzd5qzEQCwfsI01Wj8YNOy0nVmCxmYG
xywvaw9pPvmgVmia3f9Mt9sC/bzX5BcSFI0Q7XoBkx66ZRKlkqeqGfp9iWPMh1gKZsBL1vtc1n/f
H+6W3QupCzAxASMFdphGq2tCRsYX2TIQf0vKdeLSV0GitAswZMVPAHVM9N7lTjQII2jA0Nkap3e7
zpB/2CiwYrliaXPnOm1j1Pjc4czzjp7CqJ4QQMOWx13KGu+bnZ8sAuXra502AA0oWvSia7iu0AcE
kz0dEcmbgtL8ZDbT9Ckt48mtewwJ+WmDHzpWeTYT7UFFBvg5jFEqvf8bbq94wR5AeIg3jFx2DS6L
ZmME1joiujua43koBYo9qtVj0uQltbBKvVhVkBwQmU4QIYJgdX/4jb4N41NfYv7ESKCXr3eJFWHt
DiIUwf6US9t1IOt4CRL5v1RNwv4BsdbWzWFe/ohmpfkY6Ut8pCE8/MJfoAEJr/UnI1KcY5kNQ3BI
HIz07v/A25eX3wfuBtU4Oqo3rczXulwiWxJNPMc+6GmQkhsokYcedX9Ca2L2lTZvdgYVsdp6XwAR
0UFTkqiCWLlelCxuG3zBkWtHakX6mkrOdyxwB1+trM6fZXO59HE8e4k0RDuY/K3rQShXoKpIo+rG
jbWGIwxyM0OqVlHQNUhUy3fywH7QjGKvgLIxlOhQE7CitSU23/UcpUiNi1lnYZukI2azxhTQ1lSO
kz+WTb63zTZOGoMRpMHJxGfHWW0zHJpj/ubNCFVrtn/EVdn5tCl7X+5nOTlkahb+RjPHCY6jjh4V
RHHDgdFX7Ak2bc1aaA9CeGD2XPbXs3aUJYVuakuw3ZU49BxlUjCDjALrsbWN/HR/724Nxt6llYSE
DZn6arCytZSg7/OQOlJvhV4q493jDtirgstDVX0P/rA1nLjJOMoCqbpuqQylKtdlA6GjdkYwMVJW
fs9lwLkS/hnf3j4zrgyCfEpvhDirZIcybh86IGA8SSdtzXQrPydtjBvHhBLpXwxF+08oXQmssXr9
xYJ2rNC30gIvnBIH14lFC702GfL/pMTcezK3VpAejAmrF0ErhL2ux4Lq3uV4wgaerodD7xfOKDcn
JJ3xRsztvNtLmLaG48FEWYkCvMo+uR4u1Wo+2AheWcXA7Tkyx9QrM7TGCYy1cGcZt55nnBf5VKTc
AFPXD02sIsnTt3HgJfpQNY88h93XwDClT1qlFL+XIK1b9Hpq/R0pq0W1HEHbTxLFlgo9m2X6X49Y
f8ANGE4IpxNLgGkxtfQ9Cdjw6/4H32jX0QmDqWwjs8Wlr6+ODXSPOUKIRBybvJpc9NVhZktB1R2S
2tI/EsD1ihsuUfW+quVo9scQKUQ45PoTSIvmAzAOcJpSX2t7JOeNt1rk3CITAphJpH39vcIWUbNi
NgjeQks6tE5qPUF9cNxGHrUDNU/d18oJP+d6aA03a+GL3F+ZjYgO+i06a5xwlmbNAAjjfHT0BCgf
nqD9seml4UypFluCaXoHY2SvOLU5nBDqgP8H1XCdVzTGTLHW4a7EkvhBRRrKwwWckKjNxpMyyYf7
k9voEVIDEwPhQgEAdv3o5oustqOM5WHSdfGxoWZ2gO4QXZwJs5RaS6sC2xWj/7wMWfUttJziErWD
eWmGxdrJB8S5Wz3/wClR/6UwDtbvBlKNdECPurXkaYO6PAiDW1Ro9fZ8f8Ibu4mknouaUJmTuZYo
INaRnDBQI7+XZuecLlH4QUpG54FsuvJyIILHjh/tzh0CYbHSv9UkhlYRWptEOOJxoie+2syFJvW2
NoOy0SpVOeZ4TWAhrSAg10S6b9SG7NpIj+zEARs3HlQumtyvuDSmfX2COmUSkj6kqrUSWAdwoamP
SZ51CMb9C28j5ECQgGon6EROy7o81HBrO5zEyFeWZok9wB7mV70ep4dGl0VZOZ2e9CleXKSIKQOM
KYyGLoz35B42QkkyfATxAcaDj18XXePWqRHoM0M/XkYFRrYWH5oE4CdIzRn5LFvzzN7Q3/UEans3
vohSV9tYFzIbQFjo98trFesYNyiLrn6E0kRWXip6yZ8bU+pORZxm5yFv6+9Z2jniYS1wJofje9Gb
Cs5IZgT/9DVk6amDeLKT72xcKrBaBNZB/CRqadc7oAHooGsJIArJiX9rLegSLYzsg5kPyal02mnn
ytzYcELEicSU0iz8kFUZZql1EJCViv3IVND+HXFF4rquocNEtEd35raRq+iUPkFeUf+lQbMajNpq
i1J9z2BlK5O4Ts7TYi72RW3N4QQ8WevcRuuWnVFvtU54KwnGuLFodnFfrYIxa1SzeCnN2F8qWT0N
nWadLNivfmAEJ2x23oOIxc06GbNLSBTiVjiQvm+bQfFblNkeEg25yiGsgp37fGvlSWTgL9HdJCZd
veIJbqqznWqxX8qlfUwW81uDJJvf9kG48423jhgaxYRruF4BZRfn4I9KEVVFebEMLhWK0+/NqMv/
7XD5paBQdk9OoZgvhtVhxGZJ2Yf7N/jGFGliUAGD8cNnX5/tQDL1IAiK0JcKVPGmacEXoI3RnNGG
vwgVwdODVKFNKwjUq9UEe+T0HYaJfjkUy8nAnf3RjOAwpW2xpy2w8fpRn9I4m6+tv3UZfw6Q4c/F
rOxQCZ61KNSey3KJ3p4bodEtFBMpv4CMXU0IolCU1cYc+kU8hOOhanqnPiQj/vNtLCs7g21cOpxL
Pj8rSKdgHftqQwdUJyaSoXJtPDn5wAs3F1PsxrUzNH4g6d2P+1tja0RiCOFaS4n0RjUhLaZcLTSu
/bkug5NVLbUPs/F3hBbPI+ChPQLI1nBkfQhuCJsbLIyvj0ATystQW0bot3Ut+V2t6Acuos6Nlsj+
krZ2vLOgWztfpBEoI8CMgv5wPd6CwE/QlnromyNRbxpQgTFn9ItwtvqLrBYYJgaoMoEhOftqoxQ1
foaDLlyp6mrx46BsPCuPjZeA1+nt0Ql75NVflysLdu/1rKylg31VaJnfa+rihkEvneUQ44cI36C3
F3ooLzGYsLABdbEaqo5jxyoWPfPnsW7fa2puPuBwOz4lizTuvA8b34q2gElWCx+Ax2n1POS1nQOu
j1NfjSpkBdIOWSa9boraTYdh2llC8btXMYfgXgirXAgIN1BLbejtxaIx5qeGXH8F31I/tuGu/MkG
TsBE7Bn+H4RvYpz1fgfa1IuOeeq3kD1PBJWfIyOQz+Ni44QFwdy1GkWodM49VOikOkeN9VaPPuJn
yICC0iYOgLK2Bqz5ppWTjCyraVVHVYpCz5rr4icqoN2lnJJgZ8dspcX0OCkWMx5p4BoHPdGRyDSl
Tvw0b4gxzC7QqRCbwehPgZM/d5QV4UAX1kFrBqp6ZdH9LvIgOYeFrsdemdfaP7oxxv+7f9FtfHCK
elhLAZmgrrd+A5VCdRotLxN/iQcZeKIEyyRK9xgtG088m4lmN2h6lCjWjbtgJpbqcSzhe88gRUHw
Y/2okqoggrGk5mkaLfNR6kfkv5HD2PMO3jhBlNO4EkiYqAmvAwyIIXMVZWnmZ9mc/FdYUvgUjrX5
ENvFt/uruTVPOuigsCgvIF6yuuzU3hoKPjRYjKIxH8hW0gsRgXygcq8dRqT6nwKjS06EAvr5/sgb
LwivMN0bhaoLgDSxBn8EUX0byZWRMEe6mfHvzjDawzhrA67DRt2e+3zcA4NtTZXCMxmOIG3x+F0P
2EWLCf0IsHPay8OR7u/gtkkMXS7KomOa1PZLMCyVqyJ4/fIXU4WzphCbAmxaQ9/JeWI0e1hkHdUI
Fy3r8Utrzz9neZpOduFYl/vDbe0eign0gsm4BaVgNdEZ8I+eTOgFDEbxfWqM0KPqjB1X1Km/7w+1
9RGFfzcBh4hz1hqjVdHMTrHIma+OhQnVrFD+Kbos/zAo9FE1M3N28Fq3h59iG0Ub+FXU9XnGrqcW
N0vTDqmE82G8pB6eOuW7dlj2pD9vF/B6lFWwgZleWpQZ8gSNmilfhqKg4qYU3YdppHPw1gXkigHv
xrPChyJrvp5QRFfbkaul8EFftS9jZP3EztY8m1EdPDeofh7vDycSwuvXUvTs6b+Qv4EXXhcU9dFQ
6lQOC98WHhkluWrrpnDV3snT0iAFg5Oxa4wie5twg+RRS+NmJzoQkeHNT3AoEdDNB2P5+tL+ce7R
E5dkKyzQ9hv74DOAN7tFTlWvPhtT2z8EmiOdijS2f92f+NYnFUoaog0D+2P9fg+FTsvFrgpfprF2
SCuh0aYHEy01I9+h320PBUSK25vP+uoS+scEW71qqPzUKEX2A9K+hT7mj2DcE7AqgeHsoD5uD6CF
2SjkdijJgmomfswfgwEO6+zQGQt/kCL5nVPEaM6P6LIZCfg6bKHjnaDg9hJlPJq3YEDhctyIz8Xl
NBrIo4GP6ML2vZksqp9ok3OcZzU7VGo3n+womGF5TPK/97/g1sgEIQRfhLEb+kxWGtmlreb+UA6O
q42kVAWn54JTfeIF+jRf2PezL8/5sFOd3dqxQiibAIvsAyzP9RovmhTgWRXkfi2Zzx3EJd9I5t9t
m1foCUA89Foy6Q/3Z7s1JvoIQnqHGADI3fWYSQZqOZS5gmRr+TUqi967ZTEWT1MEChe15srtoy7a
2blbSywAKa+Wd7CZV4OWiJbUWRcXvqPTI2oDoqpw7mXoWH3wse+V9JTGTvxVkfpwrzi8sY/REhAy
xKhFiVrt9XyLuOpoGCEaq6Mv6JGnF61LRRA6g2WhQ2om806+vFH95z2m5U6bhC1FofR6RKmwK3Nw
jNKnaouKUuFIme7Fman95IYIu0MIkqS4SCiKUkSzEANyMYZuACcPQom1HdU9lNPGvQEuBJc0wVUG
+bdeAuLAPpER/luMRnHr1Foe0NlHz0rtgt/3d9dGOsOEcd3G8Yoi3g2gu3Sw980LJI3i0TD/jVAx
qFyrbnhNjXh4Ksdo+QbynBBMUeL4QZ3wTZIqRdu5vDb2m+j28Oo59COwPL3+BHkzQTvTELmudWP4
CEksdYOgy77ZONsTbNv5xUCJxA+4anbewa0FwNGI0V89XRGbux6aeyuXgpTMOyQSk5/ryBifdXt2
EBVoUjFvzUbhl1vUbp4kM46+Bhl4UoRRdDvaeRC3fgv9X2GxwVJAUlgtw5RIM9bhYeovSlvRjQnK
g1VH/aMumb1XlGC3JC3QHpJplFwHguTRCfX8+/0dcbv5gAzSqqVzwatMneV6PeZYx0l6QHJqmfPW
U/Hn8yZNityhlxr//lC3V9sr74MWCc5NqMOJP//jyUL9pJpifG89IHYOHFul+jpU6ewjs55fJNxU
vumTKWfe/VE3VplCCyIVUJRJo/nX62G7slEmrBUcfEw69dxCv/FTqOLPUKtGH4tVx88WU/0E++E8
j3b5qExtvvMbbqIvFtYU/S9SGmAarwJcf8xcyto26zTM2mclBu+VxqA1YeqXGWymQbJcxV6Mj1E5
xx3V82YqDtRFs8v9dbhZfX4D/WR6jGQG5JirDz1KAB84zygqBkb4kM5debL0OjlEiWS9jH2GVfS8
a296c7u/DkoDFVkCIQUoLoI/Jt4qbRcOVYXYoFRWyJFE/Tmo9P7Qzvk3KQyG0/053lYuxHhCDAfS
H3iHdVQNd3rQkGAeUcXMna9lZlYPjRO1D9WyzL6GYtO5c8zxARFx60PTJ8ELzqTGue+c/qmcZO1n
HXazsfPxby47UegD8UYvXcQRa7Qil0qKImIjzOwl+1iUlYrXe9F5epNNruGko5daCIepQ6vvLMfN
2RYjI8zwWjJB8nG18w0sOJ2eVr7XZU54qJu68SG2J95sNXvgws1Jisqp8MoRY15/6JxWro7p3eBZ
ZiO9QyJRdqHaKucmTzB+dRzp2Kh148q0Zd8amIpJMqRIsQm619owjrkUklMxSdsYYNY1U608F+C5
/p3VpTyVit28RJKFsCcyc3vv2E1Wytji2wImoPHKi3I960GXy4AC6+gFddfnlzLWtP+F1Fv3sreN
1RXvA95dcGnQF1mdXeQOpqKdmsEDH5+fliECG5nTi3tuGmM5jGM7nkotR1pi7nGsvH+mNo4wKgHs
HtIN1OnXipdIvWtOM6UD/NZ8OQXaaJ6dzsIQKQzsYx62e9TdrblS7xT9ZLDfN7ZTQKKxPDWRGGzT
JsH6uOl9XOU1t4Yt5ROkBL80awwv3ZLs6bBuHBfYHSjQvqqnwNe+/pq0rZUBUD/Ks4VcXGalS9/b
2pj9p1SKurNptxZVqEviF0EpjMru9VDpXGsdcefgGXqLXsyAIxJeGFX7lPWa/lyUYfPl/lfcuP2F
wC2MaCJNgTW9HlBVQzRq2nrAnzLSD2EyZ5dMc9C4kIvmEDcBen5TXLyVNkNh4xWQQD2Ku2F9G3MT
2wrI+sFLymg6BojAPYxVGz7CxI524rqtb0dzFOIMCrD0U1blFJnlNI2BE9IgUnqKk0Z+tscm92K7
D37cX8rXtboqZIhpwfIyKZvSvVyXiLvWwIPBCgdPSpT+fS+lCUhWXhPDg2zqRC6yh3FznHWlN91a
coIfTjikHzPdCUYXa5n+nTLWKcyQQFNnHwnM7IMmqZLhFaMcWQ9d1lqOL2WB/t1ZrPw5KbLwZ40q
P558HSV/d6Ym+2a8F8VRYlBOHDRMnqjVRaakbSVHg8Ml2gNu67WuPXV1FL4U+C0IpPZeI/3VSWK1
hkLwWGwKcdLX+EdTmcNFqwk2GxAONg4e+Lj/RwUrM9wkC8bwYenG9IfFSi7nocjz/CWp52z0qWQi
edlbQfzBHoLccQ21QG6Demg3f5uyaUJfwkBo2F36ZfiUDcq4kypvnFywHYLayPnlJl6tFJ3RzIwC
iQJSnsIFxxsu/NX0Ro1XZOxEoQshPLZ2EoWNZ0bsawrmZG1E6+I3/RFFKfiBNWOrTJ5RzdVL6Dj/
dmqp7mzrrUEwV6U8Lpj9VD2uB8nbJVa6ViVYiLLejQrdhJ9SpIf7h2fjHqIECQQNcAFAozUWbKkq
O5Y7iShUGZYzn3S46EsnWP3hfF5yVMfTyHHeHgdpdFOoywn/XBKB66kl+tw5+UIEljZN8TtKFyU/
4AxQfE0T5Nl2wr2tGYJzQ2+GfULcu6qlyMPSaklIrF9VcVYDr9Orlw5VuG8NuozoUSTN0W5C8+X+
um68mhR3wZnT40XPc43ASmDAjSUMD28qZZTLw8KMX5IZbcYBu1xkxzIjfZL1NH7OulHa+aYbdy8L
CxtTmJFQa1ttTwB1sVI4XB6iRXfom1kOTzQg2kVw9KQ9LubWPmWDCvY72PobxkQhOxMQomjyrKIw
f/DNVdWVE3Ov9rc1KeEFC1kFBC6k6es9szhOTWzFRsWzbsb+uGofhwlyPyIY6C3e/3hbYwlRdouG
K1XGdd984nWW5x7ocU+1yTeiiXCnVeTmKUmb9i/OgtB+5+Ei1rHWkhoFeo5AD/ENaBS0vQO2hzfT
dn2YZSXZOQkbX4pEjEubVqqAR66OXT8uIyKhnARNRh68rfTgMS2aaifI2LiQKeVxXKG4CSic+BV/
XI6aXnRaPtOPVeqIjsJYKRatPKPLXWOIyvphzkxzp3wl7vjV40WeSSwMWwiloTWXnppJzYtkD0if
VbF04HDL/0Fi0p+RV5p/47oH4kFJ2qp2I2meserMrUg9vnnPiFwXwoe4TenSX087ykPwTkXCdU3R
xE2m2aI535enEW2SnelubE8AVLx2pFiUpNfc4GSc1ISqxoCxbmmejLYzv/R1osFYS7OdoTauMYPK
nE5rkQMO6OF6Vialtr7p9cHTEPA4q4OCbo9ijO8kS53eG0sqn+0aKwFUb7WduvvWJHlkQUjj+Ce0
Na5HjjvWMdCYpGHM0bswqzRiiHisEBzPtXlHGWtrMJIYKrG0w/AOWt2YvQU9uJ+tEc/PNv2SJpCQ
ZUkznsDLJpf7+2TjeAiBOSJVqjDgxFZD6bVhVjIeAXAlpfHd3Crq0RAIzpZ97WvNuIcP23j+GM8S
XSKkWkFlXq9j6qitUykGqrNFPxxDCmKuNNRfTCXSzlbmTJdC3rXD2jiP3GV8O2Ik7AzXAFBTklES
jYfemw09zd2QDl3r6rNjvgvR16jcUhvybxn/remGVV1+Vu20rA7313njk1JcA7zBUYFcaYmd/cc1
1DuBAoeOdQ6NNP9fpEvpx1l25mfT7uK9aH1rjalx0WGks4kW02qNzcaw41CPSObwEb/02mQc4CoN
zwnm2L5QfgNZne1JeG8t8p+DrjZSpyTKEppkPZVZDF66WPMlW0LYvlFqYR6exI+SWfzKyXiF9Npf
PFt0H+l20jtGJOYmf01lo43E6Cjt6H45Kli5oqaGk2ux1yLY+pKwMUA+kSrznqy+ZKOHIaUjVneK
hvmsFCRbGewQv0tM5Xh/07wSW1YvCYhlMi4BhUFAdnXrYM1TNN2k9541mLhrNVXyuEhq8tgoUfqz
tNAQcJ2krj/WvUpntz/3VW7Wbq43MdyCzDiJiJ2weTF/YU6wJCTavfFP1CNuev+Hbt0icOIEE0gQ
K02xOf7Y3fa0qCZwaoTo5kL6ZU3RpLpFKtcf2woaNmIgyqf7A258BFgMXFl8CJZmHTuA3S66NOE4
QRGLPUw42uecEvLRasLl218MBedIgINow6w9BbSR8l4zyD0a0o30UStSkEjpnHNv1YO2kz1uvG88
LqDnWUWionWeTXegzgsDrGBtowgtafT7Ws75575IJKQpi+pcAWp0mwnfvPuz3AjGGJlQTCjiUK5c
BWPq3FLfNqbeyzRTOuNKanqOFik7++S22QIkgUKCAFs4gn4rrq4/NkpdkV4sOhtaytX8wWzSD5ZV
j4fRDqWDHkrBx3FwEneS4SGFlY7uolU4Oy/e5tYRVlJC6lKUTa9/AtbWestC8BrInFo9tHVfsslr
Qe7N/v1F3RxKlPSRtoBJvXasakMZ+lJis0ud2T6j758iqJkqR26Vcef7bdz5hJwCwEVSIriB17Oy
5TCLFo2FdSorOMQDNaIuUsNTGHW915E0o/Fd7nFabqmc4nMKxgdKg8L4cbVrlsiU86jQem9A3fy4
5FZ6QANweWejD3eGC2HNx6rU62NqJ1rqmiWNZbsMhqdAzsajpibjaZBGZPKssI8OWZfaftHN857C
6/bakHqaIirnYF2vTd3YYRJmCqeqDYf3fTwnPBOl8wBfL/mEKqLjmzQWz/e//cZ7SFOPLIoIjvO0
Bmro6BVggcY2a/ppuMD7aH6gGjY/y8uChXqfp4arBn3wlDTw+aWoV/d8vrdmzSkT6HGN4ub6nZqS
jlpORNSjSZN9ylp7emxCErtQRxGnlrC/WFQp24HEbF0jYh8gGUAhir14vdRxp7ZqSU3eG4zSfg6x
EHH7cNwz8Ng6VzTaKRGJm4Si5PUok65WKHhzWel13R6Uqij+V+ftf0FSdzvZ4626lcBQkW7Q4RBK
KWt4fB+wZyDM9V7VBraL0qP0viq676bZFe9UKSxoVeqqL4fSjPBqAXZeLltfamr9qUjz6Mf9PbU5
b4HSE9UxAe+6nnc5jNGQquJ5wBz+qHXSv0jADp/pepQ7DYiNzcMTZKB4QXkVGPDqyBRtqhKbB52X
OqUcum3RS5dCTVrdRUx8eR83pfaC7UTw35snKIDsFP6wnUGUZjXBJXH6oVxqsPLU5H4qQW27k9GZ
76d82qWhb00RcXcwoxSZUQ9YxSwR+voB9zCZTy/rx6qKpi+IilCNUEcTdF5Dy8WqizZwx67t8KJC
hfCYxlZ9AQFenBy9nCfXLpJEPwx671ycmLaTH0qldBiNevqLLQ+6jWBQoNtJ3cVs/ng4q0xpqnh0
8CiOqLxmThT7WRIkT+bQvJmjJPIU7gtKW689+dUZnqS57KW6AmISdOfMwS25m8DdRH0VP5pWae1s
tY1NLfJcERWwsW+ksJo4lvKQIWmXsGotHRmfR7/3e/SNT/e310aYCsRB6P6CKwdCt8pR6nnEybLH
6LmT1RkJ3jF3njIQ7D+qqbPfJVLa/L4/4NbcyMIE5YvoCerv9VfTcYwc51LjGCHUdtb17rMiSdjQ
xLu6cJtToz4IwQb7Zcotq5GirKrrkZECYyFKhE3mxWGAgFAmT5c+KaKd5+0WJscuIUwUATGlA7wW
rgecIz1UrZq1pL8SADqUo28TspIPmj7gpdAAqTk0pb78zOIpeUz7QHon8Qyfh7Tu5bfXR0kCiFoF
34e8bPVZ23psBvwWUR0cm/p9FuSaX5txGblmn0x/MxYwaYJ06BFI5F9PG/y6Rm7LOld5GOUe4gDG
Q1siaehqUjp9vL99tq4oigVU7AGrAD1flbsmqcmkhdaVV6LM9CNO+/R7DRgFEdI47Xy8l+fCVVvF
2XlmNh5x3lR02UX9AErk6tPqVsv/2dA7L58CfF+7NDhKfSkf709uI0AShmlAXpiegElcr6QW95YZ
N4ySON3oByM4aPh1sILn3PBgfKZPQP7ip7FMewjEw15BZnt42hKk8TQZ12nA4uS5QglIHM1WO6XD
rB20pesui9UtD52hdSdnciQatHpwnqrdnt3tpwVcyakhYgdcdyMt0oxTnXQ6YIJUWZYf05DZhwD5
vMQvJ4fCcB5YgPqG0pI/31/12xuJtIe/KAwTnoGpvV71wjbLsoii0cP2hlrNnMsfWrN53xiZ/P3+
SLdscDIs5Nxh1CDMSPF9FUPMUjZp/8fZefXKbXNr+BcRUC+30rRdvB1v1+RGcIuo3uuv/x75AAce
jTCCE18mMYcSRS6+6y1xA1BCnGxtHgdsJv5SI6JQPTnVyd9KbWnnQLPFP+Mc529pYmqPbhTLp6Zo
0y+l2otn/Gid97kS7HnfbT18Gg8Yg3IvW4Cy64cAgyTXEzvowEwChDeNQgRSTUZzQThUIwlvdEwv
Ip1+5/Z7u+T4mMFYF4odO8iaKtOSSG0bxHH5rptklVfMzpShm7aav+EaqpaP8UF81vuy/0fOmFee
En0mJ+r+W7k9J/gNGECBlLFb3rTH5qwp7dGG6CGLvjo3Stq/RGFbftJoW3+gS/PHPhsL2sn/h1IO
vh2a+OtHPduy0JwIvHfIwJ+IHEoOsiZ0DF6LtXMkbSxtZgS7A7YXq23Nz+mwMLbrlL875Tj2K9mH
sFkcC/OkfE+rsjkUdmUI4bnkAdVfz0rEbW5VBpiQ4sqXwlkyjjJXzZ8srdtNCtwci20KNhAmwZQu
12NpvZ2GeckdG8hErZ9GcyjdS5GQRK+4+fTpj5cHUtlF3AkFmm7t6suQ0o2U3mWwsiKZIJDGS6zP
QXSQg50d1GlI9jTBt2cN9nbgWlSbZGhyGFzPjlMg0tua9WFD33hBcBgf1JKd4M+nxYJfBP70NKFm
XI9i1Ikw25F7xTRr0XjAgBJB32AFWeNFVq0d4zIo9hr9mzOzYDNQm1C43yD+oWZNBEyzyQTCGXw3
KqIz7A1lj1q5tT7YXsHt2NDgOC6/47ebgdIhCgY+BuXRa5izDcTdbNClH4G/He4/xs2hlr8Ng82l
9lsNlZRpEA+0pny9VEKfCkl9zPr+u9Hlzg4QugEU4hxHq4RbN18Zxfr1rJCC/UojZqNwmsqvjab4
UeSzc0grI3koZmE9G63xGvaD+i2OovkzOUV7cRZbL5AChe8BCwr25tVs8ao2WxffPF+iZPJDa55P
+GfHO89041Cgz0cbwcYJje7U6vNGJpQVdZrB3ZzkzBEwBA+9OWVHvXC6N23lNkTntYCxeGmfK92N
dobfeqVwRmkQwzsH417VenpZ69Ls6dh0cxSfRpFUB0T6vV9ZY3v889UDZROi/FJ3cPxcv9JGjsLJ
8oJw6Dwm5KGa4kNvEr43GpXYOWk3Z7W4ozGvZS9bvbqwpf9cKdD98EJvvil9U350ZZw9SEhhOyt1
YyhWB8Izg6AVJEOrrSWbWiMXc0mzjRvIwchkdRSjPXjZ0Lh/fnZjgWZRmGMFygG+WiqDEvR4lQAp
KjO7f6S1PWbXixmtA+gW+mVCrMv9V7YBfy0KHPi9uKFBaVxTGerMTHtlOVPzmJAxL0vnwvyrE8Og
HotmrL5brRG1EMa73ER6F9vvqsxWUTg2gf12TEjzOIZWrnZfd37W1kNXFwWcu8jT6VhcL6V4NENh
ObR/0nysTmKwkurUtQMZaeDV5U/LhEjiIwKU2qdGDtYbpZWwsMmeLp+FamATbcR9qj+PprTpE6aZ
8r7Vx6TcKUg2Pu0FQsGnnXYHFcnq25pHM5l6DIT9UuBlW1XVdMCq3Ti6VfI2qkg+5KBSL/1UdadU
K/7DZg33lHwOjPk5htaiksI2uZNb4L+lJBi2d03xFIXqN6Wz1B3Qd+tt6AvVBboVYgJ39bXFbhqK
imsaK5Aw96IAAYV1I31zHveMD5dHdt0QRagDWgQAyikEN+L6xRtFUvR9sTQcVOwGyzoEdq3F9B1F
c+dl3WgRQmL0wBHxHs99+ZtXIxOPg6sWr5I22dp43wZjbZCeQT0JWUqDNqZ/W2aR7xBcNpYMo9gL
L5AtEuXC9fyIDlLj3oDgwnzmQza32pNsEv2rG8f2SbSGPOElZR0iN9S8QmmM1/sf1i8e4HqWqsse
AzljgeRWhW3Uu0aKyr33256I6osWIMeBbBMEkxc0qgxQMiCLOdpdKYxjIIt29EiFaH7G6Gz/Tc1O
+afKZXUuCAk69UEgHwYcWT82IomsY5gMRnPSB6kJL0plA0o0sKEeo6KxytMEJhZdkphu06NZtuox
1UO32Jnf7Z2UYmLhuS+gA6DKGnRISOJqLWokIsbcT1HZn93AWvq5y6XUFS6NqowAp2lCjJQ1GvHf
bHrY2H/JIutd3uJLZ7bv7j/ym7vosqIwOvslvKesWp0fsdknER3E1pfEwL3GcdV8o7E/PjSNq53s
1kHXTOW353lxcw38NSoNMcoaoPa1gWdpExGWcoL44eSSi5HjW2o0cF3nYLLhhCbNzkFys0X8+m6g
ljAWpIn1d5uBXZU4jLd+39fyEqidvPRGQDS3o407tf7WUGjVFkMPh+J7TQUxhKr1tOxb0oLq+iyS
OcLinayzpnT3iDY3uxGzghiw8Otga/Earr/WLtfMJsp6tFpOHRTotFrja5aowee2T5sDEZaYHcbx
+NJNs7FTdmwOjUfpQniBmLBupOvmUMSKMfACZ0tiR6sZnlPG/dkZh/B5XByls6pOvWYsw/P9Bbv1
fFG70+ID+mXeqy0qEQ3RIw0k4hjVnNem2oxltzUcg7Tec1zeWqUa5NBlzwdEuCGL6bUZm+7UEkjZ
pB5oIkaVLkaZmWmmh7m3tJ1u3+Z44LoWo1GNr/trwJG8ZHoBvqII5ZjF0NsrwyCnxiEFk5bfnq5+
czyuhjxLjmq2o+v1Q+mFdneOlgj2ZHhtu8o9IIksHmorhG5ST3v5HLf9ehasbi+m3AheYeAt7/a3
u6ImigpMPOtwtsXp4qQIomJOUiBr8vXONt9msZU5B921O44dV4RvC8Voh78USXQ4TCM5DF7e6Lnj
OUnnEEyQo9PkX2rvEcObf3w1WX4sHvS/sna5GK+eDpfQUcU0AoQWt8WjOzrxSxBxfeaGm365v6Zv
r5uMBY2Im/pCZ4DEev1gwiHKs7kUtE+EIr7wzZZfEmM2LnY3qd8ySgqLKIg8fGQXsF4N4cw/VaXu
nD+9tiy/gqKPAEVekbPW8QUTUoQYN3NfSYP50GlO/HXKWxwkS0dJP92f8tbaIzEFdvKS6oOj1fWM
MVNM0bLV9MI6vXs7BkmL/fzcN+TQBHFyaKNyj5BwU0ExOzYrZII6kCtY5/WIVZjAva4rdsumEB9c
ZBbvpAx2CqjNQRaojDYyZdoa1idBZZ4Hu2z9tBfjRzPBmSMZe+1y/+Ft7YEkBf//KKvloqoQShWn
4DgLouwgI831pZtiCtbE1vH+UFvviR0C9IqeJV3LVX3gdFlvZ3SgfeHU0zNYJBl0FOFfSiq4whMT
u653f8StyYEELA4Q7IHwZa7fEymWYy5KDlCVyHQ/IAf6HHUOmGONE/r9oW61cqwJDA4p8+CLcLFd
zQ4Bm2mOOieoxD1DHs220d9pQDnWiQ53/V4MZRuTY1aN0ZFk5Ck6Us+EtmfWeftRFf1ke5ZRqKkv
ab6bD2wWiONzTeulV6SlpXuRkqp/xbKBBGWmWvIQD50wvB5viR+DQZiv12Mfqe28ss0HyGwWkjN6
iTUi1/BOrMJ0Wt+1Zw2bjt4+tXqinF06zDsPcGt1ANOC4Cg4HQJCXL8r28lLOzfpYuVjMh3rPjO/
gYsl/mCZ4jDo2t6Vdmtqi5KHZjY7B1e+6/Gkgm20GsyMp4Fp5qKjhLOz+GwYwX9ZhnieQJzDfw5R
82ooNUwNsEa6unYaRJgkD9VzPE0oX5o82rnAbhRTYAm6AsKxEErXzfPeFFZvTLLzO1LGfwY4zBde
aUy9bymieoR3mR2HUikOg9lVf+wqClkKkjaWfjRI+OxWu2LdOElUlDk0FC0rPasy20sCRdKz1WFP
Jr7x8oDdYAjCCaf/tA5asdWp1quc0iKKwn/7ttBPWtn1dKCG+HT/u17ezdU18pfXLNExNLtwpVyj
imUi0V8rHKdhLgr0LYj8DbPcM+rfmo/JvgF6yvl1c6lg63WRYjOf1sQ/1JNVPXypWm3ouViW6bf7
U9oejIMSJQGo05rLObmNYhLb1vk4zEWEOgzNY0r88gsO2+rH+0Mtr/zm6S1yRPYQtAhrXfRIfqEV
p+Apqktmo6YV7lmf++6UJIPp4wGtgkgPfwwuLq8MZJHqA/iBi9P1l42Nbj2XHYNCZwmeu8BVMJ8d
tNMUICztIZ3tXNO2JskFjZsLa3+5xVyPp0kELjbuTn5ntdVxMLrhlVhu48JysnOUU3XxEOGBu3Nt
2tgvF4ds9hTOtqUfeT3qPBqNCfLGeVPV9jHNB+fBxWOGwGX87CCh9sf7r3Jr1dAwoe/EyQ0OuPq6
kzgKC6ydG7/o5vyY2J1yKcTwHRL3Xh9h43ki0abHSpQQoN9a4b40F9rGFg3nHIxmGZTa58RIMV8v
FAWZgK3UgvzNVjP+uT/Djb1zsZ5dtEOMTnft+omymQZVvVR1Y62PBwffPE8d0+JNkRnz4uCve3Fh
Svo2WbVzW7t1c8FrlEvocgyB59zECtQk1Lh1R9qoVbfFa4LmufLBVYe3bQ/wTDKJ7tuxkp3iri0O
2ly37xp3wGweD+fv5aTUx1DExX9AVtiS+FmYACzHyep5lPqod2bB9RjGy3AUZqU9hLoeeLnbTg9W
aCrn+8//loi1PAWXPxRRCBTWBaJeO1KJYpAAVYDO+40oKJASLYuci+i7+VXFMs04dbEbPgLIFuph
EEkf+0Y51f/2Tk/tcP8HbSx5fg9fNd6xS4mw/Pvf7phqFTmhpvB75Ng1XlrmJhET2t8AE/+hNF5M
AuiKL0mv0AyuR9JhcoOsxMADuFTI81xxl/QmW2+hc5qZfIldPd2jvG9sIDQjgQhQwlMar/vVtpqZ
JQK5xkcZW536jgCgaXE+zjioXucUnuT9p7k5Hmfo0n/h2F4rHlPA2nBytMa3x8L6p23H0m9FqtHn
CGkijNkfu+GzmhZvQbBn3EBuGLhOK6subc0GOxcj8IyhUXwdZOesteK/DMVm7pKNsqgW1secmO1U
mpXaoErS6XzGVfRmnNwfhjuEr3/+ECmPMePhkAPUXh7yb0tSC+Z0qNWpwVXAkhezwS+RVOgvwmqI
dmq5C9wfbusLYCNcROhwMaFuXA8XYZc4Ndwr/DE0Ow9ljesbRdR61rALxm0UWryqhdRAAYT/z+oT
6GqoDDB3oCM63NUomFUsYqN6Z6fdWoQLvxISF4QpTpjrCZVzRDCdSqMvw7jJ13h+b+VIgaAZxHnS
zM136vHNPQ0QBh44/P5Fl3o9oBuZTZw6fGUIWXL2ECDAqGjdo6hVwkWSoTtNrSMOyN3yxVTF8jot
a85hbRs7v2Rr5oscC3c2eslQ9a5/SOvUKCU0zm/VyRO/mskI10q79kYprUNV4U19f+lsvU8iKPj0
eNBEj63eZ0R/t40i3meVhuopCW3Tr13X+uv+KFsLdGGgkcyngzOtIfKIu4XqtEnr17OeHwG/fpRO
WL2WkDt2nt9WdbB0P4nzXHIH11RSQMR60HXqLQv3Zz8iZP7vYKiLZ5CODLgpmp/cBPcYaofw/f05
bj5JPnq2zoWotW6+WmOCrW8LRCP7TP2cF1EJhQMNzP1RlvexKtW5Ci/yHu4feGus6sm2h9hklaAz
KAnEhZZ/9Hek5yV+kMN41IcGDwAcni5K1iu+OnbRTvG1+SIXet3/Db92aa/LIbIyl0lmemnR8B7N
v3BrqH0kbtHl/ky36kvOWjrJbAD0jVabmmxVvUgke4DADf1QqCF4hjTFYx7Muk9XrT6NVVTsDLr5
+TE9SuglzXd9YxVx1M1MnWhuEcbQ0SblYEjF9CXFnT9VqO/vT3JzuS6jwR5ctu7VpSQ2q0WOxXhF
JtMXV2bBeeoXxaeTpWNyDBpDvMZz177OqlPsnBq/SAvrtUQNBz0TZB7i0/KyfzulrLZNMs0JARXp
qUwPQ6X3Kq50c/IJroOiPXD5tFWvJeDhryHupMURnSbHtJeB5lVE8lh+G1eKi6wB6qMXJG5TeOM4
KoPXVLYmjpPRKJ+duB9qj3eoGzvPbmstWiCPC0sR9+61dkdMmt7EBHz62OZ3R4pxVXqjMmNiVgJ6
74lUtpbj76OtNsqpiNU81tgoa6y2TmOaKLSToyx6xLww5CHZqq+IPN4xZthaj0AAWE8QfUjE0+og
HKC8NYML4qC11exzE8suCnaovpNOxcltSrmzUW9tL7xaVDEc8ByIqyURzlmcTYI2Lbxo8aRjCal4
hjVNWIaHU1/6FdZ3w6GjnfopTk3n+zgZaFrvfxNbG+kiB2BLhimPyv56WSaRlMJK4DF2qVSe5rI2
31tWtqdfvWUeUHhylVt4u4ix0LxfD6PxGuOgATQtCjkn54gg0h9hPeBDL/gEdI+U8g9ZTl4R1sdp
dojUVP60A6eKaA8RQAlKGNI4GcYxeyNyPWgPeOb2kzcIfe48p87mf8qubDPf0bPS9uJGBFiJWeYo
PU2oWfkSNZqKkjyt8vQwOG1l/Pm1CFP7pVMLfIRN+Wr/tKsyqbNFGTl2mfW2d4ISqa6SnNpW2Tlz
Nz5EjvZFJ0abFqXT8kJ/20equSL3pgRZSSrT8DC0MC+UWYGnxZCh76+NW4OCheRJKifvDFzsRkyN
eSjFjMPt3w3iOPftskS9O2OP8k8Ua+Id7dTY9sIYt9UHZEKd+b4tC4s1bIZD5kWmRazAPMXqGwcg
rPZipeyi57qph3fNxKM8lSHRzDsvYmPnWKoCuM1Low15wvXjmSEDT00M2JsmRnQsceC5pK31VQ0i
92McyDDia852uXtbJS3GCAB6S9N+oXtcD1vaqVVFktt2rafGi2gG80CLQ2ZeATKCShgfaIT9Q5/4
ToIivp+E61m1Uxz5wrV/77+2jRXCfVIDrQF7W2Kar38LrPZ2tme38nGF0L9FsteOauXAdG36Kdk7
UzeeN+JwqHqc4egW15QiR4A6qE7PmRpU+bOTtLrfN3144taHtWWqZf+QKd7tvOSNGTIoMDfbCUXg
upNKyBLWLvVM+2qo0kPRddqD0SkKMdvtf+j2LEnGgAEc2+D3y5nx++eGo5vWOHXjN0aPb1xJ37RP
R+2IFeoetLL1KJePGjIyjJMbWuvsOKOZpVz0eg0/iIw7kt+gVzpbJeTgEn/BJ9uQexLorUe5PEIu
DFyhETJez28eHCvUyAbD+7FSfSOO25PR2jT/o6bdKfc2h6LQ4x8OA06b66HSQYnMPsobX2aaPIdu
rp9btxwOeZfvxRhudfzpqaJKQQSD/GBNMI8ipaDVD/qQR3xpCSphnxaQPI7aRIpMipek2RUEPUcl
egGXtrgyJM3O7eGXjeWq5AP4gG73y6AMjuj1hA27VMoe41V/cVevTgWv9QNYRfhxrku79ezEYZss
E5GGF6fpUTSOSlmWXta2qeNbsx0+2epIuw+0z3oY8tp0DzVeXx/vbxcbVQ/J4BSkvxr4AK3Xv7KX
VYEriFb7Dr7JtHTkfNQ7/WNDDs1j4JrhDka/sQrQxhEiArhHSbCmkxbKBEvFAoKCjpOSrB0UaCuD
8LksZ2Xv/Foe8OoFLGI4fEAWFTjR7tdTo9brA30EaCirMbCO+mR3B602dHy++iq/jDmx6J4aBORM
65M4x8QUZ54lTHH640eMWI7DFMs21MLrhVAC4djRyO1K6SdygkmaP0gtmo6m29VPRV6Fn+6Pt/mM
IcgtwhuFzsRq0yoVLgrjzL1cdzsLDhlJfCAd7WMPKvDH5Qh3Gldn38Kwgf1jVTMX46RqraWTIhSm
7oU4D4K2VKmcsqrdCxq+ndUyFIMsnoLANauFSvDKSKKyVfudko8nE02wp/QB7OrgzxVgoDScnfTC
l5MUbtr1wpEufVtceWtfydDjK0YvH6zCyqjLsTa//65+AaHXi5Rnt3iGUi4tLZ5l2r+dMHit2gX9
MaYFlK/7ee+YxakXtWF6PZ/H26mcKgV3FYS7Xmm2xlORGC4hAYYTNnjJD1wa9CFMey+w8yw54hFF
aEQW9D9iJ9NOQRC1yaEeR/WZx0aMYIn98l8h3h3yeH8iG3suGCXnFhRqGvtcsa8nEhRispSEh5YY
xvAT+B5PdBzuHvIMkZlni7Y9JqNwzxVBug+uEyifAdvrPdLJ1ipBA/ZL3MwqWcvFZVG0TZZGpFlo
MvqLBRK9xKaeevZQ7qV4bVR9eEuwVOAuIvCh1LqesVtLXRfLXkaot/kmHwewBL2NxaVMpeek8Ula
xvBsWk2BcY7bn1pWq2rueh7dFg78DNz2NEjltAfXegljIrq0azlY9dAYPKnZ3XlMZY8tdUO5DuR4
SYx4D99f5rZattSYEK5B/miYrL1gSm5DY9qYte/WDiofu5ieAz1qXgY3STpk3j0+wvcX2C18g0Mj
NErksnwtN6XKYCt5ESyBZVUqIAFUyuSng4aBeUXDKxLCJB5uUA52r1Uf7o+8VMzruf4ySqEHCx13
fWaBA47lUIK8TXI0/DIv4jfOvG+6sDkMGir+cJnACeZ6OVVdk8zB6LLrGBUWEoE1FQ9OM02eOrhU
B+qUTtpR4Gd4DCfw1jgS8Ychi9SD4ibyXev0aXGqAylPs9Sdh/uPYOt1o71dcHK4pfR1rn+baDCn
1KKEWiYutA+6gdClHog6sEPoLQc1AOHbOb23VjV91kUGgs0SkYbXI1aBpYCRMaJQ2vyYScPwZevY
b1s3wXROcGibYGM7g25N8/dBV/d4syrmzFIkffYusehKxNXBFdQLhhVob/tg/GNLOJ7oUnzR41wy
P9e3eUUZ4iFM+l+xxtMDrLLaq5C8HIkjmr3OHocjkKVxJnd5L377ZqY0IBDaAP2AhFKRr2aK58Fk
0dlH8SIiu7kYRh1ieLHEXODolyrJOZ/HcC+i5WZz5jZKGcTVDVUkvK8VoB7MKHcm2mZ+h5I6O2ud
3jybdaA+5ZYa/LEV3DIYQpfFyQPk9Vd5/tvBOjVJW2pFsRikieYpSTWTuLzEPrhVbn+4/3XcbE0M
hfod654FP79t7CiDrKjloNcMvXwXlbQH0EmWgNj27KkzUsUBEPPQFNOeDvmWJsHQbIZgd9xOTWzo
rj+TxUKyKATg2FQ76tdOK+RPClqM+40JYgBVmL5EPuvRD8Kz50+4HYWuF46l+xLEtTkdy5SgSmjf
Qf16/5HcfL7L7+JYAFaEtMQLuP5dtpOpo2hxs6rj1tV9t1LmU5cSHR72lGt1U5qgICqhCPeHvdlD
6eUtDrR8UvC9aUqthl2Yzu5CK7eyIPmc545UQQmNXbrzxvSAPJaWM5gpFLXl8/ptcVFXVDWLgXFG
JT6nhnQST3XGSPeHanI+ghizYwvR9d/uz29jpS39YEJZOJBo7q2+oASrQSQpjDuHcqHr1+3JiQqD
VoAtjlVRaIRaOYYHGrlHKb99stj1cmMDoFiK73WbuBohQEU2yFoY290bNRDT+ypqmx1o53Zbonik
yIddQ1VxUw0j7ZuYOBf3Jg5dP25640I43dd5bvuLHEF47z/O29cIV4zFAoULi2uY+devkWROt9MN
mvkR4uXUJ0KnOSVaG15i3QxeA3PQHmsRl396B14YagAhvzL4WKerwzQrey6lJmyuGSe2U1hk46HI
9MiPkrHc+R5ud1yGYkdaGEtcgdfExtbozThyYNF0OHx/k8UY/BjjVH0bA/x+/g/PctE4/EIfcfC7
fpZClQOPmnalsIg8uFh5GaqHTAtDiUk6YOfDEDZTR2YH4cc7r3FzlpShSxsFt/l1Z28SelWD/PI1
KlVwLi0jeXKyzD7rALM7Q91+gFwKofvx0UMwpOy/nmU0lqYQGqAOWn7nXBoI/M5uPfdnXa+cn3ao
FI43Tab9xsiltdMQvr1isXBQpC0rVQH9X3OiNH2YZeA08HdmTSs9gsHVnJZRV+HoH5bz515T+/xU
q0b1KuPQwuwGsormi8ruzT+VYiw/BUsPIO/FU/bmbQcyGcaAZmqSNRk5OKhIfTXNHX3neW9sO4uF
CGK/5bJxE4oeqjBJ4WW3vmlk9VOoieo0adGe7fPWtvP7KMuv+G07B76P+xKrHIhYXYI8l3BZpwmg
gxdt2Z7w9+5/3v9YbrX3PD/89MHMObfp6OjXIxagfwL1D7SeKtEbD4ivsrwg1eyXvHXmv3u24Ufg
GhW/XGfQHzRrap9TV49esyDPHm2po5m7/5M2nwEuB2Q1cMVhU1z9IgwcomRhcxSYZn2yRJE+Tomt
/l05mX1wCGveA7y3vlrKoAWoguCE48j1gGbXZnU7A4sFiYguAz3tQ1BOyXGxUtq5vmwOtUCOsFTY
oG7aQq09D5YDR6xCBnaa7Tx9gG7QHmJ1MC/3H+PWBkGnE5UhqBgI9GobtDLRxW1InG2n2Kl9MJ24
+9nKoGuxlDYWr1iSipU6Uk6oLeLz/bE3pvlLuMmnyWUN0u71E50XCUWOt4ffY1WJGa1FCeoM1muD
cuZ0fyiMdTc+TaArqgHqT65pa1jTaIjBqGpI8zYhTfWTGBOHgOKKhi3ZL3rxWkvBNNmGtPlcq133
AcH7CIbt1KL1DGkn0UmFS/teJJb4SlRG8L6og8DycCMgbXlSgmo4NE6luh7JmdN0nlQz7A9RakfK
uezM8kdV60Z5quuu/W7l+Th69Vyz6TV91LybFPRofmSVxg+nGpMfajvGxWWapZF6VVOOfxEk0xUe
YNpSp8d6+p2yXv2UO3Vt0SEonS9DY/fNeZqL+MsSZVtANzYaC6FqkLxGhk7pWmskUZHy3sjYQx2s
vGni3i0vAK4oCqk64WLEylz/QBZtpS+pZYsTdFJu6RSuZHmR8BUEhzGNautMBieuKTrZtCfpzk50
CdzA5Y7v5HZ/wM8yl/5UTE16pIuSzwdRqNF4whgkvbhlOoCslcLRvSybqvBd3YfFF/iy4de8zrsv
5G6aBZSNrGxQeeK4dzD62XxD9ixRmYh7+xcwIlUcRNB1oy9cbVSfgjgrDY9NIv6em60Ubxxbqq8Q
yiritiI7eK/WpeoeOqyVcKGUKezzRsnt+LUn9iU+Oj18Pi818+kzOgAZeZrWdhP/SRV/mse517kU
Yctq4jcCYtbL5k0+C6I9ZjXnN3WmSkY78qrop5vbIWFpKPVD3xiTsXlbtigAcf3CNesUYpYF3Cgi
7UWQ9hI94uqWv0S2HTBT6SaPoSky85Q5LH+fE8r4UvSx/Dqge/0CA9ElQRxbf4VuQDyds7rW9GOk
mnQG0jHGOS4wQm7DaR7TJcgJIHxjKMY0HMPCrjCEjNQx90JZk6cKq3bKzm2pk8+Vh8HnPptVE54B
pjiHelBj42R3hZuizMnL5A0mBCqMh6yXj5WqwFxjFuopbE1pPApjBOCGJmQkHhnJsvScHvuVi9nb
iji0XaORoQom9CioA35ijUSuVSlBjXigrTs8oCuJicEJFfurMbiVebIC9D9eSk6S42kqvtiv3Zgn
0zly09F5yCdTjTHMMgrzrAcBf5kQ4/Q4GJEpsIeIi3eOVhVvSUEuWy9V6uaZHrr+OgyRgrl6lw3/
WBZ9fl8boAKfyd9KExh5rWU+qk4Q6NxKuGUeI4gR3WlunFkllsdsoLFFDtNM7X5MHxQLC9Unyu1c
92ziQ15NEQo8IpWwLU7pVFfYm3RV8L2z7Cm5GFXQfi8CLf88muQ0QHcfjMlryRYuTlM4qf/K2Iqf
J2WM2IosWfWeMdo18nk7NGwvr2r3fRMKlmsxVUmzPOPkMrIWEVtaXfouCEv8rEduBY8jdsH2mXRg
LpN5oeX/NjHdDfjgfTv5GeGyiSe6qnmw7VQ3vZraOz+lwFLgNjLNusuQ2sHBhZ9vHMmwD7QHiAlF
snwU/XfgYr3zBnC7V5dcDefQ19nwEJrO8LHuRaF4k5EEf1sjS+WQk9paP/ThKH9y457+No3Kqg59
pg+clJM54ufPm1YOpeOKzE+dzn1trX7Ij1ook/BByHkY/TYT+BdpeVmFR90ZFPWgm50ye5AxDOVC
AeLUx7ZOgsorClTQ/jDhu32s1VyQvTkrM0nBQRk6h0YpcsWrcxlDj1eKLn6RssPovYm6qT9MSZ71
lyiIx+DJzYuhfowUxP2etElC9MN27PuHwhEpeVBtA7I3jRhUXMQ0lpVnS0WM/8goHNMPXHKNH6oz
SBJGSlkXb+AvaEDqyVzU87uGnzMcHX0CGMN0fsye1Uq3x3M7E4v0xMPHnd6aoJ4LUIc0bt9OzqhH
T8Es+uBYOXZc/LD03sq+hDLN2ROnqRIhmdeWg8XD2TJr1/5mRWHjfAvVqdUirw36esLBE0tc+7OW
mNhpeoM5d+J9ZZix+3OiXiwPTjLltTgrMhhV4ZlTQPvTG1X41NpJlE5STl4O5WlS/EJJrOSMf34j
v+KNrKReq8/O/EOofV+ZpJpYZXUJQhOT7qfAcdmzfDVyW+VDO3bq+AlyYoBlmFqowwteiVH7I+k0
qX0WRtykT4JTRffxXwyDf2udTPfuVDoLfefMDWmK30Gd1YY34ygno0JN5MK09ppMFUV8qEEei5+R
O2t5jhl6W3TvsTmPiqdkHCqbxp4zk9VdZ234Bbc2UylZPkoXvsRDVRrE+YVj8RyC3Fum12Vmo39w
aKGlAPJG1yORGfQyfhWp1SThsdASPea8qtrAKbFh0KR4z3NT9ANcJK1569C9DIU3NzhaYk4zG6Ex
+dwwzaL/nOoon46xkjtT6Y8A02PkTaEzBJfWSlr50mZuX/7Monlxhhx0lv6LUQ2TeVL5NqDhKHje
4m+jANrEP2mdNGF96HXitx8kl+jwoAVW9tJrY9teagL1Chr1Rl8+OYUIx9BzM9x5dN+qyoLenFaU
WAuq9jwZjpeXg4txTyyNLkJhWqTtG2OeSveNTG079KasawJoP/qERZRHPqlrfciaiJcCMU0MSeK1
o9uV5zFx4/GS4EugXQrHbIyHpBhN1OFK4can0oIb5xnpUswWQk9zf866TglJGXBD+cOx5z58KSE4
at5sZjjPhVU/GZ7SdfhENULSYtT0aXrbLK4bhzlIKUzLVC9IhtKGkggLXGmzUzcWuuFXQzCaFbGl
beQeCBDM6I4nkaogsc4J98iJdVpOyTmQB4LHcJI31S59CwUcY+a5U+NPsoX67Rd9+z+Ozms7bl0J
ol/EtZjDK2c4QdEKli2/cFm2DxNIAkwA8fV3z3091tFoGBrdVdVVkXMOkDM+Z0NcBbk/OliAb5u/
/HCtt2y5YBmQoA630tfS97GQHqbEwF01xM4cmy4Onndh5p9w+doeVkxgppxZqDR3g8zi/chOy4rK
o1F+U2BxgZFRnCwC8Vnp8/OuFtVXH+GocpDZVg2XPbLigXDRvj0GRo73i+O59WPJEsBe2K2snzfq
HhcOYe336Karq3Prd3HKgQUPeFgGJWAlEv5fViZWmoOkTfzhsNXAqod2wojvICsyKPLBnWf3l+zm
HlpuySaZ0yqmKs/KRAYnsvO27JzidxHleh5kekyWkco8SYX3tPLWGfsrd92Xd9kvWp2bprf6i9bR
D3OYPtH+qx3dohchJ0Gfy5l9MPNU6TroTray2jq5zgatfqaDWNzkZInK9vF4K6OpUHOsRaG8KnO+
vG1yP+XEAr+P473ar66edJrHqLB5r5q2SQqXVHon39nn6eF/Un+5H+aovbhl1Ax3G6ltae55fbm+
eK52XfrvaJfHyi0HW8RMdNP9vpjdnI1R/kJjm6w9j3q7hMem6onM9foMfDbujWWLxts0BslRaq+E
O9X2mI1D5BVbM9GX5YzTU/VEMfa6J1/HdffSLEAgz/tIlGfRBuM0skCVmjeM+kpxQaeXXBslanmQ
ZSPtOWzA2R4y7uM5FDbi2QjpegsMRE33MsZ7EBS1VOnd3Dr2XyLROBp160sH0QxPXdRPPwS5XHOe
KJcWRRmIB1S6uo/zNGhQoiY2EF+8NctXxBKGm/vKyvhB2kWuxej28X9xulZzEcRa9XdBNyb/bVs4
1xjH7dXDOGHqdqziDvF2T4PbH7xoFM3RqKx/05SJ13BWCxuOYGmc030zlE+EFQRTPq8dxi74/vr1
cRCZ/4qldTvmtMfjN9tzul3n2ueklUNryzvO4QkHw3qgi12m6uY1luz8EWlUK/OYkS722MmbZ9Q0
OVuXU1LVeKgdNZB80fTzr1T23Qu1PLWQ3UP/YbpONGfehPqtlBG/dI3ZyTwY5Lx0ZpuzT4VuGwzB
toqQwSJedj5+xiX54vieTnIoZpbtui4bhuM0O4xjOLFlh1lFgl1oU7ovddNGLW2VR2Ddks7jfWU2
t/8BQDf/Lks1ojncPDnd8U4mZ2dFePQZ16Kq4b37ts0JDik/tq3dVI7Ezs7HrBKTm9PgNb+WWC0n
R2WDzP0N3fu7jdPePsyhdJoDQPCy3Amzyq8tyCx/MFuDKF6DOtWXJaQK9O2YrSeVTJu4i5vEXruJ
u/U6lmn94G1UxmKffOvd8WqWwxW0Y+zzUBEo8qBXq+ZzGsIinDo1kPPgZGBANA7LFhRLQqr9z9nX
3fDT02485BivDe2H7p04Ozh2DNu8aweFPckQZCUCJ7X8rhyBxIPJp23CQ69XmRxMRn8HhO3T4OIm
4dvT1gqd3tVT0HWHXtbu9BMzzT3Nq6Qpf/rUVkw3RLV9D9ul/nQ7q3+kNlQfak+Gp72X9jcMVyuu
KaXD5M3Gk3z0+2jrz+VYD9+TeikBQRsu3oC9z/LbWZNA58GEvlvHKv1QdZxtl2qZs6+0XOx8jqpy
C1+zqQ2jQu1++Kd0PBMfs3aI0itlnJIaNXSqk+2E9xAl4/hQxzRVOQdFisZVSfd16xnYLzjeeMFT
radlvmgCzykySTkOj2K2a3fRoWy9771d5fSt8+h3H+TWmHPbm1YiHNicO+6k+RNatclz6Ix6+NbT
mAYP4Rqu/9UIM6fjJNgJzsMUNRfN0DiPh3VsCcBbIrQvj3Uj2Dr3MEj0nks/dTr85KL0r+ua7B3m
3i5XwIzGz3UrBvdxJTXqqpsuLY+RE6bbeZuDklZsicS5DwZdXZrRbb45W6/NfTz4i77MqVeeaiCZ
5WHQbXSNN2+MDpX2rXvfc3UIGE8iZzgPxhuukLBxe62GIHgPKiVoLoKlQ04/pcEPz7WkqS0jyG3u
LCCJEL+4YhT+HPgdn44MNWctm6Fi7DLzc9Wlakml4RltpVv6hfI9+YpqNBgOnJnOvZrU1B51EhCU
ECo+OMfPY/rn905J11YuTYgaWjQrre0SfkbGdP3VnyT2RGU8BXcserTJYWP2Db6ZeU1Pk5+k5Tmy
vS/yabLtUmwkLOp863mYjlRQihv9n/njhXUzHEe1OW6eVmnzb2ynvSrWODZ3jca2zeTCqwLAY1Ja
zYMYy3HKw5XEE+b3JuJAGdthPLk7QXNnhrwl5Ys7ttZj7g3EDZG9k45PfuR05kJoSkIeKBbvFBP2
sqZbmrK4920b3e+EvLq5C1jtvbTjrOwJ0MuPThsU+4/AZP5+UC1GnScXpKC689thsUeUtziRlH7T
/htKbPDzRY2Od+a19r3zRo/SX0yIA+w1rOze3Le7ucXVpG0Z5mLBJJkZ0KnTQ8o9UhcV1Ml53QM2
KKk6HnsVmCVFp6pca3VAwu/ZR+w0t6UYstFfPxaHPrGw/DkFPSsL7BVaivGwyaCrwd8YdHhHsyrC
u8wFO5n5aJU3TpK8VV45JHlTV32dV+MK0pLWlWLpqBtK5+Bjff/cOKTW5x372tNzWO/JpXNFOx3B
rbxvFHHxM96zOsx9Ew5ftRP2d+nqI8F1+sbtrlLTJ2LNGOn42HY2fG3ZnPrFX3tLkOi8bD63YBSf
eIAE7z1v33YWvlKiwBgn+jFke6PyINDT4xJyOP2nFzf8jrG1Nxfo8NuntdpSy0QSg/0Aoe2/2PIJ
iQvdjF8fdOu7zYMzcbHyehv1VY4B0q2y9r2Xld1Y51JP5K89RNAB6xFn5/h+YPWkO45Dk8kTkrbg
Ne2dKUN17LdTHsdOOTH0/f/eWp05f0HppHyzqSfn5yQk1rJQa1jpIgznVBzXyZvfIorEP7vRqR7w
EOujayDm7bs74WxeSHTvWZFy3HhU/3R7MCwn8uTznpw7kwnn+zh065f1Ez0eF1EH6uSFWtyWtkL7
vCg5i+vGquOSc34GH70X2eqY9mtdXoI9LF+sPxpeJ1arLrt2XHUctxoXJTxBWdGp55qdgmAxlclX
u6iA21px29bSJs/omcEOeXwWPxcKQctxR1x50RtuNbkvEcsXZnDd6Rh2bKzQja0D9g3duP/ekNvK
Q1sK3eVNMjbAhv1Sv2JGX3YYcNFAX3AeBsfporl7WSSrbSfQ2ul9ijokZugRl+nAEhMUZ1NP6V9m
G3NNHObHHCxBnvvGB3vIFjGuX0vmq/k0zm4g74eompzflsDA/7KpWcrDLOrwoZyE/JsCDHdFu+vw
+7qWzdX6ZSUKWoaoySNdEzKbAiH+F3SAZ0W9TpheT2rW2FMMJYR8zt3v1tdp9I09LWwvbUdLpbiG
NNOiYL8wfM/K0UDZ1c78kQWDeTUxR4/YwYkOqpq893Gvt/CuN1K8mF2X7mtMU7CeHFdDb+5sCkxn
OM/5WbCbIHJK6/DsWIbHIlTTcE0bVCoHY+khHyPT27PG8485wXqiL/y6XX74KJ/nq9BCPEkxl0Oe
VNGynT1nFpfUjH5z1980JAw5UT8CdomR1okzgtXoUvd/d8D0Hch56v3DtgS087rU7Fr1sV3K4+6n
5kdKUqvIuzQJvjlxUzMPmtR9VGRQLkXiZ+Y3valoD+7C6HZM6PHFAU8j81NmZfQNI8O2P1ddEn6f
0hCwbovj1pL3sGfAwCPGeevW3G61b6MidszweaM96oO0QxuyM7jalyHsGeEwscBo17plveWzrdQ3
z2Hrk94oWXkRZJ+cUh2W+mmLVcau+2yXwrZrPD+tqUPHVKWqe6St2UlMbhp/O5ok1l6eAZ2/jxVJ
Zh+d6noukxXu/OYygH1WO6PLQQZELz/JvVkfQhxhIt4GtstbSp4Mg7wjI+M/MUKznfd9kk+si8UW
NoAojeegiXngAJtl3vrtrZmutBrP1TDPBa0csjs/6Em99XHsfltQlg33UdWUl5kT5W20g/8w+rfs
Mj9dR0TCfVbaFycjgLwdiXLKDXgmzkOuI/3HanWiL8DBSF6Z46NHq8a4umirWLZk9Sv4hUi++yqp
WKDYLLg97J5oxpyGa/4QQSMcOBxHP8Z6dHj1CePAV3hXYXAI+7SZj2lZuS17FT3vJ69qpovE4bsA
vJrkYU+rJCw8TMaf24HQ5GdsysEn9mwVCqnCnLo5iFPo5H6d2nc5RXQWat/RPZdOAB8zO7rE1D60
3qHypKxyUA9eHiYtMFB6Tix+k4AIFtoHiIxr1O7SBUO1fnsBpN7eOKMd79jtyFaLuLZb8xB7M+eO
oW9TTyCUe/uwjRnjDy7Dvrz2XlUHx6j19+eytf2vViUsymwRGapBSg7iE7bjXDbM6Rrn0MlF2EfT
B/2PLaID+xB9vPwWWxNFryIIZhIFl2j1HlLiYO92EzZboUmH4Y0qgyYESx3iv6LLKi+HNBvrx1q6
+nGZZ3iUecrWn37VJC0IJG56ZMDbJJ9YL7mXMXDtse9r8zSW7ba+TdvSpAUOEhMagaCSMDdE0NxV
pqvF92zP/PV2W2N8+rUeP4NE9fV1YxJ2igDn/ndlzMYTS6RP9hVMgHGVAaD50FqkP9hE5Y9u+opQ
7SwuTXlcR7OOx9gEpbyo3iTmXqTd8LLzgO53gZTl95SQu/B9GPtEHWooaPMZy3a6I8kYDYx1g945
9JNvwOe2KSNYkpq/0C/xVagoAgt+9kac7FICEzuXYXYC51E0iBAeb1Di77gNYoNHRExbssnZt8d9
cCd91Fu07YXjtMGvYF1mJ/ecbJjz0myqOSkNm3a0YTB9AOlkzmXp9unLG6AznmTQT3/jxW2fF7EF
7O0hcfUPi7+z1dl5RstD0mTqBSKePa2kqrPrjnWY/95FDWSSF+CpdcTfIsl+GFi07gKibLaHtInn
N9HDmn3N4bq2B+ktI4U+7vejYArYmf8YwPPNmji69zPep0u1kff90FgZSWBH1gqvO37c4n2u66nJ
aWJUDcFjgVNnBrzs0NVb0HAVkx0wO+6edKTD4SXTy/gf0eGhZB3K9aimfeVMlwWeUF6IKuULce7P
XJras9EFAUqyH8Ypai67U4bjMcPe6kYhleU9lE/EPNAM2SMeOsTJ903W4oWQKfVfEDJxHINhJvI1
tmtsbzso4wtrOOZZtWIyB4njYckJKkm7iKGoQL8pquuxSkf/chN/sbspk7X5BuWKYRmkefnHZWLH
paNPHNjdJZ7sIY296akhp3PKa6+xv6F/oQhJDY3KHANSOhV0pfSsNwfK+zHGVf4yy679EacZlaNv
bfVn7seyL5i5+WGNwBffWzbzbC5X0PNT26flXxv307+wUTTbuvMa+vQhegmxe1RPCteU9TTLwClo
J536pBo1LC/RpuXFo7+zoI8iGvO6ZmI6gb1H8sx3SXygr35/CzYU06+K+VudN6Odj0wsO25Dm8q8
M9bdSl47HOHnvHNr8y2FdWmLxbcjiuum3DVmJZaRBTRpcUk286iDdp69/WewGwWZmA2G4TQVLAUY
csXNwSbGfV1rk/xeVe212Gffno+BPRBxNAis4cCt9jrsyP3spzvZ2oPJmMWfwStxfx6dkcXOunfj
85bObXPkV7ZvlXKU95YNBIzk2p/FfMomFcy4CSU7CM8aQCN0g4niE3RZ2ALzuyxIaIRaNo/GUg53
0E/YIpIfZqZTKpvQPXbVWO2PJb6bzzbY0eJQnNz/hjkRDwLR93oWbktiXBebuGgpKTcoslcCzQqv
eZ2xanWQk/ZbzMkCICy5LulDF6XSuQbSG9uCKKBBPjJ6ViviKHIMj0Efd0fYPCPvsi6FfvYZTeGq
U38bC+IIMgDkygGYw1ju9xQEHaxvOiyyqAdfMamsvuzzYZPmE++FmXPPBOKM8rOylNc+bC5ZU7Xz
XQi/yXXwbg+skKY6xhWt1zVCgNscgkSDj81jiWUROAoWBJiKDSHman484oxRZybvxjojQ40DCiVJ
YHnpnYHln0KoVT6proGPRFtSpzmDifykf273nEFdxLmX0JIdBySpr0ND0O19qxOmIGeOSHDAcTs4
sYfTT0c7JLp9iCIl+yKryhQAJTLVfZY53f7gEPz4MM7aIt5dfCi80NSs78+VWscLx5T7ffR791/k
74RS1DeRKkjO2BMDLryO580pTXf4v8FWMVfBfCq3bhg+zSBo4rcucp/mperRwZuBZdvQnzzwVWef
pzwda25HQozMFb8QmIVQRyLMkW3Wb10TCu+0rCVcFu3Neg+Vrevz7IXQdtar+OlqRodzNeh4nUO8
h4vM7TSICYZz314ryKj5IPpq5T+UG1x8YPFC3PukbU70zDoGwyffLmfO0tds76LkAM3WqZtzh33d
OsT9x4rNoPQiajYxrg2mUB8KfvJO22UfDyNcfUXLtGpx2uXgOLlgmIgZqz35vQdX+RjsbvFQ0zeJ
wpbGYjmWzYwHETvkrbpzIKjfFG1T+J1pcJbfwsCo5B+4e41MIGkgb3oAIXMUuvbAeFAj0vVWevzq
1mmWbNnOPq174JbXsm+xjpt39uKvgWfm/YiUk1oNa17u/8WO5Qc3hqA3lBqCfj2YbZAj/nEZjVSW
nZq0jhLqab/7FyFk99ZWqvlVrfDIOLaMFYIFL9sse51D+w9Ow4NgsHBxDeXcpPOJUK7FP4IVIISg
H18ItklsjLFntmT3wz4RhpfUakch1UdoirZRyi8mBVoBmybizwhvtuWmAYUqvN7b7P3edUGxE+6+
sfDiq2OE7l1emTXWuRAVGwZH8gfjOz+8qQ+2mlp+QH6xc8JFtYEpl9HgHgQpptPzuOMMATZGtlw+
SkqbEmgOLts6Uq/TKR6+oeZR4Yvrc59+xdIKe1mp5Wk+u1sdv7Wp9JMCFxsobINnS/0E70Gtg1kG
hPPn0M9Y9MVpLa+AuXhbYzEAs/SeBnkTwQfMEUd/v7TV9BFryv4PETaCEfR25nO+B/thzZb5HbV/
2RU3T6z6yGWWP5Rek/WxGVy/vYKywPr3//8q1k1FyA2m13mpmgCxgZG2/cEuYa3yrjes3WWyajHd
bZo2YAXbyqsxtDw3tXWXHnxVYvAyY7/yMwTK4MlCHNIfDCEfw8nrQ46qhH/8rXQUaVD11H2PR9P8
dXd0pzmiE/drnJO4vi8nRbYc5F28nLxdync97f2/VIrJFtg6tfpBrv2akWeWKoxCgxpfXrtiDXzn
eXP1X+/MaX3APBonR/YZ3VdmICToC3h3xbVnyNr8FCVWG3kL5/dMSSfYuJS6wBOu+rMijXpfENNr
vkDrxcc0VMCQUxg6/nHKhkr/ksk8vpFTnyFSsnMlToRT++gK6iY+9iNu9FiIKIU1ketN6AesyhYC
80JbNw+zSHyTtx1mW8egmgHvFdDkg0UIgLJoN9F/6G7x+cVtXX0nv23CmWRK97c+lp6Xc/YEMNcd
fooPVlISj4ldYtJJgYfLRzXNQPyzMk5SSCwt9a91G9zwsLXT6j5Cv3uqCAe82wrfKcVzOg++AakS
nGLlvNrtJdZOHB+nadfqrjUOLcPUTeFjXAbrXuB1tdRHa4jOKChv0s3rNCJ5RkHXFGMqJ3tcaiRu
N3x2fxjS2YtP2755IStRSu7F4LRxDM+3iw9nQx4IRLByzTuNAvClbJKMgr3K+L6kT3grgxDBV5Ah
W93Aadg5KVWsT1k2Jc+0IeMnhFcwPaVz114W1zf6Mip+NdYYonvywnHDxExJ+ewMXfJfbAVdAoRr
Opzg4cPnidb3E7JgjHJWZBDY4ASOU6iSJknzqEYAcS1DECanwtP6XxfUds9b1CGwo1qa7kiXifRl
tlAgsp/xDFFq2FwsY7HzityqTSE8XEamHN0NPagrEX8XhNtyXpObs9CJCsiaYoj6CgUYdP6rYuko
Oiw6mP+WO2XsvsXk3z+WnvC2o7xNkoyy7UpjXVbN8zqbfnpvOvR+Dw7Je+83UanN03C3lxhUef5k
nJ2/oGr74GkRpemPqGbKqHDoXB/sCI968LRjH5rZGPZA5iaL8hp8f33AHmp6q6OIDDGeZErQvkSU
P2J45dNoY+JJ0V/sIt/03v+K+zXq7jjPoi9drs3TjnvOezarGLvxPULvjlyi+46l/1YeQhfEFSWT
m34D4w+Xxzrm4MnlVGeY9a3x9tc2IZA89jyVvQi/7h53t21QScHlA2xMM3KIVIn0jiY9qI+1BwNy
3OOqf9cbIdgnHCIm97mtNyoPs+T0d9hN+9xPpcMjOVDtD0spupO3EMACgQgS+2Mf8NHPWfBiHqaZ
359GbfX0JxqteV79YEvPNPelVyzlsmVoGJ3sl5VdxECI1z+oEqoi708SoBUsui0Yz7doDPbU+qCm
9dMZ6TKUIj3ft0FlFtgDfO4OW9wEz9KJ1t8cu3onIiYYTeEv3vijam2H/mjG4PMyZK6p7mS3zjCe
qs+ePLnG4WEvU6hl7MCEf6myZfjO7N1DSZumeqYIqORYo/H9knvSfgZbBRh/A8d+hL2q39tyDJJD
BWbEd8a4h4ex69JTmWLiViTWrb4Ltx6xi1yQHKEeEiW2WXKkoFZmVq9QH1leasKCUZLOAeDTjKqV
9iGtf4q1EXPRpZl8L5uSooBiIPqGOBYhFy5x5qWfSZWmVFRtn6+TCufHtXeqTwBWgnbdphlxFs0k
ZTauuvkuCK3ZD2ZssHXEMc/8A9VjgRPPfisOawvBXWCMhnusp+Jsus0iifvarYJNJp+ZrsY53emf
bNYFP1c2LPy7LfX0HUObz5nGqbKd/dAG9qUD/PrdprtxDnJNmCoYM6v41Kxb8mGxjG6fTGP9iglW
DJ/R7iRrYWIuCTW2sUwlzTy6RbInC8BPLdr10q4s3aKkCKorWHQ7nAYvbu/jAOUxnLjgSBX7Dspv
rfB/OybMnHMlRMXXyZT/2AIyOzylepJHW6cBn7P7/s99DkR8RtevLz5DwG3cn9S3VDt+XcxRxJOZ
IsL6xCsOWFRXwYB0XNSvzZRU1UGta/SnjxMURz2RfN+9fvDems7ZHFRyMdY+OiNO9qASWo+T0y/R
Z7It4k/TeNsHDhlxfIhHLi99mmNBsNqMKLUosf9tSE3Wsx8rh6ltWIMHgWbwZ4OKT500NE6CuuNG
O0PKrawzEpotEXjTtTVDKPcD4qyKtniQ4n4pEz0cptlvv5P/5O0HjZeMc7b9jfIn6md76dFGwZ2U
ifhAwROOqBE8LpTfxBGUMXPEtyZaKp3jd6N/b25LtXGQAzyULgrLk951qnOw2uqz7FYXFa0TeVhN
BaLfc6eFead5xFNKVg3b/mCk/c8eISPSrMUTxAuFI34z881V5wJAOlPlvdkHNWyrF9JiI8TljQNQ
MU9DiqQljAdMrtfAv9Sr5w4X5UXmOYbSaA8LYp8kxznFtDk2M9N0MxNJtryKdkgXgkv67FvSlc4r
cilEGdW8tN+3DY5uyDem1jvMEroBfZVuED0vLv1uTasIceTI8IyXdbgflynJFL+wQk6H/mG0+YiI
eMnrqZQnwP8JwjDb65BZYqu2XxkOVH/asEz+oQdK7oMJ+62rp+nr0ek0cXZMs7Veiiowvn9OuAbv
Sdb4YYEIbr2ueOUsTzN45x+tnNp9QowRbXfzaMT6XHsyfYHvHIeD3Cb/W6sxILvbRq//NSD6RnIV
uiTF9Y5en4gsjHXerUHzgMhkUYS+984HDGGN7hih+sGXMSeFr3vxMkon+dJY52Z/EBsGy6lFdR7C
Z+r2EcE84KNcw+zvuKXASgHKsmJiq5TsD78bsfHaltC5EMHYWvSrux3uoqU05tzPXt8fJ9SF4QNk
SPltTeH/T2YaJDB8UJXuycwt5L6jVEduQdAABzG1vrnoX8WJwSI+TXvtmtMtjIQNESvTDcXaCrHY
QboNhUmRgrxuajWf1Txuz2ucVvK0lquCIIgnVbJM6MKmd1EYggRsTjDhHuhH95VG+pe7czbi9i+o
Ph96CLvpC193zrm9V61ztMjauscg3Qf1GvWNNrkraRYQ7m+dl6+dWY+xYsjNCb9pvDxeYLSx/0Z3
cZKll8DEyEg8Vekt1RNRnHsiLsVnD2Jd9vtq2Cj1OEMgDZvGvvrbsCAd03QDz9zzXATFoAdqIQSs
9NEdK45w3N/Fju12pL60n7JzVI56Cg8xi+uAPum21pwaqlPfvcUH1mFQhV3Ut10DpORq6c8k1I3d
pSTl+rUic7d7mMJmHeipW32PxkV+7Lio3++iCjwAq4ay5iq2IqGkdm28Yxjo1CsIrEnCx3TV7nBe
vFUPFzk27n4cFjphkCaA4NwjCIkDm/25i4qQcbNjHHQIs0av+2IoClkumjw9F16D9gUpfk2+KkrL
+j4SDpxQndQtT0IamMd+wMWtQIg2FG4TjyPjbir5U4SZPkNWGE9Kbv14zXwJq8wTAR+uuRvzyywr
hJiTCOVjJjkt8srZ6zhHODqVz+nm4UrSl3uYfaszcm6KbiWY4DHZmIUOpHdkwXURVT/QbsRiO9Ym
ZhrtEC89QDeP45kJdn2J1hB9WhWyc517ZepPV8rWvDCqjeO/NAHYQnS/LBRym6XDIULNVJ4iwozQ
nQh39K4r6ASxD0To5RvBX+9TI7q/SQJPVpCNxsubqHn96QCzB1RDBr4cFWa1n0akZgTQyRYnq87b
xHe/qXV96rvA9TBZ5HAtnFpGENNq05w0Q0UifNzK9MOinKAhz+Ia9KM1SPs1ugHmiRFhboM8F8is
XOH/69TtjvtW9tFBR/v2jNuDNAUL6s10sHbdIQi2ZRCPA+QRy4+Z347HzhIHm1uuu+G97nZzhHxF
i7E4sXPeqGrbaSYppz7VNrxpDIwun0KzSdBpR9Zlrly9/cDjenrR47QwNhJt2hwk0vsIypJFmTzq
u8Ycgm7t7VXzNAPm9nv5M+IjvwVBsrz1MyYzxcCFgDFMNoTGk0gmeReAlDyCZK0YioY3pwWfo+N5
0rZrT2ktE3z898awgoP6cTpUxnXb422VH9qUqvmVsDQQFLFcdIeTs98yjq+GwJx0JGY2b8IR8WwW
UhQQGaqSEXtDFKXQ4KzYzvTtm7M1yXRdy8h9GPw1BVrzWGWc0T2CHURjEN+7CUtY7Dbo9pWc9hmG
LRnme9NtCS81KNVXV7pjfAKA5t/KjkP1ADixvC30HWUeLFlzMyeK0qIxUdA9J5Fc3/QQuOZHG9SV
f11Imsy+hi02VzEHkwNZX9bu3/9xdF7LsepYGH4iqkSGWzp3O2f7hto+tgERBELEp5+v53bqzLbd
DdJaf1xgyvRdownE2qJ+98i8t8vKHFJnLg8OYn35a0fdFPyJVswqQRhAOqp0epum8KgTD3QiANS1
a+8/r9qt67eANVkDxxb6+qiv10emXWqgd0tHB35LdznihBjOlVtnwTFwKweRbbjWOxtEbN7h060r
uCfSGU8ZNqeZv0fDtqeAdh9Z1nC2WCjr/5rMEz8kDiI+IqU3uE/xMAG1LxkORgnUFB+GCVh7M5BF
Y6BpqwEZuZDeO+iZrXdt2KoZGnb0f2LTYidBNol62kYQ/WnaVnylWsfBra7GdXifuOg+uEbWeOsF
hNZtUHNkLaROHXzjjAGm1ZOvi7uRjTXbSburlg1V31bE11JOR6+FLkIRlZfBtuk6cI+mb8WzzuE4
D/wyKCFZWNr3CklwvwXNdfqdQx2T3LEIVL89dkX5ZwVp81M2KDgOsg9ds1VUBD/5BWyb1Cv7vwts
4huo5nx5EzzWVAQXVDdv4nhd7yUy3+XM2921b8UcIuJKplGNX8AknTl4EOQzC6pnaB4MwsW8VkPm
yCfT+oTqD36Att5b4/pfWnv2jasnICKqynCp1RHR8Gk2gSbbi7CXCxLEat3ItRqeTNhg9ODunM6N
Nzak81s1EkkYQ95VTcajTNyh4uzRgwke8qCakbJbWXTbu8pE1wfGwPSIYJXlJnN1nH/UcslkwghJ
HQPsjU3OUMG3QSZUdimQFOqTGcMOLXsfsBCkUcMcSluWZkxu62XaWh4OlSQabL0wsbjMFvwSzsMM
u2QOYyHmF14uPR6lNFIcMi6+I0wZQirTGeeWjFN7+R6hD9IdHzJCUY+MarROw9DexCUBJ1s7ZB86
zVgNPRQ/lNgms5od1GLSXtd/xqNz8N6h4yo9jLB03k0719G+khjF9w45qT8TfvVboCbE2DMI0M6X
V6aHj1dAGofT/49iOeZgzWr4MyJaX0uNlDWx9VA8e+ReTVtR9freWrxFHZqgAv5rrKkmitfPwOjc
lRed9m70Als66NW8KQnsa76bsO/AIO0u/QNkKTGXON1Y7rsex8imLHjImHDK7COvBCQaM+sUb+pm
BW+RIbjzJlMIVs7TAk401D0o7WxLAc3QgsuzF8q6Okq4LPdBW9N6j8kCd9lkguVSsaNzJdMZzq3d
i9wkKy5rpjWvxkxZgCYGd/OIyQO3HQdC1DniCWHEXG1tbufwdmx1050WCiuxlpHJZu/Yr+Z7ZlJZ
JrIAN2axxo0I9kvIMRqu2B226G+FtyW8LXS2pcnGl0gyMp/tMmdRcicrvbTclyfhBsN726dwci61
I/WeFRsBmok4Kfap5Yj3STOiJbXshmcfV94DVnjwk2ZMq0/LjOmLAEIGh1tMqTZdp7MfsD22qdKQ
RPIqmAn+Ey7oKtAdkzyUa7U8dOsy8tCXmGMOkWhEsC25mx6BXXzg7QH77iGKUv91cWVjvcbSTRmH
6zB6V6pdPxRzIyqLtWDqGv2Z3A7RkK5sjQJpobbr/q7iQa12YYYFkr1sCoqbjBwIOCN+J0AJ+knP
oCS+2HtDJIbXyq/D7CQqk12/nzrHMpLPLgMskx2kyDXKLejC4hkwMi2OjSjzT+wxYgaHazT8oY9l
ac8Z0TT3TS38O8pzCvSjBBW+1GVjffDVNMsGmVz9qq6c7ka5Wfg70or8p7RgvB/c1vW3Zo109TM0
RvrXE9SZFKRxK161QwvfGW3z2jzDv/sZJ4+JwG4kMVU/mjcTpi4NOsZfmdsMaqVwNsSSjQiyFktK
OJ6yvKTh6M5PSG/d86DJaiRADmXBsWlaqzs6PUA802s0eHtQhALF+IRiCCpVxjDS2vs2wq24Z0jN
Itotn8wDQUi4PCW29Je+EOI/t8+Wc5/ZJaBmBXeORHCdH7D+to/I1TIFrEHEzKOXe91roRzrbagr
7W4G5o57uxdWemx7y7pF45maV6fBd7clpnQ8xv0CiG3Vo3xiSnQ7vr5sdBIM3uISdSpElhvzBCUO
6BORAf4sjmE9hOrgFtnSHbylG+ddJgfkoVFrfPkQU01afLoq1vE9wMA83mrNcLlt5+AQW+R5mMH5
8lbpPEPriJ6Zu1/8Q54Kpzj2GBvUlexy/mjVSMFQW2kegcfK/Iiosbgvl3XMHwAfojwp1mD6JeWf
4ynHrT5bCXF9xbD3CjtU4HRNsW76NOSGbhrcYZvWK7zwsMwATUe/9sN2Vy2ud6gN1ej7PKNQ49Mh
ODInLEtqOGeJdgx8CyhgOywRLm8UDqyI22VSeXmq2qH75ejOXlbXWOPOriRUVev2+GQkZcx/FlP4
Bdn8Ml1UyNa78YopzHeDvbq7yWn9ctvVkYz2q10WuClmEPuq5HOlMoUb2PeXeoTmrW2MrnZquyec
6sU7GpKoxGQZwRUyAKXdi7VYzTeeDeifFmCUBullaF2MIhqfZ6GUulRZZ9v70NBoeJh6vNpvRHVP
BioMDBvuXhUBQ7zvMShXC/Kg2ot51NGD/peBns+s7E2JvhzTMvC4YyFOxGOAJLezHX4VPUfFnnqC
1kd5PcYZWJnAp8U4OnxALFZfLpeAzQPGQo0IWWZ7vyMU96oQCF+gIfK7GVNOnjRV56lD5LeIb8dg
daG+o9a7sZnM/5wmXOz9GsEvJB1RMf/1rPf5CXKu/HUKH1ViNo7jN4dIO6OxZwzdY5NT/wq7CCN8
Lhw6CR43RyfLiiF2W7EX4uTxmxRi2YvDL2yyFOOooo5smKRafYchnmkN3hpuJAPfJc1MRCea9vR/
jAJoyNTk+TEpF41qTi5KiaeGSnpeymqefXDKUv2Ng4g+vQHLA9lIkLpONvPex5bHzdj2fRsd9CKQ
tGZBM39Da8vuiHguuMN/Xiz3q0F6cmSZh2AkcX4dcFEa8YPvDHAMn0J2rgVeEoSQdlVt5tyd7R0G
VkyZoQmiiw36Vu2rNcZqSAIBGj/PjpzfdrXD90G3wx08LRB5EzXjq+E9rnnLg/qCGQaxWzPgkpK1
C2chlrK4n3rXE/ulzzyOkkyjtM8Rd58tnxtnS12YvicfvP2OCtv7W9quvKwLfgDoMk/B6GF6/KPZ
zX1x2UthS+k9svZFaGjfKkdQRsdt1no7DqR/o1fMEN/wC7LbIplYH3ir9X8oHsn+7xuYqGNpt8GR
AYAghUZZuJGsvkGHSGqk3Oad6/ifMWvUsJWZ3zgbr4nz5eia1RlPU1U258YXRb7JrCb0jnDfqt5k
RA4SH6HE2n/4dGLYJ+Tk8O6kG9SIlxDM9UhBePCTKWzmG7a8Ij7brEj97YgE+VHNXh2QRFAX3OcR
s+0uEkTzJVKOy607XSEYW05xuJ16z+MfscKm/CpWfCwHgHEe86i0Lf1EKpGnNl4q40tuWVfALQ3k
vU+h4q9ARCL4vxfhReRR9sUmEK+En6ZVcCKtrakubQWa/WQXnVWcmlUX6zZF0Y/AtWlsICJsLqGU
bfmgy0naCTCN+qrjGNrJaxpYxMmmgnBnMnvMtyVu8ztMoNgVWSs9zNrBNN/gsYR7Dxk8nKR16gFJ
6hASUNmXtTdvHXsufS5N2ko3bT+MN07aFz9OZDz1Geaz/W+GF2rkVtRd2uzwHuV3EfBWdZjUEqPq
o/0g3hgO6nvEGK7zH+9TnV7qXDl3nJM5h7PyJ3OjOBAwNFb8ffZNBbTmnssgK+TJhxO8n3Iz/gtR
I/0IdsknQ8ait5tX2X9EfZGNu9wzzfTUIPje5thuce131C420RDGZ9oys6NQ9QTrmel8VzipyrYh
iups76ZeVJ/AXJuOou2Y05ffX8+MW1P5OsS9MPdVWchLyLOzwFt1YA3pSOfFYQAEJjKqKquNjaIe
Tx5x8G/2dBU+okSPX5sIH28STGH3lY25d+WgJa1jKqAHbxPDIheJ55fZP9VAyaCeAPukTAO6Ysul
Mj8rGfB+FRI7ZmJxrulTKtPxw2defcjsSjE9eM7049t6epklzRsMmYO7j7FofUld9PUW8Zh1FE1f
/ou0YSEv3cYksFkOCepIl91tDok97lOvyNWW9mbxgeJJ/bN82V94IjpuxFyGT3VbiPTiUHtwIdZk
dk9ZRBb3HuUslkhigoYnApHbdYtxD0NKS55IemF7QnIT1hD+yQLx0CfaCQaXPUj5n5BycX60eey5
AsuwfgNG6sebDHletQ9oGh33xCM0fwzuvktNQewIbimHzHncDpF31GxA2Oj6TmEJcebM2Uh5Vaup
Qtr1DQF047QvY+PC4DaVeqxhIYGGbBkh659Tf71tJCM088wQuKemc2LF1OKU6X7xASp2U2g7+xzk
mr0YDgJxXFp3mxK7L7WdpVlweS6OdZomBpTdZKCnEgE+gqJgUTlBE+Ok2LZIStIXM14F4Y7DbUOY
dB8ip0qxgaHPlPe0ysJluXLWRNFMI1VpNRWde1K5V+7aityXhNQ5/TVNffWS9s1Sn6ulWe77Mh3u
mIMhK13PWZBN9l53k6IbxWJtpT1DuGsN9w5OfwdflT9e+kbF6xvu//UuFKbNWf0dlNMMsxrAbY0w
kvNKPM0hQUh7K1jJBOZTiUIiXjiFzjLitj/4pq6mvQXVyGWLkE7uyDGo7yn95aXl6vOe2JW95pi2
pJoQwtU1H7pKw8tqc9wnDLb1W+fK+nYkflltsyo1e7awCCMbIM+JQRcFU6kUOfrUl0V7nzE8YMFV
AbR1GHbrT6s8VBPt6ndbU6TpHYEmJrsBKvRzudG1iPmzuvHNKjP/3GLy5lOFQjvM1eKNux4R4ZAo
4FKA+SJ06h9nol7gMkgMb2NiFd6s3isiVv6rOxf1mGXs2cHTTuD9NHr+nDTKVeGekY7hRxIiUCbE
E3bQZeWCLhGC3s529ZiKi7KDq1UIo59EUG+5yBCuqsdNOSM7xwPneKC0hrDBRLfz4m/DKwwDMOOl
+Ofwqa9JhxLJ3FkLWpH7tgyD79a0Lhp9BgS9Wz2K/t654droPNO8t0Kdc/gm+aw09rA5sNBD+HI9
ByV8TJNY02isfdsxEW6N6DjBGzSdG4G3P9vEyBexD3M3buYiGu/Ay2NerI65bq9LfKqbuLFn94Kc
inZxwIEOyWEh9U8aDCZ7RTma93uf5yjdGNWRLhTBbmHuLweN8xYDYf4wpE77hIxoxA/LLhhtyOqI
//OmISpPocrHn3pe8tshGgNCfdrav7dc33f+leQgoY7OUaokLezGsL0O7SwFeYnxUI9LMJEYMF1d
ZEsWPAaCIgAudasFCHWGvn+sS9zz/LAG21gUzEW/i4rOe0qvVlgmbuHVO3ZYD3dyjzQDB1OuxCPi
CqRxo8jU3dV3dJprpB5AKzUIR61z7E1dXHQ9q3cTFgfGJnwNbrA8By0RqV9LhgNsHOOofliUlzen
PM118ztZoP4JFgrIfQVP3R/R54a36NkNzFjn4G2IgdWAgdKYN79GOvgI+89go52B3J+AQJ53HeIe
SdzFX17Awr1HPej5u4AF/QzStXXv3FKuhNmwAQPOtE3NFBBWf3aWLb8CDidNzDr0zyW/0BUVgf3d
ljnuRHaxQnz0KkwdN6GgJeLVlPy1I5RZW8cQpUb5iPaZk6BviT3eSCIzYCRAMnZ2RnNQjmjX7HEO
iXO2BnahDpwZOj9zlFx74RAxBzsHHSG3pnDXbzRFtNXRwBxF57IEgtx4np4vXc39tSudMusIp3KU
+xxUXa7PUZMO/xTMB14oAlXero7WgiiFYr7jRGTeCgsu573Oa2Bn3bOtk7aBzmKH2iqvv3Kr5cwd
hNTxSfaT/ZgvBC8ebd6bLMmWcryzhngZNjHRCywZfs/k33d6GDfs9VhH4QQmrJs2+cNo/VXza+dk
DiZ1XPpm5zYUVRHpneEL4y9Jgb+cILsxiL4+QwgNSIEiJ4HcM2EebzOyUoqNLOX8oCgNeLfqZe1f
jMsTwlPKG48qtK2HVxZ4ObyHAdJ0LLCrebWI6XkH6rl697tcPaRZyV8DTTrckMzRUaFDT1mbxI3x
nynII4NgKuTKrcByjx4S40G0iaWI7mPbaAzgM2rfEd6gUP2NF7oRSg07Mw9uGgZ6b5NR8U4bZfCP
j9v1j166Chb2Ht/qXuhyDo5IbOXZpn5UbdzetwHNAAcIhjKofTcrPfMQ4Ky90W1czazDo4r4Z5cg
WKJLp5bpRmVZ15+nIg1h0CJiYjaASBHQCMgDFlj+FyAiOHq1xweAS2ikeKrYYAEZcHGVYp22TLBE
d+SLw9u2jFnqbcs+R6A76AwJAFAqI2tLcjJaAfLS7N2MH+iA2qILdhZWPoYCUD6xxWDp1MnaeJjJ
XeWIx65PcWJzRKod3tfc2gwDGoVN0a+rg48okvo4TQHni6xUJv+r2a0MmTt0zibjMrWf+bLG6oi2
zwsSYbrspQjG7HXEBA936cfGp1Gg0f+Aqvi8orzsP/tKCNghTCVhgo9I30DLwwoYvRDE5bhzHh3w
Fnb/lQNJ1YR5REuaDEWD7yPFKbrsBzVOjysls2kiGhS7ZJ7U5TOpMqt9IKYdQ1oa8DWcq3R0popz
TVwTjkmfq9AlWf45wh3cnosqJIKgYZrvD2zt8nnpOd43GRo2wz8AlLwLsfJP+6ohdCWJCsLgtm4e
p89DLaR9b6s6OKEGGIoNOTvZnhDmsjouTW6KC6I7LrQeJas4x+TaqgTmzODPiMkPRJQUHGAjtb6x
CVizN5Ee1Us/efGLjYna22tenKvpXVmHoS267MDjeT3lB0tzSg9tuYfVHVAPzU743gc1MsN+thAw
jR7vZDw43mHqBvQaVeHU0WFU/RBsJyyl+ytdi88F++kVofSAQjE4inY/myl6srRC9FF4jam2MVr9
z4XkrnBboRV+QokO25TiOEaKToGjTobW8WsCUXI0zLPWeHosmJIYkSm2LMavgkVt9lEQYi+ayWW7
ignzzu5kYohj+xm5U19ntZI1gADJ6e4nftadveKf2BGeYWX83Ko/LlimrAsQrRtsZlzoE9Lc0j+l
GFSHbdXkAKacHFOc4F77/xncRcVDLR2Azw52KrHhGtPLtAyN2A/kqsfXfBzX++1DL7qLOqMn6HjS
c9DMyb61E9zLodgUaTw88uWNFWRGo75jioA/WgQ94Tl0UymOdiyWmLHZcZobdx7WgLfNd76wd4Vv
3PClvRtQfLLtFnb8bWvLfiYcgO23VxM4R42yV2Nc/Im7fnU2NXEyw3lNMzs7AGLHv23QtvnJdkVG
9jkgvLWZ3KFddx31Q/MNoRNusWWgYg6u1ajfV516eaKtSGFgtnIbAUvkM7OXaDDGkx3Uhtcnrup5
7ypMBNs2A93fBT6pHuTt0bwL+59a4TNJDZgvggz17X4FWgTU82fvZAMBtxAxHsFrPlmK54HKb39D
3hg5B/PczzT6CS/iCEGw+Ci7WXrw0QM4d45M+OJGGNvJg+UV3UoYI4L7HGv+R8JK+uoGVlMccZM5
35BFBHMynk3EcA6Os1vA3uxNEPW9gufyMQ+XY0neXI5PhrtcjNRN+eM1hhrhMANfiN67ScgAbv48
7F3qHPrMZhtZc/Xv6PoKryl+OT5N3quYpZ/8keGVYYtvSdHWuG69JbTlp+iCfka01hKIkuVr/eDG
9EEeZqZgnnBwgfqJjE4FVrl6YAklx8KHVaE5PyKP7cmTrEMARVpIGnTYjROkeI1DwZc+2XzU95WG
mjgxmFCdzjY1l2dEO+JaGT2WRI/6VR7h640ITsCUDf231h03OYfFul7CamjwitRrFd1hnTXNHQB0
8Bl2UHIvFikw0W4Bt+MHWsi6CLZYW6xRbiXXQ4BDFaxsKLLuO0b2eK4xby03yNzEenAnfMOHMdJ6
vIdPTe8HFZTfojF98YQIHN0iz+ACRInTmC2ic6kzEcPoh18ukL8845gr5LavMyaKki9QYfB0kIJ1
vTLWOXdS8VYudHcey2GWL0IZIg5GpSZsBGWGTyiKiurCBzM+xL1SxY7rR9Xfsmfm2fVWsXaHwS+W
W/TkpI8vtg4+8hJ54cz7zWub6T5HAhtm831zVVeCQEVPgngq7L6OK/cdaP8E5QKB8NRkAeILfATl
cFPG7hzuhVU3h1WwAeHRFR2RFHwbF9tux25DHloc7EbpjdF+JEsVvb5PYD+2Czk0p8mN9Cfpny0U
hQt/dWxmkiF3U89ic5SEQuwWGRt1H/um+fCLtXyPiAxkB7LT5WVZpVQ3zoycbsdYEzm7zEG/vM3m
NUu3JlpQYeYEMvFuZGi1QJZtmCIWQfj9OXKQEda0VefEB62XmQCh4aDirPQ2fH7liLc3m3lYlW6e
KktO1ivyYjp4Y0lT201IIWa6Q32cx3BmgiXJnqamOrLDlfq2t7r+QcxuO+5GM40FKgWZ+zub+MuP
EmVWsQ/72AwHyJX8TG4dC9fcOqg8IElqLsLVkuNuiLv2xnVV65EjE67VoU9nh7fYR8XL3mHVwz8T
z6ivWp8MQCzocXRYkTPmCfuEwz652rVL+GNp1PvMnYTcw7ZMnWAQamDPwORnXFaerIm9CIc2QdLq
zg/Mg067IRMSIDcqlX92JALv06jVVJxavgtgAqSv7Q1K0GnaraiYbstozPz7yZRxeTvNxQwZXfbz
Aflo8TNZViio7JJ8abazOifQM8KenKC5vuC95f81+djNd3C/od73167O82zhBIQ8mDCBQ62ZbGcT
90kQVu+JN0v5A0jIGhiu/3AB7CE3R2IbDYoIt4JfXz1qFhVFkWkEeYErbCTIm5PZ930bZxM5ZUHo
71qCvjkSDFPX3m7BjEgsIphvda3pB7WG/1cqjf86qiW2Y1ep5RbfW/7DFNLWV9u72cbTjP7vepZv
WX1mWNl8zp6UluC7iDdABIUWroRka/QveWXFN0sWBFLKvHcIwQDyG9xifbxVqM8GijlMNTwXk2Kv
M7mbPpadrX4mg/+YJAeMhbvS7ul9zesVUMOObKoYQtDOmCwHh5itiEODiwh7w1tedyo6p5ka3tZm
XZ8J0SB/gWn8F7OU4vAJ474lhKGPj26PeouwnnV5EWXnX8UMC4rAgKfrsXdzeSysIHtgbYKACgzG
+XPl9+xJ19QxtSEejBgFT9uWTCIz2uGpNaX+GboJi6SjsdWTR9vhXYpAH5ajwI3QvrUVIbT7a0fY
P7+czXBueHcPuJVTc5lNU/6BKPYCcRnVZz4yDUP8KB6Uv3jELQWSh9KX9zdj8B6j2u12hNKpONFu
Wh9iGWfURdUAIedZysqG9FsdcFsfpwKqmba8I6ssq+4IqeEoVmPJlBu4QL7brmJlvC6xY3qOBMTi
TjhrqHZCx2TW+g0+usQjThZ9Ju52c6d40748HZufLlTpDcE/AlXzZNCD9G1nX4Pk2WyY7YNy3a1R
bj+SA430ScdV+4g6Aoq752s+9kSBQeCzI34J9O/lFhkvwc4kxxK/vqatXe6s0g3++LK0vWnI4M5P
XjE7oDUtMYib1K9K/8JVN2QH8oi8/ICLkq+A/3I8RrKpuJl8N+xvUiTRPbT8kvII9k30njOj6GMm
iLG2m8b69UVarse1GQpnP8thVVc3Tf2I4hUs1pss80+QEOQi0zDrX10Ts3dLfIt29/kozH8E2ee/
7DPzXYG08dGbFLa/prLbtzKy3VcOvfiuGGrzEeOTHHaZFUdY5GsPt9bkvGcMkm/+uk5TkpGDYFjT
VknHOTnYpxJVE4q4Qnhc52Ix/bZkz8DVHkWo/k07EMuceql/XyGztzhC5fAf+zLsZTUV9r8CjebX
OLjhp2hHGiNsSdgRy3bmP1fOgDBK0eDLNVUG04V8rMDdVAATSnxCidXpSaksmnY1sJe3kZiX9R6U
y3pe02L9coTWeks7tf8JTM5jTjkRmxLBs/phIceACAMCW6C+kSPdexlAeMIQ4zAqNXZxZ3XoMZPY
ZGraxVZQgZzBBW17XUQDhDoMBHJVZ/r1Flk9UO2bonLmCiOpKvV6hHMpdcsbP5xmeUMWp3g1I3OB
NVYpNbLjDHQpIni2yQ8ba5PGbhzcRWtsk7rZ++IzwOfwiHonzzclclTqRxu65MnCSocjjAg2/qaz
ond6VEN7azED7gEzySIaqpGwEcqe5nzfcOOhG0CLt8EdpeUOTxg4pl8TxfaE3F7glSNNBPdZO8Bc
z1cqooHkxWpR4S+aVsc2hxxZwTURoK/YuQo44KT34QZJDkM8dia+0Dm41Ld2930oCXxAnmM5h8qe
qVhKASBd1OFtUL8NAdFZaJr52Y866K/RuTW/0dJp85MVBOhA3E12e2aWUjdyMjYBG/PU/i6BJW4c
MBqgfAjyW7d02mEfLTHK6pIX1r0BJlzl1nfbmFPX5ca+sxckE7u1Lqx631ZD9M5uQD2b0MQtJhBL
3KXFshLh10ltCIthApz2dbQydqdupPSVW86KrT/haNh60rnSvJafvi7BUv2Zhin9z7eZ9/YkkdrD
pe4IuEkI+SMjf+xgERNPrirYNTRHTnAMQCdJXnj+65S3Cr4hcsD2ZVdgIYcPan+WYK1n0hnLftoW
mF3HhDSyzqeE3gl+azR+F7304u8qLMoSe2Qn4PQBfUgG0gWvniMk+0TCLvGzXWdj+TBZ0ZBfir4N
MPJh4ud11Jhe6SKS2KJ0Zg41pa8Einpxxf5pret3AaRD+J3S9l5lgfGAdCIPfaAhSPk27cjRSahu
76vjFPogWvjRhE5SY/nPBXHBPyYgE5kIl3i6L2OdZhvf7Tlh04L3d+/nSBX2lfYXP1ncVt2Rtgt/
b5HPQn7sLN6D3u2/DTHkKGocxtBDFIziV1JoVN1x26o7zEwUd/epsIedpVOBULrCoMgfkEnwT1K6
z9Fk5AvxJ/BRRObp19brDAH9ixz/I6GrU8lIUeOv9pRIt8ROQGSQeBY9mCrImQ44bcmy6zz5F/MK
kv7rjBLWyZuCm4kBGI9SPoT/1UTYjuRNkZ2TVKyCYUIKE4dAU4lpwnGv8dPF0K7ntWPcYPWamQzI
5gl+gh6Jdy+1TjdOlXJ7KFeHt6jPMbigRIrf0ZTnR0cXpPHoesKKLH0CuSmds5GEEFhuEOzMEX2j
2slRW9huVzb3om6d/xSagPYUExhZk1Heix+aPSx3s2SNi2W0CYw8CNTqd1401+YQO+k6bioNt7lb
6NIRB1R3y10QzQO2lTmz521d+u2/KsuKzxQh46sXxDNBb7PmZfqh1VDUB7Kfhj4JapEJxDbD8FjQ
F5EepS7L4oTWgZkakZ05RZ6yCZFCPv4+N0X0HhGtz/wyjjOyl3okZdpex39F7TKtr6ZHvVd5rJwI
Iv2XNfJCwExiubAh+lStwMGYMr+3LNt/teIKL7BVetW11ROMeyDBIEArUesAPTGQ03UMoN1ZPftm
5VBsW5x2sJ392O+DsfE/h6wNsJc7q/sSrAgKaUzIxE7CU6PUIFvDgXv22E55h3KfvFGMFlvkyCGm
yxZ/YCIgRIudvYTATN5I5G2S1Ryt2xwMbDeRzzRw2sDUb8YQ0fcdOhBDXhkkEMnWAhOEU2z4WXG3
E8NUVi8ZSSMpMdcz5CPayXjckbeL7yANyhk6Lo2W+siFXGRb4BCvOrouarpd64zuN9m/uji2IkeM
nYfGvSHNfiy3Awp+TnePPggeNsv9sHUWvKTsttHOre21QqKEvW3rhmg5tqh2GFNxMKqbmbqUtxo9
xPegtNVA/UXea90vIykZeK+BJ7LW/iB7vnqKRr3w56Pyuo2JotC0KFPqt5w7EdCiEwPC/zWcrQuK
N5VHhCmOLZg7Edj0aoTR/FqPw/zRrYjdrUiWSJD7dbzoYgZjdj1RkIWLvvu1QofnXGY6CPCFMWNd
YwWwWR1oZdIP9ujwgExI6l6W1lXUFio+JTRD2JcJaZzQU5EtjgUjQMlp7REYkStlKEN8Jn4uc778
oAczn2j/uss5xf/z7MxZ9oEknPrWwl0CVrzEkeR4JeEdMLB2owevyrEfDBg4ut1Kpe2QyHxxl22G
BPPEjTJUBJIqlNO95flPQ+0P3GQVl1OLh3RICqezSubJQJ+DsYjjrWzykCGFhBh3F85m/FrDxX2z
86Vxtj2sbLgRYxfxWGd02m35pBfQ4wZTjYvsqL4svnAFIEucms98wr59w7yynPEvO2av3f9xdia9
ctvcuv4rH844wpWo/uDcO6hSdbuxt2M7biZC7Njq+16//jz0nbhUQgk7QQZBDJhFkVxcXOttqOkH
hAQo9rTv0QOHzlu8gP3kiUrrNvzY4xkK4rsL9NijHeRQmPepeXg8qZLPCnof1R7Jysk+4h2WfM7D
xhoRn1HGhz8qHia8hugy2anJLaMWCHX0dYWI+R9V6A5Dlac40Th6pj7V+Ih807UwpgqcqfROeh9u
AtLclf49aCGdQkMDvoZOwRD8WZp0dHB1iSn35RkaDZRh1BagS4cu4FdK453zUtVh3j3Tyhbk8EUd
+B+0blRnT0SzcYFrFGUwbaow3/3hDro+5eR2Htia+JG+gotuOFs9Of6hlVQsSgqEXmj71j/06tqP
uR5HMoEChqXCTP70xzxDZlR7Hfav1QiftFYFrKiAbqUWUmbW8Q/Ik62r2n56KCwR6nuVy/NBTTDh
OcdgmKcNW6gVPyMhndX4W2wVoQrpOfSbNZamBoi76GW7B5M0oTRlAnI5jkM76uexC9KnGYzd18lP
potD4cD7r//8n//3P9/H/w5+FC//32P3P3mXvRQRla//+19rFkMGvW+SecNQXW1hdziQ09jEOp4+
sDuALiFJSznPfbw/ypptElJ5BqBGECaus3ABDOKpxjKI15MiaK6iwvhT6dr6De+M8eH+SNJD68pJ
mDgB6txQdd4+Jh/0+mMOcRgUaGphLVsr0eMwd+LEZTrsDQVfCDPT/66tAYFzDDYeG7P7fn9wOY3F
4HINNdvA8tWiK309eBX2QQIPH++IvI4vpRphWYlUx7EJWhiCRh+iwZOkh/uD3nxbun50/hhOBVAn
3MUKzlM5tKEJ6m1uuvIvVUcYOy8r5S1y+NFrbRWZmGsauqOj74N/2WIZaZaNLf4GEMzKsjnmtpt7
UFVbb/RxVXrtrAyNmopm2gbKhJa6MPkyfNGXaOAjNmlb72s3Tp9HvfppZH325vUD8ZY08KDX+Izq
wpQt1SwTYBNqAejkNruRisBbQVQ90gOHnXl/rBsDOCZjOPhAuhjtOVB1r/cHDFsMVzLX2NuojaIl
PYldohc0LEAJ7zDE6F97uOV4rlwu4oqAK3c9Xly2AUJnjFeDxj+h+agcjG7O3r16Vlh7CpcmhUpp
w1gsVVYFM7e5Q8KJHdneL2L3CGEUZdxWRfxEH6z398e73fBIa9twe11h0xFaHnFNgQebqWDwUrXD
hd60aOZWyBMZgzP/dX+olQWDXSlM9rvNNzQWC9bL0kAWYTcx56n1MS47Gg52afxsESg8gVcNXxsn
bQMHdLB8lAc4YEJO/berQMEPgAsSFJ2CGO95DgoyciBUe27vLUPGla/ItsDCDokmA3bMYtXQOGgl
cQHBGXRAzxi6cAKozuzhrnUbDpPrQ6FEK/912fnXsxI+zBQ4RPIsG9VOEZF68QEQ1kpsbASotfUi
ZhALgdoS/RfrVQpAhmPIVGpwDDB0eWAPwRifQnNAcW2u4uP9/bE6M7qmhmWZLp9yEXvx+hjS3mUr
5hghn8ZBDzwDz7BT28Q//8VIwtWRGnFUmwv7+htC8sc7x4YYntS05ecu8A91gVF9PAb1v5mUDp1S
5RNapr4YKiClN7RoJEoNAp08lAIupg/tAuEHe8M18va2xuIZWU/6agAUsbW9nhVQckA3PpLCaOHk
gJkHVHOOAfk4DXn8Qn8OdQ1crxUKXZAZXPLD5Oo8eP/Fp3VUxzU0x9GdpVF7weM9r0d0HoSvVHgg
wTanWFmfVWeINwLyr7/rOkOAv6xiYmGpdH+FtkhP1CBrCxpi+j6f8/CzUtPB2bUj1kYlKLO3apgm
L1FdG480x5onzPDUt1y584FWu3MBimP/mJKy/wEsO3d434PNorufnONIo7irQH/ZuLDkybz3cxfr
oyjAVBPL0fcJ/YogD+nA+iPWBxhdHJBrV/fZ1EZoDSMUcn9NfuWd90YW1zsDZRQoLgMjN4g3AnhA
WS5z3loUzvaVZvWProQEUCT46dd6/aRGWXiuOn/jV6wdb4I/62XJwOXIP/8tHEMeMmIddA9MP7Ql
/QiN8Qa4/wWR8GpjKHmobuaLgAInHBiwZS0OHSWXuIO6Z+z99qsJRvNEUyanrYuObImI0P2vuzaY
Lo1FQXpAfxCLnMctk9aQ+re0HfNA2xeaUT4pdlyfzGFMqcUbsM425qetfUuHSgEZibBssbQzduFY
k0XgwYmAS4O2L14EILD98mKTrl8m3L4AowjriFzg8FJyU9DhwhPgQGkk/qgI13qcQH1XHvwZ9VhR
LD/d/ybyalgsAKRiDfkUh1ofV8j1Wufy8xdIaIGKg1jpVODtDVpvh/ujrHwFriWXhJYLSqjqYlv7
80j3FdmDfTOpSOoaCKTYptjBvZ+O90daCa2Eb42LXfDFdWuxd9NB70HbkfvRHaovc5j7l5Luzp4y
imxBWPmpb7QQLUhXecI5pH59UCWhJtZZ1LyJqostlo0wP6MhNPeuUijvWkuFW6FOZfEE5Tr9fH+q
K9vZxOLY4KXAxtKWD2gQknCAK8YSoILPHZDkXU2djqprjMAHGcGWNe/KKlrcjCwhDt0m3bzrvYKJ
DmKeJiV9QGvNQzUkaP+VrfNUC8fdWEb5Vy22JUO5miCt4eW8tHDGpafBGMjnMk5tWkBpE3VIlEYh
IuCYqh0GQxXPOGMpGxFidYaOcCwTzI1pavK0/Bb5AHHWMepMKKJBujhS5wRFUqKJDqujOL969ehM
oEfOGXZs5Eavh7IUtOShl5Lkzr763qjKmL4BuOMzrMrEBYfXV2IjGK3OzrV4VXLna7azmJ2ptxox
kA2jBkFbHRRExZ5RNjFjL4Ja/vrnCl+RJbQcS+hkwNfza3k4oQbHp0RZxQJpRJ5j49d9qEvgnfc/
5dq8iFyOKwzsYG19Ma8EGe0C/LG5h3BmYjCE+rCS4lHbAT7c2CC/MpXlxuQE8HigpAPXczEtuPqq
1XVMC5Mnmw4RztixF0+0mUHcwn5KBzcfeKJNw4+6rvoLNj71w9xp5OWvn7TFNUbfnHhqmotI06QY
QtkDEpn47drnDvLTcXSbj90AH/ZfjOS6SGEB7eGikHHot0PBww1vUn4BiaLASwBmGCpHAsgrZngb
n3ft2NvyaYahGi1fZ3FPNGMNOqsBSVGC9L0gxUiDDeMqr6Z984BmtHKBlej8i5PI0wLqLUGb8oR+
PT+3RJKVzlyz1123RAIEBEYWWtqXycjOWVaJz/c/5+oc6RzZBtkVUpaLhSugNzhiQrLJj4runR0Z
8R77nfmMmEbyBEEQtwlkCl//QiRs6xJVpZHRWYs5zqjPAa1DtT0FpqodJF8UiGBrizcuY38zozD6
8vppOrbD3mSHWgS666+KCJrhj0h47K3JbD6OMxrjdQGSNcaM9K8hdNKnblCmf+4PuhYJKCkjJury
kjPMRSRQ69yujAGRBFgwo1dMyrS3UgVuAI3i06uHouRJOYaCoKz/LL4oBtuSZEbbAOav5oUUKp+o
KCfHtPL7jctwZVZUyGE4qTbPRdKb60/ZwVyCj9UgEuuq6jEBVEkbJLVQvnZ+3p+U/JsW0Q2GH5uS
1IlCjLpYtFH1/SYpNY4CiJI3NX7VIzTPHHvO++PIPX4zjs77F5acypQWUdSxqzyJUbUF6lK751Rx
lKOeteqe7JyOJ7T0F70HrlByE+J/YCff7g8vI9ZyeFu1wJTQI7OoB11/UKfOOzOw9WYfqObw3vbV
+U8A3aiVOn1+rKZc2Si2rhx5G5tTiuOUt3RnGUGTzodpnNBNTHCvOkXCtX82CnzOiMsD7RKcKbN4
aN6+epLEbJRfdF1XVd4Q15NE9Ri9fmDa+95Fl65AIOKtRWP6iBQkciY8JjfWdO1q5D5kfzq6yRm0
F8HbTYeJDmmDplqXJN/MMLO/yxD/TbVhc0KbqpFm18IxhL00w/cAyBV8yCg+Wt79id9+bdO2XJIJ
nQQLU/HFcYHHgXJTRI1UtRTxDr/E9CfdCMxP4R48opJg2rsJbo2xcSHfbirT5pgyfxgh6DXIU/zb
NWkhLRw5+ClhXYjZWJJLFRMcJi9QWX6wCaONWa4OpzmyveRqLpfm9XCoFWqwlsA3Sfm/D0B4jEud
QokflRE+dligMHf/s64MKL8oFl/w3zXmeD2gY0lB4mJoYP4odCRjDuz7uTOsS2z6A96ZRbsxw5V1
xMuNMW3uETLWxUWpV32UkV/B+nSz5hzpJcL1uDp4iu8n5zBU/MusKGLj1MjIcx0aKOcTz3nd8IDj
ZXU9S2qzBR0kjip2HgCb6hF/wYSMx9bK8h8rrKp/4rbBOgB+0cb5uY3ycmSLzICnuAXy6npkA1Gh
qa5MLkykSw90ne1LrTviCYmfYqNbuLKUFG81nYIcVVyC4PVQii/iMjQM0A0lco31OM0HaNXgnOfy
feFj4n1/56zOjBWkpASwzjAXt0qS2aEyR6BOYDfnx4IMEoS/rxxRzUk3PuLa8mnUdlzLpeOk2otN
GosRekcmpWNmuH99rSAFk+cDSlaOODV2iigFkcCbSGA3joeMKtcbhwSLMR2XPJJPutityTDhSpTV
LfQPaksKDkXHiKLHxpm4XTneHpSO2ZjEmptD2GvokUD6bvdNEyOnAyHAQ4CmPKLSidoQrjAb33Ol
IMmA8mFG10mQHi/OQ62WCCS3ekvDqTIw6g2NA5XyHl44LJqTWjZwBCw1O5dV0cIqDXSEPIbqWUVG
7eP9XXS7tBaKfYLiHb1mLo7FLgJrHUC6Y2nHwczRWKzt4l2qJPZXlIGsT20L9/Icj/AJPZDbwCrv
j77y4V1eliR7/ANTYxHdXdsaYeJWtPKb+WuA4DGtFmylJ0hMRL7j/cFu0yOCj0ZjluNi6qQD1+dT
2uAigYgfhQqY+4wFF7I69jyc/QyTXEpp9qUIMuQju7aNDybgg9dXgG3ODuPzKywk2BfHKKUoqiLp
1O2dJP6Hd1DzjCe7j3RsYry7P9XbY8NI5GGQRrmyme/1VLsKM77EBGEjxhyOcRW2p4gG58Y2XhmF
xIt3pcwI6EIsVg8HIbjrqIzvhQM3d8Lu5wEBwf7w6rnIoqOcDYQWtsv1XERoKsAJMRqpa8QPfXi4
iA0jmX5/FPlbrwONLcgX+IfHHDWyRfLaI1EGV2XAxhXoMe6lgf2QITWMuoeeXu4PdXvkOG8UzFUN
TWr66MvFCR1MaCypFIPLYwMnojOPxiiGZ01QnYenELWXNNZimPGosd8fe22aFtgg5mpatDQXxx0l
Xgo5GXgpXArzJ/re86EYEKBM1NHYWLfVoSQ6wf21asvOH2IvfWd3YkB3p4IPlcAag+QevyBruNWC
kF9suXg2M5KIFRXlaPlTfksSHR83Km2CVlnps/4eYbvyU6lY4pNQAPLu+tZxvazIi43++tr2J4jr
PB81imTLdUSXZxzTwOj3I5jJRxyUSk8bXHPjkK19RpzsKPhJ4AAd2+u5DRMO0KqBFjvUQgRAZx1R
Vn2u95j2vb4kxVR4PRI26KBS+rseShNQk0FTg2+y8SaxUWM9YHln7gId3ZXX70NZOZFoAVrd5uK4
ibrB/afX+33lN9NpdpHADukIH9N+/HZ/pLVVouPG7SJxVHShrydltXrmzim2GlVddpe2bqx97gDp
vz/K2ipxj+omJFrkL81FkCp1n0JfDMmycvAHQX4fzefarM5zW/Qbd+bNUEyCHJp3L25eQEkWKdGM
oFJjdZi4qmZvn4Ig8M+Dklck8KV2uD+rm3Mlh+LLWZREyWuNxYWl4NgNgQhdoyTPgjM45wCtoTZ8
wXyt+eL2BtzTGGuOYmOGK8Na5LT4CNEu4HaRf/7bce7oWbMPSkwvtRahL7v9jD+idkqzRPxAW9Up
UHsyq9eeM54Hvw+62PwmmjdZEI4zonUFLDSBkw7yG+1xiob+fP+zrqwgLTuXGepgZdQl5qirXXMu
EEeQ7TP9gpfRhBkSxm11hdTA/aFu7ho5KzCS9GX5liAjrj+lD4ok0sdEOnCmIx5saLgaOko74BSU
U9kL6yvpV/J+tJuNY3eTbC0GXmwdxFvAzxvhvG9bbTjy6kOmKDLhZGpzXD4gqx56SHZBtcdl+IkO
crZxIFf3EJcBB59WCXXo64mjpje3tYuniRriNrWLVPQrvSBM8ycfLYAYLkaFBMiElsXG7b46cRrv
CEzRLiPRvB6YfKvSsGNH4HuC0YG8R/W3wG/oBOfF9ly7xdcXnsUOv0gXXZmo3ChJr82btjhVQC5C
sF+L7z6UiqvlfiHnDW5/T6mqyZ66ltfa97nPlZc+bGKFym1Rf7+/027iLEgiXr9UbSmc6CDqrudt
FbNRTYje7FFcUGYIJB1AeEyK7Q+vH4esUyffJLUwl+02Lg5ROTWUaYvykzTR4TM/hiFUlY2FXJsQ
QZaKBYcPz8XFhKJ2to3UT1Qpg4xfa4Hlwtz0Wy3ZlVhg/z7K4oCGCbLsaH2gt9EiDT+UGI5bM8SR
FKnw10c4sDzMhSYJffwlOBXpqCrrQwHOxirEl1CZtHeis+lyASHy7i/Syi60yWwxqrdku3kJncMb
x3Hz1Ff3iLwhsIdMJULgw3SJ7Wa8+H3lej167BsLthLryFwsi7aBht6mtcgpVDu0FXy1NFTlsvo7
FZe/EUGc3wxEh0dY97lnztJOzrXRkb8/3bVFtGRliyICdf7lVsHfLmizhF3SZdZ0gomO92IMsU8g
r/MvFpH8HaQbBRHrBh/r0uOpAxNVEFtrqE20zs+izO0j9pJb4Pe1SVEoBLlnQ1p0ll3DcKidbqox
b0NAqjq6s11d2qowzjgC668tZRE7ZB1EwjltXseLYK2IsWsKjaEmiNkH7NyLT3ALvwBWUDeuXhn+
rl4KciSb8KGStpu8Jq+jFD2aMpgURsLNHME2ZRh2ulbVyIIaaFKl1bxxDa1+RK5CSopUBelSXI+X
RGD0MzsV+wYnzAvUBeNS4pnyYLFd8o1duHboWC0CoyBlo6t1PRZeCXHbWhEXjF7/SCAonqMWnlyC
J67XYhGBXfVcnO7v/LXvydvnV7WcmsoSJFACcQ/ykag/ubLRpFVJ7E3VkOWw5nFeRHY6f7o/4m1D
hCV0udnAyxBbYMheT9PEtT4fQuCCCfrIKNNReiCqOccoNJGbg1CoHccIH3kIWT1+KWWkIawwutrG
yq5FG6bNKx6cF60ZmQf8lqQmtoYxVBgBeIsd8aK0PoRHKJXDiWra8D0vWhOuEjr0fVPrW/i327E5
/YRXnPso4lNKuh67VAJr7Ccff64irrzOMMYEYbydcI+QkRqvMsLh0GaNcrj/6W9vRIY1NbaxIUFY
ywcvDH3KWvJax0zdONhT7D8niN1tHNHbIyMHAN7Ni5p7Ql1OLnHmCee4EfCsb150PcA9C32X41hW
n+7PZ2Uk2yAKyLc1udoylcAInRrdaAvoiLo4uMkcngbHrU7aPFgbk7o9m7TPJVLXsYBg3KDKAisy
lbyJwOK76KjreYFcuKqgQ5U7/hEErIK2QLNVPL89nHSbQYHy7uVRSvPjept0NuztzgS1B1kzOhsV
ZrY1vnLnsYVq20QAh1/7PWVZiWc970U6TMvvmfdJ0mA4hS5WOHeQe8eawFDwAHnKQNVsbMbbM3A9
mFzc385f2fnhMEjIkF23KE87DeIQQad76mwOePNC1LcLHccvbLw36j4rEUiA80I9AbC5THMWgbZQ
zdYM6HjSZ4/tZ3wL+70SGp9zxcSeqETnFCVS/GJHNEurGotjMxP9RhS8XVqL+xIGlaSTEADkfvtt
9kXkOmGrapM31Yr7oAxTcJpS2z8nWTUjKTRtJXS3R4Xx6D7DW2FAKjHX46VoNqL5405Y5wj3mYLz
iPtZqHuB0W0VHW4X1lYJMkITFs9jmBfXQyEfM86IYwyeWdY9MoZ9036MXETa83yEqz/T8kZTH6G0
APv1jU11+1kZm0UFymxQYVlyqtJJQ0B1LAbPwRv8GfV65RmHKuzhddGcQlXrNvLk288qs0bav2Q/
DqBF/XquWOSMihXZg1frFcHbjccd+hk4m6r15/tn81ej8zrzsSWilZuTfppsdF0PlYa1WyluMHl4
xaLLOGSgiHa1gTcq2D69+6tHJOvFQlrnLTDcCXH/mN7ITipCY0qAo+5uSDNro2N6e6HYggCskjLL
q2wJ+0MtqlPBDSOb4qu4DKLfE+71IZ9+3p/77ZOcXA9ODXkKpYCbOAgxHJstzei93udxvLMxG98D
9amik4bRKIg0HVgD1CjHQ5+z1XfZhFDe/Z+wstAUX+ToFO1Qf5Cb/rfzarg+YrGJw6Y21eSJFKE9
q7WpPoCQ1zeeQSt7GMid7CzKmA/U93qoJtbJQhpt8NDdy982WStOIg81Yx82DTLPtj50G4nnSkCk
cMyTSwcDJ198i9mFPRtRRacE+SNKkftOaJCkEdJ50OGp7vtWg6yuT9EJarDzppnr4CWYtS2S59oq
w12lSeSA3YYGtJw3woFCK0ZMhTTtaRI65jARVbw8mxEpxAIWeUuheGkKqZ9Mpvtwf4VXh+dsEUBM
9vTyyWukjR8mBA9P0xKSz0Sjk5z0cKGd2BwRSQQUL+L2a2OgJeGUYqsFsrbBeKSBj6d0z/NwsQSt
BaajG+vRC/qs/FbiUnhChjzcGZU6vPrukW81tjM8UMoiSyJLoHVOK+ZhRBolQT4D1+TzMALsRt4m
QulGtKf7X3ZtaiCO6N3Sy9TIn64XVuuq0i5SvixyJiYhSrTYymXFk2oG8cZQawFJVkdkxgTIa7mR
207FLDIC5JjopSguYe4gsYT5GWYD9+cko+0iGlOk4OqG5wqrdklztdOpL4OCS66odOcRQ1Tz4BdI
DxVdO79vTYSuwT67h/uDrnxI7m5ZkJGICqEtbhu0Te0hSBDRs4JywDgMfyCv1KUxUN0g+LURFX5B
4ZZzpMsOzgjmiOQcXK/bBOI4y2nceogJGIOGxnnuYvI356p9nKtemw+DH7UFWsvZ9A0hBhM9eSRW
EfmtpATNUKn2sGvVGAnQBCeLNwCz2+mUTehwHIcO+fgZfY2vnWpjKotcG2uEVYw1v1O0QPF3Zh30
zgF19rF9iEVUPDPxIEWNWbyaJ8pe0Ul5yJBc2A1iUXfKw6JObbNDiA8lzPdqMTwEAxKL+GbZD6mB
fcKrVxEKHA9O0LEmJRO5yr9dJYj59U2apgav3s797LR28FQgSvBFF/28kemubBhY8w4sUeAEUEYW
QzVDBYI77Ayv0jPnPdIw2WOrmvnZGhE3vD+rlQMhe1oUZizyk5uEtmtCUKodQ9EOHx/Jrx1Pa+fw
IU7p1cG1FE8Cw6ON+a1cleSXtDz5knTTjMXK6bOobR8ZMi/LrfxdZEdUuHLysHoAEt+2W+DCtTn+
PtziQOSpfFVT2fBmPK7cc+sEiKypMwaJO7fhpuppluI+Y5Tq4f7HXVtHZDHRCeABSo10cfAj5FKR
GKTKO0yj+iWhXvO5UoPqY5pk88v9oeQ9szj0NFt4JBjAqcD1LObYaCidBHTrvGqa1UMTVRh4d/pP
jHUw7hoVsS8wfflZNXQo7g+88nEZ2AazyWJqEHGuj4UJT8Tp/UbzktZGe2cQygdwUz+LTu3fjC2A
SmvS8o3vurJ/XGo/lHxpwRPjFpMdnBK5ZJsxe792uCgQJXnOQP/Fu0bgzJSDSz7en+XKSkINVyVs
hHYL1dnrWTZIgbndjGjpgP7RF01tmzeTEWPbS1dv45pf+6C0C+RqEsSpdF0PpaRQwjJkHpAabVUU
Qdt6cNp3dpvbNEJaIfaidpyXoYQh9Po5QmfUdXSXSKRM+dV/C3BRRfVHJ4f0at/HNqhFGfWDEuEZ
uIumVNnIltc+KJuVkqJMmIkE14PVtmiTiD67l+e+80kvpgIziQijCMuJpo0Uce1smPI6BJoPbmQJ
vkmw7GuxfdE82/XrBu83rX/sU8dEoYu3KBUZGQnoeokDSgDdBlp+bXAsJsk1qA8z+iJBDJNMge6O
LxImpJb6MNlpcLZ99OX31RSAFGtTYfyZ+br1ATip9fP+kq4NTp1SIufpSvIbrr8yNqC2OTSVTh26
RjHdmjW3OxlFav6dJrV6MfEYP4TA/rxmCpotTtdKZk6uBISMqxmY2hLFoNNdGAtr0NEGC/P0MNl6
UKFtKar3iQt81ij85BF/AMvjsdofYL5vAb7W9hiPWwQXpIgQ9+j17BN677WCyJBXR3qO7m2r7qLS
Nc4Kahz/Ij5ACJaIeVKDm9w81JI4tJEn97IhRL4xdLpThqXrJSsxNrm/pvIYLiM9QwB94vlOUrk4
OSLINVTNYt3Dnl4P9gPFkx/5AAx5h5XL8Njjzvz6IVFW4OhQYQSLjBTN9YcMzKJEGqyeCUlD/9JB
kTxg04lXDf93/Lv0kSm7P8fbGOggYwVUV8oiSUWf6wHRE68tdAFnL9VE/LmqBKJWvqLtEhX3pgx7
xB2qy+NG4P11bVx/WYfaIi0cqe1AYWRxWkahYvmc9BOCn4FaeGM/ao+DYfqoQKfo3vpT+NQGDQLY
U5lb5xaWy3OCwfFp6l31n/sf4HbrkgCSMdDPh+J201PtETVFE0Kh7of2/wcV1vC3HNTgc5lX+af7
Q90eUxJACWniNuVBtMwchB70elzHs9chrn0YM+EeQuxpD2XWmB8iJ/Jx9kVNI41i5bEscW6/P/zt
dpb5JxGC7ipp0hJpHkCMtiiGIYKBZmKOSEOCIl4MoiHZ66Ppn1w3LTbaniu7S9MlaoIiGE1JR/6k
3y46B1J0jz/h5GmSitGnVn3QO8U94Moyf8PyqDolwn53f5q3kRjBZmr0DhcsSeaycIwnmTZ2FYqE
dRNFH9NMvDS+U/xJJFTO2hAiMcq733PIgze+79pOIvgBFAaCzfNzMdkgw6PTDRMVp1XkjtpRBI9K
Cpw/aZNgo6z4K/QsDxCCTkwTgBwp9eLYNm1Xp4OJn4UONBQD7iFGUD7BN9Cp/eJNk43DLsVR1ovF
MF5sLZj+jEi5PqCuivVpmybPorKD8/0Pv7a/6FhSqweMxeW/ONSYicV4FxBKohl+wS5EaRI3ipxU
Gt6UmV9y10Th7f6Ya4tNAkWNBnocyOlFSSwusO2Kx2H2mrIcnrAGEn/hy5penEbP/smxaXwEyWN7
WmK8vkZEjZmLCHwnr2Jq29dbWytQwvIrFJIp9LdvxkYr9jRmlU8oYLUPdRj4G8FjbXdxfjlOJmBc
Wl7X42W2sAc7wogStmh3HNGf3pPwYQkxOsXGnSAXarG5CFN8TTrthKplKbfIsNyVXpiI4Y7tOzoT
BsvYDh9fvXRUaeRLimoUWfDiuFTI/U1OE0/4dGZjtceZ0L5UOdI4hlnGZ1XDV8ZrohYfUdgdysa+
WQlMJGmQfcmMeVAtgcASTtpD65m8OZhLfLKq6mKWg3jTYUL2SJ28243aWBzuz3jlgJBJcK1LjBJ7
Z7GEJq1+M4pyqZXa4N5qGJhr4AB9VHvzo5NE4nR/uF84geU6AtcldUHgwOTCvd4yOrq1IsHG0aND
muyReU4OmFJOx3kwrXel3hVfNTSevQl3lMOo4n94qGvVgmfqJx+irkShHu1IY+9WPIU2ftrKbqbP
TqClfI/v+rIMSRZHA7NpJ88qbPGSuMp8sfuueg/iLf8W4P92UCeEU5OhDj+DGNO/x5j7qDvoBsUR
b8voMOMU8NQShs5qEg8bu2Ol3E/JhIaVfPsalPwXoQz+dznbej96g1k0iOiUw5B6EYI6XxpVV+yj
reCI+mChh/F9APwf7IsgV59QYUZ4YONLrW0aisIqHTu6sYCHrhcxi3t3DAuK/maPHyU+ehBDOrSc
H2WLfT6g26I/TBirnS3ckJE2d/PvNcyA4qCPKO1XtpI/A4w1TpFdZk9JPWC31yWKubG1V1IboiA5
FOqTskMg//y3iz7qKzvOJ3X0Yr8Yy5M+G9GjmIrskWvS/YqIO0K6BbrufMp8KndqO/l/3f9QKyda
sgcEwjZAn4jI17/ARJYPb0iVwxURPx4CjLEfcDDoP1qpQ8emb5HYPuDL52zksivrA9OKISVLEcTK
4h6I20r0tOpx5VO6EmPRGkPoH2GtKzCmBbgHLN3tTFxePVka45oBzQrgmr586pq+hg1WNKge3kJ1
+TVQpvAc0+6sTg6uANEuaPCFesDTZnp1PZEaImGbeglBjON2/ZXBHhoYIOXUg+qkrHC8cfFk0ZMq
hbTsK/MZb3q92AoWMi4u4hjIMqnZSnOejGdxycP2FDCkE5TqCwt9O80fEswEu/LR7advOuCjY6x2
L6Ob9Kcxtos9nd/u/f0PfhuvKEpArOOeB26C8N31vA09noeQ+qwHwkx8okRkwqIzkWpqclS774+1
En0AtKhksBJ+QVd3ceRDl6eOOnNYZjE0xWNGgMo9PQ3tL0ZXN/VzNk+Tc3SNejJwgIfcuG981LZx
p8mKLfb2bS4ACsT+ReYitUUB83riQ6TPrg8bAxP2bgJTU2nhacYcZ+P03p6i62Hkn/8WP9qhhFzi
6J0Hzs0J8CB1usemxMMA947mbzfujeP9j7w2IAeWehGAAdpgiz3VxlZnjlnS4zoHVdIp8AbCtBQW
FV6HOx+czUZyvPYdgczL5aSWgG7d9QSx09RAIjS9p/d18FzMTf5BmOPWlX8bhqlSII6hI9JElqgt
PiNgOXfIs67HNKBqjpAwE2vnYjbzQn+qfplN13+pEkV/Lsog87CZMF7uf9WVY8LYZDckqKYEmlzP
kqpGaAwx4yOLk3u4bOEp3jbN8zRP1eH+ULeZPwUvHawHgYjMaUl/QLa6EzMsGg8DpwQzlDJWPsWZ
sB8CTcPEmx48nh+58H/wMki2Cm638nyy3EZVSOdQQPJaPuUrBVOBQLRMNMLGYo/3h/9oD03ymKut
VaFzhDbtL/PEzyGuyHvfKLu/2qr7noWt/qGJ5vSQlOGIlGBvP9EZav+8/3HW9gEkXKCyklcKt/x6
HYpwNDAPynoa2F1JHRtNoT8VqwhPk1LqOg7Rjg01px9QLIp19T3y7eZG8rm238kD0EMliPFMWvwC
38kNv3b5BYOJ1+ou9DOAurHTbNR8144xJE8Q/3BNYc8vwlOCiV4v8JPzFEXtP1aFmuApid3qdHLn
uTr2NIsv9z/t6sSomVm/qBk3vfo4agw8A3IOMhfzJ3UU/hvd4pFyf5S1g4QeCJJLBA0oPotwUchu
rFMQD6sAEuScaNAnsl71BIII3uuHklxq/kpU5Xi5X+8VPwqJtqGNPkbvxKdiGFzPCtXw4AduuZEr
rc0KnSDKI1ShtJsssSu0Io10t/OAkqLp2nXtQYQCC/Mw3CrGrG0Mm7gu5RQFtafFByzbtnZKk/g+
YWX2KNQ29rD4zrF1ji3pZzFssJLWpgbhGeU6OLq0khYbkXZGXnY4D3k+3CFUvbP6VI9V4GkYth3v
L9hK5BMqSTbICh4oJIHXCwbySY8ppfVeazuIy/qzuw9yJfZSXghnEbg8EhQDnOaQ+BuHeuVFiRAR
IQ8Akiw9LaWpQwGoieZP5xlK2HzMk8mOPOw37Z0WUS05V6WrfUFQGq9rFbe0aR8OVFJ5hRq5tFLH
fipt1Q5fMm6wc1DCRnz9XpbAVYqbFHSlTMn1pykmp2xSNxs8A0+D01ylX0qMgFAGtzYC7EoUuBpo
sdyNzxN+CIFRzqAFRg/REMxJ9NZsNgp9t68anqCQG0kbAKDRjLieUIfV9tApbGMxz+rJ7fual6+m
HGpDqXeOmqtvlBqLnvsbbO12g0xp0RTgPQXTbrHDBB2BTm+wJO1iKyz2szJh+avP2LE7Qy6+KWWm
ol+htjoKhmU0YOqiG+9yvSz/LKsJ7WkiR5eQRfnBY8yz88SJGT/d/41rHwb4vGy4EVGMpd5OgvGg
ZZTopMSaYn1IsV896FGnHILEpbQSj7aHbba1EZVXggqUJBD7EnHOE3NRwBnUeQ6MXOnx6KybQxwW
X1PATYcWI9JL1eF8eH+OawedWiqIG9kzoBRxvfh4dNPbN9zeS+0JoJBV9J8TZDBPUdnmT0rb+5dI
s5PdrNibWFr5ar1+cpEVcwwBO0qnkyWrtnQGv9Usea/CIWi8rKmLN9FkB+5uKibzFBVtus98dYCI
opXDuU4BBw1NDrqVlvmWoNPaZ+ftJSWyJE9rWdHHyTIN+lTjs496fZHyZG+GQPzd2vX0YI1VsxHl
ZGpyM3cpHotcC4u8hGdTlvRjpcJdYp7N9idePhCX26w0D+ZQ4byOR2n0GKAE98avjOxtKPLXY6bB
yHC/08WmUUSKcr3ugsOHkZLbeoqtvUGqRv9rCoaSRuAwbkx15dYiqlA3gf4OQWSp25dkZUifmpHI
SMdDmmFqrFh1cUxMu9t4GqxtZqizVHuBvfMfizQjzucpyXBL9SJbDNGhcUyM5qiB4s/VNGfeJ+0P
ZJ0xKQWWLV4fLCRrUQJ4QSTeGrGIoEiygLG7XLGOndJKizH8gZ8d/m+1N/K4fRityjncP78rGwmk
Dm1OYoYsHCzWsQCBMJk+Vrxhb/p/AdabCmTg1QFjMoX6QSzy4E0Vzbl17IWiv58AsL++P+IC/aD2
a8k2HDrd11vJwq3PmRW/8RSnTY7ulL63yx7/6ll0R7V0ywvq+qHXcGe/fmeBhJB4VoI7kkD/y9yZ
LNeNZGn6VcpijyzMg1lnLQDcgZM4iaLEDUyUKMyTA3DA8fT9QRnZFbxiix21aivLslRSFC5wHe7n
/OcfTrbKJPdEMI8Va7jI/SfCZ+1DpcyOsVQzvXMWm28sLYsjH8PnzTIYmdPrm2z01U9WnWCdefGc
Z0FC8TmzKPMgZCXP1nHK4ix1s8gz8ubTROahi/gBYsaq24QclX4i0xA5wnwml8WKmxTuYTioBvtm
mObD576zMkKRGvd6TtbcwlF9lU812u2Z57nO51OV9xG7hOOHYFHE6hVuf8xU/l54xpt3iYh0w/zQ
q56SMH0/I7N2mEcCp7T2o4Zmo8J7TUUOnJrICArhEky5rFdArf07B9EbGzBUJToeNiV4yqcL2SS+
MBPeMMYjeVRf2Djve6tNB5iu8BGczHz4/XvzRnEF8LVpObbt/herkakv/IzycYzdoaN5Rp84mWHd
vOeb8sbmR5lIg/AzzoiG7vWy8fohkU2mjbHeTyRoNGWdkxDXDeq884nv/P09vbUXwJ/dDjF8PJlL
v74Ysa6FU8l1ihvNVg/Ct0Vzu44JAvJpHqyrGRhKkWk0SsIraap3c0kG3+8/whsCGZgW2CYwsMRB
HCzz9WeAHeVIiRg4ngynX+gq8YfFJ6Ibkkt3bWC4iNQSn3AHsesrL1PmlvktU5xCRuNb2anyxcjr
+dvvP5THNU8OW0pbpkDU6xAbTzeobAiqvrKIKYZXOV/WBfnUcnTGfZ02apeLwcxCXHTe8yl746rI
hze+UkBdxRjq9ZPIzDIgXFLrY9kN7mOApoxQwT6x7/XOtFXIrCS4KLOp/fs3y7gYfiq4FTvWKWYl
fCEhqeJ+LQtfx9UVddBl2TK3iQKiTnY4SEPO4KR65/V9Y+fA72iziwc+NziSXt+t9BzyH7q1ixv8
j7Jwtu1qb7cA2ogARNrt9bGZ9kGdiDhwSe/4/Rf8E3M8+YZhm1BIbYNW0hhPWhi9MUTpmxpE/JI3
7MoyBqLnpRVUzwoA/a4IhFWGFdru46Tsxg2NknFCnMxFb0Juz8iT9bHBjQ0cvpvQQqmAedlIAlm4
tlr68vsP+8aW8LNx3CbffEGn9ZDhlNncBTM2V6IxCRq2qyBXN66FG0dNOuMk3tsW3rogmzkzRrpq
NtiT8xnmWsdXgq+W7nXQ+6mlqwtRdfl5PWKC8M5X8caq5xUDpNgWAgv/ZB1Miz/4GYd+nCSF8zgI
96Ht1vrKJzg4XnrZ7fM+fa8OeOPowHaOeu8n9M2yf732FFNKu+y8PlatRgpMUQ0eseF6hdes28+P
fTD/DzBwhMiIx7duYcMBXl+REGR7HcdagGJlc4lkoljHY+YvTHDLPMAtbTW07MpL7bk+n9fe1oqw
Eab59W+vJLTdmGEz5N4q65NnnTN6SGrR97FRwylWnrBCLfXYzTJy6/a/v9ZbzxgzHibgeJ5Q6J0s
oqACDejNpY+zQsi71KjUQ6nLOuTS/qFZu+wdGO+NdYRgkjgI/JYoBk4dZz0bnAMCCm1hZfS3+PwR
CLroRbbgaTkW132XUOf5Ur6nt3mjLthcapAXUk7jQnZyhlqVUTjmwFwsh3qzyzCCiA2fbvz3T/ON
VxI/SbBrBgsWzqUnA91cD3IvKLshrsqpRVhuq/OCcPcoC8r+7z9Ixl5MEKistmue3NDaqrGW1jTG
QeP0fZiWELrKNvXveAIvyIi8PaKGdPf7+3tjtQQkOKLMYriI59np/RWtbGt0irHl5s2VVITZrmSX
kE2lzP2cvEuLe2O1YAyymWX965Q/uZ5flvj391zPncbsR6PXcINH+AmdbqkPfaGXt01rvgdgvHWT
DB1o97aqAgD99SYwVY0QGF2Pcb/Y3rjjoC3WI087uNDzOf001iZy598/11/VYMwgUJ4hPAacZ1J6
cqOIIvNKKglWZ1bYHcweJg/7GTi8LsIcqWIR94NuPRi5t5ZnhgTb3aeqHw+IOvPnbPjpG223jvks
nMUTh1R3ihc/cYTa11hZUh7MoqhvV17MzS/CSm7SoUm/Z2M3Ev+GLfyllKv/WLV+XUdqsBZvz8S6
St+pIn/5OnklOMrhE0E0B4Pefv6XSS2d3DI5ueAuYb/cFpxVMaiMHladvR4LR37jMTz8/sn+ekmY
dqAUm8kbOpRTP5RshQJZNq0T98XgywuoSXRzdkVWfQhkINa9VlL1nE8Qet4rFH/ZcpihMoGhk+Uo
YZx2so1PiVvoq55x6bky3Tjdku1TK4dq//tb/GXT2a7Djkp7wLid4IvXT3XwE4ITemJnMDaZVajw
D4+c0TL3RjWTzPT7i/3ycnAx5C4QEzchb3BqroJPR+NNuLLHhZUkB9/qvM9CWDeTliW7tp44EP/2
9bbKcwtVJdgDxPb1zZleLUixTJ140BOTDPA1c9SHdVjnFeo+a/g+sJryPcn2L0XvxsJlws8QGo7s
L8gHydTCIA3KiaEF4YiuF0O8dkUdC5FPsYK1EzmEC12bqfVeLswb3yXFDtNh0AgQ+9OariVSeBry
wo2HrNceZApf7VhgnRGZafdu+uTPou1Vec198l0CGFJksUBPHu5gTpVOALwVQ0uuunAYM/uyJ5F8
Dqk/ilvdR+EYJmZq0q73Ji7XTlZo10br+HdEyNQ/zL7G+oAr1laMQGbduJ7NlJ2VhaAADsgKu9LL
zMCmIsmW86lAMRWaow5r0kvGtgh1DRu+iO+veHLbUn35/dL5VSnA3EN3Yf2Ao20Ms5Oe1c4cSjdC
0eIuzfVLxALmHAaLU2/MYlGIcF78ydnR6nUXk4MfaeQpRxShtuTeSBqJ5dXH33+iX9Gm7RNtMnjQ
LVrX09m6PtiZAK5s4wCS27zjSy2HfW6lq7bDjdFk7rGudCfNAEEhJBC+erHpfLCJTMnLi9ZCd4dI
EM4uQh0WfAOsn9ZtvC66re9zhAhllA9FcdP0epWHwnLVF+BvpwtHPOrLXUu0yUdlephgVaVNJgaJ
zONZvs5BTriAYyDvQaT/7ff3/OuKxrgDB3XEq1iygEm/foFV1SO3Uk0XI/1zsTAzq6OoR2gP6/ze
wOvXvQkNElMdmiIm+r8IVnuBMiRtujY2fTF9yaTtot5yDeJ4cPYLddrCdzanN1cYwy66ha1UwJDl
9c0RQkegO2TY2ByLeccJD1W2EuXOb0cEnbIRsdb7epgVq7Nb4XEcG5UkUea1+b94X//5Klx++Bk2
/63tlMixez/5439ddy/N/SheXsarr93/2n71//zV17/4X1f5N9EO7Y/x9G+9+iX+/T+vH38dv776
w64Z81HdTi9C3b2QMD3+vED60m5/8//1h//x8vNf+ai6l3/+8a2dmnH719K8bf7480dn3//5Bw/t
Lwtu+/f//OGHrzW/d9NWX5vvv/zCy9dh/Ocfpv2PjWkDvR/Fl7UhJ3/8x/yy/cTgJ7jLsvkxEtpE
1Wx9TSvG7J9/OPY/fP4mFAMctpBabxkgA84C/MgO/kG2FOQM4s9ou/lLf/z7xvkcKsWQ/OTP/9FM
9U2LhH/gmhtS9N/bL8zxbUQKhxk/io2ee0rU0L3VEHoqdYIjunXd4bmvj/vCSJskbFLN88LaG0QV
dqUb3Kx95u6ssrSWgzmhLf1bNcTPj7KddzCWmeVsY4fXCxnzy7kfaP+jqRJqR1x1sfct8S0ZhuGd
d+b1fvDrlU5qQK/tTQWvCJ/NpXZ2Ig3yiCq/uKYje0/Y/dYD3iJXCRq2N6HL6STSJIto0Br4L806
ykPZYkWFvSa7L/GyO4IyOMztfgxdUznsvPOy763q7zXz/7rfv36Gkye72hOsEWBo3vosv7ZwMoqT
JtfuFoNAm7+s/D8X2F8X1Ov9789LbWGZ+GwiTDvVHDpK1nPSsZ7wiJsukaS17H1+qZlxOgeUvUZv
CHX4/TVf19f/uibo64ZC0afhi/564Tj4vNtOxu0VfItZqPUax5qmZdHQDtoHrdTNMMny9Z2D9GcO
z8mrw0sDKIiTKa3Tqc23SknMKif8BTEPax99Y5ou04yIhd0gZzfZtxDYLTLQG3TSDn64MRZDlX4m
lPDlE9L72j06KW3KrtZd0cfYn1K7OG3jNzFHRaZfkQJW4jKiyDS68WhUvOj3j+2tt2CzfgXKRTr5
c4/7ayeE2quV8LcwKrVLU4UizeQhqAjqDS2Ok/cKoa2Oe/W04JiTpgKvki9pexdef0lua7vIP+ss
xidGv1vhuJ/hPwL3Z1WJfdCsSXnhaAUA+qO/FbsuSOmHbtHSvUEC00dzKPurgTDb91wif1mwfC7o
s2g4eAJbk/T6c+WBM5RlCZPHtNQXmRfT3mthoLdTmu88SCs3v3/ob1wOkj8vx+ZftrVlry9Xpr1w
p8XN48Cpy9hMFFT0rMwRs1s/cKKx3nk1tqd68tR5GaFDAiXQ058WBzYjWhMsL49x6kiGr32LDcIn
ZhPtziZJSj15s2aUX3uJVgiygPvOl85lTq/PW/lzYI6qcDNFOHk11WoHS4MpUtTidCjDAVOogCMl
z29bv8mYOE5Zl8TSrrQqghPhXXoOeoRw7JwOhHVNXC9MtRYfzW4ZKBYN0IJLQ7NdL5690evhsDfW
eJToGpq4F6ON3f06Lh8ZRRtE9fiyfZCLt9QPa27nWRSkU51HBWQbPwRAlfKYJF3/w0Skm4c8xeam
ydCMxY7RyMaJvRx1l7J8jV6hQ6951HCRaBm+gjXH+pQ3+Y1oPXsmBMifMZcQvVFFWlOuTw0ikmpf
F7bpXGHSC63EG1PtXjjSfp5qJ+v2CdZ1NJRlkrsEns9zrCddzjBr1fxvRqo3pIywU2rhQDT1nbFp
h4U3OagUDLqykP+ME87s2TjtTHPWyniZjPLzqPfBzWTVyUiCl909gPPo3tUsZXvrlL1TH1Q7tRzp
1eo9BCPGOxGQj3ntiaH/wmNyUnzkzOk7MxhP7Sc7zUVcr0mVhIOXOi+znWFBNBsywQilqoZvrq28
x7ye3M+AdYsRtl3hnnfOuH4bzAIfZ6Jarc9O2awfRDGnLzQX861sMXQI1z4pn0rLb/1YNOvqh0MK
RWssFzMjB6RzPikIyW0oW1fdFwIaUdStrX5P7lma7sAa5L1fdv7d6kkeVCVNNYdL4Y82rh7Veuwc
zKiwdq6nKZz1DWZBqDf6wOReH2Db5KVtyEPxvrnNkhSHtdTyH2NhG3kMsQHvt6Qng3GuSphLq9I9
ee2kg3neF/nchTWv3x1FklftXDM3vSlsvcBePy24y8qDqy22e54xM7DPc1+ayRCu9SyLA1L54qFJ
hOlFfgqpOWyKuZQhppviYSBA3Qo9iF/dcXModc5sXKrbvScHF3swRtdjmOSFM1lh0zKoh3lhD7n5
Aab8SliAMaRJaAvag52o++U21fUGN2NKiz7sOL2syMAzAjHk0lbfLPaaZQe3nM5XZDg3hYGS41M3
51O/1zRtxSKXeZs6qmF1eFVsrwCcG73xwVrloKIAkzgropIZ8XnM19LbUdsOXwn/TI3LHvJMOHdl
Y4dyLeaKBEZT+0D6YOIczazHTlm4qYsUfu2EyzCvM/HildO67H3wXDfurYSlACUaok9YcJQ0F87s
OMVD21M/h6MmcR9q3LUPDgo5vbpKgCi1K1Og7HhcfAtWTNP1Tr8nRXdZXpIhK5azdM74v9DzZneK
aDyX6tnkJUMWOFc4VtnIDT4NGPHJa3M0y+waIoWDxQ8vyoWdqmwgIzqd9NsOyvyjo4+JH66uasVB
01ONXJm8abKoZbF60Yg2PoswfBXjB5ZA8Kh3qnPPbKUl+B9onSgi00iC9WzIiLqOpmDN71Y3WarY
8jL7vjHMzA7hFln44HWBfiXNQUtDBNnMDcdcDUXY9oE2Hd20ctROGjo7CJtm6xiPDqrxGw8b/GfD
mVb5Oak78AOMpZOkf2pdV6xj1M4TRtNXmSl7sBTTEE59kVhJ7x1bN3cxYpZydJuW8NHe7IyQuadn
X9clERtOHOhDlVZUyjkjnLNEq3U8w9Ic4uLkTKAsy+pR9jSO3YVW5hKUZE5lXR9mu2MRTiaEjzgp
0smPZjLcPvZ4IGXHujCWLqx0X47RxD+GcNZbykfl6GsSGqrz20gbJxdykTWlhzZZyvrKHrrSPA5q
HNr7yVGgKE3RuJ/KyZUfXdkEl5ohsis871cEsKWReOHq2OkFWotln5Vuhq8amaCLPvBcV9k9DK2V
3NvZItsw7aUTz6vhTnhR183XJKtIlp57I1T4Xd4NWTc8ZJMCpQ4Us4DZl58STZEURrxLjPfqTpjD
uJsxJa2yfvlQFNXX1k6g4vQJrgHNjPJ5GAU+aEMFeywL5N42Zy/UktSMs1GDH5mKukJbIaUeOpOh
X2C0sutLv9zpXR+uc/ElLdw0tq2Kbn7KRucI1pnvNREEn8sp0EIkpbcC8kF+zDvnElQsucrXJdlh
abJ3ZJaCNenuhSbQJy3tKvdsQGhApySlBFvvE+XFfuNtwb65mrOw091dEdTlzsJyRXrDQQUeRqO2
dFgbflqFdibBjcoq22M+dEy8/rFfs5atqFv8rwO+RBRSVX2k5Z7OSpFUX4LFXI5za8tDPbJxLYvj
HwLsbRTMplXtOnv51gTtY1kmwDNttlMWZrKoI8qfHKdu7zlLcVUsTQe/wRouyqGzdOizyZM92wbK
UehF4eR7ybMRzGeNpeG125jf/BkafaTVxlNfrlo0qpzTfCjKw1QLPQvbYtbDLmkfCWJxH5Nh7T5a
7HoRTYV/q0EQ2tU4zzC3n34UWefutCC7GIb+2+JBN5B9dds2zlkANHbQzOLRM7ybGY9YknA4pcvt
WZUVHrhpaZvxKtQURIkuRGhUjTxLMgFi5mTnQ258NCvLjprW6KIAMfd+ZmR3LOzEOVclQ9cm760o
1yB6TdQGdQgjSP+c5NYo4kSk6mA0pvWhQLPShrh6FbEwZwBpIc0qlGX/ZDd9dt/Ay8w31nPv4NuE
4djOS7ubylXufuzh4tK6fNzEHB/m3OHEMfvmmgSqc5EHx7ozu8gf2ucMiXkRJOemWDUc/YzhzB/b
9bxNvevcJlspmIbLDD1LlHiBFjnNtq1gc0NUPP3OZQdd6UcAz+OZwloDjFvBoUg4j2DXrRfF6pL8
FEwmySgoOdgNyJmHrUwGTDtzHnOcXmY484eqspMdRrRnXb6u985sXZPh8qJP/M7YKPPoDEUkW/3H
DDGRIm287jR9jGTjH6RJ9nGn1d8SvxCxvfqYaVj2dTan8vPiDNqZvWa3JTBHGfYFQTymmWux3mnt
7Ur6XGiIpYndtdpbgyf2dePFk48ywBv63eQuTthMKyGNmITn2rijGoTf7Mxm3Fa+3CGbv21tke4z
r35KB4lZX2Ocl343R5qOBVAGETpISM9zqnD0uq/QpulateFek8XZGKhoSLPPBGJ/VBPGbLIXFx0e
B3GXpV/rgvMNAMoIxz75UFfazs27ftcMfXbRwZeBt8CLAQdq6CnB+7n1I6839EMG/hpZSeXHXdHq
ABK2FgWDyV+WqZ0c0oKoW5597n6GCQrLTKkfQLp5nOEAMEz1GuXiuastJzQTzFIHN4/arqt4OdUT
UQoTA+5pt2rBeGn5uBVnqr2yKYjnkM3eD6s1nR/8Jc/d3ag0cWjEJlfX3XmO5rZHHFIvQmtY7sFI
lRqMMItGasfPqZPio5/ZmXo2px4UfxkV216fFD4GIiI/Mv9Zb3M3Se9RzjSP2eyaSeg5ec9Tq1Oc
iEwr88tQzqb+4o2ZsYaFO8GAZKBZ9FGVu9qGgNdjE3KU8ugbfEpi6hO3OTOywfRDR3PW6XPQe2t+
0Em5Cs7Q2o8fCuz+7b2R2O1NqYsuITctsI6Y/WfnJicwdJ/E3QBxYS5nelkFR20hGzvC/71g5eBt
4IV2kFnPqeFWVeQghs53BTkRP3iMlccR0egMZFTwXSjfkKFIJnsOS1xQwM3hgmR7qJXeUzAtNj5l
jXLkWQc3+8MAuMdj1PTkI6MPuTlOeeadr3JSXyzNKD7ooxrKWHiW/9WYG4ODAPDRZFE7Qx5BsC9B
rXOnSHadMHs0IoE+ohrxEypfk5AscpLwJRpiGXT6J7CO+64m2DsKlM8H0+e+wiy0yQoZIm7nv0tb
BkZIymf2o0sMhg0TdrtozwetGw9p2+t9SHJafmZYsn1KLUvtZicxP42BM5r7YtKGxznwYNstquEp
eSZOC+EcYMYQdX7qXuaVNerIjqXgf84awUrn6PLo7ab6k+up/FOe1ixUw2y8j4a/cIzBK/ZzzF5g
6CODScTT0A0Fz0rVa5gn2tRHHcZDN5nqAyJg8bTnbIDowMW9sXryit53Q9kY3dEwK0V8nWn3Lwnz
jad6buQtnKn5CY5yf1ZNnSIktm16a+dVgfM4imTMo6rp10OJ+8pIsb16S9TNYKShWQTuGOXrZDzL
LA8e7SRgP6rw02XfLbUU4xwl3IeBEEUKeRamhIJWzXe217ffS1nXbEtpj4HCtPTqcsKlSo/sVUja
lcl2+l2ZW7Pc6xYacNpkZT/pdeJ8tNy6G8IWFigZ7dLpkhArcoF2etJmdq5FVR3vYjN/d6fGIu+8
2RwdRlcad3bljbdp4tT5+cBV7qqZ6iAECtTkwXbGkvNydqtozIYJuY3lr89J7bS3SkNFFfVOWn1K
WrP/Jit9vS7hfLTba9Y5LIa0/wgXeqTzdTNyA/oxCODsaoyz43Qa1oJaxqVoGZG2WPi7OvaTi0+g
4sbN/Js2EJ3DkZvUNhQGZ2AKmI35jwZN3e1kwVgL7dEbhpgaYf3sr20/cM548PuGUarmMJhd9bAM
iYFArKmb79o02QU7sejvZLXQoKJyb7vQZ6tNd1XV6N/7BBpBhEH87EWDmbr2bsZTkJhpRUxyuK6z
GqPVUeoyJ1Vqjjtn0b5U0hcGqWta1xKMlBA9Jv1lKImJ1pY2rMvK35wIFV2VkwhGaNmMjTRugL5F
GKPJeZHNRepFllk5d1a9Fn6oUeI/VApaQGgMPul/K0n0BnkWZJcfM1dv+p3GKPVMTlKle0U0J5z+
0TXOakelmGJnxbjsV7hQ46GUZqCuCKodIbK6ZvFJa4PaC73Czm496lYj1JxZtDuHUVoX9wR/lSgi
6iYFgRC0Rpoo1xffGiY46G3SUORLqd35mb74oY6DTcbpIbxy73RifnA14bbR5r2oUWE3/a2x4ske
5rMqh+PmgFsf9NSqbsW4kJmxLszjd6QCypyFZTIzkCXBwCE6ZvbzhDOcfk3u1zpYML/rXP8xyZ1W
Rky+gDfSKkFDMBhJ+fX3CN8bsCpNOpUSHbftwVsFEvsLwQSCUAvixHBB8T6HPltKqIiKPsBamN+Z
mPwCJsIRhA2NCyc+nPgMn8wxpFuU67RdahFq3fe1VcZWQcKGMbrzkST196hXb9zadlMMtDGdIvXx
BLz0pqHSnQ3cNz3B7s5A/YIlwEupaX9P2QOmD1Nu4/pCfTI3M/OTS1nW7Iksq7hU6ruRp3PANQ6l
ooXD+P9gbvl/nUa+mmD+drr5/+XcEhT+P/89DnxjbinGKf1avZ5c8iv/mlxq7j/wNmImiP5nc1yH
BP3v0aVmGf+AI8bgAMIGyLLOyvtzdGmb27yTBYLPtsmwfTOU+XN0aen/2CgeJnL6jbfj4kLy78/2
52Tpd6PL19AyV2C8DpFhcy8jpdbQTzjwnKTVauuFF6Ew9z4w3s5v5ZD0e1+m0I+bvGVqadtJ2Ddl
fqVPbnb/l2f15+f566Trp2Dlv7H17UXAR0WH8+zo8DN+MWufYXQ0GchnxCfVHrQBz7hxMm2u2ixn
Eiwu7FpFqWaPQ/7BqTWPYpVundwtScXRArZdLI7bfaqV+yXJOw6nfrHmj2ZayPWgdcihCY3zds3i
vkf1OxlKbh+dEQwDOp4bAL1x6rPRg2AxF6aRcF211Eel54a7H/KOkhIWpfcZps1U7YNFM7inZDXz
M6ZZRnmhFnN4z9bx9YiCz4JMEIkuHlHMYLZt5fV+qZXBUMH+XaLFcWj2UCYa7tFtK5eUnrakoy2Z
YUAtT/NgjstM55T8/Rf503j69Re5kY/gkW2OhMhUT7bRXqkBKbc143yNFd8ukBMnrq2mEmdsIyue
QZadPQJPwlAT/LgxRhqkTI7YQ4z6YelIpD9vOVjU3tTIhokqTS+qXTWn4JRk5eQD8v15fi+f+UTL
vj039nxeS4wKkTqzV75+biCspWtA+aB8wp0izOTapAy0A/LkrEqCHPZtUGTnemJL7aa2VWADBkzt
ko7h1LrJXWlW87AbGb0w1DcqeiKt6PPx0zsPd6OfvHq42wfdtCKYPTI3OHVc8oPczfVknSLepHKh
0/Gne1205b6bdD2NdLMfyYM0p9Y8FqtmZh+6dcmKw5J2lJ+mvvbLDi8UA35Y0/tjmA/WbL5jWGS9
JkFsj3Jj96NswogDvPrUHYllbirRmqQ1tk4qrhFFd8RhZuMGKKnZXWOnUy1cmgDjNk/VSC5dvwLA
01DBHpupo6xO58I/X9tkeh4wDdgDgpXzRe9Uz0VfaG3oLqW4a52x9yP4mlLDKVXT7Fhoc6LvlAhS
GwihqOU16HPiHODzu8kDFPX5wQMRcEJ92spUd6r99J0a4kRVxc0DSjGVhRVGXwc1bPsC/1KveGtl
NmryQOvToisiLA/TKax1nQJq1usU1DnpiUecZ7vYzcrUHzNfWpcCfQeDu5ZiG4FVYXrvfCzm9ycL
B3sNnAYpNWxo+si9TgbGPYnjwCuqZLbRVt6Z0c79GfESSxEHIATNc2HWdHlekjfTRVWPZ01OwMSu
mBFbqdG/wZiWsBNDLvOZ11UL6La2HwohPk36NH9UVvAZ0rp1ViX5zOyvnoxsE0l7u0GI5TIYG9qU
BkGAZzbXuQGBApOAsTkXfj0eLF0U0Kt8/WMrm+/YkmPL4VUPVbq6HxT8TDpmpYqdBieWRn6uo6Sf
dwySsMuxx/vOs+a9qNQP2buA413ztOgYfcYmg6+LWRNDgrbX1o+myKqYQqu+QHfFJ9F0fd/0I2RF
lkv2vRRMVEPZ83lZqp6/G/QtzkzLe+cKneywx7MopVCbpnO1LHcr1MtDijrhuHZLd482/h6s0wjR
dOjHainWK3up4PD7SVMiXuu7Q7e4/letr4wIH7bsKqlzIzZF4j6xlZ4PlrAxSXeDo2r19Og0ZnNO
9tcAdOSVYLsj5NaIdlXWcZWazmPvMmwsPe1+LcCXhmJsziqDSDRj1Ot9nXuCNAIszr1xnu+61nwI
kr68NtHd4MxBc6Q04BuBJ4mWN5cKXtJnQVTBE3I0yKG1XjAh0Ytx1c+dGcnweeCW0wsmuv33eqwj
Zxl2dCDlYaiW6gYh8bLr/aS+77LxKTeDZU+y1Yu1mP2wC/qFWIulHEC1lO5uSSWieNaFQdT5wtTL
oT1Pih/DOHjfe3qAm8Ce3EexJP4LptfNGAFgydAdM+2DjU/LoRuuqDtMu57OXLiSR4wQ4b7rzYXu
DOBGwBC0I3wPu00QBEaKX0RcLBkjWix5budxnM/SVSRnFoqH9jAXrfgg0d6FGEILEKWAiaOc2zNr
8N0Yz8fmYEo3+2Qp0LtmtS6KNJl3hF3a52mZaT6RYpV9mGTWnKGLrI6r6iS7vsOUvOvlN1mmYuJL
a8RXzFDEszlbJgt0tte9n5vNvTPSeY90mS5Dvhae59q22degAX+eMi1DFcEA28f17BHeGPRkbaOS
bHT4Lb9M0wnadIv5hnhD0FiIQ37YTxWpBW5pTwVvUtkM+3JxPXGWDUt+mAq09YzrP6eaY937oCU7
Tar+mY21PM622T+hJ65uegli6Os0WYYqcNNwcxz6a4bqJRvsx75IzXBRnkvX7CMU11cTzq1mluaD
k8s5zETKXu4uvLIB46Kzup/KS1X261UKqAK7QC8jM8uvKkdjUprZwbFxXP3CkqQG5zBeD7ibPHf6
Oj0YJisW30JzOZ9zV+wl1rBRXdvVeZXMN8yAv4yTLfeL7oszwLGMVESq5N1qGvOXdi3z20DCygzm
0rj1GbTfARFrZ6acm1i5IBGi9oIjji3i40JXi3LJK+0jRc0Nf8o/FXpTHEtPOjJspOadMUxLP1ae
tzxL8KHPo6LXJfsCHUeNTO+DItnnaJQj/2/JIPeJRInvRlsOOX190XwZSyWPSmN4wENSxwQyfxmO
VQKIaTWieijX5daqivr6f1N3ZslxI1mX3kptAGrMwysQiAiSwXkS+QKjRAkz4I7RgafeRm+vV9If
lFmVEmtIy25rs/9PK8u00hARRADufu895ztE4y1fgjUd0LgOX2rb+RZICZRLWFp2gamiusdCVl6N
ZjF9VwSNcPa1ivak2WlwgFGRHXt/dY/E0PP1WeVM+BpTmCZK2Oce63597/J8/GxrQ3sH1m7GzWj5
55DJVJSt20VQXMevsNVhr9Z1Rtos5crOa4w6VgV9ltRJ+m33sJdDamRpDB3Rokun5SpcCbeWMVkd
zZNZ+tZ16WRr6Hi1OlnEDBwNPSvPzUS8GUMy3TJMLs7pHakD00dv7zpaedUpF+753NFnarr+KWlE
ciK0zjxb/GJBDDANN7Lqy+t+4N1m/nQaT1YelpsIuJvUEhPCUh3SHsEIJ7D5OS+b4ars6sk5uKDh
nH1S9aC3lzKX1z6D+zDvZsA0tZOm33T4KRPzOdZ9DKlXbk8hMbtDEGucofhvsFdr9Q0p4nRZ+00T
51gJbsZiqqMMvVfUu0XBtHN5YkpO4nY7JGHbK/czquZgT5+R1k0pES6MSUI4bq8XlhaWZGJQWE23
aWeWlwwTsztjNmGZkMzQ4tOraNswscjPEJHoT5LC7JS0mkvsEbtelmAQoqflm4cKtUjcObl3JAZO
+9p507c8aM2zJDf9c078iwrdiX95CSsaAJ4ZS2+TF0x8qQM6KeBPMETdq843H4QytJWZi/2u9VZw
8rN6RC0xjNN1Ppr7bcxXaGJ87OvGODiT7j4IvEn7QYnxbC1b89UL6n3vg/eJsmE1vjkCBbq3mM1N
YqfdgUOoelGjWK/oU49XuZOiZ0nz/swVjHJDKYidbyqhLqx8Xa6HbpHHaZCbPMEwQ1YA6wLeWYr6
SDxPaxCcg9tDRoSnqj2JxNZHeFJ0/P28vMgrqq6V++SASqY5txtrOtZq0sooqfAK56b5Tbj2zCBo
xva8rS3+VMMck8p/gJ7sYnuHpnWYlWnsa99u73myq4sVNRQ6/a5MI58TeGgn1hJKbbXjpXW0p8FZ
9KucpJ8XZdXekVaxkce4aYJoSRRtw6mkEJLMRB70pO2eZKpbn7VZscp7VjF/w17s3bjNysitr3H4
2Wpo04in+c2c7PvazxmzsQkpbwjuk1J1r+NUpfcTmrjv89qW3wAsZbfkxZR7d9Dco98zhQrRa2CN
Fsz5Ivp+6sx1B0a9Insf3BU/R+kA3090vGg5FuC2y8rLYfvOTBt8LC149qoyF/mxgAsVlgWPiLXo
8r7N257KwuZ0oaCwHwq1GhGzJhwh1pSnt6YJcIMHq8zfSUsyLzDW0f8lk9b5KvSccYg1DXY8zMny
NE9Cu0UHkM07DVkPc4xgcT4zmXcwH9bl/WQ5DMHbHCVvX/vvmYnFZof6khXApvEdKrLWbpxW9JTa
SPbPF0b51xojdEQvTUaTkger2gUBT/1+VGRI1FPZ3oHPIvwm0Jf3sXWaPFT10pl7Blrei5nOuRfq
Bg3NkOOf/2gjecCeaAVFAkeYt7Qwkwz7QKuVOqdNXPhPKEwbXFljwI5Je5GnfaadCbhFdLU9Y0UL
ApqnSFvTsFMITm6nXCyLxR2Kmf0oU7R6YYJCxD0yz1puuDvK9ITLPJ33hXTdYDcTKOfsTSQldZSa
fnsc+yF4NLKxfjetQRwnir3vqcTdzNmiHi7VuKY39WqUWG7HkYks0rGRdScYN5eCS49+bJrLzBvb
JoL28w6h0p/Cwpo48qSefGHnzU7EPOlHPS+CNCoUkZYHwFPJstP7gX2DeYZ7SLRcsItZuImLwJAa
+aKjHZUD55sdO0/7UsvUU7HhNcmj2/k9fBl/XUXUmBWYtGk1PO59zZWYHoOpeh9my3+sJPpiNXe8
8LgNLXnNVntL2LYgVyNTKyFGeulDqezkDcgLBMnF0uoDYgjVRhXKvsc5J2X+QF/Ve2nKruwjpVnD
cDCCJeh2OcfyLtLzzIMgy6gfeQgnQvfVRQmAEs0b9CzS27680saMoeiiOQ2jRDR0/t6lJ3+nOGxz
JoHOhmJAywiZnyVd9FDkZnaq2km7mloHQMm2XVfRMufzfF4mjf9oSAI10MUFjnHBzENoEcztoHht
kGueeJQb7VzXtXE4cDwY10MBCAHWAW9DSFHWddXFnK1DESFrJHNr7BL9ye9L5tPMZBgtVqnG/Wo2
CJM5u0unjTCjgoMDNo3ejSAiL7+w9Np7QowA9lBTfKMEco7OvPckpMewmeusg1E4BJzKMSHd2sLI
rxYY57EbgEYkQVRHtiZK2M4OOoZLDXTAS9YpTe2S0bdisuTcu3ZV56mbuTcSV9+5MAvtzcwM3GGD
vXLBiqrotW1soIUtCrLDxNDvngEMW0PtglcxOjt4Ftvw1m9dWcetWrqLcUytN8XifdVWYvoe0Iu0
eYy0Fv2bPbDkZZ3dh0VdU3OOiDTEoXSHcdjiuBnsge1foOkXdKr2yp5EE2lYBzSG/E7dx/+5L/OD
6/1zX8YD9k1RgdkX5zad3A9jCsnYpJ8Sow89KdBqrBnVT54i/CgLkkmDumBAUzG+R3QIRe9tKlYL
beCMNYMt2gyGyKuGdLhuCZG1Y/yLaR1axuoggXJM9AhrPowvo6kqN9LKub7QlxQB+5BNMwNGbn87
dDUEd9Gky+p8JixRO7C0BAuV2ghcQc/WYAjlgKJhOy+UDvjQCgXcf74I/9RDw/9La5umI/eds9nJ
f+19yCb3Wp0aGhZHkX619aCGtJ707bdlRkzFR5kj3RLGLbp+Dvxs6GVYEo01RINTGpdoZ4pro8pt
7trcVn+Chv2nJi0fDmLiBgf0cerZHz+cjqh4EJJTX1/L4jFNAEyHnb4GKFZrWU+nOYV3Wtkg1ONh
LUix9CpCISLNltRm//lC/Tpo2tqLjJmwCm6mQbreH11CqTBNZvgbkmFZmPJN3UWN0iBOXWvYr2Xx
ZzT+X+dMv72dhUXRhYbFBOgjxsRu4ETluV6HyWK/DZoST4Pbr1E7uMFfGtb9/k7kjGzRtZiXPfPX
G6BOW61o06WmbxJkUb4E+rmsszmCsGaf/biGv9vTfhlg/MPz9tEe99DW/O+j4+2XGdO/nUT9F5wv
bYlI9HZ/upf+acZ0+Va9LW9/uxi7vPrf//N/9eX2/w7d8vb+9rf/8bfj25e2fsv/dtZvDrr+50HU
P177t2GUYbuf6M5u7XmA8r+Nlf5uo3M+kXABfmYLAbMZPP0xi7I+MZxB5c7jA6eCJ/wfsyjb+oRf
nVdkdIMlZSOT/l/PojBXMEihuERYihUIiMmHWdQSlB1dVL17dBN5cKR+AV8NUYu7a/Vxx1/eQyo8
FO3yJ/FUv9mp/ljFf3tj6N2sXzbVq/8RHYdnmv75YA2PIlvijiPKYNuPeVDG2rZa6pTC2txLQGfT
JfkoEyIIq6LcmyklLYeSzTnMTbnr7f7cVu7ezOpXTl9xlosjcsE7LNRxVYzgQsXZLMXN3H4xauew
sEq6qXNLYNRDK75kfr9nBzyBZIr72n0olukycCVmBmeNS9WesdviP1EHq3BfvAE+PQDiB33QvdCS
ehfiif2S2eKAxvgqWLNwsfM3K3VGZmj+A6lUcdqJFxPyhG17ZxY4QkRo7xnCnzJLb91O3U0utNZm
EkFUdP7VXHkPOS7P7SUpFs+mmY/SazMiVP96ps0SQlXPUN9yfkzsnRq4WDigR9fBRKGRRGzT5EK4
4a7liR7yV5pk3VkzN0cYxe9ZNhb7klzmgzeLz0GCLMpaX9UycOSnB7bXlbY31ykmxvJRRwqmkF5S
MgFTH2yXdB56Tk1X7lAd7Oj1GWEuCTWs+nMhEMTb9QkeTOy2pKHnS1yRWvDTo/cvRpY/cA8fbpdt
JotZmMUOd/+HmZHsZT1SNnePut/vdOVcZEQ6B3KJZe7cLslYhJY7X5tF/jC56QV2jxjOW1RW3hWy
5N2QiXsxeHu5qIQNvv+cVuqpGrherThkGiL/ZNgVK2gbWKdObh+92gQSJw55EpwtJBSHdVtdNa68
Qc39VPdJmMFt1Av3RJny2UjGnTUnSP7UhWw4+8xFRiO5jFfu4hb6SDcFVaSM8Q62Ld8Z5ziEhHlY
ZVNUVc6hzFzoE0iy/AzRrXOS/UyyvVa/zhQi9eiweQF+HhfxUjnd+TqVV57pHEcrRaRV30DePxWV
uk4tdS2kvCd1YAuiv5Cl/Zjl7RGZwiPJB3sDcOyS1Dcej4nK7KvS7PaerS4njg+evXPr+iYVfFaA
4KQ67iSgH2EMe6uqz/xmPOcGPWVr8mfA4x9RSB+/WKQSLH6M4wHCffhip7Lr6mZ2+8dODx6EGyBg
q2K/8vfL2H3u9EZsyvvrXDmkwReXwywo99q7ZDpggIgSR10Xizx0sjjlZJrrbbpHEhpi0LgU6Ivm
Rty4ifbASHSXV95JrPJstNydXq20jw110W3xU1QMtkfLSTVnqA+jwZvjrRecsBL2CU0Wyz40PG+F
t1zkmGCF2x6SqjtPGOhYNNnR25/mDYumZ4Bmmvmp84udGC0+kYrbvI7dfiQ5mGJ2aQ9WymJFwbzo
5h4RUyRp82tqu/TiZpqa4+KMlyKYIiVcnuEy9liF2qGJBhryqTVd15DpCzRzQP0v0DLH0MAxPc9E
A5uHBmZbNBjI0joUuGOxa9vgKpNPtjtdJ7M4tuV74G/GggZKA9W3/7Uz+RFM7Zwv4XzsxbF32hvg
ytjYWvdMWKz8ifYnNsIfxrl/+sIdlAVsN4HHcPXXg0vhubXrIBp45FpfjgNLSsp8Z3Gi3m6OUi7X
wewc/SS9rbzkRng0BwtxGDQo+YrLyM0hmvYFfkbMTFPQjGqPYnX3q9XtO9umtLejfi6v/HrcqXZ8
7gG1m5b1KJP86/aUmDy3Kct+R82bLMGZ2/pX+BD+5Hj+66nzx+bGAZBNfUOvWKQ+/vozEgEh6dyv
w2NWeDKyeE/cabulo8OMb+tP1sYfzsuPV3SbNUJcwn5OYPyv7zZpnaWJma3UbodzAB17VG47GhaR
l16gmX9MvPmCzsap69pI0R3RyacIMcPRFkj+NLZ6e7OfPwwm+O0H5uBvONgmP0I6LKdMGRNO8+Ps
ot4r5JkWUDhvmyog19OEJEoIThmMczrPPk5CHGd4FsJx9jXPk15iDmzdq2KwrgYkdqzX59nondpM
flZNc1M06YVkRTWn5qwNxkv8yzfMYG8Q/j/ba3oxSQcXiPlYa9OdC+IrZED8XI/FlaWpp65i+ivd
fVqk73UtKYzRRy/jpV45sGXzbz27tumq677gTTgC0YO+L5cO5Xm6IIXzZB/5NNOgLCu8MeIlra1b
mz8QahXrPKHgve6elIV2HZ7zn3zJ2x3z62UFYYqybOPawWf9qHsRyLPzjBoUpaF17NjFrSr5rbD+
S8f8f3uG/2970je3I+2/V5LdcYpvcmqv33AaGzPjx9/4HYERfELCh/+OvYmWkbFVWb+d3U39k4k0
hELXJ+eF0ztf2N91ZD6/RdELx5z6DAczK9zfERgc6zfpFTndKAQoS/8SAsP5ge7+6a4g2xUJEgIQ
zMeY+Y2PIF2/1ZiFgY2JRJKu8gJhPzQVIbaQB1fT3PVmAgFKU5dJbVrfiXziFEMkXWGaNCvnBKTx
SiKu8Z5B/qzPGJQFxXEwJiOIZGvULLFpzsFoTouMM0WH2SVu/d4J3tBT50iwqtSQ195K7utp0dWq
HYeiVhVtzxRL/kNZJaN2idXLDtLQqqu2PTklEwoeUM84ToVIXabu7RYAZc5Zf6fLdrlo/bG5tca8
X8/ysbSfoY5oYqeAwCP3Tef6mgELYv6RjqdkLNAYbf0F364x4jS0mjk5JV7ZEc+GvE3pjzqN6uRK
+vrCMa8OGjdesCOaPL0JpbKPVcCmP501L3ZWJ2zM1TSpY+NzM+ARCnjCFjr56J5Hi31qVRIXXIG9
ChOsQaJv5Gs+Lv/anVNtn6ZeC+e17+f0smKUdVlbikl9meNX6zjRnfRqbk0a/VM2hvwI+eswrMPd
4qIHD5e8V0YE8d/aL13h+nGNnMLe20WZZ+SP+caCTSbdXFDAMKbq0jbb+bMoXOHSv+m8PK7SLjcw
32lWH6Zovb/ly7A8lURjpEmwwN4iPIe3Td3bSnXtiTahR3tvcFM0MLmRvje1XWIES7S7GqHssqvs
vn/DP10hLErrKOApOGW0F58XLHyeBPbk4ME6N+vEpJ+J4Oii0HqiwRFnV4+ZVeLhEH51qaQ20JM3
TOvcwE33JbXWBbsOHoSptqqvJHjQj5R1UyOxoHt37ZWOoeidzCDFDWN0LvRCFa9V33HXeIVKMBnU
q+DHAT71PWVaptMeTpUMzU6rsoOjIfTdWavZ3+N9y/S4CyZxIIMTdpGEOca14T69XDU1oR9ZMx0/
ziSBVwhHH7W9RO/B5Ngs5xxpZrrEq9yiOHV70GTUMJw6dliZERqY9XDH3IjJOukr7fM4yBVHS16u
jzZtximacyN3qJum0giV5zZXba5tHxViFoqEbOoeGkkl6BNBOkQlmTLPc5YDJx6EtTyMveuhjEev
YoSzlIN2XPKBGqDHL/cORTV77IzVg/qQKJODqKKu26l5Ed9ln+KIAiZc3DZ0P4cwxZxyKxun8OKC
Rj5Du96tdC7vVL3M01T2IT1nvgAQwcZFPRQ9dj063O8YGgYiPrNyNsMgt9xboyjTRxp+drcpIZID
DH3/zZmqINh1fe8/5QM+grAj0PoOg6U2xbomi+sqxWkYTojpv9SZlrJNjvxeyMRAccW9aT6lnm09
5FXR3nWjNw4Y53rzjChnqAnwBvpnjZbecPLkuBwnjOkaXoYkuKSfSuedyMUC21U9UunbEkNoZNeu
fg3yIAn2xVDiUcdcL8ZzU9qqDD0cOO9i1uZvrdWt1VkzlEF64whZE+Nh6EsSB5gJ5Jc1cbije8ds
XlM+A2Nad7TWE1MzLYkUfi+DeqAuv4KustUeeQ1YrjHXvMdBTbUXmQwHxrDA71XHcjLKR8PVlmQ3
1GP9rAJrQjCIzeFr1yzNjT+DVQ0rR0IGgCtkodMbMxRZGjMe3jyh374ElXjwBqbWOJJ8vdpriZl9
xwqOD4LGTPvZTdOhP2esRBnB6CM5NWmr/L1wjBVjEZmuWdwvie7vB+xQfdj3Fjo+v5iXJEQ84j9y
+Ofwm8Kg6/eOMdVX27Mb7DNnMo/UN2iCU0MVNxLpF2mTeZXcJpVWd5FtNfJGDjL97JpDyzDHDoL0
yJtOitLGThKs4hZ+SIevbdjBnF7yWJpWm+1svD1vtT5bXtTNrHI7ySNtRyIjGWDvzWBQI1fHXbKz
Utnf0rIu0nBKWhfnVOawMdmFbmNqEZV2LuxWoKtv+vWrl6T+Y2uOw7e19tfLyjMRr/VBWr72xWSj
pmtdUt254Hx2d9bWdNfVaXnfQ7ga8ZzaotutgTHR1ynFco/f3CkOM3KJiph2DxAZDjQc8lo35ZgG
gyap91br1wWq3oBkgyyZgEambfLuTwUe/MpZobd3Fktr5PEpwQA0jFhyf8FZpFaatsPsF9lB9KV+
l64NdaJfW/QrRGGPZ3TwzXbnmst0h71ezZji7B6RRy+N+0of02uPQoLZ12JukgyfU2ukY4u+tvs5
IF7dglbKajWv71Wazue5h5gAMWhvqIgI4gGUAB7BW04HOGPZYb3PslHWi+EOqQX4MugXXDlAf0Lo
E/bzWC3GnaY3ilUCsy8WlUl4x9mAUxiKwrHkTjdbStpMcysZzYFm55HeWPqb7tmo33p7bkZcRrV7
0yweW846SrtHB1cJC0WOvdxoJR8n6hDMj7s2NfsnKO20XvgFbc8epucMHnPjkY2qLc+daTTZ5bpp
jfMst7Q46MpEhE3djzqkD0yc+zbtlmxHcTLyB83A+4xmfaxjdAjaVYBvt0ZK5nPX1FLMy44YB/87
gjK0bZlscQZb64iqxNH68SuvkVQxtgDzJbWz/AbVb24hjhYmzxdk1PNalZmMfJF52Oh9J78P1iFL
uOX5RmKbI0NHdlTTXyTJ4loIrALGSNnCohnikS+/rJjCr6QyTUgYrbSZzNh8izham+HWwA+9nJOm
Nx3gdqPaXQhJIbDFX1y2X7ID2tAvzE1OlCblZ8NKVL7TDEeeqhGndkjYLga9GoMLRwv0s89OC1uB
Haq3HtsyMNaD5ZkrE9dBW3ESzWqTUi19Zsf2imUpVIJ3ijBToS8Y7aVZj20jvDpyeWj6HUcn58HN
19YK8RsnIlJFFtww+8un2BNjbp+UiWgyJkvDHGOn0/wlpMHTjrhTJ/PLqKnG4ESR4LUv0/R1UKMh
z8m9gU8u6mogUdLvtTsQLLQbMx9/Y1jgfR/3RlnYfmjKabzNMq1Lz1eJNeGsRsg4nbrV3x6lxRC0
XmCOnozFRr4w5pOjR63fLQBpUI/dzSgC7sCHl6+zxxw6NNu+ODjjWBd7UftVH+Wi5W6tPKfkmKFj
b0Xk6WccameGhs4l51Pf3luoot3Tmk/Ncm3Zm+JEIyrX++KpLGezgXOOVnwNcnNtw1wZundKkcVl
TxyPi+qAq6+ZTyYW/eDcXrW2ves70c/7fNRn40zOftLvs8Iwkq/gfsts76jR9x/AQAby5FhMlu7Q
SVomrR5UgX/SmP9QZyIooCPDF7N14yg0P4rek8LUXFF06a7mty/troT3RIzy159qrH/Rzv0wIQQ0
ySyO1BgmHLCVeLsPEumgE03P0bDcCRtDLKeMSt0b3sDayQGzsADwmOLkYnMsosXiYKh32BASL+8e
fnyQ/w817383BxW5Hj99J/803bp/a/52+dblTftL6bv9pd/HVuYnxwB4hiEQaKNLiNLfS1/DZJ4F
GJJ/+OawMP0yttrSJihxoZbint78CH+Uvkxf9W1cjS/uR8H8F8ZWPzT0P1e+P4ZWsPqg/W75JcEH
58tQINx2Z5vS1lu2Qxq622AT4TnYNHYtEKaDmVkxk+fpWkOaaMj8zC4GEjfM8qEqzHhs5nsnb6bQ
UZk8da3zZNXs7Va9jDTo+yrOAjIku4nYMxcdbAi5odoRzNdCY8Gw72nJt8qcod5MVsFBC02W0r3v
nsgZVAX10Q+aZ49dbjcpH2XgaNxPrn7UqJlCSY0U4nM++k7/ItLxrJGv2JznEO9jvdPs5KGefn+q
/9Jt/v8ywf2l+3P41m700P7jMPi/4JjX3BxT/775cy/e8l9wqT/+/G/3v/0JIBC3P90afCZ4rLiV
f2v9aIb/aYtQpbfroD4x+GN/9H6sT9u9zYpOa5sTwsb4//0BML1P29gWbju3LaxQHqi/8AB8YDgy
/0f+YSHDIy/FZ3z8Y67yk/llhs2WZhJCuVNNdbcVbkTIeVrjWtEIgvuwpmWvI8tejI5D29Y7V+6W
gpQSstfFw8gEIyxUza+YiRN0sV2xt8fI1v0uBu3i2VG7dAlyRd2rxY5kz8y/++la/8tN4Edq6R9P
MT8EU29gTIgzNpEG68yvnWux6D0iwun7yFI03fKmk+DUPkNCUJxEYV+hrstCFwt6bGiUYdig1wOk
N/tbEphV+pI0yWgdOJZQlbdwO8tndHWrsevNBl4jR8sSOgZMyLeRVQusjIQKwbl8ad3IER7np6ly
Rndv5KvZ3YuNdlUg1W5veFAN6wAjy51iuBROf1injSanVgma23QhRENFrV06I5XmOXHhkrec12BZ
otwQ8gY3WOBHmakBSdRJFJxCiGVqoB+eAAKjd6w9Zu5C4ENa50l3GHyn+U4dk1G041SXV/QP5Itv
YpO7GNSC5BwJWE/h0gR1CLwBd86UFAIZ4ghoIc57z6x2otV0E3ZKdqJRYJtx1czL3ayLOgktJZYX
zcTvslP9NOJlkeTy7QtnClw8NnDv46pkdIqXUiCNqfL5kGGOsDhwdlxHrPsNUXWDkuqVv62hABNq
mh+yoHW1W5wnYtx3CXL+SM9a/a6opeFcolCtl701MIxBgxhsrj48ri+Dbpgjna6eKThMnO4d0Uri
3WdNw5BVdxyxHv1Rp4osZjW/oBqtqn3mL0YaCZVm681oGbLc+xJpVuhII00Z5xpQcO3ByPDQTMOI
6NLzrlLdktadt8opB+CV81MMhSle2hEM3Vk5J+btzAmFlBFQ0ediYzDE9jRlar8ES2dHqEWVvBoy
klWZ8vf2svPTAK0cDjgdIobrtm2I0m8990yZb2LAyv889liHd9O07RSWM2bPWePRdKmAkNuxk8xN
f6alPfXcVDS1fJnzuvjeErOWhm1jp8Z763TqBrDLWkTj1MJRR2lovxkSL+w5u+qc7BNEoX40wEBZ
4r4fC8kJFSgMY08nzR6hRc1fCKIHft6aOuOfvlr1dZdzRB8iJ0lG85q6ihdLlcGL2ciLF1CT6GWh
dWFOqMcQGSz3hT8Bd7tolWQBkfbsG/smCEiyDyRyXunNk3Zf2YNvn/mawcM2GD7FBT4fXnRcjIry
q1PqRpl6uTCM+/EoEgo9YVUpiomXEGzS6lW1IC+OoDxXVP1tZil02AMdgvrdxgZKQ21AqIW4Uivh
UBS06LIgeFIZzAx7l7tooanYlXhBnzmY1xX+BMC1P27X1ZSJ83kEnAKSkQxPpJ0/brpupgW896EA
EKHRr01zosOF585yqxKGSe+/eSSzEwSRa5KbnunQZ7NDInnW0D80aR16FnOqor/lmuCIyLPFftGG
pDw5IESuXWPWZFgVmf1FabM9hE3SvhdlhR3OMosLCrUunnrTORth+0ZuI4Zql/rmdEzr5nsKF2O3
cqJJ965WM9+nmMDQWKKg3WOdGlGJJwOt3VV35rgpEv2ZDubI0k/oerEWgOqF7121nt48BhMwIbaD
tH2dKz24qJYc7uGiNTS8x3I0sX0kVDZtWz0B7gzOpDO3lw4cwjmsmf/fWEj36BEUPjnRBoOMzYSU
PVbKufczRUnfZnkO3UqfhuHWN+dx3AW8gguE1yuYQzi9tzlLNrgwdhMudFsFKWN0M19Jn0rzrSAl
m0kY3nJXtp1GH5PR5I1r1C0SEsF3YGnjA6mAMuqTHoiYp3AMQCIF7zfAM0qdLr9bRFYqrqG/XK/N
KE/p3EKNdwwoj9XwWHpDcbWYMJ+KuXv2jbbFreQkWhGR691oZ1PdJs+qLO7HtUvPBjl2J376ajf5
4/iigCtyhMuTsxJLUySqsT3QxM/CieZsv4FVG0J7eKDp4w8zc3TfAB4VCFiVgc+TWxgTlsm1zCpW
syr7DvOqvmfFrlNYbYHbhIXo5UGnM8UveHWGrkeiCaHR2+2BdUJ5qmx3lTg7UJRFhayLE32YNIt8
dPhfKURxqq1eLrRdAPrsrV03Z1DdmK9jDXkutDVPfslzDY8PCYfLvZylC+splRpNKRNZh7cMA5Aj
RkAxfRv3aq2q8kxH9H9gJRlP9Vx6+K3s9JxppDxWjbe+wpPBkjSaY72XgORoZehF+4WtEUNaKQd8
C20xHPGAdruNcgwFDJybeZ5zfPGOVb2ZiKeRb2yTxEzvWqvsb242fU/0tbuk9ZLu0FMFjwuQ6Rdf
L71XjcSwfAcw8QteVph5xZInUacnPhZ7bzLAWvYOb1UG3kWB7ze40KtJ3tk2fVbqGToh5J+Kb4s+
9N/9opc3rPCbPZRn78qx3OGrYQze/ZjBL+9mQ0NUlqzeaWxsYvrQwlWAxUz/VpiL91ZjjrktNDfH
M5TUcZ+n63NpzM7F4ENzbn2RXPpVCTRWX41nzADl3uz74dbx7ID2HOFA2CbaXe2KFBMddl/WDy/o
+qvazNaHFSMFpQMpqBzHaABMx3JTEL5gtd168pVWZHFRGg3s4BwfLTbRabkEU+i+kGnBw45YKwhX
y2nmWKOo7yIYwdV3f5hxHxaz6J/8zmXvZznwqygHOMd+ktCPyHKAVNCCpzEyB5vNGBvappV2G8vb
z3mh1J7doHxG3z0B2CNz9cJ2msnbCT2o0KX1KOMljr0mamU76LcLI8EjsW/Ot7pI2/M1Y3EP0Soo
NyIho1oPGY7aLFrNBSkMETUjgyjFd+A/AtSiIYq4CB9sWHkty1xaOP5nWjz+xrp0CmdXO8pF1YFV
ptpptFD6mENQuWttHi5GRI0IdsB5tG/YhTN9P8Puwj9SLShoHM0k7jFQw34GcbtGmZjygO1OsHYb
mhcA9hpNIrEkEVUnQYcs35VJh1Snl6ar3c1eDhysnWDuxj77Jp1b16iM1za3jdfR8hZ1Mwak2Nb0
mZgx5RyF2AN0EJjNPMks7qB0/h/mzmPJbiXJtl+ENgQCATE9WqRWFBMYeUlCy4D++reQt6yaeXgt
81UP2rprUl0qcSAiPNz3Xru7c6iU4isRgKDg+5+s9oQ80B95Eq1Mr/zE15/jya7u2ZG9/kSqCdqb
gKqDHJUsZueamqr60SHSy/YmuF5rjyOjQ+AxSraPzGfOi6kpD/dJ35pwLX23WhNFhax7GBT6fy1N
qlY7SBxxn9V2hmzP7/s7Re8Lz1Ekqn0nU/+cV53vbS0KPE1Q82CC1eDcwWISO+cpYDi2jtMxOcgg
TB6sbmRftStb/aI4unGAodbcQwQvJyE18joQphyr/crXI69kbOQMLcbkPKSlPMPWrOy92QVdus6g
n9jnMh95/w1YqlAEjQE4T0Sd8QUiLLxaex7qm5Q9VK3hfN/bQUTL3exMH9k63tV+NfZybDeBQSm2
WuJdJSS9iY894+i25TxDsQ5mKPrWFGH7SBwh2/Ksm/S6EZ3zMxQuXnMjmpCRUW1hvXSMmzTLq6++
CDEZJUB8eBp1xyAOwvGQ4xPuE3T0U4GpXhM0gspqjh0a5ppG2qGA9tyDZwYShi0fdeouBwJR7y03
tOSqm5VxhdvVq5m5K0OcOPi0iGGYdb/4faLVOvQL7/OQ03uLlY2qhJmg91JLM8q5aNaeNSLy6pj0
kTxZlefB28xdPt/GKbjMSJbWi0fz+MovRu7/JBH6r134kldOv5zvQrOznxljo53KKuIcsER/temh
8zFk5fjDakV979XkCPGLo8A+doYjj8A59XA0M7NI1zRJza8BM0ZIY6+HgCgTo4XnOH3BZu/hdvDn
et71M5jGQwu8FGKWYUcGR5VgUKtBBL+kGmJi4MwRA7nrgcrz2itfF8Rv1gaUuU0eyVluIMKaTPMh
cuKWteT8KSJp7KUTU4ddw+nmR7dvXE2DJpfnbHG/WRJHDQia0bsbPN6wVZHZAhQni4USDY1SyK36
0Fhh80j53SP8M5iF4ho64JDkQBiVsCK48em1j+uLyZXRbCvXjY4RFj6FAgBaGq4+ProBNIAX0klv
zJyHvDgAo8ULaDAFuLeBDf5s7Nz+1fWKQbofN1/9MfIfwykIt6g0JFAEI1/ooov90Hx1IvL5/gxe
7YkVR5bPUI9QPJbRHJGHHQ9Zva+byf0imlL2hDKb0wrUNSzUQQCaRLuGXA5LC+zmqGx3XuqCWvMX
72X2asOUiyOzt+ziNC0uTTZLKDmcKT2cSu06eDV2OuZ4Z1J57ImD/RRDLn0WhuWgLcRLGSNHOsz5
eKB6m26XqMvP6tVEmtdDdBalniUqPDynzuI+JUkdQCxvexruR3vsjqhEaGRPon8eM+Hu3ZACvjbl
rsxVf6tbixlSsBhg58z9USLunVdpEJl8ooxpzt7inm17zHtrMNakidJNx0NdjtaR3ecn5NPwh2PU
2L0jIbcei2pBpxrnLmClBp6e68TlulWJL9aEoUcPrJIZrmJmQUMV+ywRFW8ne/3iGpaLgXiYEnih
MT68TofIIitBaQucdJ1z8FvXSd/c5XFcbMHt9NcDPmWGZf6un1rj2DgyO9uJYR36wFmD9cjtbS2M
/KeXVGh9XV3f+q+uaGaEOKSTV7d0tBin7VLre1jX6d6thHFqoMRnZCbScDQ6N3JxXIemQqhREyqQ
+TPcPCOnvg50Rl6AVyYnuN79PcbPb3NYjSfKi/aQTk7DIAi7nCc9+9bKdfbS5wgdtqPXxEuLVLqf
hmSc9tGrz1xYbbtuwN0MiH3JGrB4P49B1cTyMBaD/92GSPVQaLPl4csA/zZ4j/YshiwgavHVG98u
NvlsMcy7gqqGddIHvtlUcbofFqO9O9jZra4qpvHKUf2ddg0+osiaWe6NOWl+AABhBEWQPMb+vJWf
mpYzod10otinCwwgSAtMeAlVB18vSULGKkdFfeA1nqnJGzs0QUTH3aPt5caRYhyCQWSqYC2rELZv
z7FpW8mC+ZZeUAZ1YH2x61qci6RkTFagclb1kGBdM4yvJn3cvbVgEkSSjOcoMMLjyPmD6GOj2lKj
sLc2i0fXW7AL9YRwg85tMR0aV4rnsXVxULIuqHTrtFzz6AjxqfKKgPkehCPaUX56F2JP/arCwsk4
nevyCZXjU6PxpGWvFIkBMYvewUmALtEUfU6T+xU9AWdnuMMiagS3aGe9dY+u/KUwswaUvTnsJx2m
824MBxuuZ2tOJHAm2QP14LwTr0AMd2FjpAslo3sFZpSgM8ahTZsNEgeUUUa27xdhJpUnyA1voW+M
fV1hjcAWyAZYf++Ekd5FCvREE/QlR7B5sK6tV8SHQbfwiB1uOJYcku7zvt+5LkmRGzecsu+Y6ipI
wESowaLNzwQoTPgQg+ggFsIIRtroAHOb7Y9ivVujufB+ouKa9JpZlac2rTt11ABQFtv9uNBN3Lnv
PtfgKA9lZ+n2bkLmtisXLIrDeQueNBP1NM/u8ik6dvzafWd0fOjeglexX0kr8yt1JXQ9PWzrBcky
k2H3GUjOTZVYyDnp365H6caf47AwH5omAccypxYNNDP+4oPwPhgho9YEMkwZMGlM6D1MQAyArNPG
MKi2OSeXK2Nw8iuSAtIjx8liLxcMDXgRsUkXNA2wViwIaGo2rRP0I2h3VRzp9aC509Z07CLbeNAJ
OxE1Dz4BVz7gBOhONP3C9TID3TWwmK4DG7kOTmoj2lpzi23D19JlColsjBJAdfGN2fjiS9BR2Q26
hEfSpUZ59st+pDcHxseNJDUcYB+Rj8OutrL4xSIXnMIqIH/FV8lp9KPmOl0wQZabPc/4ddcEjfxw
F5SQ0povCG56cZv5sC6GUb+0dhHFV4ZXtC/aVsapLrz2i/cKNlIShsFdQh0xfi2UB12ndzsz27Qo
1rsN5yGHdtcQh/CNq9zmN9LqQ2wSzznNVIyChKdHZq2fmN1TASLAH2Z0MnSCUMia9T6SPY3LWoZU
qX5bmsYqBmv2PNV2h/0vAvMckm13NqBd0iGOcdFO9pA/seM2/c4pYmopeOyhwuuJivHYcxjJN6IC
4XBu2zKINiWCK3cFiXmIt2oUI7EuzNxR/rcNy8xouxy6eKYezSciWfoPlOXLYPSyY67QelNQmkwr
nIu5Vw2Zf7Ck/xN36HRC5G6qA1E14JinEpiJXXYBcXpBM924qVF9fr9hf8ktdBkD+swCCRxyAAde
apA9p0eCUs7fvFIX17EvO2T7AkA6TddNLOruUMqsezCC1M7XEI/N3ft//s+RB5Y3BOXYRJaN6498
8chVkTE6dJJnU0TRNjcLFOSRH8fTXwEIl/6pIi2KqDDMsLTqoU59T5LERuvv0t3cDg0JV2tq/jrZ
TIox/RF56pSdmb0F1l5FVm5s7FTX4105C89ZqDzS+CB2ehmnvn181B22q5gqYQVEeHgx8DAi5MGT
AERAnkbq7CPcNsEKviokVAR5nbVtUyEySqWUmU5E/hCFeyaWUY0xDi+2XrIp5gb9IkaspaonMczJ
PnBo/NNFIt83FVUP7xjX+XYqA7u6Uy7otJVTNUm/D6ThlGcsxFwXG/d9Gw3xTz9tmdVAceUmv06R
fKJEmq2FhtLZRkkY0+6Bg4qWZFLzR/aKZYr35jZ6ApsBxTj+Yst2FgvkG/Ibje2ogloUg63M/P7h
749OW5r8AlHRo7ph3cAf5sT06zdu2UzOMRz1jEsPWsVIssXUwofUY0r5kNUFr4seJW9KUI9iOudk
FgwhGq3W8T7IcJbLvfv9++WCF8QuX5GFPeJVav47sw7N1Jz5EXADC/C0fZDplHlfM6hl/daY+LC/
5XDLss1gRHZ6HSIOIoehxMJ8E05OGZ1xf4TqkGUVSUYNfKdsxwhMh5tBabSKqgEGVCXLNIhOAKQm
qHPWi1LkeAA1zhyAz+RH2LuauplYnZyjBrV07e0Nr8xBOPMJ/OLElDzgQ6DXGtfMTKCHeca3Ck3Y
cD/oyHnyR4lKFtZDVX7wdVzkeCtEBmhBluhREnL4Z5c4y5nBRO4y1IGJEo3RjYGlCwpDS5rWOqZm
KrcFekJ5rZuWAxWsCms6z74TIgwjOGg62xzabun+a7QA5BbSyBSKZCIW0TQ5m86EcAeJqDKIkrAt
vamJwJMrLw/5r1qjV8b4HQsTVKfXdIn3rXLydD7SdUk+0+A3p6f3V7O3i6lrmYheWEbs5WVAun8J
L4wGDOl2GgC28oZiSwUdrgk4yo65mVcnJ27oB5iESKEKa63tZPjgHd6/gNcEtf9+FbkCbrKjeA2B
0CoHqO3bj2iORjUVCWbbOYp1uXNCYVNEzijxUBYtIx1us2sf/cCOPsdG2aJrjJplZRWh9ZeKFJSH
rMIsCVvPhABmZfQqd7kcuq9FwiaIMBMZKOyfoN4SMm7vVZciiKg57MarQs0G7pzcCoytsmlU7j/4
cZe3lwk7lFhvkTDhswA4+vbHKWRjZuC0PziZ1Nd0WopsDRiWq6dD4F9ziuyCVSxcecIvEH2rzIJ2
ousiJ9wC2gzkdvCLVqxK0/FvJzqjm35KkkdrJLOBmZJQj343JWdg8qwpZqCKBKS8hU7URMF1HY+e
u6YlTNvcQ72EyIlc54pentJbcnybBzvgMLR+/xdfpOm6eLdxm7GsQIVg0Ua28PYXZ0bpoouG7yKX
uZpk6sEZotRL7wxVQoHq16v7He9YeZ31IXoZVdJ3pSbnWNPWMhq371/QxXB/uaDFoC4QAmFXgtex
mOR+Uyjkth1TRBCgsRBn7GMJjeUxSfyCYLxOBDXh9c703KOSZpKL9STeDmrygisfblZMt6nVZKAx
qE5WGAT9X2TuJe02IXLyxpWpFLuuSvNfTawYVS4y7uuuL+rs0Ry8kfPVMuBkocF9XWn1pDr69WAR
Tbp3r/8qkqCKZr0Jcm49hX3cb0LDS7OdJiAKqBi65pXZa45vSpepXKkKSttmyoXGjcoYm5SYWcYx
yT3jgo5HBUjHhaI84n9ysKd1zirSQuks+R/LXieQVm7L8IA2vD5IiABgCQPyPiGmdgS/EzLCQSEN
ynErk4yE1cLNfftYTMkyaof5d0V8gXjW/kRHWJWcfUCdNJgE+ty/JoOckGaiOjN/K1virZgKAjWD
ZOegeZxEx7jp9cH+r4mJ/i/qhBZE9js6of5b9v1b8+ONVG75r/wtFZISqZywLSJHCfnlnWax+Rfh
wfwvW/kmvT2T3W3BdPxbKeSZ/4VHhlKWctpxFuDov5VCLtojiAhCYAd/BUZY/4lS6O1KCNQBiRwK
OeoOEA/LFb79DAHcc/rUpthOrh6In/fQy7kGYJ1VOea+dyXqOvR29LxgkZWxmbVXRp8L99NvN+zu
723ld+b4Rcn292XgdwPHDu8BydLFglw4SvAC51wGmFkIceNo+8fSI0lpBdIw+MqACg5aAvH2c1c7
FtLdxkfmkDiwkA5dVQe3NvfePgahZA5vR6E+OZBk6c1OdZ/wX7SL8O6Da35braMCtlB4CSHYqZc4
hFfQ728rWJLMPj6vkvYijGocWMUEEIDEnNIxq3OPW4hyPYgeNNkNW6NLHDZvYNRJbYtz2GNuaxJC
6lZuFDC+++DS0JH9Vkf+fWlcG/JzhJiIIS8q4M7k1gmDzqcaRH52Jyyp/hQmOPtlv9PtfA9Vnv49
NfFmNoQ4xDMz00x0VPXvX8nbA+m/LsThrED/mhG7uljlUybXk6hfpeM+AUR2HhQ/JxpYd4owYwpq
L4a6NgP8her7EYCdr+fPm+BSu3AWNZGWXpymmiDmpBa4PB9HzibToDEkLaVLzF1KEAlIVyQxzHdr
RArv/+iLzfb1V4OiEIqCdYkDWDymv+9tekGDDR7NXYQWBK0Z6BVWBpATuKCJS5oX04SjWXjDqhk6
+2FAFrOaGJzdu2ngf0iBX/7Yfxdyy8UoF/0cjBnC0/jIl9v022vqzF6jZgvxl1UZLcFsrkFGWCIk
u1hJ/UrcTMuM5dQkZIevZ2fMvlXoduTaqeoQZ+y/18X/n89cstzwp/hmYLzz/1x85vQeizlItb/1
aptWKYOXGsoEgX708AFtDYhpv8Qc6dbhUGU3Mai75x7y8xMy/V3GJAsrXw/oorFH42pMYrWZfGir
9dwGHyxIf763r+siCAIKYMe3L54gxF8VxuYAXmCKyCel66vWtUM3Bzz4tYXz8cbubPsRalR4+OAe
/fHtIoNGAOpwn+hiCOfitS3rGb8Qp5SdN0PGRuk+EcTJ1IshlFGZX+JcW59El82/Uj8aD2PpRWfm
KfEu9dAZvX8trwrLN+8OV7A0VXiHQCNTL799d7okTMxxCpeZf5xRV9Sjw6dasqxdtaiwHgpcs9PJ
YoW+nScI60cf6FhHqucIsZYG93xPBoKMz1DhRf9JBCFx4KECWI7PrYKz3NFVk+YkrmAh46gsrXxs
94z8qF5sN8v8dTqNMLDf/1UX9gK+CIgl7DF8nRwAUJheLEpJRhMrFimge9W2h74buoMoOAKQpxpv
yLCXO0rIiQxOK/lr7Hvj4Imx/2iNXv7I21tLKY7JgX+wM/FP3t5aluQwdsqx21lONc4r3dbQcHsz
Edd+6z4XS6f9/Z/9Dw+TzRUwnoWu1qHeuPiLsmvGSkx+txvtafhicgbYQVS1nywzK7xNTYW6rnQ1
XtVzWV35zPVPNGeQTVqte0+x+gMGNKOiGbg7WRrJS1UC/2Xmco7EhOQ0ynV+UGa2jG6gTNjEOuKV
cqTh/vX+77ho9C2Pj9/hUBmx96IMvjwbS0Pak5cG/a7VOBE2jW22sIU6DVE5rM+l6NWBVDG43YRw
Qf8ISfUjuuiRHKf7yW6qnR8RBAA52nmw2fa2KlbD4v/1boOUMWrFCvrBfmAtd/bts6bhypq3rH0O
h+rLz4iYP2NqmwFlahP/ItAKAhCxtbdqyqb7BSN8oMPgHztl5Q+uMfzF2cC/WrxHGx3WTrxFw2dc
eaT3PZWe095aJd331pC5AS9knj7NiKZQQxTQbsb22Q2N9Ng3wbUhE1rRKFWYnRl9fzOKOf2gBvrz
JV4+IzKNFtm6xQN5+xJbLazPpBD9LujM6UqnRgcOui9vqeSmYyDt5IN3+M+/R9o6dRw9IAmZ7I9z
eyclkX1qBJIzFp9la/yg6Ihp1jTDdzOM2/+MD7i8ahSj8M9wwZGDzvN7+/uQXeUIJTrMV7AAnqGb
pz+NeXTPSkFj94ZafbDgXjRXX/8gLQn69w4aGg+ax9s/SCuq8EIznHZgjNQaIRGzy7rMH+Gp1iRv
9e4NrT/7se6wUduDix2+6wqFOKY0xV1HGPuTbG14lu3ofLAvXR4UuBVMX+m/QebhQH751aH79A0d
B+POz2S6B44jXsIgwpwFzutmbMEr5Y4jfrYtNEVpFR9xPf/pz3s2YzVg5zbf/sXiVdY5zk9dTrvZ
TMdn06jEVwYRe8POvRaBXCs3o9H+AD9RnaLEcD/48RcQnb+fC28D94DuH+2KixfB89pCAhwddrqk
ZlkhKFBPjV0RrEkuLcylWT/5PezoNnSPccTxvFny1eWkkKohlkUV01UMxJ0kAy7LrPH5/TXxj7uj
OEHCxF68JRw0L4NenKyLB5CzcudQChwa9Ju3ZVgCw7Xq+vOgJGnBef3A6EPuikybj+//9T/rXZKi
+Ad7qmlyVL2sd2ONO1YyVtwlcWMZDwYh488DjcXhJtF8VcBBSroQ4ehU7VYzHE1o2JbNQQhS2wm4
1+1/XPpzQa7PGYedTvKrLsq3kFweMyevnXWCeBfm3QQwBWYJlJlx4RcXbEBnFP8CYeJuCn+W/1Dd
/sNDAMi4tEoxsfEyXAxG8KkHmPiFvUtDLTno+b341SosKVPuuHu7H/K/XDrPqJ8S/rXSsKqPCpvl
LXyzzyh+K70BnMtwI7kBb1ePMRocK+oddJlQ0cHdY1xI6BsPMegyy6xPTWkm+RG3LAr2lP/IVWT0
5XAngbroTUHayPLyBnn5Qa/vIlGMr4frwpDkcyZaHou6eBxM3RGQWZ27CyDwk+sKz1WtfRcxIeL7
fo62HmYL0ADcmGJTlE4uITBrRG993DpH8OKQEdre8qaDz4TR3xXpxOlB9oaJ7nSO1GMcDwlikbib
g70eLKgNBcPA4aP7uzzBt/cXmTa9D4+lxQO6cHF/mzLPBNQ7+iGpTgJY/95EBkhS03KI+ojBclCE
tgMCQkOJDnxvhLFWuOYasQaKjwnoSrtndq1vBeJ0PPrkolQbOU3gr97/Iv98FTF4Sp/TJ28ije6L
879bOu0SSeDuDJo/mzSb1LHtzE/M7v1rK56yg1eL6buqyv3kWPHu/T/+xyZNgUOBBmuGNDzO1svF
/XbgJME6CtI4dnf+II0HUs76OyfyzatUcHgwm6D+ACj8Wj69fSxLS9tka1AW8B334vWiwaAdEaFP
jtyC2BJDklPOmXdjJLZ5xXzSLreBrYYDeyp4i9A3oXem5dHKWIhco81vytlNN5hk9FnmqtrnU1wb
2yKjG5KHs/c5cit7NUx6oQnG7fr9u/WaZ3Zx9Wz1Nh0S6gzFj3h7uyK8XyRlx4Qg8YbfSHBzT6Ig
B74MRfiSj5x5M/IJCFsCeHAFmD8gMm5qN6QdkQdAagGKJScNiw9qVrG8y28vS7Ll838LRZqu8/KU
f3uKDS2TsprlvMMvlpEky74HUYnwkOfYscmVH+3ILI/DxER1bRPPU26BrThX7SzdU0vWF1IswyAr
GSNSQ3CTFQa7ITem4TzUPjJo2eC9v6pAO/1PLhzbJQvtwr36I3ePN8Ein92Y6PCTRL2qMScW27Rz
/LvCdYIvRVu3aHpJqqd9KDtPbPHSD187XaChZauWGGeMHkl6rElcWeH1cw9dMCIqG82l4taiU4sX
0TA/uvA/V292Kzi7eEOX2u9ysD5UrYscUsw7VHPEr4dStN9U6kHihuVZCKTqeegZX+0Gbk9oRfrJ
K7NkPZhjARCPD/uD9/IfLmc5muJxxYYpuZVvX4BW9pw6qPl3jjsQKxvIftVZY3wqHaWvA+0AWtKR
e/LKwT+VRjveZGLOr/knR9eawg+i7P4swMCbUeOYiA64Q+pyR5+yEt0VY3im9uU+A3OQrhmFDg9o
iIOlDWGdZZg2O8Dq5lXoNN3zSJb1prN1v53Bm6yJSJvvGA+DrNJ99kHZ/g8rECcgj5EWQGafRehi
BbKKInQbE30zwjckVyXt65XvEH55Z4xNBI5IEnbwyZiMdq8sYzB3njHJ8StyUgqgLM8NjOOjW4pr
+mf0kgPlwM2FgWFOUObnKD/NViFht7l1y0RJBVG5y+aYMjPm1PLRrf6HB89gYakmaY6wAFz8GK8a
gE6lPb6+wieVJLIajqGOtxuT0AhWjdLzNZ61/Dj04ZPBPblDZeUcpB/oPW5d9cH6aP256bKRmYIi
TjGrZVL49j10eHpRx8lgFzn5fCQSqrgpWp7GBsLkvLJbKbbtJPW6QBq0DWDY0FHS5p0HsHUX1b2J
+2SogeSyVnAyCUk7x07YmKi0Vbae4xwtB2o248lVPQnzeZR8ra0aUkzSfkdPnHzJctd5+eDbkn8s
rhxhLX6NQOwDCX55BL8vrkk6GWnj+DuLD+w2Eqm8dqCY7fwiS7/1LlP3MEVaaZkxwmoz8H/G4fCd
B1FtZj1FD62ZWqv/wSVxwFKscEtn7LJHkZRda6XMW3YhjaKrxtHVVcz7uqKtPG+sXkx7J8u6zz67
0g3rwrQZKeJWEK8c/GyNczubqMvfv6blyb7dgmjTeeg+ON3QIbtcgXpwVKMpXJybk3I+TUkeE0Ok
ymtq+n4bGaXxbGs3/+Co9w/vGy1f3jXmYgu0TF08G9hOIIHwqPHyhAShoSM5oA9w94nO0Q9FeX5G
MFF+jpskOVcwPX8NMv0GEovIdgcFyj712ubaAJJcrCxZnJWlnRsDeecqnQXWG8yyel/mvQAKY2TH
mYStp7K3kic2misirxr3g7soXpsGv99Hm8e6fMgoOjx4HJdd9zQjdpMt0cSiVjf+Wo4z0Z8tY4On
xLemcUPqCujClolEuGERrkjb7iz/OOatxqUxceRc4YGt59WMfqN6KWA6hRurSPDdYxg3rZvJlMaw
MjFmN19HkY3bnnHEfmbwrdc9mLBwkxbOk0qj6XNAsDCjlyJ9KUezZNYP5brG8ltsjFq01bbzM6r3
RNZY+wI+E6JtqI87ajd7uEs7kdJ/jlwQfE5kj19VQS7fipg5QVczDbKT1Doctn3ZC0BheZqvPYdw
qI0tRsPfFI3CBFk7dpYdA9scAGVnRrOeoObcc+swwiZJk/5sEP4k6EpHzPhoIcL+3FPlBAerhy+/
ya1Wa36g0aVHKoT0nkZO84s0q8FfTfy4TT5Mc7ZhPDB461pkwKhKXd/YUZ+Y2Ap0KddEhOF+6gY/
Bh7rqpokytHIOCvIyTh3QVt/DgIbchyxTSRczcaAwbkMTL9Yd4QF3SQEJUFxQgbdHLSqe0IIZsLD
pId+YQ6g5m3NvpG3sLoM8yRKZmzbdM6giEehV8O+rHMz2A8otMRepjp74OaxHDYEC87kAIfmmq9x
ISyWjvsjR/6G2P797/qPBjwvJMv5QhFihIo2+aLLVdVOg9xeiW0uYnFKzLTYGW7D9wKI5VrOwEBB
+2bVTrCJn+xSpkfOj+L4wVUshfWbz4IlZWm2LYNvjs32xXndtJuZ0F6w7lNStccsDcJTkSiSAbz4
JuyG4ihD5xHYVEw3NSQZZGxQ07o+gS4JiX9hOzn0gWL98/3Lujw98bO5KmoclMzMJsyL01NVs/rX
c4hhasqHn1k6QtDq3Oau78Lss8IRu3v/7/1Ru7DCcVJjg7WIC+GvLrfpt72oSsnNdJre3Xr+6F/B
fU1PjRllX4jFs9axqvk2Qru4wSkXHvWcwxQxccdyzBK4RZxUIPfrk2h+caYmf4DukzyqvNIDZlbn
GgAja0SNI3Xl91inbVML86O3CabPH0+Sw6bzKiliq2DPfPsTfHtUFfqtBUnfzc62tN3GO9ZZ7WSY
w9uOTJ4pik4Babp6b2Zyfqx5/0Koj7OJs0eJ4Zp4VD3s02Gcy43oOdSCr43LL7FOBnCCLvTbqEhx
cWN0+RbiOUzWfRGn4Hq8pig3sVm1L02BbjwgL2gPUVtFp1prmH1xWkbjfZQjIIS70C3U68otPkfO
DMW/bjXZpjTv0BKFpLIRCDiErd6WwEyzbQ/nYT6GXla0dyQyTOQi5p46Ledrf2OZjVDbognL/ogJ
N/9eVUlc7eCMpfM24CTxHTVRkR1Gnch04/gNhWOGZ0avnFjM9ok4A4ukNK+ZruaU1hiOA54XTbvm
BwtE1j7RhGm+R03h8CS7MOI4FRFWeSogIyDb7RnrbaASqpvMk3BmPTNGlEHA+/DNNqfc2tljkuQs
aY4Y9p2zDJhQuhThkdkcmn6Hsa29zdqYLL+09rNuVSGGjbHpzKpa9VnsDQdRxVlxcjPfnq7xRHVY
3oYZVLo5BNeWxdI+mdW83GvrISh9CqKJ8N4UFEJm/8UC5N0p5aOra8F7bOQI85R5Y2Lhuszlgb5Y
/WjLtjAOQQkYZi0TlSp8yZm+HYx84UaqFOBp55t2solS0/rixYZ/B/sb8kJEpqi5ZSvyCfmAL/lU
YE3F1p+p7A4lJLRHI+37a+xRbbOOgZysy8Ep9BJHrJJVULrozVGXO+NW42W0dvy7YP9URGN4RTzs
nD26DQGY1PludBpxFO5d0YTFY4xnOd/OI3DTJ8tFu3XnumXR72vYjg35h5HxI004ux5DrC/1dpq1
7WydoKifjZDgHwIxisJYl7nVaMxMbYajpLfpkrVx3JzBI07lNptsx+U8n0YIJErtk3QbO/5Q38k+
JjFZxhMMiYTu0hWS2NTcuEFKXqcyk24PR52UrbixvXZfJcnQX6FZF/ybado1dPUAYO6QrHnJrpyr
7KFgm+03soinjSIPsLjDJuIswXKdkUGsJEKYxD1eXWvo3PC6IEg42QbzGD/gn4vxsHdeMF5ZWs7V
ozFXDgwuvs3hCO9YipU1D5OxHzGQ9Cvb60BL2mO6wBImN2i3fOCk57WyGrP9bKWggfFL9puBhn7+
M1VVFq/MwYzsU171DsMU/vP1gXC8xaAVG51cW3ENXwM0uLLBgVVptx5oyM63vHp4s3NEfgRTRlmz
C8l3JlkVQsWV0AAsDnBiaxZ1Ti0c8gb/K7Ai7axzLOCbiLToKx6kZs6eduMRF46hVoEX+494QYV7
x4LSTxuEp2MIM2cZxQxMQZ+ygcDSDCqi3oRh56brXrBvXlcCRuHKDilld8JugnkzT+BbETTagMmC
WlcZqOJMkEBmT/4jkExbnIp8Uo+tjocfqulKlrcSEeEa+pXUO2vI8uiQYydKgdDaUq8AXjdfbKvK
IPQTnldDMKkE6RFYhsE0BiF4ltb0BRZhK+m67YB/+yUdMG8Nrilf7LQpanz4CqYjqOdQnesM0DTZ
yIOntuFUwDZIO1BAhMZI8EzSzUnTKM2h3c6k2b7A7MRbingDvmI6Ehq+6UPD9vYZQMJoK7KwxYzG
G9OuOxL42ns34ofuELtQMY4WtMtt4o5Esvhp9lcCUDTftn6pEqQOarbvTcjepwE7DbooexYD07ZG
O9eRnUQ4tFJUPFYXs04sQYMlSEzRtNtaOdkBp54LSTrr+NTpZA/+JuxbkqFV5rX3Zt21z7Nu8Pvp
PiWxxK8TjcCWfgHZ4FLbv7i7qjjnHLCsraZIejEmnLVrtGjz1TBo/VPKRtNunnsv20q3bc2jYcwZ
RTAZfM4DWlgj2GAQGqz9OPLp70cq4n5LuEX43DUVbkGPqZ08gkwdj0aSZN0x7eoS1q1vCmA3bT5d
jzGEU15K5aQ4SsXQr0I8t4S+uC1FmmdqEpTJYpu3il4a5tA+wkFAD6kl37vxRpjkqlSbNDXq8BC3
poWRN+w8c2MXHi9wpEP7JHETFCeD6nSt/BwcclvMVbufUMIOGEtM6ylFnRw/km7JVt5lg9+csFbN
LSrZtKVia7unCvzxmfFzeD+lfKPQ2BNxl0a587lv3XLcp6ZJfMNU6vHRlRpLkM7xi9/CrBgcklhd
6/9Rdh47ciPr1n0iAvRmmiTTlS+5kiaELCNogzbIePp/5R3drr5o4R8c4EBoqbKYZPAze69dHerJ
54gVvgkJMhrIQ2afJ3WU4XoU1H43uE5qBhtlRkVk8lWEUat5R0v3i1iWW7gzFE/vjvuAcPs+aOZX
vUaFSUn00vEBFV4zcuhvTpQ7m6fAhjjz1h83RyW/RRVzXWJ3YETpxraa8AKCVyXy3uFfCeZeXbY1
2O7Muuoli2+n12E0JW/BmYoA7Pg+ekiEW8nwLVmYfe8aSV1W62EvjxXYkP4480e4YFcfEkgyVs51
dLsBl4QWzeddEXR9p5l775cxjhp4rm6rW5wi+Ovk3FDrxI3fBZciNKg/rKWBIAIFZT5EXNbHGnEh
mMPWA0UMEm6+2yOC06kD4WxkpjEwIUaAGHdgLwyrT7hW2z3Id3azphmXo4J1zIBsY8B8JUaXF2HH
JoSqQDLw8iYTviI7mtc0DGAUfWwboe3HlrWZuFvKJfyBdi1RrLzdWRyI5ewgnA/l2CJzHubvcOhx
FweLx0+jyzdfMdVHKl/XBPR63JsJhJPR05x6nmkgJ23D/lrtoZlzUiG3X8sW2d8jp3kpeVr4XANk
gZTThQHT4jXk0qu+Xg52b3svxW4wQ9ym3Ej62EA5D1ZlB0D4y9p6cDuLeXmU4LTnZyR2ewZC3hKU
7veAoCQe+6wdVkDbxR7H1zmCmXCuuoZrYztt+UkyfT0w36yXs/YnUT5MJVB47pR2a1NH9eQDVzOq
lgszme3Sw0aeX83WKesQmcH/HeGQcY7UfJb9Yqwx6sk1K8IC/4WYX0ijnPccwDt3KiUF1VFnBOXw
NBVVQqduyj4Vw0y2s1HguZGpth1yfMdZzx2muvXIqRFO+disGFCiBOd9Gq2M5M6F3mPE74vnvwx4
pMYDn5/Uh0APSzpwkGN31vrGpVK+yooAP96FVFrgbRjwLBaCMTT7ZYzN/J3Bp/3Qh5OFRp2lJa7M
2Ez9c9mGS3FC0i5YazpeDdY5cDCKeEpCz6H+SY4SNBoQwEbODCCmSQSnQvkhcXGsRasLv2BYvPZL
5V4QoBXmYdC7Fk9+vAYjsj7Hsk/17jp/GDp5+rqpxraAWSkrXxu/dfNo3lhQthNUb9ykc3TuYOK1
PKPS+17TdRDva6EhyOatMeOjtnYqy1755XDGmzfGWTE4UZ/xsPdR3oMSaMsl9fYW5IwIRfO9xN/0
qUniTmduuIT2ARfY4D4nwHALvhdCBw4h0UxfIR2X8bNSXTUesXpxDoH2EOtZDktYvtmsyspzoDvx
NC+tO9xxgjOHiYS7Peq4Teqrp32Fuo0VoUkJytAkv5nSCQ5JaRZ9X/k8qPeeYczxpJUvm4ts4ebk
LpuGZzEMVBhCjeTdQiXr2WvDP9b3IoHMfTdIspiRQ6NvOvXTAuIHLLiVkdzBmSo9r33llkfRIpHE
ornC40YTJge/Pzo9XkvHpdHM1mAPo9yPFBBkp6CJ4B0MbLjU9lowffHi77O4QbuK3QahVjS4I6q4
VZeic2CyQm8FtmLbdfA6eIPbn4WPYCynYSmcswBs1JFNZ5fmFtbqQSqbAQniRQxrne5tZX7YssZW
oaUor+hNiYPdVMUltAZe2bpd4hlyiLcOoJU6y8olK+Acr5ak3pnL4Xfp3xgEW2Np7xEylAeayLQ/
vE3TlW5axQil5h5UfGe1w++NwKfi0ssbRCyABkijP2wrudV9L1VuWUXZknCN2e0ACh2sTxxFwcGf
hslP17oAgt12s1mutbnpYoPWHz/engadDi32mLTSpfrMvnL44HBHyywwqmqw/23a42yONxvEDq0Y
OV+ymg61A58Eyp03n+Z+kySvCpSB2nHKP7oeSXMflqEmU9fzvOvcRG2Y275S8mpVicYTjrfIz/wY
BQimytXNQN51KNbI5XouNT7VI9aT7rtTTbU8Kenb1R1n7/yiaSXCnFiY4BfJaI5VZjZpvB/IKG3v
5Fx2Z+bcxPQt+IpZQBKp9T0JDPnuG5X3oW3G7Vj2lY4/JjNavyw2in3FZNMq5Ez0p/5PuO1TBwvR
gaIpLQU8Azy3+biWi1ovbJSK+1aFY5hWrjP6mUAGOx0dZ6CfHUvZxHlYLRHZkomJqqMsuR8guXfi
+xKpIUhjZxyTDEL7hFzU5ZduoxgYTxG7/i+5WBJWfbuGN2ze9oG5nXgdh97+yV1R11BCiCs/YPBR
5kIpP4vHUhHam40BEdyTI6azv0eNB47FusVz76LfMz/S0/ZSUFvYmesSEg0eVODLDJzBcU9YHoDg
1RRwEUF8nRvfR93AxwF2vCaphAKTZGPETiQNXV3e1CmUqU9eCzQo5XVQrVQeu0NUJGO7Vx9N14Zz
28ScE3Io4MMlk0s6IFUQ4ZF+bC33gtDwc0Id5z7gCI4WqmeYNs9A5WcXMJYFr8CVrn4dbMnAwPPL
aT/1vFqiT2x5ujGHM19jzCitZM49Qlq8J1XvwWmrFhAhNrBVeeaJSb566EBzeOYJLwGKFnNJ3Bri
KoFaSZgOoE/LTwKD7OFGfFWUmG10FUA6yUgf+tJPAdfbBb571+mvvhhlBNzQJBxPLPLOJJebmLEw
UyAPmpP/OPWm79NKokxK+8oz+uhPiSDkWdjf9RzFVrpQ6VxRHtkaNGrfQLBkk32PjTIoDw7JLkRO
xm4Tvibg5HMIZxq1inI59YNITfNdYEPGOBnlhUApvdHKfeHouwIqFozdfnHAmXbNbeqLijKM8L6s
OkpN6ZOrg9xPjrwO6xgoW8PoGeYY6Yb1Re110uByS2zG5EkH8bWXRfEyYleLjzcc/2XU0UiCZVGs
34RhvnAcWPjvcD0g1j6JHibQx2RYrOSRkHJoqYyqI2bt6K95S8b665h0vKyosagaIMhGWSeWkr6m
bFYSABQxcc+xRcF8GauucC/R7kPKt3b8tYfBmcRw3sztyLQwr3VUH/TLl7hesCMfwnayP2+0sns+
ayqffCUyxRDSCEfvMKm6+F5VZKkcN3IuiXXrEN5nVlxU0CahrJ5ZPbtwBQz0KtwrTM3urEB69hMX
OfohoB0XaVgU1Z7CZ9iItN4wfGStMc7PFjwR4j17N+tLoQopMA9DxjpXjQxOETCy6mI2fesRp7m5
Vn5XOweHvclEQouzvUmdEKOxYfDjNdiUKAcSwc2aKkckqYaRJrIFQoqXycgfv5hQyP22ZAzGwzYN
HA19oOhdF4S14jiikePVFGzL/Dgv+L9TdDUgPtzekg8bQTiQlmIRD5dopBt+6hq7/rz1dfXdW2uC
f9yhEuXZJRaKuNDIDofLOklSI8SkxRurKcgyXrjy4wGgfzRdU7JXoOnerjQ6Cws8mBB5t/WelzGo
EleZqNXK5EJCVtoNg4LYVoJTuFEdqwecOsUdAKVI3dvtSN9eDKvyrwHvja8zC1N5wAnu/0gY+JV5
WxWdevA9hiJHV8lyB71Ahw8tqzYM65hObneAY33zouoEVXqE69dNJwbyYM6iarzjxtScx1a4Rl+9
aWzfnF2wkOx4RP0naVUmSIt5X/TFKfv+oRZWG38esUoj9AjFeG26WkHfpJKFw7xOjALDsFyhC6IR
hVRIUskN19I3v9cojLBG+XH1h76+705K1aZ4DLadFWzXa+/H2m02wIXAiR9JdGHsy0dz4xPkRT6P
LIm5gMgYWC8oAP3xxORI5iyoC4q2rdH2g2PseM/4UqjDvcjyXqCfRA7VcZn8RgsH16HUbWWfb7jK
6bSuUfMsVAD8cGNg3NAY6oV61ywJ7VO33o2tcRl3RULwPtuTguhQZx9gQvEbQX/qbzzSYmCpfmDz
PfV4T6P2N0Ibc4mbxfnBbBAZS1PEWNCwIcNNNEDqKqgdbxCxa5euCaTmMwwF92s1bqHIQvSMpKwt
k1UDl2pn0nfwihhqLWuarsKefJmpcPrDqFtHLyR9bNBKY22Nrx4vpzAfkYd0x9FEwO6x3nqg8if2
8Fd7MbAIKHVjWIBW3IoHryNtJNPNWFqZJelwDnzX+hIUvL8gNcQKfflsqN42mvUP08484xrPw9Ze
lRjsBwDB8oMG60QZEO8V7U5/4+0Yyz2NwHrhm8qYCnMPGovZoVq3IvPLmi6SrkYQshq17kFN8BwP
jDGiB5Kx5XBlPR0CKvPsTj+qZIzGRzvag+BAmMpKSwNwev6+WDVshT3W46kXKMUbZVvf2tCv4XIi
MDhRIXYzExGlHtCmEixaIEutqBisPTjC92v6bGpAZPHoz6t/m1lEccpwzwSnAbl19ARiDxfObHri
awh33cMvzDAVKVIeuDRANe0wnPmNKwXsJnanvMBntV6HxgpwVReeba6z6yzyLJs6TC5RtVaYmmOb
kM9YTrF1L6d1rI+B1uS7FJxo5m6FQv3bU8FKpY1TdaCSaBf3ZO29WzCsSNrGJVBY2BfqSlC3M4z0
J03V5Jw1mcMI2J2EGjxh9Dl9GyaUMwRYe7q5bkGv3oiTi36gBnZFKrpZ2CfygZyPhTeWLysUd53a
oz3RMox1td9h8py701QS7E1GKR6+wVaIt/aBDLcUuu2y3wdUe1+MHfJu0qVXudkU9DHb5dDwG3Ks
+XXmMzf7CoMw/hJ1200iXzCByloaQqh5zrTnNdXwj75uxQ+7X8pvBdTF/RxbukCDE7byFyO+5eLr
xYmOEA12bs1kICdYJNXyAbsQKA4KvlCmmm+Gka9wgWSxDYKCW5T2lPpDMF7cyom+DLVtftVyJMN7
giyq0XpgtT/yPKvwVEom5Jmzzt52Hgjkju765Db9ZDCsxQNIxbXPCVoW8albR/s3Q1a/eIuGqg+/
sbvdi3u6R78lus1ZnGPdQUZ7VWiSPBq9aFt/kxuVgF2WZeJljvYRrlbcid6zGQzZVzUhPWtGMTf5
x4qcuYepXtn/sR6uv/eJQG4U7KLLyIiMTmDg4445pDd6UOkD58TF4McQDE2L7wYjo4RRJRgUqmKf
QE7z5TSPIgp1fzTspL+tG86KZ5xCMOWsaK2jO0pJ4l155+QjUDkC95izaUI3iGMMz4FY21/KnQJB
CIbq5l97Py8IfHS7g6gYy9VOkUvR1+/kPdUHxgB18iAYXL0UXR0qdmToPdKENcgX4G5yvy80proz
WUQy4xXFG4HMO95dLTfs56lwFpXb2O3PSQVp5iqXmfW+J2+ozrLxFzfDYm83f7bAVHUKjqVVxyDo
QnNXSTL4TMp83C8QK436LHuWZZlG9v6Lbrras91xrT+8jemnlLVMUN5QK9ofbokB8tFg8qt4iBN1
lhIKyn03ekiWtoGBfRo1dU/GWVNbbia6fXidOjD+hxYEH9ECQsVx3gNlSbJKkgKVLmIDDLiBrUDw
GHvtcrJg7xHuW6waVyxq6Si328G7Wi34+lTCgSBEj+V8FkA38k7gFNCd2qgmo6zqWX/DWuTpetOj
IfgwaEuvuKUH90+oRQiKF8s413fLqjy4t+i55akhRu8J21hIrHoZulZKStK45PzBdKhwDf+MsTIl
cM02/1yTa/dFDxxcgL1MrTPO6KKg7XI51Jgtk6kALK1+LQU7Z/gLhXexGg2jH+OoR8re5JWPcm7H
6rju06xPXCVeN3vhdAkvA7x2PGAx0zkvLNV0KdYNwnHj7ww6p7BG56IXuSD99fcwzJgdWhVrIiTx
Wc8eeMlMODKbW50N2OMYSEmnMbb9C25Hh7A3y6zR980Jp48DR9/b6MCOyXEQDi4Lo9l7EC6xX7BB
N/N5F0PsXNEDi5qVAvEwKGE928o9FYnpEi9KtNkM5sw5B2Ro/WTMwLVSgrzRjKsLbKxxpdKntm3i
0yTYzKUQ/pqECOyZCTHEwhKAxkQM/dRG/c9iCjT7VJaWETDLqDhr9MXkv9HkkbgQRyMkSx37BCMr
wybWYl52gAauKeQiaD4nnvYFCm+g8NlNaxD+phMatlvGQB/QcTQ6vmLAQkJS9BX7NtCrPTPpqkQK
szlLlbNVim9jUdd5ahS3fIp6k4NShgKRwa0BeoDVBo1caacUlKhqP4qmILhu4z95aVvSTFPIf7W4
6L4R93YEV/0+kMn4ewMjNhzWtbGaK5Vbw9gCO/6x5iRejsR7xNW5XZnfMFljjZoJo3X3JCIbnVLP
7xmeSIoN/WPcsANkhyDHe9aHzAm7vXD/VGXt8XmiG9e+Gb1CHoHFIF/w/BYEpVzYph8sj/l1OpLf
aGdwnD24loRTDQeg1h49FdSCfFg2rni7BcV12pRd5tMQ2t+IFVIAb3e9rX+Trt10M/9UtOBaJkYC
jAJiR+gR/9RBlOSfQ31ekrwvmClNzFSyeQ2Wq23JFf9gX/4Ce7OxqXZgGzP4cI5bD7GdOsy77mFM
5oY27nUxJjzX/UiIyTqLT4pnlgK+LL86RGHn/tQTM9IWzfTpv4Uo7wXnvGww2fHBwV8hSQnfiTia
dm/ClW0J5HQY5Y3ryouICHjfw9W7NFPDEqWLNuamLO/+IiGJ3usxMQTflJaB77Ad5v+/+9ksqUzs
1z184sCdnpYAiVox+44LKzghVzPkjbWhDmf7XZ2mItZFNobhHp7aSHveEXMDCAfptiEcYdXZAUr3
mNE+XTYSOQ3ImmOHIlve8aIrXybd6o9V5Grz6MgK1i/1qq4p4hUC5s0B+sI+I2wJWYsY0RG9o9bx
KNYiJt6O5Q8LFpY0QT4WW6seoZmLLxChbx7twcjLZq3Iw/dh1p8k5myPIJr5l4ecKWWg231BBLs8
s+gYARlVG/kGYg3QnkxzRPgA0lJyQYTNpeZLCuULJYoZvouqCOPMBqamD7gYqu9mM26/Hyi2re6N
oTPO8BvGkfzCoK9/taZDn+7snv28EM3JJhw53foqSoIZT46P7IoTuui/BVuM43jqtfUN5QrqcrsU
wN9BgOueIWtjMdD26sI5tuswfK1CmBZ/U9z/Szd0+9qJXHJvgIibrfGfz4vPrJfpe4S9s7HmI2ds
fKixI11cLn/uzY2TaXA6P8ak/rqGg/ztF2107ErzAMWPdXPrr09a8pn/+0H4lyPkdjeSWwYEwAct
ggb/nx9LMDNxGR1uR0Qo6pGXmf05EdV88oGzgBMdphPhDuwX42QEhrYU3ucg1BC1EO2mritgpbu6
9f4il3svxuVD8WhwjVzYYDZokX9+qNlVw0LK9H60GlVexwTWLZ3CUF0Eh+JB03ReAhQ3f3Mh3J68
fxxpABgwcaBOww0LoPGdVDCMZgonn2XWpBhqy3Gi8qz98REtPXIS/M5s0OieP1hDI6+Dv37hn4E0
GpNKWYaRDQLVSZ6D2p5yM9bUSv/9Vf1fnw68B2ctHDG+sHc3kIMYumYL6hw5YZ8guE7TQdbt8KDc
Zln/IoT/l8uSao/c+BBPF1Q42AXvhPCCJbPwlpJD25r9H8s0+CXu233K59UGc75Tqw2yd3Ppq/2h
u8U5xY2K2E4XJv///bUjsEXYPVFN2hGYinf3AlF52reJQyqknl9rWnfGTTJJ0ngw1a///ln/fi3E
LkJIx0amifn4/dHMcHJBXSHM0YsUjXmEPPTQrSQXHPqAFmti2/u2xHT8C8XAX372v7SYKPST2xVH
GIlzP3r39U5bXLB14p4ntvTGCGcBELtrCxZwaqYcNqYl/nJDue77+x0vPRNtF8sVrgf7/WOmaFys
WLpFjkEP6QpI4kBwKNl9PnstNb0nl/WylKG9Iv6rByDmhNyfGGDR4tMS2Zcu9qlItOmc5Ydt1fWU
gk5nQFlTCHC/sAMg+JAqMSuahmZP+vM4XUkkHoAomJ69yn9/fc77awjG1GEnQR4Nmm9umnd61rne
uIsGQQOP1PkH/Y7p4Pthn+b47+6GMtBfh3hAZdnunGltJDoUYwnTjPFmkOX1GxwWb2UaPJT2w7JY
3rctKqu/sCX/rw95KzzwK/I/tN7vbmj04W3Lmvu09H3kHPdGLvsnu7ciQsvmzZmumN+W+ftfLs37
co1Lwy3qEiMICSfG1/7Pn4p8yR59iD8nRfDYhcmPojLzg1dqtCI3LMwfPLjP53FneXLQ3a1h1BA+
zyyj/2b3+x9z8v8+Z0PbA2TF+XKzjd7os//8LKXlyt5m/XQqHBt5XY868A76vPsQwHWO7lXotvLO
0PPVjzwRhXPCgVdFsO2RSWZ1xBbjkOCKJ59B2sl6j+CVJQYastG5WxW81nQHcY+ubpw4xq16Ch7Z
rzTmGHrxNFy0y3F2IG3NFmd3UmD+JAKOQ2gmxsZqc+X40CJyiK61zzl3rZzaLe4Dw4AtmzTznYPx
NXwEyWTOZc/gQQGmAb3F2Wh6rHvE99NbAEpm/1qayq6e+rFjoLtNu7lT5L6Ed54/+t6jOyNkIqfB
Du9LbrUm9ReBH6+HDo6KY1nDTxEe7yLTSRvoZ6RtYksZX+KMGDHCnv5ye7w/CkJet/bNsIGln5L4
/Sm7g6Vk3rjZ8ObZYcEYSMgPZe6Jzay0I4hW3oD3Lx0CO14xPgnPQhDYxDpNCrk0d/YWazQ/gz2u
fykF3r/1OIddLwLDdENBIJ9/V59g87SBr5X7yRCdkM1zqTCm1jyt5c2p+hc7Gi/Sd0ci8A28KABG
aG2oP6J3770e0GE7EUB+QrkWDTcBmNM/Ff1Q/2k9S+25hykCKVeFOuxlIRfyc7LEMr4uDAjLp33F
kHKqlzKwv5XxQr+9BYiNXpi/CSK/kdWlZVKC/K7RJDlfe6trto+DkEOTD5TJW67UNNp5QFaUlwXa
ptyfdlhID0XPvB0jy/9c8B4I2KOxi3JNF65+lUebBohc1NpyS/5aUDufFyC1+3ma/MZ8ihzk3wc9
+B57PYAmzjmpk+7kW1jastt69I148fg3RHGmKKUTAbIrmcpR2HXzbuVw2tpvbls6J9sJi/DaODsq
XExaBZF8xI6XGO0hmlD7e9MTEu4xYH1ObXViIwaqchL7ErKPKhciPT1rLT5NLO1PIXP3Jg32tv+5
efbaHdEgjeSYCDV8TEYXQ8owWMsf1bfRQZlENz95dzDxaWF9t2+sadwhnYV0CCyQVZFSDnnjF1UH
5aWkfWov/hKsr16vQgqTouiLixcV2y+Pk5Ujvscin3r1snyMvS7RF8320MvYUk9vt1dWchhQmIo0
qDSJpb0vYvjTceP9cRqXdJ9ezvvvDhXlB6+px+hXXcfI0S0xhPDuFwI0KpzdZIIc5ORULCG4We53
BpI1aWZ6Cw9RjLc0R27TDAiwiuXoR23HfnXcmCuy/KGLQfqzWKkbSxt6Wt0SMLl7RFzxKQLb42XK
Fce/ElflKaRhNantLN3XeGMOfIiI7GWeFariGy9I09/KNmFVp34jHBS0rxOcy63a3c+YZ3Ecu2Ym
7MkZ5SVaLRPn6PpifNSs6zjPlkrF5wbaUZsFIp5+b9XK3rF1SvrIAZqDdUAAx94B4dqs7wZeQILQ
B6hbB4v+tz8zl4i6O7GoksylYB+uzNgjDFkyEtuh94T8MVddpbAaaxhwjiPbNq1Hp2d7sZrIpJzZ
fA2iC3ykxGS/uRnry/LZlYjfmeuQOZhZnq6m3GqDXaVeOLUfQOAyx3W6Td7Fa+1jHxjC4LepSK1k
4WGTVaT7Yn8iT5Ulb8+xGj8xI0cIUxrreeuj8Tvdf5jcJlM7d0A7/fBrE7hHyih6nQjHeaqIc2/S
3W9VxIJYrCCPVidJ3a6lfNKicMu8Gj15DZ3aqfNuXpHbWW33MQmr/dIhI/iFpmS4hHUsWQu7NRhs
5cFLuXQe3yAAkwbNJT6ZWGUWfaxJK7/f4wObQu9eukHCW3rtEALPwaRQ6uCPpfiGrXBdSYv8zDh2
Ic1uVtur7TQRTMtWOfdIOq0x2+do6O4ZXMKLjEwUFa/aNSK5q9aJgDOULdyk8WjcrzCrmahNEgPh
gYEal7tDtoinzCntLRspY7c8rLeN5RWkupGdd1E/W00j9vO+MdpCyFa5MyIvJh1YePApEPpXzFyN
wEiERknJKZTc5DxR4U/3nZK7zqFeEvRCZGD3gmp/ePMZkkWH3gTBq1y3cEy9uOzvzM09f7ApEbws
qtGOHIat1qTIkHJ5jePVzzqsAG/t0psu3UmbNFmnqnK7rFXcvDHTsreU6YtfkgPXdm2KQYrEhDEh
4m53GQlo5cKWcTr5takxvJyTdpBfMTFioSmSUhOi1Rj1uazQBQJtizZOPraJHXdFw73NPx9/0pLA
DRZCRfWFkB1sesi8tyY3KH+OBkb9kEdtTeQuo2y7IACvkga1pVvtL7PfjkleNKH/3KmSFUfni/51
KsLAzUa7u8lDDFrp9LbLmeF1J45kfu/6P1VN3Z6vrYnUxfFn86ZDQRlCDBqJe9C8wi8NgnzkJkiW
qowRPq5EdyYPUayaBX6/q71MAQy7x71gFJo6WxLkFn/Qp5GKEOQKOxh+hiKgRtoI+PAyRPPRi643
jp9OzMW3tmVXny4gijh+oKU/IXcL8JjslflkIHu1h80f3Q/UbSCqw5VJxAVS2E3PnuBXSk0w9hkB
6I3F+Mq13MNm+1ZHMo8dNXfsmrbP1ca2lHN828QrKVH1r1EbsuTsfhDnsIPAyYFlLSQzboUTfHHY
qwCZH6EEXeEvWPgqw5LXEdu1L07d4dJf0fP1OavOMLN3Vj2kG2zqy6iEu2Zj3KFK55hi2+zDJITv
sSe+eR46uzxaCcKl1BhbyvM+UyodEHI79tFSXktzyhbAPTUrNj/tbXF4FP4sQrJTHSKZxeT2v3G8
TQhiGsV1FgOaCOQ2TRgjSYxyLEzXfYS/gLtywRlmXLndZtj98DNmCWsz8nU9nYb7RqLlGnqF/1FN
sbeht15W53lzTRx+KkJuvRTvLy81UE7MtpK1ACkfIMDIqqooX90KMw8O8HU7jVQPEwc5Vq1bVF7F
FZkZfUaKFMnnhr3fYzIhAMq4tMs3b6+tojnUpbVGR8kpwd/RTgIDr7SafIw2vKH25toTb9OBFJ6V
JB95J1rf+eToPWkvjO3xfzGun3/W6LQ6vBdDYb/ENjlV0QLYJ0OMJMgI4N3ZHQiw/jIHkoxT0SFm
OzqRwO2xx4Cw0LfWN4dH0rI8a8ryteZU/on2u5JcRM8PT3rCw4F8t5PHXW7L50jYxc/AMcl2LvhK
c1G36ntNo2iOg2z731EZI/IbeTLbVJHGY2FZ6FuiWvAWdxxONbMwrWVko/bg3YUPI5hNumLshA6u
h+0uouVhG+yYVZ8t8oGqdKYFpicG6PXoNuB6PoHrLdjdWtsQHeelDz/MddWStOtXnGNN6E38fbIt
P0Vm1yQOVYm5X/saPicwoO5CFK9PpiT41tM4dyWq1j4I71UBSzK1YwwPx8L4eCY3GWP1izcX6bNV
zRVoXjXv5gUznwI6OI0+EbNy8wnfrdudPXuYVOSRAFL8tY3lEB92qVz/VG11NHKfTwz1jR2h7Zxj
7oOkVB+ctnJL5GjL9GlVe2OoGAM/bd3bhAjevZBpuSvW4W01b+jOGJ11ZKkN23DkTuEJKj1aPkIN
9vWedc7wHcAVzgNns9fgyWKprNNY7s6jQVDH0WMctWVd50hx383dMh7I8iy+BcQi/x44ToLDqqug
v+v21X3GDMeCB/PzXIdE63jdllVq2KprLEF9ZnXLYX0PF0OpG+K0UjnvA+nnrnb84pGH3sTo5tYt
T2YOrQeLHfyDo/YuuFsUxfyL35dkGzkCmOc17viSslsrjYxExGubejbKsqNbjQFJPLbZs6S2fXQ4
VR+/WeUmbA4nJBCHDjBMfBZlLXAA79JYlBvAgAhXQN3bHSLWNcmjKOgjMsd1TJxuuh7MUx2EW0+U
WrHEOVU1EWUU6AU5oaJf8P2DfnCyykXdkKOXJJd33RoKxdLGrPJGfDDyj2btB4fXlmV52eT68wNI
aau9kvQhvxt7cRkDL4P8WYR81ynummW+7x1ksndD6zXhE8ijcP0zBcW65jUy/vXSVcZ/sSrpBycq
qolTH4Xbthx2tB9tTmmTfHWE3503Ie34wL/i43GagN48y0nErCBWt7Nz4kT5ryvLwt3mB9Vc3ku/
TKrXJtREqYacXutFx00pPkaYMW92SOWVuawru32SBj3JQztsYXPEHVLqN2ctFe34tMeiQwMN+idq
RLGeWOL15WsDHht7wLB6zsLSJ5z2Y0g6bYXEcGtiVrPCuQVeTwnxwSGR1Bohv6Wf4bOODLaaqn8p
5wkZO8HYg049ze6K1GfmpV984fcvqB/xuhuBNIDyUrZv9l7K5G+JGf+eIVHpo2Nx4ij0Eiga/5yg
dKUMkAeUywmpWv8IBOKbwsCnD+yM7UzJ7W9w3tvg7H9PbCCHsCeAIxID7IC49W4yntB8N3rfl1O1
1+vn6f9xdh5LciNbmn6Vsd6jDVqYdd9FAIiMVEwyqWsDY1FAa42n78+zavpmIDCBYW2u1TUWy8Md
7sePn/MLHAdcboLkeYy6/ki3Iuhdpxi/oDPTP5Lv7vHGt4anAIC4GKUjKpWr6fa2SYUZqzv8o0fg
S30pIXHR6nrzcdSj9pOjtOGvrCtBTpVx+yBp0q/r5ZH1+KJjQ30EMDcLQX1WVE9e0dYpn85NA1nq
hnJNaR9gcFGFIR+7Bf7U+ah41P5il4NA44GpJ7esves/YF2WEFUQ+jMkOwpVaWwszn9ARTYhI/I+
IxcGmhzIdXgnxZX82WHqD7bZD18N7uKdyvuFdIIYlVIQcmEm7UrS/PNRQ6h5Ks54SM1L6Sc6NvHd
MOIkooJVjT05geQQJrZ9nyiIa2TAvp+Rlsh36j8XS48KnvEiU4CEMa5D4s9fLb1tj5CF+TI3EWlo
iWkjom738tgPo4sAYr3c1yhHFc9RrTc/cieUn5BU6drj9eV/KRy/3v8kVYiaIF1AH9akSLZaCSoh
GiyvLDlVc2Py3m6qcfnRGPU4PANYUS23oZBiCHZc90slB4+PGTJN3WOXtEr2mOmjKr1NC6dsf41d
lUH/jU0rvA91K11OXP7zcBicDu2XoVoy7NIrayJsRyCR9Mgk1ErN3PtpDSDGlTolk++XyQZKO9VR
OR4rXTaDU4KMVf4R4oVefgEhbqtv7KSHcmFEQR+eqP5WSF6YCFOdMqsfdTfFf7A/9qWjZ5DH4Rpi
U6YX8ghV2Cg/03KfFb/v1fwHpFGMUMcG4KBbIRn2gcK7wkMHvZTsXs2xuT82E6asN9eX/KIxiVML
LH0KcRraOIb1Yl/16sPLgGhnKx1hliHr7E0gY45BiYmjUavxpwQgyIOBW/Bdj13UoSS7fkJNHmPC
SvTO+zl2S7kqTzu/6WIf0AijAWejfInZI8WBVSDolqoIJXTojk5ro/M0wjST7roiUaRP3ZyjC2AH
A8xIcJS1G2rOUvi9RWb0pqFexhkp0Ar9NOFQ0dwCa5vlG9A7Sn3QB4oeP+BWt59saPPhaQ4oGPlj
IWE/jc0DaM9pMr5UvWGb5K5W/VlqmwwrxAQEcIZQbn0Mc3kJTroKteDQ16owLVcLwBnoZIB4yYOZ
3BCf+sLP4qACN9ing3UPXWMs7qh+GPq7UUum6pjpqMu+tzszrG9JO3Hydpoy0vGt00bp0EmJ/ZCi
f6h7dFKNz2q9NBlA33pqKJb3QfG1UizsMeZO73npIuDRHEuM2WB7QYXjiYzZD3lm1xlgLhS1S97O
JKrWHc8fGt4ITy+JP09J0z+ZalNQQSzq5llPwOrf8Ood5lsTISDzU6+gmxVKiQZ4CnyG+THkQ30a
h1L71kpGX923E+UXH1dKPQICqwbRsVhor4CQbsHlRmq5LMcMeFn8ZuyakQdyu9gf9EGfDTetwuW5
5XjhKY+IiOkl5AbRMQ8kqmqWkY8x77negUOcwFMAzEAzjD6hM7wxhsQpPWQaqJijD9n4fIUl8OAY
zumxNez+W5WFeIF3SK7cTUoIKLaPkvbYT7j9umRxTCHqIxME04heJwABvT04Qa5IfousfPw0JJqq
3pVyzjbHLdccXCusyvE7eqeg9w9sALSZUVvthDH4BPT7IWwc8X5VWomxQjO7Ab9qz2+rtJWrQyxZ
7ReeZCTCQF9AwrWpGk1PYevU5rPSl9kdYCYF5Lht4vCLa3N/A+ipVI6BkobRTSFNinEPE5BJx4jE
xdiy5sEXqO5ooDuprTdIMqBGlTdK8FOPOvhQ2TwCGBtRbbxrs8lq72apAcokmcX4KU/b3jpQCZb7
nVtsnSohcEjeawjzG2Geoq2wBCieV3IULyHqWojjhZPTvFsaXF5IZ5bbgo32m31cMR55ghD14nso
1urCIhnt+0FlPC2XtPfoF39HxwfcKYiTPyOjGf+8HpMumriMh1S27WAcAW4BDdbzC9KSnCpDJAY2
nGVAnLGa6SkKnWMDD/JrkqMsg6jVgLekM5QHJx51BT9zdbqh125/Vc3wW2rJBQ9kU6ePayExi3Z0
YrtFMMaB54CUc8mHyoe0GoqHCFo0fNNY/3x9Duu2u5gCM1BxUbT4Z3kVVXmfBVGforoXTsi+wDZQ
jha8KM+0FmquoYogmkwZ8KGHlrBzzays5+h7YxACqB75NS52tNhW3diy7MFF9oF5LGIoN8AXUwRy
27GAQRbIRu+84c2lvo/NVl2OrRkC9ZDGZPkydbXRe2qHCLhLzoiwU8sTG56e1qsn3phQG1DfWr6b
mRn8wT1vdu9Bs8K+ht3jREfb6IEyhzhzP1ax5SCaQ/Vpz6D1YufTAmBlwYwQgBRtnbRIxRCERTlU
cJPnxDOp9vwKE9RcFQWaKTh0KdnJUjXRjHudJgnvFyFhDwaNfJGM+XwvhigNIj4U1jfjLFPzDkLM
ZvA5R6MO3iXXgN6M8b1FMSK/UcPGVA9JUSqaB/9H6325i9MZ31gZegnaHA5dHbPJPxVtpnfgD2Io
A7zGYCFbkQbFaKFV/UnK++ljqNZxeAuQiFJ9XEZuxptYxtzMyHmx6kl3m4Lg+F7xNvRH0Tsm9raf
XnbwbxmRPVU/i/dd8/Nn9/it+q8za7F//RfC3t9LkkMIOt2/HuPvTQkltFv/W2d/qf3Xyx+jB+59
676d/R+aBjSZ3vU/m/n5Z9tn3csAf/+b/79/+H9+vvxXPszVz//+j+9lX3TivxbGZXFuLsZb7399
d8Qv+fvvvfmW8/fejz9//Lz8C3+5kan6f5LEATlAUJO2KtnJKzcyDpxCv5l3JXZNOnCEomy66L//
w3T+U8aEEbyUzpOFji+5dosgJH9kGMKNDKFp3FY1rFaBQP3fib/9axuyZv9PCfV11BE/ALAXTxse
taDMVie/z7SI5p+ju1IlKIFVb73LUqv19GhRTzpEIf0QIa5d4XbRS29fLdLfv+W1B5l4L7w+KGJs
Ah7vK2BmQK1W72naqbXTppXhWg1yXHSGq8cYKp1no2lz90+GosyLBSWvo/UjjnQ2UtSlgEM86rWX
pxNCDHVVI8QIPPn6UHy0i1k55MY4P/JM5bF2fvyVkH6oRmsCIDqCRmNvQCTGe2lHgnvru1Hy0IVc
Jm8NZ/UWRhouTIIKx4pqMZ1Tp80BGE+5usOcoqapYXPPTW2DH1afUDq/PkPx315/NxDPYOOE7Dj7
9nyGZNZmliQQsmsJhCsknKbAaQ2dPIBaqF1RHXaDEc7s9VG3dgvyoFD+qO4rFxKGTjZWY0MtykUs
ZcaMdZ7cuo8LdCrT9vb6UOITrSaokrqYGGxT59FeIvyrV5fdKdRdIZO5tcD4wZk1o5tkSet3ZpNO
nq4io0U7PPDhWk2PQdVqO9naxhZi44iAAERa4LjOF7iII+SRMj4u8p7JvVo6nenyMTtjZ5z13cgB
ZBzDItkA8Qcd53wc0szJCZMEGAAKMrdVBzZCss32oSqiBtZ2ZJ+ur+vGJ1TBLsocQh2TuLUrgS2h
GIpZO+9uWdFOZggiY54xHaWFsKd4uTmUTUmEqxhZR3uV8Ga6KqP/kxsUjevvWVNZN6Gdde/wk9nT
8d3aLBoDofYKiYMPdr6IsNacFoIKi8g7zre0REEqFaTII5T19kM+gQpyR6OKPslAqx+QR86966u6
cRwpzCjUJE1DYDZXX9GSCiWR1MhAJESVPjhBH7sWuua3IMl5Ec0O7E8VI+Wd47gRgNiiAA0pS5Ds
O6sgUE4zRQaVBS5RZDnUeJ+4ua0ZZK+jdJdCs7rpG8c4Vn3c/Lo+361Pi6ckMUCxuFXVVYCd9aTu
yTl11+zTz1goGqCiUsODwmP+kzmSD5PKgRWka33+aZUWujkvN93tTB54XY3y64A47q+qHczHnPrK
W0DzDty3SkdE67dnSfTR8L/GPIyK82pbQUVLQrmin0RnPDu1aow1FQRPIYAS7RzLC5wzcQDtcWHw
bVAUM9fxrgWgmCoyY4UNZAenRh3SMhJwMLMaoHuVPeAGrNJKrM33Wl7SeUisHxKAhp2we1Fqffkd
rDN4UKID7cnz9abUP0AG4HdEGogCHq0fB6twfKRhqCdXFPWTyABV4SR/JLjrHKVe/nl90TcCIjka
2o+qDXH/AvoMvxFlA+ye3JbeFP5GRnoPQiqiNYm0OeSpaGeDbWxlKDhobssiQ8T3+3zCVbGgvGJQ
iEQCpj7KkDI8ZC1iP5SlPerFRpgCFsxxtYyXjE/8lFd32jJIjWwEue6i6ADIwRps9aAr8/jeHPvm
NsgN81RbQ/XTqsbsqRmQrbu+tBtTxbYMUUYNpQuw7Kv9bNKSjZQM+Q7YgIE3kCgfgJM2dwZEi52A
uDFVDJlIjB2BsSWPPp9qVXVDISN36oKRlp9mXYtRzRyqQzJG7ZHykwrcBW4YmpDgiQDv+ddnunF7
vx7eXEUNlL2lsJyBrbRAQT1OcXqs27ncmeT5Vn1J1cG7KALpYPH/jNXWkc15rDDAQS8hA/6iQYX6
bFmh5pWgafyAwvYOKvT8+/09nia6IDxpWdXVeJqEMtGIoKZv92kD/GcMT2kU5y54n72r5fz7vQxl
Iy3Eo51CCNDw1YUm41wio2vX+TJq7yCv0vCIGfG3tNKDI+rnyj2KJiUUwD5EwjPSd6Lh+XX69+hc
bPQ4TF5Za1l+qVfkNhavbUCiHZFo1g6parZ3vYx1YZyNit8YrbbzFNoaVLwQ2bXA4S+YJkofSrOq
JA3SVvg8ZMWY+XKrJ76DdscvC53xd9bSjzuf9PwKf5kpYH4YD1yiMpWzVY4UJFlio5DQ+FJtLAeq
BsYprmbUSurFomCGoiPYNbU/hkul7Szyxu51OJmyAukKyLUqftqraNQHvOxzLD79vKO41qHo99BV
0FnkwVJ8Kury7fUzuTVVSlwiFxQtY3OVrVjUgxNVRbMXSB+qX7Ax7ixU8kC6m+ZDVmY1MBUN+Ywq
7dSdGL85VZiWvNXIRSlFnU8V3GluBRGfdrbG5B6NKHjbXTcJdLIF2m7aW9qX9su/Xy9/fVa8yAhu
2LYQ8FfhTx5Uk/aJ3vhVpaGFlMNcBAC0QDqkMfaxtMzadhFIQvx50Z3oZ1TYztsEg5NbDYMyONij
le187VWC8ddPogxMiUHwiSh4nK9BKtG5AkLTAPkbP3K+7KODGJYXJgZiOchLHaZGNR+SUIMkLzco
GIyjdoSxvecTvRHE8BSkVvtSKiZxPf8dKk20pcmNFgSmNb+NC5TZpiH5FiSttWNQc34J/DVjeHRU
dUxdJp9YfXXJKeRoHJLOz0PLedTRFroZgqr7cn1bb+0tHN40TZSIxAvkfD4Kl1w0m2XnO42SIzLh
ZEcUlpSPcm/23iQXye9lpX9PC6c9kzBFdXNtbNEFUW3FMsylqcmKI2ruE9JcGuBxDQHC35+bSV5E
UZxnKnv5fG61FhZz0uutD0S89ivZKk4LWHwElnuUsOauPl4fb2tvmBTbaJBQIXLWjo6tUP8vQU/7
dTOMx94yulMltNpone2ZnG5FIxI+EzCJyf5QV4FXn2QKJ1GEjWYpsHLGUnwoaco9ZXqoCkU5NEJQ
U0ZHZQr2iNcrl7G/viCOiVAoscaldLQ6iksFmGY20dmyc9O+bZ0FqYsYVdXZGrojkKj+Qzy3wfc5
RhIvyhYHN5+QqrPUlejiRaDun1CPad18Ahx4b2YqjWddioJbXUF63cys2d65pTayAd5fhuGY7AZO
1Cp0B2ob1KoDcWJEEuwRi78HuBIKGp3IbU7h1D/JsaR9i9sZ+kQxOXuhS2WbnUdTulPUuizYD6Su
622RGclMDTMgdEUpIk4RXRJ/qDEr92IJrX1weaDxDxTbnW9VI5le2/dde7D1xL5xsqL5mBiL9un6
Tl29k8Q35PLkyS2yedKFNUVXr6p66Ky08gMbLSor6u1DlFjdnRwgnAB1SzqMuJMC1FIz+12FRtbb
CGO4r9d/xeUmFje4ycpQvSWFWKW5g15pI1gOSh6GhaZ0nUJGhb10o7a9dFeXpX1aMvRTlbkpdk7q
5vx5LIE9oNxC6UqExVfZA4a0gaX3EkM7lnmq8Me64dqStZu6CqtflrSYt605hveTE1SRLwAtH+Ne
GXcC1GXAgKkqE95pohh4pa2Cb2QFylIWSPjDibI8PVNpKk5K8mTN5Xx7fa23hyKSOoIaq603IYe5
LLuAoRDV6f5spAaJqLaBhcehNHfO29Z3xTub5JuegGJZq/M2pqmhJRrMSFhy7YKY0IhRu9ZBQoAu
unxfQNcf6hptI/I0p9mLT5ennaoOzF+Fbyv4q+I4vvq0E1wTxBUjFInSSL0PzMiGYxgiNaTl6JKq
AQ21hq5aakN70wvlt1ipfx0smycHFZeXO3WVH8ALq61OzSo/6e0ChdABXZYlMlV4mHJ5UrL095ND
mM4m/RxWmu7E+qk6zMhO2TpK+AluZCdMMJEUbCcD81WEMu/jUAHqen0riV25imfkP7JtiYCKFMPq
8wbI3tDUBrsxUF5CkDKJHvH5sijUtSgNoiQECCtN/8GJReiC205nXF52q1tnKCvU14e0RNC5C260
zEgfJ60Nj5MBEgG4inWHR6VQfwjxxU3KLn1jdtH44/rUN04RFx6dWYq1NBLWxPbWVgunDbvSb/RB
+XNWhvwGIkV+RDur+Xh9KBGBVqvMNU0PiBYXxcMX1/FX23iRFbFNGwwaIEL+bFWnuEOoczqgqoTW
U5ss9c5n3YqJItXkdSOqPIAxzw9Om+ERNttYQlAFHgy8vbogh/WXfggMKZgPcqYPf9TE0sqPqQLd
tIYZdJ4WBlbmX5/6xipros5k/wVYc1ZniD8ZpMyIa5/YjX9H5jR0wSZdQfSrprp4fbDNdUaegTuG
IhpX0fmsFxuZU8ALtZ/OnfHY5znCauZonPgNf6bq5OzceeJwrD8rqhxg8TQOLCT78+EmawnioWRu
ZaHMp3EwAlg+uvXu+qQ2IjA1HcYQ73Lq26tJJWj5xsYMEh7ZIw3QkZai2R+37mKRkAG25s8OyQR1
5maxo+Qf7FwSYIIDrSehPXI+xUIzG5RRLTJuLWhRa44Hd0AKZ4KENSk3ZlSCD7k+3Y2IRAIh2pgU
2tm86+l2g1Ui+URlycqxJerwKLEja/yaVcEPuR0EiWyQ1N/fpZxK0FBCfMCQ9dU9kw2QOXKktfzK
iqfbPHXsNx0SDs+Vbthfrs9vY4+yMRWVW4Utytqer6hWtUolQSKhN1SkblUjplYEuXSvxDY8LbMs
dpKFjStUtxwFvLBOooga2Pl4fCsLjA1yGWoSVdAmORM8R2cLYyQs6TqzHB8apSm5Y7pg8pd5tnaK
Wds/wOZdQ72QfbSasDEgrDYZ/ACUZYs/miDrH1SokVC3+/yhAo13QIkoPPSFVX5JGvXz7y+3DZDB
QDxcI0dZjZ70WSKPPY6BJBd4LAZ2HR1a8EXuMKjTHbE+v7k+4GXBRTQ1Nc4pFR7+wRbr8SrYWzkl
NsPIHPTQU+uESVkCwm5SPFmaPhQJ1i9D1OO1vuCtADQ8+TSjVY4BoYOxrGQPv1t44MfQ0EVVS8YY
F6rA+Y+R8SPpHb1zvLgeu8cGAyxvtgP9eH3OF4GQUXgoCh8i0jVezeejBHhtzumISJVmISkBu2qB
S9LsNabEpzoLt6pKwguWinYwXfj1VVIyRzCEKurmmAYcbHn63uSBdaM0kDywlA1P1yd1cXOpIN+o
o3CPgLrB1vx8UtDdCG+mDMnUCYuvI6fjoz23ljvW8V5ncWMokj2dZi2JtgxO5HwoB6dP6m6z6tVB
uMyoUqJ3edCSEGLBVOpzshPtLheSz4TKG8kI3F4a1efDGQ0MAlCPmtfM5p9SHgy+Mc7VEQ9COiD5
KO0s5EUAYCTBliDFpJBCFDofTknnUFusSaXtEkVeXJj1myQpuid5NIZHGZGTO5A/yCIEbbSchqaR
9L0jKUY43znMlc9ogAUFFyqQVWdHsiorIxaqoQNBtnVDJRDOKcGkf44GG21nvBu0z8C8IUCXuMKk
oIGSmZx4UvLooKUNnO7re0tcYhc/iBeVgrYWFdD1fTNWiLUqWY6FH4Ylf9gVVkhA8eq3apg9zwhC
vwdG0v3EQ2bPzXnj05OJgsB1IBFQKlwFJ3Q8WonOtexlZTzfoQgMEVsOOzR+US8B527uxJ/LWi9h
HwUiKEoqlpr0Fc6X3kHasJ96/G4pplE2aRTgMm6+NIhlYZ2D0TJq4Lwup2CEYjzT6KFaAhoHO1oU
+74NskqN7/rabxw2fhFQEI3WFXKNq3M9KzA4CqK0p85zclvW+H5U8uz4nPJuZ6jLNFzgabjq+czU
4LkDz2eP7a/ShEJ8XKM95ycII/hjmQ7386AXR6g50QGjhsJflhF98gF2LFq97e92HMRvYO3JpkAQ
XXyBAYtD7IE02NWWUt+WgQIAJEAhHfHoyh/Rmt6JLhvHXXDDdEfI54lU/HzOcZvB5EmhaWpA3EEO
RPWjItXSXWsX0k+lRYzK1yWnfgdQZEIVkfR2z7d6Y5ODWhApD3VpinSrgmoSxNRUsQ3zKIyld6rc
wZwP2uVjARX851g6UOuvb6mtKfPioERBOUaBfXg+5RD8m5MQAmnX53bynIZadAfUPTVQrjbqxqUb
ZNeHosxxm28XRXmLqXX/x2//Bp4g3CLgjFE3WEvhRYkBVMCOZOQ3luQoY0kMRabJzJsKdVR8DA2r
eZ9VanBTq8Piolr5D+5LEg2dRYeXd7kIepY0wBObxRvHHhQzVtGHUoFTjsfCuPPO28ixdBDcsgCO
EV/QQDpf8CkcYPFWto4oPhasXlotmj+y/x/sqAkOYZJaX1vUbzw7kuxTmjmZTq6lGG/mxoKXbHTR
jkziZTznWtMoPcKqIGNYVz9nKn2oFdeGhxAoEvOxOeEEojdo4i3ZXYHjIVrQzXBDlXpvKS5TL4pT
1H254GinwVA4X4kUNQtjciaMY3ABOOEDNNxhwqjvAGYvTxRpkAAfi90Fj2MVx+KZHje+QYbH0UKv
IqzVm6SOdA+fcB1ZfYLITuS8DNIMR+oKw5AGDJZR59OSohbMM/7PGG2muVcE0+JrWhsf+NLV8frB
2RyKltkLcRhC62oFx6y3JTx+TY8LWXHt3ubcYLIC1dvaC42by0gGQlByNKATq1ktYRNLShQYHiIi
D1OfhMdYyzR/gCHnVjEqDddntrUrBcfH4tmFWNiaeiCr0riYCq88da6rD6CCYYMDq3Y7tU2eqwXx
xFzRgpvSRH3k+sibE7Uodwl5Ml7xqzVddMSitGFkTWMcaIcK39MJ2vpj0bXZic7JXl9mczw6MzIE
oxeCx/l2UWz0i0JKYR5CKuPJMsf8gxMavO+yoLg142qP0HQZ8KmticMOtAcSxVqvEH0KjBZSxhuR
G4G3IRzkZqN5GJdcP4ZOah6kHr0uG+Xa246Gw86W3ZouLVAqXcR7aiWr49hNVa6lGcurVjNCI4Gh
3YBrCqnL4+qxTOFeo1x8rvN0Fb6sbEIHguwLDGe1b6t5TPVwaEwvDZLmMaOb/V5qTY38sQs8+ADW
MTTDvRx5c1CedCaVQXrz67oX1p4Uhu3S9IBd6ndOiOxOBLfOr5B2Ps3SAKOm6tSdld36sBbPS97u
vP4gx6020pRoTj0Whtci1924PRYzxxZwin5QosH8BS80H5AWi1NQMnGBeFxjRR9+/+yAAhRAT16D
F53uLprHpUOx3pODDvr0pA2oUmJAWElL5/V9t/c62tpM1KN4mXGNUA9fvQadyc6ynBKjJ6na/F3O
E+UI5LP8qgCv12BAlumf1ye4EXApf1ExELUCCGbiB70qkKSZjIRdj+HR2CJx1kdzfMRsp/VR2Pt+
faSNqVEy0Ci5U/7hIlnt26RL0YgpF8urwFqjcPENxlzsx3GSu0lt7vXxN0YDeA3smqwE9NYLe/vV
vMoUx4QFCUxP7jXqWRplCavXFK9O8dRpUfreSTouxyMCwZMBrC9qB84qzUVfLMpNKQ79aca3zOKC
dkf0Qtwc8293Qo9kJwl4ocWchwET2A5NXvJ7njMX2rjZYKN7woOhKWb1OzpQ9ndsQfN3+TjIb3AO
1P/I0Up/G0VJeBtXGBbiDg+xT87j8YFuhEyvoRA2DIH9mQSWN+/1ry2+5vrn8cJBkQPNH5svcb6v
HE2iOV5EgWeqmXniZFauOmfj7fVRtladk6IT+7nIyfnPR2nLYYKQMQdenIwox7YlMoG59SG3nPYW
E4idHXwZBOnKccGgr2ApoIfEr3m1pzTaf2SOrXCyagdXBV+OumiJZUBYTMfIsJBJj4o9MOnlAaUs
RN7AVxaGAGuMha4lbRKZS+jrcobDz5JHbpKG+pE0Y69jszE/nayZFAVInCi2nc+vHJwFFGnL2ziL
prsutKyDbmKSjKM2jO1Rru+X0tm7WTbmh/KDQviBISFQweeDJlM00XgzY/B2BigXOe/dcLT693nX
db/bQhZXJs0v9YW3Z6+fokiatmqyqBEVtr7D/jMw6+Jgwhjw+4x7HR2f+Nf1/bl1Sg2uabApPAf5
h9Ux4PlnYiNVxD4+S+XPyhyap3Fc+swdDEO6kXOt4rbW58idbLX5LvdFidE5CpVIlEJN7TruG2fU
+49ziOFRDdxmJyt9STtX59SgKgKklqOKXOHqB5ZZpgUhQrWYws5o3TUKupCxWklPSWzIiduOuKnH
U66+XUa1ehPAj31sMSS6qWvkkDHcmp8cdEnBWYBQnZA+wcumQB9BlaLiq2pImoqslkZPs5amnQiz
EuAAEcATj/gOLUJUvFVrdRwrHZBPHnSR38vF+7KSs1vsxyJBmMJT1gIRFOVth9ptpaIUnXY3Ejcr
NIXefpOhT4OjEQ3X65/7IhwR8GAV0hiko87/ijfAqwAhIGMYii86PlJWdBsWaYuuLWI7b1Ok7p6x
u8yPvz8gZ4ZbgC6WqPCcDxh0BXLMk6S71OP1kxq12l3Vq5NnZUV5Ww1RenN9vIvDCuuNYUDrUkUz
Cbrn41n10usGnmSuHgunW4grwBTAJSyjPXnXh9pYS9JpRoGYgE7BmvdO5islg1Fg7ztiFnZoKRf9
cpYye+/k0ugVpdPuDLgxNwcFHwItfUdu8FX0k3iHtXlV6xicI18GTSvzkPKF06L3/fP1uV0ktozA
qaMKiLgKulUiEL/aJ1qXIM3TQLjAOBJgxcIzWpmLDB0UpFRGG9E2DGDK50hFFwPHzz1w+WUdmPEt
gTQhn8dPYk0Qi6SgBjWUQPiA0uMZah/eOwvKiJrRtc8IdWmID+Zt0B5jZVQ+oCI9P6ZWVZ/CNBjd
60txkSeInwKgB0IlFQ362udLUYGAUKwQ7kuoOlg2oM/iFW3R/v7BFKxY27KRIqP3uIpych0NamCV
uguafzgiyVdh2tdT3a4GTN5Lbe9NuDkrHmmCw8mOWtNwZ+ghyID2uot5lop8c1g89Gg276zdxX0t
1o7XggC4EQXXOacy0nHLRhywibPBD6HpgN1qh/hsSstEcsHL629n4EY7/Oatkyk4PCiy29DC1iYG
CWmfgiOz5sZKZ35p1SJHxcms5OOi10rid1qzVxXaHpGzQlWPUvYaY9eo9YA+vDDUGxZhWQURYo5G
WI0YsyNEgxv5725KjbuQVxglZJgf6+Ymlo24shaMp/aqhKaa3d3SbDR2gvfl52MUOoxgVRwyrjWX
BgGJMKI4DRdqCdMntbETX2uc+Y1Je7NwC6e2fpVya+xgCC/XkmwLq1Gdk0D4MVdHgecPZ7rnKOiQ
CU990CQnXR5tHxFe+d7AAmxnlhd1L4K4olOaQWWMy/rFa+FVrKPtnjtV64Cb7vTC162puO0dhGRx
QyQrCiiWlobdHspc36O1bYQ5hhbKLeJLgtVbxZY51KURKLXmGmqKLGmHezQ+i6rftFbuzcCSD6GC
mxQSHaNn5GhLSqakPcv4DO2En8urRZM5E+S4UD9Ir0W4eLUG3QDY1UwIcpIypH5Q16jtKJ2FgNG8
l05vfV62FfV4MjrkG1ZDtXGIyn6AaETYd4ZnVdrkNsosnTAVwOuwxQvw+lHZHM9gbQXdWLxIz6fW
ZpoyghdlO7Gx/FDKWUB8eh96vir82HbeefduLSXIEQ6mASjpwoWmN0eTdwISDqkt9wdFTjJvRtrU
7xV1rzN/GcSRpBExnCo7nkbrbC7G4dfUCoZqrLD3HZI5TyvsPYjV1gICXKBySBpLWVhM+NXeCMc5
jIIaO8kRhu8hwMr7EOlz4DZB8qc1WMpOaNsKOiCQAFjRGWIRxc95NdzS5RFqoXyvdkoU3KMKyZXw
IbkrrSL0ByV0/ClT9liDW4NyT6FeJNgitKPOB0Wfls6v1elurM8YUNeq3j+qUNz+JGgYj9JgIpE7
pfL05fre3Ao9kIVJLLglYWyLn/Vqrki4zE4K9MudY5yCM7nnxkA99kaRHOcDz9uKZ0vheEjRju+u
j7z1USnNktZwRyI6tPqo2tQWpYlir4vpVH1s9a4+xBjR3zhhh0k8BhPe9fFeiPVnzziiLF1epBuQ
p6I4vEpei8yQU1MOOYatM0YHNSxMWJJhb/8YbZ65nopDMe4oUmDmnqmFhnyY87h4I09D+UUJCmwg
ap4zo0vsaLEdmCqL51OMjuxh6sthODhRNqJ5DCDvcxubyi+c08MOT3Q1b09g/DFWkuuiGtxZqRf6
zJKZPtuxgicXNX9gG0ay9AU+GUO1A2m4zKQF0IhqKY8RNtcaUdaVET3rBVZ4PcEMilLTPGgoPvpC
5gjt8h6FfcesXST2kO3qij2s0Et4W607UD4qNCj0cKbWp9fRWqcysJNF60WOv84aUuqH3Gzk72OG
5qvboxX4vlMAoyK8nxbNAVMA9QNuVviYLl2sf8HeMaQ1HjU10pBdH7w14r7GQJ1yNojkJqsXFP+Q
zA9zox4OIf0WqEdRPu7lIhthlX4wYKcXWQMeBedHBWVDvCEQUXQtSZ88xZmz9+OEcRAP8Nm/vle3
hjJoEwNHoNEH4OZ8KC3rq0rhWLJ7wFzy/ejPKO3CjZF1O0XZjbgjqEH/O9TqMiz0ylJ0vABcw+ix
XlKr7MsiHkUH3n9RdgDOOp2w4F6O12e4OaxhwR/jrayS2p3PUNdDhFRiZpjRdcsOTWU0eMrjWIIt
RNVXXxwnlvxAb+ydcTdWlpYp1S0hQ0wBYjUuDijFFPF7XLnRckxL4xrIrl0/BKr8/foMN0dCL4tn
DJGbiHM+w5RqlLPMqc4Gn3LQwJN1dPS6wQdZT53P18fauIa5Ff891irDmFCIK8KeNDlqM/n9gArO
H4hrmzsRdHNGKENRQyFhxFTwfEY6ssljplZoeihhDYS7dp77Ui3u4jLY40htDYWFHw0tWAiwLla7
MpmmmNNMZaNXwu4JU/TR1+MWslRW/Li+dBsbkZSC5gdtO16Ia8DpkOO8pEYB75i5AeyEiMVRslGm
RiwxvEmTWnmep9z4en3Qre8Fpk3sCxpZPH/PVzLGQMMqB75Xhp2oK8eDjUY8iPnro2wtIi9rcgkY
Xnyz1feiWtqbODMIJYdG/Ro2xc8Ks5Nns07/wVZnKuQnqE5R0Fp9Lc0aAKYOk+aW0RA/lkbNTaKG
YeUtSyDttDO2JkUmjRYioZiny2qsSkhFZA7M50gdO8+Qgdt1PTXMcp73KLxbX4k8Gj0XDdI3PZrz
rxTNyog6NKFRaZMJE3oUU60u2EM4bm1AwdiFZ80qsefPR6kKw8bnZeZa6Zo/56mvfYoUy1Ef0YoB
ImMeFHOoTtd3xubMRD2UvF08O1czMyVn1ivMzdyY8uhDgZde5Ab4DMne9XG25/bvccTHfJVdilsH
0jrjaCMcLTQ8q4Oq1z2wH2dBFMPJ7rJKd3Yqh1s7BOofsBUww2g0rAaF1oJMLk5mrtZCNT0EQRt/
Toeo/BJiC7LHKN9aSZ4m1HnQuSZ7X70VMBZsk15m60dJbniZUWCWHsrqzotuexR2iaC2oBIr1vnV
Os74Uoyq2VLcyYfuzqkTcPpqOrm//7UEsUymZEbJ6qK3hVtLHneq5oJeih/QnEHBOIsbr5hxSpEC
+350gl/Xh7ycGFUWlboOwEcTISGRu76aWKJ0aoWpDGkArwTPMSrzWRk0+8P1US4fOaKWg3oqpExR
XlkFwjYf1CiCYAuFxMpuosrUsTVrm3f4eFVuCL71QMvSBO+Y7AkXb46MPialZKIVjLHz+aEVUY3g
yflwdpG/1SQt/gyaub8vu7q5rYfSfuJQTI/liHr89TlfngIqSaLyKBC0ULHEyr9aWaqbbRZx+iBg
jeJVY2DMl6rKKceqdCeaiD1+nuCLoQBxwg96KZqdD6XEoYlgjxiqFAZfTuy4WJ6n3oRBEN4meyix
reGIlw4cPWyeOQ7nw3X4N6Dfz/lOhx6uFWC8/yHtTHYlt5Wt/UQC1DdTpTJzN9W4ulO2J0LZx1d9
L0qUnv5+rMH9K5VCCts/4PLEcEVSJIPRrFgrctMihRI2K74VotIOarl7Z1S5EjUQSSSyxURnSIno
c0L+4iUDUklWFUS1FpsH79q9q0REjN418siqarOtf+U9PHjMHoIvCYbsA/nvfIWkOD/p64yMddb5
EYNzRyquO0ujbQSfCNT8HNEtDhjwZDAyic3Oacn8Wppleg4m3MybjyJpp0+LnkYkrb9NtGN3nluN
JVZEtQCv9eo0zGx3+AjXV/HmbIZIR9VP+H8ppW6bbzNVqMmtuOlmjgIqTRqUClMEB4K1bU6GXYuT
dJKjmeSdA+nSnFeNKo7IXcev7tbMbmteOVjl/4BY3X+hn1V/1zTo9v24Kg5OivIZt9dNDcqCr6A9
RVNzi92FwJ4u7bpAA+Yv8292PiPjN4L/LG2y6bJrqVBU6AHJJK0++6l5xNd471gYiyBw0GnQIKPh
KJf3i2Mp0UrUg8UDlI/k45++G+sduk6iOq/NkhxJ2+8aU6ULNtRl7nqT2FTzKnWxIsPjd9B2ddli
v+vXxb2SphrXx6f0fvYBBhob3ndm56mdws9wu7Ba80x0MpcqSmfUPTJ01RAlM8tzgBTFazLK4p0j
oUCSqcNEsCbf2ZPf//b4N9zfR+zSqlLPFNwxW6QB2BnNtVa4cKDhlc96ZrTnJFvTy7+woh5bQk5i
P3sTIJGOc0ZLv4pmU4xPGXEuUApKgI+t3N8KFakwRKNqfKzKvP2c1thLraippVkDtW4rW6dnc5yS
l8ydlypEIHQ42MC9j4cPoyDNqNA95juxBziSwQ9Ea2f1n0ejcN9PrT+8+bFjRYBAAKyYitpy8/Gq
3IPadk1rUHKF/ZRKZv/LtUFrTJdVOBrJkb37d+HW3ua1Wxoaysyk1JG3aO9LUFDf4WRdnjKnQTF0
9f8cgzQ4CB3udo6BYhpfCjZH0Q6w3u3O6XEt2iqB6FWavR1OuQhOs+31T7bCmxtZcwTWv7vk2GMQ
gDKUD2EoOf+tPRTc12HMJ06KliLN0bd0fSzwDPzKMXp8KDdSAQBilC2Uy38eEianN6GgxD02cPhW
0dBPS3CyZ5n8zlmSH71VTDDXId1Gxw3tjqVCeaVrA+uHnuVmFfaFnr8b19T8tiLQ8q5ccthwi7Ki
kCQnQMV2Xf2A7oPfX1XNd9L64clw++UThewJxjarQ1646Q8albtfDp9F94UXlk7p7ZerWxieJdcp
yirpvpt1T5ydaRkv/jBoB4fi7hyqD4cZsBiKYHQLQhDSs+RM8o0s8fKnM/v1jzmulmudjylY+W7I
p5NdZkfEd3tWFSSMIUj+3I3/IZZKTGlJZNg0YzkHq2yZenC0MIYq51KNmg443zzSzNr7qpRLGD9m
SBiI38ZzrYg9x52rlaRz8JD1ublEA9ybFArrI/j2rim6PYDLoBIkwbvdwHkdFi8BHRCNQMDQeXK6
U5HNcZRS/36rP2YDIdSD2x18gCo93ZpK/WS2Zx/VyHGu/KtHSy2a0D08a4gAXqygiv/z+Krdv6fK
IGBFm8EDCCG20AtNUmwzwa1EhkzyPjTsJlASmOWL6LXmHVrNw6smEX428qL5b4Zg+NnT8+bgRd05
QFgB98HEGu2HLXNLUAEXbGoUg2Bi8KI+s5D3kXYbOnO2fAjioIMe3a4PjO7sKq6TmJC6Og/fFtoy
VCNjiqgmR1AYZucYDqKvq+ENNGBASTz+yrumqFDBN8xUB3HZ7a52NdnlMmMq6fXkOgxlcpl8U3wY
nL58u7MBrqNIRdWQ012HPqusybZqDVNTF4RNvPoXDSalU1P3R/WOuxCX6Edx2QHmVSJd2/GtpMoV
RikuYIAh29KTwrm20JSfnCkI/nadTtKGhTm1V3AF2KSO0qK9jwocW3F0kUpQmdh8VCIiNF6TMkIv
sAwnoUHc2iIXbLSxOKjs7Ly14EpBPagWAU5g48FXL09RDRVltFqTztxY334pYyiqmrivnwwEO6+P
z8vefaB0SvTngmuh9nK7NEtQJUH0u4yKxGxfKs+BDKY16wuEP7TRDLSP8zTvDlyPWsRNxqK28xej
m0c3W6p16iHRjGRsobAqqnL5wji3e23qwkPZxUovQeEhriZts/jj8YJ3bVPPAnjB2w9O8nbBviGX
ESkn0hU5Wq9rrY8hkaFz0gcrPfW1+IGgmvEipHuE2ts7RNSOFRsuhK2ATW4NB0td+1qWlZE+rqjB
kft+Y+Q2OeGujnCgu6aI1n4+k4qv6dYUpa2ybvW6ZJDA+LRWyPw2k8eostDjA3j4niW0ShkYYegI
8ofNovho0mZGr4gA1qH3PazaeZagMnPp9Ze3bxy5GAPvBHvAETc3o6YwmLs67gaK0Pp5qfK+C4Oy
+tx1vXa1WmaVeSQ12gC9/PbY8t7LRTGSjgvmPaUVevs93WyGn3B28HSrZkRmkFuXrteHZx9Fv5Po
5ZKGXuZ/n5Bu7EPE65Ccor52EKru3VRa5sxV4RZ4tTfrX+KsUHWTIhrtPHgWZgpJn12np66sfxg+
VNk0c4743O5SKC6qgpkoRkDy0G1fqs3MCt3dBZsZQ5/SHsQnWH/8g4La3pVkFAXiIlXHcLcUC2OV
LDIdEMzqIZb5WNvsp7/I+MJr+acXO+166kav/bC4EFkcfNS9h4XZPCa5aOnwhm3O71xPkBj1VRnZ
k9m3J3vM5rMciuTJcYr+ez62/g8/QOQ57P1qOSEpqGsHv2DP4ZM9Qu6uiD2ISm7P1iiKLoV8FLUw
HrkT6TMQkVTk0axTvclr+2jUf+/GqheU6B0sNaX9W3tZ6dJB1bDn5E558pdgjYzOzS9p0JcHN3Zv
aQz9kPRTHeLabkzlPXqAWWMR9gSZGQaN7zLAHw9PpVsv53lY7YNzdL80/Kti76RvRnVx28t37d5Y
UYAsoknOn5N+EC+jTqBZAuZ5c0AHBoOSjPJFNEe28UipKL6QciyiKm/Fdda57KDkp0vVT/bB+bin
ClB4D/6hH62e6a3fC4baphhcEbFqmfzDHIoJcVGRQTvVD/P6ZaGj999ZlvI0BCK7ZK4jPk1N7YYm
fYxLNc/NgTe890P8GEWQiktk5nLLUVfqmmePa4Ef1rLya1M7c3EqncF+cmfKVWFctcO3RKCpehA0
7NqlwgLTsA/YYNvoFSZd/3HKi8ia3L+lpmVnsAfeO+FQCifbXqJKONaXx55/70QxvkGVQLH/3SHt
ke+1lMB4EdmzUTIhOBeIGM76+8VCSuNfmOJVgykPL0CedHsv11kk/KVscw+08eL42cqN6Vw0TPoj
6an7e4kCNP5OvdgK2b9xOcOQjo6wMTXbZhNOBRPuY5cuEVrE+hOos6NWxt5XVK8WEBswoeA2b5fW
Z64w67LjttTORwTimxNveX3xx3R9fvwR91ZGosDpUEjNu/dqqTPL12ZWVrqZYiViZmHtqiSUWTZ8
Qe28PoDSqV9+G8gqkAhRM9MYZJXbTbPNJdG8xkOI0ei6y+Rpw8fO780DZOTe9wP3otj+1QT7tjtv
mA01/qrNIzhNp5DKh3t2ClpdAp9zfvwB9xb0qyn1U34p5teZPdbpiCm/KYyPxRjnVwi8p39xlcmj
aEKC5WdOfRODS55CI0H3BrqwQr4G9ei/j3s4RZ1Jxn95NYPN7di0BwWrnbOhFEYU5wp+i+t8u7Rk
qCud5z6L6KL9N44p3VSr5SGBwcDZEh9K1O58yZ8c2yBLSfohlbk1F8NH5TfgNQCGdsNlSF35G+NR
b5M8U+VL8glVCCPap1mxPYB9YFY2MulZJKp26kMtj5tT17f5nzLV5AdQpkcdiZ2zyFACdQUiUW7a
thYG/56PRUudRdmfmP5yTm6aQqacH5KN7JniwaOwQD2T12/jplrZF0kxsmFlXPURmg/DZal5bMCO
HPWw9h5ZVcdknIpYhWh3kzFZacGMN043KudYD1EuMf42YrTTwzhTnCqlEopBnCBKZaBfk7kyT/Ce
lNda1PVprlzx4/E13Fu6wiXoHFNSq23ryWbCfHa0PoOUXcs+GmsZv8fpwUykJ0cAyJ1n1aNFSreS
VqViQbw9pwO6V261tlmEVEoZWl7XX4pWALlOs36CmMiIz00RrE9vXSCvD+AAsEbwDcBldms1NWnj
+XrBwFWfBWdTih55axyCk2f5QYp6f+8tGukAxJh4pxO81XgAz++1epFlUSXnMsyGbjoDWUOqpWGW
PzDaI46c+4sPfk9VVin2schtnsZoMDixEUL9FZK479R6qzMjg9r1zR9Q6V4pmRvOKz7t9gOKQqJC
zM2L5DhbUdXlHQxZAwo7aL8cOM69BTG8SmIGU9U9W/tcQzNXG1oSEbFrwN4YTZ4p80ePF6Ru8+1T
igWqwuh/cAo5zbcLgnGUtuCUyqiGiOqT3gf5xXVgm+rJDa8F/1voJVr9aegW/+0HhEec6iLRkGo5
bdIURs09GaAaG/ECo+QyBuIyWMPyT73mqEXUxXJw9ncOJNGQGnJQHRRmD25XiuZSPDgj9uK+WsBQ
NeWp0kXyHJjdcnVLhngPNvD+ipM8EOnRfzUUN8ymxle2I6xCFREyKvXxtWVeF4rT1TzFWe+80Kyy
X6xM5AdBy55RBlTxYWT2UIttIompsIjMpZQRo/L12SyEd/YGJK4MV2jvXDNpPmXImh0EFvd+U6GD
/59R9el/CV90swcjAQCCTqgbn5pu9V9pQs2nfiyTz4/P6+76CNNh9+dm3M0jj0XZz1PLeUUXd/nL
MGZkM/xMqy+ZuWjRUHGU6sZ78+gYeSBTiFx5atGQu2620oZKqJFpKaPCYViFrtsSScjIGUXKA+p7
jv92N4M9QjRUBFQiv9nFVqwBmlm1jHJv6U6EOuPZhnvyNHu5d3n8QXccAKndT/o/+l68Rbd7F8fa
MDWildFA7+Z1hWDh3McWs0Z5nhvGEww42jU29Pp9Y83xge0dF0d7T3XDKMNQFNmcG6jVc9EF68x7
N38ZxmD5KDs7//p4gTuHEwllxo5hZSLW2JZDiJqMGvnWORKppYgVRXbleW+jIlu6g7xk53CCGaNn
qRwbvAObcCbIimJpArynX9Od74tppSKp1y+VQ7+vbPMBkfWpPDC6sz5YDijhKT9q8ODebuCiayul
mWyO3EAGYVqXegTT+vCUe/MQPv6Uaj9uHwvGuJkRZzqd8gvUCremXGeIjWBm0p8Tmf2pAYQ72QxK
faaKV0U5hf+DytKuPWCbIHEAH1H9uLW3gLho5554yF4c/6UqZfY+LZM2DxuZVH91gagODN4fSBZI
b1axs5E0bztOg592szTWKTJ6xFGSbhpfs0GOBy/RjhX45hTASBEBwYlxu6w0XQvL7DQRcWCZawYG
8YI+UX3glHc+HkUb5hiB4nAqtwWjdbIGYfCqRlNqzRYR9Txd4zkpvmu9yF5Xo48PqgA7y1JzUook
gvoU7+ztshpnbjKauiIKGlu/tt6kndPjAfv7O0bYSiMCUnJlZwtVXn2z6AJ3FdHoDNlvST/GL1q/
ZHjm2aCcLLzf4DLpD3Zs71tCPkGYAoWTSi1vl5ZlmiBecQSYpsr/C8bf8pQwHPOULhBu55M84rq5
v9NkYNQdFTUnswFbqOYQdAx9tdWEDlSFQk6adS+9zYGhensE493ZNforIKmotzGRuUX9LCIP1mGs
OfL11L10uWVci5SU5LHn2FkQtxg4mGJ1Zk2bI786udb7BguScVn+Zub9eM7tBnHB9IhS9d4SeBGw
1kzTA5Oxtz6DZlXqjXlDLOLr/Ud70J2vQVWtZpjNXZAeLOt+qFJN9PzcJSiSccGb1xOSrSlDNE9G
IkubCRbwWmH018z3QjgtSK9WuixPIqmW6eoQ00D3s2QOvFF1rtenqlpEEbqDQMJhXDVnOBXB2Hwz
+8n/orle8m5J7elvAtcApF4HAdrTQo3ZCsvZtNbo8Q7d3yumAKkwwJOhCDO2MJGJ0YbCSrIxyhIK
NmEqq+ZbQd8oCSuoSkL41ZnDCuaDi3VPfEBMTnmIsQJ4WTnzm9crwOUOVdqO0cSM13cZrxqEx5Oz
GudWiGW8ZmJ2L7bS1730M6Pn7hJb/6N5feuGa5HawYEPu7/oMG6TPCoMB/TqW61umSblMNNigHZ8
yF4HUuXzkpQoV03F+FpkXnLw4OzZoykNbITeOIdW3c5fImcbmffCyEeir8oxTxWUuOegYwQ3BTwZ
CpSzDh6F+9tOnRstctISPMzdizpM9FXKhsAy87IOsEPPFayLo3B5z4rylbRsabrjq29XhQAoOG3Q
mNFU58G1QQL3Qk+qPzix9zddURIpLkNebAKSTXQwrb3RJMjLRonpZ2cKb/0nO+6KUOcSvhkeokwR
pMLjRSd4CyLIF9DsZdAR/yMshuJ0Nf9ZeYixEpPLJzdukv88vox7S4OkAuolaC4VKfrtB2xhW2OY
icC4taV/6uEjz0OzbmAss9zy77fbUpEIx4/qPTWbW1uD1goODERVy2Cnrzx/8ZnqU/F+0pb6SF9q
x8lwIAhWlWoTkcJmXb2UNZ4gIXvThf6kycALYzNtwhYU0nO3OPJkkqefHy9QLeA2aoXKhOAYFmoe
BpDltwuMjU4Go658tOwEaMUs/VIVs1A6Av6XBY6w5zaevMuwTMbvjy2rv3lrGcJmgEUg/ej6bk6o
DJJgXUu2UXRCb+FXg3iEB2D2/3psZ++4EB7D06WG0qDHu12hX3qeyGbswLOZRxWNxLBs/fa9Pbfy
4GPuOSxYhrDD40pyujFFB2GZtSWG1ozLF+bwyF3aHBaD3O9f3WKe/ni8sp29I5aEJUaFexYAwtuV
rbLIEItV2WntGAiFAtEUWdB24bSuxtMyokecpiIIJ2s9IlnbOasq8iLv4Nqz4k3MBzzDMKu+IJBI
1oIpSauELSIDLGCZo/Y7PcI6lF4rr48XvLOVN1Y339cqk2VdZyoNFtQ/CBSWy6uRJPLUBuKIzmV/
gar+rJhCOTa335ZFa52+4NSknmQXabsLWJaGoobgDUYzfX71C+NI2kL9pZsroboKcBQrvm1nC5T0
4kZCyGHA+1fo8EInffIhnte3A7J5UmlFqpCKFGHLRFrKWYc3NuOZC5LfxzL3PperF196S5hH/a2f
Se92RRT4qHYTQCGFqD7zL0841AXxOjZAZNzBrz46aSmepyS2wQ5nzQdDSu2/49KPkTl4wws00M1n
ay7G9YRzKD5n05p+MmP3v0lqxydijOF/aLNSeC2dJQr8RBw1GvfuE0N0ZGf0vFH32hRB42SGl7Dl
zTTTVRFLwQVe9uAqG/BFEcTNzTkR9Xqmpa8dPKH3p43qMs5QxxHT9NiettkdnbHwPOir9DZbws4v
2k96rTMJTK0++81YF994Fkz6JAeG728UlRidxI1qKNIPWwDDNFmgRRbqvuPiupd17IJXEvsyXKc4
frNzxJQa4YPFmQbSlqHaHfXYlRJvlS9azfyuN7WR1s/uR0druiEsBst9s7vAokoRwYWAi9nyjuta
18PZInhQR2eOsixwLxW6GWFm9sbTY890f3QwRUsV7h7Q5ByezTmPhZnbNUenGj37Mppr8U+h1f5H
RHqHczsx5+eMzIDqenGEzr9/c7CMj6IvR92EssmtZSuxug7CWxkt7SpPQSHjd03FG5fGMwwHddH2
Xx4vddcgCkt0rSl2gVa9NUjQ2i1BpqJk3+tePab3wrLJm1PVS/OSZuCCH9tTr9itC/HhDaV5RX9C
Ja+bT5vYhrDjFk9coYD+kvXW/BIYUPAsyD1FMDSVXxpwHNdmatfQXvsfb7Zue6qUbvEDaI5sctjE
LDtBO5DMz7VpKScZ9drQqny8V9CPp4LRjgvTZfX7PBPj2TC7I8Dazg29+QHbl3buNKOavTEaO/p3
dEaAj4zV9G5w5NGM0/3zQzhB14rfC5aVxvPtzkqj8IIqqEWE0vUQwQIJsak/Ho2b7y0Ib8eFpIgI
L+z2wM6z47ZTJ6LOpVsfLziaJRaIwCP3c3q8eTtHVTU96UoQqCh29dsFZfzH1rCFiPQCmdTYsIuw
nuEnbJdKP6XaIY3U3tKYIiRkYGVEe5uAbKp72TqtLiKnSOonX8ORpmOzvm8BaR4s7Z6RmtoK+Qac
urQAUaLanIux0BoBroSCIuUTnbiL9nVYLJr3F92sYA3R/3UuKC0v9XUxGfE/p/DufPRFCmVHnAnY
hQBKGOJMcbn5Uiyx+65NCP8PXPDekaJgQFeYR5XCuPpiv7z/NNsoAZWjgMkYpGVPMhBWjdkcvGI7
hRLiQhS5GPEHBEht+taMnPwk6AyTjW7a4dIPDXp0GjXcts8R461rlODMVlyQx5FcWd0/+fDkvjCk
1R9sy86J44cQO1BhIwPYPjndwuCtgKEuakQZoKqarU4IY5t7Ipe1mFBMvDdnNzxvLl+X8J9YddtH
TVF+a6s8mSOZZuLZ8ycqlNNEmc2JtYO17ThiRgVAnOMlSBS3DQ69aoDhLfMU1a6F4gBTYc9rXuUR
kiJjxDBhxhSBPj11a7pGVpUdYS13LheVbcpv2FZp3ObAC5fh2azx6a9kif7il9ZfFSI7/5n6w7u1
c2jJ34A9crmo/W4B2B2MLLWexXA21611FmPRfl3jLjugAdhdD9ByysroJNEDvj2zTlfaKcnoFPWy
Wl/ydZ7PaZkZlEm19mDndqITijOQXzDhAqx7G3p1XlBX9FymyHHT6ptYh/qljAPrs2EWZji1SFDV
mSHDarTfXoYC1k3thEKUAbgu2Nx/T+NEgTGfoqrsjIghG0LcrsnPSzpaB3HCrhNg6kMxwwDgweHf
flCojOFYcuj19WPQXXSjSq5VnTdnWaRfxsYpfpscc3xnZmMVTe5ahCLwm6sgGTr42ns+gGiakXKm
k0FHbpyRIXy/85tyjpoFQrywXAc6TLpRyu9pbQORThc4wx4/dDv5A/hnJoaZm6Sba23uhr2Ybrnm
tHGDbszo8U8WAlSu9+ovyOlIlMZOWgxH1GOje9dEbSytb9hVyZRvv/fC8KAwHcH3Jm0KS1dqn62l
yX97bGXvmhBQqwNEBMbs+K0VL7cyx+5Ru7PGxDnH8dSEMNZ1H6TZHM2U735Fzg3vCJUioAy3poJk
yQUKXlOEojGciUbMUG0mpuYMB+Q/o6ymb6VuH+X8e+vjwQI7wYnxebxujdqV4Qi3aeYIKg7JoRRD
E+nCNT+gZXEktbC3QCrbOqdTtRW2nbqyX2NzThdcjjGl/rPrjFn2uYMw2vlmSfVKJQ3kuI45l0e9
oL07Ad6UOgAujddjE1rO62LbI9QKUatDR58Qu0ftNIiLyIz5DIrwiJPjyN4mbI+NWFptjr2sHfNI
76b0XHZ9c9GXwL8kk3VEIra3i8yvgB3kX2o7b3dRMQhNYmmmSAO19h1pPRSxRWyLMyrg2UFb5MjW
5phakoH/gjYYbZjZPM+LE7zUCwWwZkmPUPm7pqgO00yGl4qm4e2yktHqIIWk5W+1lfNtFGN2SqdK
P0vNffvUHj1dMBr02VQqva1EFFOgzY3J2Wy0PrjCaOdfzZ6+f8D1uDx2KXuOCwYchBAV2o1Owu2q
eID82jGnKWJ0yjbONd9zUnMHR1557xCSBHDaIWQCbr1xXWmRUVu3faJS280+2Vrp0kZw8pfWs5MB
+uD16H7vbZcSaWX6kZSVEafbhfmIwkNRkwCRJUK76K6wL12N7loshXlQ8Ng1pRANiLPujIbQy01q
c40JdPWlPheIg37lYAhKAU5+YGpvu8Dj0hOhKkrCuPmMfeyb6P1mUxTE0/Bck9J90bRDbYLdBYEe
d3lGafNu4Ulwcq1+CnFQ1DA3cc3dCqErdxJNmDVtcfCm7flhcGX/Z2uzT6PVWH7uAVmAX6C8Mrzk
v3qa9H+MJaOcmp56Uc4w2b849TTo4FUAUE6ZUwWJv6RiZd6OnchxUVQ0mn8qo2dmKxn9+CAq2P2O
Pwdv1SgzAJtbM05Z5qKeOfTMNOf5s1Em9ouf2FxiEa9d9Pgm7xpj8kqhMxTqePOs9IC6mmRpyQmm
wY5Dq3XSl2XsteVqG3j58F9YAwEAHSWsRMhv3y7NgLJKn4r8J/Ck+eDGM2Ig0npJykO2rr118e1M
lUFC57Y98rGRe4bGVF3kJjqVH3/xnhAA+ZZOjXYANN5LDcg9SCFJ0SEf34Qf7tr1bp3xBVvUrL5r
Ei4BrzELxXidnadx1MNaauVpleX3xx/T2POOKkRGlRGxdm7d7ddM3EArqpksC/7s9dWdEfRunKW5
5mKC2l1ozrWsbPlb107Z7zAmxa+9mWfrCZbu4tykzXB188T6U49F5b4r3bT+R1jT8j+Pf+TuPqiW
AD4ccpDtYYZ3vM2NgPcv0GfnS57O4GlLLflvMOVHWiV7n4OmDLAKIJKqBXH7OZyaUdTO41Gq4wBS
WvzDxR0WWP1NwA4Idx2NUe8tTWFZiHSBIgAyvbU31kbGUyJ52osF/rDazb/bivu8Gf1/kwQyQ0jP
TOWesFzemuLqpvQmWZrb5SgwoPnUf4dFe3JPWYt6yOnte6aeCh8CIAa6tulX0jDc0S8G58pJ/GgM
hiSqzQz6wAqeg8em9vYM3JvKu4CpgDC9Xdg0eWlizxSHJ9WxT0y0qmVtL2TSSYGAdjCVfz42uLdp
FDSpGgDQImHY+LvJ7kbfynIBX5mtPSelCQl0PaUrl3SMDx6pvWcXsjl4DSgcqNTkdnEk816z2Nhq
Jnv6XBTuqEWkg5N3sF87dlSLlWExhhZpRW3eJc8clrqCoDZyZit9dqqlO5dxV/3x+MvtWgEEAO6G
POuutcoMTzUhMCxgBByG5jI1qfmcZOYcXP//7GzOOhUcsIg8gRFYLBkuvmzBaqXZQcHzXieClj/E
Zz/POB3cbb6BPGI2GQi+Rq1ppcuLWzbSCJu2xC1NXVn8ro9Z82Neml48WU1pkIyIlPl6GxjJD2Ss
TOusL87wbOiJlkYVTWYR1lnp4d5Mb/yzrw1DC3Urzb6MWV2aUdzWFBd6AwrTD1Nf1MoNLtYUTnFt
rSfB5GxBmSG3n/2BVOLcN8X6tV/KPj4IBXcunBrwgxeGhISq2abEMzsDg5ITkr1xDSuuX2XLl75J
/Cd9DrLQGozh8vbdJBzk3PwEkG8bCEVc20ELA0Q0OHHwabF6+xnUhXUUt+/Eg1TmGKUlkqYeti08
mENX5VOrXvq+Z/LMBOZPsKZHSHGMF60lkBnJig5O6o4vUWMUtJ2pP5LebR6AlX7iao18Sx0Sj6c5
l8Xnoa2MkIEA+2Db9i6fIq6k3QMFAkHorSsRJUUVxK5HTmvhUP+qiu8W3eCDUGbPimoBKCJONb6n
Ds8vAW6rmZOpJTWtuk7XfgdKOufhTHE8enwm9uqMKmqhYa/Yu3lDb+04wVjYg+mPcE5nQo9cXya/
TSXi5ae6zty/u2Fm+KXrh2R+P/f1+AWN9uWv3HU142wbBfImj3/P3rKJ3qjqoG3E4MHmThiyb9Y4
pWsX2/kSrolhPg3C1N9edHAhfwOopQYpGIi7XXQ361KPV0TQfYphfyAwVD/BJ1vIMEZG9CDO3rsO
ah9JH6iKMUp8a6uQSVEOljZExqB5xnsz8TyAi1OuNScbHtvic5BrfhnC9Cf/evwt1d+86TUzt6y4
Omim8E5sYtJlKPvBQMg2Sh0dYZFlLJHZQZPnoxEk7okx9OVg8/YuIS1QJmo92qHMxt8uNXU039a0
iQiiNItQ8zQPHmWI/FvXbA/O7e7aiC3VtD6FuC3DQomstV3Mzhg1oz0+e3PpnmInna6T24pnRxEe
P/6Wu0sDtAvtG1gBuhy3S+spCBPU4l/sYYpf00azUM0JjBcrNY76G3tLo6Ws9M+pHwGguTU1QUw0
TtAERJ6006eFnPCUtl528YZ4/I+G/YOQZdcFgNCC3JvgjyFe9YN+cTUEfjOUpow8VPR3TtUk/CAc
pXxtZb0m4VwN8lu92svfjocwX2gJmV9p0CafXKuoj27L3nf+9bdsbib1ucFOqMNHE98GMnxGNWEI
duA/SZN/8WTg7wC4/CRK2EI/0tSaOndiagaKNoEIWG0A28yHS9dL+/z49Ox5Nch/1SVUil/bl97Q
5xxWNDLgdNGKU2Ga8ztKr/rvj63sddHBRyv2BQoqCgi12Ujf7gepSZxn33juOZ+N5WJlfhcB82e4
2PXnd46VN+/SGkDe0DkLHjYWcrz0hfCYXaDUcgXi3XytY8d5HsmaD6LwnyD3rUsCHwswGJZPzvjm
mTZhS6yhFROMkPXjP82ae+9tfVnkteYeX9t2QAy5Krxhuppm0X8Fhh/8ntpWcUF0N/+RtZZRnZzF
H9qob+f6YJf2zh6tS5JIg00ilbz9fHULP5BB5RsEau9lp26O/Segmc6fA2O1B/5k75IrQgDSBF46
4JG3tvpcwPMgFxFl0yy/FAiSnGo/jpED09awyzL70+OzsbM2ppkADcM/wNzb3R3nWV0J16jeTn3S
nMdOcrWdnBAuMizpFwc+RaU5m32GGJppbnwKPdrtqKkNnes8+Ywa5bFvh66AO722Zy+cu7Z+D6jX
vGSF/ocp5+Egl9hdp2Jwo+jO+77F43hDw3hoyfQRNck5ss08v/oFwHp98o8YFn7GIneLBGzI66oE
J7bt4JrBpMUyOm51bWVP3SLMsPZaEQY5Isba6HsnIx7mT4mGP9HmDGUBa3mzbBOW6Vcy1Au3GwNX
W98dg3JKR/pcQgQGFGPuDyGG+jxAcHFwYveXS3oGOkOJTmwVdj0/74DcU3KdVkP76NSJ85kJL/8l
mBFH0dO+CNd18aIKovjQsxbv7Ofx0fOwE0wRRv3fb9iCWn2mM8g9IItvzaH/Xeo0oF0kRb7AZlC/
zDILPg15Vbw94CcQpRHNtSGp2d7VIQ5SraqAikzDNIfwaZivMaNMB1Z2PIKaW6A9ReFASbTceoQE
CtaxdLFioNnwNUnzJj919uh9WOdFP8cpVZmDHd15lZjsVS1U6liqt39rUdezQcSDzse002UNq6DX
m9BMA/uft/ueX+1sAhoGAtMOjALFQKdtL7Os4nPXgrKZq7k74PjaXZIJogepEjLBbQTapms5rZ5g
q7pmPhtw713sLjuqbu6dQthV4Y7hKCIhsikmuRbclG3OVgmbuD4xYxXs2vIslr6LUlztU7W4R5NW
e56NOJcCHVPSkD5sjPpuAxen+Fm9beoXfYGuenSQGkMiIT3w3rtHURUJgDYrJfbNK22sQCTGkR6V
28B0XiOUbISrj3sDHFdGST0MX/7FCVEERBbDJqD5Nydx9mGJTiTxkdVZjJfnK51SzUu+uUNZXP+N
KWIxMhRQxtt5K2NZfW1R/TdjKAqmepcm6vzcP3uNdTSWvbdjCFTBo84fytLqkfwlrrZ7eOINTTmr
run+I7o1+RPBDufdXBvx18er2jv3KnRXE+DQj2zfW5L20ROzah3puf+VAenyPxrMBAfnYndBlLxI
Y6F+I0m/XdCoa8yRjDx4VOy0C9odXTgXffs01/rRa7N3BBkdAagMkwPsjJsTkaBBIg2fd7wtRXKB
SV17Kvu8+Lpaor9AwhUfOI69Kw0kgEUphho+4+3SegbNE7QISAZs2UWt0IOPaSJl6FPiOGeplSLI
u8Z/Pd61ve/Jftk/J54IWDb3zM21tpUooETopPlfGeKf0f4W7Ws8w5f+2NReQPaLqW0GQrJcdEVL
iVX300pesjTTPpSNp7Whi2rmyRud6r30aqCQuLsgemx8bzN5NyEqJXagPL45N2ubZ3arUdRRykDv
SS8/lk6vR7q5rO8zMz2SWN+7DAC4GCRQpR0g7Ld7aaKGCOfrDPLb1pkEsh150Qb97aRNaKiRyqnB
MTzlNvob44mofdbGSCSp8Wz4LZI1xSFp09655Dwq4jnqDsDGbteSxjA0oezFuVz/l7Mr640UV9u/
CIl9uQWqKqns6SSd9I3V04uxMWAbjA2//nuYm29SibrURzoaHWl62mW8vcuzmAV4nGXZwaK6Lyed
hPuojeDZ0UB4+s/r9ekHBEgNXRFAnACQfT9oG3YhpyNqgoDptQc5wWQCrI9zjbTPRsEVjG2P+iMQ
Hie7gkDeI0qZQBPDdRKQAbjHLBPpdn+ey2dnDOEqFEkAMEdavO3N/1zCbgXBNpmx8TkUOL8y3rsS
vJ2Fllmb/i8B1cZBAw0UL0vwAQQLaX1hUhQvMpkne54MHcgz+Tli12enCbEobsYIHGUEIO9ntBm2
88b44AB50wQd9XgLBJLuILu2u8yygZ45vZ/VhxAFAB2zARMw5sk7htadD5AF6JFwRQYek63FQXgs
vY69tdlZAqR+tMpkr1bulVOb9vCii8lhDZdzNvGfzRxd5c28AwJwaBe9n/lkZxuKzCKvixPzM4oF
rzrAWuBtBpOJgPL47e/3DtTKNp8QGBgD+P9+PH+RhHTpjPHE4N0gAG8ronL2mHNwAP481GeHAV3Q
DSYBeYSPVumMLHlhQV1rnC72tBjbZwuT1P8h+IHEFKIsyAIikDyZUCBEEwUObCdJQq/sA07rxcsR
vXrF/0BXA/sGdDXsnE3a5OQOGbRtgLKDehdPJ1LyhAwwcyfzk1jscqZV8skdiX4BeuSA6ECk87TC
PrYjSmHFJhTWJOk+4mNfLkLaPTTQNKgLWV6hBXtOhPCzQSF3iPQJmvyb6cD7vTETw0QeTBbKCh7/
FvI8uhj0bKq8pd4/abCOh4KY6O9R9mjfAVGILjay/tOOuQTMwUIL29azx8DUgoRWNXApK6Rx3/9y
P6JQtJEbNzZOvFHx3k8vnWGIzliDOlsjxmoZgQgY0F19/PMoHw70NgqeNqwaMEho+7wfpWlVj1q9
wCizsccUEJrbHi4ge0SGj83s/bV8+TYcpBbALsdmQe72fjgqIqtnyWQ9NHl+8Hyja2+OOYxXg+jw
55l9eHZAmEFcAH0p3B54EE5jkAW9SjJMslaFM8e46NZ6XHh3BSGtc1H59le9K0NhKAT+aElCc3ez
iXk/K3+iXdZRqYBnsJtNhEzKTKctpFy94oIAyltCl0VdSlS5S1u4v5bp24ZHQgh9U5DFUFx8P3wH
5a6BjUD5dNAy2qFKph5lt3FHEYfVuldoc+nlXITy2ecN0BbdgPp4B07nLH0Nx7COqnqzMqpGcM33
gwfbzogRuv/7lUR9FrkIRkPH8OTRSVe8t2MSyTpbs/Uw8hAXS4pIXepsOfMIfLhT8CkROUBGEtXx
zW/n/afcrKlSoDhk7RfU1yiikfEtRDPUlVTG3sMQTckD+BfN859n+OHt2Yb9FxiwpZCAwL4fVuGn
aEsDWbtggBDBggeP0WH6H77jNq0QFG3o0ZyedZs4irwX+6Sfp/4QJV5Y5ywPysnSYvc/TGhDA+AK
Q3n01K+WLplXxAQTCv1MPkYdDilKaSmEhP48zme7EMUmgDXx0kES/eT6shPK3I2IJbS7WLfLFf/t
TAEEylycayB9NtLGwoMeHyaEOv77JYKEcOGhRjLUeFnyixzolFLxwr+eeSL/9o3BbkCjCmsEhMOG
Dn0/FMWb59kMZZFEMlsOs/UP+erwkI6xuPzz9/vk+kcPBIR2bAqQYU75lNgCbIY+eV/TITWqHBfh
85sQAd5lC71hVsksl29/PyQaA4B2oTz4sRsP77eIYYKwNx0t2zFYKJV8dGsZwBf70Of5uZb4Z0f6
v+OdhAlOECzmDOfPxAR4rOXkVdyFy2VuSAQ9hqY5SNWe0zDadsPpi4A6BjZ/gBfvgwNJj+c6GX3V
16HX9zsUxP1KoJxy5VyebgLbXWmFnyHKzGkVuTQ8c/w+zhms0c0eBAkkqO7ZyZwzluhUalxjPZTE
LgVdo9pOYHjMVExf/NaqyyzEefnzwn48IRtVFUUGJMlgzZ2K2xUhcCpqhgoD/hmhE9F7R4dMogwh
A/HXNxm2LP6HggY0lDDc+xNiBsRn2NBoqwqXvIyzW0qXkO5LpzN55oT8K2L/fikh9AkmCRp3wFWA
dfx+LJ6kwlsxM+Av14nBSmLMedl7Q/smXD+A/wcj4EqNHZ0q44LxBuByvLgtiGYhHizK3lLSQjkh
jwGEPXP7fXw2kFYjNsRtAaJLfnp64aWuujZO8Rm8iH/hKM9VPqxUnv+8rh/vCPSaAIeAcDWKBJCM
ev8B4Ac5iSZHdMP9EJRw5iUlzebiybTyNbRTfqZ/+NmkMCAyddQKAJLettl/ygXrkupYocZZ5+kU
7zXY3urOb/L0nHbhZ9Pa6LJgdkKp5EN9081xv2LjKFCNFXTFpka0JVCltOwB8b0djXeupv9vxHm6
k5DGQ4MbcCBs3ZNdC9UmH0U37NqcN/TSUTfcFsgHnyYPNBt4Msr4KVsImIJQyBpviCnMW5sWY03a
YvjK+zy9GieaX/lzj1QuKpS9lKqJYZLL6aOQAUPfSp2F3Wzb+8OPhi/uVpWFhMMpzSMjyJWjmGmQ
bac+K72i9R/UGopjBE/N2yKb/Os+WaLXJfCKM1nlZysEnMKGQUPgB/XW9zthgaqWy+cIYfUU/zaO
FrfFqvody+MXDZDvuXLiZ8MBXASOLVqNG0r5/XBRzwriazbWCwyIfvZe4i4MzC2g8xDlpenic1Wd
T+7Lf6XKMlyWCGBOa/msT+N+mj0NEY5wvm0mHZQom8aXMrfntIQ/eQ8w1JbhIfpH3nVypvy4mfwW
HjjAnep53efKyF3vIz84UoUDLKIxr0fK2JmS/se6FdS84J+BlwgaZqgYndydeoCjrG5BAFhhmArF
Kz4C0R4Qq0suKHluPLk8Dr4Zam4JUbC1LEZ3lURLLksdU3FOOv3jq4yfA7Xorbm7PRAn9c5+JCIf
h1DXvjXmlZsYqul55651YJs9R5ftrcncIPZDaNnj0rdm/+eb9JOzhLcKN6iPiivabNsO/M/VVowr
Ad96HGtNl/ZVwlijzBrWXKrMo1XO+Pq0SGMv5JCdaz58steAygXEdFsLPNEnCQZ4g0kwOTPWMvey
WqWW3oc+ba4AXhAPf57kp0Oh44Z+9lasPMXwTCBEo4UyQPClh1Vxt9K4NIDuVR0DtPvPQ31yYlH2
2dRl8q06etolHUwAaj5EN2rjw3fmsHraTniaE8A7g2npdmPYnEt7PzlJ/xkSCKr3S5jzCLZLkPKE
RXKGRqkGQPAYhH3wmyapV1kJ8Ygk5u7xzxP97Jv+/0QBTng/qsrShXse0TXN17WmqUaTaFrW66SN
zl0Vn37T7cCiCfyv1tX7oRJYpDAK5c1ai2K4YIUR1+ssPfhQL8yrSGMJOxPFfHYqYCOC4jbyUlxQ
J5OTTSr9lUGxtAkNK8nQD5fFzH6xkOl70J+XYzYmxS0UEM4xez6JNFC9AJQU8h/gIkcnUTL0DcYx
YlrXxLTpwW87XUFP6+8TRzDSUJTZwEFba/3k7l1UZ6IUmXdNffl96MV6EwUBAVVzmXZ/vUvg1YfW
KYpeIfB9J/MZRzmsdEZmlRL4SUKIT9XWwhkCGrfnUECf3KSIhTAt9PZARz7t4cdLEII6EeAARJEZ
KxdwdaUNqH/QAvLGYw7xrJdmtv2xj/v2mhvA7P48149YqK1lhfFR80KSjBvg/T5d82zO+n+xCgYE
KVDpfs4zCnvKG+KDjlC7CZo031GERWU/pcUBsfs528JPjgqolMhiEZvgN3xQEuP+4iYGo/a4s2Kf
8tjeWVUAn+x2rCvExZ9n/Mlu/beQCaI5jgoQku8nDPHz0ZEWdw6EK5orMaTN82xGdmaUTw4jRgFJ
Cylcgtz75KEQJmgyRCKYEwyD32a/Tcsi6tRNkUl51cLm4BGhjEQwuJ67eD7bUoj0wDXHZQC1q9No
z+VLY7WPugANkotGy7zuOVpLlHF7MbLRQ48tCGu3RsM+y514+fPn/WwxQTNGc2vrr6Gm+f7zhrwV
RMYoE/AgWnHlZK8KcfIesrW/fa8Jz9x5n1zoG9kd9x2wi4huTxYTyJ646RkuhRXbxpXD2I/HsG/Z
7YpGwJmj8nFJ0YXHKOjAhIjGTomxQ15oPisosBWWLA9NmpCqg3FGCRRfcoBQu6wpI7BJJfghf/6m
H+HQiKUBXkINBEJBgKGerKkidDQNlWOdJRS2fm2TsF1oPI2LFq7fovSXML7IVpvsRK7zfLdko9iP
yG/afTs0celPSvOSmzYLSxc1Yz3Hdvp+5kdu3/p9hgP0L8oVsD1HEREx0vuVz1PKB2ahGqodXa7C
dXuJTDuUZnI9xK/y6XpNH9HirwuQM5vSd2lywSJ9jkD7MbLAzwABCLsPJQJ0R97/DMhKpJJSA+mr
IUovJ29+oyOMu5Y5FvsAmqc7TtZz5dOPmx407Y0usmlTgYmz/fv/BKR0DQdGyQiKE/xn+M5b3RyU
AtKZ/gHIdYhAFpNe+OHPH/zj3kcAHKNtB5gPOmmnaR1AZlkkDBJvA7+RCs1IWrk5JXcjF8mZWsJH
y4A0Q86K5GKT90Zz5GRtzYIjUXSQoSLeFMO3SJFuLUcSFWEZyMYeJwYJ8gPcIBUyagtsTDX3qftn
1d4c7YqIQ9jFX5P8Jjdad5UHXOObDTV8KLx8yV/SzKZZvRaK7OA3TKdy7P3xbphFfi5X/LhQWKAE
Xw1KElu78+RpB9x3IIJjZxqOrCjGsBWgUt5vOjQCfMm5e/rrNUKegjgCda9N6/DkNoRZMv76rNV1
xmOaQgdTFg8rpA6fdGLx7c4M9vGGApINaSJ6O7h98X/eb0PZcp4sOoOxufAHddOGEUnebGthWQ8N
jS6/BRQmsaUHC96p9oQHs8mkM5zsMzTT+V7YTZp60UJ+DdFXHMthSMOmzP2huaEdQ+XczA1BLcVb
byPTzTBcKGTxrCRo3CVKa7BdIDbP7gF6bJ5Ws8qw9DNIzu8JT5q7jOTm2uaeT+thQFBUKtHotW5F
lPUVYIXjsAP0KIFhMQHgr7KeSRIYlsPp72IG/2upnLQL269Nz2VJwaClx64VJirbAXLlVSGcD2YY
BOGKK1i6UA5/bMbn/eSp3FzNCPOaVw0QKLwKwomGO6ULaN5G1Cf3kWsDeQGZMthg9IHQGepkaf5t
lVBB+utMC8gIlGEAwUYBC32J9ysE1GnYhCnq2TRjRUlhxV4lM+0gm1wUO7E02V+HsqAgQUH4X5TE
RmN4Px48UtJgBOa7XlF7fB1jJXcTlJfuewst+T/vvo9HC1kqslUIKSELQG78figo/1MFmqeqQ6u6
A8mD5ipbAiCvsna5AgPlXCr+b+/r/XuDBh92FW6/7bk5rftE0xIBEAVY70ISGJguoV6/htwwc2jx
H1z3UUT+GaHAS2uEsYTei2WIu2pA0WatspQU5HnInX3Ge82GskVXmFzFWgc/B6m0KvHCqK9mivk9
cwPqKA2ja34LqWek/Gqm9rLzOPTjkHKFrtJtqvxyClnRQNauSF6yMaKvCay1n1Sge1ImaZfIXUeF
o+UKwsyLbjozVEDKyB89TEq/+Lz33qYZsDmIStj8pRkhdVNqRsdLdHTFWrPe6AfKPf8XAOgQ7pYF
4WuZLT2i9m01voYmNi9QfkuPYmzDX8sMk5I6jVf2D4I8LXeBg61LKQXceu/WJu/QMOEqe2hmMb7A
lWhFad0jY1fJEdzyq64N8ucVNDt624+Nn5Qd9qn8sprGNvcZieIJCgcjX0UdUr9P7kkH5fCqQOyF
gwfBgKPIC/cSTU0yVV6k5ldPd2wESUuzBXWhVEGEE/pBKGPBnbKtDRBmHeobpH0Q7eY0HQfE3FoI
Nfml6SFfVwYz6qf7AVWKJ+Nx5LA9nEKmKiXxwksDKtDVaorB3hu3ejtK0R07s79Pn9tNKh3hLLrn
OLtgbpzsb4tjBogwkGAu1fIYTIW4Bl2EZ5Ve8C/ODHaapGyDZXhvEcGADgO85PvDNE0gUSwmCeB5
6ovKCZPtc2LOIX8+1BW3Zsdm1YeXaSvlJdH7YdCWjxXofH4V8L7xdn1O3RVqTmSXUNy7pQ4L94XQ
xFylsxohmivy2JYi9z1eBX2gzsFdofixRbL/PdT4Rdt33kDZmzb4KWATEoIhc0sGx4kesd1TZoQ3
o72XFBr65ClLvloKW9t4jDcuYKCgo0Bt0q8XkFLh0DjtlZsAMQg9WLzLScsXB7f3CCAq2wBcQXvb
1GGh26wcpdH8gsCoATUuOflhBaDJRB5kwttoN4xh15TEMRLs2i6Fz8Y4dXQXNMTc63mk+NOi2a6c
QoxlbvOB7oFeXOcKDpJLX5pkzn5bn6n+UEQzEzvuFcEDboqs34nJFXc6HN23jtB4Y8iRhB3UQKfX
hEl5nxtVfJ9jD0e8ISM+uqXp6KomHeLvSs5AejI1mlsiwKkv6RgF5knP7fpEQum9tQNNbzOoivlg
qmlqqyChUC1VnWyvvaKADl0reliCxyocrnjTuPk69k3+OmgVL/Cg0d3l2Kwjrdq1Uf7e17l7Qy9w
uly04wCKtCR4MnE+JaVnBmg9tnS4Q19p4LWjKxzhVJ63BJoW+RBVNMz4DQjh2F3ory1PreTZEZYB
CO+gK43+SjcQk5ewSUJFe4J2tjkgv4IEZyuW9YqKrgeOHBYoVQbRnW84D/iFIUACR+ObhIJQ28Fo
SApvsHtF4wVktdzxLxBmSoJ6bhOFxKyBU2OpM93Kmsxdc097RC2PJlf6W8N9qEBTmBA+o+nX56Uj
oX3roTXpQZbG9T99f1zTiwHixWvVel3+6hjVHiKekbYVYBHJK8q2y5dZTPltk8P6tVq8qfix4sd/
cVrCsgEiHOnbNAS8q3wvLp59Bz2A3Zg2RNZLvwYZ4EQkhE4viyR8DCwlU7VkhN6ZoG/Cyk2gFpUw
K6YcWJ3IsbJLl2J8Gbp8/Dl7wl92gMnLW+DO0JCIWJBcd6sK27owqotKrcD+BVrR8726GAe+150H
wSgNNYhoj3Zj9rOfxPILmXyGv1qFJpouRZ4svFpFYH4js+j1rsnd+pyAyrI8ZxGFayn8172xYr22
3rVddKKqrMk5r2eWpQ8QcGFfDBiSyVXS4uuVSKI3Lp0eGXRI+5R1B5wj+qijOU9E2et14ngTp/k6
iU1XHBMaD7aamUvdbiPgNaWduOh3vUL7o2r6ZY4u+9H1r3DAHV2pssw7NHyCcwCEapp/mOvJ7WBz
JWB2JP3XpA+nrOyiiD4YC4NlMCDCuMaBQG7oQbLkPvYSEVZps0S/Zi2yqYwN6Dulg1zLbdjkGlu0
ncUXCi5yeIDSlLhqZ5In11lAgJakSyz9S3hjxEnFecsSXtI+68Mqgavs9dZW/NZ5LsR5dS1/7MlW
Y3Pt6p4IPNMIkL40lWVHWjtXhQMey0WhVIhDghiWOAOIZrepBbr7gsxM3oGbn36Xvc00PNdg4FJt
/lR6DzEbM5eRxqY6xjxq76kXU4TlkZHZ17Gl4aGzDElUQruoalhKzZ0hoWAPITx9VTVyPQho06Kr
WyI1CvLam2b3mEWhzmtI0OQTNF2l+5KhBdFXU9QQgHVoLgY0WVMMHDjOxN7TfRNXPCfNejXGVotj
t8b8h0eQu14KTodlB4ufxt+rHAKmFdDNWVETfLK1zJ2D4iKMJ+wjLE83Nm/M2lsokwNhEkLURh1B
Q00lO3Aih6Yc6Fp0NzNN6W/0LLJsB3T/Eu292IzJIROL/91ZtHxLaJrYpNZBG/1E2o1YaFh4dFih
y55Wm5LhPTRJOlIpSSZgdTKbAfcdcoFyY5xM/tHzhoLiKK6RrfgK7s5NiG0HwXJgMh9lE2Z3cxbE
3ygrLLtYpbTpPSjCRuzVUDTdvhfKf1jaZF028cr+LrMN1gR+QA3sUZhYsa1DIS95mHTf/U1gpoIp
qXmI5y5vDjCw7d1xmV1vSm/ogpe10xOu5tA1xxkanwm6FuHwisJdPENdqrcv7QJ189Ku2TTB9g3e
0FZHOC4DiClq38Vt/jDrAFZcLpiypAa6eM13wgCwUwqWOAw+9vlv7UyiAUdQ/QuOpT+XcHrxxKUN
if+Dx6uSx9V0wQPcNCKz4+OQHltI7MmDFGLM8ZEG/UjSFNGjr8N0fbCa0ysPISoiC4JloSPEtC8z
KsWTxzx/xIM4dt+Zm4ewlEr6/4B0y8KSkGW60QTbvLYOAl9HqFqNA+gAccL2SVMUF6mbV7CYYFCr
yxHIH7Jv7DQXldQIkU0PUkkNvJyOr4pGT9CU59IpIL9Uu9XIiuWbmjeQeBFM09d4WKY70QQL3kqt
IfDYGuLL4xBIvJjwFmNviDJjeM0HxTBU2QwU89GyuWFVDAtwiegg8I4IUxNwq7DrV3GA6d4AZ0TF
TAw70WWAxHzCZQzX5yl60VrhLmSrYT+B56Vh6alY0Etl2BKWQzSL/p6okTSXwzqH6obnEDl5XhF6
s+sBbZWmRItlLeB12fMND9MEd+0adEWZRh0xuwXHeq7oHIgImcGUg9wr1kWX6bygA2RsOOwAUVtH
VDvGcbnYJGmaWmRD9+ILzknZqkHejV6bfTdxhz/GU5pAEcjp5U5yUCYqSnFT7SUreFECY8C/Mo/L
B4mu5LSb2yBzewiq2nC/Tu3EKzxOBKr3mQSDZEhtyCuk4novJF1QhKBh45dz7rA79JjYGxmodQaw
xwX2OggcMsWNkxJXiVTkET7dqJ0HVJJHzwtMX1GAbL47yosI1FifQAhe+limxdf6NlCDnx0s00wf
ZQJGxVfGGCK5jJvk68h9b6pgZ5m95iuqH3WYCN6VWQgBzE1li95A7J3kJSrJxt4kTWyycsXfCujg
gPpFMYWeKN0QRih8UObFS22GHC34XPocyTsMO/GOasy8ol3o7jKzcBh9ET+9R2KVX46hsV7VY7Sf
MCyl0D2mkOgYIxGJfcxDnEQs/7Qc5FpksGDmSfLdRw29KInU5AcwBh1FTNv6zZeslWO0k2kkv/Ig
E13J4zm4LtJ5xdp0QfTSoMoAkTOv9S6gTOTltQnnODrgQlfX2aaeUKol8H+hapDAltIZxAM2J7Vy
ArGTH5GGXLjcMr/iKml0JROb8BpaFsFPcBe8bUlogP0bRG3dkig3e8jn9o/RkFB4hy7hIoGqYWot
Q3DZv4Eri8ejHWNApwMBDwQ8Ff3QVAPlub2KcEvxq3zmbsCBHgFGgZBedlw7wLTLxSpN9jiXWlVd
Oq03cT+GpM4NFUvJ0HnB45rFGtUNAM9sJWYjm4MBgdmAoaHQOgdOAv7B1OTzBQu9INsHQx9+TXoU
hA/Q/sFJUM73H5AjsXaXBX1eXDctrBhLnwh7I6KkbS9FgBerlBGDBi1B/+SLP+pg2jVm9b/Dak37
e0JDrQ9cWPU18x2aSkgk6H1ikU1VqoEcXJkUVsJQdVzQPJh8uCzRtM+PCK8j0NRRNO0OqF55aa3Q
O/Uh2R7hAPcNHp09OjdeU6abZBvcfeCVjYxuSGGpqMKxjJF4oGQFVwQAQRLQUyo4bIxPpEjwfUao
Db2OFGI/2KHNAuEI0+SIKvvkWzuGk6oELIJwI2Fv4z1HDeVaOyVxz/gjwFsh2lYeShWZWso2nMab
3ol2LlWXrcDugc0MmTeNzVulq0iifUxRRihJUgBOjrUHpQsj07mUVpp/Rs7SHvdPV7zw1OQBwkgd
o/0N05yUH0hqAQREj0fmiMVgw1m2wDw/I3qOEa3F6ZyXytLoh+whI1aGMI8a97mnJH/Ke1egtwFh
tKxMktnN4PZJFPm7IhM7k0XtuBuAOUxKoNRBLekSpJwI4Au4kOjV68aDgDrJcY0cxzQgPRUcuqTt
4ioCE2Ut16hv1wqcRRdUUW/m+2RtLPCmgF/8UpSmAmkBy671oGI4k/V5n+EdhDrVPcFd/maSCc8I
x75cy3ZN12tcD4ito0EjPoGzb/irbxvyoLtevY5r53XXUTsvHkTmErezTQQpm43OQipeZO2zPy+L
qmZiwxT9pby44nRJHrAiQVRp5AJ7EDLCDI4qs3uhfAHspQWkLajimUS8cgnNrkLHgBoHIUfeJHbB
C69Z3jOw3NAjrYlNY4GIS3o1155ZqmLU6e80WZPiKpFT89LAfgSrb2b3aiDPARO8ydM/h7hAbSuY
4+wyGOI5rPIxiu5dFCw9yn5KXLvWHwHybBv5FA8UseZMOZbZTnBOqlIF7/lSR2E3Vb2T5CpU0KOr
LKinUc1c04lqpqr5MkNNWAEHq4GAYQUzzZVsjCV1yFI7lChuThAbdMm6m8cmHo5QmE9+NRmL25pN
Ejl5GlgKnV5QxIZ6ZOlkS90W3vPah3qoElQNh0PYwYUmDU2Xl0mfgmCLP4HSWOcjHRjnbjDlms0O
HbSokKzG9oz/wftHvjcehzajdtLANhyXegeTdzL9TNRkwpusW8W4i4op/eXQL4Fh6CoF0mlEp+XY
csZrW3CU3VrYAkm83R3+yBrBk+xn4K3hD6MotrHP+SZZAILAiF4JW34thDVHyqdUQrgE+jDVjMLY
V+3FgF3CBb7DQfN7DxfjaOJnSEXmv7NgSeBuEUx5U/PZjdm17eLpoTdp8wbdtlTUbPbHtkT1dlyP
K4z2fsERYLrMEXYVMBz1xY/Ab32LR5ihsGB0br6E0jJ6MfmAXV7kJLI4gL7rf3c2tHzXIjprUQ3t
o1fXi/m7yfjgVTA68SUqMV2BSoyw2l1sLDhZJhKOVmUyx7OqTG6yB08naJVANzoGQJZA1w7PNxmu
BYIrXC6DDg+guADo2SsaZSU0idhvAWOBZnszoc7dA5r+c4K30T+Gj02LXKrtRQ0MlWmR03C8Rdj+
MJ9zdkt7GtfMqkZoJjiKi0bd2ozEWA244KEwlM0hegr45Hbvqzl59eWMTkFa8HkqIzZkA3qqMCHc
aecnv1WaIqmY2db8hBoDkm/OAHfG/sLv7vrRvoCVQllFEUV98Zz0JkQHzrtQ6NLkJRhxGo/zbHjp
tZCzKCNiYWU7Is5/UZ2KYNnuZvPT66m6FYrRH107kK9uYeybQciMgjW0oJ9VANHmivR0fV7gXY75
xR44riLOlzKiK6VVKODqnSFBY2XAaHijFyQ6oKGC0LlbXEAPM6yWH/UyTI9LzlBzGeXIW2TUCs+i
RhXa1F6DF6KCvrd8yjM4q5YxHdwD7msUErjz7HfpxcNvJe0gwWVima7mNW77coWK3wNkvaIvxJD2
EimB+Z2sU/TY4AT9cnIAjk+gfjIg7/dRvy2aKAV3SPmpLQmUdPPSRyIKP/t4yZ8V0sO5bFBz+B4E
49DUwLdkfKdkihgcqscj2ivJqu9RzFkEAuyJzxU6M71+SJCHsmNUrOAM8LCL3nST9vcmDOfvRSvb
+VotIrdoUtosKX2VUnnNdJP3O+TgUC92hR1qNqpiuGzRP/jJUO+/KmAE2R+hLZk9QLFs05pD71FW
8bIG/g7UQHmdT9701Fpv/QGtyf4JfNys3fd9j9KxQSf3JhvXgcK4KYVqMPBb7ViOpk++dp0zBNcm
jNVLu6Tz3VII1P2D2Ov1Be5fuZ/irvHKNCS4wR0eMTTH/MHzqw4X9cMa4K0G0XlCVRJ4vAQKT34w
oETKaf8YpNosR9Q14i8r4mT0+2akzDsASxUrKYrvK2qNwl3OHaqllWD+iD2jPRTwuw6mdyXXSx9U
Te4VYrdMkesqbQTEz0KA7O6EjtRyQYuizW9jNA9/Q85mfR4g1WZwALcYulna/JKSznLEab6yDzgC
KAvBKcfcjpT3GjLUqe0qUUAit2pbHT0n8YC+xQSbiK3z4vXBtWqi6dighEFKq8HePSyarmpHWJ8J
JNOBQ7vTrvKHXRx7BlR3UDWk+CivSZPARGDUJkY0gDb6b2Ktu17UvP4ULS7SG38ILI4lqODTAfHv
fEzWIRwvFiW8i3TxqUFLKDVk39mi6A8jgpbvhXPIYiO5hntJItXVXaz4Azxjvbs4k/GXEV1UVhqV
Zg8gMHdvilmP7fo2S2Q5eiH+SrfAg7xKk7lHUmhjgiKAW/BeaGSMSRXh9v4/zs5rOW4szdav0lH3
6IE3J6b6AkikYdIbidINQqIouA2/YZ/+fND0mVNMMZhTc9PRFZQEAtjY5v/X+la+SWS0KpA7ueZI
lrP8yk42+5z0LquhEyl1zEfv0sFK26zfUxVZelyvBl9Fnmecs5xZrcEwqiW8jLxhd+BZ6UtkDFbn
ywF9VtgMUyzoxehd4WNhryYf24b+xJ7EvjfF5HRBL9zpIq5qzfNrx1IOYpileRxtlPRDX/TpXsx6
8lQslJAuEziPzTZ2ZJ2ywR84l5hGbX1ZOK0koUWJmzUho1S1l44becFM0/8JOpCVbfGjVdamF3OT
bGnfxncIpgSRKhplqbrSvB2K+v6L1UzOVTspOe21XFcPaP6zit5Sy4eQF15+qdHJkr4+5Omtomss
6G0/dFlYyjL6FiP/q/1maJkNSW3GJeaKxSx8lT3UQzQPGntHUeYytIeo+7yIEh1sWzNV+NAW2yes
jMpLxgB4kQgbkoBuRfRs5np200m2DcEyNgadcRgvu35pqe4laV324WDHHTmHQyEuRNkr8VZTO+XC
ZbazQ4ApZrnpBicq93knliKwyU0o/Dq1WW26ztIuTVP2TgisgA0X519MzbqTJluv1eMqSNpGOyyU
6OksVE2/y+iJWX6fTOxX7WIYXcrrjSypnNkmqzNTLFuMGHGfx/Qz0yb2siunrTz2RNai/yhQY3yv
TMCvQa4JjY2ABHDhxSkzdQ80PqDx1jm+V0XtzVgsqbbhyygcoB4zMX+m18/mztaEGnNySJbP0rBG
NchnuzI2UqHawxZC67PAqSbzcyXQdR8Tkpd0v0VncjUrs6cFjVdoN8Oyni2ZfKzkiNS0eoxIBVk1
Jbp2b7F77nyaaTR0C5FfDOtOJ4BBpjw4DVyRwNUy/UZwxCnvIr1YfhTIHdxDZZb9k5um8a3duNs0
rtVuPyla0lJnb3UqAuacmwgNPO9KevP4TLPCrfcYpoojp6DmhyJiZgbCVfkbeaHot8u4dB4bykEi
FeUMcFOz/hBS5S5UbSN2DpRzHFNwzsyNJFxP2cMmrnN3w8Qae5Rtxr7ZV2i9qBvVAhbGTP67uGyF
kTBZmmN2PZvR9KVhrb43eDmpLxSp/6zchK3uys67lIZXTTvusboxs6xm75pNETVyg5+pKblZK4YY
3PMiPMEZ1GGY+6RcmDhliwFJIC/2zhgjqvoU9a2v9uSwbdDbKH1BFQH9SQL9zHwHYod3RWuXcp9b
mpSmiLax1M3MCLWYvoWCuwmFSXuTlHGh+pUNQoyUd1vGYVU28tH0iAs79rQ0unAWeOk4A9v4dWt7
qQkLIQX7GzqSvN7OCgfrUB0zFhu9TeJl51Fuf8IwbawFY4vjyjzQbNrP1Kt6X3Y5xrKk1WIkRrFT
mH6euS7VH4W1g+XBjsvQXEoQg+z0NLFNlxwlZKi6vac2vtGMs7UdDFko1wVVZ6Js61zI+rVO2ja5
nmJ3jPZjl+bscsiwNGZm0VTP9VCISUF6MsQoOtvrPqUxPQd2ZzT9U9M3zbJj11LHip9FBqomb0K7
CadOT5QHXU6mC4hez1FI+XFhMw+GTqOV2b0R280Q+SqMUQFHdG6MR5O43fK6KZVJpfrComPuO9XG
Y0Wkps7WulQV5bOaFGNxyKaxcda/V6TVMQFf0T/Y2rCwv1Lcxa1enSrV2c/Q8OMasvZwM/h9pVgj
Z/tlVLW9NeX6eNWYlM/pFdRD+dNQhmGpAhrJnL62bW3H0c/IWxwSo0HNimNXEoj7OSd0Rf5wNdbO
a9WtIjuYYM5Pn2i0tOpjMdj5kAWRZxfal0qpLdXeCkF3cB9pw0A7uTMWd/mhTNUq5WEPl3wrUc7m
Oy7T0keM1wDumSWRXIJnw1RUPm7NgZrvEVMdSdj4bmt2kJ8qpAmUXeilwH3IeToYKLresfaDtfTK
Q2HpFTuNfqwt2iTR0M4onKXa8ElZKC7c73Zj2M733nZzR+5SOqRx4puTndUdZafULJ5rl1Xmh8d5
NQondzLS45SmQt5YcwMcO8AEB+4bE0zkHKcW28YuNYahuFQ5lps7l3CNMRQUzZc7u+b3r3zVpUkA
vZ/wvh9xGk/i0U5UZfoazRPLBl2S2du3jG9uzdZyb0dBvB8OmhxYMhNVp4lCTW1sL2alB+psd04+
7LtiJEZEliIdWSr7LrtGCpU022p0+uqiXdQlCwerMPKvXZtHDYfbzm1D6p2mum8RmSx+VrJ/3RjK
XDh0MaiwBLNllu5zzhdzDyIwmy672eIIs6isr6GcJKAEeM/zlz6ektd2WrT2YDMJ5JvJzKMvStxW
qh8rw/gEdDPWt5PqkSdfFUbv46cX5Cux/JkhULO8+hp3eeRwwDK8aR/X/KGAdWOODjGfy4/eajJr
oyJ1nnfoMrUnTEgUliyq9Z7fexTffIw1yi091Fhscjdbvs6NU93jkNYeZzdWHU5JXRp2TZKWtA/Y
I/pJg/fWp3mSXJUcuG9deB7omM2usPzIjpKvsos7LRisVg5+Udfzc6Ev88hGdlDVjdbrzcsMlPx5
7PPpQgF0LRDEVPah74DdczKzQ8XguyDfMj8YWdagFpDLJQ2gQYRVPJjHiq9n9Be9p3FTz1G77810
zC+FQz7maEpaD7FR14U/JHpNPgAtcXryVH6+F4s2PdZV7VAzdcRQbhqBun2zJPR87zNmxEdVaTuq
0SBNyYWwnGSmo2EgPxCajdwj4ek+po2FZjqvhvYZxZF7H+WFlm/jMnKc+4qs788NWZZIdczJ+uFV
Qz5TgbG6eRPNVlEG1jjlYRt700p7yB0gzTDERDBOBOBedlIbAXiIpjgM6pjsR7TM1ZWFnYl4iNRi
+fbakgIGWDs6NbAnKfiMuppcYmO3RFD3URZTcO6I7mXhL2l5NpFj+o3ltF+bmLUpnOYCJUfGeZ3V
OPcIve2XaN5Ty4rNTed2RXJER6UUhBqmhQjTaOmfFgQCXcjZcf5e2FryAsjedf0xsaZjAQdq2M5N
k35t5Yha2U2S7FbWZkrTUncrFIvzIumvSL09cl7izAqG37ta3Q1xoBV2IgM0PnRgaKvS55VDSepB
XRC56pM12rFYDcJU/CZa5EOScBz21bwCnu+w02k35jRPtzIzhppHMlmqnzADLX7cOoIZT/OQWsVD
x3TuefXc7TTqmJ9p6aN5GHLI1AHDkmp1tqT1MZ7YYoUDzp2ByW3NI7SWtPmSN4b5qHpTJIgkHhk3
ejdL/VKp2zb1VXpAz3Hc2YIzXoeiu+razN0yGbnJlhzVZNurtdIHDm0rbSs0r7uzunhZVX+WflXF
rX0LbAfqa1ExifvKkrtzmKTzfJsiyn0w0qYpjq1nV0kYmUMWBw1yAxlGVhS7dHnYZGzdln74Wjeg
lj9YfVxTwNSsZqvpRVZs+9r0KPpwAKTyKqch6Get/1qy9pqB0CDjfMZhUS6bRkX1RrEtceJQTbwU
QLpjdEfaJ3P1rGWLm4aLqbjfnKpzjaBpymkI+bjhKWRFWZDoPnWeeWjUSl4NEwFXAWAkSutuUZQX
eqVQt040TnJbNgj6p8Ya2lfmUNpaeaquFSLK2SrHz0lzgzYjB/opy9plnyGiEBReFZqyCIPypzZp
rUdtglN81Fjv7pZCs9kPfCzP/E1Rhlgc0pILB0llT3eKQSqFnHs2VRRf66zdFlNiHYbs7FVOxfcw
fwEggQEHVOdBQToRwnNIaexiKd2grik8O4K3b1UaqqccNcc0G3GQgiQ/c2u/KfPWi/4SguLKpIy4
/vwv6vs+1liJIiDVJgHDR7DJ1UNFxMCuoHn/9y9FYDIyXXhSrCqnfi2YPJqY89oJag1FgeGmchfb
eb9LtKY8Qy851dOu+OQ1nf1XKARguhNtXjLWJZ/d4AZRVpd+HpGWkDtFupuzzPbrfjnnYXhngKxS
YeKooZ2hCTx5dflcLxHiEQ/lwKwfxDJMB5eJ9MwDfO+u0DLja9Whof42QLC4F04+ZV6AeI+s2RHt
txFp+UYMFg3frLXOCCnfGRsaEe46G3nMEvTo344NHW1412H8Dzy7+Z6aar6JR9TlaV+dY4W89/wg
JcKvYmJnNJ7oQ3HINXWjpF5ABaR9QArgXAm2vWee328YjXVYeNj0GBE2sIVTr25ttRanQ16TIqnc
R2VvXaEf1jBZCOViaNwh0FrLCZpI5RTXIHgp8sTYIaYx1+5iH+qIZR7+9tSC4wfxt8kSir9mfTJ/
+f446Tn4NXjGXYuGPkg9NCvItQzjXHTJ73pVvF7rEHWp5BEEbZxcSc8S3N1knwbIcdSN1FKqg0qC
u4HlZgu6V+fF6lZCl6AgXUGptE2bd0RDjPU55Ofv44qoFlBTq0KXSdU7+TqVROtornDeV5J8+k6H
hfYnjO7mGVNeei6L+tTXoXHbq6/XNlZkPbf/9gFnWadFNEKojjmae1U75beGPvaWLdALpbIiwIZh
bvJ4GM/Yft697sr24GNdlc8n13UQiVODW3jcZF9tXLWYaXHCAyy8ut4osT2jphq/us2UbT8eUe9e
mHRjRhW6ZLw6b28Y3clkNjndJ0n1AwM8qnjkgPN2IpzQl2behLrWIDot+3PZwO++1zV0ZPXjOpiF
3l65NBsShYrJYxR3/dPUTdOn2RDUXsdpLG4+vsvfZwwsvxCT1wWTBewUO5MaXVYPjeet/Rp3p45z
s9MWug0fX+W9O7I4AuNCYsLQTpEFnOMj6q4OM+5ktTiMK7pbfVkcZ6T0Z5as31d/BqmOUwzzqbN2
jN4+vCX3usYB4hR4CLuuJzlH1yYyoS8aEAc1XEozGn12DZkVfnyL7z1IEHpEppG+iO12fQR/mYCU
TKVg2nMUXka9+Cr02Co2wpPGuPn4OqfW2vU7xIjpYAC1wJcZJ4tJp2hkJ8y2h+sAayEIWb66TGob
Whg50taMbePYWz9a9JLXo+EmZ27z97UTeQ22AIf+JlzV05j4ftBp4tKCDiIg24EJ7N3PiAXcyDED
j6jKcxC/90YO2MeV5WpQ6D9ldCaQO7IZ22vg9uqwJTnmLiJgaEOYmntmVTt3pZMHC4F0SeeGBxvb
FR7WQiMwIsujTdHU5uHjd/jupdY8Vx3WBcSykw+c+lcUt5HpBaaSmt+hW5CabqT1pzpNzuWZv/e+
8Fb896VOVit2JHZPZ8oLhsQDdq2TPRpTcAvJA7fQbpJD+fGtnc6ausVOZyVAqL8I0dbJ9TgNwYPr
8z4clVHbYVSaEHDN3jbXkRUaxjRsnZiajzGL7sxMdvpQf10ZvhD2w3VZPrU5ZnqP/VHX+9Dtcvdn
UVXeIadHvNWFVp35Bt+7FNBFlbkZYKFlnswxNuB+MUu1x2Q7uD9R35sBDopHObTKuXPF6ftb7wpn
2coXhjPM6vt2WhGib/U0RvCqGNMVLRrtU1uMrU83w74XrjhnoDudPbncauYFL4O8EWbmyZ1psic4
xfWGcFJS5JS2u7N++SuwW9BlrSp+D9p9Z97c6ZS2XpTphJ2buZ4MvZNda2oNjXQqRJwuXdFLXbHy
/TAq3VOLt3jLrsMKqQpVF0nfuN+SeRof/vaQZVvDW+Q8ZXDPJx/+ENN1a+dChsXcyp3Mt1V1bxRx
f1skrhXSm60QllTnbvqdMYST3wOM5oFOxGD19sUOPbt/LiLDvM1o7Ni6sgTsYe2fcZuiOPj4Ft97
rat733RXhi6D6e3Fmh75CPsziafKSAOvsMfrqk2620ibk61skKQpdaWeea3aO2NX47k6DCiVcJBT
0rlInViN81oiWm/1a506L20a15bfhay8fTOM46OTLPlFJjv9jiOh+EwV2QgbzL0N+Tn01iKvSCll
4ewIoyoyfI0g8nO76Hd/S3RsK34QJerpkJ841ZNAnaFfVvHyNdJdfEaJtW+F0u1b2xIvH7+L305P
63B3sMXgYEftoP62vevQNbbz1IcJjjJ8jJPzJL1+eBir3rhOdUrFehylj15HDVg0U3kkizXd4H2K
jnkquv3gVKO3PfNLrYP8r563X78UZ1MT1CTEmVPeTEuhVF9DkcK8tosjpbti6xCfvnfiNN/U3bwE
VSetq05d6tASFSJwXnrY9EDciWutzuwX3xuvpNe4bL3hTZinNB/k/3FU6bSplzEpjqjO5baW7nDD
Oet7XscOfaqpOTNc37sm1Ai2w6BnWcBOVi4YnuqijLEM8RVlqGb0YW1nSecum90h92kAUpEoItM5
s5i8e13yB1b0JdKG04w1jU76klCqI/vcsOlByHLF0fZkmdKRSTDdKipAs7wxz7zyd68LLXGd+LCB
n77xSiZT2lulDFVdGHsny20bPbLMjhGe8c1QzRqNFaxoZ6ai9TGeDjS+NlY1MNsQIU8oDiO64F43
8IlA4Bye0nTqNnpvW08fj+d3lhSygjCd800DoDylECBCFZb0li602yoLPcBFB0wFCDG6+Cem54HT
5KQH7BYMCK69cWZ/986jxeupEgJqasj9TrcibB3mNtcShpLI7GNmo7l3iXnasWntQlnq0Aea7hxz
5515jItSkWGjsHrgT8Yvixv8Wo9lrO/pQztzzoI9U5jPnSgNHGsc/v43Ci1JX9dtUpvV02XT7VaM
s+3K0BSzcuzsrr1LkARXWxVnZRqoQsbb2XPm24/f7HvPljIPuzwerE6U89ulTOK3sJDhy1DpF7mb
K63YS6tWQzy67q2O0B17YTvf/S8ualL10KGrrNvptxetiy5VhcVibedJdZxMauetaykvcV1PO7XU
rwnnnfMzX8o7OwR2Bgxhneeow/V/e9E5yhxbmJEMq6joKJQb/YMkrFMgbm8xsH58h+/s28nKwPnM
qF1zhU63IxLpYT+M7MFmnMkG5rMLa1yMB4VeqC/xfgcG5O+tzJf2+eMr/5ZiytJDM5UA2pW9tcbm
vr1PtVxY9WcPTRLFA3occ3Pd0Mj8iXNj3ia1QbqqUbfWi1tHNc53xM0IQhRdvRAEhz/R0RmPtT6W
yQZlFEaDj3+7974qVmo+LAqdnCtOXoI1jKrCzM266CJ4c8lax3oU21d011U/iofpb2Zp/3oY1L+p
4rJNI37j7cOYE1dzmoZTTNJT97Yk7AOdiuYu1aX+9xeAFTiM4JTwNpU0mreXot9kdAlusjBCnL5j
F/yp5CvfMcFwnPFa68bTizz8+4+TPF3QeYD5ifQ5+ZAwxFU26u8+tIqK8oFW9jdjWs6hFyFOMYmP
u//4eu/NFmD6XM9gf+cSLPX2Ht1SXaphLodwMCN1PyW9hgO/k094JzU8+lrEO9TGMzu898YMgFSS
YSBnruDFtxcd0sQbY7wIIYVxI7C9BnGaSJUN2kJl5RkYZ17kOxOFgbLYNHidJIycXq92mYDpXI+h
Ncf5VW2l7edWN+cdFbb8y8fP851bo7oOTI77oxBsrz//S5XLWqh+Lks20slEwem4jYMH2ca9qPSI
xuHPL2d2Ze9c0MSizRpOu3ClA769YFmZOFcwWYR5E0fb0h5fCzPV94SvoWxG3H1mfL7zKCFyAgym
SQyQ4vSgRC++p3WsjmHHnBUiDsx3SCNMVOn2ORj5bzwrPvV1G0SmGqAw6ssn856doD6z02kKZZbM
e8sAedCkSn9HmLG2sUfZcSBVy9u079SLrsaXY3XecqOOffw1haz9HUu4CR7BaPfDmvLiGFb0EEdt
f+1yDLxgPGT7EvPLPo5zeQ5w9gs0d7KNw9/AsZUypPV7bNaiGYRyIqELrbarUBlFGLgsfbKOhN6V
nyvEIGxi5yl+9liOD1WTAi1BbaS8SqNKMZNAE+g2H4/Nd5YwegR02jS2Og49sLdDRVUq2KotQ0Wz
pYJeqXBXdNMA0gVRWK2Z+X5RvA5nZmWc+eDfuzLVekrbdCjAHJ3OMlZPpHwST2GmOj9IsTDZry/y
Gju6FWpSF5/tbkj9sfP6MxvNd4YrjZE1tJguHLJP/e0tx7jGSllrUwhkPUGhZuc+qYNGaDXDuTjv
d2ZS8N3rdaiOA0c5uUdDithgNZwAPkSrvt8cix1in4k28IQ+cl7avdPow5kbfOfzX2caci3YF6j6
aVV91qy+zStc8fUMHkVFVIvcG9bHfhmnkhkALkgdfDyMfnumjGb2l9baraDAd3pAQT1QaZPbz3x9
aXfdaUm50ytz3KHGPNdLfO9SDFjwFmxi3N8S7upMDHbmANFYdZsXePZSPx9cpErUuM/sY967FJgq
gzfo2hYbi7cjpdTqOXNtZQ7xEVOzL1qzB248ZAlKp1GEHz/CdRV/MzmAIaRUCX6dKQ7t7smX6GKv
QUwLcyFFcX2NiBu1wLJU0Fs+vs5v3x3X4Zi1xo+ooN5PoykxNYwYX3TYDjNJvrYbxRepVRORhGsM
Bw0Zwknf2xfehNb54yv/9jWsoEWbjTITOAeRX7DMv6yDdu6BM1gr6rhfm73suzrsMGluZK/MW2rj
82dVE+P244u+8w4t6nfGyqflXHAauJXA28PzqiFjQhAHg0NP78uZop4jkdv+by5lkHCw3hw7p7fD
xcY+p6GDXBVTkhhcq0MHBcsOkb3n/FfD7j9epv8Tv1a3/zUuun/9J//9UtUzuLBEnvznv27q1/JB
tq+v8upb/Z/rX/3vP/r2L/7rKn1pq676KU//1Ju/xL//7+tvvslvb/4DUwVOo7v+tZ3vXzu8QL8u
wG+6/sn/6Q//8frrXwHh/vrnHy9VX8r1X4vTqvzj3z86/PjzD6j0f3nq67//7x9efyv4ew9jKpfX
Vnwrf/z2t16/dfLPPzT1n2saGG1g+nzMRybT4/i6/sT6JzkhzE1IZBiJdL75SVm1MvnzD9P5pwtF
S+WYula1KWn+8Y+u6n/9yPonJzvAVuxumN9WJcr/u/s37+n/v7d/QCO6rdJSdn/+wSb65DvnzEb+
7FrFpnDPP3dyODLSLkZSihNFN5fkOTe9HLRBhnFSMzP2A2qjdoHHiZGxI2MUo0CstVFxbotGRIdk
adSwTjzVN7W4u/Y6WT/g7/laswU7yKjXboqp8o45HodLjy38Vczpi9ooquqrMiVqN11s82rw2tCC
bX2oY8/GMDF0w8WULi66oZjqjwIXAd+NNpJEoPS7PrIpN7dSbrHrLV8mh53WNOBrPeA2IXF2MKyj
lk0PpVelVxN/e2c4LcruchjRxndx+yxhbeBxlt0WO/edsDhwelMJWxOqgBsoRRLvsCNmocCFvMlN
Yg39FgeJ3yaptWt0Ayp6kYrpLgMY4a/rbBB7AEikiSYbpEV9AUJl3Im4NLa4qYeXUYBGaA3zFYAR
NoEKIEKFJzvQcy+7sEUx+6MiKIYY7XBFcWu40ATJxCAkNecwDrpTYOSG4A0gmEybSXTJs1rOyne6
DXKj1V7u4wBiJdDS+WLqsOT6jjYpX5ZWQ9DbZ85eSgNfUmU33pdYk/kF6Lz6oesNoi7NQUDFzMXP
CSrTPi+H7RRRQe+Sft4P+CgPSYXBcFOWxk62arl3kSs/jS3ErB537VVsLM6xS6zG8s28G/YVPkps
h6mwjphataCv2+UgcElfG6kKqNIuqp1XqRlM3Wz1FhtFCceQ5FQgniuXZwZN3FvWTyZk+zi0PSLm
qFrulsG07vQSWb1dFzhukHLv3EZpd57XdcdhSXEmGbl9gSsAQjTMm70zYsGOealPulBGeAsokGke
6LsGZkOAByPbWOzsNo2haI8AIIS+MeE96bQqfNtaIr+eHCyAWN+xEtCEL+pdJ3PnOwpX/hTrL49O
qBtncj5zwm62I2slsrqow/LVOBdwg8wr4i2sgHMRgBwnLTZOJCAuAw84FO5SHJKikfvag/Zkj96u
GAb1E8UV99G0I7kdPU1TAk+F8yVs4YaytwfE1Zn5XIk+QcGvxFidY708Rl6ZZL7a4YbkNI6xwuwy
7TkRyYLAbxhekIPPQRQbegNfTtc3XT1pB7ezABapZZrsED1H/I8lw7F0gEFD8xbAMGBSezPYMAON
fNhXPf935l0O/mzrGgL9kSq3JaavuN7VAAfh9L3UE+sR08fXXNFaxLPCuEZAexT40fEhatrOUCzt
BmdLFHacdXcjLrKwqsE5lQWPSEJWvWoacilKBLN7e/ISYERgXSa/s5LE8etZ9J+a0VtyP6LXisi3
f1YoIj7pQ7ti2cxx25EurE5TtS+VDkGv0qp49vPnyu3UcDSd6DOfan+ZZa64K5LpkxN5zr63FCO0
9XU0ojYzbiYzuxcpEvJZTulWSfP8Nupxzpq5dKFqjVN/jbrfhP5aZXQUyqrJP9n6NO1BbfQ30hic
12ZKtOPsIilCf9sZeINlGiA0H2FWTaq8LEx1UsIxVvQrvZcFFoB47JoNntvymvzPDKNNYWHZydtd
BYPIj/rluzK281VCnsAPzAdsMU0Ybru67pJgMu1p27kKtnrsWK9aBJDG49/bKfksL0pRjEc9lyYC
/Xlbi/wpV0wLXvyYtXjtlb4YL9w+HbybtJrJA1GaPv/c8KlfV2xesgCb+3JXKeWVG7fmxnBj/cBS
lkS+DooAVT6i91A4Zvk4VbZZH1Q1LndJlHf1JtOnkPUm8dNCudCdeNzgMZc+qeqzLxryCKAF6CJ0
U+UTmm37uORF9kgXYVt4o3sZjzDy8A/qG4qaPPcqyXaTHW3oIMZQxxUvPhhm0l/G4JTWKEhzh5MB
WlI+vBiNZMXqs+JggJveahrotAkiLhZ9Kw9QEuOtE+QkY2slax3aYzgAlKsoD2/pMbzYeftFdECm
vOHZEeLaBJRjI8fEEBZnwB1K20595FFYFuOp3su8/gYcY75S5iq+tLR1kBAeuVfp8oW9IQ1UUlOs
7euFmTJbumuKpMazEmlxiCauuMAPjtMXVtFjnjrzVzbbbgigEuBL3osAUEYHTm6pvuiiefaG+Tof
vRtMmZHfDu0P2TYtedq0oZkYQ2aLkUOrM10vVHwRZ6XDAULzUTp6Esyme2cIDSmFMn4vRyX6LLs6
2Rh5mW7icllYtr0yIAEw26SuB6gpT4g+AriM1csAVxZHenwj0PZtelLe74RIXb/r88sep1YTWCzA
FdzXsdibqac+1IOTfys4LWQ+7G0nwNQUHYifaHYdrDBmu158nsk5vIAtsOxcGygJpvCImGyneu4x
8Jtg/3uYXg62F02vje+cV+utZpcpYnppOKTGdtYPYNv6jScK9a6tEwfgAb/qDSbTGY9qd6G72Xwx
OnH0qRomKzumVSNupyh60cZRXLQRi5gNbyB2NErk9KF247RUWyqLmA+d2jl4eYrdUFrJl2ZOLVhH
tQEZU4nrQ2lFUxmCqz04DasL87LL/1jWjoGpbrIK4wd1FPsmn1VgRbHQ6rt4WpxvpS5uB2jiAxQI
FU15UnTlFa8Y05SEwHs7LnP/ycjVz13FFzW5VJNSMAou/gFc8tCKtlULgl4jweRJj5RqHzeDlQQl
W08HWJ26AijYRPg12pYN8l77uU5xosS10dIRbKIrG2DcdQIe8x677XTQurzZJEqzBHPh4kOsDJAA
sFqVF35HYfqayiE6KAbXuY6bSDvGePS3oC0Bq5sy0K1WD2GVRJdLYhu7ROBK8kHS5ZOfe0US9JhS
tl6f7JSuLvfVUFwB6NF8Eo5oTMB6qQJlgCIAtg8Net6bkJMk3ht8Q3lEiHpvfpVUhXNfd5XJLzMt
x4Brg5vUV+RH6c3XVQSmaSGC52JqtfYxg53HEqLBQRs0dwpGTW1uh0ap5V6gBd5MfOwEWWS20QQp
pI+vGHByEAauNgY6ZM4d7P2YjrmrPOTJxMSF7ZD49tGuPy1t1nxpaXarlyAdoldhNL32kACTAARU
O8u2orISBUvqfG3TYREQDVNT35bgvYjiBd9q2Zn7ZFbdz9ZQflbSNh5GL3I3LlZNrB+GC9pJ1sU3
z6glbmSRNbCnpXfdmk7PDqRwP4H+UbINP1UuEHbvNJd8Jdbd6sE0u3bncGTYNuBb762MoUIi+8Iv
PgRZL9utisHOZa9Fv6kqdJJELKBAkhd+Yyn2Z5O95BZrEACC2EnCZZqyV7dYnI1LyMuhn1lJKUnl
e6hPdcibaPag85ancqJ9NxRfG1MnXDkCW+pQN2MLkV+WHjuxYoEIQJ6FVnxxyNHwnTS9NK3lAU8P
rnvSFL5l0rrOctnediKPD+xT7lqz2Qq7vsYF86pXHhWB8r5RvVcyeu7TyXwxcn2nAGbbj9WiX8Lz
fhzd8SCEcxtxpMa6pR1gU3eUz2CudA1cFDOxD22MaxjnIzVaR8+D1mJPP6obYSYAJsTyfcqitTc/
AgB3PJlBmU/s7n6eGg0xZFqNEBb7qiBr2JEWUJk8fXHYwd7p1EceaUFQ5UmkDZxIn+M7yDeQTFUx
BpWji80yGcVDVBiZv3gTXEGEKReY8eNwxON941nzTNXdawe2uWlkH7E2KzarXryCNpXxboRPOm89
oSqbxG6z+7jnj6zS11abr9SxVvadl6V7t144LSSC1bUgWe6gxEK5dZbKdgOOlMu1KUhvAm0Xc+SC
QEgWaXWd0PYKDHJJb83VGu3UKQwIaBUk23Je3PXscqZ0AvjS4bxxUNFQhaEO5A/gCULDFMzCRZ3s
8zHCkxNlVEZLXrCVMv+w9hrNMZM6mDY3nq4KaRIqkT4DHuZBdOWkHMpZsIMo7N3/Ze7MliQ3kiz7
K/MBDQ42w/IKwLfY9yVfTCIzI7EDBsCwfv0c7yq2MJPTZPOtSygUSpEZHu4OGFSvXj23l+MSEwFA
QBgbwtbdOewKL2rwUG26SZrxrQHTwcNkfKzzzdz541YfPUf2+yCAzZAK/6Kp9XyROQ5sDTbL77PO
vqrcjlX8cQORm3avLCw6Dx2LzxHQySFpIEpcex3MCHfumtgvqvpAdFh6ErYhD60ZbruVEvzWzwP7
OrMWe9/VnnvA8NDBl/C7+6Lm8t4A3Z3XMWcqi+V6Evk9SBSICno2TmSOVdeSmCmwtU1Y7ODC1uVe
51P9sOnl+1i01nEeIZuR0MjGLrtMGRX3aDRXgtsOQs0wiDjH2PHs2zO3bJqGD9Y6l68jnC57p+WU
ujsy74enPiCZgJ4qdM8/oPav0tzlb2We3ufSbpZ48Rq1W/twSzKLE8HYLC9Os/NShdu8pcCPbiw4
rylYGAN2bpMHAyABg3iDAJ5uXfFtycq8YAsbnNO00bBiMikD1dxBuvBpI4v0DtJhyKp5Uz8Isel9
1ptb3LGMHNfn3I5+srYEgAKXHbSQ7jtLp+2r0KKaI71wDkUpEoPb5mD8ZiGdl6ULrENbeOXj1K1m
AjhH7PXWVyfAtuV1XrhPXAwUP6NezYvNGLp616szjH8xuhPZ0/kOJbbl+Vzw/WbdMEb0H+75vWSR
IZfltl518NgD9h7pUofg7bwRfznMgUbvUOp6xE0ZsyK+PgWbYDY2LsZXua1rTB5Q/sPSXvCG/lqc
wJEtT//RiroDdBHYUS4sdn1zgHAZwJYjmD4rzn3zwwqK+fI/4FZtBUIHFCAnnI5mR9jPyobrjSq8
myIfZex7YUq1kN/TdhY31mL923HxjwS6p7bmr181t590uv9Wmfvpvzp8tmf1a/j1R/1vlO9cZhz/
93eB7E/y3XPZf+TN50/S3flP/Eu6c83fzn4BXLTIYgRDnMcI/5LubPs3ApSwfeLsdXG8mgxt/i3d
Cfs3/o1FlBRfmvmzdOf+xgjk7LxntwtnLj/v99/sfyDd/SrQoxjSu+DwJY6DpKBfA9BrDmT80v2c
FKUdXqQEw1wgl/2d6/T/+yr4C3iLuAvwFP8sIvu5CupcbXNiyBwfmckT+7joev36h4/932/uJx3y
FxWST4TUD9b4EEO5CYJfRht0hYrRMbvGsD+AbmZmy3JCahzD3s8v/LEZno1m2C7b0ir+bqryp1Cs
82uzzso2nBmYODZ+GU/X4HJh07XQPFL6t69Vh44C0BDGQR8ZU1NvO73meIQALVdL4gdh+qKt3npv
EH5kQg0PLMQYnWqJU8O3013dm21zg1s6E39nJ/rzt+GaWLIwxzOy5Zs/Txf+MLJg93oqPZYoEgtc
1cPAEpuMwPh0yz8cjSAtmzh+Gf0AluRlfvk6isEO5hkQHIyrUlOhOkyFb21dd/N10M5ePzIxnLbi
LYPgw9H519fCn94kzk2200hl5i/y0s/zxD+8yVHrwuqcIkj8AZTplq3+JT19/w8HMdzOHnYSvnbM
UmyS/vIqnbMW2EY6KyF7Y3ifPBr3STjqReTb21+/n/NP+uMkjVdiBoNLx2YFF43xly9NrKGq2Ty2
kryzaCsaT9JgTqiqUMuNy6oU7frPP0Es4ngnyQgiplT8MvnJx9EdbVa/E0Hbf8y8aaYUaI1/aB48
H4gmnSUjwoCxhvXLfQM10u3BAznE4gBVhpxT7hE66X+X3DnZZvfitGt199ef5a8zu19f85cLs2Yx
f3U3XtMOunMJKbfEKrtvABG8Vx2UToTa4P/N9uKfX5MjifdK+BbOTGZ3P1+PfrpATIEIwWsa8mIq
Nn1HJOFyURothZcoZppIxr6z/Jub8M/XzdmTITDzYeljfPTLeyVkBDBAp+2kW7rqAVpI9lERWBxx
/PrADLy6/BufzvlC/OlC5QTkf8xicUAAiOWh9scbry0DNvw6IRJLB+rWChVRhCNkeXjCQWGc/vqb
ZFHil9Evxk/IkbwQOdimcx5s//x6VtupFbLWlAwe2vhhHLaiuVBw8rbXgoVNxGnepNynYG6Z32uU
8MiWK911RZrzkdyCzvpYAB7DtUjLcupx2KA2XZBcthp71OrOR9FY4Zwsi2Luj5HXJRusF9LbNQw3
pgPHmjWzETosznEczwOLqc9nGBZIon1cs1CibvuBFILLdYLqfDFvdBqvwbYwBNNpFQ+bcwqrLLR2
Tk3OUNTBy7SPzJQX/dXNwWBHa7DO7dXM7MU74swPrYvCk8Y3iwUgM8mZgL2xgOuLEzLkpqNQZBA0
BCZOclt1Cx0EBCMo7XUqudqnPpwOOQlmWyRrRW6SU6mxvC7McBwiJCBSGlJDFHdkns4TqFc7mO6M
EgbwvrN99abW0jD2VKJC7ckEcYMr14flHlW9GSiWvc3s9px15xyJPhleJFBvH8ElLQH801Cv6TdO
R3dxd8pO7TWLpRw6Plo12+U8RP3mu8/aJCUHpN668RHqBi2p1dI+g7ECO403JrAv68LE5xDSyJBP
1VaKLs6GRXIJ+Cc42ssI/9ZljILi5bjyPlR6Ng/maoVfUAb1qJgQTUyGzHnuYaEBEQysR7I9LOve
7UTBQvG61vZh61yt4DVubZvuAGPo+bhsITBFcmom8kaA2J21QlBlT5DrlyYCtOlAPvKCdN61WnvG
zrGKCh8/PLESQ/LQbCf2m2g0LLPin2XvuUUyggNG4y4a67Ugn6aEflyKy2Hge2dzfDPUcCWLPHxC
L2sxKhZydACyTd1LICFJRRnj6TBeiE4qb4Qq1LpHcJEn6fIAjJh+VFXSauU99r0Edigd0PqXnOsU
G7VCg0uafrAZrfSN+OibgYKpC4IaOKNyVPDWae1+ygZWSlzjq7D2plHVeWzXZoetqli6l0k7xhPa
+lLuHcdogNMjicFQLCfwV+CVIdHUKf6z+HzZ/ODKb3PkUjUZkTNI+VKOU6eixRt7mIgeTOiEmD5u
C8gW+UW7CYYdy6QVdGALWpoB0LBLDG4ih9sKgeDgN20Kqa/p+SGlwQgrHWyAW3B2uq8O+QPhTV60
gE1q21vRj4OSbIpinGCxbVsGo32epfU9NEZSIF0VrAuXFxs/ECWl/ibAKZlx4EMaTQgS4WYg4nRt
Wa916Jf57sr1mGdAOaDmNwZ4OCdQDAVcextvFYXVnJBerlwMUdw3TzULJekDD8Ei3zOGI/uI51t3
s8pwykDf6hpI1Wy+GVNX3AYW4ZeHMV+ggqXQKPMTsVvzAl7HsINnHNTmBbeu+Y42t6a0rob92AC8
Cb+UNiypfZe5wsjis005/IIuQNSQM5iSGeFkNbil0HfKgYGRAq2XHbrJrYlXN+f+1XLrfrhz/LEf
LnNidx4nJxXZyQRyTKs9agkj9ZylbXb7YGWv+eTYlUmsRTNmxZWqqPL2vb0O9l2X5v7wMPut7XZE
mhO7SWJ858Aza/Ky/16UJYAoo8uL5si92VTM1QY3+Ew9BKx9RW1KatsoiWUYV2PJYmOeNwOKmhqa
Bz80PMSImvhUdAlCNXo/rQ9IpuaXPDDcJl4tnPmMl4bynkmC3SeWVOUDRbT5km2urnddoEQS+nVf
JMBmuwsYSeY72SbLpwfd80dDFeAcRN9lt2oJcnVXm3X3lQmW+iJaZ763SxUOsZt2wbM5avFi9ixE
Rj4LbjsfgDZRZIYfPBRVaHxXYbu9DbMD5XWlRSx2SovBv2jlwmo9h+eU+CYFJDhVAaQyddLiCJU9
r4+OQmA3Gt9Jmq2wN0DmxTzt+3VoYbuXWcgcEyAAH+FiB1WkAqmuSiJGnvwy5cRiiZ/JI1Khu0vN
bPZAKon6ZTZnjlVyhTZ50BgKBlDUgpQVQU7B5xzmoMTssDde0q607+AaGw6I3rGCnNU79iehQaLZ
2x3k4ouChagjBKgxjca05W6XOqiObZnL/jQwhPuYy4CUAJt1mrfBqqD61+zd60QV63Izumq7r4bc
6GMyhH3GCsIDGKxSx9x2tSlxhFpNZbd83UX7WRNZ8uGw953DWh8Q3jp08iGphIs4Om1Q/A6ViQUB
sHPBZArHQ/80m5q8HGt0po/zV/utok6hwEKBJ1fH4J1GlpfPkGtEOV7PRCQEpHctLuOkxmHDohjS
uzNxCtZbs2Zvq+D9o2IXQ4OSPJtZbC99ZydZ2ZPHkyJZ323G1vWJHljJOE6gN9kGCN2OJ7iP044s
sdz4SujirAgRbUPSwMgs9Hbl6jRftM30+GZFkRuTzuUZ8mQSDGyw8ThV1808WtYua0AyNmbhyKM/
NPlnhrRdxI3hM9VxIDl/8xrsC6RSwG46DHyiP4oAaD4YtLVEV/Qal2+Uac6OVZlUHhbmQGfE43or
g5kZWueHjE3CdWUHvK296tUmRAlEM6ENUyLkfKZXM9zb4kJTMkcgjATMLTErmJbWTACTjz/mbumV
k8UgyK2PITVhnllmbi7g70pY2fYG0qqqGvnW4tq0mX63tgLTuDjP22wZRGdgfGJursf2wzAaMDKC
bR/w8b09rZHOF4K+vJ6EusCuZLrvw7x/ILRpy0CAOJCgwQK184FkBCi2SuFDTYSw8YmWbA3tDbIl
xpg7pLtgiF6vu94CBUbM21h+zTkUHwIezk1SMyEn5SSYwVP3BAQAH6b60ju9BRybFuvOfZQHbCHv
B3cz9WkytF/Dhy/d9yqYBmYB8N3wGKQ226ODXKH+yY0AgIhf0CQXEwzacWFKAeuPqLeTbAggjxcE
A7KY802ZN3MKSTPJVcm3WmqdPfjUpUYySxDg8WL365SQ/6p2Ts8C856Qi+lrEUwlJSvjJjItvcLD
F6MxgsQy96DKuxnhVAzkmAtGfV+mNwULA/NRw7etkoGEeAeOsrJOeaNsakhVgvM7T6Leq8z1yDGo
62w6zp6vH8gFbPQFmFeE1nB2sxc1nQd8RD6BRzXszLnt1Ni4EEO81Dv6DqjbHVmeFMC5NeSv8yan
jx4Qf7BrrDzwE5cd3h+yLhRUfbCzWTxxTP+YRBM+etUYQgBXHjCVQfUvk2OWL5qdIMVpQuJPlAEj
O+hwEGfvky9r3r7nYf4d1/4FIZ7dpMUf1delZaTV5NP0PPRqC6jHlTr6reZN9yoXXlyKgEwAf05D
TERuGCQb0VQ8kkuvuYe6Vgww4FSmwQRbHcllE9nBYjGbi9bwNo8ccYuIE2NS/gu8HQX/b01hVVbW
Fs47G6zoeVrfU5sK5A3cI4NN0K3L4C/jTgNhnbDcPY8YpwOCMKDXQGJmle96Kw3RJuhbeCo28HJr
PIEsy6OeMg6TpzaHOQ7EpMKLFRj0tLOk5z02PizLg7JEc40VaXvrqfCAKiwMd/HzhBR0NoI3cvQG
DpvJaPMqVwk2t4ZJdMPX2THmLBhPQ23O7HtPD+uXbGt6xiZTVT/qqTAfbXttnnkCEYzhzFp+EonX
MfCE3ncXSkZlDArL3uBaI00pkJp4yJDM9RfwQ3kHJJUV4ZgSe/k2ZXVz45IlQs/BFwsAcMuHYTct
RkYBnC5ipFbMyJqBEdicVJCTl2eL1oZU6BHaSoe12K+kqwmGMEyfUqpjiDX8+m1zIm6GW0dSsN5v
nJA9l8REymAY5vJxdUceItVSpYQnuHa3y61R/bD4v3Nif5buq+vZ0xR5mQM1upC0BKCHMX51wwYl
UetQPcL5U3u/lS5xOONGBcKyqkOgfKrNPM4Xb35njERKS9h04tqYOduTaZjbR6btBoezyomEchnG
9SAW3bS+kA48jGjhKHqeVJF9DYjwWo7nneLbhsFvdskRWb8PRAq3Bz0vwWMleYyBmm3HL7oHyRQZ
6ewc5mGBLeO2rXwh8GUpT2TV1q+hefYoallYdADQNa+QFZAi+0Dnz8ARhcEl4bhk2BpFOIJQwjkc
LQZ7nZGvuq2ICKcMVazbgC+qr1LrzRuy4SQqn+M+U32rIdTj7d2tNIufRU+nFZk2jetuSUE47gp4
k8Nxg+xDTWN0FRwFpVvcNrSy0YSHbYm8xSUqxPKX2ow3Jr4H4kIyYLIYp/MYZo2fHXqGSZJxqOVg
rANNG4k5EO/ULa6dWOSY3bYSmhH+FWyJJMURbB7ZVAKXeIKYHRWDLJoon61B3uM6I7YTq9n8PuFO
eSpplipO1qK5GXvL626QBUMOmB4mNceDXVNR4UNSu5EWteBrG8iO0nobF2ShtvuSk10z8M6I2+OY
1KwHTMWs+1iMQf1EMpj7ZI6mIaJAB85jVqYl7FdGmyudFUUj3fkQEr2+jvkHQQIeAeNhteFyCWnP
gjrgSB8FV3qUy1AzoiKS84e3iOyBxmvM9oztyi+dyKdPhk9LswdnyqOJ78MQh2XIIWhPZ/R41IoS
E8SsTXJzCoZZt+TOkp5BnsAaRq07AreVNK0gbu3Vrvfnd/pJfMyUxVmBJ8ASbZtdAIIyd+eYWieu
6C/KmACO4jM3ZqTGuqEEjoCjb7BbU7f0Yh8YdR/Z81pdOdrFgDNWzhVoed+Ia1OdUdism37YVm1c
Tf2i36fUzM/uLI4TAjEK/cBcW7jn/LKs2E+2VZhJKUTFB7mmbbP3tJJfKQ/IXKPYJ89EGh6/RwEn
nvX4nvsBwLIf3Ph+6T8aojGeR7/qPsC8bjzZnTx9GutzN0N4y0icRi+9x4UiKoOBkeNpqZsqdA7h
FPJzKA5QLVaaku/24GZvkKHVs/TtHD2/yqU+pqUdELA9bJY6908DEaaBt+kTTSrlZW8TqkPZRNVx
ULOunwB+lnVc1EIcQai4HbaVkABgU6f6Er7BSAoGbAeGEoRy26uZz0dO1A1sO+Y5I04xLj3MXtlZ
u1xXkxutjegeynImAaVyHZJEOwGpJUq3Ld0Sf3TbIlq7lALUIKXivgEEG8Y0baRWS805vDOCNifr
05hEehjFoG7JDbDfQ32etdvKoHjkXCZ0KxhH5CWFhnI11mtrHEDvjvgP3MwiRtVtoOWSxuv2R8LL
8+CDuDJhw7llVS1a5tZ9nfq2VTgTZtw/uGgybD2OKG6XMRDdDhFrq3ZdqJcs6eo6POWrDr2kJ1Z1
xEK9TC/aL5BqXD1ZHyP1KYvzsCeyaFRcmxcNOQrpcQI9O2DqNsr9uHDhxaSBhB6O6Fqry3pe2Ydj
DLLQxDtwkBeVilgABHBOoidPfdc4RvbRbSUv05Qcepf9ELbGkfgmsiza0OPCcqeRV5hXBcM/azJP
HB258dHiCWzqyOlDne/pCIfrHIdufZpDjL442mqOTl1oFUaasDPcO103b/s+1/hR3FQEdlKHGKdT
vr5pX7gdRitv4FrZsZAUqDcTsarY100Gj3IxFqJmFgLbvfi8mAznFqj3wSoGz4u87hyX2CtpB4kN
YPuZO3gTewcH/X3WEltx7GmhPMyxsg+jXiiTxAhAx5+l1TpvNBvrylGht2+u9sQFS+GLxWMv9d6E
u/qvfWH338A6Y+af3CwktHKZxSfqMb4L7aY5XneqlXXvz/b4ffYXuPgU6t172HgW9kIF8QliUfDM
U6v1sXZznR6maWrvmXGY/jV0dPWsCYzECMY0+67C4vOGriHJDzAyTSHdDcOYDNaQdXjpzs99Ywn6
Ftwy0QuRUDnI4YDu4tsmFZIMZGmC3hTxbrFc2lUkNrk9aj8FqfvVKUz5OAT4TuLal6a43oKhrfYF
2JsvvrOSam5pUrk5FyZnPpYEMOV3Q45WSGBS1reJ4w++fcw1PrDI45iFcuaoRiSbbArmW9y/d/Zm
c0eMpad+gEodp6PjYbmKltQhHn5qszyLC3Ob6mejLNrntWOWw+KChpTdaxefG+jVJtGCJhSui/bh
rM+sM+A5KtRVu5AdFbnzFHIqTEwY0P0U0SqeYNEOnc32r0a3ImfVxl8lk9TAm372i+f3vYdyHrlj
iutaW7L8yCppj/uJm3DFmCwAYCzKC17NOlzS2LCJ64S9n068cEvsSJQPtXe7bkHgHisX5YOLKEtf
QwNxJx7XFusJmh6S20D04XdmDb2VVJwGZ1SzcvukaaviPYdqToE5FER+4UrAztnaQJiPHM3TW4DF
I8VdJhrqbxPpCaKLkFZUgVOUkZCdem27tv1ka9t6LJpAy503ZjNf5jkZYrSH7pkTcwIq5AtNJ1/h
hC04oMmMHsqv9uq0FAJkIqSHtabt2bnkqLxJEuWLeCQ8bIjhK4/XogtMbJJl2Hm7uTxLJ0Yrcn4e
Q8uV38uV8iSQgFG76tZIjznYXeywhpO+OU7T3YWVgSEGSUCStduQGojpp7gLl8J2ke0a+5gSqBfu
XWuqb7BU18O+MCwZRmRoBM9+Ma/cxYPTBfGAeoX9X1d2sG89OWQ7pPuNisYf12BPVyWvMrOBsinS
VA8XRa3aN4nMSsiQtLMfZpjasEdtA9/7ElbqyWXmypdG8vYXqYVs4o0Pod0rpD/CHeaK5VynDfHi
bEXwbQ6dCVZIkNavJg4VmajJKp/zqe3rnWU3zIsGtmj9WOeG/zwtZcdTn/Nh2VeOVX5j2IyIVLD8
YMR9X4ntqi3JHeaKsZsvzboSjyBy0+m+Tsrd5E53PkIzJ2WY3rUkdlSndjbmT0eM+rtFimEZ8aTp
x4tcM5WJBmM2wj1WXevWdfyJBCZrxpBPalK5JF0XChodVIvrnnOC/Ck4V0ffxTl95fJ8ZgUPwzLL
gJZ9cuZx0hwePbRSJw06ONsS3dbwgua1MHOCRyWRH7eFp8QD6Hf7m4kUhp60+MbXbGjplFyBresA
ok0jcVi++jFkjEUTRgHpDfloNF5icOwjQ+1KXdidF1ym69iRs6jUOeIQ6fYzJKuB82kkaNEAzS/j
eqiwPrOIUH7FtF4s3E9tg7o/tgx02JkWkDjIJ/SBDzkcsyslItmEWldBRN8WUALir9JHuEH+heFV
3fdCmFnOOcrsgFNzzrEvBXxLe2JkRBM3SOYdJa+08ssV/cxOps3P3/Gdc7HQsc0tCacDdzG7KPrW
ZbHyy+K5Ia2eE3L7UopiBEPFPy8IMKw1EHzW/ilTtvtpN1sO7F0NC8FwjjVBonfmngdBy/ZUx1rH
g5ONVBfS3UiPMiDDI3mkXBaxw8GBjZ5x5kparLcVJ6Zs4nZ29MRS2EwWITFgKIuQfAIUAgx8m72j
dlAiAijvBPwq2ZzG5riFT3NdpzK2JcJ95FEzepfK63Pym0IyZ056CMQNyADzzjpf25RYPHCTTisL
SZaAG16IofDMaEiJq3khdiVqG7EZt45R2zgXHU820Vyu3NFV39rmzjIC7lqnJ1n3kGWMKXEsS8nx
xNr9vFNDhTQetmgyURu0PSmjBZrGFVvziIXa5vF4XaKLGkmL+rYltTc17zU7ukbMXpaVs3jk9PfU
I0ZLHJZL9eUTTPUMEUxk2PwFuH5+JfZuLO6U9jCwJFDdzTZ5XrsAL6eIfcRgM1qlQgCRFdLO3t6s
wUXAUqkXF2lfyDjgC06j841CCIKB+YgVmm1k6DEjecX8qfBHGK5gALXPblvUt71/YsmLTn2iN722
yHCxE4nHiNNLrf0Q1/bkVAdCK3gMTOE5YqdU3njSmW3cop3UKGrk+qRxT8RvG4ddnn26W18P5zQ7
clODnr56T+eJAdUEwWvFFosAbaT7fn3ivq2NneXixT2OG6fCXvmmvM0rx70xW6f9OjEM2CDEmOSg
ukWp6OzkQphDtVEKxRYwpjYR3HOSLRJmUvtQKmPljFvlg6hkyE4YiX7nU7xonchPHVpXcwpNFjCc
xd9TyrgtBmtjMy4og33r0Ey5mT2ZCNr6Ww75OdgrZyXu0agxgqPv8Krlbasarz9Q7CPSt6ie9eUM
OwPTtu1iUMfW37osKNGW7R36iMsV3Ogrz0xtMxBgYYe0bM8kbbboquLIgtV4C3Pv7LHlrXcPJjwi
ijnOLVZZUn96wxKAirwxBmPT0K4Ci8zFoswJ2uYp7e7JufCD3cYW3J5yf7Fiz6xqdiUaQz/gWsq/
DG2eI8tWyLVR1w0zp3lOtQpbs36sNTlUWF7W9NpNXfDLlLOZsR+YCmT72mq8kh2gJhwjDND07uRD
EXe50MKxFFiEleQwssl9Pgcws/OU1dLbL85Wvxu+P5hJO5KOjLw/ee+9YsmDyUFualZHW3QJs6h1
f+KVq/eQ4PXLqRuYz5JEXfwI17Z8W3J8dQTlVeO3UIyq/04XgxlrT3S5cN9bTqv6nOaBgNzFrcbT
yW5cyCNiIwAjTbxqsVQcFm2/XqCNQbnsvZEBovQbkNpEbZKy4S/smzE2Z5pIXmweTD/wNEMj6IYe
4ZVdmFQ+MYrIND3V3H+wM8b5YbDymkZ2IbEBE67DRhO9ZmDEXSg3Qaxp4R5Tg+wAlOQwD3Zmj3lp
V/CkfGyCgvoX1Wk8QShsiDAwi+ply8ahSfCktQNRIpnvQFGzujzueEBsj2tuOcvBzQJueymJlkjc
zTBXNHtPZRdtzywyYX81zdBuvaxKeqMzy31ZjY5xUrMI7wKKvXrnswHnEVyUFVLgNobOSWJnSon1
EYaw6l4UUW0gPbwM7zjGAoRT6nRb0b7LoL7Nu2LEvuxzb5xl6opw6LCXKK7TdgaX9kPjkExI+g/J
o47HY0U0rbHtrXwG246k4c0X8zwuuCzqMtxLxcOMOZHL/jBcSJqGhcyvDOJ62LY2M8JtPPG3hnly
QCxg30QCUYQPbrUw15+zeM/HNEsHF3xcio0iosfoaFqG5hCvGRZESnnDd81j6tHAj0xPaDgr/Pps
UcR4rK44AYzW/s7Q3Yi+2MilTsizVD1Crsn6gjNY4KjKEiGfJcqFGapo+mC+NMTE+TaHpP8erDEv
wguLIff1RsAJUbI+kSVNR85m7JV1Fx7sogZv4XZjih84gy1LH1kgv4/AXw+wpj1+uFu227PCoV0c
s9ZzsmS0urBHdOa6XE5dWXnf2JsNv1mdnreIZUd7DlHejNa7pndgzYtNS4SnUJl+/SzQ+LO7tFwq
9YP8tP5QDnNR38wVI4DThF6KK3xhJrDTrp/dIjENeoeOYqToh+h1Kfng1di8rLSvcF+WbfCxUJMV
/iDtZT7nlU9kcPI0J1wr77EPEOhJek2sR8Fk97zmZV9Z8EQ61l7GzDw4TBSz26XP3XCXuX6n3mwe
is2dY4SdwYYY1o8Y6QIV0Mm97l++sH/kb/6fmZf/ElPwv9HBLP4SQPDyofNvH83/iXO9/mRjPv+x
fxMI7N9cCIYhBrbAdQmzxGj2Lxuzxb+h5sWDBerD9874yN8BBNZv2N1AueFcxMzsnHlUvwMIzv8K
Ow7/PTUBTs3gH7mYzwbiP5jObHxhiAYwdwAR+B6m6Z9NYBoPRDoT9R2dd0X78T5376VG/OsiiORD
c1zNg788mkTVh8db4qwewvwWettOZnYinDIy0PeBuRFkx4Zz/9RgO8TEuT5n87O53WTd3ai7pKAq
aKJiOXgyXoN7r/12XmlbrnyKBuvxP41t/+hSxGfPX7/6438y0f+3V+v/wmuQK+RsM/+Dwe9PTvqn
vG574wqwxecfL8P/+pO/X4r+b1DcABewuRfghMdi+Pul6P6Gu0zQi7js20P8/K9r0Qh+wzYbgixD
JMPM55/ZTP++GI3wN2Y8wjmbFqHtYeR2/8nVyM/76XL0KF7oovmJjCewo2MR/vlyLGa6RwbF6tI0
3Walv2CFeIUmliwGC6iFGkl04GlDXFpQ7gjO6E/E72WvhHaxgrmNQ0hueGC+LbPMvs+uHp5CqOk/
JuOcAerzON5ZihYuUhkxxrGm+iCeq5cX0NG6DjHc5qEcNtt1w859hptgyO5a39+ObuN737xC1jej
Mdo8SNiW5Laq9mwA0E1mLLq4bn9P3toSmwv8lXlk6gHTynhqQqf9EDO/hWwZAsUz26GYxRx2AaOc
UOqerFwpe1BJznY7s4v5PQcm8/mfv8tAuDT6hiMyCpu5UnGVmds9ISUwFJYpv2/Zf33qhsU8TThX
zha00XF3Mh3tOurrlEqdyvMaTay92nx/oaXsp+y7OVq8uZZsBx63Ah1GeUSqe22QkH5sthEBbQxu
mq27LhjokvhelOsez1psYGpMI4II7Yet7D1mFGj0WGLUO3KYfEehWlpCBoyzHczbGnFnS7VdB+4s
L8LCsuONkpceGMFql6YpCnnKlxisOQN40uovWMWht5mapnu17FbGWBDkk178Wicztojj2qeIexbR
6nu2acsHMc04jhkbuy9M3rK7ubSrOtp6B1nad5fhFViF+FLwsD6ya53dYT8cnixLGq+TJKjY3wbw
9hP2OBkGzskMa3nhD2ek7eg9Ke1tX4Q3u9/zFWpxvObOcLt4Yo/DInw3HXO5WeZs26+jO9/6DVu+
gkIzZ6Jb37lmm32nxhUny5ztd2B55d1C/Pc7gYJUVB71C6Gt1ZCw2AIwRY4HYVnTfstEdrPkRXC9
YY99WxiRvnVZtj7nJIremRPCFMDU7MYt3fJl2qjERmkau8Bn0XTETLVrMYXsjKymATWCgNHg2p+6
YptQ27xyR6Lf9Lw0zW2OxIClFbpZ3i7ORzYFjEMyqdkuRIM/DgP3w/9j7zx2HLfWff8qG2dOg1zM
U4nKpQpdXZ0mREdmcjGH+X2y+2L3x7YPdkmlLcEeXOAAZ2IDbttLXPEL/wCHFGZYmZA8aJRdPsOS
ROUiVcajKbXgMUsQ0JtAiW16ABZL0XA2hT5hHTlVCSwuJBR1Op1PNPb9/UgBA3GEJiKsdomeeTW8
0mrNA9wFDLez2jliDT5zW3IoZ9jaU1i082fLx3Z+FK36GLZ29RgKU1kh+6J6hFqfQAPQPp7c8UiV
MfuVuvlwbzVjePQp8f7wrWjcWAl+cnUcq9soiZIjdl9ondDL+5COEdgAetHpukdgN4YgXqHuEgZV
W3qZWiHFF1CDKTWOqeZ3BFtJ3yLg0NWBvij8hAaFI/wjGpj2fZsAROVy7FEyCLu9Qoi2x0M6efZ9
ozjw7NM7Qtwtea+GovgUYH7zHLbABZqsrw8Y2SYHOt7BvsgS+VJUfkz1l1B531bE5DKylWOiq/XR
JJ/8gL8uNumA3/pFXRkTlT/B40q2dgcBGqIuwNFtShF9i+x3uMso+q4HifeeqZbWVxMRjb0VBv4L
gGxtGZhYDYPX67ev3pwLNCJxyh35fX3zVCG8OlMSYN7NEPdX3BGAkbWW0+U6oEeUfiiMwDGXrjmB
HHfastxQRz/g8GstO0s3t0WudZ8kso7I/TTtJzPG4DRSmm7jy1R8TIzyXvYoZFaKJZ4zcuZPah0n
B/j5tB9yOe0Gs0SAxZZ+RiuycDfXv8WwTokHcKFgjZgYgGGKZaPEbswf++pj8K1os06X8tAO3fiR
EJ9bM7Ly4dcwTe2XcJ5DmjYDad7v2Z3neZxnPJ/nPpxXQVa1tY2wK9+mk5K/EyAG74whrB6xTlMf
B56lIw3WWUCu1NSNG5j0x8t52cVok5RNJvkL4HP66vMGmeatQn8xObTz9iHqF0+wc8Jnbd5c5bzN
gPmz45R587XzNgxGNiQXWLsnx+qPIpnA1c0bF5sU5TiqPmicJtrSsLEfCQNjlEm4Xn64peBiFpIL
saDECTNZ9UyraJdlNh7p16oroKGIBZOd1f4OhN8aVMkOxmbLiQ7iaNeq9gMBoZ0fMDNBysb3gKcd
QvVLEqHC8ZUmvxnwruDZHr+L9U/ViJGi/GVGS7xywUdSz0W3ZYqW2TEL3+XV13x4KfV8NWQ7UTzE
wzfXkdQR7mcwhjQW+fhJa/IFnVGPxnD00QWUQh8RTcVMAvm+y3H0gTr/lbIYIv0jyfS6sd9bfbVq
ogfYC5aa8Xa23bcwwVF0GZvRLsnwrfdycaCu8i74Ju0tLtOL5BNeRE627qbPCgoa7cJQH5PcXEjb
i7K17353xHb8ZrNl+uihdQH7HkctXUZxBvqFLnIZrXXmONXdVSUOTvixUcF3UMqrQWWao47EeTBS
pkh3kSGHRamKlzzv7rNuWMS9ue9K/cDdtUpsexlA+bdybSF4BwE5hfWwBwtFvaOysbq0DCzFaRwK
hX5bT/WNYthHiq8gIlvmBEbjndIBSI8x6dwQnGiEA3mfUFADdmgri3Ey7rNqQqvabT11HLUFCLdP
QBvv2nTyamKtJkBtuGCjO5FxdENtHZvZ2kRvoTE+W2i3LyKh/5r6Hq0s8T2FTEzU80NMeHcq+vts
ACRS5S9lJLdDWR/6SqWfUex72YLQkf4nrd0OeXGfGhW3XaQ+6ColVq6b59Jot7bIt0P2PAXrKT8Y
xrep1Vb49+4R8FqmFjhimk2t5uuA3lzke4ZqvDOnHvpIJEIqB2KsVlOGZlXhOwCrS0Q34VhS7ol1
UvWwxvDaf6zaZuE7IzVRiIdBcBdP7rekHlFpKlPad8q219D8im1brILcfgbbtHT8b3G2H+yvNXQD
Aene+abb79WK/rLcOPpd0a+7+Hsx50xIvdiSU48IcB4fEX+bclTDUJsaaVHUWfBAsSobDRStKi/L
vD7TPEduUuXjBFQqL2miAubo4ydZrNllqox2ovrs6gc//WLmxkezMdeKj2VpfF+rnwOVKqRDMJsd
bP/Z1PPF0MaLhE56vY9AXTR22/Aid91DGwCJAPImlQRQ9S4ODpH+ORwfK6orH0PhLOlu7tIASYto
FyAK19Lnb1pOCScFRHrZfJzc1WBBVEf7oaGTPcSrdm51VT9g+BvpUX8ZtcfECRbV1ypK8In84Rib
6SfQqKVWLptBLvPurobpJR5TMR1lec8JNGvaM+4XNzmI6KHL6WL3z1Wbo/GhbUX8DtLFna6mHjiG
ZQzYzQKYF4puWfXHJJSryfQIRAwxH6sWpG21pk1t44UyDju9KajujEuoKaAL1xXR51TWK1v/KBEe
oueutr8aNGlGNKdLjKxBQ08VxgMg0PqqX8L54ffWK6d5IuuHxR/cBQqNXyiyDuj44J5AfYUY27cw
eG9Wj5BGDmiDoa6xMHRskLNfs4lzmBL3xjuR5qsGAMc0JR/0alqa3QrOq0cx9AlKBiKg+/JHgHRH
AMKtW1Bd3ObuvYGqXPo+x9Qcya4qmMMVRG0c+VEtn90Mb2Kcq9HjQucFQCrFZPvOHj5rdbagqbkb
VWcL/XQFGqSP6Nj0v4xEI+lfS3XX5DjzgfCIv6hAebHyuv60khzydP676vD7aSXPoxiCyjCqXw65
7eunFbo+uHWtSA9D4bORYvRTPSxF2EiRW2om2i/5SB0RFtNDZYyZyg2rdl/KqIInog5kHnp2RItl
3AOPIrgo/NTG2k9j8vw5ElB+BwXjHB8kc6Rgw15bq7UVH/A+5NwBfXiw8LR6aCCabZu8NvYhMH8P
W2FEF6p43FRdzPXmpt1BJtWIKWP8xB39QWYRe2SOikH9Vn2zjmz3ULaY4objflTfyfQQ1dHOiaiC
krcs9OSnXXxDYrvQV0lXvhTJ5BV2bnstj8Q+0Ia7PExUzpWP8VtWLwZE/ABbg+IKt6kMV3Y9NZvM
yoNuIdqpv0eULFtP8r3tjsjrPQTqUcnao1WsrPGLo3+Kqyeld3YZzGkDkIOma57mHJvsXTBi1Cyq
nyJbufoHGChbFSwFzVxE+ckSXQQew/doRlrlIelt5PKDlY49t1F3XjvbY0+6slXSaWe5iLV0+UvD
6thNMFOz947/NDX1jyniOVYeR+NrFja7wvSfcvuFjIf6rIaunbVoO2uTZdU2U10PKZbD5NjPWg0n
a9IXHU1AK36Pmtuim/wvYSEP+vBOK39Z0wd7rJeJi3KxTciPBvgNsu6ZDDd7kTIaVQ1sIoHLqwgH
nO7FSTUpmaP2fIjtntAB3LEp07uqar8QC03HBILrZsqHaNXXAbAqynaeKCp1DWAx8X4fjP9vtauT
Ctf/JJmIuQ70n2UijkXe/Mx/BlXxurb1u3j0Z11LqH/o6L/rKnmHS9w+V1L/qms5f4DIR50BtwSs
Hg37VY1V/8OctcZn1q2hu8Zcsf13jdUxkVug1GXBgdeQev4bShH8+yfXnS0wRQPHaNs4GWimbp2L
vCqmIkwUCpC/oxcfLWq2T7METWHA7Q+HAcRSI4cvRhM1YtV2I+DZIO5SqMbYfQfbVBOxtZLjAOQ7
kzTNsRm17uoaGOUqBv0XeRMBFoCViQs8syr7R4IaIm6voAPTO1NAqOtTkziiRMVuaTRG9ZPyiKDN
pbj2GkkW03Nsv6Lp7ofptCiDvnsw8jk6H0YfrKShxeNLikbVwo/KWf2lRL9ng8AiQJtuQsbN6KX+
ktFcKJEhatGQVPE3AEs5VF9GSo5HnjuHglNt1y+6UZK54wcH7t32Dd4rQ0JBWqYZvGKE/nm1FM2U
kn6Vom5jXdGfCt0wflpgK5SlZlQF3UUlipcKzefMm5zI+dwMDVAll9ecmI2QTHrAqYxsAQpM3lGV
T/aOKmV7T09IkGuWRbjVqxQ0tTuZQt1iUxW85xJC+BoEBFwUFK2Q00r07D6BtIBaD9NNvN+YH2vg
Kc1iBL51sCeSQnL7ohiWjRvLcgVpbaX1QoJXjkfZLKWaIUpq9KJ7hOFbEm8aZfdSUncgQAnGMYDB
hXHZwvXrGEKY7fAREpTJr6Q1jeNgDskD4jn6N8plesvN6ZjNwilasJ5Fm7nVcQwybS9QcYxZ3lbb
upmWzvIYw1NhIMW2yqc5XUo04o0O4pSygDpWP+bFsC5dUiXWOUzuYP5FH0tUbFHRbFSs+nxVR/Cj
tSh4RK7Ct6QNTKPMdN/ZyAh/YIPDruUq92EeKOi9rhQ/dwlafVO6XlMlVXWfoPv6ODXVdBBwSGai
TkFkQz+sdHa8zNqHDD9Jtr+JCGOKzgVSjGYJ9yLwuWAR8Qi+qmTUsafUvfZiWGiVRbigkHYMOKSu
0zIYCjTeAV4uCZdtsi/isxlgb1efVZVu9MyIGo5BotDkRASYNnpSJM27JGj8Yx+PlBQC14jA8jhh
BnCXBusOKF1aAY+eyUBhO0HNUEifH2s3tyUg2IF4nD1UGEsH9ivUBlEZCNwFhVItQqWeQfYKV8kC
tqx178Axo84MCfrBiLtCWcmh7ypUBFRIaALQ3476dnd0lTrYm9xA5DMKhR+raPLMKxIomnukuuSu
LmyUbU1MVPOlmwd6Dvu5i02q3Ppx9AEYB245PNnQt0zoRbPc2hgZmbnMwlp9IqGZqSC6MtyhfwaM
KMxV0mtR8gZSsrXnbjzayH9ph/ytB+w/dlZOXqf/aX3A2YaGKPY/P1K7Ov35r+LXv45fTwTM//rv
/nynFBSINMwcZ4vV+TFQBW/Onw8Vf4Qb6uyYoPJezZEIo/23ppHxh0F0gjQOVmEOFhn/7gaac9sG
dQxERnAJEA6eEn/jpZolLf4dlpuGraoY2fFOEpUbgpLXaShUAV8TU0Nin9mxv238r/ATU4gXqrNo
ish8soN44yANjHAw2LFXs3WhdmiePpK/B0dQydFnbxw+RT2rHapCcTPR61AwJHCMVvh2t80ntVrm
aJvs6lJNIaH1VrNHILx7UloDWkUbafBY+3pfOzqRJnXUGoCnQZcIOGh6aHr+oWqqn7oxC7wwDEv1
wOwKT+o2CrI0Vx4jLRu+9xBMB+CLwIgyuI2roDKbj5UqonHhgJqBXByJH5HWUVjA8akL1zDkggXO
w6LAcHWUwiNJuPP90H3Kxiz60kwG5fNAAeoKtbEfPli6sbaU1PyqoPpMkVcn8SAYmHXR3BKUWCXs
4tfYaObRMXvX+HNq//dU/pdt6MRWLiE8Z4DTRMf81a570yX9v/9ndgr4F0eVv9Wvg8mL/6O/gkvt
D+S3UKiCZUNCjDzWf59ZzeU4E3S6eMvR23fnbuVfR9ZS5+CSBqZrzf3WkyPr/uEQEmpEHth7AADQ
/86RPc2kObCmoxnz+EABSGAEHd3XmbRRQW+JOrCPoD0gTYDZ2taNtS/jqgMpijb1q/m6cEovDWeq
SHYZiIVhzDjfIK9q4o2FcInpYqkZu1q4kgW05K5Jm0WlZgiLx8K+cSuc3kh/ft4c0uvE77NGzdl4
SY2KW2nOUu8Kf+l7rTmaY9o+qukwemNd0/Dzi7HZuWEarF3AmTc6GqcNjT/HdxnXsPkFNlfT6fcm
GTeMIzPVA6pl7UrkO7iOzPRGr2H+v/z73v09iqD7jgWFrWJV8WYUFBE1MWs1CtnnMMtq6no5ZNhM
jcYbtZcLE8rV6rBlTHYM9/zpB1USMoEux8lLDKfZNq6CeIBZunDFinSrIcuxRInJXDW9MgEU7osb
X6pdGp/mPuBZffawO5c2M5wCpBm2iF45lbQmY8ow7yx+kr5IWg7bIjSzalNWLfmDWsr4mIH9xWGu
AAgOrqwMn+GM6u0yoQkKCx5dcoon5FRe1iqoYQpj/BH5rf0ddGh0ay++Uapj3gQ2OQJ4ArMHs/h0
7mIX7GCGwqYHecBFWBTiQtk2wcqNHeUxG3glB1U5+rmv8dbElE0I13Zs7nxbF0r6wLmJtmgbpYj5
+bf0nAgB3mwhGm9Itqk6dibm2UYdIqfJpY8el6JRS+lLW26Ctgb76XfLqKaOTF/J96pSDDfkuS7c
CIAlsTsnjXa5H88mpSCS9kdbnzxwhu3absZpV3Y9+jjd8EPt6ufr98+bk8K3oQYGHuW3LdK5426d
4dusJIMB0643oWtU7iMY2Gzhiq5YXh/qzdGfhzJAAgPOQg/v/FBCEq/hi00GcGcEz1IlDrbSVYOX
66NQfzhdN0YRiLghcWkDlz1XcYOAZVhV6Bseqgn+YtSachUb1Q/XrHCcRURrCSa9vXEHvFmyeUws
iw1uAvrh+tmSKVqLnhrMFhyK/f4RGZnyiLdjiHw/1W0n1+r317/xt0Xkyf02D0gADQjOFlRCzlA9
wAUGo7QYMELwlY4cvSvgKZGHm3PkNWPyuUbM/9BaZfOccaq2WV7rK6ioyY3b/PIPYffYcMJwC8O8
5+T5AtCRjQM5r2eiPbJt47o8BikQ4B4GBZxcme3Rb2kQoUfqYjKHclclfU5Jhlf1xpRcXAPiA5Vc
QLUM++y8Wrle4hLrUktU2gbJIR+5bmDodMvGpZWin6ujOrOxnSgHQp36B0TG6mWVjGLT9aXqgVuG
fl1WB9cKdI93q7mxZm/3JaZJ8OE1AIa0wM81DC0pZVhmienJkoahBTR/U+CT5Rjk126kykWCvMSN
x+HCmOjsYZdlkQLN8LTT1WlLI7ewTlA9GNDvLCudnlB1z94hpP+5aKIKdE3qhDe+8817ZCE0RRQF
XBYSKOaDp2MaVhT4GPqCnU/K8tDVUHLACkceokk+qI3he6HMEHHkDteBgTPyjW3w5tqeh59vGGYa
WuMbEzRRhGNeOyyoWtvbrnfKF7RYkRUAYubVqd6uo1SBv4xWi+ejUeA1iOhtRhU+IY7S5socarFu
ZQYBuOcBTwoq+oi8ol8g+8y7/mMvThXPHucGuS3dNE6nCmdZGQGbQ2FShxmZ9Up1PxUNqgJdJ72k
iHZl4Mx8rJ+EiMnh+tgX58kmwrbxMDRAl5yODeslivpphiHAxrpLfOioiciCg5MJTJWQvsTZKn+f
t8ktKda3Dw4L5LIfeeBMDKTP4qVajq1oSos92VdgInSisjbv4pWSj1+vf+Kl6eVtox0GShj04/zn
r0Jrt7fcBqYgmjKOnm00A8xB7uffJ9V4tKQ98+JHXGpowR6mUN54xC+dvFdjn1s0l0hpa+XE2INa
NKuykkQwAyyXQNPCjSlEtPfFZNzY/G+vQF5x3VHJqihgkA+dfjCKj+B5UAbxCuhVUBHL6s6cq1ZJ
bnTrHNbJjT10aSkRi0bTE9AzIf3ZUR/rHn4fXQXPyCA3kfwnGz+xvtlEqjeylgvvDJ82J4W0k0B5
nd+eioJnTMWj7+UZ6MUoCTo8vDrUzGoj27jjBJLGKuzN4HQ5yNaZjOa2NmpVobixsG+cwVUuGBO/
dQtlZYpO+tk7YxpgW/IQpSIYu9VC76S5REbIgaOWpCu7kM6D0naIlmStsZpy1UdoB13+aKzDBz0p
1LUhmmFfkCDvru/2s7YbOQ8/DGy7jbkzBSyigtPVD0FOQumgQ4mawtwGEbvKkU9inASMM5QnojHr
d6GAemibPrDxqqxWbsUNmAO3W13/MZd2omWb3CvaHEPPTaLXRw+sYkWtvgU+hFLWkiZwtPYnwBCW
CeNVQ1Xp5fp4l47b6/HOvr2ZYrUE2oJJVhojTZlLw5OWjLbxqNhPDnXC+95FNOj6oJfuF65+y3BQ
2eb2PgvCYGOhbtppmoeiLIkLPYKtBZxLaVwawWoarXKzTxdthQYo/Jdkc3107dIcoxaBxTZiy9yk
ZxsRSxQyH1x4PTRJrB11QHmnqYq1NnrcVxQ/DVcI6g0U5UkFA7uv9o3uD/f8axPNIbenZAfItJOp
tbNqA6AIyeGNCbr0C6mx4tDL9cD8nAWHAqQCXig6h1ZLzJ8gqlXsqtJmWXZAd0aoszd23ds3TXA5
WBSEOZkUi+bf8+rC7ylpjYlla96ATNUybWhMqFU+IG+aFQtRakfXytGP0YIP15difqdPo3HGnaMD
08LA8k21wfAFBhyoAHnmiP1pMEtddQ4s4OujvN1ujAIWFJgH/pnct6dfJxB8MA0f9VwEE+xHR1r2
0tXbBMCL0ez8ZMRzsAizrTT9H87gODfu+rdrOY9OmE9wN8dVZ2sJ8zDrsarRgJ2FLtEyAishwKOX
NJe6F5SAO65/7dsTjcUyNXpIEnPYLM4OF2gw05Uh0KWsIHYvS1iN5oS78pBmOHqZWbCa6sjYXh/0
0kJSdZzDdHIqShKnU6z7osrieVA1N/pjQOQGgh9Y2vVR5oN5vl1MTSVf5GzwdJ7hI1qT7m2dtwJb
OyNfIXBkr8ZybHdx6kw3IszLQ4EK4lmYg4KziIBGFcYpJR8Ez3D0tEx2G/jXjdcWf7+QOXcYTFIb
+DAEMPZZMFtD7g1ByMPfp1kNEDz5FmIB70VWQ/FrhFr/DybRJXalREutee77vD7rk+VPDUp9iInH
dbysS7JP4QL8FAl/uT7UheBDkFGyXJbt2ITiZzetUGTJ64F3X42Dkdc5EuAeD+dabyCyOkqO7EoA
Y4uHIvrk8ER7EpfYpVZV5o1fcukKsGjs8HMooCCfdfrRYirR+jQ74aFIkqx7v+hW3OK9hwjg17HP
Btr3rv0ITKtfN6GiZv/gTKKjQ/GdAgsX0NnwsOtD28kTDLQGEW+dGDyFeJhCEESm1iFtFSCccn3q
L906vLDUFUgXuNLPbgEl0CBqUyTzJHjyVRJbYlXreJ2qMnz2EyVaXR/u0qUzWxS7sLlcKglnl5wz
JoMWwVL22jGKdro6QA9PfRzj2vzJTJSOaD665bd+6dFiLtHFp0NpUqA5XdMIR8+cctX8eCChrBQK
Sh0i7DagNKonmhHdgsaAurFQw76xnBcn17LnF0UlBz0PGMtQbw04xwKJDOEui7bCXr7Xcq8NMcFk
MW+do3l7nN972DyT+2so5fOKnX5p3wyxgVGjRhm8Rhgya02o/zkirjZH6/pC6hdWkkyBKMBgWtGh
Pr/4fFX0SDxzZGtlOMoGNyV1lpOoItfLytkIRZPrdMyRu9fc4yhV965C0RpcCdoBJpwtkht4lUFv
LEKePeQXoDtPKM3r0xBve6LaDRYrYFT16EXFjnarmqH2goNxeIhkk6zNBtZ0rjr9xi8Ao9SpS2+g
ph6ljGO/g6GAa66YqgNagpgV2uhqBbrWrq/PgnZxFnQBUAqlexKDs0syiZC7C0JBSlDryl3mYqo7
aSAmo8wqd6imV5471QBUdcVY+z5aIVBy4ILESQoHAf5eXAKUQXMEs+yqyw/lGLarsOysG7/zwsbQ
1Fc/8+zpgDkFj2LgCIR9lniWFPUTVZiCoQBEXp+SC3ueoSwaiMwJZeizGfFTFPGkJEnq2ad7J53e
g7BB2ZVm2QqNAsQp/8F4zkzxJCej0nZ2uhHjxrFgDtrctvOfMrVvtjWKxuuqzfS1UfbJje+7OJU0
oTCfIILBiOD0jCkB2neNpWheXWnBMR4hNirUkFddPQ43ztiloQh3VcJ7MAY0ZU+Hgh/q2ogJqV6G
aMeusWzMwlv8Z6a56399Fn9H7mdXhzbTaG2VAW0gbqdj1TUKOzQoKBoBB+iWIfDZdwN0RdSQpjj6
EBkCzVkr3OLx/g7RLASjkyRCIE9Bdj+FuS+1YYGV3s+4rbVjNbh1Ci7BsAzszdKMvY9+g76XckB9
CZoRtTfZrNwEqoEyoJyx7G1tQIAkG+j/+L7sTexn/A6HdNyE82VZSvuD2gzIo5ehb+59pRxsxNex
xUZyuu4fB4Si926K8xIdLL19Lm0KMgtqsnC2ifiNdY7Q6kOaomGPv5uAXZbqA3A/U0cFqDeLFJF2
O8/NdWgLpM55D1vokcDV4JfYCeIefpr8Qj+openRBghBImbwUQl156PTNz0WmqK9R+h3/JTB7QSE
rIpqLdGrEgQvjfiYkVOla7c3q5arWeLwHCGS/qWPy/JZHU1t3ZeC/wwBdeNegt/67CLq8Q5IGJIe
aCqvKDlNYCi1YcyXjaWjhI94bv0jMGejeRoBvro0DGRGl3ZX1B8dGwH7pVPV3cv1TXJpP0IR5qRR
1uQpPdsjAShSJzPZj3o29bscBgFCGOG4qoekvrH1f4MA3uxHkiC6PcCdCYdO92MmmqaUmo8uKFoR
sI26WUpYOsLl9ew17RO01AS7bKHT3laGNL4PdR07dso20acc0vIv08qzu6SHnOy4fvA0DYhA43xU
f8YxwX2SU4gups/z861UavtlQLb3RwsJyLoRX116ILiYQDnMGTN14NPvACXoO6LDorVouQ5zqdYb
I0J0ezCdB9NolLtpYv2vr9PFV4k0wZ5PNNKCMNxPQncxq8a1ssPLwk1sT3cbExZBKLYycO/A6LUP
aOHkoD2dcu2Ogbaq9NFdGpQv9yPBNoU+9n2KicRSQYFs3UPq2yAkeIuueGlqTFKLGSdBwA0O7ORX
oso4oMU1qJ4fZIU3JlW6pI5vodQD1C9GAvyui+0by3GhuChm4ItKBk+kJM6bWNBixWB3WNTmWA3g
sso9t0qNEX3nvJPfcbBkbSTaSS+mE0CeRKg/eEE0e/iAT4z/3Jf43i/iLFUe1E6Tt/q382Y42/SC
jqPKtqcCoetnM4KoN7YX2UC9C3GktR2NX2qJKfzgqKhW1abYXN8nFxZACLpIhkEt00W743QB+GWa
P2YTc1GrBqbs8OWxtgiWFn62j0kC5VjkHO/rg164RPAypKzLxqQQcJ4BVJPTlbndkHCUUUCtFgfM
CXwJQjJGeWOoCwVbLg6qGwCgiML5++kH2gCnuyniA0HBpF4wBnLlz443dt9oCJ8J37OL2l+5Pb51
U+Ychl7N10o5xl9s7DdubL0LqeXvpI68DrH3N32zuO5RRDJTYrDcLTmZ2GYgATDtkTZF2ljt80OH
3NfSCvvIk2Z8q5b6FgqC+uf8vjMTgB+4k04no7cRBWhCiql6hSd2hjzR82RM2A9hQrRxM1N/ShqH
snaSVS+Ok7TPcpIVbCX01PQQbwfZ5OhDRBaJTK2ON66sSzsfJOhvhA0IhvOtOKFf6eOCLhBRK7WN
VOOjUQ0bgdTePg3iW2535+wGKvmAYkiSCKzItt3fpPBXdUw3q3TVGSmlDLUvPXplWFXIqdwgGEbL
OoIyK3LUUmOj+VBh8osydHejyzFfwWdHHVgONVtBhQWWwFn6JEyZBQadAy+YD3fUg7BH2VRsrx+2
C3sOFRYQ7mj2QOz8TWp79Z2WnXYaJDB0b1JLeypGMaJgAQk47ZphDXQo9xK1q3a5EQW7toTRdn34
S3Udihkm3Uj6Ody287K/Gp8OEaolI54ZU0chzp+wtM7VAiVyH4Njo0tNr8Cxep2G5aehdOgVNu2P
RlPEjaN3ae/rTAMZmk77jlfk9HeEaWKrUUuVLvKhdaVlah3wxHS90dGyddM543Yu01OKHBzQsUO6
NrF5hlxCihn31gweThNEqMx3juzljUm6cAuTSkArnCvb5DFn5zKCv2UUgS680ZadF05Ce6x42Xd6
TV8p0dMO8t90q1JwaVDaGtQrOQOUf89uxqFFQHW0EEQKRmjNVXKvt/kENVCPUGSY7MPY3Njvv5Fm
5xueIJSLbw6HwC+cLkGMDHqHmN5ck9WhRLp5vBbqUMAUrsq70A71ub+IxzIKgZtpVGavB3d4n7jV
19SNsWYzZXVj4i/cObqpzaiNGT2unYMDUhgUbVGChNaHqHpWbKvdoFX5UsvK2uAMcMsX98LDR1qM
bShZIzNwDhVJ0M/z9TTXvUgzs1UsTTKYljDMclvn1n6fJ/N8ssHpUp6BKgZA8zyQ4OClgZvqHv1j
5AVMIpUubOJljyIzQiqzNmmPZzjmQVSqM9TsZWjl6xuH/+IHQx3gxAEYoUx0uuJFZURVovnMb4JL
XZkmWNpg3rKv3ELunTLCzw+6K0L3IXUjv4md9QSsbBE0eeVZY+6u1Bgpul63kfGx+d3Xf96lE0BJ
0HFc1h+c7tmvi3NkLmNsC3Ch60ssw83JGzJEd1Ut8+pQEWtsGj7/gyGBJ82wGc67Mf+kV7dhrKFe
M0BjA8oVNve51qeEWhXAl8ApPKYQnm+DqvyND720zXnyufh4/gGfn+2FJp0co85C3TNGDTiIm2Zb
uMbDYqS6vzLiwb1x0i8tO3V8yCJ0X2gvnRUhTdm3WB5F4B0BBU64ym/ApsH/nyXP//58Ek2B4iRH
5I05Gylw6yiKwMJ5pRJAFMdYhKLqZG8aA7nGsjHVQ6BH+j8YFMwMDZEZBIXy19kiggGOAhiJHgZ0
/Wocgg28MRR/IYoAWCjeA8l5f/0zL00oADObtqDNWTbPFnBA2jXOq5iGOxJMy740YKLVCIwmNcLM
14f6jd08vzhoJtM0YzqFcx6HRXoYmFrV4wOcqPoXK+iiLazTQxsH7dKVePX1mRutQjKiTWWnAjPK
CUJ4PqprBy3vgxHDxgRxLneSMBI+H/y+vKMYPBbhjTvuUmhD+AbE3QWXwSV3tg5BjYNr3eDXpiBd
L8rgK8aR1T6sYIX6XZLsWxMZfK0ItRUotFsRxfwov5kncjQD1hGP2nkpJC+MHD+8wCB8G7t12hTA
EGq1eze0tdwgYqceccF9bznDuLu+Qpc2gwvakC0IjQR86ulnhz01H9NPGTg0SdxVJzjYg9J7hOnN
PxnKmWlcWDQRDM4/5dV1ZRT4SeKyBKjPz6ulo3ZIwoRiXDll1qyuf9WZCtMMrQGRjQgTiFsoY3gm
n44VOil0goHyGu4w9b0mW0zyIsjCrqJ9C528PA6hG++xNf5Og1QQKuCYZU7usEknJOHqdqUWCnJE
dZ0gDa8TuXPBafjUYj/kqCBx0v4Q8ABtAgtlhiL0cYVRSuPGV1x6UlygcHBluJRoZ55+xIjk6QQL
2pib28M6rDIgsTkWMKVd4oAY1Ki4o21968heeOuJpuDZadTliLPPrgddGdskr3umrmyjQ8LNtUBK
iz6+XUReRQPV01PjQ5tZwaYomvTQFbgWX1++C5uSywlA3Gw6jZrA2U4JaS/5ic1OkUpfA8XBBFk6
9udoyKIbDuKXMjcDsAsXIZ0nwOdnQ9XQ4ofYF4anBR0g14ZOuDSHXwmegGsrKZqN3Q7tEs0M8lwL
UfWBB+rGubiU1cyJNLG6RR8ABO7pOieou/VqplEL9jt/NgUKlr2Akp77mNeZXTetdd75FYKKcpfq
SPxI3OSXLfX8vw8Z4YeA8+f4oLx3fgdGaNUpDVIBXhI77SFxA2OXTG7+KCMI0Ghv3apPXVpnYBVz
o4UU/U3FDu11EyuKjLePWifiRkqyw7qaRIkc90b0eHEomkhzLwlJ9PMLoQ7sMcfR1fAqFVmgAiOS
g22ieTeUyq31nK/Ms7v8N+Htr6HOZzFHwI+eBLs3LtxwgY6tuhJ1X96IGy4lQHhhU2yYYRzQCs52
je34du1gzuCN+dh8tahxLMGwJIsaoPeu7hKuJE3Ldyq0abSXML1yFcqOUQuIsG6wNofdHd+6O+a7
4c2nGyYcLnq5xBhnuSdS+6jBza8J+qZ4ts8AtVCXJMKiKtfCyqrvkY9jXDMhMIqHQrELqzrcYIEm
VtdvkItninoMxALuD8Qvzm4xCLBdq/rcnX05OduoGDXEFgpn0Zk99MDanR4xYVbuioamEEpYLjBV
19/jP6Lf2HgXwmUYNPCSSY3hJ/4uIL969cwR0FJVcLjDWPb/j7vzWI4cSbf0q4zNHtegxWIWNwRC
MIKaySQ3MKYC4FAOh3AATz9fdLWNVfJyklZ3N7Po3nRVRzAg/BfnnI+NVCvOpHP664xTnZOj8D4p
lz8aUnLGMg8k6IAm9P0kSDoecBsoNBsQFa4DfNmrSZQztLcbZhFecuvJmWi9ItzmqWjPWmVRDJKw
+AICKbv582X48I/H8IIS5zIkf//UybzxyqXpeBQW3L5R4i+7rmzbTdsFTUzy/FB+cgd+cGSyoWAc
fxHo8wKzf3+VStF7Zd+2dGEqM1e19okaIWB+bTTNi6xJVOgzIjr+/Ef+S3bx/q7nnYKpnV8d0fO7
Gipwl1QbFqjflPnn1sRhw5aym7a83tSKrqbdwJJkC1j00aaBe7Quh8pa10NeXS11Bnyzl/JA5mt1
Cl08fuTnz/ElCh7QIBTv0SXsTWfevCKm2lnPbtnsoGFl63pywjgzgvYGdPEQZ3ltI88IPpsnffTm
ZLBIBgyjRZ7bd4WxMY+N7JrR2ZhOmh6rstYb/KhqHeTtZ7XHB1Wwy+YAL/NlSf1fGrDFDWsxuIuD
hLDKNzZT3I2dZf6uZWyzkWXPBLfI5oMalv6Tt+lHNyqFN8ZO8peRfb27hPiOolC5mYtUM+h2g2y6
29Q3mtUAdYFWxDT/Gw+GG6G0d1hX4cR6V9oVI8gV2215K3Skr9ngSlZ2k6KYlOTBNLnj7/98j370
y/7t89x3F9EBbOllqIYx9ZDK3I/K2SojOyF16Q+dqwtwlg75NNasrv/8wZc/5P2zcZlQ8R98K2xp
fn8gM49ozMpE3oDitvgVenUIA5zyNSSuEA5BVBBvSRBJ3gZprEX0mWLqA8217V4cobwSGVn/F/OK
gBg2uADTmB6ggAOO88OZWnqOwOt27UVFLQOoscksKvRUkx2H0LPoLkuTED5frfQciLNupXNtpj7h
Q9SsD3/+gT48qbB+IIHmpc0XfPcLWZ3RWgGfuqlJ9SGZkPiWLcnYP/LFmWOtJHFpxMY8l2nhx47B
6JIisrwxk0x9cmZ+dKnwJkYseiko8GP9fqlAlFn95OFmci064B6ZG7SEwj2ES5Ie/cH3d8PovhB9
asb5zGzrk9foR++Zv3/85RH920FZZZ6a0wgB2DR17hPpqhVuDCZbKyrHp09+848ed/S1F0ERkgwe
wd8/y1DKqAqax80ihgjKVJO/JHRix6aMpgPYdL2GEb7cXhIAdtoFotNiXXlLXJggXRWBnPPGgf1K
F6y1VuX1mBf1Jw/sR3q4yzCAL4cfw0UO/PtXzEdhRl7WoHsqyJ/VZDxvB23iX3a95kDuLbL10O5O
5AvVFFrk9aVmTdxuyGE31Yl3T+/yo7LFQ0TzeEQK6eE6mNwrV2fqRNc3vxmljwBdwCOoXAcSpi76
E8E/1sswu0CtzbFfiyagfPCKZjdFIyoVO61PCUvHmNgBgHJ15Zw8NrxHb7DbeCjtYQsGUn/SDH4k
3eASs2VhasDy5309zc/g1taACpEzcbjLMlyzUW4FaHvBdOHzd06jHIKjXc2XuPZFxmEm9dWSk46U
O+5y0wRiJDAWiaDTBuQOymH50mrfvkkHWe+gx5Ahm4v551IgVvXG4LNVxUc3NpYK61IF4fx9L9lg
6KRhQIcW1By++kw04Y6JRbFjiaA+OVY+Kn8wkLB/QQRBE/LuGfLcfAyHkb3UXBVFzNYEgBsgnWsp
iToMpqHezJhtz39+mj78+3h/WYxcSEx6P4bG9E/vOrD38IJyiJ3Rq75oHbxZyKM+6dY/+iTUDJdr
6tKsv7e+WxW0KtPgkxTBkwcU4MckGu3bInA+qwc+/CTWxywZEVchZvj96cM60uJ85djQfSkPdlU3
22W0kq0daOOT+/vDIyrCeEvNw/CRvJTfP4s7HkpaAQGNl114YGklVzr9OvlNCxOtkTumAD9zstyP
gWa/ZREraVA9PSUVey9JdP25njxNhlq6QgmhD//84iLav4TMMDDmAfz9yy0tU0NkbdxRboMYjhC6
OOgozuCvtZ90Lh/cvJSZ7FR5M3tEOb2rwarZY9gK1m6jurQ/9KmTQgVo1BoVLP7uggXqbHy62vrg
QuNNxPiJYYXBx3sDSeR2aVjLyN74Ooy2IKJKhEveBL4v+mzC/NGFRjrChoglIa3p+02GJe38L1EC
vpxmn2MGWEki0E6Eb6bHEZLkxh5AjwddKeK2mAnwn8ziBO68WSdSVBtTi36jKu2cu7G+8Gb85suf
r/blJ35XrV0qEDpVj10f07ffrzYts3XxoyLCnhHyusGkjiIzk3/+GP/2Ke8udDjmQkPaA/jcZMYx
y0qxdjH874vM+MwA8dF8j8E2Xu2QoBUW4u9O+lLT3PcMWJEIECydBsW4U81wa1eWv8PAPKwkjeKJ
IlXcRzWRcwhLq0/u63/N797/qjzdLOVZ8VCOvvt7O0JkomRmYzZGqt7NPtLWMYmCjXaXZV8aZGUb
uaO2E+b/2DCUfhVZDfcvvORRhIAA8SR1O6NsWEREKcpS8mA2lLtevLRGeEKzGd6BHs7RwzvNT2n3
6dVSJvWuGJt0l3fy9c/3yAdPDBMnNs4k6HB2vf9FzWFmJz0TuTAplXMJc3Fc3P67oVW3+298Eq0D
KVEsALmEv9+NVu+gI7mIeLImbR4aJ9A7NWRM8h1H/1V8/qN8sP/X8vh4OP/vWXz/+SvN3uq863/P
4uPf+SvSKyBsj2vHe5Y5/yXMipvyrxi+S24Xdw+hHKCM/h219+9IL4coWbZjl8QtDwkOd8a/02Jt
YsDQA6F74Dj463/6Bxl8F5nWby+ii0L3Yh5iIkxPdFG6vjt2BpmanWcYydaqtTgZTvhzzrjlzEWf
3Dzz16Wnj20vsiMv0fRojNkLGBKWhiPJq/Zsby2lmjOWuaoklxNmjUEFOayGdCiCNXnbLqiEkOCc
wUOTs+2wg+cr3ae6vC2E143bFlFvC/OPsKCgQDw6FY393eskG2jPU9PVwl7OeObYaNJnZk7V17EP
xnPvBt8CyEJ3CMdNc2UhWgcyTsJmtfbNYpsOfnRo/Wgzuj2cctNIw7vMhUxjrRpgo5KJaEoS6ko3
8NbLHiX4KSLcddmTabkekAxt4LsPRxl6SLtVaR2RYAxrrGPErxr5bbAgffWSDsRR3l5XBn+6AS0h
S4ZXZMgNugzXlkTGo2x3x+rUYbYhzD2lkC7BdRNhj0zFr0E8MDXeoq6/srJB7MrCbLt4bHsYD5GZ
DESpR7VVbcfEa750Swd54mLZsXDPpYLYxNElF9tcnOpk+TCwW4ikW1VFGxbMpX9T9XiiWHX8gpB0
FlWnH9K2ulbD3KXXsFhmeKZmoL4o5a4QM4szsbAGKIzFL6xDEhZ87mxm2Y1d2Li6XDCDP7t5BFLb
toXUsbKzCBFIBiYWDm4+Duus877Q7EHqhlq5ZGvH1JBdIdbWts2CB8r9rFHiWtnDEDn9lcr0F8i3
slj5g1vFFjP1eDBdeeXxs92aQiJqWzbpKG8Zo/Tb2aJALClnNqnyY2vs3ooGjKVndebOY8jKQVt0
QDQGtQO+3l+4kdHqkjVzQ8jF4G0Lu9H+iswoazzq3oOkCAMVZkHhaI2Cppyfgo4afzPn8rrzgj2a
lmOT6iWLgzR1h3WzlDLZZmopW6LDakJpc+GshAj1OUnKg+qLHv2l22h5V6IMzY4ys0gMxuisVeyV
OlAbTzghQErDBG0EPp19u7dq/SW7INeDfNcZ6Pggib1GNn7QPGPlOCqibzckA+GDdcR6cs3lYSJb
GYMWctfNUA6PVrIEN2IYU5Sxgd38mKSfx7B4sV9YtXvjhBPcppowV+lf6SUdWDaHZsyOE3QHGuV8
rH7VTr6TVnNMZY+iXWygeH7zC2eKCxkQcayiU4D86QvdLIlRg5Axtil9GXX3RcdzlMt8g/I66XfN
OBnVT5uHKeaenqcjWw8JnGspjr5X13FW1PUD5/CcX/qj4bxMMlpItDWS4tiM7XTLCO+CwRaI+mDg
1jDTOJOG1ZSS2jEtojsatlkBaAmCh3Q0T74tbfKKJMH8gxqvklSLq8apuxYSd0SkEvxqYpdzf/Sc
WDdusEbNSE29NE23C/N+ZBQWmFm5m8Si3lA+AMB03IhIz6WbHHvr5pN3HOyhuDOHssOm1il5ThsA
yitEtPWtPbRQViTCOGPXB571bfxXNEygNJCeMmhgBPjRvIZCFsYC6PivRcw+77m5h7LhTKtFF/6d
MaeZs2qN8hd+Z/G1jIYh2Y15hgMmG6x6ZSihg1WYkDRj1Fl+n0zjWzQV0bHF6EFkj1Wt2yJj6J46
zmNRZvoYGGO3Mzvb2bFhURthhbRRoMnrYmvMPQS7sonMfRvJV1iz3ZEADrAzcoYEE5BZDJoBR8au
h61EYa5aR8cEIiL6a3s1QT/LcF5I0rRJUn6jXbPXTtenzCgcbrO83DbNiGBkmZrxypBqULFRWDUM
bj+9pBYD6Do2Q1Bdi8CVX0VA4vJaRd2uGDK10SlwBLBwj07YDdlm8h4NPwFtjlgE4hJclafUtW8g
fYuVcQmTEC0ksWwiYjtyvvJ+VccuD8ZT5AGQN8ei26ezPAcVOrJ2VbJB88hsNieWq6ongwmfo+hj
NfkzYybKnt73hlO2BOrKMPQlO69VhLGWSIpn185BA1HI+3uZ5/5dAYTy6HR5/TIWIntaBnZzq9a2
X5yovRsMVa4wsehVpeQTdzlrsDG4w32I6Mdy73xlzeZqydozRrefYi5+0OZ6BIAbZrgRWWJel0Iw
LIrSeuJFUTWLXNuVGuBNgCTai9C954gKj3ldBhuVutO5NWX1WFd2DYUhrLaOYbYnaUUzt3FZc+ok
Cl6EGOzlrUGGOfakPnfWsPHkQrK0qjlyc9AsGhDhys4Z1/oMUFaqGMeNVArcu+GmsBmksfibMlng
00dkDSYXzrTtnM1J3ic9uLVYd2iqfJ62JHlua9LgNnCIbHDZPkxgo0bs4UXr1jYImM/zAtBybg2v
izXWjz0M8ANZ9PXNAsnZgBKE1HAFBp5MunyIoJb4qn5MglxwIbOFt2ZUF11zZ1jEpwsTheI6SdtO
HDOOsbe5lxXo2d5h9OPmwfxgC0J3GTr5AC9se/g+YhNrY7eNvHod+q35ZRnC/OjUfr2dPUGlMVpO
e+z7/JoWloNlQWR/6RPXNmqm08Qij7C07DRh1WKHkGV4SoRXG4yKu/6lCHC6rk2XjP64i5Lq1p+H
CyOxNMtzX1R+f2Va3UTq+0RWfGuPL0FaKPuEofPaUoW4JQluJ4a62Iiy/l4L0plG6OzrJCvaizqm
7R+XvDCnFWJVsPRNlawQXDjF1plmJgaVSHcF6LKj3TnRozNMhOOH4Pw4Hcs6FhyVtRyn/IS5+Z7o
g3AgfqfK2m3KoPU2IxI5jfOEchX4vC6/YS8vYMv4lkDfjp+gX+cukvt1KJOsgZxS8XcUNpGwGxYS
jtz1kz8M655hGcASM6vTx7Sfg59lPd4lwuyrte30wXxwJZXVhivYAyKaZ9l8IXtKpmsxdY2KoyoM
3mzMjGdAdkG1cilKEwxiIcnMuQ+zccVuKpoAvBksUbTNnnMvVG4gXRtyQ8eTIkdxN7qG/iWwBUI/
UsYXaKbhZuZW2hudacc+Bcq0Mvp6dLAzN/7NaPPQEulMCpVIT3PThMdOSHArzfissgw/oGXjTeZl
mg1rK2oThqI1qWncaZti8jFcCbbvhuuLgUvVyOepwPa8nn0TPxBS39vOSk51Y8+xhFRylVT2CDEp
NGCaoQyYdoscDJJqsspkJwHPZJ0l+Sw34+SlrI8xdx78sMmPWmS2Afip3feDrWPP5JG38vJnmbsA
cwvHvs5NFZyTmcy+9TKnHWy2WtrXoA7Hb2xT1NZZyg51WxuuCZ/ZiECKu2zCFsiDMKdHJoFXXmHZ
O64yRbtTuecZGOguGowHhbk/3YxBDsWJ9OqtEOrJTkn2oYrNvi/ZDOKlqjfm1HVfAl1PGGSIWf1G
rrbeD2Fj/eLCyn2KR2sXaeOOloP84LzO65AaPHnuZTBtC8OJXtvWMsc4m7r8mBJQp3Gde+Fw7LPE
Ps6e0uxrdPiUcU6zrjVl529EgRMQxHz+5CRl9aoXCJV+4+B7w6TAHAID9yFqnPItc4pijagKRIHd
WfL7AhJQbNEp/fIcqhjgWO2xIOkbf3uqcrlbJsJ/T4MT8KYUbeov6N9F+RUUQ/WjdIJxPo6LcMtd
rYclOoSGJMooMax2I9nA96ulGYpHy1/GaDUHFf9caBOVwBbjwkQKyslPz6G9eN45Q0GRbpuizp29
EhBCx8gBLzXXDCmuXZW201rMvK5Wmd+AdSOCn9GUQEP1MAWQ7g+uigQRcbLtI6aZaPTZqpV2C4Ip
6u15xxL2krjVRuua1fyIiVeLjR1O/jcxVuNtmc2pG2eaik9vU54xLE0wy9XyEI2dJ19VGVBfu606
8CbQADqiVg5vIMQsaz/k6VycuiVne1sJY20SZ7kKlFe0d6WZTz+KgOUJno2IMnRmpfPYu15OYTkE
ntxKDHnMOqf5XLWu2z1yjsDjKM1UJSQ9lA9WbpfNsU+zZYx9e7LAZ5E8MU9bdNfdjzYzoyHWWt5E
Wu4CrAdPppq7r6RINCUw1yx89uyRN7tQJRBLYXbqRgZNcZUkufeNITNUuTHq3ZfRLet+m+kx9WLQ
7nUfVx0FVaXUrWoCnmIni97ykvZoTUF8NzGmXVHI9f22S3mlbMbBY5ns1MXUQbpCr7rKIgN5Nn7E
IltJUgyNGJgQ2EXL5NrvTJZM64RTFbxjTx7LvlkSx1/bCybxuNWCrWMNdgMyhS5cxO2p5b+CkkXx
WGB+kaR79BBojcofCaicu2I723UFb4zcnruqaDjbsnTKh1OepTD7xj71V5nKL09qVVW/2ChhZ24A
5D5RwSi1xh51KZPSYl8TNXCdwPH9Ns1BCPrWyM1n39AlfdaI8e1kArS/LSJJIHUukpoqzmniGmnW
GCfCa8QZdkgfHUQPfRdtlPTNr1GEP2glLWmcyzz192MzJteKsIl0FWR58wRNbM5BLvfjXZlY/TfF
enstFyf51dXtGBcWwU1BhCeWu2Wimi2VdG6I4B9lPFltk/LfF7QdrFFxbU5Oi59bM1ZOLW9xVnLx
zHGTNGYfgl5MYN8NmLNbatKAIrLN8AmukiGkO0r0gqelQJ7abr2kd5N4IHPoeZJS3UdLMvhwojSW
+ZGXwNcmSkyYtXR2HXV9WDabDJOZAuRonwNjce/dYsT5ZhY7S1LVrPx2sm/HSJLhPyfz0O0yj6pg
Nc9lMZ3ryy7BWhxcxlZX589i6afqGI05+rwO6QZFb3aJz0admp6Qc9AEaTU5FTMUZrEz2ps8ewjL
uZk3rFB8Oj43h8nZWtrXB2M0g2nP5ET252yhSbvtUhGBOomErY4D3db3tCbJMy4YPOPnZPOx6rTE
M++SH7PqB8O/mkRokxGcUtaoUhh3c1Z2nFKh4XMSzve+orka8MFtEhfWoBC5e20DNjkwieluVVmg
sTGg6JWGX38NnCE9UYKEh4h+5UFZTvZappNL0VCGWBVp0jlLnQSA5Yh2CAYjmrF8HdqT3pC/abN8
tJAFVxUEMrvujibZhje5y3XIpvy6z2CqRYbikvM6IAWIOfB14GAE3NuWYc0PpSzdXxnhAc4VyTF4
KSJhFPsUPQQsh2QcLXquGvVL7ad+fRv2EH9hKDU+cSWrHipL9M1wdIXsj0K/eB11JU+q5bm7CaTh
VXDtCJMYyNQd9m4CQdvRCck86kHI5sEMubSR98OAePOsy4Bn0mofJ8AWK9NQtzXoIGWWd9pM92wv
+cMTMd8M1HsPklJ7ZQTeOZHV3gtDg8l0+qUvOPdq79iO1TeK1jdDtHdRJ++Vbf0E4XKyBzNYF6La
Nt30ZmPS2bhBf0iT5T4SJcH9IAvaqp43KHWfDYencfSaWywQd5jqXjzlPuSmcaNL1zs1aQJTzUQM
BaP5hpCHGyY3VzriJlPW8uYh9kJbam7CIPfiSkqocryqV1nlfW/9wv5RWpCl8h51Zq/StwnSa1MX
JyMCKA1HOaNRntbekAKGjLqWoZF9uWH6mcBfZKoYIFmZO2JfyfzRxG3GHIaqk7v9p3a4S6zRvs9E
80V1dERet6xmXw505wlIq7zo1IFUOLnsTWE2Xs7dVGrvKQLR125rklb5CoGv3PSpWJx2ay7qxAF9
nczqgnea8fYs043XRvts8e8Z6pwbJJ669rehYO5Rery3LHoKELibZCn2sjW7gzYQbyW2iANzujK6
+tqhhk+IZlot/misisUnbjk7ad+ozrUUJpVBgx0dVlfv9y8lloy4UPmAJC2PDraY+CaTvKHg6kBQ
jcTV41upBrIBzb5/iubgVllRcyOd9NTQSZm8n1bUBFP7hIXml136zslCYXDUI20uQ5v2yija5dry
p2tqLTSRQbAPlcUcrTcJx09+prULDjFZ3rAwvFh+kZFVXRya3MgJH0hvx6nZ6cm+HvvZvXdKnMWm
B3xVmkN0rLmboQgZNfh6ziZfMqEKhtBZ0ffIK7tr84Mr5q9RZsRS8gU5/VcUrseMcnWdLIYGyklG
aVleK8ubDn4m7huvCzY0keRx+m1+agyPoG7ncs0TetSlGr8lU++ubJdGcM75NZtykQROlsnKLqf+
ELj1jWWIh6UqGSONcr6JinH+1rmsftPky+Asr3kzHCuIbjunmG+YJrQrp3HuLap3cyEicx5Fvqtq
Wj5peXtBaMMps+CozXiu12a3DNxn43LjTbbca0Lw86YakT5obife3uvSrroHPkZuw4XH49JQ7wNl
vbUl1S82Q411WQaQBipz73eWYtZsn2tbDzchE7XVIItH5VdklCQvA0qLTcQJTrXBYMBMfpaMYYrI
PPsVlWmS50QVyZxjaIjuulDVxyZza6qRMlPIvPOh2+pgTvHHOR5ocHOKmYDc9Fn46iTtVWN5r00w
6u3FJ3Cpi4Z1GaV6FdbOS2dAHkjz5Rq5Hjes1Z1Sv+hf8YQWW9clh7l0j2YP8zWbUV3eVMRp0keS
RpYAEnUzY98NaentmfMzKK09P62/O7Xdlj9UZOndkhXRKZfW8tA1DexYbKZ3KgudR38Ry2msU3ut
pPkc0WZtM69s1oNoDKyvhsjWupv1Xpdl9zx5XP16nINtkKsgHux+vu8SHPoOvG4ez8mIB5aBKMRV
8A3n5kiNxWBdXnhrQnLSjFP7IBIcxcqd0nVYZVeB1sUhrVsrDgSb4l4yfBP5sSmax7Ba7tDfPabU
+at2aIOrUVUzearDvqQgtV0bY5l/rp1JrU0eq02W5+PKi2Y/9kWmOeKCR6voW6y0WQ3EzrauWoqU
fVjJLRPJKx5cf1UwmVs5SwsZaBEHDGPVvoKBSesils0og2pr5Qv4zv4cOEwnqiK/GYT5NLf+3uyk
3LiMz65g0rY/jYUqICWRBqxSpTeIL095DcZrzqZDHQ0HHUzHriIiI5XDfEpTYSk0AM4BFR7thlN0
X6VXMzJcxDUpCXuRVcUZsXO/VfZYnPKx91/ytvzuhou3SjC1roKwf1osnT2yCiJrvJXE8YXqeMnU
2hF+86gCvLOZso+KCafMSSoOnap+tvNgWk1D8w0o2zfSNNDk0tFX3tRvolL/KnhImoIV24r9bBXn
Lm/aha6RdtK5AG2F4P+1sEcepaHDmJ66aAo1UdZ0xT+ENl7hvt+Wytp5vEdAXpc/aHA44DEf2W21
78Ps60QwvmfNT2nV0kGnw5PvSv8lXVCqc+/x5cMuBY82FmesNN+WUHs/tLfsCK9+TfL6eeAHDS2L
79y29m6a5cEt/MNUJOcxWX7a5pitq1ZX4UbnTlBvME1Bmhrzat0NEaskhuZunLdFE7fTnG+8pm7S
Ddu15DjwmvrimMNXNNek4rfhlyARL3Qnv5xluCmmfIlbu7+mLpzXo+Mx0RmcNSZPQOgZExv+Px9C
v6fhwbt/Vmp5c11eQINog9s2KOK2cSHDh0S34FOy30qB5HsFmm8ihT7sR5d5ekrRN45oJqsh6Dau
or9FSNvzYima6DJvC250BhVdhnQLdpd5J+JSw+3UGzsmMME2zaLmaxk2/jniKv/wzKR7swzvq7l0
uovAiJNes2E80N147KEMFo5ekmMUMKNrKq7a2S8jcpVD4qqp2krNT7BOyGX/MrWwcjMh4mZO9ZFc
PkhhoF6XJ2KNZ0HAkrZ6FlKGnw+ko8qo4uArx+ZmZKqAQszzlioJVy7uKnE/Lu0Ek9BSg4jppHR2
X0HSLNdez7pm9sbwSDBZ/atghH82By1+2n6fwj3WVj49eUU5mrwRgnoftk53LNRyyTe29OQVZ/66
ILvJiJ7yjiUT2rhitpWS19E7O6ZmM3dhUeMRzb11koevc1WdC3di1AoY0ZcXbJcE1NAIs1wpr4nt
ughjnZtM3ce2k9dG6J2rpDa+59xrt1YHR8xhvqNs/I2RThg1wwZuFvNY910SW6nxg9fNdb04BMfg
ferCNLiMpCcIHUjdk0S4DBCiYivG3v7h2Trb8OhgmWra5mtLZ8MaSN+0iYA6hlogXC1RuJNOJam/
ucN6GduRnXqsTJRnMF/6lfnmYohTT+ts+zSbTqOpKZw0LgQoZbKhxqWjGgDDUUCbLm2YuEGxxANj
0TSW7ph8xVdQfBPGJRmMvfMEd7pu/O3gEzvkJpt/Le//kT7h/0+qICKCP6gYlp/q21sufhcx8K/8
JWLwTEQM+NGQU+GS5AhDO/2XiMF1/wPBCHIu5oN4GQkm/j9cMtf6D/IDiAC6cP4IHrsEZPxbxoC+
wbmADhCKXxzu6B/+CZfsIuv5m+wHRZkJOxf9wl/iT/ud5n7JzIzTNzO3wdLke6NNjBcGedUnAvv3
4VyXj8GnSeqA65D6wRH/u0qmjkbLWlj1kepWB4eZLdbWr+kOfXvWz7Pj/tC2lvtRAb7m/JpvfZHK
/QTT+c2fyv7MLDDFFlPnDEI88gqWsgebppLP1H0Xsc67XwP7Gd/DwfCAx/GdojJHVdfZRY3C1nG7
3dRkAEWJREivhn76mWZlcs5D9js90pNPhOXvnXKXX+hC3gGhRmyE5/1Lav03ZXktLJ3PYWFvqevK
e112/XNfaXObOywDl4E8CCAeyVuVpPR/mdk/E2DdPbuwcc6whLcWkTOfqCo/uDXweV6wzHwp8s3f
ST5FRqiDOdTWdlb24K0mwyziMqiq7397WG7/+nX/B0XhbZPzlvxf//Ojj0FQipXmIj7mB/j91mg7
q6/crp+2xIwrZmCM4D2P3f9/41N4XtALXqLG3ocMN75kKBy20zYvl2hdZgSyhmby7c8f8k4cermG
vkeyEXFTZKy4/jtBUNIW6DMLWHAlqSdnorlg3411c293frpxlqSnN3DL7Z8/9HcVEqQI3iCIkAg6
5cN5jC+/799uHNvBqd6PiU3DqV8lfJfbJbRZXMKifbWbOlkFc1HFXeVI6q/G+2dizL8+nTcIQHfK
IgSxv3/6snBOdW1kb/2xvPWiJrglwnK4//OfSDTQ+weTuDYy4jE6o7O6aO1+/5hUUg40Gfm+bWPM
G+1l+gxtVBwZQBC+MFN6442YaavY5p6JciCgwq5c3jFLuSmH7mdkT/2rNGf2GK3Jhnjljo5+TQd6
UzL/9FVW6PLIOpNZZl7gtqQa3wYUyWhWwlnc1dZCq5Msg/+SQE1DalGQaRhWHcF4uRhzPDc+IxmW
eiMTz9Qcnog9zreqd+yrTnnl3WXCuhaZ8l+Koll2QkTBOnFL8StoXeORGfAcA68aNzOXeV4XvJS3
ovXHo1sG9blUwl878+zE5AEJuuTyJzsq+XPwsGmWE1UuG6N5i/Gi2YL3Sq7JCe8Ytk0iuDJ1GR2d
Fnwfhipn+bG4JX07//aRPADx1PH8M+AwAImsZYoRMeWXqlahlFgsfKG3dV8/4zZQ64ZOhX9mcoOT
qPIGa2iPVi1ILwu5mQGSTG2K3q6Tm5AVRxyV8/iM12q+bLOjjbGQ8mnSBTCJ7sblLbVmA5VE1+n1
iLOjXEs3X7ZKD839zJLva+eU4bZsiau0BSJS8t6nfegP6apqSiads2wPtHPMBPpaMK0wCgSzntEe
HS7h2s+nr1mjxq3vKHfnyQkiHC9x0NCmdVBG4x9QCmCr0eF4GDAF7C6msHs5m68ZF+f2f7N3HkuW
I2tyfpfZow0IiABoxg1wZGqtNrDMqixoGUBAPD0/ZF+Sdy45pM1+Fr1p667MOgcI4f/n7uTYHYhI
xAbpGcMd1qwABWjw9oPZ6FPjFOZOQPHggn9cRuMhGYeFwkkT+Uku3Gmbw5qp+mp0rU9Hc9WOTcIX
POrjTr2hBRJkMV4Ns5NFqdvh+OB+T7HafJHncIRG16gPOQ4n24utqB15gto4rGoAC9t2onHKXkuu
mKowL8dMcB1HL0wc9w7F7iH38nW/JlnLyC4J7rzer86N4Yhz3ZSXaVPcWBRi7rF36RNmgg8/PzV5
82uwyytljC91wh0mIQArNus3t7X12U/4xErPZTRXuXonGI+FgEwkUBC5l4FkaAiT3h33Wb+sez1j
JbWQIN21DRsiuWlRF48NlvATII55osk8ocpyHQ9eauBkG+79xY1D6uvVrkjtW9PPb7KVzLbedMiJ
knUetgWz4FD0RGPQPw86ZAVn5RNtM9ZifSB/W5wJjY7v4r74mn1PHbNl1NdYMfW+LpIZ3nc0wo0q
2ela7rOKDhWELEp9IaAit1Watkf7cummU+fM78qEdqfF7a3WZgLq6N7ma31vMKx4Dpj93RGiG7xr
yLozd4lbhl3BXV2Rx5FNXb2zjH7di17/djsjXGzJr+22d14yH+si+x2PNGMqCL8dV0q10wa+VKZT
z41wrhp3Li/jgg8tsD501mrqvpdP7jTLzqh9LsrtyVKWRhrDE+fDmYjhcQBh4+K19nvtT7xajlP9
StzliDhymXStibbVvFnwL68Gk0TD9xmRTtDYZWmcnEmuN2o2fpHjS5dJTR8rwJi93FLzU4XttNgR
TxUhwSaPFk2HxmH21Fe8oKxXXnqcgvQDfOC2afpXP4PFIWxvOBiV4gXdFsHFPQuX6VlQzPlxyaBA
OhkcycOCIPSMvTMv99Zanumwcg+NIcpILz+vU3lHoZUfCZJXWQ8gJdKABVzJo+qHi6nLv/IcVE2O
9oWbjCvtz8un7ow6XB3mUS1fMX1qAAdUARVqeR8DeTNy4dx3U5DtzN6N9w6ZJF/EoCh+j8A6Z2b6
XKv8bZmM/5+5m7Pi/7FX/Rh0OWxwArDYmf/9XlWq0kSFli05Lsa6HMpxauuDOVPdCM8ojW/UnqSE
oO0Xb6R2VPfZHh8hzKZuBPV18zCkD1lGqUYYz7aV7LBWNF8TSsdnXHKGPkBu1vtJD9PTODXqT+Kg
QpALbRjmCd86obadGpePJQvSLyNbiTZVxbJJZnUSV4dkdNtrZt/VJ4Ubxrifa8/9VZPOcJeRWZ2E
U2VY5IJKv/ojS6P4HNFxEiby/sAPzte225lm3nCrT6QyDpq0ky8eOXE7GGZ/Z7oJcxmhyVM6LMxO
7ppmbFZymzsGobE55qFVCVVdZEoTdr3Qj6ZC359VtWO8U9wAZfkPTGlX2suV0O15npL5MzUmLuFy
9NbPaSznhE3Hzdb71LRjEnA6NM5dg63fJ0xs6iRzgQngJuEoprBB1kTKTn7c/Ior2bWHQBsCx3pf
s5g58VDd+mSB5YyqKvfZVVv8nSGG4o6rsc2O4mrFh0kgBTH6pQiujAIjNFeWeUa5dxwIQhWb7kTq
1uRjjQ6IQrKpC6t2MHVOB2MjgXS5dzHrqMwUObUo+uo6E7mGL/E2L/Mg7Hm4sE05Bfvenjwyrs0M
TaZtaxv4r86L11kaIt1low6KnTE0TC6lyDGckh/MtMQfGWFfBnIOEGDdIT5JL3GtSJhYCUM5OrPH
MKsLFgIOxxJ3vyiluwPPammvlHHy25UkVYGnJR2cnF6aYIfGl307qmR5r3SJ1tai/mD3L2sOB2nl
yE3zM+Glzamt2LZhqcMhh5U68Y/+QJIR3mVWzV23HwVbxY23YmO9km7vE09UObWyLkr61Oosqs25
j888Fk2x02pe9M5IRHbOtdDrS+BrEp4CbqSvhkLzgA/CZLkHgncuco9art1cWvaMqo2TKWIm49j7
oZrH5742WZIbGc+Pk+4K2CR2gzbsXOJqQslzcN+RFU0ybpFUdjgX6TBELcHuNuSPsvZ0uQr6XszE
nOGuvJ4FvUsWi8GFn7Q8XUX/6DXZ8JZalnHvQdK98UcSFFakefFr5LL22S0lo8Olc+945Jm8aSNz
x9MiJMY4k6ik28XuahGOK5Ne0hD7gDk/jrP3pCNGbUuAJLRbT5KpNwtnxniJvJ+cLwMGLhunma+r
UNMvRR5IRkPxCA2m7HRK6Ye2eovnVbsPWSJ7Ij8NGOMw0/hjDizh0oNdTPJXg9E7am3Wk3axNqu+
8uF/Pw2lVbybPcEW5kCSL7xDynixaN2co6W1Zr0vrU77YQNnhZKcNOICAmgobqU1komWkCwcbkfr
q7qQrc1+RpFM1E0DuYuVH6ghNOwkvu4Dst8P7TQ4ECuJ8j8mu+541IWEPh5wPt02STH1ocyCwj2q
oWKS7MRb5Htf2MHbapJRegkbJEZMX6PDDr96KTKf3wDbFaM5nzmY+J8ucufz0jcC5N0qTcU+XdvD
gWXCfamWHFBKN1VbHJmGrCxg41CFYgDhR0pb5O9yYWYyG/3SXc5rY9xMixm/rkEpvIuApyPbA4U7
E5s8EPTF7FA4Ha5zQipGkWE03S08h9OptvrAxS6JC3Tf1s5yO0+CblhmPfF9J4e4hKjSTs7phHeG
EYxcqy2zqzfBLAyK9Wq+vN+sr44I25Zr426wOqqrVZA5j7ark3S/ML+4WydrzW6xz1jdsXC9+AaV
z/EjuywyM1Qix+Nh1pw/gQQ2krlF2XgK3Mx5KifbyCLddHT7pv4MWerKbrr1uqX/CmCKmQwmOClD
cxnWe24Z+Vuc0GsQNtq1bx3ayfqdtVrJl8cjcq6AJJjokOXsR8E0IZvAmfV1pLbFCnrDtzpk9b5/
ge6WCS+jM9fRzF2rZ4AzmZSIQ2B/pU2LuS7tDYc2Qfo6djSrJXAg1CU81M1q21Hr4e9GNvXE1VS2
3b1PovSv1jHaR71wcYliv1ZY4A3zXBW+A4xk0tqK15yCwKjnb/ZuzITNRnLICXhhSN4+06020EuD
ETgL64lf47y0k4RLykfXPVpqiH+Jbna+qWprptC2DX03+I3xHbgGwTCFgCLdAT9OR79J2DnpLXM/
TFgg6jmBNl4rVv4iTM1ON3s8HlDUtR+vzVVl9d7HSq3CwzjRmRuWboM87C1+h3ANONxiAwxW+NnF
YmuSdYY6P1mcHMslZh2bCMrVRyZuxXPJpWFiUDa3yVkijt1mAzfW3kw79gEgTfil2mRc0xajBVxo
jQCYCQbA9VwQRvxpJ2o+JJOZ8QYQyYlhUzKdrmSWPjMySThaeUU57FlDiPsTg21V51QZuCuKER41
KlbCKKK1RT4KUVbWPW0u05PICKcMG7U2D+Bh24O13WVIS34Ca5weBm+0513uV9XdNAQT5w02Vhk6
0sALMlHHzoaXlSVVXwEEeVOZ+bjrVa9eCgwat3aeO3bUywY62a9TnYVZMKVJtOq0vKeIRaqwmLfx
dgBjwR0miXuW0jldvlotGMxVci1eBz1wl5nlwI5uGKSZwcZrGjFqYIr0yatK+LYxT98NPJhzmOSG
vqxIAnIvJwoEbgrEiod+rkW+FyIGByZJa0yJzHHK+FBpIL1ooCe6i/BK+Y9sF1BO1NrRgWFsOUSH
zJsGQFpjVCGZb3EcWqLNP+d5gs2s8Uz4r1yMMoW1el7XZxXboj67mUpwV1vxuxZNXkQ2G9IcpWyQ
yx61EuAldxmbjmM+eK++PzoERBRkWE1gF3oJ1QpEBysse3UYLBG/uYPDTl0xj7wvxy1pSXKAGEPG
EEOzE92geaQ5xB1tHXTGnnCq7h10MwsOS74swXU7qdWAOCHeMGTas+FFsRTXigRKUhxWuCKWfWWW
B5t/cVwrtB164BkWA2DG3AuyKf0mXoaNkHRNHp4mTZmCepznQIGNHq4zUE75Db/NAiIKKNLt9AKr
njAnuXWw0Iwh4Gf/jyHGr/m/Jd/N/0WO/Nc00C24O7CJ46Ixga4EzH3//vhOw/wsRZJAKTpu/SSc
JACCdzMK0alhhQAkivSpdSvrKsdFhj1o6Pdj1Y4dlLnmdSkD5Z+7QM/nvgVsDV1mTuAAyrTsfW7M
1u888+fdjz72X4OXf+PD/38MXvrqu84+GbTUA4va+fd/3/77v6cujvcX7eQE2hMR6JGZtM1W/jF1
sf9yHDSjwIYw20KauZ/9wzrK1MU2yazFXCaJnLUko5r/PXXhEuH4JhQ+jyr+0f/M1MUyf0K+/mnU
YKLWWggtzpYX7DLg+RfZFtp+oEV2zPcQJxnCWZvuuE7SvLemMkJnTXAO2UxIMjk8A8/5pHN7HwyS
dnlWXKdG4bF4vbDtnnHrvNqLd6G2tEBoxqK3TgO4TNN2p4noPQSJ2TnMThz2SV29FBC+l9jLACNw
ZpEnF9l97+2sICs/7CoYUOnUQdLpHnttvCNXVFwwh8GvknxaRcZkpGeP2HqLQKpymKn5K4mbNnQ4
EEbGtjkDFD92vj5lOVkF66hejCVLIqfFLti5ubhLe0uxVawPw+AeE+Y615lT+w9eXo33U77mkdkN
5R5w1zrNfcexkemGio3mdmweVdw8b75Ymx3+XuC6CusuZ80aZx3OMZc6YI8zbHBzyGMuUHXvBc/K
bG+TuHVxSBQ37WgPsElJe1hnu/xS2jzgwcjPWo4Y6qpRRVYdb5FC2XnKl3fMSW5k2QiftDRdacEG
OlrAq1YRHMpsGo5wDzlH0GS87IsgbGP/WTkGvFA1oETkz/Mi+lNla+teqNHbBzbAs4ZKF4sBZfPe
6EWH/czWCy0V0hwodybP+bDKVzIXvm0xatDzQETc2Jxd1wJ2QD6B5R7dCetWxdZqpetHvLlAqpJp
98bdhrU7Poqs5uxQq4TSnaZ/JkupDl0DgNGXg/lmeDZ9ycp8DnyUt/SGVOydV6g3MiYeeo9DroX5
oPeSK29QbeTA6IYJu2iY13k0LBhKnCnrQsiz4YXDdnCjUCQOYF8fCJLTl9MIdaqN8ln38oHa4nSN
3Hy9q3II9Ibon01JgukGatk2jivBzW9HVw6fI+DisMbyqqwMnFKCI1NSG3dWnH/XQXkslplTTOVd
2A03ap9rERaP4iY2cRhhnMDOMH7l5kvT5y+9X2DKwt35ldaoB3FWDOHcT17odFN8K9iAOBlWxqEg
uvUk51S/aOT1C3zly77jkTz0RfEALGFEnV8md3ZdpbucbZ3hQeFGozfF3xmVAQB/8zNl9PY+y3v7
xkaMj5heMKqD2t359SpOCdGF+9aJl4eNkQ4Ts+K0hb5nRfQwQeChV18GW8QvR4riWlu4J9cMT6DO
Ix2fJXLOdam8jJe0fF6J5opYv+ggdo6pTIZ7LN7tWz37c1Q6ZvksNeA8cUw8nESKRUvp86C4VVTb
ScXFfnzQvd9dk2ZKxI7sqntXLF+BU0zXvtNUF2i4+FCsPMMRMXRtREgh4l7vrXCocAslCb+yu87c
biFrV6hn4s4hyRKRXkjp1q+FK4I79XPsXBh0YBxtqXhR7vgLaao6wUy1ddTnbnmNyXG9Z8Wkcdca
wEs4i+bPFhWOt0XdSb2rfo641TqK7YHx5gfu1vPtUHvTJX7g+kH+nI9BQzgrF0GHKyXjvkJzhUfo
9pyP61Gvwt2jBk1AqylrlZKx88HRP7sYW04YYYEkPOG0X9E76r4SvJm9/ZlhbX7tZVvaB+DPZq/8
Yd1bC6lrC46EE8mvPPWOP1dn5ZE1xQ3NDPbWrNKXigg+WlKlFWrTNK68cgG/t2M++izP3Ovc76a7
GVXjl7KhdrNyHs+rmw1fedcgpddDPB2WsQ7OODBYYYyu+HJGaUWD7GFOZ4NOJm9zlgDme1yh7So9
rC5IPmqVp19qizdVudCvUbLi2SfqUYa0lTl4wxuLX3Na151t99ZlPyK1QdyJs9ml8z0x5t7D3Jn9
pZO603cXoEmFgURKWPrWC82gxtydtcZ5+rlbyQGnDe/dKBEZ6t9Uz3cnk2nFFb0ynHqtSeDRRmow
0ry7rC0DApWl+Ea4hv8GC13ujXqYjlzEkwSl2eViZ+Skxoiyij87NBYyTp1Sf+QTZ3whkuHUFZa6
R3mbYMh0eYxZ4iIyz5OIuV17SL20fDb50/fjao1nz53Q/NsiPhTsq4h3PzfMxeJ6sFSD+4370roa
cVJ/DD930srKsl1Vut2zwZk/YuiHvI6exx8eUHOPl8dsa+9qQJ68jpWBTk7EDyy0Vwv/vECORgES
fJgKfAluOsCycUFEeodEYrrDzAdVNt2NKFp4e1d11RQIIa1OvUu6YMZXP0XDTFyzuM/i5HOIU+uQ
LET9WiVWd4jg+jCPpN+r1rBgwRr5hllZfS1Glj8ltr9c2KMQl8Rg8KcjexbhMk/tYfTc9pxaY8K7
D1526kyqRUEayzsjGUkSWPV0QxTDs0vqAe4G1yVYMAZn9JzqniOR3A35NB1n6Qy7pmK1K1vdXRUj
Q5O4IIIhnVZ5MuuVy1jlGyc/leKQFI39seDYisguwCFiDz4BgDhZ/WT541RWdTUK4Ey7D+6NudLP
ruEhSyh1mO1pbzXDO2WK1CwtQcqXcYg1veooxefe1o9JZu+RylI8MiZYtP/VYzdChdkVsdzhjv5q
ZnkxV3kBDV3unEEJNF0qtjArRUGVA9slG3bXCTImekFSduIeU+294f+aw8bT8TW/fESE/5vaSHRn
HqnT3OaMrSi/tVqLh1rE+cswQ+yP3MbeYrrRW2nUt9Xi4VzPLfu6WCYTKMLJXv1ZBw8LmCGIMTpl
4020y2Uwq/h7zAvOEA8OUhatnRGVOvbRm+nollv3by5vKyc9VL0fMW+m+2/CJ9+k3qH0jAfSiGPi
n52H1HDeF9MY3lxG3RX3iCuX8egJHOXUjlRSip3vqoMDVncufewTNgWw9TKVhwGLk4/SfsYW8sfo
ql3KRSuijawIaSGysVzH2OoVlSxOfnIGDSrgMV9qHEBOr3OzvV91TyAP7UkakkNEQTMjjYx4OPBu
L923z3sLs/EwV4+jnE6+473j8dwzsLwBzyfpwktgixbITrJ9g99zszxQvVNtsxludFtvr8YY0vXT
Teq3NyOHrjHDjT2Z+k6xkxa5Lg8JehJ763Ho8BDY9rz3RiF3GWm3l1lZHQoTV5BQwTOyGZqHXP6Y
Cv1FeyX3TO3MO4FXhhNqDraIzkqsy9HX3r7mFH2BkLYjb+JPR36h60yPrWZ+wxCu7W4cWxxaYtax
uj+PJlUpmJNXzkZoyQmpX7CwV55bxTiN2zaqtRpPwvN6rrAiOLoZCAZ7n/FmDlZ2dBImxrC1x7X2
js3i7lbiwkInKdaTQejpg5/Jy1aNE6ay+L4R4J7hYJvmcZjcJRwdfMCZ1dwmrl9fuIqPqya0OMwW
57LrUa9pOTxzjENboMKLdqdmb3Xl02o0DBjiZnlcBLRU41FkMaTJVSkJGkH2PAZm9meYC27rQntn
BulI3SVTOFyo2GJna2Lr8NbXJJjR9BjAXJM0Qj7Nyj3E9vzLwMj90xAk8tLVFVEFhW80rxPlOmEy
V9MZvR+iwtEreP9on5u+7499X2/FlVZMuTFhLLoM5O2IETzK/aK56MVClpSYURUyLB9tZxvMaRvn
mFA1wXKa3hKPCKNcDuLOwil4bctAf/fj2D3EtZu+OWxvBzGY6yWDrJVxv+dXWB9M9rR6Xp6IROja
vdCEIrQBnk6U/BU9UepotmOHgzROKGeCVVULJZtOz2FUWVjN8Kfn+nvCcLwZzDG+detdR2U6jaCi
tm6aAJOcJLvwgjmTRYxGHEctGZDRMJnilfSA4kqUXn5Xc8baWfUwkHOIh3Mw4O5bF6VONjlVHnZp
vLEE+B9jUbiXENBJFEhnvPQHPp5J2GO0LMVnbHME9qrNKiI745TQ9Bu6RGgmsLMejeJja7345EXm
abaX4ris2WuTeRf++icGqwLN+yPMbALJx4o5Cpj5sbrqmRqJPLmOBQtxgX02b+Kjj3O1MPynodLf
nLbVubFSK5TO9N47cXbo8+E2Le4Waz1ZHucp3SxH+q+313Qp8l0f5ySYTeSExP7qn+OAwZrq2Vf1
hMDvjRXH/1VHYujuAPkGe58Ea7n3+mQ6bbTGW1NmjH2rNdnrvIEDmd27PiNMRzqoMCbhOvjJG+OJ
5vg8ZmPwkt8myQj7UQ0Y/jy6HjiFFy03mEru7Wwt77Mx9W4zQz+50BB22BvkrYYkkXXvoyB6JqyG
uY1iQr+/mOCofVCbJO1mqntTRkBogN2QVNaqOTuWauz32G2nb1EZ3J/rlrZWe5nUFQwK3qvWja+N
Np8PeKubl7aQ5ZXomufCzIdHRKx511mo+2GdzOqKPZHNAgz4YqSVKcPWYufYneKAi/niSMLwE1gl
9EvH/MzUaFqs1ZizO6slhMM3m4PXTf6f2XdA2UYH90APrH0qZKWoqWGg6LZFfuzjsr+qMySo2W3H
IzlP9VkOafNicL8NrbyRj3MbD8iDWp8KPejjEMAh5/TVkydbyi+iT5LLpDb7B9GMCM/CsS4RStP+
ggzN8uhtAI61oTjFBuV0k/eGz+iIr5GPzbSxIbkI9Rv+4O87Os3edOM1CMDNimq2gT92v0FAkwWs
UWxk0PoDCaHi2jfpRg5BSi6szIV+VawUB6OHMBpyHdMsvmFHla41cirCpTFwmCzbzL9qOH9xY58o
GKeK75VEK729oda7gSGygrxmVGEQFEDr4d/400ZCEYbVXiwbHZX6lflbxnAQoTngzxIbR1WtLkgV
SrJxozfOCvjUWfaAWeTxz+W1R4/dN9acb2cjtNbN21n8UFsbv5VtJBfTkHxPOg5411pitcw25os8
K+OJ2U7+J9uIMFMm67GOffediTSbgTGU99RKiUthqmw/blxZ/oOYjT+4WbqRZ3zdQGjxxqMFP2ha
sFFq1Q+w5jNBvvd+MDYaQfYoR6BtpACgN228W7GRb808uCd7o+HaHzCu+YHk+KCGj1S034U5irtu
A+ocJ+iugw2ymzfcLv8h72q4LR4EcDzPd5ddsCyfIlnftRvfMUFisTSay6FUuwX3w9/E7H+Jnv+2
Rcb+x6rn9fJZV5/9P6ue2//wt+xpmdZfW6sAmiKGbxsK9X/KnoH4i5w6dHiL3AxCETfO9h+yp/D/
4tyDvGkRl/gDov8v2TP4KyDI1t0y+CxGWdLz/lOy50aD/pPo6W94rEUFgStdn7oL/19o89Qda+k4
jXcivcJed5zWMl77dCfk+PfT8R/K+MT+/wtY7PNDNjTWlULSFRN4EPn/DMZCogcQ6TV+Im4mmqj0
VawHQ2gOi9XaV7cwaba1JUIjnoI6D8m+NIy53/npik9XZKZDM3CMfNQ4rXhYUtm/OqAFCz1L2v1l
Tk7/Ni9Tiy4DIooS2W/RQWndKhX2mtbLA6x0RU9b65TZbtUjEIF0qJOIBEk2tHRlLUGb4yJcUM2C
1DMqWdMEcFEieuI5Ye5rz7rZHMGOdawajUbQLU6BN2SARJjjgsqFMqlWrpp1g3TocSjkGFaU8ZXD
L/NJ/R3KotG38G7NtBjf/MYkWomp7B7LoZ6+MwIRPC70LRfatBziIz/VuppLqAd4AQfBdyjng78U
XgWV5GK5UetCtOUaAGVyRYH+2fgJc8LgLqt81zij84srboBu6o5mWDiTYGBp2qvHaSNxb/u53Rx+
iPMyrPjOSdhv2+Sd0MQtZEoYDgpC0rMVKqKHmign0Py1zWKS+GuRek/MNMnWKn0HEz+35h5pV6gX
sRTdn3Qu+yzsVxtOnpsCvvnGdPmVUsdaMb1qgjxq6Lo1lHJ2oUPMdv4yRrlA5tixbYWNcLhDTmPV
3DbZ1IvQkj3xP44mXCgsq56CcEHW/CXHimKrcCyMhfoMs/rd2Q40UNbLld3CV+2bx830yaWWyuYw
5XcUS/t5fr16iOC3WuKQwj0WkxfoJ6b7G0IBWXXJ5fil+s58c822u1uWle16qts5jVSpuvFg5PP4
R2JasACRpgCUTy3ZGchITRc+spd7XmLbmL/dztpskfDff2adW+cy85r2pIRVGtHgyoGLOxnt3+u0
ULAKzFiQYDjM2xame+8ytvXacCImapyKv2DFNV8YjOaZJXJZyfTstyjcnA7DNPPM87IM6pdi6yfq
ic56xn1xkAaHIVVqiBrYV6KqklYbkYM7WIdJVdi3XWJ1OYVZ5vjg+WP+NvS5qC6ItchfPXyq/j7W
uBNDt1I+Q/oWe1rYphVRiJjS+bnC4koXLTGxZ0fBsci747RX4CSfWoKXPdca2+tVQj+f3ATEgxoy
cOxs8F0Otlk7Pyyqa4kYt2TB4Nqr6nvh+B4vW1DKXzI3hbWXmsLaw2gaPn/L0kSsnhrtgxXOUKxR
mzNpCntF3BY/k+CvfT5Xc7Yb7Gr6snXJwGDmbh4ig6dY+5aebAbmvdMYTtmUSQaYwvxNpnB6LX3i
BZaymmkhKhuGNMhlFOE2Y+K5+7KHICLI0gILZRkYjBvDU+ONR2HsEK100rW00zWospPnsGy09L3o
qFprOptte3lP+maRZMfI+Cc0Ea6mDJC+G69qPmK1OciYbJb4kU3w8LX1X7GZw9fUEr0TKtG1rhKY
0osWLecpqJzB39l1nK3w6p1BBEbtGs/DVEzbNTjH8otm4SfhPKz6xvRnZL5lEOq3mgP6YhaWN0iG
wlzf4qJgkEvBVVbvgnkynrvSm+NjkKYtirgn+pTTGMfCAyvnPJx6nsh552WlfuXH8plyY23aHWFv
6XHky1wOjEuyMmrECNHnExZ5n7DcGM86bZiqb75LVEaSQaq9T2zELSPmfI36psN5Tg4Gs/GUI969
Cz7XMZxaUTGAnOgUqOIMJzoZglC8subgCQurawX2POI8NRf40R1oUvbsE8gHV6Da4YuclapBLzQ8
IvZ6RWAiVLlqolkBW6apbL9IgOG5HjzIt31aNRbzh06ZZJlMAVOBcVBsM0neWuVm32eRToV2P9Yi
jq39YI/5dSVn3kHT9XKKqFrHPHSZDsqzaL1WR9K31l++Vs1dvVRwp7C9RsmaDDK206xp68G3oTgP
GdZv75D3mlEVhEqqKE4rOZd5tOY2oeoE2JZNeMd97hFjdqrENL86q9MTJ4Ft510yCySiGkaXg7PJ
s4DCPbNwK4BWblOcPKgf5IY3MYLQTb3jM60efK9qk13FsitC/BswJG1icc0Rs5t+FHOg3rKqhgUa
Uo/eCruZ9W2C2h7jgYjFJ62j3BVL3x1IvxqoqiEnJdV/HFcqMsz82cV9MIwV4q9T2hcZ9HtwWfPd
we7PhEXtXXjRq6Gxc4t3L2Fg5EFSZYyCSkcePNfdUJgmKfcSDqyFJrYgufzRd3TorMoRB4qzWxl5
RgvKFpOMRZ8DOTVTuOZV+RgXJJXuPQFOsOkU7noxkXsSR8wtzIfGKLiTeE3CJkcgYXE1026ALjfO
UEMgGzFx4iz7Vrgy17i3m0AASzlT9Z6gvn42dSf0ZT0liEpT2/kj56SS2mAuxyxrBkkzES+PiTjX
NPmLucSAzcRxI1pb6G3GrQMQuFxw9a8l+nqcIjomsfGVzPWQ7oYprnxyKFVLZmFN0PieraHfXF4A
5yzQxX4lMfPW5WRknrFbw5GVIus9FIWRfApH5fEfz8tsAWCzTien6AO+v3LsHrHbJBqPk8Lo0BkB
Bx6AfZer/AT/c1ybSSMQrAlDarlOGA5sJcYFuWgp2WU4yu1VInx92Q2W/6XxIbMvIx0cc2VXF3Ht
SCzARXa5oOQZkUXgE6pCty7fRi2W56ZgOTab9ssbnMvU6K/RgxHPtMd8I1oav3+vq9Z4V4NFVgMZ
AJmiN9XhltW6eXouCLqMxqw/1EzLD06zRS3X89EP+gA9uDwDkw0Xo5d1dOVRFU7oSmWZ367HvBuF
TQJ4iR/5OWlkWDQACTthJ8WflRCVaNzKxCZ3IoeQueCupPikYGaxQtgyUeavbhuje2URulSe0r5h
U/ag9oxoZQ4csdh7z/YiT9UY3BUawIe4J7kfiabf2V11a/wP9s6kN3Ik3K7/5e1pMBhkkNwmc07N
s7QhSqUS5yE4M369T74HGM8GvPDeaKAXje4uKZOM+IZ7z219OxLJgGtfyYfK9nqLn5ASaDOiK4QA
GaQ4gTtwlEE6WGifBhWyw0ibU5Uu8aZGBBFTPzrqyTWieGt9phgUK50TCYVGG/AGk1MkDBszWWa3
5Fc0D7SFyAkz8Q3tmDzttl3kjrFFe1xZPTCQ8dVnUNUc6tYurlwuCgfz3aah3+XhwiKiNElLCPL3
q9FM2WYf8ptc0hS1lPNeWVBfe3wTQE6MHX/MYCh3i++fAABNy7GCcpZvCs92/0GZqe40Q/6jQLvl
R/BBrl8t9+0WwmJ8689FF8mREXyfuezBYvCYtwaTgIENA8dHJUn4NeB50b4FkXjiQu3i7E7HyLMx
IMR3noFqYFfDAQU+dq0ciyvi9mI8jiAIDwUWI7h2Fh9SNpi937f1oykG69gkgIQ7di6V+QoRGj7r
MSku4yRjHn6kBFmmn6BVyY5KsJg+EZwWW4BpLJ0BruERqfVR+y1/VuuZ5r1xDS9aoUk6rUEJtH3l
vPWdGRxqonG4xbNm3eI3KF6kkTcoWUli0n51HkfsEZyhzIJH/RbP5WmEl/Bo6PbCfVer5rTauXVo
3YJAz8SAyLe6rRysJcLKtmOycje4NQ+UoTZZJg5eaXomakwtGAB7v/nISqbD+vQ09+KLAh4Ski2c
9UhvMh16K2b/m9R89BhDB0Swk43E3x9fF7sqH9uQeDlqsHA/yjw+DhaHwCh0++sNELfdDu96Qyzi
tscOxoqxooRAKM5pqgM8L82EgC2pkp20APdwBBdR7NdpvqE9mI9NpXcIC9kV9ZwvieVfMYYHZuws
iTuKUbuncs/J3TnomuMBkyu0a2Ig89TcB2PWRmnhuxdkwk9Z2D2KPEBZMUgXiTWzXrVW1mGKxYGD
+12G2blOup8eeq+BP4UrrW53Gb7QgzXle3cdy/Oari+YmN+WzuovAkPFxlbrDi7TZ6idUyPBQLnO
N2QYBfyusNCX27yUUguagkAxDW99ChXt/cp5DqKVRT8qb+ZWA0/gLcvAche487x3YhU/YYqj+fBx
lsStuCJLApA+jT8vINiQFJVc6QxgrbG+obpzTi1p8/u5JNfBmYv95FZvVdnOp0mlMJjH1Y60wVPY
dcOt6CfWRIlBOTmgjNrAH3AP2YRZAX/Lt4uBmwRtdtMM1O85kr5Sf3pRoxiWKEnzntlPVks0Ol6c
3MKfRfzCXuRcUY5CLChbbCCuYfI1v+i6eB5b/2HIxGPdsQawaVP63air+C7z1QNSDGs/OOyMQSbz
edvS+We8tfN2oFPDgx/WX33VX3y757MueL3CzH6XPaqTxYlN5C9uebHEPHwxCPnJ/LA7jC7jYFp2
5qtJdsO7E2/YS38GFqP1cHpoiLKGojygaOcmI8oCfMp06RwkA/Axrs3YlLwzpDfPrp98hNdtYqtj
eQycfN5nwgr/jDBgqg2WjtHZ+OhLTyXA8mt/AF5oLJTP71UP71Uf3mBNpAUmK9Gdin9Yn5yU2WXX
b1VjncbWBZjpaLaawQMFX7Kt/S7qWpauvj/QeAn23ZkHt0K6typE6xJn7qlsG+vs2eIfVqR8kxX8
I69SNjPLACny2HwYsLo5IgaogBsGduLTEan/CintrOfmtEhf7crRWqgdqJMuBYPCPQzhEClBzC7f
HggLmEgC8OoSmXesDkPHVw6Y5zCn6iMDvhb66ABadYFz8hkvy3ST+OrvcGWU2PNPqPz1otvhPnBY
FLBCDEMI0uIRUGB+q1eIL2pc9vQL+84NjgLXQZQ5hX8DfC27cxJ56HQI/9vgWYJ6FNxTbyOm9Slt
88H6cGp+KTWX3S7IQOoXdvm0+onLVVS4H5LijGKvPMar/QJ+7dGsbJ86i0+y0Q5Dy067UdNPW+Hk
v4mZbwrRJgfHRjHMVYZQz5tX2vFkOWYr0aVl1tHsKXc5ClmN295FehM47XyDwkxuiYN/X4cx3VGv
CepXK2ZfElZlf2StAjW2QQ0XhuH85QBFiHo1QmxP6He8ZpxOKcHgcTR1iYH8TteyDY0GFFXa9U2V
ztVH3ibJV5JOK7CvvvjkaRo/xt7XYO6zBxBU0Vj3SNGSKrwzODomtwWr2ydkxBtGYHcoeT/YQ1XT
fh2aHD43QbccPNp+LNPpB9/ntgpts4EdBLIopshXEE20TFA6Dd9oUcbDLKzblqXWFgRy89Gm3uM4
y+KNB/iGJSazbZCAN61aCLQIC/ORwRn75xjJI8HQ32Wa8AjnahP2K0cT6iIW9/it032+SPtfMSr3
NJfoH5zhXi60oYFB6D6K4NPgbzr6joNmL0e8Eft6D9Np+AgXdkV0EUqfm7D9hGh6CAaVX3Qz3Uxw
JAqTPA95zq8fw7sd2xntQ3eAk/4dd/XDMpkbRGTvJLk1D4BVvQ+1XDUcdvUuSv0ibZZjizYoFehB
2HRktx6IY+g67HYBRRPRO/4DRD6cLeYtwsLsq9rzLNyPwhoOE7k7B0+ujEmaPiqFx9PaN0iLevZw
ebEU9/MYWK+hSe+sqkI9xogJQUzn7TW+EYT7Q7CC14KxViMDW3hIgNY6FrItD4ufkPQZqVOw3s/i
T2ruYjOk2aO8SkOcMX23xVhS1toBEPfiViMg6YLxaAn8HHSqLVozSI1pPtzF4/xVaesfU1qIjD32
p2CmXKvjFLNRhY58VUHGLTfV30mq9V6NxS0gXMiYVk3v3DJtsGZ0GuRedC9EP88NhHiwuRmdFB7A
4LeYm4i47j6GjJ6lZ8+vUl7Ned00TGcY4SFeW8NW39CH/uHa9FmbW1/cd3Xk9fzR/Dauc2PzZ7PV
bf1dI+z7ATbuJq6nasP4IZMb0zLUCeLwrg71evBGczFhJejSUXLzyh/Dumn2cepcj4MuSS+zUtxq
Vr9DQ7WlwHop/KwM4er7U3JBkmqeklKe0NalqEzHMIs8ufzz2b7trYBfLVDhXdzBVhvcAfvrQrTE
EIO97lp/K7wpKqrmWBk+NQNA4onpXn2YyIzc+jiDNphoH2ZnlISSdKAeu+ta17dcH6YyJi0OBuDa
uVs4e7+hYWqH5Prj12aXNnJXYePYEvjmvbSGA2rBlxW5ISxkfJVmG2SJHUY92pxbuwVd7k3PqFVg
Yy+HBox9I9X6D0FqEfXwP6tN3jF+Sxh1b7qKjBZ+KX58j/kyGl8yHTgQEPckHhXWzKSLWChyXjZt
vTL+mqYm/1o1eQWkqBiuq4XnLJ87fbRGzKMIOdONiwB2ix6JsBnYVGclk3OboJdDHfpr1+tJOAwN
R/ewhsN7z5ju1isS69XMLJjn7m1yp7/Eke3CmJP02jZyKkESxIIlUCQEfCc708cvnRc8ObYMin0s
9MJgb0Jq5obYydJ2/JoCVqqhVTCDWCD8HcYkvGCgplUaiCumj4NZrHJSJJgauXvbiiN8dSzqHEVw
RGAuTT3/NkW7r5uA/LVmWU8jtjNs1cO/WrR9tMzFCyaZA6zHd4P5dpmE2cxDe8QGaP6sDuVUlV/v
bVE8jlcbhrW25hzY/itAwVOHw7kA4LvBLexEqJ/J1GRYaaXaZlac1S8IOeuopB50W5fJfPHB4cC8
LhEffJPrzvEFyTUIQVcazUWirsNMxXg7mF1GAPnBGfoLalHSbvIc2+0gmU8hRLWjAFkYjVltLqGT
ynMxVhQAdfcL+woFmGM7H2Xyn4deMnUw69ACF2v2RZdm7/BcTchQ1ptq7j8Q6rEAnFLMHWUaQFRu
59uaW6WbZx86YXhBPgf6tBWIFxFgU3aqe8PY4Lnp1svo+eKujwM2+6UY70G2PkvNWjrQLPMzZNfJ
yF1ew821OVNTrR4YE95n4NI2WbbUB9KavbfYt3/Jpjvig0EtYd+vRMiRqdG+6QYyFgewE3nj+C7b
MKfVrN79YPJPHQFkG45QmxUFEQIdjJE5LD6Af9Lk0zFhLcLZTtZfovg6ZNjMr/7UMqpi/bYhjbMG
mdEfV+4HzHIOXbaDiZgl/xO0+/6FRkLjCTPiKJK133daPqJICi7BOOt7vxXnUefla+W5zU/fSWTN
TpVr9vzFPgt1Q2+ICTJM1R+u53pb5wi5IrtZq33TouIhuuHexT6GJ8WWQIk4Bau2gSVX2j6jXK/y
9L0VU1DtnSL8Cexyoku1jt4SJHez3QnGpmG4q9ifoB4HfRIK0yBjNGKnBXuK2ErEzgzNcPbzRR8Y
TgLPq+bdbPCqh1f3aRjMP2uzkKiwQAhipJmksOKGr6rVLVTSMMCUPIzToejj6cCYAB3AGqMWLv9J
Vb4hTzuGYfe9XPEHWvX9m55tn0SWgC4G9YKDCMjtA3DsdSztXarBJFtXBWzEA1ngExyK9Z0WAjqC
qvjEdEKt6VmLZVBCWQHaWwX5k0kkvR5X+vdq2xL8A4KopSFhaR71+jyPmGsj4XnuhQELo7mwbOsP
V9Fzx62t/xoiD9i5w90muaOx0SNS/s20VjBuzXzqaHZ5itaWpA7bXCv9grUdct75iftvjNq5Kw6k
aDw3QR1GeZ3+WQsJSxS6NElLsARn0KSsirIIpf1OoQtHHK0Bb2hEm9S1iB0x8Gc8Z7W5cbk1t2tP
sdl5XfnrmOAjF0JCYJaQ5EbzA/KZ12qRkUzx+xk1VC9ojuG6oh44prkvdonph7ObwuKYANP9YB/x
Dl3KmA8F9/CUtESWm7qe7xbXwjeyBPABhgq0HFZx7OVJ/Q5+NOpF9h0mQbft0BwkQuwQerPCXSx1
5+WdOOqRh3ay4vokcIBtRIAcYrfWomfCqlJvP0FofW6L3v0UHQavOfuz1sljMYoQ2HhHWFefHDs7
xgvPivTiMiO7LH72i4Vs3Lbx/Jf4jm/b4XmFJ/MskbltW3+pXpI+Tr5ikb6wHrxHJflY5qWCULyO
GKbNsPNy/caSkC/SMkBR5P1EXk+UTBoX4xg7700t3xm89Vvmm3+NwTEbmv6g8H6Wm0wHf9IcZCFK
Dn7AqmVxtlyhBsvK/QhHmsGaKm7FzNYPRwZTHD1+qXrROymc76oQ4z8b2ZeORpTWp3oWf4IsLnh5
G4qJbOVfB8WvVE3rFKY3CYka577KEW95rO/y/KljC7jtUsxyYF2tg6FqoPx1QX1IXlCcd/D9o0FZ
d/U0gCa06wuhAXuyP0gMYBJa2Xt3LB7GdZAPBEgxTMxMsfcXebbViNfGns8WuUbHns/oROF3mnp1
r6sOuDJ6Po32Llve5gFmq4ewCI8kLE10tU1UBwjJmtWFMgCHgcM98fdejKcXptiVK/K75OmTJRyW
AdpFVAQVgSfniU7e2wBSq7jKVQqKvgouorEIcEYo6I8XjXgqjqzYbc9hn3U5urbpZSSkCUFOdkrS
ccREAtgdZZj7mF2Rs6k5kiSirwQXVjVGLudlriRmKsC2xVgw54I0TQCDJZ/0EgBPneZ5/SpZSN+5
EDltFlobL7l6OJbiu6KkZrswv4FhqfY28IGf2ZMsuUK/J50C3+vZ9rU89WH9gDL9pJBCwiRonA+Q
BPk2ru16W9go3zY5ksl60wECQRhrd/vCV+mnTNr0ljHi/FS3Vy9UTI3GMNdBllrzej/xs44/hBKI
c9ppby+RWWdRF/T1N2R1K9gI9N8E2bArrHcJRBi26OsQ0qa0lCV4HtgNxKueEHPipdlqY3f/bFHU
kJa6aw+PNTcjUQwYQ9kSBDWgQTrwhi7nlUT5O8thW81tzFiud12KIreP/Ky+slb63v0FHJFsGTr8
cejdsG+49p0pCGDbtoXlv+AasS0OCyEPxZL4jwTTZNwjqne/ZZfhsfXJ8/gb9nCUWLMxwal4ARGb
9iQH+levTeJvm9q9ad3FugxZ/XcwYCl6OUFhbjChKI+aM8gq/Wyc/D3EvhKlpZ/unNA7sgjk9pQJ
BatdoUUGHED5CoioBNgDgLhuXxNm+58WVOaPDuKPmV0MPAQCpJtwdLxzXRmKuNRdOPunfEVCoHIv
ve1M27TUXcgONoB6BzZTpYVtDJIGBq6ln976lcgB3Gfdh66WaeBtaTPWLlaiWXm47pPVOAxpHBbT
/hb285Sy0smDL7+A8bLFgm5e+FQ4bpaJaTrWGcpa0WZmjppJ1Z9au4wNp5j8lz5JwXa4TffXvx4+
o1mIk/DAP9j87+xrzoVhX+ikSXMER8DkkRgyD74Axq+tXYbZT2ovWcCxho49iZc7rx+t3YAPMqok
QDBw4e47Oyd88P36Xnd9dU92AvdHP2eciJII8zwp7cgiE6ipy0FiBy+9D6/GE7UTfc/GZTEvbbKk
e+3bejtgKmHux02GIrzoyTIak4dRdW9xXHOUdCyBrR2o++wWmNFg75xi9o42gY6HQpKWMmjyJZQz
iduaRFmxmdd+wSdPtuIJKGpDJQ9IbcGKdZErbP9qNt3WoQ+71bPZlxi4oh5g3ckNePpykTHLgP52
Yw2+ZgBbxC/ISJDVF2sK0klpfSsQp5xJsN7jdwuPwJnrDYd1dnQKw5ObiPHVL1vB/h2NvsfthsTf
+s5Hcexm+xdP87iVVvKYTnbHQO/qj7TTAKCbZ7Vf3TJSqq/qOpuofHrNckyeg543iAql3HieYz8X
IozJK7Cm/rOwmnVT1v2lzVbnzuEN/SdDlXxQ6wfFqXTqnk8grQ5271g3Pekjh2QOqEa9KiOpKlZz
86rYRGxrgDUnp7ZOTKlgBF+97/4QhOzZCRwKyTm66wzKIoeFmTdUN5bFWgyqTYBjfDTNPzmMVsQK
fTqCnL86U5hOSu2NF9rzKRJliGYgZtethnQPNXN9LUgsgBw8k/cUL+W6bU12zbt00/vAD+a/ucMa
y0vZDHVhfG3Y8b0nVjt+a6JGwejK+T3IlcSk0C8RcTApTo1yeWcqn/+Mjk3MXK59E/WpWF5Qx3jn
vOiRaYwmT99AGi/HxccLopslOIw8IK9B5hLK6HW9FaHfIeZxCG0wSOk10GfGEogagXHBw1ggSscb
ymY6p11k5mBtWct/0SB30OtIncMjJQp0CdlvXbh8X7Wfql0uY3KCcFVFcoGQgtqxiEYQyb91K8Y/
01qmR5gymMYDT97ls8ijeL0mAw4vVjX4t75T4FBgGrEl4YaaIjAA15ErLSsLdTigm6wf8p0R2Lw2
/N26Q9oNuAPlzqvlZixcrXXBMumhbCcQUaBbil041uOSViyZY+eNJKwcCZZj97gMJ6e4t0S28t4j
gLhQ3Bib0g6dfpQZw3VVAYqk44S1dLbd2ftUJryuqzqscA4pieclNmTKIZEPSAgq0XMRMxIS3bYa
9oOFU6aXoRra565vaLmCJVQGqyNhhWyOB2ur/NpshwTn/DXalfGoY+p079GnKwW0D20CmBvZS6pX
1X+X7TLf42IE4BLzSoCJBb0km3yncnRThZyDvyKfpkvI+nnZwIRixTpXCyGizhe4ZwbRmoBKHGTv
9rwOt13MNCIZgwc0FKSMEPVHFlRnrYIQWVgY/D4m3CU2uXJFTwF+FWOwesiBN+TKaVCPLPOJCN3+
RCTBBy1bBwx+ZvzgZlzdnTq3UGg4Ch1DYBJJCHHxhM5Wn51rVpQSiqy8yr1HRLRduwJTQmwpF5F6
6kMC8ZsnnDXQhhRS3E2mYHJzOgfzERAgpiPVB1dPGjGXMUkPQjDLjToijnYe7IatZMYR4Uv76luU
JnBpkLfQsr2xgugPsW2C3zgIkUC7DeI8QA21TeYmsvQ/KZ0PQ5SgdG/6IH0h5gXsDdE8xDTFyBiu
8x6IaSX6aqJ2SEBIp9a7sGatjojlW3yOq79ss3S099Se1IDITK75EdDYPU0i2RIu1FfzIgvaZRRo
L1bcwzesOqQDw1UppPPsAc9+eujWsfqjwyZ7V0pb7wKFhEvypwk/2fcSS+SqrN4jn1Rvjtuh29au
eSBUKTQRACM6YTG4ImVGhq4ji2d57oNSvKeLkz4h83c3lmvPABqYH/4w4uwuiSjUPfkRP+BQXjMo
rQpPw7+iRm0EjUNt9UTq42ADTspFD6jG7CABOFuFqqzdCzZayD5k8Y2d5RWqHQ+Kkk/0o5dhzG9W
RB9vfVP7OcmA0LjpSFGtB/1P4obPLWPzk6lCCrAsvYPAd2HU9NPJGFzW2P9IAUwwG1puN0ILx62N
do8lGWlmUEBd8mwOYz18UJz5Twbq3VeIw4+L7+rkrAm98dcbqzbESufxS1sXeuc6cXKsezB5nuyD
XYuXmAOt5yGVYyigi7p4v3Iv/y6wTp/nyfo0lfytuLhOxWwDjAIORsn3sspwvMdD0Fxwa54DUpI2
sS9Oc48wPnMICgqwccejd5fVq373V+9iSWrCcTnja2eIscpqo2SKSA7ZcRwpYkGQCbGMpA90WueG
ZhTcYFfgkd8wSmYQsLjT2ZvF1QVk90cvZDERtsXNemULLUv1tC7pc52aZTs04cEuCbqJkp796iZ2
sxlCGNmffxZ3Ng9FNt4FdnHPnV7/FIQIfnKwoJ/p7SV/mhmZnuBLt484JPiJHRAvDfN2cEVAxziD
hBwYJBUy8x9ccMvVgZm6g8G/5Nq5ulZncy7q2KYF4a3Y2Jif30ZPkjDRlRaxpm5Skvjd/faNl+5V
XFmgUexSgsTEIZ1CRHTW+8xv+i0Ok/QD0U59r5YUQ4o9QwjCxYKohZRkp+EWtGh6eclt73bQYbdz
qPTuIGYVL9qBMhrRJXD+VrpCJqwXjHGoLsl80Ja+kIO8zdCnWs2HbPGTaY+UvXShM2npISD5PQzt
fFenyc7oMerbEUlgK5cVl1flnZPZ78j6bknd3upQdHPkwN9lEEEAQ0+2wfU+SwG/DgwAchg9/UAc
0YFDlfVVUsbT38xaaLgIDpLZd8t8nkRizhFOeFOyd/xtrRJSQ0Z3QU83Gcx+XuoPHdZO2b5qDPGP
OYen9yXbqnkO52x4xaEDECeZUiPJGHD4HggtCYJdIKZO7+amrB/7yR2trWiJbf4Jhyotr0euyi4Q
0Nzs5ADEmk5ZgQ5ijynPxKe6bx17FzYrXQU92ETkcL6sZDl3zSQ2HayccLe2LcGvCm1nvbcy5Ujc
+2HY3Na9eyWxDoVyTtNSgRwkba+ub+VCMltUTgMzy6UTafCGMEz9MOsnqNLX+Ox/eNTXFySDrDTw
DSsyelMyPf9V3EzclxZrN8ZhdpH6e38ygiGncqq9Whsn2HbZ5AUXryLQEl5R4E9fBq5PfdsWZfk8
OMH4DFHrSnkAKoGkKmbJv3XpusVFgaRed8jbHfmSdgteDcQReEQXTfRMtCZsjI6AD0T4yIhioKdg
Sq+2MsXlyrdImjjL+qH2tgCoGw/fCg5EzKcJOVWZtLw3pJj4qpz6qpEsYmHjwIrRd247ZoCEzMfF
urLUc+laZIJnG1zcGH4qpD3ZbZHQ0vATu9WPnFN96/citRG7Wu68HxOAERfMW/KXdN/ZQlURFA+N
zXCU19RIdSygZ/HImRU7Qcu8qDyHOA2vE4MCJcXarh4db0HcIjkUyMT2a4ZG6ZjZbTLAFaM/P1Zp
56/AwJloRYsobH2/6Eq8ExKasSUmxa0/NCCoGHuMVWkd3BKIbMRDFBLXIThgD6U9VH5E/YaoVGYC
HmWFYb63tnXWIHcIx2pEkZSpRG3b2QzZL6IqRkT+IJFtVWk/q5e8yTVjUiGzm7IdHbXxeAwcQqFa
6RG1pQGBzXK9EqYLU42XzLhFu23p3NR9zQLBui8z4IVYuolx2pEzNQDhRYMeHPTsFt4RwetS1hHp
tX1+nKWDQThjDclwEXYA0ietw/dBTr6+SwIlm0umE83NjPrQJXQMb8AF4ehM3jO2EspuCt6PlV03
EzqiYlEHstdymAiUBTngWdYNp7BQHo4hv0ZWa7zJEj9h5fnBSPvT5e5t3ndJ9y4Nbfbn0NpTjPKo
S25iQI3ZCXmjWZ4pABqq8Ry4VrUdsqmicvPRg28Tt1KAAVG6LXuLO9M5THxk+R3mOfKbRksMCge5
GtqbBkLEdzuPQuyBlmCmn7POardFgyQOVysm0VvVsOLhekWIFlGdYgFpcxh8W8bUyWcaomRGAMlW
/JXHbH4kr76FJty2hYngDKf+XQ6KbL1RNKgzx2mRfDE4qUnabUII2XJo/N8pEIv7HnSd31Jk6bJ5
TDUQglNhd/Z1po0k8z7FhkH3pmxP3qKZRc3HWjCRgmxKxuzlqcld7T4jUSQTxut9uUa1xi288/Bq
1RD8BhIxJ0w/ILMAfaT3ZcrZwJC48cb3tqwlHLEscZZzVwKmeGolSj5uWLaPFIcL6l1GO6whPla1
TvFri/RtPubwd8pb8MyoVbx1IbKNoAGeRRBtxj0slYKWgMY6DCIB1uzHw2K3bHtbsyG35nQiliUL
eoKQutadt4yr50fE0Uu3w5ga3k2J2y93DKlHbNkCBBdGY5RW/yZwr81FWHn/gpSb5RmfJQWMZSub
CiHJ4vBxnsxSHnzMeM4G4gMFMZHvXXpgnFSsu8FORyLPpKaVQoI//FnGgBYB3AEiVKKyJiQ/6KeI
o0liRGWhHry3liIpOS62NSgG5T5Ej7TvfHc34diYsKMSoEIhLrikHTT8BK6RiMYDwpWrIHN262eK
xhXiS2oX8j+twsB5XAAfe6/pUlClC1nj+ykeyFnqLQ/mnIPngBEHy+J/9KeooOpxGeDFha0ghNxO
zF/4omi/CsCr4dYdluA1tMLxtnEEUsqy1ELfrSPxFSee4yLbD32j/rgeILedyImNoNYrBVQAWum/
fEwLsYBjEXw3q8z+uv7cIBd2LQ9Smu3yLvNnmfsw6/vDHM4gGUjny8p7UlsrSDiLO463iJxITF/i
hR4EtaQjnwgt4VT9j6uH7f+7+f7j6kv7v7v5Nuk4/Kn/u5nv+u//l5nvatkjEQTqEApbT3gKHNl/
McyC4H/goLMpgRxJG4Tb77+b+RgVI452kIyFHvuF/2Xmc9T/UGFw/UsFyBCBg/y/mPlQlfxvbj6Y
fq7vglv4P9FlCZMbFz+Yc/QU84IGoug2k2HhIFInDiwNsu7saNv/6eq0DSLmH4wzXGBs63XcKobX
rAyKN8v23lOXzKpNFrZIWcph6dlJED+cEwjrp48DjWXJYIZwPRxGKMOCAlXVFnQv/aFo0y/MZeop
sIh6Ah2JdB8dtBxFBhq9DZ7N3DNHHbDVJDfcOd65n5aEDZcPvsEuVwi2NeIE8BL2wHSgzlzEDnQL
8CCc5E0HTrweJZF7RByoNAa65uhuL9x2fVKdt2YPlkP4XGQRxcC2t/NDTBdmzZHwq5VcKAiOSI8z
N6hfCmjq1z7DPKA1nM8yRPgVy5J4Oxe2Ks64+pZ5Vvk1qWQ9e3hsbxysh0e1AINAj4kTBCFrEwmc
XN/x2Nd7XNZTpDszUy6kzW2fVsslqcp0NwjngLvBfUx8xtbar1BAisFBHyfJOjt4enGO8ODQhVM7
hNRsHZC5jQ4Q+LGqD46r57HMKlWmPkuSyo9Fkrg38N30hf6if6TZetasqY5xnIBsGm0AEujEWUww
VCGE4LZWcvkbs2Vn5rOudy5u7rNfDoShFJb70gZ+fW+AzyCJAO9wkMoKcbFP+n0obeJYS/QnG8SZ
hAM1VoLSpfVrGK7u8kIwpLgP2Hu92ng99765OlaawjwS0YB1Ejppv+NAy5Ytl3z/hBSG+b2YrqPA
PqTLuhJfDxLZx2axSpfnx9YXnQ9H/PsJxLrWPjGNB3gzFfgGEtt996WSW+7TdwsT2YU5kXs7g1p7
j6cRA5DhoIYfpelcWw0kecAgMnEFXcM7/xMnHURppd5zzvAN2gH36CuQnDyUIdMwvfhoYSyWT0Pk
VRZ9uOXhrYYpEcQzQ3V+GeaZjfszsOvDggDb72TNTbZbs0Acws7FQtUqd71lKmBd5FiwmzTjyNK0
WLsrhZ8NOsyxciH/lMZ1fJiVFT9lxqsB3pEMws8bl8LlttLyflwJhiZfroyb01A6fsAgOpcooJCQ
XOq0ErcEUpo337P84K7BTdQexyQRN2Xn2S9ZqCxzyGqGxdRaLCY933bFE0gDCF6b1QkdvPo6J0MO
sLRj8V/qhOl6QVBylXrNeW6XZV8nQUUwjnCtRwdi9dZxHP9gw23ktZu1jcLZG6jU8hZoeh/gFF5J
6Y48MQds3dVwkAjsKrI9Clg6s5vfWuOMbNae6wuRci4mICT4bG34igDFupCEQEoEGDvWFLrnkFqv
tpDEq0zX6fw82E+u1zgcSuj1cdOgrNhIQPEn5U3eSSKq/vXXMH5MRFx127UdnBdENAOVOUASsU0F
UXW7GP1BA+847u61d80jbmKRgDVNW6c4gHtc/o6Wj8krQH666QerfEB0t57HMkeTmWdXGfnS97ih
STBq7o0DY7xRjr9nwoOSz0uT/mCjike9TRWMf2CGl4z3kSI8CHPCntFmi68hyBt0PuFcs9NjWGHL
oGOylV3Hn/kcuA88XCtcCl/HzDLN/6TuPJZjR9Is/S6zHqTBod1sphehNYOalxsYJbQGHOLp58Ot
7M7M29XZXcsxq0VlJYuMIBHuvzjnO4z0Ejjn1UKvY4m80yB6O41YU5GwGB5N/IrXNo155pyKxIaU
1blg7KOM06gSHUiZl8SkAmPB28omc/dET4JTafokvSAqdk+6qvBFpwxZWJiO1ioLbIRcQ2gHC6Pq
slsVNC2RwRS3e3wcNfrd3IuOHrjbE5Sp+rlqB/StKMBQCdPD3hWNAZXMje4dmQ0/Ss+p3j0qRwRc
tmbslD/0X/96acIpw39+ljMfyBnqKAjbf/s/uNH/+KftV3F5y76aX79oLoH+46ua/yiJVm/t21/+
gSgdIKa33Vc93n01XfqP7w+0dv7K/+m//B2F+jCWX//3f30UDAbn7xZg/P5LifG3gAF8G/lX9OvX
/84XEPZvsE8tE6jhz4qEwuMfJYkQ1m+Mujzp4sL9PbHud76A/RulpKWj6JYWcFVrRu7+jlXl/6Ob
OjJG4ZmY9Chz/pWSRPwSvSEFSBHDgPtqyRniav0CVZ1wFuP47rP9RMYmo4ZHjfHimoKFfbkcn3pG
LAsZnxK1Z8qV7F3a+N00lZdRxq9/quL+CUb4r7URbIP5lVBqGQ7N7/y+qZ3+lMrVNWGS+VhJ92XS
7zl3UcUZVvTDpsr/b0gH//RN8zs0TAuJOOXgL5wDVGCmHma4IFso9Qgb18ZgnAbfMXdmDVau9Fn1
J0HPbl8E9XKC5Lx26jTeTOT47BiPy/Xfv3XLmH/inzAP85u3+DNQnBo2sua5bv3zm48ESJLIltqu
rUjbiEb8Tv7OkyK/V6iJ1pDwjknXwgmigsUVB7/BWhWerh8lU4atsKLsOA6YEBZjE9zJ0H4LmhF1
2R42F+knzaaJ1NqX8RvdiABI74TNp4/ABNF0BqSlHE9WuzU8o911FaEEI6PySnOeCVxw1tNsR+qI
IAFPGHaPHb0e9jdtuPi4/CfsxGcr3kusNd/C6Jn/Wl73Ph+IrR5fOrjUbIc1YwU58qQPOst5NABZ
/NANx1BeAt0kuwi0ruYRnZ3D4iQrwFuQ2nIpFIRCoP/vBWClUaXqXoihPVqFVl29jGVCOwrnGlZ1
fB6dMMH2x6Yk/Bm3EtbjezhN6XMRuWtbIXe1xxD7QsHcv8rOlTOd88CNsKyxbR6zl94GBqd6D6a+
ifXNdc5OKEE7SDS8GetkMtDpE7ur75aPvRlaayw0TLRi7s1lPEYJUbtGiPe5aQpiZJtqWfdhvbYx
8S/ZPflHt8bMxzmAJK5E07/EM+EsPZXqG5VOr7EfoGxXlZ9TbOKN0/oe+5rRHPJOH2+LVjwXRgFC
tdYPtVVqZ5KTPlmOBReX3dMcdsuoNABsCbwBtm8ZLweDT3I8imGbMU/bsgH1DiTBg8P1C3ZrNdqT
LEgouqLMWQL2wlY1y0sKs74hxKRcwcbYYnv9iGV5MTM+GJP9OE7ikOvW3jSiZE1m7Kvp6k912L6w
jraWQC5A5o0OW3anj3Z5xmoh0BFgFVonjhOCQwpm/q5hQ7bzqMPXs4dswvbJEjOpveqctAnkq655
QKWOEd/WwpNvTKSymxSxbSrkO7h67SozZLNspSfg7FrvHVyrDj8a32huwD24iLYRJC0cDuLXJogl
0U5xeuC/ONz1vhvuQ43HPp604FlUln9nIqkHx1rY4zsqIuNixnp4I/XaXvkMXO8iQolm8q7GL81N
DHkvVYgcIWV5hfxFILJg1Pgus5F9TTmAm0/zUl1R1w1EFCGwbe20PLQCtnnrIismGLi/a61mylZ0
XtVuaqLkLY/H6Rvtlo/ABcbGaOYfRiecZ1236jfsxPlVyaDfd1Po3PVD0J+zxprOkY5XMks0de5+
Ytt6rSyOtm3LUwPJEYZZ65H7gDnZvnhj3e7KUR8fyyoyr2jB1dmOR8QTQf9BNkBFhoELmys1zLPT
5eH9VAqkIRXOdVgzO4GbLEQCPtSWtjDtsv2obP2za7vyLdfbN3sob+ALUHuU6xD94jauNNYqmYpa
+h3cU81r3nN2IQtflzKcSXjDU5JZ/q4W3fDsDuLQKsO9TvmzM399Oals2XU0GemxTOOMk6l5NAUF
WTd6O5wqa7yuZ6HZL1YAWnYxRmBRmnk5Z6ieZG/rdXRHGIBW9cmvxFzhylsj5+3WqUVVXdKxYRxY
RH2yypO23sxoq7Q9qGrY4Dkjg+/GB75nIkiDFEC/yTOJzAa67IOvl0cj29pMsDlpRcHw8D31Sa5v
hcT3FK3EsCG1CGl3bBw8zKRTIp5Lk+ISnGaE5U0j1q5X+47AwiIwj9EwAUq0jn3orqZi05fPlTqi
SUcrg17JIP7CNXAIsU4DBtz1OXHaSbudKg3LX7VgPNsbYMtQU6S8PNWdDQbacXwwsD4EsYvusV5W
9luI4Lzowl2g57B4ndLZNYgPmWkTatBmSyvPCYRrmChOHZ11Ve4Cs9tN5j01EltzbdGob9BrsG1h
wQQgdjROWKV3xwB3fW+l5Ef7186qtwDO5TbE2ANuY6UmZGkOJ3mb8UrIn0WvRiy4Ctcx4d2pW6DG
Y1ujuUutthaRfhvgeZVmKdbOfNNM0zYdH1wOtC6+iUvrSK+7SNVDGkbvpvflFBopPQi8tiXS3ZUf
xpd6OLNWu9eGyl2jK0yXrtCuIVEoUzl55wFpwhCg+yh8KtGZ2lk6+LnpIS91Lo4cIMu/v8vxTf/n
u9wzhI2a1IOiBFLxr3e5cEWobLtI9hGaJlVElE6oxy0/XVUcHWVtP+U5oBG70NZBcigRYaxby3sx
wANvs2FLxbhplCPXUhTBHv5v2rJ5z7I8uYQFLlUrN4jvJovFh8Ha61pxJ2xDXLu8Ir5Ls94x599U
JHssili8+HLWuesI9g2xw42Duteq4JU2j7HmkWWjOj5TIXA1YXv8GXBC6RbwTHyATNJdbxlDRVsN
hnehfSYv1fSLp7q1SmYiKv9hNBpz1bg4jGb4AFG03tixetaUtcS/eUgiwL61YdyLyRiJGwrCM8L3
sxwsdhEsJ/wQtxb2GAQuyQGY3cajS92hz4YKz7h8ycR5RLrUPXJ3zV0XOvoi88U9zwraihz3FyK6
2oSeO85v3Z0gTdeD4vbApavkHQSFZlGJgYjJJuVMUIhzOIo6LfzRptoJg/silPUqI25iMYzyUrMM
9qLyUcclGHbgXwxzpo9vi+bDMXptMWmRv2PmUuy7oixXgY67e2gkmYjGjkL1RY3tTZQYX0k8gney
HYx0jAtm2MGyryysYQ6DHsbDuzLnKox78zHgiq715l3zcfQ1FblvXfoKn4LxWkXT3aKGRGmzApUd
8puiHq6dIDvZXfCCsVLfKgjWC8xp+LgbmAiWZ93X9Tymi6pLE3jpwtNtHCcJOxq98a8GwUpocPiC
wnlyBQ+IRE2yJsbGe2o7p1kbY0z8rQ7vjiEBjO0Rg3BJ0TuZM9zYB+uiXOT+hUG+gWc7y6qfgy/V
W9m41mNRZ++DLqoNJqN0FZsNfNdu7UlaULTmnCoQ31EwjLqx7TVUIxWBaHm1j93qw9JQsybjbSr0
tRZSxLG1wloXmistbA9ahpKRy+sYihw5LPBI5D53vmbcQoNpMSdoB+xiFx3ri1W0PAMAI3TVGivJ
coDd4d0UC3zgUY9KJN2RSPVkTNHdYDpn2oOlpriwhvjZy+tjI+4Nme+D4TMIjVNqDEv2CduUgInO
XqFTQPgLlWZa2aree359pr5fl7jBIoPFaBju3eI+oJcoemsNBZaFJIptBGWD+2IyBmPzsias8JB1
+rIhNcGBtNquPSAvk9hr6XCbVPLJA6mBxVIGxRUhDwb6rWV/kTKzIfzH0M6eHS/YhJhWcqE2OJX4
z5zwMpswuno7qp72ZVrr00pnT6UPr4w+OvaaVdKduuomKdWmQPswVa+2N75Z4VvZfWpY4zusHaBp
3Piz1XQiy66BeKzbaqUxENSNK9qf1VCyldXKHUuWPviMc4aY4fcwgQqINmX7GRFINFPOMjTIhtp4
5QHpyc8tmhRroLiKVL8R0b7ltJcs4/wR7Qo81EJjAj7fG4bprDXJp+41HVauSRdj1IfWR7xAMGYz
3A0EWLBi5ua+lAXalZTfMENowspWnsT9CerB0I8W9yaqRpZU1iHS5Uqj/oop6JOApxZKM2ufJdYr
Srpbs/qwswlvymyW3GoT34edk8cm0FAK14m3HvEzGw5qfpaGrb8CBbCazdpGy0eR/XyFaI/MBgsG
jSSMLYk3VMp3dgXrKrinCFsrzwMvV26ZLq4GE31vpTblqMCTBWhAX6BNAjSBzY13iicwBRLSDf1u
lLg/IoNEEipzYzw6xpsKamwApLZJ/aQm7xAUfOi3lV4/OWQyMKQ7G3Fyo5ODMtj2wtZPY1YjK6mP
MNH4WBUrHKm7SVnrKV7bFtCSQrJaqE9MWw/4+1aOc8RiMp8e5xw7lGPdxMarENEyy8QK4sEtEqiz
rN/6/CYgIWMKPuzC2yT9ORqaVT7Ila3jZwTS7foXvGmErnBhNxNWnoxf3rIGY4eSJpVbZiiQ+Ezs
N2VdXnA/rFF76tssiWAXeLd4kx4iH6bQyHqR0E36CD0IHL4LW10zHDeJUkyVJ/KaOBmmkSJoyIqn
rA6+q6w990E4HaK0vx+IHzr6Aq01ucfZoVSzKOSBPLVv01BXLFyWdLaaFXirSKuPBer7ofW2MNp5
sqkVlJZ++RMnTcyLbCPMO07sWU+iqVJGldn2fzcO0hw3cZN95df1ZUIpdE6NSr5UFdLgII7nXizT
kOpYacqProJN1kYE8aaJeTW9IXolo9A7JiS7bFH/tse/Lz+EMY8K/hglMMNBu88GzHRci7tSzNTK
P48SymrQsjE3gn2JUCBb9W413NEbtkw9hcf/2JUHf+5PJg8TaVnr6poKnEe8KyDks3yCrQndTTb3
Of7Plsebu5/8ZyMU/2yKtLk/8udOyZp7JnzIxmWY+yiyKmmpyirR7jQWUwgUh+bTAyO+565j5Ipi
JD00dSPJu4yt18alUsUXaLlnT4TtDcaG8CPxbO9gatQMdsS+egEHW7vaAK7eAxgujx0c6LsS/toJ
uwAfX9E9JDotWlJm9dlzMh3OE73lNHeZU2g1G5+Ab0Sig6DHHyC2MjiYtFsAb91HmxTqPjfls5UZ
GtBKjtfSeoGpIwF3BNekhe1oo9LJU/U2Oeh6rKaMj0MBU8hVPlp/2pwsXmNGYXCBhUvvQO2GNe1u
JALuMCPkFG3zFZFpz0Nacy+Z6iVBfs7DGeSSJCIVdC/h2KhiWQ+pu57wspEbPCYSpvYk3AVGYpWs
PU2HfDQbgtehMTvVR1nJ5jbjcbpv5paumJu7Ym7z3LnhK372fsPPPhBPdcEtQnNIojFo2Z8dIwsm
dQ7nNjKdG0oWff25nZtMQqf7vTU3ntPcgoq5GUWWmH8o+lPkGv6OUJrpe5ybV3NuY//+6f0ltH4e
g7mMABlwsmxlWTv/+z/NAF0cCqPU9XTvF+CYA1u+9F5GDl5p7ZHTuIiuQZ+2uvP49z/2n0zf/vJj
f/nIaE6CdIQQ0n1fFcDHbOoqkRA9Jzzv9u9/0j8Zcv75J7m/4Fw7gTQoqYHWhWH/jq1oC/cbdt5E
gmb0370r8ddGZD4JWEEh9Zh/l4w59V/e1h8nVUjk0zGdTxw+6t6RQJbotZ3PIwbsEoBNH2zi+bRC
rZvtCczgCBuDRmyT+VzTeyOf/jGB/Ze0C/+DBcE5+qiLpvhuf90Q/HlB8G//H60RhMkT/V9LG05v
RfPnLcLPL/93TLH7G/FsSJpgADv8RXmyfl8j6Ppv7HH/HVL8F2WD8ZvNtoAPFOsCQ+iSJ+T3NYIw
f5MsIMja5hGxBU3lv7JG+OuT9g9dg2u5s3Liz5/XstAiaTmZ3FvTTUD2ir7509v/JzsB4ejzJ+KP
6+yPb/3LOiAJqTbqTkv35QAkvzS6DKKaB9jGz5OJvi807kDd2RdCueSZ7CZjtr8ZnyTdR8Hs1oR0
GQl8d4vK0BW8YMzY1WqqzXHjumTFlMxkp4U+2BbIKR97tWzHayOIIVpgJgmfW196a92UCsd9WzJx
DvpHs5qG16x36h9xFRVPoGPDe6/y2q+JdKdVX7pEEGieWd7GZHjde4wp7xo9618wPw83o4UC1Zs6
/0fVM9r2NJvGbRgDc+4QouQbTGJ1Fzka7uRGmPe23VUMF1OB5rmdb8GMxWEEn2lEW9Xk7c5AfH+Y
MixCZBfY9T7rBelyFhbd9WSTqAAvpU5WGcbw55YI4IWOK9ZZjUkmcY/29rV1J/ed+LJuTaSIvim6
LqIdw/KyRpGR3RikQS+axh4/hylLVp0/gBHM2/FoyQLgXQPAcsfCwNlVWlNdqUfEqhG1dSZim3iu
KbdJYYep8BU0df9mBRMwIoV1fU3UMTY6FlvQv6bYv8StiZpi5m4WQAnXsq38c1OBTLAi1yRa18eX
DQF++OiNPiDoxBpeVEs2Wk5Dug6J3Llrss5d8eezf0RlZNy7cSi7ZUUw9E6izrvBKj+tYGQwWYSd
F+w7jcSyIQI2ySQFYUgpvGzPC0I16hsCAGne4oT13V2UkhfKAKFtvg24E5BGmkY8uFPmsQSP0HYa
SL6A/wRmcN91tr/1jcTZKfxD0AQsba+TLaY2GR+QB/o/ko7GTJnX0tK6M2RdMC2TSeqel0fNfRK5
lB+Dh0C4JN2sNhP91LEQQ25qp5lFT0jnA51Gv7FjjYzesfRw82usjb8JDWo3HkyXraXKKd9EjZfs
Oi9Ei+YhwKw9p14FLIRWQY5GwOmJ1YQ/mPqPE/GkS4iN45k1Y75z/MF6iqoxuBadEb0y9wnPdmN5
N0bfhSCrVJMwgO0AfI49+ke/Gv1Hxxm8975pOpYxiG5WlZ2U52BMwm9FXPKKWLliImCPUgwXXOFe
x27AWdfm4cpH3ADlTDTkwafOJ1Pt8LYj1fEGdnG0LexcbhE6VO+NG1pH9kMgQvlALGbc362SvPCM
hRE5TgntmIHWj/Fe6dcbVxKBKLAwoeDh/X16Vt3sSSaE6BZ5OsOBGubHqmx1cB5uXhGZp5FCEK3t
KcbxYebMVlEs4/3Ahvc6RhODlq70T6XCqYEkvHiM9Kql0dGyGwQw2qyWaJ5bI7ceZYM3MI4mfGy2
mYidYhmycfjNgCEL9Hub5/EKoNR8QzOcaRBAonzfVqqERueZh8IMJVkPun4flMripQ3ixhozs2IK
3jHX6ry2utPastjY8MUgGAYoahQUKnK3ciUBD8R2EeLxKY1rnxfukUeB/U7J58vBwXtr6FVIDnYi
zR8ic41s2Xi5wU9QWYN80e/2fEc+UlJqP5xRGx59cna3g9kND9Dl+OOVIQscnIVAybHQrv2K2F8r
GuHrRXp3UQ1jA2LjzRdd68eXwErENqoHRuqqru09dK1pM7Cig6AAbM4aMhzv+GPwBoUpoAytWoso
7l8oaZmjs3/YdJBx8MtNWn8E9x1xNMaduiPnMD6VQ9tzyrlCv58GXcdx4yDWRZEF6q2ZCVGFO7j7
NHQ9JP26O1xjJcpTE9a8msDWgq8Qbu23SUpwu0pLyCVwFxOE0sNA75bF5e0QkZe1wAtW33kUgqsq
MoItMn9WTEJrbhPpqn0LFmCXd1P+yV8juiGkyz4r/H8bB6rmc5f2HgyVoBxvTYHZZl4swIuaBmZr
S0AFrVAr2fj+RnGG1iwDmQWnAZZp1pRF/GYLQ9VLkUBz7Aetu4lqQpsWWR7j+clMCERaVDhbv0To
BNUACv4GKEN9O7Gj2SM/te8HlMg7Ra7cqUa2d8XlbACEVuAOkiFLH/tEVyd2oTzgWjptAmY+SyVG
84btLLPSXrGolRwEt60JGHHwIbzyp12gU07ukFW+YgMzLwA4xx0xwyb+llbZ3/gChg15hclGxJl8
8JFlbSpS3sEdOclxViPjUOo4ZkpVxx8A4fp9G1hq47dx9iMcU/kI26Y5BF3MWDAO8+khTJKe7S7E
ZUUn9I4MX1t1XiHP3ZBHuyDXief0uqBnpKqGnpWMtLegFgcO4EjyYcVbhFK83sjai56FZci1qurq
vrdd+R4aBocJj1P4mAGKWolKmxzaRg/y8Qj3TK+y6UtZjSsJm/Gnc4BccdU5LoPF3ldY2E1tG2dZ
+UPzEOthJMZKGUSTdtQQt29LM+4hGNh6l8FQD7KL5+f9jYxzyH9lX8oLFS+aCkfpp1rk5l6FdKrw
udXaABu56WjTL6bex0cNjM0PkdKUJnJiEgIeh8tfR9G1tEzZt+vBxM8uq8y7Lb0o4hJLkvuo7MI9
bG9k+Fqd3iMaY7FnFdbB9ISLgm6sSJ7l4tkKOZtWbM+Z1m6QC39JDpN2ykkafWkUEhkT192sy4LR
yCGTJ0eRM/5nVVTKO7s1wdApsP2czdWWyCzgqkMVkQUbEYS48oXExoC9J0EjWhT60a8zebZ1F8eh
L7WTS74gI1ziYKiH8nzlt608+1bHojXSTOApdkHmqG/HB7uJ248aeBXWmWhdES6A1z5NgjXKLAfn
Yqw+xtIxyRu0rBMxCd6r2RCQtEABaU7UQHichTM2e6D5XxmmbljApBVpCW0kLnfrTpKWBpA98Yt7
nSTGu1xkMXGMnb1OSrfaF+Rw3lR15h5GsDo4nGzThUYbkCsceOUJGbrYlQS7Ef3kgGJYlk0NG96J
N4RwMpD0XMJpgjiiQhvDQxtL8V0IEzOtjbaR+CLXd5dDWXcn5biMyZDn6z/ywYp/FBYztjhNi3UR
jME5hZywc1MLaNzQmOdByGbfhvgNCERz46WEaIp33xkBIVXEFx1S29b4vHXoOk3KmANLOvE0SumR
oCSGu4rlwz4pG+vZBmVzMxRGeQus0N7JQgBwsUFSPMsJczSCP6JBnb5lvcfZcR2SPrjLZIq1O+5Z
IPBMV/d26AQrkhuJIS4bMwBDBGGYJjpOV35pMUceHPXW9qiIWQxfakqMLSeYv59GyHkUkqa1wfEn
9hzRWGGF3j91LEge9EYGD73fRyeUcu1ryn5n3Tu5vffJGao2Sel8+Z6iKLEaohP79VT6rLzwZ65A
8/v2kkLTvYsaECGKB/XgRS3YF51IrUsf6z5Uu067oAsh4IwwN474xp6R3133GIO+47cZZv1DjlTn
NjL95MPGP/emN9mcnwpkntmTMd2aFIPrPhu8i2fk8hujUVXxr5tmgCSSMei1HabUBm4vzF09tz0J
IITxtrhieGAIXMPtmffjxg4G9WQoF6MBTgnOP4x3y1kCVtPxxOUHKVX+Oa2AvFMBOblaIHkYd4yi
HTbnVXYilj0FI6VYZxdto/I1knHm0iBIdnlETuTSz0bWLyJAdYD0ddWBxbowoOqPwdAiL5VuoEGx
8gWzcz+DzOSqDiSSGToPXuGpY5ljoSvr+R25FcYtQdrsyreH4F3qYX215jZwOQzOJyIZ6z4c/GaH
Tx6tRGISOgaivMhue4wXl4ScVSzTMY+TZwdP4xjwUTVZbz9QVyV7PZ2Gcw5OiyWeSVZg35UM+pVh
8Ghx7+LgJXJlEeuFrtPPRf3a8PI5DdZs9E+LwQYEdVXpuL+IB0fFmZ1KFMNbTeThIZJt7ixz6PRr
2ZnTg5BRsG/csr/ao0vcHd7R2zrrrQsILvgzPUtA7OJ1uxWqguehuqY6wC9zd6ykoiO6IkblrlFo
O78WxUM6aeNXTJu2LJDnn6RmEX6iNOPb7SK8cI5ZvUSlrY5FOzVM0Xzjs5Qtn0Mrty8MrlkWcWyO
05r5ZHZySZTb6lXQPYdeOHBV1wHaX1QSNdPF+9qpo5Nlt/jRe9MeVokVW1fOxeDTKGKT3ZaI6xUh
2pDkU33mikBso09Ke7F0vaFegbwH9djgv1o3ta2BKh6RTYeJoY5ejAgE05LEsUdGIvoLvFIsIAOc
TPMgFrp8DNm/NV+EmANmcNAwB0VVtWwC19rUvkp+1IUonohjm0WDFoANQXQR+0aQHkuKOnvNrect
CUpxv4LEGbZeqbM/K8L8AkZ/OtbK1fkrD+W6iI0+W2QeDuLJS0mQo2+1GVkr+V1ahc3ObqrBFQee
9Wz0s4FMk6AnchyLD7VCgYzsSj76BZmXjUAuDCgncgng8UnzbXSIewuntbtvw+lZRKMjE9ex0d2P
CqPZAnQxEYY2le7FwKeG+h7JNHNSdw9fEXFexa9sYfMkUXAPWfsED8d7Dzotro/tCF1oqYyKFtgL
nDc2M+kRZqNx9UIe8ryNyT5n7+2tEl4FaM2BI72Z/O4EqDfB5IddLdYG4nywuQZnQ2OrSOtos/N1
KaS5y1dJLKPL1KXOD2y58Rvxx8OmSmznTidpbdVnsiaVMwiQX+PtvxaV0reJT/awJzJzUxqUGQi7
1UsXADnD5KAWSd2aoFdySBcYNPxHWQTV2ZkYyXdaoV9Klrqbpp/cG8PWeCqSWlo3o4lGZwQ1inhF
F6Q55TUOt9hZwz9r7oFO6Cfph8Nza+HSXGrIqM9YT/KD4aI9ZxFvpMCjUi1ON1i0wA3t7QKRJ8Zs
CSS0SV5BvoGGY/kNQ42m6YGAP6Rl5OHce32Gjg2hJFexUJtJL5InE6TAdymHZtsGbngZ+6BcOi56
ld6zYdZaNvb5itp/oTVldnS44VfeDOegHkhPiZfHN1kPUw2OhLSP/FmmZRJI922gCVC03qMcccXA
ozd4KVtr0LuNjKT5xIyJMXEUaFjhwKuM2nTv5ZW1QxbUbHKVV+ec82++1Ds49dSL3D4uobJyQl9L
WTmvDdQyEEZ06er5KtTrMXj34vqHyx7RWVu10f0IibSBpabpL0wbaFdzQqUWQM271YhG66Vr/Pui
cwnrq8R4ziKySEPuvJjaKy92DWYj0kOJqSECsx3R2QQC/jjI50ciUYu1Zg6gJVun025Fl2jnomjK
Z2WK5ivWcuszTOYXXammXtK6+Buduwp3N8FOuu4p/CZTi7dmJFEwlwfCQ0LgTRwZVAXz+7ZwPxwz
FojcBTLdEe+tnW03p2Bn8+FzTQJDG43Cea0n4d8MCa67HggflVudbQts15tg0IpLWznpNo5x1TWY
my4K9t+wMns9RL2uk30zVZXVIMrCo7v09Kq8NtjDKmYtHjiE0BHAfueCCw1Jdt+aCR7VBDzjULUK
Uaub36XKRUDpCAeARFiGJ8cIFXzsErkRUzlzWNZqzpZFyF8zIFLujZkVxpYar4S3ChhJL8VzoCMv
tWs2JJpqFfr/vK4QJjRDsBkYQQFi0kfjQEA6JRMbJwABZLlWd2ZWEqvrq4AqiKLPXjYtv1bCy4FA
VoEJPCKzDBafdDmchYbFdUgSiRvDt9Prd0NHPUK+PAdzTIMOaTowuJpb0d4OGOPlfM6BDAYY4F3p
XIGJ1mH+gSIEY4uoq/pitppzant2MZRe+BhHcspXFE2ptVSaSZSXV0YgkM0ccMZhGjLxXUZJSrwN
WJptFCSsrevIb74cdwgYLqRlde6H1LuaJD+LFWjdbCITchqvKnYdNG5GzT6r8jP6GUVgGKgT1+FZ
Iu09uOtcwoYAftnRtgHIgJsCS88TxvF+D7IYsNjQIFRynBZzix9nVM6ae7TFvN+tWK5zhyLeLSup
LiWZqlsZWZpatFNE2g3ZXinhZAIkdaQw1S8MvcyqZWDn7SavfBugbpMTGGJxRFx9W01b/Gf2iYkD
bKfW9PpVRrjYLTmQw7Jz+uaTnJv+2Jge/GeMZuwT3RbFkeOo/nGw4T/RRlqPveZon7i2/C0igPrs
EOuNWQsR3UMpI3frWuCHWtfvf+SjCogX0TU0v2M23cIsUre2poKDjsQ+p373cHXF0hvQ61nqrgqK
6CszKgG6DFXqwnAmAfJjclZ1okm5jzBFvnkhlc+aSBa3WmV5EWwYeNQcNe50H5ZNu4F1AIgkzTXt
u+KAQ1hUSXKSBzfZyIxPPi4yfdeOFLTIeOkCjQj9eaEX2iUZYngmYVtsOrfRSRYL7OmVDCs+d+Bf
Fh43GEVonkDoYQwbLezRA29caf49VrLiR2cZ0RcjSvfFsVSww+Jbf04dmk4d1dTrFEwkBTmlv3X1
/sVGN+YsVWxWp7yxrdfCaMY7VgJiXLtdZh7SWkufUR53W9/Lk1WZ+e0yik1B1102QfPox5VjLvO0
Km7i1qo/LCfhymUN3N60DZhQ3acmXUzEp23MtCg4Qg3vyTNgHUsCLc69ZthrpSfaMRzJiG2CG3+O
3sGkM6O9d4LNRBv6L4Dqok8id62N23vq3nc0Y0tkIYKXQukMuUo3Bf7dOC3dUeo9MzsPYATqWQgk
wqvIgBtU4b2wsJ2+VT8DnLK8O4A9K4GdkN6+DeAj06ZzqR0MfEwxsio5vXUovucj1ujXkiABnkz2
d2fmpPZHxAeT7OoORUnjY5s3hPCPMSrFbewME16BkR4d9luSYjNsY5DGWd+t6fZ6OHU6AbMo6Ya0
XGdj6x01wvM4XWVfbIDwBj+arsh+1GSu3huMYe4kTxvDiTw4R6EsDhmjoW1PXMG2pPPBOUW00ied
E81MNSK67ML/x96ZLLeNdVv6VW7cOTJw0B4M7uAS7ERSnSVLsicIWZbR9z2evj4482ZKTEksO2pQ
FVF/RvyDTJsg0Rzss/da34I2vpgsu71tbTVaewBQUQN4uN8mhW5Jl7XlbvS69NacWP1Qf3RrNhfZ
JjQ6TJEqiM0aSPU15ArV1eB9LJBXhG5WZdq6YZWBwKT3pLc6NbL4Sdn2vgH5pBLsfXAi7tI4yy96
uqL3WFhb6mECX87iSCsAPlnBXQbs8DLNNLtaN7mo4LTDKoSelxuPbRSW22aAGR1jjfviBLpcmpje
V0iEQS4k2RwiaLQR034/Sbdi6joKc8+5wf+eXKgJTsXeb6Fm410miaGqtj6EQDRGHX7RsIMPrY7q
XYKShm6Sn1ZQsgaYb4xO9smQptdJ3qjbPoh99sKoFGMhc7AOuiK/Jah8PFdYsi43OTk/ILqZR+W2
Ks+boLVB9QADa5eSNe6xDxISMbMMWSh2d3mbVVMS7bJ8yEcIobmFciKxQ4SpqrTuRtvuD1hPujMR
9N1BqdHVuYZZj8ZDnWGKhf00ONlaaHmPdiQdu8/EHannEejK2071Z6sDrTWKuEJnztV5WhqsqO4t
MnB4Rh/DUWnv6FRWyy4cvUPUxdU9ycDmedUZAZ1or/RWRPFEs65zksxmdFkj4wPJK9eNVOCasmMC
4YmLNdlqNYAshFwA6ZeOP443MAY9y4VO4UFSw3CIsMgRFwQ4KF8zQ0fJVzYTjUarNHosj6Geb1mV
W8LAram6r4YUUaoUGn+i7kZhbNSB5sdKwZN8mxuVBzKelfaJbItOXYDBigM2LqCLtrHZjQXrl45w
tWPex0riENriDhbhJJgfoDFkTpAn6zGv9G7LWkaAaBI7/p4/W/SPoyFS7yvEg6bb1vUIeDcKlIkd
LncWCWGA52KVZTuxqmplpfNqbfRm+hj2k15dBIoZBJsAqlnyCZADc44ps2zkZLaAYtgn0fCsVIoG
QFGhHb0yZcUmzXCwBJ/lqQl8A6l3Kd2+qPvhrAllqrtAwImHEnYYrKWv1J9SSZm64qNz2NY43ely
Sr8SOGW0iARI5khovRWxUVUeEnwQPm9s7BHbqK3ZpfRwTg5l0OmkiORN+imPnAqTF57SMNSUSxE7
cY/+vcvvM1tG075Pm+JThQ3gO2KyfIPfs7oqgVAxyvTTTRTqJHLqJDYKIgHtAYy1VqVL8OnTjzRS
cgxcHkkvW78NxJdaH4mpI+yVuky1QKksEysnuMXPiDuv0DGqUIKTlGVo+mxPI8T9MipsfWY8RVu7
r0palG2IhEIbuls0/aaLdsY6QzQWmevah2CqJxRXo2pSfwdNs5F5054TL6kdWOfa+6kZEfFpk9os
SK6J9mBJy3tUYdMZz212Udh+gGZHJtcMXP1d4KCfR8ZsGbewSIwfpGmkX5p+pq77FoZWagJmpm3s
1CUrSqmda3DU1wHkVtCt1KnPDavkrN92kn05ivomJJVlRZw1xtfJ7Jkhmc1NahMnIrwWXwcg5vYG
slz4qYHN4tL2zT9pwSD2PFaIX2WQnvtWmbq616DDt4vuZgTidKh1bTwbzIkBHXFXLpydZK0Ghe6C
ezF/oN0yL6CLAbinxcf8LYThu45ggd6NJJCu9bCMdx2OwIU9jPR3mrgq3RDm7l2DIBmcSwfhPxp9
piAisx4jRg/GQiY1qj/4ylehXpfWiidFuW9iL2MrXbZBCfKEtD9drft1lxsRfY/euPORIcbwaazo
0mOyf47Ljfmg2vs6A0SrvCCujB1EmUJ2zewEPotTgpJZNLgUl70qh8uSMKLD2GZIHH9qmokPx1IW
o1bu+haEoB4ESzCP4ZcYCW+6qPOkw9Q1Is5l/CN3go+rFljLEyb9phity7bxBCE4SikAPoh8KfRg
wvKQdMqfvsL/0zKb/4cENAbykPf1M+5j+i3/Hj6+1NDMf+OlhAbBpGlKE90LKrD/UdBof+CAlZqB
a8MWSF3/ZoNg0bUcbPiEnfLOxJv5t4CGnG+hOza8EBXzrGFr9q8IaMRrmQvee2f2oiLJsS16/X+q
Ol8o35yyTgEiDu2WoSOxE2XSLh2bAIdwAGWGf7e6QCuYU1WbzOOslBgeer53L07WW2qb19LRn18C
ORA/hymYBjvpSM6TseNDXQndEdQc7cWRAl8hgAOkVTCSwk1jXf3Ul0X3DUVYAhmMmnGbduBB3arJ
ws9pDBHv469Elt4r/Y8tbdVQmXlKXrj4Yg3zSAfk0BynJxuTokIprRJqK7FmFBju0OMHZfow9DMj
maF3iGuMbDKSjiW0RdIV++VgaFVxNhKeWzLj1Ox+HStKHbpjT0ztY2+W/g9T8A0WRKRhr6BUsouN
jbM/cKEITQ8Uf+2BcL32qS/CCvyoAcOAlUHP5LbxJTYCLdeSrWjyujxnTDB0Lu1R52Gsmb4mdvVs
6FrwQydRMlvMN5J5baS9569CpDHBkpyCfmDbLamCszgnGITIrjLahqKUF6rTQa5wesF+Zojl4O+F
31t0Rsyhg6uXYdlaAKLKaaZNSlHu4kQT321JUCYG1sDhJ1WINFea4THjb9JKLxkIFbQaAk8Rynou
3gi4NPFWLphHsrqz3eu/8/qAUtXZ5RdfZwtBo46Et7UI0on6hbKIjLwKN0HqpfmDUlhgyJzaoSts
1hOKQj6ULE9cnbRyKo3pr+IHfB/TbztnI9oi1dmyqMWZhgMXBqOhAeK1Szk84l0FeBPlWT3TY+Fv
8RsG+oQZnmNysJH/o7rnmR5WZK9W3yawhWARRVOxMSNxrjjM275iVfPORqZjVsYZhpupvKohSoSu
41VkS9Nz1C4JMB6fvVBvjM0wDirI7hAsIiQRxVh6vqeeNZWSp4eeTdqXvprmyrwjw8UwkFKxEbeg
hlmauJtVzuyiPSW6nrxOf6oAY18wTmfkFep9+tkIIAC7tYNb2zUtX42X42ArF6HD/sodIgyrXBjQ
Luss6XE1hQzN3WbQrL1m4EhfmHyHZN956WBiQGxL2k90EQxi2lLQ9dUgpm9t2RNviBiDyYvRctBZ
KdzCRbT726KxeBgc1YN9ZnVjtdE6TZXL3qoz7uspym5ZzUhOpEVLmSQHwMpuw+3no4bIjMa4nYrE
1w7hmBFlXiETJY+6skbCfTo4G3g9aeIt856X86JRioqJTDlgSEnZaS1ISmtuSC8LetdJrAB7RyLH
H8wfpwPJLyV8SQn6b6WSJ5WDCWk6WsiA5/U1PjZwt87Qmt2ixL7AJN70zesB+fOIPAMnsyuKUVZ8
39y8l4FdkvwY3BUpGvuof2YRJ4uIRsSqxaX6CM6NTYA2W7TPMF5/A2rYnelwm8/7XKNyh61a7VrP
0M5jG7M2nBuM0YOEdz/8oCtVulqtBisaX9W6cujMks08ev1IP4NnKowtJFXpd7UYzsHaLnxO0GiG
u6mh71vZ5wXEWFLTkyU1+rXddIfIhqXmiducbLCRPnRGDAXfY0G5RSHk053KQ5wS6roIinAZhLeq
U39q42jJoGM1gEU42MO0y4ue3VMGqA/JAyNX0efiRzML4uh77jXBL5BmsIUUk7c1F45mB+1e7DcQ
0eyBz4kOwAJ2lQ3XTycRjfQ107iVPsYpxwSX6QC1d+jLxxnjd3Q0nGW1JVXLcIj4HHM3Lqu96Jiv
MjQG2q58UvOKuUvpL5vJuc5lX6+YNmL2SUeIJMPwtUpJUoxkcS1yBPjBaN7XaXxeqsmlnZJNWvZN
vAENR/ZSjcCLptG0zwzjMtMezB7KSyi2aLjWFYXW9wmThyaYOWAwcJNc7mZ0K3jAWWwY2G19TtaR
WMR9Gt4Jp/jsFdSedbJWkNgtMSi2y9YoSlLzpiYGMY0WqAjY3DVpf0Z32HPxz6FBrMtrpr6fvUq/
NutsB17nsRuana9GxQ8A/PFKkOn+xVMHzFtGqFFdCsKSKAEXYPySjW6mzqry9U9pC+JGt2p6S+NN
7SvVMvHkrTJoeONIVvVJhL0hFWnB+DBCUbKiIZOTXkScl6oXP3yib5e2MX4yUEI5Y4wLTXjcYBmz
5bLQ2zNnGC9rZdAXwOeXreNck3xw30eoJubsRpaVg65rd8JKb+i18kW4keVASlaH2dIVddw8TlN4
YRXRpWZkyjoYn2T1XQTOuqyrc6duEAUW44bNan6Qnp6Deo7gndbsNh6UXuwj1AKcPmPrFN5lrdFj
YD8ydd/GEZy1XYW6a9XqZyUN6ORmF62Tj19hj+ErK1T9gGgKCajakWiAWdpozwUeaj+Bs50LEzmu
amDaIHd17WQYcwi3vO/88otDJLktr7Fl2AvAj4dC9w9IIpb4Og0gsuEqV6tdzCSpsI0vujocagbN
q4kpN/KkDEj0xM6DcThNA/ZzCjvOMk4Ove1fjq0f7SbDeRCDTlNbq1DuGPMeQiWlfq1gs7hWw4Yd
VYHTC9pQkx0iDxWewHrFErYZ2EUi+0QqqVoHTWerbqvFZzIoJ7fRaX5g2oRzPyEKCrtww356KdmI
M/gFi8w3Vyq38evbrGhMUJdzXn0uveQWCYwLWf9hUhza3+EX6BJnXUe0EA0xC4alQHtamSlDSJNY
b8tqtetBra8kqBDCB1Wl0LcsrDqUTgfP653DbANDl6CVEgerSnSbUmPHVIW0BBtCoVT/TI3ALPce
WzOVjLay3urAX/adUjMOZPqR4kKtEaNRIdF/IAPxqrKRWHj9tFf4z2bIlLQuqE0XIe971RroAzGZ
26dAwNBfm7fCZtZXW+HOrwzDxaIefidcdN9WKKF0wGzqNDskDekvgcLndmyEbhHY6YYIECayDhHE
5Lln7HTHlHeS2eedS25evyp9L4QvYoknfuClVaXpxtG1iXe5+TlDzUHpIn+g80TIpLckmvnE3MQ5
TfkpDjexRehPoe5EVJOXZCmXlGP2vRaPz1pf7auS7kzWKeeeb8urIW+HbdlPB5bf7Co0i/IJoUC1
GBLvkmge1JhVtrZN25V1dQfvZD0FA7JM3yGn1mdtoA4lnKTd8vKqEEKbrmZ7UFlG0p7M7EddJ8vB
flCN7gCFkKKIJFr0WFRpsL5iSJ5tcRtm/ZmIrIURZ7xYtPGRJkd8ZfrpFZTnSFtWRc+9ZpLHG6nf
R3K9Df+JnIkDemg0KvSU8+ou4/Xl6ka3Bbz3faRrt2lob/UwUHnoJwKUxGVROcFDRrxWpVLN2AWZ
GmqhKQxLUQ2kgf/YGojYoY2cqY1JHG0zAQqM5X5U/RUhjMupT+PPNvKOm5H0G8pQZop3CfM2b6GV
AwMp8rCiZ6XOMVdHSuJF6yYNo+u+GoPCHVKs0G7qo/lqvFhn2lpje1wkeUkKoNnZ9kgsoVLeWnkq
v0T2AB0oj/3aHdVaXlZNr/yIylHrtmrNE685SH4Wrd722Kg0JTbcrI7M4SylYqTsAbdabGLVDqm3
iDEAmJjX04PMivRBokDY2LrSf/E1SWhWlCffrEZNnjMEKp9LD7N1UUAsXPTQgw96r6edi++KKUah
28aMOinQKpP8ztLYZeQSV6pE/uo0tvHoOwqVOzR+4BLWZKHDahQTzONUk74TxliyN6PeF8RtOeAR
DCXQYWOjefWAJjbByubUFueZnSU8L3aAaMyr5tCItqjLmzhtLETQRtb569IbykeSedQnmt1QZQDt
o4P0DYjLlqwcxhPYWM+ySIkvx86pLmnGebnbiiRRLlJHFgltVnbMm6lthpuiUJ3PXUOAqht6Kkk9
vh5r+1GW8bDoyThF2w8ukLzRCe77jFsglIp8vIFBeoPQ3QY2gqQn9lWbnBSJkXdQZXPlxGNBlaxo
vubWsSKvQ1wGlFB4vzCqew5KRbT6rBmUSNkSSRv3XR7QSNk1NEzujdzri43qCeVZEAtlunEWtNdj
BJF6WVMEYsq2s5DwBYCOCFGKYUjcKVJajJ/BoNwQ1PHNC3TUU7mDurM3zgaZKtaqsJX2KjHL4DtP
Oj1hnTrAc1MEOWRuVzL61qasi26ZWv0GvUf6PEnQdAu7H9r2gj2JxUqVpqm3giEYE5MiehSmSKKV
aFs2GYNcpB595NZ1HBVQkYzxQm9hQC57puvsT+PKEKuUYvhb6ZjYxONqjJTLItJJ/9O8EFpC2RHo
maUEpq6spoYGqlst7gTZQHfbesLyvqS94qCe6MNsYU6SAUVsUGK7PfL0ak0QWvgtDkItXMrcAxSS
MK636IcZbBpyT5oPPQBPuHyRk6OC1NruHCoQIs0AoRIhX42aKuvaE8gxdcby04NJmNGNVWYE1icZ
jX+37HQM/k4g02aLIGtgBkm5dKuGRXBTRlbyLR3ISwkKAXtD6YBVnvn6nE5OP7x8LmmkqUsFLeBX
euS400cQXD8I8YQRT5e6+0p0QmEtbXJRv7BCRc1KZXvjEDGlGrzLyLJgLTZl+dQluffsgw4CQqH3
rHtOEDCyLVNDZMtKqRzSIrSSjN609+nP+UFYPuJdGG8dAHEqIJe5l2f6sZldWX7EJniCtrpADxli
qugaQuZtOtou0Cc682NjlXdmZFX9WhKp8+hXZuy4eL6dvRlM4+CSJAmcq50s9QvHnyLqxoYC9uNm
yZGNkRaJ4WCO1SwLQbNpydl8+KKHpGsKTifUJ1sz0bwzZGesDrS2NqxN/vLjQ702fNl/HgpwkiXk
TwYdeLyXhyJeQBL+adXbiD8CB7aJXVvDMPyrR8HWZjk2TSlbww56dJSoJwgPxhhgmkpX1rxEoQMQ
A3jiKPOn/OMwm3+LSWuJ6pHOl61CRXr9WxQ9NotKQjcA4gdOCN0s0lxI4FcTQQCfQ7YPt7qjDpe/
/Nt0tp42x9QcKvIZzPfiYiUUC2njdNl2QjqA9odbjZsum5ubfzdA3+jp/ftCmVggIAmaNDd1Wz/y
gJLU4LRDrGbbEGfNytayOatuiA8fH+WNU2j8dJpKw7JN62d388WPgeMQSLsDiIDziBEjUKxbyxPd
2QhD7KryGHYTDhzvPj7ov29305ACwI41Oxxt/eh2d0i65cUKxF9TyFCoKJ2ZsTHAmHqjWX18qCNf
8nyLmAB9NEfFgyksa+7evvh9ZgS9p1DnvVCi5M9WHNF/MowaEWZtOMp1Z7UBhWwW1Gto9HL49YfN
NEzasrYlGdSLo1tFhG3XKLwat+qUhLvIGeiFhGN7Alz07zsF5KRUpc4DbRjcma9/I95GVSvLut6O
VSTW0Ny++A7p6B+fyDcOYvE/5twcQsjjn+KzT2KYnrFuDBlbd1qp97KOfv3OYNWgLQ+ZD2eHcI7u
jKYeSlS9Fdxoy6DrkTbmZZtG/ZnVhvH24x/00+L6evUwbF2VNhFPpsnKe3RxQjsu1AyfylawC+0X
GEPpDEU9+ltpFc2NYhDKudDs3PocjDo7t4Fe1Hc9GlEx5ew3Sje2YROcWNL+fb9yDRll6JBu2aqJ
o2s5RU1DFk9Yb3nlfZMjALQOkIUln0bLfxY6e9lUKU+sNDOT9Ggd5aCM4QzeKTiK7aODam0qCjR1
1bbgcV0bZOOeG8Q77jTNC3ZDVGvXFebElZY3DkBLonGcIpn2RYAFQdcTeycNtgBIlvoLKGF07LUU
PAglVo+IWY9PPNHzLfD6snG1NAy8Bq9LiQX69d1OuEc4mjVPtKMZ3dLy/AwVaMXcVW+84txxUI2e
uCb/Xq5gcmiahhdWFcyUjlZik0pHg7ndbbMm0zZZmTtrYaoFPEQYcj9vyl+a+/3veecvi+fshgbG
c3P+WBy77P8v5PAa2ovHc8b8/oXvnTnC//WfN1X4H4fHLH49AOSv/DkAlOKP+TllxqbyOiR5hUvw
5wTQdv4wNZ3Vwjas2RLPtfuLxOv8wYLIaIHqgL+lsjb+PQE0/2BINpcnliodnjbT+JUJ4NHtASsO
6AWTSRZHwL4UJK9vyILGroZKaViJqjOvIUiW+8YS9P7rKO3XL87KG0XB0c3/57GkZeMoNRhqHq+P
4UBqX4jLdGWTEMzIQsnOpwIuuNcVUE8iTZx4tbz122zLxGFmsPD/69a3B8uhq1zQcs1rgrR7KvU0
5d0yZ++eONTRIvTzp9nodTXKHiDC2tHSj2tcqTV4bSsDB8AsfK2+tXh9bu0eIdyiJKPvvIpkDqMn
qmp79fF5fevgkqVPcOiZ5Ht0DRnG4AMuFRRaZpZtdXtOiiFoLgOpFObnjDnrK1WL5FlE3+Pp40Mf
vVh//m7HECqoP6EBeuCmf1mhaL7AZmRrmHOVKEURksZbvWjDE69vMU9bXyyb82GYk6qOCogCEuBP
jvGLQshOxsQc82YAEwa1L++a9iD7PNogqdVuqvmW8sOsmPXWY3yF/3mmgQJWwF/ddifW0zd+MWNh
7ifHcExbHtecXmM00ZAi0iK7LV4quaW4fZDn5x+f158fc/yL5/c7YHsBmto5Kv18LScYTHJNNdlP
0zoVsThMZUI8VmQo41doUjOYome2tiaarLIWVKv+rZBJI06c/Pn9efxNDL4Hqw6MJzJJXl9iw68c
wKp8E6etrS3dXv/OaHpjr7SD/xTix1tmbDU+ffz73zrLFDgsSlzyGVL++qBoVKHLMuxHjRdxcR3K
h9HxN79+EC6gbupQyP99EIe4gZguardizI41YMY5sx79xg0DD8di9VdZX1noX/+UihlQgPuZG0Z3
gj3o3MhtPCs5sSt544Sxn6MapPCcZQvHVZDVe1YnSgZucYwEFym2W2lANz4+Y2/cCzq1hKlLtnSI
449WmspOOjZ8Hmq8WuorIfyO2Nc2zD+PbAaX5oCRyLKN5sQd+MY6rmu86AS6BRTz5tFvIwO66cKq
5gz2xLwbBBu4Prr4lZrG+ol1/K2VhjvBELQzdK6VNa9EL1aapCwMWNpTt2pD+soLJwv1RylRdS3l
VM3OMkCm2WYQ+L03Cg2qxEW60laMG1rV/AYRIw5O3KVv/HqHva0jeOlzGx0/ClNEHhStzWZVmY3Y
pf0sf81bZ9fj0jhxed9Ydbh87PeEg/qFxefo+jYd5o18wG+Dj9hV9GLDW+U2VLqdUP0DjiL8Juid
0yLYx4pX/urKSv/IpsTVWFd1VZdHz3zXeojEpVKvetv03Unz8BJI41QL6V9FiEVDgtcIx0BwJGed
1ssLjFikQqBZNKuJEFQ3JxpmgV6Cbv/k9xtd/qWFgwRF4MMbNY92vD8hJIx3lsPZpOJns6YdFeCE
gEyTQjMf0Kmt428cEqJRVCoJDLVB4+kufkucmfRemdzEQwKNAj00GMLChlVp4TnSFwj6ZL7WGJPN
evyWFJehtNpDkgqN/lHT5U+ez1wYVAHz0HWSMINcpHENQCEis85YNdA2iDYYwAwiiYRSvrDJOwnX
XoaiYYOX0+6XDdOlgb5zql8HAD0jjJupemdH4CEWifSCB6SEQnO1kFfwsk3JNFs3iaRogxvUilVE
iK72GWje4CxEYMpoiYEm1JdWp0VIq+MiH/e4wyx5VQ6Wp6/wt3EGCIMJnjSmc9bKJlv5WxF1yh1j
lHBXqmn0AOixvakHEd3E0htwd8Dix2Cn2E56k3URzv8oazX9a52EibEoSGyJllhPWSAK2jS+a/ii
IVCltvzMbRnvX8oqhMAz5XEBYFSnayxbq3xMPFJ1XDUPM9UleCq6yYOSiZBn2tGj19CHXlReOD7j
L8W4EKlJ/UxypgZKkyVX3Sq+gWGSwUGIfceZ+gXOBnrYyjwRHMuOluwilrGBlAFxkHGhtZOf70tw
k/nBtIsJd4clRyfkKpfEkl+gpzfUZduZFWpQp9M61MlRAcMa/SYdaLMQ+qJnBYjPQJ/X6pmGz/Kr
pTcTSUJhDLq0yCrnmw/OKTgTpNnYq3xKwzUpxmqzoztCsoDOwLFpQFmjWrK9aPYTRPITJrcu2tmN
plxLJaa/mns5lRRBqbIDW0AJgmuTisONRaPG2AHrtls3VRkyHwEN81hYIGE3Fd7uOYNU0pXorCZU
dl1cEj4PFL1t3KwRHmmF3ejtR3T5NKunRNmVnGQGlX1kRGuHjPl8T/ShylSW5addDqNnXBFypVc7
RSsZeuqczduRoVi+k1kLC0OfsJOS1Wy0lyk7aGPppzgkmW0qxX1MUiwevcQP1FXmD9ol7qjwMCS0
nAD9ttkPKoDxnkUPA1eIu+KLP2ZE/pBMiNan0VrdWgexV/qbKpU0T7CWh08N3XYAr9nYPGIWMwUD
HkrrhTelzAxYCRhbE0B5Q044nzEUZYRqIwomRN1BU65NdBvWDTQPoFullNG4pDfhWatqFsxcTcM0
ES9raDnxynhkjbVDtqHiom6uG+4IFfCRq8paMZdqZ6QozJjvtwgU1ESewX/ouZFZHHryGJJSuWhG
QjefbL9EYlIPoHZAgLTF58LKreEB2Fl9PXQEeiCp0uc1I9CZ9aSFh/xOMbnT3WwIAsf1SOzi/rVM
9UwHOjWFC5InmoPhNN69XusWjR0/SuQajqP2Z8P6/zcV/pMX+ovq619dhW2e+f+xn//v5r+pnp9/
pg6dff+vP//eX9pihMLz3haBqi5NmyyX/2ktCEh7vNxQFTvavE2Zt0x/9RY08Hzm3AmivGEAoM2b
tr/wfPwnYc7bSGT5dNT5e7/fW1A0Xuf8wxv99StW5VVEEkmn7n2TSeK0c6iSNOWXisJ/Plx//eHM
5tKs1Hp131vs99r6rgCp0Dna6sW5fuO9PX/Hf3Y9/3w85+ZVeWA3QIbiWt07Nn4dBc9cuPj4k1/v
1v/55KPKUqpFpLVBq+4Z6a6wdCw6fF7RRHDGcI7JnayC548P9N5POKpw0NgRpjNxoEqei+pgG6cK
tbkKfOPcyKNKBkLbpIWaoe5bsLWDZnBRiaGQ0y9tZf4+Qcf1X6jLToGezwkallbx2S7ot300k5of
hje/99H+AQ4w61dRiL0wprWh+ztA5+jSlHVv51sz7i5bBAXmQPEz+FteMVc2phBJ1CUr72FwzEuS
5Fa80faybM7BROHl3VkkGy4GUhY//o6vN1j//Paj/lFemAAzAIzsB5N8XyLriwildvzDMdKdMLsT
W4p37ozjkaNIOrxpOWdYZF91isshOvHUvHdnzAd8sWvCfoWWseaJt9W7kfgaa1in8kRL5J3nRh49
8CQNU1GofOm0Jc5FX2EUIh/iyQ4u1UrD03XiJ9jv3SVHT76PFtnOk0ndm/qzNdR7mi1EImKXhJKO
5i3dJAqA6NxeAr/Y5aq59kWL9yBbgU0GsMa2ZSTfXCFF2fPQwKHjs6fLEnQ9JeeSEL116iur0MgQ
qfVLKWOm5H0FxMGB3JGsukJZa4QnTIayqXzH1bsEpPPdMN4XbbMOBnPPfCBD+6wgmzY7eBP090Bl
LGQ5gbOYDQjDRT/EfBOTyJxdnmvrpEQ86je0W6sNC88y1Ej2I/G9jvsLpf3aOUwgqu8w7HHGjyuD
JpJnw92kcvcid7LThTQ+AVvDeVBdf3ybv3efHK2BWR+ZgZwiFabnTVl9ZUomcuXE+vpzhP3W8nS0
7kURCAfcTureIoExheRhNElIMU7kO2nqwwgDEoeucRUagUu2xRq+0EoHitITnlgMGAZ00qQS5Vav
/K1s2h0O493Iuwx3beSObXfiRptXyze+5nFOS1b7ZVtU3M8dHMZeeyDqZlGNXxmtunn1gO0U3Yx9
4pz8tKu8dbCjPTWP5TAJpVH3gAPuRwastaQ/igGSVsbkgMVMnkVk82iZl42FKrNRxdK37L0eNqgZ
yd1pfCp39d5PoDAFebDwueErYe4LCzmZjlEhKba2RxXqwG8I51w20luinYPODlWsyb0VtMpB1Jpr
Fj8EH1KRTk2TYxHFQKvi1s3SfKMNCFctiev/phd3NFO9mWDi3cr4ORc1UPRT7fp3FsDjWaGnyLZv
icLYIyCG6DSgKzvRQNLe++jjFVywH4EnxmVF7xwEiTvv0un6BZg/Y7EaFMUVFe99MCbiqxy3qGIR
GRlL3P2kWsBimO4B8vKvTF4v4hART2D5KOOsVQZy68T98N6XnJ/LF+u0BauptGeNbdiMW9/gbaY8
ffxkv/MCs4/eAA5mRY90WV4twQEXHKJMN9S/p+VWpOJEffDO4mEfvQiKHqSd0/OSaRTe2Hdd/6gr
zx9/+/fOy9HaD8S/i+uR+8JxIM9sR/PEC/e9s3K03hVJkUWF4HMtlhGvbRcCSFtJjktDDHF18/GX
f++8HK17VpLVnag5SO9d5dZFVD7hOf34o985L8ehDrnVWxMoQHUfgPBC3m0uT3zufALeWJeOm5ql
U9J97AZ1XwiUt1G1ybxmZY1ALlSHHqM8s8MvVV0gOEcJdVbDiYxy47ZvGrTBvjs77gVJYEQjId+L
t10Xrp3a3IVGujQ1ED4eImagE0rau2VM4BKu6bC9qsPhurMvNGbsdfpYE5qjjGeN6RZNcRb6K9QD
hX9v+NGJmu69kzffFC8eNqWzh3T0bIqiChVZiaVH+c1PPlprrGKsqzBM503Kp2g86MBDPr4u79yv
1tH6UIAkR6hoTfu0ps3WA1wkQC2wrgdPog5XT139dy7+fMJenBjE25OieTFLZbBRtLPKOPEgvPft
jxaIFkU3TxwFQBwSb+Qfpuh+Gn+Mfrsg3P3EGXrvoh6tFAZhT2YYedM+8Z9asffKzP341L/3wcdL
BcEvvZbypq4gViAY/TWV5t87i+PxUz8EaGZItdxbWEss0S/HLLhU/BNr8jvf2jzaEtLvBuKED2MP
VmDZYILP/xKVvNtAf2dVIyjg1U3ix3A4VAi0+9y7qUnIMTyqcMSsH5/td26V45ESQ2bfqMaKYh/s
sh3fDupVgPsj4p2t9d8/PsZ7v+DoKYVKAyJ+mI9RbRvjsx2DtGmsEz/gvRN/9KSGeVLRUOVJxSNY
8oye2uO/97nzv3/xbALPTRuZ8rntYxK5xqny6L2PPXo0C+ApIcpy8BrqFki8Ny0/Psfvfe7R48gw
B9pywtdtDJxE4gZWz8cf/N7FO3ocFY1+K7jDae/7l516LdiD6Rcff/R73/nofU0jnKl5z7nICCDu
lkH+6bc+91jppTnAqqP50jnsa6ataf7eymQcP4nYsPymmL9vsLE/5e3q977u0esRnVRdlSUfG4fn
2PcgoP3e5x49dnFJkVjVfG7qXw/61/KvlPl3F6R3LtuxUqrBX+NZDgtSAqQxPg/wBv3eF54P+OKR
U8EEGLgGpj0KXsadQfybJ+LomWPiMXlJZ0x7w7rRppvm1Ab2nbXzWPMThP2Y2Q0nAm69FTfXLcbW
ofeX2FTOhsz+zbNy9AD6UM7QwHOUAPjQqOxyQi1/73wfPX9FV5fdVBfqfgpWDSyZ4ffehcea9zQg
kht2Izd0siU5OzoZ18598EatPGf5vLw/WqWI2tLgc/8XZ+e15DiSbNsvghm0eAVAnWQytXiBlUpo
rfH1Z7HOvdey0MmkXT5023TPDAoMRHhEuG/fC08jFfavf90pUpktQGXCgF6JiRd9us1ww77y0jAX
yPdNKlHotIZd2rt474/ChRlxJnGizLY83CxyirqMw2T96KsPcGGrkVYlBWCjVT2qfrkMm+NVU0SZ
LclYqiSvq4yJezKppPZRyn5+/+Az24oyW5Np2RcGXb0T3Y3U0ERxBW0xK7Tl908/E6LmRipx6lmJ
iEX4DlMHRzp1Kb9f9+DZYoyQaxSZwdB31UI31l575QvPliLm2GXmDSaHU8O0J2qzV77wXHQxKjKG
uw0PVosjcLG2vcA7PDPC8mwtVgqCfiPg+2XBLkEOE2Ai9f0Qn5kZ+Pr8s8or1a8V6xQ9LChEp/bQ
FgYq3v7fP32mRvl/14C5QFU04BiZpwOYFL3XY3AMrMQJ2uUIKBfh8sLSnk793WVcO76Q2SOYAF+6
T6TViE0lLtrSKK7x0rr0Nqfv+0VIOxUnP4e0EMmYoFS8Td0Z2MTHtkrrKlj2tlGR54dYVIROa9xT
mr4u5v/N2n3aY8Fh8yekybjD+e2IS8ZtdSHon/tsswU9dBU+zwm/xGhXEQoJCBIB0Mvvv9q5h8v/
DlMDgSZsT7OtUSSnhH9gig+hIF/4CvJp9X71FWarOqHDqaoredjJFbmUbrBbqKHwmpwgf/egywsW
khJZ2Mpji381vsBa5BZKSMc8FiyFYWuyvMyl8JBngpvQIx4b4rYBNvv9jz+31GaxYdKlGsMplnAg
lqSENsN46fJ35snS7NKK8V6ZcFgh6oyOlG8y40I0O/O5/q69T5NMnTB6b2OeG0rbIYcJrY+2GIwX
xuNvJPjic827a2hGHzHR5/E9BI4QZ4N4ROpBAzLehIY8rYZI+bCiF7GzFlH3E+N3VV5pdKFrmY7/
/u8EzW6nYp2Nl3K6oBGYfv54Vci6G00atjnKpqifNeH++693Om1/9bKnf/9pLGjjx7qjT8fdCX0K
a7fuCxs+BO6YyoXFce4rzmII5R4cIxRx3EEtsaPkY2yui/F/+ZafXh2KCTbcYjbuRGp7XEyuvFrP
W7YmCdOAsSBrR0f0yeDMHvXquqP+326xT68cJsUgDYATdmO+02LMei98xXNjPIsQCu4oVdWCSGgM
ncpij47qykTaXynqp1cuk5S+4hJRoE7Rs7Lbl+/n3Zk3nsNHLQhUtY6iawfyQj761eK6x872fYGa
L9pUddz1WAIcrn7sbNO3orhBHecNu+5xCrufRVL/+v59z4SiE7bz8/IrtMJvqoZCa1etI+ENxt/C
wwH1+4efG+PZymujAqFcP4w7AfUzji7XHTJP6qjP74yJrdHkkAF3Q4hbgX0J8nvubZV/Hzt4jc/n
47HKjXYfDddFH1H+96m9KIQFslVO78ERd8f3RMAs7vvh1c6cjsTZqqt05f+sOg90vNS9WWzNWoMv
rrfUp40wjeiB/TsRHxihgr2eoxumtzEw/9RehqUahHPvQRCKZZ7DA7lj4kJu3GCFEFcvOr3D+PzS
3QVrN88wACk3+CEvsuhXXwkbfELXprfW2vum3+om/sQbD+SgTaaR1hu82yoVoIqC184ibXCamkQ7
FQGiBJIjBE+V+Pr9CJz7ZLOtv6FHHbODftyhG611x6vc75/7N9T+d1cyrdnOb1jhiTUpDjsfXY1u
PPiBj5pVXKb9qyfgufQ7Sf4I6UPZv2jdu8/x5/s/9+vf858WmmAQGy/DfXCHvJwOLXW80Ad/7rmz
8BGHvYhPmkDG4UeX00B91W5izvv0aAyGuI3vyS7+wNYNke/3o/D1kYDLxr9Lhh1PGvGj4Awevegc
5pLpXtd/ef11xX16I/99vpJCqzMVXjv3nrEWCdULqeDTaH41aWYBRFehCcrVNFDazuwOo0T8g201
uteyty69dBg/9yln8cRKGoUTOElAfLL8zvYK9/tB/3ojMK1ZLCkNEayeevqW6Yo+BSgpFqr4S8Wl
c289W6jxaLYpsn2GHAFHvsFA6Pu3/psP+WLM51JDbA/QlDUthzvvRvKVO3ncAl10vfFRDJ4CxFgg
G9A/a8skj44hLZaCBENLwGYGPFxdwmCp1po6bjMKl4ofL8qidcXcuJOQTQsCtxSgaNmftlhX2B4i
tM5gwvYUgCYf2zzM777/GfQofT135ppGtcPxHhtdktG17tJhsoAt5prUnPvyd4Sle05+CWU75eEU
c29zkWqlPQ2BGw8bADDgoIzNwGm/rg5d0SNJy1xTbZeCnqxjNvZKX8AoRMzjo1LDXhHpViFnN3p2
M2iqk8P2tOAtWNLToP5WwPNE8atRCA8qCCNNTm/z+KfYPButvKgHaIu+ZuuCDnkFrzxaA0b1VxHe
BIGAokWHTXAMgpckWppquZe6ycWc3ja1TSayJqa7DierGtJdDk8FRBKQiSelSN1q+JEkrdOJb0mG
25LYUIoXuVNWjjCqAKhrBxta20+fJu1o5LLjxcZKw7g/Mz23hygtPuGdjTOXuohF7aADylBu4tyy
x9FyrdFaGP1KAMAWROLRjHQc74VFJUuYTH3Q9Izm/l1p4mOtYKdU1tfFXGO2oCbV83M4SeRpFFhl
TpdfmiunB3wx5Y3ZWqKobOI3xFm7KB5z88b8nd9Uvo2RbDgtC2ntxxsvv7C8zszKuawD9A2ORRo3
SaCNtF3Rh7TSy4uVyTPxcq7t6CShzS2THyIKkq1XPwyOGeNHotwUyWOSb6x24yl3TeI7lvGr9h8w
GN0m9YMQL0++kWVgOJ2O7VpZ2pa659K0NpPyQWzbdSCRejDAnxWF7Zn3lZ8/BxXNTgnWj/oylSVH
RlEtWPSnxbCbtj3yunYhYzgsY8qsytsgeg6Nu8xfNcZKKC7pDs/EwLlbUKMagzcKIhOCphjID013
9330OPfg2RneS6qwwoqI2GE54Xisusfvn3vm689bRSfwVGF5SqyY9U1UYZGxFoYLWt3TOeqLOTy3
gkIeXmrghLjPxAC34t8l1m20/NhZEC07Ivaol9vevNQefuZAMZcze0qcj703DrvYO2r1YxXvVexP
m+7Cjzn3+NN3+XRDNaWwmLqcPcgLB7sSwkUxvtdW6OgY7H3/Jc6slLm0mf4pMW5PJxYx29F2alvm
xqu3TF09vvAbzswhc3asAMMitNArMcxMHKVdJv3i+zc/99xZFJTot1Ni2oR2sbYE95g2F6LguefO
giA4tRaHBTKeerwZMM7ULlxZz3zL/4huiwLoMfSiHQlV16gy5NPgyNVjSx7twsc8M/eNWYqgEtpO
NU/l1r58Tsp3VThU8ckHt6bOA/hhPAmOLx0szgzTXMeaAw8XsogU1QBxVW7NFUKz66KOMYs6QNDz
TA3qcWeOeMjuokvVxjNz/eR18nk1SXGijMGpKhg29V7qx02e49nXSoxOshUxQv9+Yv6tdX0RguZC
VD0Pmy6RiW4Gvr8CfSrKjYXd0SQep7xxxiRfFdZPvCEEtPRmuFbwPRXrW41G9r6c7MjM7GZcepUE
jL10eyFcYVgLLXl6LMonbMqBn0egLP/E6V7APF6AUw6U1NTN5ffvfybLS5/9v+MEhjRTzIqVlTWA
ACCE4O5/ajC30m6RBT8jIMGDLts5RYayuMMMOdHvDPNnVVROyVYXpaiOJ+ym43I3kVcDGeR2uJ1i
81YHd1L8nI5ualyKwGe2kr+9FJ9C5AA0sLIaCo5q7PaN262U6KokrDlXIpqBhGfmaZPycVKhCTTC
9Pv7ET6zdvTTv//0zl5DX1xQniaI+SvLj9itfv9cABE84Yupp88+3dSIQTtZXHAriiUy7r9+dR/3
79jbVhl5stF/96kIJMX7nWZXreYa6jYpniX/XSlHOhIipyTZYUziClyd448fPaACMXpNMKWiawCZ
2hvm626SLKBuRQAEVCGye6Nz5AZknHFCMUq4oNJYMkAbEG6Saof5upjeS8VeS3dFthenfaKBi/3T
4JalLiXhTQfdPh2FuqZrvHmsRdTnojDuTcm/N3Adtc1KeonVmPvdttLfxv7Wxx8e3HlT3VTY0Xcv
gO5CxwssQNj1Ip0+jOZebSoYGftJh/qgckFRUbxrTqkYLj4cdqDU+6DB6bJ5NMbHsDjK/WPZ308t
bun+Ucwepuym9DYi0L9s7QNTLm/H8iFSd7qynULTDSbfNYJdVEZgKm7hY5M9forVXaH8BhZmg96E
7LUKo1PL8m8sbBeiatyaZf0y0vQUAG/vO6cW7nh1tf39/Zc/991nm2znK30JkJZVEDhRcwiFK9fA
bJNVU6xVc7ALu16mGWU/XQrFf6vVX03U2S5b0gyCrerAg+GrUhbFX9RyA+/OTwU70J4SCfvn1+jl
zVtq041gvAnaLy+eoIJvLPNFD/9oQ3pfVAnAyLUGCz0wHsA/A3jKXKCPqnKdMAo3rNlKFRuMWaBH
0vqEJ6qxE/0LS/W0JX/x++fa0nIKlSiiM2Y3JTDeYB+Uq254wqQbM1lsd64LNHONaVgqcVvVDef3
kvq5y/3kqummzXZoU88y1ShOSoEYxoObdO73zz2TdzbnPlJxomf/K7DBXAVeXgbk8UfQLWW2lEzA
80G6x/FHgVc9bmHyYPXbuj34xQxaQrU2BvplaU03FIqTnYdRys9qPJDSSEwIhKVIV5OrZgehPii0
ukuLBpKO6CWLUP6QrWidpX8EswA7DZcMtkcibeNBcDxzWvphB87vqa5uE28B3wz/fE05aBp98dqV
X+q0sD9tCZYujCDwuNOX5T0+SzjRXPng2Y4QdbhCqz4zWMI1+VcbXjgknAk42izgYG+iCOkpByEK
uLTrrx6Zq+/nwLknz0LOaCaF0AoexZJfgi8dBqO6IHo9c1L4O+c+DXGGWZTY1yOKD5z7M27Kgf7Y
DZe8lv7WwL9Y0XPta5AFACc0laugUNpVYOzUnmaqRJTJSjVLX/ljUsD0MhgaJ1uNFJrqyVHaDsvo
0BQyW7Pwjmv3H0sQr4vdc9HshHQ9pclhhEXd/FZeAkX9fdUXOhkDfp6rfu/F0KpAIGgWZGgXP+3r
njuLKr4JpF2peG7LcTZwgz/XPXZ27A8FylVRjD5G1l8qcXulKNlUTxP403zKIUWXQs7rQoweMJ64
WPs47YFfzaTZku3ECFtzLC52DY4ehgEMS3+CSmkX2U1sQIXqPrKRi0XjRiVk0uCORKYDvxBA0H1m
/goijbbekX5f+TaP6EJJXouxe+hpo2wSz2WX8VI6+qTVAC1MbIClnwxJXif5MOVHANdJsm6l1dRx
W29u+/pV8cXNdR9iFjMiORGVsmDA1Hel2JaXvB3PBAx1FjDqcYgmLOdJMMS3frcS6wvr58x1cW7T
BK8zkhpJoY6v3vbaiPUMzA4riCjrmCcE23Wraa7Z9aHNtTTjEZbw+u+MZlkbj1eN91y1C9VBw8Hp
tJ6GdVu7Fx0nzwz4XLUr5J4/QT1iSxFv2tf+Ur/DmfGei3YHRWn9yehQt1ePOr29WU6N9Kn1F3n9
cN2AzCKBAsBHF/2W3GCT7tuaFGx74Th3Zm+Zq3W1csSpTubddeWtzCZbVm4q07puC58rdhUtUzG2
4uGTtmjHZS1eeO65l56tR7lQ/aYMOYNq0ZtufQBctisjWFw31rNVGXrw+nqZSQJaN/IcgCjXPXd2
cTBEzs1GjuqhWarDOitWVz12rtYdrDHBoJvXNbwfvnSj+tfVauZqXUBHlYUxHzEvIRG3aMsr3/e0
iD5tPuY0kAkSAYcJkiuD0vn/M3P8vyJdLAj/fe5o0NipGBEZ55V37J6uG9zTBPz0smGrVeKk89Du
plpcMvw4E4Xmetoec9QpUf/3TUn7fP+m5rmnzvZer864A0jDsOu1woliKEVTqv/spdbJ1XqbpLWT
eSd74mWUKE6MCU2YUv2EaWWaxwIzJLvW81XODSO6ExCrZdm+zJ7T4jVR/TXoKzfUJjf0+1+I5RYl
JhEGQO/Kax2tqScnUeRtjeWBFj6Z4TGi46TaaN1BkUmh3MIpXLWFBmnsBU/zTaqQno5wqs+cTJyg
6QQa8lc9kRyR1hhnEA0glMXGi9NNl9fbAJqUNozFvm4OvZxtzWbVePfDQEJlF/jrOpFXct0CzR5k
pK6a75K4dAsvPE59vguFxaj3a4hG0K7GHpbltLHyfmNZ2Qp/u9XJ9TzrrUcr1DUIab6+zpXkuuuA
OPsguT+FhtfnlIpi18ttYJDff+kzwW+unipFZvlgcBsIm5taftWNGOeJK0UJc/mU5bdhkSmszkL7
3coPY3phRz/30rPgVxexGDXJRHfFuOxMaaG2rxWT6vsR+XrqY8D17yqt06ofNdlnm6GPMXJD9ULh
4+uXNubuvVU6VkUnMdJBt+IkjgH28nSK+v6lpVNg+u9h2ZjDG6owqRoMlNhnBsGeFMltTuw38bkK
chB40NLawa4l301TGW/KD0F/LdC9xrW3UrvuDrzxhRc5N3qzwBmZ+DxGOoFeNF+F/Dm97swCdfnf
rxKKoWT5qB12cvEM60tpr/ra5l+nqk8xWWrrATAE4VNZ+k/jz++/xteDgPPmvy+bY5+tBFZIUWjp
78cL8+frL2zKs0mv1oVVtl0w7gxgfCo57alBISPoaP8uRP3TpvnfOWTO1fgaFqhlX9KaoXj6MsMG
SdQGN+G0H9aPyfh61djMpfkhslIVUP24Szbl/soaxVyQH0twPuKTBhSjh6eSv/zrjsp/l9un6SHU
mGKr5OF3EUiZVLkvaK74fhy+DgfwZf6dI2XbV4NIB/KuqTbtoFJCQpYfXWpRODMD58p59H3yILW8
d1YjynkArXRhHzr32rN9SDamMfAHomNkvJfCdGcmeI7KSXphVM69t/zvqKReWfcw2+AKTrf1eICC
+P1on4L3V1N7tiKFMR/wSaaW6pkePFVqnRUumnTRpF7sCKLoVnIIW/r++z/tnLp1Lqn3cRrWu5qq
sBKspsJym/x9INOmicOqT+qVCi8QK8lFUZUkZanKtEeswr//s8+M4Fx2r+h5D+yM2BPfU7K5EBn+
Xj6/GD/xlL//tA4qcL6pVRB8MtPfBe2iiYGZmdptRkbdwyi5HKt1pmqLgrPTmOYLEXprJmwKFdVJ
lq1gnNNz8sYT4EyuYvM5FW+nfBv79Ct3z5HZbny6UjwUhECjfvbdj7h+iE+4I1ik3XIwTKeyfgvG
JWvJv8vgq59zioCffk6UKmOmaNW0UyRyPdsTXjwv0kWPBRqezjtUOGq8GeNbuhfS+uSrfBfKF+bG
mSA77weIAo2W54jbZhrsWz/EqnZTyy+JtevNK+uqc+/wEcZIwzxAEvI83cfL6+bVab59GrKqimBk
KuawS2K+pbHoxktrHvv60/L+7/cA2/Hvw9UezU2SZ5xucaKGCCznP/X+xhdfzfpXj7owVdZ+dxsX
lpMZP7rAp+i+RUOCJ2jltLFhd9068G/MYsCr7KU3Xkx920uvzFgbWOHKlHK3FuhlxG7NEo9SfWMo
G4X/S3vMPBT1mtMq1WrK25WAwC/X1/i7rmvM0Jpga/FXot8PqrctrGInVb8Mq7NDuJW6ItnegNeK
+ifX6o1sPAqVecgbVJTqgRT7wtTM1SAWKznEBSIP3S4f76dBduNi23jHXsK83tRdL/Nc2GhOJaw9
g6uVXtD/bYItzfa5Vbr+iapd+w6t8m4V3ackJtIJUCruZZ3f3weFuNSE56z4UxgSBW3+yYLnismz
mSxk7yHztzhq77w+XA7KcZpuEDY7Weli12obwj7Pt50qOUGvOE33MQo3cgADUlqrkb+Eac9o9jag
9kXp/RH7H/1g2vjG26MUfUBaXusd7Oa2XwjiAfKk2EeLqszXsYSp+VgNNrw0uxvFzTDVq1HE0lD4
06fDcSTqltlHKW7jBs6w+Q4GHL/snBTuUqOWFskvabGz+j+huKnDZzmPHDEtSDQG7igcBrNbQXF9
rr37GA1/VaX3gJCDkQUMKJYr5RI/BLeH0K61H31euFlT0LMor0TtaEWtHSqHMplsgbBk9+NS8q1l
4gNMMKqT4boteBCZrYb3/hVHewjcK2A9TkH3gzQUrhlOrmo8kDUjY2TXg7nyxsZpw8SxqNPJ8q6q
YruL/xhleFAn7LPo5uyVAzbStlmDYLWQQFs/kmGF/tgFNrWaAOMZbbpgI0UNUotuaS3URaQ+aPKx
th794bGLbrrk2I3LgX9sTv9ZE052krAlcZZ8KuIDf8/4e/dordrFVC6pnFbWwokDNyJvnvYNufNV
LVe2zD276w4dOpSA+p1+SKtdKb82Y4mqhkCMAbf8Vse/lPrdNFed9zZ6b1L7kfDfGdIqxvouNDA/
T4R9Ei2iZO9N7568jjR0wikYiOOQ3BbJQU42HKcdgQGVLI/eZdSYrtfv03RfhYtevLdCEZt1NDPC
wUNLEQXFQhxvyeMsfaFclyCg6/S1izL2FzqlOF1U72m0ydpq7yUjRoXDUpSzZVMirqDpJRCstZkN
61S9RRAMAuKgdfteb5ymgXpMS3X6w9QeszF3DRjLY9U+4lvvgnJxcMnbc05aNNJt6vPC9baawBzH
L1O+0Zph2YGnhtet+yVQ622VgStnkgp4yA9EHUHybOtUmC2XMoHIoNcvgh2pxkiyGfI+iu22hkoq
IzCZBseUa+zwV4oH45E1FSTt3gqPmnpriMfURJftIkinJia1Ad4JP4zqTpKHG1+V74cEFYqi2kL8
HJFXnVA6ZdR2uaeb2UPchGurElzsIxYYpGYC9WFUuEl7nxa/qwECj6ltoyS3PSVaKcq9Z6ZgeCs7
FzAJoUAy1ApK896WU437aOta/aNljXZRqwujfNOrmM5W9OeF7zb+8JSQTGnzyo2kB3x5bU3t7cp6
ams0UKw901ddKxiAFRxiRsBKf8C5x0nfcPDMX1PjdwScPiASCYp2o6P0z6snVUKXV4frIdlo9J0b
nUu/AUKr2K0UsOUPnvzchtVBxnoSkisy5MCRlWKJtH5R1O9+R94lq18rcfgpoegzLGE/1GwC2ZSc
vDOdXE/BI7cwSiFjK82m4sbUxfQgiMVbjgQeLLUtIpJoE80tzJN3UwxM/HEsM9tqveUwtm41heAT
tGU0buqk2YFFPtEWBFLE+iobHqaOttRokbW7pH7t1du2fNZlGvjvhOyFFKpQbDUOPPwvBmCyivCe
BXc9M6j04PMi0j+hkCMk9bFyKzFj5PbBz6nJy/5S71ZBtTDz26gnUfUchQ8qiyXIGkr1W0+2dhTH
nMyKXD1+H/JiS7C26DkToEXnqoj+WloU4n0nyauIna9TnhTjfqoRWyZu0tN5Vr7kHr2eVsyftOn9
fZ7lC7VUSasFCyhSj6HynlVbCUqFEhRuKpCNo70MlRYOtEL/Xhe/NXmj1Bz6ik2u3RX+L2mqWRE3
mOiso3LdJD+lZhvxSrm/RSy10buGE+Gu02Tbix77cSV0rTt6zyiIpFxyLVWGqb0UDbRX4a+BJjur
v9Nq168frPK1MpfpcAv9pJXDTdPck+xhC03G/tekSqDXo4UsCKtkYha96dmPmrtUIFUk6YxtR4iN
CgwVoo0c0VW9zzIJV4Wcw1e19uGApfkyGQ857NoyI3oFbi0dpThfZbjBlvW09IzIlnx/EWpHmgE3
iX+YyGAn9boX/uh4GCLaAXWPETKJz8ohTcjNSMOhD6N/O8tGp0gt+xRvprx2vLp5bNnk67s0Xo7+
raq4oFgD2iyNcCUqKzZjtGNOHBZ2mLii9EMU14O809Snqb2V1GcpOSpJS3nsroTwHNDA3Kq2J992
prmUqEHhgxGxHfbBS+O7FQSy1sfU4T7snkDj2JWJk3pT4H88VSRv+TNo/bAy/9b30VJHwq5qfvid
wMJU7b6rNnLruRHCslxcdBYHsm5t5O3ehHteNamjmpwLpvJWrjwgDd4hSalDcGpJ49jFXtjxmw3h
+WAUu5bolBegHX3fCax6JfSaIxs9Ry1sVbNuIdMa3xYPluAv424f9fXKygQc8lrbCpf0kR0DkldB
TXqWsm8YfIjjHvp4mv/BKlKQjkmwbdoHL21trXxrJm/h18ewJAYP+yJ8nkIscafKhZLUkLZWw7c6
fYnkZdxjN9cuW/przJgI5rO9t9HSwKsl78FcRx9VtKZRyQmzkElkQHLCGIUIMLxY1mNirKfmUGq5
W4baKml3uZUepKI/xD46LYyBQMHdlHiKNejthZD9BQIFN6M/dC6vhry+L8rSKTzPDadkFXTFr2Yo
10O7MPjRnlXB4S5v0r7HGfeOwyGhwFyittGTH3Kaw40J3bERXGB6S0l+RP1jZ9BGJvOm037K0ib1
TuOqHGtPtjvWUN3Eu4Yh0LlhhHChog4/6VUmFsss/jWxv6WcXibO9IpJDoJJrHDCLpVg2ceaK48/
BTY4HTfgtjqM/o+cw7SIQ4URrCdGOStrJ9Cm21aD6qGqpwVgBe3ar619Q6OTov02qnoZG+bCF+gK
87JNM4q2UgEcYd5ERb5OpPchK1w9AeWNDcReAq7hafKiasKlFOqLrl5XVekOCc2EwskLYxu3+1hv
HyL9Q1ePnn4fp0cOoE1dr6q8X0zxzvKRl0ilk0drTGIcvQV7MLXEd7pR0n0iaS60GzvVtb2aA4sv
ORvm8jotRrue0lWesLGVyaouaQeDKaJD3JAJz/B7VkBuaKtSV532u7fw+hspPHRG8aIYB2V4KsZX
zgzrTuzfgUHwxys7X4KMPXgEtx791q8RYr2vLSJSsZN+GDrDBhzkDC2TkWN5UXbHME0cUKlZX7um
VrAwGkfgQNXqAyLtngvBsJKMlyBVllOb3XSZZo/BgL1TeVfhVhlU0lHV2HL61q7LeCcrGXcBY+FH
u7B0PXIRVmI5dWc6ZYpJmK6SEc5ta+J0U5lOHRqOIW7KitNizANSBqWqXS1eTsaAq3RxHNvbssiW
RVzvAUg6wIfWyMgdAfcLk4ca6DOiAqNoHSZPaa6VIr7pMPxWGOZJmG6sDP2Yqr0lBNQKex2JQ9Ek
fzQ0+ukekK883dT9RhsSp6SDaLA44WNEI2vJQkmH+3jqVxmL08w7TFhau+MkP8TB0ZSG/dRgvqFo
otNkv3Ujv5XDXZX/qBVvoZsym1fv6pCiDaA5cnCoc3qczF0RCzYm1Auc9Ljb0ueWr7A2tr0PwDSu
1zy3urUWy2yJfflOsbb8jkR6CbRgFYxLa1goCrRFbIc6ZTWm5p+owyoHqnxsDG7gu8WpY/qm7Ztl
Pi4b4xbSlm3S1Zf1CNXb9lAWxkLv72V5XDXkgHLRtHHiWw4hmNwivSkbBJEVElaTi2PhynpAceyp
4Yro689+kDsl4nhOjpHvLUw/X4STQbtqv+nM8sPAG9zuQbUR4ep9UTzg3mLr8l2bhz9TNTiORBq6
ILNyFU6gpMWbNMUXebjJpI7DHXbgElE7rIdsk2Is0yj5wTJ3Gn1iGOzYvZ7Rs5WjTjbXXnFfV/ve
14mOr6H1E2O+wi4w8ozDgC2NG1DYIOEniuMJrLTSoTfJ80yV7wDIW0pi7saVsu/xGDAkxWVtrYrp
KaNb0mfj1foHbBQXhYlVuZc/9trwKOLf3SaxQ9GHxsZVLa0SQNzFJNjxMN5YQr/oemMJKwKhgNP2
3qIMWluPHiU/cUEjOuPIfYKLZB9NTs8SHLxs0U7PRs2RIFWdVNfXViSxoVvCKkMEmRIq4wbv/Wo4
Wgq7qyQ1bql5z1MVO6kWHCbVcmVxI8bx0So/zBJcEA2ctTK4E+3JE1rzYVAdUEv2aNYHdXyclNus
93ZTIy/kgvWo7SzvbuJSHgTNyrO4BfulKzeqA2dmBRMM/ER3U+Tqh4orPS79ZX5slKWRHXxpiye0
bUlvcvjcBXedFdhWc0PcQs1ehfsyIq1RtiihlzrW+gDLHoUgcjxPduI8OVLm4vwAHsosVvpo3SlR
sPZGa9PEPtDmfqn58u+YE6reBTe98Tx2JdUqTgxWSgpmssNKWVpp6GS0xmYxwUMXVkAVtyJSrLob
uZCTYMC3DXNo2VYUHHhS3y64S1DkXeqesPP0g8JNozYoJvePrTHBp+Hab0zKylf2nU4D7snLPh/s
RK8WspXbmlk4MdFOVqXbUAj2PSXjXnRVWsEETjqpT4+S7AoyoIFRfx/MDysJdmUd21L4s8nCJ6oy
t2RFMG+QtlnADpe0xsFUq8e68VbI7bgtHM08vy2Cu2i4P11MnZTDcNgoTtTvk4wCsyHv9X50TLXh
eDZxL9r5enUo4O+N0w9sER0jU2w5ExaT+R6RU+xZReSN0OMmASXybrITKsTZe57Qtn7K5AT3TfUj
Il0DLZ2TWeKW/gf0C/JavlOz1mqM6kflx4AwUqbqq1u/PCN4MCF9coDWWnOtt1xVSuUmiBW30AHa
nFppqkWQaqvUWlS8mdF/5IZuC7Wx1ooDGUdH4tNjJb7yzXWQGZBaO8cSwqVO6k3tVC74rAmwAI1J
j/ZwCjwbxQcKX7xozYunVwTZj4nA2dDyGXn+IRW6tc+hNYFB8D+cnddu5EqWrl/oEIfeDAZ9kSTT
Z0qplL8hVKoSvTdB8unny30OBt2JkgToqlFdtSmKZESs9a/f9EoKAzkhmi77GKvWhZpO+MDpAoso
nGNC786JurbrI0M3VDBYmxV/4vrNaYNdLHcrpebcUaZbIrJ8K/uQ5pWRG0s12GS2thpJv4rmZiXz
1SYa9edorA2qB3pjRZv9aCJ2TcjaprZs+trSS/JwnWfDbeG8Fkp/LEGjDENb9AO1eigfZ26tQ97a
EsUQW8/5vJWtpwGKTij9KadbYI3JPhte6ov4d6PaewdUKLWOU+ssU2qqQqSovF9V4y0PtgKkvVmL
rli1+rJFiyylh5RKbmifk2JTAmLovW/IhyDuiPeqqc9/FRgpJ5G5qFhMTawv5/ljpGCZ6S5HzLi1
dp8qwq8BiBNMlQzkTuBr0LYFKeXSU4OxZZ8Wx4R9us4IT8izTUR+YubMCyWBjladimH0UqLsSvrS
efRyOm243/twsPdWpK3JzeWQDhfO+Jp3/U4Obqo4Rol/U4a2J9W91zlveqvjmhUfEkYXMvcbyiZP
f9h0enojGTWV8UduD2SoDv5QU/2VrZcOgzeEMbk+AXDlA+lla8de2cy4TFJ9Yivb5c0jUdeuM1Nb
lcaut5HUyCC53aWPNA51NG2d1kUX4DYW3HQzd6UMakmbuxM8dSfV99XIJu40CzNq/bIcgZoUxA/C
zakKxloHsYOISuBKPfAB1gq6F5TKVE5N+afti0crvFjTJzfhZPky8Zah6XhGHXh5JfinvRcltRup
Yi9sPpQ83YfTkQC3u6Qeb5uxQGnPJpZIS12JV0MZgAOg7S/EOmWraqxXshMXNfwXAtnQ01GGkGwY
qewb5lOHLkuRlFOtO48Gri6gEw+odF283g/17DykhdjorXLo9OEwBeOqhUorg2yr0ibPsN0HgLz8
80SXqMYL3xqTRTZIG45DdWoiekzKsXA4dNOv8c7utF3XdS+qgIqi0oX2gViGBHkuzNJADyydox6I
jXzDhQI4YkTqrdzYVL/NzAGPJ4M1xGsxNe+yU61y4hNrGclerm9zRfK70pBWIn+dA31nQDeYDKJL
Ul8l8xAFFOJ/AgOn8mVsIUXX01ENFK8Y9iUmHeOLZo2LNLg3wuewcbZ9le7wtnuJZnZuR6yaeXKN
hAViPtkDcTfKRz081eRz6JFFTCghOl3gR2nl56q4aZtsXFhmdEdTAjvAGwoadec56uwtEYJvo4C6
a5aHqTY2StrgKCFL6SKxOkZSzKFohAQbUZrAgxd8X5MvdMm16r2kiL3W8IynczjtbelmTHhl6zbK
I1cOH0hdLU3KfKcjpsDGq0ItTU83GsJcZtmtm5OBh1svJSFFlOHOwfGujuePSl9VTUWUigT61tJn
OE23FPT9kfMgN3dWUp6kuvadVN0W7QR+XS9bbH1CDTbUeHYoV9va2TaVSm/GF2YPDoZB1cKMX0V7
zgEuAkfdyp0FsklifNcY1Exz6Un6MUk3oa1jTqTzATTlWlVP+nyM4OLbQnglIQ2+ltUZdOo7I0TG
MhRv9kXZmPbLyFEZgvXLy58Ji1lqzKpq/rdjSHD580UrGpSzP1MMCsVeVMjUuri49D24JXHhvFco
ETM8JfULH3sjY9ei1fuOgoFk0ZNFWqJkRGCpxscYlLgLYUXT5rZrEhU6m7fIGb2UsU66EzkgTEMp
PWrNuS2t1SiahWDqHIzyMuzBn5ybkIhTGdJLL9duN/VnolzeKgf9QUPiaP4aMHIdP4zm3gre555j
UrKWBK2uah04GK+PofptVfe1tc2dgTO39RtxGKNi2faxr/U3pi0tLf55Nf+hO/YHo9r2bb9qHd3D
7BUNhbOgANh1PTlSh7pJVuH0WkybyNjlKmH3xd4xH2u59SuhLMJZ9iRQg0T2bRmtpqK6sWkhzX9r
+fYrIF6FGZvqUIeXAMYTWgoF1pcSrWKpeY4H9bESRsZyFCugr7vc3krVOrVCX3SbyZjfZMpOwj8x
mkIAGW4CsQ7qet1LGHsW8jKKQan6fhkoxlJmIUw87D76PabFW9zmrLDMk0zBUfvbnka3HO3HWMNm
0rHSs50orpJCppfgn82JesAQZhmmCrX1dhA7jo0NH/iqa+RNo7APpMOHyS5VttV6Vu5DoktM7r/m
6U9xD8QYWN5k629dN8CUi09OaC60gTPaKHDTKgGQ5rlYF4Ode5ase+N8IihIcR3gvnGc/EKL97i2
nMiM2Ys23dvmvI5idRNI8loubLo6fR/FxUmByNV17SqgJxhyfVmnw1ofSB5hbKFkh1B7SIkdTd6d
5D0RbyFHgIK3SbrvtLdSALV3N6FxFOZpoGcr8AoOQSIBTCQp89P5PWmfnOkp7T9G5FbFdNSHNRg+
NEHZXoKgapHhmykyhcNlfN0oIRLMWwaKSlNwhdtQPdmgMo68kbrtKE5pcwiro54dlOgQKwd5eh/V
i5/3mc/QG6p02UvSCVPQgq1plhM3CxAmp2J6jhB2ttZxMG6yywl4X0fp3WTSkNa5n9WDy8P4XZbv
jbGsNOiNLScuCeWB44+xy05k4+ASnU3qXQMQvojw+Ay9WqvcGWoKBoFbS6cBQyurbQnGvbSXk3Ob
SjdND3pUHKRAu5u1Zm9wpIU6o8A1tuSM3latgWyY6n++NcQmyD8wKYVuse/ld0UK1xq51pU4JInf
So9j/NCM5ApvgQoKXKNScfGpaXeqsao0x8vLaUv7n9mX973rLe0oxce2uzF0rEuY9jJMC0EvdyLd
Fr2tvSSzukJdtMvKV3V09lp/p7cjXsyFjBuN89aX/Y1B0qDnDG+G/NhFypJOaxk6MYmHxF11ftH9
Ys8/zaGz1iXtcLHHyfqTHT3lPcT2/kGKH3PmRd3Zrryksrd6tLUpzde69VsSZ+OlSDZS0/rtpK9a
+ajkN0j5GWu47coeoJuGfhhg2NNq91OuuBn7sQhqvtujlg2nOD1abeRjkL7K1ODFjE4RO4JsYPBD
jcjAgMbPjheFtWo2tDO5qbu9fe6lbCNp9D8yP6gimekepqQv96CS0rkKf+dh/u7UpT8Pzl7Wwp2p
znu1YvTctuTfWnB7MWDNqMOd2PYNtu+4XpoMH0lCiUEBziktqV4kS0F0btPZvd9E8JYizVOHB3IB
8QlumTnv5O5dbcQS3tRCBfrIADKMXPY6RTqP1W/kV3ULllHxN0Xy0IvybPdnRf4u7vvv/BfLuSIo
6VHYNr2AKJiRKlwwv//Ge+yz614xk5IxLzn/uK7dLmvnUFk/YsZb17ZgchzLpTFx3YRBZr+Wf0qY
vKILFkSYqZUNA2xqMJPmFX3DpPpE4GddG4KFea2NXS5xKGnmJolfB2nwFVPhjGUiq+qrMa3dMFOX
ufOHpPBzFrWLCvw1dBovRPJe/DLT9Jt7+eSdXHt6ofI3suTyO9YGoykv/dmrtq/YQUMqTDsteSVy
fpwYZTEA/wmHxro25bFn0xniPEcxREB84hPX/fV1/04NtewrLmGsNXYaqOibOWwKI19p9pG2fRFk
8zfkn08Mqq1/dALvb3dxEbbEIP+fWA47aYglgYspcF3t9nO3CitqbIbjg7KxEnkxSmQQatqGjnEX
G4avq0/BlFGG3hQOs5WBfRhkRAnKo9wMN13+je33p7d2teCzIZ3lKIRxnIN6ExeLVn2N90BYVfu0
/80MelP366J7gO2jm4cKC3UTFwuptrBxSBcZPQSdEKmA+yC/V42fyXct+2q74HWUgAkONrW5B+ZM
UurXr/qzT/6KyFjbed+2MkzXjtHspP7pf+bLbtlX+4Uom9JqZi6sr6RuQYbPj+732u7HEqmiS46J
ZaPqyhptqPez614REq1GT2sRN9zupHoh7EMDGORnl75a/iTiqcXco0Qsup2cLePxZzv9tZ9PRJxA
EQ7TtFPe56fy99c3q/2dT2hZV2tfiVXJMiaL7ViHnQXNYzAubrTAJyPh8ADfN3GuUQIGJ0e6zKwx
BmmYL4psX+kvjCAkaa8n25hqokqIxVL1DZOIZUpSbj3/LgZsZcV4vEznY9lZDcqzHLwN9Z2jyitT
uo/CAULUVplN7IdZTLly9/WvdXmNfyEEXnsHWWoSKSqI/y4T5wmvEtEMZDG04kWr6re44leMgvGH
n+jVBjKlRm5mNZ+SldzMzdKyH7/+HT5ZqtbVFqAVel8oesxuH+7L5NIrfH3dT3b7a99DU+8rvDZ5
NoNUshGTwigFAEs2CeDfGcT+Y1/1t+d/tRsMiazJtcEaSNTInYtTUe5l/b4cXrvMAWUMGCBvBm3f
lnsrey3aG471sniqJQmiW7oAxQS6ztyyfs+HV0c6B9ZTrL4Qr25OALYkapCE3l6mlhI2OyHQTpkt
y/qPxpyUJGxTrTjOH+L00Yg9uMwLm5FN4qwUzJesOnI766D2K0vcyuCI8q84ORnKuzO/gD67Q3Sj
jLezecliu80b5yg1uzE5xiW0g7JmyPhage+YdXMbFhq8SBg84R12hnYzk7Fbnkdd9qr8cQi2Nfxs
Zxv236i+P+GEk+36nxxXE1FYl/R4El28OWgGIT4xqsFbcxoB+k3Ij45rhAqJG6VX0QnrgO9OGP3I
fs66toJsR6eUBEKv3VgfwmAtvqNSf/KRX3suqmWoRxL8gV3/Yd9X35zpn21q5uXT/7dyY4ql0h5q
6PrF8GQQLwoVFHjMxXVLD1H+tsBxfbMcQ8VTJnMhyzMJ00wkQsur2k2Ubuj2RbcysgnQkIfNVMMy
1ENYzs9y3N44egHbwDzZReThLLhSAJfH2NyE8zoPNTfK4/0Enpxq+5xsllj7Ttn92bO62qo7PRPF
nCrUBFscCMTPXGisaxutoWWa3URcNj4yjYu/c0z5u9KDBJL/fAeXsIE0z/liAoOx3G+EE2uz+eFZ
aF7tjXEr+qbGe24Xz3gw+HnyTaH62U1flUeKlKO4rrhuFOauM4B0QCYRP8tOtK4TPGXiOnK5x7Rc
eWc6+rNu49pbqZXUos1GtCLWc3Bv/vr6jPjkU7v2VUrNsJUGaDoXb5I28dofdlzGVW1kirYMxOUJ
zM/z8Tunj08OtGsbpbzHHl4Pcmo5p141Dnx0OEiWDE3C7ryfPY+rpacnbCgi08Zd+dp7xZ+fXfTy
8P9tl0pwY5Zjm4+tea4tHxTnZ5e9Wnh5E1uOXFInwmJkzOW8fH3Zz57y1ZJTjbCRhKrSwmn92oIA
nIeVa7XaSsu+M+D97Edcrb5UxVvThomLrzxDiT+DeUoIqnfSb5yLPil1r52LejmJNEnp2D8nsR/D
YeFkYmcDZ07qLWKen5Xp1wZGSaYLc0xxzlVzaOZrpwu/2Zs+WZPXRkRqrQ/91Cpo6h/De+lnH/a1
CZGplwxsZUYEhhJsAPXRtH/9uXyyk+qXd/xvH7cZhFhvXrqVOF2nkJyor8qo8L+++GeP4mo5qg6R
wjlqxwtaK4bNpP3waVx+3r/ddDUlBsg4j7htl9OFL774+n4/+fL0qyWJhUGt4h82EQkHKbjDuD6F
M3eqp8QP9PmbH/LJ6tGvF6iZ2mGX8EOARS+8DuYLOqwvrf3ZQaNfrU7NIC8kbPF0MOs2Xpi64pXQ
Db9+QJ+90Kt+ITRsJe1tXqgR4AaH88M3VfMn1712BbLxE8+niXtWDU+8S8nq69v9p+f+S39z7Qmk
d8JwUkeMOxlN2IQnYAInbQz3Ce6s0vh7DgcYj+iKWrQaU+1Jo4yEa2PCuZTVhck4Kythc92Yqg0B
GJlHHa2SSmPoma/E/KAX02XSv4ts1YUseXEH1arowcl1357MVTmDymorxRw8ADNXx0IjKH5d1BFS
KkNVeJ1pskhz2JsY9o1zttPlDqrmuYXaHZvMz3GTza03RvS+QpcVAvWZjFyirFjN2bhRu8bv8Pez
C0+azX0WThsn4a/7PwbD1O5hVsJlhDJpyG9b/PwD/c5WYSbkKnrUBwzsYBf8+voxG//0pH97zlf1
AlJhRaE2FTh3d2htH4PxwYBvJEGgLO1zOfF8gleRSCvV0TaT0y27tNlOrckMY2t1E3N5sc6tQxHg
XA4/Vce5fHQYlVeLwf59QSXScttYiInUcnWxIBk1P4UGEMpbqIKrUEeww99O802d/k7UN6QPKBzu
CwaHhb6emT2P/XLU4bHMIfaGnqhzL4bnHYv3Et0XFkau3raLDLKwNY7ogNa6kixTphszpKSMQb3x
m9RoU+y0/mXInFVui5URAZLA0J5+leqvhKSSUWwSeBnKTZctJQfeDTPbWnGbajOqH8D0rjD7h7Qt
biqp200pQ6WBSSUi5VYr3QZKWQDHJNXwgBWPUwtTeridoMyHOU8iOVrM5BCowZHCBS3Gdl/q79qo
hgOmr7NId8dJuis7OJ9vijIteprNKiqX6Zw+juR/Z/FjOY9+2ew0c1nKzOrxc+yVxrP4S5E/zkQh
C0OcJBTktc5/rMYDDFlJ9jQI4/2kLlgGlXnEB2sxVmuz6hZNeyJAwy3i3tf096zeG5PhJWbhakJ5
KtoamSKcdO5qiLVfJjbuRE2tYwfXdTH0S3km2RpNSh61d2NdXdhfmtHeTUPn2SgpelXy4G2sxvgW
3rSVF36GQbklKa6Ih80ACz+0MpdYybkidiKaNxICK/1IwJ6XQUd3jJSgDNtVuAWDH13DZBlCqFiX
AaOv6oGnB81GCdrlIEycTp2tgtTTCUY0VbkfWd26Z9bWxZGfQVZIm3FVmx/dECzj2FkXeGuqkfZe
hFCnEWiFDGjtXPbNWPWK7Dw12sUixjUlrH2b7Jipv2PrdkLKAEjqAodATXXIz8td2+o3XWS400V3
OAeQiZ4zpzrZM55MTFCMhYQeQZIOTtIdKga/9ejn+vNE/O4c7y3s7/o1jdAteNmNPYu94twp0Z8x
RK2pQEmoYLYbpTvq97IQWyddgSgxFw1WBnwLfvRiDJdM6SzHdB046NCCnJYIh4NQZOhiBSTM2hfZ
fN/bCIJqaKOyvih4Y3rx1IxPMl8i1KiRIUEwBG4elFCl8kUbSm4z4UFC7MvsWAtNPOF73MaRm45I
THKYqXO+FNpWhuZgdhF0NqaWFWzfDBHAW5lqyAo3daItIksjJxGbvxxlY7OPp3GJCxTWg36SntPc
hjjwZ9DsBQk1SruVCsTp4ETjwAsfTFfDL0iT7wxU1wh3sA9Xsc9qjde2zJcR0ww7uc+nu1aGYB46
Li8DjtVORTHsFPDtHb5jwMgufZLyBmciDS2Gus6EfQoN5zxYO+hbObTnKt4KHM2rcWk25qFng7ba
ZylDE5iiFY1bT64wa04orXDcYmwCezaLUj/rnkeD9dlD0yFxZND+4NjoqjICrEn3KuOtht3ajY/d
WKzk2GL2ekptbDPtNeQgpUvdPiI78iJ+HNJtOd8oHGFK/NT2sOKTN8fU11VlQjds1o4lg84NixIp
Z2YMC0lm0SH4uTHzU5nyGY/GwobXLzvryTkEFnFtrYVjdOkO3YOtwN6EY++VafRHTrJtGJ1z5uus
pcuBKAwIUNaTLgq2yMKfu/ApYNrVQQvOnfxghq92CBWeD66DPyfIh1lMkIYqlqhsPyYwPQoidMp0
vjVr+SGHEz/lyIvHgn05cV5ziR0xGtNmlY2mZ3aj2xhgz0ZTvjSDuRnkPaTUCLcYPB6QDuNAahZL
Ld51wy+lOcTZQZVfbDEuk5JTeWQo2V4sc8VO1Tn2f09dvWkrbZUmd3AN/SkoDnQArs57Iw2mSc9G
hSczMsDOgV/bMTwK8rViOYdGPQzNr5qJfCjcDvN6s8PHMKz8yd4YzbiorYfOfgVb8pJ48Grz0cg/
NPM8JC/khnk6UpKQoqMvflnoGGaSd9TWOjXJbdUSlxKek+Yxj5esqJUIuJqRxYcwnW4FmWCxtE2F
BZeOHRgOLt6qLhMXhHhGvUiTFk2wvW0L2RU55IG8Tfw+uQvKbjcU6DTg4pjQvGu4myaVCc2U6Tgv
wXQnpwU8XAgsYXQfzmduw5MhHcn28Esbgn0jnyT9QcSrDkwYKdUYi00mba0ATNg5pIyQKkjsF7uU
fLLe+5ITZ/hTos2Lp2yZ9+O+s5C6Oazf+jlwlM0YMWVtYXZKfKyZLKOXCRYGQ7pLpK0Uj5TCgkLt
zui/c9D7xNPCuvZ4iwhPDBDEiJ0zHbtW8WL25rZBGV5/6CJZFZRWHUSXuCkIgULOjn6A9F8/NCVX
RGjf4o9Zze/SgMMtODd57uVGSJ2neiXLMynBHe1N1w+QrhC8x53bRNK66UtY4Q5azbOTwQwtyqXZ
QaqCGPx1yaUbn5XMV41b2UV9WkUDSO8AXzFD9Y55TX2K1H7dSrUXsxmjNF4LbVVX895WXhr7NxzY
hZqZnlUOi2hGe4kQq4LlMSYGiuwbEkYWM7IIMSMglfxa73fQCuPxlFSZX2E5b6a3fYFoNVF37YVL
WFGgMurrdFTxVuVmxX2qnDqMD+ZOeHap+XIwefSqv3NEqE46L+MQVyqGBtOJwPRliZAz3gh0YnF3
a8Bi0iYyiOSHAWtGCzFJEhyy6B0qrVENW2HeJZxTiSj8kF7S7q1DksJIA80PqKwQsDFnKFNiEgXS
6XaLU5CyyOsYSfmyQXIvmE43kILYDubmda53eP5QCSFXtsonWcL6GijxYkPbS3ujDu86Nq4JJcDY
Lp364BjHpvG6+KSW81pONhPvvUXNFYSwiqVyramhCzmNumAbVKsg26iidU0z8ma2M8OCz4nYwtYh
ZyuVr9s3BZuyXPcLtSvZxaF8IiTS3vT+TuR3EfozUNjyAlXHpwqiHI4ZTuMs45QC1F5JJjo1Td7H
2XGWXjkyYGQKT6Nyqoa7KWFOGi7l4DBzeDb12Z5tL1RX0rgQd1Z7qMd5EVxmLfIunE9qcW8pt0ba
+IQdL3SG5HF/6K3nFl1mthnZ1kzKZUPhS77w4vETSHnvc/xqYzaRIvtvz4F4lOVTFP4aml2cPAVo
q2O+hZzvTzOOVfjLadBSceHkvmziS+I1tQYbro10n5EW+QpBaN9GqHBGC94yQWh+jxCxyeX7MTuV
zNUtkgcg2vp2rm4cVVnaZnBHKLefOjuCMOy0WVYV9HtV3XdltCnofgIo4mVmwpzi9TgT44L6sWxf
8+Dcxg9K7mwRCWEIqN0HY/8sydUuY0mX1vtsjqeB7E+SF4h58wqCz1rwp7681zt2CBkhQ1RuA9if
WswDQC0dS+EZgpfbIhMdZA6B6VTmAVFl42IIjhPpnRVMt/otUO4GtVw0CDEcC/8C/cHAoDaPUcvK
6V6vHoZs1Y/PSTp5Zb/FruwSFErZCgtLZ2NUtEPBUtSqE6nDCxYZGnh0zEQ3sNjflOSup7yQefvO
A/ouckc68dYEO42psHoLXEK576sQibv5YOj7eBhXtu14OIB08m7i/Mj11wSlw+g86vYfhUg/My79
cCjvLD18KBBrx9iM4IHSYQPv9QHU+IgTKKX/DPH2XvF/KhmmDlO0ypX3oJt8e6QMgBXuNvpaj1aT
qFGy7xSGmJlJ79s+pUmJIDqFN9cjaseGYWgfbKndySWhMXXU0TObwXqmvC779jnCINt0ejRY0Up3
MDJgSmSiQRw6eJ5554eoDlq9vjd7Z4On/lGg6rcmWK2Zl5vYpykI7xTHFUTsJJdWXFAKof7vzVsD
8X8UHC8qGsxTAnvZjQ6zObbxELUyxgL5HC0RNNX0AOJSzBGr50jjMoLuW4SjZyOasNptLO/V8nEE
QNOyCaHI7KYBFTlaDsW076qZnJDL+3SmVTGs22FzOYTUrP6I9WydBJqL5Ny1GwQR+nkCQshBmyQk
WXMWegg+sKzYxD00aHM9jts2sW8sPUdYGx80DZPcDFJh3flRuEowXbHb/C5Q9FWHEiZs+mOga1t8
01ZTBHVKEPbWjOtZtzdWL+/ajO+RHcnGiFkYL5J5qSvYoNq7EIJ/07wOTbC0cvjN92T2VFOwnwrr
nKVirdgwDzHC+eY4A7j7G35wBRSiXOJhoJneTQgL0UVHzZ+vL/yPqd3frnwFFQplMIWu1uPO7rsH
NrNjgE3PaFKHahhDkBE1Uf/bOaRP+w92DdQgpou4bDdLyk062hu5nR8j+yNxwqMTfHx9U5ff6m/3
dAUzNrNTw583sQ3L9EVKEXShKIuq9L6+/D/ecn+7/hXCqKf2MNQZI71K1rxulh9EuC1UoorERyyd
w15hML9RBEzjbis4E/spOWbWsf42fvcfl7+/3cEVBolBeWnyDfIbgqPMKOzVKUcPUvswybaBcFBd
kDJZ3ozkKMQonVvOqlzllCn2XbWD6jriqoA34s+wfu0KtowQgsUpg/FdJK0U8TDH3+CLnK5/f5XX
RsqWWaDf4LzaIb5f1GTsgsahS1xDjTjTPCMOKXYUQER5ZG7B1L+I3+sMo3rFk+f2XHKizJHu1YjU
OAt8Han0iG4hK2h/T0P1ooX60jD7pT7r26ga/Eh60WGIl5p945TPohrcKYz9PH+sZ8sVKWq4atO2
+2B6LLraw93IQRGrdDdNkrg5piINQHMd3Gr21mY3ZU9zK3OP8q+un1K5B17D24YwoRFBGbt7WyII
SmfXql6wCskC1GzbbsCRW/ZggfS5RfGITF7qniI2yhHF0VjmFyTBDaR2cXEZqPuKquItjSgWU4i6
GGhkHcrQyD505riRdBj9F6cO3872juwjYtVn5Ir1MSo37RS4BhChCg4xavk6wYgrpS0oO8T0ykav
0gWGbmhUy+kh6Uqv6aMNdqw4bb1YGmV7vEnrbQXERtRSHL7N40dRhrsKoU8dwZ9GxYhDi6qtDLF3
sKsuyTVgRLaf5/jYxDGnMXU7p6pQEtZK7oUjCnCBnDFcBcvQUHCbsnjVSF/Hl0RXD0X5oZX1OrMn
L+sv6v5tFd3HzfySCoofE92gqfi0nG4Vc+Ig02uL+yE9qOkBoijmTkGydKZfWq74k5zcWd0fJ3rX
1cirBOZxuQXwkdBrpYtGld2xWEvVXWdV3qxVH6It1p0007O9WPoOIjly126fa5qPnwmNvO7iqrQY
zPx2Rkwu0Bs1w7gUZQCAlO0RvP2TMB5G2YsNsSDKSjJzn1MA4v4ir8RI0ZoTYCRrlyvHaD50VI/N
FD4Y0tOUNDun+GNFqGqN3Bu12p/QFfTCOeqRtu1C7VesgUBA3HDkP9KgoT0mVqs1sK2tCFp/StBt
4S7WV0sHf40i128TS/5mDvLJMEe9OlPqNBn4ZAJB1TGAGp7HMPIkGwpJhDpu/o7h8Mlefu3LjVtr
oWIiJHZd+pATM2y0ewdZ69c7+Sc9nnp1UDhzQZNCJbUr5XUSEpg3Tt/1j5/sW1dHhBUqsQ6yK3Zj
e+iHMyfANxf+ZLr1D33330ZzpqOVorBAynvsIYZgxhkMEznCjgv5u+Ptcoj85XC5dsg1rCJr09ng
xaLkqNKODEETuGybYFkSJw+RvJoKm30mdh3ddr9+E5+85mvP3GJWZGu6/FpN9KZZl8oQTR8WAF9f
/ZOHdm2Wa6dRlM897zk0ZJLId6PaIUDFhE78/voH/AN2/OWZXTvnJkEHk9bQOAHN6bJTb+ImPqaV
/ksJAemJ5o3ZWTvl3RpG2tvsmAfPdkNLcknCQ3CHy5LXVxiHhdM6reho5fKXY+abDr0lw7tlMyh+
kmS7gmr6mzv+7C1fMX9lcwrloBoZNaIwNCPGCma5F9k5jV5E9RyOHS5r4cuMJZeO6YeT4uljSVia
dQtJwOqqkHa2iJHsUmak9FZI7wkm8F/f22fL8mra1QaJgrucDZYI75BDZAIf/PrKxmVl/+09XaE6
NX2w0ut8CV2R3ObGtKrz0Hc6sVHNaVUiS5OUatGWmYdxPS4/uHEU5aODQEgB1A6LtZ0INzFflQQm
ZaltmTYtgghOauKW1q8wYedOz/XFqARYU1EoM8gElVEIC7ygwhY7LezSnCBdt3bna9FLGrylRuWj
j1tXU/pYTuM6hW6cxbcaw/yCmNXeeQ0C3W2dVRFj/TCPv/RRvyM1GpRA++apfLY8rnbyKXWisMaS
f6dkJSBI5o4YBhP2xiT3//PX/+/7+F/hn/L2/z3i9l//zZ/fy2pq4jDqrv74r0P83pRt+dH99+U/
+99/9p//0b+ObwPC9/9h7EyWG1eybPsrZXeOfHAAjmaQE/akSPVNSBOYQlI4esABOLqvr8X7suxV
Vk1emqVZ3qsMhUQSgJ999l67/p//n3/7I3znf/3Nm8/+89/+gVxZ2s8P5qedH8mjF/3f356f8fr/
/P/94n/8/P1dnufm559/fdWm6q/fDYhm9de/vnT8JrdxPa3+n//+/f/1xdvPkj9HMkjNS9d//u8/
9PPZ9f/8K7T/4TiRDHwh7NCN/q5+Gn+uX/Gjfzi+F3kyCt0w9IPrbbGq2z7551+ey5d8HF38mf/6
Uleb65fc6B8icAI3EI6QHOJd8dd//XD/9gb9vzfsPypT3tdp1ZNCcfkp/u1i8SM6W0OaUFz+vlA4
4f8sN5itKmfh4SWHrm0rsuLpsmzTuLD2sXEc1jOdRKYv6Aee+sUcckq3jkHAGJjV2iL9XjU3+M6L
76JxrLtCdem9iPMnPxFLCxLU0ts+0+LYF86I4OCbniBj3v5BSEMqzVsRbySLjJ9hINO8kkNp7Ywp
vee8ol1kPXXJoNblpNt9ObmvOpwbTrDXpolgqioMwTLNrldc5f1SXhR/CR1Zp2wIWxgsHdkHvqEV
g1++bol9ScJ1sNFca3WwRRfu2JrdBnVCR0XdS+etSTPvR6Sp2nck4+FnlvWRUOR01NTKUdqe2Nl2
6QL/oWS5BnTNWbZtGXRvSTp0KLGg/EN//DNETcutZSiagy0dYtO5q2wmGGMnz9dn78muXaSFftRf
XVn6mzYoYjYsyd2cMIREBDXSjUKY8vr+d9qyjFVFs2z4ACbEIrN0F9RQUTo/25kAjKA7s+IrmGzS
clhlCnyC9dXp8i4MIQ5oWZgPq2Bxkhms0mFD7bUZFSSYXN6my0V4B9X6P2PfE8nPxCPqwUcTZL+a
Pg6Y4kt0rJJNR+JwDDE4Zp2rlAWNd7tUcEUrcqGrJWh/Iw2vE+OvNL3FxCPq4j1NWYMtbQhUGDCG
bNx2K8n25FV50/p1/xTken71enPMI6JYDilbTMUIUryK49azcb/77HrtMD0lvvJOVaW+x2tdb8Yu
OjexXJeae3QGzSTfd2z0zzq7iqHzyB24Xq4oL+AkuECgMBqnqw99KD8NWGShSX/4XcRmuQRk5LoA
Jk3JM3lMfrHre6UVhZ5IbfExXCUl4Cbb5dkZizU8NKgTfpeTFRGsCOyks7YQIJgrWljva54QzlcT
2lR9WcSZsKUgyg8PVs8WJGeHkFGXQgFKurE9+nc80zOEFq1hAAJdc606q0H/IP/FsgyfO7tISZ8y
TCLCPy5OUu4EtKBXT4/ZV5HACJYjmBhbwyKMWsfsLBkHCoRn6lJEYx5T3732d7shpLpo2GXWtTEw
LxP6mF154VH15I/O/Msl2AshYEJMq1ZyhpIXS18fJR6U29C5lrl0WFGMcsu3Xj7KhJbaoO2J7Bc+
S9xiARkVyoB2ZlA69w1f2Tb5qI+ul8OascoQzIU1tC+IwqtsMOXGs4EDiVKwFPQbc2ozIf4E8aCO
GYtnYwfmUIedurMTe9qwnmHA6VNcJX2ePTS2bk6OVy/rcIzcTyvIMO00Ewc9caaAvTrkiHajQiTQ
QTTTSa/9C+Y5tZNxcygqbiHB1F5kXbDuzHr7pWoNZoZSd58SkFlWyHWRgyoWEWQI16zZYN+29tzD
SwkOFvhBjXyVz5biKgEAGkLYXoHxLaryT2fRHOIqmrg1nyo5QOxV9viSzZTBN3rDLWc+8pNOlzGq
31KgAVMaZndFpt+Vy69TtsOpY7gShhdSDQ4CxMAeaDol7EMrg22jOC9B/DCNSEwz2qUBP6iSV2rB
5UqXIxq5ABiTJR/phBA3JmG9KovmNaVO2PWLU+9XP1aCDr5KUj+/RNOyHIoZoFnBzTka0Fwi+933
tUJeTrNHN117wyi43IPeWos22/S2dYnLTJwHBrUbiwc/6yo6UiF/xotxNyU6DJp0zif+CqlX5aVf
OPAAIJwdMoRwR8q9hYcOTEyAZgMy0AkrgEOyWvcQiuxlSg62/Wz14G2FsbG5O+nJbZdfjc0Wrupz
wxEOCEA3S0IJ5s2vctZKBe4eD0ivgKEWFjaDqZenN1blLyzUuvdcd++z1et1x71lw3LiNgsdELrz
MK3d1GOrN6pHF8fcwXitvlsCdVPDu00SGBgqCklopN1bmeUNzartw2RT0XK9IcaALPqGxVM4nyY7
2LMm2YowvFhZuQaFwmMm8u+ygdalPHdou6YXaeYv2TW+yQAemP5Uai6hKP9wijHlmtPbthnmTR43
/cd8JaR6ofiDAO5+TJYgsMGc4WuQyXY3/IoEaxKKKT/CMtmGVsy4YSr7FzSr1usQZTAA8gFOmkcp
IJtXJ7//00VT98rVwY0w9cHzBA4qDwtAtvbdERVB7WU37pUdxTzb9C345HsadzZV2cQvdeS+BEwF
bPlpN3Ek6lM2uMFbbI83S5fPGCYU1dTWDfXveOPcERa4hkuszQB3Eohj12ikozqVL2U7efdu76Gf
tLQ/eRmNk5RMbD1668fZAZqS978wn+SYpPre2ydxcBx8f5t4RX998wjiBDlUcJBiTrqM3lotLMJq
ig9SDdMozUHCFfR35GkFsjsFBSLpxFwLhd3hCkEJm4biAFBFVVY8uiN1ye3skurv4C7M9e+80R8m
Gjd6QFsZEmSxKWHVmqj2tgrg+jru3Wy52UblBef+GAdj0LEOkQIcYwixEaZ60szggP2BvWMT4n1h
sdnHpdjEbJq0rmHBCWsAratfGpEdhOohkXY6uNRN4ECTAB4IFAW5rAVaW7dYMwR3W3iaAmBk5Twq
4IrneASDo/qelELsV4cFZP6rdvWyTxKz9UHl9GrsGVaCg3MFly3ODBfBROumy3bu6G1VHaZb36QY
ZPwluiP6sKnZqVZNNJx8r4TS0wG4tPLlUItyDyfY3xaj3C3At6zrOh5PIMcBwiirfADO2ql4P7XV
Llf1CFxy6TZeb7810rCxcfTeqcNVPrtiN/k8mZwQWIeXPsdm8VYc4S5WRNaoVkavXU+Ga3u4grbr
vtkOPsBT7tUsBOP+UEEa70Mf0o3dP6QJaOu+qWDmAO/zcgxXYQVn2qOTuRZ3cahyLBucH4II02Ge
xliCuRsXmgEzvrKROvuptaazL2lCsIS4dVQNfajS0blRIOBVbr/VAuseTABWmPCeWP7PbMs5j1wg
t31w771NATaGeNiI7KtjMHJYGM0M0icYnuOKR1YJ72ngtH8kVwIrfEgei8TZBovx0CZS3Cv4LEu2
3Mo+wrNqKTpkj4geI96U0u16qttXrpmDAPM4lIWzEe2Y/WS27HdpkoKm87J4488QFiG4/DZBXT8u
iX7oBC+bx3Jq23HCEhFSp1Vy80VoCa0nDqTjGqAg5XRQL7wcIrdK/tSWEQ9E0niSDdWlL/RxubL+
PZaTcdP9fezBxtJb884ui3YnaBTYjRWac1L++IvptyaJDtBi4aI5IeGnuIWTYpydG03J50j8CmYw
xXdVUdOOTZPmcPCdmoG3sZePzkm9lUwmau/hjdOpZs9nandLDsV8rJawEi+R9r/c2On2WvY2roo0
4ARZsT9s7YmPiKX6J7uN3WTlRtV8p4f2XepyGjdNDifXk3UAUzMGX+TlzX0qwumQ+cueA9ixF/op
COYz3S/W1hsy/VSm3gBROKR8LQMY2tayOiNLLDRHiAxPC9TQrlGgsYtuOchZANDrtfPTZyXLtjlq
u5P069M8iD9d6ML3rtkMNIrdIDCiWH/ItI7v66ZotrKmRLRE4TsU8o878tRIPPc+DGcw1JgtF40V
Vda0gV1nE7/CDof+0K94sYdd4Tm/k648RGpiB12G+4AzdZDlmBVnAAlx7t9Ulo1CLqNyqwtW/k6A
O29Ib/2x4nZTuj9JC8iOGfHA1qg92qHl3VtGIljfD5GbXKymbLZ9UGQPGSxP8K98/uX8GKbus+Hl
vsjI5r/NR2h/RvhwvMB8i7iB0mPg1+t8fl2y7ncbZo+dcm+FVjjzAzKmcXDFxPsUcWRNCzUmqDh0
YHpbI2Wz/R5zQpGzkOPJ5RRzv4RmuVPVsABYUsmNVJELmpizPRoozR7YRG/NKHZ61H/iiGW4AKS9
gAEPqUdQectJjec5lIOR6q/EXP8Od6uKpL6MaMy/3BjzL4zJ4Zm5EWhfjSedQdb8SQMTP8e1wjg1
VOO3mzb4D6NwvHUaG/oWlKbit2pj55xQtdBsK9/E21mnhpPX0PyC4gkxOXbcr1Ti4iA/hQcw4/gy
NNZDU/TOcUnzXd0WERCubGXYOfhIhp3nASWSvAW5U7wmtpXu8yFKuWs0755Y1tSaLxsZC551V6Je
mTX0MUdGsmvNFmCTIStp9woyLEeofDOU0Sbb9TPMw9A4wzlnl2UGFldcdQZzhWp2RHYagOvTJs64
e1Yx3LEg7b56b8lWwB83uMsXpFncZTpjyydw6MEe0iwyRvuyDOK2qFNQZ5DHG6v0T1KpBuAmNDtQ
hFkOEEwFpD5km0DTjczFAawRgieK3HHearW8V0vXZSvSzPoOkSw6YVbbNqPrvYVj9iS9qDx6JneZ
+0ZxHMv5d5lc5UHVVd953D5JWLiBdnlYUyGh+KORwudJxsS7JdvMYHDMMPQ62BZy+FrFJa0aOF++
8zkCmd7KBCZxGx7cZLhlRF3WS9H+tGW0owoBeJVzHSwRAlCqYdEGGxXReTGKQFGiHfssmJSzYQTV
G1MBDajyDieUSdaJXuSNV9Ln0NmUtcMyDHfSUP8xN3d1X+0KXs2nxkdAKR3/YEIP0P9SHiu/vLEl
p5hxkdMpTiy5bi07fpOOba2GEfI5iD1WWbUrKSPpe/d+mjHai0GFJ7ePGC7tJbpkhkkzr12NF2d+
6AJ3/O6qzN/oAOD61ETiKWJLzk31OiP4yszpDgxfu1VUlq7YyWGuixocj3ERFFvUq+E8aad5BnTZ
n21YideuF0wdOW06j05M0DtfknHHNAn/OcqrY0gGDKDjEm/MIELC7tlovrpkISDhOXu7yT8LCwrw
hvgE164IcI3E/fDUtEsI79unrdTuOaS4xc5JcAoCqCtu5jl/c+Vw3zeYX+h9wygshvZJB815cBMO
vVzDOBwEAwdVYeHWCsboRg76NBgMpY2NYzmf6mZPldmV5tVnO3sKkXZHkb7G9JpsnLq29sa3h28v
40yzbdjZBZP7oVyeqrrg9eYQwOQqEufNLwqOm9rPm01TRLBb0upjitU+irFyhw1O9NycAh8PshxT
wchusK13Vk0ywMTkACx1Kqcp2iiPwlRrKcPXWc9vycRBrSj8mpUmHYXS5eKOjPUxNTxpysZ5ruf+
pnfyam9ahBlMUKz74/riLFyZtvAhsKLoVLQDMvKTmWFItXZz46cvHTe1sNUOj9WqoLnhe/BpgNQU
gEB5C6ujneEeo+O7gZznvNimwT+sHHbLIQYzJMz5aIvoMnY8CBJ3cmgicegZET7zfH8FC8Q49MLZ
q861qH91UC12cwLSRiTGXgVCu/tlbs4Ojxsno/2p8kqHu0l0W/t2yRa5/E1JS7ljaQrBXnGQyoL8
ZHUR7nBDjmuR6aUZrS/sYA/sv38AWO/sXD1j9E1eWxIJG6HJL0i/HGkDA/9tT+q+sGX0Gg4+j/ux
GK8qWLmaLVJQ9ZRY37UgChWG8iUIJsGGmr12bQc7lYU3bunvFmq4KchI5s3s5TdlAbQ5SjPOOko9
icG5K+sJI3SSbE0nHjmnJitSBPZN44evukOnnFLGYhe7XJaSEvVSUvLhfRD4v3Q34QSfjzz5b03f
bafO30kNr8Ahke9zITs4HYDhrL0lP7AVe46L9pqd8SdNU4H9GGj8dJLku+1X0EYGHhRc4gnzrMsR
TRHAirRKPmOCJjFH4inbpUWq3lViiNp0ybxCWlG7zu04k/WAIhcfGmuxPAriBZ8xMZ3LMlebhP9x
0qMdYOCyXgX66E9T89zpTXmS/ZXf2rA20i4NB3H+XYI5ZwwUGMFnJrABF+sot60pXk1G40VWVT9e
gstvjBWFAlah4JZ5u6q3Krb4CuRsFgbXw2e6TSPDU8Rx+9tJTgE9Jq7Yl8H03JRolFXXDm/8ijU8
YO8XGi8/XaXQGQJc1bgdq31M4mLntGHyU83jIwgampUnHmDBYO2ur8hGIxisOgdBoV+G57FBqLJb
xoHcsFuvzTSizCFtNuk14DVXdy7vNwrV/Oi4eOxR9oa9K6J9XrXfKDHJVhS4FFzZD9uI0WYtK4EM
PObDh+Z2CFG9fpatd/S76jELmodimMm9zYF+cHLe5Wj23sp5urditJohNdYmGV1A2hNLNzN65aMp
U+cxHa+3zyrde2P8XjfqYvj8rgrXejRx4twEf2NAl/7UBwTVqTk4jtey2jG21tFct4Cap9XcpSRd
bJI+iRhO7dBvJZf1i6WS4DccTPwkqkDncxFbPROdScK1d2PFqX2p2gO4p99midcV5W6iNgG5LZ6f
TnTCg7OsmjL9QD9+qdzpD7d4DHtRrG/raiAGk+PT9iAaBn6Az7WZHiqHVF6qYujAY3Ct0mosEMjo
KNs2i6aDzE1/sNCCU9CuTJjzeK/L+mbosn4zqbFkkgDPGZVNfSR1U+bpSSYEL7zamtmVEbwSwcKp
iJv9SsWITXl8TkIXI7PM1tLqFjCh+gNvot6WcjpypCXtxXbgxG843MZMz7JDrW6d+DoKgfvnF1RM
KvVj0S89EbTK4oSuxxcrbsxNVC8nNcT5TR2W6paDYoe8nL8kIzJiIp1hE0VT8Ny1fGys3AKG2be7
DgNOOkQfy1ioe8eV+1hLrGEeaT69EFtzPpOgv3fm+U/EKXdKl2hbwcbWbGhY8iNj+MjPf0jyPXQt
KSYkzeiKH6V1FqemAgzb/fFMEG1ii9eVeb3buJ392HvOXb2M9o5wYLqzfVEQ8+EsNrAJJ7sZs+TF
NxVIq9h02sVQHrLFcObHHoeL74/zJqJqA1plj+ugkUm+SW0PiHuMF0A5mnAKtycvv9JCdXtuAzi9
Mu+5wY0Wd4iuJltFx5lS9jqAdHuX04qL4uqmu3okUxO890HdnCsNYSKroQhP0w57HfI259AnkLHN
vUoov9ExA0xZJuauaNMb22uuQheTTFZdVS8Hu3RpngongOI7bKcakZxzFHjF8kr5rut9E3enimpb
nucodzl3Jts8BP5dIny1FZ2tdlWgccjX2bTylHtv6ba8iUy07PwUBURXwTblXOxY3UTZjrOcPMFB
jK2Gv7P4/puehhbPNZcuso7MqKgscv6p3OzHbf1wVTj5A8/L4lg2at/Q/5UWgT6EAzx39zVMHPsP
ulrO2BDmW4a/9Cc01nvMMQiXufCObYKxt4upju8GTgx5SgWq9WBJ1ezdTFM4QCqxWbA5D01Alftd
FgQH19TgXKmokGjsfQ9P21IBA4RIq32Daw+YZHppscPdcRdXbNvs5OBIYikS8e8gKpXae4JVHaLT
rypz1Mkg4vAxnNyXhgmeIFN249c+cGW97LJQs4foe31mvPjyC/dJpSzUeFmf6CHYcEgTgGJylVFL
kVA+lYh+WLNMozB2psIhxKGbJEkHtLnaJ/XIkcpk8WfZz/52bgb67SM+aI5w+oOIyIaB4WlfiWFe
4x+jp5/s2ZhnVqjnJjN3Tp8GP4yXj7pcxMX0Y1reSt13HOVkkn2mjjzWHJ2m6zZzrtW5UnjeZzor
t5w0ASHEktrBdCIhtaRzu4+vqwJdFmQtlSYPaH95xVxsp6wsEfuHA5sCOhq199TE7Q3y5MLt0+xl
1HNDrQP5aXn2bUBjhC3OIT4drwyt46QLppO2YgE05DZOuXj6TTPsso2n5ZezVNSZXEsZq5J7gUHD
TQe0sEQ/Csftdk1JVU9BLCJHKx3dYB32ob3NG/cQ5S9pRl3jYj1yT6RFQs/DulPquXK4dqaMSphc
DJRFhf13GsY9s54LIMr3GFiHbDcY0mO9Q4TEKQFcEydsxcSKV7FNsLL7PJNm01jD05CDnnKN2jZx
CWm/xi+H/9uOhjuSXxtGX4eAQE5bVxaz9VDLV8ix7aSKL9G31FP1rSTOQsUZOnVDGUBu7S2rtG7n
Xu6GJb3oagIXO7JM8Kxa1Xi1pVllZgiPeWu5Gz9eblN7aPf15PHvkz6mDjCCqMUhCtCavSulvo1x
wds2wp2YSdJZXfhsavaPs+dTppCl80Pa+TlpZ3oEu6iVp4R+wVYAlbddrbYJDzTQRcOuDu4b056G
2nno2fhix0+dbYe8txILTT2zIYDVivKSx9FtEzp3uUHXToZss1zJV4PaeB0RntGNcswfy0GMLgnc
BmsI1m/86A4S1ZIsKAmWC3rJC92n2Hb8zdRH5NVmLnbKIpEY003uiQvT/bXExT/4zDDcb4yhL3AW
Z7dy/5Sdg2RB4NAmwK5LP9rFpo4pEwwXqifo/uEIZPQ1kWuSfc0h0VulwejsgF56tB9O4ljFHHRY
P8Uz3aTsCDeiLPL7PmusTagz54UF7I3KnZ0/kbMNsnsemRhZaBWO23I619h06WhKg7qg36Tj8p8t
e88swq/rVduSoqx3RxrnSSqKKZtlvJf2lJLJ9MJum9dtpta9EnKfRsO40gMUdFL+NL5kuMwIaKd3
iUMaqfII2WeT59zHYzN/tD7ze9fE9k1ola8otg2pC1ThxArSGzdNEnZPY7IZluQxpy99M/nxpwPO
XXA4GatfvLPriEqqUVbJNhuHkh+BDW1qXjIebaOTbbGlociU8sBJ80xRFysBc7Lwt6uIwqe4g5TO
ivSuiYvHuZuaR21sBI2Scamf9nWOCFFQHUllSWZn7z7PJZsujWKZ7qI5B+BqKCxbQzH+Mu6n8TVr
5TSnfsqNMrabX9K7nThODTLY6Xl5CBvUgSxzTwDZlkMkwE8keriEeOVIyqZ5sEvc7iIzDG6krPHO
9psUhesxrZ3vUOjxYk1Euv7+kfP5O6LdcfC6TdEyny51yx3JjPdxXCTcyod1Q5xlsJKvZqzflH+o
5mEvVHyF0JJGFs57HGnMs9F4XOa65sgnxmhX8DKwfoCfMAsUwGhgQWFb/Tr3rGOU13oPa3ygQjJn
O1tE76U1Pra62Vrauy0mGjQ8Dx0bJ03b5Ke0r7bjUj9mYwwUOjYR9Gv3RL0l79Ycuzety5Kj1ndw
3uv931Jr2YSolZG897Rk3WSyclvZ0toEjm9vIltza43wTJVpaF7naow2/hh5/HNcvY42wcJYWvRi
igDsan+ZDGYvv/gapfvQ9PQcZZraxUoSiLbykMm+g62eDNNMNi499QtiYnDt+yqSigMn9qxM0lxG
rOrAgqHfhm3NwK3r4BJcCRG23YVU1lYpYh29HN9VDtS9a1W7czEpPC9jQueq39bRsdM1xIJoGkMs
hdp985wJJ8XsD2qvhGNdhr+3EYUs/Iymj5k3DX5I+Z4J/CqTAcZHosq/bT1MHvtUaD5IpfXqFWnw
MMdBdck6JMVd5jNaT/RwQZp2+ttK9slZGd+6jwaney+yQN619RR9xwOE7tUyjfkZscHexUvIymLW
dKismrzm56Jy5sjyMYZ/nrg3XRqHpOum2HvuBlnvxTBR+2AF+TagDHVdSqomgxGUx2zL/Nvzl3EN
zB4VRztdtaf2DZxmESXj3qTDeGtcKn9tPnY74ab+XdFU7i8FiWnl2mNzG0gc1WXQyq9pSs+TK4Yv
RNt8PcfJFcb9UNrNQU/iVtY6O/NqNee+qt0PW8z2/TJgmu+FW2/rdOBYQ0VXpqyS5D2xwzTPl/08
9/1K6lk+uqER31Te2VtRkXUkszNz2ING7tOuPDPcnuPCf4tk/4pjwGGNGu+8dNQ7sEXe78arj4F9
saPpMoPqWpHezT4ySZ4rD+7lVD5V1vQ20Ba2mmRCPUPDoT/ymuuC1X+MCyTHjP9QoTcU9p9Kjequ
yjS/5DDF56gdcnKlIZU/UYRIOuG22cWF4WBtv3TUf42bjjpFolYpKaqmo3MDttl6zvTAloRM+kEL
gmylzyRCCeUNpb43thPSfGm66L7GxyprHl2uRZlTPV4vq46dL96tb/I/FAPKHH+Mg9GAB8EmY1f5
kTqMs8M0jMxxXb918sx9CKl4W2PbL9dpnx1MCmoeCxZcjsHzIR4wQWB1EBz9w0A8J3Ux0IF9rdTh
fsw2wEm7jG1cmP4kGmg9GCjRH0j2oHJXbYZw83+P1XLTgex4H/B24wpp2B1I72sgTxGUsjyEV6kl
AVh58gOr2rBcYx62w+I09izCghZNt+yT8YQ1zToO+Ry+6XYwEKE1a+pgJiaeB+WD7YYkfL3Smm/b
6dpiErKzQDOeV0vHiVkt/rwGqsAYafq2ovnRONWXyptyayw93AQj1WwNBU/7onK9q4c+3YbdbL8t
i/zmsfQRuNFRp6M8oz7wmNeu5X/OqQpvWjq0eKDN1QVxz2e/WaRna1ISn7menmrkaN7eyEJp8MQL
qDI6eRBnh/Ngmvo7m2nvE0FItq/v/Z6ncktO1XC3qSzCAo0L6mCIY/Od9Qkhfd+YXzhhZbLxGjPD
hYkVer0zLvGwUU0cPBMzHg+padMDclW2CRSlssXYPgi4SDeaC/84ibmGwhHJmyoY23OUepiNpIzz
nduV0yW3K+s76fBqtblRvwHB2QeI6yM7PRsKjR30KdUdYwyNI3H0tXGuHLZFN8V3iVdBR7eI+Fd5
SNdcT7Hvgl2EQau4EynvfN9cqAU0W4br4HUQ6noKDAhE5wg0pR83FARqHCw+fhcv0OJpFmVylH3Z
s6JivllN/tLcVQgnB1PMC76wYaSXzFWfRUPHVCoq3HL52Bxl5hVv+O/02uvpDLcD+d1Z1IPIRjcX
G3LPjaBQ+MUrzBhsQkWRcGCSO4xZ9vXsN9fsOgM1HCvVj78DUzXPtFpMlMrP41oR4Bgb3m9hk6Be
3OJ+idLhXYGZ/mM3vcBuJ4vy4GrHXFzMOwgNdjL8SrsQ5o5vRflaiARJuTJ/EqKYt7DM7S0i7rTN
WgxzIHuzR8dzB6I5JSaRacgehkIySvZ5SemnEcz7aszjB2fkVtTZXNrYmcWZ6wtKSkiTdb6gec1A
MY6u6Wm6SFXBO9ZNIb9BpN6tPpgvVRRgC0MjISDVpqDNW6LqvdtSi0F63JEE4cOxtTgQQqhNhpjf
uwC3qK1geoAuMLxaOi0f+E4Ucfap/1v6xOrYE6Ue3U1tKV5wCWSojqUn75LQv0+C7s3L+oKa3NDb
FH5CDKwOo0NiRPhoo5a1e8t28rtkiYYL/LTloy8NK998Kd+jgQ4mlbvRrZ/jowjE0m+6DptP62f2
zs3b8rapax8pDNTVYPvof0Ffn4mJ+6vaxU2eZnWMU44+TTcsJBakhobX2AkQEUz5EMcWQVcFqTMT
FRuEpQ5uRdGlRKT7aDvquN9m1EhMPB7WxszJuRMhn6tpoLFqCvOTKNixrWBqqDudNuOHkhOq4KzJ
u7ddH/0e4il+KpXTEkocCtBkOvpScOT/5AWFGJM7x3ednPS4ZfNVHNgoRPjdVUNBZ6avh6EwLB5a
fmRQvlVTfJfLkL5aLOiIxl3dhFGb31pJ95pFdkQ9WxF8Zmaq19eBZhu3mtb5WNTT2RUQoEp8ON+c
TJq72SWYRlUi/85u/N1oca+PhEXnrhxSe5XR3EZcbPKFgwsXpxUzbRNeCDl6h9pxKWt1h/5P5Qlv
N5NfPvY1Gh23QH6EIFHNoazS9M4MYEz+k7ozW24byd78q8wDNP6BBDKBxK24iaQkUgttyTcIW7ax
7zuefn5QdcyU5Roruu8moqMjulxtgkQu53znW/IoazBESAFIBcS9FNLtieY1jK4NUChyUq3OfQgE
p1eTWe02bj0XeG2ilIsKEMU+LPLy0GM5Agja2IL2v2i/t3joku9OYOKxJGl91YOC72fDWeQa0PPG
wMAIXBjzlZ0rdXDSEvutkcCgyZu7G9n7mHdUneoZ1rVyYwyl+YxdxrRhasborbm36wAgnxbWYPWs
A+wgKv0oJjs4qSSenyYHyVMTEtO4apVceHh5dj+lEt5mn4tjzKRh05aw8aQBNh+J1NgWwdAcRT+E
Z7Ql9trzF7W8SXyr4+fVdZLWZXslRhUcMwU0zzgZBXzL5CfviuFzZI3E6Q3opxnuwXiKzPy7HTv6
fprc7HUsYYKv3HQ5aiVASpOZ32M1WAB2mZ52lLn11sjzn9PQ5XhTx3mLE0bqFa9W7xhrxXh2LR0b
jorq0+cmqvLzpLrqG80/TBnohEFp7c3otRicVWHDiZrGJP4pWmSPhdFPhJA5VXNVOF5170INXNbU
QMxT2jt3sX9uomAAj7XJwA58KIdMh81LzFCZV9Ma3hNTPbi1pZltpgESjeP4yiSM0I9+ZLbVULsL
NT9GMDZXyZSN30sbUoIgk+Eb2G/4wOgHYHguclhWhfE56jhsyQ0KIZfgbTRamMMyg3Xukgz/ZGD0
+oc5WNYlyIZuG1SpvpmyjqLCKeajgl1ARAlBSkZRw+QxGepcDTlHCGPwCEAlLpJ7g294gJeBwzU+
MGecyeeHwNDOtrPHxSlhyaX16oxMWyNQ60DbpO9O2IeJjEiiAcaaw+CtZeH2o+RaMWp6oPh+HO21
gSn5wxRRBEMTivnKUOuwvKowu5dwxY9DQA7ekLrl2af9JaU8FSQ12h2oKCuEOPbY6h6tCEz0qhga
dU8GmL1p6qm7GOTWXWTUJrt+LpnPqrAFSxjLJeUTdzKY7M1BlnX+igYH/46pzegZyf/KrTnhWqi8
S511znfDpwr2qwmv8VBsUv7CdYDZypH6Dnq/0QjcdgxgIbqEEIcdZWyCDEAmdCN+LI/IpTzT6hnu
EkZ9hl88iHTOgD7jpeAcM6T/Gve7QCfGPZYZ0WZwoecFaZE+mG31RTdQbaeZss4N8I5k8+MI7xcj
o5Q2uoln4T4Wchlt1uYyyG9K0i8xmLTopWK1tdMhfg4a5yCIgrilT4lvVGk4L31Zxus+aaMfELxG
LEUolfbT6E5YEgkDJnG7JL0FIKDnOIfzBFHAuElTPwUot5v4Oora4q7oIbNcKW/OIBsgtif/DTiM
irmxXmTrhK+hT6qYHbnBN2Mageta2qgwjfyt1pCMJFutPkgLSBOodwie7QpGlMp1dqsLXe8jvzLZ
cq4dEgMR2M21Z4DGj7R7V0OWdUhaGZcafDy4ZVRNp4CZFsl1qEs7FBz3Nvjjjerm7M7KrW6t/TRZ
wmpNSRynNqG9RdyQSE0uBGmWXwywvgfXC+uj00AYzhI1wXi1yL/DGaZknVb6SZRAUUYkGCnwp4gJ
PC89xX7aMF6vGbRowO2nlFnPyBBHuP2hG7LcAmNr7XUzjNkmniSkvioI8p0dtWCfkBoYxMSDSC9d
ELy4M031dvYUGuNEAf0Quefezooh7Sq3Mr1OikngnIgx+KpwQnXDhiB1EoOl85iVgh+IfvTKKDJ6
FY31DLSTGFm26Xd601q1PPS901x8vjoO3cwZZYU3GYAzqRBlBxnZhse5zisshho0LY92hKeO1hB5
xw7tuFu50a4askeMJU+WMvxjN0T2ZtT+fHRdM/tczspfhdh/rUIXMLGJLXc9oHGEadAmUN3y8itv
psMCZ9LLnN+Kr2tTNRsxRvG2yGFwJWBDT6mSIdY8CCJ9JyzXo+Grk2gNrH0gFh+niL96Cidr280w
tsMGf5XZDekfZ4iuGdCTMT4FFNvHUhjGVdbY1kV6JQm4QHLnQFc+Oape8UiAZPa96FEs4UrZR7dS
CcbBDSwjDHtyZxlTSXhRc2B+saExnbLaR7ApuFUcU6n7WGCvB9pvfombob+RmJpgHNuZJx2QPso+
yE6212K2VY/xZzsO2m0DAYek9Cw6DdQfB0b8INNWjU2zTVfH/cLkHdPfaAOIoDd5otyTNxA6Hk9W
8ES0+PS5LEG5J9vxb3Agm7Zx5ejvaaTwGoOX/GPIdX8VwNJZObOd02TJbOul6JKu0iBz7uypcb84
dYoeVCYYklZT5OE9iZUzKkI3vERBNhuguWDHxgCLd1IE3DCZsPegxv6L6cXpfWDrkcTLOHqenSTD
MMedvwWVXUB8kO0xNgb3uskXQpacyVctdW9edQZgoxnx4IYy4tcMSuuT0ml305cCT9DCLg9RPlMp
2NyYxmigw3GFXKP1GKHTIxunRWx/DOEYHwfZxa9DnwabMakhCkmlPAyMu4hzv/Ew2pvtmKa8g7f3
Lasxxr2SlkA74IEqltx7X0XqkfobJQ8UidgDDqrFui4tXiGuN8ekw3HHj1yngf7HPuUm1mZ11Xp9
+JX0zX4XLgeN1+hiC4zXHjSQ04ojlym2j+igQRqzysk83CbOiKshSpYvlPvhDw/m48WCIRvujMxT
B1MHXGJexTRi0S15kP6y4CmIB2b8rTC8a7JU5XrCs2tnu1IzPBxGDGDr4na0EOSM9YzLjIv54M5f
zPpUpvbGlNQWN9rcbmhW3EdRxcz5kKMFeHN+bSxPfiqF016PnbDxlY3CJxEVQAQj8e3STwBwqiKE
lVYGPT9oJ8fzQgdnw/dTAiWixw4vUnN1lbN6d4jSB3oMn7CD1GLWbvmnCILkT0NXICmtwPvBMgbE
SFUVsbbFOGP4SqBwSGgT7qx20eutBV2amY2XX4s4KMmGbQYKcvKEDhUblEqpy5J9vfRhgC/TQdVV
/0oUqn8JQoVPJim81c3o6up7LWd3q/Al3VpjzY9h4iWHWS54irVgxvVYn/5V9MxgJ6J4d62dxafB
7W0850YMnyoQ1ye3i9OrEHj8Gnz9uxUKQqhdDjIwGKwXbN8P0dSakRduZqPPrq3YJKLJgroCR7Dy
sTepTOve1iF/plDZX5yqS5+pcfSqMnW9/hdzba8uyLK67nyvvs5Ku/0ZzzB04D5zUGaFhGxXGtBR
xNBtLJMsSaPz501XYcoJ8kJkPeF3ewJTwLcbizzVbv5RQwG4czzMWLlCBkY+Xe5QMWphM3qVWfpE
IrhJkCUTC5SEOVPkrJUkd1eMhsghp2K6MVWXXmNLK2/qYem1k4T8imDKr+PWjmjHAwY02h2jz7Nb
Mt9kFTLVonS6p9q41W3UfRPTYD2oNkk+RS2c5U3pMogfbdiOsV11N1kFF1/DMSPCl73RtEH0mI3G
s5NSaLZ1ah0wxA8PRVQ3l3EORwQdmbwPUBId8loWhIO22DnGU3j/L7vtadmlG103M2kwdmV421K5
ems7AFpRCQU4FheuJob17aKCaP0IjletZpoRo2pfgwDr3lQkiCnsMsN9JiDGh0vLqr9wMOQbOpt5
i4DYXndTZpVX/4pg24yFOTi7mHJnF4ch7I+GTvhfbRM6OrTT8HqEg3eOfQjHhjMRYizjgSjXttrh
Zlv+pYX+t1z4Fx3s/1Eg/3dC5VP5I39s6x8/2tuv5f8XcmV09v9vufLjIiL+X8ei/vH1V5Ez/6+/
9Mronf/Hs8x/0CsLS/4Pl7HU0jQ1kYYmCvN/65Vt/T+077bjKdu1la0Ef8QF/KZXRspMZLHpucqW
eHwS6fMf6JXfeSK52ubRPJ5OgpA6ljLfmRFBQXOC2TACfGWb6Rwqqr5ewfhS3WDcsZcL1lGPVQ/Z
3vCQBmxCjbJNrwFy2xsHXGvty1Qy5sGe+rZcMEeZLGlNvudyoVgmLp9/+3n/vdD+LrB+J69+e2A0
1VK6pjIdl14P+fXfLD1g0Tmux1j8jGDYuEcM3K5Gi7zotGb64HTZczVK+0nmnkfGc+AUuypwjOOf
H+JXE5flGdAuohnncmScKt97frTcR6100/QMpCxP/uxaXzOYUnsZJV4B7geNSFZt+PnPn/rOQWv5
WF6QhYad/+Y/cnGA+NtXD6OxoSptinPY5Ix02sHNX8AkrbvJKoC13JmZa1kGT1GSwQc1+wKEyCtn
rMUpeJNoC+lQ31vt4IMeJEG+sdxafGCZ9mt02tsjeqbQqCFQ4sMxf/d2Mt9m4lvm6bn1pvxmkH3F
jLHh7HcsFG3XJhKz/dCO6s7uQ8RBH/xAy9/+f30q/vp0zbEIXM6Oku9jWBuzjm3Xa/IzcdN3MUSv
J2rJ+K4DVUZWWEUHx0m5oGegdsQiomZeSMgvnqjxIZlCsf7gcZb38cvj2KYrTYf+B8c425TvnCLm
2PVK1RbRWZYpW6ov7eF1lp24Y6LV4PwMEvF1xmYQeSAsiASRIHpOMmpvAqPIg9uEniqEDD61F/Pj
N/X7RrIF4JFnw4/Q2nXep2tS7qpo7Fp9qkqTlIGxmPFTZ4AJcz3a5br2rnTnYVgwUzuncWwcoCkn
H/xEv3po8MJsLUxTCU456SjHfLei6yIslDk0zilKh/YSCa7eaIzVsZFD+dLYfnP58ytZ4s5+fSN8
HgvEs1zPFbb9bnlOQWzQCSXq5JFjfa3swrzqKTYfM7LthqvMNijKOrlJ8aM8KKncjxbor0Yqf31f
AasZlrTp8eXfnbYGOjjPYfB+SgxFbDk6xetcp/lrtSRqixjjysmSp0Ut8KlHuHVrTejXvapDDzI4
uAv0/Qf79fczhTcgFJeJIxzPYtD065my+FuUduk4J1gazqWOYbBfeTSEbwUMMLPj/pQydlFTQhby
J+O6q5J2hyknOljGWeVGtGH0bTCD4XWcmeF+4HD0Dy+MX4mf2jFhd6r3hlYlRZcR2K4+SQGD+Kqj
8trT/A+vcWgVexLqx9c2KAgu8DH9Hkdw5g9W6D9sE624bbQSSjAVf++p146F9KKwUyfdx3i0B5OE
j4+AFmnFsVBteyTgembGPvrX0Timu8SR5UeX3tuF8m7duq6gYZSWRO9ovrMf6hhGOnMso7OnugNN
DOHnmP4AG/ruOTXm+VlDebiq6hAir9XLcWtF94mTdEe7CIMY0kpSbeBwf+0Cka8ha0TfGVbhu24I
xGb+DIc7cckY+fNm++2WxAdF88SOZLvY8v11lSrMYkfYIOdm0Oo4Z7OLfYSFwKd0uIFcjT4IjYq+
//On/n6kcKJZ2mZRa8e23xc0mZVRyCi/OTHvL18mL6UfKpcTDlkESrC8UR8UA+JXT6hlU9vLEUoF
BdzASlnW8N+uZVgJWZcaajhRH3HvJqFXH9KcBIe386xAR79WUQSGYLq490pdrZnybo0YmdOfv7pY
Nuuvy4RHoS5gsbq0Yt47Kyi/GpmXlno8hTR0N61u6EO6ymR3BKFNv2FGt2nc+JshyRIIHUOEF2Dk
Oeu+cDdpzABhnuP+WUfBB6Z3v1UFNqWqs6xeKldez7vlmzEZwdi7ME+oM6KdGPsFV7VDOA6F8yIK
/B+kR3ISUYnR9Qc/ya8WaW8vh5vF5ry13ux43p1vAm67LmQrT7op3UuJLw7uNDljCfjzw2tvVeJO
who8wwlsV4GPBepsqATT7gZz2iQkBQHy03BNaklxDTTyobfW7wccS4Y+UOAXZIKzvHtllQk0RM4T
h77NDchM2MUKvuu+sMnrm1BF7cmdkxD5DwsenD39KKvvrV5+t2aW3wb/I8lj0Ir8unpNJ02cCWTg
5Bee8bmZMmb1Gq6KsIIRlWUb7Rj2R7fkuDEXruIp+ATeRiJGLrzh4hX1R0Z6/7CGf3meZbf9bTd1
8KJ7DGTkCTefZ2aRB+HFP//zRcEdzKKkf6AaeF/6aNGj2Aygn7r1FGEAPUNo8n1UMnntRzddkJLJ
lCADy82ifBmTUl0j0an2bp8n+zA0UuwQpGi/44AGOgzl/YNF+3Yy/vpOODHhYlKXcXpazrvfIIzb
Qc6NFZ7Hsg52jurKC2otNByG4d43ueCUgS5N/gdmDaQrhApzmKaHCUZnVJynMMTu3IhTF0FskH6a
pHz0qTUWKUID1NJJdTSaFopJ0QyvPrLM+1FW5QprLWc7JeNTNXYD2pbCRbfsie7aj6vjYAp8kzqR
MUwbgjz7lPsT7cW0lK+mObeXap5mTMiRfQRt1T1AFihe/HBR+IMdLmdwPIn1DB34ui6i6eQF+fD6
59f6+1aih6YhdhUHvynfF5NZ7yS1HLlvYJA5Nyo3k+sQKsBzCM66gpvb4+MaCnRqhD7IBpvS//zj
laItdCzLoVZZLqa/LdzAS2dbDkN0ZiRqHMxKILELJ3WkdkcSNBS9AbswrbZcJK9lYlvnP3+8/P3r
e6ZJDccuxnUMB7RfP3/q0XEUA9kLlI+sij4kYB4XnaUHVPPwKrQsX95K/XEyBeO6MP8p0H3NxOmk
HgE20nHvSyeodoWv1bBu0xJX9RKx3l3vzLQvkzXxGqUfMjuUTVHtCcgQd21lRrugi/gjpE64p9rs
oxnKklc/Qt6YPs9dU8K77lIt1lp5THAiNfJQRpYLpMOA0FfcQ9Qt4MN1slj4iLuu9s0Rn9i8vSho
sXcGZ81rMnXqGFbQoUOzry6tN/sHxxhIXX1rd53adO8Lqylf8C7m7//zr/v7j6s9zThNOssZTTnz
64/bK7SCQ62SswHwgSKTzu9cCjtAxBeJa+HP0zcSnqBU2gxHjSmQHyyuf7jGeFPapGWjmTR/S1KO
bcg3TmyfuDfbSz3U1W6SKQRo7GAYJ//5yy5Gee/rCIW3HgcP/9HW+8bVUO1oMa6Rpwm2Ifz0suk/
dbgaHHXWjK8ZZw/CXA1xyTaC5JoOtd9It+lvWF4XHYW6Q8Sgqm2gmXiGToPOVQR1up/MoNnNGQIj
Ijv7/INXtGBi758aWbUUtoeL/e8N7aw8NSirEacKxxw0iAzxV5g0VDfFOPJIOQA+DNSacTGChu7J
lfK7t6yUjrnDz3ZwhoNVAAd7GfxcpzHSp1407QcN6Lsg7rd6BJhNS5A2Mm142l8X0qyZiPsJD9kw
PY4RM8UCY5yEvD6RdpiBlR5MGM9/SvtU3M2iG57yBD1skTYr2D8/lAkV4L/54YhyoVYGlOYnfHdy
8Zkz7E1hnZpZ0Xs3or2MwkVlFBXuY0xRhhF+Me5TC2K3a6TFlx42BcT/Xu+0GduPRtvZN3HRslsH
PbxK0Oj/5md7w0ptabk86bvDTY2mbVV5SprdMIg7MmTSs4r9z96AbVnXNOMKP4f02m0QP5qe+VDW
JcXd7Og9t1Z7Qrb5QaL58nm/3tCeqRecS8Nkks7ba/77YT8UwJ4yLc7BiI+FZL6IV16UifBqospO
r1LT0xOUdanRrCf2By3H7yudJW5q+mGOAs9S1q+LyMFfZk4BtM714IRQOEOnveCWjWyq6SzsF4D/
P2iD38ydf/nCUirbZl8toB61ybsXECaWBWepI/U+SutVFwbShrBU2FtdFPnmrdMB8iwZ/4j2NnXb
GpWbas913hkbF+Eo3rhYqVi1a26ThvQWpMX8Yu5c3MIqc+8pZMbj4LPmkMF9egMmEzbj058PNv3+
GGWVu0wl6QgEpdVvhZVr+W6puqk74atZwgG3qqOSVb2VjXyc2pQqJRDJTZH1LbFW2Zy8dkl1qcVM
IxlUAeJ9yqY98kZsoyKD2U7hj8hlBuc8TISMFXFOZkrNjdaLZP5ijl2BqxNXJ4Pp6ompzPAjwQjj
/HadFbFT7D0nmh9GiqrvXupX28x0sBNJRoW6Y7asz4vGep8UZKHD2cMKWePMX+rKJsCgMq5FkqBi
HXpnnQ1Dvs161zv5EGlWCkLYup2U3kAjKwUL08t2xVDlW+1N0VdXjxAIkeThS6NDpJFvkFsem8NZ
44FDE1h+MmhEbuLWqDdoybrHTFJFzOpkIXLb4qPtIVPIja+ZoqfHjyLbOBnOHbptRbdLajMk1CmM
7kqrTX6GnpFf2NLFPmhL/OUD9G8XKyd3NPYzmtQuRu4WWuIFbZm75+Cstp5P5ZFXCuvOP7//9/sG
VwHpCnBpG2mj8OS7Xkd5sMZiUZunKldUFWNH5YsA/S6WCsuuPh4/qEh/R0D4IJtzy5RLY/4eDQ8c
hOgEvooTnlHgHnlUvvR+yYLAdhKeNvO9RzvgyP3zt/wHyIqP1VIowGfH+w148YB20trILax/vOCb
1SVYXHY9/lOWaDaGNQ/38ZyrI8RV99625mL/VwX1XzyFthUe6w5Xqecse/FvR6RH0kCAhIrgEm2V
eMvausGEBwZw7MBIS7viGyIj/6udj3IVL/88x9xh9x8/BDMy2AtymbN54n1R7nZ159qjNZ8o20N8
ZzhvxKzlaxJJgch0KG7KkeCqISWGVSngeNhVHzzDG7rxy9G5zOkkp42ky+eyWKqtv/0Q7iDKlpvA
PI1gERCSHJMadbnecWaiuvKziMY/TRJnm09zSFYB5Poxr4ofRReF89qRqnzxgwVbbYa6vSR21+yN
Xlr3blWqo1oQLchtxb4WsKeyfCj2ZToR7qUmyOVbF0TcAvOIOJZQxdNELqMfdx4+rJH5Wd+fr7TU
fE3euGDp2c77wRjeoFUSdMO/K4kUOtidZD6/CyGJ3U9AnMc6J4uzCCqY0G76wCmi7yXoNDln3FxF
oOQuMq3pps4tBNGO3IwI868KJIIkRkK5Cho5/Kibwb7DY/i5tntagnEe9l2TuefIaJpPlM/9ykkK
d/XX1AUKp32qZsKWsHsaMBd3oqrfkXMCu9gap4eJwmLdhvi2cBJBMoM4Je4YEQBRGhgGkdMXJXe9
1W8qZzaOPQqeQ9fggeMlrdrAC8yfMRKgGdDklE8CvnUB6/teyTFg4QvWVuJk31vhiYe35svgVe0d
NxIHr5yqp8kru58z0qdNOTOMIIM3uA2pTndeas1bFEjFJ5w4jG94DSN/CAUDEpv/DYhlLRdLWah+
7UY5lrihW936KQQoYByWCkCNvu+HvNhrRpX3ldeER2yttvWc+AcZuJ/NyLhnziBxrAxQJBplB5EY
Pt7N20Xdzy3HoigxSKqK+FC7TbRTDKnGLA63idu6h8kKx02NnGFn+f14nAcr3edLD4nwGNarVyHm
h3GBmRTjpCz3udeydDhWdtXsx0gan3U+/MjnxLuDHRaXVwbSs33tY+MS2tnXLOm8AzAN9tVt0sMD
E+GJkBjjJvNneHB5F03XslBnkWLN6hApGCWG12AfKIq9WurPrLL7hywmNPeKAfcnl0SwY6obaEM1
xFfwk+Vfkoh/b2hz1SMWSAcf3+9N7cYOZqNDFBwRKqV/VbROudj3LJBJ3c5cHIs4N4wrtc+4xM8J
ZJYd1lJsuUqhwQCOIR2L+F4w52VK8Qa4VF3Fz/D20uyKH9Jn6P8tThKJzhHz07wZceRYXGGveHPV
9YRdzQwvvUVz8MX2+9u0R2rJO21XSuVEtg2DQ9WiSOGKU1SpSO53Sk7tUzkTPoZFrbqJVKMPdZKO
q7ZcYoOtCvt97urk+HYbBZUDM62scCTJCTd9opwtb8WUdPtZauNQQvDduIOEd2VFBaHAY/9tKKri
nENz3QfK6Nco/gltysVMItlQrt0+aHeWW2CTCCvN2NhZ4yFN9x76Xs83uVeN1/Ug8cIg13zrs5Kv
TItQN0zNQ4GOROPfZU5Vs+4yxLTrtutikrfN8OLaLnDjFBnhWuAUt7LKWn5uqmj86Q4GbsDS35uJ
p8mSKBEPViQlh0RIi8a1OEqxRAjS5KEdXfcrSu5nvwmI98FLaYenE7OTKnUY+eXD9dupSBxoe+Ea
2jKZ5cGivFsPI9HIbMaveAzMd5XJWdo0/Re7Di0kT3nRv9a6wSFtKXDi1mRPGmEPS73t7a+DGpoL
zTELbQEn/sLBcDJgEZpSzvtsKsKvSc3pZxC1t+J7LtMbV+9EFSar2adgm7DLv8H3UO4cyq5LleJI
A2V72o4ZOcdNZzbneCDXfJJtcDKyNtj3bl7e9TghHA0BewIfHMy7cG4kgP3KlfO0gUGG9q/W1WeN
VfSdXzohOK7L8RLFaty47fTgW151ICO3fCnDioOwHcH0ViXrGqseh5m+rbhlmjquXsLK5ju/gadv
v146Oc55xgIgRHv26lcROpIMF4ldlqK2xdE7YXTVp69SWurZVs3wPYPJdIvUUhMDXBiPVkfCXDNY
aluPjb1HfzTshcQl0vVhoM5RVm6x1HGu0MvjWuajMujbmvy9OG0vbzOlPJ1prOcQ6PbtKJvIL7mU
JONEVzJKreswa2BBxLkLTjCqA1eO9cnJONWxknyyIqz5Rm7ZGTMfZLpGq5BRYpXaFcmNjWbkkE1V
sUuqKblpdMJqDjCCWE2TKD9Jo2O0g4Bi4HsW1rpBynjjjN7zQm77AZuS8b5bYoqQ5735UjjRQz5Y
sPaHbOvHYX/UgR1cO0kqt3U6E0llY3wqhaWuMc0YVkhC8CrQw6qIyvZxsqBZerUmSFFk+jYLszPG
M/ERW2QUBku16XUub+5t6NXEgUCMYRDMYXHcDln/SA4CzQtuORSl84/Ic+fbHhfsv6YQ8VIcxZEh
d0bI6DfiVe3S3gbztwNjgD2NbztRXg6ygtC8ARVP16RXNbveLIyVVcUBd5sRPmtd3jjGEhoZBMMR
Bn2H20RhPuHjOu50W02vOXXfmk4QCUg814F3NRP/fEFaCZul86poXfriuzTH5rMsSvIt69icjrYv
8AwwKtD6Jp4O0Ec7ptNutuunhWZK5OdtHRkbtFj4znoyuRNjR4BYnlT7DpxxV/Umae7ZQDDwON4K
j/ixBDx3Y1f0BKkro0crMZ1DMXUcbBYp69qy/IfUGJEZoF3Dp3wC9ZcYEbGr2PUZx/+FnjA9QX7F
2DScRP8Fi8vm6W168lbuVU4R3ZMRkv2YfRuGUJ7Xq7yB8N8YjrMulMSvCo7gHbYAhIhb8Uj86VS5
J8xT6IRkKlatN0yf0skwDnOZN8hrrfqu4GjeAX4sKukc/32T0MJVxQ+57ypKzTXeJ7SYbHCisPFx
ZuTg3fZvN2SF5WUD6L8vbXsZqzP2RtjWxezyGV+oHWbqMDHscsCAe9nLFkVbgLb+oVua9dwzGeAp
9N8xyvp1kvJLdVozNYsBishTiLT3ONmDc+zK0thRBomLaTj7PBnUzLJT+NsUkQuhrI/1fY6XMlXx
UpUOgeN8MdPR4OsnoSaWV7BnvNS0XvCpYXRHpAZ3d1UM7LkWtGeJGZ35J8NQgTstdWQ+9+WLVy9N
1ujPcGcjR3cPccM/nX2TStmdGhQnASvQ0wXxjg5hdnSM4SGKhfPqWWN7V3sJvgm60fM+bUkBjZoC
21JjbqpvUlZ8XMpgA4hnHp5aWHtPQamNkyYhd1vZM+oEjantvnibj1iG2yG+sy2eR/QQt88yoSnH
t2g0OlRYQ4upTzI+DHl0SnwMqFd9z8ddRcrtH5k5N99NKOrPLTDzDf6qaCycivGNNsfZ3b9hwbCH
re954xvPJlVvQY6vjUquK6sfRW0xxmnCMN3HcBK+9JY7dLgwNGRROYGFYKG1tlGu5puax3nh5Knb
q95RzLhsXdxWs4ayW5fml2jAM26VZyEBXbN1aXAogcZcnqdYXVziCy6TTTYl52iP8+LAwyO/perK
2WUYVxc+gymLQmMzOTGqNokNyIp6JTBWTiYINSksY535uHzDCX9QvpnsGYxBX24QGqbQUl5CtyS9
NNESx45+2NqLhehchAe8z3OKiCh6xkLiK5QwKrfQZ/wNPR1XQKsia3iEH5i0i2Y5JAM2jabe3cTS
rl9H/EEW4ypnnsh/M+pvWHtX7SpMWx9LhwGJQjva8jtrz/f2I88X3xZhouuVs+QOuZkdPOdOqe4Q
IZU/c6908PKcovBzlXky/pwiveQGAGkJ4Zjb9TMM8wZPswEhPU5IVlbdYK1lfCHshDxg0WCBNo7T
LiV+g7hCnLQDNzhl2j5MQ9YdLD2Md4NDeqUVp9Ut6v4fVdTQDsVxlN6nueby5h5IvnIi2piYRiPm
i2RvuHLjdMq6mXRGaPJQeu7XpqeWx+alCZtDkufyUxpAqCaGvBtPfdN43ZkMCaRlV2AIVbKTyjI/
iYlshpWjR1BGVAcI0m1CKwcX4C+taC7g4ePP2fsSAkFKBzCbaDtXb5Obv+qH1Kkwk0Ln5Z/KyF7E
Kgx13jChyvCR+Pddsa8c+lhrGqmiM99gf1tZz9YhNYat8/avxaaICCSu2mJvQuRivYQCbuNb7UFg
RoSvCV3K27/aoDy6T5eBUQA6p9eezPqtrIm+DB27PSczS6M2SRDk0oSQ4ABdZ1lUvUTovBEAmwOW
PrRyXMN8or90zUFWUhTowvuMs7pPgLeDQH2V22n50iVTWmM6Ejk/u2hQnEbLWZbmS0OQY1F8JCtM
HR0Hs6i0GmHQIrIpPrVLwwu7m+kNA1zmsJHmrJOYaOLIGrnAut2o+erdMiFoCUAMr8bSaUs2VYmB
AjUKERBAefc4tjcnQ7rtxVa+3DpewDYMfeuvxyjKhr/QCMq3U1Lyqw3LYHAuJ3ymAy/RB4g5AoVM
Gd1Vc1XggOnmTE+EES44O98cTtH/Ju7MluREsm79RLQ5OOBwG8Sc86RU6gaTlCkGZ57h6c9Hqu1Y
KauOdOq/+c3arLtrEBEEuG/fe61vAfnw6nrf+st0nPP4Rz8AKulrmJxsB7cjkJRgwIV/ymM/PLI6
qKdobCgUQB1cg8VXG8rd6GjoMDsbgw9QhGgIbIVZ9NCWuXXFO0v8tO+TJ5HanXlfgsx94mfn/lFt
6l0zxdGu00sEsw7QVm6HOHLkIgWhlsZ+7J36Ku/a7BrmDP8jyr6+d0LM0eEw3uLRs4QOt/7CKcIz
dfTq4w29mr0a7ZMfifhbQZQ25LUQ/AqJBdwc5a2PWNEOt0yM5MVkwNTN5tX6+P7Dgn98MieTAYPS
7jFnR+d0kg1belDOPcgK4i/5aZdUCE4wWgDUL2zO9kA98m+KwvthKGCnJGP+bMDSPjlDRNb7mJr5
zjZT9zEX2jxx/iPLdBE0P0Cm70qU1tdpDPB9oUJ4MPCMAnIhoZzecphY+wk30CEf6bm+P8GppqkX
aYZeak5WPN86NPy5o8pwTIMaMc6pXjsWMXR+zOUuERxj+RQbyTeUms5NWi8daP7WnreexZF8HKye
cNSQrFNkFXfkezfffTv07tu4BjHtrjfMJizqrVXMYYJsZBS+iSaUBSPI+OtoxqhvuNAbNkuayO9O
YomjN63peP46Lanyevpmql7T1wKvvZn7MNvXXpoEYTQsRzvOxAnbbLYbvUnfLA32jw2A7y/vDZoo
M3hZQpC9kBVrNX/6qTpQrrsiaTL5RBvrGQJdnmx07egvRqu9bdtJJtHv8/ks8orXbArD2/fHvY78
8K6ktoDuvr7dOtN+QDdE3uGIfNTrlEu4ZRhtMW+5mFUMGgJuRLekHg1WIzys7VPtGgkPOFyRq5/L
kUkwgKOWihZX1XZqM3bY9WHIEgK99o0PIrWIKwhLse9MjWuQouwusWcKeMcYG4Iasoxh5sKxO99K
UCQbKFRgIqewptgRmjZfFxvrkx5aOUzldgioa+Ob99UN7GIFp9B5IGTRux4IfZX79y7h+xGJTkeN
R0Vl5m0oK+epWcvJ9+Md+xHNQpQoHEqR0t15pZbVhl0yvCxhRd+NiJOelveFuBF86SKML0i+FRAG
JyQCPQIhoDDTAHqyq64ni+yuadL8paU+12U9fHMaN9zJpBa3QjTxvswM/eLgtj0lk72DAupc0xwz
7gsEBMF7p6+S6Bg6s8DCw7OWX41O1bxkduMGJjqZIGt6QMFrZ9sPne4CsjGHminfj7Vjn4juaW+K
d3HB2tp6b0iiXSmfMzuezm4blRzEZiNoqjDaGeXaImqHsr3XuPKvM6R2d4MPRYqZznDdIyA7eGpd
WCt4hdJS2YVYN74YZvB17Kc1OBbirRnwCtoigwkxdyI6WQrKRgCo4TYbqaCnXOS3gETLI9jGmEml
9L+TfkXPBrn6UKj+25yL/kSW1LUpFxNXXZcDDRQhVZHp7Y0WMZBKHR46p6YqH4gCwbBvO/G1kzCx
sqeVJPqujm1tzcLfdTA+HRapeUvzi1Ar7WekDthpZJ+JXOXb9FM6fu8dRjn6XbPzvs8DW2GPUsva
CFA1YVp7V2X8DuuYuPQhAZe+o3ZEA0Z3pJ9MB7pHiuaFmO/fnyUMCea+9FcAYjkUZ9n7zaGgB3sC
3eIdvdqpTnWYpycwsbuqCElrEUNMFnEFvwdHKgUNRZmT6kvRLUdtD9a3trK7JzK+qhevUvZJYL3b
Y+2Pr0xOB+ANpvlRW/70GNpCX/sQXA9uIb2Dk3b2OR8G4mHwLSoO1Zd+aVivPE/JC6kezsX7E/+H
AcQ/dMTRgqD3xtzm4LD5MHKqu9Qr57JDlKC67JHm+au3JOW5HQluGEynOGO+8w5jDr0yiYfnYSBF
yrQMqNbkiIVvP00BNdLNA2i+8A+aob9PsRkOgZ0B6MQIW30c0fRT01PH6+VG8LwGGsGdfh9r2nZs
5cFQ6vQClnhcbEVFGv0f4s//QXmITEnYFDQugY3ORzF+SGqVC9TYvhkiwiqwq0/Vy/uKTJcKXlii
6yvSyz6NRZZyiugqeSurMn7TIiuZMOfJ/vc/1cfhoMQaIjz6Tqs14O8Sn6Txx6EPDe8GoyBEvLxi
biHWI6NQdAU1IKY/yXXXMf2vgyESwE3X8oX0fWGpD9pPym0IcXlkkIjE3pXRUyQtKRH+q2nN4gbA
qn1vlNNwYIfyr+KEmAFh8eE2Y901Zzdx/U+/vwP/IDPnAzE1XEUg2M8+qu3JkaEm6BbjZrHpkakw
9r83C/1d0YTjvmvbH9kw+IdIevNJLdMCqCy6mzuv+uFDH129K6IPZpegNsJTUjjtkJIFOT4pKmPv
yeaFP/Zj/6e4+39QK3k8RQI/BzN99beprhh8K+s8gqW6osdl3VYd/JqYvpGGHgsl+Quiwe42KlZS
p+0CxAqLwrhUkBGCvkQZUvgLQR3IDeJNlJjmbSO65jhGSl+87xde/keNuvl3kSsfGZm28JlIE33y
YSRY2rogZDl2bpRW2aUSrdwPsQ1fFZcUiFFOQh1G5hO0UudlmgAl62h8MT2IdvV60KGn5O31DO/o
9w/Au9r41yeSz8WOYSrMdXy6D8ISfG+Vy1nYvhmBjH0qSxUecB30Ty38ZwjMkXUHFHebNkRVlqHr
Y5GtyUnLEApcmf3inr21EJKIyOHkuu33HjvY9t2a8YfP+XfJPaYQi+m2I1Baqo+KpVVvP0IGgx/7
PuF574Els65eEsr8DZ9soBHJAU422dciAeMJf3rlo8g/zdr/vmh43Kj1XeERlOqjepqai01HMPB8
H+gCE1te/RWrSys3vw7XidHvv/nflXlcD+GPj24Z96H3QT42WjWuRxzjN7IMyYpoi++MY4A/VqmN
GAibxZj5zWkkCI8hDEXB76/+T24hIrTWp8MSPnLgD7sZGJMB/jWv2hSa3fXYuXS0Z9e77v2MJnY3
nJkw6EsvtxNAKKiBtFPXd07sg0AocuM7GN5Hb8yjOzSL/70z/8qC/Fjm/Oejq/iX2OT/vzjlw1u5
xhG3H/+o9dP81QD930/3v5unzLbx/zYoX3xdvur473nK/Ev/zVNW/8E6gNYcG55C/7du0z/zlG33
P4zyLbQLrodUCuHM//UnO85/2CixDbBauKspij/uv/5kW/zHcdnRad/QUEZrZf8bf/K6Bf5lQVpN
PJaDmGB1EiHisNa//xftRBHbeQ+1Avc7lCX8+lOo38zKIbiDLGTrooMvcY3cG+TlX27S7c8r/NVm
/KFs+3nd9cMrrBkKN+uv103wZBAxIRjBuyERlQwZ98AcOEeNmXv+/aU+LCHvl4L/hm+Hfi4K3w+v
dL4wKes7Me+HalTnTPaffMIT9tay4PqwjH9X8v28GuJBn5oLlfLHFX6sqUTSbsJ/pCBdaGVG24Gz
C5msJB1U4whMMKmRy7vlw7/+mizXuD0pdnANOB/kQMloSnBBBr+kp8pN3LriR0/KJgDAhZy1jFjh
f389f3UNrlp4C8P2r79gwyAyDjWTiTyGz7rhnJqSQ9Usw53beFB8wVCQHfj7a37Y1rm57OXIpS0e
WF6cj17B1u0QUIxOswddBZXBZeToleafBEUfr+Ki0wXuw47Di2vaHyXEbM+Tazdq3AOqcXde1cXH
Ok3dP1SnH98ArqIsvhC+IJxJbG6/3r/YbiHTueOE3C+HjglNOHlOq4pABLwp4vT7G/dPF8NNTxXH
ceDvdUcXc/gNXQxHIqTqduPpKbJAp8jEevn9hf7h3mHJtulZoUqjYPrwFFYgeIpE5dPe8NUNxp7m
UMfkqPwPLmI767rFqYZl69dbxxPNgbAFDxJK+7u09QQ0Fiz37y/yT7eMEpK7xaqI2OrDRWQMOBlI
6LQ3PXc4VMtyn1h+eZmhmtr//krrm/KXNZhR8GoMpl514S1wYPywBrvWPHqGk9Hj2DFu+cMr8+EP
l9SZ7CyC4zHOSX77D3/4SMUESDbXe7TAgMqWRITNvSSstbsrc0ifx6njzBMUS5g6OOjLofpEowjA
7e+/44d9Zv0YWE9XEzoKPR7DD4uwYSBPXCZT7zsxauy0ZVhDTUiALWBI1151VEVMjvAAfeLfPfrv
V2bZt8BvmGA4Pp6CnWWWWbP02Z4BQHaYmcft59Sbg4aH6/Hff0mWDXb5VbZuvjuI/rKZMgErJLNb
va9jQ5Fl1DbfMR33JyY3y2Gx8v5e117/B4f5P93Z9ZV2WYcxJtkfhOMg9kSihibblyCAi12vuu55
8HVFal83NaQUWX1FgEEp3/7ll2X9dfGD0Xzh96SI+PUlDC1RFlpU+T7ySTc1XEXHKS6KlzYb68PY
9iiZrMx+/v1FPywv0mEgTWmMmV5KrPxy/ft/vcOjZavCN/N9PZt0SDtvzLZkJMvhD2/Nh5f/53Wo
stBa8uZTav16HWKZ/bFtjXwPYji8cvRg31aWcmhAzuUf3v6Pvx8IGpejFtYn7iVP6IdKiN67y2y+
N09xF3Rfkj84g9eD0q/Li2S4brGyYIWh+wXQ5sOSLHvbTOiC24ehi2kkinkpzkOsyfAgsifLN6ke
ILDS4PPrrSpTiyla4THIZoElF2Q0I5Jds9agJGRyYTypCnLcZkoj/7PdOTaTqbhdEYyqxXAweKRs
bnOniVhqylq9YOPoz8Svz1EgvWl6MxfZmttewvEFmN+pAPRVfiTlW+Gw1I0890vTOleIMw3sl4xx
ka8lNBdzwx2fVaTIeUsqK74vtE8zrXXIJAJOfG2mnfNdzY56FYMo7vBuEPaumAS8JIAUyS8UEm6m
jhaH/KKl8pHwtdFiBxUqRlJeu3I+dnHZOtgj0Czuck7ED7zE5OG1DWHRreNBdksKXcBdXiCEDcVg
+0ErhwhCd+sgbjG7BCiNGerp6CZVSraR9hUuIwwjIBLryQ0ckN9qxxlhso8FLyhGEt+YvzEnsT7H
mQTqMxdEnGzwRyVzYEdWfU5Z2ucdR0EHQ1jflxU026gD2I1D9HMECTHfhYbI7mrlVggdapNEFKdm
upilzhIew84lgqv2RtDwTd1inok42/ZHTo2A8qhz4NMPo2ofQ43TpkhosW79Gb3vJmsEYydHu+l0
DPkbnISJDzpkktRf6pM8O0EjjS0Qap2h92PmVa8hZoUbGuPC2su5kd3J0FV2BY4xlLe6icZbhtwj
KXARI57LPlmKiZWf2SL5GU1RHG2vN1+XxC3bnSyK7GWaLfnFMhPCJ72YM+3K4DYUsr8iboMI40S1
rcPIZARF6BJ5N06eRIxWh5H0TE8O5d6lBX8/aN0kexuwN/lla1pEFnpFQSCO7l5CBW3ypMqoSm8R
Pk0X9XssBdMGaj3LmYitQEkvD6WZpO0e6ZzRHrPIrqHHjWsghu22fMJJjng42kUax2418277dp7R
//U1YEdAvc6u1G5GoGhZG2JnJI7FEDav++/SCE0RjJz4i2CSg0VQoxWrfWX2GpJg34s7Pg6w5ka0
PbafsAeeMra1SWwAOZzQzWo6/0E0VtAwJuWON0sBwiPAOjt/IWq2AqMRqandkSfXtZc6JCztYCR1
6uzALJKEY82q3eam0xJlSpc0hxUbdeFJIdDoEDssbXRnvCf2zGAHztyJOd1pqtSLcGp8MHRlD3Xe
i53syQx9BxZUQabsOTTJMN6sGicnWEr6Vjsl/ZElRcZqJlwuAX0bjwtBCgaDCqwzXVujzUAAE3KG
sCU+EbtlIoIgtgINuIgu+tY0w+hsc9JO7T3eVssK6kyO8SGfQGM/+nbZo3eqdOft7GVAOiA6zxy3
cdPkhINlavyMK0UtgSPj/tlEvuU8MdhSnwj7ImNNS8JnDL9zrM1ii84+tfisyZXxSLVdE8jb81Qr
EpvSFpRCmE9hd4pExjSsJEn1OWN909sBmMFrEjqF3M5EnxgIRLTbs3IhJwtU3dvLBpUSLV6PfMJn
m8qfdDnRzDunsGLAeT4SrQ1Ff2TvR5GXXVC4dXZo5plwC2coZ2Q6rmFHe0Do/Y9xmMgVNVE1XYeW
g1rTabPlraoL/jHb6h1Yj7nZBx7scLi+rTS6rVJd/HXw4/J+UAl4bzMDRbjJSsziF1DlgTUQNprM
COHcZtwQmDuB+XTjwTlFoW8QXqeTnLPysrBGuWbY9JulwnN2bjOQU7k3meEORgryMSZFgkQvyy1O
3fj+qLV5zThoYXwd6X6wtlYa2lZgTiXS3yzOQ4uIMzu8de02+z7oKb7qZsU/VouUDmO9aGyZ6CQ7
yS7VOW+9cA11iaOHJz+JYt8nrAeDzCajdQDR3M5i/vpcJHHgNYN0mZP3JHjiCCCHymQfcI9m7Wvn
gFDKxAxQomBA6t42xoYACzyOa9TY2BozUvqUGHg1OeGmIODic9WQCJmlCG0Dp+8MLNY+iJihgzRq
y1fOCiOhkaG4yfHkbArU2ge5ZDqGDY7FAovsPbM5ctDKTMT9ltKFQczaZAmKLDRC8r+8kTuLb++q
pVTgM80Tavo5GaqDn7f96pUbziFClcuecoyFodz1jv+1MDCCOPkayZi/IjJHx0/yM6bh7pXwx+Vh
tPQPyyOHSYCZSryHDPgubW3xGdHzFofU545UBeYu905UloGoW7LmvDS9kgwjQd86T/C3sashGtrk
Rn1Zx81MJCQrXZnwas3scoFyDFAfY3cmig8ngFYHZnRlgHMaSvKgmk9M04nr0Pktyv1oh+QgJCa+
Qfw9AK9EI2ORE5QDvYuK9pzO/E59Ee2NaplPJiPHmzhXw+U4V0u7a2MWPqjCTdFshcM7X3hl/SZr
s3p127wnQ8JryscG7/o5V7O3aYny8lG/ZfOhdU0kqfiXv7dLaS18d561TR3V1sOShN29nUvq2MSf
HxMTQgWP95rxwhc54LUQB9Mv0hubSPBPdmt+8XWoLmkPDzcTbxDZPIuZfI6qCBkOgTHZTe2FkUE9
NeZJMHad/Vq7OQ0SIDaheGzwieBuJFnWfxqH+WsIYDecnXu3xxGpUbJDRyG2M7YeOk+UgW4n6x7U
DYHHZGfVJ3eQ6l4lo0QiRJAiXfB5J9qY8iMR22Vag1NgKAMJME0SnumcN99CStk0AE4UzoGnV7ne
MjRi52iJzaHgv4wtmhXri2yluEQqmJLf7Fv5sVYtbwNE9VumWdZWzV19jcREfkuRZIyfunwe5Q5P
YRPtSHbL0qASWFIWq53O87S8lY7qdwTzdFchHQD0qLnzPEQigVg8O2/t4HXbutQUFn1cfprgZt1N
YJfH9RXhcUsFbvEhgnQHdEmiThVDf/JHW/zwouTL5BfyzoJyjKd0PlIeZTvTMI0fhs77y5K012DW
5ufYq5tnfOLvwdpnswahtdGIpFmmiIK4JtjxlNa+FyBYre/qbkwWKAokno9kqR0ZqP4YIIBu6plg
pBBF4U53atmhv4Em3Bto7bFhMQj37Wqr0W3vpC3hfzKPDgRD1jcsj96tV8FUNkVtcWGzuHeT8eiL
5cYzFuiqyHbVuXbKBhVl6LpvJCEXbKPwjPAdwUD5CkcwI2axKccdVanYuE3e7Wd38HfjKBgXWXI/
hjDUQKhbxMXl2W4OG4eoDIg2J9zVMiaOZarO4ZLzyprVtK97YvSG3vW3ug8dpKGtsJDchm7gx9On
sHf1Q1W2+A8iIiHOtUCYBt0YQeUYFi9S9+Zjx8D10ktnilU9ubfEP8jHgsyCexQ2Q8tO4YX4HDpz
IHvPN26SpU1RJHc8VLlHTpfNnrZRTdWfK/Arh0ba49ZdCBSaZsmS4nS8cjhInaMBXlwb+IW8YZgD
vnO8nxbgQQkUVuqVTgd+SxQhoriZSKO8L86wD9obikCCbvK8DcLKcfnhctiUFNcGzPA+c25TdIqf
IOFOJNPqpK6D0M0gKVfIcxEMYeCbyUPeEa3ZjvtlsaIburmLHwxyztXGTwcUs1Y5s2p03nIe+ZX2
sW/GRkARSGyFnNW+G6gCCdLMJIXyYsVZ4LgGPF+FeoxzyMiIj4SKpTtiQnO+52Y5JBd5TjDZSbps
p1fou7su2gz1MF5Kcm/RoGJzpmIxC7mj/Vu3O3DU1B+eZstLSsN8tGOjOBCVUvCyqJiIXMSMZJfh
S1zyPUEKWFewiFhzxcIGWZPv0Kdu2t30rPrNbs7dQpxGIHirRFTzKHhN/OiiYOvvamFXgJ2Mt6oS
0JHm2tzJliyOtneMvZRlzseIuieivfq3uvT7/ECMKJEmVHVkl7XiZrTTl14C9G7QlSX4N1DNxiCO
kc6SbRV5jQrGxOWw2XjVdFi1cz2a2xinQtRTcG3myJ9eFt2jbWKGWxymEST1xCabBUjkSK30SGDI
a86vRWKQ7lWsC61LwyOOTHUqYvOqWNLnyECBE0doaIm/3bkUP+csrgi/E3V0ORhF/4DRwisONlB8
QDZ5fIxCRFyDbkgNSdwqCVD2JO0tts/qMultvePlsW4xCHruzq1QjO8bAa4/9F3+vt26185kVlvD
aY7DGgyxpJFYAtLFoltOVGD5y6bd0J6pj8bEz7IRY0ZCbm48N1VbHqSaze+1mc+fHKljTiUWpyPS
haCVYzC8kKxP5DbZXrXnDnxi1iDqrYRMrzYFE46S/ACd25sR67DcRBngrx3vAmnovaMOsqkJKSqd
EupRGl82qffdWiL/xNHlyi5gH2+mbIj0piB57qgS47mYkeUmpjFce6EnbvH2FLsWoRrauukbAfD5
TWU6+Q3wwumVJ+sTnTbUxLMZkxiPlOJyGH33jFcQkEU83DMdOakxMZKA1AHuLVkJ4mQWBIsmRfmC
EHbdN8V0MDMPF0dsmssdiHTO75Zc8LMj0zjKqHcD9OVlUBS59UzxkDx2WV/ArkeNN5Gy0kUV/Oow
Gw9+O0WPHtmj8HHmIbrOohCQ01rZf2FnjLkocl+PtZRKKqfAUENF6kp0M4kiPHmNW38eq1rERB11
xRNcDsFttTorgJsTPkTIsbEouSGSMZUr0lXNZLqMpdPv0NQaT2Yxi2mDPNVLgiHPm+3Yi8+rXPUh
K13iFMZs+Dq3GDd6yv5Ih2SShCT4ORLHaVLglwTbM1Z7D/1CQvoIJTqUOX4YNdWrT4n9x83FI1bU
8S0ZkuSIgPq5XanCASEjRspMbWAj1QodWkHN8VaRyIdGLNZze0VAajU9iabJXmMHVx994OIlUvj+
ushHrS5XBji0Q++bmuZwVzRuwx+zdIIcTUrheR8NgiG8KnJxQzQ5BkkvKd/cNCL604yMK5LsvPyM
d8W4q7P17IC8dX7xHCunGqeIuA5zPxwI5eaF3eXj7DwlsdFyrKC6+wIh396m+Zy9WS1eozr05k+j
M4gHaVZq09MwGneAIf1sg+knixDQwsoXholfakkL76aZ0yLeVJ28CGPZh/s4XmCtqsJSBWmUiFCq
dDG2VQFmPfCXWFF8cjtQmrYdSSTGBDAfxTi/fpAnwrtAH0eekO0s0trqYQBvO/du96n3Ikp9Bu7u
uW2V+2zHWqHM7Gt3YMX2+maHedDh94ym94A83MMKTXm05wHJRpi4eX5luRojBxSHQgcNZvSvPckQ
SZBUTXkbzp47MRWyTADqpWmmW7jlMzGx5iK+Jy2L+hY9F1mr5kgbBeNFnz8Sg5VRhFaCvJOpECPe
diSX0Y7VA1emqr32fpxS8CIWUukiUNWACg1Gmgm9X+Qdt7/DxOi0qiYjagrjCNNUJtDTE8TWUt9R
f23r2i4PtBR0xVaQumKXKVX9CJkTj9twyDNSB+g3XSEB9C7JbuAYnKaKVd3Dp3nry0WbW1is5q2B
Tn3aOH4Pe2+sG44S1HJTd+lP0dQcCw5HS0Cvl1OhlXI4icPBfhwyzREFUe5CNhDaTwI07H75TMNm
IBVtbDuE77IvtjigpmGvNEZh/jmHbDI28OVQTpC7OMlMMZV748OpT8clZvSBlJb2ksqYJqIJ7gMb
xjL4nY6Uw01jz1FxwiQC2oH46LCnejSdyxJFoU8fSvV3BCK2Bo2YiQOezVI7bQqlMuKXyCMzLups
VulONV1VbZq4bB6zrHWnjTsZdKrUlJGRtjKXsIglHDxo/RGTJiWxHlu/dKsbkQo2TeQnrEiu9Muc
vEy6FVuN7immxBryLxg+ahbQaciHYBp658eaj/259m0i1NvKT42dmTkDGZZG2TuBlGK+sjFwmUDG
ZA39UJF+qU3SDvkT3R9lbFFqhkMbvThW5/1oyfHDGJkX014aeQ1KAiLGfJh9TTBCM7fkrhdMHTEG
JhbhuaU70rNF9d9J4uG1n+zxScrPePxxOFWuIZyjWxcEOiVo8nBYCpu+gxbE3TldbXZrE4zuRlgt
0bCjszXcRPM8eYHh+VOOicYwvG3dlAjbfSef8JhQFfHaF7gVD5DU/PpU9HXk0PHL7LtYu4k8uVgF
l000xMXBQdKDc3WqAaaZpUHIqXJS2QQGza1sh7aamRSuSN4EWnGu2GTSnb8olThPfGf/IfFmyFU1
kYtuMCV+05yLfuBroSKb2ThVpe0LQgg0JCfd2Z9FHXOq7zjGfobnZOAJCV2itNfE3AcvtcgXqiOk
FWjozY70oiId6iDzrf5TIhpk6C7xMfa32UNAce0ZuBOvqHplvUnBr71NZm8mhCIPuBhGUEj2ZVfR
Iscc6pTEAUtaX/a2bmPRHsKyti6wTEouAbAcS/0CwP0HVSoh5IHAk9ySzRhOyqxvI+2CtLjwkR7n
7JlIpMZyJwasG9lmcBgjdsdEc1vdAN5EaUTHsnQyRIADbnaihzW46VvCXQqkirTdOU1XmiO7JSDg
bTOGOu6OFDqN16D3UH0Uktp+WwgJ+LBqBOnmdtnm+TPuJoxypcn5/BDpelBB709ZuGVk2JqBS1+v
Ig9MeMNW65qk3IHFmm/eYVDDwUqY8LkFOm0Ggy6itRW+IEW8yJHz1buwzqKJuO/aXE5Wp72UziNH
zS02DTrUBJek8S43lgG+QBNWjb+17cE9xHKU5XNHwAP1BwrGhMc/LSxsfKKMXxpnjBdE+Bi6dnVl
VuVX9pFeXgBfLV8HM6pTuioJ57R5NBi60BJGwCDbiOP9VFHVHrRLPuYuabSMnukdNOG17r2cYrec
ScYspKhx9XHuMTaTZo5Pm2CI6jdtt3g/VeMVzq6acum/ACpgkKprkrjprNhFvNV8o/jsFmn/TFAv
3jpsTDYgSrbFZGsYaYeJfZ4Jsh7y0AbvoNbT1s0SrzgiLwq9jt6VYz9Kp8J+o0EdvHWDI+4rLAHl
ZkhmeBFhRjoa8XKdfYG8F1ZhaE6Ff2mnNG5Y1GJ1NhxJznIyDIpcqQH01W2vy+ievu+a/BVPrWHs
RRVaJXulF/k8U9AxyR4rfQsFN5KZzyFy1+jSdga7v7XpKeiDq0IDQ79hO3pTFe78Fac7dEAeJeHS
MkMhsLOjVP1Ix96k40xvw4eJ4LFdbDAYuPZ24DkRZziINewOV+ma7V9TYo+myzRcdCkQjFIWHk7S
SCZFkIXRlB8rXsluH055VRxRVk8/KLsTmz0m7P27ZJzk9CUpSKLdRZUppi26jqLcaZzNElMt7iwQ
QbmS2asFCHem0Jmlv6OXabQssKt9Elsesb3Mz+MHb1mtvyhSsU/CPm4aTCt1Fb+hL4KLhdKyfQDj
BCzbnpX5sNgAWTaqxN9P9JJZHsrCxe3VOZFqD9aSqy6oFejOrVli7dssTp0mJ3cklissYBFctCYB
iptWLPI2tyv7IXNtRViryPtXP0LEdLEwOUs2c1obt5UcRvZf8LEPNofhr44Vl+nVTFTWDykg7myg
pVbGfUgc2r1RaJN/rWt9/2WWoCtvaaeOD7Nv1e658tx6ufAB2ETHYeYMedkbsa33WSdK/4CcvC/Z
VjICj3YNEnXnptZJ9jBFajD3rZwFZloLkLu/toQ4TEMS8FOygumRcQJfmnjxDlNDgwQYRm8W12Hc
RxzledKGgKhv4rHiYnHsoOXpvlnasLmmDsOVBL6gKQ51VXjohcXsjgSGpezwaIWcl0QmpI4x/Orr
nYk7SGw8jrK8k3Uafqd06S9y+DQVRnvCdM5e08TDfors+CGqfXZmn+yozWx0OV3y2iDlpl2oTndF
Hemnuk2T+ABLqaFI6QUJnhOZaHRzTOA8Gm3baxVNLbmysQiTAAWrk5Rb2w2N4oI1VVvXnIqZigha
tR0vuin3TjflP0REzM7W63wn47FcCrlvLDHkWwCMuXnSc5ple6eHIBe4WKOqaMM/ng9HCIB8VLeK
CEO6lEVK0Z92g5og6+MfCSZyy+O9SpK6fCh6Mxt3DeAY5h9zKHscK2OzBLVVRJ/zwsOJ4ecMqTc+
j+pwgVKVY7aiA2EDTXF0xrG8b7MAw236xZ+Wytw2YE2+kPFH7SKIO4l3ECgEzx+ItzzjpQuT8TrC
VEcNjA1LXHQaws/GsRf3zVmEUwUl/z/dhqLpuyvd9ZPayEXWZA3HKj93MzPTrRRy+mbnS3rBIE8z
Q2u1uMgxcvPKj1P9gglNcYAe6FtTFo7xk4nlqLj2Y+bWzAc08aIUTB7NTyN2dyadQ7X1jXY5Jl3m
MsoPS2cGFLP4xq7Pc1K8G74I1bW023RDMdxACnbiKj7XkyPzw1ISy4S/H6/sYcIhDKdmMen6j6Li
BN2yJ0Jzx7j8xRpzJsDMPmiz0+2hj8KI0yBnoc+WpxIArjj7qe2R7RlyAD0tnqI6jLB3kOfoGCQB
th6OgfM6//4/1J3XjiTrlZ1fRdC1gghvAGkAhctIb8rXTaBseO/j6fXlkDOcczAjSgJ0MSBB8LDZ
3VWVYfa/9lrfwvSZIo9SAoraN0NPXwOxgyPixT3dHp6mTp1kj8Q3gymfyh+xk3Ezxtg5V8akOCUG
W9c0fUCkqIJJi5iQ23qZDyHnZ5pal4FPbCRpXgUUYdCo1mgM2X7F7paONaRXA2iESnNSTkO84PCQ
o4q2Ce9w26xco13BqvtzsaI580hAUf2I5es+f6HCFB4IWl06Jrwcax8HK/iSlnfvjf7v0oSCweTm
CktT6sTIlNiyE4uHOW//Wpku+VhzRZIda6Q3drXyY0tK4aaIIeVr+qqZVJHBERZ4Y61a5fZpRgN3
y4TD3iwshJ910ekxIzekbfOykZ8ZSjLNzXmtFy7VGuGTWslL5vKzvh9I14yHwx3/PTi9EqqLZ2by
EgbDPBL9zAH8FltUepqaic4mcRdkXG8vBtv3xU47RCQPUwecjV7MCSUWuRRnD4lhkBe09VKeyJXr
2tr666Rr+Qd28bC/agCDD2HCSeQw4G+PHHK8Guc5QU7mO6FKey+zWerd+zAZbptaZYXQMEOOvgzw
SX/Q0tY6D7I2Tl4uq90NbsZCzrXOa8JuVI23DvvGWmFzrU+PmSQu0yYWe6qGW0E1w0DAHWhRYjHx
JTLeLEC1FEL5Pqk3hVSLtE71OWtI0fprxEn+NObFMrvA7Ai1sSBRUicJIRR5gzBLSK6LZlbkMktg
iXnYGhtjCLvmvW4yWlecokSRgDaAoPOKJaB7n+PRGBx+jizsU6O6B1aHxjhmYap+wZdMH1c+PWpx
skWm+EzTuWc9QEbGackj8qIU/1UoulA4MctoYTFsEljsyrbKOOGz2ddQgDxlmUBAMmAbn42p0vfe
1/BVoAsUpN+1PK0+IgF8c1Di+LGcJa+HdDPyJm12ci4gi68NtsjdGsWq+B5KcScdhFgbtAXFLgRO
r9Ywmp6NVUYkPmAwpgdRrQE5PhtxwSRCEVs097mdmmOnOpNRcP6S5KSY9vG6FJY9glMafPg9UMDq
uZIphM445nnGsMZToPNOGwuMNqr8Q9uwRtg9pifVpv5YSrdUtE2iAxsi/aI3lgUpoU8Nq/Kst/p+
Ylj7zrQpb92kgUNn54TmjOuwJqv2AENoyu2FNnXqGWY9+xmxSCisIziH7WBwyT89zbDfLDjRYFpY
Ik2AS2WoN4hZ7QBbaKXhlFrwadfOrTzcJnmc31j9xRTeqkoI0GUcGyR8MVZ/uywThBO3VP7UzaP4
FGv69G70iXbpOXsx1kI1+MTMBJpkUgxS8pOmFdeR8Ncd9ddM7AcICseuATB9AW7A6sxOZGn+1dv0
DvmqRKPbppEmT145sxenSFeHHRZWFB7eCw7Vd8Yw9IYKBFRxQOpkcMJuQ8iXm7l4BeLNfxU49WG9
bk2FXRRo0ZhVRNsMopMB+U08iR+4flgMITV9yFBSe8QeCZMTrxiIHcKwaKPKnBClxBDdRU5TDB3P
vyZbgT7LQzoQtdHU3KtR/enjUmQsSkBOe8eclCh1dEFWSmZqg8cwsPrICMQoyjjPahBM7CRuZuuA
a1uX3CiD+RswNIevCA0dU0EGg8nTMRR+6xqJko5HS8XRGGC4B16nI5yKreujK6SGNjM6Wij2BNfW
AlybtGYJcmuQ130XV1l/j/kzTgh6W7EkXUZgpItM4xLbemOS92seqij2U13tIyT2whXVUb1RYcvS
tlCtcs+nn9LqHke8tzNALt9J1oH1qSRmWntuyrV28sQCB2CgVgtOmSAPOsnIFO6seVPwVTPNIWGt
fE77VL03sJdyEmLFH/jd2xiKlbYRSpaZTi4P9VnvxZUycfyHJn98lkuulMLBgVWXNYYjtCb7fAKO
zWECudq4opnHX4SU54JxeshejG5hym/zLuxZUrPVdNI2lY+wPoQvatKaJ7wR0HlCNct/JRW3jN83
JkLdRPU5+1ltWU5xXFryGQsuOjRfFuBYGBSZjSOgSwj/CfplHpkA3bKspvcBOUJ2TCanW19PuUaZ
sdlECOuKTKUm61b4HRx4LmNU6qee3eUzlzG+mCmdKg6C0dxEdsNqFgGBttRHVW0rWhrZ/5o82vuJ
I7ZelRdKbGeEq9y8jzQ5pkG70cXxNeT0XwEXqKPuvi/tzjFgrBl/WMYFJoNP9hNdXb7ImGlXQ8mU
t0bLWdekQsjwY6GxnjNal1WPKuQPFE1jm03DvLyMsal9QP6Ifgw0UAqYq149hIMINbzOc/kmzkYe
n8u6EZAOB24uN0Vw+6JzKlPcluAvR86o0L80yG/CpbWUXrIzCTdUoKah/muCEywcAXCeT9SuxgS1
jhVj2CInR31OEOo7Hg0WB0hBCndDApz4Xe+UFjE9TOljiuqMTp20oiXYKbKwm2ypAX1zbVZBNKjQ
DHmNRx1fox1qIZmsAn6TfGBxYqyulHUg/ShBbrlXVTCezPG1djQzTRVxqMAEsXEVM2S0a5/8ytzC
VNVzWOxcXDJ97ePrMoVtW8k6n3GXIM8UkTqaLuAFMUg5ftN3WqBsHTVAE2QKysRy5NSQD3FKEYu/
WLF8qQpJ/LWkrLd4oC4pn1TUVUfamQi/R+RNf7Uiy56AFfJ4B3zTffM6G3BTCEQY7F6dptXrtVUq
sRv0afsIq0qtiPFrkUITa542h/WuQP8mSSomX43ZJJlXFHHWOr1azZmTF1byyXq0KNidDwDPq4gJ
2DbyEfNVbM3L8a7R9G4xTOmxwfyUYjMVq+RJpu6W6aCLtXVj1HEkf+EuGAcvQZ9bX/gTF9Cu4swx
J6wMVE8WI9B416nEllNVZoFfhWi/D4nN1Fwhz/ulcPqiW9SA7wMtcNRqE86YZcwo/x08r11B+zYf
ppy0jQJFxuJfdqeGKeiCNuaGQN9j/8bWJh4cTUS7x6YQ6i+1HhbamwW5fz10GWU/eC0MzTNSfD5U
NpQ0g5fQZRJaDXBfPXRy2e+7EMyJm8FMRDKuh3uJ3yCkUcDaT8tc0dCXLFi5zojaJ7OQg6SxMK6q
Ougcm/TmGEJEj8Scob8E1tIozKGc1FI5ip1pQZ+ukXyR0oAaRAx8701urGswWpHYPo8ibKgzEw45
rJQ3WfGVrmDHdkUrae1RyGeAJ8clTyo2oFJWzXXIyawyV1eLaKB2hSyvZc/kzG7S9lrxNWPUq8qD
AEUTKUXrlioknSr0MIGHHtsgo5JJmKbWRQHAj2WKETwPBj9oLrRlRLwkM23kueezp0tVZ+ynJdGY
IoSywmSh85F9xWqT9jtAFV0HUG2ewLRE7Vx+MYuMrd/OtGE3MJEzfwDU2QYzFwg8PKwibs8KCsVe
mNsPcS2j/CLhjDG8CbNOsbco3ylwxE0T6r+uzsSuq6mdXhNQW8NxKeVqCPD7wXcopzXEaTonlShv
lkzUXtMoUn47ruLCaSAEzW5Uyfl9KTlSzsnn2rHjEXkftjyshCa/1dyK0Jdw1U7uvBK/PYi8tF+4
fOd2E7Jk+cn1Ign3sNBHvJlLVyL95hz4tmGqw/Hge9RNbiksNU4KQBTQtcop86OYI1N1iVobphNj
gI5FXiIiS3+hqHl/JCPXCSW7Rphyqg37F4xsGN+UNGMdToNLEgXATUxkWYFPl3dHWgyf2gCPFuvS
Wut4KWL4Xwgd5biDzKWbkUOyzeiCVa41irvnMSmNK66UAlliVZWvEN039cRUVUX0nZIfMFJGlHhU
Kne4YEU6zrGQ5ri6ahfwYL36qjEar3GiYFFIC8wAfpMB9kCI1utxp+VWufh6VBmV3yOVFDuoi2kZ
hCrfjlsXWc7LXsjSyZXmpbMQ6IaUCo1oXqzOs7RFGDZGT2Bgj62wFp147WGQFvpSYhCSKUy2+6id
rE1oYa96o/6NCYbzz9IG8lKI8R5zdim7MdTAms1JskYe+yVz9XA7FsxGC4qnXcQc1M+D2OsKeP5a
FDF69W13BPCIL5KPWkz3szzBhW+wyPKYIec5PXA3ZNKjKM/3BSUcGpFhg+rVUK5r/SAJoQjBoV0b
cqgmL7NtI7SDZOu80QWgDiZJKIAsJrdegqBVKOVrqLdRs684nSLgwI7KrrUcLgknOQUNqJJroXjp
uhWdHv971H0IKVvCS1aHVfdMd1AkHSw5XQgvWjWFz45UwRv8TgAVDJR+xAjiEvNYgUwtT+rMvm8q
y/LaTZU0vAyRYsgl8Q8VVptNe16/ehIdod2bjqzIkMfSHvQGqdgcUvTKkMPVP0mS8TrhOtEZAusq
7FyAkPXwyPUvjiCKxNzqR2Aqs1ycVNILOSTKHEOQEA9LhGkI+XF0rURo220KHiraLbmBm2Op6xaN
gj2++V0l4ANfgBSLwnbQOYdd176leN1pwiyWzutEEQgOkW4d3qo+k+RjLSam6YZrYoAMxC6OS/6O
fGYHnFMW3S/7KtKjLNurVdQBgh+tnD5JnPFC2LpAl+NsU6u0Mp1Q2drqwMpSS150AxvNPqnibjlP
XYVjryysyrq/+uRDsYpQPzsIcdsEnEpj64ikmBCtNAVVAogl4ADM4jBhisMJ0mJWvBMSBc0WORV9
5X2NbxCqC/XpFtoveFKVQ3A/8gv7QeSAJRgBo2Fk4GDSsAaEmx7qlzpvwolptX6w0gTpaZsOaamV
AYsQuWg/TDGpuCOzHNfisjdriWjAqo3tcB1FcZDRkrQiN/rnEa1FYUVUZGm9fBVdxenP59Gmi/0O
sHHcmP4098hkvMA0NXIVaYXn6ZOzjyVsD8nS5d5YLDpG0LoOLcbYuNHwA3SdGTU8PWX2gbyNoxay
Y57GxdK5FZ3h7CHjfoysxJtEpdNvIW3taWuz4jSVbotBTJsvuSKLvCpGvjbrQdGTcApaFiuQzo0m
QheFvNeCt+zMTV8p6XOTDayBEzESr5OyFr8JqRjadtJJ++G1NqqMpI35YkCvfbcw6Q52ja34MR1M
azOL0krBuyxk71LbaC+A2K1XmoTjkUBMQZeH31LGhCTWUwLtkSSSSLEkFUTQku32X9Olf8vD/y1g
/aeG8D/94z/9n0Xx/9MVht+TZv9xHv/48fVR/ZeH/0k+8QcmUr9sv//Hf0Wa/5c4viQplIJzCRDs
oi3AuOet/hrHv/8KFSwGBVAi3Y6awu/5W124LP+FOB/Wakgy4HRkVf7XOD6/JIk64S2J9hadyiH5
/yaOL92DZX/Pggr8LdSnKER1/xg4izJwmY3VjHtjVL3QOmWV8jQrxym676QuIRjiKXwZRn/a9+Uh
s5R/ENv95xTkv/f3/il9xqOj6wlhjnu4KCtJLelBnKpTGT1JsRlgXHXOWt9+hHnt6pHudgZkzmpH
kGVQb00f5Pwf8CI5+voDjI+X1x2ejfqunyfCYJNqBoYFySsD4eiwjN3fkxDL/PlvPt+/Xen/FiUA
FOE/+KH9KdlmWMNYpBFk5yzZzuJPqn3mybukeOqSO2n5pmF4rb9K6deYT+OXpAdx5K7TRUwXYJIn
a7lMVusY+Ul4Sz75p4KNfLUyzRwk+XDshV1TPBjZU2aNdlv4MkvSkGY+sML4YXfVe/ObIeGmSPHb
KuiC8li+d3Tx2aqPScZvNxiTPc2t3c4bvNldXfZih9VO7MjDBu8mjuCkbuaVZ8H+NOzC7jwIwvEh
PcgLs51XhS/UfTqG7Mv5ozyd5jhIm20oven1Kc+fynnH0GEoT1mzYgDwpvwFPibOerb2JUocgvTA
svWMOm5G/sheJt+9d7pd7RBstORcs4+8CYrD9KYvNnNqX5EjYUUanvoFd/AMqNFulGu2nFndVyHr
miBvH/kLqRXrW6SRDq576KeMjggivJf756ak5DtQtECqAz0OJDWYx0sznM0I8/VGHLfK+A3b1ZUF
exiDgiTCPYyA+Ljc4ilkI+BQk1AESKz1J7XcT2zGtewWr0figDg67ILeaMvVbihheCprj9GjfxbU
o97BYllctT1bLZwyX9pVsSshwjU45ZK3SddtebLHD/VL/AJUjUG7ZNCCtkq/Eu5sXPQVW0ZHus0G
MSsMbphUv6rwbH6SzXwrNx0/2E7fCnMwPSSvs9z7jSW9TDqIxOjUhZuleyTl4nAuxuXduCG+nIyP
XTgmA+tWjAchEuAHKEO0+HaTay4/p9ibDda6ZAygTLpxHijGHpuY8rzyH5Ynp35BlGibLM8Dc5SS
wVHd9dZzN/qNL/uj120VL9/lT1Yg7zTf8jVf9Cz37kVUNxnAzX+QMZbuj4F/7/Hwp7ztrEtF3NML
sRce8ku4a3ZSEJ+Vk3ZUduVpPpW78ihdin/A4JH+iE37+0PwT6lbqNxk/TP+tvIwPDen9jI/VO+s
Tjeal57aU/G2PJReezRP1f/r38hz/d/micnAsV5G8N9LZ3FH3eHzum028Tk76gfzrO3yk3jQA/nF
PCn/ICqO9+SPyfy/f5d/Ck6PhJKgm2rDntqUxmGXh6qPrU16sU7Jbt7qu/xxxvw62sXzspO2TaB7
q58F3AK71h92/G9+6yrbblcerC9cyof20p9rP9mXl4S9MCjVLohDar8QpG0BwwmGY7fB7jX5MqqT
7EUZYT3aklmDOHdjQOGR5IxDu8pt+QinfPiUSEFck9nN2dkibSwuXRGpJ3kstAwOfc7hVPlXnAUz
5+yFBKyjvdYHmaYT7rlDP17FljSRX/cbjcRVt4tO1rQPuwOTFSvVvLGX36V0Bb7tZ/Zcy+9cQEVH
V7P1Xx2rX2wXm+IqHqlwgj9tfjS35mTtH7sNigymM1YSrD6zYx/A8SZ0NrxCK10uBAtCvxAge6MU
7aItf8GZnY5kW15KUNGttQ3BG8xlKo8SZJQ+GCLQ85um2A3Nj8XTt4KzRqb4CyhprzzL5W8kblsj
MNNg/pKP0154ywRHw0OBPXVT4F+IgoEc5o/4SWRqm/x2BPByt/2KPtc3wkBj6s6CXXzOF/H6nGCK
q/Zz9k6DZ1S4rYLpDMuuSxqlDe2QxkaSniGuVY8Lovs18MJ+JSdWCEEUNM9Kc7XU+3tEcfiQrKDb
L3tWodOLfhNv4jXfxo/K6+BlNkdAbsn8WAWD03IT9e43bk9X91lInq0LP31p4vHoUzAZUWHKtSLT
AQAP2e63ipv72aYMtGPrrbbqrL58nVhLOaZHiNjLToyqolMfMDT41ln8jS/7yE3t1klcPih74q9P
HWObvzYeC8RnnX4f3KkuVGDVm4689LaGF/os8Xd8i/WWcw9CJhe/y5sbU+7Lcqax6b3LNr11jbB/
L88d90H0WLI1r3LA67qzlJ/ij7VvbvVb+8ZF0PDvzFPTTbu6bRewOVA9Lk/Nawtbc6Jf0YeIkDzl
ex2PkTluORX2j4TTnfjM/sKunnBl8Vv5A/TSGZBzb+LyYOa+chUv5sSr9KaZvnITt8K1/UhP2rV5
la7L2TwIHk9oTznIXuMg27m9nbqr/ag7WOJuwqvha4f7D1NwYifcvfdbi/83aoZTuqUf+9mR3Lv9
hpfNHx51v9/E3hI0/tvsfM2e6S+H7DvteHX1H8klP4UPw+sIvZZvia3vJdsh3N//NBZ/u3XHO8tF
6QNM+pEpmz5xU+LNDS5Dp5s86RPDNnRJj4YyVd+DhbDrhV4mhdvTUSmblDlm3rjuZt7BaFsq05xt
2ZZf+uOeu0395jhVvYp3+/Te1CeHSdGRcObSN6b73UN91FH4lg2bkcIVNtWBO3HdFCyXvDrGfH4g
bHyKronwXL0TjTmMLMlIWBTu9DuR7KeKkwtfJki5AdBHI22i+LPlc67UOid7Zz0QqDvFT5mW9K30
Ir0oger1W5ViCEjuW8kfTut2ODUnlJRnYb9epuv4JWs2wl8Xk3h3uSO7xY65khuH9vX0C4tucaVY
hr0Q+4sy3twR9vmWjmpCrQnGe+tgZvuhsafB7earpgRtt1/7i0ymWcTQ0tm4jIzclVcM2qd58dbN
LHnTvKtfyodsH+17dN9dVT/L0lttfFrZuy68GK/Rmr11ohE0vR0mBAqIeHaP0fKLTb9MvfQJxvzc
P3Zl/skuy+sJF1NSwb6OryNIj7SqMqCCJ9dNj5Ul2WmWrfG38Do+Yql+GfO6cKqmeaec92BYvl7L
SLPy3S7LB5/ZzU/xY74ZN/kiXpZzsc50rQA8tsOv/iN662/jNXptsEVM/UbUR0+eG3yJ2DyYCWVv
aJog750weY/yjVZK9sSYX9t9TE3Kk9rSbIcLgpKWym5vCIdO/2D+9N+sC5iak9aBATuc+rP6pj8w
5AzLq0pNBWlkpFuZgCfWMJ4RuHOWjyQ5j+MmGreWTMreV2/VN67NsQx0NIEH81kcP7Pue5G2wmvx
3L+qV5ErbtToqiC0mu9QRK1PtmmKYVf8fO757MKpY2Kmzyvd46WfUC7Z8DNk+kTGNsb5UDMKI+Ic
re5bsWAdsGd364kFADLuNn7C8uhVjWr3L6prHHG3r4ud8NjmIas5dE3p1q2Q/DLcw7tvJL9G9xM2
nIzaPdMzjbz6AZfIuXkIfRJx8TPJ4aGFT+8UUO0Xp15cyoX7mlEPuxGRBGdmEMWqD84580lFTFSz
jU9rwRWWOOIbbze+tfCgutY1/Iq+484GZRED0bgsxZsOuDweYKg7wrIdISEvzLguU+YEUVlxsJcr
PCAUu/gpOGR0G026rdZVo6i3Y2V8/0zTX+yH2UU+9Feis3IdxO2Houzz8FCon5Zq0xyqa1sKrzjb
Se1T0qId4pO2piDrnZx8MBLuDBTA1aS9gsiZf0qsb/R76xsxvFJ34uy5mDt87wTlH3ltGgww9ECd
l2eejVejtzvuemGvDCdtOGVX1Utu2Yd2rl+V6j3HsWtXL8lDdVaewjWypf4ZtZWGJHe+Se8Xnkle
79RPCeUFHstBJMEcSDa3WVBmXs3bKXKQrlGNsKaYU+/QoRKWE0HsF+SufSRJ2IFGR9wuvPU2SLoX
HEr5EiyfUXWVHzS2Qhg32GnjFn4cHgiZ61ApXqSj+NhcEOnq1aH3iVPHTFZosefr9KUsPCZAlWDX
98Z8uyYOpa4+F2T2VXnaIWXN8GI8mn53yWELUAnuhhwTejt76N/NEAHKF+SNVe8N9bGt93hMCewb
NDm4WRekQeHSlMK+4gn3l7kfHspr/iNgJz5yhbNTucdWyZ5/Jr/pAR8FcS4yvU/xIXsJT2xVBcWe
NUeKAgsn6HfzYjGTsVSs74ONLBP8xfgOYoGiLbv1xRsfs4ktRHT+WwLUP63CbNwnIVVaWIdtcVAC
3UyvwiuprKcYAzbYa5JArjVgHz2l3ZHmSTvctRyXuu5Znl0i9bU/CSOqakl83xXFaVOziFCFN6n5
GHIg9ENxzLFKcZy2pFesr95c/f6zZvD/QR47fbC2+K3+M4AqNU5n/xthrIIikScff9TF+C1/xVRS
1/oXZHc8CPK/ql9/1cVM4y8GJDyDX6Uh3RJ1Dkl/08U0xC/V0ixD0g0AVAYCzL9QKqW/aCbkNLDT
isViA6jZP/134J7RT/UH8fLv//wHiUf6Z3Dc30+gJA0UmpgV+GG6xlcBZOuPJ7WwFyqiUEZxjNWY
jayhko93MAvhpG3ErJuOHcyGRHGhIxfT8DxTFovqQlqh4mlsykL9lOJKFX/0e6fJmfUVseJBX6ZP
uZEK4yOzKAcIsrRQ9Y+s7ibJrkADsRZlJ7DuWMHVwwWXDz3iJL5bt8N4zA3S5+FGbFKRPsYl7vEO
s3IAcAwjARxPpqx6RyJHSB7zTlMcPEJT8dh1uDUuei+XxUGw1Pw29qMugl1ZWS5GZdZdMQerz/hy
UmG3WFpavdAJrBR4weehC8hFayogFqFg5BtYWSuSXU5dkRxpgCdbo9OUjUHdwrLX5LM+cz6ZhzR6
gP1mkFCd8Jx867VgHuRUwiCOURJJJByHkUc9tX4eYZScNG5Z9uWxw0rGmWXUKoXV7STeF9FYqvR9
EUvi6rVpVfSvxZTJBiU9VhJv5VaruoCtnNx9o1HW0ZY9JEwCYZjy92it71ucRJjOUqUwcZlVbCRP
q9FUbgE0v8Z5xvJAx3S6GbSOEGjRY4ZfU1l9nMTeaHwTlDcuoTzfNnGkmeRutJpVbDxnpexQ9USB
IbWikfCTJCw47LxUy9kt4Yb0dlR0WERJRcsQBfQEmjwXRdtY/j2ffor6gfhlgWasHPRxolDTmWOI
Cl6NLecuqxFj4/GcgA0J2am2bJqrEsOuOxOE7q6FQjPiTmXXQkiikYXAmFPOTFPFzMWVx+E9j5r+
UTbmTG089ogChc+FiYN4MI2EmZyUXtVeNJMuyhPEVYrCHbzWbBZcTAjgu6hRKVZGrM7spv6Um4WU
vTSKSgeQCTa+Jwysy6D+Yz22RNahg2l+41vMVFLd6bxonHyyerHHCRKeL6VSOPi6UGiGO1pLP/F8
N/vDKo2T+iZxJSgvUy0yOoxlWwxoTfNQEAfEJaeVXjlmsvKkToPIkEuGUHete3kP/sEyLLYRmbb4
wo5XgTcFeEkgpzkWWlPT0iPN76oSmywsa6BPD/1Q8HJeShNmgKVHtH2Q7yMWPInrbARWmOCrpLeY
VNZMSzVTt0hBdxAOXT0545zeI8rK2grSa2sOZWcDoLA4z0p854s756Te+MjlXE2PotGCxQB5FJlL
4ULhxXCtY+QWMLTAdKbHXaVKtoVcWhILBVySDZ2qYKufeRTYMUgw68UaRYtkMWaDZPkx4rnSPntD
vdeGEH/KRMlO2wzDoC02o9bDW61q7bk2VwW2hLBYZsZhOtND4xibErlYMl5kXfy6UAEt7ZLhHhPa
DYLBzh8BfS60B31NzHkzL1OrvNfKwmlGsboeUAVhIf0xxHrHUUTqSVb1hTXmTyNGP7IPpdIlXl6H
cOTMtQ9voUieBjhEqBYBBK+VFklFLaq9RTaLM+KiJRwlFcGwLlGFo4iGHCheJAxMT+wXVQiyLhYK
h+yDQEaCnWaDDqyqj4VQ0ojRQf1mqE5E4o6ApBLlVaeHgQejhmVmMyymyErXInJIZlakm4Lq+eVV
hwCQbBoQ/M1jUy0LI2qmxLS6DpX6WlQkH5tZmrcU6VjtPrzDPLq5I1qi4KU5gG/piXc1nH3KKIm0
jV4RnMts4ISU+FhSMt7wf1WvTRStJ6WiH4Y4oLXXcnU8d1ZFQ2tCTOKsFqzuob/NgCfLBCzbAHbc
juua4Dw2wrdoFfq3rOMIgPdDsVAeWkMJpoklsojpn+Mwv9cW4eQwTHblTp8kdIUax5Qp1SFFyBQA
gJ4Zo2dzMeju63IWDyReGy+Z1+w6SVPxAyRjfQ0lgps2uYil9jH2z9oW9B2InJCLWDl3Ddt/h+oU
QHrLMokm54ZWO6ppXH1mQia+ZjNWI5SuJjpi7M6WBxlaxlGXIrJEfbPU26XEYm9zE5D3DLuB9JFD
uNTst+bUxUjQdSjoR+hxQ4XzMRkeKgnM/7aaOpE/SlPobW5iP5SnxRuwcKFLlDWZtIU+KTwdeNsv
4kpdT0ZVEYc441GETG/a+ALuLtQ4ovotxfxHR1UrdMBmBXytOrbv/mVppuw5ui+RPb4H0QktEntO
FKn1EQf/8laUcG4mElnniCQ4QL5Jw+omxTdsz8KOnHN0aCqZ5w8GGOAIZRs+qOoo0N27ckfqAj+Q
iKzS5DQFg/dEmWW36eh/peiJKr69uCjCG80FqGODal2IBulwrHrzOFHzeq/zpeKuA8cAmUN9NXsq
oPAHNu3eJBzFd9B1FM4O5HfbRTiaODAcedLkva72D53akmFL5Ix972JKrFw6s7KxUiJBDa3ItRyx
aSYC/60LdZCkAimhLsqukBPTh2xKxYCYL+qGIiDHDS0KUAU84DUa5vxNXhrdo1yDawfjwC5c6uhN
XAlB2cM6neQ5X/bhNNZOIUz5Vs15gUxGlOxMQyg4tFLvai+QuXCTUQvvLgmUL5NivJsO8AIvit6Q
KzeI+XbtwA7IGHhuZOqcfqipqeJ2IetDQK0VLA40A1doLloPYrWmZ3GmewL/sbmf0rUJhnJBGO3X
7CkRKB4OixDh0Uitkz7lXJaDLH2EacLDgPjXA7AMauCyMbNeZaJ6nFgiOuvkNNtikO8dtV+BEVaK
dYIfZH5E+vKT5SSB6rA3rn2kqhsSsMO+LmRWEoZoXVvRym5hwjkbDxsy1igLynlUquKUJ01M3j+/
NIm62EyyrMOIELkhw5RdS5TmDKVhBSOJ5j0PYzgu0RJvxkoVqQeOsJmRs9sDpYGACbnP3FtVDDYX
q9JjJ9EslomdfpjVwrgKaVi8yFlY7iwuSx6XyODVmv0v6s5sN24s27ZfxAM2e2+SrxGMXiEp1Msv
hCzb7PueX38GfQ4ubNmwUBe4DxdVQGWikElHBHez1ppzzFuRY+Qo4SNuVSHEc0DC9vKFQmpp6K+s
ddN4KIr5mmw+Kul4tpi44Zo6K5cradvNu9go8StV4lW2/XuIrWcXKMvf2mkc7xuDHgUieoSuevDe
9m384NQGsEqO1X2cxSn77WRuSKVikYXVMW0j/apsmSS4VnY7obY7NDaVVhnF17aFwbfSmEjNjl/u
GnsorkgVYWoJC5NeblUF0S3vhMWwMLLcdGf7hrJuizipr0XnB9+F7cZfrKIr7iBiVIBC2mLfq3C6
iv2xpCzntBjZ7Bw7XmdFCLNsNuqnSqSMB6Vw+fL12xxND594bO4dc1F1s9MQH0nsnjOHe4xvaC8z
Ok7ZPNj4P9zsC8augYhXze9gsLUivg1AEGHHbkV7KbkTXgG+lqdi7qYth3XAyBLDnazSWqItD3uH
LlHtnqw0nA85dmdKfPXIvTe+bRsUOknfpeHeGv1lCFiJCQcNQE+z7YszUiS4pzFvLEZUxAYrv+ot
lNajjwsDzBlCtRxxVPhD0/B0zWheFlzjJO/buAmRaPea9tahKziRL9hd1xa6NmRhZbflfKU1i1T/
PZwYnAtHz1CT1dUjr7WzrkdHcSNFF5CTZehlbehTDjWMgUcSuRsVwykYaai3Y1CcC8ndTXId2hUx
qmqTAK1VlLgxUb8m00KLqmUXllzLqIe4FeKpX+F94v8Nu3CL+tM5NWUSPff4O7hhu/62UFZ+Hllz
9WjSF8tFc9DgpG5ddIorIM+0ZfRZjl7TMtKtUgqLlWYq+SXoK38Lj647TYI9Zux789VJzf6gNzln
h8ozLwDQ8QPn2TXaT3R+HCznLE9bL7TBzpmiy7ZO1YwnY65uWmEYd6XsoNeliY1yd3ZeVEhE2qI0
cjDjzoAfaUDPju57lZZfFVy9DoGVp1tdd4nzcOlfgWUS95hEw53LCPneENVLl2QS3h03e6CA8VbL
OjacMY9Zj3XuNSHYKGqt+i4I4nQv4eEtIcMUC2ncXFcVhCsEmf7k1djV1gOUMnS+EDLMwO2PDf78
VQtA8qUb2i+VG6YnmUQK0VmmWOT5aztGIbfCWd+5AGLSlYNtavCwTutea83lNla9c4Wh0ziFUXTX
9gbzZsRyNMYTXmIzNu8JaS8f8kiQQl+K5IXt90tuSzz0UTaiauVuoxngEyo8Map1rG2nmjdesGmv
czvckJ1b3E1FaYNg47uuLZqmo/KTW8PN6F32eXYWXSg8LgPYB8byXtjkDAeWmI6yBT2h10v9mwnx
I7UYBM7GGG6nmQajPtF+ynqshJ3GMW6PNK65D6MwZQNbBZWMTznxe/s2tub9NNNUb6YSx5plZngb
y8wnUTtHz23AZNw6eC2OBmI7Bk8wH+nS0ZpYdXYNZ6sN3nR7LM9OOSRkV6thY6VudU+VD96Da8by
Wg8ZpRHDpTGcLlZcBpegcLR7pF9iN2uue2p1nKgoonPyiNlL8X3Xj40Wum9uN5SXiEjvFRUqJbI7
Z8XamQAQtxp09Ti1aXDpbXhf2n7CsCbt7hGPvjfCDaAhlElPKwGk1ooU4wz9NMBT7FV6coM8kG6n
G4x3uOoQ+TlWfMCAnz9S7PavkzPpt8TTyxP5WNaGDnt204QqPk4Fl5B0wbmxO2S7Jh+7a3vIC5qv
47OgLnh2iyj84pgAHJk22xuWJqNbjphNoJr0iExYXHDaPxSA4I06gWzUx+PJ1cfqLVH9fOSY6fYG
wRyvUccQbXHa3AR9MT6VLJbnEo81JUfNrS4MO0zPtfZUQanZRLJJz1nMtltTR7+pJZjemWKGLFp1
7m3R74pJBSc1j/RmF3VnTmL90bLtCRCZvJB+JBgBtUC+MhPMEBlm28Yq1AsVyngeewPuAGb+etey
Dx9LHPTnNqwfZpeZySxN9s6g0WGhxMXabcPTCDb1qgVReOiSkm7HQooFWNB5ZWCRWJob173R+BvQ
+I+llVebNg9MdinaCVHd3rBhD9/nGsgs0o0y30WB5RysEm5lKaAPkQRoHDDV34q0M3a2KfqnCBX5
xiiXQ0W5I3pvOGiR01U7Ih6Kh8JVF2hCxjrMzeAAAARaVQ2Dw3KgT0Yl2KEy8Y2zi3oQ7iJ1vYbI
8ra2bTSdcSwZ7g8TucOhUasKsXJVw9FIQdq71rVdoPqvAWlslKG/VaQ/7wOidVc+v8TKjHuFRSSq
97ONTyat0GV14ZgfOM+7U4Gj6DK7dnTxnaQ+VdpM7WkQ4Bz6oTzy4fNj1kBOllZZcfE0H2TZWBtX
746RkdirptC7B1AlKYOESHtAl5/d6foI8CdBUiCDSnwZkmle5yUQ5Cj3tZMmzMampayifeUEwU2T
goKq7fIbCuPwhNh/wh8H6QndpvUdfpXl+UaR+CtFg/CYZjVE6IhLm1fgft7QtHQhA1LWihlmX2J3
4sV05vItnStmYY5pGB59mwaqoKpu67pkiksZhMrdTpbpW0Rurh0kWONpfH7VMbszzdAk+e94h20S
lzygjVh/qqnujzqX6DWc8NgDC+CuKV3zY6o33XMW14vNYlC3TVgZu9TI651uS/+JIxk2rqWSt9jy
kXjNA2ML9Ifc5Yv4pIPO3fe6jzgsctpV5Vg5Y+4OAQQ3YApGmadXYaT3JzEofUc3y0AnMWvHwYjP
zHF7QiFJfHbreVicbTkguQAUMCY/MkIxukX7BtQLdrfglV5KsG3IDdukBh07dAZudhuNkcE0L+yQ
1zT15ClLvtVhCd9xgNtDkjI1dDFbzsZwWbdRXOUvsBmns152yd6sddDvcdXeyjHHJTKRq9CM+YCa
dcq3ogzBSfiy/zKJEFikgTkNX5gz3YxYW5/Biw1b2MfFg4A/QxAvROVzip5v7UM+uqkma9pxgCCZ
QuH3TaHhJTY5yyyQNkxSoXKMd03sfPNtc77Kxnk4mCFtmVWJn25nZ4GzjSD1bUyoK6ulvD+rmjnv
RADyFtr8ANREI3p9HIYKirefO5vY0rQLPVP6YDjILzKeovsQJ+GKrrPc6a2Yr9uQUM11nOmwapQF
mwGAy2XArHXSTN25C7t5vHIThSfRtsbVUCExI61TcP2Bn7Ftc05DNx6ALFC3b8eyx+RIyi2qt1h9
qdsRflVs1wh05gQbdGVx8pkWsxQF1Jv6FIMD3flulzjt8EhyI6dHYFka0DKnw5TThf5FaZTqWhvO
CFncpc2ZgIjgTLI05O8a+9/S26U3QUNHHXQfNIsHPbSEi1l09drSLTA+EC42+KPhIUrYfnvi1REB
sXyx4cZ6ujMDylpyLEBgw2ikOArrjZnBct8CbW6+qkwt9+exM960pg0fcC4BG+SkGR4XRzatqMLZ
qWnEgWEgB9RlCe9O1CO36ErR/PFHCWEPyGGMOGV6G4LUvO4Iij+bk+BGqTnjvdMtdH5cxd8Lre2/
6ZEh+GPYxhd0smC36TBfhCrdq55FbFC418bOUaF8CgoqdbwL1o1e2T0T9TE4KKXRHu8EDWNDh+8B
gs/aYZuptwSp15D2mouTFjax5lST+PLBKinsbso3v2QKAkcZcekAaZs/N/2IMJ/IizU5y1hzqvkq
QU28zkDj0WbE+AxpbM/V9rsTdVdaTN4uXaN3p+6ucYol6Wq2a+N2tkqBINCogCcN8zaME/Dl9N08
us7mEZBSvYW2jyIGh/MKT75anBG0FpwnMbKhjxyu3FnKiyD+tIyWgyLVLmS70C+r84deoT1BexsE
2mtTWNycQLq8ZnH1LQiThGaFY3ADiTEaCjO7meDuLPrd8Z5rRAWb3KInMVntvdZAnVm5hZOuBz9B
FYVVbasVLSWvSqirVFb+aFMjfSaHem9KNk1l0RYP8bUd+ixE9lpEEWV/btVM/aXxNlVsFxTmcse2
fT8K+hEWTmyPZtp5bqF7r3QMVAfoHJeoVwmVD5x3v9df6jwYn6rQaj3SkdXSMA9hQ9HpqLU5uq2H
sFxA4f6ZnC61qQxxRw/9sWLWuy017VFOxB/7TsVgH/oU6ynCQTI6t9hfT4XSx2vaNg5vGrUowKBz
QrrFeyvYEDu7HDH00VGQQU4Z5HfRoQyoSM0JCIcYh35DjnV258SJ88UwcC8NpsvNrSiaw5iMzRdQ
/2ijfdOk1AbPc7Ca/N5KcNjPU9Ic9LoatoJib+/PhUYLZTK3jEzcWxUYyJjszF/BgLBvcukuVt6+
udNlh/KtjIe7QrAoh9mBqi+C9smPEX9QCqXPQ7JssiIZknVmDHTXZGZYaDoCHCeRxiKuTLPZ6xP2
Czx+wy4um2ledYsNLArFF8egwQqFnge2IHgrI9e+NrQELsrWwFpivOIxtNEKvWxuA5AquyaY4rPj
y+EhMFxt1+mWQilrRXTRJmVtSaj+uZ/DWa3c+HZwwm6TASghB2SSDwyiil1Jw+7YWna0b11CEBmg
yUNm0Az2i+RqUE2wGx060qIAXmfomX9Vk4l+7Mg1OeZ8rO+zY6PHmxBkp74NUHvJmwaG4eJA0eK7
sQjZ1+JObbVo8B9RftOpjSukPhPxB2t8HMODjTgUkRQmjlOTWi21RM9K6CcDZVVpsB/7Qp77VE5k
Y/gDkiFQMoDjR0IduCErVG9xqbjbafXKZFhzZghG0wUcznWaSDPYlBES6qBoXu3WKi4cJJDkRgLH
Vg6nykaMdJH0fqTN3XT2rW45bA7YEHLwg26Mjao84ySmF6d318JM7n1Z+Ley8Y0TDQkfEk3RZnvM
2NE1fV1AgVWHI7Gc2m2N/5NNTMObazlVDxiC7vrKyqOHqG/vyYXPborIba/5INyPGmj/uzYde7JT
JN3NbEoLTv2p2IFvBw7dEhXcl6XcozeigmdOdXb6LL91W0e8maFGx5OWB6nhEIkxvjggDwkB2YPe
tK+YukAZdzq8TokbftWm7i1PqmSBvYb1E42pOMAopsKbVqHMkmbTH8uSoxDqDCkwRMrk+2TGvEPd
5HqzbuIAN/FApQuoKjWG+FL7JCwTOeurvVOZl6I0hvcqgzky9a5G96x+cU2KkZUuK8hwXfMVGOhw
oLybaEZySbJdklUUc99SFmdTctufExvFFQYyqJbWPI0bE6oGojMeRPOmrrFlAYkcZqTYwGmRCs2W
X5YXhsrZXUzwvbq4ibAeKOyVuMqzQj1Pse3X0boK+rxYNxybBtqiUUZr05zb9j1rOzoqmjkwg3Fk
bPfbmaxd+ZJXHZRwOHOiAiSdlhRYooa/I7vIfDewOjGkbU2/vxW9wb0w9M27Wjhm7XUZ2THbsTBA
y46yR3nrRrLVV4wysFuaKUzUYDCtu6YlN33b4N19LGpOeDqVRUW+/JSTExPl22JUwVFjDBYcoiqP
iBAfGzV50CacL53QIJEwW+fv8w5YCmcPIB5+6OeuDZCXku1zpDvWXdgy6S8YDoo8LTMrFDtVeq9N
TfhuS/fSl7P9dWI4tDHDAWN87pDTIuhDYp1NPZj+wV2UKWtgEfjTlVFAjoJF2VgPmmmCVyASrj2U
aS26K5n6xfciF8NF7yWrnhAcYzhoPolOdRKIF+IoLf3QxWUMnLtJ0QxhokfimDoAnma36K/F0Ifz
kbDlyn1IhANAn9wKTb5ZQkMANUClIWnFBSUKzISxAvsv5Ws6WnyJHR20kKNbJOV1E7YaHSmstfcY
C6WCUiP0/jF0m1o7pK0IwvdWE2QXpRpvDxQHQjmipvhh9oGI90rwvc6W2d/0UxDtgGLQvDH6Jn+d
OLy2KkkQk2WtRKlXELqOMKCLsCBHsJyhG/UPkdLkli+MXE9Nr9GHDfT8UvObGNjQly1R1qACqPuq
vUOwxrWkVDiM7dB95coLucaqlylzk3ogMVrP5Gyg6E7qbcN0b1fMg77PKwH7NcK8XZsiW+u9Nf1w
OQjuM9OFEYKsQD060haXhEv1u65m8TAPg/Osw33auFpkq9WQMMkFDBVedThrj4RM+O+FLFtS23JM
KaoDsz9VjGoZvUsc401aXRHH6dD1InmBXZ5W89kGUfetb6ps31cMp5KheRZ9x2ZqVUdZVEBImqyp
HmBblKsxLQH5hanuNc1yvRpM87UoxrcAGPcpUgZ03Fi2KB2d/nbyQ/o8UcBtlx0anEvIZdOMW1rC
9aCOut87uypnyQ742B8z3qI1ztziAsTU3IeaKs5VMPIKa6A4wAO2uacMZAsmN4NzxKo8kDz1nI6h
+aVSpvE1Vrw/iVaED2M/qWu3Rr9WusxSqhyOCQgpf2/PcfJgJ/18YDZzz7XbRAwPkm6HJoGfGOTB
WWguU6yun5yTRZbWnrffvodhrT8qhKkXp+jUc5EDultFuVV4nVamyMh6NAzQ3Zw1W5R+jWrGwgZV
9M9O2SQPARSEM47l3kP2UJwtZT2yI5kPbZWHxw6TN3qylprVBJ3CzNBaEHDxwnM02wHBBu3pWckC
b1V31AfbvifuQK6nfr7zK/3bOAUDWU4RTQeDbusx1+eOEk26jBdJtZDF5JN1wQ2GtZujCqERVzF1
W+mGDsjQyIEp2M6+0VV4SFKpU3FbldrObF7rkU33KRn8edvaxfsMBITLks9X5vTKvIPuU6yBQhUP
k23Z22DssSVwtVkWXZJeVwViAKXC8qAHFssrsLjsBwMAWlDZ4bk2KnNDY+krrGzFNTSGp5I6kL6D
liSdbsIbAJWl2bO8zD2jarnOlkt8yosIb2t27ibHdzdh2VwCobBeWV33FKZp9KMtRsNBlAqTx+1H
89yWVfF1BIJ8P7AFIOdzjYc+b/sf6BTGH5Vb2PtMiyF4MhIH9VmdSt0frzSTZQYK5S4wjdvY7mBu
u/6GU0Hn+melh8R3kTuibXTMCsUhf4ZoR1R5ecMoqvI0ImJWlmYlK3+Yzbs4nnDnpOP7lJAsBKVE
h6Hj5ntCbx4UPDksZ011S9+yH7ZlzeXCh3MVODNDXwEk4+SOIypiUNLWdunCrjSbEWvE+bmvzRx8
QW83TINHZgHjSFAASa3cQKwiPCVB/OKEYWiskYi0T0lBQoYuEvnAq4EcsRKJu3KU2oOgxKfVV/yR
+tm+6tCP0fST5tbJZwTwGZpOXZ+LGs+yZbCe3CTYmFTlZ0C/1m2VxTunbWpvsvThjbde82ZuaPdx
0Seb1kVxEgLRAUeIm1gWXD/gW4i3kZnBXlkgHRkAAebFhF7eB1oS3jMqGh4kPfpDRAzLXd323BCq
BMeLFAVKSiSI5nPBKAGTt/uiN7462r4rTnWB41hLgvA73Q/6sSFmfsLBQpY/wudBht8KstgKROXZ
nF9hT8bVndSHgqwu+2rmy7gZtWBurlDhKPJtCsITmqhHD5pE8VpjzurxljGuaubqnrfFf23bAhhp
2IbWTQ3lnHaeMBnca1aoqHyIjnNn0z4YROGsEk2oPSx3gl+suL1SKuqip6ydwqM+BwumpJa7BD7Q
pnFN/GJtW59zA6rarmbcMgER03PjCN4oJMscWU8A2TgRWCwZmMbwWU1dG49zhXJjy4QEGbiy5yvg
WSidDRge/badlRW9xjrdbNyC2hgNuxYGVPsjczosf76Bumk1TGkVXyCpmi0+wUo+2AWqPE+Ec0ca
3hKtpT8JwGvOxbBx919pikNxHzLc7aONm+kkBtK2wul9LIJRag+DFUnn3CWojk4is/zes7QUv0Kd
hFn7tZ1Mod2gJUuDC6PcYdi0lRDt+yTcPkEGRkRF9jJrlY+rwnDcHMETPc5YJ8cCOJIdvrmlbiQ/
Qm3Q/A1DX+awaTLvJTfYYyerOSNzibYG9CDw0KAmr3NznNe6g/I6orl8Tz9mRguNtPAEbWm61lnz
+9Bp6vBAig3xjq2BemZ0y2BjVBlc1A7Vex/prtfpwr9vEf8SwUNPER2ONJKrmFH5D3pJ9RdbTdab
1GRq0zwDW+/l8TR+p0MxfZvLwTi22K3fesNq7eOQFWV6W0wUW9scoK04jkXFOzc10vxWwvlflwXG
BBtlFCMbnzgFpGoE0mVymH6okHJpJJGG7XoCS7Xiau3KDfFXWDlGRxrb1qEmymDH7SVnybjJilpy
FHaMG+5a3Td/OKPqD8QnUP6MLtKeOKonnxYFQkySOIBv2hcJG6aFOmZC9VszlJATwYVlEXjkYcUm
yKRxiMyXrjJSDF+E1o7RN0SfId00U8V11z9oiSrSmwysX4AojtiXrrotZ23SsMmlIkXJlTpVZ1+3
0WgnR8d1E3cblOQ5xFvHabs7AXyKJJKy0SWafXQiAS3/sPNRxW3sMCIDJxjTZ7s2G8dry25siHDz
h2ta2qSTUUKBcbwLrZpQSB8gKAST17yAcu0NwQIRtdwlrc8zIL0QDVVMIgue2RzT5LlpKL50nbC1
PbilOvNAoPiwO3vXoK+Qa3aLTCMtAs5MzbKCdtM7Rd3fxFD/kgc0RFaLU6D0+/8NTf9/IMf+/45W
oNBE/0OU/ZZ+i/rvzW+i7OUf+R9Rtg2rQNroqnXGNhbd1/8DK7DN/4I1oFBYQwNkgP6LKNv+L3Sq
loB8aymadcrmH/pfVbam/xdsA6nzT0rBP0iQl/uf6LJ/N+raAlm24CmQmlzbcVzxwYAfTeMUqabV
PW4arroruI/BzsY6YKRYCOy6jk6Ge/XLF/QXu/9iOf5FCC5sx7BQgNPudqj+zY/h3747hjlqT6bi
VZ54BsBBbIFmu/n3U+y/PkZIqRs2N231E9TwS9Kw4Zdkwg2h7knkFqZtbSx/37A3YeefViJ6LZLn
JN2XSCPTYzVvSJeNyrWeMLMjtOhQPWI01eyjSq9LDSrZugWfh6MKowkXLCITzDXQIwreBgAgbWOE
p1wWjQ0aAefKuMaJbheboT8tst16pfDvhNhG1/Fb8s16A6kg57UGG9mEH72NsYq/T+8VyY2DRzeW
GGqMN140n2z3Kkf6rYGrGrh3QZ/b2D1NE8//H9rIb3r9X/X5f7wH/CZslnAwoGcIaS728V++rKHm
NDd63oPKZBalJxCEBzc4xXF/l8CQW8s5GNfTrC7//pH+9hsJ23BRJtqKaO8Pj03zUpIjxGN1VP5b
qgTqf7cpPzG/W78btXnL+XS2afLBIHws5oPfP13fEIBYCaZ0oX3oa6+yPZHvwuY8uAVms3fMbqWJ
16l+y/KnJr025E1WZFi6tg6v/4SCfT0SI3Iw0LwSPnRbu88Jvp1cv7HNo2Fz7b2JQPzCFTuMA5T0
R5XRJutfg+56TL72+Sfr568fx9EdJfjqzGUV/f5x6im0x8yOdS9w1oa6Qe0BBCPehgE5izq2PrzV
8eLcTte45LwRQJEcbmPJ3/ImI1J0dsAyM30bElE5v8nohxYe+kp4qT2u64aa8iqtm005HJJqQ9ql
HV+7wpOWXKEiZZh0UR3iNE6x7vDvt+FDkPbPn8lRts5eyEtoOAsl5JeXEKOGj0SbwDR4gtQq1byl
oT9SDAI887ue1UJ6yb8faSxe/Y+bkcvUzJVs0qZQH75LS84Zw3wJTUhgnY/e0ijxr0MpUCuXnKEV
Gqso6faFy3bYlVa4c2bb+/efYXnJP/wRhC2UUlIqgIsfN6qCDqNd52r0OtRYa+glVlNvMpB40P/0
3X/+LMemW48JiOXufvi4AlSfjuJpJu4JmdPYrXQyQhBcFcikBr3f/vtpy7/t4ycjX09xUBkmxfuy
/H/5QafSKsAg8yCzta6KuEJ7jTJslZkSgkBaPyW2vY4T8vBi55Ml/5eNhfPTFq6hJIes/HCujSP8
16qVfMQY4MAg2ng39Sr45Iz5y1M42F3FOjR0A7vU758PHZyZCz6jF0KeI/e0op0vrOmT98P4nY7z
c/uSuu26nGW4uPSfJ90vX2MSWUVudcyt8QpsiLChRY6szeoMXN205IEX3+RaghpyZN6stcMnm/Rf
zgaJMUsINk7BdWX5/395/OwO9DVRFHnUqMsY+a1qkcboU4+kHPz6MSCxkjf4k6f+ZTOQBrcDINs6
T/14M6FHhjwNqDfKvTHZheRZrxsX4TogFsbgNGn9cvXvt/WvT2RXtXWTgb+uL1vFL58zMaqEDCiG
iXHBZEQwZ6Oi8/HszpmxLjVGbdBRg09+3L8s/p/IKrm44/jP8of65aGAwbHh9OPkZcaNrMFdBAr2
T+8WPybH+uR1/euzUPAu657FuICzfn2WL4ZQSxKexUhjC5lT2xQj5CDg3SUOAOOTJfi3p/Ek3ZXc
cdltPnydfku0W8oLQlLpYz+ZAzPogqnIxExyxqf679/ubytRSaxrpuK/bKS/fzRLD0amfdRMZoTQ
1cTHBEcFBcu/n/LnRzJ1yzYszJBCR5f0AW/TBfMQ6C5PwUErNjL90vfJ10kyZDSt6JOT6Y+9E7wZ
4F5XOFIowen0+yeKKtfqhgbtqAu1doW1Z9h33YKETfQn4JgrvSYBqSENsVHh8d8f01juQ7/t2zxb
0Tc0bZvrEjvb78+GCl7SpDeXC0b0Ptf5YxPj0hyRTXqQAdHLVxgkQAsgxtz2AV22em4ekQB8tjj+
WJH8OVxd2qa0XVLs/nhhR2TFzVCDmp3bbyarY1PqYjf5yS4xkdRFGtOa/4uPznWUiwCJYLheP/zE
ceXM2diDqyYs118t2pyhci8KEwgtRgHrODIvUVcMkN4rh9ay+JET59tWU/LZn2R50ocfAe24pPpz
ydUS7ofDRdccwyC6jNIsoXtOptniiNOOelyh1CRLZ+kw0KWwnC3I5ge6rNqm152jdMNrTfThJ5fO
Pw4BCk6KRIakli7Yjz8cAiDXmCEa8YwIi+j2JAyX3XhNZr1XDTUxr2Z4zMrwx79/DfHHsnbpDLum
4LcXIPWWuvrXHcsM1AiJ15k83Sgwy/7oKRCC4KUov7NmYBfIFS4KHxd6uGnU1p2fMnUtkmu9+ZL2
T113MLUvIVAmDIy4YC7RAoQa9sGA6J5043yHtj2R35HBQ8wQ0G3Sez/EWbIpTcjWT/H02oc0Iy9D
coZ3/u+PZvzc/37/fbnpLhc/PNtcnuWHN23WlBHjvuG4qfdCP2pUn7b8Njm3GfPdunmtcuS+6saf
Hor05DtUrQ+QTZj6Em3pMdurhycDZXJQXQTahah9Ud2utV8IEMspa4sdtt3J3VbVDt0Frn7Q5eka
O2BJ0uGmUrcBgT/toWi2ctj68SG1rniz8+6iBd/M9NybJ6t8K/IzzKnXMdlbtLWU16mLZcBI8KyX
8TU1t10L8P0+Ta+RwsjuChqBgmL/VYYvY/TSE0qnMZYj2upgAbuJ1pCoUOcP/ma6WwTd80ofkBC3
qIhu2/oELt2oHguXfjzv1cPwHuMxie5yfxMFOzKG/NgzH21movptOF9zHcdLxFSomTdu6aEUpcyW
1glBuCNxO8INos88PNr+fdWtHfvK7ndcXzTnsFxFERhU9gkJoQPY+BVr34gjA1VUC0rOgzR4Jf21
6m50c5slMCVghJI6ecQHFeNvNm5DP9lG7WHuv2bh1zHfTCT3lmd93ot6a5NtV8DjMBRzDOtNV+fq
kCCdxP3Zb/zxBHTRkDDmDuMinf7khP9zw+SdslnztJZ0nZL39/XicDpluc2lKSwsZm8GHI86iEls
zZ7JSyNsgH39kzPxb0tUcf+VDi0d4RgfKgr0zkVdj8sdn79YZz3zDifF7/LJcvnZFfq4XLiZ6ZAD
OJkM/cNWsGgqIMrbkzf0N8iv8FMq82L5CxljfgeM6Ohfyvph6u5G8c0S3xscbz1AKextpn4IGw+z
BaGyCste75GhhIGvjTbS3Q2L8jtcG42nnJcYv3Tebfr+Jbwsk7I77ZQ14GZWxSa8ULQIc9VxDQQS
FBztM2HLodqGp/bcStJ4wI8Rz712dwgkrqt7EzJVulaAXCIvA9x4oaVQuPh+dwGZOVdlt8+sLRkD
BzBNBH+Tk9o+ONF9Dsxj+jFvA51QMQ8gDg5cFj0t99VUMZaOiKCTz+X8jjNL+qcGDkjvOdN1hI+n
wcXzUtfXZbg3DZTV3tjf0xFw7FXL1GvcdbPXD2cL0lXOElmF1VY4x6Z5ZXLbXvz5uUgfMzGuBKus
N744+KfbbDi2BsofaIxKe0N3Tp641dAOQ41YV7d9dlzA6gw7p2///sX/uGtRM9LIpsfBFrn87++v
clu0qV3h1/IGFVeejPp3WYPP0qQ4zT7z4//8aYbBGQMew6Hm+PB2mSRCEceD3iUnGS8WdPGGCvSN
jR7Ly3EK//tpf1Z0tHzpRTkkhqAVR8b7+4eriZKgOz9N2PSAsE8ZYvjAQj2MlhSPDm+eSuwRt1Sy
Zux6j2pAfnL8LN/eh9XENZm7rDQcvt+fbZFfyo7YLouwS/i84+xynKcRijTTbT5ZtX97CrMR+stc
lrkyf/yYejM7iVMhSyngjyMjW2F3/6wI/8uLwr/cMhV6/OWX+3COmqnbWwK9opfZcpvOBNJjdcJe
YRC2bTuz+clv9+dFaHkWzSI8qJLGxodrWVwVbtb1EBVr0qn2ID5cnTYa1Q5gsZwwRgTZthOWn2zs
Hz+kY3AJ4kuk10C3lL/6/YVxSn+uJJ47jxS515JkA4aGZ3P+WjWR9skH/Fh48CgeY3Lvtrh24wL6
/VFxP+YBMnDa2obbnTleywTliKrcx2WGbPrHPqo924qm7b8Xxceza5kKOHw0ZgMW98ufRckvr6Sh
oYtCvNpgumGnJTApXoHJUAzLMKHbgwcq3f7kkX+sQ8fgtHQl1Q7XbEr/Dy8oyYMQJ3qbxrosmdBq
9RlHk2cPE6J67b/ZO5Mlt5EsXb9L71GGGY5FbwiSICNCUmgISakNTCPmGXAMT98fIqtviWBcwpTr
tqrKshpSTne4Hz9+zj+khxmcQEo/0e/7Gn3iWds4H9dfFeUdBqauQ3bLQ+9yqeNMAdaeuuXehVrj
JBPY/pK0qZmoNXSz++72Aq93LpPlLHJJU6wil14nB5SX7CBTENBTxzftAEVSBYwqatroVedER1QL
vnTFr9tjXn1UnUcsxSuD74lFgruaIaTUbiaRRcFQjA0gH5QPHZCu+xqeg9dU/a80L+ONDfxcGvo9
uAl9qfZTdOARgLCRtTosMNgUreyDfF+Kxxn/6hSoSPAgmienRuOtQY6+ImMEodQAPnKRcgMPlD/w
H2iLzsOXND3OCvJpCAZ+ieQTbXyaz8cY3IKFIx92O9XDVCaHweXJK3cOuoP8f93qsdee+DOgjfAH
WND2ya2zdPlbFfxytOBhLp9uL+7V9mGejqAQQcK3lK5X8xQQ3K1JpMV+qpr3wdAoXl1hU4hrnNxZ
Ng5/t4e7CgzUcNg5SxvFdalMLN/6twM6DhXWe1EeA0LgGQhGjATCXbxJdAwgs1+zgWNWq8aPsjAf
/8HIGsOT3BpLuexy5FkDxNeVdbyfkvRnNGrDwRksNPxkpPgIvh9dDLBBQemzuzHw9QozZQqCVMxJ
DvBQuRy41+PFey+J6VKq/qSGkOJih8fW1LkePhUbQf6qGSFYW9ZVM5faCzXX1WnJMOerrG4eIfC2
NKrafdOAhMrb8WwN9vS6bMdj4criNY2ycG9nbbmHfrdxep5L45enh4oz/VCqzfwWmjGXczYqTBfy
BtdCA7hEjlQT7jehfNIk2aiO8rcZH1SQkSdVCz9Ihe4pHdb4bCJKWGT4piPCglyjmoJQPUwp0CtE
snB2DaG2AE3jgBTvIzpTojuq9qNbn3nY8w6FgNtrAcASIC7JMai/0nxBq5PDxF85hBpqFA0FDhSp
5uwjRikdVDAynp1RMdhDwB+NfBeSIht7/qVPYi1fnzhCk5JewuVqyEQTYQ4NjjL061gbwRlaeXef
8RCBF6R5mI/vUEuw9k1ovS27FuqPFUUbn+QqcC/NcmAEFFLRT0Pd7PI3qIEVw0jiKaDJTNnNyFqN
AhFM+dHB9ByiKyKmoXK8feSudz43sSUs/bkvTBy9HDMTwK66pu73czfv+x7BUfhAyB+YlEVMdXd7
MJoY/HEXm86g1EWxGIgEw3JLXQ43FD0cSGXo9upb43v5jtiifkQDxZ4OafgWNkQwHfiPyvcCsgjt
zGZf9g+Sog8+gqmnp7vW3KlP8314Hou9lu9zdHysH/y1Hz/17hsgOkntCw1Jxo6ADSvQ+LrQrdlC
iqdblFjP6OnDNcxwctbfldNfI9Kf0bSDblLSE1W8XPV4GPFX4KZwlaDvJv3OrD0MF5NoDzCrtqg+
HCx8sOq9KPZOf1oYgQjxGycl9ltKGdERinxt+UHiQZhYsu4ATsYOh74382MH7TLZZR+cT+j9gkCI
0CRWTlqB7Z3vmr4Z/igEpEOf2vP82uVJJz36HxS19Pd2uC/tE/TVzH1dWccGE63E65pdop6r9thp
fqFCyn+NxGUHvNKF2uPzXyLQgIzCrPtTd0YTb9HXHI7JlzZ5Y4R3SN9ixR550QOe1J+HX/m9/UX3
lYfiJ4JrMrXwIX6DwswwPZRGBy75mKLqOX1H4KJKv8f52xxiKeLGj8DUQu0OdBoi5rbquT+iV/NG
hL66lJaNs+gGuippK124y42jZBroKIyr92o7sQ3cCja2Q1HHaMGwjEZ0NyPG58WOHu5RmbLPGxv3
xX1Ld4PNu1TL10Xa2CpHKKuY8VpqcSjxGYTvvx8m6SvQW/laFr0cCQ0QmC8AAZnnG1fG1TFl+jZQ
AGo+jiko1l9OX2PCWIqFbDWlvcujqAOV2r+HOk1VpBg3BruKQ+TlFHos7iZ1CUermCDiyOmcFr5e
YjbhqZ2CV8EYHjEkBt0yZV/Djs2QTLXciA768oJbBQfGBSwkuBcFrYDLSeIJWzeA8/EVxJ3Z16S+
4DdAtaKwaPpE7fw+tvAsd0DggB8Y32DfjWy1jDWPHum8z0nTDmUW3WMU0O6LXv8J1lbckbfpyNZb
Mjp2sUJ9Me4CTL9Rlb29R65XjRSCzblk+KYKyOry18Nr0qXi4ishlfq+sXpIXaA9B3JGnD8XEnP5
aUg2nvfLl7hcMcbUkedaoBSWK1a3FhxO0aI4V5Om1ejhWqNv2/2drPV7GjkKYTXfgltdb0QwFNSy
XV1zdF6pq1liR+dSQgESReGju8uUbxnqWGLoldfDVH/40xVdekGAepZtqLnqah/GZSlbJ27KvcJd
5Ncq1Tg0SYgziLo7/b4IXfeOtLg43h72elHZe6rGDawLm1Kndfkh3XghMhYlRFFd1hDr2gNwG9XP
An2ClI+gW9LnG1v/Ov0w2DBLzZNWOK1HsRyN33Luwmo1VGrSEkc8ifpzR5VxkNQ07bkPzoUO/riz
swEtuBwLlV6vkR4aIk9q6R+HWTRgF5QWb1XX1NfvOBhQSCDUBvZuqY4yE2TU3M2QRYxzL6ixSqjZ
wqONfrI1v7296tcb63Lk1arDxesdtG4Y2dk7owgO0sUY1W4t5xAmG8t9fZlcjrU6NhX1Z4dwholy
rXyZBO/9qDeAQWKm2L2euwdTT+qjZtEGvD1H8+q4Mi5hlVBAlQzE5+VXzmPIwFUfUQREetXrpxZ2
olKEG7nsSytJWs8Tg4sCVOTqiIazlYRKtHic59iDxKoNOWJAMS6MYSZi9n17Ti9sXdcEZcTGNZxn
zd/LSSXAxd0ZD0NkxbPvsZ3+gpgAQ0gLXg3cHGVQH0py6ihznDOdx/BEK/R8+yfo17fz8hMsAqCB
yDHIxsufEDY0K7kcURqRX6poKacXTkTfPike4Fuj1NHI+L5EcW/XmdpXc1LgYdMIQEkswCBWGx5Q
jhQeQzSHvrdQ1U3IOUWUV16kANNGhXFj0a7vCn4wQjNsNJ5eLNvlD+4NKzE0YLH7KFHeVBJB1NCs
jnaT7jN7OlKuGvB+wrzp9jpdbQyT/jIlIcC4lNwte5VDCSWAgdUm6X7h6R7RMPyi4HPrms4nI0/F
PxkMMQpUqnnJU6O5nGIZCAhnbZTC1m9Cbu+Unkaq/dVXyNXRt/3TmYGPRN6axxui01dQY3BL6tBE
NDxQbvzW1G1xqvD5g0K7LzT0GP98sAVxRi5qLJX91cyCtocbCuF0T/3yBIXJtwJT7pC+yDGbtX/d
HuzqMoK249BFIB/jvjXXid+kjIDa4NHuEcmk6JSg0V+74utCsNRyR57zaLA3opS2NebqMlKQBnNk
TDVEBGAf0HLwywod/bTo1c99i4L/PNLGxkoh1ezR06LmFEa6e5eSunsFghIzjzN7VMx7JxBoWhjO
Bm7l6vSwJoAFqNPQMLLVNVBtnCClU45ECKISCsY8RvZG777VZYDSbD/t3TR6FNlQbUSZ5bNe5FqA
e8ylLs+wyxt2nZ2ONnRB3FCpNirBOVPmb/D1t+r/z23U/4wiqAYZNkpJC5lg2chrNJUAexRiqopT
TxZVR1w9AfbiwosI5fAW/lT1DWLuWzhw2mlSUOvqXe1Hm/afMRa+jyLUm5RhrhaRna8E3uo8qIvY
jma8bxtYLLd35uUl+vcvhe9NkkC5jm2+iiYoATdDgPU3VUn7leHmr7s6QHWjDZNzxRvXNf6K4vAh
tidz4/Nrl1+CkXVK6FTUF8l6CKLrcjoG1GZPO4gzEXenBH47VoXTqamz7Ig8t+6roKJbC0RxoGFi
PI3RIUYOsjwXVtN8CYf54+2FWHUXnn+P7VI/Wa51sJPW6sIdE2VwVJSl94ij2HujxsdD7JXQaQ5u
iz9IWJb+3LmfQd6ouxxly43zenlc/z08RSMTdgdZ8hpBGQc9nhgJw8sWVAME5g8Kopyzoj5CyoM/
LZVxY8TLA/i/I/JKs2jaGlcPtWpEqY+mwqK2mIBQs2bnEcOVGQP3vRVNxqmWqKXA2f97x/0f+ei/
kD78bc/tv3Zf/+2J+vpr/vO//+vV1+wrwt5fL8lH/C3/cYSgVUmvkpDxXMP+X6dU1/0XNz45kUHZ
AgrRAnv/tyOE868lDQA7Tf2PqMP/5f+Rj9R/PX9Y10UBG3ScWHqtf+AJYV0GzuUNhyD/ku7w7xzX
VbKTmjOyErJqfbOfq5OwKC/OIRJdWRAkp9+W5fHvOPk7veWloVgB4Fbg63XgMZdJB/L08EsATvtD
CJpwNCChoy7Y7zGejzay7MvwB9WLWdH0IsGxDA0G15KT/vZii9KsHInDra+as0tZppt8IePqgH1z
eywpXrwDtVg/ZLKpPme9mT7dnuk67f57fMINbVTTXO6jy/HnvLV0oPyt79TK+H52+/aI5E1yRDgw
eLLiIvHnoE6+F/qU3idZE5xqdTJ2iJWU+41fchkN/r0S5ChUz2lZa+vSeS37qld0vi/XJgo1HfYR
b9Hyot+GTzhglRy082RX0X0UaA0Gg+iTFkEUvQsGtYfVOWG7XEEv/ZDaGGtGSUfjshvKj5OVOic5
lO6r27932QP/uWGff67j0O4mqeIHXwGZrDHGGHycO9+dGoR1dYnWJ8YKUDST0bkrnXT6cHvAFzal
43BV0Y+l3aKvX31xqrtjh5Q0sBx0eQtdUC0NMHkLlG4rw9cvr8a/J0cx3xVwrMRSMLzcFZMLukPt
G3YFSgIthYQiOZeqKrs92kX5Z8dxioONVvjCPdVyxPGaWbxHNAnnhnw2ijepLiQGG27eYQmG59an
uYDNoWiB5h6sSCIqpRmdeWcnKX0dA0XngzqNfXFI0FGmjpykM9IRIFzyjU12vYbUk/CUIYYwObKw
y3kVWSzDKQ5aP20RbEbeQHpmQlUkmNtg43K7vE6XJWQom+IxLTohTGuV17SKdIHMlOyPWCqvexOt
u0XIRu6CVjhvItuKYICgCXF7k1x/OLaIiS4UkQSG0DrPj6YOQXRB4kIqYZ5DtXM8U+vj4x+OsmBr
EQgkuXQgByzG2b8HraJBZaTrZONPozrctaOFIALSDhsf62oujEIXjRqa7lB/WNePq6I1+7EQtV+g
lfrBDSxxCtDs7zY+1CoP5EsBquD8Li9ZcBUUrS5n0+DQkCS1SsenhTp2Nhol/UE1VEecUrWxcdFi
sKFjBGNgj2qQjXZiijbzjjwFwawJIE76KulDqjzo8KOWj2Y1AOLbC/4Mob+INssd6kCLEuxbAdD8
8je6ExIAc6mBQVbq6gD8vzhXQ2t+S8LSOs2zdHZzhKGcYSvhPpd0G1lW55QKfdjbfa/d5QjT3c1F
Wd93ZSg23HTXoRDyCyL6AmCauRSM1uwpLR8a5BaHwh+Rg98hSoF3HWoZXRJiujLrysYev7qzlvEE
6QhNdh2YyLrK6fadljeqVfhDGR8crbI8afRPpsw/NukERKPHkswEp5LrNLdmDVCr9fb291jHkedf
QAHEwuWXZutz/Pzt1rbR5lXr2i582ZX5oXWnHEtMdCYIgJp/e6gXFpcbhlNGpRyY7rplhNpRXPGS
yf3YttCqsZRdhJ6gF0sg0HXtbKzt+hIm9QdmiOP9gtznS64CP+T/wkn0KfM1JwHKaiq4kHa9Rled
rLx+RNAVl/jWNoxDolfyHwxOT5cvaunofamrwYWASdGJKvMNM1X20dATUlD7Ge70HElHAGG4axUd
Vq8JolBbu2odr5k5KKCFX87m4m24igLhRPVF1erMn2thvdLsKD1Kocg3VQjoFirS9DFO9GZjH10N
Sp+HcpOrc81CsjRWxxp9FBHWBm3VZNDkSbKrjzP7CkHe4meQ4jK+Q4VkOtzeUVffmEEdGmMmhxZe
0polEWSdq6WRqvtjl4iHphHxiT6TfposJzlNudD8JCvS70Oh5BuskKtjw8jLPiaQOSR5azDkUCfu
XLV4ME9K4b7qyvhYuUbhIdAlNrbS+u4gTJpUDRkCbjAyIcZlvJzjNqxo1RmktRXe64WAat+N9cbZ
fP5jfg/LyzDULGwOJsDcK/BjK2bqBlpi0L8N6uMgknmn4P2xd3DmazzTatW7PpvGE2rJ1dlBDv++
RXLPU2eYuhjnZK+R+cAR+vb3vYoYsJN12GAkOpAEOcaXc+8tq0QvwdZ9+PHBrh3oZWdKgDTlHB7i
FH/K28NdLfWSAhP3yQOW3rqzbLffYuGc4rJgtJHuY9KF3D2Cn6dMtv2f3jGwcsl98RZ0OaWUMS9H
gUsqsRNiFKNGnbt1Y8dXY5geTa+bp04Chv7DWdkakl80yblhKD2vqyHkPnU8z2bmV46WnhDpdShQ
gYO/PcrVUWSUhbVlcA7Bya3p5Ikswh4QUeZ3czn+KGfNfqjbHDvPRNjxHaqnzZ0Z6irWNRrKPbfH
Xr886eqAJX1GAy648nWqSHYthwHxZ99qZVDv+g4vnn2igbwKSgMyfx5aeMcu4P1Yz0KAMChkbLQJ
r3bq8hOeIyDB2xJrpFJntjPRR8v8lKTkrehwScfuJ/cagXDo0A/6RsnvKtwyHnA5ZouAChtqFW7j
yhZKLsrMz2N0ygIoKIjbRvZ7kWo4oyepexqbqDvdXueroPc86MJIW+oWkOEud67pNDMWVB26/aK1
9qpRSYuKY48NrFEq9caKroqIiLKsRlul5gsc0jbKFhegwMW/fZxb7UeP34PXKVX1sbSdXLsDWCL+
MmMD/YbBRh78jClbujHr60+r8wiBh2EDzoZbv/zvv0UFGSGHSvKA1evC4E9xardQAoYngkKRkpZ/
GoMQgOCZYNNI4dXFzbYazVDxTOuqwQ/i3jki9e/QtcH75PaXvA73i87EUhKCnUDBRNUvhymw/lES
E/fyDrYGhrZ4rB7NapLfRkFejlKSk1KJsJLqlPWFAAbaoRpTuWRwtL6HEKaXMTsLLizlFXH7t11F
YUR5lhwRqgFEVNR+Ln9a02dIEkZt7usZyyxgUhxlMigbV8vVAeLVaPCige1OVQBOyuUoZo0BBaLP
ud8JyuV9CQwumXkXmYt0ctfYH7G61DbGvJoZmFrqUqBpzYVioK2+7Vh3xVBgwuEL8vnPcWAVr+E5
b70CXxwFIOuC3FzK0av1S1uVN4w+9X5Q9e7ZcoLgCMnH3kiArtcPEi5PTehv9Jc1c3VXEgUiDFfU
3reVbPAUAyOsXpn0141FuCe96N7MdbpFhntharoKvY95UeSjvX750QLulkopKRx1SPbsMdOit1UC
dPrDDQjRnbsZOKZG+5S3w+UoGV6PCv/s/AqV13oHyB+orZY4724PcxVNSR3pFdGx48IEx76KpoMM
8X8pZUEeQNNuSgCw167V7/MyrI+3h7peN5qyOjPC1wj6w7pTh/3umOmBU/tAE8DmR5Z9sEvl+z8Y
xHUoqkNS5I5YzUc2cybCwq79QWK8IaYoeHDDQG5kTy9NhfBA3o+cJQnF6gwNVhFFszLUfo4qKwqB
1HtxKjE2XjPX34Y+mrW834AFWJyiyy0QJZash5Y6AI474p7COtYWiSNf97KpN7bB9YSekU4L7R74
L936y6E0xZiiUBSlH2uYhaFWN36YlFk93/44y7JcpPf055e3Ga98k+VbXysRnXlqaVCBs3DMTxRn
lO9pnwd3NASHd7Eopo3wcJUO0n5Drw2bUZ5lGq+Ky1k5IVaMOjIJnCGZ+03QOO/Q6zMRBCu19k4Z
hXuXO3biDVHeb6RG19/uYuirp5k+WZg5ZgM6VzyYJmyw9pjCaoeoHbONSHG9qnAVQOOh6Ebl/Goz
2phqW5hdESkcu3zQ2xw3j6wff2ootZ6QEZNbePHrqGtpCCIglUSTH0rIspl+y0WUodSnGvNdSiiz
fWc3WiLQenedg4GLyH0Sw+bJrHzrXbSGE4HEW7qo8MVoE8A0XAf7OmgCRBiRuDXiWhY8xPLsc5YW
8r5Jpdt4SZhGnzEsL8ROtYlrIMCNdDzSjBk/9EZRR97ohvM7RDjrflfMamEfgliU4cnIYQg9TrUy
iaOZlU3rIVNrfS2iCTTH7QNwVRtd5kCJl+6eKQAsoB54sXT4hqCFPSb1qVOsBlnbKkRJCD8DLE8x
hr2D5Q2qDjV/egBDCoj5GKFO89FKZKDsbQlC30McR7fvujmBCY3MLhSBjZ+4+rrABqjZLKIfJH4k
nGuoQ1C0/PIyMM41Ss31Drmz2MQCK5s+4ANW/qRUFP4wwoSMISoSHeyx7lbpfu5TDXz7WE2g37Vk
wM5BlIqGaJgevO1VZ/pUAklD1lzN0OS7/ZONZ+znZWBZSIRLLKZ6IACZXC5rHJgFWlB64QPYsVGm
SBuRH7B16H7UYEeA9FdllWLpBGPrkCij/rmOw/EnjnDxN0TEMXNxumYyD4U6LAYRRYKVmVknoeol
BLEEsracXuOxLmMMHFqnO6hZpEe7wEYZHAFrK0s9C4fz+8pYzCxRZgf73ABxQmNdpOU5Ha30kPaa
ufj7Kc7HpEe/Ww+tT2rQOpPn4slwzFuhHIFkhflOmBklDytGEAyFbqyCD/ggGR9SUc0ZkvYzoM8w
0MH3xhUl7B3GXJTWS9TLsPiy5sF8QJTX0k51Sf7sTZUeP5qt2r/rTWNoPUWdi+9tUQ9nV1Kf8ma3
aZEpQNU/f1uHhToeULAFLF+QGT+WPOn7PSbd4aOp5VizKb3aG/fYJsx+nKZIPmuyyj8PE4X+XSMn
V4PeL5vxWCZl9DoDXebumDbubNhSBb5sUwMie6SNMBQKqPTKvsCOHuo/nlbJw1IrbfYg8KbolLVT
VL1qqH1bHqElXbhntfjaV42Kn7CTdUC3JSWp6GC2NeKBYYNhhjeYYfZXbxbdfS0GCnImuorzKcQd
6M0Mr6c99oNlhEdXRzbfifQW/RIxph+NpFe+KnVm/MQsnMqwxqMdwd+uC/05M8b+0NAxHXYOFudP
mcwTG+oJ1mIHPe7gpgeOA8IFnw37sxIguvvLkYVhBp4ez73qOzhtI9NbDvVXtXJntd4Z+Ld+t6E1
fs5GMEBHZKHz2u+wLlEf7EkK8Jh56HbIPSIP5eWNdBcNQJkiEjzHLnrE6N80P4Jpric0zXE78MOx
MLH2HvD52odj171p8hYH2zTHX4hyEgIaaWKAosXqFuKAijti8CC7AVuhMsaqnmdVn+C/RHdcwNsG
/7rLVDVGLxjR4vcqxnn9Dgl67S02o9Bj9CSPxx2KBNNnmtiY14duNC72ter7SQO7eYh1WNHs/1y+
D7lCUH3IMapGQrDrBjwWsrjx9CpeFheDNtDSCDmbUM3C5gcmk8qXSi2VH1FWOJhzBU88HdGYGEXi
NVQlD7YpEapvh2h+24uC7YX7pSh3plraD0UzF0eoVOmw1/OyN06YH9ZPWjPMBYtutTg5o7b6roen
i1Mzir2+aTnjfFTUwXV3SSR4WZOOoCZi0Eh936Rag0+7NlUPs5G46WEoo2Q6kE2CpxoLMHT7Ie6h
PmpqNiKUrwd0Z9RwWhzBplChp1/OM/owGJW2iZF8YKclj2molK3HHdf3u0qWVKJK3pdf0yYJir3R
sqvwsNG0L2M5OO6uQYj8EbS3pXlTqya2pzlDTGgKregeJKfE4DHOonBvpovF1qiJCEF0gGrAikWN
FZUbpdZTpOudsVcrTfncBnr1vcWfFbaGiqKmGeZ97Q0WIuhorOYov/RcogtHCyF0RwROxE5YbsHa
1qc33agnsa/wphz3oDDTU42AbPE+s+cBRRw9NtkmsoOzpQMRt31pNwB3NXTX7UNS4if/3h5ypHBw
JEQhxSn6GpWHudGeSifmRlYGozJ2IQ4dh6ywdHlE8rsYdjM4mXbfOpQPWd1xVnmL4/MOonSUGGVU
kFFSNOYxmdazwLrjvE7D/Uij/JOOw9l3gyvOASlsOd+cOHXRjRrt+T0CKWh5uIlsPpmzaWGPVIPW
g7A0jgrASiP/qaIkoHMkwqQ5unxNxcssWE4pUu05HXer+R4zCwev3iTDGqLNKfP102Rlh9StlRQP
mqStd6Mh5w9THFcZONQYyQ4ZqfW8b428QYs26tUKimmRIwNpzurnrJODsbAc03CvTEOIVawjbefA
5a8j+9O3/NBAw9+ARreRPVaRzHVPjlgUdbNS2fsRtZUOPmKN75WkbHU/oNVv32EZyRWmi6S2X2FY
2JcYfSSdfozmyGYCIq6NUxNGQfCmHNO8OOhD4aBYEhCIPaPCl3zn4LDAEeoM/W4RWH9na5Pzfc5c
A03eRIcToZLBpMcBcxYU4wvNaZ9yOzemD0Zuy+kgjJA91Wut+JUbbviRyG6onorzF4ijeJTvWoow
5G8dPuF0ewND7hPIZgaiMJH2YLYYgHhDHoUp1s2EFqzuBRduGo7EOGeKBSS+GouHvRG6KZJs3Gro
lFWZdnS1uW12sSthg4dhm5uHdKRz7bl2VP5oM4pL2HorunZvdmiAeuMIbnJXz5H5rbLwStlpKaHu
Ue1U9RN9kcI5utjsQnJKy9y4L0HMJCcUPor+WHHNI2sjW0N9ZSBaJnciVHrzISqMfD6BTFT1jZeU
rpPR/JbxPGdplCYN/MEhNQHAuMx4+snpCowvzfPE/nlFeMsd2nr48+6q2oTKm9bUZDFpqTuXcwMI
k9SjRJGrGIYP9OKxKDfHimSjoB4/7WLgF9oBood4NVVx6O7RvDQ1HCMy51ujCLs45ok7vimmqsqx
Sna5xm6ncMvPvZrO0vRx6UQDIl7lxe6YxGVRl+a5s4Ie7dwGKHM3GBsViNWj7HnRaMaSgIO+Q/V7
VW6zCteKzLqyz2pGjmAOKEc7uNafhTtstT9fGIpXmUUrm/c0bKnV2x1w5+CMcWifg4HGB24FhgNj
QQhyfCT0/3xeVIl0PAKQYAF8u7wQf3uQyVpqdZXm9pk3tO4lPaJKytQQLSxYBbc/1IvzYlbAcGzw
vuu+0aTS1p3Kzj4LHUWJwRzVfWbB5SC+bEH5Vu/a5WtBLaUAzzan6L2G0lW10ego9ptncOXp04wU
z0mLdQVasBJGR2XhFdye26pc8PeAC3oQ2h7/XGs+cg+mDshp6zxm02eyp0OXtk8YGj60XfJrGHmZ
uVO8RXp6eVCkXhZ5EKBUq8rL0LgiA59nnQNVRPf13MpD1BnuIYFBcOhDheQ2VlFq6wPzD8FNz/Nl
k1IXgckHDG5VPXVnrcV1trLO+Bviktm1jZ9ZzrxxtK93zFLDRM8SRDjFmCv1b6mgwVLgr1QES7rj
1OpfS00Gd01363xfRxF4LTxZyQlA2fERL88BZJ0ixUR5BN3Iq8mEJ3sUnfx0e5e8MB+0GKnIOqih
UZRbIvNvh22asYvTW7M7d2kFgapydWqZlfum7Yx6AxO5bpDwhSAd0qIF0UCbjSEvxwpw5qmmSvRn
mXTRXRCW2l2B/fSXpuyUu7FVxkdcVxxPd2R5EG7onjLTxU06T/tzN9rdieaf9ceHhLUVgHlBd0DE
XBeMQx10lDYFzTm3MffIDUX7XNhK/6qyMh0rQQcTSbvL7rNUWH+8kehJUe2nM8MPMNYt5FArQqOb
Knkmsxx381T3d2RJiHDMauXf/sbXGwnwLoM89xfBo64CalWUVqqJ3jyro07iD1IBVlq4FUvXzGo+
r0mFGplZiLtASNYVrdbtgrSqOftuBkYmDKvYs22l21EkHY8Uu/QzZXuB1ICjf7cbGRzcoGsQ8u3L
O9XtU2/Q4HDxctd2yRiB8LGG+GkcDJQfsRY+WkYb+HOlVTucl2tPsS3loKkQGze+y7IJf7u7F4D7
AjAiXtKShUa5OhCaUcPPH2Xt67NdepYItfd125FU03v2TbyGy12UDcOGvvHqE1ENBCxCl5s2N4QH
e43jUuUgeeUBVc8hI++NPOZZlanFxm5/YZRn/D4hhU4ouo6XB9CxonFMdQdz12LQACTz1DkB2dCL
jTVcjfO8ExDAhyhAgRwIzCoUd9gPwd+PzHOkdvXPSuvZBFnk/ry9rdflx+dhABXCNcSXgxLqKgEa
6qwFUmgZ5wiwfuxbdaC23twYencX6BInsrhfmLdOkO0CA4ceg+eN5pkzrqW7wpF94k0UJymwcjH/
okOEKOjtX/jCOlCoX/qFFLN516720hiKJJmpGpzNHtnBykBntJjM4vTno4iFvMfeAWe5hn5XOfVJ
sVx8adSGWDcHBqTcfgtpeD0XC8EB6IgLBXJBpVzuHdRlRQNY2Dg3UnwBPUCHtygMQCB/OhmSPnjx
oIep3II/uRxmblxN2nNonMukVT/o+GO+d5NgK1a9NBn6xvwDkwRAJquIaCqLqSIgtzOwAHm2sLE/
zlQWNj7/9d1qkS8DVtQXwx7xHDB/u1ubSuKilksdq+Lceo1z5fhoTUiJgFXqN5Ady7L8FrU4CuC5
SJYB7dHJYLjLZetiPR8mN9AA5gyR2DdicSofjfFkmhHuvVUwVVSNqhopw7bo/nye0FPY5qDnSb3W
CTvwnE6PSp47iBrUD4VEfw7m/3RnAzbzbm+PF5aUJEUs70RKHVdZtJq2JjQXk3nOFNEMrcGuLjIp
cqaldrg91At7ZFEKZ7TlX/QsL5fUqfWhmatQP4NCT/BVbULkjsN/sEcQvIWpz8FCeW0d+LOgNo1g
NI1zWPTZkckF3ihVifQ8suB/PCGGQv+bjAN0wbrNqyu9cHpytPOkFxQtHYEKaxmMx9ujvPCFuL5A
y1KbpLFlrJbNzMOqcYuMTQ/D4TU1qBkjoqp/RxjfahWurupl0zPUs7HD0ldeP6mKyB3jNu30c2/j
7xxTJsZXTrUG4zzaeXjCpG18inFrVDc24YvjoswAppPvBij4cmeo2ZzSDmr0c1FFfzXUxHcY2/nu
6H4zzanZqVJ8+Adruqh2LSGRZ9VqwNEyexf7Np17xG19CpL0pgCz47KS/vlI7MblAbXse1RCL6cm
hz5rkyw2YPf22tvactEmwZr5DbXAP0RlubzwIbTSPAQt5LjWM0H8t+joDAHkZDbQWR/CEVDx3L5q
3fnfXnL/Xy+qq2+1jALIl7PFOACvLickGqXupoxNjzHPiAfHVFePnYNblmUWWLVmtDgsnuBR9tft
T7amIZDMcQgouS8vft7B6molNT1zcgj05bmT0kEaHsz4B2EV8kkxK3xPU6sVFFmllpw61Qrtfa4i
f3UvIhlSriwaiAO3f9CyRy5uCKoOMGYgy/DWoFy0OpclQU51577AnCmbvRKX7g/DaKgbQIFlOdej
gFeBCQpAhM7l8jl++6jKGFh2OA0lEvDYySo53OlpLIOjFiZPWTKqG8HmhUlxDTjLNb7wTteQOzHh
yWuZc37uugh+ZGX0x6wOtpRVr/YQyExyOMAIJm9/w7j8lLc/A9JJV3c1NU6SKNQvF9gV9+blGgk7
15KgD6JTDVDwYxvk9EYiVe1/9jKtf1JCx826dm0IjfRH2m6Xm65svZw2wGMbDsrngczmaYAL+ssa
bQ1b7WRMG4TBhzE4cFU5rR8ZirWvigKxiKgwNeQxLEn3p4q0HsmfWTVetVM54YwcF+07V9Ke8uoh
iwpvDlSEz9S6qO6M0p5Tr6pMCvqo12GKnMVRw98+QvxHpjCl8u6GUa76oV2WWAfPtR7g/DJOX0cH
XS8vbpVEPZRFH9Reg2Uk7Ul6jl+rrpoCRBvmwDi4milRvssjAA+uEmg/LCSX0gPaF9XHMIPb4iUJ
3X1sPzPjc9kNvozjSd0VjdGJY5wJJCCGYbLeVeAuMw9qVYc6RqpaQBE0JUPNAom0ITHm6d0IwAMI
phDYuPRTFqY7vQ9pW0jHlO+h1IoIGQQH3T3AhrnhTf/D3nnsSI5k2/ZfevzYoDCqwZ2QdBUe4aEz
xIQISS2Mykh+/V1eDTx0ZiUq8eZv0EChM6tIJ40mzt5nbdyGh1VQptiRopre1SNuhYiNXnqanawp
N6Xq2UuZSBcfFZl2QTF5/PFIP0xS9CTuxWVMW+NANTpci0Xer8ZggXbNWgCriPUuwvQorSvpauDn
DWx9MtDzrr3v+5oeHo0wh6c1bYZbO9WEu9HIIcX3nCyEXrfCaT+bRKy3aQwvDmRqNtK+4M6oJZ1d
A8ClzIKzAsmRgvi6rGUcDBPJ8FpqqIkwX+GHg52UIdmrM/j2NUuifOSmI4/dfcdJyXZf/MQlAWGi
zWeGuFFNsPg7HAQRW4vyUisW+INtG7v3s6uZj1brUZcp+mF8IkRjyTfeoMyXQuTlVzzgb4j6zE5e
EzGXDpJ+rnqeUewwQCdXO3c7NNztRKsx12bGzAlTHtwDjWyGxmNNix/JtBrESCgOd/jTPLHB5TFd
c0gZGJMOQzpsh5zdJy3BzSdR7TAUcz3LeQkc8vYALLwP21rHY2o6UxvN1rhCnuYk5Ydm6gtF0AnB
2YEqjbHaOZ1XzkHRkkGAEqwl1CJ8naTdWcgFzmjeme92TbrwpkNr7vmXiLcMs8WYDIS7Vl4M8UrY
90Lc23G2usYMG8Py3ry1l7eDj/zSTGWmqGDMhU2Vgy7lTb/gOo9qq06f9MRfL8nrRfBItWS4XZxU
PuEiwMCoygyLRjKOM3dUz7Aak9VYvtx89dPj0ja9QDFPigNS2ATWh3IQYtpkzX4I0yMBkqHbHxzK
PaRGU1ffRpNWgKkGJDm04xSYREWCMIY8VqxnzffXdzOP5WfdZ91tZubTY8U6DtJRy+uXoimGq1nS
9Bz4mSTsJCHW9smnI9yJ0gmvUVhqRHcDZU3zL7dIErFrhF6ZR7Dj61NSplqGoCSwljRzjf8hGXzv
owLYWW2ctfUOToM4vF8hZH9k5BaTUCDnpggsKxM3hEbOn6q2EPgxFMmPsRgo3aVKFIEwMnlqanst
NsLq9OsFrku6QQpd7+1Mgp3VTTSkjaE6owxIrK4/e1oa0tC1taLd2Yqm/qAecAaFrUOtEU8YrWR6
p1I70HqsSQS6eDQrNonTWZEYKpc7j5eBcM0JbGIwiL5FQByz2gxgA7iIfDR8zvzz4l2bjOiO+dPu
uxDVZFgxpIjleqmNZm+t/lCeG9RLO5ppk71F0jVSOvhkZoOO5vccEzfzPsxGZy1Ak6OSsAivgqKu
l4wU05ZutZmSUVYbws2bg68WQuQKrZDGvnEEv2JdZfqZWLRXByKmMTc0bPYc9K96sg29KqWd2rRq
84fZSv7j8WB7t7bfCKbwsUvOsSYx33ea1mRWW5Kp2pZz+gYsXv9QXtGawepnyRUZrDa5eJp2fjea
Ws4WNtFbkVwTfw6bvpcx0mtOAkuLedP8kbRFz+wlVudJKmwJe7QYqQe+PjlPmsenEfgUqVCdV6/+
7voynjc2S1qKN6izs+2yGvgR0K/rF8+a5VFW8Gwj4LlsBshXL3qojs5K4IXRlvW+a7rmozTdjKEH
cuGlUXUJpHTscRPmhj/YO7cqDTvA07Gecmdx35apa7LdNBsCHrU/ZtFkr8iRKWK3E9S51r91GE1I
/OxtG1Cprb3mtA5mwZzYzt5JkiwNF5XnXwPB5Uw0Y5rUkdAL6e7x4yRf85jJ57lfaxsgsZaj3BVm
bpFo2KB/FkUJJXbRCXLGR8CPGHCpJRGVNoOge2lq03FyZ5uFI5369qGUqWPuKbJaWiRarZqifuEG
QxMWWRmKuuvcnTZPNPviBFnx3HlCXlMyKw168B3SvxIYo/rhHLxSZiEZ84V54PQDldpxpWeFhHeP
+oOjjGzak/ZYFFEhEu9zNjDyBhnx8zExthZZ7dOgaU95lffWTi8nYAfwOwtKtR4IdcZSE99lNqaF
ZR7cLzHV81dsJwlGHsIIIDiVbk+mDEpwHKxYdcg+4X2RioWp8Imihnlrtu78zE0sz6IXy10hZPGN
jcD/mlTJQBuQ549gMbkRrfGazejMBBqNZfqiYZP4NpRHGO3Qn4VklWWaG2lzHn+puC8ei8aybzEu
erfrOCfsbvJGhzvZCrV3xw5zBRVIKg1+B9kiOkP2UbFSi6RCzJZY7Aat0z3iXGzrVdbjkl0B+u7u
maV0d9NMzogbqUWd3RA7MxRRP43rJ4i4sd9hlZ4a+v672g+qvsaDE4tCxrvRITUkzFXajltD+rWz
E0thnviEY0WQt5HnG5Te5RN8t5PulEHXSbjSTvOoD0kOHMNbCTXMhdveSLvMXvM44S5Lw4qx55F1
1gUtastIv7DKSNti8f+h+Zj/Im+m5uaMhV+Hc0LeMU0bGHdIZRvLu7yv1CUBleNHN2AB5Gcsfhao
quN5dllfzaHlzzPg48qLddZ52LlKmasVxqruc/aB568F9Y6tYk0dmpDArAc55ZV9ciulPWEqAbV6
4zH2U7JhYQcQukc0GMdpnGURW0JwcuZo+VO0uGPOMOrPXp6z5+Z+UKqge8ghGSTAO5R9jxwZ9ANb
V3X0ZCrnvTf1H/qcfGS5SLKATQpnv5Ecsl3PhvOhrxxgt7GNVeccK9+cCivDkcgwc6+kLWhUX3Iz
cyNqb/oYCW9wZGhWkxWHqzFnJ0gRFgXEcVwT7sdtx1CYMlY/UtNNX/Wu1K9WPW/eJ02bThrb1k+D
AFhjP82AJaKywRgUNqUxw/1fVsKhHT5bkuMNjbeaVVXZRVYObXjflyb37vqt+HTi1XxIsIl3Wyna
6SLPF+c0sc4tG3eV3mmORwP3YpEvSYDFdWB/jz8n3o5ZOlYYP3L/eTUIpr/oioa3ZXmsoNE0amDZ
qUMZ6uivoGajzuyZZJWWap9LopLQd6n32k1VWheSg+8Uybxu1aPmJOu9NSYDtgxhks2VGqvwYIs6
bDqKwaVNMulhXfeWyTsEpdVfZ7o1fcQENcN1bf0eUWcd2isxkGUeikm6TjhIG4vmSFZhE86yY683
5HmLAzMXudy0Zb56+Dr8dD8bcX6JYdHE7pdhWA4rV88/CtvUXgQ2Kra87OsYlQSQGfdj7bthuZhH
rRxepKX2Ml9AM2ALDpJ2jpJFY7incR/YbnfT2uvWFt7GwWm/DNp2obnpMZbWYmIQXlLwJrJjTZal
eqMf5arz1fhSjF23SXHUsgnkn8rev7fZCVznem6+YEwlSG1NEHu3Y954txq2pKCRiXcCFWBvuqnf
FG4TrcVwaymWQOynNgapKTc2VCvwqeXyolXufSZKJ4Ksv1U+3PAq5psLMYFziNLsS9w+F3MHWL8e
sP/G1clye7y3MbFnNlZcgSs8NFTmB7Errs1eYv0snOnViM1145LX8lBpqcuRzVUXddbpNzkI3Btj
dIkr98zsYvGbi9wd+o2WCfdm1MaReEOrCbKu8p88gQuqjR8sCgFRJuP10vfj4m4hpD3S5Rvo7myY
1a0ynVOO9Uuu2X5ifjz3myN8wkDR3xRTop2M12ot3mITK6ia4AmM5FE4WujKboP9MPBS5wB+dD9W
6tp11wgm352eXOEcjfI8eU84JRbFQTdGSROneijhvU5r2eKCmshadx86tomaCcmuAJEKJ0FRH0+W
OkwtK8CeQUk5yp3seSU1nZwcTioEcmllstUwMwQcP6J0XjdlekmQrh8NVlZv0ERJUvdpTW15BdRG
J/YC83DjuTNVSSNxtwsRX9ZaF0fNqvrNYLSf7sLRQkM3unSh3zyx4vMlYMMGvWvkLedmx0iXnV3O
0eo4oJ/iYV+nayRY0wh1ZRGQ5U1etO+dVWy8eCQUbxrETSbtyypdPrOyIlpDIynOoatr5w/yrvKS
7EFvM/M4jb3+PkqA7VjjvMhZ0yEsyDKsZ6PZZK43hLaybx26nKJKo7EkL+9Sx9KOXd7WoVVZLwYb
1jDFjx20DTgPDgFXRlX317rs/A/Xbd4sinmR4ZT2ZuVMHtpdeQVecuexzpJtvy7B2GWvZxzqMZFz
FVZet3f05t608ruFmQGLogpmIOuAhN4XM3uw5I/KkJ/euG4Hy7hoPR0j5xD5C/z5zLvD1Lkr9eRR
99YY8x4tEJPDKYZZwYfwEbWaj7bKH7WYAdpgWLzXIrVeiCZ5TUvryaLqCYb4HA7upMkUziPnR6yY
j8tMJ14mcDG3j6ZIPty+Tb6SfFsy9ZpOwfpVxFGpgPyvZX2LpojhvXlOtHY5YdKe70WdukejsOvA
6Y2Q73dXOC6lafKAJrs/dEbLNq7qlyCeWnlnNZiRTbcaLlq33jNBYzsoC30N7URoHBi9L450zC+2
GUExhtWfD1ubjU8gWsDjQ7tt0uE1z/w2PDvlbE6O8SU75eZTZI7/OcVefs+XTyCSjkeVhr/nmCP4
dvatq9JK7gsT7JFG+u0pdppzEO1a6GVIcXST5Vj+2eYfZ809zaYILfyDs9u81qInPiOtJPGd3nrD
sra1Ku9EP+u+Y0s/4tQDtjAHdl2bBzedZeR7s/E9+2tG4qZPs4vcpkpdM1bel4bIG+ogUntok5Kd
fycegTVfJ1rsYphqZ52ba49iPsy5iFktdQSG0RidC8NqrAtfvDLO1wizPNQI+gwnVmrKOPRM3Moy
r4qAkFvC3/zBuDBl7/hRm+V+GHsWjijZJFFcJcsU+ZU17vyySSw0mFzOWxPQa151tctKY/jsgPWB
eotOzSEU5Uh1LJnYQm1ZasuDCxfPCaXUdP3gxczBgK7S/M7X57K60vvc1O4FmDSyUDDAOvoL01rv
hkbnWtqhKwlquU5LOTw1GHB5oHPbOyfKhbm2VVVt9g9LnTbUR9ZWHkYqGOWGXiEaiWlvyccd8lyC
A5f/o6GB1E3VR4d4QjNBrzMwS9/GWV23LQi5Ni69+lHxJrp3y2sXiwUW5KgYVfYuzHbRtvzrTOSU
y+It568KFHqBG2OT5j1uca+eFMbMcVbprk+ttt4WRdd80RkLAxJzlLnHwGNQRcFZ/1UrhyVvGKA3
7Ka6HX6YEPTf/drKnqw6H90gl5Oi+kJ1+nlNlHvHMkCXhJpE80ZdxbSg6K8zgZqU9x8GHbs+MSky
mS55UC3rBVxWEQph1zcqtXhneKnEcihNOqsifWzy5JpiaFwytxXdfZp6A1yTNN1w8lflwez9kfOt
bMCPzZRLpxCEXKG2JnPPR+z2kv/0Omu0dBgzuQSi7dt7U1XZaXQIBUh0en/GKp9PknLG1tdb+WLS
w9TuhaLFYZv2GqZwvPzU9bWBfWYwrXyBoWUv67FLMUFR2l0nddOMafaB/5o+kiXTC06ZnpH2rPhZ
z2Z3HOsXrU/Yta/i/A0sq9c+8x4dEMvD6NNsYGUTttjVku9uF+tW2BeeW/BqKvawvix1ysm9hhkW
sYGyE+OfVbIwxvYHS0L5hekYo3BHmpa/MUqzuFpdEH+k0MPt+BJz51A4swHqpCaNKzTJjfNHORSp
ERRLSSklIR+ADNWYvKa8q9uR9av2WcH9Ln4ou1K9GEsdx5E5OeZnJShThHlsLTJcmlJVUVmD3t1n
+uApOnPK4q5f3auEkutbPtZqvLZIn7ggcy2eWSe9hZmrdwvq1BmlVGa/LKMgHVva10Cu/ItVLNal
kVqzttFnnf2Z1xWtsena2OnpgnDWu6xatPupy/wqHJVoqbAbsEKC1s2MJ2dc3Xs/rmW9NY1yui1j
DM9BlRv9i5k67WPbrdW9HTvZEFCnZ3NmDUl7jhRaz1bKuKSxQqdva0e0lCr/IKv8XefwBO7oc4+d
ia7yq3S78iH3soiHg5i1GPpqPV6vwun/cJW/a1acijDngUigs48Ekp+Fjv9TZguB6nqnHxatNaYd
W3cwwHnz3GFdIBi3MODcOvHehMtzj8GvvFBU4rZWbcd/0HX+JiJjAMaeZKGhYVdDR/tZIslrr2Fn
XOLL7dLCCaZ8pmhYa626XO30T6Tnv2tWUN3PeGH8j77p/Sojz2lpFAXsvUNLOW83cIx7VCwhm8Wx
+fJb23n4gwR07tr+WSTjbfIyMcqdsZ6/mmSNkfHFcXY8eIUf9x9GL5w3mHl43uq2HChDjgYxflUm
FgrDU26rnc+XEyQNsMTdP9/L3wYWehaYvrPhDbYmguvPD3qUanIlGYkHcxItl5n7XWPWf4J9/+Yq
RNpQESbyxUNIO7+B/1IFjY5om8UmYr5d+mnn10V56dfIUv/8W/4m0+Hnwf3EEQ98lQOB4+erKFKm
rDyL10MsHePkcuzbS8eaHh2cRBy3knFrEX4V/vNFfzNS6T/EpQspEFzOr8wLPF2A2Wt3PfQZidSk
dtCkaMD5wDqy/uGj+N1TxIJF6CJOkbN36effV2Ra11mjtx5ms1q/jKG1Tokn+j+MiN89RVCvEN74
9M6Wsp+v4sUUy7pVXw+OKKxrOilJOS4ncm3GoWu2lcVRUido8g+P8S8P6k/fBD/oDA/BykcwGeLx
z5e1U7l0WuesBxSrVEQqXthhOkNhflKNVZyg4F+MZzlrfrQttTwtVE2d87HILyid9daMJKHO22i9
EJdml2gUc6WORtkb52arf37pv3lGGGgwYwCF5Ljwq0ti9txO92eFCVxR8RLniAUShqNu1YiOymYc
oi2+13++5t9mKUTuMxUNcyqvX/+12yMr6f9rUIUPKQpbT5ZgVFk5ulyaP9fIv/98sd/9QDZKZ3Iz
M5Tj/TLUpCdVxo5LP9TWAuCuSaY0CaSWDRvlpvpdTb/dw7pkxts/X/Y3HxPOfQCW9D5DAPjV0JkK
f6aH2KVyN5TFMbZxT9QVp4MGWNsfHudvLoXRBeIcvJ6zq/H8BP5rSnKWEr+mNOeD8OtuI/2Jbmgr
ccdDVdfFH7wgv7sW3yyJTbR143c5//l/XcuDVu7R3rse/EG0L6a9IKRaFJOCslz8PxiJfzNMwP+C
+MHVD1/p1xhP9vCp6O2RSbBxnISDdgk916uKi4TX6bGJo4z3zy/tN9MSjdOAGVnQzmDZX6bdnmV6
1s8zYBE3RAYJIhxRc627f77K7yYIKFlYKU1mPvwlvxhDJ63BW27ww8jQ7T5WRu81rVFI7UPamE+a
M+lXVUZzMGbY+tZnMT0i7jpvc4ULMTCtbL6M42zejFmMmYKSYbJDd17+8KZ/9yzA3bH7t/+yv/xy
k31WN20ntPUgMKZF/Uqo5jAO4x/G7u+ucmbr8hDODtlfqTAqWfx56vzlEK+euasyVBJpJH+yFf9u
1BIfyqTDz4EF94tZPK2MIZ7ibj0sLgm2ZiXUdkGR4diPueSvl/v/mfv/Yr7+r3H+N+b+6at9K38C
7p///n+A+573bwa7xS78TH7/T4yl+uqH//mXp/+b+f8/PCVC5mma+L/AfUv/N3sRWnloafvLSM38
0DfjkP7Pv0zn32A68B7ZZ6Y8X6v5/8Lb51Z+XiToJBW4H6Gd/bJU51q1JIPKu71b2t0tTZnjdZrG
1QHr9rqxPU271c2mpL4zTPRyZBqdYjuz67Vdzvx61xRQJliZ5SbuqnifpUu2IfF9/K6qzIkKeyne
lTVOe69wz6fLPJ++yjSzN/pQlWGjRvOMz1RbTFNkcDgivce235/SZsICQCpTAdHaahBc1XzlVXFy
T1lu3WCW0L8KMO+kDS5dh0hUuHuKbcWtr6OCNJPSH1ZCnDBXZLF3h73TODj+4D1PNEUeiLkr31dA
Jy/0VQO8kZqUW6ehIK+GyjtqhpHrQaIXhKjLmMJpXxcRxsP6Qs3kUQlU54OsUvfuXGA6WamSTxIk
ydkXC9uf4oVRu1ALhLWdpWy+Mvwdt9JMBf3rY6q9uAqHRjB1cXuCUiCvHH0C+5FV9s3guaHX6Mmx
zwrjRHPUvEd2Wu6mvC2fK9NOHgF6Osx+uY/Q4evATERqra9TMwzHqtKAIJfUGCkCFnLekILj7YpS
DJdjZravs02RBypf/23R235CkBw/C8ikl3nvz30ICAL1fkbpCMZiMg4SPeZpdgoj6vrVulhox83w
R6VJGSwwg0UkU9E9xQjHCNM0pH20cqk+GrOqD+vQt5+FTRt1kGsE01ESyekt0Jeoxwe+7S3RnZWR
e6OGZmENFAd9lHIsUIEsmqe5NPYO+gIwhcQPsoKq+dqO+V1C1asVPkr2Q92yVeQY5W7gAFY7l97S
QKMt2CFbWyap2KfGcLKMPBhXStYJR6U7iL7GPs6VFWnNd0LM/C6zsjJEh5eBZo2bOl/fnaXfG361
04yCDHubvM6JbD2TALBpFHd9Lc5Im3Ldx4W2Sf1kg+TyhiUADIt3Y3K4/M5rdHGXYNE5wAmrfypz
jCNgtN9tO6kfgIj7jaTlI5Ql/fiC/1E6fbNmle39Mn1SPtpHb3XFESBmNPfvjklNVNBePmj+zlWu
FiLzYnt5tQ1uqyjWTZxqh6zId67m16/mMttbr7rDg9duaw0VnCpSqT+MdKI2VXpFG7hDBDPhZZkL
MwZhw62nW/oc2PFW6kZZMRXVYdwlfbk30/oDR6lHZ3C1qZAynHo+kD8GrT9bnXPTC+u0h8dAl9eC
feRFSpdT0tgvXpZ8omcTpN4BTTftr8x1boosVkGlyFU33IG6JEW5QMwpWCbqZ1ihNMppyWW1Ig73
YC0oJN+4qb9JXUW8momHryPZWFTZ3Zq6t1Xsdo/S1wihHbJi1435rkcJP4G/CWejjiqnzaMBqAZ4
chWV8HYVTW7B4Hr5vjUYiY4QNeju6knXqxDYgdw2Ix4DwrXFoRLlvSnr77F8xF6ghyDBCHZjzxxY
fJ/AFqF0UG7b6LAeL+ARmIG2WAffGPSg46t7cCfTu8GQyQCZvxx21Bd0Kz0CAqxvxlnjp3tz0KLG
bH08YgNzbEHMMHgvetxH676W+JG65NZzqfzTKKrfLl3iftcDiXPpEm/GqZojuyuskyvWNwitek73
HUoopCackmnjdzgsU+KE6ECobp2uG99mwUsz5rq7VsJOdtrQ5iedgk+GProOx5ZjUTS1RnxRNMjn
gbauIC8m0A8pU+wRK9k1BIr2Y1Gr9aY1KvtYU7/+sirdukm6nhYRKWGr+oRcl56ghKfUD3vQqDo4
sb23NeNH2aAZ+EbLcMs5xHn2qALHV93FSi2Pc+DcIIsVwvn2ZusIwgkIU5+IcPX0BuPo8FricRsA
Kkdsw+ajgUpyUaP5bMoZQ5Mx9CcADm04VJN4aMlJvDXFfKxrrBLZPL2NuVHc1BaSszvpfRq4TXwd
u071ETex+1EitC6BNdbi5Od8qsVf3CKIg14dGtkybzycPLfzUufnhWsZCXN40NS0YKYwbqvE+FjF
OmxTOzO2Npadh0lrz6Qsg7AmegpmprNivixNGqfjdHWfIVLfy0pXRtBgink761ZhixMgBN25o3/7
EiwRpXOWD6bUpLK3YD1Zc3yj3IOoWYIzX5XjvBUZSS9UlM29bUQLxh8njFOne28dNA18/eo4TIKz
bOmpk9ucswhZ3AWDb1VGu2EaKyORIZwHhRqtJioYZ113ZWTDwH9oOgizpLwy+Unk59IOqE2GE2dw
qxqc0zg8l21XvTdda4V5ATEOM1+84bxgbwYIIgZSF5ZUgt55FRWLMVaIXHNphMm1PS+RV0+bQ5Oa
2nU380MDHfdmgC01wJhUv8ZGsdb4XXWcyrPyn/K0sLzAW12WBv/ss/Q0rws7n2RvC0t9KIbJj9a2
I3I6vUnsxIJdcxaNiepNyhq4nTZG02ADz8hxTDj9dvW6564YIjWLb0+fAYzIGeqd08c8nelRNTAX
Rrr6rzLCQmTAp+ShDBL8WHUXraUVxIA71pEGySlY4BeRNLouuHRZOJD4IyyPuCllvG3MT80dpg2k
JMzT3KdT24dGOLzDUb1Xhbykn8s9tyeX0Vyqr2lWiOedpmymFwXjhNlvEnoWrOVk7jF/N0Ex033r
LhdeoVCFk3B0Ddxh0gl7xwRuErd+aFmY+zRbBzPjR2lW0s4y/dAX7XV2ZI166drkei75cZkgaKWr
9U3V5nrFC4RbVV1Ymtj7RX6VF8g7MziidqW/gnL+h1ugombLCnnHJy0b0kxgKEtuXKv/XnSHnqBr
x+5epsq6mUWy7BpLkxfQ9YPYwwjvyuoLNz8WTS9iLsKQlshXNjnDcRzIOSc8Ntv5XmtEq6Wuxsku
bpPxqC+kSlRyNgEftUcXuFtx5ocZZJ868opEguk5m8a9Nd9h8tXDMf7AtWZeJoazAVUVDQgaESmc
oeiHU62l20l3wwSOWT/UT2k94oSsqx+GTcIzxYnFvKGZ+qocloOOiHeRS4yVvBZiydI3cIHIn8IJ
mwF9trDWWxoiLpesOYFouZkGUH9pJfYTc/TeNskxxE229ebhYBf9lZc5gP6BSbkXYpoCKcb0MFWY
CtkBXLh1+qMvNXFfr9632Szky9+nXirDeiie2xlBFezNh++u6wZkYaHmPJzL6d1ZM7wkMeWbisGq
oS6Nonr1VJZfYrsKC506BF5K3OT2yS0LI5gyC5DZ/AzrP7tuR9FF58dk44zdOpUtr4TQxKlw7pEM
f+DAP9ia2kiZlXfWOH8jD6CTNY0eTD3HYOWJ7lPL7COBfVYwxvXjlOkPClwzWYP9JWO2YNNVPXt+
hoDWKi9cSm/lKyu2omgUS95ahWDgboC2GDiPbFxABK4GvlZ4YVeVL24JHQpHa+KIfmvYygyMhS8t
qGot3tlVKkJIa+2mqPMTacuXFT68gNiYuzFx9u0ARFHzHqxRsdOgP+d+BOaO625mj1HjWm/4opsl
HLPP3LNvRksn8QuP89l4qRQ5E3LxL412pStcohCON05SHgvfvkKgpeN4wjzuZ/W0b4vBayIgd0jx
oPJojIdZZILT0zC0LK1Npp7SxMaeC5g80wdwrnxru+0amASK7UDxHTqvTTnXLF9M/FqVHBf2ogcA
TRdmYrCnWvcVe9OMZaU38dqidbT3FJlwyxS686gV1gWERPtSb5uj78o1KPM7Gq+WyBDlvvQlJjrv
mGv6Q8eWx5TWu5w6TgqDfT31TKLtZIXmalzHdsEON28uWZMu9bj5oc2rDEGdXCRM4p7X7BqkvLQs
U3zyw7VuXGeeeeid5fZsl+WNONiqRpOP1SS50V3bI+aDe6EP/qbv01civK7ylV4PlTBvDIGtZczT
Xfvg9KqSOLH9+oRS7LzEeAftXOcYNql3Bizr8NKlOwK3Ai0loIwF9Nu26SlgebzMF+S6xExO2gw5
y9Of2UzFKXdrR3k2svHxdbVxu/rezVzc46bBtNoUPyYwpHwneOgQbBkOK5lUTkPDH5Cyptbkwe8+
Owcz5oK9GC/oeu+ytoRx/EMzpgvXKcW+KjFBYe4QpYbdSmdlcdo+xIRFX0JhppFK7DWsPdP7qIts
fh0d/5RpF5k2gH5ykg0VtEtT53aGYcIrCVyWc69kAzSIkvwyzPju0O38onnUZmevEFeLEVJXPYAm
sQoRalLs6jZ5rPvzNsSXWzKLhoPX2AAtLehsfTfcV8pK+cSIX7Xz0dzmjnNbF5irIAFeN3324Q7a
rWus+8m16YwwLTxt/oXRmclOjjpweHDfgM6MdJtmUzhZPIhqOpm58Qy0S4aW2VziT/ma3TU74fHL
A2HW7wt/ZYjNMpqoLW0LzdxpvvE8mbAOGMz9HWGa+Dv0ir/dc0bISicPmCJfYbCZm2ZOppvKq9Zb
6nt9YGR66HQ2Cni+doHb1jeNHO4yQ4jQr+jub6f60mqd7jC1YxdptfZejeknZvg3VxTAIwkmQp7H
qIWP8tmlcvdcK/e68uYs4hzRRnQm8DPaYucY5aXuqpyp6CzaV8K7s33tQWrlss/j1obb5x2V336R
D6BoPunmo2W5pJlb/Rn7ZyS7s5/FbucLS+l3vHlaHWw725xTCssezNj/UnZmPY4kV5b+K4KexzW+
L0CrH+jcyQiSsWbkiyEzK9J8X8xX81/fHyXNqKqmpZoGCihkZiwk3d3s2r3nfIcOTrg2O0T53J7l
Q9/T+sjtaUM/Q8Z9Qn/AT+1DAS6jGlu0P6V47tx5O6kGNpLR5+DGxlMryr2fyRdLlc1uJrZ019ml
uQaKf2Okf8xG90eXIleJLpkMYzmEP2TGEhf12WeF1GNlK3dj2TQFTHqJU2Rfy2giP5ySOqDy0i5s
kggtpqxfxxo1Jy7tnUzSU5sVcqUS6HbMykPcyxbCX3LjbeCAq0kj4OszkwfVDjZNphEJtCudRMs6
xS+1Xkxl7RdD8U4Djp0tCmhfoyUce7XRhouod0ytc2P4SHrNU+kt48YY5QVC4nbppgXbGtmrXNWV
at8Vq/RhsqDPJr6frWUjPlhqH91IPBdQXVdtRu8oZ8Ow1QT4USWXWthfsIVeGYPmG3+aunMiwmPT
mN/TKfwc6vRuoLKyeDCNEpHLfLMqy46DLKTYYIi+Yl/dGmM/3CqnfbdG5zVM2HX9uSdfYdgkg7cz
LWqrHlprX6C7nd2Xsh82dmPH6dT1PKTJwUghmtrd977MXzPU8m5WX+mWDbHMw261YNMsdHFDnvFT
CHm/UxBx45mqWWTT2IDltzW86twm+c8cYHIsHePJMbKr2Szc6aUVt14Ns/LOaF3Y+3LuHjcBiGEg
uMKmIXmDGUy8pcDENkzdj86axLr03K20E+pRL9qai/tQa1h2Um2Fm/zMrHQ79d7KtObxVSpkAgbF
aEN7BeQ/p5NGt29Oan8vQH7EY9PxlV2RbTLTvpSkmO2alrlSMQv7Dgo0kptf4HDQEfUDB6c1Zq8v
vOLYGcunsmyBVrkboy3VRSRNdSRDsH0fHQ8dZxfSBOrTDwaiV63rbqMc/7mWfIiLPa91ShFgJ95b
M88cPHSARo+mz5C3z1lSbBKRwvnJ5h1ujhdlBQ/VMj1k6cjhoHwovFeXod8afOB7iss7N/QnNoNz
Z6hL0ucbvNjt1gkNXDzh0G8Mw/0oK3dtYCfapHwezJsJKskxCXIrBmWDB6A+2J6xjzLH5EZ3NqXn
JNSXRD5MUhx9Bhso40P0PCiX39V9cQH7KzzvPYVUYsF02wZGc+iq5dz5y5ZQlKcxRIapRfKWD8m2
RBe8BYtwatvx0RqsLb6Z2yAHFGcJWnbJAC1cOHFMIm5cmZ/pC/C5ViflFt02ygM8OtPWLKLreBf0
sHfGgW2giGqw8nhm/Qji9RLBpaV+zi/CBbWC2G0vqmpbuDRr2Z9yM3kqlurdnbH4+uMd+BtkNFzg
5ujcyuOwMm8gC/HrqD7G+T3tyBxoebil+Tx374Nf7VNneyfWxIMnmWrS+2HIYeIv+HFPZ+oys98M
iRVcJy/XBG55O0uKXWaLcBsqChVu9cPoICPMToYbnoOovnDwPJa99wuRDaskt17msehAHRtvSU0L
C1c7Rb1+H2QK0tCmBmie/cBo10H9Trb3W4eDcNUp7eyn+dnE8DEqzv6DSOG8QgvJzKH7WoA2Nczu
ZCAoQ2SmjnRPu7g2faSLg7PmD9ce2V28JPoFiegFS8yRR+rsLPnrOIJtRWL9RnwhOYEqRU5Vn7wq
fKyXcOf7d+n20lg3XQ825ysde2N/4qFYQxSJLct5E5wJVq5h7J2suWaT+pI1VG1WoIYdGgnGtY5o
TrZqT3lCm89zL6kH/tYuDuEQXkhzRfGVr2c8mgEae6JTvTy26JEVLUc7+35WVl+bBoP84NOWtadd
KXemrR89XbEKdNURJR5aS/R5obIp7aWn7nLkdm1S6Ls+xecypY+Bw9mvhInAiD5OWrRfU34MK5c5
vVOAAbN+mInxhj/BjFvcm+TfRJ9YFOqViri/zZG1bswL/TR0Q7ox6r55p7foZLUg/42TjKQ6R/W3
brX3EYz9BzjjdF1g5zyLux3WXJR8DCO19/Lp6LdLtgWTstaqpswal9gtO2dfwy33+qOVFj8ndHiv
vomw1/UCRW4iF2XMo/FWLXgvdYozWnXoz33EakhlOKyG2XBiHAiRu8jP+Ov2VfAFc2y+0V1XcxjH
bjJsFpfmWcmgcp7HHXPKeFTNa+iJj6KMrDX9F4h436JCvpjjfA5HsS2Xp8KmcGzJAxrDn5JK3WUy
EQbOV7tQPyqzgXaabmYPs4BnvHsqOPi2v1mmYk9G3tsCAnKpsl/g9X9qj3KlT54N+4Z0ltoxOJl+
cbNh/K563zkPoTyLrNk0MKEy00/QBBvZJrL9etVltFNTf9QnM5XuQ+qnU6wSrkJEY0q/ZXZrxzSs
J3be6Fov2cuiiivzEcrbkKGAoHWkON6RM4Mmep7ki69oQ4cRawodI9Y7Iqta194NVfKtN3PKWLEN
8MVsfcd99YWamKNY13w2gOm6jYMospu2KOsWLHdDvdW0NDetfrCxRs7NkxrcJKApCtdaVz/YvTkS
4oWCsMCtayfyse9xE3vBt36ysGlO3jYwQaFZNEeCjrqkxy1XJjv0wk6c1OZjx53V+fMzB7gLOcea
f/b9sxdir7TbTZRSu3robc/4loK1mo2vg8ofxpRWt5H+Qkn5FjKQ2uQN90xO/XYwtBWsAL6KTW6b
x6S890AxEqZ306xE2LayGBCk0aeNQ30VJNl+TtK7+n6I7dHy8JyZgLoWQZtY/ezpdeANStajm1an
ipHLXAzrtKztGzj1dM+JvzlFKSUajWgqXPZLHHFRsxntiPCsKI07CEI7ZnY11hJ8RZjfa9O4NoNJ
t4WoOioYc58I299mLaby1P7qDDw4C/7CpMlOXgvWZzbTkrFFz9NX2DV1i/YN82H0vG5fYtA5jtni
v1Rt1BMQhmD1Oju1B4U8jL5CstIPSlT1N6+jicbiJpGYdJY1bAe/xKUfdQiAunwOyQkF5u7K26Sn
yFwPTKlnmv2z/1I0JmE1hiibh2nIcDnWphj7La7a9sC6Q/PAHrZ2Cg9fmxgJve4aDXWCGyH7Yeri
XFuo17PyDgtYHvBZdXfCwLoL/eZxoV3wvW1EdZ0LDO9ekYU36Y407gdNK60IW6AKoyyyXdMXXCtp
q2+ZOVY84tTANiDgsiPZJrXX5LEuRwD5WcABZqYAachxGUmCBTw7mGiRUUT7rTa38B4szMSZE/3S
WJnB6IbGtSJ98VQTQbEpOHhtiP5ot3di9b3MsDYLRuNzDlHoMYGnu26mAdek68FQF1WjPjXA2xj/
Ub8JBl5jXg2Azedl6vckCdnHCf4B2YKp+YRMOQC8F3roRRYMiysqe5HG+dDZPpaOoT+Miz98l35b
HPwg59ActQv6r24jvIbDv0FJ2WDiietST2c+0X4bsh/bWyNbqjmeubb7njrHjoWtsPbTri/n7RJg
kI2rQs07E5PXRTtzeBbG3XQiG0v9nMGM47lseGQilNSvy9iVaewOI90i0zKCd2hq06bLm3qvbM3x
eskj51Ai4jl1itpqmwmDnchLqhS3Veda51ZO1E1jCYdeyAIbYZh+zZfS+MXAebysEjX4W0dZ8iCs
stl6/LqKShv4jcMd+03O+BbofiyPXpMsWya1QYVXPMfQRXLuzV0aey3GSG17HpF8lQkipLXfNydJ
I2ifz+UHeqrlxbKMeudEnDLYr8QZ5OP8GFLPXOlh6ENWY+dyQCAiwnbpMniNe/CdIXkCFu1ekmHO
NyaGlN1YcIhfYQRwpwtnHcZyIbgYine8+ssB1J6ko87T/10lWfDY6QHoWG1ET6HDgT0mJ8R4cOjt
bJo51ePKyKL0o48S9eAmYXGZrNo9WVOkPrBtKX3MOw8vfk1VfKbHTgq2GaRG90GCWh8v40xVWZtN
+RO7i4PHj8CArUQ/ne5DKa2ZWVM20hSRmvFjdSqqgZlTMeIBK/Me49MyDVjmPXv2riwgPj2aHOui
fQ9yxPrSN3IdNEyzp7HGLmfTv9gtriGezMZ4QuXHJTBClkVhVeVx6aP5bTHG7j2kl7tpYTnERTDK
AyDh+QEamrOzw69l2Ho7bDhJhFXZip7TxSnhITjNZiEUkODkPk1uXT62rEF1D2OhVmW+G1jiiZFP
nCvx2X6942kX8uyOE0fBKZ3ptYfT5DcYCMYI7I1YTq2T+LQZcQ5bsR/SkdmGXX+1/QKTXjYkDyHH
SDBRhqE3Y4n5zBFZVPzC3zXOD8gVeLbhBqmdKivCC9gY+hlVU4HAwZz6F+nYgcNMdvLeBg5X760f
AKw3Aj0dB3eYz3TZgLnWnnmu9Sy+YjDxaInQP4/ratHrMLHEg4Lgs6lzuvh0qqkizEx+K90hf4p8
iKT36js8yahwv7Qz/uzRLbExVNVwa4PW3Tvh4m3zap7fujZ5RlWW3DI5yq1F3gee06wNPhAMyGk7
ub7LRBAdpzv6lXk11DIYz5Ccg8dgCj7cojU/B3rFOIQmJn0evk/82Q3nNUU0SjwFZXTIZ78RVwub
wMviJMtryabkEzpEz02/Mq+MnsfUxTeIGrRaNfo+5sP6Z6Qzq8JcZRN4+hkxBDmoLhbO2nhHVO1u
pqLG4Rn29y5VRiBF6fj6nY+7PE9uREPPMER+Mjn4YhWljUMAl4pHPA9njYMMJazrOh9mEkbvC2OG
neeW24TYko0cA4lgO/Deh6gMAJJ5ZnCIEj7TlYlGYoP9e3qB1ugdRxQvm9yvOcsM3lLgH3CzF6ce
6Gy3zGxTB4dhAApqS/S42HZlnyE7CGaiMwiAW6N4YQ8nevpS2GN30nkhbp094Q9KJN3Qoi8fRKJN
5nh2zpl2JliF3hHSGJ+0Yc5UOSOCjHiMxya3MarOVe3kqwb/6BgvxRDNK8n98qBc1au9ZsaYg5oo
x+uifVqnImjcB704gqq30hPcqmDBndo0nDaQP3YcFmb3zDmv30iUeLS2o2JVRHRfo8HGRekIOoGd
Fg5rHxOUQLXTd2FQGuIOGy+1dr2VL/zm4hHjFhuV5xVrVmaN2ddqgpexLpjSEw2fmmhXZPPNx3Bd
bxyX2qguO/qthiz6lHICxv9ksh85MINSHD11/q5DFUnswPn4oNU4fvNyy76BBGVuBR/XJdIvm77g
N2bU5gB+3cgw58TP6Le82O7gd3s7Uuba4RYDRItGwDai5DHoDHKos7k66n5SP30GVKupDpar7Znd
GQajPJhUpxusAOBA/ue6uZe65L//uGvtftQNB0XiB/7zP37zp91n/fit/Ox+/0W/+Z7uP//2z/Kz
vqvUfvOHTdWnvb4Nn0o/fXZD8fef/4+v/P/9xz99/u2nvOjm869//sGt3N9/mgSE/xv92x2A+L//
9vr/8fP/8X33N/DXP1+/5WnXf/t/v+XvkrnA+wuhf6jWCSgnlgoR7J//9HfJnG/+BSk7ujhQcxbe
Fgs1I168uy7O8f9CihW8X5KK+Q4bHeT/Ucw5f7nrWnEUoKUlVDBy/yeKOXDIvxXn/kMxBzPwdwJg
GaENkWxjG7ueQnGWnY9tPA2xAxKsO0gOLqr0n1I55GgvsF7Wex7JuW52Ns3FcWFhW4J8XgmVYXa1
x9lmQyDC/kCcqf6p0wqAGKr9fC1lBFy77m2NysBgwtwwQ88ZgVHEkSc7YDj3JsacpTHgeuIpK984
ufnhJmIjw/G8jCJHOleJ796oG0hVeT69zmaTywfdWwGThDtNIcYlNDzBDFmCn3ZesiCWpOOqY1Uj
SNL43dxHBvGhf5Z9vkgcOxyYT7lRJfIqokVVb4Eqg+kEHqWuyxUNW6Z8WLUUK/9SmqZ5DuB4Idor
rD4EHJ0NC/SfHpnEpnQK0VNyTMyA68mX7XunbR3ttA4LGx2IEvIVRU17LVm1ossSegV9dMev0iPo
hsx8rDJlOXGENq08GzCQpqun2mp2MKDnLcPF2qqjoYUqxccRF3nhjOdBQZn8ymZvNQepc58E04ke
QXoD+jAV58ReBhY4CClBfWMDls0Dx3pC7BC/TaN1UwOm7kNpInxblXMddm+ZKjRcAWfInB51jqAr
5SZoob72FRmMnBKZxRRo38wAVBD93Lyb8KkNZR79mBrgdj8D0lzbF4fIjP7c4FSsLjDCDLy0LLXl
hX7oyAUIxxw6y5ByNGHIS1OdtC08/G5ZxkGQpMkL53KvvsjMCzNcjtSnjNXK3qr7cz5XfviW2wol
wgDwBVJdZvIpR9JN5TbE6we1wc/L6EkOnjVd+rJssgfG03hWpxLaxy9RPQkYh31bOfVXR7XdiQ53
2OOm64g8A/IDjua5ElmYr4guK6wXvHaOvW7IeUY+iExpbSwlsy4Agyyzc+XSEDYXwluInCn7xzaw
20fJxo9VSpbRh3DDRh7vsSsuW4uQit5Oa0ByEtBV4WmE5f3DadAY4YVeOyCgunWfe+n7vY/eUZKX
xrHMlTIgPSSludGqca8WzfNDH46AaKqyzu6D5ZL0YI5kOZZy1zBtjKOFOW4i1+MgPY736Uyx+OEH
h4dJg7gCHb4qDRXGeWcqlDi1vRUwIz/oLZirHjthHVdJf1fXiEnpu3Su2almcr5MytfeqvOaJt/M
MsUaKXrsS7sGB80vaT8a9961/xyoqK5pR2aLoN3qynpft8Si0KmEQ4JINHpxNA62KvKnedtJ30se
OWozL8DyWx2spO0+WnTjx3RAt2ATeHdnJiCzj2mVT86hj0Rag9ZjsArQYwArtBDtFa2spozUrdVh
fsMlDS1HTcK6ziIPkzV9WhOYQBFm3wBP1Ic6WpqbaED77bVniHHdAxwsOmAmOpDBHcZG8bo1KHSb
bc8uP216mxPRChM/u5GsSKAxk5wBBilobXaS5ZBSlQ9imA5VltdALQzoTs5CzN/Gqh3dPWRWe6jC
SX1ai+TTKWW27pgYAWaxWucAJbh/qxKXL89BgTIjHickgvRQiPhytWPSTQZgtJecgb6XGUaEXT7X
CbIVq87e8FOXx9xvEXYUvfBv6eQ4xaM3sNqshSPtE5FXmMCMPNff4Yo+muli2etCTdkDsJRxPjWj
J6bYYkWh3MWXTm5eZySfmfKix8DIH2tIZ+Xz4I3WpVMIg1Zd6VETVt341maMGVTvGkcHMZ0dFyyq
1IhaeuCoUoFEMKiyepvMPMYt9vuY8+rJwyLU3Me5KEzbKeybTWeYyOs4AxVoOlmdg3PA1H554xZZ
uu/ZrIr8kFCNn0E5tfJZVEOF5o4M2v6TNPZ+2EeANsODYNrzLb2nL219ShLUqUnXh7eh8mR0mLve
epe+njGcm5rvqSFwu/F9e+YcoRI6eg1PwxhjpWYz9JSEuRGAyI7R+iVIaQmIwtk9L5YkNq5xmjUx
OrQlO7K2plWLmAKcQ1jn05OPsbFm2yrEAz48fM5zn6oMLXUwEGXcFEJfGpeXg54VwcObbQ6Z3nLL
jdwO4ImdU1oucCkNv/XHcxlxQ3yGIC0QECZVuMT0v5E8OK551/ZYGY4OQRrZ2fAXo96TscX0DCCZ
mtdBkeKOyDPzhCFNY1XO2G3WWow+jOXeCGWxyyA5bpWZ6tde5dUbEt2URKykUcPBGvEzxhOiAGfb
DKliRNuKBr5K0tIrmoPBPFDYQsB06yBhFR4oUrXQrCscytp1z6S3jD09+uZGTXXY7vCQaTRNQ4M4
pyiR9JgSSOo2beqeTj/Bu9lNi1RdylF39QaQaDqffMs2BfbzNkcxTWtlXzcNimPwUVX1krVyuM0M
k5gGWpi64wRfXHdMjCDvd2Iuu5IzURZZG7QIpnHrzaH0jmJImH2MQAyGh35RYkT9JmVNvygx6LbQ
NrJXhPTazAHZMOV0sHARtTGnFxBWsw00ZNuEft8+OmNCH7TvS0fSimDauJrTCBdwH7D3rdq2GYef
Gss+dDvuBM7URccF6wSG0HXbStuMUyxFfKk1m+o9TASG/taCl7IG5gdPsWnn7sXMa/IqFmRuZ9I2
vXHveGL8ZSKWz9jWLlkvXCDVDieQaNFjaLDk7AyPjXzHUdLTL5FShbeqbXsy40r2ury2yeh8abyG
xBuXHhW7YSSYjoZWOpWbhEzSdN119hzsHGMOoGYIYNo4OyXzYlDGUj5JiJvmYxl5S4B4cJD7srIM
m0+gtPvHkKtVMgSZRBQ3RWS9D4Exc6WL1M+rvTGY5KlWIMR9mp9p6TwWAaPbmOKa6cw4d/lltPug
WSWIBoFyLnak9x75esWphT3w0iCYC2LqxWpHtzG8ZByqAev4Tdo9LZaannjd5ncnFBpvoF1V6cFc
uoQiDqzK+GMZdWhvqhneKBrUftLrLEi74A39rw/jhaufgxfCeS+/D2Uf9Fv61fdMs7mKXuiwzwBE
g4Sb2cDJlsba6M2KtpLJfHRgBdInEnsHFbuyslv02lkzxayF5jmV1TxSaXVFdSpJYmNONITmqm4G
sHxMl+ZxkwXN/C2yYdzQuE0BLO27sYAi1BV9hXpY5YQv8lpH1JQBD+wmKzGDbwYHocclscd8fq4H
5L2nRd8hlvas8/Iwz0QArFUAxwwZtQWVyuoxykEG82mWpJMdYgYe7aQ7RX2v+721+Izap8we5RvX
3PFOLvWw+oRtONqovdyl/ZbTK0Kf6Vtyvmov0dbNGY0h2Qx9hgC+yszyngxpfaltjAsgi7JubVst
Prf7iTfZlQ7nI8aP4JfWUVUPw77p5oxTqovjgIaEaIMbRY8DfDX0UvWKoKZpHvKEkoFpczWfmRv3
amvykx8rsVDMlGXiFK+Z7ZXDOauw0X8xCg/OzYjAxL9Y9DXCvca2+sKswWm4z4rmUo9wGveKnhpg
yzuFOG6HLKo28xDRJ+/b1ow+sRMqpn2ptaDCcvVgnI3AF/0R0kYa0oxoCwCVVlMviDe8OzMmcNsi
OHLXM1OzTc8wIIkJYVxnP4J7St+XJ4iLnSV+sakirtMWo6We2Hxk6a4svx+YZuJEecFh6nPT+cky
1x9NDVDuR1SzKPzoc2EtkPW4c7ufNjaq2kSMFUAiXZNX6ot4KNhHMLXUs7PpWsxIqzSNphMUPbae
YpZMqHIlOUgRH51+c0vf/zLPqgs3s9FIkwlREPAErCZnkltKh87Wa8fg/2Ij+hzb0km4U1vrqzX2
RgKwb3RysLWsBUnFRR0woccZBTo91ayjUu5hMyvoip0R4UphV1o7aa5RN0H0xJXkt6gMinQmFXjk
YPfGQFOiXOhGF+702nYYrNcrPxCCcVE4Ftr9YgGiDNaZqKmJ3KRI5WVEvis/WWYxOqNy6uZtAjMr
PITe2DjVygOwFH3QQ7a7J0gmVfBU1UFTxJ3nV5KKVkLPBBnH4hewjoqNBwHzTh/TvbM8cFn99LQk
RvQMdyDNdshoxvZidPj71yMrTHas63Z6Xpwi669NNSTurUnzkUEQ51IaiHT2yPozHQ+3/5Qz1lWU
d+NzpzuT7WuBn3fU3SRG1N2W816rxf5pgzWkDVbL+ZtpBNZziFaC/GFkLGqVSNK1gfINLjriaUo/
q0oLqFxIqcqRcrHOuQutbsY6NEEVI00ZH9Qou+axpCbZ8xAOXzBFCYZX4xDubR+xLhxIjkbgWlFU
s+PO3cbBU1M8QOwcGf7n7VDn5Ur3ZV3QP51AwgG58q5ZKBoF7sWdV6gNjDWKIZdgCK+1r3jT6Kg7
liBktC/Z3lbo1z2IzUaBXCBRHZteVuOT2tqtOUjYHez6P2ZMosyj7Znk6kolVsSzVfCENY1Cw9Hf
w5RXs1d4Fzvqg+7qNRojBKE1iOEXDmTFOsWqlZyWGZAt61uROCsH5HS6STnr9AcHRt4DuBqJgtCp
JoLm8NpRrxs1IJtV5zb+u1d04S/wWcz+A21jN1+SwBgxLmTu0K3s2oPqNM6Vdyk8VCtJ7I9ueONH
ADQbkfLfpXcWnf3OMyrs2j3UqXxv+hMs3HYI4ezETelZb4gtPXYeaNnPuRXQAVAet3dczH4dHthv
+uTgegkJM1Cf/F055A5j0c4XkNSNVqUPEMVLAP0KPiNKhsbEuybqKVkNJXXZSTHWK9B9UqXGHCfC
pylpI4wBEfmkcRN26RcGGPcOvFB2LO0yfBVDmCERbKLkpZWt/54PTNKQhObpNzKllucwqCpe5MSG
HpLbzXAicaKrP4r0a2AOhbU2prw68Ev01dGOgZxI5bdcZj2nAGB6oGxECEtUzr15KDPY3BtsoJCB
odK291s29DAyUAbI7QztSbLPDWC2kNJG49GgYkye5WjA8mryhjLH7gjL/Gm0oUyeSxe+02ax2KXo
DYShT+g4TZ3HHGTxuSOYe5MNBrQ0zHJBu1Eqy8One1sfAZFhs+oKdq1qwFtge2KtBojNUL0w+dC2
MYi89mY6FoBLk7KLC07iKw+Ddh7VjxBq9CvN62Evi9DUp17WlfrRzaZgsyhJsj4aGuKoZP9KAYKu
ssxxr7PJaSyOiAptV8B0DOPqtDp5IIcqNBEDNMFhCaHnIKOaA3dd50Kmr6VkCHUVYera1KjWOCP2
lvJGu7AkG7kbykevGx3gkIWoNYQJ1P9OO7UnDZgQm8tYQf/2BBtpH0UtziHXDb9buEXTdQ6jlKOq
l0bPDtKuoxTOXQw8AB9icpbOb5yAkEwahtJgjJes7k+GCvwmnhV0CxNf1EEwMHFonYvssRnr8mdh
kRtccea1WC2ELpbyVAI1nE8jQ/27edEaZhKt8K6sSV42bEYLXLNdmBUjViav8lLxHHiS2Y6RYcEr
GrSQnHqRWBxtMQwNn2bQf2L0y+XKw1IcAKZ3dbtzB3B/QzjPY0wdJy6pPdlnV0Q37KmMSK15CiFn
DizmnZM29rmo3Oqz6PzgFtJb/dAhTKtjlYAL3iurMBFF4mwZdsRQK7ShKDifPM9xbm4vkvZui9Mf
yFOCL4S7Vse8B8QDCHmrE871XvUDcx6qY7frpi8mXTW0zaRLjr3ANgq095HMbf/i0Gsd464DZ7QZ
KZ/e4JHOh5a98xbqvjMI+yOaiy6fmG4QFJbj2AVeutIiKo6y2f1oFkDB2kcB55pQ/3co1BnK+feu
Y2Jl8tkuZPLFCrm50jCt+nh2vWFHJjRIc5XSPIrRcnIpAEg6j1Dh7Ef4qPqboKH0Wnqiu+gm6q09
BJy3yNQrzdTAk+PLUhRMFFUv5TGD+g0YtSUY22uT5MCFMVZNR7pHXEDN4nDXKQwIfPzeq8DmNq59
imcVD0YBEOvez/npLCMKN6js9Dszt4tg0KHhh1ETXgyo2R27jpb36WKLqkF0SEwzc5rHLedt2IRJ
qunxjabbfoAiod0QCMehE1waNysy+gOAhr7hWk3VD9db9GeoR2BspaE9RuaqDH9WVQV00BszvtVv
xzwWrLsCWjRtYLpeif1sS5qhm+bOTG3tCmfkVKE7w9SierGuoyBTK1t6cL+Q283nYZ7TLEamvrzQ
qnfm7TwS/XeBojd9pR0Fg2702/CTB8veA/rCxOOUmPSs/MFZFJNTn2iQS+vj9mK5Dr7nZSD8868m
Ede/s2r+xIz6Srh33/31z3cewj8JNv9s7t9pDb+ie0xWWLHx1Q06ZGsjWI0QpKyaAF+K/qLbrUZa
Xv0RdejOkfjvftfvrPeEgpsWfTUMLfZCvOmSMlFG5RYPGHg4fMWIrGnGq+gP3tpvURD/fGu/Q3sU
rEVDbs3NJqjyMwm2G2GeSzHf/v0HZ91f9X/3bn5HmUmTic2k58cnXc2xFNQoBdyFbMlDi59uvQi5
Lq3JA8wYgqwOhhPwjrcUqLDu/4Ca8q/e4J3U9atrlwTg2etuadDXdEivRVggVpcM6wa5+4M3+Vto
x//9DJ3fYTS6QLR1znR0U7r3aq4Q+aZITaiDfV878VSrcGtNrr0dAQtjfMLD7tXyF4z/Dsd7C4lY
5KhdbjfOvPn3r+hf3EN3eMSv37MA2111NqYo+i0/MWk+cxalixTVr2niHo3C4Myh/+AS/4vP1/kd
ZUcvUL/snN8VcHPObAO5aW85pXz992/lX8zVnPvf/+ryLWgw0rnt0G/cZ8yNuUtmysjgqVHd4d//
Buu3zLZ/Xr77O/vVr6ijrHNzTyGea2jeqHY33VdDKoIJY8qgjdhGalWiFOA48weYl9/h+P75O3+/
ovSIsiTEms3YHc263NGy3TeeyXr4ZmChbMmqKbliEBDd4o9u03/xLP4u4+h/VSHqtP/i7M125NaZ
aM0nEqCRkm4zU5U1ey67fCPY27bmedbT9yd390GZfzGFU/DFBgxvMUkGgxHBFWtFYzcHrmHCtDeD
htOoFT6E8F0ghAApokfSmgGor896/LPodyxEtYWSizGI3Go/a+egyfoCpkkYfNpk2go26fpxMKvd
c6jaSMnZiHbRTM4hA8WIDUM+x0Ts4mHxy49aNwI6XI414rK8yV22HNXEJNcyrsaG4qgQ+uGwQ1Vw
1ZviZkKSgPhzZwjFzWNKriW3M4vcepiDSi+v9SQG9yVO7BSOJSghfwq7P2Xx7vJ0jFdZXyBok9xG
BEGHZoD5DIRm3DLINuYcjoGbtE95j6xqph9WaFHS9D3/0dt32AqFpu33aGF1t/rtzvFQzVryKXNa
uR3SRnOQVPSB29MDb3QnBjOr7yTleQ103dm5/1RDSf7FLmfRd10+B6ZHGxYveaX5c6SaWGlzEOID
VihLqF/urLDCYjYgwktXE5Mn6EBkZhqfvvq6dlMLsXmARaN5nNyX3JSy4YPf/aHT+ijw2XO8Btry
I4mfoYm4/CMUl4MsbUjNqPCyBqulzh7AZoVWwzetKM6R+UkI+sX6nUvor42+cvebUiSTGghAx22J
jytwbPNyl5EHObQv0nI7/TcZN76VP4+AY51vm2W7VBUHDo8dtbdAmc/F1ByzlCo/mc1mXhXsK9si
NZPzOPDapcXOrecviLu0R1ShtDY6pHl7d3mRVA5a1ojOQ2dtWljLg5FY+mD6H5wiotE9ubeM9RHc
C6/jOnDc+7kVp+0gXh727ya8tmaSC4sgK8i9zYW16/jFFWuwWpiHN0MV4Aemgcre8uTSyxyxin3/
MKU05AwURXB0zr27wOhAETbdBGjn5tyiPGjEPc3a33XY8Tv3+fKvlAjb/s/tZUqOzx90K48BRP01
YxxAH/5Ekq5cSLCw5M1mOTIVwiA9lbNleZrp0OU6QW1g14r/Un6+slIb2uefo2Q2sCzpHCVEJXOA
bxSy6Ph59DmzzBf/FFvfKQkcILqktarcMWrlsJKPzJs1bqnmzwgf8gIKWtln/jVeqvLe4xF7DJOl
aMsraLSbUzb92lnyzQBem67kEmF1hgrG6udgNhIIub4a0M1vBcpafLLaB5jcjlmO/N84nLys37FG
Q+Eq/u7/i8iozQuzTgxcheZqV036aCf9CdYHntPC585Yrlvxg8DBWaCYoapFebMMmHk9uPfJoN86
Iz0mJUoU+9fhFh69tgqS/3T1ng7QkIuhj3U/iCaIKhatTN7vLLLCPRvbsC/mm+tt0pTr/3cBRtbP
KqQnvHUfl/QB0xqs4gFCimk6CzCHMCVz5LzJeORiAvF6ffk3qH6C5DQFXAZhrsPFHJu/7SL7INbi
GlbDQMQ7EcW2VK8toRSNmbQANWCfIHum9HdsXP9PVdXXmNLl36/K+P461BdrGI+mVuoNEQuW4Op/
RlqMQAhxh7uDfeJYTsB9BBI4LN4EkwGPgJcHVtmq5JPibCmdeYgWkjB/hNll+dyH0Q8v1r/UCyDb
pflhWnazc4cqdknmkzYF/Ew8dCx0zA7g8LzHdQJ22lveOwq9O2MobF1mw0x5ty68zsHBVc4XXaQf
d8MQRcyjS74ELcHS7T0SgcKy7uvMvmKF6KNM77f4dRnGKxFln3DWlzdGlV/p2yK+sIgu9awlXxjO
dqvHdgGt0j8VCMzgr/CYmISzDj/ePDnJRfS6KGhwxFFuWc5IPEHH+lVIYBXSPv03t9m1dYXJ6ZK7
MFMEgKm8z8FUtycegQM4SN/hG6I5vfLy9hdx8eUlVATmuuQUEFREt6pkTo1If26ef3ND7bcssu9G
Y8fcFH5Bl/xC18FfNgrGmPTlOkK10l0dyHL2uKdV1iwFNvQwwZ43r3AQFtVzZYbvyTAvL47qh0sH
HxIvS9gL1FwQ+v2X1+tzlbvf3LH7dfnzrx91gML/Wm/ogh4YTWsOgIL+Ekv0iP7PDc/bvFIAWr08
xutTEP5mYC9OCEXkZXYTgc/UZsRyhdsCC2s+9PPN5e+/fuCFzIRsZOVSVe5E8AD/HxE3Ukg0Ln0w
q+bcbDFi8mE3LlMtl3TYAdekhp3i/tMM0RYb78sduuqwlJTV22Jz4UtHPAtnTxv8eoEPUj9uScVM
WmDRBbcdDXjCYcYqjziUtj7vuhVF4Aea7d89aiwoV7yeNyM3hBYVL0+iRti9rWb7zXGaYMuO9eXJ
QRWo2Tn3KruQzj3VGttzfOjRhtb9k86oc0VzsV4RYF62i9f9CgLb/85ppDOud7g5A+rbH/UQeiA6
R2t/uQXqdKMZn942inT0C5DpPFpMC72yyJTU4O3Auj5u94zdrNd+9X8nEvD/ZyVIhf87m7aiORL+
uiUwxQIKMTZuh7j6bur9eVjHD29dNJk0ubBBAPkp02mN4nGohseW/h3PpsdRSx7G6W1b40kugcef
CizfuATT2hCdwZ5XDddFW32tte4pst5UXQU+/e+ShV4ddiF1s0DA9PP/ZtKTdRxiAC6w8u4M8vo1
KTzJJaRRG6IVySBJhCxYHB4T09wyVm5jD7C2USTBmwzNk/xCpGWjrRkYQJyNNApPD5UHMTeis8Si
M3wjebaTKKhmJPmCuHI6F+TaEqA+bSHP7V1bFnlPxlNpH8UnE54/YSw7FSqFR/UkJ4BkfQIWhcDW
X7J3PrQDPKo3163X/AQ6ubNyr9/OwpMcwWz7LvAqsg4PGQDkyJrxoONLL2+Lwot50vm3p7zTQvoB
Aj2G8pMm5C8ACsFn7KyPIr6kgvavEU+54IXfj/GS+adh+eZReki2DBww1mlFUSKdjS9N/bZz6Urh
QBk7YKkrdmPmQZCV6r6TJSOj6209nWackfcb1s7MFNf2xhv+MizoekDGvDnjnvsrlEmuPKS0mdqG
VWpsUAl9d9yN0hUm7UqeoM+saba4WYN2mK90uFlceFT/Vpg9NADj9bjr2VT75Ur+oEKvsK99n/TD
0c5UaYzoqUDzi4dH0oGl/NBmOTTIO8anWkPJJ4jO9BK/YV4kHbhNsxqvHYCXWB8ricbUIUYl7rKd
b0v1v5m1cCWvEIFLhNKvwv3U02cn8q7LnNKlna0zHCPolkB5d7w8kioYkVWcTHsqdavGMqzC4uGU
VEo/N6PAHugPPk1AxGCKzGdAVmv/0Qxd/3mMaDyrJyP8iO7YnrSLanEltzGghIegVEpMxMNRIdz3
HTwBKYirwXDRS5k/d+1XeLguT1rho1zJjaBta0d1TgCWx91vP3HaI3REb0vohSv5EOGE/hBpaOtG
JtSNba0fvdD8NKCkMVn2znFWHDEhuQ7NTHlY0BkD5HZQjzp899PPBfVSjUxYUP02kuRtpigkzwGs
VAudkaG2DeEFsYAMZovvco1rcO/5S1EeFELyGS4NiwaE/Fzsafwd1fhvi8iBp2XdgQbBkzalt9MI
A+gMKxxJQOFkQWNNP2m8gPawPyPL9qmkqs2/v1t3pS0UViLLqEViGD24Y9lIfXgXcbbzsvl22QAV
51tIrsQunKnuNxtxKpvWTv8KzblgmOExRHrxfqsVXh5HcV8KyY9YuRkKZA4I/XKkPUd4BygCfnxj
oi+EFE/Mi+cYbrQFL8L4zxu9+wxCCNr3f1z+9QqfICSfAEZ+9HKXaG8F/nw1JjWcvHaHjwIg/YBG
MIg+aCqOfjUOByOHAOnysKrNkbwD4OJ+jLMN0mfDRwMlwQOx2W1XoExpUTo5WEb8xnhGSL7CbJdc
6yoSAJf3K/iRTknrfG5x9ZdnonATjuQmZi0qqwXWmACl5wJ2lPRWd6vnNCPIMKrboZ9vi/rmbUNJ
biJeochoHR0IXfpxe0ar1hww95mHu1seltd272F5W5lXbkZHchSAI8u1hvs+0NPc+pmMQJrghNxw
9Vn40INCyGetABIqoFXrur2gVnGOtk7xl+ET4GiE02dzCZYqgZDDvEbr6x1EJZfXThGWO5I3oB8l
qfSCrxul+S2x509dPH4OE/O8e1AVrsyR/EBqJwT7CatWJzTAQOuK7652cjLVtyUn4OrdvNFr4Sbj
/uNWLoE9asdNqpZdcgATAshL4WK/po5GsT/clo75uPvDVcsunfOwN9FKXll2PUbxVR/uiw17QS/V
brlCNYJ0vN248Ua31nBgYX/ipc0uxSfPvtHqfMdyVAGwLZ1wKKJn3V9pY6MH62HJnwh7W7QnwFMg
VlKaAaPtZviKh2xhS2d8Sdo60W2mU1j1Zx824KmHQ6hf71I9ut7e2zXdBsA5Qnw10o25Gu7XNx0Q
Wz70gos/LQ3uGRoT/TK9qp3wWDWQJsY77kuxU3+5GF6UTbW28i0jccjFAMHPG3K2Ke4HAe42LHci
bcU5kWkdEL8ZzKa1SMGsGVHYSPzZf+BROHpbOt9ulmpWnTZrUOUeXFhQ8iE3oWUfSrdDoKdufui1
g958CE788o6oBpQOfdeC229XBrRoTvbIRmLDPgogFBFQ5FAY590cTzWS5ANW4Miha0VMLcvrazFB
fwObTwx1GaSrxVCmd2ZitoHm8HB/eW4qW5D8Qks3SxfD30UsWs+nNF/mm2FwkitjNYzriGaZ4PI4
Cu9mS94BpQxSuaFasTk0BFz7TGPjNaqrO9NQhDEylLTKdQ8evBryntb6EM3dvd4j/kMQcAApGth2
5u9EGQrDliGi6eSi0+qwQ47X3NEF9NWovfPlJVLNQTr4XmqJtG84liEY9C3pTT3eRpPuTnDhm+vO
BFSjbIbw4vBTr4Ja2fWIXQCGeiI96215N6cP9GDtA7YUVmVJl3xcW+gM0fZK17V/1ZXJT63VHuPI
OTf6uHMbqIaQvEA/DJURLQlMl0X2pPs8xFILEb4WNB3tjJd3RDWGdPDZB15iDKaRJnBTxxyUgz0P
KW34awxZ7LRjvKphpFPf1NXswx+6BpM91zD5w2fup9oNiR793MaOE1McQEs66AL5kySBejJYNcQd
Kn15gCOuP8HfuvO8pPBdsvRipreLyGgiZANgNdVWCBWfNsBXyutFmZdXu6VE1dUsgzstGh4XtCzX
AMIwBJkebV6ReEzauEI7WoF5WmogsKwgOt0PxRXLJ2M8qxB+eG+Bemf7+t/nKyrxgMrW/HdKM1wJ
zLOMnrfCGA8mBnXATMsCkoHLhqhY2796gy8Oba4bdmnCkhLwSp6Wzyu0dxZ15jIcr6v0W0b7yOVx
FM7B3Cz0xTgRF1CW6TUEbJQYxyXihRDlrJhqwPA8mHtpzWbXr6Q1MpozQX00M53WDAr3qt7kCVz9
dp41KCTepbBCiO2Vy5mvssQ5NusfZ6/u8hdm99q4ksuwi1p43ORmgBQeNAp2EFqoJPRXXN91fQPV
TAAn1CM4JT1/AlxpVyl0UID1uvw29eMHA/oy6p8Z271bZlUcfRnr6Zrt0Hg9Ly1xnKJGq/c0hMfZ
edEi984uBvQPLm+s4tqSYZnAnu0s9QsH7FU5HGa6wQ8+1Ffny19XmafkW5DAhiEqjxyao2g+FT26
dnbTBHS95wc6nD4iBDGfBmPXgLbvvraRUjARW7GWGgvKl6OfnVoSGdv+OjdXeYyw7PJQlc+J9mUO
Pw57JVTFLsmYydVu/XXSYycwJnE7O+25a+eHGuJYugV3Nkg1xLa0L07eSgswwVaKfKUFHfMCO/g9
Lb/TTZRE7d1Mun95pxRu7C+E/cUwMIbNYRtWThAZ5a80b+65324c/9flr6syNBn4CP9Jma9m5wSN
mZ97W7uZASTbJSJodnbtreYPGhkDx2lvaGX7fXnMLfl7xRaMbaYvZpTlGsnMZtmhgShXTyI4Hw3Y
s/rqYYhrbp4bS9N3Nkn1fiADHbsoFqM3Dw6Nwlv1srl22ococc4MNiJjxZCpd5VB46ulV/v1YsXh
/QsZfDHFalrbrqgZ1QAUCHfP5zFEm289pfNV63xj7BnZ7Kl/TLunrcHOEzHyGTtTVi2v+e/y+v5E
n1uuOUFRd3dTKg41Dds9nPfl9G1c+7NnwT88wARzeTdVx0DyJLDVCQ9yT0S12mt675+K2TmGzXKf
NO4bR5B9xwRZUTgwoVZv7maaz/I5+wHzN7W80+U5KLyhDHK0alq0xyrEOyEgcihscNS6dmeu9Muu
xW0bzz5iCR8uj/W6adgyRsC2Q0Svxgnrh5vpUDUo8np+t7P3rzsLIDP/7n3uQiVuhysfp+bsI3CE
HMeNbvjPl3/763tte9ucXpj1mner3ut8XsB2sG4cLk7x0KaEUNNesVE1AymAh/EMnY2KIYaqeuiN
8l1kr0/O+LaMzZaf/+kvtSunnZ3Am/OPETW700IZiob4r4YeX5dZvNOL+XpYZstIAN2z4OIQwg54
vj6NXXMqyqcq1z60883uM6HCd9syHCD2x3EWg2WjAKkft47Tznzc8PjLtyGH/OIjWn2a2+ycEdVo
Mh5gdfx2biz0XyGNOC9Tf2t18Y9t9VbNRv0EgQbioOpko7vWJbveTGFyMjLA9oYMKlbHDkTWtB/S
zMo/00/dJIdJq7RD2uf2+8u2rTiXMixAj+PW8izbDpI+XQ41XCSLVRU7+aLCHGQggJOHJtxAk01z
fzbqdM2RbuQmvPBFWWMjswXVPNSSPy9P5fUbAHmff49p5S084A0IYLWaf6ujtphB9dCnvFpm1s/F
d67hzefI7sVaqslJXqGHAKgHF4zoHzrfR023ij/ZoqOJBWM8fM2irJHlQlXm8uQUo8kvLDPsSyhN
p3bQo0V3MKysvTaWrQNyETyA6dY7Z0IX9U1jyeCDGB2MDH0AbMJO3vG8CmdshWQSmKExt1CbKvWd
B3NFgozo/b9bBp9JC4AfW6g6uEnX+MHyUOgpZlwrEm6QSrbJbdHN47VVI0Y/FU4VDNG0UwdQdDJA
tvXv6OjZQN1uNnbgVe3RoxzHcxyOBNwIPf9+bMAW83VrEXZQIuvgJdk1HYW3l8EIru4XzVrldlCi
aSnmLB0OLqQTsBLO/pc37aGMRWjGLurDFuGtORpOSDp9dGeaNHRIDEWDgnQPDvTyQApPJSMRUJ3P
Wt9joLLoTjD08r44fJmrKgjtvf5ixcGWYQiaPhV1hoJCMAwDALnMOHYhsjCbs2L3rlNtk6ZbjXNb
Ifl5eVaKANqWYQbVUvjQl2lQ7JeIbZBc09LyY3TLI00nXza2/rYczlzWVyJctcNoxNe7YZlqRSU/
1hfhmDaIjARwMt4nlf2Dnua7OIzfrwiRXp6eagjJd1VdMTRr07NpGa2+y9MgENwDtDItT5cHULgr
GYNgDW1u+/DlBHMH9XxSNJ+2a1NodHJGUNRj9pfHUZmG5EAI+zQYYjAN1ETfNaF2mgs/sMFtHD0v
ukFH9modkhLltpvL420L9L9JnC0kl0Hlfg59mGqCZtkkKZ3bBFrcy59WOAUZdWAlepRpCZ92SYu6
CAldj3iKCGPHpBV7LsMO9LEYHCIUKxApTGGzNSCIjqaL1X9LnJ2kXTWEVBswa5h/o4gh3OWqGAzo
U2Pr1s2QFuz30jzFBshv/kIgReAtDGGgVH6la8WPfl32qoqqYE9+8x8sR2tHja/PlXadt7Q1I9Rs
HYSA15yQ9rGJbHowNZBANPFew+Kyh2x+PRWzZSjA2PRNHS+c+dDvPoQtmj3dLE66G1MyEsaXuR5v
jEw3dvZJcWocKdtAHCHTi9YiocmiH3qKqdnwYAZL/J+bMmplfm/KHD3s0nLfdks40jnNYBofaMJ3
Atd1PmnuVUgkBqQX7cZ15/go9046mnBhz15YkkJxhW+qcLb2RNHBq8dDFYXHECbj0p6vLf/j5eOq
2jEpPdfKbmqycHQCawW2US/LEZkpCv3paZry30nTB28NF2Q4gSb0MoNOi9JG1nyEZuvGc91rxGgv
T0RxaGX8gB9ldLVNDqUiCAe3yaQliIWi+PpGJI0tAwUyoY9rWppkn7QXa0b3GaL9WyuFdnJ3Eqrd
l6ECpT3mrdEyxlT9otUKyh39egMA96iQa09Ofraz58LYcxQKXy2jBsbG0H19bknXhfsIOfSnhRRw
dzIK05JxA0Zrrxl5EXUZNzzk9nRDyoTSSnLv9fZVHtqfYGm/vPeqkSRHILQqsmoXR9Ca4TlaxD31
gZPfA/a1J/ceOqPvqbP8vjyWwunYkgvI05C412KHZue61LrDWL/L4diNmm92pN+F/W93545WGbTk
CMSszzDC81SxQvMx8gLlt/47RA3RqtxZNkV0I2ME4HTDeqEjR2vgPx6Kr/TwHkIzyK7uY1/7dHm5
FCYmAwUWWF/92XN5cLHhrbT05C7xMtDm9Ru/v5nEi6KWniOT4Occ+6UTVIPQdV8b72RnYtzxK4qb
WuaNMhrUyLLMcIJEoHLaGeLXrkNU5Y0yaRQG2meI5JINh8uHfHRuKvRGDr0e3kE7/aBXwx9RbbK7
rFoULc8w9tU7s/pbrn8lApQRA2HtlTlEDSRWKJOPU3FrwuQM66t90Pzx62p6QVzGt2vR/9Sd/Ks9
w/UcLXeLrgWO75wJKfYaH1QGsq37iw2sqiHzxUCJqO71u6wxf0Rrf2j7vScEhY3LZFJR1PliTVci
6wTFY54TnJ+OM0TPPuDRO3/DM6zos3y+bOwKP2RJvqEsGscKS92mJDmn98gfhp+ddkQbPKe1KD/4
uene565t/KGuYu3hcFULKPkJA8pL3+kpVhph+H5bQCPiNbza6YpXeCEZZeBHfqn3Dec3hTaNK8hD
X6XM/qO6vOOEFOdLBhfkFjKAzuTh5pDNPM5hevRzvdmJ1xTOWkYRtAAXRyhfKcw0nf65aJ3CDFLf
a6fDNA9LEjQTHLCHsl27CoUWF82WydK6t1mDLm0MFcnRnGxKCgbEs3obHh1tPVmWeTbDDF5z66QN
e4VxxS7pUhQXJXXSjClltZU26S0nEmYSIP95k8Xaf5dt+/UhLLm/3EVsAVmTbYhVR2HUHjx4jdH1
iWKwH0NZP79lGFtGXugJ7QvwMOEOTPF1HtGeRofkg4UU2BFpp6+XB1E4BRl2gaZEnOkaaUqmzU9i
Nr/G9nDqau+dl4wbuPXyKKrii4y70Dtd5MtIVk9K9Hs0neukBObfiv40mDBNmtGf1YSJxkMUO2+e
2mE8vzWFlcmzEMnzIfdmt4RDqdNYx09zjQgXNNPw8O9RKr5uErYMpjD7uFr4sz28Gf1Bz7ybib1q
He+6Xb5dXkOFR5VxFLUARFGGDdc7DE3+eBXFy8GIv8PQEOiRfnAya+dCVHhRUzqsSxUigjmnTuCT
tcLkmx0gU3i/ux+qeUgHtNvcCvJSTlCO3jW0VI/EWmaXBgJl+LQ2D7r5tocQGTrRzpFWIkwggroZ
zVsxhPrRsItlx58qdvxvh9WLy3oV2VoWMepxc+gFKJb8lw8RmojDfmVKNcJ2ZF+MQHyVJkmXMYIZ
37u9jzAEdlVW2XVaxnt5j+L8y7AJPV7W0s06Eeh5Yz/QhZieUzcKb/KhXA96l6QBcpLxzpopcjpL
Zs3I9b4QZlZuUR5qqe5ymsMPhvuYWjxIWMYDnPuBF6Ozru24UMWl9z8IjSKPjMKMRWCL8heaFD9D
rwzhxp7P8+KDXzMgtkNoFlGAvdxbcXhkmEY9GtoEqFkEAnJC2PyfELWr4AVfd544VEZh/WsUBWoK
kPBvoAhEnw95P1H699IPEfSxQd7XV5d9jWoWUvSGSnRa5/0otlDHvPIc+7279t4hmZN2J5hS3Qh/
E4EX1l3mbD+KpiKYNPfJCpMPfW18nLJik7X5DoV7YE3l+34Tl07neN406nwo9ecdS1RNUHJChtlR
GZwNEZTIThz0ZHxszfp9vVfEVuySjMNo0OqLmmbiVC3hj1zEyEYt4zV6BVDEa96fN22SzDbl1xry
eIXDCm5cSeD3rptefxcn9c4WKdZI5pyaK2PJM913Aiduhp8GihM8+CLPYJ36Ol8+XZ6Ewv/ITFMO
9DyOgJEUBEZ6hpaZvLLS7hzhbk2H5HhvLVnp2yxf2NuKUrXuhrkbWHVhfk4HUd1MXoV4eNLPdFlT
93vb9SlTTOlIiYQI0ruBP9gO2k+25t+j8NSiSG1MxhsDaskNQLDj+XX6V76mc8og8QzvC2JZLnd1
j2rsgac7vUF8Ll/QLhhg6t55nVF4cFvmnHIaxEZqJ0GtuXEfp0oMyCQY1gFy/nfb7YRo19c2Tz7h
pWa4N3eq268nRpZMhlSspUDlq9iedTPtnFKVTcKh2/F1qo9vZ/iFYSRdkjvpzMdjrfzuFIiDRns0
KqpPSzYHHhCV45LrLorCn/VUPButt/ee+XoYZcnkRkPp5qEV820PHvsV1UrhddBDr8fEq09++LT7
QPa6G7B8ydQse8kis2OgCqV4vTbiR4P6SG2tzY6fed1ZWjKlkRmOlua5M5iS2TiuTXodIpcwpe6t
P+0cSYXVWr4c0i6pnk0xpY/a7mB7fwbERAE5qn/q8S8HVwMRwuHN1irdLb3dVW5FUTfIV5QRPVAA
xrIHolVYlMxkVK06+hqpb6MP2H2GKONd5aJ5dtkVKyxK5i9qRjupOlpMg3ne2NRrsPiD41SQfq8o
6yQ/zBJajDy/uTyaYtdlHqN+aFKEUqnVFN4n0Yf3ZAFV0355I4GaJcMTh3nVw0QARDHQZXYK/3aB
7pRYE4HiQ+O4B+Q89w3s9VvMkuGKNB0NU0FTfjDy7N6L4gQp6HGD1yyVvxWRLy+ZapTNKF54Kq9H
SVajCgshX148pG1SoQiDOk6SxTaKemN/qIel3MmeVGdGJjEaaMQuLGdhg1orBf5Uwu08rt+2eHnw
6m/RinyUW+pImhpXBrSKO3ahsnAp9Fxo/kNwmUJw6mo/6YLqT0aU29eXV1BldJIfMKxqiUN0ngLR
tEUf6Mg9f3Atet1Cq20DE8GL9OrySK9nHmhD/rtXVt/EPup0TqC79iFLfluZc0pq6FTx1IbrHHLX
fIzzKLg8mmJeMqQRwWcB1oouAcSb52NZGs9To90AsE+OxWTv3P0K/yAjGMFwuSOS1pwoER6KLVXj
5oGE8hB3TwRW5zfqf1gygnEUa4N0Lj0dyHJeTWX63ffG9xoPTJcXS2FhMoZxjObQXUs+b9X+09hY
9z4KlDvfVhxRGbHY1lWKmj0b0U7R78jqHoeoSa8Sw7o2Uu3W86a9KFO147IvWJA+j8KCrhr4H0or
gUmrPVWLl57hab28Tn9z1v99GLFk1OCa9H2ajLYTZAXqq9dDpE8ubyKxZsNO0+XvS9ROl0PlA+E4
enHiftHswhxPhmOjpUlvZDycBrG9Q2f4KxPi6xAR38u/TbWHkpewkGiyBo2nR7E9PDqTsA7DXluH
yvPJKEJn0nVf0MkdeGDREIFC4HKK4BWwD6WT3g7VQ8hz6rzCJbZXNVCZjeQtHOQWjVhQ28unoaoP
kRU64W2rU+89WDVS4ahPpqj/FsIA9HB5BV8P64ScPS5W4Y+VPgEYS1AL98bxXOjjM8jQy59/fYOE
nDxqZb82UKSCOK3NL5Nj/0ooU+z8dMUGCTlpXKcJWemtdc2K0A/2fw7Vx6y4n6ZPuZmdFpqL62HC
Mnayj9ePmpAzRyNd40yQgiDoYXq0r0YPcx59ra2OesSHy6ul2oxtFV/c7ELkA41WDGFoxZPp21/y
rL3afVxVTUCK4CNba+x1LqiC5YQkZbdVphr47w1z+j6hRb2z5apJyGdy7DQkk5hEWPf5MXKrG1vz
lmPaFDu3nGoA6fZGAjZBZJiSqyfmd7Xt3yVWg+byer68Caplkg6hEQ6JbmqeE5j5upz0Bf63yEXa
ZxMcP5hTbu3Yk+Kt25Hfj2zHHPU6ZSBhIoY6+lebGcfTL7dmRBtJJvhw0xHtZR7J6LO4PLvXb29H
Lr32ljGkc4QztrX+aq7i23nNr3SYNzsEoKrVfqSL8fJIiuPpyOk6CZ1oIUMdgyj/g96A8MLPUW0f
JlrIJnSd4dpF2/1kov19ecDXNw5f+e/pWeK6RIi9GBGc+lk34oNLFV5vPk3lzum0NwP734uQV/1/
Byi0KDGazB8Dbx2vF5ryew11xHtjagM/SQ8p7AJepR2hZFqhmAhjZJANy7ymB5uW7Y19BKILHu/K
j20UnSJ3uKHbSETtDXIgSWx88fl/m6zc2FVHUT5TNzrVTheU1S1/Y499sclGOIn2XUeuB1JEjy+m
+Xrnp0PgxjuTVLQoO3JBwdK9WPQ1jNYOGML14A85GsSlkdB5Ydvdp9HO9Qd3nb0PmrEcxZJPDwaC
uLwXmtNdM0Rdgyw9WohX42zZwxksRf0wmVP3ztIF3fHAGHhU0Nv4wzKh7rbTz63aeckj+O6U1WsM
tUcTlcdp9E65M97O5dd0l03m9ZvZkRmKtTEpRTjDxaPH2pON8GHmUKbehP2mETnR6U1lUIp3/1pY
2Doa7/Jkqzbq4ghThe/LLH+/xOUpNcfbQjOtvcOpsOX/yfKTSPAIw72/OZ8+Hh62zojunM9XqSeu
aSBtAOK7yXzYhaS97rYdOdNfeSjLO96yg1Vv7yEC/xGL5W7V7e+XT79ih+REf4lqxyu9LacrhH+w
mujRKSEZL7zqqtTWb7tFJNU0JCcQufY8uh7TmNr1v24sb7wUydl8L3NQfV4KAWwd6c9+SxhjB5Bb
n6wPywQJ097xVq2SFAM0ttVkmQeWVney97E5f67m9VM+ddMhalBZ3QXSqaYhBQEpHd4GesmMM0Q3
bu8+eGkBD4e54+pfT6sduR3RLay8TTqmkbsg5/Kzi+63cDMoI7eC3urHwW76o5qJFA5USbi66cBM
/Hh8Pw5QL4m/aMqdg6j4vJyyx1oWirXu+bz+p4aT9byM9lVkLF5w+Viovr/FAS9Cyn5wRBEloJm1
qbqnoyWIwuRxN5pQfX0zsxdfdwfdzKaRX+8ttf0BBur8ylyS5XaMi/rb5QkomrkcOU8XFLMW26LB
uA6/x9OVEevvenIwNKG1Y1zftlWID9OOxC1F+QxHwttMTE7h3SQq7DWZqaWU79bsx0Aj0OYSC/1p
aAbga+5+w6EiJpPph/sIMFxsM1R3m+snKKPD1Hlvrt2pKj6abbFzs6viTTmPj6J46NPN1Ba7v3Jm
PQ8gkDx3TRs4xGCjNz7GtXMgVv+aLPnv3bRDYSPyw0HV991sGBsRm2t9reLfetveO3V5vWMe2zl8
LSiTPA1SYjXvnXBWedXonoBK+ueqsP4UY22dmkxUv8bYHG6y1uvvErEpnhV72sKKick9juHUeXHu
crTaGZJeTc8/NyK+aet+J6p5PXd25PqDZ2jlOGcDR7fxHorF/zztkhz8xXW8smpyo6IBe13S5yDR
l9D+UVn6fHQHcaeNzodizu7X0LlZLPObWbXG38xEB5UFIes563RUOIl8s7K9z51s54wrDoDc04ho
epdZGSljZ6U/GxsF9TlcDg10WiigQ7DXul92MWiKWFFuazQ6lzemkOwxpnHlEEf+77y3nuv1S2bC
zn7ZKFVjSG4xHp0FSlTKUq4bPg+reXLpQ60T62n3Hlet2DbyC8c7NmZaTzVpnJmbDyPpfCOMo0Fo
mp9FpJ1273HFRSszJ0fZnA9jxUyyVbuLI/s5HJwj7RcEiPYSwqPrH+y9vmtVwijTJztrlEUidIl9
8EOWgY44Omc8CM1tdnBIsLzuLEpn3+8qgiG5l5E1pM0wYjykUp9oAHyYY+u4mvljvXSnXQYI5bQk
D2WvrjCLjjw/3Ojrbe9DVfbXOkcs4wWbJsZHCMyPA08OZiX2CqMqZ///cPZlS1Ij2ba/0tbv6uOD
5MOx0/0gReQQkWRCQkHBiwyoRLNcg2v8+ruU3fceQhmRumBWZhQkhIdP2/ew1tprPqOTQPGDo+X7
fsqq2wFU4aZPu6tBa7pjgAz4sxzuc5k8gnu2W8oGRzdHMuD1439pXVcuUzazETKsAD9Br/ohK/UN
XKjrAWrjKK9c/+67sqY9KpVX4+QC1zcrsOVzdk2m+pgDcPH6JC7cMG/5859uGHJktsMjIvYRWgD4
c/KHHkgZkIS9L3v7UcpgmsRW19wLC+at7EWSiJ7wBDaJdNCwZ8rcP3uBCAC8Ii39zWzshdv8gmPJ
8Op7TrtwqR5TZA3UxHY5en+WbQ4lAONHNr2ZndvXF/BC3cBbcy49Zcmgl/eLou3Kruj5G7Rw/4D0
D8j4jnkLEebuKsnIH63sPvUkSn2nincxsd8MQOm7vtgCeV26gGsO5uhQ2ZoJdwFofVM8IMalJryN
7adx/szBISvLb5vdOC482msGJvDNfaJmPKzSFeaG8Ta5gszI9etLemn/VpakBxnGYdXyaif2jub0
s0fJ0xjF151Kp++0qrOdGFh8E7vxX6+PeAGf563VRp2mZDJx8NA4UJuFCi14xe+SguxKskRaUDmz
6H2OsCsj15sF7gvTXBOMwPYHucsIVOaSOPVzPlxDfPjjJNStKFNwJIvPJbj7rprjjXW9tGmr/NGA
elnapsDpdZJG+77J3tmc0Q1n4OLxW5nDAakWdBmbnw3VbQT9n7tWJ3/lRn0gQ1oHjksfILu9a0z6
w9KKbrj7F7zTNbc0Jh5ouR3mBHA4nVyGTHYcTMapgtdPxgUfZ80uJQNXpiiADS06cw0pw2Bo0jcg
Dv0uO9Zbs0uLqEyotInYg7z90CMTmlh0VEizqN2YwgWzu6aWmpFZ1s6ABVOQYxXJPrA23plEXaMb
0PVmUe/SQi0b9NNDAiW42oQl3ik2u2gyVTt73Ua3dcfkbjMpdeHGvCCWjkOnEY8AA6ruk/mrhexc
LYelOBk4ki8O22S2Nv7Cw+iuUkhtTQzc9A6rBuky2IDFnMr7nkX7xTxsAjUv8PG8Na10dB2JPDGe
jy5sdy6Cxs6N0kDEhvrlkCc3DlqgBdbm5lqx7EY6/DarM/k4JBM0Pcsp30lmZSCL/PeMxHNV4Kd9
HMaoaXWFxB9ksPzEnRkQydEW/v7SIVnZCM+ZigK9Q+CKRhyFoJF176q5hOsLGYwr0/dq48hfsHRr
8mlsGgStroNkShXLwONt8RZS7+HGEl2wOWv2ZgU5MjSmgOHOGghoWPGBjdltgZaSr5ucC/eVr25S
2PXugDwMpPni4qrrJumn9adQ4VlCctGd2g3H5dIaLX/+00ZXho5xRGB3aDp5V2EekocuM9631ydx
YafX9MtwAowdGsFin5nwuyvnB2giHRyc7E2Dc8nxWpMuK4aOnUkE/xtC9bteym9jWRJfu9ENGeGU
Oyhhe9533dK9E9uDi+SPNeQOi3j/m/1JvBdaz2lWIL2AWdY9go0ustdNG71J8+4TdLgbvwjZGIwp
3Qg4Lq3p6vYwZnDwKuxYF9F3jszKIAtr1J6L3OzNFG4p1V843mtiZl25NRYWTJxSFruK1rsYgHtL
2g1OxwUjvqZm5kPiDDzH7fE8kI6z2FxP8bDLqno/MxwV2kP5H7L/1USrjQt1aULLRfvppKdOjnxg
Ca1L4TofUtu8y5MFJQn00obvc+EqrWmFcqxk5PLlxqLFN8Spss4fxPz5t27SmkyYFZGcGg8fznvh
3tMUwnBtW85B3ILSJz13uHp9nEuTWNmDFM2+dL5weQD4/NyX83VVthtYuksbsHpL3XwOM7DIkf2P
3GgXMvoVavtvN6VMLtyLNVcwHUU8g8yJEwVGwNizPQUagzvOzW/qEntrkmA+6sgJGUZoevuGOhUa
ksTJdxWKp06bjVN6aRar2x07XvfvcKDTxZUTysckc4Bzdd9sBhwXRlhTBJUeBfD5BO9WF94jw+8g
UYN6woiI47eO0JolWEOMo/dyyHF4aOGiExCZqGt+vP7ZF17FtaDyyOpIqEWEpXWRHGOZtAfRzB/7
iNwlsv4Uxd6W8MOlYHDNEoxrKMo4M9ZJEblHwRh+H7w/F17z4qNBrdNt3iz+ZgS7uEk8uHD91uQ9
4lZZ2aGl+d5pp+wwjLO68rJyS5/pUqLs+RH9yQZSiZ4EicTyTb0XwJ3tCPj2cnxb0yckOVESR+YZ
0AW/Yd1vbtjq0scQmYgBLEQhXGW30Ln7s0k1pKGcvaH9dtnlgpv+vIc/zWsawzpkLSgCUDFFTDuj
A6lAf/huJjeJ5MQ3s7p3x3yrZdel4VYhdJV0UcTQe3sfZZxLv3RZ+73SFLWssskOVTu1bzg4aXtu
7W+K9SDXcfp8jU7ToCMTkMj9ML2PbXw7EQqI1pYk3KXAfU3fayIaTpZGqDKzJ2pEoOpF/WxEuAhV
hAUD6NjDJGZ4MxuQsAuLuAZjEub2jnExoawboDgT3tmBBoCHv7Ui/yTgv8ktnfQLD88al8ndsIx6
CdqFUmMUCIiY9KBHb6/dBYu6hmZS6gJkNuA4NC6Hg955Owf62QP6STnoKb4RzFywfGtEZosWln3T
QCiFGAoxhDguADXg80HKub0mtrSPFR+yDRN+qQ69JvTZGq5suKiK2Hx0d12RhH5SJmjd0LY+tK8/
R336oYNosY34Tgn5hrXZX80ce1AQtjevm/pLq7qyHM4IlFWmMeFhqD52eb8rquq9Cu37UfYbaaNL
a7pOMUpBhJRQwam0+OZN8/WSdiPQUYEHdNhk5VyayMpa9BTiV02KUdD8UQPs2O1AvS52nk4/bYZB
F96NtQJIrnjHIwMB5CGSj0iQXLVJswUOOL9K7hq62fU98hAtVFTijsR7glwhr1Ugygy6Ba26rYBT
eH3Hz8cE7hqu2fRRV0DscgGE1fZDrGR+D5GiCjnKuNqjhy9KfcRlBzNw/S6tqy0Z0QuvIpqIn5rW
VjtDl7sQHcED2JDJdzy6w/+CMKckwre+9iE2sYOmz7bJuGBu3TV+0+kzasNqofwUPKhToJHM/Qg8
R4df0D2LQzIRrCe0Gfit4MRdwzktS5qITRhvFoAPZQh/2tFuRKTnD5+7RlGCVgJG9gzHPsmn/NYw
tChAXaDdsAOXTsXKDhiTNnXK4BLZovlLOMODW0u0AkEj4t4Ue3RZOhAxPEXMe/v6KTx/Xd01NVOn
IRgdSxzhjPzQRfxTlAHzyp2u3DGv//r6IOefJHdNzhygKmYSi0FiZXeJ5UdO5bHdYnNc+vSVr1Ab
tC2fSmBsQgBY90WJfj9xXu5prjfe7gsmYQ3d9FynqicAKPbtOPtoMXoP59jo+gAE8qZJu7APa9Am
qD6qdV2M4fTjmySvH9Ou/tTp9oulv4fed9cozZR7RTWCrbPXNbuSnA5+CwlTHxCUf6Na/uv7+N/R
k3n7b5BJ+6//we+/m2pqQB+xq9/+64Mp8N//LP/m//2d03/xr+snc/+1eGrXf+nk3+Bz/zPu7qv9
evKbPdT07fSue2qmxydoItnnz8c3XP7m/+8P//b0/Ckfpurpn3//broSXcMen6LElH//z49u//rn
39miZ/VfP3/+f364TOCff38bJ3lSVUn51L74V09fW/vPv1Mm/gFEvhJQSwTNiiwVj+Hp+SdU/EO7
VKOIiuwyAXTk738rTWNjjEr/AY4XpVDf8DzO2KIP1Zpu+ZH7D0EFZVpJD42OKEEF9v9+u5P9+d/9
+lvZFW9NUtoW/xom/3+hQlLhS3mcUFdqUCEJXbuMmcfaqekhEd/EmXPFZN+hT4NuNtyrl6O4LkOK
mHoQjQQnYuV/0LSoFsbpfKd7j6POWddBGxfD9U8r/5+5vT4XF2qlGIhLFyqYaw7j1FuV615Pd6UK
TTBbZw5UiwzV66OcmudlxVx8tJCeJ5eVW0tOKe0oI2Q13vHBtGTnhDHjOw6ZbO5r1UZfTSLmyBdh
pLydJ3LIKidOxrbIZGdW1FNcMe1xBJViDeHp3DbyIB2EuZK+3REA5g5TyLeSMytP4XmywmWaKabg
IpK1SyTqYnTiqBruEutk+W7OEojp0LntigCAsYoG0cBZ6PdjmfcBnKTi4zx3ndgBkGxQdXPYsPFY
nVr65Qt5kB0lLlEe9oB4K4tfqroJkU3r75LZfJOlm13RBmhAB7yT17f51Bo/D0QJFZxIXBHB1qKh
YH3bKmF1fzdFsfkegSgIyr8oQEbg471RRm+Md2apPdx3F5MS3mILVs9/lHdtmhDMrJd9FRi8Y7s0
G8bPnjHtJ6cM0bPVKXr5IxRT+xelVfwjT4QMUMGH4Ojrc39xuFxYGAq5ctgdzH/dQQciJ+VUIct7
TGE1dkUESUSLi7dxkV6OgptKmKcAEVWarTO9NK00yO3aOzpQIoFeg/hBDREbztSZQQRsJXw1oYUG
tfPU5VW8pDiWVXVXe0DrWUnrPxJp6KfXFwzW+NSKQsCP4ZQQKThT7tryNF1XGdSD8ztOo2S+iosy
rQE7aHq1h+bF8LlS6BzuA4Cp3I2tWmXtcE4xNI6nVARcLO2uAyISxhVk71pzJ8FPrgLUnLJy19SK
H20/xoPvzbJ9nPOqYTce+rOmUEcfvM5vuOCQyMum+J2jrGMff3lBlADXDf2tGTAxaxxB3hcN60vZ
3EGtvDMBr6sJOjINKX/kaVqrK1bM7o86tRC5eX3gF9fW5YxCVBvvKkVDozWuPJac1agj53c6jNEM
WHol+hurcNeiB+JdnbnRxrV9eb6W8YTihOCJBwXq9HwVom2impX5XRENLBhGNuy1NHz3+qxOU0fL
JnMso8R8cFtwSFZWz9WAeHdlnd+ZNuXsPiNyRkPQ2bUjBKYjo469rscPwnXTp1ai9rNxyM5MEl4I
Xm7B9fLf8iT+lHU0ZT5CXd+YO4OGhYHKnMHvUbDasAeryubzLPGSUY9xXHiKs3w6DFIURWRqVd6x
2YHY5uDkmfDduXS+lJkS80MvSOL4UWvqP3oti09a1FkXRJNsPxaiQm8+0Tpm9KHz3gxBlhYm/o1v
qPAqkOVY46av0QtUjipxSlredbU23wc7xdesmYudHOLkWuqy/1hFw/xHhRLcDooNTzyds1vtkeQT
ElfhDZ+htqKJ524EV6vgGisnGZh23POQS6BcrEsd09CnA1q6T8dSpckbNiQGAltsaWlUUbTkweId
o4nYG7THETfuDPxQPCXZX68f0hen5PlLCA0r63nwGVanpG6igTKoYB+jWHYfpBcWB5Lmm6dkuVEn
HiuG8TDJxQODPOvaAxhjYHpoO4zHcMFg+TkEhtBhmvMyCgYXEsdpnOefO1Ly91U2ueGumhPZBOiB
qa5MNqN3TzeC4r1xQ164JRJm35WoKGgFh2zdf8Y2mZnYOI5HZ/Q4apW6vZ08Nlzx2iEbh/DMUOg8
SSg2G73Z+LoEwApeDZ2tu2Pq8Xg3ItdxTKZ5PPYqET9+eUc1l3ifXfhdXK2HQqq3rNBlqTvqbuYH
7jUu0kXJFuTohclGUOQhC47GZQhB4G2urv2ckoK7oz12me1u8h5VTVE50xU6kVXv6oaHG9mbs+Nx
zgWj4PTjf1bjlX3OZo7xQAi3uxGCsXs+2TRAnxAP3WTnbCMseeEcSA+yIEivwmOF8Vx7U3YQ4VBH
sj5GI/qNcVW962b60XL1fnSGt2HJxMYJeTlBQQmOiAAdE5u2Zp/RBujsHO4ObghoZxlP23dz2Iaf
iy4xV8mYlY+vH5PnHTq9kosBgmuOB4pQPPynKxo1UxSGXjkfnQZOh+8m1EjfLUxGd0NTkykwwzTn
fq9pmtzKceyYL2qq6gD+CEdH7WG2H9hkB1C/uhRSqK1hOQRRbVnGV3HZOlGQeWjDCjx4boHW9kpB
7xoSlaBftLVQARzUGazpfnSyIHUUCP5Tv8hreN5UF37SsanwYbaHCHjAyv38+uxfmj1MXuDJ0gjJ
CROrV2vQ89i2jibHlLVQ8Yjm/Lo17S/7GUuATuBJUYFfkS04XWKk0YayjFx61KYen4q5c4PY494f
r8/lpW3BKJQu5hW+LF97T+5k0OzcnemxbYrhTR7qcYdUdQ+OA3QUXx/q3LIhkobvzz0NpthqQnMk
cgOFGXIUwE4FPEmagAtUX14f5czLiBkhiluSKIiW1yasQLQWEuoQyElYtP0uTQtclIDylT+hirOX
AwTj8FU6tAVJ3cBWodnJtis3kCDnJutS10MgjUuCXMjp7tFGZPAEDD3KbDBX2WwGPzNq2FjSl7EA
Dgk+nCjEjxC8XmPzWQzN8tyU9MiVBT8EHYX7IFXt9BCKJm382jLC/CF0yz+U9igL3Nkh1HfTOofC
YGFb8Y7nabf1Np6dvOcphniAKrVm2bMKb/lgQ3qs4rkM9KCFX2owwV7f6XOjwOy5LucuGjKtU5yT
16DpoGX0qIDo9K2W4cMwc76B4jozCiwqMi8Iu/B4LLnBnz3hsNNRhyYR9ihFVn5ykCU4DBU6Q78+
lxcGXMGOCKhIuPD2CdJZp6MIp1Atsq/T0TVZ/JUABvIFKkI6yOAIPlqoCP3qC6XwXEDXHGlFRiWu
5Ol40IEaeuRahqOTJ5Al0aFsPiRzXv6ZdLy5M3wCJLdJ6o1L8fK4KorR8OwDBkxhBVbDEjkp2UeW
HotkHo4lROjITjctedfkU3dFWiCP/IqlyTumo/HQUN59pKy33OdRUd2QmRe3r6/7S2sB7xkOCOI4
nNPFwz9diJ7lGvJWOT/qwQUqvezddlcUtftOto081ERA2iOtozcW3vTtDJk57UPwQl69/jVeRHvL
t3DhKMDFxeKsHaIWXalwkQw/OkUMSAd64+hgrvrqKozQ5rymbPadmHvfiBNmv5ouWYbWeABcl+LC
rpFfXJeZDqOeH2Upsi/hOMbfCid5fH1+Ly6RwscvEa2mEjd2TcIatUqmUlh2nIsyb/woJCQwfBOL
e2YYJNIUTCHeZmhErl4YgxhhRpqMHfswzT/nJnFu8Rg5+1+ejAR9fUliwSlXa5bXKCH/Ah0RdhRt
mn9Mm7q4IoiwzK+atyWXQeDOIUWPVNv6ZDInq9DIpmLHNMxQLY14EqguyXe/PhlBcfSQl2Me8Vbm
LVElBdgyZcdahT0AJOiu4eRm3jBvZzZmSVktgaILMbe1u5jJ2gDEX2OU1FUHRIt218yKbFzmF243
VkzhLVzeXXhlawSdKEdbFEXHj10aVo+pp6cvBSPejqRIX7C+iN7ksZu8e30BX1pu2A8wK7GCqKPD
kJwakEaOc8KcvDjSOKmPXZeJjzBWzo0t2+kaglMs3zgXZ4woR15TComMrYDvvTKikJ6Moz6Py6ME
1ylAu1jzJnejwc9pz260qjLl2ynxDnZ23aNWdftQNE5/k9Ksvi0iXWzV3Z/X9SQYQACskQdFEkAz
hD6rJRjzMp5UWRfHWvRF7quhMo+iKcWd6Uj/pNggHlRXoEqLpg1RjsqJgPg8+k23XxungoSSk4x1
sm8Vj6vrTHdVESyu2/uhBbLcd9yyzLaWcDEEq2+MBx2FPgHrp+BErDYthIJ/G4rimI91i94kCXpW
AKPxHnUb7xhVSZ/t23Ycfig66SAseofuusHGW37SEueuvgai7OckNUXn3bXWTYY8rzBZUR29IURH
ZVIoeWV1Vd6Gok+Vnwqel4HRpHljwjmp/bib427Dmr0IAGAmPdR5GEE+UyCZcboUQNoTKNt6/FAL
KFmFyaB3Gq6B301QeHr9qry0Aos9w22BsZEaRZbTodCjIcdjU7GDk4ftLQtz6hu4RL8xCopXGokZ
AV/jRX2zLZy4rdDXFOddXtdxX9+GabTVMf3csi0vAJdIXmIBV3MZYpKYdCL8kDTynlD93eldiBeG
9bjhGpwZiOHpRNZCSErZetEYh0NImyI8uGXUHYbSekAlOMUh6aMfv7w9gGJ4qJoQlE+QTzjdHp1D
49Z1c31QTtJc024sgySGuODvjKKxr0Qi5bsmok5wLpgX4RWIISt347U68m2B2snro5xZNXg1HlsS
ZrBKa3/aeHUNmDZXh6SlzK/rpEKLIu0EVIVqY0Lnh0JpcrGAeElXy4a6RtM4k1YHE/Lqe1K33ySW
GEkId5Qbj/W5oeCx4/1EF1bxAlpjDconTpyqQ4eq/Xe3duUVF256R7N8q1vQy7f0GZ9AF4wgMt9r
GIw7m6gdnAnHDgppfjsW2b3hTlXsnNY6aCfTdDvISUd0Y4bPZNBTk4hxJcIgvOB6meXpIXQMz5QX
m/Aw1EkWBbC/JgvGmemvme2H5JYWiftVW1N8gVKRS3zbZc6TMbq6TVIFyHcCH/BjjfTMn6rQ9MZB
4To8Us6nwU/brP4mGpaMgYsJDdekiCLr0wkaKFayHk03UuakSBbwGX8cseGvJl3oOvDtwtxvFe6F
j0/Vf9i5mL3dNCsUpU2nVIAXIgbAvIOK1ejBF9xVtW4fawbQe9CHMrrH34+7wFUwEvvaVuTRjhWb
wN7LvK/4tvxTGrd1djTQiGz8qa5CvfHkndtPhJVwW5GyRmS38vPqqomKuQrVgRv9R16ZDxr97NHd
zHlbpOFb8Mc2Aswzth44F+jcIhOzHKLVPvIRhV6Sz+ogKviV/aSGQxE2yUZi99woCCSRf6dawvFb
fv5TmcojZJL5cs2HLMl2Zai8IG0KuSHQfubaIVRG90I4DKg/rHWd2OiVke0xl1B78taBiNVbF5p0
vst+69rB3CNp9Lx0axZD1TSVGPpBHQo7251wx/IeOQ7S+VS0yQ1yot6VaavfWkZ4zhIvJhLyLxSK
0qgJwZXBBDNlrrMkbv0mGfuNzXrp7SzAkuVdRvSPZVyW+afNQq/KmM8dUQcl6zjIWt1dTVPV3VZD
07+NZkNxa/hwYJFiN7ZLtzp7nQn1UQ5FiI9ym0Qosg5CIMY3mGYs9cH2ZbvrkVq+bsKIBbRfIp95
qg5Gu4BgDMW+6trkQXO0l9q4hucOrOshZ4XkOUW4slzTn9bAdtDgkSTTB7h9IECzthm+ZN4Q/7rT
AAGapWSGSjWKEKvbB6lPkGwnF8PMtfadvipm9OdK+B303vVGguzctnpUP4ciCoqaq231chaWycz1
gRkn/JxTO7zrUTR+ggQyunlzG76puu5bDGWXByeaxffXH/ozC4oqKJK9CD2WMujKAlRpiXYCg+Mc
xr7NGehklu0jdLvbqrCcHUfBC4NBQ/C/TpjxiNUez6RzaKpmuidokL2DD+U9/vpsUAknS6FzQTMs
a/3T8UjQvapqtA4PkIWqjsLm3W7svF9P+QB8CPAKnDAYNRTFTkcZ47LQUFcNDx0tFDo2zs0OCmXe
/vW5LGds9ZI/w4mAxCFQQF0HFugzQwqvE/JQJnDGZ1nSp6RR+m1dtvGHllebVcUzZhpFS2QAMLeF
orQ6iCUpZBdlFp4ltJCvW2S2DkNXpbtIOFsl6TOnAQgNXDD2nDZb8wB7GsZxymp16Ll1b1BVUbcI
Z7eStGcmpMlS1luqzC9vVgxUOysmTx1Kb1a3dV2J+9rG0Mk2JvvjlzdLE8QxCOFxIF5ULKe+i7pO
Yu2gKWoCFufVewJP4XpqUGX3edjVG2nHZ5L/6nhoQPogh0fg57F1mSbvUaVHthNtgSa3hMgvc94s
6KUfoGPQuwwNt4bb3srsveyodNCVpO31rqTheCSo6HC/GZn4E9V9wCydCYgkaDIP8+fRmgy1ZLQg
o4HtcvKRuxJKd6rqbLTLs9DiTUVKAJ1VrDc2aFgaeeIacYG60xO1mV/1XSJ8Cgm7z3wsq7cqLseP
DhfZnwwm1PVJHxXXnmvqCQDIiEy713fhZRpY4HlEWRWVd8Rha4pkPE5d2PBJHazTFddKKXPbuay4
LePGuQZjiB6y1AIBUZhf7G4EPAnQynh6lkQOKkHkebt+sjymGPO6htbrYSpn4tcyU4cxH+yvv0tA
ieCIeShyILu5staZxJMKYVx4oYCnB6wzOcQ3kiiw7rAVwJy7PIt5QwFOa2Qd10auNiUIpxXMD3oH
3UQ06yB0kvDAa6S34R+esQaIY4EaFRIhp15L9HSFIehD2cmDykP5AE0/zx9rWf26R41pYM0WwAT8
3VWc6TqmTDMEOYeoG5ubBmTTvavaL6+fwHOrBpA5DgAqXQTh7OnTAKcskUMayYOR6O4b0tS79WpW
QCeQbQkavYS/4sgB7A6pOpSDkQ9apVBgmuEOjiMsgI2noEQnWeAF6rtERFUAbQ3mR5OJ/MYtbwrW
odPOdBwr8/H1+Z79EmJpACIpgIIIJU4nXBVR61QDHG6A4hFB1Gm6d00X7ogIoTwjbIeG9ZwF9diT
G+ysc+uFUXYdqr7d6uN+bukBAkZFAWlyXMDVcigXWCZnThDcg4Rx7fV9ftM5gxcILuYNO3PmaYb7
i+wLio2A4b6YNA31XAENfOA4sJAy9KL38VDoGwJXAAKCIvn1lJxe7DzYC/DTMOjpIpe2L0DMx9Gd
pWevtEzR0g5aTb/uW2MUF7VFABfhbyyz/smEeaSRFtr98oDIU96AqE8PrGDNhgk7d9kXGwkvA5cd
RdvTURKP9zHYiO6hdXqoqGVuggDC26oxnQnXMQN4tCgLL/HKKivrpGyKEuK4B6lqes1Y6Aatq9Ig
mhEXNd4w79Fwu90QqH15AoHlQSCNq4haEN6g06kBJUwTdNQSB9nSLuhlE+9kAdFE3J0t6/zsIZ0+
/xgLpoyiYAc2zFp017GDdKD35B3iqjchtBIjza7msJEgL+dIHviV0dmHJuvRrIPKDrDmgoftnYe2
z9JnUY68PCNxcR25A+HgXtSQV1FoRWz8vkWzGn8m4HDh4a/pRrjz8u5IOEpI1y+FWoW65ukiOVw5
MUD77sFjEeqlxYS+CG4x3wyZ8PwMwv9bRYKXBw4DIpOB0tmSml1L/OYJtCSnqnYP0wIBtCDD3oKT
rTaO9ZnoWKIwK5AyRcAIoOHKEKbDPEB3X/KDVRGA45CRb3wtOobed83StiCLb0fh6L2nCnnIQRz8
oZMm3/gW5+aKDCqSH0BUgg21WlwdQsNKg0984IUi12PtfZ/aYcvLOjfIQqSC0wlGlV5bo56QWncI
EQ99LkH+99S8s+4c715/Wc6dEzhTeKzhfaLqvbJ5ISA/Th9RcYiGCA5OK7wrWMgqKOB/XyGW3CoX
n7u8ioCdhKQiru+67BFTS1vIAXiHWdsQCdusPgyFox4Ae8g3fPczC4iiNHK0yOsBAbc2gW4tujGq
4CSgstSh60Q91EcLuteW0uL5cZbAHgYGAd3qSKK9WB1PfSgOBWowb1oXkJDUyTZC7peWFh8O+gDq
gEhKeWu1JgjMlTj4Vhx41cq9KTsUJUIi7iz6se6sx+LDNDfuhi/3MmeCA4GAC/cZ9w0kjlMjAlVd
qNCKWh8At5hB/elJ93FuaqRJxl6Di40fPzhDO8UQzIv1l3xirHn7+vk8t7gLQQY1JUwdBbPTr4Au
Pkmj21kfBmjUvq9jqh+8bvMdO3MqF6MCnxjOMSquy+r/9Can6JOsaaeRiBrc9wp9Tx5IPUZ7Yjf1
Bc/MByw9XDbK8aaAnHE6EsowHlq6leGhhl8ZgJhJd1EpnY2NOz8Klm1hiOEFWx3Jihlb1GkcHlLE
o28LcMR8VJi2pP3PjQJYHxCZBMlYug4ocqgSIpTA8RDahPd80oXf5qnZCFteRptAeQNcCgktJETx
xJyuWO1kfT1AFuKQzZO4KhREc2Bts6PQKRJ3fT3eiTJ3fNoNJvjlswfjAZwOeFqgvq0VQYdZzUgY
ZkhzVYred7xqEr8ZQOPf8AjP3G0YYAGi1sKkQdh/OsME1eYiz+fqqJLEHHkcuszXWc0ynwAcvMvi
rN3XYSe2mvCd2T+cRMIBRUIlFSyh03G9TJShG4XmmJeUoRE1ASgTNNUNM/ws3rDyoSRCQQBBnk/K
WhtcuBZE9TFMj2hwNjvoG5k4OPnI78d+rmh1bYuBE7+MOPvROMp9JCNH54tuGOYjmuxACGfqyzzZ
xc5klI/iFuOBIHWV+PDJbHYT5eiUt5vSaf7iuJmNgqSuCL/qu3wYgywT6gMwEpxAmHZKwmBUHUGj
Gx5aemVVUaUBSsws3g9dzD7O4TwSP4yFQWNHmMMfEP0EuZRJ5Tl+kciEYEfibHhbo9rNd5CAM9kt
QiWC3vQE2bvUceYoyA2xlV83eRd9akeX3JCU8Ac3Z/qt41kHGVmnIN0NcarM3NppMEnQ4YkCAl/E
vd0D013IfWVBPQj4WKNXmhzbEDrdc5J8ibyO5jujbG39JIzGL5OtZI9puj0N5DiY92gpb+xOhZI8
eJWXgocytvwmyWYA0RPRwmBb0kMEpaTpJ0iUDHmQIjWNjHjB8n6Pl1lA30GW3p+pLHr3TRRGce6D
+kqSOzdH34TAKYvqR0zVOwlsmSo5WHSZRncuPOZJnt8YkfPYh7KwFoFFoKavFOnpdRU1GnXSCHhO
3wvz/AcvCucI5epw3AE1UoRgjSXhp9cv8LMjtjp6C5YLuAe1ADrW2Ts1REUXp6I79n1TPpoqju+r
Ujjv066FQNXSoeRWzOkAOVenvxKj016hv6e457ZRDhqLQW+VV6l+T0m+1aHy7FfzJB5XFCXAjloH
t7QzFqtfjse2QG+kae7YkdT97ASOAWUT2GdonP1ogBCYbkmG3/htkVnzEOZdhrMs8/Kb+T+Unclu
28gWhp+IAGeytqQkW5IdO4kzboikO+FcnMenvx99Ny1KMOFN0kADKRVZPHWGfzBt7d8g14raMwQ2
iO+OfgtpYrn3Ke4AdizR4z93ojFwhxUQSM9pHqi139Hg/2Ah1rhVD1/fvaxjkt2A7oMRu25Sq10Z
iiExunNXSefYSEX7qJW6fqCLZH99+zy8YvcvzwNr2XTZEC+waBisst3SRayRr7E5O5GWGjvNjvsX
0YcZivtFVmZ7MYk63vdRiyCArjMKH5reejA4u1+QyY8mj2FVE/k1Ygl/RokppNfILqi8kSpY7iZ3
ql6y3hLjfkL39jSHicSKXdPjJ0NDaYapfC6gAWq5NP2Rd5b6qUzHn0NnIwbAoC2sT24z9wK/n77e
8uy9vmXcBYXH7HeZn8K+uXyf9jx2iY2/xnkgIOz0PJV/y7iN74Z5kocBuorvyGFLO/fWy6VpuwB2
Fn78mqBp6HWckDx05ylFQ92x8vgBRA+ub3GobFS817cZXSJIfhSGTL8oeS/3Z8qYaKlFzZkjXfsN
IqbHstf7d/eIWAU8lbugUEnDV1/FDEUPYrtWQ3fRit1QauUOl9wtWu2NxwZJmWtlyXwgvayy3s7U
ijjR4vpchgTlCXi3H0a5hrJ2tFVm3lwKAi3b0V2HE3L52DInzOy2kvVZKfCoV1NV9UYVXmIllXoj
otzoYlLJLgIhpFN02NZjZSQrqtheEh3Ig4Y3ZhiSWChQ+6XSR5/G0mo/MtNoHuBrYr8CIKWfvRLM
+T7EavPwdii4Lm2YksLXJOsBHQ0F53LbXLdKm4iqBlqpVCcrsdwPCrzUiP5NBkcsnKr6UOZTeJ8R
LzDKaJWNu+nWD4CAvvRyiXlXzU0dd4U+FFp1rgdtOMjGscddk+qT3AW57H4pisPmtUYcJN/VIQLw
v4FzuP5elubQMkYhAWTAtKoRlNJGrx1W2NktzcyTeTfvB8XIN57zjVWWISc6LgYsMTBhl885GROl
qXWA27roNDAbVn0vbbV991e5IHqZPjJsIrCvMRPCFb0+UX6eMflQ9jZdbx/X0q0IemMv4NSYAgDe
Zty5HhXDvEijZLKNc2K2xYJB7TBC1ZSNfPnmKkQyRqmgUCnhLp8YQ0ja3lFqniM8s45zrA2fEjK7
rWv31jKLJA0TGj59Z926zVrRWrUIUGOQafNU91H4OI+Js9GrvbUK83tOOC/fIJNYbaYonbQLFQPL
SoVxk5XJp04Ztc9vf8yvd9flvS6Wqh0cyTJZvwLTZpWoqARj81yqMun2pjooH3UrErvYaVVfsRvx
PI15t3OHfNw3U1/+ayqDKLy8igskRLNF3z3X9kaCpB16J9MuThNnX0sp96SXim/2Q7HPTDM6DHVQ
7unDDZDZq8ErFzyQplbRXd7m4S4H/7wRNK/jM8NuKniDoR3CeOvyt3fwdKmdVD8zS5jgrjrCb5B2
8wa6Rbu3H+ONpVBVQQqJ1jrIrjUxoSvinjCkwXgahPtTJHbgl4TxL3oYKxtLXScjbIXONN17moFX
hEB8wVPU76aB0xfJPSmv9lTCV3tJqzHybOnaf+a8mjeixK39AYagnUC4g3uxhOT/ZLRBNjgTfhss
Wk7Z/dxX1qMFhS33pl5TN7oWr4DniyPJ8BOs2kLwedUEWp18o9SVPKvt4ZxHpf0vO5rnY5eikcsz
RfwZK4nKsL1CVqLdB/ZALEldxdnH1WzGu36Y5zPgMOOn3mp2cm4EQh6intGbRSsRiVODW/aspiZs
G+Akwd82SittRwJYnUWaKqpXWkVT7Qc1owIspQ4rLJko67xO73Thxyze7vK6DWNfDk0tfMXqDVyU
62HaaFyuHjp3DARXMMA8dgZeV13YsNempizH/uwMcX5XtKO4R2WyOYgxL3686/y+LkUCSGbG1N7k
crt8v22sC4X12nM+08owU8pOCyiGv1hjb1yey7X1n7e7LLXQxBaUAJcbWJ7LpcaixSJEpvN5jhrt
k2WO4pDpfXyXmHAwMAcwtiTtbzzG1xBAw8ZA7WQNuZqKMaqTwp3OcINQpnRbR73LjXz6UUbuuPFx
Lj9+vTn0eqDEwkxYyAmXmyNmakpMu+Vc5kP4oiU9DqtxuSVOvh7lvD5DmHZ09mnwEgNWBclY0JXP
JmPicxww4DKq5KPa5fIsIqn5eFy6d3OpWoeFDnIK9TI7NmrwTgD+8huY7gE/pEBZGOarI9NTD6Fq
Os7nnhnncXIcdYc5knIXlXyFb5/OG08VfgSwXOAK5HxrwUlDhJozjNV8DtpC+ST7/nMYFvX3txd5
BcWt3h2QyuU2xB7gGpgukB6pegWr67DpcXRQy/hz1on+BCw8fbbqOfDncYCT5Y7Kvh4CazcWpe67
ZtbdI3DNWDOiXj2VnaXTFzIEgKJ0uKc/V38Myn6mzZYlfrpwt7JCDzdQHSutY5ohvI0F3kNKTqsQ
ltzlwcvLeKaflQ5nTR2r1oeDSU+3stvkXxF1BspumlkDnkwCdXjq67EM75Sk1f5qGNy7R1lA1zmX
Q6LHzGkHu99IMm588sgpIYWmLfRqUqbLH9fbTMCT2ZzOJLlEaDuu7oy+zkkxKBWSwNE36tmVE9Hr
0wBdtSS0HE6WXC1IZy1ySyODbN0W+PR1NnIdXsKE6N6MdXTuus4FCzbXqaieJzd2wl1aDcWdEUDl
f2iiQPutdPP0pw2MYfCmcRDfW2eot0wEbz0WOtf0d4mGVPmrYDGKzGwGtA3pXsUC+mIYe9o4vUxd
Wu/1SNvqyd9YzgaFg/UI3bzrrhR4G9WOpOQtzGbFuIaGcoXH9KMhEvWTJvUt6YIbcZdhM6AzJgHL
hb78///kDOFQd7HqIGCkjWPu68447SRKnb6l9lvwkxtLOTqIJrjn5GDmuuHmIC0/NtFknkEHl/s5
c6odfab+qMhhSy/qRiwCWUNoXwQuHMLE5a4GNdDLOtDNs1ulv5o50UPPUoT+++1gdHMVagyIRIv8
wZWqM/NJtM4a80w/r7s3pBM8tnVtvLy9yvVj459mKOq69Jc0kBqXe3HdOk8GJTTOIGFSBN3C+sFw
hwo0aOZuJHXXGwIxgyIQknav6fjqi1SBY3bgAPUzvjwGfEzBgWceuiE/sKShlyGchjWX/HLENSr0
1Sr2hE1sN7qoDyTlNzeKHnN9+gBeA6G+eor9bHJKr9WjjeTpxt5IK5Bv5b7nu1q3zxDJUcaMLuVZ
ZkiN1GMz7QZ0zXZvv6zlt6/2ZtM3fh3LI324jhZmRMsVKrd6DkYz2eVOeYptY9iTAGT+3Gv7BJ9V
7+0l1xtbFKkYJiEkS0mj0727PB9DQtqgp6k4lrEYHiMhoYSRVG+UaeuXtqwC25lOEuIMROxV9xGx
iDpB/8A9Ymg9p/gjJ/Uv3cmrJ6nrDSMPZbafCj2RRxPE1L4mrT++vc2ry5NfwPGnu43KynJHrX4B
PDQoyFBWj05hJx1FlIHISjjl5pExxPDoNOF451Zz/dh2g3zRAJ+n+07R7K9jMQ0+BYjzVOM6svHC
/y/q9N9X/vq7yO+WXgbydGsYRmErMXWXFhyDslM+W2EMmQ3mrh14iTZ3hu+0pLYnJzfn8i4DOBp6
2HNDGXQ7NPrx+tRcOONNCDI6ARAe7drWjNu7auxKzDfc1mr9UNFzeyeHOv6Vikh8VpJhFHcz/aiT
lll95XeKjLFyjLqmOuSjUB4jeq66b8nRqDxVCvUl7Tv7VwYiGF54HruYb5RmF9yTUajHUBSmOKih
k6AOlUKzvw8MR3kcmzBovdEhgUILfSq+MEsTutclcxD5Uo3Mb3PvNu1OxRA28vM8mTN8wlxnp6F7
VewMRViKX6tTqR3zxMru48qIPgGu0D6CUek+6Jk9/xpGM3VRnSrTP/QCjcajMKwTL84KJd4HqPmZ
u0w0heWZTW0Vnog7Ad+rjNPPpRkYrTdXbSG8XI+JjtpUdYcyqdvh5NCHS5mia4yVaK066oudo7Xy
4M4xBaXemMMXVAKs1M9LU5+8GKr5D6WJu9hzMCr95VqNfDRCuFAejQnghb2b15rf5JU9nlH1mf9Y
YWY8yigts10MIuBvNRaL6lVh9Y+VPuOeUdilPDeZIlM/a4EQ+G3SAk4Daef6Qk7J9ySW5ZfZmoKf
ZdDhL2mFSnbQhy4PDllJReIHjSEj5pyha3ip60b70gy1jsZtEMHQMrPphzMb1r8gpibCZdCPpm9n
uGyrsaNjtNPLoPdMcPUomDhR9jGLaokovyGemxRC4H60dOV3oQai9+TMo/RpUWdfGrBtvWd07dT4
YxFqDSoCrZXutEnRn+q2TP4d3Tr4bopO5lxAQ23tCjwFFtkfpQsOSB1kjuciktf7WqfOP7Ou1BtY
LWn9W3PDnIZUGY9fcqRcUw9xFVfH88CZf04wcRJPZE2Wk2GRPIMYFG3owRpHyo9q08i8dlbCZ7LF
2cBgGxT2vi7yLPI7Iy0eOzctXkZztDrfQVJg8KtAiXtfQcLsV9iNSuE1aZ89V1M9Cy+ptehfq+g0
rDCnzAh8ox7qfzNLdbWdM5jGnyTUivFO0xR5jkCAyn0smvpPmufh3yZMlzkYrJnC0xJF+5aYQfHT
KkX+WXI7R34jM/3DmMvhO4YF7Uvbq2XgBUqS1v5YIdRNZEiTkhTfGvt9jLSPwZcz5rUXF8PwuYUD
/JDoDp4Q1tRUiVdOjjLvHd5E77t5mBgHramU2TPGIsOhQK2br2YcZ3+H1By7PfKT6odK5JP0G9cs
vodBJSuvzHq3PsKncn9D58ClyMyCzyl3BVrZyyjx0KML1+wMlKPR9CzHIYG+VaXhDoRgBA5cJoxe
UcqHX68Oo7JTSwGFLNYJc3FUOz+cQJn6fa5o6VNXa8G8L3qjT8FxReW4422mxU4R0n4MDE38mHvj
n0Hguscjk96cWmWGAX2Z/HIQc0r8SZdh4zXMuZ5jaMFfKND70HfUQlc85ntFeFAUHZ1Sqwrj58Bq
Q93j3OWV10C5LcAklMX3OlP1P30vknpfB0X4eYrniqhq5OhrheMUfuvCmopmKiKckzDvVEyv6wTH
Jdfc5EmJFA0wkd2GX6wytkovNWKz8YusDr+FZtQ8aymHZidjAQw4F132vQticWwJwO0e2Q38izS7
RFrPHh1lB8u+LLzMyqovb9+G66RwuXQQr0fXa2ES80VcXvp5MHTBqCYBs3MbhQoopV7UdzPU6WSr
IrmRX1wstUrXFMhPeToIcbQL9P2y2CoOmpFtwe7XszOx7IhpEaknoN5FC+NyR2GZwikHCHK0s9K0
PZVm5uOYTnGH5JIC4zunVxL7xUTl7GVmzemdGqvRuGRbldwxm9ArefsZ39g4mT1wlKXfxuhlVfkR
e9TCFaE4xu04H93J1T6i8aZspG+vZe4qf0BDmrb+gmamdbvK72lnaKXitM5RzG1T7wImPfEBG3kQ
G2adYg0ua/NT3Uq72FmoHlfYkMbGk6EO6ki9loa/i8TRAh9UMfQNiCPG4JvVoNieNSjc7ngDjRsJ
/LpGXV4Vc3bQffTQF5zB5auK0PJQ0DHiRNTWdDcoUfezjXP5T5XY6gfsDJK/b7+IdVK9rLfo6/L3
osy2bhQMudnBNdPE0YV09jt32uaunPPi0bITaXhTW5uxNzSbLpI33j8fGAiWpasFSl6/3KbQhzmo
olYcLfQIPENJxp8RB/KdRSSbWggGZNavXa21ZugYICYLQMM9KlVu7rRhcnZT67xztMfXxXCF3J2Z
PmUJQeNyLwiIaETY0jrORTz4APJiPy71YOOLuT4Y9C4gzrx2MK7FeFEGhUo4TtrJdecHZGbsrw3G
TofI0Luj1CLn/r3ngoVgG7Mf4JPMIy43hR27boRBo520ucyeoGMGD1ltBi9IVzg7IGem51DHbrVU
r48Fqy5KByhyMIld+xwl2jTQKTS0kzNr7amCGHLocuv9LwxNKY4EBetSW1irb2ysMB9QlUw7KSXS
c0MiuaXQF9ko+K+vEVaBjL80/gAGr/FjSWa6UpUjL0wiBBgJffbJ8oq92Zr6/u2XddUO55IiwPEn
hGwNxPXqbeVBhwp/neqnzA7nD4aqxOdKNcwvaelQG8dheAqFNXo5yfe9HvbVDu2ld1Jr+Azou0JG
pDCH3nmFO0mBBNRLB/TUybLyEjEF/zZxjn61peQbneob9SrAWk4l1TI9+CvDjFRNbAUpSfVkpSq3
FZSK6QOMIdMbnCA7dW0f3CtlnBwQhsxPaSCyh9HWpe+6jXwSuHh8cIzC/fP2S7jxgS4wJbT/ABxf
CxJIxuxK5NTqSa+68ahWmbbvnBqpqaCkHa0HWwpfN87Xq2AnCAySFG1trWEnbdcpSj2foiZvdprI
TTTR5mRPSrHVp71xj9Ia4Mtc1GZRtrBXeYrshlTRQBKcSkstf4uqKg9RoIs7feSklQXJwzQl+R7o
3PRo94HxGMA4PJZmM7yEzEtRwrMoqocweSm6xvTdWBhUlsMW5+BGokNfkoKGlg0zQzrLl1GrTSIl
s4usPVF1Ajwd8dsss89Kp/1VBu3oAlaw6vFLEbWZp7TaowJQduNTvBHBSDZQpeAE8LzWHQsZmZZs
I2s4lRmsHseZJm8MRLt791l77VgiSE9rFJOGy31iGz4ms1GNp9kMumcTCf6P5MiaX49FfEgRTt+I
Zbd2tfSHgMaZS9K2ev8GHgZQiozxVCSp8qJLwNRY5yjvA3wsEQTIGpGZbg+N0nU3dsY8pbRGkx6D
PXfH1qr6Q1023ee3n92NvYCYZZxMCby4Pyzf8X+68l0B+WtE3/pkCYnXZ1M6KHnbyfvPwaJ7t5hD
idf24eUqqgF+OUEq7ZQXdufbaVseGq1IN87BdQwgeUKDaBGFFIgRr95L0VhKAvqmO1WWGuxqpVDv
nNiUPiKaW0Pk68cGzNaFQ7FM1/hj9djwp09qJTb0U9CF8jQpkoZDZ0UbB+3GhhbKJJUBXX8L5YLL
x5ZZ0RCnTmecSpLGx16rwrvRrLo7jCTtu/eeA5i00OPovTIDQPbtcikIDI2IclQB9T6yd71eSF9H
wH2jBLm+FVgFAeJFPgajNH21ISwAIFJPrJLVmj16dT/GT7GjoTtn47XX1UW8Yer3mldc1jysuKgc
4DmyjBtXMdDUq6kJJl6UQy/uqRqa7Oy2XfUM8Hh8RJ5GeWybNH6q5m760+cTLUO0YH6qQ5ei0Zgl
n95+yq8bXP8crn1GYOAUr1u4yUQwnKZGPzUysp4lo72HSK3bOytc+mNO6dr7uqrGHdcBeEWtdWjA
VNYREEvpm1JPol1mGABR1FYbPpRKXX4P+0j/EEsj/WwYo+M5oml2tZptibssMfTqh1uM9199Ihim
Xp4PR0nFOBbouqQWAp5da9Q/uPfcZxXe1J2+yO80ipqBPy3CjentrTOzoFwZZ6Pc6azFuBoTFadW
4Q1SkjquR96XnJJMR8ssDM3HrOqLj2+/pNsLLgw5BqNMjFdHpnRRWA9iVz8N4aAeM0VRPFUPum8p
TbQDWvPJl7fXuxVLmBW9gsmpAtcc2AqFRLczev00aVb21AdCO5gi3voSbsSSRc0MBCFU34Vte/kC
UVWoka3JjVMScV/lbR0d2lLQVR7Eu6+UJV6R/y5/AfZYpd+226o5FDfMbVWRnTKFHnqe9O/EQ3I9
UkUs/ahF9hO44upAWmVetgEeQyersvNDhDjnSfT5eP/2u7lxFij3AQ4wTSaKrN0SpCiiQDJOg/mK
ti5to2wXWKV9L+saepJbbdnO3nhLF+utrrChknNotdS1Rd62+yQ0J19T8AjtOv2dQtCvD9CGkQpq
ma6TugaUphqmADGtyRO9xtGPXL33J1mWGw/w1oZIlKH8oV0MY2L1mkb6p+SVuXYa8zz+IPK+J0Fr
+zuZlO+duy4nAo4SnAxUIRbJrssTnlhVMcXQq05D29Y7VSXxT6D3bnQeXnEKq0jIN4RkJcsBr1kP
XuuqtVO3UdWTClfM3qmOUvyium4an5BfHaAA1Jlfh+PwI69Qe6SYxujXC4DB60h7ROoHymyo9koz
hJOnaxmqjIFbG2hUKql77EJkeXZt7Ob/mHOu/LMAde/cLiiF52iDwT8Ewl5BijJhMADRbO42rugb
0WhJnZAdgC9PBbdKBIayi1S4B5BEzc7dtVMfMQna1Dq/8V3xxSzHbilPaMZevivTLI1ZTdGQU5RJ
egMjKcK7qPwJ6sIhL4NkIw+4cQxtEg7OB1kAkXYdkwrFLNuodU4jQQXfAaW/G+xIhZVkG+8/8fYC
HCN5B6ZNSn25tZhR/2CZyLpEdWMcBiYbuOV08SGw8r9vB6cbm+I9IRSPLjHImjWDxpHJ2A+tME6Q
Hxy/6US0405WHmbN7TZm4reWQrxwmYjTpqTGutyUEyZTKRgDnlQEiX/KRhVeUKn6z6SInY0DeGsp
0KBAJrk7ltBxuVRl60ptRZlzqosq2kdo1R9HyfhlGo13EgSWEAhbl7IEpU/EcXRjtZSEQVPZlYqv
atb6XdNpwAvGLS38GxtanFXRTgBRRVN5taG2GezZVBv1lALxOpmaku7xGzaxw5zb/btPBMw/BhtL
DwQbluWn/KeaE5mRB5B11FOb5ek9DhfGvhe5OJjB9OPtlZZgehkF0b+CWMXEAq4/CoaXK7V6riuF
0xT0FmR/AH6QHgddDfeFojIHJkiPngJPd6NKuX6UsNFA1IC4Al6D1uzlqmleY3XFqPEkTbvYB6pZ
fZVgd785phJuLHUdB0GqsbVllwxD10W+GPSGCWGZo6qfBCS8JXPRJtxy675ahQQGiSSV4pvbkUN4
uSELL/imm+z5VAZzdxBD1p6tpt5qjl2vQspHexfeP3ty118v0iCSSWcVnAJnGn1F66VXhZO5cfiW
GHBxJEDA0RLBGY8oASFsdSQMPYG4kdTihBJbwigbVSvPTWxrJ9Hs3ddWiaayoUr8VWLD3qiUr+4T
1gaBR7EMnIwqZZWzB/o4TVaBaPoUa4mH6UHt2Vr9DdWjl7HVNqq4q1P4upBFDgBnY3EqvHxp09jA
JTdG9+Q4uf2kDrF4HjqZHFALrTfurRtvDmYRScYiz45QqH65FNQHU4/h3J0CYNRo9Cqtb4bqVsf8
1oZIBOnKM4c30VC/XMWsZkJxYIlTmgbjsSbSP9jTVO8GS25pAr/e7KtTAmPRBBa0vLCrUcowJ/bQ
p0iDaVM03lehmL1u0rKHVrfDvznn5T5r5+xMhWc/DKDIPVRLxCcH1zgf+aj8KWiFdZRWGp2kW6qT
51RV+CdIlSoC6yC3xL9uPBmmjnR6lq4yc8HVuQI+JGEtOc5JcZXp3tKq8mTwe7679TAf3o6ot5Zi
NIKYGeqhSxPm8iWMDX4UVo0GCKQTpEzywbkHv9N4nRtt0RJghPOPXb4FmqU0jQjiLOiuz9UkbGjb
hRmcWnVwiue0modpb6gLAKE10+S3oiaWceTuzBNvQKQaCS6gEf+MaT18s8ceGezSnmRylwRBJPFU
64C7zEpsfQqSJmdaXET6gJNHNn2LYI89DHI2JMnkFAQnLVJScOVBFKDNiR/j7Fu4tXHzZpHzBbVm
8dEehyzyzGIsnghok+XlY5V/1luX/rksotgbgdF/wLRcA8ikljawKT2vyVO7VvwFjFd+DxAYqXe0
fiyAXmOof9CiXj7hhdY+mLlIf7SdBgFIGywLxrmsrMWSJOy/2gO1P6IK7fCNEVL50VYc+bN0azMn
nIXO3zhEC2aP51Ctv5RCK3BhFqFa+FkytfdM1po/UrgtsqWhUJI9Xs1VRu4yme1pGYU8DYXVOLtM
VwEJ52bQlH5TlR0Lmr1UPZgDUXg/go1Bkd6qs7/INysQCLJkBCBb4AZC0ME8oRh6F4kFdarvoVE2
+nkizzT8OB6Vj7MOat/TTQWxeqeMF3PSzvpmILrwEjGpAisaGt8MbAsQ7pjrNj/YSaxVu7C2xpxY
rbfTPXr36mMO+AUEhhQt+il1pjceCvyzuwsTy0x9W4bpJ+wug2ZvomUQeUplNDY2WQ0kqK5y89nP
9CmYH5zKSH/Y7QwWUEEe68VOzPhLQlb2ZzAbyjMzlPq/DmaEFZok+LN7WWk7B8eo2g/FrM8LZrGy
EUc1SvTDZW+Iah9KuxR7kLuG+lHBx0vxIqw5/hl1hQMnrCBtUQIAT3SHD6BeQMQ3rZajBYkMN3tN
9vu3P1qK2KsvCa9G9Bb4lEDE0i+6/GwBqIDMnnJxqt3UsndoSiTTrgtc+3ch7LTw3VFVzkqXwYKZ
UlsJjjQ9HfXBDKug9mSpGejf5b0c94zIKAudJrPwv+R6SQ6GG+u/sMqZEm/CJ/NXPWdtfadHbvcV
TGX3O80GQ/GDCQmVvY422++qbxMs5MMmfI7BxeNNgBWo+0kWRnPfzDVaLHU8a/mpB1n5raLUCs4o
c2Ci0HRW9Sc3RQVoE5iPcherhZHsR66FdN8PLkiYtM7NyUNDqEBFMkmTZ8dYgH+00ey7vG+aZIdN
tfhHpdMTet3sFN8rW8s75CAqrdulllM9x5qsfmbR1HztDOSw7tQp7n/p9jQAAUx0HgQXbib2s4Gm
ozdlaKR4hsQB7c528Xv2hkTU471a2Gj+GVUUuZ7m5u7DZNVd5OmdBYBnIrHOPNwkksKrU1Jtn7yq
TY5inOTXshuz1CcNaZhwR1lseBKbEAfQa4PyCno90kU4RijPtZajEFS6Q4GiClI5kU+nxPynp4MW
emOzmBSxC0XehyPx1WusrBZeFST4MlGJTeEe+yXQl3YixvROBHH8jBOOXfqj5kKDbTEM/oIMWGfv
RKu431re5898jKPID+14bnj5Sf0STg4RjDKhQz3f6arHMKx7xrhhWKGqYai/U9EP00kgXdPeSVeW
3cIyauWx15QZQGhKX3ajsL2+M15h3wskBwUzMrzLk47yeqyMlDBnzZFuimXTDDw0pg7Z6LC83nSX
lxPdQ9S2l/Yhd+E69dbS2ULMcQjPRlcav7S+Ded7M6i6wQ81rLB2Fqq45ufB1sPvwdCEhufO0FU8
wnL3tbCy/luYDQnu3N0wPw7of7h+PISj6UmtMKd7oWUcc1m55UubTYE4jCPNRK/r7TutHl3+S80X
WB0CFf/gKNdFvot+1Q9hNcb3hLuhRy3bHD7Tl0webWgMfwrNIaHumnx4cYt4Ss4a3ePRa1OlBRol
BNomWloO5UMYNXg8yDZMfs5hbzc7i7uq5/yMIv8QllY87IoKcWE6/a4d+nZAseOPTthmu6RI+99F
l8/2rmiF/qHWK/fzFFWNu1OnbnoZ1RQuA6xwbmoxargfmfDUYq8MUgxXDdC+7b4CZSV3OU0D8dg5
VRbz3QrtIxYk8bfByrVnFfaRfZBJmNyriIA8pGVYCgzGJEpDbYtplterXWbspZBz6xuiYDcIbGT/
qE0vJVBY16oxqtaAcfMdyuGBdcMn7snidzcVCihOEeual4ZanaH/ktmGp+MkAE15UcdZoBHTM7oq
4QdrbM0P/KRmwiZaQFVU7aH601YhdufdIMrqa8SLmHwbsahvbwf0q7qWGmyZuQKbx7UQAtHqkBtt
qHZuGZ7yuNXvhszVEaoyIfU46FermWg/hVnibJz4q0Xpy7Ms1cuix87fl4u2cVqTixTFuWlDE1R2
2HylFDDva0DjhMaUlhh/vNOaYiEsQfxa1kPoBZzMqpge26bsU2EVZ2WI+4Mk9H5K8rLcuCFv3I+s
snQIyDPxoVnS3v+0JBhxGYG0muKMY46KqQ64+qcxdroDMMf+oQNT+d7+0TLkQE2ZNh84ILxvLhdE
WClS+R/ynIhZbfc2mWjmpaUbHgLumC1P2muQBUhBOnC8Dqyg6LusnyLoftUReX2e21J/Majnsz2x
oWs8c27bH0Rj2vf6TEW6c2eSIDys9TzZW32qUIUXOVJ/b5/g6zoC6OLiIEZXC4F/c/WDMuTPK1uN
qrODTtsZwH1+Do1ZPDVpp27cCDeXAnS08CqXG2FVnRrqGFFWltV56C2H5nYMdjpBJN9pi6229M2l
AEIglU272FqLZdd5ObmdPVdnGLN/Jh3PgllFQEtMoG3efn43rjkgPQQBJsZMjY3V+ZkNmO8IEpfn
yrL6Y27PzmnIbOW9DVWODcUefSVYcCbTpctTmhnt6MBJ5bNI0s6rmQt42qyruxRC/MaBuLWhZdyM
e6RhQ6pZLaXpah30gVuep07DNiU23cdCtb+//dRe3/XlpQ3jeEFFLVJLi1Xl5YbUTE/6MG2iszqn
+kcJx8fykZeaP9tRDB3DJLN3uKKt5FyliwifZtTRS2ogb8csXA7q/SiELHZmYfbqPnNruEp6Hgdg
kIcyO1V5JVtPmvCMvNKp3SPcctQWkXv4WcFhyd87c4ZEDzB8mfkBH6CldbmZ2uqdRh+m6IzOWfuP
oUYGonpZ/smANXCcYqDRbz+9G6/IomNLdMT9g8HS6kMaZ4RZ7d6KznOctF47dNp32rbi1/tXQddH
0HGkQ3Zl8eZGFQWjYcZnmSjRfhqy4jCr8RbG48ZlhuAODGbC/qI3uj5uLaqIadSyytjFp1mj3tDt
1EQYDrWYgw7c4ytTOrl7194WCX0CHkMX/EUgKa695lsVKWknVcaz4QTxM34p1KDZplz1KgotqwAm
QeeTRid3yFriK6At0khMOs9WZWoHLcFhtsLR80BNsmlUvXww//mglrU4DQt8FRokf62SgshRWyEU
3pYpoSnRGwTWmGnxXVzREvTtrhye1Xroj0me/I+zM+uJW1nX8C+y5Hm4tbtpwAGSQCDJTSkhWR7L
Q3n2rz+PoyOdYBCtnJt9kb1EtWv8hnewjpozVGEKKSWqwSudkejYg2j+/JQN+bzJfMF03hs3pNmq
KnPOOLq6131C+5IozmN/xtIzijxMNT+pTnXVOc/KN+YvPiy/PkTFY0rInHz7o9YMFJbeX/A3loJ0
G2sR7htil/0z36cDhnO+V8TKIOMq+9G8KGfqzgVw7DO3we50/vl8SAhU0TZpJPTyX94G2bgMXlX6
DDWuY5gPUIdz9GL+fQfTEuWCZqY3scjtV/wVKGH+7CFX5hRxMkNtMwZy1c6T65mbZh+vbB/DvUax
d2OSU1PeXW24voBLpaQQo1qVZ0dztAYgUH2OTqvPEofAg1cv8u0g+RZMXNdRkfja81IszT3Z8mJf
vL+Mb8wt4FAIAzzpnKo9+ryQE4V9TSvipcXfpJl6eZr79hwU9q1RtoXbMEToxO0L3LqUneaLpojF
2o5HBCinKwQehn9rQmxTi8oLEFSM3uiy7C0Q0W4V9myKNsZxMjsEiF0ecbbsrkZLq6LKqc0zO+aN
IwBsCBdEsmSPDbPbl0uGmMjqem2sp4txRWY6H9W8Vre2Zp6DcbwxgRz8zQ2NfMF8paiAOMRAFqzj
d216lFZEUF+X09p/fn8zvLU56c3zANIgIJzY+7mb04w+YDa0MTdGANuss+WXpHDBTHtLkPwyg7oE
KqfoBWRmF9z2CrXWcAjmRkX2VECne//37J6ybUHZMRBZaA/TddxLBdV1DyyxnGXcY09zHPGr9qOl
qOFMAzDPwoExcQWx7HPyjm+NywuDkxEvDeS73dXvg6AquPvLWO8a78q3kuKgTYMeUWbHIjUz1vaD
oSHUd2Y//TkGuycn2IwKeXZsUplXXbS16FpzKKs4MZUOb9YbsSwshWHcs6tTGUKT6D+OSP5qj0mb
ls+NqDdWZWq7zxoBWnl0iqqKjcqldJspPLgiq0jL72YptQcHYe7HYoCaLsx09qIeRwY8Psbe98JJ
y4xvWF9mP1Rn1kismKCdgO8W8tJtJda6MEVWeazNOV/CwK6m9QBpr3jupI/gLBCJ6mbQx/p5Muiy
QxlzvlCPEDq/F0vZ0F8W/46UDApjM0FvfX+PvHEyQFAhy72BCZBL3XWISiNZTDUhBGTXjog85IeP
tUev7v1Rtr/ycmUI3nl/kMugJ23vd0Q5zjhYmFUeZ/DrnzNcc79Mnpbdd7W024t+1mmYaG2x/iok
lEacy9vH93/AFrXtfwBbA+LDhqeFcvfydQpUp4xK8/MYhROefLDBCdlXNlW/kJHvr2WRBlAv+iUJ
V8gol+8P/vo8cO0Q2JHNb6nSq4KgVWMIvJZ57CdUjuY0v7TNzrhYh0WHjIrTr+yA470/5ut1Zf8z
1tZ83ZgLuzC2NFpeX4d3sih696OVoxMQylSkT+8Ps++HcseQMxGRI4xDSZUY9uXE1q67NkORqrjt
s+Do0z+vIjLQ4RdA5Hk9tLM7yAtH00UT+eN2sPRuQcApRxIB0aZ6EQQ/LSZx4Wil67Ofou90wWNR
DZjHu6Xin3X1Y7SVM525LV6/PhuOG3IwcHFQTntnBBGg+2g2KIJnbIkLEXS/YIR+Ji4yz4QIbw5E
1AJmGpjsKyoVmTLSoIFC+VgrqStUutccfJoPsWx8/99IF3wJNJkNvcqqUAUMdtGR0zR2Ks2xj9PR
12PakNBaM70/V6PZ/szL0wQOg7gewOKmtrO/aNHXEIHVBTJOc20IS2N2bLj7Mz1DiQtZlmvWOQPL
NyZxk0Yn+4MUR31o96SoHIEENTsyLnJtPYyBMyLRPZtHSu3zmbvq9cnh4/4aalcJmNbRaZbalbHu
tOqw2o0WLoOdnNkV50YxX56bJe0rw0o9GUtUGiN99YcDSMxz8k5vLhR3HpU9QHbgIV+OoqxG78XC
tBkTYL4W0OwhSyqkFFb1H2oh8z9fOkwdfcStKrRJ++yGw2qOYM9mONSt2itPk+qo241/5uS+vstf
jrJbIHsZygFEoYy9wdMvchoUF7Sqk0MLDuJTYQb5Ad+V7oqGzz/7nBBOgbfbwNRgnkCAvJxOihtD
TdOhjqEpOMfSKN2DuZzDAb+x1VmuTSyL7Jkwavd56QYS64C6x94Y6NFSqvyyWwp5qHXzH3lN23UB
1IkwDZoDHC1/twmlo7S5sRoVT2bS/SyJ+OPJpwjx/hvxxlZn7/EOYUPGaPvnb2rrTqiEUZZq4BXC
42QLsmrv4d+H4Tbi5FIbooK8e/E8iU12KhIsx0DChJPjTYeOdurV+6O8sTq4HaL7bJIqbYjSl1tA
OkjxbSKJcUnb9tEYg/Uog2W5r+mdndnnb8zbVuWiEeButaF93m61jgYljGyiFr55GnpfHUUgz7EP
XwcnPEusPvUBEHa0HV5+UEM4lJaW08RTXTlPgz80F7Lri8NqyhoTgkneeHLozwg8vvVp7DzgWhRc
0ajabTx6mmCf6CnHKMDaH1x0zSJP1vmZhPbNUdh0lKmpGyK08PLT0gpRSJAcTQz9Bo5rh4eZr0/n
hK3emkCepT9bfGskbDvmr8JH6QIYUShXxX4ns0/FtKJ7kw5LlJdef9cxt6dRG6ozyhJvpJq4f22e
S9yn6Ofv+1KLk8y1uwZYBbGBrl1zyttQyCY5GIMz3iVuklwZGD7eGKPenhK0JW+8qe0ecgR/zlz6
b7wxRAFbz4qHZrtLXn6/twhD0zvRxJ0wsD+u7fTU5kP2XQ62usCUhJb0+0fwjXoeawlrkTGh49Hq
eDki7Zwt9J3rWC+b2NN652h6C/iU2W2OhUbxPbRnX7tLBz84ysKaaSA3+Un3Z3OIZpkcz/wci+H+
ioYoRME3BFhOuwqQKoC0lz/HNVrNnFXixO1kmOiAAY0KQZBZh47O64cW1EvkKRnc5zTx793Jkshz
osiW0mV/4H52w3QN/pV9u/0m3mBnw9ajPb2XkMxNZ2L5RwcBVRKdIsMZuTMH7UwQs7sM/3w5Knew
BABx0EHbfXkjzdxV9BTjkiJj2A+Ff1GuyBiJ3jqnavfHDX03yxAguAy3/igZ626byVw3+nURdpwn
Kr0DsAoKbSUEVhF9gewh6zsyZhdk5s/R6nBHbG2F9nLujm0SzcOaXUx+n2aRps20ZhSCfM81ig7g
9Dy7K0Mbtv/HZTQrFVVANFMQ01l3rYFjo1un6Q+JgtwWLX0KD7xYKieJ6E8v3kXn1RIJb54+tLQa
lF58b6YXNlnmXETm4Is1hGshUZrRc6rOzQCX6Fh1llFENB/q73L1UamcxLzSpVur6VAUqxE7Y6o+
mfbQuccevM1ENSLLz2WIr3QmqM+TjbA3mCUmVt/29V8XlwStCvKrManQzzUWY7IMbgDLJahp2el0
HD2aRW6ztBHgZFy3Fr+i4VIG57x4drWBrU2ADjLqz5sCPKCZ3cJS7UxclCjQm1SmLhk7M0U4gcLQ
LmoqKUhtQa3p6SC4mwyA3Rk/DUQJ/tEC7c+vgA7FQ8GbDjx/t5UT30xrwEBmnC6T/bGA9vJxaNzp
TCti9yL97yhkTfDJ6GTuQbJYmPR9runYU8x+c+GZ2KTPep2fztxI2wX44qwwpawnu47/QZh89yRV
kDxHS5om0Ihlzk5BPhnOaZys7hnTFfWEcobxZeFvQN1aVPoDO3AF8nGZsicuzuqe1BhJtfd/E82W
/Y/iSsKzYlM4gOGBjNPL7ZYWgfCxYlvjbhy77xqL8AtSUH4/4QyC2Jwvujm0AzEf3SABzllC7Zeh
1JyqOolKSuB1LpKRR5F6zUrJrbPGC2DTG+yuS4EGlglVx8gsRkTs9HYFg+xrtphDF3g4d4Tlzd4J
4M6UH3Rnxqxt8dbHdaBFG45mX156xTx9cocU3y1VTDY6g9ih3jVSb4GKmXrWRAW7FNm8bJ6KaEJI
Pj2qKRe3NInLMVJW192lKl2/u2pOkIqzcwB6IO3H5B6vX204zOs65IdlSNoq7OtWu1/olxMNlzat
r8lq/d8CkI5zhJmJ7UzXGf5zHUw96GEhzU+Kz7aPlspmEBiLK/LIaoNmAsBLA+7ASuZPUpnOVzkn
3FCADJEdrOdmAoGEK9FX32+Hzc7K6zUSdb+7kTqt4SPiV1S8GicYHrSK2ikabh1gHfqjTRSkWmUd
s0GVXZQJKe+tyUungzQQJghbVO+HyOI6hKSo6rE+1K7iqPpZTyUL+QJMCsrAuO3MWfwAQPV76kzz
S5pmcL+nGvM13Zq6i3XRNxlOug1hVunjvZ171W1bqPFBYAbxhN63j7juiNjHMEjF7nBFdqncbvhv
QuaqvnCdtbfDICjTFee5Xt0lyVAjOZdbfgu71SdzgpSI7JE/5/VVOThmfqpkSq1xmtplPqWOOT77
i602zcG1fdLHNbhMvU79QnhnNuH3Nyvos75SPxwf2TSWYqjuSzX2V2Bxul8I8YPXdYMSuFzrrPpz
tRrajcKqyYzqWS03Pa3Eb72RtydapNxtVOBr57BZK6ZRqrf1TyQcKS9oWevFlJWn/rSqQP9YWpru
HKQT9N/0us1/QnZZ7/KhQQZ0cfzPC8zlNexyG+u/lQkOnSWtVJjIDKXEzK2QaimMhzbrepQPsaP9
4nMO1rDvdJRSXGE6sbksk4/S61jeyMSt74PeAhedynbMw9amihQh5NbcTUWu52E32N59abjmcERe
TmjE0HViX/bIOzwGRjU9tFIXP6SW+vdywn/2Ygy8Yj3kvqk99f0Ax6FqVD1FpjZadcRGNqdPqGQ2
nxF+9JKoFlnRIL1prsXJ76xhvknQBvZRvJ6GG1ko1FNBQoNz7yoQwQXmLr9nFyXWsGkdcMEJ2DN5
X9rS6G8mszZ/CtBgDw4GThlinK3Zhp6RoHtnyDRVH8fe1u9BlPWbA4wWfO3oojkRXTvfiMxxVuLS
yqY1jRavDqrbQnZGw/s9lVXo5PPS3iyp3X9Mc8nvG2Bry3Aueo8bpaq1m6XUYesiIqsRZWBx4QKD
bzBe5V1VEQ6601F3wHSdCjqUbbhOq/qCcCplQVU494uruc8Ao4qNMGJ5yNAm9a+ixdvikIFDwNW0
bKD3EcP32XVfZ9mvYhRT8hmKl/Ggz76dHZ0E2+GwMFanvja62SX47lt5A9SqJcRUuT6iAOcjvUmn
sc8ilLLXn6Y1+UvI1Wf+wPRrTT5ljiGLoxhBaYaLZncYG2USwSUDTbSPtbUI/WTITgyR6joPfGae
FP9VaG8gECmdOT0Wde7/5pmfWnbluFx2A6llpLtIp0YJF9l/xjgN84U3Ijh8tNw2qJ8RdlMfaD5M
3wpDy7PDsDGhw4API6MxRfOjR+MAHzdwVQcJJ/930RW0QaQFLicSyHBCKu6dzgkDNOhwrjYUHRdv
6QL3oDVVOobNXPMOgO4SY2TVVXNpe22vQjYl+1EOunVpOarZYPaV/zVdYZObmKGqaEKl7boEPvoV
d3vvS6dP6yO2LZp/u+Av8k3XyyIHfWv26QVGLhXKsHkLHagyFfqSZtJy0SdzIZ7WFa/AEAwrN3Mv
Csz+FmzrvwiKDN/ztl9vymTlTemmnAcizcaE3HHuRfMAiUmWl206GdVNlWHVcjDzYr4d1Ixj6lBr
+VesYMVjhnFjjIJthzlsYqCgtcmjfzMzQP3NpvISoiuVfS40VvyYLaNBMbDVLVwD+tk+INsmszUa
26rJ4iFNm+lS81sDcejS6eeL0Uhn50MByS8AjV/kKuoVpy/MtMr/tiKYOke1vcmGDqvwL6vMTz71
laXU3Tqi9Ht0C+AsUYpBw8iKSjeNei1xzbDB25YTnCgw6wAKKnZ2QZQHUzzX+sOc8TwdNYQKs1vf
SMHCJIh158eebzJZyKaYI3/J18+Jg6MowXxn51Ga6xAm3KxfPpSpJXFUhB2bHyxYbTDqciP/b9hY
dmGOBDT8pHY1iNj9HtlfrxHN0+oVqj0tk9CqC1DwvPRSwRGJLKtaLwNBZ/e2gldXhrWfG9a9LSqt
Jdoo2+wKBKF+KSlMX7S+m6YH/hV/hrKnY3/qZq/Vcebpxl+10eY3ST+gHeYkGLxGA8FwT4KasF/H
Yiq6yKidpA8TArop0pRtPil7bgMqf816Y+NGV/EYBat7cjJR38puVPXntKMYdZgSs3ciQygtDUeW
qQvFOkLZoB9Q3KXwMpPQGy3tYRnH7HubJvmdk7SWG+kjKiRRIVO3jMbUVveVbSn9QL8lDfiVxooy
qxgNH51Xc7ysmspGQ5s++38Yuvc2kmj5OJ+QDW/8MPHs+rJzaqa4IUL5UBlD9RRQPUfuubJXzlvi
uTdBYef8ZTBw8qD8Nv1paa79n+1pNHy40TT988hSzcxHpsHoIhIj2FqrvI2apRBJKLiYgrAet1ms
RR1YES634+8qk+N/wrFVB7yODj06Ms5Ew9fFEidD/PfT7OdZEcpgLb83kG3no8xytCOLGmrFpRRW
/biQJM4RarFO+l24XYVQ+kJfN4QxwGkTQ9tQPCELDBO/sB9WkQlx0CdPT8NV8sAd7aCZJeY1afpp
KoLi5wL6B8PQdPxQ2/r0A9R4c9KYWAV1Kcs/ixWgb1Rlk0XrRKDYG4qxcb6mdgHOAsFeDcHesjc+
DBkqvKgtLEtz6PpMN8OpWIYryiJqPORTVlsXa5qwa1pCFkC7SEi3Ya8biXNw17J5LLug6K/g3yzP
xEZFfhyLGu4h0s0kxxswIwyaPr+DsjKgYd6UFpL1pEDw2fR6+b2iUZ8hah7Y9SFDBJpAjWYDSMbO
Te5BW6f5Ic8T7TS4s+UfKSQ6sVN1PKnj7MwwRvJ+vip1tM15AgqtgF2VKgg5yJFGOPIqRLiFmG6L
JFiKI39tepxwW28/BbkksKv7IWH1c43tbPeyNEK/ngXBWwnTEMkyp8ap0RffUsRaMkS2+7UPRZbY
nzp8bj4kc5N1IVbWVGN4UjsbXo1R0IsfZf4b+QipDrlCfyUdwC0dBPrWHJelJ2DQtMYYodHp43fg
K71NHq9XH0175O/TRmn0sK0KDlqVoSN9bwHzt9AunyctBBmCLU2CeIa8bEo/BRkbZP53kMUbI6hy
l/VYTUv2A0mNugMP0CLwnNp6YYS2yqlTeNYou9iR9vixQIA5h7U0rBRWEhXcl+26qouStE8ds3ms
foElde2DBX23vkK+XD0tRl43hzI1pfVz6dfaPlldyiOatH7ZRCp1Cf8CGCJTWGkuVASIATSgq5nE
POTJdUyu3676La1q+OTYtGaPZdqkDw7xT3OS5ajN971RBD+qPkh+k44X3wxHcuKWebFiLUm8L2k+
iWdXjcEpD7DVPUJyGhGqnFmQm3ksFpd/0TLsLVsXMlaZZtxzAJ6EHs1FtwKxrJjkw2qNk3NMMDIG
i0CZrz02rqC/g0eU29wNJjVMtMDH8YZyZ1YcqsFdvtgLUeSVmLEQ/7BO43g3Qr4F6dNaHGGXl+6j
gzA3JJtFMxKgBioVv22/4MtzfZ1vE63AZmgi8DRCKwfFHTbwPr9wg9Ox5jQUxmE0AD2H7my4vwZh
yBNRv5gOybJoj95k+fkHPA8WEZVtN9yZApUsRAnX5bOZdl5wQnXbTy8buza/BH1u30LCdbrfHpAu
81AgPuyRtGTVlwoBOyAB+GdbxykVuSBEEs1v5NmoaU6qxi24huTET8LVzj1i0+Soq7FE0fvQqya1
PpYwur+1JDdjhJNGLeAtdv7TUjLtYUIV89GrO+/BgSKjh0HlQ29N/NWI0oK2wgTda2BTrMT8Guw+
GVJjaH8ApdE/NL7eZ4d1MfQfXle1z81UoJJvQG69dZSLD3tgLjle7sRzImo9t/rpkzrcAvUhSESG
YURCvWpFcrnibHrZ9aaPUri59v/NyzSSy2ZS5FcaBkXJ0VrLSj84emf3+KpX/TlNx133cCvBAACD
MAJGcUNkbOXsv6peGrQZMajGilf+u+uqGZutcL5QjpnkWszHwC5bh2itDzI2TracUyJ7VTOlfUhV
F546NWxEa3dlEAow0hlqXP1cVzVRDpk1Qo+x/zWtDUr17xdd3hpr00ZkFIDF3r5Pn3QStVq31mNd
OdZnBBycCPUN95IzlZ4pBe+6ANu0gpvnq8D6Ilv7Cjy4VWVKMM5x31gflTlXH6hdZEcwnMb3IajO
4BzeHA0nl61N71Ah3NUM7VFNXZM4Riwa8w6DuBbkEgXShtrLSTXL0/vT+Iokq9MXAy5N95JzunEQ
Xu6ZHs2kdu6zOZazZhYHZ5CJdjG3Y3FRFK6eH7Q+SWhCa4irX0rPHVSkcec+paVtfTUIY6dwEG6p
3yg/TQDjwVb/ikbIaoRplYhzjpqvFx0MyLbHNtUWMKO7uZH+MovKHFcWPavjhaQtmsVM7XnUzH9r
sLHoJtsLDM2G8ab5sxsKZK2Vbp2ouPcK4zhrM8rraMF9fH/6dw22P6MgyO3+EdVBcWlXmk2Fl9eL
ppYYMdjmeml962606xqtG1M91P5kHPpuCs4cndeVWmhRMFzgfwJuAtPwcsnx2jQ62GRL3C26EQlj
HKKAssfh/U97axRAcRRFnY07t5d+9UXlr5Sal3j0fMSkqRtfynT99v4gb2wIKsFwQbZbDwDG7lMG
2A6GnXVLzGOgx6sVpMcRd9EnO5mGM7fAm0PBBYT+ipswvbCXs9YuepdLsqzYXor00qlXOKWuDMLB
oi14ZoXeGov2J1Q5DiRXwO4iXYfWy4LcWuOejPNg8tqCs1yrI0PlZz7rz0Z+WVCHOkB/i71AzxU7
iZffpTDVs2Q6GDDFxIU+5B9mVX/r/eYmKbWDEsVxFvgIpO540Nb0YvDMD24vP44kis5ofmqs7OPi
5J8o1tJv6jaavJrudRWcWejXB4XTqAOPZ51BWvrb///X0zaPTo5nebbE1CeCj/ralQ8JaNNHcKT2
t41V+ND4I/nG+9vrzVFdbnyd3hwqybs2krFWqZXo3hSXlrui/bDq3ePQdN53R1Xye46a/uW65CBx
3x/29dEBrbpp6G8eZRsk5+XHTkOdOvgNDtzJnX80EIOM0GQ417B5/dDQmeJh3GD3G4Lc3I3i4+fh
ir6LPYDTx5YMkJyCXOmBgpP9eRKiPLPVXn3Wny4JxxQLxa3ZuXXL/lpDsxBEHglijUYmuxNaMmkU
qNY4c6W+OQpKWuDvAWFA3Xo5SmfPKUjpgGZqKdMLQ2KNRXhenEEGvDUKWnzgfVE+3dh1L0cx0qyq
i22UKe2WU2o0KpQqP6do+OYoNrL8Ju8eiM7drvcTv/dQLbfjzpjbY1k2+mEg6Ln6x+1GIQymqMel
BlzG3/MDHaL0AsUAL86Abh/copDRWAblmRnbwzq2jjpQYZBFoDd10AS7F9WW/hzQEvLisXLMz5aS
DjWcNSD0tuuT4zfZdbpCyagmbAeCMvNPrRLitKBt8OP97319qkFLU1jddC9R2Ny/TIr4v/Kqlq5s
Kxa0UWaUZeALiNtGz2nRcbeEIp3HMzfYq7XkpP096m73634O67eQRuwlrfNQme1D0CXtz/c/7a2H
gwYvLyFxKi3d3Zmm4y566ghGHPjLdGk6rTyJThPfl3kd/nt/qDe/B3Y1URikUqQOX56ApcusirKu
EZuolpGrO04kxLieCcNeX1LMGsKPhqNviqj7tYJbUqBRthgQvHR5XHsnucppv2URVj1U/VvEbP7V
S3GL/OB2gKAGP0DTfLdPJ5mrvlsxiTTcuonafnw0vU4c/h+zt+VJRH5/CCwvZ68QskZ+VTfidkZU
hlo4ajmo5Z8Z5c3twOcgH8G3MIsvR1mwC6YHZhix1uqUT+gqHUg5kqO7GTi9/0FvLRQvJBsCzR1i
sd1QRUvr31o5VKPmlfe6sJbrAiLkHR/po/+Uecu5x/l1tsvE6SyUxXPCC7b9or+fk5rT1iFfFfuF
4V46Qk0nquJYGOSqFEPoTFn5WJnoj0SVQWocvv+9b1wioLUJcANUgZna3ehVq6eZwO8+NpK8+474
VWdfmPOQXOjAZrJIKblpbttue2bcP3HmLl7D2ILLlKNnwszbbc9GGapxjW6MzXQtHzKV9iLMGqRs
jrNhtfqpGrr2m5y6cSYDTzcJqGCoP+H2ULuRtrTOjZO7CYxMTELlJWYJDogNy26w73SC5WuOKRwl
e9/o00Nn2919CQj5e56Z7s882HqoS7XUeahglIubFi2xgqIxbeWDPSDNjeTbsjyaWou3SU5567Di
5bhESF/aP/VkcqYb0DBNgkYQ8JzQGnX1ROleyw6lPk7fIE9QmKAvYNoHtXkchmuSBvAeC9DIka6W
/oOsZ2QS9dVLvwkc4RpysjSzNgEqdenYLSXkkrrEfKCXmXzzjLIvL8SqlKJDk1tf0rEe6GzwuXjw
TZPzvFh2970b7RRtrY0vlXVGdW02s/AOK+CHm5KNo8XIG5jFDY7jwfOs4RnSlE2JqKvQxi9F1Sn3
IlvJnmAxOs01iRAaRIs2OdlNMzT216DNqAGaQ2E8WTie9FcmzVkRTZXRfJKFj4gb7oDBz6KzPHlC
BYfipa9vchxNY0xfiGH8zyqRfX7jIwFt0EaR0920FA2mLZoOqRZkhGXh/Thly5kH+40LnmcEbwNi
0E1BY5cYZH1JexyX4ThnS1xk3aQepqVjC/z7QWIuA2IC8mAIHi+PsZ9oYoBIs8TNPFKWhf9xQrqt
/CjrUd3o+CmH41ydy+7fKnuwnxEB3hB+YO53x9cqDbrq6TjHJfTsq2UKys02tH22JrM5dkNXRFCq
9CPqz8sNXW4fAVA9uQysyvlUISfkoofWjJc4rDRH218RR3BH7df7E2O8cXtzuxD+Q7GiA7yn63t6
0pR20c4xcLzmm44J3+2yJMlPzewVRsLZc27NiIzR7IrZeslxnuwBHW8RXA3jlNHe8116q3oVJUlt
nt7/cW9c97CLqDQSQ9lY2ezmr8s8wrmMwgWgIeMOIQjzc6Kj9NQg7PIV6ZHm6z+Pt0HY0JUlFEbP
bXfrTTNQRa0xiZ6aEhVbswos8DqT+AByYkRMzk7OmRu8MfsUUYmlcEXD52sPyuRGcTqKJEZsi/5X
UfjIg/Vli51zlf9zxc9kI8KL2Ah8G2X+5QnQTdmxzIYdm4PhwxArxKawiCPLiuCIBzrqzHivXKmI
cNDM5KhR8GNK90GVMyQUM2gbxY4JvKXRLPmjaXQq/hrVPrJ4zbhojMT2aP/l3geRJ+W13ljVz7Sd
1RMoSUTehHZWVWFLpncPGwBYaIw+cuCUbXbJzqQDFXJGzyaCwG8VSfDi6DYq+S/Iu/lbMPjWZ200
2osumfwra+37a4tEFZhQbVVX/mSp21as+b8a1/yZKuDPPlhDQODOLhWvx1Y5bZs6cTGSJSg0MEPP
yOYQ6MA5/v8bG45TDqiZncDO22Ot+XJr4I2z41ZYz7pTupdD4DzZ3dydyffeOLsep4iCChubCsPu
m4I58fOikzaSJqv5NW+W6sY0i2MGnPq4loY4c3Tf+K4/LIytZAtMcq+F3hhZbY3wJmN/pl6bSrqu
spcrHWz9H5UntnIqHwQKkzsTt7W9lnwibAmtuJriYQFrIbvZoVc5psfOEOfqZq9fR4tAlywBORp7
I3u8PLTZsM1bInhABuDxijbUIWsHdeaa3Y8C7ALc8FbvQjWKMH47M3/FuGu6+mveJHlMNXW4yMd2
/UDUe45Kt18hRkFjHaoFNXXS4r3UdeYg5W7UrXkdNEFy7AT4ql7YUwSWwT3z2u/33jYUsHPUJHDo
or6133t5khAyddZ1lyb2s/QW/RYoGf7TnpCwSN3p8f134w9J9+9bZRsQwSDEUSjTgBYyX85gXtOL
1yinX1uInV0iUA7cjtN+pTeoFjkyqC/gK7enFgTBrZa5C62kShwkOI87Q9joXBayfsiH+qxV3fZi
vfxhPGiolpgwGdhGe7UPgfLpZs2ex3NuGY+rEK6B8A91+bCEbV5Gw0R8fMzWHCB/7g720fNGvw5n
Qxs+npmjrfSw+ynU47DmAreNDaS322USQuDqtRWqjmXm8sWpWB65ov3/gEnJZylt8wl/2eoGRLU9
4nk9AenydPACoacP1s/OmpADDDBIvRSjtz6XOVHqoQhy14rqvrTBVOhG7/OUraP3/P5vf31AcJjR
qZRSHdug7btjCJwaNFayiuuiytlFutsecMy0on8ehenZCO6b1s4rPT76fxJVq0pc+0ISo0rxrCfu
P5KNIFXAF6OxBX6eQIfI6uVO9XH7zcCG+NcwxZuoscTd0OFGv2bBU1nVZ4iLe6IRo5FAwg/nxWHm
EEh4OVrBf4BiElbLi6xLxFSFyqNaSXmXJ0P+HyW5MsScQRxrNGev+qZ3DmBf9DszWOokLAHnFBf/
OMe0Z7nl0Brj7WOKd5/v5krMwTI4V2k5Y+xur16spkqcuX9e7Re+F7sHyNZbyyPYN9wGLRVuMOC9
KcxSP62piWfsqJ2rdb41CnIdW3pOgQdZ1peTO7VNsvbM5rUl/IUASiSRmIxzojZ/dsSLc8vlwS1K
/Y3blO25/Yy/Xoc5RVrZMVVyneFzafbzl3QOUFtpPlIBvO4D+2Q204c6n07l3Pwa6fV5yJWsVneb
DuutcuxotYqrfnAuCHCuFIHVsS6AbDfe8f2lffW+bL/Tw42Ryj/Z1j54hyG77X32kUH6f9GsWXG0
NdBvqjbFp/eHevW+MFTAJWaiDb9VZ3b3QeckTbEOIrkeU5JWDyAc3qq5vBlpEz5mNnDgM9+2/cH9
GtAnoXtG0ZDi1+7uFMJElF+geT8QGGMXZAehvugXbjkVIXiIa9mKf+1EUtbltf6/IXfL7tYUuSYq
O9dZJr8qaZjHpcDGufCTc6/1631MQk4KCuIJ8TsIrS832BIMlt5WM7O5Guv/cHYeu3EjWxh+IgLM
YctOarZkWXK82hC2Z4Y5Zz79/corN5toQgYGmoUX1VWscMIfzqnvv/VN2W2lI+JkL5ZQeKtRzaOK
R2iwGKWr6kG2jSrx4oErB5R+iHD7ENoVt43S/esrTjoc1BHy4862fKv+oKa9doYFbXyVU/yK9ve3
0MpuFWxu0QvlP2vJL2wVBBODuI89ZHWDA+4xzlOgGKjjIzn07/2hVtYXnqd4tkSJm7+L9dUxQE61
OfbyPFPQY0itQ1uBX/qLUUwyTAQMCICWarK4CWgjwmWxZzTJtNeHMYdE2yobtN21uei0dTQWDnDl
EiUzUJT0MyOPPbSJofMAC8YPYzA2XuKV8w0ZFzYqbwTPsbyoA7R6BL49sRMviHQeR3kMpIdJb+AR
qkVdngdBgrq/emsjiqAYwScx8O+H9I9LFs8E7LHRO/IwqqJ618sGNySZC9zD7qiNcX+8P97KOpL+
2cgzgh8SXb/rPSHycicq1NAr2ggxrRmY7xQn+vvXkQoy4jDcyvxZFs/LoqmyKRJiyoMSHaVGPSe6
Gh78onrpY+wf7s/pt/Pa4oijlQU0jACHq2SpLhH2Um9qFDO9sFTT8CGoh+oZbK7/NQjn3pspWSNc
JAfKL2QbUsTi62b4B1poCFcrD5AOkZw0V49Cdju75PNUwaWMg0Z5YKTmRSA+AzdoTDnaYZdRwTHt
q2rnJ2UHJcsQxtsFQBu8Mad2PHUykkyXTo9kY4f1xGjutWqs9hrwdPPQTIqFPE/sZ289RZRXQ03T
aePFWNlQdEFRcuCvSO4WW7hiX8eDOcaepDvxKQq10h1ylXsvn/xTn0Y/76/9DReW54JMAxUtDKdV
yiuLDRUWVYFYmR95dkxMpZdO/Q2z0/6XX6UIPGipetDqIgEh7CP256IpHvzAPyrboIeKeHKxA/gV
cMgFBRWwibh1/zhGTgae06i5VakFRCHuAb3xVo5m+pOrSTnyzKRvLYLlgNxhAm5Y9dyuuFCsB8FH
05eK7/ICxOsjamPLV7wh6aydZDUUcXLc80hE6THQvdg4wjfVZcxJAXMRYVqiso3izvVk5yhs4RM4
sxcVUqnv2t7M3qLKr4pdGWjD6KrWUBpuIxW9so9ovujQrBJVO3Zt5wSYFYaWcKdQq49qGWv+MZHh
nlhqjFVIEsLVu79Bbi8cfqzIoMBpCWW/RWM6ok1HRsyPrUEbPnZ2/NTk/rjx+VcHIWgB1ATwjIW5
XhFVhewdBNLs4SAQ700NzqvSWVsiPbdPt7BF5CE1OV28EYuj5atFo3R0tLwk7vQ93I/ygWpX/wwd
3Hwvio5vrPD+6JZMRYNQfzGjSCkmS0I9yRvAarmRYWZ71cj/YkZcnDQ96EnRBlhu3a6LUY1Lysar
ncE8JEEiRNY0Y2/78VY/9aYszIy4I0hCKZwJYO1i9eARZzoeMxUOp+HHqokh0uURmX4w0m7v/UfQ
3lgQFZfYTL/Sb1J2sZZFh3lES7bo/Id370r0iMRrQU4o5DuvNwxZSqJMnVp7ymza32rizt0YxPGX
94/ClcBDiOAGhHL1ehR6GJNZJ2btxdMoP5gZGoikWtlfzAWDVaRE0JMT0N7rUUBqh7Um+ZWX0ZFy
xxiLjqZptjrwKxc9bSIwJtQ+MSTjLF8P46hha2RSXnttgKIijcLiCQKfCRc4TT9IWROdlLEzYyhK
TnCcycWfpGHc+m4rR5C2NMmQgByIBv31j7D6eqpo6VYeTVRjZ6phdpZM039U1D7eqGPfIIrYsITn
4PPIh9i2S3hDpUGKtUOr8gIDYviYZ3vAzvpO8+MPEFUkN85j3O0kBTOUSk/3CmqkIGuHdmMTrUwZ
TBv3jSWw6GzW6ylHKdx/c5ZrrxkxwsQ6KTJ2djv4Bx46ewudcvuOcixEV1AIgRLTLwabNbs3dMwI
PTny+4+YyyhAYeiDmUWVeUbfap9Lv8I7y6lt8+O7DwvAa95u5ICRL1gatvu5Nal5WHXk1r0Gy6zI
XrLcNE73R1lbTWhszm9pR6HbdL2aA49nVKRm5zmt0z6Voz7vdXRCc9fSq61s4qbFyg4iENN5p8EQ
05xYxEZUVlLd6LMeZ7dS3ae01C9dgh4yEg2y9SS6J2eqlrY7o+0ZulmG7pqLgab0JciV8N88QQll
MBLOVEvpLD/qgEE3AvWV5RC1Op413jRegsWhxlqVxUr63qvbEc8IPclOvQkGAlxN+np/5VfeaPRS
Uf8SLQ3weYtrSi+6YlRHufNihQZcOdula+Gmd7g/ym0wRnXPZjr0HqnaLgWfkaHAQCzQag+Rnxcf
1lOcN74719oxzap3F27hbFBOJczmhuBGXHxfvbQ7eKtF7QEy1J9bybdPJSp0G99obeFEL02ojYEq
uBEkrUA3gRyvPXueptfZLMDD6V27EVWu7QTeEIJYg5KBs4QDRPo8t9i1MErljLvEGr81eE3va2v6
dP8L3Q6Eyrml4bFDQ41QSlxBf4TqIOBhBtZV7WHqmJ7jae5PIHrlI/TFLUfh283AliasgeqCDA5g
guuhJPpewkSx9oIxyI9GICFqoiW4aylzenC6cMtYZ21qf463eO+NMkWGW2cN4VbUX3W5Qlu9iv3P
vYko4f1V/B07XGc8wMaxOxC0GgOexeIljJEAmZBFbvAVLuT6LUET6wMGBZVzrhXfyR9spku+1Ta8
Smgxz//kAL50NypmPzklZLAh1MEYdlynS/JM0cEPW5yckPV/RMIhlg9tJgnVFl+vPxpxb53aIRfi
G60+fQ0oZQh2X+e8KOjJ4ACJYO53tcpDL8UgPUUK2Bz+5yNNEkEyLPNvEJ/UUYCnwi1509vDQd7H
SddF3wSelvgkf+wmdGKqrJg47zVq2SekBau9pEhbR/D2WTRF2E8ohbYUHsSLZ9Gq4NVbJgUGow4k
nLlMEDuT3CNTEn7sBiTr5L7rz8HcRBuncm16SOOR1SL/yckQO/yP6aGpIclBP+DcF0asZR0m+7HX
rf39zbQyCtkMIASQKAQ8S+v3BOOzVpekzOuy1N/Zc4mUD3ofG5ngyulAmpOH3ebJUWEeXM9FAbqZ
Kamae3gk5c/RHKmH2IQlGELa3Cj6rk0I5pFA6VMVAvdxPVQVNqiphX7mcS3YpzxFfifkWdtYNpEk
LI4gHU34Qb/BLjfuyhXan2kelrmXKZP2aaII+lHwHuHa96Z86mwZoXQcM7/e/1grlxrqVODoLWoA
4n/Xc6tjFHxmVCQ8Wt1wUfuu2c/YXvaEq25TOBv3zEoUTB2Jnhb1Sdg7HLLr4VDkKZ0KVSSS3iB9
JJOEzjWOzkcDmfpTl/YFHHGU+CSMMYAwhZ2XQG6lOVGk+cY7uDpxchydgIokZIn0IHrIW/L8nDZp
hS5NoqM6nWBAd+jSEOGnsJDkjW0kjvXiA2vi1aWhJ1yhlu+71Nd5YvhaQqGFxY2S/H+w1V/q3MBd
svtf0zjYTzr6cdDm9xdQKWUQgIPChX2K1fr1qvuQhlVjDlPPRNHulM9gOhNJyfedYcYHOZ2DjbO5
csEJNLqIiwWUYcnWIVujtTTFqWeBUY13Ne2m0yBN5ptPVb/YKXkSqq4Jqud1VKZ0Y0evnFZRGaKr
Bj5LPNbXkx3H2B9ofaWeplTBtwDz1EclS7cg1WujAPOnlcahBYqyuH5yyZrR6YgzT+rVaF/XRflU
68O0wShYHYVXApVv9MRvwC6lXaT2gE+y1+CBemh9RXuMQr16eP8dgAkOUnHkSgqt7esVC0zkY/om
TjxgLtZJ1sfsrNShcoypzz44beJs3HQrVzcbgyAKNyJoBcsibyt0IQEpUlTGF8PtzD4tXaRZ7D0q
9Obn988NZizNXN47al+L7zQUPsEONspeVUnAlUtQK8cg8/OR282YzjpsvHlj9698NDAKtJXI1ljV
pSSsQ0EDCQw18zBMc/a21jh79BvK949CQkKhhhY1Mduy5tRHIS69ABE8dOukj+idGJ5epj/ur97K
m/Q7fqcWzzxAPS92hjXLA7pytSdrTfYcaop07uR2esLIKfugVnL0KFfmFrhyZXuwN0TTQbDSb9gZ
ELt4Bfui8kB99A+kdlQQsWbZ576+9bKvDYUfBvkQGxIk5yJ7yBv6tEGCUFfi1DRU9PyXWQ7NPsKh
aONzrY7EtAx4GLx9y1sppiWcD6hve1kcZYc+x407Rb/6lMXtlpn06lAWZwtIAU3q5aRa6gdorGol
b2flv1mVVOLgnBRYmPRlK2/cUGs7RAcShmiFAGUtoTmKE6h4kLeFJw76XqpTjGWs+mOLXMzD6MjT
UVaK4HR/V64cMMr/cE1Jx8A4qWIB/ghjizEYJzmZCq9QkxcU8eiNddOWuv1KfMALBrGV3q0gqS0u
DmNqU6gLeulJQ52d62iiD2dL8qMFVeffJGrDjZb0SkWUJptQh6CYjTLnkjWMTDeBLn1hzxzydHK5
rZUXLerl52C0A3xsSmSQHpIal+ucW0w997YQoYTXuQXZWFteAelSaMCJFtwiRsNX3BijwSy9rtKU
R93prMc5JAh7/0eEmA620oRZBlzt+iOqRTxJfYpto6I0zkOldfmDWbfF4f4oa9vzz1HEXP/YKlMB
59sp1dKzpsCcXByNmwNKERTG8lQ/hxMWUEOrmlsZ3toRJNCCrIGeu7jGroftQV/4KmBOLxD5BBBi
lCnzHpRBCeN3qye2tlMtisuoyYFSJY2/HkyGkyQjSFV7EZJdAEZn9LTCoXTDCph8RTS/ETmv7A+O
A/0x8FHcm8t0qMZzHkx2MXj56OjMbaqQeI222vArsxLKGeIoYCVFa/J6VqpWW3XYl71HdFQ/xCHI
0sjM0kPcRNGuwB1oY1Yrn0wQzKntUJwHCyd20h87xWj1vI3LugdkQHTeJ3360OhRdkSazjje35Q3
CyieN41ON4RegaZdbH3b7uNWyyT9nJq8QJx0zTiGMrS89x6xxTiLzZ/SHm+m2mafV1VyMTOAGX7c
+htH7CbYZxThyUxqTL+cpsL1wuVaDvGAyPEsW3lmPJaJKb+05tjADVPy5rHXW/SacFurkTpu4o2v
tjY4nFQaOAKmcFMThwme9XOf6Gc7kPPvRjeO/aWqzVRBvrJ3nIcete+HUdhePWR11pWf3v8l2TGy
QwWSEvCymCrXbd7Liaadwy7097U8Sa6hBX/zHaG10agi2aDVsNiaFdK4QG1N7UySF+70KEFo31a0
jd1yc1VyzuDQCVwg9iqAh66/I9JEvuWUln82Sjk8oXpmPSPujzZeVltHu8PAvk/j7vX+At6cOjEo
eisUbm1MBJZICzVQNZ/ugH92jHD8JBVStoPrHJ47Wh2n+0Pdouu5jglUqKwAYCdgXkywqbW01sbc
Ovdmqf1w0Kc9gZVKvii5IT2hm5Z98OskfEL9tTilKHae4tA0T6mTlcfEkaWvfa9E3WnAt3TjBN3e
B/wwdhC/T5gqLRu7Pk6gVh+11rmElgnZNS4/zpMZv3+pQTQJAIBAFFM1v/6+g6o3nd1H1jmkDPS/
cFbax46e0L9z0qkbsczv7u1VqeP3yycUHmnOk2AtdqyGjM7clipjhTDuSC/xW4NlOqDtVsJDQTY8
V1tXBnHyVgRy/WxABxx3s8L8d3RYVOHlFwdP6TRX/R5OV/iVYbJnFIMRa4wnJ/rl5GZT7VrVQut3
llBYQkcNb1mkCf2we5knyzlILcWsKaCMdBwNJBdddrLu73IeD8Pl5fa/UekJNBRzs652Q8WnFhRD
dHBb0B5bzYPb8I4lEfhJcE2khoAWFstvOGycRDPPeGAiAGhRH/nStVMZu52htUfbwaWQR05/UsJh
/DkrajXvB1V9r74+BA4BeQTgLMgBBF7XPyPWOjQqssQBuR7WiCu28b6MhnC/cdbEZlpuAFFnhpDI
eADlr4cxUN+jQqI7Z2twpkNRh7ZLWUrr3CKr6l2mRPkxTJvxs6/YOZCj0nke4zmZKBT3w79TmQ7f
7v+gtSNGBM1LyqNL9XER06YpthXIJ9pnNQJAD/xSPdTD+zs2LK4QdiKX1H47417Puk+RUnSMyT7n
AJF3KAygKI+27S7unK3weXU/8ehhc0JDmN7uoqY3GTOUnzywz3XaW42bFToKkMNkeG0vy+egCdCh
7accspCN7lNiw2HHp6vZKB2t3N+QWRC1o7IpKn2LXyHVkllWfk6byKr072gM9a/IYMTCqF2PNr7h
TUQouEcsLn8Jmqj7X6/ulPoQ9OkEEjbV7VGZbeWQmLmeuGGrGTsdFeQtC7q12dHvE4QsIXC0tNTR
1CFonGYIvNJGrD4wqu6hTfzvLUC3v1hHizaGcCfkICyhwhgFBHbVFtJ5GFskmsI0QtjUQW9gn0ez
8jeDiazkt/IQx/N6IYmL8BdNVekMg1l7bv18OORar78koyptPG1rKyjeGp54KAfIXV0PpSM1LVW6
E3ij3OsXCx/y00A6e/DRctq4c1aGIgzkaqUOwSO/rPS1AhCRZWngxRomOKMUjihA282+RkfBvX+b
rA1F+o01M1hEKlTi3//IFbQBoQgcx0JPnpTyYbJn/dHGPOjJBsy7EeCKBVpcpFT3RHAEP58LdZHc
RbZRqmhgRF7Xj6iH1KF1Qs21QrpbloZPrVwUPwCKomKNdnGPs4OzVWy5jbCpCkM+EnJIMPydRbLS
IekUzb4ZedPc+kerQ+w91Ge3yx19P0kMR6yxI7QxD/fXWLwQy4kTUQsuJE0aeUmxImtAT6PsIjT0
bYSXdK11qofZcTLNrVNN/Vw49dzte16N/90f+PdLfDMyoDSIsiJ0Wfq9hXVr+QOxnjeayMIOYLwP
Mz7qrlb0/j6N1V9p579wyz0iIPKsKfPBsqVDSvVmR+SaH2cjylFZDfpjoPaK5+ROtBFere0JSoiI
LJAOIOmy2BOkW4WuDRrXklMrXhqE+o980NJvZtfLp6B3KtfOa6SAUc9/KaOs29j9K/cwuDF6OIB8
RLdgEUhmbBYN0wz/3DRyuWPvpK92FjSPiaYm3wojC7/e/yAr41k0CTgFFMagnC/ukMzu0KsxNP+M
Sg06yXFYHBBvSJ5je8hP94daCRP+HGoJCGzQmUkQT/XhZkj90S4n1XVS1Xz/TcUopK1kIlSel+AY
pxi5pmJGsZQ2eBkz2d7PklR8nMZe2ThFt6AxapjCUhIIE/a61Livr6ocd4i8VXP/HM9SeabajJ4w
8bRz5velpFm5829kUPCQo7p6KDJ7PiHA0SJB3lnhOUrwLkIcWXfjxK+/WkHtvNxf8JXbBdiJUGIi
ZuKBWOwlOTSHWpZGH1eY+KgX4ECGonixxsGTcQmnH+o/F224ge9eub4BQvMqEQTjILoMJDqWKag0
Mt0pVOAua7n5GgEmebTiWv+boShNAAwm2OZLXC9/Q0XJgXcjnelJfjGNRHMnoJDHVvW37um1gJDb
SqDUkMikPL541edB7ttiIpWWUnU+RKgoPyk5kM7cwoSBol37LNtF++AjjHG0hxhPkAHC4f3PuXZ+
UDHEmBMNNBJ1cZT/eBhHJyjLyk78c2XhyMO75e8hy2/BStcuBCh4RPNCfYM+x/UocpHCz0hs55wK
exGXbnD50NAEPKCxO/Z7g+bRxmdcHZFVRb7r97OwKB0YOdWlTuLKK9Mm/oHznf6o9MHwZZpD6eTb
Sf35/jqu7VDoaWBOTN5+xDSuZ9gp+LL4bSfxLbU3NaqiCyc3pDQSS39x46FyCApCRIMMthjJ72OA
5RV0V9DQe5z42l0eSlvs37X10yyeKoCaVJeWuCrYU/k0g/c+Dz5cbPrNyaNs9cl5zKroE96A0vsj
XBYNhh9C8WyTpRZqiLBgXAIZPFs6Gs9BQqmnyGf1ZSj0fmMB1z4VrGlKD7JQnlpiXqOqqG3JtKRz
pU/Fo1km+XcL1fl97ztbQ62dLp5AiJ48hxB2FruiQbwYFd8kQD8gMr0uxBkRr5wtHNLqKMQWBLaw
7Uhkr3eEkxvI5yBF4Q19KMgSWvgDik2yscPFu7MIsuB4MgRSieha3TQt8tkqcG4yz3puzY+N5DgH
CydfPIQKfXhBiAHrLmCBW1fHzdciUeXRhb8rxr5hV/lVGyZ6Nta4zffWfqwC7SGWSvuQQ6fY2Bg3
6yhyYvYF1w80Cm7l63UkQ4n9IpTwo01H60lzasutymHY6L/exII8m3wsQLb0KakFLEYxh0hqMamq
L36qKBTZ5qAvd1OoVtFearJUOLiU2odSieX0SCgbKxBdpXqrQn3zNfkVxKKCmcUDdFM7binNO1iZ
8CtMA2NfovrR2mHzYT3HGBuOJy22HLCGEbY8u/s35cr8bcH7Bp9nEeUsKQZOUeK8htTxBdyf37sR
7kMdNLlBOdiYVj40duMfDTkz/9OTRsInNLP1DUzb7XemeemAFeUhIhZfChuUWPP5tV4IL+3S+QUE
Uf+UwOjYuNFuAznKaaJ0Re0W0Qm0WK63U0TEUgbVmF+0oq0/4u+gHWp5qL6Bs9FcMwtjh8ht6omZ
qOH/mEyblNBRQhOrQ6s9ml0BUjKR6kfIAdk5qlJrYxluoX38QIgtIk7nhkKv4/oHakOqNLIRFJcQ
NiryDdpU7KHiJ5/KkF+RaJNx6fH82ff0Mj+MkmU+TljtnYBwvTuKt3ioBfhBaB0THyyikMSe69gO
y+LSNu38bCSd7XV1ZGycvJXvzigaNxgxJJ9dXDV/xDolUq/F1LZQzCSr2teNlD3VobbF6F5bVqIO
xM1wWoa/v+xaRN3QKUM4FJfEUKZXO4xxxesjySuLwT5qc9Gf0r4Jng3c7A6Vrg+fs6AbHnpS53ff
Z0J4iVScJxxqmLm4adpSUbOpN5ILFXxTdlGzL98Uo2y/3T/QK8uK3hfLCRINeNMtMYy0CXWV9GKl
LaV9E98tWUIx4v4ot+8A8eNvJCaoSDrIixQ6JmYr7ShPL0meNrYLE1PBvwIPBbfI0/Ht/YMhWs2u
hA5FurNYuTSRW2OakcXJsYz8AqJVeiIacx6Gcu43TuHa6nE90A0hNoa/vjiEPij+oRyc4uIk5Xdt
aqudZNft4f58bqI5oY1C+wAWiSiRLOGdvZ0nVmFmOI1TGP6lB6ZybMd8/C+e52Av62zJ++P99ke5
ChYY0Kb+BdeTA83I10dtQrUVib0wRTpyoEZKA0jB6TMnStklk5bkboHOGLrYUW49lr6KMGuUzk2z
y4ahQUIrxPtnN6FacQmwTMnceaIRCOtNVoNdPSTGP1Pcd+Al2sr5jqyf41X1YDzgbYLXjqJUtQ5u
xLcSV69G36OBUglvoCF+7uyO/mga6lRsp2LWfsRFDw+p1nOfqmAqV4h/0GFEKyNxLOyssijY14pu
4yeFRYC+D9quOFdD1eJ800clzL927qZ9MVTjJ7PR1OCkDVj0anRpJjcEVla7cjfYyRn0kTycO4RA
DTcdK7N0HaMeOtfu5RKntCqMIIX5g/BqwhTtZ4ZbAvQ3S/EPVoZkaKLTPDtufCM+weITwVdEx04o
pgs/n+tPpOP4ouKkXl5K7kysptAxsPASpK2Get5fDEWoA2QdhiQQouuhJNKMcICUfsEAwjo4JcQU
o5XhkOpbfInfecLNrOiy6KDyQRcsoXQVamPD3DCUQeq9R5y8eujH1Dz4dSd7k1baXiXNwS+7C5VX
w/Hrg1ro+muAWsFbibnzDl1YtUEWIg4e+nRMnlEWy3Z5nFnYRrYpYe4cPkJr6bx5hiOjW4n2D8oT
+sf7C7ZyKdDPp3YrpJhRfxb//sdL5ReRrYe+U17syMT+M1CSPdjXLdb8ypUKeo3uOPxnBYPpRSZZ
p5ICQVnmllORXBu1tHeLypaPEvaAGzvgtkRrgUxD1A0WK1cQRPDrGWkd4u1GXTcoRBAAuHaALcS+
aXPnNZhnpTnYRdkWCG06ReeWeK2dZAczPZf0VN6rKEFT70r9xNq1Vue/Ougf/WoKsGJndVbqQ2fE
Vbe//wlWrkxMMuDfCyUY3vPFE1D4mQX4sq4vMU5q/9Gw00xX7dEQ5OqS56cgx732/oiYcLAIi83L
3Qy1QQhZ3nYIEUWs8xy7o0sYpnXo4lgLwogbUJ0fA6w5q31pGlJ8QpBcPll56PPRAtvwXWfS2nqf
VS2v/AyUmQ3cjIPh9qC8HKgYRvQPmnDJOcsxb8YMOvQ/SGY8xicZZ71vs5qpeBKMlNIq00hDagoo
DbiTnOUv3G+YhSZZ9xpMVgedrYEkrxkRRuL4PeJJrQ6WhKXsYDefdSObwGGN4qen6tC/mL3T/1Nq
AT5pKTSmT0ZIYdGt5mL4nqpp/GahID6/DqYUJ1zBfvIpB579HRd54XJt25+rRm1/moFexrsyGeKn
HDF06VB3CFrPSWmiQdwHQeo2+dj/WweotbsZOi6vU5IBTDF1/xOs+AbLGGPWfwYQk3hvZEW6yHHk
/wjlDuPMPpwAbip+kMW7Jh56bIlTSlIuLWDjS+lEZbZHI7b/rIXd+CBcoVK3i0IWB3A+OIA6gvjj
Kpj34Bk+163qzojG526VOXbg2rSU1V1U1/Nzm1ndv2R9VuXmdd4+W7IU+AfTwKn5lAx+2Bw73ATx
BsY4mc9WNM7g9hD72r0V+sqJRwZdjmy0kJeMY42OcdUM8y7mBw1o+Awjz1HTD/9IWU9Xh5s8q58w
NU7G50KLi/rkdyle5J0cp7xEPorSOzJNGZ9MCYOxU9gDsnTNqgrYVapcZzuohembPZST7WqJYn1I
kwGtG9BYzF8ZzebJoZcbHWIjUd54q7Npn+ux2e540tpih+Enpu+KXeJslfV2XO1HrTeyHQTC7LHB
66bANFLssFZtpf/auGeyDfbYJsS6QsX01h/1XxAos8yVsPr1H8N5kGxcVmceTPwzm5+CDxO6ZRfj
rA0WKFVxr4xzE6fWRHqyxmSKjoiXYTgU41n401BbsxUEpUne8fHszJU1bNldZFPa+DTZUxW5Q6D3
uP0Y1bDrCP3YsEqPc0JUlH3i+uWEyR5IkPY1j6X0LbGt5J9+HozeJcro0o1gbeXyJzfmuQTRCwVi
2b+rBOxHVjr5UkP02lVOGD/6xeZts3L5w0TAIpiQk0LfUhYNuUtwHr0+X6iEFAcywXmfIkK5Ly3l
LyINwVQDVytkgQH+Xd/9habNUzNn8sXmHn/KCgSgnKSZHvAi3xKeXLlBKWqQiNBsQ9tjKSmHjGjY
EM7OF1XNKi+lU7D3bbk/+Hna/7QSGyrTZFQ/7l/cK0sJhoS6JZ0uXJyWg5YFZfyZy+0Sy3L5kkuA
YF0KOsW3YKJ3c3+s2+oJhj0iWmOStM6XJMqZ2KOZqly+BGOtHJAHxIJh6Kf+X2UEGbXPYMs8ppBM
ztFkDZ5i+k21ETeuLTENblIj3nJ6zIuH0Ue7oc86Himjtfaa1shHO2w+xnryn5GnyRGw2Fat6jc+
efEuUi5ClYIKAU/jUrTB4l1ss0bGHK3PMaXVeSW51qWmQ0N8zuppB15Nep4VIwp3tj0HM5YVdvGf
ZKrK5Pas16eWa+8/PW1yaWM1bg8reEgBHQKeKLQSFjFUX+lxBQd6vmSg1H6ShPkPYzRyM9z/7LfR
iJAHZ/KcIgGGVK+P0GRbaRAEdndpYr/a6Tr99aLIcrdkT+/LkIfr/ngr02I8wmf0pUTXc/GR5QT+
b01h7iL7PKtVqIUH5Hi2gMhU9m8iHuaFFh1VMtRG2FHX8yqRtpzoFNeXku74tFOxr/Coxes4ektx
WhwmAhn6+AMq7U+JGgZeayFwA7/cN7q9UfsRZlL4TJd7x2jH8WiMinrRjbGPj8BTrc+5nqlfGqRS
rb2cls3sGjG+oW7dtGqzD8CI1tiEmOGr1Jo1hwffY8zaE2WU94Fc+eUuwr75lxlUpez2Q2cnh6qQ
wp8YEVGrazS7/Kxak6/uJLl0pmNlWRJmkW2Hf7PZyE6zS0bJHg9t6kdvXRJgeN01mUo3N8Lo0h3z
PitALhr1q5Uqw2tOjkueOXWadszrsYmZZaJ9yAgvRheH7abEqq9Lf9hB1LyluOMmh242oWX2sW77
51rH/mrf0qmZdi2RWe4ao22+VtGIe3SbgeS8BJNEmc/H/Cpxe34ZNq2NY83PiTPX6icWHbqDlJjt
P2PoqNKpCcPq15S10Y+grLHZNuugBqgwZi1xp1+hNQTuAj1pSyTuUMiDYZ9UWlHsIKjnL0MJumdH
T6RLd4mfG/DKu1K6hIo+fZFAwfwcFGN40EssJ1xe4O5/IzGiegy7zHzu8lZKj05k8AnCekZBTRpk
uUNV20GVUZlbRz6EbCjrFA099u1mICnzZUwSkTy0qETvB1CLv/xUxcjakud4oN6aNg+y1nX1Hsxm
8U9u1FHvpmZLMtJFevpKLNHVB7kvps9lZGo/2FWVukfBRVJ3UIuTfGdqMzmygow3f5PeQYFH6okC
7588cWFc33XQC6idQKEQ9cNlkbLTR6VVnHC41CF+zyF1kzPZVIwZdR8U+zD154+DX0de6f9FFVbY
Q4ABhgfDh1kqdNVWOihxVQyXAfsyF6RrsJOrdosAsHKVIfdAfiOustuCV59ks5OodnvJMQ5/hKBQ
v2iiCBJnU7oH7dy+u8AGuhPyC+U8WA8gsq6vmM6Uplkndr3MwyChWpG0ykMvlVsqgCs3JoVC/OdI
X0Xla/EQSEnQ96UWMwyeYXiFCkSGjtT0/d3xW8lusT1EA452mIhxwCZfz6ayrRptr7C7oF8kT27m
t8rXSkrSZIe6oVW7kI3Hiy119Ztc5NjE+6NK0MMJyDDvtlLzf01q+d9pj+udqws3710/hfpXJSOM
380GmkPuTBaW73S5wIE6LOb4l+rXYXPW68p5w1gujg6Klc/pfmglsuHGn8jBMklGJLXLp3jc+Q0Y
b+pjXd0dUmswg10bV+i2S33wHODT9zzISfurS2f/P72rkiMbsWpciMXRdAz7AaOkIIqcdG/LaPW6
ajcXxPph32EtThmbO0VVOh0ndkFCvr+6t6GNQPcAxfjNYCKSWyyuhNV5GsrtJawc5OftTmr2ehHF
5yZU1QPCGdl/uV7bn+6Pehs+MirgbuIbAQ1bihfWVZ5Wfa1xIPBm+RxOVvOIGRNOWoY8bkQrqxMU
3GO6qbQElr231OR6d+axvZBam/FRJWp70aNWpdRoONQ4nUJkcltFubUJwqoDb8y6CnWm62WNEw37
Q19qLyVlmtH1saR6mlUt/SIFxpZz0FpEQXBM5Q/uMzm9vjyHQZ3Sx+W1s7XSGHej7etuT6F/15mZ
tKuCfCpdSesa7OuD6sjzIX9spzF56sgadioO9ke/6quHpIvkN8pZuL/rafY8BHn6w3dS4MSBU32o
Ejl+scwwe+RsKF5V6tnGl1pZM8J7Qh/+Iyxa4iE0s4/sbm77i94NoEiHMnkgDR29ugjCh/v7b2VT
CAQuTGAEiIn5FrGlXONvNqhdf2lUhYasIUeZ7ZIDUxKRKdiZCUbbma4g7v7+ccEYsx/A40IoEg/F
H0VOGAea6juMqyjcy+1UWEejpghi+02GY7XcfymkPDndH/Q3AnxxgTrYNv++pMHYLet6LU2I6P/s
Xddy3EiW/ZWJfkcvvNnYmQfYciwWjUiRLwiKIgEkfBokgK/fA3ZPtwhSqp33DUV0hJpioQCkuXnu
MW5lDvusZeo3nVgzVjyltQnCz6R5QMqq91SYnF1X3TzDopIkw1S6zwvUAninhcGYXwJR+J5LgyW0
GIvpgtpDd3Rmg5Z+D+LvXZ2nokOwsd3v5Ky1l7xQlFukPqZHruX8rjbK6rmwHar7GlXu7ALwCI75
Wt3GUwNZZfDrO/64MWFRXFpni50hzimrRc11RqSpz6Xct4rnRIXX5Ggz6+eyID/u6guVGxSehTIO
Zs3qZWa24KpRu+W+qocYLf4OqgbJ7jJu6dsW7YczN/VxzMKjDC0mMLpBGoJxw/uxg9nYWSDbk71A
lir2lzEmatqB8FtVPkm1L+APnCOifMy0cFBHwPx/AWchNlo3TLKyNFlrO9W+g0t3FUjVbV6acZ5b
oAvqIDZSDIXq91mGDpYJA+ivUFTBal5vJFRUpCSKiNAfEfzMpvXx/cI5YFleYfgAfsyaW+yW4BEC
POd7RQ7AcCDLWiDW/3yyvr/Kik+nVS1uZsKyig3cTUStTATnr6xETqSng/Qmhlh6oj4zWz85+WOX
QiMdtAC8bywT799zPU911wvC92ww7steo6mPGr7Y2WbeJIVF5Nbgjrbp3WK6V4VmB8Og8oSpwtpX
XumdpqonZ0qwjyvz8pVwEgcH6k0A8v4rebjL0XFyvi9BTQK9XrfgNawKhArTcwEJn14KlCeQZHDw
R8LQ+0vliNgjTdXyfdFBZtmiHgLY3XEouKl6ZkJ9MrpxW2gNv5F6l2n1/lpNY+gsa1CWmzhvhgBe
0/sGHU7kl4wtDCIIDHJTj0dohujoow0kUpgcv1Bml/C0tfszL/6zO9cXwzN8kwUfWH7+w97AMgVW
KY2GM2s+K3uIz4aT43Y0HmFWfWan/Wz+gAqF4YUptPisvr8UpTj0Z1OF+cMM7uNfscBpx3Oj5uOC
BVkEKLBoSy5l3hq3011C61TDfp4PapXwnkbSHkx/5jhGsz4f4p7N7MzK8HFNfn/N1ZxdjIhI2WOD
hTUG/wZ9jYBxZH2pwkPhohwL7cx+/gnxBcMHKgNAOtgLPuSjDW2Zs87xxB4qHDimWDl01U6u15uO
dfld2rARqEc+OgmTdnMQo9PsYUtOA5ULcU5t98kAAskHOCloXovRwmoAOZRCjjJbYj9SeZsp1XyA
x24T2VM+nbvtTwbQwkmHFSj4fEiGX37+w1jl1Bta7qZ8nyq9c1tCTl8EjNGy8B3KbcCzYpQ3zB5N
Eihiqu8Uxx3uYE8CO9LSAKAUjJ3S1tGE087gM7Q2zoWBfcSM8V6wXAFkA+QPVcH7L9jUzmiIGeCh
nVmgWxSmupOI2LzsJLzMa6MfcHbUaAKfWBpYgzbf/KcFCA77uCxWMECJ8Bl/f3mUBQ0ykboBB3Br
CLO0NpKpg9D311f57IUv0krIOdGthdhwdZUZ/LKh9oa9PSOGoSs7GZhNpfkCko0z8+qTS4ERDRB+
IUlCOrN64UhSqJoUx/29VcGG1cjIgzlRB2HBXXlmVf5kaOFKOMXANQo6ubUxY+pkmjTRN9zLGeEK
jeyGkBtw7vz1o/u4TiDoeuGH4T8grK0X2x6hN01vY5PNm7mLmlpJIzqaGrp0vNgZjULPvKqPayHu
aDHtgH0Z9ABrnIkDoCcdwSlUAfkpZmLKQTdF2nIxTnJnyNq+pqWinhEEfHxpUCLB8wLEECxNHyw8
wbHrCeRZPSSN4w3v4NDW6+1XJHQUZy70YbZh/cNF4KOJu4Op/mrVbbtpmqpatxAHQYeHlHcGfKNA
5fH1iim3RdWnZdzVlXMksEs55EzpzzzeD3cKWe8CI4CBCNrCh15BrwA+hWq837O+dH1aGnNIdWYE
BNX0mZHzYXziUvpCkjBAJMI1V/eaqkj/Vpys33NPVkE2OlowS+0cFeOTG0KjCcY8iMiBlHgdXSfR
opWe0hR7R+V2DLnctdO5Ehmu2e2vJ8JHlgqaoXhnwA6W/ivcLt8vIkONaKbUJNleL0EVCvQ8dzrk
iI2wPkA0eNsErkUrgOfzVGaxS4vyik6tdVtmpnnjZdK0F/4AccA7q50aCRwi+261w7SIL1vHhIod
Jhn/6el9Gdbo0YJWg+kLXdb7r1wic7IwM1fZTeBgPMGHiim+3drFPje5vES0XmEHndoPZ0JPPr4T
wNNg02L+4tLoUr+/rO1JWJO0WbGvDKuBUxIVQVc0faS2eXWGDIVdAh/245l9aXVCJQVQB8sutCir
1zKm2ZhLczZg8kuqpwJKi6u5GXES1zOr61B5axXZTPOU7VIIpoYA9Nq5/sqGub/WGNWVKwO+OuZJ
FFmxLQul7nxVn+wmtMzaknDBUXoDQKmneAGB0SeHn6rqcATDq+wFlpfppbQI+A9qDbGhT5RpAkOx
hqkYyBGMWOj+OJkbFGVN1HDuhs4+cK/VFqYGxVkMBspdueNWVl5l1HGaoBzaFPkrNjFozGC3DL/i
dh7CMZO9tfcmNt15KKq1UOnt9JUN+nRtMrCUAwSKNwnjE5LtvFQbYXuEFMPHphsUdZvXsEDBhCAm
DZwisyp/0EQhgly3KytgpWg3MlVTBBhlfYh5Y3yrTVIv3h4lPSCrMNODrKq7NIAiyBrhuYiMsniA
NAspNnMB1ko9Du4OkaHZNzRiPCvObNkVONRCuBZUbLLSTTkrYKcUwImOjVOg1Yaao2dhb832pZX2
M9945sznwDLBoYhsJNzeuy2iRzagYdtqPGmIPA86JnhzbSL9lkUKfHnuFFWAkkjhvoxbKlWhhqqB
ThieOWUFJltufUs9mWKCQW0Fv4TKJJrvsrbtsS/r+XMFNQGyn5ClAk8vZUa+aFpz+VDVNcvDwWNI
6JlGS7k36tKN9ZlpX3v4ich4qqCzV6lSK3FV1NUNAupYPBWWG5dTreahhAPtCU/afNQKpu960Ttb
3ZNeNAiNXnlSNl9wTjZjj5H6quEjiPWOA/FZ1+DrwTnmbrL1gQUw38PQgaoGlv+T+QLDIyw06swf
HFiPPXYOGMgUsUVl7MErRfFbvREPjW7nc6zAMRB56HmR39c5J8+AzUfP1wkWuLDpHArhteiqwIa9
OmhRuWuMwaTT3ESQag2Cdg+DijbUG+bWiG80bOaXUqcv/YJPQSPMXztMcBECN2ofZjfP79GAbfHL
JbRGkdGmaeErAylPzKNDNLK5f0BHVX8ykVX4gAeWlWjMz9aNQQokm5d6K0GHrWqjDsFKInaQ98gj
H2aSeUGR6nqiTZnWwtuEjg1elpwQUc48NLUR18DJVSeh2vP70lS537mQa/Vs6ja206lVVCOz4Kn2
uuW1t205QsVAhevbROnxrlsw8IPKdZtpm0IkB5aTUOmTYvfVPZ093oY49+GQMilAOxMD2ssTSp6K
+v0EzlDQ05ShoTuTegyINi7Pe+SCbBtQLfTAbdzsuSgLjUczkpSzAPXO8EXDYlIjKTYdjpliNg+W
6GkTQxaV3RTF3LhBBq6id+xADj56WT/t9drQpJ+DoaUjtsobbb/xypz7roXQmMjKa2OPEyWMMlia
lRcSldEMhbNEV3wwW7CYenMo7/IRzpRBDU+3cofDLCuID1o0TBWsyTCjDpNQBFyrxLbUmU0goBr1
a+rCmj7glc6fkcRoCbia5bDxyShqopjhlrzEU3g/Rjg3VTzUOie/wUQU6mZGo/rI7KLGmpjBysBv
RS1O5pROMqxxU57P2MTMoJ9SF3k0uRziDiek3Ld64vbRSCw4tXcQnvhtKbsxcrgx9z7HaRUuzqmb
6b4LnrYdTVgd4aPNmWv6o5VrA8hepMM0EFh9fdeD/5UPAXZ2KztS6j4RIAQF84gFNlDn2m2jrDZA
Nc4JDNXqvNTMwFNs61tmEvemxy6QXgwDGZ4lhtCVOSsz3I8tdECD1CD0WHaT1qDpVYxHlTot3ik3
7JuyG3gfwvqjBE5tK9WU6BSc2dCZnFRcdBXsZi44mcApV1INOy848N3Ra7Tmq9S62Q5J0XUPXNHB
QgccADsECq4g8zlCQiCugeAb+omUVSEwzKkOjJp0HN18imC10kjziGN9DjN9zvJA6B4o8Q5S774O
rgb+rjJaAmrGpX9m19CrJ3VVqNc2ltW9gYiyJuSASo+g15s1AhAAuezaSVdLrDdm/9VO53ZbYLaj
vY4Aj8pX8nZC7kgFp60ANDnMd6Fn6aXp5rrqq0AtEnVC2RHkctIw0Zg0rtqmxWvJqy7nIWJjK9sH
u5Bf911piBh1ts58zD7rBdt3dwKAO5sbDWsP9fFo5HcQrAiNRQqw9NIUXmf6tkd4FnpVivlMXWdu
Q6oy9orWu40fKqPbLWmzIAQUYq4ktlswng6ucNArtyxeKiG4+K2bEOIg982ZRuXVSSf8b53gTwxM
ROvDZqZCoGlaFfkpJ/DQjGWKLKFkarSZLCk34gWWeCqJe+G1VgDvQ25toB/DdpQNvepEyB1saERR
2z9SSy2vC2HKV01haGbM4GVMgVEo4CM4HG4BfTZ2T0Kv2mfoLghytxt4CPi818u41rHd4dllhh1p
Vj41kV63pAiJ1uG45/WmYvgqHLjA9e3G8dJUs2KKgEWk2sbA4RqHz6qnCZI7JiyR6FH0/gD8w/S7
toOZtjaXl4ptiCq0jNp5ZjPxvhIYbD22cu7tUEMTqok5VAm3feGBMlV3sMbI0dGFEhKu75GHWIu4
MwZAGqWSgR9bkQkBtGKuUyVAcoTBQzRu6xPUmUQP5gLMYp31kxkIJFOxQIIjmQd2Z8BFq7KoYcH2
qHO+GnpjHsHQIeSKgh1Thj2qQLh7mso8hrXVp6AD2KQDHxmGBkcoQrC1IfYJS2HXaT2YHjkaucGc
9vAgKHqs65Z0hwZCj947qTAR/cq5p3yxKmb1fqcwbQQnyNSJr2h29yrgg3SvMrcyQAK25aGwNDzc
kXHl2AsV/uqVNylPWqmrl5pRazI0RjGlgaGDaGLTubzRJx22HUwYYAB7vJv1EA3J7LUcqHY7C7X8
pqiF60UGRZSfz13avtpAVg2/xYGw8qlTonsPQjOiFnLkzb4UoOggfG0opsJvUtFnAfJ2O4Sh8amO
ECzjGmFj4WQSSGFggButthR5FZbikNVFOsIvoAKINkx6+bUZtPZGmajIAqda/CqzVlO+1VkFKk41
pPaGpQ77VhPbeZiwyWD8M4EuqVmwpg8EtbQUM2KinQ+3KhsiRaBfAEZdIV/ygbb1RqJ19grlSIXB
m/JB39DCQ4SINXmc+hpIvTdKLacI0Qf4jFktmi5w6gw8AE82LfSttQEDdq1rTRQ7FS0uPQgO0DuT
iJ9rIzIO8w7qF1iywPCvPgy5oX11lUnPUFIM1ladeu4EVsWV20Yde2QecFk916lEtnSrenWbUJyE
ri3OVCPoqgabYModkIQkQbjFpoLP2ZUpdGEEgpX5V4u3kvtIWeioX8JCcIc+KXluxJw7YQG7kgeS
u8OeWqQENjYD2vMdCFKtUzNIBByMaWeVfgYz10eXGfXVCOqy4o8jGogB07NeCZiD8pxMk4L0MIQF
ahuAr0pALH00Q9NlRE9sRIt9ax04l0QCKonHUlQoi7D9pvt6aO3yqk9NrAE5mzkLVMgEH0fgD7dT
Xgv3sbIL9to2DS8CLYUxI+i7oNcEUwWPMd/B6CxgO1RYd3TwnAedO1W/yVOJoygUA9YcmVXJjoy4
kwuPXeycYFLN7BsEETCgcLiXQ60FbtnJmVwFRK+hs1qEiZb5rZ4VRAEvmpDrSiBP1jcH0g1416p2
C6zd+C5gbtLFve5kVuTkE1ThwMW9c7YsHwwil4MhLG20xVsMTc61l3WpAKlXsb/silzmiZpm/A5I
qHZhUlqdZI0cG1+aTo+kqSKblyiacQNQq3tyTDIsac/WFUXLFC3DxprO0I7euBTrQyvIDuDp4owM
nGt1aG3rYZgLezB2gBKyIBssgVjZETt8ykvU8paWWTFNXcSll2af9ByygKrTsricJy9QR6JdCTGI
697hckfMgiaZCi9RV8Ux1597OsY9UIHoDQD5r+fxv7OX9vTH12P/+h/8/RlAFC2ynK/++q/L7qW5
4fTlhV88df+z/Opf//T9L/7ronimLWtf+fpfvfslfP6f1w+f+NO7v0QYl3y6Ei90un5houJvF8A3
Xf7l//WH/3h5+5TbqXv552/PLcCt5dOyom1++/NH2+///A32Jj9gQcvn//nD41ON37spkDvbtfTl
w++8PDH+z9+Abf2OpvbCW4MvD8Yc8A758sdPjN+BmiK6YsmFB+gBAKZpKc/xS79DCg3RE0I1wAtb
sMff/sFa8cePYIMO6BNZAKA+QGOq//bve3/3lv5+a/9oRH1qYf3D/vnbmhUGXBPNyMXsC84F+Dx1
BQKNRWFOE1XgHdik5XOO/bimg4mdGOQGApzyTren+olDDEZ84hnQdYzpAFy8BkTpW4xxBOM6KdLn
UnfKtpakecTACkXPzxEjDarJwSm1HzQnht7hctQ7C+KXTCVg1RKMZdop2RBgVDeXtKLzyevBA100
FdlNOaFEYQZrQ0lK5TR2IKT7c1ZlVaB686UKMQA8tmEJXwVpOieailO+T+zCvq+E6QKiAe3R8FF9
KUEpnbL0eQ3lkg+Ppi6oyn7eDijDzujE3zCzH6YuHic6RuAKAkIFm+EDxR17pMPB/GyTcbY2dgqF
HKVWsXUZst2QSZhiC5vqmAK0RwE+IclsZMdGKb9RcPJ98GCfRq5kG5j+NEdqGns75RVELNVLm1le
xDzjyphTnEPagWLh7OaLGUyG0CGFmHyzonAE8CAK8lNzPgNNL8Pgw30B3YTQeEmyXQ8T9H9bNqqy
TRqpfPPAgQIj0LiAFqcJtFy5JQ3KrLTsz+F3n111GewanFSBKyztgB/6Y1aek4qACpkoxgBMFQKm
uACnyPdqNEDhBKGd6R2v2gtvb89Z/F3QzYaXx7qdQevBGBXFapPJ1KcTWIfqQbf6PtRkluNgNVNI
hPT/UEv54aLr1R4udzYd3TbxoPT1Qf1xAbulWoQMPSf+YWX6c/b/ONvX+c9/XGshvyy472Kl/f6B
gmzSZS71OrzGaY7Bnsf5w9gx2MvNHtFgoJtl4QQLx3j2qmPJeRbkzUCenY6VYZ0rui/qur1oZuie
bBS7Z7pjy52uBxkolGgCL00/MKzefzsKSZ7IHNRhwr23gdLtOZ1ngGNEbhC68581IN4eBTzg0bpf
Oi5A7d9frMvQqe8gFEjcdM63GIFZLCtE1Pz6iX82ouAXAp20q2MEr8lNdEqZSQVrQQVLzS0lGccx
vZuSqi6HwBpBgp81Mv6xF7/bin98zaveyh+3BrMs3BkUwLju+1uz7aItuYFbk5KQYGzg19+q5Fx0
xFqpj8ugWw9iAjjF+IOu3PvLcNmWIOHbbZI720xcu3SbUhU4hRe1rbavaBfJ+lo2G0W5F/0Umh00
uB0JPeVVVWKNejGifwOefoFQwG9aI0ay4qh9B5i4+AL5UBwGBc6BE4lV2SFNMkkNe0ONqMrYvle/
m8KMJjS8M/ZUp/MW6g+3chLTfOR9BMu7tLroLMu3gDRVjZa06ZWRwe15mA5QUUI/KIO6toJyRsZ9
BgCLy8hqizjjUP7DPuTMKHiztns/spccNNCCIWJHO2JNRqIe85S5KPuEgNAX40ST47BqWVcNQSgX
6Zwp6I1+jlsDiz8Qe81vXAnCqAuYwLJqulVlVRwLAEhJqkxq0hMHnOysf+oR5AvUz8z3yPouDtKq
iv0g3XPr8Juf6vr7I8kGcZHQF6JIWK1RCKMdpkKjNJlcKNx9E8bcjV89O1+M1xoJv34XQYJ5j+M9
AwKX+XZiX1/Zfzhh/n+F+dsbXfy//l3Ffagwb58K+fS+JF345X+Wl7r+O3AAsG/h4gWK0dJI/bO8
1Kzf3zgbEIWgm/vGDv+zvNTt39F+Q34IGqMgCcBa9K/yUld/Xwgp9iKTXvA6EAf+/cX+D+XlitgD
UZDp4A/K3vdrw5BpyM8ZVe3QHbTL8eCe6o1+AtJq7/mXc0K692vs39dYla5mRtUxLzPtYF+JY37n
y1h5+PXqvfJZ/PujVzsRDKwwT2d8tHFwrtPDcN8e2lj9lr2aZ+xdQUrDk/h7av19idWUktJy+Kwz
9YDkk/LEoQaLnIzQiAhKgdYCXQAiTsddJZXNpDO2RXJAupEMzP5KFxBvkd5MajHCbETC6ausut7v
LeaEYAkUIbr2buhhidtMPYVnL9omoTt0VcyJ60bShIht1kkXCanRIENoa+KpiLoErxzAJARCvqCs
D0We54lGkXPvapUV6xx9C03l7av0SjtwOsvcNL2oQ6UYs2CAI3PoTXbpT6Tpc99FrkJiO/VFkzdq
oGXXnDUb7g1dBLWiHZBK5JvGBc+gHJR+ix3aizKAzycYvz5z12oNn+SC3MAR0UIkhefeZNQwk0FA
fsJ7yb+rrWBRSswauVpAt1BTtF/RJTD2jNIuQTO2iazSLY8AxZWwXcoKVupP5SiVhHO3CAfOtAsg
eM3tRCczUrJCgvlJO7hmActW0swI0A/xcAkOwXldu88OuqHo/FZqUA+Qe8tcybYlklCSwrB60FlT
Gegp+lUe4JSghkea3xrYBStE+W2J0T/ACn+4wKkHFnRafY73uKJh/j2QlgH2Q5EMcvCA7levHRzt
oJgXhbOn8wYpMIAk3VBx9rZ9JXEC8bBHF2f2tfengr8vqb+/pAdRHoRtlXGoYY8dZPmgB3wql/DH
Dou/3uvwDRiHSMlhz/HrGfmzK65KGmG2jhBo9R1wgxs7VKVvJHqIA9+vP3610f19R0tJ9cNDRBMG
HbVlwoONMKHZd0FENJ5q3I6CwPchJNd5s0cGsp/CowHi/VBDikSxaxR/Hq7PfIefrQiregqIEHqr
ijcf3L6IvIzdSqeO5iVRsCcXoIWDX+UdUSihi0LKsHScB0itSQSZY7ujyBGda/Cakaah3SPfwu9p
Bu8MOIjBfPFBKrC14efU1csi/tnStTpFOByRV2bD5gMg0bAerpD24ZuhUyO1ie2t70LfnHkiy51/
cqG1w5XtoqmR69l8IENC6S360fCX1Wfhw3bTZ3ZswJy8dKMW5c8OLKJCAU/G7784yomLDa1vuvLM
gfQnw28tGgDK0Sozer0HM2ndUMiwMdAw++bB/8CT21/f7Rv16bO7XW06GiwdYOtYTgfD52G5vxxi
5TAFIMsfy4tha8XML4J6K8I2kJEaZb7pI/o8OPYh2q1XfXyDRuN2im5o4B53VYSz2v7cTrsyJvxr
eqwFN+5ieUIYvhoykVU18jzY61zUogkQoNi+ArGZ7aAB2OhXfqH5/bdfP5GfVRFrKu7Cm4L3D4GH
TREAA4XWj404XcAW3mLH9kvjT2ipuORMdu/PVtK1dxJiTGrORIcJmKAMD+Cu5YMxg3XG2GXxuWf5
s6Vm7a03gGOTux6uYidpIu6aLT2woA26TXrjfWk2w86NgfRG+QVUwttzEtoVAvD3G1wv2VAHwTyR
zwc0Iv3ZeirIJYGrpItDb4x8Q5wUA8e6zT10HRHsjpaasEA38U39zOh+s+z4bHSvVjfbAeyaDu18
aJw84KK6Q9TpERKdGHQFHzLlgCCsydvT9pFlsCjoYWZdmnFlOUmf22h/o5lY4L0srCvCn2Dq5vrc
cqK6hK3fg2fQ0IWQXh3nQzc9wmImQOkbIqE5zukQGwOPerZ1xVYhB9Zeu82t7gx+X+37Gd2cdqd0
4K5cC2QFNsZVYd2TSfjZfCeh8lfdKx3fsNVkVBYqfDOyaw1RABLdQLsMp+LZmaqApdt0/ircpCr1
PRQvp8VTd+JknytpLB0eGT2seFwExOa+kZ8yk29HJkN42MVagQCXC97Ym8X7YZTXKHfkeCFt0OJS
dYtTKV6UOQWWfWOP2j33xOM4YCeHjU+ETszRkPlzromLvpvDX0+7N3bkJ69qDY14bgE7RlBtMQ+K
vaX76kW11zblXhRBc9I2YK08uc/qYfxi3/MLeaMfziXN/GydWfuaA8aEY2mOK2fKCfwwLv3GLHwA
C1Vk37Ww8GNZNNe75UlN/YVqPI761a9v+u0o/tlNr8ooDU0rl9d0PoyVuJgN9NFUE/xAbGpwKk6o
O5xmYm09uXSs7ppOAscAncbVA8tNTHEL6dZX5l3P476h7DEvJ3g1zNHo3FrofAmSxqrWxwS5rDO6
t0wkvRpVEFZ3FAMSURMjvKq7vkQPVQWdZYjcLI9bGFdhzd2RHiZX6P5oVRE55XHODlq6yyhgkvKB
jgfVvkxF1Bk3uYSaut1MZh/ZuTgIHQUrskOAfP/6Ef1sOTZWa0jRpzkwc0U7eND43443zma4V15s
bAYXpYJd58xl3sOBfy1V6zTIHI4JcMvEZbI7BJ5cA9t5HQ/Oxr5Rn9tbmEvE8524qV5+fbU36v0n
7/1N9flD5ZeLYra1DlfTEwUv7wJaGgupH3ueR3O2ESD1yJNyHLYjSB2gQ1v+vBmuh8CsA0j29Dtt
W1YPRhtiLVBPKRQ5cYMgqOzoyhP0eu05AcGbGcAnX3PtuFsLMKYNM9UOcjf1WI7AfgcpKMu+ShEZ
iAJtjWcxnAqr2bb2vgLvpTdOYtuBCFfH56ySVs3Tv97MmjGsyXZkhY5nlSNODzkt45XebKwbC7QE
YaEauywOI2jyasSKLCjPVQFLjf/Jra9Ba9UFYWfg2LqAowa9NiSjFubwNZQNHnd9odUPvNxggvqe
vXPBGwAVC8s1iEj1me7OT77AGxD6wxBJZV1QVmFrYYgfrsewkQekY5+ZVfpPhvsaG4Qln9cxr9cP
SOVQH0F6mze0LbKIw7HIJ5AIxc6AqEB4BxYBJdDQOeA17Cqt9HC30vBLUC0DvcJa6c5lEWup7YCm
IQa/M6HK6TIp/H4RATKorIDr2yKSXGPXMMyFV6I5VPy5HGA6fOZ2fnY3qyJ2rhXb5RmeFerkadi4
qNXy2fHL8fnX8/VnhYy1wk1GtxJwUsA6Pe3k0YvbwIrAJAootiUtelW+F3G+a4IzF3uPqP814Nfx
NxNkjKZk1XTIs0Ro6SNavJFaX+HIn1LsTteNB889DjowUON9Sy7puaDOnz3GVbUEUoLWVRMK7r5J
EGVfKUjTUy7pWYOstzX7k0m1VhV6ILhVEG1OhzrqH9XIfXhmWxluNd++i+udsydx5Xf+GLmbxj/B
ryfQw2ct4IkTim/lNxSL33/9iN8WsE++yFqpCgE87EhSZzqUIF/I56mNtXbTg3bxWN+xq6GI7QQc
Rh0kXZ8myg4a8eKWXChqQgF/IYW887XX+mHINoCe8504w8V4y0j87GstJ8Ef5jxc9jNlMMl0IFoG
5jOc++44iet5SObXEowemY0g1z0bx14mVrcDH7PIE30CZcgDdrRlY2ix3ZxHk3MBg97aOndGWc7Y
n32v1fyC0yKcYkC7Ocwx1gPlScRDVIf6vY3Dwpk38pNBb65mGHw4YI022Bj0Bxbxg7xmF32CerfZ
k7DZeBf21/5ENk3UBcLXk/rOCg0/i7UzR+03A6/P7nAF9QC3VqFFwQoyVfdennB9BNkX8ZVmUIwA
l5K5UVAKhUYO10Y3zLvnakPSOxD/QGxGNnAKUSycSR5Adwghq2bf3B5c9oM4g0n8rF5YZ4BY9pzX
o2tNhzRVI4TJ8ktu8eM8wXMREvIvlYutGNw9J4Aylw+7LLFpZIHD3iVqcTQWGWvslvHY3DXtxkLv
1Q6VxkCPSt1WwwWD9gsEqoKfWHPMKZh17Tlh4M9m/Do9onEaTzGWLw4tdOhGJMDSFVo+GKb+HGIN
C+GkE4CaFYLcEWRbcIG3dpjA9jOYg26HI6nPgyo5M8aW4frZS16VkoPGrKnSGlTbRb6n9pg47kM9
bxXnqlA3k1QDYRwpvIQbSaKuBu2THnrINgiH2TUY8/7I44w8zgK7y4QSpKlA/+58y8ZBdgC390oq
Dhhvyjk97Erm9ddG8IbZ/LAcLHQxR9Jl2qH2CHDS1IDOZOH8rT+SEA5nqhECyW6OqvMlA4PeC7Vz
NIGf9SLMFdrGlbSCxwqKLuMy/dKF4glMwIdWx8XOKc2NnxQ46xiYlDpS90pcYgLj81jcGXF/3YVs
1yTTBq3X7RzXT9VJ29s+v1Mu7FObFF/GYLjzdqmfH1HqhTLOLnBS37Y37pm998066ZMhsvbjzuH1
row2vlQ7buAS0PS7Ng00L0arooN7ut/idBVNyqt+UmMLJPYhhOU6fNGtxNQiekGG2BteVf0ky9A2
4V5y5cLeot51HTQVqA9RpPs832TQS8Al/uHX43pF4ftrnLzdzA/jBEaHjTVY+NIiQLrzZZ9oMXCD
6H85+67lxpFgyy9CBLx5BQqWoBVFmReEWt2C9x5ffw8Yu3fVaIHYmNfpCRVRJisr85j22ddfcIua
g8kbtME49W7rAbNWT1qiBaWKGsC8wJCRzQMH7Oa7xByMzuZIvQ95FeUdFWUdyfHt8cToyaClG4m5
8vMZvu+mb98KJbRkyuaBRUdwUYgjgx5Z017ayLrXNv6SLA3eaE7n83MTOGQwiUVNuRQ3EIEYPdqH
G7WOtSfNUrwCMuKjMkHO3FXgSK5KeKsfRA1Vv0oVX2mS2/4pPm7dHfcc9Yctfb/yvs1YAa4A1Bx8
1qWVAyDXLQgjMinxwpw9TNUsRKjbF4BGtwaLTXtUqj2w/70IUpHq3dj+yVd09B3Q+89ubWGw54HR
kHEUpS5Bj4qiSB0bYWrw0RvAzX5N6EjlhNOEQp5iDbU1QI5TBOQY7YM/LbQnJezL/iZAvbI9+Q16
Z0f/kpe6zGnVloz/Ahf3v+fh/uj59sXQ56BAKcH0diTWU0cxWB2G60ZhZEQ2JyISUQ0uow3tEFK6
jRbsGxPysKfRfE/04vnxobyv5U/TvsgoxI4FHTHFtAvQQQfg43Wk7Co1RrP9YmFqyeiou+mDoJZP
EOdU3j5QWpGP1TOumkhLoZJ5g6DmAeQYGs8pUAddcIVq0LG2bLLWql73HPTbJIEbKEghh0lCmVuE
WjdEKKsbIHb7wWonnbUliTQ7vApFkFf0x3OyujCLclc6tQGIsxhzaM3AGMdWg+5GbUTgg8zJfwEO
FtjAT5P8HJsYVxheUA4vtP6P32qs1ds5hwv5nItHqtXEQ7ZVJl7LUu5Imm9zMbcMQXDA7xLQzcjV
wLwxBsowekcgpomDGRjoial/GLQ8alLoslqYpd6Q50EvTEar7UB9ejxD93vmp12zeIKlRVLS7VyG
ylPSWkAlidrksCnJQS8IiGzn6Puqiubd6pf4wFtQ+4L3Nnzncb6Ovs6NVjoZ0St8SBp9eBp18Qm2
HF/eQaRORfTC1TCt2rgpV2tDiwzBTwY6VuZAGXi/CtmY6j0qB1ASISyE1TmHC0jigFoRmAmuA/Cs
9tRkKv8xgC6FAWmu8DrwYDFNaq+nh9jJNVs46yxJ9Cdp60kyp4U/rMVSInNK4irm591aYTN0bqu3
5mTB3MSk0QnziLKvDuGJfwXeeB+YoglOtfF4F6ydzXtC+G0/plzHyJ6MkWWTIxPxLckAlUkDoVwV
jzHJnEAXNqZyQVr/32B5L3l8GwvcNTmC9STjhofG5h2BJNfClZ0U5Q1Q6a6ZGpq8iov8FNv+FUzm
nUKkjbFX7vL7538bmu3pFkih+TPPDLnC6eHoqcn2Dl15td5v3+9/3ofQXdXjz3NGbNH6H8nsdMWk
7K2pW8vP72pg3wboWbpN6nmDNEapzjdLbYpEvoZaodIEjDQ8cyjjd7AVPVfKM/cO4rfhfK8e5YrH
cCDzmqJzvUxahm7hBWxTPKYY4wg+zBFELJUlKan1m08gYrwx+MrT6V6d/zZ2BLDppFQYG1BFPdWQ
k+tbpfd7zvjTOVtEkmYEo0ec16kx4BvIm5MB2DWBNJ1e2ameXhJSa75RA+0nWJzBqIAr4SY/weHh
gyW54SH0Cfthh740Hu2E3tic93fIDz9rKRnBc+EEoT78rI7QemYMbnvr1M5hVHT77NCCLrbOm22i
xnp9Y1Tc5l+56x1bI3UHvTEt1F9slkgma4B/qPdWYPvGVmhaC75LZHxRhlE+zpc3c5zcXhdNXiuO
pcaQQWVtSIVrvS2dy1OxjzZ0NNYqoEsh35gaqNSbRywgV0/DdpFyJvXEeSakdmPoj9cfDNJLyJtr
sS7zQCxtLMPqpy4KQ1LnJyHI7Iw7fVKv0xWNLTzHq9/IFj46wBGO8DyBssZoc0+9zf8qXzZC8Ar4
gl6kbzPpt6nm74VRzWX8mkiB0B/Mu47RgFHDCYtQiYLd1tYEz3/4p+3G479/P2Fpg9ILFPzcCV2n
Px731JZnmCVgg52hHY+0A3VfFbY5fECU68ZHro25yMfYDmbDCUT13fGsHJGnprUR/O4aDQLuLKod
KvdeIdWPpcso7sNwo5q4NuiiCtNTHNz3agGoquGdEW5KWM78XHXjk+ZE6adpXCRQDcx5pKrDNAqg
tsDvZ+9fCiPe80/0a4UDcns8zNruWISsYeirXExE5B9jIqElBdp+GdCvRUPDy0j2zbzw8EQaoo3h
Vto1cD78e3N4koAUL8J45U0C//XQHrxbuY+OMe4d0l4rq3YnJ7Shp/1VW6xVOKyB3gFpnsEy3ChO
r0QAEGP+/g1cCBY41WKz9F8C8fZ49nOv0QmQ7MmEUF7xxTnFpToEZ/HyeI5XB5zvom8nQhkE0EWh
f+T6B+VT8a5tr2IgkVN7RRX+sC/sU9iSINLE375XEObt8bArCdE/okpBJiVTCJKDe+ye8kszz3H9
nByhFWFPX4rjP2Vmh421y/V4UkWUq8pj8ZxvVHp/PhwQA/z7mxuP4Vsv4YGrpIHW7y5BeWvrTWbA
zxnRDLP+a0bLXimh7YJtJJqs09ihnmtAN81vDFRfg4+PD4hl6JM+X1fFRvy+Vwz/PZDg/P09ZpKJ
MI2FPJuLuXThDcQDJ+qpKQp+kK06pe8lryKz1Poj/eK9SE4ja1lxC23h0vcW6PFA3EzoKoL6o4X7
4Yu7QRyhcORfhUD6F7HBOgTndGOLr03+IjLl0eQPI7S3XQBQ9PgabtwlP6e5/+hMUm0LEdYaf1YU
Xr3CSKT3obn4b7RHZMjgj+bGvl0bZhGTfAlKeP098n2GF/bA2JzBCmpkR8CP6tmVY1XxKuzlI6/6
zyKBD9lczwwO5VyHaPa5QaHRFW0w+FZSY2GpoT4pVMCXNXbaqAM6i/0VaLSWGILpqSL5w2n1MdBD
o9w4NSvgoX9M5qkxrOWhwHCSGuohnmeTERgiwPkiOUFmWet0ACmI6HQEU7H3N/b2SltGWFIFIV7G
U9KIlW3hljvnJSxthVCtOkAZM9wpl27XmsyOfWOv1D48UYQ/V58wkn4vzsgN8SYWDUEw6NfGgbPv
cdC9He9v3INzjPzh1C25M3zdiQ0oWLgGm9dERroO2A8LuF0EQwIaMlmP95y4NswiXLXQtPEjmmHg
4QSIXAB62SRT+5oK9Vj69MRJlSJ5T8MSBMj1hir1CEhmuUG1IH+ruqeGpXQWEEtIO4lxa9FwLkCh
UmviXxI0z4IuAZy/gZDYAVyyJnouUA4J5foMGUZImcnQHPjF00Yq+FqGuqY3ZC0pR8GYfVoi2VD4
ty7W+0y2PZr9SNANSzqQAKzIv8ErVQSIF9DDYXyvomvFOJ5I37KeMYNYVKcWhlgK68SMZ0YJZJyP
MXzqORpPDbEiFA/XmU4It+oocxz8aaUWMbkQA5in9TVS+U8eAigFoX7B3q56ahy2NdNP2oNEoZ5v
hKLVc7mIxjDCAnWcmpDWUr+GiiTUoANvAEWpSk1qfchO4mDVe2jhUGj4lHZLQfsD/4SGNzRoNjbN
ygcvoizdVJKQe/gJbcVqQ4w7wZBYyYLS/cYAK/0QWKv9feUMcNOByBumtDI6MuqxFSEDbKzuF6Xz
9md0mQt2icnuqCvwK48/aqVkA7ra32PyaR9Umd8iqzVHvT4MO2YXPflOQBhHNBoTXJFxt2VDvhbu
lkSnJEj6qZDAvujZ8SqMns35w3WcQqMfBaJEc2U9OpQBbzIyFJpGDuL+EErifo/ypHINZxV9q4UA
jzXVOw9waCiihwb6yuOpuDM+f9jRS5WLNONLvh051AqQXOy5N8ninrpjhNou4dJ3MXclFH01L3Bz
QOsFvX0CJJcx4HYxPcMtDTZHMFhMNzb8fIp++i1z4PqWQ5aQFo1bD8sijx+VfIX4x8a5XbltlyZ6
IdTbIsipICMfNY9xKlSkmewGwZdaeRbCXE8r/fF0/vzUEKRFiE1BSa2aAV9QAyMdgKzdc5QeSbtm
TMwk2NfD1+NxFhr2/7cQKCx1oacGHqtejk2FptQx/4AZxLN/lnQ4eL1ON+i8bKzIgp76/8ZZhCAg
sGvYHmPmeLM+VG5iw+GayGTSFFzTIgABeFJ0KrTadsVzYgHh+LJ1X68dUqhY/LUbOrR2UybA0NWJ
47UOIGMUdvx36ZJZg8N+ch8yZDT5bfz72totAhEDNbZImD+116gjnoj6RAYrMBKUaUajMEPyJmm+
NuhbjcW18RZBCG5jY++NGI9DH0NRr41aultspZXOqLDkxfBwaRISOF+5EBwl4wGSU2pkQW4PidXj
HTifyR/O6pLvEuQQAS18bMAkeef638K5tHsaSl0bdYe1qHlPYr7FgpDPm96fQzQcP5zBqo6pUzoR
iQwgbXfdDmYBpD/KFshNDg8I6w66VY8/bGHm8r9bfslkEbq6h8QxIiJW5TUxOloFwH3yzBheDII1
FRbFgHauJmCtqwIKPYleF6r/5veq3+rjjtNBiywb4CJgOUZLGqSejtzp8W9be2Uv6S5SH5UFnNwR
yAD2NkQN+dLvMFapC2hfO+XMkm7fmSmpmo1VXktBloSXsiog5cjQeBDeJjd+50gTAi8g7SfTe0K/
U7HRLRIPjRm+bZkUrW7dRciBaXIdM/OQpe6dY2tebbgxOyA8/MegtjS8LGN2iGH+i71ro2LXnxs7
dbgXtFJJ7IJZaxXWSKDI5SQfGR7XMC6+btaC58P907FZBBkplPq+nPMpgdOV/JqbPiTZBLXYDZET
7IKNF93KRfoPHhrCOJRSoioSwyR6LDgt6Tceb2sVgiXSOZootolCvKJyCEm++ZMWX+AqVB097i0d
zapVo5y08MSFGC9EFKonn78ozBkpvvTc9VfW8nZZcmiPoCdCJS06M4058br/Vf8JQiRDJPQM9JCd
CLUOC2LBdPW0cXJWJn6JoeZ9z4d2OgJiqaNEpPomHMpsIBZN+fIfR1hkL2nEFUUJOU5Ugz69lPBc
oaY9PLkhzzuqYI0BY3Pb5vSuxN8lyDkp+wSOwz3WAQRQvXuVjngDXRo7M2J7OsMR46k5AA5XfOQb
ifrKdbWk/IxCF48iHc1FgtJh4ACqC8AS/dksIM4n4IeTsST28FQ3MSNuFXD1saVeArSKij1NENTU
3xsrtDZni8gCoVE+g9gl7hSGFDjqkV5DBzgRTSi0wdvTDhWXfZJLvL0d3M4Gf6rGGMAZq9o4lmvj
LzIayE/xdMn46AkKav+VPHWOl2hb4ulrd4OwCC2MT49BUVK0Ox2Ho/fR2X2uJSfxub/4Tt+rjDnE
Ksiv0aSJvx5P6EpavUSIe6I/0DLcFNyu1RSUVJAKOrkNucD8tIWyXqnyLbHfsBVIAqrAlOG9+yuB
7vzGLS/+vNuWTn7yKMAyp8Lf9foJmi+12lGHoIQ21tbFuTbAIhoUtFJATVWGeEOI+ml2lc/QrfZc
5dxpnss4lJnp6ZG6eluUqJWQv4Rk163PhiNMh91EyEk9nKEWQ3pRb8QDfKtZj0wAeDEgSx7yayBc
s/b8eAusbOmlHhbDTl0Iq6572/4ZB2Zfbj6cV8hk8EzA2n1LASlZYNMBDutoKYy36JTfOPT1uFGb
PuLj1vt3LcFZYp6TSmEigIOBjLF5HcTwnfQ62LHDFpCvQt2Vj9RgVx5xf8q+ikrT41lbiaX8IhBA
xQMqrjRmrbHRsMifGTOx2l+Qenr859cWZREJRq+LoMSG/EZSUJuiBXjyqfyvVtr482uPz3tu8G1h
aqqrBzEe507kCFHWVut6yAGqQJtARvXiGWVitAxpt8x2VxCY0P74eyPkwlSWMSRMXInaM7+EPcwS
20j17eDswQjDQPnQBQTzv/UVlqDiscmkjq5xD83PP3AJNxKnlTVZwn5leqgrhvIQnUVIco83CubO
wk0QNEXZQMPe2Y8/3KBLmC9EQSuljyVcL04BDJwAlk7oNNfsJO2AMnagJUWKYw08CNSYNBp4fdEI
SQCQCDC5N3lX61C5srcwKGtd0CX2F+0ZGc7qc7kdWJDMoB3WjFHR867FrnXRy9BGPTAaJziIVm+1
FkWQ/xEewCzh7fEpWInAS3Bw6Alyw/R4QVbjSQRdIESLbtQpnInHf3/lEC9xwUUf1WFJ5SjBqJxL
HSCgolIn7/L4j68oDcD66+89D8fYBhcI/vqUvIcuHAEHz5Teu/LmsQRmFAlwHRDH3+pHrRVb7nvq
25EeKZGqFGrAkwhMhUmXz1FUqBVjT4GG5l2I9DKWCQ0WiJbcgq0W51ogWTJrqUak43puN5b9rw9Y
lvSs0YlGaUewo4eygNVWL947nveP53SFLwC74L/nVGQbISkyDBfJ9qTYAvvFZlqY6Xysz/rr+QSS
DTKz3FfhfKOWvMNOFh3bBUwIerVKHAooppTA1SQE+FuIOdTdnbwPNG5SvUiCRimBP5IKJTs9oFwQ
jKLmjec+UpSYwccti9fHn7FCPBOWHNuGkjwul7BWkTsBhgVrjvwiGZAhItWuN6BgfkVTFAU68TR8
+W/DR3isIbxzq7eKECtp3xKjPsCKKfIhC+UOBn1rb+3Bd7gDWpVE0HM3clA4/hSBtc0uNEm2ADcr
h/keZb7tT7GGRZE0l4NmrK+wyx3JiM/FLkSLstGoN3rXnBvT26jirqEKlvKIrFQqctHhDmCMW2fg
SbJvrlDmu4R74dfgenbuBlZuA0eP3o/pa9Hh/wOqu/JQXUK9FbgdTHyIhASwUovpsJ/sKbPhCTDl
WjDqKYSFyvG/PUju3/9tVhkvYxUmQdIYcNoQ6t2Tl7wNyo19ebxTV+68JVK7KGEeUNfYKF4PbxYV
0tNNewH5CSLTjwdYu2Tu1cNvHwD1JSikQVTeZQj/DCHQZ3hOpKZ34l7mJBuFMCBIR6A7Ab7GuXCi
ebHM9wwvoHbjJ6zk3XfOzbdfQAli2UVNzrssZL9VNvP3ed1t3OhrxZZ7z+zbH089IYIGJD5Phk19
VNjZlWYNPO14m1NIoxid/OyVJ7G89RmZZrcEvbzAFiIrX/LyJk/QKklf5cgeJKf1SrQmBQ0NmwwS
+Cjb4FEouJ0AVyV7MHtF9SmLRQ9RSnewQg2AYC+7jV22clEuodm5CFNsJkG6OB0b/5lrLrAhqEMD
ctFUtLEKa2+Fe3r/babEguo5JgwZl74FV85qUMsb8LpXkz3SG+3xblt7K9xf3t8GyWuxhex9g7dC
K51hCPPJBM8s2vWClSraMH7xSgwh6UBHX+atDtNLK0B8ijrVLPilQn4slK3s4O6v/UOqd7/Gv/2S
NpOFoJkrmHS8E0ZQ22ijy68lFN3Ho+ixcFiBWdELf2Qh7xBGECGDcQHEQw9iYXIAMASQwZpqkiWz
UE2Dkwn+BG1Fx5T/A8FbA1J9UIWlaDCB4Gsh62lOw/nCnaDSqqgRb4YMoI4NUfBZMObjdZH9Q4PU
wMAZiE/2kYTyH8xaON7Jwn1VDqSFdcAE9ABYD3Lj0vz74/VYuYeWkPEEdqZCUaBzTGvVk+j86ZzM
6czIfPzXVw72PWf5NsUjP0Jsy6sQh4VPunnz/I1DvXKTLYHhUBL0y9TH0k3pEf2EPLCUfFT9TYmq
lftjCf6exAieSjxezX1kCx5JnzuHcxgdD48B+enjuVlL3O61+2+T0w5JREkdap2dAfEJNVYLm7FS
OzI8A0VH5ZRsHLmV8s8S1i3mPCzP+BiTxQEvn7xJVaB2rf34K9aam0tgtpL7NY1dhA2EV+yRgWok
VOqQRqUW9HT1aYcugI4dX1nZDbhlp7lVZnzdRF2thMUlSJuVofPP5wEquGqSasji+Fu2k90QhOq5
vwL3MnPSAx2wYuVNenv8yWtFwqXadB5HAWIHdnVid4Zn1mbnRtdwl+oyEUzZgCaK/Dm60n/cJ0tg
9jjSKA5lOKK9MxxlJ94DUsSfqEuiMhr9Agv1y+PvWjms9KJUFFR5F8ETj3b5xFc5QKYi4fr4L68F
fXpRNB6auuFkH0Gfadt9zNUoCAfAv3hHiYOamDDoXC1pufc80KJeTuiEexwRKFAmIV0t5o1b8JzO
d18bv2Ye9YfAvzQU96C5KkwRnoUN6fX60u7T/Z8Gk8kS2er2wUa6vbY1FwWkOCiLvGaxbBUTuzTb
afWQ61057dIhJhWf2rDb3jiEaw9deo5j30JJD2ejGWUw06d4B/w9B7gf1aXMHGwRYWOQFZQLjJX/
HoTNZ7OXGWGX2axem/Mgvh7v2TeeAHFoggZb7cCiNP2nxIyepRNlB4o64kmhbPyCla7mPxbSQAAB
rzF/JqAnoMiUWgjcBMjD2lZMnj/l350Br46/P3GUo46uGBTJ4sqAS6BPW1Dkrw0GDMjGaYONW3Gl
Fscr87X2bbmqCYq50oCZpKxa9e5LBh6JA2YNRCBGEh+3cFNr37OA0syWeQrHIjg3tQ74CWTwUWIJ
T9V5C2308+uEX+KrBc+DlaSEAUSnVpEdn4f9FjB87U8vYkbTxa0Q5fjTHPTP+VvnGVwMOYZjEWyU
3X8+oLzC/r0KJSe1sJrGACNjthcP4hYKqhQlqNma6G3cvSvIPF5ZRIFhgpkq3leY/FSHsF6bfwSJ
JqPUC99uNR4PDB4YNXRffBW6+Qh+X6xCoIYcKtDnMR7Hu5VaB7+082YFjoPpM35DPLu7ak16lBIX
sEcJendw9aJvMsmpWx72JBrg5vgqj5YIhYd0LxsdUAN4+xR7yoUK0O/HP2glXPFLrPTohX5a9PhB
01NHqF1+YPXwbDKmIKjgU2wUINamXp7X/fspC0QqpOF+6Dbji5Db1bijYW7WQE9wEt9LeVT51gqD
HO87EqENG7BOLlsjtZOGK/2R9WoYb2ElV8QjYD7+90+hMknyYWRDu0LPnlq/MsK3MBs1WMpbnWCE
XL+PuH3IncdIFZFURDfIrKWMTTd4SuxTGtICO9ijbuzJlYO1REq3RQ7rshI/hhozrW1Ad2Ihcy6B
UA0pzmADe/Rzhs7Li8iD12raSQFCXCFZ04SunXApA9R6Nq6Cn3NafjZu+r627RRD7rvAN2Qt2EhM
qVJQxw2ErUbgzxkC7Hj+/vNZ2VGNMl804GCahTup3Y47dBoIlzrQOih/PD4IK+FZXkQgSkE1NZUx
TGe0H1CWVmd6Au1u9eVWcnN+CQtGPbXjmflxx0IZ6eQ/wWr3GDsikV7Tj+6FfZWgwACdHX/PaImi
QfMiJj40Brd6XGt7YJGVhAzc/dpu/jygW+LBhiy7EqSkiDa6TCsB/B9QcMRRfRDOnwdycHlAOqDJ
6KBvHJOVpJVfonrryafEhkKaL8OillX7W2bITxBF1+VebcnkNJp0HVHCFM6J9Xg/rFA/QX78e9/B
1HDK8/m9zPZERmCwGCun1AQKmJE6oNUEJ8cI5rYomMYnag6W48bIK1BBfonuZbOGDnMWIw+f4NvB
tJIBJg1Nb903+WNiwBHxBt0QfKmyj6+zzShSL30rTVlRp+OXkF8l9JUxBrMcXTf/PcdqTgaveQiQ
T77lkfEtNsd9uwdGloC8k12o81SpUMHeRzvRyK1WA3Ax+LOxBvPN/EMOuEQF+wF8XlgOkavXMpIZ
3W461wacKs3a2ZL0WV3nRXypGD6WAwEQxPSgwA0Us6l1Lo7izSOlBrlk1zMEnTc8wCYB4to4Lisx
c4kFZrMJPrnDxLlyyH5RDbCH8gip4SL7fDxzK8ddWqQ6Iyr+QS5i4pRjADJm7W4hNtcSGGkRSOIe
gpwRjwdb5rIfKILjZLw0n5yBelnhdqdyHz5ji+qhCYdFl62sJNQSR3hj3U3PyDki/7ApllBgqYRK
8B3XXEG85wNqwbCtAPugplS4ymjDH1kN/K2C/Ep9ARaFf0eBEW7tQSWgc9IBC6zCCLMAeeA3fZJq
dXIm1Lk+oZRdv/RO74ibddn55vzpCxehZ4ANqjfOW7J5TW8laBxIRz9FwhHPbnR6FxubtNp51X4a
ad4/3/KyruCYqYTTqtteKOg1qJI54GbN9iXC3Mbbe+1jFtlHK48dA2d6tJTltLVktp9g9gb/5ccb
fe0dugT0yqUICREG+9H/gAIYpXcaZI187ZnZAp+sheOlej3cXsagbWGcKD35F3SRo2v/xd+ASIJN
QRiCeg0uIXManWzfkyRRR5LtNz1z1vb6IiuJ+ej/wLomPAKcypikY2oqegYhgtiQIr0i5UZEWokY
4iJiwPE5Sia+Bd4KxfCJrtVRPMgto1LwDnu8VCsZ1hLEK0VS5Y/sjADwDIh2VxQZAwiNpkAkUZlW
QScoOj8eaW1TLEG9I8yEJvgYA2DTPw0h8aqPFja+EgTwW/+NeqWG13BLZHIl8fkHh+spQsL7wOFm
IeHANC3sJv3dKsYgGQO86R9/0Mri3Nsm344pnzKyQMO72/WYgPkQoyLVkiGCLEnVB/D2TpVuY43W
4t0ShtsFrOczRTu58DvrASuOIzicvCYeaQGJTAk0mAkHZae8VPPM5ifSdW9ZFRBu67StXcdLWC5c
KutEirrJ7Tynz3ftSMMZTi0ynQZREOqr8L+boCXvhIOdevb4ibDf+n/SxC1SemP73CUuf4iKS+gu
LLBTBbr80A2truAJqgw8/PrpDdZ0AefCu3DyIJgnT4e2gGPk+1h6SBp4jclf09DwylzrkvK5HzIN
zvMaV2ZaMUqXKLE4SOTC1lqv2lJPuVJLPQuVDqhoJniSmSJUX5l0xxaFnkYfPTpRGQvJRlpnw2st
/R63zAxXl3iR8ISwey+HGDNM7TyH/cquQFc4kjYayaGymHN+zWL1KXp+vHPXXv7CIoKFsDFnMvi2
ok7oWzQUnHodfV/Dn3V8IDYYfKDWC61lyAurG4dlRVAN7oN/X2o548kMDKigVwv2N3uta1SSsuzI
+hB4Sp5rEVQT/8QL0PiZrlkkmIEIdnoW60mYuaI0HcvyClkSGBXgCEAZVhR1uOpO6Fin0aBB/60d
ScHnasdkcEQYVCnQ+fYwNuLGGbxHqZ+23yLFkqW4mSSuhweQ10BuAu2UiTdgrhtHEioRVxkMnrrG
uUSJpmVHkw1+x9QBfs2/odKs+snnFH+0OWOO/h85eYETZO/bPZzWK95qohcqOraQaYZ4r/LkxWaM
qn4IJQsh6ncpTrkIkeUaADAvISXzIqKRQwvZkc/NoqBUij5zwR+onGhFAKm1gFLT7HWokn1HmQnM
emGUMeLPQRFH4bK9pMiaVOkiKLx9vtEiXWnU8Uv8NBVKZdwIUKWlUQtgCHVhrIygYHsr7QC4O2qj
qbkS1Zdw6kgcxbYU+NGVAajnoQis+rDB8HNQs8er0r09PhwrAC6eXyR6ITZU0gsQKO5Iv4dvimLE
X3CcBBjLYk3cvbWK/uDEyFprRq702jE6HK0ESWW1vC9U1o1RvDQu1Gx9VFtdoLU1ipnQ0egODRRD
5I0NuRYxlljsFp7yEOnHgUJAjrNf0MTe8cdJp2cpovgVHqcNiPDgymhMRLYeGiu0tX+ciQVPbGh/
iGiUhAvg/eszP6G5AMqieAxfCpn4xXFirn3x2dYGfS49bTbqll95ZlDrJn9hQbEEg+2z9SbCoWtF
h0bX78dRCxL4fRuhsI8CcePFvlZEXSK7IxZ8aIpDisjUTulPhhJhTiCUBpkFRq/9NwWsfQC+qze6
3CqJrO3QRRSfiqYYYhpDQhrskhi+LVr1aet5uvbKWwK6ozGr42ymKXQgWJh4fbMHocAM290v/ooy
OdTIoam4G3fCVTlnX92lSrTpxEAD2sx3W12utbtjKUE9ipySJ/V82M+iE73Ba8iM9ozNkNjpdskx
3aPyQUEWM/3N46c8PpPwRV7Jtv6Bg8s8YB0NCzX4NLrCuflMj68FHMuzrj3nnNhIQIUEjMrEQBVN
0Chg2leOuYSC71RhTao62+elT1hEwew8eic5NPLq3OVPkQCrwCzWSrQdYJ2ocnB98ofh5EF6NEzH
34HXOo0/HiohteQc3fmogPtPBOsRFoYzcY0EqMJjU/G0tIQNZVjtJq9BFabXYRGv99C8TAKd80D1
pZsLxSijWiki5EdyQ2EZUg48gZC7KrN2lrpJW+575akE2ZOjbWDa9CaTA1D3joynN4OsUewHrjzS
eL3RyvlHG9q00GkMPleQ36KIByQH4v9w725/pTnsOJLkbVQKLZO+/Fqx5KGG0zBbElw3cWMUwwud
GlSDmnouV5GW+JBFiLtQZcdTwCepCof6g58G0PUbe+Ccwr4wpibWm3ZwkCzBZxl2WQ4viO+en+zg
2/nSRQlR4uxZCAaz4Pm3QEm0oU5/BUN/bIbAZhSzLaAE2mS01TSKCsIDW0duEVYQUuJxCkc2yqCg
xIdZq9a5gMDFiXo2QVgfElfsWxybKetE/u+8bgkPBSBa5tUgkhF9M1XqQNXlOzBS2oJuzmUvvtcy
d1AqJTIrqRVTXUrF6LNL2fJXm5cpZFlKSPVnyoAZhJoWTJ2oISM+DCRtyoe1QlrWkopZHNWukvB/
dqyoj3ynChyCF4j+eqbA34aqXgOx8l+FPHuJ0vcmaTpXiAWTGQSSd7FsJfz4ztRjYuWcUL8GATTC
FT77mvLSnPoawsl61Dx5wbFvnyvxGAS1RsHToDDGBjrJnQVRd2T0UhacgkqLPUXnfDNmtMhzxiyF
Vn8Ki0VZadGhsasAhq3nuBxBNfvt8SobnjjQiYNd5NtpZDWFM1THGqlwEHsa1xbEg9zToEIzL+hV
uiFQa8XWDRCHRZJS5gCR9yZ0+dalR63lz7DWSXgLD1EIwMnUpRvcoAakRTSFSkMBW9Lh5MtpXnyj
pz3MDtIeKEkYcVeMCrPoXUKXew+iISn6KJBCO8lTcFFg2DiCkJIXhz5+KrBvpdeRhsVYCX/LJ0Fu
3bz6k5Z/4JCu8RXcHdiPYsAm4bpL3QSmHPMvaNeBISbhSUINJOT/h6Tz2G0dXYLwExFgDltGUdmS
84awj23mnPn099Pc1QBnnET+obuquipD7icm+FePDl26k7DHpea5Uq9b9FzPch0alXjBbORSdNKp
kzuvJeUrXIf4bZRMP9bBE7dbLp1LBtuW+XPL6wMfY53hJgWMe/rXqN2cyRoOqxijv7b2sxJZ4VDJ
d2VVb2TaKs9mNPe7kihcIXEFZSkOWgYoweZtyorknAojK5aGCoHV4fWU2U0tOmrxprSJu6zZM+7b
88o7T4imbQ2/bs/TtrWOaYihoXjlVHpLTuJF55fL9ja1DKgT9TZZArWovcTn8aNYdR5qeZlmMnQF
/KSSCag8RV5ORocQQ2QNnsBSIaPbpz1jaJREk/l5kTK/Mza31hSnNnpektiGUutWsic+Zr1wfamP
lVDFGHOfBMOdQFVETLU94nvcx89RSYVcjpWGSbRsETCuWX4r9vVOSVC0W3rz0TbqtZHX6FjG93m+
jO3vkHU2ycPDGuTts8lb11PQosFl7oDdUeq1Y4yi0ysHXdilZhW51Xje8CY30/YoJEVYAvbHYl46
XWo9R4QLuxO3oSLod3nosdAW8j0PeA7a4gTyZMXeONjd0eBku4hA18Z1GrB3ZnIpKZ7EyRaKT5T5
pnUn+kKcvnUr0mwBucZnYQXiuiMCgmnjTHeGwpG++c52C7PBaUiGMG1pdiSkjBACij2RSaWn55kg
mfoobnZc3mrpmuJ5VXkDDUzc+qZ0GKInYftLSkb0qn9SiX0H4Q0GLuz5GL9MXbITsiLUk+JlyFqc
1vNaDvpyn0B0tH0ZmFNi+ApTeJpFAvCiBz331ajIhA/kTj92i5NjQ4stp8aVpnEKPqwcD7HyzEme
ruTarFgWfWpQCbF2sOiv1GrGgsJoHE3bJeI2OFXd8BviYTi1lZF+S/cu9RfNiwpm/XRHftCz6C3L
QDGMgGEwDG4Xw5H01GbxeHGvOkKNAiVlDim+zprsbsZgCyZRisapJynGjDlEt7D8Kza8XRj7uDVk
t+WYe4eDnjtDTUZdVs0faj9elgG3dAzJgT5WryqORMnlMnZlJNlN3ijtG8UTEq9V4IxxtRn4vabl
JHM6MGLBU/tK83OPU3dOWzQzg3mqtlDJ6SXVX0XEaUB11/qciS/lJtg1SMCwN3RP6qFYuhesowKt
P8aqGyfMBbbjk1afm8nrsexSAQIIRi3JJxru29OEwCcbboxiVlFHcl7l4dJtGt6Ykvagvqwr51G1
+Dqj5708OsO6EFjtjuKnmf0YJNkNtDF++juaHBJM0tacUwheEM1iEC+FtaU4suxLkmd1z138otV7
5XFU2Pp0qqsDbFRcnvXV6/D9BaFW7dpwmoZz7kNY7uX2XNO0qKM7RaHMTNsYVMPOIvkTjO99iw/w
jyqbY0u+iEHyTdk6Wnp7osojt3cGyTekwRvbknMoW2/NqoUxb7SJxYtKF1o06XDMyJ2pug46CnrO
UdvNs7Zln2E+4sVizxWz5hfdBDeSEi/T9S/zM+m8tNpYtJmj6PIu7osDVlT76fHwQXTNOfdHEkLb
Daf32p846BveBcjNsCx7fDscqR3daj0XsPRTa1y7wbGGfZEMrry0wTpOldN27VEDB9BJ0laV9tIO
R1m4R0px6OUvopWrNWI6f5iuSipcGTlxWgxCcZl8Hg0wJWGvC8SftlhMLrNkq4uTmdlpXlqF46nS
yeisu8MoG7VjbSuVlbST4/fRADIaVYOiSuwp9ijKEtnw13Ipv7eJCz8zFDcrfcTL+MRbdaDGur+q
Iy5MvTtuij2C/gNaiiejYf/mIZeAoTJEXm97dTV9uaKtlPUgaefLMr/DF9ut2jsi3oFdObsyGYxr
rTqJdrQKDV12tR6srSWeGEsRLrZUvzdz7zNYSX4kabJgAZZQEp8sJu9VZARC9CUCGYC22Zu1t4wn
Uk4DK5YJPn0sZgaBokq1zaeuC7Qy2jeW+bcqseJOmXAtqzBqxC8pI0go5VVrUxvIzcwTA5l/GaCd
tsC8IyTXNNO2jAOC75YqZOs+13UJrA6bp+m1tD5l8XXYXtWVss5riqeNOABp8FeCVLCajsIEz0pK
AUfWs9ssK78T812OSBQgvm8jqrTy0qbNqZ4s2VYqIdQbVqzQ7YzJl+tALLN/qtF6iTVgofugFeuN
8HjCWbtK9+ZCz2ym5xcCf+JDW5XzcdZ7Ut2qIQmTddlPJKvYDPPeplo66cOa7BRx+qi5w3fMXlpB
3X1JW+ZVmfW7LGSs1pkz6a+ZTvmOZB+cPb0S7U4op1R+5xmNyVSS3jbj+DK1bl8g31rHPdVs2EbC
oZKyXdJEATGjr9j3HVRVCNaZEmeq0j/FInomJixNI9TeMD/F1aBIY9np5JNzWqKSqKszl/NBQV3c
d8ct+0ytD1HjqDgbuZXYORu+mgj1xLQ/9xpApl7rPaHlKJkWbHaguw/9thDvzCiWnVpjclwGc9dF
yqUxuqMG6RY35WFbLEbYaAa6yC/izK2lisfXiDt1qCHKt/W4xKWfbqmjrW+iqn82C22aVB1KiQ0F
4pppv1n/kVAhDWVDYjyTAF6rad429hc5HRxR8RP5u4frNZXqLki3BvOUbn4hE/VYqsV1GWImDUx+
EsGg55HfIPcrMSbFStGmvPVd/bEq1q7u89cqmV9l8JlFvrbjcamSX5JBCG8kuouQp2mNuBfhb0qB
YTo7ap5joh0lVuB9IGCIvZB7eXPmhK1rT+4POSS05K9WUBZ3i3aAWuOxd9VmP1jyTqoI3+L2b2dW
CQniz8bYhm3Ksdtq7iqgDJW+ZvFZX90xY3JIlX7lYnzX5h8WoUs/xvnhRGXpdUnmRvniRu0/3SBu
XPmtJ28z2uNKIdfP6VFSRFsYfnVTsCVSqasXxXwqU7c0cOEG6q6xoVjAUpXqQ9GyqxVJRHoIebgy
TtLqK2ccFOpcu7L+viXFfjXrlzZFPdCXO1l0ShFDa4ZoCs01rL1Bnaj8y2KXs3XIP1WDh+SkjGFk
PLlx16Semj5HTNdW74nimhh4iMLRFHflNwRjpzkxsaXVx6y8a2ZIlbAtQd6DZEj7dCbbo0/2huVr
LTc1bcpBW8brNpunGMMM5o3EvnIF6N5hoKTFMHXSnQk3qyHHM5WaaPhZtl/dIu5CeY/WIMM3vmNc
PC1jT87OavulM75kThnJfrR2ky/qpxzkFhNMArOG3G+NvV6fOT07bpgpOyrMaopPMsaSC/unGVxT
JIiEsD3VdC3zM8ZSpyMZWw41OMjoa31JECa0D//hUvaN7XVhpK8vnAHQiRQAKWzYUO05UnwtOpkW
gVEOnU5DxTcI7micB6XkLDoUA263m3U2qYLVvPUk/KAAhMcud6V8JEmKI5squy/jMKbjUqzci+kW
5JxtLcKp3dYK0HdwmzU+YXQX9AMdxTLshSHxLQnPzPQBJKTEpLZePPxGxGKmxeq3U80ZV9tpF0xx
0GkFTpAvnYrHTlBKnlFEfIjukBWxW2cKtXHq6uJymWsj1GL4dlX5EWPMqMpux9V+FWbVFwo/wmFx
eY+Y3+iqIlxFT9H3dflncPQsFW2HJwGXRlkoo6y0Tca2YXLCsf001HBCXF+vX31zVZn6qGz4pYH4
L06Awqb6zievWO3qlwgju63117IP5eQ8CO+kewfCTEiFiUkAZnI8fXNwCSI1rZNUUBlFB4urdqoZ
UsuaGpys1tKfhzUk3bJhjE9JPc8fWisuH2rU9kCV5qjuBaH2lXkJsmrwwCdaJ0lyXycdOhrofGVG
vrP6z2SvxVWHIfus7otu2c9xGsgWmUj6dt0kmYmp3B/WKayk7mfT9fRECfxsiXG1Q2ri4Nj0PCjN
rS3nvzimcVOxU4iixAiGpLo1JvNTkWndxNXS7UVP6F7WiBhW4amWV6cnjprP5Yrr+G0WUxLEkfQn
mJJXj9HPOt/y9rz1TvOptP/gCEdGP+h5RlcpnOKfjsFYNnXeOj4KOGM41G+CTE4FbnRY1JnBg2wx
6cjUU5My4OcZAullrjTba+VJiz/UX3XKX2+r0rPa20XjJOpjPCFkx6q1lxZ7U/K1PnaizidTCIhh
Ld/xp6QQrJD8uoN4kEDsmpYw+JDMY8u6ljXj0n/6t3RRX5UPYfUJ95YCaXQl3W16v0jvY3Yatd6B
OdauA5e1FruAFUyy4oudJEFenzv+teDjLaBtdl+cxiyssN6cnCoLWhwvrYuSBTrh2YiKK8NriRmi
C473AoVO/aJjKhXdplb2xtKe8n+p7keozqVQPSkoEesNt8VvI8vtIoLyfG2ZWut3mXIoyybM9IAQ
eEZd5+E7GV05DaPsV0i+ou05Hv5N+RY2kt/hRtW4tH4VMGHcYRJsE6nat57VXGpj4zhFzhaDgeV7
Crmtqf3M/LKm7FxoeArrfBnbQyPooCHwVa2cJWNp5GF+V5qYDvTWZh53yZq5coUFVpacUBMHbZ8c
VfOoX7TmyBS5iZEOspnGtf4JU0uX7cXGawkyUV36KZQ2EuFzqHpsw1qdPvzQZXvKBIGxfZGcA4Yq
rZfSChvtPZEYQCzmm67+MzDozQCYCKmfOcyqd7UjnFDQPbU9lpWbiD+9jN1v9W2hnyv/mumqwf4r
zJbXHkafkgbAcZLLD3CmIblETdhq9yo/ddqxZnoeCXjJ9DziJlHwuPTWLpTkkIJgq3+qyCvILS9K
1wC0GzzsUG0ZrCpbhscYIo7wyaS7yR9XUkRG3KK+VL3KMeuPAkALIbrjiXKkYcrsHzWe2zY7CUu2
t7K2zW8ulf61/tVaP26fCz1Umckn556Ej4HJDiyNB8WaLlFZPxHBaSsND5OgevFmRQEJjIn5wmcx
6qfqriav8XLBa1jYXjqFyiZJnSytzs1AH09TrSclUqYx0EU+3HaK3iphY2Sa8BYtVPGKyxuQm0Nh
FYFRZex4LAItV0quwl7FQ7rCOfxYtvWrzi1ZUITJCc1s8arV13i16/IpGljyJ512plJ5A0gCRRX7
Z4IjVyc2r2t+t7aNsu8Esz51F+RqtmEc1/paKS9tdNYoaGtYsMJXIneSd2VxSJmzHhXAw9wHt8qq
sL/VnIOYM/cyS5a+5t5UvqF/jtu+FMB4g/azz3czg7/Gl0L2m8ilydjg8snnMpJgFok5k/5V6g5w
0y7qvZb6mLAQg24Z/vjLLhMsb1B3MKAzFch2TY2Xpvodiy+97Z/A21EhKP2xGRw1592987dW2cei
dHbbQRkaN8SiFq+vt8RdAhbR1E9L+bGm5w2HkPi9r2K7VJ6yKKjox2PbsF7UxQV2s85ZBw6mBEoV
os5yDE6qiUYMEKggg914k9qDjuwoTw4TpSzniO50Pev9mHHvjzrtvMSZsgku0BAlRVeFVEA0yyn7
kVQ91kK0MFFt48wO6mUxyGb5EXdd/KXW/+bive8clZkiTGisS1VXDha9OliJdOhrcBT9gohhqkjr
C4zsSu9UyVybemEbyqtJWRE59eaIKGL7pxYvyZLL4y/Xrkp9LQtHj4NY+dGswtX05zx2iixMumBU
d5AcXMOT4czEOTQv+AZnBbZlwmmt7j1h0M15zK5J/6ZVALiHXpi9iZmBrPhcrFAR/6joWiF2dKoU
mTomOeQbI2y5KyxocJy2JRXDrljzVC8i9YiddGY4R+p9qGP4Ez4fRi3km2l2/zPXO3ZKk7hZF5jZ
rusoXp57guH6+DfSD3q03xDBJq5RBNNPm1Gq4eDEmL7mJa8LQbKLK/cX5oapBXsaPPnZAnE/KuT4
mrQogEsieznlCgx0UBIhC9u4cIvuNdeJ8y4hPA7ZSNFohEL/tZmGo6f7Er9DYuBFY1chcSZpQ+Y6
DYxzvniq/Lr9KumbTCa4QPP7FjEmz7msV45Y8vYJRnTjyjU4scoTUhJB++mBW59X1QTbtstHmA3n
aEGy6+ALDEwS1wkjsPwsqjcccCNfJSRAwIvP3EBGhIOdvJP1f/ny3l1rLpZkl+LbQpkW/erF24wS
GCir4KhVHWWIXDQ6k055DuwI/mHPfbiiltSMj1g59SqOObk/Jzyk5UWeD6yEogUjdBTG8VrX6s/i
gLQTsNeV1bcU8MG4TouL+5NCHym9CvDdKkiy0OrutACJIcYwbKP9raPzjK20FaofOnhOQtm8W81L
TWDkaOsmvgOvs1C76B7tbf154IEfyH4N8SguTwuSIlr/pg7W3msyX5ydWnCj3uuHENtqMf00pzDP
KneZYcLE8UmZInszzCCO8Znvn6qFHUb7qZFsgErvkjW3ePK6ZtfO++6lJZQVh/k/es8IKaT6FqNW
NL3oPiIo/zD+xtxNJKcWcajfyZbNlI8576b9AH8wejJ39K+S7aXfUsW5HzPBOFK9Mf40h/dFelKf
FWwI5Ompf1fWoOYvUrxt3YAqb1Us7ahBiOJ06OKj9HNTREdBsoV5glYZIVcyuAzdAs8hyB+QHUfv
Jda+pJST0hvKA2C9Jf8msVv032kRgLQS8WwuL5Jw6Ds3X3aRGNDw6X9qbjjdR6b+NOMXIC+Zx3b2
iXP+cM8rk0XWPDQNSh2UIO/FOVrasNNP8Ng2gfMqt64wgsL6jQI+uNw15WvEAcB8Ev/q+kYrUeg7
Na7tdjloNdf0Qt8aGvm/VvpRtNsD/8cIipNNLq//AUuPJafa2TFNdljHWI5W7+AHUHGJAEPJ9q1n
oUikofhS8MpnvnljQDq/gzfbcK1GdBfv8CY9IYf6ErTLi1bcM9ZU0mAmjlXtfFPDoTk3SmCsbrT4
oCUIwggDwIS7RN1IL8Puwt8o6MSwlXzWm7F8jlwL8XHQPCNyxjiImsoloree71uC5cHBau9AxfO/
MW6d+l1V77x2sXcLnMr1YOp8oOqZkYfvTT9kEbEGOljC6LQUNULLW1tfNeiZ9LUXfjcC7Fk4xgrv
cXgEEagPHZtjxaWjNJ4l1e5Y/uD2YMRedt26N0UFX5G4CbHef8crTsh3VNHN6k3opQSuf+LnkQAQ
1Nd9EydsaYdCC7J8V0iORe1KRI6Ju9gQmCZntF/Q+nIKkfstlLt8DNiaeumDcAukGAInFb5ovSZf
60CnXsJNyc6U7DTjLCHzk09Du7PkfzP/uIWTETa5XQlvUfPSfFVytI+yF5iTR9NjjYj0O2y++vf+
pALpd4viKMVTpx+kictcYmz5xYrelgRRSO3wEqjVJArtTXMzKDFO4p7KWYchn2xxehggpW5eo+3m
v9ZGRdU8q0t5WHSaNtWfWVs5Y6i28Kwz7FD+qor0UUvM3hZgeQtEBtNVnaxwcxzWyh305mT8/3on
saEmAWqdZychpamuv1TyD5hc0Z+MVn4XACBsQRsfHHZdOn0Ha881ZII8a2UOSkRaTdw/d0q779ck
lKva0cdm1zXRn5g1n9ZkfgtyGrRQy3aup47a7/Q898tZ9QzTk/WJi8WuYl+lm70iZEJAapuSWyc/
cvIto0aQD5EZ0IKTotspodQcHjBc4or6H5R9+UOM+i5VMN1mZq++tPexjb1x/RsnxUWB0nNxgTnv
VH6yqHjSpozBMrSJg32bP2leJ/mb6VdQLdqY/i36XoY6Wczxo1I9mvG2d1RzPuUtHszDdFgHNnEJ
JiYzXgNILafn+mb1H7Em+tmMrVub+7GRPwEB+Pn4iO+Sb9P0aOwBahcSjZvuUSeL2PtzBS3d4sUt
x2uzncDUom36kMx7qmRPdRRmfLWmCTdVuOMt2uVcExjdX5PkxL05r/5mUWMdtb94/p1RWscgADYF
PhYUhiuphxnpooJbVoyjlsNR+yh6YYaHB/qwAnwP1zneVdN+BYmFrIJKUOInq4K/gOcJNemw6UDu
stfknILbvl6BicJtg407cQuno2PqvrrcK/y2OzvSvZoBzYgUk2AS+7Bez/WPgeYqN6Yr4DIoxTRd
hXEv3LbhSJwFM5ST8aGZMU/XLeSgNHZWE6Nt+NWxSqkv8n1RwjLHuy8k5M7Oyefm1JtGn4Zb7Z5V
64baBTtp5ASCfJdZ+tTJvKNZdZf4kFFliBQI+LWYWKlBGMUYSVX2PPGFgNf9d2F8jPPOkMMVpyLi
upafCU1gCYF3mTjL1ZFqrfRyaOJowW9cSXb9dCmzV0s/rfM5h2UF6NX26oDeDnC3dTtY59YvxhS0
/x1rHNiTO0UeJYqEP+PLtF5a6T78WT9Fqttj6unRv2YBwErT+6KPHxI3w8o3j8lb3XwVKMGs+TD9
l/s7pz6kqDK4AuNdw+SYx3aSKCU+cqpHysjCB79TFtvaWSRVRZciD4rqbk3HbvKE4iLCLY/5geBi
UzHf1vcW1PNXpNcG9wyanzr61Uwnt2j60SrnosNzF7Xztrgaz3txcM7VnVWlcHWq13QmLUkqvST9
aNqT+G3yNWPuLeVPVL+OOLqq+ZUWEBIS9khVT1uduYPK/cnEYC/t47o/qB0cII5EUIylGG4TnQTI
MVCfz14eqJ1OevGab9DpyFlGxAFF76s83uIN65tFXQ8tdZysu9Zw3KRL0TrLjOlzgNGGrx4i45Hd
rXpr+7GI8PyOqvyuDzkFihrLo/tQkK20FBuP/iaXKSxQkRRODeJHyYDSx2LQN/vonyVak8YZlN2y
ecrNuk7da/uWWQ7rARAUsEKKIbeEv6L6xJWsKX3ro6LQlN47YJY424mV5a6VHaOQLV3FsJtEdOVr
WkGHu4/a7WNd/SjaMQkkmt8tQeIX0HNGrGGKLhbXQS3x0OdAHfbNSEdjkf0hH9rxm5Hco4Hnt7r5
AjTm9h1NqCWq5/lDeDjBDEcBlUbXEKg5+CmHhhgutEr1htHfKVZQxT7uGVgFufGi8bTF53z9aNP3
OPEs8VOEokvVNz23Au24iN6iwz0eChB4C/qH4A4x1V8sSfweS+EQt9w0EUaPrybYvtC86xnHrJuM
XxIm6NMXlvlJ7tJrVKgMzeOqYXGl83IQ6qu/S7QvMyEQ4a+TKBRnHlB2H6fWt8o8aA04HIi77dKg
pYshQBFiT8cm4pyIXZ2t3dT/suScgkzHsdMhIom7ndmVzko6Gw1D0n1rwrNSzoiDZjT5jHuyQ2KD
4h3pY5X42VZRQ4Br69xSre4Z+eytGnqcIgZ4UPLLUMx2IxmnEUYff2fBUeSnMb4TMQnXHVsIpGzq
7cnoaO/zW9LgCDAVWocGCsREbna5TriNSRdeFn5CrwjzDGIyvJnNlykFrEuacSBFYT519VdhsSZS
ABeqUzOpz5IpO5X5JPTu41FPT+pwKfmFcfHFTzMyZIzmU6H+RA1u2W+ZiDxfogGXnwXy4xPNX7YB
myOaXerkCFU4R0W5k/5kQHsr8UFG2nVDDhnJqlvpbwJ569ah4Sjcvmrru4/jx7ccWP8Zqhg9pk04
qQZ1d+rI6m1eEpRf5QdXtikBJxq6PSHRLo38s9eBUIsFT5s3cBDGdBCQQQy8i/2xSv56ePiVbnf6
29Te/U+octm08wi1HtOjtZyJomm+15REafc+FfleMdFkJdle5g+PTeNALOahXKT7iCfBvK/U5yi/
qmgZ4+hV7Ofe3SzpMg5T5HXyo9qsP5IiC8qDsHxYEvg1Qjdn5KOMr6l1k+XJX4p9v8FTRU9VDKKk
PA3xvpZhDm+SsNNMb7MiV59+u9pLYFd0I1RLh2pXq8JUeEnliUr7n15/q0BM6RBqKnSLnXUkTlYg
7zmOsOVtmIdzVsq3Al8Pm/iypNxr2CiW/9QOucSwirDOxNlX29fcc5Em1h0ba/bc0n3rS/oiWHDt
zab5lTTBP6F8VLo6bEd2+DBqnGvGv3EAKeEGlmbB3I25+RUl656cvud43C/yi4GsuGaEIG3fNCF+
6gG1OxqM1BCmUwq7D5xmik6VQuzmFC2+poiJ38jazdDj9K6oCITamJq+2upQteJ7bRDeoyIcrf/J
ce7JmhIKLWrGcnvbxAcExJETi6Suy+cigclFCKVGD2UgfaNqdW+lRZSeYE57dZ6YBcBXzVYreTda
SeS0mZE7o9hOQTKo33FnxD5MKKqFNTmZEQISVZnIDpWo7qtLJPhDsVMli/k2l7mDWZlfBe73SLuu
0zPtZ5cdLJPZiTZ1KxRJ1bemq65BEMJmax3tVI6ZvskkjNPFf6lwUwgpogllVMZS5icimiDhJIQN
ucSM2TIoxAS29a0whUMrCbNjCoqn4cshs1Et1xzuo5a6UrVblS/NhP+Sg2JgNchf3UKLX6KmaCq4
EjhL80HQ4UJcK46BkdHWtOcuad50XbrH3JvxIHuI2dV9JmmXCeNNYIKVKtYEwiLTnTJ4l+pwBcqH
muBRmSRT2PXlcZpHFVYrgu3CYDgxg7YVeZkMzDmGWUZOJPSq3bWq5CUxz9uwoElGOVtdCJ5TX3XX
UrYck1NEWJqz0n9aGSHnGI2001iT4KS5i4UOVVOaH004GnUZpvHIbNyYgu+XgRhdtMnPSEGxGMtS
iKRehYtiYmiLU0B1zhQKZ4cq0pB2hFAo3BZLfGJOKaXqXMuXVd8LnS9b+1oL4uU+mQd1fAihbHbb
0AxPLOvYHwjsgM5SN7D6TACPVNCASUizJC9bFHB/yXhhSJ5rvsKkKd0++6Xbg6/QjdaDU3bPDakZ
Md3NBXpbMA5qctM1r8dqonetFJwJojflZhnpLIptRwdgMSDFSKtpeiMTDYqH/MGvMbAdV8NVYj5u
E8atGY5r4o8oEEaZxrJ9TWavHcddWyhhqw4q3BslU4bmENEz5+9re6uBU0fzn8G5TfE7TF/FYGFY
o3w03Q/AWdRV5yFOz1K9K+T5uFm/qgnYXdKhdPJ+1Xp/1XkOjRCaybeiEtoiuIyf4Ra1L6S+caxK
/BKtgMhHt2uQv1hd9NVVLQE6WYSIBDXeIqmuUOtfqSFtVD4EA/bj2yCJOzlL7muUO1FrknanOlqU
ooSoBXS4U78GfWdg97nUo/UzdY3ojeJquoIUp56kRb9SjR6VTa2MPYGSzYBsOBPJWyg1peZ/QB8k
DTf5VopIOnsSwYzYOiDBVlwYQHZHP5Z+nmW7sbUOybLA5BF+g4pphpCvlxhsrNEWJ+lrH6itrlUk
ZxPwjTlV2SFbWnCp5Noy1NYCj4x5dRIg45RJ2m0oEZex/pgly0/N/II895yn2VP0GFBUwJ1GyvuN
uZUS1Y2u66InjtXo681DIXZetIOoZuZtQ9pZz7rlVw/RLjp3Z06wyY+SUJ/szSx3FlJ/jYJKpTvJ
mE2qUSko94Et30IvRWVHyTaInj59Tdun2u5k+k4FOVmH0iahPGFGT3Bj/dbL58WwqHUal2TrSNZs
eeBP/OsbrP8i/ZijQOgolCuDKl3/yoWWDkbQ3aV8q5r8RTJX/bJCc4MlFLTmD/W2lCtuMV2M5qon
r0IHSr0Xq/qx4aoU38lS/250FpryjqbFH3PG0UQUxInS/jVI+XNnMt/TOA6UFLKi/R9n57HbOrKt
4SciwMziVKSylRy3PSEcmXPm099P+0720bEt4Iy6YXSLEsmqWutPCxQulnXbGRuxZmwQk5e+ajJh
6oEax75DwlF1hy77iL23oAPuZAmL8RORQU+FnUb48RtQilFW5pW5mNpFjTtCPnb60vJOnrLXvCY4
xjg3NVSId8YwfYRF12+i+lEkyyYxP400ZMxKtzSQizHLb4FSPtcOZs/cgC6BWHGbwomb+9BUHZN8
WKt3EtS4sdasmrPyjrxrtCGDjeZXzMMmAWI45uVuDBA8oV4VagrLn7pmUK3MACX2nHg7a2SSA2/X
rCdc6lzUZvATMsyetLITCfPkHw5fZCdIuCpUIDJdd/ESkuyXKmyv+rzK+v3Ur0Nvq4pDbUSOzxYT
d49ddQvpBLXcpxCpCzsDeUN0amPLdSTFWHQyxxoMTdDFL50UHGKqcb3aDtJL29sLNu1TqJcLqX/Q
NZ3o1R5vguZmsWScDGq9NEHO0NXstMnJN4WxaqqJDBDK/3nutfCmyonP79TAQcREgcyizePmJqQT
S9Np5yskdYNTaIBATRdBq44HkZhnFZOyTOVVkr9OI4kfg+5Uk+ooynPj5Rt7SPgduGDjV8tCO8X/
WJ/hQHhI5SttEcCq9cwCk2/wauRaErqA4dNoYjkF6Uimjc38anVy0yKAICHIOxV+j66AtjeSPlNh
oiBF3YjQPoyWgb8oyIfJAbDjcNUVo6C/W5eiOw7yiLulq8OCUFUI7SyBuNYb2s+SQBSzHsEctEXX
fQWlJW5RBpSzLsjaYxuA6LPtD/BafqCMrizj87ABqqIbuY1Kpyv0RwsZCgaP3DSORaYtQ3wumwpX
MsYVKVuJlHGOEoV3OwoW7ISIclC9wD0nOv0pCnJ/x+kpnjoJ8cZKaeSMAxB0pAqbpervBiY5FZYu
ZqUaHTJpniAQaXMC5jSNdtGSYBZkgesxqVZqJyFpHcAAKcROreTf+V3ijoMmbpphfB0kcEPNkCtX
qKiHc8u+LRVGp9nDLYhrXD1V5065Vv2v3CZlPlSOGoWoXvSxk9vWUa1hlZOD6t2jUk/mcfRSaot4
eGorDs2ivPPESSPAGj1hKzNJQDwO8btH81WVT0H/rLC5BeK+MZ8GA1RXeZABDaOzIugp0iGLNa7j
8trs7R7vgBeU5Y01QjJ5RqKsrDBQXz3cqinEqT/ByeWe59oUV3K30M7NXQtx7k2lDZJqrfsq1l+b
qZz3aomh2bsfwm6leZabxoNyL4sPr5UcjgWjDMNHJFLMZTARZFRaYaEI7qW3SvZxoESvdZ1++lMA
SvZUTPW6jLxHCXhBbu/DAUg2MBHc1EYSrwJrUFk+qHpz2U15/WbsQ8KwFIwA/o1urhL5fQwYMig0
dMXaexqKHeBFOwkZOpnaBFsO0jf2cSNnw7SWWfalZSYEY0Mk0aC0W3kIFMKC3/P+yWzxCYHJ4zTl
vIuX9ZiuTFA8v33NSUlvg3ucWMjdUSF23G62h/6h7ZGG6nJGtxK5BoiKOsEOWXq4aiijQdDBpvrz
r4mqRVaeoGUTOnlbPNeWfOtn9ktapBTQ4JfmmEpoC87hDogel2laPTYm5R2AW2R2OwKJI2mBbtxv
hqWFIQoFsw4hItyqotuporNMnREZs0CC3oDQTjVUL4aJ/LuIDO8PwC8bWPlpqsVbx5NFx6EESEcJ
24uPBBkDk0i3UrsXjKVxavoLdyyfyHVEzaL5TtqDcpKW3GLrUlr2SZq5NDdOKf9U4mnedM26lRGB
TGLLlNMZtuJBQdRSCSdpwmXojcwxBp6RnkafJ1Yqu8K6AYLcVR3AtzCPip+vkE+nfl/9GZgjm7U5
/iHUaiQ8Ww3/nsF+0CyP05JEqHVdsbAMog2Lr94DyMsH+08bV1DPAV23hMM5NXVwGb1YYE4YyDjd
I2sv13Vii9Vkl8CvgX6TRaB91EKy6+d2udNalGZCqRAbyxtPpRiOajeKDLo6n7ewljvqUpwotYE2
PbBhC3XvZPYmAJJl7CVL3Flx6SjePh+rG5OKXhPBohaAxcJhG9vGNvUKBJhfP5Ux4pR+WOW6dmAo
INTdAzzkiMdi2fefamlt08iek692W8J/cb170N0q7Vd+V65DvpZSo+HvHnKlXxjRCxv/aszTbWhb
K69e0hwH7c548NDsFAWzvVGt1LnieGC7k9U5yLA3gffsVeyOvCiIa4Jwuil8Y9HAbuvDABQrHgoi
4vKeqTTm0UTqjd0a6ll2yulTR6nVeO26zF5sZjER/3CunHq0cdmH3T5J+l1rfaADC8JXX4ZIQcfW
uqH02pPTrZs2PxVEo2J0RDy6fdFhIotQj8O5AfHH+lGLnr3+SHmaN2BYBasY0YVkLeRGulPzamUH
2qIiPt4Zz1yMNvhruvSlJlDAj/mqk576Ml6aJNna4VYdHgvMSGrHXDdddkRYn2kOU0kqJ+kkwMjz
ou/Z2CMCW9p32+iDla5669iwXgLm23ZlshwsnbHiGN4yjDcpgjw1NlGZIUwwlW1IHaRj3vRqf1d3
d30fLosR659ZbDQsBJgC5wQqnn3wrc6dkjrITmRXlj6jR+6wz+egZbRJvjFsYtQeBihdGtxV5psU
3smmi78I+drzqL6pxbsFL6+UpLq2z3k24QGN+vdxyPHWF9mzkkfHIiTEttaaozJYD8Ekk1+QTk5h
j1sp2RY2EXM10+3EWgEVi+gqz/fBD/iaFhbEiueEoUX2gw9ESZzHW7Bj1ha7Z27FSz9Hfh5DZe7a
4hh4dzQzQQ4pvE39s21yUbbRvDGidwPgtL8bpQfq/bD0jp0BdTUQACD7PWJrr6HfAJKn/980MTpw
o+9PMpLUCaWtPXarhuZEiDCZqSLbq+XoTka6GQNDvWVeFppYrcEzGTbDXLQocBXFZ+9OlGVhjO+q
sN4y9dVKjpNonaSSELioNZKs1Pb3whheUbDnsT3vPETk3iCDKufn6ij30gelAs2nBXb9qGl5L7Iz
E35Od6CyGYqRXpfYDS2DyhrpiQvfWslioVQMWQxRl2Z75uUsGrVyLFYz2fiEF27jFHK5Ed5miLU7
PQoWsaG5vj1gxFgW0VKRUJYibW91V62WWbSXhHeLGaIJ3/veOvnjH8P/wOoLlU8XahqSqwa3inGK
JO1Yg7NXVrGXBtkxdbHITdm8tYYYJVRgaQuaOAKc0n6BFfEl7HFd9SS0pSLSXy0vJm22KxkGmvT/
X65LCaJSJaY9EaUEcVZiBW5bnpMxLKYAzRGGySF7EuIV5d+kvReQBRqSh84dJGoYNpTiUZjTPT3T
2uTUyRS4EduX9x0mKKl5G6Z4byXbsYTp8HM3zBKsFRaioXEVD+MyEP5eQmtQDtHOiIqN6ht4ZAZj
0Raq6uL/mSdGCeokb0oP1CAsgscqlufEBHML8J2EKIbzetGk/d6vPceHXsmnEV3+FLmasNwk79HQ
1aXyWky2GQCtEPEqPdVW5bQ2O+qKCQ4A12sVcVvPNAATt5qb+IC0B61/ZuNtlScxrnWPh+Zgs6TY
v50C4ltQrd9SYBf+He+Hbp/Qc4t6bdMye+K+yEzYmLvJXAz5TUMloZSABnqz7IV3x/rKZOL0pM8c
kbw2xE6lt6ySpECYaBdIpaJCchVNNE7o19xgJUs3Sd2TRQfIG0VuRefuh24JX1P2/cYqzFuGbxVu
beSnur4bg6WmuXqobQsQYkV7aMqcEtqnEZjniafNyhJLWr6QYV01MTjJOX2JbkXLDtHQYhx/wtK2
tuVs6SuxupyU6X0wb3tqs2I62tJHOjxBh9Oinx2hDMUhmNcQk+Pl0QK6NhkNdJtiU6J8EPVKDpS3
ri4QGaebASBGzTai+/C1Cfl5+G6pCVi4xNlnkwv22OThbiAEnIF04i2YaNY8bdrqMPgTtUQ7HPC7
gKKM85GDfDxILOxONrAiKLOwHf5gGWrsj1D7UszVVNfH1DjAZEITj/iNpXIfVJmr4ciPjGqXTMdK
T5bMfJ1XcEdaeqqyZyt6HCvOQbzmYpv0aNkr5OLaviKbKq4EIOWZr1jkFtap0E3OKkT4WYOiFRVa
PVm7SvrSiMxN8A2bFTaYs0ipDQu8+WKOgyggl65uVswZctIwmEPxjkxMVHHcLhA/q6Zw/K5z82mv
mxn/MYycByEScrZKJdAiQlQsiVmyGoubVL1RqW/kZTNtyIwF2J9N5CBZA4bW6fFMfPnzvFjj0A1B
JY01gJGuL5vuULZOCszl3+n+vMwoslFn65/leTYWwIiIHyTUHegkUCoFN4jJZ7H2JuifYRPQV0kd
xGuFQ1fatwFSFMbfxojxbJpyVeMZwQ6EBxhNyeB4RVlReqkT1tmiH/uboobc2IXtth6fR92NTMNR
420TnephZyIYVcNDIUu8mkH8XKT62hKCu/duF8dKyjamBctb2agysUZKb5Qda9py4D6M2uBI8zoJ
3KkRm9y2GQuIcYsWN2/gtQfjUda/jDRD12VuQn96iMpXW2lTfCtYHcpecXGnuqPaIH+Il1KEQFZs
/fMvat9o03ny6KVAp7H+tbo3z5riQe7amxA6prUIjq62UudjE5PmQeXf+9H5rQhPhh1uSu606ikL
WBdHq9p1o+2EPBokolLCRn7NtL94JTf1HrMxxd298PM/GDUQAEAILBjDNo/UtRcTlNwZiErGKXPH
7s0wNOCiFnjAL5bkYoGnVnT+fUtSueWo9rhW5HF0y14nkjO7yaOEZJaAKizrGtAVs/OHhScaZq2V
tL3l0C4nJoRpcYW7E+SpHeqHsMpZ7bUvM+HOIGNFb1T16EuK+XDO7ZNdk/7e9TujXdsKwIFvgyXo
NrpNMSATxQKFJUUan8rpgLQzVv7EVe5MNUkF6OFLuOdni6N98O9KSCAD44RdLbyoetWbY2Vilhjx
g/VD+pnVmJ3H2qNGbVH2K+WjxcjhKm0pv/rmPdDUm6pUNuKcBVGkx4LsIjMX4SrvThXAMZzapMQz
HxBMQBxbCscilpnBMBal+cFwI3KOomHt9Z8+FmU7oIELvJPdUSZlYiwOWYVIDX99R+fJ/FkDb1+v
HLxz91hAhWjyc6IYf4g+kvJ2nSbRs+bjx83S8dZilsAdqOmK0rPRwby6Y58gfFJwNcxr1lrV3gri
epDth8H72KzVUJrL6lxY7Rp2ZVkQ9FQk6V1AXhZ104RUjWxBSnQmM6DuG/UXPz6kqesjz0YVGo6o
G8ZjSKr5jDqb/ACkv4FkHdNpcrTec6J6HtT1u9oUS9aS29XBtqVz0mLJMWAfrQTquvSWKshQMNzp
I4WZeSdAXd3aGyfHShNKbNKxpLT7Ss8vXLhgbNlSM28Q7JTeXa8zlFGUy+JcXoC6lcULlt+2X4gQ
NxvzqUwwcn4r1oNSXSAiEjksNXlGuXWQ0fBF9BdKTJizif/Yq4aBUgLLG/7FIEzcKcs4x6d6b/XS
2RN5At3Jo/uyXGC8xYt/DCFDR7q3B/Si5AfI/OrBV/GNATIs/PRetHNvvFXIZJHWLEssrYW9qKSX
vkFYEy1awxmqF3TfPvN95dva2wT9/aisO28V+5I7hEcvuknQntruoN4l5WLsP7J0bmevIay8+RIa
kFOPDSxq+BywV/SPcjK3GELV71QATikjniajn51q+vv0OKQg5kI5izzDG9+isDnEbBp2dzINNxv2
aveY6XeiMw+Sb7wUnJ2J2FMDu3K3h5qs5fahDDat/aRRLBfg4Enn5fPaNr2DaHtHrXloIR6PVsUE
RrPCyD+9b62DXRJ2WKOyzxNL32pnU21ZCiI/ocWdiozzVKmpROu9bSDtmSK2qCkFY0y1Q1OhxtLy
cdVKAiYqrzeelbMttKO67BBgOSW2KyV9KuX3JBqXJV6SsWBKbzVNBOB0If+RsR01b61E1boqylUi
4ZZKpKWCCUCQCJPeBOd5MMM8mD4C4QgvOsh5YwMxm5tCkek8FNTToJprG9K/BtYr+ucgZpB9plLA
mHAbylKzrbsup4pHDrytDAqiETtemb6QO3cTyDTROZ7gKDh1Vsb2Oy4FGTlDumzMg6YeVG0tgIRg
IGXrJqFVr8edMJSZUZbVRrcCz40C4w/cBIEj0NxVQIQUxGLAE+8U/d1XxSrC4xVPMNoxCnxYjqDT
WOLazFTxZBGQJUdvqUD1GkDNjKq+BL4tdIpaMW0qLd6lWn0X6kh+peRB8sOthzbDkPy9UYfaTBSY
0JpoZYtgpU4YIkhYG/LRJWqjgwDMTmT/zLTqsYjwM/TzXLrxWiKjx9RwirP9KIYlPrW8qh2bq3Z2
KpsxG11Zmqi7TU3jdza3oNtQ8/nMo1sM1AGzQFins7aU/0il9yxF0MIwU6ZJ2kFgfJgc1lUyVxDm
2/V6CBdmSLkSjF9+FG0zGwU7RgUqKCMHpBvPys5s2drt3ELGFijZ3DNPgR/uGrQ5hgxKca7PExy4
mWlvlIpQp3vVIkbOQgsUA+zCrDWlG+GJZ4a5gbuwlh59tXJtmIEmCRBsnHy+EbLuyCjdaYLbzcaP
0kYGIkHJEPrSjRiiRHpjgRpWCEzbEEkRqsCZBh+YJtm81stbL88OZhIcGf+8HlJxLNpd1BOq1Laf
CGkiaSWkgx8bLpEbfxQv2HqpKTtxgDmBKh8a0p6BYe1iD41TNCAo/j2OSjnneX0TBng5Kzj2sym1
7B67zUx23qYnDM+zc2TiqZ/hGbwSmfhDHPXljOAijjpDVg0UfPoikO6L5rbxHq/8gHPq4nc/4CLj
rtQDeUw0VdnKcl+cBaJqtRvVIEKKaMAOKWNRPrdxjzXWqAwq+gDO9bP1BbSSPgWoD658jx9SvbTz
3//JUI0bNas6G3XONOzP8bkJfnYowMXkou/Cp6TOy8RhXjqcpyftIvAG+cqlrZ9uwUUEctVo5mRa
nAyDTrAu2V2m78kY8oY5WB5q6buY8ZxwN9hr0zbZdtq6V9Zm+zo0BB3UvGBSuWxsvIq4QcLmT5mo
80iyPzjF6mDF+gWYy7ib5qwEe9Drk2qMjjpSqdn8qPI2GJ8ytuH6VSuVVYj+Q7YxmUe++Rr0D5yh
mJ+wZDoCh5lXDIyeaFeRIW0SvUZeT/L71FLRYpznxdbw4qcz079nIolVkXBWsrJf5Q5bZbYq22ql
xM0mCyS0SDpDWqkKPxL6A7XcqPxtSHDeabC4vz9S7fwKffdq6f/5SLsiTvI0kycGMQY3BzfdeMd8
Gc7e3Md6FTczeYm0RJ49SQ7WOrSys00/u2tdMQOcdvzll++840HayWih579/I+X7J01K6H9+o8zs
PaPVlXQ3ntiPsRCan2mxUNmdznShA6RDRfz7tb5fs5q4SAm1vKBoM4lL5VGgrEVWYfUkHWM4Q+S/
X+H7wGbNOP/9nxXTSFXmW2HIHfrS59LeRAld7FBdXonuPj+l/3562n8lJyMv8RVwod2IPCSZ3pL6
2pbz/Z6pGRdbjmfXuZnUebIz1Fm+52SnwMLq23Jefo33Oie64XpP/pXxKj/dpouNRcqJ7wpHfkdM
7fBY3Uu3QLDnYML8ygVU86e96yLsMRCSWkuWr934arci+UxGOSSVfxhc8Key1Flha4De/hxA+Eyt
opVGixxGPb43jW6PUFA4saSh5t+0kKAdDc2qZIzCW1Q/hXR8KTm5xrEMjraSrCz8A61Plv8Id9kT
iysb6h7x9LF/l4uHxNgOX8Z4voBFDNy0SrPbSHuUyN4s5mik/IMckIV2Fp3s1V5gm3vqUH1m5gYX
td7OEdGemGM+t+7gOqbgYTQWMqErMSG0O4kyuXUtGgt0DWxUG/+5UfAZIDLD8jqfdJz8i6yHSFkS
e3l7NumC/n/1FgoqDK0O84LknfZOsGFx7NtXjdOeiogtJ423CTTiVBxg8oeC9Ahpg8y3EsOsJxqv
m3kkjGWgamCV/aP1hCjA0G40iiO6kLZbQYhho6z7tUkaVRvvz9lvqXY/ENGMOFH9qAu2VpAVD5EK
0+wmVDj9m6Gjcg/aRZhOe4yv1C1BoM5k2WT79I9J5eM00x8TVT+G0c7PUVrZhxRRKzEXEcBjPW/G
da3qqIPvhLpvvU9GJDXDQRvKuVG+TdkWoxr6h8cKZ5/JuJiCbZ94LrxWCvioehezUSvlXaWHLXnu
4k4tumPVZm9qbLk2nbRCIZlmIAekH5I4Mm5jw3boT8NqPpA/AYRBXzAT0ZvqZcR6FIsA5p4J6oW/
Sr3XWt5ntGeAQYUuSEQmUE0lIwex3CpOOMu0PZXRBOejIejO+FZxv0SzjNhzikjHKWg9NEbvaU8j
FhN8gFH9UI2bNtuq6FYqFPQoM8uIMIEw4lQ22i9BFKAnY6LVe4dB5+YExsT4RZwx1nBs9V2ansgW
Uvy1bRK8FM5pQHprW9a4G2P8lv5zrYZ/RBA8xtkqkx27eIibU5GprtL5txLdRNp1GOkZMJcJJ2jx
K9VasBzyeIakvkBY26b53e/76t9RKv+98+naxdbNK9IJeywQCpPxg/mJPFCpew1ruic0sB3yaBMe
OaANmBLlJOmHVCFLgDxS1BV9UM2QTg0aftYYJC3xdn1pfUk6qvm0OVt8XguAUxmwgu6wI8Q/OCFn
J3ZjGyCTx7ETt8hizcpBHVxa1Mgsj3it1DUk4K6XNk2yk8SmSze2qSDauU/gcRMkV0l9KsbVGNXH
DpgxsSGAirZZJtABMyMITkZov+ee4eTio/a2HiIyGdNI2tzBNMyLZjjFQ/+med1KH0ZHI5VhSAih
Vv29Pr0M2VprdtY0/Y8n10XBNYiqz3SiQHaIoiYkhHvzWb1Hqj+9Gleim3+oyzXjovaIS0kRWsQl
/NfhPXuPv/Sv+iTd0mg1ylK8Nzvl2pXUH87Ji82fZ2+pGgL4Xf/F0Dh2fxhOZNW3qk5iuVNtgs/2
So7xTyfy+Rv8c+BHkmzKwpPjnZSxWVtzW5OuPBDlp4++KIyC3lPHxJriXSAhxct9IuNqo8VHWCek
ItYyJHJISEaWTsa8B8R3pcZi0qNZt/umzvVlnjT5Rskm70ql9n31pP/Njv/np7bk6ibM5FJvvJjV
EkqcomzcaLNy4hp/X+bi+9+MF/A/b2cm2+j3E2m4gajDL0YUY0VEH+JkAoMNP5oJNMOpnyzQG+0y
VDRFfCOF7x759JI3Iegb3LTbT2jFpc+4hIkI47VfQ/9V0kJkmyBmm1XgBwpcCDW4b9q5Rmq7GvLp
8Oz3KLOlBwlMJ07SYlyL2yB5V5S7IOpckFOHQ7VSdjWBcVoNXB6Hz222zxHxk6hiJ5wZykvFpNR2
WNjSYxG8K7F8qibI3yh1uwCVpkIetx1B2kgt0wwfS/3UMXO9SfdIboaCURjDSxESXs9UjBYCbbQ3
ko3ai57nps/eh+lBrSDugnRfDdiYwALgyiNoyzApLOf3R/BDPa6rFyWs3ADJGGYNydQsA4mIQ1zZ
fyTdf9B9rEwbLyVxmDiE7kpH8n0pqKvnsO5/3ipOxH5EXCNvG78w76wqrg8wlRhK0jy3yeHPMkJk
EstFfhcToCcs43jlh/5QIaoXJa8sTTJ7xKhtpbqC5Z28bBGP5p3UUrdkqAYza/CxUh4MuQEj/UxL
ed5JNXrfHlilBQXPAVdtORRXXn71py90URX3QVp3flBq26CvJVy6SeNpTBvIpOcwl0n7CmGFP3oV
Jb/eWVCApiqjgzHYDPQmIfzF0of3Kk7OwqqkWJsk8pOfmtXZtumxTJaxWp0Gi8pFzb36vrfNCHV0
r6CvOC86YiJCxJrJRPZPK2rvyi7294D+5uD+O473n+fbKmoUySTT7szWJK3RApHLFzmhm9jonNaz
oGch8eTiRUL7bIic1oaMp/Hga+GZrUPVU4efWZveFcm41BGsp0gjA2aRCiZK+qiOq6pd9RVkHj7l
viqgboj2tMJ56pub39+Uv/3hd7/hvFv98xsG3fZkNbZzosF6SEwUV4786r2SRx5BEhGSIzS8oWJl
aMCKLqLZAiX/p3FXnMLutX+Q6CFge9/6PcuKOKfltJUQs/HzcR7wgxhKQ4zSm1kRyrKyolfQbOKH
1Zn91HzFyQ32A97DzyTfm8BudElPFUNeaC/fqTkl9DgjLTOCM6mex5uaiAm870wrXOIxaDIi9Gbl
C5b3Sp6lR1JMhT6P6xMxNlPgoyDdQrZkVyZN/B0n9t19ujh21VEp84nYrxvi/BfaKt5AYN2guZ0F
zBmXZveCIXG6Y26YtusECxu57ExiSl2xMBnYZYIyxK43oyJdgcCe/y83dbDHugTpODoY3qs2x/64
TBx8qAcML/tkSZF8Qy42MuoltPE6WbardhvMxQLT3f/6Bl8c8abwvcrM+VXM23YIZ1iqS/mEaZlk
cObC9y4BW3NzzW2eDTPdJdXW+Xx+8N14QW+7JQ+gvFJqKD9gN+rF4RhObTyw66uM9oOfdvEZOedb
ZM4AShwiIGbhInj4/ZVXzj/uu0d5UW9XbA9xfL6Wt5PusjUDLI7jO1HsTjb/HxHUvyMM/llVdoNk
qFJH68azsROU8V6o6DazIVavPLkf9tO/85L+uUAjd6UY4t66UaSzSbZlJlIZ5STpSws7Ka8OBzrf
km9u1d/H9c9lMs2uCOafgNTgxYu+dfXxgf4AgYq16E3mW9RbAVRjXyuSfjgx/44c+ed6bd53pZdg
j+hahg2QYSqVmxSInvhBYnZ6t1CZTZNdeRF+KPqU89//uZgGB68nCdwqB8dykl81EgHMa7fuh2rv
b+X7z4f7ulmMsa4xVsm3Tl2JeZMYzd9f4J+Azr9NyD+fbVmpyM2gBbuucrKt4grtRRzYZuPgtCEQ
fTApm2ULY3WBDuugDGgCQoM4MsY8BPPUCKg5mfxLHLpGukRbNiAeue3PhkluUZKrxMeMyGaZakSI
viyFW7NW5XUiAnnbki3iDg1Gpw7PP7FkmXjWVdI8mcnsIUcMJ9u6EalCEqznEZaWyPZHSxyxkxQD
Jo9Ez0m4ILTw9zvx0yq42L7gyasJJSoTQWrCkkhhZw9xyJuYqcaVff+Hxk7/W0r+c6/DyjCxYHGJ
QIvDZYWWktz2wJh3FtJEQ7HkeT9Y9U7tCu8QBlW7SVI8iETwRpjfismN2NiunNU/va8X+1YwpggT
LHPguZV03uFGIHkbw/JKdfzDzZQvimPJ1MxIHvzxRip3zLtQh4Wwyfa5Nkjl+51EvqiF687T80Fj
dEOYVHAKpPXWu06V5//TiyBf1rtNmCYlquUbU5Dxo8v2S02ArVr3b0kXXXnZfhojKJ9v3D+vAmbg
YFInmYuMQBlthKY/zbtNlOpUdMFW2NNh0kZrRia9q+rIhX7/bT/sJPLFNlWS/VOWnjrgTXxo0+c8
uoIjn+/8N3u7fFH5CQtuvCr5XF/ZxNk55BDNvIIHNpibk/u/ffeLqskMm7bM8vN3l1AOiEUYZ1cO
wJ/uysXSr0gKsaqUTz6n2DXxXS9fmfX10zK4qERaprumnqTwwYlLAPSouOi+yTT8/Yb8sIblizVc
1b3vSyqfbljBjGEknkps//L3z/7+gWr2xQJGMjX40fmb2zhwZXxc58yA7FboDpLW3y/x/c3R7ItV
HKSeP3UJQiNdxYavQeqbBGG8gx3+/vnfn/8oNf5ziYVZP/kEEuc7E+G+L0/eTLEsda13hB0yqVDw
orL32glah1wllfX3q35ffGr2xcIOEmRwk57luzZs3/JYM0DEtXQZJ4Rd5HGLA4WE498v9cMmotkX
q9ls2xwf1BTtcEXFe/lhSjGKO9JpeNBm16i0n57Sec38s1EVYSgKZsJGu0bLKdKzMiTRtxRvkYUy
tyDL4No85J/euIvlnQyhrWheTSguFgNcT0n4aA1bacQiWP/pguIKjvL9Wtfsi7VeplKi66hvd50s
woeSB7/17Nxb/f5Ivl+Smn2x4AM/8m2/qKKd7i+68D7qDnJxZUX+9NEXqx1ev5E8PYl2EompqTWQ
Xjwvqysn6g9rRVws996iolM67kr6SGZ9hr+N3DmFgEdnIjb32j7701UuVryhRR1i2fO9h97qltUH
3EfE7AxvNhB58vn7I/hpVYiLdT8KpenGhKtEJI5VbtQxoIIsixm+xFbaeBg5yis72E+/52Ktx2ET
MySaKyGzxqcAYImXWdRzEvgrBmZc+UE/PHhx/vs/K9BmBrAX56RsjvZTlzwnSU0YyfvvN+unz75Y
3U1q2N4QpilBEscO7zEp5UETXrk9P6xocbGiscPVmorIf6fviMxvsfuBNB/lcq7nV3bAHxazuFjM
etN2XZdxhbZ5JBUOt+SVr/7DfbEu1sOYFaIIegkDyTSQc/xe459truxAP7w11sUqyKSqj1AfxbtI
dckDkUnoIFrvbNtwS/IGr407/uHeWBfLQE+KMRNnWiQnv05SD1qy/v2d+eFEsC7eemR2emWGbYzn
MuV1AaqzdNB3xLRGpj7+fo0fWiXtL7/5z0uvKWAeIgrjXe9HxKqb2f9xdybNcSNpgv0rZXlHlgNw
uANtXXWIhRHcRFKkxOUCIykS++5Yf/28yMzukaKGUtfcZszSZJYSGRFAOHz5lveG+cq2yp46aKYj
Oyaet0QHpHVQpVuqEsdtsJTunh3LS2Z8a29Hw/iLufGjG3n4++8+SuCFcV+qOr/spitLXuB7+sUg
+yCF4OqjB6SL59xv8iK/rEFqBKRC6ZIAJLDqX8OHjn5iJG2/Kh/66CKOnpR6sfvYL5r8MqUAv9Ff
TfeLGeSj0XC04vUkzpZYBdmlv1g7CS6nJeyfIDzQv1pTP9hR6aOFr89la9Ul79Bb2BMMHJrr0Ho3
LeRZN938fLx9cBV/RGq/+47nKCHC71GPlNKK3svbLKRUgCqHavmVov6DL0AdPfWZqmZlTzEZcKf4
mneGamrr8ecf/oMbpI6e9Dh1raBdsvxyeR3u7Jf6PXygNfjnr/3Rxz562I1rhpx+9/zSzMqDh+fc
t9L6RQzio899tLAZcDl/FoH1FIGhx/yqTuKbn3/sj176cDnffZ+ToCSzSSOeLPQe5Acp/nQk1J4l
VejvIEGHefB/eYeOHmJdF6qPDHeITiTkZT3wjJ9fwwfLpzp6ZMsGLx1EQEaMoZDmvDwR10F5Xj//
ah366PWPntyg77zSjxjz+E3tO/L+B+F4S/f1igqOn1/CR7l5dfTsDnWVxOJQ59d7q+JT91xfW59Z
MNwndx09+vt1uKVc+ufv9cHleEdvJVVXGbe2s8sGjyzlUQ/RF+9Qu7Siz+Dn7/DRzvLYEN6Jkc51
ZIaX5Su93hS75f4qv3de9U34wD755+/ywRN37AcPmkoLlAr5pY6JPRIMrdr2Fxfw0UsfTxS1GKl5
5/MLYrWFRmmahr/41B9smOTRPCEKd27p/2EwLVR3lBad/e5QT5Aix2bz8xvz0VscTReV0OAhliG7
HKB50ScP0kMRGP7V4eSjlz+aMoq+nPHpshgXBVmW8znZjfEvIhEfzEbyaIoohGtQSvLS4w3IboQ6
7WZ6Lm5/fls+2kXIo3liahLP8kcKPXA2TnfDNRUXBxv0lXnqroan7uUXb3N4jv41xOfKo+kibxLw
FxkXgd8Nd8x8cEeswJjZu4ScCtJm9xej9IMHWR49yFMSBmFC2eQltQUwuDwDbHA3hqvktf7VqvbR
k3zc+nCQV0todyyZMXpbhCt0/DD/bXV7Qkofxr//qyzUB8/ccf9D0xcd2mVuW4OMMLT2PTPhz7+R
DwbsHxmd79a4VNjTEjZEwQcLlBtaZeuxApT18xf/6GMfPc/uaPVLQAf0hYH8JlgWQvvzH6/899fp
P6K36vrPIdP98z/5/9cKrFoSxebof/95VxX895+H3/nvn/nxN/55mby2VVe9m+Of+uGXeOG/3njz
bJ5/+B+6ZxMz3/Rv7fz5retz88cb8BEPP/k//ce/vf3xKndz/faP316rvqQ97fNblFTlb3/90+m3
f/wWaCW9Qy37379/j79+4NNzwe9uquxb9be//+3uOXvr4qR4/j/+/ttzZ/7xm+3av/vatYNAKscP
xGEHML79978oaTsC7gORU8nXVlatif/xm6t/dyTnpcD2PEe78jDguqr/r39y+Yi+sOm4cXnB3/7r
c/7wdf3vr+9vFIxcV0lpOj4N7/7dRKB9V3rSdySUUYoEPXHcJeCIYKloyq5uouI9lV8mmjipSsJc
pAEPkAMA2VghNNDkaGLAtOhkfzE2jw6H//oJjqakODQZSWU+QVOHlPkD4i9xu/kA1i/nU1ChG7+5
SfqngmSmUUC9rW///hD+cHz+MKb/PxvoNN7/bJDfYfKjlTrpzPMPz8cfv/bn2Fbqd+UHDGvFYNTS
OVQ1/Dm2Ped36Qlt68BRfwxTvtW/xrZ0ftdBoJSmo+Mw6r8f297vthMIP3A9Tyqq2/6dof3jKZBX
dw9jK3BtCX+PqPNhZfpuZh3CyC1zD7CLU7fdyShBscZ2YB8cC95ubOL+F+mhHyfZP9/P9wRXpmwe
6OOzoaO6oAzA+W6LrCGCiElv2fhWFP6qwONoufvrjXybucSFsqqP039O2viV5Ts+qfQJGlna9F2+
a2SCuTECKUrE1KJ6XoH3rOBwqdA+y7PArWnyIOP6i6f3x2WLzyJtRfqf2yt9j1vNAPj+JkuZHCYX
nLJ4urO939jRnUp9hKrzwg7mu+H319z1/Vz141bij/fy+SI1HeSaLsDjkNsE16WB6hds+2my2Lc0
4tp4kJ/NEBT3tmnj8zJekmvLGX4VFjmeow6X6TNiBVfogqeTR7vWVMSZZ6shAA5ojxe0Scc3bAbb
SzVWbJqAQ5MO9G2F1yAcuquY+7zL6VW+6yaPalhRqxAhQlV8+fkNOZ68//xYzNzac11Wg+OSErsu
08GSXrD1qqY+8bNY70t3pk16dmDtwDKiwQ57l9tChbHA2AMFscpzrHBqM8sQadjPP8+/PHHcJZAf
kvvkB4yFox1yifR49MwBVLHMnNfSrFGUGqctZdNjMY6nVRQt+S/e81+eusN78qxjmOOBF8dxdVMU
s3IWVGzVhFE7z+lwUyXItp9f2b8MPeW7Qh+mOpZJzRj8cZhDze58K0E5r+O6dT/19mBiuH1ZX9Lv
bRWvk1VkwenglLreV1mBMfbn78/h8Md12mVSCUCTMPwCNgbucWlSagFIaPHlntSTUC4iyQxI/crV
jnAQk3T98+D44mlaqHNp0NZ8kZmw24tgDhpMKV1dPVP7m7/l0aGTKY8LD4uXSPrlBPWcDags6WBr
hcrlOFkkVuxclY7Kr8YU2AsIWznf5VEhmi+zb9SNg98BXa2MnHdZBpO5srqiF3R/01/4JQXSUGOM
nBpSBH7Zzx5QlLnlLK9NTjuYFWddC3XG8endbwYCpLK1nXoNdz64SAhGm63VZwAXlbdApnMMlpQ0
SxJu8Yx+olEeXrDSEe64q5wuBitoVQ14/a7xlLpqCJh/dSudwLOcDi3pU1c0wUsBLBToMzInLLXr
trY0ddZxifmxEhmNRF0HCXRT2w7AVBpVbflOk4Ocb4cWvsp+EV3eXceNvbwXc+1UQGyK+LUR0WSd
uLEnBTK8nMS6PyaUsaNsNPaKp5IE3zgb52mUmmNWGcbLU+KYzqIDrEc8x0RCEX871uYxk0FgmDUK
YgXTJNLHcbEmuamkOGCr2R9S6mYfOvMdEKc+dj/aIVZj3UQGdx2T4apo3CQ4F4nbGjxAQUqRpBVA
LEoXB57VYolObjp4wsVOhYO09rXnWODxnX6+NHqUaC47J6eOt6ZvkCplDyJCWOf7XLuK4w6oNVqK
OoPKwHUbDKkYL3BGzFVHkDis1PDeVkEMH4NpUZ2JwqsmTV1UDpFLZ6376Lh4vLhqNcbXsScq7Lt5
WyDkssOUmr54iMXLErQB0ZixrcrbuU5C+9zTnR1cVtoJEr3j65lSWJf0gd/33L1pF3kmp1FZjJ0P
GLhibrCo6W6IrS0jmg0bpiGTEFk8NsD1llDtIJklCzOumylk1BlpOPn6qaajq/JGsol9JkOsoVaS
nWX5BA4KSOwBrsFqj/TFCugJnbqBEh/tOzUXvswBdM+Aiu9t1dUm3i1ejq217XLUvt3k4rSGIQ8M
qJVpcmfrQw/aPFfjpg+kl20az41g7CaBghPtq3QXNhPKJTjzhpZKOkJalFpTlm9skzefINKRxk3K
uD9lKrW4Fhk0UH+aXBp4Zkv+nLidmnfo09v0ZJngCdK9EVOu59gp7nQF/HSlhJnfUv54zkKXxnK2
CLbzwHBV5mKOy9I+N1g+KxrAAuwsy6iXHH1v3g1PiVs6DPBBj9HLVEZjR6voFKKKt2Hi7QZ/zB4D
bWf5ll3QZO2CaYlTgoK1Qh4q6w4QQVShM1ncUUyUaoPVOcxjKE0AC4S48Vx32YhiJOU66Why9hT2
Q6j0cmyomS7xd6e9qRWahwNHvWw0Nq6OPhUKpHuQANs85M6uywwqGUgayP5q8NF5NPmIAw6ODE64
PBH+wxIlyafc6WliqesEA1QOoGvYwFkO6YCDQPotD6VzOiZk9li+pH1RLXH7FKeZ6+7yxcdu5LnG
ereqIaLLvZ0RETVRGphVZ7URpLnIpl91TN3hIs/YH9DFoxuxXxrsyZukiDyVUhQRebAM5gTw3pov
Deyq4zXZbaki67krlH8F0Rjrj7XY8LuzqnJg6CdBajZtJZOvvr143TbkpMlEFmZ1dZvDQaP4Og5D
aHqLb8Bw2nY6I6nJDU164NvvFswo3oWzuAd3irGGcAOwiN6wOqnpxXTDus5POmo9p51fDkF/MXBe
nHYWCut+FWRAQbZdmef35ZA786aY24EjdjTqXT671hvTcoAPIIwsCkRjx/0WZGyP12yVifDZiUHJ
Gwl3wM0bNJAQS+mWW6Zh25wnJTjafTstqB+otunc00UXcXVG9wsuJ8txmG5Weollthstr9X0AJc4
gZzesRw0ZnW5YLKp3PjCrZHOg3Mq68+LS//HAQyib1oV0GVUwpPrL1TXqMvaH31gITKkFL/lj1vY
KT3iKxwMBhRtmb5bXk0bNNhOHEC69vxzwlitfykSqRcLEFvT2tBBhtzU5xNKd5yIyTSAVapBVham
prO+G2aIw2Kh56HPe/BvCbMfZfJ5CBI29cGnDmOduMiQ6DddparkErMwDU7LRYADMtTGXVTsN6CF
dFUiUEDH3XyldV2L8zlsvOTeWHlbXTSSGphP1ZLFQDjzwGo3I0VQC5CMKupK54q2shH2FvxWQzdn
YhfZXhp3DFDWtSYd8AW5MSBFU8gWlko40WnD3YxS7dMzbHr7gZXCDCg/CJecE7yuKUvKRW6ms3ZM
4v7B9RwPlkQ2uIbQ4eT4uyyzi1MIuy0WorEx8+usO11e2SqiZ8PUFl0hUjfVSBNLXwqof3ad9Fd1
motwMzJs79uadW/djG6J3kInOXKoKR1v23aJ5i8m9srpcsia0LounaS71uDK6AJubFpnqsLyLq02
zDFjk6dACx4XSXQbWFYE9Xwpmou2UqjonamlA3YZ6jw9o8s16l5DZ2wQiedT3D20NZ1QQEllOV6r
RnbXoc6L+LG3k/A+kVae7nOQyN0mJIPt0R6naFB2Yx75+wruC0SmTETJiQ8Xka1hoj4be+I+Tz2k
7xOR2RE4PCSXV3MboBfqljpi+qqDiMxWY8CN2+2cP8R1iCTJszvmlDAMwYx6+F9g3rMnojlc+SGK
9EUAjKiGAGTfrOvgVSbp8GXKhlJtOyvwr3nynRegQjGmLquLUY+r+Rvt3ctNUKc42azQbW/TJqZq
Z0mW5lMaKl2fR1M65W9yqKLPJlBLhOImp81/7A+WEDGwIFGZEVsvsFnY8/WZztmFcOX241gaRaF8
Upj2tvNicZkqnx5eY0kyXnbrtAYSnQEJGTs5Kt3czYgi1SIubhIxHKghnuZsHkf6XiA+sGCQ+qga
tZt5DjCUwKOdyBdtc+rNrO3bYdbgWdIigNTaJswFtAS0FLBTBIPkRkcCZTQiJsvfDEx1I/5eppmV
ozFkI3UKk3yfpcC5NxGRCKSODtUzzPVu/DXPSr5dStjGO6t38QLSeJ29235kY+yaC7rRBn95SHsF
dttjyQMaYmJKDvmG+ECRSMUXlej2uapmF+aCcewHuOa4sHW8xC8c1WpzGS3szgZ0ZaNubwKvArw2
lGGGybCZlLlnPHT+t0xSiPsoROP0p+wdYdJs23CI2Kim4MvSTdHJ1DtVUxiMGDN04M37JPfi6pmt
UfWpTEn10hnqAmktZO4Gt4ATVXzuonGxYTzMgaCpvSjDcLf4FGEzoeWO19ILwD47YI0sI/HmObWf
g0jTIbfa5KDDPapQLuJ+GJ+sJUvAFox9/8VKmrH4FLBdhUzstOggChevZDxP8LNba86+IAWeXHru
XGQ/7ixzf+2xf622ihBGvNV2rugBnw1eIGEDklMhloITD4B2w48XNW2qlpwAmNdt+CY8ksHYZLvg
YuYGBsAtJ9GvWk/D0hJlWOxnL0uzHfQmAI59Ubh4rBJPb5ZWuk9R21mPLDbSwJENc4BoMceQdVYn
w5OW6UCbm3dgpftdEswH+gHIuSKaWE1cWcYAGnLdmhOt5i7elFUK67PxkRZGjUVpbVQdmOABHI6b
0lDft5vztJNgkucBtVWYsypnOGdtwAuBiTa1aPSrYJyA0K55ymEiGzKqTpBPLFDRotXKYTX75iVV
cCFDHYTrsvVc7HnV0rOvrBMHilnd6RtkDlm9nwPjg0bUtrl350jrk2o8sLO9LNFq7RaMpmpMhmUb
9ZX9ZqqSyo6qFKiFqikN0r2Dm2Kmctcs4sxYlnwk2ufKfchz/Ck2sX73nJQrgDI9A8FMA/u69+oD
ljBLGB+LrNVF79fZAQwcpfHpTJ3Pu90d9I8dZmveNmqCZOfKybk3gZ5GhE1Wj5VnPtguliLRF0tl
o4JFQFXgBwjcnlP8aI/qMjExjoHC+BNfQCY7BySS6GAbEHLPhu0gm5ozk1kGXEFjfFATCppXpsAB
vrpQHyzhFGsLAQ1vvrO1bSUnDmxca5twMBarCBn4PaGQ2N9ak8chNq8iRlTTJoPchCRint3UPqDr
F6gYO1P2w+OQZgity3FYXsopHYINQxW48Dyn4Dyazln8A2cwdnezEUQA3bbsu71TOk3+rfBUVL6K
3J/yU+W1wtvH0K+sfZwqBwN3xO76pPSA0F8xP6lh7fEX8IJNNvzFBPq30jb/s5j3Vf1W3pr27c1c
Ptf/D2RvHI9I88eZm6/Jmymfi+/zNX/8xl+5GhEQttYQw+UhKfJdPJvo2u/E/nwv8JXrIOIiAvhX
PNtxf6cAmSiJb7OlRclGcOivXI3/u6cIlxOkdTWR8ICKpH8jV+OI44CfrzzlwT21CXZ5jmMfQyV0
X8RdyC5yXwNnnmC00Oe8fKlqN60Bzc/eeNVPXtl+HWsOoJ+KBuoQYmKTxZx1JsIYrb1SJtIgEeM6
RvPk9e232pdLcTMsgBbPwrY285NmRrI+BT7cENDSbUozWeBEpgRcSbG0TTtLXr2IJAXZ18zJJDiG
GhFtSk/U+ATqdiq2Il3C6Mz3y/raD4eC3XRnjbuk71qbE38+vRxkc7eeov+ZPchgje99IhDjcbIr
IJ5qJyqujCHazslRyRC4PZf6YFe1Hr7ULtX3nFQA7dIEzHHOP3N0TsUdOz9LUj9qz0V3J2hMq09b
snITM1vRwB+olbev3GRR+7IYwppDge6y0zhWFazHYYxvm8oqw9OBlTzZ6dHx6zPPP+yLpxxgOz7t
IZM5gnJiQLuQtvXppbcjzR6iaBaW4Clo8MlZBNu3HPClBeMb9IwcwBxdWJbrDzttWoHDk+fdAx0/
iXwdRhlY63EWi/w8OKq2tywn/WM/2rQ7h7bC+hLFAccTkRlwPiF/PeMppypjU8RtjC4tNk0PPpPu
oj2VQACGSsIbtBKHY8CtHgj1rOqxjeMLkxaa0BmtoaT0mJqydV7NFoyGtB2s6qxQeU+7cqXHflv5
mm5/vAFk4+Yk9Iq1zC17XvsFhSErX2R4cKLAVObeqpb6LcvtNDo7hBvYSxQRfSxd73ThLnXngxAt
BO73repskZ7YdobU0dHs5DgpVTBWm5xgwOnCz4Rbb0rmgtOXj5NpKCMJ9SuImhHxYho/R8OAyTfA
TvQ8xYWEOldnXvy1mlroYHqZ4q/QmrXPwY4444lQ4VKcx7PXouqVmffYQY54sRG9ZaeFGx2W5rhI
4ydpOLasAX2ApejtLk1AM4XwxdtJVbcx7m9q5oJ6Kr81MrK7t7SsigqbcxwtGEUqwHhl4Al5BiIf
pHesvYbNFg0rK6eV4mA6kJbZBkwRr8iVKuBFDQ4Gj+pKVhE4HUKOXyWyGP+cOFHenYogWJ5Dd1gI
jzhNbO8mcCvuuVtO0KFmI2nWGBK/tC/Ap47z1dBisVzx6arhSxoTQ8lOFGGz2dp4QzJUN5xTnewL
UhKst04i2dyydtnL3nXY6YqV5EgNB1wtRRmgztNRSnoormJ1OFeW7XzhdiOkJMDQIbjUfIiths1R
XlR3eh4pCVt1ZiZ6kSe+gQHP6jwVZ2XbB2dZQ7j8LpRelJiVnSzMB9kUdf0p6RDH3ri5RUa5bOZo
2IxJG1bnLmmk2yzte7y1gHMwAy911W7lRGj4tmfb+FwuedttTLewoXeN6L3bpjai/Io4zL0EgOAt
p8Vi1ePpkCz1PtAhYe8crm64w4+UKyJE7ORoIeD2udvc7r32W+JNQPfUNAsi5GokGDx1dYGZqu2N
vVkyU4QXE2Z1SGlSZcUZtF02Eky8hKBS1ys0FpvKa7kc8M4nIXjUYV3QXIjDQduzvSWcUgFtEHkb
7FKS7OqubzDvrJZ+MEC8zYSn0aeq6G4ZQh8Qq6wKeea4RT5uIr+eiX+JEU3z0KQtFDd/Bhmn6I8E
wObEVbYn4uu+NTWbD4xWlTkPhag5GxYLnUlJEppuF7giqk804UK4DVZRHVyIhqoYsF0GHXE+B/G5
yqlfwDMCvGprIWZ/jhXdNBvZBsikCAZy0yonqJ+gysZMQuVSPgdtSUtjQ5wuvZmbpaS1B+VIx+5Q
my953RxoYCQMbB1eegFpoI6kCka7kZpfVBPIJZzgS3HQf1YyIpcHh4OYKWE5M3zuY5SO+RidZVZy
psbGX7Ex7QCtVxgJ3BTuV7kFVffVFr114VvhKaEC4FOD+mZHc3TleCX1SzHEK1/k1kMzadzcKQRt
6VnJJs7YKHsezSTU0n9NLVA46QJOehuW5YFs0YfZe0q5KW5J9TSXywOihb32NIz/ZOjz27TPU+Cj
43xmyQoll61W2lM3SVk+0mr6nOcpRZ4epW0bz3K/ccZU75HQqO3E5whx24XsTUBoZyZ03ODdQFR8
GU58wdaUPGRNgAG9BxhHyDnaldq71Q10vJLYtxzc3ZT5+AmD7r5Rw6cIv0XPHnijOR5ZXjjtTQCd
NAZgsO79CDN1kZ2Rstx1bBHQLybhqiix/VjgAMoWGaKKxmsnwV4qRH9Bc8dAkbop33sk3GvaAnYA
pdQ2JsnyVFVWAgsGljSaQ3u90B+TzM4rR1HM6K1zPfRNZ286gsartsgQi4XzqVXUHkA5b7sYtv52
HyEP8zt92oSsGk3crXOvOLdJHqDGIikT5chD+66sTvEHF+eRL6x6E5YTZWJYgzH+zvK8I3OTA6vu
oE40HifDki9bEBgdGrkBEXZGGIvwgFqGHaHgM9fDbsYOaMMEtXOnzrqc9JLuhxl468C7RZlzXhHi
PC16a/ncpCiyhxb7iz1X2ynl/NlHNMl1nQRNveAKKixzAqQNce18gNXRw3Xqh5i2U/Zd+MKGiLNT
m72HXptsfSZ8X4vxUY66uojCAeNS0IWnta1f5yE7hFKIaL+pgYPy2humGrOVKr8p1CbpOlA+5vbF
ucVuZnaDsORaJkN5zw1OXjpCcBuSYieCYPxnBDnyLi9Ge4uy5LywGiiNo8WCTGU6EdK5OZ1IAE2R
yc7KyKBZyb1VhI7gVNSI6aZisJ/DsYLu5/GhwHY0wn0rswAjd2WXUGab/HyRHI+9CpGvjdAdgD7M
ZQ97VaVs9BWWTk7aA0a/XLq3TODZy+1GnTANIUrjkHyZluGn3CdD2vgj7rzAm1bRnFwKMkJJT5CL
BABamdDG69wwo62g/kw3DRl4hmNCyJRk/ulM9SkHYoLDqIFsyXcCtB7u/7MJAv2Uz/a9NbXAlX2H
hUhP9cEzrk6NCL76gyTfnL4ItvsbEaIyatrpqoOwfda3wekUk6TrJ7fajMilEi++IvNUb6KGVBbH
v+ALgahkP0aiA3ZI2Lp3o4DFT70PuSJi58bNzRSp6LTNiRQ3E9953qFIkfMFj/LWxX4W+e1j6dv9
SsytBBtW1luPvcEqoil9PVnTe+17Z8yFZ6zO0DqTqt90UnHm884WWJHD4iKnrwie40/ZhWF7Fsnh
k5eo9okoqfwWz6izBOazKUgu/fxgukuWTYC7pSLn+lRTjEJ2GDOXUqR7nEnS1pZHM77rECbSYDd8
wMxBUkGe5iAIWSD8ntAJ1+EVAXiZZMh0BNLEVeu6lyX5onXmQxDMSwBKhXjGCXZnVZF16vbNM3s+
/8GR+XAu0+U6y1sowJF3081AfgS7Ux2Uaj9qJlkn1d2O2g7Y40Ewb+2o9rtLCdPtogdET2IuoYeq
ILciVO/dVLg9VvOQSNag+lCT1hQ80pyyqUy+iyrhNghzumgTKHFVL1O0U4IwN6tAtjFNuLfr+iSL
IA4aa5nvC9eH+4n2tsiGFtx35H7DjttvMtII510ToBj3uczH0Hj7xHSPY96dU7pfc++T6UzIEGlA
OEzbJSc8VjgDArHAi8e91U8h2H7pRPddFn5hPYWQKYl4L8TT2GWqiS1eQzTUpdPd8rIDl7zLq7Xr
Vd6GRfK06ooH5if/bK6LHgzH9F55Ym/3vUuLrkLbE1nuXW5nEJ+Tgav3E0ctJ73wN+nUNV+qptHk
EVL/ygUrfum7cfBMDDy4iqYkgQ2pcFW0FGXA8xos6xrCtPVpsMJ8gxDz2re7lllNips5qh5kivOZ
S9sqA57K8dnvgZUN93OIdbnFW8MW74W6LUptO2t29lHqXvfjctVY4V0Gq5QqvtsoCcJ7agfGcRcA
qnpl+vpUCKs5USnhmTmUpPRa5p1LdjEYtVEAVJNlf82SiP0NW+c7ijDCd+aC8Wocc4FjfbgdwuRk
nB2986Iu5THsZVCeDBm+19T+Vg7uXrnmSRfaffQFs2omsZ44Xj9c1LFgRJX4La8KKWx2HP6Mq3SC
J0/c6KlZYOcHVEttuJuIASc/ejWzJdbw4aN9v4yvYSSL8yZUBWh89oxPvc3mWkhzSwUF7KsYoVhW
lp9nVSPgivecpDBm07EOx+vA6KZXpWxIEerurqQ6xY2GqzTGdEzEDJeK7TlXma2tTRW5t0WrmZC6
ARQ2yzQXJ3ZZkNzB2GTXUdv+WR6LdNuhmqdWItNK7TISUDuB6ynt00c2vz5bbafZqYb0XtQcHvXJ
vBhg+YhdcNYZDe2Y/bCv/fitHVS2wr9D9K1NcE4j/xvxwobT6zR7ehtns8MpPwS454xJ/pJ1dv1A
3JVTWSHoWy7Gl6hPQYM5FCato0bkuyFEUpbDweAAR3KUZW5Kr3pjWEuGcFwlylSXRuJVMJ15nNgK
7RLtPoxLeZL0CrdRo8VmLO2YknQS4o79FBQZfiQ/1zu6vU844K/Y+z7SKcDb+6shTG8Ibl4nJaVu
YZA+ePlwmbli7XklhsniTpmpP29HND3VxOFW0w3dlFhXZsPEn89ZuaP0YzpL7AncJCfpW1xormG7
7rcrC7xxdKKCqIJ9QVf1OhubEYjyci4ca0Zdj0yzysuryIOBo+xTJJKewdDRnZIbwQeu/Jeh7Ipb
yhH42Jkkz2G6c5sc3aKze/hJWwQ7X2NHvHecb1dTWJ6yTRJnyovo6IDoj6gZ/e/UlcVa28Fuknyy
dCyYq3WiB/CYPM9IOqpuvqSh4nQSbvdYdFO4sUas1aG5FhVzO/17ezk342eLULah3J89d0k5886K
fShuTanRc8TLe0i5xAlf3xloJ7XOGtJ1iTPTYIhhdqVI+l0gtyweZGF21E8wpTr4KTETFQq8D+bS
ncNNPJkDdA+cnNhL2NSHrFUipsu5neJPTUuowSvtfdSW60oOj12y4BTKU+GtcJudNViFNnWganSi
kyKgnKXFq5tFZ30cvyaC3dsQsS7pqYUZqygbPQ9re2UTaV5R7hiuKUJgI0H510ZoqIlZh8Y0M039
GliYeyOTjM+VVXTn0iemKvmuwUdHFVJ0gmzFyUH82h8EMz1Fi6zErPRIVbqGwiR8y+xrg2xHkCs9
LSYAz6WMO1RXVbSVRHxB83Psb+IxO296p3p1JMoaNXO0x665IUgPPC8ym5Dg1aci4tSUTDXN8tTo
vYQzm/2Fsf+QsFWN1lqPZ1NSDReNPV+2aZs/KaYdUoPlp8hGkTkGlnjtGbd75qCvQ5R3b46cwy3J
h34dWOA/205ND7k7g0KdCJn7XvfVU8S45QzsI22Tbm0CGm6JBe6aGaCBioW+cRI2TopCmQ3x9+KC
CCJ4zpE/cicv10LD5nON98SD/pDX0XudVo8hSx89Kk0x3ZUo93bYyE8yX3zWST2fcbRlRoxe0Ak7
11NpZ1sjilNolpxMD/gdK1kXbfieFJCgbYMhr4zy5WoEf3nRDjpCnZyCio6zCEV14bj7KlXyjnhe
sBm68EKm8mD3SPu15TXN2f9i77x2G7m2df0qG+e+jJqz8i1ZDEVKFEVl3RRaHSrnXE+/P7a9vLp5
Wq2zfLOBjQMDdrdkiRXnHOMff6h0EgZSs3yo7aDYMCF1SMfzgzsmxiodqpYgxO10aSx66ZNHNyjQ
c1RCaiw3jwoGqZkhg/3QyhkvqqJ40upeHgtQjhWD9CsBQHRlh3OzMxI/WZGxVWNqnBZriC81sfSt
PEx6zew4Jyxr0gPWOCwuxnqydgxgvnZqSoBQRYcmSQ1O8dZZB/50m9qDeYc0xnaH2nRRPF/XEEK4
xYwAGLQ5ekrIGDAQKZ7EukXWRAnekJNHikgQ6N7Y5vUpRCd0kqHlE5jAnNJYJFNJuqOmxOtyKtse
U2hzbLdNFmLRN0VbvYxbhHsSDJK9UxZeTuLp9ZiEmPgG+IWt9cB2iced4nUc+PZr4hfVNrBwehxL
aAzMdtWlZcc4cQ+fIZCq97k+JAQeziNOXpkjjJWZJfHBkPNrmCinPJn05yzBNIgC8cGUlbIyaEKP
QUv6z5ko4Jtd5jKy0Zm9vbYBjA5SrRsyyxkFasyJesKu9KGm6ObVgEdtDCtJ8ekv1aniFIikXjhd
9U2jgLhRkqQjZdfXj0oe1vfEeX2NZj0CGrNGXCeZCXpVlM+HAmFwvsQ1hI5mNj27kd2paIdyyYTF
BvJh4lc6xre2SLdxQ+BXPuZvZq+fEKanByYwh6IOR48mLWDoZbDIjYXxNdCHedsEabIYHHUfwagA
adbW6awIitzcs7mbVUE4MNqM+L6z4pwYkUkJyXi1rF1LyhwRXg4xUpZZs1FqlapstWYiOJfY+u6L
ZTY+IUbzOfSvADYwJY+kZ5ENd9vbIzParImZ2kbCGcnUU4iKmsn7PeIvopbLqMvlt2jqtBc2i5TY
R0kO+2hnvWfkDQQ/3uL1bJH4dA5Ve81kZaygNpFaLGXkQqpKQneyA5PXSkuJYa4LwVJS+bwLi6Sh
FVlCWloFWhmmbl7GRFdmRlfabJ1DiQU7np1hDoKaFC3AuKqD9rZpqazqMWJjwnmeytSP8TWtBZ4J
elH3h75VSbVNrCkzVqLqzPtMxvBkQnOqCreIop4AwMQYoZI1LZPGtIuDY982j8ypq32kKZ/tbDTO
sSJkl/W1wiNNRaUcMRjT9WVYjtpdkAXqI0zJ7qsUIsKX329wUtVDrITwcDfqZ1mqOUm4KewOaGDz
uXoXPKUsevF9UhjmPqGBoPxQ51tT2IR8OlVIiQQzF0cDX/rPpjodFKlDAjSjco2DQecyXWFPKpzY
PjFdz9GkscauchC3YtEMTdq7jQxVDxM9SknVag5oCNzcV8tnCL1T5PpSBQGL0iDJ8VoN0KpOY3xK
/A4sq6/6NZPpvS7r8ZV2w9kWlZodsDo42OweK6cv5b4mv9NTE/U+q+zrNo32SlxveBIzdGzVSbd8
ggTMxN/mua4/zATa8q+s3SrY9iR5rLuQLSAdgyYHZqd8idXiKTYaGOcK4Cv18+dzqTTOPZMFGErV
iMzVkk0ENJMEYpH07SqDXicxrx11UttofbaJZibVIlfLrRxNhVyydsIwo7Bxu5ekAmoywHYFCsAq
dxxPGRTqCjuwHWLWHOb3wa7CpGzbmtrAG4ElV5hKuHFQH5hBT9oGR2MQCJM2m9hDIXry58g0hZx4
mLNmBcVhJ3MNJ2xCpcjcbPuF3lJ/xs50bfrMP/zyrpkz7Yxa5mvTLmt89aq7cFSf9QaMtMfUGlNe
0BsX7QOiqeG+ipP6pAtJxpuFnXVhzikSEATrTpn4XOXcD46KmjpioXZ5fe+3swUxY3aycFnFNnTa
Mp6Vk94b0CHTIfS0emhv9ToZ6QdSAtoXQTnBcTESk6ThcId+NvEsk521xqt5AeV4Ir6QoMdtZZcM
XSaRgibDMx2+JKoZUohDWp7gFQP5LHRnwngjFblMiN/rNWvF+tP0Cyg19quc/OZJidsGmnA02dc6
sZAMkgKzuVJqBpyLQSULD8iPD7FqZ828KyZoGKJfQr/ONmCVqXSNcB5o6WW+x+coB/szJedgAPHm
Kx4Pi3WszYN+beDw4TOjJ9TQttpDJWzx2g05utSRIdljqOnyuUTPdy17tlJXBX7dNi3MVDhyIl4J
p4weGuwqbUIMR/WT0QyfO4Xcjc6p2eCA1RRawazJ2je4sOw85qDp84atj/hcjaLuxo4xVllVMkIG
W9rRUrLwU3RrcZMQC1KLY5o0fujJdo6XTURlHtmFx5Vrbmt1GJ9i4RDRlmLY/KkVpVzHdUnNWBVi
2pvSASjVFCN/G9OuO3KU0QAQy1K/yC3YA7AJEhj1Fgxkoc/aEhjQ7aQ5kMEEyEmaa6gRz+c42xLy
bkgc4EyyslbHM8FQGrqaLp6j1ViFb/Rxu85Mom2XEvK7TOgUulUG+m2wqFpyZ9KduookVk60odzq
QVPcDIYee7A/8QcI4QiqpJ/1yrMvSMuYWuyDxtiyrp1krNaUhPJrx3a85/FYQpESV6Xd2TZs1/jQ
1t0Mp2Xo7i0FgrQtSKiCTgE6GJEMCbLdPAAoZyn7qlT3LMDLWc0wuG5NHwr3HGMg31qEPxAg9yVQ
E0zP2zpVzq8zJHDEAiq/D/UqmS1KJ0iUpo6039SOe7nDl9JXMugjZUtibZ72JN4xcZ13/UigZj02
jKscuOcLNU7HVZQMxa0OmvEWJrUX2BlXGeyLTIreOAV+blyHZuRBRrRuG4LUlukwkvnMqAi3iUZA
B60Kg2MZFVV3lcJYhYpJDspkTF9ymFlkb/bpeBUzg0ddk4XDMswj8yHNs+QNIlDtQKEs2rNu4SEF
KuI6FXdqaKu7rp03vmU1LrMu9oKsFgrDq15rTraR89Yylj6AmMeLRuK4oMRPjRqp60nviaNSyxqT
E97xVXjORnIsuOYWxcGKBvo5L0fnEFpa7yXhwNhDzaKVSMkF5oVHfgNZDu+pIrcfknI4JeTvvbZm
HR2SXL3CvNw14llbmY3h2QImQD8eEyJ5gFgJZPTH5sm2YvU6keG8bHL9i8qIbpE1k/V1KOSLPeYt
G1L9yZmGe+Qiz8KICyJaGSuIpgDxVTJRrnydKLworfSNP5LuV3a8KypbFYHeQbYqUwP/64E09a4x
ziRgMuIxlXPuYp7S1VwlM51O0mKELdQXodNTjW38WGTA/nM7y4PW56FbV41ekxqZUCJPoq2SJWxR
LuU86UpJ+GRxZjdnBMJGbVzd9E79EjfkBkPz6OdlYpQ+GHCJTT/CCvagJdgv6F8xCoDCNlax8zZN
7UEhYqfQmn0RzOpBmRQ4VeC9zYnGkLHnkHfaQ3e20QGC+ob3XqNdCzDWaqFAcuQ3a3H8WlRyAuCc
OpjBCJfqWafcjn3f3LXVRMwQr9hWKKQCLC1flAF0MvIok5YEeG0QM0nnmBGOZ3ohKJ7F20Z1SYVR
18NdLFSbsVebuj5ajTtZZ3SIYceD5uegUkwv20dhK0QRkWqrcQ5l4SlKd/BTrErkUHdsLJQ2bCba
c6s7NLMToIdtWBOlkfJcC+E8hoHC2qWCeZnoGDKS22KiJaYJALM2jVUShPF5KQuYIqHCWWLmzXtK
rQX/Nj4CeiTUSxIDd8XtWeOXJhmDa4p3vLM69l6G9DdGVPquTnXsRn4vSQPCSJfAsVc7ice17AJj
7Wc26wAcbXwkdP+JXcYg/3aulrrpBy/aKOtnzQQ7txQTBmNtoCGZ1WvynOVpCDLnGvaeCh5p5adG
Gu2a6yC8uTb8525Ux13RC4uZgX+X+fKbHHEIUfRtZ/WASr7MvjHMa2zylZvhKnKK4Nak32U4pRc8
7+l8gIJxVZe+70aOnXqIKeBmN5Br1aSbuBAd0YKtOd+Mdh8T2g61mVdJ9YsHXWrRclAS86bvunMA
VHKnlhO4VDH2Gd+hoZwWYaj7+m3VlfWVP2JRivpIMFXM48DW1obR9pZLyBlkhUhUqbWaaK5SBobI
hZbAGiF9RVLDvamDub1DQlSRlF6NycFQESss8iHGrrkpClhwdd+wATRGa1THqUzPJum53ur3tHpl
ACA1WpJBVtyhgESNprAJ5Fp2X/mTgJySti0LoIkAbDOmGolnLZqCJaaNNhZ7QzkMwOQjmIAfi95G
mSPmN81osUEwZ5V5dT5D4gE5aAb8qRX0JXvmnliAss6Y+zIScUavKwfmLrNRrR30M80qqvGUXs6j
pRxKqEipq2cmuCBvakDseJBkDyjDiO3SCls79EagfVYmFTBxsJ2WWPmwfkS/CkA8QCJ1R79DOxDU
UARgVGovJaKD7MohndHDEMJHo4VjAuwoeBVPjPUbnejYbvoaaIN2UyFAJpo1i6gtSr2bq2OfqrpX
zobApWJS03J15kmXV6po62irQdul2+2U6i2Hhkbi7QjtFE2TAsPILmGFQH5Jcw1JSA5/tlYFG1xN
Mf8WWZCXkB9ksHU0vNG9EvCBcNmg62EeMAiDrMMojMByPrmCdzPClUKJQEzpYDQADgOzb5fBafHc
1El31doJ6RLQs2e4AmwQ/lqRRTcs8t6qXpJK8q5NCUnHDU4rS4s15jxJc/JqGeCSS/RMhzaEVbnQ
CV3WfYpumO1ElrcWRKYFDHaDMBk9E18EhI1qV9tz0XOA3OpFaYx9vpbBYGabKbHHYM9TTbOtwvAg
L0ZU9qHMwire1sLCbna2bQXBmQqDaFVlgkqJkHXnHHMnJ+M2TmuKawOY4Bv60PE+6DTYzVTX/bIs
hqoiZLSQ6bashujUaVpub9FINXSjtaynBYPf9jMrXEukXgwXwFL9cEl+llUyHs98ptGCMe+ih/z9
rdJUqX9SnaIhHSEczWFdDTRny1Qiy/VgwjnkVuDchlVPWqTLLh6J0HNGGtiR3vzZsQIZsipmgwmF
N0tVpFftWHKROg3TvKwhGa9Ua3KXLdEZzmGAbncFs65wtlx7yENzFUXNhvlK0SwlGtuQGWAn009g
XWHCFDQX7Wka9NZZ0aj3DFCLLAzvfDFGOWKIOjM+5wnL7qkZIhBRmDywrT9VjowkAKSvhEwJ9Dm/
RQjGCi1DKvV1K5B2roy6m+qlb5ACCOkBGcKyka0afWBH/bPhjsVl1EwJ3RG1IfJi1HY/i2/1UM+Q
jBWYQeyJN321/T/Fvf+fDPt/NGGeDYbep8PecSPbdPovryER+0vzIy32r5/9ixgrzD90iwxRcPDv
Cvy/jR6EEH8A8eHycFb/6zBT/ybG8h0sT7AUUVVha0I14Mz+RYw1/0C/jzIBuixcW/hv2n9CjL1w
RMAdW7f4R9MuZPl1OGj9xLSPnnmHDxpqHtPNpP+QC7FRCFLVywIB3E0XOB/owX9Wuv/7A89q9B88
JZjiI4GDhO6RpsSW7Wxkx9ZgzxHkw/LthzvxC7sDcZbL/8KjSbuQ0auBGMJUDSYv6U7DrLt6ThaL
YbpBgPhlfPMRvPaMFmpys+aoXp5nbLr/kfO1kO98+vnrP5xiahLVEAGieWqMxJo9MPXJxwVoF01G
AXFUATU54fMqgT4ru8qz7QfnzRPzy/M+f/2HT9YcBYCsUhpPsdlHiw27omfQhQXBtO/U/ggdeW8l
JroSQs3G+AMjgXcfoovlJdGroDLsqvAmUq5uukN60z4xv8ofsUcKP/iQn30E/n5uLmPGFBGi/J4L
32NaDTuOOYUzbKb6BkjA7Qo0eYn+wRP63tNzGTGGBabqVMM4eoNpb9AoLyKGfRouJLAxj6nBCMCf
N1dZv+/ye0Oj/czq1T+7gfLCJcFEBhTOYmg9PRWwl44oMTdGTVg8ZFMDnLdsuKL6vrIJkTfFB5f2
7DTyi7dFXnhc2c6ITZ2F1XgiaSYH8u2QsSq9vnF4ZfTR3/izPDczm394khdrTm+ok121tu2Vz+Vd
9BVCGD1eiofdU03aKN6UH5zXe45w8mKtQSMX21qiVZ5D1mih3WfwsrTJ+f74gCW5gbaslG4tYu1B
/XCBE9o7S5y8WH2MwVemwa8Lr12bKG4fxXN+XYTXIdNsex0ec0/uBvgVJE32bk8Y4S5cpIf8um+2
I2rZxWcfuliIQHnXX9FOdMvmMT4ayqf+iviuBWtloF1Xn4pDcUrhS7mMwjeGca2sHDKdar58G8de
e22X4iklbn18grmw+GzjggDbxbWbbavtGn2JWHcRvbSn/tTY12IllsUVsJ61abx4NW0NT9lDRBzX
o6uTJLqeNvWuYBC51t3Jy7d1vvabz+F1fWi2RLO12/rgnIB7GUbneO9lJ2Xd3VRHaDV5dKv7b/ET
ucob6PtMxfbFFswTci98tC/pLSRotXb7N/1sSnFQduAt46be5Bsr3nfb5h+ujFL+vDKKIXOCFMaN
RycONIbmSI+2Vks2nNnHR6uwXeFrSP7kwubPEaTwDx7280P9q5frYklWNOrkBJ6e151fX1SA0BHc
GkmBL19DP0KESjVZv0aC0pZlpW/LYxbJzQTH7OzV9fujsN7ZGOTlCs00s5ll7zNQ26taAaLtLDEC
QvEc75rZJ045ZSqUPqWDuvezCqjGCHYzklAFyjuwABhaKXDpwPBmpFMaERaEDYx40KdxGpRNF/QO
Y8LqRB9eBw74aiD73WCLaJ3p0Qp+gsue2LmVZOCogHYPCiCcbMVVRvO/YGYO3wfnkBosOg2erIlm
R50e4kB4YwRh0tAIZe276QX/hptmDJcoKgNkfvpxFMY18z7XjtNqrWW0ZdXsTvkCCDY7hD3YLfZB
GQwdVODbQDSoGkW2heZQradYh1sYGQcU4zdOPqAlfgvsV9F+UH2/t5FcJpbFuoZpPZ5snh/hMfXs
OMGbrajuGHVHq+QKzsyNyhNzAhvtYM0dZx3+YBN7Z02/zDLrwkDtjQQpjvCrt1ATbm5rbqRRAviW
GwXWHn7Yoq21j9b0dyquS3sfnaDvCO6g7xGJyqkZvkkrirsOu+aiKE5hPy2a6BSSKzPHwRZvvA/O
873a4zLdbAagysYAIrupF8c86RZY1i9SxrVhabtOXO71ed8bt3lx+v2r9O5Nvdi9dC3rG82o413u
wcDcpU39oLTh9nxTY0gtiXLd1+kR/fmxMOV+DnaO9/tPfqcCEhe72YRmPmlKM96RbL2vdOmqUb9v
HDTh5rQv+fu5DPr9R717VS+2sEIdyG9JI+kVk3oMfXVnG/c6pjhd0DzYZk5lFC3Kdl5AIPio9Dmv
xL9YKL9X0z/UriMIbK4hjvN6v90rgBX+cCLCG5EWDBgh9hGroT9ZNz6lrcGhJJP10SKN2c87H36x
SusQbbU0ouQbe0bUDnH0mIGxOcRFS8T76DCLKtRH+LkkNyTtVR4m+wyCKK4+oqoP+Tzu53Tw0sp/
KbUCQcASBsQGJgYUGvL22q0013azTrRdhVdOgckISxH0w7XC3RNrjO6wJ2CGKLfQ5aFxzEtbOcsN
R1bZbcid9X2gvW4JqnbeuJfhXC2Gkzbvh/JNT48lRWK46UkSwQTD3gbqdrS2c721xrWK2nfLqqhE
G5OCDh3L5O+n5FmThyFjvvhs6KdO3jvjU6l/a/XHLL8T/SbRoJB86xFvNF6PqMpYq2IDMVjNNmI8
H3QTou/aiH6r9Nsw8ALDM8It7iUxeEecLUpfMCYp5VVvTzQiPcmxVq5sY027SeruPpb1lVbEnNZ8
EEGyd8rK6xxIqBOECDnCn+7XUJE8AgrDvjqMU+LNsXYHxWPTTZ6qEgBrP2nmQ1/km2iatnhyLRte
97bU93FqrEMoMKE9ImmJsRqa7hwUR+io7W9KLk4Azg96exBF7Wmpee9o+TVw6+cWKY8VjSeBUkNt
UGA3CDjS2g1ITAnDZCkcZYWi/fOg2GuHKidrareM80+zis+EHYW3kT1tpnlizdEfMuTrc4XbUMzF
UHB+YTqhXmGBdx9XlgfrzUi/hoyEcHdYNNVrA50r2KL9T7F26CfSi7ThOiQoJDbqjVoY8yrNsasY
zG0FS6tljDDOuYsHzm7QpIdrzCqT83Gq1KXNJLovhw6dwMYw4QWme7u0b0VYb/MWiA9VuFNFqzJc
zkSR4FK2xT/sLh3zm7hnhI8+wBKqRxAQXFaGS9X50tzQU963yZOWgGjPgp7A6mxKJTgU2fC5ZDQV
5OramUvP0jsvLZtrGI+rKUYJqFvjYYrsr7oc77ryGhUMuklemiKph6WVmdf9tJVqtBsC/cTk9boj
T3kIrDcbHBb5mJuochum6XoyjCscYMzpWCUKdaNx26vDFQZo4NumN6jdxgCv0DKxVfzCM6Ao+Za9
NcNjNqkrwzD2dlvtSQ1chfIFtwDe3/E2DPRgQbntx/D39CT6pDsNSlEQgaZbaOozK+siwcM1j46Y
Vn+0T7630FwUYoJBi44fUedVkzc3I36PvZsq9SoKcY05t5vfMrzIW5+Sypx32MX+fkH/7ib5i9X1
MojQ8iFBWQ0TTRvLcz/wr4OWFzzr10WsHiBm8zynS71pF115YA6+KLI7f4AFTcGnmnewHbELsLEG
qdwyNZdqqS7VtnOtvF31DKbIjYJcwPAaIzV8qFJ8mRKwdT2/b/IXVaXa+RINcuX4WDsJAoUVvEls
ZeNDjiC3xh27ZtUxxxuc26A/lvkpwRrCsauldZ8N8/L3l+B7O/urS3DeV3/YYOawn5P+rN/RALXP
5Ip0l8r7XH1hh8FbjXHK2K1sA1/MAHnJdGyQ8mD9jH2ZggLlths9FXID5juEoLD5RS6q1CsqN0Ti
5uoWwuUHm+/3iLRfHegFCABCGDLGZNKeTZoXsglbCsTcYNjkNZPEk+ocSLlgilciBLytpQDJzrwk
b6+k364z3DbqKOc+HiN53Yf7gYdM7lMVsmfJZQ5r5lbkkeuLOn3WWh63NziWyyr1Nw3edQmC9REO
c4NDy5kwZZJyHvKKN33ozoa6KKoAAfSqwY3QNGKins4k6vsMgp4zLzOtWaja5zT7dm4BDJMI8jZc
NdCIEhQ/YoK6TsyBXasolHFwaT8pw6sIBuZxV6VhLKUy3bba5Ep0CbK+Tcg+gzwS3+g465lwyfDD
YF8clyKProqnsWTYKG0CNQM3iitcj5zlFDfrnF9fw1jFoGQVZObSaV/ylmmxdY/L1wL5hcWi280f
RTsY57vyq7t1gZ5ghBhosPvpm6/sWGwKXKg2qTSPU1tsAkie6OMNBoTxYzBAbhlfqvDWyPplMNBK
m91q7uxl2jb3ehes7RS2s9sk0bKGikiTtRus6c6oRhemCkTT+lqDR9sleIVpGBc56MOT+gZLpKs4
wlMR3ndmSi8zfGwOexdjNlebgA/O9n5tgrlbsKr6easzzEc+v5jTbJc41jaRlRtn7Ks4Ws5VsYqj
YCUwkDaxqJSUI79//b6H+fzqOl3WzT7GX+TE13D9X/wGCiN2YmzeexWHJz1ot3h6HAjVu5Wd/qVU
ovtO3YQWg2ZuXBKkBw33ot6sbkXt6Tzm8aTczGaRwmR4aEL9SWaNZwbtqmslRNxiSRLP0sjPTXQf
0JO8mE19NQTj3lYKxNv6Qk0/QYRihMRkJmBKOSkbO1ZXIU/jlCs3CqK0cjC9oBzcEPFa1XVbyBx6
cSab1It+xH6nHa9LeLZTVEKC8DfZ2XWB/1aqueprc6MiEowfqyFemeeOubjz4xKRpLHkb4xwETcn
G+ir7sjk3fc/Wjy+9z2/uswXXQIKVoYGWhzuIixqbYcshLK57QAwMZHYT+3NqPDl1N5ga+ZWDTpi
Hz6wHGG0tcdqImP9Q9Dh+wzhV4dy0UTME9ZIQACKZ8dOw+Kl7dXpppkKAZw5oeqYuzeiB/ACHu4p
vz1tvmu9IEHJXwjWXwVuaHsLKwON40xoDbSIpyl9mFtYGCawwpC9YUzmAevvpLMgyIYa1G5Pc1HE
Ow2qhnS2g+HBO/798/te36eed/Qftg+rxPakHVITFa4ONhY+ayBaJeYyYqlDR47Nfd4Gj9iq7otx
b2qKO7fMY//hh1/0J8lciciG3u9pAMKTkC4Z0fuidD5lercPKwltpd/jW4Qwvz06cbqvua04qH70
+efy5Fe38qJsSXNhKrIOLA8HjBsYGXutMhBlJEc/BuOHqP4duxqMI3Zdj78/518jGOgkf77ehNE6
JDtMhidoa3OGRbZ9PPf1Z+QkpTQZQryGjH92d6FE/fxpEMNaLNodzYvN6sFkbcZxal0aXyQeL4Z9
n0WlW2CDhfblqBjTHsLQ3qAP+v2p/rqzl5cJrX1ForiGg5hnDkBymbmZu8NkGm7MaaKI3EA8/6j+
PC8D//eNxE/n5/OEnTWFc0ufWJEjN+AKamcPKud4vrIwJzb1t6aCLiaggeqNhsrDZB+gNI0/SjV5
B5SXl2GtOZESLUYbtpewW2ZSd+NJW4oErJzrWXGNkZdtJC5nA6VHwmH9/hq/+7kXC2Oa9qIe9Mn2
GgdigPV8fncr/7GRFgXOvBdcejNX3LFMjlXx4fV+79ZerIFOhLc+/sbIpWGOLcEBm/zRngAGYvA3
xbAWptgiT+wZP8RdsMttHVX08+C3r50WHwPwaK3W3QCezO8vw3tv1cUqlp7J+0ZHbw3R+BMyw1Wj
wwlQjU3ik7CUqftamfbCNz563n69cEjnYuGqtIwpcl863iDjN5vRYwaXDCngeb2ytXAlIwMziaeI
Zvj3J/jufb5YqhojCMgB4glHaIGPHfa9Roly6dlHzxDK5jhMgMXlc2VtVCX4Z2vVZWwsrtPIKhRH
oWLv98GMrJNpWccbfF4W7dzaqwwrYZX/w6tqX6xWnSHTtMYfyQuA/s4LRsF7Os4au/e0l7W68HWN
91e4huH/+Zn/EdXj/n9XXI2J04F1jj56n+Vx07Q8pv91F0bobT7lBNf8/cc/iR8/8j7+/n1/MT90
8w8I2nB6pKXTvBE386/4Gr5j2Abvv2UJ/c8cj39FfGh/2ChQVRt2iGFJafJDfzE/dO0Pah7VsW3d
xMze0K3/hPlxiXlSDBq6rvP7pG5o9GSa9fOWgHEeYsw8mh+USjzpk9xB+rqNa0Efl2ZubGh7DDxx
n9D2MvGtFcr7rxB073y7eOw041pksA/jBqxPucb1+eTPPYpRZGH5sDEIr04KIuGqcozXph+juInH
VV/gwAidGdBvupvq5NYZ8kdm2p5VTa82kmFMRu+nKAZlM1ELOzNSEQdnYKcoviKKYbgTl1BBW+ce
b8E7nDtWEWLas8SV/rQWi7Ywv7GeI57WrkZpwcO27gtLuVdt5wZ3TEjG0bZCDNERkIrV2ktGE5wX
tAO4WSBllrgRID/5WkulgFxtdgjSmRTpeQ1wF1nVQmU2O2ANteyL6bXIAZHCMXlRKGYXdZzhgTFF
b2AhdxjdVYtaGPgQspcOZ2v8QCse7QE3n7Kzb847bHPmMiayRWIMQEo6wZBZj40Yg2XoVPoKiG6t
6/7WKflVTY3D5aAPd0ECPo7Lyc6Z/G9yYBJ89sZV+tRfOA7XdgREBBPsqqVdqHTIBseMZzHYdUOj
jKfrpo+zW2m1BrYlGcV29cjPgnTb1nYykTFPBSI8u+F8W75s69YhLPpshY8DFOa4qpaZXX2NUw4d
4Wy67MMM8xA9FAvcVZlm19yJuake42B+GjR/NanKDaDgPo3pUfO5OimD+tkoSDmwR71aCCkMdNX1
SSBaUx3kiEwbhukrmO4xCqIXSMFi2TT516Ai1NCx17FjTAvfzr7OWR24qo3rFi1Vy9yHlGuZ4klQ
Nmi5UMI+ObF2NcXjq9EFJDxZh9RSHCiNyrcubDZpMd8FOnBXMzWliyVDtMLcdavjYbcocauiCkR6
GVenShCl26vkTlePiaDTsIrHVG1v/bmDBJmfRAFFdSiyRzzt7/AgDVxFme+is/oZnbQ7R226TKcY
tQ7CmaUZArb2CIJ7u0aU7/tbFVjTCPUrB1kAYRP4qOBZ9TUR3OFa7pUQvaLjrwDTl5YWbuFj7Lqq
/oqMeIsj7cqOs2tBrh4W4jbSwbMrf1+vrAZts90bKJdxwrHOvgbiKmwhb3adj9WF0yx5x16QK204
vMVoTN+kaDa9VLaoPrZqif69iV/8Un0dunJlg9J0Q3orzrJrjCXoLzrnvhr0z04pgM8Nr2yz74c2
UDDnqvItCfWdhfdoqXBx9EFc6U74NqnGPYZZ+6nPyAcY9F2qJlt4u6cmGe/UStkS97KdbJ4KjAjf
QqU8YWrzWgz2t56+fKi0nSoRhU/za1yYXmJMr0OefR2R6Q0GXd8Pi/zxz3r4x7ycCwrXX2sjRpGY
j7BDWJdjTbh3EYks4/yQ24nq+lX5HIu0XNo59sBl8HkYgV4scz37+VXQNs9xhg/DYK4/OIpzkfjv
Yv3PozAcx3AMYQFkWxdFWwYbqapwquMosnKlQRJe4Ny3rZBzBDK9QlJ9F5fZayaCfTn5u6LWbmUQ
fWvz7M/h3H+0+f+/mZ6++3+dP+vzDzl4f332/2RcnUBaJ4ik+eGunA/np7y6+y5/+xXH898/++dm
bxjwMk3mlJYUZ3bmuTT7K8/L+EOQsaMSVScFA26NBuRf/qfmH2zL6vdkpj9Lgb83e8m3zoao7NIc
ocp05T/Z7H/uQrBQxfxUaKpwjP/m7jx3HGeyNH0rcwPspTfAYoClJ2XTmz9CWlqJFClKJK9+H2ZV
d2fpy85Ez2Cx2EVVodJICkbEiRPHvq8sAqv6ke79FMOQZJom91pHS6p4cIpOBf29Su9zpSCUkjaB
VZHdK/c/sHpJU2Tvk/h+jGro4LtS7yBP1az8/tOo/CDThxwiEKkGueVgGhogcGWcQ+AQH9VsOTTV
lqC6EuTbcp1oqeG02202K5r0Jt9ZHZBM2uiIdNL+Olf/B6T5/zUIXwtQPRTWdwJ9BRbZU9H9Xab/
h5s9VUN3eMr+46LbvT5Vnw3af3zcb4NWVidUXkmkAvnvZusvGZdA8iUMpig6mBDGnxi/GkawJRps
Fr/Rpakm97dBK2t/o+jJMkUZMjsdki/135Fxet3+kLdfJaImqvlMTWrcJkZ2zJVFHmWzfdwuieOG
il2Tp7XNhRxP36pLc6nTZmsfffBQwiGWrkA+l1abi2x59DfebkGUMdx4vU935Aq83RhyKLeN83nx
VEa7yoY4ikxVHeHfzXIvcXtfd8B+cQpXdnVPj+kZ9I6h6nR83btyULvF5SaWKdLrZ6kzOPtwP2s9
1aEqb0aRSiSE4LC6hETDJhq8gy8GarwPiiB3B0/wq1CP66skVlzJLZZtkPV2t5BcGlT82tf87TJZ
HulM9RX3ENJbuZhSDOBbzYsFzcxLOTZWerBfDovU1SPVHeNymUXHsPZhewpKH/My7GIzri42a2FZ
XhWxtawW23A/VfR5mSMxT/IOnrDQAsOheIysMLRVi3RFE/2GMDYW5c1m3ZEy758pA4xI7Xk5H6v4
rf0WeRA9+Nc0kjpSoLuZJ3ubd91hXf061D8eQ/WkkE9w9wE2UgiibNT6nrgGNTQG1SooPMEBsjTs
gp2b+vSERKOnBM2sc6WgCfWHZkY43oerxlXiYm54J98IikgKTutdeORdp8vtReqPgXXRZXYbUXx5
cXINpwi2MfmvIsAud3bB4B4d+qfsPE7jPDZ95V2Ki3XxKr9Yj4ew4jlat7G7aydxTu7BNpyjp8Xt
/OTrqypS/Y0NfGdQh6K/ddOwm9Pithrmg7t3RV90wTm3966+yi/F+fZ1vCVUO/XqYKVCzHB0miUg
/562VJbWoo2Kq/qGFu+ofxd9aAYiw4X5zs/W6ewYyGEeaNRmHjzJA+Z9oS40tww2JAhBSFDt7MpY
G1HDaJaTBUDN+WOx3sWZSxQxyFzxTg3rGBvpjhiFS4qNhzW9w0vG14MrhurldqZEXWjlNCw65lK9
lNZIYrDxMr/09pwTkZ+9drPyRlpnz5wfXplfUMsQZK2tx2og+NmquMoX+VyOy7m+qGbmZb4wOAHN
PI/SeBcDQvkDpxsd8v/iqJ+FlU4VICx6tZcWg3PySE32/sEF89Jpw86G8IBnaNz3dwxb3+BUllEd
weTiUZXgHFzhmlyD3Xrbp3RNr7IDrKd78EFIcUSnsG/BfvU7G24Dh4S1aWeh5DYRJ8wvQomKUTt/
yTxQtp3CSd29Axavb/iFZ7LfClJ+mKlJvA0KhxSyA7aAQ6VE0IfVhTajOMGjBSFIYL7OgAS1SyOm
L6l9G5+3N8fwMCMfdENXXx9mwbACghfpLwAym10KDnw8tzQS8rNDuHlIfT0qZ2pUOBu3ujEfkoUc
Scskm5vI0kJfIZBREsnX46V2icPuH2NjsTXCJDrGyRxUyuXGb311pQVKtTZ59cYGwtqWFn1AkyDi
3U/nwT864KHx8/fOLp2nh9J+ofDXAxfUBqzTbT2IDlzFfn3PeT+UXO702o1DAacz2MBsUuLbRlp8
mgMbGuQoVnMJ5gQFxZp/pErEltyT1/HizN/RYhxayKMwS+6QOLd2nnRbjDJndKgK5+Fe0eFzNWBT
FsJsNwd61+08akm8bmatS0fjO8Ap/INveiaAHHYZUOSN6MmB5lLu6NKC4QHG6+BlRsJqiKdxy8Xw
nKx04FN3NnQSDhxkfupxBKJ9WHlqkISi17uFDVuS2ywPTuaWju5BEuSojjSDYMxR7Mwv/JN9shsK
pDuumtYDEsnu7PeEG+HoovXt3t1FmkutOa5ylPOqfShe7sOc2gbjIXEbxC+7h6iMg6pEAjeQgBjn
TI1qC3dzaUQUo9hyAOMcH5LG9U3ids6ni/8rL0cVp+D3P020f16ZZ6bZyQBMRqFpabH39MXIVUam
PxDsg7sPtwQU2BMQ1/zGNR1mwFLSPDxP2Ykdd1XPUliu4F6Rmfc7T+NLQAbtW6Aq/MHb2q87B1ha
G0BsZxMcWUnDrYMyHsJu1nEMD/7Rn44s0RW3dx/NQA+OPlczNe65T1yaW7H1Gr882ZPYTJckv3AT
jyfkcj3ybj2Q/CYy4w2KqvFNVDkUEBxh8bGLy2j6wDbUkTHR2S57f89XKUpz77X86QDSmZkBBfQ2
XbMfPyieJnluQwLSfE8RQVRc4p5GeyrowIXxZIbJo5PTM9npw/eeFOUIy8H9NZEcQwFUFJRB6ppu
6Y5IZR7xrgW5DAc0rduO2cmIj85kEK0li8YlrvhoL2bO2fCrp/yaz2ddZZu2QE/3xODgj6yn5G69
jD+6g1UR83ksNzIlrMsbAgPenkca3tkWp3Y5gM8UZidXm8ROb9rZHtlRg9GlqsMpXcHRoy37THUW
urP3d2wnVFmu5VPuDW41is8MaJfCVkHQXUAvXfDy7cGZug+m301rRnkOm5n4BF9Cyiy4GIG95SBQ
2M1p5NBFO66gSZQrz+J9klsxyI45bKn0noMf6G7cTTRNZzKVDn43A+XI500MtAlYIF4h2JPoVeG0
eLtovAd9NB5YDgBlfZO9x54INkE9T6M23k+C6uqBsJp22nCHcIcOMBDgxG+C0mucK+rNmcOAwO2c
94KHop3XTtEKEI99rAWREh6a4MbHIgM6h1EHZBb3AHyLPmnHEYHlcUJ5dgj0UA8P3MrgC3lWKMzQ
QTNhfaJjYUCOp7FUrLzpjCRu7qUfgilxVZx40Nypg0Z3hIg+MEaTPYOTN4nEbo5uCstJktEuoMx5
Kcpj4zXBgSXG7nBqLqzWG+/H+zSiBmFwU3oqKiC00EEGV72BfKsBGKclkidyK++fyYREjS9zZuUg
DYBb5RRPkpotzYAeE58YqB9unNPMiig2DabjcOAlVJna4KxwHVCD68Jhiv4xHahWosOLihq25pOu
KoOOJZUR6WmqYB64O1aUKCVDGEiVzFoOHisacKQuzJvThbpEp7HXW1dabN1pvWseBiSzEPPX5dPs
wqUXG623cbCRfDBW7F1QTuvhZLxmYP4VGsEMTuzLaSnx7knxK7ynjuDT8KBB4CAPzpGLgnOBGS0G
5kJ70Tm+wLQGJldM4wxu/UQ7PWqt4j0wNtyeOI4g7DGTlsslZ29EDuE0smUbvsxOQTrjULLmNCH8
f27tg9PsULaDIjA9y61cjDmnZJEPPgvrirHyodvEDwnvfQmNNd0802mFHmlSQyJbzUl1FOzPmqlT
+glUJEIioDUJmztHe+OCouLRL5yyjJg7063HoxznKbYFAHM2GFGX6Wu1nJZ6H9Ne7JQsA9qT39ee
hUluBvn1BhO7Xm2DPYZK6irop30wzkZ9sVttL4a3PpwMhQOWTYa50oRoDo76JpB4mbW0tvZxhlfi
lZzjYpHEJTF4n8ylC32DTxlRnMTwNQ9zernSVT/bL9pF+wYzqT34VkCttoMRRA3WTenjUoU8iw/X
qEMZjo+A2al7CvZOb2d0MR3t0u6wkqqg9rMQAD9ehTXi5rgUmb11GqyiyeyCf4j/0+mPDybhq+Ak
+AyWU3uT3QJGirvzh0W37Oe6k/vUBtNwZAWgTLt9SIdAy8fLdE9lHhD4G8da1qESgGWEyV44YlTP
tOXmWoPBjS/EK+Nmr98MjafPMcS81N9S5xiYuBJaoCsOXoCdsSz0G3j69RFlEh1moBLfsL4IiurK
K4AqArgr1icB2AA7u1EjGQtOeVRfzWvAswOWh9fmVwmPoz9kb5T4zfT1NqCgwwetKAN/AAooJ7kQ
PCDgwm3AFYmZOdmh4FtrXhII3p55gibgJPx4g7+0dUqbWK9LR9khLLCktIAf2HuntdfYpk+7p4nE
FTTfeTaH3tNwOl8JTn7tYeaFdDur+xC0vSyyHjUCNrztXr7agG6DnPBFdc2Lsfmm7aUk16enVaMa
Hkk2WcMqmvww62PfLD4QiN0ntZ8Jj5inCKDQzjdh65p2cq0kthxlTTQGwKI7IM8+SMjDCxgb9ubl
5J783nuiaB2l0NimbXISeUbDMTzV1m0d6WrdGtk98N3gTmboEbNb/bAaE864SZcNyYrCxufCvRRd
Go7hUAn46SAc7MN7i1o97J2hsk8ZjyO/wJwYNV66HDW/fx/8xtsw3GTd0qzV437tGQGiZ1vm2JqM
xFPYVpCYoXAh+7pPWxGPccBOzls7eS0vy+WQBKpfcblNZh1GEGoNEgCnDnFEF4aHtKPWEx/SR5dQ
MmOJvsRrIPgIuHPYOGTXeTo4ChctD+9MhwaQEP5NGwC3gj8Z25Nwj/Ho3LznwWTPTss1uSDQR/A4
HW7edHuIdwI6SrePMTWVdsOVPT0UCsUGI5k5DXaOQsI6xxEATpP/TywZwUJuF8ulRABLerLqhFnu
cKnhjAJYRGchdyq8b9M8WHTc0GDnHXjYzh15EAhsUPKTOUh9O6Zu7pn+/hqWXN+KyoB2v492QIpP
eCXXr9OvNCaghlaMHF3vI9aLS+nktbejT2sZStnk7s29Y2CGNd4GF2kwxV8OQTqpYW9aZVwAlDJm
wfxIk917i8Uo+NA9ebkHBxwWPzWm7oEHxpDy00iMs2UeTTa2CcasL9t4IKrbMxn6tLz6DVebG2Zy
FwWsiu/tb7r1vzS/lfMaJ4pZs+1Q1dICIxVLczs6OwJL3OveK3aKR7fHwB2yUxwcADbAwLKC14dY
EJEjdBpoLJhPIJ1in01m7ugmYbme7K0+At6XCAecudwKErEkLFN7XG1uNovNAlbzVRPJ3jGiKoEI
h4XFCmq9K2FUn2KNmFF7W14PXhIeIuhfuAx1NLaI9idQE27jdlH6xxktBfyjG2C6NBaHGZigaMTO
N6+Ok9vGEx7v+rveXhtcQtugvYFJdgWpwVX7Nl0D0vV0v20J3hSeFkp2xRXQXhiz3n45crjJSn6o
KpJ1/BEnPc9tpyLOqQtrMmgf/BqUfVQwJINO7qa072FnTvcKwJUzAW0IF3RMJhjDl/iRWx9Q2rm/
Y/EILBGkm66UEcfyhInK+A6RE2fwS4bI3XYyWv3pUgJ+yj+5qAleM9lom4ven6wbjUADVrMt347u
ZBtM4TvZq/0WRTYtBHdpIAS6X7njx3To9cco3KOm2BFICz2V2xnKjninXACVyJmrCGUd0ehAX2FJ
o8l7gI6DjgBR6+tXTB01QAbRO94KFyMHTfF6T4kzXH2NW/sYcjEHA/pS8Tgc+FmZD5oIlz9dQPhH
kx1JIR0W4mRj4y0wBwXPXjusrHW9EO/yiy2VrCKmXr44cbwnJUKNUuI4W4ww8FBpGEYEG3eSSbB6
3QZXazbMEv8mx1LsosYmk42OKC963UnjZlIg4eTa4lxzZk/sI4a5zQFcTSZih/0zmXiKt6evmIx4
XHqU9DmTYdizcF3E1YouqdEak0kHXeMUycGoq5X55JQAp4hKnTQXemy+eSmXyfrk9uikKeRA6QKa
qsSe/f60Stq/Oq1nVTegqWsFdNfGYvMmrdTYqmzCEJO9dyNejlfAwVNv74/uZMiaqMbJtJT83Zqs
JVHmw4MWZVfaupoRVbsYX8o5P38vloavhNzxnhlTk+unqw3x48l62KypBrs6zuqZFCjx+F4R36TK
3hk9mSjn4GeRjmF4mONAY8bgGkdHTGKcOL8Jh1WJraGvm5lxM8bE99w24tL0irhCRLL5dt7iYi4e
uBxR/a64LFB4o+ftCLrIa/nhEG/n3EIYtDJ32cbvCHLuCU3oYRtZF/DjnF7o59xHex8ogpm1KiP0
O1qc8DmRN2UlL9uZEeF6e5ODnwdW+LEF/1bi5v+3GiRNougUZgbdIqViKppJqPNf1yMBlvxelcXv
7M3nXA0Jvr9+0O+8jW78zbJIzcDNCNKLpfwjN0mqEggagGk0OHusPwqRBNnkTaRzTJCDgCAlG/mP
xA3QgeQ0dU01p+S0Ienmv5O4oaLpUwwK+gz945NUsk2UJInG2fEqQahVT5t9etfFQ4MX0N6P8ac1
+irQ9WcV4l+HOKspPkjKoZFGhnDNm+TpeF+ujgQLMaN2P7U5/Jnz/MtI5znP0jCqgg6m9A6csZAQ
5X9lIuTT2EYR7KCPIvVPKdVk14E3lZ7SO26izO6W493GF6/rZfZD6cEHrMo/A4O/5/FpoClw+Gkg
VerNvJb79G6nOpRrbkc84QYSwefUjwBFibX4ENczckCYgPRCEClVvAEqMNf0CzRU5W8tXzJ+lSFQ
GZC8US5ewpSy+6Ms48vV/fRU0+8/PVUJiTMYwQOE50COYZyGfvUGERr+K+Hpp/72+AjnkS79tOqT
BH63GJMEfxo2bTayujcYVoxJClyDYQTepy3ctTfHmRRv7HYN+0hOkDmOjesfdvyrKRumalmSbGqA
Y55V6Ql7ARx/KITvpJcdzRz0UD5WTvdAb4963SS2uir8TPY0DIfn70f+M8XySwI+D3x2LC0ZMDcR
PKW70+AZiS1Bv3f7UoXfD3JWaPPXUc5OJp2JKfBUx/ROp+ODnpUHkbKwrQ1NAgNS3tXBVAEq+U9V
6MqUEz7fUoNKStmQwauWz7vOj1kFVqFkpXfq1mt27cEHKmn0QDKkxU+jr0Q9KQT6Df1iq+WlM/SR
At86ULP6YWZIAkh0Uz1gcuyI46d9tSgldWlBiAnFtnGVC82jsDNvi62Jb7fZ4vRJfbCThfdqMNLQ
qAzsziN8yr0iu/BJ3o3DCNQftPY/OBgf0ADfzXKyaD4JLpi2xgAGSXqHH7E6rJNFf0l2d5nYx1so
PR8Uu/ohM3fWJfP3/fznup7pDUA0h+MRsvs75Uo1HanCnFa9rZfY5goKSPPelO3vJWi6hr7dyTOd
sBnK5tjspfRuT2ZvTwp/MDGNqGeZw73QOqLlHddTVHnrETIbHKgj24QEHyjrIRg0J0CICH6WhEDL
gO+LleDKs433/UN+pUAo4zF1hayKBujan/sAWbyY7g48YzMfZ9YSE/Xx+wGmsuC/rIIpgTCniVAp
i+pZDQRNh3tFbbLsDtxBvLbmaC+Ky+qyecU5mjwmwXuhg3VP0nCcwU8AUJeUEL/JHiG46xYHk8zi
sJavRNQ5nvVdguUNThiJBIPklHTVr0lfGfbmDaa9Bwz6V5oTCsm7EN39unulHQhjHAxunJkt8ZH1
0xRe+H6GyleK8PMMz2SZVn5JPKRCeofPS3j86O5WU6KAJuQS/4yI8KVIbj9Or0zCcvuBWAmxGsoE
1GfiHU76SHE8/wNI701JjB9zaX8Wn/wS/M+Pd7bFwwDNiSpt0rshyInmi0Dk3xbUIpDgrVx6os1D
0MdSLM7TWFlb9L3+sD7aV+fg8wOcnYMd7f8idF/ZHanLuRqnD2SiwsppZqd14VwbYe6S+CJ0cAfg
n2uRaKEiON47B7x6fIdZf7F7Xj+99BfllPrHv7qHiMCFF2zLakGHki+qO/mynZ2IEuEmdj8cY/kr
hWzSl4QdqmLXWGfrl8pFJvRymt2RISR12lBVE1gvGr78zs/xYdDJtadfjV63yl4PzoF86Pv3Eval
7jIxaxXqwaku0s9WUAazdDD1PLvLbuVb+Q1mgVfQbA8x5ZQFZQQksPB/tz9M/Kxf5bfgfBr1zLgY
AdfVIGPN7iiPWWmhYK/bOQGteHLFf5jgVB1xfh18nuCZLdHURm0B/46ILHcERRZohA0O5c7bkKLf
VD8ovQ+Yte+GO7Mg9ooF3Rpl8nd4vtREkVRbAnHg9vPeRSEt+2fBGx7EqCVEiSMftVcFYYbs7odJ
f3kwP63vmYUBK0o5GtQV3nEogxMFO2NQPqer9NlaJrFG0KReUJ+fLzZLEd0ZfD/6WYTv9+5qlMvp
Br4dyAB/av5dueul7YY1mDIzpZuvSjebAdVPOpZI8PvpYU/omhwQNToUBRxccsZ043//EAaFdF9s
vC5CuW6Ilm5oZ+n+obNAKVdZg/voeUs65f5q8XzrZ0u4RFwkrqXYpLKfo8WzYc9otyCctnU82fbi
oCa2s45g4XRWU53MNt7a93rw2JIG2gbX6JDUv/QKJ5ynLiFayjndaE2Ea4rZPd8mPslXIhvcwo4/
IwxMRR0x2EXCEK39eLEw/FkVPF4U9mrkvZrtG1SYqASiL3q3nPf+YgXPNSUBG5fQu0PF1vrNXz9c
vngDHBRkx0Y/sxcrqOuIsFX27Ojq8Wqheo/XKXEmcr389vbR3dvXFCdk9gshLGe1oO082tphZV+X
NuNPVXT2vb+JBG/7sQCk64g58qkQK6Em31aP1L7ZF5W7ta+Wg/26eByZgjsTXO9yRQhqXhKR0iLX
v4hvySbYC+bzSgLFvwlfSRLycKQ67fAG5iDn9X7j3T6SACfsuCYwi6a9giyHtPyKtZyko589sx+J
TQ8Mc64IHkaafbG4Itu5iA72ddDbj0PwOHNeewKai+ixZ1JTCPjgcpdbPHkbrB7x1LC5LIdkUAD+
qF8sDvYlTXjOsNb5FFjpXc6dz+cfbKKUYKxMX7x4mucFpu30seI4V168JIUXRGu/tx/CGx5VcYKj
E5FHoogAuZ3fLa9mpbO01/MRcZ6HseWQpXO9eB57l3PTji33fm/PKM66ajyilYC5eNRqsZcbxOv9
yST8jEU6pTWCB5UorxevE+8QmzbqfdHZy53thVN6vmIrOmd5Jduhl9qvo6+xoEr8krpkhYRYiW3Z
f7KXN4NbXCf2I3jTpKcY8JL/ajtOpr3L7VuySC5Q/2SWa3v+ZjheDEnpzIslZ3qyt8rxXTAqSPTo
q+WcgXhOwpCLVeZ6754bB2+ToeMtX4nbxx3R4xsUGuUPa2/nBW+jk4d7b9HFF4OzoM+DYiWyt25Y
2OGCUh5Hjm853aSxEdnro0tpy0BNwM3tYqXZ96HBiTi6Jrl7j8oSw75dzC548sLFIvNICZGhmXXe
6rZwycW8K/bV/SuSPB0jw37ful54c+t46xgwFXsZPLB8W/v9Nrw/2azu4ObLp/mUGFo+JM7DFCuO
vcPFQJaMqLI3ZcNTO59BJsG6sBXApNiJH7LYNRiVicunTp83ladM1T480I13w9MdvHjjXF3cP5/s
2ZQ8Z3lJH09FoE10fUv6G0vUZAkvSMvcEOIN62UT75y4/cGLVCct+peb5pN+OysLlAVTz9Q9+g1+
YftemN2P7vOiRWpu2SkOLNWsi6nAhT4x5/mahNk2eiFssI/uTHs+2a5HMsCKc/VfswotU8GRlmmi
omXvDweszjcS7eJNRuQAKikvIaMdQNRe2OVVTvqaPOdKD016ozwKRhG47xW/NH38X9bl0/BnN7CV
Wqmu7trJJpQvHqtlH5HksoPMU5abUF/pfh0Xq/0PuzF96PmgVHvLGuDjBBbP5wzaVXY0lVN21zZZ
7aXaZm3JOc6GtH+Cwgdm9rEGOgo+o5+ifF9JgUXAUp/8eUCTJhPzk7cLuSlcdQIDn7wxEt/Nd/Xh
dC/f45HUC2MtXP/OCPxb4ej/1dEh+lRm9IbaXfP21P1H9f4fV4enQwad8kv7P6cP+0fby3/++W37
63tiX/83u2Ams+1fB5zttzIb3z4HmqfX/4orC6bxN2BTFVMngjKZOjIW86+GAMG0/ibTCqBDm41R
T2vHP5peJJM3qYZJQEsh4Dt1tvy9IUDSaH6li4CgsmQZdAb8O2FlRvgkhrTHWlNrAY0nisln/SWs
3MlZIumK2AYHIY1MYLayHWwm+9H/tBzrX3L9OSb55xH7PYwERIRmqppmfjgVn4RuGCGbksehDTpB
mFUH0S9hKFVelT5dl2rxU3jlT2P292iayEiaiY9knZmTEMPp0kYe28BsDKgvTd3J9qd7iC4aYNXA
dm3U2usLYmjqQKTSTNf5UXiUNturnZEt6jGNegjX9LTwN0n7DFnm9aEVbr9fkA+I0X+e/9/PaKr4
ogqLLxlnnhzoEhu5t/o22EysXYME432tUJojSrqbl8IVZBTXe0kOtUS4rAEhskfILGwh79dqbs3p
+osKIW0Jw0GJlu4rag767Q+bJv+ZEPj1jMgYbXUES+BZO9PLKb2fI7wubaCAXQdZ+GBLkLgf85Ro
dk7HiAqldw++Xw3s1Zj3iySFmlABO6BXtmFD278jCt1D2uzpQtxdjckurCqw66C6kL3vl/OrHbdo
K7NETppBJuZPpQZUhEIvJauZyOo2qOHN8bKMuIzSAdpVAeOk6lJrFw3B4fH0E4rsn37D72UimiTq
Bg6MrJ/5TmIHWEaxqekZabJgp9MJkgoP38/v/JhqUByI8iTPcI9JykdTz6fzQyNdpqYwxwVb0Zx1
A7jSWhFIlf5TM9r5jn+MA8KTghdEYbN5JpU69MpDvqP3t7GatwSauwV4W5lXKSWIiluDQhITDK5s
oIV3zLig6cO9/H6mZzE6pshUJ2oT1J+o08OP4vt8P2nbnVGWhdAEhWoV8yLLKR7Y1sdn8zQM/mFb
NUKcHE7DXVZngNEJG+mB0IBqt2VnzkWtALxR35bZ27EuC+r7wK52tK1CMmLQT6Gk8VG+rgntY99Q
67Gnsm1vbBfazrACqTgCpDnWbqpKAB83tO8caymg63rV1UIXKEkChXhirI5F5fewrtxU1YEkc57M
LZq3Qh5jLsBWBReSAHEUTerX6kGcSFHz1KFFHhzFTbUya5nqrCyfEOtz8vMTjVwrpvNTIZTeyQAW
fRAl+yTDZKMbtLkfCuEOjsrCF61k58E6+azSW2sDuuiaG5GeiSOIXaAHKseDNdes9IeDpfwZDfm1
HeQbMVEMiRzoueRV284sj8B5BsC3AkiSA/bZ5afUQTVcGmitHew2hwlSdN9Dz+bWddoFxq5RoxTW
mrcu0267TjmtTpDj2BWS7ajjFhz1bTXYYmIKznBMFu1Rs5MmQSEzZeGub/hl3SSgA+yl5DHJdxCG
513IJaK5ibIf7UQ0378Xu68OmEZqdQKcEdmtc98/EXttbMsGBdIKN2WSHRbJ2F6Dg/D2/UB/2n2/
15OrG8oe/qnnmaqTBOpY1R2aoBbLItztR6FzzB7wdbsT0VpldwI0si0fcuTgB0P3qznS1wpxkIit
zfH+82SBbA7I3KFugjarirc9yPap3ksPmxE6wO8neX7ds4RgZog0LKJXpw6JP0fajC2sTeKmDsad
sda6PZ5kqV4lmBnqSEHnpn79frwvFhUiGJqAJRpoJazbP8eThONmdyrEJhAPmeq1ihFLPcWxmk6Z
OvVjKgAJh/KnmOQXy8mghigaEu3J7OafgwpVC/tjdmqCLRCH0JDmc/WUDras9rsfllP6Qi3rMi3C
qEUKGDglfw6lAatr7eFvC2SjfkuG4kkxTjTuaQSfrSZxtVMfnbrD+15sd3QHFy/fr+6XE1WI9VJ8
QCbwXGT1vXk0Ggu5aRSSe7Ap6CltBvv+h1l+ITS0Qas0uhJYRkzPJmlBRnvYbHZNUI3y0ZfH3W3W
UEI9AGail9J1Le0s5/uJnWX+Pg6jLk/dwBRXmIY+EQh9vmsk4KnHHrqXQAah4U5PSkeuW0BFYUHQ
h/ISqkFCkIpeAz2WyJ4pN/mD2dbe6aBXvqafxigdav0nkLUvN3vqBtY12fir9QoLcm3uEhrO5Q2N
jkYHV6Q5PNXWS9MDlWzAZ+epYrfWLLkFuRLg7O8X5cttmIiTcE0lepHlP9fE2CjgKp+sfaCd8ssD
yEyb7TCX9d1ykJPnnOoE9/vxpm39bAijK8jXUz7DDkxO0tkxGnQhobFf2wflaMXyvrrbg1Ly/RBf
TYnmei4vXC2QB84MtEQHfncznvZB0qSqrx6OO9BUmwG03eE+EZNZJ/wwoHRuj35M6p8jGmcKMLHS
Xd/sBkas6o2Xb4Tjqm5qYDF2x6dWo2TEa4xdHqiVSTfQia4qTDl4dh+Orbwsdbobc62HvbV9Om7l
iUOS9Luh9GFuZG/fL81XZ1sFUUTXdGlyAs8M56GVduLu2NG9IOS3RtkvTsp+qeXpxX9vmDOhKroO
StPuCMpKuxddAbzVpOxJdYinn6I5k3l4Lk6fJ3QmThWMuNnYM6FsHF+gdPC2R2FVdvrtYdv/tMtf
ndSPe87QACCRPtT2J6v8BBBVqpbtPsgV0qs7dV50FmnUQlq2prYQIeUUCqBiMrUKDC25/H5Jvzo3
OveraFCWpvD3z3N66rPsJNaIGFTYorfTzeNzu+3r+//eKGdKuTpkpBuxzILBpA88kbwhKX9wOr64
vE3I3SjVQvHjvJ3JBvQB+027VyiR7PrFsTo9WP14KbXwzkCMKu63JVzqyU8WypdXKgVDrByjatI5
5PdO7+R+JNUHfVMPmduuT7xxuIRHd4x60IC0DWSDot5KYb4rlWgjqdffL+xZRvPX3cN9zrwlRcbw
PPNz8n7Y9HK/Zf9qCaLe8g4co8TRi5MjJdubfl88qDUoNXJJr0BBsc+22rrfP8IHmOTZWcFXtlRF
p3SRAsMzLVVliFdR7+qg0ppNMDblWzZKl8ddD/OvJhj2MR0onjfKi/2pUeLttjgFh6PspZlqeD1+
KtxeVnHRDps0kPa7OGl1chDtsfR7y3SVWieD2RdFVKpUU+9Smi6qcWlpxwRKa+GqbdJ2Br717SBQ
h7HrtVnfW0VwOLSVu5fyIjAUkMYk5Si6hxM9DPvdeN9lxEoRhg0o2y25H3ZMF2AV0AW4qzKQyWyj
Lnp7UIorKO5KV6/Udd2AywpRZZxaGo2Yhio56Wm72CX1Ya7CC27LcJ13h+S6P5Ywd8JC0Tf9PDEz
JShSsLyUBLz27agf7a0AypFKbGEijm29PM0o9Bf2V3o2yP4gJHq0GZVV2isa1Law0afFafcgjRYg
8dVmtt82p6Adha3dmub8WGkA94uC7uh1RwmGRKEJAPNgKzQmyPrN7n2rGc9ZWyyV3RBlwv9m7jyW
I0eydP1EaIMWZmOzQGhqJplkZm5gTAWH1u4Ann4+VPfcIoNRjFvdm9l0WZdID3e4OOIXab6Ou0CF
GDM4l4OBbHAV/0vx5S+BgyeeSV8nyERCycAhVz8661FaWkGhT/WuV2W6mtUMXS0W9/hL38VB+on/
Kvx4A54akIQLXC/BxpIrvL3CcOYctVQ09a5E6m5Vg3FdDULfREZ24c8SybC+PBPcvCtp8TD7qAmB
L7KIrYAKvh3SbkU+ZZ2LbsXcoBPsTNmGwlf6UJVeH8oyeRka/qErs2BTB859URS/6qq/4qeV17FZ
Q52qRX4wgtRcO8k43Tp9WX63NdPaDoZLv9fPE3VmlU7dFL6FRCKKRMCQeaff/ubJL7IJd6R619XF
le/VF8Oo9Rd4wd/6Vt2tWt/T8GmYU8wrzN9S8x/sVg1n7ooTcYLvoB2GyATQKQSh3v4GG2kxrx+8
itemWDl5j8NK7+C04vlnZrtssqM7CSnh5T5cVCEpGb8dyOrqelDVWO3MrPjmpnBOHedMhH0iOENi
B40eRCUN1zyOcKlWNEPaSriaynzqVIvfelk+5ZXYU5dJwiX6cWPr3usQVfx4w5966kDOEDM4Dp6k
7x6dLM0Da9SrXdolF5nv/MpreJRdcTeJ8s6pnGlVpvL64zGXHf1uQenzIG6FJar7h0jIqyAl8zFA
1nuD2WYOvN5ofmicYoO0QbC1I3VmsFNLSyOBevDS7XhX3RimPKpG4KG73HHvNDxFVvZQrDILN22v
utRs78Fq3IdU6GeQfacWlu4F3SwX9TDqVW93jaNcUWm2Ue+kAbK529Qmpmx5hT9F3RioFpqLFH72
/PHK/pGRHi0tRcqFE+AjsU437+2omezwTuZh28k5yA42vE3DIF2zO+e7lY34p8STi4Zj8T1x+z3l
pXWZZZfG5EqM42aWxQtAY3p5sY3VBGWpBRsT9iBkNlrFdd+mP2y7phaodZtYU90KETCojF374GXO
9yDrv3o12p/1bHy2smFxbgtuZi/Tdp0WCIz6xEttmTDFU+jvuOFcUqeR4WBnYp0Gmdi0SFkjWNQi
dpNhkyWT5uHj5TGXe+nd8lBKI4kMEMOyj+4tJ7fdOhijajd2BcGUp9mhuSRgdQdzfK6cC3savG2N
f9a0RAdCM5tv+YSsdZfPD7qw1z0qlBuvKg4Owukbw8OxXWmNvUoT+6vr41yXxkmwrVy0zj/+6Sce
JrS2TJgmlCEsWlZvP2wfO4nI2ppXwkVqdOT3hEM5o8nSjfGVX/NVh8b3z5ydE0kjennU3BeeixsQ
Gr4dNc9Hx2xnp9qhxI3mwzh6qHVSgah5lymB1IgdzUWxChwt2tZ5grK+QWaRpqUeBpH1GS3d76Pq
nwaJ+JTS5/u0du2LscmbjV4F2pmX9MSrtAQJiJlRP8F47PjI1V0fN95gw9APKNT26aNVRkj6VBXw
UT0el7/Nz+xFiCQkXIihKfbKVMaZd+n9hWMsjCD0fgO4QbR/3q7ZmDY1DuWq3GlTdplP+o0OpjTr
EEsQYCKn4EolhLB+dy7NfJ8/WEQSumdT5LQD3pDlRnp1rTrtmDgRAPldPtQJbftgVwtcWKZ+gaZ9
byPxwC5FNnS4zvszc373Fh8NfTTnpksMUeg5T2Q/7bNoPEwV/YNanvnCZ4Y5Lon70syF12QcgkBe
l/lAcbXbmdW5etO7B3+ZjQHFgHuUe+IPVN6rhYz1wkXMnYVUo90eIrepLuEJ/Eub8y9j29Pfy8Te
nSahSQR4FPiZsz8grpfCox3h8/X2A5iPGzcR32UQ3A1xAYs+jy+bttmbg7/5+Do5PTgPvul5BnHn
H6jtV3Osc9mTDMQMXmsX5WDdD1H6c8p69Dzql6ZvDnEqUDtpH8upOpwZ+10DZ1nfV2MfTTzVtESI
mLHjZNg6AWIv7tKpJemb3HUp5WNjp19GX3scu/oK5PzfvUqX4W3Do29JhZWux9tzEpfeOKssKHfS
/y4mdHuK+FI1t2ae7j07ODPYMpc3L87RYEc1kVmLNRJor9wVZbuSsChcOWBtblK1zv/DoZZt/eqT
RjrNQ1LDEl+oEvO5YhVz+xnyk0lR/uMveHpSDhqQxP62C43wzUiWPdSNa3BAht6zN7XrYl+lTyiF
ebhrma4j/52ZLfUJTiRuG8clwYKOpENPG+m/ANO9xMxQz5E4PkZtgdfiaOVndujJ+b0a72iHeCqT
Az5GmBXG9Z1nqOsOM6MGu2Xd7Pf/xlJyzyzC8Jz24z5KOlEdRmW73BkJSIDah47UAf7PC0TKsnPN
9Hcx6bIZ6StQvNZJco+/W6eZZYS2/mLCaKMC6KJQ1bo3Q9BvumY+pDl4BM36/PEE37/KdO6pByLZ
S20J2fqjE2C3uobN0vLxhmRVTSZmlJH43jfFxojrg2YXV41AAzPOJ6QpvIdctmeSqxOvxpsfcHQu
Bru2lT5y3psE2E3u7m06FLmvPn080ROvBluGDI6SNc2DP/L8V8cvb9zZTUYWtzMMcUFsDs8sG85t
TQBX728UioRwe3UiQcwGjm7Prp+5tjNiWNfUviWJHn2y0wJhFdNd5V256RCrv5/qEe0ha/ox1SnN
W0p+68xMLIpf+kOmNb/9qgZY7Zty5/lpe+gH6mt5Uz/g3+huPZxIJxMZsgpl1tG8n8q6CtPEHQ/S
EAhOJA5iR7JR4SBHsKIYba4iE507P+mupipGfYRy9zZuS2yXCjyWiLQGIBB9ViFEErHPaZYHSIdY
WbLrZOH/rqSOm2YunKtKJntkw+/kYBX4uiZIu7lzsAoUBM7B8teztC4jhfeM7ILhbsbYTskg28vW
QC7LY/ZZMf+s+8y+wfTpS0x9az3S820cGJde0aM/YmufrRQTKz7SNyd3x4ee7HhVBTE2rlY978e4
Bd49Rd7erSvwtE7eHJTUBvTh+2plNpicz8hD1lgHBIVGupIPzb1IbWTWSi+6te3C2IGSwy3LBWNh
O2RNrtGj/IYBXxLpX+tueFQaguBWad56kXHIjHqq6e2ZzrbtasRpaHh+FYy7Shyzuyo8CyEZCC7X
U6bjbZbN0b2IcCgok7S9oFmO/Bcn7EK0OoJBS/FQiSz7pc1Wc+GaU32jt4SeQx+F0xC3myDtnY0b
m3jfOXG10gv70OrC2dhurx9UGV8ZmkXvp8AcN7ENuSkt4wGbqpeogHOSqofEsNRFYnjoS9UtIHQ/
+1HaeX0j5/Y7afbMtIO1Rf08DOy531lWjnqEjgYb2IKNDSCMNzCbwgXosw8MC3hrauxljVwhWsOY
wE1o5qSps6ZtbO01t7yl8s63U5EUaOn2XjgPlfNlqmEBYV2QDpeAc0YA0lje52k/I9ljVmpTtNBw
2qT7bCw+EED9ZBh4hbkzihj5k9muLuwBL8+CWiJCmk27SePqS+V3+Ta20mylfKXu/R43NPbEcNC6
6Lp2J/1ZabFzEZtxdtdGtaVtqiEF/R2MoTbZ0ZXra/Y6sm31zcF4Yley8OiFgQKwtrJ09WYvR0O7
dnHzaykft04ZGlj4YCAQml6M9oo14/tWDubOm2XG5exmq1w644p6bondZV1fFrQqDhoOwU7Xpbu0
qhAyMqsnT+/3RqGqF2dwq0OUOp/Io7Mnepu6GUoQkIdGuv2LsGqkfFGhjjDz6dQvRwjTDnNbyeYi
MBvlr7VJQ1AvHR6TCeVUChahWaDSEo2bWlOYRQb9Nhc9Msmm89UTo3HZ6Aa4uzpH2MPz5ltAgaiG
xNp2aPkmszWQITfdgJX8QMYWVlOEUt4cyF1uNDh1pJrCEzaOX3pduZuo530tLIyr1hiXzbd9DbwM
maYJeCFpz41XdNBtrHaAJoevL2oqxWxu9bmi7OnHLVQEswOiFMcNnFlvUGj2taOnb7y0qrGwL+W1
VwTyojM4M1sjHcoNXiXdQzJpxsHOKxslxMJOfoxVdOsJHzVLiaFwhdz5SuqRfq9Jesaor3OTTYVb
XkWpOkjV3ViLA2HUlD+dQRsRbBKYMdZNgF2lljjUJKM8cg8GJkfdbjHRvXFK51OGpWvXk0EHVGEu
s0wgn1fjGNXglalnMMOH9A6o4r0y7K2I6ue6TX+2U42LZIBuYZ7f+DhGe4m6sOd6gn3tQlT0hFgN
rfGszTNlGR0IxuCnVJJzBDyB2ezmDoFfN7+f9YlKTNJiHdlp+Zr84wt4hA4rLbffZrrx7Dm8GA2B
z2qKrTu/Iw0Z5WDsRtHfUbP7Wfjsi7GbkDdU8cEQtlrx5DyZOX876L3fDITGClC2vpGXUZ18Lgd7
raxn2c8gMdvhuXOLZ6GTk0tfI0nW608q6B8y37rWijILs7668hO0oTUb0FPzSfb2d9sDD6RctcGt
g6Z0ghm3vcWa9x4jbo7YUzC06P+4CB5V5db3h+vSjS88v3RCI1AIK1GLWk8NhVS3FVdR6ayivviV
ShYweBJVgNtN8Lksky217kNli99RGqNt313HubgUDqRkf/il5+Vnic+cUIa6mDNzKZYSxbuAxrC6
hlt+yeu/MkhKp8TZUTy/seKvxohRx0IulbV7bWUeZBiF9anKyjucOveBy10wxnn5STM46dlcPFkI
tajJ3xlOdUuveOXKHn2CUfshZCS5XeMb2yjWdmJ81ezu3s7G6sA9Ew6+/40z9S2TyOx4KNKMRvk9
oOAXi+JSb1t/Fwef3MjdaghEvBQVvCLcnNvegDEq2Y6qRdc8ty/6yDH2Fn9jtKLqLo0FElK2M+I/
0K4yR24SApJ1GfTp2p7cfmX7885uuk9ZOf5SUycvGnr3/UXeqdgdMbeSSfdlEqNMsFDFjgfd8sob
xQaMpLuNk2y+oIL5++Mw7FRmuwDbEefC4ZjA76hmFY2RN2gTlbIU13JPCvCA4Pz8r6a6nUz9FjTu
U2wrvISSczn1uxod5XO2iEE/AqgMXau3aVFTjlJjG6E/3rWrQPj7vEcRWnuocnUTRO6dVWuHSKej
2jXsc/eXkTgop3j3veFdzt2LnqNrfQ4R8D74BaULfX0pCi3pxVGqpuxKi2N/KHdxJFfKHMK5KFca
aNCPV/19UGowaRdgu43NAMnF26lnmRkFkcxLNn6P8B4yVBq3xPxJqjzU0fuumnMF0fcT00HPIDuD
1xYp5THp19ZFAzaY6olyEDIzMOjNhutZc9YfT+xEKrjgf+EVL/4J1nEFVKSJXtI6rXayGy7iwNkV
Aimyrt3qzTlFhFM7d0nMCH6MpQ3kHVXR7MpVae8xllfgj+RGW3d6Mcsnu6vnlVV2NIUsPIgpLdf+
ub7n8kcflSleD30Mj6yKFq5rz2pOOQJhCf2DIF+e/vqg0GKcZx7EQXgX0vb/fqr9ZuCjM9Npo9YW
SlQ7KwoejbbbOmW9HZryxhz7MzyjUzuGEgJ+FQbpE6D8t3t0nJ1srEvKTlpJqmkZ96Qoq8ofbj/e
MSduAQfTHxO5CIvveNyCic3KcGfa+7tBDaEbPJs5CuSDtRddhpG6dwaqcmrT+PAgFhoPVWeSz7ez
0t3BM+u85xxM3YWry4uikigE+9n3ua0pIbK8YTRZn+NGXLjeORzoiTVlUDrXaFAF/IqjSkkm8kxW
RcXnmws6Av2E1YHn4oc9GPaZk/j+ioHevzB/sKThkjnWXpzqTiZj21Q7fOGdy9op5m1RmJLmg0r2
mQOIa+7mcePPvXumbXQis381sqEftfJqreRu8Jik16FRQfcw8s/5jZ64ZpYaEJ8R7S6wR0dfMZ7d
Jp8Tzp8z9Zcl1ELrxiKdcFxr97d3J+AikDUGiFZ8io4u6sINWhEp7hg/a7+Yzad2yn5Wmr9puvjS
69wzp/vU9gjIMFx6V0Cvj1/EWfNHbC/pC9AyW7W9u20rGKrjudU78YGW/NAEQw5tkcby2zPQJvk8
mYIjByThW7tAEx37/uN1OzkELQGK9bCzqGi9HWLMsYmvdYYYk+naLXCDMHv/8T8bY9kkrypIsTmW
rgi4oNLCwX2uDPvsXNPhxAfBN5IL0AHMwJt2dF5Bvaiacka56wP9ya+Sn7K290Kf/o3XmT9/4QOS
qIIZPlouOfrFqLuMU3rzk8SuUVqlCEGNbz5estPz+XOcoyXz7Fg2Tk1tD6gOqjIZsgO+/9hQ0f94
nNOf/89xjt4OTU0WGDzmA8XvXvese60Q51oFJ8dwoBctfCocv47WbJjc1g2i5X3yos0QmfumPRdi
nB6CziQFRI/L5qgWW/uTPwJLoADcaxdpX15Jae8/XqkTNxmlRkAd0Agd5nJ0WeoyAJ0YUO6t5vy3
HWG3WIjvTVdc4WT29+/lgHoFpqoUXdE1XGb76rwYbZS7fP5yNxKfoBvNlOTfxqoQ04OOsVyMr0ko
FhLtmzGQQglk5qLsbHk3gVY1ofTl1m6SlZ76ZwrVp77OEvxBqfOgcRzbBrqqz52g0hmr1+/n7lMc
nbthTh0XHO249uHv0qE++jiV0VZu7Eg+zlRcLVllFWWUGJMz2JdTwwBBCcC/oJllHTficwAkfhzx
yFgetuTVSImSrMdqVx9vtSOxQ6rtS8Jle0TndE8MsPRvP85MLdyPcjYARejbaqKaKLZ4+YV13WA7
72y1FARagEN5iwMo5RwjNneq+5q5CfZ1Rpg0iGD/KOYlhkBcpCnC2Qx2WYVpRIHegbIfymreaF62
b60hNKwb6ThnHsgTweKbGRy9+53oQAIEFn4JPaLRzffeNnepXl2bdruxzfbvP/6cfKBsOMHxfY5z
pjgY9MSr2cxJi8XUfKtNaHELPG+q30lwrkl4ahO8Huzoai5G6Ht+wmC6oFaLHJUYvNBznz/eAycX
0LFoRBIYgqI8yh9KkfWdP7KA2KGGHJjVqItdDO69JrZ3vfDj0U7P6c/Rjp5PKak51xWjzZW39axp
52hPwjxzrZ0eBByHuaDjoDm/3dUR1q95UQNj8TUs5cp7PUB5vT3nt37qniZi/3+jLAv76vLM5ax3
mEDSlsPlVg8u534MfUq9hv0fTudoi9eAo+VkMZC0qrVf/MjNr05jnrkKTm4DkEqWD0eI4v+S376a
DW+dL4vBWOIA/JDUb8ttdpWGVLwxrrQmOJN0nVy7P0c75tKAXUiGTjFabONtEwfrGT7oRHNfDH8b
fLpccctrCkyEvuLxZnAbvbZ0d2Iz6Cb21Wpb+N6ZtTu5314NcbQTuiH2damN7ATPXFNV9qthLax/
a79B2CX45HED4//2C9HPSSK6GyV56rUjsIaJq02tkxWfI0Ge/Dg8cLi28j/vAJ+xPXml6/GK9rTc
Rs/dTAayc2YZ2sXjx7fB+5GorRlkvwsuD+GSZWFfbbrSrAM9TQh1SsfdWlZz6NAjzZvhNiXx/nio
ZXXe1mcYCroYUPFFCPoYsyLNWhgDlLddpHlbv5mw/653whA3WiZ2hXVFu7ZM+zODvt8YDEqNzdVR
hQH6vsz/1fyyOcjdopyJFrJ5o3vPQZXfFJ06s/3eH11GwbGZPJG4kaTk7SiBMYDZLvheKp03UEpo
AKLbpz8n0qSq4J75ZifnRNpMRRRG8DvkegOpzIkbzlOvZWsDokmu0S9U4+bj73ViGINKHgeW2iGg
xKNJ0YXMM5FOBYGWuSLivmLmYTOUZy6i5Y852hYGHHF2O7QhUGTLz3j1hfQZhG+S+fjOdHqGhnOt
949+6qbnUOKnpgOfzAvwQYYEelwFjUuZJ32AjkVR2Q+2U68N5dxBbvnbAfACr1+0Vsnjwacc3RHG
nOVW7lm4PqQZniEOGMlEc868Ryf2m2Mg2E5tDow0gdDbNev9VNZjPxc7M5g2jlldFXpwJadmY6LB
Utrl9493wrnhjuZEaq0i+rYYOalpS0vi1jexR6ELEDQ4MlTd139jOBRH0O+hWA1I5O3sSlHppnQl
w9XtCoWdXeTg1FNiHJH4YUpv8OPhTtxLQF64AV2YEeT7R+HXFHRCtXpR7NRchKMRvzhzswHet/Kc
m2TCOnDy9lp8LvA/cfG+GfUoDBvcOpunqix2oBFWdYJQnhw3U4enU+H+8yD/La2o3a/q5qX49U4U
6o1E1F8aqL/5t067ILwRm/q/oS61lFf/Wl1qN7z0v4qX/OW1wNTyn/yvwJT/D15fCn4eSMulAMjF
9S+BqcBcBKYInpYXk2O4/KN/2aob3j8oztNHWqrnFLOXo/kvy2nD+gdUbCoW6M1Q/HXBv//3f72B
2rJsb/7/a+0n6PRvL06oPMS25mL4Tq+K1/vo4sxUkQG4KDO6l2OyKWujCSunz9bgle70xC82veFA
h0jj335qlI+612oLRfCe5uI+Tad2bYoaS9axRPBxMKdD5GQYuGae8kK/w86LV1mVDV5ZUwwQE5WR
7+aMFslk13U4TOpblS4WYUDR59IZ6HfbkHw0z1lxqO8zX34piyIFQq9eDNSBwZHJ+Lc3+qjdTZNY
mar57RgzPo7ponNr4UUIyXCHvgxyUbT20E2wRNgNE5xuv1u02Im7ws7qI05KLup9Scy37ZX+GBup
EVqJh72c8P3nPmj0fp3HdpmgHES/3PKM7MfUw0ucjMna8o/da1OO032d1iCmLPQm9lFi4QyWFba7
UlEFLSFJbrzauBlZy2tfdeXWTuoL2XjYHPsw3NIIPyutEeDCVN1dDo6WYBeJYNROWK3zrYkGa93q
vX6dGu1NnRqf9QiUSZFlLtodWvwbskELUjLA+nqB7wyAgbA6TM2vfpZ3awMNjDDD+iVM7FLbq6yp
wyxWYMGSa7tr561d2M7nqZg+A2+lxKb0+LoUQ3HoSt98qdoSHaFm6u11MjriW64AfZXGbEIuy2R3
4Yz5V8Aq00/Ha7qrxM7dA4CS6UvVaN13s2pe9HnCHTcDu4LxtNU4mFa1o9xxXQ0jqxmoGZiJ8lbp
2CYH5WjBLX02K2ycqrnwKmBhBFzNY29qiMy6nRYmAfIZtZl/me2oOPiZgV9aWrWXfqfcn3Hr443Z
utnPpB2SNARxMZj3wi0t7bpXTdrv+9FErLDPxuIqUr2WbhxHZBezdFJnJcdItquxhZRKGo8tzRg3
2HBXGoiTyM+zlMvbLD+JOM+RbB17FerKm1eV4/VXc+xYV4CVPuE/AhxJLl320pNwaARkg9Z/dlV+
E/jwXjVrWhV1/mz2CiHWqX7qoqBbW+30AG3GfuDBzy69SpRYQTVZoa8HuLtYY6F/Pz3XICCbL1LL
q2unsbAQa2W/ccqhex5RC9wmRuL98Mc0xbI90DD06bLookj4gHHsTs96pLrtqIr+IYW1eVUUTvSo
V0WwSzWvhKM4Ov6l2Tocj5SKnkdO+imr2vx27JLiizVxZPOh0q88fU6tTTJMaXVrTkpjPxQWzqfK
156rwh3vBgwCsII0G9BpxBbIB7iFlu6kBuytdrr7th1/65HUV5OqjJXXB17o+gMi34ZhIFllDReJ
ryehEMVtHkVfMn1ca9LT95q6bSpvWI+OjTNHC+qlaYtfw6hGcHJWuW0kDuYpgPUCJsTaKrUM4zEj
WNmlPT4a+RSWEXZSsKk2ZRFvhxTVtiiJb8y0+xnpVv+rFy2d1iQwBDJQdoYgxKVtCKF9hozqi+Sq
jbU8725qO0scrMVUN6fTpiMUheDkOpFJVaJT9fBEUn45R671w4LP9rOnJvvFqUr3LuqEfdE0yFG1
/d1MZ341xL0PRsgFMOfP+b5p7GJfzy1MuIXTc58mzo++n6CsjoG7MsFtlkIGm9zGMTGKhXzqRGTd
lNon9N8mdxW5Hja53I/XQzNWYV6m6VXgZ+JrGvTRLZpM8jpKivh6GEr4RiZcoK1oNfemQBkSA2HN
2sKsvxpVctVH3qU/tFU4juV3c7IOkHpEKLsSWHs9rMxkTA5R1D6A1DHWXaDfO/MItKn01qruac07
Tbbq0nHcalmDZVPztRnFKrGAwcd0Zi8R3fDv2jyC0y1qeRukGERqhZU+FZ4+IEMEwCAEu48ikZHq
eDlTrdzqmYG8sD56Yxh5HoGOUVVYXxZqPbd4UdHeGusOByvdUvJQF7W5LhNh/ZYeTD2kJUJtkNP9
cmcSiGEUbXsStp9xyfeizOjq1SEpkzF0mgYRPToCj27WbAGSGbd+rpX7ctTHnybmWVvVde5dEE/G
xdgnD50NKdprJ7wkXbB8FcpQqxpy7hoUi4Lh2MZ7tC3iDfsX576ErmlY9vpD3mrVJ9mNbpiMzRdd
8/PLvkmxoYvjn9xT27GpUB+GbQyEFI0zbwgKcwXTfX7ojeAJnKq3LUuxJTrIQADnz3ENo7mynXht
0XGm4je1dzTP2I/j2K9ycw7bNrpy4Dp+I85HlQwETGhFub51Z7WD3liuq7HfRYbKN6II1C0ac6vW
zD7buYx3TYkBYds0eBbbmb/teCsfvT7+HNlNy2fu/DXq6A9S4ekrVfYgu7QB9qnkFWjNYm/LTqyq
cRDbAeznmhgEspcNWhFIKNDn6iYeh5suMEG/N6Z/GaQ17Exo2wcqFNOloKixR3ALay6bd0yHRwaT
Y8JSMPDSTTIlYUfGueIn4kLeaPe+jpGJ10/Ys6XRbRYZN5lH+FENndxmNoU935PtpelG46oYuZja
mZuqz6LHYZy36WB/mSF9WgkQ0+aTGIcO/Tq3M53UvsDaxZYYCgvH90NzMmqxEV6ke09aHmc7DeKm
uTYz4fcvXVeXt1NQ3ZaGuTUJMbK8fOLqdkLbNZNVL3tjMyYamhGtwHaUvlZfSvvZ6E2HYrzYj0Fw
bXrNfVWmCE3I6dqqbFKXWPACute0X7aoGaxLEI0pQu9Cwz+vxecUqYhy5RuYDCgA5WjHFupFyhiE
6wjaN8jw7WNb+COGS1PTEmtRCNL7m26Oam5GcQnW+FCKZDOCou1k+2OoY3Edy2B80JS4IxT9lAB3
3wrPcPdaVulrs8vQ9LN47dx1DiQyZM9zc/lR9qOphPEA7Hzr5UucJtIhNFXkfHZUjfkhKpXruBqC
B2UWrKUKfjnBUF4PBumtHO0fI8zbbTV67b3WDpJHJOprsLTpFV11HULWYEtlinUwTUm6GXIC7009
gHzrw6oSyXzdtrE5rHt/rLIbu0Nn4DobugK2seWMKTYgQa9UKJJo0g72JFL5nAUqCX5MUzeB2fwj
Dfhb6dLpHOdNGvT/lyz9Vd71fzBdIiX5KF/aV+XPoX3pXqdLf/wn/5svWfiy2QEYOp+/vMmXEOTF
M4yCKfCzRXR3qfH8mS9BY7Nt4DBLEkNx9c98yfwH8tG8U7QPFtMxsqyj/OijfOkP5Zc3dSa6ZvQi
KDDx+6j/HFUVaL8OuchcdztOuEpZEBZsgMyXvZ7eWxriIxAp1kPkoiDp01prniPVuBdzXJgHCb5r
Y0SIcxI2bQsj+fRqHe/++Rtep3J/lGve/DR0M8CxkBZCRIP2e1S9TrxOmb3NvT0rI/qaR2Wkr7Qi
i8tVbVnZrlZdPG48FA0OXjXr+VUNEwh4PXTqgx5p08OcTPWmsYbuUROyW3RSOnttawbBm6HmO7Pv
DZissUju0mrGlKdrI1uu5qow4dCnpEtDFUW/TLhy0AhEi2lUxD18pdlQRz+e6pEq+NLuRB2Egiym
GLoB0egoae1Ea0FZGIljUGl5HMuhV9uI5xv8uQFfJRkS+BnafPA1KPetNiRfC6fWZNhNgkQBFVP8
unszvU0A+e78KPB/AmE2CMvqfxZN/jK/NpZfcvRRPDBw7M4//nLclRPkeVIPErFL1TzepYVXfPad
YNOC2bygOKtuZTv5n0cxttu5lfbtHNT+IZ09Gl1VH2O4gBTSoY+q5NKdJ7U9s47Lbn3z6yjMUkmn
O02tgTrw0Tq61ejm5A3Otq67/qHqm3HtQkhZKSMv9kWSySd9ym5t5EWhC/jGlUOv50zh9p/s3qMf
AWJpIWvzO6htHB0pQKUU3tvY2oK60vJr1J5i6yIu/HqT2tmXOLXr9WTluA7kabsWTmevfL3KQi/+
PA90b9HjMS6zZjYJyZV+pTmQoRulVpacq7CLZfWJzLt2wkqb9i7F6K1bOuadlThqN9oG2WX6bepa
AwEkPX1C5gP7xrrMnrqpTVaFB0VDmfaq1dSjcEV93VAvCe3JnCVaFkPyKCwlCBViEyiBrLwXauqG
WOeZmW8jzXQqYOuyXLvRID4XepPv9Fa/grY5+6GS9rwNcFwqQ3hF8lC1QaaF8dTrq5Re+PMQEYPQ
kqQdXqCqkYS5rINtIPVNYKSPQNvxK9AsE69kzf6h0NX95htZs08alJY6o3cJCWOYd+08epzlJlcb
lTvUQGoUln5pWm6sGiNzoAGyvqpvI+SZUi0JJdXYJz3tJzINVHlnVLC+BW5r32jFAogFOLPrzSHa
1BF5u3DGaq+Be3+JwMWmRVJe+cAOt80ki4shM6G2UBmhoJS3h6JDvb/MCmLTxrkqe5mi4JC7JM6I
RdRSqzeIb4j/Ye88liRVtjX9Lj3nGloMegJByMxILSdYlgIc5WiHp79f1O3btitrd5V1j9uO2Z7U
qYIAx32tf/1ily1GfYVfRfY9GMoiNv12OhiafLBwLd1UHYCQaXVb30vmnT4u66tXNpJhiUuWaxt0
TO2mHCypD4L3YU7efH++XRd9InB5dKzHZsbGiwHpYz4rSYaNvwSPAgPPH2kpRXZSWuCe4fyrKEAV
F3pmncLQhyceLgXPHlxVnVMz64nS7szqwV0kYb614e6crsl3lNwPSyWbbeG1SWj0eOTCcSqHELbB
Y5aJYEPXtIwRbm0qLKtGi4Ocl6jMJtu2hjIOtOn5d6NfnCjQa1J4Z/9twVwDr5T5rcwC7Tum4qiP
VJ/dOlbzrjKjjtyGh7wiiItd4SY7AK+v2oJsJVHBQZVzd5MswxcKbDNSAYldSKG0qJnImhHpFDsa
gjecPdt4FXW/yVlIVa/M07Rqd1kr7srE6W8L6ny7c8dDWaxWxNeYbO0xGb4VpXPrGMm6m9vsXMl0
3mYg6+jtvK/aNCAWmtOLsMt3tiKvMCYOct6YmZOtjHFdmGSJgd6rN09qSrIfwCD9mb1GJwJ8zMy3
eUUt2RiFuzWSZtrnK1OXqFk7AwPodDl0qMZiTQbfOar7EE0Rie1jMt/IpSBnXeTDI5l6QZg2rX3b
4tlSLysx86KcNrJzoJTnYHhXTtsVRPbUuR5zaqh39HPBF6tq7YOYMvdVw4bzHXsPO1wCO79Kql4n
Kros0CPneEjunX69b8xgPaM8rPDUsdwbv63RmZI91/eIYWC2XfXSSPfYKyRbjfii5w5p20OWJcc1
KddjU1XJHXGL69VQzRfppbs3LtZaIllcPHEMU+yLQIBmOMLPCQ9rsvFHwTf6bkIo9BFUmQAlqUr3
F3HAthxmmqtF4DgxlxsjXcVu6BAghjTk8mWshXUQ1cznhrhlLJfxh+6s85kOo4udtavXuEnKRYSp
W4jboO+1CNz4Vcjlqktm75D1bGOIC9tQB/E7Zm6Fe2MBZLX0WnH219R9yWHa1VE7q/rUwAumaczf
+gAdXadl9/imtmc7Tcs9fSuRmNVcHw2vtTeePwePcw0lnX3XuO9NwuZ0syc33M0ooXSFTjs0VCY3
TprfpNlobRsvf2mYaOYbzIV7uammEUMVm/n5kE6aGdq10e3E2rq7xhu6o271cHwuTRJroooYHjZk
eaSlG4oB+7y8rzb4jGeHymjF6yyM/Ekvav0HsO58TXv6helvfvKcQB7sRHMeFaLZTZ0G5sGYxY/A
bR/GMsD8LRhf158VVZbKeptBjL1O8Ws/FMzgw8aS3nXrGReUckpuhFvdVevwLDAZDbHbeuCYIlXP
UkY847R4KINgq5uNPLrdfCXc/sZbHCum/T1LYKpQ6xsnKvKuO3iyAhezW2Nf5Kt3stP1CMB2V4/l
iKp5JpkdLp0CBRi0uwmjIcQ2SxJZKlcbvcuzbSKSLzUa303WY+hXtW65T5cULHmSL12bNh9G28qn
3BRk6tljEwbW1G2K0XZ2uWfi11/aApK2rSILjeLeLYKUD9Q2YxVM2cHOWu/OHvxsk60tSeEl3BCz
Gquw9Dv7ZqxEW0atzfrm5Jv2CBOLU0PF97QENTZUlfdNmRrKrPxpFJBXjCW5badJxl1Rih+LXY3X
te1W1yLx8r2vnJr2PyEMc8L85TuJMeUPLx3nczu1xJLJQYR1tahwMmr9VolA9kgQtIqccAxxiAbW
JA1iPyWqCEU6sH0ZEGzG0E/VhCEgTWu31ca6909djiw7rv0Uq4d2WnQ7LpJJMzBfVA1dOWra0npY
cq8D1s+Tssa7sW2zzazltRk644CGtwRwL3ejtKqvNYdTed1OYvZObmXBBjJ8/Au/IXAFzM3h8uuR
zgJq9jUmz/ZOqmooHgDcqisjKUf2pwDAeHKdYTjjTtW4+7Tt8SuvMONOD7quWndrzlY3I6hdGABo
SIcpebwepJLh07Vhz+mPsVuCHJlWNj+YDfXVmWU+0sB0uNqprMa5vleoThXPw8R2GSOdMbFmCjAx
XV1MiqvNai79i22UxtPYMX+xp6k8y9pn010cbePlVfChF4O177zGimvhe5BUp7X3+GBlVsRMfsiC
QPvOqABKYmSNmR2P61Ki2u3TBXNKy8Ny18BCNdL0STEWMZu1iTPUr8hrG4/J0jAM4smDYq/dVvZo
I49209sxy4vttMyE1M+BflpH3bq2XMu4KucmefNykhTiwfQKuZm8qVniLMvZm4JOoHhU0i5DAIjk
qFV6cixAZvSNa/f1Qdbu/GBNdns0xxGRvKmDVWQ5gSCdPS5feALUaWOdSGpQ4d43bZMcs3yiNlsr
XDpNZLf4uk9fZG/mx3HVjC7qiL28Nc3EemkAjN6pta2Y/8v6RbO8NU68tEa5pzXed6seMi/y8t5+
8Kr5obvMEMamfq7artkkAcmPPDdkGSp0TXEm7OClv0wiVhKKMVxhOgHBRcVm0d9P7WRdNfXCDOMy
zRiJYQmHWi8YcbhtfY8+MRd7gTcPQ5DZaOq9TKYkMtqUDEANb4qoxofViYbGEccqGxIR2944VVey
RN7qJEmGFrsYEXpnydCbd/kaEE2y5l3xbQ7QouuUl99A1tuT7mMEA2RWHbrLfCdj0NNcJj5q9XKk
/6581BqXARAa2KOccOy88GBvtEkwNxo6JkiLZJgkfg6WjMuMyf05bhI/R0/rzzGUadYf8zz3X/yg
X17xBXYPtsfcqi+65VspxJu6zLSan+OtrCHcKccB9d3NGxrgtStSKKKD+SGSsjow3kivB+g0+zyZ
0BJ1zpN1mabNI1kJNR6/xkRxUCuqhY0rx+ZDGzI3oY8u9aeatAkEz24GWozfiFgh32YKeArHnW+V
rG4RPooz3291LZVJAsXI7adM+CwL/h5Aeci4idrG9X/gC0cY3jwcJzntgLf1ow7fU8RBp6zrghKZ
2Kp2uGmNCqm7vLgv2IAVaZjU5YqOufflt5zRcCgre9P0VhNWVqMFYeHX83tQMn7S/eHOSlL+Ss0Y
dqOLOnkpbLsREcHQw45RjNx4aqxuloYxKkhzAtnZDXGlApEUJYDrNGkRHnDYYgIX4zqrbRgDG5HR
BSQqS+17OY3qpujFgXOXXS6phx+5QiccSm/yg/3o2oO36bTBRYNbD81+sPtUxGU5BwyPlgL/bmNY
+4O0ZX/NM/9R6znwb7A4e6vp9YjZX9wRgxP6VRnNvZUdNCcY7gK9upuHvNwUhf+Stu0a2X1LMWl1
H2mfzqT48H05E96PiSrvClEY1woDnCffXKFF206BLXnOVxmWgZ1gNRdUW6Tl6gs7yoo0stgw1MZC
D+j0QI8lIyFnJwxcetR+9LNDyga8STA6ZVCV+gBHdiFY/GDEqYsTQBBkYEhUO1EuPPFczpmInJaS
k+J7umqaKttT0hUnm0SOsB3U/EgsyKFUw1VntOXDgklRaJbVEifSpZkTXVM/ybVR5N960xQKWNYu
Tgea9TCo4gIV4+6DObZedaHqzO6UYfsXmi27eUDs0VkJ27y4gVtxbyLi5sQBfRXQ0TqIQ9smx/8X
rab3Afj+LEvXO5O1I75URdWfqjmYY+ZBGSVrf0hL8WBrfvGW4Jfi7PRSpIegs8TXgVr5JVP+vM3x
8X+msCWDKhiNK1lN88e49t3NurT9RrcgUF/urMgOcsgtkiRqi/IB14Ov+pwC0BuL9LfEm3tTpHMY
YGXgGVcXrvSGXOvmlAtTfP8Jn/x/iPdxkd//5//42oz10C3339O8qX/BawNIJP9nSsztR/1R/cKH
gT/wvwkxnvcfhgfXDK2Kd/HmvCjh/jtxzfoPGMtAURdiPjxfoNr/BniD/3Dti3UoPuS2C4R0QQT/
FyGGf4/oCyQW9iWsjyis/yuA1+Tyv0BiOBUCQl3+A8hLtcmd/5NIWDte0NuBsuN2yLIt0TvGg+kt
ACEIEzemr0yAkGk4TOjsrCipzeA+uExnHJb0laXpxcYcQajEoE8QRamTB6wYSeZQg7YJxlzfuRn/
Too1Fe4Eqv4LMPpTHflPLI279w3sPNHnAXVz/7/evVGyxwVJYMWl5vq3VZbkp4AZIibZ6ZJvhtp5
awQOn8tygXq8os6OC41SaEl0cgwS8WsQflZvJz3fEhpmx8rGZaQdquIIhoZzpTu+91lz71AivHqk
boVDXgfvbP36xhCWmDcmtXXUqkXtWiubTlmgL5tkHYZNFSA7GWDlnfWpygkb03oEshrTudE3t8yt
xamrKrX/x8r7F1D8Avx/ep0uRCpmBQDGLhFknziOpBdXiP57Ix5n/rOKIHga0EhuGj9XoJ6Y5XgE
mXgjG2A2Tc8anuhHZnxf/3wbl6v8+lrMi0E0FCsyARFnfnotDsTABujAiv2uUo+lzHvsB8Y2PSVB
1oVLbhWvrb6aKhy76cufL/2ZdckhDqaKFJRxCg5qlvXrimgypnGIEAf8oSw6xwvNQ5/LH5rnP9tm
tR64gb/593/GvLmkjyMBMUO4EejOZz/qSWbJOLTeQNGtQ19w/Veq0/ve/2uU0e+PlQshqkS/4yAU
9KHd/fKtyimtndUdYpvskzJcsaLdJbDXtnVr2hvmiGAKnW8ihhPOX2SQv6nNLz8S1QjfmMPvRJvw
67UTFlUq5TjQ/iE5r2QrY9+ti43fp15c6t2jrBOMHyBi9cb6DAPlbyaH//bjLw/aCiwewm9PucfT
ns6zG+LGSV71pPmg13sVVkldQHk5DwZUgb9xxj+zrPnRgPTs2WBfDDQ+f005PkV6PeZDzDDJOeR5
2hOK4MunPy/Z39cPOVFs5obJKAQ14+XP/8HlHpXd94S+dbFX5NkG9A38dRl6ClE8iP58qX95jVzL
ZXIIk5I54c8//8e1PHeGGNc7Ha/RPo2t99QaDjgrHvu5rstwFV3c6guolVFuzKF/+cvlf/86ITlf
TOw43jgLnU/bU2+vKC0tLj9Y5reuaK501b1jY/VupeOe1MttI9MEsgi5k5n3oGvB+yxgnjirCa1P
Obs2pXMf/SLHsPrtz/f2L2/hl1v7tMAH/I6mJOXWgL6OZh3cBvbwhVez//Nl/mWH5hFc/BBNhhUo
eD4duK5WMYEyV2aGtnrwBoJBG+u5tDq8zMYRdpJgyJdBn4TIaRYpnkAKHsaf7+H3Zc0tcDZwdlKW
IG3/dcHlAuygGRWLwG+b2LNlAJ/J+luq8GWT//UQuFyFsgKC+EVz8ekQ0OmKqlmfuIrwntLFexzK
4bnmtO1UH//5B/3bsuIDuuS5cvR5nzd9YZeYLjpjF1ur7PZr6r3mDXQyE1xlNzn4KOF4uPzlIf7b
zyO5js0BqBtm8qf3GHQoGpToUWvK8TGFdxK6WYeME6+UzPr259/3b5+taXmuR/wpV6Lh//WNtZq7
mskCdA1kzVhIa1Xk+DgrpAsa20yKeUeTMEH49F8bbMn0Vpr/L+v2p0YZzbUNte/T9zHOiaZjD9zh
2WtfB1QXpxwcbwu1eKOW8fvCa8FyXuQbhfyXuhUWTaf95Zn/68eDTQ77P+OEi0D71+cA3tq0ZlYD
4avmFdOe+8Uwr5F5PUpDPlPa3XJ2rZBqf9iI9C3VfPzlPfx+CKEcgaDuEZGMIuszHQI/g2qkbe4w
ApqWmKjeq6AgQoEuMIsHp972yAKnAhDOben6FXxEHDMth+Q2U4uHgeFKvRhRYaOOTlqt2IPs6GhB
6r/FwP6+OGEIQRuhIuEmCfX59Tnpfu1lK1wCDi77KcdA8ygCH8vPZQ7XCUu/Pz+W37dOjhJ0hHAw
CJ39zX4dHoY7DqJk5OT007eiyB+Y18FJ1P5W3v7G+XDx9rqcW8TbYpNgfHbOFqSzF6qw9QuHDrxB
vq5WYUdL3d8qPD8BoCFmpR2+/W1VH1VqBuQ16fNeEtw06ky/ajBjUAHlE3/gvQ8EVe2H2QZyqivY
aQ7FBETYu266qNeRsoeAh91GDstmskY78nT1NR3qv7gTfX5X8PawMOG38Gmzqj7vxvNYZ66E8xiP
NFDwtCv/TqWNE/owv5nv1n/blz/v/v91PRBVOk8ayc/ROlk1iEmX3Rp3NAanRujOXZ8m7ubPa+Lz
lny5Cia1Fzt8ViE1668rsMSorsr1ao0hBkJ5ltmXVeXvgy2v+oqRPvTMv1zw86fJBbHFRdlBUYMq
6XO2iJJz5jtGscRm6qWvsi0IhxrbD7Mzvhpl0YXVlAMQNXb9l+v+RpG6XJiamLEV1w9+M1pjWDmI
wfdVTCwU5racQmZjPSYDYboFONzRZIYjHPHkrz8y138AtrtxfXwkqYAgE72azD1hIWTNX/bKzx8l
t0WjwB6F0hs7js8x1AhUhr7mW4iDlol2olL7IJMUS11cZw9/fte/ZVdyLRJ5fjZApC9Yn/0rikUb
h5JZC3sguZXdWqdRasHR9sBJGRwV8YoyeOOuxoczJ/AKlj6i6dQiu7EZDZR+WM75lz/f078sBzhM
QF0cF9RZPzPP/1Hojq2dca1CxaLH3xK5CnTXlrxMnMo/TGt5FWOaA9eW2fbP1/3tqCYrQ4etx//Y
gi9Nw68LH8yG/VyRFL30xY/SXbEsx4IWHkig6hx+h1iv5npsTm4JlX9C7uiFbdUO3/58G67NZf5Z
fV1uA4ky8YMOdh+/vZKxbK0pHbUptsvZ+ubI5K2Y8ptZN0eyHIfvxTy6jxO1TQp5JkjvOybf+7Jc
N5UZZHea3x2K0vOvRvKl96rzCASDs12HtYYEpbVhb9na2tx5WpfdSBj+h8JejUNQr3Pc4Jf55lSt
s2+sVX8f5GruErsJdoiRoLR2dbtl/NxHvdJDZCHVpsQK+tzMuHS3NRz1pa0id67Ng7LFl1rzyM8F
Cvsgj0zdE7nNTWIriuqn2dam+dzOlrpfyrUOfXQ6e9PtnXPLiCbMp7K5qfAJ2WVB5cUZMW4bitEy
2aTzrK7LorXPKEKBI1xkKyc1G8VT4TXC2UlvsNa/fIz/sip4E5RP9DxAfr9tEtrSLsIZgYjT2np0
UvuJh/ql8eT72BdFmENlIJNn33q4IC/a17+shd+WAqcy5FLILuyPRIT8uiLXVsBnLwkDB/52vvmw
255MI6n31ao/O13wNwX0T+3xr0uP62FTjozlv0waf71ela+1n7nlFEsvTZ5HQ+KWmnvOBtVD8hVx
N3HhpWo1AmU0de/OyfxSapZ4zMrOO6Ve4/6YxMRCFEo7DRXktFArEctEOMAh+Ewuu1lB5sC9joN+
FNQY8gwe/5Du9PpOWo0BFXrMd39+hL/vJoRIoTzVfwICaF5//UmlsxBAMM98TR38Uk92+S3Znj4J
6oq142bJAZJTepmtMsP986UpBC4v6NMDBfTg9OIOCOz4vL1mRjKkSQIMkWQCs9pCwGM1HL86mI2P
klBKV741OeqdcEqVx1gxd6qLFqm6SXDJ/qb8PH9Jsfmll8zzQ9076nZNnAQECWrDCV+T5dV3M+tg
yulHOSrjLPBBPpmFgeHwbNA5tVjn2kQwMqYaxkpNWy1fmlt4bW+1YZx1rzT2ptnYJ+k3UBbn6mkN
qg+rhk6WtUNzsPrefOm8yntfmkBGsmkutEcL3kfSeUilzPZ2KE0vomIJ7qfFlufZNnsfduvIOI+R
nQWXvez2mS/Mx+ZiyLeZNAbGnLd7ZunyLRt0YycSF8qLGj0c1iXG3znHzGtWNfMTuE0QFzYm1XGy
NPABWpGKCMMljWQ9S+dBVFXXXOV92d8oDbPqEBJWc8LpGdqj10/rh1aM2gd1tvHYz5bz4ah2bCON
6KoG4huSDjEY8k2VgdisEIIYo43lFvbQetAHLUfd5S93xpQ00SRxR9V60wMnFwJ2FyktH5k5Ggzi
LIizaeg7qxNL5n/Wpm/r9owj9oA/c1snUbYIdQ2vt9lgo5G2W8wmyjxKNM10d0sy8CzcuX+skBGJ
cE51+Qb1SG77tmry0LC04GzkhrzuR5UQ6pjX777VZifMwLGuaFJvE6Q4FfgTdMrJ9QYRd03BcFyC
KL9Ry2B5DHKKnACb6D0zVe/CCRmJGkC/uBRC7M28Lb7p6TTeLovvRksR4KpkzNm5rJQ4LraZ7zyR
Y5ldrwJGq7CiXq9Yaosl4oxg9CzRtTHUGjLBhilwm9Dqfe2IatX5roZF9hQSegrVkY43jf0BmGuH
PM23I9fsWugoSWsdlo6mmBCuiVkFagk8lqVVpiJE4tru9UAFsSgyprRiQjHuJtbBr9p8Z/v5CBnP
zY+ZSPHu7WC66ZqZdVE+BUiC0rlcjqu3pHeeS9GyOjK4Kqw+AV7PH0gHNa5aR+IrITv9uUOgd8pd
6UBnXJJt3+lGFet5PZLkWbSbtnaD50IE01Z1vveej267X5HttZG9FlmkiqWC0VAjVsWq9DrRJhWZ
poZ4Tq8C8zijKIngPcXG4o+bVbkaHxnEepQv8mg3XvC8TOjmusRR951GfQFXxG+vO5Lwts1URnJa
PJ7IYJyHOm2jFTzsOnGXWLX9fGwKwzuTmIWRUuobGzcYCGnIq3EICR/z3RAnLu04LDORzK7oHvhM
3kavY+jvwyzV6Cl2Q2d6h2AogqPu59p+dYZ8syJufsyLgZDWNAlelSHUvcrM9asseZlTOvtbyaZ5
X4AvX4+6HDZ1WfjnpSrda89LputuXL0vJqfA16DWeHVJJV6lU5i7n+907gs3LtWFw5MraG60as3J
kEGm9t5QFJu+6mj9lnwarlFqMa1ikmo8GkwI7hfG+nsiGYOIKI325Mt0udGwXQysHmlnZar7Rln5
KVGi2U4A+1vTS3BlMn0tZiTvIj5DRgrFzT4WlfiYXRWMIawQLdI1mD+l69y5Vc9hJLsgNhEM3Oa0
qLd1WiQwOKtMnwh71daboVmt63nwBMQDo6FYFAVWcJCtixyy5mhdu7kzEdlSzk+11sZus64POay9
sydYv1yiAzedyJEQBQyMrussC/0Dp+BAGmh2nEhgoyHJL+EICWftW+nxdyF2yTdz7MQJnoD7DQpj
HQ3t3JwsT+a7CvJQXNVINkLoKxhWzDyI10a3uUdDTfXZacZ9NySYfpfwETI/vZkCv9vCOm+PNnDi
OS9K/04TNTyXZWzvR0jS72vX5y/uYi93dZA91HOjfXdXz2bvgVUDhmacrUWvolKQiC6Wdbz10JEa
By01xuVaEnqBJLNHtK5qIb0bKURnwK2s/XvAFEkCaWHimuzzl5nTeU/wm5D3Kz2YEUiO6aT2NUKy
O9jfKtgixR03POHZoUU0amMDSisUdE+c9ucWWvYOMpW3zchNZBrIeBeH9nZaD8QbEj0k6/pOFvgP
Rj75rFEnuqdS6XOUdZ1706CE/y4MTb1cGMxcup/m7WSo5AVXVwzXMg3289xPzasAHfegy2suxC48
zLZ90BUZIR5DcBo8/Rt5F148TsN2KPCos6YWrWmRONfQW8XLhTC9yxNPwG7A5CDilJlvAcend0IX
i49Cr/LHRqp0W9WWU0SBQiqzNZXZIzfutPVNs6e63djF4Evc3ddq76Qr+41eHubAKu+YjzY/1toq
IkxoaoS8wTg/ucpablGVgIqkSJFr22kqUjykdTQy0W7Tph5Pk8tMppC7tUIWClHY/pgDc8A+z1JP
SRLIdUsURnZOGtv6ruv5F6gv3k06ON03TZbUiSNSyic1s6cwnSUAQhqKqqaQvve0riaDy8bRz1KK
4hCI0QR4HFA86yZhHLJAWypE+TauehBNU4c/Qt1DpUlReDbpg15MJ/qdHjKoZsB3T0/4HNyRWFWH
wYRPmKb4WKdUtw6gjr4VuwkNzs5AOn9lSYSGmqPqe8iL5k435mGTMYF8VwKR6bPXr29Lbmf6lkMa
W4ixuxQX9sQL6hu+ziwLjosyjyll/77CyJiWg55nR7zibTlrNUoEhwCTMDNbTjmrt9iCbavjaPdq
5gg8E1/dznOSQWe8VEHBmGa7KZPOoYF/s4Yqr9q9ofKjzz1eU670t2ykZegN3nPlXOqYrgxOeI9i
yC6mu9lI8y1HtzjhhXPSxyrdDG7rPwqqaafS+503UlLDeDO2U1buUfpWbKBwdWjziBswvZc6qeI5
YzY1ap7BgWz+SFhTe8ep11DqlRP70osrbXS3MqtyVI014u9mfnXFqO3LXnHLs+SCTpE984SKL1Wb
1SEcZG9b+F56boOW6toPDuQOYOtcmf3NgGfQYbyARl2bqRcCrPJjX6bsQF2yPOs6Ymu4z9sBR2pk
HzmeAmTPYCmgUIiqBgKh8ouDblk70nanyOpnLMiafS7VsrFT8cjHXEZFup4xDySRRpdF3C/W7eDO
Ol++Yd/5iaHAEhX6abWQXTfkWX1TzHK5NVfZV9sOx+3zYrCDOgwM77qLC/iKsO+8LuKGsw0PCJ4M
FexCvVF1lKOzG/Rx7kH2Ctjo7hw1MkstK+eKON72frbS4Mo3qq/JhDi4LAGwNu7o+lfq8gc6EZdp
ZOs5ERNNasQZmjMImb0f96rooIPBu/amVh2zWTngYen4xL9zmvi6jhgMDBfU3hg+0upj8XIk50Mx
bxpWLRKWhYrMIkO9tUubOjkRV+aIx9ncS95hmrRxnlRnyMfGWbNZm4IaQ8NjZJ/0idpmfVCH+APY
/PX5q4ULcIyXxnJGvb9uUKHPB30urCctadqrsk6X+wknh4M1FPptOibtbjJ1mpxmLDR3Y+izqjYM
TBXbp7FceauJtVFnL08u2vtQBI0g/upC+moru4+8yUQ5oje1c22ldWGF8KnhszYaq36lcSNBxWtP
zEjyLkRPC5+ty20+nnE1xBJBki62QTZlcWr1KTlAmGnC+rTW76hM5LzBPJt8pZUkBer0dnBviZm3
WDp+17wLpL8Pk1bIw4ATQLNNk9nHlgQC6l0v6XMjoaM7aOFqn6fGVNsW0wgcYJaEbarp1upxLIV2
VVq2w3G/uhQAjaGBGYFhwq/ZjES9hInDq9crW933Ujgfaqp+aKJ17C1IFlw1pWNLkxNqW4KCyB5W
yiLL3YxJHoRXpR3T1RJbo6jFPSFo+Jm2RvCWkWXzgmYfCrI757vmcuYbWU35UuY81BWBihsOXuNv
JpNKEMEfTVgv0xvdraHCuWu+7xuzBsl1ZKxKrcX2JYjqyQnQmevQcXvHx3DDv6TouPfLsC5xBSN7
S2iYn0Q9UvR4zi1vP2XpELtLKb8uLK+NnnrONvHxunOoGi+cvwVNdYuE+dapiNKhR5DwAiHTDHZn
xASnLBOqm0b/IKfb3bidbxwTMUgmY9CAJTg3/hoDYv4V3jgpqBEkfG/Tzw5FnUWerS6w2tGLtNuW
Ji+nmd1jGyznS1bQ8yq1b14t0udptvIv06Dr25V0zq+jVkHv0IuGROmhvp/LMT32Drmnizaxt9vY
ImQS6b5jzyYJVnVgPAQ2RMhIrg6+KJdb6l2Anqm88ofOkKFjkUcwBtCNO21qryYfs1qLmm4YpLZv
ZdHGtemNRx30eqecIDkaq1XuUm3Ajg3V6yb1JR/rhWdqpvV8ImpNhUp29C9aH1wD0K9Y0a0dPBFA
170zBAjlqRjI8qqbZOB8bdPh0VxWPIXcxkAzXlRZGxdzueuARK4DHYS2s5yjgbhit1od5W1qjTxF
BPuHWY2I7C1yiJvcml5ss5gPUmpQ+5O+ZP3WSJdA2OqTVgWcd525mbLH1bGzo6YbjR6qjIIxKX3G
N5LzFJfljuqutmgExGM658khMfR0UwNJgEAsD2mfu8dlStG++fhTXDDk8ZBYxrStrQpNB7oK4ozY
koKyqfDX0FcZ8dDwbycyPgqo3WMh5iLRQ0R1pCjJkTNK9IZ31RXDGS8cEXLsRBPSj68pk3q0Iclb
YCIJWEoXMArC3m1qJ3UEMmKjNyndaEqSq8CDcOYO/bxdExHEltYcVnIYQs3WXvG2OMCC/l4bF2qu
fWniZtKr/pO5M9utW9my7K8U6rl4wL4BquqBm7uRtiTLkmxZfiFkW2bPYE9GfH0N+tzMI20rJTgT
BSRwX861rRC7aNaac8whV+52UTi62C0E+27AcbMG5s1xq+6mmn9spbnaDIuhnyVGts11mlecVTb9
BO5czElLGYSwbp26w7ZJPW0ndCyWDRJq8kJYEXLiPIiYnS/8nAKjaeOiif04j8pY3snOqiPdK4ot
lmLvkkQ2Z+NkzYVVF9m2yHgVnNSQW1/qtE6y5RLIZMIMWN7EhY/eHYsDr9jAfnfZgxX5xEN4HJL8
Mzfqs3SKw2x3e7m4x3nEF9SyItvbqUugM2c4J2MUc1bAFkXJgKxwDxkz8XzLNZlx/blhsglSChoI
M+UcEkKE9yvDEHvtq275aGft0oQNppQbxMlt2Ca5SSxWPj1lgetsdKO+V/QoRWgXmAd7vC27gKyR
rbSHhHyaeNznS2B/53sKQtKqix0mPPPoOsTXhA3FItJkSBQk6AjdHiib0sVSakykWBnWna+wxs5V
1Vw5iPpCVF73WWVmCG5lgd7LUMe6a8ttw9M8ZMI0NllgcTILpp6dEMC60kg4z2dW8NXs1aeyTzhK
cmpnFc0ptMj8B8WJYtMG2Sdz0UbEmOm08crhBwm9O2Y7XjmbwzXlTfPaMSdzm+WBfpl6tv/R8kf/
KksNERnNmB/QxlVXCflmcDr8q7XqnYb1PBJd6JfZ51hKwfJdOFdDOpiXZZOUV3qLtXhok50+W1/8
xMBaV7N3iOG1XbpLV/Fxze7BBRDyxTOW5WCM/WaiUX41sTVAWDgs34JZa25EvtA1cDm6xMpQ55SZ
6R+4FtUyZ/GanTu2/YFwgupKa3OSwtIy+OYJrH8IK0Wgh9wAqmklgoJuA5RKY6VIdTf7NFDkQWzv
L7H53VEeC1RpuGj1OSAD59ZtNsRJkkSNPqaPHjWRY8s38dHjGRyTua2PtW5JP/KV1z8FrkwZLs1p
S8hhONS5TD54XkNCG2vyD6hS2m3TWcXPuKnkxVImzUNfWcXNMOgTHlmdipZH2FUkZ7z0AIRGGv69
Ga0YpS3sEl4ekTiR1bU+n6LZfUnMXt4ZddbtF2xfn3pli488XWzPw5ilhzhm45Pken7hdUm5pVXf
HGuB9WLLeWcJ2fq4RxxfCefzwd6MzgIixkqFikyGvhzqJaOD1o1neftLvg+WTfW2v5PYLZAFTsMV
QBQrTCaZXo+xVt1iKe4OXeawq/GLhHZpm5NrCE9orYlkRg1koA0MCu2F0TmPicooVKCoDLZTtfCY
RrYM+RHuArp73yu/BR3rlPLmJg8XxwnuWjd1Nq1VNRtVVvbnWlrJvcbWxhMy2PpFK7A4mZYW+W0r
INIsLBOV0oJNg5vrc9YD2B68Jblljr+horfRbY7EtPzZmtwWVB/ZqDm71m33C1gdBMc+BgMWMN/v
Qs+ALWwYvCZjUH4dKooPPWwVmhDaT6tAVaanDRXuyiLUaLS3lLUPKc2GzZLVdaT5CUVfn2+uLYbP
md+e8emO37uRYk1Xzn0kUneFk4mbRqyRtTEuvjYlxQvwXxPiVnQwJGiA7LxAbNVCzHo5FcNZShU7
clhkn/SYJXpwKnNnK8d5kgu8LocA42hko4cPnI3JHExHOEHNxSoAPaNer220xHSiTk2iD+2pqjZ4
hcoNuXTLOZYfS3DrqPRRgu1vRx0GB+Wr6bJJmChM0Hl3xTgGW3204N9MTp2yy004GPU+ZhW3hzeF
aNXlZVr8jy1lrYtfB26Z1vOnJK2NC8tKpggW0RDqZLof/Lwks2ya/WPWu+cwKkoYQeZO+gM1qxZt
+94U5nhr2Ea1n2w57ShWlxp4P5HvrakMDvY8YsSyhuYBl4b3WMNB/NIZQ/+Zuho8qzmTSR7lZiqO
1bRAKqNLcIQWYJ0tGmViyY7nolVuA5OqIGNTJtfSr3PoZzL9/HbD5Vde78t2yyoh4xJcDwAyOqOX
zZ6ZZlSR6mYLET23N1rfst4Z5AQW1KTL5kMdG82tw2/1iZ7LE8sTmxaz0j2kelbpPLrrdnpOfHfv
tRz1S738hHFWnPdCJWGR1VCbOdW88zu/0oF3mOcRklguDV8a3i9/Z5sKUzxbBepNkdufZLYEm3Sx
YFHaDWmiNkKtfp1xzFH8SC0+JBKh3SNJh/Zl40MhUyaiTzZH75FLfu+bOR5KbAPeLMdBwzhpPVp6
3SbKS6CwUfLuUZrQj/oYc8CEFZNiNoOYEmLgLN8TJJm/dczIugawYa9dSBcZxMvb4TmKN3rIMPoL
ozwPBD5u6S5TjhXJu2ty6xFl/CeJnpig+3ziiMBG3aFhEA6tX1+XqilRLTqPlB6KSxqR/tWc2eLM
a6UVKY1uGwmkAvmsvjapOoNmAkauiGbHzw7xbUhF22On1jAN6In5Pe7aKwjoVWg0xrZO52BfYVHa
OLTnLwLoOBAMcA14QDTO3QB0wDAqwbHbde8oxwCrmdT00BWGirq4Gvda3lsReqKS3Uz14GM9wEqa
G+53xbcT8umJo60S+fT2R/Gb8g7Ozq/koABtA9TzU+VuIAWK0Rm5aKM5Mpo7uQ/g119RiS/2pXCp
BrWul96NvpYx3QCmNFwdNpkzF+/0Q38TNiCsME3oLcDXDVTEJ48WQ6TeZKMutoO03I9unPj0Kqz5
+tf1/pHX6b/GqnqBvXqdjPXfEGfl8IX+x1anjWy6sX/ujVr//t8oK8v+y6FHvSrZADOtwKp/MzpZ
gH8xFxkIjtFJoUPgkf0LZGU5f62CBJSIuoWuGnzFv/uc1p8H8whlkQGBHmncf8Xn5BEOwbhAd1DE
mCZv5onmGebOZOD5V5uKxGqm5WAGUKnnhRg3k1+Otx0s049a0RkXQWPH3+aUKGlq0Eb3bcmpBYde
15sHr7KbT5jz55aKOwQ8gVv3Sx97FSWK0cABAnoV+rYHk6VGnlIoe/fsdl//vQg9h169nE/Xq6Di
S/2Z+0XMgeeeTPNd481C7yhgO4akro2plm4ySNdc2W0kvGTbVzntzfHhz4e1UHATHI3ILjiVKAZL
4+A+xIcqV0E6skQuDRt49UEt6rwhemnuOMW+PeZL/drfl/p8zHWKfybgWhbW4WZYx9SXMyOGaBTP
oO3a1nwns+hX9Nk/6/3fI3E3OXYwrfHenog7AEN4GTwEc5Mhppo2lTCrKcomOJScECftbsCScaxS
yQovxpZylKYPuLVH2YE3TNyjpgnngD6OKuNUmGRPcNijhTdnY3FmcAR51J1Kc8LFUgig4jIQ143V
wz5tjKko31Mjrp/ZM7HIr6tBiUiLAkkeLrZTiawx1rbJAUJtcgqP7BYbAGWUFPQxCizDWLa2w+4O
X/ToLfTdwR9tyrhilx2oxmPjMjvlUc2TcRnTqJ93nTEuK2eknZ7wyvLJFNLN563mAQuOUGIJyoll
wzkdajbXyB7QeERoUZwNRRPTMxhL7offCCpO8Xqb5vWGBcmM/yHmLtqEg4xh+eve9uttztYb3hYS
mFD56znM2txu0aPHtKRt4q/x7lllSg2psp8g8xbLRjF3iHPH8sW08jeXNvJHoUWGUstPewHUQ3pq
NlIln21882oIrJ8F6HhafZVBZx3kMuXWyYTyuWksiBhwd2c7vwC6tvDDK7zYG7qsSxlZbU7os2NT
IuaOKNPY0v1NebASwHZUmEaS38pgPKckgezQqM3pfK5zGAKu4ihdE/PRUDOolntMl6hQCo7BFCeS
8SYVlX0nC2t6QEig6xcppJj+Wk+IsI7A6lY3FTGfZ6Qps61GJjarH7TskNbOCyEk2MeDZblaiqpl
DwN3o936Uy9vhM+Gc5O6q0oq64c42bs48hzc0HlXbABdVwAnB8fTNkAdjAlWal+ejezP7LAiobkP
qYuoHQgoae76ejC3TurOElUN4IgNDjzairPmzHerL+Gcwj1RAPwr3hDXGxNzw+YM8YxUTn/ruhp1
jz5OzJ8pnKZ5LXdZT7R9HSPi9Gm16wFzfKRcPX+m8ThzzM140PAPUGD3uYCRvGChxYnPli9apqnt
jhVPDQpLBaQLVVQzx/ui1TNMEZ3bgqcV7Zd+naAnqkXtxl2nbXedwOdfcznHiu6b6E1meCqn8bd4
nfb7dQHAZTrc/q9KYuTG6mBuVLBKhJKGOl2iZ1xbkGppaOuLxq6jX2HBFhCYuyyvlP3O/HeC0uND
dr01s5ZGIn4tPulVYf1sApwJsZhTj1upTO8Dtc0ffi6nqPIH0BhjdkHZlVXJNH82YwwJY+gj1bkX
NoK+TZxMN1LJQ1vW27cn5XW//mKq5HdaTxkwF32XBfVkqvznxmS9xxWbvy7eL9jPO7/uifPr/pB+
nRpU5rhtcr2Bv36H/w9bsw/NU307dE9Pw+Vj879f7Lb+78v//O8RvcBR5dnjiB6Hx//xVA/ZINcQ
iv/zP8+6x5e+9PWv/735cq2/OLGi50ekyFPhAPlvmy/b/outFQJtSpi65xLB9M/mK/gLEx4JMiYm
iPWfs5v4l8ncdP6CkIj4Bafg3//sTyiiL70AfDOgplcXJcxjHadjsC5Zz95kBF+ezFvThKA1wpeZ
4MAcU0ru8YFkA6qhjhCNd4A+N1CVeHaHXtkwnewifg3N/tI2CAfDgH/qd6xblWWFHetbG05+pFHs
u5vtiUzrSafn/PZYp5dJ9jw+ME4lHJRIwjy10k/IfWhpu3JVQM67vrd+ZHO37FQJLMxoh+YqTfL5
HZzkq2MajMVpyLTINXp5ax2toOdYeTLybTpOnrW0TwBYqLk1hXZVtM0NHTH7nTHXn/lsEsBoR1os
zFlihIl49E8P9c6IPKUHCB7Z0FELmEG59aEg6I3s93opqTAm4uPbd/a1ETk5rOADGo24CV9eJQHX
qitTISNnboujpbf50aUhvNNba/6sa/24/+PxaNByXkBwis/61G4HebMH5gS9ubOSYzoVG39K06vO
TehW6+Z79qlXniH5OaRLk32Cg/HUZYwaoM+yxZSRTiOOLYz8YMAFRXoHaLOG7uKnt29f3ssjNLmp
AWJmzl0Gemb8VKfbeZhWiV/KQkaZ6X7qpzw4dxSJVX8+CG4mzlo+dR9s1C+fmanRZnH7TkYqpvBI
s1CAWkGP+F6O/O93z+Od+EXRIHjG1k8Odm3RtDqIK0jbc6eGvdth9PlgwYkk+kBDzr1tcpGyp837
anHe2W2fjs20ulYJ6X1bJggPa73RzyY2EzsgdaxORdMktc2UNMMnIyWdIe6JlUmyWp2rmhv9zjxz
+vjWUcmkZW528VdRAnk5qipU7KVJqkgqQYoT2W5MGTf1QSDu/uwRkuTrMnd78Ed4V/xTC9GguZ1I
qaVFv+SJc5rWHyl0th/+fBRCzCA2wBXg7T+Zwjxfm8F4pDpbG0N+RRy71syT1HA3b4/z28NCq0bc
HKgqvuh1oJe3bWppGOUCu6ozEpwC7NrcAnOoEDRU4xGZHGQtP6HJ+faoJ84Pj7eCUyMuLNZRzoDu
qbvfH+My6XMatq65byh0+8XW65e9a1qHXuNARLM4bmD4Wu+9Jr9dL+QYnt/qtSdHkm/k5fWCZus1
rehl1HpWcoHwBqGXL2h4+1D4t4kNziga8M5ev33BpysuThPTAGNgs6sg+/102+rVwTRTCdaj2O+k
u7VhgMZjCOMTz3JZCy27fHu8374GxnNsnBHQTvj6T1ejSnSz3uJNjpKuNaLSFeIQB0X+zqdwugIB
48Er6REfh0GTgU5upjcZfNN+6UdNJp3jknnyGpup2ms6veV0ydQ7K95vd5HxLN4bZhc6N3zmLx+e
1tl01iHZRVaKTkzh0klCL51RLxHHh4rzD+8ho7E1pKS6btSozL4cbbTBLNKWRhjj6cVZN/hxqNKl
e4ch8to1uSb3jrmS499p8arJ8pRmie9F6C6877UuxHc77+k+lBzm3pmZXx8LDj7fHMZk8+R5DYtH
zQpCVzRh79i2kIYvqTZmJCAt8p0X/rcXcL158IfW4EJjhRC9vHmJV6jcVdw8k4jgo1+gRlMY3P50
llxH4aOC2MCuHO/5y1HM3gnmMS98XFSTQB3S5OdVktfvPKLXXvPno5xcy4rk7LGrM4prakfqGPJa
QqeMVJpYUaGl5ae3X7xffanne8n1u+Joy2S7HjRQPL+8LIB18cT8BfjOHeZPKHuz2zkR1rHIZLEz
cpop/Km584teP+8sbYyoFNCDMcc5Qii/w29SvGPHXkf87TdiH2ZiaODV+dUIebamp0XjebLizUFJ
W+00OsoXlTC8XT/TQu308YeOhunz27fhpKxL6Zu7sCJ9OHFRpDbXt/nZmCNZq2KpDC9aiMiEV0Ry
Y1BqUJa9UfucWIJA+HG+HMrFO7w98KufiWOz9JqUClgwXg6cop71tMrxqG1N1sGAZUng1aQ2JWrC
d04NJ6WDf13jP0Otf/7sGsG8ltmsuMYRVepFmho35pgVYVo7NKWt6uD3urptM83cCUuIdx7qq98o
NV780DbgBu9kcBH0FvVkHmqXr93ZQFl7iVj1PzPp/DPKaXWkTSSoy8nzImVNy9EeAYDWAQp7pyHX
5u0H9+oFrVM2MwJS6FMaR6lmrWXnxIOjs7qv6Td+9cT43kHh1feSF5N1NWAjc3pQIEgC0XrObVsc
tz4PLAXcBObw/QII4lEYTn3Oed7Z+61tvnMrXx/Zd1iWQD3w1rx8W1K/1ucKs39UzoUhQ0ICjYOr
Z9rOGSFHL62NHtrNwJB2U/H9z28tW142iXwSoIpOFkMUL9SzCbKKSvIRb3FnifPMXJJ3Zr7Xvrzn
o5wcW6TXz4C6FUHlhH+RnSBs8gn6bkfnfvyjcF0eG7PL86FOlo6hwgDtU1OOam/qEQrl+NIGkMFv
37bXlg76Q4AQOF5Ss1z//Nn37dV6LxqTC5JtHURoI6dNH7AjM+iGAXL1Rf/OK/LqHXw24MnSoVud
jsPM9CIo3uV3Qi5gnMbI2/qZqLO3r+21r43y1ZpqurqozZOH1fqJPS4By+KEv+q7100rkn8Z3lni
X7sgqin0QXVWefiPL+9g22MQSvDLRQVAxg090/hoNvBWBU9v+/YFvToUyAp6r/DNjFM+TId/NG1E
7kdtjdUmqzTxw6P2fxjBGL+zk3313lG6IaloLR6fvhe0G1THocCLoN8YG70BHEenqHjnZXh9FPrO
OrVyi03sy3tHQJxrkUJHVZ5O4Q49SnMhxTyevX3b3hvlZFaS0HtRovOEZJczyyeTts0sUf2nRiFo
jHKizZH49D2ISYVc8OBGolU4m/AOIYHLs3degdeuJdA5IILu4U0wT5bEYoqVrSquhZOyHQZmUjG3
W+9VZ1550Si6suoiy0A4chrs3ZvOOOZzY0BsAEIfdgv9REzYTrcDmQ2N5O3n8/tofBWEP/AKECbE
geXlW4CqvBjxyNFWomFtbmZpTmpv5LOunemQ3v8shH2dWIE5ULQH0kSnlUf1cjjDzJBH66kZaV0F
41x6XTgmvvXOxPrKRTn4UNmO0vRfC+gvR+n9EUUAZceIvCLCPVuvsbrQ6ZKJZrhfIOB++x7+/l6A
7QSgw6XZDjPEyTw+VS1bCpqZkch05wcFLrkClvDkvfOsfv3eLzfaLto6avL03VEK2yd7z8YwQRij
OiLZURbzt7hG14m12dN0eVYEcpBtSCJX0jz2WCLdrT5ZSF+nyuyqMDdjzhKcBaRn31D0NrOd4HDe
7gJjjVQhjoMcDv7MqKud52lzTHkc1O5+HCEI/PHjQRYB6YWNAgvfb2fnpENDMgDsB6rKN8twzkSe
BPm12W4panHz9tM5XWV9JE8uRVU6y8CGaPi8fBl4YopzjxNHNd3Tiha2VjyMbSrKKOHfBXBeF8Jf
3x7z9AVkzBXiSmN7zZxDRf9yTMCfmShrO4iCXgX+sZkti760b2l5VIw1aUFvD3f6AtLytKBtIGSk
mkMNyXw5nBOQFRoUPLOkI3gyVJAsHzos/e/Msr/fyVVFs4o+uI/gkU6G0fy6y8WQxpFWem0euWXj
PcmK1yNx4uarA8p/jv70wnwI0PyPNX6FpZ18yFSCZ2rFZsyHPHeHpq/zs2bu34M7rp8Pd+j5l8Vx
jh+/0rdoBzIPnnzCfUcCGF0grJBmWRePJZTx9uD5bF5uMhP9wC5pyZkRIYHLX9K8nKN0NIsPZVf5
HxJcUQhcUmXBSyaYRCPAMh1u27yIH9EckE4NoR5jumOLL6CNkHIYd3Ui7AOU5tgPSR61LN7KIL4y
KnbmGDXnaza6JdEXVF4+E4wCTDVT+S1gsv5GM4MWSIGRdskRtUrTHGcHpyNJx0N6IDibRl1hGPKq
9jqIJoObVXfOMM57K87sM71k+sNCmTv3UxJ0+5K4zSvNbJ8aQrQbaJoKLn2cGj8IXkG1ZPT5V0MG
/bHpvfJ61gyWVWhG6Z01ZswSFnpxLAtp2PkoW2xHfitAaGVkcMrhdsFLhEJmkjWe47w24nBqNRJ6
0SoAPJSJnzT7pJjdZKurCp9SQ9C2RuwLCOlssNXBnStYAYNWkQVjeYhyNNsMW1y/V6SE5VvPwe6g
TX1jhrJrdSvk9EMa6jSKnSSgGf91EVd4wO1KJ3Wix42VaXF/KRMiEjYBxtkHSAkL6TpURFCVkJUD
CydEkx+MOy1NrSfbnMxps2haSo7qiPy3I/QhmhJzOMBZtczPAyr5BH2Fs96pOkm8qzSf53SDnoSc
2CqhErmL3Qqbip+ljndvWSWYf0Es/OdZ2N6XOZ2dGrelEZBt5hvisczrlocHgexnORj1ETVNMt5p
RimQL3QICQWdLkGLMSETu3cNrF1jMz9VykuNayyYfY2FwnQJAjJWv1tQ9RQnFQyXMF1cs9nRv6I9
ls9DaVy21mhOW1l2zSFOShsNdDk0KDMEYjWzig33mOhVPp0bIp0aIiJYy/de5WT6jwnvV7Org9a7
L6xUO+/MQRHW7CfVPWDvGyOVIpJk6n4xpelViKZnjzhFged9mwzKLjfLJILvyhiKa9mMaofDNjUg
jyTF5ayZ8RJ6eWdj1C0H+bHr0dcxmzXuHFH0RKzT1lmCMKaeK9TAQyYl0Vm5OzvIi3KXYPhpl2Fq
EGFb2CDb7Eal2HCyoLxKBAloYSEWHE4zULOroWewzeyiqQlbUN9ElrjmUGwE6668zJussCpyWfyE
WgscjmL5ZI2LwXc0N4Icu9IH2EKAk0xvJqMb851pzlBoPDKK8xsXrRFf9ox2LsmihKRk8SFocw2D
0dBr2Ui0WmMOWOySHiYJQAHiHwqCaUKcfz18Lr8F/d4HWvIVt1VtHch2KbydSyq5dg6+qP+gIVFa
5Vr93JOInEidzAe/qWKIxBk9kwl//RQFAitqqHnDxA9GchTvPL8nSdr14WVF6FWQFWVFG4D9Qb+y
s/lWxwh4M/COWvrNtT/xJe3SpVTXSaD8Oopd2BE4uiVHLaslm6WKu97aaPBs0wjVlmXsSHlZaP22
czyF0EGyemvp49xEPnAYf5vivf+sJRqAcc0KsOGSH5MY4UyaxYcMA6MK/a5uEMPp5gdniecMAmWr
QWI3etslQpi2fGqQAh/5IJnPPKiF2rmfGcmPhHioOUKtpPwI+/iSsZ9JytWthkUk8rpYfZtX2McG
r/r0MCmz8PZ2btBk0USfPLo9QreoEgkR4ypF5xC2eZbz+xpFeu92WouErp1nbUuLX8t20rKX/YwM
jKicDPFnOOCjrcJOAXvF1tnKI95dqBpdQpcKkp1VwPXSe8vdNIkFJWVbkz+cRxksXO/Mm43ZvWRt
p0bLO1AZ57ow/GIHjsK7KGQmwQ8O2jhvx8Bb5si2F/M+TTC87QcrW9R2cWOIFgQByZ86Yon0bPKb
AgN4mriAVjOWrMlpdHNr+YtxbbaNJLeqU6QpZ6QE/RyNIrhi62TZB3KNnAfXHZR+bg2doukFpz8/
2A3qtQ35Qcwj+CSMp2bOJrW1K6d5KKva5aJmhO6hLRPP2y2eMdyrYCCWzc9U0RwGlo6PaAdNFgih
xgDSYUkwlBN7QYw/K/YvYvo2PwiN9lwiqebZDvN26LFfEVLZ7A0hrX5Tjp77nZdsSJDctSBaDWVw
BY0lyRhSKA8wlQ52me/TqbM+Yp8hrjRtyWQiak4sP4TImYN8V/ZpNALzH3a2XadkqiTL7G2aX653
GkRAs3WzR3zv2zn70Z634SsBBUjaxBKXpIV6izVs067XHvTOtr4CTaAKjMfI+pLbVQExeQBMt8de
XB16B84PrvFlfaOqGcOi3pjBBUGWZCNlTRc/tZpNTJbnzMIjTcp2WswA6dDjw+VgE1YE1H7wjdVK
6QmNWgaVu15sbWmX2CeozPqbOk3wQpEEVHwaCD+EiYvljlRta27HHT7q5ZuKmayvXDOFZaAKEAzA
t+avtqeKi2IoQRHY2So4BWxE2ufI3IilbEiDjwTCrbwpYsiB18i+KrGwDbOAAbGkfij0lPWNFHQe
YEAgvBXhXfC0vZAxgX9Wnbf1XgqVid3IzXY2TSG5RBAajR7ib9IJnKeH/t3xF8sCBiTgxoKHacD8
Wr4KzlNd4uzCSO2LDZ9YlsEn00Yf7hrz7KacrBR7mZdYOYJqQ1ylU1yYKGw1kokaReoip4nAkYdO
Cn0nOlERBBQQmPfFJCDXOZuaAqihxMxuPsajzMl7sDGsXIla0bAPRYoLfYugdq6jNCmt9qNqHYhv
W6sXaf7NM7NM/BgWzY0pP3rZWO7t2Z1U/4kzZanE1ewNo1bs6lFXCXbANrHz+iPi09mMd5NDgqqx
jZdubjjVE+lF5YUQWKfDd+tpYtzqjWpxgAhXc/syGtQyZT+gbZoF/tHaBLQ79M7MVMSGzeZLg5m5
aypXyl2JVTKOnKHoifRLKhLRY+Kizi1+AXed4kmRinu7fGK+HpIt8UvNuGlSaMchAAIjWANdMRmC
Kkuf+jyB5QZ0ob0FnmBbOxu42r6m01DuUhqcWTiM/D8EtXvmZUVbh0V14oGGFhNfsqkbNkKXnW3m
ZKFWSfdg87O1rZ822t5qh2nea8DWROR3bEpD2IqFv42rZf5Y5oPtgpQstC+TwSq5sxMcyRGUSkUq
bYXaNNi1ubOQg0YG3K2wqnxEnlxBoqg0f5x2pcqTcxBvRn02imZRn7puSvuINaPx70uhdYjHySt7
nNACqo1RDKx+KphUQLpI1VmbeaQ6upmV9G/xItYtqMXcaTbpuBTxLllSTOaWid0xtLLayLe+OQU3
SSvbK7NxiY7QMm06oppxl5CeY/qANNl6yPNapHc5WcHt3k5V/iFdemasrs2G807OM8gROKT2FkZN
zpaRZteDVy5mtTGpVyQIyQ0AHcPo2/VOtzv/upZ9+dMoKukhr+5HPZw8xMLMgybIJjv3lpvSa+pv
zIjmXVUbctg4ZtyR9o1Z2gtRXbg0XJU7b2oi4n6uKgt7DwRq/CGJi8QLmfqUNzH4NweJKSPeooMr
f+IEc1Ele52eh9j9p+vFLvwydIQRP+WmO3B2aVy27q1UxRMpTQY807TtLvBgYVIfNeAGnN7KnjNc
bHTnELbYFk69hbW5ZEXYaQX1oshas2HCAvM3aYkcebDbkS39RSjnPlbE++llAgiXzLK+Wi/cBhsQ
RCRR/RyAPYQAMfnJcTl9MLwl+9D54w98EBm4A5lfLvhCV7Rh54OmcmLRX6d863cNZMefceaY4xlG
VZJLgfjs3AokFfORv+bmDqrfS+r/O5oq2i4vyPVlH6Cqb0Bh2vtcs28XDkLwpwZ2RzjY+GuhJIFi
j9y6jnK9VxFGidYPU9eUa53L1SP245xlpgxaS5rHN9Xs61gk8ta48GPtTBGtE804Xe9sPVkuVNER
bDhI/9JPvXZnyiD4TBhLfAzYI2x6r15kOOqzdtdktfZQ2UV9OzejtsvMzr7rzHn6OIECgpseZF9r
3DkcQhXegHDJOb2ujw3Yn/LVecr+HjRWlYZMWN594vfzbQUCYxObarqyHRAMNWZ3Divoyl2nulNL
jZ0dEG3sD+rCnNxpM3d82WGqgCtMOg4htj6rTSi37zNYBgdDAKFTrCBbDdrdxsZhvnHixb9E6J4J
3k0zdkIoN8ZGFPK291gP03a0z2eZ4Qmmgh0ug34xqPLo1fZ+8KQM0agOYQ0nl6WQUl/gEmhazEYZ
olww73WO2AdPLMVeiMV8UOCeqQCW+ee6LnBWuInufVCpmohWAEcq4/qT1IBhTnpBXrh0u2NsB+ca
3ZifcurbMzKjvwSVnV5ZulZtGlvvN01WzqS3ONp9qlvtheyc+g6U7XAjtUG6u8kmfZegFVM/2KUc
tjqvoqUma2cV3sPEcROUg35Gm0ncdyNlXVXW+dbEIxXKqe2PHEIzSdtVDx6yNvfSnb0QvwouCKxg
1fkkNuQJhnqRnSHYc49lX6mfvq9Zh6It2VIXMBYCjtFq1r+6javdlEERH8xk0I55lmZwnChHgFbL
8o2xJNdicPpruzSyuyxz+zUKu7hMl0U7oy6xHKSHAzmf5NOIUmNXxYtB3rA7fqEeBWt0LAZ84H3x
PQYHdU6UJdmZjnis2XtxsgAblDe2HQH/z45zVWePWlKJO2S/5nmtdT051FQcsJq63GNfJ4Swaadd
zpYStyaRiDBhqDrtcg71Yc8nc4YU66MKuuBoT8heN7YLQVypmhe4LmYA5u7kRg2F6HO9rrXzxjXO
p3KOz2xXFMexcD7bsaVdKx/eS93bDfCpFKqQrRZx76aNd4Vu5YYJw3uqcpu1wU2sa6+Ifw52fw+Y
Tj5y/BDdpnJK0rXLIC1D28/drUOC3a2pquG8JL/yYOnzdVmPpM/VTKqhBApFOdW1rpFjsO2yh/kB
rBIeDcUJeCHGHXsIlvSEdcky0k3VoIQOOegLsKN2FX8xLAnjExG7j7dr7JsJxOXgBsTyGepQwpwq
iXopBnboWbd0+07vwbGwf8Mn8//YO5PtuJEsif5L7aGDeVj0JhAjyeBMitLGDzUQ8wwH4Pj6voAy
q0RVV+rkrhe1VaYUHCLg/uyZXStB/DCMGvc01OrTji/faUEAoypspQBetbGbXKNFHu3hfhodbq1+
m0P3oGra2FCFYL3U1GHPtCG75hcc2cU+toNO7DPgmYA9pZteT1FQyg3y0FLp2ERjtG34baVhzSOi
DK2ccjA+8LX/1eARS+dH5DoHQj9mfsiHSWDSyjLuW6LLSDfFsoS9kNi0IYVw/eZrkIBwUxLeQw01
9qNu721IO8neaVMj2xQQ6ShCrC0JuKP0R7mgRrtuo6lJ4ySOB58AuR4P1datc+9WE4nr0wioec4m
8y31SUtNFRP7coW5ybWIblXgidWG3YQLJSs1+37j6854ruzGU2FqFMG3FpLSF5f6wNt8KMaOjBad
1duBp/bXUkv8bMvZVlj7vg2Iss947aiTTz0Tcplb2U8lWWD4VpVIsi2t8i0HE3fL+iyRUVSY9WNW
78FPohx3Km/SBcXePZRDlbibAD+Gt+H07XkrsLd7zU2V2mwiW8/a9GMPoxayA9BZNZaAUR0j8p27
XtkwQzojJT7O0om6qSQdrwOnNjSe6RFIksxt6ievV+jG1AqLjyBiJs7bViXR1uYq9ibbjCBRVQz1
a5UNTXGaTB3vcDsK0ztr1jI0K6/35xBoQ4WbGIYs6f5ScaWUXP3lVomm+VQPPt9DoVBNgwHlaMOT
lp+eGdHBuvHJranQnGpoN42R+eehzP37uRmCdl+kIqOH223VtPUmZvGtZyeafoIuGc0YDtpxn04Z
sT0F4g1mlxx4RCYltv4tZo/JOwSl7xK3ylu9OFR6px2VcD5ZcCXinQPpNtuNyLA9fuRcNaFS7TAf
Ifz1/S7nuf3sNpb4HqWcPKFyKb0FDN3FVzAcISkwxBommk/uf6tZTQ67yOt13oJRLO4rMcCq1Exz
nhH9cOvstAS68YK/ip7yQaBk8wZMGfvoiY53OL2Ae2gIxQ0gYsAiG7u3Wz6dprKyvS+C4TxXLQMZ
ZBwEpNovvAawUYmV0kRA8sOu1n2mx8KT8J59TUZvaZpl/U7mJPJPBqLbGQJELR/0ubLrg1bxkWIM
aXDD7kqbH8beT/QR0nRZDYD3ASbQiG4NjrNN5hpm51QC7w4tMWqXrIeqbykLnDH0QBmWG6MFC0QL
l+9dNyDTXgH/pdS8J7G6MSfFA1C6UGY2NBqXzU7YDsyo2CuTbWzlsJ2nuDAeB+lFEJ6lGuwtlj47
3eQ1Dt3QjkSsNkPLSHbRAO7FtNrEY927EMxsyenT15P91LMByu7apiubc4qxx7XD2ATNz/UtZwvs
W6N4a1TO8ANlG7SzKGrd3URFLfNF0JbqyaeMId+BYy3Qa11axRCQu/SWSj6di3FDv+mmCcyx2faR
tMdd4I65ODc0+BgbZFEHu42ATngo66zDvI6V3sSZBVdOglsa5z7ZwGQjxer1PEcBkzizD4mkyOpb
BTTGOOuqLHR+t33FVFK0UkcbtzJ5cDFfM4qODT8nYUWFd5qGoKSLGtlV+6iQB4etHLkd7p0KFxoo
QUJD+vOUarHj7CegQNNloLx0ukDIHPrbrsOMu+ORbw4PTuczV+0kbBl+k0WRpO6hSiAvPMItsQve
OXS53Qll6dFbS3G5dhFjCqsv/MnB28eDpWkfALCYONPqNA6+VLFVu3FYkm2RRWgktuYcHDZD5anj
lhvkPIAWGBifvKS5TtD8YKEGdTwYVagXbJHg1NZyrEBuzFVN5U/Bwvqt7+zpC7jVYAgZxyZkOh3K
Xm5fDIAC8xPyTB885ZTfYCHNCm3W6rAMhAvLnFlQQyrPO6Nzn4Ips6abudO8AKCfifhjJMSVxVHa
sYrYDdsWcwBorcyBv9hnxQv6eU5oN7Y7rdjQhAA1YpNqs5NduwWuqvrAutJiU+4YbXasTNSiMNIa
jRHSGYcAGmAAy4t7Xsm2aYN43U3dxiudtDnUceUpQDyt5l2MAhY50DJl1SLYcgWMCnq6p1FCQpkG
btsaR7l2P5oJmCtCv5U2PWE8TmOwf2nRF1rYKjihh044VXBbpL1Sl6IKkujSZciHuiMHO9tabAoS
FvxDS8Vgi2aTHbUcdto92ylh7p0yc4br3AWNb20C2dT+RSYw1IJ67Eq/vKn7ymteS4Nl14PK9aZw
OO4mra4P67LvvynFfxhLkuA/MyJOXfv6Pf+ZEbH+hT8gEc4HCmtNsivu0mBLrOTPnCK4B0ZKup2Q
BC1YNktK/09IhPWBtjobAwk2VXJ1Lv/pz5xi8IFGBLYYRNfZbwOb+Ts5RSP4ZdWN648/Iy2xeA4D
0hO/eP/suOgSz+tbVFJAYNDL8/kF6kp7RxHu/CIqKRh5xNB9V55VP5empvJ9NJqjd+fFcduEVuUa
8U5lBWrmjO65b2Kty0JXFM61sQzxOlj8R6rc9XoTdc68oDPT8lnP2oPH+rAEfW9hbHBILOabweo7
cycqran26EINz1pPYXzurWrSr6LUGudtxFyZbum21ox94vv5pW1U3QnIt3mey1aWR5C+qbYd7SKN
4RRyed+1WtV8tzurA2tUTHV52ds2oWaMFXZw0BC0TK4thV09mJYwo9NIpWpOmU3Qnzn3RHUSGGcN
9r29bPeWJXu1tJ5Lin5Kw+/DvmSTuEykPOSrzDXkERQiIIRJpj628jFtvkyuhGxGeMkhNlzlBlJt
xMZzO2DYvwCs3TMGUp4DJdHWF0wj9bFVKAqfE9IoHNiuVp0Pd03biDiMpmQ8pG5ONnAuRSDDScou
WdgHuY2RujTOjejKZ/jxXnGoVaA+M0l5gAFZc4dDMvNcMH2ouxbd4uU+0EFanoUlX1mL9uNRp9eN
M71wWnZPtu/FWzdNaLDo9BKDSQoljqYFz8qTux5N81ugefN9YaHeAf9JxTGKGtOB7pcA18Jbze62
4iYVyqmvQUkp4V/yxC/BrBYRwkYtkqDlQpB2DCiJq8xNRdWp3EzZUIB7G3nfhSbtvfbG4ELLBb7l
W0XeAXYQzm0SfCdcV9XcHCMTykkaVd+GoXL8Xa8y7TPTJSaH3KvUwWuB321o9wFtBOQSKbA0tK9B
H9NlGKNHQZhGHLAP3ez4L/Vg1xcjhbJAktQYWRtq2svyVkZ1et2l+sg7k35UEWIGKZsN1DHtTSm7
upJQK9XBbmI1Ifr1LWsoZQWg5+gRyocjCKwqvsmrxnLOxlwF42WhKEcbkUCI1bxkeiPB9Q1WIy7w
gszw750yoN5lhhV2YDSWExvOGAnMNGb0XxbU08XARje9T2n9kymM31LjQ9PH6kLCSo+P9JN4VEJy
Qy/To6FlbM7b0Y+gPWRo7JzHSXCP9aksjnQPqZktEZ2j5ZWVwUX4hjU92ZLUdo5JY5Zod00VbXW0
LJNRrDHmMEuN5rHiTXBdJlNy1RDqjjexN7YHEs/BfsZTFQZDUPw9xyiPK6JPLnYSLCwGyZpfHldF
BdJDw7ERcpfpdtMYJ5suUPOGD5/xIxny3/PsH/jM/vI8a1+bd6fZ8r//OM1s/4ML7Ggx4HvECuDy
/PM08z94OJjwzdOLaADD+Ndh5n3ALbYYpP/4j7iA/nWY4VpzOBnJAbue51l/5zBz14LVn2xAJsk/
xyT7ukS0cS4vpfTvHNksN3Ix6CXPFA3wUdt27jEqncoK5xIdUiT5UVQ8zbGONayka5Y58dFBi4uf
WDMxtelT7MR3ntEU2SNeKubKCtcUi0x+KmYYMeo7G73rSLYXvR6ke4+hLDroY0fxQMDE5F6Q7ii8
C3fuqJnYZF1rNZ8lvG51LyrKpENHS4P8gjojzX62Vd513KvJYLKEdgvDP8S4KT7pUyFwMmSsodAh
NEYdeiyYV+Q6u7TrHBO1y0zDAMR8I5dRx2+7PGEJ1JQ8CtZpKKqXyShepyQx0W6/0dfpiXIUJikA
YuItdV2Lhg3LldVh0FXP4DUMxIvPjvTs7A69iOkMTgznkGqanrENwwUy8pbU+jheOOt0V6yTXmpy
O97IdQIc12kwUMp4BGPLsTis86KZZfJa+zFFyoyJ0lqny3YZNLtcPeWZU+ETWEZQWqZYBiyiJYUS
Gcj1bJ1X/WV0tZchNu/s1AcCtcy2xjrninXmbdb5lxFwQHp3EiPed+uMHJHFY2Dmycv0HMX2rO3Q
aponuzFyDsRlvh7WUTtbx+56HcHzdRzv19HcWsd0JXMx7Zp1fOdSxCg/NB5jvbdM+BwWdrZ31sGf
Hg3eTnDoEQS4APHSdhlZ8S7vWr0Jpwiq+clZtIQ2mrQ5rFeJIbIWuaH+IT1onbjnSEaQIPaCOOEv
OoXIoGXtrFW+6Cqrj68aJvj7eBU4vEXrmHylngvFqnDXSK2fj2kQIIy0sEwJTmcYJuAhLeIJ582n
SNe1o7VKK1QWILNwniO5IPExKpurFKOGiWhpmfkoKMWi1uB7IIhdwiw1Tv4q6FiinqetNOact9gq
+oyL/qNG1ztbqygUrAKRtYpFrG0rCZu3wwJgFnF+AwtpsUAsKpNkRpFbYxWfcDYvvleHpsDDtApU
kb2IVd0qXKlVxML22hanetG2cEEgc1mL4kW5EeK6swphxaKJuas8xsa6fppjB9FMrAJaPvTjNa0q
gQBMlQOE6ha1DdEM4Y2NLCKcFi+CXA2GRqACL0bnYhXtMpTJ18CIyAmKVdajPAt5LFvUPp3ZLN2N
qwiY/xAEV3EwXYXCUY7dgJFpERCLH2LioisGq8Ro+az7wm6VHuUqQ+JWQJKUizopTAwi27h1kN2a
ye5vy0T2X7JF00RcRd7U9WE8c5lC9CzHDAG0XsVQB7/Mx2yVSAE9I5d2Xq0+uUmDiBpx6/JDFbvu
bb7KrKMraD5M5wAnl75KsVmeIsvi/0KiLVe51l2lW2eVcdEYkHTTVd4N7HpBZC+qbyJHbovUOjE8
Mw0gDFtBNJVbx4y5KisbZMERv86E8YNn+Vd71ZibVW9OxJBj8Vt16IqiCX7wqz498PS4zlfVOif3
IPYw+4t9xG7uS7Mq3M0idnur7u3P0ryEVowaPi/CuC08NPJh1cudVBXV1iIhVAHLZ/ralYu8nlNY
tE1yv7/vVvU9AhnaAs5eVHkHoydL9UWsh0uNGYRSlGagNGPR8x2AX/E2X2R+Z1X8y1X9N9dNgL1u
BfLe5j1nsRw/mf5soazNw85M45uSkyoxKa4zBPcYK4mf8PdYJy+v2cSZ6TVprOGKX1e0o2DgLqOE
5ib20m2UARKnTSq7n1z7Mk+b5jbzy/vc7pIbVRB68rXLqo0fAN0vJ4J5SZnYrRibmS2qRnuYP9xa
asFzNRduhq0exbKmh4jnf3UsUIGQj11jO9ZNc4cucWG3+ikGi4wZukiijdU9c8ZlfAHi3iv99ClT
43PNVLKjg/ne1eMw45r+LdKng1GYz7rjnEQSk+oAnDLSuntjCNBVgfMFX8UjgpobEi7iNyLM+ji4
oOsLIzvT4MiOotMOGGe/VG721EEcDGFIXzRmZ3+vjWmvUJ7PPYnAi4nBbt5KHI8vS+kAreSDCvuh
i07uGD82/AsGEQlY7sqPIaIDlc9ZmPB+3wgpm2PcWtesnoxNi8Wr0G1sqzVPOYbCgSnlxlSDv7eS
whW4abJoh/oXbYUJQzgoXfM4z5nLuULH2uTorx7uHGz4FVNSV9EQlOSXYqwu+gVlbFGsZnfqJk+K
u7zPrrRB9SDZWif7JlvnnGlFejlHxXTnUSO4ccHYU/6T4dudrlOZyMdiYBdkFEo72ip9GumzO/Nr
H4D6V+6VgMgN9W0aDz5mViRPhJ9Mt+9idN/D4LjKOQSM3Cb1okdA6E9NkecI4Jy8WFRYmaby0rQF
W+ciODZ2dhaBsB86NuGsvwvjzpCmjzRm3VHmE2yoyyo/OybbD9rk/FuhcZzMrq4QDzmqGavpGQ1a
+mUCtiPQoMv+YRjr8s3xVHVl+5VxyOg12Cupu+dem6obve2+mWlknRqt3FaUW3e0RmQ4lxyzW7C+
zfeuMm46MzVT1G67OOoqqh7cmu7rbEI3KLqy3LCTSm7TaBoiPlT5cF01Md1vMXjZOughp/vJeJvV
AXpaHD+2U/xRr3vtzuCqGpJSbndJUn8Uchio5o2+5nn/mbUwV5olN/KgRXr16GqOtRdNZn3zDPGU
UvX8lJNGoHDB5v4ys4JSABFHOxmY2rGa4p0JmzjPjlFtfSbYbG4maX/DYRS6Hh5FLrK7JIi0Bw87
qtwOubul3Q+6YCquahMqwUQLNyUH3FmT6iprRucaPw3uEms6d5gAN/iSg/TgYVU59XZw0jKIlEg8
d1VZzidaN/DfdLiisMTvfcPLb6n4Mr85FoUG4/yizPgtkRoEUG1UjyYb0M9R3+CpPMVOymI2cQBJ
8c2XtXloKrsrT2DpiKLueKCasF66uAQjp6tav6XPecjOJqsbn2VZn03OW4NhF4qimSW2taXdoed3
JO2uu297iFkXZtGOgxXa8RDkb9TCm7jlM9GOPduYin6h7VTpDN3XTevHxAHz0RvwF2YZPpevtGX0
dbKrAHlQl8OdgP6Ga4wR0mLb2gDlu0B+lsAjcrPA3Q0pHf/RXRpbffOA5VKbqOotIsq6RrzkVHm5
aiaueYiLGHP2Y1tohol51i30KbuKSAQx+/smUZvudsgCM0tfRdNGTbHtxCDe4OF5tNZh1eVL6jA6
f6ZcaQKU3rUzCzHXYIs12O50kFbt3qcBOMFCb7N879aYYBnyB0I2161G885TSjDxxbLMWqf8JDb0
j3USU4q4+69K26vTt/9hqiX18Z9V2ouq/fYLTW75C3+otAGCK58NFhkweQBuMaOO37v+f/6BShsw
aJJNBYSy0AnfqbQLAYnQnc9JT1zo3WDLHxB4MfnwE0xx/tZgC4j9fb7F5FYPLYjXZ4hBAPkV7kGz
X4AyKvuQyibj6JiFvErniqchW5zAOzIl5n1IA2p6sjv8V3vNo2Xa0VTLbdLuLyGSj6fOsJ5JmGOG
Sfzpzmz6T7JKtjQAjtflkKgnrfCsR1NrgzJcwNeH2kqnPX7i+WoCAIfOUve3sGKac+cUbndhjUYQ
LU2UfBWm5hYt5Q9szi88WowWfAWNCOiREEjy0OX5TtWlK3sZ+m6ZQOP3DZF9z53FaYL5xAaAZAFY
SyiBin2NzShrnZ2i+6KjEygtQLptKzuaJlbVpEHwydNtZI22dzk2g9tc1l7s72b6RCjYRpfaWMJh
r6m3RYFtLYp4cLbjePKr0mThjq16Y1A/B2+Me+gCjU/kjg4Yo18ctOPsXqO+xmaoc9bRbSG5ZN0L
ra0xqqS6X91FQiWnrp/s6GKcE0NvMJ1z0SdZTGnFqbXq4NHqpKAfMePnZGOhYN9z6dBUsNEMrfgE
D3XyrvKm5vnWTGT6Iuz+NxPW5TBVIEF8vTDSsx2kk7zOg5p/F3MAFb/ogc6rJaOW74HAWP6ou6wd
kRrWRx+tXlERUUjWUsaz+DAKinCnQdDwVWR+GmxbcxJPRhvFzqlOfdGlSKtwSi+CjJBbjfIR0Jk6
sHD4Grk4+MmqpI53qWNB48jhTdQjv7r5RFZE0m5n+KB8w4kXZbKljKbaO10q93XZt3qYUwJfvM5y
MJAc6eocNg45Tus7quTM7awuonAeFX7gkdpmLRyzghQHFc45/6I2f+3NFIjaNM2GE2IQ0z9hbEmi
XcFaV38w21wBdvVs8dz7Q/Sa23jW8Fzhd6OjJwsYKdI4e5DR6KD2+wrxGIgIa0kd+0oVxnrq873V
lbz03YnjWpPSu3HsOqd6jWDZTRd5BBlYfrLxNHByNVsiRMlJjL795tlW4W7MRcYm+oprHmwHErVd
1Rn3Es32rtgGon8zWwXHfFXF42xEIJ+JeGLtJdpJAYgdnDPdx9SbszA8Za2V4A2cUxtEdzWrx9Zp
46UuKZNf/KTuue63tvct9joZIGFP+gvMN/Vk1ZUpoPeqqsTkmmb2VuiWIUK7qYrsyiwx8Z2lgsp8
ADXJroPYX1leRm3GDqRZ1iFy3YwM65akByRLpATXBNsT2zHO9hCBTViWKwYrV2Ov1cvOpTJtWsqn
TA3sYny9H7eCbvvlB+LW1X7Gemnu7HWP0607HZp/Nc5JH/ksM4tnrV22P7M38G6bl6WQvqyHXPyx
165esjPi9p/s6SbBk54mDBI7d90w0S4mvTtYzVOObZolFLUx3XcZlIEFG1ibXpK2yO5h/yY4BCfL
OAI6xKMaV8NE4IB/yNs3njfdYDkqjwOGMQgNykDGMSXhi/bgCNu36bCaumxvmVec2ox8cnER9S61
Ml1ebPTBs6P/HsTJHwfxEr/8zwfxpRxfk/6dwLz8hX8KzLals/EjgPWHjPzjHLZd4PjLzpN9aeB4
vJn/JTDrHwz+igvSdeW9Lof3nwKz/2HFGvnsC2jkgJf9dwRmw1ry7T8JzBYIScdBp16AOmSgIfS/
E5hV5knsm6RhDCRfmjbRDZEAdUaENtSZdqqWoKFWY711CJCHrXTHaaPVetNspGh1I+Q9mRQhncgg
pf2+EtCeklhcmKAiE7oERVOEbjC1ggayuAaJIWOWhQguEfJv5tKnbWJGKI+80vSV/kpFfkvoS0aV
9K61zYmcXiwJDyazwTfuILdGWJ5IZWJOICgRotEMxLSk9JlWyKfQK1bTcaTpNJ+TkBlqUi90PZ1Q
DiaN9o5WP2uCspFj2eXxVZsUNh4V20SIsic7uS1Mby5PIwyUmLm6a4ftWFY+aNZS9LssV8mNPvfX
c0+/NTd67WzSuO7wDbZ2egdXIvmE+OkwUuOmH44aLuJp4/DPxlMgngFu65iMkaKeyx7XEUrrIqPz
OXVx3TSa9SCowpDfAplqzi6PytxDfAfQfUEac4z2uQuhf8flXmwbVSUYjj1hMwXGqq1pClMV7ZOD
bzI16yDcr+UQY+pxMbfyHDKCI8EFY2aXFVvxXRkH1JnqkdUfa5vd323fNpbcjRaGUSvy/PKYWlV9
OTVNaX9xyc1hEjV6861ESeSZHaS3SFYuygY/ZXJjifsgDCO/6ihiQe+eZsWfDi2o9tq3SnIaU/01
znqWWpQg2i9OZI7HHGPP8qSliM1Sr7hmgXEU/Bg3Vu+QtLEvRN7mH72M9UfIpQoWfoTKgV6qOzuZ
muOG/DBXRDY0yc5Q002fB0yLktvOwMnRlFEYULQwsHolSXVIq6n9DWdthS++/+jgRTO5FbPC0yGw
/LKbsas44C0yy20dJcl+UR4PdDaxQuX6XVDAiMZNoJFb3qaxaK7YTMDGN2VZukdntGgISyvvrvYq
G7BOHZ9FaWD5Xn5ySJrT72Lrv5gi+BL5Wj1IjqyTsGeYv2wZ7Z5etCzP5DYiwJhsUgpis1uRdL7P
bzrNJspYXeIfCdoDsXaz+8x6RZ8urdrMKEJsumGbtfADNkFnz+2GLeX45vZu9BZMDiFGLSiPWpDZ
D2accbikRctVyEvT6jI2S5fex/LNTf2zNXrVdcUHcY/5n/X52FGYG5l+8D1QTnpX13P/ucAt2bC+
KBVDqDAsj/Y4Q1CCrGnfaRet7hpqq64LlzDpRjRWLdle8U+EeRtjm6JBKTrIImNVHTNAFL+hKBi/
TC3rj5HjFfwuHhaWg8t//wmQRG2IN4yxKQHXJc59RRHbi2zcpyxOzKOK8v7k6FTPlm1MJxuqMlmS
3iO7L7tbCBbGyR2S/kkgrW2zfFCXPiD6vdf0FBhq5vCbX/n/8aVi0zGoG4F2tLS5vP9Sg6GMsdmT
iJ9bU35EZUXCTynvrqRuYkF1mz3oBvLvfJSq3/2YFoLFL58MlqMGoCBvoSAFv/yYgqCN/UKRJY4m
xz2VGfEAg60EETJVP/raQE98Yfb7IaF2Wc0dptCqGgD140So5nmHwea7KCLtylY0CSJKmxcTsfHf
QEdX4tP7r9LnhOWHg08ddrr+y2fCT8upqNxYbnM/5Thp824ro048EBTh7JgVA0WHyy5GZqWnPHeF
3InBmtleZS9B1I3HIXHtFxNCMjKNqV23Qut2hj8UR5ecz3HycnmIShOtMRbxH0zav7XL/0s2/rvu
ov9Yg/QOqP//hKAf/KU37Q6kfvvurrX8/z/uWo75gZYFsG/caXxIOwvi9cdly9E/oDTAWjGxWDgA
PLjn/GFNM90PzHaIJSbXsACyKX/pz8uW/QF8OKVsWDNWE8DfumwtV6mf32/c2JZXXnQXPpl8Je8/
kZ5d8AyoRbft2to+G16RXiS6effTzfP2xz/3c7vQv72Iw/4h4FOn47EzYEK9fxFZ4RSi4andLkDm
C4ck5LFplDj99atwm33/rfAq7vLBQwviEfMr8jP1O60ydLPdkpjWLyc3eYxZu+yTQcspsNWM41+/
HL+Bf385bsn86ID8UJr0/psSU6Rh+JvareizV+l1nBptUG9nXxmEBJ2RIIRKfoOb5Ir9f7wmJDLD
5+R0f6X3Vv0iBVu0cpPiy6/SJgrow2kV7nZrAHc0gAxwLIZLW51Sp1O/eYT+el7zZsWqDfyFGz60
WNS2dwfNoFjwFDmvHjQElig/L7YDkX0Q4X30m2/0318KTzCvgSkCWDjvnvcvlcAlzQcIVfgQVRVW
elTTHtq1oYN39zdnkrEekO8+Aw5OLEA9vAXZX0Pie/9iRVWKrktgN+QYMcawqWQBmdGLHjA2uOVO
E2X72dcjhOSksYwkVERoTrkji895Iyz2PvGYblKSsHjdB/GMxhhX21ZlyRuCtrWZMAa+TE1Wkdqa
YLhzMUhNH6Nia5EWrSsiheHMOvNF0ejw0UZM+qwZcfIoXI6J0MlmaYRC9L2+NfFj0FwrYtPZxfaE
Sc6PUMAL0GVXse8kInRn0V8Vo3DLjS0bxA4DO/azY5rG16XNlbLkIMk7/tRE5RtiM3ibqiTQQrfp
VLptGnqNIae64tJLDVL/Q+Cfg9SKiIG3wTPaqHjzKvrFQ5nX5bdR4lE7jWkHGK3v8+IpiRFbtsRC
l42onJ8SnH6PylH2U9xWXJRL4U60lXomLpnIsLVPKWT2r6z+jGRbOGNqHJfI8nXijhoKfuqRXVJU
+Za7iACk3Dq0JTj8I87EpntCRySK0/Vbp8eHQth1JtitYwd/pUJGggl3Y0RDZ3S1Sxn4Rbst6159
rd0y+q57WnMesrSRB71t4hc6gJJHfaR7ZmO1jvs499YotzL18m+ss4jh2JzZ5zGljN5M1bzrPT0q
yBGh4c5zHN9gr9cvitq0JZKWpmEfb33mVgh8qHcj0iFtalY/7mGHCBIyAE7JfyK+Sceih73I3WvD
wvu+KYI0+IalvrtL9MU9r+PBZyWet80ZchLL64jVlKR6a06fhSRSTRajFwF3KG53NBqRG6zrDMsV
7njnMrPI0u8N8A86oLV6ujE7mCe7wSC2oCeYOY+xa1fbSDTAQpmMs2MPGvwbrCrWnZOae9pMjJyr
BhaT6Y2FUPWcj6l67bhhftT0dq4YHGacGzyTSUNORu2++E5jLkmUasDN4A3mR69O89DC+FHsk6p3
YQu0Ps6gZPgi/d66b/W62ybVPLz1fYcINwIxwVZW6nemNH7L1TOXJ9T7T3qwmOZ8w4Fixg1reb7+
dFUGpYObx1bdVjXMbmBhGuUfRipYIxNPP+Va+BA6eBWapO23fKibr6N1iTQVNsG1E1xNxQ0+462y
zr547NUOvvh+6vLDerD8rVvUf7wbvbtB/eVd6//hLQqfx09n7L/1ED2oNnn9+Ra1/v9/KFbmB8vD
vchxiyy0rIj+vEVR9chzkAf3sr1Zjgt+qX8a/PFEGhxYHn+TZ6C78K//uEXRHbnIXEvbBaMI/TbB
35KsdGu5w/z01uK+sVgrsWwspUe83C9vrU6iiqa9xkrX0hbl3aLJEDlYX/T4ZWFN0ZZJ2jPpzOLV
KMpOD+lAlntrVfVzcoj1xmEvkoWUFkMkwghXTDsATmyjskJnIV1FfAGX2FvYGngxQVEfDKDYTy3a
d72RssejEUgt6VOanAcwHpYuxBP1BtnSbdbqbPGJ4Nck9xM39uigZFXEajdgHd1QrWr0TfnVLUqa
AzZ8RpeFMMGCnvWwAftFPiRePyGE+Kqfeu4brssyOeqrqHizfqyZAwzV2N0wvB8L1vDd/fRjIQ2c
39o2qNZsqoN1bW392GFj9J+ys0SH0299zRBfUspYWCs5yrTsaSOnMu2fm7yQ5cktJ5ZEqvdQn1nc
szjP8Xz7DV4VfwYiVWiKxXo0qcc8dbsbsgscfwJi1jhFR6804q+d5j5XwrruI8oUmQCvzLw/ANmE
tmJ9h09w17D+TsKuzKNNKRsebY2BtbwPCoKp1Zn2+BFXW9eCxuzaK2pArR1Oc7K1gXbFl/VRZDY/
0wRTZ5eRu0qjS8KRr9N4repoD87hki3VNms8yr59oU7Y+CHC2bF37/bOVRABUqApmyjlbu7tI4aU
fdO5+Gmz+lnNzblux8E8a0XVXIxtdzNDfxm2CoPUxhvjuzEq0z1HQ2pB+JEX09Rdz8J09p236IiA
Unf2pLIXCuKna2rUbVQ440rv0fZ5YwiPvvLMeRj5IjeGjJ5ZB1jHliTVXWEO1mZQA+jCgNDB2LaH
YmJjOC2OLNMmUci+Lhxw7uNGicVhqJf28l5c5Nj9+Iudec6m3A2OibD0K/hcDwhWW7MtnusMSlGw
MPpwMTlJ6MqpbkJ/ruMnQnvVheu2AT6gxo9pe4sv9eC76/nRtqRVpgDIg0kyG9urUWtCdq6hpWsm
VkCoX+o6KgGN7CrLsh+rCDjYrkb8aBGSoZoSLyFFW9THxAFYuGhGnifK/dBO14lHfDbgt48r73/Z
O6/dyLF0S7/KwVwPG/QGOBhgIhhWIZMpKZWpG0JpRO82zSb59PNRXTMjheJEoOr6NNANNLKyGCQ3
t/n/tb5V3vSGit+h9fwo8ZZovMot0p6vfQ0roYpbH6tisaGG/ahlck1JoF3kQS7vWPSrBSwdc8m2
kbEQzwQvTj07K616+Kr52F1nro1T0hr3UdZNVwHKvXXT8T8OMAd8LSgEOyVIoMrWlCOKoMBvgNIB
n2D1UytaXy/q+Keg7lDRok5+O2AFqiUgwJemsYxDK6vBp49u7Ofu65Vjc6KzY2A4Zjpsq8Cos9m4
1izdlEjn5RiYdIgqKUhhhNsy5cZ1wp58YSdKcN10prfEbkxKvHC9O52uWr/ySIMu12YzvKRa9lsa
Gmidlgx1AgWzYmuWyngo+0rbJFkxsEuO+Nt1UTm+hJO7kqRh6ntiB1tQK3YUL5XctGACtjsM5HJV
dBTR17qREEIti3oz5j3Mn7roKAlTRq9BlsFC69G6hH13kLBa8tu8Vl41pbttouqVrCId9V+swA8Y
y/aBpqzrR9HwkDpVtdSwEUVt+6jWABMINKoOqhXsafl9H50iU34STwG2xHYXwi13iaZSIqU/rGKf
LYxfOJTK2fJDdZ22/TV5dDcUUOGwgMxD3FYqd6Yd7UVc3cTAEgi3KBddlZm3WQ/WMEXizIxGm1Pt
0Z8rKm8ztDtWAkN7pdrqAQh104XR13+EzINXETnPmaeskDX1mNnTfAHZj/7YEDwF/XgNhlZBsYQm
SicGGF+MV++S3rhhS2mky6g0EeE3VZ6+lIFS3IYFmAENK6kvzGKL4hu0Qn+DvE7gAUpdil0O9i6l
0xhZXekuOUsS+xkj4oNfz9HEAn2Syistma4bszdWfE/8kT2oT1pdx0sQBxHSrrC2rjTHzJhqQu48
Ke8dYktdKJld1WyBytIQIWCjcyOogo2KJ7SyblIWy10VkC5p25Ert1XNlMG+/3XA+c+cA723YcEI
yyZfxqNzHxjRDyuQ3x2rdA4jZ5Gi3paAeYe+rhZN1hymIFiOybTrPLv7jh1eBRvU7QpxsKbdQGpu
n9W3aQ3tB0M9fjqLsV/W30KhotsAsbLk2OitIp3+QkP2axf/YqYjXigKrevB082vBkqE30b/J8O0
RmWTJ6g0TXoXMzmMafbFa+G1acOmDdKD4+iRr1b1bTyZhNDghH22mvor1NNDFhlfbfelaq3+gI7E
HxqxFVNwy8nrWgUIuVVGAIV2WWdrE0TjT1JcbyvH2stIu85bbT8m2ZdU3xEOtB4wImBjQoq9HOhn
DKL0I1VeQ048hKPWLTFfPY6jdWNXym3dRvkyLMQu18M/TL4y3GF4Kpa6BVOQlsVaeMnBVV4r7UtX
sqg02ZrNwVPvTbAw7QQVCKcMr0q9BbqTjZnHWeyTmPerYp4sqwfd+OlyBO4jcyGS3x1V9BC5IXuD
tUp7ThXXQWwsB84lVRE+xKAMhKsxFbV4hRFiNxoK8Hhrtyi07nNFPNXdLtaTbcdSDUTDD6c/ro2H
t0Li4ig+Qbxr1NLbvOhu7InJ53nCmNcxozg2a7vtLB33ho7ONZ/sHfvJZZaz5aHaW09QAzpSYgsm
Y0Ib0waPQtzvG33YtlqN2uFXJqxbNzbuorxcpfAloQIwjEjXVX5YyiE3TKBYNf1FN6GE3XvXeTfP
ik9p5vgYS/zMW+nmb6HqzFN6fEezi+cV7oeyQqEx2SsRcJ6nHusq9cGj2LAIQolso2y98suEF9GM
zD0tnXWks/8YvNvK5bSfQs+372qwLijJS47EER7MouwgckrociDrqy8J0Do8a+yakY8KuaSxIXzq
OAZOw3w3GRtrLBZDb+B8aXytYrRkHIU5ye9llyGADVARu9atRFaOJFajrehVFctwODXA3RR9Z5my
2JeKFW/DkX2p263hgzbXZdLy7RftdzT9xi6Z2WELAhQLzP1BLL7oMv6ai1snSsptn6PS6+rpVneb
K030V3q7EgZdTB3ZCFr93GGKLNOvFoqmbwOWvq0d8gZSuqXeMkEJWKIMGdM7zxt2IX8FBajnyzy/
D9mJLEfL6rb0Z4D/jAA2U3ElgDNDbxoPrhrd1wboP+QnmMONXZZtSuz3tOlkteK/lFiK72Yhoz1a
QUa3GYDnFTbbnkSlXOHq0Uuk2zvHSZ7KkJo5yon7YIxWES08owZa4DQ708oedK5cEJ2+UGx1Q4Xn
mxmTjU0BYzHpN2b7pUZZhmkz86vOQIDhLFmL/Zl8LMvxoMXqyPvlwWBbSHaRoySsGEBu3C04vXE9
he0qYHM8xtaSiPkNDattBiorylQyw9niQQ3yoyBfV4r63UBlnw6aH4zVPYbbG+KWJIxT47FRxdP8
t2yRfUN5eR8nyjN2/munb78qmvraKv2jBMK6EGwJFh5dzhZILKHUnnI7SQ7E8FHrLFnnQ32tZtpe
MXKUaOB2yH1A26Tfa2bzOKC3N8qfTcbn5VCCUpL8Ss1sRoD9rDXDD6+TP1zhXIedurKnApDN4K2h
EGyKuHocyuDG7KxtV4b2GhpEzmGksKDiqsajJDJwiZgqWOF2G/m7ANAslc4/RZ+lRZdvp8fmyomm
pap0hKyHlT36eUiFIplcqF7hmkNBvKyHYUN8xXPbx4Je4FBvA6H5FTv6WnKmH+NV19ar1sjQoO29
wvjhBsNVylhpB+RRAYYzKkv8WH1lZ8JbJ6W7D4t8oeQV7F1AUFbHcQq63eTOqd7g6LZFpeKcMXx4
8tATadwzOybAX83A9qPmNWrNPdpWH1rki9MoD17gPGBmhWuhLYo8oydvDz+t9AoFOCDbilKPrsGS
jbxbO+kHH5MF/pjpKvHURThZ1l6RKTmmA7tr06q2SDGZhQx2ytuoTXVke9Z3VaobD4ijrkOolhUt
/VKuHWf8SmL9jhLMzRQVMEc5PbBTYZZZ1U35nKU2JJHAl8CidQdqYN8vXSs7kNSzj6bbEus5fXTM
pCujfQ1LZdVNxZd47CEPdViOBZu/1h94RmZxq+aADQsYhxY740CyqwrVL5NOF9rqtyarWxrijE5b
H7vBMwWwa8VWvjXtLTS3+9qKrpuQw0r4ItlP+qB216FtX2MX8pNWfit7Ay5axuoxpUr6UI0u64Mh
JmBw4U3SzOaEWHm1DaRJ+JooxE3kaobjla0NVubjkxphBo519isNPbM7BI7FNk9NS044oHyxT4eG
mzw5XUrQvWsO7MUpKwW/EPhT+QvdbpgIXvcyypNF5ZkbB8+FhoxgVP84TaL/0mQbfhVRYXLjWmy/
RJXInz21yU0oUG3+KgLYHMuaWItrqKneeI+BEXaRGo5jfR3h+NkZbTUKXwnB6C1R5NUAglS0zRxt
Uu225wwHqcoC6LFMbEPgvwla8aJyRmSXF7mZsXSC0FRQggeNQnGxH+ejVhhK1qw8egYpCpipwY6y
N6yxt5dq1wG58jKdhrybNIq6zOuuDdeO0TkrtQyGtWMLNCSphe9+haT6xrbhhBkTZbJOj9Rno/bo
P3e5im490yfYc4MCQWhVD8UqEmySsQqYwF+wy2NMhBdapvwTCgXUKhcBij/U8VcFD5fdVa+rrq+g
UnpEzukwdVtdeGPFPcX7DmFewPI3iu9m3s06EJEFka8bXWOv0z4OD5ML/90PwBbf8MPkQ6h01UHq
CgmZCYko97njMGjivkgfkqFKH8A+W48oY+SrYmnwmSdVeBmHO1Ss6BxnOQXcFE4WcoBMs0BlmxTr
2szYwOmlObFzh8szUVR3angCvZV3vsOE4SzNnuMmB2Vhfw2yynpApdgzs4w9xV6tsqRyoDQJThA9
qmWvG7uQdM4AwKcrYyqQslp2bMkF8XfGrfkmqcRg49y68HcoM1VoLtlZIr+ctFmKmb7JMs03iWb7
JtcMYy2511rajmwJZkFnRQF2WjSzzjMGD/NNexN/Zm9CUPlvUeisD6U4jFQUITKVa/Dtv0DFIiXt
32Sl5FcXynJ8k5v+dzX03wI+cvHOVUMfi7j98/s//rd4+fkfqzwWL+2f5mNxlL/+V4vZnr3fhuM6
uqGZc7rK/y2OWtq/UFlQ5ANOPovo3xnGaTGrtofyhu4XXT1ylP5fcVTX/4UIEK0EyyBZNC6S+//1
n1Sewz/l3b9rnnTlP/z/891fJGWaZtOdpYD3Vrl9X3S3PQjwGaYifIluDxLPK3YxlY/Fu4fz11Xf
X+Vza3S+P7Jl5gIHydA8gvdXgV4VG1ixdV9XYfcppTSeER2XrHlqfNAcB/ZqD8pzaiNjbmOUd+cv
/7lhiSyZq2oOSYvEZBxdHqBhDgJ2NH2JpmMFVZt5V4sMwgaqS0EcczvyXaWZdzhfCjUBl9ENSmYf
79TIoB2Tgm36We2tzXx6kDZ7hDwpkcg7RLj2CGwWrR7/OH+HDIfPlzWRL/ASedBvos13vRPRC8XC
iMUdApik4uUp6yoI+n83P/7LwfK5ie/MUoi5g4+eE2zOx5tLdcOe3ACgmsqZ8DAOWfGscN2Fhijy
oGJt/3X+rt7GxdHT5HshTBw+gomq4qj561WgODvpGBTCwUFqVpvvFOpgVPADvURLgLG+W9ocT9ad
rtuvcsqfY3WGShda9Xjht3xuTzn8FpPoRZt2Ar32jzffUOggmCGEst/3FYUW8sAA9QZUjkNsUEtj
gn4IWOHa4jcDxtMWXVzaz2FClUdRu3p5/uecGNIffs2RasPNGzX2TMXwLarfIIuaFzUIVcj7jRpd
+HhPjC2LlDY4rQizdD7fjzfegmuU4SDmr6fxdvTK77Oq0S9oI0/eD08F9QRTIjKwjxfJHKoiRaHz
pvlS98ijqUk4SbQl9vwvSNd/OYovXepoUMHcdQc7wZSngm9ahk5E4aSrrtuw+fupWgwZSFVzZhN6
SvOo7QR2jhoTM5JfUUpalY5aX0mjc//2UEBWw9fBvIZQ0zpOakoTapcVEF6I5oa6K/Jp3PWIKnds
PJp/cCmcABYWMYcQNGMeKu+mmYjXFBSmU4F0yttv4IaU7eTicEYEJy6I7T6POpeljaYiADC6wsdz
TduBlKZMUEEIdqpNVHL25kQ3rM5/RvOw+jjB8GoMD4nFvDSwNny8oRGhuWqAafJZvbU/dmMkh2ay
Pdzf1EIlNrmfid4H2/MX/TwAP150nmnePcVucOrcCdiz2oHmfqPe1FMTUp12oaFIvjBlf36M86vS
AJsZJkqSeVfz/lol9irTQgXOG0Pd0A5eva/NNrgQ8/t5YSCM1nobfR7LgnYkjDQISc+D3mp86pra
1mgqZ0t/38SflvMYNcW6EG564rVZCPBshF2OhRDvaEqysDNFhtCo8zX1XI6bSrkMCP++Gqgf7mvI
zisvCMsLE+GJ94Y2dX6IeCAN/S2B6917c0rysL0c+SeQdyT8hcj3WSla3000ceEGTzxQVIkoDGlY
kNXpHj3QKKpxSQw9N6h2/W1piZl6GuMArCiwmpGHQun8mDyx1LLKQjUisgvFo2YdzYpz+tKg17Hw
U5VWpd60RckiV+MeziSCsgAGFkbwUlgvFVycHKh7137xNFl/ib3a7S9MNPPVjr5L9r3zVg0BAM7T
o5kzbokLyrNW+FZm0EIeSHwqVlrbQnuOirD+2oCwAFWPuxipSKIBET7/OE4MMOZl5mxia3gg1tG8
0BcYvIE3C7/z2mBtFErlZxI5E2fKly7xol3dyfbCPX8aXlSD2UIQOItIQUct/vFTlQQPTG2LBlrX
4Kg3fUwDFg4ukqTiz/m7+/yyuRTCyJmdiJUW/OHHS1WtEbp2w5kXVp7ISJfXg41Lv2onSENQ6R5I
kwSUIFmhaTadpR5Ezs6VZrd3MlnH/vlfc+K+jVly7mEg5u7no877KQpQztR2utL4bS6shaM49Vcr
06BWWGVyYVH59FnZmKY48HBwmof5mwTp3Rc8Fe4YKFbe+pVaRisRJ8jolHB4DCIqJeHYud/P39qn
2ZfrEaKImRkNGv3vo8/YVui/w4bvfBF53q+UM/raw6i8O3+Vtyf04WvhMrNfDOsKRw+ywT8+waQP
AtR8ktuq0uBKa2Z7b5kSD9kqsU5fyhRilQ5wA9FTRGsoPqTPpUO8h2je3oFvCAlU6EKTGkz7twNn
+WmWydbRRiaNS/xorbOhUFAiQl1s4Vzb94YxrKcyiy7sHucbPHoATMzzFohL2Oi4Pz6AuAuUMLMm
pGNpXEWkUxAQRHhTGPhV3ekbg87udcOU6uu0XrdQ/8geu/AO5hv59BMMjB4ckJi2j7lrxLYQ5gMP
yw+jVCfQ1MZzFRQl/QPduuqg+0B6jwh5C93BeWSMeneNhCnmpmiT9Ulo2wqh44Vl+eRjsQgPJUCB
TejxjBLqpe6kRceXRXQQ7ZRK5awwSrWlDYc+ZguaZ9hSaRRrvWi91QhSPbgwqX2aSMmVRXblcS61
2Tke7z9E5lrK4MxDE1P6bcXTWNjpmO46xNuvk+IOjNFJu/CZfzJaUV6zECZTaSCVdD6KfxwPdqcO
SliScRk4xpMpboqyRRWo+BiUF7ahLDXT3hl2uByi8Sohwa9Id4bzu4eK10jwpHRtgUtewDZ+fhKI
+Nn4MdXNmrdjgXbkaUOkCpoeljC6A41u/aaptPpuMtlCKORl3zqjU/08Pyw/T3gMSZC77CU0nKHH
W5axLmTn2qXqF2BQrsbXFPTZUOUrlrb87y6ZNjM4XESDdRMJ+nFIbS7NAr1XOvnodcWXt3QjA+/a
fUrfdktEu3uYwKJfkKJ/HuHzRamSUfJg/TgOPdVMPN01rRw/Boni4x1L9rRFm21GyDAYnsKNtwFN
D2ORed140+rVtDv/gD8vXlzXZMPEwkJl+7hCQRfLQpcazzk5XbCMOClfBU7Z/JBEUFy41OfFBJgG
OxKdV8kTPi6iVUk178cmsACZFfzOiyD+RkDHj797P6aqUt3h87PwOc1OmfeLcSW7MAxdLiLVTtzX
mlWtFLDov1JBZ+v8pT6PTS7FKWDGg6gqu7yPl5JjRDB4lIy+1olsZzdmhTdDi5mzG/ogZMd47ur8
FT8/wXmFVIFNz2sFhuijK3JfCCtBCoE7U7eGqLHjyt66MOWdvsrbcQsvEJvqo6uooQB1k/GhK+ng
awmamSnJ0/U/uBf2x4SYUJLCVPrxKpAlYuKfmtHP8PGv8yaxr0D+DRfG3Il3hN0cR5OH3QMJ7fzn
7zZM8DdpIThYPaQ+6LuyrO0dwPX6q2lGka/hgbrw7D5/TqbmUo+mwkj0uX7Mth3SLgGEwfVywvv2
RjKH4gkzK5wFxJBLy+Opm8Pw6Mxvie32sSepyVqqzg3qJyUgkCShb5wQFKCqyR2j5+8GXDsYZnSV
k8Q8U81r08cnCVFR2PUITRWEtceZqcVrQT7U9vyoOPH85m9JQ05t0ms4diiWiEcj0kmxm5ohYXmx
yWbH+NEyJW3+yYXoQHA+pUB7PMiVTghDg4jo9x2RIjXxwUtJuesQTN3fn5EYDYZhz+s4BKCjs77i
5n3sBmrnq55W3RmlZawUR6nuhwr66/mbejM1f9zEzbXt/38t/eNLmsxID12HY3ddOeGhR9UkQAJM
MVFE5D9/Ac3e2wCmNa2htyumgm1UNbSbuiBjzTfGpvTo3xp5s8CR3k+03IjfQevVu3g2CjEUD1Ip
qj/C6nUybuYUPD+fytTxz9/GW7nl+DZ0xpvJeKOnox4/MhElUa+UPTC1UF0hGQY9NLTt9xE0zcoi
8nLlkNqAMBgG7EFv4oB8LLP6B0NxfpimAciCzf+8YX43dXQjB9oRQB7aIPRbIegFTl12t6F8ZF24
1IkPed7nsdNx55ndOjpmjZDV8TbK3q+zOr0u0BcjNwyV6iBQhi+qyKjtC/PUySvSUsCogmsRh8PH
m7MKPveeKEFwss2wiw272wqPmGTiKgLt2kir6O78Oz2xqJhsVOjvsEmiX3c8fUyNywsfSW33SsIn
vREZn24nF0bOidvCLUkHCRMHmwBv/vN376zNzGDspSn9OqlUP5FZt6/TRGwnNRa3ykwuOH9Xp0Yq
E75L3AoVWJ7m0UglMyUhtKMd/HC2YYQjwa9TqCP7BgXwgMxDeckNrF0+pVsJkNbzfrodm6B/8N2z
h6NGz0pA2cman/67+w7D0s6MkHgm1W61lUjTYqdQUw+Xhhl1h8HMoluD3OUriIGQk2yUEG0yqEsa
7XD5s666A7SnUoEcZzRDScCYbNBwk1fmZ4QJ0Piv6VNNLgEt55/fiel+7kepnCpUfFPHkIaR8wva
F0X6lTvG6qKwlWHr5VK7gyAkf52/1qkRyIjnk/YMtrvu0ZD3ZKiopNzwjMhvXEVlRS4Q+d/rf3AV
PmaXZh/IueNlUiqeOyP4ByrJVbDNmqTcV14fXRp3nw9j1AvwFbEJpIfueMczRhFJmBcMdC0nBVxm
dUOewBQhEU1JQdqpeQjURqew+0gmcIEWF/v0TU+E7A7Gw6sqnZyMjWFYj04a3llmDzZkpMqxHTS1
/3b+iZz8qWz32aOYOuLlo29yiC1zyEqeO0UOmJZVnB+yUCRIxoDISpA2i06rzJ/nL3pyYEGPd1Vq
kTZWrI8fBEFRFlyfEv1amz4JNP5LVUXQR4p6vjp/pZPD6t2Vjm6vocKZqARc+kVfYANFQ30dTZm8
UAk5fT84v2hbG9g4juaZDvII2GIxwLJ3w4VA3ZgTdg0jqNC9JL0wnZy8JWw2lD7oFEMJ+PjwkjTo
akUyqaUy1dbEOJNS1qjVhVs6dZW5bkqtYy7XH+9ea2dgwbCawTeJ4QVoE5EdWg1/21ZOx+P9VY7W
nVRTm1ozsK7knOPuu9LqfbLix29mFQDyPD8UTpSludhcomXQQZk67npIzRzVJASqVsyJN6Hp4gtS
ikbu+zB3n6TwtP1guOL7UKnZo56i+g7aLr4y89G1L80Q84g42kOhyAGKwDdAF9I+Gpc9Ai5PMRvp
j7qWMdMDd87V6GnQHLHBeP7aG4SDdAjIyUyH6DfE4Xp04wvbjJPvmGIRtC822kC3jkZSF0TqMA3S
h4deba1eaxdl3eQXVpE3xMPxvXI60UiNMMA9GUcD1qkAEjslj7wRoXM15WH6BaK1fsNaC5VSD+x2
HwMFXCVjWvxUXCg5gea433VKei+4QbRL+/BTX+v733P0tZpV6kgc9NJ3A5cIL8EDoJ9RrUodLt35
MXfqCZseiwAleh2Rw9ETTlO2JbRCWAhGoyWF2USUXIG4Pn+V+Ss5fsBIveaaJKdNOEAf36PopNtb
IJD8hD070CTkguZCzr2nL6aaIg4HAoztaWyoVBlBUqb/YBzR59GpAs/YOPXoK6ZnGzpTaBFjjXV0
X/eJINQ+F1/P36U238bxbdrIrNhL8R9cvR9vU6+jFKcrRQ9hjBHhnlYY+9j9lYeZTXmllQN+oSHp
GyxaRfTLSr2BvOYeccxuajXlaVJDV6WeMdE0Pv/LTq2hPM1ZS+BQDp8jW97v7+q0RlDfq5Iyhmps
85DEalW2DiG6LuydEi8gRG3r4fxF5xni09NgR2mik+CccNxDJPgi1tOc2Wwss3gVRw32wTJZdrb1
Q2uVb+cvdmocOzxzGhDsp7FTf7xDvexwfo18KLSK9b1Ru+1CTazuH6w5KPmIPGYgo2+bP9x3++Re
S/F4ErLpG4ON7L/I76a2F/fnb+XUx+LYhMnQL3CoDx69rBhJNZtrOgMoq5tvQetpN7k7NXPWcvtM
Vq23SgIDzLcqtQu3d+qNOegXQMNAXGNP9/H2aM31SYk6yDdCvE9RLKJ9XYH7WOV2ijs1V/P08fy9
nnxtDnBlipForKyjma4uSRjhFw2+lJ7nYxM0fQUU9/r8VU7Np9wRGro5HYgC6Mf7iiOhuzLWBj8I
cIQazeCRejC2OxXH94WZ5tTLc1E8IWmlOIS09OOlMmGCiNdSbBShIW+ghZuPgQNTdRChAr7W1ndg
7+T3Qg+Mf/AoKbYSGIZIjzCloy+gUp2G3qjCTsUY4m9xWRkkghbmhS7OqRdGNYNKFGcgoNfzFPju
C5iwsMd9ZjDFNXBkCKLMjYXUS++fzNgANufe3aw2PKZsViy/hV1xIp28QVt50hs39ki28PmBcWpe
pF3JFhLtDg/t6JnVISNSmMMwZw/K6y4OsmglO42aq+oJG0xOroBGzOQFdcvJYz+oUo1Lz8CP41EC
IhnPkMauUnYmfl6rqJ27oB2bRyZHexv0Q79rEH9upjLpb6UXFXfZVD+fv/eTu02PzQkVFWo4lFY+
vkpzIvdAG/gqCFfX15nm9ZveVquXpAnizTgV5m9Vn4wfnBCa5ZA1mCAIUbbuwgxu8fmfcmpQvf8l
RzNeUth2BbKcrbxddVj2In2deKK+0CQ/cRXU4qwNVAso6h9vAgBYEA1ilWysp56knz40JtweWaVd
eLsnrsNulX0zlXx2zsct3yrX9CpvWs23oiY/DEnZbwR9nQvP7MTQpb2r0xJjdaUpdrQUkRtTC8sA
ZGy6Cn6b3h5/5XlabATKHNp/ITGTOkqHzfk35TEmjtZ0hqtJIU7nknRyP46ZRI/ghEYZ0TB1pH/B
ZRStPR08bYrjewlPWuynZKiXKpHPMx+iUi/c9YmZHIEM9Ubk7LNY6OiuRSSiNApDzfe0Tr3LOQKt
nEKM9w7m7PN3evJKlMPYLNL7YcB8vFPX06Ywwyfuy8Ydr2qAVasJ5Oy9asB2On+pEwMGjQy047mN
66JX/HipGMqkDGJX80eEZYvBsSUenSjwz1/l1KvjzIa0AnEAks+jV+cKKxDCMjWoZQ4aJs9uoifI
R7Gxtt3SbpdqQQNIZaUGAqbhzQmLIi0u3OkJpQ6bp3c/Yv6R75YPO20iG+S37nd51b+mQMBuexOz
7RTPfs4StvDG6GS+MhWnwTHgDtqGLGjzmx4rVy7O3zKGqwJEvfl1/uGcfAWgLWdZ4zwfHv0uWfQT
cFmscFFJWts4jJnvjLZ+4fb/rYL5+P2w+X6DJs4dc05CH+9fdTrpKQ24sEIhj2HrwE/5PuGBJFjq
hzHiU8tckW6s3qU9BlYmeiidqkz9Ros8RMBdUIAtpp+yBBsNnQvbYGs9dLFQwlumpOJ66Cascp0g
b2TRE1am7uvcwzY9uoNr70KD0Pt1LIQT+nYYxtW6xEX2HAwVvmDcbOCQW2WEzRVEw0iqUTdypoer
Fh7yCOPhgt9AsKksRni4uVDGdJMHCKp4UiGullgM6EfUhNO0r+nA4zu3gdgxCLfxVprM4mmhFWbm
rrwxCA+jVU2PspwSimrFxPUHt/Yg+PSmDFeuFEG7T+VYtcsYhwVmuyjFWavJkhQZHSguVdguleSI
dUFOcq+Xlj+EmDp9W1hGXKwbjaoaKDLiC1aiR2uzaPSmcjcZ8U0RDZlyNqFE0rA3vUycTeIoJDK6
omvGbYrekry+km7VVWM0Wegj3wnDJZGwMJsH3C1wr1uJOdH1YrnErD0Q1NjEVvpokDxlPaZuM33R
LTnCt8uGyQB1qir1mvxuCkbsDSHIxrEeP+nUGvACAde4Lmul+m5ZjQHAwhH7akT1v5BwVcplJiPj
nth1I0XePtbKXunZNIEe6CZA1IGlLZKQgF9I3oHrLK3QSPqrTO9CB6tg03xtrNhsfc1NqVaHLf3k
TdbZabLMg8A5JLYDycYMJn3YNICMn/QwT8ZFS9rwTRyO5OV6ERP+jrpPgjGz1cmXIvkvqw/kAuU6
RutGzO7err7yjAB5XQpiL/K9bs5aIPPBqbe9q1bdre4Uyreg6vvvgAe7dOlImgZXhEjYP0dG7Ivt
FvJWaDgp3XzK6T6rUl9w3FFnb2QiH1QzB5KRmELunRLL/AKJjdYutbBsW6LYhnzA6O6G7o3aNp6y
lUQqDT86123JIYbXhAmybXtytsAAEgfcq8brUMzpz4pqJJteEcprGVNxgZGBXQV4QMGIJT+XwE4h
wCZMxZQ/WTkslkURUitZUg+Mnkm8c3dGHOd/ykbEd1Ib+uQ2wFT+lMZ10qK4gTW8kFEUqb5rGoFg
xOQIdXOvxQIsQ7ggu5x0XjIfrDF+Iq5BwNBNZFDeEbutpL7b0QCC8RuL35YTETWRZph2F4FT9c9t
HMlqW8PhSldOElpPwJtlvyEfJ9CXdJGM2xSCukWfc4jWEXIaZdVm3tQsInPko+yLPAe8lHoEDTnC
ycKlrkzebRpmCs7mgB8SWw7AlIyXli0Ub9R+C847N+Qt9D/BkigK9CorJm3BTc2nGDE/VHWnmmB4
RwmxhgMSFLFCKqW5Ow+ntOrHnsuurvBA4CybZorvgCi34bIOUaQQ0Y3TYImTvQA4D6Bn55mxScRJ
VRh0o0RHcpewdVgF2VBDntHDBAphp+j0j4co7oDyqWlR+dK1+uTa1hVpLeNJePbCVSLR8ft7Eu5q
4liFz/ml+K5LFbxe1+dlshk9wddJsKJLVlXTB+lWSLuD7qNj9vWpyWMiiWHZo+vyjOLLMLjWvRLJ
Woc1MOHQhj8oNeJf0lj6edfgaw+Q4I5MOJQpIDZqQGisMpWbwRYjfIY6sKd93jeFlvg5kAwkv51F
tF26UAYCjJufqOSKQfmiKoDZobSpYIOyx3IAjh5z/8ThRMv/WdTY7IBJmz4BpMUNpS/v3mIqeiCR
jfi0HhzpCsY8KbMAEQA3yJiJBSCVqB39cYy0hD+GWPoIYapiRGWlUlzYKH6qhblIPWgsYRagPo9+
xvi40oVoG3swISaR1eE9jwsGgRZA4Bdq5pd9wO60EDWRf+lvViUc2IniQGuhbOOZTDZV1zy+rfD/
DS78H3wb7zY7n8CFP/7kf4oP3tz5n//Lm2viwKUfhG5vrje9Kaf/ytrQ/kVDlU0K8ok3oiF/5y9w
4bw5+gtUqOnEbri8XTQwOuJm/e9YcUl5Y0y83x0hkpgNH297bo4Znw79mBwtFlJ7UXpKpGwITRLV
3ZSapBNWYevhf8+yIUe4EdaNEh+or+bWhorcdOtMTGI7GwZLukCuqNQb3ShqKs3J1GJd0HO2dk5e
5D9GsHEOkXzh+MRK5Pxwy3QC9xWk5ZNLnDsfo8QTUOG5LxVHLjuWGBcYhzGb0APhmj2wHMF5HUJc
Oo78SyKyjR41O4SKF2Z1ZFTLmFAH5TXN5piQpdlHIPkXKvNUygyuJLMeHVU6Vlg11BSQOMT4pAc3
SOCu1E0RHVq1U+R1JuMiIrFD1WFfZGOSLyxjcps7SwWhvmNxjohZHCcBra0awfe+uK1K+8WNbAOq
f+HEbrTSHCUF9+qkFmsCcvhI3yQSH9Qh6toWfFuAqgGVnuysF/Z+rvoQeLFFWz8VxgTNLLZiBTZg
IpIy/1YYbt0/j0MziEegjoP2f9g7myXFkS5N3wr2bbrbbMgPBEho0W2WEEBExk9GJpE/lRtMEaGU
BEIC/YEYG7PZzEX0ulffYnaznF3dyVzJPC5CWbggISKkqaop61hUFUGUu8vlfvz4Oe953/4iWM9h
Flh5k7lwFGbK9EzXgUrO+3jOrfRm40Jb9kHfTPRva9Lmi4vJ2k/s6zVVoarbW5GnnAZnLQTKJh1K
D4BZKP0pjVHcCv5yMW+PgMDBQTOx0IoaBi0FExKf+StMOkwW00VgzcecS9M20k8TTfM30BUjncyB
9R0loxS2B12w0OOLegvb/lRfUalKQGVqR3pyZrXmQJZ6SSdatyJ0uMAgwXSEbZ49KImbQJOymHrw
ocyjCKXJqdoNnO/LuF1Xxtw9vNHG0QIbsiR99mnSWEQGaJgpHC8u3DI6QiV1qM+m7uUSYMT0Ao81
mF9r5NshcvC0zldKBYLWOZlkdfHOW82b1nlooyfV9zdtzv9Ydz+sJpDARm19+QFifWgXVNt3YNBd
qc0PLah6LyIlWQ0QoI4/KYuV/jVqzBf3EGG9V4KF9qVhTeEnVmet9ge/FcwfFPyiZb/ditvUM4Fp
/QorEGCW9bTtfl001o3x0qIuwEsW+i8gT6xry8JbO0McGZd+2dFRs/Fjb7hy6uOW0I2BZ9C9TB1X
jXrttBN9W3XWiw+uvWp/U9oB9HEKbBkTSCoduN3cTWvYXcGmFdVX8/58pTiXM69RHwqajpa38C64
ZwDaCKEpQpgZfph55ztocH8Ak0bnLNw07hI3gpAqVtQrFQm4/rytBB+trvcxyVxlt73+DntVcJmm
vjKAKLvdZ3PMBu0pl4NxOA99v4/cxhSCFGUpCK1myMgNXG/WUC81320hUxtNprN3y46j6ZeO09Rb
Z91gFXWHiT4JkRpuNNfTQUtFQPQr62C6ehRVS3p/jv40aIhk7i5hhrbq6i/WNEx5vekalk44yjqw
4tibiXfmbShKv9msJ+GmjxKfo73X65GmQlFK/KTnb2b29xnOGRJkE3XxMVET/Xa9doL7bhMZjJ49
UxHV6a4jJaIlx/+k1wFRwt7EHQACkShhMemgMwZBI2k2gG5EyGb6aXuqUFsR2VHfnzbhSW5YDeXr
qpkEVJA1W8uAC9SinbLLpzNtaLd9xzPmKPMG72btlT89R7rIag5cVYOvCUiI1fJ7a31lJ19a6rK7
HiFq7it9NOimCI8vunj6k3UQbqJeMFmqrqmtPGV6214sF4th1PKDoHG+WQbpZqy3SPog6rxU3MvA
i+bMTgicHjHhJMG53znhbrdHxi7fQvE6DyIA71qnxoniLookC7EOeJPIjmvxBMa3qG73PQ2IBcVB
QfTCsEHWDwB44uBkhagxlZ2cDk7/Rmslk94GArH7hb1K75uBfaoYUMR/do9F0QsuXBcRSULVVNbL
vWwohHRVrsSCEaV1TmWBM9R91/sYqrDeLBez8Bo5Ou/j8Snci1GLXkHcUE1EGJ7keCFU4a48vcsb
mvQUeHf7UX3dgmquAdNXW9tMB4jBOYj3tCBV9Zf6Eq6dBRzqCxJ0n4+PoxiHE8Mg8EKEHm5/cAiF
KdZdX0M2Hf5Ry7O+dIFHoMg6g8qqmwYXx3vaXzSE+YBFUWBAHIhksTzNXeym4zchFYwsT7/rbCbN
4SZMT+XY9p+H8CkKPcAMyEZ1i2E4DxGLBDo99C919kOoK+GZbXmTK6iLFy/eBcBfKR4HYUh0HbCX
/EAbJIKsjupNeh1iO5dIPzzaK+UUYO3A81DfJIhayK0LTJnciat2GpHdRW9yWZ/g/FhteI6iCXV1
ysyNTiFkDrwiNDpYi+SfKI0tJtjhx1ITC+yMQEp+rTfQ9dpYM+fEOjj0RPihhJlZA2TTCk+06Cxb
dae90nub1tS3e1BMRbPLWeJByev5VNGdvXjZqVRkCgyTwDIV8d0qNfhUkPFMaDfHQyWgEA2gmzs4
3osY9K4NobofVJFK3L6t00mxsEAjg0aBUhtZ0I6Pjmtizy7VmM0d1JP4ne81Hl/cHdcCwJI6qEyw
JYW9pEXdlrMIVa3nTuvOl/Wy3bqsu7pyGcS6f9NK0/aJ3M6+iQSD32hBwY2EL3eZQtrV2qymDVQi
tJ6mQ4HnRpZBnHfRUxFOSlWo4pRkfqLH/VVCj5TXceBj5gAEyOvecqwWZFz0SAE+ypfact3jiND7
QWN2iuvk4MMJo0EBHTCdIjq30/bCBEiA1sP7hnxutloN1Y4S32moHgyt5tT5pIUrolzHX+GhB2Tx
swsEIBgQh/yACL1aWJBY65GGSkZ1yOEHymK2HIYLNxwd72p/W1Pkj3XnnwTfeZFyV5qFAcTpnaC2
asWXTl0TfmaYnB/vpbgFxEkCBAb0I/9iJxScAi/qQp6rzVnzbmLfz4JZHSz+3BtEqZu8Ry5tMnxF
fxoEHqQ8OMCLdmQ6sdy0O11OerpGkZfdJrAfA+74mmBW0OLQrPmJadxfJ/gGEG0B3+DghutfnkYn
3tQFmAJlXvIZxFdQWO4ptja7ayvr1TvA4xD4p+oSzu3jD3qwX6xKQzwnoMGCwYzWSTNAoYMjYDVv
37mLtNn3XFhjvaATPaQggsd1nwj/8U731wxSNRA+NalbEvDEwvJsO3qq1UNd70VOkMxhWW607hVC
tyes8/4uUABOkaonHEF+SCk8m4vvBbkI1JZqHXZW6kkesUH+aKqvJyce6GBPvBJRrwINQLGGO5k2
gnQZgD3wG83wF67TAbLKm5AKJlgTT8H+9vcCvjGBELS/Gng8e6Bq1QripkoQ1J+4I8XdqP16qD2s
rFY4IoRxokh1/1WRBRfiE+BPKGorVsJMNT+YbOoeEddVggjzegKbaMfXT8zfXsRRCGUoGGWeCOQN
8Wl5+dv2Yu3antbtpZPNanIWqyvIkeNUidMzte57OszdXeZ0mmj21zqKMbAfNmCX77XqtrYYpmyP
jmB6aM97seU1ThUlHZwE4VJQLiNYJwqj63DTnIQtnlpbqMs+0niNYapOTtGY7G9FtMyoAOK0B02F
7ZHnAJXXid2N592eHc7qV2hJ+7dWg9xRsxsuxqkWLb86xGtPlJvvPxrVRVBKALECPcvzyZ2u6tok
hnGg2wuZ1pHdSVF81l37hHUT5nnXg6G+WOiZQafADlMQUpN70VwEHOrrELXU1AseOg6ybT3HnRGJ
cpT5cnkWoCpRv7GXU7jYOlT9neLw29syFGWCLcRXE0x+4HYK/W9CBzXoBf3D/HkVWxvCFu2guT5f
e2jR9jaRc6o0YM8i0B9bFP5DnGgS7wXbE+uThWNj5ntLzW57n9oTf7LpcXZY7Quk3lf6ifNx7zWS
/Fa5+IA8ByQKO4j8gMoCWZc2RUq9ZrRSzvQJgB/qEl58SIlesKg48dRXgdWUe3GDVYJ4awtR3Nks
hFnGb446s3bYb/pKs4+kwOJxOekkp2yDWBzy4sEeUOhCUgR2NXxEuVdvE01IikPbO9MtkjBNFMPV
5mdP1266dnjXmSf37Yndb2vJne2r8anehfcp9w4KCPwhsH5RnVrcIHNfmc+c1O301NhuD7v22rqY
owPWn20661t1SRhNW0bTDxThrEZ1MtXncX816yQPLzox8R8B4oph4NHBVFjEP02bvkf+bjNH+8pD
SSGCwIdY+AvBLFkvKrSc4n4rdIcKxsCdWelm4aBM01kv076ztOEW28yaJ6a0YOcoyeBWwZuEGLGp
gpopGAPHU0AyK6ugr8N0j4YNRUtGFDpdtFecOIgbPUpAve5QTcLuKdxcYVeKrqn+Ed4OnrggTpOX
UkexFl17AzKhBf3bRw4NuNj9lrpWhnXq3qOXXUbpjWMNXDNYSCq19yrzVKJjlrcGnhNZZCBmzDpS
ILNpPO+p2qp7qv4xcxF3VirdiWLwTL4RXBkRCvnh1s3NJHCai6TfaHXr4EGaie6temoQaqtRgjxI
9A7hOV0BkAKTxx24CwWicY+g/EjVXRTo2oFOCptSrSRRjaBBmcRZOwmj5ZmmWM27RPXnNsI2jrag
wsJbQWBPMjLWzqi7a3xLXSVoDKaz5kIfwgwHGWovwmn2v06mjfbUyDbDf6YD/0btO0SvItjz95wH
dy8n+PY+rl3HIXNmepGzZfz97f97yg123lARSkko8FsiVZkA7JM0LN9QbA4fAoVxbAZRNJJLw3be
wJkBcVgrOyoyWGIuDctXNAMDBX4gIySgmI/vdrsEj/H2ZttsZ6UKollcAXwdAFWYmSKXRR1a85Vg
5jhbou/ZSpvQ90wniAy0oCLZKM1Bx57OBquOPdbh9K5vVMSHCV6ScJoN29DxDzubJorDFmLLm0bU
DzvdJ03n/1xhf8N7pbKuhUPf5SztQrRAeOfni+2/fhyMBx8/D87+W+2LGUZm4NX2xPQONrldh0jo
kRsALCd4AFvEWjhdt+tQiOvB9iXMI7drAOk4SLm4XusNoE0dbDf/F4ZMeGu/iesRquSmSmgKBClh
+5esw21oaWchHpqLXUgjPICtABWXZt+aTzq9oNM5t5qqPQCAvzl3IgcYyyqxRxQOXnfc+odpO0Ed
U0U3u3kRdtrTd40W4ihB7I2gCUL7bNbTcNdjPbyZLUP3W7e7nvSTOoJOc24LPUWxlFGyVr+0gN/j
/VIdnDadZq8bpO33iIA7g6mz+e52rF+AN3kohXdXV3V3skKwJe033PlH5BSI4pO0/hBHKUCsxG9f
oH+JYlck9ExX3hl1GDYhEt1BYyPxg+XHQCGiZq+bJIRjZz1KySD3XA3MLyx9Q38NwM6Lr8N5tz1E
Qf3LbGovbttOK+13IFPrgey789stww6cG2+ufmzYJFo7DVglkE/r88c3fku72fjOZ1ChH6b15hUO
1DXi8CMy25vBfBbGV6Ahg37SaVEOhxx7v6OgbxNo+qjdiJUBWoXXrcX8OxnXST+wps1+e61czePN
VbppUMjSxgmZJ924t2o0zNB2jXCi3lj2OoSIrF7n+/qMDFvQGYLpC1Hd7F5Aek85KZjGK2/RWQ+a
SdrnMnXZWqATMPH08WziXvh6932sWJvRPPLXZhAuvxOVRGu4Ywm/Nr2Imu5ZOIMSxENOabK+mMzI
titnJM6m3E8IFCKLOtHee477PU4DnPoFSoqqNydFqwWL9+qGuF7sNtq96RT1npbdIH+K+m14oaQN
sH5BvX3jBZBQciQHI2S1tF6MKMJg0lif+2FTG6+a9xqlxAgPhc671LHHNoqqfq/rzRFypMoH2NSk
F4O+/OI4m09zWwP/B0ELtVmoaXhr/xYNP/8qClar243AYyT1Vf3dxgt/CUNbH80hKupq7kPitZZD
MnlAKZXJoN1JtHfdzmZ6FiCecBk20yut3vBG9WT9KYwWaZ+cZrfdVxaosSpobkwbvYXinuva/P1s
Gt5x4A84qs7I3famwXcyyEMqS/tI4YyWQKZ7Ydzqx549SBZOz7YWF77l9IP02zJt9mbx8syvq/0w
9T5EXnOE0nUvmS8ul5bS9xq/JD7FUtP1oBPMB/UJpGcgJ2DNguOhw+Yg49p1R1pw27DXo1X0bqqT
XbuZxd2eqxJAbiGU07lGMm4wQWW5V68338PTrfQguho0wG96Cej+TxX6JuL8efDR0HAsO3qZ/vzT
0SW8gUF27H+IzSD9aIYxafT8LBbf3pLzje781/3R8YaeHI67dGH+698egA5EYgQWBY+7vghQpMKJ
kg0pG++xFlyDJRI/0nSn9YZQJOcF99nshxuf63vW09d15Y0oRoW1gJt19rPtcGeKfjYJx59vO5vH
/+bYE+z4Y3t6tC+dg5b6hitKU1x7nyZBmgNwR2/IJxO74XDk+P4TPbvgk5Ecipc+OnpQb1rZT4Om
dl88CyOrziU79ad98WUfXsExIoKc5R22b16aA8IAb6Bk5zpJHlD84FH9yd5/0aF86ftX2d+CUZeK
5x9veXcV6GyNrLYHzpjs50+3/UEJlFwGLf2NiJYSHaEwWvwQipHmQH/TaJJTFLCS7Gfb4Z/IDABH
KjkHiMWQcehwc/jtPe/Mgaa/4flRfiGonP1wk/1z7QSBgS1lCRHZ4a5Okoy0Z/bDI+7MgLCTXQHh
hW4o+3mBLXjGSvnhVlAt7j5mDoVjhof8jp/9QX6U7n//dIxePP7r30ipIMsh/anwMLa9b49U8fnf
JIcjO/B2vhSiQTsfpb8N9/746eGzYT31tfsr6VGlgeXf5L88d8zACB7sNPsifXqqG2OOF9M3PONR
itK0sIy/DXLPhfqxVI61OgpMdN0N7zFvSkyhwK6VbfjaXDsPft6OaJVref7xoMv3rPGODdzR2i3z
FJg1hl27dpaxySLOm86WgKB8KPsAT7JW42hPz0pY47Kt92kgMNza27kZOA/Sa1WIunIE/bSHcMcK
HHu1fSNw7u9NQ5oaQPwCo0iM/ET7hxbwD79wfwPKvu7Lv38aznad6L+FA3f31JE9ubclj/ztH7R/
33oRWzsqvOzO6aX6x70JMHx/QUP61rXYc9KWq2BDv/UgUZcarcA6o6gcrrD7+W7NtkcV7ZqeI5kF
AT39qUF4pr2hljj2Hp28ITFWQS5Uttm+bUiHU7tZvs2P5iK+d52Hmv+9FtlmrU80QDqrRKqy7MDP
zLn/gBoi3Zzur4IV2MdNCHz5JBTR+LLPQam9H/icOtuGxHsVqLzSzdJAdgJ+Fweg92OO8pazfohG
lO7HWJi1z2bwaOZtZS3j+pZt+Wzq3PtxJK149djJ/cyNNLAoZs+HJwYrUP5lBztYxkbkY/fcGtBC
z5RsilrBMkEiJgrkZoUuYOlxRzbpEdlcC9RY2Xbv2PYjY34vtyxwNWVbHhn38iYUdJSlG7ULx4CA
UZdudG8h4B6Wb7b/6/+KzNrjP10kQDmlXYd6a/nmL00vlVYvcMzyrV4590WvAOBTBe2aoR/Z0uGC
okoF7Tr3hVkQ5HBlV8Q1V0zLCB+MIG9L2B/osPKPr7+5XRspFAzychDCL+WH7BorJ28nG67g7qqg
2UKjFeziaw7Sh8KtWPC+lB9sjPV1YumQhnO3qpYNTzaTiIZU0LS/EfaX63veVvbyBJ172fmAksSU
V3AVR0bWamEiBJig7Gi35zEI1TA04ry5bC4E6XzZ1j/++o/YK+TUiAFW0DA3EzkgpTQqcGPHZvpg
m65rSotZERDFslMxxluza28zhzNvTcwz6JD84+vt29j0TMtw84aydkUhZelBi1iXUbsyM2nDbWvb
xiswnmN/brjykqYOoIJBx49y3CmrGS07FXe+fEuDp6KCof76H37tzp//+o8snngb/Po/vQdnIRkl
VC3Kd3THNgwLc92qYMPcGd6maKBJdZcf8Cdrb4OLWsGyb5E4wYw68trQCCW3CChg+caJlTsFnx50
cPl2B8RhIseTXIKMtKTsbHzbu4NQglN+vN+c+b1xv5JXsSDxLTverQ0d7+1vUelVtu2eE9TucOYk
I5qpPJRt+e19akrvDtpaIPAw6wOmBrwomB1Pjf+Pi8Mi4knUK08S/YVC4u590XBVsIreeo9wSUg3
xAp8h7dxGBWixqLkvOzC7Jmu5cTzvKHtwZ5/er0z0vNDXPbsQDs3g41p+UgkS1MigD4VDN6A8yxv
KBv8yW1EZsYy/WOJq17sWuSupOG2KhjumenNjWC2O9yM/irDv71+ri8Cs5hAreIOMwgjv3DtEoXl
Zd9Zf2M+2PLcVnGHGTp7WWRBIl12tEMj8M3aRSgmWFpnpPjLNx4Y3oN0QoL/Lt3qyLknrE2uL29K
bAshqlR2LkYgNL3QTPOWsnYrcIBHZjA3PLnZKuYBZIE8u1VcOvuBjx8mmQbO7nxKXr+Jz2MPmyNN
Ajwb5du9eNgzDqiuVtBuZLjyaIXqadkl9g58urzAqA6soFnSO4T/ZOrBjJOg7ICvjCgprIYqrihX
TmTHRdeEKuryUzF2/cSYFYdcwRxfOdj1yPQoqpFTu80qrlVX8dqck+wKrHwKhPVBkSH/+Pqdd+27
j8xJ3lDWrtCHKbs0rn3PKIZaK9gi18K256PLBlvFde3GJA0d7J1yCC7lXb1+gm/8YGXItqKKo5lC
PQ7lfHjZTOgVbJBbnyqpQhwNrpa8n9dPw0dCXQV/Chxo+XbFjgZOIa0JCFcqaDizmoHjyVGSKm4d
4wUwunyE4tVlpctld9w4MbjQBdKagAMi7+f1r268Mh/lw4Na6yqaRdZwu+vyxrK5qOLI+zQLmGLJ
uURSLe/m9VPxyXMi87F26XjWoy9fG6vIVn4WcBXWXZ9C4Hyw2ZxUkqnzPQ4o0wrkBV3FrWZsBsWo
XxXgAy4epsAIXcvBbJSABPlP2f2CYSYdcW08mI/Fmx6EGFX4c5d+6CfSbFPp2lZPx7pOX9J//R/C
/B+6mlFkQCkBvBpwuoO2F0xnp+bqjwutQWKCGFLZ0Nru+MXe/q0Wbx8JK/U1ELEHUPD5L4+GRaiM
LZhtUQlfdhX200UhhlNFRnpkbIzamIjZIh9h5iGICqyyA77g2p63kjVaRcLqIgwMU4o7Q0uQ9/J6
c81Yl3kr2VirOLfe+UEhu1aJObqMV4YTSaMVXGBlX9eVSZBXBkRBLFS+3fe4c3kr2dRWkd34QMVr
ILUqCC3KTsHYiB+d2tvAKJ5RgtitdOOU/8rOpygWLdvqk58hxlwbzB1grIV8vJAyK9uJoICo9QxP
CslmdGhlW/6J0EHJSO+NX2PR/VNYK958OObKz8ZIXKhq4/j+0RGphgdpK8JgUYVZJgd9f+jMfiJ8
qcBBPUEnU/INvJ4/5GjHu+f34MeRfOi3O+Vq+Zm9f8SfKoZ52jjCarUgkmw8y/9gWB7b4kSli/9A
wc+Jv/kzVLPtg3BEsUnBojw98jNh04cLbOC63jtsXthuEbRxAG/6shYHceDLAJNthrfU429vE4fq
ybKCyFJtZ8nPPaAQdWolp/YJkLVfAwe94j727WWT/F7sBPlkhDge0mS4TjvUQXcBFuwf7i/r4xZ3
wSre3ZBa6sAGBz8bnHTQYiEPXVzY8W9UF+EzVzdrxigsRLULs5agj0c8rCnYKI+6E8/tqEeAk5KV
/bpHKqPZTIhdQgXXgcNQF7ylPz2on9vdNfjohR8B25GcGMGKitov5HpwE8B1BxluFZ0Zlh2Y93lL
wgBDfABPMssBNmQNsn94//OvD7j9z32qH7WXtZ9EdiFDRMSBWUQWWhMEmEcDLNtuD51Hv09J5rYk
VTrwnq65R+os906h3fH/v7slm6hHFuJuR17oM3cfqo2RUftYLN6swAceuLWx4SYGmJV8mNmy3DsM
d2zGMwc9ouLHBN8pbaz90/DlDZ/73qMwR7sDxoPMPx7YN88c8Q0THBhWLI0Y0ZbyLd9SPjOXmxW0
iD81X9mAdxfsgJNhG6k59Nuq3UISCH/JGujvFnVMXG/kq3vr1Is4HY58SyD/3nCmcsPHDqhnLsm3
AZJ5hbOp/HC59Fqu8QjLXN6W2PRVJB6uU0OgnKRmj/kfz5yGHjpw8txWAV0WZIYyLlMIXh/flKfX
AoWw9/6j/M6qQAWMA6d2RbRCMiP7t5aX21NukDI4r4qUPUbaql2Kf4zffswnVayyZhVVGheALD2z
4JA2CaWXfnu0LL+6jPmn7Jp4Zyzk5YtOUfmxXqYBFNZFcwauuHzT2+vcpV8oqYUGvnzb22vXgbYr
8GcuCfzP7P0pqWBfXxlyFTr5pfJzQfrN8Pe2SKeCWQaAAiVEYS1XUYsABOXRSeR4LLIAVcyFa6TF
PV1F8fmNuZAro5pCcafsnr7FVwRedzCeKbQEyrc/23NVkCWqoGEIsJzFgnie5EIfv3o+86Aegwww
FpiNfJiZY9GsYHXc2YZTDHwrSgX7+s5AB3xvpinQyB/h9ReKO8OhSjFvZ+tjVTFiSpiEW1g0c0oV
FunT5t48MB1VYO0+O2bEPUiajypM3XsSFn5Su4iggFnU/l4bwDThR/HTztztDgm4RgUv4KnDy9gz
Qpuqob/X8v90DnWKKlQFd4zxgjSYmx6yN0TGqvB9rp3HRxAnAyOUkz8ZSOHn9gwr8izytKdZGwt9
abx5Zu3Hf24h9rtvirg5gbe9AO/LvVuOKyM1eEGB4/6f//7v4Ux8GgUpVAOM4By2jLmRvzXJHhJf
VltVcCXcOTDY1K/INkpWUVDhoqmRP/TrrQylvzNjli/38O9njuGn3Jec2gcYkQwZgINYQSZ7VfZ0
OvNnjz4TeGfMuEY6cnADLl+CtCdf3qFQxu8TUfzBQ/f/RVDxbRDfS7e+CtxD0lUOka6sRqtnBPdU
VOYrMTun8g+vX5ZQksWOK4f/qnAExGiJV0p7tQq0mqDk6Rk2cTqp6Souan0jJXN/yHJXcaz2C6uj
Cv6RM39OubHMDFnFIZa3e5hwq4pbBJSiRabSKoDhRLMfIfqM5cTpfpbw5QfUObAnJ99u2whJBYfC
O9Zx4f2hdpN38/pdfW0EohC9SJtSBSUbN9YoFGwTkvcBaXz5Ud9SvBb5IoMinYYIc5Vve8sJe+lE
UZhZ0xszcWQLUoXLue3lKn6Qb/RKJZYPlL/zaDxmw7/z70kq59OSnQVVFOvecWfZzk+fdemHh4yh
UgWT1naiPjvUVkLVK0DCgmJxaxX2rrxVkFb1BPdRaNc+O4HlHDTysH7n8/n6jfdpfLSHChZyj5Kl
AmMa0qzlR94nWUeUK28oW1JaBSZubMhekSKUt8r6tQQwotqAantKEWJ5G1dRqLxdnbgwkf3rP1xz
nuYjFrPSqaI0M3uAa4Me5JoV2CaqiKVtH2B7CtT+eQgY+sH8l92HaAEoOJmL/eM8/0PIh9/3EnDo
2StP4GbgqLLPdQRd8UexWLMxKW+Xz8Aqqt3Id3z33dmB6I1KtQ2U5YiVUrvS7YJmOxlAOvSGf597
7Ra49hd874ElDLucpqwi5NUjRVIo4a6itqoXGBuZR6gKrrA+gXsphFRFdKrvu36Rh7aKoOzggRuT
jCqqQoFhyPXuwRYkwgVG2ipqlYeGOxM5hkPOqXYynHUaGjCKgUdIcZbmUbzfMwOrY2KbxNWlpdE8
ilh8ZsMixUWQSHJSmt0q7mNmEO86Dc3TRvX07H4K4uJglSp2yGeqRjeofEgvDuxk/gA/8+n/uGPg
ENL4L3gobIHbFK0Yc196OVX40T14aYpB0QqucWNhbv2D18QqcBt9X9yt//nSBIfqWf9yyJBVcefN
4CFCPpeLgDDEh/qpgkWj7/u5TybdxToVJGeHztTJt7C4fVWBCRjCFCCK1R6fAOxZ9bbzEOyDlY5q
4DzTPD+dhUKzeg8MVQVq9an9DK8jXrY4GX+UuQgsWoEUq4KDgTCrlB/eL5F4RYDVhBXiaYVmz3D9
cEaow81/J60sSmHyRfEzu376JLp00D4igJC3JJZXswoS1z7qxGFEhuLpceQOKhj5jbmq9Q33ACVA
FTwJN06BbbsKloTPhgfSXHYnqogE3RjACaQJrmLPign+ZpKTLpDXdCsIiN060QMRvIOHCwU6+bO8
fl3fGgtShuIR9kU8mkIfsGz07ZaJkedcr2BRc0iFtuEehmpVUZGwDYqdmy6pp/9SexsSeg7hPN/G
08WOJfkH3ECoQkt+CnVT5efszp/hm0qzplThStwBIJRHWwX48y6Gpqcw2ApW5hder7PNLwzjCFxO
Pq9ZtLmKjOiek6mcBjicPin6AoknclP5pt0dd4dQqqZRqNWBN6UBpKIK4qyn0vpxJiyIfqHnB7X3
McAi/MWDbpwmwByNRrvTJQpG6eJptZ4/8OJzoPix7MVn92mE6TzOrrL714Onop2qo7uHKi9/36fc
LmwRj/qhpJoP4BiHzMj0yZFJe7MKpOzHOCzAhpUqcFV3v/5vqOJTc3dLUlebf/zZMXpoBfw+0d9D
JbL5a8ne1dPy5e39dlCfUKLdfZo/x+o/VJv7F3zKA4XBf7Kn3F0aB0zdk518cLl+/dv/BQAA//8=
</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201385</xdr:colOff>
      <xdr:row>1</xdr:row>
      <xdr:rowOff>41382</xdr:rowOff>
    </xdr:from>
    <xdr:to>
      <xdr:col>11</xdr:col>
      <xdr:colOff>513949</xdr:colOff>
      <xdr:row>16</xdr:row>
      <xdr:rowOff>27934</xdr:rowOff>
    </xdr:to>
    <xdr:graphicFrame macro="">
      <xdr:nvGraphicFramePr>
        <xdr:cNvPr id="2" name="Chart 1">
          <a:extLst>
            <a:ext uri="{FF2B5EF4-FFF2-40B4-BE49-F238E27FC236}">
              <a16:creationId xmlns:a16="http://schemas.microsoft.com/office/drawing/2014/main" id="{117E7F67-6F8C-4CD7-77DE-0E5B3701B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218711</xdr:colOff>
      <xdr:row>17</xdr:row>
      <xdr:rowOff>112678</xdr:rowOff>
    </xdr:from>
    <xdr:to>
      <xdr:col>11</xdr:col>
      <xdr:colOff>525145</xdr:colOff>
      <xdr:row>32</xdr:row>
      <xdr:rowOff>88616</xdr:rowOff>
    </xdr:to>
    <xdr:graphicFrame macro="">
      <xdr:nvGraphicFramePr>
        <xdr:cNvPr id="3" name="Chart 2">
          <a:extLst>
            <a:ext uri="{FF2B5EF4-FFF2-40B4-BE49-F238E27FC236}">
              <a16:creationId xmlns:a16="http://schemas.microsoft.com/office/drawing/2014/main" id="{4F3E266E-F95F-20CF-BF21-C788F43F4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213345</xdr:colOff>
      <xdr:row>34</xdr:row>
      <xdr:rowOff>17827</xdr:rowOff>
    </xdr:from>
    <xdr:to>
      <xdr:col>14</xdr:col>
      <xdr:colOff>251900</xdr:colOff>
      <xdr:row>49</xdr:row>
      <xdr:rowOff>21604</xdr:rowOff>
    </xdr:to>
    <xdr:graphicFrame macro="">
      <xdr:nvGraphicFramePr>
        <xdr:cNvPr id="5" name="Chart 4">
          <a:extLst>
            <a:ext uri="{FF2B5EF4-FFF2-40B4-BE49-F238E27FC236}">
              <a16:creationId xmlns:a16="http://schemas.microsoft.com/office/drawing/2014/main" id="{7C995772-896D-EE37-E402-27B247CA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102973</xdr:colOff>
      <xdr:row>50</xdr:row>
      <xdr:rowOff>92675</xdr:rowOff>
    </xdr:from>
    <xdr:to>
      <xdr:col>12</xdr:col>
      <xdr:colOff>171061</xdr:colOff>
      <xdr:row>67</xdr:row>
      <xdr:rowOff>57540</xdr:rowOff>
    </xdr:to>
    <xdr:graphicFrame macro="">
      <xdr:nvGraphicFramePr>
        <xdr:cNvPr id="7" name="Chart 6">
          <a:extLst>
            <a:ext uri="{FF2B5EF4-FFF2-40B4-BE49-F238E27FC236}">
              <a16:creationId xmlns:a16="http://schemas.microsoft.com/office/drawing/2014/main" id="{3A54BD8E-49AC-35D8-1B91-0E873BED9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528767</xdr:colOff>
      <xdr:row>69</xdr:row>
      <xdr:rowOff>141331</xdr:rowOff>
    </xdr:from>
    <xdr:to>
      <xdr:col>4</xdr:col>
      <xdr:colOff>731739</xdr:colOff>
      <xdr:row>84</xdr:row>
      <xdr:rowOff>135544</xdr:rowOff>
    </xdr:to>
    <xdr:graphicFrame macro="">
      <xdr:nvGraphicFramePr>
        <xdr:cNvPr id="4" name="Chart 3">
          <a:extLst>
            <a:ext uri="{FF2B5EF4-FFF2-40B4-BE49-F238E27FC236}">
              <a16:creationId xmlns:a16="http://schemas.microsoft.com/office/drawing/2014/main" id="{AA774276-1802-9ECC-3042-FF432D6B3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155448</xdr:colOff>
      <xdr:row>85</xdr:row>
      <xdr:rowOff>27432</xdr:rowOff>
    </xdr:from>
    <xdr:to>
      <xdr:col>10</xdr:col>
      <xdr:colOff>533400</xdr:colOff>
      <xdr:row>100</xdr:row>
      <xdr:rowOff>27432</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244F973E-306F-0E41-DF90-6B0BC76484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82312" y="1557223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13321</xdr:colOff>
      <xdr:row>53</xdr:row>
      <xdr:rowOff>175837</xdr:rowOff>
    </xdr:from>
    <xdr:to>
      <xdr:col>14</xdr:col>
      <xdr:colOff>216015</xdr:colOff>
      <xdr:row>68</xdr:row>
      <xdr:rowOff>81641</xdr:rowOff>
    </xdr:to>
    <xdr:graphicFrame macro="">
      <xdr:nvGraphicFramePr>
        <xdr:cNvPr id="2" name="Chart 1">
          <a:extLst>
            <a:ext uri="{FF2B5EF4-FFF2-40B4-BE49-F238E27FC236}">
              <a16:creationId xmlns:a16="http://schemas.microsoft.com/office/drawing/2014/main" id="{14D1A374-1610-4762-AD84-DB7262E70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381000</xdr:colOff>
      <xdr:row>53</xdr:row>
      <xdr:rowOff>178312</xdr:rowOff>
    </xdr:from>
    <xdr:to>
      <xdr:col>23</xdr:col>
      <xdr:colOff>23091</xdr:colOff>
      <xdr:row>68</xdr:row>
      <xdr:rowOff>80819</xdr:rowOff>
    </xdr:to>
    <xdr:graphicFrame macro="">
      <xdr:nvGraphicFramePr>
        <xdr:cNvPr id="3" name="Chart 2">
          <a:extLst>
            <a:ext uri="{FF2B5EF4-FFF2-40B4-BE49-F238E27FC236}">
              <a16:creationId xmlns:a16="http://schemas.microsoft.com/office/drawing/2014/main" id="{8C193D7D-B433-4937-91B5-044FB04C6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602435</xdr:colOff>
      <xdr:row>69</xdr:row>
      <xdr:rowOff>2567</xdr:rowOff>
    </xdr:from>
    <xdr:to>
      <xdr:col>14</xdr:col>
      <xdr:colOff>214923</xdr:colOff>
      <xdr:row>83</xdr:row>
      <xdr:rowOff>96261</xdr:rowOff>
    </xdr:to>
    <xdr:graphicFrame macro="">
      <xdr:nvGraphicFramePr>
        <xdr:cNvPr id="4" name="Chart 3">
          <a:extLst>
            <a:ext uri="{FF2B5EF4-FFF2-40B4-BE49-F238E27FC236}">
              <a16:creationId xmlns:a16="http://schemas.microsoft.com/office/drawing/2014/main" id="{73531AC1-4B37-4474-A1D9-8E12E9201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391297</xdr:colOff>
      <xdr:row>68</xdr:row>
      <xdr:rowOff>176188</xdr:rowOff>
    </xdr:from>
    <xdr:to>
      <xdr:col>23</xdr:col>
      <xdr:colOff>21771</xdr:colOff>
      <xdr:row>83</xdr:row>
      <xdr:rowOff>100061</xdr:rowOff>
    </xdr:to>
    <xdr:graphicFrame macro="">
      <xdr:nvGraphicFramePr>
        <xdr:cNvPr id="5" name="Chart 4">
          <a:extLst>
            <a:ext uri="{FF2B5EF4-FFF2-40B4-BE49-F238E27FC236}">
              <a16:creationId xmlns:a16="http://schemas.microsoft.com/office/drawing/2014/main" id="{6F44AFAE-2D2D-4B2A-A387-B54655EAD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173849</xdr:colOff>
      <xdr:row>53</xdr:row>
      <xdr:rowOff>180058</xdr:rowOff>
    </xdr:from>
    <xdr:to>
      <xdr:col>31</xdr:col>
      <xdr:colOff>220132</xdr:colOff>
      <xdr:row>83</xdr:row>
      <xdr:rowOff>103909</xdr:rowOff>
    </xdr:to>
    <xdr:graphicFrame macro="">
      <xdr:nvGraphicFramePr>
        <xdr:cNvPr id="6" name="Chart 5">
          <a:extLst>
            <a:ext uri="{FF2B5EF4-FFF2-40B4-BE49-F238E27FC236}">
              <a16:creationId xmlns:a16="http://schemas.microsoft.com/office/drawing/2014/main" id="{8EFFAFC4-B353-47C8-9FFE-8365BE6FD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599477</xdr:colOff>
      <xdr:row>84</xdr:row>
      <xdr:rowOff>2812</xdr:rowOff>
    </xdr:from>
    <xdr:to>
      <xdr:col>14</xdr:col>
      <xdr:colOff>217714</xdr:colOff>
      <xdr:row>98</xdr:row>
      <xdr:rowOff>40821</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8EDB952C-38B9-4010-9DFE-D4ACC0350B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11798" y="5486491"/>
              <a:ext cx="5129130" cy="251450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296660</xdr:colOff>
      <xdr:row>84</xdr:row>
      <xdr:rowOff>5704</xdr:rowOff>
    </xdr:from>
    <xdr:to>
      <xdr:col>27</xdr:col>
      <xdr:colOff>573967</xdr:colOff>
      <xdr:row>94</xdr:row>
      <xdr:rowOff>46654</xdr:rowOff>
    </xdr:to>
    <mc:AlternateContent xmlns:mc="http://schemas.openxmlformats.org/markup-compatibility/2006">
      <mc:Choice xmlns:a14="http://schemas.microsoft.com/office/drawing/2010/main" Requires="a14">
        <xdr:graphicFrame macro="">
          <xdr:nvGraphicFramePr>
            <xdr:cNvPr id="34" name="Platform">
              <a:extLst>
                <a:ext uri="{FF2B5EF4-FFF2-40B4-BE49-F238E27FC236}">
                  <a16:creationId xmlns:a16="http://schemas.microsoft.com/office/drawing/2014/main" id="{94B46F33-EA44-9C3B-734C-3CD9BC3556D3}"/>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6340993" y="16261704"/>
              <a:ext cx="1695474" cy="194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227649</xdr:colOff>
      <xdr:row>93</xdr:row>
      <xdr:rowOff>72209</xdr:rowOff>
    </xdr:from>
    <xdr:to>
      <xdr:col>31</xdr:col>
      <xdr:colOff>254001</xdr:colOff>
      <xdr:row>98</xdr:row>
      <xdr:rowOff>45591</xdr:rowOff>
    </xdr:to>
    <mc:AlternateContent xmlns:mc="http://schemas.openxmlformats.org/markup-compatibility/2006">
      <mc:Choice xmlns:a14="http://schemas.microsoft.com/office/drawing/2010/main" Requires="a14">
        <xdr:graphicFrame macro="">
          <xdr:nvGraphicFramePr>
            <xdr:cNvPr id="35" name="Content_Type">
              <a:extLst>
                <a:ext uri="{FF2B5EF4-FFF2-40B4-BE49-F238E27FC236}">
                  <a16:creationId xmlns:a16="http://schemas.microsoft.com/office/drawing/2014/main" id="{52141929-9684-923E-E63A-D8FB1EC838EA}"/>
                </a:ext>
              </a:extLst>
            </xdr:cNvPr>
            <xdr:cNvGraphicFramePr/>
          </xdr:nvGraphicFramePr>
          <xdr:xfrm>
            <a:off x="0" y="0"/>
            <a:ext cx="0" cy="0"/>
          </xdr:xfrm>
          <a:graphic>
            <a:graphicData uri="http://schemas.microsoft.com/office/drawing/2010/slicer">
              <sle:slicer xmlns:sle="http://schemas.microsoft.com/office/drawing/2010/slicer" name="Content_Type"/>
            </a:graphicData>
          </a:graphic>
        </xdr:graphicFrame>
      </mc:Choice>
      <mc:Fallback>
        <xdr:sp macro="" textlink="">
          <xdr:nvSpPr>
            <xdr:cNvPr id="0" name=""/>
            <xdr:cNvSpPr>
              <a:spLocks noTextEdit="1"/>
            </xdr:cNvSpPr>
          </xdr:nvSpPr>
          <xdr:spPr>
            <a:xfrm>
              <a:off x="18303982" y="18042709"/>
              <a:ext cx="1867852" cy="925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221032</xdr:colOff>
      <xdr:row>84</xdr:row>
      <xdr:rowOff>8543</xdr:rowOff>
    </xdr:from>
    <xdr:to>
      <xdr:col>31</xdr:col>
      <xdr:colOff>234463</xdr:colOff>
      <xdr:row>93</xdr:row>
      <xdr:rowOff>23091</xdr:rowOff>
    </xdr:to>
    <mc:AlternateContent xmlns:mc="http://schemas.openxmlformats.org/markup-compatibility/2006">
      <mc:Choice xmlns:a14="http://schemas.microsoft.com/office/drawing/2010/main" Requires="a14">
        <xdr:graphicFrame macro="">
          <xdr:nvGraphicFramePr>
            <xdr:cNvPr id="36" name="Content_Category">
              <a:extLst>
                <a:ext uri="{FF2B5EF4-FFF2-40B4-BE49-F238E27FC236}">
                  <a16:creationId xmlns:a16="http://schemas.microsoft.com/office/drawing/2014/main" id="{75F70B47-627C-A39D-8208-0DC2649D7FE4}"/>
                </a:ext>
              </a:extLst>
            </xdr:cNvPr>
            <xdr:cNvGraphicFramePr/>
          </xdr:nvGraphicFramePr>
          <xdr:xfrm>
            <a:off x="0" y="0"/>
            <a:ext cx="0" cy="0"/>
          </xdr:xfrm>
          <a:graphic>
            <a:graphicData uri="http://schemas.microsoft.com/office/drawing/2010/slicer">
              <sle:slicer xmlns:sle="http://schemas.microsoft.com/office/drawing/2010/slicer" name="Content_Category"/>
            </a:graphicData>
          </a:graphic>
        </xdr:graphicFrame>
      </mc:Choice>
      <mc:Fallback>
        <xdr:sp macro="" textlink="">
          <xdr:nvSpPr>
            <xdr:cNvPr id="0" name=""/>
            <xdr:cNvSpPr>
              <a:spLocks noTextEdit="1"/>
            </xdr:cNvSpPr>
          </xdr:nvSpPr>
          <xdr:spPr>
            <a:xfrm>
              <a:off x="18297365" y="16264543"/>
              <a:ext cx="1854931" cy="1729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120599</xdr:colOff>
      <xdr:row>84</xdr:row>
      <xdr:rowOff>6274</xdr:rowOff>
    </xdr:from>
    <xdr:to>
      <xdr:col>22</xdr:col>
      <xdr:colOff>373705</xdr:colOff>
      <xdr:row>94</xdr:row>
      <xdr:rowOff>39078</xdr:rowOff>
    </xdr:to>
    <mc:AlternateContent xmlns:mc="http://schemas.openxmlformats.org/markup-compatibility/2006">
      <mc:Choice xmlns:a14="http://schemas.microsoft.com/office/drawing/2010/main" Requires="a14">
        <xdr:graphicFrame macro="">
          <xdr:nvGraphicFramePr>
            <xdr:cNvPr id="37" name="Post_Type">
              <a:extLst>
                <a:ext uri="{FF2B5EF4-FFF2-40B4-BE49-F238E27FC236}">
                  <a16:creationId xmlns:a16="http://schemas.microsoft.com/office/drawing/2014/main" id="{26846169-F85E-5978-C704-3A121A20638E}"/>
                </a:ext>
              </a:extLst>
            </xdr:cNvPr>
            <xdr:cNvGraphicFramePr/>
          </xdr:nvGraphicFramePr>
          <xdr:xfrm>
            <a:off x="0" y="0"/>
            <a:ext cx="0" cy="0"/>
          </xdr:xfrm>
          <a:graphic>
            <a:graphicData uri="http://schemas.microsoft.com/office/drawing/2010/slicer">
              <sle:slicer xmlns:sle="http://schemas.microsoft.com/office/drawing/2010/slicer" name="Post_Type"/>
            </a:graphicData>
          </a:graphic>
        </xdr:graphicFrame>
      </mc:Choice>
      <mc:Fallback>
        <xdr:sp macro="" textlink="">
          <xdr:nvSpPr>
            <xdr:cNvPr id="0" name=""/>
            <xdr:cNvSpPr>
              <a:spLocks noTextEdit="1"/>
            </xdr:cNvSpPr>
          </xdr:nvSpPr>
          <xdr:spPr>
            <a:xfrm>
              <a:off x="12989932" y="16262274"/>
              <a:ext cx="1480773" cy="1937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312569</xdr:colOff>
      <xdr:row>84</xdr:row>
      <xdr:rowOff>4483</xdr:rowOff>
    </xdr:from>
    <xdr:to>
      <xdr:col>19</xdr:col>
      <xdr:colOff>656396</xdr:colOff>
      <xdr:row>98</xdr:row>
      <xdr:rowOff>44175</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01BC1D9B-1CE5-9A8E-8DD5-FCE22D42C6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34569" y="16260483"/>
              <a:ext cx="1571494" cy="2706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438463</xdr:colOff>
      <xdr:row>84</xdr:row>
      <xdr:rowOff>280</xdr:rowOff>
    </xdr:from>
    <xdr:to>
      <xdr:col>25</xdr:col>
      <xdr:colOff>110403</xdr:colOff>
      <xdr:row>94</xdr:row>
      <xdr:rowOff>45590</xdr:rowOff>
    </xdr:to>
    <mc:AlternateContent xmlns:mc="http://schemas.openxmlformats.org/markup-compatibility/2006">
      <mc:Choice xmlns:a14="http://schemas.microsoft.com/office/drawing/2010/main" Requires="a14">
        <xdr:graphicFrame macro="">
          <xdr:nvGraphicFramePr>
            <xdr:cNvPr id="39" name="Post_day">
              <a:extLst>
                <a:ext uri="{FF2B5EF4-FFF2-40B4-BE49-F238E27FC236}">
                  <a16:creationId xmlns:a16="http://schemas.microsoft.com/office/drawing/2014/main" id="{80D9C254-F19D-41BC-9294-B15D28359BAF}"/>
                </a:ext>
              </a:extLst>
            </xdr:cNvPr>
            <xdr:cNvGraphicFramePr/>
          </xdr:nvGraphicFramePr>
          <xdr:xfrm>
            <a:off x="0" y="0"/>
            <a:ext cx="0" cy="0"/>
          </xdr:xfrm>
          <a:graphic>
            <a:graphicData uri="http://schemas.microsoft.com/office/drawing/2010/slicer">
              <sle:slicer xmlns:sle="http://schemas.microsoft.com/office/drawing/2010/slicer" name="Post_day"/>
            </a:graphicData>
          </a:graphic>
        </xdr:graphicFrame>
      </mc:Choice>
      <mc:Fallback>
        <xdr:sp macro="" textlink="">
          <xdr:nvSpPr>
            <xdr:cNvPr id="0" name=""/>
            <xdr:cNvSpPr>
              <a:spLocks noTextEdit="1"/>
            </xdr:cNvSpPr>
          </xdr:nvSpPr>
          <xdr:spPr>
            <a:xfrm>
              <a:off x="14535463" y="16256280"/>
              <a:ext cx="1619273" cy="1950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406793</xdr:colOff>
      <xdr:row>84</xdr:row>
      <xdr:rowOff>0</xdr:rowOff>
    </xdr:from>
    <xdr:to>
      <xdr:col>17</xdr:col>
      <xdr:colOff>44823</xdr:colOff>
      <xdr:row>98</xdr:row>
      <xdr:rowOff>40749</xdr:rowOff>
    </xdr:to>
    <mc:AlternateContent xmlns:mc="http://schemas.openxmlformats.org/markup-compatibility/2006">
      <mc:Choice xmlns:a14="http://schemas.microsoft.com/office/drawing/2010/main" Requires="a14">
        <xdr:graphicFrame macro="">
          <xdr:nvGraphicFramePr>
            <xdr:cNvPr id="40" name="Post_Month">
              <a:extLst>
                <a:ext uri="{FF2B5EF4-FFF2-40B4-BE49-F238E27FC236}">
                  <a16:creationId xmlns:a16="http://schemas.microsoft.com/office/drawing/2014/main" id="{DF3EEAD5-D3AE-D3A4-F1DB-5E773F1F0ED3}"/>
                </a:ext>
              </a:extLst>
            </xdr:cNvPr>
            <xdr:cNvGraphicFramePr/>
          </xdr:nvGraphicFramePr>
          <xdr:xfrm>
            <a:off x="0" y="0"/>
            <a:ext cx="0" cy="0"/>
          </xdr:xfrm>
          <a:graphic>
            <a:graphicData uri="http://schemas.microsoft.com/office/drawing/2010/slicer">
              <sle:slicer xmlns:sle="http://schemas.microsoft.com/office/drawing/2010/slicer" name="Post_Month"/>
            </a:graphicData>
          </a:graphic>
        </xdr:graphicFrame>
      </mc:Choice>
      <mc:Fallback>
        <xdr:sp macro="" textlink="">
          <xdr:nvSpPr>
            <xdr:cNvPr id="0" name=""/>
            <xdr:cNvSpPr>
              <a:spLocks noTextEdit="1"/>
            </xdr:cNvSpPr>
          </xdr:nvSpPr>
          <xdr:spPr>
            <a:xfrm>
              <a:off x="9296793" y="16256000"/>
              <a:ext cx="1670030" cy="270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123018</xdr:colOff>
      <xdr:row>94</xdr:row>
      <xdr:rowOff>90041</xdr:rowOff>
    </xdr:from>
    <xdr:to>
      <xdr:col>27</xdr:col>
      <xdr:colOff>456711</xdr:colOff>
      <xdr:row>98</xdr:row>
      <xdr:rowOff>52103</xdr:rowOff>
    </xdr:to>
    <mc:AlternateContent xmlns:mc="http://schemas.openxmlformats.org/markup-compatibility/2006">
      <mc:Choice xmlns:a14="http://schemas.microsoft.com/office/drawing/2010/main" Requires="a14">
        <xdr:graphicFrame macro="">
          <xdr:nvGraphicFramePr>
            <xdr:cNvPr id="41" name="Time_Slot">
              <a:extLst>
                <a:ext uri="{FF2B5EF4-FFF2-40B4-BE49-F238E27FC236}">
                  <a16:creationId xmlns:a16="http://schemas.microsoft.com/office/drawing/2014/main" id="{D560E1DF-FFF6-2326-BFC8-CE6F7CBE6801}"/>
                </a:ext>
              </a:extLst>
            </xdr:cNvPr>
            <xdr:cNvGraphicFramePr/>
          </xdr:nvGraphicFramePr>
          <xdr:xfrm>
            <a:off x="0" y="0"/>
            <a:ext cx="0" cy="0"/>
          </xdr:xfrm>
          <a:graphic>
            <a:graphicData uri="http://schemas.microsoft.com/office/drawing/2010/slicer">
              <sle:slicer xmlns:sle="http://schemas.microsoft.com/office/drawing/2010/slicer" name="Time_Slot"/>
            </a:graphicData>
          </a:graphic>
        </xdr:graphicFrame>
      </mc:Choice>
      <mc:Fallback>
        <xdr:sp macro="" textlink="">
          <xdr:nvSpPr>
            <xdr:cNvPr id="0" name=""/>
            <xdr:cNvSpPr>
              <a:spLocks noTextEdit="1"/>
            </xdr:cNvSpPr>
          </xdr:nvSpPr>
          <xdr:spPr>
            <a:xfrm>
              <a:off x="12992351" y="18251041"/>
              <a:ext cx="4926860" cy="724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20.704909953703" createdVersion="8" refreshedVersion="8" minRefreshableVersion="3" recordCount="5600" xr:uid="{A51D0CB3-6DD3-49BB-9DAD-B08CD4A56327}">
  <cacheSource type="worksheet">
    <worksheetSource ref="A1:Z5601" sheet="Clean_Data"/>
  </cacheSource>
  <cacheFields count="26">
    <cacheField name="Post_ID" numFmtId="0">
      <sharedItems count="5000">
        <s v="Post_1"/>
        <s v="Post_2"/>
        <s v="Post_3"/>
        <s v="Post_4"/>
        <s v="Post_5"/>
        <s v="Post_6"/>
        <s v="Post_7"/>
        <s v="Post_8"/>
        <s v="Post_9"/>
        <s v="Post_10"/>
        <s v="Post_11"/>
        <s v="Post_12"/>
        <s v="Post_13"/>
        <s v="Post_14"/>
        <s v="Post_15"/>
        <s v="Post_16"/>
        <s v="Post_17"/>
        <s v="Post_18"/>
        <s v="Post_19"/>
        <s v="Post_20"/>
        <s v="Post_21"/>
        <s v="Post_22"/>
        <s v="Post_23"/>
        <s v="Post_24"/>
        <s v="Post_25"/>
        <s v="Post_26"/>
        <s v="Post_27"/>
        <s v="Post_28"/>
        <s v="Post_29"/>
        <s v="Post_30"/>
        <s v="Post_31"/>
        <s v="Post_32"/>
        <s v="Post_33"/>
        <s v="Post_34"/>
        <s v="Post_35"/>
        <s v="Post_36"/>
        <s v="Post_37"/>
        <s v="Post_38"/>
        <s v="Post_39"/>
        <s v="Post_40"/>
        <s v="Post_41"/>
        <s v="Post_42"/>
        <s v="Post_43"/>
        <s v="Post_44"/>
        <s v="Post_45"/>
        <s v="Post_46"/>
        <s v="Post_47"/>
        <s v="Post_48"/>
        <s v="Post_49"/>
        <s v="Post_50"/>
        <s v="Post_51"/>
        <s v="Post_52"/>
        <s v="Post_53"/>
        <s v="Post_54"/>
        <s v="Post_55"/>
        <s v="Post_56"/>
        <s v="Post_57"/>
        <s v="Post_58"/>
        <s v="Post_59"/>
        <s v="Post_60"/>
        <s v="Post_61"/>
        <s v="Post_62"/>
        <s v="Post_63"/>
        <s v="Post_64"/>
        <s v="Post_65"/>
        <s v="Post_66"/>
        <s v="Post_67"/>
        <s v="Post_68"/>
        <s v="Post_69"/>
        <s v="Post_70"/>
        <s v="Post_71"/>
        <s v="Post_72"/>
        <s v="Post_73"/>
        <s v="Post_74"/>
        <s v="Post_75"/>
        <s v="Post_76"/>
        <s v="Post_77"/>
        <s v="Post_78"/>
        <s v="Post_79"/>
        <s v="Post_82"/>
        <s v="Post_83"/>
        <s v="Post_84"/>
        <s v="Post_85"/>
        <s v="Post_86"/>
        <s v="Post_87"/>
        <s v="Post_88"/>
        <s v="Post_89"/>
        <s v="Post_90"/>
        <s v="Post_91"/>
        <s v="Post_92"/>
        <s v="Post_93"/>
        <s v="Post_94"/>
        <s v="Post_95"/>
        <s v="Post_96"/>
        <s v="Post_97"/>
        <s v="Post_98"/>
        <s v="Post_99"/>
        <s v="Post_100"/>
        <s v="Post_101"/>
        <s v="Post_103"/>
        <s v="Post_104"/>
        <s v="Post_105"/>
        <s v="Post_106"/>
        <s v="Post_107"/>
        <s v="Post_108"/>
        <s v="Post_109"/>
        <s v="Post_110"/>
        <s v="Post_111"/>
        <s v="Post_112"/>
        <s v="Post_113"/>
        <s v="Post_114"/>
        <s v="Post_115"/>
        <s v="Post_116"/>
        <s v="Post_117"/>
        <s v="Post_118"/>
        <s v="Post_119"/>
        <s v="Post_120"/>
        <s v="Post_121"/>
        <s v="Post_122"/>
        <s v="Post_123"/>
        <s v="Post_124"/>
        <s v="Post_125"/>
        <s v="Post_126"/>
        <s v="Post_127"/>
        <s v="Post_128"/>
        <s v="Post_129"/>
        <s v="Post_130"/>
        <s v="Post_131"/>
        <s v="Post_132"/>
        <s v="Post_133"/>
        <s v="Post_134"/>
        <s v="Post_135"/>
        <s v="Post_136"/>
        <s v="Post_137"/>
        <s v="Post_138"/>
        <s v="Post_139"/>
        <s v="Post_140"/>
        <s v="Post_141"/>
        <s v="Post_142"/>
        <s v="Post_143"/>
        <s v="Post_144"/>
        <s v="Post_145"/>
        <s v="Post_146"/>
        <s v="Post_147"/>
        <s v="Post_148"/>
        <s v="Post_149"/>
        <s v="Post_150"/>
        <s v="Post_151"/>
        <s v="Post_152"/>
        <s v="Post_153"/>
        <s v="Post_154"/>
        <s v="Post_155"/>
        <s v="Post_156"/>
        <s v="Post_157"/>
        <s v="Post_158"/>
        <s v="Post_159"/>
        <s v="Post_160"/>
        <s v="Post_161"/>
        <s v="Post_162"/>
        <s v="Post_163"/>
        <s v="Post_164"/>
        <s v="Post_165"/>
        <s v="Post_166"/>
        <s v="Post_167"/>
        <s v="Post_169"/>
        <s v="Post_170"/>
        <s v="Post_171"/>
        <s v="Post_172"/>
        <s v="Post_173"/>
        <s v="Post_174"/>
        <s v="Post_175"/>
        <s v="Post_176"/>
        <s v="Post_177"/>
        <s v="Post_178"/>
        <s v="Post_179"/>
        <s v="Post_180"/>
        <s v="Post_181"/>
        <s v="Post_182"/>
        <s v="Post_183"/>
        <s v="Post_184"/>
        <s v="Post_185"/>
        <s v="Post_186"/>
        <s v="Post_187"/>
        <s v="Post_188"/>
        <s v="Post_189"/>
        <s v="Post_190"/>
        <s v="Post_191"/>
        <s v="Post_192"/>
        <s v="Post_193"/>
        <s v="Post_194"/>
        <s v="Post_195"/>
        <s v="Post_196"/>
        <s v="Post_197"/>
        <s v="Post_198"/>
        <s v="Post_199"/>
        <s v="Post_200"/>
        <s v="Post_201"/>
        <s v="Post_202"/>
        <s v="Post_203"/>
        <s v="Post_204"/>
        <s v="Post_205"/>
        <s v="Post_206"/>
        <s v="Post_207"/>
        <s v="Post_208"/>
        <s v="Post_209"/>
        <s v="Post_210"/>
        <s v="Post_211"/>
        <s v="Post_212"/>
        <s v="Post_213"/>
        <s v="Post_214"/>
        <s v="Post_215"/>
        <s v="Post_216"/>
        <s v="Post_217"/>
        <s v="Post_218"/>
        <s v="Post_219"/>
        <s v="Post_220"/>
        <s v="Post_221"/>
        <s v="Post_222"/>
        <s v="Post_223"/>
        <s v="Post_224"/>
        <s v="Post_225"/>
        <s v="Post_226"/>
        <s v="Post_227"/>
        <s v="Post_228"/>
        <s v="Post_229"/>
        <s v="Post_230"/>
        <s v="Post_232"/>
        <s v="Post_233"/>
        <s v="Post_234"/>
        <s v="Post_235"/>
        <s v="Post_236"/>
        <s v="Post_237"/>
        <s v="Post_238"/>
        <s v="Post_239"/>
        <s v="Post_240"/>
        <s v="Post_241"/>
        <s v="Post_242"/>
        <s v="Post_243"/>
        <s v="Post_244"/>
        <s v="Post_245"/>
        <s v="Post_246"/>
        <s v="Post_247"/>
        <s v="Post_248"/>
        <s v="Post_249"/>
        <s v="Post_250"/>
        <s v="Post_251"/>
        <s v="Post_252"/>
        <s v="Post_253"/>
        <s v="Post_254"/>
        <s v="Post_255"/>
        <s v="Post_256"/>
        <s v="Post_257"/>
        <s v="Post_258"/>
        <s v="Post_259"/>
        <s v="Post_260"/>
        <s v="Post_261"/>
        <s v="Post_262"/>
        <s v="Post_263"/>
        <s v="Post_264"/>
        <s v="Post_265"/>
        <s v="Post_266"/>
        <s v="Post_267"/>
        <s v="Post_268"/>
        <s v="Post_269"/>
        <s v="Post_270"/>
        <s v="Post_271"/>
        <s v="Post_272"/>
        <s v="Post_273"/>
        <s v="Post_274"/>
        <s v="Post_275"/>
        <s v="Post_276"/>
        <s v="Post_277"/>
        <s v="Post_278"/>
        <s v="Post_279"/>
        <s v="Post_280"/>
        <s v="Post_281"/>
        <s v="Post_282"/>
        <s v="Post_283"/>
        <s v="Post_284"/>
        <s v="Post_285"/>
        <s v="Post_286"/>
        <s v="Post_287"/>
        <s v="Post_288"/>
        <s v="Post_289"/>
        <s v="Post_290"/>
        <s v="Post_291"/>
        <s v="Post_292"/>
        <s v="Post_293"/>
        <s v="Post_294"/>
        <s v="Post_295"/>
        <s v="Post_296"/>
        <s v="Post_298"/>
        <s v="Post_299"/>
        <s v="Post_300"/>
        <s v="Post_301"/>
        <s v="Post_302"/>
        <s v="Post_303"/>
        <s v="Post_304"/>
        <s v="Post_305"/>
        <s v="Post_306"/>
        <s v="Post_307"/>
        <s v="Post_308"/>
        <s v="Post_309"/>
        <s v="Post_310"/>
        <s v="Post_311"/>
        <s v="Post_312"/>
        <s v="Post_313"/>
        <s v="Post_314"/>
        <s v="Post_315"/>
        <s v="Post_316"/>
        <s v="Post_317"/>
        <s v="Post_318"/>
        <s v="Post_319"/>
        <s v="Post_320"/>
        <s v="Post_321"/>
        <s v="Post_322"/>
        <s v="Post_323"/>
        <s v="Post_324"/>
        <s v="Post_325"/>
        <s v="Post_327"/>
        <s v="Post_328"/>
        <s v="Post_329"/>
        <s v="Post_330"/>
        <s v="Post_331"/>
        <s v="Post_332"/>
        <s v="Post_333"/>
        <s v="Post_334"/>
        <s v="Post_335"/>
        <s v="Post_336"/>
        <s v="Post_337"/>
        <s v="Post_338"/>
        <s v="Post_339"/>
        <s v="Post_340"/>
        <s v="Post_341"/>
        <s v="Post_342"/>
        <s v="Post_343"/>
        <s v="Post_344"/>
        <s v="Post_345"/>
        <s v="Post_346"/>
        <s v="Post_347"/>
        <s v="Post_348"/>
        <s v="Post_349"/>
        <s v="Post_350"/>
        <s v="Post_351"/>
        <s v="Post_352"/>
        <s v="Post_353"/>
        <s v="Post_354"/>
        <s v="Post_355"/>
        <s v="Post_356"/>
        <s v="Post_357"/>
        <s v="Post_358"/>
        <s v="Post_359"/>
        <s v="Post_360"/>
        <s v="Post_361"/>
        <s v="Post_362"/>
        <s v="Post_363"/>
        <s v="Post_364"/>
        <s v="Post_365"/>
        <s v="Post_366"/>
        <s v="Post_367"/>
        <s v="Post_368"/>
        <s v="Post_369"/>
        <s v="Post_370"/>
        <s v="Post_371"/>
        <s v="Post_372"/>
        <s v="Post_373"/>
        <s v="Post_374"/>
        <s v="Post_375"/>
        <s v="Post_376"/>
        <s v="Post_377"/>
        <s v="Post_378"/>
        <s v="Post_379"/>
        <s v="Post_380"/>
        <s v="Post_381"/>
        <s v="Post_382"/>
        <s v="Post_383"/>
        <s v="Post_384"/>
        <s v="Post_385"/>
        <s v="Post_386"/>
        <s v="Post_387"/>
        <s v="Post_388"/>
        <s v="Post_389"/>
        <s v="Post_390"/>
        <s v="Post_391"/>
        <s v="Post_392"/>
        <s v="Post_393"/>
        <s v="Post_394"/>
        <s v="Post_395"/>
        <s v="Post_396"/>
        <s v="Post_397"/>
        <s v="Post_398"/>
        <s v="Post_399"/>
        <s v="Post_400"/>
        <s v="Post_401"/>
        <s v="Post_402"/>
        <s v="Post_403"/>
        <s v="Post_404"/>
        <s v="Post_405"/>
        <s v="Post_406"/>
        <s v="Post_407"/>
        <s v="Post_408"/>
        <s v="Post_409"/>
        <s v="Post_410"/>
        <s v="Post_411"/>
        <s v="Post_412"/>
        <s v="Post_413"/>
        <s v="Post_414"/>
        <s v="Post_415"/>
        <s v="Post_416"/>
        <s v="Post_417"/>
        <s v="Post_418"/>
        <s v="Post_419"/>
        <s v="Post_420"/>
        <s v="Post_421"/>
        <s v="Post_422"/>
        <s v="Post_423"/>
        <s v="Post_424"/>
        <s v="Post_425"/>
        <s v="Post_426"/>
        <s v="Post_427"/>
        <s v="Post_428"/>
        <s v="Post_429"/>
        <s v="Post_430"/>
        <s v="Post_431"/>
        <s v="Post_432"/>
        <s v="Post_433"/>
        <s v="Post_434"/>
        <s v="Post_435"/>
        <s v="Post_436"/>
        <s v="Post_437"/>
        <s v="Post_438"/>
        <s v="Post_439"/>
        <s v="Post_440"/>
        <s v="Post_441"/>
        <s v="Post_442"/>
        <s v="Post_443"/>
        <s v="Post_444"/>
        <s v="Post_445"/>
        <s v="Post_446"/>
        <s v="Post_447"/>
        <s v="Post_448"/>
        <s v="Post_449"/>
        <s v="Post_450"/>
        <s v="Post_451"/>
        <s v="Post_452"/>
        <s v="Post_453"/>
        <s v="Post_454"/>
        <s v="Post_455"/>
        <s v="Post_456"/>
        <s v="Post_457"/>
        <s v="Post_458"/>
        <s v="Post_459"/>
        <s v="Post_460"/>
        <s v="Post_461"/>
        <s v="Post_462"/>
        <s v="Post_463"/>
        <s v="Post_464"/>
        <s v="Post_465"/>
        <s v="Post_467"/>
        <s v="Post_468"/>
        <s v="Post_469"/>
        <s v="Post_470"/>
        <s v="Post_471"/>
        <s v="Post_472"/>
        <s v="Post_473"/>
        <s v="Post_474"/>
        <s v="Post_475"/>
        <s v="Post_476"/>
        <s v="Post_477"/>
        <s v="Post_478"/>
        <s v="Post_479"/>
        <s v="Post_480"/>
        <s v="Post_481"/>
        <s v="Post_482"/>
        <s v="Post_483"/>
        <s v="Post_484"/>
        <s v="Post_485"/>
        <s v="Post_486"/>
        <s v="Post_487"/>
        <s v="Post_488"/>
        <s v="Post_489"/>
        <s v="Post_490"/>
        <s v="Post_491"/>
        <s v="Post_492"/>
        <s v="Post_493"/>
        <s v="Post_494"/>
        <s v="Post_495"/>
        <s v="Post_496"/>
        <s v="Post_497"/>
        <s v="Post_498"/>
        <s v="Post_499"/>
        <s v="Post_500"/>
        <s v="Post_501"/>
        <s v="Post_502"/>
        <s v="Post_503"/>
        <s v="Post_504"/>
        <s v="Post_505"/>
        <s v="Post_506"/>
        <s v="Post_507"/>
        <s v="Post_508"/>
        <s v="Post_509"/>
        <s v="Post_510"/>
        <s v="Post_511"/>
        <s v="Post_512"/>
        <s v="Post_513"/>
        <s v="Post_514"/>
        <s v="Post_515"/>
        <s v="Post_516"/>
        <s v="Post_517"/>
        <s v="Post_518"/>
        <s v="Post_519"/>
        <s v="Post_520"/>
        <s v="Post_521"/>
        <s v="Post_522"/>
        <s v="Post_523"/>
        <s v="Post_524"/>
        <s v="Post_525"/>
        <s v="Post_526"/>
        <s v="Post_527"/>
        <s v="Post_528"/>
        <s v="Post_529"/>
        <s v="Post_530"/>
        <s v="Post_531"/>
        <s v="Post_532"/>
        <s v="Post_533"/>
        <s v="Post_534"/>
        <s v="Post_535"/>
        <s v="Post_536"/>
        <s v="Post_537"/>
        <s v="Post_538"/>
        <s v="Post_539"/>
        <s v="Post_540"/>
        <s v="Post_541"/>
        <s v="Post_542"/>
        <s v="Post_543"/>
        <s v="Post_544"/>
        <s v="Post_545"/>
        <s v="Post_546"/>
        <s v="Post_547"/>
        <s v="Post_548"/>
        <s v="Post_549"/>
        <s v="Post_550"/>
        <s v="Post_551"/>
        <s v="Post_552"/>
        <s v="Post_553"/>
        <s v="Post_554"/>
        <s v="Post_555"/>
        <s v="Post_557"/>
        <s v="Post_558"/>
        <s v="Post_559"/>
        <s v="Post_560"/>
        <s v="Post_561"/>
        <s v="Post_562"/>
        <s v="Post_563"/>
        <s v="Post_564"/>
        <s v="Post_565"/>
        <s v="Post_566"/>
        <s v="Post_567"/>
        <s v="Post_568"/>
        <s v="Post_569"/>
        <s v="Post_570"/>
        <s v="Post_571"/>
        <s v="Post_572"/>
        <s v="Post_573"/>
        <s v="Post_574"/>
        <s v="Post_575"/>
        <s v="Post_576"/>
        <s v="Post_577"/>
        <s v="Post_578"/>
        <s v="Post_579"/>
        <s v="Post_580"/>
        <s v="Post_581"/>
        <s v="Post_582"/>
        <s v="Post_583"/>
        <s v="Post_584"/>
        <s v="Post_585"/>
        <s v="Post_586"/>
        <s v="Post_587"/>
        <s v="Post_588"/>
        <s v="Post_589"/>
        <s v="Post_590"/>
        <s v="Post_591"/>
        <s v="Post_592"/>
        <s v="Post_593"/>
        <s v="Post_594"/>
        <s v="Post_595"/>
        <s v="Post_596"/>
        <s v="Post_597"/>
        <s v="Post_598"/>
        <s v="Post_599"/>
        <s v="Post_600"/>
        <s v="Post_601"/>
        <s v="Post_602"/>
        <s v="Post_603"/>
        <s v="Post_604"/>
        <s v="Post_605"/>
        <s v="Post_606"/>
        <s v="Post_607"/>
        <s v="Post_608"/>
        <s v="Post_609"/>
        <s v="Post_610"/>
        <s v="Post_611"/>
        <s v="Post_612"/>
        <s v="Post_613"/>
        <s v="Post_614"/>
        <s v="Post_615"/>
        <s v="Post_616"/>
        <s v="Post_617"/>
        <s v="Post_618"/>
        <s v="Post_619"/>
        <s v="Post_620"/>
        <s v="Post_621"/>
        <s v="Post_622"/>
        <s v="Post_623"/>
        <s v="Post_624"/>
        <s v="Post_625"/>
        <s v="Post_626"/>
        <s v="Post_627"/>
        <s v="Post_628"/>
        <s v="Post_629"/>
        <s v="Post_630"/>
        <s v="Post_631"/>
        <s v="Post_632"/>
        <s v="Post_633"/>
        <s v="Post_634"/>
        <s v="Post_635"/>
        <s v="Post_636"/>
        <s v="Post_637"/>
        <s v="Post_638"/>
        <s v="Post_639"/>
        <s v="Post_640"/>
        <s v="Post_641"/>
        <s v="Post_642"/>
        <s v="Post_643"/>
        <s v="Post_644"/>
        <s v="Post_645"/>
        <s v="Post_646"/>
        <s v="Post_647"/>
        <s v="Post_648"/>
        <s v="Post_649"/>
        <s v="Post_650"/>
        <s v="Post_651"/>
        <s v="Post_652"/>
        <s v="Post_653"/>
        <s v="Post_654"/>
        <s v="Post_655"/>
        <s v="Post_656"/>
        <s v="Post_657"/>
        <s v="Post_658"/>
        <s v="Post_659"/>
        <s v="Post_660"/>
        <s v="Post_661"/>
        <s v="Post_662"/>
        <s v="Post_663"/>
        <s v="Post_664"/>
        <s v="Post_665"/>
        <s v="Post_666"/>
        <s v="Post_667"/>
        <s v="Post_668"/>
        <s v="Post_669"/>
        <s v="Post_670"/>
        <s v="Post_671"/>
        <s v="Post_672"/>
        <s v="Post_673"/>
        <s v="Post_674"/>
        <s v="Post_675"/>
        <s v="Post_676"/>
        <s v="Post_677"/>
        <s v="Post_678"/>
        <s v="Post_679"/>
        <s v="Post_680"/>
        <s v="Post_681"/>
        <s v="Post_682"/>
        <s v="Post_683"/>
        <s v="Post_684"/>
        <s v="Post_685"/>
        <s v="Post_686"/>
        <s v="Post_687"/>
        <s v="Post_688"/>
        <s v="Post_689"/>
        <s v="Post_690"/>
        <s v="Post_691"/>
        <s v="Post_692"/>
        <s v="Post_693"/>
        <s v="Post_694"/>
        <s v="Post_695"/>
        <s v="Post_696"/>
        <s v="Post_697"/>
        <s v="Post_698"/>
        <s v="Post_699"/>
        <s v="Post_700"/>
        <s v="Post_701"/>
        <s v="Post_702"/>
        <s v="Post_703"/>
        <s v="Post_704"/>
        <s v="Post_705"/>
        <s v="Post_706"/>
        <s v="Post_707"/>
        <s v="Post_708"/>
        <s v="Post_709"/>
        <s v="Post_710"/>
        <s v="Post_711"/>
        <s v="Post_712"/>
        <s v="Post_713"/>
        <s v="Post_714"/>
        <s v="Post_715"/>
        <s v="Post_716"/>
        <s v="Post_717"/>
        <s v="Post_718"/>
        <s v="Post_719"/>
        <s v="Post_720"/>
        <s v="Post_721"/>
        <s v="Post_722"/>
        <s v="Post_723"/>
        <s v="Post_724"/>
        <s v="Post_725"/>
        <s v="Post_726"/>
        <s v="Post_727"/>
        <s v="Post_728"/>
        <s v="Post_729"/>
        <s v="Post_730"/>
        <s v="Post_731"/>
        <s v="Post_732"/>
        <s v="Post_733"/>
        <s v="Post_734"/>
        <s v="Post_735"/>
        <s v="Post_736"/>
        <s v="Post_737"/>
        <s v="Post_738"/>
        <s v="Post_739"/>
        <s v="Post_740"/>
        <s v="Post_741"/>
        <s v="Post_742"/>
        <s v="Post_743"/>
        <s v="Post_744"/>
        <s v="Post_745"/>
        <s v="Post_746"/>
        <s v="Post_747"/>
        <s v="Post_748"/>
        <s v="Post_749"/>
        <s v="Post_750"/>
        <s v="Post_751"/>
        <s v="Post_753"/>
        <s v="Post_754"/>
        <s v="Post_755"/>
        <s v="Post_756"/>
        <s v="Post_757"/>
        <s v="Post_758"/>
        <s v="Post_759"/>
        <s v="Post_760"/>
        <s v="Post_761"/>
        <s v="Post_762"/>
        <s v="Post_763"/>
        <s v="Post_764"/>
        <s v="Post_765"/>
        <s v="Post_766"/>
        <s v="Post_767"/>
        <s v="Post_768"/>
        <s v="Post_769"/>
        <s v="Post_770"/>
        <s v="Post_771"/>
        <s v="Post_772"/>
        <s v="Post_773"/>
        <s v="Post_774"/>
        <s v="Post_775"/>
        <s v="Post_776"/>
        <s v="Post_777"/>
        <s v="Post_778"/>
        <s v="Post_779"/>
        <s v="Post_780"/>
        <s v="Post_781"/>
        <s v="Post_782"/>
        <s v="Post_783"/>
        <s v="Post_784"/>
        <s v="Post_785"/>
        <s v="Post_786"/>
        <s v="Post_787"/>
        <s v="Post_788"/>
        <s v="Post_789"/>
        <s v="Post_790"/>
        <s v="Post_791"/>
        <s v="Post_792"/>
        <s v="Post_793"/>
        <s v="Post_794"/>
        <s v="Post_795"/>
        <s v="Post_796"/>
        <s v="Post_797"/>
        <s v="Post_798"/>
        <s v="Post_799"/>
        <s v="Post_800"/>
        <s v="Post_801"/>
        <s v="Post_802"/>
        <s v="Post_803"/>
        <s v="Post_804"/>
        <s v="Post_805"/>
        <s v="Post_806"/>
        <s v="Post_807"/>
        <s v="Post_808"/>
        <s v="Post_809"/>
        <s v="Post_810"/>
        <s v="Post_811"/>
        <s v="Post_812"/>
        <s v="Post_813"/>
        <s v="Post_814"/>
        <s v="Post_815"/>
        <s v="Post_816"/>
        <s v="Post_817"/>
        <s v="Post_818"/>
        <s v="Post_819"/>
        <s v="Post_820"/>
        <s v="Post_821"/>
        <s v="Post_822"/>
        <s v="Post_823"/>
        <s v="Post_824"/>
        <s v="Post_825"/>
        <s v="Post_826"/>
        <s v="Post_827"/>
        <s v="Post_828"/>
        <s v="Post_829"/>
        <s v="Post_830"/>
        <s v="Post_831"/>
        <s v="Post_832"/>
        <s v="Post_833"/>
        <s v="Post_834"/>
        <s v="Post_835"/>
        <s v="Post_836"/>
        <s v="Post_837"/>
        <s v="Post_838"/>
        <s v="Post_839"/>
        <s v="Post_840"/>
        <s v="Post_841"/>
        <s v="Post_842"/>
        <s v="Post_843"/>
        <s v="Post_844"/>
        <s v="Post_845"/>
        <s v="Post_846"/>
        <s v="Post_847"/>
        <s v="Post_848"/>
        <s v="Post_849"/>
        <s v="Post_850"/>
        <s v="Post_851"/>
        <s v="Post_852"/>
        <s v="Post_853"/>
        <s v="Post_854"/>
        <s v="Post_855"/>
        <s v="Post_856"/>
        <s v="Post_857"/>
        <s v="Post_858"/>
        <s v="Post_859"/>
        <s v="Post_860"/>
        <s v="Post_861"/>
        <s v="Post_862"/>
        <s v="Post_863"/>
        <s v="Post_864"/>
        <s v="Post_865"/>
        <s v="Post_866"/>
        <s v="Post_867"/>
        <s v="Post_868"/>
        <s v="Post_869"/>
        <s v="Post_870"/>
        <s v="Post_871"/>
        <s v="Post_872"/>
        <s v="Post_873"/>
        <s v="Post_874"/>
        <s v="Post_875"/>
        <s v="Post_876"/>
        <s v="Post_877"/>
        <s v="Post_878"/>
        <s v="Post_879"/>
        <s v="Post_880"/>
        <s v="Post_881"/>
        <s v="Post_882"/>
        <s v="Post_883"/>
        <s v="Post_884"/>
        <s v="Post_885"/>
        <s v="Post_886"/>
        <s v="Post_887"/>
        <s v="Post_888"/>
        <s v="Post_889"/>
        <s v="Post_890"/>
        <s v="Post_891"/>
        <s v="Post_892"/>
        <s v="Post_893"/>
        <s v="Post_894"/>
        <s v="Post_895"/>
        <s v="Post_896"/>
        <s v="Post_897"/>
        <s v="Post_898"/>
        <s v="Post_899"/>
        <s v="Post_900"/>
        <s v="Post_901"/>
        <s v="Post_902"/>
        <s v="Post_903"/>
        <s v="Post_904"/>
        <s v="Post_905"/>
        <s v="Post_906"/>
        <s v="Post_907"/>
        <s v="Post_908"/>
        <s v="Post_909"/>
        <s v="Post_910"/>
        <s v="Post_911"/>
        <s v="Post_912"/>
        <s v="Post_913"/>
        <s v="Post_914"/>
        <s v="Post_915"/>
        <s v="Post_916"/>
        <s v="Post_917"/>
        <s v="Post_918"/>
        <s v="Post_919"/>
        <s v="Post_920"/>
        <s v="Post_921"/>
        <s v="Post_922"/>
        <s v="Post_923"/>
        <s v="Post_924"/>
        <s v="Post_925"/>
        <s v="Post_926"/>
        <s v="Post_927"/>
        <s v="Post_928"/>
        <s v="Post_929"/>
        <s v="Post_930"/>
        <s v="Post_931"/>
        <s v="Post_932"/>
        <s v="Post_933"/>
        <s v="Post_934"/>
        <s v="Post_935"/>
        <s v="Post_936"/>
        <s v="Post_937"/>
        <s v="Post_938"/>
        <s v="Post_939"/>
        <s v="Post_940"/>
        <s v="Post_941"/>
        <s v="Post_942"/>
        <s v="Post_943"/>
        <s v="Post_944"/>
        <s v="Post_945"/>
        <s v="Post_946"/>
        <s v="Post_947"/>
        <s v="Post_948"/>
        <s v="Post_949"/>
        <s v="Post_950"/>
        <s v="Post_951"/>
        <s v="Post_952"/>
        <s v="Post_953"/>
        <s v="Post_954"/>
        <s v="Post_955"/>
        <s v="Post_956"/>
        <s v="Post_957"/>
        <s v="Post_958"/>
        <s v="Post_959"/>
        <s v="Post_960"/>
        <s v="Post_961"/>
        <s v="Post_962"/>
        <s v="Post_963"/>
        <s v="Post_964"/>
        <s v="Post_965"/>
        <s v="Post_966"/>
        <s v="Post_967"/>
        <s v="Post_968"/>
        <s v="Post_969"/>
        <s v="Post_970"/>
        <s v="Post_971"/>
        <s v="Post_972"/>
        <s v="Post_973"/>
        <s v="Post_974"/>
        <s v="Post_975"/>
        <s v="Post_976"/>
        <s v="Post_977"/>
        <s v="Post_978"/>
        <s v="Post_979"/>
        <s v="Post_980"/>
        <s v="Post_981"/>
        <s v="Post_982"/>
        <s v="Post_983"/>
        <s v="Post_984"/>
        <s v="Post_985"/>
        <s v="Post_986"/>
        <s v="Post_987"/>
        <s v="Post_988"/>
        <s v="Post_989"/>
        <s v="Post_990"/>
        <s v="Post_991"/>
        <s v="Post_992"/>
        <s v="Post_993"/>
        <s v="Post_994"/>
        <s v="Post_995"/>
        <s v="Post_996"/>
        <s v="Post_997"/>
        <s v="Post_998"/>
        <s v="Post_999"/>
        <s v="Post_1000"/>
        <s v="Post_1001"/>
        <s v="Post_1002"/>
        <s v="Post_1003"/>
        <s v="Post_1004"/>
        <s v="Post_1005"/>
        <s v="Post_1006"/>
        <s v="Post_1007"/>
        <s v="Post_1008"/>
        <s v="Post_1009"/>
        <s v="Post_1010"/>
        <s v="Post_1011"/>
        <s v="Post_1012"/>
        <s v="Post_1013"/>
        <s v="Post_1014"/>
        <s v="Post_1015"/>
        <s v="Post_1016"/>
        <s v="Post_1017"/>
        <s v="Post_1018"/>
        <s v="Post_1019"/>
        <s v="Post_1020"/>
        <s v="Post_1021"/>
        <s v="Post_1022"/>
        <s v="Post_1023"/>
        <s v="Post_1024"/>
        <s v="Post_1025"/>
        <s v="Post_1026"/>
        <s v="Post_1027"/>
        <s v="Post_1028"/>
        <s v="Post_1029"/>
        <s v="Post_1030"/>
        <s v="Post_1031"/>
        <s v="Post_1032"/>
        <s v="Post_1033"/>
        <s v="Post_1034"/>
        <s v="Post_1035"/>
        <s v="Post_1036"/>
        <s v="Post_1037"/>
        <s v="Post_1038"/>
        <s v="Post_1039"/>
        <s v="Post_1040"/>
        <s v="Post_1041"/>
        <s v="Post_1042"/>
        <s v="Post_1043"/>
        <s v="Post_1044"/>
        <s v="Post_1045"/>
        <s v="Post_1046"/>
        <s v="Post_1047"/>
        <s v="Post_1048"/>
        <s v="Post_1049"/>
        <s v="Post_1050"/>
        <s v="Post_1051"/>
        <s v="Post_1052"/>
        <s v="Post_1053"/>
        <s v="Post_1054"/>
        <s v="Post_1055"/>
        <s v="Post_1056"/>
        <s v="Post_1057"/>
        <s v="Post_1058"/>
        <s v="Post_1059"/>
        <s v="Post_1060"/>
        <s v="Post_1061"/>
        <s v="Post_1062"/>
        <s v="Post_1063"/>
        <s v="Post_1064"/>
        <s v="Post_1065"/>
        <s v="Post_1066"/>
        <s v="Post_1067"/>
        <s v="Post_1068"/>
        <s v="Post_1069"/>
        <s v="Post_1070"/>
        <s v="Post_1071"/>
        <s v="Post_1072"/>
        <s v="Post_1073"/>
        <s v="Post_1074"/>
        <s v="Post_1075"/>
        <s v="Post_1076"/>
        <s v="Post_1077"/>
        <s v="Post_1078"/>
        <s v="Post_1079"/>
        <s v="Post_1080"/>
        <s v="Post_1081"/>
        <s v="Post_1082"/>
        <s v="Post_1083"/>
        <s v="Post_1084"/>
        <s v="Post_1085"/>
        <s v="Post_1086"/>
        <s v="Post_1087"/>
        <s v="Post_1088"/>
        <s v="Post_1089"/>
        <s v="Post_1090"/>
        <s v="Post_1091"/>
        <s v="Post_1092"/>
        <s v="Post_1093"/>
        <s v="Post_1094"/>
        <s v="Post_1095"/>
        <s v="Post_1096"/>
        <s v="Post_1097"/>
        <s v="Post_1098"/>
        <s v="Post_1099"/>
        <s v="Post_1100"/>
        <s v="Post_1101"/>
        <s v="Post_1102"/>
        <s v="Post_1103"/>
        <s v="Post_1104"/>
        <s v="Post_1105"/>
        <s v="Post_1106"/>
        <s v="Post_1107"/>
        <s v="Post_1108"/>
        <s v="Post_1109"/>
        <s v="Post_1110"/>
        <s v="Post_1111"/>
        <s v="Post_1112"/>
        <s v="Post_1113"/>
        <s v="Post_1114"/>
        <s v="Post_1115"/>
        <s v="Post_1116"/>
        <s v="Post_1117"/>
        <s v="Post_1118"/>
        <s v="Post_1119"/>
        <s v="Post_1120"/>
        <s v="Post_1121"/>
        <s v="Post_1122"/>
        <s v="Post_1123"/>
        <s v="Post_1124"/>
        <s v="Post_1125"/>
        <s v="Post_1126"/>
        <s v="Post_1127"/>
        <s v="Post_1128"/>
        <s v="Post_1129"/>
        <s v="Post_1130"/>
        <s v="Post_1131"/>
        <s v="Post_1132"/>
        <s v="Post_1133"/>
        <s v="Post_1134"/>
        <s v="Post_1135"/>
        <s v="Post_1136"/>
        <s v="Post_1137"/>
        <s v="Post_1138"/>
        <s v="Post_1139"/>
        <s v="Post_1140"/>
        <s v="Post_1141"/>
        <s v="Post_1142"/>
        <s v="Post_1143"/>
        <s v="Post_1144"/>
        <s v="Post_1145"/>
        <s v="Post_1146"/>
        <s v="Post_1147"/>
        <s v="Post_1148"/>
        <s v="Post_1149"/>
        <s v="Post_1150"/>
        <s v="Post_1151"/>
        <s v="Post_1152"/>
        <s v="Post_1153"/>
        <s v="Post_1154"/>
        <s v="Post_1155"/>
        <s v="Post_1156"/>
        <s v="Post_1157"/>
        <s v="Post_1158"/>
        <s v="Post_1159"/>
        <s v="Post_1160"/>
        <s v="Post_1161"/>
        <s v="Post_1162"/>
        <s v="Post_1163"/>
        <s v="Post_1164"/>
        <s v="Post_1165"/>
        <s v="Post_1166"/>
        <s v="Post_1167"/>
        <s v="Post_1168"/>
        <s v="Post_1170"/>
        <s v="Post_1171"/>
        <s v="Post_1172"/>
        <s v="Post_1173"/>
        <s v="Post_1174"/>
        <s v="Post_1175"/>
        <s v="Post_1176"/>
        <s v="Post_1177"/>
        <s v="Post_1178"/>
        <s v="Post_1179"/>
        <s v="Post_1180"/>
        <s v="Post_1181"/>
        <s v="Post_1182"/>
        <s v="Post_1183"/>
        <s v="Post_1184"/>
        <s v="Post_1185"/>
        <s v="Post_1186"/>
        <s v="Post_1187"/>
        <s v="Post_1188"/>
        <s v="Post_1189"/>
        <s v="Post_1190"/>
        <s v="Post_1191"/>
        <s v="Post_1192"/>
        <s v="Post_1193"/>
        <s v="Post_1194"/>
        <s v="Post_1195"/>
        <s v="Post_1196"/>
        <s v="Post_1197"/>
        <s v="Post_1198"/>
        <s v="Post_1199"/>
        <s v="Post_1200"/>
        <s v="Post_1201"/>
        <s v="Post_1202"/>
        <s v="Post_1203"/>
        <s v="Post_1204"/>
        <s v="Post_1205"/>
        <s v="Post_1206"/>
        <s v="Post_1207"/>
        <s v="Post_1208"/>
        <s v="Post_1209"/>
        <s v="Post_1210"/>
        <s v="Post_1211"/>
        <s v="Post_1212"/>
        <s v="Post_1213"/>
        <s v="Post_1214"/>
        <s v="Post_1215"/>
        <s v="Post_1216"/>
        <s v="Post_1217"/>
        <s v="Post_1218"/>
        <s v="Post_1219"/>
        <s v="Post_1220"/>
        <s v="Post_1221"/>
        <s v="Post_1222"/>
        <s v="Post_1223"/>
        <s v="Post_1224"/>
        <s v="Post_1225"/>
        <s v="Post_1226"/>
        <s v="Post_1227"/>
        <s v="Post_1228"/>
        <s v="Post_1229"/>
        <s v="Post_1230"/>
        <s v="Post_1231"/>
        <s v="Post_1232"/>
        <s v="Post_1233"/>
        <s v="Post_1234"/>
        <s v="Post_1235"/>
        <s v="Post_1236"/>
        <s v="Post_1237"/>
        <s v="Post_1238"/>
        <s v="Post_1239"/>
        <s v="Post_1240"/>
        <s v="Post_1241"/>
        <s v="Post_1242"/>
        <s v="Post_1243"/>
        <s v="Post_1244"/>
        <s v="Post_1246"/>
        <s v="Post_1247"/>
        <s v="Post_1248"/>
        <s v="Post_1249"/>
        <s v="Post_1250"/>
        <s v="Post_1251"/>
        <s v="Post_1252"/>
        <s v="Post_1253"/>
        <s v="Post_1254"/>
        <s v="Post_1255"/>
        <s v="Post_1256"/>
        <s v="Post_1257"/>
        <s v="Post_1258"/>
        <s v="Post_1259"/>
        <s v="Post_1260"/>
        <s v="Post_1261"/>
        <s v="Post_1262"/>
        <s v="Post_1263"/>
        <s v="Post_1264"/>
        <s v="Post_1265"/>
        <s v="Post_1266"/>
        <s v="Post_1267"/>
        <s v="Post_1268"/>
        <s v="Post_1269"/>
        <s v="Post_1270"/>
        <s v="Post_1271"/>
        <s v="Post_1272"/>
        <s v="Post_1273"/>
        <s v="Post_1274"/>
        <s v="Post_1275"/>
        <s v="Post_1276"/>
        <s v="Post_1277"/>
        <s v="Post_1278"/>
        <s v="Post_1279"/>
        <s v="Post_1280"/>
        <s v="Post_1281"/>
        <s v="Post_1283"/>
        <s v="Post_1284"/>
        <s v="Post_1285"/>
        <s v="Post_1286"/>
        <s v="Post_1287"/>
        <s v="Post_1288"/>
        <s v="Post_1289"/>
        <s v="Post_1290"/>
        <s v="Post_1291"/>
        <s v="Post_1292"/>
        <s v="Post_1293"/>
        <s v="Post_1294"/>
        <s v="Post_1295"/>
        <s v="Post_1296"/>
        <s v="Post_1297"/>
        <s v="Post_1298"/>
        <s v="Post_1299"/>
        <s v="Post_1300"/>
        <s v="Post_1301"/>
        <s v="Post_1302"/>
        <s v="Post_1303"/>
        <s v="Post_1304"/>
        <s v="Post_1305"/>
        <s v="Post_1306"/>
        <s v="Post_1307"/>
        <s v="Post_1308"/>
        <s v="Post_1309"/>
        <s v="Post_1310"/>
        <s v="Post_1311"/>
        <s v="Post_1312"/>
        <s v="Post_1313"/>
        <s v="Post_1314"/>
        <s v="Post_1315"/>
        <s v="Post_1316"/>
        <s v="Post_1317"/>
        <s v="Post_1318"/>
        <s v="Post_1319"/>
        <s v="Post_1320"/>
        <s v="Post_1321"/>
        <s v="Post_1322"/>
        <s v="Post_1323"/>
        <s v="Post_1324"/>
        <s v="Post_1325"/>
        <s v="Post_1326"/>
        <s v="Post_1327"/>
        <s v="Post_1328"/>
        <s v="Post_1329"/>
        <s v="Post_1330"/>
        <s v="Post_1331"/>
        <s v="Post_1332"/>
        <s v="Post_1333"/>
        <s v="Post_1334"/>
        <s v="Post_1335"/>
        <s v="Post_1336"/>
        <s v="Post_1337"/>
        <s v="Post_1338"/>
        <s v="Post_1339"/>
        <s v="Post_1340"/>
        <s v="Post_1341"/>
        <s v="Post_1342"/>
        <s v="Post_1343"/>
        <s v="Post_1344"/>
        <s v="Post_1345"/>
        <s v="Post_1346"/>
        <s v="Post_1347"/>
        <s v="Post_1348"/>
        <s v="Post_1349"/>
        <s v="Post_1350"/>
        <s v="Post_1351"/>
        <s v="Post_1352"/>
        <s v="Post_1353"/>
        <s v="Post_1354"/>
        <s v="Post_1355"/>
        <s v="Post_1356"/>
        <s v="Post_1357"/>
        <s v="Post_1358"/>
        <s v="Post_1359"/>
        <s v="Post_1360"/>
        <s v="Post_1361"/>
        <s v="Post_1362"/>
        <s v="Post_1363"/>
        <s v="Post_1364"/>
        <s v="Post_1365"/>
        <s v="Post_1366"/>
        <s v="Post_1367"/>
        <s v="Post_1368"/>
        <s v="Post_1369"/>
        <s v="Post_1370"/>
        <s v="Post_1371"/>
        <s v="Post_1372"/>
        <s v="Post_1373"/>
        <s v="Post_1374"/>
        <s v="Post_1375"/>
        <s v="Post_1376"/>
        <s v="Post_1377"/>
        <s v="Post_1378"/>
        <s v="Post_1379"/>
        <s v="Post_1380"/>
        <s v="Post_1381"/>
        <s v="Post_1382"/>
        <s v="Post_1383"/>
        <s v="Post_1384"/>
        <s v="Post_1385"/>
        <s v="Post_1386"/>
        <s v="Post_1387"/>
        <s v="Post_1388"/>
        <s v="Post_1389"/>
        <s v="Post_1390"/>
        <s v="Post_1391"/>
        <s v="Post_1392"/>
        <s v="Post_1393"/>
        <s v="Post_1394"/>
        <s v="Post_1395"/>
        <s v="Post_1396"/>
        <s v="Post_1397"/>
        <s v="Post_1398"/>
        <s v="Post_1399"/>
        <s v="Post_1400"/>
        <s v="Post_1401"/>
        <s v="Post_1402"/>
        <s v="Post_1403"/>
        <s v="Post_1404"/>
        <s v="Post_1405"/>
        <s v="Post_1406"/>
        <s v="Post_1407"/>
        <s v="Post_1408"/>
        <s v="Post_1409"/>
        <s v="Post_1410"/>
        <s v="Post_1411"/>
        <s v="Post_1412"/>
        <s v="Post_1413"/>
        <s v="Post_1414"/>
        <s v="Post_1415"/>
        <s v="Post_1416"/>
        <s v="Post_1417"/>
        <s v="Post_1418"/>
        <s v="Post_1419"/>
        <s v="Post_1420"/>
        <s v="Post_1421"/>
        <s v="Post_1422"/>
        <s v="Post_1423"/>
        <s v="Post_1424"/>
        <s v="Post_1425"/>
        <s v="Post_1426"/>
        <s v="Post_1427"/>
        <s v="Post_1428"/>
        <s v="Post_1429"/>
        <s v="Post_1430"/>
        <s v="Post_1431"/>
        <s v="Post_1432"/>
        <s v="Post_1433"/>
        <s v="Post_1434"/>
        <s v="Post_1435"/>
        <s v="Post_1436"/>
        <s v="Post_1437"/>
        <s v="Post_1438"/>
        <s v="Post_1439"/>
        <s v="Post_1440"/>
        <s v="Post_1441"/>
        <s v="Post_1442"/>
        <s v="Post_1443"/>
        <s v="Post_1444"/>
        <s v="Post_1445"/>
        <s v="Post_1446"/>
        <s v="Post_1447"/>
        <s v="Post_1448"/>
        <s v="Post_1449"/>
        <s v="Post_1450"/>
        <s v="Post_1451"/>
        <s v="Post_1452"/>
        <s v="Post_1453"/>
        <s v="Post_1454"/>
        <s v="Post_1455"/>
        <s v="Post_1456"/>
        <s v="Post_1457"/>
        <s v="Post_1458"/>
        <s v="Post_1459"/>
        <s v="Post_1460"/>
        <s v="Post_1461"/>
        <s v="Post_1462"/>
        <s v="Post_1463"/>
        <s v="Post_1464"/>
        <s v="Post_1465"/>
        <s v="Post_1466"/>
        <s v="Post_1467"/>
        <s v="Post_1468"/>
        <s v="Post_1469"/>
        <s v="Post_1470"/>
        <s v="Post_1471"/>
        <s v="Post_1472"/>
        <s v="Post_1473"/>
        <s v="Post_1474"/>
        <s v="Post_1475"/>
        <s v="Post_1476"/>
        <s v="Post_1477"/>
        <s v="Post_1478"/>
        <s v="Post_1479"/>
        <s v="Post_1480"/>
        <s v="Post_1481"/>
        <s v="Post_1482"/>
        <s v="Post_1483"/>
        <s v="Post_1484"/>
        <s v="Post_1485"/>
        <s v="Post_1486"/>
        <s v="Post_1487"/>
        <s v="Post_1488"/>
        <s v="Post_1489"/>
        <s v="Post_1490"/>
        <s v="Post_1491"/>
        <s v="Post_1492"/>
        <s v="Post_1493"/>
        <s v="Post_1494"/>
        <s v="Post_1495"/>
        <s v="Post_1496"/>
        <s v="Post_1497"/>
        <s v="Post_1498"/>
        <s v="Post_1499"/>
        <s v="Post_1500"/>
        <s v="Post_1501"/>
        <s v="Post_1502"/>
        <s v="Post_1503"/>
        <s v="Post_1504"/>
        <s v="Post_1505"/>
        <s v="Post_1506"/>
        <s v="Post_1507"/>
        <s v="Post_1508"/>
        <s v="Post_1509"/>
        <s v="Post_1510"/>
        <s v="Post_1511"/>
        <s v="Post_1512"/>
        <s v="Post_1513"/>
        <s v="Post_1514"/>
        <s v="Post_1515"/>
        <s v="Post_1516"/>
        <s v="Post_1517"/>
        <s v="Post_1518"/>
        <s v="Post_1519"/>
        <s v="Post_1520"/>
        <s v="Post_1521"/>
        <s v="Post_1522"/>
        <s v="Post_1523"/>
        <s v="Post_1524"/>
        <s v="Post_1525"/>
        <s v="Post_1526"/>
        <s v="Post_1527"/>
        <s v="Post_1528"/>
        <s v="Post_1529"/>
        <s v="Post_1530"/>
        <s v="Post_1531"/>
        <s v="Post_1532"/>
        <s v="Post_1533"/>
        <s v="Post_1534"/>
        <s v="Post_1535"/>
        <s v="Post_1536"/>
        <s v="Post_1537"/>
        <s v="Post_1538"/>
        <s v="Post_1539"/>
        <s v="Post_1540"/>
        <s v="Post_1541"/>
        <s v="Post_1542"/>
        <s v="Post_1543"/>
        <s v="Post_1544"/>
        <s v="Post_1545"/>
        <s v="Post_1546"/>
        <s v="Post_1547"/>
        <s v="Post_1548"/>
        <s v="Post_1549"/>
        <s v="Post_1550"/>
        <s v="Post_1551"/>
        <s v="Post_1552"/>
        <s v="Post_1553"/>
        <s v="Post_1554"/>
        <s v="Post_1555"/>
        <s v="Post_1556"/>
        <s v="Post_1557"/>
        <s v="Post_1558"/>
        <s v="Post_1559"/>
        <s v="Post_1560"/>
        <s v="Post_1561"/>
        <s v="Post_1562"/>
        <s v="Post_1563"/>
        <s v="Post_1564"/>
        <s v="Post_1565"/>
        <s v="Post_1566"/>
        <s v="Post_1567"/>
        <s v="Post_1568"/>
        <s v="Post_1569"/>
        <s v="Post_1570"/>
        <s v="Post_1571"/>
        <s v="Post_1572"/>
        <s v="Post_1573"/>
        <s v="Post_1574"/>
        <s v="Post_1575"/>
        <s v="Post_1576"/>
        <s v="Post_1577"/>
        <s v="Post_1578"/>
        <s v="Post_1579"/>
        <s v="Post_1580"/>
        <s v="Post_1581"/>
        <s v="Post_1582"/>
        <s v="Post_1583"/>
        <s v="Post_1584"/>
        <s v="Post_1585"/>
        <s v="Post_1586"/>
        <s v="Post_1587"/>
        <s v="Post_1588"/>
        <s v="Post_1589"/>
        <s v="Post_1590"/>
        <s v="Post_1591"/>
        <s v="Post_1592"/>
        <s v="Post_1593"/>
        <s v="Post_1594"/>
        <s v="Post_1595"/>
        <s v="Post_1596"/>
        <s v="Post_1597"/>
        <s v="Post_1598"/>
        <s v="Post_1599"/>
        <s v="Post_1600"/>
        <s v="Post_1601"/>
        <s v="Post_1602"/>
        <s v="Post_1603"/>
        <s v="Post_1604"/>
        <s v="Post_1605"/>
        <s v="Post_1606"/>
        <s v="Post_1607"/>
        <s v="Post_1608"/>
        <s v="Post_1609"/>
        <s v="Post_1610"/>
        <s v="Post_1611"/>
        <s v="Post_1612"/>
        <s v="Post_1613"/>
        <s v="Post_1614"/>
        <s v="Post_1615"/>
        <s v="Post_1616"/>
        <s v="Post_1617"/>
        <s v="Post_1618"/>
        <s v="Post_1619"/>
        <s v="Post_1620"/>
        <s v="Post_1621"/>
        <s v="Post_1622"/>
        <s v="Post_1623"/>
        <s v="Post_1624"/>
        <s v="Post_1625"/>
        <s v="Post_1626"/>
        <s v="Post_1627"/>
        <s v="Post_1628"/>
        <s v="Post_1629"/>
        <s v="Post_1630"/>
        <s v="Post_1631"/>
        <s v="Post_1632"/>
        <s v="Post_1633"/>
        <s v="Post_1634"/>
        <s v="Post_1635"/>
        <s v="Post_1636"/>
        <s v="Post_1637"/>
        <s v="Post_1638"/>
        <s v="Post_1639"/>
        <s v="Post_1640"/>
        <s v="Post_1641"/>
        <s v="Post_1642"/>
        <s v="Post_1643"/>
        <s v="Post_1644"/>
        <s v="Post_1645"/>
        <s v="Post_1646"/>
        <s v="Post_1647"/>
        <s v="Post_1648"/>
        <s v="Post_1649"/>
        <s v="Post_1650"/>
        <s v="Post_1651"/>
        <s v="Post_1652"/>
        <s v="Post_1653"/>
        <s v="Post_1654"/>
        <s v="Post_1655"/>
        <s v="Post_1656"/>
        <s v="Post_1657"/>
        <s v="Post_1658"/>
        <s v="Post_1659"/>
        <s v="Post_1660"/>
        <s v="Post_1661"/>
        <s v="Post_1662"/>
        <s v="Post_1663"/>
        <s v="Post_1664"/>
        <s v="Post_1665"/>
        <s v="Post_1666"/>
        <s v="Post_1667"/>
        <s v="Post_1668"/>
        <s v="Post_1669"/>
        <s v="Post_1670"/>
        <s v="Post_1671"/>
        <s v="Post_1672"/>
        <s v="Post_1673"/>
        <s v="Post_1674"/>
        <s v="Post_1675"/>
        <s v="Post_1676"/>
        <s v="Post_1677"/>
        <s v="Post_1678"/>
        <s v="Post_1679"/>
        <s v="Post_1680"/>
        <s v="Post_1681"/>
        <s v="Post_1682"/>
        <s v="Post_1683"/>
        <s v="Post_1684"/>
        <s v="Post_1685"/>
        <s v="Post_1686"/>
        <s v="Post_1687"/>
        <s v="Post_1688"/>
        <s v="Post_1689"/>
        <s v="Post_1690"/>
        <s v="Post_1691"/>
        <s v="Post_1692"/>
        <s v="Post_1693"/>
        <s v="Post_1694"/>
        <s v="Post_1695"/>
        <s v="Post_1696"/>
        <s v="Post_1697"/>
        <s v="Post_1698"/>
        <s v="Post_1699"/>
        <s v="Post_1701"/>
        <s v="Post_1702"/>
        <s v="Post_1703"/>
        <s v="Post_1704"/>
        <s v="Post_1705"/>
        <s v="Post_1706"/>
        <s v="Post_1707"/>
        <s v="Post_1708"/>
        <s v="Post_1709"/>
        <s v="Post_1710"/>
        <s v="Post_1711"/>
        <s v="Post_1712"/>
        <s v="Post_1713"/>
        <s v="Post_1714"/>
        <s v="Post_1715"/>
        <s v="Post_1716"/>
        <s v="Post_1717"/>
        <s v="Post_1718"/>
        <s v="Post_1719"/>
        <s v="Post_1720"/>
        <s v="Post_1721"/>
        <s v="Post_1722"/>
        <s v="Post_1723"/>
        <s v="Post_1724"/>
        <s v="Post_1725"/>
        <s v="Post_1726"/>
        <s v="Post_1728"/>
        <s v="Post_1729"/>
        <s v="Post_1730"/>
        <s v="Post_1731"/>
        <s v="Post_1732"/>
        <s v="Post_1733"/>
        <s v="Post_1734"/>
        <s v="Post_1735"/>
        <s v="Post_1736"/>
        <s v="Post_1737"/>
        <s v="Post_1738"/>
        <s v="Post_1739"/>
        <s v="Post_1740"/>
        <s v="Post_1741"/>
        <s v="Post_1742"/>
        <s v="Post_1743"/>
        <s v="Post_1744"/>
        <s v="Post_1745"/>
        <s v="Post_1746"/>
        <s v="Post_1747"/>
        <s v="Post_1748"/>
        <s v="Post_1749"/>
        <s v="Post_1750"/>
        <s v="Post_1751"/>
        <s v="Post_1752"/>
        <s v="Post_1753"/>
        <s v="Post_1754"/>
        <s v="Post_1755"/>
        <s v="Post_1756"/>
        <s v="Post_1757"/>
        <s v="Post_1758"/>
        <s v="Post_1759"/>
        <s v="Post_1760"/>
        <s v="Post_1761"/>
        <s v="Post_1762"/>
        <s v="Post_1763"/>
        <s v="Post_1764"/>
        <s v="Post_1765"/>
        <s v="Post_1766"/>
        <s v="Post_1767"/>
        <s v="Post_1768"/>
        <s v="Post_1769"/>
        <s v="Post_1770"/>
        <s v="Post_1771"/>
        <s v="Post_1772"/>
        <s v="Post_1773"/>
        <s v="Post_1774"/>
        <s v="Post_1775"/>
        <s v="Post_1776"/>
        <s v="Post_1777"/>
        <s v="Post_1778"/>
        <s v="Post_1779"/>
        <s v="Post_1780"/>
        <s v="Post_1781"/>
        <s v="Post_1782"/>
        <s v="Post_1783"/>
        <s v="Post_1784"/>
        <s v="Post_1785"/>
        <s v="Post_1786"/>
        <s v="Post_1787"/>
        <s v="Post_1788"/>
        <s v="Post_1789"/>
        <s v="Post_1790"/>
        <s v="Post_1791"/>
        <s v="Post_1792"/>
        <s v="Post_1793"/>
        <s v="Post_1794"/>
        <s v="Post_1795"/>
        <s v="Post_1796"/>
        <s v="Post_1797"/>
        <s v="Post_1798"/>
        <s v="Post_1799"/>
        <s v="Post_1800"/>
        <s v="Post_1801"/>
        <s v="Post_1802"/>
        <s v="Post_1803"/>
        <s v="Post_1804"/>
        <s v="Post_1805"/>
        <s v="Post_1806"/>
        <s v="Post_1807"/>
        <s v="Post_1808"/>
        <s v="Post_1809"/>
        <s v="Post_1810"/>
        <s v="Post_1811"/>
        <s v="Post_1812"/>
        <s v="Post_1813"/>
        <s v="Post_1814"/>
        <s v="Post_1815"/>
        <s v="Post_1816"/>
        <s v="Post_1817"/>
        <s v="Post_1818"/>
        <s v="Post_1819"/>
        <s v="Post_1820"/>
        <s v="Post_1821"/>
        <s v="Post_1822"/>
        <s v="Post_1824"/>
        <s v="Post_1825"/>
        <s v="Post_1826"/>
        <s v="Post_1827"/>
        <s v="Post_1828"/>
        <s v="Post_1829"/>
        <s v="Post_1830"/>
        <s v="Post_1831"/>
        <s v="Post_1832"/>
        <s v="Post_1834"/>
        <s v="Post_1835"/>
        <s v="Post_1836"/>
        <s v="Post_1837"/>
        <s v="Post_1838"/>
        <s v="Post_1839"/>
        <s v="Post_1840"/>
        <s v="Post_1841"/>
        <s v="Post_1842"/>
        <s v="Post_1843"/>
        <s v="Post_1844"/>
        <s v="Post_1845"/>
        <s v="Post_1846"/>
        <s v="Post_1847"/>
        <s v="Post_1848"/>
        <s v="Post_1849"/>
        <s v="Post_1850"/>
        <s v="Post_1851"/>
        <s v="Post_1852"/>
        <s v="Post_1853"/>
        <s v="Post_1854"/>
        <s v="Post_1855"/>
        <s v="Post_1856"/>
        <s v="Post_1857"/>
        <s v="Post_1858"/>
        <s v="Post_1859"/>
        <s v="Post_1860"/>
        <s v="Post_1861"/>
        <s v="Post_1862"/>
        <s v="Post_1863"/>
        <s v="Post_1864"/>
        <s v="Post_1865"/>
        <s v="Post_1866"/>
        <s v="Post_1867"/>
        <s v="Post_1868"/>
        <s v="Post_1869"/>
        <s v="Post_1870"/>
        <s v="Post_1871"/>
        <s v="Post_1872"/>
        <s v="Post_1873"/>
        <s v="Post_1874"/>
        <s v="Post_1875"/>
        <s v="Post_1876"/>
        <s v="Post_1877"/>
        <s v="Post_1878"/>
        <s v="Post_1879"/>
        <s v="Post_1880"/>
        <s v="Post_1881"/>
        <s v="Post_1882"/>
        <s v="Post_1883"/>
        <s v="Post_1884"/>
        <s v="Post_1885"/>
        <s v="Post_1886"/>
        <s v="Post_1887"/>
        <s v="Post_1888"/>
        <s v="Post_1889"/>
        <s v="Post_1890"/>
        <s v="Post_1891"/>
        <s v="Post_1892"/>
        <s v="Post_1893"/>
        <s v="Post_1894"/>
        <s v="Post_1896"/>
        <s v="Post_1897"/>
        <s v="Post_1898"/>
        <s v="Post_1899"/>
        <s v="Post_1900"/>
        <s v="Post_1901"/>
        <s v="Post_1902"/>
        <s v="Post_1903"/>
        <s v="Post_1904"/>
        <s v="Post_1905"/>
        <s v="Post_1906"/>
        <s v="Post_1907"/>
        <s v="Post_1908"/>
        <s v="Post_1909"/>
        <s v="Post_1910"/>
        <s v="Post_1911"/>
        <s v="Post_1912"/>
        <s v="Post_1913"/>
        <s v="Post_1914"/>
        <s v="Post_1915"/>
        <s v="Post_1916"/>
        <s v="Post_1917"/>
        <s v="Post_1918"/>
        <s v="Post_1919"/>
        <s v="Post_1920"/>
        <s v="Post_1921"/>
        <s v="Post_1922"/>
        <s v="Post_1923"/>
        <s v="Post_1924"/>
        <s v="Post_1925"/>
        <s v="Post_1926"/>
        <s v="Post_1927"/>
        <s v="Post_1928"/>
        <s v="Post_1929"/>
        <s v="Post_1930"/>
        <s v="Post_1931"/>
        <s v="Post_1932"/>
        <s v="Post_1933"/>
        <s v="Post_1934"/>
        <s v="Post_1935"/>
        <s v="Post_1936"/>
        <s v="Post_1937"/>
        <s v="Post_1938"/>
        <s v="Post_1939"/>
        <s v="Post_1940"/>
        <s v="Post_1941"/>
        <s v="Post_1942"/>
        <s v="Post_1943"/>
        <s v="Post_1944"/>
        <s v="Post_1945"/>
        <s v="Post_1946"/>
        <s v="Post_1947"/>
        <s v="Post_1948"/>
        <s v="Post_1949"/>
        <s v="Post_1950"/>
        <s v="Post_1951"/>
        <s v="Post_1952"/>
        <s v="Post_1953"/>
        <s v="Post_1954"/>
        <s v="Post_1955"/>
        <s v="Post_1956"/>
        <s v="Post_1957"/>
        <s v="Post_1958"/>
        <s v="Post_1959"/>
        <s v="Post_1960"/>
        <s v="Post_1961"/>
        <s v="Post_1962"/>
        <s v="Post_1963"/>
        <s v="Post_1964"/>
        <s v="Post_1965"/>
        <s v="Post_1966"/>
        <s v="Post_1967"/>
        <s v="Post_1968"/>
        <s v="Post_1969"/>
        <s v="Post_1970"/>
        <s v="Post_1971"/>
        <s v="Post_1972"/>
        <s v="Post_1973"/>
        <s v="Post_1974"/>
        <s v="Post_1975"/>
        <s v="Post_1976"/>
        <s v="Post_1977"/>
        <s v="Post_1978"/>
        <s v="Post_1979"/>
        <s v="Post_1980"/>
        <s v="Post_1981"/>
        <s v="Post_1982"/>
        <s v="Post_1983"/>
        <s v="Post_1984"/>
        <s v="Post_1985"/>
        <s v="Post_1986"/>
        <s v="Post_1987"/>
        <s v="Post_1988"/>
        <s v="Post_1989"/>
        <s v="Post_1990"/>
        <s v="Post_1991"/>
        <s v="Post_1992"/>
        <s v="Post_1993"/>
        <s v="Post_1994"/>
        <s v="Post_1995"/>
        <s v="Post_1996"/>
        <s v="Post_1997"/>
        <s v="Post_1998"/>
        <s v="Post_1999"/>
        <s v="Post_2000"/>
        <s v="Post_2001"/>
        <s v="Post_2002"/>
        <s v="Post_2003"/>
        <s v="Post_2004"/>
        <s v="Post_2006"/>
        <s v="Post_2007"/>
        <s v="Post_2008"/>
        <s v="Post_2009"/>
        <s v="Post_2010"/>
        <s v="Post_2011"/>
        <s v="Post_2012"/>
        <s v="Post_2013"/>
        <s v="Post_2014"/>
        <s v="Post_2015"/>
        <s v="Post_2016"/>
        <s v="Post_2017"/>
        <s v="Post_2018"/>
        <s v="Post_2019"/>
        <s v="Post_2020"/>
        <s v="Post_2021"/>
        <s v="Post_2022"/>
        <s v="Post_2023"/>
        <s v="Post_2024"/>
        <s v="Post_2025"/>
        <s v="Post_2026"/>
        <s v="Post_2027"/>
        <s v="Post_2028"/>
        <s v="Post_2029"/>
        <s v="Post_2030"/>
        <s v="Post_2031"/>
        <s v="Post_2032"/>
        <s v="Post_2033"/>
        <s v="Post_2034"/>
        <s v="Post_2035"/>
        <s v="Post_2036"/>
        <s v="Post_2037"/>
        <s v="Post_2038"/>
        <s v="Post_2039"/>
        <s v="Post_2040"/>
        <s v="Post_2041"/>
        <s v="Post_2042"/>
        <s v="Post_2043"/>
        <s v="Post_2044"/>
        <s v="Post_2045"/>
        <s v="Post_2046"/>
        <s v="Post_2047"/>
        <s v="Post_2048"/>
        <s v="Post_2049"/>
        <s v="Post_2050"/>
        <s v="Post_2051"/>
        <s v="Post_2052"/>
        <s v="Post_2053"/>
        <s v="Post_2054"/>
        <s v="Post_2055"/>
        <s v="Post_2056"/>
        <s v="Post_2057"/>
        <s v="Post_2058"/>
        <s v="Post_2059"/>
        <s v="Post_2060"/>
        <s v="Post_2061"/>
        <s v="Post_2062"/>
        <s v="Post_2063"/>
        <s v="Post_2064"/>
        <s v="Post_2065"/>
        <s v="Post_2066"/>
        <s v="Post_2067"/>
        <s v="Post_2068"/>
        <s v="Post_2069"/>
        <s v="Post_2070"/>
        <s v="Post_2071"/>
        <s v="Post_2072"/>
        <s v="Post_2073"/>
        <s v="Post_2074"/>
        <s v="Post_2075"/>
        <s v="Post_2076"/>
        <s v="Post_2077"/>
        <s v="Post_2078"/>
        <s v="Post_2079"/>
        <s v="Post_2080"/>
        <s v="Post_2081"/>
        <s v="Post_2082"/>
        <s v="Post_2083"/>
        <s v="Post_2084"/>
        <s v="Post_2085"/>
        <s v="Post_2086"/>
        <s v="Post_2087"/>
        <s v="Post_2088"/>
        <s v="Post_2089"/>
        <s v="Post_2090"/>
        <s v="Post_2091"/>
        <s v="Post_2092"/>
        <s v="Post_2093"/>
        <s v="Post_2094"/>
        <s v="Post_2095"/>
        <s v="Post_2096"/>
        <s v="Post_2097"/>
        <s v="Post_2098"/>
        <s v="Post_2099"/>
        <s v="Post_2100"/>
        <s v="Post_2101"/>
        <s v="Post_2102"/>
        <s v="Post_2103"/>
        <s v="Post_2104"/>
        <s v="Post_2105"/>
        <s v="Post_2106"/>
        <s v="Post_2107"/>
        <s v="Post_2108"/>
        <s v="Post_2109"/>
        <s v="Post_2110"/>
        <s v="Post_2111"/>
        <s v="Post_2112"/>
        <s v="Post_2113"/>
        <s v="Post_2114"/>
        <s v="Post_2115"/>
        <s v="Post_2116"/>
        <s v="Post_2117"/>
        <s v="Post_2118"/>
        <s v="Post_2119"/>
        <s v="Post_2120"/>
        <s v="Post_2121"/>
        <s v="Post_2122"/>
        <s v="Post_2123"/>
        <s v="Post_2124"/>
        <s v="Post_2125"/>
        <s v="Post_2126"/>
        <s v="Post_2127"/>
        <s v="Post_2128"/>
        <s v="Post_2129"/>
        <s v="Post_2130"/>
        <s v="Post_2131"/>
        <s v="Post_2132"/>
        <s v="Post_2133"/>
        <s v="Post_2134"/>
        <s v="Post_2135"/>
        <s v="Post_2136"/>
        <s v="Post_2137"/>
        <s v="Post_2138"/>
        <s v="Post_2139"/>
        <s v="Post_2140"/>
        <s v="Post_2141"/>
        <s v="Post_2142"/>
        <s v="Post_2143"/>
        <s v="Post_2144"/>
        <s v="Post_2145"/>
        <s v="Post_2146"/>
        <s v="Post_2147"/>
        <s v="Post_2148"/>
        <s v="Post_2149"/>
        <s v="Post_2150"/>
        <s v="Post_2151"/>
        <s v="Post_2152"/>
        <s v="Post_2153"/>
        <s v="Post_2154"/>
        <s v="Post_2155"/>
        <s v="Post_2156"/>
        <s v="Post_2157"/>
        <s v="Post_2158"/>
        <s v="Post_2159"/>
        <s v="Post_2160"/>
        <s v="Post_2161"/>
        <s v="Post_2162"/>
        <s v="Post_2163"/>
        <s v="Post_2164"/>
        <s v="Post_2165"/>
        <s v="Post_2166"/>
        <s v="Post_2167"/>
        <s v="Post_2168"/>
        <s v="Post_2169"/>
        <s v="Post_2170"/>
        <s v="Post_2171"/>
        <s v="Post_2172"/>
        <s v="Post_2173"/>
        <s v="Post_2174"/>
        <s v="Post_2175"/>
        <s v="Post_2176"/>
        <s v="Post_2177"/>
        <s v="Post_2178"/>
        <s v="Post_2179"/>
        <s v="Post_2180"/>
        <s v="Post_2181"/>
        <s v="Post_2182"/>
        <s v="Post_2183"/>
        <s v="Post_2184"/>
        <s v="Post_2185"/>
        <s v="Post_2186"/>
        <s v="Post_2187"/>
        <s v="Post_2188"/>
        <s v="Post_2189"/>
        <s v="Post_2190"/>
        <s v="Post_2191"/>
        <s v="Post_2192"/>
        <s v="Post_2193"/>
        <s v="Post_2194"/>
        <s v="Post_2195"/>
        <s v="Post_2196"/>
        <s v="Post_2197"/>
        <s v="Post_2198"/>
        <s v="Post_2199"/>
        <s v="Post_2200"/>
        <s v="Post_2201"/>
        <s v="Post_2202"/>
        <s v="Post_2203"/>
        <s v="Post_2204"/>
        <s v="Post_2205"/>
        <s v="Post_2206"/>
        <s v="Post_2207"/>
        <s v="Post_2208"/>
        <s v="Post_2209"/>
        <s v="Post_2210"/>
        <s v="Post_2211"/>
        <s v="Post_2212"/>
        <s v="Post_2213"/>
        <s v="Post_2214"/>
        <s v="Post_2215"/>
        <s v="Post_2216"/>
        <s v="Post_2217"/>
        <s v="Post_2218"/>
        <s v="Post_2219"/>
        <s v="Post_2220"/>
        <s v="Post_2221"/>
        <s v="Post_2222"/>
        <s v="Post_2223"/>
        <s v="Post_2224"/>
        <s v="Post_2225"/>
        <s v="Post_2226"/>
        <s v="Post_2227"/>
        <s v="Post_2228"/>
        <s v="Post_2229"/>
        <s v="Post_2230"/>
        <s v="Post_2231"/>
        <s v="Post_2232"/>
        <s v="Post_2233"/>
        <s v="Post_2234"/>
        <s v="Post_2235"/>
        <s v="Post_2236"/>
        <s v="Post_2237"/>
        <s v="Post_2238"/>
        <s v="Post_2239"/>
        <s v="Post_2240"/>
        <s v="Post_2241"/>
        <s v="Post_2242"/>
        <s v="Post_2243"/>
        <s v="Post_2244"/>
        <s v="Post_2245"/>
        <s v="Post_2246"/>
        <s v="Post_2247"/>
        <s v="Post_2248"/>
        <s v="Post_2249"/>
        <s v="Post_2250"/>
        <s v="Post_2251"/>
        <s v="Post_2253"/>
        <s v="Post_2254"/>
        <s v="Post_2255"/>
        <s v="Post_2256"/>
        <s v="Post_2257"/>
        <s v="Post_2258"/>
        <s v="Post_2259"/>
        <s v="Post_2260"/>
        <s v="Post_2261"/>
        <s v="Post_2262"/>
        <s v="Post_2263"/>
        <s v="Post_2264"/>
        <s v="Post_2265"/>
        <s v="Post_2266"/>
        <s v="Post_2267"/>
        <s v="Post_2268"/>
        <s v="Post_2269"/>
        <s v="Post_2270"/>
        <s v="Post_2271"/>
        <s v="Post_2272"/>
        <s v="Post_2273"/>
        <s v="Post_2274"/>
        <s v="Post_2275"/>
        <s v="Post_2276"/>
        <s v="Post_2277"/>
        <s v="Post_2279"/>
        <s v="Post_2280"/>
        <s v="Post_2281"/>
        <s v="Post_2282"/>
        <s v="Post_2283"/>
        <s v="Post_2284"/>
        <s v="Post_2285"/>
        <s v="Post_2286"/>
        <s v="Post_2287"/>
        <s v="Post_2289"/>
        <s v="Post_2290"/>
        <s v="Post_2291"/>
        <s v="Post_2292"/>
        <s v="Post_2293"/>
        <s v="Post_2294"/>
        <s v="Post_2295"/>
        <s v="Post_2296"/>
        <s v="Post_2297"/>
        <s v="Post_2298"/>
        <s v="Post_2299"/>
        <s v="Post_2300"/>
        <s v="Post_2301"/>
        <s v="Post_2302"/>
        <s v="Post_2303"/>
        <s v="Post_2304"/>
        <s v="Post_2305"/>
        <s v="Post_2306"/>
        <s v="Post_2307"/>
        <s v="Post_2308"/>
        <s v="Post_2309"/>
        <s v="Post_2310"/>
        <s v="Post_2311"/>
        <s v="Post_2312"/>
        <s v="Post_2313"/>
        <s v="Post_2314"/>
        <s v="Post_2315"/>
        <s v="Post_2316"/>
        <s v="Post_2317"/>
        <s v="Post_2318"/>
        <s v="Post_2319"/>
        <s v="Post_2320"/>
        <s v="Post_2321"/>
        <s v="Post_2322"/>
        <s v="Post_2323"/>
        <s v="Post_2324"/>
        <s v="Post_2325"/>
        <s v="Post_2326"/>
        <s v="Post_2327"/>
        <s v="Post_2328"/>
        <s v="Post_2329"/>
        <s v="Post_2331"/>
        <s v="Post_2332"/>
        <s v="Post_2333"/>
        <s v="Post_2334"/>
        <s v="Post_2335"/>
        <s v="Post_2336"/>
        <s v="Post_2337"/>
        <s v="Post_2338"/>
        <s v="Post_2339"/>
        <s v="Post_2340"/>
        <s v="Post_2341"/>
        <s v="Post_2342"/>
        <s v="Post_2343"/>
        <s v="Post_2344"/>
        <s v="Post_2345"/>
        <s v="Post_2346"/>
        <s v="Post_2348"/>
        <s v="Post_2349"/>
        <s v="Post_2350"/>
        <s v="Post_2351"/>
        <s v="Post_2352"/>
        <s v="Post_2353"/>
        <s v="Post_2354"/>
        <s v="Post_2355"/>
        <s v="Post_2356"/>
        <s v="Post_2357"/>
        <s v="Post_2358"/>
        <s v="Post_2359"/>
        <s v="Post_2360"/>
        <s v="Post_2361"/>
        <s v="Post_2362"/>
        <s v="Post_2363"/>
        <s v="Post_2364"/>
        <s v="Post_2365"/>
        <s v="Post_2366"/>
        <s v="Post_2367"/>
        <s v="Post_2368"/>
        <s v="Post_2369"/>
        <s v="Post_2371"/>
        <s v="Post_2372"/>
        <s v="Post_2373"/>
        <s v="Post_2374"/>
        <s v="Post_2375"/>
        <s v="Post_2376"/>
        <s v="Post_2377"/>
        <s v="Post_2378"/>
        <s v="Post_2379"/>
        <s v="Post_2380"/>
        <s v="Post_2381"/>
        <s v="Post_2382"/>
        <s v="Post_2383"/>
        <s v="Post_2384"/>
        <s v="Post_2385"/>
        <s v="Post_2386"/>
        <s v="Post_2387"/>
        <s v="Post_2388"/>
        <s v="Post_2389"/>
        <s v="Post_2390"/>
        <s v="Post_2391"/>
        <s v="Post_2392"/>
        <s v="Post_2393"/>
        <s v="Post_2394"/>
        <s v="Post_2395"/>
        <s v="Post_2396"/>
        <s v="Post_2397"/>
        <s v="Post_2398"/>
        <s v="Post_2399"/>
        <s v="Post_2400"/>
        <s v="Post_2401"/>
        <s v="Post_2402"/>
        <s v="Post_2403"/>
        <s v="Post_2404"/>
        <s v="Post_2405"/>
        <s v="Post_2406"/>
        <s v="Post_2407"/>
        <s v="Post_2408"/>
        <s v="Post_2409"/>
        <s v="Post_2410"/>
        <s v="Post_2411"/>
        <s v="Post_2412"/>
        <s v="Post_2413"/>
        <s v="Post_2414"/>
        <s v="Post_2415"/>
        <s v="Post_2416"/>
        <s v="Post_2417"/>
        <s v="Post_2418"/>
        <s v="Post_2419"/>
        <s v="Post_2420"/>
        <s v="Post_2421"/>
        <s v="Post_2422"/>
        <s v="Post_2423"/>
        <s v="Post_2424"/>
        <s v="Post_2425"/>
        <s v="Post_2426"/>
        <s v="Post_2427"/>
        <s v="Post_2428"/>
        <s v="Post_2429"/>
        <s v="Post_2430"/>
        <s v="Post_2431"/>
        <s v="Post_2432"/>
        <s v="Post_2433"/>
        <s v="Post_2434"/>
        <s v="Post_2435"/>
        <s v="Post_2436"/>
        <s v="Post_2437"/>
        <s v="Post_2438"/>
        <s v="Post_2439"/>
        <s v="Post_2440"/>
        <s v="Post_2441"/>
        <s v="Post_2442"/>
        <s v="Post_2443"/>
        <s v="Post_2444"/>
        <s v="Post_2445"/>
        <s v="Post_2446"/>
        <s v="Post_2447"/>
        <s v="Post_2448"/>
        <s v="Post_2449"/>
        <s v="Post_2450"/>
        <s v="Post_2451"/>
        <s v="Post_2453"/>
        <s v="Post_2454"/>
        <s v="Post_2455"/>
        <s v="Post_2456"/>
        <s v="Post_2457"/>
        <s v="Post_2458"/>
        <s v="Post_2459"/>
        <s v="Post_2460"/>
        <s v="Post_2461"/>
        <s v="Post_2462"/>
        <s v="Post_2463"/>
        <s v="Post_2464"/>
        <s v="Post_2465"/>
        <s v="Post_2466"/>
        <s v="Post_2467"/>
        <s v="Post_2468"/>
        <s v="Post_2469"/>
        <s v="Post_2470"/>
        <s v="Post_2471"/>
        <s v="Post_2473"/>
        <s v="Post_2474"/>
        <s v="Post_2475"/>
        <s v="Post_2476"/>
        <s v="Post_2477"/>
        <s v="Post_2478"/>
        <s v="Post_2479"/>
        <s v="Post_2480"/>
        <s v="Post_2481"/>
        <s v="Post_2482"/>
        <s v="Post_2483"/>
        <s v="Post_2484"/>
        <s v="Post_2485"/>
        <s v="Post_2486"/>
        <s v="Post_2487"/>
        <s v="Post_2488"/>
        <s v="Post_2489"/>
        <s v="Post_2490"/>
        <s v="Post_2491"/>
        <s v="Post_2492"/>
        <s v="Post_2493"/>
        <s v="Post_2494"/>
        <s v="Post_2495"/>
        <s v="Post_2496"/>
        <s v="Post_2497"/>
        <s v="Post_2498"/>
        <s v="Post_2499"/>
        <s v="Post_2500"/>
        <s v="Post_2501"/>
        <s v="Post_2502"/>
        <s v="Post_2503"/>
        <s v="Post_2504"/>
        <s v="Post_2505"/>
        <s v="Post_2506"/>
        <s v="Post_2507"/>
        <s v="Post_2508"/>
        <s v="Post_2509"/>
        <s v="Post_2510"/>
        <s v="Post_2511"/>
        <s v="Post_2512"/>
        <s v="Post_2513"/>
        <s v="Post_2514"/>
        <s v="Post_2515"/>
        <s v="Post_2517"/>
        <s v="Post_2518"/>
        <s v="Post_2519"/>
        <s v="Post_2520"/>
        <s v="Post_2521"/>
        <s v="Post_2522"/>
        <s v="Post_2523"/>
        <s v="Post_2524"/>
        <s v="Post_2525"/>
        <s v="Post_2526"/>
        <s v="Post_2527"/>
        <s v="Post_2528"/>
        <s v="Post_2529"/>
        <s v="Post_2530"/>
        <s v="Post_2531"/>
        <s v="Post_2532"/>
        <s v="Post_2533"/>
        <s v="Post_2534"/>
        <s v="Post_2535"/>
        <s v="Post_2536"/>
        <s v="Post_2537"/>
        <s v="Post_2538"/>
        <s v="Post_2539"/>
        <s v="Post_2540"/>
        <s v="Post_2541"/>
        <s v="Post_2542"/>
        <s v="Post_2543"/>
        <s v="Post_2544"/>
        <s v="Post_2545"/>
        <s v="Post_2546"/>
        <s v="Post_2547"/>
        <s v="Post_2548"/>
        <s v="Post_2549"/>
        <s v="Post_2550"/>
        <s v="Post_2552"/>
        <s v="Post_2553"/>
        <s v="Post_2554"/>
        <s v="Post_2555"/>
        <s v="Post_2556"/>
        <s v="Post_2557"/>
        <s v="Post_2558"/>
        <s v="Post_2559"/>
        <s v="Post_2560"/>
        <s v="Post_2561"/>
        <s v="Post_2562"/>
        <s v="Post_2563"/>
        <s v="Post_2564"/>
        <s v="Post_2565"/>
        <s v="Post_2566"/>
        <s v="Post_2567"/>
        <s v="Post_2568"/>
        <s v="Post_2569"/>
        <s v="Post_2570"/>
        <s v="Post_2571"/>
        <s v="Post_2572"/>
        <s v="Post_2573"/>
        <s v="Post_2574"/>
        <s v="Post_2575"/>
        <s v="Post_2576"/>
        <s v="Post_2577"/>
        <s v="Post_2578"/>
        <s v="Post_2579"/>
        <s v="Post_2580"/>
        <s v="Post_2581"/>
        <s v="Post_2582"/>
        <s v="Post_2583"/>
        <s v="Post_2584"/>
        <s v="Post_2585"/>
        <s v="Post_2586"/>
        <s v="Post_2587"/>
        <s v="Post_2588"/>
        <s v="Post_2589"/>
        <s v="Post_2590"/>
        <s v="Post_2591"/>
        <s v="Post_2592"/>
        <s v="Post_2593"/>
        <s v="Post_2594"/>
        <s v="Post_2595"/>
        <s v="Post_2596"/>
        <s v="Post_2597"/>
        <s v="Post_2598"/>
        <s v="Post_2599"/>
        <s v="Post_2600"/>
        <s v="Post_2601"/>
        <s v="Post_2602"/>
        <s v="Post_2603"/>
        <s v="Post_2604"/>
        <s v="Post_2605"/>
        <s v="Post_2606"/>
        <s v="Post_2607"/>
        <s v="Post_2608"/>
        <s v="Post_2609"/>
        <s v="Post_2610"/>
        <s v="Post_2611"/>
        <s v="Post_2612"/>
        <s v="Post_2613"/>
        <s v="Post_2614"/>
        <s v="Post_2615"/>
        <s v="Post_2616"/>
        <s v="Post_2617"/>
        <s v="Post_2619"/>
        <s v="Post_2620"/>
        <s v="Post_2621"/>
        <s v="Post_2622"/>
        <s v="Post_2623"/>
        <s v="Post_2624"/>
        <s v="Post_2625"/>
        <s v="Post_2626"/>
        <s v="Post_2627"/>
        <s v="Post_2628"/>
        <s v="Post_2629"/>
        <s v="Post_2630"/>
        <s v="Post_2631"/>
        <s v="Post_2632"/>
        <s v="Post_2633"/>
        <s v="Post_2634"/>
        <s v="Post_2635"/>
        <s v="Post_2636"/>
        <s v="Post_2637"/>
        <s v="Post_2638"/>
        <s v="Post_2639"/>
        <s v="Post_2640"/>
        <s v="Post_2641"/>
        <s v="Post_2642"/>
        <s v="Post_2643"/>
        <s v="Post_2644"/>
        <s v="Post_2645"/>
        <s v="Post_2646"/>
        <s v="Post_2647"/>
        <s v="Post_2648"/>
        <s v="Post_2649"/>
        <s v="Post_2650"/>
        <s v="Post_2651"/>
        <s v="Post_2652"/>
        <s v="Post_2653"/>
        <s v="Post_2654"/>
        <s v="Post_2655"/>
        <s v="Post_2656"/>
        <s v="Post_2658"/>
        <s v="Post_2659"/>
        <s v="Post_2660"/>
        <s v="Post_2661"/>
        <s v="Post_2662"/>
        <s v="Post_2663"/>
        <s v="Post_2664"/>
        <s v="Post_2665"/>
        <s v="Post_2666"/>
        <s v="Post_2667"/>
        <s v="Post_2668"/>
        <s v="Post_2669"/>
        <s v="Post_2670"/>
        <s v="Post_2671"/>
        <s v="Post_2672"/>
        <s v="Post_2673"/>
        <s v="Post_2674"/>
        <s v="Post_2675"/>
        <s v="Post_2676"/>
        <s v="Post_2677"/>
        <s v="Post_2678"/>
        <s v="Post_2679"/>
        <s v="Post_2680"/>
        <s v="Post_2682"/>
        <s v="Post_2683"/>
        <s v="Post_2684"/>
        <s v="Post_2685"/>
        <s v="Post_2686"/>
        <s v="Post_2687"/>
        <s v="Post_2688"/>
        <s v="Post_2689"/>
        <s v="Post_2690"/>
        <s v="Post_2691"/>
        <s v="Post_2692"/>
        <s v="Post_2693"/>
        <s v="Post_2694"/>
        <s v="Post_2695"/>
        <s v="Post_2696"/>
        <s v="Post_2697"/>
        <s v="Post_2698"/>
        <s v="Post_2699"/>
        <s v="Post_2700"/>
        <s v="Post_2701"/>
        <s v="Post_2702"/>
        <s v="Post_2703"/>
        <s v="Post_2704"/>
        <s v="Post_2705"/>
        <s v="Post_2706"/>
        <s v="Post_2707"/>
        <s v="Post_2708"/>
        <s v="Post_2709"/>
        <s v="Post_2710"/>
        <s v="Post_2711"/>
        <s v="Post_2712"/>
        <s v="Post_2713"/>
        <s v="Post_2714"/>
        <s v="Post_2715"/>
        <s v="Post_2716"/>
        <s v="Post_2717"/>
        <s v="Post_2718"/>
        <s v="Post_2719"/>
        <s v="Post_2720"/>
        <s v="Post_2721"/>
        <s v="Post_2722"/>
        <s v="Post_2723"/>
        <s v="Post_2724"/>
        <s v="Post_2725"/>
        <s v="Post_2726"/>
        <s v="Post_2727"/>
        <s v="Post_2728"/>
        <s v="Post_2729"/>
        <s v="Post_2730"/>
        <s v="Post_2731"/>
        <s v="Post_2732"/>
        <s v="Post_2733"/>
        <s v="Post_2734"/>
        <s v="Post_2735"/>
        <s v="Post_2736"/>
        <s v="Post_2737"/>
        <s v="Post_2738"/>
        <s v="Post_2739"/>
        <s v="Post_2740"/>
        <s v="Post_2741"/>
        <s v="Post_2742"/>
        <s v="Post_2743"/>
        <s v="Post_2744"/>
        <s v="Post_2745"/>
        <s v="Post_2746"/>
        <s v="Post_2747"/>
        <s v="Post_2748"/>
        <s v="Post_2749"/>
        <s v="Post_2750"/>
        <s v="Post_2751"/>
        <s v="Post_2752"/>
        <s v="Post_2753"/>
        <s v="Post_2754"/>
        <s v="Post_2755"/>
        <s v="Post_2756"/>
        <s v="Post_2757"/>
        <s v="Post_2758"/>
        <s v="Post_2759"/>
        <s v="Post_2760"/>
        <s v="Post_2761"/>
        <s v="Post_2762"/>
        <s v="Post_2763"/>
        <s v="Post_2764"/>
        <s v="Post_2765"/>
        <s v="Post_2766"/>
        <s v="Post_2767"/>
        <s v="Post_2768"/>
        <s v="Post_2769"/>
        <s v="Post_2770"/>
        <s v="Post_2771"/>
        <s v="Post_2772"/>
        <s v="Post_2773"/>
        <s v="Post_2774"/>
        <s v="Post_2775"/>
        <s v="Post_2776"/>
        <s v="Post_2777"/>
        <s v="Post_2778"/>
        <s v="Post_2779"/>
        <s v="Post_2780"/>
        <s v="Post_2781"/>
        <s v="Post_2782"/>
        <s v="Post_2783"/>
        <s v="Post_2784"/>
        <s v="Post_2785"/>
        <s v="Post_2786"/>
        <s v="Post_2787"/>
        <s v="Post_2788"/>
        <s v="Post_2789"/>
        <s v="Post_2790"/>
        <s v="Post_2791"/>
        <s v="Post_2792"/>
        <s v="Post_2793"/>
        <s v="Post_2794"/>
        <s v="Post_2795"/>
        <s v="Post_2796"/>
        <s v="Post_2797"/>
        <s v="Post_2798"/>
        <s v="Post_2799"/>
        <s v="Post_2800"/>
        <s v="Post_2801"/>
        <s v="Post_2802"/>
        <s v="Post_2803"/>
        <s v="Post_2804"/>
        <s v="Post_2805"/>
        <s v="Post_2806"/>
        <s v="Post_2807"/>
        <s v="Post_2808"/>
        <s v="Post_2809"/>
        <s v="Post_2810"/>
        <s v="Post_2811"/>
        <s v="Post_2812"/>
        <s v="Post_2813"/>
        <s v="Post_2814"/>
        <s v="Post_2815"/>
        <s v="Post_2816"/>
        <s v="Post_2817"/>
        <s v="Post_2818"/>
        <s v="Post_2819"/>
        <s v="Post_2820"/>
        <s v="Post_2821"/>
        <s v="Post_2822"/>
        <s v="Post_2823"/>
        <s v="Post_2824"/>
        <s v="Post_2825"/>
        <s v="Post_2826"/>
        <s v="Post_2827"/>
        <s v="Post_2828"/>
        <s v="Post_2829"/>
        <s v="Post_2830"/>
        <s v="Post_2831"/>
        <s v="Post_2832"/>
        <s v="Post_2833"/>
        <s v="Post_2834"/>
        <s v="Post_2835"/>
        <s v="Post_2836"/>
        <s v="Post_2837"/>
        <s v="Post_2838"/>
        <s v="Post_2839"/>
        <s v="Post_2840"/>
        <s v="Post_2841"/>
        <s v="Post_2842"/>
        <s v="Post_2843"/>
        <s v="Post_2844"/>
        <s v="Post_2845"/>
        <s v="Post_2846"/>
        <s v="Post_2847"/>
        <s v="Post_2848"/>
        <s v="Post_2849"/>
        <s v="Post_2850"/>
        <s v="Post_2851"/>
        <s v="Post_2852"/>
        <s v="Post_2853"/>
        <s v="Post_2854"/>
        <s v="Post_2855"/>
        <s v="Post_2856"/>
        <s v="Post_2857"/>
        <s v="Post_2858"/>
        <s v="Post_2859"/>
        <s v="Post_2860"/>
        <s v="Post_2861"/>
        <s v="Post_2862"/>
        <s v="Post_2863"/>
        <s v="Post_2864"/>
        <s v="Post_2865"/>
        <s v="Post_2866"/>
        <s v="Post_2867"/>
        <s v="Post_2868"/>
        <s v="Post_2869"/>
        <s v="Post_2870"/>
        <s v="Post_2871"/>
        <s v="Post_2872"/>
        <s v="Post_2873"/>
        <s v="Post_2874"/>
        <s v="Post_2875"/>
        <s v="Post_2876"/>
        <s v="Post_2877"/>
        <s v="Post_2878"/>
        <s v="Post_2879"/>
        <s v="Post_2880"/>
        <s v="Post_2881"/>
        <s v="Post_2882"/>
        <s v="Post_2883"/>
        <s v="Post_2884"/>
        <s v="Post_2885"/>
        <s v="Post_2886"/>
        <s v="Post_2887"/>
        <s v="Post_2888"/>
        <s v="Post_2889"/>
        <s v="Post_2890"/>
        <s v="Post_2891"/>
        <s v="Post_2892"/>
        <s v="Post_2893"/>
        <s v="Post_2894"/>
        <s v="Post_2895"/>
        <s v="Post_2896"/>
        <s v="Post_2897"/>
        <s v="Post_2898"/>
        <s v="Post_2899"/>
        <s v="Post_2900"/>
        <s v="Post_2901"/>
        <s v="Post_2902"/>
        <s v="Post_2903"/>
        <s v="Post_2904"/>
        <s v="Post_2905"/>
        <s v="Post_2906"/>
        <s v="Post_2907"/>
        <s v="Post_2908"/>
        <s v="Post_2909"/>
        <s v="Post_2910"/>
        <s v="Post_2911"/>
        <s v="Post_2912"/>
        <s v="Post_2913"/>
        <s v="Post_2914"/>
        <s v="Post_2915"/>
        <s v="Post_2916"/>
        <s v="Post_2917"/>
        <s v="Post_2918"/>
        <s v="Post_2919"/>
        <s v="Post_2920"/>
        <s v="Post_2921"/>
        <s v="Post_2922"/>
        <s v="Post_2923"/>
        <s v="Post_2924"/>
        <s v="Post_2925"/>
        <s v="Post_2926"/>
        <s v="Post_2927"/>
        <s v="Post_2928"/>
        <s v="Post_2929"/>
        <s v="Post_2930"/>
        <s v="Post_2931"/>
        <s v="Post_2932"/>
        <s v="Post_2933"/>
        <s v="Post_2934"/>
        <s v="Post_2935"/>
        <s v="Post_2936"/>
        <s v="Post_2937"/>
        <s v="Post_2938"/>
        <s v="Post_2939"/>
        <s v="Post_2940"/>
        <s v="Post_2941"/>
        <s v="Post_2942"/>
        <s v="Post_2943"/>
        <s v="Post_2944"/>
        <s v="Post_2945"/>
        <s v="Post_2946"/>
        <s v="Post_2947"/>
        <s v="Post_2948"/>
        <s v="Post_2949"/>
        <s v="Post_2950"/>
        <s v="Post_2951"/>
        <s v="Post_2952"/>
        <s v="Post_2953"/>
        <s v="Post_2954"/>
        <s v="Post_2955"/>
        <s v="Post_2956"/>
        <s v="Post_2957"/>
        <s v="Post_2958"/>
        <s v="Post_2959"/>
        <s v="Post_2960"/>
        <s v="Post_2961"/>
        <s v="Post_2962"/>
        <s v="Post_2963"/>
        <s v="Post_2964"/>
        <s v="Post_2965"/>
        <s v="Post_2966"/>
        <s v="Post_2967"/>
        <s v="Post_2968"/>
        <s v="Post_2969"/>
        <s v="Post_2970"/>
        <s v="Post_2971"/>
        <s v="Post_2972"/>
        <s v="Post_2973"/>
        <s v="Post_2974"/>
        <s v="Post_2975"/>
        <s v="Post_2976"/>
        <s v="Post_2977"/>
        <s v="Post_2978"/>
        <s v="Post_2979"/>
        <s v="Post_2980"/>
        <s v="Post_2981"/>
        <s v="Post_2982"/>
        <s v="Post_2983"/>
        <s v="Post_2984"/>
        <s v="Post_2985"/>
        <s v="Post_2986"/>
        <s v="Post_2987"/>
        <s v="Post_2988"/>
        <s v="Post_2989"/>
        <s v="Post_2990"/>
        <s v="Post_2991"/>
        <s v="Post_2992"/>
        <s v="Post_2993"/>
        <s v="Post_2994"/>
        <s v="Post_2995"/>
        <s v="Post_2996"/>
        <s v="Post_2997"/>
        <s v="Post_2998"/>
        <s v="Post_2999"/>
        <s v="Post_3000"/>
        <s v="Post_3001"/>
        <s v="Post_3002"/>
        <s v="Post_3003"/>
        <s v="Post_3004"/>
        <s v="Post_3005"/>
        <s v="Post_3006"/>
        <s v="Post_3007"/>
        <s v="Post_3008"/>
        <s v="Post_3009"/>
        <s v="Post_3010"/>
        <s v="Post_3011"/>
        <s v="Post_3012"/>
        <s v="Post_3013"/>
        <s v="Post_3014"/>
        <s v="Post_3016"/>
        <s v="Post_3017"/>
        <s v="Post_3018"/>
        <s v="Post_3019"/>
        <s v="Post_3020"/>
        <s v="Post_3021"/>
        <s v="Post_3022"/>
        <s v="Post_3023"/>
        <s v="Post_3025"/>
        <s v="Post_3026"/>
        <s v="Post_3027"/>
        <s v="Post_3028"/>
        <s v="Post_3029"/>
        <s v="Post_3030"/>
        <s v="Post_3031"/>
        <s v="Post_3032"/>
        <s v="Post_3033"/>
        <s v="Post_3034"/>
        <s v="Post_3035"/>
        <s v="Post_3036"/>
        <s v="Post_3037"/>
        <s v="Post_3038"/>
        <s v="Post_3039"/>
        <s v="Post_3040"/>
        <s v="Post_3041"/>
        <s v="Post_3042"/>
        <s v="Post_3043"/>
        <s v="Post_3044"/>
        <s v="Post_3045"/>
        <s v="Post_3046"/>
        <s v="Post_3047"/>
        <s v="Post_3048"/>
        <s v="Post_3049"/>
        <s v="Post_3050"/>
        <s v="Post_3051"/>
        <s v="Post_3052"/>
        <s v="Post_3053"/>
        <s v="Post_3054"/>
        <s v="Post_3055"/>
        <s v="Post_3056"/>
        <s v="Post_3057"/>
        <s v="Post_3058"/>
        <s v="Post_3059"/>
        <s v="Post_3060"/>
        <s v="Post_3061"/>
        <s v="Post_3062"/>
        <s v="Post_3063"/>
        <s v="Post_3064"/>
        <s v="Post_3065"/>
        <s v="Post_3066"/>
        <s v="Post_3067"/>
        <s v="Post_3068"/>
        <s v="Post_3069"/>
        <s v="Post_3070"/>
        <s v="Post_3071"/>
        <s v="Post_3072"/>
        <s v="Post_3073"/>
        <s v="Post_3074"/>
        <s v="Post_3075"/>
        <s v="Post_3076"/>
        <s v="Post_3077"/>
        <s v="Post_3078"/>
        <s v="Post_3079"/>
        <s v="Post_3080"/>
        <s v="Post_3081"/>
        <s v="Post_3082"/>
        <s v="Post_3083"/>
        <s v="Post_3084"/>
        <s v="Post_3085"/>
        <s v="Post_3086"/>
        <s v="Post_3087"/>
        <s v="Post_3088"/>
        <s v="Post_3089"/>
        <s v="Post_3090"/>
        <s v="Post_3091"/>
        <s v="Post_3092"/>
        <s v="Post_3093"/>
        <s v="Post_3094"/>
        <s v="Post_3095"/>
        <s v="Post_3096"/>
        <s v="Post_3097"/>
        <s v="Post_3098"/>
        <s v="Post_3099"/>
        <s v="Post_3100"/>
        <s v="Post_3101"/>
        <s v="Post_3102"/>
        <s v="Post_3103"/>
        <s v="Post_3104"/>
        <s v="Post_3105"/>
        <s v="Post_3106"/>
        <s v="Post_3107"/>
        <s v="Post_3108"/>
        <s v="Post_3109"/>
        <s v="Post_3110"/>
        <s v="Post_3111"/>
        <s v="Post_3112"/>
        <s v="Post_3113"/>
        <s v="Post_3114"/>
        <s v="Post_3115"/>
        <s v="Post_3116"/>
        <s v="Post_3117"/>
        <s v="Post_3118"/>
        <s v="Post_3119"/>
        <s v="Post_3120"/>
        <s v="Post_3121"/>
        <s v="Post_3122"/>
        <s v="Post_3123"/>
        <s v="Post_3124"/>
        <s v="Post_3125"/>
        <s v="Post_3126"/>
        <s v="Post_3127"/>
        <s v="Post_3128"/>
        <s v="Post_3129"/>
        <s v="Post_3130"/>
        <s v="Post_3131"/>
        <s v="Post_3132"/>
        <s v="Post_3133"/>
        <s v="Post_3134"/>
        <s v="Post_3135"/>
        <s v="Post_3136"/>
        <s v="Post_3137"/>
        <s v="Post_3138"/>
        <s v="Post_3139"/>
        <s v="Post_3140"/>
        <s v="Post_3141"/>
        <s v="Post_3142"/>
        <s v="Post_3143"/>
        <s v="Post_3144"/>
        <s v="Post_3145"/>
        <s v="Post_3146"/>
        <s v="Post_3147"/>
        <s v="Post_3148"/>
        <s v="Post_3149"/>
        <s v="Post_3150"/>
        <s v="Post_3151"/>
        <s v="Post_3152"/>
        <s v="Post_3153"/>
        <s v="Post_3154"/>
        <s v="Post_3155"/>
        <s v="Post_3156"/>
        <s v="Post_3157"/>
        <s v="Post_3158"/>
        <s v="Post_3159"/>
        <s v="Post_3160"/>
        <s v="Post_3161"/>
        <s v="Post_3162"/>
        <s v="Post_3163"/>
        <s v="Post_3164"/>
        <s v="Post_3165"/>
        <s v="Post_3166"/>
        <s v="Post_3167"/>
        <s v="Post_3168"/>
        <s v="Post_3169"/>
        <s v="Post_3170"/>
        <s v="Post_3171"/>
        <s v="Post_3172"/>
        <s v="Post_3173"/>
        <s v="Post_3174"/>
        <s v="Post_3175"/>
        <s v="Post_3176"/>
        <s v="Post_3177"/>
        <s v="Post_3178"/>
        <s v="Post_3179"/>
        <s v="Post_3180"/>
        <s v="Post_3181"/>
        <s v="Post_3182"/>
        <s v="Post_3183"/>
        <s v="Post_3184"/>
        <s v="Post_3185"/>
        <s v="Post_3186"/>
        <s v="Post_3187"/>
        <s v="Post_3188"/>
        <s v="Post_3189"/>
        <s v="Post_3190"/>
        <s v="Post_3191"/>
        <s v="Post_3192"/>
        <s v="Post_3193"/>
        <s v="Post_3194"/>
        <s v="Post_3195"/>
        <s v="Post_3196"/>
        <s v="Post_3197"/>
        <s v="Post_3198"/>
        <s v="Post_3199"/>
        <s v="Post_3200"/>
        <s v="Post_3201"/>
        <s v="Post_3202"/>
        <s v="Post_3203"/>
        <s v="Post_3204"/>
        <s v="Post_3206"/>
        <s v="Post_3207"/>
        <s v="Post_3208"/>
        <s v="Post_3209"/>
        <s v="Post_3210"/>
        <s v="Post_3211"/>
        <s v="Post_3212"/>
        <s v="Post_3213"/>
        <s v="Post_3214"/>
        <s v="Post_3216"/>
        <s v="Post_3217"/>
        <s v="Post_3218"/>
        <s v="Post_3219"/>
        <s v="Post_3220"/>
        <s v="Post_3221"/>
        <s v="Post_3222"/>
        <s v="Post_3223"/>
        <s v="Post_3224"/>
        <s v="Post_3225"/>
        <s v="Post_3226"/>
        <s v="Post_3227"/>
        <s v="Post_3228"/>
        <s v="Post_3229"/>
        <s v="Post_3230"/>
        <s v="Post_3231"/>
        <s v="Post_3232"/>
        <s v="Post_3233"/>
        <s v="Post_3234"/>
        <s v="Post_3235"/>
        <s v="Post_3236"/>
        <s v="Post_3237"/>
        <s v="Post_3238"/>
        <s v="Post_3239"/>
        <s v="Post_3240"/>
        <s v="Post_3241"/>
        <s v="Post_3242"/>
        <s v="Post_3243"/>
        <s v="Post_3244"/>
        <s v="Post_3245"/>
        <s v="Post_3246"/>
        <s v="Post_3247"/>
        <s v="Post_3248"/>
        <s v="Post_3249"/>
        <s v="Post_3250"/>
        <s v="Post_3251"/>
        <s v="Post_3252"/>
        <s v="Post_3253"/>
        <s v="Post_3254"/>
        <s v="Post_3255"/>
        <s v="Post_3256"/>
        <s v="Post_3257"/>
        <s v="Post_3258"/>
        <s v="Post_3259"/>
        <s v="Post_3260"/>
        <s v="Post_3261"/>
        <s v="Post_3262"/>
        <s v="Post_3263"/>
        <s v="Post_3264"/>
        <s v="Post_3265"/>
        <s v="Post_3266"/>
        <s v="Post_3267"/>
        <s v="Post_3268"/>
        <s v="Post_3269"/>
        <s v="Post_3270"/>
        <s v="Post_3271"/>
        <s v="Post_3272"/>
        <s v="Post_3273"/>
        <s v="Post_3274"/>
        <s v="Post_3275"/>
        <s v="Post_3276"/>
        <s v="Post_3277"/>
        <s v="Post_3278"/>
        <s v="Post_3279"/>
        <s v="Post_3280"/>
        <s v="Post_3281"/>
        <s v="Post_3282"/>
        <s v="Post_3283"/>
        <s v="Post_3284"/>
        <s v="Post_3285"/>
        <s v="Post_3286"/>
        <s v="Post_3287"/>
        <s v="Post_3288"/>
        <s v="Post_3289"/>
        <s v="Post_3290"/>
        <s v="Post_3291"/>
        <s v="Post_3292"/>
        <s v="Post_3293"/>
        <s v="Post_3294"/>
        <s v="Post_3295"/>
        <s v="Post_3296"/>
        <s v="Post_3297"/>
        <s v="Post_3299"/>
        <s v="Post_3300"/>
        <s v="Post_3301"/>
        <s v="Post_3302"/>
        <s v="Post_3303"/>
        <s v="Post_3304"/>
        <s v="Post_3305"/>
        <s v="Post_3306"/>
        <s v="Post_3307"/>
        <s v="Post_3308"/>
        <s v="Post_3309"/>
        <s v="Post_3310"/>
        <s v="Post_3311"/>
        <s v="Post_3312"/>
        <s v="Post_3313"/>
        <s v="Post_3314"/>
        <s v="Post_3315"/>
        <s v="Post_3316"/>
        <s v="Post_3317"/>
        <s v="Post_3318"/>
        <s v="Post_3319"/>
        <s v="Post_3320"/>
        <s v="Post_3321"/>
        <s v="Post_3322"/>
        <s v="Post_3323"/>
        <s v="Post_3324"/>
        <s v="Post_3325"/>
        <s v="Post_3326"/>
        <s v="Post_3327"/>
        <s v="Post_3328"/>
        <s v="Post_3329"/>
        <s v="Post_3330"/>
        <s v="Post_3331"/>
        <s v="Post_3332"/>
        <s v="Post_3333"/>
        <s v="Post_3334"/>
        <s v="Post_3335"/>
        <s v="Post_3336"/>
        <s v="Post_3337"/>
        <s v="Post_3338"/>
        <s v="Post_3339"/>
        <s v="Post_3340"/>
        <s v="Post_3341"/>
        <s v="Post_3342"/>
        <s v="Post_3343"/>
        <s v="Post_3344"/>
        <s v="Post_3345"/>
        <s v="Post_3346"/>
        <s v="Post_3347"/>
        <s v="Post_3348"/>
        <s v="Post_3349"/>
        <s v="Post_3350"/>
        <s v="Post_3351"/>
        <s v="Post_3352"/>
        <s v="Post_3353"/>
        <s v="Post_3354"/>
        <s v="Post_3355"/>
        <s v="Post_3356"/>
        <s v="Post_3357"/>
        <s v="Post_3358"/>
        <s v="Post_3359"/>
        <s v="Post_3360"/>
        <s v="Post_3361"/>
        <s v="Post_3362"/>
        <s v="Post_3363"/>
        <s v="Post_3364"/>
        <s v="Post_3365"/>
        <s v="Post_3366"/>
        <s v="Post_3367"/>
        <s v="Post_3368"/>
        <s v="Post_3369"/>
        <s v="Post_3370"/>
        <s v="Post_3371"/>
        <s v="Post_3372"/>
        <s v="Post_3373"/>
        <s v="Post_3374"/>
        <s v="Post_3375"/>
        <s v="Post_3376"/>
        <s v="Post_3377"/>
        <s v="Post_3378"/>
        <s v="Post_3379"/>
        <s v="Post_3380"/>
        <s v="Post_3381"/>
        <s v="Post_3382"/>
        <s v="Post_3383"/>
        <s v="Post_3384"/>
        <s v="Post_3385"/>
        <s v="Post_3386"/>
        <s v="Post_3387"/>
        <s v="Post_3388"/>
        <s v="Post_3389"/>
        <s v="Post_3390"/>
        <s v="Post_3391"/>
        <s v="Post_3392"/>
        <s v="Post_3393"/>
        <s v="Post_3394"/>
        <s v="Post_3395"/>
        <s v="Post_3396"/>
        <s v="Post_3397"/>
        <s v="Post_3398"/>
        <s v="Post_3399"/>
        <s v="Post_3400"/>
        <s v="Post_3401"/>
        <s v="Post_3402"/>
        <s v="Post_3403"/>
        <s v="Post_3404"/>
        <s v="Post_3405"/>
        <s v="Post_3406"/>
        <s v="Post_3407"/>
        <s v="Post_3408"/>
        <s v="Post_3409"/>
        <s v="Post_3410"/>
        <s v="Post_3411"/>
        <s v="Post_3412"/>
        <s v="Post_3413"/>
        <s v="Post_3414"/>
        <s v="Post_3415"/>
        <s v="Post_3416"/>
        <s v="Post_3417"/>
        <s v="Post_3418"/>
        <s v="Post_3419"/>
        <s v="Post_3420"/>
        <s v="Post_3421"/>
        <s v="Post_3422"/>
        <s v="Post_3423"/>
        <s v="Post_3424"/>
        <s v="Post_3425"/>
        <s v="Post_3426"/>
        <s v="Post_3427"/>
        <s v="Post_3428"/>
        <s v="Post_3429"/>
        <s v="Post_3430"/>
        <s v="Post_3431"/>
        <s v="Post_3432"/>
        <s v="Post_3433"/>
        <s v="Post_3434"/>
        <s v="Post_3435"/>
        <s v="Post_3436"/>
        <s v="Post_3437"/>
        <s v="Post_3438"/>
        <s v="Post_3439"/>
        <s v="Post_3440"/>
        <s v="Post_3441"/>
        <s v="Post_3442"/>
        <s v="Post_3443"/>
        <s v="Post_3444"/>
        <s v="Post_3445"/>
        <s v="Post_3446"/>
        <s v="Post_3447"/>
        <s v="Post_3448"/>
        <s v="Post_3449"/>
        <s v="Post_3450"/>
        <s v="Post_3451"/>
        <s v="Post_3452"/>
        <s v="Post_3453"/>
        <s v="Post_3454"/>
        <s v="Post_3455"/>
        <s v="Post_3456"/>
        <s v="Post_3457"/>
        <s v="Post_3458"/>
        <s v="Post_3459"/>
        <s v="Post_3460"/>
        <s v="Post_3461"/>
        <s v="Post_3462"/>
        <s v="Post_3463"/>
        <s v="Post_3464"/>
        <s v="Post_3465"/>
        <s v="Post_3466"/>
        <s v="Post_3467"/>
        <s v="Post_3468"/>
        <s v="Post_3469"/>
        <s v="Post_3470"/>
        <s v="Post_3471"/>
        <s v="Post_3472"/>
        <s v="Post_3473"/>
        <s v="Post_3474"/>
        <s v="Post_3475"/>
        <s v="Post_3476"/>
        <s v="Post_3477"/>
        <s v="Post_3478"/>
        <s v="Post_3479"/>
        <s v="Post_3480"/>
        <s v="Post_3481"/>
        <s v="Post_3482"/>
        <s v="Post_3483"/>
        <s v="Post_3484"/>
        <s v="Post_3485"/>
        <s v="Post_3486"/>
        <s v="Post_3487"/>
        <s v="Post_3488"/>
        <s v="Post_3489"/>
        <s v="Post_3490"/>
        <s v="Post_3491"/>
        <s v="Post_3492"/>
        <s v="Post_3493"/>
        <s v="Post_3494"/>
        <s v="Post_3495"/>
        <s v="Post_3496"/>
        <s v="Post_3497"/>
        <s v="Post_3498"/>
        <s v="Post_3499"/>
        <s v="Post_3500"/>
        <s v="Post_3501"/>
        <s v="Post_3502"/>
        <s v="Post_3503"/>
        <s v="Post_3504"/>
        <s v="Post_3505"/>
        <s v="Post_3506"/>
        <s v="Post_3507"/>
        <s v="Post_3508"/>
        <s v="Post_3509"/>
        <s v="Post_3510"/>
        <s v="Post_3511"/>
        <s v="Post_3512"/>
        <s v="Post_3513"/>
        <s v="Post_3514"/>
        <s v="Post_3515"/>
        <s v="Post_3516"/>
        <s v="Post_3517"/>
        <s v="Post_3518"/>
        <s v="Post_3519"/>
        <s v="Post_3520"/>
        <s v="Post_3521"/>
        <s v="Post_3522"/>
        <s v="Post_3523"/>
        <s v="Post_3524"/>
        <s v="Post_3525"/>
        <s v="Post_3526"/>
        <s v="Post_3527"/>
        <s v="Post_3528"/>
        <s v="Post_3529"/>
        <s v="Post_3530"/>
        <s v="Post_3531"/>
        <s v="Post_3532"/>
        <s v="Post_3533"/>
        <s v="Post_3534"/>
        <s v="Post_3535"/>
        <s v="Post_3536"/>
        <s v="Post_3537"/>
        <s v="Post_3538"/>
        <s v="Post_3539"/>
        <s v="Post_3540"/>
        <s v="Post_3541"/>
        <s v="Post_3542"/>
        <s v="Post_3543"/>
        <s v="Post_3544"/>
        <s v="Post_3545"/>
        <s v="Post_3546"/>
        <s v="Post_3547"/>
        <s v="Post_3548"/>
        <s v="Post_3549"/>
        <s v="Post_3550"/>
        <s v="Post_3551"/>
        <s v="Post_3552"/>
        <s v="Post_3553"/>
        <s v="Post_3554"/>
        <s v="Post_3555"/>
        <s v="Post_3556"/>
        <s v="Post_3557"/>
        <s v="Post_3558"/>
        <s v="Post_3559"/>
        <s v="Post_3560"/>
        <s v="Post_3561"/>
        <s v="Post_3562"/>
        <s v="Post_3563"/>
        <s v="Post_3564"/>
        <s v="Post_3565"/>
        <s v="Post_3566"/>
        <s v="Post_3567"/>
        <s v="Post_3568"/>
        <s v="Post_3569"/>
        <s v="Post_3570"/>
        <s v="Post_3571"/>
        <s v="Post_3572"/>
        <s v="Post_3573"/>
        <s v="Post_3574"/>
        <s v="Post_3575"/>
        <s v="Post_3576"/>
        <s v="Post_3577"/>
        <s v="Post_3578"/>
        <s v="Post_3579"/>
        <s v="Post_3580"/>
        <s v="Post_3582"/>
        <s v="Post_3583"/>
        <s v="Post_3584"/>
        <s v="Post_3585"/>
        <s v="Post_3586"/>
        <s v="Post_3587"/>
        <s v="Post_3588"/>
        <s v="Post_3589"/>
        <s v="Post_3590"/>
        <s v="Post_3591"/>
        <s v="Post_3592"/>
        <s v="Post_3593"/>
        <s v="Post_3594"/>
        <s v="Post_3595"/>
        <s v="Post_3596"/>
        <s v="Post_3597"/>
        <s v="Post_3598"/>
        <s v="Post_3599"/>
        <s v="Post_3600"/>
        <s v="Post_3601"/>
        <s v="Post_3602"/>
        <s v="Post_3603"/>
        <s v="Post_3604"/>
        <s v="Post_3605"/>
        <s v="Post_3606"/>
        <s v="Post_3607"/>
        <s v="Post_3608"/>
        <s v="Post_3609"/>
        <s v="Post_3610"/>
        <s v="Post_3611"/>
        <s v="Post_3612"/>
        <s v="Post_3613"/>
        <s v="Post_3614"/>
        <s v="Post_3615"/>
        <s v="Post_3616"/>
        <s v="Post_3617"/>
        <s v="Post_3618"/>
        <s v="Post_3619"/>
        <s v="Post_3620"/>
        <s v="Post_3621"/>
        <s v="Post_3622"/>
        <s v="Post_3623"/>
        <s v="Post_3624"/>
        <s v="Post_3625"/>
        <s v="Post_3626"/>
        <s v="Post_3627"/>
        <s v="Post_3628"/>
        <s v="Post_3629"/>
        <s v="Post_3630"/>
        <s v="Post_3631"/>
        <s v="Post_3632"/>
        <s v="Post_3633"/>
        <s v="Post_3634"/>
        <s v="Post_3635"/>
        <s v="Post_3637"/>
        <s v="Post_3638"/>
        <s v="Post_3639"/>
        <s v="Post_3640"/>
        <s v="Post_3641"/>
        <s v="Post_3642"/>
        <s v="Post_3643"/>
        <s v="Post_3644"/>
        <s v="Post_3645"/>
        <s v="Post_3646"/>
        <s v="Post_3647"/>
        <s v="Post_3648"/>
        <s v="Post_3649"/>
        <s v="Post_3650"/>
        <s v="Post_3651"/>
        <s v="Post_3652"/>
        <s v="Post_3653"/>
        <s v="Post_3654"/>
        <s v="Post_3655"/>
        <s v="Post_3656"/>
        <s v="Post_3657"/>
        <s v="Post_3658"/>
        <s v="Post_3659"/>
        <s v="Post_3660"/>
        <s v="Post_3661"/>
        <s v="Post_3662"/>
        <s v="Post_3663"/>
        <s v="Post_3664"/>
        <s v="Post_3665"/>
        <s v="Post_3666"/>
        <s v="Post_3667"/>
        <s v="Post_3668"/>
        <s v="Post_3669"/>
        <s v="Post_3670"/>
        <s v="Post_3671"/>
        <s v="Post_3672"/>
        <s v="Post_3673"/>
        <s v="Post_3674"/>
        <s v="Post_3675"/>
        <s v="Post_3676"/>
        <s v="Post_3677"/>
        <s v="Post_3678"/>
        <s v="Post_3679"/>
        <s v="Post_3680"/>
        <s v="Post_3681"/>
        <s v="Post_3682"/>
        <s v="Post_3683"/>
        <s v="Post_3684"/>
        <s v="Post_3685"/>
        <s v="Post_3686"/>
        <s v="Post_3687"/>
        <s v="Post_3688"/>
        <s v="Post_3689"/>
        <s v="Post_3690"/>
        <s v="Post_3691"/>
        <s v="Post_3692"/>
        <s v="Post_3693"/>
        <s v="Post_3694"/>
        <s v="Post_3695"/>
        <s v="Post_3696"/>
        <s v="Post_3697"/>
        <s v="Post_3698"/>
        <s v="Post_3699"/>
        <s v="Post_3700"/>
        <s v="Post_3701"/>
        <s v="Post_3702"/>
        <s v="Post_3703"/>
        <s v="Post_3704"/>
        <s v="Post_3705"/>
        <s v="Post_3706"/>
        <s v="Post_3707"/>
        <s v="Post_3708"/>
        <s v="Post_3709"/>
        <s v="Post_3710"/>
        <s v="Post_3711"/>
        <s v="Post_3712"/>
        <s v="Post_3713"/>
        <s v="Post_3714"/>
        <s v="Post_3715"/>
        <s v="Post_3716"/>
        <s v="Post_3717"/>
        <s v="Post_3718"/>
        <s v="Post_3719"/>
        <s v="Post_3720"/>
        <s v="Post_3721"/>
        <s v="Post_3722"/>
        <s v="Post_3723"/>
        <s v="Post_3724"/>
        <s v="Post_3725"/>
        <s v="Post_3726"/>
        <s v="Post_3727"/>
        <s v="Post_3728"/>
        <s v="Post_3729"/>
        <s v="Post_3730"/>
        <s v="Post_3731"/>
        <s v="Post_3732"/>
        <s v="Post_3733"/>
        <s v="Post_3734"/>
        <s v="Post_3735"/>
        <s v="Post_3736"/>
        <s v="Post_3737"/>
        <s v="Post_3738"/>
        <s v="Post_3739"/>
        <s v="Post_3740"/>
        <s v="Post_3741"/>
        <s v="Post_3742"/>
        <s v="Post_3743"/>
        <s v="Post_3744"/>
        <s v="Post_3745"/>
        <s v="Post_3746"/>
        <s v="Post_3747"/>
        <s v="Post_3748"/>
        <s v="Post_3749"/>
        <s v="Post_3750"/>
        <s v="Post_3751"/>
        <s v="Post_3752"/>
        <s v="Post_3753"/>
        <s v="Post_3754"/>
        <s v="Post_3755"/>
        <s v="Post_3756"/>
        <s v="Post_3757"/>
        <s v="Post_3758"/>
        <s v="Post_3759"/>
        <s v="Post_3760"/>
        <s v="Post_3761"/>
        <s v="Post_3762"/>
        <s v="Post_3763"/>
        <s v="Post_3764"/>
        <s v="Post_3765"/>
        <s v="Post_3766"/>
        <s v="Post_3767"/>
        <s v="Post_3768"/>
        <s v="Post_3769"/>
        <s v="Post_3770"/>
        <s v="Post_3771"/>
        <s v="Post_3772"/>
        <s v="Post_3773"/>
        <s v="Post_3774"/>
        <s v="Post_3775"/>
        <s v="Post_3776"/>
        <s v="Post_3777"/>
        <s v="Post_3778"/>
        <s v="Post_3779"/>
        <s v="Post_3780"/>
        <s v="Post_3781"/>
        <s v="Post_3782"/>
        <s v="Post_3783"/>
        <s v="Post_3784"/>
        <s v="Post_3785"/>
        <s v="Post_3786"/>
        <s v="Post_3787"/>
        <s v="Post_3788"/>
        <s v="Post_3789"/>
        <s v="Post_3790"/>
        <s v="Post_3791"/>
        <s v="Post_3792"/>
        <s v="Post_3793"/>
        <s v="Post_3794"/>
        <s v="Post_3795"/>
        <s v="Post_3796"/>
        <s v="Post_3797"/>
        <s v="Post_3798"/>
        <s v="Post_3799"/>
        <s v="Post_3800"/>
        <s v="Post_3801"/>
        <s v="Post_3802"/>
        <s v="Post_3803"/>
        <s v="Post_3804"/>
        <s v="Post_3805"/>
        <s v="Post_3806"/>
        <s v="Post_3807"/>
        <s v="Post_3808"/>
        <s v="Post_3809"/>
        <s v="Post_3810"/>
        <s v="Post_3811"/>
        <s v="Post_3812"/>
        <s v="Post_3813"/>
        <s v="Post_3814"/>
        <s v="Post_3815"/>
        <s v="Post_3816"/>
        <s v="Post_3817"/>
        <s v="Post_3818"/>
        <s v="Post_3819"/>
        <s v="Post_3820"/>
        <s v="Post_3821"/>
        <s v="Post_3822"/>
        <s v="Post_3823"/>
        <s v="Post_3824"/>
        <s v="Post_3825"/>
        <s v="Post_3826"/>
        <s v="Post_3827"/>
        <s v="Post_3828"/>
        <s v="Post_3829"/>
        <s v="Post_3830"/>
        <s v="Post_3831"/>
        <s v="Post_3833"/>
        <s v="Post_3834"/>
        <s v="Post_3835"/>
        <s v="Post_3836"/>
        <s v="Post_3837"/>
        <s v="Post_3838"/>
        <s v="Post_3839"/>
        <s v="Post_3840"/>
        <s v="Post_3841"/>
        <s v="Post_3842"/>
        <s v="Post_3843"/>
        <s v="Post_3844"/>
        <s v="Post_3845"/>
        <s v="Post_3846"/>
        <s v="Post_3847"/>
        <s v="Post_3848"/>
        <s v="Post_3849"/>
        <s v="Post_3850"/>
        <s v="Post_3851"/>
        <s v="Post_3852"/>
        <s v="Post_3853"/>
        <s v="Post_3854"/>
        <s v="Post_3855"/>
        <s v="Post_3856"/>
        <s v="Post_3857"/>
        <s v="Post_3858"/>
        <s v="Post_3859"/>
        <s v="Post_3860"/>
        <s v="Post_3861"/>
        <s v="Post_3862"/>
        <s v="Post_3863"/>
        <s v="Post_3864"/>
        <s v="Post_3865"/>
        <s v="Post_3866"/>
        <s v="Post_3867"/>
        <s v="Post_3868"/>
        <s v="Post_3869"/>
        <s v="Post_3870"/>
        <s v="Post_3871"/>
        <s v="Post_3872"/>
        <s v="Post_3873"/>
        <s v="Post_3874"/>
        <s v="Post_3875"/>
        <s v="Post_3876"/>
        <s v="Post_3877"/>
        <s v="Post_3878"/>
        <s v="Post_3879"/>
        <s v="Post_3880"/>
        <s v="Post_3881"/>
        <s v="Post_3882"/>
        <s v="Post_3883"/>
        <s v="Post_3884"/>
        <s v="Post_3885"/>
        <s v="Post_3886"/>
        <s v="Post_3887"/>
        <s v="Post_3888"/>
        <s v="Post_3889"/>
        <s v="Post_3890"/>
        <s v="Post_3891"/>
        <s v="Post_3892"/>
        <s v="Post_3893"/>
        <s v="Post_3894"/>
        <s v="Post_3895"/>
        <s v="Post_3896"/>
        <s v="Post_3897"/>
        <s v="Post_3898"/>
        <s v="Post_3899"/>
        <s v="Post_3900"/>
        <s v="Post_3901"/>
        <s v="Post_3902"/>
        <s v="Post_3903"/>
        <s v="Post_3904"/>
        <s v="Post_3905"/>
        <s v="Post_3906"/>
        <s v="Post_3907"/>
        <s v="Post_3908"/>
        <s v="Post_3909"/>
        <s v="Post_3910"/>
        <s v="Post_3911"/>
        <s v="Post_3912"/>
        <s v="Post_3913"/>
        <s v="Post_3914"/>
        <s v="Post_3915"/>
        <s v="Post_3916"/>
        <s v="Post_3917"/>
        <s v="Post_3918"/>
        <s v="Post_3919"/>
        <s v="Post_3920"/>
        <s v="Post_3921"/>
        <s v="Post_3922"/>
        <s v="Post_3923"/>
        <s v="Post_3924"/>
        <s v="Post_3925"/>
        <s v="Post_3926"/>
        <s v="Post_3927"/>
        <s v="Post_3928"/>
        <s v="Post_3929"/>
        <s v="Post_3930"/>
        <s v="Post_3931"/>
        <s v="Post_3932"/>
        <s v="Post_3933"/>
        <s v="Post_3934"/>
        <s v="Post_3935"/>
        <s v="Post_3936"/>
        <s v="Post_3937"/>
        <s v="Post_3938"/>
        <s v="Post_3939"/>
        <s v="Post_3940"/>
        <s v="Post_3941"/>
        <s v="Post_3942"/>
        <s v="Post_3943"/>
        <s v="Post_3944"/>
        <s v="Post_3945"/>
        <s v="Post_3946"/>
        <s v="Post_3947"/>
        <s v="Post_3948"/>
        <s v="Post_3949"/>
        <s v="Post_3950"/>
        <s v="Post_3951"/>
        <s v="Post_3952"/>
        <s v="Post_3953"/>
        <s v="Post_3954"/>
        <s v="Post_3955"/>
        <s v="Post_3956"/>
        <s v="Post_3957"/>
        <s v="Post_3958"/>
        <s v="Post_3959"/>
        <s v="Post_3960"/>
        <s v="Post_3961"/>
        <s v="Post_3962"/>
        <s v="Post_3963"/>
        <s v="Post_3964"/>
        <s v="Post_3965"/>
        <s v="Post_3966"/>
        <s v="Post_3967"/>
        <s v="Post_3968"/>
        <s v="Post_3969"/>
        <s v="Post_3970"/>
        <s v="Post_3971"/>
        <s v="Post_3972"/>
        <s v="Post_3973"/>
        <s v="Post_3974"/>
        <s v="Post_3975"/>
        <s v="Post_3976"/>
        <s v="Post_3977"/>
        <s v="Post_3978"/>
        <s v="Post_3979"/>
        <s v="Post_3980"/>
        <s v="Post_3981"/>
        <s v="Post_3982"/>
        <s v="Post_3983"/>
        <s v="Post_3984"/>
        <s v="Post_3985"/>
        <s v="Post_3986"/>
        <s v="Post_3987"/>
        <s v="Post_3988"/>
        <s v="Post_3989"/>
        <s v="Post_3990"/>
        <s v="Post_3991"/>
        <s v="Post_3992"/>
        <s v="Post_3993"/>
        <s v="Post_3994"/>
        <s v="Post_3995"/>
        <s v="Post_3996"/>
        <s v="Post_3997"/>
        <s v="Post_3998"/>
        <s v="Post_3999"/>
        <s v="Post_4000"/>
        <s v="Post_4001"/>
        <s v="Post_4002"/>
        <s v="Post_4003"/>
        <s v="Post_4004"/>
        <s v="Post_4005"/>
        <s v="Post_4006"/>
        <s v="Post_4007"/>
        <s v="Post_4008"/>
        <s v="Post_4009"/>
        <s v="Post_4010"/>
        <s v="Post_4011"/>
        <s v="Post_4012"/>
        <s v="Post_4013"/>
        <s v="Post_4014"/>
        <s v="Post_4015"/>
        <s v="Post_4016"/>
        <s v="Post_4017"/>
        <s v="Post_4018"/>
        <s v="Post_4019"/>
        <s v="Post_4020"/>
        <s v="Post_4021"/>
        <s v="Post_4022"/>
        <s v="Post_4023"/>
        <s v="Post_4024"/>
        <s v="Post_4025"/>
        <s v="Post_4026"/>
        <s v="Post_4027"/>
        <s v="Post_4028"/>
        <s v="Post_4029"/>
        <s v="Post_4030"/>
        <s v="Post_4031"/>
        <s v="Post_4032"/>
        <s v="Post_4033"/>
        <s v="Post_4034"/>
        <s v="Post_4035"/>
        <s v="Post_4036"/>
        <s v="Post_4037"/>
        <s v="Post_4038"/>
        <s v="Post_4039"/>
        <s v="Post_4040"/>
        <s v="Post_4041"/>
        <s v="Post_4042"/>
        <s v="Post_4043"/>
        <s v="Post_4044"/>
        <s v="Post_4045"/>
        <s v="Post_4046"/>
        <s v="Post_4047"/>
        <s v="Post_4048"/>
        <s v="Post_4049"/>
        <s v="Post_4050"/>
        <s v="Post_4051"/>
        <s v="Post_4052"/>
        <s v="Post_4053"/>
        <s v="Post_4054"/>
        <s v="Post_4055"/>
        <s v="Post_4056"/>
        <s v="Post_4057"/>
        <s v="Post_4058"/>
        <s v="Post_4059"/>
        <s v="Post_4060"/>
        <s v="Post_4061"/>
        <s v="Post_4062"/>
        <s v="Post_4063"/>
        <s v="Post_4064"/>
        <s v="Post_4065"/>
        <s v="Post_4067"/>
        <s v="Post_4068"/>
        <s v="Post_4069"/>
        <s v="Post_4070"/>
        <s v="Post_4071"/>
        <s v="Post_4072"/>
        <s v="Post_4073"/>
        <s v="Post_4074"/>
        <s v="Post_4075"/>
        <s v="Post_4076"/>
        <s v="Post_4077"/>
        <s v="Post_4078"/>
        <s v="Post_4079"/>
        <s v="Post_4080"/>
        <s v="Post_4081"/>
        <s v="Post_4082"/>
        <s v="Post_4083"/>
        <s v="Post_4084"/>
        <s v="Post_4085"/>
        <s v="Post_4086"/>
        <s v="Post_4087"/>
        <s v="Post_4088"/>
        <s v="Post_4089"/>
        <s v="Post_4090"/>
        <s v="Post_4091"/>
        <s v="Post_4092"/>
        <s v="Post_4093"/>
        <s v="Post_4094"/>
        <s v="Post_4095"/>
        <s v="Post_4096"/>
        <s v="Post_4097"/>
        <s v="Post_4098"/>
        <s v="Post_4099"/>
        <s v="Post_4100"/>
        <s v="Post_4101"/>
        <s v="Post_4102"/>
        <s v="Post_4103"/>
        <s v="Post_4104"/>
        <s v="Post_4105"/>
        <s v="Post_4106"/>
        <s v="Post_4107"/>
        <s v="Post_4108"/>
        <s v="Post_4109"/>
        <s v="Post_4110"/>
        <s v="Post_4111"/>
        <s v="Post_4112"/>
        <s v="Post_4114"/>
        <s v="Post_4115"/>
        <s v="Post_4116"/>
        <s v="Post_4117"/>
        <s v="Post_4118"/>
        <s v="Post_4119"/>
        <s v="Post_4120"/>
        <s v="Post_4121"/>
        <s v="Post_4122"/>
        <s v="Post_4123"/>
        <s v="Post_4124"/>
        <s v="Post_4125"/>
        <s v="Post_4126"/>
        <s v="Post_4127"/>
        <s v="Post_4128"/>
        <s v="Post_4129"/>
        <s v="Post_4130"/>
        <s v="Post_4131"/>
        <s v="Post_4132"/>
        <s v="Post_4133"/>
        <s v="Post_4134"/>
        <s v="Post_4135"/>
        <s v="Post_4136"/>
        <s v="Post_4137"/>
        <s v="Post_4139"/>
        <s v="Post_4140"/>
        <s v="Post_4141"/>
        <s v="Post_4142"/>
        <s v="Post_4143"/>
        <s v="Post_4144"/>
        <s v="Post_4145"/>
        <s v="Post_4146"/>
        <s v="Post_4147"/>
        <s v="Post_4148"/>
        <s v="Post_4149"/>
        <s v="Post_4150"/>
        <s v="Post_4151"/>
        <s v="Post_4152"/>
        <s v="Post_4153"/>
        <s v="Post_4154"/>
        <s v="Post_4155"/>
        <s v="Post_4156"/>
        <s v="Post_4157"/>
        <s v="Post_4158"/>
        <s v="Post_4159"/>
        <s v="Post_4160"/>
        <s v="Post_4161"/>
        <s v="Post_4162"/>
        <s v="Post_4163"/>
        <s v="Post_4164"/>
        <s v="Post_4165"/>
        <s v="Post_4166"/>
        <s v="Post_4167"/>
        <s v="Post_4168"/>
        <s v="Post_4169"/>
        <s v="Post_4170"/>
        <s v="Post_4171"/>
        <s v="Post_4172"/>
        <s v="Post_4173"/>
        <s v="Post_4174"/>
        <s v="Post_4175"/>
        <s v="Post_4176"/>
        <s v="Post_4177"/>
        <s v="Post_4178"/>
        <s v="Post_4179"/>
        <s v="Post_4180"/>
        <s v="Post_4181"/>
        <s v="Post_4182"/>
        <s v="Post_4183"/>
        <s v="Post_4184"/>
        <s v="Post_4185"/>
        <s v="Post_4186"/>
        <s v="Post_4187"/>
        <s v="Post_4188"/>
        <s v="Post_4189"/>
        <s v="Post_4190"/>
        <s v="Post_4191"/>
        <s v="Post_4192"/>
        <s v="Post_4193"/>
        <s v="Post_4194"/>
        <s v="Post_4195"/>
        <s v="Post_4196"/>
        <s v="Post_4197"/>
        <s v="Post_4198"/>
        <s v="Post_4199"/>
        <s v="Post_4200"/>
        <s v="Post_4201"/>
        <s v="Post_4202"/>
        <s v="Post_4203"/>
        <s v="Post_4204"/>
        <s v="Post_4205"/>
        <s v="Post_4206"/>
        <s v="Post_4207"/>
        <s v="Post_4208"/>
        <s v="Post_4209"/>
        <s v="Post_4210"/>
        <s v="Post_4211"/>
        <s v="Post_4212"/>
        <s v="Post_4213"/>
        <s v="Post_4214"/>
        <s v="Post_4215"/>
        <s v="Post_4216"/>
        <s v="Post_4217"/>
        <s v="Post_4218"/>
        <s v="Post_4219"/>
        <s v="Post_4220"/>
        <s v="Post_4221"/>
        <s v="Post_4222"/>
        <s v="Post_4223"/>
        <s v="Post_4224"/>
        <s v="Post_4225"/>
        <s v="Post_4226"/>
        <s v="Post_4227"/>
        <s v="Post_4228"/>
        <s v="Post_4229"/>
        <s v="Post_4230"/>
        <s v="Post_4231"/>
        <s v="Post_4232"/>
        <s v="Post_4233"/>
        <s v="Post_4234"/>
        <s v="Post_4235"/>
        <s v="Post_4236"/>
        <s v="Post_4237"/>
        <s v="Post_4238"/>
        <s v="Post_4239"/>
        <s v="Post_4240"/>
        <s v="Post_4241"/>
        <s v="Post_4242"/>
        <s v="Post_4243"/>
        <s v="Post_4244"/>
        <s v="Post_4245"/>
        <s v="Post_4246"/>
        <s v="Post_4247"/>
        <s v="Post_4248"/>
        <s v="Post_4249"/>
        <s v="Post_4250"/>
        <s v="Post_4251"/>
        <s v="Post_4252"/>
        <s v="Post_4253"/>
        <s v="Post_4254"/>
        <s v="Post_4255"/>
        <s v="Post_4256"/>
        <s v="Post_4257"/>
        <s v="Post_4258"/>
        <s v="Post_4259"/>
        <s v="Post_4260"/>
        <s v="Post_4261"/>
        <s v="Post_4262"/>
        <s v="Post_4263"/>
        <s v="Post_4264"/>
        <s v="Post_4265"/>
        <s v="Post_4266"/>
        <s v="Post_4267"/>
        <s v="Post_4268"/>
        <s v="Post_4269"/>
        <s v="Post_4271"/>
        <s v="Post_4272"/>
        <s v="Post_4273"/>
        <s v="Post_4274"/>
        <s v="Post_4275"/>
        <s v="Post_4276"/>
        <s v="Post_4277"/>
        <s v="Post_4278"/>
        <s v="Post_4279"/>
        <s v="Post_4280"/>
        <s v="Post_4281"/>
        <s v="Post_4282"/>
        <s v="Post_4283"/>
        <s v="Post_4284"/>
        <s v="Post_4285"/>
        <s v="Post_4286"/>
        <s v="Post_4287"/>
        <s v="Post_4288"/>
        <s v="Post_4289"/>
        <s v="Post_4290"/>
        <s v="Post_4291"/>
        <s v="Post_4292"/>
        <s v="Post_4293"/>
        <s v="Post_4294"/>
        <s v="Post_4295"/>
        <s v="Post_4296"/>
        <s v="Post_4297"/>
        <s v="Post_4298"/>
        <s v="Post_4299"/>
        <s v="Post_4300"/>
        <s v="Post_4301"/>
        <s v="Post_4302"/>
        <s v="Post_4303"/>
        <s v="Post_4304"/>
        <s v="Post_4305"/>
        <s v="Post_4306"/>
        <s v="Post_4307"/>
        <s v="Post_4308"/>
        <s v="Post_4309"/>
        <s v="Post_4310"/>
        <s v="Post_4311"/>
        <s v="Post_4312"/>
        <s v="Post_4313"/>
        <s v="Post_4314"/>
        <s v="Post_4315"/>
        <s v="Post_4317"/>
        <s v="Post_4318"/>
        <s v="Post_4319"/>
        <s v="Post_4320"/>
        <s v="Post_4321"/>
        <s v="Post_4322"/>
        <s v="Post_4323"/>
        <s v="Post_4324"/>
        <s v="Post_4325"/>
        <s v="Post_4326"/>
        <s v="Post_4327"/>
        <s v="Post_4328"/>
        <s v="Post_4329"/>
        <s v="Post_4330"/>
        <s v="Post_4331"/>
        <s v="Post_4332"/>
        <s v="Post_4333"/>
        <s v="Post_4334"/>
        <s v="Post_4335"/>
        <s v="Post_4336"/>
        <s v="Post_4337"/>
        <s v="Post_4338"/>
        <s v="Post_4339"/>
        <s v="Post_4340"/>
        <s v="Post_4341"/>
        <s v="Post_4342"/>
        <s v="Post_4343"/>
        <s v="Post_4344"/>
        <s v="Post_4345"/>
        <s v="Post_4346"/>
        <s v="Post_4347"/>
        <s v="Post_4348"/>
        <s v="Post_4349"/>
        <s v="Post_4350"/>
        <s v="Post_4351"/>
        <s v="Post_4352"/>
        <s v="Post_4353"/>
        <s v="Post_4354"/>
        <s v="Post_4355"/>
        <s v="Post_4356"/>
        <s v="Post_4357"/>
        <s v="Post_4358"/>
        <s v="Post_4359"/>
        <s v="Post_4360"/>
        <s v="Post_4361"/>
        <s v="Post_4363"/>
        <s v="Post_4364"/>
        <s v="Post_4365"/>
        <s v="Post_4366"/>
        <s v="Post_4367"/>
        <s v="Post_4368"/>
        <s v="Post_4369"/>
        <s v="Post_4370"/>
        <s v="Post_4371"/>
        <s v="Post_4372"/>
        <s v="Post_4373"/>
        <s v="Post_4374"/>
        <s v="Post_4375"/>
        <s v="Post_4376"/>
        <s v="Post_4377"/>
        <s v="Post_4378"/>
        <s v="Post_4379"/>
        <s v="Post_4380"/>
        <s v="Post_4381"/>
        <s v="Post_4382"/>
        <s v="Post_4383"/>
        <s v="Post_4384"/>
        <s v="Post_4385"/>
        <s v="Post_4386"/>
        <s v="Post_4387"/>
        <s v="Post_4388"/>
        <s v="Post_4389"/>
        <s v="Post_4390"/>
        <s v="Post_4391"/>
        <s v="Post_4392"/>
        <s v="Post_4393"/>
        <s v="Post_4394"/>
        <s v="Post_4395"/>
        <s v="Post_4396"/>
        <s v="Post_4397"/>
        <s v="Post_4398"/>
        <s v="Post_4399"/>
        <s v="Post_4400"/>
        <s v="Post_4401"/>
        <s v="Post_4402"/>
        <s v="Post_4403"/>
        <s v="Post_4404"/>
        <s v="Post_4405"/>
        <s v="Post_4406"/>
        <s v="Post_4407"/>
        <s v="Post_4408"/>
        <s v="Post_4409"/>
        <s v="Post_4410"/>
        <s v="Post_4411"/>
        <s v="Post_4412"/>
        <s v="Post_4413"/>
        <s v="Post_4414"/>
        <s v="Post_4415"/>
        <s v="Post_4416"/>
        <s v="Post_4417"/>
        <s v="Post_4418"/>
        <s v="Post_4419"/>
        <s v="Post_4420"/>
        <s v="Post_4421"/>
        <s v="Post_4422"/>
        <s v="Post_4423"/>
        <s v="Post_4424"/>
        <s v="Post_4425"/>
        <s v="Post_4426"/>
        <s v="Post_4427"/>
        <s v="Post_4428"/>
        <s v="Post_4429"/>
        <s v="Post_4430"/>
        <s v="Post_4431"/>
        <s v="Post_4432"/>
        <s v="Post_4433"/>
        <s v="Post_4434"/>
        <s v="Post_4435"/>
        <s v="Post_4436"/>
        <s v="Post_4437"/>
        <s v="Post_4438"/>
        <s v="Post_4439"/>
        <s v="Post_4440"/>
        <s v="Post_4441"/>
        <s v="Post_4442"/>
        <s v="Post_4443"/>
        <s v="Post_4444"/>
        <s v="Post_4445"/>
        <s v="Post_4446"/>
        <s v="Post_4447"/>
        <s v="Post_4448"/>
        <s v="Post_4449"/>
        <s v="Post_4450"/>
        <s v="Post_4451"/>
        <s v="Post_4452"/>
        <s v="Post_4453"/>
        <s v="Post_4454"/>
        <s v="Post_4455"/>
        <s v="Post_4456"/>
        <s v="Post_4457"/>
        <s v="Post_4458"/>
        <s v="Post_4459"/>
        <s v="Post_4460"/>
        <s v="Post_4461"/>
        <s v="Post_4462"/>
        <s v="Post_4463"/>
        <s v="Post_4464"/>
        <s v="Post_4465"/>
        <s v="Post_4466"/>
        <s v="Post_4467"/>
        <s v="Post_4468"/>
        <s v="Post_4469"/>
        <s v="Post_4470"/>
        <s v="Post_4471"/>
        <s v="Post_4472"/>
        <s v="Post_4473"/>
        <s v="Post_4474"/>
        <s v="Post_4475"/>
        <s v="Post_4476"/>
        <s v="Post_4477"/>
        <s v="Post_4478"/>
        <s v="Post_4479"/>
        <s v="Post_4480"/>
        <s v="Post_4481"/>
        <s v="Post_4482"/>
        <s v="Post_4483"/>
        <s v="Post_4484"/>
        <s v="Post_4485"/>
        <s v="Post_4486"/>
        <s v="Post_4487"/>
        <s v="Post_4488"/>
        <s v="Post_4489"/>
        <s v="Post_4490"/>
        <s v="Post_4491"/>
        <s v="Post_4492"/>
        <s v="Post_4493"/>
        <s v="Post_4494"/>
        <s v="Post_4495"/>
        <s v="Post_4496"/>
        <s v="Post_4497"/>
        <s v="Post_4498"/>
        <s v="Post_4499"/>
        <s v="Post_4500"/>
        <s v="Post_4501"/>
        <s v="Post_4502"/>
        <s v="Post_4503"/>
        <s v="Post_4504"/>
        <s v="Post_4505"/>
        <s v="Post_4506"/>
        <s v="Post_4507"/>
        <s v="Post_4508"/>
        <s v="Post_4509"/>
        <s v="Post_4510"/>
        <s v="Post_4511"/>
        <s v="Post_4512"/>
        <s v="Post_4513"/>
        <s v="Post_4514"/>
        <s v="Post_4515"/>
        <s v="Post_4516"/>
        <s v="Post_4517"/>
        <s v="Post_4518"/>
        <s v="Post_4519"/>
        <s v="Post_4520"/>
        <s v="Post_4521"/>
        <s v="Post_4522"/>
        <s v="Post_4523"/>
        <s v="Post_4524"/>
        <s v="Post_4525"/>
        <s v="Post_4526"/>
        <s v="Post_4527"/>
        <s v="Post_4528"/>
        <s v="Post_4529"/>
        <s v="Post_4530"/>
        <s v="Post_4531"/>
        <s v="Post_4532"/>
        <s v="Post_4533"/>
        <s v="Post_4534"/>
        <s v="Post_4535"/>
        <s v="Post_4536"/>
        <s v="Post_4537"/>
        <s v="Post_4538"/>
        <s v="Post_4539"/>
        <s v="Post_4540"/>
        <s v="Post_4541"/>
        <s v="Post_4542"/>
        <s v="Post_4543"/>
        <s v="Post_4544"/>
        <s v="Post_4545"/>
        <s v="Post_4546"/>
        <s v="Post_4547"/>
        <s v="Post_4548"/>
        <s v="Post_4549"/>
        <s v="Post_4550"/>
        <s v="Post_4551"/>
        <s v="Post_4552"/>
        <s v="Post_4553"/>
        <s v="Post_4554"/>
        <s v="Post_4555"/>
        <s v="Post_4556"/>
        <s v="Post_4557"/>
        <s v="Post_4558"/>
        <s v="Post_4559"/>
        <s v="Post_4560"/>
        <s v="Post_4561"/>
        <s v="Post_4562"/>
        <s v="Post_4563"/>
        <s v="Post_4564"/>
        <s v="Post_4565"/>
        <s v="Post_4566"/>
        <s v="Post_4567"/>
        <s v="Post_4568"/>
        <s v="Post_4569"/>
        <s v="Post_4570"/>
        <s v="Post_4571"/>
        <s v="Post_4572"/>
        <s v="Post_4573"/>
        <s v="Post_4574"/>
        <s v="Post_4575"/>
        <s v="Post_4576"/>
        <s v="Post_4577"/>
        <s v="Post_4578"/>
        <s v="Post_4579"/>
        <s v="Post_4580"/>
        <s v="Post_4581"/>
        <s v="Post_4582"/>
        <s v="Post_4583"/>
        <s v="Post_4584"/>
        <s v="Post_4585"/>
        <s v="Post_4586"/>
        <s v="Post_4587"/>
        <s v="Post_4588"/>
        <s v="Post_4589"/>
        <s v="Post_4590"/>
        <s v="Post_4591"/>
        <s v="Post_4592"/>
        <s v="Post_4593"/>
        <s v="Post_4594"/>
        <s v="Post_4595"/>
        <s v="Post_4596"/>
        <s v="Post_4597"/>
        <s v="Post_4598"/>
        <s v="Post_4599"/>
        <s v="Post_4600"/>
        <s v="Post_4601"/>
        <s v="Post_4602"/>
        <s v="Post_4603"/>
        <s v="Post_4604"/>
        <s v="Post_4605"/>
        <s v="Post_4606"/>
        <s v="Post_4607"/>
        <s v="Post_4608"/>
        <s v="Post_4609"/>
        <s v="Post_4610"/>
        <s v="Post_4611"/>
        <s v="Post_4612"/>
        <s v="Post_4613"/>
        <s v="Post_4614"/>
        <s v="Post_4615"/>
        <s v="Post_4616"/>
        <s v="Post_4617"/>
        <s v="Post_4618"/>
        <s v="Post_4619"/>
        <s v="Post_4620"/>
        <s v="Post_4621"/>
        <s v="Post_4622"/>
        <s v="Post_4623"/>
        <s v="Post_4624"/>
        <s v="Post_4625"/>
        <s v="Post_4626"/>
        <s v="Post_4627"/>
        <s v="Post_4628"/>
        <s v="Post_4629"/>
        <s v="Post_4630"/>
        <s v="Post_4631"/>
        <s v="Post_4632"/>
        <s v="Post_4633"/>
        <s v="Post_4634"/>
        <s v="Post_4635"/>
        <s v="Post_4636"/>
        <s v="Post_4637"/>
        <s v="Post_4638"/>
        <s v="Post_4639"/>
        <s v="Post_4640"/>
        <s v="Post_4641"/>
        <s v="Post_4642"/>
        <s v="Post_4643"/>
        <s v="Post_4644"/>
        <s v="Post_4645"/>
        <s v="Post_4646"/>
        <s v="Post_4647"/>
        <s v="Post_4648"/>
        <s v="Post_4649"/>
        <s v="Post_4650"/>
        <s v="Post_4651"/>
        <s v="Post_4652"/>
        <s v="Post_4653"/>
        <s v="Post_4654"/>
        <s v="Post_4655"/>
        <s v="Post_4656"/>
        <s v="Post_4657"/>
        <s v="Post_4658"/>
        <s v="Post_4659"/>
        <s v="Post_4660"/>
        <s v="Post_4661"/>
        <s v="Post_4662"/>
        <s v="Post_4663"/>
        <s v="Post_4664"/>
        <s v="Post_4665"/>
        <s v="Post_4666"/>
        <s v="Post_4667"/>
        <s v="Post_4668"/>
        <s v="Post_4669"/>
        <s v="Post_4670"/>
        <s v="Post_4671"/>
        <s v="Post_4672"/>
        <s v="Post_4673"/>
        <s v="Post_4674"/>
        <s v="Post_4675"/>
        <s v="Post_4676"/>
        <s v="Post_4677"/>
        <s v="Post_4678"/>
        <s v="Post_4679"/>
        <s v="Post_4680"/>
        <s v="Post_4681"/>
        <s v="Post_4682"/>
        <s v="Post_4683"/>
        <s v="Post_4684"/>
        <s v="Post_4685"/>
        <s v="Post_4686"/>
        <s v="Post_4687"/>
        <s v="Post_4688"/>
        <s v="Post_4689"/>
        <s v="Post_4690"/>
        <s v="Post_4691"/>
        <s v="Post_4692"/>
        <s v="Post_4693"/>
        <s v="Post_4694"/>
        <s v="Post_4695"/>
        <s v="Post_4696"/>
        <s v="Post_4697"/>
        <s v="Post_4698"/>
        <s v="Post_4699"/>
        <s v="Post_4700"/>
        <s v="Post_4701"/>
        <s v="Post_4702"/>
        <s v="Post_4703"/>
        <s v="Post_4704"/>
        <s v="Post_4705"/>
        <s v="Post_4706"/>
        <s v="Post_4707"/>
        <s v="Post_4708"/>
        <s v="Post_4709"/>
        <s v="Post_4710"/>
        <s v="Post_4711"/>
        <s v="Post_4712"/>
        <s v="Post_4713"/>
        <s v="Post_4714"/>
        <s v="Post_4715"/>
        <s v="Post_4716"/>
        <s v="Post_4717"/>
        <s v="Post_4718"/>
        <s v="Post_4719"/>
        <s v="Post_4720"/>
        <s v="Post_4721"/>
        <s v="Post_4722"/>
        <s v="Post_4723"/>
        <s v="Post_4724"/>
        <s v="Post_4725"/>
        <s v="Post_4726"/>
        <s v="Post_4727"/>
        <s v="Post_4728"/>
        <s v="Post_4729"/>
        <s v="Post_4730"/>
        <s v="Post_4731"/>
        <s v="Post_4732"/>
        <s v="Post_4733"/>
        <s v="Post_4734"/>
        <s v="Post_4735"/>
        <s v="Post_4736"/>
        <s v="Post_4737"/>
        <s v="Post_4738"/>
        <s v="Post_4739"/>
        <s v="Post_4740"/>
        <s v="Post_4741"/>
        <s v="Post_4742"/>
        <s v="Post_4743"/>
        <s v="Post_4744"/>
        <s v="Post_4745"/>
        <s v="Post_4746"/>
        <s v="Post_4747"/>
        <s v="Post_4748"/>
        <s v="Post_4749"/>
        <s v="Post_4750"/>
        <s v="Post_4751"/>
        <s v="Post_4752"/>
        <s v="Post_4753"/>
        <s v="Post_4754"/>
        <s v="Post_4755"/>
        <s v="Post_4756"/>
        <s v="Post_4757"/>
        <s v="Post_4758"/>
        <s v="Post_4759"/>
        <s v="Post_4760"/>
        <s v="Post_4761"/>
        <s v="Post_4762"/>
        <s v="Post_4763"/>
        <s v="Post_4764"/>
        <s v="Post_4765"/>
        <s v="Post_4766"/>
        <s v="Post_4767"/>
        <s v="Post_4768"/>
        <s v="Post_4769"/>
        <s v="Post_4770"/>
        <s v="Post_4771"/>
        <s v="Post_4772"/>
        <s v="Post_4773"/>
        <s v="Post_4774"/>
        <s v="Post_4775"/>
        <s v="Post_4776"/>
        <s v="Post_4777"/>
        <s v="Post_4778"/>
        <s v="Post_4779"/>
        <s v="Post_4780"/>
        <s v="Post_4781"/>
        <s v="Post_4782"/>
        <s v="Post_4783"/>
        <s v="Post_4784"/>
        <s v="Post_4785"/>
        <s v="Post_4786"/>
        <s v="Post_4787"/>
        <s v="Post_4788"/>
        <s v="Post_4789"/>
        <s v="Post_4790"/>
        <s v="Post_4791"/>
        <s v="Post_4792"/>
        <s v="Post_4793"/>
        <s v="Post_4794"/>
        <s v="Post_4795"/>
        <s v="Post_4797"/>
        <s v="Post_4798"/>
        <s v="Post_4799"/>
        <s v="Post_4800"/>
        <s v="Post_4801"/>
        <s v="Post_4802"/>
        <s v="Post_4803"/>
        <s v="Post_4804"/>
        <s v="Post_4805"/>
        <s v="Post_4806"/>
        <s v="Post_4807"/>
        <s v="Post_4808"/>
        <s v="Post_4809"/>
        <s v="Post_4810"/>
        <s v="Post_4811"/>
        <s v="Post_4812"/>
        <s v="Post_4813"/>
        <s v="Post_4814"/>
        <s v="Post_4815"/>
        <s v="Post_4816"/>
        <s v="Post_4817"/>
        <s v="Post_4818"/>
        <s v="Post_4819"/>
        <s v="Post_4820"/>
        <s v="Post_4821"/>
        <s v="Post_4822"/>
        <s v="Post_4823"/>
        <s v="Post_4824"/>
        <s v="Post_4825"/>
        <s v="Post_4826"/>
        <s v="Post_4827"/>
        <s v="Post_4828"/>
        <s v="Post_4829"/>
        <s v="Post_4830"/>
        <s v="Post_4831"/>
        <s v="Post_4832"/>
        <s v="Post_4833"/>
        <s v="Post_4834"/>
        <s v="Post_4835"/>
        <s v="Post_4836"/>
        <s v="Post_4837"/>
        <s v="Post_4838"/>
        <s v="Post_4839"/>
        <s v="Post_4840"/>
        <s v="Post_4841"/>
        <s v="Post_4842"/>
        <s v="Post_4843"/>
        <s v="Post_4844"/>
        <s v="Post_4845"/>
        <s v="Post_4846"/>
        <s v="Post_4847"/>
        <s v="Post_4848"/>
        <s v="Post_4849"/>
        <s v="Post_4850"/>
        <s v="Post_4851"/>
        <s v="Post_4852"/>
        <s v="Post_4853"/>
        <s v="Post_4854"/>
        <s v="Post_4855"/>
        <s v="Post_4856"/>
        <s v="Post_4857"/>
        <s v="Post_4858"/>
        <s v="Post_4859"/>
        <s v="Post_4860"/>
        <s v="Post_4861"/>
        <s v="Post_4862"/>
        <s v="Post_4863"/>
        <s v="Post_4864"/>
        <s v="Post_4865"/>
        <s v="Post_4866"/>
        <s v="Post_4867"/>
        <s v="Post_4868"/>
        <s v="Post_4869"/>
        <s v="Post_4870"/>
        <s v="Post_4871"/>
        <s v="Post_4872"/>
        <s v="Post_4873"/>
        <s v="Post_4874"/>
        <s v="Post_4875"/>
        <s v="Post_4876"/>
        <s v="Post_4877"/>
        <s v="Post_4878"/>
        <s v="Post_4879"/>
        <s v="Post_4880"/>
        <s v="Post_4881"/>
        <s v="Post_4882"/>
        <s v="Post_4883"/>
        <s v="Post_4884"/>
        <s v="Post_4885"/>
        <s v="Post_4886"/>
        <s v="Post_4887"/>
        <s v="Post_4888"/>
        <s v="Post_4889"/>
        <s v="Post_4890"/>
        <s v="Post_4891"/>
        <s v="Post_4892"/>
        <s v="Post_4893"/>
        <s v="Post_4894"/>
        <s v="Post_4895"/>
        <s v="Post_4896"/>
        <s v="Post_4897"/>
        <s v="Post_4898"/>
        <s v="Post_4899"/>
        <s v="Post_4900"/>
        <s v="Post_4901"/>
        <s v="Post_4902"/>
        <s v="Post_4903"/>
        <s v="Post_4904"/>
        <s v="Post_4905"/>
        <s v="Post_4906"/>
        <s v="Post_4907"/>
        <s v="Post_4908"/>
        <s v="Post_4909"/>
        <s v="Post_4910"/>
        <s v="Post_4911"/>
        <s v="Post_4912"/>
        <s v="Post_4913"/>
        <s v="Post_4914"/>
        <s v="Post_4915"/>
        <s v="Post_4916"/>
        <s v="Post_4917"/>
        <s v="Post_4918"/>
        <s v="Post_4919"/>
        <s v="Post_4920"/>
        <s v="Post_4921"/>
        <s v="Post_4922"/>
        <s v="Post_4923"/>
        <s v="Post_4924"/>
        <s v="Post_4925"/>
        <s v="Post_4926"/>
        <s v="Post_4927"/>
        <s v="Post_4928"/>
        <s v="Post_4929"/>
        <s v="Post_4930"/>
        <s v="Post_4931"/>
        <s v="Post_4932"/>
        <s v="Post_4933"/>
        <s v="Post_4934"/>
        <s v="Post_4935"/>
        <s v="Post_4936"/>
        <s v="Post_4937"/>
        <s v="Post_4938"/>
        <s v="Post_4939"/>
        <s v="Post_4940"/>
        <s v="Post_4941"/>
        <s v="Post_4942"/>
        <s v="Post_4943"/>
        <s v="Post_4944"/>
        <s v="Post_4945"/>
        <s v="Post_4946"/>
        <s v="Post_4947"/>
        <s v="Post_4948"/>
        <s v="Post_4949"/>
        <s v="Post_4950"/>
        <s v="Post_4951"/>
        <s v="Post_4952"/>
        <s v="Post_4953"/>
        <s v="Post_4954"/>
        <s v="Post_4955"/>
        <s v="Post_4956"/>
        <s v="Post_4957"/>
        <s v="Post_4958"/>
        <s v="Post_4959"/>
        <s v="Post_4960"/>
        <s v="Post_4961"/>
        <s v="Post_4962"/>
        <s v="Post_4963"/>
        <s v="Post_4964"/>
        <s v="Post_4965"/>
        <s v="Post_4966"/>
        <s v="Post_4967"/>
        <s v="Post_4968"/>
        <s v="Post_4969"/>
        <s v="Post_4970"/>
        <s v="Post_4971"/>
        <s v="Post_4972"/>
        <s v="Post_4973"/>
        <s v="Post_4974"/>
        <s v="Post_4975"/>
        <s v="Post_4976"/>
        <s v="Post_4977"/>
        <s v="Post_4978"/>
        <s v="Post_4979"/>
        <s v="Post_4980"/>
        <s v="Post_4981"/>
        <s v="Post_4982"/>
        <s v="Post_4983"/>
        <s v="Post_4984"/>
        <s v="Post_4985"/>
        <s v="Post_4986"/>
        <s v="Post_4987"/>
        <s v="Post_4988"/>
        <s v="Post_4989"/>
        <s v="Post_4990"/>
        <s v="Post_4991"/>
        <s v="Post_4992"/>
        <s v="Post_4993"/>
        <s v="Post_4994"/>
        <s v="Post_4995"/>
        <s v="Post_4996"/>
        <s v="Post_4997"/>
        <s v="Post_4998"/>
        <s v="Post_4999"/>
        <s v="Post_5000"/>
        <s v="Post_2516"/>
        <s v="Post_4316"/>
        <s v="Post_2452"/>
        <s v="Post_297"/>
        <s v="Post_80"/>
        <s v="Post_466"/>
        <s v="Post_3581"/>
        <s v="Post_231"/>
        <s v="Post_2330"/>
        <s v="Post_2657"/>
        <s v="Post_1895"/>
        <s v="Post_2288"/>
        <s v="Post_2370"/>
        <s v="Post_4796"/>
        <s v="Post_4270"/>
        <s v="Post_2005"/>
        <s v="Post_3015"/>
        <s v="Post_4113"/>
        <s v="Post_1700"/>
        <s v="Post_1823"/>
        <s v="Post_3298"/>
        <s v="Post_1282"/>
        <s v="Post_1727"/>
        <s v="Post_2618"/>
        <s v="Post_4066"/>
        <s v="Post_2347"/>
        <s v="Post_1169"/>
        <s v="Post_1833"/>
        <s v="Post_102"/>
        <s v="Post_2472"/>
        <s v="Post_3832"/>
        <s v="Post_3215"/>
        <s v="Post_2551"/>
        <s v="Post_3205"/>
        <s v="Post_4138"/>
        <s v="Post_2252"/>
        <s v="Post_168"/>
        <s v="Post_556"/>
        <s v="Post_3636"/>
        <s v="Post_1245"/>
        <s v="Post_2278"/>
        <s v="Post_326"/>
        <s v="Post_2681"/>
        <s v="Post_3024"/>
        <s v="Post_4362"/>
        <s v="Post_81"/>
        <s v="Post_752"/>
      </sharedItems>
    </cacheField>
    <cacheField name="Platform" numFmtId="0">
      <sharedItems count="6">
        <s v="TikTok"/>
        <s v="Instagram"/>
        <s v="X.com"/>
        <s v="LinkedIn"/>
        <s v="YouTube"/>
        <s v="Facebook"/>
      </sharedItems>
    </cacheField>
    <cacheField name="Content_Type" numFmtId="0">
      <sharedItems count="2">
        <s v="Organic"/>
        <s v="Sponsored"/>
      </sharedItems>
    </cacheField>
    <cacheField name="Content_Category" numFmtId="0">
      <sharedItems count="5">
        <s v="Product Promotion"/>
        <s v="Entertainment"/>
        <s v="Educational"/>
        <s v="Customer Story"/>
        <s v="Event / Webinar"/>
      </sharedItems>
    </cacheField>
    <cacheField name="Post_Type" numFmtId="0">
      <sharedItems count="7">
        <s v="Video"/>
        <s v="Text"/>
        <s v="Carousel"/>
        <s v="Image"/>
        <s v="Live Stream"/>
        <s v="Article"/>
        <s v="PDF"/>
      </sharedItems>
    </cacheField>
    <cacheField name="Region" numFmtId="0">
      <sharedItems count="8">
        <s v="UK"/>
        <s v="India"/>
        <s v="Brazil"/>
        <s v="Australia"/>
        <s v="Japan"/>
        <s v="Germany"/>
        <s v="Canada"/>
        <s v="USA"/>
      </sharedItems>
    </cacheField>
    <cacheField name="Longitude" numFmtId="0">
      <sharedItems containsSemiMixedTypes="0" containsString="0" containsNumber="1" minValue="-106.3468" maxValue="138.25290000000001" count="8">
        <n v="-3.4359999999999999"/>
        <n v="78.962900000000005"/>
        <n v="-51.9253"/>
        <n v="133.77510000000001"/>
        <n v="138.25290000000001"/>
        <n v="10.451499999999999"/>
        <n v="-106.3468"/>
        <n v="-95.712900000000005"/>
      </sharedItems>
    </cacheField>
    <cacheField name="Latitude" numFmtId="0">
      <sharedItems containsSemiMixedTypes="0" containsString="0" containsNumber="1" minValue="-25.2744" maxValue="56.130400000000002" count="8">
        <n v="55.378100000000003"/>
        <n v="20.593699999999998"/>
        <n v="-14.234999999999999"/>
        <n v="-25.2744"/>
        <n v="36.204799999999999"/>
        <n v="51.165700000000001"/>
        <n v="56.130400000000002"/>
        <n v="37.090200000000003"/>
      </sharedItems>
    </cacheField>
    <cacheField name="Engagement" numFmtId="0">
      <sharedItems containsSemiMixedTypes="0" containsString="0" containsNumber="1" containsInteger="1" minValue="73" maxValue="1032271" count="5487">
        <n v="54510"/>
        <n v="259440"/>
        <n v="14182"/>
        <n v="49137"/>
        <n v="20832"/>
        <n v="47292"/>
        <n v="44036"/>
        <n v="325640"/>
        <n v="38084"/>
        <n v="76170"/>
        <n v="26520"/>
        <n v="22233"/>
        <n v="226309"/>
        <n v="71888"/>
        <n v="53010"/>
        <n v="30263"/>
        <n v="58337"/>
        <n v="510212"/>
        <n v="29522"/>
        <n v="58869"/>
        <n v="340149"/>
        <n v="49757"/>
        <n v="197894"/>
        <n v="113610"/>
        <n v="58395"/>
        <n v="42412"/>
        <n v="250854"/>
        <n v="35665"/>
        <n v="35525"/>
        <n v="182898"/>
        <n v="84944"/>
        <n v="230631"/>
        <n v="33791"/>
        <n v="25047"/>
        <n v="49341"/>
        <n v="50766"/>
        <n v="49910"/>
        <n v="316200"/>
        <n v="310863"/>
        <n v="47357"/>
        <n v="23893"/>
        <n v="29587"/>
        <n v="94256"/>
        <n v="90944"/>
        <n v="461737"/>
        <n v="56165"/>
        <n v="76384"/>
        <n v="24245"/>
        <n v="37651"/>
        <n v="56148"/>
        <n v="66461"/>
        <n v="59324"/>
        <n v="62842"/>
        <n v="22102"/>
        <n v="38446"/>
        <n v="45706"/>
        <n v="24855"/>
        <n v="323794"/>
        <n v="90452"/>
        <n v="15641"/>
        <n v="44094"/>
        <n v="192243"/>
        <n v="47176"/>
        <n v="92499"/>
        <n v="327348"/>
        <n v="104880"/>
        <n v="157052"/>
        <n v="47775"/>
        <n v="48375"/>
        <n v="52152"/>
        <n v="35713"/>
        <n v="83199"/>
        <n v="57003"/>
        <n v="84990"/>
        <n v="233861"/>
        <n v="97469"/>
        <n v="279067"/>
        <n v="205446"/>
        <n v="42131"/>
        <n v="25681"/>
        <n v="63317"/>
        <n v="330276"/>
        <n v="128170"/>
        <n v="308010"/>
        <n v="66826"/>
        <n v="83720"/>
        <n v="14583"/>
        <n v="41913"/>
        <n v="27066"/>
        <n v="55267"/>
        <n v="71785"/>
        <n v="41710"/>
        <n v="79719"/>
        <n v="45113"/>
        <n v="28872"/>
        <n v="36754"/>
        <n v="41558"/>
        <n v="90883"/>
        <n v="36511"/>
        <n v="267893"/>
        <n v="43637"/>
        <n v="73442"/>
        <n v="29874"/>
        <n v="34091"/>
        <n v="49519"/>
        <n v="75452"/>
        <n v="203199"/>
        <n v="73433"/>
        <n v="392071"/>
        <n v="171370"/>
        <n v="20501"/>
        <n v="87772"/>
        <n v="76705"/>
        <n v="220389"/>
        <n v="60434"/>
        <n v="335622"/>
        <n v="163778"/>
        <n v="97978"/>
        <n v="53883"/>
        <n v="13089"/>
        <n v="76171"/>
        <n v="292690"/>
        <n v="352502"/>
        <n v="144021"/>
        <n v="438639"/>
        <n v="41283"/>
        <n v="162998"/>
        <n v="36319"/>
        <n v="144804"/>
        <n v="43861"/>
        <n v="42401"/>
        <n v="32553"/>
        <n v="60507"/>
        <n v="15847"/>
        <n v="50168"/>
        <n v="754845"/>
        <n v="256437"/>
        <n v="26364"/>
        <n v="34105"/>
        <n v="37928"/>
        <n v="15442"/>
        <n v="58250"/>
        <n v="27202"/>
        <n v="156744"/>
        <n v="43329"/>
        <n v="258674"/>
        <n v="35214"/>
        <n v="45547"/>
        <n v="67447"/>
        <n v="323353"/>
        <n v="219384"/>
        <n v="382723"/>
        <n v="125543"/>
        <n v="29552"/>
        <n v="54483"/>
        <n v="12059"/>
        <n v="28264"/>
        <n v="215947"/>
        <n v="158899"/>
        <n v="59476"/>
        <n v="38621"/>
        <n v="59817"/>
        <n v="448344"/>
        <n v="40156"/>
        <n v="254332"/>
        <n v="27904"/>
        <n v="37545"/>
        <n v="60612"/>
        <n v="73938"/>
        <n v="67910"/>
        <n v="22313"/>
        <n v="298783"/>
        <n v="968676"/>
        <n v="109780"/>
        <n v="51883"/>
        <n v="300896"/>
        <n v="37529"/>
        <n v="338469"/>
        <n v="388487"/>
        <n v="106498"/>
        <n v="19268"/>
        <n v="281167"/>
        <n v="67458"/>
        <n v="33861"/>
        <n v="35142"/>
        <n v="98570"/>
        <n v="31949"/>
        <n v="215007"/>
        <n v="54886"/>
        <n v="9513"/>
        <n v="45851"/>
        <n v="57949"/>
        <n v="49014"/>
        <n v="211397"/>
        <n v="64881"/>
        <n v="209332"/>
        <n v="119176"/>
        <n v="69103"/>
        <n v="33697"/>
        <n v="55694"/>
        <n v="31630"/>
        <n v="17111"/>
        <n v="299459"/>
        <n v="57975"/>
        <n v="20293"/>
        <n v="265642"/>
        <n v="52836"/>
        <n v="41263"/>
        <n v="291431"/>
        <n v="48771"/>
        <n v="40712"/>
        <n v="38375"/>
        <n v="66121"/>
        <n v="14612"/>
        <n v="53094"/>
        <n v="189730"/>
        <n v="8265"/>
        <n v="152665"/>
        <n v="43865"/>
        <n v="375168"/>
        <n v="124507"/>
        <n v="257957"/>
        <n v="43151"/>
        <n v="121751"/>
        <n v="476336"/>
        <n v="52332"/>
        <n v="42379"/>
        <n v="156878"/>
        <n v="55613"/>
        <n v="42537"/>
        <n v="35321"/>
        <n v="26965"/>
        <n v="57536"/>
        <n v="365587"/>
        <n v="655109"/>
        <n v="368767"/>
        <n v="98138"/>
        <n v="344710"/>
        <n v="104411"/>
        <n v="54781"/>
        <n v="355579"/>
        <n v="38181"/>
        <n v="10980"/>
        <n v="52852"/>
        <n v="69833"/>
        <n v="24393"/>
        <n v="45897"/>
        <n v="22159"/>
        <n v="192298"/>
        <n v="44464"/>
        <n v="37458"/>
        <n v="38224"/>
        <n v="65715"/>
        <n v="174605"/>
        <n v="63651"/>
        <n v="22278"/>
        <n v="370024"/>
        <n v="61970"/>
        <n v="239519"/>
        <n v="52975"/>
        <n v="32245"/>
        <n v="68571"/>
        <n v="453465"/>
        <n v="27479"/>
        <n v="89133"/>
        <n v="58518"/>
        <n v="62186"/>
        <n v="23007"/>
        <n v="29239"/>
        <n v="99859"/>
        <n v="199"/>
        <n v="94284"/>
        <n v="74074"/>
        <n v="52460"/>
        <n v="261160"/>
        <n v="39137"/>
        <n v="43101"/>
        <n v="56909"/>
        <n v="21187"/>
        <n v="29879"/>
        <n v="43539"/>
        <n v="53620"/>
        <n v="74717"/>
        <n v="37506"/>
        <n v="310355"/>
        <n v="78084"/>
        <n v="54643"/>
        <n v="169655"/>
        <n v="19400"/>
        <n v="50011"/>
        <n v="18495"/>
        <n v="103946"/>
        <n v="508626"/>
        <n v="98895"/>
        <n v="48769"/>
        <n v="62854"/>
        <n v="32966"/>
        <n v="30931"/>
        <n v="189807"/>
        <n v="55591"/>
        <n v="281435"/>
        <n v="129187"/>
        <n v="258132"/>
        <n v="182564"/>
        <n v="43137"/>
        <n v="45084"/>
        <n v="44126"/>
        <n v="54654"/>
        <n v="23164"/>
        <n v="134782"/>
        <n v="86727"/>
        <n v="21575"/>
        <n v="83809"/>
        <n v="67164"/>
        <n v="35323"/>
        <n v="45405"/>
        <n v="23997"/>
        <n v="9909"/>
        <n v="17968"/>
        <n v="3951"/>
        <n v="352284"/>
        <n v="35829"/>
        <n v="72774"/>
        <n v="50559"/>
        <n v="21475"/>
        <n v="73606"/>
        <n v="414106"/>
        <n v="44138"/>
        <n v="72926"/>
        <n v="82964"/>
        <n v="100034"/>
        <n v="10202"/>
        <n v="66246"/>
        <n v="52911"/>
        <n v="206538"/>
        <n v="448205"/>
        <n v="51171"/>
        <n v="47089"/>
        <n v="51261"/>
        <n v="40209"/>
        <n v="25353"/>
        <n v="49458"/>
        <n v="56207"/>
        <n v="53903"/>
        <n v="273567"/>
        <n v="52249"/>
        <n v="43393"/>
        <n v="19604"/>
        <n v="46945"/>
        <n v="405109"/>
        <n v="30571"/>
        <n v="21963"/>
        <n v="147807"/>
        <n v="65222"/>
        <n v="91306"/>
        <n v="177258"/>
        <n v="177949"/>
        <n v="97130"/>
        <n v="38781"/>
        <n v="128497"/>
        <n v="37381"/>
        <n v="65082"/>
        <n v="12813"/>
        <n v="40344"/>
        <n v="67176"/>
        <n v="29281"/>
        <n v="26354"/>
        <n v="35505"/>
        <n v="33807"/>
        <n v="30626"/>
        <n v="2775"/>
        <n v="24027"/>
        <n v="32067"/>
        <n v="78021"/>
        <n v="36778"/>
        <n v="17912"/>
        <n v="86857"/>
        <n v="36801"/>
        <n v="72549"/>
        <n v="53771"/>
        <n v="212814"/>
        <n v="56912"/>
        <n v="30920"/>
        <n v="534311"/>
        <n v="31602"/>
        <n v="36795"/>
        <n v="141760"/>
        <n v="50538"/>
        <n v="66084"/>
        <n v="140218"/>
        <n v="24268"/>
        <n v="718502"/>
        <n v="396584"/>
        <n v="46637"/>
        <n v="46484"/>
        <n v="13138"/>
        <n v="15354"/>
        <n v="5345"/>
        <n v="446639"/>
        <n v="394791"/>
        <n v="462573"/>
        <n v="163509"/>
        <n v="20212"/>
        <n v="60175"/>
        <n v="54326"/>
        <n v="21707"/>
        <n v="357503"/>
        <n v="68436"/>
        <n v="51985"/>
        <n v="312465"/>
        <n v="150829"/>
        <n v="40771"/>
        <n v="43279"/>
        <n v="5162"/>
        <n v="74037"/>
        <n v="20173"/>
        <n v="69649"/>
        <n v="36887"/>
        <n v="214008"/>
        <n v="438556"/>
        <n v="45045"/>
        <n v="28897"/>
        <n v="458993"/>
        <n v="256365"/>
        <n v="389259"/>
        <n v="589097"/>
        <n v="787210"/>
        <n v="40526"/>
        <n v="21996"/>
        <n v="61438"/>
        <n v="56166"/>
        <n v="99419"/>
        <n v="220056"/>
        <n v="54463"/>
        <n v="54755"/>
        <n v="41414"/>
        <n v="38644"/>
        <n v="38267"/>
        <n v="40812"/>
        <n v="43714"/>
        <n v="24826"/>
        <n v="176108"/>
        <n v="55977"/>
        <n v="49260"/>
        <n v="157"/>
        <n v="191084"/>
        <n v="21610"/>
        <n v="109385"/>
        <n v="27172"/>
        <n v="307791"/>
        <n v="283601"/>
        <n v="141956"/>
        <n v="378939"/>
        <n v="153141"/>
        <n v="278489"/>
        <n v="182"/>
        <n v="261679"/>
        <n v="72787"/>
        <n v="128379"/>
        <n v="234098"/>
        <n v="53071"/>
        <n v="14325"/>
        <n v="66057"/>
        <n v="48664"/>
        <n v="65597"/>
        <n v="74835"/>
        <n v="15076"/>
        <n v="33199"/>
        <n v="224934"/>
        <n v="32157"/>
        <n v="255296"/>
        <n v="261661"/>
        <n v="171614"/>
        <n v="44307"/>
        <n v="83053"/>
        <n v="309139"/>
        <n v="34017"/>
        <n v="24271"/>
        <n v="38091"/>
        <n v="104386"/>
        <n v="55769"/>
        <n v="148754"/>
        <n v="62973"/>
        <n v="531415"/>
        <n v="31667"/>
        <n v="83744"/>
        <n v="94998"/>
        <n v="250567"/>
        <n v="56764"/>
        <n v="44916"/>
        <n v="86201"/>
        <n v="61741"/>
        <n v="35369"/>
        <n v="26902"/>
        <n v="51084"/>
        <n v="265146"/>
        <n v="44065"/>
        <n v="197081"/>
        <n v="71111"/>
        <n v="177770"/>
        <n v="81946"/>
        <n v="327423"/>
        <n v="6714"/>
        <n v="58252"/>
        <n v="45352"/>
        <n v="127383"/>
        <n v="16432"/>
        <n v="28442"/>
        <n v="43534"/>
        <n v="37325"/>
        <n v="25807"/>
        <n v="51512"/>
        <n v="215289"/>
        <n v="38196"/>
        <n v="67109"/>
        <n v="95594"/>
        <n v="227368"/>
        <n v="321446"/>
        <n v="57021"/>
        <n v="545569"/>
        <n v="53410"/>
        <n v="33793"/>
        <n v="24703"/>
        <n v="299920"/>
        <n v="17476"/>
        <n v="77696"/>
        <n v="12870"/>
        <n v="513033"/>
        <n v="50549"/>
        <n v="697679"/>
        <n v="14251"/>
        <n v="95714"/>
        <n v="223174"/>
        <n v="495531"/>
        <n v="57533"/>
        <n v="24556"/>
        <n v="11111"/>
        <n v="28069"/>
        <n v="53547"/>
        <n v="195150"/>
        <n v="223007"/>
        <n v="31351"/>
        <n v="36331"/>
        <n v="171972"/>
        <n v="40110"/>
        <n v="51021"/>
        <n v="62731"/>
        <n v="310977"/>
        <n v="91863"/>
        <n v="30693"/>
        <n v="81521"/>
        <n v="267327"/>
        <n v="196103"/>
        <n v="56287"/>
        <n v="55462"/>
        <n v="48034"/>
        <n v="225418"/>
        <n v="541390"/>
        <n v="237008"/>
        <n v="54997"/>
        <n v="8637"/>
        <n v="49320"/>
        <n v="261038"/>
        <n v="223393"/>
        <n v="67510"/>
        <n v="43364"/>
        <n v="61390"/>
        <n v="44884"/>
        <n v="66981"/>
        <n v="57020"/>
        <n v="39608"/>
        <n v="5891"/>
        <n v="27088"/>
        <n v="286057"/>
        <n v="198320"/>
        <n v="242918"/>
        <n v="102893"/>
        <n v="51414"/>
        <n v="56974"/>
        <n v="821024"/>
        <n v="69989"/>
        <n v="17286"/>
        <n v="172424"/>
        <n v="54785"/>
        <n v="37019"/>
        <n v="41465"/>
        <n v="42400"/>
        <n v="163068"/>
        <n v="105060"/>
        <n v="28885"/>
        <n v="108295"/>
        <n v="77013"/>
        <n v="84139"/>
        <n v="241916"/>
        <n v="61389"/>
        <n v="277487"/>
        <n v="74390"/>
        <n v="30718"/>
        <n v="46986"/>
        <n v="3871"/>
        <n v="236208"/>
        <n v="78301"/>
        <n v="44370"/>
        <n v="96987"/>
        <n v="65691"/>
        <n v="54112"/>
        <n v="332570"/>
        <n v="40330"/>
        <n v="34773"/>
        <n v="59354"/>
        <n v="65183"/>
        <n v="20284"/>
        <n v="39095"/>
        <n v="26409"/>
        <n v="113208"/>
        <n v="47816"/>
        <n v="362620"/>
        <n v="123551"/>
        <n v="70990"/>
        <n v="219323"/>
        <n v="276892"/>
        <n v="366880"/>
        <n v="184210"/>
        <n v="64698"/>
        <n v="69346"/>
        <n v="144013"/>
        <n v="57324"/>
        <n v="185241"/>
        <n v="61907"/>
        <n v="30115"/>
        <n v="46529"/>
        <n v="97473"/>
        <n v="208090"/>
        <n v="102314"/>
        <n v="37812"/>
        <n v="130676"/>
        <n v="40697"/>
        <n v="35107"/>
        <n v="42979"/>
        <n v="118468"/>
        <n v="79456"/>
        <n v="44473"/>
        <n v="60078"/>
        <n v="115146"/>
        <n v="96716"/>
        <n v="164345"/>
        <n v="69929"/>
        <n v="38303"/>
        <n v="35457"/>
        <n v="6816"/>
        <n v="51138"/>
        <n v="41217"/>
        <n v="46120"/>
        <n v="29644"/>
        <n v="155625"/>
        <n v="40060"/>
        <n v="91814"/>
        <n v="170623"/>
        <n v="53383"/>
        <n v="101208"/>
        <n v="154090"/>
        <n v="3345"/>
        <n v="39347"/>
        <n v="12474"/>
        <n v="214980"/>
        <n v="59027"/>
        <n v="25981"/>
        <n v="123059"/>
        <n v="41353"/>
        <n v="201594"/>
        <n v="63024"/>
        <n v="48311"/>
        <n v="32137"/>
        <n v="397844"/>
        <n v="142692"/>
        <n v="27130"/>
        <n v="29953"/>
        <n v="29052"/>
        <n v="66602"/>
        <n v="105886"/>
        <n v="89405"/>
        <n v="94731"/>
        <n v="18135"/>
        <n v="60844"/>
        <n v="48897"/>
        <n v="243071"/>
        <n v="321399"/>
        <n v="596253"/>
        <n v="9080"/>
        <n v="25502"/>
        <n v="100930"/>
        <n v="295196"/>
        <n v="126016"/>
        <n v="144"/>
        <n v="53058"/>
        <n v="193847"/>
        <n v="367072"/>
        <n v="132196"/>
        <n v="538239"/>
        <n v="52178"/>
        <n v="22076"/>
        <n v="228793"/>
        <n v="463635"/>
        <n v="89740"/>
        <n v="44236"/>
        <n v="41839"/>
        <n v="421714"/>
        <n v="55669"/>
        <n v="68694"/>
        <n v="365897"/>
        <n v="26857"/>
        <n v="119620"/>
        <n v="27439"/>
        <n v="43564"/>
        <n v="420377"/>
        <n v="214222"/>
        <n v="449703"/>
        <n v="624579"/>
        <n v="42514"/>
        <n v="63879"/>
        <n v="42027"/>
        <n v="52403"/>
        <n v="61767"/>
        <n v="118459"/>
        <n v="95202"/>
        <n v="138613"/>
        <n v="100162"/>
        <n v="166279"/>
        <n v="134406"/>
        <n v="22016"/>
        <n v="87638"/>
        <n v="74805"/>
        <n v="22426"/>
        <n v="63252"/>
        <n v="46672"/>
        <n v="147481"/>
        <n v="36781"/>
        <n v="153494"/>
        <n v="410375"/>
        <n v="155563"/>
        <n v="40391"/>
        <n v="9153"/>
        <n v="159997"/>
        <n v="66522"/>
        <n v="27459"/>
        <n v="71810"/>
        <n v="54164"/>
        <n v="98373"/>
        <n v="14742"/>
        <n v="124328"/>
        <n v="276049"/>
        <n v="36981"/>
        <n v="36766"/>
        <n v="30216"/>
        <n v="42816"/>
        <n v="229073"/>
        <n v="324988"/>
        <n v="314035"/>
        <n v="27229"/>
        <n v="213786"/>
        <n v="29180"/>
        <n v="54350"/>
        <n v="38282"/>
        <n v="65194"/>
        <n v="20677"/>
        <n v="5187"/>
        <n v="77887"/>
        <n v="378934"/>
        <n v="22530"/>
        <n v="242657"/>
        <n v="83249"/>
        <n v="16046"/>
        <n v="129512"/>
        <n v="41689"/>
        <n v="22301"/>
        <n v="62355"/>
        <n v="33134"/>
        <n v="56789"/>
        <n v="59434"/>
        <n v="115190"/>
        <n v="380271"/>
        <n v="52923"/>
        <n v="35929"/>
        <n v="228606"/>
        <n v="35354"/>
        <n v="41959"/>
        <n v="134523"/>
        <n v="52384"/>
        <n v="68203"/>
        <n v="616625"/>
        <n v="49930"/>
        <n v="29932"/>
        <n v="32884"/>
        <n v="403334"/>
        <n v="84534"/>
        <n v="32101"/>
        <n v="130838"/>
        <n v="38059"/>
        <n v="300988"/>
        <n v="3568"/>
        <n v="43832"/>
        <n v="51915"/>
        <n v="37011"/>
        <n v="34269"/>
        <n v="42833"/>
        <n v="204898"/>
        <n v="60035"/>
        <n v="40922"/>
        <n v="6359"/>
        <n v="46703"/>
        <n v="25092"/>
        <n v="641052"/>
        <n v="311891"/>
        <n v="138851"/>
        <n v="28671"/>
        <n v="54405"/>
        <n v="34955"/>
        <n v="49968"/>
        <n v="299521"/>
        <n v="162569"/>
        <n v="74465"/>
        <n v="596757"/>
        <n v="253406"/>
        <n v="87553"/>
        <n v="74928"/>
        <n v="157355"/>
        <n v="18890"/>
        <n v="40796"/>
        <n v="143645"/>
        <n v="21753"/>
        <n v="47195"/>
        <n v="246517"/>
        <n v="54129"/>
        <n v="28164"/>
        <n v="243511"/>
        <n v="347363"/>
        <n v="52530"/>
        <n v="146562"/>
        <n v="70722"/>
        <n v="71183"/>
        <n v="57675"/>
        <n v="719021"/>
        <n v="60120"/>
        <n v="59307"/>
        <n v="61060"/>
        <n v="56548"/>
        <n v="114818"/>
        <n v="189486"/>
        <n v="173590"/>
        <n v="64921"/>
        <n v="88948"/>
        <n v="185704"/>
        <n v="251155"/>
        <n v="193776"/>
        <n v="47498"/>
        <n v="26196"/>
        <n v="24043"/>
        <n v="39873"/>
        <n v="391897"/>
        <n v="38450"/>
        <n v="45456"/>
        <n v="39292"/>
        <n v="91953"/>
        <n v="29345"/>
        <n v="26209"/>
        <n v="46486"/>
        <n v="40182"/>
        <n v="81964"/>
        <n v="256347"/>
        <n v="44163"/>
        <n v="160632"/>
        <n v="74603"/>
        <n v="55573"/>
        <n v="281530"/>
        <n v="41203"/>
        <n v="30448"/>
        <n v="48462"/>
        <n v="24448"/>
        <n v="81759"/>
        <n v="138426"/>
        <n v="107570"/>
        <n v="161838"/>
        <n v="44744"/>
        <n v="207863"/>
        <n v="41019"/>
        <n v="138449"/>
        <n v="41204"/>
        <n v="353280"/>
        <n v="69914"/>
        <n v="361910"/>
        <n v="72518"/>
        <n v="46661"/>
        <n v="246244"/>
        <n v="225"/>
        <n v="50758"/>
        <n v="212730"/>
        <n v="144060"/>
        <n v="640348"/>
        <n v="27875"/>
        <n v="59344"/>
        <n v="30155"/>
        <n v="44575"/>
        <n v="48044"/>
        <n v="32001"/>
        <n v="58673"/>
        <n v="29871"/>
        <n v="436012"/>
        <n v="186401"/>
        <n v="566731"/>
        <n v="18600"/>
        <n v="25141"/>
        <n v="59248"/>
        <n v="44724"/>
        <n v="303503"/>
        <n v="61529"/>
        <n v="10322"/>
        <n v="11506"/>
        <n v="312330"/>
        <n v="58085"/>
        <n v="46264"/>
        <n v="144445"/>
        <n v="38364"/>
        <n v="52081"/>
        <n v="33596"/>
        <n v="45372"/>
        <n v="33648"/>
        <n v="227359"/>
        <n v="179"/>
        <n v="30809"/>
        <n v="86887"/>
        <n v="202927"/>
        <n v="213680"/>
        <n v="182962"/>
        <n v="42621"/>
        <n v="16451"/>
        <n v="40136"/>
        <n v="58676"/>
        <n v="32403"/>
        <n v="192210"/>
        <n v="65673"/>
        <n v="546310"/>
        <n v="179099"/>
        <n v="184121"/>
        <n v="17765"/>
        <n v="93370"/>
        <n v="146470"/>
        <n v="60019"/>
        <n v="39800"/>
        <n v="314679"/>
        <n v="72383"/>
        <n v="45720"/>
        <n v="62391"/>
        <n v="4834"/>
        <n v="88376"/>
        <n v="32365"/>
        <n v="78479"/>
        <n v="24138"/>
        <n v="58082"/>
        <n v="46736"/>
        <n v="495001"/>
        <n v="15807"/>
        <n v="224380"/>
        <n v="60465"/>
        <n v="164674"/>
        <n v="42271"/>
        <n v="27354"/>
        <n v="263703"/>
        <n v="51739"/>
        <n v="243567"/>
        <n v="183419"/>
        <n v="29264"/>
        <n v="23822"/>
        <n v="72429"/>
        <n v="61105"/>
        <n v="177328"/>
        <n v="29249"/>
        <n v="55098"/>
        <n v="200350"/>
        <n v="86619"/>
        <n v="40024"/>
        <n v="97097"/>
        <n v="8735"/>
        <n v="6376"/>
        <n v="160509"/>
        <n v="62092"/>
        <n v="398094"/>
        <n v="143350"/>
        <n v="126154"/>
        <n v="31545"/>
        <n v="36579"/>
        <n v="93767"/>
        <n v="44836"/>
        <n v="14824"/>
        <n v="49939"/>
        <n v="72525"/>
        <n v="396142"/>
        <n v="19527"/>
        <n v="48360"/>
        <n v="8315"/>
        <n v="56276"/>
        <n v="53073"/>
        <n v="112990"/>
        <n v="34203"/>
        <n v="356809"/>
        <n v="49171"/>
        <n v="62999"/>
        <n v="41340"/>
        <n v="22452"/>
        <n v="283290"/>
        <n v="25818"/>
        <n v="214931"/>
        <n v="31228"/>
        <n v="42135"/>
        <n v="431305"/>
        <n v="5221"/>
        <n v="314452"/>
        <n v="11015"/>
        <n v="4976"/>
        <n v="100193"/>
        <n v="44437"/>
        <n v="24948"/>
        <n v="50383"/>
        <n v="65864"/>
        <n v="41988"/>
        <n v="53610"/>
        <n v="414759"/>
        <n v="166248"/>
        <n v="164550"/>
        <n v="27500"/>
        <n v="271408"/>
        <n v="63750"/>
        <n v="201737"/>
        <n v="5026"/>
        <n v="26243"/>
        <n v="275750"/>
        <n v="165975"/>
        <n v="214121"/>
        <n v="24297"/>
        <n v="45858"/>
        <n v="47342"/>
        <n v="92730"/>
        <n v="355360"/>
        <n v="35448"/>
        <n v="41212"/>
        <n v="54471"/>
        <n v="48163"/>
        <n v="358420"/>
        <n v="361383"/>
        <n v="72946"/>
        <n v="162972"/>
        <n v="30836"/>
        <n v="34443"/>
        <n v="42742"/>
        <n v="96486"/>
        <n v="66370"/>
        <n v="414122"/>
        <n v="166014"/>
        <n v="112218"/>
        <n v="73946"/>
        <n v="46798"/>
        <n v="347381"/>
        <n v="367273"/>
        <n v="216787"/>
        <n v="103389"/>
        <n v="59487"/>
        <n v="39649"/>
        <n v="352092"/>
        <n v="378319"/>
        <n v="72407"/>
        <n v="35819"/>
        <n v="26152"/>
        <n v="95704"/>
        <n v="63386"/>
        <n v="45151"/>
        <n v="62726"/>
        <n v="66182"/>
        <n v="27820"/>
        <n v="37576"/>
        <n v="110743"/>
        <n v="91246"/>
        <n v="47347"/>
        <n v="69508"/>
        <n v="47519"/>
        <n v="522377"/>
        <n v="78850"/>
        <n v="29111"/>
        <n v="56055"/>
        <n v="58400"/>
        <n v="21399"/>
        <n v="261627"/>
        <n v="36947"/>
        <n v="280285"/>
        <n v="46576"/>
        <n v="283903"/>
        <n v="41170"/>
        <n v="451913"/>
        <n v="245680"/>
        <n v="53455"/>
        <n v="35158"/>
        <n v="6514"/>
        <n v="58231"/>
        <n v="93378"/>
        <n v="31289"/>
        <n v="91396"/>
        <n v="65646"/>
        <n v="118639"/>
        <n v="217992"/>
        <n v="50530"/>
        <n v="204168"/>
        <n v="278613"/>
        <n v="68856"/>
        <n v="61125"/>
        <n v="247139"/>
        <n v="31955"/>
        <n v="407220"/>
        <n v="30981"/>
        <n v="26905"/>
        <n v="45239"/>
        <n v="271067"/>
        <n v="25045"/>
        <n v="41192"/>
        <n v="45243"/>
        <n v="64281"/>
        <n v="47513"/>
        <n v="55262"/>
        <n v="145145"/>
        <n v="37969"/>
        <n v="20411"/>
        <n v="40108"/>
        <n v="43762"/>
        <n v="61721"/>
        <n v="223864"/>
        <n v="18750"/>
        <n v="142350"/>
        <n v="73373"/>
        <n v="55353"/>
        <n v="63768"/>
        <n v="224113"/>
        <n v="94686"/>
        <n v="66445"/>
        <n v="54661"/>
        <n v="301830"/>
        <n v="27045"/>
        <n v="49354"/>
        <n v="207001"/>
        <n v="5292"/>
        <n v="42233"/>
        <n v="328604"/>
        <n v="52302"/>
        <n v="81266"/>
        <n v="41972"/>
        <n v="728616"/>
        <n v="54107"/>
        <n v="400223"/>
        <n v="102569"/>
        <n v="71625"/>
        <n v="379284"/>
        <n v="114100"/>
        <n v="65055"/>
        <n v="8629"/>
        <n v="52268"/>
        <n v="19780"/>
        <n v="41850"/>
        <n v="51432"/>
        <n v="37388"/>
        <n v="63605"/>
        <n v="74620"/>
        <n v="44833"/>
        <n v="135764"/>
        <n v="440650"/>
        <n v="61340"/>
        <n v="38077"/>
        <n v="116176"/>
        <n v="235233"/>
        <n v="577418"/>
        <n v="250603"/>
        <n v="54497"/>
        <n v="140687"/>
        <n v="68591"/>
        <n v="46964"/>
        <n v="38586"/>
        <n v="210170"/>
        <n v="367556"/>
        <n v="34886"/>
        <n v="48649"/>
        <n v="74557"/>
        <n v="186661"/>
        <n v="289739"/>
        <n v="761302"/>
        <n v="92184"/>
        <n v="215796"/>
        <n v="73282"/>
        <n v="91331"/>
        <n v="44456"/>
        <n v="54124"/>
        <n v="98288"/>
        <n v="42103"/>
        <n v="35351"/>
        <n v="37089"/>
        <n v="45150"/>
        <n v="24804"/>
        <n v="50601"/>
        <n v="3879"/>
        <n v="83632"/>
        <n v="53303"/>
        <n v="402338"/>
        <n v="37087"/>
        <n v="51959"/>
        <n v="75937"/>
        <n v="12488"/>
        <n v="39169"/>
        <n v="35608"/>
        <n v="230463"/>
        <n v="57049"/>
        <n v="41554"/>
        <n v="72328"/>
        <n v="37703"/>
        <n v="20762"/>
        <n v="32267"/>
        <n v="86840"/>
        <n v="71292"/>
        <n v="579415"/>
        <n v="345197"/>
        <n v="66439"/>
        <n v="40585"/>
        <n v="65568"/>
        <n v="46597"/>
        <n v="72799"/>
        <n v="14421"/>
        <n v="30743"/>
        <n v="16579"/>
        <n v="66485"/>
        <n v="55044"/>
        <n v="53954"/>
        <n v="143382"/>
        <n v="10686"/>
        <n v="16515"/>
        <n v="56058"/>
        <n v="206888"/>
        <n v="58407"/>
        <n v="153071"/>
        <n v="104144"/>
        <n v="21909"/>
        <n v="18526"/>
        <n v="338379"/>
        <n v="34768"/>
        <n v="81774"/>
        <n v="134650"/>
        <n v="71299"/>
        <n v="232883"/>
        <n v="25302"/>
        <n v="30095"/>
        <n v="13063"/>
        <n v="41461"/>
        <n v="43054"/>
        <n v="624146"/>
        <n v="351498"/>
        <n v="20622"/>
        <n v="65135"/>
        <n v="64127"/>
        <n v="99973"/>
        <n v="428266"/>
        <n v="58000"/>
        <n v="39958"/>
        <n v="55154"/>
        <n v="163815"/>
        <n v="96029"/>
        <n v="67341"/>
        <n v="118932"/>
        <n v="190428"/>
        <n v="35974"/>
        <n v="55183"/>
        <n v="73371"/>
        <n v="159932"/>
        <n v="165825"/>
        <n v="219751"/>
        <n v="545299"/>
        <n v="42843"/>
        <n v="60348"/>
        <n v="57608"/>
        <n v="214846"/>
        <n v="57017"/>
        <n v="35633"/>
        <n v="46424"/>
        <n v="27621"/>
        <n v="141"/>
        <n v="357454"/>
        <n v="11426"/>
        <n v="186099"/>
        <n v="40956"/>
        <n v="54384"/>
        <n v="285557"/>
        <n v="31181"/>
        <n v="9798"/>
        <n v="66997"/>
        <n v="27928"/>
        <n v="45726"/>
        <n v="149288"/>
        <n v="229710"/>
        <n v="73465"/>
        <n v="16230"/>
        <n v="150472"/>
        <n v="57301"/>
        <n v="15508"/>
        <n v="79086"/>
        <n v="40001"/>
        <n v="27293"/>
        <n v="73032"/>
        <n v="20311"/>
        <n v="44389"/>
        <n v="38106"/>
        <n v="115088"/>
        <n v="176505"/>
        <n v="246150"/>
        <n v="37848"/>
        <n v="17615"/>
        <n v="49613"/>
        <n v="12725"/>
        <n v="256399"/>
        <n v="20072"/>
        <n v="64191"/>
        <n v="428291"/>
        <n v="53847"/>
        <n v="38873"/>
        <n v="4449"/>
        <n v="53136"/>
        <n v="67705"/>
        <n v="89776"/>
        <n v="215022"/>
        <n v="39528"/>
        <n v="46285"/>
        <n v="17427"/>
        <n v="240464"/>
        <n v="57210"/>
        <n v="22360"/>
        <n v="263433"/>
        <n v="64793"/>
        <n v="41029"/>
        <n v="259012"/>
        <n v="17465"/>
        <n v="347777"/>
        <n v="133459"/>
        <n v="51315"/>
        <n v="291690"/>
        <n v="18990"/>
        <n v="241928"/>
        <n v="82772"/>
        <n v="94935"/>
        <n v="24619"/>
        <n v="22355"/>
        <n v="37693"/>
        <n v="61015"/>
        <n v="69966"/>
        <n v="506064"/>
        <n v="90529"/>
        <n v="32617"/>
        <n v="20005"/>
        <n v="60298"/>
        <n v="57956"/>
        <n v="206237"/>
        <n v="76080"/>
        <n v="74086"/>
        <n v="21153"/>
        <n v="500965"/>
        <n v="25658"/>
        <n v="34031"/>
        <n v="268536"/>
        <n v="54311"/>
        <n v="39666"/>
        <n v="73327"/>
        <n v="70198"/>
        <n v="434276"/>
        <n v="306986"/>
        <n v="70134"/>
        <n v="46380"/>
        <n v="34426"/>
        <n v="37096"/>
        <n v="247394"/>
        <n v="46906"/>
        <n v="290030"/>
        <n v="257242"/>
        <n v="301300"/>
        <n v="79700"/>
        <n v="116002"/>
        <n v="298236"/>
        <n v="105788"/>
        <n v="22989"/>
        <n v="50821"/>
        <n v="222449"/>
        <n v="99603"/>
        <n v="58071"/>
        <n v="65054"/>
        <n v="259371"/>
        <n v="48735"/>
        <n v="27777"/>
        <n v="192017"/>
        <n v="174429"/>
        <n v="43722"/>
        <n v="152447"/>
        <n v="14488"/>
        <n v="41808"/>
        <n v="31860"/>
        <n v="142355"/>
        <n v="29312"/>
        <n v="37836"/>
        <n v="77135"/>
        <n v="29951"/>
        <n v="59989"/>
        <n v="39046"/>
        <n v="84001"/>
        <n v="73"/>
        <n v="60375"/>
        <n v="66252"/>
        <n v="114044"/>
        <n v="22239"/>
        <n v="218177"/>
        <n v="18666"/>
        <n v="154134"/>
        <n v="43107"/>
        <n v="24971"/>
        <n v="22672"/>
        <n v="57032"/>
        <n v="42127"/>
        <n v="160355"/>
        <n v="78062"/>
        <n v="21899"/>
        <n v="21647"/>
        <n v="276512"/>
        <n v="120150"/>
        <n v="27832"/>
        <n v="26999"/>
        <n v="83721"/>
        <n v="64913"/>
        <n v="29688"/>
        <n v="11871"/>
        <n v="30228"/>
        <n v="233185"/>
        <n v="30598"/>
        <n v="270216"/>
        <n v="72396"/>
        <n v="22546"/>
        <n v="85030"/>
        <n v="256101"/>
        <n v="308423"/>
        <n v="117374"/>
        <n v="87607"/>
        <n v="147770"/>
        <n v="10638"/>
        <n v="33273"/>
        <n v="37306"/>
        <n v="9563"/>
        <n v="83099"/>
        <n v="46817"/>
        <n v="320706"/>
        <n v="61364"/>
        <n v="31653"/>
        <n v="45945"/>
        <n v="20865"/>
        <n v="59359"/>
        <n v="63353"/>
        <n v="25542"/>
        <n v="32786"/>
        <n v="6694"/>
        <n v="37144"/>
        <n v="65616"/>
        <n v="311851"/>
        <n v="45494"/>
        <n v="159094"/>
        <n v="45238"/>
        <n v="51544"/>
        <n v="20601"/>
        <n v="21433"/>
        <n v="59924"/>
        <n v="34113"/>
        <n v="331647"/>
        <n v="202873"/>
        <n v="68059"/>
        <n v="59244"/>
        <n v="50337"/>
        <n v="123611"/>
        <n v="14112"/>
        <n v="45061"/>
        <n v="41229"/>
        <n v="58973"/>
        <n v="23128"/>
        <n v="28568"/>
        <n v="29525"/>
        <n v="44977"/>
        <n v="536718"/>
        <n v="110278"/>
        <n v="30675"/>
        <n v="24165"/>
        <n v="183786"/>
        <n v="674407"/>
        <n v="68683"/>
        <n v="61814"/>
        <n v="407614"/>
        <n v="32668"/>
        <n v="67400"/>
        <n v="91137"/>
        <n v="40996"/>
        <n v="92353"/>
        <n v="33930"/>
        <n v="133425"/>
        <n v="244497"/>
        <n v="200429"/>
        <n v="9929"/>
        <n v="33858"/>
        <n v="23321"/>
        <n v="113099"/>
        <n v="36971"/>
        <n v="47996"/>
        <n v="313540"/>
        <n v="13358"/>
        <n v="43383"/>
        <n v="37937"/>
        <n v="184"/>
        <n v="14778"/>
        <n v="40751"/>
        <n v="472285"/>
        <n v="39732"/>
        <n v="270578"/>
        <n v="99772"/>
        <n v="83211"/>
        <n v="41249"/>
        <n v="310258"/>
        <n v="225726"/>
        <n v="18434"/>
        <n v="287752"/>
        <n v="17534"/>
        <n v="29457"/>
        <n v="53710"/>
        <n v="304067"/>
        <n v="291984"/>
        <n v="39011"/>
        <n v="40077"/>
        <n v="16376"/>
        <n v="59348"/>
        <n v="60248"/>
        <n v="271059"/>
        <n v="26600"/>
        <n v="23728"/>
        <n v="30548"/>
        <n v="85801"/>
        <n v="51917"/>
        <n v="55512"/>
        <n v="31446"/>
        <n v="74474"/>
        <n v="226977"/>
        <n v="48075"/>
        <n v="225555"/>
        <n v="60246"/>
        <n v="188882"/>
        <n v="42596"/>
        <n v="407261"/>
        <n v="218827"/>
        <n v="51911"/>
        <n v="37867"/>
        <n v="17908"/>
        <n v="54695"/>
        <n v="65733"/>
        <n v="29593"/>
        <n v="13306"/>
        <n v="70825"/>
        <n v="22000"/>
        <n v="78119"/>
        <n v="41961"/>
        <n v="185447"/>
        <n v="19851"/>
        <n v="6823"/>
        <n v="45703"/>
        <n v="134211"/>
        <n v="248364"/>
        <n v="35976"/>
        <n v="222477"/>
        <n v="34331"/>
        <n v="36144"/>
        <n v="60230"/>
        <n v="276715"/>
        <n v="37552"/>
        <n v="334284"/>
        <n v="58642"/>
        <n v="62228"/>
        <n v="59102"/>
        <n v="10910"/>
        <n v="63281"/>
        <n v="27425"/>
        <n v="182672"/>
        <n v="33406"/>
        <n v="90652"/>
        <n v="43140"/>
        <n v="153395"/>
        <n v="132425"/>
        <n v="106323"/>
        <n v="40658"/>
        <n v="54834"/>
        <n v="219060"/>
        <n v="83649"/>
        <n v="49141"/>
        <n v="333102"/>
        <n v="214939"/>
        <n v="29883"/>
        <n v="422177"/>
        <n v="212668"/>
        <n v="22375"/>
        <n v="52544"/>
        <n v="228144"/>
        <n v="33010"/>
        <n v="359388"/>
        <n v="182324"/>
        <n v="150927"/>
        <n v="41062"/>
        <n v="306804"/>
        <n v="63209"/>
        <n v="57245"/>
        <n v="83478"/>
        <n v="429280"/>
        <n v="52578"/>
        <n v="331542"/>
        <n v="75009"/>
        <n v="15593"/>
        <n v="96086"/>
        <n v="114543"/>
        <n v="5267"/>
        <n v="139790"/>
        <n v="27506"/>
        <n v="143877"/>
        <n v="94"/>
        <n v="133802"/>
        <n v="15652"/>
        <n v="61241"/>
        <n v="134429"/>
        <n v="481400"/>
        <n v="21457"/>
        <n v="36032"/>
        <n v="44723"/>
        <n v="65424"/>
        <n v="30600"/>
        <n v="62318"/>
        <n v="75184"/>
        <n v="191134"/>
        <n v="34353"/>
        <n v="84279"/>
        <n v="74343"/>
        <n v="64862"/>
        <n v="52561"/>
        <n v="196"/>
        <n v="93576"/>
        <n v="31813"/>
        <n v="128538"/>
        <n v="26772"/>
        <n v="31169"/>
        <n v="56324"/>
        <n v="51369"/>
        <n v="42085"/>
        <n v="116829"/>
        <n v="30327"/>
        <n v="368923"/>
        <n v="181327"/>
        <n v="214908"/>
        <n v="215206"/>
        <n v="11200"/>
        <n v="24208"/>
        <n v="87657"/>
        <n v="77841"/>
        <n v="32946"/>
        <n v="47402"/>
        <n v="29151"/>
        <n v="55736"/>
        <n v="83851"/>
        <n v="70989"/>
        <n v="40565"/>
        <n v="364390"/>
        <n v="389770"/>
        <n v="25209"/>
        <n v="220138"/>
        <n v="108067"/>
        <n v="21304"/>
        <n v="378286"/>
        <n v="257303"/>
        <n v="162385"/>
        <n v="27268"/>
        <n v="158876"/>
        <n v="53406"/>
        <n v="57418"/>
        <n v="48187"/>
        <n v="226353"/>
        <n v="143429"/>
        <n v="56807"/>
        <n v="631691"/>
        <n v="70859"/>
        <n v="70260"/>
        <n v="209672"/>
        <n v="402147"/>
        <n v="11134"/>
        <n v="574890"/>
        <n v="141206"/>
        <n v="394798"/>
        <n v="51431"/>
        <n v="57304"/>
        <n v="163592"/>
        <n v="51423"/>
        <n v="72105"/>
        <n v="382443"/>
        <n v="65385"/>
        <n v="86794"/>
        <n v="56676"/>
        <n v="81697"/>
        <n v="85413"/>
        <n v="36794"/>
        <n v="72610"/>
        <n v="31790"/>
        <n v="160071"/>
        <n v="349188"/>
        <n v="351911"/>
        <n v="89574"/>
        <n v="50761"/>
        <n v="83203"/>
        <n v="476479"/>
        <n v="27030"/>
        <n v="26492"/>
        <n v="55019"/>
        <n v="153325"/>
        <n v="23856"/>
        <n v="150224"/>
        <n v="334019"/>
        <n v="38226"/>
        <n v="40541"/>
        <n v="169353"/>
        <n v="8578"/>
        <n v="35290"/>
        <n v="68280"/>
        <n v="49011"/>
        <n v="101017"/>
        <n v="231247"/>
        <n v="34747"/>
        <n v="15525"/>
        <n v="88546"/>
        <n v="59587"/>
        <n v="58098"/>
        <n v="2530"/>
        <n v="58905"/>
        <n v="390192"/>
        <n v="31301"/>
        <n v="44476"/>
        <n v="33761"/>
        <n v="34061"/>
        <n v="41682"/>
        <n v="39337"/>
        <n v="35921"/>
        <n v="183001"/>
        <n v="284490"/>
        <n v="89226"/>
        <n v="61918"/>
        <n v="174097"/>
        <n v="55761"/>
        <n v="78282"/>
        <n v="83802"/>
        <n v="5371"/>
        <n v="11143"/>
        <n v="190019"/>
        <n v="37625"/>
        <n v="37544"/>
        <n v="36311"/>
        <n v="21714"/>
        <n v="508705"/>
        <n v="174981"/>
        <n v="155548"/>
        <n v="45709"/>
        <n v="52518"/>
        <n v="36097"/>
        <n v="111939"/>
        <n v="10633"/>
        <n v="163535"/>
        <n v="46374"/>
        <n v="45598"/>
        <n v="417302"/>
        <n v="27961"/>
        <n v="27204"/>
        <n v="69921"/>
        <n v="13457"/>
        <n v="62719"/>
        <n v="366870"/>
        <n v="38958"/>
        <n v="297794"/>
        <n v="119002"/>
        <n v="193119"/>
        <n v="354678"/>
        <n v="53378"/>
        <n v="14690"/>
        <n v="93042"/>
        <n v="11335"/>
        <n v="66136"/>
        <n v="61919"/>
        <n v="81515"/>
        <n v="276867"/>
        <n v="33871"/>
        <n v="310015"/>
        <n v="15008"/>
        <n v="30056"/>
        <n v="399106"/>
        <n v="31224"/>
        <n v="85586"/>
        <n v="66761"/>
        <n v="75275"/>
        <n v="54073"/>
        <n v="124433"/>
        <n v="19787"/>
        <n v="40829"/>
        <n v="6786"/>
        <n v="35169"/>
        <n v="22251"/>
        <n v="34241"/>
        <n v="107555"/>
        <n v="73587"/>
        <n v="196468"/>
        <n v="69226"/>
        <n v="29476"/>
        <n v="61274"/>
        <n v="291612"/>
        <n v="79185"/>
        <n v="11735"/>
        <n v="247846"/>
        <n v="20660"/>
        <n v="74889"/>
        <n v="248154"/>
        <n v="888909"/>
        <n v="42090"/>
        <n v="28823"/>
        <n v="53811"/>
        <n v="21648"/>
        <n v="30182"/>
        <n v="367267"/>
        <n v="39774"/>
        <n v="234949"/>
        <n v="57082"/>
        <n v="119118"/>
        <n v="662265"/>
        <n v="159608"/>
        <n v="42432"/>
        <n v="333637"/>
        <n v="56260"/>
        <n v="168"/>
        <n v="47830"/>
        <n v="74815"/>
        <n v="16135"/>
        <n v="85995"/>
        <n v="22245"/>
        <n v="289079"/>
        <n v="30799"/>
        <n v="36158"/>
        <n v="190463"/>
        <n v="36260"/>
        <n v="159637"/>
        <n v="62440"/>
        <n v="35911"/>
        <n v="179303"/>
        <n v="1927"/>
        <n v="268696"/>
        <n v="390394"/>
        <n v="141277"/>
        <n v="19341"/>
        <n v="237543"/>
        <n v="292930"/>
        <n v="63413"/>
        <n v="51180"/>
        <n v="29781"/>
        <n v="242069"/>
        <n v="11549"/>
        <n v="75747"/>
        <n v="63724"/>
        <n v="89783"/>
        <n v="40384"/>
        <n v="33738"/>
        <n v="29993"/>
        <n v="55839"/>
        <n v="32374"/>
        <n v="235468"/>
        <n v="32644"/>
        <n v="199348"/>
        <n v="287800"/>
        <n v="257755"/>
        <n v="41367"/>
        <n v="54665"/>
        <n v="35237"/>
        <n v="49809"/>
        <n v="66882"/>
        <n v="47508"/>
        <n v="54562"/>
        <n v="245273"/>
        <n v="45639"/>
        <n v="109030"/>
        <n v="29623"/>
        <n v="745631"/>
        <n v="71468"/>
        <n v="77001"/>
        <n v="192556"/>
        <n v="44335"/>
        <n v="29511"/>
        <n v="12268"/>
        <n v="36493"/>
        <n v="52603"/>
        <n v="47708"/>
        <n v="46871"/>
        <n v="162714"/>
        <n v="420115"/>
        <n v="40296"/>
        <n v="46629"/>
        <n v="142967"/>
        <n v="439613"/>
        <n v="249783"/>
        <n v="42998"/>
        <n v="37511"/>
        <n v="132634"/>
        <n v="34517"/>
        <n v="38367"/>
        <n v="48173"/>
        <n v="570396"/>
        <n v="52739"/>
        <n v="55500"/>
        <n v="309819"/>
        <n v="37140"/>
        <n v="120833"/>
        <n v="526878"/>
        <n v="60489"/>
        <n v="513980"/>
        <n v="204211"/>
        <n v="47360"/>
        <n v="40143"/>
        <n v="33978"/>
        <n v="172906"/>
        <n v="24911"/>
        <n v="34350"/>
        <n v="36113"/>
        <n v="52558"/>
        <n v="213471"/>
        <n v="132243"/>
        <n v="65529"/>
        <n v="474977"/>
        <n v="37857"/>
        <n v="29021"/>
        <n v="214642"/>
        <n v="84749"/>
        <n v="58195"/>
        <n v="174378"/>
        <n v="33851"/>
        <n v="166147"/>
        <n v="120097"/>
        <n v="53040"/>
        <n v="61374"/>
        <n v="222289"/>
        <n v="55555"/>
        <n v="33711"/>
        <n v="47186"/>
        <n v="53299"/>
        <n v="61384"/>
        <n v="31641"/>
        <n v="290020"/>
        <n v="35605"/>
        <n v="48162"/>
        <n v="171385"/>
        <n v="146448"/>
        <n v="126916"/>
        <n v="42798"/>
        <n v="56353"/>
        <n v="305099"/>
        <n v="16934"/>
        <n v="249770"/>
        <n v="32215"/>
        <n v="58816"/>
        <n v="95683"/>
        <n v="584047"/>
        <n v="53283"/>
        <n v="777766"/>
        <n v="13503"/>
        <n v="59769"/>
        <n v="631212"/>
        <n v="28569"/>
        <n v="49979"/>
        <n v="43562"/>
        <n v="82997"/>
        <n v="352873"/>
        <n v="67920"/>
        <n v="9111"/>
        <n v="29708"/>
        <n v="47920"/>
        <n v="59788"/>
        <n v="57539"/>
        <n v="51280"/>
        <n v="210275"/>
        <n v="133896"/>
        <n v="178536"/>
        <n v="164801"/>
        <n v="19687"/>
        <n v="61924"/>
        <n v="52547"/>
        <n v="48218"/>
        <n v="73665"/>
        <n v="42098"/>
        <n v="26533"/>
        <n v="71137"/>
        <n v="30356"/>
        <n v="35408"/>
        <n v="35027"/>
        <n v="68911"/>
        <n v="194086"/>
        <n v="40338"/>
        <n v="27776"/>
        <n v="53054"/>
        <n v="26811"/>
        <n v="361399"/>
        <n v="26936"/>
        <n v="60081"/>
        <n v="48191"/>
        <n v="77565"/>
        <n v="214785"/>
        <n v="332980"/>
        <n v="317469"/>
        <n v="46389"/>
        <n v="113368"/>
        <n v="37296"/>
        <n v="110237"/>
        <n v="53355"/>
        <n v="25767"/>
        <n v="7306"/>
        <n v="54786"/>
        <n v="316885"/>
        <n v="322412"/>
        <n v="176528"/>
        <n v="49188"/>
        <n v="372769"/>
        <n v="71247"/>
        <n v="36922"/>
        <n v="318794"/>
        <n v="49181"/>
        <n v="148595"/>
        <n v="18308"/>
        <n v="33477"/>
        <n v="153811"/>
        <n v="177204"/>
        <n v="56681"/>
        <n v="32297"/>
        <n v="39570"/>
        <n v="33698"/>
        <n v="384395"/>
        <n v="325243"/>
        <n v="255044"/>
        <n v="26956"/>
        <n v="589199"/>
        <n v="54627"/>
        <n v="84153"/>
        <n v="57923"/>
        <n v="66277"/>
        <n v="111582"/>
        <n v="34597"/>
        <n v="249368"/>
        <n v="41510"/>
        <n v="31708"/>
        <n v="347898"/>
        <n v="77574"/>
        <n v="296236"/>
        <n v="183142"/>
        <n v="54195"/>
        <n v="107779"/>
        <n v="32453"/>
        <n v="50311"/>
        <n v="96895"/>
        <n v="50147"/>
        <n v="251901"/>
        <n v="70487"/>
        <n v="53237"/>
        <n v="17485"/>
        <n v="196967"/>
        <n v="230996"/>
        <n v="22491"/>
        <n v="37951"/>
        <n v="68590"/>
        <n v="46381"/>
        <n v="153021"/>
        <n v="63363"/>
        <n v="52864"/>
        <n v="232500"/>
        <n v="97705"/>
        <n v="146285"/>
        <n v="217574"/>
        <n v="269630"/>
        <n v="38933"/>
        <n v="39548"/>
        <n v="29430"/>
        <n v="60727"/>
        <n v="788147"/>
        <n v="41274"/>
        <n v="28726"/>
        <n v="239639"/>
        <n v="41393"/>
        <n v="164709"/>
        <n v="20306"/>
        <n v="423119"/>
        <n v="70625"/>
        <n v="45561"/>
        <n v="51991"/>
        <n v="15814"/>
        <n v="369341"/>
        <n v="43407"/>
        <n v="272067"/>
        <n v="25557"/>
        <n v="40616"/>
        <n v="48489"/>
        <n v="70624"/>
        <n v="54026"/>
        <n v="33939"/>
        <n v="35675"/>
        <n v="41578"/>
        <n v="116042"/>
        <n v="137863"/>
        <n v="41586"/>
        <n v="346771"/>
        <n v="59848"/>
        <n v="40682"/>
        <n v="45263"/>
        <n v="96265"/>
        <n v="147208"/>
        <n v="64666"/>
        <n v="422831"/>
        <n v="245631"/>
        <n v="67925"/>
        <n v="77287"/>
        <n v="33686"/>
        <n v="794716"/>
        <n v="64026"/>
        <n v="51564"/>
        <n v="18473"/>
        <n v="197297"/>
        <n v="173948"/>
        <n v="120878"/>
        <n v="94436"/>
        <n v="143684"/>
        <n v="256699"/>
        <n v="152440"/>
        <n v="13947"/>
        <n v="147455"/>
        <n v="350988"/>
        <n v="36720"/>
        <n v="71471"/>
        <n v="24361"/>
        <n v="86214"/>
        <n v="252425"/>
        <n v="41339"/>
        <n v="69535"/>
        <n v="53278"/>
        <n v="20718"/>
        <n v="133076"/>
        <n v="23125"/>
        <n v="20977"/>
        <n v="23079"/>
        <n v="60657"/>
        <n v="64448"/>
        <n v="35316"/>
        <n v="39440"/>
        <n v="35295"/>
        <n v="30957"/>
        <n v="95700"/>
        <n v="31669"/>
        <n v="185761"/>
        <n v="62367"/>
        <n v="39593"/>
        <n v="111799"/>
        <n v="10697"/>
        <n v="43549"/>
        <n v="113168"/>
        <n v="177212"/>
        <n v="21154"/>
        <n v="30560"/>
        <n v="365307"/>
        <n v="247472"/>
        <n v="60892"/>
        <n v="291672"/>
        <n v="41989"/>
        <n v="105387"/>
        <n v="28651"/>
        <n v="444558"/>
        <n v="57068"/>
        <n v="175824"/>
        <n v="54155"/>
        <n v="61956"/>
        <n v="235322"/>
        <n v="69625"/>
        <n v="51263"/>
        <n v="61758"/>
        <n v="35647"/>
        <n v="84926"/>
        <n v="95784"/>
        <n v="32681"/>
        <n v="174745"/>
        <n v="43693"/>
        <n v="130395"/>
        <n v="109499"/>
        <n v="32885"/>
        <n v="142280"/>
        <n v="80362"/>
        <n v="21313"/>
        <n v="189336"/>
        <n v="30706"/>
        <n v="86798"/>
        <n v="43311"/>
        <n v="45397"/>
        <n v="21876"/>
        <n v="35907"/>
        <n v="76278"/>
        <n v="94114"/>
        <n v="738922"/>
        <n v="15064"/>
        <n v="76432"/>
        <n v="74816"/>
        <n v="38732"/>
        <n v="47543"/>
        <n v="34010"/>
        <n v="31091"/>
        <n v="37868"/>
        <n v="32115"/>
        <n v="347754"/>
        <n v="469628"/>
        <n v="27836"/>
        <n v="38459"/>
        <n v="22107"/>
        <n v="30420"/>
        <n v="27673"/>
        <n v="20018"/>
        <n v="40316"/>
        <n v="96768"/>
        <n v="45052"/>
        <n v="48037"/>
        <n v="40870"/>
        <n v="53511"/>
        <n v="222902"/>
        <n v="60966"/>
        <n v="157246"/>
        <n v="117296"/>
        <n v="43676"/>
        <n v="46383"/>
        <n v="67047"/>
        <n v="36327"/>
        <n v="218169"/>
        <n v="17754"/>
        <n v="34456"/>
        <n v="125449"/>
        <n v="302088"/>
        <n v="27842"/>
        <n v="35363"/>
        <n v="27785"/>
        <n v="88268"/>
        <n v="44516"/>
        <n v="259477"/>
        <n v="62086"/>
        <n v="73429"/>
        <n v="90885"/>
        <n v="50781"/>
        <n v="173952"/>
        <n v="30497"/>
        <n v="274268"/>
        <n v="470418"/>
        <n v="441230"/>
        <n v="33676"/>
        <n v="167830"/>
        <n v="26088"/>
        <n v="216801"/>
        <n v="36230"/>
        <n v="39119"/>
        <n v="70826"/>
        <n v="73695"/>
        <n v="503485"/>
        <n v="31121"/>
        <n v="27843"/>
        <n v="197927"/>
        <n v="90750"/>
        <n v="39091"/>
        <n v="66976"/>
        <n v="277003"/>
        <n v="48042"/>
        <n v="60775"/>
        <n v="24252"/>
        <n v="154216"/>
        <n v="258211"/>
        <n v="45353"/>
        <n v="347713"/>
        <n v="79705"/>
        <n v="70751"/>
        <n v="34475"/>
        <n v="39481"/>
        <n v="52440"/>
        <n v="436009"/>
        <n v="53720"/>
        <n v="86491"/>
        <n v="123683"/>
        <n v="44639"/>
        <n v="41366"/>
        <n v="56241"/>
        <n v="345764"/>
        <n v="124006"/>
        <n v="32655"/>
        <n v="235568"/>
        <n v="30314"/>
        <n v="336924"/>
        <n v="80719"/>
        <n v="15770"/>
        <n v="14582"/>
        <n v="270401"/>
        <n v="32296"/>
        <n v="48494"/>
        <n v="38261"/>
        <n v="40927"/>
        <n v="54560"/>
        <n v="138015"/>
        <n v="176887"/>
        <n v="35383"/>
        <n v="41615"/>
        <n v="70012"/>
        <n v="362991"/>
        <n v="32608"/>
        <n v="32628"/>
        <n v="216634"/>
        <n v="270195"/>
        <n v="55296"/>
        <n v="58013"/>
        <n v="120532"/>
        <n v="7413"/>
        <n v="38023"/>
        <n v="72533"/>
        <n v="577064"/>
        <n v="19955"/>
        <n v="45470"/>
        <n v="48793"/>
        <n v="48916"/>
        <n v="34573"/>
        <n v="502386"/>
        <n v="56284"/>
        <n v="73390"/>
        <n v="27048"/>
        <n v="67282"/>
        <n v="48011"/>
        <n v="33814"/>
        <n v="52095"/>
        <n v="520219"/>
        <n v="16989"/>
        <n v="44631"/>
        <n v="45828"/>
        <n v="73095"/>
        <n v="326947"/>
        <n v="35933"/>
        <n v="130857"/>
        <n v="69400"/>
        <n v="619979"/>
        <n v="37393"/>
        <n v="320426"/>
        <n v="36842"/>
        <n v="320537"/>
        <n v="100190"/>
        <n v="32552"/>
        <n v="76007"/>
        <n v="16990"/>
        <n v="22858"/>
        <n v="49593"/>
        <n v="68086"/>
        <n v="38757"/>
        <n v="387252"/>
        <n v="49738"/>
        <n v="256904"/>
        <n v="17389"/>
        <n v="20902"/>
        <n v="65467"/>
        <n v="45144"/>
        <n v="321980"/>
        <n v="102684"/>
        <n v="364707"/>
        <n v="42082"/>
        <n v="93975"/>
        <n v="12167"/>
        <n v="37376"/>
        <n v="764307"/>
        <n v="45122"/>
        <n v="79501"/>
        <n v="20415"/>
        <n v="129386"/>
        <n v="254379"/>
        <n v="119299"/>
        <n v="179586"/>
        <n v="33917"/>
        <n v="31421"/>
        <n v="44691"/>
        <n v="26947"/>
        <n v="144592"/>
        <n v="31464"/>
        <n v="654564"/>
        <n v="383323"/>
        <n v="123138"/>
        <n v="193740"/>
        <n v="34800"/>
        <n v="51733"/>
        <n v="63822"/>
        <n v="65244"/>
        <n v="71016"/>
        <n v="26175"/>
        <n v="20038"/>
        <n v="233339"/>
        <n v="48176"/>
        <n v="42297"/>
        <n v="27257"/>
        <n v="54539"/>
        <n v="37473"/>
        <n v="144191"/>
        <n v="3489"/>
        <n v="22498"/>
        <n v="66116"/>
        <n v="265179"/>
        <n v="40949"/>
        <n v="54221"/>
        <n v="240161"/>
        <n v="41780"/>
        <n v="42967"/>
        <n v="576869"/>
        <n v="25956"/>
        <n v="58982"/>
        <n v="27305"/>
        <n v="402508"/>
        <n v="161700"/>
        <n v="79253"/>
        <n v="88990"/>
        <n v="53995"/>
        <n v="271030"/>
        <n v="231344"/>
        <n v="38365"/>
        <n v="57891"/>
        <n v="253091"/>
        <n v="357941"/>
        <n v="76213"/>
        <n v="511196"/>
        <n v="52456"/>
        <n v="27945"/>
        <n v="109413"/>
        <n v="22410"/>
        <n v="47516"/>
        <n v="9872"/>
        <n v="350471"/>
        <n v="27266"/>
        <n v="37834"/>
        <n v="23616"/>
        <n v="53020"/>
        <n v="69394"/>
        <n v="60774"/>
        <n v="42881"/>
        <n v="82106"/>
        <n v="271252"/>
        <n v="64445"/>
        <n v="59692"/>
        <n v="54851"/>
        <n v="68558"/>
        <n v="40471"/>
        <n v="59429"/>
        <n v="47068"/>
        <n v="173501"/>
        <n v="63173"/>
        <n v="141046"/>
        <n v="18249"/>
        <n v="226071"/>
        <n v="89013"/>
        <n v="65723"/>
        <n v="35731"/>
        <n v="21617"/>
        <n v="19971"/>
        <n v="47841"/>
        <n v="149820"/>
        <n v="40971"/>
        <n v="49209"/>
        <n v="41471"/>
        <n v="25645"/>
        <n v="83520"/>
        <n v="120511"/>
        <n v="50553"/>
        <n v="27700"/>
        <n v="83500"/>
        <n v="28037"/>
        <n v="75565"/>
        <n v="45273"/>
        <n v="153191"/>
        <n v="158466"/>
        <n v="11715"/>
        <n v="69085"/>
        <n v="40615"/>
        <n v="38577"/>
        <n v="197282"/>
        <n v="47555"/>
        <n v="43079"/>
        <n v="78668"/>
        <n v="42647"/>
        <n v="58703"/>
        <n v="38561"/>
        <n v="324765"/>
        <n v="27474"/>
        <n v="54451"/>
        <n v="92539"/>
        <n v="644950"/>
        <n v="189563"/>
        <n v="35269"/>
        <n v="62088"/>
        <n v="62611"/>
        <n v="206871"/>
        <n v="51803"/>
        <n v="80541"/>
        <n v="35998"/>
        <n v="51832"/>
        <n v="69543"/>
        <n v="32262"/>
        <n v="38760"/>
        <n v="242170"/>
        <n v="270911"/>
        <n v="60739"/>
        <n v="357188"/>
        <n v="45020"/>
        <n v="176503"/>
        <n v="38400"/>
        <n v="13012"/>
        <n v="29501"/>
        <n v="70442"/>
        <n v="295825"/>
        <n v="298114"/>
        <n v="31651"/>
        <n v="703467"/>
        <n v="87338"/>
        <n v="75504"/>
        <n v="52830"/>
        <n v="289812"/>
        <n v="47832"/>
        <n v="15727"/>
        <n v="404085"/>
        <n v="157941"/>
        <n v="233467"/>
        <n v="40853"/>
        <n v="122008"/>
        <n v="33066"/>
        <n v="50867"/>
        <n v="21515"/>
        <n v="84566"/>
        <n v="65525"/>
        <n v="199432"/>
        <n v="43839"/>
        <n v="15049"/>
        <n v="64766"/>
        <n v="180451"/>
        <n v="30133"/>
        <n v="59829"/>
        <n v="280202"/>
        <n v="57359"/>
        <n v="36979"/>
        <n v="106793"/>
        <n v="127637"/>
        <n v="504644"/>
        <n v="37899"/>
        <n v="62603"/>
        <n v="137703"/>
        <n v="347717"/>
        <n v="32013"/>
        <n v="56453"/>
        <n v="9610"/>
        <n v="53028"/>
        <n v="41527"/>
        <n v="144694"/>
        <n v="28994"/>
        <n v="64911"/>
        <n v="23292"/>
        <n v="153452"/>
        <n v="23920"/>
        <n v="246510"/>
        <n v="425348"/>
        <n v="266852"/>
        <n v="385998"/>
        <n v="19062"/>
        <n v="28020"/>
        <n v="82847"/>
        <n v="27883"/>
        <n v="34574"/>
        <n v="53836"/>
        <n v="364114"/>
        <n v="215400"/>
        <n v="121941"/>
        <n v="48924"/>
        <n v="134842"/>
        <n v="203748"/>
        <n v="46889"/>
        <n v="47560"/>
        <n v="72541"/>
        <n v="61960"/>
        <n v="71773"/>
        <n v="13779"/>
        <n v="23663"/>
        <n v="130851"/>
        <n v="32033"/>
        <n v="250108"/>
        <n v="36819"/>
        <n v="482751"/>
        <n v="95342"/>
        <n v="62407"/>
        <n v="47635"/>
        <n v="24664"/>
        <n v="25651"/>
        <n v="86990"/>
        <n v="158099"/>
        <n v="49723"/>
        <n v="11311"/>
        <n v="15185"/>
        <n v="70384"/>
        <n v="187467"/>
        <n v="59338"/>
        <n v="279746"/>
        <n v="46411"/>
        <n v="168029"/>
        <n v="253560"/>
        <n v="35144"/>
        <n v="31271"/>
        <n v="33642"/>
        <n v="251178"/>
        <n v="37446"/>
        <n v="44309"/>
        <n v="357244"/>
        <n v="97876"/>
        <n v="294393"/>
        <n v="293534"/>
        <n v="68028"/>
        <n v="44274"/>
        <n v="52695"/>
        <n v="273602"/>
        <n v="72603"/>
        <n v="32449"/>
        <n v="408299"/>
        <n v="42065"/>
        <n v="55143"/>
        <n v="31912"/>
        <n v="8228"/>
        <n v="295001"/>
        <n v="20341"/>
        <n v="129106"/>
        <n v="38086"/>
        <n v="21321"/>
        <n v="41666"/>
        <n v="14107"/>
        <n v="44185"/>
        <n v="52034"/>
        <n v="29283"/>
        <n v="59001"/>
        <n v="58282"/>
        <n v="148108"/>
        <n v="17492"/>
        <n v="41338"/>
        <n v="50083"/>
        <n v="148623"/>
        <n v="158114"/>
        <n v="46776"/>
        <n v="21315"/>
        <n v="250825"/>
        <n v="45261"/>
        <n v="419809"/>
        <n v="39973"/>
        <n v="105786"/>
        <n v="419618"/>
        <n v="77642"/>
        <n v="103166"/>
        <n v="49927"/>
        <n v="35242"/>
        <n v="211213"/>
        <n v="46577"/>
        <n v="53898"/>
        <n v="39037"/>
        <n v="27645"/>
        <n v="42762"/>
        <n v="239"/>
        <n v="92715"/>
        <n v="110542"/>
        <n v="164495"/>
        <n v="167590"/>
        <n v="29370"/>
        <n v="84876"/>
        <n v="14243"/>
        <n v="30921"/>
        <n v="16758"/>
        <n v="89458"/>
        <n v="367334"/>
        <n v="19464"/>
        <n v="613305"/>
        <n v="282043"/>
        <n v="72036"/>
        <n v="292530"/>
        <n v="101973"/>
        <n v="71969"/>
        <n v="24023"/>
        <n v="74930"/>
        <n v="243523"/>
        <n v="76569"/>
        <n v="4860"/>
        <n v="38799"/>
        <n v="420414"/>
        <n v="88150"/>
        <n v="65977"/>
        <n v="57743"/>
        <n v="77223"/>
        <n v="40977"/>
        <n v="56019"/>
        <n v="139611"/>
        <n v="2911"/>
        <n v="86440"/>
        <n v="34609"/>
        <n v="73226"/>
        <n v="330245"/>
        <n v="41224"/>
        <n v="56727"/>
        <n v="51850"/>
        <n v="19637"/>
        <n v="224569"/>
        <n v="20353"/>
        <n v="85246"/>
        <n v="84211"/>
        <n v="96357"/>
        <n v="125039"/>
        <n v="9524"/>
        <n v="282476"/>
        <n v="65756"/>
        <n v="210676"/>
        <n v="86258"/>
        <n v="30462"/>
        <n v="195784"/>
        <n v="48679"/>
        <n v="13058"/>
        <n v="73551"/>
        <n v="71432"/>
        <n v="24340"/>
        <n v="125072"/>
        <n v="19365"/>
        <n v="316707"/>
        <n v="72466"/>
        <n v="28453"/>
        <n v="31167"/>
        <n v="38878"/>
        <n v="32053"/>
        <n v="366520"/>
        <n v="670768"/>
        <n v="2062"/>
        <n v="31174"/>
        <n v="86322"/>
        <n v="480580"/>
        <n v="34875"/>
        <n v="50596"/>
        <n v="196014"/>
        <n v="28079"/>
        <n v="41395"/>
        <n v="282348"/>
        <n v="32485"/>
        <n v="77194"/>
        <n v="25204"/>
        <n v="253740"/>
        <n v="79710"/>
        <n v="73386"/>
        <n v="290589"/>
        <n v="39730"/>
        <n v="84682"/>
        <n v="592591"/>
        <n v="282520"/>
        <n v="142880"/>
        <n v="25995"/>
        <n v="3815"/>
        <n v="53306"/>
        <n v="107711"/>
        <n v="124285"/>
        <n v="31364"/>
        <n v="44531"/>
        <n v="9720"/>
        <n v="447214"/>
        <n v="296514"/>
        <n v="41091"/>
        <n v="259263"/>
        <n v="57469"/>
        <n v="270626"/>
        <n v="67652"/>
        <n v="36197"/>
        <n v="50876"/>
        <n v="160826"/>
        <n v="67742"/>
        <n v="47222"/>
        <n v="130147"/>
        <n v="80551"/>
        <n v="192946"/>
        <n v="48940"/>
        <n v="164500"/>
        <n v="71739"/>
        <n v="743038"/>
        <n v="411329"/>
        <n v="41752"/>
        <n v="388418"/>
        <n v="297502"/>
        <n v="45380"/>
        <n v="31321"/>
        <n v="22409"/>
        <n v="209624"/>
        <n v="28627"/>
        <n v="43515"/>
        <n v="50064"/>
        <n v="42984"/>
        <n v="252571"/>
        <n v="79565"/>
        <n v="33841"/>
        <n v="48092"/>
        <n v="36827"/>
        <n v="39862"/>
        <n v="15086"/>
        <n v="27818"/>
        <n v="76804"/>
        <n v="22714"/>
        <n v="54751"/>
        <n v="75164"/>
        <n v="213071"/>
        <n v="25362"/>
        <n v="36270"/>
        <n v="32056"/>
        <n v="25899"/>
        <n v="9747"/>
        <n v="23980"/>
        <n v="70723"/>
        <n v="36651"/>
        <n v="220329"/>
        <n v="30579"/>
        <n v="133955"/>
        <n v="51809"/>
        <n v="60839"/>
        <n v="21875"/>
        <n v="214156"/>
        <n v="26836"/>
        <n v="103880"/>
        <n v="149740"/>
        <n v="69484"/>
        <n v="87701"/>
        <n v="24591"/>
        <n v="50565"/>
        <n v="59472"/>
        <n v="85515"/>
        <n v="98208"/>
        <n v="30893"/>
        <n v="36383"/>
        <n v="228325"/>
        <n v="70277"/>
        <n v="37082"/>
        <n v="42329"/>
        <n v="73932"/>
        <n v="39304"/>
        <n v="25713"/>
        <n v="165148"/>
        <n v="50792"/>
        <n v="39942"/>
        <n v="45119"/>
        <n v="177091"/>
        <n v="420430"/>
        <n v="159064"/>
        <n v="182684"/>
        <n v="15553"/>
        <n v="424726"/>
        <n v="51522"/>
        <n v="14600"/>
        <n v="266887"/>
        <n v="47386"/>
        <n v="71586"/>
        <n v="19273"/>
        <n v="36764"/>
        <n v="70331"/>
        <n v="294692"/>
        <n v="95064"/>
        <n v="21888"/>
        <n v="206409"/>
        <n v="37624"/>
        <n v="42506"/>
        <n v="70206"/>
        <n v="66019"/>
        <n v="232114"/>
        <n v="32939"/>
        <n v="46346"/>
        <n v="30186"/>
        <n v="107293"/>
        <n v="73466"/>
        <n v="44086"/>
        <n v="29655"/>
        <n v="44708"/>
        <n v="37114"/>
        <n v="544841"/>
        <n v="348924"/>
        <n v="40973"/>
        <n v="55637"/>
        <n v="10561"/>
        <n v="71359"/>
        <n v="498120"/>
        <n v="67999"/>
        <n v="353779"/>
        <n v="60956"/>
        <n v="339387"/>
        <n v="27528"/>
        <n v="14187"/>
        <n v="21821"/>
        <n v="42171"/>
        <n v="66328"/>
        <n v="169210"/>
        <n v="197966"/>
        <n v="566976"/>
        <n v="25091"/>
        <n v="154468"/>
        <n v="48067"/>
        <n v="47703"/>
        <n v="16739"/>
        <n v="148945"/>
        <n v="87285"/>
        <n v="77722"/>
        <n v="213123"/>
        <n v="74708"/>
        <n v="180874"/>
        <n v="106482"/>
        <n v="36400"/>
        <n v="77809"/>
        <n v="107511"/>
        <n v="74884"/>
        <n v="43755"/>
        <n v="30811"/>
        <n v="141094"/>
        <n v="41704"/>
        <n v="23055"/>
        <n v="71452"/>
        <n v="253515"/>
        <n v="285716"/>
        <n v="36853"/>
        <n v="39386"/>
        <n v="27530"/>
        <n v="335962"/>
        <n v="571779"/>
        <n v="325029"/>
        <n v="16936"/>
        <n v="20028"/>
        <n v="89394"/>
        <n v="289820"/>
        <n v="326123"/>
        <n v="60042"/>
        <n v="52360"/>
        <n v="53827"/>
        <n v="25386"/>
        <n v="48062"/>
        <n v="228155"/>
        <n v="53962"/>
        <n v="34840"/>
        <n v="134847"/>
        <n v="92908"/>
        <n v="9458"/>
        <n v="97490"/>
        <n v="36237"/>
        <n v="68717"/>
        <n v="40710"/>
        <n v="82890"/>
        <n v="46255"/>
        <n v="176640"/>
        <n v="37332"/>
        <n v="184147"/>
        <n v="53830"/>
        <n v="61365"/>
        <n v="54970"/>
        <n v="39504"/>
        <n v="346299"/>
        <n v="53295"/>
        <n v="346244"/>
        <n v="317052"/>
        <n v="305489"/>
        <n v="40890"/>
        <n v="526827"/>
        <n v="21062"/>
        <n v="42147"/>
        <n v="19589"/>
        <n v="64363"/>
        <n v="58427"/>
        <n v="48799"/>
        <n v="24223"/>
        <n v="246414"/>
        <n v="48658"/>
        <n v="31161"/>
        <n v="69277"/>
        <n v="44953"/>
        <n v="400368"/>
        <n v="69471"/>
        <n v="233828"/>
        <n v="197597"/>
        <n v="70500"/>
        <n v="146402"/>
        <n v="467692"/>
        <n v="47900"/>
        <n v="222860"/>
        <n v="61023"/>
        <n v="88380"/>
        <n v="37286"/>
        <n v="360098"/>
        <n v="50192"/>
        <n v="120381"/>
        <n v="51770"/>
        <n v="32079"/>
        <n v="221585"/>
        <n v="80351"/>
        <n v="226"/>
        <n v="158426"/>
        <n v="154930"/>
        <n v="53965"/>
        <n v="57500"/>
        <n v="57000"/>
        <n v="172379"/>
        <n v="36596"/>
        <n v="73470"/>
        <n v="162055"/>
        <n v="229224"/>
        <n v="47787"/>
        <n v="20302"/>
        <n v="65837"/>
        <n v="81485"/>
        <n v="86242"/>
        <n v="133357"/>
        <n v="54136"/>
        <n v="48795"/>
        <n v="27460"/>
        <n v="92796"/>
        <n v="33654"/>
        <n v="112073"/>
        <n v="43670"/>
        <n v="57341"/>
        <n v="38892"/>
        <n v="128885"/>
        <n v="35715"/>
        <n v="41052"/>
        <n v="377090"/>
        <n v="87405"/>
        <n v="55268"/>
        <n v="449560"/>
        <n v="15161"/>
        <n v="235828"/>
        <n v="29252"/>
        <n v="27383"/>
        <n v="102946"/>
        <n v="70433"/>
        <n v="25398"/>
        <n v="184528"/>
        <n v="27888"/>
        <n v="53109"/>
        <n v="51534"/>
        <n v="31152"/>
        <n v="77996"/>
        <n v="32642"/>
        <n v="84578"/>
        <n v="61985"/>
        <n v="99940"/>
        <n v="53750"/>
        <n v="8330"/>
        <n v="88522"/>
        <n v="43192"/>
        <n v="16623"/>
        <n v="36870"/>
        <n v="58838"/>
        <n v="591996"/>
        <n v="12017"/>
        <n v="37375"/>
        <n v="204128"/>
        <n v="57985"/>
        <n v="45861"/>
        <n v="47767"/>
        <n v="100"/>
        <n v="72095"/>
        <n v="95892"/>
        <n v="438873"/>
        <n v="15907"/>
        <n v="45879"/>
        <n v="28057"/>
        <n v="82165"/>
        <n v="322071"/>
        <n v="76880"/>
        <n v="26022"/>
        <n v="243355"/>
        <n v="47771"/>
        <n v="31823"/>
        <n v="57813"/>
        <n v="70689"/>
        <n v="99596"/>
        <n v="29125"/>
        <n v="65352"/>
        <n v="21894"/>
        <n v="54019"/>
        <n v="32232"/>
        <n v="84236"/>
        <n v="5235"/>
        <n v="506984"/>
        <n v="154240"/>
        <n v="28625"/>
        <n v="196549"/>
        <n v="184602"/>
        <n v="59256"/>
        <n v="19803"/>
        <n v="20099"/>
        <n v="84739"/>
        <n v="26002"/>
        <n v="68327"/>
        <n v="78625"/>
        <n v="56508"/>
        <n v="381795"/>
        <n v="61515"/>
        <n v="54845"/>
        <n v="195394"/>
        <n v="18113"/>
        <n v="98712"/>
        <n v="74657"/>
        <n v="312324"/>
        <n v="29356"/>
        <n v="46181"/>
        <n v="103331"/>
        <n v="251634"/>
        <n v="53067"/>
        <n v="131853"/>
        <n v="62905"/>
        <n v="214566"/>
        <n v="35543"/>
        <n v="282506"/>
        <n v="50782"/>
        <n v="15067"/>
        <n v="90301"/>
        <n v="93970"/>
        <n v="280645"/>
        <n v="47653"/>
        <n v="366654"/>
        <n v="183"/>
        <n v="264518"/>
        <n v="16641"/>
        <n v="110780"/>
        <n v="36272"/>
        <n v="244502"/>
        <n v="101163"/>
        <n v="68932"/>
        <n v="24341"/>
        <n v="61937"/>
        <n v="235785"/>
        <n v="35909"/>
        <n v="296777"/>
        <n v="112467"/>
        <n v="381983"/>
        <n v="202229"/>
        <n v="77557"/>
        <n v="587790"/>
        <n v="261667"/>
        <n v="33459"/>
        <n v="29660"/>
        <n v="85169"/>
        <n v="151"/>
        <n v="17410"/>
        <n v="5033"/>
        <n v="7196"/>
        <n v="36369"/>
        <n v="26532"/>
        <n v="137"/>
        <n v="202770"/>
        <n v="41157"/>
        <n v="77226"/>
        <n v="79524"/>
        <n v="224754"/>
        <n v="124543"/>
        <n v="40588"/>
        <n v="149336"/>
        <n v="84972"/>
        <n v="11518"/>
        <n v="49039"/>
        <n v="92970"/>
        <n v="56946"/>
        <n v="86532"/>
        <n v="184914"/>
        <n v="163551"/>
        <n v="59820"/>
        <n v="28439"/>
        <n v="43343"/>
        <n v="54196"/>
        <n v="266604"/>
        <n v="442832"/>
        <n v="30248"/>
        <n v="32735"/>
        <n v="37723"/>
        <n v="20189"/>
        <n v="227374"/>
        <n v="44715"/>
        <n v="21612"/>
        <n v="44458"/>
        <n v="19923"/>
        <n v="61942"/>
        <n v="38652"/>
        <n v="21360"/>
        <n v="22229"/>
        <n v="27136"/>
        <n v="42363"/>
        <n v="69331"/>
        <n v="15974"/>
        <n v="223937"/>
        <n v="39657"/>
        <n v="77246"/>
        <n v="199662"/>
        <n v="188030"/>
        <n v="24413"/>
        <n v="28379"/>
        <n v="82084"/>
        <n v="24967"/>
        <n v="119439"/>
        <n v="25318"/>
        <n v="58301"/>
        <n v="215241"/>
        <n v="51903"/>
        <n v="86599"/>
        <n v="122457"/>
        <n v="26548"/>
        <n v="35356"/>
        <n v="202331"/>
        <n v="89523"/>
        <n v="47487"/>
        <n v="199808"/>
        <n v="153659"/>
        <n v="59712"/>
        <n v="48232"/>
        <n v="210546"/>
        <n v="50604"/>
        <n v="338646"/>
        <n v="40051"/>
        <n v="314196"/>
        <n v="210755"/>
        <n v="44824"/>
        <n v="10124"/>
        <n v="200820"/>
        <n v="19331"/>
        <n v="19794"/>
        <n v="28002"/>
        <n v="59722"/>
        <n v="9171"/>
        <n v="43977"/>
        <n v="57892"/>
        <n v="16116"/>
        <n v="42866"/>
        <n v="91824"/>
        <n v="31753"/>
        <n v="148315"/>
        <n v="244133"/>
        <n v="39567"/>
        <n v="25690"/>
        <n v="172580"/>
        <n v="17423"/>
        <n v="344865"/>
        <n v="454228"/>
        <n v="275927"/>
        <n v="104871"/>
        <n v="29042"/>
        <n v="40898"/>
        <n v="42924"/>
        <n v="86476"/>
        <n v="23250"/>
        <n v="216872"/>
        <n v="29610"/>
        <n v="18746"/>
        <n v="236463"/>
        <n v="47416"/>
        <n v="89889"/>
        <n v="108048"/>
        <n v="55999"/>
        <n v="290445"/>
        <n v="43438"/>
        <n v="157187"/>
        <n v="57185"/>
        <n v="312223"/>
        <n v="66802"/>
        <n v="32283"/>
        <n v="26403"/>
        <n v="40551"/>
        <n v="181928"/>
        <n v="49876"/>
        <n v="661946"/>
        <n v="61931"/>
        <n v="78624"/>
        <n v="41313"/>
        <n v="23354"/>
        <n v="583806"/>
        <n v="81763"/>
        <n v="76922"/>
        <n v="5344"/>
        <n v="75221"/>
        <n v="32950"/>
        <n v="28169"/>
        <n v="380265"/>
        <n v="365445"/>
        <n v="46727"/>
        <n v="41576"/>
        <n v="8658"/>
        <n v="38295"/>
        <n v="63129"/>
        <n v="27848"/>
        <n v="38447"/>
        <n v="21874"/>
        <n v="290881"/>
        <n v="35641"/>
        <n v="12371"/>
        <n v="129842"/>
        <n v="79686"/>
        <n v="138368"/>
        <n v="22276"/>
        <n v="45599"/>
        <n v="100172"/>
        <n v="31455"/>
        <n v="43253"/>
        <n v="63406"/>
        <n v="18582"/>
        <n v="409016"/>
        <n v="33106"/>
        <n v="82"/>
        <n v="48410"/>
        <n v="293554"/>
        <n v="257524"/>
        <n v="37891"/>
        <n v="63522"/>
        <n v="64658"/>
        <n v="63579"/>
        <n v="236150"/>
        <n v="177473"/>
        <n v="57025"/>
        <n v="323294"/>
        <n v="18604"/>
        <n v="265971"/>
        <n v="224717"/>
        <n v="37913"/>
        <n v="84631"/>
        <n v="20894"/>
        <n v="36678"/>
        <n v="38705"/>
        <n v="57671"/>
        <n v="213747"/>
        <n v="241648"/>
        <n v="155764"/>
        <n v="30126"/>
        <n v="85610"/>
        <n v="76408"/>
        <n v="44123"/>
        <n v="24807"/>
        <n v="40455"/>
        <n v="134083"/>
        <n v="45328"/>
        <n v="18545"/>
        <n v="46528"/>
        <n v="969"/>
        <n v="11695"/>
        <n v="336682"/>
        <n v="34819"/>
        <n v="56997"/>
        <n v="49791"/>
        <n v="179423"/>
        <n v="321378"/>
        <n v="41706"/>
        <n v="429079"/>
        <n v="29149"/>
        <n v="183962"/>
        <n v="39860"/>
        <n v="34382"/>
        <n v="31551"/>
        <n v="167209"/>
        <n v="501531"/>
        <n v="272570"/>
        <n v="255901"/>
        <n v="116523"/>
        <n v="418637"/>
        <n v="13876"/>
        <n v="22836"/>
        <n v="19737"/>
        <n v="58964"/>
        <n v="25582"/>
        <n v="56147"/>
        <n v="100821"/>
        <n v="41309"/>
        <n v="59181"/>
        <n v="49338"/>
        <n v="471081"/>
        <n v="333138"/>
        <n v="26365"/>
        <n v="24875"/>
        <n v="92658"/>
        <n v="64165"/>
        <n v="241479"/>
        <n v="165044"/>
        <n v="35551"/>
        <n v="89005"/>
        <n v="23229"/>
        <n v="363366"/>
        <n v="36821"/>
        <n v="208560"/>
        <n v="88796"/>
        <n v="105239"/>
        <n v="52892"/>
        <n v="102907"/>
        <n v="23797"/>
        <n v="24060"/>
        <n v="68833"/>
        <n v="479722"/>
        <n v="37698"/>
        <n v="368301"/>
        <n v="38083"/>
        <n v="204545"/>
        <n v="25516"/>
        <n v="21976"/>
        <n v="306790"/>
        <n v="264711"/>
        <n v="136768"/>
        <n v="324409"/>
        <n v="58355"/>
        <n v="73053"/>
        <n v="29831"/>
        <n v="18959"/>
        <n v="67943"/>
        <n v="38502"/>
        <n v="44118"/>
        <n v="165734"/>
        <n v="50929"/>
        <n v="451973"/>
        <n v="77063"/>
        <n v="32405"/>
        <n v="202397"/>
        <n v="41685"/>
        <n v="210540"/>
        <n v="251053"/>
        <n v="57220"/>
        <n v="36462"/>
        <n v="22917"/>
        <n v="125413"/>
        <n v="44097"/>
        <n v="5681"/>
        <n v="34225"/>
        <n v="37646"/>
        <n v="26285"/>
        <n v="22881"/>
        <n v="67507"/>
        <n v="48444"/>
        <n v="131891"/>
        <n v="262083"/>
        <n v="65449"/>
        <n v="89761"/>
        <n v="244343"/>
        <n v="409793"/>
        <n v="53600"/>
        <n v="48377"/>
        <n v="36707"/>
        <n v="34792"/>
        <n v="63672"/>
        <n v="184479"/>
        <n v="44303"/>
        <n v="290271"/>
        <n v="60814"/>
        <n v="36135"/>
        <n v="55810"/>
        <n v="34052"/>
        <n v="47204"/>
        <n v="19667"/>
        <n v="118826"/>
        <n v="79238"/>
        <n v="39682"/>
        <n v="43750"/>
        <n v="391295"/>
        <n v="131"/>
        <n v="33097"/>
        <n v="69309"/>
        <n v="38219"/>
        <n v="13290"/>
        <n v="54140"/>
        <n v="18077"/>
        <n v="234434"/>
        <n v="43166"/>
        <n v="51855"/>
        <n v="50898"/>
        <n v="28916"/>
        <n v="23365"/>
        <n v="52471"/>
        <n v="20707"/>
        <n v="52246"/>
        <n v="18003"/>
        <n v="23625"/>
        <n v="79804"/>
        <n v="106710"/>
        <n v="11970"/>
        <n v="57492"/>
        <n v="451039"/>
        <n v="276036"/>
        <n v="301223"/>
        <n v="163560"/>
        <n v="30339"/>
        <n v="242543"/>
        <n v="420736"/>
        <n v="191123"/>
        <n v="40503"/>
        <n v="54655"/>
        <n v="190415"/>
        <n v="33002"/>
        <n v="33618"/>
        <n v="292996"/>
        <n v="194134"/>
        <n v="365668"/>
        <n v="10006"/>
        <n v="431564"/>
        <n v="136696"/>
        <n v="104630"/>
        <n v="52484"/>
        <n v="44889"/>
        <n v="65233"/>
        <n v="213704"/>
        <n v="417124"/>
        <n v="70532"/>
        <n v="104865"/>
        <n v="137295"/>
        <n v="56008"/>
        <n v="37686"/>
        <n v="38777"/>
        <n v="58006"/>
        <n v="28406"/>
        <n v="45100"/>
        <n v="37370"/>
        <n v="37210"/>
        <n v="122909"/>
        <n v="27135"/>
        <n v="368975"/>
        <n v="125683"/>
        <n v="24333"/>
        <n v="251082"/>
        <n v="100185"/>
        <n v="18652"/>
        <n v="27744"/>
        <n v="71914"/>
        <n v="93213"/>
        <n v="263814"/>
        <n v="57789"/>
        <n v="67482"/>
        <n v="600159"/>
        <n v="84742"/>
        <n v="63901"/>
        <n v="20115"/>
        <n v="343633"/>
        <n v="57455"/>
        <n v="38167"/>
        <n v="47780"/>
        <n v="36243"/>
        <n v="42565"/>
        <n v="286369"/>
        <n v="140247"/>
        <n v="52753"/>
        <n v="15730"/>
        <n v="59276"/>
        <n v="179206"/>
        <n v="64024"/>
        <n v="11121"/>
        <n v="148922"/>
        <n v="29386"/>
        <n v="58606"/>
        <n v="29204"/>
        <n v="121659"/>
        <n v="56981"/>
        <n v="113280"/>
        <n v="45166"/>
        <n v="73599"/>
        <n v="47554"/>
        <n v="255623"/>
        <n v="80376"/>
        <n v="65176"/>
        <n v="16721"/>
        <n v="140251"/>
        <n v="61251"/>
        <n v="248573"/>
        <n v="26937"/>
        <n v="16315"/>
        <n v="73740"/>
        <n v="36984"/>
        <n v="334001"/>
        <n v="310384"/>
        <n v="93064"/>
        <n v="24633"/>
        <n v="117655"/>
        <n v="16829"/>
        <n v="293587"/>
        <n v="25155"/>
        <n v="110607"/>
        <n v="20909"/>
        <n v="64514"/>
        <n v="52233"/>
        <n v="429496"/>
        <n v="39054"/>
        <n v="45517"/>
        <n v="40801"/>
        <n v="39275"/>
        <n v="145284"/>
        <n v="34766"/>
        <n v="69826"/>
        <n v="18931"/>
        <n v="43046"/>
        <n v="26845"/>
        <n v="35247"/>
        <n v="57643"/>
        <n v="48388"/>
        <n v="410314"/>
        <n v="479185"/>
        <n v="30601"/>
        <n v="52900"/>
        <n v="158671"/>
        <n v="217903"/>
        <n v="55494"/>
        <n v="58759"/>
        <n v="394936"/>
        <n v="56253"/>
        <n v="95376"/>
        <n v="315466"/>
        <n v="127520"/>
        <n v="9476"/>
        <n v="446166"/>
        <n v="23814"/>
        <n v="41673"/>
        <n v="23516"/>
        <n v="352162"/>
        <n v="148352"/>
        <n v="27881"/>
        <n v="75796"/>
        <n v="41603"/>
        <n v="17369"/>
        <n v="30157"/>
        <n v="379442"/>
        <n v="40916"/>
        <n v="58774"/>
        <n v="227124"/>
        <n v="418007"/>
        <n v="36793"/>
        <n v="15282"/>
        <n v="170006"/>
        <n v="262298"/>
        <n v="188351"/>
        <n v="13670"/>
        <n v="59144"/>
        <n v="56092"/>
        <n v="36589"/>
        <n v="76977"/>
        <n v="61429"/>
        <n v="74313"/>
        <n v="31839"/>
        <n v="62205"/>
        <n v="98841"/>
        <n v="566274"/>
        <n v="57280"/>
        <n v="15299"/>
        <n v="14569"/>
        <n v="54207"/>
        <n v="203746"/>
        <n v="191481"/>
        <n v="69943"/>
        <n v="65281"/>
        <n v="403825"/>
        <n v="237887"/>
        <n v="24216"/>
        <n v="195260"/>
        <n v="97026"/>
        <n v="40019"/>
        <n v="11313"/>
        <n v="203029"/>
        <n v="11654"/>
        <n v="43243"/>
        <n v="50402"/>
        <n v="28437"/>
        <n v="66361"/>
        <n v="47395"/>
        <n v="40998"/>
        <n v="41240"/>
        <n v="73411"/>
        <n v="405303"/>
        <n v="50251"/>
        <n v="295669"/>
        <n v="176"/>
        <n v="554767"/>
        <n v="31030"/>
        <n v="53512"/>
        <n v="192"/>
        <n v="65338"/>
        <n v="267354"/>
        <n v="25073"/>
        <n v="130171"/>
        <n v="189325"/>
        <n v="43408"/>
        <n v="315275"/>
        <n v="185329"/>
        <n v="52025"/>
        <n v="67076"/>
        <n v="65327"/>
        <n v="39374"/>
        <n v="117625"/>
        <n v="194065"/>
        <n v="174199"/>
        <n v="42413"/>
        <n v="36725"/>
        <n v="247987"/>
        <n v="49982"/>
        <n v="229358"/>
        <n v="36150"/>
        <n v="78751"/>
        <n v="255259"/>
        <n v="14447"/>
        <n v="71508"/>
        <n v="280455"/>
        <n v="25134"/>
        <n v="75960"/>
        <n v="609915"/>
        <n v="658817"/>
        <n v="252296"/>
        <n v="64007"/>
        <n v="6294"/>
        <n v="163701"/>
        <n v="33096"/>
        <n v="216707"/>
        <n v="56462"/>
        <n v="36094"/>
        <n v="61765"/>
        <n v="30880"/>
        <n v="485593"/>
        <n v="60533"/>
        <n v="30507"/>
        <n v="277156"/>
        <n v="46976"/>
        <n v="212102"/>
        <n v="22780"/>
        <n v="78193"/>
        <n v="50050"/>
        <n v="50820"/>
        <n v="48469"/>
        <n v="119415"/>
        <n v="40659"/>
        <n v="62675"/>
        <n v="71080"/>
        <n v="223586"/>
        <n v="24712"/>
        <n v="40294"/>
        <n v="31942"/>
        <n v="38999"/>
        <n v="151417"/>
        <n v="308865"/>
        <n v="24485"/>
        <n v="96655"/>
        <n v="280381"/>
        <n v="22666"/>
        <n v="145114"/>
        <n v="224625"/>
        <n v="51007"/>
        <n v="47809"/>
        <n v="184793"/>
        <n v="67854"/>
        <n v="94199"/>
        <n v="97695"/>
        <n v="80217"/>
        <n v="79511"/>
        <n v="371536"/>
        <n v="20422"/>
        <n v="56164"/>
        <n v="244501"/>
        <n v="40058"/>
        <n v="270557"/>
        <n v="72198"/>
        <n v="76073"/>
        <n v="35368"/>
        <n v="394970"/>
        <n v="20398"/>
        <n v="458911"/>
        <n v="222587"/>
        <n v="15698"/>
        <n v="56158"/>
        <n v="65583"/>
        <n v="28311"/>
        <n v="46469"/>
        <n v="19699"/>
        <n v="72389"/>
        <n v="45680"/>
        <n v="30928"/>
        <n v="34342"/>
        <n v="68001"/>
        <n v="52687"/>
        <n v="16163"/>
        <n v="424227"/>
        <n v="62761"/>
        <n v="69440"/>
        <n v="39087"/>
        <n v="42119"/>
        <n v="47118"/>
        <n v="24459"/>
        <n v="261486"/>
        <n v="70050"/>
        <n v="31673"/>
        <n v="35888"/>
        <n v="53032"/>
        <n v="41869"/>
        <n v="27018"/>
        <n v="66468"/>
        <n v="241036"/>
        <n v="47952"/>
        <n v="307086"/>
        <n v="43538"/>
        <n v="62780"/>
        <n v="44892"/>
        <n v="41759"/>
        <n v="33705"/>
        <n v="13533"/>
        <n v="54290"/>
        <n v="6168"/>
        <n v="65461"/>
        <n v="42701"/>
        <n v="20230"/>
        <n v="71434"/>
        <n v="43715"/>
        <n v="40092"/>
        <n v="24063"/>
        <n v="50118"/>
        <n v="41103"/>
        <n v="26230"/>
        <n v="46783"/>
        <n v="274361"/>
        <n v="311803"/>
        <n v="20213"/>
        <n v="61227"/>
        <n v="167282"/>
        <n v="775654"/>
        <n v="42992"/>
        <n v="43581"/>
        <n v="67623"/>
        <n v="255197"/>
        <n v="35123"/>
        <n v="51937"/>
        <n v="45536"/>
        <n v="241953"/>
        <n v="216873"/>
        <n v="154380"/>
        <n v="47384"/>
        <n v="43464"/>
        <n v="52980"/>
        <n v="28388"/>
        <n v="98674"/>
        <n v="549524"/>
        <n v="413926"/>
        <n v="17502"/>
        <n v="40586"/>
        <n v="57276"/>
        <n v="59832"/>
        <n v="53902"/>
        <n v="161206"/>
        <n v="94430"/>
        <n v="149321"/>
        <n v="258962"/>
        <n v="63827"/>
        <n v="103217"/>
        <n v="217414"/>
        <n v="26263"/>
        <n v="165798"/>
        <n v="293798"/>
        <n v="208541"/>
        <n v="277057"/>
        <n v="147283"/>
        <n v="43061"/>
        <n v="43405"/>
        <n v="55912"/>
        <n v="20913"/>
        <n v="48990"/>
        <n v="93338"/>
        <n v="43400"/>
        <n v="91244"/>
        <n v="59823"/>
        <n v="50888"/>
        <n v="13336"/>
        <n v="14984"/>
        <n v="107918"/>
        <n v="24843"/>
        <n v="13319"/>
        <n v="51380"/>
        <n v="35562"/>
        <n v="31340"/>
        <n v="283005"/>
        <n v="39402"/>
        <n v="20510"/>
        <n v="59889"/>
        <n v="19605"/>
        <n v="60667"/>
        <n v="179947"/>
        <n v="89831"/>
        <n v="37341"/>
        <n v="178860"/>
        <n v="32350"/>
        <n v="53899"/>
        <n v="244959"/>
        <n v="278231"/>
        <n v="193374"/>
        <n v="77192"/>
        <n v="40017"/>
        <n v="24766"/>
        <n v="89892"/>
        <n v="85587"/>
        <n v="552058"/>
        <n v="167658"/>
        <n v="271362"/>
        <n v="87781"/>
        <n v="29385"/>
        <n v="90450"/>
        <n v="75512"/>
        <n v="240539"/>
        <n v="224734"/>
        <n v="24215"/>
        <n v="364854"/>
        <n v="123506"/>
        <n v="87483"/>
        <n v="298182"/>
        <n v="22785"/>
        <n v="50807"/>
        <n v="42279"/>
        <n v="19675"/>
        <n v="61494"/>
        <n v="75278"/>
        <n v="44623"/>
        <n v="450724"/>
        <n v="324954"/>
        <n v="37875"/>
        <n v="59460"/>
        <n v="133256"/>
        <n v="85338"/>
        <n v="248287"/>
        <n v="33428"/>
        <n v="86915"/>
        <n v="85281"/>
        <n v="314230"/>
        <n v="145272"/>
        <n v="173573"/>
        <n v="8606"/>
        <n v="64965"/>
        <n v="30691"/>
        <n v="732012"/>
        <n v="78038"/>
        <n v="53121"/>
        <n v="265730"/>
        <n v="41933"/>
        <n v="178832"/>
        <n v="41810"/>
        <n v="53362"/>
        <n v="42515"/>
        <n v="95128"/>
        <n v="369620"/>
        <n v="52490"/>
        <n v="29152"/>
        <n v="77803"/>
        <n v="63659"/>
        <n v="129198"/>
        <n v="9551"/>
        <n v="48297"/>
        <n v="164431"/>
        <n v="13877"/>
        <n v="47652"/>
        <n v="79215"/>
        <n v="7973"/>
        <n v="254868"/>
        <n v="481746"/>
        <n v="23471"/>
        <n v="615583"/>
        <n v="206422"/>
        <n v="136288"/>
        <n v="295997"/>
        <n v="44893"/>
        <n v="348026"/>
        <n v="46152"/>
        <n v="46297"/>
        <n v="36852"/>
        <n v="22340"/>
        <n v="39060"/>
        <n v="72602"/>
        <n v="44189"/>
        <n v="88565"/>
        <n v="70939"/>
        <n v="29999"/>
        <n v="3829"/>
        <n v="26425"/>
        <n v="456123"/>
        <n v="29076"/>
        <n v="163811"/>
        <n v="67299"/>
        <n v="38468"/>
        <n v="30148"/>
        <n v="42137"/>
        <n v="34066"/>
        <n v="36862"/>
        <n v="28789"/>
        <n v="46245"/>
        <n v="60002"/>
        <n v="24983"/>
        <n v="72733"/>
        <n v="86669"/>
        <n v="18913"/>
        <n v="72980"/>
        <n v="341361"/>
        <n v="33912"/>
        <n v="42315"/>
        <n v="60560"/>
        <n v="156947"/>
        <n v="232922"/>
        <n v="21181"/>
        <n v="47117"/>
        <n v="246820"/>
        <n v="188849"/>
        <n v="364598"/>
        <n v="233025"/>
        <n v="71087"/>
        <n v="177119"/>
        <n v="238675"/>
        <n v="54469"/>
        <n v="52966"/>
        <n v="54018"/>
        <n v="35721"/>
        <n v="69811"/>
        <n v="214128"/>
        <n v="163"/>
        <n v="40522"/>
        <n v="128911"/>
        <n v="73605"/>
        <n v="70314"/>
        <n v="55518"/>
        <n v="91890"/>
        <n v="66426"/>
        <n v="53569"/>
        <n v="185376"/>
        <n v="72604"/>
        <n v="62381"/>
        <n v="185441"/>
        <n v="43884"/>
        <n v="86688"/>
        <n v="26660"/>
        <n v="43916"/>
        <n v="41469"/>
        <n v="64028"/>
        <n v="33296"/>
        <n v="312195"/>
        <n v="656675"/>
        <n v="9000"/>
        <n v="248448"/>
        <n v="47995"/>
        <n v="45855"/>
        <n v="45554"/>
        <n v="145363"/>
        <n v="51859"/>
        <n v="98148"/>
        <n v="181790"/>
        <n v="37883"/>
        <n v="61926"/>
        <n v="50955"/>
        <n v="40477"/>
        <n v="173800"/>
        <n v="313884"/>
        <n v="39310"/>
        <n v="72225"/>
        <n v="78291"/>
        <n v="46459"/>
        <n v="570"/>
        <n v="124472"/>
        <n v="33555"/>
        <n v="64737"/>
        <n v="28616"/>
        <n v="92712"/>
        <n v="51346"/>
        <n v="98123"/>
        <n v="48824"/>
        <n v="52412"/>
        <n v="79811"/>
        <n v="45175"/>
        <n v="54318"/>
        <n v="36779"/>
        <n v="15003"/>
        <n v="38612"/>
        <n v="62543"/>
        <n v="25178"/>
        <n v="221348"/>
        <n v="145158"/>
        <n v="186857"/>
        <n v="133115"/>
        <n v="46690"/>
        <n v="36840"/>
        <n v="35393"/>
        <n v="26262"/>
        <n v="43964"/>
        <n v="36236"/>
        <n v="194896"/>
        <n v="171805"/>
        <n v="163559"/>
        <n v="35088"/>
        <n v="29165"/>
        <n v="90089"/>
        <n v="297240"/>
        <n v="34922"/>
        <n v="36967"/>
        <n v="720017"/>
        <n v="650532"/>
        <n v="36282"/>
        <n v="32531"/>
        <n v="248925"/>
        <n v="280652"/>
        <n v="73014"/>
        <n v="64266"/>
        <n v="38780"/>
        <n v="154369"/>
        <n v="89520"/>
        <n v="31992"/>
        <n v="46525"/>
        <n v="244419"/>
        <n v="279149"/>
        <n v="246935"/>
        <n v="52844"/>
        <n v="479049"/>
        <n v="72284"/>
        <n v="339843"/>
        <n v="116737"/>
        <n v="199259"/>
        <n v="32339"/>
        <n v="327911"/>
        <n v="232556"/>
        <n v="292688"/>
        <n v="157415"/>
        <n v="474603"/>
        <n v="210262"/>
        <n v="333165"/>
        <n v="40257"/>
        <n v="77521"/>
        <n v="37463"/>
        <n v="27243"/>
        <n v="39566"/>
        <n v="24993"/>
        <n v="27375"/>
        <n v="243277"/>
        <n v="21165"/>
        <n v="37945"/>
        <n v="45741"/>
        <n v="201"/>
        <n v="186884"/>
        <n v="177182"/>
        <n v="70771"/>
        <n v="166630"/>
        <n v="146553"/>
        <n v="255925"/>
        <n v="45454"/>
        <n v="24119"/>
        <n v="57377"/>
        <n v="51605"/>
        <n v="29267"/>
        <n v="21308"/>
        <n v="59131"/>
        <n v="123245"/>
        <n v="51570"/>
        <n v="104870"/>
        <n v="70086"/>
        <n v="56843"/>
        <n v="19059"/>
        <n v="33489"/>
        <n v="191794"/>
        <n v="40488"/>
        <n v="79181"/>
        <n v="34732"/>
        <n v="27543"/>
        <n v="248618"/>
        <n v="54989"/>
        <n v="26892"/>
        <n v="71178"/>
        <n v="233944"/>
        <n v="42535"/>
        <n v="30177"/>
        <n v="158754"/>
        <n v="97447"/>
        <n v="528051"/>
        <n v="23925"/>
        <n v="36797"/>
        <n v="37337"/>
        <n v="32298"/>
        <n v="637223"/>
        <n v="196850"/>
        <n v="14518"/>
        <n v="73162"/>
        <n v="21950"/>
        <n v="5658"/>
        <n v="59398"/>
        <n v="65722"/>
        <n v="268675"/>
        <n v="205606"/>
        <n v="11554"/>
        <n v="69133"/>
        <n v="29229"/>
        <n v="251119"/>
        <n v="550083"/>
        <n v="60570"/>
        <n v="35398"/>
        <n v="54066"/>
        <n v="49706"/>
        <n v="58290"/>
        <n v="246862"/>
        <n v="21553"/>
        <n v="57102"/>
        <n v="17357"/>
        <n v="6230"/>
        <n v="8433"/>
        <n v="67992"/>
        <n v="70589"/>
        <n v="16069"/>
        <n v="43982"/>
        <n v="20444"/>
        <n v="14882"/>
        <n v="60351"/>
        <n v="76205"/>
        <n v="293010"/>
        <n v="51856"/>
        <n v="17192"/>
        <n v="64815"/>
        <n v="116080"/>
        <n v="271824"/>
        <n v="200325"/>
        <n v="272811"/>
        <n v="108886"/>
        <n v="30947"/>
        <n v="59959"/>
        <n v="26416"/>
        <n v="186421"/>
        <n v="52696"/>
        <n v="177737"/>
        <n v="179075"/>
        <n v="49147"/>
        <n v="91336"/>
        <n v="85218"/>
        <n v="208257"/>
        <n v="73334"/>
        <n v="34192"/>
        <n v="659523"/>
        <n v="236485"/>
        <n v="257261"/>
        <n v="49886"/>
        <n v="202630"/>
        <n v="55631"/>
        <n v="130416"/>
        <n v="27511"/>
        <n v="46299"/>
        <n v="68512"/>
        <n v="75762"/>
        <n v="44950"/>
        <n v="32579"/>
        <n v="585088"/>
        <n v="285446"/>
        <n v="46063"/>
        <n v="92577"/>
        <n v="61820"/>
        <n v="58692"/>
        <n v="104936"/>
        <n v="10517"/>
        <n v="62061"/>
        <n v="32035"/>
        <n v="51539"/>
        <n v="38338"/>
        <n v="6240"/>
        <n v="42130"/>
        <n v="50587"/>
        <n v="433139"/>
        <n v="23203"/>
        <n v="206306"/>
        <n v="33810"/>
        <n v="33441"/>
        <n v="121761"/>
        <n v="32915"/>
        <n v="13150"/>
        <n v="113066"/>
        <n v="31585"/>
        <n v="527824"/>
        <n v="96048"/>
        <n v="202117"/>
        <n v="57589"/>
        <n v="117469"/>
        <n v="270162"/>
        <n v="57294"/>
        <n v="28637"/>
        <n v="178103"/>
        <n v="129295"/>
        <n v="273820"/>
        <n v="62009"/>
        <n v="529127"/>
        <n v="26310"/>
        <n v="128849"/>
        <n v="82120"/>
        <n v="11950"/>
        <n v="81158"/>
        <n v="46746"/>
        <n v="67464"/>
        <n v="258784"/>
        <n v="35355"/>
        <n v="142307"/>
        <n v="58818"/>
        <n v="96965"/>
        <n v="95651"/>
        <n v="382880"/>
        <n v="46665"/>
        <n v="28111"/>
        <n v="70564"/>
        <n v="167274"/>
        <n v="24857"/>
        <n v="57737"/>
        <n v="59589"/>
        <n v="91515"/>
        <n v="538514"/>
        <n v="153949"/>
        <n v="62481"/>
        <n v="32989"/>
        <n v="109646"/>
        <n v="27299"/>
        <n v="103838"/>
        <n v="165920"/>
        <n v="60335"/>
        <n v="307924"/>
        <n v="38580"/>
        <n v="349614"/>
        <n v="186378"/>
        <n v="130978"/>
        <n v="113052"/>
        <n v="154"/>
        <n v="147267"/>
        <n v="277010"/>
        <n v="38117"/>
        <n v="576810"/>
        <n v="43179"/>
        <n v="70156"/>
        <n v="26484"/>
        <n v="47923"/>
        <n v="43332"/>
        <n v="107285"/>
        <n v="29188"/>
        <n v="283097"/>
        <n v="192578"/>
        <n v="83885"/>
        <n v="68294"/>
        <n v="207751"/>
        <n v="49383"/>
        <n v="57109"/>
        <n v="44789"/>
        <n v="69380"/>
        <n v="34782"/>
        <n v="224389"/>
        <n v="324980"/>
        <n v="43604"/>
        <n v="342028"/>
        <n v="66129"/>
        <n v="116288"/>
        <n v="98896"/>
        <n v="387801"/>
        <n v="47079"/>
        <n v="48989"/>
        <n v="40815"/>
        <n v="173849"/>
        <n v="80141"/>
        <n v="165217"/>
        <n v="79091"/>
        <n v="51885"/>
        <n v="227316"/>
        <n v="55972"/>
        <n v="30478"/>
        <n v="85129"/>
        <n v="45980"/>
        <n v="30584"/>
        <n v="171181"/>
        <n v="20616"/>
        <n v="265635"/>
        <n v="52072"/>
        <n v="30271"/>
        <n v="246075"/>
        <n v="38476"/>
        <n v="338953"/>
        <n v="663463"/>
        <n v="116034"/>
        <n v="80715"/>
        <n v="33034"/>
        <n v="10472"/>
        <n v="79326"/>
        <n v="458002"/>
        <n v="40938"/>
        <n v="106347"/>
        <n v="235865"/>
        <n v="227674"/>
        <n v="222661"/>
        <n v="45889"/>
        <n v="45577"/>
        <n v="160"/>
        <n v="23173"/>
        <n v="243019"/>
        <n v="32791"/>
        <n v="34188"/>
        <n v="37389"/>
        <n v="78765"/>
        <n v="235293"/>
        <n v="415009"/>
        <n v="444992"/>
        <n v="50368"/>
        <n v="96464"/>
        <n v="219314"/>
        <n v="366172"/>
        <n v="111209"/>
        <n v="230907"/>
        <n v="100902"/>
        <n v="24423"/>
        <n v="170908"/>
        <n v="25736"/>
        <n v="46465"/>
        <n v="32678"/>
        <n v="87343"/>
        <n v="203545"/>
        <n v="81024"/>
        <n v="55272"/>
        <n v="81646"/>
        <n v="34470"/>
        <n v="24839"/>
        <n v="18650"/>
        <n v="82317"/>
        <n v="72280"/>
        <n v="161491"/>
        <n v="74260"/>
        <n v="26613"/>
        <n v="87964"/>
        <n v="44751"/>
        <n v="50207"/>
        <n v="169050"/>
        <n v="68255"/>
        <n v="148346"/>
        <n v="19586"/>
        <n v="36489"/>
        <n v="39993"/>
        <n v="25718"/>
        <n v="141542"/>
        <n v="198542"/>
        <n v="60386"/>
        <n v="173020"/>
        <n v="8532"/>
        <n v="86717"/>
        <n v="135669"/>
        <n v="53831"/>
        <n v="148751"/>
        <n v="102606"/>
        <n v="364380"/>
        <n v="519343"/>
        <n v="44104"/>
        <n v="208965"/>
        <n v="27324"/>
        <n v="434254"/>
        <n v="305826"/>
        <n v="318911"/>
        <n v="15134"/>
        <n v="203785"/>
        <n v="59520"/>
        <n v="59147"/>
        <n v="59098"/>
        <n v="27669"/>
        <n v="43820"/>
        <n v="46988"/>
        <n v="28425"/>
        <n v="62341"/>
        <n v="51289"/>
        <n v="19588"/>
        <n v="46263"/>
        <n v="48078"/>
        <n v="48510"/>
        <n v="57562"/>
        <n v="61469"/>
        <n v="37094"/>
        <n v="49543"/>
        <n v="37481"/>
        <n v="44078"/>
        <n v="46780"/>
        <n v="98865"/>
        <n v="27955"/>
        <n v="64795"/>
        <n v="69538"/>
        <n v="23156"/>
        <n v="147268"/>
        <n v="2308"/>
        <n v="48697"/>
        <n v="475499"/>
        <n v="38748"/>
        <n v="25323"/>
        <n v="48582"/>
        <n v="33092"/>
        <n v="66072"/>
        <n v="35836"/>
        <n v="49409"/>
        <n v="170876"/>
        <n v="183002"/>
        <n v="134589"/>
        <n v="60491"/>
        <n v="81665"/>
        <n v="262728"/>
        <n v="129293"/>
        <n v="294434"/>
        <n v="15081"/>
        <n v="29542"/>
        <n v="27323"/>
        <n v="513619"/>
        <n v="19313"/>
        <n v="83618"/>
        <n v="30578"/>
        <n v="73641"/>
        <n v="89825"/>
        <n v="31190"/>
        <n v="210544"/>
        <n v="38038"/>
        <n v="292546"/>
        <n v="297384"/>
        <n v="25777"/>
        <n v="223486"/>
        <n v="90083"/>
        <n v="30403"/>
        <n v="64066"/>
        <n v="13786"/>
        <n v="189188"/>
        <n v="234552"/>
        <n v="242037"/>
        <n v="43881"/>
        <n v="45944"/>
        <n v="168309"/>
        <n v="170762"/>
        <n v="24172"/>
        <n v="36148"/>
        <n v="48017"/>
        <n v="294123"/>
        <n v="35223"/>
        <n v="343295"/>
        <n v="39128"/>
        <n v="53743"/>
        <n v="48691"/>
        <n v="175604"/>
        <n v="31933"/>
        <n v="213393"/>
        <n v="20737"/>
        <n v="59100"/>
        <n v="17395"/>
        <n v="79790"/>
        <n v="28040"/>
        <n v="40599"/>
        <n v="55726"/>
        <n v="34333"/>
        <n v="572837"/>
        <n v="160017"/>
        <n v="112872"/>
        <n v="46926"/>
        <n v="73987"/>
        <n v="31628"/>
        <n v="37450"/>
        <n v="77755"/>
        <n v="265187"/>
        <n v="34879"/>
        <n v="136651"/>
        <n v="36401"/>
        <n v="259192"/>
        <n v="227753"/>
        <n v="260596"/>
        <n v="345906"/>
        <n v="528140"/>
        <n v="137371"/>
        <n v="289389"/>
        <n v="236573"/>
        <n v="75716"/>
        <n v="284546"/>
        <n v="287113"/>
        <n v="36195"/>
        <n v="68126"/>
        <n v="24348"/>
        <n v="57209"/>
        <n v="17834"/>
        <n v="59163"/>
        <n v="418557"/>
        <n v="207636"/>
        <n v="236041"/>
        <n v="17944"/>
        <n v="261426"/>
        <n v="45361"/>
        <n v="65142"/>
        <n v="247509"/>
        <n v="57181"/>
        <n v="50475"/>
        <n v="49412"/>
        <n v="63965"/>
        <n v="19762"/>
        <n v="393397"/>
        <n v="54610"/>
        <n v="45190"/>
        <n v="32073"/>
        <n v="28975"/>
        <n v="26014"/>
        <n v="87951"/>
        <n v="595825"/>
        <n v="234071"/>
        <n v="379470"/>
        <n v="495873"/>
        <n v="42281"/>
        <n v="280384"/>
        <n v="431722"/>
        <n v="52929"/>
        <n v="39061"/>
        <n v="45629"/>
        <n v="367422"/>
        <n v="156399"/>
        <n v="367062"/>
        <n v="28889"/>
        <n v="83201"/>
        <n v="39751"/>
        <n v="71642"/>
        <n v="270866"/>
        <n v="49310"/>
        <n v="370641"/>
        <n v="66718"/>
        <n v="4399"/>
        <n v="37480"/>
        <n v="66077"/>
        <n v="296091"/>
        <n v="36826"/>
        <n v="29328"/>
        <n v="71624"/>
        <n v="690841"/>
        <n v="31275"/>
        <n v="65501"/>
        <n v="39793"/>
        <n v="180015"/>
        <n v="12948"/>
        <n v="39723"/>
        <n v="40096"/>
        <n v="42464"/>
        <n v="26407"/>
        <n v="115241"/>
        <n v="114148"/>
        <n v="99071"/>
        <n v="218051"/>
        <n v="196569"/>
        <n v="72294"/>
        <n v="9544"/>
        <n v="29534"/>
        <n v="67252"/>
        <n v="163953"/>
        <n v="171971"/>
        <n v="149441"/>
        <n v="21761"/>
        <n v="487317"/>
        <n v="42087"/>
        <n v="30710"/>
        <n v="78469"/>
        <n v="6455"/>
        <n v="66181"/>
        <n v="109207"/>
        <n v="27714"/>
        <n v="44840"/>
        <n v="32969"/>
        <n v="42219"/>
        <n v="49089"/>
        <n v="167693"/>
        <n v="44517"/>
        <n v="522422"/>
        <n v="34043"/>
        <n v="362482"/>
        <n v="50447"/>
        <n v="135194"/>
        <n v="41194"/>
        <n v="253844"/>
        <n v="103548"/>
        <n v="282913"/>
        <n v="289295"/>
        <n v="20694"/>
        <n v="321946"/>
        <n v="122764"/>
        <n v="49553"/>
        <n v="78653"/>
        <n v="182779"/>
        <n v="36344"/>
        <n v="36815"/>
        <n v="36420"/>
        <n v="86182"/>
        <n v="61366"/>
        <n v="160155"/>
        <n v="43730"/>
        <n v="67890"/>
        <n v="276021"/>
        <n v="18702"/>
        <n v="42853"/>
        <n v="49100"/>
        <n v="656700"/>
        <n v="61922"/>
        <n v="82368"/>
        <n v="41087"/>
        <n v="136980"/>
        <n v="242389"/>
        <n v="11864"/>
        <n v="67744"/>
        <n v="89332"/>
        <n v="244598"/>
        <n v="74"/>
        <n v="174018"/>
        <n v="38432"/>
        <n v="47491"/>
        <n v="40605"/>
        <n v="46247"/>
        <n v="93584"/>
        <n v="40556"/>
        <n v="64429"/>
        <n v="113061"/>
        <n v="36550"/>
        <n v="116881"/>
        <n v="17235"/>
        <n v="70702"/>
        <n v="25948"/>
        <n v="5209"/>
        <n v="68815"/>
        <n v="97948"/>
        <n v="341634"/>
        <n v="29406"/>
        <n v="158765"/>
        <n v="86777"/>
        <n v="462913"/>
        <n v="467308"/>
        <n v="44210"/>
        <n v="200920"/>
        <n v="253819"/>
        <n v="85661"/>
        <n v="69903"/>
        <n v="200769"/>
        <n v="25303"/>
        <n v="57454"/>
        <n v="212787"/>
        <n v="35849"/>
        <n v="207735"/>
        <n v="61751"/>
        <n v="44542"/>
        <n v="31200"/>
        <n v="54574"/>
        <n v="45364"/>
        <n v="134487"/>
        <n v="49086"/>
        <n v="66605"/>
        <n v="39588"/>
        <n v="132541"/>
        <n v="256109"/>
        <n v="143716"/>
        <n v="80721"/>
        <n v="146242"/>
        <n v="52267"/>
        <n v="41183"/>
        <n v="237775"/>
        <n v="458118"/>
        <n v="262079"/>
        <n v="37054"/>
        <n v="97255"/>
        <n v="43297"/>
        <n v="164365"/>
        <n v="183034"/>
        <n v="28172"/>
        <n v="206152"/>
        <n v="222027"/>
        <n v="25726"/>
        <n v="57808"/>
        <n v="20534"/>
        <n v="22802"/>
        <n v="42508"/>
        <n v="58405"/>
        <n v="58421"/>
        <n v="37806"/>
        <n v="122024"/>
        <n v="36206"/>
        <n v="15757"/>
        <n v="34534"/>
        <n v="30842"/>
        <n v="279466"/>
        <n v="201726"/>
        <n v="75143"/>
        <n v="63475"/>
        <n v="38004"/>
        <n v="72401"/>
        <n v="360106"/>
        <n v="52096"/>
        <n v="346399"/>
        <n v="57465"/>
        <n v="28745"/>
        <n v="64854"/>
        <n v="31217"/>
        <n v="41284"/>
        <n v="263183"/>
        <n v="39821"/>
        <n v="29452"/>
        <n v="24036"/>
        <n v="74814"/>
        <n v="60709"/>
        <n v="364874"/>
        <n v="16911"/>
        <n v="543490"/>
        <n v="424232"/>
        <n v="42039"/>
        <n v="21358"/>
        <n v="364122"/>
        <n v="49505"/>
        <n v="74555"/>
        <n v="97214"/>
        <n v="114115"/>
        <n v="25522"/>
        <n v="31349"/>
        <n v="209875"/>
        <n v="195884"/>
        <n v="71650"/>
        <n v="57383"/>
        <n v="31044"/>
        <n v="81335"/>
        <n v="292301"/>
        <n v="23016"/>
        <n v="23195"/>
        <n v="89328"/>
        <n v="25568"/>
        <n v="779943"/>
        <n v="21739"/>
        <n v="46678"/>
        <n v="31312"/>
        <n v="31699"/>
        <n v="26121"/>
        <n v="49685"/>
        <n v="47948"/>
        <n v="76062"/>
        <n v="34975"/>
        <n v="131758"/>
        <n v="269862"/>
        <n v="38765"/>
        <n v="62012"/>
        <n v="532761"/>
        <n v="112067"/>
        <n v="30830"/>
        <n v="99"/>
        <n v="32931"/>
        <n v="42289"/>
        <n v="10301"/>
        <n v="57601"/>
        <n v="74556"/>
        <n v="53102"/>
        <n v="341518"/>
        <n v="47768"/>
        <n v="50720"/>
        <n v="45512"/>
        <n v="80475"/>
        <n v="219729"/>
        <n v="43463"/>
        <n v="45163"/>
        <n v="70816"/>
        <n v="176029"/>
        <n v="23541"/>
        <n v="186268"/>
        <n v="35039"/>
        <n v="491985"/>
        <n v="51190"/>
        <n v="59481"/>
        <n v="59842"/>
        <n v="475203"/>
        <n v="274578"/>
        <n v="293164"/>
        <n v="180571"/>
        <n v="61831"/>
        <n v="79627"/>
        <n v="118819"/>
        <n v="51478"/>
        <n v="147"/>
        <n v="22707"/>
        <n v="1032271"/>
        <n v="39706"/>
        <n v="29870"/>
        <n v="46448"/>
        <n v="259449"/>
        <n v="111748"/>
        <n v="45729"/>
        <n v="87127"/>
        <n v="23922"/>
        <n v="30684"/>
        <n v="126878"/>
        <n v="371727"/>
        <n v="64935"/>
        <n v="39284"/>
        <n v="116636"/>
        <n v="191977"/>
        <n v="259391"/>
        <n v="39443"/>
        <n v="6804"/>
        <n v="47823"/>
        <n v="185243"/>
        <n v="30424"/>
        <n v="33049"/>
        <n v="25885"/>
        <n v="164410"/>
        <n v="26599"/>
        <n v="41112"/>
        <n v="17174"/>
        <n v="34317"/>
        <n v="27366"/>
        <n v="34595"/>
        <n v="40692"/>
        <n v="42782"/>
        <n v="126209"/>
        <n v="158177"/>
        <n v="102650"/>
        <n v="64338"/>
        <n v="38389"/>
        <n v="32431"/>
        <n v="266749"/>
        <n v="58379"/>
        <n v="417817"/>
        <n v="58077"/>
        <n v="692839"/>
        <n v="42061"/>
        <n v="47714"/>
        <n v="53882"/>
        <n v="47443"/>
        <n v="43632"/>
        <n v="148905"/>
        <n v="742582"/>
        <n v="264273"/>
        <n v="210848"/>
        <n v="59835"/>
        <n v="90322"/>
        <n v="381476"/>
        <n v="18271"/>
        <n v="184175"/>
        <n v="40840"/>
        <n v="25377"/>
        <n v="36291"/>
        <n v="186839"/>
        <n v="50542"/>
        <n v="269448"/>
        <n v="277586"/>
        <n v="51262"/>
        <n v="43895"/>
        <n v="31916"/>
        <n v="28228"/>
        <n v="92051"/>
        <n v="225957"/>
        <n v="37813"/>
        <n v="45183"/>
        <n v="53843"/>
        <n v="60490"/>
        <n v="206115"/>
        <n v="44583"/>
        <n v="62673"/>
        <n v="8387"/>
        <n v="229924"/>
        <n v="47451"/>
        <n v="225519"/>
        <n v="46239"/>
        <n v="45751"/>
        <n v="39555"/>
        <n v="15597"/>
        <n v="27654"/>
        <n v="200184"/>
        <n v="279988"/>
        <n v="112473"/>
        <n v="50237"/>
        <n v="96928"/>
        <n v="11393"/>
        <n v="10030"/>
        <n v="13188"/>
        <n v="407323"/>
        <n v="352256"/>
        <n v="24769"/>
        <n v="80838"/>
        <n v="48520"/>
        <n v="28695"/>
        <n v="44154"/>
        <n v="72710"/>
        <n v="17634"/>
        <n v="70204"/>
        <n v="496748"/>
        <n v="9116"/>
        <n v="49722"/>
        <n v="351107"/>
        <n v="35153"/>
        <n v="60484"/>
        <n v="97387"/>
        <n v="52645"/>
        <n v="20114"/>
        <n v="77586"/>
        <n v="77551"/>
        <n v="26186"/>
        <n v="46426"/>
        <n v="297244"/>
        <n v="23946"/>
        <n v="34184"/>
        <n v="19933"/>
        <n v="19429"/>
        <n v="108707"/>
        <n v="52323"/>
        <n v="330798"/>
        <n v="36566"/>
        <n v="180880"/>
        <n v="46631"/>
        <n v="184449"/>
        <n v="57197"/>
        <n v="192608"/>
        <n v="67809"/>
        <n v="117328"/>
        <n v="155883"/>
        <n v="17577"/>
        <n v="227321"/>
        <n v="44654"/>
        <n v="45370"/>
        <n v="303285"/>
        <n v="44362"/>
        <n v="63425"/>
        <n v="37106"/>
        <n v="55939"/>
        <n v="227905"/>
        <n v="18160"/>
        <n v="71772"/>
        <n v="94156"/>
        <n v="603587"/>
        <n v="21861"/>
        <n v="239739"/>
        <n v="81648"/>
        <n v="507921"/>
        <n v="156005"/>
        <n v="75907"/>
        <n v="59762"/>
        <n v="72867"/>
        <n v="198890"/>
        <n v="33244"/>
        <n v="60762"/>
        <n v="28043"/>
        <n v="53176"/>
        <n v="40069"/>
        <n v="43570"/>
        <n v="25545"/>
        <n v="69677"/>
        <n v="197075"/>
        <n v="190308"/>
        <n v="5952"/>
        <n v="69714"/>
        <n v="41556"/>
        <n v="618750"/>
        <n v="10280"/>
        <n v="44401"/>
        <n v="38678"/>
        <n v="40360"/>
        <n v="40456"/>
        <n v="229861"/>
        <n v="233400"/>
        <n v="100030"/>
        <n v="12383"/>
        <n v="10679"/>
        <n v="41598"/>
        <n v="47860"/>
        <n v="2987"/>
        <n v="43395"/>
        <n v="38271"/>
        <n v="271731"/>
        <n v="133548"/>
        <n v="92464"/>
        <n v="44178"/>
        <n v="78504"/>
        <n v="20788"/>
        <n v="41056"/>
        <n v="32383"/>
        <n v="15918"/>
        <n v="234666"/>
        <n v="38611"/>
        <n v="205013"/>
        <n v="70544"/>
        <n v="39934"/>
        <n v="32839"/>
        <n v="249150"/>
        <n v="94989"/>
        <n v="28879"/>
        <n v="181491"/>
        <n v="51708"/>
        <n v="106257"/>
        <n v="46001"/>
        <n v="79430"/>
        <n v="10743"/>
        <n v="67664"/>
        <n v="31441"/>
        <n v="44626"/>
        <n v="55578"/>
        <n v="20650"/>
        <n v="86189"/>
        <n v="104460"/>
        <n v="56591"/>
        <n v="22526"/>
        <n v="40724"/>
        <n v="209514"/>
        <n v="29926"/>
        <n v="5243"/>
        <n v="72667"/>
        <n v="19979"/>
        <n v="13874"/>
        <n v="81721"/>
        <n v="61819"/>
        <n v="60143"/>
        <n v="33875"/>
        <n v="98126"/>
        <n v="153104"/>
        <n v="139287"/>
        <n v="55995"/>
        <n v="351474"/>
        <n v="80986"/>
        <n v="405002"/>
        <n v="104"/>
        <n v="59366"/>
        <n v="36622"/>
        <n v="35328"/>
        <n v="181477"/>
        <n v="258480"/>
        <n v="156949"/>
        <n v="272670"/>
        <n v="24706"/>
        <n v="178134"/>
        <n v="303579"/>
        <n v="74044"/>
        <n v="104310"/>
        <n v="296216"/>
        <n v="49073"/>
        <n v="36702"/>
        <n v="243445"/>
        <n v="26616"/>
        <n v="90759"/>
        <n v="278123"/>
        <n v="95682"/>
        <n v="108420"/>
        <n v="118642"/>
        <n v="49138"/>
        <n v="43457"/>
        <n v="146856"/>
        <n v="18963"/>
        <n v="79029"/>
        <n v="53919"/>
        <n v="44418"/>
        <n v="315784"/>
        <n v="33421"/>
        <n v="52630"/>
        <n v="23961"/>
        <n v="38318"/>
        <n v="41063"/>
        <n v="78967"/>
        <n v="314265"/>
        <n v="19591"/>
        <n v="26223"/>
        <n v="87897"/>
        <n v="44540"/>
        <n v="9895"/>
        <n v="48359"/>
        <n v="31656"/>
        <n v="494322"/>
        <n v="48284"/>
        <n v="202582"/>
        <n v="78797"/>
        <n v="41343"/>
        <n v="40562"/>
        <n v="51496"/>
        <n v="267489"/>
        <n v="69772"/>
        <n v="30967"/>
        <n v="118470"/>
        <n v="85125"/>
        <n v="186232"/>
        <n v="217457"/>
        <n v="51353"/>
        <n v="662"/>
        <n v="520418"/>
        <n v="55520"/>
        <n v="36957"/>
        <n v="38111"/>
        <n v="88556"/>
        <n v="326300"/>
        <n v="21499"/>
        <n v="41834"/>
        <n v="280539"/>
        <n v="32530"/>
        <n v="35771"/>
        <n v="59083"/>
        <n v="32457"/>
        <n v="180362"/>
        <n v="36612"/>
        <n v="11707"/>
        <n v="69162"/>
        <n v="36806"/>
        <n v="133172"/>
        <n v="81"/>
        <n v="44393"/>
        <n v="28840"/>
        <n v="56466"/>
        <n v="66083"/>
        <n v="16953"/>
        <n v="440844"/>
        <n v="46476"/>
        <n v="183136"/>
        <n v="16524"/>
        <n v="227694"/>
        <n v="8574"/>
        <n v="344112"/>
        <n v="297425"/>
        <n v="29177"/>
        <n v="122625"/>
        <n v="187950"/>
        <n v="48913"/>
        <n v="171123"/>
        <n v="323929"/>
        <n v="21283"/>
        <n v="138266"/>
        <n v="44938"/>
        <n v="243230"/>
        <n v="44681"/>
        <n v="37634"/>
        <n v="273009"/>
        <n v="90188"/>
        <n v="53553"/>
        <n v="28133"/>
        <n v="46750"/>
        <n v="44102"/>
        <n v="58145"/>
        <n v="38346"/>
        <n v="63776"/>
        <n v="192042"/>
        <n v="37924"/>
        <n v="314531"/>
        <n v="66269"/>
        <n v="54713"/>
        <n v="78698"/>
        <n v="190486"/>
        <n v="533768"/>
        <n v="44288"/>
        <n v="92674"/>
        <n v="44741"/>
        <n v="155695"/>
        <n v="65137"/>
        <n v="116083"/>
        <n v="215527"/>
        <n v="31936"/>
        <n v="60207"/>
        <n v="34990"/>
        <n v="116378"/>
        <n v="46648"/>
        <n v="39502"/>
        <n v="26691"/>
        <n v="36812"/>
        <n v="59522"/>
        <n v="66539"/>
        <n v="8543"/>
        <n v="25190"/>
        <n v="63043"/>
        <n v="19312"/>
        <n v="14995"/>
        <n v="34001"/>
        <n v="27395"/>
        <n v="32120"/>
        <n v="56369"/>
        <n v="49759"/>
        <n v="133910"/>
        <n v="178494"/>
        <n v="3580"/>
        <n v="246856"/>
        <n v="33047"/>
        <n v="97464"/>
        <n v="109359"/>
        <n v="79980"/>
        <n v="285353"/>
        <n v="30874"/>
        <n v="264469"/>
        <n v="61986"/>
        <n v="36673"/>
        <n v="55356"/>
        <n v="27755"/>
        <n v="72605"/>
        <n v="33190"/>
        <n v="28235"/>
        <n v="62764"/>
        <n v="212976"/>
        <n v="40300"/>
        <n v="268969"/>
        <n v="195773"/>
        <n v="24265"/>
        <n v="40122"/>
        <n v="27221"/>
        <n v="50205"/>
        <n v="107879"/>
        <n v="171172"/>
        <n v="31231"/>
        <n v="26756"/>
        <n v="22687"/>
        <n v="39598"/>
        <n v="40512"/>
        <n v="18579"/>
        <n v="317335"/>
        <n v="32792"/>
        <n v="47152"/>
        <n v="338041"/>
        <n v="105910"/>
        <n v="47720"/>
        <n v="512733"/>
        <n v="58449"/>
        <n v="17995"/>
        <n v="91937"/>
        <n v="300654"/>
        <n v="39766"/>
        <n v="23095"/>
        <n v="131055"/>
        <n v="47778"/>
        <n v="35601"/>
        <n v="543106"/>
        <n v="171427"/>
        <n v="57093"/>
        <n v="257135"/>
        <n v="46146"/>
        <n v="27408"/>
        <n v="61087"/>
        <n v="102869"/>
        <n v="34385"/>
        <n v="29718"/>
        <n v="276082"/>
        <n v="62789"/>
        <n v="41915"/>
        <n v="143691"/>
        <n v="43963"/>
        <n v="250259"/>
        <n v="351897"/>
        <n v="68115"/>
        <n v="71185"/>
        <n v="52105"/>
        <n v="13426"/>
        <n v="79067"/>
        <n v="55990"/>
        <n v="404137"/>
        <n v="91341"/>
        <n v="38168"/>
        <n v="44133"/>
        <n v="196410"/>
        <n v="198778"/>
        <n v="50976"/>
        <n v="94279"/>
        <n v="56966"/>
        <n v="65211"/>
        <n v="9784"/>
        <n v="278618"/>
        <n v="7989"/>
        <n v="105644"/>
        <n v="567591"/>
        <n v="29922"/>
        <n v="208772"/>
        <n v="341244"/>
        <n v="50412"/>
        <n v="295214"/>
        <n v="74626"/>
        <n v="9939"/>
        <n v="49819"/>
        <n v="80973"/>
        <n v="67377"/>
        <n v="36642"/>
        <n v="25526"/>
        <n v="91462"/>
        <n v="78769"/>
        <n v="92005"/>
        <n v="80946"/>
        <n v="36057"/>
        <n v="243990"/>
        <n v="119447"/>
        <n v="49301"/>
        <n v="41389"/>
        <n v="110577"/>
        <n v="38627"/>
        <n v="82232"/>
        <n v="72376"/>
        <n v="31069"/>
        <n v="42699"/>
        <n v="20056"/>
        <n v="71510"/>
        <n v="208665"/>
        <n v="34136"/>
        <n v="103453"/>
        <n v="47976"/>
        <n v="24317"/>
        <n v="250331"/>
        <n v="354643"/>
        <n v="218779"/>
        <n v="211431"/>
        <n v="20084"/>
        <n v="81969"/>
        <n v="67039"/>
        <n v="378510"/>
        <n v="448685"/>
        <n v="242353"/>
        <n v="142745"/>
        <n v="396685"/>
        <n v="41569"/>
        <n v="57853"/>
        <n v="398824"/>
        <n v="76853"/>
        <n v="49072"/>
        <n v="36542"/>
        <n v="56062"/>
        <n v="621287"/>
        <n v="116430"/>
        <n v="59095"/>
        <n v="22090"/>
        <n v="65148"/>
        <n v="131908"/>
        <n v="24623"/>
        <n v="72181"/>
        <n v="37880"/>
        <n v="422057"/>
        <n v="207626"/>
        <n v="20773"/>
        <n v="339315"/>
        <n v="37345"/>
        <n v="65693"/>
        <n v="360144"/>
        <n v="385892"/>
        <n v="36698"/>
        <n v="457338"/>
        <n v="45541"/>
        <n v="56406"/>
        <n v="59826"/>
        <n v="498948"/>
        <n v="70680"/>
        <n v="306282"/>
        <n v="28395"/>
        <n v="351381"/>
        <n v="39908"/>
        <n v="85572"/>
        <n v="462438"/>
        <n v="58136"/>
        <n v="156294"/>
        <n v="588798"/>
        <n v="31827"/>
        <n v="103002"/>
        <n v="43751"/>
        <n v="471066"/>
        <n v="90460"/>
        <n v="327023"/>
        <n v="275814"/>
        <n v="28312"/>
        <n v="58163"/>
        <n v="54749"/>
        <n v="14435"/>
        <n v="214606"/>
        <n v="58466"/>
        <n v="17815"/>
        <n v="113384"/>
        <n v="20287"/>
        <n v="28313"/>
        <n v="303456"/>
        <n v="656048"/>
        <n v="306171"/>
        <n v="412951"/>
        <n v="45903"/>
        <n v="216330"/>
        <n v="483971"/>
        <n v="39634"/>
        <n v="435106"/>
        <n v="99462"/>
        <n v="21590"/>
        <n v="300858"/>
        <n v="39413"/>
        <n v="38241"/>
        <n v="124902"/>
        <n v="43890"/>
        <n v="51005"/>
        <n v="38215"/>
        <n v="71318"/>
        <n v="46888"/>
        <n v="45583"/>
        <n v="197999"/>
        <n v="847415"/>
        <n v="191347"/>
        <n v="581975"/>
        <n v="35477"/>
        <n v="440981"/>
        <n v="38603"/>
        <n v="36114"/>
        <n v="52147"/>
        <n v="200545"/>
        <n v="43601"/>
        <n v="251100"/>
        <n v="23308"/>
        <n v="62386"/>
        <n v="445965"/>
        <n v="81259"/>
        <n v="117281"/>
        <n v="235499"/>
        <n v="46830"/>
        <n v="53590"/>
        <n v="303438"/>
        <n v="23674"/>
        <n v="79615"/>
      </sharedItems>
    </cacheField>
    <cacheField name="Views" numFmtId="0">
      <sharedItems containsSemiMixedTypes="0" containsString="0" containsNumber="1" containsInteger="1" minValue="1000" maxValue="4430104" count="4958">
        <n v="599342"/>
        <n v="1896301"/>
        <n v="253052"/>
        <n v="735640"/>
        <n v="77358"/>
        <n v="217539"/>
        <n v="189936"/>
        <n v="1781229"/>
        <n v="270886"/>
        <n v="530247"/>
        <n v="149091"/>
        <n v="91670"/>
        <n v="1492308"/>
        <n v="311167"/>
        <n v="566252"/>
        <n v="347554"/>
        <n v="347296"/>
        <n v="2596696"/>
        <n v="216249"/>
        <n v="354249"/>
        <n v="2376086"/>
        <n v="365818"/>
        <n v="1705918"/>
        <n v="902363"/>
        <n v="233871"/>
        <n v="290405"/>
        <n v="2076760"/>
        <n v="413478"/>
        <n v="326729"/>
        <n v="1137655"/>
        <n v="420660"/>
        <n v="2655192"/>
        <n v="211173"/>
        <n v="161448"/>
        <n v="275988"/>
        <n v="328182"/>
        <n v="272628"/>
        <n v="2635551"/>
        <n v="2550875"/>
        <n v="309100"/>
        <n v="113012"/>
        <n v="172821"/>
        <n v="625133"/>
        <n v="1357131"/>
        <n v="1906900"/>
        <n v="324034"/>
        <n v="321010"/>
        <n v="259247"/>
        <n v="358305"/>
        <n v="355380"/>
        <n v="766176"/>
        <n v="348820"/>
        <n v="318626"/>
        <n v="88728"/>
        <n v="176963"/>
        <n v="271645"/>
        <n v="183821"/>
        <n v="2639325"/>
        <n v="563553"/>
        <n v="88777"/>
        <n v="226260"/>
        <n v="3404004"/>
        <n v="237158"/>
        <n v="1650751"/>
        <n v="2485372"/>
        <n v="525218"/>
        <n v="1635175"/>
        <n v="270759"/>
        <n v="286201"/>
        <n v="308131"/>
        <n v="183079"/>
        <n v="366193"/>
        <n v="395362"/>
        <n v="689828"/>
        <n v="1386334"/>
        <n v="459238"/>
        <n v="2056853"/>
        <n v="1492128"/>
        <n v="274496"/>
        <n v="228655"/>
        <n v="377113"/>
        <n v="2578147"/>
        <n v="2168069"/>
        <n v="2009444"/>
        <n v="674464"/>
        <n v="536668"/>
        <n v="75220"/>
        <n v="197424"/>
        <n v="160158"/>
        <n v="598383"/>
        <n v="735888"/>
        <n v="203082"/>
        <n v="804179"/>
        <n v="190062"/>
        <n v="204993"/>
        <n v="624569"/>
        <n v="274233"/>
        <n v="909479"/>
        <n v="314537"/>
        <n v="3126767"/>
        <n v="257409"/>
        <n v="576813"/>
        <n v="246730"/>
        <n v="139874"/>
        <n v="298767"/>
        <n v="1388375"/>
        <n v="1580730"/>
        <n v="301458"/>
        <n v="2903476"/>
        <n v="1589540"/>
        <n v="127194"/>
        <n v="557888"/>
        <n v="723914"/>
        <n v="1515070"/>
        <n v="1188838"/>
        <n v="3142343"/>
        <n v="2404182"/>
        <n v="951074"/>
        <n v="306296"/>
        <n v="122930"/>
        <n v="636928"/>
        <n v="2396237"/>
        <n v="2155627"/>
        <n v="1656035"/>
        <n v="1769962"/>
        <n v="379606"/>
        <n v="652050"/>
        <n v="287114"/>
        <n v="1547011"/>
        <n v="218152"/>
        <n v="218094"/>
        <n v="182358"/>
        <n v="327252"/>
        <n v="102141"/>
        <n v="364375"/>
        <n v="3132328"/>
        <n v="2301525"/>
        <n v="207259"/>
        <n v="194735"/>
        <n v="160915"/>
        <n v="256460"/>
        <n v="856432"/>
        <n v="309027"/>
        <n v="1257796"/>
        <n v="237421"/>
        <n v="1881494"/>
        <n v="207311"/>
        <n v="216421"/>
        <n v="416902"/>
        <n v="3386717"/>
        <n v="2844923"/>
        <n v="3930019"/>
        <n v="2044413"/>
        <n v="178715"/>
        <n v="260643"/>
        <n v="218497"/>
        <n v="172218"/>
        <n v="322167"/>
        <n v="1153211"/>
        <n v="2533219"/>
        <n v="294426"/>
        <n v="282613"/>
        <n v="249777"/>
        <n v="2935021"/>
        <n v="216428"/>
        <n v="3009533"/>
        <n v="196024"/>
        <n v="172169"/>
        <n v="275602"/>
        <n v="348269"/>
        <n v="301765"/>
        <n v="354851"/>
        <n v="1287950"/>
        <n v="3974286"/>
        <n v="506008"/>
        <n v="240394"/>
        <n v="2530813"/>
        <n v="193753"/>
        <n v="1944174"/>
        <n v="2465504"/>
        <n v="1947375"/>
        <n v="83903"/>
        <n v="1189207"/>
        <n v="355315"/>
        <n v="519224"/>
        <n v="203772"/>
        <n v="394697"/>
        <n v="269655"/>
        <n v="2535049"/>
        <n v="254701"/>
        <n v="81817"/>
        <n v="681050"/>
        <n v="246531"/>
        <n v="546842"/>
        <n v="1962902"/>
        <n v="317481"/>
        <n v="1521695"/>
        <n v="1601752"/>
        <n v="392050"/>
        <n v="385850"/>
        <n v="427492"/>
        <n v="308380"/>
        <n v="224136"/>
        <n v="1451802"/>
        <n v="502693"/>
        <n v="196913"/>
        <n v="2615361"/>
        <n v="300727"/>
        <n v="233288"/>
        <n v="2110035"/>
        <n v="269109"/>
        <n v="509287"/>
        <n v="240470"/>
        <n v="277902"/>
        <n v="69004"/>
        <n v="346501"/>
        <n v="1901721"/>
        <n v="46475"/>
        <n v="629727"/>
        <n v="348730"/>
        <n v="3384977"/>
        <n v="1197436"/>
        <n v="1061345"/>
        <n v="394376"/>
        <n v="1291723"/>
        <n v="2242434"/>
        <n v="218390"/>
        <n v="465393"/>
        <n v="1483880"/>
        <n v="223667"/>
        <n v="209671"/>
        <n v="162368"/>
        <n v="253766"/>
        <n v="779871"/>
        <n v="2693475"/>
        <n v="2787164"/>
        <n v="1598573"/>
        <n v="1511436"/>
        <n v="1637085"/>
        <n v="845508"/>
        <n v="587264"/>
        <n v="2818284"/>
        <n v="238926"/>
        <n v="187638"/>
        <n v="900347"/>
        <n v="606571"/>
        <n v="124619"/>
        <n v="282380"/>
        <n v="441702"/>
        <n v="2280710"/>
        <n v="241315"/>
        <n v="428631"/>
        <n v="550834"/>
        <n v="334707"/>
        <n v="744500"/>
        <n v="254838"/>
        <n v="181245"/>
        <n v="2687245"/>
        <n v="284648"/>
        <n v="2459580"/>
        <n v="289316"/>
        <n v="530083"/>
        <n v="286496"/>
        <n v="2479047"/>
        <n v="135699"/>
        <n v="568120"/>
        <n v="787036"/>
        <n v="378975"/>
        <n v="223860"/>
        <n v="186103"/>
        <n v="1007682"/>
        <n v="1000"/>
        <n v="479094"/>
        <n v="309475"/>
        <n v="335341"/>
        <n v="1434526"/>
        <n v="221932"/>
        <n v="302074"/>
        <n v="344077"/>
        <n v="90700"/>
        <n v="294047"/>
        <n v="221605"/>
        <n v="290119"/>
        <n v="330290"/>
        <n v="193955"/>
        <n v="1734419"/>
        <n v="590707"/>
        <n v="291454"/>
        <n v="1420771"/>
        <n v="87695"/>
        <n v="306334"/>
        <n v="94410"/>
        <n v="417257"/>
        <n v="2314264"/>
        <n v="408346"/>
        <n v="219321"/>
        <n v="371309"/>
        <n v="264171"/>
        <n v="142940"/>
        <n v="1332690"/>
        <n v="333632"/>
        <n v="2023450"/>
        <n v="613688"/>
        <n v="2449695"/>
        <n v="1831140"/>
        <n v="269757"/>
        <n v="378097"/>
        <n v="231302"/>
        <n v="556659"/>
        <n v="341343"/>
        <n v="1577263"/>
        <n v="1691801"/>
        <n v="96570"/>
        <n v="341243"/>
        <n v="741561"/>
        <n v="436669"/>
        <n v="260884"/>
        <n v="138136"/>
        <n v="53984"/>
        <n v="162517"/>
        <n v="22362"/>
        <n v="3617981"/>
        <n v="189428"/>
        <n v="451338"/>
        <n v="527307"/>
        <n v="115287"/>
        <n v="305677"/>
        <n v="2455348"/>
        <n v="381115"/>
        <n v="395561"/>
        <n v="429927"/>
        <n v="696702"/>
        <n v="55211"/>
        <n v="280412"/>
        <n v="276589"/>
        <n v="1220898"/>
        <n v="2377175"/>
        <n v="253047"/>
        <n v="881047"/>
        <n v="565730"/>
        <n v="340022"/>
        <n v="383895"/>
        <n v="617715"/>
        <n v="343020"/>
        <n v="629656"/>
        <n v="3295222"/>
        <n v="210036"/>
        <n v="268111"/>
        <n v="166423"/>
        <n v="249295"/>
        <n v="2984306"/>
        <n v="356635"/>
        <n v="126692"/>
        <n v="744206"/>
        <n v="308209"/>
        <n v="394444"/>
        <n v="2578579"/>
        <n v="1855916"/>
        <n v="389049"/>
        <n v="285477"/>
        <n v="1176603"/>
        <n v="227352"/>
        <n v="286736"/>
        <n v="181819"/>
        <n v="338404"/>
        <n v="676921"/>
        <n v="158081"/>
        <n v="169158"/>
        <n v="436947"/>
        <n v="220445"/>
        <n v="265231"/>
        <n v="13706"/>
        <n v="149026"/>
        <n v="185403"/>
        <n v="1400605"/>
        <n v="220818"/>
        <n v="93680"/>
        <n v="353838"/>
        <n v="601084"/>
        <n v="737629"/>
        <n v="607348"/>
        <n v="1800839"/>
        <n v="298342"/>
        <n v="352839"/>
        <n v="2152754"/>
        <n v="131098"/>
        <n v="224474"/>
        <n v="2126345"/>
        <n v="381759"/>
        <n v="304581"/>
        <n v="1370089"/>
        <n v="98155"/>
        <n v="2932889"/>
        <n v="1698449"/>
        <n v="302426"/>
        <n v="352868"/>
        <n v="118325"/>
        <n v="79512"/>
        <n v="22300"/>
        <n v="2532088"/>
        <n v="1673385"/>
        <n v="2494535"/>
        <n v="1710142"/>
        <n v="89362"/>
        <n v="327923"/>
        <n v="323430"/>
        <n v="185066"/>
        <n v="2731398"/>
        <n v="300109"/>
        <n v="236255"/>
        <n v="2714655"/>
        <n v="934188"/>
        <n v="232411"/>
        <n v="227980"/>
        <n v="86429"/>
        <n v="358447"/>
        <n v="192246"/>
        <n v="357600"/>
        <n v="504262"/>
        <n v="2579016"/>
        <n v="3148492"/>
        <n v="528973"/>
        <n v="188522"/>
        <n v="2383943"/>
        <n v="1873768"/>
        <n v="2286153"/>
        <n v="2477447"/>
        <n v="4008582"/>
        <n v="201434"/>
        <n v="130636"/>
        <n v="341915"/>
        <n v="329348"/>
        <n v="688601"/>
        <n v="1768974"/>
        <n v="327966"/>
        <n v="692970"/>
        <n v="411558"/>
        <n v="239787"/>
        <n v="581851"/>
        <n v="240656"/>
        <n v="272898"/>
        <n v="130607"/>
        <n v="2107207"/>
        <n v="233185"/>
        <n v="202790"/>
        <n v="1785496"/>
        <n v="97547"/>
        <n v="2180693"/>
        <n v="183451"/>
        <n v="2654877"/>
        <n v="1320700"/>
        <n v="1509675"/>
        <n v="2390841"/>
        <n v="2483911"/>
        <n v="2445167"/>
        <n v="2859041"/>
        <n v="301504"/>
        <n v="643131"/>
        <n v="1384819"/>
        <n v="247597"/>
        <n v="60638"/>
        <n v="271329"/>
        <n v="337291"/>
        <n v="374018"/>
        <n v="386065"/>
        <n v="119117"/>
        <n v="297635"/>
        <n v="2379102"/>
        <n v="187380"/>
        <n v="2011534"/>
        <n v="1795268"/>
        <n v="1416845"/>
        <n v="243445"/>
        <n v="896338"/>
        <n v="2066493"/>
        <n v="269731"/>
        <n v="211703"/>
        <n v="458109"/>
        <n v="707822"/>
        <n v="242423"/>
        <n v="1107941"/>
        <n v="414267"/>
        <n v="2555618"/>
        <n v="397357"/>
        <n v="491261"/>
        <n v="656920"/>
        <n v="2328856"/>
        <n v="251961"/>
        <n v="520371"/>
        <n v="404902"/>
        <n v="267334"/>
        <n v="274395"/>
        <n v="180495"/>
        <n v="245883"/>
        <n v="1718602"/>
        <n v="218228"/>
        <n v="1391856"/>
        <n v="1056816"/>
        <n v="1373642"/>
        <n v="458953"/>
        <n v="3640737"/>
        <n v="121105"/>
        <n v="294786"/>
        <n v="574218"/>
        <n v="904861"/>
        <n v="113682"/>
        <n v="185851"/>
        <n v="597574"/>
        <n v="218694"/>
        <n v="249929"/>
        <n v="206328"/>
        <n v="1950400"/>
        <n v="185062"/>
        <n v="382130"/>
        <n v="387870"/>
        <n v="1066376"/>
        <n v="2160427"/>
        <n v="231058"/>
        <n v="2584455"/>
        <n v="220942"/>
        <n v="194927"/>
        <n v="147378"/>
        <n v="2926836"/>
        <n v="142894"/>
        <n v="319023"/>
        <n v="81223"/>
        <n v="2913030"/>
        <n v="332055"/>
        <n v="3094798"/>
        <n v="77989"/>
        <n v="808651"/>
        <n v="2594701"/>
        <n v="2811456"/>
        <n v="699106"/>
        <n v="120088"/>
        <n v="127778"/>
        <n v="357501"/>
        <n v="394442"/>
        <n v="2375499"/>
        <n v="2037330"/>
        <n v="202116"/>
        <n v="163722"/>
        <n v="2052310"/>
        <n v="186023"/>
        <n v="359269"/>
        <n v="262907"/>
        <n v="2390726"/>
        <n v="453919"/>
        <n v="157576"/>
        <n v="1308605"/>
        <n v="1247031"/>
        <n v="3255089"/>
        <n v="384046"/>
        <n v="315560"/>
        <n v="847607"/>
        <n v="3248237"/>
        <n v="2543542"/>
        <n v="1710962"/>
        <n v="292045"/>
        <n v="89453"/>
        <n v="206099"/>
        <n v="2269387"/>
        <n v="2425956"/>
        <n v="411497"/>
        <n v="349709"/>
        <n v="336915"/>
        <n v="677458"/>
        <n v="280381"/>
        <n v="322156"/>
        <n v="202094"/>
        <n v="72649"/>
        <n v="124349"/>
        <n v="2609903"/>
        <n v="1751518"/>
        <n v="1540822"/>
        <n v="609776"/>
        <n v="224504"/>
        <n v="267521"/>
        <n v="4238944"/>
        <n v="297363"/>
        <n v="157361"/>
        <n v="1789235"/>
        <n v="292496"/>
        <n v="176301"/>
        <n v="180151"/>
        <n v="250044"/>
        <n v="1027123"/>
        <n v="1253138"/>
        <n v="315113"/>
        <n v="452862"/>
        <n v="345847"/>
        <n v="359646"/>
        <n v="1530742"/>
        <n v="245717"/>
        <n v="2043517"/>
        <n v="740015"/>
        <n v="200809"/>
        <n v="189525"/>
        <n v="58886"/>
        <n v="2449095"/>
        <n v="316834"/>
        <n v="357424"/>
        <n v="402618"/>
        <n v="269063"/>
        <n v="688262"/>
        <n v="1722118"/>
        <n v="218886"/>
        <n v="184216"/>
        <n v="335452"/>
        <n v="296320"/>
        <n v="113286"/>
        <n v="203992"/>
        <n v="243361"/>
        <n v="1752914"/>
        <n v="323187"/>
        <n v="2871049"/>
        <n v="1391557"/>
        <n v="371479"/>
        <n v="1551823"/>
        <n v="2290106"/>
        <n v="2818235"/>
        <n v="1386178"/>
        <n v="403236"/>
        <n v="312550"/>
        <n v="2663923"/>
        <n v="892517"/>
        <n v="2002771"/>
        <n v="448706"/>
        <n v="393805"/>
        <n v="303947"/>
        <n v="556194"/>
        <n v="1394423"/>
        <n v="470198"/>
        <n v="160444"/>
        <n v="699201"/>
        <n v="463515"/>
        <n v="201537"/>
        <n v="184039"/>
        <n v="1471348"/>
        <n v="674903"/>
        <n v="185023"/>
        <n v="309502"/>
        <n v="1581932"/>
        <n v="428074"/>
        <n v="2225830"/>
        <n v="341539"/>
        <n v="195045"/>
        <n v="578759"/>
        <n v="114465"/>
        <n v="374689"/>
        <n v="487599"/>
        <n v="276195"/>
        <n v="124489"/>
        <n v="1031355"/>
        <n v="279085"/>
        <n v="371795"/>
        <n v="1615102"/>
        <n v="2306455"/>
        <n v="219219"/>
        <n v="434729"/>
        <n v="1561536"/>
        <n v="26176"/>
        <n v="409474"/>
        <n v="190063"/>
        <n v="138999"/>
        <n v="1784414"/>
        <n v="557465"/>
        <n v="416761"/>
        <n v="1152447"/>
        <n v="232443"/>
        <n v="2501491"/>
        <n v="259175"/>
        <n v="550448"/>
        <n v="161075"/>
        <n v="2716475"/>
        <n v="1547014"/>
        <n v="227045"/>
        <n v="140459"/>
        <n v="279839"/>
        <n v="310216"/>
        <n v="424736"/>
        <n v="1603266"/>
        <n v="1207581"/>
        <n v="113168"/>
        <n v="448727"/>
        <n v="323249"/>
        <n v="2216542"/>
        <n v="3137295"/>
        <n v="2451588"/>
        <n v="59219"/>
        <n v="327922"/>
        <n v="716538"/>
        <n v="1646656"/>
        <n v="860490"/>
        <n v="283607"/>
        <n v="891434"/>
        <n v="1898899"/>
        <n v="1470079"/>
        <n v="2302475"/>
        <n v="292761"/>
        <n v="259570"/>
        <n v="1703239"/>
        <n v="3316199"/>
        <n v="503680"/>
        <n v="270232"/>
        <n v="413185"/>
        <n v="2549175"/>
        <n v="228660"/>
        <n v="400763"/>
        <n v="1480885"/>
        <n v="257343"/>
        <n v="1747716"/>
        <n v="133821"/>
        <n v="221686"/>
        <n v="2786530"/>
        <n v="3241555"/>
        <n v="1895452"/>
        <n v="2554739"/>
        <n v="241076"/>
        <n v="246242"/>
        <n v="669354"/>
        <n v="404579"/>
        <n v="238933"/>
        <n v="320671"/>
        <n v="1221092"/>
        <n v="776543"/>
        <n v="1134227"/>
        <n v="686128"/>
        <n v="1248337"/>
        <n v="1435673"/>
        <n v="343960"/>
        <n v="383057"/>
        <n v="355279"/>
        <n v="272374"/>
        <n v="268517"/>
        <n v="292544"/>
        <n v="632689"/>
        <n v="355150"/>
        <n v="2676217"/>
        <n v="2463972"/>
        <n v="1012797"/>
        <n v="221383"/>
        <n v="38513"/>
        <n v="788657"/>
        <n v="345185"/>
        <n v="172691"/>
        <n v="500100"/>
        <n v="440155"/>
        <n v="274481"/>
        <n v="630529"/>
        <n v="136231"/>
        <n v="546289"/>
        <n v="2484867"/>
        <n v="252485"/>
        <n v="219954"/>
        <n v="433975"/>
        <n v="228833"/>
        <n v="2957724"/>
        <n v="2253517"/>
        <n v="2162468"/>
        <n v="147424"/>
        <n v="3564535"/>
        <n v="297048"/>
        <n v="269613"/>
        <n v="159593"/>
        <n v="341377"/>
        <n v="95427"/>
        <n v="94916"/>
        <n v="661784"/>
        <n v="3069421"/>
        <n v="192095"/>
        <n v="2058932"/>
        <n v="403449"/>
        <n v="141221"/>
        <n v="983414"/>
        <n v="242255"/>
        <n v="130470"/>
        <n v="258079"/>
        <n v="181894"/>
        <n v="229570"/>
        <n v="330391"/>
        <n v="477144"/>
        <n v="1696701"/>
        <n v="479724"/>
        <n v="401445"/>
        <n v="1557568"/>
        <n v="334428"/>
        <n v="189264"/>
        <n v="1942084"/>
        <n v="296654"/>
        <n v="384622"/>
        <n v="3050299"/>
        <n v="305422"/>
        <n v="196176"/>
        <n v="236414"/>
        <n v="3271792"/>
        <n v="879457"/>
        <n v="208817"/>
        <n v="2098945"/>
        <n v="563832"/>
        <n v="2098265"/>
        <n v="19326"/>
        <n v="217656"/>
        <n v="217298"/>
        <n v="228654"/>
        <n v="368064"/>
        <n v="187268"/>
        <n v="1551932"/>
        <n v="357790"/>
        <n v="755903"/>
        <n v="28318"/>
        <n v="191821"/>
        <n v="132612"/>
        <n v="3571882"/>
        <n v="3195831"/>
        <n v="775299"/>
        <n v="281313"/>
        <n v="249826"/>
        <n v="227211"/>
        <n v="335259"/>
        <n v="3590426"/>
        <n v="1776888"/>
        <n v="381198"/>
        <n v="3593578"/>
        <n v="2998504"/>
        <n v="373958"/>
        <n v="420754"/>
        <n v="960727"/>
        <n v="102055"/>
        <n v="167606"/>
        <n v="1460667"/>
        <n v="115042"/>
        <n v="208478"/>
        <n v="1260647"/>
        <n v="221584"/>
        <n v="166567"/>
        <n v="2573022"/>
        <n v="1745658"/>
        <n v="287006"/>
        <n v="1716993"/>
        <n v="321728"/>
        <n v="472068"/>
        <n v="250882"/>
        <n v="2902285"/>
        <n v="327542"/>
        <n v="243531"/>
        <n v="257287"/>
        <n v="310309"/>
        <n v="1362098"/>
        <n v="2913646"/>
        <n v="2793026"/>
        <n v="356517"/>
        <n v="790523"/>
        <n v="2318050"/>
        <n v="2029585"/>
        <n v="1863913"/>
        <n v="239366"/>
        <n v="130030"/>
        <n v="262892"/>
        <n v="408430"/>
        <n v="1880478"/>
        <n v="282167"/>
        <n v="533611"/>
        <n v="239351"/>
        <n v="204620"/>
        <n v="555471"/>
        <n v="495544"/>
        <n v="107884"/>
        <n v="198286"/>
        <n v="273538"/>
        <n v="1005654"/>
        <n v="1887259"/>
        <n v="434660"/>
        <n v="2135797"/>
        <n v="380327"/>
        <n v="233566"/>
        <n v="2159070"/>
        <n v="253471"/>
        <n v="523621"/>
        <n v="211718"/>
        <n v="237627"/>
        <n v="369718"/>
        <n v="892949"/>
        <n v="1062953"/>
        <n v="1169012"/>
        <n v="343740"/>
        <n v="1231255"/>
        <n v="1169632"/>
        <n v="1838292"/>
        <n v="404525"/>
        <n v="3810662"/>
        <n v="345001"/>
        <n v="274300"/>
        <n v="1568088"/>
        <n v="738728"/>
        <n v="1583518"/>
        <n v="1584246"/>
        <n v="3454991"/>
        <n v="238348"/>
        <n v="416480"/>
        <n v="146408"/>
        <n v="235344"/>
        <n v="297393"/>
        <n v="355874"/>
        <n v="350800"/>
        <n v="195039"/>
        <n v="1753291"/>
        <n v="2269476"/>
        <n v="2472611"/>
        <n v="124656"/>
        <n v="378354"/>
        <n v="286311"/>
        <n v="285566"/>
        <n v="2143683"/>
        <n v="274288"/>
        <n v="41790"/>
        <n v="52451"/>
        <n v="2563324"/>
        <n v="252925"/>
        <n v="222972"/>
        <n v="1429686"/>
        <n v="237326"/>
        <n v="484186"/>
        <n v="192087"/>
        <n v="222368"/>
        <n v="168396"/>
        <n v="1136634"/>
        <n v="345923"/>
        <n v="1077396"/>
        <n v="2345203"/>
        <n v="2146131"/>
        <n v="1286816"/>
        <n v="281852"/>
        <n v="96241"/>
        <n v="235509"/>
        <n v="313366"/>
        <n v="180180"/>
        <n v="1845406"/>
        <n v="326032"/>
        <n v="2926063"/>
        <n v="1226033"/>
        <n v="742431"/>
        <n v="200685"/>
        <n v="412964"/>
        <n v="1720493"/>
        <n v="691558"/>
        <n v="270760"/>
        <n v="1788648"/>
        <n v="519699"/>
        <n v="236926"/>
        <n v="720988"/>
        <n v="30130"/>
        <n v="381963"/>
        <n v="206722"/>
        <n v="329381"/>
        <n v="117081"/>
        <n v="243881"/>
        <n v="202124"/>
        <n v="2269606"/>
        <n v="158376"/>
        <n v="3978271"/>
        <n v="693722"/>
        <n v="1721543"/>
        <n v="170621"/>
        <n v="529871"/>
        <n v="1880236"/>
        <n v="293006"/>
        <n v="1759653"/>
        <n v="2018572"/>
        <n v="264795"/>
        <n v="216460"/>
        <n v="821838"/>
        <n v="385557"/>
        <n v="2804937"/>
        <n v="195319"/>
        <n v="715068"/>
        <n v="2158001"/>
        <n v="349763"/>
        <n v="221320"/>
        <n v="558179"/>
        <n v="50446"/>
        <n v="47820"/>
        <n v="1924039"/>
        <n v="651984"/>
        <n v="3146978"/>
        <n v="1895712"/>
        <n v="741019"/>
        <n v="211777"/>
        <n v="181950"/>
        <n v="1527481"/>
        <n v="646391"/>
        <n v="137250"/>
        <n v="362790"/>
        <n v="419943"/>
        <n v="1698653"/>
        <n v="83891"/>
        <n v="300325"/>
        <n v="53407"/>
        <n v="241713"/>
        <n v="545406"/>
        <n v="1756948"/>
        <n v="197436"/>
        <n v="2024305"/>
        <n v="257877"/>
        <n v="710784"/>
        <n v="209375"/>
        <n v="188316"/>
        <n v="1324496"/>
        <n v="153579"/>
        <n v="2997786"/>
        <n v="382106"/>
        <n v="183165"/>
        <n v="1954193"/>
        <n v="30892"/>
        <n v="1748675"/>
        <n v="71884"/>
        <n v="26953"/>
        <n v="982298"/>
        <n v="272315"/>
        <n v="162173"/>
        <n v="259988"/>
        <n v="376765"/>
        <n v="557745"/>
        <n v="668621"/>
        <n v="2872128"/>
        <n v="2242389"/>
        <n v="2962862"/>
        <n v="110550"/>
        <n v="2790418"/>
        <n v="292069"/>
        <n v="1566559"/>
        <n v="33032"/>
        <n v="130581"/>
        <n v="2219956"/>
        <n v="1442918"/>
        <n v="1569995"/>
        <n v="222351"/>
        <n v="201229"/>
        <n v="714866"/>
        <n v="371769"/>
        <n v="2190949"/>
        <n v="271668"/>
        <n v="219664"/>
        <n v="263218"/>
        <n v="238528"/>
        <n v="1940458"/>
        <n v="1774650"/>
        <n v="329185"/>
        <n v="1572019"/>
        <n v="190358"/>
        <n v="220081"/>
        <n v="193360"/>
        <n v="666323"/>
        <n v="352151"/>
        <n v="2689186"/>
        <n v="1791841"/>
        <n v="758254"/>
        <n v="430967"/>
        <n v="298925"/>
        <n v="3081458"/>
        <n v="1615719"/>
        <n v="1659772"/>
        <n v="422622"/>
        <n v="841296"/>
        <n v="196069"/>
        <n v="4076669"/>
        <n v="1554895"/>
        <n v="556383"/>
        <n v="232726"/>
        <n v="158955"/>
        <n v="460711"/>
        <n v="1073865"/>
        <n v="691510"/>
        <n v="706511"/>
        <n v="812780"/>
        <n v="365131"/>
        <n v="175611"/>
        <n v="1779426"/>
        <n v="554167"/>
        <n v="210156"/>
        <n v="374331"/>
        <n v="299007"/>
        <n v="2410741"/>
        <n v="322282"/>
        <n v="261179"/>
        <n v="241187"/>
        <n v="408850"/>
        <n v="113497"/>
        <n v="2526121"/>
        <n v="163173"/>
        <n v="2073359"/>
        <n v="550138"/>
        <n v="1391019"/>
        <n v="276117"/>
        <n v="2767400"/>
        <n v="2484190"/>
        <n v="251938"/>
        <n v="239867"/>
        <n v="40746"/>
        <n v="581072"/>
        <n v="1710736"/>
        <n v="163951"/>
        <n v="1391768"/>
        <n v="315945"/>
        <n v="1397038"/>
        <n v="1881270"/>
        <n v="231614"/>
        <n v="2692631"/>
        <n v="1212032"/>
        <n v="308785"/>
        <n v="311973"/>
        <n v="2514192"/>
        <n v="235835"/>
        <n v="3753508"/>
        <n v="226403"/>
        <n v="263069"/>
        <n v="235847"/>
        <n v="2110201"/>
        <n v="197786"/>
        <n v="436959"/>
        <n v="226184"/>
        <n v="741223"/>
        <n v="310917"/>
        <n v="545499"/>
        <n v="627193"/>
        <n v="162298"/>
        <n v="137995"/>
        <n v="337615"/>
        <n v="222548"/>
        <n v="356265"/>
        <n v="1718274"/>
        <n v="136194"/>
        <n v="572895"/>
        <n v="403448"/>
        <n v="362237"/>
        <n v="348268"/>
        <n v="949946"/>
        <n v="422865"/>
        <n v="293450"/>
        <n v="244847"/>
        <n v="2377317"/>
        <n v="156053"/>
        <n v="361924"/>
        <n v="2292203"/>
        <n v="27957"/>
        <n v="269259"/>
        <n v="3794082"/>
        <n v="321141"/>
        <n v="561291"/>
        <n v="218865"/>
        <n v="2920852"/>
        <n v="262953"/>
        <n v="3707814"/>
        <n v="1074116"/>
        <n v="323100"/>
        <n v="2403826"/>
        <n v="824776"/>
        <n v="288316"/>
        <n v="42551"/>
        <n v="247796"/>
        <n v="128341"/>
        <n v="275693"/>
        <n v="324365"/>
        <n v="459024"/>
        <n v="310952"/>
        <n v="833469"/>
        <n v="258446"/>
        <n v="1198059"/>
        <n v="2063388"/>
        <n v="357283"/>
        <n v="238489"/>
        <n v="1740560"/>
        <n v="2529596"/>
        <n v="2893059"/>
        <n v="2185041"/>
        <n v="300940"/>
        <n v="649802"/>
        <n v="404934"/>
        <n v="222627"/>
        <n v="248572"/>
        <n v="2294475"/>
        <n v="2340189"/>
        <n v="192589"/>
        <n v="303641"/>
        <n v="659611"/>
        <n v="1117496"/>
        <n v="2103014"/>
        <n v="4188630"/>
        <n v="1622322"/>
        <n v="1887039"/>
        <n v="304968"/>
        <n v="430143"/>
        <n v="229936"/>
        <n v="286751"/>
        <n v="1523442"/>
        <n v="245870"/>
        <n v="216922"/>
        <n v="198983"/>
        <n v="260716"/>
        <n v="284297"/>
        <n v="253074"/>
        <n v="17055"/>
        <n v="430760"/>
        <n v="300615"/>
        <n v="3186097"/>
        <n v="438068"/>
        <n v="209908"/>
        <n v="331576"/>
        <n v="52532"/>
        <n v="175092"/>
        <n v="189493"/>
        <n v="2550500"/>
        <n v="301467"/>
        <n v="212316"/>
        <n v="317720"/>
        <n v="284089"/>
        <n v="100384"/>
        <n v="158178"/>
        <n v="671579"/>
        <n v="305356"/>
        <n v="445517"/>
        <n v="2925293"/>
        <n v="1854720"/>
        <n v="304028"/>
        <n v="716839"/>
        <n v="271030"/>
        <n v="224505"/>
        <n v="397493"/>
        <n v="169847"/>
        <n v="224802"/>
        <n v="129606"/>
        <n v="290795"/>
        <n v="285502"/>
        <n v="256188"/>
        <n v="1304335"/>
        <n v="125775"/>
        <n v="274882"/>
        <n v="234296"/>
        <n v="870682"/>
        <n v="334229"/>
        <n v="2017396"/>
        <n v="1001971"/>
        <n v="366524"/>
        <n v="108894"/>
        <n v="2602366"/>
        <n v="280556"/>
        <n v="1059646"/>
        <n v="1426859"/>
        <n v="337617"/>
        <n v="2025427"/>
        <n v="130959"/>
        <n v="172879"/>
        <n v="72603"/>
        <n v="244295"/>
        <n v="368398"/>
        <n v="2510287"/>
        <n v="1896566"/>
        <n v="217914"/>
        <n v="717164"/>
        <n v="345723"/>
        <n v="1562834"/>
        <n v="1872610"/>
        <n v="605754"/>
        <n v="238312"/>
        <n v="237145"/>
        <n v="1511243"/>
        <n v="559112"/>
        <n v="278902"/>
        <n v="859850"/>
        <n v="2644171"/>
        <n v="350811"/>
        <n v="367691"/>
        <n v="758412"/>
        <n v="1438121"/>
        <n v="1208270"/>
        <n v="1734735"/>
        <n v="3526905"/>
        <n v="296897"/>
        <n v="355477"/>
        <n v="492795"/>
        <n v="903615"/>
        <n v="273053"/>
        <n v="183185"/>
        <n v="269337"/>
        <n v="185565"/>
        <n v="2843699"/>
        <n v="75722"/>
        <n v="1858848"/>
        <n v="239641"/>
        <n v="339866"/>
        <n v="2028272"/>
        <n v="198901"/>
        <n v="84837"/>
        <n v="421590"/>
        <n v="480494"/>
        <n v="265140"/>
        <n v="2223838"/>
        <n v="2056145"/>
        <n v="381861"/>
        <n v="81827"/>
        <n v="1778373"/>
        <n v="250736"/>
        <n v="204290"/>
        <n v="499741"/>
        <n v="509201"/>
        <n v="154881"/>
        <n v="431635"/>
        <n v="123186"/>
        <n v="233174"/>
        <n v="210010"/>
        <n v="1441124"/>
        <n v="2043777"/>
        <n v="1547105"/>
        <n v="258701"/>
        <n v="146385"/>
        <n v="305594"/>
        <n v="59505"/>
        <n v="1664028"/>
        <n v="128519"/>
        <n v="271281"/>
        <n v="1749540"/>
        <n v="261544"/>
        <n v="244426"/>
        <n v="23050"/>
        <n v="229068"/>
        <n v="346654"/>
        <n v="1492750"/>
        <n v="1452597"/>
        <n v="447439"/>
        <n v="280800"/>
        <n v="119715"/>
        <n v="1896438"/>
        <n v="309113"/>
        <n v="221516"/>
        <n v="1920354"/>
        <n v="441272"/>
        <n v="369673"/>
        <n v="2164222"/>
        <n v="165817"/>
        <n v="3375651"/>
        <n v="619679"/>
        <n v="676663"/>
        <n v="2218255"/>
        <n v="78186"/>
        <n v="1097897"/>
        <n v="488126"/>
        <n v="380913"/>
        <n v="319805"/>
        <n v="153515"/>
        <n v="234134"/>
        <n v="271757"/>
        <n v="298809"/>
        <n v="3325626"/>
        <n v="956829"/>
        <n v="201765"/>
        <n v="92884"/>
        <n v="358151"/>
        <n v="234803"/>
        <n v="2795107"/>
        <n v="375761"/>
        <n v="2304542"/>
        <n v="314589"/>
        <n v="140095"/>
        <n v="2190280"/>
        <n v="320549"/>
        <n v="166051"/>
        <n v="2991625"/>
        <n v="747987"/>
        <n v="250072"/>
        <n v="320306"/>
        <n v="394462"/>
        <n v="4430104"/>
        <n v="2671403"/>
        <n v="478262"/>
        <n v="212172"/>
        <n v="150155"/>
        <n v="412325"/>
        <n v="2373953"/>
        <n v="325373"/>
        <n v="2647646"/>
        <n v="2128601"/>
        <n v="1839387"/>
        <n v="333715"/>
        <n v="527579"/>
        <n v="3467457"/>
        <n v="238920"/>
        <n v="107317"/>
        <n v="256933"/>
        <n v="2715563"/>
        <n v="743696"/>
        <n v="387718"/>
        <n v="352003"/>
        <n v="3740752"/>
        <n v="310347"/>
        <n v="215869"/>
        <n v="2400907"/>
        <n v="997573"/>
        <n v="767331"/>
        <n v="1767206"/>
        <n v="190439"/>
        <n v="467459"/>
        <n v="162880"/>
        <n v="2468436"/>
        <n v="139896"/>
        <n v="163115"/>
        <n v="356377"/>
        <n v="477105"/>
        <n v="264775"/>
        <n v="253225"/>
        <n v="431660"/>
        <n v="731919"/>
        <n v="382761"/>
        <n v="470918"/>
        <n v="178260"/>
        <n v="215541"/>
        <n v="2069282"/>
        <n v="93537"/>
        <n v="727189"/>
        <n v="234600"/>
        <n v="468595"/>
        <n v="128983"/>
        <n v="291680"/>
        <n v="366712"/>
        <n v="653006"/>
        <n v="812520"/>
        <n v="247246"/>
        <n v="225888"/>
        <n v="3184872"/>
        <n v="1090957"/>
        <n v="178956"/>
        <n v="724985"/>
        <n v="486605"/>
        <n v="463193"/>
        <n v="134133"/>
        <n v="228347"/>
        <n v="1295568"/>
        <n v="289311"/>
        <n v="1696583"/>
        <n v="388976"/>
        <n v="115479"/>
        <n v="1549710"/>
        <n v="2104740"/>
        <n v="3793939"/>
        <n v="1424464"/>
        <n v="253647"/>
        <n v="682205"/>
        <n v="1761037"/>
        <n v="104388"/>
        <n v="215322"/>
        <n v="191420"/>
        <n v="110531"/>
        <n v="347845"/>
        <n v="234790"/>
        <n v="3159299"/>
        <n v="739195"/>
        <n v="431135"/>
        <n v="222007"/>
        <n v="401794"/>
        <n v="559906"/>
        <n v="384747"/>
        <n v="266103"/>
        <n v="177902"/>
        <n v="84576"/>
        <n v="226472"/>
        <n v="778051"/>
        <n v="3340509"/>
        <n v="465665"/>
        <n v="719696"/>
        <n v="198482"/>
        <n v="237348"/>
        <n v="90985"/>
        <n v="367069"/>
        <n v="647525"/>
        <n v="358824"/>
        <n v="1511144"/>
        <n v="1726920"/>
        <n v="272776"/>
        <n v="763268"/>
        <n v="228389"/>
        <n v="1237606"/>
        <n v="60032"/>
        <n v="237173"/>
        <n v="173395"/>
        <n v="407746"/>
        <n v="99347"/>
        <n v="149570"/>
        <n v="193588"/>
        <n v="212956"/>
        <n v="4145852"/>
        <n v="559654"/>
        <n v="322791"/>
        <n v="216742"/>
        <n v="2404551"/>
        <n v="2917098"/>
        <n v="329834"/>
        <n v="267557"/>
        <n v="2036993"/>
        <n v="270866"/>
        <n v="405124"/>
        <n v="676457"/>
        <n v="215184"/>
        <n v="485014"/>
        <n v="503919"/>
        <n v="1398177"/>
        <n v="1485743"/>
        <n v="2615223"/>
        <n v="74902"/>
        <n v="232250"/>
        <n v="221949"/>
        <n v="947850"/>
        <n v="783680"/>
        <n v="432312"/>
        <n v="300326"/>
        <n v="1974000"/>
        <n v="223713"/>
        <n v="272089"/>
        <n v="354751"/>
        <n v="65973"/>
        <n v="382816"/>
        <n v="2335439"/>
        <n v="249201"/>
        <n v="2542511"/>
        <n v="414538"/>
        <n v="512205"/>
        <n v="175506"/>
        <n v="1556736"/>
        <n v="2330044"/>
        <n v="173963"/>
        <n v="1704791"/>
        <n v="92037"/>
        <n v="190869"/>
        <n v="631787"/>
        <n v="2813620"/>
        <n v="2173443"/>
        <n v="241492"/>
        <n v="205278"/>
        <n v="77090"/>
        <n v="264376"/>
        <n v="241528"/>
        <n v="1928395"/>
        <n v="138849"/>
        <n v="138822"/>
        <n v="153362"/>
        <n v="381208"/>
        <n v="343610"/>
        <n v="450126"/>
        <n v="133695"/>
        <n v="393430"/>
        <n v="2213565"/>
        <n v="306827"/>
        <n v="2814785"/>
        <n v="291032"/>
        <n v="856784"/>
        <n v="492011"/>
        <n v="2777148"/>
        <n v="2494739"/>
        <n v="207720"/>
        <n v="230285"/>
        <n v="198782"/>
        <n v="274011"/>
        <n v="290690"/>
        <n v="233316"/>
        <n v="131097"/>
        <n v="502127"/>
        <n v="116399"/>
        <n v="784243"/>
        <n v="180217"/>
        <n v="2196896"/>
        <n v="79563"/>
        <n v="135920"/>
        <n v="737528"/>
        <n v="547905"/>
        <n v="1916530"/>
        <n v="163613"/>
        <n v="1682704"/>
        <n v="192188"/>
        <n v="224199"/>
        <n v="259205"/>
        <n v="2357180"/>
        <n v="173665"/>
        <n v="2004264"/>
        <n v="320272"/>
        <n v="285105"/>
        <n v="379370"/>
        <n v="130546"/>
        <n v="268029"/>
        <n v="168513"/>
        <n v="2173022"/>
        <n v="166103"/>
        <n v="420143"/>
        <n v="249324"/>
        <n v="1603839"/>
        <n v="1467250"/>
        <n v="1323972"/>
        <n v="209333"/>
        <n v="321453"/>
        <n v="2227703"/>
        <n v="408900"/>
        <n v="471814"/>
        <n v="1812322"/>
        <n v="1761657"/>
        <n v="186169"/>
        <n v="1818536"/>
        <n v="1380649"/>
        <n v="124839"/>
        <n v="519348"/>
        <n v="1554934"/>
        <n v="202029"/>
        <n v="1977310"/>
        <n v="2240748"/>
        <n v="2751677"/>
        <n v="222311"/>
        <n v="1496209"/>
        <n v="344588"/>
        <n v="357362"/>
        <n v="349748"/>
        <n v="2104207"/>
        <n v="337044"/>
        <n v="3564057"/>
        <n v="454870"/>
        <n v="174901"/>
        <n v="976920"/>
        <n v="1601091"/>
        <n v="21422"/>
        <n v="1413056"/>
        <n v="329797"/>
        <n v="1583668"/>
        <n v="719639"/>
        <n v="94671"/>
        <n v="316594"/>
        <n v="758141"/>
        <n v="3047260"/>
        <n v="190317"/>
        <n v="278429"/>
        <n v="202312"/>
        <n v="417711"/>
        <n v="124198"/>
        <n v="337913"/>
        <n v="381407"/>
        <n v="1288438"/>
        <n v="220186"/>
        <n v="760690"/>
        <n v="322416"/>
        <n v="670094"/>
        <n v="260122"/>
        <n v="2136"/>
        <n v="386638"/>
        <n v="176226"/>
        <n v="1784331"/>
        <n v="146959"/>
        <n v="422063"/>
        <n v="318701"/>
        <n v="348303"/>
        <n v="410889"/>
        <n v="492646"/>
        <n v="192540"/>
        <n v="1932344"/>
        <n v="2370968"/>
        <n v="896015"/>
        <n v="2481774"/>
        <n v="72975"/>
        <n v="141302"/>
        <n v="413930"/>
        <n v="357871"/>
        <n v="313378"/>
        <n v="150306"/>
        <n v="476469"/>
        <n v="503005"/>
        <n v="643833"/>
        <n v="431977"/>
        <n v="288658"/>
        <n v="771859"/>
        <n v="2654699"/>
        <n v="3264947"/>
        <n v="216983"/>
        <n v="2647577"/>
        <n v="496887"/>
        <n v="178448"/>
        <n v="2841124"/>
        <n v="1968589"/>
        <n v="1929753"/>
        <n v="1266666"/>
        <n v="320227"/>
        <n v="397043"/>
        <n v="274180"/>
        <n v="2226055"/>
        <n v="1442212"/>
        <n v="301414"/>
        <n v="2983371"/>
        <n v="336406"/>
        <n v="355956"/>
        <n v="1583539"/>
        <n v="1704921"/>
        <n v="59080"/>
        <n v="2698749"/>
        <n v="2296530"/>
        <n v="2329362"/>
        <n v="333317"/>
        <n v="773105"/>
        <n v="1718374"/>
        <n v="319946"/>
        <n v="313303"/>
        <n v="256926"/>
        <n v="2385226"/>
        <n v="675050"/>
        <n v="366200"/>
        <n v="656474"/>
        <n v="470851"/>
        <n v="380606"/>
        <n v="309452"/>
        <n v="1310279"/>
        <n v="188322"/>
        <n v="989003"/>
        <n v="1757718"/>
        <n v="1724572"/>
        <n v="386552"/>
        <n v="244338"/>
        <n v="427944"/>
        <n v="2466898"/>
        <n v="223564"/>
        <n v="172579"/>
        <n v="422569"/>
        <n v="2091383"/>
        <n v="169813"/>
        <n v="2045814"/>
        <n v="2132363"/>
        <n v="295122"/>
        <n v="445897"/>
        <n v="2856892"/>
        <n v="45079"/>
        <n v="211774"/>
        <n v="778066"/>
        <n v="381588"/>
        <n v="855821"/>
        <n v="1134377"/>
        <n v="193463"/>
        <n v="137140"/>
        <n v="397413"/>
        <n v="298861"/>
        <n v="245751"/>
        <n v="14230"/>
        <n v="247178"/>
        <n v="3023244"/>
        <n v="289636"/>
        <n v="266974"/>
        <n v="283024"/>
        <n v="213643"/>
        <n v="497136"/>
        <n v="416498"/>
        <n v="185656"/>
        <n v="1320657"/>
        <n v="2185016"/>
        <n v="379917"/>
        <n v="435204"/>
        <n v="1686662"/>
        <n v="271876"/>
        <n v="379724"/>
        <n v="401995"/>
        <n v="36420"/>
        <n v="44920"/>
        <n v="1488266"/>
        <n v="172886"/>
        <n v="196736"/>
        <n v="193920"/>
        <n v="197193"/>
        <n v="2773740"/>
        <n v="943310"/>
        <n v="1853418"/>
        <n v="304633"/>
        <n v="225266"/>
        <n v="283323"/>
        <n v="470139"/>
        <n v="43782"/>
        <n v="1696882"/>
        <n v="250179"/>
        <n v="320941"/>
        <n v="1894584"/>
        <n v="149837"/>
        <n v="517391"/>
        <n v="380024"/>
        <n v="219694"/>
        <n v="304552"/>
        <n v="3303797"/>
        <n v="568503"/>
        <n v="2222561"/>
        <n v="538681"/>
        <n v="2044768"/>
        <n v="2055397"/>
        <n v="369358"/>
        <n v="77743"/>
        <n v="524512"/>
        <n v="52698"/>
        <n v="692835"/>
        <n v="343087"/>
        <n v="331905"/>
        <n v="2085935"/>
        <n v="300020"/>
        <n v="3645201"/>
        <n v="160845"/>
        <n v="256970"/>
        <n v="3501820"/>
        <n v="219242"/>
        <n v="681617"/>
        <n v="326343"/>
        <n v="367418"/>
        <n v="279723"/>
        <n v="1651382"/>
        <n v="108422"/>
        <n v="380101"/>
        <n v="56457"/>
        <n v="195084"/>
        <n v="150035"/>
        <n v="396846"/>
        <n v="1840932"/>
        <n v="304220"/>
        <n v="1483166"/>
        <n v="296769"/>
        <n v="124343"/>
        <n v="378920"/>
        <n v="1869014"/>
        <n v="386016"/>
        <n v="211214"/>
        <n v="2333640"/>
        <n v="108447"/>
        <n v="695574"/>
        <n v="1969063"/>
        <n v="3619340"/>
        <n v="353024"/>
        <n v="423992"/>
        <n v="376385"/>
        <n v="149004"/>
        <n v="170146"/>
        <n v="2166175"/>
        <n v="281826"/>
        <n v="2821689"/>
        <n v="415291"/>
        <n v="915555"/>
        <n v="2668640"/>
        <n v="1813145"/>
        <n v="539593"/>
        <n v="2926159"/>
        <n v="375576"/>
        <n v="217338"/>
        <n v="897076"/>
        <n v="211617"/>
        <n v="344592"/>
        <n v="120687"/>
        <n v="2062904"/>
        <n v="536602"/>
        <n v="301694"/>
        <n v="2025750"/>
        <n v="213750"/>
        <n v="3079470"/>
        <n v="292489"/>
        <n v="316042"/>
        <n v="1889479"/>
        <n v="10391"/>
        <n v="1490764"/>
        <n v="2830080"/>
        <n v="2311088"/>
        <n v="161114"/>
        <n v="1880188"/>
        <n v="1901181"/>
        <n v="277931"/>
        <n v="231916"/>
        <n v="645634"/>
        <n v="304136"/>
        <n v="1961611"/>
        <n v="91864"/>
        <n v="342625"/>
        <n v="422799"/>
        <n v="518050"/>
        <n v="415120"/>
        <n v="337621"/>
        <n v="280836"/>
        <n v="250734"/>
        <n v="342081"/>
        <n v="2453038"/>
        <n v="208997"/>
        <n v="1521123"/>
        <n v="2048403"/>
        <n v="1645158"/>
        <n v="178869"/>
        <n v="304119"/>
        <n v="339107"/>
        <n v="549651"/>
        <n v="760813"/>
        <n v="290570"/>
        <n v="232612"/>
        <n v="3003944"/>
        <n v="209065"/>
        <n v="1207916"/>
        <n v="396272"/>
        <n v="3288772"/>
        <n v="892507"/>
        <n v="355780"/>
        <n v="1351786"/>
        <n v="727124"/>
        <n v="373282"/>
        <n v="59376"/>
        <n v="231277"/>
        <n v="353265"/>
        <n v="262845"/>
        <n v="2214403"/>
        <n v="2141364"/>
        <n v="401832"/>
        <n v="300645"/>
        <n v="2042382"/>
        <n v="1906308"/>
        <n v="2111585"/>
        <n v="465748"/>
        <n v="424715"/>
        <n v="2237050"/>
        <n v="488642"/>
        <n v="160956"/>
        <n v="613728"/>
        <n v="2287191"/>
        <n v="231571"/>
        <n v="229416"/>
        <n v="2092571"/>
        <n v="208357"/>
        <n v="1371964"/>
        <n v="2671847"/>
        <n v="273386"/>
        <n v="2873743"/>
        <n v="1890139"/>
        <n v="701282"/>
        <n v="195007"/>
        <n v="397987"/>
        <n v="2622873"/>
        <n v="159420"/>
        <n v="271442"/>
        <n v="232801"/>
        <n v="268807"/>
        <n v="1361614"/>
        <n v="655725"/>
        <n v="275549"/>
        <n v="2741456"/>
        <n v="211886"/>
        <n v="179456"/>
        <n v="2541076"/>
        <n v="363871"/>
        <n v="459339"/>
        <n v="1259357"/>
        <n v="324131"/>
        <n v="1545285"/>
        <n v="1526750"/>
        <n v="706872"/>
        <n v="346150"/>
        <n v="1882174"/>
        <n v="232237"/>
        <n v="448669"/>
        <n v="199409"/>
        <n v="344046"/>
        <n v="268663"/>
        <n v="408322"/>
        <n v="2004515"/>
        <n v="257562"/>
        <n v="297059"/>
        <n v="685603"/>
        <n v="2156368"/>
        <n v="1459658"/>
        <n v="291135"/>
        <n v="266183"/>
        <n v="3225787"/>
        <n v="157223"/>
        <n v="2076171"/>
        <n v="206373"/>
        <n v="354811"/>
        <n v="411303"/>
        <n v="3847667"/>
        <n v="239109"/>
        <n v="3279664"/>
        <n v="73551"/>
        <n v="401541"/>
        <n v="2859865"/>
        <n v="177985"/>
        <n v="641403"/>
        <n v="659891"/>
        <n v="539165"/>
        <n v="2897078"/>
        <n v="333854"/>
        <n v="113001"/>
        <n v="152025"/>
        <n v="215769"/>
        <n v="680418"/>
        <n v="337155"/>
        <n v="282717"/>
        <n v="2382901"/>
        <n v="2151303"/>
        <n v="1922140"/>
        <n v="1114654"/>
        <n v="105679"/>
        <n v="313818"/>
        <n v="238815"/>
        <n v="204730"/>
        <n v="314431"/>
        <n v="264647"/>
        <n v="236166"/>
        <n v="424515"/>
        <n v="370170"/>
        <n v="420358"/>
        <n v="152415"/>
        <n v="460204"/>
        <n v="2464312"/>
        <n v="212449"/>
        <n v="131244"/>
        <n v="307890"/>
        <n v="171195"/>
        <n v="2492696"/>
        <n v="176532"/>
        <n v="691187"/>
        <n v="213570"/>
        <n v="452509"/>
        <n v="2262931"/>
        <n v="1887147"/>
        <n v="1463553"/>
        <n v="255541"/>
        <n v="463568"/>
        <n v="732335"/>
        <n v="1078247"/>
        <n v="344894"/>
        <n v="235818"/>
        <n v="44628"/>
        <n v="242977"/>
        <n v="1784667"/>
        <n v="1460641"/>
        <n v="1927097"/>
        <n v="389209"/>
        <n v="1788853"/>
        <n v="296330"/>
        <n v="216695"/>
        <n v="2413694"/>
        <n v="280267"/>
        <n v="2659050"/>
        <n v="95572"/>
        <n v="152337"/>
        <n v="2120201"/>
        <n v="1832730"/>
        <n v="278203"/>
        <n v="141225"/>
        <n v="475221"/>
        <n v="213365"/>
        <n v="2132571"/>
        <n v="2357322"/>
        <n v="1885054"/>
        <n v="174931"/>
        <n v="2385782"/>
        <n v="433248"/>
        <n v="340618"/>
        <n v="379336"/>
        <n v="292193"/>
        <n v="998323"/>
        <n v="183094"/>
        <n v="2606308"/>
        <n v="237041"/>
        <n v="137751"/>
        <n v="2729532"/>
        <n v="379330"/>
        <n v="2377657"/>
        <n v="734015"/>
        <n v="222844"/>
        <n v="724529"/>
        <n v="176525"/>
        <n v="206348"/>
        <n v="714336"/>
        <n v="253302"/>
        <n v="3010205"/>
        <n v="377828"/>
        <n v="487830"/>
        <n v="75546"/>
        <n v="1482292"/>
        <n v="2300481"/>
        <n v="171192"/>
        <n v="157101"/>
        <n v="726439"/>
        <n v="392696"/>
        <n v="1593825"/>
        <n v="639447"/>
        <n v="215247"/>
        <n v="2080421"/>
        <n v="400025"/>
        <n v="806476"/>
        <n v="2315402"/>
        <n v="2796625"/>
        <n v="217648"/>
        <n v="356016"/>
        <n v="215553"/>
        <n v="372055"/>
        <n v="3510165"/>
        <n v="155422"/>
        <n v="497851"/>
        <n v="274438"/>
        <n v="2425435"/>
        <n v="634203"/>
        <n v="713599"/>
        <n v="134653"/>
        <n v="3175664"/>
        <n v="330664"/>
        <n v="227156"/>
        <n v="266023"/>
        <n v="276975"/>
        <n v="2542394"/>
        <n v="236237"/>
        <n v="2127924"/>
        <n v="246514"/>
        <n v="355254"/>
        <n v="617797"/>
        <n v="312262"/>
        <n v="315222"/>
        <n v="179862"/>
        <n v="293598"/>
        <n v="180445"/>
        <n v="488606"/>
        <n v="1669577"/>
        <n v="472948"/>
        <n v="2359384"/>
        <n v="529004"/>
        <n v="177281"/>
        <n v="233323"/>
        <n v="1038653"/>
        <n v="1720144"/>
        <n v="673354"/>
        <n v="3098528"/>
        <n v="2065329"/>
        <n v="1244161"/>
        <n v="444120"/>
        <n v="259237"/>
        <n v="443483"/>
        <n v="207734"/>
        <n v="3293778"/>
        <n v="299470"/>
        <n v="237453"/>
        <n v="116275"/>
        <n v="2255067"/>
        <n v="1565181"/>
        <n v="522311"/>
        <n v="621473"/>
        <n v="1271199"/>
        <n v="1047343"/>
        <n v="2144978"/>
        <n v="162831"/>
        <n v="621847"/>
        <n v="216813"/>
        <n v="1703714"/>
        <n v="280904"/>
        <n v="440929"/>
        <n v="292459"/>
        <n v="451351"/>
        <n v="2916353"/>
        <n v="177683"/>
        <n v="286660"/>
        <n v="242603"/>
        <n v="589578"/>
        <n v="219440"/>
        <n v="1846432"/>
        <n v="130204"/>
        <n v="207342"/>
        <n v="255122"/>
        <n v="160722"/>
        <n v="251503"/>
        <n v="312008"/>
        <n v="223187"/>
        <n v="205733"/>
        <n v="180718"/>
        <n v="206485"/>
        <n v="423673"/>
        <n v="324012"/>
        <n v="1889137"/>
        <n v="357091"/>
        <n v="214420"/>
        <n v="573620"/>
        <n v="64170"/>
        <n v="199230"/>
        <n v="604432"/>
        <n v="1070441"/>
        <n v="200140"/>
        <n v="347411"/>
        <n v="3386030"/>
        <n v="2743033"/>
        <n v="347925"/>
        <n v="1812758"/>
        <n v="229931"/>
        <n v="1696478"/>
        <n v="131105"/>
        <n v="2331320"/>
        <n v="332014"/>
        <n v="1649195"/>
        <n v="390861"/>
        <n v="474850"/>
        <n v="3710195"/>
        <n v="353244"/>
        <n v="561644"/>
        <n v="357102"/>
        <n v="205617"/>
        <n v="826659"/>
        <n v="396644"/>
        <n v="218156"/>
        <n v="2657454"/>
        <n v="218821"/>
        <n v="613951"/>
        <n v="1756867"/>
        <n v="214670"/>
        <n v="599822"/>
        <n v="352706"/>
        <n v="185212"/>
        <n v="2194271"/>
        <n v="500948"/>
        <n v="399675"/>
        <n v="242249"/>
        <n v="472451"/>
        <n v="102624"/>
        <n v="233832"/>
        <n v="455989"/>
        <n v="384982"/>
        <n v="2964307"/>
        <n v="91082"/>
        <n v="415074"/>
        <n v="347588"/>
        <n v="203355"/>
        <n v="226872"/>
        <n v="333738"/>
        <n v="270390"/>
        <n v="608484"/>
        <n v="338207"/>
        <n v="2341028"/>
        <n v="1950375"/>
        <n v="260307"/>
        <n v="252398"/>
        <n v="134510"/>
        <n v="121692"/>
        <n v="337169"/>
        <n v="133479"/>
        <n v="263074"/>
        <n v="391788"/>
        <n v="539643"/>
        <n v="565051"/>
        <n v="215046"/>
        <n v="228754"/>
        <n v="1656742"/>
        <n v="664536"/>
        <n v="2251487"/>
        <n v="489698"/>
        <n v="287535"/>
        <n v="265734"/>
        <n v="347650"/>
        <n v="205424"/>
        <n v="1763484"/>
        <n v="169349"/>
        <n v="172485"/>
        <n v="1474530"/>
        <n v="1589606"/>
        <n v="124864"/>
        <n v="372161"/>
        <n v="234372"/>
        <n v="405610"/>
        <n v="274673"/>
        <n v="419300"/>
        <n v="2616531"/>
        <n v="278108"/>
        <n v="421271"/>
        <n v="1364514"/>
        <n v="204900"/>
        <n v="1469020"/>
        <n v="167848"/>
        <n v="2477414"/>
        <n v="3741956"/>
        <n v="2987005"/>
        <n v="196121"/>
        <n v="1800600"/>
        <n v="241133"/>
        <n v="2492674"/>
        <n v="177765"/>
        <n v="193255"/>
        <n v="430152"/>
        <n v="336780"/>
        <n v="2170553"/>
        <n v="289188"/>
        <n v="146540"/>
        <n v="1946495"/>
        <n v="421976"/>
        <n v="192072"/>
        <n v="398737"/>
        <n v="1857442"/>
        <n v="325213"/>
        <n v="316216"/>
        <n v="100136"/>
        <n v="1551964"/>
        <n v="2082813"/>
        <n v="260801"/>
        <n v="2574078"/>
        <n v="397772"/>
        <n v="300436"/>
        <n v="391740"/>
        <n v="262352"/>
        <n v="228326"/>
        <n v="2343156"/>
        <n v="293374"/>
        <n v="595607"/>
        <n v="920293"/>
        <n v="543133"/>
        <n v="214745"/>
        <n v="341776"/>
        <n v="1767202"/>
        <n v="2449317"/>
        <n v="267567"/>
        <n v="2058476"/>
        <n v="246886"/>
        <n v="2250649"/>
        <n v="426919"/>
        <n v="108245"/>
        <n v="91163"/>
        <n v="2541520"/>
        <n v="132251"/>
        <n v="254229"/>
        <n v="439312"/>
        <n v="169935"/>
        <n v="638492"/>
        <n v="1663631"/>
        <n v="843891"/>
        <n v="259336"/>
        <n v="252511"/>
        <n v="307484"/>
        <n v="1504147"/>
        <n v="229942"/>
        <n v="148423"/>
        <n v="246990"/>
        <n v="1372853"/>
        <n v="2204388"/>
        <n v="353043"/>
        <n v="249939"/>
        <n v="739325"/>
        <n v="58665"/>
        <n v="153495"/>
        <n v="295999"/>
        <n v="3293964"/>
        <n v="100975"/>
        <n v="264641"/>
        <n v="404289"/>
        <n v="301566"/>
        <n v="218216"/>
        <n v="2113654"/>
        <n v="248573"/>
        <n v="460701"/>
        <n v="216159"/>
        <n v="343156"/>
        <n v="213297"/>
        <n v="210959"/>
        <n v="256078"/>
        <n v="2264914"/>
        <n v="329793"/>
        <n v="286011"/>
        <n v="222784"/>
        <n v="373334"/>
        <n v="2590797"/>
        <n v="253373"/>
        <n v="1509693"/>
        <n v="341540"/>
        <n v="2777753"/>
        <n v="444903"/>
        <n v="1418898"/>
        <n v="196739"/>
        <n v="1604223"/>
        <n v="1154535"/>
        <n v="184871"/>
        <n v="153187"/>
        <n v="528222"/>
        <n v="97501"/>
        <n v="213876"/>
        <n v="262249"/>
        <n v="292240"/>
        <n v="263570"/>
        <n v="2064362"/>
        <n v="254379"/>
        <n v="2088844"/>
        <n v="136811"/>
        <n v="131628"/>
        <n v="371672"/>
        <n v="243669"/>
        <n v="1941058"/>
        <n v="419688"/>
        <n v="3492522"/>
        <n v="251849"/>
        <n v="381268"/>
        <n v="57251"/>
        <n v="211284"/>
        <n v="3212391"/>
        <n v="184067"/>
        <n v="327354"/>
        <n v="289811"/>
        <n v="1258345"/>
        <n v="1631845"/>
        <n v="1799075"/>
        <n v="1468416"/>
        <n v="200296"/>
        <n v="154684"/>
        <n v="267055"/>
        <n v="188701"/>
        <n v="1184080"/>
        <n v="181575"/>
        <n v="3155990"/>
        <n v="3000498"/>
        <n v="1278394"/>
        <n v="2000167"/>
        <n v="208873"/>
        <n v="264561"/>
        <n v="313194"/>
        <n v="293243"/>
        <n v="396237"/>
        <n v="146062"/>
        <n v="163171"/>
        <n v="1671179"/>
        <n v="311160"/>
        <n v="299937"/>
        <n v="177346"/>
        <n v="288864"/>
        <n v="223137"/>
        <n v="1634624"/>
        <n v="28239"/>
        <n v="169322"/>
        <n v="484503"/>
        <n v="2891604"/>
        <n v="183495"/>
        <n v="363463"/>
        <n v="1496062"/>
        <n v="207886"/>
        <n v="589586"/>
        <n v="2974903"/>
        <n v="170686"/>
        <n v="261850"/>
        <n v="262554"/>
        <n v="1863830"/>
        <n v="1362075"/>
        <n v="395453"/>
        <n v="390431"/>
        <n v="274523"/>
        <n v="2584772"/>
        <n v="1954884"/>
        <n v="197023"/>
        <n v="660971"/>
        <n v="2908570"/>
        <n v="1620914"/>
        <n v="387797"/>
        <n v="3611529"/>
        <n v="308815"/>
        <n v="179352"/>
        <n v="450965"/>
        <n v="98158"/>
        <n v="230684"/>
        <n v="52161"/>
        <n v="1424196"/>
        <n v="173835"/>
        <n v="237122"/>
        <n v="108973"/>
        <n v="217238"/>
        <n v="323196"/>
        <n v="331656"/>
        <n v="404501"/>
        <n v="375474"/>
        <n v="2938646"/>
        <n v="747492"/>
        <n v="407834"/>
        <n v="242827"/>
        <n v="274443"/>
        <n v="234563"/>
        <n v="353362"/>
        <n v="461733"/>
        <n v="2710231"/>
        <n v="278816"/>
        <n v="1053582"/>
        <n v="152617"/>
        <n v="1707143"/>
        <n v="383099"/>
        <n v="414535"/>
        <n v="226483"/>
        <n v="244070"/>
        <n v="275159"/>
        <n v="211876"/>
        <n v="1844628"/>
        <n v="229529"/>
        <n v="211350"/>
        <n v="181481"/>
        <n v="247174"/>
        <n v="637742"/>
        <n v="621947"/>
        <n v="305656"/>
        <n v="320956"/>
        <n v="596288"/>
        <n v="283525"/>
        <n v="432786"/>
        <n v="553760"/>
        <n v="864189"/>
        <n v="2411525"/>
        <n v="106364"/>
        <n v="305012"/>
        <n v="419231"/>
        <n v="224027"/>
        <n v="2186193"/>
        <n v="254269"/>
        <n v="637580"/>
        <n v="430567"/>
        <n v="668758"/>
        <n v="281608"/>
        <n v="175190"/>
        <n v="2218744"/>
        <n v="231795"/>
        <n v="255806"/>
        <n v="374771"/>
        <n v="3248939"/>
        <n v="1865969"/>
        <n v="237502"/>
        <n v="548281"/>
        <n v="132182"/>
        <n v="586570"/>
        <n v="2155008"/>
        <n v="237070"/>
        <n v="465111"/>
        <n v="175257"/>
        <n v="262437"/>
        <n v="409811"/>
        <n v="162187"/>
        <n v="151505"/>
        <n v="199391"/>
        <n v="1150218"/>
        <n v="1860070"/>
        <n v="934238"/>
        <n v="2619839"/>
        <n v="175502"/>
        <n v="291871"/>
        <n v="959840"/>
        <n v="294480"/>
        <n v="194744"/>
        <n v="194707"/>
        <n v="144185"/>
        <n v="303995"/>
        <n v="1677506"/>
        <n v="2368252"/>
        <n v="282982"/>
        <n v="2915564"/>
        <n v="423879"/>
        <n v="825917"/>
        <n v="220360"/>
        <n v="2365641"/>
        <n v="420411"/>
        <n v="92369"/>
        <n v="2296068"/>
        <n v="1596542"/>
        <n v="1862823"/>
        <n v="180623"/>
        <n v="568490"/>
        <n v="209716"/>
        <n v="233067"/>
        <n v="122951"/>
        <n v="346322"/>
        <n v="352276"/>
        <n v="2227171"/>
        <n v="203377"/>
        <n v="145854"/>
        <n v="418343"/>
        <n v="1817281"/>
        <n v="183529"/>
        <n v="475784"/>
        <n v="2207248"/>
        <n v="290235"/>
        <n v="221481"/>
        <n v="691503"/>
        <n v="521481"/>
        <n v="3126409"/>
        <n v="240572"/>
        <n v="268146"/>
        <n v="1661081"/>
        <n v="1901381"/>
        <n v="339239"/>
        <n v="500293"/>
        <n v="56220"/>
        <n v="686934"/>
        <n v="532788"/>
        <n v="2597134"/>
        <n v="174321"/>
        <n v="585231"/>
        <n v="151961"/>
        <n v="1607221"/>
        <n v="113420"/>
        <n v="2882906"/>
        <n v="3375600"/>
        <n v="1774572"/>
        <n v="1664766"/>
        <n v="121491"/>
        <n v="437335"/>
        <n v="681356"/>
        <n v="290585"/>
        <n v="330582"/>
        <n v="254402"/>
        <n v="2262022"/>
        <n v="2256574"/>
        <n v="587776"/>
        <n v="301571"/>
        <n v="745331"/>
        <n v="2338616"/>
        <n v="510676"/>
        <n v="625620"/>
        <n v="454667"/>
        <n v="314914"/>
        <n v="1167792"/>
        <n v="81862"/>
        <n v="107027"/>
        <n v="934329"/>
        <n v="310513"/>
        <n v="221971"/>
        <n v="2026454"/>
        <n v="168812"/>
        <n v="2533716"/>
        <n v="396912"/>
        <n v="252660"/>
        <n v="195749"/>
        <n v="112181"/>
        <n v="247997"/>
        <n v="897780"/>
        <n v="1592012"/>
        <n v="292737"/>
        <n v="68727"/>
        <n v="146746"/>
        <n v="578776"/>
        <n v="1894137"/>
        <n v="276161"/>
        <n v="2281530"/>
        <n v="212537"/>
        <n v="1639872"/>
        <n v="2177426"/>
        <n v="208495"/>
        <n v="214655"/>
        <n v="457610"/>
        <n v="2796131"/>
        <n v="334395"/>
        <n v="221631"/>
        <n v="2636403"/>
        <n v="410409"/>
        <n v="1518938"/>
        <n v="2833008"/>
        <n v="375305"/>
        <n v="481951"/>
        <n v="261833"/>
        <n v="1162951"/>
        <n v="613975"/>
        <n v="364789"/>
        <n v="2822459"/>
        <n v="207198"/>
        <n v="252410"/>
        <n v="221250"/>
        <n v="128813"/>
        <n v="2364715"/>
        <n v="121850"/>
        <n v="1438391"/>
        <n v="297758"/>
        <n v="158273"/>
        <n v="233351"/>
        <n v="152881"/>
        <n v="259529"/>
        <n v="405571"/>
        <n v="286719"/>
        <n v="246852"/>
        <n v="248463"/>
        <n v="1725743"/>
        <n v="327438"/>
        <n v="257974"/>
        <n v="425388"/>
        <n v="1063419"/>
        <n v="1926804"/>
        <n v="737463"/>
        <n v="139585"/>
        <n v="1281554"/>
        <n v="192826"/>
        <n v="3321854"/>
        <n v="192301"/>
        <n v="744094"/>
        <n v="2009518"/>
        <n v="363725"/>
        <n v="520614"/>
        <n v="223194"/>
        <n v="442230"/>
        <n v="2048576"/>
        <n v="234566"/>
        <n v="346018"/>
        <n v="256548"/>
        <n v="174432"/>
        <n v="291891"/>
        <n v="384944"/>
        <n v="1415982"/>
        <n v="1199727"/>
        <n v="1909572"/>
        <n v="208812"/>
        <n v="354840"/>
        <n v="66399"/>
        <n v="205882"/>
        <n v="94897"/>
        <n v="400519"/>
        <n v="3296975"/>
        <n v="100892"/>
        <n v="2805024"/>
        <n v="2652179"/>
        <n v="338985"/>
        <n v="2315574"/>
        <n v="1161326"/>
        <n v="332192"/>
        <n v="105607"/>
        <n v="503858"/>
        <n v="2448629"/>
        <n v="1268350"/>
        <n v="21676"/>
        <n v="228656"/>
        <n v="1822015"/>
        <n v="352795"/>
        <n v="359563"/>
        <n v="248716"/>
        <n v="435725"/>
        <n v="245901"/>
        <n v="305466"/>
        <n v="1002019"/>
        <n v="18781"/>
        <n v="1550945"/>
        <n v="369230"/>
        <n v="462084"/>
        <n v="2807871"/>
        <n v="267798"/>
        <n v="601933"/>
        <n v="347758"/>
        <n v="200823"/>
        <n v="3632970"/>
        <n v="311351"/>
        <n v="1305908"/>
        <n v="568591"/>
        <n v="1514730"/>
        <n v="754812"/>
        <n v="85594"/>
        <n v="1375143"/>
        <n v="356596"/>
        <n v="2058414"/>
        <n v="404409"/>
        <n v="169682"/>
        <n v="1384315"/>
        <n v="244684"/>
        <n v="111004"/>
        <n v="1009210"/>
        <n v="421230"/>
        <n v="209384"/>
        <n v="1289762"/>
        <n v="92219"/>
        <n v="3498125"/>
        <n v="330636"/>
        <n v="185548"/>
        <n v="299773"/>
        <n v="197065"/>
        <n v="237569"/>
        <n v="1940935"/>
        <n v="3259268"/>
        <n v="31184"/>
        <n v="140753"/>
        <n v="370049"/>
        <n v="2131365"/>
        <n v="356663"/>
        <n v="325937"/>
        <n v="1409336"/>
        <n v="180130"/>
        <n v="496258"/>
        <n v="2160896"/>
        <n v="205887"/>
        <n v="472048"/>
        <n v="232513"/>
        <n v="1887591"/>
        <n v="361229"/>
        <n v="329991"/>
        <n v="2400596"/>
        <n v="227824"/>
        <n v="764084"/>
        <n v="3469762"/>
        <n v="2234931"/>
        <n v="1132904"/>
        <n v="139123"/>
        <n v="29245"/>
        <n v="223715"/>
        <n v="547063"/>
        <n v="2042380"/>
        <n v="484820"/>
        <n v="258031"/>
        <n v="109779"/>
        <n v="2002991"/>
        <n v="2339779"/>
        <n v="357311"/>
        <n v="2150629"/>
        <n v="428917"/>
        <n v="2260965"/>
        <n v="281008"/>
        <n v="212240"/>
        <n v="376579"/>
        <n v="1544777"/>
        <n v="383511"/>
        <n v="234349"/>
        <n v="1586196"/>
        <n v="629818"/>
        <n v="2690382"/>
        <n v="342596"/>
        <n v="1027126"/>
        <n v="492033"/>
        <n v="3040723"/>
        <n v="2044892"/>
        <n v="339642"/>
        <n v="2145349"/>
        <n v="2770302"/>
        <n v="239338"/>
        <n v="204837"/>
        <n v="171696"/>
        <n v="2244204"/>
        <n v="166134"/>
        <n v="181909"/>
        <n v="211261"/>
        <n v="325321"/>
        <n v="2740306"/>
        <n v="801265"/>
        <n v="255739"/>
        <n v="208396"/>
        <n v="201785"/>
        <n v="300716"/>
        <n v="184328"/>
        <n v="228891"/>
        <n v="194383"/>
        <n v="529752"/>
        <n v="347088"/>
        <n v="391188"/>
        <n v="282902"/>
        <n v="893648"/>
        <n v="1827647"/>
        <n v="153766"/>
        <n v="383547"/>
        <n v="172462"/>
        <n v="234498"/>
        <n v="199882"/>
        <n v="58581"/>
        <n v="107219"/>
        <n v="378408"/>
        <n v="232982"/>
        <n v="1759531"/>
        <n v="378495"/>
        <n v="1417353"/>
        <n v="225174"/>
        <n v="279457"/>
        <n v="185316"/>
        <n v="948486"/>
        <n v="230639"/>
        <n v="847230"/>
        <n v="936846"/>
        <n v="1365119"/>
        <n v="393327"/>
        <n v="169480"/>
        <n v="264435"/>
        <n v="279315"/>
        <n v="385345"/>
        <n v="409352"/>
        <n v="314050"/>
        <n v="236149"/>
        <n v="2877644"/>
        <n v="429156"/>
        <n v="333817"/>
        <n v="508273"/>
        <n v="253042"/>
        <n v="367322"/>
        <n v="250087"/>
        <n v="164089"/>
        <n v="1456600"/>
        <n v="227121"/>
        <n v="533538"/>
        <n v="206526"/>
        <n v="878601"/>
        <n v="1687050"/>
        <n v="1937441"/>
        <n v="2239128"/>
        <n v="84122"/>
        <n v="2261071"/>
        <n v="210870"/>
        <n v="133699"/>
        <n v="3055105"/>
        <n v="239314"/>
        <n v="365519"/>
        <n v="363664"/>
        <n v="166071"/>
        <n v="235060"/>
        <n v="860761"/>
        <n v="3446952"/>
        <n v="479446"/>
        <n v="104983"/>
        <n v="1849220"/>
        <n v="427991"/>
        <n v="343376"/>
        <n v="297321"/>
        <n v="311639"/>
        <n v="2102559"/>
        <n v="217601"/>
        <n v="477329"/>
        <n v="263155"/>
        <n v="550996"/>
        <n v="369354"/>
        <n v="249473"/>
        <n v="290566"/>
        <n v="216677"/>
        <n v="276983"/>
        <n v="2383007"/>
        <n v="2704181"/>
        <n v="265939"/>
        <n v="259127"/>
        <n v="113997"/>
        <n v="457428"/>
        <n v="3486201"/>
        <n v="848841"/>
        <n v="3205564"/>
        <n v="400523"/>
        <n v="2708357"/>
        <n v="291210"/>
        <n v="75929"/>
        <n v="420185"/>
        <n v="268345"/>
        <n v="311934"/>
        <n v="1884643"/>
        <n v="2239120"/>
        <n v="2299834"/>
        <n v="363846"/>
        <n v="1267680"/>
        <n v="347533"/>
        <n v="269932"/>
        <n v="109699"/>
        <n v="1644378"/>
        <n v="420994"/>
        <n v="786317"/>
        <n v="1457914"/>
        <n v="343920"/>
        <n v="1496591"/>
        <n v="1238812"/>
        <n v="380139"/>
        <n v="862850"/>
        <n v="1122212"/>
        <n v="321841"/>
        <n v="272302"/>
        <n v="461894"/>
        <n v="2218530"/>
        <n v="273167"/>
        <n v="257234"/>
        <n v="1229967"/>
        <n v="2127811"/>
        <n v="2736508"/>
        <n v="206922"/>
        <n v="184804"/>
        <n v="239997"/>
        <n v="2483051"/>
        <n v="3820530"/>
        <n v="2703009"/>
        <n v="97030"/>
        <n v="387412"/>
        <n v="2250727"/>
        <n v="3093028"/>
        <n v="896674"/>
        <n v="273152"/>
        <n v="352755"/>
        <n v="122871"/>
        <n v="276381"/>
        <n v="2180807"/>
        <n v="331292"/>
        <n v="159570"/>
        <n v="658123"/>
        <n v="380017"/>
        <n v="39028"/>
        <n v="791747"/>
        <n v="158010"/>
        <n v="1061058"/>
        <n v="232047"/>
        <n v="484405"/>
        <n v="266633"/>
        <n v="747240"/>
        <n v="438527"/>
        <n v="1137884"/>
        <n v="455150"/>
        <n v="312495"/>
        <n v="234691"/>
        <n v="583465"/>
        <n v="3798836"/>
        <n v="303108"/>
        <n v="2523818"/>
        <n v="2345148"/>
        <n v="1618801"/>
        <n v="175221"/>
        <n v="2338492"/>
        <n v="136330"/>
        <n v="261083"/>
        <n v="107353"/>
        <n v="377084"/>
        <n v="282762"/>
        <n v="281476"/>
        <n v="144867"/>
        <n v="2591064"/>
        <n v="202066"/>
        <n v="244096"/>
        <n v="222918"/>
        <n v="569965"/>
        <n v="340077"/>
        <n v="2486058"/>
        <n v="781980"/>
        <n v="1746873"/>
        <n v="2421642"/>
        <n v="300817"/>
        <n v="1562147"/>
        <n v="3184275"/>
        <n v="300646"/>
        <n v="1889713"/>
        <n v="276436"/>
        <n v="990572"/>
        <n v="353835"/>
        <n v="2686216"/>
        <n v="253807"/>
        <n v="127385"/>
        <n v="2335753"/>
        <n v="780110"/>
        <n v="526154"/>
        <n v="2281452"/>
        <n v="421845"/>
        <n v="1164582"/>
        <n v="1251248"/>
        <n v="375288"/>
        <n v="311262"/>
        <n v="241711"/>
        <n v="3005997"/>
        <n v="259242"/>
        <n v="939496"/>
        <n v="2901474"/>
        <n v="2217706"/>
        <n v="562672"/>
        <n v="252973"/>
        <n v="513116"/>
        <n v="364119"/>
        <n v="597183"/>
        <n v="1425571"/>
        <n v="272735"/>
        <n v="583342"/>
        <n v="243591"/>
        <n v="461599"/>
        <n v="189979"/>
        <n v="1579735"/>
        <n v="464928"/>
        <n v="527481"/>
        <n v="192469"/>
        <n v="1865668"/>
        <n v="240459"/>
        <n v="254302"/>
        <n v="356746"/>
        <n v="2163079"/>
        <n v="513228"/>
        <n v="332694"/>
        <n v="2919578"/>
        <n v="124952"/>
        <n v="2547066"/>
        <n v="144845"/>
        <n v="152224"/>
        <n v="455409"/>
        <n v="295947"/>
        <n v="471165"/>
        <n v="288738"/>
        <n v="1532119"/>
        <n v="222304"/>
        <n v="307783"/>
        <n v="358344"/>
        <n v="279133"/>
        <n v="1023454"/>
        <n v="165058"/>
        <n v="530243"/>
        <n v="319718"/>
        <n v="1169612"/>
        <n v="325360"/>
        <n v="47606"/>
        <n v="1418225"/>
        <n v="277908"/>
        <n v="167421"/>
        <n v="325944"/>
        <n v="326706"/>
        <n v="2403487"/>
        <n v="76327"/>
        <n v="283847"/>
        <n v="2440852"/>
        <n v="317059"/>
        <n v="693026"/>
        <n v="356737"/>
        <n v="580285"/>
        <n v="460585"/>
        <n v="2573118"/>
        <n v="198783"/>
        <n v="208224"/>
        <n v="255091"/>
        <n v="534080"/>
        <n v="1323312"/>
        <n v="382797"/>
        <n v="382281"/>
        <n v="3213370"/>
        <n v="284542"/>
        <n v="149215"/>
        <n v="660785"/>
        <n v="257087"/>
        <n v="397653"/>
        <n v="644274"/>
        <n v="553539"/>
        <n v="286557"/>
        <n v="103386"/>
        <n v="438930"/>
        <n v="186719"/>
        <n v="781246"/>
        <n v="27165"/>
        <n v="2281810"/>
        <n v="756983"/>
        <n v="202611"/>
        <n v="2118845"/>
        <n v="2745943"/>
        <n v="312917"/>
        <n v="87090"/>
        <n v="84063"/>
        <n v="932348"/>
        <n v="319618"/>
        <n v="397140"/>
        <n v="349397"/>
        <n v="315763"/>
        <n v="2678894"/>
        <n v="378183"/>
        <n v="252482"/>
        <n v="1987797"/>
        <n v="135442"/>
        <n v="679957"/>
        <n v="370936"/>
        <n v="1500302"/>
        <n v="277194"/>
        <n v="244808"/>
        <n v="1091479"/>
        <n v="2749958"/>
        <n v="255991"/>
        <n v="2620418"/>
        <n v="415802"/>
        <n v="2067531"/>
        <n v="428018"/>
        <n v="1814219"/>
        <n v="280017"/>
        <n v="104134"/>
        <n v="961537"/>
        <n v="1442225"/>
        <n v="2613735"/>
        <n v="441181"/>
        <n v="3112444"/>
        <n v="3829267"/>
        <n v="320275"/>
        <n v="606672"/>
        <n v="324567"/>
        <n v="2053134"/>
        <n v="2017538"/>
        <n v="352719"/>
        <n v="235127"/>
        <n v="298061"/>
        <n v="2882013"/>
        <n v="261438"/>
        <n v="2280084"/>
        <n v="505382"/>
        <n v="2121658"/>
        <n v="1387968"/>
        <n v="222872"/>
        <n v="372385"/>
        <n v="2521249"/>
        <n v="2015020"/>
        <n v="143197"/>
        <n v="364812"/>
        <n v="382254"/>
        <n v="211071"/>
        <n v="100002"/>
        <n v="40181"/>
        <n v="270783"/>
        <n v="210140"/>
        <n v="1607671"/>
        <n v="187011"/>
        <n v="569583"/>
        <n v="366523"/>
        <n v="2270098"/>
        <n v="1809219"/>
        <n v="323683"/>
        <n v="1677551"/>
        <n v="392807"/>
        <n v="136925"/>
        <n v="281281"/>
        <n v="599662"/>
        <n v="319780"/>
        <n v="462083"/>
        <n v="1794886"/>
        <n v="1686913"/>
        <n v="349099"/>
        <n v="306771"/>
        <n v="395633"/>
        <n v="1316622"/>
        <n v="2970363"/>
        <n v="172451"/>
        <n v="168934"/>
        <n v="156094"/>
        <n v="105987"/>
        <n v="1846813"/>
        <n v="242050"/>
        <n v="144513"/>
        <n v="191130"/>
        <n v="198620"/>
        <n v="780580"/>
        <n v="215563"/>
        <n v="117412"/>
        <n v="231456"/>
        <n v="173801"/>
        <n v="413805"/>
        <n v="288602"/>
        <n v="165568"/>
        <n v="1514843"/>
        <n v="183183"/>
        <n v="746507"/>
        <n v="1567995"/>
        <n v="1887989"/>
        <n v="123498"/>
        <n v="471704"/>
        <n v="518613"/>
        <n v="317556"/>
        <n v="145722"/>
        <n v="540649"/>
        <n v="121951"/>
        <n v="384837"/>
        <n v="2644542"/>
        <n v="220599"/>
        <n v="392027"/>
        <n v="2140301"/>
        <n v="110065"/>
        <n v="536295"/>
        <n v="1889008"/>
        <n v="420976"/>
        <n v="326645"/>
        <n v="1343545"/>
        <n v="1053160"/>
        <n v="257268"/>
        <n v="356015"/>
        <n v="3140498"/>
        <n v="223702"/>
        <n v="3399295"/>
        <n v="217745"/>
        <n v="2250458"/>
        <n v="212009"/>
        <n v="1426589"/>
        <n v="314591"/>
        <n v="91567"/>
        <n v="3068212"/>
        <n v="184982"/>
        <n v="117379"/>
        <n v="143323"/>
        <n v="273618"/>
        <n v="85380"/>
        <n v="262952"/>
        <n v="305747"/>
        <n v="309841"/>
        <n v="304401"/>
        <n v="572319"/>
        <n v="156539"/>
        <n v="2897112"/>
        <n v="2792782"/>
        <n v="180417"/>
        <n v="370184"/>
        <n v="1301626"/>
        <n v="123007"/>
        <n v="2897100"/>
        <n v="1829171"/>
        <n v="2535678"/>
        <n v="693675"/>
        <n v="237389"/>
        <n v="330326"/>
        <n v="191665"/>
        <n v="395079"/>
        <n v="138285"/>
        <n v="2281180"/>
        <n v="121938"/>
        <n v="75823"/>
        <n v="2855009"/>
        <n v="539398"/>
        <n v="200240"/>
        <n v="394682"/>
        <n v="548797"/>
        <n v="362441"/>
        <n v="2909737"/>
        <n v="266495"/>
        <n v="726419"/>
        <n v="297086"/>
        <n v="2740875"/>
        <n v="432246"/>
        <n v="155319"/>
        <n v="404604"/>
        <n v="188346"/>
        <n v="2809642"/>
        <n v="319182"/>
        <n v="3663620"/>
        <n v="336405"/>
        <n v="1316615"/>
        <n v="316837"/>
        <n v="106251"/>
        <n v="2995992"/>
        <n v="340373"/>
        <n v="389659"/>
        <n v="48606"/>
        <n v="313758"/>
        <n v="149665"/>
        <n v="477993"/>
        <n v="1540704"/>
        <n v="2092395"/>
        <n v="484430"/>
        <n v="261277"/>
        <n v="81793"/>
        <n v="381609"/>
        <n v="399226"/>
        <n v="224635"/>
        <n v="227943"/>
        <n v="228690"/>
        <n v="141164"/>
        <n v="1998673"/>
        <n v="261020"/>
        <n v="87641"/>
        <n v="548945"/>
        <n v="413555"/>
        <n v="699616"/>
        <n v="254320"/>
        <n v="277270"/>
        <n v="402631"/>
        <n v="175874"/>
        <n v="807653"/>
        <n v="258494"/>
        <n v="111800"/>
        <n v="1763182"/>
        <n v="310144"/>
        <n v="461208"/>
        <n v="1267480"/>
        <n v="1743899"/>
        <n v="174556"/>
        <n v="299940"/>
        <n v="301891"/>
        <n v="315422"/>
        <n v="2499518"/>
        <n v="2616546"/>
        <n v="223604"/>
        <n v="362780"/>
        <n v="3042859"/>
        <n v="201264"/>
        <n v="1840482"/>
        <n v="1784222"/>
        <n v="215880"/>
        <n v="480408"/>
        <n v="134534"/>
        <n v="252367"/>
        <n v="297304"/>
        <n v="260132"/>
        <n v="1935504"/>
        <n v="2198405"/>
        <n v="2417710"/>
        <n v="168697"/>
        <n v="352465"/>
        <n v="364532"/>
        <n v="371163"/>
        <n v="146735"/>
        <n v="542224"/>
        <n v="1686313"/>
        <n v="251920"/>
        <n v="196549"/>
        <n v="257424"/>
        <n v="11133"/>
        <n v="70704"/>
        <n v="2350712"/>
        <n v="209100"/>
        <n v="852929"/>
        <n v="319647"/>
        <n v="2596497"/>
        <n v="2198942"/>
        <n v="206370"/>
        <n v="2150618"/>
        <n v="154192"/>
        <n v="2551760"/>
        <n v="192980"/>
        <n v="163461"/>
        <n v="248422"/>
        <n v="3123796"/>
        <n v="2645300"/>
        <n v="2425608"/>
        <n v="1902595"/>
        <n v="2045886"/>
        <n v="2012378"/>
        <n v="169663"/>
        <n v="197883"/>
        <n v="390320"/>
        <n v="276621"/>
        <n v="103529"/>
        <n v="363295"/>
        <n v="1128084"/>
        <n v="470082"/>
        <n v="246211"/>
        <n v="664193"/>
        <n v="1935935"/>
        <n v="3456309"/>
        <n v="175161"/>
        <n v="122338"/>
        <n v="659318"/>
        <n v="344086"/>
        <n v="2457677"/>
        <n v="3230564"/>
        <n v="207522"/>
        <n v="370070"/>
        <n v="213654"/>
        <n v="4118125"/>
        <n v="271229"/>
        <n v="2180435"/>
        <n v="368685"/>
        <n v="2068818"/>
        <n v="261143"/>
        <n v="463961"/>
        <n v="206701"/>
        <n v="104812"/>
        <n v="326766"/>
        <n v="2074027"/>
        <n v="299191"/>
        <n v="1600431"/>
        <n v="494911"/>
        <n v="2517600"/>
        <n v="188605"/>
        <n v="242920"/>
        <n v="2408877"/>
        <n v="2135121"/>
        <n v="1394664"/>
        <n v="2208089"/>
        <n v="334849"/>
        <n v="1073062"/>
        <n v="316242"/>
        <n v="115838"/>
        <n v="683625"/>
        <n v="221752"/>
        <n v="639795"/>
        <n v="2117079"/>
        <n v="905378"/>
        <n v="2575579"/>
        <n v="311043"/>
        <n v="217060"/>
        <n v="1756697"/>
        <n v="223552"/>
        <n v="1513744"/>
        <n v="1868651"/>
        <n v="258091"/>
        <n v="233179"/>
        <n v="119339"/>
        <n v="562195"/>
        <n v="594876"/>
        <n v="52908"/>
        <n v="239773"/>
        <n v="207774"/>
        <n v="200964"/>
        <n v="137534"/>
        <n v="200435"/>
        <n v="470330"/>
        <n v="313215"/>
        <n v="1126996"/>
        <n v="1909131"/>
        <n v="326134"/>
        <n v="373264"/>
        <n v="1564070"/>
        <n v="2057503"/>
        <n v="597979"/>
        <n v="215579"/>
        <n v="661197"/>
        <n v="668479"/>
        <n v="369774"/>
        <n v="2263894"/>
        <n v="498466"/>
        <n v="2121873"/>
        <n v="402929"/>
        <n v="449662"/>
        <n v="742155"/>
        <n v="244491"/>
        <n v="465127"/>
        <n v="177438"/>
        <n v="1227443"/>
        <n v="377609"/>
        <n v="692621"/>
        <n v="353032"/>
        <n v="2306513"/>
        <n v="182297"/>
        <n v="371698"/>
        <n v="256770"/>
        <n v="62993"/>
        <n v="306271"/>
        <n v="152192"/>
        <n v="2347517"/>
        <n v="267949"/>
        <n v="253690"/>
        <n v="704279"/>
        <n v="178383"/>
        <n v="105566"/>
        <n v="223396"/>
        <n v="183611"/>
        <n v="210873"/>
        <n v="1333306"/>
        <n v="173085"/>
        <n v="156599"/>
        <n v="431290"/>
        <n v="1295292"/>
        <n v="160736"/>
        <n v="285874"/>
        <n v="2234842"/>
        <n v="2500688"/>
        <n v="1524109"/>
        <n v="2483887"/>
        <n v="525354"/>
        <n v="325333"/>
        <n v="2554717"/>
        <n v="1928879"/>
        <n v="1239700"/>
        <n v="400823"/>
        <n v="225239"/>
        <n v="2165242"/>
        <n v="211291"/>
        <n v="260567"/>
        <n v="1995783"/>
        <n v="1813457"/>
        <n v="2626242"/>
        <n v="190347"/>
        <n v="2582065"/>
        <n v="2413462"/>
        <n v="1249895"/>
        <n v="218181"/>
        <n v="223398"/>
        <n v="279881"/>
        <n v="737243"/>
        <n v="2347104"/>
        <n v="247131"/>
        <n v="2884359"/>
        <n v="374865"/>
        <n v="638868"/>
        <n v="929251"/>
        <n v="409754"/>
        <n v="183543"/>
        <n v="244440"/>
        <n v="286309"/>
        <n v="161601"/>
        <n v="455958"/>
        <n v="178373"/>
        <n v="576857"/>
        <n v="588453"/>
        <n v="492655"/>
        <n v="2462040"/>
        <n v="2227581"/>
        <n v="112352"/>
        <n v="1704606"/>
        <n v="1001173"/>
        <n v="87760"/>
        <n v="197570"/>
        <n v="294361"/>
        <n v="728937"/>
        <n v="3357901"/>
        <n v="310575"/>
        <n v="325006"/>
        <n v="2454725"/>
        <n v="379663"/>
        <n v="728410"/>
        <n v="197240"/>
        <n v="2714968"/>
        <n v="302103"/>
        <n v="252634"/>
        <n v="268847"/>
        <n v="219136"/>
        <n v="271630"/>
        <n v="2087424"/>
        <n v="1331876"/>
        <n v="538716"/>
        <n v="172977"/>
        <n v="304352"/>
        <n v="1351728"/>
        <n v="684335"/>
        <n v="66874"/>
        <n v="1478673"/>
        <n v="204980"/>
        <n v="345298"/>
        <n v="340761"/>
        <n v="1381833"/>
        <n v="285623"/>
        <n v="511233"/>
        <n v="262125"/>
        <n v="302846"/>
        <n v="310404"/>
        <n v="1268633"/>
        <n v="357593"/>
        <n v="264575"/>
        <n v="264072"/>
        <n v="1046932"/>
        <n v="343874"/>
        <n v="248282"/>
        <n v="2264029"/>
        <n v="185586"/>
        <n v="106334"/>
        <n v="305106"/>
        <n v="540578"/>
        <n v="1790743"/>
        <n v="2623095"/>
        <n v="700020"/>
        <n v="140571"/>
        <n v="849411"/>
        <n v="78780"/>
        <n v="1545259"/>
        <n v="123377"/>
        <n v="494951"/>
        <n v="103935"/>
        <n v="262488"/>
        <n v="681895"/>
        <n v="3293015"/>
        <n v="595466"/>
        <n v="706263"/>
        <n v="168873"/>
        <n v="242708"/>
        <n v="232027"/>
        <n v="1731216"/>
        <n v="179008"/>
        <n v="718411"/>
        <n v="114525"/>
        <n v="325049"/>
        <n v="111961"/>
        <n v="169272"/>
        <n v="312820"/>
        <n v="551680"/>
        <n v="3211179"/>
        <n v="2922026"/>
        <n v="132426"/>
        <n v="245848"/>
        <n v="1454400"/>
        <n v="1084689"/>
        <n v="366004"/>
        <n v="294539"/>
        <n v="2387956"/>
        <n v="312923"/>
        <n v="601655"/>
        <n v="3007866"/>
        <n v="1483450"/>
        <n v="58243"/>
        <n v="2173261"/>
        <n v="157684"/>
        <n v="311830"/>
        <n v="319273"/>
        <n v="1781500"/>
        <n v="594078"/>
        <n v="284285"/>
        <n v="863692"/>
        <n v="269529"/>
        <n v="102303"/>
        <n v="177172"/>
        <n v="578144"/>
        <n v="2399827"/>
        <n v="394571"/>
        <n v="297460"/>
        <n v="2038788"/>
        <n v="2033617"/>
        <n v="632535"/>
        <n v="95246"/>
        <n v="1639684"/>
        <n v="1848357"/>
        <n v="1297206"/>
        <n v="73173"/>
        <n v="308448"/>
        <n v="316907"/>
        <n v="207906"/>
        <n v="522704"/>
        <n v="274107"/>
        <n v="486130"/>
        <n v="252556"/>
        <n v="513254"/>
        <n v="328488"/>
        <n v="403362"/>
        <n v="3147535"/>
        <n v="635367"/>
        <n v="141889"/>
        <n v="148052"/>
        <n v="570965"/>
        <n v="2369536"/>
        <n v="1771951"/>
        <n v="427095"/>
        <n v="786327"/>
        <n v="2906329"/>
        <n v="1419480"/>
        <n v="214781"/>
        <n v="1947110"/>
        <n v="1604416"/>
        <n v="193500"/>
        <n v="127305"/>
        <n v="1978524"/>
        <n v="85406"/>
        <n v="247429"/>
        <n v="194595"/>
        <n v="267823"/>
        <n v="169646"/>
        <n v="525322"/>
        <n v="510948"/>
        <n v="189800"/>
        <n v="311595"/>
        <n v="526788"/>
        <n v="2749535"/>
        <n v="475174"/>
        <n v="1896074"/>
        <n v="2346689"/>
        <n v="354687"/>
        <n v="233136"/>
        <n v="337487"/>
        <n v="2351581"/>
        <n v="204876"/>
        <n v="1887507"/>
        <n v="1071984"/>
        <n v="196720"/>
        <n v="1484839"/>
        <n v="1230473"/>
        <n v="326982"/>
        <n v="405813"/>
        <n v="699565"/>
        <n v="283672"/>
        <n v="1287799"/>
        <n v="799802"/>
        <n v="1789348"/>
        <n v="399895"/>
        <n v="455829"/>
        <n v="159261"/>
        <n v="1395251"/>
        <n v="325875"/>
        <n v="2312977"/>
        <n v="217418"/>
        <n v="346089"/>
        <n v="1946772"/>
        <n v="141969"/>
        <n v="376429"/>
        <n v="2183911"/>
        <n v="166337"/>
        <n v="660882"/>
        <n v="2813161"/>
        <n v="2854470"/>
        <n v="1285271"/>
        <n v="281248"/>
        <n v="72121"/>
        <n v="2314506"/>
        <n v="170147"/>
        <n v="869311"/>
        <n v="340844"/>
        <n v="206824"/>
        <n v="1000816"/>
        <n v="193504"/>
        <n v="2471851"/>
        <n v="352505"/>
        <n v="240913"/>
        <n v="2024086"/>
        <n v="358760"/>
        <n v="1384349"/>
        <n v="139393"/>
        <n v="365749"/>
        <n v="215515"/>
        <n v="378679"/>
        <n v="251431"/>
        <n v="492541"/>
        <n v="242087"/>
        <n v="202398"/>
        <n v="299131"/>
        <n v="418220"/>
        <n v="1478265"/>
        <n v="155906"/>
        <n v="339459"/>
        <n v="208078"/>
        <n v="285201"/>
        <n v="457264"/>
        <n v="2148286"/>
        <n v="2096692"/>
        <n v="132418"/>
        <n v="1887062"/>
        <n v="2169381"/>
        <n v="114845"/>
        <n v="1534148"/>
        <n v="155703"/>
        <n v="2251344"/>
        <n v="286460"/>
        <n v="337205"/>
        <n v="189009"/>
        <n v="2274745"/>
        <n v="302067"/>
        <n v="791099"/>
        <n v="466397"/>
        <n v="397792"/>
        <n v="431567"/>
        <n v="2560996"/>
        <n v="127122"/>
        <n v="240010"/>
        <n v="2813781"/>
        <n v="246579"/>
        <n v="1478815"/>
        <n v="1066346"/>
        <n v="515930"/>
        <n v="186601"/>
        <n v="2658809"/>
        <n v="188014"/>
        <n v="2473990"/>
        <n v="2170485"/>
        <n v="281921"/>
        <n v="725600"/>
        <n v="366024"/>
        <n v="189156"/>
        <n v="581308"/>
        <n v="178652"/>
        <n v="415543"/>
        <n v="289337"/>
        <n v="463889"/>
        <n v="411456"/>
        <n v="273855"/>
        <n v="408393"/>
        <n v="74376"/>
        <n v="2468629"/>
        <n v="294631"/>
        <n v="330163"/>
        <n v="628746"/>
        <n v="631192"/>
        <n v="249842"/>
        <n v="430378"/>
        <n v="1838322"/>
        <n v="407684"/>
        <n v="166202"/>
        <n v="236998"/>
        <n v="254168"/>
        <n v="301772"/>
        <n v="448653"/>
        <n v="188196"/>
        <n v="669056"/>
        <n v="1785979"/>
        <n v="272519"/>
        <n v="1536652"/>
        <n v="400573"/>
        <n v="341307"/>
        <n v="505402"/>
        <n v="254884"/>
        <n v="183335"/>
        <n v="114968"/>
        <n v="275325"/>
        <n v="57898"/>
        <n v="315591"/>
        <n v="521224"/>
        <n v="170325"/>
        <n v="358037"/>
        <n v="215004"/>
        <n v="576750"/>
        <n v="147760"/>
        <n v="271656"/>
        <n v="523294"/>
        <n v="261784"/>
        <n v="146003"/>
        <n v="326108"/>
        <n v="1878191"/>
        <n v="173451"/>
        <n v="1967340"/>
        <n v="198186"/>
        <n v="559889"/>
        <n v="2313256"/>
        <n v="3110744"/>
        <n v="279629"/>
        <n v="259473"/>
        <n v="274551"/>
        <n v="1651008"/>
        <n v="676202"/>
        <n v="358591"/>
        <n v="303921"/>
        <n v="1750149"/>
        <n v="1709212"/>
        <n v="1756177"/>
        <n v="357559"/>
        <n v="562857"/>
        <n v="245697"/>
        <n v="194175"/>
        <n v="891626"/>
        <n v="2367358"/>
        <n v="3045656"/>
        <n v="183146"/>
        <n v="204268"/>
        <n v="265567"/>
        <n v="394700"/>
        <n v="377191"/>
        <n v="1745134"/>
        <n v="536426"/>
        <n v="1515568"/>
        <n v="2769510"/>
        <n v="1143138"/>
        <n v="597704"/>
        <n v="1811909"/>
        <n v="236731"/>
        <n v="1684802"/>
        <n v="2166848"/>
        <n v="1509340"/>
        <n v="2361813"/>
        <n v="985217"/>
        <n v="197222"/>
        <n v="301973"/>
        <n v="353317"/>
        <n v="127835"/>
        <n v="200772"/>
        <n v="375078"/>
        <n v="187717"/>
        <n v="369110"/>
        <n v="625895"/>
        <n v="264782"/>
        <n v="101427"/>
        <n v="62594"/>
        <n v="469633"/>
        <n v="400198"/>
        <n v="73936"/>
        <n v="295467"/>
        <n v="610279"/>
        <n v="235068"/>
        <n v="1986270"/>
        <n v="243978"/>
        <n v="341865"/>
        <n v="285356"/>
        <n v="111540"/>
        <n v="887938"/>
        <n v="1898153"/>
        <n v="490300"/>
        <n v="390854"/>
        <n v="1862681"/>
        <n v="339391"/>
        <n v="415451"/>
        <n v="1663623"/>
        <n v="2127940"/>
        <n v="2086504"/>
        <n v="428350"/>
        <n v="242174"/>
        <n v="148195"/>
        <n v="498414"/>
        <n v="369247"/>
        <n v="2930704"/>
        <n v="2634763"/>
        <n v="2773282"/>
        <n v="381860"/>
        <n v="390556"/>
        <n v="428979"/>
        <n v="304470"/>
        <n v="2771658"/>
        <n v="1960456"/>
        <n v="102603"/>
        <n v="3603775"/>
        <n v="679057"/>
        <n v="366160"/>
        <n v="2794196"/>
        <n v="139630"/>
        <n v="328647"/>
        <n v="222572"/>
        <n v="217611"/>
        <n v="1161810"/>
        <n v="404764"/>
        <n v="394929"/>
        <n v="238682"/>
        <n v="1919104"/>
        <n v="1701921"/>
        <n v="187242"/>
        <n v="686315"/>
        <n v="2141151"/>
        <n v="867000"/>
        <n v="1858524"/>
        <n v="460165"/>
        <n v="363896"/>
        <n v="1314748"/>
        <n v="2659990"/>
        <n v="1485923"/>
        <n v="1354045"/>
        <n v="75181"/>
        <n v="336205"/>
        <n v="477696"/>
        <n v="3291473"/>
        <n v="392189"/>
        <n v="253709"/>
        <n v="1452756"/>
        <n v="263670"/>
        <n v="1959528"/>
        <n v="251670"/>
        <n v="251768"/>
        <n v="333784"/>
        <n v="391666"/>
        <n v="2638202"/>
        <n v="493601"/>
        <n v="142306"/>
        <n v="311762"/>
        <n v="372234"/>
        <n v="933748"/>
        <n v="52927"/>
        <n v="223447"/>
        <n v="1320997"/>
        <n v="198384"/>
        <n v="351612"/>
        <n v="334952"/>
        <n v="67746"/>
        <n v="1184049"/>
        <n v="2282223"/>
        <n v="230095"/>
        <n v="3154135"/>
        <n v="2683446"/>
        <n v="2341283"/>
        <n v="3366794"/>
        <n v="262034"/>
        <n v="2540342"/>
        <n v="286384"/>
        <n v="569206"/>
        <n v="298432"/>
        <n v="184240"/>
        <n v="162166"/>
        <n v="885537"/>
        <n v="471213"/>
        <n v="921367"/>
        <n v="435419"/>
        <n v="257369"/>
        <n v="163301"/>
        <n v="21901"/>
        <n v="200873"/>
        <n v="2224640"/>
        <n v="168784"/>
        <n v="2158194"/>
        <n v="295893"/>
        <n v="182202"/>
        <n v="250211"/>
        <n v="457061"/>
        <n v="255155"/>
        <n v="188681"/>
        <n v="308817"/>
        <n v="260220"/>
        <n v="263241"/>
        <n v="195625"/>
        <n v="320379"/>
        <n v="1724102"/>
        <n v="188580"/>
        <n v="760299"/>
        <n v="2345021"/>
        <n v="297191"/>
        <n v="278326"/>
        <n v="350662"/>
        <n v="737856"/>
        <n v="3000079"/>
        <n v="189403"/>
        <n v="402740"/>
        <n v="721893"/>
        <n v="2872235"/>
        <n v="1535096"/>
        <n v="2951268"/>
        <n v="2702604"/>
        <n v="374038"/>
        <n v="1226001"/>
        <n v="1938165"/>
        <n v="637428"/>
        <n v="254138"/>
        <n v="234762"/>
        <n v="237734"/>
        <n v="1386106"/>
        <n v="3390375"/>
        <n v="249742"/>
        <n v="582229"/>
        <n v="384265"/>
        <n v="434706"/>
        <n v="251809"/>
        <n v="912186"/>
        <n v="302486"/>
        <n v="278528"/>
        <n v="2241515"/>
        <n v="925459"/>
        <n v="615932"/>
        <n v="1966550"/>
        <n v="179401"/>
        <n v="419906"/>
        <n v="260264"/>
        <n v="300200"/>
        <n v="719853"/>
        <n v="203470"/>
        <n v="822406"/>
        <n v="285215"/>
        <n v="2401789"/>
        <n v="2761536"/>
        <n v="41728"/>
        <n v="1897361"/>
        <n v="227443"/>
        <n v="184188"/>
        <n v="225590"/>
        <n v="1063563"/>
        <n v="270681"/>
        <n v="1772685"/>
        <n v="2345245"/>
        <n v="283859"/>
        <n v="269365"/>
        <n v="651765"/>
        <n v="231907"/>
        <n v="1784685"/>
        <n v="1636070"/>
        <n v="190145"/>
        <n v="408713"/>
        <n v="447994"/>
        <n v="268616"/>
        <n v="7222"/>
        <n v="572082"/>
        <n v="186131"/>
        <n v="295440"/>
        <n v="181076"/>
        <n v="553497"/>
        <n v="316800"/>
        <n v="1655126"/>
        <n v="631709"/>
        <n v="738858"/>
        <n v="405595"/>
        <n v="555367"/>
        <n v="278057"/>
        <n v="383414"/>
        <n v="178380"/>
        <n v="269136"/>
        <n v="282183"/>
        <n v="171864"/>
        <n v="2845007"/>
        <n v="1517963"/>
        <n v="1202086"/>
        <n v="1121521"/>
        <n v="265998"/>
        <n v="309577"/>
        <n v="346260"/>
        <n v="214618"/>
        <n v="180113"/>
        <n v="157659"/>
        <n v="2343253"/>
        <n v="366515"/>
        <n v="691225"/>
        <n v="1234338"/>
        <n v="236184"/>
        <n v="188249"/>
        <n v="1397046"/>
        <n v="2598388"/>
        <n v="317688"/>
        <n v="239068"/>
        <n v="2965301"/>
        <n v="2626742"/>
        <n v="211286"/>
        <n v="199931"/>
        <n v="2613113"/>
        <n v="2366929"/>
        <n v="420970"/>
        <n v="655046"/>
        <n v="188254"/>
        <n v="2140023"/>
        <n v="428391"/>
        <n v="249574"/>
        <n v="226325"/>
        <n v="180630"/>
        <n v="3310242"/>
        <n v="1573203"/>
        <n v="2358874"/>
        <n v="303896"/>
        <n v="3583709"/>
        <n v="302276"/>
        <n v="1796000"/>
        <n v="1533451"/>
        <n v="2292385"/>
        <n v="213675"/>
        <n v="2253471"/>
        <n v="1948497"/>
        <n v="1230174"/>
        <n v="1619231"/>
        <n v="2311941"/>
        <n v="1181934"/>
        <n v="1804346"/>
        <n v="418417"/>
        <n v="417950"/>
        <n v="439900"/>
        <n v="544327"/>
        <n v="182610"/>
        <n v="164147"/>
        <n v="293365"/>
        <n v="133669"/>
        <n v="1324172"/>
        <n v="248087"/>
        <n v="285719"/>
        <n v="261661"/>
        <n v="1421156"/>
        <n v="1925599"/>
        <n v="306689"/>
        <n v="1445856"/>
        <n v="1725761"/>
        <n v="2221810"/>
        <n v="285543"/>
        <n v="227046"/>
        <n v="474243"/>
        <n v="227242"/>
        <n v="241691"/>
        <n v="129692"/>
        <n v="336378"/>
        <n v="889667"/>
        <n v="641129"/>
        <n v="521031"/>
        <n v="186735"/>
        <n v="340316"/>
        <n v="491013"/>
        <n v="98510"/>
        <n v="288456"/>
        <n v="2061942"/>
        <n v="237016"/>
        <n v="795774"/>
        <n v="484790"/>
        <n v="122412"/>
        <n v="1974893"/>
        <n v="719814"/>
        <n v="113375"/>
        <n v="534700"/>
        <n v="1649292"/>
        <n v="253733"/>
        <n v="494416"/>
        <n v="2148626"/>
        <n v="512737"/>
        <n v="2911630"/>
        <n v="144620"/>
        <n v="526230"/>
        <n v="224771"/>
        <n v="209882"/>
        <n v="2581957"/>
        <n v="1655580"/>
        <n v="79351"/>
        <n v="320144"/>
        <n v="156959"/>
        <n v="97701"/>
        <n v="342918"/>
        <n v="337170"/>
        <n v="2142712"/>
        <n v="2848474"/>
        <n v="110748"/>
        <n v="340750"/>
        <n v="284278"/>
        <n v="1648738"/>
        <n v="2616154"/>
        <n v="325659"/>
        <n v="229521"/>
        <n v="246225"/>
        <n v="288595"/>
        <n v="906494"/>
        <n v="2006991"/>
        <n v="175465"/>
        <n v="248502"/>
        <n v="132953"/>
        <n v="39913"/>
        <n v="39889"/>
        <n v="489680"/>
        <n v="603506"/>
        <n v="90867"/>
        <n v="276137"/>
        <n v="242689"/>
        <n v="292924"/>
        <n v="263968"/>
        <n v="790679"/>
        <n v="3134176"/>
        <n v="246305"/>
        <n v="82079"/>
        <n v="347510"/>
        <n v="588550"/>
        <n v="2031438"/>
        <n v="1917200"/>
        <n v="2166783"/>
        <n v="543818"/>
        <n v="366676"/>
        <n v="300425"/>
        <n v="218480"/>
        <n v="2521583"/>
        <n v="325973"/>
        <n v="439756"/>
        <n v="1745804"/>
        <n v="1858556"/>
        <n v="242107"/>
        <n v="436176"/>
        <n v="703068"/>
        <n v="1250039"/>
        <n v="763476"/>
        <n v="192624"/>
        <n v="3490650"/>
        <n v="3125523"/>
        <n v="1768517"/>
        <n v="205874"/>
        <n v="1382018"/>
        <n v="355969"/>
        <n v="1142681"/>
        <n v="178273"/>
        <n v="282800"/>
        <n v="283952"/>
        <n v="335529"/>
        <n v="383374"/>
        <n v="222378"/>
        <n v="3058660"/>
        <n v="1753973"/>
        <n v="329843"/>
        <n v="412711"/>
        <n v="360731"/>
        <n v="446071"/>
        <n v="517215"/>
        <n v="99567"/>
        <n v="279376"/>
        <n v="224959"/>
        <n v="200167"/>
        <n v="245891"/>
        <n v="262814"/>
        <n v="56726"/>
        <n v="225008"/>
        <n v="286457"/>
        <n v="1788863"/>
        <n v="123235"/>
        <n v="2666912"/>
        <n v="140422"/>
        <n v="305570"/>
        <n v="545900"/>
        <n v="136455"/>
        <n v="57873"/>
        <n v="1597929"/>
        <n v="175365"/>
        <n v="2622300"/>
        <n v="1816201"/>
        <n v="1173431"/>
        <n v="250578"/>
        <n v="2067582"/>
        <n v="1472197"/>
        <n v="251383"/>
        <n v="417833"/>
        <n v="2173645"/>
        <n v="267196"/>
        <n v="1566563"/>
        <n v="2196053"/>
        <n v="417096"/>
        <n v="2588127"/>
        <n v="505774"/>
        <n v="545769"/>
        <n v="385195"/>
        <n v="278945"/>
        <n v="107666"/>
        <n v="506115"/>
        <n v="212981"/>
        <n v="389686"/>
        <n v="2353184"/>
        <n v="269646"/>
        <n v="1319182"/>
        <n v="253464"/>
        <n v="1713129"/>
        <n v="470478"/>
        <n v="1617659"/>
        <n v="229262"/>
        <n v="178965"/>
        <n v="437744"/>
        <n v="1423624"/>
        <n v="163607"/>
        <n v="274465"/>
        <n v="883309"/>
        <n v="381955"/>
        <n v="2921086"/>
        <n v="2844447"/>
        <n v="349347"/>
        <n v="360426"/>
        <n v="181554"/>
        <n v="753747"/>
        <n v="265163"/>
        <n v="1293068"/>
        <n v="1934979"/>
        <n v="254167"/>
        <n v="2104376"/>
        <n v="178971"/>
        <n v="2287921"/>
        <n v="1183259"/>
        <n v="682422"/>
        <n v="563018"/>
        <n v="1652829"/>
        <n v="1137564"/>
        <n v="226906"/>
        <n v="2447385"/>
        <n v="184211"/>
        <n v="346048"/>
        <n v="174359"/>
        <n v="203620"/>
        <n v="290502"/>
        <n v="616499"/>
        <n v="130154"/>
        <n v="2271602"/>
        <n v="2135171"/>
        <n v="412564"/>
        <n v="539224"/>
        <n v="1776436"/>
        <n v="198311"/>
        <n v="598445"/>
        <n v="603651"/>
        <n v="393908"/>
        <n v="266624"/>
        <n v="178070"/>
        <n v="1555362"/>
        <n v="242516"/>
        <n v="1314153"/>
        <n v="222893"/>
        <n v="3019290"/>
        <n v="516717"/>
        <n v="1768959"/>
        <n v="320205"/>
        <n v="418516"/>
        <n v="3272833"/>
        <n v="410304"/>
        <n v="209338"/>
        <n v="311190"/>
        <n v="783182"/>
        <n v="350106"/>
        <n v="2178938"/>
        <n v="354286"/>
        <n v="360798"/>
        <n v="1613196"/>
        <n v="456021"/>
        <n v="205218"/>
        <n v="687445"/>
        <n v="184424"/>
        <n v="190835"/>
        <n v="1994572"/>
        <n v="194007"/>
        <n v="1129854"/>
        <n v="340199"/>
        <n v="206276"/>
        <n v="2054515"/>
        <n v="191651"/>
        <n v="1971841"/>
        <n v="3262863"/>
        <n v="523968"/>
        <n v="462399"/>
        <n v="166973"/>
        <n v="64242"/>
        <n v="322754"/>
        <n v="1888271"/>
        <n v="199820"/>
        <n v="1432073"/>
        <n v="1687354"/>
        <n v="1691953"/>
        <n v="2039609"/>
        <n v="285163"/>
        <n v="302028"/>
        <n v="407433"/>
        <n v="2504339"/>
        <n v="191470"/>
        <n v="217552"/>
        <n v="324372"/>
        <n v="432058"/>
        <n v="1873089"/>
        <n v="1969608"/>
        <n v="2641391"/>
        <n v="589453"/>
        <n v="543032"/>
        <n v="3384350"/>
        <n v="2249465"/>
        <n v="520347"/>
        <n v="1475510"/>
        <n v="1101609"/>
        <n v="130492"/>
        <n v="2040135"/>
        <n v="285107"/>
        <n v="309317"/>
        <n v="227839"/>
        <n v="423081"/>
        <n v="2172012"/>
        <n v="399379"/>
        <n v="279875"/>
        <n v="356944"/>
        <n v="180653"/>
        <n v="135729"/>
        <n v="289227"/>
        <n v="160338"/>
        <n v="528591"/>
        <n v="348182"/>
        <n v="1363764"/>
        <n v="327579"/>
        <n v="218411"/>
        <n v="471490"/>
        <n v="225551"/>
        <n v="214399"/>
        <n v="3024522"/>
        <n v="532760"/>
        <n v="1937501"/>
        <n v="81921"/>
        <n v="223306"/>
        <n v="417602"/>
        <n v="283950"/>
        <n v="836069"/>
        <n v="2358725"/>
        <n v="253360"/>
        <n v="1933696"/>
        <n v="57443"/>
        <n v="407493"/>
        <n v="1264184"/>
        <n v="260321"/>
        <n v="1465849"/>
        <n v="1473452"/>
        <n v="3127045"/>
        <n v="2265135"/>
        <n v="268955"/>
        <n v="1429511"/>
        <n v="130276"/>
        <n v="2787738"/>
        <n v="2059383"/>
        <n v="2226310"/>
        <n v="73063"/>
        <n v="2080984"/>
        <n v="297075"/>
        <n v="972176"/>
        <n v="675472"/>
        <n v="237888"/>
        <n v="176238"/>
        <n v="306677"/>
        <n v="195324"/>
        <n v="405359"/>
        <n v="288510"/>
        <n v="106404"/>
        <n v="228493"/>
        <n v="297209"/>
        <n v="527844"/>
        <n v="253999"/>
        <n v="537230"/>
        <n v="393624"/>
        <n v="221329"/>
        <n v="674950"/>
        <n v="217739"/>
        <n v="448251"/>
        <n v="489229"/>
        <n v="159426"/>
        <n v="830846"/>
        <n v="421820"/>
        <n v="236871"/>
        <n v="2405621"/>
        <n v="14721"/>
        <n v="427580"/>
        <n v="1951301"/>
        <n v="248549"/>
        <n v="220989"/>
        <n v="751880"/>
        <n v="322400"/>
        <n v="321817"/>
        <n v="323577"/>
        <n v="220523"/>
        <n v="1259563"/>
        <n v="1449794"/>
        <n v="1455861"/>
        <n v="262124"/>
        <n v="389066"/>
        <n v="2254356"/>
        <n v="1257014"/>
        <n v="2045939"/>
        <n v="80157"/>
        <n v="183541"/>
        <n v="182299"/>
        <n v="2921388"/>
        <n v="252078"/>
        <n v="424085"/>
        <n v="217325"/>
        <n v="1420007"/>
        <n v="504814"/>
        <n v="196513"/>
        <n v="1932711"/>
        <n v="237653"/>
        <n v="2518324"/>
        <n v="2809949"/>
        <n v="264930"/>
        <n v="1863685"/>
        <n v="871154"/>
        <n v="274572"/>
        <n v="359841"/>
        <n v="201983"/>
        <n v="1509361"/>
        <n v="2392228"/>
        <n v="1946364"/>
        <n v="264894"/>
        <n v="216367"/>
        <n v="3104869"/>
        <n v="795924"/>
        <n v="467756"/>
        <n v="202556"/>
        <n v="328552"/>
        <n v="1200478"/>
        <n v="163148"/>
        <n v="3255289"/>
        <n v="439323"/>
        <n v="250355"/>
        <n v="730160"/>
        <n v="2061566"/>
        <n v="297933"/>
        <n v="2510871"/>
        <n v="174573"/>
        <n v="237321"/>
        <n v="75630"/>
        <n v="320960"/>
        <n v="390755"/>
        <n v="198116"/>
        <n v="559533"/>
        <n v="228688"/>
        <n v="2807894"/>
        <n v="3062807"/>
        <n v="2239824"/>
        <n v="231730"/>
        <n v="564495"/>
        <n v="191987"/>
        <n v="454958"/>
        <n v="1350113"/>
        <n v="2116000"/>
        <n v="369030"/>
        <n v="1551090"/>
        <n v="223005"/>
        <n v="1910630"/>
        <n v="1955880"/>
        <n v="2535071"/>
        <n v="2590722"/>
        <n v="2563304"/>
        <n v="2389824"/>
        <n v="1308711"/>
        <n v="2460890"/>
        <n v="1696998"/>
        <n v="765366"/>
        <n v="1900235"/>
        <n v="2069868"/>
        <n v="162814"/>
        <n v="304086"/>
        <n v="193842"/>
        <n v="315719"/>
        <n v="122414"/>
        <n v="337409"/>
        <n v="3741286"/>
        <n v="2609143"/>
        <n v="1802903"/>
        <n v="138468"/>
        <n v="2768259"/>
        <n v="182850"/>
        <n v="275846"/>
        <n v="1755138"/>
        <n v="353556"/>
        <n v="284463"/>
        <n v="321147"/>
        <n v="259271"/>
        <n v="84624"/>
        <n v="2917379"/>
        <n v="231633"/>
        <n v="275839"/>
        <n v="420939"/>
        <n v="288722"/>
        <n v="160080"/>
        <n v="360421"/>
        <n v="2701061"/>
        <n v="2168474"/>
        <n v="280369"/>
        <n v="3189647"/>
        <n v="3502483"/>
        <n v="217267"/>
        <n v="2091569"/>
        <n v="2905269"/>
        <n v="240522"/>
        <n v="757275"/>
        <n v="215182"/>
        <n v="1616037"/>
        <n v="2409791"/>
        <n v="2585147"/>
        <n v="242583"/>
        <n v="174951"/>
        <n v="347172"/>
        <n v="220133"/>
        <n v="301988"/>
        <n v="2452397"/>
        <n v="346802"/>
        <n v="3754117"/>
        <n v="388332"/>
        <n v="27614"/>
        <n v="322133"/>
        <n v="472690"/>
        <n v="3226763"/>
        <n v="220894"/>
        <n v="320678"/>
        <n v="301026"/>
        <n v="2948577"/>
        <n v="217883"/>
        <n v="1087064"/>
        <n v="205171"/>
        <n v="1228539"/>
        <n v="66741"/>
        <n v="273411"/>
        <n v="234745"/>
        <n v="267492"/>
        <n v="136310"/>
        <n v="209188"/>
        <n v="1537170"/>
        <n v="1644493"/>
        <n v="599802"/>
        <n v="2450300"/>
        <n v="3644101"/>
        <n v="385991"/>
        <n v="38931"/>
        <n v="277764"/>
        <n v="336598"/>
        <n v="1825283"/>
        <n v="1957190"/>
        <n v="700160"/>
        <n v="358128"/>
        <n v="2660353"/>
        <n v="206730"/>
        <n v="235019"/>
        <n v="322725"/>
        <n v="40803"/>
        <n v="387013"/>
        <n v="1704415"/>
        <n v="442589"/>
        <n v="211348"/>
        <n v="315884"/>
        <n v="409921"/>
        <n v="202095"/>
        <n v="130835"/>
        <n v="1349514"/>
        <n v="320844"/>
        <n v="2717007"/>
        <n v="195305"/>
        <n v="2318676"/>
        <n v="788515"/>
        <n v="1671210"/>
        <n v="588428"/>
        <n v="1987825"/>
        <n v="416321"/>
        <n v="2845845"/>
        <n v="3011493"/>
        <n v="203993"/>
        <n v="2551249"/>
        <n v="2076166"/>
        <n v="599273"/>
        <n v="2271883"/>
        <n v="169291"/>
        <n v="216657"/>
        <n v="170897"/>
        <n v="191195"/>
        <n v="304123"/>
        <n v="426516"/>
        <n v="675581"/>
        <n v="1075851"/>
        <n v="681718"/>
        <n v="295721"/>
        <n v="2087965"/>
        <n v="187707"/>
        <n v="222418"/>
        <n v="357543"/>
        <n v="3033409"/>
        <n v="450795"/>
        <n v="412743"/>
        <n v="252089"/>
        <n v="1001487"/>
        <n v="1835192"/>
        <n v="51642"/>
        <n v="296733"/>
        <n v="407732"/>
        <n v="1620912"/>
        <n v="1943521"/>
        <n v="163132"/>
        <n v="226934"/>
        <n v="229881"/>
        <n v="765500"/>
        <n v="554254"/>
        <n v="344815"/>
        <n v="135080"/>
        <n v="301797"/>
        <n v="1304945"/>
        <n v="1439662"/>
        <n v="87990"/>
        <n v="424431"/>
        <n v="247357"/>
        <n v="32398"/>
        <n v="298107"/>
        <n v="397675"/>
        <n v="1458783"/>
        <n v="257456"/>
        <n v="1718211"/>
        <n v="359705"/>
        <n v="3242481"/>
        <n v="3222096"/>
        <n v="230215"/>
        <n v="2302863"/>
        <n v="2171622"/>
        <n v="422771"/>
        <n v="489141"/>
        <n v="876232"/>
        <n v="266489"/>
        <n v="275785"/>
        <n v="2280111"/>
        <n v="201736"/>
        <n v="1459425"/>
        <n v="339772"/>
        <n v="685862"/>
        <n v="142133"/>
        <n v="276005"/>
        <n v="464982"/>
        <n v="2062851"/>
        <n v="287671"/>
        <n v="319126"/>
        <n v="226239"/>
        <n v="630671"/>
        <n v="1765628"/>
        <n v="906109"/>
        <n v="417165"/>
        <n v="714176"/>
        <n v="223630"/>
        <n v="260428"/>
        <n v="3042331"/>
        <n v="1881315"/>
        <n v="1936672"/>
        <n v="184726"/>
        <n v="443591"/>
        <n v="187274"/>
        <n v="2471300"/>
        <n v="2178648"/>
        <n v="257425"/>
        <n v="2312179"/>
        <n v="3255268"/>
        <n v="227488"/>
        <n v="326812"/>
        <n v="134946"/>
        <n v="363074"/>
        <n v="223796"/>
        <n v="277075"/>
        <n v="267925"/>
        <n v="213610"/>
        <n v="1441240"/>
        <n v="223031"/>
        <n v="172410"/>
        <n v="178868"/>
        <n v="493351"/>
        <n v="1887319"/>
        <n v="1809207"/>
        <n v="751749"/>
        <n v="309105"/>
        <n v="221978"/>
        <n v="306078"/>
        <n v="2875571"/>
        <n v="322295"/>
        <n v="1696593"/>
        <n v="367705"/>
        <n v="157160"/>
        <n v="283000"/>
        <n v="338026"/>
        <n v="484086"/>
        <n v="179770"/>
        <n v="2394714"/>
        <n v="270712"/>
        <n v="268604"/>
        <n v="313394"/>
        <n v="145672"/>
        <n v="353469"/>
        <n v="340064"/>
        <n v="2282164"/>
        <n v="144726"/>
        <n v="3441527"/>
        <n v="2013215"/>
        <n v="194222"/>
        <n v="136502"/>
        <n v="2624847"/>
        <n v="216220"/>
        <n v="321356"/>
        <n v="584664"/>
        <n v="1681942"/>
        <n v="223650"/>
        <n v="152856"/>
        <n v="2423385"/>
        <n v="1825218"/>
        <n v="356599"/>
        <n v="818621"/>
        <n v="146189"/>
        <n v="370287"/>
        <n v="2685185"/>
        <n v="216471"/>
        <n v="123112"/>
        <n v="429432"/>
        <n v="242352"/>
        <n v="3523215"/>
        <n v="120502"/>
        <n v="301258"/>
        <n v="308902"/>
        <n v="577105"/>
        <n v="445997"/>
        <n v="235003"/>
        <n v="317919"/>
        <n v="1034377"/>
        <n v="161230"/>
        <n v="715483"/>
        <n v="2911494"/>
        <n v="262100"/>
        <n v="286367"/>
        <n v="3225188"/>
        <n v="1218965"/>
        <n v="274970"/>
        <n v="184818"/>
        <n v="261587"/>
        <n v="63593"/>
        <n v="381250"/>
        <n v="322245"/>
        <n v="269383"/>
        <n v="2345147"/>
        <n v="348941"/>
        <n v="244183"/>
        <n v="454702"/>
        <n v="1192543"/>
        <n v="259657"/>
        <n v="199348"/>
        <n v="317117"/>
        <n v="1211651"/>
        <n v="198950"/>
        <n v="3015716"/>
        <n v="154568"/>
        <n v="2724331"/>
        <n v="306207"/>
        <n v="245830"/>
        <n v="1056677"/>
        <n v="2822235"/>
        <n v="1710442"/>
        <n v="2266804"/>
        <n v="1985735"/>
        <n v="190984"/>
        <n v="175850"/>
        <n v="142835"/>
        <n v="250821"/>
        <n v="273378"/>
        <n v="1619792"/>
        <n v="393688"/>
        <n v="1584348"/>
        <n v="981296"/>
        <n v="102952"/>
        <n v="222238"/>
        <n v="1681298"/>
        <n v="1655584"/>
        <n v="223417"/>
        <n v="406288"/>
        <n v="107112"/>
        <n v="724566"/>
        <n v="168468"/>
        <n v="3266233"/>
        <n v="3819644"/>
        <n v="2732280"/>
        <n v="3074741"/>
        <n v="413673"/>
        <n v="2286014"/>
        <n v="3149801"/>
        <n v="326653"/>
        <n v="2036141"/>
        <n v="657464"/>
        <n v="2065496"/>
        <n v="386863"/>
        <n v="178595"/>
        <n v="240220"/>
        <n v="311648"/>
        <n v="287755"/>
        <n v="202123"/>
        <n v="232908"/>
        <n v="3846271"/>
        <n v="372591"/>
        <n v="2698984"/>
        <n v="191627"/>
        <n v="196123"/>
        <n v="2803606"/>
        <n v="3545418"/>
        <n v="368500"/>
        <n v="885269"/>
        <n v="238582"/>
        <n v="1461166"/>
        <n v="418844"/>
      </sharedItems>
    </cacheField>
    <cacheField name="Likes" numFmtId="0">
      <sharedItems containsSemiMixedTypes="0" containsString="0" containsNumber="1" containsInteger="1" minValue="101" maxValue="981669" count="4940">
        <n v="125741"/>
        <n v="206151"/>
        <n v="32206"/>
        <n v="121227"/>
        <n v="13027"/>
        <n v="41084"/>
        <n v="38487"/>
        <n v="187310"/>
        <n v="49303"/>
        <n v="124196"/>
        <n v="20977"/>
        <n v="11104"/>
        <n v="150466"/>
        <n v="67115"/>
        <n v="84730"/>
        <n v="72792"/>
        <n v="63968"/>
        <n v="426198"/>
        <n v="38121"/>
        <n v="75572"/>
        <n v="548208"/>
        <n v="66176"/>
        <n v="379911"/>
        <n v="146734"/>
        <n v="41586"/>
        <n v="70965"/>
        <n v="364267"/>
        <n v="56205"/>
        <n v="69999"/>
        <n v="221876"/>
        <n v="43112"/>
        <n v="334965"/>
        <n v="24711"/>
        <n v="35935"/>
        <n v="41634"/>
        <n v="76487"/>
        <n v="27638"/>
        <n v="327127"/>
        <n v="345866"/>
        <n v="70284"/>
        <n v="15437"/>
        <n v="33643"/>
        <n v="88841"/>
        <n v="329904"/>
        <n v="467187"/>
        <n v="51121"/>
        <n v="65615"/>
        <n v="64424"/>
        <n v="55151"/>
        <n v="84220"/>
        <n v="168075"/>
        <n v="39799"/>
        <n v="33320"/>
        <n v="10563"/>
        <n v="19068"/>
        <n v="56750"/>
        <n v="30485"/>
        <n v="539467"/>
        <n v="116762"/>
        <n v="16259"/>
        <n v="25946"/>
        <n v="561925"/>
        <n v="45979"/>
        <n v="205419"/>
        <n v="463077"/>
        <n v="95506"/>
        <n v="241754"/>
        <n v="38523"/>
        <n v="63113"/>
        <n v="68104"/>
        <n v="43868"/>
        <n v="78065"/>
        <n v="92644"/>
        <n v="102023"/>
        <n v="199606"/>
        <n v="100452"/>
        <n v="341909"/>
        <n v="181217"/>
        <n v="30445"/>
        <n v="26679"/>
        <n v="70710"/>
        <n v="344284"/>
        <n v="240806"/>
        <n v="390655"/>
        <n v="72044"/>
        <n v="90347"/>
        <n v="14107"/>
        <n v="40417"/>
        <n v="37899"/>
        <n v="114896"/>
        <n v="182567"/>
        <n v="49854"/>
        <n v="87218"/>
        <n v="47419"/>
        <n v="34353"/>
        <n v="125385"/>
        <n v="59192"/>
        <n v="210542"/>
        <n v="64672"/>
        <n v="498661"/>
        <n v="31419"/>
        <n v="100303"/>
        <n v="27480"/>
        <n v="21239"/>
        <n v="37599"/>
        <n v="157310"/>
        <n v="244444"/>
        <n v="33842"/>
        <n v="410933"/>
        <n v="274479"/>
        <n v="26980"/>
        <n v="64757"/>
        <n v="101627"/>
        <n v="178724"/>
        <n v="259613"/>
        <n v="517697"/>
        <n v="473353"/>
        <n v="109627"/>
        <n v="39201"/>
        <n v="30407"/>
        <n v="146382"/>
        <n v="439744"/>
        <n v="276042"/>
        <n v="317284"/>
        <n v="304736"/>
        <n v="76765"/>
        <n v="99326"/>
        <n v="69123"/>
        <n v="350048"/>
        <n v="48470"/>
        <n v="50506"/>
        <n v="26479"/>
        <n v="51569"/>
        <n v="12347"/>
        <n v="85294"/>
        <n v="725180"/>
        <n v="522372"/>
        <n v="43179"/>
        <n v="26828"/>
        <n v="38956"/>
        <n v="49168"/>
        <n v="204151"/>
        <n v="59026"/>
        <n v="311588"/>
        <n v="54721"/>
        <n v="414733"/>
        <n v="37442"/>
        <n v="28933"/>
        <n v="72855"/>
        <n v="345323"/>
        <n v="347932"/>
        <n v="432543"/>
        <n v="267349"/>
        <n v="38661"/>
        <n v="41732"/>
        <n v="42956"/>
        <n v="35717"/>
        <n v="33169"/>
        <n v="228234"/>
        <n v="568791"/>
        <n v="42389"/>
        <n v="46126"/>
        <n v="39203"/>
        <n v="485508"/>
        <n v="22372"/>
        <n v="363862"/>
        <n v="20143"/>
        <n v="31528"/>
        <n v="52385"/>
        <n v="56703"/>
        <n v="33924"/>
        <n v="50851"/>
        <n v="257011"/>
        <n v="416018"/>
        <n v="75970"/>
        <n v="50297"/>
        <n v="556557"/>
        <n v="29866"/>
        <n v="248406"/>
        <n v="544837"/>
        <n v="259354"/>
        <n v="17270"/>
        <n v="283815"/>
        <n v="81476"/>
        <n v="69836"/>
        <n v="30765"/>
        <n v="58341"/>
        <n v="36388"/>
        <n v="557248"/>
        <n v="40825"/>
        <n v="17233"/>
        <n v="98375"/>
        <n v="38865"/>
        <n v="119185"/>
        <n v="376900"/>
        <n v="76643"/>
        <n v="202496"/>
        <n v="174072"/>
        <n v="80136"/>
        <n v="69663"/>
        <n v="51054"/>
        <n v="68283"/>
        <n v="46735"/>
        <n v="293973"/>
        <n v="112453"/>
        <n v="45643"/>
        <n v="535157"/>
        <n v="37227"/>
        <n v="35055"/>
        <n v="474378"/>
        <n v="52414"/>
        <n v="110503"/>
        <n v="46865"/>
        <n v="30618"/>
        <n v="13327"/>
        <n v="85007"/>
        <n v="409937"/>
        <n v="11598"/>
        <n v="83826"/>
        <n v="49167"/>
        <n v="540374"/>
        <n v="280337"/>
        <n v="243741"/>
        <n v="90822"/>
        <n v="135474"/>
        <n v="386210"/>
        <n v="47965"/>
        <n v="80043"/>
        <n v="339835"/>
        <n v="55469"/>
        <n v="43060"/>
        <n v="24776"/>
        <n v="30428"/>
        <n v="81682"/>
        <n v="555823"/>
        <n v="312210"/>
        <n v="268316"/>
        <n v="348790"/>
        <n v="208429"/>
        <n v="113524"/>
        <n v="118647"/>
        <n v="589233"/>
        <n v="37190"/>
        <n v="39176"/>
        <n v="146988"/>
        <n v="118120"/>
        <n v="29454"/>
        <n v="49089"/>
        <n v="78279"/>
        <n v="316380"/>
        <n v="28868"/>
        <n v="96155"/>
        <n v="113480"/>
        <n v="57300"/>
        <n v="171414"/>
        <n v="61286"/>
        <n v="43513"/>
        <n v="452024"/>
        <n v="34427"/>
        <n v="603794"/>
        <n v="66606"/>
        <n v="92539"/>
        <n v="29955"/>
        <n v="394365"/>
        <n v="33912"/>
        <n v="119741"/>
        <n v="157516"/>
        <n v="44730"/>
        <n v="34691"/>
        <n v="24954"/>
        <n v="194405"/>
        <n v="103"/>
        <n v="89602"/>
        <n v="75304"/>
        <n v="66102"/>
        <n v="248001"/>
        <n v="48925"/>
        <n v="48945"/>
        <n v="43772"/>
        <n v="22170"/>
        <n v="31319"/>
        <n v="29209"/>
        <n v="68178"/>
        <n v="54022"/>
        <n v="32538"/>
        <n v="198343"/>
        <n v="79622"/>
        <n v="46821"/>
        <n v="353329"/>
        <n v="9814"/>
        <n v="45492"/>
        <n v="14156"/>
        <n v="70842"/>
        <n v="470954"/>
        <n v="62124"/>
        <n v="35068"/>
        <n v="66146"/>
        <n v="31477"/>
        <n v="22015"/>
        <n v="194344"/>
        <n v="58233"/>
        <n v="484796"/>
        <n v="89415"/>
        <n v="500332"/>
        <n v="419884"/>
        <n v="57922"/>
        <n v="39273"/>
        <n v="38135"/>
        <n v="73704"/>
        <n v="37275"/>
        <n v="186444"/>
        <n v="184987"/>
        <n v="18694"/>
        <n v="79506"/>
        <n v="155759"/>
        <n v="75195"/>
        <n v="34509"/>
        <n v="30421"/>
        <n v="12235"/>
        <n v="35388"/>
        <n v="4544"/>
        <n v="719627"/>
        <n v="20836"/>
        <n v="47955"/>
        <n v="58366"/>
        <n v="17576"/>
        <n v="35079"/>
        <n v="386204"/>
        <n v="74921"/>
        <n v="83942"/>
        <n v="64807"/>
        <n v="133725"/>
        <n v="7156"/>
        <n v="63647"/>
        <n v="46765"/>
        <n v="221903"/>
        <n v="296486"/>
        <n v="57215"/>
        <n v="155288"/>
        <n v="121161"/>
        <n v="46583"/>
        <n v="70353"/>
        <n v="94700"/>
        <n v="83597"/>
        <n v="91829"/>
        <n v="767553"/>
        <n v="42919"/>
        <n v="46154"/>
        <n v="30638"/>
        <n v="27811"/>
        <n v="651450"/>
        <n v="40403"/>
        <n v="31641"/>
        <n v="87630"/>
        <n v="57259"/>
        <n v="70097"/>
        <n v="424043"/>
        <n v="320044"/>
        <n v="67877"/>
        <n v="34343"/>
        <n v="127729"/>
        <n v="32009"/>
        <n v="31485"/>
        <n v="27654"/>
        <n v="82742"/>
        <n v="167331"/>
        <n v="29213"/>
        <n v="20753"/>
        <n v="80478"/>
        <n v="45450"/>
        <n v="45806"/>
        <n v="2708"/>
        <n v="32928"/>
        <n v="23120"/>
        <n v="183104"/>
        <n v="54707"/>
        <n v="15887"/>
        <n v="55574"/>
        <n v="107293"/>
        <n v="117574"/>
        <n v="124132"/>
        <n v="445758"/>
        <n v="69841"/>
        <n v="81986"/>
        <n v="350175"/>
        <n v="13357"/>
        <n v="52423"/>
        <n v="439167"/>
        <n v="64475"/>
        <n v="68194"/>
        <n v="208515"/>
        <n v="22204"/>
        <n v="348836"/>
        <n v="383095"/>
        <n v="53498"/>
        <n v="84951"/>
        <n v="16452"/>
        <n v="18262"/>
        <n v="2600"/>
        <n v="364197"/>
        <n v="171858"/>
        <n v="291578"/>
        <n v="233065"/>
        <n v="12956"/>
        <n v="74713"/>
        <n v="34025"/>
        <n v="32981"/>
        <n v="633265"/>
        <n v="44278"/>
        <n v="45139"/>
        <n v="368147"/>
        <n v="226615"/>
        <n v="45347"/>
        <n v="29503"/>
        <n v="15339"/>
        <n v="66602"/>
        <n v="30673"/>
        <n v="62233"/>
        <n v="80271"/>
        <n v="377583"/>
        <n v="315588"/>
        <n v="107375"/>
        <n v="29288"/>
        <n v="477470"/>
        <n v="190224"/>
        <n v="269957"/>
        <n v="300565"/>
        <n v="427157"/>
        <n v="42175"/>
        <n v="19065"/>
        <n v="76371"/>
        <n v="51271"/>
        <n v="107547"/>
        <n v="217882"/>
        <n v="49552"/>
        <n v="107194"/>
        <n v="83645"/>
        <n v="25381"/>
        <n v="60223"/>
        <n v="56135"/>
        <n v="66633"/>
        <n v="23908"/>
        <n v="349935"/>
        <n v="32771"/>
        <n v="37935"/>
        <n v="249"/>
        <n v="232465"/>
        <n v="23860"/>
        <n v="502639"/>
        <n v="42480"/>
        <n v="457995"/>
        <n v="282986"/>
        <n v="281693"/>
        <n v="444766"/>
        <n v="566565"/>
        <n v="474335"/>
        <n v="203"/>
        <n v="405451"/>
        <n v="36610"/>
        <n v="138220"/>
        <n v="223137"/>
        <n v="28882"/>
        <n v="6762"/>
        <n v="30099"/>
        <n v="80742"/>
        <n v="50082"/>
        <n v="45724"/>
        <n v="23075"/>
        <n v="54430"/>
        <n v="415163"/>
        <n v="26500"/>
        <n v="202305"/>
        <n v="252341"/>
        <n v="331231"/>
        <n v="38500"/>
        <n v="185503"/>
        <n v="299037"/>
        <n v="28922"/>
        <n v="32878"/>
        <n v="102308"/>
        <n v="93688"/>
        <n v="229322"/>
        <n v="64280"/>
        <n v="261194"/>
        <n v="47148"/>
        <n v="49857"/>
        <n v="132455"/>
        <n v="276743"/>
        <n v="29739"/>
        <n v="79207"/>
        <n v="79753"/>
        <n v="58026"/>
        <n v="30143"/>
        <n v="43980"/>
        <n v="60097"/>
        <n v="332312"/>
        <n v="48374"/>
        <n v="330736"/>
        <n v="217871"/>
        <n v="165031"/>
        <n v="80358"/>
        <n v="600439"/>
        <n v="15910"/>
        <n v="40178"/>
        <n v="118724"/>
        <n v="100405"/>
        <n v="26849"/>
        <n v="31879"/>
        <n v="119508"/>
        <n v="22165"/>
        <n v="33318"/>
        <n v="35515"/>
        <n v="311431"/>
        <n v="29400"/>
        <n v="58683"/>
        <n v="52773"/>
        <n v="187568"/>
        <n v="307583"/>
        <n v="43210"/>
        <n v="625356"/>
        <n v="37880"/>
        <n v="44492"/>
        <n v="35535"/>
        <n v="631226"/>
        <n v="25844"/>
        <n v="34516"/>
        <n v="11825"/>
        <n v="662026"/>
        <n v="68699"/>
        <n v="616335"/>
        <n v="9756"/>
        <n v="167523"/>
        <n v="457532"/>
        <n v="475859"/>
        <n v="160272"/>
        <n v="29635"/>
        <n v="30930"/>
        <n v="37101"/>
        <n v="96850"/>
        <n v="255960"/>
        <n v="258513"/>
        <n v="29005"/>
        <n v="31718"/>
        <n v="293777"/>
        <n v="27923"/>
        <n v="59248"/>
        <n v="42788"/>
        <n v="338163"/>
        <n v="95632"/>
        <n v="25155"/>
        <n v="259775"/>
        <n v="138841"/>
        <n v="642150"/>
        <n v="52857"/>
        <n v="72551"/>
        <n v="204875"/>
        <n v="656198"/>
        <n v="350920"/>
        <n v="343679"/>
        <n v="48198"/>
        <n v="14774"/>
        <n v="40323"/>
        <n v="231617"/>
        <n v="332680"/>
        <n v="46158"/>
        <n v="78141"/>
        <n v="60044"/>
        <n v="127136"/>
        <n v="61153"/>
        <n v="52878"/>
        <n v="20873"/>
        <n v="12616"/>
        <n v="15409"/>
        <n v="521022"/>
        <n v="256546"/>
        <n v="236566"/>
        <n v="148128"/>
        <n v="54143"/>
        <n v="34531"/>
        <n v="969932"/>
        <n v="37731"/>
        <n v="19637"/>
        <n v="274004"/>
        <n v="55914"/>
        <n v="43013"/>
        <n v="29606"/>
        <n v="40455"/>
        <n v="196021"/>
        <n v="198971"/>
        <n v="51328"/>
        <n v="92064"/>
        <n v="62372"/>
        <n v="60310"/>
        <n v="260144"/>
        <n v="27040"/>
        <n v="501090"/>
        <n v="122117"/>
        <n v="26710"/>
        <n v="39499"/>
        <n v="7811"/>
        <n v="446379"/>
        <n v="67410"/>
        <n v="75537"/>
        <n v="95112"/>
        <n v="52429"/>
        <n v="96798"/>
        <n v="406722"/>
        <n v="44745"/>
        <n v="37553"/>
        <n v="49873"/>
        <n v="41394"/>
        <n v="24257"/>
        <n v="28341"/>
        <n v="44681"/>
        <n v="412187"/>
        <n v="44390"/>
        <n v="634501"/>
        <n v="147578"/>
        <n v="68696"/>
        <n v="333103"/>
        <n v="422545"/>
        <n v="527411"/>
        <n v="186207"/>
        <n v="61003"/>
        <n v="59063"/>
        <n v="537126"/>
        <n v="182582"/>
        <n v="391323"/>
        <n v="101230"/>
        <n v="80708"/>
        <n v="48717"/>
        <n v="104274"/>
        <n v="266372"/>
        <n v="61917"/>
        <n v="35361"/>
        <n v="135221"/>
        <n v="51010"/>
        <n v="48508"/>
        <n v="31354"/>
        <n v="361894"/>
        <n v="100518"/>
        <n v="25620"/>
        <n v="37771"/>
        <n v="177825"/>
        <n v="80094"/>
        <n v="313944"/>
        <n v="37072"/>
        <n v="36306"/>
        <n v="130808"/>
        <n v="14797"/>
        <n v="57781"/>
        <n v="104525"/>
        <n v="51620"/>
        <n v="22768"/>
        <n v="146242"/>
        <n v="39869"/>
        <n v="57668"/>
        <n v="354335"/>
        <n v="317023"/>
        <n v="47984"/>
        <n v="49588"/>
        <n v="224422"/>
        <n v="5603"/>
        <n v="102341"/>
        <n v="33562"/>
        <n v="24351"/>
        <n v="185125"/>
        <n v="116337"/>
        <n v="91777"/>
        <n v="248831"/>
        <n v="25551"/>
        <n v="541039"/>
        <n v="62197"/>
        <n v="81263"/>
        <n v="22911"/>
        <n v="559422"/>
        <n v="257453"/>
        <n v="54564"/>
        <n v="34442"/>
        <n v="47752"/>
        <n v="49746"/>
        <n v="62470"/>
        <n v="263727"/>
        <n v="217024"/>
        <n v="94210"/>
        <n v="51696"/>
        <n v="487965"/>
        <n v="328997"/>
        <n v="308602"/>
        <n v="6369"/>
        <n v="43934"/>
        <n v="159862"/>
        <n v="363675"/>
        <n v="194588"/>
        <n v="223"/>
        <n v="29750"/>
        <n v="176915"/>
        <n v="223032"/>
        <n v="163943"/>
        <n v="441556"/>
        <n v="44861"/>
        <n v="32062"/>
        <n v="213297"/>
        <n v="808216"/>
        <n v="119605"/>
        <n v="54483"/>
        <n v="50394"/>
        <n v="350958"/>
        <n v="33446"/>
        <n v="60864"/>
        <n v="236988"/>
        <n v="51192"/>
        <n v="338031"/>
        <n v="16813"/>
        <n v="24966"/>
        <n v="346791"/>
        <n v="798082"/>
        <n v="203938"/>
        <n v="266453"/>
        <n v="45383"/>
        <n v="34790"/>
        <n v="72013"/>
        <n v="54071"/>
        <n v="35987"/>
        <n v="68261"/>
        <n v="219175"/>
        <n v="166198"/>
        <n v="229062"/>
        <n v="140364"/>
        <n v="201850"/>
        <n v="288518"/>
        <n v="69029"/>
        <n v="47280"/>
        <n v="50952"/>
        <n v="44702"/>
        <n v="60011"/>
        <n v="65166"/>
        <n v="87281"/>
        <n v="87676"/>
        <n v="509745"/>
        <n v="522514"/>
        <n v="193342"/>
        <n v="52983"/>
        <n v="4322"/>
        <n v="99526"/>
        <n v="37128"/>
        <n v="19597"/>
        <n v="80510"/>
        <n v="103453"/>
        <n v="66393"/>
        <n v="122988"/>
        <n v="20234"/>
        <n v="63104"/>
        <n v="248498"/>
        <n v="57483"/>
        <n v="40104"/>
        <n v="63897"/>
        <n v="38127"/>
        <n v="440822"/>
        <n v="455951"/>
        <n v="441172"/>
        <n v="25798"/>
        <n v="810909"/>
        <n v="34518"/>
        <n v="48975"/>
        <n v="16954"/>
        <n v="80117"/>
        <n v="14764"/>
        <n v="22466"/>
        <n v="142269"/>
        <n v="516054"/>
        <n v="22680"/>
        <n v="255901"/>
        <n v="61812"/>
        <n v="28096"/>
        <n v="218375"/>
        <n v="46094"/>
        <n v="20713"/>
        <n v="48850"/>
        <n v="40098"/>
        <n v="33161"/>
        <n v="62560"/>
        <n v="107022"/>
        <n v="392396"/>
        <n v="85123"/>
        <n v="69125"/>
        <n v="186638"/>
        <n v="36180"/>
        <n v="42219"/>
        <n v="427195"/>
        <n v="48093"/>
        <n v="51182"/>
        <n v="544509"/>
        <n v="50784"/>
        <n v="31323"/>
        <n v="53399"/>
        <n v="758090"/>
        <n v="100874"/>
        <n v="50511"/>
        <n v="249861"/>
        <n v="68439"/>
        <n v="211144"/>
        <n v="2002"/>
        <n v="53000"/>
        <n v="27565"/>
        <n v="39160"/>
        <n v="91602"/>
        <n v="29944"/>
        <n v="325332"/>
        <n v="78937"/>
        <n v="121255"/>
        <n v="5700"/>
        <n v="38437"/>
        <n v="25072"/>
        <n v="469759"/>
        <n v="693597"/>
        <n v="163009"/>
        <n v="39158"/>
        <n v="35686"/>
        <n v="54808"/>
        <n v="54011"/>
        <n v="823104"/>
        <n v="377551"/>
        <n v="53489"/>
        <n v="589256"/>
        <n v="377135"/>
        <n v="38173"/>
        <n v="100944"/>
        <n v="191620"/>
        <n v="14602"/>
        <n v="20233"/>
        <n v="198446"/>
        <n v="28356"/>
        <n v="45298"/>
        <n v="253082"/>
        <n v="38925"/>
        <n v="26783"/>
        <n v="608231"/>
        <n v="424969"/>
        <n v="49630"/>
        <n v="392856"/>
        <n v="65487"/>
        <n v="83360"/>
        <n v="57505"/>
        <n v="643703"/>
        <n v="67393"/>
        <n v="26312"/>
        <n v="40525"/>
        <n v="54821"/>
        <n v="305701"/>
        <n v="450005"/>
        <n v="450142"/>
        <n v="50120"/>
        <n v="171010"/>
        <n v="360156"/>
        <n v="337113"/>
        <n v="371798"/>
        <n v="52124"/>
        <n v="18008"/>
        <n v="49793"/>
        <n v="53355"/>
        <n v="446143"/>
        <n v="46439"/>
        <n v="103093"/>
        <n v="52743"/>
        <n v="36081"/>
        <n v="95810"/>
        <n v="123301"/>
        <n v="24039"/>
        <n v="28984"/>
        <n v="39308"/>
        <n v="174927"/>
        <n v="273105"/>
        <n v="51452"/>
        <n v="238522"/>
        <n v="47663"/>
        <n v="33312"/>
        <n v="392266"/>
        <n v="55628"/>
        <n v="95328"/>
        <n v="26859"/>
        <n v="50977"/>
        <n v="47620"/>
        <n v="208164"/>
        <n v="207644"/>
        <n v="259704"/>
        <n v="67517"/>
        <n v="160818"/>
        <n v="39403"/>
        <n v="159210"/>
        <n v="29538"/>
        <n v="240575"/>
        <n v="52312"/>
        <n v="815380"/>
        <n v="37067"/>
        <n v="65250"/>
        <n v="239521"/>
        <n v="221"/>
        <n v="178143"/>
        <n v="359072"/>
        <n v="336405"/>
        <n v="733858"/>
        <n v="31558"/>
        <n v="71328"/>
        <n v="19164"/>
        <n v="32089"/>
        <n v="56515"/>
        <n v="66204"/>
        <n v="66510"/>
        <n v="29451"/>
        <n v="288507"/>
        <n v="443225"/>
        <n v="565461"/>
        <n v="25914"/>
        <n v="55018"/>
        <n v="35771"/>
        <n v="61205"/>
        <n v="414817"/>
        <n v="35556"/>
        <n v="6913"/>
        <n v="12584"/>
        <n v="270448"/>
        <n v="53392"/>
        <n v="39622"/>
        <n v="165734"/>
        <n v="51099"/>
        <n v="109716"/>
        <n v="32148"/>
        <n v="25555"/>
        <n v="32015"/>
        <n v="242860"/>
        <n v="108"/>
        <n v="78803"/>
        <n v="110329"/>
        <n v="437028"/>
        <n v="345446"/>
        <n v="188459"/>
        <n v="56781"/>
        <n v="18525"/>
        <n v="28777"/>
        <n v="51337"/>
        <n v="40089"/>
        <n v="414173"/>
        <n v="78638"/>
        <n v="628510"/>
        <n v="258425"/>
        <n v="122634"/>
        <n v="26654"/>
        <n v="55440"/>
        <n v="215410"/>
        <n v="84896"/>
        <n v="55550"/>
        <n v="277665"/>
        <n v="122903"/>
        <n v="40577"/>
        <n v="81099"/>
        <n v="6979"/>
        <n v="93877"/>
        <n v="26646"/>
        <n v="44177"/>
        <n v="27358"/>
        <n v="26223"/>
        <n v="34393"/>
        <n v="230539"/>
        <n v="25083"/>
        <n v="764864"/>
        <n v="169150"/>
        <n v="244203"/>
        <n v="21016"/>
        <n v="78139"/>
        <n v="349024"/>
        <n v="70982"/>
        <n v="243966"/>
        <n v="503256"/>
        <n v="65303"/>
        <n v="29024"/>
        <n v="177371"/>
        <n v="63528"/>
        <n v="380751"/>
        <n v="19798"/>
        <n v="86464"/>
        <n v="448221"/>
        <n v="47777"/>
        <n v="33686"/>
        <n v="113402"/>
        <n v="5417"/>
        <n v="6161"/>
        <n v="358798"/>
        <n v="73861"/>
        <n v="663814"/>
        <n v="251443"/>
        <n v="96231"/>
        <n v="28762"/>
        <n v="28202"/>
        <n v="168336"/>
        <n v="140046"/>
        <n v="14978"/>
        <n v="74011"/>
        <n v="85642"/>
        <n v="325211"/>
        <n v="14359"/>
        <n v="55678"/>
        <n v="6796"/>
        <n v="29003"/>
        <n v="120640"/>
        <n v="395574"/>
        <n v="38666"/>
        <n v="368047"/>
        <n v="43862"/>
        <n v="159377"/>
        <n v="33030"/>
        <n v="38897"/>
        <n v="317350"/>
        <n v="34625"/>
        <n v="357493"/>
        <n v="63379"/>
        <n v="30045"/>
        <n v="349405"/>
        <n v="6251"/>
        <n v="207721"/>
        <n v="8018"/>
        <n v="4398"/>
        <n v="113241"/>
        <n v="29223"/>
        <n v="34623"/>
        <n v="33184"/>
        <n v="56142"/>
        <n v="58000"/>
        <n v="87510"/>
        <n v="578530"/>
        <n v="432204"/>
        <n v="321269"/>
        <n v="26940"/>
        <n v="577150"/>
        <n v="51139"/>
        <n v="193492"/>
        <n v="8179"/>
        <n v="24116"/>
        <n v="524015"/>
        <n v="348980"/>
        <n v="190880"/>
        <n v="26950"/>
        <n v="39918"/>
        <n v="100020"/>
        <n v="92475"/>
        <n v="543005"/>
        <n v="64257"/>
        <n v="32192"/>
        <n v="55437"/>
        <n v="46507"/>
        <n v="376474"/>
        <n v="351100"/>
        <n v="82264"/>
        <n v="384857"/>
        <n v="26794"/>
        <n v="33305"/>
        <n v="21368"/>
        <n v="159460"/>
        <n v="44404"/>
        <n v="414755"/>
        <n v="393234"/>
        <n v="147482"/>
        <n v="56769"/>
        <n v="37179"/>
        <n v="374648"/>
        <n v="271940"/>
        <n v="348274"/>
        <n v="55623"/>
        <n v="193541"/>
        <n v="25614"/>
        <n v="968263"/>
        <n v="292219"/>
        <n v="83630"/>
        <n v="42226"/>
        <n v="34445"/>
        <n v="110104"/>
        <n v="201748"/>
        <n v="136368"/>
        <n v="165231"/>
        <n v="201733"/>
        <n v="51918"/>
        <n v="40725"/>
        <n v="220559"/>
        <n v="107165"/>
        <n v="50873"/>
        <n v="87829"/>
        <n v="38911"/>
        <n v="259104"/>
        <n v="64421"/>
        <n v="44122"/>
        <n v="29523"/>
        <n v="78485"/>
        <n v="25032"/>
        <n v="425003"/>
        <n v="26547"/>
        <n v="289035"/>
        <n v="84396"/>
        <n v="188277"/>
        <n v="32876"/>
        <n v="320657"/>
        <n v="448031"/>
        <n v="43027"/>
        <n v="44595"/>
        <n v="4727"/>
        <n v="61171"/>
        <n v="262570"/>
        <n v="27652"/>
        <n v="226635"/>
        <n v="34072"/>
        <n v="213578"/>
        <n v="327255"/>
        <n v="57086"/>
        <n v="535390"/>
        <n v="130661"/>
        <n v="54487"/>
        <n v="48791"/>
        <n v="491802"/>
        <n v="27418"/>
        <n v="908078"/>
        <n v="32414"/>
        <n v="40882"/>
        <n v="228273"/>
        <n v="36439"/>
        <n v="107281"/>
        <n v="32702"/>
        <n v="178354"/>
        <n v="70369"/>
        <n v="61948"/>
        <n v="100563"/>
        <n v="35044"/>
        <n v="21527"/>
        <n v="65575"/>
        <n v="35281"/>
        <n v="70053"/>
        <n v="196273"/>
        <n v="29909"/>
        <n v="86290"/>
        <n v="90954"/>
        <n v="44733"/>
        <n v="53111"/>
        <n v="179188"/>
        <n v="94734"/>
        <n v="38479"/>
        <n v="29728"/>
        <n v="547293"/>
        <n v="33931"/>
        <n v="60249"/>
        <n v="459836"/>
        <n v="5829"/>
        <n v="48968"/>
        <n v="920488"/>
        <n v="43825"/>
        <n v="94918"/>
        <n v="24285"/>
        <n v="603040"/>
        <n v="28855"/>
        <n v="569207"/>
        <n v="214395"/>
        <n v="79217"/>
        <n v="250421"/>
        <n v="117089"/>
        <n v="61274"/>
        <n v="7067"/>
        <n v="32343"/>
        <n v="22692"/>
        <n v="62991"/>
        <n v="69508"/>
        <n v="49912"/>
        <n v="64745"/>
        <n v="180194"/>
        <n v="36267"/>
        <n v="226782"/>
        <n v="466664"/>
        <n v="84318"/>
        <n v="33337"/>
        <n v="188509"/>
        <n v="565578"/>
        <n v="690569"/>
        <n v="376644"/>
        <n v="52273"/>
        <n v="94116"/>
        <n v="63078"/>
        <n v="25093"/>
        <n v="56718"/>
        <n v="404451"/>
        <n v="578293"/>
        <n v="21184"/>
        <n v="47005"/>
        <n v="153848"/>
        <n v="273897"/>
        <n v="255864"/>
        <n v="786826"/>
        <n v="345943"/>
        <n v="240733"/>
        <n v="48175"/>
        <n v="48079"/>
        <n v="60485"/>
        <n v="196005"/>
        <n v="38749"/>
        <n v="51652"/>
        <n v="30823"/>
        <n v="62698"/>
        <n v="29979"/>
        <n v="52846"/>
        <n v="3089"/>
        <n v="69698"/>
        <n v="58892"/>
        <n v="698138"/>
        <n v="70787"/>
        <n v="26605"/>
        <n v="49101"/>
        <n v="11135"/>
        <n v="37061"/>
        <n v="20747"/>
        <n v="351918"/>
        <n v="44136"/>
        <n v="32432"/>
        <n v="70051"/>
        <n v="43559"/>
        <n v="16955"/>
        <n v="31512"/>
        <n v="153492"/>
        <n v="41104"/>
        <n v="84385"/>
        <n v="714448"/>
        <n v="230259"/>
        <n v="41262"/>
        <n v="122985"/>
        <n v="67466"/>
        <n v="56099"/>
        <n v="87021"/>
        <n v="39437"/>
        <n v="32166"/>
        <n v="19862"/>
        <n v="53093"/>
        <n v="48566"/>
        <n v="27813"/>
        <n v="215199"/>
        <n v="27179"/>
        <n v="32884"/>
        <n v="41716"/>
        <n v="112828"/>
        <n v="78750"/>
        <n v="249973"/>
        <n v="190225"/>
        <n v="86595"/>
        <n v="25746"/>
        <n v="290572"/>
        <n v="68370"/>
        <n v="242011"/>
        <n v="306895"/>
        <n v="81527"/>
        <n v="342474"/>
        <n v="22755"/>
        <n v="23244"/>
        <n v="10119"/>
        <n v="39676"/>
        <n v="52968"/>
        <n v="269277"/>
        <n v="200910"/>
        <n v="24848"/>
        <n v="122832"/>
        <n v="79541"/>
        <n v="188283"/>
        <n v="312755"/>
        <n v="118919"/>
        <n v="36778"/>
        <n v="43158"/>
        <n v="159922"/>
        <n v="81340"/>
        <n v="29189"/>
        <n v="203557"/>
        <n v="594110"/>
        <n v="48261"/>
        <n v="64581"/>
        <n v="138488"/>
        <n v="274063"/>
        <n v="241661"/>
        <n v="289456"/>
        <n v="767439"/>
        <n v="71224"/>
        <n v="63661"/>
        <n v="58131"/>
        <n v="195883"/>
        <n v="33647"/>
        <n v="32158"/>
        <n v="49425"/>
        <n v="36596"/>
        <n v="112"/>
        <n v="640787"/>
        <n v="7676"/>
        <n v="193745"/>
        <n v="74993"/>
        <n v="478914"/>
        <n v="21992"/>
        <n v="12080"/>
        <n v="96977"/>
        <n v="116215"/>
        <n v="56493"/>
        <n v="257062"/>
        <n v="348045"/>
        <n v="61723"/>
        <n v="11150"/>
        <n v="203664"/>
        <n v="33860"/>
        <n v="91944"/>
        <n v="112996"/>
        <n v="27531"/>
        <n v="59528"/>
        <n v="17256"/>
        <n v="43105"/>
        <n v="49197"/>
        <n v="348916"/>
        <n v="308167"/>
        <n v="308315"/>
        <n v="36910"/>
        <n v="32477"/>
        <n v="32874"/>
        <n v="7650"/>
        <n v="287425"/>
        <n v="25220"/>
        <n v="51788"/>
        <n v="338330"/>
        <n v="59205"/>
        <n v="42509"/>
        <n v="4515"/>
        <n v="53410"/>
        <n v="36288"/>
        <n v="230461"/>
        <n v="352018"/>
        <n v="91917"/>
        <n v="37146"/>
        <n v="16174"/>
        <n v="387024"/>
        <n v="52005"/>
        <n v="38642"/>
        <n v="464468"/>
        <n v="100362"/>
        <n v="47451"/>
        <n v="255690"/>
        <n v="31226"/>
        <n v="502339"/>
        <n v="101361"/>
        <n v="73919"/>
        <n v="304977"/>
        <n v="10361"/>
        <n v="208125"/>
        <n v="88600"/>
        <n v="78893"/>
        <n v="49619"/>
        <n v="30682"/>
        <n v="31404"/>
        <n v="30238"/>
        <n v="41356"/>
        <n v="550631"/>
        <n v="132582"/>
        <n v="31322"/>
        <n v="20683"/>
        <n v="57210"/>
        <n v="35559"/>
        <n v="448746"/>
        <n v="43739"/>
        <n v="528125"/>
        <n v="57076"/>
        <n v="33896"/>
        <n v="488621"/>
        <n v="34765"/>
        <n v="31865"/>
        <n v="415588"/>
        <n v="153482"/>
        <n v="39774"/>
        <n v="65851"/>
        <n v="66951"/>
        <n v="981669"/>
        <n v="555898"/>
        <n v="86730"/>
        <n v="26582"/>
        <n v="15044"/>
        <n v="67051"/>
        <n v="556013"/>
        <n v="33112"/>
        <n v="391923"/>
        <n v="320285"/>
        <n v="251613"/>
        <n v="55298"/>
        <n v="104244"/>
        <n v="737182"/>
        <n v="46230"/>
        <n v="73209"/>
        <n v="15876"/>
        <n v="28516"/>
        <n v="465851"/>
        <n v="161145"/>
        <n v="89425"/>
        <n v="63069"/>
        <n v="644769"/>
        <n v="45545"/>
        <n v="40787"/>
        <n v="363970"/>
        <n v="107113"/>
        <n v="138585"/>
        <n v="195906"/>
        <n v="31209"/>
        <n v="112214"/>
        <n v="275982"/>
        <n v="20310"/>
        <n v="32517"/>
        <n v="48852"/>
        <n v="91640"/>
        <n v="52667"/>
        <n v="52244"/>
        <n v="44832"/>
        <n v="104"/>
        <n v="126901"/>
        <n v="50868"/>
        <n v="113268"/>
        <n v="20686"/>
        <n v="28766"/>
        <n v="285610"/>
        <n v="14326"/>
        <n v="175699"/>
        <n v="30514"/>
        <n v="89433"/>
        <n v="23893"/>
        <n v="65576"/>
        <n v="53350"/>
        <n v="87961"/>
        <n v="105399"/>
        <n v="25038"/>
        <n v="52815"/>
        <n v="339874"/>
        <n v="254381"/>
        <n v="28637"/>
        <n v="52294"/>
        <n v="168732"/>
        <n v="51882"/>
        <n v="107505"/>
        <n v="13460"/>
        <n v="45024"/>
        <n v="180213"/>
        <n v="62313"/>
        <n v="299385"/>
        <n v="91482"/>
        <n v="22373"/>
        <n v="362734"/>
        <n v="257928"/>
        <n v="397018"/>
        <n v="333702"/>
        <n v="31214"/>
        <n v="140791"/>
        <n v="382673"/>
        <n v="23570"/>
        <n v="28299"/>
        <n v="39823"/>
        <n v="23596"/>
        <n v="78582"/>
        <n v="45234"/>
        <n v="714858"/>
        <n v="99159"/>
        <n v="84645"/>
        <n v="50676"/>
        <n v="56348"/>
        <n v="58608"/>
        <n v="48613"/>
        <n v="45795"/>
        <n v="14155"/>
        <n v="47538"/>
        <n v="120956"/>
        <n v="441181"/>
        <n v="87488"/>
        <n v="80933"/>
        <n v="43700"/>
        <n v="50162"/>
        <n v="19076"/>
        <n v="71334"/>
        <n v="123862"/>
        <n v="39302"/>
        <n v="310584"/>
        <n v="178443"/>
        <n v="60984"/>
        <n v="97078"/>
        <n v="39315"/>
        <n v="204739"/>
        <n v="11749"/>
        <n v="25151"/>
        <n v="23607"/>
        <n v="94192"/>
        <n v="20027"/>
        <n v="24097"/>
        <n v="21058"/>
        <n v="45596"/>
        <n v="609461"/>
        <n v="72132"/>
        <n v="60813"/>
        <n v="47583"/>
        <n v="295516"/>
        <n v="471876"/>
        <n v="72454"/>
        <n v="51748"/>
        <n v="446163"/>
        <n v="27979"/>
        <n v="61324"/>
        <n v="120475"/>
        <n v="32349"/>
        <n v="91264"/>
        <n v="123669"/>
        <n v="301584"/>
        <n v="306511"/>
        <n v="331595"/>
        <n v="7817"/>
        <n v="49239"/>
        <n v="24358"/>
        <n v="160838"/>
        <n v="132730"/>
        <n v="94140"/>
        <n v="63953"/>
        <n v="388864"/>
        <n v="33017"/>
        <n v="33679"/>
        <n v="76108"/>
        <n v="123"/>
        <n v="8287"/>
        <n v="67849"/>
        <n v="350283"/>
        <n v="28270"/>
        <n v="425837"/>
        <n v="99377"/>
        <n v="80413"/>
        <n v="21065"/>
        <n v="289201"/>
        <n v="278559"/>
        <n v="22591"/>
        <n v="233577"/>
        <n v="12059"/>
        <n v="38816"/>
        <n v="74078"/>
        <n v="341128"/>
        <n v="511243"/>
        <n v="33301"/>
        <n v="25796"/>
        <n v="15226"/>
        <n v="63402"/>
        <n v="42770"/>
        <n v="464331"/>
        <n v="25456"/>
        <n v="34127"/>
        <n v="29050"/>
        <n v="77463"/>
        <n v="81949"/>
        <n v="81298"/>
        <n v="27007"/>
        <n v="71289"/>
        <n v="377665"/>
        <n v="49002"/>
        <n v="445350"/>
        <n v="46810"/>
        <n v="192118"/>
        <n v="89204"/>
        <n v="392027"/>
        <n v="275616"/>
        <n v="22689"/>
        <n v="39274"/>
        <n v="39878"/>
        <n v="49712"/>
        <n v="57646"/>
        <n v="37611"/>
        <n v="21332"/>
        <n v="114114"/>
        <n v="26696"/>
        <n v="173589"/>
        <n v="34356"/>
        <n v="367699"/>
        <n v="10507"/>
        <n v="22744"/>
        <n v="171153"/>
        <n v="100719"/>
        <n v="424721"/>
        <n v="33784"/>
        <n v="212742"/>
        <n v="25646"/>
        <n v="31291"/>
        <n v="44240"/>
        <n v="319605"/>
        <n v="36215"/>
        <n v="328676"/>
        <n v="55841"/>
        <n v="45126"/>
        <n v="54104"/>
        <n v="21948"/>
        <n v="50899"/>
        <n v="29908"/>
        <n v="281346"/>
        <n v="37903"/>
        <n v="84324"/>
        <n v="55004"/>
        <n v="223714"/>
        <n v="174537"/>
        <n v="302770"/>
        <n v="35746"/>
        <n v="34931"/>
        <n v="357618"/>
        <n v="56730"/>
        <n v="106725"/>
        <n v="290502"/>
        <n v="363600"/>
        <n v="46341"/>
        <n v="264188"/>
        <n v="223119"/>
        <n v="13268"/>
        <n v="118434"/>
        <n v="326331"/>
        <n v="41107"/>
        <n v="368064"/>
        <n v="228362"/>
        <n v="543076"/>
        <n v="34688"/>
        <n v="157290"/>
        <n v="50532"/>
        <n v="88293"/>
        <n v="84465"/>
        <n v="448860"/>
        <n v="83574"/>
        <n v="401208"/>
        <n v="81449"/>
        <n v="21622"/>
        <n v="122797"/>
        <n v="181244"/>
        <n v="4917"/>
        <n v="306955"/>
        <n v="33243"/>
        <n v="360637"/>
        <n v="101"/>
        <n v="151442"/>
        <n v="10598"/>
        <n v="65872"/>
        <n v="138750"/>
        <n v="735582"/>
        <n v="32636"/>
        <n v="32350"/>
        <n v="39350"/>
        <n v="72982"/>
        <n v="28656"/>
        <n v="62393"/>
        <n v="58959"/>
        <n v="292369"/>
        <n v="23010"/>
        <n v="135030"/>
        <n v="78214"/>
        <n v="87230"/>
        <n v="44129"/>
        <n v="255"/>
        <n v="84143"/>
        <n v="30042"/>
        <n v="440706"/>
        <n v="16261"/>
        <n v="47666"/>
        <n v="69731"/>
        <n v="77213"/>
        <n v="73617"/>
        <n v="122126"/>
        <n v="32765"/>
        <n v="367459"/>
        <n v="502454"/>
        <n v="133000"/>
        <n v="322024"/>
        <n v="11754"/>
        <n v="16987"/>
        <n v="66340"/>
        <n v="87321"/>
        <n v="44072"/>
        <n v="21206"/>
        <n v="78330"/>
        <n v="103274"/>
        <n v="155707"/>
        <n v="103642"/>
        <n v="68220"/>
        <n v="115325"/>
        <n v="371542"/>
        <n v="506315"/>
        <n v="44154"/>
        <n v="459035"/>
        <n v="52844"/>
        <n v="24327"/>
        <n v="500150"/>
        <n v="279579"/>
        <n v="344041"/>
        <n v="22618"/>
        <n v="305819"/>
        <n v="71424"/>
        <n v="72391"/>
        <n v="66218"/>
        <n v="391284"/>
        <n v="220230"/>
        <n v="46772"/>
        <n v="392161"/>
        <n v="42841"/>
        <n v="72740"/>
        <n v="250158"/>
        <n v="342859"/>
        <n v="6424"/>
        <n v="315368"/>
        <n v="256605"/>
        <n v="414655"/>
        <n v="47573"/>
        <n v="86072"/>
        <n v="174897"/>
        <n v="57664"/>
        <n v="78260"/>
        <n v="26005"/>
        <n v="346186"/>
        <n v="121657"/>
        <n v="42683"/>
        <n v="91683"/>
        <n v="75452"/>
        <n v="86257"/>
        <n v="44436"/>
        <n v="131205"/>
        <n v="32275"/>
        <n v="146846"/>
        <n v="402368"/>
        <n v="344004"/>
        <n v="94007"/>
        <n v="37633"/>
        <n v="49595"/>
        <n v="579443"/>
        <n v="39169"/>
        <n v="29276"/>
        <n v="77552"/>
        <n v="400185"/>
        <n v="34766"/>
        <n v="367050"/>
        <n v="237144"/>
        <n v="73288"/>
        <n v="74076"/>
        <n v="539876"/>
        <n v="5233"/>
        <n v="51496"/>
        <n v="174293"/>
        <n v="71747"/>
        <n v="165280"/>
        <n v="181867"/>
        <n v="40180"/>
        <n v="19355"/>
        <n v="63977"/>
        <n v="35617"/>
        <n v="37223"/>
        <n v="3071"/>
        <n v="32332"/>
        <n v="712007"/>
        <n v="60344"/>
        <n v="56395"/>
        <n v="57822"/>
        <n v="27738"/>
        <n v="87076"/>
        <n v="83649"/>
        <n v="23074"/>
        <n v="243533"/>
        <n v="302079"/>
        <n v="40699"/>
        <n v="68846"/>
        <n v="186060"/>
        <n v="45562"/>
        <n v="85565"/>
        <n v="54125"/>
        <n v="7907"/>
        <n v="8230"/>
        <n v="199374"/>
        <n v="35920"/>
        <n v="41391"/>
        <n v="23047"/>
        <n v="42877"/>
        <n v="281262"/>
        <n v="191675"/>
        <n v="214945"/>
        <n v="42777"/>
        <n v="43951"/>
        <n v="60887"/>
        <n v="117193"/>
        <n v="8946"/>
        <n v="234047"/>
        <n v="44307"/>
        <n v="69879"/>
        <n v="413873"/>
        <n v="33599"/>
        <n v="105816"/>
        <n v="80827"/>
        <n v="48057"/>
        <n v="71360"/>
        <n v="337788"/>
        <n v="141408"/>
        <n v="357879"/>
        <n v="58371"/>
        <n v="228562"/>
        <n v="493277"/>
        <n v="60638"/>
        <n v="10221"/>
        <n v="81738"/>
        <n v="12669"/>
        <n v="152827"/>
        <n v="36449"/>
        <n v="52680"/>
        <n v="218112"/>
        <n v="72235"/>
        <n v="516433"/>
        <n v="26821"/>
        <n v="29668"/>
        <n v="809536"/>
        <n v="22324"/>
        <n v="93856"/>
        <n v="44090"/>
        <n v="67052"/>
        <n v="33673"/>
        <n v="180108"/>
        <n v="20654"/>
        <n v="69837"/>
        <n v="9635"/>
        <n v="47211"/>
        <n v="28670"/>
        <n v="85100"/>
        <n v="323049"/>
        <n v="35022"/>
        <n v="351264"/>
        <n v="29914"/>
        <n v="29102"/>
        <n v="45893"/>
        <n v="440274"/>
        <n v="64520"/>
        <n v="25814"/>
        <n v="409639"/>
        <n v="26834"/>
        <n v="75487"/>
        <n v="206376"/>
        <n v="773070"/>
        <n v="79143"/>
        <n v="53092"/>
        <n v="50206"/>
        <n v="20775"/>
        <n v="36265"/>
        <n v="450087"/>
        <n v="57006"/>
        <n v="298867"/>
        <n v="198650"/>
        <n v="363025"/>
        <n v="294741"/>
        <n v="103826"/>
        <n v="347750"/>
        <n v="45440"/>
        <n v="214"/>
        <n v="34379"/>
        <n v="203968"/>
        <n v="21751"/>
        <n v="71542"/>
        <n v="17597"/>
        <n v="450296"/>
        <n v="126612"/>
        <n v="54691"/>
        <n v="417342"/>
        <n v="37809"/>
        <n v="461615"/>
        <n v="38638"/>
        <n v="32161"/>
        <n v="382107"/>
        <n v="1522"/>
        <n v="368053"/>
        <n v="436028"/>
        <n v="551955"/>
        <n v="31073"/>
        <n v="379005"/>
        <n v="474700"/>
        <n v="40695"/>
        <n v="25054"/>
        <n v="83042"/>
        <n v="31719"/>
        <n v="452876"/>
        <n v="18749"/>
        <n v="40766"/>
        <n v="99679"/>
        <n v="105363"/>
        <n v="46016"/>
        <n v="78720"/>
        <n v="62565"/>
        <n v="42553"/>
        <n v="60534"/>
        <n v="574051"/>
        <n v="48121"/>
        <n v="322212"/>
        <n v="355954"/>
        <n v="310257"/>
        <n v="38954"/>
        <n v="34163"/>
        <n v="64482"/>
        <n v="25239"/>
        <n v="84909"/>
        <n v="162763"/>
        <n v="60268"/>
        <n v="32046"/>
        <n v="527969"/>
        <n v="34201"/>
        <n v="224448"/>
        <n v="57141"/>
        <n v="452952"/>
        <n v="122248"/>
        <n v="68247"/>
        <n v="296642"/>
        <n v="150481"/>
        <n v="73552"/>
        <n v="12526"/>
        <n v="37447"/>
        <n v="82599"/>
        <n v="43152"/>
        <n v="32802"/>
        <n v="357450"/>
        <n v="265298"/>
        <n v="70916"/>
        <n v="35379"/>
        <n v="464733"/>
        <n v="370778"/>
        <n v="340969"/>
        <n v="83586"/>
        <n v="91957"/>
        <n v="512193"/>
        <n v="63061"/>
        <n v="25843"/>
        <n v="110767"/>
        <n v="362365"/>
        <n v="35579"/>
        <n v="56056"/>
        <n v="383489"/>
        <n v="32212"/>
        <n v="254884"/>
        <n v="353134"/>
        <n v="43018"/>
        <n v="479676"/>
        <n v="355991"/>
        <n v="144245"/>
        <n v="19909"/>
        <n v="51033"/>
        <n v="435179"/>
        <n v="35041"/>
        <n v="60102"/>
        <n v="29718"/>
        <n v="52140"/>
        <n v="249519"/>
        <n v="88302"/>
        <n v="42949"/>
        <n v="585253"/>
        <n v="45856"/>
        <n v="32121"/>
        <n v="584859"/>
        <n v="71937"/>
        <n v="97645"/>
        <n v="276168"/>
        <n v="55869"/>
        <n v="155873"/>
        <n v="199042"/>
        <n v="79704"/>
        <n v="52499"/>
        <n v="284455"/>
        <n v="26601"/>
        <n v="69929"/>
        <n v="42599"/>
        <n v="70545"/>
        <n v="29091"/>
        <n v="97471"/>
        <n v="237020"/>
        <n v="60138"/>
        <n v="68410"/>
        <n v="165006"/>
        <n v="418073"/>
        <n v="324204"/>
        <n v="33836"/>
        <n v="41336"/>
        <n v="458489"/>
        <n v="37705"/>
        <n v="367581"/>
        <n v="39588"/>
        <n v="42285"/>
        <n v="55320"/>
        <n v="543430"/>
        <n v="24820"/>
        <n v="757413"/>
        <n v="15907"/>
        <n v="58888"/>
        <n v="684558"/>
        <n v="19956"/>
        <n v="131718"/>
        <n v="101019"/>
        <n v="100573"/>
        <n v="484447"/>
        <n v="61896"/>
        <n v="14924"/>
        <n v="30265"/>
        <n v="51570"/>
        <n v="122444"/>
        <n v="67905"/>
        <n v="68993"/>
        <n v="380505"/>
        <n v="507774"/>
        <n v="431845"/>
        <n v="180971"/>
        <n v="25217"/>
        <n v="74891"/>
        <n v="38436"/>
        <n v="40576"/>
        <n v="39321"/>
        <n v="60653"/>
        <n v="41658"/>
        <n v="45352"/>
        <n v="82501"/>
        <n v="81005"/>
        <n v="30025"/>
        <n v="68959"/>
        <n v="529810"/>
        <n v="46398"/>
        <n v="13722"/>
        <n v="73657"/>
        <n v="26648"/>
        <n v="561680"/>
        <n v="26232"/>
        <n v="162427"/>
        <n v="32465"/>
        <n v="86621"/>
        <n v="287267"/>
        <n v="280642"/>
        <n v="192181"/>
        <n v="53076"/>
        <n v="114290"/>
        <n v="172699"/>
        <n v="211351"/>
        <n v="66648"/>
        <n v="56872"/>
        <n v="10498"/>
        <n v="29456"/>
        <n v="245055"/>
        <n v="234018"/>
        <n v="315153"/>
        <n v="74515"/>
        <n v="320858"/>
        <n v="37234"/>
        <n v="37088"/>
        <n v="567848"/>
        <n v="440737"/>
        <n v="12488"/>
        <n v="18404"/>
        <n v="471769"/>
        <n v="443690"/>
        <n v="52343"/>
        <n v="28195"/>
        <n v="86619"/>
        <n v="24798"/>
        <n v="515496"/>
        <n v="448919"/>
        <n v="277216"/>
        <n v="32339"/>
        <n v="382985"/>
        <n v="105166"/>
        <n v="78138"/>
        <n v="45523"/>
        <n v="55068"/>
        <n v="209000"/>
        <n v="43623"/>
        <n v="436605"/>
        <n v="30792"/>
        <n v="23722"/>
        <n v="439541"/>
        <n v="52378"/>
        <n v="432313"/>
        <n v="138389"/>
        <n v="35609"/>
        <n v="173040"/>
        <n v="36295"/>
        <n v="23736"/>
        <n v="92092"/>
        <n v="44169"/>
        <n v="434789"/>
        <n v="88564"/>
        <n v="61535"/>
        <n v="17810"/>
        <n v="287669"/>
        <n v="303331"/>
        <n v="42761"/>
        <n v="35243"/>
        <n v="135491"/>
        <n v="67693"/>
        <n v="289922"/>
        <n v="128807"/>
        <n v="50046"/>
        <n v="474799"/>
        <n v="62542"/>
        <n v="94024"/>
        <n v="568918"/>
        <n v="659830"/>
        <n v="48952"/>
        <n v="62794"/>
        <n v="27384"/>
        <n v="85252"/>
        <n v="484594"/>
        <n v="33129"/>
        <n v="71192"/>
        <n v="60830"/>
        <n v="475222"/>
        <n v="108398"/>
        <n v="164783"/>
        <n v="30360"/>
        <n v="693256"/>
        <n v="44920"/>
        <n v="49489"/>
        <n v="37538"/>
        <n v="30662"/>
        <n v="601562"/>
        <n v="474885"/>
        <n v="28355"/>
        <n v="39466"/>
        <n v="154333"/>
        <n v="47870"/>
        <n v="32522"/>
        <n v="34629"/>
        <n v="39788"/>
        <n v="37783"/>
        <n v="90690"/>
        <n v="399156"/>
        <n v="82447"/>
        <n v="588690"/>
        <n v="62221"/>
        <n v="36220"/>
        <n v="53594"/>
        <n v="219955"/>
        <n v="225898"/>
        <n v="132421"/>
        <n v="513425"/>
        <n v="472339"/>
        <n v="219201"/>
        <n v="51859"/>
        <n v="50579"/>
        <n v="59064"/>
        <n v="37773"/>
        <n v="689109"/>
        <n v="55953"/>
        <n v="54805"/>
        <n v="18518"/>
        <n v="243010"/>
        <n v="377411"/>
        <n v="69592"/>
        <n v="123367"/>
        <n v="305587"/>
        <n v="230605"/>
        <n v="464944"/>
        <n v="30782"/>
        <n v="144338"/>
        <n v="38982"/>
        <n v="191142"/>
        <n v="69674"/>
        <n v="100727"/>
        <n v="60754"/>
        <n v="90812"/>
        <n v="439041"/>
        <n v="19501"/>
        <n v="58839"/>
        <n v="57725"/>
        <n v="147198"/>
        <n v="54182"/>
        <n v="313673"/>
        <n v="28492"/>
        <n v="23559"/>
        <n v="46527"/>
        <n v="17260"/>
        <n v="59624"/>
        <n v="40383"/>
        <n v="47487"/>
        <n v="25453"/>
        <n v="18173"/>
        <n v="38899"/>
        <n v="102015"/>
        <n v="44178"/>
        <n v="466403"/>
        <n v="81110"/>
        <n v="23719"/>
        <n v="95177"/>
        <n v="11252"/>
        <n v="36166"/>
        <n v="92875"/>
        <n v="122383"/>
        <n v="29915"/>
        <n v="76994"/>
        <n v="811239"/>
        <n v="629571"/>
        <n v="44674"/>
        <n v="339234"/>
        <n v="44633"/>
        <n v="239125"/>
        <n v="16595"/>
        <n v="375411"/>
        <n v="70997"/>
        <n v="192391"/>
        <n v="85341"/>
        <n v="116856"/>
        <n v="522691"/>
        <n v="53746"/>
        <n v="137113"/>
        <n v="70447"/>
        <n v="35595"/>
        <n v="119179"/>
        <n v="72223"/>
        <n v="49985"/>
        <n v="281388"/>
        <n v="23129"/>
        <n v="112044"/>
        <n v="360909"/>
        <n v="51776"/>
        <n v="132472"/>
        <n v="42172"/>
        <n v="43475"/>
        <n v="543043"/>
        <n v="101377"/>
        <n v="69073"/>
        <n v="34082"/>
        <n v="115888"/>
        <n v="25533"/>
        <n v="57408"/>
        <n v="82197"/>
        <n v="86050"/>
        <n v="349454"/>
        <n v="18769"/>
        <n v="65737"/>
        <n v="56545"/>
        <n v="20684"/>
        <n v="38674"/>
        <n v="52542"/>
        <n v="52415"/>
        <n v="116933"/>
        <n v="68531"/>
        <n v="283377"/>
        <n v="424314"/>
        <n v="60484"/>
        <n v="44188"/>
        <n v="26806"/>
        <n v="13341"/>
        <n v="60881"/>
        <n v="16256"/>
        <n v="32331"/>
        <n v="42125"/>
        <n v="59138"/>
        <n v="83029"/>
        <n v="45881"/>
        <n v="46302"/>
        <n v="314811"/>
        <n v="87781"/>
        <n v="263045"/>
        <n v="60020"/>
        <n v="48540"/>
        <n v="36622"/>
        <n v="44229"/>
        <n v="20729"/>
        <n v="408297"/>
        <n v="22684"/>
        <n v="20785"/>
        <n v="212111"/>
        <n v="223836"/>
        <n v="16602"/>
        <n v="49847"/>
        <n v="35246"/>
        <n v="91672"/>
        <n v="42948"/>
        <n v="104168"/>
        <n v="431456"/>
        <n v="28485"/>
        <n v="81058"/>
        <n v="255200"/>
        <n v="23233"/>
        <n v="169133"/>
        <n v="38465"/>
        <n v="501539"/>
        <n v="811219"/>
        <n v="623442"/>
        <n v="48068"/>
        <n v="326351"/>
        <n v="57211"/>
        <n v="603694"/>
        <n v="28113"/>
        <n v="35333"/>
        <n v="73389"/>
        <n v="77437"/>
        <n v="302054"/>
        <n v="60819"/>
        <n v="19936"/>
        <n v="203075"/>
        <n v="55827"/>
        <n v="38751"/>
        <n v="64458"/>
        <n v="235851"/>
        <n v="43915"/>
        <n v="63349"/>
        <n v="22569"/>
        <n v="233631"/>
        <n v="62125"/>
        <n v="315630"/>
        <n v="68908"/>
        <n v="50637"/>
        <n v="78067"/>
        <n v="54249"/>
        <n v="53784"/>
        <n v="434552"/>
        <n v="56995"/>
        <n v="142038"/>
        <n v="159387"/>
        <n v="68620"/>
        <n v="27053"/>
        <n v="45115"/>
        <n v="288019"/>
        <n v="354807"/>
        <n v="33922"/>
        <n v="283155"/>
        <n v="37991"/>
        <n v="364710"/>
        <n v="46409"/>
        <n v="24218"/>
        <n v="17218"/>
        <n v="292713"/>
        <n v="24156"/>
        <n v="32885"/>
        <n v="55366"/>
        <n v="33730"/>
        <n v="118597"/>
        <n v="235859"/>
        <n v="136386"/>
        <n v="57066"/>
        <n v="40428"/>
        <n v="57727"/>
        <n v="366639"/>
        <n v="41844"/>
        <n v="16711"/>
        <n v="53731"/>
        <n v="238972"/>
        <n v="410380"/>
        <n v="64575"/>
        <n v="39524"/>
        <n v="170513"/>
        <n v="9743"/>
        <n v="34171"/>
        <n v="32113"/>
        <n v="338462"/>
        <n v="23493"/>
        <n v="50910"/>
        <n v="44114"/>
        <n v="58398"/>
        <n v="22972"/>
        <n v="373531"/>
        <n v="25776"/>
        <n v="53690"/>
        <n v="23017"/>
        <n v="34834"/>
        <n v="39423"/>
        <n v="51442"/>
        <n v="58905"/>
        <n v="227684"/>
        <n v="50791"/>
        <n v="57514"/>
        <n v="43703"/>
        <n v="73437"/>
        <n v="417378"/>
        <n v="47637"/>
        <n v="194975"/>
        <n v="65403"/>
        <n v="353217"/>
        <n v="99011"/>
        <n v="244899"/>
        <n v="29794"/>
        <n v="201291"/>
        <n v="143874"/>
        <n v="24057"/>
        <n v="24216"/>
        <n v="60052"/>
        <n v="14589"/>
        <n v="23518"/>
        <n v="48444"/>
        <n v="47282"/>
        <n v="61363"/>
        <n v="395557"/>
        <n v="27163"/>
        <n v="394720"/>
        <n v="14733"/>
        <n v="20810"/>
        <n v="60537"/>
        <n v="42794"/>
        <n v="472135"/>
        <n v="95477"/>
        <n v="446642"/>
        <n v="59806"/>
        <n v="87043"/>
        <n v="11436"/>
        <n v="45972"/>
        <n v="373969"/>
        <n v="41252"/>
        <n v="80615"/>
        <n v="35427"/>
        <n v="235454"/>
        <n v="246075"/>
        <n v="189776"/>
        <n v="294029"/>
        <n v="25210"/>
        <n v="31499"/>
        <n v="36132"/>
        <n v="30319"/>
        <n v="290908"/>
        <n v="32233"/>
        <n v="571721"/>
        <n v="437664"/>
        <n v="165740"/>
        <n v="404494"/>
        <n v="36342"/>
        <n v="33706"/>
        <n v="45883"/>
        <n v="31274"/>
        <n v="51367"/>
        <n v="22963"/>
        <n v="31519"/>
        <n v="171521"/>
        <n v="73091"/>
        <n v="49401"/>
        <n v="34411"/>
        <n v="31267"/>
        <n v="23848"/>
        <n v="228818"/>
        <n v="3603"/>
        <n v="41307"/>
        <n v="109233"/>
        <n v="402998"/>
        <n v="26359"/>
        <n v="82983"/>
        <n v="319019"/>
        <n v="45251"/>
        <n v="96162"/>
        <n v="591014"/>
        <n v="29133"/>
        <n v="60151"/>
        <n v="65304"/>
        <n v="425725"/>
        <n v="325753"/>
        <n v="52950"/>
        <n v="58524"/>
        <n v="58236"/>
        <n v="358252"/>
        <n v="233369"/>
        <n v="35889"/>
        <n v="105128"/>
        <n v="654830"/>
        <n v="174898"/>
        <n v="88768"/>
        <n v="800651"/>
        <n v="35092"/>
        <n v="34105"/>
        <n v="109579"/>
        <n v="23560"/>
        <n v="56586"/>
        <n v="6814"/>
        <n v="232572"/>
        <n v="28097"/>
        <n v="41198"/>
        <n v="22073"/>
        <n v="26075"/>
        <n v="52908"/>
        <n v="63121"/>
        <n v="42903"/>
        <n v="85303"/>
        <n v="519877"/>
        <n v="155388"/>
        <n v="68280"/>
        <n v="37722"/>
        <n v="33480"/>
        <n v="36712"/>
        <n v="107725"/>
        <n v="616381"/>
        <n v="69028"/>
        <n v="111648"/>
        <n v="18217"/>
        <n v="209468"/>
        <n v="70311"/>
        <n v="55236"/>
        <n v="56296"/>
        <n v="59425"/>
        <n v="65055"/>
        <n v="42062"/>
        <n v="459168"/>
        <n v="31522"/>
        <n v="47141"/>
        <n v="44763"/>
        <n v="46682"/>
        <n v="147891"/>
        <n v="127232"/>
        <n v="40768"/>
        <n v="65479"/>
        <n v="135846"/>
        <n v="62737"/>
        <n v="68982"/>
        <n v="122305"/>
        <n v="119992"/>
        <n v="304640"/>
        <n v="18461"/>
        <n v="36763"/>
        <n v="49980"/>
        <n v="26805"/>
        <n v="250182"/>
        <n v="58833"/>
        <n v="132979"/>
        <n v="82973"/>
        <n v="107217"/>
        <n v="56556"/>
        <n v="24180"/>
        <n v="289976"/>
        <n v="56666"/>
        <n v="40046"/>
        <n v="85189"/>
        <n v="717043"/>
        <n v="235053"/>
        <n v="25137"/>
        <n v="84277"/>
        <n v="26682"/>
        <n v="71919"/>
        <n v="240749"/>
        <n v="59185"/>
        <n v="91622"/>
        <n v="42066"/>
        <n v="34284"/>
        <n v="89526"/>
        <n v="39572"/>
        <n v="17861"/>
        <n v="45720"/>
        <n v="183834"/>
        <n v="406541"/>
        <n v="163589"/>
        <n v="366308"/>
        <n v="42964"/>
        <n v="44426"/>
        <n v="110332"/>
        <n v="63388"/>
        <n v="21744"/>
        <n v="28550"/>
        <n v="52831"/>
        <n v="361625"/>
        <n v="579326"/>
        <n v="51456"/>
        <n v="344359"/>
        <n v="93293"/>
        <n v="117478"/>
        <n v="34969"/>
        <n v="582400"/>
        <n v="88398"/>
        <n v="20556"/>
        <n v="293980"/>
        <n v="395773"/>
        <n v="366792"/>
        <n v="35859"/>
        <n v="93818"/>
        <n v="42577"/>
        <n v="42092"/>
        <n v="14890"/>
        <n v="55904"/>
        <n v="36042"/>
        <n v="388540"/>
        <n v="43955"/>
        <n v="34981"/>
        <n v="61612"/>
        <n v="306825"/>
        <n v="31823"/>
        <n v="102131"/>
        <n v="489548"/>
        <n v="66667"/>
        <n v="26104"/>
        <n v="119822"/>
        <n v="92646"/>
        <n v="360267"/>
        <n v="42452"/>
        <n v="44245"/>
        <n v="414161"/>
        <n v="426381"/>
        <n v="44580"/>
        <n v="81724"/>
        <n v="7341"/>
        <n v="134283"/>
        <n v="108369"/>
        <n v="264638"/>
        <n v="37196"/>
        <n v="65906"/>
        <n v="18521"/>
        <n v="318339"/>
        <n v="13494"/>
        <n v="715063"/>
        <n v="487868"/>
        <n v="259088"/>
        <n v="280752"/>
        <n v="18780"/>
        <n v="49920"/>
        <n v="75866"/>
        <n v="70993"/>
        <n v="73969"/>
        <n v="61145"/>
        <n v="502567"/>
        <n v="228553"/>
        <n v="140482"/>
        <n v="31883"/>
        <n v="123478"/>
        <n v="448915"/>
        <n v="102540"/>
        <n v="128900"/>
        <n v="94536"/>
        <n v="46728"/>
        <n v="273389"/>
        <n v="19074"/>
        <n v="13833"/>
        <n v="229239"/>
        <n v="58303"/>
        <n v="50906"/>
        <n v="456524"/>
        <n v="18701"/>
        <n v="422609"/>
        <n v="67578"/>
        <n v="49165"/>
        <n v="24569"/>
        <n v="18516"/>
        <n v="37735"/>
        <n v="160302"/>
        <n v="305236"/>
        <n v="43723"/>
        <n v="12283"/>
        <n v="17457"/>
        <n v="115132"/>
        <n v="424572"/>
        <n v="44662"/>
        <n v="345228"/>
        <n v="36618"/>
        <n v="251296"/>
        <n v="542642"/>
        <n v="46964"/>
        <n v="30215"/>
        <n v="81040"/>
        <n v="605771"/>
        <n v="56731"/>
        <n v="26147"/>
        <n v="336616"/>
        <n v="80361"/>
        <n v="352678"/>
        <n v="376126"/>
        <n v="75703"/>
        <n v="109042"/>
        <n v="31913"/>
        <n v="203262"/>
        <n v="98708"/>
        <n v="42510"/>
        <n v="363021"/>
        <n v="30121"/>
        <n v="46960"/>
        <n v="37777"/>
        <n v="23191"/>
        <n v="303864"/>
        <n v="28918"/>
        <n v="344651"/>
        <n v="53958"/>
        <n v="24309"/>
        <n v="39341"/>
        <n v="20886"/>
        <n v="49687"/>
        <n v="94347"/>
        <n v="37244"/>
        <n v="43725"/>
        <n v="56857"/>
        <n v="322725"/>
        <n v="78228"/>
        <n v="51872"/>
        <n v="89154"/>
        <n v="117695"/>
        <n v="337549"/>
        <n v="123162"/>
        <n v="22196"/>
        <n v="282663"/>
        <n v="31365"/>
        <n v="511122"/>
        <n v="47751"/>
        <n v="406963"/>
        <n v="67769"/>
        <n v="84445"/>
        <n v="36231"/>
        <n v="105981"/>
        <n v="266396"/>
        <n v="26107"/>
        <n v="58886"/>
        <n v="31816"/>
        <n v="21643"/>
        <n v="190"/>
        <n v="68114"/>
        <n v="255253"/>
        <n v="197841"/>
        <n v="287702"/>
        <n v="44711"/>
        <n v="42805"/>
        <n v="12330"/>
        <n v="38850"/>
        <n v="16652"/>
        <n v="63173"/>
        <n v="824147"/>
        <n v="10730"/>
        <n v="389518"/>
        <n v="567885"/>
        <n v="81655"/>
        <n v="494944"/>
        <n v="203174"/>
        <n v="42466"/>
        <n v="11630"/>
        <n v="115938"/>
        <n v="344908"/>
        <n v="145848"/>
        <n v="4266"/>
        <n v="43756"/>
        <n v="328325"/>
        <n v="73221"/>
        <n v="77801"/>
        <n v="52623"/>
        <n v="53481"/>
        <n v="50111"/>
        <n v="31829"/>
        <n v="151680"/>
        <n v="2213"/>
        <n v="186556"/>
        <n v="59084"/>
        <n v="84958"/>
        <n v="652607"/>
        <n v="32687"/>
        <n v="140947"/>
        <n v="36636"/>
        <n v="45928"/>
        <n v="379096"/>
        <n v="69399"/>
        <n v="212521"/>
        <n v="129423"/>
        <n v="207700"/>
        <n v="126359"/>
        <n v="9167"/>
        <n v="333781"/>
        <n v="63671"/>
        <n v="209104"/>
        <n v="53429"/>
        <n v="26607"/>
        <n v="251173"/>
        <n v="39194"/>
        <n v="12574"/>
        <n v="231215"/>
        <n v="96830"/>
        <n v="47004"/>
        <n v="218691"/>
        <n v="9461"/>
        <n v="850718"/>
        <n v="46530"/>
        <n v="39647"/>
        <n v="38525"/>
        <n v="23776"/>
        <n v="335588"/>
        <n v="688728"/>
        <n v="7786"/>
        <n v="30661"/>
        <n v="91932"/>
        <n v="510853"/>
        <n v="73047"/>
        <n v="61248"/>
        <n v="329610"/>
        <n v="43337"/>
        <n v="111762"/>
        <n v="343689"/>
        <n v="46339"/>
        <n v="112219"/>
        <n v="55582"/>
        <n v="189898"/>
        <n v="62539"/>
        <n v="42924"/>
        <n v="543755"/>
        <n v="53464"/>
        <n v="181883"/>
        <n v="671136"/>
        <n v="536031"/>
        <n v="240383"/>
        <n v="28353"/>
        <n v="4337"/>
        <n v="41337"/>
        <n v="103572"/>
        <n v="448588"/>
        <n v="85881"/>
        <n v="43909"/>
        <n v="18833"/>
        <n v="251242"/>
        <n v="549237"/>
        <n v="38664"/>
        <n v="391361"/>
        <n v="56504"/>
        <n v="252302"/>
        <n v="36138"/>
        <n v="22066"/>
        <n v="76543"/>
        <n v="265400"/>
        <n v="89778"/>
        <n v="39739"/>
        <n v="245211"/>
        <n v="112810"/>
        <n v="636777"/>
        <n v="61743"/>
        <n v="217383"/>
        <n v="71849"/>
        <n v="671119"/>
        <n v="271791"/>
        <n v="45847"/>
        <n v="497185"/>
        <n v="469564"/>
        <n v="43711"/>
        <n v="23900"/>
        <n v="24666"/>
        <n v="339315"/>
        <n v="36148"/>
        <n v="33568"/>
        <n v="38438"/>
        <n v="53422"/>
        <n v="634198"/>
        <n v="135981"/>
        <n v="29259"/>
        <n v="34256"/>
        <n v="24515"/>
        <n v="40899"/>
        <n v="26757"/>
        <n v="46747"/>
        <n v="37409"/>
        <n v="117585"/>
        <n v="35202"/>
        <n v="85414"/>
        <n v="31820"/>
        <n v="184208"/>
        <n v="190582"/>
        <n v="16398"/>
        <n v="61467"/>
        <n v="41100"/>
        <n v="50150"/>
        <n v="35166"/>
        <n v="12120"/>
        <n v="21030"/>
        <n v="55611"/>
        <n v="46539"/>
        <n v="321586"/>
        <n v="73729"/>
        <n v="189881"/>
        <n v="53484"/>
        <n v="38544"/>
        <n v="25496"/>
        <n v="210234"/>
        <n v="53520"/>
        <n v="139999"/>
        <n v="218174"/>
        <n v="275687"/>
        <n v="50677"/>
        <n v="23896"/>
        <n v="55429"/>
        <n v="65705"/>
        <n v="92515"/>
        <n v="88431"/>
        <n v="62596"/>
        <n v="24464"/>
        <n v="541620"/>
        <n v="63886"/>
        <n v="56382"/>
        <n v="64587"/>
        <n v="38561"/>
        <n v="69128"/>
        <n v="58425"/>
        <n v="21228"/>
        <n v="190320"/>
        <n v="51203"/>
        <n v="119153"/>
        <n v="21105"/>
        <n v="131270"/>
        <n v="262569"/>
        <n v="320467"/>
        <n v="303689"/>
        <n v="20377"/>
        <n v="483828"/>
        <n v="38657"/>
        <n v="24297"/>
        <n v="307899"/>
        <n v="53904"/>
        <n v="84259"/>
        <n v="65385"/>
        <n v="39967"/>
        <n v="25661"/>
        <n v="136616"/>
        <n v="401799"/>
        <n v="98480"/>
        <n v="24126"/>
        <n v="290846"/>
        <n v="83843"/>
        <n v="73710"/>
        <n v="45520"/>
        <n v="48114"/>
        <n v="233590"/>
        <n v="30499"/>
        <n v="66700"/>
        <n v="48290"/>
        <n v="127088"/>
        <n v="69917"/>
        <n v="39565"/>
        <n v="52687"/>
        <n v="29140"/>
        <n v="66630"/>
        <n v="322720"/>
        <n v="630910"/>
        <n v="62797"/>
        <n v="42686"/>
        <n v="26688"/>
        <n v="93576"/>
        <n v="504198"/>
        <n v="93438"/>
        <n v="507207"/>
        <n v="99396"/>
        <n v="653712"/>
        <n v="48809"/>
        <n v="9196"/>
        <n v="84310"/>
        <n v="66847"/>
        <n v="60752"/>
        <n v="383322"/>
        <n v="391089"/>
        <n v="568263"/>
        <n v="54115"/>
        <n v="262630"/>
        <n v="58332"/>
        <n v="44817"/>
        <n v="16543"/>
        <n v="358506"/>
        <n v="91494"/>
        <n v="188060"/>
        <n v="192144"/>
        <n v="76080"/>
        <n v="372528"/>
        <n v="274963"/>
        <n v="51484"/>
        <n v="136225"/>
        <n v="161631"/>
        <n v="33930"/>
        <n v="44781"/>
        <n v="59878"/>
        <n v="284061"/>
        <n v="41439"/>
        <n v="137763"/>
        <n v="377236"/>
        <n v="421924"/>
        <n v="21214"/>
        <n v="34782"/>
        <n v="27177"/>
        <n v="440580"/>
        <n v="767318"/>
        <n v="340276"/>
        <n v="23878"/>
        <n v="36582"/>
        <n v="360945"/>
        <n v="469359"/>
        <n v="125907"/>
        <n v="39233"/>
        <n v="72081"/>
        <n v="19564"/>
        <n v="65226"/>
        <n v="474835"/>
        <n v="67783"/>
        <n v="24154"/>
        <n v="146329"/>
        <n v="59230"/>
        <n v="6140"/>
        <n v="90701"/>
        <n v="22819"/>
        <n v="144148"/>
        <n v="53576"/>
        <n v="100733"/>
        <n v="48838"/>
        <n v="182469"/>
        <n v="87370"/>
        <n v="252681"/>
        <n v="80789"/>
        <n v="38739"/>
        <n v="45990"/>
        <n v="58368"/>
        <n v="947727"/>
        <n v="71042"/>
        <n v="270610"/>
        <n v="469022"/>
        <n v="172405"/>
        <n v="458823"/>
        <n v="27620"/>
        <n v="39665"/>
        <n v="19955"/>
        <n v="61641"/>
        <n v="49135"/>
        <n v="48801"/>
        <n v="16140"/>
        <n v="450829"/>
        <n v="58864"/>
        <n v="29497"/>
        <n v="76610"/>
        <n v="70652"/>
        <n v="406442"/>
        <n v="124540"/>
        <n v="238562"/>
        <n v="420668"/>
        <n v="60034"/>
        <n v="174912"/>
        <n v="354848"/>
        <n v="51767"/>
        <n v="254866"/>
        <n v="43160"/>
        <n v="106870"/>
        <n v="84052"/>
        <n v="586911"/>
        <n v="29612"/>
        <n v="21783"/>
        <n v="548680"/>
        <n v="103222"/>
        <n v="97154"/>
        <n v="359703"/>
        <n v="62079"/>
        <n v="188"/>
        <n v="283366"/>
        <n v="152744"/>
        <n v="88313"/>
        <n v="64896"/>
        <n v="37692"/>
        <n v="393684"/>
        <n v="45794"/>
        <n v="98034"/>
        <n v="347241"/>
        <n v="469587"/>
        <n v="112182"/>
        <n v="63012"/>
        <n v="85643"/>
        <n v="52638"/>
        <n v="140439"/>
        <n v="235065"/>
        <n v="60511"/>
        <n v="107351"/>
        <n v="43462"/>
        <n v="110925"/>
        <n v="31795"/>
        <n v="370672"/>
        <n v="112165"/>
        <n v="128519"/>
        <n v="40236"/>
        <n v="409173"/>
        <n v="25493"/>
        <n v="53247"/>
        <n v="42106"/>
        <n v="533704"/>
        <n v="119808"/>
        <n v="74553"/>
        <n v="617733"/>
        <n v="29430"/>
        <n v="619244"/>
        <n v="33820"/>
        <n v="27742"/>
        <n v="93596"/>
        <n v="69062"/>
        <n v="113042"/>
        <n v="55262"/>
        <n v="315820"/>
        <n v="37865"/>
        <n v="45776"/>
        <n v="61823"/>
        <n v="49817"/>
        <n v="189968"/>
        <n v="21551"/>
        <n v="90358"/>
        <n v="74879"/>
        <n v="212768"/>
        <n v="62570"/>
        <n v="7431"/>
        <n v="334232"/>
        <n v="38482"/>
        <n v="25129"/>
        <n v="49830"/>
        <n v="69226"/>
        <n v="475037"/>
        <n v="10165"/>
        <n v="49007"/>
        <n v="325723"/>
        <n v="76987"/>
        <n v="168948"/>
        <n v="71519"/>
        <n v="130408"/>
        <n v="86757"/>
        <n v="514917"/>
        <n v="20003"/>
        <n v="34113"/>
        <n v="43168"/>
        <n v="132861"/>
        <n v="223096"/>
        <n v="68886"/>
        <n v="60103"/>
        <n v="546964"/>
        <n v="31882"/>
        <n v="34216"/>
        <n v="125190"/>
        <n v="56486"/>
        <n v="85170"/>
        <n v="103493"/>
        <n v="74068"/>
        <n v="62191"/>
        <n v="15531"/>
        <n v="107717"/>
        <n v="43842"/>
        <n v="115531"/>
        <n v="3725"/>
        <n v="269612"/>
        <n v="112505"/>
        <n v="42103"/>
        <n v="405496"/>
        <n v="584825"/>
        <n v="59240"/>
        <n v="18184"/>
        <n v="8451"/>
        <n v="170142"/>
        <n v="40111"/>
        <n v="55409"/>
        <n v="48393"/>
        <n v="64604"/>
        <n v="330211"/>
        <n v="50741"/>
        <n v="32488"/>
        <n v="494819"/>
        <n v="30105"/>
        <n v="141558"/>
        <n v="71728"/>
        <n v="319629"/>
        <n v="43502"/>
        <n v="52145"/>
        <n v="189320"/>
        <n v="418996"/>
        <n v="40833"/>
        <n v="378212"/>
        <n v="46669"/>
        <n v="342852"/>
        <n v="51766"/>
        <n v="448789"/>
        <n v="67762"/>
        <n v="12689"/>
        <n v="156998"/>
        <n v="312655"/>
        <n v="532049"/>
        <n v="90444"/>
        <n v="708317"/>
        <n v="238"/>
        <n v="427005"/>
        <n v="72989"/>
        <n v="110281"/>
        <n v="55749"/>
        <n v="262342"/>
        <n v="396394"/>
        <n v="84513"/>
        <n v="41804"/>
        <n v="61725"/>
        <n v="397002"/>
        <n v="50342"/>
        <n v="454241"/>
        <n v="58792"/>
        <n v="230270"/>
        <n v="291245"/>
        <n v="40975"/>
        <n v="46110"/>
        <n v="296087"/>
        <n v="207163"/>
        <n v="23377"/>
        <n v="75616"/>
        <n v="92735"/>
        <n v="196"/>
        <n v="44735"/>
        <n v="10244"/>
        <n v="5698"/>
        <n v="41196"/>
        <n v="47338"/>
        <n v="245"/>
        <n v="282830"/>
        <n v="34697"/>
        <n v="110485"/>
        <n v="69154"/>
        <n v="466237"/>
        <n v="198023"/>
        <n v="63526"/>
        <n v="412434"/>
        <n v="45220"/>
        <n v="20908"/>
        <n v="53817"/>
        <n v="143694"/>
        <n v="61450"/>
        <n v="76200"/>
        <n v="261229"/>
        <n v="180339"/>
        <n v="54271"/>
        <n v="45875"/>
        <n v="28467"/>
        <n v="271561"/>
        <n v="331781"/>
        <n v="23349"/>
        <n v="39654"/>
        <n v="16195"/>
        <n v="21838"/>
        <n v="229691"/>
        <n v="46982"/>
        <n v="19543"/>
        <n v="29385"/>
        <n v="20158"/>
        <n v="161808"/>
        <n v="32595"/>
        <n v="26575"/>
        <n v="39229"/>
        <n v="31659"/>
        <n v="50818"/>
        <n v="106"/>
        <n v="53906"/>
        <n v="36611"/>
        <n v="272711"/>
        <n v="37395"/>
        <n v="150761"/>
        <n v="246359"/>
        <n v="452501"/>
        <n v="12693"/>
        <n v="62096"/>
        <n v="103108"/>
        <n v="34085"/>
        <n v="32948"/>
        <n v="125352"/>
        <n v="17804"/>
        <n v="53698"/>
        <n v="564042"/>
        <n v="53867"/>
        <n v="88741"/>
        <n v="229295"/>
        <n v="19913"/>
        <n v="90788"/>
        <n v="317469"/>
        <n v="60799"/>
        <n v="69928"/>
        <n v="321928"/>
        <n v="261830"/>
        <n v="50011"/>
        <n v="711186"/>
        <n v="715734"/>
        <n v="36437"/>
        <n v="502935"/>
        <n v="49475"/>
        <n v="285502"/>
        <n v="75744"/>
        <n v="9932"/>
        <n v="726448"/>
        <n v="21579"/>
        <n v="21369"/>
        <n v="15229"/>
        <n v="40221"/>
        <n v="9759"/>
        <n v="60685"/>
        <n v="76205"/>
        <n v="51058"/>
        <n v="70752"/>
        <n v="119622"/>
        <n v="30436"/>
        <n v="477689"/>
        <n v="560312"/>
        <n v="36503"/>
        <n v="75530"/>
        <n v="302276"/>
        <n v="338783"/>
        <n v="366915"/>
        <n v="466809"/>
        <n v="134147"/>
        <n v="35154"/>
        <n v="35704"/>
        <n v="36806"/>
        <n v="88797"/>
        <n v="29052"/>
        <n v="481700"/>
        <n v="17675"/>
        <n v="525602"/>
        <n v="91433"/>
        <n v="29228"/>
        <n v="78444"/>
        <n v="67669"/>
        <n v="44346"/>
        <n v="706739"/>
        <n v="28519"/>
        <n v="173083"/>
        <n v="32348"/>
        <n v="535623"/>
        <n v="75907"/>
        <n v="35546"/>
        <n v="82485"/>
        <n v="27511"/>
        <n v="492079"/>
        <n v="77879"/>
        <n v="623649"/>
        <n v="76755"/>
        <n v="307222"/>
        <n v="61518"/>
        <n v="12301"/>
        <n v="443409"/>
        <n v="82346"/>
        <n v="73390"/>
        <n v="10416"/>
        <n v="65836"/>
        <n v="28510"/>
        <n v="48484"/>
        <n v="165774"/>
        <n v="403214"/>
        <n v="108827"/>
        <n v="29465"/>
        <n v="12779"/>
        <n v="81985"/>
        <n v="65400"/>
        <n v="46646"/>
        <n v="28167"/>
        <n v="29219"/>
        <n v="31177"/>
        <n v="442828"/>
        <n v="59122"/>
        <n v="16207"/>
        <n v="92941"/>
        <n v="96085"/>
        <n v="173808"/>
        <n v="51417"/>
        <n v="50165"/>
        <n v="94665"/>
        <n v="23723"/>
        <n v="196519"/>
        <n v="51925"/>
        <n v="16730"/>
        <n v="369685"/>
        <n v="59664"/>
        <n v="154"/>
        <n v="93280"/>
        <n v="294285"/>
        <n v="307024"/>
        <n v="35839"/>
        <n v="44157"/>
        <n v="38625"/>
        <n v="40481"/>
        <n v="596929"/>
        <n v="371269"/>
        <n v="43582"/>
        <n v="65156"/>
        <n v="580840"/>
        <n v="26767"/>
        <n v="453377"/>
        <n v="376970"/>
        <n v="48373"/>
        <n v="75527"/>
        <n v="27410"/>
        <n v="54645"/>
        <n v="38274"/>
        <n v="47088"/>
        <n v="481340"/>
        <n v="386644"/>
        <n v="465911"/>
        <n v="35199"/>
        <n v="62501"/>
        <n v="54544"/>
        <n v="39627"/>
        <n v="24817"/>
        <n v="97776"/>
        <n v="402875"/>
        <n v="57218"/>
        <n v="45865"/>
        <n v="38440"/>
        <n v="2616"/>
        <n v="8488"/>
        <n v="332065"/>
        <n v="128541"/>
        <n v="59377"/>
        <n v="573000"/>
        <n v="512219"/>
        <n v="51255"/>
        <n v="438273"/>
        <n v="27262"/>
        <n v="632510"/>
        <n v="37251"/>
        <n v="22764"/>
        <n v="60387"/>
        <n v="700740"/>
        <n v="476973"/>
        <n v="333393"/>
        <n v="351124"/>
        <n v="415011"/>
        <n v="337513"/>
        <n v="31710"/>
        <n v="25324"/>
        <n v="91042"/>
        <n v="40007"/>
        <n v="23346"/>
        <n v="87580"/>
        <n v="163678"/>
        <n v="55029"/>
        <n v="117567"/>
        <n v="296533"/>
        <n v="582623"/>
        <n v="36945"/>
        <n v="29150"/>
        <n v="155343"/>
        <n v="39320"/>
        <n v="430292"/>
        <n v="658020"/>
        <n v="47240"/>
        <n v="59873"/>
        <n v="37437"/>
        <n v="632935"/>
        <n v="32134"/>
        <n v="263920"/>
        <n v="40181"/>
        <n v="456029"/>
        <n v="43537"/>
        <n v="56340"/>
        <n v="24434"/>
        <n v="15918"/>
        <n v="49039"/>
        <n v="383428"/>
        <n v="52824"/>
        <n v="258029"/>
        <n v="123360"/>
        <n v="597720"/>
        <n v="24187"/>
        <n v="30367"/>
        <n v="279862"/>
        <n v="458967"/>
        <n v="326761"/>
        <n v="485435"/>
        <n v="64026"/>
        <n v="133238"/>
        <n v="32995"/>
        <n v="18251"/>
        <n v="86825"/>
        <n v="23264"/>
        <n v="106712"/>
        <n v="414327"/>
        <n v="97460"/>
        <n v="534378"/>
        <n v="39174"/>
        <n v="25295"/>
        <n v="237134"/>
        <n v="26458"/>
        <n v="314763"/>
        <n v="46841"/>
        <n v="58249"/>
        <n v="24053"/>
        <n v="79103"/>
        <n v="74676"/>
        <n v="5635"/>
        <n v="32544"/>
        <n v="28636"/>
        <n v="51692"/>
        <n v="25057"/>
        <n v="20602"/>
        <n v="35845"/>
        <n v="117205"/>
        <n v="60105"/>
        <n v="173061"/>
        <n v="226742"/>
        <n v="70171"/>
        <n v="50448"/>
        <n v="252095"/>
        <n v="401928"/>
        <n v="125466"/>
        <n v="48370"/>
        <n v="149371"/>
        <n v="92856"/>
        <n v="67225"/>
        <n v="556782"/>
        <n v="121910"/>
        <n v="513057"/>
        <n v="92242"/>
        <n v="110461"/>
        <n v="145966"/>
        <n v="48292"/>
        <n v="103834"/>
        <n v="26336"/>
        <n v="192691"/>
        <n v="124822"/>
        <n v="74178"/>
        <n v="374492"/>
        <n v="118"/>
        <n v="28397"/>
        <n v="76917"/>
        <n v="38854"/>
        <n v="11351"/>
        <n v="73105"/>
        <n v="26491"/>
        <n v="264961"/>
        <n v="57936"/>
        <n v="47482"/>
        <n v="115932"/>
        <n v="34515"/>
        <n v="14386"/>
        <n v="48240"/>
        <n v="26129"/>
        <n v="31187"/>
        <n v="191810"/>
        <n v="42540"/>
        <n v="38715"/>
        <n v="53839"/>
        <n v="199008"/>
        <n v="40167"/>
        <n v="64832"/>
        <n v="362097"/>
        <n v="477778"/>
        <n v="231064"/>
        <n v="427863"/>
        <n v="60785"/>
        <n v="62324"/>
        <n v="445365"/>
        <n v="290680"/>
        <n v="233887"/>
        <n v="51688"/>
        <n v="46812"/>
        <n v="487145"/>
        <n v="44964"/>
        <n v="42902"/>
        <n v="363034"/>
        <n v="368878"/>
        <n v="270803"/>
        <n v="41790"/>
        <n v="368421"/>
        <n v="489776"/>
        <n v="295819"/>
        <n v="35089"/>
        <n v="38540"/>
        <n v="34124"/>
        <n v="100553"/>
        <n v="261321"/>
        <n v="48037"/>
        <n v="547025"/>
        <n v="67696"/>
        <n v="152361"/>
        <n v="150102"/>
        <n v="53496"/>
        <n v="37209"/>
        <n v="38807"/>
        <n v="42747"/>
        <n v="16748"/>
        <n v="64606"/>
        <n v="19257"/>
        <n v="98162"/>
        <n v="119918"/>
        <n v="76881"/>
        <n v="508092"/>
        <n v="275608"/>
        <n v="20024"/>
        <n v="419788"/>
        <n v="115182"/>
        <n v="20978"/>
        <n v="35123"/>
        <n v="56861"/>
        <n v="80797"/>
        <n v="593138"/>
        <n v="40513"/>
        <n v="35998"/>
        <n v="252140"/>
        <n v="89059"/>
        <n v="127297"/>
        <n v="33552"/>
        <n v="381905"/>
        <n v="37482"/>
        <n v="54619"/>
        <n v="33241"/>
        <n v="24037"/>
        <n v="35681"/>
        <n v="379632"/>
        <n v="185256"/>
        <n v="93745"/>
        <n v="32964"/>
        <n v="69277"/>
        <n v="262633"/>
        <n v="79372"/>
        <n v="13774"/>
        <n v="170589"/>
        <n v="27208"/>
        <n v="64551"/>
        <n v="46280"/>
        <n v="306512"/>
        <n v="63820"/>
        <n v="63627"/>
        <n v="50030"/>
        <n v="70133"/>
        <n v="73083"/>
        <n v="245581"/>
        <n v="76701"/>
        <n v="30029"/>
        <n v="61881"/>
        <n v="253692"/>
        <n v="79626"/>
        <n v="52015"/>
        <n v="304628"/>
        <n v="27460"/>
        <n v="15859"/>
        <n v="48149"/>
        <n v="63179"/>
        <n v="397382"/>
        <n v="376127"/>
        <n v="124190"/>
        <n v="29746"/>
        <n v="201252"/>
        <n v="15436"/>
        <n v="189988"/>
        <n v="20012"/>
        <n v="87151"/>
        <n v="11439"/>
        <n v="55572"/>
        <n v="129274"/>
        <n v="355705"/>
        <n v="100492"/>
        <n v="144982"/>
        <n v="25939"/>
        <n v="44502"/>
        <n v="46464"/>
        <n v="189508"/>
        <n v="39507"/>
        <n v="136619"/>
        <n v="14720"/>
        <n v="47165"/>
        <n v="18825"/>
        <n v="18756"/>
        <n v="76906"/>
        <n v="73614"/>
        <n v="641559"/>
        <n v="338428"/>
        <n v="30478"/>
        <n v="46639"/>
        <n v="327198"/>
        <n v="236169"/>
        <n v="72372"/>
        <n v="53113"/>
        <n v="339675"/>
        <n v="70559"/>
        <n v="82066"/>
        <n v="475375"/>
        <n v="285301"/>
        <n v="10260"/>
        <n v="332747"/>
        <n v="35226"/>
        <n v="46894"/>
        <n v="62572"/>
        <n v="290520"/>
        <n v="105603"/>
        <n v="64870"/>
        <n v="91568"/>
        <n v="24795"/>
        <n v="43891"/>
        <n v="135748"/>
        <n v="459230"/>
        <n v="73528"/>
        <n v="470962"/>
        <n v="289666"/>
        <n v="151488"/>
        <n v="23574"/>
        <n v="196908"/>
        <n v="403873"/>
        <n v="242906"/>
        <n v="10556"/>
        <n v="73426"/>
        <n v="33430"/>
        <n v="46950"/>
        <n v="56454"/>
        <n v="63801"/>
        <n v="40636"/>
        <n v="90969"/>
        <n v="77847"/>
        <n v="58277"/>
        <n v="405215"/>
        <n v="72222"/>
        <n v="32483"/>
        <n v="26880"/>
        <n v="87884"/>
        <n v="408523"/>
        <n v="230411"/>
        <n v="55559"/>
        <n v="179824"/>
        <n v="632851"/>
        <n v="156533"/>
        <n v="40901"/>
        <n v="336649"/>
        <n v="220849"/>
        <n v="38277"/>
        <n v="27436"/>
        <n v="234921"/>
        <n v="15996"/>
        <n v="27374"/>
        <n v="47619"/>
        <n v="58434"/>
        <n v="18106"/>
        <n v="84357"/>
        <n v="111946"/>
        <n v="28649"/>
        <n v="59642"/>
        <n v="117798"/>
        <n v="417327"/>
        <n v="85682"/>
        <n v="464272"/>
        <n v="244"/>
        <n v="362866"/>
        <n v="56651"/>
        <n v="54231"/>
        <n v="64150"/>
        <n v="359017"/>
        <n v="24147"/>
        <n v="191631"/>
        <n v="223024"/>
        <n v="27011"/>
        <n v="363782"/>
        <n v="192587"/>
        <n v="40109"/>
        <n v="42995"/>
        <n v="124841"/>
        <n v="51584"/>
        <n v="183033"/>
        <n v="185747"/>
        <n v="321474"/>
        <n v="66119"/>
        <n v="100598"/>
        <n v="38803"/>
        <n v="345619"/>
        <n v="54541"/>
        <n v="439073"/>
        <n v="53787"/>
        <n v="63677"/>
        <n v="242022"/>
        <n v="16049"/>
        <n v="50937"/>
        <n v="256247"/>
        <n v="27953"/>
        <n v="79294"/>
        <n v="648976"/>
        <n v="620432"/>
        <n v="244705"/>
        <n v="35646"/>
        <n v="16025"/>
        <n v="397757"/>
        <n v="40624"/>
        <n v="212985"/>
        <n v="79131"/>
        <n v="31059"/>
        <n v="105800"/>
        <n v="34810"/>
        <n v="606638"/>
        <n v="71660"/>
        <n v="58758"/>
        <n v="402715"/>
        <n v="36608"/>
        <n v="268925"/>
        <n v="14780"/>
        <n v="73424"/>
        <n v="29443"/>
        <n v="46245"/>
        <n v="54735"/>
        <n v="100208"/>
        <n v="58422"/>
        <n v="21712"/>
        <n v="33292"/>
        <n v="93077"/>
        <n v="364096"/>
        <n v="27752"/>
        <n v="41576"/>
        <n v="43154"/>
        <n v="41098"/>
        <n v="63485"/>
        <n v="240128"/>
        <n v="364673"/>
        <n v="29600"/>
        <n v="407370"/>
        <n v="525127"/>
        <n v="22529"/>
        <n v="297639"/>
        <n v="23535"/>
        <n v="358888"/>
        <n v="41924"/>
        <n v="59430"/>
        <n v="38944"/>
        <n v="359337"/>
        <n v="54579"/>
        <n v="193040"/>
        <n v="77289"/>
        <n v="77754"/>
        <n v="51757"/>
        <n v="279573"/>
        <n v="18536"/>
        <n v="47991"/>
        <n v="479572"/>
        <n v="48250"/>
        <n v="277389"/>
        <n v="192247"/>
        <n v="57292"/>
        <n v="36172"/>
        <n v="583926"/>
        <n v="39626"/>
        <n v="507826"/>
        <n v="413533"/>
        <n v="69395"/>
        <n v="96915"/>
        <n v="91331"/>
        <n v="36576"/>
        <n v="109240"/>
        <n v="26097"/>
        <n v="60651"/>
        <n v="42410"/>
        <n v="102661"/>
        <n v="42481"/>
        <n v="36144"/>
        <n v="84088"/>
        <n v="18417"/>
        <n v="498043"/>
        <n v="68942"/>
        <n v="91650"/>
        <n v="152215"/>
        <n v="54550"/>
        <n v="66270"/>
        <n v="218108"/>
        <n v="46141"/>
        <n v="29047"/>
        <n v="43206"/>
        <n v="35947"/>
        <n v="63841"/>
        <n v="109253"/>
        <n v="28142"/>
        <n v="148648"/>
        <n v="212011"/>
        <n v="63018"/>
        <n v="328746"/>
        <n v="61606"/>
        <n v="54829"/>
        <n v="88526"/>
        <n v="32792"/>
        <n v="35929"/>
        <n v="23248"/>
        <n v="57958"/>
        <n v="8777"/>
        <n v="68176"/>
        <n v="102090"/>
        <n v="21349"/>
        <n v="36038"/>
        <n v="22889"/>
        <n v="58917"/>
        <n v="30968"/>
        <n v="41298"/>
        <n v="53769"/>
        <n v="57221"/>
        <n v="31651"/>
        <n v="75660"/>
        <n v="341233"/>
        <n v="35590"/>
        <n v="463704"/>
        <n v="44538"/>
        <n v="111636"/>
        <n v="321817"/>
        <n v="651173"/>
        <n v="51110"/>
        <n v="26764"/>
        <n v="64297"/>
        <n v="348576"/>
        <n v="94168"/>
        <n v="52676"/>
        <n v="61915"/>
        <n v="219880"/>
        <n v="202519"/>
        <n v="227915"/>
        <n v="38324"/>
        <n v="133855"/>
        <n v="54696"/>
        <n v="22923"/>
        <n v="164139"/>
        <n v="393080"/>
        <n v="384604"/>
        <n v="35276"/>
        <n v="50452"/>
        <n v="30166"/>
        <n v="74027"/>
        <n v="69064"/>
        <n v="187353"/>
        <n v="78821"/>
        <n v="232310"/>
        <n v="316640"/>
        <n v="256405"/>
        <n v="135514"/>
        <n v="183550"/>
        <n v="58122"/>
        <n v="337963"/>
        <n v="244983"/>
        <n v="228289"/>
        <n v="569975"/>
        <n v="197338"/>
        <n v="33515"/>
        <n v="30783"/>
        <n v="69864"/>
        <n v="46002"/>
        <n v="79831"/>
        <n v="43127"/>
        <n v="52752"/>
        <n v="113735"/>
        <n v="52083"/>
        <n v="22900"/>
        <n v="9370"/>
        <n v="48882"/>
        <n v="46219"/>
        <n v="15723"/>
        <n v="109198"/>
        <n v="36085"/>
        <n v="178"/>
        <n v="472204"/>
        <n v="44823"/>
        <n v="47811"/>
        <n v="29889"/>
        <n v="18939"/>
        <n v="89157"/>
        <n v="362899"/>
        <n v="122476"/>
        <n v="56438"/>
        <n v="395555"/>
        <n v="53780"/>
        <n v="70522"/>
        <n v="298486"/>
        <n v="309615"/>
        <n v="243740"/>
        <n v="102363"/>
        <n v="30840"/>
        <n v="16991"/>
        <n v="118807"/>
        <n v="73190"/>
        <n v="325026"/>
        <n v="479809"/>
        <n v="410384"/>
        <n v="71767"/>
        <n v="81897"/>
        <n v="52612"/>
        <n v="32679"/>
        <n v="645478"/>
        <n v="222301"/>
        <n v="22825"/>
        <n v="719669"/>
        <n v="160368"/>
        <n v="90742"/>
        <n v="543649"/>
        <n v="26694"/>
        <n v="76590"/>
        <n v="36297"/>
        <n v="51811"/>
        <n v="188371"/>
        <n v="82152"/>
        <n v="76816"/>
        <n v="52502"/>
        <n v="354681"/>
        <n v="239577"/>
        <n v="21443"/>
        <n v="168317"/>
        <n v="265992"/>
        <n v="169333"/>
        <n v="231246"/>
        <n v="62138"/>
        <n v="86631"/>
        <n v="206107"/>
        <n v="606957"/>
        <n v="340355"/>
        <n v="226057"/>
        <n v="14475"/>
        <n v="58414"/>
        <n v="78211"/>
        <n v="684053"/>
        <n v="46802"/>
        <n v="50226"/>
        <n v="320160"/>
        <n v="58497"/>
        <n v="421680"/>
        <n v="225"/>
        <n v="36782"/>
        <n v="36429"/>
        <n v="50859"/>
        <n v="95601"/>
        <n v="490341"/>
        <n v="88002"/>
        <n v="22965"/>
        <n v="47110"/>
        <n v="63945"/>
        <n v="222557"/>
        <n v="7121"/>
        <n v="43294"/>
        <n v="157059"/>
        <n v="37039"/>
        <n v="42429"/>
        <n v="36239"/>
        <n v="8635"/>
        <n v="280377"/>
        <n v="470966"/>
        <n v="51350"/>
        <n v="366200"/>
        <n v="311459"/>
        <n v="462683"/>
        <n v="811388"/>
        <n v="37901"/>
        <n v="467360"/>
        <n v="64049"/>
        <n v="128850"/>
        <n v="61664"/>
        <n v="31932"/>
        <n v="31493"/>
        <n v="119804"/>
        <n v="116396"/>
        <n v="170229"/>
        <n v="93868"/>
        <n v="31850"/>
        <n v="32403"/>
        <n v="3635"/>
        <n v="33288"/>
        <n v="482544"/>
        <n v="39257"/>
        <n v="374220"/>
        <n v="37362"/>
        <n v="36278"/>
        <n v="43338"/>
        <n v="46340"/>
        <n v="34505"/>
        <n v="21074"/>
        <n v="37743"/>
        <n v="26945"/>
        <n v="50569"/>
        <n v="34712"/>
        <n v="61018"/>
        <n v="406234"/>
        <n v="29729"/>
        <n v="183002"/>
        <n v="353158"/>
        <n v="72762"/>
        <n v="61895"/>
        <n v="70714"/>
        <n v="177926"/>
        <n v="603789"/>
        <n v="30920"/>
        <n v="87505"/>
        <n v="178622"/>
        <n v="383590"/>
        <n v="216432"/>
        <n v="584611"/>
        <n v="651791"/>
        <n v="88809"/>
        <n v="206444"/>
        <n v="384637"/>
        <n v="134791"/>
        <n v="42056"/>
        <n v="54662"/>
        <n v="32169"/>
        <n v="196581"/>
        <n v="640104"/>
        <n v="184"/>
        <n v="62288"/>
        <n v="61680"/>
        <n v="95877"/>
        <n v="107103"/>
        <n v="52040"/>
        <n v="123405"/>
        <n v="41158"/>
        <n v="69026"/>
        <n v="474965"/>
        <n v="121858"/>
        <n v="151525"/>
        <n v="349090"/>
        <n v="23568"/>
        <n v="85006"/>
        <n v="60434"/>
        <n v="48226"/>
        <n v="156050"/>
        <n v="47859"/>
        <n v="140588"/>
        <n v="66830"/>
        <n v="267463"/>
        <n v="427990"/>
        <n v="7607"/>
        <n v="262327"/>
        <n v="42469"/>
        <n v="38220"/>
        <n v="106514"/>
        <n v="54030"/>
        <n v="283180"/>
        <n v="533466"/>
        <n v="66018"/>
        <n v="27383"/>
        <n v="100290"/>
        <n v="38737"/>
        <n v="213545"/>
        <n v="397850"/>
        <n v="28278"/>
        <n v="89458"/>
        <n v="106265"/>
        <n v="58956"/>
        <n v="1430"/>
        <n v="135021"/>
        <n v="44902"/>
        <n v="62311"/>
        <n v="38088"/>
        <n v="63512"/>
        <n v="40936"/>
        <n v="172995"/>
        <n v="85381"/>
        <n v="92611"/>
        <n v="75570"/>
        <n v="111851"/>
        <n v="58035"/>
        <n v="67949"/>
        <n v="37283"/>
        <n v="38852"/>
        <n v="67396"/>
        <n v="26300"/>
        <n v="459590"/>
        <n v="365324"/>
        <n v="198544"/>
        <n v="195822"/>
        <n v="61767"/>
        <n v="49904"/>
        <n v="67549"/>
        <n v="38710"/>
        <n v="19688"/>
        <n v="29712"/>
        <n v="301453"/>
        <n v="39972"/>
        <n v="148262"/>
        <n v="141658"/>
        <n v="52664"/>
        <n v="28731"/>
        <n v="249354"/>
        <n v="546316"/>
        <n v="79012"/>
        <n v="32945"/>
        <n v="352161"/>
        <n v="563480"/>
        <n v="29747"/>
        <n v="43616"/>
        <n v="472912"/>
        <n v="378934"/>
        <n v="50947"/>
        <n v="77569"/>
        <n v="430332"/>
        <n v="75302"/>
        <n v="48003"/>
        <n v="36621"/>
        <n v="18577"/>
        <n v="556681"/>
        <n v="334751"/>
        <n v="491242"/>
        <n v="69812"/>
        <n v="740389"/>
        <n v="38363"/>
        <n v="348839"/>
        <n v="184186"/>
        <n v="365128"/>
        <n v="37551"/>
        <n v="430787"/>
        <n v="400295"/>
        <n v="296333"/>
        <n v="354024"/>
        <n v="499012"/>
        <n v="265554"/>
        <n v="342161"/>
        <n v="46710"/>
        <n v="51682"/>
        <n v="58836"/>
        <n v="93385"/>
        <n v="38280"/>
        <n v="22762"/>
        <n v="57523"/>
        <n v="15254"/>
        <n v="218325"/>
        <n v="43361"/>
        <n v="48212"/>
        <n v="64128"/>
        <n v="172"/>
        <n v="329606"/>
        <n v="382938"/>
        <n v="36100"/>
        <n v="333960"/>
        <n v="191398"/>
        <n v="402345"/>
        <n v="53419"/>
        <n v="52108"/>
        <n v="47636"/>
        <n v="33670"/>
        <n v="47627"/>
        <n v="16075"/>
        <n v="54332"/>
        <n v="114411"/>
        <n v="130495"/>
        <n v="122487"/>
        <n v="28713"/>
        <n v="56415"/>
        <n v="49223"/>
        <n v="10063"/>
        <n v="71838"/>
        <n v="387105"/>
        <n v="56466"/>
        <n v="171449"/>
        <n v="105509"/>
        <n v="20549"/>
        <n v="350741"/>
        <n v="87846"/>
        <n v="21121"/>
        <n v="86806"/>
        <n v="385697"/>
        <n v="44281"/>
        <n v="99444"/>
        <n v="481414"/>
        <n v="95664"/>
        <n v="648365"/>
        <n v="19871"/>
        <n v="82616"/>
        <n v="44021"/>
        <n v="23488"/>
        <n v="485104"/>
        <n v="254193"/>
        <n v="17695"/>
        <n v="57658"/>
        <n v="37595"/>
        <n v="10420"/>
        <n v="43197"/>
        <n v="57647"/>
        <n v="245065"/>
        <n v="285736"/>
        <n v="12885"/>
        <n v="68436"/>
        <n v="46932"/>
        <n v="256827"/>
        <n v="462057"/>
        <n v="46359"/>
        <n v="59252"/>
        <n v="56707"/>
        <n v="102557"/>
        <n v="381820"/>
        <n v="26707"/>
        <n v="60367"/>
        <n v="13692"/>
        <n v="8845"/>
        <n v="4419"/>
        <n v="95421"/>
        <n v="109672"/>
        <n v="11699"/>
        <n v="46047"/>
        <n v="51878"/>
        <n v="42318"/>
        <n v="152635"/>
        <n v="640006"/>
        <n v="35224"/>
        <n v="10954"/>
        <n v="37739"/>
        <n v="120222"/>
        <n v="474869"/>
        <n v="458263"/>
        <n v="244539"/>
        <n v="111027"/>
        <n v="53332"/>
        <n v="44767"/>
        <n v="33739"/>
        <n v="554099"/>
        <n v="72765"/>
        <n v="48143"/>
        <n v="394679"/>
        <n v="272081"/>
        <n v="60322"/>
        <n v="100906"/>
        <n v="134569"/>
        <n v="210481"/>
        <n v="172081"/>
        <n v="23813"/>
        <n v="726023"/>
        <n v="605754"/>
        <n v="334630"/>
        <n v="27425"/>
        <n v="294616"/>
        <n v="78607"/>
        <n v="120129"/>
        <n v="30151"/>
        <n v="41938"/>
        <n v="42439"/>
        <n v="42514"/>
        <n v="62637"/>
        <n v="46407"/>
        <n v="589905"/>
        <n v="208292"/>
        <n v="54298"/>
        <n v="77065"/>
        <n v="42454"/>
        <n v="83083"/>
        <n v="77984"/>
        <n v="20588"/>
        <n v="49742"/>
        <n v="37229"/>
        <n v="26032"/>
        <n v="57172"/>
        <n v="9986"/>
        <n v="37911"/>
        <n v="49612"/>
        <n v="236481"/>
        <n v="27486"/>
        <n v="604486"/>
        <n v="21545"/>
        <n v="44722"/>
        <n v="73531"/>
        <n v="14785"/>
        <n v="6458"/>
        <n v="299317"/>
        <n v="22586"/>
        <n v="505491"/>
        <n v="195164"/>
        <n v="202743"/>
        <n v="39161"/>
        <n v="342863"/>
        <n v="181170"/>
        <n v="51272"/>
        <n v="87334"/>
        <n v="381325"/>
        <n v="29874"/>
        <n v="355601"/>
        <n v="322433"/>
        <n v="58307"/>
        <n v="361218"/>
        <n v="54108"/>
        <n v="54716"/>
        <n v="65366"/>
        <n v="67635"/>
        <n v="20857"/>
        <n v="125713"/>
        <n v="44697"/>
        <n v="74935"/>
        <n v="314832"/>
        <n v="36787"/>
        <n v="246331"/>
        <n v="28647"/>
        <n v="327648"/>
        <n v="112887"/>
        <n v="287660"/>
        <n v="57111"/>
        <n v="35311"/>
        <n v="78661"/>
        <n v="174201"/>
        <n v="30113"/>
        <n v="63446"/>
        <n v="110720"/>
        <n v="92094"/>
        <n v="417828"/>
        <n v="355938"/>
        <n v="84800"/>
        <n v="37676"/>
        <n v="177268"/>
        <n v="39644"/>
        <n v="320887"/>
        <n v="332915"/>
        <n v="42908"/>
        <n v="402209"/>
        <n v="26858"/>
        <n v="402306"/>
        <n v="203052"/>
        <n v="68353"/>
        <n v="101228"/>
        <n v="143"/>
        <n v="194046"/>
        <n v="183891"/>
        <n v="24729"/>
        <n v="482845"/>
        <n v="30707"/>
        <n v="57453"/>
        <n v="22125"/>
        <n v="26058"/>
        <n v="54800"/>
        <n v="65371"/>
        <n v="24334"/>
        <n v="471529"/>
        <n v="436003"/>
        <n v="89491"/>
        <n v="130509"/>
        <n v="179159"/>
        <n v="46652"/>
        <n v="144714"/>
        <n v="83031"/>
        <n v="55691"/>
        <n v="64123"/>
        <n v="40947"/>
        <n v="259950"/>
        <n v="45718"/>
        <n v="137457"/>
        <n v="27206"/>
        <n v="466990"/>
        <n v="82294"/>
        <n v="343754"/>
        <n v="35949"/>
        <n v="96831"/>
        <n v="726943"/>
        <n v="55238"/>
        <n v="51412"/>
        <n v="38003"/>
        <n v="103906"/>
        <n v="85241"/>
        <n v="337517"/>
        <n v="61370"/>
        <n v="86027"/>
        <n v="196939"/>
        <n v="47253"/>
        <n v="44056"/>
        <n v="110215"/>
        <n v="24592"/>
        <n v="460871"/>
        <n v="47914"/>
        <n v="180392"/>
        <n v="38790"/>
        <n v="462734"/>
        <n v="41866"/>
        <n v="235031"/>
        <n v="756447"/>
        <n v="127092"/>
        <n v="89744"/>
        <n v="18245"/>
        <n v="7912"/>
        <n v="50886"/>
        <n v="241269"/>
        <n v="37811"/>
        <n v="164786"/>
        <n v="324747"/>
        <n v="276254"/>
        <n v="494311"/>
        <n v="58348"/>
        <n v="57703"/>
        <n v="216"/>
        <n v="542826"/>
        <n v="38797"/>
        <n v="26309"/>
        <n v="67980"/>
        <n v="72289"/>
        <n v="294859"/>
        <n v="335772"/>
        <n v="644197"/>
        <n v="103082"/>
        <n v="133448"/>
        <n v="403540"/>
        <n v="423080"/>
        <n v="108459"/>
        <n v="209634"/>
        <n v="140333"/>
        <n v="13920"/>
        <n v="411154"/>
        <n v="40002"/>
        <n v="47977"/>
        <n v="47001"/>
        <n v="97127"/>
        <n v="301622"/>
        <n v="75371"/>
        <n v="39444"/>
        <n v="41197"/>
        <n v="19484"/>
        <n v="62167"/>
        <n v="21857"/>
        <n v="79183"/>
        <n v="67951"/>
        <n v="196380"/>
        <n v="81202"/>
        <n v="34013"/>
        <n v="97552"/>
        <n v="22841"/>
        <n v="42388"/>
        <n v="556004"/>
        <n v="111287"/>
        <n v="262471"/>
        <n v="9075"/>
        <n v="55302"/>
        <n v="43189"/>
        <n v="60597"/>
        <n v="174527"/>
        <n v="362265"/>
        <n v="32220"/>
        <n v="303799"/>
        <n v="11960"/>
        <n v="54694"/>
        <n v="174560"/>
        <n v="45651"/>
        <n v="292352"/>
        <n v="334683"/>
        <n v="742262"/>
        <n v="443044"/>
        <n v="51270"/>
        <n v="152300"/>
        <n v="14340"/>
        <n v="617898"/>
        <n v="342939"/>
        <n v="455821"/>
        <n v="13411"/>
        <n v="372575"/>
        <n v="32147"/>
        <n v="166044"/>
        <n v="162676"/>
        <n v="50254"/>
        <n v="47640"/>
        <n v="38209"/>
        <n v="92813"/>
        <n v="53192"/>
        <n v="18595"/>
        <n v="28545"/>
        <n v="33250"/>
        <n v="90385"/>
        <n v="39764"/>
        <n v="95822"/>
        <n v="67649"/>
        <n v="25880"/>
        <n v="79673"/>
        <n v="21882"/>
        <n v="101576"/>
        <n v="68337"/>
        <n v="18673"/>
        <n v="111638"/>
        <n v="98023"/>
        <n v="53661"/>
        <n v="484439"/>
        <n v="3481"/>
        <n v="65004"/>
        <n v="333451"/>
        <n v="37383"/>
        <n v="22339"/>
        <n v="111453"/>
        <n v="56194"/>
        <n v="52993"/>
        <n v="45436"/>
        <n v="143922"/>
        <n v="314133"/>
        <n v="201945"/>
        <n v="46957"/>
        <n v="80137"/>
        <n v="330557"/>
        <n v="214343"/>
        <n v="374172"/>
        <n v="8087"/>
        <n v="19382"/>
        <n v="23856"/>
        <n v="538022"/>
        <n v="53242"/>
        <n v="94595"/>
        <n v="40521"/>
        <n v="189586"/>
        <n v="103912"/>
        <n v="41643"/>
        <n v="322663"/>
        <n v="52587"/>
        <n v="361102"/>
        <n v="655865"/>
        <n v="29231"/>
        <n v="372689"/>
        <n v="183149"/>
        <n v="59973"/>
        <n v="79166"/>
        <n v="37215"/>
        <n v="308792"/>
        <n v="370316"/>
        <n v="472350"/>
        <n v="54589"/>
        <n v="42852"/>
        <n v="408223"/>
        <n v="187272"/>
        <n v="90333"/>
        <n v="33689"/>
        <n v="62383"/>
        <n v="186840"/>
        <n v="29901"/>
        <n v="763276"/>
        <n v="71791"/>
        <n v="46176"/>
        <n v="107901"/>
        <n v="471941"/>
        <n v="71566"/>
        <n v="511936"/>
        <n v="46883"/>
        <n v="16012"/>
        <n v="53003"/>
        <n v="95235"/>
        <n v="35417"/>
        <n v="66170"/>
        <n v="36010"/>
        <n v="491476"/>
        <n v="607144"/>
        <n v="479119"/>
        <n v="54413"/>
        <n v="119032"/>
        <n v="28394"/>
        <n v="95675"/>
        <n v="200931"/>
        <n v="528406"/>
        <n v="73985"/>
        <n v="249892"/>
        <n v="40130"/>
        <n v="227184"/>
        <n v="408929"/>
        <n v="351541"/>
        <n v="374643"/>
        <n v="466385"/>
        <n v="291521"/>
        <n v="231047"/>
        <n v="608608"/>
        <n v="333134"/>
        <n v="95309"/>
        <n v="441565"/>
        <n v="367816"/>
        <n v="27907"/>
        <n v="31830"/>
        <n v="20792"/>
        <n v="38991"/>
        <n v="13177"/>
        <n v="59229"/>
        <n v="797900"/>
        <n v="469399"/>
        <n v="271044"/>
        <n v="17208"/>
        <n v="297640"/>
        <n v="33939"/>
        <n v="48097"/>
        <n v="243324"/>
        <n v="41742"/>
        <n v="54496"/>
        <n v="40597"/>
        <n v="14096"/>
        <n v="690521"/>
        <n v="45284"/>
        <n v="44572"/>
        <n v="66859"/>
        <n v="50429"/>
        <n v="20828"/>
        <n v="73674"/>
        <n v="548537"/>
        <n v="493741"/>
        <n v="39333"/>
        <n v="578087"/>
        <n v="838238"/>
        <n v="46447"/>
        <n v="505200"/>
        <n v="552067"/>
        <n v="43612"/>
        <n v="120526"/>
        <n v="26436"/>
        <n v="393366"/>
        <n v="309287"/>
        <n v="494730"/>
        <n v="48420"/>
        <n v="28480"/>
        <n v="36745"/>
        <n v="50007"/>
        <n v="315141"/>
        <n v="86616"/>
        <n v="430330"/>
        <n v="96597"/>
        <n v="5278"/>
        <n v="40484"/>
        <n v="99338"/>
        <n v="604999"/>
        <n v="30748"/>
        <n v="74570"/>
        <n v="33074"/>
        <n v="419872"/>
        <n v="38703"/>
        <n v="265886"/>
        <n v="28062"/>
        <n v="276171"/>
        <n v="14231"/>
        <n v="44193"/>
        <n v="23478"/>
        <n v="53973"/>
        <n v="16847"/>
        <n v="35167"/>
        <n v="355734"/>
        <n v="186949"/>
        <n v="72147"/>
        <n v="446831"/>
        <n v="600407"/>
        <n v="76411"/>
        <n v="8529"/>
        <n v="68500"/>
        <n v="70999"/>
        <n v="190169"/>
        <n v="211745"/>
        <n v="125196"/>
        <n v="63197"/>
        <n v="464739"/>
        <n v="29373"/>
        <n v="49607"/>
        <n v="42500"/>
        <n v="5114"/>
        <n v="74612"/>
        <n v="298558"/>
        <n v="48026"/>
        <n v="24153"/>
        <n v="57089"/>
        <n v="87862"/>
        <n v="36708"/>
        <n v="31249"/>
        <n v="172589"/>
        <n v="41327"/>
        <n v="573129"/>
        <n v="44104"/>
        <n v="543259"/>
        <n v="187825"/>
        <n v="341439"/>
        <n v="60038"/>
        <n v="408249"/>
        <n v="86637"/>
        <n v="309728"/>
        <n v="741381"/>
        <n v="39066"/>
        <n v="567951"/>
        <n v="509371"/>
        <n v="55015"/>
        <n v="90565"/>
        <n v="319860"/>
        <n v="29008"/>
        <n v="46155"/>
        <n v="40033"/>
        <n v="41987"/>
        <n v="57810"/>
        <n v="70702"/>
        <n v="79546"/>
        <n v="244445"/>
        <n v="85693"/>
        <n v="67756"/>
        <n v="336978"/>
        <n v="41763"/>
        <n v="53340"/>
        <n v="45431"/>
        <n v="481044"/>
        <n v="53221"/>
        <n v="65550"/>
        <n v="34010"/>
        <n v="127175"/>
        <n v="453081"/>
        <n v="6756"/>
        <n v="72590"/>
        <n v="81842"/>
        <n v="317174"/>
        <n v="181"/>
        <n v="368535"/>
        <n v="18685"/>
        <n v="31979"/>
        <n v="36065"/>
        <n v="123454"/>
        <n v="123184"/>
        <n v="39227"/>
        <n v="15923"/>
        <n v="72456"/>
        <n v="248820"/>
        <n v="31602"/>
        <n v="332134"/>
        <n v="104268"/>
        <n v="34959"/>
        <n v="3612"/>
        <n v="46869"/>
        <n v="64270"/>
        <n v="261924"/>
        <n v="36691"/>
        <n v="422140"/>
        <n v="37450"/>
        <n v="765144"/>
        <n v="704014"/>
        <n v="55209"/>
        <n v="364353"/>
        <n v="467766"/>
        <n v="46087"/>
        <n v="102788"/>
        <n v="202328"/>
        <n v="43219"/>
        <n v="37896"/>
        <n v="338986"/>
        <n v="23195"/>
        <n v="343275"/>
        <n v="34410"/>
        <n v="163088"/>
        <n v="20558"/>
        <n v="49581"/>
        <n v="99524"/>
        <n v="464123"/>
        <n v="29861"/>
        <n v="62084"/>
        <n v="43098"/>
        <n v="141879"/>
        <n v="229916"/>
        <n v="186405"/>
        <n v="67932"/>
        <n v="124659"/>
        <n v="48596"/>
        <n v="36985"/>
        <n v="568172"/>
        <n v="236336"/>
        <n v="267120"/>
        <n v="18997"/>
        <n v="85378"/>
        <n v="39946"/>
        <n v="598028"/>
        <n v="387237"/>
        <n v="43735"/>
        <n v="568138"/>
        <n v="569203"/>
        <n v="32743"/>
        <n v="51168"/>
        <n v="24989"/>
        <n v="45434"/>
        <n v="33503"/>
        <n v="50229"/>
        <n v="47868"/>
        <n v="42560"/>
        <n v="284818"/>
        <n v="25961"/>
        <n v="38701"/>
        <n v="34540"/>
        <n v="52093"/>
        <n v="393104"/>
        <n v="194390"/>
        <n v="119450"/>
        <n v="67111"/>
        <n v="24659"/>
        <n v="40241"/>
        <n v="543117"/>
        <n v="71999"/>
        <n v="220048"/>
        <n v="69695"/>
        <n v="21254"/>
        <n v="55433"/>
        <n v="54312"/>
        <n v="24623"/>
        <n v="360826"/>
        <n v="31335"/>
        <n v="55223"/>
        <n v="20352"/>
        <n v="78504"/>
        <n v="46744"/>
        <n v="254603"/>
        <n v="29603"/>
        <n v="577878"/>
        <n v="240875"/>
        <n v="41630"/>
        <n v="271070"/>
        <n v="24890"/>
        <n v="64003"/>
        <n v="91656"/>
        <n v="386334"/>
        <n v="39414"/>
        <n v="22353"/>
        <n v="381907"/>
        <n v="383046"/>
        <n v="87620"/>
        <n v="94931"/>
        <n v="21203"/>
        <n v="78921"/>
        <n v="511071"/>
        <n v="36669"/>
        <n v="22426"/>
        <n v="79050"/>
        <n v="48590"/>
        <n v="863562"/>
        <n v="13069"/>
        <n v="69194"/>
        <n v="45307"/>
        <n v="113756"/>
        <n v="95100"/>
        <n v="53801"/>
        <n v="51181"/>
        <n v="197130"/>
        <n v="30195"/>
        <n v="121699"/>
        <n v="489733"/>
        <n v="60953"/>
        <n v="53536"/>
        <n v="470307"/>
        <n v="263382"/>
        <n v="35888"/>
        <n v="142"/>
        <n v="40118"/>
        <n v="13744"/>
        <n v="61401"/>
        <n v="37591"/>
        <n v="27852"/>
        <n v="351363"/>
        <n v="67580"/>
        <n v="25100"/>
        <n v="38916"/>
        <n v="98699"/>
        <n v="161563"/>
        <n v="39448"/>
        <n v="37922"/>
        <n v="78760"/>
        <n v="178660"/>
        <n v="44105"/>
        <n v="571938"/>
        <n v="31676"/>
        <n v="308140"/>
        <n v="73707"/>
        <n v="54816"/>
        <n v="231416"/>
        <n v="425591"/>
        <n v="421773"/>
        <n v="548235"/>
        <n v="435776"/>
        <n v="45490"/>
        <n v="30107"/>
        <n v="21511"/>
        <n v="34895"/>
        <n v="63426"/>
        <n v="182592"/>
        <n v="98293"/>
        <n v="370413"/>
        <n v="170489"/>
        <n v="19430"/>
        <n v="35954"/>
        <n v="381392"/>
        <n v="52043"/>
        <n v="86388"/>
        <n v="26066"/>
        <n v="117211"/>
        <n v="33875"/>
        <n v="751734"/>
        <n v="892060"/>
        <n v="314311"/>
        <n v="493073"/>
        <n v="74922"/>
        <n v="496334"/>
        <n v="705783"/>
        <n v="74965"/>
        <n v="350630"/>
        <n v="161251"/>
        <n v="342918"/>
        <n v="72918"/>
        <n v="46860"/>
        <n v="36205"/>
        <n v="52642"/>
        <n v="48541"/>
        <n v="45709"/>
        <n v="442184"/>
        <n v="45089"/>
        <n v="421279"/>
        <n v="19394"/>
        <n v="19654"/>
        <n v="593132"/>
        <n v="527208"/>
        <n v="66473"/>
        <n v="117063"/>
        <n v="34938"/>
        <n v="316447"/>
        <n v="59219"/>
      </sharedItems>
    </cacheField>
    <cacheField name="Shares" numFmtId="0">
      <sharedItems containsSemiMixedTypes="0" containsString="0" containsNumber="1" containsInteger="1" minValue="32" maxValue="304982" count="4788">
        <n v="35920"/>
        <n v="139015"/>
        <n v="9912"/>
        <n v="32781"/>
        <n v="5357"/>
        <n v="7031"/>
        <n v="9878"/>
        <n v="134422"/>
        <n v="10630"/>
        <n v="31759"/>
        <n v="10650"/>
        <n v="6426"/>
        <n v="105615"/>
        <n v="10487"/>
        <n v="18787"/>
        <n v="21505"/>
        <n v="23806"/>
        <n v="81201"/>
        <n v="16300"/>
        <n v="14680"/>
        <n v="166762"/>
        <n v="25743"/>
        <n v="124594"/>
        <n v="37091"/>
        <n v="15236"/>
        <n v="12368"/>
        <n v="67648"/>
        <n v="15399"/>
        <n v="13684"/>
        <n v="64605"/>
        <n v="23390"/>
        <n v="171384"/>
        <n v="16098"/>
        <n v="9325"/>
        <n v="13098"/>
        <n v="22642"/>
        <n v="9562"/>
        <n v="151377"/>
        <n v="118028"/>
        <n v="19436"/>
        <n v="8888"/>
        <n v="12052"/>
        <n v="19514"/>
        <n v="102793"/>
        <n v="149083"/>
        <n v="23510"/>
        <n v="18780"/>
        <n v="9593"/>
        <n v="16008"/>
        <n v="19747"/>
        <n v="57080"/>
        <n v="20550"/>
        <n v="10153"/>
        <n v="4978"/>
        <n v="10010"/>
        <n v="21403"/>
        <n v="6235"/>
        <n v="133147"/>
        <n v="35509"/>
        <n v="5378"/>
        <n v="12349"/>
        <n v="169945"/>
        <n v="13080"/>
        <n v="55347"/>
        <n v="122798"/>
        <n v="40480"/>
        <n v="118131"/>
        <n v="9722"/>
        <n v="12621"/>
        <n v="24504"/>
        <n v="13350"/>
        <n v="12873"/>
        <n v="19554"/>
        <n v="53463"/>
        <n v="64371"/>
        <n v="31908"/>
        <n v="152999"/>
        <n v="101577"/>
        <n v="12491"/>
        <n v="29455"/>
        <n v="201510"/>
        <n v="125081"/>
        <n v="130186"/>
        <n v="29708"/>
        <n v="32740"/>
        <n v="2548"/>
        <n v="11214"/>
        <n v="11391"/>
        <n v="30464"/>
        <n v="27611"/>
        <n v="14643"/>
        <n v="58894"/>
        <n v="10980"/>
        <n v="7473"/>
        <n v="38040"/>
        <n v="15359"/>
        <n v="45632"/>
        <n v="12785"/>
        <n v="191059"/>
        <n v="19647"/>
        <n v="26785"/>
        <n v="8991"/>
        <n v="10468"/>
        <n v="11835"/>
        <n v="50025"/>
        <n v="87210"/>
        <n v="22211"/>
        <n v="204143"/>
        <n v="96823"/>
        <n v="4049"/>
        <n v="29216"/>
        <n v="35373"/>
        <n v="112912"/>
        <n v="65293"/>
        <n v="114315"/>
        <n v="140738"/>
        <n v="35801"/>
        <n v="13555"/>
        <n v="4376"/>
        <n v="45128"/>
        <n v="140373"/>
        <n v="99555"/>
        <n v="73580"/>
        <n v="100232"/>
        <n v="25817"/>
        <n v="49866"/>
        <n v="11215"/>
        <n v="57221"/>
        <n v="13800"/>
        <n v="10822"/>
        <n v="12287"/>
        <n v="18711"/>
        <n v="7119"/>
        <n v="25298"/>
        <n v="147545"/>
        <n v="83716"/>
        <n v="13679"/>
        <n v="9208"/>
        <n v="6061"/>
        <n v="7926"/>
        <n v="55978"/>
        <n v="15824"/>
        <n v="90492"/>
        <n v="13281"/>
        <n v="56880"/>
        <n v="15754"/>
        <n v="11388"/>
        <n v="21239"/>
        <n v="213962"/>
        <n v="144326"/>
        <n v="265268"/>
        <n v="80824"/>
        <n v="9411"/>
        <n v="15112"/>
        <n v="11020"/>
        <n v="10840"/>
        <n v="11342"/>
        <n v="48330"/>
        <n v="126304"/>
        <n v="22028"/>
        <n v="21092"/>
        <n v="14865"/>
        <n v="131263"/>
        <n v="9400"/>
        <n v="215923"/>
        <n v="14841"/>
        <n v="10772"/>
        <n v="17432"/>
        <n v="17119"/>
        <n v="18153"/>
        <n v="16956"/>
        <n v="98967"/>
        <n v="171344"/>
        <n v="34684"/>
        <n v="13167"/>
        <n v="163831"/>
        <n v="6699"/>
        <n v="111002"/>
        <n v="155176"/>
        <n v="154589"/>
        <n v="6398"/>
        <n v="93415"/>
        <n v="25663"/>
        <n v="18706"/>
        <n v="13497"/>
        <n v="24192"/>
        <n v="8418"/>
        <n v="202542"/>
        <n v="13752"/>
        <n v="3431"/>
        <n v="28386"/>
        <n v="15773"/>
        <n v="18849"/>
        <n v="75280"/>
        <n v="19836"/>
        <n v="59835"/>
        <n v="125665"/>
        <n v="14778"/>
        <n v="23014"/>
        <n v="31821"/>
        <n v="19354"/>
        <n v="12281"/>
        <n v="49080"/>
        <n v="23822"/>
        <n v="13758"/>
        <n v="167401"/>
        <n v="22266"/>
        <n v="15671"/>
        <n v="116839"/>
        <n v="11569"/>
        <n v="18002"/>
        <n v="18420"/>
        <n v="12518"/>
        <n v="2227"/>
        <n v="23382"/>
        <n v="122023"/>
        <n v="2384"/>
        <n v="21485"/>
        <n v="27041"/>
        <n v="147959"/>
        <n v="49690"/>
        <n v="56952"/>
        <n v="27144"/>
        <n v="98225"/>
        <n v="80425"/>
        <n v="9940"/>
        <n v="27924"/>
        <n v="102376"/>
        <n v="8303"/>
        <n v="12157"/>
        <n v="5140"/>
        <n v="14814"/>
        <n v="59902"/>
        <n v="198100"/>
        <n v="208314"/>
        <n v="99397"/>
        <n v="61909"/>
        <n v="113752"/>
        <n v="67485"/>
        <n v="19737"/>
        <n v="189206"/>
        <n v="18966"/>
        <n v="10195"/>
        <n v="39472"/>
        <n v="40431"/>
        <n v="4858"/>
        <n v="11962"/>
        <n v="21184"/>
        <n v="143312"/>
        <n v="18941"/>
        <n v="22093"/>
        <n v="21125"/>
        <n v="24168"/>
        <n v="29997"/>
        <n v="8146"/>
        <n v="8302"/>
        <n v="149893"/>
        <n v="8966"/>
        <n v="85335"/>
        <n v="11242"/>
        <n v="32278"/>
        <n v="21930"/>
        <n v="155093"/>
        <n v="4398"/>
        <n v="41998"/>
        <n v="55401"/>
        <n v="21686"/>
        <n v="11150"/>
        <n v="6264"/>
        <n v="53583"/>
        <n v="47"/>
        <n v="27155"/>
        <n v="9566"/>
        <n v="25117"/>
        <n v="61453"/>
        <n v="12640"/>
        <n v="10903"/>
        <n v="19357"/>
        <n v="4913"/>
        <n v="18130"/>
        <n v="13417"/>
        <n v="13830"/>
        <n v="20932"/>
        <n v="11507"/>
        <n v="54082"/>
        <n v="29266"/>
        <n v="14983"/>
        <n v="51744"/>
        <n v="3006"/>
        <n v="12661"/>
        <n v="5992"/>
        <n v="13772"/>
        <n v="92678"/>
        <n v="25826"/>
        <n v="8251"/>
        <n v="22716"/>
        <n v="18836"/>
        <n v="4914"/>
        <n v="66433"/>
        <n v="26559"/>
        <n v="72476"/>
        <n v="20893"/>
        <n v="115882"/>
        <n v="139419"/>
        <n v="10450"/>
        <n v="13898"/>
        <n v="10545"/>
        <n v="33944"/>
        <n v="23565"/>
        <n v="71235"/>
        <n v="93846"/>
        <n v="5441"/>
        <n v="17911"/>
        <n v="50771"/>
        <n v="13519"/>
        <n v="7984"/>
        <n v="10771"/>
        <n v="1884"/>
        <n v="12124"/>
        <n v="1160"/>
        <n v="270465"/>
        <n v="10592"/>
        <n v="15453"/>
        <n v="16138"/>
        <n v="7923"/>
        <n v="19262"/>
        <n v="98912"/>
        <n v="21538"/>
        <n v="27922"/>
        <n v="32848"/>
        <n v="53753"/>
        <n v="4104"/>
        <n v="21296"/>
        <n v="19942"/>
        <n v="96736"/>
        <n v="86972"/>
        <n v="16863"/>
        <n v="39539"/>
        <n v="21499"/>
        <n v="22551"/>
        <n v="25587"/>
        <n v="42739"/>
        <n v="16601"/>
        <n v="46489"/>
        <n v="196567"/>
        <n v="6334"/>
        <n v="16654"/>
        <n v="10014"/>
        <n v="8208"/>
        <n v="166713"/>
        <n v="14632"/>
        <n v="9711"/>
        <n v="37578"/>
        <n v="18304"/>
        <n v="17724"/>
        <n v="189877"/>
        <n v="68063"/>
        <n v="20169"/>
        <n v="19289"/>
        <n v="51899"/>
        <n v="15592"/>
        <n v="13634"/>
        <n v="19630"/>
        <n v="28990"/>
        <n v="8409"/>
        <n v="6980"/>
        <n v="24543"/>
        <n v="12604"/>
        <n v="10155"/>
        <n v="784"/>
        <n v="7892"/>
        <n v="8623"/>
        <n v="103492"/>
        <n v="15148"/>
        <n v="7069"/>
        <n v="24337"/>
        <n v="26662"/>
        <n v="55878"/>
        <n v="42309"/>
        <n v="66695"/>
        <n v="18710"/>
        <n v="24762"/>
        <n v="170509"/>
        <n v="7602"/>
        <n v="7625"/>
        <n v="97211"/>
        <n v="18282"/>
        <n v="10670"/>
        <n v="71953"/>
        <n v="5257"/>
        <n v="187144"/>
        <n v="74670"/>
        <n v="13689"/>
        <n v="25957"/>
        <n v="8916"/>
        <n v="4558"/>
        <n v="1140"/>
        <n v="191270"/>
        <n v="130759"/>
        <n v="162604"/>
        <n v="52364"/>
        <n v="6001"/>
        <n v="20787"/>
        <n v="19127"/>
        <n v="6140"/>
        <n v="160028"/>
        <n v="15524"/>
        <n v="14545"/>
        <n v="150984"/>
        <n v="56081"/>
        <n v="7796"/>
        <n v="13801"/>
        <n v="2616"/>
        <n v="19941"/>
        <n v="6604"/>
        <n v="23284"/>
        <n v="25763"/>
        <n v="183598"/>
        <n v="194639"/>
        <n v="18897"/>
        <n v="6796"/>
        <n v="152413"/>
        <n v="115807"/>
        <n v="171741"/>
        <n v="75773"/>
        <n v="144910"/>
        <n v="12612"/>
        <n v="9072"/>
        <n v="24918"/>
        <n v="19778"/>
        <n v="26403"/>
        <n v="55320"/>
        <n v="11014"/>
        <n v="28338"/>
        <n v="15239"/>
        <n v="7564"/>
        <n v="39455"/>
        <n v="14474"/>
        <n v="13501"/>
        <n v="7455"/>
        <n v="95070"/>
        <n v="18263"/>
        <n v="7495"/>
        <n v="74"/>
        <n v="88840"/>
        <n v="7362"/>
        <n v="79666"/>
        <n v="14162"/>
        <n v="194276"/>
        <n v="65146"/>
        <n v="110627"/>
        <n v="186013"/>
        <n v="129057"/>
        <n v="186613"/>
        <n v="66"/>
        <n v="115891"/>
        <n v="20403"/>
        <n v="46495"/>
        <n v="69733"/>
        <n v="17433"/>
        <n v="3336"/>
        <n v="13605"/>
        <n v="16950"/>
        <n v="23198"/>
        <n v="28735"/>
        <n v="4000"/>
        <n v="16670"/>
        <n v="105188"/>
        <n v="12245"/>
        <n v="85170"/>
        <n v="129502"/>
        <n v="73237"/>
        <n v="15004"/>
        <n v="56755"/>
        <n v="72881"/>
        <n v="12947"/>
        <n v="10265"/>
        <n v="33220"/>
        <n v="45223"/>
        <n v="15171"/>
        <n v="44274"/>
        <n v="13631"/>
        <n v="125109"/>
        <n v="20138"/>
        <n v="26137"/>
        <n v="29951"/>
        <n v="71839"/>
        <n v="10904"/>
        <n v="25283"/>
        <n v="31869"/>
        <n v="14141"/>
        <n v="11363"/>
        <n v="13922"/>
        <n v="8305"/>
        <n v="118697"/>
        <n v="13485"/>
        <n v="61972"/>
        <n v="34991"/>
        <n v="107002"/>
        <n v="29364"/>
        <n v="117213"/>
        <n v="3935"/>
        <n v="23002"/>
        <n v="45396"/>
        <n v="55302"/>
        <n v="8774"/>
        <n v="12250"/>
        <n v="22788"/>
        <n v="10464"/>
        <n v="11517"/>
        <n v="13023"/>
        <n v="148184"/>
        <n v="12531"/>
        <n v="26511"/>
        <n v="15351"/>
        <n v="43766"/>
        <n v="167482"/>
        <n v="12901"/>
        <n v="192872"/>
        <n v="7866"/>
        <n v="8156"/>
        <n v="183607"/>
        <n v="6305"/>
        <n v="25092"/>
        <n v="3372"/>
        <n v="148947"/>
        <n v="23522"/>
        <n v="104984"/>
        <n v="5383"/>
        <n v="54948"/>
        <n v="125749"/>
        <n v="213810"/>
        <n v="30553"/>
        <n v="8745"/>
        <n v="7003"/>
        <n v="25722"/>
        <n v="20464"/>
        <n v="131222"/>
        <n v="142613"/>
        <n v="14869"/>
        <n v="9592"/>
        <n v="93049"/>
        <n v="12395"/>
        <n v="23091"/>
        <n v="17758"/>
        <n v="123363"/>
        <n v="29608"/>
        <n v="6809"/>
        <n v="102629"/>
        <n v="96733"/>
        <n v="141173"/>
        <n v="24502"/>
        <n v="24404"/>
        <n v="56642"/>
        <n v="163735"/>
        <n v="133568"/>
        <n v="134909"/>
        <n v="10113"/>
        <n v="5919"/>
        <n v="8676"/>
        <n v="96264"/>
        <n v="80362"/>
        <n v="31921"/>
        <n v="26800"/>
        <n v="11260"/>
        <n v="38558"/>
        <n v="14780"/>
        <n v="16793"/>
        <n v="9104"/>
        <n v="5547"/>
        <n v="4728"/>
        <n v="193353"/>
        <n v="74435"/>
        <n v="73480"/>
        <n v="28255"/>
        <n v="16571"/>
        <n v="19513"/>
        <n v="285780"/>
        <n v="19238"/>
        <n v="4736"/>
        <n v="63101"/>
        <n v="12363"/>
        <n v="10721"/>
        <n v="10276"/>
        <n v="18384"/>
        <n v="36832"/>
        <n v="93714"/>
        <n v="9738"/>
        <n v="19320"/>
        <n v="24833"/>
        <n v="14088"/>
        <n v="51716"/>
        <n v="18150"/>
        <n v="68106"/>
        <n v="59096"/>
        <n v="9543"/>
        <n v="11909"/>
        <n v="3714"/>
        <n v="81611"/>
        <n v="22225"/>
        <n v="27352"/>
        <n v="10176"/>
        <n v="27608"/>
        <n v="95324"/>
        <n v="10756"/>
        <n v="7958"/>
        <n v="14583"/>
        <n v="18697"/>
        <n v="4461"/>
        <n v="6463"/>
        <n v="7775"/>
        <n v="139896"/>
        <n v="19014"/>
        <n v="209302"/>
        <n v="70356"/>
        <n v="16953"/>
        <n v="94951"/>
        <n v="140224"/>
        <n v="224145"/>
        <n v="82952"/>
        <n v="22736"/>
        <n v="10210"/>
        <n v="129616"/>
        <n v="55721"/>
        <n v="120096"/>
        <n v="17269"/>
        <n v="28317"/>
        <n v="11454"/>
        <n v="33172"/>
        <n v="103255"/>
        <n v="34394"/>
        <n v="12813"/>
        <n v="55005"/>
        <n v="36509"/>
        <n v="6903"/>
        <n v="7992"/>
        <n v="99999"/>
        <n v="30349"/>
        <n v="8837"/>
        <n v="14587"/>
        <n v="85783"/>
        <n v="23661"/>
        <n v="121066"/>
        <n v="17394"/>
        <n v="12358"/>
        <n v="45995"/>
        <n v="6234"/>
        <n v="27348"/>
        <n v="17699"/>
        <n v="15047"/>
        <n v="6051"/>
        <n v="42219"/>
        <n v="21309"/>
        <n v="12771"/>
        <n v="62595"/>
        <n v="99552"/>
        <n v="13452"/>
        <n v="23608"/>
        <n v="63050"/>
        <n v="987"/>
        <n v="28037"/>
        <n v="11547"/>
        <n v="4519"/>
        <n v="93595"/>
        <n v="19834"/>
        <n v="20673"/>
        <n v="48226"/>
        <n v="7195"/>
        <n v="104365"/>
        <n v="39855"/>
        <n v="12590"/>
        <n v="166070"/>
        <n v="66602"/>
        <n v="8919"/>
        <n v="7351"/>
        <n v="17656"/>
        <n v="23027"/>
        <n v="27417"/>
        <n v="114709"/>
        <n v="53613"/>
        <n v="4054"/>
        <n v="28239"/>
        <n v="14979"/>
        <n v="78072"/>
        <n v="197448"/>
        <n v="143169"/>
        <n v="1932"/>
        <n v="19904"/>
        <n v="38598"/>
        <n v="76419"/>
        <n v="35333"/>
        <n v="49"/>
        <n v="15252"/>
        <n v="70028"/>
        <n v="115148"/>
        <n v="70171"/>
        <n v="112068"/>
        <n v="14830"/>
        <n v="18524"/>
        <n v="125982"/>
        <n v="136038"/>
        <n v="31112"/>
        <n v="13896"/>
        <n v="29603"/>
        <n v="184077"/>
        <n v="13411"/>
        <n v="25470"/>
        <n v="102425"/>
        <n v="16573"/>
        <n v="71890"/>
        <n v="6812"/>
        <n v="11007"/>
        <n v="116172"/>
        <n v="119201"/>
        <n v="60596"/>
        <n v="151145"/>
        <n v="12025"/>
        <n v="16121"/>
        <n v="34341"/>
        <n v="16710"/>
        <n v="17569"/>
        <n v="10442"/>
        <n v="46484"/>
        <n v="29271"/>
        <n v="37241"/>
        <n v="27219"/>
        <n v="52463"/>
        <n v="102245"/>
        <n v="14973"/>
        <n v="30422"/>
        <n v="12669"/>
        <n v="15522"/>
        <n v="9363"/>
        <n v="46362"/>
        <n v="22620"/>
        <n v="171616"/>
        <n v="100864"/>
        <n v="73399"/>
        <n v="10316"/>
        <n v="1653"/>
        <n v="35329"/>
        <n v="10369"/>
        <n v="18585"/>
        <n v="30638"/>
        <n v="12294"/>
        <n v="37625"/>
        <n v="8616"/>
        <n v="27369"/>
        <n v="163024"/>
        <n v="19663"/>
        <n v="10777"/>
        <n v="15116"/>
        <n v="12950"/>
        <n v="133947"/>
        <n v="103125"/>
        <n v="140626"/>
        <n v="9805"/>
        <n v="141912"/>
        <n v="16018"/>
        <n v="11239"/>
        <n v="8762"/>
        <n v="24065"/>
        <n v="5921"/>
        <n v="2946"/>
        <n v="43085"/>
        <n v="155355"/>
        <n v="11377"/>
        <n v="129517"/>
        <n v="20186"/>
        <n v="7357"/>
        <n v="75747"/>
        <n v="14314"/>
        <n v="4975"/>
        <n v="18993"/>
        <n v="10370"/>
        <n v="8533"/>
        <n v="11243"/>
        <n v="33005"/>
        <n v="133270"/>
        <n v="28319"/>
        <n v="28295"/>
        <n v="80982"/>
        <n v="20056"/>
        <n v="112124"/>
        <n v="23108"/>
        <n v="23570"/>
        <n v="126095"/>
        <n v="11657"/>
        <n v="8810"/>
        <n v="189416"/>
        <n v="28321"/>
        <n v="15057"/>
        <n v="75906"/>
        <n v="27688"/>
        <n v="133285"/>
        <n v="903"/>
        <n v="13052"/>
        <n v="15183"/>
        <n v="17405"/>
        <n v="15471"/>
        <n v="9453"/>
        <n v="79149"/>
        <n v="26233"/>
        <n v="42315"/>
        <n v="1410"/>
        <n v="10394"/>
        <n v="7794"/>
        <n v="239721"/>
        <n v="185980"/>
        <n v="46909"/>
        <n v="14334"/>
        <n v="8797"/>
        <n v="18797"/>
        <n v="211317"/>
        <n v="134425"/>
        <n v="15222"/>
        <n v="218385"/>
        <n v="167627"/>
        <n v="23360"/>
        <n v="13046"/>
        <n v="61441"/>
        <n v="7550"/>
        <n v="12227"/>
        <n v="99182"/>
        <n v="7164"/>
        <n v="14237"/>
        <n v="83789"/>
        <n v="10106"/>
        <n v="7238"/>
        <n v="124821"/>
        <n v="85247"/>
        <n v="10174"/>
        <n v="125102"/>
        <n v="24853"/>
        <n v="16993"/>
        <n v="9248"/>
        <n v="224310"/>
        <n v="21977"/>
        <n v="16042"/>
        <n v="9883"/>
        <n v="18685"/>
        <n v="89175"/>
        <n v="215504"/>
        <n v="207574"/>
        <n v="15130"/>
        <n v="39254"/>
        <n v="110940"/>
        <n v="150180"/>
        <n v="111402"/>
        <n v="9523"/>
        <n v="8790"/>
        <n v="20975"/>
        <n v="20803"/>
        <n v="135759"/>
        <n v="10145"/>
        <n v="35184"/>
        <n v="11264"/>
        <n v="14952"/>
        <n v="44073"/>
        <n v="36113"/>
        <n v="5056"/>
        <n v="8339"/>
        <n v="13914"/>
        <n v="46770"/>
        <n v="86851"/>
        <n v="26838"/>
        <n v="166106"/>
        <n v="27648"/>
        <n v="10381"/>
        <n v="82031"/>
        <n v="16975"/>
        <n v="17998"/>
        <n v="10503"/>
        <n v="8420"/>
        <n v="13790"/>
        <n v="54712"/>
        <n v="50806"/>
        <n v="57405"/>
        <n v="20640"/>
        <n v="65813"/>
        <n v="24485"/>
        <n v="57710"/>
        <n v="11313"/>
        <n v="123309"/>
        <n v="15497"/>
        <n v="178876"/>
        <n v="14784"/>
        <n v="14041"/>
        <n v="118355"/>
        <n v="45180"/>
        <n v="78784"/>
        <n v="75804"/>
        <n v="197918"/>
        <n v="18677"/>
        <n v="31193"/>
        <n v="4399"/>
        <n v="19795"/>
        <n v="16755"/>
        <n v="17428"/>
        <n v="14331"/>
        <n v="67107"/>
        <n v="90380"/>
        <n v="156630"/>
        <n v="9537"/>
        <n v="21423"/>
        <n v="14025"/>
        <n v="17015"/>
        <n v="128885"/>
        <n v="19271"/>
        <n v="2629"/>
        <n v="3993"/>
        <n v="137749"/>
        <n v="13721"/>
        <n v="13536"/>
        <n v="102756"/>
        <n v="7854"/>
        <n v="20878"/>
        <n v="11310"/>
        <n v="15194"/>
        <n v="10953"/>
        <n v="50120"/>
        <n v="54"/>
        <n v="20050"/>
        <n v="84235"/>
        <n v="85144"/>
        <n v="158796"/>
        <n v="51588"/>
        <n v="12696"/>
        <n v="3081"/>
        <n v="18660"/>
        <n v="18260"/>
        <n v="13380"/>
        <n v="67698"/>
        <n v="20810"/>
        <n v="223756"/>
        <n v="40691"/>
        <n v="54551"/>
        <n v="9293"/>
        <n v="13595"/>
        <n v="82136"/>
        <n v="41417"/>
        <n v="13683"/>
        <n v="141216"/>
        <n v="34228"/>
        <n v="11681"/>
        <n v="52738"/>
        <n v="1211"/>
        <n v="21248"/>
        <n v="7535"/>
        <n v="12618"/>
        <n v="6207"/>
        <n v="8495"/>
        <n v="12187"/>
        <n v="154547"/>
        <n v="11778"/>
        <n v="303722"/>
        <n v="25765"/>
        <n v="86504"/>
        <n v="8868"/>
        <n v="18200"/>
        <n v="141919"/>
        <n v="10128"/>
        <n v="92376"/>
        <n v="89575"/>
        <n v="19241"/>
        <n v="12379"/>
        <n v="31659"/>
        <n v="26637"/>
        <n v="115617"/>
        <n v="12190"/>
        <n v="41803"/>
        <n v="104883"/>
        <n v="27399"/>
        <n v="16549"/>
        <n v="24377"/>
        <n v="2487"/>
        <n v="2174"/>
        <n v="152320"/>
        <n v="41625"/>
        <n v="127605"/>
        <n v="69551"/>
        <n v="35117"/>
        <n v="8614"/>
        <n v="9014"/>
        <n v="70027"/>
        <n v="47132"/>
        <n v="8931"/>
        <n v="24783"/>
        <n v="33330"/>
        <n v="128681"/>
        <n v="3916"/>
        <n v="18495"/>
        <n v="2948"/>
        <n v="18463"/>
        <n v="37299"/>
        <n v="103427"/>
        <n v="6727"/>
        <n v="74232"/>
        <n v="9112"/>
        <n v="43573"/>
        <n v="16153"/>
        <n v="6708"/>
        <n v="41366"/>
        <n v="12090"/>
        <n v="187389"/>
        <n v="12226"/>
        <n v="9790"/>
        <n v="65080"/>
        <n v="1949"/>
        <n v="109773"/>
        <n v="4567"/>
        <n v="1939"/>
        <n v="74218"/>
        <n v="19657"/>
        <n v="9587"/>
        <n v="8540"/>
        <n v="17889"/>
        <n v="37235"/>
        <n v="31842"/>
        <n v="209464"/>
        <n v="154888"/>
        <n v="199625"/>
        <n v="3501"/>
        <n v="108252"/>
        <n v="22077"/>
        <n v="100528"/>
        <n v="1473"/>
        <n v="5564"/>
        <n v="85329"/>
        <n v="92117"/>
        <n v="55315"/>
        <n v="8119"/>
        <n v="11442"/>
        <n v="22840"/>
        <n v="14194"/>
        <n v="140952"/>
        <n v="14960"/>
        <n v="11224"/>
        <n v="15755"/>
        <n v="72388"/>
        <n v="89193"/>
        <n v="13355"/>
        <n v="119144"/>
        <n v="13476"/>
        <n v="17401"/>
        <n v="6348"/>
        <n v="36539"/>
        <n v="16924"/>
        <n v="152584"/>
        <n v="107099"/>
        <n v="38571"/>
        <n v="28789"/>
        <n v="23312"/>
        <n v="93771"/>
        <n v="90319"/>
        <n v="69131"/>
        <n v="17680"/>
        <n v="53391"/>
        <n v="12026"/>
        <n v="285533"/>
        <n v="84925"/>
        <n v="43182"/>
        <n v="8487"/>
        <n v="6520"/>
        <n v="30186"/>
        <n v="38094"/>
        <n v="29232"/>
        <n v="23972"/>
        <n v="40207"/>
        <n v="18459"/>
        <n v="13746"/>
        <n v="123677"/>
        <n v="25184"/>
        <n v="10575"/>
        <n v="28220"/>
        <n v="21007"/>
        <n v="90391"/>
        <n v="22924"/>
        <n v="14351"/>
        <n v="15053"/>
        <n v="15479"/>
        <n v="8045"/>
        <n v="170952"/>
        <n v="11856"/>
        <n v="152885"/>
        <n v="38204"/>
        <n v="91366"/>
        <n v="14186"/>
        <n v="153056"/>
        <n v="123487"/>
        <n v="13734"/>
        <n v="10054"/>
        <n v="1708"/>
        <n v="26820"/>
        <n v="89582"/>
        <n v="11144"/>
        <n v="95744"/>
        <n v="22946"/>
        <n v="92391"/>
        <n v="64145"/>
        <n v="11305"/>
        <n v="213946"/>
        <n v="43248"/>
        <n v="21156"/>
        <n v="176222"/>
        <n v="17403"/>
        <n v="221414"/>
        <n v="8912"/>
        <n v="11853"/>
        <n v="11879"/>
        <n v="151558"/>
        <n v="7622"/>
        <n v="13589"/>
        <n v="8319"/>
        <n v="47880"/>
        <n v="12581"/>
        <n v="42217"/>
        <n v="20422"/>
        <n v="11386"/>
        <n v="5184"/>
        <n v="12177"/>
        <n v="13114"/>
        <n v="22279"/>
        <n v="98296"/>
        <n v="8989"/>
        <n v="17704"/>
        <n v="16449"/>
        <n v="28521"/>
        <n v="26614"/>
        <n v="59501"/>
        <n v="24582"/>
        <n v="17149"/>
        <n v="12113"/>
        <n v="176070"/>
        <n v="8135"/>
        <n v="17665"/>
        <n v="99646"/>
        <n v="1645"/>
        <n v="12916"/>
        <n v="191354"/>
        <n v="21592"/>
        <n v="24873"/>
        <n v="9560"/>
        <n v="88700"/>
        <n v="14011"/>
        <n v="141688"/>
        <n v="50395"/>
        <n v="24068"/>
        <n v="101760"/>
        <n v="48041"/>
        <n v="18645"/>
        <n v="3099"/>
        <n v="18254"/>
        <n v="9886"/>
        <n v="13730"/>
        <n v="17923"/>
        <n v="19790"/>
        <n v="23963"/>
        <n v="48430"/>
        <n v="8025"/>
        <n v="68241"/>
        <n v="164745"/>
        <n v="14134"/>
        <n v="15335"/>
        <n v="99048"/>
        <n v="157786"/>
        <n v="161596"/>
        <n v="23330"/>
        <n v="32841"/>
        <n v="12671"/>
        <n v="15668"/>
        <n v="15948"/>
        <n v="95553"/>
        <n v="88423"/>
        <n v="15393"/>
        <n v="21886"/>
        <n v="34957"/>
        <n v="48532"/>
        <n v="109573"/>
        <n v="127438"/>
        <n v="126149"/>
        <n v="111046"/>
        <n v="15557"/>
        <n v="31857"/>
        <n v="13438"/>
        <n v="9844"/>
        <n v="105918"/>
        <n v="17879"/>
        <n v="12815"/>
        <n v="13999"/>
        <n v="11841"/>
        <n v="9976"/>
        <n v="9025"/>
        <n v="1209"/>
        <n v="15903"/>
        <n v="14098"/>
        <n v="174374"/>
        <n v="32824"/>
        <n v="8809"/>
        <n v="12185"/>
        <n v="3922"/>
        <n v="6583"/>
        <n v="6932"/>
        <n v="147329"/>
        <n v="19506"/>
        <n v="12139"/>
        <n v="18457"/>
        <n v="20012"/>
        <n v="7117"/>
        <n v="11889"/>
        <n v="34086"/>
        <n v="13606"/>
        <n v="15362"/>
        <n v="205832"/>
        <n v="107867"/>
        <n v="23386"/>
        <n v="57152"/>
        <n v="13658"/>
        <n v="9955"/>
        <n v="29926"/>
        <n v="7883"/>
        <n v="15025"/>
        <n v="7011"/>
        <n v="20732"/>
        <n v="12641"/>
        <n v="9101"/>
        <n v="91283"/>
        <n v="4100"/>
        <n v="11484"/>
        <n v="18453"/>
        <n v="35416"/>
        <n v="12642"/>
        <n v="158166"/>
        <n v="33652"/>
        <n v="25313"/>
        <n v="6718"/>
        <n v="147340"/>
        <n v="15473"/>
        <n v="54819"/>
        <n v="57494"/>
        <n v="25856"/>
        <n v="151984"/>
        <n v="9797"/>
        <n v="6911"/>
        <n v="2368"/>
        <n v="19273"/>
        <n v="14234"/>
        <n v="101701"/>
        <n v="95116"/>
        <n v="11191"/>
        <n v="32891"/>
        <n v="22005"/>
        <n v="64753"/>
        <n v="56842"/>
        <n v="27202"/>
        <n v="15019"/>
        <n v="12284"/>
        <n v="60006"/>
        <n v="28778"/>
        <n v="21571"/>
        <n v="40654"/>
        <n v="180698"/>
        <n v="24660"/>
        <n v="26945"/>
        <n v="53725"/>
        <n v="78617"/>
        <n v="53422"/>
        <n v="124564"/>
        <n v="175429"/>
        <n v="14593"/>
        <n v="27191"/>
        <n v="34561"/>
        <n v="33027"/>
        <n v="10688"/>
        <n v="7168"/>
        <n v="18022"/>
        <n v="5737"/>
        <n v="34"/>
        <n v="91518"/>
        <n v="3034"/>
        <n v="78512"/>
        <n v="18192"/>
        <n v="11314"/>
        <n v="73269"/>
        <n v="8733"/>
        <n v="4500"/>
        <n v="25848"/>
        <n v="17599"/>
        <n v="10858"/>
        <n v="173722"/>
        <n v="94010"/>
        <n v="23469"/>
        <n v="4430"/>
        <n v="95681"/>
        <n v="12656"/>
        <n v="15548"/>
        <n v="27146"/>
        <n v="29069"/>
        <n v="5518"/>
        <n v="21724"/>
        <n v="6831"/>
        <n v="15327"/>
        <n v="16507"/>
        <n v="73739"/>
        <n v="109693"/>
        <n v="79989"/>
        <n v="8369"/>
        <n v="10637"/>
        <n v="9838"/>
        <n v="3778"/>
        <n v="79456"/>
        <n v="4006"/>
        <n v="15874"/>
        <n v="70666"/>
        <n v="17292"/>
        <n v="9296"/>
        <n v="840"/>
        <n v="7336"/>
        <n v="27158"/>
        <n v="49738"/>
        <n v="61444"/>
        <n v="14944"/>
        <n v="20521"/>
        <n v="3889"/>
        <n v="103291"/>
        <n v="12675"/>
        <n v="76536"/>
        <n v="23831"/>
        <n v="27742"/>
        <n v="73442"/>
        <n v="5714"/>
        <n v="117259"/>
        <n v="38725"/>
        <n v="25797"/>
        <n v="73823"/>
        <n v="4963"/>
        <n v="56222"/>
        <n v="22081"/>
        <n v="15164"/>
        <n v="11203"/>
        <n v="6802"/>
        <n v="10297"/>
        <n v="18687"/>
        <n v="144311"/>
        <n v="51642"/>
        <n v="9820"/>
        <n v="2964"/>
        <n v="8667"/>
        <n v="178699"/>
        <n v="18737"/>
        <n v="78162"/>
        <n v="22538"/>
        <n v="7109"/>
        <n v="96946"/>
        <n v="15536"/>
        <n v="9841"/>
        <n v="102410"/>
        <n v="51949"/>
        <n v="9901"/>
        <n v="24754"/>
        <n v="24271"/>
        <n v="295824"/>
        <n v="146967"/>
        <n v="12526"/>
        <n v="5406"/>
        <n v="27433"/>
        <n v="85172"/>
        <n v="25987"/>
        <n v="168159"/>
        <n v="86336"/>
        <n v="96421"/>
        <n v="24378"/>
        <n v="39296"/>
        <n v="188734"/>
        <n v="7840"/>
        <n v="19052"/>
        <n v="6395"/>
        <n v="18143"/>
        <n v="168674"/>
        <n v="40916"/>
        <n v="18267"/>
        <n v="19670"/>
        <n v="129740"/>
        <n v="14062"/>
        <n v="16578"/>
        <n v="105310"/>
        <n v="31476"/>
        <n v="55277"/>
        <n v="137323"/>
        <n v="15097"/>
        <n v="26700"/>
        <n v="5599"/>
        <n v="148569"/>
        <n v="7438"/>
        <n v="6184"/>
        <n v="24026"/>
        <n v="16405"/>
        <n v="16213"/>
        <n v="10748"/>
        <n v="20310"/>
        <n v="73"/>
        <n v="34470"/>
        <n v="19690"/>
        <n v="18001"/>
        <n v="11760"/>
        <n v="7075"/>
        <n v="159390"/>
        <n v="4588"/>
        <n v="34030"/>
        <n v="11887"/>
        <n v="30268"/>
        <n v="6703"/>
        <n v="15955"/>
        <n v="23799"/>
        <n v="24042"/>
        <n v="24749"/>
        <n v="17791"/>
        <n v="12825"/>
        <n v="104152"/>
        <n v="38437"/>
        <n v="6715"/>
        <n v="17154"/>
        <n v="42666"/>
        <n v="38736"/>
        <n v="23458"/>
        <n v="5665"/>
        <n v="14980"/>
        <n v="94145"/>
        <n v="17311"/>
        <n v="100544"/>
        <n v="14857"/>
        <n v="7672"/>
        <n v="87543"/>
        <n v="67203"/>
        <n v="165965"/>
        <n v="112721"/>
        <n v="19299"/>
        <n v="27299"/>
        <n v="121859"/>
        <n v="6549"/>
        <n v="11361"/>
        <n v="12320"/>
        <n v="4738"/>
        <n v="18230"/>
        <n v="12400"/>
        <n v="221364"/>
        <n v="41558"/>
        <n v="18229"/>
        <n v="10506"/>
        <n v="12877"/>
        <n v="41158"/>
        <n v="30015"/>
        <n v="15325"/>
        <n v="6847"/>
        <n v="4950"/>
        <n v="14560"/>
        <n v="42250"/>
        <n v="117838"/>
        <n v="36696"/>
        <n v="28465"/>
        <n v="11952"/>
        <n v="16263"/>
        <n v="3831"/>
        <n v="13176"/>
        <n v="50860"/>
        <n v="17873"/>
        <n v="94057"/>
        <n v="78032"/>
        <n v="9590"/>
        <n v="50070"/>
        <n v="11148"/>
        <n v="49182"/>
        <n v="2665"/>
        <n v="8239"/>
        <n v="13317"/>
        <n v="20285"/>
        <n v="4418"/>
        <n v="11494"/>
        <n v="8763"/>
        <n v="6557"/>
        <n v="185549"/>
        <n v="19521"/>
        <n v="18159"/>
        <n v="12900"/>
        <n v="157518"/>
        <n v="136075"/>
        <n v="25091"/>
        <n v="13549"/>
        <n v="69828"/>
        <n v="19189"/>
        <n v="14340"/>
        <n v="45397"/>
        <n v="35097"/>
        <n v="32583"/>
        <n v="100769"/>
        <n v="60533"/>
        <n v="122621"/>
        <n v="4513"/>
        <n v="16928"/>
        <n v="15817"/>
        <n v="63712"/>
        <n v="60381"/>
        <n v="30728"/>
        <n v="21190"/>
        <n v="141144"/>
        <n v="9864"/>
        <n v="19218"/>
        <n v="18577"/>
        <n v="51"/>
        <n v="2727"/>
        <n v="14751"/>
        <n v="139547"/>
        <n v="19428"/>
        <n v="185396"/>
        <n v="24526"/>
        <n v="26851"/>
        <n v="5686"/>
        <n v="66444"/>
        <n v="105931"/>
        <n v="10330"/>
        <n v="89509"/>
        <n v="5770"/>
        <n v="11118"/>
        <n v="40902"/>
        <n v="174843"/>
        <n v="94586"/>
        <n v="15121"/>
        <n v="4832"/>
        <n v="17456"/>
        <n v="10042"/>
        <n v="75769"/>
        <n v="5346"/>
        <n v="5229"/>
        <n v="11624"/>
        <n v="17522"/>
        <n v="18165"/>
        <n v="14010"/>
        <n v="8256"/>
        <n v="18174"/>
        <n v="163595"/>
        <n v="17084"/>
        <n v="97910"/>
        <n v="18619"/>
        <n v="33008"/>
        <n v="37369"/>
        <n v="137909"/>
        <n v="159365"/>
        <n v="9035"/>
        <n v="16967"/>
        <n v="14385"/>
        <n v="15476"/>
        <n v="14801"/>
        <n v="9904"/>
        <n v="15576"/>
        <n v="5141"/>
        <n v="54911"/>
        <n v="12859"/>
        <n v="114251"/>
        <n v="3170"/>
        <n v="7728"/>
        <n v="38120"/>
        <n v="35806"/>
        <n v="148259"/>
        <n v="9274"/>
        <n v="101485"/>
        <n v="7572"/>
        <n v="6861"/>
        <n v="15207"/>
        <n v="101669"/>
        <n v="12208"/>
        <n v="149229"/>
        <n v="14624"/>
        <n v="20894"/>
        <n v="14721"/>
        <n v="6435"/>
        <n v="13652"/>
        <n v="9308"/>
        <n v="92508"/>
        <n v="6897"/>
        <n v="23594"/>
        <n v="17352"/>
        <n v="92720"/>
        <n v="115449"/>
        <n v="60165"/>
        <n v="11469"/>
        <n v="11904"/>
        <n v="82087"/>
        <n v="22096"/>
        <n v="23940"/>
        <n v="131007"/>
        <n v="104482"/>
        <n v="6768"/>
        <n v="113685"/>
        <n v="91151"/>
        <n v="6885"/>
        <n v="21862"/>
        <n v="119194"/>
        <n v="10928"/>
        <n v="120816"/>
        <n v="145114"/>
        <n v="130737"/>
        <n v="9051"/>
        <n v="68799"/>
        <n v="12054"/>
        <n v="19544"/>
        <n v="16876"/>
        <n v="126959"/>
        <n v="22452"/>
        <n v="192974"/>
        <n v="14514"/>
        <n v="10444"/>
        <n v="61917"/>
        <n v="119564"/>
        <n v="1637"/>
        <n v="108155"/>
        <n v="19207"/>
        <n v="95748"/>
        <n v="57"/>
        <n v="42147"/>
        <n v="4873"/>
        <n v="19688"/>
        <n v="23175"/>
        <n v="216048"/>
        <n v="8526"/>
        <n v="21326"/>
        <n v="9514"/>
        <n v="24635"/>
        <n v="6737"/>
        <n v="12072"/>
        <n v="27333"/>
        <n v="86049"/>
        <n v="10978"/>
        <n v="53975"/>
        <n v="51010"/>
        <n v="11099"/>
        <n v="158"/>
        <n v="26354"/>
        <n v="8201"/>
        <n v="73682"/>
        <n v="7993"/>
        <n v="32426"/>
        <n v="14728"/>
        <n v="14326"/>
        <n v="23421"/>
        <n v="37878"/>
        <n v="12105"/>
        <n v="126549"/>
        <n v="132870"/>
        <n v="48441"/>
        <n v="193781"/>
        <n v="3682"/>
        <n v="7743"/>
        <n v="31230"/>
        <n v="25417"/>
        <n v="22804"/>
        <n v="6011"/>
        <n v="24011"/>
        <n v="33573"/>
        <n v="14602"/>
        <n v="22255"/>
        <n v="43875"/>
        <n v="199029"/>
        <n v="101030"/>
        <n v="10141"/>
        <n v="139032"/>
        <n v="30646"/>
        <n v="182881"/>
        <n v="73430"/>
        <n v="121931"/>
        <n v="3893"/>
        <n v="83695"/>
        <n v="16077"/>
        <n v="22598"/>
        <n v="9575"/>
        <n v="150039"/>
        <n v="62366"/>
        <n v="17410"/>
        <n v="221466"/>
        <n v="25941"/>
        <n v="24307"/>
        <n v="64233"/>
        <n v="97308"/>
        <n v="4721"/>
        <n v="127885"/>
        <n v="159392"/>
        <n v="166578"/>
        <n v="18418"/>
        <n v="32728"/>
        <n v="77383"/>
        <n v="23621"/>
        <n v="13086"/>
        <n v="7826"/>
        <n v="91489"/>
        <n v="26962"/>
        <n v="19551"/>
        <n v="37012"/>
        <n v="36469"/>
        <n v="19646"/>
        <n v="13886"/>
        <n v="86166"/>
        <n v="6069"/>
        <n v="45429"/>
        <n v="75252"/>
        <n v="81202"/>
        <n v="29489"/>
        <n v="13011"/>
        <n v="150943"/>
        <n v="7192"/>
        <n v="9451"/>
        <n v="32305"/>
        <n v="92879"/>
        <n v="10390"/>
        <n v="101829"/>
        <n v="113088"/>
        <n v="22858"/>
        <n v="27517"/>
        <n v="112380"/>
        <n v="1680"/>
        <n v="7578"/>
        <n v="27501"/>
        <n v="27336"/>
        <n v="63801"/>
        <n v="39839"/>
        <n v="12989"/>
        <n v="7869"/>
        <n v="18988"/>
        <n v="20008"/>
        <n v="10344"/>
        <n v="548"/>
        <n v="16526"/>
        <n v="106474"/>
        <n v="11447"/>
        <n v="9986"/>
        <n v="16411"/>
        <n v="22909"/>
        <n v="28788"/>
        <n v="102017"/>
        <n v="94234"/>
        <n v="15563"/>
        <n v="16535"/>
        <n v="93389"/>
        <n v="12037"/>
        <n v="29755"/>
        <n v="27004"/>
        <n v="1484"/>
        <n v="1769"/>
        <n v="80419"/>
        <n v="11843"/>
        <n v="7262"/>
        <n v="7159"/>
        <n v="13273"/>
        <n v="87785"/>
        <n v="65675"/>
        <n v="101183"/>
        <n v="12835"/>
        <n v="15328"/>
        <n v="13299"/>
        <n v="23486"/>
        <n v="3366"/>
        <n v="94804"/>
        <n v="14674"/>
        <n v="12837"/>
        <n v="126823"/>
        <n v="6381"/>
        <n v="30940"/>
        <n v="24293"/>
        <n v="11816"/>
        <n v="11612"/>
        <n v="246135"/>
        <n v="25413"/>
        <n v="160910"/>
        <n v="31619"/>
        <n v="118651"/>
        <n v="144496"/>
        <n v="14727"/>
        <n v="4661"/>
        <n v="34635"/>
        <n v="1725"/>
        <n v="27160"/>
        <n v="10689"/>
        <n v="23979"/>
        <n v="96802"/>
        <n v="10838"/>
        <n v="267905"/>
        <n v="12863"/>
        <n v="10631"/>
        <n v="236235"/>
        <n v="13826"/>
        <n v="26112"/>
        <n v="19386"/>
        <n v="20057"/>
        <n v="9323"/>
        <n v="86140"/>
        <n v="4944"/>
        <n v="17575"/>
        <n v="4004"/>
        <n v="9729"/>
        <n v="8076"/>
        <n v="26975"/>
        <n v="56523"/>
        <n v="13084"/>
        <n v="110703"/>
        <n v="23517"/>
        <n v="5542"/>
        <n v="15628"/>
        <n v="94370"/>
        <n v="26542"/>
        <n v="13241"/>
        <n v="174329"/>
        <n v="4739"/>
        <n v="54897"/>
        <n v="119355"/>
        <n v="149659"/>
        <n v="17348"/>
        <n v="33327"/>
        <n v="16207"/>
        <n v="5278"/>
        <n v="72888"/>
        <n v="22454"/>
        <n v="86692"/>
        <n v="22203"/>
        <n v="63352"/>
        <n v="117449"/>
        <n v="75165"/>
        <n v="28984"/>
        <n v="149006"/>
        <n v="20903"/>
        <n v="10605"/>
        <n v="66145"/>
        <n v="15751"/>
        <n v="23477"/>
        <n v="5560"/>
        <n v="79132"/>
        <n v="37134"/>
        <n v="10427"/>
        <n v="140830"/>
        <n v="9945"/>
        <n v="220400"/>
        <n v="15728"/>
        <n v="18771"/>
        <n v="120937"/>
        <n v="546"/>
        <n v="51329"/>
        <n v="145808"/>
        <n v="165119"/>
        <n v="5990"/>
        <n v="101909"/>
        <n v="81616"/>
        <n v="21906"/>
        <n v="15182"/>
        <n v="37215"/>
        <n v="12161"/>
        <n v="128687"/>
        <n v="3520"/>
        <n v="19968"/>
        <n v="21871"/>
        <n v="18310"/>
        <n v="28771"/>
        <n v="26294"/>
        <n v="13567"/>
        <n v="20027"/>
        <n v="24185"/>
        <n v="97404"/>
        <n v="15604"/>
        <n v="84067"/>
        <n v="79046"/>
        <n v="99546"/>
        <n v="7488"/>
        <n v="15483"/>
        <n v="15723"/>
        <n v="13937"/>
        <n v="24381"/>
        <n v="55272"/>
        <n v="14445"/>
        <n v="11285"/>
        <n v="169009"/>
        <n v="10040"/>
        <n v="87755"/>
        <n v="12879"/>
        <n v="212894"/>
        <n v="27177"/>
        <n v="13636"/>
        <n v="69734"/>
        <n v="31757"/>
        <n v="20420"/>
        <n v="3877"/>
        <n v="15775"/>
        <n v="11141"/>
        <n v="12230"/>
        <n v="6723"/>
        <n v="171956"/>
        <n v="110857"/>
        <n v="14161"/>
        <n v="23424"/>
        <n v="105598"/>
        <n v="137770"/>
        <n v="167955"/>
        <n v="21464"/>
        <n v="26031"/>
        <n v="145429"/>
        <n v="19750"/>
        <n v="6500"/>
        <n v="41484"/>
        <n v="127087"/>
        <n v="10313"/>
        <n v="14379"/>
        <n v="140459"/>
        <n v="16246"/>
        <n v="102506"/>
        <n v="90062"/>
        <n v="20976"/>
        <n v="167369"/>
        <n v="69858"/>
        <n v="24516"/>
        <n v="13375"/>
        <n v="17616"/>
        <n v="117746"/>
        <n v="6721"/>
        <n v="21279"/>
        <n v="12141"/>
        <n v="15296"/>
        <n v="60402"/>
        <n v="36360"/>
        <n v="165928"/>
        <n v="11509"/>
        <n v="9435"/>
        <n v="133543"/>
        <n v="13719"/>
        <n v="21567"/>
        <n v="77499"/>
        <n v="19404"/>
        <n v="69611"/>
        <n v="119013"/>
        <n v="28981"/>
        <n v="23999"/>
        <n v="94907"/>
        <n v="11045"/>
        <n v="30877"/>
        <n v="7158"/>
        <n v="13791"/>
        <n v="20883"/>
        <n v="29640"/>
        <n v="96556"/>
        <n v="16108"/>
        <n v="13242"/>
        <n v="22406"/>
        <n v="150254"/>
        <n v="88025"/>
        <n v="16107"/>
        <n v="8861"/>
        <n v="243582"/>
        <n v="7660"/>
        <n v="134384"/>
        <n v="7768"/>
        <n v="16186"/>
        <n v="12456"/>
        <n v="253329"/>
        <n v="16141"/>
        <n v="240009"/>
        <n v="3799"/>
        <n v="18471"/>
        <n v="117614"/>
        <n v="13125"/>
        <n v="37107"/>
        <n v="49209"/>
        <n v="33899"/>
        <n v="222716"/>
        <n v="21577"/>
        <n v="3603"/>
        <n v="9232"/>
        <n v="25103"/>
        <n v="16132"/>
        <n v="12067"/>
        <n v="185034"/>
        <n v="116651"/>
        <n v="59152"/>
        <n v="74030"/>
        <n v="7267"/>
        <n v="20592"/>
        <n v="9156"/>
        <n v="14354"/>
        <n v="20715"/>
        <n v="18698"/>
        <n v="13371"/>
        <n v="19107"/>
        <n v="29542"/>
        <n v="27710"/>
        <n v="11833"/>
        <n v="24633"/>
        <n v="118555"/>
        <n v="12028"/>
        <n v="6782"/>
        <n v="17377"/>
        <n v="10564"/>
        <n v="124527"/>
        <n v="11288"/>
        <n v="44518"/>
        <n v="15616"/>
        <n v="21897"/>
        <n v="142872"/>
        <n v="135383"/>
        <n v="79457"/>
        <n v="19723"/>
        <n v="28790"/>
        <n v="51101"/>
        <n v="65105"/>
        <n v="12558"/>
        <n v="9752"/>
        <n v="3381"/>
        <n v="15919"/>
        <n v="92109"/>
        <n v="99677"/>
        <n v="125514"/>
        <n v="13828"/>
        <n v="132035"/>
        <n v="15199"/>
        <n v="10305"/>
        <n v="112056"/>
        <n v="20961"/>
        <n v="176392"/>
        <n v="7324"/>
        <n v="6855"/>
        <n v="144316"/>
        <n v="86349"/>
        <n v="12768"/>
        <n v="5748"/>
        <n v="17014"/>
        <n v="11829"/>
        <n v="147105"/>
        <n v="138972"/>
        <n v="98266"/>
        <n v="7982"/>
        <n v="119115"/>
        <n v="33496"/>
        <n v="16907"/>
        <n v="20003"/>
        <n v="50898"/>
        <n v="14033"/>
        <n v="175183"/>
        <n v="12153"/>
        <n v="4438"/>
        <n v="83382"/>
        <n v="25863"/>
        <n v="88838"/>
        <n v="29062"/>
        <n v="8018"/>
        <n v="35346"/>
        <n v="7591"/>
        <n v="13141"/>
        <n v="43837"/>
        <n v="19382"/>
        <n v="172335"/>
        <n v="19167"/>
        <n v="29803"/>
        <n v="5550"/>
        <n v="69398"/>
        <n v="167657"/>
        <n v="8842"/>
        <n v="9452"/>
        <n v="27805"/>
        <n v="30243"/>
        <n v="91408"/>
        <n v="30083"/>
        <n v="8183"/>
        <n v="102104"/>
        <n v="14822"/>
        <n v="57999"/>
        <n v="154705"/>
        <n v="7851"/>
        <n v="27503"/>
        <n v="14271"/>
        <n v="26446"/>
        <n v="257956"/>
        <n v="6808"/>
        <n v="34388"/>
        <n v="9728"/>
        <n v="153259"/>
        <n v="47557"/>
        <n v="49844"/>
        <n v="10435"/>
        <n v="151072"/>
        <n v="13334"/>
        <n v="8847"/>
        <n v="18842"/>
        <n v="167248"/>
        <n v="14336"/>
        <n v="110117"/>
        <n v="11739"/>
        <n v="13766"/>
        <n v="30020"/>
        <n v="18334"/>
        <n v="14763"/>
        <n v="10199"/>
        <n v="16185"/>
        <n v="8380"/>
        <n v="33522"/>
        <n v="125334"/>
        <n v="16709"/>
        <n v="115048"/>
        <n v="34109"/>
        <n v="7558"/>
        <n v="12756"/>
        <n v="37757"/>
        <n v="77988"/>
        <n v="44241"/>
        <n v="140589"/>
        <n v="138041"/>
        <n v="87726"/>
        <n v="25876"/>
        <n v="11108"/>
        <n v="35185"/>
        <n v="15143"/>
        <n v="208584"/>
        <n v="15420"/>
        <n v="9795"/>
        <n v="4518"/>
        <n v="71056"/>
        <n v="62132"/>
        <n v="35428"/>
        <n v="32203"/>
        <n v="48606"/>
        <n v="71830"/>
        <n v="74358"/>
        <n v="12104"/>
        <n v="42212"/>
        <n v="10372"/>
        <n v="52887"/>
        <n v="14017"/>
        <n v="24044"/>
        <n v="10398"/>
        <n v="14796"/>
        <n v="130625"/>
        <n v="13991"/>
        <n v="19440"/>
        <n v="18376"/>
        <n v="24900"/>
        <n v="9831"/>
        <n v="77431"/>
        <n v="6614"/>
        <n v="7556"/>
        <n v="16861"/>
        <n v="10401"/>
        <n v="19715"/>
        <n v="7755"/>
        <n v="15024"/>
        <n v="10230"/>
        <n v="9040"/>
        <n v="19424"/>
        <n v="22254"/>
        <n v="147337"/>
        <n v="10723"/>
        <n v="18942"/>
        <n v="3011"/>
        <n v="8350"/>
        <n v="43652"/>
        <n v="53309"/>
        <n v="12512"/>
        <n v="18014"/>
        <n v="174099"/>
        <n v="126596"/>
        <n v="111084"/>
        <n v="13407"/>
        <n v="71634"/>
        <n v="9656"/>
        <n v="100477"/>
        <n v="14892"/>
        <n v="109074"/>
        <n v="26578"/>
        <n v="22022"/>
        <n v="162167"/>
        <n v="24071"/>
        <n v="35669"/>
        <n v="11217"/>
        <n v="7587"/>
        <n v="25364"/>
        <n v="16484"/>
        <n v="14760"/>
        <n v="210999"/>
        <n v="13189"/>
        <n v="31109"/>
        <n v="106645"/>
        <n v="12759"/>
        <n v="22841"/>
        <n v="24031"/>
        <n v="10939"/>
        <n v="135498"/>
        <n v="17572"/>
        <n v="18694"/>
        <n v="14715"/>
        <n v="32405"/>
        <n v="3606"/>
        <n v="14823"/>
        <n v="31861"/>
        <n v="30446"/>
        <n v="225885"/>
        <n v="4234"/>
        <n v="22576"/>
        <n v="15499"/>
        <n v="10446"/>
        <n v="9714"/>
        <n v="25768"/>
        <n v="38933"/>
        <n v="138982"/>
        <n v="69492"/>
        <n v="20259"/>
        <n v="17582"/>
        <n v="7176"/>
        <n v="4831"/>
        <n v="13681"/>
        <n v="7099"/>
        <n v="18817"/>
        <n v="19522"/>
        <n v="35473"/>
        <n v="33173"/>
        <n v="11304"/>
        <n v="17622"/>
        <n v="62646"/>
        <n v="52233"/>
        <n v="132064"/>
        <n v="26100"/>
        <n v="17160"/>
        <n v="20659"/>
        <n v="14678"/>
        <n v="11379"/>
        <n v="121832"/>
        <n v="9048"/>
        <n v="9929"/>
        <n v="68588"/>
        <n v="54707"/>
        <n v="4150"/>
        <n v="25919"/>
        <n v="8604"/>
        <n v="28528"/>
        <n v="21733"/>
        <n v="15884"/>
        <n v="139733"/>
        <n v="16570"/>
        <n v="16619"/>
        <n v="86084"/>
        <n v="6953"/>
        <n v="88550"/>
        <n v="9117"/>
        <n v="153276"/>
        <n v="158791"/>
        <n v="98500"/>
        <n v="13840"/>
        <n v="88935"/>
        <n v="16355"/>
        <n v="164122"/>
        <n v="11186"/>
        <n v="21258"/>
        <n v="25097"/>
        <n v="95364"/>
        <n v="21105"/>
        <n v="7024"/>
        <n v="64642"/>
        <n v="27890"/>
        <n v="13099"/>
        <n v="15264"/>
        <n v="82201"/>
        <n v="21723"/>
        <n v="19842"/>
        <n v="6801"/>
        <n v="105005"/>
        <n v="88084"/>
        <n v="16164"/>
        <n v="184812"/>
        <n v="17082"/>
        <n v="13944"/>
        <n v="22533"/>
        <n v="8637"/>
        <n v="17205"/>
        <n v="106151"/>
        <n v="11333"/>
        <n v="40146"/>
        <n v="36193"/>
        <n v="26393"/>
        <n v="7026"/>
        <n v="15813"/>
        <n v="107205"/>
        <n v="117464"/>
        <n v="13059"/>
        <n v="117611"/>
        <n v="174697"/>
        <n v="27669"/>
        <n v="4530"/>
        <n v="4092"/>
        <n v="176921"/>
        <n v="4924"/>
        <n v="17345"/>
        <n v="21379"/>
        <n v="12905"/>
        <n v="33680"/>
        <n v="128362"/>
        <n v="62314"/>
        <n v="15878"/>
        <n v="14158"/>
        <n v="19451"/>
        <n v="77840"/>
        <n v="9258"/>
        <n v="6972"/>
        <n v="15559"/>
        <n v="101179"/>
        <n v="155753"/>
        <n v="27672"/>
        <n v="15159"/>
        <n v="30070"/>
        <n v="3283"/>
        <n v="8701"/>
        <n v="11394"/>
        <n v="223278"/>
        <n v="3460"/>
        <n v="11807"/>
        <n v="16922"/>
        <n v="12629"/>
        <n v="8383"/>
        <n v="73265"/>
        <n v="18751"/>
        <n v="22655"/>
        <n v="22119"/>
        <n v="13195"/>
        <n v="13066"/>
        <n v="19888"/>
        <n v="72479"/>
        <n v="16828"/>
        <n v="16264"/>
        <n v="17305"/>
        <n v="14505"/>
        <n v="207114"/>
        <n v="11079"/>
        <n v="118807"/>
        <n v="19817"/>
        <n v="158920"/>
        <n v="27885"/>
        <n v="92360"/>
        <n v="15432"/>
        <n v="56653"/>
        <n v="37783"/>
        <n v="12703"/>
        <n v="11558"/>
        <n v="27373"/>
        <n v="5569"/>
        <n v="12317"/>
        <n v="17089"/>
        <n v="18320"/>
        <n v="8783"/>
        <n v="135819"/>
        <n v="7655"/>
        <n v="119428"/>
        <n v="6810"/>
        <n v="9488"/>
        <n v="16675"/>
        <n v="17655"/>
        <n v="151296"/>
        <n v="33490"/>
        <n v="105613"/>
        <n v="15464"/>
        <n v="24308"/>
        <n v="4121"/>
        <n v="15816"/>
        <n v="139814"/>
        <n v="25570"/>
        <n v="18867"/>
        <n v="68182"/>
        <n v="72900"/>
        <n v="70740"/>
        <n v="96686"/>
        <n v="12030"/>
        <n v="7899"/>
        <n v="15456"/>
        <n v="8411"/>
        <n v="78578"/>
        <n v="7385"/>
        <n v="241001"/>
        <n v="158964"/>
        <n v="69009"/>
        <n v="93910"/>
        <n v="9357"/>
        <n v="12053"/>
        <n v="15546"/>
        <n v="13319"/>
        <n v="6982"/>
        <n v="101875"/>
        <n v="24424"/>
        <n v="15686"/>
        <n v="11216"/>
        <n v="6775"/>
        <n v="77225"/>
        <n v="2033"/>
        <n v="12521"/>
        <n v="31250"/>
        <n v="134256"/>
        <n v="10281"/>
        <n v="18820"/>
        <n v="61871"/>
        <n v="12433"/>
        <n v="42239"/>
        <n v="175686"/>
        <n v="5349"/>
        <n v="14850"/>
        <n v="71517"/>
        <n v="47295"/>
        <n v="24842"/>
        <n v="23282"/>
        <n v="112416"/>
        <n v="142453"/>
        <n v="6730"/>
        <n v="29834"/>
        <n v="131493"/>
        <n v="120688"/>
        <n v="13603"/>
        <n v="147430"/>
        <n v="17212"/>
        <n v="10367"/>
        <n v="32705"/>
        <n v="5529"/>
        <n v="14673"/>
        <n v="3564"/>
        <n v="108266"/>
        <n v="10039"/>
        <n v="7332"/>
        <n v="11831"/>
        <n v="9983"/>
        <n v="17477"/>
        <n v="30191"/>
        <n v="25378"/>
        <n v="158047"/>
        <n v="46449"/>
        <n v="17163"/>
        <n v="9734"/>
        <n v="16588"/>
        <n v="17545"/>
        <n v="24313"/>
        <n v="195633"/>
        <n v="12420"/>
        <n v="71802"/>
        <n v="11797"/>
        <n v="118247"/>
        <n v="26569"/>
        <n v="16994"/>
        <n v="15940"/>
        <n v="16951"/>
        <n v="19644"/>
        <n v="13282"/>
        <n v="117911"/>
        <n v="9577"/>
        <n v="8284"/>
        <n v="16792"/>
        <n v="49032"/>
        <n v="49616"/>
        <n v="20007"/>
        <n v="13653"/>
        <n v="46656"/>
        <n v="21188"/>
        <n v="18857"/>
        <n v="16868"/>
        <n v="47026"/>
        <n v="102149"/>
        <n v="3585"/>
        <n v="19636"/>
        <n v="23311"/>
        <n v="14550"/>
        <n v="96818"/>
        <n v="14293"/>
        <n v="40477"/>
        <n v="22821"/>
        <n v="22290"/>
        <n v="21839"/>
        <n v="13305"/>
        <n v="142314"/>
        <n v="8377"/>
        <n v="19464"/>
        <n v="13851"/>
        <n v="217109"/>
        <n v="60439"/>
        <n v="7552"/>
        <n v="40962"/>
        <n v="9010"/>
        <n v="25774"/>
        <n v="110704"/>
        <n v="22109"/>
        <n v="15027"/>
        <n v="16295"/>
        <n v="7939"/>
        <n v="5323"/>
        <n v="10212"/>
        <n v="77662"/>
        <n v="141018"/>
        <n v="73880"/>
        <n v="105938"/>
        <n v="6574"/>
        <n v="18349"/>
        <n v="48903"/>
        <n v="13087"/>
        <n v="7330"/>
        <n v="7707"/>
        <n v="7096"/>
        <n v="21622"/>
        <n v="131344"/>
        <n v="109478"/>
        <n v="11034"/>
        <n v="134987"/>
        <n v="33320"/>
        <n v="25598"/>
        <n v="152449"/>
        <n v="18716"/>
        <n v="3281"/>
        <n v="131109"/>
        <n v="50413"/>
        <n v="89066"/>
        <n v="7947"/>
        <n v="30333"/>
        <n v="12460"/>
        <n v="4651"/>
        <n v="13325"/>
        <n v="12457"/>
        <n v="119455"/>
        <n v="6410"/>
        <n v="10766"/>
        <n v="30856"/>
        <n v="142617"/>
        <n v="12969"/>
        <n v="31496"/>
        <n v="155971"/>
        <n v="22145"/>
        <n v="44999"/>
        <n v="15873"/>
        <n v="203982"/>
        <n v="9327"/>
        <n v="18216"/>
        <n v="57909"/>
        <n v="102049"/>
        <n v="26272"/>
        <n v="19307"/>
        <n v="2212"/>
        <n v="44284"/>
        <n v="17840"/>
        <n v="106124"/>
        <n v="12321"/>
        <n v="22862"/>
        <n v="5966"/>
        <n v="83417"/>
        <n v="3679"/>
        <n v="214334"/>
        <n v="126991"/>
        <n v="138556"/>
        <n v="76960"/>
        <n v="4428"/>
        <n v="22481"/>
        <n v="36208"/>
        <n v="20045"/>
        <n v="23866"/>
        <n v="15087"/>
        <n v="140820"/>
        <n v="161752"/>
        <n v="18562"/>
        <n v="15528"/>
        <n v="43027"/>
        <n v="143623"/>
        <n v="17859"/>
        <n v="20024"/>
        <n v="23690"/>
        <n v="16130"/>
        <n v="64031"/>
        <n v="3149"/>
        <n v="3822"/>
        <n v="64161"/>
        <n v="12651"/>
        <n v="10993"/>
        <n v="82044"/>
        <n v="11105"/>
        <n v="119845"/>
        <n v="29476"/>
        <n v="19380"/>
        <n v="10716"/>
        <n v="7772"/>
        <n v="12398"/>
        <n v="71034"/>
        <n v="66821"/>
        <n v="17537"/>
        <n v="4122"/>
        <n v="9984"/>
        <n v="18567"/>
        <n v="99557"/>
        <n v="10823"/>
        <n v="106694"/>
        <n v="6827"/>
        <n v="129758"/>
        <n v="154503"/>
        <n v="16012"/>
        <n v="14681"/>
        <n v="29943"/>
        <n v="152773"/>
        <n v="18661"/>
        <n v="16392"/>
        <n v="115105"/>
        <n v="23233"/>
        <n v="92268"/>
        <n v="161822"/>
        <n v="24104"/>
        <n v="33471"/>
        <n v="15095"/>
        <n v="85805"/>
        <n v="45204"/>
        <n v="25341"/>
        <n v="198585"/>
        <n v="7581"/>
        <n v="19110"/>
        <n v="9612"/>
        <n v="4729"/>
        <n v="111548"/>
        <n v="8849"/>
        <n v="110211"/>
        <n v="9207"/>
        <n v="11799"/>
        <n v="13428"/>
        <n v="6104"/>
        <n v="17177"/>
        <n v="12519"/>
        <n v="17721"/>
        <n v="18582"/>
        <n v="90136"/>
        <n v="17282"/>
        <n v="10456"/>
        <n v="33296"/>
        <n v="61556"/>
        <n v="80846"/>
        <n v="35499"/>
        <n v="5107"/>
        <n v="67410"/>
        <n v="137919"/>
        <n v="11478"/>
        <n v="50199"/>
        <n v="119358"/>
        <n v="13152"/>
        <n v="18848"/>
        <n v="10984"/>
        <n v="28440"/>
        <n v="120786"/>
        <n v="18139"/>
        <n v="11987"/>
        <n v="7795"/>
        <n v="5903"/>
        <n v="9768"/>
        <n v="78693"/>
        <n v="43613"/>
        <n v="64128"/>
        <n v="11331"/>
        <n v="28356"/>
        <n v="2489"/>
        <n v="13543"/>
        <n v="6494"/>
        <n v="27558"/>
        <n v="180178"/>
        <n v="5845"/>
        <n v="132411"/>
        <n v="139600"/>
        <n v="19999"/>
        <n v="144825"/>
        <n v="78200"/>
        <n v="13608"/>
        <n v="4073"/>
        <n v="36498"/>
        <n v="175329"/>
        <n v="93933"/>
        <n v="1677"/>
        <n v="16089"/>
        <n v="56500"/>
        <n v="20860"/>
        <n v="12296"/>
        <n v="9202"/>
        <n v="15077"/>
        <n v="7734"/>
        <n v="23395"/>
        <n v="33910"/>
        <n v="793"/>
        <n v="92697"/>
        <n v="22021"/>
        <n v="29330"/>
        <n v="94055"/>
        <n v="18283"/>
        <n v="19361"/>
        <n v="9462"/>
        <n v="248990"/>
        <n v="84814"/>
        <n v="44190"/>
        <n v="90919"/>
        <n v="41257"/>
        <n v="3406"/>
        <n v="90368"/>
        <n v="12109"/>
        <n v="131071"/>
        <n v="23289"/>
        <n v="12031"/>
        <n v="85612"/>
        <n v="17073"/>
        <n v="8370"/>
        <n v="35201"/>
        <n v="32411"/>
        <n v="15626"/>
        <n v="45370"/>
        <n v="7349"/>
        <n v="132204"/>
        <n v="10467"/>
        <n v="11515"/>
        <n v="19019"/>
        <n v="14352"/>
        <n v="97734"/>
        <n v="211224"/>
        <n v="1478"/>
        <n v="10559"/>
        <n v="19961"/>
        <n v="154562"/>
        <n v="13593"/>
        <n v="22534"/>
        <n v="58278"/>
        <n v="10684"/>
        <n v="15709"/>
        <n v="94287"/>
        <n v="10243"/>
        <n v="23161"/>
        <n v="11606"/>
        <n v="94534"/>
        <n v="11568"/>
        <n v="24565"/>
        <n v="185064"/>
        <n v="8538"/>
        <n v="130617"/>
        <n v="95048"/>
        <n v="65528"/>
        <n v="1881"/>
        <n v="13550"/>
        <n v="36234"/>
        <n v="64845"/>
        <n v="29020"/>
        <n v="11758"/>
        <n v="8049"/>
        <n v="141959"/>
        <n v="143882"/>
        <n v="24583"/>
        <n v="167058"/>
        <n v="26036"/>
        <n v="106634"/>
        <n v="16196"/>
        <n v="6983"/>
        <n v="18158"/>
        <n v="60719"/>
        <n v="25397"/>
        <n v="14167"/>
        <n v="114848"/>
        <n v="35098"/>
        <n v="93254"/>
        <n v="20492"/>
        <n v="69130"/>
        <n v="17268"/>
        <n v="230900"/>
        <n v="142942"/>
        <n v="18934"/>
        <n v="85371"/>
        <n v="174552"/>
        <n v="8505"/>
        <n v="6471"/>
        <n v="6262"/>
        <n v="175790"/>
        <n v="10681"/>
        <n v="12148"/>
        <n v="13759"/>
        <n v="23465"/>
        <n v="203300"/>
        <n v="63204"/>
        <n v="18342"/>
        <n v="15601"/>
        <n v="6316"/>
        <n v="19984"/>
        <n v="6540"/>
        <n v="16223"/>
        <n v="12489"/>
        <n v="23974"/>
        <n v="10475"/>
        <n v="12522"/>
        <n v="54596"/>
        <n v="74116"/>
        <n v="9141"/>
        <n v="12866"/>
        <n v="5613"/>
        <n v="16230"/>
        <n v="9625"/>
        <n v="4445"/>
        <n v="3541"/>
        <n v="18620"/>
        <n v="10097"/>
        <n v="58416"/>
        <n v="23008"/>
        <n v="106138"/>
        <n v="13860"/>
        <n v="8658"/>
        <n v="35908"/>
        <n v="8438"/>
        <n v="30160"/>
        <n v="39098"/>
        <n v="89617"/>
        <n v="13147"/>
        <n v="7607"/>
        <n v="15299"/>
        <n v="17785"/>
        <n v="15346"/>
        <n v="11901"/>
        <n v="12924"/>
        <n v="123239"/>
        <n v="13627"/>
        <n v="25163"/>
        <n v="34310"/>
        <n v="14066"/>
        <n v="16104"/>
        <n v="8016"/>
        <n v="5994"/>
        <n v="61633"/>
        <n v="11449"/>
        <n v="36778"/>
        <n v="15275"/>
        <n v="42530"/>
        <n v="65174"/>
        <n v="84646"/>
        <n v="143206"/>
        <n v="3010"/>
        <n v="122598"/>
        <n v="14669"/>
        <n v="7270"/>
        <n v="234267"/>
        <n v="9304"/>
        <n v="27275"/>
        <n v="21974"/>
        <n v="5045"/>
        <n v="13187"/>
        <n v="68427"/>
        <n v="179439"/>
        <n v="32260"/>
        <n v="5342"/>
        <n v="130358"/>
        <n v="32574"/>
        <n v="23308"/>
        <n v="23737"/>
        <n v="11340"/>
        <n v="84448"/>
        <n v="12750"/>
        <n v="16143"/>
        <n v="11156"/>
        <n v="34313"/>
        <n v="23825"/>
        <n v="13370"/>
        <n v="8968"/>
        <n v="10161"/>
        <n v="13031"/>
        <n v="116409"/>
        <n v="132581"/>
        <n v="8735"/>
        <n v="8917"/>
        <n v="21834"/>
        <n v="206471"/>
        <n v="36190"/>
        <n v="163680"/>
        <n v="20819"/>
        <n v="216305"/>
        <n v="16945"/>
        <n v="26170"/>
        <n v="15260"/>
        <n v="21284"/>
        <n v="88400"/>
        <n v="115096"/>
        <n v="161512"/>
        <n v="20321"/>
        <n v="73213"/>
        <n v="23188"/>
        <n v="13363"/>
        <n v="5549"/>
        <n v="125258"/>
        <n v="32749"/>
        <n v="48318"/>
        <n v="82520"/>
        <n v="18292"/>
        <n v="91485"/>
        <n v="89492"/>
        <n v="28669"/>
        <n v="40540"/>
        <n v="42046"/>
        <n v="13576"/>
        <n v="18094"/>
        <n v="14006"/>
        <n v="137209"/>
        <n v="12974"/>
        <n v="17385"/>
        <n v="83360"/>
        <n v="168417"/>
        <n v="117736"/>
        <n v="10245"/>
        <n v="12532"/>
        <n v="9623"/>
        <n v="182896"/>
        <n v="180550"/>
        <n v="136914"/>
        <n v="3131"/>
        <n v="16099"/>
        <n v="29061"/>
        <n v="176346"/>
        <n v="196399"/>
        <n v="53743"/>
        <n v="17965"/>
        <n v="23001"/>
        <n v="5251"/>
        <n v="13657"/>
        <n v="9314"/>
        <n v="25640"/>
        <n v="26409"/>
        <n v="2434"/>
        <n v="40880"/>
        <n v="11743"/>
        <n v="51409"/>
        <n v="13307"/>
        <n v="17233"/>
        <n v="16423"/>
        <n v="50444"/>
        <n v="27050"/>
        <n v="35631"/>
        <n v="36227"/>
        <n v="13304"/>
        <n v="39768"/>
        <n v="170723"/>
        <n v="20376"/>
        <n v="139436"/>
        <n v="166256"/>
        <n v="78060"/>
        <n v="9082"/>
        <n v="160670"/>
        <n v="10656"/>
        <n v="14697"/>
        <n v="5023"/>
        <n v="28343"/>
        <n v="18850"/>
        <n v="6870"/>
        <n v="142295"/>
        <n v="7482"/>
        <n v="17957"/>
        <n v="6963"/>
        <n v="21593"/>
        <n v="16128"/>
        <n v="151419"/>
        <n v="59840"/>
        <n v="78355"/>
        <n v="159530"/>
        <n v="19300"/>
        <n v="113376"/>
        <n v="242126"/>
        <n v="20164"/>
        <n v="84816"/>
        <n v="16871"/>
        <n v="42362"/>
        <n v="19468"/>
        <n v="202684"/>
        <n v="17698"/>
        <n v="8164"/>
        <n v="130716"/>
        <n v="43973"/>
        <n v="38303"/>
        <n v="142376"/>
        <n v="20848"/>
        <n v="48"/>
        <n v="68920"/>
        <n v="46510"/>
        <n v="21405"/>
        <n v="10437"/>
        <n v="14320"/>
        <n v="169454"/>
        <n v="8803"/>
        <n v="55119"/>
        <n v="172996"/>
        <n v="136769"/>
        <n v="16285"/>
        <n v="23400"/>
        <n v="18391"/>
        <n v="58968"/>
        <n v="18324"/>
        <n v="24907"/>
        <n v="7401"/>
        <n v="33756"/>
        <n v="9079"/>
        <n v="50389"/>
        <n v="18589"/>
        <n v="37519"/>
        <n v="113969"/>
        <n v="9218"/>
        <n v="8083"/>
        <n v="26226"/>
        <n v="115857"/>
        <n v="38791"/>
        <n v="21382"/>
        <n v="156699"/>
        <n v="4370"/>
        <n v="184755"/>
        <n v="11349"/>
        <n v="5273"/>
        <n v="16776"/>
        <n v="15527"/>
        <n v="30982"/>
        <n v="10334"/>
        <n v="102192"/>
        <n v="17179"/>
        <n v="25670"/>
        <n v="11378"/>
        <n v="77485"/>
        <n v="5208"/>
        <n v="40641"/>
        <n v="10117"/>
        <n v="91101"/>
        <n v="14992"/>
        <n v="3187"/>
        <n v="82867"/>
        <n v="15690"/>
        <n v="5322"/>
        <n v="11030"/>
        <n v="20103"/>
        <n v="119976"/>
        <n v="4302"/>
        <n v="16659"/>
        <n v="148425"/>
        <n v="18441"/>
        <n v="41458"/>
        <n v="23775"/>
        <n v="60"/>
        <n v="35254"/>
        <n v="34893"/>
        <n v="202236"/>
        <n v="7832"/>
        <n v="9500"/>
        <n v="11546"/>
        <n v="16045"/>
        <n v="49533"/>
        <n v="13358"/>
        <n v="13345"/>
        <n v="215379"/>
        <n v="9057"/>
        <n v="51926"/>
        <n v="14468"/>
        <n v="27254"/>
        <n v="44330"/>
        <n v="30605"/>
        <n v="20343"/>
        <n v="6025"/>
        <n v="30941"/>
        <n v="7256"/>
        <n v="40009"/>
        <n v="1370"/>
        <n v="93737"/>
        <n v="41705"/>
        <n v="11620"/>
        <n v="156271"/>
        <n v="141871"/>
        <n v="21546"/>
        <n v="4783"/>
        <n v="5100"/>
        <n v="24053"/>
        <n v="15882"/>
        <n v="18244"/>
        <n v="19482"/>
        <n v="116263"/>
        <n v="26574"/>
        <n v="17610"/>
        <n v="124341"/>
        <n v="6495"/>
        <n v="46071"/>
        <n v="19956"/>
        <n v="109925"/>
        <n v="17166"/>
        <n v="8149"/>
        <n v="38771"/>
        <n v="104855"/>
        <n v="14527"/>
        <n v="206461"/>
        <n v="22486"/>
        <n v="158587"/>
        <n v="23810"/>
        <n v="68641"/>
        <n v="13878"/>
        <n v="4321"/>
        <n v="29765"/>
        <n v="66749"/>
        <n v="97416"/>
        <n v="16515"/>
        <n v="238352"/>
        <n v="32"/>
        <n v="231586"/>
        <n v="11850"/>
        <n v="38515"/>
        <n v="18844"/>
        <n v="118552"/>
        <n v="100295"/>
        <n v="26373"/>
        <n v="20753"/>
        <n v="137650"/>
        <n v="15078"/>
        <n v="170870"/>
        <n v="26763"/>
        <n v="70774"/>
        <n v="63917"/>
        <n v="10724"/>
        <n v="25739"/>
        <n v="181328"/>
        <n v="99904"/>
        <n v="7477"/>
        <n v="17683"/>
        <n v="13548"/>
        <n v="11575"/>
        <n v="3870"/>
        <n v="2255"/>
        <n v="8326"/>
        <n v="79"/>
        <n v="90766"/>
        <n v="10924"/>
        <n v="25083"/>
        <n v="28755"/>
        <n v="155956"/>
        <n v="108607"/>
        <n v="23867"/>
        <n v="112038"/>
        <n v="14544"/>
        <n v="6455"/>
        <n v="21101"/>
        <n v="22952"/>
        <n v="17270"/>
        <n v="29560"/>
        <n v="90722"/>
        <n v="133837"/>
        <n v="23364"/>
        <n v="14185"/>
        <n v="27066"/>
        <n v="173371"/>
        <n v="7629"/>
        <n v="9013"/>
        <n v="8181"/>
        <n v="4686"/>
        <n v="61350"/>
        <n v="17533"/>
        <n v="9225"/>
        <n v="11977"/>
        <n v="10642"/>
        <n v="57013"/>
        <n v="17141"/>
        <n v="7904"/>
        <n v="7986"/>
        <n v="13405"/>
        <n v="28805"/>
        <n v="77"/>
        <n v="12084"/>
        <n v="8952"/>
        <n v="69529"/>
        <n v="14116"/>
        <n v="26310"/>
        <n v="117851"/>
        <n v="93912"/>
        <n v="7470"/>
        <n v="22883"/>
        <n v="15806"/>
        <n v="10105"/>
        <n v="33640"/>
        <n v="26187"/>
        <n v="122078"/>
        <n v="9328"/>
        <n v="19625"/>
        <n v="132828"/>
        <n v="4309"/>
        <n v="20076"/>
        <n v="137088"/>
        <n v="30961"/>
        <n v="21651"/>
        <n v="79169"/>
        <n v="74956"/>
        <n v="11960"/>
        <n v="23412"/>
        <n v="205840"/>
        <n v="9541"/>
        <n v="214537"/>
        <n v="7197"/>
        <n v="147259"/>
        <n v="10871"/>
        <n v="89142"/>
        <n v="23104"/>
        <n v="5849"/>
        <n v="218677"/>
        <n v="14531"/>
        <n v="6648"/>
        <n v="7020"/>
        <n v="13923"/>
        <n v="4371"/>
        <n v="20676"/>
        <n v="16317"/>
        <n v="15651"/>
        <n v="12597"/>
        <n v="25888"/>
        <n v="9862"/>
        <n v="111021"/>
        <n v="185962"/>
        <n v="9378"/>
        <n v="28221"/>
        <n v="98616"/>
        <n v="4351"/>
        <n v="96428"/>
        <n v="75490"/>
        <n v="173532"/>
        <n v="55154"/>
        <n v="13909"/>
        <n v="19378"/>
        <n v="6249"/>
        <n v="28695"/>
        <n v="104836"/>
        <n v="4672"/>
        <n v="2642"/>
        <n v="102764"/>
        <n v="38595"/>
        <n v="13675"/>
        <n v="21988"/>
        <n v="27834"/>
        <n v="17145"/>
        <n v="125716"/>
        <n v="38161"/>
        <n v="23137"/>
        <n v="107925"/>
        <n v="28687"/>
        <n v="8294"/>
        <n v="27912"/>
        <n v="11282"/>
        <n v="135401"/>
        <n v="21833"/>
        <n v="258308"/>
        <n v="22725"/>
        <n v="90334"/>
        <n v="11796"/>
        <n v="4902"/>
        <n v="139905"/>
        <n v="24594"/>
        <n v="2732"/>
        <n v="12003"/>
        <n v="7299"/>
        <n v="33410"/>
        <n v="114254"/>
        <n v="113992"/>
        <n v="31702"/>
        <n v="15642"/>
        <n v="2998"/>
        <n v="25563"/>
        <n v="15048"/>
        <n v="8346"/>
        <n v="13209"/>
        <n v="9437"/>
        <n v="8590"/>
        <n v="116757"/>
        <n v="13524"/>
        <n v="3776"/>
        <n v="21543"/>
        <n v="15465"/>
        <n v="25040"/>
        <n v="30328"/>
        <n v="8291"/>
        <n v="36885"/>
        <n v="8327"/>
        <n v="7337"/>
        <n v="121652"/>
        <n v="14497"/>
        <n v="35382"/>
        <n v="85530"/>
        <n v="65393"/>
        <n v="11278"/>
        <n v="13798"/>
        <n v="19912"/>
        <n v="11948"/>
        <n v="82312"/>
        <n v="122203"/>
        <n v="16032"/>
        <n v="27624"/>
        <n v="166522"/>
        <n v="122066"/>
        <n v="117223"/>
        <n v="15466"/>
        <n v="34382"/>
        <n v="6295"/>
        <n v="17502"/>
        <n v="22942"/>
        <n v="15753"/>
        <n v="102144"/>
        <n v="172136"/>
        <n v="83598"/>
        <n v="6256"/>
        <n v="18757"/>
        <n v="15663"/>
        <n v="18290"/>
        <n v="10453"/>
        <n v="16712"/>
        <n v="117944"/>
        <n v="18414"/>
        <n v="10358"/>
        <n v="16254"/>
        <n v="336"/>
        <n v="4849"/>
        <n v="139487"/>
        <n v="15517"/>
        <n v="55469"/>
        <n v="14578"/>
        <n v="184629"/>
        <n v="137526"/>
        <n v="10662"/>
        <n v="160231"/>
        <n v="109258"/>
        <n v="15049"/>
        <n v="5933"/>
        <n v="10912"/>
        <n v="230796"/>
        <n v="116034"/>
        <n v="186958"/>
        <n v="118621"/>
        <n v="161162"/>
        <n v="99097"/>
        <n v="5587"/>
        <n v="8266"/>
        <n v="29459"/>
        <n v="9461"/>
        <n v="6815"/>
        <n v="12589"/>
        <n v="71478"/>
        <n v="12788"/>
        <n v="115440"/>
        <n v="9583"/>
        <n v="6725"/>
        <n v="17386"/>
        <n v="193031"/>
        <n v="138752"/>
        <n v="12831"/>
        <n v="14253"/>
        <n v="9055"/>
        <n v="304982"/>
        <n v="13210"/>
        <n v="112285"/>
        <n v="15253"/>
        <n v="102050"/>
        <n v="17316"/>
        <n v="31441"/>
        <n v="7278"/>
        <n v="6693"/>
        <n v="15158"/>
        <n v="158181"/>
        <n v="16531"/>
        <n v="80726"/>
        <n v="31517"/>
        <n v="154838"/>
        <n v="6285"/>
        <n v="12702"/>
        <n v="84221"/>
        <n v="87051"/>
        <n v="97102"/>
        <n v="81473"/>
        <n v="64226"/>
        <n v="25007"/>
        <n v="6599"/>
        <n v="39534"/>
        <n v="9389"/>
        <n v="50648"/>
        <n v="103541"/>
        <n v="68452"/>
        <n v="165187"/>
        <n v="23683"/>
        <n v="9431"/>
        <n v="109119"/>
        <n v="15672"/>
        <n v="101214"/>
        <n v="73296"/>
        <n v="18440"/>
        <n v="17713"/>
        <n v="7833"/>
        <n v="36083"/>
        <n v="18507"/>
        <n v="2721"/>
        <n v="20796"/>
        <n v="17642"/>
        <n v="14056"/>
        <n v="11083"/>
        <n v="8002"/>
        <n v="7405"/>
        <n v="37533"/>
        <n v="21938"/>
        <n v="95750"/>
        <n v="17847"/>
        <n v="18598"/>
        <n v="79493"/>
        <n v="135101"/>
        <n v="40120"/>
        <n v="16722"/>
        <n v="45041"/>
        <n v="44636"/>
        <n v="15160"/>
        <n v="68554"/>
        <n v="24813"/>
        <n v="65116"/>
        <n v="23995"/>
        <n v="24953"/>
        <n v="51999"/>
        <n v="9775"/>
        <n v="33583"/>
        <n v="6105"/>
        <n v="95624"/>
        <n v="12065"/>
        <n v="47699"/>
        <n v="20990"/>
        <n v="121026"/>
        <n v="12068"/>
        <n v="25602"/>
        <n v="15000"/>
        <n v="3220"/>
        <n v="17437"/>
        <n v="8043"/>
        <n v="108863"/>
        <n v="13978"/>
        <n v="9677"/>
        <n v="53812"/>
        <n v="9276"/>
        <n v="3583"/>
        <n v="14702"/>
        <n v="13633"/>
        <n v="7113"/>
        <n v="97775"/>
        <n v="6739"/>
        <n v="11077"/>
        <n v="22317"/>
        <n v="38923"/>
        <n v="9561"/>
        <n v="8714"/>
        <n v="107446"/>
        <n v="111464"/>
        <n v="112370"/>
        <n v="167815"/>
        <n v="20831"/>
        <n v="16594"/>
        <n v="165318"/>
        <n v="91752"/>
        <n v="67061"/>
        <n v="23294"/>
        <n v="12276"/>
        <n v="162775"/>
        <n v="17278"/>
        <n v="129756"/>
        <n v="108649"/>
        <n v="127482"/>
        <n v="13309"/>
        <n v="181963"/>
        <n v="151144"/>
        <n v="69227"/>
        <n v="9024"/>
        <n v="14403"/>
        <n v="12554"/>
        <n v="41834"/>
        <n v="70807"/>
        <n v="13301"/>
        <n v="115796"/>
        <n v="11594"/>
        <n v="22232"/>
        <n v="66701"/>
        <n v="25537"/>
        <n v="9788"/>
        <n v="13007"/>
        <n v="10327"/>
        <n v="24931"/>
        <n v="12197"/>
        <n v="31652"/>
        <n v="38579"/>
        <n v="27996"/>
        <n v="193392"/>
        <n v="72672"/>
        <n v="7015"/>
        <n v="127586"/>
        <n v="68178"/>
        <n v="2740"/>
        <n v="9133"/>
        <n v="12883"/>
        <n v="54427"/>
        <n v="184223"/>
        <n v="22707"/>
        <n v="17651"/>
        <n v="148310"/>
        <n v="16942"/>
        <n v="36295"/>
        <n v="12548"/>
        <n v="155267"/>
        <n v="16780"/>
        <n v="18430"/>
        <n v="9019"/>
        <n v="21656"/>
        <n v="130872"/>
        <n v="51452"/>
        <n v="17857"/>
        <n v="9770"/>
        <n v="11490"/>
        <n v="102556"/>
        <n v="24994"/>
        <n v="4916"/>
        <n v="96835"/>
        <n v="15080"/>
        <n v="23021"/>
        <n v="22790"/>
        <n v="66229"/>
        <n v="14792"/>
        <n v="27659"/>
        <n v="15358"/>
        <n v="11852"/>
        <n v="82192"/>
        <n v="26257"/>
        <n v="13785"/>
        <n v="13544"/>
        <n v="61485"/>
        <n v="11121"/>
        <n v="9739"/>
        <n v="114840"/>
        <n v="8740"/>
        <n v="4890"/>
        <n v="11427"/>
        <n v="35792"/>
        <n v="105620"/>
        <n v="86827"/>
        <n v="52859"/>
        <n v="11005"/>
        <n v="53893"/>
        <n v="82627"/>
        <n v="8551"/>
        <n v="20818"/>
        <n v="5731"/>
        <n v="17426"/>
        <n v="52753"/>
        <n v="149566"/>
        <n v="45641"/>
        <n v="41207"/>
        <n v="10941"/>
        <n v="14642"/>
        <n v="10560"/>
        <n v="58410"/>
        <n v="6926"/>
        <n v="54772"/>
        <n v="6062"/>
        <n v="7877"/>
        <n v="5462"/>
        <n v="17159"/>
        <n v="36096"/>
        <n v="156044"/>
        <n v="204118"/>
        <n v="5854"/>
        <n v="9737"/>
        <n v="70276"/>
        <n v="85488"/>
        <n v="18738"/>
        <n v="23420"/>
        <n v="73346"/>
        <n v="33865"/>
        <n v="215618"/>
        <n v="49716"/>
        <n v="4191"/>
        <n v="115641"/>
        <n v="9409"/>
        <n v="22502"/>
        <n v="13199"/>
        <n v="127786"/>
        <n v="44898"/>
        <n v="9682"/>
        <n v="52235"/>
        <n v="12446"/>
        <n v="4906"/>
        <n v="10701"/>
        <n v="24396"/>
        <n v="98209"/>
        <n v="27646"/>
        <n v="119123"/>
        <n v="96618"/>
        <n v="46070"/>
        <n v="4304"/>
        <n v="111542"/>
        <n v="95995"/>
        <n v="94455"/>
        <n v="3516"/>
        <n v="18119"/>
        <n v="16418"/>
        <n v="12714"/>
        <n v="26826"/>
        <n v="13938"/>
        <n v="33881"/>
        <n v="16475"/>
        <n v="16562"/>
        <n v="28919"/>
        <n v="136561"/>
        <n v="11129"/>
        <n v="18940"/>
        <n v="87155"/>
        <n v="57768"/>
        <n v="20156"/>
        <n v="42606"/>
        <n v="120561"/>
        <n v="84849"/>
        <n v="9554"/>
        <n v="99917"/>
        <n v="62488"/>
        <n v="11674"/>
        <n v="4662"/>
        <n v="155992"/>
        <n v="4355"/>
        <n v="6057"/>
        <n v="8493"/>
        <n v="9856"/>
        <n v="33714"/>
        <n v="30922"/>
        <n v="9128"/>
        <n v="21545"/>
        <n v="21722"/>
        <n v="133966"/>
        <n v="34706"/>
        <n v="148903"/>
        <n v="64"/>
        <n v="129146"/>
        <n v="12774"/>
        <n v="76"/>
        <n v="12392"/>
        <n v="172585"/>
        <n v="8125"/>
        <n v="122275"/>
        <n v="75634"/>
        <n v="7555"/>
        <n v="107552"/>
        <n v="41695"/>
        <n v="15811"/>
        <n v="13222"/>
        <n v="81344"/>
        <n v="37154"/>
        <n v="134247"/>
        <n v="22320"/>
        <n v="24331"/>
        <n v="6445"/>
        <n v="76897"/>
        <n v="15232"/>
        <n v="157708"/>
        <n v="9911"/>
        <n v="15438"/>
        <n v="114549"/>
        <n v="7592"/>
        <n v="28822"/>
        <n v="157528"/>
        <n v="10908"/>
        <n v="36416"/>
        <n v="91845"/>
        <n v="218923"/>
        <n v="72309"/>
        <n v="21204"/>
        <n v="3789"/>
        <n v="104356"/>
        <n v="5563"/>
        <n v="38330"/>
        <n v="19365"/>
        <n v="9762"/>
        <n v="73932"/>
        <n v="7975"/>
        <n v="187696"/>
        <n v="9339"/>
        <n v="117737"/>
        <n v="16592"/>
        <n v="94248"/>
        <n v="10609"/>
        <n v="14189"/>
        <n v="15238"/>
        <n v="21729"/>
        <n v="15749"/>
        <n v="32500"/>
        <n v="15695"/>
        <n v="8945"/>
        <n v="18560"/>
        <n v="26470"/>
        <n v="117395"/>
        <n v="12243"/>
        <n v="26238"/>
        <n v="11266"/>
        <n v="13855"/>
        <n v="34758"/>
        <n v="153088"/>
        <n v="136054"/>
        <n v="6049"/>
        <n v="102009"/>
        <n v="73190"/>
        <n v="5736"/>
        <n v="98582"/>
        <n v="10223"/>
        <n v="133798"/>
        <n v="20683"/>
        <n v="11137"/>
        <n v="153917"/>
        <n v="12354"/>
        <n v="45574"/>
        <n v="24961"/>
        <n v="18931"/>
        <n v="18407"/>
        <n v="132753"/>
        <n v="9691"/>
        <n v="15255"/>
        <n v="212661"/>
        <n v="15864"/>
        <n v="49247"/>
        <n v="80652"/>
        <n v="15644"/>
        <n v="9434"/>
        <n v="190436"/>
        <n v="14555"/>
        <n v="96001"/>
        <n v="139658"/>
        <n v="12278"/>
        <n v="41182"/>
        <n v="11596"/>
        <n v="44893"/>
        <n v="6735"/>
        <n v="15809"/>
        <n v="13894"/>
        <n v="18331"/>
        <n v="24564"/>
        <n v="9455"/>
        <n v="5598"/>
        <n v="104986"/>
        <n v="13243"/>
        <n v="31400"/>
        <n v="24644"/>
        <n v="7570"/>
        <n v="18811"/>
        <n v="89409"/>
        <n v="26755"/>
        <n v="6542"/>
        <n v="14159"/>
        <n v="16669"/>
        <n v="15013"/>
        <n v="20421"/>
        <n v="9544"/>
        <n v="47479"/>
        <n v="138222"/>
        <n v="72599"/>
        <n v="31349"/>
        <n v="14171"/>
        <n v="31813"/>
        <n v="15707"/>
        <n v="13103"/>
        <n v="8839"/>
        <n v="13856"/>
        <n v="2577"/>
        <n v="20110"/>
        <n v="21146"/>
        <n v="11508"/>
        <n v="20053"/>
        <n v="15389"/>
        <n v="41755"/>
        <n v="5129"/>
        <n v="20386"/>
        <n v="25145"/>
        <n v="6565"/>
        <n v="17664"/>
        <n v="131940"/>
        <n v="9699"/>
        <n v="67921"/>
        <n v="12705"/>
        <n v="37698"/>
        <n v="174925"/>
        <n v="159760"/>
        <n v="15474"/>
        <n v="11325"/>
        <n v="21096"/>
        <n v="58618"/>
        <n v="51552"/>
        <n v="13091"/>
        <n v="19240"/>
        <n v="85079"/>
        <n v="125029"/>
        <n v="62372"/>
        <n v="25026"/>
        <n v="19998"/>
        <n v="16292"/>
        <n v="14659"/>
        <n v="42594"/>
        <n v="104255"/>
        <n v="156001"/>
        <n v="11057"/>
        <n v="20316"/>
        <n v="15462"/>
        <n v="23673"/>
        <n v="125440"/>
        <n v="26758"/>
        <n v="48987"/>
        <n v="109949"/>
        <n v="83905"/>
        <n v="39786"/>
        <n v="68699"/>
        <n v="105041"/>
        <n v="118033"/>
        <n v="57397"/>
        <n v="150757"/>
        <n v="56857"/>
        <n v="13564"/>
        <n v="11779"/>
        <n v="15845"/>
        <n v="7141"/>
        <n v="6564"/>
        <n v="28154"/>
        <n v="12939"/>
        <n v="20175"/>
        <n v="29151"/>
        <n v="19986"/>
        <n v="8060"/>
        <n v="20954"/>
        <n v="17221"/>
        <n v="2941"/>
        <n v="14254"/>
        <n v="29148"/>
        <n v="18635"/>
        <n v="158559"/>
        <n v="14525"/>
        <n v="24545"/>
        <n v="21786"/>
        <n v="40578"/>
        <n v="110928"/>
        <n v="37862"/>
        <n v="18013"/>
        <n v="78782"/>
        <n v="18472"/>
        <n v="18604"/>
        <n v="53650"/>
        <n v="142841"/>
        <n v="130572"/>
        <n v="24010"/>
        <n v="14495"/>
        <n v="7918"/>
        <n v="30584"/>
        <n v="24006"/>
        <n v="93999"/>
        <n v="107425"/>
        <n v="116917"/>
        <n v="16296"/>
        <n v="29827"/>
        <n v="30164"/>
        <n v="22877"/>
        <n v="83192"/>
        <n v="132012"/>
        <n v="7036"/>
        <n v="209265"/>
        <n v="40143"/>
        <n v="12361"/>
        <n v="196545"/>
        <n v="10960"/>
        <n v="13151"/>
        <n v="13238"/>
        <n v="16485"/>
        <n v="55072"/>
        <n v="21208"/>
        <n v="18864"/>
        <n v="134069"/>
        <n v="114417"/>
        <n v="22487"/>
        <n v="105363"/>
        <n v="56967"/>
        <n v="138540"/>
        <n v="18688"/>
        <n v="54120"/>
        <n v="202249"/>
        <n v="59328"/>
        <n v="98051"/>
        <n v="4237"/>
        <n v="18689"/>
        <n v="20764"/>
        <n v="150266"/>
        <n v="25920"/>
        <n v="9785"/>
        <n v="110931"/>
        <n v="18947"/>
        <n v="66773"/>
        <n v="10193"/>
        <n v="9556"/>
        <n v="14981"/>
        <n v="143342"/>
        <n v="5371"/>
        <n v="10093"/>
        <n v="60346"/>
        <n v="2285"/>
        <n v="9952"/>
        <n v="94837"/>
        <n v="23599"/>
        <n v="20620"/>
        <n v="5062"/>
        <n v="82483"/>
        <n v="158074"/>
        <n v="16815"/>
        <n v="102195"/>
        <n v="182832"/>
        <n v="165433"/>
        <n v="192793"/>
        <n v="20924"/>
        <n v="129028"/>
        <n v="18932"/>
        <n v="31254"/>
        <n v="11994"/>
        <n v="12266"/>
        <n v="5860"/>
        <n v="58546"/>
        <n v="34399"/>
        <n v="19488"/>
        <n v="7028"/>
        <n v="965"/>
        <n v="7345"/>
        <n v="169141"/>
        <n v="9652"/>
        <n v="158475"/>
        <n v="23204"/>
        <n v="7678"/>
        <n v="9550"/>
        <n v="36022"/>
        <n v="11496"/>
        <n v="10627"/>
        <n v="24605"/>
        <n v="20032"/>
        <n v="14473"/>
        <n v="6058"/>
        <n v="16869"/>
        <n v="72007"/>
        <n v="13691"/>
        <n v="47644"/>
        <n v="183383"/>
        <n v="13951"/>
        <n v="12695"/>
        <n v="13802"/>
        <n v="48453"/>
        <n v="133526"/>
        <n v="6719"/>
        <n v="15763"/>
        <n v="51793"/>
        <n v="197081"/>
        <n v="76929"/>
        <n v="200785"/>
        <n v="163613"/>
        <n v="11424"/>
        <n v="89028"/>
        <n v="95985"/>
        <n v="35104"/>
        <n v="13426"/>
        <n v="15409"/>
        <n v="18831"/>
        <n v="63885"/>
        <n v="232039"/>
        <n v="63"/>
        <n v="43806"/>
        <n v="31033"/>
        <n v="17303"/>
        <n v="67269"/>
        <n v="10511"/>
        <n v="21397"/>
        <n v="82272"/>
        <n v="28996"/>
        <n v="25302"/>
        <n v="143035"/>
        <n v="8179"/>
        <n v="30441"/>
        <n v="16360"/>
        <n v="53051"/>
        <n v="10727"/>
        <n v="56033"/>
        <n v="9644"/>
        <n v="157946"/>
        <n v="109911"/>
        <n v="3142"/>
        <n v="65922"/>
        <n v="13003"/>
        <n v="6790"/>
        <n v="9260"/>
        <n v="78129"/>
        <n v="16398"/>
        <n v="82351"/>
        <n v="163897"/>
        <n v="20465"/>
        <n v="15416"/>
        <n v="47455"/>
        <n v="15781"/>
        <n v="79840"/>
        <n v="105178"/>
        <n v="13750"/>
        <n v="18086"/>
        <n v="25561"/>
        <n v="14089"/>
        <n v="386"/>
        <n v="11362"/>
        <n v="20400"/>
        <n v="5820"/>
        <n v="43500"/>
        <n v="16051"/>
        <n v="73695"/>
        <n v="23560"/>
        <n v="34222"/>
        <n v="28924"/>
        <n v="35981"/>
        <n v="22153"/>
        <n v="28141"/>
        <n v="11671"/>
        <n v="22140"/>
        <n v="12893"/>
        <n v="182733"/>
        <n v="78000"/>
        <n v="46236"/>
        <n v="70980"/>
        <n v="14299"/>
        <n v="14115"/>
        <n v="13402"/>
        <n v="8140"/>
        <n v="10936"/>
        <n v="117724"/>
        <n v="45957"/>
        <n v="43495"/>
        <n v="8580"/>
        <n v="6434"/>
        <n v="54777"/>
        <n v="90249"/>
        <n v="17896"/>
        <n v="16554"/>
        <n v="130025"/>
        <n v="172538"/>
        <n v="7885"/>
        <n v="11738"/>
        <n v="120637"/>
        <n v="181051"/>
        <n v="20173"/>
        <n v="36624"/>
        <n v="10789"/>
        <n v="106059"/>
        <n v="25551"/>
        <n v="17335"/>
        <n v="16241"/>
        <n v="9613"/>
        <n v="175439"/>
        <n v="59240"/>
        <n v="113119"/>
        <n v="22143"/>
        <n v="222882"/>
        <n v="12160"/>
        <n v="134204"/>
        <n v="60806"/>
        <n v="171839"/>
        <n v="15946"/>
        <n v="155613"/>
        <n v="141409"/>
        <n v="56346"/>
        <n v="124419"/>
        <n v="100759"/>
        <n v="53948"/>
        <n v="91646"/>
        <n v="25483"/>
        <n v="18215"/>
        <n v="20952"/>
        <n v="41765"/>
        <n v="7500"/>
        <n v="5482"/>
        <n v="42510"/>
        <n v="12032"/>
        <n v="18875"/>
        <n v="16505"/>
        <n v="75"/>
        <n v="60536"/>
        <n v="151911"/>
        <n v="12878"/>
        <n v="80323"/>
        <n v="67978"/>
        <n v="94369"/>
        <n v="10326"/>
        <n v="20231"/>
        <n v="17824"/>
        <n v="7922"/>
        <n v="9914"/>
        <n v="12537"/>
        <n v="63064"/>
        <n v="42955"/>
        <n v="35954"/>
        <n v="7779"/>
        <n v="15086"/>
        <n v="35028"/>
        <n v="3058"/>
        <n v="11298"/>
        <n v="70741"/>
        <n v="17973"/>
        <n v="21186"/>
        <n v="6798"/>
        <n v="82035"/>
        <n v="33900"/>
        <n v="7382"/>
        <n v="53722"/>
        <n v="17235"/>
        <n v="169163"/>
        <n v="28668"/>
        <n v="123069"/>
        <n v="4641"/>
        <n v="39056"/>
        <n v="16604"/>
        <n v="10966"/>
        <n v="154202"/>
        <n v="110621"/>
        <n v="6042"/>
        <n v="22680"/>
        <n v="10455"/>
        <n v="4734"/>
        <n v="19004"/>
        <n v="24569"/>
        <n v="115282"/>
        <n v="223330"/>
        <n v="4640"/>
        <n v="16402"/>
        <n v="16677"/>
        <n v="63049"/>
        <n v="108718"/>
        <n v="20645"/>
        <n v="18643"/>
        <n v="16133"/>
        <n v="49644"/>
        <n v="60795"/>
        <n v="15220"/>
        <n v="8283"/>
        <n v="2842"/>
        <n v="1893"/>
        <n v="27891"/>
        <n v="46794"/>
        <n v="3369"/>
        <n v="20947"/>
        <n v="8307"/>
        <n v="57582"/>
        <n v="248846"/>
        <n v="13261"/>
        <n v="3597"/>
        <n v="32127"/>
        <n v="81731"/>
        <n v="149904"/>
        <n v="88682"/>
        <n v="42643"/>
        <n v="12790"/>
        <n v="17524"/>
        <n v="11012"/>
        <n v="195898"/>
        <n v="18069"/>
        <n v="32727"/>
        <n v="68398"/>
        <n v="61325"/>
        <n v="10114"/>
        <n v="20503"/>
        <n v="33998"/>
        <n v="72361"/>
        <n v="50459"/>
        <n v="10914"/>
        <n v="138296"/>
        <n v="141902"/>
        <n v="82468"/>
        <n v="54532"/>
        <n v="17415"/>
        <n v="81551"/>
        <n v="5762"/>
        <n v="12707"/>
        <n v="16931"/>
        <n v="23338"/>
        <n v="13244"/>
        <n v="12994"/>
        <n v="186265"/>
        <n v="105240"/>
        <n v="20921"/>
        <n v="32770"/>
        <n v="11928"/>
        <n v="30003"/>
        <n v="22132"/>
        <n v="6635"/>
        <n v="13237"/>
        <n v="15537"/>
        <n v="10104"/>
        <n v="17050"/>
        <n v="3125"/>
        <n v="13727"/>
        <n v="142177"/>
        <n v="5596"/>
        <n v="89716"/>
        <n v="12335"/>
        <n v="33729"/>
        <n v="10360"/>
        <n v="3055"/>
        <n v="118308"/>
        <n v="8575"/>
        <n v="131896"/>
        <n v="113957"/>
        <n v="91397"/>
        <n v="12351"/>
        <n v="90022"/>
        <n v="113922"/>
        <n v="8318"/>
        <n v="15390"/>
        <n v="170351"/>
        <n v="57328"/>
        <n v="144641"/>
        <n v="21929"/>
        <n v="108741"/>
        <n v="30543"/>
        <n v="33738"/>
        <n v="30155"/>
        <n v="16857"/>
        <n v="6443"/>
        <n v="24033"/>
        <n v="7606"/>
        <n v="23256"/>
        <n v="89631"/>
        <n v="46047"/>
        <n v="18948"/>
        <n v="96121"/>
        <n v="28131"/>
        <n v="76634"/>
        <n v="7433"/>
        <n v="14328"/>
        <n v="112583"/>
        <n v="5510"/>
        <n v="18184"/>
        <n v="64383"/>
        <n v="17231"/>
        <n v="91648"/>
        <n v="112928"/>
        <n v="21758"/>
        <n v="15011"/>
        <n v="10694"/>
        <n v="53540"/>
        <n v="77119"/>
        <n v="72389"/>
        <n v="9702"/>
        <n v="69670"/>
        <n v="103536"/>
        <n v="74999"/>
        <n v="38564"/>
        <n v="37914"/>
        <n v="57240"/>
        <n v="79045"/>
        <n v="14413"/>
        <n v="148291"/>
        <n v="11358"/>
        <n v="11115"/>
        <n v="16070"/>
        <n v="16473"/>
        <n v="9373"/>
        <n v="133848"/>
        <n v="88719"/>
        <n v="25633"/>
        <n v="38397"/>
        <n v="65498"/>
        <n v="47802"/>
        <n v="41000"/>
        <n v="21823"/>
        <n v="18728"/>
        <n v="11798"/>
        <n v="58999"/>
        <n v="7844"/>
        <n v="47681"/>
        <n v="7804"/>
        <n v="114717"/>
        <n v="15752"/>
        <n v="83311"/>
        <n v="19902"/>
        <n v="30196"/>
        <n v="180842"/>
        <n v="17580"/>
        <n v="12533"/>
        <n v="12254"/>
        <n v="58453"/>
        <n v="136470"/>
        <n v="14457"/>
        <n v="27908"/>
        <n v="126276"/>
        <n v="19377"/>
        <n v="9895"/>
        <n v="43492"/>
        <n v="12635"/>
        <n v="90635"/>
        <n v="15357"/>
        <n v="58809"/>
        <n v="10918"/>
        <n v="15437"/>
        <n v="103698"/>
        <n v="115343"/>
        <n v="243872"/>
        <n v="32732"/>
        <n v="28663"/>
        <n v="11813"/>
        <n v="2110"/>
        <n v="11185"/>
        <n v="100697"/>
        <n v="9601"/>
        <n v="87682"/>
        <n v="98170"/>
        <n v="58970"/>
        <n v="106481"/>
        <n v="13796"/>
        <n v="13229"/>
        <n v="181720"/>
        <n v="21476"/>
        <n v="15581"/>
        <n v="87790"/>
        <n v="102702"/>
        <n v="21381"/>
        <n v="34074"/>
        <n v="229546"/>
        <n v="101670"/>
        <n v="34023"/>
        <n v="74780"/>
        <n v="70856"/>
        <n v="8470"/>
        <n v="116108"/>
        <n v="14825"/>
        <n v="11792"/>
        <n v="11576"/>
        <n v="23437"/>
        <n v="103686"/>
        <n v="19419"/>
        <n v="20401"/>
        <n v="14384"/>
        <n v="9978"/>
        <n v="16954"/>
        <n v="11781"/>
        <n v="22299"/>
        <n v="79747"/>
        <n v="21527"/>
        <n v="18793"/>
        <n v="17687"/>
        <n v="7979"/>
        <n v="108742"/>
        <n v="18162"/>
        <n v="118458"/>
        <n v="5298"/>
        <n v="11793"/>
        <n v="24009"/>
        <n v="12302"/>
        <n v="61501"/>
        <n v="183804"/>
        <n v="19160"/>
        <n v="122550"/>
        <n v="1976"/>
        <n v="17509"/>
        <n v="41065"/>
        <n v="14203"/>
        <n v="80797"/>
        <n v="112001"/>
        <n v="123436"/>
        <n v="175756"/>
        <n v="21060"/>
        <n v="107563"/>
        <n v="4260"/>
        <n v="94205"/>
        <n v="91714"/>
        <n v="136989"/>
        <n v="2976"/>
        <n v="64270"/>
        <n v="14866"/>
        <n v="42665"/>
        <n v="30775"/>
        <n v="10340"/>
        <n v="12828"/>
        <n v="24314"/>
        <n v="15250"/>
        <n v="22012"/>
        <n v="21494"/>
        <n v="7998"/>
        <n v="17146"/>
        <n v="17571"/>
        <n v="24993"/>
        <n v="11524"/>
        <n v="39866"/>
        <n v="30432"/>
        <n v="8228"/>
        <n v="41071"/>
        <n v="8599"/>
        <n v="34713"/>
        <n v="37387"/>
        <n v="10513"/>
        <n v="64666"/>
        <n v="33528"/>
        <n v="12617"/>
        <n v="159598"/>
        <n v="30074"/>
        <n v="115078"/>
        <n v="15843"/>
        <n v="9417"/>
        <n v="40965"/>
        <n v="22729"/>
        <n v="22456"/>
        <n v="24974"/>
        <n v="17332"/>
        <n v="113275"/>
        <n v="111224"/>
        <n v="11703"/>
        <n v="117325"/>
        <n v="98264"/>
        <n v="95045"/>
        <n v="3268"/>
        <n v="7681"/>
        <n v="7815"/>
        <n v="154960"/>
        <n v="9567"/>
        <n v="15606"/>
        <n v="8542"/>
        <n v="73834"/>
        <n v="16336"/>
        <n v="8086"/>
        <n v="133409"/>
        <n v="11646"/>
        <n v="160904"/>
        <n v="179073"/>
        <n v="9278"/>
        <n v="91785"/>
        <n v="69047"/>
        <n v="13927"/>
        <n v="26426"/>
        <n v="10310"/>
        <n v="109687"/>
        <n v="117350"/>
        <n v="145439"/>
        <n v="12704"/>
        <n v="6851"/>
        <n v="157808"/>
        <n v="59774"/>
        <n v="23441"/>
        <n v="13741"/>
        <n v="17602"/>
        <n v="94381"/>
        <n v="6960"/>
        <n v="124103"/>
        <n v="29873"/>
        <n v="17046"/>
        <n v="37424"/>
        <n v="93920"/>
        <n v="16631"/>
        <n v="132104"/>
        <n v="10887"/>
        <n v="2449"/>
        <n v="15104"/>
        <n v="23243"/>
        <n v="8337"/>
        <n v="34400"/>
        <n v="8023"/>
        <n v="157168"/>
        <n v="181769"/>
        <n v="129110"/>
        <n v="17294"/>
        <n v="34274"/>
        <n v="8925"/>
        <n v="27377"/>
        <n v="41932"/>
        <n v="74146"/>
        <n v="22938"/>
        <n v="117230"/>
        <n v="16541"/>
        <n v="115503"/>
        <n v="134333"/>
        <n v="115374"/>
        <n v="139106"/>
        <n v="137745"/>
        <n v="166319"/>
        <n v="68315"/>
        <n v="173849"/>
        <n v="93405"/>
        <n v="55600"/>
        <n v="120746"/>
        <n v="71748"/>
        <n v="8685"/>
        <n v="19557"/>
        <n v="12631"/>
        <n v="14009"/>
        <n v="5957"/>
        <n v="14776"/>
        <n v="248029"/>
        <n v="129375"/>
        <n v="85674"/>
        <n v="6738"/>
        <n v="110251"/>
        <n v="6755"/>
        <n v="16981"/>
        <n v="79686"/>
        <n v="26471"/>
        <n v="16490"/>
        <n v="22352"/>
        <n v="12577"/>
        <n v="6035"/>
        <n v="144022"/>
        <n v="17349"/>
        <n v="29939"/>
        <n v="13947"/>
        <n v="19990"/>
        <n v="200003"/>
        <n v="107785"/>
        <n v="15343"/>
        <n v="130821"/>
        <n v="129829"/>
        <n v="11381"/>
        <n v="70989"/>
        <n v="90527"/>
        <n v="16431"/>
        <n v="57346"/>
        <n v="8390"/>
        <n v="67182"/>
        <n v="164999"/>
        <n v="156319"/>
        <n v="10867"/>
        <n v="13880"/>
        <n v="12943"/>
        <n v="12271"/>
        <n v="150416"/>
        <n v="19895"/>
        <n v="231645"/>
        <n v="1833"/>
        <n v="16198"/>
        <n v="35186"/>
        <n v="125063"/>
        <n v="10416"/>
        <n v="20185"/>
        <n v="132551"/>
        <n v="16736"/>
        <n v="84758"/>
        <n v="42421"/>
        <n v="18885"/>
        <n v="7782"/>
        <n v="11094"/>
        <n v="8368"/>
        <n v="10163"/>
        <n v="86622"/>
        <n v="76422"/>
        <n v="25516"/>
        <n v="103960"/>
        <n v="213657"/>
        <n v="24095"/>
        <n v="3020"/>
        <n v="9726"/>
        <n v="136168"/>
        <n v="137475"/>
        <n v="54492"/>
        <n v="27628"/>
        <n v="126932"/>
        <n v="12455"/>
        <n v="7928"/>
        <n v="14311"/>
        <n v="1375"/>
        <n v="27008"/>
        <n v="106201"/>
        <n v="22753"/>
        <n v="9018"/>
        <n v="24855"/>
        <n v="9675"/>
        <n v="5828"/>
        <n v="53272"/>
        <n v="18655"/>
        <n v="89223"/>
        <n v="10551"/>
        <n v="154431"/>
        <n v="33465"/>
        <n v="115933"/>
        <n v="41104"/>
        <n v="136351"/>
        <n v="18670"/>
        <n v="201752"/>
        <n v="234459"/>
        <n v="6508"/>
        <n v="165237"/>
        <n v="130306"/>
        <n v="9195"/>
        <n v="37766"/>
        <n v="129341"/>
        <n v="8461"/>
        <n v="8443"/>
        <n v="7965"/>
        <n v="13136"/>
        <n v="17858"/>
        <n v="31135"/>
        <n v="40597"/>
        <n v="85937"/>
        <n v="35875"/>
        <n v="15106"/>
        <n v="93434"/>
        <n v="13621"/>
        <n v="16714"/>
        <n v="14231"/>
        <n v="186812"/>
        <n v="14276"/>
        <n v="19205"/>
        <n v="11528"/>
        <n v="51319"/>
        <n v="61844"/>
        <n v="2273"/>
        <n v="10498"/>
        <n v="16580"/>
        <n v="92626"/>
        <n v="120791"/>
        <n v="11366"/>
        <n v="9718"/>
        <n v="26720"/>
        <n v="31081"/>
        <n v="16050"/>
        <n v="10441"/>
        <n v="70278"/>
        <n v="8895"/>
        <n v="89394"/>
        <n v="3642"/>
        <n v="27384"/>
        <n v="19263"/>
        <n v="1938"/>
        <n v="10847"/>
        <n v="21917"/>
        <n v="59417"/>
        <n v="16341"/>
        <n v="129831"/>
        <n v="12997"/>
        <n v="121833"/>
        <n v="177052"/>
        <n v="9549"/>
        <n v="128338"/>
        <n v="155427"/>
        <n v="27013"/>
        <n v="15204"/>
        <n v="46269"/>
        <n v="21803"/>
        <n v="155406"/>
        <n v="51539"/>
        <n v="13941"/>
        <n v="32912"/>
        <n v="8695"/>
        <n v="16081"/>
        <n v="27350"/>
        <n v="71638"/>
        <n v="8767"/>
        <n v="20165"/>
        <n v="17652"/>
        <n v="44913"/>
        <n v="131419"/>
        <n v="60774"/>
        <n v="22423"/>
        <n v="26008"/>
        <n v="10968"/>
        <n v="16401"/>
        <n v="96937"/>
        <n v="66041"/>
        <n v="70353"/>
        <n v="9406"/>
        <n v="34095"/>
        <n v="6936"/>
        <n v="94873"/>
        <n v="14709"/>
        <n v="140857"/>
        <n v="224551"/>
        <n v="7872"/>
        <n v="20121"/>
        <n v="7082"/>
        <n v="17554"/>
        <n v="14183"/>
        <n v="20374"/>
        <n v="17669"/>
        <n v="8089"/>
        <n v="49797"/>
        <n v="17771"/>
        <n v="13745"/>
        <n v="10565"/>
        <n v="34688"/>
        <n v="83080"/>
        <n v="127646"/>
        <n v="28634"/>
        <n v="12836"/>
        <n v="14645"/>
        <n v="120701"/>
        <n v="20910"/>
        <n v="100746"/>
        <n v="22856"/>
        <n v="9578"/>
        <n v="11874"/>
        <n v="20785"/>
        <n v="33359"/>
        <n v="9266"/>
        <n v="118891"/>
        <n v="18930"/>
        <n v="11499"/>
        <n v="9515"/>
        <n v="18985"/>
        <n v="12488"/>
        <n v="73588"/>
        <n v="8410"/>
        <n v="144151"/>
        <n v="101273"/>
        <n v="116569"/>
        <n v="15629"/>
        <n v="10131"/>
        <n v="52669"/>
        <n v="8188"/>
        <n v="8306"/>
        <n v="157892"/>
        <n v="81545"/>
        <n v="25201"/>
        <n v="44569"/>
        <n v="11790"/>
        <n v="87578"/>
        <n v="10893"/>
        <n v="30136"/>
        <n v="9951"/>
        <n v="260192"/>
        <n v="5065"/>
        <n v="20328"/>
        <n v="22148"/>
        <n v="33482"/>
        <n v="25742"/>
        <n v="17733"/>
        <n v="12063"/>
        <n v="79425"/>
        <n v="11556"/>
        <n v="34940"/>
        <n v="153634"/>
        <n v="15153"/>
        <n v="14256"/>
        <n v="139817"/>
        <n v="68486"/>
        <n v="20674"/>
        <n v="6226"/>
        <n v="19598"/>
        <n v="2318"/>
        <n v="12553"/>
        <n v="19184"/>
        <n v="14333"/>
        <n v="130838"/>
        <n v="12876"/>
        <n v="13384"/>
        <n v="14372"/>
        <n v="45321"/>
        <n v="13056"/>
        <n v="9610"/>
        <n v="9725"/>
        <n v="60940"/>
        <n v="11075"/>
        <n v="222811"/>
        <n v="10091"/>
        <n v="96498"/>
        <n v="23010"/>
        <n v="15917"/>
        <n v="57502"/>
        <n v="183284"/>
        <n v="57318"/>
        <n v="94311"/>
        <n v="115197"/>
        <n v="11623"/>
        <n v="6242"/>
        <n v="8079"/>
        <n v="18408"/>
        <n v="17098"/>
        <n v="128501"/>
        <n v="25133"/>
        <n v="76703"/>
        <n v="32589"/>
        <n v="6867"/>
        <n v="127041"/>
        <n v="131628"/>
        <n v="9735"/>
        <n v="21274"/>
        <n v="5422"/>
        <n v="38902"/>
        <n v="5418"/>
        <n v="257322"/>
        <n v="187916"/>
        <n v="180024"/>
        <n v="164792"/>
        <n v="26419"/>
        <n v="90500"/>
        <n v="223183"/>
        <n v="15758"/>
        <n v="130319"/>
        <n v="37493"/>
        <n v="114885"/>
        <n v="19193"/>
        <n v="9309"/>
        <n v="15821"/>
        <n v="18654"/>
        <n v="8494"/>
        <n v="10798"/>
        <n v="264783"/>
        <n v="27356"/>
        <n v="208422"/>
        <n v="13821"/>
        <n v="10292"/>
        <n v="158131"/>
        <n v="237074"/>
        <n v="27365"/>
        <n v="31713"/>
        <n v="15333"/>
        <n v="84631"/>
        <n v="28661"/>
      </sharedItems>
    </cacheField>
    <cacheField name="Comments" numFmtId="0">
      <sharedItems containsSemiMixedTypes="0" containsString="0" containsNumber="1" containsInteger="1" minValue="20" maxValue="232658" count="4763">
        <n v="15727"/>
        <n v="83521"/>
        <n v="8140"/>
        <n v="32716"/>
        <n v="2165"/>
        <n v="9637"/>
        <n v="4725"/>
        <n v="54062"/>
        <n v="15923"/>
        <n v="30157"/>
        <n v="5109"/>
        <n v="2106"/>
        <n v="72040"/>
        <n v="10685"/>
        <n v="18368"/>
        <n v="19285"/>
        <n v="13805"/>
        <n v="63140"/>
        <n v="6481"/>
        <n v="8175"/>
        <n v="65253"/>
        <n v="20428"/>
        <n v="34592"/>
        <n v="22373"/>
        <n v="8079"/>
        <n v="11584"/>
        <n v="64682"/>
        <n v="16364"/>
        <n v="16051"/>
        <n v="26861"/>
        <n v="12224"/>
        <n v="94178"/>
        <n v="11634"/>
        <n v="6649"/>
        <n v="13533"/>
        <n v="14991"/>
        <n v="12688"/>
        <n v="125652"/>
        <n v="127185"/>
        <n v="13208"/>
        <n v="4037"/>
        <n v="6931"/>
        <n v="28642"/>
        <n v="47236"/>
        <n v="103202"/>
        <n v="10588"/>
        <n v="7667"/>
        <n v="10559"/>
        <n v="18766"/>
        <n v="14236"/>
        <n v="25682"/>
        <n v="7477"/>
        <n v="16856"/>
        <n v="4507"/>
        <n v="7366"/>
        <n v="11042"/>
        <n v="3862"/>
        <n v="71081"/>
        <n v="17581"/>
        <n v="3265"/>
        <n v="8810"/>
        <n v="151934"/>
        <n v="12868"/>
        <n v="75433"/>
        <n v="113659"/>
        <n v="18615"/>
        <n v="34225"/>
        <n v="12961"/>
        <n v="7755"/>
        <n v="11248"/>
        <n v="6803"/>
        <n v="20544"/>
        <n v="8078"/>
        <n v="40026"/>
        <n v="65020"/>
        <n v="10860"/>
        <n v="70008"/>
        <n v="66740"/>
        <n v="13244"/>
        <n v="4676"/>
        <n v="13197"/>
        <n v="52816"/>
        <n v="127421"/>
        <n v="76723"/>
        <n v="39130"/>
        <n v="16687"/>
        <n v="4436"/>
        <n v="6392"/>
        <n v="9287"/>
        <n v="34292"/>
        <n v="32206"/>
        <n v="10871"/>
        <n v="42232"/>
        <n v="9647"/>
        <n v="11922"/>
        <n v="21439"/>
        <n v="14832"/>
        <n v="23064"/>
        <n v="8006"/>
        <n v="170391"/>
        <n v="10215"/>
        <n v="26150"/>
        <n v="6198"/>
        <n v="5449"/>
        <n v="6463"/>
        <n v="53356"/>
        <n v="75267"/>
        <n v="17133"/>
        <n v="144971"/>
        <n v="55246"/>
        <n v="3828"/>
        <n v="23043"/>
        <n v="15059"/>
        <n v="66274"/>
        <n v="27910"/>
        <n v="98515"/>
        <n v="82328"/>
        <n v="28378"/>
        <n v="8250"/>
        <n v="4414"/>
        <n v="19309"/>
        <n v="74760"/>
        <n v="79795"/>
        <n v="71622"/>
        <n v="39068"/>
        <n v="16636"/>
        <n v="34705"/>
        <n v="6505"/>
        <n v="80151"/>
        <n v="8927"/>
        <n v="11485"/>
        <n v="7314"/>
        <n v="18410"/>
        <n v="4576"/>
        <n v="9498"/>
        <n v="165544"/>
        <n v="82605"/>
        <n v="9460"/>
        <n v="5309"/>
        <n v="6991"/>
        <n v="14075"/>
        <n v="22354"/>
        <n v="15283"/>
        <n v="31427"/>
        <n v="10363"/>
        <n v="62728"/>
        <n v="7018"/>
        <n v="5547"/>
        <n v="23594"/>
        <n v="91852"/>
        <n v="66610"/>
        <n v="111597"/>
        <n v="43877"/>
        <n v="7322"/>
        <n v="6831"/>
        <n v="4591"/>
        <n v="3631"/>
        <n v="16751"/>
        <n v="27651"/>
        <n v="118360"/>
        <n v="6041"/>
        <n v="14893"/>
        <n v="7673"/>
        <n v="170049"/>
        <n v="9017"/>
        <n v="178694"/>
        <n v="4843"/>
        <n v="9157"/>
        <n v="7445"/>
        <n v="14194"/>
        <n v="8996"/>
        <n v="17303"/>
        <n v="63499"/>
        <n v="174086"/>
        <n v="12277"/>
        <n v="11427"/>
        <n v="78166"/>
        <n v="10984"/>
        <n v="106769"/>
        <n v="117582"/>
        <n v="112485"/>
        <n v="2284"/>
        <n v="68701"/>
        <n v="11641"/>
        <n v="11982"/>
        <n v="4608"/>
        <n v="21881"/>
        <n v="14778"/>
        <n v="86263"/>
        <n v="11487"/>
        <n v="1997"/>
        <n v="14767"/>
        <n v="7082"/>
        <n v="20070"/>
        <n v="117080"/>
        <n v="14067"/>
        <n v="77885"/>
        <n v="88659"/>
        <n v="20634"/>
        <n v="16670"/>
        <n v="24891"/>
        <n v="12962"/>
        <n v="5209"/>
        <n v="78467"/>
        <n v="23687"/>
        <n v="9124"/>
        <n v="117022"/>
        <n v="16502"/>
        <n v="6165"/>
        <n v="42739"/>
        <n v="12206"/>
        <n v="25689"/>
        <n v="5795"/>
        <n v="13430"/>
        <n v="3785"/>
        <n v="8733"/>
        <n v="71953"/>
        <n v="1768"/>
        <n v="29735"/>
        <n v="9081"/>
        <n v="200929"/>
        <n v="34155"/>
        <n v="62330"/>
        <n v="20048"/>
        <n v="57696"/>
        <n v="56077"/>
        <n v="8344"/>
        <n v="14737"/>
        <n v="32029"/>
        <n v="8936"/>
        <n v="4275"/>
        <n v="3757"/>
        <n v="12073"/>
        <n v="17218"/>
        <n v="130804"/>
        <n v="116792"/>
        <n v="65631"/>
        <n v="89227"/>
        <n v="75876"/>
        <n v="49877"/>
        <n v="12465"/>
        <n v="104332"/>
        <n v="5161"/>
        <n v="10308"/>
        <n v="39339"/>
        <n v="15323"/>
        <n v="3676"/>
        <n v="15482"/>
        <n v="19310"/>
        <n v="75280"/>
        <n v="9206"/>
        <n v="12836"/>
        <n v="14709"/>
        <n v="17480"/>
        <n v="18222"/>
        <n v="6341"/>
        <n v="7302"/>
        <n v="106290"/>
        <n v="9199"/>
        <n v="115364"/>
        <n v="13801"/>
        <n v="29025"/>
        <n v="13631"/>
        <n v="60150"/>
        <n v="8018"/>
        <n v="20546"/>
        <n v="39738"/>
        <n v="7666"/>
        <n v="10704"/>
        <n v="8214"/>
        <n v="35461"/>
        <n v="35"/>
        <n v="21231"/>
        <n v="8613"/>
        <n v="9972"/>
        <n v="45036"/>
        <n v="7202"/>
        <n v="8230"/>
        <n v="16640"/>
        <n v="4738"/>
        <n v="17071"/>
        <n v="8075"/>
        <n v="8551"/>
        <n v="7867"/>
        <n v="5182"/>
        <n v="79226"/>
        <n v="25860"/>
        <n v="34332"/>
        <n v="4890"/>
        <n v="10476"/>
        <n v="5642"/>
        <n v="17730"/>
        <n v="95887"/>
        <n v="21159"/>
        <n v="13093"/>
        <n v="8749"/>
        <n v="13546"/>
        <n v="8215"/>
        <n v="50493"/>
        <n v="18035"/>
        <n v="106631"/>
        <n v="22165"/>
        <n v="144591"/>
        <n v="72297"/>
        <n v="10817"/>
        <n v="22127"/>
        <n v="9308"/>
        <n v="25610"/>
        <n v="13104"/>
        <n v="37920"/>
        <n v="101284"/>
        <n v="3577"/>
        <n v="9481"/>
        <n v="15158"/>
        <n v="13271"/>
        <n v="7734"/>
        <n v="5458"/>
        <n v="2133"/>
        <n v="675"/>
        <n v="164497"/>
        <n v="4926"/>
        <n v="21958"/>
        <n v="30720"/>
        <n v="5355"/>
        <n v="15459"/>
        <n v="61028"/>
        <n v="8261"/>
        <n v="18298"/>
        <n v="12461"/>
        <n v="20641"/>
        <n v="2530"/>
        <n v="8437"/>
        <n v="13591"/>
        <n v="70196"/>
        <n v="116574"/>
        <n v="10549"/>
        <n v="37533"/>
        <n v="21759"/>
        <n v="20289"/>
        <n v="17136"/>
        <n v="26048"/>
        <n v="11346"/>
        <n v="37687"/>
        <n v="117511"/>
        <n v="9406"/>
        <n v="6057"/>
        <n v="7831"/>
        <n v="8318"/>
        <n v="112233"/>
        <n v="15666"/>
        <n v="5790"/>
        <n v="39883"/>
        <n v="8438"/>
        <n v="22730"/>
        <n v="138411"/>
        <n v="43101"/>
        <n v="19133"/>
        <n v="13211"/>
        <n v="35849"/>
        <n v="8637"/>
        <n v="6120"/>
        <n v="3795"/>
        <n v="19449"/>
        <n v="31251"/>
        <n v="9307"/>
        <n v="5081"/>
        <n v="10744"/>
        <n v="5129"/>
        <n v="15337"/>
        <n v="308"/>
        <n v="3290"/>
        <n v="9320"/>
        <n v="77289"/>
        <n v="4656"/>
        <n v="3892"/>
        <n v="20727"/>
        <n v="31084"/>
        <n v="30479"/>
        <n v="19842"/>
        <n v="50568"/>
        <n v="7782"/>
        <n v="14187"/>
        <n v="100569"/>
        <n v="5387"/>
        <n v="11057"/>
        <n v="82601"/>
        <n v="15181"/>
        <n v="9014"/>
        <n v="68440"/>
        <n v="5807"/>
        <n v="96797"/>
        <n v="77645"/>
        <n v="8620"/>
        <n v="17870"/>
        <n v="5541"/>
        <n v="2800"/>
        <n v="483"/>
        <n v="127005"/>
        <n v="82107"/>
        <n v="103842"/>
        <n v="66269"/>
        <n v="1959"/>
        <n v="14339"/>
        <n v="19346"/>
        <n v="9855"/>
        <n v="111162"/>
        <n v="15292"/>
        <n v="10316"/>
        <n v="65610"/>
        <n v="46470"/>
        <n v="7013"/>
        <n v="7119"/>
        <n v="1755"/>
        <n v="11376"/>
        <n v="8590"/>
        <n v="21353"/>
        <n v="18375"/>
        <n v="150104"/>
        <n v="69409"/>
        <n v="18701"/>
        <n v="6929"/>
        <n v="82190"/>
        <n v="105926"/>
        <n v="51799"/>
        <n v="91371"/>
        <n v="169746"/>
        <n v="10842"/>
        <n v="4945"/>
        <n v="19374"/>
        <n v="15882"/>
        <n v="25630"/>
        <n v="81077"/>
        <n v="11933"/>
        <n v="41246"/>
        <n v="16225"/>
        <n v="8517"/>
        <n v="22308"/>
        <n v="12771"/>
        <n v="9666"/>
        <n v="6592"/>
        <n v="64003"/>
        <n v="9865"/>
        <n v="7657"/>
        <n v="44"/>
        <n v="38528"/>
        <n v="4768"/>
        <n v="112568"/>
        <n v="4760"/>
        <n v="115617"/>
        <n v="53423"/>
        <n v="89417"/>
        <n v="66988"/>
        <n v="133830"/>
        <n v="50773"/>
        <n v="47"/>
        <n v="166676"/>
        <n v="15303"/>
        <n v="28647"/>
        <n v="31352"/>
        <n v="14337"/>
        <n v="3139"/>
        <n v="8631"/>
        <n v="18970"/>
        <n v="22126"/>
        <n v="15490"/>
        <n v="5634"/>
        <n v="7653"/>
        <n v="60317"/>
        <n v="4217"/>
        <n v="99844"/>
        <n v="58407"/>
        <n v="79906"/>
        <n v="11722"/>
        <n v="52562"/>
        <n v="105955"/>
        <n v="15717"/>
        <n v="4677"/>
        <n v="13046"/>
        <n v="31363"/>
        <n v="12010"/>
        <n v="61611"/>
        <n v="10133"/>
        <n v="85597"/>
        <n v="15780"/>
        <n v="28758"/>
        <n v="33476"/>
        <n v="118320"/>
        <n v="5216"/>
        <n v="10435"/>
        <n v="21817"/>
        <n v="9602"/>
        <n v="8194"/>
        <n v="9278"/>
        <n v="8514"/>
        <n v="74126"/>
        <n v="7752"/>
        <n v="54003"/>
        <n v="27363"/>
        <n v="56575"/>
        <n v="10578"/>
        <n v="96952"/>
        <n v="6508"/>
        <n v="8217"/>
        <n v="24565"/>
        <n v="53610"/>
        <n v="6639"/>
        <n v="5555"/>
        <n v="25458"/>
        <n v="12476"/>
        <n v="13476"/>
        <n v="5104"/>
        <n v="116497"/>
        <n v="10499"/>
        <n v="11479"/>
        <n v="22003"/>
        <n v="22988"/>
        <n v="93470"/>
        <n v="95050"/>
        <n v="6227"/>
        <n v="4453"/>
        <n v="5361"/>
        <n v="76284"/>
        <n v="5288"/>
        <n v="9266"/>
        <n v="1629"/>
        <n v="93558"/>
        <n v="9053"/>
        <n v="129300"/>
        <n v="3380"/>
        <n v="19489"/>
        <n v="148720"/>
        <n v="134342"/>
        <n v="36551"/>
        <n v="5769"/>
        <n v="4500"/>
        <n v="7313"/>
        <n v="11596"/>
        <n v="115777"/>
        <n v="85788"/>
        <n v="9480"/>
        <n v="8728"/>
        <n v="70021"/>
        <n v="6730"/>
        <n v="11963"/>
        <n v="6324"/>
        <n v="141566"/>
        <n v="16753"/>
        <n v="4445"/>
        <n v="57769"/>
        <n v="39769"/>
        <n v="67069"/>
        <n v="18536"/>
        <n v="7647"/>
        <n v="46889"/>
        <n v="66964"/>
        <n v="148296"/>
        <n v="41192"/>
        <n v="14583"/>
        <n v="1821"/>
        <n v="10008"/>
        <n v="64850"/>
        <n v="93053"/>
        <n v="22031"/>
        <n v="14607"/>
        <n v="11739"/>
        <n v="20834"/>
        <n v="12675"/>
        <n v="14810"/>
        <n v="8105"/>
        <n v="1759"/>
        <n v="2837"/>
        <n v="137189"/>
        <n v="71112"/>
        <n v="81882"/>
        <n v="20840"/>
        <n v="5411"/>
        <n v="12594"/>
        <n v="159250"/>
        <n v="8678"/>
        <n v="7671"/>
        <n v="51698"/>
        <n v="6525"/>
        <n v="7453"/>
        <n v="8621"/>
        <n v="11316"/>
        <n v="34396"/>
        <n v="35304"/>
        <n v="16294"/>
        <n v="9238"/>
        <n v="18279"/>
        <n v="19492"/>
        <n v="54361"/>
        <n v="8741"/>
        <n v="93864"/>
        <n v="31348"/>
        <n v="7008"/>
        <n v="9163"/>
        <n v="2317"/>
        <n v="124072"/>
        <n v="12901"/>
        <n v="9936"/>
        <n v="17669"/>
        <n v="10481"/>
        <n v="22405"/>
        <n v="47387"/>
        <n v="11573"/>
        <n v="10603"/>
        <n v="9270"/>
        <n v="15585"/>
        <n v="2666"/>
        <n v="11253"/>
        <n v="11358"/>
        <n v="92933"/>
        <n v="7333"/>
        <n v="171990"/>
        <n v="35071"/>
        <n v="17152"/>
        <n v="78354"/>
        <n v="124987"/>
        <n v="141670"/>
        <n v="79188"/>
        <n v="11478"/>
        <n v="11936"/>
        <n v="153622"/>
        <n v="27678"/>
        <n v="54423"/>
        <n v="9317"/>
        <n v="20522"/>
        <n v="13040"/>
        <n v="19020"/>
        <n v="77134"/>
        <n v="26069"/>
        <n v="3401"/>
        <n v="26989"/>
        <n v="24417"/>
        <n v="7139"/>
        <n v="4424"/>
        <n v="86383"/>
        <n v="19774"/>
        <n v="8688"/>
        <n v="16894"/>
        <n v="50774"/>
        <n v="11028"/>
        <n v="51841"/>
        <n v="9963"/>
        <n v="32167"/>
        <n v="5684"/>
        <n v="13590"/>
        <n v="13582"/>
        <n v="12646"/>
        <n v="5784"/>
        <n v="28169"/>
        <n v="16409"/>
        <n v="15716"/>
        <n v="75765"/>
        <n v="46189"/>
        <n v="10963"/>
        <n v="24705"/>
        <n v="46105"/>
        <n v="1033"/>
        <n v="14706"/>
        <n v="10724"/>
        <n v="2974"/>
        <n v="52638"/>
        <n v="24713"/>
        <n v="20850"/>
        <n v="54275"/>
        <n v="12336"/>
        <n v="84558"/>
        <n v="11522"/>
        <n v="31863"/>
        <n v="3287"/>
        <n v="161913"/>
        <n v="52189"/>
        <n v="7923"/>
        <n v="5626"/>
        <n v="14005"/>
        <n v="17317"/>
        <n v="13109"/>
        <n v="39754"/>
        <n v="47956"/>
        <n v="25695"/>
        <n v="6604"/>
        <n v="95475"/>
        <n v="129544"/>
        <n v="78093"/>
        <n v="2823"/>
        <n v="9875"/>
        <n v="24385"/>
        <n v="46703"/>
        <n v="30323"/>
        <n v="38"/>
        <n v="10297"/>
        <n v="37874"/>
        <n v="109261"/>
        <n v="61782"/>
        <n v="69565"/>
        <n v="13769"/>
        <n v="72015"/>
        <n v="183874"/>
        <n v="22762"/>
        <n v="13311"/>
        <n v="17193"/>
        <n v="100337"/>
        <n v="7547"/>
        <n v="20926"/>
        <n v="45370"/>
        <n v="6386"/>
        <n v="56431"/>
        <n v="5322"/>
        <n v="58373"/>
        <n v="94844"/>
        <n v="81424"/>
        <n v="52249"/>
        <n v="14211"/>
        <n v="7598"/>
        <n v="35672"/>
        <n v="21318"/>
        <n v="5576"/>
        <n v="12731"/>
        <n v="52360"/>
        <n v="20166"/>
        <n v="24257"/>
        <n v="31328"/>
        <n v="58541"/>
        <n v="51511"/>
        <n v="7996"/>
        <n v="22635"/>
        <n v="15907"/>
        <n v="11594"/>
        <n v="13742"/>
        <n v="16264"/>
        <n v="15256"/>
        <n v="115115"/>
        <n v="55187"/>
        <n v="22078"/>
        <n v="8548"/>
        <n v="813"/>
        <n v="36714"/>
        <n v="14868"/>
        <n v="5809"/>
        <n v="24299"/>
        <n v="20711"/>
        <n v="5501"/>
        <n v="13020"/>
        <n v="5757"/>
        <n v="26854"/>
        <n v="85141"/>
        <n v="10763"/>
        <n v="9740"/>
        <n v="11750"/>
        <n v="12573"/>
        <n v="106797"/>
        <n v="57077"/>
        <n v="108423"/>
        <n v="6599"/>
        <n v="89191"/>
        <n v="12898"/>
        <n v="12270"/>
        <n v="7592"/>
        <n v="14790"/>
        <n v="3687"/>
        <n v="3097"/>
        <n v="22007"/>
        <n v="176151"/>
        <n v="11289"/>
        <n v="123350"/>
        <n v="9927"/>
        <n v="6486"/>
        <n v="45188"/>
        <n v="8735"/>
        <n v="6441"/>
        <n v="11117"/>
        <n v="4214"/>
        <n v="5982"/>
        <n v="19024"/>
        <n v="14830"/>
        <n v="45957"/>
        <n v="27554"/>
        <n v="23292"/>
        <n v="71271"/>
        <n v="18760"/>
        <n v="8236"/>
        <n v="103002"/>
        <n v="12354"/>
        <n v="16486"/>
        <n v="142329"/>
        <n v="8361"/>
        <n v="7715"/>
        <n v="9510"/>
        <n v="191045"/>
        <n v="24106"/>
        <n v="6653"/>
        <n v="85516"/>
        <n v="23787"/>
        <n v="95833"/>
        <n v="523"/>
        <n v="10696"/>
        <n v="10235"/>
        <n v="5238"/>
        <n v="20233"/>
        <n v="11072"/>
        <n v="66941"/>
        <n v="8009"/>
        <n v="45249"/>
        <n v="717"/>
        <n v="7046"/>
        <n v="3508"/>
        <n v="75037"/>
        <n v="97301"/>
        <n v="30645"/>
        <n v="12369"/>
        <n v="5235"/>
        <n v="8830"/>
        <n v="18728"/>
        <n v="199722"/>
        <n v="76201"/>
        <n v="11388"/>
        <n v="83597"/>
        <n v="85636"/>
        <n v="17484"/>
        <n v="11003"/>
        <n v="55020"/>
        <n v="2242"/>
        <n v="6704"/>
        <n v="73617"/>
        <n v="6601"/>
        <n v="9937"/>
        <n v="54210"/>
        <n v="8220"/>
        <n v="4654"/>
        <n v="128782"/>
        <n v="58601"/>
        <n v="8593"/>
        <n v="86855"/>
        <n v="15218"/>
        <n v="15333"/>
        <n v="14575"/>
        <n v="94372"/>
        <n v="15430"/>
        <n v="9502"/>
        <n v="13753"/>
        <n v="11927"/>
        <n v="32984"/>
        <n v="142811"/>
        <n v="61133"/>
        <n v="20564"/>
        <n v="20213"/>
        <n v="78265"/>
        <n v="81631"/>
        <n v="68230"/>
        <n v="12640"/>
        <n v="5268"/>
        <n v="9834"/>
        <n v="11756"/>
        <n v="93444"/>
        <n v="11426"/>
        <n v="13032"/>
        <n v="9039"/>
        <n v="11180"/>
        <n v="27875"/>
        <n v="11840"/>
        <n v="5728"/>
        <n v="5818"/>
        <n v="9594"/>
        <n v="24409"/>
        <n v="50147"/>
        <n v="10846"/>
        <n v="63814"/>
        <n v="7807"/>
        <n v="8193"/>
        <n v="102879"/>
        <n v="11614"/>
        <n v="18376"/>
        <n v="12260"/>
        <n v="14079"/>
        <n v="21267"/>
        <n v="46728"/>
        <n v="27573"/>
        <n v="29565"/>
        <n v="16445"/>
        <n v="64071"/>
        <n v="12391"/>
        <n v="27162"/>
        <n v="14220"/>
        <n v="76963"/>
        <n v="22920"/>
        <n v="221332"/>
        <n v="13317"/>
        <n v="9239"/>
        <n v="67048"/>
        <n v="37"/>
        <n v="36688"/>
        <n v="34917"/>
        <n v="71908"/>
        <n v="17076"/>
        <n v="3158"/>
        <n v="12605"/>
        <n v="15104"/>
        <n v="16348"/>
        <n v="13659"/>
        <n v="4588"/>
        <n v="84621"/>
        <n v="64611"/>
        <n v="92514"/>
        <n v="5123"/>
        <n v="16109"/>
        <n v="12794"/>
        <n v="7904"/>
        <n v="84871"/>
        <n v="7524"/>
        <n v="1567"/>
        <n v="2103"/>
        <n v="85750"/>
        <n v="5922"/>
        <n v="6569"/>
        <n v="42308"/>
        <n v="10222"/>
        <n v="17851"/>
        <n v="8228"/>
        <n v="13042"/>
        <n v="5289"/>
        <n v="37192"/>
        <n v="56"/>
        <n v="14040"/>
        <n v="37794"/>
        <n v="101474"/>
        <n v="98608"/>
        <n v="72516"/>
        <n v="7711"/>
        <n v="3180"/>
        <n v="6679"/>
        <n v="6530"/>
        <n v="4228"/>
        <n v="11259"/>
        <n v="82491"/>
        <n v="43510"/>
        <n v="10083"/>
        <n v="13213"/>
        <n v="61936"/>
        <n v="32219"/>
        <n v="10880"/>
        <n v="65874"/>
        <n v="22494"/>
        <n v="13900"/>
        <n v="28278"/>
        <n v="1598"/>
        <n v="12083"/>
        <n v="6597"/>
        <n v="10971"/>
        <n v="5665"/>
        <n v="11905"/>
        <n v="7505"/>
        <n v="126490"/>
        <n v="232658"/>
        <n v="29964"/>
        <n v="103209"/>
        <n v="6896"/>
        <n v="17024"/>
        <n v="38069"/>
        <n v="83964"/>
        <n v="83828"/>
        <n v="10574"/>
        <n v="10346"/>
        <n v="29077"/>
        <n v="15178"/>
        <n v="112702"/>
        <n v="7899"/>
        <n v="39127"/>
        <n v="51140"/>
        <n v="20400"/>
        <n v="12983"/>
        <n v="27606"/>
        <n v="1722"/>
        <n v="2821"/>
        <n v="57074"/>
        <n v="14711"/>
        <n v="168882"/>
        <n v="110202"/>
        <n v="33204"/>
        <n v="7718"/>
        <n v="10745"/>
        <n v="46850"/>
        <n v="34772"/>
        <n v="2798"/>
        <n v="11668"/>
        <n v="12181"/>
        <n v="44597"/>
        <n v="3621"/>
        <n v="12238"/>
        <n v="1757"/>
        <n v="13223"/>
        <n v="13394"/>
        <n v="80567"/>
        <n v="7384"/>
        <n v="96489"/>
        <n v="11857"/>
        <n v="16355"/>
        <n v="9299"/>
        <n v="9309"/>
        <n v="63400"/>
        <n v="9064"/>
        <n v="177766"/>
        <n v="13179"/>
        <n v="10466"/>
        <n v="115107"/>
        <n v="1501"/>
        <n v="37757"/>
        <n v="3799"/>
        <n v="1484"/>
        <n v="51885"/>
        <n v="10217"/>
        <n v="11312"/>
        <n v="16522"/>
        <n v="25113"/>
        <n v="16745"/>
        <n v="168046"/>
        <n v="107928"/>
        <n v="160095"/>
        <n v="4774"/>
        <n v="82081"/>
        <n v="7554"/>
        <n v="68532"/>
        <n v="1050"/>
        <n v="7392"/>
        <n v="130384"/>
        <n v="46264"/>
        <n v="57960"/>
        <n v="10169"/>
        <n v="9474"/>
        <n v="27324"/>
        <n v="17722"/>
        <n v="65168"/>
        <n v="12286"/>
        <n v="12619"/>
        <n v="5972"/>
        <n v="7224"/>
        <n v="102689"/>
        <n v="77803"/>
        <n v="10075"/>
        <n v="63061"/>
        <n v="6687"/>
        <n v="9944"/>
        <n v="4798"/>
        <n v="35793"/>
        <n v="16020"/>
        <n v="160945"/>
        <n v="99382"/>
        <n v="19542"/>
        <n v="14135"/>
        <n v="16160"/>
        <n v="64090"/>
        <n v="32796"/>
        <n v="87180"/>
        <n v="19069"/>
        <n v="31904"/>
        <n v="6734"/>
        <n v="155097"/>
        <n v="43059"/>
        <n v="22990"/>
        <n v="8153"/>
        <n v="4225"/>
        <n v="16934"/>
        <n v="62964"/>
        <n v="33678"/>
        <n v="23482"/>
        <n v="40073"/>
        <n v="5911"/>
        <n v="79454"/>
        <n v="19256"/>
        <n v="10691"/>
        <n v="8795"/>
        <n v="16147"/>
        <n v="100053"/>
        <n v="6616"/>
        <n v="5978"/>
        <n v="23915"/>
        <n v="6714"/>
        <n v="63907"/>
        <n v="8851"/>
        <n v="52157"/>
        <n v="16145"/>
        <n v="76432"/>
        <n v="7298"/>
        <n v="145523"/>
        <n v="133967"/>
        <n v="13572"/>
        <n v="12415"/>
        <n v="2362"/>
        <n v="24268"/>
        <n v="100284"/>
        <n v="4629"/>
        <n v="46692"/>
        <n v="8823"/>
        <n v="45779"/>
        <n v="52373"/>
        <n v="13186"/>
        <n v="82399"/>
        <n v="24430"/>
        <n v="8044"/>
        <n v="12973"/>
        <n v="97186"/>
        <n v="12104"/>
        <n v="156178"/>
        <n v="4822"/>
        <n v="7881"/>
        <n v="14024"/>
        <n v="85415"/>
        <n v="5519"/>
        <n v="22769"/>
        <n v="5841"/>
        <n v="19445"/>
        <n v="7120"/>
        <n v="16551"/>
        <n v="25000"/>
        <n v="4241"/>
        <n v="7167"/>
        <n v="20066"/>
        <n v="12563"/>
        <n v="19478"/>
        <n v="85261"/>
        <n v="3193"/>
        <n v="20631"/>
        <n v="10013"/>
        <n v="19452"/>
        <n v="7879"/>
        <n v="28713"/>
        <n v="21349"/>
        <n v="16054"/>
        <n v="14217"/>
        <n v="80846"/>
        <n v="6150"/>
        <n v="12556"/>
        <n v="71289"/>
        <n v="1283"/>
        <n v="6262"/>
        <n v="146707"/>
        <n v="8583"/>
        <n v="16781"/>
        <n v="12956"/>
        <n v="118961"/>
        <n v="7785"/>
        <n v="148864"/>
        <n v="61676"/>
        <n v="14223"/>
        <n v="92269"/>
        <n v="19403"/>
        <n v="17191"/>
        <n v="2015"/>
        <n v="5548"/>
        <n v="2812"/>
        <n v="7710"/>
        <n v="19311"/>
        <n v="17187"/>
        <n v="17184"/>
        <n v="35095"/>
        <n v="12641"/>
        <n v="70389"/>
        <n v="76786"/>
        <n v="15940"/>
        <n v="13820"/>
        <n v="39723"/>
        <n v="148633"/>
        <n v="71408"/>
        <n v="44578"/>
        <n v="10636"/>
        <n v="18654"/>
        <n v="11690"/>
        <n v="11322"/>
        <n v="5491"/>
        <n v="123473"/>
        <n v="67927"/>
        <n v="4042"/>
        <n v="12809"/>
        <n v="29206"/>
        <n v="44468"/>
        <n v="70165"/>
        <n v="211275"/>
        <n v="48030"/>
        <n v="49428"/>
        <n v="9942"/>
        <n v="12708"/>
        <n v="13410"/>
        <n v="58132"/>
        <n v="12283"/>
        <n v="8967"/>
        <n v="8144"/>
        <n v="14282"/>
        <n v="13970"/>
        <n v="9175"/>
        <n v="458"/>
        <n v="20086"/>
        <n v="16917"/>
        <n v="177752"/>
        <n v="24466"/>
        <n v="7707"/>
        <n v="2640"/>
        <n v="10298"/>
        <n v="104833"/>
        <n v="6223"/>
        <n v="4864"/>
        <n v="15770"/>
        <n v="9030"/>
        <n v="5741"/>
        <n v="3787"/>
        <n v="15831"/>
        <n v="15539"/>
        <n v="14922"/>
        <n v="112288"/>
        <n v="107111"/>
        <n v="8161"/>
        <n v="33811"/>
        <n v="8536"/>
        <n v="23453"/>
        <n v="4163"/>
        <n v="8573"/>
        <n v="5200"/>
        <n v="9346"/>
        <n v="16691"/>
        <n v="7371"/>
        <n v="64667"/>
        <n v="2580"/>
        <n v="15750"/>
        <n v="13736"/>
        <n v="40960"/>
        <n v="11586"/>
        <n v="114164"/>
        <n v="29127"/>
        <n v="7614"/>
        <n v="2491"/>
        <n v="83625"/>
        <n v="6541"/>
        <n v="29366"/>
        <n v="46897"/>
        <n v="9546"/>
        <n v="115854"/>
        <n v="6845"/>
        <n v="3718"/>
        <n v="2122"/>
        <n v="12958"/>
        <n v="107027"/>
        <n v="87177"/>
        <n v="5480"/>
        <n v="36325"/>
        <n v="7563"/>
        <n v="86424"/>
        <n v="98828"/>
        <n v="15179"/>
        <n v="9254"/>
        <n v="11844"/>
        <n v="62662"/>
        <n v="21709"/>
        <n v="8263"/>
        <n v="38573"/>
        <n v="89969"/>
        <n v="10940"/>
        <n v="10903"/>
        <n v="44278"/>
        <n v="31067"/>
        <n v="52476"/>
        <n v="53080"/>
        <n v="161679"/>
        <n v="14601"/>
        <n v="13988"/>
        <n v="14724"/>
        <n v="39793"/>
        <n v="9448"/>
        <n v="7869"/>
        <n v="9002"/>
        <n v="8565"/>
        <n v="83790"/>
        <n v="4419"/>
        <n v="102718"/>
        <n v="8704"/>
        <n v="16212"/>
        <n v="83892"/>
        <n v="6559"/>
        <n v="3974"/>
        <n v="19714"/>
        <n v="24498"/>
        <n v="10001"/>
        <n v="123665"/>
        <n v="88905"/>
        <n v="18318"/>
        <n v="4539"/>
        <n v="106110"/>
        <n v="12838"/>
        <n v="8928"/>
        <n v="20088"/>
        <n v="12853"/>
        <n v="8883"/>
        <n v="15248"/>
        <n v="3190"/>
        <n v="13409"/>
        <n v="11418"/>
        <n v="29359"/>
        <n v="91002"/>
        <n v="81651"/>
        <n v="12092"/>
        <n v="8281"/>
        <n v="14917"/>
        <n v="1191"/>
        <n v="54627"/>
        <n v="4781"/>
        <n v="6006"/>
        <n v="70266"/>
        <n v="6046"/>
        <n v="14453"/>
        <n v="857"/>
        <n v="12953"/>
        <n v="14234"/>
        <n v="88929"/>
        <n v="59968"/>
        <n v="12417"/>
        <n v="16198"/>
        <n v="3680"/>
        <n v="76811"/>
        <n v="14919"/>
        <n v="105647"/>
        <n v="15412"/>
        <n v="17362"/>
        <n v="88933"/>
        <n v="6174"/>
        <n v="199280"/>
        <n v="13005"/>
        <n v="37758"/>
        <n v="105643"/>
        <n v="4599"/>
        <n v="41574"/>
        <n v="13312"/>
        <n v="18132"/>
        <n v="10356"/>
        <n v="5895"/>
        <n v="5875"/>
        <n v="12443"/>
        <n v="7365"/>
        <n v="146860"/>
        <n v="33193"/>
        <n v="7130"/>
        <n v="5093"/>
        <n v="16724"/>
        <n v="102960"/>
        <n v="12578"/>
        <n v="52780"/>
        <n v="7865"/>
        <n v="4634"/>
        <n v="64763"/>
        <n v="12896"/>
        <n v="6958"/>
        <n v="74105"/>
        <n v="25460"/>
        <n v="5613"/>
        <n v="11645"/>
        <n v="14983"/>
        <n v="206228"/>
        <n v="148968"/>
        <n v="23842"/>
        <n v="10306"/>
        <n v="6213"/>
        <n v="16853"/>
        <n v="141508"/>
        <n v="10165"/>
        <n v="72853"/>
        <n v="69237"/>
        <n v="60371"/>
        <n v="14227"/>
        <n v="19846"/>
        <n v="153015"/>
        <n v="5006"/>
        <n v="11744"/>
        <n v="2456"/>
        <n v="12871"/>
        <n v="58478"/>
        <n v="25509"/>
        <n v="19692"/>
        <n v="15176"/>
        <n v="189744"/>
        <n v="16607"/>
        <n v="10172"/>
        <n v="143735"/>
        <n v="42064"/>
        <n v="16372"/>
        <n v="51125"/>
        <n v="8029"/>
        <n v="19211"/>
        <n v="7387"/>
        <n v="65554"/>
        <n v="6152"/>
        <n v="7751"/>
        <n v="10862"/>
        <n v="17014"/>
        <n v="8287"/>
        <n v="8350"/>
        <n v="22503"/>
        <n v="20"/>
        <n v="41696"/>
        <n v="17641"/>
        <n v="13818"/>
        <n v="9658"/>
        <n v="5202"/>
        <n v="116371"/>
        <n v="3411"/>
        <n v="30853"/>
        <n v="6627"/>
        <n v="16552"/>
        <n v="2926"/>
        <n v="7215"/>
        <n v="18926"/>
        <n v="18197"/>
        <n v="36636"/>
        <n v="5261"/>
        <n v="9429"/>
        <n v="121946"/>
        <n v="57718"/>
        <n v="7183"/>
        <n v="16972"/>
        <n v="20912"/>
        <n v="12269"/>
        <n v="19222"/>
        <n v="6334"/>
        <n v="6196"/>
        <n v="70659"/>
        <n v="9688"/>
        <n v="58317"/>
        <n v="13713"/>
        <n v="6614"/>
        <n v="72486"/>
        <n v="116087"/>
        <n v="80856"/>
        <n v="64787"/>
        <n v="12758"/>
        <n v="19402"/>
        <n v="67149"/>
        <n v="3041"/>
        <n v="12130"/>
        <n v="4561"/>
        <n v="5276"/>
        <n v="15815"/>
        <n v="13092"/>
        <n v="115062"/>
        <n v="38618"/>
        <n v="10507"/>
        <n v="13081"/>
        <n v="19367"/>
        <n v="14303"/>
        <n v="18362"/>
        <n v="12046"/>
        <n v="10429"/>
        <n v="3165"/>
        <n v="12077"/>
        <n v="25326"/>
        <n v="158082"/>
        <n v="19228"/>
        <n v="27082"/>
        <n v="5545"/>
        <n v="9490"/>
        <n v="2444"/>
        <n v="16957"/>
        <n v="22627"/>
        <n v="21010"/>
        <n v="52825"/>
        <n v="98162"/>
        <n v="15744"/>
        <n v="27018"/>
        <n v="7885"/>
        <n v="65149"/>
        <n v="1767"/>
        <n v="4807"/>
        <n v="7075"/>
        <n v="13618"/>
        <n v="4280"/>
        <n v="5248"/>
        <n v="5092"/>
        <n v="9010"/>
        <n v="204540"/>
        <n v="31291"/>
        <n v="9076"/>
        <n v="5175"/>
        <n v="113239"/>
        <n v="136451"/>
        <n v="19506"/>
        <n v="14553"/>
        <n v="55687"/>
        <n v="5568"/>
        <n v="9231"/>
        <n v="27321"/>
        <n v="11822"/>
        <n v="18261"/>
        <n v="11507"/>
        <n v="62509"/>
        <n v="32111"/>
        <n v="96078"/>
        <n v="2683"/>
        <n v="9243"/>
        <n v="5557"/>
        <n v="42442"/>
        <n v="30920"/>
        <n v="18234"/>
        <n v="6400"/>
        <n v="43370"/>
        <n v="9224"/>
        <n v="6884"/>
        <n v="18303"/>
        <n v="2838"/>
        <n v="17807"/>
        <n v="55134"/>
        <n v="12117"/>
        <n v="148160"/>
        <n v="17217"/>
        <n v="30335"/>
        <n v="8953"/>
        <n v="45336"/>
        <n v="57494"/>
        <n v="3924"/>
        <n v="35605"/>
        <n v="3373"/>
        <n v="10373"/>
        <n v="23794"/>
        <n v="99262"/>
        <n v="113326"/>
        <n v="9854"/>
        <n v="9893"/>
        <n v="4490"/>
        <n v="13385"/>
        <n v="6581"/>
        <n v="114006"/>
        <n v="4532"/>
        <n v="6848"/>
        <n v="4833"/>
        <n v="11469"/>
        <n v="18502"/>
        <n v="16998"/>
        <n v="7538"/>
        <n v="10012"/>
        <n v="96144"/>
        <n v="15992"/>
        <n v="159270"/>
        <n v="47891"/>
        <n v="27550"/>
        <n v="98618"/>
        <n v="67140"/>
        <n v="10539"/>
        <n v="11632"/>
        <n v="4051"/>
        <n v="9291"/>
        <n v="14117"/>
        <n v="6998"/>
        <n v="7829"/>
        <n v="22183"/>
        <n v="5525"/>
        <n v="30021"/>
        <n v="6668"/>
        <n v="51946"/>
        <n v="2904"/>
        <n v="3824"/>
        <n v="26907"/>
        <n v="14847"/>
        <n v="48751"/>
        <n v="4213"/>
        <n v="56331"/>
        <n v="7134"/>
        <n v="9137"/>
        <n v="14804"/>
        <n v="94704"/>
        <n v="5484"/>
        <n v="107847"/>
        <n v="16060"/>
        <n v="13963"/>
        <n v="18867"/>
        <n v="7739"/>
        <n v="9990"/>
        <n v="4378"/>
        <n v="58547"/>
        <n v="5498"/>
        <n v="23505"/>
        <n v="6254"/>
        <n v="58470"/>
        <n v="42881"/>
        <n v="61371"/>
        <n v="10317"/>
        <n v="15643"/>
        <n v="89711"/>
        <n v="24403"/>
        <n v="23927"/>
        <n v="61348"/>
        <n v="60406"/>
        <n v="4262"/>
        <n v="60303"/>
        <n v="55863"/>
        <n v="5414"/>
        <n v="28590"/>
        <n v="71974"/>
        <n v="5045"/>
        <n v="79546"/>
        <n v="82280"/>
        <n v="155975"/>
        <n v="9649"/>
        <n v="78427"/>
        <n v="10647"/>
        <n v="7285"/>
        <n v="19761"/>
        <n v="94839"/>
        <n v="17215"/>
        <n v="144569"/>
        <n v="20291"/>
        <n v="7650"/>
        <n v="43353"/>
        <n v="56951"/>
        <n v="688"/>
        <n v="42151"/>
        <n v="11070"/>
        <n v="85719"/>
        <n v="46"/>
        <n v="16314"/>
        <n v="3992"/>
        <n v="10546"/>
        <n v="36284"/>
        <n v="132579"/>
        <n v="7726"/>
        <n v="15743"/>
        <n v="6483"/>
        <n v="13143"/>
        <n v="4002"/>
        <n v="20234"/>
        <n v="14558"/>
        <n v="36680"/>
        <n v="9435"/>
        <n v="31861"/>
        <n v="9393"/>
        <n v="36256"/>
        <n v="10457"/>
        <n v="106"/>
        <n v="18908"/>
        <n v="8846"/>
        <n v="79378"/>
        <n v="7066"/>
        <n v="14826"/>
        <n v="15503"/>
        <n v="16961"/>
        <n v="15795"/>
        <n v="26842"/>
        <n v="112121"/>
        <n v="72888"/>
        <n v="40046"/>
        <n v="100409"/>
        <n v="3047"/>
        <n v="3781"/>
        <n v="18840"/>
        <n v="19381"/>
        <n v="6667"/>
        <n v="4400"/>
        <n v="11701"/>
        <n v="24717"/>
        <n v="28310"/>
        <n v="17298"/>
        <n v="6515"/>
        <n v="43557"/>
        <n v="151569"/>
        <n v="10376"/>
        <n v="74066"/>
        <n v="14877"/>
        <n v="9099"/>
        <n v="128791"/>
        <n v="62142"/>
        <n v="68012"/>
        <n v="2895"/>
        <n v="29798"/>
        <n v="9241"/>
        <n v="16915"/>
        <n v="8391"/>
        <n v="56894"/>
        <n v="49027"/>
        <n v="7233"/>
        <n v="133204"/>
        <n v="16888"/>
        <n v="13401"/>
        <n v="71745"/>
        <n v="91617"/>
        <n v="2959"/>
        <n v="148584"/>
        <n v="122679"/>
        <n v="85650"/>
        <n v="13750"/>
        <n v="36964"/>
        <n v="74101"/>
        <n v="18076"/>
        <n v="15376"/>
        <n v="9871"/>
        <n v="86552"/>
        <n v="27228"/>
        <n v="8362"/>
        <n v="26717"/>
        <n v="24054"/>
        <n v="20227"/>
        <n v="9857"/>
        <n v="35177"/>
        <n v="11077"/>
        <n v="37524"/>
        <n v="61885"/>
        <n v="81655"/>
        <n v="21790"/>
        <n v="11629"/>
        <n v="13543"/>
        <n v="49893"/>
        <n v="7587"/>
        <n v="6404"/>
        <n v="14840"/>
        <n v="55238"/>
        <n v="4680"/>
        <n v="67294"/>
        <n v="118629"/>
        <n v="6826"/>
        <n v="22731"/>
        <n v="96671"/>
        <n v="961"/>
        <n v="12251"/>
        <n v="31270"/>
        <n v="8734"/>
        <n v="34101"/>
        <n v="25478"/>
        <n v="3535"/>
        <n v="10721"/>
        <n v="8832"/>
        <n v="309"/>
        <n v="11861"/>
        <n v="179301"/>
        <n v="10915"/>
        <n v="8866"/>
        <n v="4431"/>
        <n v="12570"/>
        <n v="17172"/>
        <n v="5383"/>
        <n v="36744"/>
        <n v="47131"/>
        <n v="18330"/>
        <n v="15635"/>
        <n v="55924"/>
        <n v="14257"/>
        <n v="16594"/>
        <n v="1770"/>
        <n v="2443"/>
        <n v="59462"/>
        <n v="6654"/>
        <n v="11537"/>
        <n v="9681"/>
        <n v="8712"/>
        <n v="149991"/>
        <n v="30442"/>
        <n v="94040"/>
        <n v="18176"/>
        <n v="13390"/>
        <n v="7656"/>
        <n v="20975"/>
        <n v="1825"/>
        <n v="34953"/>
        <n v="14267"/>
        <n v="8098"/>
        <n v="85272"/>
        <n v="7655"/>
        <n v="19875"/>
        <n v="10616"/>
        <n v="9109"/>
        <n v="18218"/>
        <n v="98447"/>
        <n v="27521"/>
        <n v="77136"/>
        <n v="29369"/>
        <n v="68055"/>
        <n v="98081"/>
        <n v="20843"/>
        <n v="1831"/>
        <n v="22130"/>
        <n v="2473"/>
        <n v="22057"/>
        <n v="11980"/>
        <n v="6641"/>
        <n v="117495"/>
        <n v="8544"/>
        <n v="161109"/>
        <n v="5171"/>
        <n v="201506"/>
        <n v="6922"/>
        <n v="23160"/>
        <n v="13976"/>
        <n v="15658"/>
        <n v="16515"/>
        <n v="45330"/>
        <n v="6114"/>
        <n v="12062"/>
        <n v="1410"/>
        <n v="5596"/>
        <n v="8196"/>
        <n v="22002"/>
        <n v="37330"/>
        <n v="8238"/>
        <n v="68457"/>
        <n v="5285"/>
        <n v="16037"/>
        <n v="76624"/>
        <n v="15853"/>
        <n v="9979"/>
        <n v="134076"/>
        <n v="3048"/>
        <n v="30283"/>
        <n v="95788"/>
        <n v="104421"/>
        <n v="15379"/>
        <n v="18953"/>
        <n v="15234"/>
        <n v="7178"/>
        <n v="5100"/>
        <n v="114471"/>
        <n v="8255"/>
        <n v="69890"/>
        <n v="23665"/>
        <n v="37328"/>
        <n v="59043"/>
        <n v="53073"/>
        <n v="19245"/>
        <n v="98852"/>
        <n v="11153"/>
        <n v="45"/>
        <n v="9911"/>
        <n v="24061"/>
        <n v="9668"/>
        <n v="3184"/>
        <n v="43606"/>
        <n v="24093"/>
        <n v="56213"/>
        <n v="95410"/>
        <n v="9572"/>
        <n v="12659"/>
        <n v="88358"/>
        <n v="367"/>
        <n v="84808"/>
        <n v="56298"/>
        <n v="6588"/>
        <n v="111176"/>
        <n v="93097"/>
        <n v="8685"/>
        <n v="9574"/>
        <n v="84738"/>
        <n v="4726"/>
        <n v="8799"/>
        <n v="16710"/>
        <n v="27376"/>
        <n v="14561"/>
        <n v="18470"/>
        <n v="12374"/>
        <n v="9964"/>
        <n v="17471"/>
        <n v="61861"/>
        <n v="11589"/>
        <n v="69832"/>
        <n v="63804"/>
        <n v="43035"/>
        <n v="12886"/>
        <n v="17375"/>
        <n v="8726"/>
        <n v="44822"/>
        <n v="13680"/>
        <n v="4840"/>
        <n v="177116"/>
        <n v="10858"/>
        <n v="63098"/>
        <n v="15648"/>
        <n v="167001"/>
        <n v="26256"/>
        <n v="14638"/>
        <n v="51529"/>
        <n v="18078"/>
        <n v="16727"/>
        <n v="10014"/>
        <n v="17640"/>
        <n v="6206"/>
        <n v="8493"/>
        <n v="120944"/>
        <n v="77251"/>
        <n v="21832"/>
        <n v="7107"/>
        <n v="116703"/>
        <n v="60757"/>
        <n v="82122"/>
        <n v="10712"/>
        <n v="15445"/>
        <n v="93753"/>
        <n v="22698"/>
        <n v="7395"/>
        <n v="15713"/>
        <n v="130742"/>
        <n v="10325"/>
        <n v="12279"/>
        <n v="60256"/>
        <n v="53517"/>
        <n v="148710"/>
        <n v="10193"/>
        <n v="111559"/>
        <n v="38058"/>
        <n v="39521"/>
        <n v="10725"/>
        <n v="15536"/>
        <n v="100289"/>
        <n v="7814"/>
        <n v="10617"/>
        <n v="6199"/>
        <n v="12496"/>
        <n v="78438"/>
        <n v="36401"/>
        <n v="7462"/>
        <n v="94766"/>
        <n v="6142"/>
        <n v="7749"/>
        <n v="52383"/>
        <n v="22230"/>
        <n v="54785"/>
        <n v="12608"/>
        <n v="77197"/>
        <n v="61216"/>
        <n v="14386"/>
        <n v="11615"/>
        <n v="63896"/>
        <n v="12422"/>
        <n v="19668"/>
        <n v="10634"/>
        <n v="12795"/>
        <n v="6755"/>
        <n v="16729"/>
        <n v="60570"/>
        <n v="10047"/>
        <n v="7471"/>
        <n v="27450"/>
        <n v="67329"/>
        <n v="84633"/>
        <n v="6822"/>
        <n v="11948"/>
        <n v="103755"/>
        <n v="3652"/>
        <n v="46131"/>
        <n v="4673"/>
        <n v="14396"/>
        <n v="18941"/>
        <n v="168514"/>
        <n v="6836"/>
        <n v="114331"/>
        <n v="2036"/>
        <n v="13483"/>
        <n v="171554"/>
        <n v="9673"/>
        <n v="34711"/>
        <n v="17576"/>
        <n v="14980"/>
        <n v="143307"/>
        <n v="14585"/>
        <n v="2454"/>
        <n v="8204"/>
        <n v="6535"/>
        <n v="29700"/>
        <n v="13657"/>
        <n v="15549"/>
        <n v="114644"/>
        <n v="82638"/>
        <n v="59426"/>
        <n v="57907"/>
        <n v="4541"/>
        <n v="10900"/>
        <n v="4996"/>
        <n v="12187"/>
        <n v="15784"/>
        <n v="5646"/>
        <n v="7251"/>
        <n v="17508"/>
        <n v="12282"/>
        <n v="14998"/>
        <n v="7892"/>
        <n v="14993"/>
        <n v="121650"/>
        <n v="6732"/>
        <n v="5614"/>
        <n v="15441"/>
        <n v="3548"/>
        <n v="94517"/>
        <n v="7507"/>
        <n v="41083"/>
        <n v="11569"/>
        <n v="16573"/>
        <n v="106095"/>
        <n v="95248"/>
        <n v="34304"/>
        <n v="12199"/>
        <n v="9842"/>
        <n v="31749"/>
        <n v="28183"/>
        <n v="10556"/>
        <n v="2278"/>
        <n v="11285"/>
        <n v="83374"/>
        <n v="82682"/>
        <n v="111214"/>
        <n v="17556"/>
        <n v="68870"/>
        <n v="8145"/>
        <n v="7463"/>
        <n v="140230"/>
        <n v="8684"/>
        <n v="148365"/>
        <n v="2922"/>
        <n v="4762"/>
        <n v="64664"/>
        <n v="68936"/>
        <n v="11727"/>
        <n v="5269"/>
        <n v="9943"/>
        <n v="8234"/>
        <n v="94012"/>
        <n v="69013"/>
        <n v="46345"/>
        <n v="4745"/>
        <n v="63928"/>
        <n v="11176"/>
        <n v="6871"/>
        <n v="21578"/>
        <n v="10856"/>
        <n v="59155"/>
        <n v="5433"/>
        <n v="100808"/>
        <n v="11904"/>
        <n v="7259"/>
        <n v="73128"/>
        <n v="18025"/>
        <n v="90594"/>
        <n v="31741"/>
        <n v="8171"/>
        <n v="36454"/>
        <n v="10181"/>
        <n v="4191"/>
        <n v="42272"/>
        <n v="14083"/>
        <n v="87163"/>
        <n v="7824"/>
        <n v="10243"/>
        <n v="2229"/>
        <n v="69494"/>
        <n v="51401"/>
        <n v="8237"/>
        <n v="5587"/>
        <n v="26231"/>
        <n v="12466"/>
        <n v="35277"/>
        <n v="26691"/>
        <n v="7228"/>
        <n v="103191"/>
        <n v="19350"/>
        <n v="34049"/>
        <n v="129775"/>
        <n v="122392"/>
        <n v="11405"/>
        <n v="14927"/>
        <n v="11314"/>
        <n v="9261"/>
        <n v="130862"/>
        <n v="5866"/>
        <n v="12975"/>
        <n v="8241"/>
        <n v="88693"/>
        <n v="21211"/>
        <n v="28971"/>
        <n v="7032"/>
        <n v="84739"/>
        <n v="19440"/>
        <n v="4883"/>
        <n v="5851"/>
        <n v="10919"/>
        <n v="140816"/>
        <n v="104463"/>
        <n v="8903"/>
        <n v="19747"/>
        <n v="19739"/>
        <n v="16650"/>
        <n v="8126"/>
        <n v="5167"/>
        <n v="9056"/>
        <n v="8325"/>
        <n v="27909"/>
        <n v="39393"/>
        <n v="15996"/>
        <n v="103719"/>
        <n v="19231"/>
        <n v="5753"/>
        <n v="10006"/>
        <n v="25088"/>
        <n v="67101"/>
        <n v="21348"/>
        <n v="184044"/>
        <n v="59118"/>
        <n v="66643"/>
        <n v="13300"/>
        <n v="5725"/>
        <n v="14298"/>
        <n v="9788"/>
        <n v="180605"/>
        <n v="13674"/>
        <n v="9277"/>
        <n v="4016"/>
        <n v="54602"/>
        <n v="41425"/>
        <n v="16913"/>
        <n v="32065"/>
        <n v="27567"/>
        <n v="59469"/>
        <n v="57713"/>
        <n v="7624"/>
        <n v="26452"/>
        <n v="11206"/>
        <n v="76922"/>
        <n v="9347"/>
        <n v="8701"/>
        <n v="11264"/>
        <n v="66146"/>
        <n v="8394"/>
        <n v="14676"/>
        <n v="14451"/>
        <n v="31654"/>
        <n v="12033"/>
        <n v="87878"/>
        <n v="3090"/>
        <n v="6134"/>
        <n v="15239"/>
        <n v="8564"/>
        <n v="13552"/>
        <n v="11893"/>
        <n v="7327"/>
        <n v="7797"/>
        <n v="4388"/>
        <n v="19561"/>
        <n v="13332"/>
        <n v="62654"/>
        <n v="16058"/>
        <n v="9236"/>
        <n v="28660"/>
        <n v="3226"/>
        <n v="10767"/>
        <n v="23048"/>
        <n v="63508"/>
        <n v="10062"/>
        <n v="8669"/>
        <n v="112605"/>
        <n v="105747"/>
        <n v="7291"/>
        <n v="40005"/>
        <n v="10228"/>
        <n v="43230"/>
        <n v="6517"/>
        <n v="137962"/>
        <n v="12305"/>
        <n v="50631"/>
        <n v="13273"/>
        <n v="27031"/>
        <n v="91056"/>
        <n v="15655"/>
        <n v="15168"/>
        <n v="7355"/>
        <n v="9650"/>
        <n v="19100"/>
        <n v="13387"/>
        <n v="9192"/>
        <n v="123770"/>
        <n v="8619"/>
        <n v="14063"/>
        <n v="70995"/>
        <n v="6965"/>
        <n v="19022"/>
        <n v="6310"/>
        <n v="82756"/>
        <n v="16598"/>
        <n v="9310"/>
        <n v="14313"/>
        <n v="26423"/>
        <n v="2269"/>
        <n v="11958"/>
        <n v="19987"/>
        <n v="14029"/>
        <n v="68495"/>
        <n v="3245"/>
        <n v="24736"/>
        <n v="17589"/>
        <n v="7404"/>
        <n v="12625"/>
        <n v="14544"/>
        <n v="8371"/>
        <n v="20718"/>
        <n v="12441"/>
        <n v="65639"/>
        <n v="110162"/>
        <n v="8773"/>
        <n v="6563"/>
        <n v="7059"/>
        <n v="5627"/>
        <n v="17683"/>
        <n v="6806"/>
        <n v="9001"/>
        <n v="13634"/>
        <n v="22174"/>
        <n v="22619"/>
        <n v="12545"/>
        <n v="10645"/>
        <n v="68623"/>
        <n v="17086"/>
        <n v="115363"/>
        <n v="23094"/>
        <n v="8825"/>
        <n v="10452"/>
        <n v="18534"/>
        <n v="12311"/>
        <n v="36357"/>
        <n v="6265"/>
        <n v="7626"/>
        <n v="69687"/>
        <n v="84575"/>
        <n v="6187"/>
        <n v="19417"/>
        <n v="5382"/>
        <n v="8380"/>
        <n v="12804"/>
        <n v="17046"/>
        <n v="155563"/>
        <n v="5702"/>
        <n v="11658"/>
        <n v="66650"/>
        <n v="7590"/>
        <n v="69330"/>
        <n v="4259"/>
        <n v="136884"/>
        <n v="176348"/>
        <n v="129218"/>
        <n v="4783"/>
        <n v="43291"/>
        <n v="12755"/>
        <n v="137741"/>
        <n v="4090"/>
        <n v="6009"/>
        <n v="22723"/>
        <n v="10372"/>
        <n v="122363"/>
        <n v="16664"/>
        <n v="8292"/>
        <n v="80812"/>
        <n v="22122"/>
        <n v="11462"/>
        <n v="11229"/>
        <n v="70958"/>
        <n v="6606"/>
        <n v="3289"/>
        <n v="49311"/>
        <n v="102376"/>
        <n v="7019"/>
        <n v="147845"/>
        <n v="19960"/>
        <n v="7910"/>
        <n v="9747"/>
        <n v="11126"/>
        <n v="10943"/>
        <n v="67276"/>
        <n v="8902"/>
        <n v="27789"/>
        <n v="51341"/>
        <n v="11477"/>
        <n v="9935"/>
        <n v="8896"/>
        <n v="89185"/>
        <n v="119301"/>
        <n v="10358"/>
        <n v="106959"/>
        <n v="6659"/>
        <n v="119176"/>
        <n v="9440"/>
        <n v="3566"/>
        <n v="2025"/>
        <n v="148570"/>
        <n v="5878"/>
        <n v="5323"/>
        <n v="16123"/>
        <n v="6121"/>
        <n v="16591"/>
        <n v="92103"/>
        <n v="34684"/>
        <n v="10042"/>
        <n v="12918"/>
        <n v="14915"/>
        <n v="67581"/>
        <n v="11544"/>
        <n v="4813"/>
        <n v="10053"/>
        <n v="76181"/>
        <n v="113421"/>
        <n v="21128"/>
        <n v="5558"/>
        <n v="27396"/>
        <n v="2656"/>
        <n v="5148"/>
        <n v="9297"/>
        <n v="100840"/>
        <n v="3814"/>
        <n v="9746"/>
        <n v="14976"/>
        <n v="12102"/>
        <n v="10717"/>
        <n v="120130"/>
        <n v="10125"/>
        <n v="26540"/>
        <n v="4471"/>
        <n v="20322"/>
        <n v="11366"/>
        <n v="12039"/>
        <n v="63494"/>
        <n v="7900"/>
        <n v="10801"/>
        <n v="11937"/>
        <n v="15837"/>
        <n v="111841"/>
        <n v="5396"/>
        <n v="52032"/>
        <n v="19327"/>
        <n v="161170"/>
        <n v="23835"/>
        <n v="41272"/>
        <n v="9403"/>
        <n v="90269"/>
        <n v="38318"/>
        <n v="8966"/>
        <n v="9004"/>
        <n v="22857"/>
        <n v="5689"/>
        <n v="7368"/>
        <n v="17476"/>
        <n v="15319"/>
        <n v="104206"/>
        <n v="8655"/>
        <n v="50053"/>
        <n v="3768"/>
        <n v="14428"/>
        <n v="7170"/>
        <n v="103851"/>
        <n v="16924"/>
        <n v="140974"/>
        <n v="13502"/>
        <n v="10221"/>
        <n v="1970"/>
        <n v="7933"/>
        <n v="70240"/>
        <n v="8653"/>
        <n v="9623"/>
        <n v="14209"/>
        <n v="61851"/>
        <n v="46440"/>
        <n v="89721"/>
        <n v="63505"/>
        <n v="9711"/>
        <n v="8377"/>
        <n v="15562"/>
        <n v="5543"/>
        <n v="40242"/>
        <n v="7527"/>
        <n v="180762"/>
        <n v="82400"/>
        <n v="70955"/>
        <n v="85720"/>
        <n v="6902"/>
        <n v="10687"/>
        <n v="10730"/>
        <n v="13834"/>
        <n v="15876"/>
        <n v="5096"/>
        <n v="8785"/>
        <n v="64033"/>
        <n v="14119"/>
        <n v="9701"/>
        <n v="3999"/>
        <n v="13281"/>
        <n v="75130"/>
        <n v="702"/>
        <n v="8497"/>
        <n v="26546"/>
        <n v="70312"/>
        <n v="6542"/>
        <n v="12767"/>
        <n v="83079"/>
        <n v="12245"/>
        <n v="122554"/>
        <n v="4041"/>
        <n v="5321"/>
        <n v="12421"/>
        <n v="57073"/>
        <n v="47444"/>
        <n v="10506"/>
        <n v="15538"/>
        <n v="5999"/>
        <n v="94224"/>
        <n v="82752"/>
        <n v="25398"/>
        <n v="112737"/>
        <n v="46629"/>
        <n v="13138"/>
        <n v="188222"/>
        <n v="6490"/>
        <n v="11639"/>
        <n v="4074"/>
        <n v="6032"/>
        <n v="1659"/>
        <n v="78569"/>
        <n v="5169"/>
        <n v="6145"/>
        <n v="4023"/>
        <n v="10833"/>
        <n v="6897"/>
        <n v="12044"/>
        <n v="24242"/>
        <n v="14263"/>
        <n v="134601"/>
        <n v="30489"/>
        <n v="8179"/>
        <n v="13039"/>
        <n v="12774"/>
        <n v="15056"/>
        <n v="109741"/>
        <n v="14435"/>
        <n v="28175"/>
        <n v="7398"/>
        <n v="42477"/>
        <n v="12478"/>
        <n v="23997"/>
        <n v="6234"/>
        <n v="11949"/>
        <n v="7304"/>
        <n v="5042"/>
        <n v="90761"/>
        <n v="6360"/>
        <n v="8154"/>
        <n v="7187"/>
        <n v="6829"/>
        <n v="23099"/>
        <n v="12779"/>
        <n v="7149"/>
        <n v="9665"/>
        <n v="25792"/>
        <n v="5802"/>
        <n v="13704"/>
        <n v="17997"/>
        <n v="39845"/>
        <n v="142159"/>
        <n v="2275"/>
        <n v="18214"/>
        <n v="13064"/>
        <n v="8568"/>
        <n v="119756"/>
        <n v="9237"/>
        <n v="33122"/>
        <n v="22087"/>
        <n v="27179"/>
        <n v="11102"/>
        <n v="8198"/>
        <n v="112215"/>
        <n v="6999"/>
        <n v="5487"/>
        <n v="16193"/>
        <n v="185232"/>
        <n v="55714"/>
        <n v="12650"/>
        <n v="12505"/>
        <n v="4913"/>
        <n v="13924"/>
        <n v="88993"/>
        <n v="13947"/>
        <n v="14388"/>
        <n v="8897"/>
        <n v="13283"/>
        <n v="18026"/>
        <n v="3305"/>
        <n v="3499"/>
        <n v="11291"/>
        <n v="26371"/>
        <n v="66096"/>
        <n v="49741"/>
        <n v="151349"/>
        <n v="9262"/>
        <n v="6020"/>
        <n v="50479"/>
        <n v="10707"/>
        <n v="8777"/>
        <n v="10991"/>
        <n v="6763"/>
        <n v="11016"/>
        <n v="68061"/>
        <n v="123026"/>
        <n v="9591"/>
        <n v="123967"/>
        <n v="12118"/>
        <n v="34398"/>
        <n v="12947"/>
        <n v="132005"/>
        <n v="13511"/>
        <n v="4911"/>
        <n v="71866"/>
        <n v="74239"/>
        <n v="87459"/>
        <n v="3820"/>
        <n v="27397"/>
        <n v="7125"/>
        <n v="9428"/>
        <n v="5603"/>
        <n v="17407"/>
        <n v="72223"/>
        <n v="9542"/>
        <n v="4780"/>
        <n v="14176"/>
        <n v="57873"/>
        <n v="4395"/>
        <n v="20268"/>
        <n v="100890"/>
        <n v="6081"/>
        <n v="5816"/>
        <n v="41113"/>
        <n v="10465"/>
        <n v="88154"/>
        <n v="12569"/>
        <n v="6409"/>
        <n v="90072"/>
        <n v="101099"/>
        <n v="7609"/>
        <n v="2224"/>
        <n v="32082"/>
        <n v="28980"/>
        <n v="58709"/>
        <n v="3517"/>
        <n v="22842"/>
        <n v="4281"/>
        <n v="82030"/>
        <n v="6251"/>
        <n v="105035"/>
        <n v="86156"/>
        <n v="76553"/>
        <n v="45473"/>
        <n v="4648"/>
        <n v="25947"/>
        <n v="40588"/>
        <n v="15980"/>
        <n v="15511"/>
        <n v="8121"/>
        <n v="78357"/>
        <n v="53023"/>
        <n v="29938"/>
        <n v="6792"/>
        <n v="38752"/>
        <n v="115444"/>
        <n v="17987"/>
        <n v="26190"/>
        <n v="21009"/>
        <n v="8131"/>
        <n v="48778"/>
        <n v="3186"/>
        <n v="27781"/>
        <n v="17253"/>
        <n v="9092"/>
        <n v="67141"/>
        <n v="6014"/>
        <n v="96403"/>
        <n v="13679"/>
        <n v="12705"/>
        <n v="7605"/>
        <n v="6470"/>
        <n v="8539"/>
        <n v="20109"/>
        <n v="87076"/>
        <n v="8004"/>
        <n v="2932"/>
        <n v="7928"/>
        <n v="49178"/>
        <n v="15922"/>
        <n v="135572"/>
        <n v="8182"/>
        <n v="44655"/>
        <n v="91948"/>
        <n v="12419"/>
        <n v="11616"/>
        <n v="16306"/>
        <n v="155376"/>
        <n v="11138"/>
        <n v="11340"/>
        <n v="95858"/>
        <n v="20822"/>
        <n v="80343"/>
        <n v="98714"/>
        <n v="10766"/>
        <n v="16004"/>
        <n v="12030"/>
        <n v="28309"/>
        <n v="25165"/>
        <n v="9748"/>
        <n v="130679"/>
        <n v="7317"/>
        <n v="10157"/>
        <n v="4920"/>
        <n v="7381"/>
        <n v="105323"/>
        <n v="5263"/>
        <n v="84538"/>
        <n v="6693"/>
        <n v="6923"/>
        <n v="5652"/>
        <n v="6279"/>
        <n v="5450"/>
        <n v="14684"/>
        <n v="15590"/>
        <n v="12229"/>
        <n v="14472"/>
        <n v="88002"/>
        <n v="11307"/>
        <n v="13795"/>
        <n v="22278"/>
        <n v="33616"/>
        <n v="84015"/>
        <n v="52240"/>
        <n v="5205"/>
        <n v="143425"/>
        <n v="6918"/>
        <n v="20719"/>
        <n v="107899"/>
        <n v="17316"/>
        <n v="19156"/>
        <n v="11056"/>
        <n v="9449"/>
        <n v="79208"/>
        <n v="13328"/>
        <n v="17864"/>
        <n v="9472"/>
        <n v="4919"/>
        <n v="8845"/>
        <n v="24"/>
        <n v="21669"/>
        <n v="43367"/>
        <n v="48110"/>
        <n v="110258"/>
        <n v="5855"/>
        <n v="7794"/>
        <n v="3410"/>
        <n v="11439"/>
        <n v="5228"/>
        <n v="14925"/>
        <n v="93435"/>
        <n v="4215"/>
        <n v="167232"/>
        <n v="137207"/>
        <n v="9999"/>
        <n v="62779"/>
        <n v="49364"/>
        <n v="10070"/>
        <n v="6270"/>
        <n v="20386"/>
        <n v="57172"/>
        <n v="40800"/>
        <n v="469"/>
        <n v="8084"/>
        <n v="47999"/>
        <n v="9078"/>
        <n v="19996"/>
        <n v="11647"/>
        <n v="12893"/>
        <n v="10994"/>
        <n v="12499"/>
        <n v="35789"/>
        <n v="450"/>
        <n v="52281"/>
        <n v="14640"/>
        <n v="9735"/>
        <n v="103229"/>
        <n v="26411"/>
        <n v="15433"/>
        <n v="6158"/>
        <n v="18452"/>
        <n v="78326"/>
        <n v="16170"/>
        <n v="45901"/>
        <n v="24111"/>
        <n v="3704"/>
        <n v="45476"/>
        <n v="76053"/>
        <n v="9589"/>
        <n v="56581"/>
        <n v="12367"/>
        <n v="4597"/>
        <n v="29890"/>
        <n v="25151"/>
        <n v="5752"/>
        <n v="49414"/>
        <n v="3849"/>
        <n v="96441"/>
        <n v="13450"/>
        <n v="10565"/>
        <n v="15975"/>
        <n v="5380"/>
        <n v="8192"/>
        <n v="89327"/>
        <n v="181303"/>
        <n v="1662"/>
        <n v="4045"/>
        <n v="10780"/>
        <n v="48396"/>
        <n v="7310"/>
        <n v="16246"/>
        <n v="59383"/>
        <n v="8640"/>
        <n v="15252"/>
        <n v="43509"/>
        <n v="8764"/>
        <n v="23889"/>
        <n v="7618"/>
        <n v="51855"/>
        <n v="16705"/>
        <n v="10852"/>
        <n v="110961"/>
        <n v="26438"/>
        <n v="186644"/>
        <n v="110305"/>
        <n v="62670"/>
        <n v="3625"/>
        <n v="837"/>
        <n v="5091"/>
        <n v="20685"/>
        <n v="98087"/>
        <n v="18569"/>
        <n v="9682"/>
        <n v="2291"/>
        <n v="69614"/>
        <n v="116129"/>
        <n v="15917"/>
        <n v="58766"/>
        <n v="20976"/>
        <n v="107361"/>
        <n v="10199"/>
        <n v="11513"/>
        <n v="48939"/>
        <n v="14806"/>
        <n v="4747"/>
        <n v="65666"/>
        <n v="14800"/>
        <n v="82165"/>
        <n v="12549"/>
        <n v="48099"/>
        <n v="11075"/>
        <n v="169885"/>
        <n v="58378"/>
        <n v="11165"/>
        <n v="57235"/>
        <n v="143460"/>
        <n v="7552"/>
        <n v="9478"/>
        <n v="9223"/>
        <n v="98220"/>
        <n v="7848"/>
        <n v="5602"/>
        <n v="16988"/>
        <n v="66698"/>
        <n v="37755"/>
        <n v="12812"/>
        <n v="6572"/>
        <n v="5948"/>
        <n v="9044"/>
        <n v="9560"/>
        <n v="5425"/>
        <n v="23026"/>
        <n v="17489"/>
        <n v="11546"/>
        <n v="35604"/>
        <n v="68170"/>
        <n v="6456"/>
        <n v="13344"/>
        <n v="6053"/>
        <n v="2733"/>
        <n v="2554"/>
        <n v="21334"/>
        <n v="5750"/>
        <n v="44778"/>
        <n v="15908"/>
        <n v="83889"/>
        <n v="4802"/>
        <n v="6238"/>
        <n v="26954"/>
        <n v="5740"/>
        <n v="21724"/>
        <n v="78376"/>
        <n v="21522"/>
        <n v="7190"/>
        <n v="10073"/>
        <n v="16104"/>
        <n v="13342"/>
        <n v="17639"/>
        <n v="5521"/>
        <n v="122440"/>
        <n v="19765"/>
        <n v="8917"/>
        <n v="14322"/>
        <n v="14513"/>
        <n v="13189"/>
        <n v="5717"/>
        <n v="9411"/>
        <n v="83493"/>
        <n v="6930"/>
        <n v="29664"/>
        <n v="5407"/>
        <n v="18947"/>
        <n v="50761"/>
        <n v="84421"/>
        <n v="88803"/>
        <n v="2808"/>
        <n v="93858"/>
        <n v="9057"/>
        <n v="4712"/>
        <n v="123611"/>
        <n v="6309"/>
        <n v="16722"/>
        <n v="12997"/>
        <n v="8273"/>
        <n v="24372"/>
        <n v="180484"/>
        <n v="14449"/>
        <n v="5250"/>
        <n v="80216"/>
        <n v="11156"/>
        <n v="14087"/>
        <n v="11113"/>
        <n v="7746"/>
        <n v="49864"/>
        <n v="12748"/>
        <n v="24410"/>
        <n v="7825"/>
        <n v="31873"/>
        <n v="13192"/>
        <n v="13498"/>
        <n v="14859"/>
        <n v="12984"/>
        <n v="8831"/>
        <n v="95960"/>
        <n v="152356"/>
        <n v="7506"/>
        <n v="14974"/>
        <n v="4462"/>
        <n v="25385"/>
        <n v="131031"/>
        <n v="23694"/>
        <n v="171079"/>
        <n v="18417"/>
        <n v="84736"/>
        <n v="7658"/>
        <n v="2466"/>
        <n v="17805"/>
        <n v="12989"/>
        <n v="15952"/>
        <n v="110647"/>
        <n v="73982"/>
        <n v="125112"/>
        <n v="7942"/>
        <n v="30870"/>
        <n v="13915"/>
        <n v="12660"/>
        <n v="2619"/>
        <n v="72306"/>
        <n v="18190"/>
        <n v="40569"/>
        <n v="39454"/>
        <n v="9365"/>
        <n v="32073"/>
        <n v="37591"/>
        <n v="15245"/>
        <n v="39155"/>
        <n v="38989"/>
        <n v="8930"/>
        <n v="8086"/>
        <n v="22297"/>
        <n v="110612"/>
        <n v="11396"/>
        <n v="12830"/>
        <n v="25067"/>
        <n v="47492"/>
        <n v="148598"/>
        <n v="9555"/>
        <n v="6751"/>
        <n v="6284"/>
        <n v="70075"/>
        <n v="79098"/>
        <n v="106225"/>
        <n v="5631"/>
        <n v="12153"/>
        <n v="12743"/>
        <n v="100052"/>
        <n v="93755"/>
        <n v="33856"/>
        <n v="14268"/>
        <n v="16688"/>
        <n v="3228"/>
        <n v="14888"/>
        <n v="129847"/>
        <n v="7532"/>
        <n v="5010"/>
        <n v="15326"/>
        <n v="2289"/>
        <n v="26543"/>
        <n v="5069"/>
        <n v="46351"/>
        <n v="9103"/>
        <n v="13131"/>
        <n v="10015"/>
        <n v="33810"/>
        <n v="43267"/>
        <n v="10097"/>
        <n v="12350"/>
        <n v="29099"/>
        <n v="125303"/>
        <n v="7343"/>
        <n v="121001"/>
        <n v="82017"/>
        <n v="56975"/>
        <n v="8074"/>
        <n v="84466"/>
        <n v="3899"/>
        <n v="7645"/>
        <n v="2928"/>
        <n v="14831"/>
        <n v="12064"/>
        <n v="7664"/>
        <n v="153037"/>
        <n v="6673"/>
        <n v="11186"/>
        <n v="25708"/>
        <n v="14791"/>
        <n v="83692"/>
        <n v="35229"/>
        <n v="75269"/>
        <n v="79094"/>
        <n v="11810"/>
        <n v="34713"/>
        <n v="187694"/>
        <n v="9961"/>
        <n v="71152"/>
        <n v="13960"/>
        <n v="45104"/>
        <n v="14797"/>
        <n v="77174"/>
        <n v="6933"/>
        <n v="5777"/>
        <n v="93978"/>
        <n v="23112"/>
        <n v="29350"/>
        <n v="128517"/>
        <n v="15783"/>
        <n v="25275"/>
        <n v="33420"/>
        <n v="18013"/>
        <n v="14713"/>
        <n v="4952"/>
        <n v="84649"/>
        <n v="11275"/>
        <n v="50300"/>
        <n v="136050"/>
        <n v="104553"/>
        <n v="19715"/>
        <n v="15774"/>
        <n v="16995"/>
        <n v="32320"/>
        <n v="43008"/>
        <n v="11902"/>
        <n v="17035"/>
        <n v="12959"/>
        <n v="14504"/>
        <n v="8983"/>
        <n v="91799"/>
        <n v="10055"/>
        <n v="24508"/>
        <n v="10969"/>
        <n v="60816"/>
        <n v="9169"/>
        <n v="8800"/>
        <n v="20540"/>
        <n v="57343"/>
        <n v="22743"/>
        <n v="13760"/>
        <n v="92818"/>
        <n v="5778"/>
        <n v="80957"/>
        <n v="5343"/>
        <n v="23917"/>
        <n v="16500"/>
        <n v="26917"/>
        <n v="9141"/>
        <n v="48136"/>
        <n v="11464"/>
        <n v="8675"/>
        <n v="13607"/>
        <n v="42010"/>
        <n v="6690"/>
        <n v="25870"/>
        <n v="16784"/>
        <n v="58370"/>
        <n v="13928"/>
        <n v="2696"/>
        <n v="72632"/>
        <n v="16235"/>
        <n v="8916"/>
        <n v="16337"/>
        <n v="12113"/>
        <n v="56094"/>
        <n v="2045"/>
        <n v="7350"/>
        <n v="72586"/>
        <n v="15204"/>
        <n v="31499"/>
        <n v="51"/>
        <n v="27783"/>
        <n v="25760"/>
        <n v="137144"/>
        <n v="4007"/>
        <n v="10508"/>
        <n v="7370"/>
        <n v="14894"/>
        <n v="47903"/>
        <n v="19760"/>
        <n v="15656"/>
        <n v="171273"/>
        <n v="10036"/>
        <n v="5101"/>
        <n v="16822"/>
        <n v="6078"/>
        <n v="18505"/>
        <n v="37456"/>
        <n v="24490"/>
        <n v="16798"/>
        <n v="5303"/>
        <n v="21966"/>
        <n v="5917"/>
        <n v="31013"/>
        <n v="1103"/>
        <n v="80288"/>
        <n v="34031"/>
        <n v="111670"/>
        <n v="115041"/>
        <n v="12590"/>
        <n v="3861"/>
        <n v="1781"/>
        <n v="47966"/>
        <n v="8957"/>
        <n v="8165"/>
        <n v="16199"/>
        <n v="7763"/>
        <n v="95709"/>
        <n v="14812"/>
        <n v="57046"/>
        <n v="19609"/>
        <n v="18982"/>
        <n v="82733"/>
        <n v="7329"/>
        <n v="12371"/>
        <n v="42418"/>
        <n v="80304"/>
        <n v="11553"/>
        <n v="91315"/>
        <n v="15071"/>
        <n v="85574"/>
        <n v="14059"/>
        <n v="75530"/>
        <n v="6327"/>
        <n v="4657"/>
        <n v="57135"/>
        <n v="56247"/>
        <n v="114079"/>
        <n v="24138"/>
        <n v="177988"/>
        <n v="30"/>
        <n v="181007"/>
        <n v="11540"/>
        <n v="34973"/>
        <n v="14230"/>
        <n v="100376"/>
        <n v="78133"/>
        <n v="9006"/>
        <n v="9988"/>
        <n v="11852"/>
        <n v="75388"/>
        <n v="6153"/>
        <n v="117101"/>
        <n v="26029"/>
        <n v="104473"/>
        <n v="42489"/>
        <n v="10176"/>
        <n v="17992"/>
        <n v="128744"/>
        <n v="46332"/>
        <n v="3123"/>
        <n v="13472"/>
        <n v="8148"/>
        <n v="8120"/>
        <n v="3954"/>
        <n v="1358"/>
        <n v="8691"/>
        <n v="65235"/>
        <n v="22942"/>
        <n v="9628"/>
        <n v="71004"/>
        <n v="45217"/>
        <n v="16635"/>
        <n v="34591"/>
        <n v="19396"/>
        <n v="4527"/>
        <n v="9080"/>
        <n v="15453"/>
        <n v="14057"/>
        <n v="37555"/>
        <n v="51531"/>
        <n v="11086"/>
        <n v="13645"/>
        <n v="12012"/>
        <n v="14258"/>
        <n v="41376"/>
        <n v="110387"/>
        <n v="4220"/>
        <n v="6028"/>
        <n v="6935"/>
        <n v="3252"/>
        <n v="56821"/>
        <n v="5379"/>
        <n v="5611"/>
        <n v="7377"/>
        <n v="15910"/>
        <n v="6489"/>
        <n v="7007"/>
        <n v="13855"/>
        <n v="4632"/>
        <n v="9303"/>
        <n v="58"/>
        <n v="8798"/>
        <n v="7648"/>
        <n v="62194"/>
        <n v="8248"/>
        <n v="40971"/>
        <n v="32675"/>
        <n v="70095"/>
        <n v="24693"/>
        <n v="26594"/>
        <n v="17194"/>
        <n v="6740"/>
        <n v="18853"/>
        <n v="15877"/>
        <n v="152133"/>
        <n v="4492"/>
        <n v="14580"/>
        <n v="48322"/>
        <n v="4132"/>
        <n v="26253"/>
        <n v="91322"/>
        <n v="15574"/>
        <n v="36488"/>
        <n v="52478"/>
        <n v="5783"/>
        <n v="20750"/>
        <n v="126596"/>
        <n v="11718"/>
        <n v="142378"/>
        <n v="11710"/>
        <n v="56825"/>
        <n v="79957"/>
        <n v="17223"/>
        <n v="3033"/>
        <n v="116665"/>
        <n v="7946"/>
        <n v="2514"/>
        <n v="6436"/>
        <n v="7217"/>
        <n v="4832"/>
        <n v="13286"/>
        <n v="14965"/>
        <n v="12450"/>
        <n v="16996"/>
        <n v="12658"/>
        <n v="7725"/>
        <n v="94900"/>
        <n v="146544"/>
        <n v="10706"/>
        <n v="10050"/>
        <n v="40422"/>
        <n v="2647"/>
        <n v="145504"/>
        <n v="54167"/>
        <n v="127576"/>
        <n v="36608"/>
        <n v="11598"/>
        <n v="15705"/>
        <n v="4594"/>
        <n v="10622"/>
        <n v="7106"/>
        <n v="55177"/>
        <n v="3159"/>
        <n v="2397"/>
        <n v="81266"/>
        <n v="12921"/>
        <n v="6453"/>
        <n v="24786"/>
        <n v="7870"/>
        <n v="68401"/>
        <n v="14163"/>
        <n v="25334"/>
        <n v="7697"/>
        <n v="73535"/>
        <n v="16930"/>
        <n v="4432"/>
        <n v="11960"/>
        <n v="5061"/>
        <n v="104748"/>
        <n v="9040"/>
        <n v="185761"/>
        <n v="17204"/>
        <n v="75128"/>
        <n v="12722"/>
        <n v="2843"/>
        <n v="160568"/>
        <n v="20273"/>
        <n v="17906"/>
        <n v="997"/>
        <n v="18281"/>
        <n v="5107"/>
        <n v="20485"/>
        <n v="82656"/>
        <n v="122795"/>
        <n v="28344"/>
        <n v="12401"/>
        <n v="4713"/>
        <n v="7780"/>
        <n v="23576"/>
        <n v="7449"/>
        <n v="10610"/>
        <n v="10623"/>
        <n v="3587"/>
        <n v="48659"/>
        <n v="9744"/>
        <n v="3883"/>
        <n v="17692"/>
        <n v="16680"/>
        <n v="17629"/>
        <n v="12546"/>
        <n v="10101"/>
        <n v="21289"/>
        <n v="45307"/>
        <n v="7455"/>
        <n v="4521"/>
        <n v="103192"/>
        <n v="14616"/>
        <n v="23617"/>
        <n v="63756"/>
        <n v="57876"/>
        <n v="6698"/>
        <n v="14401"/>
        <n v="14110"/>
        <n v="9292"/>
        <n v="51145"/>
        <n v="109560"/>
        <n v="6002"/>
        <n v="10270"/>
        <n v="171980"/>
        <n v="9049"/>
        <n v="104174"/>
        <n v="56716"/>
        <n v="11662"/>
        <n v="19028"/>
        <n v="4093"/>
        <n v="11343"/>
        <n v="10720"/>
        <n v="15584"/>
        <n v="104659"/>
        <n v="127246"/>
        <n v="59297"/>
        <n v="12657"/>
        <n v="18129"/>
        <n v="12519"/>
        <n v="7041"/>
        <n v="16295"/>
        <n v="99949"/>
        <n v="11247"/>
        <n v="6110"/>
        <n v="15394"/>
        <n v="384"/>
        <n v="2028"/>
        <n v="109041"/>
        <n v="10770"/>
        <n v="45841"/>
        <n v="15928"/>
        <n v="101046"/>
        <n v="56658"/>
        <n v="9037"/>
        <n v="118207"/>
        <n v="5719"/>
        <n v="56764"/>
        <n v="5806"/>
        <n v="4734"/>
        <n v="9379"/>
        <n v="142774"/>
        <n v="146028"/>
        <n v="141063"/>
        <n v="104233"/>
        <n v="45614"/>
        <n v="103253"/>
        <n v="4409"/>
        <n v="10234"/>
        <n v="9445"/>
        <n v="5588"/>
        <n v="3520"/>
        <n v="11714"/>
        <n v="51670"/>
        <n v="16099"/>
        <n v="13006"/>
        <n v="25640"/>
        <n v="77044"/>
        <n v="163494"/>
        <n v="3703"/>
        <n v="5916"/>
        <n v="24988"/>
        <n v="19848"/>
        <n v="61899"/>
        <n v="181127"/>
        <n v="7727"/>
        <n v="10128"/>
        <n v="188449"/>
        <n v="12599"/>
        <n v="52088"/>
        <n v="11198"/>
        <n v="58311"/>
        <n v="12349"/>
        <n v="22664"/>
        <n v="11545"/>
        <n v="2954"/>
        <n v="11772"/>
        <n v="43591"/>
        <n v="7623"/>
        <n v="52337"/>
        <n v="11261"/>
        <n v="135263"/>
        <n v="5195"/>
        <n v="8163"/>
        <n v="130349"/>
        <n v="113491"/>
        <n v="69782"/>
        <n v="63803"/>
        <n v="15483"/>
        <n v="36134"/>
        <n v="14228"/>
        <n v="4077"/>
        <n v="36717"/>
        <n v="13125"/>
        <n v="20378"/>
        <n v="95384"/>
        <n v="50092"/>
        <n v="109101"/>
        <n v="12725"/>
        <n v="12663"/>
        <n v="67131"/>
        <n v="11482"/>
        <n v="84890"/>
        <n v="65121"/>
        <n v="7967"/>
        <n v="11919"/>
        <n v="7090"/>
        <n v="33267"/>
        <n v="19916"/>
        <n v="2671"/>
        <n v="14125"/>
        <n v="12150"/>
        <n v="7995"/>
        <n v="6747"/>
        <n v="11342"/>
        <n v="25541"/>
        <n v="11365"/>
        <n v="24250"/>
        <n v="114317"/>
        <n v="19455"/>
        <n v="14180"/>
        <n v="91685"/>
        <n v="104524"/>
        <n v="35796"/>
        <n v="32289"/>
        <n v="28113"/>
        <n v="12388"/>
        <n v="134535"/>
        <n v="10493"/>
        <n v="88778"/>
        <n v="22597"/>
        <n v="20481"/>
        <n v="38187"/>
        <n v="10594"/>
        <n v="23014"/>
        <n v="3961"/>
        <n v="27681"/>
        <n v="18768"/>
        <n v="29949"/>
        <n v="7240"/>
        <n v="128717"/>
        <n v="59"/>
        <n v="11470"/>
        <n v="1976"/>
        <n v="16862"/>
        <n v="3093"/>
        <n v="88648"/>
        <n v="5650"/>
        <n v="7312"/>
        <n v="28784"/>
        <n v="6367"/>
        <n v="2214"/>
        <n v="44769"/>
        <n v="7001"/>
        <n v="5103"/>
        <n v="19520"/>
        <n v="67577"/>
        <n v="7594"/>
        <n v="8235"/>
        <n v="110664"/>
        <n v="142554"/>
        <n v="33536"/>
        <n v="77685"/>
        <n v="31496"/>
        <n v="18031"/>
        <n v="58175"/>
        <n v="47732"/>
        <n v="73288"/>
        <n v="9212"/>
        <n v="11271"/>
        <n v="92844"/>
        <n v="12438"/>
        <n v="119607"/>
        <n v="40112"/>
        <n v="130871"/>
        <n v="9710"/>
        <n v="70862"/>
        <n v="88390"/>
        <n v="45344"/>
        <n v="6495"/>
        <n v="12970"/>
        <n v="10997"/>
        <n v="34935"/>
        <n v="82680"/>
        <n v="6177"/>
        <n v="107096"/>
        <n v="21795"/>
        <n v="25632"/>
        <n v="32733"/>
        <n v="19456"/>
        <n v="11065"/>
        <n v="9154"/>
        <n v="17082"/>
        <n v="21621"/>
        <n v="20657"/>
        <n v="18786"/>
        <n v="111849"/>
        <n v="96153"/>
        <n v="3663"/>
        <n v="53973"/>
        <n v="34654"/>
        <n v="5225"/>
        <n v="8872"/>
        <n v="6094"/>
        <n v="32406"/>
        <n v="75270"/>
        <n v="14262"/>
        <n v="97352"/>
        <n v="15810"/>
        <n v="41910"/>
        <n v="6005"/>
        <n v="159791"/>
        <n v="10728"/>
        <n v="12136"/>
        <n v="5483"/>
        <n v="6778"/>
        <n v="13836"/>
        <n v="93545"/>
        <n v="34038"/>
        <n v="31169"/>
        <n v="10257"/>
        <n v="6272"/>
        <n v="44146"/>
        <n v="15389"/>
        <n v="3436"/>
        <n v="51033"/>
        <n v="11496"/>
        <n v="7778"/>
        <n v="17684"/>
        <n v="36906"/>
        <n v="11843"/>
        <n v="19702"/>
        <n v="15690"/>
        <n v="12139"/>
        <n v="7279"/>
        <n v="41708"/>
        <n v="7440"/>
        <n v="13623"/>
        <n v="52737"/>
        <n v="11054"/>
        <n v="8408"/>
        <n v="48256"/>
        <n v="10389"/>
        <n v="3515"/>
        <n v="6372"/>
        <n v="19150"/>
        <n v="52702"/>
        <n v="142494"/>
        <n v="15219"/>
        <n v="4100"/>
        <n v="31869"/>
        <n v="3449"/>
        <n v="73611"/>
        <n v="4505"/>
        <n v="25661"/>
        <n v="4155"/>
        <n v="9549"/>
        <n v="18899"/>
        <n v="103814"/>
        <n v="31696"/>
        <n v="30734"/>
        <n v="9816"/>
        <n v="6657"/>
        <n v="52058"/>
        <n v="7109"/>
        <n v="20935"/>
        <n v="18797"/>
        <n v="4282"/>
        <n v="4398"/>
        <n v="9188"/>
        <n v="11926"/>
        <n v="167744"/>
        <n v="169836"/>
        <n v="6796"/>
        <n v="7087"/>
        <n v="72988"/>
        <n v="32099"/>
        <n v="10659"/>
        <n v="14586"/>
        <n v="59045"/>
        <n v="9828"/>
        <n v="17652"/>
        <n v="106070"/>
        <n v="85933"/>
        <n v="3181"/>
        <n v="71985"/>
        <n v="9444"/>
        <n v="6576"/>
        <n v="9184"/>
        <n v="90571"/>
        <n v="19627"/>
        <n v="15279"/>
        <n v="42053"/>
        <n v="8112"/>
        <n v="2060"/>
        <n v="7092"/>
        <n v="18171"/>
        <n v="110504"/>
        <n v="13396"/>
        <n v="11201"/>
        <n v="72181"/>
        <n v="62692"/>
        <n v="24298"/>
        <n v="3138"/>
        <n v="94171"/>
        <n v="68901"/>
        <n v="41944"/>
        <n v="3286"/>
        <n v="17520"/>
        <n v="7828"/>
        <n v="10285"/>
        <n v="29662"/>
        <n v="7934"/>
        <n v="28159"/>
        <n v="11063"/>
        <n v="12726"/>
        <n v="10742"/>
        <n v="98494"/>
        <n v="25638"/>
        <n v="6529"/>
        <n v="5581"/>
        <n v="33793"/>
        <n v="83808"/>
        <n v="66499"/>
        <n v="22981"/>
        <n v="42057"/>
        <n v="171225"/>
        <n v="69426"/>
        <n v="8015"/>
        <n v="94438"/>
        <n v="74266"/>
        <n v="7042"/>
        <n v="6444"/>
        <n v="117564"/>
        <n v="2411"/>
        <n v="5124"/>
        <n v="8484"/>
        <n v="15066"/>
        <n v="6170"/>
        <n v="12637"/>
        <n v="21969"/>
        <n v="6181"/>
        <n v="14617"/>
        <n v="17618"/>
        <n v="149615"/>
        <n v="18826"/>
        <n v="102478"/>
        <n v="131897"/>
        <n v="11131"/>
        <n v="57"/>
        <n v="55799"/>
        <n v="84583"/>
        <n v="27382"/>
        <n v="9712"/>
        <n v="81959"/>
        <n v="44349"/>
        <n v="8173"/>
        <n v="14621"/>
        <n v="22838"/>
        <n v="16422"/>
        <n v="76279"/>
        <n v="29015"/>
        <n v="9545"/>
        <n v="24469"/>
        <n v="3428"/>
        <n v="80984"/>
        <n v="13474"/>
        <n v="134784"/>
        <n v="5968"/>
        <n v="17202"/>
        <n v="109906"/>
        <n v="7110"/>
        <n v="19898"/>
        <n v="130420"/>
        <n v="9562"/>
        <n v="33858"/>
        <n v="144280"/>
        <n v="99081"/>
        <n v="71482"/>
        <n v="12910"/>
        <n v="3054"/>
        <n v="89602"/>
        <n v="37862"/>
        <n v="20319"/>
        <n v="10427"/>
        <n v="31897"/>
        <n v="5880"/>
        <n v="87085"/>
        <n v="13350"/>
        <n v="5681"/>
        <n v="46104"/>
        <n v="20553"/>
        <n v="55450"/>
        <n v="3882"/>
        <n v="20745"/>
        <n v="5222"/>
        <n v="18346"/>
        <n v="9389"/>
        <n v="20846"/>
        <n v="7135"/>
        <n v="15738"/>
        <n v="20665"/>
        <n v="76567"/>
        <n v="7456"/>
        <n v="9378"/>
        <n v="6869"/>
        <n v="23878"/>
        <n v="90006"/>
        <n v="44793"/>
        <n v="5053"/>
        <n v="97293"/>
        <n v="47126"/>
        <n v="6089"/>
        <n v="38304"/>
        <n v="6378"/>
        <n v="68245"/>
        <n v="17038"/>
        <n v="11236"/>
        <n v="132542"/>
        <n v="12781"/>
        <n v="42600"/>
        <n v="14527"/>
        <n v="12981"/>
        <n v="9358"/>
        <n v="144758"/>
        <n v="4218"/>
        <n v="57400"/>
        <n v="5508"/>
        <n v="37567"/>
        <n v="21991"/>
        <n v="13427"/>
        <n v="5481"/>
        <n v="143205"/>
        <n v="3863"/>
        <n v="145686"/>
        <n v="77574"/>
        <n v="13566"/>
        <n v="30838"/>
        <n v="8275"/>
        <n v="7243"/>
        <n v="24986"/>
        <n v="9575"/>
        <n v="16757"/>
        <n v="11262"/>
        <n v="25453"/>
        <n v="22434"/>
        <n v="13140"/>
        <n v="18141"/>
        <n v="4080"/>
        <n v="143559"/>
        <n v="13523"/>
        <n v="15712"/>
        <n v="33581"/>
        <n v="6267"/>
        <n v="17406"/>
        <n v="105297"/>
        <n v="24018"/>
        <n v="7537"/>
        <n v="6707"/>
        <n v="7185"/>
        <n v="7028"/>
        <n v="34745"/>
        <n v="94256"/>
        <n v="12106"/>
        <n v="39035"/>
        <n v="19194"/>
        <n v="10002"/>
        <n v="23977"/>
        <n v="10727"/>
        <n v="10985"/>
        <n v="3273"/>
        <n v="2212"/>
        <n v="10028"/>
        <n v="25961"/>
        <n v="3976"/>
        <n v="28214"/>
        <n v="6079"/>
        <n v="10872"/>
        <n v="10314"/>
        <n v="4152"/>
        <n v="11208"/>
        <n v="60910"/>
        <n v="6912"/>
        <n v="107796"/>
        <n v="4219"/>
        <n v="27328"/>
        <n v="47950"/>
        <n v="65305"/>
        <n v="9153"/>
        <n v="9850"/>
        <n v="77250"/>
        <n v="18380"/>
        <n v="19029"/>
        <n v="10519"/>
        <n v="77031"/>
        <n v="36341"/>
        <n v="75654"/>
        <n v="12793"/>
        <n v="30772"/>
        <n v="9717"/>
        <n v="38120"/>
        <n v="58983"/>
        <n v="74905"/>
        <n v="5226"/>
        <n v="11957"/>
        <n v="17420"/>
        <n v="21054"/>
        <n v="69083"/>
        <n v="25752"/>
        <n v="31265"/>
        <n v="149195"/>
        <n v="46792"/>
        <n v="29504"/>
        <n v="6981"/>
        <n v="48440"/>
        <n v="44197"/>
        <n v="76470"/>
        <n v="67355"/>
        <n v="33549"/>
        <n v="10171"/>
        <n v="20205"/>
        <n v="7138"/>
        <n v="12111"/>
        <n v="6708"/>
        <n v="14022"/>
        <n v="16904"/>
        <n v="12789"/>
        <n v="3945"/>
        <n v="1827"/>
        <n v="16827"/>
        <n v="2566"/>
        <n v="17199"/>
        <n v="26757"/>
        <n v="11356"/>
        <n v="40"/>
        <n v="114835"/>
        <n v="10139"/>
        <n v="19195"/>
        <n v="13720"/>
        <n v="2949"/>
        <n v="22994"/>
        <n v="9858"/>
        <n v="15997"/>
        <n v="61227"/>
        <n v="12447"/>
        <n v="21185"/>
        <n v="35214"/>
        <n v="118831"/>
        <n v="92596"/>
        <n v="25538"/>
        <n v="11557"/>
        <n v="3446"/>
        <n v="12869"/>
        <n v="20132"/>
        <n v="70543"/>
        <n v="143352"/>
        <n v="93454"/>
        <n v="20129"/>
        <n v="19528"/>
        <n v="16484"/>
        <n v="11972"/>
        <n v="131692"/>
        <n v="105665"/>
        <n v="3475"/>
        <n v="195578"/>
        <n v="18229"/>
        <n v="13600"/>
        <n v="163886"/>
        <n v="8308"/>
        <n v="9807"/>
        <n v="9827"/>
        <n v="7764"/>
        <n v="34175"/>
        <n v="20705"/>
        <n v="18082"/>
        <n v="11509"/>
        <n v="72012"/>
        <n v="62564"/>
        <n v="7705"/>
        <n v="29969"/>
        <n v="92936"/>
        <n v="32223"/>
        <n v="42822"/>
        <n v="26062"/>
        <n v="15821"/>
        <n v="62381"/>
        <n v="70352"/>
        <n v="29924"/>
        <n v="45381"/>
        <n v="2482"/>
        <n v="12328"/>
        <n v="26025"/>
        <n v="70285"/>
        <n v="9135"/>
        <n v="85674"/>
        <n v="57419"/>
        <n v="36"/>
        <n v="6774"/>
        <n v="13395"/>
        <n v="23458"/>
        <n v="126430"/>
        <n v="5896"/>
        <n v="17029"/>
        <n v="18489"/>
        <n v="27924"/>
        <n v="1545"/>
        <n v="5052"/>
        <n v="61181"/>
        <n v="19406"/>
        <n v="11399"/>
        <n v="1756"/>
        <n v="32023"/>
        <n v="53406"/>
        <n v="4865"/>
        <n v="162111"/>
        <n v="144816"/>
        <n v="87491"/>
        <n v="150198"/>
        <n v="12376"/>
        <n v="141070"/>
        <n v="15520"/>
        <n v="14284"/>
        <n v="16078"/>
        <n v="6577"/>
        <n v="33118"/>
        <n v="21420"/>
        <n v="36937"/>
        <n v="25274"/>
        <n v="14190"/>
        <n v="3415"/>
        <n v="1107"/>
        <n v="11953"/>
        <n v="111725"/>
        <n v="3646"/>
        <n v="117137"/>
        <n v="8440"/>
        <n v="10485"/>
        <n v="9953"/>
        <n v="20556"/>
        <n v="7604"/>
        <n v="14134"/>
        <n v="11907"/>
        <n v="8494"/>
        <n v="6122"/>
        <n v="9259"/>
        <n v="46577"/>
        <n v="9590"/>
        <n v="44720"/>
        <n v="48958"/>
        <n v="13648"/>
        <n v="8111"/>
        <n v="16556"/>
        <n v="38259"/>
        <n v="164377"/>
        <n v="5663"/>
        <n v="12965"/>
        <n v="28289"/>
        <n v="109886"/>
        <n v="76711"/>
        <n v="80058"/>
        <n v="120140"/>
        <n v="20498"/>
        <n v="64924"/>
        <n v="65953"/>
        <n v="33504"/>
        <n v="9886"/>
        <n v="46321"/>
        <n v="80062"/>
        <n v="33"/>
        <n v="30707"/>
        <n v="19669"/>
        <n v="26056"/>
        <n v="5041"/>
        <n v="23822"/>
        <n v="6888"/>
        <n v="9538"/>
        <n v="72985"/>
        <n v="45138"/>
        <n v="28675"/>
        <n v="96939"/>
        <n v="4423"/>
        <n v="12021"/>
        <n v="8815"/>
        <n v="10268"/>
        <n v="18869"/>
        <n v="5673"/>
        <n v="49252"/>
        <n v="16313"/>
        <n v="118714"/>
        <n v="2358"/>
        <n v="67429"/>
        <n v="7630"/>
        <n v="7127"/>
        <n v="11177"/>
        <n v="49839"/>
        <n v="10538"/>
        <n v="90137"/>
        <n v="139475"/>
        <n v="16416"/>
        <n v="10077"/>
        <n v="36573"/>
        <n v="11205"/>
        <n v="54384"/>
        <n v="93363"/>
        <n v="10689"/>
        <n v="8335"/>
        <n v="17976"/>
        <n v="7129"/>
        <n v="185"/>
        <n v="27225"/>
        <n v="10029"/>
        <n v="10605"/>
        <n v="5001"/>
        <n v="30296"/>
        <n v="73389"/>
        <n v="28529"/>
        <n v="23733"/>
        <n v="27301"/>
        <n v="13272"/>
        <n v="22956"/>
        <n v="9101"/>
        <n v="7970"/>
        <n v="8306"/>
        <n v="8850"/>
        <n v="125457"/>
        <n v="74293"/>
        <n v="47901"/>
        <n v="25411"/>
        <n v="13804"/>
        <n v="13442"/>
        <n v="11580"/>
        <n v="7278"/>
        <n v="5912"/>
        <n v="3439"/>
        <n v="97354"/>
        <n v="17842"/>
        <n v="36500"/>
        <n v="64007"/>
        <n v="10134"/>
        <n v="43659"/>
        <n v="82805"/>
        <n v="85552"/>
        <n v="122146"/>
        <n v="7693"/>
        <n v="4716"/>
        <n v="102283"/>
        <n v="117767"/>
        <n v="23667"/>
        <n v="27451"/>
        <n v="4230"/>
        <n v="77022"/>
        <n v="21603"/>
        <n v="14466"/>
        <n v="9174"/>
        <n v="10124"/>
        <n v="154893"/>
        <n v="56367"/>
        <n v="58717"/>
        <n v="17644"/>
        <n v="182054"/>
        <n v="6190"/>
        <n v="96237"/>
        <n v="90227"/>
        <n v="69750"/>
        <n v="11698"/>
        <n v="85619"/>
        <n v="78513"/>
        <n v="72759"/>
        <n v="114741"/>
        <n v="47777"/>
        <n v="22571"/>
        <n v="12237"/>
        <n v="21617"/>
        <n v="17185"/>
        <n v="10249"/>
        <n v="5377"/>
        <n v="5921"/>
        <n v="3869"/>
        <n v="33836"/>
        <n v="12938"/>
        <n v="10667"/>
        <n v="14705"/>
        <n v="32"/>
        <n v="29687"/>
        <n v="47097"/>
        <n v="8543"/>
        <n v="32285"/>
        <n v="86017"/>
        <n v="73962"/>
        <n v="11048"/>
        <n v="9725"/>
        <n v="14771"/>
        <n v="11765"/>
        <n v="6138"/>
        <n v="16006"/>
        <n v="41284"/>
        <n v="25907"/>
        <n v="26808"/>
        <n v="29398"/>
        <n v="4381"/>
        <n v="13969"/>
        <n v="111228"/>
        <n v="13467"/>
        <n v="39063"/>
        <n v="17483"/>
        <n v="5051"/>
        <n v="91882"/>
        <n v="40575"/>
        <n v="6140"/>
        <n v="19736"/>
        <n v="67763"/>
        <n v="16331"/>
        <n v="115648"/>
        <n v="18586"/>
        <n v="148015"/>
        <n v="4073"/>
        <n v="15832"/>
        <n v="10788"/>
        <n v="147537"/>
        <n v="75610"/>
        <n v="12508"/>
        <n v="8011"/>
        <n v="3903"/>
        <n v="14895"/>
        <n v="19249"/>
        <n v="93259"/>
        <n v="83412"/>
        <n v="3255"/>
        <n v="19876"/>
        <n v="46770"/>
        <n v="94486"/>
        <n v="19105"/>
        <n v="7035"/>
        <n v="7423"/>
        <n v="6879"/>
        <n v="51881"/>
        <n v="47812"/>
        <n v="5571"/>
        <n v="12099"/>
        <n v="6019"/>
        <n v="2010"/>
        <n v="1882"/>
        <n v="20918"/>
        <n v="3463"/>
        <n v="12924"/>
        <n v="6613"/>
        <n v="8570"/>
        <n v="13234"/>
        <n v="32160"/>
        <n v="126659"/>
        <n v="13525"/>
        <n v="1806"/>
        <n v="12120"/>
        <n v="30061"/>
        <n v="110419"/>
        <n v="49501"/>
        <n v="81832"/>
        <n v="27916"/>
        <n v="16785"/>
        <n v="10786"/>
        <n v="12197"/>
        <n v="130674"/>
        <n v="10140"/>
        <n v="25171"/>
        <n v="97881"/>
        <n v="54717"/>
        <n v="7158"/>
        <n v="12160"/>
        <n v="59313"/>
        <n v="22418"/>
        <n v="5122"/>
        <n v="184567"/>
        <n v="110793"/>
        <n v="86706"/>
        <n v="8366"/>
        <n v="79962"/>
        <n v="17753"/>
        <n v="58253"/>
        <n v="9107"/>
        <n v="7257"/>
        <n v="10726"/>
        <n v="11704"/>
        <n v="7479"/>
        <n v="144733"/>
        <n v="61458"/>
        <n v="10663"/>
        <n v="19663"/>
        <n v="11702"/>
        <n v="26252"/>
        <n v="14002"/>
        <n v="2074"/>
        <n v="8422"/>
        <n v="4852"/>
        <n v="6263"/>
        <n v="12385"/>
        <n v="14796"/>
        <n v="2519"/>
        <n v="6656"/>
        <n v="6201"/>
        <n v="73965"/>
        <n v="7336"/>
        <n v="90493"/>
        <n v="6253"/>
        <n v="11110"/>
        <n v="25887"/>
        <n v="3051"/>
        <n v="45863"/>
        <n v="6260"/>
        <n v="108499"/>
        <n v="41953"/>
        <n v="43501"/>
        <n v="54628"/>
        <n v="61411"/>
        <n v="12457"/>
        <n v="14030"/>
        <n v="51204"/>
        <n v="8110"/>
        <n v="33539"/>
        <n v="61490"/>
        <n v="21173"/>
        <n v="115306"/>
        <n v="17690"/>
        <n v="27264"/>
        <n v="12297"/>
        <n v="8963"/>
        <n v="2839"/>
        <n v="29669"/>
        <n v="6590"/>
        <n v="22014"/>
        <n v="84714"/>
        <n v="11786"/>
        <n v="75731"/>
        <n v="13075"/>
        <n v="69825"/>
        <n v="25539"/>
        <n v="73737"/>
        <n v="10974"/>
        <n v="8644"/>
        <n v="25437"/>
        <n v="70435"/>
        <n v="6837"/>
        <n v="8229"/>
        <n v="50559"/>
        <n v="20795"/>
        <n v="81772"/>
        <n v="101420"/>
        <n v="13351"/>
        <n v="12782"/>
        <n v="34300"/>
        <n v="11775"/>
        <n v="34165"/>
        <n v="72230"/>
        <n v="7644"/>
        <n v="75952"/>
        <n v="6056"/>
        <n v="112340"/>
        <n v="61637"/>
        <n v="19507"/>
        <n v="20545"/>
        <n v="76692"/>
        <n v="63231"/>
        <n v="6725"/>
        <n v="114339"/>
        <n v="8374"/>
        <n v="13228"/>
        <n v="7508"/>
        <n v="9914"/>
        <n v="15622"/>
        <n v="29925"/>
        <n v="4581"/>
        <n v="66333"/>
        <n v="115996"/>
        <n v="23737"/>
        <n v="26004"/>
        <n v="66739"/>
        <n v="4534"/>
        <n v="35338"/>
        <n v="19299"/>
        <n v="16765"/>
        <n v="13127"/>
        <n v="5080"/>
        <n v="64196"/>
        <n v="8750"/>
        <n v="33591"/>
        <n v="7114"/>
        <n v="109191"/>
        <n v="24262"/>
        <n v="15206"/>
        <n v="11302"/>
        <n v="117704"/>
        <n v="14141"/>
        <n v="4246"/>
        <n v="15778"/>
        <n v="36584"/>
        <n v="8354"/>
        <n v="70219"/>
        <n v="13940"/>
        <n v="17075"/>
        <n v="62082"/>
        <n v="17078"/>
        <n v="10814"/>
        <n v="39440"/>
        <n v="8456"/>
        <n v="10183"/>
        <n v="95795"/>
        <n v="5612"/>
        <n v="50563"/>
        <n v="13663"/>
        <n v="6118"/>
        <n v="91819"/>
        <n v="9455"/>
        <n v="78253"/>
        <n v="124450"/>
        <n v="20072"/>
        <n v="5637"/>
        <n v="2524"/>
        <n v="10365"/>
        <n v="100935"/>
        <n v="35115"/>
        <n v="45627"/>
        <n v="41998"/>
        <n v="76349"/>
        <n v="15557"/>
        <n v="11204"/>
        <n v="77329"/>
        <n v="8943"/>
        <n v="14681"/>
        <n v="78124"/>
        <n v="77015"/>
        <n v="108963"/>
        <n v="31545"/>
        <n v="17112"/>
        <n v="161197"/>
        <n v="79317"/>
        <n v="71653"/>
        <n v="6431"/>
        <n v="92197"/>
        <n v="10789"/>
        <n v="12665"/>
        <n v="24278"/>
        <n v="121111"/>
        <n v="14165"/>
        <n v="10168"/>
        <n v="11448"/>
        <n v="7281"/>
        <n v="6908"/>
        <n v="16112"/>
        <n v="27808"/>
        <n v="14200"/>
        <n v="80905"/>
        <n v="5287"/>
        <n v="11873"/>
        <n v="9853"/>
        <n v="9390"/>
        <n v="64656"/>
        <n v="13370"/>
        <n v="47694"/>
        <n v="3257"/>
        <n v="5470"/>
        <n v="13515"/>
        <n v="10033"/>
        <n v="22408"/>
        <n v="50778"/>
        <n v="114073"/>
        <n v="2591"/>
        <n v="14280"/>
        <n v="67595"/>
        <n v="11188"/>
        <n v="48944"/>
        <n v="61110"/>
        <n v="68597"/>
        <n v="53671"/>
        <n v="10787"/>
        <n v="58070"/>
        <n v="5661"/>
        <n v="78274"/>
        <n v="75672"/>
        <n v="128381"/>
        <n v="2778"/>
        <n v="47621"/>
        <n v="56496"/>
        <n v="27360"/>
        <n v="10108"/>
        <n v="7162"/>
        <n v="10649"/>
        <n v="11533"/>
        <n v="18157"/>
        <n v="9874"/>
        <n v="4755"/>
        <n v="23806"/>
        <n v="13521"/>
        <n v="30533"/>
        <n v="16703"/>
        <n v="8538"/>
        <n v="29714"/>
        <n v="6268"/>
        <n v="18621"/>
        <n v="22845"/>
        <n v="8443"/>
        <n v="17456"/>
        <n v="22071"/>
        <n v="12175"/>
        <n v="82439"/>
        <n v="428"/>
        <n v="22190"/>
        <n v="56150"/>
        <n v="11317"/>
        <n v="10018"/>
        <n v="43480"/>
        <n v="14107"/>
        <n v="9796"/>
        <n v="12952"/>
        <n v="5892"/>
        <n v="44173"/>
        <n v="47762"/>
        <n v="68303"/>
        <n v="7994"/>
        <n v="16611"/>
        <n v="77549"/>
        <n v="42858"/>
        <n v="79528"/>
        <n v="3847"/>
        <n v="9391"/>
        <n v="163567"/>
        <n v="11250"/>
        <n v="20454"/>
        <n v="55318"/>
        <n v="11724"/>
        <n v="93787"/>
        <n v="71793"/>
        <n v="149243"/>
        <n v="11173"/>
        <n v="97101"/>
        <n v="27710"/>
        <n v="11976"/>
        <n v="17190"/>
        <n v="9304"/>
        <n v="41993"/>
        <n v="110374"/>
        <n v="78898"/>
        <n v="7625"/>
        <n v="177305"/>
        <n v="45977"/>
        <n v="9833"/>
        <n v="6316"/>
        <n v="10998"/>
        <n v="35197"/>
        <n v="3494"/>
        <n v="167589"/>
        <n v="23506"/>
        <n v="12880"/>
        <n v="38095"/>
        <n v="41350"/>
        <n v="11441"/>
        <n v="63133"/>
        <n v="5415"/>
        <n v="13877"/>
        <n v="1651"/>
        <n v="14218"/>
        <n v="13912"/>
        <n v="5600"/>
        <n v="15969"/>
        <n v="9901"/>
        <n v="127550"/>
        <n v="80348"/>
        <n v="67379"/>
        <n v="5660"/>
        <n v="28902"/>
        <n v="7698"/>
        <n v="20994"/>
        <n v="32854"/>
        <n v="111828"/>
        <n v="79510"/>
        <n v="8469"/>
        <n v="84608"/>
        <n v="111133"/>
        <n v="99220"/>
        <n v="63013"/>
        <n v="90667"/>
        <n v="92247"/>
        <n v="48363"/>
        <n v="138175"/>
        <n v="30055"/>
        <n v="104532"/>
        <n v="55184"/>
        <n v="12007"/>
        <n v="11458"/>
        <n v="10455"/>
        <n v="6637"/>
        <n v="9357"/>
        <n v="81315"/>
        <n v="108281"/>
        <n v="42644"/>
        <n v="7723"/>
        <n v="78689"/>
        <n v="5647"/>
        <n v="9171"/>
        <n v="80893"/>
        <n v="6786"/>
        <n v="7160"/>
        <n v="99002"/>
        <n v="4956"/>
        <n v="9625"/>
        <n v="11886"/>
        <n v="13424"/>
        <n v="8358"/>
        <n v="13220"/>
        <n v="90359"/>
        <n v="104926"/>
        <n v="13423"/>
        <n v="159862"/>
        <n v="125594"/>
        <n v="10489"/>
        <n v="84857"/>
        <n v="171101"/>
        <n v="8594"/>
        <n v="40930"/>
        <n v="11214"/>
        <n v="63712"/>
        <n v="81698"/>
        <n v="126829"/>
        <n v="7889"/>
        <n v="5495"/>
        <n v="11422"/>
        <n v="146283"/>
        <n v="12763"/>
        <n v="89475"/>
        <n v="13603"/>
        <n v="1084"/>
        <n v="12050"/>
        <n v="23360"/>
        <n v="108482"/>
        <n v="10573"/>
        <n v="129208"/>
        <n v="11210"/>
        <n v="54225"/>
        <n v="4649"/>
        <n v="41975"/>
        <n v="1496"/>
        <n v="5628"/>
        <n v="8528"/>
        <n v="10831"/>
        <n v="5955"/>
        <n v="11636"/>
        <n v="36269"/>
        <n v="58471"/>
        <n v="28365"/>
        <n v="100123"/>
        <n v="99410"/>
        <n v="22385"/>
        <n v="1137"/>
        <n v="10436"/>
        <n v="16087"/>
        <n v="89257"/>
        <n v="102545"/>
        <n v="27476"/>
        <n v="12873"/>
        <n v="111124"/>
        <n v="10019"/>
        <n v="5241"/>
        <n v="14817"/>
        <n v="1201"/>
        <n v="12999"/>
        <n v="74970"/>
        <n v="5106"/>
        <n v="11363"/>
        <n v="24552"/>
        <n v="9621"/>
        <n v="4900"/>
        <n v="64433"/>
        <n v="15951"/>
        <n v="133831"/>
        <n v="60171"/>
        <n v="23327"/>
        <n v="63312"/>
        <n v="19487"/>
        <n v="70970"/>
        <n v="121352"/>
        <n v="163354"/>
        <n v="51641"/>
        <n v="60156"/>
        <n v="9476"/>
        <n v="25146"/>
        <n v="59432"/>
        <n v="12440"/>
        <n v="7373"/>
        <n v="6090"/>
        <n v="7078"/>
        <n v="8926"/>
        <n v="40115"/>
        <n v="46844"/>
        <n v="22338"/>
        <n v="9925"/>
        <n v="46265"/>
        <n v="6300"/>
        <n v="20134"/>
        <n v="175618"/>
        <n v="15576"/>
        <n v="21906"/>
        <n v="13361"/>
        <n v="50255"/>
        <n v="52609"/>
        <n v="1919"/>
        <n v="17632"/>
        <n v="13684"/>
        <n v="63085"/>
        <n v="83831"/>
        <n v="6819"/>
        <n v="5671"/>
        <n v="23522"/>
        <n v="24376"/>
        <n v="16675"/>
        <n v="5046"/>
        <n v="14843"/>
        <n v="26322"/>
        <n v="5990"/>
        <n v="50025"/>
        <n v="4025"/>
        <n v="10227"/>
        <n v="1772"/>
        <n v="15696"/>
        <n v="21259"/>
        <n v="49003"/>
        <n v="6607"/>
        <n v="53835"/>
        <n v="15606"/>
        <n v="114728"/>
        <n v="76797"/>
        <n v="7548"/>
        <n v="89110"/>
        <n v="54994"/>
        <n v="14746"/>
        <n v="23222"/>
        <n v="45861"/>
        <n v="12796"/>
        <n v="7494"/>
        <n v="87225"/>
        <n v="6425"/>
        <n v="81320"/>
        <n v="13480"/>
        <n v="39422"/>
        <n v="6971"/>
        <n v="6390"/>
        <n v="24797"/>
        <n v="74578"/>
        <n v="9104"/>
        <n v="18406"/>
        <n v="12535"/>
        <n v="19560"/>
        <n v="83185"/>
        <n v="50266"/>
        <n v="23209"/>
        <n v="14493"/>
        <n v="5329"/>
        <n v="163443"/>
        <n v="43490"/>
        <n v="89761"/>
        <n v="5988"/>
        <n v="18057"/>
        <n v="7424"/>
        <n v="75307"/>
        <n v="105501"/>
        <n v="81415"/>
        <n v="123815"/>
        <n v="8462"/>
        <n v="16720"/>
        <n v="7399"/>
        <n v="15456"/>
        <n v="12870"/>
        <n v="9423"/>
        <n v="5791"/>
        <n v="6911"/>
        <n v="62104"/>
        <n v="5935"/>
        <n v="5037"/>
        <n v="10392"/>
        <n v="76336"/>
        <n v="40907"/>
        <n v="28078"/>
        <n v="8345"/>
        <n v="7089"/>
        <n v="15702"/>
        <n v="57539"/>
        <n v="7433"/>
        <n v="90008"/>
        <n v="16213"/>
        <n v="3254"/>
        <n v="12430"/>
        <n v="7238"/>
        <n v="16463"/>
        <n v="130548"/>
        <n v="11447"/>
        <n v="11098"/>
        <n v="7894"/>
        <n v="19225"/>
        <n v="17649"/>
        <n v="55385"/>
        <n v="4109"/>
        <n v="202417"/>
        <n v="66785"/>
        <n v="8480"/>
        <n v="57605"/>
        <n v="9916"/>
        <n v="17455"/>
        <n v="22914"/>
        <n v="94928"/>
        <n v="12544"/>
        <n v="6770"/>
        <n v="141623"/>
        <n v="60888"/>
        <n v="8471"/>
        <n v="30867"/>
        <n v="4611"/>
        <n v="13237"/>
        <n v="96306"/>
        <n v="8341"/>
        <n v="4203"/>
        <n v="16205"/>
        <n v="8588"/>
        <n v="110028"/>
        <n v="6144"/>
        <n v="7478"/>
        <n v="11912"/>
        <n v="23237"/>
        <n v="25658"/>
        <n v="13199"/>
        <n v="48056"/>
        <n v="4925"/>
        <n v="30213"/>
        <n v="120924"/>
        <n v="11814"/>
        <n v="169482"/>
        <n v="45955"/>
        <n v="13798"/>
        <n v="53"/>
        <n v="7688"/>
        <n v="2384"/>
        <n v="18377"/>
        <n v="137479"/>
        <n v="7586"/>
        <n v="7282"/>
        <n v="21639"/>
        <n v="67132"/>
        <n v="6429"/>
        <n v="10225"/>
        <n v="68863"/>
        <n v="4291"/>
        <n v="69936"/>
        <n v="7419"/>
        <n v="124296"/>
        <n v="17268"/>
        <n v="5156"/>
        <n v="27140"/>
        <n v="89249"/>
        <n v="70744"/>
        <n v="58391"/>
        <n v="54648"/>
        <n v="9331"/>
        <n v="7454"/>
        <n v="6841"/>
        <n v="11295"/>
        <n v="56645"/>
        <n v="20920"/>
        <n v="77592"/>
        <n v="42469"/>
        <n v="4179"/>
        <n v="8047"/>
        <n v="88814"/>
        <n v="84619"/>
        <n v="4816"/>
        <n v="18427"/>
        <n v="5658"/>
        <n v="26505"/>
        <n v="9015"/>
        <n v="189748"/>
        <n v="188967"/>
        <n v="128943"/>
        <n v="149644"/>
        <n v="19899"/>
        <n v="50298"/>
        <n v="178403"/>
        <n v="13400"/>
        <n v="113802"/>
        <n v="25199"/>
        <n v="96889"/>
        <n v="14506"/>
        <n v="4682"/>
        <n v="4987"/>
        <n v="15382"/>
        <n v="12623"/>
        <n v="6257"/>
        <n v="11088"/>
        <n v="134068"/>
        <n v="14716"/>
        <n v="123260"/>
        <n v="11150"/>
        <n v="10487"/>
        <n v="102188"/>
        <n v="138415"/>
        <n v="11084"/>
        <n v="48858"/>
        <n v="12616"/>
        <n v="54017"/>
        <n v="12167"/>
      </sharedItems>
    </cacheField>
    <cacheField name="Engagement_Rate" numFmtId="0">
      <sharedItems containsSemiMixedTypes="0" containsString="0" containsNumber="1" minValue="5.0049204783881078E-2" maxValue="0.26930186590664601" count="5600">
        <n v="9.0950569865566433E-2"/>
        <n v="0.13681395683293701"/>
        <n v="5.6045015085902261E-2"/>
        <n v="6.6795973000207481E-2"/>
        <n v="0.26930186590664601"/>
        <n v="0.21739867075079841"/>
        <n v="0.2318485836655865"/>
        <n v="0.18281797846118589"/>
        <n v="0.1405930405714198"/>
        <n v="0.14365078447894949"/>
        <n v="0.17788130847154421"/>
        <n v="0.2425338334647425"/>
        <n v="0.15165093489846981"/>
        <n v="0.23102875110738541"/>
        <n v="9.3616414780775314E-2"/>
        <n v="8.7074836698999569E-2"/>
        <n v="0.16797716255356859"/>
        <n v="0.19648537152845921"/>
        <n v="0.1365221792670275"/>
        <n v="0.16618208797669451"/>
        <n v="0.14315550548371561"/>
        <n v="0.13601663426962751"/>
        <n v="0.1160048022200004"/>
        <n v="0.12590343961475339"/>
        <n v="0.24969113307119159"/>
        <n v="0.14604666573325681"/>
        <n v="0.1207913176122867"/>
        <n v="8.6256792703554824E-2"/>
        <n v="0.108730470235598"/>
        <n v="0.160768296187387"/>
        <n v="0.2019311521527401"/>
        <n v="8.6860504195536231E-2"/>
        <n v="0.16001706544090449"/>
        <n v="0.15514323668092231"/>
        <n v="0.17878045159874251"/>
        <n v="0.1546889989188161"/>
        <n v="0.18307074752870289"/>
        <n v="0.11997522012948091"/>
        <n v="0.1218655132430765"/>
        <n v="0.15321109752466799"/>
        <n v="0.21142865544002029"/>
        <n v="0.17120114997666391"/>
        <n v="0.15077875148295061"/>
        <n v="6.7012008036341719E-2"/>
        <n v="0.2421403300362078"/>
        <n v="0.17333347014291059"/>
        <n v="0.23795022902324001"/>
        <n v="9.3523726932630669E-2"/>
        <n v="0.1050816989830546"/>
        <n v="0.15799515149880661"/>
        <n v="8.6744682193193562E-2"/>
        <n v="0.17007148876961589"/>
        <n v="0.19722855426207139"/>
        <n v="0.2491072822937192"/>
        <n v="0.21725827170005749"/>
        <n v="0.16825908833249001"/>
        <n v="0.135213570658717"/>
        <n v="0.1226808084328589"/>
        <n v="0.1605041931035219"/>
        <n v="0.17619248578867969"/>
        <n v="0.19488500542100651"/>
        <n v="5.647575983076096E-2"/>
        <n v="0.19892311332816071"/>
        <n v="5.6034882792631413E-2"/>
        <n v="0.1317100153181355"/>
        <n v="0.19968863276556481"/>
        <n v="9.604650492099831E-2"/>
        <n v="0.17645126780592679"/>
        <n v="0.16902464768527081"/>
        <n v="0.16925445679539999"/>
        <n v="0.19507177789995689"/>
        <n v="0.22720116511060501"/>
        <n v="0.14418014594873549"/>
        <n v="0.12320543583987199"/>
        <n v="0.1686906907798264"/>
        <n v="0.21224278552502121"/>
        <n v="0.1356770063371121"/>
        <n v="0.13768660266566671"/>
        <n v="0.15348705203579849"/>
        <n v="0.1123141451057991"/>
        <n v="0.1679011105651754"/>
        <n v="0.12810625895733521"/>
        <n v="5.9117252471331719E-2"/>
        <n v="0.1532816149710548"/>
        <n v="9.9081250205405369E-2"/>
        <n v="0.15600096332100921"/>
        <n v="0.1938734982271576"/>
        <n v="0.21229969527092701"/>
        <n v="0.16899632832514411"/>
        <n v="9.2361568425556054E-2"/>
        <n v="9.7549204669193715E-2"/>
        <n v="0.20538972734613431"/>
        <n v="9.913123488343302E-2"/>
        <n v="0.2373610668757643"/>
        <n v="0.14084853300133721"/>
        <n v="5.8847408162687867E-2"/>
        <n v="0.15154333762030889"/>
        <n v="9.9929438754797095E-2"/>
        <n v="0.11607982655276509"/>
        <n v="8.5677593961294818E-2"/>
        <n v="0.16952404485877839"/>
        <n v="0.12732509114890139"/>
        <n v="0.1210818159270123"/>
        <n v="0.24372877588491071"/>
        <n v="0.1657465665570112"/>
        <n v="5.434561248940567E-2"/>
        <n v="0.12854780731219209"/>
        <n v="0.2435938165367583"/>
        <n v="0.1350351944798476"/>
        <n v="0.1078111375507497"/>
        <n v="0.16118431228090149"/>
        <n v="0.15732930432616291"/>
        <n v="0.1059589256506903"/>
        <n v="0.1454651411789904"/>
        <n v="5.0835151891138117E-2"/>
        <n v="0.1068065746843237"/>
        <n v="6.8122376588996988E-2"/>
        <n v="0.10301908228240821"/>
        <n v="0.1759183026517552"/>
        <n v="0.10647995447044969"/>
        <n v="0.119592676985396"/>
        <n v="0.1221458959602129"/>
        <n v="0.1635266082575432"/>
        <n v="8.6967822190970726E-2"/>
        <n v="0.24782425308737191"/>
        <n v="0.1087527066621006"/>
        <n v="0.24997807647412471"/>
        <n v="0.1264971928354067"/>
        <n v="9.3602724818123748E-2"/>
        <n v="0.2010577197907619"/>
        <n v="0.19441798035830549"/>
        <n v="0.17851199712775651"/>
        <n v="0.18489562623289121"/>
        <n v="0.15515349752735591"/>
        <n v="0.13768494351330679"/>
        <n v="0.24098544937824401"/>
        <n v="0.11142086521418711"/>
        <n v="0.12720481401241079"/>
        <n v="0.17514021794402329"/>
        <n v="0.23570808731785339"/>
        <n v="6.0212534850966323E-2"/>
        <n v="6.8015155142430436E-2"/>
        <n v="8.8027073242153253E-2"/>
        <n v="0.1246181810915826"/>
        <n v="0.18250065987311431"/>
        <n v="0.1374838057754546"/>
        <n v="0.1698647376675104"/>
        <n v="0.2104584094966471"/>
        <n v="0.16178318144740661"/>
        <n v="9.5477114494973092E-2"/>
        <n v="7.7114267543112097E-2"/>
        <n v="9.738456033307101E-2"/>
        <n v="6.1408023169352711E-2"/>
        <n v="0.16535948824906291"/>
        <n v="0.20903625340897261"/>
        <n v="5.5192404225834872E-2"/>
        <n v="0.1641218845277978"/>
        <n v="0.17433628521338809"/>
        <n v="0.18725717671940609"/>
        <n v="6.2726476760824115E-2"/>
        <n v="0.2020097962969373"/>
        <n v="0.13665861558153841"/>
        <n v="0.23948496317807941"/>
        <n v="0.15275668385251989"/>
        <n v="0.18554329773415301"/>
        <n v="8.4508928267789218E-2"/>
        <n v="0.14235452837679871"/>
        <n v="0.2180750871539904"/>
        <n v="0.21992830635509589"/>
        <n v="0.2123020145640355"/>
        <n v="0.225042719400085"/>
        <n v="6.2882608590866709E-2"/>
        <n v="0.23198389771856831"/>
        <n v="0.24373599858666939"/>
        <n v="0.21695409424633419"/>
        <n v="0.21582875075153021"/>
        <n v="0.1188933026235091"/>
        <n v="0.19369564834791281"/>
        <n v="0.1740943378459523"/>
        <n v="0.15756936422839141"/>
        <n v="5.468809021840243E-2"/>
        <n v="0.22965608847869401"/>
        <n v="0.2364330669318021"/>
        <n v="0.18985413771052501"/>
        <n v="6.5215220034508914E-2"/>
        <n v="0.1724593289271506"/>
        <n v="0.2497379497606694"/>
        <n v="0.1184837145947519"/>
        <n v="8.4813923391404367E-2"/>
        <n v="0.21549236102290931"/>
        <n v="0.11627944009619361"/>
        <n v="6.732400940072257E-2"/>
        <n v="0.2350588272212405"/>
        <n v="8.9631812691401205E-2"/>
        <n v="0.10769643692907679"/>
        <n v="0.2043626828739763"/>
        <n v="0.13756533026556569"/>
        <n v="7.4404013097371935E-2"/>
        <n v="0.17626200961372851"/>
        <n v="8.7332117001020629E-2"/>
        <n v="0.13028126195932749"/>
        <n v="0.1025686993769868"/>
        <n v="7.6346368976197856E-2"/>
        <n v="0.2062676473892579"/>
        <n v="0.1153307156597856"/>
        <n v="0.103058940893616"/>
        <n v="0.10157021995792059"/>
        <n v="0.17569619611501511"/>
        <n v="0.1768771813360567"/>
        <n v="0.13811691601286519"/>
        <n v="0.18123460239563571"/>
        <n v="7.9940715801857382E-2"/>
        <n v="0.1595866103214319"/>
        <n v="0.23792948917206039"/>
        <n v="0.2117686611628615"/>
        <n v="0.15322993907724189"/>
        <n v="9.9767712948288637E-2"/>
        <n v="0.17784340713321201"/>
        <n v="0.2424312267873017"/>
        <n v="0.12578718659904861"/>
        <n v="0.1108335231471454"/>
        <n v="0.10397860299646899"/>
        <n v="0.2430475540827581"/>
        <n v="0.10941776778271819"/>
        <n v="9.4255414759861933E-2"/>
        <n v="0.2124195050211069"/>
        <n v="0.2396280224510966"/>
        <n v="9.1062425128308463E-2"/>
        <n v="0.105721618886814"/>
        <n v="0.2486458728995303"/>
        <n v="0.20287944838020941"/>
        <n v="0.21754213493884331"/>
        <n v="0.10626226315018709"/>
        <n v="7.3776931758346043E-2"/>
        <n v="0.13573074313697711"/>
        <n v="0.23504528164565361"/>
        <n v="0.23068561672688301"/>
        <n v="6.4930720812175949E-2"/>
        <n v="0.2105636098033892"/>
        <n v="0.1234897420669719"/>
        <n v="9.3281879029706916E-2"/>
        <n v="0.12616874262025221"/>
        <n v="0.15980438597486729"/>
        <n v="5.8522070454867188E-2"/>
        <n v="5.8702793298179547E-2"/>
        <n v="0.1151275404992715"/>
        <n v="0.19574651884411401"/>
        <n v="0.16253943585345421"/>
        <n v="5.0169522050469061E-2"/>
        <n v="8.4315386960074012E-2"/>
        <n v="0.18425725550599731"/>
        <n v="8.7390494857226206E-2"/>
        <n v="6.9393182890187421E-2"/>
        <n v="0.19633613649741161"/>
        <n v="0.23452737121781569"/>
        <n v="0.24977175923328249"/>
        <n v="0.1229173315243286"/>
        <n v="0.1376966363045318"/>
        <n v="0.2177093338919929"/>
        <n v="9.7382380028370644E-2"/>
        <n v="0.1831055460312985"/>
        <n v="6.0831098361285807E-2"/>
        <n v="0.23934708453625281"/>
        <n v="0.18291939247961941"/>
        <n v="0.20250145773604841"/>
        <n v="0.1568911572033945"/>
        <n v="7.435294200932141E-2"/>
        <n v="0.16409153307016469"/>
        <n v="0.1027780080323815"/>
        <n v="0.15711579689166749"/>
        <n v="9.9097803478819912E-2"/>
        <n v="0.19909085603781329"/>
        <n v="0.19679845269600371"/>
        <n v="0.2393548060492699"/>
        <n v="0.15644025201626549"/>
        <n v="0.18205385645624059"/>
        <n v="0.17634828791624391"/>
        <n v="0.14268481492924501"/>
        <n v="0.16539834655400859"/>
        <n v="0.23359576194919129"/>
        <n v="0.101615286618812"/>
        <n v="0.19647289924582059"/>
        <n v="0.18482113182790491"/>
        <n v="0.22621708332847701"/>
        <n v="0.19337734915817309"/>
        <n v="0.17893921010016819"/>
        <n v="0.13218786985642131"/>
        <n v="0.18748581598375411"/>
        <n v="0.1194108605446222"/>
        <n v="0.2212274280929924"/>
        <n v="0.16325843352524361"/>
        <n v="0.19590360217752831"/>
        <n v="0.24911941373359001"/>
        <n v="0.21977887117911199"/>
        <n v="0.24218595055597891"/>
        <n v="0.2223665011590753"/>
        <n v="0.16927789286564679"/>
        <n v="0.1247909727371703"/>
        <n v="0.21639579922662949"/>
        <n v="0.1424240674862538"/>
        <n v="0.16662465773920601"/>
        <n v="0.13908690479091959"/>
        <n v="0.21051011677193979"/>
        <n v="0.10537343683311989"/>
        <n v="9.9699780173991101E-2"/>
        <n v="0.15991098379689789"/>
        <n v="0.11924009038224161"/>
        <n v="0.19077613119402939"/>
        <n v="9.8183613109953605E-2"/>
        <n v="6.7864180466684368E-2"/>
        <n v="8.5453522423672615E-2"/>
        <n v="5.126335397586864E-2"/>
        <n v="0.22341549743393471"/>
        <n v="0.24559999004604929"/>
        <n v="9.0572081808234117E-2"/>
        <n v="8.0893908318680582E-2"/>
        <n v="0.17404298784567079"/>
        <n v="0.17372369921470071"/>
        <n v="0.18355728821678161"/>
        <n v="0.1105641099752836"/>
        <n v="0.17670135570851681"/>
        <n v="9.7370349226665778E-2"/>
        <n v="0.18914668555634531"/>
        <n v="0.16124233690006179"/>
        <n v="9.588317618744964E-2"/>
        <n v="0.18627708625082021"/>
        <n v="0.24079947267383389"/>
        <n v="0.16865505996004421"/>
        <n v="0.11581306038011541"/>
        <n v="0.18436166138411891"/>
        <n v="0.19297405845853499"/>
        <n v="0.1435832169252157"/>
        <n v="0.18478360743671829"/>
        <n v="0.23624572621977369"/>
        <n v="0.19130037018793891"/>
        <n v="0.16916948528533651"/>
        <n v="0.18854528830517669"/>
        <n v="0.20222121996758771"/>
        <n v="5.3447676297174507E-2"/>
        <n v="9.061107969458132E-2"/>
        <n v="0.1182565257575965"/>
        <n v="6.6043954671975602E-2"/>
        <n v="8.0066838036727359E-2"/>
        <n v="0.1638595241441167"/>
        <n v="8.560829166413772E-2"/>
        <n v="8.3019492570661602E-2"/>
        <n v="0.24876290142743121"/>
        <n v="0.16184829591403199"/>
        <n v="0.11779872515086449"/>
        <n v="0.18831241845682789"/>
        <n v="0.13574668593270789"/>
        <n v="8.5721474734628378E-2"/>
        <n v="0.17335759818713839"/>
        <n v="0.19861096577000981"/>
        <n v="0.21161739057515491"/>
        <n v="0.23148272644510259"/>
        <n v="6.8742900266132237E-2"/>
        <n v="9.5882529236489045E-2"/>
        <n v="0.249660322099716"/>
        <n v="0.1358465781064751"/>
        <n v="0.1092106742020813"/>
        <n v="0.16442160563914099"/>
        <n v="0.2269786526252158"/>
        <n v="7.0473806888763063E-2"/>
        <n v="0.119220265691883"/>
        <n v="9.9238248937786488E-2"/>
        <n v="0.18523267726844969"/>
        <n v="0.1557992558683243"/>
        <n v="8.1258296011471526E-2"/>
        <n v="0.1533624886958232"/>
        <n v="0.1154712958674504"/>
        <n v="0.20247839381384489"/>
        <n v="0.16122859141713231"/>
        <n v="0.17296216999111089"/>
        <n v="5.5705288935015577E-2"/>
        <n v="0.16655631289765249"/>
        <n v="0.1912099011136584"/>
        <n v="0.2454727062903404"/>
        <n v="6.1224529649475577E-2"/>
        <n v="9.8355080068878262E-2"/>
        <n v="8.8534721415107862E-2"/>
        <n v="0.11817521010814019"/>
        <n v="0.1907609631797019"/>
        <n v="8.7633012385216397E-2"/>
        <n v="0.2481990807176789"/>
        <n v="0.2410615768519562"/>
        <n v="0.16391755881595879"/>
        <n v="6.6668851798732984E-2"/>
        <n v="0.1323838076106405"/>
        <n v="0.2169700691724909"/>
        <n v="0.1023424681282384"/>
        <n v="0.24724975905882099"/>
        <n v="0.2449812543034986"/>
        <n v="0.23349794761402881"/>
        <n v="0.15421206959543521"/>
        <n v="0.13173410668456201"/>
        <n v="0.11103390782589299"/>
        <n v="0.19311332004286849"/>
        <n v="0.23969700436600719"/>
        <n v="0.1763917708450711"/>
        <n v="0.2359241685975027"/>
        <n v="0.18543493211808779"/>
        <n v="9.5611500446995457E-2"/>
        <n v="0.22619217408103309"/>
        <n v="0.18350544678785041"/>
        <n v="0.1679714083567849"/>
        <n v="0.11729792610985421"/>
        <n v="0.1308867084482111"/>
        <n v="0.22803728765233969"/>
        <n v="0.2200381127414843"/>
        <n v="0.11510315363074231"/>
        <n v="0.16145486290442351"/>
        <n v="0.17542929055320161"/>
        <n v="0.1898408564285326"/>
        <n v="5.9736347276512843E-2"/>
        <n v="0.20655082884758499"/>
        <n v="0.1049363012856597"/>
        <n v="0.1947691271952752"/>
        <n v="7.3152234892130186E-2"/>
        <n v="8.2980715333617006E-2"/>
        <n v="0.1392908176874286"/>
        <n v="8.5156934110169419E-2"/>
        <n v="0.15328626049125671"/>
        <n v="0.19253564334986839"/>
        <n v="0.13681815107624101"/>
        <n v="0.17026847781522231"/>
        <n v="0.23778421128455041"/>
        <n v="0.19638119969385209"/>
        <n v="0.20118993167762411"/>
        <n v="0.16838251957888031"/>
        <n v="0.1796908018754815"/>
        <n v="0.17053818323836889"/>
        <n v="0.14437858998974651"/>
        <n v="0.12439761666137079"/>
        <n v="0.16606415740047481"/>
        <n v="7.9015849132585803E-2"/>
        <n v="0.1006274767499947"/>
        <n v="0.1611605153193304"/>
        <n v="6.576876965887582E-2"/>
        <n v="0.16958704234716421"/>
        <n v="0.16018730788869659"/>
        <n v="0.19008304409764251"/>
        <n v="8.357442015963043E-2"/>
        <n v="0.24005813470047141"/>
        <n v="0.2429161537960835"/>
        <n v="0.15712590195619791"/>
        <n v="0.1070206141874451"/>
        <n v="0.22153540074324399"/>
        <n v="5.0160831100020863E-2"/>
        <n v="0.14812085793501861"/>
        <n v="0.1159342874006396"/>
        <n v="0.21473565499639399"/>
        <n v="9.403107658565156E-2"/>
        <n v="0.15849615323808211"/>
        <n v="6.1653325774923197E-2"/>
        <n v="0.1138939285789049"/>
        <n v="0.1820102525640262"/>
        <n v="9.1527052885878812E-2"/>
        <n v="0.24141613916417959"/>
        <n v="0.19961569024840611"/>
        <n v="0.16904635342584559"/>
        <n v="0.21434745351136891"/>
        <n v="0.23623815532395409"/>
        <n v="0.24345808128835639"/>
        <n v="0.14428094851116771"/>
        <n v="0.17538579918077871"/>
        <n v="0.19384224336183689"/>
        <n v="0.12657054171881749"/>
        <n v="0.11154496370157869"/>
        <n v="9.4546042197936234E-2"/>
        <n v="0.17161844773438881"/>
        <n v="0.12691629726222131"/>
        <n v="0.14575040672398751"/>
        <n v="0.1211245796331369"/>
        <n v="0.1820029689166387"/>
        <n v="9.2658235024861285E-2"/>
        <n v="0.1495962351352268"/>
        <n v="0.12611495737333639"/>
        <n v="0.1146500140593102"/>
        <n v="8.3149786242766532E-2"/>
        <n v="0.1474758762877417"/>
        <n v="0.23004864751880491"/>
        <n v="0.13426195941005209"/>
        <n v="0.15201227639532019"/>
        <n v="0.2079399887194078"/>
        <n v="7.9694330241725897E-2"/>
        <n v="0.17046769077107249"/>
        <n v="0.1446114651429839"/>
        <n v="0.1075925943447352"/>
        <n v="0.22528924069021311"/>
        <n v="8.6315655127021523E-2"/>
        <n v="0.21289407954443629"/>
        <n v="0.23095244262507331"/>
        <n v="0.1289005069964913"/>
        <n v="0.14904907289334041"/>
        <n v="0.2077607967832677"/>
        <n v="0.15428036393545369"/>
        <n v="0.20192402902081369"/>
        <n v="0.14159595270406269"/>
        <n v="6.728847678520361E-2"/>
        <n v="0.1294153941344241"/>
        <n v="0.1785511545327588"/>
        <n v="8.9933425469120712E-2"/>
        <n v="5.5442400634220151E-2"/>
        <n v="0.19760827595760819"/>
        <n v="7.8980937038434673E-2"/>
        <n v="0.14077708512122911"/>
        <n v="0.14454814034946431"/>
        <n v="0.15303952790340711"/>
        <n v="7.2851927113434092E-2"/>
        <n v="0.17067607960450279"/>
        <n v="0.1032600410000316"/>
        <n v="0.24966508155105921"/>
        <n v="0.1103820194730557"/>
        <n v="0.20639999947002449"/>
        <n v="0.17562031874558581"/>
        <n v="0.2464591854660565"/>
        <n v="0.21321639909083151"/>
        <n v="0.14878863759772701"/>
        <n v="0.24678289857444069"/>
        <n v="0.2110965066738017"/>
        <n v="0.24174141492459761"/>
        <n v="0.17336584646987219"/>
        <n v="0.16762214180977639"/>
        <n v="0.1024725072084607"/>
        <n v="0.12230686806488469"/>
        <n v="0.2435459844940962"/>
        <n v="0.15846127625951281"/>
        <n v="0.17611673176413939"/>
        <n v="0.15223354777655351"/>
        <n v="0.22543620255429081"/>
        <n v="0.18273130976495761"/>
        <n v="0.1183629603695035"/>
        <n v="8.6011822596865087E-2"/>
        <n v="0.17625429121488201"/>
        <n v="8.2295702720740466E-2"/>
        <n v="0.2044901871445963"/>
        <n v="8.6957139125889135E-2"/>
        <n v="7.8516673729841391E-2"/>
        <n v="0.13575423627255709"/>
        <n v="8.2151245186731406E-2"/>
        <n v="0.10946069622283509"/>
        <n v="0.1551186105203157"/>
        <n v="0.22190774857367199"/>
        <n v="8.3794803364758141E-2"/>
        <n v="0.2156210128027489"/>
        <n v="0.14201439909835969"/>
        <n v="0.23860738444389701"/>
        <n v="0.13007674233917019"/>
        <n v="0.2023784202287438"/>
        <n v="0.19478631343759639"/>
        <n v="6.2296476052146277E-2"/>
        <n v="0.21437136556776859"/>
        <n v="6.0245306388878372E-2"/>
        <n v="0.14656436749491761"/>
        <n v="0.1757596910374612"/>
        <n v="5.6670927305590119E-2"/>
        <n v="6.9397284407325704E-2"/>
        <n v="0.2128491137265841"/>
        <n v="0.13852325712644009"/>
        <n v="0.18831920627141199"/>
        <n v="9.6562714444737283E-2"/>
        <n v="0.23930359774758261"/>
        <n v="0.1150260393288236"/>
        <n v="9.2084933610300498E-2"/>
        <n v="0.1640596260466827"/>
        <n v="0.1240011229147146"/>
        <n v="0.18221356279091691"/>
        <n v="6.625439568724642E-2"/>
        <n v="0.2388952047688111"/>
        <n v="0.17699582016591239"/>
        <n v="0.19599075811677291"/>
        <n v="8.109269963879237E-2"/>
        <n v="0.21784595961598199"/>
        <n v="0.1096045985376651"/>
        <n v="0.1132278870952937"/>
        <n v="0.15765528913154581"/>
        <n v="0.1687392954562407"/>
        <n v="0.22901390087511"/>
        <n v="0.21297132314934289"/>
        <n v="0.19368605461741911"/>
        <n v="0.23536772504243189"/>
        <n v="0.1098508050922154"/>
        <n v="9.6367954600107275E-2"/>
        <n v="0.18730506439609759"/>
        <n v="0.20998137653014801"/>
        <n v="0.23017189734440691"/>
        <n v="0.1695704984522334"/>
        <n v="0.1587620104239984"/>
        <n v="8.3837605813206997E-2"/>
        <n v="9.1667111627882436E-2"/>
        <n v="0.2391362998651036"/>
        <n v="0.22268070962197839"/>
        <n v="0.23394962000962269"/>
        <n v="0.15803902855424781"/>
        <n v="0.2498383597666127"/>
        <n v="0.13578904601937439"/>
        <n v="0.10052589273875601"/>
        <n v="0.15297235581591881"/>
        <n v="0.24791833447973449"/>
        <n v="6.5752614717126456E-2"/>
        <n v="9.6447207457299372E-2"/>
        <n v="0.24713871802337919"/>
        <n v="0.12413833294815529"/>
        <n v="0.24089118007983271"/>
        <n v="0.24414814605986759"/>
        <n v="7.8621400522295687E-2"/>
        <n v="0.1931169964968602"/>
        <n v="0.1842529793580896"/>
        <n v="0.18876381242667739"/>
        <n v="0.17694034737003389"/>
        <n v="0.2199770652293927"/>
        <n v="0.17905489325050011"/>
        <n v="0.19165167932612451"/>
        <n v="0.108521512805052"/>
        <n v="6.4582862505013966E-2"/>
        <n v="0.14795386746462941"/>
        <n v="0.1263023260991693"/>
        <n v="8.8786162074475136E-2"/>
        <n v="0.19110259869915139"/>
        <n v="0.1413329168569859"/>
        <n v="0.1209080726997213"/>
        <n v="0.1301810144684058"/>
        <n v="0.1328906158197877"/>
        <n v="0.1604469888713615"/>
        <n v="0.2218718019254772"/>
        <n v="5.4060620095266521E-2"/>
        <n v="6.4227610892271705E-2"/>
        <n v="9.2492774644298462E-2"/>
        <n v="0.13796826261949141"/>
        <n v="7.6472068574908056E-2"/>
        <n v="0.15308491359230969"/>
        <n v="0.17525110428665189"/>
        <n v="0.14923051245437879"/>
        <n v="0.21759772804890029"/>
        <n v="0.23567244287094491"/>
        <n v="0.18689341064001189"/>
        <n v="8.780191053775574E-2"/>
        <n v="0.17420028096143239"/>
        <n v="0.2335325126396354"/>
        <n v="8.0516919249115609E-2"/>
        <n v="0.11773021666733061"/>
        <n v="0.24036842674584141"/>
        <n v="0.19411404887418479"/>
        <n v="7.2788563939137227E-2"/>
        <n v="0.22593319154557309"/>
        <n v="7.3835474175048793E-2"/>
        <n v="0.20474883614653991"/>
        <n v="0.196384104545026"/>
        <n v="6.1265083141722701E-2"/>
        <n v="5.9550958645697573E-2"/>
        <n v="0.13648166483638691"/>
        <n v="8.4530987703378399E-2"/>
        <n v="0.16698644803135321"/>
        <n v="0.23812662852222621"/>
        <n v="0.1508942743803435"/>
        <n v="0.14354143350563189"/>
        <n v="0.24695003883419769"/>
        <n v="6.7051840482595021E-2"/>
        <n v="7.397631371216308E-2"/>
        <n v="0.24351727312619209"/>
        <n v="0.23280747161677889"/>
        <n v="9.8678898463908662E-2"/>
        <n v="0.12782323631048351"/>
        <n v="9.6091887208607174E-2"/>
        <n v="0.20591980378162419"/>
        <n v="8.9743508466430089E-2"/>
        <n v="0.1204766019559815"/>
        <n v="0.1058855597010127"/>
        <n v="6.2341068958998269E-2"/>
        <n v="0.1067811613259621"/>
        <n v="0.17790836428530221"/>
        <n v="8.0589815080445992E-2"/>
        <n v="0.2431736438731302"/>
        <n v="8.7767523976588949E-2"/>
        <n v="0.19952154470275721"/>
        <n v="0.14645625111991739"/>
        <n v="9.223724591086431E-2"/>
        <n v="0.1194937356880155"/>
        <n v="0.21325214441380691"/>
        <n v="0.10381923368770279"/>
        <n v="0.21469696792806189"/>
        <n v="0.24930033871043741"/>
        <n v="5.57648839219618E-2"/>
        <n v="7.8447139072782057E-2"/>
        <n v="0.16025508313632311"/>
        <n v="0.13559373464608809"/>
        <n v="0.1512688936774213"/>
        <n v="0.10966231504797271"/>
        <n v="0.1024448902544005"/>
        <n v="0.24321127509548099"/>
        <n v="0.1533442723094357"/>
        <n v="7.7768795164385784E-2"/>
        <n v="0.14085847221774389"/>
        <n v="0.17927046010670281"/>
        <n v="0.14644758616529849"/>
        <n v="0.14443330954356151"/>
        <n v="0.18708462000852069"/>
        <n v="0.21745625690159401"/>
        <n v="0.19330827417089169"/>
        <n v="8.9924722441263538E-2"/>
        <n v="0.2337656735316154"/>
        <n v="0.17822850466344481"/>
        <n v="8.5050400884490618E-2"/>
        <n v="0.13432855349187439"/>
        <n v="0.139809165785647"/>
        <n v="0.17816918208260221"/>
        <n v="0.16369748239874479"/>
        <n v="0.1012610163867016"/>
        <n v="0.16543179667373101"/>
        <n v="0.24345836331431051"/>
        <n v="0.17140889051092839"/>
        <n v="0.24708028981309371"/>
        <n v="0.1043655553974865"/>
        <n v="6.8444115329136718E-2"/>
        <n v="0.20504328632953919"/>
        <n v="0.19651625062609629"/>
        <n v="0.15086056915201429"/>
        <n v="6.6086235382787573E-2"/>
        <n v="0.23725415531380839"/>
        <n v="0.2444787114627"/>
        <n v="0.24198708182709641"/>
        <n v="0.17265511097278"/>
        <n v="9.5435168020700178E-2"/>
        <n v="0.1038805236465823"/>
        <n v="0.21932184218910139"/>
        <n v="0.1926198646626936"/>
        <n v="9.7011243275128778E-2"/>
        <n v="0.1225977748242916"/>
        <n v="0.1222092510613932"/>
        <n v="0.1459817228922653"/>
        <n v="0.13320048279603761"/>
        <n v="9.3619352493199429E-2"/>
        <n v="6.4009198427525282E-2"/>
        <n v="0.2287866311061299"/>
        <n v="0.2105534051026888"/>
        <n v="8.233630489991102E-2"/>
        <n v="0.235563931768072"/>
        <n v="0.15954132976328531"/>
        <n v="0.23310286078037001"/>
        <n v="0.10356686010139871"/>
        <n v="5.7354988514879093E-2"/>
        <n v="0.16655034387279771"/>
        <n v="0.15359833272878809"/>
        <n v="0.1824494132470382"/>
        <n v="0.2376825605599556"/>
        <n v="0.20287302286752121"/>
        <n v="0.19271689044960291"/>
        <n v="0.15901128276515999"/>
        <n v="0.14359160610449431"/>
        <n v="0.16685664923568211"/>
        <n v="0.1973326599436753"/>
        <n v="0.15601728129561429"/>
        <n v="0.1082190232046463"/>
        <n v="0.2275875616031677"/>
        <n v="0.111092312834619"/>
        <n v="0.1464688921573539"/>
        <n v="0.1671549917896725"/>
        <n v="6.9626543235461302E-2"/>
        <n v="0.18710665955975231"/>
        <n v="7.7449366128671995E-2"/>
        <n v="0.1442141051555432"/>
        <n v="0.14522097989224639"/>
        <n v="0.18469947391524519"/>
        <n v="5.9976039805289497E-2"/>
        <n v="9.8233677134367078E-2"/>
        <n v="0.2015857896445491"/>
        <n v="0.23987354547998971"/>
        <n v="0.1909747826292324"/>
        <n v="0.216680673156946"/>
        <n v="5.4658301561309137E-2"/>
        <n v="0.1176937923010648"/>
        <n v="0.12345479393609569"/>
        <n v="0.11728976854787759"/>
        <n v="0.11785606676742021"/>
        <n v="0.20634423794460419"/>
        <n v="0.1136290147550989"/>
        <n v="0.1316963828798699"/>
        <n v="0.1720911854424976"/>
        <n v="0.17092989553436541"/>
        <n v="0.24161352338815109"/>
        <n v="0.18216305830706281"/>
        <n v="0.24737343194967251"/>
        <n v="0.1798903332348987"/>
        <n v="0.24141600266767579"/>
        <n v="0.22412409034289241"/>
        <n v="0.110320582554699"/>
        <n v="8.9500743267102084E-2"/>
        <n v="0.14677143104493209"/>
        <n v="0.1057161583761876"/>
        <n v="0.2216974844413184"/>
        <n v="6.9267708449392063E-2"/>
        <n v="0.17658480158676859"/>
        <n v="0.17732693549797929"/>
        <n v="0.20215231952149029"/>
        <n v="0.16348037415516001"/>
        <n v="0.15258001529276249"/>
        <n v="0.13909806859135149"/>
        <n v="0.1232762686199399"/>
        <n v="9.6121143186666771E-2"/>
        <n v="0.15373227901601161"/>
        <n v="6.2335453048640202E-2"/>
        <n v="6.7502217427833203E-2"/>
        <n v="0.14344644311185489"/>
        <n v="0.18464325242316099"/>
        <n v="0.2013850376567741"/>
        <n v="0.23891353962040149"/>
        <n v="0.16186715535101209"/>
        <n v="9.3107174607496013E-2"/>
        <n v="0.22872756721076781"/>
        <n v="0.13202796363305361"/>
        <n v="0.1677960184505001"/>
        <n v="5.4136891300075693E-2"/>
        <n v="0.22456927608435831"/>
        <n v="0.24347386456540171"/>
        <n v="0.18922052173072759"/>
        <n v="0.1794719194373707"/>
        <n v="9.7593256803245751E-2"/>
        <n v="0.1790938073515396"/>
        <n v="0.1019197598398528"/>
        <n v="0.21777370980103891"/>
        <n v="0.1538438147539469"/>
        <n v="0.14904529630794081"/>
        <n v="8.3422252351043863E-2"/>
        <n v="9.1490999002022455E-2"/>
        <n v="0.1953466746724167"/>
        <n v="0.166062137688711"/>
        <n v="8.4510881848675848E-2"/>
        <n v="0.23412774418928881"/>
        <n v="0.17808167255196511"/>
        <n v="0.16378813741602949"/>
        <n v="0.18509629489820209"/>
        <n v="0.2434055590079687"/>
        <n v="9.8342176493864925E-2"/>
        <n v="0.18909197005660469"/>
        <n v="0.22638289865678979"/>
        <n v="0.19554805408549469"/>
        <n v="0.24428428908121161"/>
        <n v="0.16908864232744081"/>
        <n v="9.4640109262825012E-2"/>
        <n v="0.19898712651509101"/>
        <n v="0.18302852527930799"/>
        <n v="8.5360185688934526E-2"/>
        <n v="0.21982025943355429"/>
        <n v="0.15079132396604819"/>
        <n v="0.22989145779743519"/>
        <n v="0.2477431823723778"/>
        <n v="0.1835499062379268"/>
        <n v="0.24353243443305941"/>
        <n v="0.23732624434888691"/>
        <n v="0.1822323056326321"/>
        <n v="8.4295619456740647E-2"/>
        <n v="6.5034199479695798E-2"/>
        <n v="6.2151262729895497E-2"/>
        <n v="0.18209998911151509"/>
        <n v="0.1125189863127164"/>
        <n v="8.0112350389777792E-2"/>
        <n v="0.12374741194297779"/>
        <n v="0.1039621255927326"/>
        <n v="0.19843281180693631"/>
        <n v="0.2014614560547727"/>
        <n v="9.1459507916633459E-2"/>
        <n v="9.7626426907967717E-2"/>
        <n v="0.2084033181953287"/>
        <n v="0.13627026455829599"/>
        <n v="8.5187260053334282E-2"/>
        <n v="0.160643616566532"/>
        <n v="0.1920245523097161"/>
        <n v="0.16554156102305889"/>
        <n v="5.9219209649713091E-2"/>
        <n v="0.2429414129543695"/>
        <n v="0.2344413683503779"/>
        <n v="0.14689997648036149"/>
        <n v="8.1503202121162965E-2"/>
        <n v="0.1358304832639238"/>
        <n v="0.1016040198475464"/>
        <n v="7.5209597204745723E-2"/>
        <n v="0.19615713404953239"/>
        <n v="0.23793364404240899"/>
        <n v="0.1303943452946201"/>
        <n v="0.16255818518754159"/>
        <n v="5.8150536416973292E-2"/>
        <n v="0.22890304059529029"/>
        <n v="0.10288394884195699"/>
        <n v="0.22113973536000461"/>
        <n v="0.15502228441017321"/>
        <n v="0.10119984102008139"/>
        <n v="0.13844001447182711"/>
        <n v="0.1301701856363649"/>
        <n v="0.16882257510784529"/>
        <n v="0.1080575600788846"/>
        <n v="0.118370374836673"/>
        <n v="0.1652840562095291"/>
        <n v="0.19217887274354101"/>
        <n v="0.17283123750574039"/>
        <n v="9.4973034211349922E-2"/>
        <n v="0.21019704579135751"/>
        <n v="0.17011275509234131"/>
        <n v="0.15703466969885099"/>
        <n v="0.22594047911834561"/>
        <n v="6.8710413812166915E-2"/>
        <n v="0.1343402948475404"/>
        <n v="9.0933135449189212E-2"/>
        <n v="0.18534018259409729"/>
        <n v="0.11695090793949969"/>
        <n v="0.1424917407533903"/>
        <n v="0.20596731363725701"/>
        <n v="0.18940662589023391"/>
        <n v="0.16155283588441169"/>
        <n v="8.9923623951897999E-2"/>
        <n v="0.16725590029427789"/>
        <n v="0.15315504987739581"/>
        <n v="0.24868255565448261"/>
        <n v="8.2133945951561649E-2"/>
        <n v="0.2292038510294214"/>
        <n v="0.1492146036035738"/>
        <n v="6.6449658934704198E-2"/>
        <n v="0.20693791262402089"/>
        <n v="0.15661534880971181"/>
        <n v="0.14158024289342469"/>
        <n v="0.22432512980279601"/>
        <n v="0.2469994706963782"/>
        <n v="0.2193730043596874"/>
        <n v="0.121846045110483"/>
        <n v="0.22965375407245081"/>
        <n v="0.20748913794349891"/>
        <n v="0.10103308539262119"/>
        <n v="0.16165276682643639"/>
        <n v="0.10756565439496341"/>
        <n v="0.17490073705373549"/>
        <n v="0.20404442198467021"/>
        <n v="0.1998192895121999"/>
        <n v="0.2000290250562374"/>
        <n v="0.17964033306375279"/>
        <n v="8.9064146636833277E-2"/>
        <n v="8.0645984573457619E-2"/>
        <n v="8.6528878105719298E-2"/>
        <n v="9.9565569015776845E-2"/>
        <n v="0.1421821639166381"/>
        <n v="0.15121976326611281"/>
        <n v="0.1709389952981743"/>
        <n v="0.17042557462462049"/>
        <n v="0.18724657771287781"/>
        <n v="0.17984024362517659"/>
        <n v="0.1041563931522925"/>
        <n v="0.2014328995397561"/>
        <n v="0.18670483327018231"/>
        <n v="0.14608015643295011"/>
        <n v="0.24799873804516129"/>
        <n v="8.8522730455183926E-2"/>
        <n v="0.22609754521184591"/>
        <n v="8.5133083603254889E-2"/>
        <n v="8.6789389500187775E-2"/>
        <n v="0.14699603648503301"/>
        <n v="0.17593166868392621"/>
        <n v="0.1392787288376717"/>
        <n v="0.19297455188574189"/>
        <n v="8.6536543598156268E-2"/>
        <n v="0.16044150903223139"/>
        <n v="0.23137418306394389"/>
        <n v="0.15656577218991141"/>
        <n v="0.2382650015233512"/>
        <n v="0.20616578153812809"/>
        <n v="0.23815845501239161"/>
        <n v="0.23122923164253151"/>
        <n v="0.21810010225272611"/>
        <n v="9.9807103604751479E-2"/>
        <n v="5.6401576753285623E-2"/>
        <n v="8.7161626568890968E-2"/>
        <n v="9.565513318424633E-2"/>
        <n v="0.2477483878218599"/>
        <n v="5.1625380667334811E-2"/>
        <n v="0.14025002737940739"/>
        <n v="0.17658170256169131"/>
        <n v="0.13841809511247621"/>
        <n v="9.0866012386798672E-2"/>
        <n v="0.1105160673738298"/>
        <n v="0.11005269364553399"/>
        <n v="8.8131490404938062E-2"/>
        <n v="0.1584860813513245"/>
        <n v="6.322000796208585E-2"/>
        <n v="0.14975173089948729"/>
        <n v="7.7053924811736077E-2"/>
        <n v="9.284059324994598E-2"/>
        <n v="0.24765057571262089"/>
        <n v="0.18084310684900209"/>
        <n v="0.17395467213726459"/>
        <n v="0.17315888465163801"/>
        <n v="0.1333371431006094"/>
        <n v="8.3423459386082199E-2"/>
        <n v="9.5235521536355408E-2"/>
        <n v="0.1265006612808236"/>
        <n v="7.5618540092809106E-2"/>
        <n v="0.17024484794064471"/>
        <n v="0.1489573041688223"/>
        <n v="0.20103886682938521"/>
        <n v="6.1386822596052062E-2"/>
        <n v="6.9364990029188944E-2"/>
        <n v="0.1080092386264343"/>
        <n v="0.1376526527464178"/>
        <n v="0.1727037065614363"/>
        <n v="0.23320965958415441"/>
        <n v="0.23276803988862971"/>
        <n v="0.1610266024701123"/>
        <n v="0.15570592812204939"/>
        <n v="0.23282323764720311"/>
        <n v="9.7310945488126355E-2"/>
        <n v="6.4310405840762863E-2"/>
        <n v="0.17324038228447269"/>
        <n v="0.17626288211871449"/>
        <n v="0.19067936474163141"/>
        <n v="8.8633780872076379E-2"/>
        <n v="0.19744937331021181"/>
        <n v="0.1192265655383076"/>
        <n v="0.213885484484126"/>
        <n v="0.16811031051106889"/>
        <n v="7.1696745622677541E-2"/>
        <n v="8.1726562562061372E-2"/>
        <n v="0.23003974628462531"/>
        <n v="0.22070758639319821"/>
        <n v="0.16902256064220311"/>
        <n v="0.17982343669519751"/>
        <n v="0.1532421190310706"/>
        <n v="0.18462802642918871"/>
        <n v="0.1019994024426147"/>
        <n v="0.16318379112228831"/>
        <n v="0.15383923203457819"/>
        <n v="0.19379032035057339"/>
        <n v="0.17481635647335639"/>
        <n v="7.5282072659131893E-2"/>
        <n v="8.0180083740245517E-2"/>
        <n v="0.1444083828409391"/>
        <n v="7.4139050733655038E-2"/>
        <n v="5.5537696184552073E-2"/>
        <n v="0.24876333021328631"/>
        <n v="9.7264522992198427E-2"/>
        <n v="0.21827322521634651"/>
        <n v="0.12877753625103669"/>
        <n v="0.15218134703554029"/>
        <n v="0.20097566605212711"/>
        <n v="0.12421441825021259"/>
        <n v="0.11502759417429009"/>
        <n v="0.13638372737914631"/>
        <n v="0.109274622551487"/>
        <n v="0.2278927384370599"/>
        <n v="6.6225424215038922E-2"/>
        <n v="0.24942988771404959"/>
        <n v="0.16219485517387719"/>
        <n v="0.13048364329635659"/>
        <n v="0.1876183360487404"/>
        <n v="0.20694268909180549"/>
        <n v="0.20192103579706749"/>
        <n v="0.18470938732015599"/>
        <n v="0.2036365590246724"/>
        <n v="0.2215976355876462"/>
        <n v="0.1036709884030044"/>
        <n v="0.16199049671157759"/>
        <n v="0.1565036879726385"/>
        <n v="0.22104965991343439"/>
        <n v="0.14480430504409381"/>
        <n v="0.18847044470089211"/>
        <n v="0.15399534632193909"/>
        <n v="9.2650248805303537E-2"/>
        <n v="0.1479961274443454"/>
        <n v="0.17158268736986601"/>
        <n v="0.15655754159523511"/>
        <n v="0.1127328479553668"/>
        <n v="0.22731256093426419"/>
        <n v="0.13061269203108181"/>
        <n v="0.24463752297902289"/>
        <n v="7.0708982565358361E-2"/>
        <n v="0.20222355474769399"/>
        <n v="8.6367663814928053E-2"/>
        <n v="0.243309008780248"/>
        <n v="0.1301391026555653"/>
        <n v="0.15391279957785189"/>
        <n v="0.16453063787707231"/>
        <n v="0.20773162404633519"/>
        <n v="5.902642944010595E-2"/>
        <n v="6.5294601812166883E-2"/>
        <n v="8.8783601126544182E-2"/>
        <n v="8.1427810861228689E-2"/>
        <n v="7.6191886636572087E-2"/>
        <n v="0.21397752896195871"/>
        <n v="6.2235515382896227E-2"/>
        <n v="0.16465525663223751"/>
        <n v="0.22529859544101161"/>
        <n v="0.18568839521411831"/>
        <n v="0.15892541157793"/>
        <n v="0.21668760921857441"/>
        <n v="0.24466278371808931"/>
        <n v="0.1114636963881893"/>
        <n v="0.23241636570609761"/>
        <n v="0.1428412789145182"/>
        <n v="0.18854850706234891"/>
        <n v="0.1035688388407454"/>
        <n v="0.2264335061999859"/>
        <n v="0.13518405262659661"/>
        <n v="8.4663370003992544E-2"/>
        <n v="0.20409730558459649"/>
        <n v="0.14910476992726779"/>
        <n v="0.1632988076418429"/>
        <n v="9.8897542031807034E-2"/>
        <n v="0.21217736084949221"/>
        <n v="0.14657325682673319"/>
        <n v="0.15989021185627189"/>
        <n v="0.10021460797079371"/>
        <n v="5.4583996893922397E-2"/>
        <n v="0.1908441461065912"/>
        <n v="6.5669545841897742E-2"/>
        <n v="0.20777788094053229"/>
        <n v="8.4922447576678495E-2"/>
        <n v="0.11587536141425719"/>
        <n v="0.2181650325033071"/>
        <n v="7.5825064287846952E-2"/>
        <n v="0.22987296206661881"/>
        <n v="0.22299140198908041"/>
        <n v="0.19593091468812471"/>
        <n v="9.8297606767356188E-2"/>
        <n v="0.13550010511289279"/>
        <n v="0.10849071224000111"/>
        <n v="0.13684142057509779"/>
        <n v="0.1022735576242197"/>
        <n v="0.19181735024886959"/>
        <n v="0.12845578880944561"/>
        <n v="0.12663156445178789"/>
        <n v="9.4271759573407055E-2"/>
        <n v="0.20002978644779279"/>
        <n v="8.6722988356765701E-2"/>
        <n v="0.1528187720822832"/>
        <n v="0.1013063387606753"/>
        <n v="0.2314215518629564"/>
        <n v="0.23395110056295629"/>
        <n v="0.14791388133974931"/>
        <n v="0.1187986007808913"/>
        <n v="0.19664164487143451"/>
        <n v="0.17324510528498921"/>
        <n v="0.13028466726202709"/>
        <n v="0.13767328673723569"/>
        <n v="0.2484759260397823"/>
        <n v="0.18186646001274981"/>
        <n v="0.1528113126665841"/>
        <n v="0.18310101393628331"/>
        <n v="0.23592272436196959"/>
        <n v="0.22391603734480481"/>
        <n v="0.22642984413500519"/>
        <n v="0.22324576453853551"/>
        <n v="0.12696258623686851"/>
        <n v="0.1733069728318036"/>
        <n v="0.1363657672552088"/>
        <n v="9.0306672176691277E-2"/>
        <n v="0.1893004430761594"/>
        <n v="0.15684981165284539"/>
        <n v="8.6609635276063565E-2"/>
        <n v="0.16286562916649519"/>
        <n v="0.14478563898508209"/>
        <n v="0.19177317403366381"/>
        <n v="0.249453287665648"/>
        <n v="0.2057678968834204"/>
        <n v="0.1079406521637737"/>
        <n v="9.5492314318799995E-2"/>
        <n v="0.22168368902544039"/>
        <n v="0.15778387539630431"/>
        <n v="0.1383414150034003"/>
        <n v="0.22563871179179959"/>
        <n v="0.20279254533180049"/>
        <n v="0.21093228431590319"/>
        <n v="0.15412325806123151"/>
        <n v="0.15180110377517"/>
        <n v="0.15856260502726621"/>
        <n v="8.1452141608402237E-2"/>
        <n v="0.20455187975690739"/>
        <n v="8.9529888349056286E-2"/>
        <n v="0.1734725121781644"/>
        <n v="0.1133201166307921"/>
        <n v="0.21355689989560631"/>
        <n v="0.1716869867727267"/>
        <n v="0.1596614140553855"/>
        <n v="6.6746709926007522E-2"/>
        <n v="9.2992468135788861E-2"/>
        <n v="0.1995876603186067"/>
        <n v="0.1146906727708287"/>
        <n v="0.18108954934454299"/>
        <n v="0.21650873574484319"/>
        <n v="0.1693887135718497"/>
        <n v="0.2109570462469757"/>
        <n v="0.15523420489313899"/>
        <n v="9.159847479505677E-2"/>
        <n v="0.15706274811937379"/>
        <n v="0.18114331020115601"/>
        <n v="0.1602189814703226"/>
        <n v="0.1130326033750557"/>
        <n v="0.16703585797053211"/>
        <n v="0.13777363328369421"/>
        <n v="0.18175456744844429"/>
        <n v="5.6822489668809407E-2"/>
        <n v="0.11435698700793449"/>
        <n v="0.24029605771962281"/>
        <n v="0.21232827471524429"/>
        <n v="0.19334436225835519"/>
        <n v="0.18874997227512491"/>
        <n v="6.4517470610686814E-2"/>
        <n v="0.17124358478321591"/>
        <n v="0.16296870104372191"/>
        <n v="0.18639473134465551"/>
        <n v="0.1731806887576389"/>
        <n v="8.7248881426406716E-2"/>
        <n v="0.19994756434093031"/>
        <n v="0.22746906251398841"/>
        <n v="0.19415083318766499"/>
        <n v="0.17731495221365409"/>
        <n v="0.1262794749617939"/>
        <n v="8.4660609434272338E-2"/>
        <n v="0.24753460013996301"/>
        <n v="0.22901950698304749"/>
        <n v="0.23772360958357511"/>
        <n v="0.22370921663799079"/>
        <n v="0.18791705587315821"/>
        <n v="9.0360051502637567E-2"/>
        <n v="0.18924103962776689"/>
        <n v="0.19572047945493981"/>
        <n v="0.22764782994048449"/>
        <n v="0.13271641874305271"/>
        <n v="0.20683409920716109"/>
        <n v="0.20399355278273409"/>
        <n v="0.12930807901675989"/>
        <n v="0.23347321217283901"/>
        <n v="7.0094355722324475E-2"/>
        <n v="0.19807081067326271"/>
        <n v="0.1861185363956461"/>
        <n v="0.2185300719419758"/>
        <n v="5.6617013271134609E-2"/>
        <n v="0.24192188028903369"/>
        <n v="0.20755824398377279"/>
        <n v="0.183147468928965"/>
        <n v="8.4907950450108419E-2"/>
        <n v="0.13675906967856649"/>
        <n v="0.12792363833973849"/>
        <n v="0.22863222820539009"/>
        <n v="0.19279744021602471"/>
        <n v="0.2106049845488879"/>
        <n v="0.1099275362439406"/>
        <n v="8.4961763281288433E-2"/>
        <n v="6.0082488456981387E-2"/>
        <n v="0.23926216293593031"/>
        <n v="0.2376162120364704"/>
        <n v="0.1747524863346514"/>
        <n v="7.5875843607151175E-2"/>
        <n v="0.1039394096332662"/>
        <n v="5.97759633382507E-2"/>
        <n v="0.1701309051619353"/>
        <n v="0.13002776901161919"/>
        <n v="0.12392664938265339"/>
        <n v="7.7171840218678886E-2"/>
        <n v="9.4368387710186685E-2"/>
        <n v="0.21118422592603811"/>
        <n v="0.1149797731030727"/>
        <n v="0.19320743171525759"/>
        <n v="0.17408211658640821"/>
        <n v="0.17992449037459629"/>
        <n v="0.16971696827895699"/>
        <n v="0.1168684598125567"/>
        <n v="0.24863553208813649"/>
        <n v="0.18533426761106839"/>
        <n v="9.463460108104628E-2"/>
        <n v="9.0823248387076616E-2"/>
        <n v="0.1854889677621096"/>
        <n v="6.3969412798421443E-2"/>
        <n v="0.22870027077134469"/>
        <n v="9.5749575360747602E-2"/>
        <n v="0.16767428825289701"/>
        <n v="0.2325767045609434"/>
        <n v="0.10839792816080571"/>
        <n v="0.17175406830187739"/>
        <n v="0.24145199042900789"/>
        <n v="0.1383179628123172"/>
        <n v="7.2018205941729363E-2"/>
        <n v="0.1025470265879716"/>
        <n v="0.1500820607273996"/>
        <n v="9.6744247940550837E-2"/>
        <n v="0.1112096637843549"/>
        <n v="0.1372417842447306"/>
        <n v="0.12667710961323811"/>
        <n v="0.15461141270342091"/>
        <n v="0.14430352123222179"/>
        <n v="0.16976875361695551"/>
        <n v="0.1169019802318581"/>
        <n v="0.23776365085444851"/>
        <n v="0.20881636096760919"/>
        <n v="0.19452184746092471"/>
        <n v="0.17236552940703229"/>
        <n v="0.14885331920045489"/>
        <n v="0.1416241982408572"/>
        <n v="0.12570049013235421"/>
        <n v="0.15089833714100009"/>
        <n v="0.10011531692992851"/>
        <n v="0.1709077740827791"/>
        <n v="0.1600163110671271"/>
        <n v="0.14078868145610571"/>
        <n v="0.15676731896012031"/>
        <n v="0.11549378275055509"/>
        <n v="0.15891541719218999"/>
        <n v="5.8124966416424902E-2"/>
        <n v="0.17245986132115729"/>
        <n v="6.7131120204103001E-2"/>
        <n v="0.1117191239251243"/>
        <n v="0.19238875623683049"/>
        <n v="0.19835676038398989"/>
        <n v="8.4612499704788943E-2"/>
        <n v="0.22853462586947629"/>
        <n v="7.5914457453093859E-2"/>
        <n v="0.15825405154057209"/>
        <n v="7.855643708550572E-2"/>
        <n v="0.17622371603500439"/>
        <n v="0.16919981715764129"/>
        <n v="0.16488162756486899"/>
        <n v="0.19037122108146931"/>
        <n v="0.18145176891030651"/>
        <n v="7.9860239516820891E-2"/>
        <n v="8.6362635949301686E-2"/>
        <n v="0.15910403341436211"/>
        <n v="0.1463036507195172"/>
        <n v="0.12033621935267511"/>
        <n v="0.1623515690266448"/>
        <n v="0.21385949169252191"/>
        <n v="0.15408389562959279"/>
        <n v="0.15617968815866201"/>
        <n v="0.2366249700433492"/>
        <n v="0.2448024844371855"/>
        <n v="0.20588448829910869"/>
        <n v="0.1590408620976726"/>
        <n v="0.19304726006746861"/>
        <n v="0.23197017435421011"/>
        <n v="0.1953119908310578"/>
        <n v="6.0141717637128569E-2"/>
        <n v="0.1480262684390927"/>
        <n v="8.8344516146381252E-2"/>
        <n v="0.16483343060779421"/>
        <n v="0.1455724888384706"/>
        <n v="0.1267980088084662"/>
        <n v="0.18507835944242521"/>
        <n v="0.1009412965706438"/>
        <n v="0.13717956918175159"/>
        <n v="0.14683248769912741"/>
        <n v="0.11098733445155549"/>
        <n v="0.1196794725485445"/>
        <n v="0.105329243498769"/>
        <n v="0.1030252582569251"/>
        <n v="0.21536837375242879"/>
        <n v="7.5835839291357385E-2"/>
        <n v="0.13149556049872069"/>
        <n v="0.24288770915200419"/>
        <n v="0.22035612879085029"/>
        <n v="0.16957111648402531"/>
        <n v="0.2492319871892196"/>
        <n v="7.6981305189324264E-2"/>
        <n v="0.14562118871460189"/>
        <n v="0.1609914931857786"/>
        <n v="0.2245240282345822"/>
        <n v="0.23415086182430031"/>
        <n v="0.15217117777815919"/>
        <n v="9.4613823102885991E-2"/>
        <n v="0.16166300603929329"/>
        <n v="0.21538502005040919"/>
        <n v="0.16836181444006421"/>
        <n v="0.2468311092422846"/>
        <n v="7.3785341600709528E-2"/>
        <n v="0.20247000255973349"/>
        <n v="8.5094237989718574E-2"/>
        <n v="0.23550230965142829"/>
        <n v="0.15099554885315419"/>
        <n v="0.22872211688038729"/>
        <n v="8.0046321318077027E-2"/>
        <n v="0.20494416153513481"/>
        <n v="8.9762588220028361E-2"/>
        <n v="7.2610331648165022E-2"/>
        <n v="0.15862049113933549"/>
        <n v="0.22892817396013079"/>
        <n v="0.17795926287029079"/>
        <n v="9.8028528752955632E-2"/>
        <n v="0.1149158432764022"/>
        <n v="0.14664467830289379"/>
        <n v="0.2185986302575437"/>
        <n v="0.22927117735441799"/>
        <n v="8.9969480845546887E-2"/>
        <n v="0.1042121903258232"/>
        <n v="0.14416080427598199"/>
        <n v="0.1095428169475814"/>
        <n v="0.1208505112917968"/>
        <n v="0.16380483595475959"/>
        <n v="0.23882851059792551"/>
        <n v="0.2198766013830194"/>
        <n v="8.6010148371020584E-2"/>
        <n v="0.1469406912830051"/>
        <n v="0.23950233618541791"/>
        <n v="0.2142209884770806"/>
        <n v="0.19779950827643719"/>
        <n v="8.191638536627277E-2"/>
        <n v="0.1339302429533325"/>
        <n v="0.14977749683171959"/>
        <n v="0.18481288191564649"/>
        <n v="6.93367402539493E-2"/>
        <n v="0.15703616918939939"/>
        <n v="0.12867802959064031"/>
        <n v="7.9976870688522966E-2"/>
        <n v="0.17485379841157961"/>
        <n v="5.6980337415104297E-2"/>
        <n v="8.6264505888011822E-2"/>
        <n v="7.6077256631528214E-2"/>
        <n v="8.943868125768395E-2"/>
        <n v="0.1956097985287974"/>
        <n v="5.7670368672296163E-2"/>
        <n v="0.20953140792575661"/>
        <n v="0.2319609622794202"/>
        <n v="0.21644405572508621"/>
        <n v="6.277741217856489E-2"/>
        <n v="0.22656676862265021"/>
        <n v="0.1541952017569384"/>
        <n v="0.19460216264100871"/>
        <n v="7.3189030718816495E-2"/>
        <n v="8.2489713874574572E-2"/>
        <n v="0.1730901923183456"/>
        <n v="0.24217536006025039"/>
        <n v="0.1247565336170145"/>
        <n v="0.191009568479104"/>
        <n v="0.1054361342440132"/>
        <n v="0.19956680288258449"/>
        <n v="0.21195987926514881"/>
        <n v="0.18374809673995821"/>
        <n v="5.3289864964265528E-2"/>
        <n v="0.17578189589953261"/>
        <n v="0.19553103331884669"/>
        <n v="0.11487792961330739"/>
        <n v="0.24556572816320391"/>
        <n v="9.6073993756947057E-2"/>
        <n v="8.8572353289642539E-2"/>
        <n v="9.583169634603815E-2"/>
        <n v="8.6820610154828615E-2"/>
        <n v="0.11013344645520701"/>
        <n v="0.1555261709263035"/>
        <n v="8.5824483716075428E-2"/>
        <n v="0.115480608224998"/>
        <n v="0.13340137903981389"/>
        <n v="6.4095425162817701E-2"/>
        <n v="8.8502625550661254E-2"/>
        <n v="0.13238039981268959"/>
        <n v="0.17998730805332289"/>
        <n v="0.1057633967404618"/>
        <n v="0.15927086956117981"/>
        <n v="0.1861205049059125"/>
        <n v="0.19523982553444921"/>
        <n v="5.4868580971551971E-2"/>
        <n v="0.1216783786105064"/>
        <n v="8.1293694903464747E-2"/>
        <n v="8.2399174667672923E-2"/>
        <n v="0.238264126698331"/>
        <n v="0.12841785873971209"/>
        <n v="8.3911195932546812E-2"/>
        <n v="0.1019127035540297"/>
        <n v="0.15452955968770679"/>
        <n v="0.19489445174872519"/>
        <n v="8.6525496944790226E-2"/>
        <n v="0.2388994957793753"/>
        <n v="0.19940268593954349"/>
        <n v="0.1015119827046687"/>
        <n v="8.3014888309387747E-2"/>
        <n v="7.3419664868557208E-2"/>
        <n v="0.2069563625341525"/>
        <n v="5.1930138226781712E-2"/>
        <n v="0.1060171545191966"/>
        <n v="0.1646633549373181"/>
        <n v="9.5987957333268301E-2"/>
        <n v="0.18429359264898629"/>
        <n v="7.9151043254697573E-2"/>
        <n v="0.1640157243864688"/>
        <n v="8.4334922131309026E-2"/>
        <n v="9.3354417765873721E-2"/>
        <n v="9.7698581178241636E-2"/>
        <n v="0.22105771792284501"/>
        <n v="0.22792145916721371"/>
        <n v="0.2171679379428853"/>
        <n v="0.22643172249416979"/>
        <n v="5.8390925161523388E-2"/>
        <n v="9.2543440020840376E-2"/>
        <n v="9.5070625623782823E-2"/>
        <n v="0.21946800407861849"/>
        <n v="0.11747732569199371"/>
        <n v="0.24950615653357441"/>
        <n v="7.7620050801993135E-2"/>
        <n v="0.22040318828761721"/>
        <n v="9.9879785836124127E-2"/>
        <n v="0.23507497706730679"/>
        <n v="0.18999572031665871"/>
        <n v="0.23777914372355641"/>
        <n v="0.14463251940504099"/>
        <n v="0.23280919734045011"/>
        <n v="0.19100492095987151"/>
        <n v="0.1525150285040138"/>
        <n v="0.21120330898840239"/>
        <n v="0.12945907229672801"/>
        <n v="0.19704842585792101"/>
        <n v="9.5032187051731956E-2"/>
        <n v="0.1114938201851684"/>
        <n v="7.6432967218180339E-2"/>
        <n v="0.2311912713640141"/>
        <n v="0.20823613487987669"/>
        <n v="0.2310327825316946"/>
        <n v="0.20010585369048819"/>
        <n v="0.1206085819186207"/>
        <n v="0.16636997408724449"/>
        <n v="0.13472742496247819"/>
        <n v="0.1905171403222132"/>
        <n v="0.1904145338323818"/>
        <n v="6.7333303481430934E-2"/>
        <n v="9.5428335904587519E-2"/>
        <n v="0.16456236078937289"/>
        <n v="7.6639402957537905E-2"/>
        <n v="0.132570796204077"/>
        <n v="0.1457856934825624"/>
        <n v="0.1050744239689102"/>
        <n v="5.5346393849975417E-2"/>
        <n v="0.14431830819543201"/>
        <n v="8.5520996185313738E-2"/>
        <n v="0.15981322694728389"/>
        <n v="0.15883528810487099"/>
        <n v="5.9714776320369339E-2"/>
        <n v="0.15944623311322939"/>
        <n v="0.106941358400371"/>
        <n v="0.1840813601221622"/>
        <n v="0.2240089734586761"/>
        <n v="0.10645209018931059"/>
        <n v="0.20222562622042189"/>
        <n v="0.15944059712147271"/>
        <n v="0.10642173572829181"/>
        <n v="0.24068411613472249"/>
        <n v="0.16245688497997871"/>
        <n v="0.23503077849895579"/>
        <n v="0.19930052213188321"/>
        <n v="9.6876655495201913E-2"/>
        <n v="0.1059699051117643"/>
        <n v="0.1687904514778"/>
        <n v="0.19051242418357889"/>
        <n v="0.1543347329326854"/>
        <n v="8.501336651806006E-2"/>
        <n v="0.1080699110488629"/>
        <n v="0.13434212794491671"/>
        <n v="0.16154379310905001"/>
        <n v="0.19523711837077681"/>
        <n v="0.21243354972663919"/>
        <n v="0.22448664168677121"/>
        <n v="0.24944601181636911"/>
        <n v="0.14056218350277649"/>
        <n v="0.1915812425383267"/>
        <n v="0.17092448162774301"/>
        <n v="0.19919305722457931"/>
        <n v="0.22507896256126431"/>
        <n v="0.15109281416020251"/>
        <n v="0.1233270769172341"/>
        <n v="0.23521064433011751"/>
        <n v="0.1892959742992899"/>
        <n v="0.1025391750640834"/>
        <n v="0.15668626848323139"/>
        <n v="8.0132414638856314E-2"/>
        <n v="0.20701102186034001"/>
        <n v="0.22045516003125809"/>
        <n v="8.6576888985242184E-2"/>
        <n v="0.14664726669212499"/>
        <n v="8.7715440371086154E-2"/>
        <n v="0.24991328444959471"/>
        <n v="0.1644386529356642"/>
        <n v="9.0093604315843484E-2"/>
        <n v="0.19960953618484939"/>
        <n v="0.22612935138650911"/>
        <n v="0.1268373337990078"/>
        <n v="0.10150151170004421"/>
        <n v="0.14105061079467371"/>
        <n v="0.18900695168289969"/>
        <n v="9.9611164472203001E-2"/>
        <n v="0.23284116465475641"/>
        <n v="8.4413407313709832E-2"/>
        <n v="0.24950552351906141"/>
        <n v="5.0200893641893847E-2"/>
        <n v="6.1967950719078603E-2"/>
        <n v="0.24495448346095541"/>
        <n v="0.12959057893191869"/>
        <n v="0.2198872053070314"/>
        <n v="0.1322144633371081"/>
        <n v="0.1786346792480776"/>
        <n v="0.1612166639423471"/>
        <n v="0.2323662683432062"/>
        <n v="0.1173927506539084"/>
        <n v="0.21623448234333259"/>
        <n v="0.16678689604515551"/>
        <n v="0.18310298803377989"/>
        <n v="0.21826528224211661"/>
        <n v="0.15579219365451441"/>
        <n v="8.3577571621091321E-2"/>
        <n v="0.2361009303960093"/>
        <n v="0.16275291543676451"/>
        <n v="8.4063646328596447E-2"/>
        <n v="0.20111666367555159"/>
        <n v="0.21576656771003391"/>
        <n v="0.1730317739793337"/>
        <n v="9.5642766909668553E-2"/>
        <n v="9.0253911495642117E-2"/>
        <n v="8.0306209901606973E-2"/>
        <n v="0.19422858809245619"/>
        <n v="0.17058203468061131"/>
        <n v="9.833464169239875E-2"/>
        <n v="0.20457307612113931"/>
        <n v="0.1041538523308027"/>
        <n v="0.18379854148546931"/>
        <n v="0.122009979180374"/>
        <n v="0.16051679537949581"/>
        <n v="0.23215220596004571"/>
        <n v="0.15403542465179679"/>
        <n v="0.17923156118095979"/>
        <n v="0.10117416157685941"/>
        <n v="0.1467230872121556"/>
        <n v="0.1633946951816673"/>
        <n v="0.18175646662486791"/>
        <n v="8.1367876923094579E-2"/>
        <n v="5.4849460280302548E-2"/>
        <n v="0.18470533038655529"/>
        <n v="0.20505479171012"/>
        <n v="0.18343525380173131"/>
        <n v="0.1601899054347514"/>
        <n v="0.23868170080238499"/>
        <n v="0.204010546496499"/>
        <n v="0.15599993155368189"/>
        <n v="9.302391960602803E-2"/>
        <n v="0.16490270404273699"/>
        <n v="8.9155201388984293E-2"/>
        <n v="9.8356929284178107E-2"/>
        <n v="7.1540764150483771E-2"/>
        <n v="0.2458817431585939"/>
        <n v="9.8927612139514245E-2"/>
        <n v="8.3405530922322918E-2"/>
        <n v="9.0850554163258046E-2"/>
        <n v="9.4664700828211309E-2"/>
        <n v="0.1859293344809955"/>
        <n v="0.16533263063661599"/>
        <n v="0.19343947556088589"/>
        <n v="0.17731449503989891"/>
        <n v="0.15797807995969021"/>
        <n v="0.11274769476648611"/>
        <n v="0.12941252586241081"/>
        <n v="0.22106004246926739"/>
        <n v="0.15662559780895791"/>
        <n v="0.2463873294629492"/>
        <n v="0.18442217654808959"/>
        <n v="0.19712508772556869"/>
        <n v="0.1483457812602216"/>
        <n v="0.15601813475038151"/>
        <n v="0.1107935229394709"/>
        <n v="0.23058232559395361"/>
        <n v="9.6796110059994847E-2"/>
        <n v="0.20206369405579261"/>
        <n v="9.2221417338032324E-2"/>
        <n v="0.24202581638950721"/>
        <n v="0.1805242673248095"/>
        <n v="7.203712894989045E-2"/>
        <n v="0.18217536167387749"/>
        <n v="7.3849381785160984E-2"/>
        <n v="0.1767323318236548"/>
        <n v="0.14748576821928391"/>
        <n v="0.10242638930993"/>
        <n v="0.23714732129033431"/>
        <n v="0.15751147334904919"/>
        <n v="0.1909202412935064"/>
        <n v="7.6478168492436466E-2"/>
        <n v="0.23984962865018861"/>
        <n v="8.6714719972212653E-2"/>
        <n v="0.153487390880542"/>
        <n v="0.17132698720315731"/>
        <n v="0.211769428646925"/>
        <n v="0.21751340066326291"/>
        <n v="0.13964862327118999"/>
        <n v="0.21919312445978331"/>
        <n v="9.9487734875292069E-2"/>
        <n v="5.7955046124615578E-2"/>
        <n v="8.6569879358913401E-2"/>
        <n v="0.1941102351033637"/>
        <n v="0.2459288364607847"/>
        <n v="5.2555898589283168E-2"/>
        <n v="0.13726251226666369"/>
        <n v="0.1193802011987655"/>
        <n v="0.1161813422797094"/>
        <n v="8.3147299792552559E-2"/>
        <n v="0.21748893219259771"/>
        <n v="0.11938499264040291"/>
        <n v="0.13314677822678331"/>
        <n v="0.1307045736687413"/>
        <n v="8.4148223673691097E-2"/>
        <n v="0.21842826260428599"/>
        <n v="0.12542908655898011"/>
        <n v="0.16677778494535639"/>
        <n v="0.14461460889493111"/>
        <n v="0.17575120832733351"/>
        <n v="0.1016837535863471"/>
        <n v="9.9450960580041922E-2"/>
        <n v="0.18847137548825241"/>
        <n v="0.21173758526219291"/>
        <n v="0.21063810886563361"/>
        <n v="0.19738592755649931"/>
        <n v="0.13240749351486539"/>
        <n v="0.23587470868183519"/>
        <n v="0.18847203644468319"/>
        <n v="0.21302108981458739"/>
        <n v="6.1486746290607852E-2"/>
        <n v="0.1694877758625998"/>
        <n v="0.15430177660025221"/>
        <n v="7.4122187173426987E-2"/>
        <n v="9.5202098528943846E-2"/>
        <n v="0.16072592930699819"/>
        <n v="0.2301460411480217"/>
        <n v="0.234499403561852"/>
        <n v="0.16033861386625101"/>
        <n v="9.6860156374505957E-2"/>
        <n v="0.2370135615872826"/>
        <n v="8.6334316829733804E-2"/>
        <n v="0.17351120100642889"/>
        <n v="0.22441435756109751"/>
        <n v="0.1189036415931036"/>
        <n v="5.541576710455396E-2"/>
        <n v="0.16881160973616269"/>
        <n v="0.1618518327905801"/>
        <n v="0.19866024617065711"/>
        <n v="0.2040571364348483"/>
        <n v="0.23172703345711371"/>
        <n v="0.20775228707042481"/>
        <n v="0.19442507750720031"/>
        <n v="0.19314912554636979"/>
        <n v="0.12090778322552261"/>
        <n v="0.15351222054104899"/>
        <n v="0.13020180233946771"/>
        <n v="7.3312948919342175E-2"/>
        <n v="0.14048708854792999"/>
        <n v="7.343002829781671E-2"/>
        <n v="0.15664272620164721"/>
        <n v="0.12952883891018771"/>
        <n v="9.0920287132526548E-2"/>
        <n v="5.9278927179128617E-2"/>
        <n v="0.19029342971255331"/>
        <n v="0.16664292427302471"/>
        <n v="8.7756162756496295E-2"/>
        <n v="0.12844166090179979"/>
        <n v="0.1180356685383404"/>
        <n v="0.20385395677528209"/>
        <n v="0.17960666291072649"/>
        <n v="0.1132092742417293"/>
        <n v="0.2228074603952431"/>
        <n v="0.1993817796485991"/>
        <n v="0.2364118600677825"/>
        <n v="0.1778553822865214"/>
        <n v="0.2383110542188597"/>
        <n v="0.12906427390014541"/>
        <n v="0.1080702288829188"/>
        <n v="0.16659626881560119"/>
        <n v="0.119286869176531"/>
        <n v="0.1594300789199434"/>
        <n v="8.3845974492508302E-2"/>
        <n v="9.444760647000737E-2"/>
        <n v="0.19348560014429961"/>
        <n v="0.13856845647808369"/>
        <n v="0.13020073889449921"/>
        <n v="0.23485799542044589"/>
        <n v="0.1422740255422297"/>
        <n v="0.1032201637496472"/>
        <n v="0.20509927194842059"/>
        <n v="0.2061564657489712"/>
        <n v="0.2084663478186011"/>
        <n v="0.14749952554341841"/>
        <n v="0.24808384107933759"/>
        <n v="0.12767862165822549"/>
        <n v="0.2176346924923786"/>
        <n v="0.1908391829869644"/>
        <n v="0.1872488316378042"/>
        <n v="0.1101195144246631"/>
        <n v="0.18340055172952821"/>
        <n v="0.18549711596254231"/>
        <n v="8.392530447992419E-2"/>
        <n v="0.15004782076046569"/>
        <n v="0.2331395785494115"/>
        <n v="0.12740759618447889"/>
        <n v="0.2380985725200343"/>
        <n v="0.242875001383072"/>
        <n v="9.6373823562408117E-2"/>
        <n v="0.18536412796516111"/>
        <n v="0.14207741478791711"/>
        <n v="0.22026075143350399"/>
        <n v="0.18661071073411689"/>
        <n v="5.2580403502919239E-2"/>
        <n v="0.18399358146053099"/>
        <n v="6.1254836191811858E-2"/>
        <n v="0.20594150098964711"/>
        <n v="0.1110451736607166"/>
        <n v="6.8528825908047625E-2"/>
        <n v="0.13398726499270949"/>
        <n v="0.2209145132989456"/>
        <n v="9.4445610399011476E-2"/>
        <n v="0.17255961685556351"/>
        <n v="0.1445166109034233"/>
        <n v="0.18896835413820809"/>
        <n v="0.17738959268971649"/>
        <n v="0.21510602424665631"/>
        <n v="9.545791120668834E-2"/>
        <n v="0.18047896230102731"/>
        <n v="0.24559830470902011"/>
        <n v="0.13273074303275431"/>
        <n v="0.1128976181073755"/>
        <n v="8.5047477551727049E-2"/>
        <n v="9.3312283032874949E-2"/>
        <n v="0.11696610494203739"/>
        <n v="0.1139711189907029"/>
        <n v="0.1424219301843784"/>
        <n v="0.12556460033644179"/>
        <n v="0.20457424114386549"/>
        <n v="0.20487711895229341"/>
        <n v="0.19331121319258859"/>
        <n v="7.5351201589783673E-2"/>
        <n v="0.18250180668775301"/>
        <n v="0.107418240791449"/>
        <n v="0.12021462574259301"/>
        <n v="0.18027768731026469"/>
        <n v="0.1483062336558654"/>
        <n v="8.6283991631964346E-2"/>
        <n v="5.8424730388905603E-2"/>
        <n v="0.2418885097720781"/>
        <n v="0.1324656326278392"/>
        <n v="0.23326736064571771"/>
        <n v="0.23705749774284149"/>
        <n v="0.16170774789348921"/>
        <n v="0.15602465858974379"/>
        <n v="0.20513430244914771"/>
        <n v="5.5560739933848358E-2"/>
        <n v="0.1062059839062017"/>
        <n v="0.19051548193747089"/>
        <n v="0.10766601720386269"/>
        <n v="0.12602687757464109"/>
        <n v="0.24559975740179549"/>
        <n v="0.1192289478175335"/>
        <n v="6.7980956002557116E-2"/>
        <n v="0.1429685897953151"/>
        <n v="0.14528698060502829"/>
        <n v="0.1773917384641378"/>
        <n v="0.1695465378844136"/>
        <n v="0.14113137797690031"/>
        <n v="8.3265545265143431E-2"/>
        <n v="0.13745176019638369"/>
        <n v="0.13010472221293271"/>
        <n v="0.24816602655328729"/>
        <n v="8.8028576280137633E-2"/>
        <n v="7.8637195292477743E-2"/>
        <n v="0.1140188219675074"/>
        <n v="0.14979919483573781"/>
        <n v="0.16834651313606469"/>
        <n v="0.22007581183586769"/>
        <n v="8.3399264259792022E-2"/>
        <n v="7.6248539955246039E-2"/>
        <n v="0.2495588612315896"/>
        <n v="0.18432201969302159"/>
        <n v="0.1401322800851301"/>
        <n v="5.7397012866229481E-2"/>
        <n v="0.11985321469439229"/>
        <n v="9.4021345578714069E-2"/>
        <n v="0.16964105647284161"/>
        <n v="5.1839250992561058E-2"/>
        <n v="0.21347829565955459"/>
        <n v="0.11362947483824019"/>
        <n v="9.4895992909256197E-2"/>
        <n v="0.18545403102780189"/>
        <n v="0.1802405063946694"/>
        <n v="0.1379446726265417"/>
        <n v="6.1130120115102951E-2"/>
        <n v="0.12004667144303401"/>
        <n v="0.1263401714997642"/>
        <n v="0.15407812644237989"/>
        <n v="0.22816287928817219"/>
        <n v="0.22068416201377769"/>
        <n v="9.6384308390657869E-2"/>
        <n v="9.7920103877378692E-2"/>
        <n v="0.12340323662317949"/>
        <n v="0.12572776666313679"/>
        <n v="0.22107924625591441"/>
        <n v="0.15072021186812379"/>
        <n v="0.17330991821427111"/>
        <n v="9.7284643941593946E-2"/>
        <n v="9.9930678339448117E-2"/>
        <n v="0.1067995570893347"/>
        <n v="0.22270315620644029"/>
        <n v="9.4640163367744168E-2"/>
        <n v="9.5990700707614673E-2"/>
        <n v="0.15619544183545411"/>
        <n v="0.13105350643199259"/>
        <n v="0.14049995864850839"/>
        <n v="0.15667506711741941"/>
        <n v="0.23127305422370159"/>
        <n v="0.17975184631630761"/>
        <n v="0.1039140240221038"/>
        <n v="0.2218954657208565"/>
        <n v="0.12168241889434191"/>
        <n v="6.244432900760459E-2"/>
        <n v="9.7885434234386171E-2"/>
        <n v="0.23456390764077339"/>
        <n v="8.1650488268269206E-2"/>
        <n v="0.218302585024888"/>
        <n v="9.0263353323472295E-2"/>
        <n v="7.4754698378162579E-2"/>
        <n v="0.22672034185858139"/>
        <n v="8.0075995421783799E-2"/>
        <n v="0.2164288302412489"/>
        <n v="0.1424459504062795"/>
        <n v="6.0973635089081893E-2"/>
        <n v="7.9058499415621084E-2"/>
        <n v="0.2066257822064437"/>
        <n v="0.1577913392612624"/>
        <n v="0.148907412181982"/>
        <n v="0.1815081622797643"/>
        <n v="0.24556843863890679"/>
        <n v="7.3479919261234261E-2"/>
        <n v="0.19619067750700581"/>
        <n v="0.1002829623116801"/>
        <n v="0.15509973845915989"/>
        <n v="7.0000604380638695E-2"/>
        <n v="0.23061005648077451"/>
        <n v="0.1182919868741641"/>
        <n v="9.2321108492862833E-2"/>
        <n v="8.8321378432304934E-2"/>
        <n v="5.9290120250875482E-2"/>
        <n v="7.0640203791429768E-2"/>
        <n v="0.23837187534527141"/>
        <n v="7.8493299268970307E-2"/>
        <n v="0.2493875415270107"/>
        <n v="0.22774696275758319"/>
        <n v="0.24192120777570089"/>
        <n v="0.1480568571674708"/>
        <n v="0.17825505255818419"/>
        <n v="8.8073175112080473E-2"/>
        <n v="0.1971965337079794"/>
        <n v="0.22126156297765501"/>
        <n v="0.17885387247143131"/>
        <n v="0.1080404974456405"/>
        <n v="6.7534256496033743E-2"/>
        <n v="0.20585633570421261"/>
        <n v="8.5375729392498212E-2"/>
        <n v="6.5922689391377853E-2"/>
        <n v="0.1562609178795446"/>
        <n v="0.1265496709177707"/>
        <n v="0.15512722614158209"/>
        <n v="0.1955234929432208"/>
        <n v="0.15677849061865501"/>
        <n v="0.20167514272162679"/>
        <n v="0.237815456391581"/>
        <n v="0.17325741836265851"/>
        <n v="0.17866775093347581"/>
        <n v="0.16172158831112521"/>
        <n v="8.4469129741459995E-2"/>
        <n v="0.23291065354729801"/>
        <n v="0.12669424265923099"/>
        <n v="0.13846656858488129"/>
        <n v="0.10443740505599421"/>
        <n v="0.1075190639765076"/>
        <n v="7.8662157107354413E-2"/>
        <n v="7.5034932236135485E-2"/>
        <n v="0.17730731922601739"/>
        <n v="0.1181023903765875"/>
        <n v="0.23921960534066991"/>
        <n v="7.51369811144567E-2"/>
        <n v="0.23662948839137421"/>
        <n v="0.15491954576765141"/>
        <n v="0.22848179599488669"/>
        <n v="7.749200955115465E-2"/>
        <n v="0.1446834803748229"/>
        <n v="0.13823949767364119"/>
        <n v="0.16212981599959109"/>
        <n v="0.24997743188881719"/>
        <n v="6.7914217260027665E-2"/>
        <n v="8.6949672401461342E-2"/>
        <n v="0.14700730091788261"/>
        <n v="0.21171017201856521"/>
        <n v="9.4581465537339371E-2"/>
        <n v="0.10771112515409061"/>
        <n v="0.12030333308735899"/>
        <n v="0.15610196129014139"/>
        <n v="0.16576992218342451"/>
        <n v="0.23263548103698581"/>
        <n v="0.15179264092658681"/>
        <n v="0.22284245360969021"/>
        <n v="0.23714829275913341"/>
        <n v="0.18359453918660151"/>
        <n v="0.14884918329472341"/>
        <n v="0.22071404357698851"/>
        <n v="0.16051518033676421"/>
        <n v="7.7922915055473441E-2"/>
        <n v="6.6014441496410031E-2"/>
        <n v="0.15393628373992169"/>
        <n v="0.1218032220336495"/>
        <n v="0.20344378933475751"/>
        <n v="8.0630091156591033E-2"/>
        <n v="0.19541652002170651"/>
        <n v="0.2220895799122185"/>
        <n v="8.7870882239449513E-2"/>
        <n v="0.17066211083718591"/>
        <n v="0.18138354340007071"/>
        <n v="8.8243613015145633E-2"/>
        <n v="6.2239687948480178E-2"/>
        <n v="9.2884358964462205E-2"/>
        <n v="0.14785000766068329"/>
        <n v="0.18629379938864901"/>
        <n v="0.19732564693620211"/>
        <n v="0.22003517722287899"/>
        <n v="0.23551998487443279"/>
        <n v="0.2342821648208874"/>
        <n v="0.15907346386217319"/>
        <n v="0.112349479830646"/>
        <n v="0.16757384494976421"/>
        <n v="8.2007887918635003E-2"/>
        <n v="8.4233688975134585E-2"/>
        <n v="0.22981645402612089"/>
        <n v="0.14974186933784819"/>
        <n v="7.8758946596281215E-2"/>
        <n v="0.18987147934739071"/>
        <n v="0.21164330054402139"/>
        <n v="0.1723150755311379"/>
        <n v="0.15661177190136361"/>
        <n v="0.14498340071076879"/>
        <n v="0.15258857673251269"/>
        <n v="8.6924572144002676E-2"/>
        <n v="0.2256490847143002"/>
        <n v="0.17141257726646711"/>
        <n v="9.4914712018076053E-2"/>
        <n v="0.17644662468495989"/>
        <n v="0.2169173133414912"/>
        <n v="0.1815329075964901"/>
        <n v="0.2445554977540991"/>
        <n v="5.0927563894529557E-2"/>
        <n v="0.1022377083222261"/>
        <n v="0.15470197798001969"/>
        <n v="0.1092692188626871"/>
        <n v="0.16372730632789231"/>
        <n v="0.22548089355245879"/>
        <n v="0.17756003874590739"/>
        <n v="0.22073382433562691"/>
        <n v="9.1603155537398409E-2"/>
        <n v="0.12638112292531509"/>
        <n v="0.2083844614811762"/>
        <n v="0.2404336219183516"/>
        <n v="0.1703890303722724"/>
        <n v="0.1320773124549513"/>
        <n v="0.17548202692461159"/>
        <n v="5.5882779811840241E-2"/>
        <n v="0.1915658815924714"/>
        <n v="0.21976010671444141"/>
        <n v="7.2545482968318337E-2"/>
        <n v="9.6688810666657327E-2"/>
        <n v="0.20374244388155199"/>
        <n v="0.22869453637427781"/>
        <n v="8.3267095329694382E-2"/>
        <n v="0.15794005935830141"/>
        <n v="0.18024958338888811"/>
        <n v="0.13797140340861941"/>
        <n v="0.1352984667026724"/>
        <n v="0.15409726588286601"/>
        <n v="0.24696272560854551"/>
        <n v="0.1260882764584608"/>
        <n v="0.24706104585778399"/>
        <n v="0.15269756402008799"/>
        <n v="0.2268292295072917"/>
        <n v="0.1117702539758165"/>
        <n v="0.18896023548510621"/>
        <n v="9.567866295946964E-2"/>
        <n v="0.1751214926986078"/>
        <n v="0.2301865311834248"/>
        <n v="0.127457322060232"/>
        <n v="0.20450344644323931"/>
        <n v="0.124591973667181"/>
        <n v="0.24950842865725339"/>
        <n v="0.243199806142126"/>
        <n v="0.14875859742158831"/>
        <n v="0.18384489182280769"/>
        <n v="0.2438208332883188"/>
        <n v="0.1356443631572489"/>
        <n v="0.19797530440799491"/>
        <n v="8.3682493600546748E-2"/>
        <n v="0.18655963488245139"/>
        <n v="0.1091315139810827"/>
        <n v="0.23145205038423811"/>
        <n v="0.13288005940731201"/>
        <n v="0.1004124529166095"/>
        <n v="0.13137992497639761"/>
        <n v="0.24157417125969291"/>
        <n v="9.4420846173124295E-2"/>
        <n v="0.11811034052319951"/>
        <n v="9.6008774544722369E-2"/>
        <n v="9.9090542121262531E-2"/>
        <n v="0.2455985819640637"/>
        <n v="0.1117565656274038"/>
        <n v="0.2442477143567543"/>
        <n v="0.18138799762787089"/>
        <n v="9.3968321954405673E-2"/>
        <n v="9.6412890389052402E-2"/>
        <n v="0.17888510286958051"/>
        <n v="0.11108497672979641"/>
        <n v="0.13653519604798009"/>
        <n v="0.1632228582002484"/>
        <n v="0.22453277015599341"/>
        <n v="0.2174150062942799"/>
        <n v="8.2904953847255991E-2"/>
        <n v="0.10467424004818961"/>
        <n v="9.880279253671545E-2"/>
        <n v="6.5268047236013954E-2"/>
        <n v="0.23081460576394619"/>
        <n v="0.15080405340569439"/>
        <n v="0.1332380913116529"/>
        <n v="0.21358797192852311"/>
        <n v="0.20057194079600851"/>
        <n v="0.19543941658393801"/>
        <n v="5.7095768086876497E-2"/>
        <n v="0.1452732746963557"/>
        <n v="0.18374511433473689"/>
        <n v="0.12785605306935799"/>
        <n v="0.103674120234568"/>
        <n v="0.1143298402328147"/>
        <n v="7.8487855107089027E-2"/>
        <n v="0.22617045452851611"/>
        <n v="0.1713928685567466"/>
        <n v="0.18869579945429549"/>
        <n v="0.12151300313954851"/>
        <n v="0.23042400859848661"/>
        <n v="0.23749733848689261"/>
        <n v="8.2573877873551971E-2"/>
        <n v="8.7931115589811704E-2"/>
        <n v="0.14697542993700319"/>
        <n v="0.11313489389775019"/>
        <n v="0.22948092199496439"/>
        <n v="0.19399616492508409"/>
        <n v="9.268274331256568E-2"/>
        <n v="8.5579256838720627E-2"/>
        <n v="9.6036137639458938E-2"/>
        <n v="0.1364621758363439"/>
        <n v="0.1189307058578345"/>
        <n v="5.4595735017387959E-2"/>
        <n v="0.17402405468665669"/>
        <n v="0.24424644794249009"/>
        <n v="7.5958488379955669E-2"/>
        <n v="0.246765933303188"/>
        <n v="0.24127820256141749"/>
        <n v="0.2137999009113806"/>
        <n v="0.21715543531173659"/>
        <n v="0.1588752858188375"/>
        <n v="8.7490961292918862E-2"/>
        <n v="0.1111361003472611"/>
        <n v="0.2314308785537576"/>
        <n v="0.15195586501584391"/>
        <n v="0.1130305594907114"/>
        <n v="0.24509560460808"/>
        <n v="7.1068701602353387E-2"/>
        <n v="8.5656741961332994E-2"/>
        <n v="0.2371256275108273"/>
        <n v="0.2440441296131069"/>
        <n v="0.20601359226524421"/>
        <n v="0.1307233517159937"/>
        <n v="0.16209392697329611"/>
        <n v="8.3300463300609903E-2"/>
        <n v="0.1910132070286048"/>
        <n v="8.6555224627137745E-2"/>
        <n v="0.23266133488756521"/>
        <n v="0.2425704154616635"/>
        <n v="0.2139786175275635"/>
        <n v="9.0366755412758154E-2"/>
        <n v="9.4416806881148188E-2"/>
        <n v="7.2072271783826886E-2"/>
        <n v="0.17760932038328411"/>
        <n v="0.22570708800426131"/>
        <n v="8.2225385955888741E-2"/>
        <n v="0.1435975945871957"/>
        <n v="0.2411808830472657"/>
        <n v="0.20655933242644131"/>
        <n v="0.15823828055666969"/>
        <n v="0.19170573991213061"/>
        <n v="0.1953060132531502"/>
        <n v="0.14992814613549099"/>
        <n v="0.2258830473922441"/>
        <n v="9.7742692955775964E-2"/>
        <n v="9.8331459836663082E-2"/>
        <n v="0.17465448726106411"/>
        <n v="0.18465496068575349"/>
        <n v="0.19490226365149341"/>
        <n v="0.16669865627521099"/>
        <n v="0.21858918427666069"/>
        <n v="0.18723194163591139"/>
        <n v="0.16555131967078701"/>
        <n v="0.10569813418989631"/>
        <n v="8.7966232118498647E-2"/>
        <n v="0.1078867481899641"/>
        <n v="9.0218479106490779E-2"/>
        <n v="0.17501568598248399"/>
        <n v="0.1609000458131507"/>
        <n v="0.18261758077994239"/>
        <n v="6.2121054317948877E-2"/>
        <n v="0.21854063779328781"/>
        <n v="0.19068949829389251"/>
        <n v="0.17188635032261901"/>
        <n v="0.10661257898953561"/>
        <n v="0.13855365653630719"/>
        <n v="0.13047516060393291"/>
        <n v="6.3425843434576468E-2"/>
        <n v="0.1971034088906212"/>
        <n v="9.127440170994984E-2"/>
        <n v="0.17294340447650031"/>
        <n v="0.17336622384635181"/>
        <n v="0.10273450495704101"/>
        <n v="0.24148626590320851"/>
        <n v="0.1498082653843717"/>
        <n v="6.5756788464400154E-2"/>
        <n v="0.19967697328989281"/>
        <n v="0.2123876347954147"/>
        <n v="6.2326813400023197E-2"/>
        <n v="0.15319108156464281"/>
        <n v="0.23720454912955091"/>
        <n v="0.22784485669813639"/>
        <n v="0.1150776215050338"/>
        <n v="8.6286876505217658E-2"/>
        <n v="6.1296705266262991E-2"/>
        <n v="0.21717211506971781"/>
        <n v="0.17878759897335389"/>
        <n v="9.6089742259791888E-2"/>
        <n v="0.21317590925484281"/>
        <n v="0.15356075767857441"/>
        <n v="0.16728114690926579"/>
        <n v="0.24446517740930529"/>
        <n v="0.24927323910230509"/>
        <n v="0.16539618788758201"/>
        <n v="0.18414067418481461"/>
        <n v="0.2152460356534108"/>
        <n v="0.1904651373257682"/>
        <n v="0.2095614355573972"/>
        <n v="0.1019081320168263"/>
        <n v="0.11498755133145359"/>
        <n v="6.2233989525553882E-2"/>
        <n v="9.4956779830806942E-2"/>
        <n v="0.14854770978792059"/>
        <n v="0.24078859376368561"/>
        <n v="0.10693569749748021"/>
        <n v="0.15237566586432441"/>
        <n v="0.1643568555723954"/>
        <n v="0.24997601028562841"/>
        <n v="8.2076066219025606E-2"/>
        <n v="0.14997710045212689"/>
        <n v="0.15325211171446751"/>
        <n v="0.24699281807594481"/>
        <n v="8.348583988610557E-2"/>
        <n v="8.5013989211265156E-2"/>
        <n v="0.19005256328702841"/>
        <n v="0.23392454193003731"/>
        <n v="0.13454263717649001"/>
        <n v="9.1743211931754984E-2"/>
        <n v="6.9841109669161114E-2"/>
        <n v="0.23952811836827459"/>
        <n v="0.1519014378671785"/>
        <n v="0.17454873365786841"/>
        <n v="0.1928603094696214"/>
        <n v="0.17684314981455329"/>
        <n v="0.12371515598880869"/>
        <n v="0.1048375318641933"/>
        <n v="0.19976489902462119"/>
        <n v="8.5077776144444228E-2"/>
        <n v="0.19003962082679471"/>
        <n v="0.22297976354896989"/>
        <n v="9.5021196009963921E-2"/>
        <n v="0.1185542873900487"/>
        <n v="0.21761890099837361"/>
        <n v="0.162069166509792"/>
        <n v="9.0813121287381102E-2"/>
        <n v="9.9168697708102244E-2"/>
        <n v="0.22324508968632059"/>
        <n v="0.1743036769947989"/>
        <n v="6.6606784166169955E-2"/>
        <n v="0.24783535769541731"/>
        <n v="0.1184141551882371"/>
        <n v="0.18169712360527221"/>
        <n v="0.1107076015039236"/>
        <n v="0.12571473036909889"/>
        <n v="0.1477167901403332"/>
        <n v="0.17171336964136749"/>
        <n v="9.3207859053284853E-2"/>
        <n v="0.1081899736355617"/>
        <n v="8.6975438922324261E-2"/>
        <n v="0.20381231338323591"/>
        <n v="0.2024258319816864"/>
        <n v="0.16465501789698581"/>
        <n v="0.2188237835878912"/>
        <n v="0.23196174241493969"/>
        <n v="0.1076153773026407"/>
        <n v="0.19000659167884701"/>
        <n v="0.1016841111264483"/>
        <n v="0.21506117533419139"/>
        <n v="0.2035250197214985"/>
        <n v="0.16797173360809151"/>
        <n v="0.14913169841025489"/>
        <n v="0.1477263422109551"/>
        <n v="0.1921954315104267"/>
        <n v="0.24219235934331251"/>
        <n v="9.9368889525418932E-2"/>
        <n v="0.12397240369076221"/>
        <n v="0.17390248637836531"/>
        <n v="0.13508290130446579"/>
        <n v="0.20037895021920549"/>
        <n v="0.23549536065249599"/>
        <n v="8.8007256175883203E-2"/>
        <n v="0.15049199645384639"/>
        <n v="0.22967383994516319"/>
        <n v="0.18607802159598541"/>
        <n v="0.1831137458387628"/>
        <n v="0.1452153767664402"/>
        <n v="0.1343956598166301"/>
        <n v="8.21885840396884E-2"/>
        <n v="0.19263250399490281"/>
        <n v="0.16455773324718209"/>
        <n v="0.19565637457415819"/>
        <n v="5.0629112790964492E-2"/>
        <n v="0.12204501777774771"/>
        <n v="0.11443829941226021"/>
        <n v="0.1227890463059793"/>
        <n v="0.1497010370467588"/>
        <n v="0.18907420057030119"/>
        <n v="0.14569620147445689"/>
        <n v="0.15996555413243149"/>
        <n v="0.1063934359492503"/>
        <n v="0.2442071346893202"/>
        <n v="0.19075142775660489"/>
        <n v="8.7094788953286317E-2"/>
        <n v="0.2408421535775932"/>
        <n v="8.5451680395769572E-2"/>
        <n v="8.2960334931676774E-2"/>
        <n v="0.20960898171772679"/>
        <n v="0.13643808502944721"/>
        <n v="0.16480830952488851"/>
        <n v="0.2276940707110022"/>
        <n v="0.24132684600574919"/>
        <n v="0.24176382999040261"/>
        <n v="0.21969708703230001"/>
        <n v="0.13210587558659029"/>
        <n v="0.1577985277255291"/>
        <n v="0.12257172911528"/>
        <n v="0.15662806196262011"/>
        <n v="0.23211132158649689"/>
        <n v="0.16303044944338541"/>
        <n v="0.12637501378331359"/>
        <n v="0.247720572868498"/>
        <n v="0.2450474715753847"/>
        <n v="0.17518832938405321"/>
        <n v="0.1976299823810922"/>
        <n v="0.17181915226141761"/>
        <n v="0.1206893015059088"/>
        <n v="0.16220938921065681"/>
        <n v="0.15843552071721079"/>
        <n v="0.23768617747825771"/>
        <n v="0.22643168120052479"/>
        <n v="0.15930195717515261"/>
        <n v="0.1251316325181005"/>
        <n v="0.19607073518339299"/>
        <n v="0.22509282866499469"/>
        <n v="0.16028857297674209"/>
        <n v="0.20343762660107509"/>
        <n v="0.22968619357948691"/>
        <n v="5.1514779973028502E-2"/>
        <n v="0.15604644627130659"/>
        <n v="0.20570624214883529"/>
        <n v="0.19579018799737871"/>
        <n v="0.12619572338563351"/>
        <n v="0.14181874918306189"/>
        <n v="8.6678280204467745E-2"/>
        <n v="0.20319861779468351"/>
        <n v="0.2231947282974058"/>
        <n v="8.4048593257118998E-2"/>
        <n v="0.22582785433433389"/>
        <n v="0.1872656145839551"/>
        <n v="0.19980833249959221"/>
        <n v="8.6779540942817188E-2"/>
        <n v="0.176080543828323"/>
        <n v="0.22940888480684249"/>
        <n v="0.14389225751597909"/>
        <n v="0.17426415974574469"/>
        <n v="0.1068765761724829"/>
        <n v="0.18910851863151651"/>
        <n v="0.23297997954979499"/>
        <n v="0.14704913040758219"/>
        <n v="0.18758938990016011"/>
        <n v="0.19552723588173959"/>
        <n v="0.1229889474003782"/>
        <n v="0.12710851234319551"/>
        <n v="0.15879684978814679"/>
        <n v="0.17614300256604279"/>
        <n v="0.1852688600216266"/>
        <n v="0.16587909999784289"/>
        <n v="0.24466802818284811"/>
        <n v="0.1044252899501843"/>
        <n v="0.1670934878694646"/>
        <n v="0.2464820888291204"/>
        <n v="0.21252999177352561"/>
        <n v="0.17690316986308841"/>
        <n v="0.23792488156401981"/>
        <n v="0.24514109568100831"/>
        <n v="0.242860932073477"/>
        <n v="7.0445203209917207E-2"/>
        <n v="0.1028231439023515"/>
        <n v="0.1558843472042489"/>
        <n v="6.6311768914346758E-2"/>
        <n v="0.12229929470934341"/>
        <n v="0.169338749641186"/>
        <n v="0.20313493084989359"/>
        <n v="0.167348892899993"/>
        <n v="0.1428062802456494"/>
        <n v="0.1221136942177625"/>
        <n v="0.1732876368985046"/>
        <n v="0.20740391210423151"/>
        <n v="0.12775313174097591"/>
        <n v="9.6322767275487012E-2"/>
        <n v="9.6862014279974207E-2"/>
        <n v="0.16661179675491661"/>
        <n v="0.19554654333619501"/>
        <n v="0.2037779323658358"/>
        <n v="0.2224936638568247"/>
        <n v="0.17922662159225439"/>
        <n v="0.179208470928542"/>
        <n v="0.1228056984305874"/>
        <n v="0.13962574943880721"/>
        <n v="0.15482881739778251"/>
        <n v="0.14102049758595711"/>
        <n v="0.15369940987982059"/>
        <n v="0.18880742117263369"/>
        <n v="0.1679394091973519"/>
        <n v="8.8210704961429895E-2"/>
        <n v="0.12357653493586809"/>
        <n v="0.13287314481647799"/>
        <n v="0.13646162194556599"/>
        <n v="9.1706703266129092E-2"/>
        <n v="0.22316470591066279"/>
        <n v="0.1491802738272453"/>
        <n v="0.16052902462439461"/>
        <n v="0.20097791703304471"/>
        <n v="7.2877289909597492E-2"/>
        <n v="0.19391218036188421"/>
        <n v="0.15207144372824929"/>
        <n v="0.22525158095728021"/>
        <n v="0.1039980154099675"/>
        <n v="0.21595765263193539"/>
        <n v="0.1187166141331439"/>
        <n v="0.200412233924014"/>
        <n v="0.22792846635449929"/>
        <n v="0.19668681953137179"/>
        <n v="0.1048566745886139"/>
        <n v="0.1183419190902547"/>
        <n v="0.1947267980124818"/>
        <n v="8.7586196549672757E-2"/>
        <n v="8.7015873773256897E-2"/>
        <n v="0.22082696992829651"/>
        <n v="0.19652939767126579"/>
        <n v="0.141545622911908"/>
        <n v="0.16986396142407981"/>
        <n v="0.15581622827510841"/>
        <n v="0.2426207481491458"/>
        <n v="0.22831233550716051"/>
        <n v="0.20597952775356121"/>
        <n v="0.1892760441180048"/>
        <n v="0.24608360177492969"/>
        <n v="0.15685240728749569"/>
        <n v="0.15955523103311869"/>
        <n v="0.21671907096536111"/>
        <n v="0.24406461125311171"/>
        <n v="0.21471378926447079"/>
        <n v="0.1832470457889239"/>
        <n v="0.10601057347763709"/>
        <n v="0.21867517920226681"/>
        <n v="9.2305108926154927E-2"/>
        <n v="8.6216217120414218E-2"/>
        <n v="0.14636387998630729"/>
        <n v="0.2258884153310548"/>
        <n v="0.24981053281448079"/>
        <n v="0.1725383248296469"/>
        <n v="0.16818440370183979"/>
        <n v="0.1019395778952123"/>
        <n v="6.4017323978269355E-2"/>
        <n v="0.2265795297968807"/>
        <n v="0.1338728629189655"/>
        <n v="0.11957789972410771"/>
        <n v="0.1324266046712386"/>
        <n v="0.23235122169265371"/>
        <n v="0.15854764221205689"/>
        <n v="0.15776811605926999"/>
        <n v="8.8571924764084362E-2"/>
        <n v="7.2582730432475762E-2"/>
        <n v="0.2257982438430024"/>
        <n v="8.1219769060799626E-2"/>
        <n v="0.17850346087166019"/>
        <n v="0.2328356319404665"/>
        <n v="0.22851742967163349"/>
        <n v="0.1037545890373066"/>
        <n v="0.13096275501138099"/>
        <n v="0.193764358397119"/>
        <n v="0.1653926897541671"/>
        <n v="8.6305433072776661E-2"/>
        <n v="0.14003319976570941"/>
        <n v="9.8888430714169889E-2"/>
        <n v="0.17460210266802589"/>
        <n v="8.1756437955457978E-2"/>
        <n v="0.1772659874787671"/>
        <n v="6.5712081125232857E-2"/>
        <n v="0.110140740169877"/>
        <n v="0.22650123100344641"/>
        <n v="9.6881089718686211E-2"/>
        <n v="0.17219871088006369"/>
        <n v="9.024011400164636E-2"/>
        <n v="0.18702774991114299"/>
        <n v="6.756654506155127E-2"/>
        <n v="0.1827082269496389"/>
        <n v="6.3771109382591534E-2"/>
        <n v="0.20845687521062589"/>
        <n v="0.22011521256002831"/>
        <n v="0.1463737754570209"/>
        <n v="0.1185279907036168"/>
        <n v="0.2128635908305927"/>
        <n v="0.2469226625857181"/>
        <n v="0.19851121024705781"/>
        <n v="0.1015899730956423"/>
        <n v="0.1485027311365443"/>
        <n v="0.1132427139800298"/>
        <n v="0.16640857434241341"/>
        <n v="0.10674192072580189"/>
        <n v="9.5995538713272266E-2"/>
        <n v="0.21851449315010399"/>
        <n v="0.17316551496825169"/>
        <n v="0.2054030314115253"/>
        <n v="0.19750309036847111"/>
        <n v="0.16969681345188151"/>
        <n v="0.19892400498397231"/>
        <n v="0.1595043858822715"/>
        <n v="0.19439392071448799"/>
        <n v="0.2105431245021753"/>
        <n v="0.14564563907435879"/>
        <n v="6.5014555051025311E-2"/>
        <n v="0.1363398735891081"/>
        <n v="0.14803892514602721"/>
        <n v="0.15424835599709849"/>
        <n v="0.18388889710247899"/>
        <n v="0.1304012122425845"/>
        <n v="6.681652161340107E-2"/>
        <n v="0.15151568097869719"/>
        <n v="0.2353259742023264"/>
        <n v="0.23172196833390021"/>
        <n v="0.17634825891907641"/>
        <n v="0.12587962225936561"/>
        <n v="0.1118503898161515"/>
        <n v="0.2412801976442509"/>
        <n v="0.20604582221441131"/>
        <n v="9.1419128757454754E-2"/>
        <n v="0.239748026299995"/>
        <n v="0.1225092010358198"/>
        <n v="0.1137762602580409"/>
        <n v="0.17026818218721521"/>
        <n v="0.17599009450372369"/>
        <n v="9.8927437975862703E-2"/>
        <n v="0.1253298562869096"/>
        <n v="0.22617973636944089"/>
        <n v="0.2146181041060532"/>
        <n v="0.15767156805265919"/>
        <n v="0.21825285279692511"/>
        <n v="0.17498859936241171"/>
        <n v="0.24418433415355659"/>
        <n v="0.18600594072524279"/>
        <n v="8.9545074694268617E-2"/>
        <n v="0.21555982676597329"/>
        <n v="0.1031802276824941"/>
        <n v="0.15481790546327909"/>
        <n v="9.9297764962655313E-2"/>
        <n v="0.16419073211336929"/>
        <n v="0.12574853402557451"/>
        <n v="0.1269467203209195"/>
        <n v="0.1976305492770947"/>
        <n v="0.16696399172090781"/>
        <n v="0.15443711623708881"/>
        <n v="0.24476046424728151"/>
        <n v="0.16141333360017021"/>
        <n v="0.15753892562391811"/>
        <n v="0.23346808013576351"/>
        <n v="8.290011311034956E-2"/>
        <n v="0.1828761200520117"/>
        <n v="9.4369318948739594E-2"/>
        <n v="0.1128411770085208"/>
        <n v="0.17095006786515951"/>
        <n v="7.7196159830671185E-2"/>
        <n v="7.7944540640474527E-2"/>
        <n v="5.571311723987496E-2"/>
        <n v="0.16632671755632061"/>
        <n v="0.1109154475201171"/>
        <n v="0.15328018670464569"/>
        <n v="9.5476682215820952E-2"/>
        <n v="0.2108989556173807"/>
        <n v="8.5507680464956187E-2"/>
        <n v="0.12600688752302761"/>
        <n v="0.1503759436449372"/>
        <n v="0.23186369017892161"/>
        <n v="0.1569042889424207"/>
        <n v="6.4070442895534735E-2"/>
        <n v="0.1215926227404077"/>
        <n v="9.5957493388817233E-2"/>
        <n v="0.10458716103513201"/>
        <n v="0.21162048171749151"/>
        <n v="0.1609685921157632"/>
        <n v="9.5454530478865623E-2"/>
        <n v="0.2074617130125353"/>
        <n v="0.16223139866686481"/>
        <n v="0.1809156972403019"/>
        <n v="8.7123558529895062E-2"/>
        <n v="9.1818459792939275E-2"/>
        <n v="7.6021061310394808E-2"/>
        <n v="0.15954919162105549"/>
        <n v="0.19675243546535109"/>
        <n v="6.146120266567634E-2"/>
        <n v="0.16832090621370699"/>
        <n v="0.22110189871585681"/>
        <n v="0.1400483221828536"/>
        <n v="0.1031646963663751"/>
        <n v="0.20282360789318679"/>
        <n v="0.1234217572471903"/>
        <n v="0.21811007557098511"/>
        <n v="0.19053103355055401"/>
        <n v="0.24021082685702241"/>
        <n v="0.24700071442299831"/>
        <n v="0.24335092345325829"/>
        <n v="0.21986374319768981"/>
        <n v="0.1034328363276061"/>
        <n v="9.6895643946904086E-2"/>
        <n v="9.9308136591924528E-2"/>
        <n v="0.1698589157526266"/>
        <n v="0.16458726535188539"/>
        <n v="0.1034824821001039"/>
        <n v="0.12160931199563051"/>
        <n v="9.8972468341472913E-2"/>
        <n v="0.21486771102099531"/>
        <n v="0.1226136918092903"/>
        <n v="0.2183713131461083"/>
        <n v="0.1024650088794638"/>
        <n v="0.1164496654273106"/>
        <n v="0.16856422873422899"/>
        <n v="0.145683623063462"/>
        <n v="7.3518293503634202E-2"/>
        <n v="8.9830566909138751E-2"/>
        <n v="0.111981598064284"/>
        <n v="0.1999265269216812"/>
        <n v="0.13550433689041341"/>
        <n v="0.23848603302884541"/>
        <n v="0.19381533871662271"/>
        <n v="0.1036123870464787"/>
        <n v="0.1812630064324354"/>
        <n v="9.1865080861808487E-2"/>
        <n v="0.20125430464697869"/>
        <n v="0.2352658977716158"/>
        <n v="0.1182517278064547"/>
        <n v="8.8953778658332927E-2"/>
        <n v="0.14466078219247999"/>
        <n v="0.20302124360939561"/>
        <n v="0.21846991564220719"/>
        <n v="0.1442356198071052"/>
        <n v="6.387931721113152E-2"/>
        <n v="0.124751269536739"/>
        <n v="0.16693607819873671"/>
        <n v="8.9757520189210155E-2"/>
        <n v="0.12791099184877461"/>
        <n v="0.1347136206990176"/>
        <n v="0.17855844163198811"/>
        <n v="9.2278605707572819E-2"/>
        <n v="0.17025211669524501"/>
        <n v="0.1282981886933999"/>
        <n v="0.1021332838520153"/>
        <n v="0.23901516610346729"/>
        <n v="0.23457222466666519"/>
        <n v="8.5822910268976732E-2"/>
        <n v="5.3423278312835387E-2"/>
        <n v="0.1602419420861744"/>
        <n v="0.1177359960938809"/>
        <n v="0.13975964622261"/>
        <n v="8.206068444440992E-2"/>
        <n v="6.3429458025329524E-2"/>
        <n v="0.15270757673878349"/>
        <n v="0.19571985944630299"/>
        <n v="0.2347248737947833"/>
        <n v="0.1263780057099394"/>
        <n v="0.20787021670480019"/>
        <n v="0.14216844955309729"/>
        <n v="0.20881532334159869"/>
        <n v="0.21346544951511809"/>
        <n v="0.19816276793492249"/>
        <n v="0.22369589893791461"/>
        <n v="7.969172724725318E-2"/>
        <n v="0.1031025697768792"/>
        <n v="0.19857052763835209"/>
        <n v="0.15576680120713671"/>
        <n v="0.15216476071367641"/>
        <n v="0.15848632365190909"/>
        <n v="0.14650282070301471"/>
        <n v="0.23982032100076189"/>
        <n v="0.24085388568383501"/>
        <n v="7.8067395942850462E-2"/>
        <n v="0.13711067441479899"/>
        <n v="8.7763610427229799E-2"/>
        <n v="0.14065713596044421"/>
        <n v="0.2391963987829735"/>
        <n v="0.21451574952055541"/>
        <n v="0.1501904543619817"/>
        <n v="0.1765962052735158"/>
        <n v="0.2233575440493904"/>
        <n v="0.11141553510728661"/>
        <n v="0.19291981371476541"/>
        <n v="0.21864530035214849"/>
        <n v="0.10634406613990099"/>
        <n v="0.2125050765961646"/>
        <n v="0.12633177689310721"/>
        <n v="8.7807549554259026E-2"/>
        <n v="0.21665073867641849"/>
        <n v="0.2274827310339298"/>
        <n v="0.14871254781227539"/>
        <n v="9.9452962767259942E-2"/>
        <n v="6.0369765328113438E-2"/>
        <n v="0.2242317191452908"/>
        <n v="0.16968675196321339"/>
        <n v="0.2307417321436793"/>
        <n v="0.2498640618922921"/>
        <n v="0.18349335700253189"/>
        <n v="0.23216544552628471"/>
        <n v="0.17722963619643509"/>
        <n v="0.16664355975771061"/>
        <n v="0.1833909226118676"/>
        <n v="0.1393305356929504"/>
        <n v="0.15503755287543269"/>
        <n v="5.573400792323685E-2"/>
        <n v="9.3733858676269141E-2"/>
        <n v="0.15847078227525871"/>
        <n v="0.11761430195162161"/>
        <n v="0.1539404018433442"/>
        <n v="9.4241799100727969E-2"/>
        <n v="0.14909928105092629"/>
        <n v="9.7786800173207261E-2"/>
        <n v="6.1814295322170733E-2"/>
        <n v="6.5370884036004634E-2"/>
        <n v="6.5277643008112368E-2"/>
        <n v="0.14810567167712901"/>
        <n v="6.3613759391691671E-2"/>
        <n v="0.1656560692752555"/>
        <n v="0.1112736848611527"/>
        <n v="0.20541620234541411"/>
        <n v="0.18439956081363729"/>
        <n v="0.1023488152844723"/>
        <n v="0.2132946342006469"/>
        <n v="0.17952943913113559"/>
        <n v="0.14143040986799121"/>
        <n v="0.1989467024436686"/>
        <n v="0.11764116905873109"/>
        <n v="7.2879913405251989E-2"/>
        <n v="0.1695805388527459"/>
        <n v="0.1162490663679458"/>
        <n v="9.6972990710123372E-2"/>
        <n v="0.20999210409305"/>
        <n v="9.0536324150737188E-2"/>
        <n v="0.21917329983009551"/>
        <n v="0.15334710822748501"/>
        <n v="0.1039691904766777"/>
        <n v="0.1972874367539568"/>
        <n v="0.13492465716130581"/>
        <n v="0.18883726250958019"/>
        <n v="0.2058034466230608"/>
        <n v="6.6149820101150489E-2"/>
        <n v="0.22148564240439819"/>
        <n v="0.2332737671187573"/>
        <n v="0.22548017143592791"/>
        <n v="9.7783426332499881E-2"/>
        <n v="0.15523327371103091"/>
        <n v="0.13908279365171911"/>
        <n v="0.15588714008136351"/>
        <n v="8.3415719084100892E-2"/>
        <n v="0.13066247737652389"/>
        <n v="0.1577852925295081"/>
        <n v="0.1635307349442951"/>
        <n v="0.1083986113827502"/>
        <n v="0.13442571325814301"/>
        <n v="0.22066426017840379"/>
        <n v="0.22238994979457011"/>
        <n v="0.1210490371258333"/>
        <n v="0.1743894586458696"/>
        <n v="0.1108282484225946"/>
        <n v="0.17078725951712451"/>
        <n v="0.12641130176276941"/>
        <n v="0.1261190531318209"/>
        <n v="0.18684930759863469"/>
        <n v="0.1304622445030266"/>
        <n v="0.23827795709880781"/>
        <n v="0.19689133880387619"/>
        <n v="6.0853407377577599E-2"/>
        <n v="6.4692200256781393E-2"/>
        <n v="0.17258260196906181"/>
        <n v="8.8550056546469039E-2"/>
        <n v="0.22327336995366509"/>
        <n v="0.12672764635576511"/>
        <n v="0.11500066480524181"/>
        <n v="0.1205523999616389"/>
        <n v="0.1339881211931738"/>
        <n v="0.11969515631691439"/>
        <n v="0.24074842383347611"/>
        <n v="0.17054901461731259"/>
        <n v="0.13510102461546139"/>
        <n v="0.1041095847185957"/>
        <n v="0.1766378855665513"/>
        <n v="0.20150617679295729"/>
        <n v="8.2050006224909613E-2"/>
        <n v="0.12789694117512329"/>
        <n v="7.1717091590306037E-2"/>
        <n v="0.14285252183330691"/>
        <n v="0.160156298230899"/>
        <n v="0.14580268410843189"/>
        <n v="0.2443622878821943"/>
        <n v="0.201149856761273"/>
        <n v="0.12293138188588951"/>
        <n v="0.1810513950697171"/>
        <n v="0.1073899408315804"/>
        <n v="0.18961008267905261"/>
        <n v="0.15290862646817291"/>
        <n v="0.1305194334842911"/>
        <n v="9.3407206058307185E-2"/>
        <n v="0.17231707344432809"/>
        <n v="0.23921377550349979"/>
        <n v="0.23697904785717169"/>
        <n v="0.13212823510378971"/>
        <n v="9.2169141601540744E-2"/>
        <n v="9.9299852287001583E-2"/>
        <n v="0.17532032116412621"/>
        <n v="0.16239128188117541"/>
        <n v="0.23833641132706179"/>
        <n v="0.1224660997489182"/>
        <n v="0.21625930097264101"/>
        <n v="6.5911016623836235E-2"/>
        <n v="0.1431102565768845"/>
        <n v="0.14498117185326109"/>
        <n v="0.20867818506748859"/>
        <n v="5.8066281955554307E-2"/>
        <n v="0.19353366552840681"/>
        <n v="8.4109753640145793E-2"/>
        <n v="0.116582636575051"/>
        <n v="0.16493976056415521"/>
        <n v="0.16092385108416821"/>
        <n v="0.21030882082926911"/>
        <n v="0.1367007409571826"/>
        <n v="0.12957413195605949"/>
        <n v="0.16639682751157039"/>
        <n v="0.22365443673354529"/>
        <n v="0.1868975824510305"/>
        <n v="0.15731308160630381"/>
        <n v="0.12522069744004499"/>
        <n v="8.0792752434608886E-2"/>
        <n v="9.4510955108157241E-2"/>
        <n v="0.23008490941182499"/>
        <n v="0.21770554845592929"/>
        <n v="0.11804318144892539"/>
        <n v="0.225787499760806"/>
        <n v="0.11635706157687351"/>
        <n v="0.1226124723784883"/>
        <n v="0.15983454007172049"/>
        <n v="5.0900252177598103E-2"/>
        <n v="0.2229741803613349"/>
        <n v="0.14509810540052639"/>
        <n v="0.19122279491994229"/>
        <n v="0.212921381721627"/>
        <n v="0.2219188330095723"/>
        <n v="0.23991266063498129"/>
        <n v="9.8372678098938085E-2"/>
        <n v="0.1540686251343579"/>
        <n v="7.9344565142571766E-2"/>
        <n v="0.16375807881622209"/>
        <n v="0.1110860260451931"/>
        <n v="8.3280605901268359E-2"/>
        <n v="0.1864365176526343"/>
        <n v="0.20127517264408579"/>
        <n v="0.1571617368212469"/>
        <n v="0.15670762208890651"/>
        <n v="0.1133791619334298"/>
        <n v="0.22363481378355859"/>
        <n v="7.4863255279778274E-2"/>
        <n v="0.21846845747075039"/>
        <n v="0.2015608690211389"/>
        <n v="0.24921016994115469"/>
        <n v="8.2100145568564181E-2"/>
        <n v="8.1587373956276868E-2"/>
        <n v="0.18489325202309989"/>
        <n v="0.18784304285477421"/>
        <n v="0.2443326188417391"/>
        <n v="0.1092007847653674"/>
        <n v="8.7357972782021134E-2"/>
        <n v="0.1980100531453915"/>
        <n v="0.1958501242478059"/>
        <n v="0.10804525610021359"/>
        <n v="0.11605681608631591"/>
        <n v="0.1564064267155495"/>
        <n v="8.1708695804558321E-2"/>
        <n v="8.5493707314971981E-2"/>
        <n v="0.1982806658434684"/>
        <n v="0.20849927733866591"/>
        <n v="0.1116196831189758"/>
        <n v="8.7910049431493636E-2"/>
        <n v="0.12379131116472961"/>
        <n v="0.23612968249847921"/>
        <n v="0.21184495755494329"/>
        <n v="0.1103963506309696"/>
        <n v="0.15137633219218899"/>
        <n v="9.7095888537352876E-2"/>
        <n v="0.1147107201288679"/>
        <n v="0.19472596069970741"/>
        <n v="0.19890645437106991"/>
        <n v="0.17671933043663299"/>
        <n v="0.10206181333387181"/>
        <n v="0.20633637614311959"/>
        <n v="0.13399382201100499"/>
        <n v="0.22863629771727029"/>
        <n v="0.12903138398301581"/>
        <n v="0.15407215798230631"/>
        <n v="0.21471100408700791"/>
        <n v="9.2648433299422558E-2"/>
        <n v="0.1560007531008499"/>
        <n v="0.14288355438775729"/>
        <n v="8.010849037420284E-2"/>
        <n v="0.11036429862638029"/>
        <n v="0.15219344846466171"/>
        <n v="0.12531131837410461"/>
        <n v="9.4531693807583111E-2"/>
        <n v="0.1868562053751458"/>
        <n v="5.1933355228313299E-2"/>
        <n v="0.15715407855589639"/>
        <n v="0.21263734307663229"/>
        <n v="8.9783756116314076E-2"/>
        <n v="8.8412517664838111E-2"/>
        <n v="0.24652910605793851"/>
        <n v="6.8960864045403636E-2"/>
        <n v="0.12185108032162981"/>
        <n v="0.13831069788559711"/>
        <n v="0.17672441210838269"/>
        <n v="0.15259568596778489"/>
        <n v="9.0578876572160197E-2"/>
        <n v="0.20733288155396259"/>
        <n v="9.8843293404252727E-2"/>
        <n v="0.14618375452902341"/>
        <n v="0.21722576208914071"/>
        <n v="0.1208578700240584"/>
        <n v="8.5955304842899982E-2"/>
        <n v="9.5756377656238401E-2"/>
        <n v="9.0176926383839534E-2"/>
        <n v="9.5803515108192225E-2"/>
        <n v="0.23267581663138301"/>
        <n v="0.16068579111026579"/>
        <n v="6.6706279052078238E-2"/>
        <n v="6.3598103877913578E-2"/>
        <n v="0.1526707152312427"/>
        <n v="8.9629843651886101E-2"/>
        <n v="5.8093387769097962E-2"/>
        <n v="0.1191440258886215"/>
        <n v="0.1044092194918091"/>
        <n v="0.17810466747813089"/>
        <n v="0.21312536802963161"/>
        <n v="0.114713406573499"/>
        <n v="0.13530231263818371"/>
        <n v="0.14965978344720821"/>
        <n v="0.120247365438582"/>
        <n v="0.17454508710045469"/>
        <n v="9.2017138049786465E-2"/>
        <n v="0.23074885237051471"/>
        <n v="0.12876755419946961"/>
        <n v="0.1054383843832388"/>
        <n v="6.6960809738061719E-2"/>
        <n v="0.19168997258856879"/>
        <n v="0.15259208327653309"/>
        <n v="0.20660781098939229"/>
        <n v="0.17390077013798949"/>
        <n v="0.10461969206723939"/>
        <n v="0.1628858675470842"/>
        <n v="0.21834109971085081"/>
        <n v="0.20489722266610871"/>
        <n v="0.2444861438189089"/>
        <n v="0.24234113527015219"/>
        <n v="0.12313325211133171"/>
        <n v="0.2293378879303431"/>
        <n v="6.4763526894643347E-2"/>
        <n v="0.17543905891787559"/>
        <n v="0.1711187691744338"/>
        <n v="0.1734814750860976"/>
        <n v="0.2363901692235032"/>
        <n v="8.5131777503552053E-2"/>
        <n v="0.16183369397949299"/>
        <n v="0.11826951037451119"/>
        <n v="0.19637229723783001"/>
        <n v="0.23422688596034941"/>
        <n v="6.7706744908546432E-2"/>
        <n v="9.1159339883489621E-2"/>
        <n v="0.17582893278081291"/>
        <n v="0.1371906360200347"/>
        <n v="0.13519503291649429"/>
        <n v="0.18871372082741811"/>
        <n v="0.233362995338709"/>
        <n v="0.225284928538354"/>
        <n v="0.1544949318574855"/>
        <n v="0.16143262488672169"/>
        <n v="0.18248008391942791"/>
        <n v="0.17068853505889139"/>
        <n v="0.2066303345431488"/>
        <n v="0.17337155164146739"/>
        <n v="0.16720859046031139"/>
        <n v="9.5101514266646758E-2"/>
        <n v="0.24080526572375149"/>
        <n v="0.1276608360010934"/>
        <n v="0.2243485532299864"/>
        <n v="0.1215469495537307"/>
        <n v="0.13218614330580761"/>
        <n v="0.16104543158834869"/>
        <n v="8.8840488337634416E-2"/>
        <n v="0.13385574049327501"/>
        <n v="8.1596461570313819E-2"/>
        <n v="0.23436449678313129"/>
        <n v="9.3718943510340436E-2"/>
        <n v="0.14687572528679599"/>
        <n v="0.15932641201240191"/>
        <n v="0.11793335069157471"/>
        <n v="0.22075051889278069"/>
        <n v="8.9221559372644491E-2"/>
        <n v="0.10537912309103099"/>
        <n v="0.13405415702181089"/>
        <n v="0.19775871455918709"/>
        <n v="0.19016145027281539"/>
        <n v="5.153863866393265E-2"/>
        <n v="6.636244244944059E-2"/>
        <n v="6.0969882566763833E-2"/>
        <n v="9.7124690542591444E-2"/>
        <n v="0.1904763142004515"/>
        <n v="0.22683700366192069"/>
        <n v="0.1360375960686539"/>
        <n v="0.1238209176757392"/>
        <n v="0.14379764119936711"/>
        <n v="0.1847338780344312"/>
        <n v="0.2358212758451779"/>
        <n v="5.7345357364885607E-2"/>
        <n v="0.1411681681672789"/>
        <n v="7.8202375934453311E-2"/>
        <n v="5.5852910158207418E-2"/>
        <n v="0.1033609483677953"/>
        <n v="8.4930093891097846E-2"/>
        <n v="8.025740988478422E-2"/>
        <n v="0.128309049394563"/>
        <n v="0.22378839069937759"/>
        <n v="0.14441608099191469"/>
        <n v="9.3546689465534488E-2"/>
        <n v="0.198495641545784"/>
        <n v="8.3648872375131647E-2"/>
        <n v="0.112731082334487"/>
        <n v="0.20103354340420579"/>
        <n v="0.17714590737081279"/>
        <n v="7.0944743758186199E-2"/>
        <n v="9.3929264372007229E-2"/>
        <n v="0.10870800636067381"/>
        <n v="0.20207341084311689"/>
        <n v="6.9082611302801591E-2"/>
        <n v="0.18695006603317629"/>
        <n v="0.14044685216752689"/>
        <n v="0.11507446731604801"/>
        <n v="0.17433062013139969"/>
        <n v="0.17030544737671191"/>
        <n v="0.16612338860413919"/>
        <n v="0.15398127400512959"/>
        <n v="0.1213346757031233"/>
        <n v="9.2588472836928976E-2"/>
        <n v="0.20195889191142111"/>
        <n v="0.17988925927600369"/>
        <n v="0.22605246426550679"/>
        <n v="0.23799270472339301"/>
        <n v="7.9363489819678348E-2"/>
        <n v="8.796405123760298E-2"/>
        <n v="0.1204403786736222"/>
        <n v="0.1254533152283652"/>
        <n v="0.17255401934212961"/>
        <n v="0.14381373209055451"/>
        <n v="0.11160346351106019"/>
        <n v="7.6209079223048454E-2"/>
        <n v="0.19776321903773211"/>
        <n v="0.15950967448958439"/>
        <n v="0.1938767413014286"/>
        <n v="8.5447493743079972E-2"/>
        <n v="0.16520414561224431"/>
        <n v="0.17498731798507161"/>
        <n v="6.2417951235602523E-2"/>
        <n v="0.15541877021188991"/>
        <n v="9.9289279517643186E-2"/>
        <n v="0.11311978516842749"/>
        <n v="0.18009509907078311"/>
        <n v="0.24630718512097749"/>
        <n v="0.15745377387610679"/>
        <n v="0.1316743644498421"/>
        <n v="8.3630188298446984E-2"/>
        <n v="0.1828849181098374"/>
        <n v="6.6175494146019254E-2"/>
        <n v="0.13390100072607761"/>
        <n v="0.10033955091506851"/>
        <n v="0.12424082849298509"/>
        <n v="0.20819789994143889"/>
        <n v="0.17056101628117651"/>
        <n v="8.0024793388743909E-2"/>
        <n v="0.2203384947402946"/>
        <n v="0.1099897268523953"/>
        <n v="0.1538456763321715"/>
        <n v="0.24338288775971731"/>
        <n v="0.2008398211878645"/>
        <n v="6.807047343794434E-2"/>
        <n v="7.5732220539776907E-2"/>
        <n v="0.1678905286076299"/>
        <n v="0.21327067664248381"/>
        <n v="0.1400447425319476"/>
        <n v="0.22488002585183531"/>
        <n v="0.177766576609445"/>
        <n v="0.15458687625446349"/>
        <n v="5.2617371766868253E-2"/>
        <n v="0.2280619351002704"/>
        <n v="0.21177133430764111"/>
        <n v="0.1230713876282849"/>
        <n v="0.17262504824611929"/>
        <n v="0.1078237363915905"/>
        <n v="0.19274018068813659"/>
        <n v="0.22218522328749751"/>
        <n v="0.20375723860026071"/>
        <n v="0.14128307786268529"/>
        <n v="9.2762348270114842E-2"/>
        <n v="6.7227199856911515E-2"/>
        <n v="0.18936732741355569"/>
        <n v="0.2273967124197534"/>
        <n v="0.23909880777419701"/>
        <n v="9.0888071043397953E-2"/>
        <n v="8.1354000774110979E-2"/>
        <n v="0.17204949971350469"/>
        <n v="0.2250308555194655"/>
        <n v="0.178957505551705"/>
        <n v="0.1425198423844995"/>
        <n v="0.16266132075128481"/>
        <n v="0.21722674918286311"/>
        <n v="9.8297145104664307E-2"/>
        <n v="0.1337332496558136"/>
        <n v="0.14517492135039919"/>
        <n v="0.2012678843166065"/>
        <n v="0.2081742180709428"/>
        <n v="0.1059070382143503"/>
        <n v="0.1886447518116745"/>
        <n v="9.4670639372288604E-2"/>
        <n v="9.1504733696569932E-2"/>
        <n v="0.20730247121859169"/>
        <n v="5.03175979182982E-2"/>
        <n v="0.15128759521727209"/>
        <n v="0.1037790235577966"/>
        <n v="8.3042026534656865E-2"/>
        <n v="0.15571787741559509"/>
        <n v="0.18135423002497311"/>
        <n v="0.1446980443398467"/>
        <n v="9.3913831916100685E-2"/>
        <n v="6.5156765043847625E-2"/>
        <n v="0.107373404688272"/>
        <n v="0.108014066283492"/>
        <n v="0.1178026840803624"/>
        <n v="0.18395814045815501"/>
        <n v="6.907814767444212E-2"/>
        <n v="5.1960487085469742E-2"/>
        <n v="0.18260390652934089"/>
        <n v="0.1117573903292476"/>
        <n v="0.1190873605959589"/>
        <n v="5.0142231149979608E-2"/>
        <n v="0.19543190040702621"/>
        <n v="0.1035253477070833"/>
        <n v="0.2078008080636578"/>
        <n v="8.1812637137403235E-2"/>
        <n v="0.1373534937655754"/>
        <n v="0.13016091857909401"/>
        <n v="0.22253874772331969"/>
        <n v="0.18004022672910661"/>
        <n v="0.14570164842806729"/>
        <n v="0.17541819398761091"/>
        <n v="0.2082725066536717"/>
        <n v="0.23313450374406361"/>
        <n v="0.1298585482682709"/>
        <n v="0.23366095592438679"/>
        <n v="8.1302990367413494E-2"/>
        <n v="0.22280764415741661"/>
        <n v="0.15128575963454549"/>
        <n v="8.2486882223850477E-2"/>
        <n v="5.033878026588514E-2"/>
        <n v="0.17911328905580701"/>
        <n v="0.1343123617083582"/>
        <n v="0.1262628580011276"/>
        <n v="0.13787352243763359"/>
        <n v="0.1261270692415549"/>
        <n v="0.22008310811071"/>
        <n v="0.1355838057277316"/>
        <n v="0.2169713530019311"/>
        <n v="9.9006446281798013E-2"/>
        <n v="6.8838080161994469E-2"/>
        <n v="0.12539537329829939"/>
        <n v="8.9020524610424326E-2"/>
        <n v="0.2163221578740083"/>
        <n v="8.4120445472061961E-2"/>
        <n v="0.17434410874797071"/>
        <n v="0.1550386027779673"/>
        <n v="0.17807871505272671"/>
        <n v="0.18726684303840821"/>
        <n v="0.1030231785962533"/>
        <n v="9.6953175922192089E-2"/>
        <n v="0.17135811173213231"/>
        <n v="9.2704933562091946E-2"/>
        <n v="0.1895584317960938"/>
        <n v="0.1369877333856111"/>
        <n v="0.20249116332656941"/>
        <n v="0.1490837438606768"/>
        <n v="0.17540406937576289"/>
        <n v="0.19377528521063991"/>
        <n v="0.24167465340586591"/>
        <n v="0.19049332488666479"/>
        <n v="0.1231171411520572"/>
        <n v="0.18473639694583349"/>
        <n v="0.14955458903869301"/>
        <n v="0.23260961190648979"/>
        <n v="0.10030904145122289"/>
        <n v="7.9354244792341613E-2"/>
        <n v="0.17930983675178391"/>
        <n v="0.18193027053741109"/>
        <n v="9.6040078072358939E-2"/>
        <n v="0.15613284782230599"/>
        <n v="0.1023761846539024"/>
        <n v="0.19925361695038149"/>
        <n v="0.24023193557903599"/>
        <n v="9.6481990672220769E-2"/>
        <n v="0.14782903786340071"/>
        <n v="0.21649102631579831"/>
        <n v="0.1034779253063146"/>
        <n v="0.12733604522662639"/>
        <n v="9.9593243537188819E-2"/>
        <n v="0.19768282249051419"/>
        <n v="6.0163898298888609E-2"/>
        <n v="0.15827635047011801"/>
        <n v="0.101542801465275"/>
        <n v="0.17133859061853959"/>
        <n v="0.22091842066667319"/>
        <n v="0.20761149578366861"/>
        <n v="0.15149779132060329"/>
        <n v="8.1391009240778828E-2"/>
        <n v="0.2352831102672876"/>
        <n v="0.22090258231267959"/>
        <n v="5.7215204436274467E-2"/>
        <n v="0.2412061999719804"/>
        <n v="6.5927050179459434E-2"/>
        <n v="0.1071096994658083"/>
        <n v="0.2126567132663609"/>
        <n v="0.14538024714581971"/>
        <n v="0.14871753593898279"/>
        <n v="0.1459028114032811"/>
        <n v="0.23210294633068609"/>
        <n v="0.13547784552727171"/>
        <n v="6.7042343168537882E-2"/>
        <n v="0.22621185859128001"/>
        <n v="9.9622637420936327E-2"/>
        <n v="0.18393733429738721"/>
        <n v="0.13961461799604791"/>
        <n v="0.17349178503137599"/>
        <n v="0.1477339395868548"/>
        <n v="0.1424847891924203"/>
        <n v="0.11056415547370629"/>
        <n v="6.5451814131993802E-2"/>
        <n v="0.1045058002152891"/>
        <n v="0.16863386038157799"/>
        <n v="0.19537745620645819"/>
        <n v="0.2182684877637234"/>
        <n v="0.1074215301032015"/>
        <n v="0.16724675817196821"/>
        <n v="0.1893478552199537"/>
        <n v="5.2014553443575258E-2"/>
        <n v="0.14082104426115369"/>
        <n v="0.16044282380077679"/>
        <n v="0.20284611651725809"/>
        <n v="5.1194303327120882E-2"/>
        <n v="8.7415748432905394E-2"/>
        <n v="0.2193111631079093"/>
        <n v="6.9399822212956735E-2"/>
        <n v="0.13258849416824481"/>
        <n v="0.14164527474758881"/>
        <n v="0.119038076307187"/>
        <n v="0.2483245770065052"/>
        <n v="0.1088178889579062"/>
        <n v="0.15118272473365199"/>
        <n v="0.1223422264666337"/>
        <n v="0.12381146847116641"/>
        <n v="0.2239545688308445"/>
        <n v="0.21888395189048271"/>
        <n v="0.1681373122187618"/>
        <n v="9.5070159625655168E-2"/>
        <n v="0.24283286151662989"/>
        <n v="0.2472468164135411"/>
        <n v="8.2824009821365216E-2"/>
        <n v="8.790692291116721E-2"/>
        <n v="0.16257158000630681"/>
        <n v="0.2277517439694777"/>
        <n v="0.1968831730288283"/>
        <n v="0.15450725840814011"/>
        <n v="9.9818630960441898E-2"/>
        <n v="0.16299790555203711"/>
        <n v="0.21638726009985981"/>
        <n v="0.19248931928304339"/>
        <n v="0.11391390248096089"/>
        <n v="0.1545485585830419"/>
        <n v="0.20785443723218519"/>
        <n v="6.5258734253539813E-2"/>
        <n v="0.21530440574460849"/>
        <n v="6.475147442449615E-2"/>
        <n v="0.15626331467257859"/>
        <n v="0.1806808610024247"/>
        <n v="0.18409935472457259"/>
        <n v="5.971701748021041E-2"/>
        <n v="0.1303927881075537"/>
        <n v="0.2198046664109651"/>
        <n v="0.19486261463240209"/>
        <n v="0.24021704410574879"/>
        <n v="0.1974099890641893"/>
        <n v="0.1099535705041744"/>
        <n v="0.23974421632745671"/>
        <n v="0.22016100126338531"/>
        <n v="5.8932682329496361E-2"/>
        <n v="0.24681262312916191"/>
        <n v="0.1746542419324956"/>
        <n v="9.6459447203570192E-2"/>
        <n v="0.15912761182604099"/>
        <n v="0.1058567808228608"/>
        <n v="0.1003521247922833"/>
        <n v="0.15813066506301529"/>
        <n v="0.1944313258590738"/>
        <n v="0.1221721700165056"/>
        <n v="0.16811933191871969"/>
        <n v="0.15495720674429239"/>
        <n v="0.14553746911836851"/>
        <n v="0.13654706413101039"/>
        <n v="0.1411609134428026"/>
        <n v="0.23653076405460141"/>
        <n v="0.19268758235261221"/>
        <n v="0.19777752277536351"/>
        <n v="8.7592746634473931E-2"/>
        <n v="0.1644588350975586"/>
        <n v="0.248794080740396"/>
        <n v="0.17885338340416229"/>
        <n v="5.3554490759831493E-2"/>
        <n v="0.24529134546944589"/>
        <n v="0.16620921076894851"/>
        <n v="0.2319764592492975"/>
        <n v="0.1067454172349916"/>
        <n v="8.2357354960333501E-2"/>
        <n v="0.1049647572704001"/>
        <n v="0.23160461767310361"/>
        <n v="0.14767166192309639"/>
        <n v="0.21707165877624329"/>
        <n v="0.21178384060855829"/>
        <n v="0.21417742638696441"/>
        <n v="0.20156956693422631"/>
        <n v="9.4478282863243029E-2"/>
        <n v="6.7827535379461429E-2"/>
        <n v="9.6813474937254521E-2"/>
        <n v="0.15718910620206791"/>
        <n v="0.10624683609492409"/>
        <n v="9.243812325806805E-2"/>
        <n v="0.14451165482262529"/>
        <n v="0.1259470509195052"/>
        <n v="0.1756230286691855"/>
        <n v="0.17616497692066921"/>
        <n v="0.15531200818045349"/>
        <n v="0.1453392645233483"/>
        <n v="0.13018737803845629"/>
        <n v="0.22170098255939241"/>
        <n v="0.1104351155372028"/>
        <n v="0.10992005430875409"/>
        <n v="6.4426454774661565E-2"/>
        <n v="0.17858351471637751"/>
        <n v="0.24288945963563111"/>
        <n v="0.2096078689538689"/>
        <n v="0.1188776989025285"/>
        <n v="0.16906214525932989"/>
        <n v="7.4609648616872845E-2"/>
        <n v="7.9512923640073008E-2"/>
        <n v="0.17993263297313219"/>
        <n v="9.435660473468295E-2"/>
        <n v="0.18074467926945689"/>
        <n v="8.7085945668051765E-2"/>
        <n v="0.16541919777226"/>
        <n v="0.14322562434696609"/>
        <n v="0.1665224432813949"/>
        <n v="6.6825220870105742E-2"/>
        <n v="0.1557715994208736"/>
        <n v="6.9102297395966461E-2"/>
        <n v="0.14615152005331711"/>
        <n v="0.20209519844137891"/>
        <n v="0.19951469173576311"/>
        <n v="0.18904714051002519"/>
        <n v="7.2092368727280087E-2"/>
        <n v="0.20655172909688049"/>
        <n v="0.21033848000415239"/>
        <n v="0.1270069553334989"/>
        <n v="5.3527794889845083E-2"/>
        <n v="0.18959332583085811"/>
        <n v="0.11237215377850961"/>
        <n v="0.13450121429215209"/>
        <n v="5.6955004066321528E-2"/>
        <n v="0.20803137493099261"/>
        <n v="8.1786636058533729E-2"/>
        <n v="0.1154064196016836"/>
        <n v="5.0566284316294931E-2"/>
        <n v="0.2131581181582658"/>
        <n v="0.24710897720576411"/>
        <n v="0.15454960953522939"/>
        <n v="8.9374467789588019E-2"/>
        <n v="8.7877021336122296E-2"/>
        <n v="0.24036947552222901"/>
        <n v="7.4283396138666052E-2"/>
        <n v="0.2433352181876294"/>
        <n v="9.6385621415486941E-2"/>
        <n v="0.150521373902987"/>
        <n v="0.20333644226029871"/>
        <n v="0.14053675738080451"/>
        <n v="0.18648177870071739"/>
        <n v="9.825525824417887E-2"/>
        <n v="5.1088380059497132E-2"/>
        <n v="0.1713124689731754"/>
        <n v="0.24051067018486391"/>
        <n v="0.1087244236483725"/>
        <n v="8.8235998186820278E-2"/>
        <n v="0.13575707554313199"/>
        <n v="9.5650703930389949E-2"/>
        <n v="0.24084592295351359"/>
        <n v="5.0869512076228057E-2"/>
        <n v="0.20254133601304761"/>
        <n v="0.22180232156171531"/>
        <n v="0.11513169784677731"/>
        <n v="0.22956110113341779"/>
        <n v="0.21065053767683459"/>
        <n v="0.23130011756710581"/>
        <n v="0.1260021732991852"/>
        <n v="0.23012660350896461"/>
        <n v="7.694927840714387E-2"/>
        <n v="8.1246154250066371E-2"/>
        <n v="0.1352915908919991"/>
        <n v="9.0467102669184341E-2"/>
        <n v="0.1273581710491429"/>
        <n v="0.1239798457309273"/>
        <n v="9.8065741151940583E-2"/>
        <n v="0.14691862353543661"/>
        <n v="0.17427536619930559"/>
        <n v="6.8079700584789432E-2"/>
        <n v="9.4331930556934937E-2"/>
        <n v="0.16367469608145641"/>
        <n v="9.9386691298866361E-2"/>
        <n v="0.1736298926299982"/>
        <n v="6.8957084719543024E-2"/>
        <n v="7.8284695062796991E-2"/>
        <n v="5.6251923869379467E-2"/>
        <n v="0.17548423929167489"/>
        <n v="0.24775883416858371"/>
        <n v="0.14929174600416781"/>
        <n v="0.1152148119578096"/>
        <n v="0.18646977552930241"/>
        <n v="0.13908599029260379"/>
        <n v="0.13435003259467329"/>
        <n v="0.22170477630192431"/>
        <n v="0.15637014006062361"/>
        <n v="0.1920353166065196"/>
        <n v="0.22307814018741279"/>
        <n v="7.4129022872782321E-2"/>
        <n v="0.10739257693461179"/>
        <n v="0.1107520845685695"/>
        <n v="0.1570097918489958"/>
        <n v="0.16378964452063871"/>
        <n v="0.13079652018074259"/>
        <n v="0.16636901495456169"/>
        <n v="0.15580129670131329"/>
        <n v="0.14353148150958339"/>
        <n v="0.15467001462340851"/>
        <n v="0.11702920211441489"/>
        <n v="0.1372791473236151"/>
        <n v="0.20068268055759381"/>
        <n v="0.24047660410515831"/>
        <n v="0.15622270959207391"/>
        <n v="0.1991701457182207"/>
        <n v="8.9635388790154688E-2"/>
        <n v="0.22440899569261569"/>
        <n v="5.5516467479475959E-2"/>
        <n v="5.2047006891406199E-2"/>
        <n v="0.1721941934914647"/>
        <n v="8.1487616310405686E-2"/>
        <n v="8.8879427172959477E-2"/>
        <n v="0.13679988772284851"/>
        <n v="0.15092985826759689"/>
        <n v="8.036105832557551E-2"/>
        <n v="7.5200768562650303E-2"/>
        <n v="0.13927791073271301"/>
        <n v="0.1014880082670031"/>
        <n v="0.1108394042875317"/>
        <n v="9.680809201850693E-2"/>
        <n v="0.20984179378835369"/>
        <n v="5.7292798359185132E-2"/>
        <n v="0.1239268703558008"/>
        <n v="0.1696482212772164"/>
        <n v="0.13108692923165169"/>
        <n v="0.18155562145895651"/>
        <n v="0.18646763512855921"/>
        <n v="0.14884599449345409"/>
        <n v="0.21098547472726309"/>
        <n v="0.17677450753253779"/>
        <n v="0.1187789040806395"/>
        <n v="9.9864813008215855E-2"/>
        <n v="0.16109853962563561"/>
        <n v="0.20440548173642101"/>
        <n v="7.2269903767863047E-2"/>
        <n v="0.16210484287207139"/>
        <n v="0.22133300128263261"/>
        <n v="0.2348817043661551"/>
        <n v="0.11277796925047499"/>
        <n v="0.2477644578284551"/>
        <n v="0.22359010649639671"/>
        <n v="0.10401728902848439"/>
        <n v="0.15086353775788369"/>
        <n v="0.18503618208236139"/>
        <n v="8.2383285969201026E-2"/>
        <n v="7.4472815699240746E-2"/>
        <n v="0.2011108686817259"/>
        <n v="0.20182183815807861"/>
        <n v="0.1103840840882797"/>
        <n v="0.19763898019098641"/>
        <n v="6.5848663583763248E-2"/>
        <n v="5.7751083412880648E-2"/>
        <n v="9.3636110842880524E-2"/>
        <n v="9.4939556201483088E-2"/>
        <n v="0.21812485709541479"/>
        <n v="0.15416925499058259"/>
        <n v="0.1010505598434383"/>
        <n v="0.24265732806758639"/>
        <n v="8.7942073378243404E-2"/>
        <n v="0.15619618071205141"/>
        <n v="0.1290194568531261"/>
        <n v="0.14680772723536081"/>
        <n v="0.1070523827092555"/>
        <n v="0.1392364812548304"/>
        <n v="5.2572202835974038E-2"/>
        <n v="0.1671390968919354"/>
        <n v="5.6639136187083723E-2"/>
        <n v="8.3711740808366492E-2"/>
        <n v="0.2405568841468009"/>
        <n v="0.20093753416482299"/>
        <n v="0.15475081988272429"/>
        <n v="8.8483683188415874E-2"/>
        <n v="9.1050411127859374E-2"/>
        <n v="0.23337855963963511"/>
        <n v="0.14461602800262269"/>
        <n v="0.1881543544516435"/>
        <n v="0.1641434239923735"/>
        <n v="0.14774852715203229"/>
        <n v="0.13668706147213641"/>
        <n v="0.2053284471827177"/>
        <n v="0.1586379630772693"/>
        <n v="0.20259979196436009"/>
        <n v="0.17578476252869871"/>
        <n v="9.8912882573470653E-2"/>
        <n v="0.20950803520618069"/>
        <n v="6.4505152120060374E-2"/>
        <n v="0.2088688872558003"/>
        <n v="5.5080572511993733E-2"/>
        <n v="0.14986586251811529"/>
        <n v="5.6421450989741467E-2"/>
        <n v="0.21658030261225941"/>
        <n v="0.14729624568325389"/>
        <n v="0.1000685824102306"/>
        <n v="0.21254438419123561"/>
        <n v="0.14042711838903549"/>
        <n v="0.24430573703753791"/>
        <n v="0.12787581696534361"/>
        <n v="7.8565421614897227E-2"/>
        <n v="0.1860739024252594"/>
        <n v="0.2076356103224152"/>
        <n v="0.2444913799640937"/>
        <n v="0.22320576797413191"/>
        <n v="8.772747540277917E-2"/>
        <n v="0.10198649979492221"/>
        <n v="0.12657006050956049"/>
        <n v="0.19018534675866339"/>
        <n v="0.1510769307338802"/>
        <n v="0.17772487804009049"/>
        <n v="0.1653933762152347"/>
        <n v="0.15670242950753829"/>
        <n v="0.13718790546158091"/>
        <n v="0.1053004750202461"/>
        <n v="9.7924868289637729E-2"/>
        <n v="9.0937112994171149E-2"/>
        <n v="0.19476359083644451"/>
        <n v="0.13257561004991089"/>
        <n v="9.3557595883712125E-2"/>
        <n v="0.16630656259305029"/>
        <n v="0.1007137013288726"/>
        <n v="0.14336475639313889"/>
        <n v="0.1697284538396564"/>
        <n v="8.570255703472425E-2"/>
        <n v="8.8042168124526782E-2"/>
        <n v="0.1994985163477648"/>
        <n v="0.2215821522234307"/>
        <n v="0.17230961042421031"/>
        <n v="0.2430277775777826"/>
        <n v="0.15320286963471219"/>
        <n v="0.20149525794380141"/>
        <n v="0.22477138949821321"/>
        <n v="0.2463457887161174"/>
        <n v="6.3321191974032368E-2"/>
        <n v="0.13396381981135269"/>
        <n v="0.17812126810501189"/>
        <n v="0.16905007083448531"/>
        <n v="0.10979268192014099"/>
        <n v="0.14515035761910869"/>
        <n v="0.1534318199014344"/>
        <n v="0.24168844604621059"/>
        <n v="6.8416738411254549E-2"/>
        <n v="0.18651579401832849"/>
        <n v="0.1183275586606129"/>
        <n v="0.13294480109193241"/>
        <n v="0.17523790300837591"/>
        <n v="0.13851442422687979"/>
        <n v="0.21363124243575471"/>
        <n v="0.1899926129012425"/>
        <n v="0.203887697310392"/>
        <n v="0.22347236183190949"/>
        <n v="0.201175379663006"/>
        <n v="0.24578104292321071"/>
        <n v="7.6601188026839462E-2"/>
        <n v="0.13042640057312521"/>
        <n v="6.5587119639960625E-2"/>
        <n v="6.4449038114291451E-2"/>
        <n v="0.24161157023500171"/>
        <n v="0.1502327707708265"/>
        <n v="0.1692721111246199"/>
        <n v="8.392074185286777E-2"/>
        <n v="0.1942180715883387"/>
        <n v="9.7195084073802451E-2"/>
        <n v="0.16530389332887979"/>
        <n v="0.13243025819360699"/>
        <n v="0.23977255642163531"/>
        <n v="0.20822875773464539"/>
        <n v="0.18426913336110831"/>
        <n v="8.7710845033959164E-2"/>
        <n v="0.12777684044652471"/>
        <n v="0.16399067240442131"/>
        <n v="0.23108575318997221"/>
        <n v="0.21517416694857949"/>
        <n v="0.1090976934164703"/>
        <n v="0.20089038797248421"/>
        <n v="0.15162397570319461"/>
        <n v="0.19949524627685999"/>
        <n v="0.16538670698623939"/>
        <n v="0.1797665161740723"/>
        <n v="0.15852279028321281"/>
        <n v="0.10488041101961169"/>
        <n v="8.5962415687863669E-2"/>
        <n v="0.1626993813391176"/>
        <n v="0.2052979415323968"/>
        <n v="0.15102534797623141"/>
        <n v="0.1336407146701471"/>
        <n v="7.3657494864191791E-2"/>
        <n v="0.19767744289272449"/>
        <n v="0.24971855675451171"/>
        <n v="9.8077412086010646E-2"/>
        <n v="8.7759002299792027E-2"/>
        <n v="0.1543552467859779"/>
        <n v="0.16978706741108099"/>
        <n v="0.229708754357456"/>
        <n v="5.2161756383700818E-2"/>
        <n v="0.15811263662827191"/>
        <n v="0.1036996562664286"/>
        <n v="0.1975894995879133"/>
        <n v="0.1114016437850557"/>
        <n v="0.20554895950014571"/>
        <n v="5.8168586730816901E-2"/>
        <n v="0.16045435475904321"/>
        <n v="0.10368273584681099"/>
        <n v="0.14190882109927791"/>
        <n v="0.1451975680839977"/>
        <n v="0.18682189749321759"/>
        <n v="0.19174851706319099"/>
        <n v="0.17699944383008889"/>
        <n v="0.1759915976247767"/>
        <n v="0.14726794751313721"/>
        <n v="0.22410933528830901"/>
        <n v="0.15286680071374931"/>
        <n v="0.1647309426415923"/>
        <n v="6.2033986432098447E-2"/>
        <n v="0.189368834882406"/>
        <n v="0.24504412487067889"/>
        <n v="0.17991059998250761"/>
        <n v="9.0152843147147679E-2"/>
        <n v="0.1078280306556083"/>
        <n v="9.8407731338818555E-2"/>
        <n v="9.4939640944559658E-2"/>
        <n v="8.5985688498548513E-2"/>
        <n v="0.1080626491568096"/>
        <n v="0.16376539519879449"/>
        <n v="8.3020760815756531E-2"/>
        <n v="0.13894695013883579"/>
        <n v="0.1675879444791841"/>
        <n v="0.1127494805410378"/>
        <n v="0.1002822681660918"/>
        <n v="6.0474360417709733E-2"/>
        <n v="0.20682165174151981"/>
        <n v="8.8871127656664453E-2"/>
        <n v="0.1026165047886579"/>
        <n v="0.13646565965658661"/>
        <n v="0.17477184511392671"/>
        <n v="0.2339067561126694"/>
        <n v="0.18819513830934401"/>
        <n v="0.1676290628721735"/>
        <n v="0.1263257978481418"/>
        <n v="9.2760160125979624E-2"/>
        <n v="0.21600872007120989"/>
        <n v="0.1323525348795489"/>
        <n v="0.13935616815290591"/>
        <n v="0.1474081733085196"/>
        <n v="0.1057543146092859"/>
        <n v="0.15593753112716849"/>
        <n v="0.1768683179639842"/>
        <n v="0.23640429697605711"/>
        <n v="8.7487272237152941E-2"/>
        <n v="0.22953214872299929"/>
        <n v="0.19230814519079709"/>
        <n v="0.19360185106166969"/>
        <n v="0.1136914441033621"/>
        <n v="0.1223837102463322"/>
        <n v="6.8964610905524582E-2"/>
        <n v="0.1766125021622959"/>
        <n v="0.22066223192118939"/>
        <n v="0.21232998266179509"/>
        <n v="0.1506168304154501"/>
        <n v="0.1591082127677583"/>
        <n v="0.1652888447743911"/>
        <n v="9.3382424263082353E-2"/>
        <n v="0.13880286244357709"/>
        <n v="9.1338505034870288E-2"/>
        <n v="0.24264221969332439"/>
        <n v="9.7353387788993578E-2"/>
        <n v="0.18708692585708789"/>
        <n v="9.3046585098458146E-2"/>
        <n v="0.23059804731998149"/>
        <n v="0.17773680565071839"/>
        <n v="0.1533793131982861"/>
        <n v="9.9161622887089629E-2"/>
        <n v="0.16627226068887921"/>
        <n v="0.22754631914581569"/>
        <n v="0.13111916095405041"/>
        <n v="0.1017647826643036"/>
        <n v="0.18996599148595381"/>
        <n v="0.12841888469163759"/>
        <n v="0.15110657429140359"/>
        <n v="0.11493840493574969"/>
        <n v="0.21680791979418601"/>
        <n v="0.23080199207388891"/>
        <n v="0.19629856243260091"/>
        <n v="0.2275824021325395"/>
        <n v="8.7275340430117976E-2"/>
        <n v="7.072856102371336E-2"/>
        <n v="0.19451914675657569"/>
        <n v="0.24928605826287381"/>
        <n v="0.16565542474854111"/>
        <n v="0.1745195481796448"/>
        <n v="6.1714790768197733E-2"/>
        <n v="0.15958770863854571"/>
        <n v="0.1964493840302706"/>
        <n v="0.1717239789525902"/>
        <n v="0.1266320073873011"/>
        <n v="0.13692909857584509"/>
        <n v="0.1309415463445196"/>
        <n v="0.1532147270171951"/>
        <n v="0.1634286503013955"/>
        <n v="0.2137892319022521"/>
        <n v="0.2322371836097781"/>
        <n v="0.13420457131047031"/>
        <n v="0.1927764454112765"/>
        <n v="0.242448710996506"/>
        <n v="0.21278351222998881"/>
        <n v="0.20088848855357561"/>
        <n v="0.20952595208501629"/>
        <n v="0.16996023851522421"/>
        <n v="0.15124951790247279"/>
        <n v="0.1585078858210891"/>
        <n v="0.1187013727074856"/>
        <n v="0.1535127233979352"/>
        <n v="0.1367442024630991"/>
        <n v="8.9291355058704405E-2"/>
        <n v="7.0482706709745074E-2"/>
        <n v="0.14731081747850039"/>
        <n v="0.18490813386499219"/>
        <n v="5.1219834155017907E-2"/>
        <n v="0.12924480153843659"/>
        <n v="0.19736637528125731"/>
        <n v="9.45898359820639E-2"/>
        <n v="0.17635886333769679"/>
        <n v="9.9774067840046915E-2"/>
        <n v="0.17805977320906891"/>
        <n v="0.14178194483940859"/>
        <n v="0.17565164913816661"/>
        <n v="8.1237101768483366E-2"/>
        <n v="0.22463507348404649"/>
        <n v="0.11907437680177339"/>
        <n v="0.2094687734608266"/>
        <n v="0.20165714335670529"/>
        <n v="0.18423842724168121"/>
        <n v="0.1450750841970064"/>
        <n v="0.16065594480217571"/>
        <n v="0.23400903142272389"/>
        <n v="8.689432132069716E-2"/>
        <n v="0.16245829872226189"/>
        <n v="0.18295572147881839"/>
        <n v="6.7706331588069227E-2"/>
        <n v="0.14744880204045099"/>
        <n v="0.18954116104430299"/>
        <n v="0.14855170335235859"/>
        <n v="0.1084925387921367"/>
        <n v="0.1854945375905343"/>
        <n v="0.1025519323922513"/>
        <n v="5.5682280538293542E-2"/>
        <n v="7.7395280179296588E-2"/>
        <n v="0.17917786933123581"/>
        <n v="0.1496739909579794"/>
        <n v="7.9940082058317499E-2"/>
        <n v="0.11026955073202099"/>
        <n v="0.17420416095062449"/>
        <n v="0.15787982097036909"/>
        <n v="6.6673165680112043E-2"/>
        <n v="8.3465687279908427E-2"/>
        <n v="0.2483114892731394"/>
        <n v="0.12901236178440589"/>
        <n v="0.21731619477123049"/>
        <n v="0.17184733841801489"/>
        <n v="0.2130188397215477"/>
        <n v="0.21032212184335089"/>
        <n v="6.2167988209077818E-2"/>
        <n v="6.6730157069533044E-2"/>
        <n v="0.1885941177334432"/>
        <n v="5.6831949344100199E-2"/>
        <n v="0.1422419341896928"/>
        <n v="0.17182461041749411"/>
        <n v="0.19057111278870731"/>
        <n v="0.15142818408072181"/>
        <n v="0.20865015422025121"/>
        <n v="0.17838067788929701"/>
        <n v="9.3323272840642221E-2"/>
        <n v="0.14356370983070629"/>
        <n v="9.9346510824475209E-2"/>
        <n v="0.13496020232770389"/>
        <n v="0.17595856958003669"/>
        <n v="0.19984097727475811"/>
        <n v="0.1086898184717794"/>
        <n v="0.18394083340182099"/>
        <n v="8.8825462332367766E-2"/>
        <n v="0.16383855469027961"/>
        <n v="0.18384698622633611"/>
        <n v="0.1177122206627321"/>
        <n v="0.19718768110059559"/>
        <n v="0.10654906585663861"/>
        <n v="0.20742476191564571"/>
        <n v="8.192628684170393E-2"/>
        <n v="0.1187758854646188"/>
        <n v="0.1995165636152012"/>
        <n v="0.20332453453807209"/>
        <n v="6.9514762698752744E-2"/>
        <n v="0.16285516054961169"/>
        <n v="0.16137712935034279"/>
        <n v="9.5775442348514261E-2"/>
        <n v="0.1570124718511576"/>
        <n v="0.17965950860696331"/>
        <n v="0.14345935367526991"/>
        <n v="0.1460775254341232"/>
        <n v="0.2352322520690199"/>
        <n v="0.15848989428915641"/>
        <n v="0.1019930020279476"/>
        <n v="0.1093558893867652"/>
        <n v="7.2314938927696248E-2"/>
        <n v="0.24934708159554769"/>
        <n v="0.15374790829139651"/>
        <n v="0.16796028661639989"/>
        <n v="0.24630636566201361"/>
        <n v="0.15457091454491359"/>
        <n v="5.1941671752745458E-2"/>
        <n v="0.14483756547800389"/>
        <n v="0.1498295826051512"/>
        <n v="0.13824724083401799"/>
        <n v="0.1268848073874328"/>
        <n v="8.7907046206224179E-2"/>
        <n v="0.13252120882857249"/>
        <n v="7.7221440775350189E-2"/>
        <n v="0.21563545602495779"/>
        <n v="0.14619850474889659"/>
        <n v="0.11066775906544039"/>
        <n v="0.23212582865545309"/>
        <n v="0.13590714056744729"/>
        <n v="9.5566765349848717E-2"/>
        <n v="0.1986941083248942"/>
        <n v="0.21567770382471041"/>
        <n v="0.15158909218806971"/>
        <n v="0.14290508963275561"/>
        <n v="9.2374780675169077E-2"/>
        <n v="0.17603666427138681"/>
        <n v="9.8525286696895795E-2"/>
        <n v="9.3504931191024029E-2"/>
        <n v="5.5834967434313487E-2"/>
        <n v="0.17268927616474181"/>
        <n v="0.11999219840826809"/>
        <n v="0.1109441944100204"/>
        <n v="9.8408479569465607E-2"/>
        <n v="0.13558783524159171"/>
        <n v="0.13816761204011349"/>
        <n v="0.1173071358522378"/>
        <n v="0.14949348919381461"/>
        <n v="0.21834194190357789"/>
        <n v="0.14373815415028909"/>
        <n v="0.1582492082165452"/>
        <n v="0.16360129841867771"/>
        <n v="0.2440116531292543"/>
        <n v="0.24885057001105179"/>
        <n v="0.2311999059476319"/>
        <n v="0.2472026022636501"/>
        <n v="9.5581261098011738E-2"/>
        <n v="0.19218955627586151"/>
        <n v="0.13149349034889901"/>
        <n v="0.23939654787075779"/>
        <n v="0.22979415348166471"/>
        <n v="6.2079059158742511E-2"/>
        <n v="0.18015550693191959"/>
        <n v="0.17389743296345939"/>
        <n v="5.8271955194778353E-2"/>
        <n v="0.13332654172326741"/>
        <n v="0.15745825412029321"/>
        <n v="0.1424807480012959"/>
        <n v="0.16149880668582969"/>
        <n v="5.9997162237276622E-2"/>
        <n v="0.20987713933214591"/>
        <n v="0.17577534761092009"/>
        <n v="6.8324224402395883E-2"/>
        <n v="9.4801440931985143E-2"/>
        <n v="0.1832166648352426"/>
        <n v="9.5539396236185986E-2"/>
        <n v="9.6023031969715497E-2"/>
        <n v="9.5320020458341675E-2"/>
        <n v="0.1297373843851109"/>
        <n v="0.1472445842358838"/>
        <n v="0.1307516423026025"/>
        <n v="9.2678673911071444E-2"/>
        <n v="0.18020892435507119"/>
        <n v="0.16524263103179021"/>
        <n v="0.16712226393856131"/>
        <n v="0.18035771981924709"/>
        <n v="0.23178959350291259"/>
        <n v="0.18837072713374489"/>
        <n v="6.3633095296815073E-2"/>
        <n v="9.7849038470824684E-2"/>
        <n v="0.22987990249712351"/>
        <n v="7.5239260758427476E-2"/>
        <n v="0.2108501876211652"/>
        <n v="0.2480125051781937"/>
        <n v="8.6785420264710297E-2"/>
        <n v="0.11463368512464631"/>
        <n v="0.23600832334521349"/>
        <n v="0.1012423448627601"/>
        <n v="0.1818796357461463"/>
        <n v="0.23892270690800169"/>
        <n v="0.1067150609273078"/>
        <n v="0.16318646106454679"/>
        <n v="0.15459693852858999"/>
        <n v="0.18995939195156261"/>
        <n v="9.0415000579682686E-2"/>
        <n v="5.2929662769093277E-2"/>
        <n v="0.1859816825910994"/>
        <n v="0.11299038891736771"/>
        <n v="0.15130380882659419"/>
        <n v="0.23486188478864589"/>
        <n v="0.19093381178725741"/>
        <n v="0.2022809612201939"/>
        <n v="8.6637103814248662E-2"/>
        <n v="6.223601838403281E-2"/>
        <n v="9.842980648075976E-2"/>
        <n v="0.1335940638110866"/>
        <n v="7.2644984477677574E-2"/>
        <n v="0.2388465707906284"/>
        <n v="6.4864953666095793E-2"/>
        <n v="0.1181320510764553"/>
        <n v="9.7765802510807187E-2"/>
        <n v="0.1281889437023768"/>
        <n v="0.1144764559845417"/>
        <n v="0.19323044962282229"/>
        <n v="6.4249939902405087E-2"/>
        <n v="0.22239648085419569"/>
        <n v="0.198981304324342"/>
        <n v="0.20937928946949949"/>
        <n v="0.18291479540790739"/>
        <n v="0.1590396541053761"/>
        <n v="9.1262823751899286E-2"/>
        <n v="0.17624608596349911"/>
        <n v="0.16613402627413071"/>
        <n v="0.2119527993311342"/>
        <n v="0.1273748472726203"/>
        <n v="0.2428816516498058"/>
        <n v="0.1401032808914015"/>
        <n v="0.10634232932717889"/>
        <n v="0.20485942282602779"/>
        <n v="0.24956001536525649"/>
        <n v="0.17102123721401771"/>
        <n v="0.1383655307823593"/>
        <n v="0.18045656427232731"/>
        <n v="0.21614948247402649"/>
        <n v="0.1244754938088475"/>
        <n v="6.9950761327621486E-2"/>
        <n v="0.13552532586912791"/>
        <n v="0.23649805911165489"/>
        <n v="0.11769893618402059"/>
        <n v="0.21525173551498181"/>
        <n v="0.21108631697265101"/>
        <n v="0.10200867464608181"/>
        <n v="0.19516708594936069"/>
        <n v="7.6924529641765951E-2"/>
        <n v="5.8211113665170892E-2"/>
        <n v="8.7916812724705515E-2"/>
        <n v="0.1713258491161406"/>
        <n v="0.13699989090684991"/>
        <n v="0.16115572174351669"/>
        <n v="8.1337239565425656E-2"/>
        <n v="0.1234884922066584"/>
        <n v="0.1212588228066569"/>
        <n v="0.2408652399836716"/>
        <n v="8.1987522121559325E-2"/>
        <n v="9.3777216247670339E-2"/>
        <n v="9.6124393199877076E-2"/>
        <n v="0.162922316473087"/>
        <n v="9.9089397428741427E-2"/>
        <n v="0.1837078367938893"/>
        <n v="0.17486806195112201"/>
        <n v="0.13155124892336051"/>
        <n v="0.20503243184868081"/>
        <n v="0.17226926791507671"/>
        <n v="7.5902330618348585E-2"/>
        <n v="0.22744678330637949"/>
        <n v="0.21113223230722539"/>
        <n v="0.1204906707743271"/>
        <n v="9.2191720819057771E-2"/>
        <n v="0.13351149299063159"/>
        <n v="0.19537136691571039"/>
        <n v="9.3225359775394992E-2"/>
        <n v="0.17771504429911961"/>
        <n v="0.22793826264543129"/>
        <n v="0.1277111427444261"/>
        <n v="0.227024585218734"/>
        <n v="5.026929862113147E-2"/>
        <n v="0.1002922556337511"/>
        <n v="9.5989845119221651E-2"/>
        <n v="0.14556850200178201"/>
        <n v="0.1141111673875642"/>
        <n v="0.15203460624583059"/>
        <n v="0.1727036731891762"/>
        <n v="0.21270787257996551"/>
        <n v="7.7638664434901666E-2"/>
        <n v="0.11183149788633361"/>
        <n v="0.1169926205826072"/>
        <n v="8.7843646502072881E-2"/>
        <n v="8.5933183494507917E-2"/>
        <n v="0.1230215064995359"/>
        <n v="0.1235395409940734"/>
        <n v="8.6222624646886722E-2"/>
        <n v="0.19005408361669129"/>
        <n v="0.14446933978452489"/>
        <n v="0.12314507500381359"/>
        <n v="8.5452411711014364E-2"/>
        <n v="0.2084151586342802"/>
        <n v="0.23009873273701381"/>
        <n v="0.1502562559659904"/>
        <n v="5.0365197449820938E-2"/>
        <n v="6.315789116746473E-2"/>
        <n v="0.16318596281983819"/>
        <n v="0.16225625437773389"/>
        <n v="0.22140996919401179"/>
        <n v="0.19154844665028761"/>
        <n v="0.1617507109305068"/>
        <n v="0.22047838009258461"/>
        <n v="0.1007365572940882"/>
        <n v="0.21960349682089861"/>
        <n v="0.19233160266238389"/>
        <n v="8.2701408647832736E-2"/>
        <n v="7.845245135528664E-2"/>
        <n v="0.1012804901256497"/>
        <n v="9.4297757413539407E-2"/>
        <n v="0.24461815541664289"/>
        <n v="0.20644694563823529"/>
        <n v="0.1024348535802246"/>
        <n v="0.14629044244835221"/>
        <n v="8.3399407758836683E-2"/>
        <n v="0.20381210817038969"/>
        <n v="7.7854635389526874E-2"/>
        <n v="0.11674165675120871"/>
        <n v="0.1299846134838144"/>
        <n v="0.23779340061286419"/>
        <n v="0.2157019951250691"/>
        <n v="0.13094432138766579"/>
        <n v="0.2110209715856724"/>
        <n v="0.24896019808745951"/>
        <n v="0.20193569373082609"/>
        <n v="0.13667617636188911"/>
        <n v="0.1915876954336469"/>
        <n v="5.5367069439142262E-2"/>
        <n v="7.7514289650796042E-2"/>
        <n v="0.13345730137076689"/>
        <n v="0.22989641114039919"/>
        <n v="7.8181155686792486E-2"/>
        <n v="0.17454370852783641"/>
        <n v="9.7384343368186924E-2"/>
        <n v="0.19185297238344559"/>
        <n v="0.206739511436696"/>
        <n v="0.17671523478832099"/>
        <n v="0.1747609013648454"/>
        <n v="0.17295760134998031"/>
        <n v="7.9032277193243211E-2"/>
        <n v="0.2175778135360352"/>
        <n v="0.18028153925142251"/>
        <n v="0.2191214546690389"/>
        <n v="0.15803323987016341"/>
        <n v="0.16750233150648611"/>
        <n v="0.16207848828286339"/>
        <n v="5.9284377986189872E-2"/>
        <n v="7.7289578827902217E-2"/>
        <n v="7.0936930936433121E-2"/>
        <n v="0.1967751975294294"/>
        <n v="8.134416755064075E-2"/>
        <n v="0.19535152985890339"/>
        <n v="9.5926098909254881E-2"/>
        <n v="8.4109081203750241E-2"/>
        <n v="0.14346964190221759"/>
        <n v="0.22164068771617959"/>
        <n v="0.14650385974807059"/>
        <n v="7.7802382450569155E-2"/>
        <n v="9.5627463702814886E-2"/>
        <n v="0.15544470592292689"/>
        <n v="0.11869176818395689"/>
        <n v="0.1755294125889742"/>
        <n v="0.1190027406472766"/>
        <n v="0.1022156228700614"/>
        <n v="0.12236822277558269"/>
        <n v="0.2440935410789779"/>
        <n v="0.229840658939437"/>
        <n v="8.3173499230294962E-2"/>
        <n v="0.16349828397965929"/>
        <n v="0.2485525771530874"/>
        <n v="0.13250760137159159"/>
        <n v="0.14856279400913899"/>
        <n v="0.15492784739100149"/>
        <n v="6.4485811473411078E-2"/>
        <n v="0.11439406891446439"/>
        <n v="0.1099278067951288"/>
        <n v="0.15463114221958271"/>
        <n v="0.24281414828726719"/>
        <n v="0.24765755301520051"/>
        <n v="0.17172348146675731"/>
        <n v="0.16271169156774651"/>
        <n v="9.526008685346303E-2"/>
        <n v="0.1185723404596704"/>
        <n v="0.17344229457026261"/>
        <n v="9.8109787708373253E-2"/>
        <n v="0.20600232647442701"/>
        <n v="7.2134431666162513E-2"/>
        <n v="0.20897020262988039"/>
        <n v="0.12818936354915161"/>
        <n v="0.20557112262398439"/>
        <n v="0.21357092967615129"/>
        <n v="7.383742028535252E-2"/>
        <n v="0.17744020738037711"/>
        <n v="0.10468384482423811"/>
        <n v="0.17388989986721859"/>
        <n v="0.13367423756614441"/>
        <n v="0.2391357255138532"/>
        <n v="0.18922261091376241"/>
        <n v="7.6127610567320855E-2"/>
        <n v="8.6922489314806423E-2"/>
        <n v="0.15135009619247569"/>
        <n v="0.14551395343287149"/>
        <n v="0.11935179554820841"/>
        <n v="0.23792470167930921"/>
        <n v="9.72159261422956E-2"/>
        <n v="0.20528336667733149"/>
        <n v="0.1778969811786055"/>
        <n v="0.1846460419555209"/>
        <n v="9.6213561243315371E-2"/>
        <n v="0.18548005818186791"/>
        <n v="8.5163527571300107E-2"/>
        <n v="5.0049204783881078E-2"/>
        <n v="0.2166723783650728"/>
        <n v="0.15226328528056901"/>
        <n v="0.2224017555699864"/>
        <n v="0.20480075902130951"/>
        <n v="0.18372079090559851"/>
        <n v="8.5315707026926368E-2"/>
        <n v="0.1328055898604755"/>
        <n v="0.17481138557608719"/>
        <n v="0.2015401118291538"/>
        <n v="0.13150201855147181"/>
        <n v="9.2014242825995199E-2"/>
        <n v="0.23076020453891499"/>
        <n v="0.1152470355580671"/>
        <n v="8.4921306479472602E-2"/>
        <n v="0.1151876977512178"/>
        <n v="0.1591860438419847"/>
        <n v="0.1062313138290675"/>
        <n v="0.12098718188307279"/>
        <n v="0.2270960990648499"/>
        <n v="0.12109382626003019"/>
        <n v="0.1643013466511983"/>
        <n v="0.1757898836223144"/>
        <n v="0.138529908274968"/>
        <n v="8.043703297338653E-2"/>
        <n v="0.2012752870618516"/>
        <n v="0.1894836742697725"/>
        <n v="0.205946484193611"/>
        <n v="0.1157686102666927"/>
        <n v="0.19347644851039569"/>
        <n v="0.11609960705775189"/>
        <n v="9.301631423613814E-2"/>
        <n v="0.17082557402576659"/>
        <n v="9.9502559577790597E-2"/>
        <n v="7.1643859888949696E-2"/>
        <n v="0.22500799952431699"/>
        <n v="0.12588974862932131"/>
        <n v="7.6394374757783073E-2"/>
        <n v="0.2371967568355513"/>
        <n v="0.13311812557315669"/>
        <n v="0.14184529897564371"/>
        <n v="0.1676382729220918"/>
        <n v="6.1037454801254581E-2"/>
        <n v="7.3886677391780536E-2"/>
        <n v="0.19005435003785709"/>
        <n v="0.18135937191928589"/>
        <n v="0.16544013523830081"/>
        <n v="6.9926538691535201E-2"/>
        <n v="0.16611458479967009"/>
        <n v="0.15389006472149891"/>
        <n v="0.24679879889398609"/>
        <n v="0.11890131278575081"/>
        <n v="0.18296361886736409"/>
        <n v="0.22853119244903791"/>
        <n v="0.13985009453407099"/>
        <n v="5.7921577174470863E-2"/>
        <n v="0.1732147126385245"/>
        <n v="0.19492400078801511"/>
        <n v="0.12539018126492929"/>
        <n v="7.2181136845298297E-2"/>
        <n v="0.10432837873452851"/>
        <n v="0.2028853159288502"/>
        <n v="0.10282111452465981"/>
        <n v="0.1523104067984887"/>
        <n v="0.21026423991374071"/>
        <n v="0.18599509858307561"/>
        <n v="0.15422879464632919"/>
        <n v="0.2195824360977211"/>
        <n v="0.17223567053397121"/>
        <n v="6.4302999582452683E-2"/>
        <n v="0.1230015356697038"/>
        <n v="0.12283377604726579"/>
        <n v="0.2297880743981697"/>
        <n v="0.13055154129298871"/>
        <n v="0.1561143079434405"/>
        <n v="0.21142018564067591"/>
        <n v="0.138850168253183"/>
        <n v="0.1169650248077526"/>
        <n v="0.17684446117365971"/>
        <n v="0.15927814732735401"/>
        <n v="8.424251922432209E-2"/>
        <n v="5.0808291274506062E-2"/>
        <n v="0.22863081618199591"/>
        <n v="9.6379856443294776E-2"/>
        <n v="9.348881384346501E-2"/>
        <n v="0.21053822842184791"/>
        <n v="0.2094573140030076"/>
        <n v="0.18651537531233439"/>
        <n v="0.19723070340962379"/>
        <n v="0.13380887031251479"/>
        <n v="0.10448865220931181"/>
        <n v="0.1259062648728676"/>
        <n v="0.20022517742854579"/>
        <n v="8.439997434323962E-2"/>
        <n v="0.19958102120934931"/>
        <n v="0.12090819730901591"/>
        <n v="7.393053468784648E-2"/>
        <n v="0.16166025093800099"/>
        <n v="8.1062463574243501E-2"/>
        <n v="0.10180856612117969"/>
        <n v="9.6352081712943891E-2"/>
        <n v="0.2029991962812259"/>
        <n v="0.20940241762559611"/>
        <n v="0.12120916212498579"/>
        <n v="0.1666008536910345"/>
        <n v="9.6053702367029245E-2"/>
        <n v="0.17750907357245291"/>
        <n v="0.18894016165004379"/>
        <n v="7.5662703707584086E-2"/>
        <n v="0.14546715936000629"/>
        <n v="0.24231800669628609"/>
        <n v="0.14661904391028421"/>
        <n v="0.15628255830950649"/>
        <n v="0.11413217744663159"/>
        <n v="0.15431960711226969"/>
        <n v="0.16371721873428949"/>
        <n v="0.2412807779367605"/>
        <n v="0.22580108985103789"/>
        <n v="0.11725086623242111"/>
        <n v="0.14650571910435981"/>
        <n v="0.1912890611343622"/>
        <n v="0.16274288232949091"/>
        <n v="0.13965429293592929"/>
        <n v="0.22431584192278861"/>
        <n v="0.17137437996145499"/>
        <n v="0.1315769592737247"/>
        <n v="0.20288713967529851"/>
        <n v="0.1056326600207608"/>
        <n v="0.222143891409536"/>
        <n v="0.24492545447112621"/>
        <n v="0.16004542737993721"/>
        <n v="0.20960458682190661"/>
        <n v="0.1458780161111326"/>
        <n v="0.11000345186635629"/>
        <n v="0.18723963573635721"/>
        <n v="0.17659578927358699"/>
        <n v="0.242131190774897"/>
        <n v="0.1882889074708636"/>
        <n v="7.7357890313175068E-2"/>
        <n v="0.24077816639410751"/>
        <n v="0.10943831415623199"/>
        <n v="0.22304773347014881"/>
        <n v="0.2412220856180203"/>
        <n v="0.22722512145279339"/>
        <n v="7.0758156038136899E-2"/>
        <n v="0.18011525226078409"/>
        <n v="0.2012830486513506"/>
        <n v="5.2884117888048067E-2"/>
        <n v="0.17224475281731169"/>
        <n v="0.22982500436793141"/>
        <n v="5.6814793646068069E-2"/>
        <n v="0.18351006091131439"/>
        <n v="0.22791569125677921"/>
        <n v="6.8538560801357576E-2"/>
        <n v="8.193752770197936E-2"/>
        <n v="0.17569737900201571"/>
        <n v="8.2534641419723456E-2"/>
        <n v="0.124687784584025"/>
        <n v="0.14867079589490639"/>
        <n v="0.20444419104519229"/>
        <n v="5.2019576932629603E-2"/>
        <n v="0.23608838418338091"/>
        <n v="0.2131915582859942"/>
        <n v="0.19300204175085581"/>
        <n v="0.1109943329146571"/>
        <n v="0.16035490067193531"/>
        <n v="0.21948533403958981"/>
        <n v="0.173124267498556"/>
        <n v="0.10997218217190929"/>
        <n v="0.13111643627670999"/>
        <n v="0.1078758487210601"/>
        <n v="0.23205672593429691"/>
        <n v="5.6601398815694218E-2"/>
        <n v="0.2033062828427025"/>
        <n v="0.23668812238430001"/>
        <n v="0.20354567307753221"/>
        <n v="0.15707952626184149"/>
        <n v="0.16119983802629059"/>
        <n v="0.11749908270876699"/>
        <n v="0.15193474642188051"/>
        <n v="0.21036436974816131"/>
        <n v="6.7461905185822402E-2"/>
        <n v="0.23959727340341491"/>
        <n v="0.18435424240319639"/>
        <n v="5.412297580420905E-2"/>
        <n v="7.681989958164552E-2"/>
        <n v="0.17335343027105099"/>
        <n v="0.18170805666872411"/>
        <n v="0.1454684798951548"/>
        <n v="0.1029542975516352"/>
        <n v="8.0303648290163399E-2"/>
        <n v="8.5748089108601613E-2"/>
        <n v="0.23738355058082439"/>
        <n v="0.14632579728149059"/>
        <n v="0.21556933841812831"/>
        <n v="0.15280873636532191"/>
        <n v="0.15751263142680111"/>
        <n v="0.191932449688234"/>
        <n v="0.2007965338886373"/>
        <n v="0.15413284167948091"/>
        <n v="8.9100064837945692E-2"/>
        <n v="0.24351226461265821"/>
        <n v="0.1679890870814382"/>
        <n v="0.2356844650033435"/>
        <n v="0.23440247472184339"/>
        <n v="0.2027369114854419"/>
        <n v="0.15189822538801639"/>
        <n v="0.23535540592637769"/>
        <n v="0.1491637507166414"/>
        <n v="0.17402433854659061"/>
        <n v="0.22425799908289509"/>
        <n v="0.12462481614768391"/>
        <n v="9.0193572564130159E-2"/>
        <n v="0.20332672159278381"/>
        <n v="0.1266542052551084"/>
        <n v="0.11694821526011159"/>
        <n v="0.24901820039188721"/>
        <n v="9.5430470390703639E-2"/>
        <n v="7.4198285406294084E-2"/>
        <n v="0.17613344725827129"/>
        <n v="0.1304539955802955"/>
        <n v="0.18504299267811619"/>
        <n v="0.1442682796382059"/>
        <n v="0.15143471263615649"/>
        <n v="0.2472928788150901"/>
        <n v="0.19562993090266559"/>
        <n v="0.1132810551003834"/>
        <n v="0.12797919797627441"/>
        <n v="6.5738531410982556E-2"/>
        <n v="0.17735209925293879"/>
        <n v="0.2363018016709777"/>
        <n v="0.1184911646271352"/>
        <n v="0.11474253686515801"/>
        <n v="0.23401951783355771"/>
        <n v="0.13116007431175469"/>
        <n v="0.22197832170474671"/>
        <n v="0.22890529399763951"/>
        <n v="7.5824963199557394E-2"/>
        <n v="0.2232428857898594"/>
        <n v="0.1438087291432194"/>
        <n v="0.14091050950505629"/>
        <n v="0.12274192084738909"/>
        <n v="0.1485171197632994"/>
        <n v="0.123834093953738"/>
        <n v="0.2493206316883024"/>
        <n v="0.16026866757964139"/>
        <n v="8.5823678404937709E-2"/>
        <n v="0.1062650759745279"/>
        <n v="0.23510640424180559"/>
        <n v="0.1530655363632262"/>
        <n v="0.14675433045770581"/>
        <n v="0.1197730137248068"/>
        <n v="0.200764054570924"/>
        <n v="0.17189711599180971"/>
        <n v="0.2033379211416689"/>
        <n v="0.2214543543569347"/>
        <n v="0.17455895024539869"/>
        <n v="0.19784376394002959"/>
        <n v="0.16302253585589371"/>
        <n v="0.24578017777710379"/>
        <n v="0.24255119771361061"/>
        <n v="0.2048775709754955"/>
        <n v="7.4261462386162241E-2"/>
        <n v="0.13978417060951509"/>
        <n v="0.13456308847351781"/>
        <n v="0.1091685723070733"/>
        <n v="0.16092351531377799"/>
        <n v="0.1509039883802433"/>
        <n v="0.1602883117504289"/>
        <n v="5.6876696238441653E-2"/>
        <n v="9.7039395906120179E-2"/>
        <n v="0.17126377525227271"/>
        <n v="0.15715222777662649"/>
        <n v="0.1152673553844927"/>
        <n v="0.18230319751610291"/>
        <n v="0.1256177212593296"/>
        <n v="0.21070650319654399"/>
        <n v="0.1684689283143288"/>
        <n v="8.5449152566519346E-2"/>
        <n v="0.17764075476195379"/>
        <n v="6.4802517217513886E-2"/>
        <n v="0.1627822122711971"/>
        <n v="0.21372214079526211"/>
        <n v="0.15649314011657089"/>
        <n v="9.1595448571662658E-2"/>
        <n v="0.18716747655810551"/>
        <n v="8.3773056721319336E-2"/>
        <n v="9.0269732569715849E-2"/>
        <n v="0.1502185445528342"/>
        <n v="0.1434272276348596"/>
        <n v="0.2064469751651464"/>
        <n v="9.3712734121941491E-2"/>
        <n v="0.2028774426658394"/>
        <n v="0.19749144725331799"/>
        <n v="0.22873857039067291"/>
        <n v="0.19081055979626921"/>
        <n v="0.1830098041540287"/>
        <n v="0.23833299496543661"/>
        <n v="0.1163215713259954"/>
        <n v="0.15572966794812229"/>
        <n v="0.207593607598031"/>
        <n v="0.1184158308108835"/>
        <n v="0.22669571745271769"/>
        <n v="0.12184831518708331"/>
        <n v="0.18656713805089339"/>
        <n v="0.19840788646408961"/>
        <n v="0.2341793934477738"/>
        <n v="5.5893321460561807E-2"/>
        <n v="0.1281174265846616"/>
        <n v="7.6565980592878946E-2"/>
        <n v="0.2390896559538539"/>
        <n v="0.1634041110774628"/>
        <n v="9.5768446766814466E-2"/>
        <n v="9.0573403879982625E-2"/>
        <n v="0.16929573616049631"/>
        <n v="8.4173812794071559E-2"/>
        <n v="0.2383408126569164"/>
        <n v="8.9476496801778951E-2"/>
        <n v="0.14854634955204821"/>
        <n v="0.2128071753750414"/>
        <n v="0.1073174947214026"/>
        <n v="0.20679013642873451"/>
        <n v="0.1014777201872365"/>
        <n v="6.9636885838477741E-2"/>
        <n v="0.11652565235263521"/>
        <n v="0.22927710816699989"/>
        <n v="0.163983352008154"/>
        <n v="0.14618002181481299"/>
        <n v="0.20974195374955651"/>
        <n v="0.15577322353538869"/>
        <n v="0.14850380269425989"/>
        <n v="0.14324650691023069"/>
        <n v="0.2071413239954602"/>
        <n v="9.7927398175270686E-2"/>
        <n v="0.20035427622927451"/>
        <n v="6.0840829226946259E-2"/>
        <n v="8.7492726273317889E-2"/>
        <n v="0.1163146429322434"/>
        <n v="0.24864259040187611"/>
        <n v="0.15321665917483751"/>
        <n v="0.1455280556186162"/>
        <n v="0.1537927905388744"/>
        <n v="0.17777255703834119"/>
        <n v="0.18409586832203009"/>
        <n v="0.20247259675106821"/>
        <n v="0.16176796273046021"/>
        <n v="9.1903150450017471E-2"/>
        <n v="0.22662639350264391"/>
        <n v="0.11441869246907339"/>
        <n v="9.4239352351248487E-2"/>
        <n v="0.22384324391167451"/>
        <n v="5.5531944875271487E-2"/>
        <n v="0.20243670724062929"/>
        <n v="0.1043631765370838"/>
        <n v="0.20208454979212551"/>
        <n v="0.17535126767605949"/>
        <n v="7.7987340371378708E-2"/>
        <n v="0.16485433655588419"/>
        <n v="9.775880439559069E-2"/>
        <n v="6.121864523520034E-2"/>
        <n v="0.15683150594630371"/>
        <n v="0.1138914836412251"/>
        <n v="0.2436835315746112"/>
        <n v="0.1558974770292765"/>
        <n v="0.1145939225652181"/>
        <n v="6.4615109004531809E-2"/>
        <n v="0.1026431048394255"/>
        <n v="0.20530971966795039"/>
        <n v="0.1107509525689138"/>
        <n v="0.22405750194908239"/>
        <n v="0.135662972646409"/>
        <n v="0.1262263006477842"/>
        <n v="9.2446522182126456E-2"/>
        <n v="0.23077440899329929"/>
        <n v="0.2099014210698586"/>
        <n v="0.1165427243263903"/>
        <n v="0.10285759544226281"/>
        <n v="0.14391184973089041"/>
        <n v="0.18814604116391731"/>
        <n v="0.16095632582135699"/>
        <n v="0.1498833634606877"/>
        <n v="0.17581353089615881"/>
        <n v="7.6616350398459529E-2"/>
        <n v="0.19717305092074311"/>
        <n v="0.14070409642554851"/>
        <n v="5.1860292692982153E-2"/>
        <n v="0.1779369177428636"/>
        <n v="0.15871744072830549"/>
        <n v="0.1089374105680827"/>
        <n v="0.1600575865027892"/>
        <n v="0.116167287107658"/>
        <n v="0.1058325439443658"/>
        <n v="9.7298135025015067E-2"/>
        <n v="0.119916480083475"/>
        <n v="0.1034075322833457"/>
        <n v="0.1107309108735903"/>
        <n v="0.1780413761971216"/>
        <n v="6.8257611486431058E-2"/>
        <n v="0.12534312169159489"/>
        <n v="9.8047648358192477E-2"/>
        <n v="0.1243538937618215"/>
        <n v="0.1656575397751979"/>
        <n v="0.21234422351251911"/>
        <n v="5.4208106840558712E-2"/>
        <n v="0.21454611986248409"/>
        <n v="5.1678563984485157E-2"/>
        <n v="0.1784626757815754"/>
        <n v="0.14614868750477991"/>
        <n v="0.2450054731346952"/>
        <n v="0.21589768425601941"/>
        <n v="0.1054576867972775"/>
        <n v="8.9066362843655336E-2"/>
        <n v="0.21467013036171881"/>
        <n v="6.6685411087218704E-2"/>
        <n v="8.5180219359503789E-2"/>
        <n v="0.1071840582657891"/>
        <n v="8.4987785709994768E-2"/>
        <n v="0.1187896121946309"/>
        <n v="0.24903301314135251"/>
        <n v="0.23000477011902251"/>
        <n v="0.24860021993789941"/>
        <n v="7.1758779109321699E-2"/>
        <n v="0.20492631062891231"/>
        <n v="9.9594760521148781E-2"/>
        <n v="0.1501319737258229"/>
        <n v="0.20400952745275669"/>
        <n v="5.2245280012976139E-2"/>
        <n v="5.039362757611917E-2"/>
        <n v="0.20250712334083351"/>
        <n v="0.1310686456701454"/>
        <n v="0.16474279604199471"/>
        <n v="8.2317328783018229E-2"/>
        <n v="5.7592196520823938E-2"/>
        <n v="0.12532478001315689"/>
        <n v="9.4518014152662547E-2"/>
        <n v="8.8100114858778722E-2"/>
        <n v="0.16323010151278089"/>
        <n v="0.13565829618891939"/>
        <n v="0.116445365997826"/>
        <n v="0.1027964959752269"/>
        <n v="0.13351752182062951"/>
        <n v="0.20603883945514381"/>
        <n v="8.5256600695814463E-2"/>
        <n v="0.1049670775536494"/>
        <n v="0.1175952751058803"/>
        <n v="0.13940718411249509"/>
        <n v="9.892896752652125E-2"/>
        <n v="0.1497428000991142"/>
        <n v="0.13871106843245501"/>
        <n v="0.222314582563271"/>
        <n v="0.22403741969008761"/>
        <n v="0.12561108697567769"/>
        <n v="0.18120379913139589"/>
        <n v="0.1456906577919117"/>
        <n v="0.17534618337519431"/>
        <n v="0.111875292077612"/>
        <n v="7.9580391601418901E-2"/>
        <n v="0.1309227430671478"/>
        <n v="0.12959535069446659"/>
        <n v="9.443707001828705E-2"/>
        <n v="0.2480822300887684"/>
        <n v="0.23615668950381499"/>
        <n v="0.14102014839441609"/>
        <n v="0.16173330799967389"/>
        <n v="0.1774422920377009"/>
        <n v="0.15386285921760509"/>
        <n v="0.2467111286982569"/>
        <n v="0.23353170975181439"/>
        <n v="0.1348461812539532"/>
        <n v="0.2357616669809541"/>
        <n v="0.1638277094588205"/>
        <n v="7.6195314080657356E-2"/>
        <n v="0.1003594461556041"/>
        <n v="0.1625079709909881"/>
        <n v="0.2440243467461658"/>
        <n v="0.22058950107139891"/>
        <n v="0.10794318020480501"/>
        <n v="0.13124556120399819"/>
        <n v="0.1189694656605806"/>
        <n v="0.14157766807279851"/>
        <n v="0.19460588029952339"/>
        <n v="0.13405468204506571"/>
        <n v="0.14859972858281539"/>
        <n v="0.22006239203531919"/>
        <n v="5.1582136788083273E-2"/>
        <n v="0.21205227476787211"/>
        <n v="0.22736011028143741"/>
        <n v="6.4901802276826959E-2"/>
        <n v="0.14198915168803281"/>
        <n v="0.17443581303421341"/>
        <n v="0.16512908364131701"/>
        <n v="0.23965575471580319"/>
        <n v="0.18058091160001949"/>
        <n v="0.23723761003636429"/>
        <n v="0.110449875536592"/>
        <n v="0.14218647548966121"/>
        <n v="9.8729240928930789E-2"/>
        <n v="0.1718076478293479"/>
        <n v="0.15933240335096749"/>
        <n v="0.116351841060783"/>
        <n v="0.13978949970809779"/>
        <n v="9.176117305282204E-2"/>
        <n v="0.16671372797678591"/>
        <n v="9.1458049034174455E-2"/>
        <n v="0.23793444268327929"/>
        <n v="0.23429664620165949"/>
        <n v="0.1435410054751694"/>
        <n v="6.0255157172147827E-2"/>
        <n v="0.19395435326847271"/>
        <n v="0.14652776723757799"/>
        <n v="0.19401419708074349"/>
        <n v="0.14528845134804161"/>
        <n v="0.17080741261087359"/>
        <n v="0.1587492720368843"/>
        <n v="0.19373160845272841"/>
        <n v="0.2462975265926344"/>
        <n v="7.4969645255170664E-2"/>
        <n v="6.9412790940810487E-2"/>
        <n v="0.16517438358996919"/>
        <n v="8.8989803562404712E-2"/>
        <n v="5.3941856455071102E-2"/>
        <n v="0.1872963417469494"/>
        <n v="0.24516706873941541"/>
        <n v="0.1063307869956691"/>
        <n v="0.19980165705935229"/>
        <n v="8.9823665357829374E-2"/>
        <n v="8.7866551850633176E-2"/>
        <n v="0.21343963559678911"/>
        <n v="6.0763440039340991E-2"/>
        <n v="0.18317792968270991"/>
        <n v="0.20358917895258941"/>
        <n v="0.13067367539026589"/>
        <n v="0.24314617192509361"/>
        <n v="0.1582028043458267"/>
        <n v="0.17100520773763231"/>
        <n v="6.4073167809950274E-2"/>
        <n v="6.2618290796766674E-2"/>
        <n v="0.2121619611396573"/>
        <n v="0.1043736603945373"/>
        <n v="0.1029948118610271"/>
        <n v="0.24290173283373159"/>
        <n v="0.2003233715269665"/>
        <n v="0.1242618589433543"/>
        <n v="0.13875103006802281"/>
        <n v="0.19227865213966869"/>
        <n v="0.17430992387207311"/>
        <n v="0.1563316239215792"/>
        <n v="6.397815631515244E-2"/>
        <n v="8.0896033423629971E-2"/>
        <n v="7.0006921294490626E-2"/>
        <n v="0.12769963541029911"/>
        <n v="0.2487223615517605"/>
        <n v="9.9412703153151941E-2"/>
        <n v="9.6063875353072425E-2"/>
        <n v="0.10144470254498331"/>
        <n v="0.12619154568956109"/>
        <n v="5.9130483295320932E-2"/>
        <n v="0.2220258459253627"/>
        <n v="0.13124893626471179"/>
        <n v="8.0452720554891388E-2"/>
        <n v="0.21468908604679629"/>
        <n v="0.16992397150404259"/>
        <n v="8.8249649030593583E-2"/>
        <n v="0.2433594603639761"/>
        <n v="0.1197567385437957"/>
        <n v="0.20206253372510921"/>
        <n v="9.0835242492001811E-2"/>
        <n v="0.14886362925482491"/>
        <n v="6.4147384985178524E-2"/>
        <n v="0.2295757527724244"/>
        <n v="0.1321963839251511"/>
        <n v="9.9635633928417344E-2"/>
        <n v="0.19267225933829429"/>
        <n v="0.13732743791035831"/>
        <n v="0.2164893463305789"/>
        <n v="0.13736269998882561"/>
        <n v="0.19956384659995219"/>
        <n v="0.16298813764589731"/>
        <n v="0.13677667379247521"/>
        <n v="0.13207875438913261"/>
        <n v="0.22974821907716039"/>
        <n v="0.22830034535495769"/>
        <n v="0.2190966926770985"/>
        <n v="0.1509014699381438"/>
        <n v="7.4469461424220174E-2"/>
        <n v="8.9537660566492899E-2"/>
        <n v="0.23559043305142699"/>
        <n v="0.2092734950789627"/>
        <n v="0.1766376064820501"/>
        <n v="6.0414124592500312E-2"/>
        <n v="0.16884837050874349"/>
        <n v="0.1176179528179109"/>
        <n v="0.24756890346517421"/>
        <n v="0.21348707330293029"/>
        <n v="8.664045903701792E-2"/>
        <n v="0.17630603813979009"/>
        <n v="8.1187059766442193E-2"/>
        <n v="0.19587602173677271"/>
        <n v="0.16658125057339471"/>
        <n v="0.1049049560912088"/>
        <n v="0.16078694890189371"/>
        <n v="0.23084099403375041"/>
        <n v="0.24630407692795789"/>
        <n v="0.23419153291059491"/>
        <n v="0.1142190730067478"/>
        <n v="9.2401610738634371E-2"/>
        <n v="0.24124589261809751"/>
        <n v="0.1427652548555631"/>
        <n v="0.1450324191046489"/>
        <n v="0.19204186733372999"/>
        <n v="8.7248284974622642E-2"/>
        <n v="0.1168800500206878"/>
        <n v="0.20261929562062039"/>
        <n v="0.1429104722094747"/>
        <n v="0.22912867018102179"/>
        <n v="9.495147389420415E-2"/>
        <n v="0.20833081068667431"/>
        <n v="9.3323367698518983E-2"/>
        <n v="0.17770443782446019"/>
        <n v="0.1423409701768823"/>
        <n v="0.1817437222072997"/>
        <n v="6.4944385674094968E-2"/>
        <n v="0.2195134969956114"/>
        <n v="0.19773150989421681"/>
        <n v="9.7561678355038539E-2"/>
        <n v="6.5195015553843438E-2"/>
        <n v="0.17063306709498391"/>
        <n v="0.208711508885699"/>
        <n v="0.1749856409950713"/>
        <n v="0.21015954329577219"/>
        <n v="0.1450528705303217"/>
        <n v="0.15860861476541979"/>
        <n v="0.19350056779544439"/>
        <n v="0.20477070540611719"/>
        <n v="0.23372534105585879"/>
        <n v="0.15813643352070181"/>
        <n v="7.8155675824350596E-2"/>
        <n v="0.2435099030287185"/>
        <n v="0.1353244509265569"/>
        <n v="0.20059021709026501"/>
        <n v="0.21924527144379641"/>
        <n v="0.23119845927678631"/>
        <n v="6.6509842344218584E-2"/>
        <n v="8.4012843236059453E-2"/>
        <n v="0.1094377402690786"/>
        <n v="8.9159575619208328E-2"/>
        <n v="6.8205525794766103E-2"/>
        <n v="0.1130882268121335"/>
        <n v="0.17688524813163231"/>
        <n v="0.15216674834397351"/>
        <n v="6.2804431460417767E-2"/>
        <n v="0.1899446146752739"/>
        <n v="0.21079302508244019"/>
        <n v="0.21805096858956119"/>
        <n v="0.17698736540099369"/>
        <n v="8.4666617969027816E-2"/>
        <n v="0.1623384135486341"/>
        <n v="9.1393896498159238E-2"/>
        <n v="0.19307242954935711"/>
        <n v="6.2516332081553008E-2"/>
        <n v="0.1480761834007798"/>
        <n v="0.111500118850796"/>
        <n v="9.9957734045631991E-2"/>
        <n v="0.20535356089539611"/>
        <n v="0.17120938246843509"/>
        <n v="0.23654730142364269"/>
        <n v="0.12522944690660701"/>
        <n v="0.16164273347546521"/>
        <n v="0.20417353180654199"/>
        <n v="0.15628238378134329"/>
        <n v="0.20517737845001721"/>
        <n v="0.10157341774313509"/>
        <n v="0.19186146278355701"/>
        <n v="6.4487674566524641E-2"/>
        <n v="0.22965193302511641"/>
        <n v="0.1099019213400871"/>
        <n v="0.1775904186810521"/>
        <n v="0.1482519055490352"/>
        <n v="9.3977926533284267E-2"/>
        <n v="0.1650026775283146"/>
        <n v="0.2116570719445254"/>
        <n v="0.17852393852924381"/>
        <n v="0.15988080956975881"/>
        <n v="0.11685389516973629"/>
        <n v="0.15792146130979609"/>
        <n v="0.21072376451730229"/>
        <n v="0.21645224618170911"/>
        <n v="0.1564678085459518"/>
        <n v="0.13872156867304461"/>
        <n v="0.22895882890805669"/>
        <n v="0.2320018729517925"/>
        <n v="0.16627363316410779"/>
        <n v="6.7847415526759908E-2"/>
        <n v="0.1141177780006425"/>
        <n v="0.20509474937761241"/>
        <n v="8.6604359518309207E-2"/>
        <n v="0.1073209818612704"/>
        <n v="0.20092691940134391"/>
        <n v="7.009788969721488E-2"/>
        <n v="0.2123575537817767"/>
        <n v="0.21965515885832859"/>
        <n v="0.1088570680802462"/>
        <n v="0.1063277970211176"/>
        <n v="0.18841345869338719"/>
        <n v="0.20801471140854849"/>
        <n v="0.1055017480962436"/>
        <n v="0.22137263561343221"/>
        <n v="0.18041081264001921"/>
        <n v="0.15494616849037579"/>
        <n v="0.10136746388911309"/>
        <n v="5.4928340616479873E-2"/>
        <n v="5.856825358073274E-2"/>
        <n v="0.21142630946982549"/>
        <n v="0.15081887265986529"/>
        <n v="7.3534429681429703E-2"/>
        <n v="0.21692989574777269"/>
        <n v="0.18415253020459271"/>
        <n v="9.2688617934838888E-2"/>
        <n v="0.14790190161637351"/>
        <n v="0.2165492617680306"/>
        <n v="0.16518766434789001"/>
        <n v="9.1936738140921792E-2"/>
        <n v="0.1121221415580709"/>
        <n v="9.9124843083969794E-2"/>
        <n v="0.17818542178986849"/>
        <n v="0.16166690055843949"/>
        <n v="0.16199136415851681"/>
        <n v="0.15108633919160749"/>
        <n v="0.2313652271630568"/>
        <n v="0.19712544999872031"/>
        <n v="0.14562764223522731"/>
        <n v="0.13689633294387751"/>
        <n v="0.24268298815508341"/>
        <n v="0.18638623279497671"/>
        <n v="0.17698596862414559"/>
        <n v="0.184252737890652"/>
        <n v="0.1673865501091642"/>
        <n v="0.22655782837883751"/>
        <n v="0.223314320260557"/>
        <n v="0.14528068623423729"/>
        <n v="0.1183301315255656"/>
        <n v="6.1765992485772449E-2"/>
        <n v="0.2266907050581819"/>
        <n v="0.18058961875978219"/>
        <n v="0.16717574702469501"/>
        <n v="0.24196223025758859"/>
        <n v="5.6632649044656709E-2"/>
        <n v="0.16837829769793999"/>
        <n v="0.16053088286984341"/>
        <n v="0.12932930102892851"/>
        <n v="9.0934332777844018E-2"/>
        <n v="0.1928994222039431"/>
        <n v="8.1008384951460538E-2"/>
        <n v="9.6410834869175357E-2"/>
        <n v="0.12717054822900481"/>
        <n v="7.2011455297593258E-2"/>
        <n v="0.14727546064848071"/>
        <n v="0.16234269094121331"/>
        <n v="0.24352081774851109"/>
        <n v="0.19100157492597189"/>
        <n v="0.1133315616066798"/>
        <n v="0.24168475256113531"/>
        <n v="8.9724957431578031E-2"/>
        <n v="8.6510923763847294E-2"/>
        <n v="0.1097999729053375"/>
        <n v="0.18260228400413309"/>
        <n v="0.15139919461073131"/>
        <n v="0.17293261537270829"/>
        <n v="0.1673294100410099"/>
        <n v="0.13562359219766329"/>
        <n v="0.23605351336130739"/>
        <n v="0.1167095110659747"/>
        <n v="6.7548298640784474E-2"/>
        <n v="0.19441411715927839"/>
        <n v="6.8178934841343797E-2"/>
        <n v="0.1376754825480036"/>
        <n v="7.118131877885174E-2"/>
        <n v="0.14374671249533971"/>
        <n v="0.1004444816983831"/>
        <n v="0.15645155829329971"/>
        <n v="9.6954282624121896E-2"/>
        <n v="0.14371281915895481"/>
        <n v="0.16947766543246831"/>
        <n v="0.11531609693608399"/>
        <n v="0.12599048689408451"/>
        <n v="0.13185332058536611"/>
        <n v="0.139306334689104"/>
        <n v="9.7665665971797877E-2"/>
        <n v="0.16241782139119429"/>
        <n v="0.19159659804053669"/>
        <n v="0.13199466344681751"/>
        <n v="0.23051900933465541"/>
        <n v="0.1731167500899406"/>
        <n v="0.10294436166144209"/>
        <n v="0.1390384768752837"/>
        <n v="0.19544286413426459"/>
        <n v="0.1720467123962133"/>
        <n v="0.15061498485438901"/>
        <n v="9.1436319618221837E-2"/>
        <n v="0.13801809058255621"/>
        <n v="0.13300352725088349"/>
        <n v="0.16490309676254"/>
        <n v="0.17948453648535651"/>
        <n v="0.2371612190550664"/>
        <n v="0.166687448928759"/>
        <n v="0.18270380558548041"/>
        <n v="0.1245853411423673"/>
        <n v="0.1532923848634975"/>
        <n v="0.13178961765757591"/>
        <n v="0.21920990076806399"/>
        <n v="0.16773840109469279"/>
        <n v="8.0053471491761508E-2"/>
        <n v="0.22543720227626579"/>
        <n v="0.22521472394561551"/>
        <n v="0.14582934756114091"/>
        <n v="0.24266440933660491"/>
        <n v="0.1000960326252249"/>
        <n v="0.22914731975068051"/>
        <n v="0.24097522726014081"/>
        <n v="6.714312508762213E-2"/>
        <n v="0.24184070890252629"/>
        <n v="9.051386164058349E-2"/>
        <n v="0.12922541535496479"/>
        <n v="8.6177876475582144E-2"/>
        <n v="0.12815774792739909"/>
        <n v="0.18990955676725879"/>
        <n v="8.5621484502625703E-2"/>
        <n v="0.10918295577874181"/>
        <n v="0.1751012216738467"/>
        <n v="0.2227466399259404"/>
        <n v="0.12912671490546129"/>
        <n v="0.13142766856849691"/>
        <n v="0.16084022605846371"/>
        <n v="0.11367246202889281"/>
        <n v="6.8088174123177692E-2"/>
        <n v="0.18122596994103679"/>
        <n v="0.2320366746538565"/>
        <n v="0.1718468341239546"/>
        <n v="0.1519104835095286"/>
        <n v="9.2601503067239188E-2"/>
        <n v="7.576701375097647E-2"/>
        <n v="0.21878494898418779"/>
        <n v="0.2010065222032191"/>
        <n v="0.16603234445954859"/>
        <n v="0.18205647646211359"/>
        <n v="0.1300024104990545"/>
        <n v="0.1835165314488332"/>
        <n v="0.1515022400074589"/>
        <n v="9.2421857451522871E-2"/>
        <n v="0.15065674767058501"/>
        <n v="0.17493916753551941"/>
        <n v="0.1235863376360329"/>
        <n v="0.16423609306364809"/>
        <n v="0.15761434007766331"/>
        <n v="0.19765443500003341"/>
        <n v="0.24620622219325231"/>
        <n v="6.0718584549518458E-2"/>
        <n v="0.2400109924613022"/>
        <n v="9.009636525039065E-2"/>
        <n v="0.15420785601875781"/>
        <n v="0.21168931150014961"/>
        <n v="0.1036722282627411"/>
        <n v="0.11441875347527999"/>
        <n v="0.20295594982677029"/>
        <n v="8.3427173842092112E-2"/>
        <n v="0.13577033891925031"/>
        <n v="0.19396325161049649"/>
        <n v="8.1811527444392906E-2"/>
        <n v="0.18507403143395379"/>
        <n v="0.17822707590968651"/>
        <n v="8.4219834425195941E-2"/>
        <n v="0.21236739416178579"/>
        <n v="0.16025383323364331"/>
        <n v="5.1565552170888367E-2"/>
        <n v="0.1905129662975506"/>
        <n v="0.1988721924622647"/>
        <n v="0.23833005910642641"/>
        <n v="0.15342205050922081"/>
        <n v="0.23050265948051751"/>
        <n v="0.21468872598132421"/>
        <n v="6.8499750472614793E-2"/>
        <n v="0.15138066282939039"/>
        <n v="0.1018106063156229"/>
        <n v="0.11301822081373709"/>
        <n v="0.16942955673407001"/>
        <n v="0.15592972335188801"/>
        <n v="9.7937063692669218E-2"/>
        <n v="0.19308037056398261"/>
        <n v="0.19527370190879961"/>
        <n v="0.1849431384568565"/>
        <n v="0.1521104412232096"/>
        <n v="0.1243679176690318"/>
        <n v="0.1299791530513075"/>
        <n v="0.1044667159508849"/>
        <n v="8.5489195561137543E-2"/>
        <n v="0.1193958580419482"/>
        <n v="0.18500726458383401"/>
        <n v="9.2553870209658606E-2"/>
        <n v="9.8389445752010973E-2"/>
        <n v="0.16394152740311571"/>
        <n v="0.23683295581998179"/>
        <n v="5.8195058858679212E-2"/>
        <n v="0.2474741148518412"/>
        <n v="9.902210693418402E-2"/>
        <n v="0.20767778093608771"/>
        <n v="0.1685112335388704"/>
        <n v="0.13698239481084501"/>
        <n v="0.20017209318440191"/>
        <n v="0.14368055479484501"/>
        <n v="0.1707892991176044"/>
        <n v="8.3804088317321099E-2"/>
        <n v="0.24920376148901041"/>
        <n v="0.2345745039859215"/>
        <n v="0.21421072761513371"/>
        <n v="9.5354425036573209E-2"/>
        <n v="0.1958458388055298"/>
        <n v="0.1967113208397113"/>
        <n v="9.9367131808907841E-2"/>
        <n v="9.6791238512584615E-2"/>
        <n v="6.6648685749340589E-2"/>
        <n v="0.2321961727627985"/>
        <n v="0.10275921339823239"/>
        <n v="6.4255044724445293E-2"/>
        <n v="0.24073057216816141"/>
        <n v="0.1600477023732215"/>
        <n v="0.15765818576361049"/>
        <n v="0.18164089901176569"/>
        <n v="0.16627797812413009"/>
        <n v="8.0779068839056847E-2"/>
        <n v="0.20777960823246369"/>
        <n v="0.19926727095765401"/>
        <n v="9.3017624828826168E-2"/>
        <n v="0.1016061818711366"/>
        <n v="0.23188300818636759"/>
        <n v="0.1321198504256004"/>
        <n v="0.18984341799010709"/>
        <n v="6.3960997868675915E-2"/>
        <n v="0.19136408037376471"/>
        <n v="0.1557827844311222"/>
        <n v="0.20705574948059369"/>
        <n v="0.12801089972871479"/>
        <n v="9.1889707911911478E-2"/>
        <n v="0.16728239940376199"/>
        <n v="0.112188336128574"/>
        <n v="0.1637334769504433"/>
        <n v="9.450885087756386E-2"/>
        <n v="0.1979429411120032"/>
        <n v="0.17013123489573859"/>
        <n v="9.5808391848819396E-2"/>
        <n v="0.1792555077807225"/>
        <n v="0.1700899352987256"/>
        <n v="0.1478151102843091"/>
        <n v="0.2444645055758263"/>
        <n v="9.2277986050590941E-2"/>
        <n v="0.16736396379835269"/>
        <n v="0.18648211759138619"/>
        <n v="8.1482798737703116E-2"/>
        <n v="0.24159858122245309"/>
        <n v="0.2206967140203297"/>
        <n v="0.2153003544839843"/>
        <n v="0.1481929409269391"/>
        <n v="0.18543075668772879"/>
        <n v="0.10655392463235031"/>
        <n v="0.2329382947991458"/>
        <n v="6.0418656711786513E-2"/>
        <n v="0.11467017279316979"/>
        <n v="0.11302457272506281"/>
        <n v="0.17138348259541991"/>
        <n v="0.1788789565415512"/>
        <n v="0.22692020700023291"/>
        <n v="0.20051520608887169"/>
        <n v="6.6365860264183521E-2"/>
        <n v="0.1137017004184786"/>
        <n v="8.1704050465643885E-2"/>
        <n v="6.4889010586702545E-2"/>
        <n v="0.21049700431490001"/>
        <n v="0.1107703897807876"/>
        <n v="9.2595315544724166E-2"/>
        <n v="0.13703865544672439"/>
        <n v="0.2187288022989142"/>
        <n v="9.3654205753457911E-2"/>
        <n v="6.6033424295378049E-2"/>
        <n v="0.24274125327062929"/>
        <n v="8.1948355326231903E-2"/>
        <n v="0.12554724200637571"/>
        <n v="0.21350804539557411"/>
        <n v="0.16337011041047539"/>
        <n v="5.2432174515789208E-2"/>
        <n v="0.1710881839743926"/>
        <n v="0.18919132189961479"/>
        <n v="5.2062245935774687E-2"/>
        <n v="0.21395264985231491"/>
        <n v="0.15330803360855191"/>
        <n v="0.2032608246176599"/>
        <n v="5.9512878103214602E-2"/>
        <n v="5.5177491173358503E-2"/>
        <n v="0.14091042452138061"/>
        <n v="0.24620866965418561"/>
        <n v="5.8014446567321389E-2"/>
        <n v="0.1286659514783641"/>
        <n v="0.1204760508072288"/>
        <n v="0.2400234531778882"/>
        <n v="0.13723006149150879"/>
        <n v="0.1048449004192018"/>
        <n v="0.15429968389139681"/>
        <n v="0.1600966786553123"/>
        <n v="0.17265633286038709"/>
        <n v="9.5057806900315969E-2"/>
        <n v="8.9220988160696596E-2"/>
        <n v="6.0856538728728267E-2"/>
        <n v="9.4972293686791817E-2"/>
        <n v="0.21225573283263019"/>
        <n v="0.1080129070356019"/>
        <n v="0.16746856049955289"/>
        <n v="0.2114928283927745"/>
        <n v="0.16243682278608371"/>
        <n v="7.9609648628529664E-2"/>
        <n v="0.1146006198353889"/>
        <n v="0.21793654659254191"/>
        <n v="0.17703846816058161"/>
        <n v="0.13642860549405961"/>
        <n v="7.2619362503763857E-2"/>
        <n v="0.2468256177097588"/>
        <n v="0.1863711203699423"/>
        <n v="0.1403757941748591"/>
        <n v="0.23463424710879621"/>
        <n v="0.1648508724667353"/>
        <n v="0.22016133910312871"/>
        <n v="0.24277010525882131"/>
        <n v="5.94938164615006E-2"/>
        <n v="8.0059631728992761E-2"/>
        <n v="0.14710519470552719"/>
        <n v="0.218967581106286"/>
        <n v="0.20921070353099611"/>
        <n v="0.14092829790309649"/>
        <n v="0.1099683783849105"/>
        <n v="0.2288930968705736"/>
        <n v="0.20407878455362299"/>
        <n v="0.1656823303212272"/>
        <n v="0.22074390982258879"/>
        <n v="0.19061896004790399"/>
        <n v="9.803754071045731E-2"/>
        <n v="0.1902980697433207"/>
        <n v="0.16316123000345339"/>
        <n v="8.8734309074591539E-2"/>
        <n v="0.22836239142592471"/>
        <n v="0.1686837723222307"/>
        <n v="0.10184218128635859"/>
        <n v="0.13097734830886351"/>
        <n v="0.13331901361440479"/>
        <n v="0.20573484774083931"/>
        <n v="8.0339576182286668E-2"/>
        <n v="0.15002860773160651"/>
        <n v="0.18897060704744731"/>
        <n v="0.16379642035121511"/>
        <n v="0.13929081495390119"/>
        <n v="0.14228647154564061"/>
        <n v="0.1373775812552476"/>
        <n v="0.21588155446269591"/>
        <n v="7.9229375172192779E-2"/>
        <n v="0.12645687578165901"/>
        <n v="0.20976470386368121"/>
        <n v="0.1105365386966194"/>
        <n v="0.18531741081771749"/>
        <n v="0.20899551434517669"/>
        <n v="9.1686043442777809E-2"/>
        <n v="0.1823168594326347"/>
        <n v="0.223617058755748"/>
        <n v="0.193510899841256"/>
        <n v="0.21243969947192651"/>
        <n v="0.23720431385467861"/>
        <n v="0.1126308548616394"/>
        <n v="0.20883179336265439"/>
        <n v="0.15329659722824199"/>
        <n v="0.1283923981930819"/>
        <n v="7.4959257551299799E-2"/>
        <n v="0.1192304775356559"/>
        <n v="0.22382658299626881"/>
        <n v="0.23808132088190609"/>
        <n v="9.9307425425595119E-2"/>
        <n v="0.1555688399726074"/>
        <n v="0.19674643160776301"/>
        <n v="0.20349976472290551"/>
        <n v="0.18272453082842019"/>
        <n v="0.1155560871883822"/>
        <n v="8.1185670924613207E-2"/>
        <n v="0.12977583861686939"/>
        <n v="0.1703023607645589"/>
        <n v="0.2189652212498604"/>
        <n v="0.24883850745504851"/>
        <n v="8.4232708186464958E-2"/>
        <n v="0.1931693604619977"/>
        <n v="0.15039724590499479"/>
        <n v="0.1611220585131812"/>
        <n v="0.12857590898590601"/>
        <n v="0.11698428954804491"/>
        <n v="8.574567185814666E-2"/>
        <n v="0.17179955905205449"/>
        <n v="0.1210189459214312"/>
        <n v="0.15210825428049321"/>
        <n v="8.509010842168796E-2"/>
        <n v="0.11349423793593789"/>
        <n v="0.15216451431975539"/>
        <n v="5.9179267463667688E-2"/>
        <n v="0.1584090671977752"/>
        <n v="8.4107798091220765E-2"/>
        <n v="9.5870549393298796E-2"/>
        <n v="0.1849492645790351"/>
        <n v="0.22423952603406699"/>
        <n v="0.20050454751940561"/>
        <n v="0.16519074632133521"/>
        <n v="0.1153434791415846"/>
        <n v="0.1881103911014155"/>
        <n v="0.14550036527963689"/>
        <n v="0.15573201575037729"/>
        <n v="8.66321784950628E-2"/>
        <n v="0.15857970080289499"/>
        <n v="0.18482900075120279"/>
        <n v="0.15572607895440341"/>
        <n v="0.12988743373857781"/>
        <n v="8.7118122328693953E-2"/>
        <n v="0.13321488401094619"/>
        <n v="0.1200581569501946"/>
        <n v="8.2138786704549521E-2"/>
        <n v="0.19918987841100941"/>
        <n v="8.27779027952672E-2"/>
        <n v="0.22646292587607819"/>
        <n v="0.12617718587726809"/>
        <n v="0.17257141304836879"/>
        <n v="0.2096090619708606"/>
        <n v="0.20480148027245801"/>
        <n v="0.21632660072960239"/>
        <n v="8.2507873026189213E-2"/>
        <n v="0.19084606233411991"/>
        <n v="0.18907559788510081"/>
        <n v="0.13310454648412559"/>
        <n v="0.1759084047886886"/>
        <n v="0.17029148754705381"/>
        <n v="0.1574443675969778"/>
        <n v="0.1000298297581375"/>
        <n v="8.9224695894073003E-2"/>
        <n v="0.2405545337066296"/>
        <n v="0.2041416020795937"/>
        <n v="9.3885215759013124E-2"/>
        <n v="0.1161885450328782"/>
        <n v="0.21887562105434399"/>
        <n v="0.23136471973084291"/>
        <n v="0.24700598631724749"/>
        <n v="0.16147403366476329"/>
        <n v="0.2347292270457792"/>
        <n v="0.15274325632811711"/>
        <n v="0.15836166648704811"/>
        <n v="7.5436267879168087E-2"/>
        <n v="0.16720319030988079"/>
        <n v="5.0097800816778608E-2"/>
        <n v="0.15870001431736311"/>
        <n v="8.0176857553600711E-2"/>
        <n v="0.17958699998622879"/>
        <n v="6.0125847669838389E-2"/>
        <n v="5.2647452067121153E-2"/>
        <n v="0.16012601882869079"/>
        <n v="0.1112839624837068"/>
        <n v="0.19624855485722409"/>
        <n v="0.18582026643863039"/>
        <n v="0.1028376962587305"/>
        <n v="0.114798466195649"/>
        <n v="8.9018176763513548E-2"/>
        <n v="0.13136867707897981"/>
        <n v="0.140133970593946"/>
        <n v="9.8113491251350285E-2"/>
        <n v="6.482597498396607E-2"/>
        <n v="0.15456201657490079"/>
        <n v="0.1525929483935855"/>
        <n v="0.17598699099301379"/>
        <n v="0.15271205553294931"/>
        <n v="0.15673499071530311"/>
        <n v="0.23185134753314299"/>
        <n v="0.11630809740163919"/>
        <n v="0.18089483330097869"/>
        <n v="7.1646565937603088E-2"/>
        <n v="9.0198102633412644E-2"/>
        <n v="0.13075006616984791"/>
        <n v="6.7052109312111946E-2"/>
        <n v="0.19528260340942341"/>
        <n v="0.19736433367274531"/>
        <n v="6.0661840399209938E-2"/>
        <n v="0.1014706605614932"/>
        <n v="0.17555509987570661"/>
        <n v="0.17600227351299161"/>
        <n v="0.21645681913695861"/>
        <n v="9.2515800320744287E-2"/>
        <n v="0.20963281763678979"/>
        <n v="5.7887158433784273E-2"/>
        <n v="0.1142666797554039"/>
        <n v="0.16822975072898139"/>
        <n v="0.19792657759606419"/>
        <n v="0.24336453955673121"/>
        <n v="0.16822018796388699"/>
        <n v="7.2044098906297732E-2"/>
        <n v="0.23764276060693371"/>
        <n v="0.1755101716412131"/>
        <n v="0.244214337961251"/>
        <n v="5.6139746984650379E-2"/>
        <n v="0.247279524663334"/>
        <n v="0.16846511420933349"/>
        <n v="0.16495254700042999"/>
        <n v="9.3094864196096194E-2"/>
        <n v="0.140267064111402"/>
        <n v="0.1968542685494169"/>
        <n v="6.0264101734869298E-2"/>
        <n v="0.15095920662858381"/>
        <n v="0.19552017855370241"/>
        <n v="0.1082573580991658"/>
        <n v="0.1251984528866964"/>
        <n v="0.14474796579543819"/>
        <n v="0.22004335399329381"/>
        <n v="0.15701654950322039"/>
        <n v="0.17669354712902469"/>
        <n v="0.24674765226755119"/>
        <n v="0.22571991373665221"/>
        <n v="0.15233608248353961"/>
        <n v="0.12263003890187139"/>
        <n v="0.1763954611492709"/>
        <n v="0.1916619477650669"/>
        <n v="8.3628526164326936E-2"/>
        <n v="0.2331995697540927"/>
        <n v="8.8428557966523436E-2"/>
        <n v="0.2376264050602569"/>
        <n v="0.21454955080915819"/>
        <n v="0.22090342124337151"/>
        <n v="6.1089860544847392E-2"/>
        <n v="0.1240415795674457"/>
        <n v="7.4816431192702565E-2"/>
        <n v="0.2231742623628177"/>
        <n v="0.14382388363737389"/>
        <n v="0.1976723706719489"/>
        <n v="0.21702167035016759"/>
        <n v="0.13577588863843659"/>
        <n v="0.1408541276450847"/>
        <n v="9.1684703428813019E-2"/>
        <n v="0.24778000190164601"/>
        <n v="0.1464342168598535"/>
        <n v="0.22090755936779269"/>
        <n v="9.4151538567562948E-2"/>
        <n v="0.13468275092578191"/>
        <n v="0.1195766455049997"/>
        <n v="0.2052327951430479"/>
        <n v="0.16697641148498019"/>
        <n v="0.22401542542773489"/>
        <n v="0.18936952947350411"/>
        <n v="0.1750646793606106"/>
        <n v="9.1223427481659763E-2"/>
        <n v="0.1876740027415133"/>
        <n v="0.1453227607302186"/>
        <n v="0.23784679083275789"/>
        <n v="9.1826645794062425E-2"/>
        <n v="7.0737670141408873E-2"/>
        <n v="0.1355926239833069"/>
        <n v="0.2411003832816602"/>
        <n v="6.548776594817278E-2"/>
        <n v="7.5707183631771091E-2"/>
        <n v="0.19168710178161069"/>
        <n v="0.14607878982219469"/>
        <n v="0.1243292193535758"/>
        <n v="0.2056119995129348"/>
        <n v="0.2353838244548343"/>
        <n v="0.10182246768220431"/>
        <n v="0.14331363209466449"/>
        <n v="0.10374445883610781"/>
        <n v="0.17061961503197129"/>
        <n v="0.14998819588234169"/>
        <n v="9.7807520747447724E-2"/>
        <n v="0.24603606172680961"/>
        <n v="0.15692849696550051"/>
        <n v="0.14704935421029741"/>
        <n v="0.1799190005803"/>
        <n v="9.9300331935674391E-2"/>
        <n v="0.1082042889069199"/>
        <n v="6.41007225631922E-2"/>
        <n v="0.18060625277410769"/>
        <n v="7.8575565092377023E-2"/>
        <n v="0.1737540289155643"/>
        <n v="0.129550006965827"/>
        <n v="0.13300138725518659"/>
        <n v="0.13553959676134261"/>
        <n v="0.16886752985209541"/>
        <n v="0.12575470811657599"/>
        <n v="0.1154507330698066"/>
        <n v="5.298574424208502E-2"/>
        <n v="0.17862786142413589"/>
        <n v="0.2431439206948906"/>
        <n v="0.1662567085630699"/>
        <n v="0.13970611158401669"/>
        <n v="9.3168616627976833E-2"/>
        <n v="0.19215909038582199"/>
        <n v="0.19977663333409651"/>
        <n v="0.2160141353129898"/>
        <n v="0.17572412523569611"/>
        <n v="0.16649445834516419"/>
        <n v="0.12137941001579031"/>
        <n v="0.1523437835090046"/>
        <n v="6.2546390003139274E-2"/>
        <n v="0.1983467919693695"/>
        <n v="9.1591154992360105E-2"/>
        <n v="0.15799388564250419"/>
        <n v="0.213379021435678"/>
        <n v="0.18493652787527379"/>
        <n v="7.9674681081209314E-2"/>
        <n v="8.7823959195352963E-2"/>
        <n v="0.23862869675085929"/>
        <n v="0.145267710628354"/>
        <n v="0.17841620181617171"/>
        <n v="0.16520556500522279"/>
        <n v="9.4029749355107772E-2"/>
        <n v="0.12482172309180289"/>
        <n v="0.15266858871832581"/>
        <n v="0.1479813271508327"/>
        <n v="0.1527244308419729"/>
        <n v="0.2120176101871202"/>
        <n v="0.24139807048243531"/>
        <n v="0.19366911113531751"/>
        <n v="0.17712881414205089"/>
        <n v="0.17319117842869339"/>
        <n v="0.10916352533842751"/>
        <n v="0.20903656277526961"/>
        <n v="0.23257196501875449"/>
        <n v="0.1666665939252587"/>
        <n v="0.12325908781368319"/>
        <n v="8.6929634406317874E-2"/>
        <n v="0.1354229227543283"/>
        <n v="0.22120091681331031"/>
        <n v="0.23174922343646789"/>
        <n v="0.20107493404121721"/>
        <n v="0.24920281626378071"/>
        <n v="6.4811321314316009E-2"/>
        <n v="0.14202107217224191"/>
        <n v="6.4309256207016441E-2"/>
        <n v="8.1317487913786762E-2"/>
        <n v="6.1185152972182043E-2"/>
        <n v="0.20941276231019451"/>
        <n v="0.1038398158052041"/>
        <n v="0.1504759914461796"/>
        <n v="9.2338173868834611E-2"/>
        <n v="0.1952072800264161"/>
        <n v="0.19391936699528359"/>
        <n v="0.24194872557679559"/>
        <n v="0.24505420701150801"/>
        <n v="7.9395461140900264E-2"/>
        <n v="9.6724311114536762E-2"/>
        <n v="0.1439037998576623"/>
        <n v="0.16632248418136911"/>
        <n v="0.1564864711288379"/>
        <n v="0.1153673960401979"/>
        <n v="0.16806370628436429"/>
        <n v="9.2907197177017564E-2"/>
        <n v="0.17175657506626221"/>
        <n v="0.11205717309066771"/>
        <n v="0.13430442533261189"/>
        <n v="0.1109654008883648"/>
        <n v="9.4632067709449208E-2"/>
        <n v="0.15365143395156419"/>
        <n v="0.12133597850290589"/>
        <n v="0.21369172414587459"/>
        <n v="0.15128169153859811"/>
        <n v="0.15115995456763279"/>
        <n v="0.14565927134575771"/>
        <n v="0.1018807232781353"/>
        <n v="0.21412191737143321"/>
        <n v="7.5442900386672784E-2"/>
        <n v="0.18270888672308369"/>
        <n v="0.1865750237406287"/>
        <n v="0.12262339560983759"/>
        <n v="0.24784420414891201"/>
        <n v="0.231980998554915"/>
        <n v="0.19571481550289291"/>
        <n v="0.1222375878088213"/>
        <n v="0.22032136982532419"/>
        <n v="0.11380932229318701"/>
        <n v="0.19960996701563169"/>
        <n v="9.5217438353597833E-2"/>
        <n v="0.16338779834314571"/>
        <n v="0.20145084216257789"/>
        <n v="0.16250476722255189"/>
        <n v="0.20790866126467081"/>
        <n v="0.2395783838338395"/>
        <n v="0.12657910992248739"/>
        <n v="0.19515845222060549"/>
        <n v="8.9563407563017713E-2"/>
        <n v="0.22640032005463709"/>
        <n v="0.1584663479985014"/>
        <n v="0.12578655144842771"/>
        <n v="0.22051293487523829"/>
        <n v="0.1324808687329774"/>
        <n v="0.2399879575163858"/>
        <n v="6.9886514090620105E-2"/>
        <n v="0.22462073153910711"/>
        <n v="0.20766903915379389"/>
        <n v="0.23829838700104269"/>
        <n v="0.19008305178476911"/>
      </sharedItems>
    </cacheField>
    <cacheField name="Impressions" numFmtId="0">
      <sharedItems containsSemiMixedTypes="0" containsString="0" containsNumber="1" containsInteger="1" minValue="1125" maxValue="5282874" count="4990">
        <n v="677975"/>
        <n v="2354474"/>
        <n v="304915"/>
        <n v="829727"/>
        <n v="93049"/>
        <n v="246712"/>
        <n v="227739"/>
        <n v="2195372"/>
        <n v="339969"/>
        <n v="592656"/>
        <n v="172377"/>
        <n v="118930"/>
        <n v="1859119"/>
        <n v="349494"/>
        <n v="659704"/>
        <n v="415133"/>
        <n v="418334"/>
        <n v="2872688"/>
        <n v="255622"/>
        <n v="410202"/>
        <n v="3037853"/>
        <n v="425666"/>
        <n v="2050768"/>
        <n v="1053529"/>
        <n v="302712"/>
        <n v="336920"/>
        <n v="2661686"/>
        <n v="536334"/>
        <n v="383434"/>
        <n v="1441477"/>
        <n v="517005"/>
        <n v="3418150"/>
        <n v="243184"/>
        <n v="185402"/>
        <n v="353105"/>
        <n v="366522"/>
        <n v="300166"/>
        <n v="3242761"/>
        <n v="3137388"/>
        <n v="345800"/>
        <n v="144475"/>
        <n v="210043"/>
        <n v="709789"/>
        <n v="1497039"/>
        <n v="2209886"/>
        <n v="367421"/>
        <n v="392595"/>
        <n v="330662"/>
        <n v="452189"/>
        <n v="447657"/>
        <n v="900346"/>
        <n v="416183"/>
        <n v="373441"/>
        <n v="101430"/>
        <n v="217219"/>
        <n v="316355"/>
        <n v="237594"/>
        <n v="2985835"/>
        <n v="727531"/>
        <n v="102053"/>
        <n v="256723"/>
        <n v="4176776"/>
        <n v="292116"/>
        <n v="1824578"/>
        <n v="2961694"/>
        <n v="678706"/>
        <n v="2065052"/>
        <n v="331893"/>
        <n v="357786"/>
        <n v="361870"/>
        <n v="228880"/>
        <n v="439816"/>
        <n v="506488"/>
        <n v="837925"/>
        <n v="1733575"/>
        <n v="550573"/>
        <n v="2310696"/>
        <n v="1671518"/>
        <n v="306411"/>
        <n v="272952"/>
        <n v="436373"/>
        <n v="3336059"/>
        <n v="2611698"/>
        <n v="2462596"/>
        <n v="862000"/>
        <n v="610526"/>
        <n v="97578"/>
        <n v="249298"/>
        <n v="199419"/>
        <n v="761868"/>
        <n v="865535"/>
        <n v="242426"/>
        <n v="1045387"/>
        <n v="244981"/>
        <n v="250344"/>
        <n v="701210"/>
        <n v="331926"/>
        <n v="1005662"/>
        <n v="346905"/>
        <n v="4033229"/>
        <n v="296444"/>
        <n v="662198"/>
        <n v="278898"/>
        <n v="172536"/>
        <n v="338738"/>
        <n v="1584506"/>
        <n v="1751231"/>
        <n v="335286"/>
        <n v="3300974"/>
        <n v="1895537"/>
        <n v="158060"/>
        <n v="640731"/>
        <n v="842936"/>
        <n v="1872354"/>
        <n v="1435428"/>
        <n v="3684763"/>
        <n v="3118952"/>
        <n v="1076745"/>
        <n v="391860"/>
        <n v="159058"/>
        <n v="722389"/>
        <n v="3004638"/>
        <n v="2590033"/>
        <n v="1872764"/>
        <n v="2066113"/>
        <n v="453369"/>
        <n v="843104"/>
        <n v="358382"/>
        <n v="1764096"/>
        <n v="255623"/>
        <n v="259057"/>
        <n v="209062"/>
        <n v="400833"/>
        <n v="123252"/>
        <n v="423529"/>
        <n v="3514867"/>
        <n v="2898676"/>
        <n v="256750"/>
        <n v="249589"/>
        <n v="193287"/>
        <n v="329916"/>
        <n v="1040785"/>
        <n v="397678"/>
        <n v="1615221"/>
        <n v="280109"/>
        <n v="2219473"/>
        <n v="242427"/>
        <n v="245697"/>
        <n v="488808"/>
        <n v="4376363"/>
        <n v="3696621"/>
        <n v="5028894"/>
        <n v="2441874"/>
        <n v="212340"/>
        <n v="296190"/>
        <n v="247170"/>
        <n v="197085"/>
        <n v="365887"/>
        <n v="1324617"/>
        <n v="2890394"/>
        <n v="328903"/>
        <n v="330194"/>
        <n v="305934"/>
        <n v="3676762"/>
        <n v="265491"/>
        <n v="3626902"/>
        <n v="238228"/>
        <n v="196493"/>
        <n v="353564"/>
        <n v="386367"/>
        <n v="355436"/>
        <n v="411422"/>
        <n v="1472111"/>
        <n v="4412590"/>
        <n v="564212"/>
        <n v="285339"/>
        <n v="3082646"/>
        <n v="218430"/>
        <n v="2423305"/>
        <n v="3130793"/>
        <n v="2157468"/>
        <n v="101823"/>
        <n v="1420915"/>
        <n v="449751"/>
        <n v="643452"/>
        <n v="236998"/>
        <n v="482782"/>
        <n v="297767"/>
        <n v="3177525"/>
        <n v="324676"/>
        <n v="95801"/>
        <n v="751589"/>
        <n v="318023"/>
        <n v="697673"/>
        <n v="2250141"/>
        <n v="381782"/>
        <n v="1780421"/>
        <n v="2059133"/>
        <n v="448853"/>
        <n v="431495"/>
        <n v="543951"/>
        <n v="344582"/>
        <n v="256419"/>
        <n v="1740753"/>
        <n v="609840"/>
        <n v="250102"/>
        <n v="3270622"/>
        <n v="332558"/>
        <n v="294781"/>
        <n v="2442170"/>
        <n v="325082"/>
        <n v="615347"/>
        <n v="309592"/>
        <n v="309435"/>
        <n v="89339"/>
        <n v="433698"/>
        <n v="2195965"/>
        <n v="52643"/>
        <n v="775132"/>
        <n v="413756"/>
        <n v="4000591"/>
        <n v="1324635"/>
        <n v="1206860"/>
        <n v="500446"/>
        <n v="1626676"/>
        <n v="2774144"/>
        <n v="240736"/>
        <n v="576620"/>
        <n v="1774870"/>
        <n v="273685"/>
        <n v="244327"/>
        <n v="191494"/>
        <n v="319774"/>
        <n v="942286"/>
        <n v="3394709"/>
        <n v="3521468"/>
        <n v="1992330"/>
        <n v="1764418"/>
        <n v="1963911"/>
        <n v="1040029"/>
        <n v="676255"/>
        <n v="3295101"/>
        <n v="304249"/>
        <n v="240202"/>
        <n v="1154670"/>
        <n v="754067"/>
        <n v="161291"/>
        <n v="335767"/>
        <n v="500317"/>
        <n v="2861594"/>
        <n v="276839"/>
        <n v="524399"/>
        <n v="609957"/>
        <n v="407362"/>
        <n v="859115"/>
        <n v="303369"/>
        <n v="200876"/>
        <n v="3314375"/>
        <n v="353229"/>
        <n v="2923825"/>
        <n v="366743"/>
        <n v="643585"/>
        <n v="353909"/>
        <n v="3053117"/>
        <n v="160312"/>
        <n v="662090"/>
        <n v="991321"/>
        <n v="441474"/>
        <n v="263642"/>
        <n v="229584"/>
        <n v="1282443"/>
        <n v="1179"/>
        <n v="600293"/>
        <n v="340890"/>
        <n v="431049"/>
        <n v="1666141"/>
        <n v="271215"/>
        <n v="373430"/>
        <n v="385839"/>
        <n v="109751"/>
        <n v="358832"/>
        <n v="280988"/>
        <n v="364419"/>
        <n v="404529"/>
        <n v="241934"/>
        <n v="2118451"/>
        <n v="708466"/>
        <n v="360962"/>
        <n v="1768672"/>
        <n v="99829"/>
        <n v="341220"/>
        <n v="116347"/>
        <n v="538897"/>
        <n v="2590437"/>
        <n v="524902"/>
        <n v="281915"/>
        <n v="464527"/>
        <n v="328034"/>
        <n v="173066"/>
        <n v="1626040"/>
        <n v="380908"/>
        <n v="2379829"/>
        <n v="696354"/>
        <n v="3008701"/>
        <n v="2236280"/>
        <n v="318241"/>
        <n v="457461"/>
        <n v="274764"/>
        <n v="629250"/>
        <n v="379448"/>
        <n v="1953333"/>
        <n v="2136396"/>
        <n v="108751"/>
        <n v="400466"/>
        <n v="877437"/>
        <n v="546734"/>
        <n v="337890"/>
        <n v="154981"/>
        <n v="61002"/>
        <n v="204345"/>
        <n v="28358"/>
        <n v="4424019"/>
        <n v="236308"/>
        <n v="502978"/>
        <n v="657816"/>
        <n v="131085"/>
        <n v="352448"/>
        <n v="3002896"/>
        <n v="493047"/>
        <n v="445251"/>
        <n v="504920"/>
        <n v="783302"/>
        <n v="63889"/>
        <n v="350797"/>
        <n v="347199"/>
        <n v="1353529"/>
        <n v="3003696"/>
        <n v="308228"/>
        <n v="1090539"/>
        <n v="623358"/>
        <n v="380768"/>
        <n v="436720"/>
        <n v="680132"/>
        <n v="387536"/>
        <n v="739003"/>
        <n v="3896680"/>
        <n v="245972"/>
        <n v="326022"/>
        <n v="209859"/>
        <n v="313358"/>
        <n v="3370745"/>
        <n v="444771"/>
        <n v="150034"/>
        <n v="875756"/>
        <n v="361358"/>
        <n v="454344"/>
        <n v="2932412"/>
        <n v="2311706"/>
        <n v="487518"/>
        <n v="368642"/>
        <n v="1352382"/>
        <n v="285404"/>
        <n v="319002"/>
        <n v="224138"/>
        <n v="375781"/>
        <n v="771432"/>
        <n v="193128"/>
        <n v="214851"/>
        <n v="555808"/>
        <n v="262695"/>
        <n v="336842"/>
        <n v="16481"/>
        <n v="187363"/>
        <n v="223202"/>
        <n v="1784532"/>
        <n v="245779"/>
        <n v="112375"/>
        <n v="403641"/>
        <n v="730628"/>
        <n v="834694"/>
        <n v="772204"/>
        <n v="2047274"/>
        <n v="354449"/>
        <n v="456370"/>
        <n v="2641287"/>
        <n v="163068"/>
        <n v="255335"/>
        <n v="2688396"/>
        <n v="483173"/>
        <n v="343687"/>
        <n v="1685523"/>
        <n v="120419"/>
        <n v="3628762"/>
        <n v="2104089"/>
        <n v="334676"/>
        <n v="443798"/>
        <n v="143420"/>
        <n v="102996"/>
        <n v="27829"/>
        <n v="3192915"/>
        <n v="1942716"/>
        <n v="2792150"/>
        <n v="1984197"/>
        <n v="114435"/>
        <n v="419236"/>
        <n v="411124"/>
        <n v="225742"/>
        <n v="3239671"/>
        <n v="366248"/>
        <n v="293080"/>
        <n v="3194883"/>
        <n v="1122196"/>
        <n v="272471"/>
        <n v="260216"/>
        <n v="98858"/>
        <n v="461088"/>
        <n v="215847"/>
        <n v="402764"/>
        <n v="646222"/>
        <n v="3260494"/>
        <n v="3625556"/>
        <n v="630137"/>
        <n v="235696"/>
        <n v="2905387"/>
        <n v="2290708"/>
        <n v="2758914"/>
        <n v="2871381"/>
        <n v="4684563"/>
        <n v="249475"/>
        <n v="164559"/>
        <n v="405578"/>
        <n v="407627"/>
        <n v="777099"/>
        <n v="2171204"/>
        <n v="381176"/>
        <n v="825188"/>
        <n v="454980"/>
        <n v="271440"/>
        <n v="673695"/>
        <n v="312083"/>
        <n v="318765"/>
        <n v="165443"/>
        <n v="2399950"/>
        <n v="272699"/>
        <n v="248467"/>
        <n v="1213"/>
        <n v="2133862"/>
        <n v="117707"/>
        <n v="2453201"/>
        <n v="218771"/>
        <n v="3119655"/>
        <n v="1582812"/>
        <n v="1783706"/>
        <n v="2682171"/>
        <n v="3175973"/>
        <n v="2922876"/>
        <n v="1126"/>
        <n v="3150013"/>
        <n v="371364"/>
        <n v="718840"/>
        <n v="1619911"/>
        <n v="275937"/>
        <n v="75277"/>
        <n v="311072"/>
        <n v="392707"/>
        <n v="456563"/>
        <n v="459367"/>
        <n v="136792"/>
        <n v="373552"/>
        <n v="2916568"/>
        <n v="237573"/>
        <n v="2339925"/>
        <n v="2258063"/>
        <n v="1665449"/>
        <n v="268001"/>
        <n v="1122401"/>
        <n v="2539368"/>
        <n v="323698"/>
        <n v="265372"/>
        <n v="564147"/>
        <n v="820408"/>
        <n v="281968"/>
        <n v="1282421"/>
        <n v="498434"/>
        <n v="2821058"/>
        <n v="469222"/>
        <n v="591383"/>
        <n v="824161"/>
        <n v="2937691"/>
        <n v="291937"/>
        <n v="603609"/>
        <n v="447302"/>
        <n v="310263"/>
        <n v="328400"/>
        <n v="234330"/>
        <n v="281554"/>
        <n v="1940976"/>
        <n v="269473"/>
        <n v="1778831"/>
        <n v="1164155"/>
        <n v="1577461"/>
        <n v="530063"/>
        <n v="4329230"/>
        <n v="156980"/>
        <n v="380358"/>
        <n v="661446"/>
        <n v="1029751"/>
        <n v="136906"/>
        <n v="228247"/>
        <n v="749552"/>
        <n v="250565"/>
        <n v="311354"/>
        <n v="238881"/>
        <n v="2162958"/>
        <n v="238764"/>
        <n v="463452"/>
        <n v="434554"/>
        <n v="1180695"/>
        <n v="2565124"/>
        <n v="267218"/>
        <n v="3246264"/>
        <n v="269157"/>
        <n v="217109"/>
        <n v="186016"/>
        <n v="3732232"/>
        <n v="158257"/>
        <n v="370334"/>
        <n v="101193"/>
        <n v="3393851"/>
        <n v="389895"/>
        <n v="3843318"/>
        <n v="100640"/>
        <n v="972621"/>
        <n v="3283597"/>
        <n v="3502501"/>
        <n v="796315"/>
        <n v="149558"/>
        <n v="144722"/>
        <n v="443565"/>
        <n v="489492"/>
        <n v="3022889"/>
        <n v="2402645"/>
        <n v="254532"/>
        <n v="209763"/>
        <n v="2512557"/>
        <n v="207168"/>
        <n v="399261"/>
        <n v="303807"/>
        <n v="2662074"/>
        <n v="530769"/>
        <n v="188556"/>
        <n v="1459612"/>
        <n v="1394696"/>
        <n v="4208840"/>
        <n v="469304"/>
        <n v="356887"/>
        <n v="966718"/>
        <n v="3951757"/>
        <n v="3000888"/>
        <n v="1884905"/>
        <n v="374667"/>
        <n v="108943"/>
        <n v="230476"/>
        <n v="2619238"/>
        <n v="3024067"/>
        <n v="518905"/>
        <n v="398687"/>
        <n v="432650"/>
        <n v="795125"/>
        <n v="322347"/>
        <n v="414697"/>
        <n v="224573"/>
        <n v="91021"/>
        <n v="141400"/>
        <n v="3228520"/>
        <n v="2114276"/>
        <n v="1938136"/>
        <n v="732418"/>
        <n v="264588"/>
        <n v="339104"/>
        <n v="5180453"/>
        <n v="334090"/>
        <n v="196147"/>
        <n v="2153961"/>
        <n v="344620"/>
        <n v="208591"/>
        <n v="223464"/>
        <n v="301678"/>
        <n v="1159178"/>
        <n v="1505721"/>
        <n v="350975"/>
        <n v="563672"/>
        <n v="438764"/>
        <n v="459092"/>
        <n v="1929817"/>
        <n v="296912"/>
        <n v="2278155"/>
        <n v="861549"/>
        <n v="223649"/>
        <n v="208794"/>
        <n v="64837"/>
        <n v="2979918"/>
        <n v="357409"/>
        <n v="456817"/>
        <n v="495552"/>
        <n v="334520"/>
        <n v="790331"/>
        <n v="1920840"/>
        <n v="269646"/>
        <n v="226083"/>
        <n v="415600"/>
        <n v="372060"/>
        <n v="140450"/>
        <n v="234321"/>
        <n v="283419"/>
        <n v="2224402"/>
        <n v="361640"/>
        <n v="3296823"/>
        <n v="1536954"/>
        <n v="425864"/>
        <n v="1719090"/>
        <n v="2787945"/>
        <n v="3349356"/>
        <n v="1782386"/>
        <n v="523854"/>
        <n v="385985"/>
        <n v="3019480"/>
        <n v="1009652"/>
        <n v="2485494"/>
        <n v="563494"/>
        <n v="508868"/>
        <n v="351181"/>
        <n v="617596"/>
        <n v="1717662"/>
        <n v="535711"/>
        <n v="205283"/>
        <n v="887619"/>
        <n v="588900"/>
        <n v="224553"/>
        <n v="208607"/>
        <n v="1747885"/>
        <n v="759897"/>
        <n v="205840"/>
        <n v="350042"/>
        <n v="1918379"/>
        <n v="524304"/>
        <n v="2653004"/>
        <n v="425216"/>
        <n v="248183"/>
        <n v="679632"/>
        <n v="137187"/>
        <n v="436754"/>
        <n v="629143"/>
        <n v="316509"/>
        <n v="140454"/>
        <n v="1304810"/>
        <n v="338879"/>
        <n v="471816"/>
        <n v="1847839"/>
        <n v="2938732"/>
        <n v="247807"/>
        <n v="481684"/>
        <n v="2001400"/>
        <n v="31044"/>
        <n v="518193"/>
        <n v="228450"/>
        <n v="168221"/>
        <n v="1980561"/>
        <n v="644546"/>
        <n v="468896"/>
        <n v="1398098"/>
        <n v="280081"/>
        <n v="2766701"/>
        <n v="320262"/>
        <n v="702906"/>
        <n v="200250"/>
        <n v="3157565"/>
        <n v="1959934"/>
        <n v="291917"/>
        <n v="161433"/>
        <n v="350015"/>
        <n v="397645"/>
        <n v="483401"/>
        <n v="1999248"/>
        <n v="1400779"/>
        <n v="144909"/>
        <n v="567278"/>
        <n v="409010"/>
        <n v="2643883"/>
        <n v="3515819"/>
        <n v="3156819"/>
        <n v="70564"/>
        <n v="398597"/>
        <n v="840149"/>
        <n v="1839212"/>
        <n v="1085664"/>
        <n v="1160"/>
        <n v="321112"/>
        <n v="1108008"/>
        <n v="2340118"/>
        <n v="1735636"/>
        <n v="2581477"/>
        <n v="360573"/>
        <n v="307288"/>
        <n v="1952382"/>
        <n v="4267486"/>
        <n v="594665"/>
        <n v="341814"/>
        <n v="3066196"/>
        <n v="253321"/>
        <n v="516724"/>
        <n v="1922287"/>
        <n v="331382"/>
        <n v="2113498"/>
        <n v="171236"/>
        <n v="244590"/>
        <n v="3530504"/>
        <n v="4128709"/>
        <n v="2233939"/>
        <n v="3212518"/>
        <n v="291422"/>
        <n v="315398"/>
        <n v="844142"/>
        <n v="520320"/>
        <n v="272915"/>
        <n v="381092"/>
        <n v="1539902"/>
        <n v="895847"/>
        <n v="1336552"/>
        <n v="790395"/>
        <n v="1579412"/>
        <n v="1624124"/>
        <n v="446637"/>
        <n v="482178"/>
        <n v="420024"/>
        <n v="345946"/>
        <n v="296238"/>
        <n v="379836"/>
        <n v="711895"/>
        <n v="413702"/>
        <n v="3173491"/>
        <n v="2774912"/>
        <n v="1262785"/>
        <n v="244127"/>
        <n v="47227"/>
        <n v="1019781"/>
        <n v="418634"/>
        <n v="221640"/>
        <n v="579451"/>
        <n v="543999"/>
        <n v="316858"/>
        <n v="785485"/>
        <n v="159192"/>
        <n v="686119"/>
        <n v="2859824"/>
        <n v="303712"/>
        <n v="259049"/>
        <n v="563068"/>
        <n v="297280"/>
        <n v="3651314"/>
        <n v="2763891"/>
        <n v="2756220"/>
        <n v="167669"/>
        <n v="4607860"/>
        <n v="358915"/>
        <n v="340794"/>
        <n v="183605"/>
        <n v="425370"/>
        <n v="108594"/>
        <n v="105487"/>
        <n v="817390"/>
        <n v="3530373"/>
        <n v="225820"/>
        <n v="2450845"/>
        <n v="515065"/>
        <n v="157078"/>
        <n v="1269502"/>
        <n v="282861"/>
        <n v="148966"/>
        <n v="301719"/>
        <n v="220668"/>
        <n v="272397"/>
        <n v="413327"/>
        <n v="614645"/>
        <n v="2111397"/>
        <n v="592195"/>
        <n v="443361"/>
        <n v="1831996"/>
        <n v="393502"/>
        <n v="221556"/>
        <n v="2381561"/>
        <n v="362219"/>
        <n v="437302"/>
        <n v="3404198"/>
        <n v="348321"/>
        <n v="230812"/>
        <n v="262988"/>
        <n v="3630835"/>
        <n v="1062607"/>
        <n v="232922"/>
        <n v="2412043"/>
        <n v="628870"/>
        <n v="2480480"/>
        <n v="21639"/>
        <n v="253149"/>
        <n v="262797"/>
        <n v="264351"/>
        <n v="466014"/>
        <n v="212769"/>
        <n v="1965556"/>
        <n v="443090"/>
        <n v="851935"/>
        <n v="32048"/>
        <n v="224730"/>
        <n v="158384"/>
        <n v="4182553"/>
        <n v="3959604"/>
        <n v="873480"/>
        <n v="338346"/>
        <n v="304029"/>
        <n v="254086"/>
        <n v="381946"/>
        <n v="4378126"/>
        <n v="2018823"/>
        <n v="442678"/>
        <n v="4016030"/>
        <n v="3468240"/>
        <n v="471086"/>
        <n v="537401"/>
        <n v="1248358"/>
        <n v="116977"/>
        <n v="206989"/>
        <n v="1698054"/>
        <n v="133526"/>
        <n v="269588"/>
        <n v="1438856"/>
        <n v="272336"/>
        <n v="209320"/>
        <n v="3291921"/>
        <n v="1942020"/>
        <n v="333899"/>
        <n v="1939067"/>
        <n v="375238"/>
        <n v="595031"/>
        <n v="292469"/>
        <n v="3690839"/>
        <n v="376824"/>
        <n v="309240"/>
        <n v="311261"/>
        <n v="392771"/>
        <n v="1726828"/>
        <n v="3270620"/>
        <n v="3609380"/>
        <n v="413436"/>
        <n v="871269"/>
        <n v="2791184"/>
        <n v="2438651"/>
        <n v="2207690"/>
        <n v="294360"/>
        <n v="151377"/>
        <n v="337589"/>
        <n v="449291"/>
        <n v="2131640"/>
        <n v="330069"/>
        <n v="590770"/>
        <n v="295626"/>
        <n v="225487"/>
        <n v="638636"/>
        <n v="615106"/>
        <n v="118685"/>
        <n v="220818"/>
        <n v="348810"/>
        <n v="1297978"/>
        <n v="2371590"/>
        <n v="484257"/>
        <n v="2716582"/>
        <n v="457288"/>
        <n v="275295"/>
        <n v="2447334"/>
        <n v="286714"/>
        <n v="619288"/>
        <n v="238868"/>
        <n v="279526"/>
        <n v="474543"/>
        <n v="994573"/>
        <n v="1296051"/>
        <n v="1331899"/>
        <n v="403035"/>
        <n v="1398744"/>
        <n v="421798"/>
        <n v="1321020"/>
        <n v="282286"/>
        <n v="2347307"/>
        <n v="471501"/>
        <n v="4754126"/>
        <n v="395162"/>
        <n v="354480"/>
        <n v="1963928"/>
        <n v="1269"/>
        <n v="931550"/>
        <n v="1869145"/>
        <n v="1801737"/>
        <n v="4002200"/>
        <n v="307809"/>
        <n v="517041"/>
        <n v="189665"/>
        <n v="284797"/>
        <n v="385148"/>
        <n v="396332"/>
        <n v="445835"/>
        <n v="244844"/>
        <n v="2116344"/>
        <n v="2515259"/>
        <n v="3191211"/>
        <n v="143576"/>
        <n v="461636"/>
        <n v="370476"/>
        <n v="352199"/>
        <n v="2584705"/>
        <n v="306377"/>
        <n v="48282"/>
        <n v="61135"/>
        <n v="3291582"/>
        <n v="327409"/>
        <n v="266830"/>
        <n v="1628400"/>
        <n v="266716"/>
        <n v="536470"/>
        <n v="224066"/>
        <n v="287747"/>
        <n v="206479"/>
        <n v="1460493"/>
        <n v="1222"/>
        <n v="387404"/>
        <n v="1315115"/>
        <n v="2939171"/>
        <n v="2746725"/>
        <n v="1611196"/>
        <n v="352678"/>
        <n v="114883"/>
        <n v="265199"/>
        <n v="346860"/>
        <n v="217598"/>
        <n v="2307282"/>
        <n v="419810"/>
        <n v="3685667"/>
        <n v="1417972"/>
        <n v="957392"/>
        <n v="236557"/>
        <n v="493434"/>
        <n v="1912290"/>
        <n v="818712"/>
        <n v="298234"/>
        <n v="2147073"/>
        <n v="654592"/>
        <n v="293653"/>
        <n v="803000"/>
        <n v="36503"/>
        <n v="456018"/>
        <n v="259644"/>
        <n v="424237"/>
        <n v="151823"/>
        <n v="282015"/>
        <n v="223432"/>
        <n v="2693041"/>
        <n v="184850"/>
        <n v="4781053"/>
        <n v="802296"/>
        <n v="1912622"/>
        <n v="196514"/>
        <n v="685288"/>
        <n v="2373114"/>
        <n v="378607"/>
        <n v="2193639"/>
        <n v="2435739"/>
        <n v="323221"/>
        <n v="260408"/>
        <n v="961050"/>
        <n v="485340"/>
        <n v="3231763"/>
        <n v="232254"/>
        <n v="869966"/>
        <n v="2571430"/>
        <n v="402061"/>
        <n v="263080"/>
        <n v="619763"/>
        <n v="58675"/>
        <n v="56533"/>
        <n v="2378605"/>
        <n v="794917"/>
        <n v="3480780"/>
        <n v="2112833"/>
        <n v="895862"/>
        <n v="262774"/>
        <n v="234885"/>
        <n v="1834787"/>
        <n v="757528"/>
        <n v="162207"/>
        <n v="457959"/>
        <n v="517564"/>
        <n v="2123927"/>
        <n v="107195"/>
        <n v="333430"/>
        <n v="61504"/>
        <n v="300092"/>
        <n v="670184"/>
        <n v="2093706"/>
        <n v="228735"/>
        <n v="2548604"/>
        <n v="328432"/>
        <n v="797840"/>
        <n v="265277"/>
        <n v="217508"/>
        <n v="1649083"/>
        <n v="170941"/>
        <n v="3844251"/>
        <n v="483470"/>
        <n v="224966"/>
        <n v="2290337"/>
        <n v="35637"/>
        <n v="2132572"/>
        <n v="82589"/>
        <n v="30959"/>
        <n v="1229843"/>
        <n v="318194"/>
        <n v="184495"/>
        <n v="329682"/>
        <n v="435104"/>
        <n v="678302"/>
        <n v="752848"/>
        <n v="3520279"/>
        <n v="2840863"/>
        <n v="3428703"/>
        <n v="125286"/>
        <n v="3345360"/>
        <n v="359007"/>
        <n v="1959711"/>
        <n v="38677"/>
        <n v="150577"/>
        <n v="2643027"/>
        <n v="1641550"/>
        <n v="1976805"/>
        <n v="253354"/>
        <n v="248826"/>
        <n v="913737"/>
        <n v="459082"/>
        <n v="2759962"/>
        <n v="322206"/>
        <n v="282960"/>
        <n v="303648"/>
        <n v="296699"/>
        <n v="2225717"/>
        <n v="1990252"/>
        <n v="405744"/>
        <n v="1979206"/>
        <n v="212759"/>
        <n v="260406"/>
        <n v="235155"/>
        <n v="792376"/>
        <n v="392345"/>
        <n v="3213326"/>
        <n v="2118293"/>
        <n v="848267"/>
        <n v="517681"/>
        <n v="380459"/>
        <n v="3751121"/>
        <n v="1913879"/>
        <n v="2021081"/>
        <n v="535034"/>
        <n v="1007519"/>
        <n v="254718"/>
        <n v="5070315"/>
        <n v="1854658"/>
        <n v="682297"/>
        <n v="260613"/>
        <n v="187768"/>
        <n v="554444"/>
        <n v="1218790"/>
        <n v="868096"/>
        <n v="812245"/>
        <n v="1005364"/>
        <n v="403079"/>
        <n v="205061"/>
        <n v="1973333"/>
        <n v="694895"/>
        <n v="251509"/>
        <n v="481875"/>
        <n v="346199"/>
        <n v="2929432"/>
        <n v="389446"/>
        <n v="323048"/>
        <n v="307387"/>
        <n v="492121"/>
        <n v="136238"/>
        <n v="3055048"/>
        <n v="182728"/>
        <n v="2579257"/>
        <n v="675481"/>
        <n v="1565397"/>
        <n v="342404"/>
        <n v="3562287"/>
        <n v="2977541"/>
        <n v="319051"/>
        <n v="287191"/>
        <n v="47306"/>
        <n v="703296"/>
        <n v="2010918"/>
        <n v="203604"/>
        <n v="1687863"/>
        <n v="402791"/>
        <n v="1789860"/>
        <n v="2424492"/>
        <n v="280013"/>
        <n v="3323815"/>
        <n v="1575510"/>
        <n v="357244"/>
        <n v="348004"/>
        <n v="2947470"/>
        <n v="267348"/>
        <n v="4166636"/>
        <n v="282702"/>
        <n v="308964"/>
        <n v="262069"/>
        <n v="2543639"/>
        <n v="230176"/>
        <n v="549522"/>
        <n v="280351"/>
        <n v="851434"/>
        <n v="385741"/>
        <n v="636838"/>
        <n v="705381"/>
        <n v="190425"/>
        <n v="171313"/>
        <n v="424090"/>
        <n v="269465"/>
        <n v="455589"/>
        <n v="2150222"/>
        <n v="162447"/>
        <n v="693188"/>
        <n v="512502"/>
        <n v="434747"/>
        <n v="421363"/>
        <n v="1114204"/>
        <n v="525503"/>
        <n v="348155"/>
        <n v="284988"/>
        <n v="2654634"/>
        <n v="195937"/>
        <n v="436186"/>
        <n v="2949337"/>
        <n v="30916"/>
        <n v="306596"/>
        <n v="4213487"/>
        <n v="365454"/>
        <n v="689853"/>
        <n v="266851"/>
        <n v="3234860"/>
        <n v="313955"/>
        <n v="4694242"/>
        <n v="1377490"/>
        <n v="389661"/>
        <n v="2946371"/>
        <n v="975489"/>
        <n v="333171"/>
        <n v="54315"/>
        <n v="316613"/>
        <n v="150216"/>
        <n v="326684"/>
        <n v="386985"/>
        <n v="519330"/>
        <n v="374087"/>
        <n v="935942"/>
        <n v="285969"/>
        <n v="1433888"/>
        <n v="2401906"/>
        <n v="422002"/>
        <n v="275123"/>
        <n v="2239764"/>
        <n v="3143760"/>
        <n v="3487974"/>
        <n v="2488691"/>
        <n v="356576"/>
        <n v="840326"/>
        <n v="508635"/>
        <n v="285636"/>
        <n v="312348"/>
        <n v="2857613"/>
        <n v="2673337"/>
        <n v="244019"/>
        <n v="388759"/>
        <n v="750439"/>
        <n v="1248492"/>
        <n v="2532798"/>
        <n v="5204803"/>
        <n v="1889526"/>
        <n v="2210173"/>
        <n v="335822"/>
        <n v="533962"/>
        <n v="296245"/>
        <n v="338957"/>
        <n v="1767699"/>
        <n v="283847"/>
        <n v="264488"/>
        <n v="223527"/>
        <n v="326629"/>
        <n v="324079"/>
        <n v="302933"/>
        <n v="21516"/>
        <n v="519037"/>
        <n v="365990"/>
        <n v="3675270"/>
        <n v="541952"/>
        <n v="241444"/>
        <n v="402684"/>
        <n v="61273"/>
        <n v="204704"/>
        <n v="232461"/>
        <n v="3139887"/>
        <n v="354082"/>
        <n v="267099"/>
        <n v="391549"/>
        <n v="344952"/>
        <n v="121365"/>
        <n v="181337"/>
        <n v="797537"/>
        <n v="340504"/>
        <n v="498061"/>
        <n v="3348642"/>
        <n v="2041612"/>
        <n v="341316"/>
        <n v="799142"/>
        <n v="328373"/>
        <n v="254128"/>
        <n v="455709"/>
        <n v="216385"/>
        <n v="291760"/>
        <n v="150756"/>
        <n v="343049"/>
        <n v="331915"/>
        <n v="305598"/>
        <n v="1545980"/>
        <n v="158364"/>
        <n v="349622"/>
        <n v="267812"/>
        <n v="1028275"/>
        <n v="409037"/>
        <n v="2286496"/>
        <n v="1288833"/>
        <n v="427147"/>
        <n v="139580"/>
        <n v="3067064"/>
        <n v="343400"/>
        <n v="1206111"/>
        <n v="1702381"/>
        <n v="395566"/>
        <n v="2383347"/>
        <n v="144150"/>
        <n v="212411"/>
        <n v="91507"/>
        <n v="279246"/>
        <n v="472347"/>
        <n v="3070358"/>
        <n v="2351009"/>
        <n v="281005"/>
        <n v="860302"/>
        <n v="419453"/>
        <n v="1725406"/>
        <n v="2194633"/>
        <n v="768405"/>
        <n v="271624"/>
        <n v="300127"/>
        <n v="1944915"/>
        <n v="632620"/>
        <n v="320176"/>
        <n v="952507"/>
        <n v="3107858"/>
        <n v="399329"/>
        <n v="410235"/>
        <n v="954486"/>
        <n v="1865047"/>
        <n v="1470891"/>
        <n v="2063860"/>
        <n v="3985833"/>
        <n v="327794"/>
        <n v="425893"/>
        <n v="630739"/>
        <n v="1000174"/>
        <n v="323973"/>
        <n v="224856"/>
        <n v="337485"/>
        <n v="227079"/>
        <n v="1237"/>
        <n v="3634104"/>
        <n v="92583"/>
        <n v="2199356"/>
        <n v="272772"/>
        <n v="412726"/>
        <n v="2587857"/>
        <n v="256388"/>
        <n v="96072"/>
        <n v="474396"/>
        <n v="553991"/>
        <n v="324415"/>
        <n v="2566464"/>
        <n v="2561911"/>
        <n v="474357"/>
        <n v="96201"/>
        <n v="2230235"/>
        <n v="314484"/>
        <n v="240241"/>
        <n v="567347"/>
        <n v="638146"/>
        <n v="176055"/>
        <n v="543399"/>
        <n v="150574"/>
        <n v="299034"/>
        <n v="235631"/>
        <n v="1712745"/>
        <n v="2603281"/>
        <n v="1982021"/>
        <n v="329211"/>
        <n v="168790"/>
        <n v="363319"/>
        <n v="75046"/>
        <n v="2151227"/>
        <n v="163861"/>
        <n v="306032"/>
        <n v="2115152"/>
        <n v="293249"/>
        <n v="276617"/>
        <n v="26621"/>
        <n v="290137"/>
        <n v="402346"/>
        <n v="1653755"/>
        <n v="1737990"/>
        <n v="511383"/>
        <n v="337998"/>
        <n v="147350"/>
        <n v="2187645"/>
        <n v="398177"/>
        <n v="277358"/>
        <n v="2382964"/>
        <n v="528930"/>
        <n v="453460"/>
        <n v="2554987"/>
        <n v="188195"/>
        <n v="3906478"/>
        <n v="782067"/>
        <n v="837170"/>
        <n v="2694029"/>
        <n v="88752"/>
        <n v="1263492"/>
        <n v="545325"/>
        <n v="448744"/>
        <n v="394238"/>
        <n v="174805"/>
        <n v="287482"/>
        <n v="317393"/>
        <n v="360746"/>
        <n v="4237734"/>
        <n v="1227384"/>
        <n v="255701"/>
        <n v="111697"/>
        <n v="394880"/>
        <n v="281590"/>
        <n v="3612070"/>
        <n v="456134"/>
        <n v="2926914"/>
        <n v="354213"/>
        <n v="171103"/>
        <n v="2754047"/>
        <n v="388527"/>
        <n v="203926"/>
        <n v="3425160"/>
        <n v="883320"/>
        <n v="304633"/>
        <n v="394743"/>
        <n v="448789"/>
        <n v="4973577"/>
        <n v="3430012"/>
        <n v="526887"/>
        <n v="272286"/>
        <n v="185445"/>
        <n v="459674"/>
        <n v="2710772"/>
        <n v="401381"/>
        <n v="3243258"/>
        <n v="2417597"/>
        <n v="2297180"/>
        <n v="377580"/>
        <n v="675425"/>
        <n v="4039990"/>
        <n v="284315"/>
        <n v="546751"/>
        <n v="121213"/>
        <n v="321336"/>
        <n v="3324644"/>
        <n v="859329"/>
        <n v="470019"/>
        <n v="439955"/>
        <n v="4673863"/>
        <n v="345872"/>
        <n v="255348"/>
        <n v="3001513"/>
        <n v="1249366"/>
        <n v="900348"/>
        <n v="2269908"/>
        <n v="244936"/>
        <n v="527399"/>
        <n v="208962"/>
        <n v="3078610"/>
        <n v="158677"/>
        <n v="183608"/>
        <n v="454859"/>
        <n v="592881"/>
        <n v="311270"/>
        <n v="295473"/>
        <n v="552291"/>
        <n v="1288"/>
        <n v="808681"/>
        <n v="476700"/>
        <n v="542824"/>
        <n v="205246"/>
        <n v="255696"/>
        <n v="2510786"/>
        <n v="116501"/>
        <n v="813732"/>
        <n v="299188"/>
        <n v="596905"/>
        <n v="153868"/>
        <n v="321643"/>
        <n v="425074"/>
        <n v="725533"/>
        <n v="945184"/>
        <n v="318461"/>
        <n v="278012"/>
        <n v="3853454"/>
        <n v="1245883"/>
        <n v="225543"/>
        <n v="390471"/>
        <n v="836505"/>
        <n v="612739"/>
        <n v="514079"/>
        <n v="150799"/>
        <n v="254816"/>
        <n v="1625295"/>
        <n v="333431"/>
        <n v="2027538"/>
        <n v="438832"/>
        <n v="133467"/>
        <n v="1962420"/>
        <n v="2447784"/>
        <n v="4492278"/>
        <n v="1612959"/>
        <n v="316130"/>
        <n v="844336"/>
        <n v="2216155"/>
        <n v="120547"/>
        <n v="241353"/>
        <n v="245881"/>
        <n v="122461"/>
        <n v="398020"/>
        <n v="281647"/>
        <n v="3620610"/>
        <n v="865372"/>
        <n v="542745"/>
        <n v="287709"/>
        <n v="478214"/>
        <n v="630153"/>
        <n v="484886"/>
        <n v="306397"/>
        <n v="196220"/>
        <n v="100050"/>
        <n v="260440"/>
        <n v="877928"/>
        <n v="4115993"/>
        <n v="596546"/>
        <n v="875835"/>
        <n v="237973"/>
        <n v="275571"/>
        <n v="109724"/>
        <n v="424573"/>
        <n v="800530"/>
        <n v="433386"/>
        <n v="1949660"/>
        <n v="2010457"/>
        <n v="343428"/>
        <n v="901006"/>
        <n v="253615"/>
        <n v="1560017"/>
        <n v="74806"/>
        <n v="268145"/>
        <n v="203386"/>
        <n v="465424"/>
        <n v="110590"/>
        <n v="184392"/>
        <n v="219684"/>
        <n v="250413"/>
        <n v="5282874"/>
        <n v="654783"/>
        <n v="384241"/>
        <n v="262172"/>
        <n v="2656753"/>
        <n v="3334905"/>
        <n v="363521"/>
        <n v="307787"/>
        <n v="2549664"/>
        <n v="333550"/>
        <n v="493354"/>
        <n v="801255"/>
        <n v="250877"/>
        <n v="535257"/>
        <n v="573395"/>
        <n v="1718198"/>
        <n v="1694084"/>
        <n v="3142733"/>
        <n v="86866"/>
        <n v="261556"/>
        <n v="284232"/>
        <n v="1194874"/>
        <n v="934557"/>
        <n v="491088"/>
        <n v="358460"/>
        <n v="2507942"/>
        <n v="248396"/>
        <n v="311998"/>
        <n v="434097"/>
        <n v="1248"/>
        <n v="78157"/>
        <n v="486370"/>
        <n v="2852045"/>
        <n v="313403"/>
        <n v="3050523"/>
        <n v="493671"/>
        <n v="599307"/>
        <n v="213088"/>
        <n v="1715998"/>
        <n v="3022467"/>
        <n v="221365"/>
        <n v="2093725"/>
        <n v="104547"/>
        <n v="214440"/>
        <n v="814371"/>
        <n v="3633404"/>
        <n v="2823565"/>
        <n v="279885"/>
        <n v="229303"/>
        <n v="84845"/>
        <n v="295650"/>
        <n v="304822"/>
        <n v="2504710"/>
        <n v="164521"/>
        <n v="152715"/>
        <n v="174388"/>
        <n v="492209"/>
        <n v="409055"/>
        <n v="565480"/>
        <n v="147546"/>
        <n v="502611"/>
        <n v="2733395"/>
        <n v="360438"/>
        <n v="3147513"/>
        <n v="354692"/>
        <n v="1054897"/>
        <n v="585312"/>
        <n v="3214197"/>
        <n v="2916103"/>
        <n v="265259"/>
        <n v="276944"/>
        <n v="234677"/>
        <n v="329937"/>
        <n v="369829"/>
        <n v="286523"/>
        <n v="146988"/>
        <n v="580160"/>
        <n v="143734"/>
        <n v="957797"/>
        <n v="208166"/>
        <n v="2732325"/>
        <n v="91143"/>
        <n v="153745"/>
        <n v="816533"/>
        <n v="630334"/>
        <n v="2298935"/>
        <n v="180276"/>
        <n v="2048014"/>
        <n v="236709"/>
        <n v="273781"/>
        <n v="328069"/>
        <n v="2943669"/>
        <n v="214098"/>
        <n v="2415311"/>
        <n v="366395"/>
        <n v="336641"/>
        <n v="436432"/>
        <n v="153811"/>
        <n v="297722"/>
        <n v="188863"/>
        <n v="2806603"/>
        <n v="189686"/>
        <n v="475970"/>
        <n v="294130"/>
        <n v="2068225"/>
        <n v="1840774"/>
        <n v="1606360"/>
        <n v="233941"/>
        <n v="381711"/>
        <n v="2506854"/>
        <n v="505944"/>
        <n v="522817"/>
        <n v="2230831"/>
        <n v="2141136"/>
        <n v="237496"/>
        <n v="2142764"/>
        <n v="1779260"/>
        <n v="160298"/>
        <n v="573260"/>
        <n v="1846959"/>
        <n v="230889"/>
        <n v="2498173"/>
        <n v="2718277"/>
        <n v="3100575"/>
        <n v="264235"/>
        <n v="1852217"/>
        <n v="436371"/>
        <n v="403107"/>
        <n v="439319"/>
        <n v="2583125"/>
        <n v="429560"/>
        <n v="4511512"/>
        <n v="575687"/>
        <n v="198134"/>
        <n v="1200351"/>
        <n v="1861546"/>
        <n v="27265"/>
        <n v="1717416"/>
        <n v="384060"/>
        <n v="1825841"/>
        <n v="1218"/>
        <n v="808362"/>
        <n v="110362"/>
        <n v="396051"/>
        <n v="890973"/>
        <n v="3505678"/>
        <n v="215643"/>
        <n v="335527"/>
        <n v="245939"/>
        <n v="490138"/>
        <n v="149475"/>
        <n v="400464"/>
        <n v="474436"/>
        <n v="1454720"/>
        <n v="284177"/>
        <n v="842963"/>
        <n v="368850"/>
        <n v="840952"/>
        <n v="287720"/>
        <n v="2530"/>
        <n v="441115"/>
        <n v="205456"/>
        <n v="2117277"/>
        <n v="176739"/>
        <n v="512925"/>
        <n v="359202"/>
        <n v="448844"/>
        <n v="478758"/>
        <n v="629515"/>
        <n v="226925"/>
        <n v="2220114"/>
        <n v="2976326"/>
        <n v="1058177"/>
        <n v="3094236"/>
        <n v="88204"/>
        <n v="158996"/>
        <n v="518999"/>
        <n v="405982"/>
        <n v="349485"/>
        <n v="189323"/>
        <n v="588548"/>
        <n v="553310"/>
        <n v="769552"/>
        <n v="534524"/>
        <n v="340753"/>
        <n v="979729"/>
        <n v="3133931"/>
        <n v="3915467"/>
        <n v="268999"/>
        <n v="3075242"/>
        <n v="576801"/>
        <n v="200921"/>
        <n v="3585907"/>
        <n v="2287408"/>
        <n v="2400408"/>
        <n v="147758"/>
        <n v="1607733"/>
        <n v="385042"/>
        <n v="512082"/>
        <n v="328744"/>
        <n v="2561037"/>
        <n v="1790743"/>
        <n v="380084"/>
        <n v="3537517"/>
        <n v="384042"/>
        <n v="442558"/>
        <n v="2051004"/>
        <n v="2135155"/>
        <n v="75195"/>
        <n v="3077467"/>
        <n v="2600890"/>
        <n v="2652674"/>
        <n v="420351"/>
        <n v="913724"/>
        <n v="2019411"/>
        <n v="368960"/>
        <n v="368320"/>
        <n v="307711"/>
        <n v="2734553"/>
        <n v="763802"/>
        <n v="446630"/>
        <n v="843484"/>
        <n v="544812"/>
        <n v="481305"/>
        <n v="385302"/>
        <n v="1468687"/>
        <n v="234124"/>
        <n v="1211774"/>
        <n v="2239779"/>
        <n v="1903818"/>
        <n v="464803"/>
        <n v="311970"/>
        <n v="523305"/>
        <n v="2805512"/>
        <n v="253932"/>
        <n v="222834"/>
        <n v="504012"/>
        <n v="2528285"/>
        <n v="202737"/>
        <n v="2500145"/>
        <n v="2385884"/>
        <n v="379728"/>
        <n v="493499"/>
        <n v="3341402"/>
        <n v="53826"/>
        <n v="264012"/>
        <n v="964349"/>
        <n v="472459"/>
        <n v="1082566"/>
        <n v="1259461"/>
        <n v="154527"/>
        <n v="477707"/>
        <n v="344462"/>
        <n v="271268"/>
        <n v="17513"/>
        <n v="284070"/>
        <n v="3845716"/>
        <n v="322741"/>
        <n v="325460"/>
        <n v="327525"/>
        <n v="253712"/>
        <n v="584272"/>
        <n v="507280"/>
        <n v="223509"/>
        <n v="1622209"/>
        <n v="2536997"/>
        <n v="477377"/>
        <n v="529205"/>
        <n v="2026798"/>
        <n v="319894"/>
        <n v="447569"/>
        <n v="507240"/>
        <n v="45889"/>
        <n v="51727"/>
        <n v="1701113"/>
        <n v="214865"/>
        <n v="248714"/>
        <n v="231527"/>
        <n v="243981"/>
        <n v="3430575"/>
        <n v="1044439"/>
        <n v="2120920"/>
        <n v="347123"/>
        <n v="255921"/>
        <n v="335532"/>
        <n v="551496"/>
        <n v="54888"/>
        <n v="1956350"/>
        <n v="307487"/>
        <n v="396414"/>
        <n v="2457799"/>
        <n v="193502"/>
        <n v="606838"/>
        <n v="455571"/>
        <n v="275546"/>
        <n v="342246"/>
        <n v="4116332"/>
        <n v="638474"/>
        <n v="2707566"/>
        <n v="644411"/>
        <n v="2312608"/>
        <n v="2263002"/>
        <n v="419190"/>
        <n v="86421"/>
        <n v="621323"/>
        <n v="67361"/>
        <n v="861477"/>
        <n v="387605"/>
        <n v="376281"/>
        <n v="2334975"/>
        <n v="331794"/>
        <n v="4457417"/>
        <n v="205671"/>
        <n v="298265"/>
        <n v="3889750"/>
        <n v="252281"/>
        <n v="850904"/>
        <n v="390584"/>
        <n v="456737"/>
        <n v="361233"/>
        <n v="1976818"/>
        <n v="138138"/>
        <n v="420651"/>
        <n v="71786"/>
        <n v="229170"/>
        <n v="166002"/>
        <n v="494393"/>
        <n v="2113436"/>
        <n v="336377"/>
        <n v="1830889"/>
        <n v="379573"/>
        <n v="139257"/>
        <n v="474718"/>
        <n v="2234267"/>
        <n v="449069"/>
        <n v="264108"/>
        <n v="2943826"/>
        <n v="128881"/>
        <n v="842611"/>
        <n v="2330090"/>
        <n v="4098118"/>
        <n v="439219"/>
        <n v="549613"/>
        <n v="438083"/>
        <n v="178569"/>
        <n v="217469"/>
        <n v="2596392"/>
        <n v="345177"/>
        <n v="3470164"/>
        <n v="489843"/>
        <n v="1164210"/>
        <n v="3360128"/>
        <n v="2321333"/>
        <n v="692349"/>
        <n v="3510308"/>
        <n v="426979"/>
        <n v="1245"/>
        <n v="260579"/>
        <n v="1011225"/>
        <n v="272109"/>
        <n v="395191"/>
        <n v="137708"/>
        <n v="2528854"/>
        <n v="624074"/>
        <n v="375614"/>
        <n v="2334374"/>
        <n v="255378"/>
        <n v="3723755"/>
        <n v="337339"/>
        <n v="402851"/>
        <n v="2434531"/>
        <n v="12328"/>
        <n v="1783024"/>
        <n v="3325191"/>
        <n v="2592173"/>
        <n v="177458"/>
        <n v="2396902"/>
        <n v="2436566"/>
        <n v="358721"/>
        <n v="277273"/>
        <n v="833593"/>
        <n v="359736"/>
        <n v="2192690"/>
        <n v="105644"/>
        <n v="425183"/>
        <n v="543501"/>
        <n v="614977"/>
        <n v="464964"/>
        <n v="371527"/>
        <n v="342974"/>
        <n v="284753"/>
        <n v="430240"/>
        <n v="3176981"/>
        <n v="252538"/>
        <n v="1826150"/>
        <n v="2318322"/>
        <n v="2070831"/>
        <n v="230311"/>
        <n v="345929"/>
        <n v="430018"/>
        <n v="287680"/>
        <n v="654738"/>
        <n v="877469"/>
        <n v="347288"/>
        <n v="280250"/>
        <n v="3851929"/>
        <n v="251883"/>
        <n v="1360647"/>
        <n v="464069"/>
        <n v="3778660"/>
        <n v="1006342"/>
        <n v="433348"/>
        <n v="1625626"/>
        <n v="880700"/>
        <n v="451238"/>
        <n v="73375"/>
        <n v="257689"/>
        <n v="442202"/>
        <n v="318707"/>
        <n v="238126"/>
        <n v="2567158"/>
        <n v="2602065"/>
        <n v="466909"/>
        <n v="344601"/>
        <n v="2487743"/>
        <n v="2232006"/>
        <n v="2556637"/>
        <n v="595752"/>
        <n v="488763"/>
        <n v="2733482"/>
        <n v="626561"/>
        <n v="205096"/>
        <n v="717849"/>
        <n v="2915846"/>
        <n v="296539"/>
        <n v="276455"/>
        <n v="2455971"/>
        <n v="260658"/>
        <n v="1768493"/>
        <n v="3392006"/>
        <n v="330185"/>
        <n v="3188686"/>
        <n v="2171879"/>
        <n v="801568"/>
        <n v="238460"/>
        <n v="513749"/>
        <n v="2922513"/>
        <n v="177541"/>
        <n v="338075"/>
        <n v="301805"/>
        <n v="301933"/>
        <n v="1705304"/>
        <n v="812280"/>
        <n v="338043"/>
        <n v="3130705"/>
        <n v="241345"/>
        <n v="228883"/>
        <n v="3011908"/>
        <n v="413550"/>
        <n v="509670"/>
        <n v="1474341"/>
        <n v="401813"/>
        <n v="1945255"/>
        <n v="1959424"/>
        <n v="878801"/>
        <n v="437487"/>
        <n v="2357854"/>
        <n v="258563"/>
        <n v="551357"/>
        <n v="247491"/>
        <n v="412445"/>
        <n v="333005"/>
        <n v="467850"/>
        <n v="2408100"/>
        <n v="327341"/>
        <n v="805578"/>
        <n v="2612137"/>
        <n v="1704743"/>
        <n v="376701"/>
        <n v="323956"/>
        <n v="3838509"/>
        <n v="185123"/>
        <n v="2401939"/>
        <n v="235923"/>
        <n v="432071"/>
        <n v="469087"/>
        <n v="4482396"/>
        <n v="302925"/>
        <n v="3744647"/>
        <n v="94210"/>
        <n v="496317"/>
        <n v="3243957"/>
        <n v="210149"/>
        <n v="745958"/>
        <n v="745611"/>
        <n v="635213"/>
        <n v="3452114"/>
        <n v="425910"/>
        <n v="143964"/>
        <n v="181830"/>
        <n v="261688"/>
        <n v="791296"/>
        <n v="416436"/>
        <n v="363239"/>
        <n v="2641210"/>
        <n v="2610161"/>
        <n v="2115297"/>
        <n v="1436831"/>
        <n v="130949"/>
        <n v="389952"/>
        <n v="269067"/>
        <n v="239385"/>
        <n v="351469"/>
        <n v="295932"/>
        <n v="302840"/>
        <n v="501625"/>
        <n v="435439"/>
        <n v="538472"/>
        <n v="168876"/>
        <n v="570670"/>
        <n v="2762038"/>
        <n v="261557"/>
        <n v="167378"/>
        <n v="365730"/>
        <n v="213050"/>
        <n v="3166363"/>
        <n v="199912"/>
        <n v="866335"/>
        <n v="235879"/>
        <n v="573061"/>
        <n v="2603364"/>
        <n v="2200072"/>
        <n v="1856760"/>
        <n v="329157"/>
        <n v="577031"/>
        <n v="903892"/>
        <n v="1230656"/>
        <n v="436997"/>
        <n v="288002"/>
        <n v="51128"/>
        <n v="269411"/>
        <n v="2116407"/>
        <n v="1727499"/>
        <n v="2222737"/>
        <n v="442666"/>
        <n v="2067714"/>
        <n v="371793"/>
        <n v="275298"/>
        <n v="2667071"/>
        <n v="323600"/>
        <n v="3283500"/>
        <n v="107994"/>
        <n v="185980"/>
        <n v="2436242"/>
        <n v="2275195"/>
        <n v="346680"/>
        <n v="160930"/>
        <n v="527602"/>
        <n v="275308"/>
        <n v="2539875"/>
        <n v="2615070"/>
        <n v="2389088"/>
        <n v="222483"/>
        <n v="2807142"/>
        <n v="491936"/>
        <n v="393336"/>
        <n v="474257"/>
        <n v="365735"/>
        <n v="1167935"/>
        <n v="230633"/>
        <n v="2985682"/>
        <n v="289430"/>
        <n v="178797"/>
        <n v="3358703"/>
        <n v="441753"/>
        <n v="3034459"/>
        <n v="881696"/>
        <n v="248371"/>
        <n v="873817"/>
        <n v="212892"/>
        <n v="246597"/>
        <n v="852117"/>
        <n v="318441"/>
        <n v="3578481"/>
        <n v="480731"/>
        <n v="575591"/>
        <n v="84327"/>
        <n v="1640043"/>
        <n v="2629671"/>
        <n v="194565"/>
        <n v="190332"/>
        <n v="848979"/>
        <n v="464614"/>
        <n v="1880267"/>
        <n v="810887"/>
        <n v="251202"/>
        <n v="2549639"/>
        <n v="508396"/>
        <n v="998412"/>
        <n v="2605337"/>
        <n v="3472372"/>
        <n v="260362"/>
        <n v="459486"/>
        <n v="266385"/>
        <n v="472404"/>
        <n v="4428680"/>
        <n v="173669"/>
        <n v="612073"/>
        <n v="350980"/>
        <n v="2689592"/>
        <n v="734955"/>
        <n v="803617"/>
        <n v="158285"/>
        <n v="3514439"/>
        <n v="365383"/>
        <n v="291568"/>
        <n v="298773"/>
        <n v="323667"/>
        <n v="2959167"/>
        <n v="282619"/>
        <n v="2455437"/>
        <n v="271980"/>
        <n v="434027"/>
        <n v="785634"/>
        <n v="386462"/>
        <n v="361431"/>
        <n v="203756"/>
        <n v="378600"/>
        <n v="208579"/>
        <n v="562984"/>
        <n v="1880588"/>
        <n v="534278"/>
        <n v="2999375"/>
        <n v="603714"/>
        <n v="199302"/>
        <n v="283227"/>
        <n v="1290037"/>
        <n v="2046748"/>
        <n v="784098"/>
        <n v="3912853"/>
        <n v="2436798"/>
        <n v="1594944"/>
        <n v="526878"/>
        <n v="285691"/>
        <n v="499133"/>
        <n v="240808"/>
        <n v="4196342"/>
        <n v="378422"/>
        <n v="267494"/>
        <n v="136587"/>
        <n v="2916020"/>
        <n v="1796995"/>
        <n v="670869"/>
        <n v="785282"/>
        <n v="1513757"/>
        <n v="1263766"/>
        <n v="2364748"/>
        <n v="211095"/>
        <n v="698956"/>
        <n v="271368"/>
        <n v="2088641"/>
        <n v="344075"/>
        <n v="499989"/>
        <n v="339128"/>
        <n v="541550"/>
        <n v="3730434"/>
        <n v="210286"/>
        <n v="342723"/>
        <n v="309273"/>
        <n v="745583"/>
        <n v="241565"/>
        <n v="2239930"/>
        <n v="155837"/>
        <n v="263719"/>
        <n v="287347"/>
        <n v="203999"/>
        <n v="292234"/>
        <n v="397982"/>
        <n v="262787"/>
        <n v="264038"/>
        <n v="212948"/>
        <n v="259127"/>
        <n v="472821"/>
        <n v="416547"/>
        <n v="2412776"/>
        <n v="397990"/>
        <n v="272524"/>
        <n v="695820"/>
        <n v="77567"/>
        <n v="241355"/>
        <n v="752692"/>
        <n v="1350566"/>
        <n v="250156"/>
        <n v="421370"/>
        <n v="4386426"/>
        <n v="3245050"/>
        <n v="435895"/>
        <n v="2070546"/>
        <n v="278182"/>
        <n v="2154211"/>
        <n v="161505"/>
        <n v="2936176"/>
        <n v="377563"/>
        <n v="2084602"/>
        <n v="465425"/>
        <n v="547915"/>
        <n v="4165844"/>
        <n v="395815"/>
        <n v="671027"/>
        <n v="402054"/>
        <n v="250693"/>
        <n v="974084"/>
        <n v="485018"/>
        <n v="255778"/>
        <n v="3285217"/>
        <n v="245332"/>
        <n v="763033"/>
        <n v="2084974"/>
        <n v="255443"/>
        <n v="741320"/>
        <n v="388864"/>
        <n v="212349"/>
        <n v="2629237"/>
        <n v="558584"/>
        <n v="483630"/>
        <n v="271867"/>
        <n v="551228"/>
        <n v="130447"/>
        <n v="293512"/>
        <n v="530273"/>
        <n v="482258"/>
        <n v="3812102"/>
        <n v="113685"/>
        <n v="474340"/>
        <n v="435459"/>
        <n v="263889"/>
        <n v="271841"/>
        <n v="390106"/>
        <n v="324744"/>
        <n v="707530"/>
        <n v="384756"/>
        <n v="2945047"/>
        <n v="2221332"/>
        <n v="291834"/>
        <n v="310940"/>
        <n v="152155"/>
        <n v="154668"/>
        <n v="423055"/>
        <n v="155832"/>
        <n v="304195"/>
        <n v="453283"/>
        <n v="690836"/>
        <n v="676881"/>
        <n v="247767"/>
        <n v="291490"/>
        <n v="1898766"/>
        <n v="744429"/>
        <n v="2641744"/>
        <n v="620175"/>
        <n v="353433"/>
        <n v="309935"/>
        <n v="425134"/>
        <n v="254518"/>
        <n v="2227936"/>
        <n v="196068"/>
        <n v="214071"/>
        <n v="1725037"/>
        <n v="2019788"/>
        <n v="142632"/>
        <n v="424790"/>
        <n v="304316"/>
        <n v="461325"/>
        <n v="354687"/>
        <n v="527717"/>
        <n v="3100750"/>
        <n v="305985"/>
        <n v="518438"/>
        <n v="1570618"/>
        <n v="264150"/>
        <n v="1804817"/>
        <n v="194348"/>
        <n v="3015516"/>
        <n v="4791345"/>
        <n v="3363480"/>
        <n v="220508"/>
        <n v="2269447"/>
        <n v="275686"/>
        <n v="3060355"/>
        <n v="196659"/>
        <n v="230974"/>
        <n v="511981"/>
        <n v="372814"/>
        <n v="2669451"/>
        <n v="329772"/>
        <n v="178049"/>
        <n v="2420968"/>
        <n v="498935"/>
        <n v="224547"/>
        <n v="493907"/>
        <n v="2151159"/>
        <n v="392807"/>
        <n v="369756"/>
        <n v="112212"/>
        <n v="1944085"/>
        <n v="2602590"/>
        <n v="322493"/>
        <n v="2901997"/>
        <n v="494958"/>
        <n v="340551"/>
        <n v="439743"/>
        <n v="293030"/>
        <n v="293453"/>
        <n v="2730807"/>
        <n v="350174"/>
        <n v="724582"/>
        <n v="1058067"/>
        <n v="612335"/>
        <n v="272168"/>
        <n v="418372"/>
        <n v="2136795"/>
        <n v="2993704"/>
        <n v="316766"/>
        <n v="2279249"/>
        <n v="310660"/>
        <n v="2692249"/>
        <n v="539376"/>
        <n v="129489"/>
        <n v="100325"/>
        <n v="3012700"/>
        <n v="170160"/>
        <n v="298744"/>
        <n v="509653"/>
        <n v="193465"/>
        <n v="759770"/>
        <n v="1857910"/>
        <n v="984688"/>
        <n v="296549"/>
        <n v="294938"/>
        <n v="392471"/>
        <n v="1855005"/>
        <n v="289899"/>
        <n v="191574"/>
        <n v="279956"/>
        <n v="1513149"/>
        <n v="2817254"/>
        <n v="396576"/>
        <n v="300249"/>
        <n v="952173"/>
        <n v="73926"/>
        <n v="189042"/>
        <n v="342330"/>
        <n v="3827600"/>
        <n v="128226"/>
        <n v="328509"/>
        <n v="503789"/>
        <n v="387585"/>
        <n v="248056"/>
        <n v="2470422"/>
        <n v="277156"/>
        <n v="570615"/>
        <n v="278743"/>
        <n v="443743"/>
        <n v="242350"/>
        <n v="254841"/>
        <n v="309800"/>
        <n v="2575664"/>
        <n v="365566"/>
        <n v="350903"/>
        <n v="264043"/>
        <n v="483940"/>
        <n v="2871778"/>
        <n v="320306"/>
        <n v="1842240"/>
        <n v="421763"/>
        <n v="3402968"/>
        <n v="573434"/>
        <n v="1561951"/>
        <n v="232204"/>
        <n v="2084736"/>
        <n v="1376588"/>
        <n v="226834"/>
        <n v="173825"/>
        <n v="636198"/>
        <n v="111268"/>
        <n v="236219"/>
        <n v="323523"/>
        <n v="376277"/>
        <n v="304783"/>
        <n v="2379306"/>
        <n v="292101"/>
        <n v="2430912"/>
        <n v="165859"/>
        <n v="164119"/>
        <n v="415768"/>
        <n v="313609"/>
        <n v="2276404"/>
        <n v="490632"/>
        <n v="4229806"/>
        <n v="284503"/>
        <n v="433864"/>
        <n v="67864"/>
        <n v="242303"/>
        <n v="3811404"/>
        <n v="236802"/>
        <n v="366658"/>
        <n v="357872"/>
        <n v="1495256"/>
        <n v="1881760"/>
        <n v="2096091"/>
        <n v="1896811"/>
        <n v="233027"/>
        <n v="194021"/>
        <n v="340712"/>
        <n v="227668"/>
        <n v="1324475"/>
        <n v="230068"/>
        <n v="3795218"/>
        <n v="3682417"/>
        <n v="1551047"/>
        <n v="2379150"/>
        <n v="269902"/>
        <n v="336681"/>
        <n v="396682"/>
        <n v="355729"/>
        <n v="507277"/>
        <n v="169965"/>
        <n v="206000"/>
        <n v="2027863"/>
        <n v="389824"/>
        <n v="366364"/>
        <n v="206798"/>
        <n v="345542"/>
        <n v="274852"/>
        <n v="2086699"/>
        <n v="32277"/>
        <n v="217865"/>
        <n v="610174"/>
        <n v="3721538"/>
        <n v="237072"/>
        <n v="454164"/>
        <n v="1761637"/>
        <n v="235824"/>
        <n v="661775"/>
        <n v="3774224"/>
        <n v="211170"/>
        <n v="320332"/>
        <n v="301270"/>
        <n v="2216255"/>
        <n v="1691412"/>
        <n v="439425"/>
        <n v="503323"/>
        <n v="332154"/>
        <n v="2969060"/>
        <n v="2487145"/>
        <n v="232655"/>
        <n v="760349"/>
        <n v="3707740"/>
        <n v="2002976"/>
        <n v="468323"/>
        <n v="4261343"/>
        <n v="361709"/>
        <n v="212677"/>
        <n v="498747"/>
        <n v="123300"/>
        <n v="259899"/>
        <n v="57600"/>
        <n v="1696757"/>
        <n v="193032"/>
        <n v="278767"/>
        <n v="132017"/>
        <n v="243734"/>
        <n v="386733"/>
        <n v="397804"/>
        <n v="459633"/>
        <n v="459043"/>
        <n v="3560154"/>
        <n v="924168"/>
        <n v="494291"/>
        <n v="304641"/>
        <n v="327752"/>
        <n v="265714"/>
        <n v="457410"/>
        <n v="594824"/>
        <n v="3409166"/>
        <n v="334048"/>
        <n v="1292002"/>
        <n v="190516"/>
        <n v="1942501"/>
        <n v="427896"/>
        <n v="535094"/>
        <n v="258733"/>
        <n v="277554"/>
        <n v="350616"/>
        <n v="246575"/>
        <n v="2107641"/>
        <n v="278866"/>
        <n v="233062"/>
        <n v="202771"/>
        <n v="299980"/>
        <n v="774061"/>
        <n v="728316"/>
        <n v="381557"/>
        <n v="393418"/>
        <n v="764280"/>
        <n v="366649"/>
        <n v="486733"/>
        <n v="628452"/>
        <n v="971573"/>
        <n v="2844226"/>
        <n v="126971"/>
        <n v="359648"/>
        <n v="474667"/>
        <n v="270227"/>
        <n v="2436412"/>
        <n v="295444"/>
        <n v="734124"/>
        <n v="500254"/>
        <n v="781908"/>
        <n v="336025"/>
        <n v="193180"/>
        <n v="2813305"/>
        <n v="292693"/>
        <n v="325187"/>
        <n v="478815"/>
        <n v="3864180"/>
        <n v="2106006"/>
        <n v="289346"/>
        <n v="710607"/>
        <n v="168178"/>
        <n v="669965"/>
        <n v="2757846"/>
        <n v="298096"/>
        <n v="565333"/>
        <n v="218115"/>
        <n v="335692"/>
        <n v="478017"/>
        <n v="187612"/>
        <n v="184631"/>
        <n v="239186"/>
        <n v="1285823"/>
        <n v="2267949"/>
        <n v="1198017"/>
        <n v="2891937"/>
        <n v="324815"/>
        <n v="1226325"/>
        <n v="354787"/>
        <n v="217085"/>
        <n v="214929"/>
        <n v="175579"/>
        <n v="394262"/>
        <n v="2004180"/>
        <n v="2704849"/>
        <n v="363991"/>
        <n v="3316266"/>
        <n v="482112"/>
        <n v="1066523"/>
        <n v="273008"/>
        <n v="2933100"/>
        <n v="528287"/>
        <n v="112740"/>
        <n v="2674215"/>
        <n v="1874732"/>
        <n v="2320792"/>
        <n v="213670"/>
        <n v="660453"/>
        <n v="260265"/>
        <n v="286036"/>
        <n v="156710"/>
        <n v="438616"/>
        <n v="437710"/>
        <n v="2837596"/>
        <n v="256922"/>
        <n v="177544"/>
        <n v="507190"/>
        <n v="2227014"/>
        <n v="204436"/>
        <n v="567917"/>
        <n v="2630163"/>
        <n v="322251"/>
        <n v="254698"/>
        <n v="821713"/>
        <n v="583815"/>
        <n v="3998498"/>
        <n v="307375"/>
        <n v="297118"/>
        <n v="1986647"/>
        <n v="2369001"/>
        <n v="434109"/>
        <n v="569627"/>
        <n v="70813"/>
        <n v="817377"/>
        <n v="668948"/>
        <n v="3262118"/>
        <n v="209228"/>
        <n v="720251"/>
        <n v="174411"/>
        <n v="1999147"/>
        <n v="126572"/>
        <n v="3385446"/>
        <n v="3802467"/>
        <n v="2302541"/>
        <n v="1878909"/>
        <n v="140241"/>
        <n v="509830"/>
        <n v="854365"/>
        <n v="360704"/>
        <n v="383777"/>
        <n v="287430"/>
        <n v="2625786"/>
        <n v="2766900"/>
        <n v="652672"/>
        <n v="379324"/>
        <n v="910869"/>
        <n v="2862874"/>
        <n v="640324"/>
        <n v="699227"/>
        <n v="531079"/>
        <n v="398752"/>
        <n v="1507969"/>
        <n v="105950"/>
        <n v="134212"/>
        <n v="1035258"/>
        <n v="403254"/>
        <n v="284780"/>
        <n v="2581721"/>
        <n v="211557"/>
        <n v="3166414"/>
        <n v="510623"/>
        <n v="283152"/>
        <n v="252761"/>
        <n v="143075"/>
        <n v="313783"/>
        <n v="1075173"/>
        <n v="1855362"/>
        <n v="338690"/>
        <n v="84591"/>
        <n v="168963"/>
        <n v="643827"/>
        <n v="2456708"/>
        <n v="333180"/>
        <n v="2747798"/>
        <n v="251598"/>
        <n v="1997687"/>
        <n v="2606266"/>
        <n v="245879"/>
        <n v="269559"/>
        <n v="580369"/>
        <n v="3269459"/>
        <n v="386337"/>
        <n v="252249"/>
        <n v="3268740"/>
        <n v="513662"/>
        <n v="1836784"/>
        <n v="3511512"/>
        <n v="486714"/>
        <n v="581775"/>
        <n v="308449"/>
        <n v="1463395"/>
        <n v="678104"/>
        <n v="426470"/>
        <n v="3213507"/>
        <n v="236356"/>
        <n v="305098"/>
        <n v="261458"/>
        <n v="164739"/>
        <n v="2646440"/>
        <n v="146715"/>
        <n v="1618298"/>
        <n v="380420"/>
        <n v="199610"/>
        <n v="302955"/>
        <n v="184594"/>
        <n v="315101"/>
        <n v="521258"/>
        <n v="365192"/>
        <n v="284627"/>
        <n v="317017"/>
        <n v="2153665"/>
        <n v="401410"/>
        <n v="298730"/>
        <n v="547929"/>
        <n v="1345874"/>
        <n v="2290309"/>
        <n v="888214"/>
        <n v="172874"/>
        <n v="1617424"/>
        <n v="225166"/>
        <n v="4184320"/>
        <n v="243666"/>
        <n v="888198"/>
        <n v="2324835"/>
        <n v="453344"/>
        <n v="592899"/>
        <n v="280073"/>
        <n v="558875"/>
        <n v="2425447"/>
        <n v="290131"/>
        <n v="385843"/>
        <n v="289243"/>
        <n v="216835"/>
        <n v="352831"/>
        <n v="1256"/>
        <n v="494347"/>
        <n v="1822595"/>
        <n v="1454375"/>
        <n v="2395883"/>
        <n v="234889"/>
        <n v="421631"/>
        <n v="77453"/>
        <n v="260884"/>
        <n v="106356"/>
        <n v="467183"/>
        <n v="3734052"/>
        <n v="115122"/>
        <n v="3295490"/>
        <n v="3325314"/>
        <n v="399909"/>
        <n v="2570861"/>
        <n v="1296806"/>
        <n v="402975"/>
        <n v="126064"/>
        <n v="625457"/>
        <n v="3072117"/>
        <n v="1561184"/>
        <n v="27827"/>
        <n v="273099"/>
        <n v="2238048"/>
        <n v="419501"/>
        <n v="429445"/>
        <n v="285343"/>
        <n v="488013"/>
        <n v="277411"/>
        <n v="338653"/>
        <n v="1236476"/>
        <n v="23692"/>
        <n v="1776135"/>
        <n v="428564"/>
        <n v="551346"/>
        <n v="3416059"/>
        <n v="342960"/>
        <n v="730631"/>
        <n v="395838"/>
        <n v="260462"/>
        <n v="4016237"/>
        <n v="386792"/>
        <n v="1621974"/>
        <n v="682755"/>
        <n v="1767222"/>
        <n v="854290"/>
        <n v="107610"/>
        <n v="1592289"/>
        <n v="404797"/>
        <n v="2474564"/>
        <n v="450790"/>
        <n v="193512"/>
        <n v="1642926"/>
        <n v="275709"/>
        <n v="141148"/>
        <n v="1192187"/>
        <n v="544161"/>
        <n v="256271"/>
        <n v="1515675"/>
        <n v="110176"/>
        <n v="4413244"/>
        <n v="376705"/>
        <n v="233159"/>
        <n v="364153"/>
        <n v="241073"/>
        <n v="297071"/>
        <n v="2273277"/>
        <n v="4052137"/>
        <n v="38653"/>
        <n v="172436"/>
        <n v="435315"/>
        <n v="2767956"/>
        <n v="404547"/>
        <n v="361829"/>
        <n v="1731873"/>
        <n v="217062"/>
        <n v="592497"/>
        <n v="2688081"/>
        <n v="235851"/>
        <n v="575680"/>
        <n v="297018"/>
        <n v="2312072"/>
        <n v="458185"/>
        <n v="363874"/>
        <n v="2751772"/>
        <n v="263879"/>
        <n v="963085"/>
        <n v="3952596"/>
        <n v="2585661"/>
        <n v="1315839"/>
        <n v="164181"/>
        <n v="36318"/>
        <n v="284765"/>
        <n v="608374"/>
        <n v="2255980"/>
        <n v="566343"/>
        <n v="302356"/>
        <n v="135677"/>
        <n v="2320986"/>
        <n v="2965176"/>
        <n v="398009"/>
        <n v="2626362"/>
        <n v="533770"/>
        <n v="2712518"/>
        <n v="331029"/>
        <n v="274239"/>
        <n v="464156"/>
        <n v="1939660"/>
        <n v="428497"/>
        <n v="304172"/>
        <n v="1786196"/>
        <n v="775412"/>
        <n v="3444930"/>
        <n v="397410"/>
        <n v="1262057"/>
        <n v="575567"/>
        <n v="3904288"/>
        <n v="2358663"/>
        <n v="384077"/>
        <n v="2606846"/>
        <n v="3463601"/>
        <n v="273222"/>
        <n v="250321"/>
        <n v="214513"/>
        <n v="2828215"/>
        <n v="201109"/>
        <n v="212934"/>
        <n v="250779"/>
        <n v="405419"/>
        <n v="3249098"/>
        <n v="946653"/>
        <n v="304866"/>
        <n v="239614"/>
        <n v="253207"/>
        <n v="354561"/>
        <n v="216721"/>
        <n v="253253"/>
        <n v="245674"/>
        <n v="679652"/>
        <n v="434654"/>
        <n v="448456"/>
        <n v="359418"/>
        <n v="1036396"/>
        <n v="2163424"/>
        <n v="171544"/>
        <n v="427367"/>
        <n v="214647"/>
        <n v="275589"/>
        <n v="249893"/>
        <n v="69964"/>
        <n v="118753"/>
        <n v="479586"/>
        <n v="257028"/>
        <n v="1999207"/>
        <n v="435307"/>
        <n v="1742680"/>
        <n v="292580"/>
        <n v="331798"/>
        <n v="239403"/>
        <n v="1112766"/>
        <n v="276488"/>
        <n v="1071081"/>
        <n v="1040539"/>
        <n v="1519342"/>
        <n v="495008"/>
        <n v="195174"/>
        <n v="297630"/>
        <n v="357068"/>
        <n v="427384"/>
        <n v="464767"/>
        <n v="359941"/>
        <n v="306301"/>
        <n v="3209647"/>
        <n v="517983"/>
        <n v="367844"/>
        <n v="628998"/>
        <n v="280236"/>
        <n v="454029"/>
        <n v="291353"/>
        <n v="185229"/>
        <n v="1822414"/>
        <n v="275986"/>
        <n v="685930"/>
        <n v="262761"/>
        <n v="1023900"/>
        <n v="2151865"/>
        <n v="2186249"/>
        <n v="2808757"/>
        <n v="97910"/>
        <n v="2514104"/>
        <n v="243146"/>
        <n v="166291"/>
        <n v="3788777"/>
        <n v="294713"/>
        <n v="440486"/>
        <n v="470204"/>
        <n v="206498"/>
        <n v="260665"/>
        <n v="1040622"/>
        <n v="4140020"/>
        <n v="611360"/>
        <n v="126988"/>
        <n v="2178589"/>
        <n v="519320"/>
        <n v="420617"/>
        <n v="328507"/>
        <n v="360350"/>
        <n v="2339377"/>
        <n v="277465"/>
        <n v="531726"/>
        <n v="341613"/>
        <n v="637098"/>
        <n v="471274"/>
        <n v="306625"/>
        <n v="338701"/>
        <n v="274114"/>
        <n v="317647"/>
        <n v="2873019"/>
        <n v="3213306"/>
        <n v="317898"/>
        <n v="290865"/>
        <n v="127768"/>
        <n v="592445"/>
        <n v="4045520"/>
        <n v="1025746"/>
        <n v="3831439"/>
        <n v="444609"/>
        <n v="3290854"/>
        <n v="370194"/>
        <n v="97333"/>
        <n v="466050"/>
        <n v="298196"/>
        <n v="391172"/>
        <n v="2111367"/>
        <n v="2752117"/>
        <n v="2695238"/>
        <n v="469023"/>
        <n v="1630776"/>
        <n v="424293"/>
        <n v="334203"/>
        <n v="125844"/>
        <n v="1870351"/>
        <n v="520516"/>
        <n v="891940"/>
        <n v="1788859"/>
        <n v="422799"/>
        <n v="1651426"/>
        <n v="1443375"/>
        <n v="468037"/>
        <n v="1051134"/>
        <n v="1327621"/>
        <n v="386356"/>
        <n v="331908"/>
        <n v="594685"/>
        <n v="2851971"/>
        <n v="321435"/>
        <n v="300707"/>
        <n v="1588873"/>
        <n v="2588920"/>
        <n v="3215207"/>
        <n v="238140"/>
        <n v="218816"/>
        <n v="287117"/>
        <n v="2751604"/>
        <n v="4394659"/>
        <n v="3221574"/>
        <n v="118026"/>
        <n v="249812"/>
        <n v="476672"/>
        <n v="2803759"/>
        <n v="3553949"/>
        <n v="1093397"/>
        <n v="314666"/>
        <n v="415743"/>
        <n v="152177"/>
        <n v="312756"/>
        <n v="2693207"/>
        <n v="396324"/>
        <n v="187590"/>
        <n v="767155"/>
        <n v="450834"/>
        <n v="46914"/>
        <n v="890338"/>
        <n v="196373"/>
        <n v="1241597"/>
        <n v="298161"/>
        <n v="609102"/>
        <n v="329569"/>
        <n v="869237"/>
        <n v="536168"/>
        <n v="1424301"/>
        <n v="545364"/>
        <n v="403973"/>
        <n v="287611"/>
        <n v="701292"/>
        <n v="4317585"/>
        <n v="392935"/>
        <n v="3050259"/>
        <n v="2977713"/>
        <n v="2041395"/>
        <n v="194592"/>
        <n v="2910278"/>
        <n v="165005"/>
        <n v="289677"/>
        <n v="125043"/>
        <n v="458077"/>
        <n v="326397"/>
        <n v="338603"/>
        <n v="178140"/>
        <n v="3340978"/>
        <n v="223504"/>
        <n v="296099"/>
        <n v="251703"/>
        <n v="729650"/>
        <n v="395221"/>
        <n v="2749015"/>
        <n v="873308"/>
        <n v="2111860"/>
        <n v="3042582"/>
        <n v="371027"/>
        <n v="1764832"/>
        <n v="3888604"/>
        <n v="360370"/>
        <n v="2197421"/>
        <n v="344746"/>
        <n v="1259845"/>
        <n v="448170"/>
        <n v="3236554"/>
        <n v="320208"/>
        <n v="151008"/>
        <n v="2598408"/>
        <n v="976650"/>
        <n v="647036"/>
        <n v="2699724"/>
        <n v="470235"/>
        <n v="1275"/>
        <n v="1506791"/>
        <n v="1387777"/>
        <n v="474972"/>
        <n v="385137"/>
        <n v="281935"/>
        <n v="3379154"/>
        <n v="286790"/>
        <n v="1169168"/>
        <n v="3213226"/>
        <n v="2797146"/>
        <n v="719889"/>
        <n v="320112"/>
        <n v="608699"/>
        <n v="449346"/>
        <n v="719128"/>
        <n v="1711852"/>
        <n v="329432"/>
        <n v="713001"/>
        <n v="302253"/>
        <n v="522258"/>
        <n v="1947680"/>
        <n v="556817"/>
        <n v="597410"/>
        <n v="218143"/>
        <n v="2113359"/>
        <n v="276392"/>
        <n v="304102"/>
        <n v="398043"/>
        <n v="2466811"/>
        <n v="643195"/>
        <n v="381730"/>
        <n v="3679804"/>
        <n v="157216"/>
        <n v="2805614"/>
        <n v="172982"/>
        <n v="177099"/>
        <n v="562752"/>
        <n v="376786"/>
        <n v="593382"/>
        <n v="373560"/>
        <n v="1776544"/>
        <n v="258632"/>
        <n v="359421"/>
        <n v="404285"/>
        <n v="311779"/>
        <n v="1153854"/>
        <n v="184354"/>
        <n v="591476"/>
        <n v="387614"/>
        <n v="1485435"/>
        <n v="373295"/>
        <n v="56724"/>
        <n v="1785386"/>
        <n v="310680"/>
        <n v="212611"/>
        <n v="405899"/>
        <n v="418322"/>
        <n v="2783576"/>
        <n v="96178"/>
        <n v="330657"/>
        <n v="3167370"/>
        <n v="399585"/>
        <n v="880041"/>
        <n v="418899"/>
        <n v="1166"/>
        <n v="672484"/>
        <n v="596087"/>
        <n v="2969806"/>
        <n v="247279"/>
        <n v="263715"/>
        <n v="291463"/>
        <n v="607611"/>
        <n v="1482956"/>
        <n v="464455"/>
        <n v="459845"/>
        <n v="4017220"/>
        <n v="320536"/>
        <n v="165053"/>
        <n v="801968"/>
        <n v="312766"/>
        <n v="454581"/>
        <n v="718874"/>
        <n v="609974"/>
        <n v="325565"/>
        <n v="114201"/>
        <n v="549574"/>
        <n v="225979"/>
        <n v="993175"/>
        <n v="33935"/>
        <n v="2674463"/>
        <n v="867832"/>
        <n v="255686"/>
        <n v="2585652"/>
        <n v="3054625"/>
        <n v="376088"/>
        <n v="111436"/>
        <n v="100945"/>
        <n v="1075876"/>
        <n v="414837"/>
        <n v="495024"/>
        <n v="415067"/>
        <n v="396664"/>
        <n v="3096763"/>
        <n v="458771"/>
        <n v="314445"/>
        <n v="2267607"/>
        <n v="175145"/>
        <n v="816083"/>
        <n v="425475"/>
        <n v="1885481"/>
        <n v="359268"/>
        <n v="307220"/>
        <n v="1253852"/>
        <n v="3067065"/>
        <n v="328788"/>
        <n v="2894283"/>
        <n v="507792"/>
        <n v="2561144"/>
        <n v="507044"/>
        <n v="2031515"/>
        <n v="329757"/>
        <n v="115951"/>
        <n v="1128289"/>
        <n v="1698497"/>
        <n v="3341519"/>
        <n v="511906"/>
        <n v="3428639"/>
        <n v="1202"/>
        <n v="4599364"/>
        <n v="357123"/>
        <n v="757046"/>
        <n v="383636"/>
        <n v="2629644"/>
        <n v="2584976"/>
        <n v="447959"/>
        <n v="305358"/>
        <n v="378953"/>
        <n v="3568348"/>
        <n v="325725"/>
        <n v="2864202"/>
        <n v="558722"/>
        <n v="2546484"/>
        <n v="1707844"/>
        <n v="257248"/>
        <n v="423225"/>
        <n v="2938393"/>
        <n v="2408008"/>
        <n v="167873"/>
        <n v="442436"/>
        <n v="466958"/>
        <n v="1274"/>
        <n v="259178"/>
        <n v="126455"/>
        <n v="45041"/>
        <n v="310790"/>
        <n v="233734"/>
        <n v="1125"/>
        <n v="1951549"/>
        <n v="208906"/>
        <n v="714635"/>
        <n v="465697"/>
        <n v="2627815"/>
        <n v="2278384"/>
        <n v="363309"/>
        <n v="2140550"/>
        <n v="500040"/>
        <n v="157269"/>
        <n v="319911"/>
        <n v="724563"/>
        <n v="363294"/>
        <n v="539121"/>
        <n v="2214359"/>
        <n v="1898324"/>
        <n v="424134"/>
        <n v="344797"/>
        <n v="267503"/>
        <n v="499773"/>
        <n v="1497027"/>
        <n v="3277864"/>
        <n v="211477"/>
        <n v="210284"/>
        <n v="181648"/>
        <n v="135223"/>
        <n v="2255677"/>
        <n v="305822"/>
        <n v="162278"/>
        <n v="217263"/>
        <n v="227772"/>
        <n v="1009511"/>
        <n v="257448"/>
        <n v="143559"/>
        <n v="280132"/>
        <n v="201344"/>
        <n v="461941"/>
        <n v="1155"/>
        <n v="345811"/>
        <n v="188392"/>
        <n v="1902893"/>
        <n v="206938"/>
        <n v="898295"/>
        <n v="1873643"/>
        <n v="2295250"/>
        <n v="138474"/>
        <n v="544276"/>
        <n v="587750"/>
        <n v="397257"/>
        <n v="173881"/>
        <n v="661540"/>
        <n v="144588"/>
        <n v="428529"/>
        <n v="2949512"/>
        <n v="261798"/>
        <n v="442847"/>
        <n v="2668454"/>
        <n v="138672"/>
        <n v="2090342"/>
        <n v="508981"/>
        <n v="412979"/>
        <n v="1656240"/>
        <n v="1202297"/>
        <n v="307485"/>
        <n v="440815"/>
        <n v="3847654"/>
        <n v="288590"/>
        <n v="4338620"/>
        <n v="268870"/>
        <n v="2775894"/>
        <n v="251987"/>
        <n v="1806287"/>
        <n v="350059"/>
        <n v="109290"/>
        <n v="3612993"/>
        <n v="208208"/>
        <n v="151438"/>
        <n v="160861"/>
        <n v="328673"/>
        <n v="106284"/>
        <n v="321243"/>
        <n v="366596"/>
        <n v="363560"/>
        <n v="355634"/>
        <n v="672316"/>
        <n v="200280"/>
        <n v="3437230"/>
        <n v="3509541"/>
        <n v="218992"/>
        <n v="413299"/>
        <n v="1530005"/>
        <n v="140436"/>
        <n v="3281995"/>
        <n v="2222336"/>
        <n v="3129375"/>
        <n v="769189"/>
        <n v="287256"/>
        <n v="384905"/>
        <n v="237731"/>
        <n v="473011"/>
        <n v="158423"/>
        <n v="2836303"/>
        <n v="141811"/>
        <n v="93409"/>
        <n v="3238829"/>
        <n v="608951"/>
        <n v="236620"/>
        <n v="484885"/>
        <n v="689533"/>
        <n v="450838"/>
        <n v="3477467"/>
        <n v="300158"/>
        <n v="866044"/>
        <n v="371094"/>
        <n v="3492054"/>
        <n v="500314"/>
        <n v="199883"/>
        <n v="465858"/>
        <n v="211107"/>
        <n v="3308863"/>
        <n v="375625"/>
        <n v="4400123"/>
        <n v="434393"/>
        <n v="1464900"/>
        <n v="358389"/>
        <n v="136887"/>
        <n v="3683725"/>
        <n v="430977"/>
        <n v="433175"/>
        <n v="60623"/>
        <n v="359184"/>
        <n v="189385"/>
        <n v="620061"/>
        <n v="1801357"/>
        <n v="2699173"/>
        <n v="588220"/>
        <n v="298917"/>
        <n v="102249"/>
        <n v="447978"/>
        <n v="458474"/>
        <n v="266957"/>
        <n v="253583"/>
        <n v="272998"/>
        <n v="165839"/>
        <n v="2347552"/>
        <n v="334384"/>
        <n v="106499"/>
        <n v="688811"/>
        <n v="508421"/>
        <n v="787812"/>
        <n v="300375"/>
        <n v="335262"/>
        <n v="473115"/>
        <n v="205131"/>
        <n v="925385"/>
        <n v="307901"/>
        <n v="126565"/>
        <n v="2115292"/>
        <n v="369901"/>
        <n v="566718"/>
        <n v="1559572"/>
        <n v="1966042"/>
        <n v="196732"/>
        <n v="336757"/>
        <n v="377250"/>
        <n v="370044"/>
        <n v="3098971"/>
        <n v="2931794"/>
        <n v="287593"/>
        <n v="442922"/>
        <n v="3576647"/>
        <n v="239065"/>
        <n v="2136380"/>
        <n v="2159199"/>
        <n v="272156"/>
        <n v="552120"/>
        <n v="173723"/>
        <n v="319959"/>
        <n v="358453"/>
        <n v="336880"/>
        <n v="2212792"/>
        <n v="2718870"/>
        <n v="2711918"/>
        <n v="197611"/>
        <n v="448470"/>
        <n v="427214"/>
        <n v="468903"/>
        <n v="189798"/>
        <n v="696405"/>
        <n v="2126961"/>
        <n v="323877"/>
        <n v="252227"/>
        <n v="284479"/>
        <n v="12621"/>
        <n v="80937"/>
        <n v="2594058"/>
        <n v="256184"/>
        <n v="1039691"/>
        <n v="364832"/>
        <n v="2956101"/>
        <n v="2829992"/>
        <n v="259086"/>
        <n v="2786340"/>
        <n v="182634"/>
        <n v="3223149"/>
        <n v="215019"/>
        <n v="183277"/>
        <n v="317911"/>
        <n v="3992215"/>
        <n v="3196301"/>
        <n v="3096115"/>
        <n v="2388098"/>
        <n v="2307334"/>
        <n v="2278259"/>
        <n v="211936"/>
        <n v="221363"/>
        <n v="506692"/>
        <n v="326884"/>
        <n v="129086"/>
        <n v="433289"/>
        <n v="1371258"/>
        <n v="563255"/>
        <n v="309244"/>
        <n v="805493"/>
        <n v="2514659"/>
        <n v="3834181"/>
        <n v="214286"/>
        <n v="139926"/>
        <n v="814805"/>
        <n v="408494"/>
        <n v="3143859"/>
        <n v="3830993"/>
        <n v="255238"/>
        <n v="422759"/>
        <n v="265113"/>
        <n v="5117214"/>
        <n v="333726"/>
        <n v="2568375"/>
        <n v="434066"/>
        <n v="2302590"/>
        <n v="294327"/>
        <n v="545435"/>
        <n v="251574"/>
        <n v="128255"/>
        <n v="405584"/>
        <n v="2575193"/>
        <n v="341191"/>
        <n v="1808021"/>
        <n v="556054"/>
        <n v="3221656"/>
        <n v="222951"/>
        <n v="289932"/>
        <n v="2893734"/>
        <n v="2743137"/>
        <n v="1544375"/>
        <n v="2683770"/>
        <n v="430210"/>
        <n v="1279006"/>
        <n v="379535"/>
        <n v="135760"/>
        <n v="772882"/>
        <n v="280682"/>
        <n v="734523"/>
        <n v="2457926"/>
        <n v="1171703"/>
        <n v="2898011"/>
        <n v="386661"/>
        <n v="250320"/>
        <n v="2126922"/>
        <n v="246872"/>
        <n v="1736689"/>
        <n v="2250694"/>
        <n v="330527"/>
        <n v="294382"/>
        <n v="144192"/>
        <n v="638340"/>
        <n v="757321"/>
        <n v="68284"/>
        <n v="355351"/>
        <n v="293772"/>
        <n v="240845"/>
        <n v="228091"/>
        <n v="164542"/>
        <n v="257708"/>
        <n v="523367"/>
        <n v="364561"/>
        <n v="1273703"/>
        <n v="2166236"/>
        <n v="361607"/>
        <n v="479373"/>
        <n v="1907914"/>
        <n v="2524577"/>
        <n v="753755"/>
        <n v="258596"/>
        <n v="859179"/>
        <n v="777172"/>
        <n v="434968"/>
        <n v="2934215"/>
        <n v="570678"/>
        <n v="2366143"/>
        <n v="498693"/>
        <n v="546457"/>
        <n v="844727"/>
        <n v="302065"/>
        <n v="595072"/>
        <n v="225421"/>
        <n v="1540129"/>
        <n v="440360"/>
        <n v="801589"/>
        <n v="451997"/>
        <n v="2900737"/>
        <n v="1219"/>
        <n v="221329"/>
        <n v="419780"/>
        <n v="308624"/>
        <n v="80682"/>
        <n v="344545"/>
        <n v="180903"/>
        <n v="2795979"/>
        <n v="332798"/>
        <n v="290991"/>
        <n v="801764"/>
        <n v="216368"/>
        <n v="121427"/>
        <n v="283824"/>
        <n v="216693"/>
        <n v="233852"/>
        <n v="1499620"/>
        <n v="198689"/>
        <n v="184896"/>
        <n v="507663"/>
        <n v="1655211"/>
        <n v="198747"/>
        <n v="352513"/>
        <n v="2789636"/>
        <n v="3026772"/>
        <n v="1832684"/>
        <n v="2841103"/>
        <n v="598442"/>
        <n v="407002"/>
        <n v="3190919"/>
        <n v="2178420"/>
        <n v="1573478"/>
        <n v="468809"/>
        <n v="270975"/>
        <n v="2708105"/>
        <n v="235415"/>
        <n v="297279"/>
        <n v="2338503"/>
        <n v="2023233"/>
        <n v="2979605"/>
        <n v="229361"/>
        <n v="2989907"/>
        <n v="2703159"/>
        <n v="1522078"/>
        <n v="278944"/>
        <n v="250750"/>
        <n v="346558"/>
        <n v="877133"/>
        <n v="2863981"/>
        <n v="280271"/>
        <n v="3574236"/>
        <n v="475689"/>
        <n v="761050"/>
        <n v="1034007"/>
        <n v="471643"/>
        <n v="224625"/>
        <n v="295927"/>
        <n v="315133"/>
        <n v="184473"/>
        <n v="526088"/>
        <n v="213995"/>
        <n v="679871"/>
        <n v="695968"/>
        <n v="629573"/>
        <n v="3182703"/>
        <n v="2888501"/>
        <n v="139648"/>
        <n v="1986453"/>
        <n v="1277460"/>
        <n v="108998"/>
        <n v="221001"/>
        <n v="356336"/>
        <n v="818700"/>
        <n v="4101246"/>
        <n v="400424"/>
        <n v="373604"/>
        <n v="2796437"/>
        <n v="441662"/>
        <n v="875607"/>
        <n v="229776"/>
        <n v="3159518"/>
        <n v="341955"/>
        <n v="280128"/>
        <n v="312184"/>
        <n v="338264"/>
        <n v="2590486"/>
        <n v="1562659"/>
        <n v="675037"/>
        <n v="216140"/>
        <n v="376801"/>
        <n v="1545604"/>
        <n v="764763"/>
        <n v="80658"/>
        <n v="1651870"/>
        <n v="239374"/>
        <n v="420803"/>
        <n v="391684"/>
        <n v="1545432"/>
        <n v="330153"/>
        <n v="615721"/>
        <n v="328853"/>
        <n v="364752"/>
        <n v="387273"/>
        <n v="1602320"/>
        <n v="410767"/>
        <n v="315772"/>
        <n v="302977"/>
        <n v="1170368"/>
        <n v="408750"/>
        <n v="306046"/>
        <n v="2551971"/>
        <n v="231678"/>
        <n v="131279"/>
        <n v="348970"/>
        <n v="602569"/>
        <n v="2290246"/>
        <n v="3049976"/>
        <n v="877237"/>
        <n v="158666"/>
        <n v="1031738"/>
        <n v="93275"/>
        <n v="1946804"/>
        <n v="152901"/>
        <n v="552782"/>
        <n v="129022"/>
        <n v="321898"/>
        <n v="873612"/>
        <n v="4034842"/>
        <n v="714477"/>
        <n v="823640"/>
        <n v="218287"/>
        <n v="300730"/>
        <n v="293832"/>
        <n v="1965974"/>
        <n v="221541"/>
        <n v="861190"/>
        <n v="131670"/>
        <n v="401418"/>
        <n v="142117"/>
        <n v="199211"/>
        <n v="356222"/>
        <n v="612514"/>
        <n v="3875009"/>
        <n v="3249314"/>
        <n v="163440"/>
        <n v="272760"/>
        <n v="1727664"/>
        <n v="1380232"/>
        <n v="407731"/>
        <n v="343276"/>
        <n v="3045745"/>
        <n v="393836"/>
        <n v="759049"/>
        <n v="3804438"/>
        <n v="1801978"/>
        <n v="70150"/>
        <n v="2566501"/>
        <n v="198268"/>
        <n v="357368"/>
        <n v="406282"/>
        <n v="2249648"/>
        <n v="672100"/>
        <n v="329389"/>
        <n v="1013758"/>
        <n v="311518"/>
        <n v="128526"/>
        <n v="208432"/>
        <n v="650112"/>
        <n v="3007203"/>
        <n v="493855"/>
        <n v="330952"/>
        <n v="2288649"/>
        <n v="2481748"/>
        <n v="800346"/>
        <n v="123623"/>
        <n v="1971488"/>
        <n v="2239021"/>
        <n v="1640101"/>
        <n v="83868"/>
        <n v="342155"/>
        <n v="375017"/>
        <n v="243212"/>
        <n v="635232"/>
        <n v="341184"/>
        <n v="621381"/>
        <n v="305487"/>
        <n v="565341"/>
        <n v="416876"/>
        <n v="447985"/>
        <n v="3884381"/>
        <n v="816052"/>
        <n v="175256"/>
        <n v="178361"/>
        <n v="641596"/>
        <n v="2661400"/>
        <n v="2235010"/>
        <n v="477309"/>
        <n v="914971"/>
        <n v="3246073"/>
        <n v="1834219"/>
        <n v="257241"/>
        <n v="2393257"/>
        <n v="2083953"/>
        <n v="224946"/>
        <n v="160886"/>
        <n v="2547040"/>
        <n v="101183"/>
        <n v="309261"/>
        <n v="244269"/>
        <n v="343801"/>
        <n v="212831"/>
        <n v="591822"/>
        <n v="631595"/>
        <n v="235811"/>
        <n v="373754"/>
        <n v="603038"/>
        <n v="3307896"/>
        <n v="587463"/>
        <n v="2205361"/>
        <n v="1240"/>
        <n v="2877781"/>
        <n v="459556"/>
        <n v="274606"/>
        <n v="1289"/>
        <n v="436795"/>
        <n v="2743911"/>
        <n v="227961"/>
        <n v="2319739"/>
        <n v="1283557"/>
        <n v="237562"/>
        <n v="1769931"/>
        <n v="1499695"/>
        <n v="386154"/>
        <n v="485203"/>
        <n v="885677"/>
        <n v="359986"/>
        <n v="1577995"/>
        <n v="1024750"/>
        <n v="2059681"/>
        <n v="499369"/>
        <n v="532579"/>
        <n v="202975"/>
        <n v="1675704"/>
        <n v="387957"/>
        <n v="2842204"/>
        <n v="256697"/>
        <n v="415710"/>
        <n v="2469528"/>
        <n v="166395"/>
        <n v="462124"/>
        <n v="2562316"/>
        <n v="212714"/>
        <n v="755887"/>
        <n v="3440956"/>
        <n v="3531559"/>
        <n v="1414612"/>
        <n v="336253"/>
        <n v="79372"/>
        <n v="2642994"/>
        <n v="204562"/>
        <n v="1128959"/>
        <n v="422739"/>
        <n v="251674"/>
        <n v="1300475"/>
        <n v="236498"/>
        <n v="2973845"/>
        <n v="417998"/>
        <n v="307434"/>
        <n v="2467698"/>
        <n v="416451"/>
        <n v="1767015"/>
        <n v="177983"/>
        <n v="420283"/>
        <n v="246636"/>
        <n v="481724"/>
        <n v="282211"/>
        <n v="563797"/>
        <n v="281901"/>
        <n v="246285"/>
        <n v="374070"/>
        <n v="482774"/>
        <n v="1812074"/>
        <n v="200954"/>
        <n v="436300"/>
        <n v="249875"/>
        <n v="365055"/>
        <n v="515892"/>
        <n v="2650640"/>
        <n v="2626193"/>
        <n v="157014"/>
        <n v="2103511"/>
        <n v="2454242"/>
        <n v="127981"/>
        <n v="1977150"/>
        <n v="178210"/>
        <n v="2787097"/>
        <n v="315954"/>
        <n v="387203"/>
        <n v="245707"/>
        <n v="2512855"/>
        <n v="360453"/>
        <n v="920810"/>
        <n v="548463"/>
        <n v="486230"/>
        <n v="480990"/>
        <n v="3222391"/>
        <n v="141677"/>
        <n v="273613"/>
        <n v="3535518"/>
        <n v="291880"/>
        <n v="1822979"/>
        <n v="1310034"/>
        <n v="611161"/>
        <n v="224452"/>
        <n v="3104722"/>
        <n v="223374"/>
        <n v="3025821"/>
        <n v="2723480"/>
        <n v="362464"/>
        <n v="899762"/>
        <n v="408332"/>
        <n v="216230"/>
        <n v="653844"/>
        <n v="198798"/>
        <n v="458069"/>
        <n v="350774"/>
        <n v="580561"/>
        <n v="500695"/>
        <n v="340772"/>
        <n v="458288"/>
        <n v="86308"/>
        <n v="2938073"/>
        <n v="349886"/>
        <n v="363887"/>
        <n v="740712"/>
        <n v="714936"/>
        <n v="301707"/>
        <n v="557703"/>
        <n v="2344549"/>
        <n v="492277"/>
        <n v="202448"/>
        <n v="270572"/>
        <n v="322577"/>
        <n v="347459"/>
        <n v="510530"/>
        <n v="222498"/>
        <n v="749493"/>
        <n v="2161895"/>
        <n v="333176"/>
        <n v="1787088"/>
        <n v="483159"/>
        <n v="420648"/>
        <n v="558198"/>
        <n v="310232"/>
        <n v="232411"/>
        <n v="132351"/>
        <n v="351036"/>
        <n v="67590"/>
        <n v="380523"/>
        <n v="640715"/>
        <n v="206614"/>
        <n v="447080"/>
        <n v="272318"/>
        <n v="695693"/>
        <n v="171143"/>
        <n v="338635"/>
        <n v="679977"/>
        <n v="319765"/>
        <n v="176905"/>
        <n v="379949"/>
        <n v="2137416"/>
        <n v="201218"/>
        <n v="2312295"/>
        <n v="223304"/>
        <n v="689729"/>
        <n v="2714171"/>
        <n v="3462868"/>
        <n v="321947"/>
        <n v="295692"/>
        <n v="304903"/>
        <n v="2073456"/>
        <n v="866200"/>
        <n v="394629"/>
        <n v="337923"/>
        <n v="2093967"/>
        <n v="2214118"/>
        <n v="1959888"/>
        <n v="404720"/>
        <n v="680409"/>
        <n v="312529"/>
        <n v="241098"/>
        <n v="1026701"/>
        <n v="2756486"/>
        <n v="3434660"/>
        <n v="218838"/>
        <n v="242261"/>
        <n v="301895"/>
        <n v="438630"/>
        <n v="479059"/>
        <n v="2203966"/>
        <n v="688269"/>
        <n v="1811711"/>
        <n v="3362754"/>
        <n v="1466087"/>
        <n v="670073"/>
        <n v="2080025"/>
        <n v="283941"/>
        <n v="2108848"/>
        <n v="2803354"/>
        <n v="1678052"/>
        <n v="2768087"/>
        <n v="1259288"/>
        <n v="244765"/>
        <n v="346283"/>
        <n v="440981"/>
        <n v="149477"/>
        <n v="257471"/>
        <n v="447507"/>
        <n v="238240"/>
        <n v="444450"/>
        <n v="784682"/>
        <n v="293667"/>
        <n v="131238"/>
        <n v="70167"/>
        <n v="568450"/>
        <n v="485000"/>
        <n v="81575"/>
        <n v="348179"/>
        <n v="790696"/>
        <n v="279680"/>
        <n v="1136"/>
        <n v="2474662"/>
        <n v="302876"/>
        <n v="412905"/>
        <n v="337520"/>
        <n v="125006"/>
        <n v="1015798"/>
        <n v="2313852"/>
        <n v="617324"/>
        <n v="481616"/>
        <n v="2163832"/>
        <n v="429555"/>
        <n v="527990"/>
        <n v="2033920"/>
        <n v="2400057"/>
        <n v="2510332"/>
        <n v="514810"/>
        <n v="289079"/>
        <n v="183232"/>
        <n v="591752"/>
        <n v="419502"/>
        <n v="3274979"/>
        <n v="3133127"/>
        <n v="3492481"/>
        <n v="424228"/>
        <n v="464134"/>
        <n v="478338"/>
        <n v="352025"/>
        <n v="3474002"/>
        <n v="2198920"/>
        <n v="127028"/>
        <n v="4403598"/>
        <n v="871034"/>
        <n v="420285"/>
        <n v="3327661"/>
        <n v="171531"/>
        <n v="424144"/>
        <n v="257826"/>
        <n v="258273"/>
        <n v="1384444"/>
        <n v="475576"/>
        <n v="506057"/>
        <n v="289918"/>
        <n v="2479504"/>
        <n v="2037535"/>
        <n v="235818"/>
        <n v="848460"/>
        <n v="2665818"/>
        <n v="1079870"/>
        <n v="2342300"/>
        <n v="560107"/>
        <n v="433759"/>
        <n v="1635084"/>
        <n v="3087675"/>
        <n v="1893311"/>
        <n v="1731086"/>
        <n v="86363"/>
        <n v="422896"/>
        <n v="582486"/>
        <n v="4154229"/>
        <n v="460846"/>
        <n v="326281"/>
        <n v="1859040"/>
        <n v="340357"/>
        <n v="2532596"/>
        <n v="1175"/>
        <n v="309071"/>
        <n v="325862"/>
        <n v="418920"/>
        <n v="461551"/>
        <n v="3110837"/>
        <n v="565417"/>
        <n v="165292"/>
        <n v="353525"/>
        <n v="474735"/>
        <n v="1061671"/>
        <n v="65190"/>
        <n v="249448"/>
        <n v="1470143"/>
        <n v="230701"/>
        <n v="453168"/>
        <n v="419956"/>
        <n v="83134"/>
        <n v="1496029"/>
        <n v="2776445"/>
        <n v="296323"/>
        <n v="3712209"/>
        <n v="3267034"/>
        <n v="2633716"/>
        <n v="4331994"/>
        <n v="309642"/>
        <n v="3039518"/>
        <n v="337201"/>
        <n v="639253"/>
        <n v="345064"/>
        <n v="215455"/>
        <n v="210332"/>
        <n v="1089645"/>
        <n v="572580"/>
        <n v="1016623"/>
        <n v="557280"/>
        <n v="302508"/>
        <n v="184243"/>
        <n v="24558"/>
        <n v="234339"/>
        <n v="2747209"/>
        <n v="216715"/>
        <n v="2726123"/>
        <n v="336781"/>
        <n v="200819"/>
        <n v="295832"/>
        <n v="516647"/>
        <n v="313849"/>
        <n v="210613"/>
        <n v="374749"/>
        <n v="291010"/>
        <n v="317560"/>
        <n v="217268"/>
        <n v="399729"/>
        <n v="2136583"/>
        <n v="229651"/>
        <n v="924541"/>
        <n v="2940051"/>
        <n v="360327"/>
        <n v="330131"/>
        <n v="413366"/>
        <n v="945133"/>
        <n v="3748645"/>
        <n v="241769"/>
        <n v="479126"/>
        <n v="921029"/>
        <n v="3221211"/>
        <n v="1711012"/>
        <n v="3592934"/>
        <n v="3370925"/>
        <n v="427796"/>
        <n v="1567301"/>
        <n v="2299282"/>
        <n v="796175"/>
        <n v="307385"/>
        <n v="293665"/>
        <n v="293003"/>
        <n v="1718420"/>
        <n v="4256191"/>
        <n v="1181"/>
        <n v="300062"/>
        <n v="724970"/>
        <n v="467374"/>
        <n v="529326"/>
        <n v="302423"/>
        <n v="1124991"/>
        <n v="363262"/>
        <n v="328622"/>
        <n v="2518808"/>
        <n v="1021707"/>
        <n v="731080"/>
        <n v="2194395"/>
        <n v="213734"/>
        <n v="525203"/>
        <n v="336786"/>
        <n v="346991"/>
        <n v="910305"/>
        <n v="230322"/>
        <n v="1034160"/>
        <n v="336348"/>
        <n v="3120841"/>
        <n v="3160307"/>
        <n v="46357"/>
        <n v="2310122"/>
        <n v="282322"/>
        <n v="208351"/>
        <n v="249392"/>
        <n v="1190965"/>
        <n v="320446"/>
        <n v="2274874"/>
        <n v="2906764"/>
        <n v="342752"/>
        <n v="320611"/>
        <n v="782053"/>
        <n v="270335"/>
        <n v="2190776"/>
        <n v="2056256"/>
        <n v="226344"/>
        <n v="515386"/>
        <n v="518836"/>
        <n v="300555"/>
        <n v="8677"/>
        <n v="697237"/>
        <n v="213924"/>
        <n v="347671"/>
        <n v="223235"/>
        <n v="678177"/>
        <n v="393712"/>
        <n v="1938936"/>
        <n v="751792"/>
        <n v="828722"/>
        <n v="481490"/>
        <n v="683260"/>
        <n v="344058"/>
        <n v="481494"/>
        <n v="200661"/>
        <n v="332866"/>
        <n v="356072"/>
        <n v="191591"/>
        <n v="3684647"/>
        <n v="1921577"/>
        <n v="1481742"/>
        <n v="1430160"/>
        <n v="298936"/>
        <n v="359203"/>
        <n v="439571"/>
        <n v="248698"/>
        <n v="232772"/>
        <n v="176784"/>
        <n v="2972936"/>
        <n v="474848"/>
        <n v="885283"/>
        <n v="1420074"/>
        <n v="259973"/>
        <n v="239605"/>
        <n v="1680927"/>
        <n v="3339771"/>
        <n v="399700"/>
        <n v="272611"/>
        <n v="3487107"/>
        <n v="2892718"/>
        <n v="235591"/>
        <n v="255515"/>
        <n v="3142147"/>
        <n v="2717850"/>
        <n v="510819"/>
        <n v="764361"/>
        <n v="240246"/>
        <n v="2681401"/>
        <n v="523263"/>
        <n v="293335"/>
        <n v="282049"/>
        <n v="206796"/>
        <n v="3809683"/>
        <n v="1936930"/>
        <n v="2697058"/>
        <n v="338904"/>
        <n v="4199728"/>
        <n v="353682"/>
        <n v="2066360"/>
        <n v="1855314"/>
        <n v="2701906"/>
        <n v="259587"/>
        <n v="2718590"/>
        <n v="2330740"/>
        <n v="1529191"/>
        <n v="2071951"/>
        <n v="2903093"/>
        <n v="1372048"/>
        <n v="2049025"/>
        <n v="462002"/>
        <n v="493101"/>
        <n v="537646"/>
        <n v="677814"/>
        <n v="218809"/>
        <n v="196966"/>
        <n v="360820"/>
        <n v="172041"/>
        <n v="1477519"/>
        <n v="288797"/>
        <n v="359618"/>
        <n v="297181"/>
        <n v="1293"/>
        <n v="1601872"/>
        <n v="2296064"/>
        <n v="371248"/>
        <n v="1753357"/>
        <n v="2102556"/>
        <n v="2873193"/>
        <n v="368267"/>
        <n v="288069"/>
        <n v="530534"/>
        <n v="269327"/>
        <n v="270687"/>
        <n v="159661"/>
        <n v="378733"/>
        <n v="1090908"/>
        <n v="829527"/>
        <n v="589799"/>
        <n v="227052"/>
        <n v="435048"/>
        <n v="611517"/>
        <n v="108791"/>
        <n v="326247"/>
        <n v="2493720"/>
        <n v="264404"/>
        <n v="1008609"/>
        <n v="573336"/>
        <n v="154726"/>
        <n v="2487304"/>
        <n v="922989"/>
        <n v="146447"/>
        <n v="672719"/>
        <n v="1849656"/>
        <n v="300258"/>
        <n v="550240"/>
        <n v="2730987"/>
        <n v="647904"/>
        <n v="3671198"/>
        <n v="164885"/>
        <n v="626553"/>
        <n v="264039"/>
        <n v="232162"/>
        <n v="2988080"/>
        <n v="2072428"/>
        <n v="102913"/>
        <n v="402353"/>
        <n v="174763"/>
        <n v="111603"/>
        <n v="393664"/>
        <n v="377117"/>
        <n v="2539492"/>
        <n v="3655787"/>
        <n v="143887"/>
        <n v="435718"/>
        <n v="368569"/>
        <n v="2030214"/>
        <n v="3073030"/>
        <n v="383644"/>
        <n v="278829"/>
        <n v="290635"/>
        <n v="374809"/>
        <n v="1159696"/>
        <n v="2290896"/>
        <n v="202703"/>
        <n v="294784"/>
        <n v="149184"/>
        <n v="46821"/>
        <n v="49484"/>
        <n v="583816"/>
        <n v="782155"/>
        <n v="100352"/>
        <n v="345711"/>
        <n v="289223"/>
        <n v="344325"/>
        <n v="341689"/>
        <n v="906383"/>
        <n v="3715361"/>
        <n v="273026"/>
        <n v="98086"/>
        <n v="396117"/>
        <n v="734213"/>
        <n v="2356884"/>
        <n v="2482582"/>
        <n v="2814043"/>
        <n v="622579"/>
        <n v="416598"/>
        <n v="334915"/>
        <n v="254505"/>
        <n v="2979304"/>
        <n v="378318"/>
        <n v="535338"/>
        <n v="2097186"/>
        <n v="2143164"/>
        <n v="299572"/>
        <n v="508549"/>
        <n v="806691"/>
        <n v="1434723"/>
        <n v="988697"/>
        <n v="228432"/>
        <n v="4067397"/>
        <n v="3629224"/>
        <n v="2150441"/>
        <n v="247327"/>
        <n v="1614983"/>
        <n v="454482"/>
        <n v="1409906"/>
        <n v="217025"/>
        <n v="356972"/>
        <n v="338969"/>
        <n v="378140"/>
        <n v="450183"/>
        <n v="276899"/>
        <n v="3599764"/>
        <n v="2215443"/>
        <n v="376644"/>
        <n v="530871"/>
        <n v="406658"/>
        <n v="569031"/>
        <n v="625284"/>
        <n v="117404"/>
        <n v="320911"/>
        <n v="261325"/>
        <n v="231200"/>
        <n v="297644"/>
        <n v="335656"/>
        <n v="64509"/>
        <n v="267057"/>
        <n v="353816"/>
        <n v="2071137"/>
        <n v="150473"/>
        <n v="3326965"/>
        <n v="164141"/>
        <n v="348074"/>
        <n v="651539"/>
        <n v="161864"/>
        <n v="63857"/>
        <n v="1816287"/>
        <n v="223558"/>
        <n v="3384846"/>
        <n v="2018899"/>
        <n v="1374435"/>
        <n v="301306"/>
        <n v="2403042"/>
        <n v="1638098"/>
        <n v="314226"/>
        <n v="538398"/>
        <n v="2598617"/>
        <n v="333927"/>
        <n v="1846992"/>
        <n v="2617726"/>
        <n v="522371"/>
        <n v="3168538"/>
        <n v="631958"/>
        <n v="627523"/>
        <n v="440906"/>
        <n v="342464"/>
        <n v="132096"/>
        <n v="566464"/>
        <n v="258594"/>
        <n v="463894"/>
        <n v="2923950"/>
        <n v="337667"/>
        <n v="1539985"/>
        <n v="328101"/>
        <n v="2016849"/>
        <n v="598709"/>
        <n v="1923680"/>
        <n v="290758"/>
        <n v="212228"/>
        <n v="550904"/>
        <n v="1700468"/>
        <n v="198052"/>
        <n v="350679"/>
        <n v="1108551"/>
        <n v="457497"/>
        <n v="3446751"/>
        <n v="3676041"/>
        <n v="417001"/>
        <n v="434522"/>
        <n v="213699"/>
        <n v="927789"/>
        <n v="339878"/>
        <n v="1471513"/>
        <n v="2418691"/>
        <n v="298266"/>
        <n v="2489056"/>
        <n v="211773"/>
        <n v="2768928"/>
        <n v="1531768"/>
        <n v="763520"/>
        <n v="694776"/>
        <n v="1229"/>
        <n v="1998699"/>
        <n v="1411165"/>
        <n v="263903"/>
        <n v="2808018"/>
        <n v="231805"/>
        <n v="446305"/>
        <n v="197818"/>
        <n v="234182"/>
        <n v="361926"/>
        <n v="681159"/>
        <n v="144336"/>
        <n v="2505747"/>
        <n v="2547841"/>
        <n v="534872"/>
        <n v="664682"/>
        <n v="2006142"/>
        <n v="228014"/>
        <n v="707378"/>
        <n v="761372"/>
        <n v="507598"/>
        <n v="335246"/>
        <n v="217782"/>
        <n v="1798471"/>
        <n v="279265"/>
        <n v="1493633"/>
        <n v="280756"/>
        <n v="3656548"/>
        <n v="642009"/>
        <n v="2082828"/>
        <n v="375965"/>
        <n v="536057"/>
        <n v="4199340"/>
        <n v="521862"/>
        <n v="231700"/>
        <n v="356173"/>
        <n v="996897"/>
        <n v="441372"/>
        <n v="2500717"/>
        <n v="412129"/>
        <n v="2050367"/>
        <n v="559139"/>
        <n v="229760"/>
        <n v="759025"/>
        <n v="213672"/>
        <n v="228225"/>
        <n v="2537760"/>
        <n v="215985"/>
        <n v="1446100"/>
        <n v="378278"/>
        <n v="256028"/>
        <n v="2629788"/>
        <n v="230053"/>
        <n v="2373276"/>
        <n v="3886547"/>
        <n v="632066"/>
        <n v="525075"/>
        <n v="214180"/>
        <n v="73096"/>
        <n v="387176"/>
        <n v="2406645"/>
        <n v="248443"/>
        <n v="1648326"/>
        <n v="2190243"/>
        <n v="2058732"/>
        <n v="2447533"/>
        <n v="315349"/>
        <n v="361499"/>
        <n v="1299"/>
        <n v="517505"/>
        <n v="3052018"/>
        <n v="235430"/>
        <n v="276336"/>
        <n v="408467"/>
        <n v="498166"/>
        <n v="2064069"/>
        <n v="2325986"/>
        <n v="2928557"/>
        <n v="661822"/>
        <n v="623487"/>
        <n v="4135592"/>
        <n v="2553521"/>
        <n v="588875"/>
        <n v="1879975"/>
        <n v="1427801"/>
        <n v="155564"/>
        <n v="2487619"/>
        <n v="357775"/>
        <n v="353532"/>
        <n v="295439"/>
        <n v="535754"/>
        <n v="2413517"/>
        <n v="509972"/>
        <n v="327656"/>
        <n v="439812"/>
        <n v="199594"/>
        <n v="168328"/>
        <n v="334172"/>
        <n v="176418"/>
        <n v="592687"/>
        <n v="423216"/>
        <n v="1559462"/>
        <n v="366209"/>
        <n v="264817"/>
        <n v="550419"/>
        <n v="280580"/>
        <n v="241473"/>
        <n v="3809829"/>
        <n v="681142"/>
        <n v="2180557"/>
        <n v="100234"/>
        <n v="289969"/>
        <n v="501419"/>
        <n v="327578"/>
        <n v="931979"/>
        <n v="3031844"/>
        <n v="326744"/>
        <n v="2361594"/>
        <n v="68401"/>
        <n v="473023"/>
        <n v="1406860"/>
        <n v="301298"/>
        <n v="1854738"/>
        <n v="1684141"/>
        <n v="3644562"/>
        <n v="2519171"/>
        <n v="298621"/>
        <n v="1764282"/>
        <n v="166422"/>
        <n v="3433216"/>
        <n v="2448688"/>
        <n v="2803195"/>
        <n v="90501"/>
        <n v="2354052"/>
        <n v="364650"/>
        <n v="1086194"/>
        <n v="757723"/>
        <n v="274934"/>
        <n v="202254"/>
        <n v="358905"/>
        <n v="242483"/>
        <n v="489456"/>
        <n v="329373"/>
        <n v="135248"/>
        <n v="252793"/>
        <n v="327506"/>
        <n v="586192"/>
        <n v="326888"/>
        <n v="634924"/>
        <n v="485540"/>
        <n v="285570"/>
        <n v="858519"/>
        <n v="280881"/>
        <n v="576450"/>
        <n v="578669"/>
        <n v="198606"/>
        <n v="969212"/>
        <n v="503541"/>
        <n v="283423"/>
        <n v="2921059"/>
        <n v="16760"/>
        <n v="512641"/>
        <n v="2351724"/>
        <n v="292335"/>
        <n v="246286"/>
        <n v="969255"/>
        <n v="417539"/>
        <n v="361867"/>
        <n v="397045"/>
        <n v="260677"/>
        <n v="1521714"/>
        <n v="1794262"/>
        <n v="1835164"/>
        <n v="318744"/>
        <n v="441236"/>
        <n v="2772107"/>
        <n v="1568824"/>
        <n v="2364810"/>
        <n v="100532"/>
        <n v="224139"/>
        <n v="208152"/>
        <n v="3341898"/>
        <n v="321178"/>
        <n v="544511"/>
        <n v="250346"/>
        <n v="1722581"/>
        <n v="561439"/>
        <n v="235281"/>
        <n v="2360732"/>
        <n v="273751"/>
        <n v="2885573"/>
        <n v="3396419"/>
        <n v="308791"/>
        <n v="2325328"/>
        <n v="1070600"/>
        <n v="305086"/>
        <n v="409214"/>
        <n v="241724"/>
        <n v="1759743"/>
        <n v="2832015"/>
        <n v="2391993"/>
        <n v="339863"/>
        <n v="273369"/>
        <n v="3767107"/>
        <n v="1018049"/>
        <n v="559107"/>
        <n v="231624"/>
        <n v="386003"/>
        <n v="1516938"/>
        <n v="206741"/>
        <n v="4063351"/>
        <n v="491582"/>
        <n v="282800"/>
        <n v="816219"/>
        <n v="2364269"/>
        <n v="353603"/>
        <n v="3203957"/>
        <n v="219973"/>
        <n v="274067"/>
        <n v="95458"/>
        <n v="398112"/>
        <n v="492463"/>
        <n v="233652"/>
        <n v="683286"/>
        <n v="282797"/>
        <n v="3476318"/>
        <n v="3498103"/>
        <n v="2513481"/>
        <n v="291850"/>
        <n v="629336"/>
        <n v="222052"/>
        <n v="519615"/>
        <n v="1556694"/>
        <n v="2377883"/>
        <n v="414342"/>
        <n v="1930455"/>
        <n v="251981"/>
        <n v="2201115"/>
        <n v="2380281"/>
        <n v="2798231"/>
        <n v="2915223"/>
        <n v="2918551"/>
        <n v="3006551"/>
        <n v="1581595"/>
        <n v="2721566"/>
        <n v="2185684"/>
        <n v="911295"/>
        <n v="2468206"/>
        <n v="2410824"/>
        <n v="196539"/>
        <n v="382598"/>
        <n v="230542"/>
        <n v="374055"/>
        <n v="146856"/>
        <n v="418017"/>
        <n v="4715944"/>
        <n v="3189651"/>
        <n v="2040829"/>
        <n v="158020"/>
        <n v="3594840"/>
        <n v="207272"/>
        <n v="333977"/>
        <n v="1983428"/>
        <n v="413583"/>
        <n v="358361"/>
        <n v="409988"/>
        <n v="327538"/>
        <n v="94603"/>
        <n v="3328379"/>
        <n v="293191"/>
        <n v="341793"/>
        <n v="535914"/>
        <n v="337307"/>
        <n v="192018"/>
        <n v="468179"/>
        <n v="3118101"/>
        <n v="2449399"/>
        <n v="309072"/>
        <n v="3702198"/>
        <n v="3899657"/>
        <n v="252994"/>
        <n v="2621344"/>
        <n v="3369103"/>
        <n v="285738"/>
        <n v="901910"/>
        <n v="261639"/>
        <n v="2093552"/>
        <n v="2906466"/>
        <n v="3185781"/>
        <n v="272884"/>
        <n v="211041"/>
        <n v="405876"/>
        <n v="247927"/>
        <n v="341624"/>
        <n v="3134683"/>
        <n v="444569"/>
        <n v="4409697"/>
        <n v="437435"/>
        <n v="31733"/>
        <n v="417653"/>
        <n v="605364"/>
        <n v="3754515"/>
        <n v="280750"/>
        <n v="356441"/>
        <n v="388250"/>
        <n v="3831960"/>
        <n v="274352"/>
        <n v="1260179"/>
        <n v="260303"/>
        <n v="1585312"/>
        <n v="76127"/>
        <n v="336869"/>
        <n v="297701"/>
        <n v="343000"/>
        <n v="150675"/>
        <n v="255715"/>
        <n v="1833317"/>
        <n v="1909670"/>
        <n v="706078"/>
        <n v="2706892"/>
        <n v="4195496"/>
        <n v="490792"/>
        <n v="47628"/>
        <n v="359835"/>
        <n v="433176"/>
        <n v="2046757"/>
        <n v="2200085"/>
        <n v="864971"/>
        <n v="410400"/>
        <n v="2997275"/>
        <n v="261580"/>
        <n v="264386"/>
        <n v="378138"/>
        <n v="45354"/>
        <n v="455677"/>
        <n v="2118203"/>
        <n v="554043"/>
        <n v="246111"/>
        <n v="361373"/>
        <n v="493765"/>
        <n v="241360"/>
        <n v="153085"/>
        <n v="1594203"/>
        <n v="393550"/>
        <n v="3136868"/>
        <n v="245853"/>
        <n v="2946820"/>
        <n v="948298"/>
        <n v="1946369"/>
        <n v="689320"/>
        <n v="2450233"/>
        <n v="532446"/>
        <n v="3613019"/>
        <n v="3319235"/>
        <n v="228949"/>
        <n v="3012021"/>
        <n v="2431287"/>
        <n v="263380"/>
        <n v="692573"/>
        <n v="2867484"/>
        <n v="218487"/>
        <n v="255314"/>
        <n v="196190"/>
        <n v="236376"/>
        <n v="375303"/>
        <n v="490605"/>
        <n v="782571"/>
        <n v="1250009"/>
        <n v="788523"/>
        <n v="360987"/>
        <n v="2514233"/>
        <n v="228989"/>
        <n v="256179"/>
        <n v="459881"/>
        <n v="3440040"/>
        <n v="526314"/>
        <n v="524166"/>
        <n v="281301"/>
        <n v="1269932"/>
        <n v="2296423"/>
        <n v="58635"/>
        <n v="376369"/>
        <n v="490348"/>
        <n v="1926665"/>
        <n v="1244"/>
        <n v="2148316"/>
        <n v="205583"/>
        <n v="277592"/>
        <n v="275242"/>
        <n v="846404"/>
        <n v="687369"/>
        <n v="445387"/>
        <n v="153851"/>
        <n v="369717"/>
        <n v="1690089"/>
        <n v="234626"/>
        <n v="1842286"/>
        <n v="113021"/>
        <n v="487633"/>
        <n v="294712"/>
        <n v="40081"/>
        <n v="384066"/>
        <n v="444077"/>
        <n v="1792677"/>
        <n v="321089"/>
        <n v="1899419"/>
        <n v="461273"/>
        <n v="3594745"/>
        <n v="3790063"/>
        <n v="287622"/>
        <n v="2960446"/>
        <n v="2732702"/>
        <n v="538450"/>
        <n v="556872"/>
        <n v="1101067"/>
        <n v="294798"/>
        <n v="353781"/>
        <n v="2843967"/>
        <n v="249929"/>
        <n v="1662942"/>
        <n v="402292"/>
        <n v="817469"/>
        <n v="157460"/>
        <n v="331243"/>
        <n v="531759"/>
        <n v="2351437"/>
        <n v="324681"/>
        <n v="411802"/>
        <n v="253790"/>
        <n v="785890"/>
        <n v="2001866"/>
        <n v="1037103"/>
        <n v="512718"/>
        <n v="803443"/>
        <n v="271399"/>
        <n v="323191"/>
        <n v="3377899"/>
        <n v="2079110"/>
        <n v="2217920"/>
        <n v="214969"/>
        <n v="529875"/>
        <n v="221781"/>
        <n v="3119588"/>
        <n v="2658789"/>
        <n v="314711"/>
        <n v="2863090"/>
        <n v="4220989"/>
        <n v="274883"/>
        <n v="409234"/>
        <n v="172157"/>
        <n v="447073"/>
        <n v="275359"/>
        <n v="328220"/>
        <n v="324913"/>
        <n v="265004"/>
        <n v="1627809"/>
        <n v="280185"/>
        <n v="219791"/>
        <n v="225298"/>
        <n v="607495"/>
        <n v="2421523"/>
        <n v="2036007"/>
        <n v="942977"/>
        <n v="396925"/>
        <n v="262694"/>
        <n v="376094"/>
        <n v="3624858"/>
        <n v="392247"/>
        <n v="1882834"/>
        <n v="452279"/>
        <n v="192827"/>
        <n v="341529"/>
        <n v="377088"/>
        <n v="554531"/>
        <n v="218794"/>
        <n v="3057825"/>
        <n v="340316"/>
        <n v="339531"/>
        <n v="356150"/>
        <n v="160906"/>
        <n v="400610"/>
        <n v="389623"/>
        <n v="2510490"/>
        <n v="165942"/>
        <n v="4175017"/>
        <n v="2300737"/>
        <n v="240827"/>
        <n v="176491"/>
        <n v="3229193"/>
        <n v="239088"/>
        <n v="400567"/>
        <n v="744523"/>
        <n v="1952985"/>
        <n v="279555"/>
        <n v="196464"/>
        <n v="2739575"/>
        <n v="2017644"/>
        <n v="463543"/>
        <n v="935854"/>
        <n v="167048"/>
        <n v="464633"/>
        <n v="2993566"/>
        <n v="268997"/>
        <n v="150536"/>
        <n v="514548"/>
        <n v="296873"/>
        <n v="4232938"/>
        <n v="135524"/>
        <n v="362507"/>
        <n v="343517"/>
        <n v="709852"/>
        <n v="577729"/>
        <n v="297553"/>
        <n v="398498"/>
        <n v="1300480"/>
        <n v="184120"/>
        <n v="804283"/>
        <n v="3572220"/>
        <n v="291970"/>
        <n v="346113"/>
        <n v="4180087"/>
        <n v="1472423"/>
        <n v="339916"/>
        <n v="213558"/>
        <n v="308011"/>
        <n v="78841"/>
        <n v="457743"/>
        <n v="359030"/>
        <n v="304980"/>
        <n v="2681177"/>
        <n v="384774"/>
        <n v="269179"/>
        <n v="268607"/>
        <n v="507481"/>
        <n v="1354837"/>
        <n v="324479"/>
        <n v="242943"/>
        <n v="352762"/>
        <n v="1352338"/>
        <n v="256494"/>
        <n v="3651364"/>
        <n v="196433"/>
        <n v="3516501"/>
        <n v="391842"/>
        <n v="276915"/>
        <n v="1349271"/>
        <n v="3386722"/>
        <n v="2194847"/>
        <n v="2821900"/>
        <n v="2377736"/>
        <n v="222926"/>
        <n v="202119"/>
        <n v="166831"/>
        <n v="276923"/>
        <n v="318448"/>
        <n v="1901843"/>
        <n v="456254"/>
        <n v="1769002"/>
        <n v="1132218"/>
        <n v="130007"/>
        <n v="246236"/>
        <n v="1892452"/>
        <n v="1919132"/>
        <n v="283640"/>
        <n v="483687"/>
        <n v="129461"/>
        <n v="919063"/>
        <n v="191030"/>
        <n v="3805375"/>
        <n v="4565194"/>
        <n v="3459570"/>
        <n v="3921097"/>
        <n v="534132"/>
        <n v="2914043"/>
        <n v="3652414"/>
        <n v="366988"/>
        <n v="2295209"/>
        <n v="847473"/>
        <n v="2431968"/>
        <n v="495506"/>
        <n v="217740"/>
        <n v="269290"/>
        <n v="400236"/>
        <n v="323594"/>
        <n v="259555"/>
        <n v="259041"/>
        <n v="4261199"/>
        <n v="476510"/>
        <n v="3331344"/>
        <n v="238235"/>
        <n v="238184"/>
        <n v="3234686"/>
        <n v="4166496"/>
        <n v="433440"/>
        <n v="1051754"/>
        <n v="282502"/>
        <n v="1872149"/>
        <n v="518726"/>
      </sharedItems>
    </cacheField>
    <cacheField name="Video_Views" numFmtId="0">
      <sharedItems containsSemiMixedTypes="0" containsString="0" containsNumber="1" containsInteger="1" minValue="0" maxValue="5474756" count="2909">
        <n v="465645"/>
        <n v="1896301"/>
        <n v="0"/>
        <n v="72707"/>
        <n v="178450"/>
        <n v="1781229"/>
        <n v="530247"/>
        <n v="1492308"/>
        <n v="281653"/>
        <n v="2596696"/>
        <n v="3466"/>
        <n v="308035"/>
        <n v="2376086"/>
        <n v="1705918"/>
        <n v="902363"/>
        <n v="204799"/>
        <n v="2076760"/>
        <n v="397501"/>
        <n v="2655192"/>
        <n v="143334"/>
        <n v="235164"/>
        <n v="2635551"/>
        <n v="2550875"/>
        <n v="1357131"/>
        <n v="1906900"/>
        <n v="721558"/>
        <n v="302283"/>
        <n v="243887"/>
        <n v="2639325"/>
        <n v="468"/>
        <n v="3404004"/>
        <n v="8468"/>
        <n v="1650751"/>
        <n v="2485372"/>
        <n v="56456"/>
        <n v="1635175"/>
        <n v="277529"/>
        <n v="46456"/>
        <n v="1386334"/>
        <n v="2056853"/>
        <n v="1492128"/>
        <n v="2578147"/>
        <n v="2168069"/>
        <n v="2009444"/>
        <n v="68179"/>
        <n v="192849"/>
        <n v="173925"/>
        <n v="804179"/>
        <n v="79689"/>
        <n v="2342"/>
        <n v="850396"/>
        <n v="3126767"/>
        <n v="128548"/>
        <n v="6868"/>
        <n v="1388375"/>
        <n v="1580730"/>
        <n v="2903476"/>
        <n v="1589540"/>
        <n v="3535"/>
        <n v="1515070"/>
        <n v="1188838"/>
        <n v="3142343"/>
        <n v="2404182"/>
        <n v="951074"/>
        <n v="122930"/>
        <n v="559600"/>
        <n v="2396237"/>
        <n v="2155627"/>
        <n v="1656035"/>
        <n v="1769962"/>
        <n v="1547011"/>
        <n v="6979"/>
        <n v="209401"/>
        <n v="327252"/>
        <n v="3132328"/>
        <n v="2301525"/>
        <n v="256460"/>
        <n v="1257796"/>
        <n v="46342"/>
        <n v="1881494"/>
        <n v="3386717"/>
        <n v="2844923"/>
        <n v="3930019"/>
        <n v="2044413"/>
        <n v="258630"/>
        <n v="868"/>
        <n v="1153211"/>
        <n v="2533219"/>
        <n v="246633"/>
        <n v="2935021"/>
        <n v="3009533"/>
        <n v="34534"/>
        <n v="341853"/>
        <n v="1287950"/>
        <n v="3974286"/>
        <n v="2530813"/>
        <n v="1944174"/>
        <n v="2465504"/>
        <n v="1947375"/>
        <n v="9586"/>
        <n v="1189207"/>
        <n v="44574"/>
        <n v="335990"/>
        <n v="2535049"/>
        <n v="4747"/>
        <n v="681050"/>
        <n v="9345"/>
        <n v="1962902"/>
        <n v="1521695"/>
        <n v="1601752"/>
        <n v="375591"/>
        <n v="1451802"/>
        <n v="2615361"/>
        <n v="2110035"/>
        <n v="3453"/>
        <n v="248040"/>
        <n v="5474756"/>
        <n v="1901721"/>
        <n v="3384977"/>
        <n v="1197436"/>
        <n v="1061345"/>
        <n v="1291723"/>
        <n v="2242434"/>
        <n v="214393"/>
        <n v="34536"/>
        <n v="1483880"/>
        <n v="218448"/>
        <n v="159568"/>
        <n v="668381"/>
        <n v="2693475"/>
        <n v="2787164"/>
        <n v="1598573"/>
        <n v="1511436"/>
        <n v="1637085"/>
        <n v="573181"/>
        <n v="2818284"/>
        <n v="213026"/>
        <n v="34546"/>
        <n v="891407"/>
        <n v="4546"/>
        <n v="2280710"/>
        <n v="428631"/>
        <n v="695831"/>
        <n v="2687245"/>
        <n v="2459580"/>
        <n v="267150"/>
        <n v="507088"/>
        <n v="45346"/>
        <n v="2479047"/>
        <n v="772515"/>
        <n v="1007682"/>
        <n v="345346"/>
        <n v="299572"/>
        <n v="1434526"/>
        <n v="283464"/>
        <n v="279119"/>
        <n v="1420771"/>
        <n v="2314264"/>
        <n v="56886"/>
        <n v="1332690"/>
        <n v="313964"/>
        <n v="2023450"/>
        <n v="2449695"/>
        <n v="1831140"/>
        <n v="678"/>
        <n v="537513"/>
        <n v="296954"/>
        <n v="1577263"/>
        <n v="1691801"/>
        <n v="756"/>
        <n v="67"/>
        <n v="432889"/>
        <n v="35645"/>
        <n v="56"/>
        <n v="21883"/>
        <n v="3617981"/>
        <n v="172937"/>
        <n v="472550"/>
        <n v="475"/>
        <n v="345"/>
        <n v="696702"/>
        <n v="5456"/>
        <n v="1220898"/>
        <n v="2377175"/>
        <n v="881047"/>
        <n v="507988"/>
        <n v="32"/>
        <n v="2352435"/>
        <n v="602363"/>
        <n v="3295222"/>
        <n v="2984306"/>
        <n v="114042"/>
        <n v="662732"/>
        <n v="2578579"/>
        <n v="1855916"/>
        <n v="1176603"/>
        <n v="456"/>
        <n v="181819"/>
        <n v="4364"/>
        <n v="379828"/>
        <n v="3242"/>
        <n v="138327"/>
        <n v="4574"/>
        <n v="1400605"/>
        <n v="188883"/>
        <n v="666497"/>
        <n v="533612"/>
        <n v="1800839"/>
        <n v="277162"/>
        <n v="328840"/>
        <n v="2152754"/>
        <n v="2126345"/>
        <n v="1370089"/>
        <n v="96936"/>
        <n v="2932889"/>
        <n v="1698449"/>
        <n v="2532088"/>
        <n v="2494535"/>
        <n v="1710142"/>
        <n v="298410"/>
        <n v="319445"/>
        <n v="2731398"/>
        <n v="2714655"/>
        <n v="85114"/>
        <n v="431226"/>
        <n v="2579016"/>
        <n v="3148492"/>
        <n v="512270"/>
        <n v="161218"/>
        <n v="2383943"/>
        <n v="1873768"/>
        <n v="2286153"/>
        <n v="2477447"/>
        <n v="4008582"/>
        <n v="303670"/>
        <n v="688601"/>
        <n v="1768974"/>
        <n v="309920"/>
        <n v="62543"/>
        <n v="243568"/>
        <n v="3643"/>
        <n v="2107207"/>
        <n v="6346"/>
        <n v="34634"/>
        <n v="1785496"/>
        <n v="2180693"/>
        <n v="2654877"/>
        <n v="1320700"/>
        <n v="1509675"/>
        <n v="2390841"/>
        <n v="2483911"/>
        <n v="2445167"/>
        <n v="2859041"/>
        <n v="1384819"/>
        <n v="242020"/>
        <n v="322016"/>
        <n v="2379102"/>
        <n v="2011534"/>
        <n v="1795268"/>
        <n v="1416845"/>
        <n v="851487"/>
        <n v="2066493"/>
        <n v="646660"/>
        <n v="1107941"/>
        <n v="403960"/>
        <n v="2555618"/>
        <n v="392318"/>
        <n v="424023"/>
        <n v="611121"/>
        <n v="2328856"/>
        <n v="363936"/>
        <n v="1718602"/>
        <n v="196656"/>
        <n v="1391856"/>
        <n v="1056816"/>
        <n v="1373642"/>
        <n v="3640737"/>
        <n v="109119"/>
        <n v="504504"/>
        <n v="171663"/>
        <n v="508092"/>
        <n v="1950400"/>
        <n v="358756"/>
        <n v="331221"/>
        <n v="1066376"/>
        <n v="2160427"/>
        <n v="198811"/>
        <n v="2584455"/>
        <n v="173462"/>
        <n v="2926836"/>
        <n v="292490"/>
        <n v="81223"/>
        <n v="2913030"/>
        <n v="298891"/>
        <n v="3094798"/>
        <n v="76026"/>
        <n v="808651"/>
        <n v="2594701"/>
        <n v="2811456"/>
        <n v="614230"/>
        <n v="314098"/>
        <n v="2375499"/>
        <n v="2037330"/>
        <n v="162268"/>
        <n v="2052310"/>
        <n v="179357"/>
        <n v="135569"/>
        <n v="1308605"/>
        <n v="1247031"/>
        <n v="3255089"/>
        <n v="289219"/>
        <n v="847607"/>
        <n v="3248237"/>
        <n v="2543542"/>
        <n v="1710962"/>
        <n v="274113"/>
        <n v="2269387"/>
        <n v="2425956"/>
        <n v="313633"/>
        <n v="595210"/>
        <n v="186453"/>
        <n v="2609903"/>
        <n v="1751518"/>
        <n v="1540822"/>
        <n v="221744"/>
        <n v="235969"/>
        <n v="4238944"/>
        <n v="1789235"/>
        <n v="281544"/>
        <n v="162975"/>
        <n v="177533"/>
        <n v="1027123"/>
        <n v="1253138"/>
        <n v="1530742"/>
        <n v="2043517"/>
        <n v="734047"/>
        <n v="181419"/>
        <n v="166362"/>
        <n v="55202"/>
        <n v="281840"/>
        <n v="237131"/>
        <n v="649540"/>
        <n v="1722118"/>
        <n v="1752914"/>
        <n v="2871049"/>
        <n v="1391557"/>
        <n v="1551823"/>
        <n v="2290106"/>
        <n v="2818235"/>
        <n v="1386178"/>
        <n v="351663"/>
        <n v="2663923"/>
        <n v="875117"/>
        <n v="2002771"/>
        <n v="1394423"/>
        <n v="146691"/>
        <n v="450262"/>
        <n v="186825"/>
        <n v="1471348"/>
        <n v="307371"/>
        <n v="1581932"/>
        <n v="2225830"/>
        <n v="340428"/>
        <n v="166653"/>
        <n v="508494"/>
        <n v="97588"/>
        <n v="428401"/>
        <n v="261172"/>
        <n v="1031355"/>
        <n v="1615102"/>
        <n v="2306455"/>
        <n v="434729"/>
        <n v="1561536"/>
        <n v="409474"/>
        <n v="1784414"/>
        <n v="489785"/>
        <n v="366163"/>
        <n v="1152447"/>
        <n v="199699"/>
        <n v="2501491"/>
        <n v="535457"/>
        <n v="2716475"/>
        <n v="1547014"/>
        <n v="139683"/>
        <n v="1603266"/>
        <n v="1207581"/>
        <n v="303489"/>
        <n v="2216542"/>
        <n v="3137295"/>
        <n v="2451588"/>
        <n v="1646656"/>
        <n v="860490"/>
        <n v="269511"/>
        <n v="811907"/>
        <n v="1898899"/>
        <n v="1470079"/>
        <n v="2302475"/>
        <n v="238110"/>
        <n v="1703239"/>
        <n v="3316199"/>
        <n v="2549175"/>
        <n v="226795"/>
        <n v="352901"/>
        <n v="1480885"/>
        <n v="1747716"/>
        <n v="121384"/>
        <n v="2786530"/>
        <n v="3241555"/>
        <n v="1895452"/>
        <n v="2554739"/>
        <n v="229336"/>
        <n v="404579"/>
        <n v="212626"/>
        <n v="319080"/>
        <n v="1221092"/>
        <n v="776543"/>
        <n v="1134227"/>
        <n v="686128"/>
        <n v="1248337"/>
        <n v="1435673"/>
        <n v="295388"/>
        <n v="340847"/>
        <n v="2676217"/>
        <n v="2463972"/>
        <n v="1012797"/>
        <n v="33973"/>
        <n v="345185"/>
        <n v="435276"/>
        <n v="2484867"/>
        <n v="407164"/>
        <n v="214873"/>
        <n v="2957724"/>
        <n v="2253517"/>
        <n v="2162468"/>
        <n v="3564535"/>
        <n v="267517"/>
        <n v="244590"/>
        <n v="157008"/>
        <n v="314497"/>
        <n v="657645"/>
        <n v="3069421"/>
        <n v="2058932"/>
        <n v="403449"/>
        <n v="134155"/>
        <n v="983414"/>
        <n v="114826"/>
        <n v="250966"/>
        <n v="181410"/>
        <n v="197727"/>
        <n v="1696701"/>
        <n v="421482"/>
        <n v="352707"/>
        <n v="1557568"/>
        <n v="1942084"/>
        <n v="270109"/>
        <n v="3050299"/>
        <n v="3271792"/>
        <n v="2098945"/>
        <n v="2098265"/>
        <n v="19326"/>
        <n v="222700"/>
        <n v="174142"/>
        <n v="1551932"/>
        <n v="679058"/>
        <n v="3571882"/>
        <n v="3195831"/>
        <n v="702607"/>
        <n v="206852"/>
        <n v="3590426"/>
        <n v="1776888"/>
        <n v="3593578"/>
        <n v="2998504"/>
        <n v="369849"/>
        <n v="420096"/>
        <n v="1460667"/>
        <n v="1260647"/>
        <n v="2573022"/>
        <n v="1745658"/>
        <n v="1716993"/>
        <n v="1362098"/>
        <n v="2913646"/>
        <n v="2793026"/>
        <n v="340913"/>
        <n v="694548"/>
        <n v="2318050"/>
        <n v="2029585"/>
        <n v="1863913"/>
        <n v="262892"/>
        <n v="405835"/>
        <n v="1880478"/>
        <n v="458712"/>
        <n v="473465"/>
        <n v="1005654"/>
        <n v="1887259"/>
        <n v="2135797"/>
        <n v="329765"/>
        <n v="226238"/>
        <n v="2159070"/>
        <n v="523621"/>
        <n v="365485"/>
        <n v="892949"/>
        <n v="1062953"/>
        <n v="1169012"/>
        <n v="1231255"/>
        <n v="1169632"/>
        <n v="1838292"/>
        <n v="3810662"/>
        <n v="253299"/>
        <n v="1568088"/>
        <n v="639441"/>
        <n v="1583518"/>
        <n v="1584246"/>
        <n v="3454991"/>
        <n v="347505"/>
        <n v="1753291"/>
        <n v="2269476"/>
        <n v="2472611"/>
        <n v="247797"/>
        <n v="2143683"/>
        <n v="2563324"/>
        <n v="216530"/>
        <n v="229467"/>
        <n v="460011"/>
        <n v="145052"/>
        <n v="1136634"/>
        <n v="2345203"/>
        <n v="2146131"/>
        <n v="1286816"/>
        <n v="252296"/>
        <n v="94995"/>
        <n v="170310"/>
        <n v="1845406"/>
        <n v="2926063"/>
        <n v="719249"/>
        <n v="388878"/>
        <n v="1720493"/>
        <n v="651479"/>
        <n v="1788648"/>
        <n v="661168"/>
        <n v="102183"/>
        <n v="2269606"/>
        <n v="139148"/>
        <n v="3978271"/>
        <n v="693722"/>
        <n v="1721543"/>
        <n v="161681"/>
        <n v="479986"/>
        <n v="1880236"/>
        <n v="1759653"/>
        <n v="2018572"/>
        <n v="821838"/>
        <n v="2804937"/>
        <n v="2158001"/>
        <n v="324046"/>
        <n v="508722"/>
        <n v="1924039"/>
        <n v="3146978"/>
        <n v="1895712"/>
        <n v="697223"/>
        <n v="1527481"/>
        <n v="1698653"/>
        <n v="79548"/>
        <n v="223352"/>
        <n v="485512"/>
        <n v="1756948"/>
        <n v="242653"/>
        <n v="681396"/>
        <n v="1324496"/>
        <n v="2997786"/>
        <n v="1954193"/>
        <n v="1748675"/>
        <n v="71645"/>
        <n v="982298"/>
        <n v="223458"/>
        <n v="359719"/>
        <n v="477571"/>
        <n v="658215"/>
        <n v="2872128"/>
        <n v="2242389"/>
        <n v="2962862"/>
        <n v="2790418"/>
        <n v="2219956"/>
        <n v="1442918"/>
        <n v="1569995"/>
        <n v="633610"/>
        <n v="2190949"/>
        <n v="193808"/>
        <n v="236748"/>
        <n v="1940458"/>
        <n v="1774650"/>
        <n v="1572019"/>
        <n v="196636"/>
        <n v="190222"/>
        <n v="602925"/>
        <n v="2689186"/>
        <n v="375872"/>
        <n v="257911"/>
        <n v="3081458"/>
        <n v="1615719"/>
        <n v="1659772"/>
        <n v="841296"/>
        <n v="4076669"/>
        <n v="1554895"/>
        <n v="482547"/>
        <n v="147658"/>
        <n v="450973"/>
        <n v="1073865"/>
        <n v="634782"/>
        <n v="1779426"/>
        <n v="493505"/>
        <n v="348509"/>
        <n v="2410741"/>
        <n v="314967"/>
        <n v="109853"/>
        <n v="2526121"/>
        <n v="2073359"/>
        <n v="483347"/>
        <n v="1391019"/>
        <n v="2767400"/>
        <n v="2484190"/>
        <n v="581072"/>
        <n v="1710736"/>
        <n v="1391768"/>
        <n v="1397038"/>
        <n v="1881270"/>
        <n v="220590"/>
        <n v="2692631"/>
        <n v="1212032"/>
        <n v="279970"/>
        <n v="289362"/>
        <n v="2514192"/>
        <n v="3753508"/>
        <n v="2110201"/>
        <n v="653417"/>
        <n v="465882"/>
        <n v="574276"/>
        <n v="146004"/>
        <n v="297781"/>
        <n v="1718274"/>
        <n v="360559"/>
        <n v="315324"/>
        <n v="949946"/>
        <n v="406573"/>
        <n v="273425"/>
        <n v="2377317"/>
        <n v="2292203"/>
        <n v="235588"/>
        <n v="3794082"/>
        <n v="2920852"/>
        <n v="240431"/>
        <n v="3707814"/>
        <n v="1074116"/>
        <n v="2403826"/>
        <n v="715337"/>
        <n v="268076"/>
        <n v="227722"/>
        <n v="126804"/>
        <n v="301489"/>
        <n v="833469"/>
        <n v="250135"/>
        <n v="1198059"/>
        <n v="2063388"/>
        <n v="1740560"/>
        <n v="2529596"/>
        <n v="2893059"/>
        <n v="2185041"/>
        <n v="346472"/>
        <n v="2294475"/>
        <n v="2340189"/>
        <n v="183690"/>
        <n v="1117496"/>
        <n v="2103014"/>
        <n v="4188630"/>
        <n v="1622322"/>
        <n v="1887039"/>
        <n v="373166"/>
        <n v="273079"/>
        <n v="1523442"/>
        <n v="231957"/>
        <n v="190701"/>
        <n v="184976"/>
        <n v="275402"/>
        <n v="230849"/>
        <n v="416861"/>
        <n v="3186097"/>
        <n v="394405"/>
        <n v="188699"/>
        <n v="49517"/>
        <n v="164376"/>
        <n v="184615"/>
        <n v="2550500"/>
        <n v="152965"/>
        <n v="271100"/>
        <n v="402257"/>
        <n v="2925293"/>
        <n v="1854720"/>
        <n v="270817"/>
        <n v="699602"/>
        <n v="270919"/>
        <n v="250096"/>
        <n v="247088"/>
        <n v="1304335"/>
        <n v="254930"/>
        <n v="770415"/>
        <n v="295827"/>
        <n v="2017396"/>
        <n v="1001971"/>
        <n v="366524"/>
        <n v="2602366"/>
        <n v="1059646"/>
        <n v="1426859"/>
        <n v="297974"/>
        <n v="2025427"/>
        <n v="119368"/>
        <n v="2510287"/>
        <n v="1896566"/>
        <n v="630095"/>
        <n v="1562834"/>
        <n v="1872610"/>
        <n v="598676"/>
        <n v="1511243"/>
        <n v="538874"/>
        <n v="277915"/>
        <n v="2644171"/>
        <n v="332500"/>
        <n v="365661"/>
        <n v="666336"/>
        <n v="1438121"/>
        <n v="1208270"/>
        <n v="1734735"/>
        <n v="3526905"/>
        <n v="349586"/>
        <n v="465712"/>
        <n v="270266"/>
        <n v="162298"/>
        <n v="2843699"/>
        <n v="1858848"/>
        <n v="218314"/>
        <n v="333844"/>
        <n v="2028272"/>
        <n v="84837"/>
        <n v="2223838"/>
        <n v="2056145"/>
        <n v="1778373"/>
        <n v="226102"/>
        <n v="487321"/>
        <n v="1441124"/>
        <n v="2043777"/>
        <n v="1547105"/>
        <n v="1664028"/>
        <n v="1749540"/>
        <n v="240074"/>
        <n v="21368"/>
        <n v="329939"/>
        <n v="1492750"/>
        <n v="1452597"/>
        <n v="1896438"/>
        <n v="1920354"/>
        <n v="369673"/>
        <n v="2164222"/>
        <n v="3375651"/>
        <n v="538423"/>
        <n v="676663"/>
        <n v="2218255"/>
        <n v="75929"/>
        <n v="1097897"/>
        <n v="439498"/>
        <n v="287898"/>
        <n v="153515"/>
        <n v="251928"/>
        <n v="3325626"/>
        <n v="956829"/>
        <n v="92755"/>
        <n v="321398"/>
        <n v="2795107"/>
        <n v="366786"/>
        <n v="2304542"/>
        <n v="2190280"/>
        <n v="288005"/>
        <n v="145665"/>
        <n v="2991625"/>
        <n v="215399"/>
        <n v="276962"/>
        <n v="4430104"/>
        <n v="2671403"/>
        <n v="2373953"/>
        <n v="2647646"/>
        <n v="2128601"/>
        <n v="299238"/>
        <n v="3467457"/>
        <n v="99383"/>
        <n v="2715563"/>
        <n v="685691"/>
        <n v="3740752"/>
        <n v="302990"/>
        <n v="2400907"/>
        <n v="997573"/>
        <n v="1767206"/>
        <n v="2468436"/>
        <n v="122255"/>
        <n v="355697"/>
        <n v="236974"/>
        <n v="390324"/>
        <n v="719203"/>
        <n v="2069282"/>
        <n v="692900"/>
        <n v="208886"/>
        <n v="420663"/>
        <n v="114697"/>
        <n v="250821"/>
        <n v="653006"/>
        <n v="812520"/>
        <n v="217228"/>
        <n v="197270"/>
        <n v="3184872"/>
        <n v="1090957"/>
        <n v="174925"/>
        <n v="313402"/>
        <n v="420522"/>
        <n v="134133"/>
        <n v="1295568"/>
        <n v="1696583"/>
        <n v="1549710"/>
        <n v="3793939"/>
        <n v="1424464"/>
        <n v="220661"/>
        <n v="645215"/>
        <n v="1761037"/>
        <n v="191556"/>
        <n v="97111"/>
        <n v="233100"/>
        <n v="3159299"/>
        <n v="649452"/>
        <n v="220610"/>
        <n v="233796"/>
        <n v="72266"/>
        <n v="709712"/>
        <n v="3340509"/>
        <n v="400370"/>
        <n v="230248"/>
        <n v="568911"/>
        <n v="321796"/>
        <n v="1511144"/>
        <n v="1726920"/>
        <n v="251526"/>
        <n v="763268"/>
        <n v="1237606"/>
        <n v="357593"/>
        <n v="192762"/>
        <n v="4145852"/>
        <n v="2404551"/>
        <n v="2917098"/>
        <n v="289012"/>
        <n v="246752"/>
        <n v="2036993"/>
        <n v="378293"/>
        <n v="203974"/>
        <n v="452813"/>
        <n v="1398177"/>
        <n v="1485743"/>
        <n v="2615223"/>
        <n v="947850"/>
        <n v="1974000"/>
        <n v="211303"/>
        <n v="980"/>
        <n v="59707"/>
        <n v="2335439"/>
        <n v="245409"/>
        <n v="2542511"/>
        <n v="376241"/>
        <n v="1556736"/>
        <n v="2330044"/>
        <n v="1704791"/>
        <n v="80137"/>
        <n v="166850"/>
        <n v="2813620"/>
        <n v="2173443"/>
        <n v="231520"/>
        <n v="262633"/>
        <n v="1928395"/>
        <n v="125279"/>
        <n v="334204"/>
        <n v="432988"/>
        <n v="2213565"/>
        <n v="275630"/>
        <n v="2814785"/>
        <n v="2777148"/>
        <n v="2494739"/>
        <n v="228725"/>
        <n v="176130"/>
        <n v="268673"/>
        <n v="441165"/>
        <n v="784243"/>
        <n v="2196896"/>
        <n v="68954"/>
        <n v="119418"/>
        <n v="716549"/>
        <n v="539709"/>
        <n v="1916530"/>
        <n v="1682704"/>
        <n v="163899"/>
        <n v="220595"/>
        <n v="2357180"/>
        <n v="2004264"/>
        <n v="312325"/>
        <n v="228577"/>
        <n v="2173022"/>
        <n v="222978"/>
        <n v="1603839"/>
        <n v="1467250"/>
        <n v="1323972"/>
        <n v="195271"/>
        <n v="2227703"/>
        <n v="1812322"/>
        <n v="1761657"/>
        <n v="1818536"/>
        <n v="1380649"/>
        <n v="1554934"/>
        <n v="1977310"/>
        <n v="2240748"/>
        <n v="2751677"/>
        <n v="1496209"/>
        <n v="300239"/>
        <n v="2104207"/>
        <n v="3564057"/>
        <n v="153666"/>
        <n v="976920"/>
        <n v="1601091"/>
        <n v="21406"/>
        <n v="1413056"/>
        <n v="1583668"/>
        <n v="1000"/>
        <n v="713722"/>
        <n v="85034"/>
        <n v="3047260"/>
        <n v="260603"/>
        <n v="189290"/>
        <n v="329143"/>
        <n v="1288438"/>
        <n v="200267"/>
        <n v="760690"/>
        <n v="670094"/>
        <n v="236039"/>
        <n v="1784331"/>
        <n v="370821"/>
        <n v="313045"/>
        <n v="350356"/>
        <n v="463585"/>
        <n v="1932344"/>
        <n v="2370968"/>
        <n v="798004"/>
        <n v="2481774"/>
        <n v="287787"/>
        <n v="475199"/>
        <n v="634750"/>
        <n v="710993"/>
        <n v="2654699"/>
        <n v="3264947"/>
        <n v="2647577"/>
        <n v="435760"/>
        <n v="2841124"/>
        <n v="1968589"/>
        <n v="1929753"/>
        <n v="111001"/>
        <n v="1266666"/>
        <n v="295437"/>
        <n v="2226055"/>
        <n v="1442212"/>
        <n v="2983371"/>
        <n v="314212"/>
        <n v="348843"/>
        <n v="1583539"/>
        <n v="1704921"/>
        <n v="2698749"/>
        <n v="2296530"/>
        <n v="2329362"/>
        <n v="695956"/>
        <n v="1718374"/>
        <n v="2385226"/>
        <n v="675050"/>
        <n v="335322"/>
        <n v="653818"/>
        <n v="1310279"/>
        <n v="989003"/>
        <n v="1757718"/>
        <n v="216177"/>
        <n v="2466898"/>
        <n v="2091383"/>
        <n v="2045814"/>
        <n v="2132363"/>
        <n v="443007"/>
        <n v="2856892"/>
        <n v="42151"/>
        <n v="762551"/>
        <n v="855821"/>
        <n v="1134377"/>
        <n v="184823"/>
        <n v="283333"/>
        <n v="245565"/>
        <n v="3023244"/>
        <n v="251390"/>
        <n v="493977"/>
        <n v="365932"/>
        <n v="1320657"/>
        <n v="2185016"/>
        <n v="348464"/>
        <n v="1686662"/>
        <n v="1488266"/>
        <n v="188683"/>
        <n v="943310"/>
        <n v="1853418"/>
        <n v="198750"/>
        <n v="42834"/>
        <n v="1696882"/>
        <n v="1894584"/>
        <n v="454576"/>
        <n v="374432"/>
        <n v="192501"/>
        <n v="304262"/>
        <n v="3303797"/>
        <n v="499483"/>
        <n v="2044768"/>
        <n v="2055397"/>
        <n v="74586"/>
        <n v="52391"/>
        <n v="608720"/>
        <n v="331792"/>
        <n v="297674"/>
        <n v="2085935"/>
        <n v="3645201"/>
        <n v="3501820"/>
        <n v="681617"/>
        <n v="295745"/>
        <n v="357517"/>
        <n v="1651382"/>
        <n v="390759"/>
        <n v="1840932"/>
        <n v="1483166"/>
        <n v="287992"/>
        <n v="1869014"/>
        <n v="196236"/>
        <n v="2333640"/>
        <n v="108373"/>
        <n v="626006"/>
        <n v="1969063"/>
        <n v="3619340"/>
        <n v="365228"/>
        <n v="2166175"/>
        <n v="2821689"/>
        <n v="885071"/>
        <n v="2668640"/>
        <n v="1813145"/>
        <n v="2926159"/>
        <n v="208166"/>
        <n v="788165"/>
        <n v="309061"/>
        <n v="2062904"/>
        <n v="275165"/>
        <n v="2025750"/>
        <n v="3079470"/>
        <n v="1889479"/>
        <n v="9108"/>
        <n v="1490764"/>
        <n v="2830080"/>
        <n v="2311088"/>
        <n v="1880188"/>
        <n v="1901181"/>
        <n v="638876"/>
        <n v="287222"/>
        <n v="1961611"/>
        <n v="307702"/>
        <n v="508076"/>
        <n v="372457"/>
        <n v="226940"/>
        <n v="2453038"/>
        <n v="1521123"/>
        <n v="2048403"/>
        <n v="1645158"/>
        <n v="169044"/>
        <n v="546735"/>
        <n v="710824"/>
        <n v="3003944"/>
        <n v="179587"/>
        <n v="1207916"/>
        <n v="370271"/>
        <n v="3288772"/>
        <n v="892507"/>
        <n v="330953"/>
        <n v="1351786"/>
        <n v="654552"/>
        <n v="350609"/>
        <n v="53608"/>
        <n v="210360"/>
        <n v="258438"/>
        <n v="2214403"/>
        <n v="2141364"/>
        <n v="281333"/>
        <n v="2042382"/>
        <n v="1906308"/>
        <n v="2111585"/>
        <n v="455808"/>
        <n v="2237050"/>
        <n v="465616"/>
        <n v="560742"/>
        <n v="2287191"/>
        <n v="199869"/>
        <n v="2092571"/>
        <n v="180075"/>
        <n v="1371964"/>
        <n v="2671847"/>
        <n v="243116"/>
        <n v="2873743"/>
        <n v="1890139"/>
        <n v="664612"/>
        <n v="2622873"/>
        <n v="2741456"/>
        <n v="169844"/>
        <n v="2541076"/>
        <n v="1259357"/>
        <n v="1545285"/>
        <n v="1526750"/>
        <n v="621053"/>
        <n v="322043"/>
        <n v="1882174"/>
        <n v="225954"/>
        <n v="444213"/>
        <n v="312654"/>
        <n v="384199"/>
        <n v="2004515"/>
        <n v="612528"/>
        <n v="2156368"/>
        <n v="1459658"/>
        <n v="233778"/>
        <n v="3225787"/>
        <n v="2076171"/>
        <n v="201842"/>
        <n v="3847667"/>
        <n v="3279664"/>
        <n v="2859865"/>
        <n v="589235"/>
        <n v="659891"/>
        <n v="492801"/>
        <n v="2897078"/>
        <n v="187638"/>
        <n v="614397"/>
        <n v="332362"/>
        <n v="2382901"/>
        <n v="2151303"/>
        <n v="1922140"/>
        <n v="1114654"/>
        <n v="95446"/>
        <n v="281242"/>
        <n v="193696"/>
        <n v="402919"/>
        <n v="410360"/>
        <n v="2464312"/>
        <n v="116517"/>
        <n v="166255"/>
        <n v="2492696"/>
        <n v="677270"/>
        <n v="406641"/>
        <n v="2262931"/>
        <n v="1887147"/>
        <n v="1463553"/>
        <n v="643424"/>
        <n v="1078247"/>
        <n v="38691"/>
        <n v="1784667"/>
        <n v="1460641"/>
        <n v="1927097"/>
        <n v="1788853"/>
        <n v="2413694"/>
        <n v="2659050"/>
        <n v="145809"/>
        <n v="2120201"/>
        <n v="1832730"/>
        <n v="268341"/>
        <n v="417526"/>
        <n v="2132571"/>
        <n v="1885054"/>
        <n v="2385782"/>
        <n v="380648"/>
        <n v="279205"/>
        <n v="998323"/>
        <n v="2606308"/>
        <n v="2729532"/>
        <n v="2377657"/>
        <n v="699671"/>
        <n v="724529"/>
        <n v="189547"/>
        <n v="244787"/>
        <n v="3010205"/>
        <n v="365432"/>
        <n v="435906"/>
        <n v="1482292"/>
        <n v="2300481"/>
        <n v="154009"/>
        <n v="658035"/>
        <n v="1593825"/>
        <n v="579561"/>
        <n v="2080421"/>
        <n v="2315402"/>
        <n v="2796625"/>
        <n v="356016"/>
        <n v="215525"/>
        <n v="3510165"/>
        <n v="462269"/>
        <n v="2425435"/>
        <n v="582027"/>
        <n v="125891"/>
        <n v="3175664"/>
        <n v="308275"/>
        <n v="219403"/>
        <n v="264634"/>
        <n v="2542394"/>
        <n v="2127924"/>
        <n v="617797"/>
        <n v="274362"/>
        <n v="161004"/>
        <n v="254942"/>
        <n v="423215"/>
        <n v="1669577"/>
        <n v="472948"/>
        <n v="2359384"/>
        <n v="458879"/>
        <n v="162743"/>
        <n v="215935"/>
        <n v="1038653"/>
        <n v="1720144"/>
        <n v="649700"/>
        <n v="3098528"/>
        <n v="2065329"/>
        <n v="1244161"/>
        <n v="403938"/>
        <n v="403258"/>
        <n v="3293778"/>
        <n v="206756"/>
        <n v="98843"/>
        <n v="2255067"/>
        <n v="1565181"/>
        <n v="477811"/>
        <n v="547821"/>
        <n v="1271199"/>
        <n v="1047343"/>
        <n v="2144978"/>
        <n v="531543"/>
        <n v="1703714"/>
        <n v="451351"/>
        <n v="2916353"/>
        <n v="158464"/>
        <n v="218930"/>
        <n v="578546"/>
        <n v="1846432"/>
        <n v="180278"/>
        <n v="224148"/>
        <n v="220526"/>
        <n v="165288"/>
        <n v="1889137"/>
        <n v="342044"/>
        <n v="571629"/>
        <n v="187076"/>
        <n v="1070441"/>
        <n v="305233"/>
        <n v="3386030"/>
        <n v="2743033"/>
        <n v="1812758"/>
        <n v="1696478"/>
        <n v="2331320"/>
        <n v="300586"/>
        <n v="1649195"/>
        <n v="451296"/>
        <n v="3710195"/>
        <n v="321747"/>
        <n v="322152"/>
        <n v="192300"/>
        <n v="377147"/>
        <n v="198681"/>
        <n v="2657454"/>
        <n v="1756867"/>
        <n v="194632"/>
        <n v="585154"/>
        <n v="310568"/>
        <n v="2194271"/>
        <n v="448801"/>
        <n v="355922"/>
        <n v="461971"/>
        <n v="440498"/>
        <n v="367775"/>
        <n v="2964307"/>
        <n v="88998"/>
        <n v="410050"/>
        <n v="308478"/>
        <n v="220981"/>
        <n v="293220"/>
        <n v="567753"/>
        <n v="297146"/>
        <n v="2341028"/>
        <n v="1950375"/>
        <n v="248542"/>
        <n v="116202"/>
        <n v="315575"/>
        <n v="359254"/>
        <n v="474126"/>
        <n v="213365"/>
        <n v="202449"/>
        <n v="1656742"/>
        <n v="2251487"/>
        <n v="256115"/>
        <n v="1763484"/>
        <n v="1474530"/>
        <n v="1589606"/>
        <n v="112566"/>
        <n v="348293"/>
        <n v="411470"/>
        <n v="2616531"/>
        <n v="1364514"/>
        <n v="1469020"/>
        <n v="2477414"/>
        <n v="3741956"/>
        <n v="2987005"/>
        <n v="1800600"/>
        <n v="2492674"/>
        <n v="328977"/>
        <n v="2170553"/>
        <n v="143242"/>
        <n v="1946495"/>
        <n v="365728"/>
        <n v="1857442"/>
        <n v="308966"/>
        <n v="1551964"/>
        <n v="2574078"/>
        <n v="213505"/>
        <n v="2343156"/>
        <n v="290205"/>
        <n v="523296"/>
        <n v="920293"/>
        <n v="326529"/>
        <n v="1767202"/>
        <n v="2449317"/>
        <n v="2058476"/>
        <n v="2250649"/>
        <n v="411850"/>
        <n v="96858"/>
        <n v="87164"/>
        <n v="2541520"/>
        <n v="560975"/>
        <n v="1663631"/>
        <n v="1504147"/>
        <n v="128491"/>
        <n v="1372853"/>
        <n v="2204388"/>
        <n v="3293964"/>
        <n v="402394"/>
        <n v="2113654"/>
        <n v="238531"/>
        <n v="317506"/>
        <n v="2264914"/>
        <n v="281056"/>
        <n v="246215"/>
        <n v="337298"/>
        <n v="2590797"/>
        <n v="1509693"/>
        <n v="2777753"/>
        <n v="1418898"/>
        <n v="1604223"/>
        <n v="1154535"/>
        <n v="181533"/>
        <n v="148793"/>
        <n v="473335"/>
        <n v="91065"/>
        <n v="2064362"/>
        <n v="2088844"/>
        <n v="234129"/>
        <n v="387935"/>
        <n v="3492522"/>
        <n v="239577"/>
        <n v="207437"/>
        <n v="3212391"/>
        <n v="254626"/>
        <n v="1258345"/>
        <n v="1631845"/>
        <n v="1799075"/>
        <n v="1468416"/>
        <n v="133666"/>
        <n v="238006"/>
        <n v="1184080"/>
        <n v="180644"/>
        <n v="3155990"/>
        <n v="3000498"/>
        <n v="1278394"/>
        <n v="2000167"/>
        <n v="194443"/>
        <n v="268229"/>
        <n v="386990"/>
        <n v="135185"/>
        <n v="1671179"/>
        <n v="257907"/>
        <n v="1634624"/>
        <n v="2891604"/>
        <n v="1496062"/>
        <n v="2974903"/>
        <n v="1863830"/>
        <n v="1362075"/>
        <n v="354942"/>
        <n v="378218"/>
        <n v="264997"/>
        <n v="2584772"/>
        <n v="1954884"/>
        <n v="2908570"/>
        <n v="1620914"/>
        <n v="343362"/>
        <n v="3611529"/>
        <n v="297835"/>
        <n v="177828"/>
        <n v="396131"/>
        <n v="1424196"/>
        <n v="204526"/>
        <n v="201218"/>
        <n v="295545"/>
        <n v="2938646"/>
        <n v="231267"/>
        <n v="205205"/>
        <n v="461733"/>
        <n v="2710231"/>
        <n v="1053582"/>
        <n v="354833"/>
        <n v="219984"/>
        <n v="240926"/>
        <n v="243261"/>
        <n v="204998"/>
        <n v="1844628"/>
        <n v="201867"/>
        <n v="180913"/>
        <n v="606401"/>
        <n v="306943"/>
        <n v="527387"/>
        <n v="524707"/>
        <n v="864189"/>
        <n v="2411525"/>
        <n v="2186193"/>
        <n v="560173"/>
        <n v="587566"/>
        <n v="2218744"/>
        <n v="343064"/>
        <n v="3248939"/>
        <n v="1865969"/>
        <n v="233174"/>
        <n v="114795"/>
        <n v="585915"/>
        <n v="2155008"/>
        <n v="205314"/>
        <n v="451341"/>
        <n v="149724"/>
        <n v="240600"/>
        <n v="141199"/>
        <n v="135560"/>
        <n v="177726"/>
        <n v="1150218"/>
        <n v="1860070"/>
        <n v="877181"/>
        <n v="2619839"/>
        <n v="256465"/>
        <n v="959840"/>
        <n v="281704"/>
        <n v="1677506"/>
        <n v="2368252"/>
        <n v="2915564"/>
        <n v="2365641"/>
        <n v="88335"/>
        <n v="2296068"/>
        <n v="1596542"/>
        <n v="1862823"/>
        <n v="177487"/>
        <n v="561015"/>
        <n v="202768"/>
        <n v="206204"/>
        <n v="2227171"/>
        <n v="181884"/>
        <n v="1817281"/>
        <n v="2207248"/>
        <n v="504501"/>
        <n v="3126409"/>
        <n v="244461"/>
        <n v="1661081"/>
        <n v="1901381"/>
        <n v="449141"/>
        <n v="49267"/>
        <n v="663322"/>
        <n v="473332"/>
        <n v="2597134"/>
        <n v="137288"/>
        <n v="1607221"/>
        <n v="101949"/>
        <n v="2882906"/>
        <n v="3375600"/>
        <n v="1664766"/>
        <n v="406528"/>
        <n v="583227"/>
        <n v="224084"/>
        <n v="2262022"/>
        <n v="2256574"/>
        <n v="2338616"/>
        <n v="542700"/>
        <n v="1167792"/>
        <n v="74324"/>
        <n v="934329"/>
        <n v="2026454"/>
        <n v="2533716"/>
        <n v="361325"/>
        <n v="98620"/>
        <n v="897780"/>
        <n v="1592012"/>
        <n v="1894137"/>
        <n v="2281530"/>
        <n v="1639872"/>
        <n v="2177426"/>
        <n v="199191"/>
        <n v="2796131"/>
        <n v="212396"/>
        <n v="2636403"/>
        <n v="1518938"/>
        <n v="2833008"/>
        <n v="321242"/>
        <n v="446626"/>
        <n v="251180"/>
        <n v="1162951"/>
        <n v="353227"/>
        <n v="2822459"/>
        <n v="234718"/>
        <n v="111588"/>
        <n v="2364715"/>
        <n v="110959"/>
        <n v="1438391"/>
        <n v="215468"/>
        <n v="224377"/>
        <n v="1725743"/>
        <n v="304257"/>
        <n v="227466"/>
        <n v="1063419"/>
        <n v="1926804"/>
        <n v="737463"/>
        <n v="1281554"/>
        <n v="3321854"/>
        <n v="693322"/>
        <n v="2009518"/>
        <n v="322498"/>
        <n v="463733"/>
        <n v="428848"/>
        <n v="2048576"/>
        <n v="338345"/>
        <n v="928"/>
        <n v="1415982"/>
        <n v="1199727"/>
        <n v="1909572"/>
        <n v="64264"/>
        <n v="197382"/>
        <n v="384623"/>
        <n v="3296975"/>
        <n v="2805024"/>
        <n v="2652179"/>
        <n v="310217"/>
        <n v="2315574"/>
        <n v="1161326"/>
        <n v="326046"/>
        <n v="93411"/>
        <n v="432001"/>
        <n v="2448629"/>
        <n v="1268350"/>
        <n v="211273"/>
        <n v="1822015"/>
        <n v="351574"/>
        <n v="431787"/>
        <n v="1002019"/>
        <n v="17572"/>
        <n v="1550945"/>
        <n v="2807871"/>
        <n v="528854"/>
        <n v="3632970"/>
        <n v="273472"/>
        <n v="1305908"/>
        <n v="1514730"/>
        <n v="85594"/>
        <n v="1375143"/>
        <n v="2058414"/>
        <n v="1384315"/>
        <n v="237003"/>
        <n v="900398"/>
        <n v="1289762"/>
        <n v="87997"/>
        <n v="3498125"/>
        <n v="169699"/>
        <n v="189396"/>
        <n v="1940935"/>
        <n v="3259268"/>
        <n v="28996"/>
        <n v="2131365"/>
        <n v="339772"/>
        <n v="1409336"/>
        <n v="442402"/>
        <n v="2160896"/>
        <n v="456861"/>
        <n v="315802"/>
        <n v="2400596"/>
        <n v="764084"/>
        <n v="3469762"/>
        <n v="2234931"/>
        <n v="1132904"/>
        <n v="118715"/>
        <n v="2042380"/>
        <n v="2002991"/>
        <n v="2339779"/>
        <n v="2150629"/>
        <n v="376843"/>
        <n v="2260965"/>
        <n v="210714"/>
        <n v="1544777"/>
        <n v="362788"/>
        <n v="233250"/>
        <n v="1586196"/>
        <n v="2690382"/>
        <n v="1027126"/>
        <n v="433365"/>
        <n v="3040723"/>
        <n v="2044892"/>
        <n v="2145349"/>
        <n v="2244204"/>
        <n v="145974"/>
        <n v="161694"/>
        <n v="2740306"/>
        <n v="801265"/>
        <n v="179929"/>
        <n v="465436"/>
        <n v="343695"/>
        <n v="277732"/>
        <n v="1827647"/>
        <n v="335077"/>
        <n v="159644"/>
        <n v="106903"/>
        <n v="347307"/>
        <n v="1759531"/>
        <n v="363278"/>
        <n v="1417353"/>
        <n v="948486"/>
        <n v="847230"/>
        <n v="1365119"/>
        <n v="342174"/>
        <n v="352810"/>
        <n v="220349"/>
        <n v="2877644"/>
        <n v="378338"/>
        <n v="508273"/>
        <n v="217508"/>
        <n v="345607"/>
        <n v="153389"/>
        <n v="1456600"/>
        <n v="206631"/>
        <n v="467245"/>
        <n v="179117"/>
        <n v="878601"/>
        <n v="1687050"/>
        <n v="1937441"/>
        <n v="2239128"/>
        <n v="80776"/>
        <n v="2261071"/>
        <n v="3055105"/>
        <n v="860761"/>
        <n v="3446952"/>
        <n v="97508"/>
        <n v="389366"/>
        <n v="277049"/>
        <n v="2102559"/>
        <n v="198154"/>
        <n v="243355"/>
        <n v="2383007"/>
        <n v="2704181"/>
        <n v="252286"/>
        <n v="395217"/>
        <n v="3486201"/>
        <n v="3205564"/>
        <n v="2708357"/>
        <n v="364207"/>
        <n v="278671"/>
        <n v="1884643"/>
        <n v="2239120"/>
        <n v="2299834"/>
        <n v="340515"/>
        <n v="1267680"/>
        <n v="1644378"/>
        <n v="688655"/>
        <n v="1457914"/>
        <n v="326211"/>
        <n v="1496591"/>
        <n v="1238812"/>
        <n v="365835"/>
        <n v="1122212"/>
        <n v="302979"/>
        <n v="439882"/>
        <n v="2218530"/>
        <n v="1229967"/>
        <n v="2127811"/>
        <n v="2736508"/>
        <n v="189356"/>
        <n v="164329"/>
        <n v="2483051"/>
        <n v="3820530"/>
        <n v="2703009"/>
        <n v="2250727"/>
        <n v="882003"/>
        <n v="2180807"/>
        <n v="564945"/>
        <n v="34117"/>
        <n v="791747"/>
        <n v="145889"/>
        <n v="1061058"/>
        <n v="704607"/>
        <n v="411409"/>
        <n v="1137884"/>
        <n v="301184"/>
        <n v="207007"/>
        <n v="512628"/>
        <n v="3798836"/>
        <n v="2523818"/>
        <n v="2345148"/>
        <n v="1618801"/>
        <n v="2338492"/>
        <n v="123421"/>
        <n v="249143"/>
        <n v="92155"/>
        <n v="251239"/>
        <n v="129736"/>
        <n v="2591064"/>
        <n v="185794"/>
        <n v="500767"/>
        <n v="2486058"/>
        <n v="1746873"/>
        <n v="2421642"/>
        <n v="274874"/>
        <n v="1562147"/>
        <n v="3184275"/>
        <n v="1889713"/>
        <n v="234471"/>
        <n v="2335753"/>
        <n v="779118"/>
        <n v="476846"/>
        <n v="2281452"/>
        <n v="410188"/>
        <n v="859"/>
        <n v="1164582"/>
        <n v="1251248"/>
        <n v="3005997"/>
        <n v="901272"/>
        <n v="2901474"/>
        <n v="2217706"/>
        <n v="524681"/>
        <n v="1425571"/>
        <n v="250656"/>
        <n v="502277"/>
        <n v="439925"/>
        <n v="167520"/>
        <n v="1579735"/>
        <n v="448275"/>
        <n v="170889"/>
        <n v="1865668"/>
        <n v="2163079"/>
        <n v="2547066"/>
        <n v="148990"/>
        <n v="277329"/>
        <n v="471165"/>
        <n v="267914"/>
        <n v="1532119"/>
        <n v="994438"/>
        <n v="149792"/>
        <n v="461127"/>
        <n v="1169612"/>
        <n v="45580"/>
        <n v="1418225"/>
        <n v="310592"/>
        <n v="2403487"/>
        <n v="2440852"/>
        <n v="306822"/>
        <n v="671822"/>
        <n v="448782"/>
        <n v="2573118"/>
        <n v="181245"/>
        <n v="521656"/>
        <n v="1323312"/>
        <n v="358691"/>
        <n v="365986"/>
        <n v="3213370"/>
        <n v="263204"/>
        <n v="140542"/>
        <n v="584633"/>
        <n v="241415"/>
        <n v="396267"/>
        <n v="602369"/>
        <n v="553539"/>
        <n v="260926"/>
        <n v="91409"/>
        <n v="162449"/>
        <n v="2281810"/>
        <n v="2118845"/>
        <n v="2745943"/>
        <n v="932348"/>
        <n v="358378"/>
        <n v="308506"/>
        <n v="2678894"/>
        <n v="1987797"/>
        <n v="1500302"/>
        <n v="1091479"/>
        <n v="2749958"/>
        <n v="2620418"/>
        <n v="381940"/>
        <n v="2067531"/>
        <n v="367755"/>
        <n v="1814219"/>
        <n v="1442225"/>
        <n v="2613735"/>
        <n v="3112444"/>
        <n v="3829267"/>
        <n v="2053134"/>
        <n v="2017538"/>
        <n v="287514"/>
        <n v="2882013"/>
        <n v="493809"/>
        <n v="2121658"/>
        <n v="1387968"/>
        <n v="334146"/>
        <n v="2015020"/>
        <n v="126207"/>
        <n v="327747"/>
        <n v="335616"/>
        <n v="185445"/>
        <n v="88492"/>
        <n v="1607671"/>
        <n v="160177"/>
        <n v="2270098"/>
        <n v="1809219"/>
        <n v="1677551"/>
        <n v="368668"/>
        <n v="136725"/>
        <n v="250488"/>
        <n v="404975"/>
        <n v="1794886"/>
        <n v="1686913"/>
        <n v="280693"/>
        <n v="349118"/>
        <n v="1316622"/>
        <n v="2970363"/>
        <n v="151279"/>
        <n v="96778"/>
        <n v="1846813"/>
        <n v="209149"/>
        <n v="214070"/>
        <n v="100339"/>
        <n v="212689"/>
        <n v="157484"/>
        <n v="273351"/>
        <n v="145467"/>
        <n v="1514843"/>
        <n v="157554"/>
        <n v="1567995"/>
        <n v="1887989"/>
        <n v="107709"/>
        <n v="2644542"/>
        <n v="2140301"/>
        <n v="530686"/>
        <n v="1889008"/>
        <n v="1343545"/>
        <n v="1053160"/>
        <n v="240443"/>
        <n v="3140498"/>
        <n v="216761"/>
        <n v="3399295"/>
        <n v="2250458"/>
        <n v="1426589"/>
        <n v="3068212"/>
        <n v="126641"/>
        <n v="263662"/>
        <n v="272224"/>
        <n v="544283"/>
        <n v="144635"/>
        <n v="2897112"/>
        <n v="2792782"/>
        <n v="157407"/>
        <n v="1301626"/>
        <n v="2897100"/>
        <n v="1829171"/>
        <n v="2535678"/>
        <n v="290222"/>
        <n v="189687"/>
        <n v="2281180"/>
        <n v="2855009"/>
        <n v="365959"/>
        <n v="475958"/>
        <n v="332796"/>
        <n v="2909737"/>
        <n v="647553"/>
        <n v="276031"/>
        <n v="2740875"/>
        <n v="2809642"/>
        <n v="308649"/>
        <n v="3663620"/>
        <n v="1316615"/>
        <n v="278370"/>
        <n v="91011"/>
        <n v="2995992"/>
        <n v="380976"/>
        <n v="42704"/>
        <n v="311816"/>
        <n v="148082"/>
        <n v="444632"/>
        <n v="1540704"/>
        <n v="2092395"/>
        <n v="456737"/>
        <n v="351322"/>
        <n v="219822"/>
        <n v="136504"/>
        <n v="1998673"/>
        <n v="622527"/>
        <n v="760432"/>
        <n v="249706"/>
        <n v="101723"/>
        <n v="1763182"/>
        <n v="1267480"/>
        <n v="1743899"/>
        <n v="173565"/>
        <n v="2499518"/>
        <n v="2616546"/>
        <n v="204990"/>
        <n v="3042859"/>
        <n v="1840482"/>
        <n v="1784222"/>
        <n v="479770"/>
        <n v="254714"/>
        <n v="1935504"/>
        <n v="2417710"/>
        <n v="304772"/>
        <n v="476394"/>
        <n v="1686313"/>
        <n v="172686"/>
        <n v="10939"/>
        <n v="69218"/>
        <n v="2350712"/>
        <n v="852929"/>
        <n v="2596497"/>
        <n v="2198942"/>
        <n v="177453"/>
        <n v="2150618"/>
        <n v="131727"/>
        <n v="2551760"/>
        <n v="166491"/>
        <n v="146348"/>
        <n v="3123796"/>
        <n v="2645300"/>
        <n v="2425608"/>
        <n v="1902595"/>
        <n v="2045886"/>
        <n v="2012378"/>
        <n v="149064"/>
        <n v="342932"/>
        <n v="99676"/>
        <n v="360932"/>
        <n v="468963"/>
        <n v="221379"/>
        <n v="617204"/>
        <n v="1935935"/>
        <n v="3456309"/>
        <n v="576310"/>
        <n v="332422"/>
        <n v="2457677"/>
        <n v="3230564"/>
        <n v="346565"/>
        <n v="4118125"/>
        <n v="2180435"/>
        <n v="356843"/>
        <n v="2068818"/>
        <n v="223849"/>
        <n v="305649"/>
        <n v="2074027"/>
        <n v="262867"/>
        <n v="1600431"/>
        <n v="2517600"/>
        <n v="2408877"/>
        <n v="2135121"/>
        <n v="1394664"/>
        <n v="2208089"/>
        <n v="330716"/>
        <n v="1073062"/>
        <n v="281837"/>
        <n v="100414"/>
        <n v="683625"/>
        <n v="220487"/>
        <n v="623968"/>
        <n v="2117079"/>
        <n v="905378"/>
        <n v="2575579"/>
        <n v="1756697"/>
        <n v="194078"/>
        <n v="1513744"/>
        <n v="1868651"/>
        <n v="109362"/>
        <n v="571246"/>
        <n v="187121"/>
        <n v="1126996"/>
        <n v="1909131"/>
        <n v="1564070"/>
        <n v="2057503"/>
        <n v="525380"/>
        <n v="195065"/>
        <n v="661197"/>
        <n v="2263894"/>
        <n v="461293"/>
        <n v="2121873"/>
        <n v="395070"/>
        <n v="670683"/>
        <n v="1227443"/>
        <n v="608532"/>
        <n v="2306513"/>
        <n v="167517"/>
        <n v="60084"/>
        <n v="262839"/>
        <n v="2347517"/>
        <n v="246628"/>
        <n v="225019"/>
        <n v="600864"/>
        <n v="97078"/>
        <n v="206922"/>
        <n v="1333306"/>
        <n v="1295292"/>
        <n v="141221"/>
        <n v="276519"/>
        <n v="2234842"/>
        <n v="2500688"/>
        <n v="1524109"/>
        <n v="2483887"/>
        <n v="489796"/>
        <n v="2554717"/>
        <n v="1928879"/>
        <n v="1239700"/>
        <n v="218372"/>
        <n v="2165242"/>
        <n v="1995783"/>
        <n v="1813457"/>
        <n v="2626242"/>
        <n v="167237"/>
        <n v="2582065"/>
        <n v="2413462"/>
        <n v="1249895"/>
        <n v="210232"/>
        <n v="647639"/>
        <n v="2347104"/>
        <n v="242848"/>
        <n v="2884359"/>
        <n v="929251"/>
        <n v="171540"/>
        <n v="423111"/>
        <n v="172189"/>
        <n v="506822"/>
        <n v="437539"/>
        <n v="2462040"/>
        <n v="2227581"/>
        <n v="1704606"/>
        <n v="1001173"/>
        <n v="82781"/>
        <n v="197570"/>
        <n v="258219"/>
        <n v="728937"/>
        <n v="3357901"/>
        <n v="307243"/>
        <n v="2454725"/>
        <n v="2714968"/>
        <n v="233378"/>
        <n v="1331876"/>
        <n v="538716"/>
        <n v="270884"/>
        <n v="1351728"/>
        <n v="665437"/>
        <n v="1478673"/>
        <n v="1381833"/>
        <n v="254173"/>
        <n v="297735"/>
        <n v="1268633"/>
        <n v="319962"/>
        <n v="241648"/>
        <n v="1046932"/>
        <n v="2264029"/>
        <n v="517396"/>
        <n v="1790743"/>
        <n v="615033"/>
        <n v="75134"/>
        <n v="1545259"/>
        <n v="91615"/>
        <n v="251113"/>
        <n v="681895"/>
        <n v="3293015"/>
        <n v="523172"/>
        <n v="1731216"/>
        <n v="99219"/>
        <n v="296982"/>
        <n v="503139"/>
        <n v="3211179"/>
        <n v="2922026"/>
        <n v="121823"/>
        <n v="240218"/>
        <n v="1454400"/>
        <n v="1084689"/>
        <n v="319327"/>
        <n v="279632"/>
        <n v="2387956"/>
        <n v="3007866"/>
        <n v="1483450"/>
        <n v="57342"/>
        <n v="2173261"/>
        <n v="136985"/>
        <n v="302719"/>
        <n v="1781500"/>
        <n v="522676"/>
        <n v="267352"/>
        <n v="98957"/>
        <n v="507953"/>
        <n v="2399827"/>
        <n v="268148"/>
        <n v="2038788"/>
        <n v="2033617"/>
        <n v="592740"/>
        <n v="1639684"/>
        <n v="1848357"/>
        <n v="1297206"/>
        <n v="279708"/>
        <n v="284908"/>
        <n v="206256"/>
        <n v="459244"/>
        <n v="450941"/>
        <n v="279636"/>
        <n v="3147535"/>
        <n v="2369536"/>
        <n v="1771951"/>
        <n v="425307"/>
        <n v="678361"/>
        <n v="2906329"/>
        <n v="1419480"/>
        <n v="1947110"/>
        <n v="1604416"/>
        <n v="181595"/>
        <n v="126548"/>
        <n v="1978524"/>
        <n v="239562"/>
        <n v="161165"/>
        <n v="173474"/>
        <n v="459266"/>
        <n v="2749535"/>
        <n v="1896074"/>
        <n v="889"/>
        <n v="2346689"/>
        <n v="218337"/>
        <n v="2351581"/>
        <n v="1887507"/>
        <n v="1071984"/>
        <n v="185164"/>
        <n v="1230473"/>
        <n v="699565"/>
        <n v="1287799"/>
        <n v="1789348"/>
        <n v="1395251"/>
        <n v="288745"/>
        <n v="2312977"/>
        <n v="196687"/>
        <n v="1946772"/>
        <n v="139087"/>
        <n v="339262"/>
        <n v="2183911"/>
        <n v="2813161"/>
        <n v="2854470"/>
        <n v="1285271"/>
        <n v="2314506"/>
        <n v="150811"/>
        <n v="869311"/>
        <n v="294164"/>
        <n v="191777"/>
        <n v="1000816"/>
        <n v="2471851"/>
        <n v="338302"/>
        <n v="2024086"/>
        <n v="1384349"/>
        <n v="137967"/>
        <n v="196715"/>
        <n v="250994"/>
        <n v="486657"/>
        <n v="230882"/>
        <n v="198827"/>
        <n v="1478265"/>
        <n v="401749"/>
        <n v="2148286"/>
        <n v="1887062"/>
        <n v="2169381"/>
        <n v="102093"/>
        <n v="1534148"/>
        <n v="2251344"/>
        <n v="296266"/>
        <n v="2274745"/>
        <n v="735251"/>
        <n v="2560996"/>
        <n v="227445"/>
        <n v="2813781"/>
        <n v="1478815"/>
        <n v="1066346"/>
        <n v="168305"/>
        <n v="2658809"/>
        <n v="2473990"/>
        <n v="2170485"/>
        <n v="247694"/>
        <n v="526981"/>
        <n v="279557"/>
        <n v="432044"/>
        <n v="390510"/>
        <n v="2468629"/>
        <n v="290917"/>
        <n v="552412"/>
        <n v="221300"/>
        <n v="1838322"/>
        <n v="216197"/>
        <n v="640270"/>
        <n v="1785979"/>
        <n v="1536652"/>
        <n v="370743"/>
        <n v="156730"/>
        <n v="263248"/>
        <n v="506728"/>
        <n v="141130"/>
        <n v="456022"/>
        <n v="128785"/>
        <n v="1878191"/>
        <n v="491914"/>
        <n v="2313256"/>
        <n v="3110744"/>
        <n v="235829"/>
        <n v="250018"/>
        <n v="1651008"/>
        <n v="629411"/>
        <n v="1750149"/>
        <n v="1709212"/>
        <n v="1756177"/>
        <n v="494522"/>
        <n v="231868"/>
        <n v="863292"/>
        <n v="2367358"/>
        <n v="3045656"/>
        <n v="1745134"/>
        <n v="513412"/>
        <n v="1515568"/>
        <n v="2769510"/>
        <n v="1143138"/>
        <n v="1811909"/>
        <n v="1684802"/>
        <n v="2166848"/>
        <n v="2361813"/>
        <n v="112617"/>
        <n v="240031"/>
        <n v="101427"/>
        <n v="433260"/>
        <n v="394500"/>
        <n v="895"/>
        <n v="1986270"/>
        <n v="326320"/>
        <n v="254555"/>
        <n v="800391"/>
        <n v="1898153"/>
        <n v="420770"/>
        <n v="1862681"/>
        <n v="337497"/>
        <n v="1663623"/>
        <n v="2127940"/>
        <n v="2086504"/>
        <n v="400525"/>
        <n v="477169"/>
        <n v="2930704"/>
        <n v="2634763"/>
        <n v="2773282"/>
        <n v="373215"/>
        <n v="2771658"/>
        <n v="1960456"/>
        <n v="3603775"/>
        <n v="609171"/>
        <n v="317578"/>
        <n v="2794196"/>
        <n v="133824"/>
        <n v="1161810"/>
        <n v="374998"/>
        <n v="217486"/>
        <n v="1919104"/>
        <n v="1701921"/>
        <n v="174461"/>
        <n v="602992"/>
        <n v="2141151"/>
        <n v="1858524"/>
        <n v="404298"/>
        <n v="323197"/>
        <n v="1314748"/>
        <n v="2659990"/>
        <n v="1485923"/>
        <n v="1354045"/>
        <n v="419700"/>
        <n v="3291473"/>
        <n v="385833"/>
        <n v="1452756"/>
        <n v="1959528"/>
        <n v="251653"/>
        <n v="235918"/>
        <n v="2638202"/>
        <n v="486739"/>
        <n v="933748"/>
        <n v="206195"/>
        <n v="1320997"/>
        <n v="329031"/>
        <n v="292094"/>
        <n v="1184049"/>
        <n v="2282223"/>
        <n v="3154135"/>
        <n v="2683446"/>
        <n v="2341283"/>
        <n v="3366794"/>
        <n v="226890"/>
        <n v="2540342"/>
        <n v="158168"/>
        <n v="876160"/>
        <n v="921367"/>
        <n v="220702"/>
        <n v="160809"/>
        <n v="2158194"/>
        <n v="295893"/>
        <n v="171190"/>
        <n v="401570"/>
        <n v="241472"/>
        <n v="297854"/>
        <n v="1724102"/>
        <n v="760299"/>
        <n v="2345021"/>
        <n v="245872"/>
        <n v="342248"/>
        <n v="713677"/>
        <n v="3000079"/>
        <n v="2872235"/>
        <n v="1535096"/>
        <n v="2951268"/>
        <n v="2702604"/>
        <n v="1226001"/>
        <n v="1938165"/>
        <n v="558523"/>
        <n v="223551"/>
        <n v="1386106"/>
        <n v="3390375"/>
        <n v="223180"/>
        <n v="382983"/>
        <n v="912186"/>
        <n v="259573"/>
        <n v="2241515"/>
        <n v="884922"/>
        <n v="615932"/>
        <n v="1966550"/>
        <n v="719853"/>
        <n v="193056"/>
        <n v="822406"/>
        <n v="2761536"/>
        <n v="41152"/>
        <n v="1897361"/>
        <n v="169313"/>
        <n v="193994"/>
        <n v="1063563"/>
        <n v="1772685"/>
        <n v="2345245"/>
        <n v="1784685"/>
        <n v="1636070"/>
        <n v="382140"/>
        <n v="236417"/>
        <n v="7147"/>
        <n v="572082"/>
        <n v="155998"/>
        <n v="528787"/>
        <n v="1655126"/>
        <n v="604690"/>
        <n v="487941"/>
        <n v="241711"/>
        <n v="374439"/>
        <n v="2845007"/>
        <n v="1517963"/>
        <n v="1202086"/>
        <n v="1121521"/>
        <n v="2343253"/>
        <n v="1234338"/>
        <n v="1397046"/>
        <n v="2598388"/>
        <n v="2965301"/>
        <n v="2626742"/>
        <n v="189046"/>
        <n v="2613113"/>
        <n v="2366929"/>
        <n v="2140023"/>
        <n v="401551"/>
        <n v="3310242"/>
        <n v="1573203"/>
        <n v="2358874"/>
        <n v="3583709"/>
        <n v="261977"/>
        <n v="1796000"/>
        <n v="1533451"/>
        <n v="2292385"/>
        <n v="2253471"/>
        <n v="1948497"/>
        <n v="1230174"/>
        <n v="1619231"/>
        <n v="2311941"/>
        <n v="1181934"/>
        <n v="1804346"/>
        <n v="497344"/>
        <n v="127868"/>
        <n v="1324172"/>
        <n v="232502"/>
        <n v="250019"/>
        <n v="1421156"/>
        <n v="1925599"/>
        <n v="263813"/>
        <n v="1445856"/>
        <n v="1725761"/>
        <n v="2221810"/>
        <n v="889667"/>
        <n v="641129"/>
        <n v="162641"/>
        <n v="491013"/>
        <n v="2061942"/>
        <n v="230181"/>
        <n v="795774"/>
        <n v="419284"/>
        <n v="118855"/>
        <n v="1974893"/>
        <n v="695916"/>
        <n v="1649292"/>
        <n v="483727"/>
        <n v="2148626"/>
        <n v="510690"/>
        <n v="2911630"/>
        <n v="135584"/>
        <n v="477980"/>
        <n v="210331"/>
        <n v="199237"/>
        <n v="2581957"/>
        <n v="1655580"/>
        <n v="69844"/>
        <n v="94173"/>
        <n v="303810"/>
        <n v="309665"/>
        <n v="2142712"/>
        <n v="2848474"/>
        <n v="323138"/>
        <n v="1648738"/>
        <n v="2616154"/>
        <n v="207130"/>
        <n v="242994"/>
        <n v="2006991"/>
        <n v="237373"/>
        <n v="37659"/>
        <n v="565323"/>
        <n v="266666"/>
        <n v="3134176"/>
        <n v="230629"/>
        <n v="78471"/>
        <n v="578492"/>
        <n v="2031438"/>
        <n v="1917200"/>
        <n v="2166783"/>
        <n v="530722"/>
        <n v="332417"/>
        <n v="2521583"/>
        <n v="1745804"/>
        <n v="1858556"/>
        <n v="214237"/>
        <n v="617711"/>
        <n v="1250039"/>
        <n v="667947"/>
        <n v="3490650"/>
        <n v="3125523"/>
        <n v="1768517"/>
        <n v="204466"/>
        <n v="1382018"/>
        <n v="1142681"/>
        <n v="256593"/>
        <n v="3058660"/>
        <n v="1753973"/>
        <n v="374553"/>
        <n v="239351"/>
        <n v="213802"/>
        <n v="213542"/>
        <n v="215136"/>
        <n v="1788863"/>
        <n v="112532"/>
        <n v="2666912"/>
        <n v="124809"/>
        <n v="545900"/>
        <n v="1597929"/>
        <n v="164773"/>
        <n v="1816201"/>
        <n v="1173431"/>
        <n v="216609"/>
        <n v="2067582"/>
        <n v="1472197"/>
        <n v="367105"/>
        <n v="2173645"/>
        <n v="1566563"/>
        <n v="2196053"/>
        <n v="393284"/>
        <n v="2588127"/>
        <n v="374392"/>
        <n v="346419"/>
        <n v="2353184"/>
        <n v="1713129"/>
        <n v="400823"/>
        <n v="1617659"/>
        <n v="219184"/>
        <n v="1423624"/>
        <n v="149295"/>
        <n v="263785"/>
        <n v="2921086"/>
        <n v="2844447"/>
        <n v="329117"/>
        <n v="648968"/>
        <n v="1293068"/>
        <n v="1934979"/>
        <n v="249838"/>
        <n v="2104376"/>
        <n v="2287921"/>
        <n v="1183259"/>
        <n v="912"/>
        <n v="1652829"/>
        <n v="1137564"/>
        <n v="2447385"/>
        <n v="336215"/>
        <n v="2271602"/>
        <n v="2135171"/>
        <n v="398034"/>
        <n v="477719"/>
        <n v="1776436"/>
        <n v="530363"/>
        <n v="1555362"/>
        <n v="225491"/>
        <n v="1314153"/>
        <n v="3019290"/>
        <n v="479229"/>
        <n v="1768959"/>
        <n v="285536"/>
        <n v="3272833"/>
        <n v="193149"/>
        <n v="306392"/>
        <n v="2178938"/>
        <n v="1613196"/>
        <n v="682271"/>
        <n v="181529"/>
        <n v="1994572"/>
        <n v="1129854"/>
        <n v="2054515"/>
        <n v="1971841"/>
        <n v="3262863"/>
        <n v="57301"/>
        <n v="300627"/>
        <n v="1432073"/>
        <n v="1687354"/>
        <n v="1691953"/>
        <n v="2039609"/>
        <n v="357968"/>
        <n v="2504339"/>
        <n v="369618"/>
        <n v="1873089"/>
        <n v="1969608"/>
        <n v="2641391"/>
        <n v="500294"/>
        <n v="3384350"/>
        <n v="2249465"/>
        <n v="463937"/>
        <n v="1475510"/>
        <n v="1101609"/>
        <n v="119110"/>
        <n v="2040135"/>
        <n v="244538"/>
        <n v="391484"/>
        <n v="2172012"/>
        <n v="349059"/>
        <n v="309461"/>
        <n v="118730"/>
        <n v="1363764"/>
        <n v="323594"/>
        <n v="195277"/>
        <n v="210023"/>
        <n v="3024522"/>
        <n v="532760"/>
        <n v="1937501"/>
        <n v="220388"/>
        <n v="836069"/>
        <n v="2358725"/>
        <n v="1933696"/>
        <n v="1264184"/>
        <n v="244766"/>
        <n v="1465849"/>
        <n v="1473452"/>
        <n v="3127045"/>
        <n v="2265135"/>
        <n v="1429511"/>
        <n v="2787738"/>
        <n v="2059383"/>
        <n v="2226310"/>
        <n v="2080984"/>
        <n v="255382"/>
        <n v="879939"/>
        <n v="593465"/>
        <n v="157355"/>
        <n v="275871"/>
        <n v="95224"/>
        <n v="486883"/>
        <n v="537230"/>
        <n v="345835"/>
        <n v="618491"/>
        <n v="217202"/>
        <n v="735881"/>
        <n v="208113"/>
        <n v="2405621"/>
        <n v="411953"/>
        <n v="1951301"/>
        <n v="215384"/>
        <n v="672813"/>
        <n v="289972"/>
        <n v="1259563"/>
        <n v="1449794"/>
        <n v="1455861"/>
        <n v="334459"/>
        <n v="2254356"/>
        <n v="1257014"/>
        <n v="2045939"/>
        <n v="69832"/>
        <n v="160761"/>
        <n v="2921388"/>
        <n v="387192"/>
        <n v="1420007"/>
        <n v="1932711"/>
        <n v="231392"/>
        <n v="2518324"/>
        <n v="2809949"/>
        <n v="1863685"/>
        <n v="871154"/>
        <n v="1509361"/>
        <n v="2392228"/>
        <n v="1946364"/>
        <n v="194872"/>
        <n v="3104869"/>
        <n v="795924"/>
        <n v="288472"/>
        <n v="1200478"/>
        <n v="149054"/>
        <n v="3255289"/>
        <n v="407358"/>
        <n v="693131"/>
        <n v="2061566"/>
        <n v="273170"/>
        <n v="2510871"/>
        <n v="64397"/>
        <n v="369346"/>
        <n v="183603"/>
        <n v="491602"/>
        <n v="2807894"/>
        <n v="3062807"/>
        <n v="2239824"/>
        <n v="215698"/>
        <n v="167225"/>
        <n v="454958"/>
        <n v="1350113"/>
        <n v="2116000"/>
        <n v="1551090"/>
        <n v="1910630"/>
        <n v="1955880"/>
        <n v="2535071"/>
        <n v="2563304"/>
        <n v="2389824"/>
        <n v="1308711"/>
        <n v="2460890"/>
        <n v="1696998"/>
        <n v="765366"/>
        <n v="1900235"/>
        <n v="2069868"/>
        <n v="152625"/>
        <n v="3741286"/>
        <n v="2609143"/>
        <n v="1802903"/>
        <n v="2768259"/>
        <n v="1755138"/>
        <n v="344652"/>
        <n v="257642"/>
        <n v="2917379"/>
        <n v="228231"/>
        <n v="369834"/>
        <n v="2701061"/>
        <n v="2168474"/>
        <n v="3502483"/>
        <n v="2091569"/>
        <n v="2905269"/>
        <n v="757275"/>
        <n v="1616037"/>
        <n v="2409791"/>
        <n v="2585147"/>
        <n v="319437"/>
        <n v="215480"/>
        <n v="2452397"/>
        <n v="3754117"/>
        <n v="367525"/>
        <n v="3226763"/>
        <n v="289661"/>
        <n v="2948577"/>
        <n v="1087064"/>
        <n v="273411"/>
        <n v="227110"/>
        <n v="116800"/>
        <n v="191870"/>
        <n v="1537170"/>
        <n v="1644493"/>
        <n v="539529"/>
        <n v="2450300"/>
        <n v="3644101"/>
        <n v="1825283"/>
        <n v="1957190"/>
        <n v="353420"/>
        <n v="180347"/>
        <n v="40615"/>
        <n v="1704415"/>
        <n v="404814"/>
        <n v="207519"/>
        <n v="398482"/>
        <n v="190781"/>
        <n v="1349514"/>
        <n v="2717007"/>
        <n v="2318676"/>
        <n v="690337"/>
        <n v="1671210"/>
        <n v="1987825"/>
        <n v="416321"/>
        <n v="2845845"/>
        <n v="3011493"/>
        <n v="2551249"/>
        <n v="2076166"/>
        <n v="2271883"/>
        <n v="164521"/>
        <n v="411212"/>
        <n v="631873"/>
        <n v="1075851"/>
        <n v="645768"/>
        <n v="2087965"/>
        <n v="164918"/>
        <n v="210856"/>
        <n v="3033409"/>
        <n v="392356"/>
        <n v="1001487"/>
        <n v="1835192"/>
        <n v="294555"/>
        <n v="1620912"/>
        <n v="1943521"/>
        <n v="139610"/>
        <n v="201710"/>
        <n v="120720"/>
        <n v="1304945"/>
        <n v="1439662"/>
        <n v="28934"/>
        <n v="343777"/>
        <n v="1458783"/>
        <n v="1718211"/>
        <n v="3242481"/>
        <n v="3222096"/>
        <n v="222033"/>
        <n v="2302863"/>
        <n v="2171622"/>
        <n v="390336"/>
        <n v="474321"/>
        <n v="805466"/>
        <n v="2280111"/>
        <n v="1459425"/>
        <n v="320148"/>
        <n v="618434"/>
        <n v="266445"/>
        <n v="408530"/>
        <n v="2062851"/>
        <n v="1765628"/>
        <n v="788115"/>
        <n v="674750"/>
        <n v="221841"/>
        <n v="3042331"/>
        <n v="1881315"/>
        <n v="1936672"/>
        <n v="169879"/>
        <n v="2471300"/>
        <n v="2178648"/>
        <n v="2312179"/>
        <n v="3255268"/>
        <n v="116002"/>
        <n v="203772"/>
        <n v="1441240"/>
        <n v="220915"/>
        <n v="166124"/>
        <n v="474472"/>
        <n v="1887319"/>
        <n v="1809207"/>
        <n v="696126"/>
        <n v="270671"/>
        <n v="2875571"/>
        <n v="1696593"/>
        <n v="289722"/>
        <n v="457211"/>
        <n v="2394714"/>
        <n v="278335"/>
        <n v="297329"/>
        <n v="2282164"/>
        <n v="3441527"/>
        <n v="2013215"/>
        <n v="166226"/>
        <n v="128446"/>
        <n v="2624847"/>
        <n v="214440"/>
        <n v="316403"/>
        <n v="1681942"/>
        <n v="2423385"/>
        <n v="1825218"/>
        <n v="719235"/>
        <n v="2685185"/>
        <n v="368547"/>
        <n v="3523215"/>
        <n v="509364"/>
        <n v="392427"/>
        <n v="653887"/>
        <n v="2911494"/>
        <n v="3225188"/>
        <n v="1218965"/>
        <n v="302272"/>
        <n v="202878"/>
        <n v="451298"/>
        <n v="1192543"/>
        <n v="257180"/>
        <n v="311762"/>
        <n v="1211651"/>
        <n v="3015716"/>
        <n v="150034"/>
        <n v="2724331"/>
        <n v="240768"/>
        <n v="1056677"/>
        <n v="2822235"/>
        <n v="1710442"/>
        <n v="2266804"/>
        <n v="1985735"/>
        <n v="220603"/>
        <n v="6674"/>
        <n v="168412"/>
        <n v="331739"/>
        <n v="233715"/>
        <n v="124285"/>
        <n v="231505"/>
        <n v="298320"/>
        <n v="278907"/>
        <n v="234412"/>
        <n v="476741"/>
        <n v="177325"/>
        <n v="240439"/>
        <n v="234201"/>
        <n v="444948"/>
        <n v="227416"/>
        <n v="239098"/>
        <n v="616899"/>
        <n v="385941"/>
        <n v="198331"/>
        <n v="224470"/>
        <n v="174066"/>
        <n v="186368"/>
        <n v="192747"/>
        <n v="281523"/>
        <n v="214375"/>
        <n v="94478"/>
        <n v="583474"/>
        <n v="233393"/>
        <n v="595000"/>
        <n v="145152"/>
        <n v="250248"/>
        <n v="623297"/>
        <n v="496007"/>
        <n v="134897"/>
        <n v="213023"/>
        <n v="612735"/>
        <n v="167091"/>
        <n v="205587"/>
        <n v="341508"/>
        <n v="94553"/>
        <n v="417795"/>
        <n v="185846"/>
        <n v="479611"/>
        <n v="281638"/>
        <n v="615436"/>
        <n v="207902"/>
        <n v="3074741"/>
        <n v="787"/>
        <n v="7655"/>
        <n v="607306"/>
        <n v="2065496"/>
        <n v="7898"/>
        <n v="56547"/>
        <n v="57636"/>
        <n v="1681298"/>
        <n v="89664"/>
        <n v="23456"/>
        <n v="2803606"/>
        <n v="3545418"/>
      </sharedItems>
    </cacheField>
    <cacheField name="Live_Stream_Views" numFmtId="0">
      <sharedItems containsSemiMixedTypes="0" containsString="0" containsNumber="1" containsInteger="1" minValue="0" maxValue="1998724" count="832">
        <n v="0"/>
        <n v="317078"/>
        <n v="679391"/>
        <n v="77512"/>
        <n v="927260"/>
        <n v="352922"/>
        <n v="981170"/>
        <n v="1489976"/>
        <n v="90407"/>
        <n v="1238776"/>
        <n v="396307"/>
        <n v="1313966"/>
        <n v="434392"/>
        <n v="1606845"/>
        <n v="72821"/>
        <n v="122521"/>
        <n v="447439"/>
        <n v="107160"/>
        <n v="324375"/>
        <n v="1025881"/>
        <n v="1842810"/>
        <n v="620350"/>
        <n v="264736"/>
        <n v="193618"/>
        <n v="274893"/>
        <n v="199395"/>
        <n v="185681"/>
        <n v="1375087"/>
        <n v="470227"/>
        <n v="114855"/>
        <n v="886831"/>
        <n v="209622"/>
        <n v="104398"/>
        <n v="930858"/>
        <n v="835726"/>
        <n v="266823"/>
        <n v="1531828"/>
        <n v="1915423"/>
        <n v="1641535"/>
        <n v="100037"/>
        <n v="99885"/>
        <n v="1173040"/>
        <n v="318678"/>
        <n v="296946"/>
        <n v="179764"/>
        <n v="193856"/>
        <n v="291455"/>
        <n v="128851"/>
        <n v="93527"/>
        <n v="409853"/>
        <n v="1102241"/>
        <n v="1691295"/>
        <n v="1342226"/>
        <n v="904731"/>
        <n v="226920"/>
        <n v="133627"/>
        <n v="127583"/>
        <n v="1128189"/>
        <n v="234083"/>
        <n v="365993"/>
        <n v="144395"/>
        <n v="467230"/>
        <n v="431757"/>
        <n v="78733"/>
        <n v="288997"/>
        <n v="238089"/>
        <n v="1144896"/>
        <n v="215362"/>
        <n v="1971481"/>
        <n v="219758"/>
        <n v="482046"/>
        <n v="575339"/>
        <n v="169109"/>
        <n v="334345"/>
        <n v="1570928"/>
        <n v="907114"/>
        <n v="166781"/>
        <n v="1149093"/>
        <n v="1124756"/>
        <n v="317792"/>
        <n v="1710448"/>
        <n v="497927"/>
        <n v="417038"/>
        <n v="643098"/>
        <n v="1365683"/>
        <n v="1753738"/>
        <n v="81966"/>
        <n v="414482"/>
        <n v="1725692"/>
        <n v="200187"/>
        <n v="1278051"/>
        <n v="969361"/>
        <n v="345316"/>
        <n v="204195"/>
        <n v="1558191"/>
        <n v="152417"/>
        <n v="178733"/>
        <n v="1227641"/>
        <n v="1672939"/>
        <n v="399991"/>
        <n v="1052520"/>
        <n v="1846878"/>
        <n v="53595"/>
        <n v="1414546"/>
        <n v="468523"/>
        <n v="112697"/>
        <n v="720913"/>
        <n v="163497"/>
        <n v="1157267"/>
        <n v="124723"/>
        <n v="331156"/>
        <n v="237583"/>
        <n v="191651"/>
        <n v="283138"/>
        <n v="128043"/>
        <n v="157825"/>
        <n v="172473"/>
        <n v="941101"/>
        <n v="701864"/>
        <n v="627584"/>
        <n v="1552607"/>
        <n v="124814"/>
        <n v="690236"/>
        <n v="824499"/>
        <n v="148286"/>
        <n v="189862"/>
        <n v="533846"/>
        <n v="388062"/>
        <n v="1846078"/>
        <n v="152674"/>
        <n v="1062237"/>
        <n v="1667069"/>
        <n v="1857948"/>
        <n v="291458"/>
        <n v="248832"/>
        <n v="397562"/>
        <n v="113043"/>
        <n v="234283"/>
        <n v="1257367"/>
        <n v="128883"/>
        <n v="446028"/>
        <n v="186601"/>
        <n v="131886"/>
        <n v="278330"/>
        <n v="913350"/>
        <n v="956735"/>
        <n v="222930"/>
        <n v="121844"/>
        <n v="288650"/>
        <n v="1675252"/>
        <n v="496114"/>
        <n v="1950452"/>
        <n v="217566"/>
        <n v="849287"/>
        <n v="285594"/>
        <n v="745031"/>
        <n v="225374"/>
        <n v="224661"/>
        <n v="226267"/>
        <n v="127365"/>
        <n v="273953"/>
        <n v="646415"/>
        <n v="294988"/>
        <n v="275106"/>
        <n v="201076"/>
        <n v="106668"/>
        <n v="292073"/>
        <n v="1928390"/>
        <n v="175805"/>
        <n v="68224"/>
        <n v="636081"/>
        <n v="1105279"/>
        <n v="133511"/>
        <n v="753288"/>
        <n v="531724"/>
        <n v="389332"/>
        <n v="201865"/>
        <n v="198374"/>
        <n v="97595"/>
        <n v="761747"/>
        <n v="1879688"/>
        <n v="145590"/>
        <n v="423519"/>
        <n v="252866"/>
        <n v="470477"/>
        <n v="871718"/>
        <n v="134160"/>
        <n v="1618096"/>
        <n v="209026"/>
        <n v="63686"/>
        <n v="975369"/>
        <n v="252776"/>
        <n v="236089"/>
        <n v="1423021"/>
        <n v="240823"/>
        <n v="1402529"/>
        <n v="1656864"/>
        <n v="174709"/>
        <n v="182074"/>
        <n v="223938"/>
        <n v="690653"/>
        <n v="399890"/>
        <n v="90725"/>
        <n v="1855929"/>
        <n v="202516"/>
        <n v="618874"/>
        <n v="125364"/>
        <n v="1607226"/>
        <n v="1028463"/>
        <n v="183404"/>
        <n v="493971"/>
        <n v="331651"/>
        <n v="360315"/>
        <n v="1558244"/>
        <n v="98004"/>
        <n v="170672"/>
        <n v="292804"/>
        <n v="133172"/>
        <n v="1824254"/>
        <n v="375813"/>
        <n v="501184"/>
        <n v="141178"/>
        <n v="50179"/>
        <n v="59455"/>
        <n v="108363"/>
        <n v="173913"/>
        <n v="421253"/>
        <n v="285099"/>
        <n v="80472"/>
        <n v="82244"/>
        <n v="128710"/>
        <n v="149408"/>
        <n v="215994"/>
        <n v="221384"/>
        <n v="786933"/>
        <n v="320526"/>
        <n v="1554107"/>
        <n v="246037"/>
        <n v="1800411"/>
        <n v="224055"/>
        <n v="1796345"/>
        <n v="145239"/>
        <n v="886909"/>
        <n v="163045"/>
        <n v="1942249"/>
        <n v="156097"/>
        <n v="1816233"/>
        <n v="193221"/>
        <n v="984468"/>
        <n v="131992"/>
        <n v="149428"/>
        <n v="596736"/>
        <n v="211226"/>
        <n v="294428"/>
        <n v="625846"/>
        <n v="145489"/>
        <n v="661179"/>
        <n v="306860"/>
        <n v="174288"/>
        <n v="142140"/>
        <n v="55864"/>
        <n v="225983"/>
        <n v="281501"/>
        <n v="460898"/>
        <n v="261633"/>
        <n v="247955"/>
        <n v="1193210"/>
        <n v="844739"/>
        <n v="394257"/>
        <n v="1470605"/>
        <n v="822102"/>
        <n v="72130"/>
        <n v="1580484"/>
        <n v="1044698"/>
        <n v="1301041"/>
        <n v="477515"/>
        <n v="287013"/>
        <n v="898054"/>
        <n v="330208"/>
        <n v="1089178"/>
        <n v="1339824"/>
        <n v="1255660"/>
        <n v="214424"/>
        <n v="273574"/>
        <n v="1734839"/>
        <n v="77151"/>
        <n v="1723731"/>
        <n v="357547"/>
        <n v="1429026"/>
        <n v="196482"/>
        <n v="167048"/>
        <n v="165080"/>
        <n v="206230"/>
        <n v="597251"/>
        <n v="626002"/>
        <n v="226638"/>
        <n v="1125573"/>
        <n v="308396"/>
        <n v="145060"/>
        <n v="141256"/>
        <n v="211600"/>
        <n v="1172339"/>
        <n v="488518"/>
        <n v="1056065"/>
        <n v="1958771"/>
        <n v="1091943"/>
        <n v="166160"/>
        <n v="1111790"/>
        <n v="273478"/>
        <n v="288547"/>
        <n v="1400303"/>
        <n v="1684802"/>
        <n v="797156"/>
        <n v="1052394"/>
        <n v="256567"/>
        <n v="223971"/>
        <n v="1265323"/>
        <n v="634950"/>
        <n v="1917782"/>
        <n v="74692"/>
        <n v="246739"/>
        <n v="265627"/>
        <n v="228776"/>
        <n v="103767"/>
        <n v="1722188"/>
        <n v="1925426"/>
        <n v="125213"/>
        <n v="430243"/>
        <n v="500236"/>
        <n v="108409"/>
        <n v="219615"/>
        <n v="205648"/>
        <n v="287147"/>
        <n v="157187"/>
        <n v="1961363"/>
        <n v="269211"/>
        <n v="1264811"/>
        <n v="337987"/>
        <n v="730961"/>
        <n v="289672"/>
        <n v="175338"/>
        <n v="208276"/>
        <n v="278311"/>
        <n v="962591"/>
        <n v="220053"/>
        <n v="802169"/>
        <n v="121478"/>
        <n v="1493644"/>
        <n v="198618"/>
        <n v="895359"/>
        <n v="127443"/>
        <n v="248441"/>
        <n v="1096180"/>
        <n v="1140804"/>
        <n v="767412"/>
        <n v="811832"/>
        <n v="133561"/>
        <n v="188243"/>
        <n v="1967685"/>
        <n v="1178153"/>
        <n v="218355"/>
        <n v="1722511"/>
        <n v="153569"/>
        <n v="210291"/>
        <n v="92878"/>
        <n v="51070"/>
        <n v="1539212"/>
        <n v="1636223"/>
        <n v="568895"/>
        <n v="129073"/>
        <n v="492767"/>
        <n v="1309259"/>
        <n v="78562"/>
        <n v="1125005"/>
        <n v="1214724"/>
        <n v="625712"/>
        <n v="96291"/>
        <n v="114870"/>
        <n v="105032"/>
        <n v="278223"/>
        <n v="271587"/>
        <n v="477669"/>
        <n v="375313"/>
        <n v="174851"/>
        <n v="102880"/>
        <n v="1721316"/>
        <n v="1097988"/>
        <n v="349823"/>
        <n v="945675"/>
        <n v="204649"/>
        <n v="107704"/>
        <n v="240280"/>
        <n v="719136"/>
        <n v="945059"/>
        <n v="270145"/>
        <n v="604372"/>
        <n v="69323"/>
        <n v="179546"/>
        <n v="262822"/>
        <n v="226209"/>
        <n v="143116"/>
        <n v="1027857"/>
        <n v="114251"/>
        <n v="311825"/>
        <n v="134671"/>
        <n v="163034"/>
        <n v="1110637"/>
        <n v="1778533"/>
        <n v="411734"/>
        <n v="207766"/>
        <n v="1426788"/>
        <n v="229178"/>
        <n v="1803306"/>
        <n v="159955"/>
        <n v="138288"/>
        <n v="156242"/>
        <n v="352074"/>
        <n v="189668"/>
        <n v="395820"/>
        <n v="136262"/>
        <n v="277783"/>
        <n v="1520832"/>
        <n v="120979"/>
        <n v="587226"/>
        <n v="1876042"/>
        <n v="286401"/>
        <n v="256853"/>
        <n v="1480757"/>
        <n v="573866"/>
        <n v="1519038"/>
        <n v="423434"/>
        <n v="283761"/>
        <n v="214179"/>
        <n v="191551"/>
        <n v="303431"/>
        <n v="1766500"/>
        <n v="163293"/>
        <n v="1913391"/>
        <n v="1094845"/>
        <n v="100381"/>
        <n v="1194844"/>
        <n v="464434"/>
        <n v="1914744"/>
        <n v="1009477"/>
        <n v="411682"/>
        <n v="419445"/>
        <n v="210564"/>
        <n v="68239"/>
        <n v="194114"/>
        <n v="216560"/>
        <n v="108194"/>
        <n v="270969"/>
        <n v="1357523"/>
        <n v="1617620"/>
        <n v="234049"/>
        <n v="664396"/>
        <n v="403010"/>
        <n v="1635169"/>
        <n v="61193"/>
        <n v="1825852"/>
        <n v="414117"/>
        <n v="463827"/>
        <n v="577462"/>
        <n v="134368"/>
        <n v="502138"/>
        <n v="180572"/>
        <n v="1293883"/>
        <n v="1572083"/>
        <n v="92321"/>
        <n v="143392"/>
        <n v="136566"/>
        <n v="256723"/>
        <n v="102373"/>
        <n v="1998724"/>
        <n v="260618"/>
        <n v="1858790"/>
        <n v="593365"/>
        <n v="76678"/>
        <n v="1068127"/>
        <n v="364731"/>
        <n v="233580"/>
        <n v="203592"/>
        <n v="174566"/>
        <n v="1023528"/>
        <n v="224178"/>
        <n v="1780644"/>
        <n v="439254"/>
        <n v="294330"/>
        <n v="193330"/>
        <n v="157350"/>
        <n v="1524574"/>
        <n v="208177"/>
        <n v="152522"/>
        <n v="158920"/>
        <n v="147265"/>
        <n v="251058"/>
        <n v="51827"/>
        <n v="196868"/>
        <n v="1555978"/>
        <n v="171477"/>
        <n v="1757724"/>
        <n v="282285"/>
        <n v="200512"/>
        <n v="470873"/>
        <n v="363278"/>
        <n v="327156"/>
        <n v="198827"/>
        <n v="463845"/>
        <n v="1571395"/>
        <n v="121460"/>
        <n v="219397"/>
        <n v="232881"/>
        <n v="179288"/>
        <n v="485783"/>
        <n v="139742"/>
        <n v="211422"/>
        <n v="1830400"/>
        <n v="70567"/>
        <n v="438384"/>
        <n v="372691"/>
        <n v="1029209"/>
        <n v="118843"/>
        <n v="246170"/>
        <n v="963961"/>
        <n v="929131"/>
        <n v="74628"/>
        <n v="125400"/>
        <n v="140845"/>
        <n v="100497"/>
        <n v="342699"/>
        <n v="1806698"/>
        <n v="258740"/>
        <n v="281499"/>
        <n v="1441410"/>
        <n v="1191113"/>
        <n v="275060"/>
        <n v="146724"/>
        <n v="1638743"/>
        <n v="684108"/>
        <n v="249453"/>
        <n v="320201"/>
        <n v="1770497"/>
        <n v="291763"/>
        <n v="252777"/>
        <n v="1250093"/>
        <n v="1669232"/>
        <n v="370928"/>
        <n v="159368"/>
        <n v="152859"/>
        <n v="97836"/>
        <n v="1790525"/>
        <n v="283613"/>
        <n v="79549"/>
        <n v="157293"/>
        <n v="218608"/>
        <n v="494190"/>
        <n v="1260977"/>
        <n v="498894"/>
        <n v="1595654"/>
        <n v="318257"/>
        <n v="246467"/>
        <n v="247193"/>
        <n v="151337"/>
        <n v="283087"/>
        <n v="190344"/>
        <n v="182689"/>
        <n v="340223"/>
        <n v="1308947"/>
        <n v="1898068"/>
        <n v="455420"/>
        <n v="623572"/>
        <n v="1363642"/>
        <n v="138700"/>
        <n v="228967"/>
        <n v="118300"/>
        <n v="439885"/>
        <n v="168905"/>
        <n v="170522"/>
        <n v="293045"/>
        <n v="312323"/>
        <n v="793570"/>
        <n v="1618420"/>
        <n v="224132"/>
        <n v="1477986"/>
        <n v="245726"/>
        <n v="284434"/>
        <n v="550595"/>
        <n v="982153"/>
        <n v="1437534"/>
        <n v="82099"/>
        <n v="155884"/>
        <n v="387356"/>
        <n v="1156044"/>
        <n v="124675"/>
        <n v="205951"/>
        <n v="493035"/>
        <n v="1048550"/>
        <n v="475930"/>
        <n v="129137"/>
        <n v="121528"/>
        <n v="58335"/>
        <n v="1991083"/>
        <n v="1471656"/>
        <n v="934753"/>
        <n v="1523872"/>
        <n v="137793"/>
        <n v="175935"/>
        <n v="1884933"/>
        <n v="320758"/>
        <n v="394566"/>
        <n v="90051"/>
        <n v="1820935"/>
        <n v="354251"/>
        <n v="258022"/>
        <n v="1745109"/>
        <n v="170438"/>
        <n v="427155"/>
        <n v="1794959"/>
        <n v="1343871"/>
        <n v="1413857"/>
        <n v="104773"/>
        <n v="260101"/>
        <n v="1943978"/>
        <n v="121151"/>
        <n v="570431"/>
        <n v="104846"/>
        <n v="1128309"/>
        <n v="416147"/>
        <n v="229096"/>
        <n v="380998"/>
        <n v="1349572"/>
        <n v="1436087"/>
        <n v="160597"/>
        <n v="1667135"/>
        <n v="137462"/>
        <n v="282161"/>
        <n v="1233908"/>
        <n v="1896113"/>
        <n v="1056070"/>
        <n v="1835213"/>
        <n v="60834"/>
        <n v="671994"/>
        <n v="1762039"/>
        <n v="196332"/>
        <n v="286392"/>
        <n v="321411"/>
        <n v="178819"/>
        <n v="55238"/>
        <n v="1850232"/>
        <n v="404602"/>
        <n v="244339"/>
        <n v="1047261"/>
        <n v="107791"/>
        <n v="280403"/>
        <n v="1653282"/>
        <n v="1739725"/>
        <n v="510380"/>
        <n v="103625"/>
        <n v="126298"/>
        <n v="202353"/>
        <n v="213433"/>
        <n v="1110705"/>
        <n v="168813"/>
        <n v="1710740"/>
        <n v="143894"/>
        <n v="163724"/>
        <n v="237505"/>
        <n v="186799"/>
        <n v="1365675"/>
        <n v="112608"/>
        <n v="105443"/>
        <n v="66559"/>
        <n v="1061007"/>
        <n v="364673"/>
        <n v="267426"/>
        <n v="919542"/>
        <n v="297013"/>
        <n v="85070"/>
        <n v="322197"/>
        <n v="517060"/>
        <n v="316037"/>
        <n v="1707328"/>
        <n v="807436"/>
        <n v="162455"/>
        <n v="238163"/>
        <n v="447739"/>
        <n v="165539"/>
        <n v="1382071"/>
        <n v="251696"/>
        <n v="189536"/>
        <n v="263485"/>
        <n v="1650205"/>
        <n v="257913"/>
        <n v="373399"/>
        <n v="677550"/>
        <n v="1835210"/>
        <n v="249447"/>
        <n v="247081"/>
        <n v="362247"/>
        <n v="290642"/>
        <n v="669822"/>
        <n v="1476618"/>
        <n v="1145246"/>
        <n v="998232"/>
        <n v="499002"/>
        <n v="283026"/>
        <n v="1696285"/>
        <n v="66501"/>
        <n v="432688"/>
        <n v="1953712"/>
        <n v="435913"/>
        <n v="1519634"/>
        <n v="196590"/>
        <n v="208368"/>
        <n v="125591"/>
        <n v="62315"/>
        <n v="252562"/>
        <n v="367937"/>
        <n v="1029697"/>
        <n v="1231031"/>
        <n v="51517"/>
        <n v="1818951"/>
        <n v="1338069"/>
        <n v="1730839"/>
        <n v="100199"/>
        <n v="831827"/>
        <n v="259490"/>
        <n v="147153"/>
        <n v="238651"/>
        <n v="1446369"/>
        <n v="1810569"/>
        <n v="1587738"/>
        <n v="1585556"/>
        <n v="219171"/>
        <n v="661463"/>
        <n v="1216420"/>
        <n v="206040"/>
        <n v="655269"/>
        <n v="296441"/>
        <n v="1504663"/>
        <n v="129646"/>
        <n v="435034"/>
        <n v="1194855"/>
        <n v="114903"/>
        <n v="1947175"/>
        <n v="154048"/>
        <n v="293288"/>
        <n v="1020932"/>
        <n v="1456200"/>
        <n v="210744"/>
        <n v="397294"/>
        <n v="108546"/>
        <n v="282622"/>
        <n v="274383"/>
        <n v="224766"/>
        <n v="304891"/>
        <n v="1069352"/>
        <n v="508038"/>
        <n v="426476"/>
        <n v="71544"/>
        <n v="200004"/>
        <n v="152672"/>
        <n v="287910"/>
        <n v="104850"/>
        <n v="1146229"/>
        <n v="230338"/>
        <n v="277002"/>
        <n v="299784"/>
        <n v="338038"/>
        <n v="380640"/>
        <n v="1468459"/>
        <n v="1730331"/>
        <n v="116495"/>
        <n v="820121"/>
        <n v="211762"/>
        <n v="1023640"/>
        <n v="250123"/>
        <n v="199664"/>
        <n v="989413"/>
        <n v="204276"/>
        <n v="187750"/>
        <n v="785644"/>
        <n v="191474"/>
        <n v="281038"/>
        <n v="201256"/>
        <n v="314483"/>
        <n v="461940"/>
        <n v="247707"/>
        <n v="1166365"/>
        <n v="209986"/>
        <n v="193154"/>
        <n v="83315"/>
        <n v="452916"/>
        <n v="516963"/>
        <n v="174883"/>
        <n v="229877"/>
        <n v="244649"/>
        <n v="70683"/>
        <n v="88766"/>
        <n v="42382"/>
        <n v="154539"/>
        <n v="174471"/>
        <n v="490858"/>
        <n v="77584"/>
        <n v="74441"/>
        <n v="31612"/>
        <n v="189109"/>
        <n v="104937"/>
        <n v="142110"/>
        <n v="71873"/>
        <n v="41279"/>
        <n v="79559"/>
        <n v="167931"/>
        <n v="129493"/>
        <n v="197175"/>
        <n v="154028"/>
        <n v="147444"/>
        <n v="50999"/>
        <n v="107589"/>
        <n v="170586"/>
        <n v="120227"/>
        <n v="50024"/>
        <n v="28736"/>
        <n v="27350"/>
        <n v="100742"/>
        <n v="43325"/>
        <n v="112206"/>
        <n v="50873"/>
        <n v="134185"/>
        <n v="156596"/>
        <n v="128732"/>
        <n v="137063"/>
      </sharedItems>
    </cacheField>
    <cacheField name="Clicks" numFmtId="0">
      <sharedItems containsString="0" containsBlank="1" containsNumber="1" containsInteger="1" minValue="12" maxValue="134139" count="1799">
        <n v="16813"/>
        <m/>
        <n v="1944"/>
        <n v="8949"/>
        <n v="31312"/>
        <n v="3246"/>
        <n v="4937"/>
        <n v="8136"/>
        <n v="33256"/>
        <n v="3157"/>
        <n v="3622"/>
        <n v="11402"/>
        <n v="10028"/>
        <n v="10474"/>
        <n v="50729"/>
        <n v="4088"/>
        <n v="23730"/>
        <n v="3013"/>
        <n v="5807"/>
        <n v="13743"/>
        <n v="4437"/>
        <n v="38289"/>
        <n v="14751"/>
        <n v="25550"/>
        <n v="50838"/>
        <n v="1892"/>
        <n v="44009"/>
        <n v="6701"/>
        <n v="2939"/>
        <n v="3073"/>
        <n v="9219"/>
        <n v="34784"/>
        <n v="4672"/>
        <n v="23582"/>
        <n v="4537"/>
        <n v="96717"/>
        <n v="5882"/>
        <n v="69658"/>
        <n v="6141"/>
        <n v="6645"/>
        <n v="1160"/>
        <n v="6691"/>
        <n v="4005"/>
        <n v="4415"/>
        <n v="9069"/>
        <n v="23176"/>
        <n v="3001"/>
        <n v="63450"/>
        <n v="7691"/>
        <n v="8717"/>
        <n v="22930"/>
        <n v="8533"/>
        <n v="5851"/>
        <n v="46544"/>
        <n v="11232"/>
        <n v="44813"/>
        <n v="3146"/>
        <n v="5237"/>
        <n v="35769"/>
        <n v="3822"/>
        <n v="7563"/>
        <n v="13956"/>
        <n v="22639"/>
        <n v="6073"/>
        <n v="44037"/>
        <n v="5553"/>
        <n v="67394"/>
        <n v="28848"/>
        <n v="5626"/>
        <n v="5165"/>
        <n v="2697"/>
        <n v="13337"/>
        <n v="1875"/>
        <n v="860"/>
        <n v="3473"/>
        <n v="11970"/>
        <n v="2765"/>
        <n v="4370"/>
        <n v="5432"/>
        <n v="4209"/>
        <n v="7821"/>
        <n v="4417"/>
        <n v="42863"/>
        <n v="7238"/>
        <n v="7624"/>
        <n v="32256"/>
        <n v="30022"/>
        <n v="3253"/>
        <n v="12420"/>
        <n v="5595"/>
        <n v="4307"/>
        <n v="59413"/>
        <n v="39136"/>
        <n v="2754"/>
        <n v="44728"/>
        <n v="15231"/>
        <n v="37778"/>
        <n v="2850"/>
        <n v="2117"/>
        <n v="4117"/>
        <n v="2782"/>
        <n v="39964"/>
        <n v="4977"/>
        <n v="5576"/>
        <n v="24815"/>
        <n v="27386"/>
        <n v="36312"/>
        <n v="14619"/>
        <n v="8872"/>
        <n v="64602"/>
        <n v="9149"/>
        <n v="8929"/>
        <n v="9214"/>
        <n v="1758"/>
        <n v="29416"/>
        <n v="5005"/>
        <n v="43607"/>
        <n v="2844"/>
        <n v="1930"/>
        <n v="8421"/>
        <n v="51224"/>
        <n v="58542"/>
        <n v="2941"/>
        <n v="29338"/>
        <n v="100170"/>
        <n v="5388"/>
        <n v="7568"/>
        <n v="47146"/>
        <n v="7096"/>
        <n v="7614"/>
        <n v="1556"/>
        <n v="38762"/>
        <n v="5000"/>
        <n v="2314"/>
        <n v="3337"/>
        <n v="4178"/>
        <n v="2463"/>
        <n v="791"/>
        <n v="8113"/>
        <n v="18651"/>
        <n v="4343"/>
        <n v="39857"/>
        <n v="37251"/>
        <n v="7072"/>
        <n v="11308"/>
        <n v="4003"/>
        <n v="11778"/>
        <n v="6860"/>
        <n v="3400"/>
        <n v="1563"/>
        <n v="5852"/>
        <n v="5159"/>
        <n v="41391"/>
        <n v="27133"/>
        <n v="4733"/>
        <n v="9700"/>
        <n v="12026"/>
        <n v="4335"/>
        <n v="17"/>
        <n v="6903"/>
        <n v="5223"/>
        <n v="5400"/>
        <n v="70522"/>
        <n v="3673"/>
        <n v="7337"/>
        <n v="24028"/>
        <n v="23248"/>
        <n v="44678"/>
        <n v="24726"/>
        <n v="5838"/>
        <n v="519"/>
        <n v="6142"/>
        <n v="3597"/>
        <n v="8829"/>
        <n v="19126"/>
        <n v="9271"/>
        <n v="16884"/>
        <n v="3839"/>
        <n v="2860"/>
        <n v="8838"/>
        <n v="6202"/>
        <n v="88251"/>
        <n v="39992"/>
        <n v="74567"/>
        <n v="6406"/>
        <n v="18338"/>
        <n v="52341"/>
        <n v="39363"/>
        <n v="70021"/>
        <n v="3510"/>
        <n v="30056"/>
        <n v="10764"/>
        <n v="5944"/>
        <n v="3138"/>
        <n v="8921"/>
        <n v="19493"/>
        <n v="31033"/>
        <n v="5786"/>
        <n v="32627"/>
        <n v="7408"/>
        <n v="20400"/>
        <n v="25233"/>
        <n v="9616"/>
        <n v="5631"/>
        <n v="1485"/>
        <n v="4829"/>
        <n v="4560"/>
        <n v="5019"/>
        <n v="29"/>
        <n v="7018"/>
        <n v="2079"/>
        <n v="2719"/>
        <n v="20296"/>
        <n v="7500"/>
        <n v="15391"/>
        <n v="3489"/>
        <n v="25335"/>
        <n v="30793"/>
        <n v="3556"/>
        <n v="16378"/>
        <n v="38919"/>
        <n v="31588"/>
        <n v="7036"/>
        <n v="57800"/>
        <n v="2551"/>
        <n v="32452"/>
        <n v="7061"/>
        <n v="92262"/>
        <n v="9621"/>
        <n v="6961"/>
        <n v="14981"/>
        <n v="70921"/>
        <n v="44289"/>
        <n v="2921"/>
        <n v="33487"/>
        <n v="16538"/>
        <n v="6243"/>
        <n v="58511"/>
        <n v="4357"/>
        <n v="22562"/>
        <n v="5361"/>
        <n v="35163"/>
        <n v="6429"/>
        <n v="57767"/>
        <n v="47081"/>
        <n v="15515"/>
        <n v="3999"/>
        <n v="7207"/>
        <n v="49214"/>
        <n v="7516"/>
        <n v="5233"/>
        <n v="8070"/>
        <n v="6461"/>
        <n v="8143"/>
        <n v="2831"/>
        <n v="10444"/>
        <n v="2665"/>
        <n v="3888"/>
        <n v="11018"/>
        <n v="6936"/>
        <n v="3997"/>
        <n v="4476"/>
        <n v="4144"/>
        <n v="32233"/>
        <n v="51561"/>
        <n v="11120"/>
        <n v="4197"/>
        <n v="6458"/>
        <n v="2012"/>
        <n v="4563"/>
        <n v="2974"/>
        <n v="29538"/>
        <n v="37229"/>
        <n v="5172"/>
        <n v="52858"/>
        <n v="46738"/>
        <n v="26080"/>
        <n v="6500"/>
        <n v="2525"/>
        <n v="5846"/>
        <n v="7370"/>
        <n v="7354"/>
        <n v="9313"/>
        <n v="51569"/>
        <n v="7406"/>
        <n v="9829"/>
        <n v="2683"/>
        <n v="7002"/>
        <n v="6478"/>
        <n v="3160"/>
        <n v="5971"/>
        <n v="14835"/>
        <n v="39835"/>
        <n v="26455"/>
        <n v="3084"/>
        <n v="9647"/>
        <n v="4866"/>
        <n v="7986"/>
        <n v="4727"/>
        <n v="14696"/>
        <n v="5442"/>
        <n v="89035"/>
        <n v="48910"/>
        <n v="1354"/>
        <n v="40090"/>
        <n v="7933"/>
        <n v="33989"/>
        <n v="2785"/>
        <n v="575"/>
        <n v="20341"/>
        <n v="1547"/>
        <n v="53616"/>
        <n v="15906"/>
        <n v="1730"/>
        <n v="12487"/>
        <n v="8200"/>
        <n v="7463"/>
        <n v="52013"/>
        <n v="3507"/>
        <n v="6276"/>
        <n v="88032"/>
        <n v="34986"/>
        <n v="5424"/>
        <n v="42066"/>
        <n v="52605"/>
        <n v="77567"/>
        <n v="3099"/>
        <n v="1333"/>
        <n v="7596"/>
        <n v="17871"/>
        <n v="8103"/>
        <n v="5591"/>
        <n v="56743"/>
        <n v="5505"/>
        <n v="13728"/>
        <n v="1646"/>
        <n v="9096"/>
        <n v="40075"/>
        <n v="6319"/>
        <n v="17715"/>
        <n v="5601"/>
        <n v="43080"/>
        <n v="3951"/>
        <n v="2073"/>
        <n v="6477"/>
        <n v="5754"/>
        <n v="9358"/>
        <n v="9187"/>
        <n v="30414"/>
        <n v="4286"/>
        <n v="9401"/>
        <n v="4071"/>
        <n v="5047"/>
        <n v="10015"/>
        <n v="13327"/>
        <n v="5989"/>
        <n v="10613"/>
        <n v="10487"/>
        <n v="39967"/>
        <n v="10779"/>
        <n v="6299"/>
        <n v="64209"/>
        <n v="7322"/>
        <n v="11685"/>
        <n v="1430"/>
        <n v="6492"/>
        <n v="47128"/>
        <n v="2840"/>
        <n v="32085"/>
        <n v="7204"/>
        <n v="18794"/>
        <n v="2994"/>
        <n v="39426"/>
        <n v="34339"/>
        <n v="24195"/>
        <n v="59530"/>
        <n v="5930"/>
        <n v="46754"/>
        <n v="105569"/>
        <n v="8833"/>
        <n v="26474"/>
        <n v="13"/>
        <n v="14146"/>
        <n v="5175"/>
        <n v="4798"/>
        <n v="4820"/>
        <n v="2032"/>
        <n v="4831"/>
        <n v="15763"/>
        <n v="7049"/>
        <n v="44039"/>
        <n v="4418"/>
        <n v="10867"/>
        <n v="33417"/>
        <n v="2125"/>
        <n v="6383"/>
        <n v="6220"/>
        <n v="12241"/>
        <n v="8382"/>
        <n v="17537"/>
        <n v="2905"/>
        <n v="47666"/>
        <n v="8652"/>
        <n v="49928"/>
        <n v="28296"/>
        <n v="4635"/>
        <n v="29189"/>
        <n v="6922"/>
        <n v="27507"/>
        <n v="27773"/>
        <n v="4055"/>
        <n v="11995"/>
        <n v="8142"/>
        <n v="11282"/>
        <n v="3010"/>
        <n v="5511"/>
        <n v="16384"/>
        <n v="12595"/>
        <n v="33036"/>
        <n v="2477"/>
        <n v="16606"/>
        <n v="53825"/>
        <n v="4270"/>
        <n v="5099"/>
        <n v="46020"/>
        <n v="4951"/>
        <n v="21345"/>
        <n v="6312"/>
        <n v="2912"/>
        <n v="26563"/>
        <n v="5522"/>
        <n v="71138"/>
        <n v="6416"/>
        <n v="18510"/>
        <n v="2657"/>
        <n v="32116"/>
        <n v="41551"/>
        <n v="25140"/>
        <n v="52880"/>
        <n v="8503"/>
        <n v="13160"/>
        <n v="9764"/>
        <n v="7690"/>
        <n v="5727"/>
        <n v="5909"/>
        <n v="35792"/>
        <n v="15975"/>
        <n v="57778"/>
        <n v="68393"/>
        <n v="24546"/>
        <n v="7202"/>
        <n v="3721"/>
        <n v="12034"/>
        <n v="12562"/>
        <n v="3732"/>
        <n v="43151"/>
        <n v="7065"/>
        <n v="5429"/>
        <n v="4743"/>
        <n v="11197"/>
        <n v="5021"/>
        <n v="58607"/>
        <n v="14024"/>
        <n v="4893"/>
        <n v="8704"/>
        <n v="1977"/>
        <n v="4739"/>
        <n v="6621"/>
        <n v="7532"/>
        <n v="2811"/>
        <n v="3962"/>
        <n v="25520"/>
        <n v="26212"/>
        <n v="33340"/>
        <n v="38459"/>
        <n v="41339"/>
        <n v="60416"/>
        <n v="4389"/>
        <n v="49699"/>
        <n v="5408"/>
        <n v="9070"/>
        <n v="40965"/>
        <n v="12255"/>
        <n v="5662"/>
        <n v="12146"/>
        <n v="7387"/>
        <n v="5095"/>
        <n v="7712"/>
        <n v="2893"/>
        <n v="60443"/>
        <n v="4954"/>
        <n v="14261"/>
        <n v="6212"/>
        <n v="14993"/>
        <n v="16233"/>
        <n v="3830"/>
        <n v="8154"/>
        <n v="12216"/>
        <n v="9243"/>
        <n v="54288"/>
        <n v="10082"/>
        <n v="4928"/>
        <n v="56736"/>
        <n v="34929"/>
        <n v="13114"/>
        <n v="14280"/>
        <n v="9086"/>
        <n v="13122"/>
        <n v="4008"/>
        <n v="3080"/>
        <n v="5143"/>
        <n v="4046"/>
        <n v="9997"/>
        <n v="1458"/>
        <n v="19448"/>
        <n v="10739"/>
        <n v="8523"/>
        <n v="2832"/>
        <n v="8681"/>
        <n v="25228"/>
        <n v="16457"/>
        <n v="3966"/>
        <n v="11848"/>
        <n v="10513"/>
        <n v="2580"/>
        <n v="7881"/>
        <n v="44648"/>
        <n v="3696"/>
        <n v="2851"/>
        <n v="4608"/>
        <n v="5229"/>
        <n v="27849"/>
        <n v="2954"/>
        <n v="2781"/>
        <n v="10110"/>
        <n v="5752"/>
        <n v="44931"/>
        <n v="4079"/>
        <n v="55791"/>
        <n v="6232"/>
        <n v="6766"/>
        <n v="9388"/>
        <n v="8837"/>
        <n v="4636"/>
        <n v="14389"/>
        <n v="2615"/>
        <n v="39201"/>
        <n v="3143"/>
        <n v="3826"/>
        <n v="47893"/>
        <n v="5785"/>
        <n v="8665"/>
        <n v="11049"/>
        <n v="5912"/>
        <n v="48164"/>
        <n v="7859"/>
        <n v="10840"/>
        <n v="84053"/>
        <n v="37799"/>
        <n v="17207"/>
        <n v="2835"/>
        <n v="3401"/>
        <n v="4101"/>
        <n v="51778"/>
        <n v="7840"/>
        <n v="5291"/>
        <n v="4481"/>
        <n v="8449"/>
        <n v="4963"/>
        <n v="3312"/>
        <n v="81013"/>
        <n v="19388"/>
        <n v="54006"/>
        <n v="9242"/>
        <n v="7693"/>
        <n v="41733"/>
        <n v="4291"/>
        <n v="4859"/>
        <n v="30362"/>
        <n v="6643"/>
        <n v="46509"/>
        <n v="87873"/>
        <n v="6603"/>
        <n v="8319"/>
        <n v="4042"/>
        <n v="8791"/>
        <n v="81527"/>
        <n v="84206"/>
        <n v="2686"/>
        <n v="25446"/>
        <n v="6795"/>
        <n v="6287"/>
        <n v="3469"/>
        <n v="4404"/>
        <n v="7290"/>
        <n v="13407"/>
        <n v="45294"/>
        <n v="5473"/>
        <n v="6536"/>
        <n v="7900"/>
        <n v="12461"/>
        <n v="5365"/>
        <n v="3208"/>
        <n v="24559"/>
        <n v="7175"/>
        <n v="61019"/>
        <n v="22309"/>
        <n v="39221"/>
        <n v="4273"/>
        <n v="8026"/>
        <n v="2059"/>
        <n v="37874"/>
        <n v="19392"/>
        <n v="14245"/>
        <n v="5286"/>
        <n v="41322"/>
        <n v="12987"/>
        <n v="1734"/>
        <n v="15118"/>
        <n v="4561"/>
        <n v="42581"/>
        <n v="1658"/>
        <n v="39833"/>
        <n v="5353"/>
        <n v="22921"/>
        <n v="63252"/>
        <n v="34830"/>
        <n v="12459"/>
        <n v="3545"/>
        <n v="30427"/>
        <n v="49185"/>
        <n v="5472"/>
        <n v="5246"/>
        <n v="6862"/>
        <n v="19170"/>
        <n v="11527"/>
        <n v="4362"/>
        <n v="3045"/>
        <n v="7558"/>
        <n v="3613"/>
        <n v="44580"/>
        <n v="5258"/>
        <n v="18474"/>
        <n v="54396"/>
        <n v="18652"/>
        <n v="10494"/>
        <n v="44385"/>
        <n v="23"/>
        <n v="4368"/>
        <n v="1273"/>
        <n v="14510"/>
        <n v="30437"/>
        <n v="30170"/>
        <n v="566"/>
        <n v="4688"/>
        <n v="42766"/>
        <n v="7032"/>
        <n v="39101"/>
        <n v="14663"/>
        <n v="3637"/>
        <n v="5062"/>
        <n v="699"/>
        <n v="48716"/>
        <n v="7702"/>
        <n v="6513"/>
        <n v="2462"/>
        <n v="443"/>
        <n v="4656"/>
        <n v="46384"/>
        <n v="7391"/>
        <n v="6734"/>
        <n v="7489"/>
        <n v="3432"/>
        <n v="4599"/>
        <n v="5136"/>
        <n v="8333"/>
        <n v="3842"/>
        <n v="26150"/>
        <n v="12325"/>
        <n v="2888"/>
        <n v="5713"/>
        <n v="5352"/>
        <n v="4585"/>
        <n v="3700"/>
        <n v="3204"/>
        <n v="3059"/>
        <n v="4401"/>
        <n v="4292"/>
        <n v="43379"/>
        <n v="6980"/>
        <n v="12559"/>
        <n v="57471"/>
        <n v="6431"/>
        <n v="55252"/>
        <n v="5933"/>
        <n v="44184"/>
        <n v="5919"/>
        <n v="6926"/>
        <n v="21109"/>
        <n v="7433"/>
        <n v="7156"/>
        <n v="61731"/>
        <n v="4879"/>
        <n v="20774"/>
        <n v="8600"/>
        <n v="27439"/>
        <n v="5736"/>
        <n v="16094"/>
        <n v="74262"/>
        <n v="42879"/>
        <n v="3088"/>
        <n v="5875"/>
        <n v="5451"/>
        <n v="2682"/>
        <n v="52781"/>
        <n v="9275"/>
        <n v="35278"/>
        <n v="5539"/>
        <n v="49629"/>
        <n v="10999"/>
        <n v="30"/>
        <n v="72989"/>
        <n v="5592"/>
        <n v="8413"/>
        <n v="5744"/>
        <n v="7885"/>
        <n v="34025"/>
        <n v="89419"/>
        <n v="5501"/>
        <n v="7654"/>
        <n v="8928"/>
        <n v="30201"/>
        <n v="6064"/>
        <n v="7638"/>
        <n v="6506"/>
        <n v="35798"/>
        <n v="1412"/>
        <n v="27137"/>
        <n v="2445"/>
        <n v="4225"/>
        <n v="68754"/>
        <n v="7373"/>
        <n v="9430"/>
        <n v="13200"/>
        <n v="28"/>
        <n v="6199"/>
        <n v="5300"/>
        <n v="10815"/>
        <n v="6253"/>
        <n v="10909"/>
        <n v="2786"/>
        <n v="6375"/>
        <n v="50814"/>
        <n v="62314"/>
        <n v="2321"/>
        <n v="26681"/>
        <n v="6471"/>
        <n v="53742"/>
        <n v="5439"/>
        <n v="2249"/>
        <n v="7331"/>
        <n v="6174"/>
        <n v="3129"/>
        <n v="17515"/>
        <n v="5509"/>
        <n v="3316"/>
        <n v="2315"/>
        <n v="22"/>
        <n v="2234"/>
        <n v="4738"/>
        <n v="13785"/>
        <n v="10283"/>
        <n v="35277"/>
        <n v="4151"/>
        <n v="29146"/>
        <n v="2595"/>
        <n v="36125"/>
        <n v="2074"/>
        <n v="3056"/>
        <n v="3745"/>
        <n v="40368"/>
        <n v="46627"/>
        <n v="4825"/>
        <n v="59845"/>
        <n v="1092"/>
        <n v="2934"/>
        <n v="9115"/>
        <n v="17031"/>
        <n v="8475"/>
        <n v="5503"/>
        <n v="17285"/>
        <n v="6844"/>
        <n v="4374"/>
        <n v="61001"/>
        <n v="10682"/>
        <n v="3603"/>
        <n v="3548"/>
        <n v="3971"/>
        <n v="2480"/>
        <n v="52036"/>
        <n v="20742"/>
        <n v="31849"/>
        <n v="4190"/>
        <n v="76897"/>
        <n v="12257"/>
        <n v="42414"/>
        <n v="9659"/>
        <n v="4555"/>
        <n v="39561"/>
        <n v="169"/>
        <n v="35768"/>
        <n v="65089"/>
        <n v="5544"/>
        <n v="33436"/>
        <n v="4072"/>
        <n v="58685"/>
        <n v="63779"/>
        <n v="45915"/>
        <n v="30073"/>
        <n v="4936"/>
        <n v="16512"/>
        <n v="4264"/>
        <n v="11814"/>
        <n v="3292"/>
        <n v="26710"/>
        <n v="3974"/>
        <n v="6813"/>
        <n v="4213"/>
        <n v="6001"/>
        <n v="60384"/>
        <n v="7135"/>
        <n v="4041"/>
        <n v="17995"/>
        <n v="42030"/>
        <n v="18395"/>
        <n v="4665"/>
        <n v="37686"/>
        <n v="48614"/>
        <n v="44841"/>
        <n v="3749"/>
        <n v="8935"/>
        <n v="12497"/>
        <n v="49452"/>
        <n v="14698"/>
        <n v="24"/>
        <n v="1670"/>
        <n v="8269"/>
        <n v="56758"/>
        <n v="6090"/>
        <n v="5703"/>
        <n v="10743"/>
        <n v="4550"/>
        <n v="5776"/>
        <n v="3755"/>
        <n v="30786"/>
        <n v="44493"/>
        <n v="8737"/>
        <n v="3549"/>
        <n v="34265"/>
        <n v="44250"/>
        <n v="2901"/>
        <n v="6418"/>
        <n v="23368"/>
        <n v="2897"/>
        <n v="5471"/>
        <n v="5114"/>
        <n v="69901"/>
        <n v="3705"/>
        <n v="24690"/>
        <n v="16065"/>
        <n v="28129"/>
        <n v="8182"/>
        <n v="2968"/>
        <n v="9439"/>
        <n v="8984"/>
        <n v="4621"/>
        <n v="4031"/>
        <n v="15064"/>
        <n v="34811"/>
        <n v="1109"/>
        <n v="32706"/>
        <n v="2902"/>
        <n v="3278"/>
        <n v="7024"/>
        <n v="3054"/>
        <n v="18495"/>
        <n v="8388"/>
        <n v="918"/>
        <n v="4875"/>
        <n v="6853"/>
        <n v="19288"/>
        <n v="35426"/>
        <n v="9150"/>
        <n v="5169"/>
        <n v="27678"/>
        <n v="18756"/>
        <n v="45305"/>
        <n v="2509"/>
        <n v="3043"/>
        <n v="3725"/>
        <n v="8020"/>
        <n v="16"/>
        <n v="46372"/>
        <n v="4012"/>
        <n v="38043"/>
        <n v="3824"/>
        <n v="23540"/>
        <n v="13373"/>
        <n v="7681"/>
        <n v="61107"/>
        <n v="3850"/>
        <n v="9843"/>
        <n v="27416"/>
        <n v="83959"/>
        <n v="3620"/>
        <n v="72859"/>
        <n v="6520"/>
        <n v="30039"/>
        <n v="6091"/>
        <n v="3330"/>
        <n v="7667"/>
        <n v="3768"/>
        <n v="2170"/>
        <n v="4745"/>
        <n v="46746"/>
        <n v="2662"/>
        <n v="33420"/>
        <n v="2872"/>
        <n v="3366"/>
        <n v="67778"/>
        <n v="66452"/>
        <n v="15038"/>
        <n v="8173"/>
        <n v="9463"/>
        <n v="6809"/>
        <n v="51416"/>
        <n v="8878"/>
        <n v="3604"/>
        <n v="3149"/>
        <n v="15707"/>
        <n v="4668"/>
        <n v="3661"/>
        <n v="6978"/>
        <n v="6616"/>
        <n v="45823"/>
        <n v="6550"/>
        <n v="42536"/>
        <n v="10874"/>
        <n v="3464"/>
        <n v="31715"/>
        <n v="8731"/>
        <n v="4375"/>
        <n v="1889"/>
        <n v="5684"/>
        <n v="26"/>
        <n v="14627"/>
        <n v="11976"/>
        <n v="9450"/>
        <n v="75437"/>
        <n v="7392"/>
        <n v="68696"/>
        <n v="5589"/>
        <n v="33276"/>
        <n v="9844"/>
        <n v="4881"/>
        <n v="6679"/>
        <n v="73795"/>
        <n v="97208"/>
        <n v="4894"/>
        <n v="38110"/>
        <n v="51411"/>
        <n v="43862"/>
        <n v="10234"/>
        <n v="31755"/>
        <n v="7839"/>
        <n v="33594"/>
        <n v="6282"/>
        <n v="6316"/>
        <n v="2881"/>
        <n v="17979"/>
        <n v="6987"/>
        <n v="2577"/>
        <n v="5049"/>
        <n v="32440"/>
        <n v="6970"/>
        <n v="3695"/>
        <n v="7192"/>
        <n v="63457"/>
        <n v="8114"/>
        <n v="13108"/>
        <n v="4606"/>
        <n v="4069"/>
        <n v="55621"/>
        <n v="2843"/>
        <n v="23203"/>
        <n v="36806"/>
        <n v="9483"/>
        <n v="5188"/>
        <n v="35094"/>
        <n v="10592"/>
        <n v="3922"/>
        <n v="11218"/>
        <n v="2387"/>
        <n v="64849"/>
        <n v="26078"/>
        <n v="4899"/>
        <n v="85434"/>
        <n v="2403"/>
        <n v="3858"/>
        <n v="48105"/>
        <n v="28690"/>
        <n v="11354"/>
        <n v="51430"/>
        <n v="82314"/>
        <n v="38227"/>
        <n v="51066"/>
        <n v="5840"/>
        <n v="26206"/>
        <n v="6976"/>
        <n v="7320"/>
        <n v="3698"/>
        <n v="39492"/>
        <n v="7016"/>
        <n v="44821"/>
        <n v="4982"/>
        <n v="6171"/>
        <n v="29176"/>
        <n v="19466"/>
        <n v="3837"/>
        <n v="62182"/>
        <n v="19013"/>
        <n v="28854"/>
        <n v="8088"/>
        <n v="2737"/>
        <n v="11653"/>
        <n v="1636"/>
        <n v="6259"/>
        <n v="3011"/>
        <n v="7458"/>
        <n v="4126"/>
        <n v="3237"/>
        <n v="7988"/>
        <n v="38480"/>
        <n v="9665"/>
        <n v="39922"/>
        <n v="41314"/>
        <n v="23385"/>
        <n v="71992"/>
        <n v="4625"/>
        <n v="7889"/>
        <n v="5254"/>
        <n v="9874"/>
        <n v="3658"/>
        <n v="5893"/>
        <n v="4900"/>
        <n v="1835"/>
        <n v="3890"/>
        <n v="5847"/>
        <n v="34725"/>
        <n v="3706"/>
        <n v="27520"/>
        <n v="48689"/>
        <n v="10395"/>
        <n v="48161"/>
        <n v="8210"/>
        <n v="47952"/>
        <n v="10297"/>
        <n v="4067"/>
        <n v="46685"/>
        <n v="19669"/>
        <n v="33109"/>
        <n v="6084"/>
        <n v="49283"/>
        <n v="36762"/>
        <n v="6382"/>
        <n v="4609"/>
        <n v="14702"/>
        <n v="5560"/>
        <n v="6046"/>
        <n v="30755"/>
        <n v="3931"/>
        <n v="3012"/>
        <n v="32483"/>
        <n v="5658"/>
        <n v="51806"/>
        <n v="72678"/>
        <n v="950"/>
        <n v="24307"/>
        <n v="5650"/>
        <n v="36983"/>
        <n v="63582"/>
        <n v="2302"/>
        <n v="9791"/>
        <n v="6196"/>
        <n v="5695"/>
        <n v="2656"/>
        <n v="20876"/>
        <n v="71551"/>
        <n v="3757"/>
        <n v="5061"/>
        <n v="35796"/>
        <n v="55397"/>
        <n v="1457"/>
        <n v="25634"/>
        <n v="3354"/>
        <n v="2618"/>
        <n v="336"/>
        <n v="7945"/>
        <n v="6606"/>
        <n v="22971"/>
        <n v="9290"/>
        <n v="30770"/>
        <n v="2131"/>
        <n v="9528"/>
        <n v="40132"/>
        <n v="6101"/>
        <n v="18630"/>
        <n v="21237"/>
        <n v="2873"/>
        <n v="19834"/>
        <n v="10243"/>
        <n v="56669"/>
        <n v="3910"/>
        <n v="11768"/>
        <n v="4707"/>
        <n v="17590"/>
        <n v="48795"/>
        <n v="59830"/>
        <n v="58627"/>
        <n v="28688"/>
        <n v="3504"/>
        <n v="3666"/>
        <n v="88792"/>
        <n v="5196"/>
        <n v="5142"/>
        <n v="4309"/>
        <n v="51609"/>
        <n v="4424"/>
        <n v="4735"/>
        <n v="8491"/>
        <n v="67205"/>
        <n v="7342"/>
        <n v="92350"/>
        <n v="22194"/>
        <n v="6392"/>
        <n v="26216"/>
        <n v="24252"/>
        <n v="35204"/>
        <n v="6689"/>
        <n v="6251"/>
        <n v="4923"/>
        <n v="3674"/>
        <n v="5588"/>
        <n v="2724"/>
        <n v="56625"/>
        <n v="31542"/>
        <n v="4571"/>
        <n v="14790"/>
        <n v="30625"/>
        <n v="18924"/>
        <n v="6245"/>
        <n v="4380"/>
        <n v="49880"/>
        <n v="22985"/>
        <n v="34294"/>
        <n v="39314"/>
        <n v="4522"/>
        <n v="5697"/>
        <n v="9898"/>
        <n v="2276"/>
        <n v="5842"/>
        <n v="5817"/>
        <n v="26211"/>
        <n v="72769"/>
        <n v="6126"/>
        <n v="9252"/>
        <n v="15695"/>
        <n v="4009"/>
        <n v="24475"/>
        <n v="6459"/>
        <n v="74989"/>
        <n v="31107"/>
        <n v="5664"/>
        <n v="30348"/>
        <n v="1876"/>
        <n v="4212"/>
        <n v="8074"/>
        <n v="12696"/>
        <n v="29183"/>
        <n v="5445"/>
        <n v="6588"/>
        <n v="1850"/>
        <n v="57490"/>
        <n v="3949"/>
        <n v="4235"/>
        <n v="80406"/>
        <n v="4064"/>
        <n v="7730"/>
        <n v="3103"/>
        <n v="29039"/>
        <n v="22597"/>
        <n v="10754"/>
        <n v="12040"/>
        <n v="52488"/>
        <n v="9583"/>
        <n v="12074"/>
        <n v="14235"/>
        <n v="3124"/>
        <n v="92379"/>
        <n v="27616"/>
        <n v="4010"/>
        <n v="5970"/>
        <n v="4785"/>
        <n v="3986"/>
        <n v="5950"/>
        <n v="14416"/>
        <n v="23356"/>
        <n v="18324"/>
        <n v="22843"/>
        <n v="12"/>
        <n v="81333"/>
        <n v="4740"/>
        <n v="7832"/>
        <n v="5018"/>
        <n v="97876"/>
        <n v="48149"/>
        <n v="9513"/>
        <n v="9649"/>
        <n v="3593"/>
        <n v="2479"/>
        <n v="9670"/>
        <n v="95682"/>
        <n v="6832"/>
        <n v="9415"/>
        <n v="6370"/>
        <n v="5587"/>
        <n v="20712"/>
        <n v="21470"/>
        <n v="90203"/>
        <n v="6797"/>
        <n v="2169"/>
        <n v="43361"/>
        <n v="4856"/>
        <n v="3624"/>
        <n v="7277"/>
        <n v="43942"/>
        <n v="4398"/>
        <n v="10898"/>
        <n v="2667"/>
        <n v="5155"/>
        <n v="3937"/>
        <n v="6773"/>
        <n v="5151"/>
        <n v="4680"/>
        <n v="40122"/>
        <n v="22054"/>
        <n v="11334"/>
        <n v="5935"/>
        <n v="4715"/>
        <n v="11305"/>
        <n v="53116"/>
        <n v="14179"/>
        <n v="47496"/>
        <n v="9568"/>
        <n v="45449"/>
        <n v="2990"/>
        <n v="7513"/>
        <n v="6149"/>
        <n v="9589"/>
        <n v="5413"/>
        <n v="6345"/>
        <n v="59873"/>
        <n v="60093"/>
        <n v="17317"/>
        <n v="37697"/>
        <n v="5866"/>
        <n v="14644"/>
        <n v="26116"/>
        <n v="1429"/>
        <n v="90861"/>
        <n v="3863"/>
        <n v="6583"/>
        <n v="9157"/>
        <n v="34474"/>
        <n v="7756"/>
        <n v="6368"/>
        <n v="73792"/>
        <n v="76346"/>
        <n v="7283"/>
        <n v="2531"/>
        <n v="6919"/>
        <n v="15059"/>
        <n v="27891"/>
        <n v="16808"/>
        <n v="6617"/>
        <n v="8109"/>
        <n v="5499"/>
        <n v="2642"/>
        <n v="35284"/>
        <n v="8271"/>
        <n v="5371"/>
        <n v="482"/>
        <n v="41631"/>
        <n v="3672"/>
        <n v="44785"/>
        <n v="3736"/>
        <n v="6525"/>
        <n v="13813"/>
        <n v="1445"/>
        <n v="3360"/>
        <n v="53251"/>
        <n v="21355"/>
        <n v="8277"/>
        <n v="7993"/>
        <n v="9855"/>
        <n v="2690"/>
        <n v="1004"/>
        <n v="4135"/>
        <n v="48321"/>
        <n v="30332"/>
        <n v="6453"/>
        <n v="13726"/>
        <n v="6869"/>
        <n v="11299"/>
        <n v="10802"/>
        <n v="5993"/>
        <n v="7509"/>
        <n v="67964"/>
        <n v="3819"/>
        <n v="7503"/>
        <n v="30359"/>
        <n v="18372"/>
        <n v="7559"/>
        <n v="6573"/>
        <n v="3818"/>
        <n v="3213"/>
        <n v="10699"/>
        <n v="13653"/>
        <n v="10617"/>
        <n v="74700"/>
        <n v="3547"/>
        <n v="4167"/>
        <n v="1599"/>
        <n v="6897"/>
        <n v="17716"/>
        <n v="6622"/>
        <n v="53247"/>
        <n v="6020"/>
        <n v="25914"/>
        <n v="4789"/>
        <n v="34231"/>
        <n v="16938"/>
        <n v="22964"/>
        <n v="4889"/>
        <n v="28049"/>
        <n v="49708"/>
        <n v="1888"/>
        <n v="36421"/>
        <n v="14945"/>
        <n v="2649"/>
        <n v="77308"/>
        <n v="4531"/>
        <n v="11039"/>
        <n v="7275"/>
        <n v="5242"/>
        <n v="53050"/>
        <n v="2507"/>
        <n v="23001"/>
        <n v="11585"/>
        <n v="67711"/>
        <n v="3509"/>
        <n v="38906"/>
        <n v="11340"/>
        <n v="51725"/>
        <n v="39931"/>
        <n v="21550"/>
        <n v="26460"/>
        <n v="6629"/>
        <n v="57975"/>
        <n v="14867"/>
        <n v="6742"/>
        <n v="4339"/>
        <n v="10249"/>
        <n v="4084"/>
        <n v="7555"/>
        <n v="4957"/>
        <n v="23629"/>
        <n v="38309"/>
        <n v="713"/>
        <n v="6823"/>
        <n v="3538"/>
        <n v="120348"/>
        <n v="4610"/>
        <n v="6111"/>
        <n v="5386"/>
        <n v="6448"/>
        <n v="4592"/>
        <n v="46203"/>
        <n v="33849"/>
        <n v="26488"/>
        <n v="1632"/>
        <n v="1626"/>
        <n v="4124"/>
        <n v="8830"/>
        <n v="1159"/>
        <n v="5215"/>
        <n v="2884"/>
        <n v="61661"/>
        <n v="8919"/>
        <n v="35363"/>
        <n v="5603"/>
        <n v="13386"/>
        <n v="3482"/>
        <n v="3245"/>
        <n v="1207"/>
        <n v="34953"/>
        <n v="4140"/>
        <n v="58989"/>
        <n v="6638"/>
        <n v="15206"/>
        <n v="7081"/>
        <n v="54654"/>
        <n v="13403"/>
        <n v="13116"/>
        <n v="8440"/>
        <n v="19360"/>
        <n v="14620"/>
        <n v="23353"/>
        <n v="3541"/>
        <n v="5420"/>
        <n v="9456"/>
        <n v="14486"/>
        <n v="12822"/>
        <n v="3420"/>
        <n v="16294"/>
        <n v="55824"/>
        <n v="6151"/>
        <n v="10139"/>
        <n v="8251"/>
        <n v="27512"/>
        <n v="3000"/>
        <n v="1643"/>
        <n v="10103"/>
        <n v="3479"/>
        <n v="3832"/>
        <n v="10077"/>
        <n v="13253"/>
        <n v="8554"/>
        <n v="12657"/>
        <n v="35906"/>
        <n v="6206"/>
        <n v="19430"/>
        <n v="71736"/>
        <n v="7938"/>
        <n v="97521"/>
        <n v="5559"/>
        <n v="89823"/>
        <n v="12849"/>
        <n v="3905"/>
        <n v="2322"/>
        <n v="26644"/>
        <n v="87338"/>
        <n v="81838"/>
        <n v="93300"/>
        <n v="1566"/>
        <n v="56492"/>
        <n v="31886"/>
        <n v="8474"/>
        <n v="2609"/>
        <n v="28492"/>
        <n v="56709"/>
        <n v="2472"/>
        <n v="35650"/>
        <n v="8713"/>
        <n v="11487"/>
        <n v="44618"/>
        <n v="17954"/>
        <n v="6145"/>
        <n v="15852"/>
        <n v="4901"/>
        <n v="41253"/>
        <n v="7227"/>
        <n v="17904"/>
        <n v="7127"/>
        <n v="3953"/>
        <n v="69044"/>
        <n v="4967"/>
        <n v="5184"/>
        <n v="1464"/>
        <n v="6313"/>
        <n v="5531"/>
        <n v="5632"/>
        <n v="112261"/>
        <n v="1690"/>
        <n v="2957"/>
        <n v="30992"/>
        <n v="1737"/>
        <n v="7287"/>
        <n v="8012"/>
        <n v="77454"/>
        <n v="5263"/>
        <n v="54223"/>
        <n v="7330"/>
        <n v="1794"/>
        <n v="3203"/>
        <n v="9254"/>
        <n v="10817"/>
        <n v="53848"/>
        <n v="6999"/>
        <n v="9343"/>
        <n v="27990"/>
        <n v="8248"/>
        <n v="57360"/>
        <n v="33536"/>
        <n v="8402"/>
        <n v="131"/>
        <n v="92526"/>
        <n v="3917"/>
        <n v="4971"/>
        <n v="5792"/>
        <n v="39354"/>
        <n v="1508"/>
        <n v="7044"/>
        <n v="36786"/>
        <n v="16497"/>
        <n v="7133"/>
        <n v="4783"/>
        <n v="56327"/>
        <n v="3189"/>
        <n v="1013"/>
        <n v="12340"/>
        <n v="4964"/>
        <n v="21251"/>
        <n v="15"/>
        <n v="5033"/>
        <n v="5489"/>
        <n v="3908"/>
        <n v="7215"/>
        <n v="2390"/>
        <n v="58243"/>
        <n v="6040"/>
        <n v="23513"/>
        <n v="1851"/>
        <n v="31813"/>
        <n v="1530"/>
        <n v="58953"/>
        <n v="89285"/>
        <n v="4696"/>
        <n v="19182"/>
        <n v="51688"/>
        <n v="9046"/>
        <n v="110901"/>
        <n v="68165"/>
        <n v="7958"/>
        <n v="28704"/>
        <n v="7785"/>
        <n v="35471"/>
        <n v="6507"/>
        <n v="57618"/>
        <n v="11184"/>
        <n v="5967"/>
        <n v="19136"/>
        <n v="6792"/>
        <n v="5809"/>
        <n v="5645"/>
        <n v="17428"/>
        <n v="38032"/>
        <n v="6810"/>
        <n v="121883"/>
        <n v="13610"/>
        <n v="8160"/>
        <n v="38528"/>
        <n v="71789"/>
        <n v="4661"/>
        <n v="10315"/>
        <n v="5385"/>
        <n v="34036"/>
        <n v="9338"/>
        <n v="11674"/>
        <n v="55735"/>
        <n v="2778"/>
        <n v="4632"/>
        <n v="5638"/>
        <n v="10133"/>
        <n v="33856"/>
        <n v="2593"/>
        <n v="3263"/>
        <n v="3532"/>
        <n v="7382"/>
        <n v="8225"/>
        <n v="3259"/>
        <n v="9027"/>
        <n v="1693"/>
        <n v="3042"/>
        <n v="8229"/>
        <n v="3788"/>
        <n v="3588"/>
        <n v="11302"/>
        <n v="5689"/>
        <n v="20086"/>
        <n v="3807"/>
        <n v="70939"/>
        <n v="80867"/>
        <n v="700"/>
        <n v="74355"/>
        <n v="5492"/>
        <n v="16092"/>
        <n v="30551"/>
        <n v="20365"/>
        <n v="111111"/>
        <n v="2908"/>
        <n v="30356"/>
        <n v="15554"/>
        <n v="18264"/>
        <n v="6515"/>
        <n v="3618"/>
        <n v="15832"/>
        <n v="7582"/>
        <n v="4111"/>
        <n v="5411"/>
        <n v="27282"/>
        <n v="3855"/>
        <n v="86871"/>
        <n v="81432"/>
        <n v="5467"/>
        <n v="14399"/>
        <n v="3399"/>
        <n v="6104"/>
        <n v="65791"/>
        <n v="31512"/>
        <n v="5140"/>
        <n v="3363"/>
        <n v="2154"/>
        <n v="9887"/>
        <n v="5035"/>
        <n v="5586"/>
        <n v="72640"/>
        <n v="4211"/>
        <n v="9682"/>
        <n v="5679"/>
        <n v="50681"/>
        <n v="29332"/>
        <n v="3287"/>
        <n v="64832"/>
        <n v="7595"/>
        <n v="5905"/>
        <n v="9813"/>
        <n v="54391"/>
        <n v="7110"/>
        <n v="7826"/>
        <n v="20291"/>
        <n v="5774"/>
        <n v="4892"/>
        <n v="91199"/>
        <n v="28597"/>
        <n v="15991"/>
        <n v="20863"/>
        <n v="7466"/>
        <n v="9727"/>
        <n v="2082"/>
        <n v="6462"/>
        <n v="49610"/>
        <n v="7213"/>
        <n v="5988"/>
        <n v="22223"/>
        <n v="6882"/>
        <n v="45887"/>
        <n v="36715"/>
        <n v="11071"/>
        <n v="5421"/>
        <n v="10500"/>
        <n v="3133"/>
        <n v="22235"/>
        <n v="8159"/>
        <n v="74721"/>
        <n v="12130"/>
        <n v="2810"/>
        <n v="10597"/>
        <n v="20268"/>
        <n v="39175"/>
        <n v="21008"/>
        <n v="7422"/>
        <n v="8256"/>
        <n v="1392"/>
        <n v="56822"/>
        <n v="1090"/>
        <n v="17512"/>
        <n v="59211"/>
        <n v="2081"/>
        <n v="36580"/>
        <n v="134139"/>
        <n v="62221"/>
        <n v="9590"/>
        <n v="1696"/>
        <n v="20124"/>
        <n v="20567"/>
        <n v="5673"/>
        <n v="16398"/>
        <n v="9095"/>
        <n v="14259"/>
        <n v="13958"/>
        <n v="14387"/>
        <n v="5197"/>
        <n v="52280"/>
        <n v="7544"/>
        <n v="4529"/>
        <n v="19823"/>
        <n v="10829"/>
        <n v="9857"/>
        <n v="14054"/>
        <n v="3416"/>
        <n v="7574"/>
        <n v="6574"/>
        <n v="8314"/>
        <n v="85686"/>
        <n v="6339"/>
        <n v="28565"/>
        <n v="8902"/>
        <n v="3892"/>
        <n v="42205"/>
        <n v="36588"/>
        <n v="41607"/>
        <n v="42580"/>
        <n v="3940"/>
        <n v="53506"/>
        <n v="8809"/>
        <n v="35349"/>
        <n v="71704"/>
        <n v="25179"/>
        <n v="26470"/>
        <n v="60434"/>
        <n v="3678"/>
        <n v="36086"/>
        <n v="15093"/>
        <n v="8765"/>
        <n v="7323"/>
        <n v="27049"/>
        <n v="43584"/>
        <n v="18316"/>
        <n v="4577"/>
        <n v="3433"/>
        <n v="12168"/>
        <n v="25716"/>
        <n v="9179"/>
        <n v="4395"/>
        <n v="6303"/>
        <n v="57182"/>
        <n v="64410"/>
        <n v="6022"/>
        <n v="34927"/>
        <n v="5951"/>
        <n v="8543"/>
        <n v="25274"/>
        <n v="57976"/>
        <n v="4137"/>
        <n v="32570"/>
        <n v="5494"/>
        <n v="9886"/>
        <n v="9373"/>
        <n v="39102"/>
        <n v="12578"/>
        <n v="78645"/>
        <n v="4955"/>
        <n v="91283"/>
        <n v="4883"/>
        <n v="6460"/>
        <n v="41237"/>
        <n v="6190"/>
        <n v="80207"/>
        <n v="74488"/>
        <n v="7729"/>
        <n v="45820"/>
        <n v="8873"/>
        <n v="67412"/>
        <n v="22375"/>
        <n v="66985"/>
        <n v="100231"/>
        <n v="10366"/>
        <n v="2742"/>
        <n v="3909"/>
        <n v="5693"/>
        <n v="69488"/>
        <n v="21414"/>
        <n v="81950"/>
        <n v="85831"/>
        <n v="54625"/>
        <n v="16356"/>
        <n v="7828"/>
        <n v="3875"/>
        <n v="6051"/>
        <n v="3711"/>
        <n v="60082"/>
        <n v="44661"/>
        <n v="42116"/>
        <n v="3906"/>
        <n v="4708"/>
        <n v="41727"/>
        <n v="92912"/>
        <n v="1404"/>
      </sharedItems>
    </cacheField>
    <cacheField name="Click_Through_Rate" numFmtId="0">
      <sharedItems containsString="0" containsBlank="1" containsNumber="1" minValue="0.01" maxValue="0.03" count="201">
        <n v="2.4799999999999999E-2"/>
        <m/>
        <n v="2.0899999999999998E-2"/>
        <n v="1.5100000000000001E-2"/>
        <n v="1.09E-2"/>
        <n v="1.2699999999999999E-2"/>
        <n v="1.1599999999999999E-2"/>
        <n v="2.2200000000000001E-2"/>
        <n v="1.06E-2"/>
        <n v="1.23E-2"/>
        <n v="1.24E-2"/>
        <n v="1.6799999999999999E-2"/>
        <n v="1.9800000000000002E-2"/>
        <n v="1.2500000000000001E-2"/>
        <n v="2.06E-2"/>
        <n v="2.0500000000000001E-2"/>
        <n v="2.2700000000000001E-2"/>
        <n v="2.3199999999999998E-2"/>
        <n v="1.9599999999999999E-2"/>
        <n v="1.3100000000000001E-2"/>
        <n v="2.0199999999999999E-2"/>
        <n v="1.7500000000000002E-2"/>
        <n v="1.78E-2"/>
        <n v="1.6299999999999999E-2"/>
        <n v="1.1900000000000001E-2"/>
        <n v="2.35E-2"/>
        <n v="1.8700000000000001E-2"/>
        <n v="1.15E-2"/>
        <n v="1.47E-2"/>
        <n v="2.3E-2"/>
        <n v="1.2E-2"/>
        <n v="1.8200000000000001E-2"/>
        <n v="1.46E-2"/>
        <n v="1.6199999999999999E-2"/>
        <n v="2.2100000000000002E-2"/>
        <n v="2.3800000000000002E-2"/>
        <n v="2.41E-2"/>
        <n v="1.8599999999999998E-2"/>
        <n v="1.72E-2"/>
        <n v="1.14E-2"/>
        <n v="1.04E-2"/>
        <n v="1.6899999999999998E-2"/>
        <n v="1.3599999999999999E-2"/>
        <n v="1.2999999999999999E-2"/>
        <n v="1.03E-2"/>
        <n v="1.9400000000000001E-2"/>
        <n v="2.01E-2"/>
        <n v="1.9E-2"/>
        <n v="1.4800000000000001E-2"/>
        <n v="1.83E-2"/>
        <n v="2.3699999999999999E-2"/>
        <n v="1.0800000000000001E-2"/>
        <n v="1.5599999999999999E-2"/>
        <n v="1.26E-2"/>
        <n v="1.9699999999999999E-2"/>
        <n v="1.2800000000000001E-2"/>
        <n v="1.7000000000000001E-2"/>
        <n v="2.24E-2"/>
        <n v="1.29E-2"/>
        <n v="1.8800000000000001E-2"/>
        <n v="1.52E-2"/>
        <n v="1.21E-2"/>
        <n v="1.41E-2"/>
        <n v="2.1100000000000001E-2"/>
        <n v="1.2200000000000001E-2"/>
        <n v="1.0999999999999999E-2"/>
        <n v="2.3099999999999999E-2"/>
        <n v="1.0200000000000001E-2"/>
        <n v="1.61E-2"/>
        <n v="2.1299999999999999E-2"/>
        <n v="1.9300000000000001E-2"/>
        <n v="1.4E-2"/>
        <n v="1.7399999999999999E-2"/>
        <n v="1.0500000000000001E-2"/>
        <n v="1.12E-2"/>
        <n v="1.49E-2"/>
        <n v="1.6E-2"/>
        <n v="1.4200000000000001E-2"/>
        <n v="2.4400000000000002E-2"/>
        <n v="1.43E-2"/>
        <n v="2.29E-2"/>
        <n v="1.95E-2"/>
        <n v="2.1600000000000001E-2"/>
        <n v="2.3300000000000001E-2"/>
        <n v="1.7999999999999999E-2"/>
        <n v="1.7600000000000001E-2"/>
        <n v="1.7100000000000001E-2"/>
        <n v="0.02"/>
        <n v="1.89E-2"/>
        <n v="1.18E-2"/>
        <n v="2.3599999999999999E-2"/>
        <n v="1.35E-2"/>
        <n v="1.37E-2"/>
        <n v="1.34E-2"/>
        <n v="1.38E-2"/>
        <n v="2.12E-2"/>
        <n v="1.55E-2"/>
        <n v="2.1499999999999998E-2"/>
        <n v="1.4500000000000001E-2"/>
        <n v="1.8499999999999999E-2"/>
        <n v="1.3899999999999999E-2"/>
        <n v="2.46E-2"/>
        <n v="2.3400000000000001E-2"/>
        <n v="1.3299999999999999E-2"/>
        <n v="2.4500000000000001E-2"/>
        <n v="1.01E-2"/>
        <n v="1.5900000000000001E-2"/>
        <n v="2.0299999999999999E-2"/>
        <n v="2.1899999999999999E-2"/>
        <n v="2.23E-2"/>
        <n v="2.4299999999999999E-2"/>
        <n v="1.8100000000000002E-2"/>
        <n v="1.9900000000000001E-2"/>
        <n v="1.17E-2"/>
        <n v="2.3900000000000001E-2"/>
        <n v="1.6400000000000001E-2"/>
        <n v="1.44E-2"/>
        <n v="2.4E-2"/>
        <n v="2.2599999999999999E-2"/>
        <n v="2.0400000000000001E-2"/>
        <n v="1.54E-2"/>
        <n v="2.2800000000000001E-2"/>
        <n v="1.66E-2"/>
        <n v="2.2499999999999999E-2"/>
        <n v="1.32E-2"/>
        <n v="1.1299999999999999E-2"/>
        <n v="2.1700000000000001E-2"/>
        <n v="1.11E-2"/>
        <n v="2.1399999999999999E-2"/>
        <n v="1.5800000000000002E-2"/>
        <n v="2.0799999999999999E-2"/>
        <n v="1.77E-2"/>
        <n v="1.9199999999999998E-2"/>
        <n v="1.67E-2"/>
        <n v="1.84E-2"/>
        <n v="1.0699999999999999E-2"/>
        <n v="2.4899999999999999E-2"/>
        <n v="1.5699999999999999E-2"/>
        <n v="2.4199999999999999E-2"/>
        <n v="1.7899999999999999E-2"/>
        <n v="1.4999999999999999E-2"/>
        <n v="1.6500000000000001E-2"/>
        <n v="2.1000000000000001E-2"/>
        <n v="2.07E-2"/>
        <n v="1.7299999999999999E-2"/>
        <n v="2.18E-2"/>
        <n v="2.47E-2"/>
        <n v="2.5000000000000001E-2"/>
        <n v="2.1999999999999999E-2"/>
        <n v="1.9099999999999999E-2"/>
        <n v="1.5299999999999999E-2"/>
        <n v="0.01"/>
        <n v="2.63E-2"/>
        <n v="2.5700000000000001E-2"/>
        <n v="2.9600000000000001E-2"/>
        <n v="2.7400000000000001E-2"/>
        <n v="2.6100000000000002E-2"/>
        <n v="2.8500000000000001E-2"/>
        <n v="2.5999999999999999E-2"/>
        <n v="2.87E-2"/>
        <n v="2.5600000000000001E-2"/>
        <n v="2.58E-2"/>
        <n v="2.64E-2"/>
        <n v="2.8000000000000001E-2"/>
        <n v="2.6700000000000002E-2"/>
        <n v="2.69E-2"/>
        <n v="2.7199999999999998E-2"/>
        <n v="2.6599999999999999E-2"/>
        <n v="2.6800000000000001E-2"/>
        <n v="2.52E-2"/>
        <n v="2.53E-2"/>
        <n v="2.75E-2"/>
        <n v="2.9499999999999998E-2"/>
        <n v="2.98E-2"/>
        <n v="2.86E-2"/>
        <n v="2.9899999999999999E-2"/>
        <n v="2.5499999999999998E-2"/>
        <n v="2.81E-2"/>
        <n v="2.9700000000000001E-2"/>
        <n v="0.03"/>
        <n v="2.6200000000000001E-2"/>
        <n v="2.7799999999999998E-2"/>
        <n v="2.9399999999999999E-2"/>
        <n v="2.9100000000000001E-2"/>
        <n v="2.9000000000000001E-2"/>
        <n v="2.76E-2"/>
        <n v="2.5399999999999999E-2"/>
        <n v="2.93E-2"/>
        <n v="2.6499999999999999E-2"/>
        <n v="2.5100000000000001E-2"/>
        <n v="2.8299999999999999E-2"/>
        <n v="2.7099999999999999E-2"/>
        <n v="2.8199999999999999E-2"/>
        <n v="2.7900000000000001E-2"/>
        <n v="2.8400000000000002E-2"/>
        <n v="2.8899999999999999E-2"/>
        <n v="2.7699999999999999E-2"/>
        <n v="2.5899999999999999E-2"/>
        <n v="2.92E-2"/>
        <n v="2.7300000000000001E-2"/>
        <n v="2.7E-2"/>
      </sharedItems>
    </cacheField>
    <cacheField name="Main_Hashtag" numFmtId="0">
      <sharedItems count="18">
        <s v="#FeatureHighlight"/>
        <s v="#ProductDemo"/>
        <s v="#MemeMonday"/>
        <s v="#JustForFun"/>
        <s v="#CaseStudy2025"/>
        <s v="#SuccessStory"/>
        <s v="#CustomerStory"/>
        <s v="#EventRecap"/>
        <s v="#FunContent"/>
        <s v="#WebinarReplay"/>
        <s v="#TrendingNow"/>
        <s v="#DidYouKnow"/>
        <s v="#SaaSLaunch"/>
        <s v="#EventSummary"/>
        <s v="#CustomerSuccess"/>
        <s v="#Testimonial"/>
        <s v="#NewRelease"/>
        <s v="#BehindTheScenes"/>
      </sharedItems>
    </cacheField>
    <cacheField name="Post_Date" numFmtId="0">
      <sharedItems containsSemiMixedTypes="0" containsString="0" containsNumber="1" containsInteger="1" minValue="45292" maxValue="45778" count="487">
        <n v="45365"/>
        <n v="45406"/>
        <n v="45627"/>
        <n v="45480"/>
        <n v="45301"/>
        <n v="45327"/>
        <n v="45417"/>
        <n v="45374"/>
        <n v="45776"/>
        <n v="45704"/>
        <n v="45593"/>
        <n v="45405"/>
        <n v="45695"/>
        <n v="45769"/>
        <n v="45428"/>
        <n v="45664"/>
        <n v="45454"/>
        <n v="45307"/>
        <n v="45579"/>
        <n v="45460"/>
        <n v="45683"/>
        <n v="45610"/>
        <n v="45515"/>
        <n v="45534"/>
        <n v="45434"/>
        <n v="45470"/>
        <n v="45554"/>
        <n v="45674"/>
        <n v="45479"/>
        <n v="45419"/>
        <n v="45649"/>
        <n v="45407"/>
        <n v="45306"/>
        <n v="45757"/>
        <n v="45507"/>
        <n v="45457"/>
        <n v="45666"/>
        <n v="45311"/>
        <n v="45681"/>
        <n v="45380"/>
        <n v="45469"/>
        <n v="45760"/>
        <n v="45317"/>
        <n v="45371"/>
        <n v="45751"/>
        <n v="45574"/>
        <n v="45400"/>
        <n v="45548"/>
        <n v="45445"/>
        <n v="45418"/>
        <n v="45763"/>
        <n v="45565"/>
        <n v="45746"/>
        <n v="45450"/>
        <n v="45754"/>
        <n v="45426"/>
        <n v="45578"/>
        <n v="45774"/>
        <n v="45395"/>
        <n v="45677"/>
        <n v="45339"/>
        <n v="45503"/>
        <n v="45410"/>
        <n v="45658"/>
        <n v="45556"/>
        <n v="45748"/>
        <n v="45352"/>
        <n v="45694"/>
        <n v="45592"/>
        <n v="45384"/>
        <n v="45422"/>
        <n v="45537"/>
        <n v="45718"/>
        <n v="45692"/>
        <n v="45657"/>
        <n v="45421"/>
        <n v="45389"/>
        <n v="45628"/>
        <n v="45329"/>
        <n v="45576"/>
        <n v="45732"/>
        <n v="45331"/>
        <n v="45707"/>
        <n v="45660"/>
        <n v="45404"/>
        <n v="45378"/>
        <n v="45368"/>
        <n v="45613"/>
        <n v="45696"/>
        <n v="45642"/>
        <n v="45609"/>
        <n v="45495"/>
        <n v="45714"/>
        <n v="45494"/>
        <n v="45514"/>
        <n v="45764"/>
        <n v="45373"/>
        <n v="45590"/>
        <n v="45622"/>
        <n v="45433"/>
        <n v="45777"/>
        <n v="45443"/>
        <n v="45527"/>
        <n v="45594"/>
        <n v="45357"/>
        <n v="45743"/>
        <n v="45509"/>
        <n v="45540"/>
        <n v="45502"/>
        <n v="45712"/>
        <n v="45701"/>
        <n v="45680"/>
        <n v="45708"/>
        <n v="45745"/>
        <n v="45398"/>
        <n v="45432"/>
        <n v="45536"/>
        <n v="45411"/>
        <n v="45643"/>
        <n v="45319"/>
        <n v="45292"/>
        <n v="45490"/>
        <n v="45734"/>
        <n v="45333"/>
        <n v="45629"/>
        <n v="45549"/>
        <n v="45672"/>
        <n v="45529"/>
        <n v="45539"/>
        <n v="45343"/>
        <n v="45314"/>
        <n v="45414"/>
        <n v="45552"/>
        <n v="45361"/>
        <n v="45619"/>
        <n v="45676"/>
        <n v="45521"/>
        <n v="45742"/>
        <n v="45304"/>
        <n v="45698"/>
        <n v="45449"/>
        <n v="45437"/>
        <n v="45297"/>
        <n v="45750"/>
        <n v="45455"/>
        <n v="45451"/>
        <n v="45765"/>
        <n v="45688"/>
        <n v="45474"/>
        <n v="45305"/>
        <n v="45652"/>
        <n v="45497"/>
        <n v="45564"/>
        <n v="45524"/>
        <n v="45638"/>
        <n v="45523"/>
        <n v="45711"/>
        <n v="45584"/>
        <n v="45441"/>
        <n v="45424"/>
        <n v="45322"/>
        <n v="45702"/>
        <n v="45355"/>
        <n v="45656"/>
        <n v="45446"/>
        <n v="45431"/>
        <n v="45678"/>
        <n v="45473"/>
        <n v="45393"/>
        <n v="45464"/>
        <n v="45388"/>
        <n v="45566"/>
        <n v="45624"/>
        <n v="45647"/>
        <n v="45296"/>
        <n v="45543"/>
        <n v="45650"/>
        <n v="45461"/>
        <n v="45477"/>
        <n v="45675"/>
        <n v="45522"/>
        <n v="45738"/>
        <n v="45756"/>
        <n v="45558"/>
        <n v="45670"/>
        <n v="45440"/>
        <n v="45577"/>
        <n v="45435"/>
        <n v="45330"/>
        <n v="45488"/>
        <n v="45356"/>
        <n v="45447"/>
        <n v="45376"/>
        <n v="45645"/>
        <n v="45303"/>
        <n v="45726"/>
        <n v="45476"/>
        <n v="45640"/>
        <n v="45452"/>
        <n v="45471"/>
        <n v="45595"/>
        <n v="45581"/>
        <n v="45429"/>
        <n v="45349"/>
        <n v="45312"/>
        <n v="45397"/>
        <n v="45611"/>
        <n v="45555"/>
        <n v="45364"/>
        <n v="45347"/>
        <n v="45682"/>
        <n v="45516"/>
        <n v="45588"/>
        <n v="45430"/>
        <n v="45391"/>
        <n v="45655"/>
        <n v="45620"/>
        <n v="45385"/>
        <n v="45427"/>
        <n v="45571"/>
        <n v="45382"/>
        <n v="45775"/>
        <n v="45690"/>
        <n v="45511"/>
        <n v="45489"/>
        <n v="45589"/>
        <n v="45601"/>
        <n v="45685"/>
        <n v="45396"/>
        <n v="45525"/>
        <n v="45700"/>
        <n v="45310"/>
        <n v="45409"/>
        <n v="45597"/>
        <n v="45717"/>
        <n v="45752"/>
        <n v="45583"/>
        <n v="45651"/>
        <n v="45466"/>
        <n v="45401"/>
        <n v="45703"/>
        <n v="45313"/>
        <n v="45337"/>
        <n v="45562"/>
        <n v="45767"/>
        <n v="45486"/>
        <n v="45475"/>
        <n v="45770"/>
        <n v="45709"/>
        <n v="45710"/>
        <n v="45493"/>
        <n v="45367"/>
        <n v="45462"/>
        <n v="45508"/>
        <n v="45370"/>
        <n v="45505"/>
        <n v="45517"/>
        <n v="45375"/>
        <n v="45483"/>
        <n v="45481"/>
        <n v="45484"/>
        <n v="45741"/>
        <n v="45623"/>
        <n v="45766"/>
        <n v="45612"/>
        <n v="45553"/>
        <n v="45771"/>
        <n v="45504"/>
        <n v="45533"/>
        <n v="45541"/>
        <n v="45713"/>
        <n v="45633"/>
        <n v="45372"/>
        <n v="45381"/>
        <n v="45496"/>
        <n v="45512"/>
        <n v="45353"/>
        <n v="45671"/>
        <n v="45614"/>
        <n v="45478"/>
        <n v="45362"/>
        <n v="45358"/>
        <n v="45436"/>
        <n v="45438"/>
        <n v="45617"/>
        <n v="45318"/>
        <n v="45369"/>
        <n v="45295"/>
        <n v="45485"/>
        <n v="45772"/>
        <n v="45715"/>
        <n v="45298"/>
        <n v="45606"/>
        <n v="45546"/>
        <n v="45403"/>
        <n v="45669"/>
        <n v="45423"/>
        <n v="45684"/>
        <n v="45733"/>
        <n v="45448"/>
        <n v="45661"/>
        <n v="45768"/>
        <n v="45641"/>
        <n v="45498"/>
        <n v="45659"/>
        <n v="45386"/>
        <n v="45575"/>
        <n v="45500"/>
        <n v="45444"/>
        <n v="45465"/>
        <n v="45387"/>
        <n v="45342"/>
        <n v="45412"/>
        <n v="45662"/>
        <n v="45482"/>
        <n v="45634"/>
        <n v="45761"/>
        <n v="45323"/>
        <n v="45615"/>
        <n v="45723"/>
        <n v="45487"/>
        <n v="45532"/>
        <n v="45605"/>
        <n v="45773"/>
        <n v="45587"/>
        <n v="45442"/>
        <n v="45520"/>
        <n v="45722"/>
        <n v="45402"/>
        <n v="45326"/>
        <n v="45363"/>
        <n v="45570"/>
        <n v="45625"/>
        <n v="45731"/>
        <n v="45360"/>
        <n v="45518"/>
        <n v="45637"/>
        <n v="45334"/>
        <n v="45740"/>
        <n v="45753"/>
        <n v="45721"/>
        <n v="45665"/>
        <n v="45300"/>
        <n v="45616"/>
        <n v="45456"/>
        <n v="45602"/>
        <n v="45644"/>
        <n v="45729"/>
        <n v="45348"/>
        <n v="45631"/>
        <n v="45653"/>
        <n v="45636"/>
        <n v="45458"/>
        <n v="45309"/>
        <n v="45646"/>
        <n v="45639"/>
        <n v="45699"/>
        <n v="45737"/>
        <n v="45716"/>
        <n v="45747"/>
        <n v="45459"/>
        <n v="45408"/>
        <n v="45528"/>
        <n v="45513"/>
        <n v="45377"/>
        <n v="45383"/>
        <n v="45321"/>
        <n v="45302"/>
        <n v="45530"/>
        <n v="45728"/>
        <n v="45420"/>
        <n v="45346"/>
        <n v="45759"/>
        <n v="45415"/>
        <n v="45598"/>
        <n v="45315"/>
        <n v="45392"/>
        <n v="45569"/>
        <n v="45736"/>
        <n v="45463"/>
        <n v="45399"/>
        <n v="45730"/>
        <n v="45467"/>
        <n v="45663"/>
        <n v="45350"/>
        <n v="45719"/>
        <n v="45667"/>
        <n v="45691"/>
        <n v="45316"/>
        <n v="45596"/>
        <n v="45344"/>
        <n v="45379"/>
        <n v="45416"/>
        <n v="45725"/>
        <n v="45499"/>
        <n v="45557"/>
        <n v="45325"/>
        <n v="45687"/>
        <n v="45563"/>
        <n v="45686"/>
        <n v="45547"/>
        <n v="45335"/>
        <n v="45720"/>
        <n v="45604"/>
        <n v="45453"/>
        <n v="45585"/>
        <n v="45778"/>
        <n v="45501"/>
        <n v="45668"/>
        <n v="45727"/>
        <n v="45735"/>
        <n v="45739"/>
        <n v="45586"/>
        <n v="45341"/>
        <n v="45568"/>
        <n v="45544"/>
        <n v="45607"/>
        <n v="45600"/>
        <n v="45749"/>
        <n v="45758"/>
        <n v="45744"/>
        <n v="45561"/>
        <n v="45560"/>
        <n v="45308"/>
        <n v="45618"/>
        <n v="45506"/>
        <n v="45693"/>
        <n v="45582"/>
        <n v="45332"/>
        <n v="45359"/>
        <n v="45635"/>
        <n v="45762"/>
        <n v="45354"/>
        <n v="45573"/>
        <n v="45492"/>
        <n v="45673"/>
        <n v="45366"/>
        <n v="45324"/>
        <n v="45599"/>
        <n v="45551"/>
        <n v="45531"/>
        <n v="45468"/>
        <n v="45697"/>
        <n v="45580"/>
        <n v="45621"/>
        <n v="45632"/>
        <n v="45439"/>
        <n v="45340"/>
        <n v="45603"/>
        <n v="45351"/>
        <n v="45328"/>
        <n v="45542"/>
        <n v="45425"/>
        <n v="45724"/>
        <n v="45608"/>
        <n v="45299"/>
        <n v="45345"/>
        <n v="45526"/>
        <n v="45689"/>
        <n v="45755"/>
        <n v="45413"/>
        <n v="45679"/>
        <n v="45706"/>
        <n v="45630"/>
        <n v="45510"/>
        <n v="45320"/>
        <n v="45519"/>
        <n v="45293"/>
        <n v="45572"/>
        <n v="45338"/>
        <n v="45491"/>
        <n v="45535"/>
        <n v="45559"/>
        <n v="45550"/>
        <n v="45626"/>
        <n v="45294"/>
        <n v="45567"/>
        <n v="45472"/>
        <n v="45390"/>
        <n v="45336"/>
        <n v="45705"/>
        <n v="45538"/>
        <n v="45654"/>
        <n v="45394"/>
        <n v="45591"/>
        <n v="45545"/>
        <n v="45648"/>
      </sharedItems>
    </cacheField>
    <cacheField name="Post_day" numFmtId="0">
      <sharedItems count="7">
        <s v="Thursday"/>
        <s v="Wednesday"/>
        <s v="Sunday"/>
        <s v="Monday"/>
        <s v="Saturday"/>
        <s v="Tuesday"/>
        <s v="Friday"/>
      </sharedItems>
    </cacheField>
    <cacheField name="Post_Month" numFmtId="0">
      <sharedItems count="12">
        <s v="March"/>
        <s v="April"/>
        <s v="December"/>
        <s v="July"/>
        <s v="January"/>
        <s v="February"/>
        <s v="May"/>
        <s v="October"/>
        <s v="June"/>
        <s v="November"/>
        <s v="August"/>
        <s v="September"/>
      </sharedItems>
    </cacheField>
    <cacheField name="Post_Hour" numFmtId="0">
      <sharedItems containsSemiMixedTypes="0" containsString="0" containsNumber="1" containsInteger="1" minValue="8" maxValue="19" count="12">
        <n v="15"/>
        <n v="12"/>
        <n v="10"/>
        <n v="11"/>
        <n v="9"/>
        <n v="16"/>
        <n v="19"/>
        <n v="17"/>
        <n v="8"/>
        <n v="18"/>
        <n v="14"/>
        <n v="13"/>
      </sharedItems>
    </cacheField>
    <cacheField name="Time_Slot" numFmtId="0">
      <sharedItems count="3">
        <s v="Afternoon"/>
        <s v="Morning"/>
        <s v="Evening"/>
      </sharedItems>
    </cacheField>
    <cacheField name="Engagement_Level" numFmtId="0">
      <sharedItems count="3">
        <s v="Low"/>
        <s v="Medium"/>
        <s v="High"/>
      </sharedItems>
    </cacheField>
  </cacheFields>
  <extLst>
    <ext xmlns:x14="http://schemas.microsoft.com/office/spreadsheetml/2009/9/main" uri="{725AE2AE-9491-48be-B2B4-4EB974FC3084}">
      <x14:pivotCacheDefinition pivotCacheId="317981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00">
  <r>
    <x v="0"/>
    <x v="0"/>
    <x v="0"/>
    <x v="0"/>
    <x v="0"/>
    <x v="0"/>
    <x v="0"/>
    <x v="0"/>
    <x v="0"/>
    <x v="0"/>
    <x v="0"/>
    <x v="0"/>
    <x v="0"/>
    <x v="0"/>
    <x v="0"/>
    <x v="0"/>
    <x v="0"/>
    <x v="0"/>
    <x v="0"/>
    <x v="0"/>
    <x v="0"/>
    <x v="0"/>
    <x v="0"/>
    <x v="0"/>
    <x v="0"/>
    <x v="0"/>
  </r>
  <r>
    <x v="1"/>
    <x v="1"/>
    <x v="0"/>
    <x v="0"/>
    <x v="0"/>
    <x v="1"/>
    <x v="1"/>
    <x v="1"/>
    <x v="1"/>
    <x v="1"/>
    <x v="1"/>
    <x v="1"/>
    <x v="1"/>
    <x v="1"/>
    <x v="1"/>
    <x v="1"/>
    <x v="0"/>
    <x v="1"/>
    <x v="1"/>
    <x v="1"/>
    <x v="1"/>
    <x v="1"/>
    <x v="1"/>
    <x v="1"/>
    <x v="0"/>
    <x v="1"/>
  </r>
  <r>
    <x v="2"/>
    <x v="2"/>
    <x v="0"/>
    <x v="1"/>
    <x v="1"/>
    <x v="2"/>
    <x v="2"/>
    <x v="2"/>
    <x v="2"/>
    <x v="2"/>
    <x v="2"/>
    <x v="2"/>
    <x v="2"/>
    <x v="2"/>
    <x v="2"/>
    <x v="2"/>
    <x v="0"/>
    <x v="1"/>
    <x v="1"/>
    <x v="2"/>
    <x v="2"/>
    <x v="2"/>
    <x v="2"/>
    <x v="2"/>
    <x v="1"/>
    <x v="0"/>
  </r>
  <r>
    <x v="3"/>
    <x v="1"/>
    <x v="0"/>
    <x v="1"/>
    <x v="2"/>
    <x v="3"/>
    <x v="3"/>
    <x v="3"/>
    <x v="3"/>
    <x v="3"/>
    <x v="3"/>
    <x v="3"/>
    <x v="3"/>
    <x v="3"/>
    <x v="3"/>
    <x v="2"/>
    <x v="0"/>
    <x v="1"/>
    <x v="1"/>
    <x v="3"/>
    <x v="3"/>
    <x v="2"/>
    <x v="3"/>
    <x v="1"/>
    <x v="0"/>
    <x v="0"/>
  </r>
  <r>
    <x v="4"/>
    <x v="0"/>
    <x v="0"/>
    <x v="2"/>
    <x v="0"/>
    <x v="2"/>
    <x v="2"/>
    <x v="2"/>
    <x v="4"/>
    <x v="4"/>
    <x v="4"/>
    <x v="4"/>
    <x v="4"/>
    <x v="4"/>
    <x v="4"/>
    <x v="3"/>
    <x v="0"/>
    <x v="2"/>
    <x v="2"/>
    <x v="4"/>
    <x v="4"/>
    <x v="1"/>
    <x v="4"/>
    <x v="3"/>
    <x v="1"/>
    <x v="2"/>
  </r>
  <r>
    <x v="5"/>
    <x v="3"/>
    <x v="0"/>
    <x v="3"/>
    <x v="3"/>
    <x v="3"/>
    <x v="3"/>
    <x v="3"/>
    <x v="5"/>
    <x v="5"/>
    <x v="5"/>
    <x v="5"/>
    <x v="5"/>
    <x v="5"/>
    <x v="5"/>
    <x v="2"/>
    <x v="0"/>
    <x v="1"/>
    <x v="1"/>
    <x v="5"/>
    <x v="5"/>
    <x v="3"/>
    <x v="5"/>
    <x v="4"/>
    <x v="1"/>
    <x v="2"/>
  </r>
  <r>
    <x v="6"/>
    <x v="4"/>
    <x v="0"/>
    <x v="3"/>
    <x v="0"/>
    <x v="4"/>
    <x v="4"/>
    <x v="4"/>
    <x v="6"/>
    <x v="6"/>
    <x v="6"/>
    <x v="6"/>
    <x v="6"/>
    <x v="6"/>
    <x v="6"/>
    <x v="4"/>
    <x v="0"/>
    <x v="1"/>
    <x v="1"/>
    <x v="6"/>
    <x v="6"/>
    <x v="2"/>
    <x v="6"/>
    <x v="1"/>
    <x v="0"/>
    <x v="2"/>
  </r>
  <r>
    <x v="7"/>
    <x v="4"/>
    <x v="0"/>
    <x v="3"/>
    <x v="0"/>
    <x v="0"/>
    <x v="0"/>
    <x v="0"/>
    <x v="7"/>
    <x v="7"/>
    <x v="7"/>
    <x v="7"/>
    <x v="7"/>
    <x v="7"/>
    <x v="7"/>
    <x v="5"/>
    <x v="0"/>
    <x v="1"/>
    <x v="1"/>
    <x v="6"/>
    <x v="7"/>
    <x v="4"/>
    <x v="0"/>
    <x v="0"/>
    <x v="0"/>
    <x v="1"/>
  </r>
  <r>
    <x v="8"/>
    <x v="2"/>
    <x v="0"/>
    <x v="0"/>
    <x v="1"/>
    <x v="1"/>
    <x v="1"/>
    <x v="1"/>
    <x v="8"/>
    <x v="8"/>
    <x v="8"/>
    <x v="8"/>
    <x v="8"/>
    <x v="8"/>
    <x v="8"/>
    <x v="2"/>
    <x v="0"/>
    <x v="1"/>
    <x v="1"/>
    <x v="0"/>
    <x v="8"/>
    <x v="5"/>
    <x v="1"/>
    <x v="5"/>
    <x v="0"/>
    <x v="1"/>
  </r>
  <r>
    <x v="9"/>
    <x v="0"/>
    <x v="0"/>
    <x v="0"/>
    <x v="0"/>
    <x v="1"/>
    <x v="1"/>
    <x v="1"/>
    <x v="9"/>
    <x v="9"/>
    <x v="9"/>
    <x v="9"/>
    <x v="9"/>
    <x v="9"/>
    <x v="9"/>
    <x v="6"/>
    <x v="0"/>
    <x v="3"/>
    <x v="3"/>
    <x v="1"/>
    <x v="9"/>
    <x v="2"/>
    <x v="5"/>
    <x v="0"/>
    <x v="0"/>
    <x v="1"/>
  </r>
  <r>
    <x v="10"/>
    <x v="1"/>
    <x v="0"/>
    <x v="4"/>
    <x v="4"/>
    <x v="5"/>
    <x v="5"/>
    <x v="5"/>
    <x v="10"/>
    <x v="10"/>
    <x v="10"/>
    <x v="10"/>
    <x v="10"/>
    <x v="10"/>
    <x v="10"/>
    <x v="2"/>
    <x v="1"/>
    <x v="1"/>
    <x v="1"/>
    <x v="7"/>
    <x v="10"/>
    <x v="3"/>
    <x v="7"/>
    <x v="2"/>
    <x v="1"/>
    <x v="1"/>
  </r>
  <r>
    <x v="11"/>
    <x v="2"/>
    <x v="0"/>
    <x v="2"/>
    <x v="1"/>
    <x v="3"/>
    <x v="3"/>
    <x v="3"/>
    <x v="11"/>
    <x v="11"/>
    <x v="11"/>
    <x v="11"/>
    <x v="11"/>
    <x v="11"/>
    <x v="11"/>
    <x v="2"/>
    <x v="0"/>
    <x v="1"/>
    <x v="1"/>
    <x v="5"/>
    <x v="11"/>
    <x v="5"/>
    <x v="1"/>
    <x v="0"/>
    <x v="0"/>
    <x v="2"/>
  </r>
  <r>
    <x v="12"/>
    <x v="4"/>
    <x v="1"/>
    <x v="2"/>
    <x v="0"/>
    <x v="6"/>
    <x v="6"/>
    <x v="6"/>
    <x v="12"/>
    <x v="12"/>
    <x v="12"/>
    <x v="12"/>
    <x v="12"/>
    <x v="12"/>
    <x v="12"/>
    <x v="7"/>
    <x v="0"/>
    <x v="1"/>
    <x v="1"/>
    <x v="6"/>
    <x v="12"/>
    <x v="6"/>
    <x v="5"/>
    <x v="4"/>
    <x v="1"/>
    <x v="1"/>
  </r>
  <r>
    <x v="13"/>
    <x v="4"/>
    <x v="0"/>
    <x v="2"/>
    <x v="0"/>
    <x v="4"/>
    <x v="4"/>
    <x v="4"/>
    <x v="13"/>
    <x v="13"/>
    <x v="13"/>
    <x v="13"/>
    <x v="13"/>
    <x v="13"/>
    <x v="13"/>
    <x v="8"/>
    <x v="0"/>
    <x v="1"/>
    <x v="1"/>
    <x v="6"/>
    <x v="13"/>
    <x v="5"/>
    <x v="1"/>
    <x v="6"/>
    <x v="2"/>
    <x v="2"/>
  </r>
  <r>
    <x v="14"/>
    <x v="2"/>
    <x v="0"/>
    <x v="1"/>
    <x v="1"/>
    <x v="5"/>
    <x v="5"/>
    <x v="5"/>
    <x v="14"/>
    <x v="14"/>
    <x v="14"/>
    <x v="14"/>
    <x v="14"/>
    <x v="14"/>
    <x v="14"/>
    <x v="2"/>
    <x v="0"/>
    <x v="1"/>
    <x v="1"/>
    <x v="8"/>
    <x v="14"/>
    <x v="0"/>
    <x v="6"/>
    <x v="0"/>
    <x v="0"/>
    <x v="0"/>
  </r>
  <r>
    <x v="15"/>
    <x v="4"/>
    <x v="0"/>
    <x v="0"/>
    <x v="4"/>
    <x v="6"/>
    <x v="6"/>
    <x v="6"/>
    <x v="15"/>
    <x v="15"/>
    <x v="15"/>
    <x v="15"/>
    <x v="15"/>
    <x v="15"/>
    <x v="15"/>
    <x v="2"/>
    <x v="2"/>
    <x v="1"/>
    <x v="1"/>
    <x v="1"/>
    <x v="15"/>
    <x v="5"/>
    <x v="4"/>
    <x v="0"/>
    <x v="0"/>
    <x v="0"/>
  </r>
  <r>
    <x v="16"/>
    <x v="2"/>
    <x v="0"/>
    <x v="2"/>
    <x v="3"/>
    <x v="0"/>
    <x v="0"/>
    <x v="0"/>
    <x v="16"/>
    <x v="16"/>
    <x v="16"/>
    <x v="16"/>
    <x v="16"/>
    <x v="16"/>
    <x v="16"/>
    <x v="2"/>
    <x v="0"/>
    <x v="1"/>
    <x v="1"/>
    <x v="5"/>
    <x v="2"/>
    <x v="2"/>
    <x v="2"/>
    <x v="3"/>
    <x v="1"/>
    <x v="1"/>
  </r>
  <r>
    <x v="17"/>
    <x v="0"/>
    <x v="1"/>
    <x v="2"/>
    <x v="0"/>
    <x v="0"/>
    <x v="0"/>
    <x v="0"/>
    <x v="17"/>
    <x v="17"/>
    <x v="17"/>
    <x v="17"/>
    <x v="17"/>
    <x v="17"/>
    <x v="17"/>
    <x v="9"/>
    <x v="0"/>
    <x v="4"/>
    <x v="4"/>
    <x v="6"/>
    <x v="16"/>
    <x v="5"/>
    <x v="8"/>
    <x v="2"/>
    <x v="1"/>
    <x v="1"/>
  </r>
  <r>
    <x v="18"/>
    <x v="0"/>
    <x v="0"/>
    <x v="0"/>
    <x v="0"/>
    <x v="7"/>
    <x v="7"/>
    <x v="7"/>
    <x v="18"/>
    <x v="18"/>
    <x v="18"/>
    <x v="18"/>
    <x v="18"/>
    <x v="18"/>
    <x v="18"/>
    <x v="10"/>
    <x v="0"/>
    <x v="5"/>
    <x v="5"/>
    <x v="0"/>
    <x v="17"/>
    <x v="5"/>
    <x v="4"/>
    <x v="3"/>
    <x v="1"/>
    <x v="1"/>
  </r>
  <r>
    <x v="19"/>
    <x v="4"/>
    <x v="0"/>
    <x v="2"/>
    <x v="0"/>
    <x v="0"/>
    <x v="0"/>
    <x v="0"/>
    <x v="19"/>
    <x v="19"/>
    <x v="19"/>
    <x v="19"/>
    <x v="19"/>
    <x v="19"/>
    <x v="19"/>
    <x v="11"/>
    <x v="0"/>
    <x v="1"/>
    <x v="1"/>
    <x v="6"/>
    <x v="18"/>
    <x v="3"/>
    <x v="7"/>
    <x v="1"/>
    <x v="0"/>
    <x v="1"/>
  </r>
  <r>
    <x v="20"/>
    <x v="2"/>
    <x v="0"/>
    <x v="0"/>
    <x v="0"/>
    <x v="2"/>
    <x v="2"/>
    <x v="2"/>
    <x v="20"/>
    <x v="20"/>
    <x v="20"/>
    <x v="20"/>
    <x v="20"/>
    <x v="20"/>
    <x v="20"/>
    <x v="12"/>
    <x v="0"/>
    <x v="1"/>
    <x v="1"/>
    <x v="1"/>
    <x v="19"/>
    <x v="3"/>
    <x v="8"/>
    <x v="7"/>
    <x v="0"/>
    <x v="1"/>
  </r>
  <r>
    <x v="21"/>
    <x v="0"/>
    <x v="0"/>
    <x v="0"/>
    <x v="4"/>
    <x v="7"/>
    <x v="7"/>
    <x v="7"/>
    <x v="21"/>
    <x v="21"/>
    <x v="21"/>
    <x v="21"/>
    <x v="21"/>
    <x v="21"/>
    <x v="21"/>
    <x v="2"/>
    <x v="3"/>
    <x v="6"/>
    <x v="6"/>
    <x v="0"/>
    <x v="20"/>
    <x v="2"/>
    <x v="4"/>
    <x v="0"/>
    <x v="0"/>
    <x v="1"/>
  </r>
  <r>
    <x v="22"/>
    <x v="4"/>
    <x v="0"/>
    <x v="0"/>
    <x v="0"/>
    <x v="2"/>
    <x v="2"/>
    <x v="2"/>
    <x v="22"/>
    <x v="22"/>
    <x v="22"/>
    <x v="22"/>
    <x v="22"/>
    <x v="22"/>
    <x v="22"/>
    <x v="13"/>
    <x v="0"/>
    <x v="1"/>
    <x v="1"/>
    <x v="1"/>
    <x v="21"/>
    <x v="0"/>
    <x v="9"/>
    <x v="6"/>
    <x v="2"/>
    <x v="1"/>
  </r>
  <r>
    <x v="23"/>
    <x v="2"/>
    <x v="0"/>
    <x v="0"/>
    <x v="0"/>
    <x v="4"/>
    <x v="4"/>
    <x v="4"/>
    <x v="23"/>
    <x v="23"/>
    <x v="23"/>
    <x v="23"/>
    <x v="23"/>
    <x v="23"/>
    <x v="23"/>
    <x v="14"/>
    <x v="0"/>
    <x v="1"/>
    <x v="1"/>
    <x v="1"/>
    <x v="22"/>
    <x v="2"/>
    <x v="10"/>
    <x v="3"/>
    <x v="1"/>
    <x v="1"/>
  </r>
  <r>
    <x v="24"/>
    <x v="4"/>
    <x v="0"/>
    <x v="2"/>
    <x v="0"/>
    <x v="5"/>
    <x v="5"/>
    <x v="5"/>
    <x v="24"/>
    <x v="24"/>
    <x v="24"/>
    <x v="24"/>
    <x v="24"/>
    <x v="24"/>
    <x v="24"/>
    <x v="15"/>
    <x v="0"/>
    <x v="1"/>
    <x v="1"/>
    <x v="6"/>
    <x v="23"/>
    <x v="6"/>
    <x v="10"/>
    <x v="1"/>
    <x v="0"/>
    <x v="2"/>
  </r>
  <r>
    <x v="25"/>
    <x v="4"/>
    <x v="0"/>
    <x v="4"/>
    <x v="4"/>
    <x v="2"/>
    <x v="2"/>
    <x v="2"/>
    <x v="25"/>
    <x v="25"/>
    <x v="25"/>
    <x v="25"/>
    <x v="25"/>
    <x v="25"/>
    <x v="25"/>
    <x v="2"/>
    <x v="4"/>
    <x v="1"/>
    <x v="1"/>
    <x v="9"/>
    <x v="24"/>
    <x v="1"/>
    <x v="6"/>
    <x v="2"/>
    <x v="1"/>
    <x v="1"/>
  </r>
  <r>
    <x v="26"/>
    <x v="1"/>
    <x v="0"/>
    <x v="0"/>
    <x v="0"/>
    <x v="1"/>
    <x v="1"/>
    <x v="1"/>
    <x v="26"/>
    <x v="26"/>
    <x v="26"/>
    <x v="26"/>
    <x v="26"/>
    <x v="26"/>
    <x v="26"/>
    <x v="16"/>
    <x v="0"/>
    <x v="1"/>
    <x v="1"/>
    <x v="1"/>
    <x v="25"/>
    <x v="0"/>
    <x v="8"/>
    <x v="7"/>
    <x v="0"/>
    <x v="1"/>
  </r>
  <r>
    <x v="27"/>
    <x v="4"/>
    <x v="0"/>
    <x v="1"/>
    <x v="0"/>
    <x v="6"/>
    <x v="6"/>
    <x v="6"/>
    <x v="27"/>
    <x v="27"/>
    <x v="27"/>
    <x v="27"/>
    <x v="27"/>
    <x v="27"/>
    <x v="27"/>
    <x v="17"/>
    <x v="0"/>
    <x v="1"/>
    <x v="1"/>
    <x v="10"/>
    <x v="26"/>
    <x v="0"/>
    <x v="11"/>
    <x v="0"/>
    <x v="0"/>
    <x v="0"/>
  </r>
  <r>
    <x v="28"/>
    <x v="1"/>
    <x v="0"/>
    <x v="4"/>
    <x v="4"/>
    <x v="6"/>
    <x v="6"/>
    <x v="6"/>
    <x v="28"/>
    <x v="28"/>
    <x v="28"/>
    <x v="28"/>
    <x v="28"/>
    <x v="28"/>
    <x v="28"/>
    <x v="2"/>
    <x v="5"/>
    <x v="1"/>
    <x v="1"/>
    <x v="7"/>
    <x v="27"/>
    <x v="6"/>
    <x v="4"/>
    <x v="1"/>
    <x v="0"/>
    <x v="1"/>
  </r>
  <r>
    <x v="29"/>
    <x v="4"/>
    <x v="0"/>
    <x v="4"/>
    <x v="4"/>
    <x v="4"/>
    <x v="4"/>
    <x v="4"/>
    <x v="29"/>
    <x v="29"/>
    <x v="29"/>
    <x v="29"/>
    <x v="29"/>
    <x v="29"/>
    <x v="29"/>
    <x v="2"/>
    <x v="6"/>
    <x v="1"/>
    <x v="1"/>
    <x v="9"/>
    <x v="28"/>
    <x v="4"/>
    <x v="3"/>
    <x v="3"/>
    <x v="1"/>
    <x v="1"/>
  </r>
  <r>
    <x v="30"/>
    <x v="3"/>
    <x v="0"/>
    <x v="2"/>
    <x v="3"/>
    <x v="3"/>
    <x v="3"/>
    <x v="3"/>
    <x v="30"/>
    <x v="30"/>
    <x v="30"/>
    <x v="30"/>
    <x v="30"/>
    <x v="30"/>
    <x v="30"/>
    <x v="2"/>
    <x v="0"/>
    <x v="1"/>
    <x v="1"/>
    <x v="5"/>
    <x v="29"/>
    <x v="5"/>
    <x v="6"/>
    <x v="0"/>
    <x v="0"/>
    <x v="2"/>
  </r>
  <r>
    <x v="31"/>
    <x v="2"/>
    <x v="0"/>
    <x v="0"/>
    <x v="0"/>
    <x v="7"/>
    <x v="7"/>
    <x v="7"/>
    <x v="31"/>
    <x v="31"/>
    <x v="31"/>
    <x v="31"/>
    <x v="31"/>
    <x v="31"/>
    <x v="31"/>
    <x v="18"/>
    <x v="0"/>
    <x v="1"/>
    <x v="1"/>
    <x v="1"/>
    <x v="30"/>
    <x v="3"/>
    <x v="2"/>
    <x v="7"/>
    <x v="0"/>
    <x v="0"/>
  </r>
  <r>
    <x v="32"/>
    <x v="4"/>
    <x v="0"/>
    <x v="4"/>
    <x v="4"/>
    <x v="7"/>
    <x v="7"/>
    <x v="7"/>
    <x v="32"/>
    <x v="32"/>
    <x v="32"/>
    <x v="32"/>
    <x v="32"/>
    <x v="32"/>
    <x v="32"/>
    <x v="2"/>
    <x v="7"/>
    <x v="1"/>
    <x v="1"/>
    <x v="9"/>
    <x v="31"/>
    <x v="0"/>
    <x v="1"/>
    <x v="2"/>
    <x v="1"/>
    <x v="1"/>
  </r>
  <r>
    <x v="33"/>
    <x v="4"/>
    <x v="0"/>
    <x v="2"/>
    <x v="0"/>
    <x v="3"/>
    <x v="3"/>
    <x v="3"/>
    <x v="33"/>
    <x v="33"/>
    <x v="33"/>
    <x v="33"/>
    <x v="33"/>
    <x v="33"/>
    <x v="33"/>
    <x v="19"/>
    <x v="0"/>
    <x v="1"/>
    <x v="1"/>
    <x v="6"/>
    <x v="32"/>
    <x v="3"/>
    <x v="4"/>
    <x v="7"/>
    <x v="0"/>
    <x v="1"/>
  </r>
  <r>
    <x v="34"/>
    <x v="4"/>
    <x v="1"/>
    <x v="2"/>
    <x v="0"/>
    <x v="0"/>
    <x v="0"/>
    <x v="0"/>
    <x v="34"/>
    <x v="34"/>
    <x v="34"/>
    <x v="34"/>
    <x v="34"/>
    <x v="34"/>
    <x v="34"/>
    <x v="20"/>
    <x v="0"/>
    <x v="1"/>
    <x v="1"/>
    <x v="6"/>
    <x v="33"/>
    <x v="0"/>
    <x v="1"/>
    <x v="1"/>
    <x v="0"/>
    <x v="1"/>
  </r>
  <r>
    <x v="35"/>
    <x v="0"/>
    <x v="0"/>
    <x v="2"/>
    <x v="4"/>
    <x v="4"/>
    <x v="4"/>
    <x v="4"/>
    <x v="35"/>
    <x v="35"/>
    <x v="35"/>
    <x v="35"/>
    <x v="35"/>
    <x v="35"/>
    <x v="35"/>
    <x v="2"/>
    <x v="8"/>
    <x v="7"/>
    <x v="7"/>
    <x v="5"/>
    <x v="34"/>
    <x v="4"/>
    <x v="10"/>
    <x v="2"/>
    <x v="1"/>
    <x v="1"/>
  </r>
  <r>
    <x v="36"/>
    <x v="3"/>
    <x v="0"/>
    <x v="2"/>
    <x v="2"/>
    <x v="5"/>
    <x v="5"/>
    <x v="5"/>
    <x v="36"/>
    <x v="36"/>
    <x v="36"/>
    <x v="36"/>
    <x v="36"/>
    <x v="36"/>
    <x v="36"/>
    <x v="2"/>
    <x v="0"/>
    <x v="1"/>
    <x v="1"/>
    <x v="5"/>
    <x v="35"/>
    <x v="6"/>
    <x v="8"/>
    <x v="8"/>
    <x v="1"/>
    <x v="1"/>
  </r>
  <r>
    <x v="37"/>
    <x v="1"/>
    <x v="0"/>
    <x v="0"/>
    <x v="0"/>
    <x v="1"/>
    <x v="1"/>
    <x v="1"/>
    <x v="37"/>
    <x v="37"/>
    <x v="37"/>
    <x v="37"/>
    <x v="37"/>
    <x v="37"/>
    <x v="37"/>
    <x v="21"/>
    <x v="0"/>
    <x v="1"/>
    <x v="1"/>
    <x v="1"/>
    <x v="36"/>
    <x v="0"/>
    <x v="4"/>
    <x v="2"/>
    <x v="1"/>
    <x v="1"/>
  </r>
  <r>
    <x v="38"/>
    <x v="0"/>
    <x v="0"/>
    <x v="0"/>
    <x v="0"/>
    <x v="7"/>
    <x v="7"/>
    <x v="7"/>
    <x v="38"/>
    <x v="38"/>
    <x v="38"/>
    <x v="38"/>
    <x v="38"/>
    <x v="38"/>
    <x v="38"/>
    <x v="22"/>
    <x v="0"/>
    <x v="8"/>
    <x v="8"/>
    <x v="1"/>
    <x v="37"/>
    <x v="4"/>
    <x v="4"/>
    <x v="3"/>
    <x v="1"/>
    <x v="1"/>
  </r>
  <r>
    <x v="39"/>
    <x v="2"/>
    <x v="0"/>
    <x v="2"/>
    <x v="1"/>
    <x v="7"/>
    <x v="7"/>
    <x v="7"/>
    <x v="39"/>
    <x v="39"/>
    <x v="39"/>
    <x v="39"/>
    <x v="39"/>
    <x v="39"/>
    <x v="39"/>
    <x v="2"/>
    <x v="0"/>
    <x v="1"/>
    <x v="1"/>
    <x v="5"/>
    <x v="38"/>
    <x v="6"/>
    <x v="4"/>
    <x v="9"/>
    <x v="2"/>
    <x v="1"/>
  </r>
  <r>
    <x v="40"/>
    <x v="2"/>
    <x v="0"/>
    <x v="2"/>
    <x v="1"/>
    <x v="1"/>
    <x v="1"/>
    <x v="1"/>
    <x v="40"/>
    <x v="40"/>
    <x v="40"/>
    <x v="40"/>
    <x v="40"/>
    <x v="40"/>
    <x v="40"/>
    <x v="2"/>
    <x v="0"/>
    <x v="1"/>
    <x v="1"/>
    <x v="5"/>
    <x v="39"/>
    <x v="6"/>
    <x v="0"/>
    <x v="2"/>
    <x v="1"/>
    <x v="2"/>
  </r>
  <r>
    <x v="41"/>
    <x v="4"/>
    <x v="0"/>
    <x v="4"/>
    <x v="4"/>
    <x v="3"/>
    <x v="3"/>
    <x v="3"/>
    <x v="41"/>
    <x v="41"/>
    <x v="41"/>
    <x v="41"/>
    <x v="41"/>
    <x v="41"/>
    <x v="41"/>
    <x v="2"/>
    <x v="9"/>
    <x v="1"/>
    <x v="1"/>
    <x v="9"/>
    <x v="40"/>
    <x v="1"/>
    <x v="8"/>
    <x v="7"/>
    <x v="0"/>
    <x v="1"/>
  </r>
  <r>
    <x v="42"/>
    <x v="2"/>
    <x v="0"/>
    <x v="4"/>
    <x v="3"/>
    <x v="2"/>
    <x v="2"/>
    <x v="2"/>
    <x v="42"/>
    <x v="42"/>
    <x v="42"/>
    <x v="42"/>
    <x v="42"/>
    <x v="42"/>
    <x v="42"/>
    <x v="2"/>
    <x v="0"/>
    <x v="1"/>
    <x v="1"/>
    <x v="7"/>
    <x v="41"/>
    <x v="2"/>
    <x v="1"/>
    <x v="10"/>
    <x v="0"/>
    <x v="1"/>
  </r>
  <r>
    <x v="43"/>
    <x v="4"/>
    <x v="0"/>
    <x v="1"/>
    <x v="0"/>
    <x v="2"/>
    <x v="2"/>
    <x v="2"/>
    <x v="43"/>
    <x v="43"/>
    <x v="43"/>
    <x v="43"/>
    <x v="43"/>
    <x v="43"/>
    <x v="43"/>
    <x v="23"/>
    <x v="0"/>
    <x v="1"/>
    <x v="1"/>
    <x v="10"/>
    <x v="23"/>
    <x v="6"/>
    <x v="10"/>
    <x v="1"/>
    <x v="0"/>
    <x v="0"/>
  </r>
  <r>
    <x v="44"/>
    <x v="2"/>
    <x v="0"/>
    <x v="2"/>
    <x v="0"/>
    <x v="5"/>
    <x v="5"/>
    <x v="5"/>
    <x v="44"/>
    <x v="44"/>
    <x v="44"/>
    <x v="44"/>
    <x v="44"/>
    <x v="44"/>
    <x v="44"/>
    <x v="24"/>
    <x v="0"/>
    <x v="1"/>
    <x v="1"/>
    <x v="6"/>
    <x v="42"/>
    <x v="6"/>
    <x v="4"/>
    <x v="1"/>
    <x v="0"/>
    <x v="2"/>
  </r>
  <r>
    <x v="45"/>
    <x v="3"/>
    <x v="1"/>
    <x v="2"/>
    <x v="3"/>
    <x v="2"/>
    <x v="2"/>
    <x v="2"/>
    <x v="45"/>
    <x v="45"/>
    <x v="45"/>
    <x v="45"/>
    <x v="45"/>
    <x v="45"/>
    <x v="45"/>
    <x v="2"/>
    <x v="0"/>
    <x v="1"/>
    <x v="1"/>
    <x v="5"/>
    <x v="43"/>
    <x v="1"/>
    <x v="0"/>
    <x v="1"/>
    <x v="0"/>
    <x v="1"/>
  </r>
  <r>
    <x v="46"/>
    <x v="3"/>
    <x v="0"/>
    <x v="2"/>
    <x v="3"/>
    <x v="4"/>
    <x v="4"/>
    <x v="4"/>
    <x v="46"/>
    <x v="46"/>
    <x v="46"/>
    <x v="46"/>
    <x v="46"/>
    <x v="46"/>
    <x v="46"/>
    <x v="2"/>
    <x v="0"/>
    <x v="1"/>
    <x v="1"/>
    <x v="11"/>
    <x v="38"/>
    <x v="6"/>
    <x v="4"/>
    <x v="7"/>
    <x v="0"/>
    <x v="2"/>
  </r>
  <r>
    <x v="47"/>
    <x v="1"/>
    <x v="0"/>
    <x v="0"/>
    <x v="4"/>
    <x v="1"/>
    <x v="1"/>
    <x v="1"/>
    <x v="47"/>
    <x v="47"/>
    <x v="47"/>
    <x v="47"/>
    <x v="47"/>
    <x v="47"/>
    <x v="47"/>
    <x v="2"/>
    <x v="10"/>
    <x v="1"/>
    <x v="1"/>
    <x v="0"/>
    <x v="44"/>
    <x v="6"/>
    <x v="1"/>
    <x v="1"/>
    <x v="0"/>
    <x v="0"/>
  </r>
  <r>
    <x v="48"/>
    <x v="2"/>
    <x v="0"/>
    <x v="4"/>
    <x v="1"/>
    <x v="7"/>
    <x v="7"/>
    <x v="7"/>
    <x v="48"/>
    <x v="48"/>
    <x v="48"/>
    <x v="48"/>
    <x v="48"/>
    <x v="48"/>
    <x v="48"/>
    <x v="2"/>
    <x v="0"/>
    <x v="1"/>
    <x v="1"/>
    <x v="7"/>
    <x v="45"/>
    <x v="1"/>
    <x v="7"/>
    <x v="7"/>
    <x v="0"/>
    <x v="1"/>
  </r>
  <r>
    <x v="49"/>
    <x v="3"/>
    <x v="0"/>
    <x v="2"/>
    <x v="3"/>
    <x v="4"/>
    <x v="4"/>
    <x v="4"/>
    <x v="49"/>
    <x v="49"/>
    <x v="49"/>
    <x v="49"/>
    <x v="49"/>
    <x v="49"/>
    <x v="49"/>
    <x v="2"/>
    <x v="0"/>
    <x v="1"/>
    <x v="1"/>
    <x v="10"/>
    <x v="46"/>
    <x v="0"/>
    <x v="1"/>
    <x v="3"/>
    <x v="1"/>
    <x v="1"/>
  </r>
  <r>
    <x v="50"/>
    <x v="4"/>
    <x v="0"/>
    <x v="1"/>
    <x v="0"/>
    <x v="3"/>
    <x v="3"/>
    <x v="3"/>
    <x v="50"/>
    <x v="50"/>
    <x v="50"/>
    <x v="50"/>
    <x v="50"/>
    <x v="50"/>
    <x v="50"/>
    <x v="25"/>
    <x v="0"/>
    <x v="1"/>
    <x v="1"/>
    <x v="10"/>
    <x v="47"/>
    <x v="6"/>
    <x v="11"/>
    <x v="10"/>
    <x v="0"/>
    <x v="0"/>
  </r>
  <r>
    <x v="51"/>
    <x v="4"/>
    <x v="0"/>
    <x v="4"/>
    <x v="4"/>
    <x v="6"/>
    <x v="6"/>
    <x v="6"/>
    <x v="51"/>
    <x v="51"/>
    <x v="51"/>
    <x v="51"/>
    <x v="51"/>
    <x v="51"/>
    <x v="51"/>
    <x v="2"/>
    <x v="11"/>
    <x v="1"/>
    <x v="1"/>
    <x v="9"/>
    <x v="48"/>
    <x v="2"/>
    <x v="8"/>
    <x v="5"/>
    <x v="0"/>
    <x v="1"/>
  </r>
  <r>
    <x v="52"/>
    <x v="4"/>
    <x v="0"/>
    <x v="2"/>
    <x v="0"/>
    <x v="4"/>
    <x v="4"/>
    <x v="4"/>
    <x v="52"/>
    <x v="52"/>
    <x v="52"/>
    <x v="52"/>
    <x v="52"/>
    <x v="52"/>
    <x v="52"/>
    <x v="26"/>
    <x v="0"/>
    <x v="1"/>
    <x v="1"/>
    <x v="6"/>
    <x v="8"/>
    <x v="5"/>
    <x v="1"/>
    <x v="1"/>
    <x v="0"/>
    <x v="1"/>
  </r>
  <r>
    <x v="53"/>
    <x v="2"/>
    <x v="0"/>
    <x v="3"/>
    <x v="1"/>
    <x v="6"/>
    <x v="6"/>
    <x v="6"/>
    <x v="53"/>
    <x v="53"/>
    <x v="53"/>
    <x v="53"/>
    <x v="53"/>
    <x v="53"/>
    <x v="53"/>
    <x v="2"/>
    <x v="0"/>
    <x v="1"/>
    <x v="1"/>
    <x v="5"/>
    <x v="49"/>
    <x v="3"/>
    <x v="6"/>
    <x v="10"/>
    <x v="0"/>
    <x v="2"/>
  </r>
  <r>
    <x v="54"/>
    <x v="2"/>
    <x v="0"/>
    <x v="3"/>
    <x v="1"/>
    <x v="7"/>
    <x v="7"/>
    <x v="7"/>
    <x v="54"/>
    <x v="54"/>
    <x v="54"/>
    <x v="54"/>
    <x v="54"/>
    <x v="54"/>
    <x v="54"/>
    <x v="2"/>
    <x v="0"/>
    <x v="1"/>
    <x v="1"/>
    <x v="5"/>
    <x v="50"/>
    <x v="1"/>
    <x v="1"/>
    <x v="9"/>
    <x v="2"/>
    <x v="2"/>
  </r>
  <r>
    <x v="55"/>
    <x v="4"/>
    <x v="0"/>
    <x v="3"/>
    <x v="0"/>
    <x v="3"/>
    <x v="3"/>
    <x v="3"/>
    <x v="55"/>
    <x v="55"/>
    <x v="55"/>
    <x v="55"/>
    <x v="55"/>
    <x v="55"/>
    <x v="55"/>
    <x v="27"/>
    <x v="0"/>
    <x v="1"/>
    <x v="1"/>
    <x v="6"/>
    <x v="51"/>
    <x v="3"/>
    <x v="11"/>
    <x v="0"/>
    <x v="0"/>
    <x v="1"/>
  </r>
  <r>
    <x v="56"/>
    <x v="1"/>
    <x v="0"/>
    <x v="4"/>
    <x v="4"/>
    <x v="3"/>
    <x v="3"/>
    <x v="3"/>
    <x v="56"/>
    <x v="56"/>
    <x v="56"/>
    <x v="56"/>
    <x v="56"/>
    <x v="56"/>
    <x v="56"/>
    <x v="2"/>
    <x v="12"/>
    <x v="1"/>
    <x v="1"/>
    <x v="7"/>
    <x v="52"/>
    <x v="2"/>
    <x v="0"/>
    <x v="5"/>
    <x v="0"/>
    <x v="1"/>
  </r>
  <r>
    <x v="57"/>
    <x v="2"/>
    <x v="0"/>
    <x v="0"/>
    <x v="0"/>
    <x v="3"/>
    <x v="3"/>
    <x v="3"/>
    <x v="57"/>
    <x v="57"/>
    <x v="57"/>
    <x v="57"/>
    <x v="57"/>
    <x v="57"/>
    <x v="57"/>
    <x v="28"/>
    <x v="0"/>
    <x v="1"/>
    <x v="1"/>
    <x v="1"/>
    <x v="0"/>
    <x v="0"/>
    <x v="0"/>
    <x v="1"/>
    <x v="0"/>
    <x v="1"/>
  </r>
  <r>
    <x v="58"/>
    <x v="4"/>
    <x v="0"/>
    <x v="4"/>
    <x v="4"/>
    <x v="5"/>
    <x v="5"/>
    <x v="5"/>
    <x v="58"/>
    <x v="58"/>
    <x v="58"/>
    <x v="58"/>
    <x v="58"/>
    <x v="58"/>
    <x v="58"/>
    <x v="2"/>
    <x v="13"/>
    <x v="1"/>
    <x v="1"/>
    <x v="9"/>
    <x v="53"/>
    <x v="6"/>
    <x v="8"/>
    <x v="7"/>
    <x v="0"/>
    <x v="1"/>
  </r>
  <r>
    <x v="59"/>
    <x v="2"/>
    <x v="0"/>
    <x v="3"/>
    <x v="1"/>
    <x v="0"/>
    <x v="0"/>
    <x v="0"/>
    <x v="59"/>
    <x v="59"/>
    <x v="59"/>
    <x v="59"/>
    <x v="59"/>
    <x v="59"/>
    <x v="59"/>
    <x v="2"/>
    <x v="0"/>
    <x v="1"/>
    <x v="1"/>
    <x v="5"/>
    <x v="54"/>
    <x v="3"/>
    <x v="1"/>
    <x v="7"/>
    <x v="0"/>
    <x v="1"/>
  </r>
  <r>
    <x v="60"/>
    <x v="0"/>
    <x v="0"/>
    <x v="3"/>
    <x v="0"/>
    <x v="7"/>
    <x v="7"/>
    <x v="7"/>
    <x v="60"/>
    <x v="60"/>
    <x v="60"/>
    <x v="60"/>
    <x v="60"/>
    <x v="60"/>
    <x v="60"/>
    <x v="29"/>
    <x v="0"/>
    <x v="9"/>
    <x v="9"/>
    <x v="5"/>
    <x v="55"/>
    <x v="5"/>
    <x v="6"/>
    <x v="5"/>
    <x v="0"/>
    <x v="1"/>
  </r>
  <r>
    <x v="61"/>
    <x v="4"/>
    <x v="0"/>
    <x v="1"/>
    <x v="0"/>
    <x v="3"/>
    <x v="3"/>
    <x v="3"/>
    <x v="61"/>
    <x v="61"/>
    <x v="61"/>
    <x v="61"/>
    <x v="61"/>
    <x v="61"/>
    <x v="61"/>
    <x v="30"/>
    <x v="0"/>
    <x v="1"/>
    <x v="1"/>
    <x v="10"/>
    <x v="56"/>
    <x v="2"/>
    <x v="7"/>
    <x v="0"/>
    <x v="0"/>
    <x v="0"/>
  </r>
  <r>
    <x v="62"/>
    <x v="0"/>
    <x v="1"/>
    <x v="3"/>
    <x v="0"/>
    <x v="1"/>
    <x v="1"/>
    <x v="1"/>
    <x v="62"/>
    <x v="62"/>
    <x v="62"/>
    <x v="62"/>
    <x v="62"/>
    <x v="62"/>
    <x v="62"/>
    <x v="31"/>
    <x v="0"/>
    <x v="10"/>
    <x v="10"/>
    <x v="5"/>
    <x v="57"/>
    <x v="2"/>
    <x v="1"/>
    <x v="4"/>
    <x v="1"/>
    <x v="1"/>
  </r>
  <r>
    <x v="63"/>
    <x v="1"/>
    <x v="0"/>
    <x v="1"/>
    <x v="0"/>
    <x v="6"/>
    <x v="6"/>
    <x v="6"/>
    <x v="63"/>
    <x v="63"/>
    <x v="63"/>
    <x v="63"/>
    <x v="63"/>
    <x v="63"/>
    <x v="63"/>
    <x v="32"/>
    <x v="0"/>
    <x v="1"/>
    <x v="1"/>
    <x v="10"/>
    <x v="58"/>
    <x v="4"/>
    <x v="1"/>
    <x v="4"/>
    <x v="1"/>
    <x v="1"/>
  </r>
  <r>
    <x v="64"/>
    <x v="4"/>
    <x v="0"/>
    <x v="0"/>
    <x v="0"/>
    <x v="6"/>
    <x v="6"/>
    <x v="6"/>
    <x v="64"/>
    <x v="64"/>
    <x v="64"/>
    <x v="64"/>
    <x v="64"/>
    <x v="64"/>
    <x v="64"/>
    <x v="33"/>
    <x v="0"/>
    <x v="1"/>
    <x v="1"/>
    <x v="1"/>
    <x v="58"/>
    <x v="4"/>
    <x v="1"/>
    <x v="9"/>
    <x v="2"/>
    <x v="1"/>
  </r>
  <r>
    <x v="65"/>
    <x v="0"/>
    <x v="1"/>
    <x v="3"/>
    <x v="0"/>
    <x v="4"/>
    <x v="4"/>
    <x v="4"/>
    <x v="65"/>
    <x v="65"/>
    <x v="65"/>
    <x v="65"/>
    <x v="65"/>
    <x v="65"/>
    <x v="65"/>
    <x v="34"/>
    <x v="0"/>
    <x v="11"/>
    <x v="11"/>
    <x v="5"/>
    <x v="59"/>
    <x v="3"/>
    <x v="4"/>
    <x v="11"/>
    <x v="0"/>
    <x v="1"/>
  </r>
  <r>
    <x v="66"/>
    <x v="4"/>
    <x v="1"/>
    <x v="0"/>
    <x v="0"/>
    <x v="2"/>
    <x v="2"/>
    <x v="2"/>
    <x v="66"/>
    <x v="66"/>
    <x v="66"/>
    <x v="66"/>
    <x v="66"/>
    <x v="66"/>
    <x v="66"/>
    <x v="35"/>
    <x v="0"/>
    <x v="1"/>
    <x v="1"/>
    <x v="1"/>
    <x v="60"/>
    <x v="4"/>
    <x v="5"/>
    <x v="2"/>
    <x v="1"/>
    <x v="0"/>
  </r>
  <r>
    <x v="67"/>
    <x v="2"/>
    <x v="0"/>
    <x v="3"/>
    <x v="3"/>
    <x v="4"/>
    <x v="4"/>
    <x v="4"/>
    <x v="67"/>
    <x v="67"/>
    <x v="67"/>
    <x v="67"/>
    <x v="67"/>
    <x v="67"/>
    <x v="67"/>
    <x v="2"/>
    <x v="0"/>
    <x v="1"/>
    <x v="1"/>
    <x v="5"/>
    <x v="61"/>
    <x v="5"/>
    <x v="3"/>
    <x v="7"/>
    <x v="0"/>
    <x v="1"/>
  </r>
  <r>
    <x v="68"/>
    <x v="2"/>
    <x v="0"/>
    <x v="3"/>
    <x v="1"/>
    <x v="7"/>
    <x v="7"/>
    <x v="7"/>
    <x v="68"/>
    <x v="68"/>
    <x v="68"/>
    <x v="68"/>
    <x v="68"/>
    <x v="68"/>
    <x v="68"/>
    <x v="2"/>
    <x v="0"/>
    <x v="1"/>
    <x v="1"/>
    <x v="5"/>
    <x v="62"/>
    <x v="2"/>
    <x v="1"/>
    <x v="0"/>
    <x v="0"/>
    <x v="1"/>
  </r>
  <r>
    <x v="69"/>
    <x v="4"/>
    <x v="0"/>
    <x v="3"/>
    <x v="0"/>
    <x v="3"/>
    <x v="3"/>
    <x v="3"/>
    <x v="69"/>
    <x v="69"/>
    <x v="69"/>
    <x v="69"/>
    <x v="69"/>
    <x v="69"/>
    <x v="69"/>
    <x v="36"/>
    <x v="0"/>
    <x v="1"/>
    <x v="1"/>
    <x v="6"/>
    <x v="63"/>
    <x v="1"/>
    <x v="4"/>
    <x v="3"/>
    <x v="1"/>
    <x v="1"/>
  </r>
  <r>
    <x v="70"/>
    <x v="2"/>
    <x v="0"/>
    <x v="3"/>
    <x v="1"/>
    <x v="4"/>
    <x v="4"/>
    <x v="4"/>
    <x v="70"/>
    <x v="70"/>
    <x v="70"/>
    <x v="70"/>
    <x v="70"/>
    <x v="70"/>
    <x v="70"/>
    <x v="2"/>
    <x v="0"/>
    <x v="1"/>
    <x v="1"/>
    <x v="5"/>
    <x v="64"/>
    <x v="4"/>
    <x v="11"/>
    <x v="7"/>
    <x v="0"/>
    <x v="1"/>
  </r>
  <r>
    <x v="71"/>
    <x v="3"/>
    <x v="1"/>
    <x v="3"/>
    <x v="3"/>
    <x v="3"/>
    <x v="3"/>
    <x v="3"/>
    <x v="71"/>
    <x v="71"/>
    <x v="71"/>
    <x v="71"/>
    <x v="71"/>
    <x v="71"/>
    <x v="71"/>
    <x v="2"/>
    <x v="0"/>
    <x v="1"/>
    <x v="1"/>
    <x v="5"/>
    <x v="65"/>
    <x v="5"/>
    <x v="1"/>
    <x v="7"/>
    <x v="0"/>
    <x v="2"/>
  </r>
  <r>
    <x v="72"/>
    <x v="0"/>
    <x v="0"/>
    <x v="4"/>
    <x v="4"/>
    <x v="5"/>
    <x v="5"/>
    <x v="5"/>
    <x v="72"/>
    <x v="72"/>
    <x v="72"/>
    <x v="72"/>
    <x v="72"/>
    <x v="72"/>
    <x v="72"/>
    <x v="2"/>
    <x v="14"/>
    <x v="12"/>
    <x v="12"/>
    <x v="7"/>
    <x v="28"/>
    <x v="4"/>
    <x v="3"/>
    <x v="0"/>
    <x v="0"/>
    <x v="1"/>
  </r>
  <r>
    <x v="73"/>
    <x v="0"/>
    <x v="0"/>
    <x v="0"/>
    <x v="0"/>
    <x v="1"/>
    <x v="1"/>
    <x v="1"/>
    <x v="73"/>
    <x v="73"/>
    <x v="73"/>
    <x v="73"/>
    <x v="73"/>
    <x v="73"/>
    <x v="73"/>
    <x v="37"/>
    <x v="0"/>
    <x v="13"/>
    <x v="13"/>
    <x v="0"/>
    <x v="66"/>
    <x v="6"/>
    <x v="0"/>
    <x v="5"/>
    <x v="0"/>
    <x v="1"/>
  </r>
  <r>
    <x v="74"/>
    <x v="4"/>
    <x v="0"/>
    <x v="3"/>
    <x v="0"/>
    <x v="7"/>
    <x v="7"/>
    <x v="7"/>
    <x v="74"/>
    <x v="74"/>
    <x v="74"/>
    <x v="74"/>
    <x v="74"/>
    <x v="74"/>
    <x v="74"/>
    <x v="38"/>
    <x v="0"/>
    <x v="1"/>
    <x v="1"/>
    <x v="6"/>
    <x v="67"/>
    <x v="0"/>
    <x v="5"/>
    <x v="0"/>
    <x v="0"/>
    <x v="1"/>
  </r>
  <r>
    <x v="75"/>
    <x v="3"/>
    <x v="0"/>
    <x v="3"/>
    <x v="2"/>
    <x v="1"/>
    <x v="1"/>
    <x v="1"/>
    <x v="75"/>
    <x v="75"/>
    <x v="75"/>
    <x v="75"/>
    <x v="75"/>
    <x v="75"/>
    <x v="75"/>
    <x v="2"/>
    <x v="0"/>
    <x v="1"/>
    <x v="1"/>
    <x v="5"/>
    <x v="68"/>
    <x v="2"/>
    <x v="7"/>
    <x v="10"/>
    <x v="0"/>
    <x v="2"/>
  </r>
  <r>
    <x v="76"/>
    <x v="2"/>
    <x v="0"/>
    <x v="0"/>
    <x v="0"/>
    <x v="1"/>
    <x v="1"/>
    <x v="1"/>
    <x v="76"/>
    <x v="76"/>
    <x v="76"/>
    <x v="76"/>
    <x v="76"/>
    <x v="76"/>
    <x v="76"/>
    <x v="39"/>
    <x v="0"/>
    <x v="1"/>
    <x v="1"/>
    <x v="1"/>
    <x v="69"/>
    <x v="5"/>
    <x v="1"/>
    <x v="0"/>
    <x v="0"/>
    <x v="1"/>
  </r>
  <r>
    <x v="77"/>
    <x v="2"/>
    <x v="0"/>
    <x v="0"/>
    <x v="0"/>
    <x v="3"/>
    <x v="3"/>
    <x v="3"/>
    <x v="77"/>
    <x v="77"/>
    <x v="77"/>
    <x v="77"/>
    <x v="77"/>
    <x v="77"/>
    <x v="77"/>
    <x v="40"/>
    <x v="0"/>
    <x v="1"/>
    <x v="1"/>
    <x v="1"/>
    <x v="70"/>
    <x v="6"/>
    <x v="6"/>
    <x v="3"/>
    <x v="1"/>
    <x v="1"/>
  </r>
  <r>
    <x v="78"/>
    <x v="3"/>
    <x v="0"/>
    <x v="3"/>
    <x v="3"/>
    <x v="7"/>
    <x v="7"/>
    <x v="7"/>
    <x v="78"/>
    <x v="78"/>
    <x v="78"/>
    <x v="42"/>
    <x v="78"/>
    <x v="78"/>
    <x v="78"/>
    <x v="2"/>
    <x v="0"/>
    <x v="1"/>
    <x v="1"/>
    <x v="5"/>
    <x v="67"/>
    <x v="0"/>
    <x v="5"/>
    <x v="3"/>
    <x v="1"/>
    <x v="1"/>
  </r>
  <r>
    <x v="79"/>
    <x v="1"/>
    <x v="0"/>
    <x v="4"/>
    <x v="4"/>
    <x v="3"/>
    <x v="3"/>
    <x v="3"/>
    <x v="79"/>
    <x v="79"/>
    <x v="79"/>
    <x v="78"/>
    <x v="79"/>
    <x v="79"/>
    <x v="79"/>
    <x v="2"/>
    <x v="15"/>
    <x v="1"/>
    <x v="1"/>
    <x v="7"/>
    <x v="71"/>
    <x v="3"/>
    <x v="11"/>
    <x v="7"/>
    <x v="0"/>
    <x v="1"/>
  </r>
  <r>
    <x v="80"/>
    <x v="1"/>
    <x v="0"/>
    <x v="4"/>
    <x v="4"/>
    <x v="4"/>
    <x v="4"/>
    <x v="4"/>
    <x v="80"/>
    <x v="80"/>
    <x v="80"/>
    <x v="79"/>
    <x v="80"/>
    <x v="80"/>
    <x v="80"/>
    <x v="2"/>
    <x v="16"/>
    <x v="1"/>
    <x v="1"/>
    <x v="7"/>
    <x v="10"/>
    <x v="3"/>
    <x v="7"/>
    <x v="7"/>
    <x v="0"/>
    <x v="1"/>
  </r>
  <r>
    <x v="81"/>
    <x v="1"/>
    <x v="0"/>
    <x v="0"/>
    <x v="0"/>
    <x v="2"/>
    <x v="2"/>
    <x v="2"/>
    <x v="81"/>
    <x v="81"/>
    <x v="81"/>
    <x v="80"/>
    <x v="81"/>
    <x v="81"/>
    <x v="81"/>
    <x v="41"/>
    <x v="0"/>
    <x v="1"/>
    <x v="1"/>
    <x v="1"/>
    <x v="72"/>
    <x v="2"/>
    <x v="0"/>
    <x v="0"/>
    <x v="0"/>
    <x v="1"/>
  </r>
  <r>
    <x v="82"/>
    <x v="2"/>
    <x v="0"/>
    <x v="1"/>
    <x v="0"/>
    <x v="2"/>
    <x v="2"/>
    <x v="2"/>
    <x v="82"/>
    <x v="82"/>
    <x v="82"/>
    <x v="81"/>
    <x v="82"/>
    <x v="82"/>
    <x v="82"/>
    <x v="42"/>
    <x v="0"/>
    <x v="1"/>
    <x v="1"/>
    <x v="10"/>
    <x v="73"/>
    <x v="5"/>
    <x v="5"/>
    <x v="4"/>
    <x v="1"/>
    <x v="0"/>
  </r>
  <r>
    <x v="83"/>
    <x v="0"/>
    <x v="0"/>
    <x v="3"/>
    <x v="0"/>
    <x v="6"/>
    <x v="6"/>
    <x v="6"/>
    <x v="83"/>
    <x v="83"/>
    <x v="83"/>
    <x v="82"/>
    <x v="83"/>
    <x v="83"/>
    <x v="83"/>
    <x v="43"/>
    <x v="0"/>
    <x v="14"/>
    <x v="14"/>
    <x v="6"/>
    <x v="74"/>
    <x v="5"/>
    <x v="2"/>
    <x v="8"/>
    <x v="1"/>
    <x v="1"/>
  </r>
  <r>
    <x v="84"/>
    <x v="2"/>
    <x v="0"/>
    <x v="1"/>
    <x v="1"/>
    <x v="1"/>
    <x v="1"/>
    <x v="1"/>
    <x v="84"/>
    <x v="84"/>
    <x v="84"/>
    <x v="83"/>
    <x v="84"/>
    <x v="84"/>
    <x v="84"/>
    <x v="2"/>
    <x v="0"/>
    <x v="1"/>
    <x v="1"/>
    <x v="8"/>
    <x v="75"/>
    <x v="0"/>
    <x v="6"/>
    <x v="0"/>
    <x v="0"/>
    <x v="0"/>
  </r>
  <r>
    <x v="85"/>
    <x v="2"/>
    <x v="0"/>
    <x v="3"/>
    <x v="1"/>
    <x v="4"/>
    <x v="4"/>
    <x v="4"/>
    <x v="85"/>
    <x v="85"/>
    <x v="85"/>
    <x v="84"/>
    <x v="85"/>
    <x v="85"/>
    <x v="85"/>
    <x v="2"/>
    <x v="0"/>
    <x v="1"/>
    <x v="1"/>
    <x v="5"/>
    <x v="76"/>
    <x v="2"/>
    <x v="1"/>
    <x v="9"/>
    <x v="2"/>
    <x v="1"/>
  </r>
  <r>
    <x v="86"/>
    <x v="4"/>
    <x v="0"/>
    <x v="3"/>
    <x v="0"/>
    <x v="2"/>
    <x v="2"/>
    <x v="2"/>
    <x v="86"/>
    <x v="86"/>
    <x v="86"/>
    <x v="85"/>
    <x v="86"/>
    <x v="86"/>
    <x v="86"/>
    <x v="44"/>
    <x v="0"/>
    <x v="1"/>
    <x v="1"/>
    <x v="6"/>
    <x v="77"/>
    <x v="3"/>
    <x v="2"/>
    <x v="5"/>
    <x v="0"/>
    <x v="1"/>
  </r>
  <r>
    <x v="87"/>
    <x v="4"/>
    <x v="0"/>
    <x v="3"/>
    <x v="0"/>
    <x v="4"/>
    <x v="4"/>
    <x v="4"/>
    <x v="87"/>
    <x v="87"/>
    <x v="87"/>
    <x v="86"/>
    <x v="87"/>
    <x v="87"/>
    <x v="87"/>
    <x v="45"/>
    <x v="0"/>
    <x v="1"/>
    <x v="1"/>
    <x v="6"/>
    <x v="78"/>
    <x v="1"/>
    <x v="5"/>
    <x v="6"/>
    <x v="2"/>
    <x v="2"/>
  </r>
  <r>
    <x v="88"/>
    <x v="0"/>
    <x v="0"/>
    <x v="3"/>
    <x v="0"/>
    <x v="5"/>
    <x v="5"/>
    <x v="5"/>
    <x v="88"/>
    <x v="88"/>
    <x v="88"/>
    <x v="87"/>
    <x v="88"/>
    <x v="88"/>
    <x v="88"/>
    <x v="31"/>
    <x v="0"/>
    <x v="15"/>
    <x v="15"/>
    <x v="5"/>
    <x v="32"/>
    <x v="3"/>
    <x v="4"/>
    <x v="3"/>
    <x v="1"/>
    <x v="1"/>
  </r>
  <r>
    <x v="89"/>
    <x v="2"/>
    <x v="0"/>
    <x v="1"/>
    <x v="3"/>
    <x v="1"/>
    <x v="1"/>
    <x v="1"/>
    <x v="89"/>
    <x v="89"/>
    <x v="89"/>
    <x v="88"/>
    <x v="89"/>
    <x v="89"/>
    <x v="89"/>
    <x v="2"/>
    <x v="0"/>
    <x v="1"/>
    <x v="1"/>
    <x v="8"/>
    <x v="79"/>
    <x v="6"/>
    <x v="7"/>
    <x v="5"/>
    <x v="0"/>
    <x v="0"/>
  </r>
  <r>
    <x v="90"/>
    <x v="2"/>
    <x v="0"/>
    <x v="0"/>
    <x v="1"/>
    <x v="0"/>
    <x v="0"/>
    <x v="0"/>
    <x v="90"/>
    <x v="90"/>
    <x v="90"/>
    <x v="89"/>
    <x v="90"/>
    <x v="90"/>
    <x v="90"/>
    <x v="2"/>
    <x v="0"/>
    <x v="1"/>
    <x v="1"/>
    <x v="0"/>
    <x v="80"/>
    <x v="2"/>
    <x v="0"/>
    <x v="10"/>
    <x v="0"/>
    <x v="0"/>
  </r>
  <r>
    <x v="91"/>
    <x v="4"/>
    <x v="0"/>
    <x v="3"/>
    <x v="0"/>
    <x v="0"/>
    <x v="0"/>
    <x v="0"/>
    <x v="91"/>
    <x v="91"/>
    <x v="91"/>
    <x v="90"/>
    <x v="91"/>
    <x v="91"/>
    <x v="91"/>
    <x v="46"/>
    <x v="0"/>
    <x v="1"/>
    <x v="1"/>
    <x v="6"/>
    <x v="81"/>
    <x v="6"/>
    <x v="5"/>
    <x v="2"/>
    <x v="1"/>
    <x v="2"/>
  </r>
  <r>
    <x v="92"/>
    <x v="0"/>
    <x v="0"/>
    <x v="0"/>
    <x v="0"/>
    <x v="5"/>
    <x v="5"/>
    <x v="5"/>
    <x v="92"/>
    <x v="92"/>
    <x v="92"/>
    <x v="91"/>
    <x v="92"/>
    <x v="92"/>
    <x v="92"/>
    <x v="47"/>
    <x v="0"/>
    <x v="16"/>
    <x v="16"/>
    <x v="1"/>
    <x v="82"/>
    <x v="1"/>
    <x v="5"/>
    <x v="6"/>
    <x v="2"/>
    <x v="0"/>
  </r>
  <r>
    <x v="93"/>
    <x v="0"/>
    <x v="0"/>
    <x v="3"/>
    <x v="0"/>
    <x v="1"/>
    <x v="1"/>
    <x v="1"/>
    <x v="93"/>
    <x v="93"/>
    <x v="93"/>
    <x v="92"/>
    <x v="93"/>
    <x v="93"/>
    <x v="93"/>
    <x v="48"/>
    <x v="0"/>
    <x v="17"/>
    <x v="9"/>
    <x v="5"/>
    <x v="81"/>
    <x v="6"/>
    <x v="5"/>
    <x v="2"/>
    <x v="1"/>
    <x v="2"/>
  </r>
  <r>
    <x v="94"/>
    <x v="0"/>
    <x v="0"/>
    <x v="4"/>
    <x v="4"/>
    <x v="0"/>
    <x v="0"/>
    <x v="0"/>
    <x v="94"/>
    <x v="94"/>
    <x v="94"/>
    <x v="93"/>
    <x v="94"/>
    <x v="94"/>
    <x v="94"/>
    <x v="2"/>
    <x v="17"/>
    <x v="18"/>
    <x v="17"/>
    <x v="7"/>
    <x v="83"/>
    <x v="6"/>
    <x v="4"/>
    <x v="0"/>
    <x v="0"/>
    <x v="1"/>
  </r>
  <r>
    <x v="95"/>
    <x v="0"/>
    <x v="1"/>
    <x v="1"/>
    <x v="0"/>
    <x v="3"/>
    <x v="3"/>
    <x v="3"/>
    <x v="95"/>
    <x v="95"/>
    <x v="95"/>
    <x v="94"/>
    <x v="95"/>
    <x v="95"/>
    <x v="95"/>
    <x v="49"/>
    <x v="0"/>
    <x v="19"/>
    <x v="18"/>
    <x v="8"/>
    <x v="84"/>
    <x v="3"/>
    <x v="1"/>
    <x v="7"/>
    <x v="0"/>
    <x v="0"/>
  </r>
  <r>
    <x v="96"/>
    <x v="1"/>
    <x v="0"/>
    <x v="4"/>
    <x v="4"/>
    <x v="5"/>
    <x v="5"/>
    <x v="5"/>
    <x v="96"/>
    <x v="96"/>
    <x v="96"/>
    <x v="95"/>
    <x v="96"/>
    <x v="96"/>
    <x v="96"/>
    <x v="2"/>
    <x v="18"/>
    <x v="1"/>
    <x v="1"/>
    <x v="7"/>
    <x v="85"/>
    <x v="1"/>
    <x v="0"/>
    <x v="3"/>
    <x v="1"/>
    <x v="1"/>
  </r>
  <r>
    <x v="97"/>
    <x v="4"/>
    <x v="0"/>
    <x v="1"/>
    <x v="0"/>
    <x v="6"/>
    <x v="6"/>
    <x v="6"/>
    <x v="97"/>
    <x v="97"/>
    <x v="97"/>
    <x v="96"/>
    <x v="97"/>
    <x v="97"/>
    <x v="97"/>
    <x v="50"/>
    <x v="0"/>
    <x v="1"/>
    <x v="1"/>
    <x v="10"/>
    <x v="71"/>
    <x v="3"/>
    <x v="11"/>
    <x v="3"/>
    <x v="1"/>
    <x v="0"/>
  </r>
  <r>
    <x v="98"/>
    <x v="4"/>
    <x v="0"/>
    <x v="4"/>
    <x v="4"/>
    <x v="5"/>
    <x v="5"/>
    <x v="5"/>
    <x v="98"/>
    <x v="98"/>
    <x v="98"/>
    <x v="97"/>
    <x v="98"/>
    <x v="98"/>
    <x v="98"/>
    <x v="2"/>
    <x v="19"/>
    <x v="1"/>
    <x v="1"/>
    <x v="9"/>
    <x v="81"/>
    <x v="6"/>
    <x v="5"/>
    <x v="1"/>
    <x v="0"/>
    <x v="1"/>
  </r>
  <r>
    <x v="99"/>
    <x v="2"/>
    <x v="0"/>
    <x v="0"/>
    <x v="0"/>
    <x v="5"/>
    <x v="5"/>
    <x v="5"/>
    <x v="99"/>
    <x v="99"/>
    <x v="99"/>
    <x v="98"/>
    <x v="99"/>
    <x v="99"/>
    <x v="99"/>
    <x v="51"/>
    <x v="0"/>
    <x v="1"/>
    <x v="1"/>
    <x v="1"/>
    <x v="65"/>
    <x v="5"/>
    <x v="1"/>
    <x v="7"/>
    <x v="0"/>
    <x v="0"/>
  </r>
  <r>
    <x v="100"/>
    <x v="3"/>
    <x v="0"/>
    <x v="3"/>
    <x v="3"/>
    <x v="1"/>
    <x v="1"/>
    <x v="1"/>
    <x v="100"/>
    <x v="100"/>
    <x v="100"/>
    <x v="99"/>
    <x v="100"/>
    <x v="100"/>
    <x v="100"/>
    <x v="2"/>
    <x v="0"/>
    <x v="1"/>
    <x v="1"/>
    <x v="5"/>
    <x v="86"/>
    <x v="2"/>
    <x v="0"/>
    <x v="7"/>
    <x v="0"/>
    <x v="1"/>
  </r>
  <r>
    <x v="101"/>
    <x v="3"/>
    <x v="1"/>
    <x v="0"/>
    <x v="2"/>
    <x v="4"/>
    <x v="4"/>
    <x v="4"/>
    <x v="101"/>
    <x v="101"/>
    <x v="101"/>
    <x v="100"/>
    <x v="101"/>
    <x v="101"/>
    <x v="101"/>
    <x v="2"/>
    <x v="0"/>
    <x v="1"/>
    <x v="1"/>
    <x v="0"/>
    <x v="87"/>
    <x v="2"/>
    <x v="9"/>
    <x v="5"/>
    <x v="0"/>
    <x v="1"/>
  </r>
  <r>
    <x v="102"/>
    <x v="2"/>
    <x v="0"/>
    <x v="4"/>
    <x v="1"/>
    <x v="7"/>
    <x v="7"/>
    <x v="7"/>
    <x v="102"/>
    <x v="102"/>
    <x v="102"/>
    <x v="101"/>
    <x v="102"/>
    <x v="102"/>
    <x v="102"/>
    <x v="2"/>
    <x v="0"/>
    <x v="1"/>
    <x v="1"/>
    <x v="7"/>
    <x v="88"/>
    <x v="4"/>
    <x v="5"/>
    <x v="7"/>
    <x v="0"/>
    <x v="1"/>
  </r>
  <r>
    <x v="103"/>
    <x v="4"/>
    <x v="0"/>
    <x v="3"/>
    <x v="0"/>
    <x v="0"/>
    <x v="0"/>
    <x v="0"/>
    <x v="103"/>
    <x v="103"/>
    <x v="103"/>
    <x v="102"/>
    <x v="103"/>
    <x v="103"/>
    <x v="103"/>
    <x v="52"/>
    <x v="0"/>
    <x v="1"/>
    <x v="1"/>
    <x v="6"/>
    <x v="89"/>
    <x v="3"/>
    <x v="2"/>
    <x v="3"/>
    <x v="1"/>
    <x v="2"/>
  </r>
  <r>
    <x v="104"/>
    <x v="0"/>
    <x v="0"/>
    <x v="3"/>
    <x v="0"/>
    <x v="5"/>
    <x v="5"/>
    <x v="5"/>
    <x v="104"/>
    <x v="104"/>
    <x v="104"/>
    <x v="103"/>
    <x v="104"/>
    <x v="104"/>
    <x v="104"/>
    <x v="53"/>
    <x v="0"/>
    <x v="20"/>
    <x v="19"/>
    <x v="5"/>
    <x v="90"/>
    <x v="1"/>
    <x v="9"/>
    <x v="5"/>
    <x v="0"/>
    <x v="1"/>
  </r>
  <r>
    <x v="105"/>
    <x v="1"/>
    <x v="0"/>
    <x v="1"/>
    <x v="0"/>
    <x v="7"/>
    <x v="7"/>
    <x v="7"/>
    <x v="105"/>
    <x v="105"/>
    <x v="105"/>
    <x v="104"/>
    <x v="105"/>
    <x v="105"/>
    <x v="105"/>
    <x v="54"/>
    <x v="0"/>
    <x v="1"/>
    <x v="1"/>
    <x v="10"/>
    <x v="91"/>
    <x v="3"/>
    <x v="3"/>
    <x v="10"/>
    <x v="0"/>
    <x v="0"/>
  </r>
  <r>
    <x v="106"/>
    <x v="2"/>
    <x v="0"/>
    <x v="0"/>
    <x v="0"/>
    <x v="7"/>
    <x v="7"/>
    <x v="7"/>
    <x v="106"/>
    <x v="106"/>
    <x v="106"/>
    <x v="105"/>
    <x v="106"/>
    <x v="106"/>
    <x v="106"/>
    <x v="55"/>
    <x v="0"/>
    <x v="1"/>
    <x v="1"/>
    <x v="1"/>
    <x v="92"/>
    <x v="1"/>
    <x v="5"/>
    <x v="0"/>
    <x v="0"/>
    <x v="1"/>
  </r>
  <r>
    <x v="107"/>
    <x v="2"/>
    <x v="0"/>
    <x v="3"/>
    <x v="1"/>
    <x v="3"/>
    <x v="3"/>
    <x v="3"/>
    <x v="107"/>
    <x v="107"/>
    <x v="107"/>
    <x v="106"/>
    <x v="107"/>
    <x v="107"/>
    <x v="107"/>
    <x v="2"/>
    <x v="0"/>
    <x v="1"/>
    <x v="1"/>
    <x v="5"/>
    <x v="48"/>
    <x v="2"/>
    <x v="8"/>
    <x v="5"/>
    <x v="0"/>
    <x v="2"/>
  </r>
  <r>
    <x v="108"/>
    <x v="1"/>
    <x v="0"/>
    <x v="0"/>
    <x v="0"/>
    <x v="2"/>
    <x v="2"/>
    <x v="2"/>
    <x v="108"/>
    <x v="108"/>
    <x v="108"/>
    <x v="107"/>
    <x v="108"/>
    <x v="108"/>
    <x v="108"/>
    <x v="56"/>
    <x v="0"/>
    <x v="1"/>
    <x v="1"/>
    <x v="1"/>
    <x v="93"/>
    <x v="2"/>
    <x v="3"/>
    <x v="11"/>
    <x v="0"/>
    <x v="1"/>
  </r>
  <r>
    <x v="109"/>
    <x v="0"/>
    <x v="0"/>
    <x v="0"/>
    <x v="0"/>
    <x v="3"/>
    <x v="3"/>
    <x v="3"/>
    <x v="109"/>
    <x v="109"/>
    <x v="109"/>
    <x v="108"/>
    <x v="109"/>
    <x v="109"/>
    <x v="109"/>
    <x v="57"/>
    <x v="0"/>
    <x v="21"/>
    <x v="20"/>
    <x v="1"/>
    <x v="37"/>
    <x v="4"/>
    <x v="4"/>
    <x v="1"/>
    <x v="0"/>
    <x v="1"/>
  </r>
  <r>
    <x v="110"/>
    <x v="4"/>
    <x v="0"/>
    <x v="4"/>
    <x v="4"/>
    <x v="2"/>
    <x v="2"/>
    <x v="2"/>
    <x v="110"/>
    <x v="110"/>
    <x v="110"/>
    <x v="109"/>
    <x v="110"/>
    <x v="110"/>
    <x v="110"/>
    <x v="2"/>
    <x v="20"/>
    <x v="1"/>
    <x v="1"/>
    <x v="9"/>
    <x v="94"/>
    <x v="4"/>
    <x v="10"/>
    <x v="3"/>
    <x v="1"/>
    <x v="1"/>
  </r>
  <r>
    <x v="111"/>
    <x v="3"/>
    <x v="0"/>
    <x v="3"/>
    <x v="3"/>
    <x v="6"/>
    <x v="6"/>
    <x v="6"/>
    <x v="111"/>
    <x v="111"/>
    <x v="111"/>
    <x v="110"/>
    <x v="111"/>
    <x v="111"/>
    <x v="111"/>
    <x v="2"/>
    <x v="0"/>
    <x v="1"/>
    <x v="1"/>
    <x v="5"/>
    <x v="95"/>
    <x v="0"/>
    <x v="1"/>
    <x v="3"/>
    <x v="1"/>
    <x v="1"/>
  </r>
  <r>
    <x v="112"/>
    <x v="0"/>
    <x v="0"/>
    <x v="0"/>
    <x v="0"/>
    <x v="3"/>
    <x v="3"/>
    <x v="3"/>
    <x v="112"/>
    <x v="112"/>
    <x v="112"/>
    <x v="111"/>
    <x v="112"/>
    <x v="112"/>
    <x v="112"/>
    <x v="58"/>
    <x v="0"/>
    <x v="22"/>
    <x v="21"/>
    <x v="0"/>
    <x v="96"/>
    <x v="6"/>
    <x v="0"/>
    <x v="8"/>
    <x v="1"/>
    <x v="1"/>
  </r>
  <r>
    <x v="113"/>
    <x v="2"/>
    <x v="0"/>
    <x v="0"/>
    <x v="0"/>
    <x v="7"/>
    <x v="7"/>
    <x v="7"/>
    <x v="113"/>
    <x v="113"/>
    <x v="113"/>
    <x v="112"/>
    <x v="113"/>
    <x v="113"/>
    <x v="113"/>
    <x v="59"/>
    <x v="0"/>
    <x v="1"/>
    <x v="1"/>
    <x v="1"/>
    <x v="97"/>
    <x v="6"/>
    <x v="7"/>
    <x v="5"/>
    <x v="0"/>
    <x v="1"/>
  </r>
  <r>
    <x v="114"/>
    <x v="0"/>
    <x v="0"/>
    <x v="1"/>
    <x v="0"/>
    <x v="5"/>
    <x v="5"/>
    <x v="5"/>
    <x v="114"/>
    <x v="114"/>
    <x v="114"/>
    <x v="113"/>
    <x v="114"/>
    <x v="114"/>
    <x v="114"/>
    <x v="60"/>
    <x v="0"/>
    <x v="23"/>
    <x v="22"/>
    <x v="10"/>
    <x v="98"/>
    <x v="5"/>
    <x v="9"/>
    <x v="5"/>
    <x v="0"/>
    <x v="0"/>
  </r>
  <r>
    <x v="115"/>
    <x v="4"/>
    <x v="1"/>
    <x v="0"/>
    <x v="0"/>
    <x v="1"/>
    <x v="1"/>
    <x v="1"/>
    <x v="115"/>
    <x v="115"/>
    <x v="115"/>
    <x v="114"/>
    <x v="115"/>
    <x v="115"/>
    <x v="115"/>
    <x v="61"/>
    <x v="0"/>
    <x v="1"/>
    <x v="1"/>
    <x v="1"/>
    <x v="99"/>
    <x v="5"/>
    <x v="6"/>
    <x v="3"/>
    <x v="1"/>
    <x v="1"/>
  </r>
  <r>
    <x v="116"/>
    <x v="0"/>
    <x v="0"/>
    <x v="1"/>
    <x v="0"/>
    <x v="5"/>
    <x v="5"/>
    <x v="5"/>
    <x v="116"/>
    <x v="116"/>
    <x v="116"/>
    <x v="115"/>
    <x v="116"/>
    <x v="116"/>
    <x v="116"/>
    <x v="62"/>
    <x v="0"/>
    <x v="24"/>
    <x v="23"/>
    <x v="10"/>
    <x v="100"/>
    <x v="1"/>
    <x v="1"/>
    <x v="0"/>
    <x v="0"/>
    <x v="0"/>
  </r>
  <r>
    <x v="117"/>
    <x v="1"/>
    <x v="1"/>
    <x v="0"/>
    <x v="0"/>
    <x v="3"/>
    <x v="3"/>
    <x v="3"/>
    <x v="117"/>
    <x v="117"/>
    <x v="117"/>
    <x v="116"/>
    <x v="117"/>
    <x v="117"/>
    <x v="117"/>
    <x v="63"/>
    <x v="0"/>
    <x v="1"/>
    <x v="1"/>
    <x v="1"/>
    <x v="101"/>
    <x v="6"/>
    <x v="6"/>
    <x v="2"/>
    <x v="1"/>
    <x v="1"/>
  </r>
  <r>
    <x v="118"/>
    <x v="4"/>
    <x v="0"/>
    <x v="4"/>
    <x v="4"/>
    <x v="1"/>
    <x v="1"/>
    <x v="1"/>
    <x v="118"/>
    <x v="118"/>
    <x v="118"/>
    <x v="117"/>
    <x v="118"/>
    <x v="118"/>
    <x v="118"/>
    <x v="2"/>
    <x v="21"/>
    <x v="1"/>
    <x v="1"/>
    <x v="9"/>
    <x v="102"/>
    <x v="6"/>
    <x v="10"/>
    <x v="5"/>
    <x v="0"/>
    <x v="1"/>
  </r>
  <r>
    <x v="119"/>
    <x v="0"/>
    <x v="0"/>
    <x v="0"/>
    <x v="0"/>
    <x v="0"/>
    <x v="0"/>
    <x v="0"/>
    <x v="119"/>
    <x v="119"/>
    <x v="119"/>
    <x v="118"/>
    <x v="119"/>
    <x v="119"/>
    <x v="119"/>
    <x v="64"/>
    <x v="0"/>
    <x v="25"/>
    <x v="24"/>
    <x v="1"/>
    <x v="103"/>
    <x v="5"/>
    <x v="7"/>
    <x v="0"/>
    <x v="0"/>
    <x v="1"/>
  </r>
  <r>
    <x v="120"/>
    <x v="3"/>
    <x v="0"/>
    <x v="0"/>
    <x v="0"/>
    <x v="7"/>
    <x v="7"/>
    <x v="7"/>
    <x v="120"/>
    <x v="120"/>
    <x v="120"/>
    <x v="119"/>
    <x v="120"/>
    <x v="120"/>
    <x v="120"/>
    <x v="65"/>
    <x v="0"/>
    <x v="1"/>
    <x v="1"/>
    <x v="0"/>
    <x v="104"/>
    <x v="1"/>
    <x v="0"/>
    <x v="3"/>
    <x v="1"/>
    <x v="1"/>
  </r>
  <r>
    <x v="121"/>
    <x v="4"/>
    <x v="0"/>
    <x v="0"/>
    <x v="0"/>
    <x v="7"/>
    <x v="7"/>
    <x v="7"/>
    <x v="121"/>
    <x v="121"/>
    <x v="121"/>
    <x v="120"/>
    <x v="121"/>
    <x v="121"/>
    <x v="121"/>
    <x v="66"/>
    <x v="0"/>
    <x v="1"/>
    <x v="1"/>
    <x v="1"/>
    <x v="16"/>
    <x v="5"/>
    <x v="8"/>
    <x v="0"/>
    <x v="0"/>
    <x v="1"/>
  </r>
  <r>
    <x v="122"/>
    <x v="1"/>
    <x v="0"/>
    <x v="3"/>
    <x v="0"/>
    <x v="4"/>
    <x v="4"/>
    <x v="4"/>
    <x v="122"/>
    <x v="122"/>
    <x v="122"/>
    <x v="121"/>
    <x v="122"/>
    <x v="122"/>
    <x v="122"/>
    <x v="67"/>
    <x v="0"/>
    <x v="1"/>
    <x v="1"/>
    <x v="6"/>
    <x v="66"/>
    <x v="6"/>
    <x v="0"/>
    <x v="7"/>
    <x v="0"/>
    <x v="1"/>
  </r>
  <r>
    <x v="123"/>
    <x v="0"/>
    <x v="0"/>
    <x v="0"/>
    <x v="0"/>
    <x v="5"/>
    <x v="5"/>
    <x v="5"/>
    <x v="123"/>
    <x v="123"/>
    <x v="123"/>
    <x v="122"/>
    <x v="123"/>
    <x v="123"/>
    <x v="123"/>
    <x v="68"/>
    <x v="0"/>
    <x v="26"/>
    <x v="25"/>
    <x v="1"/>
    <x v="61"/>
    <x v="5"/>
    <x v="3"/>
    <x v="7"/>
    <x v="0"/>
    <x v="0"/>
  </r>
  <r>
    <x v="124"/>
    <x v="2"/>
    <x v="0"/>
    <x v="3"/>
    <x v="0"/>
    <x v="0"/>
    <x v="0"/>
    <x v="0"/>
    <x v="124"/>
    <x v="124"/>
    <x v="124"/>
    <x v="123"/>
    <x v="124"/>
    <x v="124"/>
    <x v="124"/>
    <x v="69"/>
    <x v="0"/>
    <x v="1"/>
    <x v="1"/>
    <x v="6"/>
    <x v="105"/>
    <x v="0"/>
    <x v="0"/>
    <x v="1"/>
    <x v="0"/>
    <x v="2"/>
  </r>
  <r>
    <x v="125"/>
    <x v="1"/>
    <x v="0"/>
    <x v="0"/>
    <x v="4"/>
    <x v="0"/>
    <x v="0"/>
    <x v="0"/>
    <x v="125"/>
    <x v="125"/>
    <x v="125"/>
    <x v="124"/>
    <x v="125"/>
    <x v="125"/>
    <x v="125"/>
    <x v="2"/>
    <x v="22"/>
    <x v="1"/>
    <x v="1"/>
    <x v="0"/>
    <x v="106"/>
    <x v="3"/>
    <x v="10"/>
    <x v="5"/>
    <x v="0"/>
    <x v="1"/>
  </r>
  <r>
    <x v="126"/>
    <x v="2"/>
    <x v="0"/>
    <x v="3"/>
    <x v="1"/>
    <x v="5"/>
    <x v="5"/>
    <x v="5"/>
    <x v="126"/>
    <x v="126"/>
    <x v="126"/>
    <x v="125"/>
    <x v="126"/>
    <x v="126"/>
    <x v="126"/>
    <x v="2"/>
    <x v="0"/>
    <x v="1"/>
    <x v="1"/>
    <x v="5"/>
    <x v="107"/>
    <x v="0"/>
    <x v="11"/>
    <x v="0"/>
    <x v="0"/>
    <x v="2"/>
  </r>
  <r>
    <x v="127"/>
    <x v="0"/>
    <x v="0"/>
    <x v="4"/>
    <x v="4"/>
    <x v="7"/>
    <x v="7"/>
    <x v="7"/>
    <x v="127"/>
    <x v="127"/>
    <x v="127"/>
    <x v="126"/>
    <x v="127"/>
    <x v="127"/>
    <x v="127"/>
    <x v="2"/>
    <x v="23"/>
    <x v="27"/>
    <x v="26"/>
    <x v="7"/>
    <x v="108"/>
    <x v="3"/>
    <x v="3"/>
    <x v="1"/>
    <x v="0"/>
    <x v="1"/>
  </r>
  <r>
    <x v="128"/>
    <x v="4"/>
    <x v="0"/>
    <x v="0"/>
    <x v="0"/>
    <x v="1"/>
    <x v="1"/>
    <x v="1"/>
    <x v="128"/>
    <x v="128"/>
    <x v="128"/>
    <x v="127"/>
    <x v="128"/>
    <x v="128"/>
    <x v="128"/>
    <x v="70"/>
    <x v="0"/>
    <x v="1"/>
    <x v="1"/>
    <x v="1"/>
    <x v="19"/>
    <x v="3"/>
    <x v="8"/>
    <x v="10"/>
    <x v="0"/>
    <x v="0"/>
  </r>
  <r>
    <x v="129"/>
    <x v="0"/>
    <x v="1"/>
    <x v="3"/>
    <x v="0"/>
    <x v="1"/>
    <x v="1"/>
    <x v="1"/>
    <x v="129"/>
    <x v="129"/>
    <x v="129"/>
    <x v="128"/>
    <x v="129"/>
    <x v="129"/>
    <x v="129"/>
    <x v="71"/>
    <x v="0"/>
    <x v="28"/>
    <x v="27"/>
    <x v="5"/>
    <x v="56"/>
    <x v="2"/>
    <x v="7"/>
    <x v="1"/>
    <x v="0"/>
    <x v="2"/>
  </r>
  <r>
    <x v="130"/>
    <x v="4"/>
    <x v="0"/>
    <x v="3"/>
    <x v="0"/>
    <x v="2"/>
    <x v="2"/>
    <x v="2"/>
    <x v="130"/>
    <x v="130"/>
    <x v="130"/>
    <x v="129"/>
    <x v="130"/>
    <x v="130"/>
    <x v="130"/>
    <x v="72"/>
    <x v="0"/>
    <x v="1"/>
    <x v="1"/>
    <x v="6"/>
    <x v="109"/>
    <x v="3"/>
    <x v="5"/>
    <x v="2"/>
    <x v="1"/>
    <x v="1"/>
  </r>
  <r>
    <x v="131"/>
    <x v="0"/>
    <x v="0"/>
    <x v="3"/>
    <x v="4"/>
    <x v="6"/>
    <x v="6"/>
    <x v="6"/>
    <x v="131"/>
    <x v="131"/>
    <x v="131"/>
    <x v="130"/>
    <x v="131"/>
    <x v="131"/>
    <x v="131"/>
    <x v="2"/>
    <x v="24"/>
    <x v="29"/>
    <x v="28"/>
    <x v="5"/>
    <x v="30"/>
    <x v="3"/>
    <x v="2"/>
    <x v="2"/>
    <x v="1"/>
    <x v="1"/>
  </r>
  <r>
    <x v="132"/>
    <x v="0"/>
    <x v="0"/>
    <x v="3"/>
    <x v="0"/>
    <x v="3"/>
    <x v="3"/>
    <x v="3"/>
    <x v="132"/>
    <x v="132"/>
    <x v="132"/>
    <x v="131"/>
    <x v="132"/>
    <x v="132"/>
    <x v="132"/>
    <x v="73"/>
    <x v="0"/>
    <x v="30"/>
    <x v="29"/>
    <x v="6"/>
    <x v="110"/>
    <x v="0"/>
    <x v="5"/>
    <x v="1"/>
    <x v="0"/>
    <x v="1"/>
  </r>
  <r>
    <x v="133"/>
    <x v="3"/>
    <x v="1"/>
    <x v="3"/>
    <x v="3"/>
    <x v="6"/>
    <x v="6"/>
    <x v="6"/>
    <x v="133"/>
    <x v="133"/>
    <x v="133"/>
    <x v="132"/>
    <x v="133"/>
    <x v="133"/>
    <x v="133"/>
    <x v="2"/>
    <x v="0"/>
    <x v="1"/>
    <x v="1"/>
    <x v="5"/>
    <x v="111"/>
    <x v="0"/>
    <x v="4"/>
    <x v="2"/>
    <x v="1"/>
    <x v="1"/>
  </r>
  <r>
    <x v="134"/>
    <x v="1"/>
    <x v="0"/>
    <x v="4"/>
    <x v="4"/>
    <x v="2"/>
    <x v="2"/>
    <x v="2"/>
    <x v="134"/>
    <x v="134"/>
    <x v="134"/>
    <x v="133"/>
    <x v="134"/>
    <x v="134"/>
    <x v="134"/>
    <x v="2"/>
    <x v="25"/>
    <x v="1"/>
    <x v="1"/>
    <x v="7"/>
    <x v="112"/>
    <x v="0"/>
    <x v="5"/>
    <x v="3"/>
    <x v="1"/>
    <x v="1"/>
  </r>
  <r>
    <x v="135"/>
    <x v="1"/>
    <x v="0"/>
    <x v="3"/>
    <x v="0"/>
    <x v="1"/>
    <x v="1"/>
    <x v="1"/>
    <x v="135"/>
    <x v="135"/>
    <x v="135"/>
    <x v="134"/>
    <x v="135"/>
    <x v="135"/>
    <x v="135"/>
    <x v="74"/>
    <x v="0"/>
    <x v="1"/>
    <x v="1"/>
    <x v="6"/>
    <x v="113"/>
    <x v="4"/>
    <x v="0"/>
    <x v="8"/>
    <x v="1"/>
    <x v="2"/>
  </r>
  <r>
    <x v="136"/>
    <x v="0"/>
    <x v="1"/>
    <x v="0"/>
    <x v="0"/>
    <x v="7"/>
    <x v="7"/>
    <x v="7"/>
    <x v="136"/>
    <x v="136"/>
    <x v="136"/>
    <x v="135"/>
    <x v="136"/>
    <x v="136"/>
    <x v="136"/>
    <x v="75"/>
    <x v="0"/>
    <x v="31"/>
    <x v="30"/>
    <x v="1"/>
    <x v="114"/>
    <x v="5"/>
    <x v="1"/>
    <x v="7"/>
    <x v="0"/>
    <x v="1"/>
  </r>
  <r>
    <x v="137"/>
    <x v="0"/>
    <x v="0"/>
    <x v="4"/>
    <x v="4"/>
    <x v="5"/>
    <x v="5"/>
    <x v="5"/>
    <x v="137"/>
    <x v="137"/>
    <x v="137"/>
    <x v="136"/>
    <x v="137"/>
    <x v="137"/>
    <x v="137"/>
    <x v="2"/>
    <x v="26"/>
    <x v="32"/>
    <x v="31"/>
    <x v="7"/>
    <x v="115"/>
    <x v="3"/>
    <x v="6"/>
    <x v="11"/>
    <x v="0"/>
    <x v="1"/>
  </r>
  <r>
    <x v="138"/>
    <x v="4"/>
    <x v="0"/>
    <x v="3"/>
    <x v="4"/>
    <x v="2"/>
    <x v="2"/>
    <x v="2"/>
    <x v="138"/>
    <x v="138"/>
    <x v="138"/>
    <x v="137"/>
    <x v="138"/>
    <x v="138"/>
    <x v="138"/>
    <x v="2"/>
    <x v="27"/>
    <x v="1"/>
    <x v="1"/>
    <x v="6"/>
    <x v="17"/>
    <x v="5"/>
    <x v="4"/>
    <x v="5"/>
    <x v="0"/>
    <x v="1"/>
  </r>
  <r>
    <x v="139"/>
    <x v="3"/>
    <x v="0"/>
    <x v="3"/>
    <x v="3"/>
    <x v="7"/>
    <x v="7"/>
    <x v="7"/>
    <x v="139"/>
    <x v="139"/>
    <x v="139"/>
    <x v="138"/>
    <x v="139"/>
    <x v="139"/>
    <x v="139"/>
    <x v="2"/>
    <x v="0"/>
    <x v="1"/>
    <x v="1"/>
    <x v="5"/>
    <x v="116"/>
    <x v="2"/>
    <x v="11"/>
    <x v="1"/>
    <x v="0"/>
    <x v="2"/>
  </r>
  <r>
    <x v="140"/>
    <x v="2"/>
    <x v="0"/>
    <x v="1"/>
    <x v="0"/>
    <x v="1"/>
    <x v="1"/>
    <x v="1"/>
    <x v="140"/>
    <x v="140"/>
    <x v="140"/>
    <x v="139"/>
    <x v="140"/>
    <x v="140"/>
    <x v="140"/>
    <x v="76"/>
    <x v="0"/>
    <x v="1"/>
    <x v="1"/>
    <x v="10"/>
    <x v="48"/>
    <x v="2"/>
    <x v="8"/>
    <x v="5"/>
    <x v="0"/>
    <x v="0"/>
  </r>
  <r>
    <x v="141"/>
    <x v="2"/>
    <x v="0"/>
    <x v="1"/>
    <x v="1"/>
    <x v="7"/>
    <x v="7"/>
    <x v="7"/>
    <x v="141"/>
    <x v="141"/>
    <x v="141"/>
    <x v="140"/>
    <x v="141"/>
    <x v="141"/>
    <x v="141"/>
    <x v="2"/>
    <x v="0"/>
    <x v="1"/>
    <x v="1"/>
    <x v="8"/>
    <x v="117"/>
    <x v="3"/>
    <x v="1"/>
    <x v="1"/>
    <x v="0"/>
    <x v="0"/>
  </r>
  <r>
    <x v="142"/>
    <x v="1"/>
    <x v="0"/>
    <x v="0"/>
    <x v="4"/>
    <x v="6"/>
    <x v="6"/>
    <x v="6"/>
    <x v="142"/>
    <x v="142"/>
    <x v="142"/>
    <x v="141"/>
    <x v="142"/>
    <x v="142"/>
    <x v="142"/>
    <x v="2"/>
    <x v="28"/>
    <x v="1"/>
    <x v="1"/>
    <x v="0"/>
    <x v="118"/>
    <x v="5"/>
    <x v="2"/>
    <x v="6"/>
    <x v="2"/>
    <x v="0"/>
  </r>
  <r>
    <x v="143"/>
    <x v="0"/>
    <x v="0"/>
    <x v="0"/>
    <x v="0"/>
    <x v="0"/>
    <x v="0"/>
    <x v="0"/>
    <x v="143"/>
    <x v="143"/>
    <x v="143"/>
    <x v="142"/>
    <x v="143"/>
    <x v="143"/>
    <x v="143"/>
    <x v="77"/>
    <x v="0"/>
    <x v="33"/>
    <x v="32"/>
    <x v="1"/>
    <x v="119"/>
    <x v="2"/>
    <x v="4"/>
    <x v="7"/>
    <x v="0"/>
    <x v="1"/>
  </r>
  <r>
    <x v="144"/>
    <x v="0"/>
    <x v="0"/>
    <x v="3"/>
    <x v="0"/>
    <x v="1"/>
    <x v="1"/>
    <x v="1"/>
    <x v="144"/>
    <x v="144"/>
    <x v="144"/>
    <x v="143"/>
    <x v="144"/>
    <x v="144"/>
    <x v="144"/>
    <x v="78"/>
    <x v="0"/>
    <x v="34"/>
    <x v="33"/>
    <x v="5"/>
    <x v="120"/>
    <x v="3"/>
    <x v="4"/>
    <x v="0"/>
    <x v="0"/>
    <x v="1"/>
  </r>
  <r>
    <x v="145"/>
    <x v="1"/>
    <x v="0"/>
    <x v="0"/>
    <x v="0"/>
    <x v="2"/>
    <x v="2"/>
    <x v="2"/>
    <x v="145"/>
    <x v="145"/>
    <x v="145"/>
    <x v="144"/>
    <x v="145"/>
    <x v="145"/>
    <x v="145"/>
    <x v="79"/>
    <x v="0"/>
    <x v="1"/>
    <x v="1"/>
    <x v="1"/>
    <x v="121"/>
    <x v="1"/>
    <x v="3"/>
    <x v="2"/>
    <x v="1"/>
    <x v="1"/>
  </r>
  <r>
    <x v="146"/>
    <x v="3"/>
    <x v="0"/>
    <x v="3"/>
    <x v="3"/>
    <x v="0"/>
    <x v="0"/>
    <x v="0"/>
    <x v="146"/>
    <x v="146"/>
    <x v="146"/>
    <x v="145"/>
    <x v="146"/>
    <x v="146"/>
    <x v="146"/>
    <x v="2"/>
    <x v="0"/>
    <x v="1"/>
    <x v="1"/>
    <x v="5"/>
    <x v="122"/>
    <x v="5"/>
    <x v="0"/>
    <x v="3"/>
    <x v="1"/>
    <x v="1"/>
  </r>
  <r>
    <x v="147"/>
    <x v="2"/>
    <x v="0"/>
    <x v="3"/>
    <x v="3"/>
    <x v="5"/>
    <x v="5"/>
    <x v="5"/>
    <x v="147"/>
    <x v="147"/>
    <x v="147"/>
    <x v="146"/>
    <x v="147"/>
    <x v="147"/>
    <x v="147"/>
    <x v="2"/>
    <x v="0"/>
    <x v="1"/>
    <x v="1"/>
    <x v="5"/>
    <x v="123"/>
    <x v="2"/>
    <x v="5"/>
    <x v="5"/>
    <x v="0"/>
    <x v="2"/>
  </r>
  <r>
    <x v="148"/>
    <x v="3"/>
    <x v="0"/>
    <x v="3"/>
    <x v="3"/>
    <x v="7"/>
    <x v="7"/>
    <x v="7"/>
    <x v="148"/>
    <x v="148"/>
    <x v="148"/>
    <x v="147"/>
    <x v="148"/>
    <x v="148"/>
    <x v="148"/>
    <x v="2"/>
    <x v="0"/>
    <x v="1"/>
    <x v="1"/>
    <x v="5"/>
    <x v="124"/>
    <x v="5"/>
    <x v="2"/>
    <x v="11"/>
    <x v="0"/>
    <x v="1"/>
  </r>
  <r>
    <x v="149"/>
    <x v="0"/>
    <x v="0"/>
    <x v="1"/>
    <x v="0"/>
    <x v="2"/>
    <x v="2"/>
    <x v="2"/>
    <x v="149"/>
    <x v="149"/>
    <x v="149"/>
    <x v="148"/>
    <x v="149"/>
    <x v="149"/>
    <x v="149"/>
    <x v="80"/>
    <x v="0"/>
    <x v="35"/>
    <x v="34"/>
    <x v="10"/>
    <x v="125"/>
    <x v="4"/>
    <x v="11"/>
    <x v="7"/>
    <x v="0"/>
    <x v="0"/>
  </r>
  <r>
    <x v="150"/>
    <x v="1"/>
    <x v="0"/>
    <x v="1"/>
    <x v="0"/>
    <x v="6"/>
    <x v="6"/>
    <x v="6"/>
    <x v="150"/>
    <x v="150"/>
    <x v="150"/>
    <x v="149"/>
    <x v="150"/>
    <x v="150"/>
    <x v="150"/>
    <x v="81"/>
    <x v="0"/>
    <x v="1"/>
    <x v="1"/>
    <x v="10"/>
    <x v="126"/>
    <x v="1"/>
    <x v="4"/>
    <x v="4"/>
    <x v="1"/>
    <x v="0"/>
  </r>
  <r>
    <x v="151"/>
    <x v="2"/>
    <x v="0"/>
    <x v="0"/>
    <x v="0"/>
    <x v="6"/>
    <x v="6"/>
    <x v="6"/>
    <x v="151"/>
    <x v="151"/>
    <x v="151"/>
    <x v="150"/>
    <x v="151"/>
    <x v="151"/>
    <x v="151"/>
    <x v="82"/>
    <x v="0"/>
    <x v="1"/>
    <x v="1"/>
    <x v="1"/>
    <x v="127"/>
    <x v="2"/>
    <x v="10"/>
    <x v="4"/>
    <x v="1"/>
    <x v="0"/>
  </r>
  <r>
    <x v="152"/>
    <x v="4"/>
    <x v="0"/>
    <x v="1"/>
    <x v="0"/>
    <x v="3"/>
    <x v="3"/>
    <x v="3"/>
    <x v="152"/>
    <x v="152"/>
    <x v="152"/>
    <x v="151"/>
    <x v="152"/>
    <x v="152"/>
    <x v="152"/>
    <x v="83"/>
    <x v="0"/>
    <x v="1"/>
    <x v="1"/>
    <x v="10"/>
    <x v="128"/>
    <x v="1"/>
    <x v="11"/>
    <x v="3"/>
    <x v="1"/>
    <x v="0"/>
  </r>
  <r>
    <x v="153"/>
    <x v="2"/>
    <x v="0"/>
    <x v="3"/>
    <x v="1"/>
    <x v="1"/>
    <x v="1"/>
    <x v="1"/>
    <x v="153"/>
    <x v="153"/>
    <x v="153"/>
    <x v="152"/>
    <x v="153"/>
    <x v="153"/>
    <x v="153"/>
    <x v="2"/>
    <x v="0"/>
    <x v="1"/>
    <x v="1"/>
    <x v="5"/>
    <x v="129"/>
    <x v="1"/>
    <x v="5"/>
    <x v="3"/>
    <x v="1"/>
    <x v="1"/>
  </r>
  <r>
    <x v="154"/>
    <x v="4"/>
    <x v="0"/>
    <x v="3"/>
    <x v="0"/>
    <x v="6"/>
    <x v="6"/>
    <x v="6"/>
    <x v="154"/>
    <x v="154"/>
    <x v="154"/>
    <x v="153"/>
    <x v="154"/>
    <x v="154"/>
    <x v="154"/>
    <x v="84"/>
    <x v="0"/>
    <x v="1"/>
    <x v="1"/>
    <x v="6"/>
    <x v="130"/>
    <x v="5"/>
    <x v="4"/>
    <x v="3"/>
    <x v="1"/>
    <x v="2"/>
  </r>
  <r>
    <x v="155"/>
    <x v="0"/>
    <x v="0"/>
    <x v="1"/>
    <x v="0"/>
    <x v="1"/>
    <x v="1"/>
    <x v="1"/>
    <x v="155"/>
    <x v="155"/>
    <x v="155"/>
    <x v="154"/>
    <x v="155"/>
    <x v="155"/>
    <x v="155"/>
    <x v="85"/>
    <x v="0"/>
    <x v="36"/>
    <x v="35"/>
    <x v="8"/>
    <x v="131"/>
    <x v="0"/>
    <x v="6"/>
    <x v="10"/>
    <x v="0"/>
    <x v="0"/>
  </r>
  <r>
    <x v="156"/>
    <x v="2"/>
    <x v="0"/>
    <x v="3"/>
    <x v="1"/>
    <x v="5"/>
    <x v="5"/>
    <x v="5"/>
    <x v="156"/>
    <x v="156"/>
    <x v="156"/>
    <x v="155"/>
    <x v="156"/>
    <x v="156"/>
    <x v="156"/>
    <x v="2"/>
    <x v="0"/>
    <x v="1"/>
    <x v="1"/>
    <x v="5"/>
    <x v="42"/>
    <x v="6"/>
    <x v="4"/>
    <x v="1"/>
    <x v="0"/>
    <x v="1"/>
  </r>
  <r>
    <x v="157"/>
    <x v="2"/>
    <x v="0"/>
    <x v="3"/>
    <x v="1"/>
    <x v="1"/>
    <x v="1"/>
    <x v="1"/>
    <x v="45"/>
    <x v="157"/>
    <x v="157"/>
    <x v="156"/>
    <x v="157"/>
    <x v="157"/>
    <x v="157"/>
    <x v="2"/>
    <x v="0"/>
    <x v="1"/>
    <x v="1"/>
    <x v="5"/>
    <x v="132"/>
    <x v="5"/>
    <x v="11"/>
    <x v="4"/>
    <x v="1"/>
    <x v="1"/>
  </r>
  <r>
    <x v="158"/>
    <x v="1"/>
    <x v="0"/>
    <x v="2"/>
    <x v="0"/>
    <x v="2"/>
    <x v="2"/>
    <x v="2"/>
    <x v="157"/>
    <x v="158"/>
    <x v="158"/>
    <x v="157"/>
    <x v="158"/>
    <x v="158"/>
    <x v="158"/>
    <x v="86"/>
    <x v="0"/>
    <x v="1"/>
    <x v="1"/>
    <x v="6"/>
    <x v="133"/>
    <x v="2"/>
    <x v="0"/>
    <x v="0"/>
    <x v="0"/>
    <x v="1"/>
  </r>
  <r>
    <x v="159"/>
    <x v="0"/>
    <x v="0"/>
    <x v="1"/>
    <x v="0"/>
    <x v="5"/>
    <x v="5"/>
    <x v="5"/>
    <x v="158"/>
    <x v="159"/>
    <x v="159"/>
    <x v="158"/>
    <x v="159"/>
    <x v="159"/>
    <x v="159"/>
    <x v="87"/>
    <x v="0"/>
    <x v="37"/>
    <x v="36"/>
    <x v="10"/>
    <x v="134"/>
    <x v="4"/>
    <x v="9"/>
    <x v="2"/>
    <x v="1"/>
    <x v="0"/>
  </r>
  <r>
    <x v="160"/>
    <x v="2"/>
    <x v="0"/>
    <x v="2"/>
    <x v="1"/>
    <x v="3"/>
    <x v="3"/>
    <x v="3"/>
    <x v="159"/>
    <x v="160"/>
    <x v="160"/>
    <x v="159"/>
    <x v="160"/>
    <x v="160"/>
    <x v="160"/>
    <x v="2"/>
    <x v="0"/>
    <x v="1"/>
    <x v="1"/>
    <x v="5"/>
    <x v="135"/>
    <x v="2"/>
    <x v="4"/>
    <x v="5"/>
    <x v="0"/>
    <x v="2"/>
  </r>
  <r>
    <x v="161"/>
    <x v="0"/>
    <x v="0"/>
    <x v="4"/>
    <x v="4"/>
    <x v="3"/>
    <x v="3"/>
    <x v="3"/>
    <x v="160"/>
    <x v="161"/>
    <x v="161"/>
    <x v="160"/>
    <x v="161"/>
    <x v="161"/>
    <x v="161"/>
    <x v="2"/>
    <x v="29"/>
    <x v="38"/>
    <x v="37"/>
    <x v="7"/>
    <x v="136"/>
    <x v="4"/>
    <x v="10"/>
    <x v="3"/>
    <x v="1"/>
    <x v="1"/>
  </r>
  <r>
    <x v="162"/>
    <x v="4"/>
    <x v="0"/>
    <x v="2"/>
    <x v="0"/>
    <x v="5"/>
    <x v="5"/>
    <x v="5"/>
    <x v="161"/>
    <x v="162"/>
    <x v="162"/>
    <x v="161"/>
    <x v="162"/>
    <x v="162"/>
    <x v="162"/>
    <x v="88"/>
    <x v="0"/>
    <x v="1"/>
    <x v="1"/>
    <x v="6"/>
    <x v="137"/>
    <x v="1"/>
    <x v="0"/>
    <x v="2"/>
    <x v="1"/>
    <x v="2"/>
  </r>
  <r>
    <x v="163"/>
    <x v="1"/>
    <x v="0"/>
    <x v="2"/>
    <x v="0"/>
    <x v="7"/>
    <x v="7"/>
    <x v="7"/>
    <x v="162"/>
    <x v="163"/>
    <x v="163"/>
    <x v="162"/>
    <x v="163"/>
    <x v="163"/>
    <x v="163"/>
    <x v="89"/>
    <x v="0"/>
    <x v="1"/>
    <x v="1"/>
    <x v="6"/>
    <x v="11"/>
    <x v="5"/>
    <x v="1"/>
    <x v="8"/>
    <x v="1"/>
    <x v="1"/>
  </r>
  <r>
    <x v="164"/>
    <x v="4"/>
    <x v="0"/>
    <x v="2"/>
    <x v="4"/>
    <x v="7"/>
    <x v="7"/>
    <x v="7"/>
    <x v="163"/>
    <x v="164"/>
    <x v="164"/>
    <x v="163"/>
    <x v="164"/>
    <x v="164"/>
    <x v="164"/>
    <x v="2"/>
    <x v="30"/>
    <x v="1"/>
    <x v="1"/>
    <x v="6"/>
    <x v="138"/>
    <x v="4"/>
    <x v="4"/>
    <x v="3"/>
    <x v="1"/>
    <x v="1"/>
  </r>
  <r>
    <x v="165"/>
    <x v="2"/>
    <x v="0"/>
    <x v="1"/>
    <x v="0"/>
    <x v="1"/>
    <x v="1"/>
    <x v="1"/>
    <x v="164"/>
    <x v="165"/>
    <x v="165"/>
    <x v="164"/>
    <x v="165"/>
    <x v="165"/>
    <x v="165"/>
    <x v="90"/>
    <x v="0"/>
    <x v="1"/>
    <x v="1"/>
    <x v="10"/>
    <x v="139"/>
    <x v="3"/>
    <x v="5"/>
    <x v="11"/>
    <x v="0"/>
    <x v="0"/>
  </r>
  <r>
    <x v="166"/>
    <x v="1"/>
    <x v="0"/>
    <x v="4"/>
    <x v="4"/>
    <x v="3"/>
    <x v="3"/>
    <x v="3"/>
    <x v="165"/>
    <x v="166"/>
    <x v="166"/>
    <x v="165"/>
    <x v="166"/>
    <x v="166"/>
    <x v="166"/>
    <x v="2"/>
    <x v="31"/>
    <x v="1"/>
    <x v="1"/>
    <x v="7"/>
    <x v="140"/>
    <x v="0"/>
    <x v="8"/>
    <x v="6"/>
    <x v="2"/>
    <x v="1"/>
  </r>
  <r>
    <x v="167"/>
    <x v="1"/>
    <x v="0"/>
    <x v="2"/>
    <x v="4"/>
    <x v="7"/>
    <x v="7"/>
    <x v="7"/>
    <x v="166"/>
    <x v="167"/>
    <x v="167"/>
    <x v="166"/>
    <x v="167"/>
    <x v="167"/>
    <x v="167"/>
    <x v="2"/>
    <x v="32"/>
    <x v="1"/>
    <x v="1"/>
    <x v="5"/>
    <x v="138"/>
    <x v="4"/>
    <x v="4"/>
    <x v="3"/>
    <x v="1"/>
    <x v="2"/>
  </r>
  <r>
    <x v="168"/>
    <x v="3"/>
    <x v="0"/>
    <x v="2"/>
    <x v="3"/>
    <x v="3"/>
    <x v="3"/>
    <x v="3"/>
    <x v="167"/>
    <x v="168"/>
    <x v="168"/>
    <x v="167"/>
    <x v="168"/>
    <x v="168"/>
    <x v="168"/>
    <x v="2"/>
    <x v="0"/>
    <x v="1"/>
    <x v="1"/>
    <x v="11"/>
    <x v="2"/>
    <x v="2"/>
    <x v="2"/>
    <x v="1"/>
    <x v="0"/>
    <x v="2"/>
  </r>
  <r>
    <x v="169"/>
    <x v="0"/>
    <x v="0"/>
    <x v="3"/>
    <x v="0"/>
    <x v="2"/>
    <x v="2"/>
    <x v="2"/>
    <x v="168"/>
    <x v="169"/>
    <x v="169"/>
    <x v="168"/>
    <x v="169"/>
    <x v="169"/>
    <x v="169"/>
    <x v="91"/>
    <x v="0"/>
    <x v="39"/>
    <x v="38"/>
    <x v="5"/>
    <x v="141"/>
    <x v="4"/>
    <x v="6"/>
    <x v="1"/>
    <x v="0"/>
    <x v="2"/>
  </r>
  <r>
    <x v="170"/>
    <x v="2"/>
    <x v="0"/>
    <x v="3"/>
    <x v="1"/>
    <x v="7"/>
    <x v="7"/>
    <x v="7"/>
    <x v="169"/>
    <x v="170"/>
    <x v="170"/>
    <x v="169"/>
    <x v="170"/>
    <x v="170"/>
    <x v="170"/>
    <x v="2"/>
    <x v="0"/>
    <x v="1"/>
    <x v="1"/>
    <x v="5"/>
    <x v="104"/>
    <x v="1"/>
    <x v="0"/>
    <x v="6"/>
    <x v="2"/>
    <x v="2"/>
  </r>
  <r>
    <x v="171"/>
    <x v="4"/>
    <x v="0"/>
    <x v="1"/>
    <x v="0"/>
    <x v="0"/>
    <x v="0"/>
    <x v="0"/>
    <x v="170"/>
    <x v="171"/>
    <x v="171"/>
    <x v="170"/>
    <x v="171"/>
    <x v="171"/>
    <x v="171"/>
    <x v="92"/>
    <x v="0"/>
    <x v="1"/>
    <x v="1"/>
    <x v="10"/>
    <x v="142"/>
    <x v="4"/>
    <x v="4"/>
    <x v="5"/>
    <x v="0"/>
    <x v="0"/>
  </r>
  <r>
    <x v="172"/>
    <x v="4"/>
    <x v="0"/>
    <x v="3"/>
    <x v="0"/>
    <x v="7"/>
    <x v="7"/>
    <x v="7"/>
    <x v="171"/>
    <x v="172"/>
    <x v="172"/>
    <x v="171"/>
    <x v="172"/>
    <x v="172"/>
    <x v="172"/>
    <x v="93"/>
    <x v="0"/>
    <x v="1"/>
    <x v="1"/>
    <x v="6"/>
    <x v="143"/>
    <x v="0"/>
    <x v="1"/>
    <x v="3"/>
    <x v="1"/>
    <x v="2"/>
  </r>
  <r>
    <x v="173"/>
    <x v="2"/>
    <x v="0"/>
    <x v="3"/>
    <x v="0"/>
    <x v="3"/>
    <x v="3"/>
    <x v="3"/>
    <x v="172"/>
    <x v="173"/>
    <x v="173"/>
    <x v="172"/>
    <x v="173"/>
    <x v="173"/>
    <x v="173"/>
    <x v="94"/>
    <x v="0"/>
    <x v="1"/>
    <x v="1"/>
    <x v="6"/>
    <x v="6"/>
    <x v="2"/>
    <x v="6"/>
    <x v="10"/>
    <x v="0"/>
    <x v="2"/>
  </r>
  <r>
    <x v="174"/>
    <x v="2"/>
    <x v="0"/>
    <x v="3"/>
    <x v="1"/>
    <x v="0"/>
    <x v="0"/>
    <x v="0"/>
    <x v="173"/>
    <x v="174"/>
    <x v="174"/>
    <x v="173"/>
    <x v="174"/>
    <x v="174"/>
    <x v="174"/>
    <x v="2"/>
    <x v="0"/>
    <x v="1"/>
    <x v="1"/>
    <x v="5"/>
    <x v="76"/>
    <x v="2"/>
    <x v="1"/>
    <x v="0"/>
    <x v="0"/>
    <x v="2"/>
  </r>
  <r>
    <x v="175"/>
    <x v="1"/>
    <x v="1"/>
    <x v="3"/>
    <x v="3"/>
    <x v="6"/>
    <x v="6"/>
    <x v="6"/>
    <x v="174"/>
    <x v="175"/>
    <x v="175"/>
    <x v="174"/>
    <x v="175"/>
    <x v="175"/>
    <x v="175"/>
    <x v="2"/>
    <x v="0"/>
    <x v="1"/>
    <x v="1"/>
    <x v="5"/>
    <x v="0"/>
    <x v="0"/>
    <x v="0"/>
    <x v="5"/>
    <x v="0"/>
    <x v="2"/>
  </r>
  <r>
    <x v="176"/>
    <x v="2"/>
    <x v="0"/>
    <x v="0"/>
    <x v="0"/>
    <x v="7"/>
    <x v="7"/>
    <x v="7"/>
    <x v="175"/>
    <x v="176"/>
    <x v="176"/>
    <x v="175"/>
    <x v="176"/>
    <x v="176"/>
    <x v="176"/>
    <x v="95"/>
    <x v="0"/>
    <x v="1"/>
    <x v="1"/>
    <x v="1"/>
    <x v="144"/>
    <x v="1"/>
    <x v="8"/>
    <x v="0"/>
    <x v="0"/>
    <x v="1"/>
  </r>
  <r>
    <x v="177"/>
    <x v="1"/>
    <x v="1"/>
    <x v="3"/>
    <x v="3"/>
    <x v="0"/>
    <x v="0"/>
    <x v="0"/>
    <x v="176"/>
    <x v="177"/>
    <x v="177"/>
    <x v="176"/>
    <x v="177"/>
    <x v="177"/>
    <x v="177"/>
    <x v="2"/>
    <x v="0"/>
    <x v="1"/>
    <x v="1"/>
    <x v="5"/>
    <x v="145"/>
    <x v="4"/>
    <x v="8"/>
    <x v="0"/>
    <x v="0"/>
    <x v="1"/>
  </r>
  <r>
    <x v="178"/>
    <x v="1"/>
    <x v="1"/>
    <x v="3"/>
    <x v="0"/>
    <x v="5"/>
    <x v="5"/>
    <x v="5"/>
    <x v="177"/>
    <x v="178"/>
    <x v="178"/>
    <x v="177"/>
    <x v="178"/>
    <x v="178"/>
    <x v="178"/>
    <x v="96"/>
    <x v="0"/>
    <x v="1"/>
    <x v="1"/>
    <x v="6"/>
    <x v="146"/>
    <x v="6"/>
    <x v="1"/>
    <x v="7"/>
    <x v="0"/>
    <x v="1"/>
  </r>
  <r>
    <x v="179"/>
    <x v="1"/>
    <x v="0"/>
    <x v="3"/>
    <x v="0"/>
    <x v="5"/>
    <x v="5"/>
    <x v="5"/>
    <x v="178"/>
    <x v="179"/>
    <x v="179"/>
    <x v="178"/>
    <x v="179"/>
    <x v="179"/>
    <x v="179"/>
    <x v="97"/>
    <x v="0"/>
    <x v="1"/>
    <x v="1"/>
    <x v="6"/>
    <x v="147"/>
    <x v="6"/>
    <x v="4"/>
    <x v="5"/>
    <x v="0"/>
    <x v="1"/>
  </r>
  <r>
    <x v="180"/>
    <x v="1"/>
    <x v="0"/>
    <x v="1"/>
    <x v="0"/>
    <x v="0"/>
    <x v="0"/>
    <x v="0"/>
    <x v="179"/>
    <x v="180"/>
    <x v="180"/>
    <x v="179"/>
    <x v="180"/>
    <x v="180"/>
    <x v="180"/>
    <x v="98"/>
    <x v="0"/>
    <x v="1"/>
    <x v="1"/>
    <x v="10"/>
    <x v="20"/>
    <x v="2"/>
    <x v="4"/>
    <x v="0"/>
    <x v="0"/>
    <x v="0"/>
  </r>
  <r>
    <x v="181"/>
    <x v="0"/>
    <x v="0"/>
    <x v="3"/>
    <x v="0"/>
    <x v="0"/>
    <x v="0"/>
    <x v="0"/>
    <x v="180"/>
    <x v="181"/>
    <x v="181"/>
    <x v="180"/>
    <x v="181"/>
    <x v="181"/>
    <x v="181"/>
    <x v="99"/>
    <x v="0"/>
    <x v="40"/>
    <x v="39"/>
    <x v="5"/>
    <x v="148"/>
    <x v="3"/>
    <x v="3"/>
    <x v="0"/>
    <x v="0"/>
    <x v="2"/>
  </r>
  <r>
    <x v="182"/>
    <x v="2"/>
    <x v="0"/>
    <x v="3"/>
    <x v="0"/>
    <x v="3"/>
    <x v="3"/>
    <x v="3"/>
    <x v="181"/>
    <x v="182"/>
    <x v="182"/>
    <x v="181"/>
    <x v="182"/>
    <x v="182"/>
    <x v="182"/>
    <x v="100"/>
    <x v="0"/>
    <x v="1"/>
    <x v="1"/>
    <x v="6"/>
    <x v="149"/>
    <x v="2"/>
    <x v="4"/>
    <x v="2"/>
    <x v="1"/>
    <x v="2"/>
  </r>
  <r>
    <x v="183"/>
    <x v="2"/>
    <x v="0"/>
    <x v="3"/>
    <x v="1"/>
    <x v="4"/>
    <x v="4"/>
    <x v="4"/>
    <x v="182"/>
    <x v="183"/>
    <x v="183"/>
    <x v="182"/>
    <x v="183"/>
    <x v="183"/>
    <x v="183"/>
    <x v="2"/>
    <x v="0"/>
    <x v="1"/>
    <x v="1"/>
    <x v="5"/>
    <x v="132"/>
    <x v="5"/>
    <x v="11"/>
    <x v="2"/>
    <x v="1"/>
    <x v="1"/>
  </r>
  <r>
    <x v="184"/>
    <x v="0"/>
    <x v="0"/>
    <x v="1"/>
    <x v="0"/>
    <x v="3"/>
    <x v="3"/>
    <x v="3"/>
    <x v="183"/>
    <x v="184"/>
    <x v="184"/>
    <x v="183"/>
    <x v="184"/>
    <x v="184"/>
    <x v="184"/>
    <x v="91"/>
    <x v="0"/>
    <x v="41"/>
    <x v="40"/>
    <x v="8"/>
    <x v="150"/>
    <x v="0"/>
    <x v="2"/>
    <x v="1"/>
    <x v="0"/>
    <x v="0"/>
  </r>
  <r>
    <x v="185"/>
    <x v="0"/>
    <x v="0"/>
    <x v="3"/>
    <x v="0"/>
    <x v="1"/>
    <x v="1"/>
    <x v="1"/>
    <x v="184"/>
    <x v="185"/>
    <x v="185"/>
    <x v="184"/>
    <x v="185"/>
    <x v="185"/>
    <x v="185"/>
    <x v="101"/>
    <x v="0"/>
    <x v="42"/>
    <x v="41"/>
    <x v="5"/>
    <x v="28"/>
    <x v="4"/>
    <x v="3"/>
    <x v="7"/>
    <x v="0"/>
    <x v="1"/>
  </r>
  <r>
    <x v="186"/>
    <x v="4"/>
    <x v="0"/>
    <x v="3"/>
    <x v="0"/>
    <x v="7"/>
    <x v="7"/>
    <x v="7"/>
    <x v="185"/>
    <x v="186"/>
    <x v="186"/>
    <x v="185"/>
    <x v="186"/>
    <x v="186"/>
    <x v="186"/>
    <x v="102"/>
    <x v="0"/>
    <x v="1"/>
    <x v="1"/>
    <x v="6"/>
    <x v="151"/>
    <x v="1"/>
    <x v="3"/>
    <x v="0"/>
    <x v="0"/>
    <x v="2"/>
  </r>
  <r>
    <x v="187"/>
    <x v="2"/>
    <x v="0"/>
    <x v="0"/>
    <x v="1"/>
    <x v="2"/>
    <x v="2"/>
    <x v="2"/>
    <x v="186"/>
    <x v="187"/>
    <x v="187"/>
    <x v="186"/>
    <x v="187"/>
    <x v="187"/>
    <x v="187"/>
    <x v="2"/>
    <x v="0"/>
    <x v="1"/>
    <x v="1"/>
    <x v="0"/>
    <x v="58"/>
    <x v="4"/>
    <x v="1"/>
    <x v="4"/>
    <x v="1"/>
    <x v="1"/>
  </r>
  <r>
    <x v="188"/>
    <x v="1"/>
    <x v="1"/>
    <x v="1"/>
    <x v="0"/>
    <x v="0"/>
    <x v="0"/>
    <x v="0"/>
    <x v="187"/>
    <x v="188"/>
    <x v="188"/>
    <x v="187"/>
    <x v="188"/>
    <x v="188"/>
    <x v="188"/>
    <x v="103"/>
    <x v="0"/>
    <x v="1"/>
    <x v="1"/>
    <x v="10"/>
    <x v="45"/>
    <x v="1"/>
    <x v="7"/>
    <x v="2"/>
    <x v="1"/>
    <x v="0"/>
  </r>
  <r>
    <x v="189"/>
    <x v="0"/>
    <x v="1"/>
    <x v="3"/>
    <x v="0"/>
    <x v="1"/>
    <x v="1"/>
    <x v="1"/>
    <x v="188"/>
    <x v="189"/>
    <x v="189"/>
    <x v="188"/>
    <x v="189"/>
    <x v="189"/>
    <x v="189"/>
    <x v="104"/>
    <x v="0"/>
    <x v="43"/>
    <x v="42"/>
    <x v="5"/>
    <x v="152"/>
    <x v="2"/>
    <x v="11"/>
    <x v="3"/>
    <x v="1"/>
    <x v="2"/>
  </r>
  <r>
    <x v="190"/>
    <x v="4"/>
    <x v="0"/>
    <x v="0"/>
    <x v="4"/>
    <x v="0"/>
    <x v="0"/>
    <x v="0"/>
    <x v="189"/>
    <x v="190"/>
    <x v="190"/>
    <x v="189"/>
    <x v="190"/>
    <x v="190"/>
    <x v="190"/>
    <x v="2"/>
    <x v="33"/>
    <x v="1"/>
    <x v="1"/>
    <x v="1"/>
    <x v="96"/>
    <x v="6"/>
    <x v="0"/>
    <x v="0"/>
    <x v="0"/>
    <x v="1"/>
  </r>
  <r>
    <x v="191"/>
    <x v="4"/>
    <x v="0"/>
    <x v="1"/>
    <x v="0"/>
    <x v="2"/>
    <x v="2"/>
    <x v="2"/>
    <x v="190"/>
    <x v="191"/>
    <x v="191"/>
    <x v="190"/>
    <x v="191"/>
    <x v="191"/>
    <x v="191"/>
    <x v="105"/>
    <x v="0"/>
    <x v="1"/>
    <x v="1"/>
    <x v="10"/>
    <x v="153"/>
    <x v="5"/>
    <x v="10"/>
    <x v="0"/>
    <x v="0"/>
    <x v="0"/>
  </r>
  <r>
    <x v="192"/>
    <x v="1"/>
    <x v="0"/>
    <x v="3"/>
    <x v="3"/>
    <x v="1"/>
    <x v="1"/>
    <x v="1"/>
    <x v="191"/>
    <x v="192"/>
    <x v="192"/>
    <x v="191"/>
    <x v="192"/>
    <x v="192"/>
    <x v="192"/>
    <x v="2"/>
    <x v="0"/>
    <x v="1"/>
    <x v="1"/>
    <x v="5"/>
    <x v="154"/>
    <x v="0"/>
    <x v="2"/>
    <x v="1"/>
    <x v="0"/>
    <x v="2"/>
  </r>
  <r>
    <x v="193"/>
    <x v="0"/>
    <x v="0"/>
    <x v="1"/>
    <x v="0"/>
    <x v="6"/>
    <x v="6"/>
    <x v="6"/>
    <x v="192"/>
    <x v="193"/>
    <x v="193"/>
    <x v="192"/>
    <x v="193"/>
    <x v="193"/>
    <x v="193"/>
    <x v="106"/>
    <x v="0"/>
    <x v="44"/>
    <x v="43"/>
    <x v="8"/>
    <x v="155"/>
    <x v="3"/>
    <x v="10"/>
    <x v="1"/>
    <x v="0"/>
    <x v="0"/>
  </r>
  <r>
    <x v="194"/>
    <x v="0"/>
    <x v="0"/>
    <x v="0"/>
    <x v="0"/>
    <x v="7"/>
    <x v="7"/>
    <x v="7"/>
    <x v="193"/>
    <x v="194"/>
    <x v="194"/>
    <x v="193"/>
    <x v="194"/>
    <x v="194"/>
    <x v="194"/>
    <x v="107"/>
    <x v="0"/>
    <x v="45"/>
    <x v="44"/>
    <x v="1"/>
    <x v="156"/>
    <x v="2"/>
    <x v="5"/>
    <x v="0"/>
    <x v="0"/>
    <x v="1"/>
  </r>
  <r>
    <x v="195"/>
    <x v="2"/>
    <x v="0"/>
    <x v="3"/>
    <x v="3"/>
    <x v="2"/>
    <x v="2"/>
    <x v="2"/>
    <x v="194"/>
    <x v="195"/>
    <x v="195"/>
    <x v="194"/>
    <x v="195"/>
    <x v="195"/>
    <x v="195"/>
    <x v="2"/>
    <x v="0"/>
    <x v="1"/>
    <x v="1"/>
    <x v="5"/>
    <x v="20"/>
    <x v="2"/>
    <x v="4"/>
    <x v="0"/>
    <x v="0"/>
    <x v="2"/>
  </r>
  <r>
    <x v="196"/>
    <x v="4"/>
    <x v="1"/>
    <x v="0"/>
    <x v="0"/>
    <x v="3"/>
    <x v="3"/>
    <x v="3"/>
    <x v="195"/>
    <x v="196"/>
    <x v="196"/>
    <x v="195"/>
    <x v="196"/>
    <x v="196"/>
    <x v="196"/>
    <x v="108"/>
    <x v="0"/>
    <x v="1"/>
    <x v="1"/>
    <x v="1"/>
    <x v="157"/>
    <x v="4"/>
    <x v="7"/>
    <x v="0"/>
    <x v="0"/>
    <x v="1"/>
  </r>
  <r>
    <x v="197"/>
    <x v="4"/>
    <x v="0"/>
    <x v="1"/>
    <x v="0"/>
    <x v="5"/>
    <x v="5"/>
    <x v="5"/>
    <x v="196"/>
    <x v="197"/>
    <x v="197"/>
    <x v="196"/>
    <x v="197"/>
    <x v="197"/>
    <x v="197"/>
    <x v="109"/>
    <x v="0"/>
    <x v="1"/>
    <x v="1"/>
    <x v="10"/>
    <x v="100"/>
    <x v="1"/>
    <x v="1"/>
    <x v="2"/>
    <x v="1"/>
    <x v="0"/>
  </r>
  <r>
    <x v="198"/>
    <x v="4"/>
    <x v="0"/>
    <x v="4"/>
    <x v="4"/>
    <x v="3"/>
    <x v="3"/>
    <x v="3"/>
    <x v="197"/>
    <x v="198"/>
    <x v="198"/>
    <x v="197"/>
    <x v="198"/>
    <x v="198"/>
    <x v="198"/>
    <x v="2"/>
    <x v="34"/>
    <x v="1"/>
    <x v="1"/>
    <x v="9"/>
    <x v="158"/>
    <x v="1"/>
    <x v="6"/>
    <x v="3"/>
    <x v="1"/>
    <x v="1"/>
  </r>
  <r>
    <x v="199"/>
    <x v="2"/>
    <x v="0"/>
    <x v="1"/>
    <x v="1"/>
    <x v="0"/>
    <x v="0"/>
    <x v="0"/>
    <x v="198"/>
    <x v="199"/>
    <x v="199"/>
    <x v="198"/>
    <x v="199"/>
    <x v="199"/>
    <x v="199"/>
    <x v="2"/>
    <x v="0"/>
    <x v="1"/>
    <x v="1"/>
    <x v="8"/>
    <x v="159"/>
    <x v="2"/>
    <x v="6"/>
    <x v="3"/>
    <x v="1"/>
    <x v="0"/>
  </r>
  <r>
    <x v="200"/>
    <x v="3"/>
    <x v="0"/>
    <x v="0"/>
    <x v="0"/>
    <x v="7"/>
    <x v="7"/>
    <x v="7"/>
    <x v="199"/>
    <x v="200"/>
    <x v="200"/>
    <x v="199"/>
    <x v="200"/>
    <x v="200"/>
    <x v="200"/>
    <x v="110"/>
    <x v="0"/>
    <x v="1"/>
    <x v="1"/>
    <x v="0"/>
    <x v="151"/>
    <x v="1"/>
    <x v="3"/>
    <x v="7"/>
    <x v="0"/>
    <x v="1"/>
  </r>
  <r>
    <x v="201"/>
    <x v="2"/>
    <x v="0"/>
    <x v="4"/>
    <x v="3"/>
    <x v="7"/>
    <x v="7"/>
    <x v="7"/>
    <x v="200"/>
    <x v="201"/>
    <x v="201"/>
    <x v="200"/>
    <x v="201"/>
    <x v="201"/>
    <x v="201"/>
    <x v="2"/>
    <x v="0"/>
    <x v="1"/>
    <x v="1"/>
    <x v="7"/>
    <x v="47"/>
    <x v="6"/>
    <x v="11"/>
    <x v="11"/>
    <x v="0"/>
    <x v="1"/>
  </r>
  <r>
    <x v="202"/>
    <x v="2"/>
    <x v="0"/>
    <x v="1"/>
    <x v="1"/>
    <x v="6"/>
    <x v="6"/>
    <x v="6"/>
    <x v="201"/>
    <x v="202"/>
    <x v="202"/>
    <x v="201"/>
    <x v="202"/>
    <x v="202"/>
    <x v="202"/>
    <x v="2"/>
    <x v="0"/>
    <x v="1"/>
    <x v="1"/>
    <x v="8"/>
    <x v="160"/>
    <x v="1"/>
    <x v="4"/>
    <x v="7"/>
    <x v="0"/>
    <x v="0"/>
  </r>
  <r>
    <x v="203"/>
    <x v="4"/>
    <x v="1"/>
    <x v="3"/>
    <x v="0"/>
    <x v="3"/>
    <x v="3"/>
    <x v="3"/>
    <x v="202"/>
    <x v="203"/>
    <x v="203"/>
    <x v="202"/>
    <x v="203"/>
    <x v="203"/>
    <x v="203"/>
    <x v="111"/>
    <x v="0"/>
    <x v="1"/>
    <x v="1"/>
    <x v="6"/>
    <x v="161"/>
    <x v="6"/>
    <x v="5"/>
    <x v="1"/>
    <x v="0"/>
    <x v="2"/>
  </r>
  <r>
    <x v="204"/>
    <x v="2"/>
    <x v="0"/>
    <x v="0"/>
    <x v="1"/>
    <x v="0"/>
    <x v="0"/>
    <x v="0"/>
    <x v="203"/>
    <x v="204"/>
    <x v="204"/>
    <x v="203"/>
    <x v="204"/>
    <x v="204"/>
    <x v="204"/>
    <x v="2"/>
    <x v="0"/>
    <x v="1"/>
    <x v="1"/>
    <x v="0"/>
    <x v="122"/>
    <x v="5"/>
    <x v="0"/>
    <x v="7"/>
    <x v="0"/>
    <x v="1"/>
  </r>
  <r>
    <x v="205"/>
    <x v="0"/>
    <x v="0"/>
    <x v="4"/>
    <x v="4"/>
    <x v="0"/>
    <x v="0"/>
    <x v="0"/>
    <x v="204"/>
    <x v="205"/>
    <x v="205"/>
    <x v="204"/>
    <x v="205"/>
    <x v="205"/>
    <x v="205"/>
    <x v="2"/>
    <x v="35"/>
    <x v="46"/>
    <x v="30"/>
    <x v="7"/>
    <x v="162"/>
    <x v="3"/>
    <x v="0"/>
    <x v="0"/>
    <x v="0"/>
    <x v="1"/>
  </r>
  <r>
    <x v="206"/>
    <x v="0"/>
    <x v="0"/>
    <x v="0"/>
    <x v="0"/>
    <x v="1"/>
    <x v="1"/>
    <x v="1"/>
    <x v="205"/>
    <x v="206"/>
    <x v="206"/>
    <x v="205"/>
    <x v="206"/>
    <x v="206"/>
    <x v="206"/>
    <x v="112"/>
    <x v="0"/>
    <x v="47"/>
    <x v="45"/>
    <x v="1"/>
    <x v="163"/>
    <x v="3"/>
    <x v="2"/>
    <x v="5"/>
    <x v="0"/>
    <x v="1"/>
  </r>
  <r>
    <x v="207"/>
    <x v="1"/>
    <x v="0"/>
    <x v="3"/>
    <x v="3"/>
    <x v="1"/>
    <x v="1"/>
    <x v="1"/>
    <x v="206"/>
    <x v="207"/>
    <x v="207"/>
    <x v="206"/>
    <x v="207"/>
    <x v="207"/>
    <x v="207"/>
    <x v="2"/>
    <x v="0"/>
    <x v="1"/>
    <x v="1"/>
    <x v="5"/>
    <x v="164"/>
    <x v="3"/>
    <x v="8"/>
    <x v="11"/>
    <x v="0"/>
    <x v="1"/>
  </r>
  <r>
    <x v="208"/>
    <x v="2"/>
    <x v="0"/>
    <x v="3"/>
    <x v="1"/>
    <x v="4"/>
    <x v="4"/>
    <x v="4"/>
    <x v="207"/>
    <x v="208"/>
    <x v="208"/>
    <x v="207"/>
    <x v="208"/>
    <x v="208"/>
    <x v="208"/>
    <x v="2"/>
    <x v="0"/>
    <x v="1"/>
    <x v="1"/>
    <x v="5"/>
    <x v="165"/>
    <x v="2"/>
    <x v="6"/>
    <x v="5"/>
    <x v="0"/>
    <x v="1"/>
  </r>
  <r>
    <x v="209"/>
    <x v="1"/>
    <x v="0"/>
    <x v="0"/>
    <x v="0"/>
    <x v="4"/>
    <x v="4"/>
    <x v="4"/>
    <x v="208"/>
    <x v="209"/>
    <x v="209"/>
    <x v="208"/>
    <x v="209"/>
    <x v="209"/>
    <x v="209"/>
    <x v="113"/>
    <x v="0"/>
    <x v="1"/>
    <x v="1"/>
    <x v="1"/>
    <x v="166"/>
    <x v="5"/>
    <x v="4"/>
    <x v="7"/>
    <x v="0"/>
    <x v="1"/>
  </r>
  <r>
    <x v="210"/>
    <x v="2"/>
    <x v="0"/>
    <x v="3"/>
    <x v="3"/>
    <x v="4"/>
    <x v="4"/>
    <x v="4"/>
    <x v="209"/>
    <x v="210"/>
    <x v="210"/>
    <x v="209"/>
    <x v="210"/>
    <x v="210"/>
    <x v="210"/>
    <x v="2"/>
    <x v="0"/>
    <x v="1"/>
    <x v="1"/>
    <x v="5"/>
    <x v="79"/>
    <x v="6"/>
    <x v="7"/>
    <x v="7"/>
    <x v="0"/>
    <x v="1"/>
  </r>
  <r>
    <x v="211"/>
    <x v="0"/>
    <x v="0"/>
    <x v="1"/>
    <x v="0"/>
    <x v="7"/>
    <x v="7"/>
    <x v="7"/>
    <x v="210"/>
    <x v="211"/>
    <x v="211"/>
    <x v="210"/>
    <x v="211"/>
    <x v="211"/>
    <x v="211"/>
    <x v="114"/>
    <x v="0"/>
    <x v="48"/>
    <x v="13"/>
    <x v="8"/>
    <x v="38"/>
    <x v="6"/>
    <x v="4"/>
    <x v="2"/>
    <x v="1"/>
    <x v="0"/>
  </r>
  <r>
    <x v="212"/>
    <x v="4"/>
    <x v="0"/>
    <x v="3"/>
    <x v="4"/>
    <x v="0"/>
    <x v="0"/>
    <x v="0"/>
    <x v="211"/>
    <x v="212"/>
    <x v="212"/>
    <x v="211"/>
    <x v="212"/>
    <x v="212"/>
    <x v="212"/>
    <x v="2"/>
    <x v="36"/>
    <x v="1"/>
    <x v="1"/>
    <x v="6"/>
    <x v="167"/>
    <x v="2"/>
    <x v="8"/>
    <x v="1"/>
    <x v="0"/>
    <x v="1"/>
  </r>
  <r>
    <x v="213"/>
    <x v="4"/>
    <x v="0"/>
    <x v="3"/>
    <x v="0"/>
    <x v="7"/>
    <x v="7"/>
    <x v="7"/>
    <x v="212"/>
    <x v="213"/>
    <x v="213"/>
    <x v="212"/>
    <x v="213"/>
    <x v="213"/>
    <x v="213"/>
    <x v="115"/>
    <x v="0"/>
    <x v="1"/>
    <x v="1"/>
    <x v="6"/>
    <x v="168"/>
    <x v="0"/>
    <x v="1"/>
    <x v="3"/>
    <x v="1"/>
    <x v="2"/>
  </r>
  <r>
    <x v="214"/>
    <x v="2"/>
    <x v="0"/>
    <x v="3"/>
    <x v="1"/>
    <x v="1"/>
    <x v="1"/>
    <x v="1"/>
    <x v="213"/>
    <x v="214"/>
    <x v="214"/>
    <x v="213"/>
    <x v="214"/>
    <x v="214"/>
    <x v="214"/>
    <x v="2"/>
    <x v="0"/>
    <x v="1"/>
    <x v="1"/>
    <x v="5"/>
    <x v="169"/>
    <x v="6"/>
    <x v="8"/>
    <x v="2"/>
    <x v="1"/>
    <x v="2"/>
  </r>
  <r>
    <x v="215"/>
    <x v="0"/>
    <x v="1"/>
    <x v="3"/>
    <x v="0"/>
    <x v="4"/>
    <x v="4"/>
    <x v="4"/>
    <x v="214"/>
    <x v="215"/>
    <x v="215"/>
    <x v="214"/>
    <x v="215"/>
    <x v="215"/>
    <x v="215"/>
    <x v="116"/>
    <x v="0"/>
    <x v="49"/>
    <x v="46"/>
    <x v="5"/>
    <x v="38"/>
    <x v="6"/>
    <x v="4"/>
    <x v="1"/>
    <x v="0"/>
    <x v="1"/>
  </r>
  <r>
    <x v="216"/>
    <x v="2"/>
    <x v="0"/>
    <x v="0"/>
    <x v="0"/>
    <x v="1"/>
    <x v="1"/>
    <x v="1"/>
    <x v="215"/>
    <x v="216"/>
    <x v="216"/>
    <x v="215"/>
    <x v="216"/>
    <x v="216"/>
    <x v="216"/>
    <x v="117"/>
    <x v="0"/>
    <x v="1"/>
    <x v="1"/>
    <x v="1"/>
    <x v="44"/>
    <x v="6"/>
    <x v="1"/>
    <x v="3"/>
    <x v="1"/>
    <x v="0"/>
  </r>
  <r>
    <x v="217"/>
    <x v="1"/>
    <x v="1"/>
    <x v="2"/>
    <x v="3"/>
    <x v="0"/>
    <x v="0"/>
    <x v="0"/>
    <x v="216"/>
    <x v="217"/>
    <x v="217"/>
    <x v="216"/>
    <x v="217"/>
    <x v="217"/>
    <x v="217"/>
    <x v="2"/>
    <x v="0"/>
    <x v="1"/>
    <x v="1"/>
    <x v="5"/>
    <x v="41"/>
    <x v="2"/>
    <x v="1"/>
    <x v="5"/>
    <x v="0"/>
    <x v="1"/>
  </r>
  <r>
    <x v="218"/>
    <x v="1"/>
    <x v="0"/>
    <x v="2"/>
    <x v="3"/>
    <x v="0"/>
    <x v="0"/>
    <x v="0"/>
    <x v="217"/>
    <x v="218"/>
    <x v="218"/>
    <x v="217"/>
    <x v="218"/>
    <x v="218"/>
    <x v="218"/>
    <x v="2"/>
    <x v="0"/>
    <x v="1"/>
    <x v="1"/>
    <x v="5"/>
    <x v="8"/>
    <x v="5"/>
    <x v="1"/>
    <x v="0"/>
    <x v="0"/>
    <x v="2"/>
  </r>
  <r>
    <x v="219"/>
    <x v="4"/>
    <x v="0"/>
    <x v="4"/>
    <x v="4"/>
    <x v="5"/>
    <x v="5"/>
    <x v="5"/>
    <x v="218"/>
    <x v="219"/>
    <x v="219"/>
    <x v="218"/>
    <x v="219"/>
    <x v="219"/>
    <x v="219"/>
    <x v="2"/>
    <x v="37"/>
    <x v="1"/>
    <x v="1"/>
    <x v="9"/>
    <x v="170"/>
    <x v="4"/>
    <x v="1"/>
    <x v="0"/>
    <x v="0"/>
    <x v="1"/>
  </r>
  <r>
    <x v="220"/>
    <x v="4"/>
    <x v="0"/>
    <x v="0"/>
    <x v="0"/>
    <x v="4"/>
    <x v="4"/>
    <x v="4"/>
    <x v="219"/>
    <x v="220"/>
    <x v="220"/>
    <x v="219"/>
    <x v="220"/>
    <x v="220"/>
    <x v="220"/>
    <x v="118"/>
    <x v="0"/>
    <x v="1"/>
    <x v="1"/>
    <x v="1"/>
    <x v="171"/>
    <x v="5"/>
    <x v="7"/>
    <x v="5"/>
    <x v="0"/>
    <x v="1"/>
  </r>
  <r>
    <x v="221"/>
    <x v="1"/>
    <x v="1"/>
    <x v="0"/>
    <x v="0"/>
    <x v="7"/>
    <x v="7"/>
    <x v="7"/>
    <x v="220"/>
    <x v="221"/>
    <x v="221"/>
    <x v="220"/>
    <x v="221"/>
    <x v="221"/>
    <x v="221"/>
    <x v="119"/>
    <x v="0"/>
    <x v="1"/>
    <x v="1"/>
    <x v="1"/>
    <x v="172"/>
    <x v="0"/>
    <x v="9"/>
    <x v="0"/>
    <x v="0"/>
    <x v="1"/>
  </r>
  <r>
    <x v="222"/>
    <x v="0"/>
    <x v="0"/>
    <x v="2"/>
    <x v="0"/>
    <x v="3"/>
    <x v="3"/>
    <x v="3"/>
    <x v="221"/>
    <x v="222"/>
    <x v="222"/>
    <x v="221"/>
    <x v="222"/>
    <x v="222"/>
    <x v="222"/>
    <x v="120"/>
    <x v="0"/>
    <x v="50"/>
    <x v="47"/>
    <x v="6"/>
    <x v="173"/>
    <x v="4"/>
    <x v="2"/>
    <x v="3"/>
    <x v="1"/>
    <x v="2"/>
  </r>
  <r>
    <x v="223"/>
    <x v="4"/>
    <x v="0"/>
    <x v="4"/>
    <x v="4"/>
    <x v="0"/>
    <x v="0"/>
    <x v="0"/>
    <x v="222"/>
    <x v="223"/>
    <x v="223"/>
    <x v="222"/>
    <x v="223"/>
    <x v="223"/>
    <x v="223"/>
    <x v="2"/>
    <x v="38"/>
    <x v="1"/>
    <x v="1"/>
    <x v="9"/>
    <x v="174"/>
    <x v="6"/>
    <x v="4"/>
    <x v="2"/>
    <x v="1"/>
    <x v="1"/>
  </r>
  <r>
    <x v="224"/>
    <x v="2"/>
    <x v="0"/>
    <x v="0"/>
    <x v="0"/>
    <x v="7"/>
    <x v="7"/>
    <x v="7"/>
    <x v="223"/>
    <x v="224"/>
    <x v="224"/>
    <x v="223"/>
    <x v="224"/>
    <x v="224"/>
    <x v="224"/>
    <x v="121"/>
    <x v="0"/>
    <x v="1"/>
    <x v="1"/>
    <x v="1"/>
    <x v="153"/>
    <x v="5"/>
    <x v="10"/>
    <x v="2"/>
    <x v="1"/>
    <x v="0"/>
  </r>
  <r>
    <x v="225"/>
    <x v="1"/>
    <x v="0"/>
    <x v="2"/>
    <x v="0"/>
    <x v="3"/>
    <x v="3"/>
    <x v="3"/>
    <x v="224"/>
    <x v="225"/>
    <x v="225"/>
    <x v="224"/>
    <x v="225"/>
    <x v="225"/>
    <x v="225"/>
    <x v="122"/>
    <x v="0"/>
    <x v="1"/>
    <x v="1"/>
    <x v="6"/>
    <x v="175"/>
    <x v="2"/>
    <x v="11"/>
    <x v="7"/>
    <x v="0"/>
    <x v="2"/>
  </r>
  <r>
    <x v="226"/>
    <x v="4"/>
    <x v="0"/>
    <x v="2"/>
    <x v="0"/>
    <x v="4"/>
    <x v="4"/>
    <x v="4"/>
    <x v="225"/>
    <x v="226"/>
    <x v="226"/>
    <x v="225"/>
    <x v="226"/>
    <x v="226"/>
    <x v="226"/>
    <x v="123"/>
    <x v="0"/>
    <x v="1"/>
    <x v="1"/>
    <x v="6"/>
    <x v="176"/>
    <x v="5"/>
    <x v="2"/>
    <x v="2"/>
    <x v="1"/>
    <x v="2"/>
  </r>
  <r>
    <x v="227"/>
    <x v="0"/>
    <x v="0"/>
    <x v="0"/>
    <x v="0"/>
    <x v="6"/>
    <x v="6"/>
    <x v="6"/>
    <x v="226"/>
    <x v="227"/>
    <x v="227"/>
    <x v="226"/>
    <x v="227"/>
    <x v="227"/>
    <x v="227"/>
    <x v="124"/>
    <x v="0"/>
    <x v="51"/>
    <x v="48"/>
    <x v="0"/>
    <x v="177"/>
    <x v="5"/>
    <x v="8"/>
    <x v="5"/>
    <x v="0"/>
    <x v="0"/>
  </r>
  <r>
    <x v="228"/>
    <x v="4"/>
    <x v="0"/>
    <x v="0"/>
    <x v="0"/>
    <x v="7"/>
    <x v="7"/>
    <x v="7"/>
    <x v="227"/>
    <x v="228"/>
    <x v="228"/>
    <x v="227"/>
    <x v="228"/>
    <x v="228"/>
    <x v="228"/>
    <x v="125"/>
    <x v="0"/>
    <x v="1"/>
    <x v="1"/>
    <x v="1"/>
    <x v="178"/>
    <x v="0"/>
    <x v="3"/>
    <x v="0"/>
    <x v="0"/>
    <x v="1"/>
  </r>
  <r>
    <x v="229"/>
    <x v="4"/>
    <x v="0"/>
    <x v="2"/>
    <x v="0"/>
    <x v="4"/>
    <x v="4"/>
    <x v="4"/>
    <x v="228"/>
    <x v="229"/>
    <x v="229"/>
    <x v="228"/>
    <x v="229"/>
    <x v="229"/>
    <x v="229"/>
    <x v="126"/>
    <x v="0"/>
    <x v="1"/>
    <x v="1"/>
    <x v="6"/>
    <x v="179"/>
    <x v="4"/>
    <x v="4"/>
    <x v="6"/>
    <x v="2"/>
    <x v="2"/>
  </r>
  <r>
    <x v="230"/>
    <x v="1"/>
    <x v="0"/>
    <x v="2"/>
    <x v="3"/>
    <x v="2"/>
    <x v="2"/>
    <x v="2"/>
    <x v="229"/>
    <x v="230"/>
    <x v="230"/>
    <x v="229"/>
    <x v="230"/>
    <x v="230"/>
    <x v="230"/>
    <x v="2"/>
    <x v="0"/>
    <x v="1"/>
    <x v="1"/>
    <x v="5"/>
    <x v="180"/>
    <x v="2"/>
    <x v="10"/>
    <x v="4"/>
    <x v="1"/>
    <x v="2"/>
  </r>
  <r>
    <x v="231"/>
    <x v="4"/>
    <x v="1"/>
    <x v="2"/>
    <x v="0"/>
    <x v="0"/>
    <x v="0"/>
    <x v="0"/>
    <x v="230"/>
    <x v="231"/>
    <x v="231"/>
    <x v="230"/>
    <x v="231"/>
    <x v="231"/>
    <x v="231"/>
    <x v="127"/>
    <x v="0"/>
    <x v="1"/>
    <x v="1"/>
    <x v="6"/>
    <x v="181"/>
    <x v="4"/>
    <x v="0"/>
    <x v="0"/>
    <x v="0"/>
    <x v="2"/>
  </r>
  <r>
    <x v="232"/>
    <x v="0"/>
    <x v="0"/>
    <x v="4"/>
    <x v="4"/>
    <x v="0"/>
    <x v="0"/>
    <x v="0"/>
    <x v="231"/>
    <x v="232"/>
    <x v="232"/>
    <x v="231"/>
    <x v="232"/>
    <x v="232"/>
    <x v="232"/>
    <x v="2"/>
    <x v="39"/>
    <x v="52"/>
    <x v="49"/>
    <x v="7"/>
    <x v="182"/>
    <x v="1"/>
    <x v="1"/>
    <x v="0"/>
    <x v="0"/>
    <x v="1"/>
  </r>
  <r>
    <x v="233"/>
    <x v="4"/>
    <x v="1"/>
    <x v="1"/>
    <x v="0"/>
    <x v="4"/>
    <x v="4"/>
    <x v="4"/>
    <x v="232"/>
    <x v="233"/>
    <x v="233"/>
    <x v="232"/>
    <x v="233"/>
    <x v="233"/>
    <x v="233"/>
    <x v="128"/>
    <x v="0"/>
    <x v="1"/>
    <x v="1"/>
    <x v="10"/>
    <x v="88"/>
    <x v="4"/>
    <x v="5"/>
    <x v="1"/>
    <x v="0"/>
    <x v="0"/>
  </r>
  <r>
    <x v="234"/>
    <x v="2"/>
    <x v="0"/>
    <x v="0"/>
    <x v="0"/>
    <x v="4"/>
    <x v="4"/>
    <x v="4"/>
    <x v="233"/>
    <x v="234"/>
    <x v="234"/>
    <x v="233"/>
    <x v="234"/>
    <x v="234"/>
    <x v="234"/>
    <x v="129"/>
    <x v="0"/>
    <x v="1"/>
    <x v="1"/>
    <x v="1"/>
    <x v="20"/>
    <x v="2"/>
    <x v="4"/>
    <x v="0"/>
    <x v="0"/>
    <x v="1"/>
  </r>
  <r>
    <x v="235"/>
    <x v="4"/>
    <x v="0"/>
    <x v="2"/>
    <x v="0"/>
    <x v="1"/>
    <x v="1"/>
    <x v="1"/>
    <x v="234"/>
    <x v="235"/>
    <x v="235"/>
    <x v="234"/>
    <x v="235"/>
    <x v="235"/>
    <x v="235"/>
    <x v="130"/>
    <x v="0"/>
    <x v="1"/>
    <x v="1"/>
    <x v="6"/>
    <x v="183"/>
    <x v="3"/>
    <x v="11"/>
    <x v="1"/>
    <x v="0"/>
    <x v="2"/>
  </r>
  <r>
    <x v="236"/>
    <x v="4"/>
    <x v="0"/>
    <x v="2"/>
    <x v="0"/>
    <x v="4"/>
    <x v="4"/>
    <x v="4"/>
    <x v="235"/>
    <x v="236"/>
    <x v="236"/>
    <x v="235"/>
    <x v="236"/>
    <x v="236"/>
    <x v="236"/>
    <x v="131"/>
    <x v="0"/>
    <x v="1"/>
    <x v="1"/>
    <x v="6"/>
    <x v="184"/>
    <x v="3"/>
    <x v="4"/>
    <x v="1"/>
    <x v="0"/>
    <x v="2"/>
  </r>
  <r>
    <x v="237"/>
    <x v="1"/>
    <x v="0"/>
    <x v="1"/>
    <x v="0"/>
    <x v="0"/>
    <x v="0"/>
    <x v="0"/>
    <x v="236"/>
    <x v="237"/>
    <x v="237"/>
    <x v="236"/>
    <x v="237"/>
    <x v="237"/>
    <x v="237"/>
    <x v="132"/>
    <x v="0"/>
    <x v="1"/>
    <x v="1"/>
    <x v="10"/>
    <x v="81"/>
    <x v="6"/>
    <x v="5"/>
    <x v="7"/>
    <x v="0"/>
    <x v="1"/>
  </r>
  <r>
    <x v="238"/>
    <x v="0"/>
    <x v="0"/>
    <x v="2"/>
    <x v="0"/>
    <x v="6"/>
    <x v="6"/>
    <x v="6"/>
    <x v="237"/>
    <x v="238"/>
    <x v="238"/>
    <x v="237"/>
    <x v="238"/>
    <x v="238"/>
    <x v="238"/>
    <x v="133"/>
    <x v="0"/>
    <x v="53"/>
    <x v="50"/>
    <x v="6"/>
    <x v="57"/>
    <x v="2"/>
    <x v="1"/>
    <x v="1"/>
    <x v="0"/>
    <x v="2"/>
  </r>
  <r>
    <x v="239"/>
    <x v="0"/>
    <x v="0"/>
    <x v="4"/>
    <x v="4"/>
    <x v="2"/>
    <x v="2"/>
    <x v="2"/>
    <x v="238"/>
    <x v="239"/>
    <x v="239"/>
    <x v="238"/>
    <x v="239"/>
    <x v="239"/>
    <x v="239"/>
    <x v="2"/>
    <x v="40"/>
    <x v="54"/>
    <x v="51"/>
    <x v="7"/>
    <x v="169"/>
    <x v="6"/>
    <x v="8"/>
    <x v="1"/>
    <x v="0"/>
    <x v="1"/>
  </r>
  <r>
    <x v="240"/>
    <x v="4"/>
    <x v="0"/>
    <x v="1"/>
    <x v="0"/>
    <x v="0"/>
    <x v="0"/>
    <x v="0"/>
    <x v="239"/>
    <x v="240"/>
    <x v="240"/>
    <x v="239"/>
    <x v="240"/>
    <x v="240"/>
    <x v="240"/>
    <x v="134"/>
    <x v="0"/>
    <x v="1"/>
    <x v="1"/>
    <x v="10"/>
    <x v="185"/>
    <x v="5"/>
    <x v="6"/>
    <x v="1"/>
    <x v="0"/>
    <x v="0"/>
  </r>
  <r>
    <x v="241"/>
    <x v="0"/>
    <x v="0"/>
    <x v="0"/>
    <x v="0"/>
    <x v="6"/>
    <x v="6"/>
    <x v="6"/>
    <x v="240"/>
    <x v="241"/>
    <x v="241"/>
    <x v="240"/>
    <x v="241"/>
    <x v="241"/>
    <x v="241"/>
    <x v="135"/>
    <x v="0"/>
    <x v="55"/>
    <x v="42"/>
    <x v="1"/>
    <x v="167"/>
    <x v="2"/>
    <x v="8"/>
    <x v="3"/>
    <x v="1"/>
    <x v="1"/>
  </r>
  <r>
    <x v="242"/>
    <x v="4"/>
    <x v="0"/>
    <x v="2"/>
    <x v="0"/>
    <x v="7"/>
    <x v="7"/>
    <x v="7"/>
    <x v="241"/>
    <x v="242"/>
    <x v="242"/>
    <x v="241"/>
    <x v="242"/>
    <x v="242"/>
    <x v="242"/>
    <x v="136"/>
    <x v="0"/>
    <x v="1"/>
    <x v="1"/>
    <x v="6"/>
    <x v="186"/>
    <x v="4"/>
    <x v="7"/>
    <x v="6"/>
    <x v="2"/>
    <x v="1"/>
  </r>
  <r>
    <x v="243"/>
    <x v="0"/>
    <x v="0"/>
    <x v="1"/>
    <x v="0"/>
    <x v="6"/>
    <x v="6"/>
    <x v="6"/>
    <x v="242"/>
    <x v="243"/>
    <x v="243"/>
    <x v="242"/>
    <x v="243"/>
    <x v="243"/>
    <x v="243"/>
    <x v="137"/>
    <x v="0"/>
    <x v="56"/>
    <x v="19"/>
    <x v="8"/>
    <x v="187"/>
    <x v="0"/>
    <x v="6"/>
    <x v="3"/>
    <x v="1"/>
    <x v="0"/>
  </r>
  <r>
    <x v="244"/>
    <x v="4"/>
    <x v="1"/>
    <x v="1"/>
    <x v="0"/>
    <x v="6"/>
    <x v="6"/>
    <x v="6"/>
    <x v="243"/>
    <x v="244"/>
    <x v="244"/>
    <x v="243"/>
    <x v="244"/>
    <x v="244"/>
    <x v="244"/>
    <x v="138"/>
    <x v="0"/>
    <x v="1"/>
    <x v="1"/>
    <x v="10"/>
    <x v="111"/>
    <x v="0"/>
    <x v="4"/>
    <x v="6"/>
    <x v="2"/>
    <x v="0"/>
  </r>
  <r>
    <x v="245"/>
    <x v="2"/>
    <x v="0"/>
    <x v="0"/>
    <x v="3"/>
    <x v="2"/>
    <x v="2"/>
    <x v="2"/>
    <x v="244"/>
    <x v="245"/>
    <x v="245"/>
    <x v="244"/>
    <x v="245"/>
    <x v="245"/>
    <x v="245"/>
    <x v="2"/>
    <x v="0"/>
    <x v="1"/>
    <x v="1"/>
    <x v="0"/>
    <x v="188"/>
    <x v="0"/>
    <x v="5"/>
    <x v="0"/>
    <x v="0"/>
    <x v="1"/>
  </r>
  <r>
    <x v="246"/>
    <x v="1"/>
    <x v="0"/>
    <x v="2"/>
    <x v="3"/>
    <x v="5"/>
    <x v="5"/>
    <x v="5"/>
    <x v="245"/>
    <x v="246"/>
    <x v="246"/>
    <x v="245"/>
    <x v="246"/>
    <x v="246"/>
    <x v="246"/>
    <x v="2"/>
    <x v="0"/>
    <x v="1"/>
    <x v="1"/>
    <x v="5"/>
    <x v="189"/>
    <x v="3"/>
    <x v="3"/>
    <x v="2"/>
    <x v="1"/>
    <x v="1"/>
  </r>
  <r>
    <x v="247"/>
    <x v="0"/>
    <x v="0"/>
    <x v="2"/>
    <x v="0"/>
    <x v="5"/>
    <x v="5"/>
    <x v="5"/>
    <x v="246"/>
    <x v="247"/>
    <x v="247"/>
    <x v="246"/>
    <x v="247"/>
    <x v="247"/>
    <x v="247"/>
    <x v="139"/>
    <x v="0"/>
    <x v="57"/>
    <x v="52"/>
    <x v="5"/>
    <x v="190"/>
    <x v="5"/>
    <x v="0"/>
    <x v="7"/>
    <x v="0"/>
    <x v="1"/>
  </r>
  <r>
    <x v="248"/>
    <x v="2"/>
    <x v="0"/>
    <x v="1"/>
    <x v="1"/>
    <x v="0"/>
    <x v="0"/>
    <x v="0"/>
    <x v="247"/>
    <x v="248"/>
    <x v="248"/>
    <x v="247"/>
    <x v="248"/>
    <x v="248"/>
    <x v="248"/>
    <x v="2"/>
    <x v="0"/>
    <x v="1"/>
    <x v="1"/>
    <x v="8"/>
    <x v="191"/>
    <x v="5"/>
    <x v="8"/>
    <x v="7"/>
    <x v="0"/>
    <x v="0"/>
  </r>
  <r>
    <x v="249"/>
    <x v="0"/>
    <x v="0"/>
    <x v="0"/>
    <x v="0"/>
    <x v="4"/>
    <x v="4"/>
    <x v="4"/>
    <x v="248"/>
    <x v="249"/>
    <x v="249"/>
    <x v="248"/>
    <x v="249"/>
    <x v="249"/>
    <x v="249"/>
    <x v="140"/>
    <x v="0"/>
    <x v="58"/>
    <x v="13"/>
    <x v="1"/>
    <x v="192"/>
    <x v="3"/>
    <x v="0"/>
    <x v="6"/>
    <x v="2"/>
    <x v="0"/>
  </r>
  <r>
    <x v="250"/>
    <x v="2"/>
    <x v="0"/>
    <x v="2"/>
    <x v="3"/>
    <x v="7"/>
    <x v="7"/>
    <x v="7"/>
    <x v="249"/>
    <x v="250"/>
    <x v="250"/>
    <x v="249"/>
    <x v="250"/>
    <x v="250"/>
    <x v="250"/>
    <x v="2"/>
    <x v="0"/>
    <x v="1"/>
    <x v="1"/>
    <x v="5"/>
    <x v="101"/>
    <x v="6"/>
    <x v="6"/>
    <x v="6"/>
    <x v="2"/>
    <x v="1"/>
  </r>
  <r>
    <x v="251"/>
    <x v="4"/>
    <x v="0"/>
    <x v="0"/>
    <x v="0"/>
    <x v="3"/>
    <x v="3"/>
    <x v="3"/>
    <x v="250"/>
    <x v="251"/>
    <x v="251"/>
    <x v="250"/>
    <x v="251"/>
    <x v="251"/>
    <x v="251"/>
    <x v="141"/>
    <x v="0"/>
    <x v="1"/>
    <x v="1"/>
    <x v="1"/>
    <x v="168"/>
    <x v="0"/>
    <x v="1"/>
    <x v="0"/>
    <x v="0"/>
    <x v="0"/>
  </r>
  <r>
    <x v="252"/>
    <x v="3"/>
    <x v="0"/>
    <x v="1"/>
    <x v="2"/>
    <x v="3"/>
    <x v="3"/>
    <x v="3"/>
    <x v="251"/>
    <x v="252"/>
    <x v="252"/>
    <x v="251"/>
    <x v="252"/>
    <x v="252"/>
    <x v="252"/>
    <x v="2"/>
    <x v="0"/>
    <x v="1"/>
    <x v="1"/>
    <x v="8"/>
    <x v="172"/>
    <x v="0"/>
    <x v="9"/>
    <x v="3"/>
    <x v="1"/>
    <x v="1"/>
  </r>
  <r>
    <x v="253"/>
    <x v="1"/>
    <x v="0"/>
    <x v="2"/>
    <x v="3"/>
    <x v="7"/>
    <x v="7"/>
    <x v="7"/>
    <x v="252"/>
    <x v="253"/>
    <x v="253"/>
    <x v="252"/>
    <x v="253"/>
    <x v="253"/>
    <x v="253"/>
    <x v="2"/>
    <x v="0"/>
    <x v="1"/>
    <x v="1"/>
    <x v="5"/>
    <x v="25"/>
    <x v="0"/>
    <x v="8"/>
    <x v="1"/>
    <x v="0"/>
    <x v="1"/>
  </r>
  <r>
    <x v="254"/>
    <x v="4"/>
    <x v="0"/>
    <x v="2"/>
    <x v="0"/>
    <x v="4"/>
    <x v="4"/>
    <x v="4"/>
    <x v="253"/>
    <x v="254"/>
    <x v="254"/>
    <x v="253"/>
    <x v="254"/>
    <x v="254"/>
    <x v="254"/>
    <x v="142"/>
    <x v="0"/>
    <x v="1"/>
    <x v="1"/>
    <x v="6"/>
    <x v="193"/>
    <x v="0"/>
    <x v="2"/>
    <x v="3"/>
    <x v="1"/>
    <x v="2"/>
  </r>
  <r>
    <x v="255"/>
    <x v="2"/>
    <x v="0"/>
    <x v="2"/>
    <x v="1"/>
    <x v="6"/>
    <x v="6"/>
    <x v="6"/>
    <x v="254"/>
    <x v="255"/>
    <x v="255"/>
    <x v="254"/>
    <x v="255"/>
    <x v="255"/>
    <x v="255"/>
    <x v="2"/>
    <x v="0"/>
    <x v="1"/>
    <x v="1"/>
    <x v="5"/>
    <x v="67"/>
    <x v="0"/>
    <x v="5"/>
    <x v="2"/>
    <x v="1"/>
    <x v="2"/>
  </r>
  <r>
    <x v="256"/>
    <x v="2"/>
    <x v="0"/>
    <x v="4"/>
    <x v="1"/>
    <x v="7"/>
    <x v="7"/>
    <x v="7"/>
    <x v="255"/>
    <x v="256"/>
    <x v="256"/>
    <x v="255"/>
    <x v="256"/>
    <x v="256"/>
    <x v="256"/>
    <x v="2"/>
    <x v="0"/>
    <x v="1"/>
    <x v="1"/>
    <x v="7"/>
    <x v="119"/>
    <x v="2"/>
    <x v="4"/>
    <x v="0"/>
    <x v="0"/>
    <x v="1"/>
  </r>
  <r>
    <x v="257"/>
    <x v="4"/>
    <x v="0"/>
    <x v="0"/>
    <x v="0"/>
    <x v="6"/>
    <x v="6"/>
    <x v="6"/>
    <x v="256"/>
    <x v="257"/>
    <x v="257"/>
    <x v="256"/>
    <x v="257"/>
    <x v="257"/>
    <x v="257"/>
    <x v="143"/>
    <x v="0"/>
    <x v="1"/>
    <x v="1"/>
    <x v="1"/>
    <x v="112"/>
    <x v="0"/>
    <x v="5"/>
    <x v="9"/>
    <x v="2"/>
    <x v="1"/>
  </r>
  <r>
    <x v="258"/>
    <x v="1"/>
    <x v="1"/>
    <x v="2"/>
    <x v="3"/>
    <x v="6"/>
    <x v="6"/>
    <x v="6"/>
    <x v="257"/>
    <x v="258"/>
    <x v="258"/>
    <x v="257"/>
    <x v="258"/>
    <x v="258"/>
    <x v="258"/>
    <x v="2"/>
    <x v="0"/>
    <x v="1"/>
    <x v="1"/>
    <x v="5"/>
    <x v="194"/>
    <x v="6"/>
    <x v="4"/>
    <x v="8"/>
    <x v="1"/>
    <x v="2"/>
  </r>
  <r>
    <x v="259"/>
    <x v="1"/>
    <x v="0"/>
    <x v="1"/>
    <x v="0"/>
    <x v="6"/>
    <x v="6"/>
    <x v="6"/>
    <x v="258"/>
    <x v="259"/>
    <x v="259"/>
    <x v="258"/>
    <x v="259"/>
    <x v="259"/>
    <x v="259"/>
    <x v="144"/>
    <x v="0"/>
    <x v="1"/>
    <x v="1"/>
    <x v="10"/>
    <x v="133"/>
    <x v="2"/>
    <x v="0"/>
    <x v="10"/>
    <x v="0"/>
    <x v="0"/>
  </r>
  <r>
    <x v="260"/>
    <x v="4"/>
    <x v="0"/>
    <x v="2"/>
    <x v="0"/>
    <x v="0"/>
    <x v="0"/>
    <x v="0"/>
    <x v="259"/>
    <x v="260"/>
    <x v="260"/>
    <x v="259"/>
    <x v="260"/>
    <x v="260"/>
    <x v="260"/>
    <x v="145"/>
    <x v="0"/>
    <x v="1"/>
    <x v="1"/>
    <x v="6"/>
    <x v="190"/>
    <x v="5"/>
    <x v="0"/>
    <x v="5"/>
    <x v="0"/>
    <x v="1"/>
  </r>
  <r>
    <x v="261"/>
    <x v="4"/>
    <x v="0"/>
    <x v="1"/>
    <x v="0"/>
    <x v="2"/>
    <x v="2"/>
    <x v="2"/>
    <x v="260"/>
    <x v="261"/>
    <x v="261"/>
    <x v="260"/>
    <x v="261"/>
    <x v="261"/>
    <x v="261"/>
    <x v="146"/>
    <x v="0"/>
    <x v="1"/>
    <x v="1"/>
    <x v="10"/>
    <x v="195"/>
    <x v="3"/>
    <x v="0"/>
    <x v="0"/>
    <x v="0"/>
    <x v="0"/>
  </r>
  <r>
    <x v="262"/>
    <x v="0"/>
    <x v="0"/>
    <x v="2"/>
    <x v="0"/>
    <x v="4"/>
    <x v="4"/>
    <x v="4"/>
    <x v="261"/>
    <x v="262"/>
    <x v="262"/>
    <x v="261"/>
    <x v="262"/>
    <x v="262"/>
    <x v="262"/>
    <x v="147"/>
    <x v="0"/>
    <x v="59"/>
    <x v="51"/>
    <x v="5"/>
    <x v="196"/>
    <x v="1"/>
    <x v="3"/>
    <x v="2"/>
    <x v="1"/>
    <x v="2"/>
  </r>
  <r>
    <x v="263"/>
    <x v="1"/>
    <x v="0"/>
    <x v="2"/>
    <x v="0"/>
    <x v="4"/>
    <x v="4"/>
    <x v="4"/>
    <x v="262"/>
    <x v="263"/>
    <x v="263"/>
    <x v="262"/>
    <x v="263"/>
    <x v="263"/>
    <x v="263"/>
    <x v="148"/>
    <x v="0"/>
    <x v="1"/>
    <x v="1"/>
    <x v="6"/>
    <x v="197"/>
    <x v="4"/>
    <x v="2"/>
    <x v="1"/>
    <x v="0"/>
    <x v="1"/>
  </r>
  <r>
    <x v="264"/>
    <x v="2"/>
    <x v="0"/>
    <x v="2"/>
    <x v="3"/>
    <x v="0"/>
    <x v="0"/>
    <x v="0"/>
    <x v="263"/>
    <x v="264"/>
    <x v="264"/>
    <x v="263"/>
    <x v="264"/>
    <x v="264"/>
    <x v="264"/>
    <x v="2"/>
    <x v="0"/>
    <x v="1"/>
    <x v="1"/>
    <x v="5"/>
    <x v="36"/>
    <x v="0"/>
    <x v="4"/>
    <x v="1"/>
    <x v="0"/>
    <x v="2"/>
  </r>
  <r>
    <x v="265"/>
    <x v="2"/>
    <x v="0"/>
    <x v="2"/>
    <x v="1"/>
    <x v="6"/>
    <x v="6"/>
    <x v="6"/>
    <x v="264"/>
    <x v="265"/>
    <x v="265"/>
    <x v="264"/>
    <x v="265"/>
    <x v="265"/>
    <x v="265"/>
    <x v="2"/>
    <x v="0"/>
    <x v="1"/>
    <x v="1"/>
    <x v="5"/>
    <x v="54"/>
    <x v="3"/>
    <x v="1"/>
    <x v="3"/>
    <x v="1"/>
    <x v="1"/>
  </r>
  <r>
    <x v="266"/>
    <x v="4"/>
    <x v="1"/>
    <x v="1"/>
    <x v="0"/>
    <x v="0"/>
    <x v="0"/>
    <x v="0"/>
    <x v="265"/>
    <x v="266"/>
    <x v="266"/>
    <x v="265"/>
    <x v="266"/>
    <x v="266"/>
    <x v="266"/>
    <x v="149"/>
    <x v="0"/>
    <x v="1"/>
    <x v="1"/>
    <x v="10"/>
    <x v="198"/>
    <x v="2"/>
    <x v="8"/>
    <x v="2"/>
    <x v="1"/>
    <x v="0"/>
  </r>
  <r>
    <x v="267"/>
    <x v="1"/>
    <x v="1"/>
    <x v="2"/>
    <x v="3"/>
    <x v="6"/>
    <x v="6"/>
    <x v="6"/>
    <x v="266"/>
    <x v="267"/>
    <x v="267"/>
    <x v="266"/>
    <x v="267"/>
    <x v="267"/>
    <x v="267"/>
    <x v="2"/>
    <x v="0"/>
    <x v="1"/>
    <x v="1"/>
    <x v="5"/>
    <x v="199"/>
    <x v="6"/>
    <x v="8"/>
    <x v="1"/>
    <x v="0"/>
    <x v="1"/>
  </r>
  <r>
    <x v="268"/>
    <x v="4"/>
    <x v="0"/>
    <x v="4"/>
    <x v="4"/>
    <x v="0"/>
    <x v="0"/>
    <x v="0"/>
    <x v="267"/>
    <x v="268"/>
    <x v="268"/>
    <x v="267"/>
    <x v="268"/>
    <x v="268"/>
    <x v="268"/>
    <x v="2"/>
    <x v="41"/>
    <x v="1"/>
    <x v="1"/>
    <x v="9"/>
    <x v="57"/>
    <x v="2"/>
    <x v="1"/>
    <x v="7"/>
    <x v="0"/>
    <x v="1"/>
  </r>
  <r>
    <x v="269"/>
    <x v="2"/>
    <x v="0"/>
    <x v="2"/>
    <x v="1"/>
    <x v="3"/>
    <x v="3"/>
    <x v="3"/>
    <x v="268"/>
    <x v="269"/>
    <x v="269"/>
    <x v="268"/>
    <x v="269"/>
    <x v="269"/>
    <x v="269"/>
    <x v="2"/>
    <x v="0"/>
    <x v="1"/>
    <x v="1"/>
    <x v="5"/>
    <x v="185"/>
    <x v="5"/>
    <x v="6"/>
    <x v="3"/>
    <x v="1"/>
    <x v="1"/>
  </r>
  <r>
    <x v="270"/>
    <x v="2"/>
    <x v="0"/>
    <x v="0"/>
    <x v="0"/>
    <x v="7"/>
    <x v="7"/>
    <x v="7"/>
    <x v="269"/>
    <x v="270"/>
    <x v="270"/>
    <x v="269"/>
    <x v="270"/>
    <x v="270"/>
    <x v="270"/>
    <x v="150"/>
    <x v="0"/>
    <x v="1"/>
    <x v="1"/>
    <x v="1"/>
    <x v="131"/>
    <x v="0"/>
    <x v="6"/>
    <x v="2"/>
    <x v="1"/>
    <x v="0"/>
  </r>
  <r>
    <x v="271"/>
    <x v="2"/>
    <x v="0"/>
    <x v="2"/>
    <x v="1"/>
    <x v="2"/>
    <x v="2"/>
    <x v="2"/>
    <x v="270"/>
    <x v="271"/>
    <x v="271"/>
    <x v="270"/>
    <x v="271"/>
    <x v="271"/>
    <x v="271"/>
    <x v="2"/>
    <x v="0"/>
    <x v="1"/>
    <x v="1"/>
    <x v="5"/>
    <x v="118"/>
    <x v="5"/>
    <x v="2"/>
    <x v="7"/>
    <x v="0"/>
    <x v="1"/>
  </r>
  <r>
    <x v="272"/>
    <x v="0"/>
    <x v="1"/>
    <x v="2"/>
    <x v="0"/>
    <x v="4"/>
    <x v="4"/>
    <x v="4"/>
    <x v="271"/>
    <x v="272"/>
    <x v="272"/>
    <x v="271"/>
    <x v="272"/>
    <x v="272"/>
    <x v="272"/>
    <x v="151"/>
    <x v="0"/>
    <x v="60"/>
    <x v="53"/>
    <x v="5"/>
    <x v="200"/>
    <x v="1"/>
    <x v="7"/>
    <x v="5"/>
    <x v="0"/>
    <x v="1"/>
  </r>
  <r>
    <x v="273"/>
    <x v="1"/>
    <x v="0"/>
    <x v="2"/>
    <x v="3"/>
    <x v="5"/>
    <x v="5"/>
    <x v="5"/>
    <x v="272"/>
    <x v="273"/>
    <x v="273"/>
    <x v="272"/>
    <x v="273"/>
    <x v="273"/>
    <x v="273"/>
    <x v="2"/>
    <x v="0"/>
    <x v="1"/>
    <x v="1"/>
    <x v="5"/>
    <x v="5"/>
    <x v="3"/>
    <x v="5"/>
    <x v="2"/>
    <x v="1"/>
    <x v="2"/>
  </r>
  <r>
    <x v="274"/>
    <x v="4"/>
    <x v="0"/>
    <x v="2"/>
    <x v="0"/>
    <x v="4"/>
    <x v="4"/>
    <x v="4"/>
    <x v="273"/>
    <x v="274"/>
    <x v="274"/>
    <x v="273"/>
    <x v="274"/>
    <x v="274"/>
    <x v="274"/>
    <x v="152"/>
    <x v="0"/>
    <x v="1"/>
    <x v="1"/>
    <x v="6"/>
    <x v="94"/>
    <x v="4"/>
    <x v="10"/>
    <x v="7"/>
    <x v="0"/>
    <x v="1"/>
  </r>
  <r>
    <x v="275"/>
    <x v="2"/>
    <x v="0"/>
    <x v="2"/>
    <x v="0"/>
    <x v="0"/>
    <x v="0"/>
    <x v="0"/>
    <x v="274"/>
    <x v="275"/>
    <x v="275"/>
    <x v="274"/>
    <x v="275"/>
    <x v="275"/>
    <x v="275"/>
    <x v="153"/>
    <x v="0"/>
    <x v="1"/>
    <x v="1"/>
    <x v="6"/>
    <x v="201"/>
    <x v="1"/>
    <x v="7"/>
    <x v="1"/>
    <x v="0"/>
    <x v="1"/>
  </r>
  <r>
    <x v="276"/>
    <x v="2"/>
    <x v="0"/>
    <x v="2"/>
    <x v="1"/>
    <x v="1"/>
    <x v="1"/>
    <x v="1"/>
    <x v="275"/>
    <x v="276"/>
    <x v="276"/>
    <x v="275"/>
    <x v="276"/>
    <x v="276"/>
    <x v="276"/>
    <x v="2"/>
    <x v="0"/>
    <x v="1"/>
    <x v="1"/>
    <x v="5"/>
    <x v="202"/>
    <x v="6"/>
    <x v="6"/>
    <x v="3"/>
    <x v="1"/>
    <x v="1"/>
  </r>
  <r>
    <x v="277"/>
    <x v="4"/>
    <x v="0"/>
    <x v="0"/>
    <x v="0"/>
    <x v="0"/>
    <x v="0"/>
    <x v="0"/>
    <x v="276"/>
    <x v="277"/>
    <x v="277"/>
    <x v="276"/>
    <x v="277"/>
    <x v="277"/>
    <x v="277"/>
    <x v="154"/>
    <x v="0"/>
    <x v="1"/>
    <x v="1"/>
    <x v="1"/>
    <x v="203"/>
    <x v="5"/>
    <x v="5"/>
    <x v="5"/>
    <x v="0"/>
    <x v="1"/>
  </r>
  <r>
    <x v="278"/>
    <x v="1"/>
    <x v="1"/>
    <x v="2"/>
    <x v="3"/>
    <x v="1"/>
    <x v="1"/>
    <x v="1"/>
    <x v="277"/>
    <x v="278"/>
    <x v="278"/>
    <x v="277"/>
    <x v="278"/>
    <x v="278"/>
    <x v="278"/>
    <x v="2"/>
    <x v="0"/>
    <x v="1"/>
    <x v="1"/>
    <x v="5"/>
    <x v="161"/>
    <x v="6"/>
    <x v="5"/>
    <x v="0"/>
    <x v="0"/>
    <x v="1"/>
  </r>
  <r>
    <x v="279"/>
    <x v="2"/>
    <x v="0"/>
    <x v="2"/>
    <x v="1"/>
    <x v="5"/>
    <x v="5"/>
    <x v="5"/>
    <x v="278"/>
    <x v="279"/>
    <x v="279"/>
    <x v="278"/>
    <x v="279"/>
    <x v="279"/>
    <x v="279"/>
    <x v="2"/>
    <x v="0"/>
    <x v="1"/>
    <x v="1"/>
    <x v="5"/>
    <x v="161"/>
    <x v="6"/>
    <x v="5"/>
    <x v="6"/>
    <x v="2"/>
    <x v="2"/>
  </r>
  <r>
    <x v="280"/>
    <x v="2"/>
    <x v="0"/>
    <x v="0"/>
    <x v="3"/>
    <x v="1"/>
    <x v="1"/>
    <x v="1"/>
    <x v="279"/>
    <x v="280"/>
    <x v="280"/>
    <x v="279"/>
    <x v="280"/>
    <x v="280"/>
    <x v="280"/>
    <x v="2"/>
    <x v="0"/>
    <x v="1"/>
    <x v="1"/>
    <x v="0"/>
    <x v="204"/>
    <x v="2"/>
    <x v="4"/>
    <x v="4"/>
    <x v="1"/>
    <x v="1"/>
  </r>
  <r>
    <x v="281"/>
    <x v="2"/>
    <x v="0"/>
    <x v="2"/>
    <x v="3"/>
    <x v="4"/>
    <x v="4"/>
    <x v="4"/>
    <x v="280"/>
    <x v="281"/>
    <x v="281"/>
    <x v="280"/>
    <x v="281"/>
    <x v="281"/>
    <x v="281"/>
    <x v="2"/>
    <x v="0"/>
    <x v="1"/>
    <x v="1"/>
    <x v="5"/>
    <x v="205"/>
    <x v="3"/>
    <x v="1"/>
    <x v="7"/>
    <x v="0"/>
    <x v="1"/>
  </r>
  <r>
    <x v="282"/>
    <x v="4"/>
    <x v="1"/>
    <x v="2"/>
    <x v="0"/>
    <x v="3"/>
    <x v="3"/>
    <x v="3"/>
    <x v="281"/>
    <x v="282"/>
    <x v="282"/>
    <x v="281"/>
    <x v="282"/>
    <x v="282"/>
    <x v="282"/>
    <x v="155"/>
    <x v="0"/>
    <x v="1"/>
    <x v="1"/>
    <x v="6"/>
    <x v="206"/>
    <x v="6"/>
    <x v="9"/>
    <x v="0"/>
    <x v="0"/>
    <x v="1"/>
  </r>
  <r>
    <x v="283"/>
    <x v="2"/>
    <x v="0"/>
    <x v="2"/>
    <x v="3"/>
    <x v="7"/>
    <x v="7"/>
    <x v="7"/>
    <x v="282"/>
    <x v="283"/>
    <x v="283"/>
    <x v="282"/>
    <x v="283"/>
    <x v="283"/>
    <x v="283"/>
    <x v="2"/>
    <x v="0"/>
    <x v="1"/>
    <x v="1"/>
    <x v="5"/>
    <x v="207"/>
    <x v="6"/>
    <x v="11"/>
    <x v="0"/>
    <x v="0"/>
    <x v="2"/>
  </r>
  <r>
    <x v="284"/>
    <x v="2"/>
    <x v="0"/>
    <x v="2"/>
    <x v="1"/>
    <x v="7"/>
    <x v="7"/>
    <x v="7"/>
    <x v="283"/>
    <x v="284"/>
    <x v="284"/>
    <x v="283"/>
    <x v="284"/>
    <x v="284"/>
    <x v="284"/>
    <x v="2"/>
    <x v="0"/>
    <x v="1"/>
    <x v="1"/>
    <x v="5"/>
    <x v="75"/>
    <x v="0"/>
    <x v="6"/>
    <x v="2"/>
    <x v="1"/>
    <x v="1"/>
  </r>
  <r>
    <x v="285"/>
    <x v="1"/>
    <x v="0"/>
    <x v="4"/>
    <x v="4"/>
    <x v="0"/>
    <x v="0"/>
    <x v="0"/>
    <x v="284"/>
    <x v="285"/>
    <x v="285"/>
    <x v="284"/>
    <x v="285"/>
    <x v="285"/>
    <x v="285"/>
    <x v="2"/>
    <x v="42"/>
    <x v="1"/>
    <x v="1"/>
    <x v="9"/>
    <x v="118"/>
    <x v="5"/>
    <x v="2"/>
    <x v="3"/>
    <x v="1"/>
    <x v="1"/>
  </r>
  <r>
    <x v="286"/>
    <x v="0"/>
    <x v="0"/>
    <x v="4"/>
    <x v="4"/>
    <x v="5"/>
    <x v="5"/>
    <x v="5"/>
    <x v="285"/>
    <x v="286"/>
    <x v="286"/>
    <x v="285"/>
    <x v="286"/>
    <x v="286"/>
    <x v="286"/>
    <x v="2"/>
    <x v="43"/>
    <x v="61"/>
    <x v="54"/>
    <x v="7"/>
    <x v="191"/>
    <x v="5"/>
    <x v="8"/>
    <x v="11"/>
    <x v="0"/>
    <x v="1"/>
  </r>
  <r>
    <x v="287"/>
    <x v="2"/>
    <x v="0"/>
    <x v="2"/>
    <x v="3"/>
    <x v="7"/>
    <x v="7"/>
    <x v="7"/>
    <x v="286"/>
    <x v="287"/>
    <x v="287"/>
    <x v="286"/>
    <x v="169"/>
    <x v="287"/>
    <x v="287"/>
    <x v="2"/>
    <x v="0"/>
    <x v="1"/>
    <x v="1"/>
    <x v="5"/>
    <x v="208"/>
    <x v="1"/>
    <x v="0"/>
    <x v="3"/>
    <x v="1"/>
    <x v="1"/>
  </r>
  <r>
    <x v="288"/>
    <x v="0"/>
    <x v="0"/>
    <x v="0"/>
    <x v="0"/>
    <x v="5"/>
    <x v="5"/>
    <x v="5"/>
    <x v="287"/>
    <x v="288"/>
    <x v="288"/>
    <x v="287"/>
    <x v="287"/>
    <x v="288"/>
    <x v="288"/>
    <x v="156"/>
    <x v="0"/>
    <x v="62"/>
    <x v="55"/>
    <x v="1"/>
    <x v="91"/>
    <x v="3"/>
    <x v="3"/>
    <x v="2"/>
    <x v="1"/>
    <x v="1"/>
  </r>
  <r>
    <x v="289"/>
    <x v="1"/>
    <x v="0"/>
    <x v="2"/>
    <x v="3"/>
    <x v="6"/>
    <x v="6"/>
    <x v="6"/>
    <x v="288"/>
    <x v="289"/>
    <x v="289"/>
    <x v="288"/>
    <x v="288"/>
    <x v="289"/>
    <x v="289"/>
    <x v="2"/>
    <x v="0"/>
    <x v="1"/>
    <x v="1"/>
    <x v="5"/>
    <x v="209"/>
    <x v="2"/>
    <x v="5"/>
    <x v="9"/>
    <x v="2"/>
    <x v="2"/>
  </r>
  <r>
    <x v="290"/>
    <x v="0"/>
    <x v="0"/>
    <x v="4"/>
    <x v="4"/>
    <x v="1"/>
    <x v="1"/>
    <x v="1"/>
    <x v="289"/>
    <x v="290"/>
    <x v="290"/>
    <x v="289"/>
    <x v="289"/>
    <x v="290"/>
    <x v="290"/>
    <x v="2"/>
    <x v="44"/>
    <x v="63"/>
    <x v="22"/>
    <x v="7"/>
    <x v="210"/>
    <x v="4"/>
    <x v="4"/>
    <x v="1"/>
    <x v="0"/>
    <x v="1"/>
  </r>
  <r>
    <x v="291"/>
    <x v="1"/>
    <x v="0"/>
    <x v="2"/>
    <x v="3"/>
    <x v="5"/>
    <x v="5"/>
    <x v="5"/>
    <x v="290"/>
    <x v="291"/>
    <x v="291"/>
    <x v="290"/>
    <x v="290"/>
    <x v="291"/>
    <x v="291"/>
    <x v="2"/>
    <x v="0"/>
    <x v="1"/>
    <x v="1"/>
    <x v="5"/>
    <x v="211"/>
    <x v="3"/>
    <x v="10"/>
    <x v="5"/>
    <x v="0"/>
    <x v="1"/>
  </r>
  <r>
    <x v="292"/>
    <x v="2"/>
    <x v="0"/>
    <x v="2"/>
    <x v="3"/>
    <x v="5"/>
    <x v="5"/>
    <x v="5"/>
    <x v="291"/>
    <x v="292"/>
    <x v="292"/>
    <x v="291"/>
    <x v="291"/>
    <x v="292"/>
    <x v="292"/>
    <x v="2"/>
    <x v="0"/>
    <x v="1"/>
    <x v="1"/>
    <x v="5"/>
    <x v="212"/>
    <x v="1"/>
    <x v="7"/>
    <x v="1"/>
    <x v="0"/>
    <x v="2"/>
  </r>
  <r>
    <x v="293"/>
    <x v="0"/>
    <x v="0"/>
    <x v="2"/>
    <x v="0"/>
    <x v="2"/>
    <x v="2"/>
    <x v="2"/>
    <x v="292"/>
    <x v="293"/>
    <x v="293"/>
    <x v="292"/>
    <x v="292"/>
    <x v="293"/>
    <x v="293"/>
    <x v="157"/>
    <x v="0"/>
    <x v="64"/>
    <x v="56"/>
    <x v="6"/>
    <x v="213"/>
    <x v="4"/>
    <x v="6"/>
    <x v="0"/>
    <x v="0"/>
    <x v="2"/>
  </r>
  <r>
    <x v="294"/>
    <x v="1"/>
    <x v="0"/>
    <x v="2"/>
    <x v="4"/>
    <x v="2"/>
    <x v="2"/>
    <x v="2"/>
    <x v="293"/>
    <x v="294"/>
    <x v="294"/>
    <x v="293"/>
    <x v="293"/>
    <x v="294"/>
    <x v="294"/>
    <x v="2"/>
    <x v="45"/>
    <x v="1"/>
    <x v="1"/>
    <x v="5"/>
    <x v="214"/>
    <x v="5"/>
    <x v="1"/>
    <x v="11"/>
    <x v="0"/>
    <x v="2"/>
  </r>
  <r>
    <x v="295"/>
    <x v="0"/>
    <x v="0"/>
    <x v="2"/>
    <x v="0"/>
    <x v="4"/>
    <x v="4"/>
    <x v="4"/>
    <x v="294"/>
    <x v="295"/>
    <x v="295"/>
    <x v="294"/>
    <x v="294"/>
    <x v="295"/>
    <x v="295"/>
    <x v="158"/>
    <x v="0"/>
    <x v="65"/>
    <x v="54"/>
    <x v="5"/>
    <x v="215"/>
    <x v="2"/>
    <x v="2"/>
    <x v="0"/>
    <x v="0"/>
    <x v="2"/>
  </r>
  <r>
    <x v="296"/>
    <x v="2"/>
    <x v="0"/>
    <x v="2"/>
    <x v="1"/>
    <x v="4"/>
    <x v="4"/>
    <x v="4"/>
    <x v="295"/>
    <x v="296"/>
    <x v="296"/>
    <x v="295"/>
    <x v="295"/>
    <x v="296"/>
    <x v="296"/>
    <x v="2"/>
    <x v="0"/>
    <x v="1"/>
    <x v="1"/>
    <x v="5"/>
    <x v="166"/>
    <x v="5"/>
    <x v="4"/>
    <x v="5"/>
    <x v="0"/>
    <x v="1"/>
  </r>
  <r>
    <x v="297"/>
    <x v="2"/>
    <x v="0"/>
    <x v="0"/>
    <x v="1"/>
    <x v="3"/>
    <x v="3"/>
    <x v="3"/>
    <x v="296"/>
    <x v="297"/>
    <x v="297"/>
    <x v="296"/>
    <x v="296"/>
    <x v="297"/>
    <x v="297"/>
    <x v="2"/>
    <x v="0"/>
    <x v="1"/>
    <x v="1"/>
    <x v="0"/>
    <x v="216"/>
    <x v="2"/>
    <x v="9"/>
    <x v="7"/>
    <x v="0"/>
    <x v="1"/>
  </r>
  <r>
    <x v="298"/>
    <x v="2"/>
    <x v="0"/>
    <x v="2"/>
    <x v="3"/>
    <x v="0"/>
    <x v="0"/>
    <x v="0"/>
    <x v="297"/>
    <x v="298"/>
    <x v="298"/>
    <x v="297"/>
    <x v="297"/>
    <x v="298"/>
    <x v="298"/>
    <x v="2"/>
    <x v="0"/>
    <x v="1"/>
    <x v="1"/>
    <x v="5"/>
    <x v="217"/>
    <x v="1"/>
    <x v="1"/>
    <x v="0"/>
    <x v="0"/>
    <x v="2"/>
  </r>
  <r>
    <x v="299"/>
    <x v="2"/>
    <x v="0"/>
    <x v="0"/>
    <x v="0"/>
    <x v="2"/>
    <x v="2"/>
    <x v="2"/>
    <x v="298"/>
    <x v="299"/>
    <x v="299"/>
    <x v="298"/>
    <x v="298"/>
    <x v="299"/>
    <x v="299"/>
    <x v="159"/>
    <x v="0"/>
    <x v="1"/>
    <x v="1"/>
    <x v="1"/>
    <x v="218"/>
    <x v="1"/>
    <x v="6"/>
    <x v="1"/>
    <x v="0"/>
    <x v="1"/>
  </r>
  <r>
    <x v="300"/>
    <x v="4"/>
    <x v="0"/>
    <x v="2"/>
    <x v="0"/>
    <x v="5"/>
    <x v="5"/>
    <x v="5"/>
    <x v="299"/>
    <x v="300"/>
    <x v="300"/>
    <x v="299"/>
    <x v="299"/>
    <x v="300"/>
    <x v="300"/>
    <x v="160"/>
    <x v="0"/>
    <x v="1"/>
    <x v="1"/>
    <x v="6"/>
    <x v="15"/>
    <x v="5"/>
    <x v="4"/>
    <x v="7"/>
    <x v="0"/>
    <x v="1"/>
  </r>
  <r>
    <x v="301"/>
    <x v="1"/>
    <x v="1"/>
    <x v="0"/>
    <x v="0"/>
    <x v="1"/>
    <x v="1"/>
    <x v="1"/>
    <x v="300"/>
    <x v="301"/>
    <x v="301"/>
    <x v="300"/>
    <x v="300"/>
    <x v="301"/>
    <x v="301"/>
    <x v="161"/>
    <x v="0"/>
    <x v="1"/>
    <x v="1"/>
    <x v="1"/>
    <x v="219"/>
    <x v="2"/>
    <x v="7"/>
    <x v="6"/>
    <x v="2"/>
    <x v="1"/>
  </r>
  <r>
    <x v="302"/>
    <x v="1"/>
    <x v="0"/>
    <x v="2"/>
    <x v="3"/>
    <x v="0"/>
    <x v="0"/>
    <x v="0"/>
    <x v="301"/>
    <x v="302"/>
    <x v="302"/>
    <x v="301"/>
    <x v="301"/>
    <x v="302"/>
    <x v="302"/>
    <x v="2"/>
    <x v="0"/>
    <x v="1"/>
    <x v="1"/>
    <x v="5"/>
    <x v="220"/>
    <x v="2"/>
    <x v="0"/>
    <x v="0"/>
    <x v="0"/>
    <x v="2"/>
  </r>
  <r>
    <x v="303"/>
    <x v="0"/>
    <x v="0"/>
    <x v="0"/>
    <x v="0"/>
    <x v="3"/>
    <x v="3"/>
    <x v="3"/>
    <x v="302"/>
    <x v="303"/>
    <x v="303"/>
    <x v="302"/>
    <x v="302"/>
    <x v="303"/>
    <x v="303"/>
    <x v="162"/>
    <x v="0"/>
    <x v="66"/>
    <x v="57"/>
    <x v="1"/>
    <x v="209"/>
    <x v="2"/>
    <x v="5"/>
    <x v="5"/>
    <x v="0"/>
    <x v="1"/>
  </r>
  <r>
    <x v="304"/>
    <x v="0"/>
    <x v="0"/>
    <x v="0"/>
    <x v="0"/>
    <x v="2"/>
    <x v="2"/>
    <x v="2"/>
    <x v="303"/>
    <x v="304"/>
    <x v="304"/>
    <x v="303"/>
    <x v="303"/>
    <x v="304"/>
    <x v="304"/>
    <x v="163"/>
    <x v="0"/>
    <x v="67"/>
    <x v="58"/>
    <x v="1"/>
    <x v="34"/>
    <x v="4"/>
    <x v="10"/>
    <x v="7"/>
    <x v="0"/>
    <x v="0"/>
  </r>
  <r>
    <x v="305"/>
    <x v="2"/>
    <x v="0"/>
    <x v="4"/>
    <x v="1"/>
    <x v="2"/>
    <x v="2"/>
    <x v="2"/>
    <x v="304"/>
    <x v="305"/>
    <x v="305"/>
    <x v="304"/>
    <x v="304"/>
    <x v="305"/>
    <x v="305"/>
    <x v="2"/>
    <x v="0"/>
    <x v="1"/>
    <x v="1"/>
    <x v="7"/>
    <x v="33"/>
    <x v="0"/>
    <x v="1"/>
    <x v="1"/>
    <x v="0"/>
    <x v="1"/>
  </r>
  <r>
    <x v="306"/>
    <x v="0"/>
    <x v="0"/>
    <x v="0"/>
    <x v="4"/>
    <x v="2"/>
    <x v="2"/>
    <x v="2"/>
    <x v="305"/>
    <x v="306"/>
    <x v="306"/>
    <x v="305"/>
    <x v="305"/>
    <x v="306"/>
    <x v="306"/>
    <x v="2"/>
    <x v="46"/>
    <x v="68"/>
    <x v="9"/>
    <x v="0"/>
    <x v="221"/>
    <x v="3"/>
    <x v="1"/>
    <x v="0"/>
    <x v="0"/>
    <x v="1"/>
  </r>
  <r>
    <x v="307"/>
    <x v="0"/>
    <x v="0"/>
    <x v="2"/>
    <x v="0"/>
    <x v="4"/>
    <x v="4"/>
    <x v="4"/>
    <x v="306"/>
    <x v="307"/>
    <x v="307"/>
    <x v="306"/>
    <x v="306"/>
    <x v="307"/>
    <x v="307"/>
    <x v="164"/>
    <x v="0"/>
    <x v="69"/>
    <x v="59"/>
    <x v="5"/>
    <x v="222"/>
    <x v="2"/>
    <x v="5"/>
    <x v="0"/>
    <x v="0"/>
    <x v="1"/>
  </r>
  <r>
    <x v="308"/>
    <x v="4"/>
    <x v="0"/>
    <x v="1"/>
    <x v="0"/>
    <x v="1"/>
    <x v="1"/>
    <x v="1"/>
    <x v="307"/>
    <x v="308"/>
    <x v="308"/>
    <x v="307"/>
    <x v="307"/>
    <x v="308"/>
    <x v="308"/>
    <x v="165"/>
    <x v="0"/>
    <x v="1"/>
    <x v="1"/>
    <x v="10"/>
    <x v="160"/>
    <x v="1"/>
    <x v="4"/>
    <x v="1"/>
    <x v="0"/>
    <x v="0"/>
  </r>
  <r>
    <x v="309"/>
    <x v="4"/>
    <x v="0"/>
    <x v="1"/>
    <x v="0"/>
    <x v="4"/>
    <x v="4"/>
    <x v="4"/>
    <x v="308"/>
    <x v="309"/>
    <x v="309"/>
    <x v="308"/>
    <x v="308"/>
    <x v="309"/>
    <x v="309"/>
    <x v="166"/>
    <x v="0"/>
    <x v="1"/>
    <x v="1"/>
    <x v="10"/>
    <x v="13"/>
    <x v="5"/>
    <x v="1"/>
    <x v="2"/>
    <x v="1"/>
    <x v="0"/>
  </r>
  <r>
    <x v="310"/>
    <x v="1"/>
    <x v="0"/>
    <x v="0"/>
    <x v="0"/>
    <x v="6"/>
    <x v="6"/>
    <x v="6"/>
    <x v="309"/>
    <x v="310"/>
    <x v="310"/>
    <x v="309"/>
    <x v="309"/>
    <x v="310"/>
    <x v="310"/>
    <x v="167"/>
    <x v="0"/>
    <x v="1"/>
    <x v="1"/>
    <x v="1"/>
    <x v="223"/>
    <x v="1"/>
    <x v="10"/>
    <x v="9"/>
    <x v="2"/>
    <x v="0"/>
  </r>
  <r>
    <x v="311"/>
    <x v="2"/>
    <x v="0"/>
    <x v="1"/>
    <x v="0"/>
    <x v="0"/>
    <x v="0"/>
    <x v="0"/>
    <x v="310"/>
    <x v="311"/>
    <x v="311"/>
    <x v="310"/>
    <x v="310"/>
    <x v="311"/>
    <x v="311"/>
    <x v="168"/>
    <x v="0"/>
    <x v="1"/>
    <x v="1"/>
    <x v="10"/>
    <x v="118"/>
    <x v="5"/>
    <x v="2"/>
    <x v="2"/>
    <x v="1"/>
    <x v="0"/>
  </r>
  <r>
    <x v="312"/>
    <x v="0"/>
    <x v="1"/>
    <x v="2"/>
    <x v="0"/>
    <x v="0"/>
    <x v="0"/>
    <x v="0"/>
    <x v="311"/>
    <x v="312"/>
    <x v="312"/>
    <x v="311"/>
    <x v="311"/>
    <x v="312"/>
    <x v="312"/>
    <x v="169"/>
    <x v="0"/>
    <x v="70"/>
    <x v="0"/>
    <x v="5"/>
    <x v="224"/>
    <x v="5"/>
    <x v="3"/>
    <x v="7"/>
    <x v="0"/>
    <x v="2"/>
  </r>
  <r>
    <x v="313"/>
    <x v="2"/>
    <x v="0"/>
    <x v="2"/>
    <x v="1"/>
    <x v="1"/>
    <x v="1"/>
    <x v="1"/>
    <x v="312"/>
    <x v="313"/>
    <x v="313"/>
    <x v="312"/>
    <x v="312"/>
    <x v="313"/>
    <x v="313"/>
    <x v="2"/>
    <x v="0"/>
    <x v="1"/>
    <x v="1"/>
    <x v="5"/>
    <x v="225"/>
    <x v="0"/>
    <x v="7"/>
    <x v="0"/>
    <x v="0"/>
    <x v="2"/>
  </r>
  <r>
    <x v="314"/>
    <x v="0"/>
    <x v="0"/>
    <x v="0"/>
    <x v="0"/>
    <x v="2"/>
    <x v="2"/>
    <x v="2"/>
    <x v="313"/>
    <x v="314"/>
    <x v="314"/>
    <x v="313"/>
    <x v="313"/>
    <x v="314"/>
    <x v="314"/>
    <x v="170"/>
    <x v="0"/>
    <x v="71"/>
    <x v="60"/>
    <x v="0"/>
    <x v="226"/>
    <x v="5"/>
    <x v="9"/>
    <x v="1"/>
    <x v="0"/>
    <x v="0"/>
  </r>
  <r>
    <x v="315"/>
    <x v="4"/>
    <x v="0"/>
    <x v="0"/>
    <x v="0"/>
    <x v="2"/>
    <x v="2"/>
    <x v="2"/>
    <x v="314"/>
    <x v="315"/>
    <x v="315"/>
    <x v="314"/>
    <x v="314"/>
    <x v="315"/>
    <x v="315"/>
    <x v="171"/>
    <x v="0"/>
    <x v="1"/>
    <x v="1"/>
    <x v="1"/>
    <x v="86"/>
    <x v="2"/>
    <x v="0"/>
    <x v="5"/>
    <x v="0"/>
    <x v="0"/>
  </r>
  <r>
    <x v="316"/>
    <x v="2"/>
    <x v="0"/>
    <x v="2"/>
    <x v="3"/>
    <x v="5"/>
    <x v="5"/>
    <x v="5"/>
    <x v="315"/>
    <x v="316"/>
    <x v="316"/>
    <x v="315"/>
    <x v="315"/>
    <x v="316"/>
    <x v="316"/>
    <x v="2"/>
    <x v="0"/>
    <x v="1"/>
    <x v="1"/>
    <x v="5"/>
    <x v="91"/>
    <x v="3"/>
    <x v="3"/>
    <x v="2"/>
    <x v="1"/>
    <x v="1"/>
  </r>
  <r>
    <x v="317"/>
    <x v="0"/>
    <x v="1"/>
    <x v="2"/>
    <x v="0"/>
    <x v="4"/>
    <x v="4"/>
    <x v="4"/>
    <x v="316"/>
    <x v="317"/>
    <x v="317"/>
    <x v="316"/>
    <x v="316"/>
    <x v="317"/>
    <x v="317"/>
    <x v="172"/>
    <x v="0"/>
    <x v="72"/>
    <x v="61"/>
    <x v="5"/>
    <x v="35"/>
    <x v="6"/>
    <x v="8"/>
    <x v="0"/>
    <x v="0"/>
    <x v="1"/>
  </r>
  <r>
    <x v="318"/>
    <x v="0"/>
    <x v="1"/>
    <x v="2"/>
    <x v="0"/>
    <x v="0"/>
    <x v="0"/>
    <x v="0"/>
    <x v="317"/>
    <x v="318"/>
    <x v="318"/>
    <x v="317"/>
    <x v="317"/>
    <x v="318"/>
    <x v="318"/>
    <x v="173"/>
    <x v="0"/>
    <x v="73"/>
    <x v="62"/>
    <x v="5"/>
    <x v="227"/>
    <x v="5"/>
    <x v="4"/>
    <x v="3"/>
    <x v="1"/>
    <x v="1"/>
  </r>
  <r>
    <x v="319"/>
    <x v="0"/>
    <x v="0"/>
    <x v="0"/>
    <x v="4"/>
    <x v="4"/>
    <x v="4"/>
    <x v="4"/>
    <x v="318"/>
    <x v="319"/>
    <x v="319"/>
    <x v="318"/>
    <x v="137"/>
    <x v="319"/>
    <x v="319"/>
    <x v="2"/>
    <x v="47"/>
    <x v="74"/>
    <x v="56"/>
    <x v="0"/>
    <x v="228"/>
    <x v="2"/>
    <x v="1"/>
    <x v="3"/>
    <x v="1"/>
    <x v="1"/>
  </r>
  <r>
    <x v="320"/>
    <x v="4"/>
    <x v="0"/>
    <x v="2"/>
    <x v="0"/>
    <x v="0"/>
    <x v="0"/>
    <x v="0"/>
    <x v="319"/>
    <x v="320"/>
    <x v="320"/>
    <x v="319"/>
    <x v="318"/>
    <x v="320"/>
    <x v="320"/>
    <x v="174"/>
    <x v="0"/>
    <x v="1"/>
    <x v="1"/>
    <x v="6"/>
    <x v="229"/>
    <x v="1"/>
    <x v="10"/>
    <x v="0"/>
    <x v="0"/>
    <x v="1"/>
  </r>
  <r>
    <x v="321"/>
    <x v="1"/>
    <x v="0"/>
    <x v="1"/>
    <x v="0"/>
    <x v="6"/>
    <x v="6"/>
    <x v="6"/>
    <x v="320"/>
    <x v="321"/>
    <x v="321"/>
    <x v="320"/>
    <x v="319"/>
    <x v="321"/>
    <x v="321"/>
    <x v="175"/>
    <x v="0"/>
    <x v="1"/>
    <x v="1"/>
    <x v="10"/>
    <x v="230"/>
    <x v="1"/>
    <x v="5"/>
    <x v="3"/>
    <x v="1"/>
    <x v="0"/>
  </r>
  <r>
    <x v="322"/>
    <x v="4"/>
    <x v="0"/>
    <x v="2"/>
    <x v="0"/>
    <x v="2"/>
    <x v="2"/>
    <x v="2"/>
    <x v="321"/>
    <x v="322"/>
    <x v="322"/>
    <x v="321"/>
    <x v="320"/>
    <x v="322"/>
    <x v="322"/>
    <x v="176"/>
    <x v="0"/>
    <x v="1"/>
    <x v="1"/>
    <x v="6"/>
    <x v="81"/>
    <x v="6"/>
    <x v="5"/>
    <x v="0"/>
    <x v="0"/>
    <x v="1"/>
  </r>
  <r>
    <x v="323"/>
    <x v="0"/>
    <x v="0"/>
    <x v="2"/>
    <x v="0"/>
    <x v="4"/>
    <x v="4"/>
    <x v="4"/>
    <x v="322"/>
    <x v="323"/>
    <x v="323"/>
    <x v="322"/>
    <x v="321"/>
    <x v="323"/>
    <x v="323"/>
    <x v="173"/>
    <x v="0"/>
    <x v="75"/>
    <x v="35"/>
    <x v="5"/>
    <x v="3"/>
    <x v="2"/>
    <x v="3"/>
    <x v="5"/>
    <x v="0"/>
    <x v="1"/>
  </r>
  <r>
    <x v="324"/>
    <x v="4"/>
    <x v="0"/>
    <x v="1"/>
    <x v="0"/>
    <x v="7"/>
    <x v="7"/>
    <x v="7"/>
    <x v="323"/>
    <x v="324"/>
    <x v="324"/>
    <x v="323"/>
    <x v="322"/>
    <x v="324"/>
    <x v="324"/>
    <x v="177"/>
    <x v="0"/>
    <x v="1"/>
    <x v="1"/>
    <x v="10"/>
    <x v="231"/>
    <x v="6"/>
    <x v="4"/>
    <x v="3"/>
    <x v="1"/>
    <x v="0"/>
  </r>
  <r>
    <x v="325"/>
    <x v="0"/>
    <x v="0"/>
    <x v="2"/>
    <x v="4"/>
    <x v="4"/>
    <x v="4"/>
    <x v="4"/>
    <x v="324"/>
    <x v="325"/>
    <x v="325"/>
    <x v="324"/>
    <x v="323"/>
    <x v="325"/>
    <x v="325"/>
    <x v="2"/>
    <x v="48"/>
    <x v="76"/>
    <x v="63"/>
    <x v="5"/>
    <x v="232"/>
    <x v="4"/>
    <x v="1"/>
    <x v="0"/>
    <x v="0"/>
    <x v="1"/>
  </r>
  <r>
    <x v="326"/>
    <x v="0"/>
    <x v="1"/>
    <x v="2"/>
    <x v="0"/>
    <x v="3"/>
    <x v="3"/>
    <x v="3"/>
    <x v="325"/>
    <x v="326"/>
    <x v="326"/>
    <x v="325"/>
    <x v="324"/>
    <x v="326"/>
    <x v="326"/>
    <x v="178"/>
    <x v="0"/>
    <x v="77"/>
    <x v="10"/>
    <x v="5"/>
    <x v="77"/>
    <x v="3"/>
    <x v="2"/>
    <x v="0"/>
    <x v="0"/>
    <x v="2"/>
  </r>
  <r>
    <x v="327"/>
    <x v="1"/>
    <x v="0"/>
    <x v="2"/>
    <x v="4"/>
    <x v="6"/>
    <x v="6"/>
    <x v="6"/>
    <x v="326"/>
    <x v="327"/>
    <x v="327"/>
    <x v="326"/>
    <x v="325"/>
    <x v="327"/>
    <x v="327"/>
    <x v="2"/>
    <x v="49"/>
    <x v="1"/>
    <x v="1"/>
    <x v="6"/>
    <x v="207"/>
    <x v="6"/>
    <x v="11"/>
    <x v="11"/>
    <x v="0"/>
    <x v="1"/>
  </r>
  <r>
    <x v="328"/>
    <x v="2"/>
    <x v="0"/>
    <x v="4"/>
    <x v="1"/>
    <x v="2"/>
    <x v="2"/>
    <x v="2"/>
    <x v="327"/>
    <x v="328"/>
    <x v="328"/>
    <x v="327"/>
    <x v="326"/>
    <x v="328"/>
    <x v="328"/>
    <x v="2"/>
    <x v="0"/>
    <x v="1"/>
    <x v="1"/>
    <x v="7"/>
    <x v="164"/>
    <x v="3"/>
    <x v="8"/>
    <x v="3"/>
    <x v="1"/>
    <x v="1"/>
  </r>
  <r>
    <x v="329"/>
    <x v="0"/>
    <x v="1"/>
    <x v="2"/>
    <x v="0"/>
    <x v="1"/>
    <x v="1"/>
    <x v="1"/>
    <x v="328"/>
    <x v="329"/>
    <x v="329"/>
    <x v="328"/>
    <x v="327"/>
    <x v="329"/>
    <x v="329"/>
    <x v="179"/>
    <x v="0"/>
    <x v="78"/>
    <x v="64"/>
    <x v="5"/>
    <x v="115"/>
    <x v="3"/>
    <x v="6"/>
    <x v="5"/>
    <x v="0"/>
    <x v="1"/>
  </r>
  <r>
    <x v="330"/>
    <x v="2"/>
    <x v="0"/>
    <x v="2"/>
    <x v="3"/>
    <x v="2"/>
    <x v="2"/>
    <x v="2"/>
    <x v="329"/>
    <x v="330"/>
    <x v="330"/>
    <x v="329"/>
    <x v="328"/>
    <x v="330"/>
    <x v="330"/>
    <x v="2"/>
    <x v="0"/>
    <x v="1"/>
    <x v="1"/>
    <x v="5"/>
    <x v="212"/>
    <x v="1"/>
    <x v="7"/>
    <x v="11"/>
    <x v="0"/>
    <x v="1"/>
  </r>
  <r>
    <x v="331"/>
    <x v="1"/>
    <x v="0"/>
    <x v="0"/>
    <x v="0"/>
    <x v="6"/>
    <x v="6"/>
    <x v="6"/>
    <x v="330"/>
    <x v="331"/>
    <x v="331"/>
    <x v="330"/>
    <x v="329"/>
    <x v="331"/>
    <x v="331"/>
    <x v="180"/>
    <x v="0"/>
    <x v="1"/>
    <x v="1"/>
    <x v="1"/>
    <x v="160"/>
    <x v="1"/>
    <x v="4"/>
    <x v="3"/>
    <x v="1"/>
    <x v="1"/>
  </r>
  <r>
    <x v="332"/>
    <x v="2"/>
    <x v="0"/>
    <x v="2"/>
    <x v="1"/>
    <x v="6"/>
    <x v="6"/>
    <x v="6"/>
    <x v="331"/>
    <x v="332"/>
    <x v="332"/>
    <x v="331"/>
    <x v="330"/>
    <x v="332"/>
    <x v="332"/>
    <x v="2"/>
    <x v="0"/>
    <x v="1"/>
    <x v="1"/>
    <x v="5"/>
    <x v="233"/>
    <x v="6"/>
    <x v="9"/>
    <x v="1"/>
    <x v="0"/>
    <x v="1"/>
  </r>
  <r>
    <x v="333"/>
    <x v="0"/>
    <x v="0"/>
    <x v="2"/>
    <x v="0"/>
    <x v="3"/>
    <x v="3"/>
    <x v="3"/>
    <x v="332"/>
    <x v="333"/>
    <x v="333"/>
    <x v="332"/>
    <x v="331"/>
    <x v="333"/>
    <x v="333"/>
    <x v="181"/>
    <x v="0"/>
    <x v="79"/>
    <x v="30"/>
    <x v="5"/>
    <x v="234"/>
    <x v="4"/>
    <x v="0"/>
    <x v="2"/>
    <x v="1"/>
    <x v="2"/>
  </r>
  <r>
    <x v="334"/>
    <x v="1"/>
    <x v="0"/>
    <x v="2"/>
    <x v="3"/>
    <x v="0"/>
    <x v="0"/>
    <x v="0"/>
    <x v="333"/>
    <x v="334"/>
    <x v="334"/>
    <x v="333"/>
    <x v="332"/>
    <x v="334"/>
    <x v="334"/>
    <x v="2"/>
    <x v="0"/>
    <x v="1"/>
    <x v="1"/>
    <x v="5"/>
    <x v="235"/>
    <x v="4"/>
    <x v="1"/>
    <x v="4"/>
    <x v="1"/>
    <x v="1"/>
  </r>
  <r>
    <x v="335"/>
    <x v="2"/>
    <x v="0"/>
    <x v="2"/>
    <x v="0"/>
    <x v="5"/>
    <x v="5"/>
    <x v="5"/>
    <x v="334"/>
    <x v="335"/>
    <x v="335"/>
    <x v="334"/>
    <x v="333"/>
    <x v="335"/>
    <x v="335"/>
    <x v="182"/>
    <x v="0"/>
    <x v="1"/>
    <x v="1"/>
    <x v="6"/>
    <x v="236"/>
    <x v="6"/>
    <x v="7"/>
    <x v="7"/>
    <x v="0"/>
    <x v="1"/>
  </r>
  <r>
    <x v="336"/>
    <x v="1"/>
    <x v="1"/>
    <x v="2"/>
    <x v="0"/>
    <x v="6"/>
    <x v="6"/>
    <x v="6"/>
    <x v="335"/>
    <x v="336"/>
    <x v="336"/>
    <x v="335"/>
    <x v="334"/>
    <x v="336"/>
    <x v="336"/>
    <x v="183"/>
    <x v="0"/>
    <x v="1"/>
    <x v="1"/>
    <x v="6"/>
    <x v="237"/>
    <x v="1"/>
    <x v="2"/>
    <x v="4"/>
    <x v="1"/>
    <x v="1"/>
  </r>
  <r>
    <x v="337"/>
    <x v="1"/>
    <x v="0"/>
    <x v="2"/>
    <x v="3"/>
    <x v="3"/>
    <x v="3"/>
    <x v="3"/>
    <x v="336"/>
    <x v="337"/>
    <x v="337"/>
    <x v="336"/>
    <x v="335"/>
    <x v="337"/>
    <x v="337"/>
    <x v="2"/>
    <x v="0"/>
    <x v="1"/>
    <x v="1"/>
    <x v="5"/>
    <x v="173"/>
    <x v="4"/>
    <x v="2"/>
    <x v="5"/>
    <x v="0"/>
    <x v="2"/>
  </r>
  <r>
    <x v="338"/>
    <x v="2"/>
    <x v="0"/>
    <x v="1"/>
    <x v="0"/>
    <x v="3"/>
    <x v="3"/>
    <x v="3"/>
    <x v="337"/>
    <x v="338"/>
    <x v="338"/>
    <x v="337"/>
    <x v="336"/>
    <x v="338"/>
    <x v="338"/>
    <x v="184"/>
    <x v="0"/>
    <x v="1"/>
    <x v="1"/>
    <x v="10"/>
    <x v="98"/>
    <x v="5"/>
    <x v="9"/>
    <x v="7"/>
    <x v="0"/>
    <x v="0"/>
  </r>
  <r>
    <x v="339"/>
    <x v="4"/>
    <x v="1"/>
    <x v="1"/>
    <x v="0"/>
    <x v="2"/>
    <x v="2"/>
    <x v="2"/>
    <x v="338"/>
    <x v="339"/>
    <x v="339"/>
    <x v="338"/>
    <x v="337"/>
    <x v="339"/>
    <x v="339"/>
    <x v="185"/>
    <x v="0"/>
    <x v="1"/>
    <x v="1"/>
    <x v="10"/>
    <x v="238"/>
    <x v="2"/>
    <x v="8"/>
    <x v="7"/>
    <x v="0"/>
    <x v="0"/>
  </r>
  <r>
    <x v="340"/>
    <x v="4"/>
    <x v="0"/>
    <x v="0"/>
    <x v="4"/>
    <x v="2"/>
    <x v="2"/>
    <x v="2"/>
    <x v="339"/>
    <x v="340"/>
    <x v="340"/>
    <x v="339"/>
    <x v="338"/>
    <x v="340"/>
    <x v="340"/>
    <x v="2"/>
    <x v="50"/>
    <x v="1"/>
    <x v="1"/>
    <x v="1"/>
    <x v="239"/>
    <x v="6"/>
    <x v="1"/>
    <x v="1"/>
    <x v="0"/>
    <x v="1"/>
  </r>
  <r>
    <x v="341"/>
    <x v="2"/>
    <x v="0"/>
    <x v="1"/>
    <x v="1"/>
    <x v="3"/>
    <x v="3"/>
    <x v="3"/>
    <x v="340"/>
    <x v="341"/>
    <x v="341"/>
    <x v="340"/>
    <x v="339"/>
    <x v="341"/>
    <x v="341"/>
    <x v="2"/>
    <x v="0"/>
    <x v="1"/>
    <x v="1"/>
    <x v="8"/>
    <x v="43"/>
    <x v="1"/>
    <x v="0"/>
    <x v="1"/>
    <x v="0"/>
    <x v="0"/>
  </r>
  <r>
    <x v="342"/>
    <x v="0"/>
    <x v="0"/>
    <x v="0"/>
    <x v="0"/>
    <x v="2"/>
    <x v="2"/>
    <x v="2"/>
    <x v="341"/>
    <x v="342"/>
    <x v="342"/>
    <x v="341"/>
    <x v="340"/>
    <x v="342"/>
    <x v="342"/>
    <x v="186"/>
    <x v="0"/>
    <x v="80"/>
    <x v="27"/>
    <x v="0"/>
    <x v="240"/>
    <x v="4"/>
    <x v="5"/>
    <x v="0"/>
    <x v="0"/>
    <x v="0"/>
  </r>
  <r>
    <x v="343"/>
    <x v="0"/>
    <x v="1"/>
    <x v="2"/>
    <x v="0"/>
    <x v="7"/>
    <x v="7"/>
    <x v="7"/>
    <x v="342"/>
    <x v="343"/>
    <x v="343"/>
    <x v="342"/>
    <x v="341"/>
    <x v="343"/>
    <x v="343"/>
    <x v="187"/>
    <x v="0"/>
    <x v="81"/>
    <x v="39"/>
    <x v="5"/>
    <x v="137"/>
    <x v="1"/>
    <x v="0"/>
    <x v="8"/>
    <x v="1"/>
    <x v="1"/>
  </r>
  <r>
    <x v="344"/>
    <x v="4"/>
    <x v="0"/>
    <x v="1"/>
    <x v="0"/>
    <x v="6"/>
    <x v="6"/>
    <x v="6"/>
    <x v="343"/>
    <x v="344"/>
    <x v="344"/>
    <x v="343"/>
    <x v="342"/>
    <x v="344"/>
    <x v="344"/>
    <x v="188"/>
    <x v="0"/>
    <x v="1"/>
    <x v="1"/>
    <x v="10"/>
    <x v="241"/>
    <x v="3"/>
    <x v="4"/>
    <x v="0"/>
    <x v="0"/>
    <x v="0"/>
  </r>
  <r>
    <x v="345"/>
    <x v="0"/>
    <x v="0"/>
    <x v="1"/>
    <x v="0"/>
    <x v="0"/>
    <x v="0"/>
    <x v="0"/>
    <x v="344"/>
    <x v="345"/>
    <x v="345"/>
    <x v="344"/>
    <x v="343"/>
    <x v="345"/>
    <x v="345"/>
    <x v="189"/>
    <x v="0"/>
    <x v="82"/>
    <x v="65"/>
    <x v="10"/>
    <x v="224"/>
    <x v="5"/>
    <x v="3"/>
    <x v="2"/>
    <x v="1"/>
    <x v="0"/>
  </r>
  <r>
    <x v="346"/>
    <x v="4"/>
    <x v="0"/>
    <x v="2"/>
    <x v="4"/>
    <x v="7"/>
    <x v="7"/>
    <x v="7"/>
    <x v="345"/>
    <x v="346"/>
    <x v="346"/>
    <x v="345"/>
    <x v="344"/>
    <x v="346"/>
    <x v="346"/>
    <x v="2"/>
    <x v="51"/>
    <x v="1"/>
    <x v="1"/>
    <x v="6"/>
    <x v="242"/>
    <x v="0"/>
    <x v="5"/>
    <x v="7"/>
    <x v="0"/>
    <x v="2"/>
  </r>
  <r>
    <x v="347"/>
    <x v="4"/>
    <x v="0"/>
    <x v="2"/>
    <x v="4"/>
    <x v="3"/>
    <x v="3"/>
    <x v="3"/>
    <x v="346"/>
    <x v="347"/>
    <x v="347"/>
    <x v="346"/>
    <x v="345"/>
    <x v="347"/>
    <x v="347"/>
    <x v="2"/>
    <x v="52"/>
    <x v="1"/>
    <x v="1"/>
    <x v="6"/>
    <x v="235"/>
    <x v="4"/>
    <x v="1"/>
    <x v="7"/>
    <x v="0"/>
    <x v="1"/>
  </r>
  <r>
    <x v="348"/>
    <x v="4"/>
    <x v="0"/>
    <x v="0"/>
    <x v="4"/>
    <x v="5"/>
    <x v="5"/>
    <x v="5"/>
    <x v="347"/>
    <x v="348"/>
    <x v="348"/>
    <x v="347"/>
    <x v="346"/>
    <x v="348"/>
    <x v="348"/>
    <x v="2"/>
    <x v="53"/>
    <x v="1"/>
    <x v="1"/>
    <x v="1"/>
    <x v="243"/>
    <x v="6"/>
    <x v="11"/>
    <x v="5"/>
    <x v="0"/>
    <x v="1"/>
  </r>
  <r>
    <x v="349"/>
    <x v="0"/>
    <x v="0"/>
    <x v="2"/>
    <x v="4"/>
    <x v="2"/>
    <x v="2"/>
    <x v="2"/>
    <x v="348"/>
    <x v="349"/>
    <x v="349"/>
    <x v="348"/>
    <x v="347"/>
    <x v="349"/>
    <x v="349"/>
    <x v="2"/>
    <x v="54"/>
    <x v="83"/>
    <x v="66"/>
    <x v="5"/>
    <x v="244"/>
    <x v="2"/>
    <x v="1"/>
    <x v="2"/>
    <x v="1"/>
    <x v="1"/>
  </r>
  <r>
    <x v="350"/>
    <x v="2"/>
    <x v="0"/>
    <x v="0"/>
    <x v="0"/>
    <x v="0"/>
    <x v="0"/>
    <x v="0"/>
    <x v="349"/>
    <x v="350"/>
    <x v="350"/>
    <x v="349"/>
    <x v="348"/>
    <x v="350"/>
    <x v="350"/>
    <x v="190"/>
    <x v="0"/>
    <x v="1"/>
    <x v="1"/>
    <x v="1"/>
    <x v="245"/>
    <x v="4"/>
    <x v="3"/>
    <x v="5"/>
    <x v="0"/>
    <x v="1"/>
  </r>
  <r>
    <x v="351"/>
    <x v="3"/>
    <x v="1"/>
    <x v="1"/>
    <x v="1"/>
    <x v="2"/>
    <x v="2"/>
    <x v="2"/>
    <x v="350"/>
    <x v="351"/>
    <x v="351"/>
    <x v="350"/>
    <x v="349"/>
    <x v="351"/>
    <x v="351"/>
    <x v="2"/>
    <x v="0"/>
    <x v="1"/>
    <x v="1"/>
    <x v="8"/>
    <x v="246"/>
    <x v="5"/>
    <x v="3"/>
    <x v="2"/>
    <x v="1"/>
    <x v="1"/>
  </r>
  <r>
    <x v="352"/>
    <x v="4"/>
    <x v="0"/>
    <x v="2"/>
    <x v="0"/>
    <x v="2"/>
    <x v="2"/>
    <x v="2"/>
    <x v="351"/>
    <x v="352"/>
    <x v="352"/>
    <x v="351"/>
    <x v="350"/>
    <x v="352"/>
    <x v="352"/>
    <x v="191"/>
    <x v="0"/>
    <x v="1"/>
    <x v="1"/>
    <x v="6"/>
    <x v="107"/>
    <x v="0"/>
    <x v="11"/>
    <x v="0"/>
    <x v="0"/>
    <x v="1"/>
  </r>
  <r>
    <x v="353"/>
    <x v="4"/>
    <x v="1"/>
    <x v="2"/>
    <x v="0"/>
    <x v="0"/>
    <x v="0"/>
    <x v="0"/>
    <x v="352"/>
    <x v="353"/>
    <x v="353"/>
    <x v="352"/>
    <x v="351"/>
    <x v="353"/>
    <x v="353"/>
    <x v="192"/>
    <x v="0"/>
    <x v="1"/>
    <x v="1"/>
    <x v="6"/>
    <x v="119"/>
    <x v="2"/>
    <x v="4"/>
    <x v="3"/>
    <x v="1"/>
    <x v="1"/>
  </r>
  <r>
    <x v="354"/>
    <x v="0"/>
    <x v="0"/>
    <x v="2"/>
    <x v="4"/>
    <x v="5"/>
    <x v="5"/>
    <x v="5"/>
    <x v="353"/>
    <x v="354"/>
    <x v="354"/>
    <x v="353"/>
    <x v="352"/>
    <x v="354"/>
    <x v="354"/>
    <x v="2"/>
    <x v="55"/>
    <x v="84"/>
    <x v="63"/>
    <x v="5"/>
    <x v="47"/>
    <x v="6"/>
    <x v="11"/>
    <x v="3"/>
    <x v="1"/>
    <x v="2"/>
  </r>
  <r>
    <x v="355"/>
    <x v="1"/>
    <x v="1"/>
    <x v="2"/>
    <x v="3"/>
    <x v="4"/>
    <x v="4"/>
    <x v="4"/>
    <x v="354"/>
    <x v="355"/>
    <x v="355"/>
    <x v="354"/>
    <x v="353"/>
    <x v="355"/>
    <x v="355"/>
    <x v="2"/>
    <x v="0"/>
    <x v="1"/>
    <x v="1"/>
    <x v="5"/>
    <x v="247"/>
    <x v="1"/>
    <x v="1"/>
    <x v="3"/>
    <x v="1"/>
    <x v="2"/>
  </r>
  <r>
    <x v="356"/>
    <x v="0"/>
    <x v="0"/>
    <x v="1"/>
    <x v="0"/>
    <x v="5"/>
    <x v="5"/>
    <x v="5"/>
    <x v="355"/>
    <x v="356"/>
    <x v="356"/>
    <x v="355"/>
    <x v="354"/>
    <x v="356"/>
    <x v="356"/>
    <x v="193"/>
    <x v="0"/>
    <x v="85"/>
    <x v="65"/>
    <x v="10"/>
    <x v="41"/>
    <x v="2"/>
    <x v="1"/>
    <x v="5"/>
    <x v="0"/>
    <x v="0"/>
  </r>
  <r>
    <x v="357"/>
    <x v="2"/>
    <x v="0"/>
    <x v="1"/>
    <x v="0"/>
    <x v="1"/>
    <x v="1"/>
    <x v="1"/>
    <x v="356"/>
    <x v="357"/>
    <x v="357"/>
    <x v="356"/>
    <x v="355"/>
    <x v="357"/>
    <x v="357"/>
    <x v="194"/>
    <x v="0"/>
    <x v="1"/>
    <x v="1"/>
    <x v="10"/>
    <x v="248"/>
    <x v="6"/>
    <x v="5"/>
    <x v="1"/>
    <x v="0"/>
    <x v="0"/>
  </r>
  <r>
    <x v="358"/>
    <x v="1"/>
    <x v="0"/>
    <x v="2"/>
    <x v="3"/>
    <x v="3"/>
    <x v="3"/>
    <x v="3"/>
    <x v="357"/>
    <x v="358"/>
    <x v="358"/>
    <x v="357"/>
    <x v="356"/>
    <x v="358"/>
    <x v="358"/>
    <x v="2"/>
    <x v="0"/>
    <x v="1"/>
    <x v="1"/>
    <x v="5"/>
    <x v="249"/>
    <x v="4"/>
    <x v="5"/>
    <x v="3"/>
    <x v="1"/>
    <x v="2"/>
  </r>
  <r>
    <x v="359"/>
    <x v="1"/>
    <x v="0"/>
    <x v="0"/>
    <x v="4"/>
    <x v="0"/>
    <x v="0"/>
    <x v="0"/>
    <x v="358"/>
    <x v="359"/>
    <x v="359"/>
    <x v="358"/>
    <x v="357"/>
    <x v="359"/>
    <x v="359"/>
    <x v="2"/>
    <x v="56"/>
    <x v="1"/>
    <x v="1"/>
    <x v="0"/>
    <x v="208"/>
    <x v="1"/>
    <x v="0"/>
    <x v="10"/>
    <x v="0"/>
    <x v="1"/>
  </r>
  <r>
    <x v="360"/>
    <x v="0"/>
    <x v="0"/>
    <x v="0"/>
    <x v="0"/>
    <x v="5"/>
    <x v="5"/>
    <x v="5"/>
    <x v="359"/>
    <x v="360"/>
    <x v="360"/>
    <x v="359"/>
    <x v="358"/>
    <x v="360"/>
    <x v="360"/>
    <x v="195"/>
    <x v="0"/>
    <x v="86"/>
    <x v="7"/>
    <x v="1"/>
    <x v="123"/>
    <x v="2"/>
    <x v="5"/>
    <x v="10"/>
    <x v="0"/>
    <x v="1"/>
  </r>
  <r>
    <x v="361"/>
    <x v="1"/>
    <x v="0"/>
    <x v="2"/>
    <x v="3"/>
    <x v="0"/>
    <x v="0"/>
    <x v="0"/>
    <x v="360"/>
    <x v="361"/>
    <x v="361"/>
    <x v="322"/>
    <x v="359"/>
    <x v="361"/>
    <x v="361"/>
    <x v="2"/>
    <x v="0"/>
    <x v="1"/>
    <x v="1"/>
    <x v="5"/>
    <x v="249"/>
    <x v="4"/>
    <x v="5"/>
    <x v="9"/>
    <x v="2"/>
    <x v="1"/>
  </r>
  <r>
    <x v="362"/>
    <x v="0"/>
    <x v="0"/>
    <x v="2"/>
    <x v="0"/>
    <x v="5"/>
    <x v="5"/>
    <x v="5"/>
    <x v="361"/>
    <x v="362"/>
    <x v="362"/>
    <x v="360"/>
    <x v="360"/>
    <x v="362"/>
    <x v="362"/>
    <x v="196"/>
    <x v="0"/>
    <x v="87"/>
    <x v="67"/>
    <x v="5"/>
    <x v="250"/>
    <x v="4"/>
    <x v="3"/>
    <x v="2"/>
    <x v="1"/>
    <x v="2"/>
  </r>
  <r>
    <x v="363"/>
    <x v="1"/>
    <x v="0"/>
    <x v="1"/>
    <x v="0"/>
    <x v="1"/>
    <x v="1"/>
    <x v="1"/>
    <x v="362"/>
    <x v="363"/>
    <x v="363"/>
    <x v="361"/>
    <x v="361"/>
    <x v="363"/>
    <x v="363"/>
    <x v="197"/>
    <x v="0"/>
    <x v="1"/>
    <x v="1"/>
    <x v="10"/>
    <x v="251"/>
    <x v="4"/>
    <x v="0"/>
    <x v="0"/>
    <x v="0"/>
    <x v="1"/>
  </r>
  <r>
    <x v="364"/>
    <x v="4"/>
    <x v="0"/>
    <x v="4"/>
    <x v="4"/>
    <x v="3"/>
    <x v="3"/>
    <x v="3"/>
    <x v="363"/>
    <x v="364"/>
    <x v="364"/>
    <x v="362"/>
    <x v="362"/>
    <x v="364"/>
    <x v="364"/>
    <x v="2"/>
    <x v="57"/>
    <x v="1"/>
    <x v="1"/>
    <x v="9"/>
    <x v="62"/>
    <x v="2"/>
    <x v="1"/>
    <x v="6"/>
    <x v="2"/>
    <x v="1"/>
  </r>
  <r>
    <x v="365"/>
    <x v="0"/>
    <x v="0"/>
    <x v="1"/>
    <x v="0"/>
    <x v="5"/>
    <x v="5"/>
    <x v="5"/>
    <x v="364"/>
    <x v="365"/>
    <x v="365"/>
    <x v="363"/>
    <x v="363"/>
    <x v="365"/>
    <x v="365"/>
    <x v="198"/>
    <x v="0"/>
    <x v="88"/>
    <x v="68"/>
    <x v="8"/>
    <x v="252"/>
    <x v="1"/>
    <x v="8"/>
    <x v="8"/>
    <x v="1"/>
    <x v="0"/>
  </r>
  <r>
    <x v="366"/>
    <x v="1"/>
    <x v="1"/>
    <x v="2"/>
    <x v="3"/>
    <x v="7"/>
    <x v="7"/>
    <x v="7"/>
    <x v="365"/>
    <x v="366"/>
    <x v="366"/>
    <x v="364"/>
    <x v="364"/>
    <x v="366"/>
    <x v="366"/>
    <x v="2"/>
    <x v="0"/>
    <x v="1"/>
    <x v="1"/>
    <x v="5"/>
    <x v="208"/>
    <x v="1"/>
    <x v="0"/>
    <x v="3"/>
    <x v="1"/>
    <x v="1"/>
  </r>
  <r>
    <x v="367"/>
    <x v="1"/>
    <x v="1"/>
    <x v="2"/>
    <x v="3"/>
    <x v="5"/>
    <x v="5"/>
    <x v="5"/>
    <x v="366"/>
    <x v="367"/>
    <x v="367"/>
    <x v="365"/>
    <x v="365"/>
    <x v="367"/>
    <x v="367"/>
    <x v="2"/>
    <x v="0"/>
    <x v="1"/>
    <x v="1"/>
    <x v="5"/>
    <x v="43"/>
    <x v="1"/>
    <x v="0"/>
    <x v="3"/>
    <x v="1"/>
    <x v="1"/>
  </r>
  <r>
    <x v="368"/>
    <x v="4"/>
    <x v="1"/>
    <x v="1"/>
    <x v="0"/>
    <x v="3"/>
    <x v="3"/>
    <x v="3"/>
    <x v="367"/>
    <x v="368"/>
    <x v="368"/>
    <x v="366"/>
    <x v="366"/>
    <x v="368"/>
    <x v="368"/>
    <x v="199"/>
    <x v="0"/>
    <x v="1"/>
    <x v="1"/>
    <x v="10"/>
    <x v="253"/>
    <x v="2"/>
    <x v="10"/>
    <x v="7"/>
    <x v="0"/>
    <x v="0"/>
  </r>
  <r>
    <x v="369"/>
    <x v="0"/>
    <x v="1"/>
    <x v="2"/>
    <x v="0"/>
    <x v="5"/>
    <x v="5"/>
    <x v="5"/>
    <x v="368"/>
    <x v="369"/>
    <x v="369"/>
    <x v="367"/>
    <x v="367"/>
    <x v="369"/>
    <x v="369"/>
    <x v="200"/>
    <x v="0"/>
    <x v="89"/>
    <x v="69"/>
    <x v="5"/>
    <x v="254"/>
    <x v="5"/>
    <x v="0"/>
    <x v="7"/>
    <x v="0"/>
    <x v="1"/>
  </r>
  <r>
    <x v="370"/>
    <x v="2"/>
    <x v="0"/>
    <x v="4"/>
    <x v="1"/>
    <x v="6"/>
    <x v="6"/>
    <x v="6"/>
    <x v="369"/>
    <x v="370"/>
    <x v="370"/>
    <x v="368"/>
    <x v="368"/>
    <x v="370"/>
    <x v="370"/>
    <x v="2"/>
    <x v="0"/>
    <x v="1"/>
    <x v="1"/>
    <x v="7"/>
    <x v="29"/>
    <x v="5"/>
    <x v="6"/>
    <x v="7"/>
    <x v="0"/>
    <x v="1"/>
  </r>
  <r>
    <x v="371"/>
    <x v="2"/>
    <x v="0"/>
    <x v="2"/>
    <x v="1"/>
    <x v="7"/>
    <x v="7"/>
    <x v="7"/>
    <x v="370"/>
    <x v="371"/>
    <x v="371"/>
    <x v="369"/>
    <x v="369"/>
    <x v="371"/>
    <x v="371"/>
    <x v="2"/>
    <x v="0"/>
    <x v="1"/>
    <x v="1"/>
    <x v="5"/>
    <x v="23"/>
    <x v="6"/>
    <x v="10"/>
    <x v="2"/>
    <x v="1"/>
    <x v="2"/>
  </r>
  <r>
    <x v="372"/>
    <x v="4"/>
    <x v="0"/>
    <x v="2"/>
    <x v="0"/>
    <x v="4"/>
    <x v="4"/>
    <x v="4"/>
    <x v="371"/>
    <x v="372"/>
    <x v="372"/>
    <x v="370"/>
    <x v="370"/>
    <x v="372"/>
    <x v="372"/>
    <x v="201"/>
    <x v="0"/>
    <x v="1"/>
    <x v="1"/>
    <x v="6"/>
    <x v="8"/>
    <x v="5"/>
    <x v="1"/>
    <x v="7"/>
    <x v="0"/>
    <x v="1"/>
  </r>
  <r>
    <x v="373"/>
    <x v="0"/>
    <x v="0"/>
    <x v="2"/>
    <x v="0"/>
    <x v="1"/>
    <x v="1"/>
    <x v="1"/>
    <x v="372"/>
    <x v="373"/>
    <x v="373"/>
    <x v="371"/>
    <x v="371"/>
    <x v="373"/>
    <x v="373"/>
    <x v="202"/>
    <x v="0"/>
    <x v="90"/>
    <x v="70"/>
    <x v="5"/>
    <x v="100"/>
    <x v="1"/>
    <x v="1"/>
    <x v="0"/>
    <x v="0"/>
    <x v="1"/>
  </r>
  <r>
    <x v="374"/>
    <x v="1"/>
    <x v="0"/>
    <x v="1"/>
    <x v="0"/>
    <x v="7"/>
    <x v="7"/>
    <x v="7"/>
    <x v="373"/>
    <x v="374"/>
    <x v="374"/>
    <x v="372"/>
    <x v="372"/>
    <x v="374"/>
    <x v="374"/>
    <x v="203"/>
    <x v="0"/>
    <x v="1"/>
    <x v="1"/>
    <x v="10"/>
    <x v="84"/>
    <x v="3"/>
    <x v="1"/>
    <x v="7"/>
    <x v="0"/>
    <x v="1"/>
  </r>
  <r>
    <x v="375"/>
    <x v="4"/>
    <x v="1"/>
    <x v="2"/>
    <x v="0"/>
    <x v="7"/>
    <x v="7"/>
    <x v="7"/>
    <x v="374"/>
    <x v="375"/>
    <x v="375"/>
    <x v="373"/>
    <x v="373"/>
    <x v="375"/>
    <x v="375"/>
    <x v="204"/>
    <x v="0"/>
    <x v="1"/>
    <x v="1"/>
    <x v="6"/>
    <x v="255"/>
    <x v="0"/>
    <x v="10"/>
    <x v="1"/>
    <x v="0"/>
    <x v="1"/>
  </r>
  <r>
    <x v="376"/>
    <x v="2"/>
    <x v="0"/>
    <x v="2"/>
    <x v="3"/>
    <x v="0"/>
    <x v="0"/>
    <x v="0"/>
    <x v="375"/>
    <x v="376"/>
    <x v="376"/>
    <x v="374"/>
    <x v="374"/>
    <x v="376"/>
    <x v="376"/>
    <x v="2"/>
    <x v="0"/>
    <x v="1"/>
    <x v="1"/>
    <x v="5"/>
    <x v="256"/>
    <x v="5"/>
    <x v="10"/>
    <x v="7"/>
    <x v="0"/>
    <x v="1"/>
  </r>
  <r>
    <x v="377"/>
    <x v="2"/>
    <x v="0"/>
    <x v="2"/>
    <x v="1"/>
    <x v="5"/>
    <x v="5"/>
    <x v="5"/>
    <x v="376"/>
    <x v="377"/>
    <x v="377"/>
    <x v="375"/>
    <x v="375"/>
    <x v="377"/>
    <x v="377"/>
    <x v="2"/>
    <x v="0"/>
    <x v="1"/>
    <x v="1"/>
    <x v="5"/>
    <x v="257"/>
    <x v="2"/>
    <x v="0"/>
    <x v="3"/>
    <x v="1"/>
    <x v="2"/>
  </r>
  <r>
    <x v="378"/>
    <x v="2"/>
    <x v="0"/>
    <x v="1"/>
    <x v="1"/>
    <x v="3"/>
    <x v="3"/>
    <x v="3"/>
    <x v="377"/>
    <x v="378"/>
    <x v="378"/>
    <x v="376"/>
    <x v="376"/>
    <x v="378"/>
    <x v="378"/>
    <x v="2"/>
    <x v="0"/>
    <x v="1"/>
    <x v="1"/>
    <x v="8"/>
    <x v="212"/>
    <x v="1"/>
    <x v="7"/>
    <x v="3"/>
    <x v="1"/>
    <x v="0"/>
  </r>
  <r>
    <x v="379"/>
    <x v="4"/>
    <x v="0"/>
    <x v="1"/>
    <x v="0"/>
    <x v="3"/>
    <x v="3"/>
    <x v="3"/>
    <x v="378"/>
    <x v="379"/>
    <x v="379"/>
    <x v="377"/>
    <x v="377"/>
    <x v="379"/>
    <x v="379"/>
    <x v="205"/>
    <x v="0"/>
    <x v="1"/>
    <x v="1"/>
    <x v="10"/>
    <x v="237"/>
    <x v="1"/>
    <x v="2"/>
    <x v="5"/>
    <x v="0"/>
    <x v="0"/>
  </r>
  <r>
    <x v="380"/>
    <x v="3"/>
    <x v="1"/>
    <x v="0"/>
    <x v="0"/>
    <x v="4"/>
    <x v="4"/>
    <x v="4"/>
    <x v="379"/>
    <x v="380"/>
    <x v="380"/>
    <x v="378"/>
    <x v="378"/>
    <x v="380"/>
    <x v="380"/>
    <x v="206"/>
    <x v="0"/>
    <x v="1"/>
    <x v="1"/>
    <x v="0"/>
    <x v="258"/>
    <x v="1"/>
    <x v="3"/>
    <x v="3"/>
    <x v="1"/>
    <x v="0"/>
  </r>
  <r>
    <x v="381"/>
    <x v="1"/>
    <x v="0"/>
    <x v="0"/>
    <x v="0"/>
    <x v="4"/>
    <x v="4"/>
    <x v="4"/>
    <x v="380"/>
    <x v="381"/>
    <x v="381"/>
    <x v="379"/>
    <x v="379"/>
    <x v="381"/>
    <x v="381"/>
    <x v="207"/>
    <x v="0"/>
    <x v="1"/>
    <x v="1"/>
    <x v="1"/>
    <x v="259"/>
    <x v="3"/>
    <x v="3"/>
    <x v="0"/>
    <x v="0"/>
    <x v="1"/>
  </r>
  <r>
    <x v="382"/>
    <x v="4"/>
    <x v="0"/>
    <x v="2"/>
    <x v="0"/>
    <x v="5"/>
    <x v="5"/>
    <x v="5"/>
    <x v="381"/>
    <x v="382"/>
    <x v="382"/>
    <x v="380"/>
    <x v="380"/>
    <x v="382"/>
    <x v="382"/>
    <x v="208"/>
    <x v="0"/>
    <x v="1"/>
    <x v="1"/>
    <x v="6"/>
    <x v="248"/>
    <x v="6"/>
    <x v="5"/>
    <x v="5"/>
    <x v="0"/>
    <x v="1"/>
  </r>
  <r>
    <x v="383"/>
    <x v="4"/>
    <x v="1"/>
    <x v="1"/>
    <x v="0"/>
    <x v="3"/>
    <x v="3"/>
    <x v="3"/>
    <x v="382"/>
    <x v="383"/>
    <x v="383"/>
    <x v="381"/>
    <x v="381"/>
    <x v="383"/>
    <x v="383"/>
    <x v="209"/>
    <x v="0"/>
    <x v="1"/>
    <x v="1"/>
    <x v="10"/>
    <x v="257"/>
    <x v="2"/>
    <x v="0"/>
    <x v="2"/>
    <x v="1"/>
    <x v="0"/>
  </r>
  <r>
    <x v="384"/>
    <x v="1"/>
    <x v="0"/>
    <x v="2"/>
    <x v="0"/>
    <x v="6"/>
    <x v="6"/>
    <x v="6"/>
    <x v="383"/>
    <x v="384"/>
    <x v="384"/>
    <x v="382"/>
    <x v="382"/>
    <x v="384"/>
    <x v="384"/>
    <x v="210"/>
    <x v="0"/>
    <x v="1"/>
    <x v="1"/>
    <x v="6"/>
    <x v="194"/>
    <x v="6"/>
    <x v="4"/>
    <x v="3"/>
    <x v="1"/>
    <x v="2"/>
  </r>
  <r>
    <x v="385"/>
    <x v="2"/>
    <x v="0"/>
    <x v="2"/>
    <x v="1"/>
    <x v="2"/>
    <x v="2"/>
    <x v="2"/>
    <x v="384"/>
    <x v="385"/>
    <x v="385"/>
    <x v="383"/>
    <x v="383"/>
    <x v="385"/>
    <x v="385"/>
    <x v="2"/>
    <x v="0"/>
    <x v="1"/>
    <x v="1"/>
    <x v="5"/>
    <x v="174"/>
    <x v="6"/>
    <x v="4"/>
    <x v="7"/>
    <x v="0"/>
    <x v="2"/>
  </r>
  <r>
    <x v="386"/>
    <x v="2"/>
    <x v="0"/>
    <x v="4"/>
    <x v="3"/>
    <x v="3"/>
    <x v="3"/>
    <x v="3"/>
    <x v="385"/>
    <x v="386"/>
    <x v="386"/>
    <x v="384"/>
    <x v="384"/>
    <x v="386"/>
    <x v="386"/>
    <x v="2"/>
    <x v="0"/>
    <x v="1"/>
    <x v="1"/>
    <x v="7"/>
    <x v="260"/>
    <x v="0"/>
    <x v="3"/>
    <x v="2"/>
    <x v="1"/>
    <x v="1"/>
  </r>
  <r>
    <x v="387"/>
    <x v="0"/>
    <x v="1"/>
    <x v="1"/>
    <x v="0"/>
    <x v="7"/>
    <x v="7"/>
    <x v="7"/>
    <x v="386"/>
    <x v="387"/>
    <x v="387"/>
    <x v="385"/>
    <x v="385"/>
    <x v="387"/>
    <x v="387"/>
    <x v="211"/>
    <x v="0"/>
    <x v="91"/>
    <x v="34"/>
    <x v="10"/>
    <x v="146"/>
    <x v="6"/>
    <x v="1"/>
    <x v="3"/>
    <x v="1"/>
    <x v="0"/>
  </r>
  <r>
    <x v="388"/>
    <x v="1"/>
    <x v="0"/>
    <x v="4"/>
    <x v="4"/>
    <x v="6"/>
    <x v="6"/>
    <x v="6"/>
    <x v="387"/>
    <x v="388"/>
    <x v="388"/>
    <x v="386"/>
    <x v="386"/>
    <x v="388"/>
    <x v="388"/>
    <x v="2"/>
    <x v="58"/>
    <x v="1"/>
    <x v="1"/>
    <x v="7"/>
    <x v="261"/>
    <x v="5"/>
    <x v="0"/>
    <x v="4"/>
    <x v="1"/>
    <x v="1"/>
  </r>
  <r>
    <x v="389"/>
    <x v="2"/>
    <x v="0"/>
    <x v="2"/>
    <x v="1"/>
    <x v="5"/>
    <x v="5"/>
    <x v="5"/>
    <x v="388"/>
    <x v="389"/>
    <x v="389"/>
    <x v="387"/>
    <x v="387"/>
    <x v="389"/>
    <x v="389"/>
    <x v="2"/>
    <x v="0"/>
    <x v="1"/>
    <x v="1"/>
    <x v="5"/>
    <x v="262"/>
    <x v="1"/>
    <x v="9"/>
    <x v="5"/>
    <x v="0"/>
    <x v="2"/>
  </r>
  <r>
    <x v="390"/>
    <x v="4"/>
    <x v="0"/>
    <x v="0"/>
    <x v="0"/>
    <x v="7"/>
    <x v="7"/>
    <x v="7"/>
    <x v="389"/>
    <x v="390"/>
    <x v="390"/>
    <x v="388"/>
    <x v="388"/>
    <x v="390"/>
    <x v="390"/>
    <x v="212"/>
    <x v="0"/>
    <x v="1"/>
    <x v="1"/>
    <x v="1"/>
    <x v="263"/>
    <x v="4"/>
    <x v="1"/>
    <x v="1"/>
    <x v="0"/>
    <x v="1"/>
  </r>
  <r>
    <x v="391"/>
    <x v="4"/>
    <x v="1"/>
    <x v="2"/>
    <x v="0"/>
    <x v="3"/>
    <x v="3"/>
    <x v="3"/>
    <x v="390"/>
    <x v="391"/>
    <x v="391"/>
    <x v="389"/>
    <x v="389"/>
    <x v="391"/>
    <x v="391"/>
    <x v="213"/>
    <x v="0"/>
    <x v="1"/>
    <x v="1"/>
    <x v="6"/>
    <x v="264"/>
    <x v="4"/>
    <x v="9"/>
    <x v="0"/>
    <x v="0"/>
    <x v="2"/>
  </r>
  <r>
    <x v="392"/>
    <x v="1"/>
    <x v="0"/>
    <x v="2"/>
    <x v="0"/>
    <x v="2"/>
    <x v="2"/>
    <x v="2"/>
    <x v="391"/>
    <x v="392"/>
    <x v="392"/>
    <x v="390"/>
    <x v="390"/>
    <x v="392"/>
    <x v="392"/>
    <x v="214"/>
    <x v="0"/>
    <x v="1"/>
    <x v="1"/>
    <x v="6"/>
    <x v="258"/>
    <x v="1"/>
    <x v="3"/>
    <x v="5"/>
    <x v="0"/>
    <x v="2"/>
  </r>
  <r>
    <x v="393"/>
    <x v="0"/>
    <x v="1"/>
    <x v="2"/>
    <x v="0"/>
    <x v="5"/>
    <x v="5"/>
    <x v="5"/>
    <x v="392"/>
    <x v="393"/>
    <x v="393"/>
    <x v="391"/>
    <x v="391"/>
    <x v="393"/>
    <x v="393"/>
    <x v="215"/>
    <x v="0"/>
    <x v="92"/>
    <x v="37"/>
    <x v="6"/>
    <x v="45"/>
    <x v="1"/>
    <x v="7"/>
    <x v="5"/>
    <x v="0"/>
    <x v="2"/>
  </r>
  <r>
    <x v="394"/>
    <x v="2"/>
    <x v="0"/>
    <x v="2"/>
    <x v="1"/>
    <x v="1"/>
    <x v="1"/>
    <x v="1"/>
    <x v="393"/>
    <x v="394"/>
    <x v="394"/>
    <x v="392"/>
    <x v="392"/>
    <x v="394"/>
    <x v="394"/>
    <x v="2"/>
    <x v="0"/>
    <x v="1"/>
    <x v="1"/>
    <x v="5"/>
    <x v="13"/>
    <x v="5"/>
    <x v="1"/>
    <x v="1"/>
    <x v="0"/>
    <x v="1"/>
  </r>
  <r>
    <x v="395"/>
    <x v="1"/>
    <x v="0"/>
    <x v="0"/>
    <x v="4"/>
    <x v="3"/>
    <x v="3"/>
    <x v="3"/>
    <x v="394"/>
    <x v="395"/>
    <x v="395"/>
    <x v="393"/>
    <x v="393"/>
    <x v="395"/>
    <x v="395"/>
    <x v="2"/>
    <x v="59"/>
    <x v="1"/>
    <x v="1"/>
    <x v="0"/>
    <x v="1"/>
    <x v="1"/>
    <x v="1"/>
    <x v="0"/>
    <x v="0"/>
    <x v="1"/>
  </r>
  <r>
    <x v="396"/>
    <x v="1"/>
    <x v="0"/>
    <x v="0"/>
    <x v="4"/>
    <x v="0"/>
    <x v="0"/>
    <x v="0"/>
    <x v="395"/>
    <x v="396"/>
    <x v="396"/>
    <x v="394"/>
    <x v="394"/>
    <x v="396"/>
    <x v="396"/>
    <x v="2"/>
    <x v="60"/>
    <x v="1"/>
    <x v="1"/>
    <x v="0"/>
    <x v="265"/>
    <x v="1"/>
    <x v="11"/>
    <x v="0"/>
    <x v="0"/>
    <x v="1"/>
  </r>
  <r>
    <x v="397"/>
    <x v="2"/>
    <x v="0"/>
    <x v="2"/>
    <x v="1"/>
    <x v="5"/>
    <x v="5"/>
    <x v="5"/>
    <x v="396"/>
    <x v="397"/>
    <x v="397"/>
    <x v="395"/>
    <x v="395"/>
    <x v="397"/>
    <x v="397"/>
    <x v="2"/>
    <x v="0"/>
    <x v="1"/>
    <x v="1"/>
    <x v="5"/>
    <x v="16"/>
    <x v="5"/>
    <x v="8"/>
    <x v="1"/>
    <x v="0"/>
    <x v="1"/>
  </r>
  <r>
    <x v="398"/>
    <x v="1"/>
    <x v="0"/>
    <x v="2"/>
    <x v="4"/>
    <x v="6"/>
    <x v="6"/>
    <x v="6"/>
    <x v="397"/>
    <x v="398"/>
    <x v="398"/>
    <x v="396"/>
    <x v="396"/>
    <x v="398"/>
    <x v="398"/>
    <x v="2"/>
    <x v="61"/>
    <x v="1"/>
    <x v="1"/>
    <x v="5"/>
    <x v="221"/>
    <x v="3"/>
    <x v="1"/>
    <x v="1"/>
    <x v="0"/>
    <x v="2"/>
  </r>
  <r>
    <x v="399"/>
    <x v="2"/>
    <x v="0"/>
    <x v="2"/>
    <x v="0"/>
    <x v="7"/>
    <x v="7"/>
    <x v="7"/>
    <x v="398"/>
    <x v="399"/>
    <x v="399"/>
    <x v="397"/>
    <x v="397"/>
    <x v="399"/>
    <x v="399"/>
    <x v="216"/>
    <x v="0"/>
    <x v="1"/>
    <x v="1"/>
    <x v="6"/>
    <x v="163"/>
    <x v="3"/>
    <x v="2"/>
    <x v="6"/>
    <x v="2"/>
    <x v="1"/>
  </r>
  <r>
    <x v="400"/>
    <x v="1"/>
    <x v="0"/>
    <x v="2"/>
    <x v="4"/>
    <x v="2"/>
    <x v="2"/>
    <x v="2"/>
    <x v="399"/>
    <x v="400"/>
    <x v="400"/>
    <x v="398"/>
    <x v="398"/>
    <x v="400"/>
    <x v="400"/>
    <x v="2"/>
    <x v="62"/>
    <x v="1"/>
    <x v="1"/>
    <x v="6"/>
    <x v="266"/>
    <x v="0"/>
    <x v="1"/>
    <x v="3"/>
    <x v="1"/>
    <x v="2"/>
  </r>
  <r>
    <x v="401"/>
    <x v="4"/>
    <x v="0"/>
    <x v="2"/>
    <x v="0"/>
    <x v="2"/>
    <x v="2"/>
    <x v="2"/>
    <x v="400"/>
    <x v="401"/>
    <x v="401"/>
    <x v="399"/>
    <x v="399"/>
    <x v="401"/>
    <x v="401"/>
    <x v="217"/>
    <x v="0"/>
    <x v="1"/>
    <x v="1"/>
    <x v="6"/>
    <x v="267"/>
    <x v="1"/>
    <x v="3"/>
    <x v="1"/>
    <x v="0"/>
    <x v="1"/>
  </r>
  <r>
    <x v="402"/>
    <x v="4"/>
    <x v="0"/>
    <x v="0"/>
    <x v="0"/>
    <x v="3"/>
    <x v="3"/>
    <x v="3"/>
    <x v="401"/>
    <x v="402"/>
    <x v="402"/>
    <x v="400"/>
    <x v="400"/>
    <x v="402"/>
    <x v="402"/>
    <x v="218"/>
    <x v="0"/>
    <x v="1"/>
    <x v="1"/>
    <x v="1"/>
    <x v="268"/>
    <x v="0"/>
    <x v="10"/>
    <x v="5"/>
    <x v="0"/>
    <x v="0"/>
  </r>
  <r>
    <x v="403"/>
    <x v="2"/>
    <x v="0"/>
    <x v="2"/>
    <x v="3"/>
    <x v="6"/>
    <x v="6"/>
    <x v="6"/>
    <x v="402"/>
    <x v="403"/>
    <x v="403"/>
    <x v="401"/>
    <x v="401"/>
    <x v="403"/>
    <x v="403"/>
    <x v="2"/>
    <x v="0"/>
    <x v="1"/>
    <x v="1"/>
    <x v="5"/>
    <x v="121"/>
    <x v="1"/>
    <x v="3"/>
    <x v="7"/>
    <x v="0"/>
    <x v="2"/>
  </r>
  <r>
    <x v="404"/>
    <x v="4"/>
    <x v="0"/>
    <x v="2"/>
    <x v="0"/>
    <x v="6"/>
    <x v="6"/>
    <x v="6"/>
    <x v="403"/>
    <x v="404"/>
    <x v="404"/>
    <x v="402"/>
    <x v="402"/>
    <x v="404"/>
    <x v="404"/>
    <x v="219"/>
    <x v="0"/>
    <x v="1"/>
    <x v="1"/>
    <x v="6"/>
    <x v="269"/>
    <x v="6"/>
    <x v="11"/>
    <x v="7"/>
    <x v="0"/>
    <x v="1"/>
  </r>
  <r>
    <x v="405"/>
    <x v="4"/>
    <x v="0"/>
    <x v="2"/>
    <x v="0"/>
    <x v="0"/>
    <x v="0"/>
    <x v="0"/>
    <x v="404"/>
    <x v="405"/>
    <x v="405"/>
    <x v="403"/>
    <x v="403"/>
    <x v="405"/>
    <x v="405"/>
    <x v="220"/>
    <x v="0"/>
    <x v="1"/>
    <x v="1"/>
    <x v="6"/>
    <x v="270"/>
    <x v="5"/>
    <x v="5"/>
    <x v="1"/>
    <x v="0"/>
    <x v="1"/>
  </r>
  <r>
    <x v="406"/>
    <x v="0"/>
    <x v="0"/>
    <x v="4"/>
    <x v="4"/>
    <x v="0"/>
    <x v="0"/>
    <x v="0"/>
    <x v="405"/>
    <x v="406"/>
    <x v="406"/>
    <x v="404"/>
    <x v="404"/>
    <x v="406"/>
    <x v="406"/>
    <x v="2"/>
    <x v="63"/>
    <x v="93"/>
    <x v="64"/>
    <x v="7"/>
    <x v="170"/>
    <x v="4"/>
    <x v="1"/>
    <x v="1"/>
    <x v="0"/>
    <x v="1"/>
  </r>
  <r>
    <x v="407"/>
    <x v="4"/>
    <x v="0"/>
    <x v="0"/>
    <x v="0"/>
    <x v="0"/>
    <x v="0"/>
    <x v="0"/>
    <x v="406"/>
    <x v="407"/>
    <x v="407"/>
    <x v="405"/>
    <x v="405"/>
    <x v="407"/>
    <x v="407"/>
    <x v="221"/>
    <x v="0"/>
    <x v="1"/>
    <x v="1"/>
    <x v="1"/>
    <x v="271"/>
    <x v="4"/>
    <x v="2"/>
    <x v="0"/>
    <x v="0"/>
    <x v="1"/>
  </r>
  <r>
    <x v="408"/>
    <x v="2"/>
    <x v="0"/>
    <x v="2"/>
    <x v="1"/>
    <x v="1"/>
    <x v="1"/>
    <x v="1"/>
    <x v="407"/>
    <x v="408"/>
    <x v="408"/>
    <x v="406"/>
    <x v="406"/>
    <x v="408"/>
    <x v="408"/>
    <x v="2"/>
    <x v="0"/>
    <x v="1"/>
    <x v="1"/>
    <x v="5"/>
    <x v="36"/>
    <x v="0"/>
    <x v="4"/>
    <x v="1"/>
    <x v="0"/>
    <x v="2"/>
  </r>
  <r>
    <x v="409"/>
    <x v="2"/>
    <x v="0"/>
    <x v="2"/>
    <x v="3"/>
    <x v="0"/>
    <x v="0"/>
    <x v="0"/>
    <x v="408"/>
    <x v="409"/>
    <x v="409"/>
    <x v="407"/>
    <x v="407"/>
    <x v="409"/>
    <x v="409"/>
    <x v="2"/>
    <x v="0"/>
    <x v="1"/>
    <x v="1"/>
    <x v="5"/>
    <x v="87"/>
    <x v="2"/>
    <x v="9"/>
    <x v="5"/>
    <x v="0"/>
    <x v="2"/>
  </r>
  <r>
    <x v="410"/>
    <x v="0"/>
    <x v="0"/>
    <x v="0"/>
    <x v="0"/>
    <x v="4"/>
    <x v="4"/>
    <x v="4"/>
    <x v="409"/>
    <x v="410"/>
    <x v="410"/>
    <x v="408"/>
    <x v="408"/>
    <x v="410"/>
    <x v="410"/>
    <x v="222"/>
    <x v="0"/>
    <x v="94"/>
    <x v="71"/>
    <x v="1"/>
    <x v="272"/>
    <x v="0"/>
    <x v="0"/>
    <x v="2"/>
    <x v="1"/>
    <x v="1"/>
  </r>
  <r>
    <x v="411"/>
    <x v="1"/>
    <x v="1"/>
    <x v="2"/>
    <x v="3"/>
    <x v="2"/>
    <x v="2"/>
    <x v="2"/>
    <x v="410"/>
    <x v="411"/>
    <x v="411"/>
    <x v="409"/>
    <x v="409"/>
    <x v="411"/>
    <x v="411"/>
    <x v="2"/>
    <x v="0"/>
    <x v="1"/>
    <x v="1"/>
    <x v="5"/>
    <x v="273"/>
    <x v="4"/>
    <x v="0"/>
    <x v="5"/>
    <x v="0"/>
    <x v="1"/>
  </r>
  <r>
    <x v="412"/>
    <x v="1"/>
    <x v="0"/>
    <x v="2"/>
    <x v="4"/>
    <x v="0"/>
    <x v="0"/>
    <x v="0"/>
    <x v="411"/>
    <x v="412"/>
    <x v="412"/>
    <x v="410"/>
    <x v="410"/>
    <x v="412"/>
    <x v="412"/>
    <x v="2"/>
    <x v="64"/>
    <x v="1"/>
    <x v="1"/>
    <x v="5"/>
    <x v="274"/>
    <x v="5"/>
    <x v="3"/>
    <x v="7"/>
    <x v="0"/>
    <x v="1"/>
  </r>
  <r>
    <x v="413"/>
    <x v="2"/>
    <x v="0"/>
    <x v="2"/>
    <x v="1"/>
    <x v="0"/>
    <x v="0"/>
    <x v="0"/>
    <x v="412"/>
    <x v="413"/>
    <x v="413"/>
    <x v="411"/>
    <x v="411"/>
    <x v="413"/>
    <x v="413"/>
    <x v="2"/>
    <x v="0"/>
    <x v="1"/>
    <x v="1"/>
    <x v="5"/>
    <x v="275"/>
    <x v="0"/>
    <x v="10"/>
    <x v="8"/>
    <x v="1"/>
    <x v="1"/>
  </r>
  <r>
    <x v="414"/>
    <x v="4"/>
    <x v="0"/>
    <x v="1"/>
    <x v="0"/>
    <x v="4"/>
    <x v="4"/>
    <x v="4"/>
    <x v="413"/>
    <x v="414"/>
    <x v="414"/>
    <x v="412"/>
    <x v="412"/>
    <x v="414"/>
    <x v="414"/>
    <x v="223"/>
    <x v="0"/>
    <x v="1"/>
    <x v="1"/>
    <x v="10"/>
    <x v="97"/>
    <x v="6"/>
    <x v="7"/>
    <x v="9"/>
    <x v="2"/>
    <x v="0"/>
  </r>
  <r>
    <x v="415"/>
    <x v="1"/>
    <x v="1"/>
    <x v="2"/>
    <x v="3"/>
    <x v="0"/>
    <x v="0"/>
    <x v="0"/>
    <x v="414"/>
    <x v="415"/>
    <x v="415"/>
    <x v="413"/>
    <x v="413"/>
    <x v="415"/>
    <x v="415"/>
    <x v="2"/>
    <x v="0"/>
    <x v="1"/>
    <x v="1"/>
    <x v="5"/>
    <x v="276"/>
    <x v="4"/>
    <x v="0"/>
    <x v="2"/>
    <x v="1"/>
    <x v="2"/>
  </r>
  <r>
    <x v="416"/>
    <x v="1"/>
    <x v="0"/>
    <x v="4"/>
    <x v="4"/>
    <x v="6"/>
    <x v="6"/>
    <x v="6"/>
    <x v="415"/>
    <x v="416"/>
    <x v="416"/>
    <x v="414"/>
    <x v="414"/>
    <x v="416"/>
    <x v="416"/>
    <x v="2"/>
    <x v="65"/>
    <x v="1"/>
    <x v="1"/>
    <x v="7"/>
    <x v="277"/>
    <x v="5"/>
    <x v="4"/>
    <x v="2"/>
    <x v="1"/>
    <x v="1"/>
  </r>
  <r>
    <x v="417"/>
    <x v="2"/>
    <x v="0"/>
    <x v="2"/>
    <x v="3"/>
    <x v="5"/>
    <x v="5"/>
    <x v="5"/>
    <x v="416"/>
    <x v="417"/>
    <x v="417"/>
    <x v="415"/>
    <x v="415"/>
    <x v="417"/>
    <x v="417"/>
    <x v="2"/>
    <x v="0"/>
    <x v="1"/>
    <x v="1"/>
    <x v="5"/>
    <x v="34"/>
    <x v="4"/>
    <x v="10"/>
    <x v="3"/>
    <x v="1"/>
    <x v="1"/>
  </r>
  <r>
    <x v="418"/>
    <x v="4"/>
    <x v="1"/>
    <x v="1"/>
    <x v="0"/>
    <x v="1"/>
    <x v="1"/>
    <x v="1"/>
    <x v="417"/>
    <x v="418"/>
    <x v="418"/>
    <x v="416"/>
    <x v="416"/>
    <x v="418"/>
    <x v="418"/>
    <x v="224"/>
    <x v="0"/>
    <x v="1"/>
    <x v="1"/>
    <x v="10"/>
    <x v="278"/>
    <x v="3"/>
    <x v="9"/>
    <x v="0"/>
    <x v="0"/>
    <x v="0"/>
  </r>
  <r>
    <x v="419"/>
    <x v="1"/>
    <x v="0"/>
    <x v="1"/>
    <x v="0"/>
    <x v="3"/>
    <x v="3"/>
    <x v="3"/>
    <x v="418"/>
    <x v="419"/>
    <x v="419"/>
    <x v="417"/>
    <x v="417"/>
    <x v="419"/>
    <x v="419"/>
    <x v="225"/>
    <x v="0"/>
    <x v="1"/>
    <x v="1"/>
    <x v="10"/>
    <x v="22"/>
    <x v="2"/>
    <x v="10"/>
    <x v="3"/>
    <x v="1"/>
    <x v="0"/>
  </r>
  <r>
    <x v="420"/>
    <x v="2"/>
    <x v="0"/>
    <x v="0"/>
    <x v="0"/>
    <x v="5"/>
    <x v="5"/>
    <x v="5"/>
    <x v="419"/>
    <x v="420"/>
    <x v="420"/>
    <x v="418"/>
    <x v="418"/>
    <x v="420"/>
    <x v="420"/>
    <x v="226"/>
    <x v="0"/>
    <x v="1"/>
    <x v="1"/>
    <x v="1"/>
    <x v="273"/>
    <x v="4"/>
    <x v="0"/>
    <x v="2"/>
    <x v="1"/>
    <x v="1"/>
  </r>
  <r>
    <x v="421"/>
    <x v="4"/>
    <x v="0"/>
    <x v="0"/>
    <x v="0"/>
    <x v="7"/>
    <x v="7"/>
    <x v="7"/>
    <x v="420"/>
    <x v="421"/>
    <x v="421"/>
    <x v="419"/>
    <x v="419"/>
    <x v="421"/>
    <x v="421"/>
    <x v="227"/>
    <x v="0"/>
    <x v="1"/>
    <x v="1"/>
    <x v="1"/>
    <x v="25"/>
    <x v="0"/>
    <x v="8"/>
    <x v="7"/>
    <x v="0"/>
    <x v="0"/>
  </r>
  <r>
    <x v="422"/>
    <x v="4"/>
    <x v="0"/>
    <x v="2"/>
    <x v="0"/>
    <x v="6"/>
    <x v="6"/>
    <x v="6"/>
    <x v="421"/>
    <x v="422"/>
    <x v="422"/>
    <x v="420"/>
    <x v="420"/>
    <x v="422"/>
    <x v="422"/>
    <x v="228"/>
    <x v="0"/>
    <x v="1"/>
    <x v="1"/>
    <x v="6"/>
    <x v="45"/>
    <x v="1"/>
    <x v="7"/>
    <x v="7"/>
    <x v="0"/>
    <x v="1"/>
  </r>
  <r>
    <x v="423"/>
    <x v="2"/>
    <x v="0"/>
    <x v="2"/>
    <x v="0"/>
    <x v="1"/>
    <x v="1"/>
    <x v="1"/>
    <x v="422"/>
    <x v="423"/>
    <x v="423"/>
    <x v="421"/>
    <x v="421"/>
    <x v="423"/>
    <x v="423"/>
    <x v="229"/>
    <x v="0"/>
    <x v="1"/>
    <x v="1"/>
    <x v="6"/>
    <x v="223"/>
    <x v="1"/>
    <x v="10"/>
    <x v="5"/>
    <x v="0"/>
    <x v="1"/>
  </r>
  <r>
    <x v="424"/>
    <x v="1"/>
    <x v="0"/>
    <x v="0"/>
    <x v="0"/>
    <x v="4"/>
    <x v="4"/>
    <x v="4"/>
    <x v="423"/>
    <x v="424"/>
    <x v="424"/>
    <x v="422"/>
    <x v="422"/>
    <x v="424"/>
    <x v="424"/>
    <x v="230"/>
    <x v="0"/>
    <x v="1"/>
    <x v="1"/>
    <x v="1"/>
    <x v="279"/>
    <x v="6"/>
    <x v="3"/>
    <x v="2"/>
    <x v="1"/>
    <x v="1"/>
  </r>
  <r>
    <x v="425"/>
    <x v="1"/>
    <x v="0"/>
    <x v="2"/>
    <x v="0"/>
    <x v="5"/>
    <x v="5"/>
    <x v="5"/>
    <x v="424"/>
    <x v="425"/>
    <x v="425"/>
    <x v="423"/>
    <x v="423"/>
    <x v="425"/>
    <x v="425"/>
    <x v="231"/>
    <x v="0"/>
    <x v="1"/>
    <x v="1"/>
    <x v="6"/>
    <x v="88"/>
    <x v="4"/>
    <x v="5"/>
    <x v="5"/>
    <x v="0"/>
    <x v="1"/>
  </r>
  <r>
    <x v="426"/>
    <x v="1"/>
    <x v="1"/>
    <x v="2"/>
    <x v="0"/>
    <x v="5"/>
    <x v="5"/>
    <x v="5"/>
    <x v="425"/>
    <x v="426"/>
    <x v="426"/>
    <x v="424"/>
    <x v="424"/>
    <x v="426"/>
    <x v="426"/>
    <x v="232"/>
    <x v="0"/>
    <x v="1"/>
    <x v="1"/>
    <x v="6"/>
    <x v="180"/>
    <x v="2"/>
    <x v="10"/>
    <x v="7"/>
    <x v="0"/>
    <x v="2"/>
  </r>
  <r>
    <x v="427"/>
    <x v="1"/>
    <x v="0"/>
    <x v="2"/>
    <x v="0"/>
    <x v="5"/>
    <x v="5"/>
    <x v="5"/>
    <x v="426"/>
    <x v="427"/>
    <x v="427"/>
    <x v="425"/>
    <x v="425"/>
    <x v="427"/>
    <x v="427"/>
    <x v="233"/>
    <x v="0"/>
    <x v="1"/>
    <x v="1"/>
    <x v="6"/>
    <x v="280"/>
    <x v="3"/>
    <x v="0"/>
    <x v="1"/>
    <x v="0"/>
    <x v="1"/>
  </r>
  <r>
    <x v="428"/>
    <x v="4"/>
    <x v="0"/>
    <x v="2"/>
    <x v="4"/>
    <x v="3"/>
    <x v="3"/>
    <x v="3"/>
    <x v="427"/>
    <x v="428"/>
    <x v="428"/>
    <x v="426"/>
    <x v="426"/>
    <x v="428"/>
    <x v="428"/>
    <x v="2"/>
    <x v="66"/>
    <x v="1"/>
    <x v="1"/>
    <x v="6"/>
    <x v="266"/>
    <x v="0"/>
    <x v="1"/>
    <x v="7"/>
    <x v="0"/>
    <x v="2"/>
  </r>
  <r>
    <x v="429"/>
    <x v="2"/>
    <x v="0"/>
    <x v="2"/>
    <x v="1"/>
    <x v="4"/>
    <x v="4"/>
    <x v="4"/>
    <x v="428"/>
    <x v="429"/>
    <x v="429"/>
    <x v="427"/>
    <x v="427"/>
    <x v="429"/>
    <x v="429"/>
    <x v="2"/>
    <x v="0"/>
    <x v="1"/>
    <x v="1"/>
    <x v="5"/>
    <x v="112"/>
    <x v="0"/>
    <x v="5"/>
    <x v="3"/>
    <x v="1"/>
    <x v="1"/>
  </r>
  <r>
    <x v="430"/>
    <x v="4"/>
    <x v="0"/>
    <x v="2"/>
    <x v="0"/>
    <x v="6"/>
    <x v="6"/>
    <x v="6"/>
    <x v="429"/>
    <x v="430"/>
    <x v="430"/>
    <x v="428"/>
    <x v="428"/>
    <x v="430"/>
    <x v="430"/>
    <x v="234"/>
    <x v="0"/>
    <x v="1"/>
    <x v="1"/>
    <x v="6"/>
    <x v="281"/>
    <x v="0"/>
    <x v="0"/>
    <x v="8"/>
    <x v="1"/>
    <x v="1"/>
  </r>
  <r>
    <x v="431"/>
    <x v="2"/>
    <x v="0"/>
    <x v="2"/>
    <x v="1"/>
    <x v="6"/>
    <x v="6"/>
    <x v="6"/>
    <x v="430"/>
    <x v="431"/>
    <x v="431"/>
    <x v="429"/>
    <x v="429"/>
    <x v="431"/>
    <x v="431"/>
    <x v="2"/>
    <x v="0"/>
    <x v="1"/>
    <x v="1"/>
    <x v="5"/>
    <x v="181"/>
    <x v="4"/>
    <x v="0"/>
    <x v="3"/>
    <x v="1"/>
    <x v="1"/>
  </r>
  <r>
    <x v="432"/>
    <x v="0"/>
    <x v="0"/>
    <x v="0"/>
    <x v="0"/>
    <x v="6"/>
    <x v="6"/>
    <x v="6"/>
    <x v="431"/>
    <x v="432"/>
    <x v="432"/>
    <x v="430"/>
    <x v="430"/>
    <x v="432"/>
    <x v="432"/>
    <x v="235"/>
    <x v="0"/>
    <x v="95"/>
    <x v="18"/>
    <x v="1"/>
    <x v="282"/>
    <x v="6"/>
    <x v="6"/>
    <x v="5"/>
    <x v="0"/>
    <x v="1"/>
  </r>
  <r>
    <x v="433"/>
    <x v="0"/>
    <x v="0"/>
    <x v="0"/>
    <x v="0"/>
    <x v="6"/>
    <x v="6"/>
    <x v="6"/>
    <x v="432"/>
    <x v="433"/>
    <x v="433"/>
    <x v="431"/>
    <x v="431"/>
    <x v="433"/>
    <x v="433"/>
    <x v="236"/>
    <x v="0"/>
    <x v="96"/>
    <x v="72"/>
    <x v="1"/>
    <x v="89"/>
    <x v="3"/>
    <x v="2"/>
    <x v="3"/>
    <x v="1"/>
    <x v="1"/>
  </r>
  <r>
    <x v="434"/>
    <x v="4"/>
    <x v="0"/>
    <x v="2"/>
    <x v="0"/>
    <x v="1"/>
    <x v="1"/>
    <x v="1"/>
    <x v="433"/>
    <x v="434"/>
    <x v="434"/>
    <x v="432"/>
    <x v="432"/>
    <x v="434"/>
    <x v="434"/>
    <x v="237"/>
    <x v="0"/>
    <x v="1"/>
    <x v="1"/>
    <x v="6"/>
    <x v="49"/>
    <x v="3"/>
    <x v="6"/>
    <x v="2"/>
    <x v="1"/>
    <x v="1"/>
  </r>
  <r>
    <x v="435"/>
    <x v="2"/>
    <x v="0"/>
    <x v="1"/>
    <x v="3"/>
    <x v="5"/>
    <x v="5"/>
    <x v="5"/>
    <x v="434"/>
    <x v="435"/>
    <x v="435"/>
    <x v="433"/>
    <x v="433"/>
    <x v="435"/>
    <x v="435"/>
    <x v="2"/>
    <x v="0"/>
    <x v="1"/>
    <x v="1"/>
    <x v="8"/>
    <x v="283"/>
    <x v="2"/>
    <x v="6"/>
    <x v="7"/>
    <x v="0"/>
    <x v="0"/>
  </r>
  <r>
    <x v="436"/>
    <x v="2"/>
    <x v="0"/>
    <x v="4"/>
    <x v="3"/>
    <x v="3"/>
    <x v="3"/>
    <x v="3"/>
    <x v="435"/>
    <x v="436"/>
    <x v="436"/>
    <x v="434"/>
    <x v="434"/>
    <x v="436"/>
    <x v="436"/>
    <x v="2"/>
    <x v="0"/>
    <x v="1"/>
    <x v="1"/>
    <x v="7"/>
    <x v="284"/>
    <x v="0"/>
    <x v="9"/>
    <x v="3"/>
    <x v="1"/>
    <x v="1"/>
  </r>
  <r>
    <x v="437"/>
    <x v="0"/>
    <x v="0"/>
    <x v="2"/>
    <x v="0"/>
    <x v="1"/>
    <x v="1"/>
    <x v="1"/>
    <x v="436"/>
    <x v="437"/>
    <x v="437"/>
    <x v="435"/>
    <x v="435"/>
    <x v="437"/>
    <x v="437"/>
    <x v="238"/>
    <x v="0"/>
    <x v="97"/>
    <x v="73"/>
    <x v="5"/>
    <x v="285"/>
    <x v="4"/>
    <x v="4"/>
    <x v="0"/>
    <x v="0"/>
    <x v="1"/>
  </r>
  <r>
    <x v="438"/>
    <x v="2"/>
    <x v="0"/>
    <x v="1"/>
    <x v="3"/>
    <x v="1"/>
    <x v="1"/>
    <x v="1"/>
    <x v="437"/>
    <x v="438"/>
    <x v="438"/>
    <x v="436"/>
    <x v="436"/>
    <x v="438"/>
    <x v="438"/>
    <x v="2"/>
    <x v="0"/>
    <x v="1"/>
    <x v="1"/>
    <x v="8"/>
    <x v="286"/>
    <x v="3"/>
    <x v="0"/>
    <x v="0"/>
    <x v="0"/>
    <x v="0"/>
  </r>
  <r>
    <x v="439"/>
    <x v="1"/>
    <x v="0"/>
    <x v="4"/>
    <x v="4"/>
    <x v="1"/>
    <x v="1"/>
    <x v="1"/>
    <x v="438"/>
    <x v="439"/>
    <x v="439"/>
    <x v="437"/>
    <x v="437"/>
    <x v="439"/>
    <x v="439"/>
    <x v="2"/>
    <x v="67"/>
    <x v="1"/>
    <x v="1"/>
    <x v="7"/>
    <x v="287"/>
    <x v="0"/>
    <x v="4"/>
    <x v="11"/>
    <x v="0"/>
    <x v="1"/>
  </r>
  <r>
    <x v="440"/>
    <x v="4"/>
    <x v="0"/>
    <x v="2"/>
    <x v="0"/>
    <x v="3"/>
    <x v="3"/>
    <x v="3"/>
    <x v="439"/>
    <x v="440"/>
    <x v="440"/>
    <x v="438"/>
    <x v="438"/>
    <x v="440"/>
    <x v="440"/>
    <x v="239"/>
    <x v="0"/>
    <x v="1"/>
    <x v="1"/>
    <x v="6"/>
    <x v="288"/>
    <x v="6"/>
    <x v="3"/>
    <x v="5"/>
    <x v="0"/>
    <x v="1"/>
  </r>
  <r>
    <x v="441"/>
    <x v="0"/>
    <x v="1"/>
    <x v="2"/>
    <x v="0"/>
    <x v="6"/>
    <x v="6"/>
    <x v="6"/>
    <x v="440"/>
    <x v="441"/>
    <x v="441"/>
    <x v="439"/>
    <x v="439"/>
    <x v="441"/>
    <x v="441"/>
    <x v="240"/>
    <x v="0"/>
    <x v="98"/>
    <x v="55"/>
    <x v="5"/>
    <x v="285"/>
    <x v="4"/>
    <x v="4"/>
    <x v="1"/>
    <x v="0"/>
    <x v="1"/>
  </r>
  <r>
    <x v="442"/>
    <x v="4"/>
    <x v="1"/>
    <x v="1"/>
    <x v="0"/>
    <x v="2"/>
    <x v="2"/>
    <x v="2"/>
    <x v="441"/>
    <x v="442"/>
    <x v="442"/>
    <x v="440"/>
    <x v="440"/>
    <x v="442"/>
    <x v="442"/>
    <x v="241"/>
    <x v="0"/>
    <x v="1"/>
    <x v="1"/>
    <x v="10"/>
    <x v="213"/>
    <x v="4"/>
    <x v="6"/>
    <x v="0"/>
    <x v="0"/>
    <x v="0"/>
  </r>
  <r>
    <x v="443"/>
    <x v="0"/>
    <x v="0"/>
    <x v="2"/>
    <x v="0"/>
    <x v="3"/>
    <x v="3"/>
    <x v="3"/>
    <x v="442"/>
    <x v="443"/>
    <x v="443"/>
    <x v="441"/>
    <x v="441"/>
    <x v="443"/>
    <x v="443"/>
    <x v="242"/>
    <x v="0"/>
    <x v="99"/>
    <x v="3"/>
    <x v="5"/>
    <x v="49"/>
    <x v="3"/>
    <x v="6"/>
    <x v="0"/>
    <x v="0"/>
    <x v="2"/>
  </r>
  <r>
    <x v="444"/>
    <x v="0"/>
    <x v="0"/>
    <x v="2"/>
    <x v="0"/>
    <x v="3"/>
    <x v="3"/>
    <x v="3"/>
    <x v="443"/>
    <x v="444"/>
    <x v="444"/>
    <x v="442"/>
    <x v="442"/>
    <x v="444"/>
    <x v="444"/>
    <x v="243"/>
    <x v="0"/>
    <x v="100"/>
    <x v="74"/>
    <x v="5"/>
    <x v="289"/>
    <x v="6"/>
    <x v="1"/>
    <x v="7"/>
    <x v="0"/>
    <x v="2"/>
  </r>
  <r>
    <x v="445"/>
    <x v="2"/>
    <x v="0"/>
    <x v="4"/>
    <x v="3"/>
    <x v="7"/>
    <x v="7"/>
    <x v="7"/>
    <x v="444"/>
    <x v="271"/>
    <x v="445"/>
    <x v="443"/>
    <x v="443"/>
    <x v="445"/>
    <x v="445"/>
    <x v="2"/>
    <x v="0"/>
    <x v="1"/>
    <x v="1"/>
    <x v="7"/>
    <x v="224"/>
    <x v="5"/>
    <x v="3"/>
    <x v="3"/>
    <x v="1"/>
    <x v="1"/>
  </r>
  <r>
    <x v="446"/>
    <x v="1"/>
    <x v="0"/>
    <x v="0"/>
    <x v="0"/>
    <x v="6"/>
    <x v="6"/>
    <x v="6"/>
    <x v="445"/>
    <x v="445"/>
    <x v="446"/>
    <x v="444"/>
    <x v="444"/>
    <x v="446"/>
    <x v="446"/>
    <x v="244"/>
    <x v="0"/>
    <x v="1"/>
    <x v="1"/>
    <x v="1"/>
    <x v="134"/>
    <x v="4"/>
    <x v="9"/>
    <x v="8"/>
    <x v="1"/>
    <x v="1"/>
  </r>
  <r>
    <x v="447"/>
    <x v="2"/>
    <x v="0"/>
    <x v="2"/>
    <x v="3"/>
    <x v="7"/>
    <x v="7"/>
    <x v="7"/>
    <x v="446"/>
    <x v="446"/>
    <x v="447"/>
    <x v="445"/>
    <x v="445"/>
    <x v="447"/>
    <x v="447"/>
    <x v="2"/>
    <x v="0"/>
    <x v="1"/>
    <x v="1"/>
    <x v="5"/>
    <x v="270"/>
    <x v="5"/>
    <x v="5"/>
    <x v="1"/>
    <x v="0"/>
    <x v="2"/>
  </r>
  <r>
    <x v="448"/>
    <x v="4"/>
    <x v="0"/>
    <x v="1"/>
    <x v="0"/>
    <x v="5"/>
    <x v="5"/>
    <x v="5"/>
    <x v="447"/>
    <x v="447"/>
    <x v="448"/>
    <x v="446"/>
    <x v="446"/>
    <x v="448"/>
    <x v="448"/>
    <x v="245"/>
    <x v="0"/>
    <x v="1"/>
    <x v="1"/>
    <x v="10"/>
    <x v="290"/>
    <x v="0"/>
    <x v="5"/>
    <x v="8"/>
    <x v="1"/>
    <x v="0"/>
  </r>
  <r>
    <x v="449"/>
    <x v="4"/>
    <x v="0"/>
    <x v="4"/>
    <x v="4"/>
    <x v="4"/>
    <x v="4"/>
    <x v="4"/>
    <x v="448"/>
    <x v="448"/>
    <x v="449"/>
    <x v="447"/>
    <x v="447"/>
    <x v="449"/>
    <x v="449"/>
    <x v="2"/>
    <x v="68"/>
    <x v="1"/>
    <x v="1"/>
    <x v="9"/>
    <x v="291"/>
    <x v="2"/>
    <x v="4"/>
    <x v="5"/>
    <x v="0"/>
    <x v="1"/>
  </r>
  <r>
    <x v="450"/>
    <x v="4"/>
    <x v="0"/>
    <x v="0"/>
    <x v="0"/>
    <x v="7"/>
    <x v="7"/>
    <x v="7"/>
    <x v="449"/>
    <x v="449"/>
    <x v="450"/>
    <x v="448"/>
    <x v="448"/>
    <x v="450"/>
    <x v="450"/>
    <x v="246"/>
    <x v="0"/>
    <x v="1"/>
    <x v="1"/>
    <x v="1"/>
    <x v="229"/>
    <x v="1"/>
    <x v="10"/>
    <x v="0"/>
    <x v="0"/>
    <x v="1"/>
  </r>
  <r>
    <x v="451"/>
    <x v="1"/>
    <x v="0"/>
    <x v="2"/>
    <x v="0"/>
    <x v="2"/>
    <x v="2"/>
    <x v="2"/>
    <x v="450"/>
    <x v="450"/>
    <x v="451"/>
    <x v="449"/>
    <x v="449"/>
    <x v="451"/>
    <x v="451"/>
    <x v="247"/>
    <x v="0"/>
    <x v="1"/>
    <x v="1"/>
    <x v="6"/>
    <x v="292"/>
    <x v="2"/>
    <x v="9"/>
    <x v="1"/>
    <x v="0"/>
    <x v="2"/>
  </r>
  <r>
    <x v="452"/>
    <x v="2"/>
    <x v="0"/>
    <x v="0"/>
    <x v="0"/>
    <x v="0"/>
    <x v="0"/>
    <x v="0"/>
    <x v="451"/>
    <x v="451"/>
    <x v="452"/>
    <x v="450"/>
    <x v="450"/>
    <x v="452"/>
    <x v="452"/>
    <x v="248"/>
    <x v="0"/>
    <x v="1"/>
    <x v="1"/>
    <x v="1"/>
    <x v="230"/>
    <x v="1"/>
    <x v="5"/>
    <x v="0"/>
    <x v="0"/>
    <x v="0"/>
  </r>
  <r>
    <x v="453"/>
    <x v="0"/>
    <x v="0"/>
    <x v="2"/>
    <x v="0"/>
    <x v="0"/>
    <x v="0"/>
    <x v="0"/>
    <x v="452"/>
    <x v="452"/>
    <x v="453"/>
    <x v="451"/>
    <x v="451"/>
    <x v="453"/>
    <x v="453"/>
    <x v="249"/>
    <x v="0"/>
    <x v="101"/>
    <x v="75"/>
    <x v="6"/>
    <x v="129"/>
    <x v="1"/>
    <x v="5"/>
    <x v="8"/>
    <x v="1"/>
    <x v="1"/>
  </r>
  <r>
    <x v="454"/>
    <x v="2"/>
    <x v="0"/>
    <x v="1"/>
    <x v="0"/>
    <x v="3"/>
    <x v="3"/>
    <x v="3"/>
    <x v="453"/>
    <x v="453"/>
    <x v="454"/>
    <x v="452"/>
    <x v="452"/>
    <x v="454"/>
    <x v="454"/>
    <x v="250"/>
    <x v="0"/>
    <x v="1"/>
    <x v="1"/>
    <x v="10"/>
    <x v="293"/>
    <x v="1"/>
    <x v="11"/>
    <x v="5"/>
    <x v="0"/>
    <x v="0"/>
  </r>
  <r>
    <x v="455"/>
    <x v="1"/>
    <x v="0"/>
    <x v="0"/>
    <x v="0"/>
    <x v="1"/>
    <x v="1"/>
    <x v="1"/>
    <x v="454"/>
    <x v="454"/>
    <x v="455"/>
    <x v="453"/>
    <x v="453"/>
    <x v="455"/>
    <x v="455"/>
    <x v="251"/>
    <x v="0"/>
    <x v="1"/>
    <x v="1"/>
    <x v="1"/>
    <x v="0"/>
    <x v="0"/>
    <x v="0"/>
    <x v="3"/>
    <x v="1"/>
    <x v="1"/>
  </r>
  <r>
    <x v="456"/>
    <x v="1"/>
    <x v="0"/>
    <x v="2"/>
    <x v="4"/>
    <x v="0"/>
    <x v="0"/>
    <x v="0"/>
    <x v="455"/>
    <x v="271"/>
    <x v="456"/>
    <x v="454"/>
    <x v="454"/>
    <x v="456"/>
    <x v="456"/>
    <x v="2"/>
    <x v="69"/>
    <x v="1"/>
    <x v="1"/>
    <x v="5"/>
    <x v="115"/>
    <x v="3"/>
    <x v="6"/>
    <x v="0"/>
    <x v="0"/>
    <x v="1"/>
  </r>
  <r>
    <x v="457"/>
    <x v="1"/>
    <x v="0"/>
    <x v="1"/>
    <x v="0"/>
    <x v="5"/>
    <x v="5"/>
    <x v="5"/>
    <x v="456"/>
    <x v="455"/>
    <x v="457"/>
    <x v="455"/>
    <x v="455"/>
    <x v="457"/>
    <x v="457"/>
    <x v="252"/>
    <x v="0"/>
    <x v="1"/>
    <x v="1"/>
    <x v="10"/>
    <x v="79"/>
    <x v="6"/>
    <x v="7"/>
    <x v="0"/>
    <x v="0"/>
    <x v="0"/>
  </r>
  <r>
    <x v="458"/>
    <x v="2"/>
    <x v="0"/>
    <x v="2"/>
    <x v="1"/>
    <x v="3"/>
    <x v="3"/>
    <x v="3"/>
    <x v="457"/>
    <x v="456"/>
    <x v="458"/>
    <x v="456"/>
    <x v="456"/>
    <x v="458"/>
    <x v="458"/>
    <x v="2"/>
    <x v="0"/>
    <x v="1"/>
    <x v="1"/>
    <x v="5"/>
    <x v="294"/>
    <x v="2"/>
    <x v="1"/>
    <x v="3"/>
    <x v="1"/>
    <x v="2"/>
  </r>
  <r>
    <x v="459"/>
    <x v="2"/>
    <x v="0"/>
    <x v="2"/>
    <x v="1"/>
    <x v="7"/>
    <x v="7"/>
    <x v="7"/>
    <x v="458"/>
    <x v="457"/>
    <x v="459"/>
    <x v="457"/>
    <x v="457"/>
    <x v="459"/>
    <x v="459"/>
    <x v="2"/>
    <x v="0"/>
    <x v="1"/>
    <x v="1"/>
    <x v="5"/>
    <x v="169"/>
    <x v="6"/>
    <x v="8"/>
    <x v="0"/>
    <x v="0"/>
    <x v="1"/>
  </r>
  <r>
    <x v="460"/>
    <x v="2"/>
    <x v="0"/>
    <x v="2"/>
    <x v="0"/>
    <x v="0"/>
    <x v="0"/>
    <x v="0"/>
    <x v="459"/>
    <x v="458"/>
    <x v="460"/>
    <x v="458"/>
    <x v="458"/>
    <x v="460"/>
    <x v="460"/>
    <x v="253"/>
    <x v="0"/>
    <x v="1"/>
    <x v="1"/>
    <x v="6"/>
    <x v="40"/>
    <x v="1"/>
    <x v="8"/>
    <x v="11"/>
    <x v="0"/>
    <x v="1"/>
  </r>
  <r>
    <x v="461"/>
    <x v="1"/>
    <x v="0"/>
    <x v="2"/>
    <x v="4"/>
    <x v="0"/>
    <x v="0"/>
    <x v="0"/>
    <x v="460"/>
    <x v="459"/>
    <x v="461"/>
    <x v="459"/>
    <x v="459"/>
    <x v="461"/>
    <x v="461"/>
    <x v="2"/>
    <x v="70"/>
    <x v="1"/>
    <x v="1"/>
    <x v="5"/>
    <x v="132"/>
    <x v="5"/>
    <x v="11"/>
    <x v="5"/>
    <x v="0"/>
    <x v="2"/>
  </r>
  <r>
    <x v="462"/>
    <x v="4"/>
    <x v="0"/>
    <x v="2"/>
    <x v="4"/>
    <x v="1"/>
    <x v="1"/>
    <x v="1"/>
    <x v="461"/>
    <x v="460"/>
    <x v="462"/>
    <x v="460"/>
    <x v="460"/>
    <x v="462"/>
    <x v="462"/>
    <x v="2"/>
    <x v="71"/>
    <x v="1"/>
    <x v="1"/>
    <x v="6"/>
    <x v="96"/>
    <x v="6"/>
    <x v="0"/>
    <x v="7"/>
    <x v="0"/>
    <x v="2"/>
  </r>
  <r>
    <x v="463"/>
    <x v="0"/>
    <x v="0"/>
    <x v="2"/>
    <x v="0"/>
    <x v="3"/>
    <x v="3"/>
    <x v="3"/>
    <x v="462"/>
    <x v="461"/>
    <x v="463"/>
    <x v="461"/>
    <x v="461"/>
    <x v="463"/>
    <x v="463"/>
    <x v="254"/>
    <x v="0"/>
    <x v="102"/>
    <x v="76"/>
    <x v="5"/>
    <x v="251"/>
    <x v="4"/>
    <x v="0"/>
    <x v="7"/>
    <x v="0"/>
    <x v="2"/>
  </r>
  <r>
    <x v="464"/>
    <x v="0"/>
    <x v="0"/>
    <x v="4"/>
    <x v="4"/>
    <x v="4"/>
    <x v="4"/>
    <x v="4"/>
    <x v="463"/>
    <x v="462"/>
    <x v="464"/>
    <x v="462"/>
    <x v="462"/>
    <x v="464"/>
    <x v="464"/>
    <x v="2"/>
    <x v="72"/>
    <x v="103"/>
    <x v="77"/>
    <x v="7"/>
    <x v="99"/>
    <x v="5"/>
    <x v="6"/>
    <x v="0"/>
    <x v="0"/>
    <x v="1"/>
  </r>
  <r>
    <x v="465"/>
    <x v="4"/>
    <x v="0"/>
    <x v="2"/>
    <x v="0"/>
    <x v="0"/>
    <x v="0"/>
    <x v="0"/>
    <x v="464"/>
    <x v="463"/>
    <x v="465"/>
    <x v="463"/>
    <x v="463"/>
    <x v="465"/>
    <x v="465"/>
    <x v="255"/>
    <x v="0"/>
    <x v="1"/>
    <x v="1"/>
    <x v="6"/>
    <x v="165"/>
    <x v="2"/>
    <x v="6"/>
    <x v="11"/>
    <x v="0"/>
    <x v="1"/>
  </r>
  <r>
    <x v="466"/>
    <x v="1"/>
    <x v="0"/>
    <x v="2"/>
    <x v="4"/>
    <x v="7"/>
    <x v="7"/>
    <x v="7"/>
    <x v="465"/>
    <x v="464"/>
    <x v="466"/>
    <x v="464"/>
    <x v="464"/>
    <x v="466"/>
    <x v="466"/>
    <x v="2"/>
    <x v="73"/>
    <x v="1"/>
    <x v="1"/>
    <x v="5"/>
    <x v="135"/>
    <x v="2"/>
    <x v="4"/>
    <x v="2"/>
    <x v="1"/>
    <x v="1"/>
  </r>
  <r>
    <x v="467"/>
    <x v="4"/>
    <x v="0"/>
    <x v="4"/>
    <x v="4"/>
    <x v="5"/>
    <x v="5"/>
    <x v="5"/>
    <x v="466"/>
    <x v="465"/>
    <x v="467"/>
    <x v="465"/>
    <x v="465"/>
    <x v="467"/>
    <x v="467"/>
    <x v="2"/>
    <x v="74"/>
    <x v="1"/>
    <x v="1"/>
    <x v="9"/>
    <x v="264"/>
    <x v="4"/>
    <x v="9"/>
    <x v="0"/>
    <x v="0"/>
    <x v="1"/>
  </r>
  <r>
    <x v="468"/>
    <x v="4"/>
    <x v="0"/>
    <x v="0"/>
    <x v="4"/>
    <x v="1"/>
    <x v="1"/>
    <x v="1"/>
    <x v="467"/>
    <x v="466"/>
    <x v="468"/>
    <x v="466"/>
    <x v="466"/>
    <x v="468"/>
    <x v="468"/>
    <x v="2"/>
    <x v="75"/>
    <x v="1"/>
    <x v="1"/>
    <x v="1"/>
    <x v="295"/>
    <x v="2"/>
    <x v="4"/>
    <x v="1"/>
    <x v="0"/>
    <x v="1"/>
  </r>
  <r>
    <x v="469"/>
    <x v="1"/>
    <x v="1"/>
    <x v="0"/>
    <x v="0"/>
    <x v="0"/>
    <x v="0"/>
    <x v="0"/>
    <x v="468"/>
    <x v="467"/>
    <x v="469"/>
    <x v="467"/>
    <x v="467"/>
    <x v="469"/>
    <x v="469"/>
    <x v="256"/>
    <x v="0"/>
    <x v="1"/>
    <x v="1"/>
    <x v="1"/>
    <x v="218"/>
    <x v="1"/>
    <x v="6"/>
    <x v="7"/>
    <x v="0"/>
    <x v="0"/>
  </r>
  <r>
    <x v="470"/>
    <x v="2"/>
    <x v="0"/>
    <x v="2"/>
    <x v="1"/>
    <x v="1"/>
    <x v="1"/>
    <x v="1"/>
    <x v="469"/>
    <x v="468"/>
    <x v="470"/>
    <x v="468"/>
    <x v="468"/>
    <x v="470"/>
    <x v="470"/>
    <x v="2"/>
    <x v="0"/>
    <x v="1"/>
    <x v="1"/>
    <x v="5"/>
    <x v="148"/>
    <x v="3"/>
    <x v="3"/>
    <x v="1"/>
    <x v="0"/>
    <x v="1"/>
  </r>
  <r>
    <x v="471"/>
    <x v="1"/>
    <x v="0"/>
    <x v="0"/>
    <x v="0"/>
    <x v="2"/>
    <x v="2"/>
    <x v="2"/>
    <x v="470"/>
    <x v="469"/>
    <x v="471"/>
    <x v="469"/>
    <x v="469"/>
    <x v="471"/>
    <x v="471"/>
    <x v="257"/>
    <x v="0"/>
    <x v="1"/>
    <x v="1"/>
    <x v="1"/>
    <x v="235"/>
    <x v="4"/>
    <x v="1"/>
    <x v="5"/>
    <x v="0"/>
    <x v="1"/>
  </r>
  <r>
    <x v="472"/>
    <x v="1"/>
    <x v="0"/>
    <x v="0"/>
    <x v="0"/>
    <x v="0"/>
    <x v="0"/>
    <x v="0"/>
    <x v="471"/>
    <x v="470"/>
    <x v="472"/>
    <x v="470"/>
    <x v="470"/>
    <x v="472"/>
    <x v="472"/>
    <x v="258"/>
    <x v="0"/>
    <x v="1"/>
    <x v="1"/>
    <x v="1"/>
    <x v="4"/>
    <x v="1"/>
    <x v="4"/>
    <x v="3"/>
    <x v="1"/>
    <x v="1"/>
  </r>
  <r>
    <x v="473"/>
    <x v="0"/>
    <x v="0"/>
    <x v="0"/>
    <x v="0"/>
    <x v="0"/>
    <x v="0"/>
    <x v="0"/>
    <x v="472"/>
    <x v="471"/>
    <x v="473"/>
    <x v="471"/>
    <x v="471"/>
    <x v="473"/>
    <x v="473"/>
    <x v="259"/>
    <x v="0"/>
    <x v="104"/>
    <x v="75"/>
    <x v="1"/>
    <x v="199"/>
    <x v="6"/>
    <x v="8"/>
    <x v="0"/>
    <x v="0"/>
    <x v="1"/>
  </r>
  <r>
    <x v="474"/>
    <x v="1"/>
    <x v="0"/>
    <x v="2"/>
    <x v="4"/>
    <x v="0"/>
    <x v="0"/>
    <x v="0"/>
    <x v="473"/>
    <x v="472"/>
    <x v="474"/>
    <x v="472"/>
    <x v="472"/>
    <x v="474"/>
    <x v="474"/>
    <x v="2"/>
    <x v="76"/>
    <x v="1"/>
    <x v="1"/>
    <x v="5"/>
    <x v="220"/>
    <x v="2"/>
    <x v="0"/>
    <x v="7"/>
    <x v="0"/>
    <x v="1"/>
  </r>
  <r>
    <x v="475"/>
    <x v="0"/>
    <x v="0"/>
    <x v="1"/>
    <x v="0"/>
    <x v="5"/>
    <x v="5"/>
    <x v="5"/>
    <x v="474"/>
    <x v="473"/>
    <x v="475"/>
    <x v="473"/>
    <x v="473"/>
    <x v="475"/>
    <x v="475"/>
    <x v="260"/>
    <x v="0"/>
    <x v="105"/>
    <x v="78"/>
    <x v="8"/>
    <x v="296"/>
    <x v="4"/>
    <x v="6"/>
    <x v="7"/>
    <x v="0"/>
    <x v="0"/>
  </r>
  <r>
    <x v="476"/>
    <x v="0"/>
    <x v="0"/>
    <x v="0"/>
    <x v="0"/>
    <x v="4"/>
    <x v="4"/>
    <x v="4"/>
    <x v="475"/>
    <x v="474"/>
    <x v="476"/>
    <x v="474"/>
    <x v="474"/>
    <x v="476"/>
    <x v="476"/>
    <x v="261"/>
    <x v="0"/>
    <x v="106"/>
    <x v="79"/>
    <x v="1"/>
    <x v="297"/>
    <x v="3"/>
    <x v="4"/>
    <x v="0"/>
    <x v="0"/>
    <x v="1"/>
  </r>
  <r>
    <x v="477"/>
    <x v="4"/>
    <x v="0"/>
    <x v="4"/>
    <x v="4"/>
    <x v="7"/>
    <x v="7"/>
    <x v="7"/>
    <x v="476"/>
    <x v="475"/>
    <x v="477"/>
    <x v="475"/>
    <x v="475"/>
    <x v="477"/>
    <x v="477"/>
    <x v="2"/>
    <x v="77"/>
    <x v="1"/>
    <x v="1"/>
    <x v="9"/>
    <x v="298"/>
    <x v="3"/>
    <x v="0"/>
    <x v="2"/>
    <x v="1"/>
    <x v="1"/>
  </r>
  <r>
    <x v="478"/>
    <x v="4"/>
    <x v="0"/>
    <x v="4"/>
    <x v="4"/>
    <x v="3"/>
    <x v="3"/>
    <x v="3"/>
    <x v="477"/>
    <x v="476"/>
    <x v="478"/>
    <x v="476"/>
    <x v="476"/>
    <x v="478"/>
    <x v="478"/>
    <x v="2"/>
    <x v="78"/>
    <x v="1"/>
    <x v="1"/>
    <x v="9"/>
    <x v="299"/>
    <x v="1"/>
    <x v="8"/>
    <x v="7"/>
    <x v="0"/>
    <x v="1"/>
  </r>
  <r>
    <x v="479"/>
    <x v="3"/>
    <x v="0"/>
    <x v="1"/>
    <x v="2"/>
    <x v="7"/>
    <x v="7"/>
    <x v="7"/>
    <x v="478"/>
    <x v="477"/>
    <x v="479"/>
    <x v="477"/>
    <x v="477"/>
    <x v="479"/>
    <x v="479"/>
    <x v="2"/>
    <x v="0"/>
    <x v="1"/>
    <x v="1"/>
    <x v="8"/>
    <x v="77"/>
    <x v="3"/>
    <x v="2"/>
    <x v="7"/>
    <x v="0"/>
    <x v="0"/>
  </r>
  <r>
    <x v="480"/>
    <x v="4"/>
    <x v="1"/>
    <x v="0"/>
    <x v="0"/>
    <x v="5"/>
    <x v="5"/>
    <x v="5"/>
    <x v="479"/>
    <x v="478"/>
    <x v="480"/>
    <x v="478"/>
    <x v="478"/>
    <x v="480"/>
    <x v="480"/>
    <x v="262"/>
    <x v="0"/>
    <x v="1"/>
    <x v="1"/>
    <x v="1"/>
    <x v="300"/>
    <x v="4"/>
    <x v="4"/>
    <x v="2"/>
    <x v="1"/>
    <x v="1"/>
  </r>
  <r>
    <x v="481"/>
    <x v="1"/>
    <x v="0"/>
    <x v="2"/>
    <x v="3"/>
    <x v="7"/>
    <x v="7"/>
    <x v="7"/>
    <x v="480"/>
    <x v="479"/>
    <x v="281"/>
    <x v="479"/>
    <x v="479"/>
    <x v="481"/>
    <x v="481"/>
    <x v="2"/>
    <x v="0"/>
    <x v="1"/>
    <x v="1"/>
    <x v="5"/>
    <x v="121"/>
    <x v="1"/>
    <x v="3"/>
    <x v="7"/>
    <x v="0"/>
    <x v="2"/>
  </r>
  <r>
    <x v="482"/>
    <x v="0"/>
    <x v="1"/>
    <x v="0"/>
    <x v="0"/>
    <x v="0"/>
    <x v="0"/>
    <x v="0"/>
    <x v="481"/>
    <x v="480"/>
    <x v="481"/>
    <x v="480"/>
    <x v="480"/>
    <x v="482"/>
    <x v="482"/>
    <x v="263"/>
    <x v="0"/>
    <x v="107"/>
    <x v="39"/>
    <x v="1"/>
    <x v="301"/>
    <x v="3"/>
    <x v="1"/>
    <x v="2"/>
    <x v="1"/>
    <x v="1"/>
  </r>
  <r>
    <x v="483"/>
    <x v="0"/>
    <x v="0"/>
    <x v="2"/>
    <x v="0"/>
    <x v="4"/>
    <x v="4"/>
    <x v="4"/>
    <x v="482"/>
    <x v="481"/>
    <x v="482"/>
    <x v="481"/>
    <x v="481"/>
    <x v="483"/>
    <x v="483"/>
    <x v="264"/>
    <x v="0"/>
    <x v="108"/>
    <x v="22"/>
    <x v="5"/>
    <x v="302"/>
    <x v="2"/>
    <x v="2"/>
    <x v="3"/>
    <x v="1"/>
    <x v="1"/>
  </r>
  <r>
    <x v="484"/>
    <x v="0"/>
    <x v="1"/>
    <x v="2"/>
    <x v="0"/>
    <x v="5"/>
    <x v="5"/>
    <x v="5"/>
    <x v="483"/>
    <x v="482"/>
    <x v="483"/>
    <x v="482"/>
    <x v="482"/>
    <x v="484"/>
    <x v="484"/>
    <x v="265"/>
    <x v="0"/>
    <x v="109"/>
    <x v="80"/>
    <x v="6"/>
    <x v="269"/>
    <x v="6"/>
    <x v="11"/>
    <x v="2"/>
    <x v="1"/>
    <x v="2"/>
  </r>
  <r>
    <x v="485"/>
    <x v="0"/>
    <x v="0"/>
    <x v="1"/>
    <x v="0"/>
    <x v="3"/>
    <x v="3"/>
    <x v="3"/>
    <x v="484"/>
    <x v="483"/>
    <x v="484"/>
    <x v="483"/>
    <x v="483"/>
    <x v="485"/>
    <x v="485"/>
    <x v="266"/>
    <x v="0"/>
    <x v="110"/>
    <x v="81"/>
    <x v="8"/>
    <x v="281"/>
    <x v="0"/>
    <x v="0"/>
    <x v="2"/>
    <x v="1"/>
    <x v="0"/>
  </r>
  <r>
    <x v="486"/>
    <x v="0"/>
    <x v="0"/>
    <x v="2"/>
    <x v="0"/>
    <x v="6"/>
    <x v="6"/>
    <x v="6"/>
    <x v="485"/>
    <x v="484"/>
    <x v="485"/>
    <x v="484"/>
    <x v="484"/>
    <x v="486"/>
    <x v="486"/>
    <x v="267"/>
    <x v="0"/>
    <x v="111"/>
    <x v="3"/>
    <x v="5"/>
    <x v="130"/>
    <x v="5"/>
    <x v="4"/>
    <x v="7"/>
    <x v="0"/>
    <x v="1"/>
  </r>
  <r>
    <x v="487"/>
    <x v="4"/>
    <x v="0"/>
    <x v="0"/>
    <x v="0"/>
    <x v="6"/>
    <x v="6"/>
    <x v="6"/>
    <x v="486"/>
    <x v="485"/>
    <x v="486"/>
    <x v="485"/>
    <x v="485"/>
    <x v="487"/>
    <x v="487"/>
    <x v="268"/>
    <x v="0"/>
    <x v="1"/>
    <x v="1"/>
    <x v="1"/>
    <x v="237"/>
    <x v="1"/>
    <x v="2"/>
    <x v="9"/>
    <x v="2"/>
    <x v="1"/>
  </r>
  <r>
    <x v="488"/>
    <x v="4"/>
    <x v="1"/>
    <x v="0"/>
    <x v="0"/>
    <x v="2"/>
    <x v="2"/>
    <x v="2"/>
    <x v="487"/>
    <x v="486"/>
    <x v="487"/>
    <x v="486"/>
    <x v="486"/>
    <x v="488"/>
    <x v="488"/>
    <x v="269"/>
    <x v="0"/>
    <x v="1"/>
    <x v="1"/>
    <x v="1"/>
    <x v="95"/>
    <x v="0"/>
    <x v="1"/>
    <x v="4"/>
    <x v="1"/>
    <x v="1"/>
  </r>
  <r>
    <x v="489"/>
    <x v="1"/>
    <x v="0"/>
    <x v="2"/>
    <x v="3"/>
    <x v="3"/>
    <x v="3"/>
    <x v="3"/>
    <x v="488"/>
    <x v="487"/>
    <x v="488"/>
    <x v="487"/>
    <x v="487"/>
    <x v="489"/>
    <x v="489"/>
    <x v="2"/>
    <x v="0"/>
    <x v="1"/>
    <x v="1"/>
    <x v="5"/>
    <x v="303"/>
    <x v="0"/>
    <x v="3"/>
    <x v="3"/>
    <x v="1"/>
    <x v="2"/>
  </r>
  <r>
    <x v="490"/>
    <x v="2"/>
    <x v="0"/>
    <x v="1"/>
    <x v="1"/>
    <x v="0"/>
    <x v="0"/>
    <x v="0"/>
    <x v="489"/>
    <x v="488"/>
    <x v="489"/>
    <x v="488"/>
    <x v="488"/>
    <x v="490"/>
    <x v="490"/>
    <x v="2"/>
    <x v="0"/>
    <x v="1"/>
    <x v="1"/>
    <x v="8"/>
    <x v="237"/>
    <x v="1"/>
    <x v="2"/>
    <x v="11"/>
    <x v="0"/>
    <x v="0"/>
  </r>
  <r>
    <x v="491"/>
    <x v="0"/>
    <x v="0"/>
    <x v="2"/>
    <x v="0"/>
    <x v="0"/>
    <x v="0"/>
    <x v="0"/>
    <x v="490"/>
    <x v="489"/>
    <x v="490"/>
    <x v="489"/>
    <x v="489"/>
    <x v="491"/>
    <x v="491"/>
    <x v="270"/>
    <x v="0"/>
    <x v="112"/>
    <x v="14"/>
    <x v="5"/>
    <x v="182"/>
    <x v="1"/>
    <x v="1"/>
    <x v="4"/>
    <x v="1"/>
    <x v="2"/>
  </r>
  <r>
    <x v="492"/>
    <x v="1"/>
    <x v="1"/>
    <x v="2"/>
    <x v="3"/>
    <x v="0"/>
    <x v="0"/>
    <x v="0"/>
    <x v="491"/>
    <x v="490"/>
    <x v="491"/>
    <x v="490"/>
    <x v="490"/>
    <x v="492"/>
    <x v="492"/>
    <x v="2"/>
    <x v="0"/>
    <x v="1"/>
    <x v="1"/>
    <x v="5"/>
    <x v="231"/>
    <x v="6"/>
    <x v="4"/>
    <x v="7"/>
    <x v="0"/>
    <x v="2"/>
  </r>
  <r>
    <x v="493"/>
    <x v="2"/>
    <x v="0"/>
    <x v="4"/>
    <x v="1"/>
    <x v="6"/>
    <x v="6"/>
    <x v="6"/>
    <x v="492"/>
    <x v="491"/>
    <x v="492"/>
    <x v="491"/>
    <x v="491"/>
    <x v="493"/>
    <x v="493"/>
    <x v="2"/>
    <x v="0"/>
    <x v="1"/>
    <x v="1"/>
    <x v="7"/>
    <x v="304"/>
    <x v="0"/>
    <x v="4"/>
    <x v="1"/>
    <x v="0"/>
    <x v="1"/>
  </r>
  <r>
    <x v="494"/>
    <x v="1"/>
    <x v="0"/>
    <x v="4"/>
    <x v="4"/>
    <x v="6"/>
    <x v="6"/>
    <x v="6"/>
    <x v="493"/>
    <x v="492"/>
    <x v="493"/>
    <x v="492"/>
    <x v="492"/>
    <x v="494"/>
    <x v="494"/>
    <x v="2"/>
    <x v="79"/>
    <x v="1"/>
    <x v="1"/>
    <x v="7"/>
    <x v="305"/>
    <x v="0"/>
    <x v="1"/>
    <x v="2"/>
    <x v="1"/>
    <x v="1"/>
  </r>
  <r>
    <x v="495"/>
    <x v="2"/>
    <x v="0"/>
    <x v="2"/>
    <x v="1"/>
    <x v="0"/>
    <x v="0"/>
    <x v="0"/>
    <x v="494"/>
    <x v="493"/>
    <x v="494"/>
    <x v="493"/>
    <x v="493"/>
    <x v="495"/>
    <x v="495"/>
    <x v="2"/>
    <x v="0"/>
    <x v="1"/>
    <x v="1"/>
    <x v="5"/>
    <x v="306"/>
    <x v="0"/>
    <x v="7"/>
    <x v="3"/>
    <x v="1"/>
    <x v="2"/>
  </r>
  <r>
    <x v="496"/>
    <x v="4"/>
    <x v="0"/>
    <x v="2"/>
    <x v="0"/>
    <x v="6"/>
    <x v="6"/>
    <x v="6"/>
    <x v="495"/>
    <x v="494"/>
    <x v="495"/>
    <x v="494"/>
    <x v="494"/>
    <x v="496"/>
    <x v="496"/>
    <x v="271"/>
    <x v="0"/>
    <x v="1"/>
    <x v="1"/>
    <x v="6"/>
    <x v="307"/>
    <x v="4"/>
    <x v="3"/>
    <x v="2"/>
    <x v="1"/>
    <x v="1"/>
  </r>
  <r>
    <x v="497"/>
    <x v="4"/>
    <x v="0"/>
    <x v="2"/>
    <x v="0"/>
    <x v="3"/>
    <x v="3"/>
    <x v="3"/>
    <x v="496"/>
    <x v="495"/>
    <x v="496"/>
    <x v="495"/>
    <x v="495"/>
    <x v="497"/>
    <x v="497"/>
    <x v="272"/>
    <x v="0"/>
    <x v="1"/>
    <x v="1"/>
    <x v="6"/>
    <x v="139"/>
    <x v="3"/>
    <x v="5"/>
    <x v="0"/>
    <x v="0"/>
    <x v="2"/>
  </r>
  <r>
    <x v="498"/>
    <x v="2"/>
    <x v="0"/>
    <x v="0"/>
    <x v="0"/>
    <x v="4"/>
    <x v="4"/>
    <x v="4"/>
    <x v="497"/>
    <x v="496"/>
    <x v="497"/>
    <x v="496"/>
    <x v="496"/>
    <x v="498"/>
    <x v="498"/>
    <x v="273"/>
    <x v="0"/>
    <x v="1"/>
    <x v="1"/>
    <x v="1"/>
    <x v="2"/>
    <x v="2"/>
    <x v="2"/>
    <x v="0"/>
    <x v="0"/>
    <x v="1"/>
  </r>
  <r>
    <x v="499"/>
    <x v="4"/>
    <x v="0"/>
    <x v="1"/>
    <x v="0"/>
    <x v="5"/>
    <x v="5"/>
    <x v="5"/>
    <x v="498"/>
    <x v="497"/>
    <x v="498"/>
    <x v="497"/>
    <x v="497"/>
    <x v="499"/>
    <x v="499"/>
    <x v="274"/>
    <x v="0"/>
    <x v="1"/>
    <x v="1"/>
    <x v="10"/>
    <x v="241"/>
    <x v="3"/>
    <x v="4"/>
    <x v="1"/>
    <x v="0"/>
    <x v="0"/>
  </r>
  <r>
    <x v="500"/>
    <x v="4"/>
    <x v="0"/>
    <x v="0"/>
    <x v="0"/>
    <x v="2"/>
    <x v="2"/>
    <x v="2"/>
    <x v="499"/>
    <x v="498"/>
    <x v="499"/>
    <x v="498"/>
    <x v="498"/>
    <x v="500"/>
    <x v="500"/>
    <x v="275"/>
    <x v="0"/>
    <x v="1"/>
    <x v="1"/>
    <x v="1"/>
    <x v="308"/>
    <x v="4"/>
    <x v="8"/>
    <x v="0"/>
    <x v="0"/>
    <x v="1"/>
  </r>
  <r>
    <x v="501"/>
    <x v="4"/>
    <x v="0"/>
    <x v="4"/>
    <x v="4"/>
    <x v="7"/>
    <x v="7"/>
    <x v="7"/>
    <x v="500"/>
    <x v="499"/>
    <x v="500"/>
    <x v="499"/>
    <x v="499"/>
    <x v="501"/>
    <x v="501"/>
    <x v="2"/>
    <x v="80"/>
    <x v="1"/>
    <x v="1"/>
    <x v="9"/>
    <x v="34"/>
    <x v="4"/>
    <x v="10"/>
    <x v="0"/>
    <x v="0"/>
    <x v="1"/>
  </r>
  <r>
    <x v="502"/>
    <x v="2"/>
    <x v="0"/>
    <x v="0"/>
    <x v="0"/>
    <x v="4"/>
    <x v="4"/>
    <x v="4"/>
    <x v="501"/>
    <x v="500"/>
    <x v="501"/>
    <x v="500"/>
    <x v="500"/>
    <x v="502"/>
    <x v="502"/>
    <x v="276"/>
    <x v="0"/>
    <x v="1"/>
    <x v="1"/>
    <x v="1"/>
    <x v="309"/>
    <x v="4"/>
    <x v="8"/>
    <x v="7"/>
    <x v="0"/>
    <x v="0"/>
  </r>
  <r>
    <x v="503"/>
    <x v="0"/>
    <x v="0"/>
    <x v="1"/>
    <x v="0"/>
    <x v="0"/>
    <x v="0"/>
    <x v="0"/>
    <x v="502"/>
    <x v="501"/>
    <x v="502"/>
    <x v="501"/>
    <x v="501"/>
    <x v="503"/>
    <x v="503"/>
    <x v="277"/>
    <x v="0"/>
    <x v="113"/>
    <x v="74"/>
    <x v="8"/>
    <x v="34"/>
    <x v="4"/>
    <x v="10"/>
    <x v="4"/>
    <x v="1"/>
    <x v="0"/>
  </r>
  <r>
    <x v="504"/>
    <x v="1"/>
    <x v="0"/>
    <x v="2"/>
    <x v="4"/>
    <x v="7"/>
    <x v="7"/>
    <x v="7"/>
    <x v="503"/>
    <x v="502"/>
    <x v="503"/>
    <x v="502"/>
    <x v="502"/>
    <x v="504"/>
    <x v="504"/>
    <x v="2"/>
    <x v="81"/>
    <x v="1"/>
    <x v="1"/>
    <x v="5"/>
    <x v="76"/>
    <x v="2"/>
    <x v="1"/>
    <x v="0"/>
    <x v="0"/>
    <x v="1"/>
  </r>
  <r>
    <x v="505"/>
    <x v="3"/>
    <x v="0"/>
    <x v="1"/>
    <x v="0"/>
    <x v="7"/>
    <x v="7"/>
    <x v="7"/>
    <x v="504"/>
    <x v="503"/>
    <x v="504"/>
    <x v="503"/>
    <x v="503"/>
    <x v="505"/>
    <x v="505"/>
    <x v="278"/>
    <x v="0"/>
    <x v="1"/>
    <x v="1"/>
    <x v="8"/>
    <x v="156"/>
    <x v="2"/>
    <x v="5"/>
    <x v="1"/>
    <x v="0"/>
    <x v="1"/>
  </r>
  <r>
    <x v="506"/>
    <x v="1"/>
    <x v="0"/>
    <x v="4"/>
    <x v="4"/>
    <x v="5"/>
    <x v="5"/>
    <x v="5"/>
    <x v="505"/>
    <x v="504"/>
    <x v="505"/>
    <x v="504"/>
    <x v="504"/>
    <x v="506"/>
    <x v="506"/>
    <x v="2"/>
    <x v="82"/>
    <x v="1"/>
    <x v="1"/>
    <x v="7"/>
    <x v="285"/>
    <x v="4"/>
    <x v="4"/>
    <x v="7"/>
    <x v="0"/>
    <x v="1"/>
  </r>
  <r>
    <x v="507"/>
    <x v="2"/>
    <x v="0"/>
    <x v="4"/>
    <x v="1"/>
    <x v="3"/>
    <x v="3"/>
    <x v="3"/>
    <x v="506"/>
    <x v="505"/>
    <x v="506"/>
    <x v="505"/>
    <x v="505"/>
    <x v="507"/>
    <x v="507"/>
    <x v="2"/>
    <x v="0"/>
    <x v="1"/>
    <x v="1"/>
    <x v="7"/>
    <x v="310"/>
    <x v="6"/>
    <x v="1"/>
    <x v="5"/>
    <x v="0"/>
    <x v="1"/>
  </r>
  <r>
    <x v="508"/>
    <x v="4"/>
    <x v="0"/>
    <x v="2"/>
    <x v="0"/>
    <x v="1"/>
    <x v="1"/>
    <x v="1"/>
    <x v="507"/>
    <x v="506"/>
    <x v="507"/>
    <x v="506"/>
    <x v="506"/>
    <x v="508"/>
    <x v="508"/>
    <x v="279"/>
    <x v="0"/>
    <x v="1"/>
    <x v="1"/>
    <x v="6"/>
    <x v="42"/>
    <x v="6"/>
    <x v="4"/>
    <x v="11"/>
    <x v="0"/>
    <x v="1"/>
  </r>
  <r>
    <x v="509"/>
    <x v="4"/>
    <x v="0"/>
    <x v="1"/>
    <x v="0"/>
    <x v="1"/>
    <x v="1"/>
    <x v="1"/>
    <x v="508"/>
    <x v="507"/>
    <x v="508"/>
    <x v="507"/>
    <x v="507"/>
    <x v="509"/>
    <x v="509"/>
    <x v="280"/>
    <x v="0"/>
    <x v="1"/>
    <x v="1"/>
    <x v="10"/>
    <x v="311"/>
    <x v="5"/>
    <x v="5"/>
    <x v="3"/>
    <x v="1"/>
    <x v="0"/>
  </r>
  <r>
    <x v="510"/>
    <x v="2"/>
    <x v="0"/>
    <x v="2"/>
    <x v="1"/>
    <x v="1"/>
    <x v="1"/>
    <x v="1"/>
    <x v="509"/>
    <x v="508"/>
    <x v="509"/>
    <x v="508"/>
    <x v="508"/>
    <x v="510"/>
    <x v="510"/>
    <x v="2"/>
    <x v="0"/>
    <x v="1"/>
    <x v="1"/>
    <x v="5"/>
    <x v="298"/>
    <x v="3"/>
    <x v="0"/>
    <x v="2"/>
    <x v="1"/>
    <x v="1"/>
  </r>
  <r>
    <x v="511"/>
    <x v="4"/>
    <x v="0"/>
    <x v="4"/>
    <x v="4"/>
    <x v="6"/>
    <x v="6"/>
    <x v="6"/>
    <x v="510"/>
    <x v="509"/>
    <x v="510"/>
    <x v="509"/>
    <x v="509"/>
    <x v="511"/>
    <x v="511"/>
    <x v="2"/>
    <x v="83"/>
    <x v="1"/>
    <x v="1"/>
    <x v="9"/>
    <x v="255"/>
    <x v="0"/>
    <x v="10"/>
    <x v="5"/>
    <x v="0"/>
    <x v="1"/>
  </r>
  <r>
    <x v="512"/>
    <x v="2"/>
    <x v="0"/>
    <x v="2"/>
    <x v="1"/>
    <x v="2"/>
    <x v="2"/>
    <x v="2"/>
    <x v="511"/>
    <x v="510"/>
    <x v="511"/>
    <x v="510"/>
    <x v="510"/>
    <x v="512"/>
    <x v="512"/>
    <x v="2"/>
    <x v="0"/>
    <x v="1"/>
    <x v="1"/>
    <x v="5"/>
    <x v="48"/>
    <x v="2"/>
    <x v="8"/>
    <x v="2"/>
    <x v="1"/>
    <x v="2"/>
  </r>
  <r>
    <x v="513"/>
    <x v="0"/>
    <x v="1"/>
    <x v="0"/>
    <x v="0"/>
    <x v="7"/>
    <x v="7"/>
    <x v="7"/>
    <x v="512"/>
    <x v="511"/>
    <x v="512"/>
    <x v="511"/>
    <x v="511"/>
    <x v="513"/>
    <x v="513"/>
    <x v="281"/>
    <x v="0"/>
    <x v="114"/>
    <x v="42"/>
    <x v="1"/>
    <x v="281"/>
    <x v="0"/>
    <x v="0"/>
    <x v="0"/>
    <x v="0"/>
    <x v="1"/>
  </r>
  <r>
    <x v="514"/>
    <x v="4"/>
    <x v="0"/>
    <x v="2"/>
    <x v="4"/>
    <x v="2"/>
    <x v="2"/>
    <x v="2"/>
    <x v="513"/>
    <x v="512"/>
    <x v="513"/>
    <x v="512"/>
    <x v="512"/>
    <x v="514"/>
    <x v="514"/>
    <x v="2"/>
    <x v="84"/>
    <x v="1"/>
    <x v="1"/>
    <x v="6"/>
    <x v="312"/>
    <x v="5"/>
    <x v="1"/>
    <x v="10"/>
    <x v="0"/>
    <x v="2"/>
  </r>
  <r>
    <x v="515"/>
    <x v="0"/>
    <x v="0"/>
    <x v="2"/>
    <x v="0"/>
    <x v="7"/>
    <x v="7"/>
    <x v="7"/>
    <x v="514"/>
    <x v="513"/>
    <x v="514"/>
    <x v="513"/>
    <x v="513"/>
    <x v="515"/>
    <x v="515"/>
    <x v="282"/>
    <x v="0"/>
    <x v="115"/>
    <x v="51"/>
    <x v="5"/>
    <x v="305"/>
    <x v="0"/>
    <x v="1"/>
    <x v="7"/>
    <x v="0"/>
    <x v="1"/>
  </r>
  <r>
    <x v="516"/>
    <x v="4"/>
    <x v="0"/>
    <x v="2"/>
    <x v="0"/>
    <x v="5"/>
    <x v="5"/>
    <x v="5"/>
    <x v="515"/>
    <x v="514"/>
    <x v="515"/>
    <x v="514"/>
    <x v="514"/>
    <x v="516"/>
    <x v="516"/>
    <x v="283"/>
    <x v="0"/>
    <x v="1"/>
    <x v="1"/>
    <x v="6"/>
    <x v="313"/>
    <x v="2"/>
    <x v="4"/>
    <x v="5"/>
    <x v="0"/>
    <x v="2"/>
  </r>
  <r>
    <x v="517"/>
    <x v="4"/>
    <x v="0"/>
    <x v="2"/>
    <x v="0"/>
    <x v="5"/>
    <x v="5"/>
    <x v="5"/>
    <x v="516"/>
    <x v="515"/>
    <x v="516"/>
    <x v="515"/>
    <x v="515"/>
    <x v="517"/>
    <x v="517"/>
    <x v="284"/>
    <x v="0"/>
    <x v="1"/>
    <x v="1"/>
    <x v="6"/>
    <x v="314"/>
    <x v="5"/>
    <x v="3"/>
    <x v="5"/>
    <x v="0"/>
    <x v="2"/>
  </r>
  <r>
    <x v="518"/>
    <x v="0"/>
    <x v="0"/>
    <x v="0"/>
    <x v="0"/>
    <x v="7"/>
    <x v="7"/>
    <x v="7"/>
    <x v="517"/>
    <x v="516"/>
    <x v="517"/>
    <x v="516"/>
    <x v="516"/>
    <x v="518"/>
    <x v="518"/>
    <x v="285"/>
    <x v="0"/>
    <x v="116"/>
    <x v="56"/>
    <x v="1"/>
    <x v="189"/>
    <x v="3"/>
    <x v="3"/>
    <x v="3"/>
    <x v="1"/>
    <x v="1"/>
  </r>
  <r>
    <x v="519"/>
    <x v="4"/>
    <x v="0"/>
    <x v="2"/>
    <x v="0"/>
    <x v="0"/>
    <x v="0"/>
    <x v="0"/>
    <x v="518"/>
    <x v="517"/>
    <x v="518"/>
    <x v="517"/>
    <x v="32"/>
    <x v="519"/>
    <x v="519"/>
    <x v="286"/>
    <x v="0"/>
    <x v="1"/>
    <x v="1"/>
    <x v="6"/>
    <x v="315"/>
    <x v="2"/>
    <x v="2"/>
    <x v="7"/>
    <x v="0"/>
    <x v="2"/>
  </r>
  <r>
    <x v="520"/>
    <x v="2"/>
    <x v="0"/>
    <x v="2"/>
    <x v="0"/>
    <x v="0"/>
    <x v="0"/>
    <x v="0"/>
    <x v="519"/>
    <x v="518"/>
    <x v="519"/>
    <x v="518"/>
    <x v="517"/>
    <x v="520"/>
    <x v="520"/>
    <x v="287"/>
    <x v="0"/>
    <x v="1"/>
    <x v="1"/>
    <x v="6"/>
    <x v="316"/>
    <x v="3"/>
    <x v="1"/>
    <x v="7"/>
    <x v="0"/>
    <x v="2"/>
  </r>
  <r>
    <x v="521"/>
    <x v="2"/>
    <x v="0"/>
    <x v="2"/>
    <x v="3"/>
    <x v="7"/>
    <x v="7"/>
    <x v="7"/>
    <x v="520"/>
    <x v="519"/>
    <x v="520"/>
    <x v="318"/>
    <x v="518"/>
    <x v="521"/>
    <x v="521"/>
    <x v="2"/>
    <x v="0"/>
    <x v="1"/>
    <x v="1"/>
    <x v="5"/>
    <x v="176"/>
    <x v="5"/>
    <x v="2"/>
    <x v="0"/>
    <x v="0"/>
    <x v="2"/>
  </r>
  <r>
    <x v="522"/>
    <x v="0"/>
    <x v="0"/>
    <x v="2"/>
    <x v="0"/>
    <x v="6"/>
    <x v="6"/>
    <x v="6"/>
    <x v="521"/>
    <x v="520"/>
    <x v="521"/>
    <x v="519"/>
    <x v="519"/>
    <x v="522"/>
    <x v="522"/>
    <x v="288"/>
    <x v="0"/>
    <x v="117"/>
    <x v="19"/>
    <x v="5"/>
    <x v="57"/>
    <x v="2"/>
    <x v="1"/>
    <x v="3"/>
    <x v="1"/>
    <x v="1"/>
  </r>
  <r>
    <x v="523"/>
    <x v="4"/>
    <x v="0"/>
    <x v="4"/>
    <x v="4"/>
    <x v="7"/>
    <x v="7"/>
    <x v="7"/>
    <x v="522"/>
    <x v="521"/>
    <x v="522"/>
    <x v="520"/>
    <x v="520"/>
    <x v="523"/>
    <x v="523"/>
    <x v="2"/>
    <x v="85"/>
    <x v="1"/>
    <x v="1"/>
    <x v="9"/>
    <x v="317"/>
    <x v="0"/>
    <x v="5"/>
    <x v="7"/>
    <x v="0"/>
    <x v="1"/>
  </r>
  <r>
    <x v="524"/>
    <x v="1"/>
    <x v="0"/>
    <x v="0"/>
    <x v="0"/>
    <x v="1"/>
    <x v="1"/>
    <x v="1"/>
    <x v="523"/>
    <x v="522"/>
    <x v="523"/>
    <x v="521"/>
    <x v="521"/>
    <x v="524"/>
    <x v="524"/>
    <x v="289"/>
    <x v="0"/>
    <x v="1"/>
    <x v="1"/>
    <x v="1"/>
    <x v="280"/>
    <x v="3"/>
    <x v="0"/>
    <x v="2"/>
    <x v="1"/>
    <x v="1"/>
  </r>
  <r>
    <x v="525"/>
    <x v="0"/>
    <x v="0"/>
    <x v="4"/>
    <x v="4"/>
    <x v="0"/>
    <x v="0"/>
    <x v="0"/>
    <x v="524"/>
    <x v="523"/>
    <x v="524"/>
    <x v="522"/>
    <x v="522"/>
    <x v="525"/>
    <x v="525"/>
    <x v="2"/>
    <x v="86"/>
    <x v="118"/>
    <x v="64"/>
    <x v="7"/>
    <x v="17"/>
    <x v="5"/>
    <x v="4"/>
    <x v="8"/>
    <x v="1"/>
    <x v="1"/>
  </r>
  <r>
    <x v="526"/>
    <x v="4"/>
    <x v="0"/>
    <x v="2"/>
    <x v="0"/>
    <x v="1"/>
    <x v="1"/>
    <x v="1"/>
    <x v="525"/>
    <x v="524"/>
    <x v="525"/>
    <x v="523"/>
    <x v="523"/>
    <x v="526"/>
    <x v="526"/>
    <x v="290"/>
    <x v="0"/>
    <x v="1"/>
    <x v="1"/>
    <x v="6"/>
    <x v="318"/>
    <x v="5"/>
    <x v="9"/>
    <x v="4"/>
    <x v="1"/>
    <x v="2"/>
  </r>
  <r>
    <x v="527"/>
    <x v="4"/>
    <x v="0"/>
    <x v="2"/>
    <x v="0"/>
    <x v="2"/>
    <x v="2"/>
    <x v="2"/>
    <x v="526"/>
    <x v="525"/>
    <x v="526"/>
    <x v="524"/>
    <x v="524"/>
    <x v="527"/>
    <x v="527"/>
    <x v="291"/>
    <x v="0"/>
    <x v="1"/>
    <x v="1"/>
    <x v="6"/>
    <x v="319"/>
    <x v="6"/>
    <x v="0"/>
    <x v="6"/>
    <x v="2"/>
    <x v="1"/>
  </r>
  <r>
    <x v="528"/>
    <x v="2"/>
    <x v="0"/>
    <x v="2"/>
    <x v="0"/>
    <x v="3"/>
    <x v="3"/>
    <x v="3"/>
    <x v="527"/>
    <x v="526"/>
    <x v="527"/>
    <x v="525"/>
    <x v="525"/>
    <x v="528"/>
    <x v="528"/>
    <x v="292"/>
    <x v="0"/>
    <x v="1"/>
    <x v="1"/>
    <x v="6"/>
    <x v="190"/>
    <x v="5"/>
    <x v="0"/>
    <x v="7"/>
    <x v="0"/>
    <x v="1"/>
  </r>
  <r>
    <x v="529"/>
    <x v="0"/>
    <x v="0"/>
    <x v="2"/>
    <x v="0"/>
    <x v="5"/>
    <x v="5"/>
    <x v="5"/>
    <x v="528"/>
    <x v="527"/>
    <x v="528"/>
    <x v="526"/>
    <x v="526"/>
    <x v="529"/>
    <x v="529"/>
    <x v="293"/>
    <x v="0"/>
    <x v="119"/>
    <x v="82"/>
    <x v="5"/>
    <x v="156"/>
    <x v="2"/>
    <x v="5"/>
    <x v="2"/>
    <x v="1"/>
    <x v="1"/>
  </r>
  <r>
    <x v="530"/>
    <x v="1"/>
    <x v="0"/>
    <x v="2"/>
    <x v="0"/>
    <x v="0"/>
    <x v="0"/>
    <x v="0"/>
    <x v="529"/>
    <x v="528"/>
    <x v="529"/>
    <x v="527"/>
    <x v="527"/>
    <x v="530"/>
    <x v="530"/>
    <x v="294"/>
    <x v="0"/>
    <x v="1"/>
    <x v="1"/>
    <x v="6"/>
    <x v="320"/>
    <x v="2"/>
    <x v="3"/>
    <x v="1"/>
    <x v="0"/>
    <x v="2"/>
  </r>
  <r>
    <x v="531"/>
    <x v="4"/>
    <x v="0"/>
    <x v="2"/>
    <x v="0"/>
    <x v="2"/>
    <x v="2"/>
    <x v="2"/>
    <x v="530"/>
    <x v="529"/>
    <x v="530"/>
    <x v="528"/>
    <x v="528"/>
    <x v="531"/>
    <x v="531"/>
    <x v="295"/>
    <x v="0"/>
    <x v="1"/>
    <x v="1"/>
    <x v="6"/>
    <x v="321"/>
    <x v="1"/>
    <x v="10"/>
    <x v="3"/>
    <x v="1"/>
    <x v="1"/>
  </r>
  <r>
    <x v="532"/>
    <x v="2"/>
    <x v="0"/>
    <x v="0"/>
    <x v="0"/>
    <x v="3"/>
    <x v="3"/>
    <x v="3"/>
    <x v="531"/>
    <x v="530"/>
    <x v="531"/>
    <x v="529"/>
    <x v="529"/>
    <x v="532"/>
    <x v="532"/>
    <x v="296"/>
    <x v="0"/>
    <x v="1"/>
    <x v="1"/>
    <x v="1"/>
    <x v="100"/>
    <x v="1"/>
    <x v="1"/>
    <x v="0"/>
    <x v="0"/>
    <x v="1"/>
  </r>
  <r>
    <x v="533"/>
    <x v="0"/>
    <x v="0"/>
    <x v="0"/>
    <x v="0"/>
    <x v="0"/>
    <x v="0"/>
    <x v="0"/>
    <x v="532"/>
    <x v="531"/>
    <x v="532"/>
    <x v="530"/>
    <x v="530"/>
    <x v="533"/>
    <x v="533"/>
    <x v="297"/>
    <x v="0"/>
    <x v="120"/>
    <x v="52"/>
    <x v="1"/>
    <x v="322"/>
    <x v="4"/>
    <x v="9"/>
    <x v="3"/>
    <x v="1"/>
    <x v="0"/>
  </r>
  <r>
    <x v="534"/>
    <x v="2"/>
    <x v="0"/>
    <x v="2"/>
    <x v="0"/>
    <x v="2"/>
    <x v="2"/>
    <x v="2"/>
    <x v="533"/>
    <x v="532"/>
    <x v="533"/>
    <x v="531"/>
    <x v="531"/>
    <x v="534"/>
    <x v="534"/>
    <x v="298"/>
    <x v="0"/>
    <x v="1"/>
    <x v="1"/>
    <x v="6"/>
    <x v="4"/>
    <x v="1"/>
    <x v="4"/>
    <x v="2"/>
    <x v="1"/>
    <x v="1"/>
  </r>
  <r>
    <x v="535"/>
    <x v="3"/>
    <x v="0"/>
    <x v="1"/>
    <x v="0"/>
    <x v="2"/>
    <x v="2"/>
    <x v="2"/>
    <x v="534"/>
    <x v="533"/>
    <x v="534"/>
    <x v="532"/>
    <x v="532"/>
    <x v="535"/>
    <x v="535"/>
    <x v="299"/>
    <x v="0"/>
    <x v="1"/>
    <x v="1"/>
    <x v="8"/>
    <x v="295"/>
    <x v="2"/>
    <x v="4"/>
    <x v="0"/>
    <x v="0"/>
    <x v="1"/>
  </r>
  <r>
    <x v="536"/>
    <x v="2"/>
    <x v="0"/>
    <x v="2"/>
    <x v="1"/>
    <x v="3"/>
    <x v="3"/>
    <x v="3"/>
    <x v="535"/>
    <x v="534"/>
    <x v="535"/>
    <x v="533"/>
    <x v="533"/>
    <x v="536"/>
    <x v="536"/>
    <x v="2"/>
    <x v="0"/>
    <x v="1"/>
    <x v="1"/>
    <x v="5"/>
    <x v="202"/>
    <x v="6"/>
    <x v="6"/>
    <x v="3"/>
    <x v="1"/>
    <x v="2"/>
  </r>
  <r>
    <x v="537"/>
    <x v="1"/>
    <x v="0"/>
    <x v="0"/>
    <x v="4"/>
    <x v="7"/>
    <x v="7"/>
    <x v="7"/>
    <x v="536"/>
    <x v="535"/>
    <x v="536"/>
    <x v="534"/>
    <x v="534"/>
    <x v="537"/>
    <x v="537"/>
    <x v="2"/>
    <x v="87"/>
    <x v="1"/>
    <x v="1"/>
    <x v="0"/>
    <x v="323"/>
    <x v="4"/>
    <x v="1"/>
    <x v="0"/>
    <x v="0"/>
    <x v="0"/>
  </r>
  <r>
    <x v="538"/>
    <x v="3"/>
    <x v="0"/>
    <x v="1"/>
    <x v="0"/>
    <x v="4"/>
    <x v="4"/>
    <x v="4"/>
    <x v="537"/>
    <x v="536"/>
    <x v="537"/>
    <x v="535"/>
    <x v="535"/>
    <x v="538"/>
    <x v="538"/>
    <x v="300"/>
    <x v="0"/>
    <x v="1"/>
    <x v="1"/>
    <x v="8"/>
    <x v="213"/>
    <x v="4"/>
    <x v="6"/>
    <x v="2"/>
    <x v="1"/>
    <x v="0"/>
  </r>
  <r>
    <x v="539"/>
    <x v="4"/>
    <x v="0"/>
    <x v="0"/>
    <x v="4"/>
    <x v="1"/>
    <x v="1"/>
    <x v="1"/>
    <x v="538"/>
    <x v="537"/>
    <x v="538"/>
    <x v="536"/>
    <x v="536"/>
    <x v="539"/>
    <x v="539"/>
    <x v="2"/>
    <x v="88"/>
    <x v="1"/>
    <x v="1"/>
    <x v="1"/>
    <x v="320"/>
    <x v="2"/>
    <x v="3"/>
    <x v="0"/>
    <x v="0"/>
    <x v="1"/>
  </r>
  <r>
    <x v="540"/>
    <x v="4"/>
    <x v="0"/>
    <x v="0"/>
    <x v="0"/>
    <x v="4"/>
    <x v="4"/>
    <x v="4"/>
    <x v="539"/>
    <x v="538"/>
    <x v="539"/>
    <x v="537"/>
    <x v="537"/>
    <x v="540"/>
    <x v="540"/>
    <x v="301"/>
    <x v="0"/>
    <x v="1"/>
    <x v="1"/>
    <x v="1"/>
    <x v="74"/>
    <x v="5"/>
    <x v="2"/>
    <x v="7"/>
    <x v="0"/>
    <x v="0"/>
  </r>
  <r>
    <x v="541"/>
    <x v="4"/>
    <x v="0"/>
    <x v="0"/>
    <x v="0"/>
    <x v="7"/>
    <x v="7"/>
    <x v="7"/>
    <x v="540"/>
    <x v="539"/>
    <x v="540"/>
    <x v="538"/>
    <x v="538"/>
    <x v="541"/>
    <x v="541"/>
    <x v="302"/>
    <x v="0"/>
    <x v="1"/>
    <x v="1"/>
    <x v="1"/>
    <x v="206"/>
    <x v="6"/>
    <x v="9"/>
    <x v="7"/>
    <x v="0"/>
    <x v="1"/>
  </r>
  <r>
    <x v="542"/>
    <x v="1"/>
    <x v="0"/>
    <x v="2"/>
    <x v="4"/>
    <x v="0"/>
    <x v="0"/>
    <x v="0"/>
    <x v="541"/>
    <x v="540"/>
    <x v="541"/>
    <x v="539"/>
    <x v="539"/>
    <x v="542"/>
    <x v="542"/>
    <x v="2"/>
    <x v="89"/>
    <x v="1"/>
    <x v="1"/>
    <x v="5"/>
    <x v="313"/>
    <x v="2"/>
    <x v="4"/>
    <x v="2"/>
    <x v="1"/>
    <x v="1"/>
  </r>
  <r>
    <x v="543"/>
    <x v="4"/>
    <x v="0"/>
    <x v="2"/>
    <x v="0"/>
    <x v="7"/>
    <x v="7"/>
    <x v="7"/>
    <x v="542"/>
    <x v="541"/>
    <x v="542"/>
    <x v="540"/>
    <x v="540"/>
    <x v="543"/>
    <x v="543"/>
    <x v="303"/>
    <x v="0"/>
    <x v="1"/>
    <x v="1"/>
    <x v="6"/>
    <x v="74"/>
    <x v="5"/>
    <x v="2"/>
    <x v="7"/>
    <x v="0"/>
    <x v="2"/>
  </r>
  <r>
    <x v="544"/>
    <x v="0"/>
    <x v="0"/>
    <x v="0"/>
    <x v="0"/>
    <x v="0"/>
    <x v="0"/>
    <x v="0"/>
    <x v="543"/>
    <x v="542"/>
    <x v="543"/>
    <x v="541"/>
    <x v="541"/>
    <x v="544"/>
    <x v="544"/>
    <x v="304"/>
    <x v="0"/>
    <x v="121"/>
    <x v="83"/>
    <x v="1"/>
    <x v="192"/>
    <x v="3"/>
    <x v="0"/>
    <x v="6"/>
    <x v="2"/>
    <x v="0"/>
  </r>
  <r>
    <x v="545"/>
    <x v="0"/>
    <x v="1"/>
    <x v="2"/>
    <x v="0"/>
    <x v="7"/>
    <x v="7"/>
    <x v="7"/>
    <x v="544"/>
    <x v="543"/>
    <x v="544"/>
    <x v="542"/>
    <x v="542"/>
    <x v="545"/>
    <x v="545"/>
    <x v="305"/>
    <x v="0"/>
    <x v="122"/>
    <x v="77"/>
    <x v="5"/>
    <x v="252"/>
    <x v="1"/>
    <x v="8"/>
    <x v="1"/>
    <x v="0"/>
    <x v="2"/>
  </r>
  <r>
    <x v="546"/>
    <x v="2"/>
    <x v="0"/>
    <x v="0"/>
    <x v="3"/>
    <x v="2"/>
    <x v="2"/>
    <x v="2"/>
    <x v="545"/>
    <x v="544"/>
    <x v="545"/>
    <x v="543"/>
    <x v="543"/>
    <x v="546"/>
    <x v="546"/>
    <x v="2"/>
    <x v="0"/>
    <x v="1"/>
    <x v="1"/>
    <x v="0"/>
    <x v="92"/>
    <x v="1"/>
    <x v="5"/>
    <x v="1"/>
    <x v="0"/>
    <x v="1"/>
  </r>
  <r>
    <x v="547"/>
    <x v="1"/>
    <x v="0"/>
    <x v="2"/>
    <x v="3"/>
    <x v="5"/>
    <x v="5"/>
    <x v="5"/>
    <x v="546"/>
    <x v="545"/>
    <x v="546"/>
    <x v="544"/>
    <x v="544"/>
    <x v="547"/>
    <x v="547"/>
    <x v="2"/>
    <x v="0"/>
    <x v="1"/>
    <x v="1"/>
    <x v="5"/>
    <x v="3"/>
    <x v="2"/>
    <x v="3"/>
    <x v="1"/>
    <x v="0"/>
    <x v="2"/>
  </r>
  <r>
    <x v="548"/>
    <x v="4"/>
    <x v="0"/>
    <x v="0"/>
    <x v="4"/>
    <x v="7"/>
    <x v="7"/>
    <x v="7"/>
    <x v="547"/>
    <x v="546"/>
    <x v="547"/>
    <x v="545"/>
    <x v="545"/>
    <x v="548"/>
    <x v="548"/>
    <x v="2"/>
    <x v="90"/>
    <x v="1"/>
    <x v="1"/>
    <x v="1"/>
    <x v="324"/>
    <x v="5"/>
    <x v="7"/>
    <x v="8"/>
    <x v="1"/>
    <x v="1"/>
  </r>
  <r>
    <x v="549"/>
    <x v="2"/>
    <x v="0"/>
    <x v="2"/>
    <x v="1"/>
    <x v="0"/>
    <x v="0"/>
    <x v="0"/>
    <x v="548"/>
    <x v="547"/>
    <x v="548"/>
    <x v="546"/>
    <x v="546"/>
    <x v="549"/>
    <x v="549"/>
    <x v="2"/>
    <x v="0"/>
    <x v="1"/>
    <x v="1"/>
    <x v="5"/>
    <x v="176"/>
    <x v="5"/>
    <x v="2"/>
    <x v="0"/>
    <x v="0"/>
    <x v="2"/>
  </r>
  <r>
    <x v="550"/>
    <x v="4"/>
    <x v="0"/>
    <x v="2"/>
    <x v="0"/>
    <x v="4"/>
    <x v="4"/>
    <x v="4"/>
    <x v="549"/>
    <x v="548"/>
    <x v="549"/>
    <x v="547"/>
    <x v="547"/>
    <x v="550"/>
    <x v="550"/>
    <x v="306"/>
    <x v="0"/>
    <x v="1"/>
    <x v="1"/>
    <x v="6"/>
    <x v="325"/>
    <x v="0"/>
    <x v="6"/>
    <x v="1"/>
    <x v="0"/>
    <x v="1"/>
  </r>
  <r>
    <x v="551"/>
    <x v="0"/>
    <x v="0"/>
    <x v="1"/>
    <x v="0"/>
    <x v="6"/>
    <x v="6"/>
    <x v="6"/>
    <x v="550"/>
    <x v="549"/>
    <x v="550"/>
    <x v="548"/>
    <x v="548"/>
    <x v="551"/>
    <x v="551"/>
    <x v="307"/>
    <x v="0"/>
    <x v="123"/>
    <x v="46"/>
    <x v="10"/>
    <x v="326"/>
    <x v="6"/>
    <x v="10"/>
    <x v="5"/>
    <x v="0"/>
    <x v="0"/>
  </r>
  <r>
    <x v="552"/>
    <x v="4"/>
    <x v="0"/>
    <x v="2"/>
    <x v="0"/>
    <x v="6"/>
    <x v="6"/>
    <x v="6"/>
    <x v="551"/>
    <x v="550"/>
    <x v="551"/>
    <x v="549"/>
    <x v="549"/>
    <x v="552"/>
    <x v="552"/>
    <x v="308"/>
    <x v="0"/>
    <x v="1"/>
    <x v="1"/>
    <x v="6"/>
    <x v="192"/>
    <x v="3"/>
    <x v="0"/>
    <x v="0"/>
    <x v="0"/>
    <x v="2"/>
  </r>
  <r>
    <x v="553"/>
    <x v="0"/>
    <x v="0"/>
    <x v="1"/>
    <x v="0"/>
    <x v="3"/>
    <x v="3"/>
    <x v="3"/>
    <x v="552"/>
    <x v="551"/>
    <x v="552"/>
    <x v="550"/>
    <x v="550"/>
    <x v="553"/>
    <x v="553"/>
    <x v="309"/>
    <x v="0"/>
    <x v="124"/>
    <x v="35"/>
    <x v="10"/>
    <x v="327"/>
    <x v="0"/>
    <x v="0"/>
    <x v="5"/>
    <x v="0"/>
    <x v="0"/>
  </r>
  <r>
    <x v="554"/>
    <x v="4"/>
    <x v="0"/>
    <x v="4"/>
    <x v="4"/>
    <x v="4"/>
    <x v="4"/>
    <x v="4"/>
    <x v="553"/>
    <x v="552"/>
    <x v="553"/>
    <x v="551"/>
    <x v="551"/>
    <x v="554"/>
    <x v="554"/>
    <x v="2"/>
    <x v="91"/>
    <x v="1"/>
    <x v="1"/>
    <x v="9"/>
    <x v="326"/>
    <x v="6"/>
    <x v="10"/>
    <x v="2"/>
    <x v="1"/>
    <x v="1"/>
  </r>
  <r>
    <x v="555"/>
    <x v="0"/>
    <x v="0"/>
    <x v="2"/>
    <x v="0"/>
    <x v="4"/>
    <x v="4"/>
    <x v="4"/>
    <x v="554"/>
    <x v="553"/>
    <x v="554"/>
    <x v="552"/>
    <x v="552"/>
    <x v="555"/>
    <x v="555"/>
    <x v="310"/>
    <x v="0"/>
    <x v="125"/>
    <x v="3"/>
    <x v="5"/>
    <x v="313"/>
    <x v="2"/>
    <x v="4"/>
    <x v="9"/>
    <x v="2"/>
    <x v="1"/>
  </r>
  <r>
    <x v="556"/>
    <x v="1"/>
    <x v="1"/>
    <x v="1"/>
    <x v="0"/>
    <x v="5"/>
    <x v="5"/>
    <x v="5"/>
    <x v="555"/>
    <x v="554"/>
    <x v="555"/>
    <x v="553"/>
    <x v="553"/>
    <x v="556"/>
    <x v="556"/>
    <x v="311"/>
    <x v="0"/>
    <x v="1"/>
    <x v="1"/>
    <x v="10"/>
    <x v="261"/>
    <x v="5"/>
    <x v="0"/>
    <x v="0"/>
    <x v="0"/>
    <x v="1"/>
  </r>
  <r>
    <x v="557"/>
    <x v="4"/>
    <x v="1"/>
    <x v="1"/>
    <x v="0"/>
    <x v="4"/>
    <x v="4"/>
    <x v="4"/>
    <x v="556"/>
    <x v="555"/>
    <x v="556"/>
    <x v="554"/>
    <x v="554"/>
    <x v="557"/>
    <x v="557"/>
    <x v="312"/>
    <x v="0"/>
    <x v="1"/>
    <x v="1"/>
    <x v="10"/>
    <x v="60"/>
    <x v="4"/>
    <x v="5"/>
    <x v="7"/>
    <x v="0"/>
    <x v="0"/>
  </r>
  <r>
    <x v="558"/>
    <x v="1"/>
    <x v="0"/>
    <x v="2"/>
    <x v="0"/>
    <x v="0"/>
    <x v="0"/>
    <x v="0"/>
    <x v="557"/>
    <x v="556"/>
    <x v="557"/>
    <x v="555"/>
    <x v="555"/>
    <x v="558"/>
    <x v="558"/>
    <x v="313"/>
    <x v="0"/>
    <x v="1"/>
    <x v="1"/>
    <x v="6"/>
    <x v="328"/>
    <x v="4"/>
    <x v="1"/>
    <x v="3"/>
    <x v="1"/>
    <x v="2"/>
  </r>
  <r>
    <x v="559"/>
    <x v="2"/>
    <x v="0"/>
    <x v="0"/>
    <x v="0"/>
    <x v="4"/>
    <x v="4"/>
    <x v="4"/>
    <x v="558"/>
    <x v="557"/>
    <x v="558"/>
    <x v="556"/>
    <x v="556"/>
    <x v="559"/>
    <x v="559"/>
    <x v="314"/>
    <x v="0"/>
    <x v="1"/>
    <x v="1"/>
    <x v="1"/>
    <x v="8"/>
    <x v="5"/>
    <x v="1"/>
    <x v="8"/>
    <x v="1"/>
    <x v="1"/>
  </r>
  <r>
    <x v="560"/>
    <x v="0"/>
    <x v="1"/>
    <x v="2"/>
    <x v="0"/>
    <x v="1"/>
    <x v="1"/>
    <x v="1"/>
    <x v="559"/>
    <x v="558"/>
    <x v="559"/>
    <x v="557"/>
    <x v="557"/>
    <x v="560"/>
    <x v="560"/>
    <x v="315"/>
    <x v="0"/>
    <x v="126"/>
    <x v="20"/>
    <x v="5"/>
    <x v="329"/>
    <x v="2"/>
    <x v="5"/>
    <x v="3"/>
    <x v="1"/>
    <x v="1"/>
  </r>
  <r>
    <x v="561"/>
    <x v="1"/>
    <x v="0"/>
    <x v="0"/>
    <x v="4"/>
    <x v="5"/>
    <x v="5"/>
    <x v="5"/>
    <x v="560"/>
    <x v="559"/>
    <x v="560"/>
    <x v="558"/>
    <x v="558"/>
    <x v="561"/>
    <x v="561"/>
    <x v="2"/>
    <x v="92"/>
    <x v="1"/>
    <x v="1"/>
    <x v="0"/>
    <x v="150"/>
    <x v="0"/>
    <x v="2"/>
    <x v="1"/>
    <x v="0"/>
    <x v="0"/>
  </r>
  <r>
    <x v="562"/>
    <x v="2"/>
    <x v="0"/>
    <x v="2"/>
    <x v="3"/>
    <x v="3"/>
    <x v="3"/>
    <x v="3"/>
    <x v="561"/>
    <x v="560"/>
    <x v="561"/>
    <x v="559"/>
    <x v="559"/>
    <x v="562"/>
    <x v="562"/>
    <x v="2"/>
    <x v="0"/>
    <x v="1"/>
    <x v="1"/>
    <x v="5"/>
    <x v="330"/>
    <x v="5"/>
    <x v="0"/>
    <x v="9"/>
    <x v="2"/>
    <x v="2"/>
  </r>
  <r>
    <x v="563"/>
    <x v="0"/>
    <x v="0"/>
    <x v="0"/>
    <x v="0"/>
    <x v="6"/>
    <x v="6"/>
    <x v="6"/>
    <x v="562"/>
    <x v="561"/>
    <x v="562"/>
    <x v="560"/>
    <x v="560"/>
    <x v="563"/>
    <x v="563"/>
    <x v="316"/>
    <x v="0"/>
    <x v="127"/>
    <x v="84"/>
    <x v="1"/>
    <x v="131"/>
    <x v="0"/>
    <x v="6"/>
    <x v="5"/>
    <x v="0"/>
    <x v="1"/>
  </r>
  <r>
    <x v="564"/>
    <x v="4"/>
    <x v="0"/>
    <x v="1"/>
    <x v="0"/>
    <x v="6"/>
    <x v="6"/>
    <x v="6"/>
    <x v="563"/>
    <x v="562"/>
    <x v="563"/>
    <x v="561"/>
    <x v="561"/>
    <x v="564"/>
    <x v="564"/>
    <x v="317"/>
    <x v="0"/>
    <x v="1"/>
    <x v="1"/>
    <x v="10"/>
    <x v="31"/>
    <x v="0"/>
    <x v="1"/>
    <x v="11"/>
    <x v="0"/>
    <x v="0"/>
  </r>
  <r>
    <x v="565"/>
    <x v="1"/>
    <x v="0"/>
    <x v="2"/>
    <x v="3"/>
    <x v="6"/>
    <x v="6"/>
    <x v="6"/>
    <x v="564"/>
    <x v="563"/>
    <x v="564"/>
    <x v="562"/>
    <x v="562"/>
    <x v="565"/>
    <x v="565"/>
    <x v="2"/>
    <x v="0"/>
    <x v="1"/>
    <x v="1"/>
    <x v="5"/>
    <x v="278"/>
    <x v="3"/>
    <x v="9"/>
    <x v="7"/>
    <x v="0"/>
    <x v="1"/>
  </r>
  <r>
    <x v="566"/>
    <x v="0"/>
    <x v="0"/>
    <x v="4"/>
    <x v="4"/>
    <x v="3"/>
    <x v="3"/>
    <x v="3"/>
    <x v="565"/>
    <x v="564"/>
    <x v="565"/>
    <x v="563"/>
    <x v="563"/>
    <x v="566"/>
    <x v="566"/>
    <x v="2"/>
    <x v="93"/>
    <x v="128"/>
    <x v="22"/>
    <x v="7"/>
    <x v="10"/>
    <x v="3"/>
    <x v="7"/>
    <x v="3"/>
    <x v="1"/>
    <x v="1"/>
  </r>
  <r>
    <x v="567"/>
    <x v="0"/>
    <x v="1"/>
    <x v="2"/>
    <x v="0"/>
    <x v="3"/>
    <x v="3"/>
    <x v="3"/>
    <x v="566"/>
    <x v="565"/>
    <x v="566"/>
    <x v="564"/>
    <x v="564"/>
    <x v="567"/>
    <x v="567"/>
    <x v="318"/>
    <x v="0"/>
    <x v="129"/>
    <x v="85"/>
    <x v="5"/>
    <x v="323"/>
    <x v="4"/>
    <x v="1"/>
    <x v="6"/>
    <x v="2"/>
    <x v="1"/>
  </r>
  <r>
    <x v="568"/>
    <x v="3"/>
    <x v="0"/>
    <x v="1"/>
    <x v="0"/>
    <x v="6"/>
    <x v="6"/>
    <x v="6"/>
    <x v="567"/>
    <x v="566"/>
    <x v="567"/>
    <x v="565"/>
    <x v="565"/>
    <x v="568"/>
    <x v="568"/>
    <x v="319"/>
    <x v="0"/>
    <x v="1"/>
    <x v="1"/>
    <x v="8"/>
    <x v="285"/>
    <x v="4"/>
    <x v="4"/>
    <x v="1"/>
    <x v="0"/>
    <x v="0"/>
  </r>
  <r>
    <x v="569"/>
    <x v="4"/>
    <x v="0"/>
    <x v="2"/>
    <x v="4"/>
    <x v="6"/>
    <x v="6"/>
    <x v="6"/>
    <x v="568"/>
    <x v="567"/>
    <x v="568"/>
    <x v="566"/>
    <x v="566"/>
    <x v="569"/>
    <x v="569"/>
    <x v="2"/>
    <x v="94"/>
    <x v="1"/>
    <x v="1"/>
    <x v="6"/>
    <x v="29"/>
    <x v="5"/>
    <x v="6"/>
    <x v="2"/>
    <x v="1"/>
    <x v="2"/>
  </r>
  <r>
    <x v="570"/>
    <x v="2"/>
    <x v="0"/>
    <x v="2"/>
    <x v="1"/>
    <x v="6"/>
    <x v="6"/>
    <x v="6"/>
    <x v="569"/>
    <x v="568"/>
    <x v="569"/>
    <x v="567"/>
    <x v="567"/>
    <x v="570"/>
    <x v="570"/>
    <x v="2"/>
    <x v="0"/>
    <x v="1"/>
    <x v="1"/>
    <x v="5"/>
    <x v="331"/>
    <x v="4"/>
    <x v="7"/>
    <x v="5"/>
    <x v="0"/>
    <x v="1"/>
  </r>
  <r>
    <x v="571"/>
    <x v="4"/>
    <x v="1"/>
    <x v="2"/>
    <x v="0"/>
    <x v="1"/>
    <x v="1"/>
    <x v="1"/>
    <x v="570"/>
    <x v="569"/>
    <x v="570"/>
    <x v="568"/>
    <x v="568"/>
    <x v="571"/>
    <x v="571"/>
    <x v="320"/>
    <x v="0"/>
    <x v="1"/>
    <x v="1"/>
    <x v="6"/>
    <x v="253"/>
    <x v="2"/>
    <x v="10"/>
    <x v="2"/>
    <x v="1"/>
    <x v="1"/>
  </r>
  <r>
    <x v="572"/>
    <x v="0"/>
    <x v="0"/>
    <x v="0"/>
    <x v="4"/>
    <x v="6"/>
    <x v="6"/>
    <x v="6"/>
    <x v="571"/>
    <x v="570"/>
    <x v="571"/>
    <x v="569"/>
    <x v="569"/>
    <x v="572"/>
    <x v="572"/>
    <x v="2"/>
    <x v="95"/>
    <x v="130"/>
    <x v="86"/>
    <x v="0"/>
    <x v="250"/>
    <x v="4"/>
    <x v="3"/>
    <x v="7"/>
    <x v="0"/>
    <x v="0"/>
  </r>
  <r>
    <x v="573"/>
    <x v="2"/>
    <x v="0"/>
    <x v="2"/>
    <x v="1"/>
    <x v="1"/>
    <x v="1"/>
    <x v="1"/>
    <x v="572"/>
    <x v="571"/>
    <x v="572"/>
    <x v="570"/>
    <x v="570"/>
    <x v="573"/>
    <x v="573"/>
    <x v="2"/>
    <x v="0"/>
    <x v="1"/>
    <x v="1"/>
    <x v="5"/>
    <x v="332"/>
    <x v="6"/>
    <x v="9"/>
    <x v="5"/>
    <x v="0"/>
    <x v="2"/>
  </r>
  <r>
    <x v="574"/>
    <x v="4"/>
    <x v="1"/>
    <x v="0"/>
    <x v="0"/>
    <x v="7"/>
    <x v="7"/>
    <x v="7"/>
    <x v="573"/>
    <x v="572"/>
    <x v="573"/>
    <x v="571"/>
    <x v="571"/>
    <x v="574"/>
    <x v="574"/>
    <x v="321"/>
    <x v="0"/>
    <x v="1"/>
    <x v="1"/>
    <x v="1"/>
    <x v="333"/>
    <x v="4"/>
    <x v="0"/>
    <x v="4"/>
    <x v="1"/>
    <x v="1"/>
  </r>
  <r>
    <x v="575"/>
    <x v="4"/>
    <x v="1"/>
    <x v="0"/>
    <x v="0"/>
    <x v="6"/>
    <x v="6"/>
    <x v="6"/>
    <x v="574"/>
    <x v="573"/>
    <x v="574"/>
    <x v="572"/>
    <x v="572"/>
    <x v="575"/>
    <x v="575"/>
    <x v="322"/>
    <x v="0"/>
    <x v="1"/>
    <x v="1"/>
    <x v="1"/>
    <x v="25"/>
    <x v="0"/>
    <x v="8"/>
    <x v="0"/>
    <x v="0"/>
    <x v="1"/>
  </r>
  <r>
    <x v="576"/>
    <x v="0"/>
    <x v="0"/>
    <x v="2"/>
    <x v="0"/>
    <x v="2"/>
    <x v="2"/>
    <x v="2"/>
    <x v="575"/>
    <x v="574"/>
    <x v="575"/>
    <x v="573"/>
    <x v="573"/>
    <x v="576"/>
    <x v="576"/>
    <x v="323"/>
    <x v="0"/>
    <x v="131"/>
    <x v="87"/>
    <x v="6"/>
    <x v="334"/>
    <x v="4"/>
    <x v="0"/>
    <x v="1"/>
    <x v="0"/>
    <x v="1"/>
  </r>
  <r>
    <x v="577"/>
    <x v="1"/>
    <x v="0"/>
    <x v="2"/>
    <x v="3"/>
    <x v="5"/>
    <x v="5"/>
    <x v="5"/>
    <x v="576"/>
    <x v="575"/>
    <x v="576"/>
    <x v="574"/>
    <x v="574"/>
    <x v="577"/>
    <x v="577"/>
    <x v="2"/>
    <x v="0"/>
    <x v="1"/>
    <x v="1"/>
    <x v="5"/>
    <x v="335"/>
    <x v="1"/>
    <x v="10"/>
    <x v="2"/>
    <x v="1"/>
    <x v="1"/>
  </r>
  <r>
    <x v="578"/>
    <x v="0"/>
    <x v="1"/>
    <x v="2"/>
    <x v="0"/>
    <x v="6"/>
    <x v="6"/>
    <x v="6"/>
    <x v="577"/>
    <x v="576"/>
    <x v="577"/>
    <x v="575"/>
    <x v="575"/>
    <x v="578"/>
    <x v="578"/>
    <x v="324"/>
    <x v="0"/>
    <x v="132"/>
    <x v="88"/>
    <x v="5"/>
    <x v="88"/>
    <x v="4"/>
    <x v="5"/>
    <x v="3"/>
    <x v="1"/>
    <x v="2"/>
  </r>
  <r>
    <x v="579"/>
    <x v="4"/>
    <x v="1"/>
    <x v="2"/>
    <x v="0"/>
    <x v="0"/>
    <x v="0"/>
    <x v="0"/>
    <x v="578"/>
    <x v="577"/>
    <x v="578"/>
    <x v="576"/>
    <x v="576"/>
    <x v="579"/>
    <x v="579"/>
    <x v="325"/>
    <x v="0"/>
    <x v="1"/>
    <x v="1"/>
    <x v="6"/>
    <x v="194"/>
    <x v="6"/>
    <x v="4"/>
    <x v="3"/>
    <x v="1"/>
    <x v="2"/>
  </r>
  <r>
    <x v="580"/>
    <x v="4"/>
    <x v="0"/>
    <x v="2"/>
    <x v="0"/>
    <x v="4"/>
    <x v="4"/>
    <x v="4"/>
    <x v="579"/>
    <x v="578"/>
    <x v="579"/>
    <x v="577"/>
    <x v="577"/>
    <x v="580"/>
    <x v="580"/>
    <x v="326"/>
    <x v="0"/>
    <x v="1"/>
    <x v="1"/>
    <x v="6"/>
    <x v="41"/>
    <x v="2"/>
    <x v="1"/>
    <x v="1"/>
    <x v="0"/>
    <x v="1"/>
  </r>
  <r>
    <x v="581"/>
    <x v="1"/>
    <x v="0"/>
    <x v="2"/>
    <x v="3"/>
    <x v="2"/>
    <x v="2"/>
    <x v="2"/>
    <x v="580"/>
    <x v="579"/>
    <x v="580"/>
    <x v="578"/>
    <x v="578"/>
    <x v="581"/>
    <x v="581"/>
    <x v="2"/>
    <x v="0"/>
    <x v="1"/>
    <x v="1"/>
    <x v="5"/>
    <x v="157"/>
    <x v="4"/>
    <x v="7"/>
    <x v="9"/>
    <x v="2"/>
    <x v="2"/>
  </r>
  <r>
    <x v="582"/>
    <x v="0"/>
    <x v="0"/>
    <x v="0"/>
    <x v="4"/>
    <x v="3"/>
    <x v="3"/>
    <x v="3"/>
    <x v="581"/>
    <x v="580"/>
    <x v="581"/>
    <x v="579"/>
    <x v="579"/>
    <x v="582"/>
    <x v="582"/>
    <x v="2"/>
    <x v="96"/>
    <x v="133"/>
    <x v="89"/>
    <x v="0"/>
    <x v="136"/>
    <x v="4"/>
    <x v="10"/>
    <x v="3"/>
    <x v="1"/>
    <x v="1"/>
  </r>
  <r>
    <x v="583"/>
    <x v="4"/>
    <x v="0"/>
    <x v="1"/>
    <x v="0"/>
    <x v="5"/>
    <x v="5"/>
    <x v="5"/>
    <x v="582"/>
    <x v="581"/>
    <x v="582"/>
    <x v="580"/>
    <x v="580"/>
    <x v="583"/>
    <x v="583"/>
    <x v="327"/>
    <x v="0"/>
    <x v="1"/>
    <x v="1"/>
    <x v="10"/>
    <x v="336"/>
    <x v="1"/>
    <x v="2"/>
    <x v="0"/>
    <x v="0"/>
    <x v="0"/>
  </r>
  <r>
    <x v="584"/>
    <x v="4"/>
    <x v="1"/>
    <x v="2"/>
    <x v="0"/>
    <x v="4"/>
    <x v="4"/>
    <x v="4"/>
    <x v="583"/>
    <x v="582"/>
    <x v="583"/>
    <x v="581"/>
    <x v="581"/>
    <x v="584"/>
    <x v="584"/>
    <x v="328"/>
    <x v="0"/>
    <x v="1"/>
    <x v="1"/>
    <x v="6"/>
    <x v="132"/>
    <x v="5"/>
    <x v="11"/>
    <x v="2"/>
    <x v="1"/>
    <x v="1"/>
  </r>
  <r>
    <x v="585"/>
    <x v="0"/>
    <x v="0"/>
    <x v="2"/>
    <x v="0"/>
    <x v="4"/>
    <x v="4"/>
    <x v="4"/>
    <x v="584"/>
    <x v="583"/>
    <x v="584"/>
    <x v="582"/>
    <x v="582"/>
    <x v="585"/>
    <x v="585"/>
    <x v="329"/>
    <x v="0"/>
    <x v="134"/>
    <x v="76"/>
    <x v="5"/>
    <x v="337"/>
    <x v="3"/>
    <x v="5"/>
    <x v="1"/>
    <x v="0"/>
    <x v="2"/>
  </r>
  <r>
    <x v="586"/>
    <x v="0"/>
    <x v="0"/>
    <x v="2"/>
    <x v="0"/>
    <x v="4"/>
    <x v="4"/>
    <x v="4"/>
    <x v="585"/>
    <x v="584"/>
    <x v="585"/>
    <x v="583"/>
    <x v="583"/>
    <x v="586"/>
    <x v="586"/>
    <x v="330"/>
    <x v="0"/>
    <x v="135"/>
    <x v="26"/>
    <x v="5"/>
    <x v="128"/>
    <x v="1"/>
    <x v="11"/>
    <x v="9"/>
    <x v="2"/>
    <x v="2"/>
  </r>
  <r>
    <x v="587"/>
    <x v="2"/>
    <x v="0"/>
    <x v="4"/>
    <x v="3"/>
    <x v="6"/>
    <x v="6"/>
    <x v="6"/>
    <x v="586"/>
    <x v="585"/>
    <x v="586"/>
    <x v="584"/>
    <x v="584"/>
    <x v="587"/>
    <x v="587"/>
    <x v="2"/>
    <x v="0"/>
    <x v="1"/>
    <x v="1"/>
    <x v="7"/>
    <x v="338"/>
    <x v="3"/>
    <x v="0"/>
    <x v="2"/>
    <x v="1"/>
    <x v="1"/>
  </r>
  <r>
    <x v="588"/>
    <x v="1"/>
    <x v="0"/>
    <x v="2"/>
    <x v="0"/>
    <x v="1"/>
    <x v="1"/>
    <x v="1"/>
    <x v="587"/>
    <x v="586"/>
    <x v="587"/>
    <x v="585"/>
    <x v="585"/>
    <x v="588"/>
    <x v="588"/>
    <x v="331"/>
    <x v="0"/>
    <x v="1"/>
    <x v="1"/>
    <x v="6"/>
    <x v="31"/>
    <x v="0"/>
    <x v="1"/>
    <x v="0"/>
    <x v="0"/>
    <x v="1"/>
  </r>
  <r>
    <x v="589"/>
    <x v="1"/>
    <x v="1"/>
    <x v="0"/>
    <x v="0"/>
    <x v="3"/>
    <x v="3"/>
    <x v="3"/>
    <x v="588"/>
    <x v="587"/>
    <x v="588"/>
    <x v="586"/>
    <x v="586"/>
    <x v="589"/>
    <x v="589"/>
    <x v="332"/>
    <x v="0"/>
    <x v="1"/>
    <x v="1"/>
    <x v="1"/>
    <x v="285"/>
    <x v="4"/>
    <x v="4"/>
    <x v="1"/>
    <x v="0"/>
    <x v="0"/>
  </r>
  <r>
    <x v="590"/>
    <x v="2"/>
    <x v="0"/>
    <x v="0"/>
    <x v="3"/>
    <x v="1"/>
    <x v="1"/>
    <x v="1"/>
    <x v="589"/>
    <x v="588"/>
    <x v="589"/>
    <x v="587"/>
    <x v="587"/>
    <x v="590"/>
    <x v="590"/>
    <x v="2"/>
    <x v="0"/>
    <x v="1"/>
    <x v="1"/>
    <x v="0"/>
    <x v="174"/>
    <x v="6"/>
    <x v="4"/>
    <x v="2"/>
    <x v="1"/>
    <x v="0"/>
  </r>
  <r>
    <x v="591"/>
    <x v="1"/>
    <x v="0"/>
    <x v="2"/>
    <x v="3"/>
    <x v="2"/>
    <x v="2"/>
    <x v="2"/>
    <x v="590"/>
    <x v="589"/>
    <x v="590"/>
    <x v="588"/>
    <x v="588"/>
    <x v="591"/>
    <x v="591"/>
    <x v="2"/>
    <x v="0"/>
    <x v="1"/>
    <x v="1"/>
    <x v="5"/>
    <x v="339"/>
    <x v="2"/>
    <x v="1"/>
    <x v="5"/>
    <x v="0"/>
    <x v="2"/>
  </r>
  <r>
    <x v="592"/>
    <x v="4"/>
    <x v="0"/>
    <x v="2"/>
    <x v="4"/>
    <x v="5"/>
    <x v="5"/>
    <x v="5"/>
    <x v="591"/>
    <x v="590"/>
    <x v="591"/>
    <x v="589"/>
    <x v="589"/>
    <x v="592"/>
    <x v="592"/>
    <x v="2"/>
    <x v="97"/>
    <x v="1"/>
    <x v="1"/>
    <x v="6"/>
    <x v="123"/>
    <x v="2"/>
    <x v="5"/>
    <x v="4"/>
    <x v="1"/>
    <x v="2"/>
  </r>
  <r>
    <x v="593"/>
    <x v="1"/>
    <x v="0"/>
    <x v="2"/>
    <x v="3"/>
    <x v="5"/>
    <x v="5"/>
    <x v="5"/>
    <x v="592"/>
    <x v="591"/>
    <x v="592"/>
    <x v="590"/>
    <x v="590"/>
    <x v="593"/>
    <x v="593"/>
    <x v="2"/>
    <x v="0"/>
    <x v="1"/>
    <x v="1"/>
    <x v="5"/>
    <x v="340"/>
    <x v="1"/>
    <x v="0"/>
    <x v="3"/>
    <x v="1"/>
    <x v="2"/>
  </r>
  <r>
    <x v="594"/>
    <x v="2"/>
    <x v="0"/>
    <x v="2"/>
    <x v="0"/>
    <x v="5"/>
    <x v="5"/>
    <x v="5"/>
    <x v="593"/>
    <x v="592"/>
    <x v="593"/>
    <x v="591"/>
    <x v="591"/>
    <x v="594"/>
    <x v="594"/>
    <x v="333"/>
    <x v="0"/>
    <x v="1"/>
    <x v="1"/>
    <x v="6"/>
    <x v="208"/>
    <x v="1"/>
    <x v="0"/>
    <x v="1"/>
    <x v="0"/>
    <x v="1"/>
  </r>
  <r>
    <x v="595"/>
    <x v="1"/>
    <x v="0"/>
    <x v="2"/>
    <x v="3"/>
    <x v="1"/>
    <x v="1"/>
    <x v="1"/>
    <x v="594"/>
    <x v="593"/>
    <x v="594"/>
    <x v="592"/>
    <x v="592"/>
    <x v="595"/>
    <x v="595"/>
    <x v="2"/>
    <x v="0"/>
    <x v="1"/>
    <x v="1"/>
    <x v="5"/>
    <x v="240"/>
    <x v="4"/>
    <x v="5"/>
    <x v="5"/>
    <x v="0"/>
    <x v="2"/>
  </r>
  <r>
    <x v="596"/>
    <x v="4"/>
    <x v="1"/>
    <x v="0"/>
    <x v="0"/>
    <x v="5"/>
    <x v="5"/>
    <x v="5"/>
    <x v="595"/>
    <x v="594"/>
    <x v="595"/>
    <x v="593"/>
    <x v="593"/>
    <x v="596"/>
    <x v="596"/>
    <x v="334"/>
    <x v="0"/>
    <x v="1"/>
    <x v="1"/>
    <x v="1"/>
    <x v="84"/>
    <x v="3"/>
    <x v="1"/>
    <x v="0"/>
    <x v="0"/>
    <x v="1"/>
  </r>
  <r>
    <x v="597"/>
    <x v="4"/>
    <x v="0"/>
    <x v="0"/>
    <x v="0"/>
    <x v="0"/>
    <x v="0"/>
    <x v="0"/>
    <x v="596"/>
    <x v="595"/>
    <x v="596"/>
    <x v="594"/>
    <x v="594"/>
    <x v="597"/>
    <x v="597"/>
    <x v="335"/>
    <x v="0"/>
    <x v="1"/>
    <x v="1"/>
    <x v="1"/>
    <x v="146"/>
    <x v="6"/>
    <x v="1"/>
    <x v="7"/>
    <x v="0"/>
    <x v="1"/>
  </r>
  <r>
    <x v="598"/>
    <x v="4"/>
    <x v="0"/>
    <x v="2"/>
    <x v="0"/>
    <x v="2"/>
    <x v="2"/>
    <x v="2"/>
    <x v="597"/>
    <x v="596"/>
    <x v="597"/>
    <x v="595"/>
    <x v="595"/>
    <x v="598"/>
    <x v="598"/>
    <x v="336"/>
    <x v="0"/>
    <x v="1"/>
    <x v="1"/>
    <x v="6"/>
    <x v="153"/>
    <x v="5"/>
    <x v="10"/>
    <x v="1"/>
    <x v="0"/>
    <x v="1"/>
  </r>
  <r>
    <x v="599"/>
    <x v="0"/>
    <x v="1"/>
    <x v="2"/>
    <x v="0"/>
    <x v="1"/>
    <x v="1"/>
    <x v="1"/>
    <x v="598"/>
    <x v="597"/>
    <x v="598"/>
    <x v="596"/>
    <x v="596"/>
    <x v="599"/>
    <x v="599"/>
    <x v="337"/>
    <x v="0"/>
    <x v="136"/>
    <x v="89"/>
    <x v="5"/>
    <x v="140"/>
    <x v="0"/>
    <x v="8"/>
    <x v="2"/>
    <x v="1"/>
    <x v="2"/>
  </r>
  <r>
    <x v="600"/>
    <x v="0"/>
    <x v="0"/>
    <x v="1"/>
    <x v="0"/>
    <x v="2"/>
    <x v="2"/>
    <x v="2"/>
    <x v="599"/>
    <x v="598"/>
    <x v="599"/>
    <x v="597"/>
    <x v="597"/>
    <x v="600"/>
    <x v="600"/>
    <x v="338"/>
    <x v="0"/>
    <x v="137"/>
    <x v="64"/>
    <x v="8"/>
    <x v="221"/>
    <x v="3"/>
    <x v="1"/>
    <x v="3"/>
    <x v="1"/>
    <x v="0"/>
  </r>
  <r>
    <x v="601"/>
    <x v="4"/>
    <x v="0"/>
    <x v="0"/>
    <x v="4"/>
    <x v="0"/>
    <x v="0"/>
    <x v="0"/>
    <x v="600"/>
    <x v="599"/>
    <x v="600"/>
    <x v="598"/>
    <x v="598"/>
    <x v="601"/>
    <x v="601"/>
    <x v="2"/>
    <x v="98"/>
    <x v="1"/>
    <x v="1"/>
    <x v="1"/>
    <x v="15"/>
    <x v="5"/>
    <x v="4"/>
    <x v="1"/>
    <x v="0"/>
    <x v="0"/>
  </r>
  <r>
    <x v="602"/>
    <x v="0"/>
    <x v="0"/>
    <x v="2"/>
    <x v="0"/>
    <x v="0"/>
    <x v="0"/>
    <x v="0"/>
    <x v="601"/>
    <x v="600"/>
    <x v="601"/>
    <x v="599"/>
    <x v="599"/>
    <x v="602"/>
    <x v="602"/>
    <x v="339"/>
    <x v="0"/>
    <x v="138"/>
    <x v="16"/>
    <x v="5"/>
    <x v="33"/>
    <x v="0"/>
    <x v="1"/>
    <x v="8"/>
    <x v="1"/>
    <x v="2"/>
  </r>
  <r>
    <x v="603"/>
    <x v="1"/>
    <x v="0"/>
    <x v="0"/>
    <x v="4"/>
    <x v="3"/>
    <x v="3"/>
    <x v="3"/>
    <x v="602"/>
    <x v="601"/>
    <x v="602"/>
    <x v="204"/>
    <x v="600"/>
    <x v="603"/>
    <x v="603"/>
    <x v="2"/>
    <x v="99"/>
    <x v="1"/>
    <x v="1"/>
    <x v="0"/>
    <x v="127"/>
    <x v="2"/>
    <x v="10"/>
    <x v="5"/>
    <x v="0"/>
    <x v="1"/>
  </r>
  <r>
    <x v="604"/>
    <x v="2"/>
    <x v="0"/>
    <x v="2"/>
    <x v="3"/>
    <x v="7"/>
    <x v="7"/>
    <x v="7"/>
    <x v="603"/>
    <x v="602"/>
    <x v="603"/>
    <x v="600"/>
    <x v="601"/>
    <x v="604"/>
    <x v="604"/>
    <x v="2"/>
    <x v="0"/>
    <x v="1"/>
    <x v="1"/>
    <x v="5"/>
    <x v="341"/>
    <x v="1"/>
    <x v="4"/>
    <x v="0"/>
    <x v="0"/>
    <x v="2"/>
  </r>
  <r>
    <x v="605"/>
    <x v="4"/>
    <x v="0"/>
    <x v="2"/>
    <x v="0"/>
    <x v="0"/>
    <x v="0"/>
    <x v="0"/>
    <x v="604"/>
    <x v="603"/>
    <x v="604"/>
    <x v="601"/>
    <x v="602"/>
    <x v="605"/>
    <x v="605"/>
    <x v="340"/>
    <x v="0"/>
    <x v="1"/>
    <x v="1"/>
    <x v="6"/>
    <x v="247"/>
    <x v="1"/>
    <x v="1"/>
    <x v="3"/>
    <x v="1"/>
    <x v="2"/>
  </r>
  <r>
    <x v="606"/>
    <x v="0"/>
    <x v="0"/>
    <x v="1"/>
    <x v="0"/>
    <x v="5"/>
    <x v="5"/>
    <x v="5"/>
    <x v="605"/>
    <x v="604"/>
    <x v="605"/>
    <x v="602"/>
    <x v="603"/>
    <x v="606"/>
    <x v="606"/>
    <x v="341"/>
    <x v="0"/>
    <x v="139"/>
    <x v="90"/>
    <x v="8"/>
    <x v="233"/>
    <x v="6"/>
    <x v="9"/>
    <x v="5"/>
    <x v="0"/>
    <x v="0"/>
  </r>
  <r>
    <x v="607"/>
    <x v="1"/>
    <x v="1"/>
    <x v="2"/>
    <x v="0"/>
    <x v="2"/>
    <x v="2"/>
    <x v="2"/>
    <x v="606"/>
    <x v="605"/>
    <x v="606"/>
    <x v="603"/>
    <x v="604"/>
    <x v="607"/>
    <x v="607"/>
    <x v="342"/>
    <x v="0"/>
    <x v="1"/>
    <x v="1"/>
    <x v="6"/>
    <x v="342"/>
    <x v="5"/>
    <x v="4"/>
    <x v="3"/>
    <x v="1"/>
    <x v="1"/>
  </r>
  <r>
    <x v="608"/>
    <x v="1"/>
    <x v="0"/>
    <x v="2"/>
    <x v="3"/>
    <x v="6"/>
    <x v="6"/>
    <x v="6"/>
    <x v="607"/>
    <x v="606"/>
    <x v="607"/>
    <x v="604"/>
    <x v="605"/>
    <x v="608"/>
    <x v="608"/>
    <x v="2"/>
    <x v="0"/>
    <x v="1"/>
    <x v="1"/>
    <x v="5"/>
    <x v="343"/>
    <x v="1"/>
    <x v="9"/>
    <x v="10"/>
    <x v="0"/>
    <x v="1"/>
  </r>
  <r>
    <x v="609"/>
    <x v="1"/>
    <x v="0"/>
    <x v="2"/>
    <x v="3"/>
    <x v="6"/>
    <x v="6"/>
    <x v="6"/>
    <x v="608"/>
    <x v="607"/>
    <x v="608"/>
    <x v="605"/>
    <x v="606"/>
    <x v="609"/>
    <x v="609"/>
    <x v="2"/>
    <x v="0"/>
    <x v="1"/>
    <x v="1"/>
    <x v="5"/>
    <x v="82"/>
    <x v="1"/>
    <x v="5"/>
    <x v="7"/>
    <x v="0"/>
    <x v="1"/>
  </r>
  <r>
    <x v="610"/>
    <x v="2"/>
    <x v="0"/>
    <x v="2"/>
    <x v="1"/>
    <x v="6"/>
    <x v="6"/>
    <x v="6"/>
    <x v="609"/>
    <x v="608"/>
    <x v="609"/>
    <x v="606"/>
    <x v="607"/>
    <x v="610"/>
    <x v="610"/>
    <x v="2"/>
    <x v="0"/>
    <x v="1"/>
    <x v="1"/>
    <x v="5"/>
    <x v="86"/>
    <x v="2"/>
    <x v="0"/>
    <x v="4"/>
    <x v="1"/>
    <x v="1"/>
  </r>
  <r>
    <x v="611"/>
    <x v="1"/>
    <x v="0"/>
    <x v="2"/>
    <x v="3"/>
    <x v="1"/>
    <x v="1"/>
    <x v="1"/>
    <x v="610"/>
    <x v="609"/>
    <x v="610"/>
    <x v="607"/>
    <x v="608"/>
    <x v="611"/>
    <x v="611"/>
    <x v="2"/>
    <x v="0"/>
    <x v="1"/>
    <x v="1"/>
    <x v="5"/>
    <x v="342"/>
    <x v="5"/>
    <x v="4"/>
    <x v="3"/>
    <x v="1"/>
    <x v="2"/>
  </r>
  <r>
    <x v="612"/>
    <x v="4"/>
    <x v="0"/>
    <x v="2"/>
    <x v="4"/>
    <x v="7"/>
    <x v="7"/>
    <x v="7"/>
    <x v="611"/>
    <x v="610"/>
    <x v="611"/>
    <x v="608"/>
    <x v="609"/>
    <x v="612"/>
    <x v="612"/>
    <x v="2"/>
    <x v="100"/>
    <x v="1"/>
    <x v="1"/>
    <x v="6"/>
    <x v="344"/>
    <x v="0"/>
    <x v="8"/>
    <x v="1"/>
    <x v="0"/>
    <x v="1"/>
  </r>
  <r>
    <x v="613"/>
    <x v="2"/>
    <x v="0"/>
    <x v="2"/>
    <x v="1"/>
    <x v="2"/>
    <x v="2"/>
    <x v="2"/>
    <x v="612"/>
    <x v="611"/>
    <x v="612"/>
    <x v="609"/>
    <x v="610"/>
    <x v="613"/>
    <x v="613"/>
    <x v="2"/>
    <x v="0"/>
    <x v="1"/>
    <x v="1"/>
    <x v="5"/>
    <x v="97"/>
    <x v="6"/>
    <x v="7"/>
    <x v="9"/>
    <x v="2"/>
    <x v="1"/>
  </r>
  <r>
    <x v="614"/>
    <x v="4"/>
    <x v="0"/>
    <x v="0"/>
    <x v="4"/>
    <x v="4"/>
    <x v="4"/>
    <x v="4"/>
    <x v="613"/>
    <x v="612"/>
    <x v="613"/>
    <x v="610"/>
    <x v="611"/>
    <x v="614"/>
    <x v="614"/>
    <x v="2"/>
    <x v="101"/>
    <x v="1"/>
    <x v="1"/>
    <x v="1"/>
    <x v="239"/>
    <x v="6"/>
    <x v="1"/>
    <x v="1"/>
    <x v="0"/>
    <x v="1"/>
  </r>
  <r>
    <x v="615"/>
    <x v="2"/>
    <x v="0"/>
    <x v="1"/>
    <x v="0"/>
    <x v="1"/>
    <x v="1"/>
    <x v="1"/>
    <x v="614"/>
    <x v="613"/>
    <x v="614"/>
    <x v="611"/>
    <x v="612"/>
    <x v="615"/>
    <x v="615"/>
    <x v="343"/>
    <x v="0"/>
    <x v="1"/>
    <x v="1"/>
    <x v="10"/>
    <x v="345"/>
    <x v="1"/>
    <x v="9"/>
    <x v="1"/>
    <x v="0"/>
    <x v="0"/>
  </r>
  <r>
    <x v="616"/>
    <x v="2"/>
    <x v="0"/>
    <x v="4"/>
    <x v="3"/>
    <x v="4"/>
    <x v="4"/>
    <x v="4"/>
    <x v="615"/>
    <x v="614"/>
    <x v="615"/>
    <x v="612"/>
    <x v="613"/>
    <x v="616"/>
    <x v="616"/>
    <x v="2"/>
    <x v="0"/>
    <x v="1"/>
    <x v="1"/>
    <x v="7"/>
    <x v="56"/>
    <x v="2"/>
    <x v="7"/>
    <x v="7"/>
    <x v="0"/>
    <x v="1"/>
  </r>
  <r>
    <x v="617"/>
    <x v="2"/>
    <x v="0"/>
    <x v="0"/>
    <x v="0"/>
    <x v="4"/>
    <x v="4"/>
    <x v="4"/>
    <x v="616"/>
    <x v="615"/>
    <x v="616"/>
    <x v="613"/>
    <x v="614"/>
    <x v="617"/>
    <x v="617"/>
    <x v="344"/>
    <x v="0"/>
    <x v="1"/>
    <x v="1"/>
    <x v="1"/>
    <x v="127"/>
    <x v="2"/>
    <x v="10"/>
    <x v="0"/>
    <x v="0"/>
    <x v="1"/>
  </r>
  <r>
    <x v="618"/>
    <x v="2"/>
    <x v="0"/>
    <x v="1"/>
    <x v="0"/>
    <x v="2"/>
    <x v="2"/>
    <x v="2"/>
    <x v="617"/>
    <x v="616"/>
    <x v="617"/>
    <x v="614"/>
    <x v="615"/>
    <x v="618"/>
    <x v="618"/>
    <x v="345"/>
    <x v="0"/>
    <x v="1"/>
    <x v="1"/>
    <x v="10"/>
    <x v="277"/>
    <x v="5"/>
    <x v="4"/>
    <x v="5"/>
    <x v="0"/>
    <x v="0"/>
  </r>
  <r>
    <x v="619"/>
    <x v="0"/>
    <x v="0"/>
    <x v="2"/>
    <x v="4"/>
    <x v="4"/>
    <x v="4"/>
    <x v="4"/>
    <x v="618"/>
    <x v="617"/>
    <x v="618"/>
    <x v="615"/>
    <x v="616"/>
    <x v="619"/>
    <x v="619"/>
    <x v="2"/>
    <x v="102"/>
    <x v="140"/>
    <x v="67"/>
    <x v="5"/>
    <x v="16"/>
    <x v="5"/>
    <x v="8"/>
    <x v="2"/>
    <x v="1"/>
    <x v="1"/>
  </r>
  <r>
    <x v="620"/>
    <x v="1"/>
    <x v="1"/>
    <x v="0"/>
    <x v="0"/>
    <x v="7"/>
    <x v="7"/>
    <x v="7"/>
    <x v="619"/>
    <x v="618"/>
    <x v="619"/>
    <x v="616"/>
    <x v="617"/>
    <x v="620"/>
    <x v="620"/>
    <x v="346"/>
    <x v="0"/>
    <x v="1"/>
    <x v="1"/>
    <x v="1"/>
    <x v="214"/>
    <x v="5"/>
    <x v="1"/>
    <x v="7"/>
    <x v="0"/>
    <x v="1"/>
  </r>
  <r>
    <x v="621"/>
    <x v="2"/>
    <x v="0"/>
    <x v="0"/>
    <x v="0"/>
    <x v="2"/>
    <x v="2"/>
    <x v="2"/>
    <x v="620"/>
    <x v="619"/>
    <x v="620"/>
    <x v="617"/>
    <x v="618"/>
    <x v="621"/>
    <x v="621"/>
    <x v="347"/>
    <x v="0"/>
    <x v="1"/>
    <x v="1"/>
    <x v="1"/>
    <x v="317"/>
    <x v="0"/>
    <x v="5"/>
    <x v="5"/>
    <x v="0"/>
    <x v="1"/>
  </r>
  <r>
    <x v="622"/>
    <x v="0"/>
    <x v="1"/>
    <x v="0"/>
    <x v="0"/>
    <x v="3"/>
    <x v="3"/>
    <x v="3"/>
    <x v="621"/>
    <x v="620"/>
    <x v="621"/>
    <x v="618"/>
    <x v="619"/>
    <x v="622"/>
    <x v="622"/>
    <x v="348"/>
    <x v="0"/>
    <x v="141"/>
    <x v="24"/>
    <x v="1"/>
    <x v="346"/>
    <x v="1"/>
    <x v="2"/>
    <x v="1"/>
    <x v="0"/>
    <x v="1"/>
  </r>
  <r>
    <x v="623"/>
    <x v="0"/>
    <x v="0"/>
    <x v="0"/>
    <x v="0"/>
    <x v="7"/>
    <x v="7"/>
    <x v="7"/>
    <x v="622"/>
    <x v="621"/>
    <x v="622"/>
    <x v="619"/>
    <x v="620"/>
    <x v="623"/>
    <x v="623"/>
    <x v="349"/>
    <x v="0"/>
    <x v="142"/>
    <x v="2"/>
    <x v="1"/>
    <x v="347"/>
    <x v="0"/>
    <x v="0"/>
    <x v="3"/>
    <x v="1"/>
    <x v="1"/>
  </r>
  <r>
    <x v="624"/>
    <x v="0"/>
    <x v="0"/>
    <x v="2"/>
    <x v="0"/>
    <x v="4"/>
    <x v="4"/>
    <x v="4"/>
    <x v="623"/>
    <x v="622"/>
    <x v="623"/>
    <x v="620"/>
    <x v="621"/>
    <x v="624"/>
    <x v="624"/>
    <x v="350"/>
    <x v="0"/>
    <x v="143"/>
    <x v="91"/>
    <x v="5"/>
    <x v="258"/>
    <x v="1"/>
    <x v="3"/>
    <x v="0"/>
    <x v="0"/>
    <x v="1"/>
  </r>
  <r>
    <x v="625"/>
    <x v="2"/>
    <x v="0"/>
    <x v="2"/>
    <x v="3"/>
    <x v="1"/>
    <x v="1"/>
    <x v="1"/>
    <x v="624"/>
    <x v="623"/>
    <x v="624"/>
    <x v="621"/>
    <x v="622"/>
    <x v="625"/>
    <x v="625"/>
    <x v="2"/>
    <x v="0"/>
    <x v="1"/>
    <x v="1"/>
    <x v="5"/>
    <x v="228"/>
    <x v="2"/>
    <x v="1"/>
    <x v="7"/>
    <x v="0"/>
    <x v="2"/>
  </r>
  <r>
    <x v="626"/>
    <x v="1"/>
    <x v="1"/>
    <x v="1"/>
    <x v="0"/>
    <x v="1"/>
    <x v="1"/>
    <x v="1"/>
    <x v="625"/>
    <x v="624"/>
    <x v="625"/>
    <x v="622"/>
    <x v="623"/>
    <x v="626"/>
    <x v="626"/>
    <x v="351"/>
    <x v="0"/>
    <x v="1"/>
    <x v="1"/>
    <x v="10"/>
    <x v="348"/>
    <x v="3"/>
    <x v="5"/>
    <x v="2"/>
    <x v="1"/>
    <x v="1"/>
  </r>
  <r>
    <x v="627"/>
    <x v="0"/>
    <x v="1"/>
    <x v="1"/>
    <x v="0"/>
    <x v="6"/>
    <x v="6"/>
    <x v="6"/>
    <x v="626"/>
    <x v="625"/>
    <x v="626"/>
    <x v="623"/>
    <x v="624"/>
    <x v="627"/>
    <x v="627"/>
    <x v="352"/>
    <x v="0"/>
    <x v="144"/>
    <x v="74"/>
    <x v="8"/>
    <x v="349"/>
    <x v="0"/>
    <x v="2"/>
    <x v="10"/>
    <x v="0"/>
    <x v="0"/>
  </r>
  <r>
    <x v="628"/>
    <x v="1"/>
    <x v="1"/>
    <x v="0"/>
    <x v="0"/>
    <x v="0"/>
    <x v="0"/>
    <x v="0"/>
    <x v="627"/>
    <x v="626"/>
    <x v="627"/>
    <x v="624"/>
    <x v="625"/>
    <x v="628"/>
    <x v="628"/>
    <x v="353"/>
    <x v="0"/>
    <x v="1"/>
    <x v="1"/>
    <x v="1"/>
    <x v="350"/>
    <x v="6"/>
    <x v="2"/>
    <x v="5"/>
    <x v="0"/>
    <x v="0"/>
  </r>
  <r>
    <x v="629"/>
    <x v="4"/>
    <x v="0"/>
    <x v="4"/>
    <x v="4"/>
    <x v="5"/>
    <x v="5"/>
    <x v="5"/>
    <x v="628"/>
    <x v="627"/>
    <x v="628"/>
    <x v="625"/>
    <x v="626"/>
    <x v="629"/>
    <x v="629"/>
    <x v="2"/>
    <x v="103"/>
    <x v="1"/>
    <x v="1"/>
    <x v="9"/>
    <x v="140"/>
    <x v="0"/>
    <x v="8"/>
    <x v="4"/>
    <x v="1"/>
    <x v="1"/>
  </r>
  <r>
    <x v="630"/>
    <x v="2"/>
    <x v="0"/>
    <x v="1"/>
    <x v="3"/>
    <x v="7"/>
    <x v="7"/>
    <x v="7"/>
    <x v="629"/>
    <x v="628"/>
    <x v="629"/>
    <x v="626"/>
    <x v="627"/>
    <x v="630"/>
    <x v="630"/>
    <x v="2"/>
    <x v="0"/>
    <x v="1"/>
    <x v="1"/>
    <x v="8"/>
    <x v="339"/>
    <x v="2"/>
    <x v="1"/>
    <x v="2"/>
    <x v="1"/>
    <x v="0"/>
  </r>
  <r>
    <x v="631"/>
    <x v="1"/>
    <x v="0"/>
    <x v="4"/>
    <x v="4"/>
    <x v="5"/>
    <x v="5"/>
    <x v="5"/>
    <x v="630"/>
    <x v="629"/>
    <x v="630"/>
    <x v="627"/>
    <x v="628"/>
    <x v="631"/>
    <x v="631"/>
    <x v="2"/>
    <x v="104"/>
    <x v="1"/>
    <x v="1"/>
    <x v="7"/>
    <x v="199"/>
    <x v="6"/>
    <x v="8"/>
    <x v="1"/>
    <x v="0"/>
    <x v="1"/>
  </r>
  <r>
    <x v="632"/>
    <x v="1"/>
    <x v="0"/>
    <x v="4"/>
    <x v="4"/>
    <x v="4"/>
    <x v="4"/>
    <x v="4"/>
    <x v="631"/>
    <x v="630"/>
    <x v="631"/>
    <x v="628"/>
    <x v="629"/>
    <x v="632"/>
    <x v="632"/>
    <x v="2"/>
    <x v="105"/>
    <x v="1"/>
    <x v="1"/>
    <x v="7"/>
    <x v="216"/>
    <x v="2"/>
    <x v="9"/>
    <x v="11"/>
    <x v="0"/>
    <x v="1"/>
  </r>
  <r>
    <x v="633"/>
    <x v="1"/>
    <x v="0"/>
    <x v="0"/>
    <x v="0"/>
    <x v="4"/>
    <x v="4"/>
    <x v="4"/>
    <x v="632"/>
    <x v="631"/>
    <x v="632"/>
    <x v="629"/>
    <x v="630"/>
    <x v="633"/>
    <x v="633"/>
    <x v="354"/>
    <x v="0"/>
    <x v="1"/>
    <x v="1"/>
    <x v="1"/>
    <x v="310"/>
    <x v="6"/>
    <x v="1"/>
    <x v="3"/>
    <x v="1"/>
    <x v="1"/>
  </r>
  <r>
    <x v="634"/>
    <x v="1"/>
    <x v="1"/>
    <x v="2"/>
    <x v="3"/>
    <x v="0"/>
    <x v="0"/>
    <x v="0"/>
    <x v="633"/>
    <x v="632"/>
    <x v="633"/>
    <x v="630"/>
    <x v="631"/>
    <x v="634"/>
    <x v="634"/>
    <x v="2"/>
    <x v="0"/>
    <x v="1"/>
    <x v="1"/>
    <x v="5"/>
    <x v="99"/>
    <x v="5"/>
    <x v="6"/>
    <x v="0"/>
    <x v="0"/>
    <x v="2"/>
  </r>
  <r>
    <x v="635"/>
    <x v="0"/>
    <x v="0"/>
    <x v="2"/>
    <x v="0"/>
    <x v="0"/>
    <x v="0"/>
    <x v="0"/>
    <x v="634"/>
    <x v="633"/>
    <x v="634"/>
    <x v="631"/>
    <x v="632"/>
    <x v="635"/>
    <x v="635"/>
    <x v="355"/>
    <x v="0"/>
    <x v="145"/>
    <x v="81"/>
    <x v="5"/>
    <x v="166"/>
    <x v="5"/>
    <x v="4"/>
    <x v="2"/>
    <x v="1"/>
    <x v="2"/>
  </r>
  <r>
    <x v="636"/>
    <x v="2"/>
    <x v="0"/>
    <x v="2"/>
    <x v="3"/>
    <x v="1"/>
    <x v="1"/>
    <x v="1"/>
    <x v="635"/>
    <x v="634"/>
    <x v="635"/>
    <x v="632"/>
    <x v="633"/>
    <x v="636"/>
    <x v="636"/>
    <x v="2"/>
    <x v="0"/>
    <x v="1"/>
    <x v="1"/>
    <x v="5"/>
    <x v="79"/>
    <x v="6"/>
    <x v="7"/>
    <x v="10"/>
    <x v="0"/>
    <x v="1"/>
  </r>
  <r>
    <x v="637"/>
    <x v="0"/>
    <x v="0"/>
    <x v="1"/>
    <x v="0"/>
    <x v="3"/>
    <x v="3"/>
    <x v="3"/>
    <x v="636"/>
    <x v="635"/>
    <x v="636"/>
    <x v="633"/>
    <x v="634"/>
    <x v="637"/>
    <x v="637"/>
    <x v="356"/>
    <x v="0"/>
    <x v="146"/>
    <x v="87"/>
    <x v="8"/>
    <x v="351"/>
    <x v="5"/>
    <x v="2"/>
    <x v="6"/>
    <x v="2"/>
    <x v="0"/>
  </r>
  <r>
    <x v="638"/>
    <x v="4"/>
    <x v="0"/>
    <x v="2"/>
    <x v="0"/>
    <x v="6"/>
    <x v="6"/>
    <x v="6"/>
    <x v="637"/>
    <x v="636"/>
    <x v="637"/>
    <x v="634"/>
    <x v="635"/>
    <x v="638"/>
    <x v="638"/>
    <x v="357"/>
    <x v="0"/>
    <x v="1"/>
    <x v="1"/>
    <x v="6"/>
    <x v="101"/>
    <x v="6"/>
    <x v="6"/>
    <x v="3"/>
    <x v="1"/>
    <x v="1"/>
  </r>
  <r>
    <x v="639"/>
    <x v="4"/>
    <x v="0"/>
    <x v="2"/>
    <x v="4"/>
    <x v="7"/>
    <x v="7"/>
    <x v="7"/>
    <x v="638"/>
    <x v="637"/>
    <x v="638"/>
    <x v="635"/>
    <x v="636"/>
    <x v="639"/>
    <x v="639"/>
    <x v="2"/>
    <x v="106"/>
    <x v="1"/>
    <x v="1"/>
    <x v="6"/>
    <x v="58"/>
    <x v="4"/>
    <x v="1"/>
    <x v="0"/>
    <x v="0"/>
    <x v="2"/>
  </r>
  <r>
    <x v="640"/>
    <x v="1"/>
    <x v="0"/>
    <x v="0"/>
    <x v="0"/>
    <x v="2"/>
    <x v="2"/>
    <x v="2"/>
    <x v="639"/>
    <x v="638"/>
    <x v="639"/>
    <x v="636"/>
    <x v="637"/>
    <x v="640"/>
    <x v="640"/>
    <x v="358"/>
    <x v="0"/>
    <x v="1"/>
    <x v="1"/>
    <x v="1"/>
    <x v="352"/>
    <x v="4"/>
    <x v="8"/>
    <x v="7"/>
    <x v="0"/>
    <x v="1"/>
  </r>
  <r>
    <x v="641"/>
    <x v="2"/>
    <x v="0"/>
    <x v="0"/>
    <x v="3"/>
    <x v="2"/>
    <x v="2"/>
    <x v="2"/>
    <x v="640"/>
    <x v="639"/>
    <x v="640"/>
    <x v="637"/>
    <x v="638"/>
    <x v="641"/>
    <x v="641"/>
    <x v="2"/>
    <x v="0"/>
    <x v="1"/>
    <x v="1"/>
    <x v="0"/>
    <x v="173"/>
    <x v="4"/>
    <x v="2"/>
    <x v="3"/>
    <x v="1"/>
    <x v="1"/>
  </r>
  <r>
    <x v="642"/>
    <x v="1"/>
    <x v="1"/>
    <x v="2"/>
    <x v="3"/>
    <x v="1"/>
    <x v="1"/>
    <x v="1"/>
    <x v="641"/>
    <x v="640"/>
    <x v="641"/>
    <x v="638"/>
    <x v="639"/>
    <x v="642"/>
    <x v="642"/>
    <x v="2"/>
    <x v="0"/>
    <x v="1"/>
    <x v="1"/>
    <x v="5"/>
    <x v="91"/>
    <x v="3"/>
    <x v="3"/>
    <x v="2"/>
    <x v="1"/>
    <x v="2"/>
  </r>
  <r>
    <x v="643"/>
    <x v="0"/>
    <x v="1"/>
    <x v="2"/>
    <x v="0"/>
    <x v="4"/>
    <x v="4"/>
    <x v="4"/>
    <x v="642"/>
    <x v="641"/>
    <x v="642"/>
    <x v="639"/>
    <x v="640"/>
    <x v="643"/>
    <x v="643"/>
    <x v="359"/>
    <x v="0"/>
    <x v="147"/>
    <x v="18"/>
    <x v="5"/>
    <x v="263"/>
    <x v="4"/>
    <x v="1"/>
    <x v="9"/>
    <x v="2"/>
    <x v="1"/>
  </r>
  <r>
    <x v="644"/>
    <x v="4"/>
    <x v="0"/>
    <x v="1"/>
    <x v="0"/>
    <x v="0"/>
    <x v="0"/>
    <x v="0"/>
    <x v="643"/>
    <x v="642"/>
    <x v="643"/>
    <x v="640"/>
    <x v="641"/>
    <x v="644"/>
    <x v="644"/>
    <x v="360"/>
    <x v="0"/>
    <x v="1"/>
    <x v="1"/>
    <x v="10"/>
    <x v="169"/>
    <x v="6"/>
    <x v="8"/>
    <x v="0"/>
    <x v="0"/>
    <x v="0"/>
  </r>
  <r>
    <x v="645"/>
    <x v="2"/>
    <x v="0"/>
    <x v="2"/>
    <x v="1"/>
    <x v="3"/>
    <x v="3"/>
    <x v="3"/>
    <x v="644"/>
    <x v="643"/>
    <x v="644"/>
    <x v="641"/>
    <x v="642"/>
    <x v="645"/>
    <x v="645"/>
    <x v="2"/>
    <x v="0"/>
    <x v="1"/>
    <x v="1"/>
    <x v="5"/>
    <x v="130"/>
    <x v="5"/>
    <x v="4"/>
    <x v="6"/>
    <x v="2"/>
    <x v="2"/>
  </r>
  <r>
    <x v="646"/>
    <x v="2"/>
    <x v="0"/>
    <x v="1"/>
    <x v="0"/>
    <x v="6"/>
    <x v="6"/>
    <x v="6"/>
    <x v="645"/>
    <x v="644"/>
    <x v="645"/>
    <x v="642"/>
    <x v="643"/>
    <x v="646"/>
    <x v="646"/>
    <x v="361"/>
    <x v="0"/>
    <x v="1"/>
    <x v="1"/>
    <x v="10"/>
    <x v="346"/>
    <x v="1"/>
    <x v="2"/>
    <x v="2"/>
    <x v="1"/>
    <x v="0"/>
  </r>
  <r>
    <x v="647"/>
    <x v="4"/>
    <x v="0"/>
    <x v="2"/>
    <x v="0"/>
    <x v="0"/>
    <x v="0"/>
    <x v="0"/>
    <x v="646"/>
    <x v="645"/>
    <x v="646"/>
    <x v="643"/>
    <x v="294"/>
    <x v="647"/>
    <x v="647"/>
    <x v="362"/>
    <x v="0"/>
    <x v="1"/>
    <x v="1"/>
    <x v="6"/>
    <x v="280"/>
    <x v="3"/>
    <x v="0"/>
    <x v="3"/>
    <x v="1"/>
    <x v="2"/>
  </r>
  <r>
    <x v="648"/>
    <x v="0"/>
    <x v="1"/>
    <x v="2"/>
    <x v="0"/>
    <x v="5"/>
    <x v="5"/>
    <x v="5"/>
    <x v="647"/>
    <x v="646"/>
    <x v="647"/>
    <x v="644"/>
    <x v="644"/>
    <x v="648"/>
    <x v="648"/>
    <x v="363"/>
    <x v="0"/>
    <x v="148"/>
    <x v="92"/>
    <x v="5"/>
    <x v="306"/>
    <x v="0"/>
    <x v="7"/>
    <x v="6"/>
    <x v="2"/>
    <x v="1"/>
  </r>
  <r>
    <x v="649"/>
    <x v="3"/>
    <x v="0"/>
    <x v="1"/>
    <x v="0"/>
    <x v="5"/>
    <x v="5"/>
    <x v="5"/>
    <x v="648"/>
    <x v="647"/>
    <x v="648"/>
    <x v="645"/>
    <x v="645"/>
    <x v="649"/>
    <x v="649"/>
    <x v="364"/>
    <x v="0"/>
    <x v="1"/>
    <x v="1"/>
    <x v="8"/>
    <x v="289"/>
    <x v="6"/>
    <x v="1"/>
    <x v="1"/>
    <x v="0"/>
    <x v="0"/>
  </r>
  <r>
    <x v="650"/>
    <x v="0"/>
    <x v="0"/>
    <x v="1"/>
    <x v="0"/>
    <x v="6"/>
    <x v="6"/>
    <x v="6"/>
    <x v="649"/>
    <x v="648"/>
    <x v="649"/>
    <x v="646"/>
    <x v="646"/>
    <x v="650"/>
    <x v="650"/>
    <x v="365"/>
    <x v="0"/>
    <x v="149"/>
    <x v="39"/>
    <x v="8"/>
    <x v="203"/>
    <x v="5"/>
    <x v="5"/>
    <x v="1"/>
    <x v="0"/>
    <x v="0"/>
  </r>
  <r>
    <x v="651"/>
    <x v="0"/>
    <x v="0"/>
    <x v="4"/>
    <x v="4"/>
    <x v="4"/>
    <x v="4"/>
    <x v="4"/>
    <x v="650"/>
    <x v="649"/>
    <x v="650"/>
    <x v="647"/>
    <x v="647"/>
    <x v="651"/>
    <x v="651"/>
    <x v="2"/>
    <x v="107"/>
    <x v="150"/>
    <x v="93"/>
    <x v="7"/>
    <x v="105"/>
    <x v="0"/>
    <x v="0"/>
    <x v="0"/>
    <x v="0"/>
    <x v="1"/>
  </r>
  <r>
    <x v="652"/>
    <x v="3"/>
    <x v="1"/>
    <x v="0"/>
    <x v="0"/>
    <x v="5"/>
    <x v="5"/>
    <x v="5"/>
    <x v="651"/>
    <x v="650"/>
    <x v="651"/>
    <x v="648"/>
    <x v="648"/>
    <x v="652"/>
    <x v="652"/>
    <x v="366"/>
    <x v="0"/>
    <x v="1"/>
    <x v="1"/>
    <x v="0"/>
    <x v="138"/>
    <x v="4"/>
    <x v="4"/>
    <x v="3"/>
    <x v="1"/>
    <x v="1"/>
  </r>
  <r>
    <x v="653"/>
    <x v="0"/>
    <x v="1"/>
    <x v="2"/>
    <x v="0"/>
    <x v="2"/>
    <x v="2"/>
    <x v="2"/>
    <x v="652"/>
    <x v="651"/>
    <x v="652"/>
    <x v="649"/>
    <x v="649"/>
    <x v="653"/>
    <x v="653"/>
    <x v="367"/>
    <x v="0"/>
    <x v="151"/>
    <x v="23"/>
    <x v="5"/>
    <x v="179"/>
    <x v="4"/>
    <x v="4"/>
    <x v="3"/>
    <x v="1"/>
    <x v="1"/>
  </r>
  <r>
    <x v="654"/>
    <x v="2"/>
    <x v="0"/>
    <x v="2"/>
    <x v="1"/>
    <x v="7"/>
    <x v="7"/>
    <x v="7"/>
    <x v="653"/>
    <x v="652"/>
    <x v="653"/>
    <x v="650"/>
    <x v="650"/>
    <x v="654"/>
    <x v="654"/>
    <x v="2"/>
    <x v="0"/>
    <x v="1"/>
    <x v="1"/>
    <x v="5"/>
    <x v="262"/>
    <x v="1"/>
    <x v="9"/>
    <x v="11"/>
    <x v="0"/>
    <x v="2"/>
  </r>
  <r>
    <x v="655"/>
    <x v="1"/>
    <x v="0"/>
    <x v="2"/>
    <x v="0"/>
    <x v="7"/>
    <x v="7"/>
    <x v="7"/>
    <x v="654"/>
    <x v="653"/>
    <x v="654"/>
    <x v="651"/>
    <x v="651"/>
    <x v="655"/>
    <x v="655"/>
    <x v="368"/>
    <x v="0"/>
    <x v="1"/>
    <x v="1"/>
    <x v="6"/>
    <x v="353"/>
    <x v="0"/>
    <x v="4"/>
    <x v="7"/>
    <x v="0"/>
    <x v="1"/>
  </r>
  <r>
    <x v="656"/>
    <x v="2"/>
    <x v="0"/>
    <x v="4"/>
    <x v="1"/>
    <x v="0"/>
    <x v="0"/>
    <x v="0"/>
    <x v="655"/>
    <x v="654"/>
    <x v="655"/>
    <x v="652"/>
    <x v="652"/>
    <x v="656"/>
    <x v="656"/>
    <x v="2"/>
    <x v="0"/>
    <x v="1"/>
    <x v="1"/>
    <x v="7"/>
    <x v="43"/>
    <x v="1"/>
    <x v="0"/>
    <x v="4"/>
    <x v="1"/>
    <x v="1"/>
  </r>
  <r>
    <x v="657"/>
    <x v="2"/>
    <x v="0"/>
    <x v="2"/>
    <x v="1"/>
    <x v="0"/>
    <x v="0"/>
    <x v="0"/>
    <x v="656"/>
    <x v="655"/>
    <x v="656"/>
    <x v="653"/>
    <x v="653"/>
    <x v="657"/>
    <x v="657"/>
    <x v="2"/>
    <x v="0"/>
    <x v="1"/>
    <x v="1"/>
    <x v="5"/>
    <x v="16"/>
    <x v="5"/>
    <x v="8"/>
    <x v="5"/>
    <x v="0"/>
    <x v="2"/>
  </r>
  <r>
    <x v="658"/>
    <x v="0"/>
    <x v="1"/>
    <x v="1"/>
    <x v="0"/>
    <x v="4"/>
    <x v="4"/>
    <x v="4"/>
    <x v="590"/>
    <x v="656"/>
    <x v="657"/>
    <x v="654"/>
    <x v="654"/>
    <x v="658"/>
    <x v="658"/>
    <x v="369"/>
    <x v="0"/>
    <x v="152"/>
    <x v="57"/>
    <x v="10"/>
    <x v="354"/>
    <x v="6"/>
    <x v="2"/>
    <x v="3"/>
    <x v="1"/>
    <x v="0"/>
  </r>
  <r>
    <x v="659"/>
    <x v="4"/>
    <x v="0"/>
    <x v="1"/>
    <x v="0"/>
    <x v="0"/>
    <x v="0"/>
    <x v="0"/>
    <x v="657"/>
    <x v="657"/>
    <x v="658"/>
    <x v="655"/>
    <x v="655"/>
    <x v="659"/>
    <x v="659"/>
    <x v="370"/>
    <x v="0"/>
    <x v="1"/>
    <x v="1"/>
    <x v="10"/>
    <x v="148"/>
    <x v="3"/>
    <x v="3"/>
    <x v="10"/>
    <x v="0"/>
    <x v="0"/>
  </r>
  <r>
    <x v="660"/>
    <x v="1"/>
    <x v="0"/>
    <x v="2"/>
    <x v="3"/>
    <x v="3"/>
    <x v="3"/>
    <x v="3"/>
    <x v="658"/>
    <x v="658"/>
    <x v="659"/>
    <x v="656"/>
    <x v="656"/>
    <x v="660"/>
    <x v="660"/>
    <x v="2"/>
    <x v="0"/>
    <x v="1"/>
    <x v="1"/>
    <x v="5"/>
    <x v="189"/>
    <x v="3"/>
    <x v="3"/>
    <x v="5"/>
    <x v="0"/>
    <x v="2"/>
  </r>
  <r>
    <x v="661"/>
    <x v="4"/>
    <x v="0"/>
    <x v="2"/>
    <x v="0"/>
    <x v="5"/>
    <x v="5"/>
    <x v="5"/>
    <x v="659"/>
    <x v="659"/>
    <x v="660"/>
    <x v="657"/>
    <x v="657"/>
    <x v="661"/>
    <x v="661"/>
    <x v="371"/>
    <x v="0"/>
    <x v="1"/>
    <x v="1"/>
    <x v="6"/>
    <x v="193"/>
    <x v="0"/>
    <x v="2"/>
    <x v="4"/>
    <x v="1"/>
    <x v="2"/>
  </r>
  <r>
    <x v="662"/>
    <x v="4"/>
    <x v="0"/>
    <x v="1"/>
    <x v="0"/>
    <x v="6"/>
    <x v="6"/>
    <x v="6"/>
    <x v="660"/>
    <x v="660"/>
    <x v="661"/>
    <x v="658"/>
    <x v="658"/>
    <x v="662"/>
    <x v="662"/>
    <x v="372"/>
    <x v="0"/>
    <x v="1"/>
    <x v="1"/>
    <x v="10"/>
    <x v="206"/>
    <x v="6"/>
    <x v="9"/>
    <x v="1"/>
    <x v="0"/>
    <x v="0"/>
  </r>
  <r>
    <x v="663"/>
    <x v="2"/>
    <x v="0"/>
    <x v="4"/>
    <x v="3"/>
    <x v="1"/>
    <x v="1"/>
    <x v="1"/>
    <x v="661"/>
    <x v="661"/>
    <x v="662"/>
    <x v="659"/>
    <x v="659"/>
    <x v="663"/>
    <x v="663"/>
    <x v="2"/>
    <x v="0"/>
    <x v="1"/>
    <x v="1"/>
    <x v="7"/>
    <x v="176"/>
    <x v="5"/>
    <x v="2"/>
    <x v="2"/>
    <x v="1"/>
    <x v="1"/>
  </r>
  <r>
    <x v="664"/>
    <x v="2"/>
    <x v="0"/>
    <x v="0"/>
    <x v="0"/>
    <x v="6"/>
    <x v="6"/>
    <x v="6"/>
    <x v="662"/>
    <x v="662"/>
    <x v="663"/>
    <x v="660"/>
    <x v="660"/>
    <x v="664"/>
    <x v="664"/>
    <x v="373"/>
    <x v="0"/>
    <x v="1"/>
    <x v="1"/>
    <x v="1"/>
    <x v="62"/>
    <x v="2"/>
    <x v="1"/>
    <x v="5"/>
    <x v="0"/>
    <x v="0"/>
  </r>
  <r>
    <x v="665"/>
    <x v="2"/>
    <x v="0"/>
    <x v="2"/>
    <x v="3"/>
    <x v="2"/>
    <x v="2"/>
    <x v="2"/>
    <x v="275"/>
    <x v="663"/>
    <x v="664"/>
    <x v="661"/>
    <x v="661"/>
    <x v="665"/>
    <x v="665"/>
    <x v="2"/>
    <x v="0"/>
    <x v="1"/>
    <x v="1"/>
    <x v="5"/>
    <x v="355"/>
    <x v="6"/>
    <x v="2"/>
    <x v="11"/>
    <x v="0"/>
    <x v="2"/>
  </r>
  <r>
    <x v="666"/>
    <x v="4"/>
    <x v="0"/>
    <x v="0"/>
    <x v="4"/>
    <x v="6"/>
    <x v="6"/>
    <x v="6"/>
    <x v="663"/>
    <x v="664"/>
    <x v="665"/>
    <x v="662"/>
    <x v="662"/>
    <x v="666"/>
    <x v="666"/>
    <x v="2"/>
    <x v="108"/>
    <x v="1"/>
    <x v="1"/>
    <x v="1"/>
    <x v="354"/>
    <x v="6"/>
    <x v="2"/>
    <x v="7"/>
    <x v="0"/>
    <x v="0"/>
  </r>
  <r>
    <x v="667"/>
    <x v="0"/>
    <x v="0"/>
    <x v="0"/>
    <x v="0"/>
    <x v="3"/>
    <x v="3"/>
    <x v="3"/>
    <x v="664"/>
    <x v="665"/>
    <x v="666"/>
    <x v="663"/>
    <x v="663"/>
    <x v="667"/>
    <x v="667"/>
    <x v="374"/>
    <x v="0"/>
    <x v="153"/>
    <x v="92"/>
    <x v="1"/>
    <x v="290"/>
    <x v="0"/>
    <x v="5"/>
    <x v="0"/>
    <x v="0"/>
    <x v="1"/>
  </r>
  <r>
    <x v="668"/>
    <x v="3"/>
    <x v="0"/>
    <x v="0"/>
    <x v="0"/>
    <x v="4"/>
    <x v="4"/>
    <x v="4"/>
    <x v="665"/>
    <x v="666"/>
    <x v="667"/>
    <x v="664"/>
    <x v="664"/>
    <x v="668"/>
    <x v="668"/>
    <x v="375"/>
    <x v="0"/>
    <x v="1"/>
    <x v="1"/>
    <x v="0"/>
    <x v="356"/>
    <x v="5"/>
    <x v="5"/>
    <x v="1"/>
    <x v="0"/>
    <x v="1"/>
  </r>
  <r>
    <x v="669"/>
    <x v="3"/>
    <x v="0"/>
    <x v="1"/>
    <x v="0"/>
    <x v="2"/>
    <x v="2"/>
    <x v="2"/>
    <x v="666"/>
    <x v="667"/>
    <x v="668"/>
    <x v="665"/>
    <x v="665"/>
    <x v="669"/>
    <x v="669"/>
    <x v="376"/>
    <x v="0"/>
    <x v="1"/>
    <x v="1"/>
    <x v="8"/>
    <x v="118"/>
    <x v="5"/>
    <x v="2"/>
    <x v="5"/>
    <x v="0"/>
    <x v="1"/>
  </r>
  <r>
    <x v="670"/>
    <x v="1"/>
    <x v="0"/>
    <x v="0"/>
    <x v="0"/>
    <x v="2"/>
    <x v="2"/>
    <x v="2"/>
    <x v="667"/>
    <x v="668"/>
    <x v="669"/>
    <x v="666"/>
    <x v="666"/>
    <x v="670"/>
    <x v="670"/>
    <x v="377"/>
    <x v="0"/>
    <x v="1"/>
    <x v="1"/>
    <x v="1"/>
    <x v="4"/>
    <x v="1"/>
    <x v="4"/>
    <x v="2"/>
    <x v="1"/>
    <x v="1"/>
  </r>
  <r>
    <x v="671"/>
    <x v="0"/>
    <x v="0"/>
    <x v="2"/>
    <x v="0"/>
    <x v="6"/>
    <x v="6"/>
    <x v="6"/>
    <x v="668"/>
    <x v="669"/>
    <x v="670"/>
    <x v="667"/>
    <x v="667"/>
    <x v="671"/>
    <x v="671"/>
    <x v="378"/>
    <x v="0"/>
    <x v="154"/>
    <x v="41"/>
    <x v="5"/>
    <x v="357"/>
    <x v="6"/>
    <x v="0"/>
    <x v="0"/>
    <x v="0"/>
    <x v="1"/>
  </r>
  <r>
    <x v="672"/>
    <x v="2"/>
    <x v="0"/>
    <x v="1"/>
    <x v="0"/>
    <x v="4"/>
    <x v="4"/>
    <x v="4"/>
    <x v="669"/>
    <x v="670"/>
    <x v="671"/>
    <x v="668"/>
    <x v="668"/>
    <x v="672"/>
    <x v="672"/>
    <x v="379"/>
    <x v="0"/>
    <x v="1"/>
    <x v="1"/>
    <x v="10"/>
    <x v="358"/>
    <x v="6"/>
    <x v="5"/>
    <x v="1"/>
    <x v="0"/>
    <x v="0"/>
  </r>
  <r>
    <x v="673"/>
    <x v="1"/>
    <x v="0"/>
    <x v="2"/>
    <x v="3"/>
    <x v="0"/>
    <x v="0"/>
    <x v="0"/>
    <x v="670"/>
    <x v="671"/>
    <x v="672"/>
    <x v="126"/>
    <x v="669"/>
    <x v="673"/>
    <x v="673"/>
    <x v="2"/>
    <x v="0"/>
    <x v="1"/>
    <x v="1"/>
    <x v="5"/>
    <x v="344"/>
    <x v="0"/>
    <x v="8"/>
    <x v="5"/>
    <x v="0"/>
    <x v="2"/>
  </r>
  <r>
    <x v="674"/>
    <x v="0"/>
    <x v="0"/>
    <x v="1"/>
    <x v="0"/>
    <x v="3"/>
    <x v="3"/>
    <x v="3"/>
    <x v="671"/>
    <x v="672"/>
    <x v="673"/>
    <x v="669"/>
    <x v="670"/>
    <x v="674"/>
    <x v="674"/>
    <x v="380"/>
    <x v="0"/>
    <x v="155"/>
    <x v="94"/>
    <x v="8"/>
    <x v="359"/>
    <x v="3"/>
    <x v="0"/>
    <x v="6"/>
    <x v="2"/>
    <x v="0"/>
  </r>
  <r>
    <x v="675"/>
    <x v="1"/>
    <x v="1"/>
    <x v="2"/>
    <x v="3"/>
    <x v="3"/>
    <x v="3"/>
    <x v="3"/>
    <x v="672"/>
    <x v="673"/>
    <x v="674"/>
    <x v="670"/>
    <x v="671"/>
    <x v="675"/>
    <x v="675"/>
    <x v="2"/>
    <x v="0"/>
    <x v="1"/>
    <x v="1"/>
    <x v="5"/>
    <x v="360"/>
    <x v="2"/>
    <x v="8"/>
    <x v="2"/>
    <x v="1"/>
    <x v="1"/>
  </r>
  <r>
    <x v="676"/>
    <x v="4"/>
    <x v="1"/>
    <x v="0"/>
    <x v="0"/>
    <x v="7"/>
    <x v="7"/>
    <x v="7"/>
    <x v="673"/>
    <x v="674"/>
    <x v="675"/>
    <x v="671"/>
    <x v="672"/>
    <x v="676"/>
    <x v="676"/>
    <x v="381"/>
    <x v="0"/>
    <x v="1"/>
    <x v="1"/>
    <x v="1"/>
    <x v="267"/>
    <x v="1"/>
    <x v="3"/>
    <x v="0"/>
    <x v="0"/>
    <x v="1"/>
  </r>
  <r>
    <x v="677"/>
    <x v="2"/>
    <x v="0"/>
    <x v="1"/>
    <x v="0"/>
    <x v="3"/>
    <x v="3"/>
    <x v="3"/>
    <x v="674"/>
    <x v="675"/>
    <x v="676"/>
    <x v="672"/>
    <x v="673"/>
    <x v="677"/>
    <x v="677"/>
    <x v="382"/>
    <x v="0"/>
    <x v="1"/>
    <x v="1"/>
    <x v="10"/>
    <x v="189"/>
    <x v="3"/>
    <x v="3"/>
    <x v="1"/>
    <x v="0"/>
    <x v="0"/>
  </r>
  <r>
    <x v="678"/>
    <x v="1"/>
    <x v="0"/>
    <x v="4"/>
    <x v="4"/>
    <x v="1"/>
    <x v="1"/>
    <x v="1"/>
    <x v="675"/>
    <x v="676"/>
    <x v="677"/>
    <x v="673"/>
    <x v="674"/>
    <x v="678"/>
    <x v="678"/>
    <x v="2"/>
    <x v="109"/>
    <x v="1"/>
    <x v="1"/>
    <x v="7"/>
    <x v="175"/>
    <x v="2"/>
    <x v="11"/>
    <x v="7"/>
    <x v="0"/>
    <x v="1"/>
  </r>
  <r>
    <x v="679"/>
    <x v="4"/>
    <x v="0"/>
    <x v="2"/>
    <x v="0"/>
    <x v="3"/>
    <x v="3"/>
    <x v="3"/>
    <x v="676"/>
    <x v="677"/>
    <x v="678"/>
    <x v="674"/>
    <x v="675"/>
    <x v="679"/>
    <x v="679"/>
    <x v="383"/>
    <x v="0"/>
    <x v="1"/>
    <x v="1"/>
    <x v="6"/>
    <x v="361"/>
    <x v="6"/>
    <x v="1"/>
    <x v="11"/>
    <x v="0"/>
    <x v="2"/>
  </r>
  <r>
    <x v="680"/>
    <x v="1"/>
    <x v="0"/>
    <x v="0"/>
    <x v="4"/>
    <x v="3"/>
    <x v="3"/>
    <x v="3"/>
    <x v="677"/>
    <x v="678"/>
    <x v="679"/>
    <x v="675"/>
    <x v="676"/>
    <x v="680"/>
    <x v="680"/>
    <x v="2"/>
    <x v="110"/>
    <x v="1"/>
    <x v="1"/>
    <x v="0"/>
    <x v="362"/>
    <x v="4"/>
    <x v="10"/>
    <x v="9"/>
    <x v="2"/>
    <x v="1"/>
  </r>
  <r>
    <x v="681"/>
    <x v="1"/>
    <x v="0"/>
    <x v="2"/>
    <x v="3"/>
    <x v="6"/>
    <x v="6"/>
    <x v="6"/>
    <x v="678"/>
    <x v="679"/>
    <x v="680"/>
    <x v="676"/>
    <x v="677"/>
    <x v="681"/>
    <x v="681"/>
    <x v="2"/>
    <x v="0"/>
    <x v="1"/>
    <x v="1"/>
    <x v="5"/>
    <x v="363"/>
    <x v="6"/>
    <x v="10"/>
    <x v="11"/>
    <x v="0"/>
    <x v="2"/>
  </r>
  <r>
    <x v="682"/>
    <x v="2"/>
    <x v="0"/>
    <x v="2"/>
    <x v="3"/>
    <x v="2"/>
    <x v="2"/>
    <x v="2"/>
    <x v="679"/>
    <x v="680"/>
    <x v="681"/>
    <x v="677"/>
    <x v="678"/>
    <x v="682"/>
    <x v="682"/>
    <x v="2"/>
    <x v="0"/>
    <x v="1"/>
    <x v="1"/>
    <x v="5"/>
    <x v="108"/>
    <x v="3"/>
    <x v="3"/>
    <x v="7"/>
    <x v="0"/>
    <x v="2"/>
  </r>
  <r>
    <x v="683"/>
    <x v="1"/>
    <x v="1"/>
    <x v="1"/>
    <x v="0"/>
    <x v="7"/>
    <x v="7"/>
    <x v="7"/>
    <x v="680"/>
    <x v="681"/>
    <x v="682"/>
    <x v="678"/>
    <x v="679"/>
    <x v="683"/>
    <x v="683"/>
    <x v="384"/>
    <x v="0"/>
    <x v="1"/>
    <x v="1"/>
    <x v="10"/>
    <x v="129"/>
    <x v="1"/>
    <x v="5"/>
    <x v="3"/>
    <x v="1"/>
    <x v="0"/>
  </r>
  <r>
    <x v="684"/>
    <x v="1"/>
    <x v="1"/>
    <x v="1"/>
    <x v="0"/>
    <x v="6"/>
    <x v="6"/>
    <x v="6"/>
    <x v="681"/>
    <x v="682"/>
    <x v="683"/>
    <x v="679"/>
    <x v="680"/>
    <x v="684"/>
    <x v="684"/>
    <x v="385"/>
    <x v="0"/>
    <x v="1"/>
    <x v="1"/>
    <x v="10"/>
    <x v="304"/>
    <x v="0"/>
    <x v="4"/>
    <x v="5"/>
    <x v="0"/>
    <x v="1"/>
  </r>
  <r>
    <x v="685"/>
    <x v="1"/>
    <x v="0"/>
    <x v="4"/>
    <x v="4"/>
    <x v="5"/>
    <x v="5"/>
    <x v="5"/>
    <x v="682"/>
    <x v="683"/>
    <x v="86"/>
    <x v="680"/>
    <x v="279"/>
    <x v="685"/>
    <x v="685"/>
    <x v="2"/>
    <x v="111"/>
    <x v="1"/>
    <x v="1"/>
    <x v="7"/>
    <x v="364"/>
    <x v="5"/>
    <x v="0"/>
    <x v="10"/>
    <x v="0"/>
    <x v="1"/>
  </r>
  <r>
    <x v="686"/>
    <x v="0"/>
    <x v="0"/>
    <x v="4"/>
    <x v="4"/>
    <x v="3"/>
    <x v="3"/>
    <x v="3"/>
    <x v="683"/>
    <x v="684"/>
    <x v="684"/>
    <x v="681"/>
    <x v="681"/>
    <x v="686"/>
    <x v="686"/>
    <x v="2"/>
    <x v="112"/>
    <x v="156"/>
    <x v="95"/>
    <x v="7"/>
    <x v="28"/>
    <x v="4"/>
    <x v="3"/>
    <x v="3"/>
    <x v="1"/>
    <x v="1"/>
  </r>
  <r>
    <x v="687"/>
    <x v="0"/>
    <x v="0"/>
    <x v="2"/>
    <x v="0"/>
    <x v="5"/>
    <x v="5"/>
    <x v="5"/>
    <x v="684"/>
    <x v="685"/>
    <x v="685"/>
    <x v="682"/>
    <x v="682"/>
    <x v="687"/>
    <x v="687"/>
    <x v="386"/>
    <x v="0"/>
    <x v="157"/>
    <x v="8"/>
    <x v="5"/>
    <x v="155"/>
    <x v="3"/>
    <x v="10"/>
    <x v="5"/>
    <x v="0"/>
    <x v="1"/>
  </r>
  <r>
    <x v="688"/>
    <x v="1"/>
    <x v="1"/>
    <x v="0"/>
    <x v="0"/>
    <x v="0"/>
    <x v="0"/>
    <x v="0"/>
    <x v="685"/>
    <x v="686"/>
    <x v="686"/>
    <x v="683"/>
    <x v="683"/>
    <x v="688"/>
    <x v="688"/>
    <x v="387"/>
    <x v="0"/>
    <x v="1"/>
    <x v="1"/>
    <x v="1"/>
    <x v="335"/>
    <x v="1"/>
    <x v="10"/>
    <x v="5"/>
    <x v="0"/>
    <x v="1"/>
  </r>
  <r>
    <x v="689"/>
    <x v="2"/>
    <x v="0"/>
    <x v="0"/>
    <x v="0"/>
    <x v="7"/>
    <x v="7"/>
    <x v="7"/>
    <x v="686"/>
    <x v="687"/>
    <x v="687"/>
    <x v="684"/>
    <x v="684"/>
    <x v="689"/>
    <x v="689"/>
    <x v="388"/>
    <x v="0"/>
    <x v="1"/>
    <x v="1"/>
    <x v="1"/>
    <x v="365"/>
    <x v="3"/>
    <x v="1"/>
    <x v="0"/>
    <x v="0"/>
    <x v="1"/>
  </r>
  <r>
    <x v="690"/>
    <x v="4"/>
    <x v="1"/>
    <x v="2"/>
    <x v="0"/>
    <x v="4"/>
    <x v="4"/>
    <x v="4"/>
    <x v="687"/>
    <x v="688"/>
    <x v="688"/>
    <x v="685"/>
    <x v="685"/>
    <x v="690"/>
    <x v="690"/>
    <x v="389"/>
    <x v="0"/>
    <x v="1"/>
    <x v="1"/>
    <x v="6"/>
    <x v="366"/>
    <x v="5"/>
    <x v="4"/>
    <x v="0"/>
    <x v="0"/>
    <x v="2"/>
  </r>
  <r>
    <x v="691"/>
    <x v="2"/>
    <x v="0"/>
    <x v="2"/>
    <x v="3"/>
    <x v="5"/>
    <x v="5"/>
    <x v="5"/>
    <x v="688"/>
    <x v="689"/>
    <x v="689"/>
    <x v="686"/>
    <x v="686"/>
    <x v="691"/>
    <x v="691"/>
    <x v="2"/>
    <x v="0"/>
    <x v="1"/>
    <x v="1"/>
    <x v="5"/>
    <x v="34"/>
    <x v="4"/>
    <x v="10"/>
    <x v="3"/>
    <x v="1"/>
    <x v="1"/>
  </r>
  <r>
    <x v="692"/>
    <x v="2"/>
    <x v="0"/>
    <x v="1"/>
    <x v="3"/>
    <x v="4"/>
    <x v="4"/>
    <x v="4"/>
    <x v="689"/>
    <x v="690"/>
    <x v="690"/>
    <x v="687"/>
    <x v="687"/>
    <x v="692"/>
    <x v="692"/>
    <x v="2"/>
    <x v="0"/>
    <x v="1"/>
    <x v="1"/>
    <x v="8"/>
    <x v="75"/>
    <x v="0"/>
    <x v="6"/>
    <x v="3"/>
    <x v="1"/>
    <x v="0"/>
  </r>
  <r>
    <x v="693"/>
    <x v="2"/>
    <x v="0"/>
    <x v="0"/>
    <x v="3"/>
    <x v="2"/>
    <x v="2"/>
    <x v="2"/>
    <x v="690"/>
    <x v="691"/>
    <x v="691"/>
    <x v="688"/>
    <x v="688"/>
    <x v="693"/>
    <x v="693"/>
    <x v="2"/>
    <x v="0"/>
    <x v="1"/>
    <x v="1"/>
    <x v="0"/>
    <x v="143"/>
    <x v="0"/>
    <x v="1"/>
    <x v="3"/>
    <x v="1"/>
    <x v="1"/>
  </r>
  <r>
    <x v="694"/>
    <x v="2"/>
    <x v="0"/>
    <x v="2"/>
    <x v="0"/>
    <x v="7"/>
    <x v="7"/>
    <x v="7"/>
    <x v="691"/>
    <x v="692"/>
    <x v="692"/>
    <x v="689"/>
    <x v="689"/>
    <x v="694"/>
    <x v="694"/>
    <x v="390"/>
    <x v="0"/>
    <x v="1"/>
    <x v="1"/>
    <x v="6"/>
    <x v="187"/>
    <x v="0"/>
    <x v="6"/>
    <x v="1"/>
    <x v="0"/>
    <x v="1"/>
  </r>
  <r>
    <x v="695"/>
    <x v="1"/>
    <x v="0"/>
    <x v="0"/>
    <x v="0"/>
    <x v="3"/>
    <x v="3"/>
    <x v="3"/>
    <x v="692"/>
    <x v="693"/>
    <x v="693"/>
    <x v="690"/>
    <x v="690"/>
    <x v="695"/>
    <x v="695"/>
    <x v="391"/>
    <x v="0"/>
    <x v="1"/>
    <x v="1"/>
    <x v="1"/>
    <x v="160"/>
    <x v="1"/>
    <x v="4"/>
    <x v="1"/>
    <x v="0"/>
    <x v="1"/>
  </r>
  <r>
    <x v="696"/>
    <x v="0"/>
    <x v="0"/>
    <x v="0"/>
    <x v="4"/>
    <x v="5"/>
    <x v="5"/>
    <x v="5"/>
    <x v="693"/>
    <x v="271"/>
    <x v="694"/>
    <x v="691"/>
    <x v="691"/>
    <x v="696"/>
    <x v="696"/>
    <x v="2"/>
    <x v="113"/>
    <x v="158"/>
    <x v="96"/>
    <x v="0"/>
    <x v="349"/>
    <x v="0"/>
    <x v="2"/>
    <x v="5"/>
    <x v="0"/>
    <x v="1"/>
  </r>
  <r>
    <x v="697"/>
    <x v="0"/>
    <x v="1"/>
    <x v="2"/>
    <x v="0"/>
    <x v="7"/>
    <x v="7"/>
    <x v="7"/>
    <x v="694"/>
    <x v="694"/>
    <x v="695"/>
    <x v="692"/>
    <x v="692"/>
    <x v="697"/>
    <x v="697"/>
    <x v="392"/>
    <x v="0"/>
    <x v="159"/>
    <x v="97"/>
    <x v="5"/>
    <x v="367"/>
    <x v="0"/>
    <x v="4"/>
    <x v="5"/>
    <x v="0"/>
    <x v="1"/>
  </r>
  <r>
    <x v="698"/>
    <x v="4"/>
    <x v="1"/>
    <x v="2"/>
    <x v="0"/>
    <x v="6"/>
    <x v="6"/>
    <x v="6"/>
    <x v="695"/>
    <x v="695"/>
    <x v="696"/>
    <x v="693"/>
    <x v="693"/>
    <x v="698"/>
    <x v="698"/>
    <x v="393"/>
    <x v="0"/>
    <x v="1"/>
    <x v="1"/>
    <x v="6"/>
    <x v="368"/>
    <x v="3"/>
    <x v="10"/>
    <x v="7"/>
    <x v="0"/>
    <x v="2"/>
  </r>
  <r>
    <x v="699"/>
    <x v="4"/>
    <x v="1"/>
    <x v="2"/>
    <x v="0"/>
    <x v="3"/>
    <x v="3"/>
    <x v="3"/>
    <x v="696"/>
    <x v="696"/>
    <x v="697"/>
    <x v="694"/>
    <x v="694"/>
    <x v="699"/>
    <x v="699"/>
    <x v="394"/>
    <x v="0"/>
    <x v="1"/>
    <x v="1"/>
    <x v="6"/>
    <x v="226"/>
    <x v="5"/>
    <x v="9"/>
    <x v="7"/>
    <x v="0"/>
    <x v="1"/>
  </r>
  <r>
    <x v="700"/>
    <x v="1"/>
    <x v="0"/>
    <x v="1"/>
    <x v="0"/>
    <x v="0"/>
    <x v="0"/>
    <x v="0"/>
    <x v="697"/>
    <x v="697"/>
    <x v="698"/>
    <x v="695"/>
    <x v="695"/>
    <x v="700"/>
    <x v="700"/>
    <x v="395"/>
    <x v="0"/>
    <x v="1"/>
    <x v="1"/>
    <x v="10"/>
    <x v="158"/>
    <x v="1"/>
    <x v="6"/>
    <x v="9"/>
    <x v="2"/>
    <x v="0"/>
  </r>
  <r>
    <x v="701"/>
    <x v="4"/>
    <x v="0"/>
    <x v="2"/>
    <x v="0"/>
    <x v="4"/>
    <x v="4"/>
    <x v="4"/>
    <x v="698"/>
    <x v="698"/>
    <x v="699"/>
    <x v="696"/>
    <x v="696"/>
    <x v="701"/>
    <x v="701"/>
    <x v="396"/>
    <x v="0"/>
    <x v="1"/>
    <x v="1"/>
    <x v="6"/>
    <x v="296"/>
    <x v="4"/>
    <x v="6"/>
    <x v="9"/>
    <x v="2"/>
    <x v="2"/>
  </r>
  <r>
    <x v="702"/>
    <x v="1"/>
    <x v="0"/>
    <x v="4"/>
    <x v="4"/>
    <x v="4"/>
    <x v="4"/>
    <x v="4"/>
    <x v="699"/>
    <x v="699"/>
    <x v="700"/>
    <x v="697"/>
    <x v="697"/>
    <x v="702"/>
    <x v="702"/>
    <x v="2"/>
    <x v="114"/>
    <x v="1"/>
    <x v="1"/>
    <x v="7"/>
    <x v="33"/>
    <x v="0"/>
    <x v="1"/>
    <x v="0"/>
    <x v="0"/>
    <x v="1"/>
  </r>
  <r>
    <x v="703"/>
    <x v="0"/>
    <x v="0"/>
    <x v="1"/>
    <x v="0"/>
    <x v="0"/>
    <x v="0"/>
    <x v="0"/>
    <x v="700"/>
    <x v="700"/>
    <x v="701"/>
    <x v="698"/>
    <x v="675"/>
    <x v="703"/>
    <x v="703"/>
    <x v="397"/>
    <x v="0"/>
    <x v="160"/>
    <x v="56"/>
    <x v="8"/>
    <x v="248"/>
    <x v="6"/>
    <x v="5"/>
    <x v="5"/>
    <x v="0"/>
    <x v="0"/>
  </r>
  <r>
    <x v="704"/>
    <x v="4"/>
    <x v="0"/>
    <x v="0"/>
    <x v="0"/>
    <x v="7"/>
    <x v="7"/>
    <x v="7"/>
    <x v="701"/>
    <x v="701"/>
    <x v="702"/>
    <x v="699"/>
    <x v="698"/>
    <x v="704"/>
    <x v="704"/>
    <x v="398"/>
    <x v="0"/>
    <x v="1"/>
    <x v="1"/>
    <x v="1"/>
    <x v="369"/>
    <x v="1"/>
    <x v="0"/>
    <x v="5"/>
    <x v="0"/>
    <x v="1"/>
  </r>
  <r>
    <x v="705"/>
    <x v="2"/>
    <x v="0"/>
    <x v="0"/>
    <x v="0"/>
    <x v="3"/>
    <x v="3"/>
    <x v="3"/>
    <x v="702"/>
    <x v="702"/>
    <x v="703"/>
    <x v="700"/>
    <x v="699"/>
    <x v="705"/>
    <x v="705"/>
    <x v="399"/>
    <x v="0"/>
    <x v="1"/>
    <x v="1"/>
    <x v="1"/>
    <x v="359"/>
    <x v="3"/>
    <x v="0"/>
    <x v="11"/>
    <x v="0"/>
    <x v="1"/>
  </r>
  <r>
    <x v="706"/>
    <x v="1"/>
    <x v="0"/>
    <x v="2"/>
    <x v="3"/>
    <x v="7"/>
    <x v="7"/>
    <x v="7"/>
    <x v="703"/>
    <x v="703"/>
    <x v="704"/>
    <x v="701"/>
    <x v="700"/>
    <x v="706"/>
    <x v="706"/>
    <x v="2"/>
    <x v="0"/>
    <x v="1"/>
    <x v="1"/>
    <x v="5"/>
    <x v="134"/>
    <x v="4"/>
    <x v="9"/>
    <x v="3"/>
    <x v="1"/>
    <x v="1"/>
  </r>
  <r>
    <x v="707"/>
    <x v="2"/>
    <x v="0"/>
    <x v="2"/>
    <x v="3"/>
    <x v="6"/>
    <x v="6"/>
    <x v="6"/>
    <x v="704"/>
    <x v="704"/>
    <x v="705"/>
    <x v="702"/>
    <x v="701"/>
    <x v="707"/>
    <x v="707"/>
    <x v="2"/>
    <x v="0"/>
    <x v="1"/>
    <x v="1"/>
    <x v="5"/>
    <x v="370"/>
    <x v="1"/>
    <x v="6"/>
    <x v="1"/>
    <x v="0"/>
    <x v="1"/>
  </r>
  <r>
    <x v="708"/>
    <x v="0"/>
    <x v="0"/>
    <x v="0"/>
    <x v="4"/>
    <x v="1"/>
    <x v="1"/>
    <x v="1"/>
    <x v="705"/>
    <x v="705"/>
    <x v="706"/>
    <x v="703"/>
    <x v="702"/>
    <x v="708"/>
    <x v="645"/>
    <x v="2"/>
    <x v="115"/>
    <x v="161"/>
    <x v="44"/>
    <x v="0"/>
    <x v="81"/>
    <x v="6"/>
    <x v="5"/>
    <x v="0"/>
    <x v="0"/>
    <x v="1"/>
  </r>
  <r>
    <x v="709"/>
    <x v="0"/>
    <x v="0"/>
    <x v="2"/>
    <x v="0"/>
    <x v="2"/>
    <x v="2"/>
    <x v="2"/>
    <x v="706"/>
    <x v="706"/>
    <x v="707"/>
    <x v="704"/>
    <x v="703"/>
    <x v="709"/>
    <x v="708"/>
    <x v="400"/>
    <x v="0"/>
    <x v="162"/>
    <x v="29"/>
    <x v="6"/>
    <x v="369"/>
    <x v="1"/>
    <x v="0"/>
    <x v="3"/>
    <x v="1"/>
    <x v="1"/>
  </r>
  <r>
    <x v="710"/>
    <x v="0"/>
    <x v="0"/>
    <x v="2"/>
    <x v="0"/>
    <x v="0"/>
    <x v="0"/>
    <x v="0"/>
    <x v="707"/>
    <x v="707"/>
    <x v="708"/>
    <x v="705"/>
    <x v="704"/>
    <x v="710"/>
    <x v="709"/>
    <x v="401"/>
    <x v="0"/>
    <x v="163"/>
    <x v="98"/>
    <x v="5"/>
    <x v="92"/>
    <x v="1"/>
    <x v="5"/>
    <x v="7"/>
    <x v="0"/>
    <x v="2"/>
  </r>
  <r>
    <x v="711"/>
    <x v="0"/>
    <x v="0"/>
    <x v="2"/>
    <x v="0"/>
    <x v="5"/>
    <x v="5"/>
    <x v="5"/>
    <x v="708"/>
    <x v="708"/>
    <x v="709"/>
    <x v="706"/>
    <x v="705"/>
    <x v="711"/>
    <x v="710"/>
    <x v="402"/>
    <x v="0"/>
    <x v="164"/>
    <x v="77"/>
    <x v="5"/>
    <x v="326"/>
    <x v="6"/>
    <x v="10"/>
    <x v="3"/>
    <x v="1"/>
    <x v="1"/>
  </r>
  <r>
    <x v="712"/>
    <x v="0"/>
    <x v="0"/>
    <x v="2"/>
    <x v="0"/>
    <x v="0"/>
    <x v="0"/>
    <x v="0"/>
    <x v="709"/>
    <x v="709"/>
    <x v="710"/>
    <x v="707"/>
    <x v="706"/>
    <x v="712"/>
    <x v="711"/>
    <x v="403"/>
    <x v="0"/>
    <x v="165"/>
    <x v="13"/>
    <x v="6"/>
    <x v="27"/>
    <x v="6"/>
    <x v="4"/>
    <x v="0"/>
    <x v="0"/>
    <x v="2"/>
  </r>
  <r>
    <x v="713"/>
    <x v="1"/>
    <x v="0"/>
    <x v="4"/>
    <x v="4"/>
    <x v="7"/>
    <x v="7"/>
    <x v="7"/>
    <x v="710"/>
    <x v="710"/>
    <x v="711"/>
    <x v="708"/>
    <x v="707"/>
    <x v="713"/>
    <x v="712"/>
    <x v="2"/>
    <x v="116"/>
    <x v="1"/>
    <x v="1"/>
    <x v="7"/>
    <x v="371"/>
    <x v="4"/>
    <x v="5"/>
    <x v="11"/>
    <x v="0"/>
    <x v="1"/>
  </r>
  <r>
    <x v="714"/>
    <x v="0"/>
    <x v="1"/>
    <x v="1"/>
    <x v="0"/>
    <x v="0"/>
    <x v="0"/>
    <x v="0"/>
    <x v="711"/>
    <x v="711"/>
    <x v="712"/>
    <x v="709"/>
    <x v="708"/>
    <x v="714"/>
    <x v="713"/>
    <x v="404"/>
    <x v="0"/>
    <x v="166"/>
    <x v="65"/>
    <x v="10"/>
    <x v="69"/>
    <x v="5"/>
    <x v="1"/>
    <x v="0"/>
    <x v="0"/>
    <x v="0"/>
  </r>
  <r>
    <x v="715"/>
    <x v="4"/>
    <x v="0"/>
    <x v="2"/>
    <x v="0"/>
    <x v="6"/>
    <x v="6"/>
    <x v="6"/>
    <x v="712"/>
    <x v="712"/>
    <x v="713"/>
    <x v="710"/>
    <x v="542"/>
    <x v="715"/>
    <x v="714"/>
    <x v="405"/>
    <x v="0"/>
    <x v="1"/>
    <x v="1"/>
    <x v="6"/>
    <x v="14"/>
    <x v="0"/>
    <x v="6"/>
    <x v="2"/>
    <x v="1"/>
    <x v="2"/>
  </r>
  <r>
    <x v="716"/>
    <x v="2"/>
    <x v="0"/>
    <x v="2"/>
    <x v="3"/>
    <x v="2"/>
    <x v="2"/>
    <x v="2"/>
    <x v="713"/>
    <x v="713"/>
    <x v="714"/>
    <x v="711"/>
    <x v="709"/>
    <x v="716"/>
    <x v="715"/>
    <x v="2"/>
    <x v="0"/>
    <x v="1"/>
    <x v="1"/>
    <x v="5"/>
    <x v="372"/>
    <x v="4"/>
    <x v="1"/>
    <x v="2"/>
    <x v="1"/>
    <x v="1"/>
  </r>
  <r>
    <x v="717"/>
    <x v="2"/>
    <x v="0"/>
    <x v="2"/>
    <x v="0"/>
    <x v="7"/>
    <x v="7"/>
    <x v="7"/>
    <x v="714"/>
    <x v="714"/>
    <x v="715"/>
    <x v="712"/>
    <x v="710"/>
    <x v="717"/>
    <x v="716"/>
    <x v="406"/>
    <x v="0"/>
    <x v="1"/>
    <x v="1"/>
    <x v="6"/>
    <x v="5"/>
    <x v="3"/>
    <x v="5"/>
    <x v="5"/>
    <x v="0"/>
    <x v="1"/>
  </r>
  <r>
    <x v="718"/>
    <x v="1"/>
    <x v="0"/>
    <x v="1"/>
    <x v="0"/>
    <x v="4"/>
    <x v="4"/>
    <x v="4"/>
    <x v="715"/>
    <x v="715"/>
    <x v="716"/>
    <x v="713"/>
    <x v="711"/>
    <x v="718"/>
    <x v="717"/>
    <x v="407"/>
    <x v="0"/>
    <x v="1"/>
    <x v="1"/>
    <x v="10"/>
    <x v="373"/>
    <x v="6"/>
    <x v="6"/>
    <x v="5"/>
    <x v="0"/>
    <x v="1"/>
  </r>
  <r>
    <x v="719"/>
    <x v="0"/>
    <x v="1"/>
    <x v="2"/>
    <x v="0"/>
    <x v="0"/>
    <x v="0"/>
    <x v="0"/>
    <x v="716"/>
    <x v="716"/>
    <x v="717"/>
    <x v="714"/>
    <x v="712"/>
    <x v="719"/>
    <x v="718"/>
    <x v="408"/>
    <x v="0"/>
    <x v="167"/>
    <x v="87"/>
    <x v="6"/>
    <x v="374"/>
    <x v="4"/>
    <x v="9"/>
    <x v="7"/>
    <x v="0"/>
    <x v="2"/>
  </r>
  <r>
    <x v="720"/>
    <x v="1"/>
    <x v="0"/>
    <x v="2"/>
    <x v="0"/>
    <x v="3"/>
    <x v="3"/>
    <x v="3"/>
    <x v="717"/>
    <x v="717"/>
    <x v="718"/>
    <x v="715"/>
    <x v="713"/>
    <x v="720"/>
    <x v="719"/>
    <x v="409"/>
    <x v="0"/>
    <x v="1"/>
    <x v="1"/>
    <x v="6"/>
    <x v="68"/>
    <x v="2"/>
    <x v="7"/>
    <x v="1"/>
    <x v="0"/>
    <x v="2"/>
  </r>
  <r>
    <x v="721"/>
    <x v="2"/>
    <x v="0"/>
    <x v="2"/>
    <x v="3"/>
    <x v="0"/>
    <x v="0"/>
    <x v="0"/>
    <x v="16"/>
    <x v="718"/>
    <x v="719"/>
    <x v="716"/>
    <x v="714"/>
    <x v="721"/>
    <x v="720"/>
    <x v="2"/>
    <x v="0"/>
    <x v="1"/>
    <x v="1"/>
    <x v="5"/>
    <x v="375"/>
    <x v="1"/>
    <x v="4"/>
    <x v="10"/>
    <x v="0"/>
    <x v="2"/>
  </r>
  <r>
    <x v="722"/>
    <x v="4"/>
    <x v="0"/>
    <x v="2"/>
    <x v="0"/>
    <x v="0"/>
    <x v="0"/>
    <x v="0"/>
    <x v="718"/>
    <x v="719"/>
    <x v="720"/>
    <x v="717"/>
    <x v="715"/>
    <x v="722"/>
    <x v="721"/>
    <x v="410"/>
    <x v="0"/>
    <x v="1"/>
    <x v="1"/>
    <x v="6"/>
    <x v="126"/>
    <x v="1"/>
    <x v="4"/>
    <x v="5"/>
    <x v="0"/>
    <x v="1"/>
  </r>
  <r>
    <x v="723"/>
    <x v="2"/>
    <x v="0"/>
    <x v="1"/>
    <x v="1"/>
    <x v="5"/>
    <x v="5"/>
    <x v="5"/>
    <x v="719"/>
    <x v="720"/>
    <x v="721"/>
    <x v="718"/>
    <x v="716"/>
    <x v="723"/>
    <x v="722"/>
    <x v="2"/>
    <x v="0"/>
    <x v="1"/>
    <x v="1"/>
    <x v="8"/>
    <x v="81"/>
    <x v="6"/>
    <x v="5"/>
    <x v="3"/>
    <x v="1"/>
    <x v="0"/>
  </r>
  <r>
    <x v="724"/>
    <x v="2"/>
    <x v="0"/>
    <x v="0"/>
    <x v="0"/>
    <x v="1"/>
    <x v="1"/>
    <x v="1"/>
    <x v="720"/>
    <x v="721"/>
    <x v="722"/>
    <x v="719"/>
    <x v="717"/>
    <x v="724"/>
    <x v="723"/>
    <x v="411"/>
    <x v="0"/>
    <x v="1"/>
    <x v="1"/>
    <x v="1"/>
    <x v="376"/>
    <x v="1"/>
    <x v="1"/>
    <x v="0"/>
    <x v="0"/>
    <x v="1"/>
  </r>
  <r>
    <x v="725"/>
    <x v="4"/>
    <x v="1"/>
    <x v="2"/>
    <x v="0"/>
    <x v="1"/>
    <x v="1"/>
    <x v="1"/>
    <x v="721"/>
    <x v="722"/>
    <x v="723"/>
    <x v="720"/>
    <x v="718"/>
    <x v="725"/>
    <x v="724"/>
    <x v="412"/>
    <x v="0"/>
    <x v="1"/>
    <x v="1"/>
    <x v="6"/>
    <x v="350"/>
    <x v="6"/>
    <x v="2"/>
    <x v="1"/>
    <x v="0"/>
    <x v="2"/>
  </r>
  <r>
    <x v="726"/>
    <x v="4"/>
    <x v="1"/>
    <x v="2"/>
    <x v="0"/>
    <x v="6"/>
    <x v="6"/>
    <x v="6"/>
    <x v="722"/>
    <x v="723"/>
    <x v="724"/>
    <x v="721"/>
    <x v="719"/>
    <x v="726"/>
    <x v="725"/>
    <x v="413"/>
    <x v="0"/>
    <x v="1"/>
    <x v="1"/>
    <x v="6"/>
    <x v="205"/>
    <x v="3"/>
    <x v="1"/>
    <x v="4"/>
    <x v="1"/>
    <x v="1"/>
  </r>
  <r>
    <x v="727"/>
    <x v="1"/>
    <x v="0"/>
    <x v="0"/>
    <x v="0"/>
    <x v="0"/>
    <x v="0"/>
    <x v="0"/>
    <x v="723"/>
    <x v="724"/>
    <x v="725"/>
    <x v="722"/>
    <x v="720"/>
    <x v="727"/>
    <x v="726"/>
    <x v="414"/>
    <x v="0"/>
    <x v="1"/>
    <x v="1"/>
    <x v="1"/>
    <x v="63"/>
    <x v="1"/>
    <x v="4"/>
    <x v="3"/>
    <x v="1"/>
    <x v="0"/>
  </r>
  <r>
    <x v="728"/>
    <x v="1"/>
    <x v="1"/>
    <x v="0"/>
    <x v="0"/>
    <x v="1"/>
    <x v="1"/>
    <x v="1"/>
    <x v="724"/>
    <x v="725"/>
    <x v="726"/>
    <x v="723"/>
    <x v="721"/>
    <x v="728"/>
    <x v="727"/>
    <x v="415"/>
    <x v="0"/>
    <x v="1"/>
    <x v="1"/>
    <x v="1"/>
    <x v="47"/>
    <x v="6"/>
    <x v="11"/>
    <x v="4"/>
    <x v="1"/>
    <x v="1"/>
  </r>
  <r>
    <x v="729"/>
    <x v="0"/>
    <x v="0"/>
    <x v="0"/>
    <x v="0"/>
    <x v="0"/>
    <x v="0"/>
    <x v="0"/>
    <x v="725"/>
    <x v="726"/>
    <x v="727"/>
    <x v="724"/>
    <x v="722"/>
    <x v="729"/>
    <x v="728"/>
    <x v="416"/>
    <x v="0"/>
    <x v="168"/>
    <x v="99"/>
    <x v="1"/>
    <x v="248"/>
    <x v="6"/>
    <x v="5"/>
    <x v="5"/>
    <x v="0"/>
    <x v="1"/>
  </r>
  <r>
    <x v="730"/>
    <x v="2"/>
    <x v="0"/>
    <x v="0"/>
    <x v="0"/>
    <x v="0"/>
    <x v="0"/>
    <x v="0"/>
    <x v="726"/>
    <x v="727"/>
    <x v="728"/>
    <x v="725"/>
    <x v="723"/>
    <x v="730"/>
    <x v="729"/>
    <x v="417"/>
    <x v="0"/>
    <x v="1"/>
    <x v="1"/>
    <x v="1"/>
    <x v="308"/>
    <x v="4"/>
    <x v="8"/>
    <x v="3"/>
    <x v="1"/>
    <x v="1"/>
  </r>
  <r>
    <x v="731"/>
    <x v="1"/>
    <x v="1"/>
    <x v="0"/>
    <x v="0"/>
    <x v="1"/>
    <x v="1"/>
    <x v="1"/>
    <x v="727"/>
    <x v="728"/>
    <x v="729"/>
    <x v="726"/>
    <x v="724"/>
    <x v="731"/>
    <x v="730"/>
    <x v="418"/>
    <x v="0"/>
    <x v="1"/>
    <x v="1"/>
    <x v="1"/>
    <x v="369"/>
    <x v="1"/>
    <x v="0"/>
    <x v="3"/>
    <x v="1"/>
    <x v="1"/>
  </r>
  <r>
    <x v="732"/>
    <x v="4"/>
    <x v="0"/>
    <x v="1"/>
    <x v="0"/>
    <x v="0"/>
    <x v="0"/>
    <x v="0"/>
    <x v="728"/>
    <x v="729"/>
    <x v="730"/>
    <x v="727"/>
    <x v="725"/>
    <x v="732"/>
    <x v="731"/>
    <x v="419"/>
    <x v="0"/>
    <x v="1"/>
    <x v="1"/>
    <x v="10"/>
    <x v="7"/>
    <x v="4"/>
    <x v="0"/>
    <x v="11"/>
    <x v="0"/>
    <x v="0"/>
  </r>
  <r>
    <x v="733"/>
    <x v="4"/>
    <x v="1"/>
    <x v="1"/>
    <x v="0"/>
    <x v="6"/>
    <x v="6"/>
    <x v="6"/>
    <x v="729"/>
    <x v="730"/>
    <x v="731"/>
    <x v="728"/>
    <x v="726"/>
    <x v="733"/>
    <x v="732"/>
    <x v="420"/>
    <x v="0"/>
    <x v="1"/>
    <x v="1"/>
    <x v="10"/>
    <x v="21"/>
    <x v="0"/>
    <x v="9"/>
    <x v="7"/>
    <x v="0"/>
    <x v="0"/>
  </r>
  <r>
    <x v="734"/>
    <x v="2"/>
    <x v="0"/>
    <x v="2"/>
    <x v="1"/>
    <x v="7"/>
    <x v="7"/>
    <x v="7"/>
    <x v="730"/>
    <x v="731"/>
    <x v="732"/>
    <x v="729"/>
    <x v="727"/>
    <x v="734"/>
    <x v="733"/>
    <x v="2"/>
    <x v="0"/>
    <x v="1"/>
    <x v="1"/>
    <x v="5"/>
    <x v="377"/>
    <x v="6"/>
    <x v="7"/>
    <x v="3"/>
    <x v="1"/>
    <x v="2"/>
  </r>
  <r>
    <x v="735"/>
    <x v="0"/>
    <x v="0"/>
    <x v="2"/>
    <x v="0"/>
    <x v="4"/>
    <x v="4"/>
    <x v="4"/>
    <x v="731"/>
    <x v="732"/>
    <x v="733"/>
    <x v="241"/>
    <x v="728"/>
    <x v="735"/>
    <x v="734"/>
    <x v="421"/>
    <x v="0"/>
    <x v="169"/>
    <x v="100"/>
    <x v="5"/>
    <x v="91"/>
    <x v="3"/>
    <x v="3"/>
    <x v="4"/>
    <x v="1"/>
    <x v="2"/>
  </r>
  <r>
    <x v="736"/>
    <x v="2"/>
    <x v="0"/>
    <x v="0"/>
    <x v="1"/>
    <x v="0"/>
    <x v="0"/>
    <x v="0"/>
    <x v="732"/>
    <x v="733"/>
    <x v="734"/>
    <x v="730"/>
    <x v="729"/>
    <x v="736"/>
    <x v="735"/>
    <x v="2"/>
    <x v="0"/>
    <x v="1"/>
    <x v="1"/>
    <x v="0"/>
    <x v="152"/>
    <x v="2"/>
    <x v="11"/>
    <x v="10"/>
    <x v="0"/>
    <x v="0"/>
  </r>
  <r>
    <x v="737"/>
    <x v="1"/>
    <x v="0"/>
    <x v="2"/>
    <x v="3"/>
    <x v="7"/>
    <x v="7"/>
    <x v="7"/>
    <x v="733"/>
    <x v="734"/>
    <x v="735"/>
    <x v="731"/>
    <x v="730"/>
    <x v="737"/>
    <x v="736"/>
    <x v="2"/>
    <x v="0"/>
    <x v="1"/>
    <x v="1"/>
    <x v="5"/>
    <x v="184"/>
    <x v="3"/>
    <x v="4"/>
    <x v="3"/>
    <x v="1"/>
    <x v="2"/>
  </r>
  <r>
    <x v="738"/>
    <x v="4"/>
    <x v="0"/>
    <x v="4"/>
    <x v="4"/>
    <x v="2"/>
    <x v="2"/>
    <x v="2"/>
    <x v="734"/>
    <x v="735"/>
    <x v="736"/>
    <x v="732"/>
    <x v="731"/>
    <x v="738"/>
    <x v="737"/>
    <x v="2"/>
    <x v="117"/>
    <x v="1"/>
    <x v="1"/>
    <x v="9"/>
    <x v="292"/>
    <x v="2"/>
    <x v="9"/>
    <x v="6"/>
    <x v="2"/>
    <x v="1"/>
  </r>
  <r>
    <x v="739"/>
    <x v="2"/>
    <x v="0"/>
    <x v="2"/>
    <x v="1"/>
    <x v="4"/>
    <x v="4"/>
    <x v="4"/>
    <x v="735"/>
    <x v="736"/>
    <x v="737"/>
    <x v="733"/>
    <x v="732"/>
    <x v="739"/>
    <x v="738"/>
    <x v="2"/>
    <x v="0"/>
    <x v="1"/>
    <x v="1"/>
    <x v="5"/>
    <x v="378"/>
    <x v="0"/>
    <x v="0"/>
    <x v="1"/>
    <x v="0"/>
    <x v="2"/>
  </r>
  <r>
    <x v="740"/>
    <x v="2"/>
    <x v="0"/>
    <x v="0"/>
    <x v="1"/>
    <x v="1"/>
    <x v="1"/>
    <x v="1"/>
    <x v="736"/>
    <x v="737"/>
    <x v="738"/>
    <x v="734"/>
    <x v="356"/>
    <x v="740"/>
    <x v="739"/>
    <x v="2"/>
    <x v="0"/>
    <x v="1"/>
    <x v="1"/>
    <x v="0"/>
    <x v="379"/>
    <x v="0"/>
    <x v="8"/>
    <x v="0"/>
    <x v="0"/>
    <x v="1"/>
  </r>
  <r>
    <x v="741"/>
    <x v="2"/>
    <x v="0"/>
    <x v="1"/>
    <x v="0"/>
    <x v="7"/>
    <x v="7"/>
    <x v="7"/>
    <x v="737"/>
    <x v="738"/>
    <x v="739"/>
    <x v="735"/>
    <x v="733"/>
    <x v="741"/>
    <x v="740"/>
    <x v="422"/>
    <x v="0"/>
    <x v="1"/>
    <x v="1"/>
    <x v="10"/>
    <x v="59"/>
    <x v="3"/>
    <x v="4"/>
    <x v="5"/>
    <x v="0"/>
    <x v="0"/>
  </r>
  <r>
    <x v="742"/>
    <x v="2"/>
    <x v="0"/>
    <x v="2"/>
    <x v="0"/>
    <x v="0"/>
    <x v="0"/>
    <x v="0"/>
    <x v="738"/>
    <x v="739"/>
    <x v="740"/>
    <x v="736"/>
    <x v="734"/>
    <x v="742"/>
    <x v="741"/>
    <x v="423"/>
    <x v="0"/>
    <x v="1"/>
    <x v="1"/>
    <x v="6"/>
    <x v="261"/>
    <x v="5"/>
    <x v="0"/>
    <x v="3"/>
    <x v="1"/>
    <x v="1"/>
  </r>
  <r>
    <x v="743"/>
    <x v="4"/>
    <x v="0"/>
    <x v="2"/>
    <x v="0"/>
    <x v="6"/>
    <x v="6"/>
    <x v="6"/>
    <x v="739"/>
    <x v="740"/>
    <x v="741"/>
    <x v="737"/>
    <x v="735"/>
    <x v="743"/>
    <x v="742"/>
    <x v="424"/>
    <x v="0"/>
    <x v="1"/>
    <x v="1"/>
    <x v="6"/>
    <x v="20"/>
    <x v="2"/>
    <x v="4"/>
    <x v="2"/>
    <x v="1"/>
    <x v="1"/>
  </r>
  <r>
    <x v="744"/>
    <x v="2"/>
    <x v="0"/>
    <x v="2"/>
    <x v="1"/>
    <x v="0"/>
    <x v="0"/>
    <x v="0"/>
    <x v="740"/>
    <x v="741"/>
    <x v="742"/>
    <x v="738"/>
    <x v="736"/>
    <x v="744"/>
    <x v="743"/>
    <x v="2"/>
    <x v="0"/>
    <x v="1"/>
    <x v="1"/>
    <x v="5"/>
    <x v="83"/>
    <x v="6"/>
    <x v="4"/>
    <x v="2"/>
    <x v="1"/>
    <x v="1"/>
  </r>
  <r>
    <x v="745"/>
    <x v="0"/>
    <x v="0"/>
    <x v="2"/>
    <x v="0"/>
    <x v="7"/>
    <x v="7"/>
    <x v="7"/>
    <x v="741"/>
    <x v="742"/>
    <x v="743"/>
    <x v="739"/>
    <x v="737"/>
    <x v="745"/>
    <x v="744"/>
    <x v="425"/>
    <x v="0"/>
    <x v="170"/>
    <x v="65"/>
    <x v="5"/>
    <x v="165"/>
    <x v="2"/>
    <x v="6"/>
    <x v="7"/>
    <x v="0"/>
    <x v="2"/>
  </r>
  <r>
    <x v="746"/>
    <x v="1"/>
    <x v="1"/>
    <x v="2"/>
    <x v="3"/>
    <x v="4"/>
    <x v="4"/>
    <x v="4"/>
    <x v="742"/>
    <x v="743"/>
    <x v="744"/>
    <x v="740"/>
    <x v="738"/>
    <x v="746"/>
    <x v="745"/>
    <x v="2"/>
    <x v="0"/>
    <x v="1"/>
    <x v="1"/>
    <x v="5"/>
    <x v="380"/>
    <x v="1"/>
    <x v="1"/>
    <x v="0"/>
    <x v="0"/>
    <x v="2"/>
  </r>
  <r>
    <x v="747"/>
    <x v="1"/>
    <x v="0"/>
    <x v="2"/>
    <x v="0"/>
    <x v="0"/>
    <x v="0"/>
    <x v="0"/>
    <x v="743"/>
    <x v="744"/>
    <x v="745"/>
    <x v="535"/>
    <x v="739"/>
    <x v="747"/>
    <x v="746"/>
    <x v="426"/>
    <x v="0"/>
    <x v="1"/>
    <x v="1"/>
    <x v="6"/>
    <x v="251"/>
    <x v="4"/>
    <x v="0"/>
    <x v="1"/>
    <x v="0"/>
    <x v="1"/>
  </r>
  <r>
    <x v="748"/>
    <x v="1"/>
    <x v="0"/>
    <x v="2"/>
    <x v="3"/>
    <x v="7"/>
    <x v="7"/>
    <x v="7"/>
    <x v="744"/>
    <x v="745"/>
    <x v="746"/>
    <x v="741"/>
    <x v="740"/>
    <x v="748"/>
    <x v="747"/>
    <x v="2"/>
    <x v="0"/>
    <x v="1"/>
    <x v="1"/>
    <x v="5"/>
    <x v="381"/>
    <x v="6"/>
    <x v="0"/>
    <x v="8"/>
    <x v="1"/>
    <x v="1"/>
  </r>
  <r>
    <x v="749"/>
    <x v="0"/>
    <x v="0"/>
    <x v="0"/>
    <x v="0"/>
    <x v="3"/>
    <x v="3"/>
    <x v="3"/>
    <x v="745"/>
    <x v="746"/>
    <x v="747"/>
    <x v="742"/>
    <x v="741"/>
    <x v="749"/>
    <x v="748"/>
    <x v="427"/>
    <x v="0"/>
    <x v="171"/>
    <x v="8"/>
    <x v="0"/>
    <x v="382"/>
    <x v="3"/>
    <x v="8"/>
    <x v="4"/>
    <x v="1"/>
    <x v="1"/>
  </r>
  <r>
    <x v="750"/>
    <x v="1"/>
    <x v="1"/>
    <x v="2"/>
    <x v="3"/>
    <x v="3"/>
    <x v="3"/>
    <x v="3"/>
    <x v="101"/>
    <x v="747"/>
    <x v="748"/>
    <x v="743"/>
    <x v="742"/>
    <x v="750"/>
    <x v="749"/>
    <x v="2"/>
    <x v="0"/>
    <x v="1"/>
    <x v="1"/>
    <x v="5"/>
    <x v="9"/>
    <x v="2"/>
    <x v="5"/>
    <x v="3"/>
    <x v="1"/>
    <x v="1"/>
  </r>
  <r>
    <x v="751"/>
    <x v="1"/>
    <x v="0"/>
    <x v="2"/>
    <x v="3"/>
    <x v="2"/>
    <x v="2"/>
    <x v="2"/>
    <x v="746"/>
    <x v="748"/>
    <x v="749"/>
    <x v="744"/>
    <x v="743"/>
    <x v="751"/>
    <x v="750"/>
    <x v="2"/>
    <x v="0"/>
    <x v="1"/>
    <x v="1"/>
    <x v="5"/>
    <x v="196"/>
    <x v="1"/>
    <x v="3"/>
    <x v="2"/>
    <x v="1"/>
    <x v="1"/>
  </r>
  <r>
    <x v="752"/>
    <x v="2"/>
    <x v="0"/>
    <x v="2"/>
    <x v="1"/>
    <x v="5"/>
    <x v="5"/>
    <x v="5"/>
    <x v="747"/>
    <x v="749"/>
    <x v="750"/>
    <x v="745"/>
    <x v="744"/>
    <x v="752"/>
    <x v="751"/>
    <x v="2"/>
    <x v="0"/>
    <x v="1"/>
    <x v="1"/>
    <x v="5"/>
    <x v="383"/>
    <x v="3"/>
    <x v="4"/>
    <x v="4"/>
    <x v="1"/>
    <x v="1"/>
  </r>
  <r>
    <x v="753"/>
    <x v="4"/>
    <x v="0"/>
    <x v="4"/>
    <x v="4"/>
    <x v="3"/>
    <x v="3"/>
    <x v="3"/>
    <x v="748"/>
    <x v="750"/>
    <x v="751"/>
    <x v="746"/>
    <x v="745"/>
    <x v="753"/>
    <x v="752"/>
    <x v="2"/>
    <x v="118"/>
    <x v="1"/>
    <x v="1"/>
    <x v="9"/>
    <x v="21"/>
    <x v="0"/>
    <x v="9"/>
    <x v="2"/>
    <x v="1"/>
    <x v="1"/>
  </r>
  <r>
    <x v="754"/>
    <x v="2"/>
    <x v="0"/>
    <x v="2"/>
    <x v="1"/>
    <x v="6"/>
    <x v="6"/>
    <x v="6"/>
    <x v="749"/>
    <x v="751"/>
    <x v="752"/>
    <x v="747"/>
    <x v="746"/>
    <x v="754"/>
    <x v="753"/>
    <x v="2"/>
    <x v="0"/>
    <x v="1"/>
    <x v="1"/>
    <x v="5"/>
    <x v="142"/>
    <x v="4"/>
    <x v="4"/>
    <x v="2"/>
    <x v="1"/>
    <x v="2"/>
  </r>
  <r>
    <x v="755"/>
    <x v="4"/>
    <x v="1"/>
    <x v="0"/>
    <x v="0"/>
    <x v="5"/>
    <x v="5"/>
    <x v="5"/>
    <x v="750"/>
    <x v="752"/>
    <x v="753"/>
    <x v="748"/>
    <x v="747"/>
    <x v="755"/>
    <x v="754"/>
    <x v="428"/>
    <x v="0"/>
    <x v="1"/>
    <x v="1"/>
    <x v="1"/>
    <x v="181"/>
    <x v="4"/>
    <x v="0"/>
    <x v="9"/>
    <x v="2"/>
    <x v="1"/>
  </r>
  <r>
    <x v="756"/>
    <x v="4"/>
    <x v="0"/>
    <x v="0"/>
    <x v="4"/>
    <x v="4"/>
    <x v="4"/>
    <x v="4"/>
    <x v="751"/>
    <x v="753"/>
    <x v="754"/>
    <x v="749"/>
    <x v="748"/>
    <x v="756"/>
    <x v="755"/>
    <x v="2"/>
    <x v="119"/>
    <x v="1"/>
    <x v="1"/>
    <x v="1"/>
    <x v="384"/>
    <x v="1"/>
    <x v="5"/>
    <x v="8"/>
    <x v="1"/>
    <x v="1"/>
  </r>
  <r>
    <x v="757"/>
    <x v="1"/>
    <x v="0"/>
    <x v="2"/>
    <x v="3"/>
    <x v="2"/>
    <x v="2"/>
    <x v="2"/>
    <x v="752"/>
    <x v="754"/>
    <x v="755"/>
    <x v="750"/>
    <x v="749"/>
    <x v="757"/>
    <x v="756"/>
    <x v="2"/>
    <x v="0"/>
    <x v="1"/>
    <x v="1"/>
    <x v="5"/>
    <x v="114"/>
    <x v="5"/>
    <x v="1"/>
    <x v="1"/>
    <x v="0"/>
    <x v="1"/>
  </r>
  <r>
    <x v="758"/>
    <x v="4"/>
    <x v="0"/>
    <x v="1"/>
    <x v="0"/>
    <x v="1"/>
    <x v="1"/>
    <x v="1"/>
    <x v="753"/>
    <x v="755"/>
    <x v="756"/>
    <x v="751"/>
    <x v="750"/>
    <x v="758"/>
    <x v="757"/>
    <x v="429"/>
    <x v="0"/>
    <x v="1"/>
    <x v="1"/>
    <x v="10"/>
    <x v="135"/>
    <x v="2"/>
    <x v="4"/>
    <x v="2"/>
    <x v="1"/>
    <x v="0"/>
  </r>
  <r>
    <x v="759"/>
    <x v="0"/>
    <x v="1"/>
    <x v="2"/>
    <x v="0"/>
    <x v="3"/>
    <x v="3"/>
    <x v="3"/>
    <x v="754"/>
    <x v="756"/>
    <x v="757"/>
    <x v="752"/>
    <x v="751"/>
    <x v="759"/>
    <x v="758"/>
    <x v="430"/>
    <x v="0"/>
    <x v="172"/>
    <x v="61"/>
    <x v="5"/>
    <x v="86"/>
    <x v="2"/>
    <x v="0"/>
    <x v="2"/>
    <x v="1"/>
    <x v="1"/>
  </r>
  <r>
    <x v="760"/>
    <x v="2"/>
    <x v="0"/>
    <x v="1"/>
    <x v="0"/>
    <x v="6"/>
    <x v="6"/>
    <x v="6"/>
    <x v="755"/>
    <x v="757"/>
    <x v="758"/>
    <x v="753"/>
    <x v="752"/>
    <x v="760"/>
    <x v="759"/>
    <x v="431"/>
    <x v="0"/>
    <x v="1"/>
    <x v="1"/>
    <x v="10"/>
    <x v="134"/>
    <x v="4"/>
    <x v="9"/>
    <x v="3"/>
    <x v="1"/>
    <x v="0"/>
  </r>
  <r>
    <x v="761"/>
    <x v="2"/>
    <x v="0"/>
    <x v="0"/>
    <x v="0"/>
    <x v="4"/>
    <x v="4"/>
    <x v="4"/>
    <x v="756"/>
    <x v="758"/>
    <x v="759"/>
    <x v="754"/>
    <x v="753"/>
    <x v="761"/>
    <x v="760"/>
    <x v="432"/>
    <x v="0"/>
    <x v="1"/>
    <x v="1"/>
    <x v="1"/>
    <x v="268"/>
    <x v="0"/>
    <x v="10"/>
    <x v="3"/>
    <x v="1"/>
    <x v="1"/>
  </r>
  <r>
    <x v="762"/>
    <x v="1"/>
    <x v="0"/>
    <x v="0"/>
    <x v="0"/>
    <x v="4"/>
    <x v="4"/>
    <x v="4"/>
    <x v="757"/>
    <x v="759"/>
    <x v="760"/>
    <x v="755"/>
    <x v="754"/>
    <x v="762"/>
    <x v="761"/>
    <x v="433"/>
    <x v="0"/>
    <x v="1"/>
    <x v="1"/>
    <x v="1"/>
    <x v="385"/>
    <x v="3"/>
    <x v="0"/>
    <x v="3"/>
    <x v="1"/>
    <x v="1"/>
  </r>
  <r>
    <x v="763"/>
    <x v="1"/>
    <x v="0"/>
    <x v="2"/>
    <x v="3"/>
    <x v="3"/>
    <x v="3"/>
    <x v="3"/>
    <x v="758"/>
    <x v="760"/>
    <x v="761"/>
    <x v="756"/>
    <x v="755"/>
    <x v="763"/>
    <x v="762"/>
    <x v="2"/>
    <x v="0"/>
    <x v="1"/>
    <x v="1"/>
    <x v="5"/>
    <x v="386"/>
    <x v="6"/>
    <x v="4"/>
    <x v="1"/>
    <x v="0"/>
    <x v="1"/>
  </r>
  <r>
    <x v="764"/>
    <x v="1"/>
    <x v="0"/>
    <x v="1"/>
    <x v="0"/>
    <x v="3"/>
    <x v="3"/>
    <x v="3"/>
    <x v="759"/>
    <x v="761"/>
    <x v="762"/>
    <x v="757"/>
    <x v="756"/>
    <x v="764"/>
    <x v="763"/>
    <x v="434"/>
    <x v="0"/>
    <x v="1"/>
    <x v="1"/>
    <x v="10"/>
    <x v="22"/>
    <x v="2"/>
    <x v="10"/>
    <x v="10"/>
    <x v="0"/>
    <x v="1"/>
  </r>
  <r>
    <x v="765"/>
    <x v="0"/>
    <x v="0"/>
    <x v="0"/>
    <x v="0"/>
    <x v="3"/>
    <x v="3"/>
    <x v="3"/>
    <x v="760"/>
    <x v="762"/>
    <x v="763"/>
    <x v="758"/>
    <x v="757"/>
    <x v="765"/>
    <x v="764"/>
    <x v="435"/>
    <x v="0"/>
    <x v="173"/>
    <x v="101"/>
    <x v="0"/>
    <x v="360"/>
    <x v="2"/>
    <x v="8"/>
    <x v="5"/>
    <x v="0"/>
    <x v="0"/>
  </r>
  <r>
    <x v="766"/>
    <x v="4"/>
    <x v="0"/>
    <x v="2"/>
    <x v="0"/>
    <x v="2"/>
    <x v="2"/>
    <x v="2"/>
    <x v="761"/>
    <x v="763"/>
    <x v="764"/>
    <x v="759"/>
    <x v="758"/>
    <x v="766"/>
    <x v="765"/>
    <x v="436"/>
    <x v="0"/>
    <x v="1"/>
    <x v="1"/>
    <x v="6"/>
    <x v="279"/>
    <x v="6"/>
    <x v="3"/>
    <x v="1"/>
    <x v="0"/>
    <x v="2"/>
  </r>
  <r>
    <x v="767"/>
    <x v="4"/>
    <x v="0"/>
    <x v="2"/>
    <x v="0"/>
    <x v="5"/>
    <x v="5"/>
    <x v="5"/>
    <x v="762"/>
    <x v="764"/>
    <x v="765"/>
    <x v="760"/>
    <x v="759"/>
    <x v="767"/>
    <x v="766"/>
    <x v="437"/>
    <x v="0"/>
    <x v="1"/>
    <x v="1"/>
    <x v="6"/>
    <x v="175"/>
    <x v="2"/>
    <x v="11"/>
    <x v="4"/>
    <x v="1"/>
    <x v="2"/>
  </r>
  <r>
    <x v="768"/>
    <x v="4"/>
    <x v="1"/>
    <x v="2"/>
    <x v="0"/>
    <x v="0"/>
    <x v="0"/>
    <x v="0"/>
    <x v="763"/>
    <x v="765"/>
    <x v="766"/>
    <x v="761"/>
    <x v="760"/>
    <x v="768"/>
    <x v="767"/>
    <x v="438"/>
    <x v="0"/>
    <x v="1"/>
    <x v="1"/>
    <x v="6"/>
    <x v="387"/>
    <x v="3"/>
    <x v="5"/>
    <x v="3"/>
    <x v="1"/>
    <x v="1"/>
  </r>
  <r>
    <x v="769"/>
    <x v="4"/>
    <x v="0"/>
    <x v="2"/>
    <x v="4"/>
    <x v="2"/>
    <x v="2"/>
    <x v="2"/>
    <x v="764"/>
    <x v="766"/>
    <x v="767"/>
    <x v="762"/>
    <x v="761"/>
    <x v="769"/>
    <x v="768"/>
    <x v="2"/>
    <x v="120"/>
    <x v="1"/>
    <x v="1"/>
    <x v="6"/>
    <x v="339"/>
    <x v="2"/>
    <x v="1"/>
    <x v="7"/>
    <x v="0"/>
    <x v="2"/>
  </r>
  <r>
    <x v="770"/>
    <x v="3"/>
    <x v="0"/>
    <x v="1"/>
    <x v="2"/>
    <x v="4"/>
    <x v="4"/>
    <x v="4"/>
    <x v="765"/>
    <x v="767"/>
    <x v="768"/>
    <x v="763"/>
    <x v="762"/>
    <x v="770"/>
    <x v="769"/>
    <x v="2"/>
    <x v="0"/>
    <x v="1"/>
    <x v="1"/>
    <x v="8"/>
    <x v="385"/>
    <x v="3"/>
    <x v="0"/>
    <x v="2"/>
    <x v="1"/>
    <x v="1"/>
  </r>
  <r>
    <x v="771"/>
    <x v="0"/>
    <x v="0"/>
    <x v="0"/>
    <x v="0"/>
    <x v="5"/>
    <x v="5"/>
    <x v="5"/>
    <x v="766"/>
    <x v="768"/>
    <x v="769"/>
    <x v="764"/>
    <x v="763"/>
    <x v="771"/>
    <x v="770"/>
    <x v="439"/>
    <x v="0"/>
    <x v="174"/>
    <x v="102"/>
    <x v="0"/>
    <x v="266"/>
    <x v="0"/>
    <x v="1"/>
    <x v="1"/>
    <x v="0"/>
    <x v="1"/>
  </r>
  <r>
    <x v="772"/>
    <x v="4"/>
    <x v="1"/>
    <x v="0"/>
    <x v="0"/>
    <x v="6"/>
    <x v="6"/>
    <x v="6"/>
    <x v="767"/>
    <x v="769"/>
    <x v="770"/>
    <x v="765"/>
    <x v="764"/>
    <x v="772"/>
    <x v="771"/>
    <x v="440"/>
    <x v="0"/>
    <x v="1"/>
    <x v="1"/>
    <x v="1"/>
    <x v="355"/>
    <x v="6"/>
    <x v="2"/>
    <x v="5"/>
    <x v="0"/>
    <x v="1"/>
  </r>
  <r>
    <x v="773"/>
    <x v="1"/>
    <x v="0"/>
    <x v="0"/>
    <x v="4"/>
    <x v="3"/>
    <x v="3"/>
    <x v="3"/>
    <x v="768"/>
    <x v="770"/>
    <x v="771"/>
    <x v="766"/>
    <x v="765"/>
    <x v="773"/>
    <x v="772"/>
    <x v="2"/>
    <x v="121"/>
    <x v="1"/>
    <x v="1"/>
    <x v="0"/>
    <x v="96"/>
    <x v="6"/>
    <x v="0"/>
    <x v="2"/>
    <x v="1"/>
    <x v="1"/>
  </r>
  <r>
    <x v="774"/>
    <x v="2"/>
    <x v="0"/>
    <x v="0"/>
    <x v="0"/>
    <x v="7"/>
    <x v="7"/>
    <x v="7"/>
    <x v="769"/>
    <x v="771"/>
    <x v="772"/>
    <x v="767"/>
    <x v="766"/>
    <x v="774"/>
    <x v="773"/>
    <x v="441"/>
    <x v="0"/>
    <x v="1"/>
    <x v="1"/>
    <x v="1"/>
    <x v="388"/>
    <x v="0"/>
    <x v="4"/>
    <x v="1"/>
    <x v="0"/>
    <x v="1"/>
  </r>
  <r>
    <x v="775"/>
    <x v="0"/>
    <x v="0"/>
    <x v="2"/>
    <x v="0"/>
    <x v="6"/>
    <x v="6"/>
    <x v="6"/>
    <x v="770"/>
    <x v="772"/>
    <x v="773"/>
    <x v="768"/>
    <x v="767"/>
    <x v="775"/>
    <x v="774"/>
    <x v="442"/>
    <x v="0"/>
    <x v="175"/>
    <x v="84"/>
    <x v="6"/>
    <x v="354"/>
    <x v="6"/>
    <x v="2"/>
    <x v="4"/>
    <x v="1"/>
    <x v="2"/>
  </r>
  <r>
    <x v="776"/>
    <x v="4"/>
    <x v="0"/>
    <x v="0"/>
    <x v="0"/>
    <x v="1"/>
    <x v="1"/>
    <x v="1"/>
    <x v="771"/>
    <x v="773"/>
    <x v="774"/>
    <x v="769"/>
    <x v="768"/>
    <x v="776"/>
    <x v="775"/>
    <x v="443"/>
    <x v="0"/>
    <x v="1"/>
    <x v="1"/>
    <x v="1"/>
    <x v="232"/>
    <x v="4"/>
    <x v="1"/>
    <x v="5"/>
    <x v="0"/>
    <x v="1"/>
  </r>
  <r>
    <x v="777"/>
    <x v="0"/>
    <x v="0"/>
    <x v="0"/>
    <x v="0"/>
    <x v="7"/>
    <x v="7"/>
    <x v="7"/>
    <x v="772"/>
    <x v="774"/>
    <x v="775"/>
    <x v="770"/>
    <x v="769"/>
    <x v="777"/>
    <x v="776"/>
    <x v="444"/>
    <x v="0"/>
    <x v="176"/>
    <x v="103"/>
    <x v="1"/>
    <x v="337"/>
    <x v="3"/>
    <x v="5"/>
    <x v="1"/>
    <x v="0"/>
    <x v="1"/>
  </r>
  <r>
    <x v="778"/>
    <x v="4"/>
    <x v="0"/>
    <x v="4"/>
    <x v="4"/>
    <x v="7"/>
    <x v="7"/>
    <x v="7"/>
    <x v="773"/>
    <x v="775"/>
    <x v="776"/>
    <x v="771"/>
    <x v="770"/>
    <x v="778"/>
    <x v="777"/>
    <x v="2"/>
    <x v="122"/>
    <x v="1"/>
    <x v="1"/>
    <x v="9"/>
    <x v="245"/>
    <x v="4"/>
    <x v="3"/>
    <x v="5"/>
    <x v="0"/>
    <x v="1"/>
  </r>
  <r>
    <x v="779"/>
    <x v="4"/>
    <x v="0"/>
    <x v="2"/>
    <x v="0"/>
    <x v="4"/>
    <x v="4"/>
    <x v="4"/>
    <x v="774"/>
    <x v="776"/>
    <x v="777"/>
    <x v="772"/>
    <x v="771"/>
    <x v="779"/>
    <x v="778"/>
    <x v="445"/>
    <x v="0"/>
    <x v="1"/>
    <x v="1"/>
    <x v="6"/>
    <x v="389"/>
    <x v="0"/>
    <x v="7"/>
    <x v="1"/>
    <x v="0"/>
    <x v="1"/>
  </r>
  <r>
    <x v="780"/>
    <x v="4"/>
    <x v="0"/>
    <x v="2"/>
    <x v="0"/>
    <x v="0"/>
    <x v="0"/>
    <x v="0"/>
    <x v="775"/>
    <x v="777"/>
    <x v="778"/>
    <x v="773"/>
    <x v="772"/>
    <x v="780"/>
    <x v="779"/>
    <x v="446"/>
    <x v="0"/>
    <x v="1"/>
    <x v="1"/>
    <x v="6"/>
    <x v="109"/>
    <x v="3"/>
    <x v="5"/>
    <x v="8"/>
    <x v="1"/>
    <x v="2"/>
  </r>
  <r>
    <x v="781"/>
    <x v="0"/>
    <x v="0"/>
    <x v="2"/>
    <x v="0"/>
    <x v="6"/>
    <x v="6"/>
    <x v="6"/>
    <x v="776"/>
    <x v="778"/>
    <x v="779"/>
    <x v="774"/>
    <x v="773"/>
    <x v="781"/>
    <x v="780"/>
    <x v="447"/>
    <x v="0"/>
    <x v="177"/>
    <x v="72"/>
    <x v="5"/>
    <x v="390"/>
    <x v="0"/>
    <x v="5"/>
    <x v="0"/>
    <x v="0"/>
    <x v="1"/>
  </r>
  <r>
    <x v="782"/>
    <x v="0"/>
    <x v="1"/>
    <x v="2"/>
    <x v="0"/>
    <x v="0"/>
    <x v="0"/>
    <x v="0"/>
    <x v="777"/>
    <x v="779"/>
    <x v="780"/>
    <x v="775"/>
    <x v="774"/>
    <x v="782"/>
    <x v="781"/>
    <x v="448"/>
    <x v="0"/>
    <x v="178"/>
    <x v="73"/>
    <x v="5"/>
    <x v="175"/>
    <x v="2"/>
    <x v="11"/>
    <x v="2"/>
    <x v="1"/>
    <x v="2"/>
  </r>
  <r>
    <x v="783"/>
    <x v="2"/>
    <x v="0"/>
    <x v="4"/>
    <x v="1"/>
    <x v="3"/>
    <x v="3"/>
    <x v="3"/>
    <x v="778"/>
    <x v="780"/>
    <x v="781"/>
    <x v="776"/>
    <x v="775"/>
    <x v="783"/>
    <x v="782"/>
    <x v="2"/>
    <x v="0"/>
    <x v="1"/>
    <x v="1"/>
    <x v="7"/>
    <x v="75"/>
    <x v="0"/>
    <x v="6"/>
    <x v="1"/>
    <x v="0"/>
    <x v="1"/>
  </r>
  <r>
    <x v="784"/>
    <x v="2"/>
    <x v="0"/>
    <x v="2"/>
    <x v="1"/>
    <x v="4"/>
    <x v="4"/>
    <x v="4"/>
    <x v="779"/>
    <x v="781"/>
    <x v="782"/>
    <x v="777"/>
    <x v="776"/>
    <x v="784"/>
    <x v="783"/>
    <x v="2"/>
    <x v="0"/>
    <x v="1"/>
    <x v="1"/>
    <x v="5"/>
    <x v="391"/>
    <x v="0"/>
    <x v="0"/>
    <x v="5"/>
    <x v="0"/>
    <x v="2"/>
  </r>
  <r>
    <x v="785"/>
    <x v="1"/>
    <x v="1"/>
    <x v="2"/>
    <x v="0"/>
    <x v="0"/>
    <x v="0"/>
    <x v="0"/>
    <x v="780"/>
    <x v="782"/>
    <x v="783"/>
    <x v="778"/>
    <x v="777"/>
    <x v="785"/>
    <x v="784"/>
    <x v="449"/>
    <x v="0"/>
    <x v="1"/>
    <x v="1"/>
    <x v="6"/>
    <x v="238"/>
    <x v="2"/>
    <x v="8"/>
    <x v="5"/>
    <x v="0"/>
    <x v="2"/>
  </r>
  <r>
    <x v="786"/>
    <x v="3"/>
    <x v="0"/>
    <x v="0"/>
    <x v="0"/>
    <x v="3"/>
    <x v="3"/>
    <x v="3"/>
    <x v="781"/>
    <x v="783"/>
    <x v="784"/>
    <x v="779"/>
    <x v="778"/>
    <x v="786"/>
    <x v="785"/>
    <x v="450"/>
    <x v="0"/>
    <x v="1"/>
    <x v="1"/>
    <x v="0"/>
    <x v="125"/>
    <x v="4"/>
    <x v="11"/>
    <x v="0"/>
    <x v="0"/>
    <x v="1"/>
  </r>
  <r>
    <x v="787"/>
    <x v="3"/>
    <x v="0"/>
    <x v="1"/>
    <x v="0"/>
    <x v="1"/>
    <x v="1"/>
    <x v="1"/>
    <x v="782"/>
    <x v="784"/>
    <x v="785"/>
    <x v="780"/>
    <x v="779"/>
    <x v="787"/>
    <x v="786"/>
    <x v="451"/>
    <x v="0"/>
    <x v="1"/>
    <x v="1"/>
    <x v="8"/>
    <x v="98"/>
    <x v="5"/>
    <x v="9"/>
    <x v="2"/>
    <x v="1"/>
    <x v="0"/>
  </r>
  <r>
    <x v="788"/>
    <x v="2"/>
    <x v="0"/>
    <x v="0"/>
    <x v="0"/>
    <x v="2"/>
    <x v="2"/>
    <x v="2"/>
    <x v="783"/>
    <x v="785"/>
    <x v="786"/>
    <x v="781"/>
    <x v="780"/>
    <x v="788"/>
    <x v="787"/>
    <x v="452"/>
    <x v="0"/>
    <x v="1"/>
    <x v="1"/>
    <x v="1"/>
    <x v="152"/>
    <x v="2"/>
    <x v="11"/>
    <x v="2"/>
    <x v="1"/>
    <x v="1"/>
  </r>
  <r>
    <x v="789"/>
    <x v="4"/>
    <x v="0"/>
    <x v="0"/>
    <x v="4"/>
    <x v="6"/>
    <x v="6"/>
    <x v="6"/>
    <x v="784"/>
    <x v="786"/>
    <x v="787"/>
    <x v="782"/>
    <x v="781"/>
    <x v="789"/>
    <x v="788"/>
    <x v="2"/>
    <x v="123"/>
    <x v="1"/>
    <x v="1"/>
    <x v="1"/>
    <x v="392"/>
    <x v="4"/>
    <x v="6"/>
    <x v="1"/>
    <x v="0"/>
    <x v="1"/>
  </r>
  <r>
    <x v="790"/>
    <x v="1"/>
    <x v="1"/>
    <x v="2"/>
    <x v="3"/>
    <x v="6"/>
    <x v="6"/>
    <x v="6"/>
    <x v="785"/>
    <x v="787"/>
    <x v="788"/>
    <x v="184"/>
    <x v="782"/>
    <x v="790"/>
    <x v="789"/>
    <x v="2"/>
    <x v="0"/>
    <x v="1"/>
    <x v="1"/>
    <x v="5"/>
    <x v="302"/>
    <x v="2"/>
    <x v="2"/>
    <x v="2"/>
    <x v="1"/>
    <x v="2"/>
  </r>
  <r>
    <x v="791"/>
    <x v="1"/>
    <x v="1"/>
    <x v="1"/>
    <x v="0"/>
    <x v="0"/>
    <x v="0"/>
    <x v="0"/>
    <x v="786"/>
    <x v="788"/>
    <x v="789"/>
    <x v="783"/>
    <x v="783"/>
    <x v="791"/>
    <x v="790"/>
    <x v="453"/>
    <x v="0"/>
    <x v="1"/>
    <x v="1"/>
    <x v="10"/>
    <x v="0"/>
    <x v="0"/>
    <x v="0"/>
    <x v="0"/>
    <x v="0"/>
    <x v="0"/>
  </r>
  <r>
    <x v="792"/>
    <x v="0"/>
    <x v="0"/>
    <x v="2"/>
    <x v="0"/>
    <x v="5"/>
    <x v="5"/>
    <x v="5"/>
    <x v="787"/>
    <x v="789"/>
    <x v="790"/>
    <x v="784"/>
    <x v="784"/>
    <x v="792"/>
    <x v="791"/>
    <x v="454"/>
    <x v="0"/>
    <x v="179"/>
    <x v="78"/>
    <x v="5"/>
    <x v="236"/>
    <x v="6"/>
    <x v="7"/>
    <x v="5"/>
    <x v="0"/>
    <x v="1"/>
  </r>
  <r>
    <x v="793"/>
    <x v="2"/>
    <x v="0"/>
    <x v="2"/>
    <x v="1"/>
    <x v="5"/>
    <x v="5"/>
    <x v="5"/>
    <x v="788"/>
    <x v="790"/>
    <x v="791"/>
    <x v="785"/>
    <x v="785"/>
    <x v="793"/>
    <x v="792"/>
    <x v="2"/>
    <x v="0"/>
    <x v="1"/>
    <x v="1"/>
    <x v="5"/>
    <x v="393"/>
    <x v="2"/>
    <x v="0"/>
    <x v="7"/>
    <x v="0"/>
    <x v="1"/>
  </r>
  <r>
    <x v="794"/>
    <x v="2"/>
    <x v="0"/>
    <x v="2"/>
    <x v="0"/>
    <x v="4"/>
    <x v="4"/>
    <x v="4"/>
    <x v="789"/>
    <x v="791"/>
    <x v="792"/>
    <x v="786"/>
    <x v="786"/>
    <x v="794"/>
    <x v="793"/>
    <x v="455"/>
    <x v="0"/>
    <x v="1"/>
    <x v="1"/>
    <x v="6"/>
    <x v="212"/>
    <x v="1"/>
    <x v="7"/>
    <x v="3"/>
    <x v="1"/>
    <x v="2"/>
  </r>
  <r>
    <x v="795"/>
    <x v="2"/>
    <x v="0"/>
    <x v="2"/>
    <x v="1"/>
    <x v="5"/>
    <x v="5"/>
    <x v="5"/>
    <x v="790"/>
    <x v="792"/>
    <x v="793"/>
    <x v="787"/>
    <x v="787"/>
    <x v="795"/>
    <x v="794"/>
    <x v="2"/>
    <x v="0"/>
    <x v="1"/>
    <x v="1"/>
    <x v="5"/>
    <x v="12"/>
    <x v="6"/>
    <x v="5"/>
    <x v="6"/>
    <x v="2"/>
    <x v="1"/>
  </r>
  <r>
    <x v="796"/>
    <x v="1"/>
    <x v="1"/>
    <x v="2"/>
    <x v="3"/>
    <x v="4"/>
    <x v="4"/>
    <x v="4"/>
    <x v="791"/>
    <x v="793"/>
    <x v="794"/>
    <x v="487"/>
    <x v="788"/>
    <x v="796"/>
    <x v="795"/>
    <x v="2"/>
    <x v="0"/>
    <x v="1"/>
    <x v="1"/>
    <x v="5"/>
    <x v="17"/>
    <x v="5"/>
    <x v="4"/>
    <x v="9"/>
    <x v="2"/>
    <x v="1"/>
  </r>
  <r>
    <x v="797"/>
    <x v="2"/>
    <x v="0"/>
    <x v="0"/>
    <x v="1"/>
    <x v="6"/>
    <x v="6"/>
    <x v="6"/>
    <x v="792"/>
    <x v="794"/>
    <x v="795"/>
    <x v="788"/>
    <x v="789"/>
    <x v="797"/>
    <x v="796"/>
    <x v="2"/>
    <x v="0"/>
    <x v="1"/>
    <x v="1"/>
    <x v="0"/>
    <x v="394"/>
    <x v="6"/>
    <x v="3"/>
    <x v="4"/>
    <x v="1"/>
    <x v="1"/>
  </r>
  <r>
    <x v="798"/>
    <x v="4"/>
    <x v="0"/>
    <x v="0"/>
    <x v="0"/>
    <x v="3"/>
    <x v="3"/>
    <x v="3"/>
    <x v="793"/>
    <x v="795"/>
    <x v="796"/>
    <x v="789"/>
    <x v="790"/>
    <x v="798"/>
    <x v="797"/>
    <x v="456"/>
    <x v="0"/>
    <x v="1"/>
    <x v="1"/>
    <x v="1"/>
    <x v="131"/>
    <x v="0"/>
    <x v="6"/>
    <x v="5"/>
    <x v="0"/>
    <x v="1"/>
  </r>
  <r>
    <x v="799"/>
    <x v="2"/>
    <x v="0"/>
    <x v="1"/>
    <x v="3"/>
    <x v="2"/>
    <x v="2"/>
    <x v="2"/>
    <x v="794"/>
    <x v="796"/>
    <x v="797"/>
    <x v="790"/>
    <x v="791"/>
    <x v="799"/>
    <x v="798"/>
    <x v="2"/>
    <x v="0"/>
    <x v="1"/>
    <x v="1"/>
    <x v="8"/>
    <x v="306"/>
    <x v="0"/>
    <x v="7"/>
    <x v="5"/>
    <x v="0"/>
    <x v="0"/>
  </r>
  <r>
    <x v="800"/>
    <x v="2"/>
    <x v="0"/>
    <x v="4"/>
    <x v="3"/>
    <x v="1"/>
    <x v="1"/>
    <x v="1"/>
    <x v="795"/>
    <x v="797"/>
    <x v="798"/>
    <x v="791"/>
    <x v="792"/>
    <x v="800"/>
    <x v="799"/>
    <x v="2"/>
    <x v="0"/>
    <x v="1"/>
    <x v="1"/>
    <x v="7"/>
    <x v="169"/>
    <x v="6"/>
    <x v="8"/>
    <x v="7"/>
    <x v="0"/>
    <x v="1"/>
  </r>
  <r>
    <x v="801"/>
    <x v="4"/>
    <x v="1"/>
    <x v="1"/>
    <x v="0"/>
    <x v="3"/>
    <x v="3"/>
    <x v="3"/>
    <x v="796"/>
    <x v="798"/>
    <x v="799"/>
    <x v="792"/>
    <x v="793"/>
    <x v="801"/>
    <x v="800"/>
    <x v="457"/>
    <x v="0"/>
    <x v="1"/>
    <x v="1"/>
    <x v="10"/>
    <x v="395"/>
    <x v="2"/>
    <x v="11"/>
    <x v="5"/>
    <x v="0"/>
    <x v="0"/>
  </r>
  <r>
    <x v="802"/>
    <x v="3"/>
    <x v="0"/>
    <x v="1"/>
    <x v="1"/>
    <x v="3"/>
    <x v="3"/>
    <x v="3"/>
    <x v="797"/>
    <x v="799"/>
    <x v="800"/>
    <x v="793"/>
    <x v="794"/>
    <x v="802"/>
    <x v="801"/>
    <x v="2"/>
    <x v="0"/>
    <x v="1"/>
    <x v="1"/>
    <x v="8"/>
    <x v="204"/>
    <x v="2"/>
    <x v="4"/>
    <x v="0"/>
    <x v="0"/>
    <x v="0"/>
  </r>
  <r>
    <x v="803"/>
    <x v="1"/>
    <x v="0"/>
    <x v="0"/>
    <x v="0"/>
    <x v="1"/>
    <x v="1"/>
    <x v="1"/>
    <x v="798"/>
    <x v="800"/>
    <x v="801"/>
    <x v="794"/>
    <x v="795"/>
    <x v="803"/>
    <x v="802"/>
    <x v="458"/>
    <x v="0"/>
    <x v="1"/>
    <x v="1"/>
    <x v="1"/>
    <x v="396"/>
    <x v="4"/>
    <x v="5"/>
    <x v="5"/>
    <x v="0"/>
    <x v="1"/>
  </r>
  <r>
    <x v="804"/>
    <x v="2"/>
    <x v="0"/>
    <x v="2"/>
    <x v="0"/>
    <x v="6"/>
    <x v="6"/>
    <x v="6"/>
    <x v="799"/>
    <x v="801"/>
    <x v="802"/>
    <x v="795"/>
    <x v="796"/>
    <x v="804"/>
    <x v="803"/>
    <x v="459"/>
    <x v="0"/>
    <x v="1"/>
    <x v="1"/>
    <x v="6"/>
    <x v="346"/>
    <x v="1"/>
    <x v="2"/>
    <x v="5"/>
    <x v="0"/>
    <x v="1"/>
  </r>
  <r>
    <x v="805"/>
    <x v="0"/>
    <x v="0"/>
    <x v="2"/>
    <x v="4"/>
    <x v="0"/>
    <x v="0"/>
    <x v="0"/>
    <x v="800"/>
    <x v="802"/>
    <x v="803"/>
    <x v="796"/>
    <x v="797"/>
    <x v="805"/>
    <x v="804"/>
    <x v="2"/>
    <x v="124"/>
    <x v="180"/>
    <x v="104"/>
    <x v="5"/>
    <x v="344"/>
    <x v="0"/>
    <x v="8"/>
    <x v="7"/>
    <x v="0"/>
    <x v="2"/>
  </r>
  <r>
    <x v="806"/>
    <x v="1"/>
    <x v="1"/>
    <x v="2"/>
    <x v="3"/>
    <x v="1"/>
    <x v="1"/>
    <x v="1"/>
    <x v="801"/>
    <x v="803"/>
    <x v="804"/>
    <x v="797"/>
    <x v="798"/>
    <x v="806"/>
    <x v="805"/>
    <x v="2"/>
    <x v="0"/>
    <x v="1"/>
    <x v="1"/>
    <x v="5"/>
    <x v="246"/>
    <x v="5"/>
    <x v="3"/>
    <x v="7"/>
    <x v="0"/>
    <x v="2"/>
  </r>
  <r>
    <x v="807"/>
    <x v="4"/>
    <x v="0"/>
    <x v="2"/>
    <x v="0"/>
    <x v="3"/>
    <x v="3"/>
    <x v="3"/>
    <x v="802"/>
    <x v="804"/>
    <x v="805"/>
    <x v="798"/>
    <x v="799"/>
    <x v="807"/>
    <x v="806"/>
    <x v="460"/>
    <x v="0"/>
    <x v="1"/>
    <x v="1"/>
    <x v="6"/>
    <x v="287"/>
    <x v="0"/>
    <x v="4"/>
    <x v="1"/>
    <x v="0"/>
    <x v="1"/>
  </r>
  <r>
    <x v="808"/>
    <x v="1"/>
    <x v="0"/>
    <x v="0"/>
    <x v="4"/>
    <x v="4"/>
    <x v="4"/>
    <x v="4"/>
    <x v="803"/>
    <x v="805"/>
    <x v="806"/>
    <x v="799"/>
    <x v="800"/>
    <x v="808"/>
    <x v="807"/>
    <x v="2"/>
    <x v="125"/>
    <x v="1"/>
    <x v="1"/>
    <x v="0"/>
    <x v="335"/>
    <x v="1"/>
    <x v="10"/>
    <x v="0"/>
    <x v="0"/>
    <x v="0"/>
  </r>
  <r>
    <x v="809"/>
    <x v="4"/>
    <x v="0"/>
    <x v="2"/>
    <x v="0"/>
    <x v="0"/>
    <x v="0"/>
    <x v="0"/>
    <x v="804"/>
    <x v="806"/>
    <x v="807"/>
    <x v="800"/>
    <x v="801"/>
    <x v="809"/>
    <x v="808"/>
    <x v="461"/>
    <x v="0"/>
    <x v="1"/>
    <x v="1"/>
    <x v="6"/>
    <x v="366"/>
    <x v="5"/>
    <x v="4"/>
    <x v="2"/>
    <x v="1"/>
    <x v="2"/>
  </r>
  <r>
    <x v="810"/>
    <x v="1"/>
    <x v="0"/>
    <x v="0"/>
    <x v="0"/>
    <x v="6"/>
    <x v="6"/>
    <x v="6"/>
    <x v="805"/>
    <x v="807"/>
    <x v="808"/>
    <x v="801"/>
    <x v="802"/>
    <x v="810"/>
    <x v="809"/>
    <x v="462"/>
    <x v="0"/>
    <x v="1"/>
    <x v="1"/>
    <x v="1"/>
    <x v="397"/>
    <x v="0"/>
    <x v="4"/>
    <x v="5"/>
    <x v="0"/>
    <x v="1"/>
  </r>
  <r>
    <x v="811"/>
    <x v="2"/>
    <x v="0"/>
    <x v="4"/>
    <x v="1"/>
    <x v="4"/>
    <x v="4"/>
    <x v="4"/>
    <x v="806"/>
    <x v="808"/>
    <x v="809"/>
    <x v="802"/>
    <x v="803"/>
    <x v="811"/>
    <x v="810"/>
    <x v="2"/>
    <x v="0"/>
    <x v="1"/>
    <x v="1"/>
    <x v="7"/>
    <x v="245"/>
    <x v="4"/>
    <x v="3"/>
    <x v="3"/>
    <x v="1"/>
    <x v="1"/>
  </r>
  <r>
    <x v="812"/>
    <x v="4"/>
    <x v="0"/>
    <x v="1"/>
    <x v="0"/>
    <x v="4"/>
    <x v="4"/>
    <x v="4"/>
    <x v="807"/>
    <x v="809"/>
    <x v="810"/>
    <x v="803"/>
    <x v="804"/>
    <x v="812"/>
    <x v="811"/>
    <x v="463"/>
    <x v="0"/>
    <x v="1"/>
    <x v="1"/>
    <x v="10"/>
    <x v="398"/>
    <x v="4"/>
    <x v="11"/>
    <x v="1"/>
    <x v="0"/>
    <x v="0"/>
  </r>
  <r>
    <x v="813"/>
    <x v="1"/>
    <x v="0"/>
    <x v="2"/>
    <x v="3"/>
    <x v="1"/>
    <x v="1"/>
    <x v="1"/>
    <x v="808"/>
    <x v="810"/>
    <x v="811"/>
    <x v="804"/>
    <x v="805"/>
    <x v="813"/>
    <x v="812"/>
    <x v="2"/>
    <x v="0"/>
    <x v="1"/>
    <x v="1"/>
    <x v="5"/>
    <x v="391"/>
    <x v="0"/>
    <x v="0"/>
    <x v="3"/>
    <x v="1"/>
    <x v="2"/>
  </r>
  <r>
    <x v="814"/>
    <x v="1"/>
    <x v="0"/>
    <x v="2"/>
    <x v="3"/>
    <x v="4"/>
    <x v="4"/>
    <x v="4"/>
    <x v="809"/>
    <x v="811"/>
    <x v="812"/>
    <x v="805"/>
    <x v="806"/>
    <x v="814"/>
    <x v="813"/>
    <x v="2"/>
    <x v="0"/>
    <x v="1"/>
    <x v="1"/>
    <x v="5"/>
    <x v="270"/>
    <x v="5"/>
    <x v="5"/>
    <x v="2"/>
    <x v="1"/>
    <x v="2"/>
  </r>
  <r>
    <x v="815"/>
    <x v="2"/>
    <x v="0"/>
    <x v="2"/>
    <x v="3"/>
    <x v="5"/>
    <x v="5"/>
    <x v="5"/>
    <x v="810"/>
    <x v="812"/>
    <x v="813"/>
    <x v="806"/>
    <x v="807"/>
    <x v="815"/>
    <x v="814"/>
    <x v="2"/>
    <x v="0"/>
    <x v="1"/>
    <x v="1"/>
    <x v="5"/>
    <x v="92"/>
    <x v="1"/>
    <x v="5"/>
    <x v="11"/>
    <x v="0"/>
    <x v="1"/>
  </r>
  <r>
    <x v="816"/>
    <x v="0"/>
    <x v="0"/>
    <x v="2"/>
    <x v="0"/>
    <x v="5"/>
    <x v="5"/>
    <x v="5"/>
    <x v="811"/>
    <x v="813"/>
    <x v="814"/>
    <x v="807"/>
    <x v="808"/>
    <x v="816"/>
    <x v="815"/>
    <x v="464"/>
    <x v="0"/>
    <x v="181"/>
    <x v="63"/>
    <x v="6"/>
    <x v="160"/>
    <x v="1"/>
    <x v="4"/>
    <x v="0"/>
    <x v="0"/>
    <x v="1"/>
  </r>
  <r>
    <x v="817"/>
    <x v="0"/>
    <x v="0"/>
    <x v="1"/>
    <x v="0"/>
    <x v="4"/>
    <x v="4"/>
    <x v="4"/>
    <x v="812"/>
    <x v="814"/>
    <x v="815"/>
    <x v="808"/>
    <x v="809"/>
    <x v="817"/>
    <x v="816"/>
    <x v="465"/>
    <x v="0"/>
    <x v="182"/>
    <x v="105"/>
    <x v="10"/>
    <x v="399"/>
    <x v="1"/>
    <x v="4"/>
    <x v="2"/>
    <x v="1"/>
    <x v="0"/>
  </r>
  <r>
    <x v="818"/>
    <x v="4"/>
    <x v="0"/>
    <x v="2"/>
    <x v="0"/>
    <x v="4"/>
    <x v="4"/>
    <x v="4"/>
    <x v="813"/>
    <x v="815"/>
    <x v="816"/>
    <x v="809"/>
    <x v="810"/>
    <x v="818"/>
    <x v="817"/>
    <x v="466"/>
    <x v="0"/>
    <x v="1"/>
    <x v="1"/>
    <x v="6"/>
    <x v="303"/>
    <x v="0"/>
    <x v="3"/>
    <x v="2"/>
    <x v="1"/>
    <x v="1"/>
  </r>
  <r>
    <x v="819"/>
    <x v="2"/>
    <x v="0"/>
    <x v="4"/>
    <x v="1"/>
    <x v="1"/>
    <x v="1"/>
    <x v="1"/>
    <x v="814"/>
    <x v="816"/>
    <x v="817"/>
    <x v="810"/>
    <x v="811"/>
    <x v="819"/>
    <x v="818"/>
    <x v="2"/>
    <x v="0"/>
    <x v="1"/>
    <x v="1"/>
    <x v="7"/>
    <x v="385"/>
    <x v="3"/>
    <x v="0"/>
    <x v="2"/>
    <x v="1"/>
    <x v="1"/>
  </r>
  <r>
    <x v="820"/>
    <x v="2"/>
    <x v="0"/>
    <x v="2"/>
    <x v="1"/>
    <x v="2"/>
    <x v="2"/>
    <x v="2"/>
    <x v="815"/>
    <x v="817"/>
    <x v="818"/>
    <x v="466"/>
    <x v="812"/>
    <x v="820"/>
    <x v="819"/>
    <x v="2"/>
    <x v="0"/>
    <x v="1"/>
    <x v="1"/>
    <x v="5"/>
    <x v="220"/>
    <x v="2"/>
    <x v="0"/>
    <x v="8"/>
    <x v="1"/>
    <x v="2"/>
  </r>
  <r>
    <x v="821"/>
    <x v="4"/>
    <x v="0"/>
    <x v="2"/>
    <x v="0"/>
    <x v="0"/>
    <x v="0"/>
    <x v="0"/>
    <x v="816"/>
    <x v="818"/>
    <x v="819"/>
    <x v="811"/>
    <x v="813"/>
    <x v="821"/>
    <x v="820"/>
    <x v="467"/>
    <x v="0"/>
    <x v="1"/>
    <x v="1"/>
    <x v="6"/>
    <x v="103"/>
    <x v="5"/>
    <x v="7"/>
    <x v="7"/>
    <x v="0"/>
    <x v="1"/>
  </r>
  <r>
    <x v="822"/>
    <x v="4"/>
    <x v="0"/>
    <x v="0"/>
    <x v="4"/>
    <x v="6"/>
    <x v="6"/>
    <x v="6"/>
    <x v="817"/>
    <x v="819"/>
    <x v="820"/>
    <x v="812"/>
    <x v="814"/>
    <x v="822"/>
    <x v="821"/>
    <x v="2"/>
    <x v="126"/>
    <x v="1"/>
    <x v="1"/>
    <x v="1"/>
    <x v="14"/>
    <x v="0"/>
    <x v="6"/>
    <x v="1"/>
    <x v="0"/>
    <x v="1"/>
  </r>
  <r>
    <x v="823"/>
    <x v="1"/>
    <x v="0"/>
    <x v="1"/>
    <x v="0"/>
    <x v="1"/>
    <x v="1"/>
    <x v="1"/>
    <x v="818"/>
    <x v="820"/>
    <x v="821"/>
    <x v="813"/>
    <x v="815"/>
    <x v="823"/>
    <x v="822"/>
    <x v="468"/>
    <x v="0"/>
    <x v="1"/>
    <x v="1"/>
    <x v="10"/>
    <x v="383"/>
    <x v="3"/>
    <x v="4"/>
    <x v="3"/>
    <x v="1"/>
    <x v="0"/>
  </r>
  <r>
    <x v="824"/>
    <x v="1"/>
    <x v="0"/>
    <x v="0"/>
    <x v="0"/>
    <x v="0"/>
    <x v="0"/>
    <x v="0"/>
    <x v="819"/>
    <x v="821"/>
    <x v="822"/>
    <x v="814"/>
    <x v="816"/>
    <x v="824"/>
    <x v="823"/>
    <x v="469"/>
    <x v="0"/>
    <x v="1"/>
    <x v="1"/>
    <x v="1"/>
    <x v="309"/>
    <x v="4"/>
    <x v="8"/>
    <x v="0"/>
    <x v="0"/>
    <x v="1"/>
  </r>
  <r>
    <x v="825"/>
    <x v="1"/>
    <x v="0"/>
    <x v="2"/>
    <x v="3"/>
    <x v="7"/>
    <x v="7"/>
    <x v="7"/>
    <x v="820"/>
    <x v="822"/>
    <x v="823"/>
    <x v="815"/>
    <x v="817"/>
    <x v="825"/>
    <x v="824"/>
    <x v="2"/>
    <x v="0"/>
    <x v="1"/>
    <x v="1"/>
    <x v="5"/>
    <x v="215"/>
    <x v="2"/>
    <x v="2"/>
    <x v="3"/>
    <x v="1"/>
    <x v="1"/>
  </r>
  <r>
    <x v="826"/>
    <x v="1"/>
    <x v="0"/>
    <x v="2"/>
    <x v="0"/>
    <x v="6"/>
    <x v="6"/>
    <x v="6"/>
    <x v="821"/>
    <x v="823"/>
    <x v="824"/>
    <x v="816"/>
    <x v="818"/>
    <x v="826"/>
    <x v="825"/>
    <x v="470"/>
    <x v="0"/>
    <x v="1"/>
    <x v="1"/>
    <x v="6"/>
    <x v="292"/>
    <x v="2"/>
    <x v="9"/>
    <x v="0"/>
    <x v="0"/>
    <x v="1"/>
  </r>
  <r>
    <x v="827"/>
    <x v="0"/>
    <x v="0"/>
    <x v="0"/>
    <x v="0"/>
    <x v="7"/>
    <x v="7"/>
    <x v="7"/>
    <x v="822"/>
    <x v="824"/>
    <x v="825"/>
    <x v="817"/>
    <x v="819"/>
    <x v="827"/>
    <x v="826"/>
    <x v="471"/>
    <x v="0"/>
    <x v="183"/>
    <x v="97"/>
    <x v="1"/>
    <x v="98"/>
    <x v="5"/>
    <x v="9"/>
    <x v="3"/>
    <x v="1"/>
    <x v="0"/>
  </r>
  <r>
    <x v="828"/>
    <x v="0"/>
    <x v="0"/>
    <x v="2"/>
    <x v="0"/>
    <x v="0"/>
    <x v="0"/>
    <x v="0"/>
    <x v="823"/>
    <x v="825"/>
    <x v="826"/>
    <x v="818"/>
    <x v="820"/>
    <x v="828"/>
    <x v="827"/>
    <x v="472"/>
    <x v="0"/>
    <x v="184"/>
    <x v="42"/>
    <x v="5"/>
    <x v="343"/>
    <x v="1"/>
    <x v="9"/>
    <x v="0"/>
    <x v="0"/>
    <x v="2"/>
  </r>
  <r>
    <x v="829"/>
    <x v="4"/>
    <x v="0"/>
    <x v="2"/>
    <x v="0"/>
    <x v="1"/>
    <x v="1"/>
    <x v="1"/>
    <x v="824"/>
    <x v="826"/>
    <x v="827"/>
    <x v="819"/>
    <x v="821"/>
    <x v="829"/>
    <x v="828"/>
    <x v="473"/>
    <x v="0"/>
    <x v="1"/>
    <x v="1"/>
    <x v="6"/>
    <x v="386"/>
    <x v="6"/>
    <x v="4"/>
    <x v="8"/>
    <x v="1"/>
    <x v="1"/>
  </r>
  <r>
    <x v="830"/>
    <x v="1"/>
    <x v="0"/>
    <x v="4"/>
    <x v="4"/>
    <x v="2"/>
    <x v="2"/>
    <x v="2"/>
    <x v="825"/>
    <x v="827"/>
    <x v="828"/>
    <x v="820"/>
    <x v="822"/>
    <x v="830"/>
    <x v="829"/>
    <x v="2"/>
    <x v="127"/>
    <x v="1"/>
    <x v="1"/>
    <x v="7"/>
    <x v="34"/>
    <x v="4"/>
    <x v="10"/>
    <x v="2"/>
    <x v="1"/>
    <x v="1"/>
  </r>
  <r>
    <x v="831"/>
    <x v="4"/>
    <x v="0"/>
    <x v="2"/>
    <x v="4"/>
    <x v="1"/>
    <x v="1"/>
    <x v="1"/>
    <x v="826"/>
    <x v="828"/>
    <x v="829"/>
    <x v="821"/>
    <x v="823"/>
    <x v="831"/>
    <x v="830"/>
    <x v="2"/>
    <x v="128"/>
    <x v="1"/>
    <x v="1"/>
    <x v="6"/>
    <x v="311"/>
    <x v="5"/>
    <x v="5"/>
    <x v="5"/>
    <x v="0"/>
    <x v="1"/>
  </r>
  <r>
    <x v="832"/>
    <x v="1"/>
    <x v="0"/>
    <x v="2"/>
    <x v="3"/>
    <x v="7"/>
    <x v="7"/>
    <x v="7"/>
    <x v="827"/>
    <x v="829"/>
    <x v="830"/>
    <x v="822"/>
    <x v="824"/>
    <x v="832"/>
    <x v="831"/>
    <x v="2"/>
    <x v="0"/>
    <x v="1"/>
    <x v="1"/>
    <x v="5"/>
    <x v="400"/>
    <x v="0"/>
    <x v="11"/>
    <x v="7"/>
    <x v="0"/>
    <x v="2"/>
  </r>
  <r>
    <x v="833"/>
    <x v="0"/>
    <x v="0"/>
    <x v="0"/>
    <x v="0"/>
    <x v="7"/>
    <x v="7"/>
    <x v="7"/>
    <x v="828"/>
    <x v="830"/>
    <x v="831"/>
    <x v="823"/>
    <x v="825"/>
    <x v="833"/>
    <x v="832"/>
    <x v="474"/>
    <x v="0"/>
    <x v="185"/>
    <x v="51"/>
    <x v="1"/>
    <x v="401"/>
    <x v="5"/>
    <x v="5"/>
    <x v="11"/>
    <x v="0"/>
    <x v="0"/>
  </r>
  <r>
    <x v="834"/>
    <x v="1"/>
    <x v="1"/>
    <x v="2"/>
    <x v="3"/>
    <x v="4"/>
    <x v="4"/>
    <x v="4"/>
    <x v="829"/>
    <x v="831"/>
    <x v="832"/>
    <x v="824"/>
    <x v="826"/>
    <x v="834"/>
    <x v="833"/>
    <x v="2"/>
    <x v="0"/>
    <x v="1"/>
    <x v="1"/>
    <x v="5"/>
    <x v="339"/>
    <x v="2"/>
    <x v="1"/>
    <x v="7"/>
    <x v="0"/>
    <x v="1"/>
  </r>
  <r>
    <x v="835"/>
    <x v="2"/>
    <x v="0"/>
    <x v="2"/>
    <x v="1"/>
    <x v="2"/>
    <x v="2"/>
    <x v="2"/>
    <x v="830"/>
    <x v="832"/>
    <x v="833"/>
    <x v="825"/>
    <x v="827"/>
    <x v="835"/>
    <x v="834"/>
    <x v="2"/>
    <x v="0"/>
    <x v="1"/>
    <x v="1"/>
    <x v="5"/>
    <x v="274"/>
    <x v="5"/>
    <x v="3"/>
    <x v="0"/>
    <x v="0"/>
    <x v="2"/>
  </r>
  <r>
    <x v="836"/>
    <x v="1"/>
    <x v="1"/>
    <x v="2"/>
    <x v="0"/>
    <x v="1"/>
    <x v="1"/>
    <x v="1"/>
    <x v="831"/>
    <x v="833"/>
    <x v="834"/>
    <x v="826"/>
    <x v="828"/>
    <x v="836"/>
    <x v="835"/>
    <x v="475"/>
    <x v="0"/>
    <x v="1"/>
    <x v="1"/>
    <x v="6"/>
    <x v="402"/>
    <x v="5"/>
    <x v="0"/>
    <x v="5"/>
    <x v="0"/>
    <x v="1"/>
  </r>
  <r>
    <x v="837"/>
    <x v="1"/>
    <x v="1"/>
    <x v="2"/>
    <x v="3"/>
    <x v="2"/>
    <x v="2"/>
    <x v="2"/>
    <x v="832"/>
    <x v="834"/>
    <x v="835"/>
    <x v="827"/>
    <x v="829"/>
    <x v="837"/>
    <x v="836"/>
    <x v="2"/>
    <x v="0"/>
    <x v="1"/>
    <x v="1"/>
    <x v="5"/>
    <x v="138"/>
    <x v="4"/>
    <x v="4"/>
    <x v="7"/>
    <x v="0"/>
    <x v="2"/>
  </r>
  <r>
    <x v="838"/>
    <x v="1"/>
    <x v="0"/>
    <x v="2"/>
    <x v="3"/>
    <x v="0"/>
    <x v="0"/>
    <x v="0"/>
    <x v="833"/>
    <x v="835"/>
    <x v="836"/>
    <x v="828"/>
    <x v="830"/>
    <x v="838"/>
    <x v="837"/>
    <x v="2"/>
    <x v="0"/>
    <x v="1"/>
    <x v="1"/>
    <x v="5"/>
    <x v="403"/>
    <x v="6"/>
    <x v="9"/>
    <x v="8"/>
    <x v="1"/>
    <x v="1"/>
  </r>
  <r>
    <x v="839"/>
    <x v="0"/>
    <x v="0"/>
    <x v="0"/>
    <x v="0"/>
    <x v="7"/>
    <x v="7"/>
    <x v="7"/>
    <x v="834"/>
    <x v="836"/>
    <x v="837"/>
    <x v="829"/>
    <x v="831"/>
    <x v="839"/>
    <x v="838"/>
    <x v="476"/>
    <x v="0"/>
    <x v="186"/>
    <x v="106"/>
    <x v="1"/>
    <x v="311"/>
    <x v="5"/>
    <x v="5"/>
    <x v="5"/>
    <x v="0"/>
    <x v="0"/>
  </r>
  <r>
    <x v="840"/>
    <x v="2"/>
    <x v="0"/>
    <x v="2"/>
    <x v="0"/>
    <x v="4"/>
    <x v="4"/>
    <x v="4"/>
    <x v="835"/>
    <x v="837"/>
    <x v="838"/>
    <x v="830"/>
    <x v="832"/>
    <x v="840"/>
    <x v="839"/>
    <x v="477"/>
    <x v="0"/>
    <x v="1"/>
    <x v="1"/>
    <x v="6"/>
    <x v="404"/>
    <x v="3"/>
    <x v="8"/>
    <x v="3"/>
    <x v="1"/>
    <x v="1"/>
  </r>
  <r>
    <x v="841"/>
    <x v="2"/>
    <x v="0"/>
    <x v="2"/>
    <x v="3"/>
    <x v="2"/>
    <x v="2"/>
    <x v="2"/>
    <x v="836"/>
    <x v="838"/>
    <x v="839"/>
    <x v="831"/>
    <x v="833"/>
    <x v="841"/>
    <x v="840"/>
    <x v="2"/>
    <x v="0"/>
    <x v="1"/>
    <x v="1"/>
    <x v="5"/>
    <x v="214"/>
    <x v="5"/>
    <x v="1"/>
    <x v="0"/>
    <x v="0"/>
    <x v="1"/>
  </r>
  <r>
    <x v="842"/>
    <x v="0"/>
    <x v="0"/>
    <x v="1"/>
    <x v="0"/>
    <x v="0"/>
    <x v="0"/>
    <x v="0"/>
    <x v="837"/>
    <x v="839"/>
    <x v="840"/>
    <x v="832"/>
    <x v="834"/>
    <x v="842"/>
    <x v="841"/>
    <x v="478"/>
    <x v="0"/>
    <x v="187"/>
    <x v="107"/>
    <x v="10"/>
    <x v="405"/>
    <x v="2"/>
    <x v="7"/>
    <x v="4"/>
    <x v="1"/>
    <x v="0"/>
  </r>
  <r>
    <x v="843"/>
    <x v="2"/>
    <x v="0"/>
    <x v="2"/>
    <x v="3"/>
    <x v="4"/>
    <x v="4"/>
    <x v="4"/>
    <x v="838"/>
    <x v="840"/>
    <x v="841"/>
    <x v="833"/>
    <x v="835"/>
    <x v="843"/>
    <x v="842"/>
    <x v="2"/>
    <x v="0"/>
    <x v="1"/>
    <x v="1"/>
    <x v="5"/>
    <x v="406"/>
    <x v="0"/>
    <x v="6"/>
    <x v="11"/>
    <x v="0"/>
    <x v="2"/>
  </r>
  <r>
    <x v="844"/>
    <x v="2"/>
    <x v="0"/>
    <x v="2"/>
    <x v="1"/>
    <x v="5"/>
    <x v="5"/>
    <x v="5"/>
    <x v="839"/>
    <x v="841"/>
    <x v="842"/>
    <x v="834"/>
    <x v="836"/>
    <x v="844"/>
    <x v="843"/>
    <x v="2"/>
    <x v="0"/>
    <x v="1"/>
    <x v="1"/>
    <x v="5"/>
    <x v="302"/>
    <x v="2"/>
    <x v="2"/>
    <x v="5"/>
    <x v="0"/>
    <x v="1"/>
  </r>
  <r>
    <x v="845"/>
    <x v="2"/>
    <x v="0"/>
    <x v="2"/>
    <x v="1"/>
    <x v="0"/>
    <x v="0"/>
    <x v="0"/>
    <x v="840"/>
    <x v="842"/>
    <x v="843"/>
    <x v="835"/>
    <x v="837"/>
    <x v="845"/>
    <x v="844"/>
    <x v="2"/>
    <x v="0"/>
    <x v="1"/>
    <x v="1"/>
    <x v="5"/>
    <x v="340"/>
    <x v="1"/>
    <x v="0"/>
    <x v="11"/>
    <x v="0"/>
    <x v="2"/>
  </r>
  <r>
    <x v="846"/>
    <x v="1"/>
    <x v="0"/>
    <x v="2"/>
    <x v="4"/>
    <x v="4"/>
    <x v="4"/>
    <x v="4"/>
    <x v="841"/>
    <x v="843"/>
    <x v="844"/>
    <x v="836"/>
    <x v="838"/>
    <x v="846"/>
    <x v="845"/>
    <x v="2"/>
    <x v="129"/>
    <x v="1"/>
    <x v="1"/>
    <x v="6"/>
    <x v="109"/>
    <x v="3"/>
    <x v="5"/>
    <x v="2"/>
    <x v="1"/>
    <x v="2"/>
  </r>
  <r>
    <x v="847"/>
    <x v="2"/>
    <x v="0"/>
    <x v="2"/>
    <x v="1"/>
    <x v="5"/>
    <x v="5"/>
    <x v="5"/>
    <x v="842"/>
    <x v="844"/>
    <x v="845"/>
    <x v="837"/>
    <x v="839"/>
    <x v="847"/>
    <x v="846"/>
    <x v="2"/>
    <x v="0"/>
    <x v="1"/>
    <x v="1"/>
    <x v="5"/>
    <x v="355"/>
    <x v="6"/>
    <x v="2"/>
    <x v="4"/>
    <x v="1"/>
    <x v="1"/>
  </r>
  <r>
    <x v="848"/>
    <x v="1"/>
    <x v="0"/>
    <x v="2"/>
    <x v="3"/>
    <x v="5"/>
    <x v="5"/>
    <x v="5"/>
    <x v="843"/>
    <x v="845"/>
    <x v="846"/>
    <x v="838"/>
    <x v="840"/>
    <x v="848"/>
    <x v="847"/>
    <x v="2"/>
    <x v="0"/>
    <x v="1"/>
    <x v="1"/>
    <x v="5"/>
    <x v="400"/>
    <x v="0"/>
    <x v="11"/>
    <x v="9"/>
    <x v="2"/>
    <x v="2"/>
  </r>
  <r>
    <x v="849"/>
    <x v="2"/>
    <x v="0"/>
    <x v="2"/>
    <x v="1"/>
    <x v="1"/>
    <x v="1"/>
    <x v="1"/>
    <x v="844"/>
    <x v="846"/>
    <x v="847"/>
    <x v="839"/>
    <x v="841"/>
    <x v="849"/>
    <x v="848"/>
    <x v="2"/>
    <x v="0"/>
    <x v="1"/>
    <x v="1"/>
    <x v="5"/>
    <x v="387"/>
    <x v="3"/>
    <x v="5"/>
    <x v="1"/>
    <x v="0"/>
    <x v="2"/>
  </r>
  <r>
    <x v="850"/>
    <x v="1"/>
    <x v="0"/>
    <x v="2"/>
    <x v="3"/>
    <x v="6"/>
    <x v="6"/>
    <x v="6"/>
    <x v="845"/>
    <x v="847"/>
    <x v="848"/>
    <x v="840"/>
    <x v="842"/>
    <x v="850"/>
    <x v="849"/>
    <x v="2"/>
    <x v="0"/>
    <x v="1"/>
    <x v="1"/>
    <x v="5"/>
    <x v="407"/>
    <x v="2"/>
    <x v="3"/>
    <x v="11"/>
    <x v="0"/>
    <x v="1"/>
  </r>
  <r>
    <x v="851"/>
    <x v="1"/>
    <x v="0"/>
    <x v="0"/>
    <x v="0"/>
    <x v="7"/>
    <x v="7"/>
    <x v="7"/>
    <x v="846"/>
    <x v="848"/>
    <x v="849"/>
    <x v="841"/>
    <x v="843"/>
    <x v="851"/>
    <x v="850"/>
    <x v="479"/>
    <x v="0"/>
    <x v="1"/>
    <x v="1"/>
    <x v="1"/>
    <x v="218"/>
    <x v="1"/>
    <x v="6"/>
    <x v="1"/>
    <x v="0"/>
    <x v="0"/>
  </r>
  <r>
    <x v="852"/>
    <x v="2"/>
    <x v="0"/>
    <x v="1"/>
    <x v="0"/>
    <x v="0"/>
    <x v="0"/>
    <x v="0"/>
    <x v="847"/>
    <x v="849"/>
    <x v="850"/>
    <x v="842"/>
    <x v="844"/>
    <x v="852"/>
    <x v="851"/>
    <x v="480"/>
    <x v="0"/>
    <x v="1"/>
    <x v="1"/>
    <x v="10"/>
    <x v="98"/>
    <x v="5"/>
    <x v="9"/>
    <x v="4"/>
    <x v="1"/>
    <x v="0"/>
  </r>
  <r>
    <x v="853"/>
    <x v="0"/>
    <x v="1"/>
    <x v="1"/>
    <x v="0"/>
    <x v="6"/>
    <x v="6"/>
    <x v="6"/>
    <x v="848"/>
    <x v="850"/>
    <x v="851"/>
    <x v="843"/>
    <x v="845"/>
    <x v="853"/>
    <x v="852"/>
    <x v="481"/>
    <x v="0"/>
    <x v="188"/>
    <x v="45"/>
    <x v="10"/>
    <x v="408"/>
    <x v="4"/>
    <x v="4"/>
    <x v="6"/>
    <x v="2"/>
    <x v="0"/>
  </r>
  <r>
    <x v="854"/>
    <x v="4"/>
    <x v="0"/>
    <x v="2"/>
    <x v="0"/>
    <x v="2"/>
    <x v="2"/>
    <x v="2"/>
    <x v="849"/>
    <x v="851"/>
    <x v="852"/>
    <x v="844"/>
    <x v="846"/>
    <x v="854"/>
    <x v="853"/>
    <x v="482"/>
    <x v="0"/>
    <x v="1"/>
    <x v="1"/>
    <x v="6"/>
    <x v="404"/>
    <x v="3"/>
    <x v="8"/>
    <x v="7"/>
    <x v="0"/>
    <x v="1"/>
  </r>
  <r>
    <x v="855"/>
    <x v="3"/>
    <x v="1"/>
    <x v="0"/>
    <x v="0"/>
    <x v="1"/>
    <x v="1"/>
    <x v="1"/>
    <x v="850"/>
    <x v="852"/>
    <x v="853"/>
    <x v="845"/>
    <x v="847"/>
    <x v="855"/>
    <x v="854"/>
    <x v="483"/>
    <x v="0"/>
    <x v="1"/>
    <x v="1"/>
    <x v="0"/>
    <x v="166"/>
    <x v="5"/>
    <x v="4"/>
    <x v="3"/>
    <x v="1"/>
    <x v="1"/>
  </r>
  <r>
    <x v="856"/>
    <x v="4"/>
    <x v="1"/>
    <x v="0"/>
    <x v="0"/>
    <x v="5"/>
    <x v="5"/>
    <x v="5"/>
    <x v="851"/>
    <x v="853"/>
    <x v="854"/>
    <x v="846"/>
    <x v="848"/>
    <x v="856"/>
    <x v="855"/>
    <x v="484"/>
    <x v="0"/>
    <x v="1"/>
    <x v="1"/>
    <x v="1"/>
    <x v="409"/>
    <x v="5"/>
    <x v="0"/>
    <x v="5"/>
    <x v="0"/>
    <x v="0"/>
  </r>
  <r>
    <x v="857"/>
    <x v="1"/>
    <x v="1"/>
    <x v="0"/>
    <x v="0"/>
    <x v="3"/>
    <x v="3"/>
    <x v="3"/>
    <x v="852"/>
    <x v="854"/>
    <x v="855"/>
    <x v="847"/>
    <x v="849"/>
    <x v="857"/>
    <x v="856"/>
    <x v="485"/>
    <x v="0"/>
    <x v="1"/>
    <x v="1"/>
    <x v="1"/>
    <x v="375"/>
    <x v="1"/>
    <x v="4"/>
    <x v="0"/>
    <x v="0"/>
    <x v="1"/>
  </r>
  <r>
    <x v="858"/>
    <x v="4"/>
    <x v="0"/>
    <x v="0"/>
    <x v="0"/>
    <x v="7"/>
    <x v="7"/>
    <x v="7"/>
    <x v="853"/>
    <x v="855"/>
    <x v="856"/>
    <x v="848"/>
    <x v="850"/>
    <x v="858"/>
    <x v="857"/>
    <x v="486"/>
    <x v="0"/>
    <x v="1"/>
    <x v="1"/>
    <x v="1"/>
    <x v="72"/>
    <x v="2"/>
    <x v="0"/>
    <x v="3"/>
    <x v="1"/>
    <x v="1"/>
  </r>
  <r>
    <x v="859"/>
    <x v="2"/>
    <x v="0"/>
    <x v="2"/>
    <x v="3"/>
    <x v="7"/>
    <x v="7"/>
    <x v="7"/>
    <x v="854"/>
    <x v="856"/>
    <x v="857"/>
    <x v="849"/>
    <x v="851"/>
    <x v="859"/>
    <x v="858"/>
    <x v="2"/>
    <x v="0"/>
    <x v="1"/>
    <x v="1"/>
    <x v="5"/>
    <x v="36"/>
    <x v="0"/>
    <x v="4"/>
    <x v="2"/>
    <x v="1"/>
    <x v="1"/>
  </r>
  <r>
    <x v="860"/>
    <x v="1"/>
    <x v="0"/>
    <x v="2"/>
    <x v="3"/>
    <x v="6"/>
    <x v="6"/>
    <x v="6"/>
    <x v="855"/>
    <x v="857"/>
    <x v="858"/>
    <x v="850"/>
    <x v="852"/>
    <x v="860"/>
    <x v="859"/>
    <x v="2"/>
    <x v="0"/>
    <x v="1"/>
    <x v="1"/>
    <x v="5"/>
    <x v="410"/>
    <x v="1"/>
    <x v="0"/>
    <x v="1"/>
    <x v="0"/>
    <x v="2"/>
  </r>
  <r>
    <x v="861"/>
    <x v="0"/>
    <x v="0"/>
    <x v="0"/>
    <x v="0"/>
    <x v="4"/>
    <x v="4"/>
    <x v="4"/>
    <x v="856"/>
    <x v="858"/>
    <x v="859"/>
    <x v="851"/>
    <x v="853"/>
    <x v="861"/>
    <x v="860"/>
    <x v="487"/>
    <x v="0"/>
    <x v="189"/>
    <x v="40"/>
    <x v="1"/>
    <x v="411"/>
    <x v="2"/>
    <x v="0"/>
    <x v="3"/>
    <x v="1"/>
    <x v="0"/>
  </r>
  <r>
    <x v="862"/>
    <x v="4"/>
    <x v="0"/>
    <x v="1"/>
    <x v="0"/>
    <x v="5"/>
    <x v="5"/>
    <x v="5"/>
    <x v="857"/>
    <x v="859"/>
    <x v="860"/>
    <x v="852"/>
    <x v="854"/>
    <x v="862"/>
    <x v="861"/>
    <x v="488"/>
    <x v="0"/>
    <x v="1"/>
    <x v="1"/>
    <x v="10"/>
    <x v="372"/>
    <x v="4"/>
    <x v="1"/>
    <x v="0"/>
    <x v="0"/>
    <x v="0"/>
  </r>
  <r>
    <x v="863"/>
    <x v="0"/>
    <x v="0"/>
    <x v="2"/>
    <x v="0"/>
    <x v="4"/>
    <x v="4"/>
    <x v="4"/>
    <x v="858"/>
    <x v="860"/>
    <x v="861"/>
    <x v="853"/>
    <x v="855"/>
    <x v="863"/>
    <x v="862"/>
    <x v="489"/>
    <x v="0"/>
    <x v="190"/>
    <x v="62"/>
    <x v="6"/>
    <x v="412"/>
    <x v="3"/>
    <x v="7"/>
    <x v="7"/>
    <x v="0"/>
    <x v="2"/>
  </r>
  <r>
    <x v="864"/>
    <x v="4"/>
    <x v="0"/>
    <x v="0"/>
    <x v="4"/>
    <x v="1"/>
    <x v="1"/>
    <x v="1"/>
    <x v="859"/>
    <x v="861"/>
    <x v="862"/>
    <x v="854"/>
    <x v="856"/>
    <x v="864"/>
    <x v="863"/>
    <x v="2"/>
    <x v="130"/>
    <x v="1"/>
    <x v="1"/>
    <x v="1"/>
    <x v="80"/>
    <x v="2"/>
    <x v="0"/>
    <x v="7"/>
    <x v="0"/>
    <x v="1"/>
  </r>
  <r>
    <x v="865"/>
    <x v="4"/>
    <x v="0"/>
    <x v="1"/>
    <x v="0"/>
    <x v="1"/>
    <x v="1"/>
    <x v="1"/>
    <x v="860"/>
    <x v="862"/>
    <x v="863"/>
    <x v="855"/>
    <x v="857"/>
    <x v="865"/>
    <x v="864"/>
    <x v="490"/>
    <x v="0"/>
    <x v="1"/>
    <x v="1"/>
    <x v="10"/>
    <x v="413"/>
    <x v="3"/>
    <x v="5"/>
    <x v="7"/>
    <x v="0"/>
    <x v="0"/>
  </r>
  <r>
    <x v="866"/>
    <x v="1"/>
    <x v="0"/>
    <x v="2"/>
    <x v="3"/>
    <x v="3"/>
    <x v="3"/>
    <x v="3"/>
    <x v="859"/>
    <x v="863"/>
    <x v="864"/>
    <x v="856"/>
    <x v="858"/>
    <x v="866"/>
    <x v="865"/>
    <x v="2"/>
    <x v="0"/>
    <x v="1"/>
    <x v="1"/>
    <x v="5"/>
    <x v="20"/>
    <x v="2"/>
    <x v="4"/>
    <x v="1"/>
    <x v="0"/>
    <x v="1"/>
  </r>
  <r>
    <x v="867"/>
    <x v="4"/>
    <x v="0"/>
    <x v="2"/>
    <x v="4"/>
    <x v="3"/>
    <x v="3"/>
    <x v="3"/>
    <x v="861"/>
    <x v="864"/>
    <x v="865"/>
    <x v="857"/>
    <x v="859"/>
    <x v="867"/>
    <x v="866"/>
    <x v="2"/>
    <x v="131"/>
    <x v="1"/>
    <x v="1"/>
    <x v="6"/>
    <x v="127"/>
    <x v="2"/>
    <x v="10"/>
    <x v="1"/>
    <x v="0"/>
    <x v="1"/>
  </r>
  <r>
    <x v="868"/>
    <x v="2"/>
    <x v="0"/>
    <x v="4"/>
    <x v="3"/>
    <x v="2"/>
    <x v="2"/>
    <x v="2"/>
    <x v="862"/>
    <x v="865"/>
    <x v="866"/>
    <x v="858"/>
    <x v="860"/>
    <x v="868"/>
    <x v="867"/>
    <x v="2"/>
    <x v="0"/>
    <x v="1"/>
    <x v="1"/>
    <x v="7"/>
    <x v="285"/>
    <x v="4"/>
    <x v="4"/>
    <x v="5"/>
    <x v="0"/>
    <x v="1"/>
  </r>
  <r>
    <x v="869"/>
    <x v="0"/>
    <x v="0"/>
    <x v="1"/>
    <x v="0"/>
    <x v="1"/>
    <x v="1"/>
    <x v="1"/>
    <x v="863"/>
    <x v="866"/>
    <x v="867"/>
    <x v="859"/>
    <x v="861"/>
    <x v="869"/>
    <x v="868"/>
    <x v="491"/>
    <x v="0"/>
    <x v="191"/>
    <x v="21"/>
    <x v="8"/>
    <x v="21"/>
    <x v="0"/>
    <x v="9"/>
    <x v="1"/>
    <x v="0"/>
    <x v="0"/>
  </r>
  <r>
    <x v="870"/>
    <x v="1"/>
    <x v="0"/>
    <x v="2"/>
    <x v="3"/>
    <x v="6"/>
    <x v="6"/>
    <x v="6"/>
    <x v="864"/>
    <x v="867"/>
    <x v="868"/>
    <x v="860"/>
    <x v="862"/>
    <x v="870"/>
    <x v="869"/>
    <x v="2"/>
    <x v="0"/>
    <x v="1"/>
    <x v="1"/>
    <x v="5"/>
    <x v="152"/>
    <x v="2"/>
    <x v="11"/>
    <x v="3"/>
    <x v="1"/>
    <x v="2"/>
  </r>
  <r>
    <x v="871"/>
    <x v="2"/>
    <x v="0"/>
    <x v="2"/>
    <x v="3"/>
    <x v="0"/>
    <x v="0"/>
    <x v="0"/>
    <x v="865"/>
    <x v="868"/>
    <x v="869"/>
    <x v="861"/>
    <x v="863"/>
    <x v="871"/>
    <x v="870"/>
    <x v="2"/>
    <x v="0"/>
    <x v="1"/>
    <x v="1"/>
    <x v="5"/>
    <x v="6"/>
    <x v="2"/>
    <x v="6"/>
    <x v="5"/>
    <x v="0"/>
    <x v="2"/>
  </r>
  <r>
    <x v="872"/>
    <x v="4"/>
    <x v="0"/>
    <x v="4"/>
    <x v="4"/>
    <x v="3"/>
    <x v="3"/>
    <x v="3"/>
    <x v="866"/>
    <x v="869"/>
    <x v="870"/>
    <x v="862"/>
    <x v="864"/>
    <x v="872"/>
    <x v="871"/>
    <x v="2"/>
    <x v="132"/>
    <x v="1"/>
    <x v="1"/>
    <x v="9"/>
    <x v="198"/>
    <x v="2"/>
    <x v="8"/>
    <x v="11"/>
    <x v="0"/>
    <x v="1"/>
  </r>
  <r>
    <x v="873"/>
    <x v="4"/>
    <x v="0"/>
    <x v="1"/>
    <x v="0"/>
    <x v="5"/>
    <x v="5"/>
    <x v="5"/>
    <x v="867"/>
    <x v="870"/>
    <x v="871"/>
    <x v="863"/>
    <x v="865"/>
    <x v="873"/>
    <x v="872"/>
    <x v="492"/>
    <x v="0"/>
    <x v="1"/>
    <x v="1"/>
    <x v="10"/>
    <x v="222"/>
    <x v="2"/>
    <x v="5"/>
    <x v="2"/>
    <x v="1"/>
    <x v="0"/>
  </r>
  <r>
    <x v="874"/>
    <x v="2"/>
    <x v="0"/>
    <x v="0"/>
    <x v="0"/>
    <x v="6"/>
    <x v="6"/>
    <x v="6"/>
    <x v="868"/>
    <x v="871"/>
    <x v="872"/>
    <x v="864"/>
    <x v="866"/>
    <x v="874"/>
    <x v="873"/>
    <x v="493"/>
    <x v="0"/>
    <x v="1"/>
    <x v="1"/>
    <x v="1"/>
    <x v="317"/>
    <x v="0"/>
    <x v="5"/>
    <x v="3"/>
    <x v="1"/>
    <x v="1"/>
  </r>
  <r>
    <x v="875"/>
    <x v="2"/>
    <x v="0"/>
    <x v="0"/>
    <x v="1"/>
    <x v="2"/>
    <x v="2"/>
    <x v="2"/>
    <x v="869"/>
    <x v="872"/>
    <x v="873"/>
    <x v="865"/>
    <x v="867"/>
    <x v="875"/>
    <x v="874"/>
    <x v="2"/>
    <x v="0"/>
    <x v="1"/>
    <x v="1"/>
    <x v="0"/>
    <x v="88"/>
    <x v="4"/>
    <x v="5"/>
    <x v="7"/>
    <x v="0"/>
    <x v="1"/>
  </r>
  <r>
    <x v="876"/>
    <x v="2"/>
    <x v="0"/>
    <x v="1"/>
    <x v="0"/>
    <x v="3"/>
    <x v="3"/>
    <x v="3"/>
    <x v="870"/>
    <x v="873"/>
    <x v="874"/>
    <x v="866"/>
    <x v="868"/>
    <x v="876"/>
    <x v="875"/>
    <x v="494"/>
    <x v="0"/>
    <x v="1"/>
    <x v="1"/>
    <x v="10"/>
    <x v="183"/>
    <x v="3"/>
    <x v="11"/>
    <x v="2"/>
    <x v="1"/>
    <x v="0"/>
  </r>
  <r>
    <x v="877"/>
    <x v="0"/>
    <x v="0"/>
    <x v="2"/>
    <x v="0"/>
    <x v="1"/>
    <x v="1"/>
    <x v="1"/>
    <x v="871"/>
    <x v="874"/>
    <x v="875"/>
    <x v="867"/>
    <x v="869"/>
    <x v="877"/>
    <x v="876"/>
    <x v="495"/>
    <x v="0"/>
    <x v="192"/>
    <x v="43"/>
    <x v="5"/>
    <x v="210"/>
    <x v="4"/>
    <x v="4"/>
    <x v="2"/>
    <x v="1"/>
    <x v="1"/>
  </r>
  <r>
    <x v="878"/>
    <x v="0"/>
    <x v="0"/>
    <x v="2"/>
    <x v="0"/>
    <x v="2"/>
    <x v="2"/>
    <x v="2"/>
    <x v="872"/>
    <x v="875"/>
    <x v="876"/>
    <x v="868"/>
    <x v="870"/>
    <x v="878"/>
    <x v="877"/>
    <x v="496"/>
    <x v="0"/>
    <x v="193"/>
    <x v="39"/>
    <x v="5"/>
    <x v="287"/>
    <x v="0"/>
    <x v="4"/>
    <x v="0"/>
    <x v="0"/>
    <x v="2"/>
  </r>
  <r>
    <x v="879"/>
    <x v="2"/>
    <x v="0"/>
    <x v="0"/>
    <x v="0"/>
    <x v="2"/>
    <x v="2"/>
    <x v="2"/>
    <x v="873"/>
    <x v="876"/>
    <x v="877"/>
    <x v="869"/>
    <x v="871"/>
    <x v="879"/>
    <x v="878"/>
    <x v="497"/>
    <x v="0"/>
    <x v="1"/>
    <x v="1"/>
    <x v="1"/>
    <x v="156"/>
    <x v="2"/>
    <x v="5"/>
    <x v="10"/>
    <x v="0"/>
    <x v="1"/>
  </r>
  <r>
    <x v="880"/>
    <x v="2"/>
    <x v="0"/>
    <x v="2"/>
    <x v="3"/>
    <x v="0"/>
    <x v="0"/>
    <x v="0"/>
    <x v="874"/>
    <x v="877"/>
    <x v="878"/>
    <x v="870"/>
    <x v="872"/>
    <x v="880"/>
    <x v="879"/>
    <x v="2"/>
    <x v="0"/>
    <x v="1"/>
    <x v="1"/>
    <x v="5"/>
    <x v="144"/>
    <x v="1"/>
    <x v="8"/>
    <x v="0"/>
    <x v="0"/>
    <x v="1"/>
  </r>
  <r>
    <x v="881"/>
    <x v="4"/>
    <x v="0"/>
    <x v="1"/>
    <x v="0"/>
    <x v="4"/>
    <x v="4"/>
    <x v="4"/>
    <x v="875"/>
    <x v="878"/>
    <x v="879"/>
    <x v="871"/>
    <x v="873"/>
    <x v="881"/>
    <x v="880"/>
    <x v="498"/>
    <x v="0"/>
    <x v="1"/>
    <x v="1"/>
    <x v="10"/>
    <x v="294"/>
    <x v="2"/>
    <x v="1"/>
    <x v="7"/>
    <x v="0"/>
    <x v="0"/>
  </r>
  <r>
    <x v="882"/>
    <x v="1"/>
    <x v="0"/>
    <x v="2"/>
    <x v="3"/>
    <x v="7"/>
    <x v="7"/>
    <x v="7"/>
    <x v="876"/>
    <x v="879"/>
    <x v="880"/>
    <x v="872"/>
    <x v="874"/>
    <x v="882"/>
    <x v="881"/>
    <x v="2"/>
    <x v="0"/>
    <x v="1"/>
    <x v="1"/>
    <x v="5"/>
    <x v="58"/>
    <x v="4"/>
    <x v="1"/>
    <x v="3"/>
    <x v="1"/>
    <x v="2"/>
  </r>
  <r>
    <x v="883"/>
    <x v="2"/>
    <x v="0"/>
    <x v="4"/>
    <x v="1"/>
    <x v="5"/>
    <x v="5"/>
    <x v="5"/>
    <x v="877"/>
    <x v="880"/>
    <x v="881"/>
    <x v="873"/>
    <x v="875"/>
    <x v="883"/>
    <x v="882"/>
    <x v="2"/>
    <x v="0"/>
    <x v="1"/>
    <x v="1"/>
    <x v="7"/>
    <x v="251"/>
    <x v="4"/>
    <x v="0"/>
    <x v="10"/>
    <x v="0"/>
    <x v="1"/>
  </r>
  <r>
    <x v="884"/>
    <x v="0"/>
    <x v="0"/>
    <x v="2"/>
    <x v="0"/>
    <x v="0"/>
    <x v="0"/>
    <x v="0"/>
    <x v="878"/>
    <x v="881"/>
    <x v="882"/>
    <x v="874"/>
    <x v="876"/>
    <x v="884"/>
    <x v="883"/>
    <x v="499"/>
    <x v="0"/>
    <x v="194"/>
    <x v="59"/>
    <x v="5"/>
    <x v="92"/>
    <x v="1"/>
    <x v="5"/>
    <x v="10"/>
    <x v="0"/>
    <x v="2"/>
  </r>
  <r>
    <x v="885"/>
    <x v="0"/>
    <x v="0"/>
    <x v="2"/>
    <x v="0"/>
    <x v="1"/>
    <x v="1"/>
    <x v="1"/>
    <x v="879"/>
    <x v="882"/>
    <x v="883"/>
    <x v="875"/>
    <x v="877"/>
    <x v="885"/>
    <x v="884"/>
    <x v="500"/>
    <x v="0"/>
    <x v="195"/>
    <x v="18"/>
    <x v="6"/>
    <x v="306"/>
    <x v="0"/>
    <x v="7"/>
    <x v="0"/>
    <x v="0"/>
    <x v="1"/>
  </r>
  <r>
    <x v="886"/>
    <x v="2"/>
    <x v="0"/>
    <x v="0"/>
    <x v="0"/>
    <x v="3"/>
    <x v="3"/>
    <x v="3"/>
    <x v="880"/>
    <x v="883"/>
    <x v="884"/>
    <x v="876"/>
    <x v="878"/>
    <x v="886"/>
    <x v="885"/>
    <x v="501"/>
    <x v="0"/>
    <x v="1"/>
    <x v="1"/>
    <x v="1"/>
    <x v="98"/>
    <x v="5"/>
    <x v="9"/>
    <x v="7"/>
    <x v="0"/>
    <x v="1"/>
  </r>
  <r>
    <x v="887"/>
    <x v="0"/>
    <x v="0"/>
    <x v="0"/>
    <x v="0"/>
    <x v="5"/>
    <x v="5"/>
    <x v="5"/>
    <x v="881"/>
    <x v="884"/>
    <x v="885"/>
    <x v="877"/>
    <x v="879"/>
    <x v="887"/>
    <x v="886"/>
    <x v="502"/>
    <x v="0"/>
    <x v="196"/>
    <x v="83"/>
    <x v="1"/>
    <x v="230"/>
    <x v="1"/>
    <x v="5"/>
    <x v="0"/>
    <x v="0"/>
    <x v="1"/>
  </r>
  <r>
    <x v="888"/>
    <x v="2"/>
    <x v="0"/>
    <x v="4"/>
    <x v="1"/>
    <x v="5"/>
    <x v="5"/>
    <x v="5"/>
    <x v="882"/>
    <x v="885"/>
    <x v="886"/>
    <x v="878"/>
    <x v="880"/>
    <x v="888"/>
    <x v="887"/>
    <x v="2"/>
    <x v="0"/>
    <x v="1"/>
    <x v="1"/>
    <x v="7"/>
    <x v="226"/>
    <x v="5"/>
    <x v="9"/>
    <x v="2"/>
    <x v="1"/>
    <x v="1"/>
  </r>
  <r>
    <x v="889"/>
    <x v="4"/>
    <x v="0"/>
    <x v="2"/>
    <x v="0"/>
    <x v="6"/>
    <x v="6"/>
    <x v="6"/>
    <x v="883"/>
    <x v="886"/>
    <x v="887"/>
    <x v="879"/>
    <x v="881"/>
    <x v="889"/>
    <x v="888"/>
    <x v="503"/>
    <x v="0"/>
    <x v="1"/>
    <x v="1"/>
    <x v="6"/>
    <x v="266"/>
    <x v="0"/>
    <x v="1"/>
    <x v="5"/>
    <x v="0"/>
    <x v="1"/>
  </r>
  <r>
    <x v="890"/>
    <x v="2"/>
    <x v="0"/>
    <x v="4"/>
    <x v="1"/>
    <x v="4"/>
    <x v="4"/>
    <x v="4"/>
    <x v="884"/>
    <x v="125"/>
    <x v="888"/>
    <x v="880"/>
    <x v="882"/>
    <x v="890"/>
    <x v="889"/>
    <x v="2"/>
    <x v="0"/>
    <x v="1"/>
    <x v="1"/>
    <x v="7"/>
    <x v="367"/>
    <x v="0"/>
    <x v="4"/>
    <x v="4"/>
    <x v="1"/>
    <x v="1"/>
  </r>
  <r>
    <x v="891"/>
    <x v="2"/>
    <x v="0"/>
    <x v="0"/>
    <x v="0"/>
    <x v="0"/>
    <x v="0"/>
    <x v="0"/>
    <x v="885"/>
    <x v="887"/>
    <x v="889"/>
    <x v="881"/>
    <x v="883"/>
    <x v="891"/>
    <x v="890"/>
    <x v="504"/>
    <x v="0"/>
    <x v="1"/>
    <x v="1"/>
    <x v="1"/>
    <x v="69"/>
    <x v="5"/>
    <x v="1"/>
    <x v="0"/>
    <x v="0"/>
    <x v="1"/>
  </r>
  <r>
    <x v="892"/>
    <x v="0"/>
    <x v="0"/>
    <x v="4"/>
    <x v="4"/>
    <x v="3"/>
    <x v="3"/>
    <x v="3"/>
    <x v="886"/>
    <x v="349"/>
    <x v="890"/>
    <x v="882"/>
    <x v="884"/>
    <x v="892"/>
    <x v="891"/>
    <x v="2"/>
    <x v="133"/>
    <x v="197"/>
    <x v="15"/>
    <x v="7"/>
    <x v="25"/>
    <x v="0"/>
    <x v="8"/>
    <x v="7"/>
    <x v="0"/>
    <x v="1"/>
  </r>
  <r>
    <x v="893"/>
    <x v="0"/>
    <x v="1"/>
    <x v="2"/>
    <x v="0"/>
    <x v="3"/>
    <x v="3"/>
    <x v="3"/>
    <x v="887"/>
    <x v="888"/>
    <x v="891"/>
    <x v="883"/>
    <x v="885"/>
    <x v="893"/>
    <x v="892"/>
    <x v="505"/>
    <x v="0"/>
    <x v="198"/>
    <x v="100"/>
    <x v="6"/>
    <x v="27"/>
    <x v="6"/>
    <x v="4"/>
    <x v="1"/>
    <x v="0"/>
    <x v="1"/>
  </r>
  <r>
    <x v="894"/>
    <x v="1"/>
    <x v="0"/>
    <x v="4"/>
    <x v="4"/>
    <x v="2"/>
    <x v="2"/>
    <x v="2"/>
    <x v="888"/>
    <x v="889"/>
    <x v="892"/>
    <x v="884"/>
    <x v="886"/>
    <x v="894"/>
    <x v="893"/>
    <x v="2"/>
    <x v="134"/>
    <x v="1"/>
    <x v="1"/>
    <x v="7"/>
    <x v="414"/>
    <x v="0"/>
    <x v="7"/>
    <x v="3"/>
    <x v="1"/>
    <x v="1"/>
  </r>
  <r>
    <x v="895"/>
    <x v="2"/>
    <x v="0"/>
    <x v="1"/>
    <x v="0"/>
    <x v="4"/>
    <x v="4"/>
    <x v="4"/>
    <x v="889"/>
    <x v="890"/>
    <x v="893"/>
    <x v="885"/>
    <x v="887"/>
    <x v="895"/>
    <x v="894"/>
    <x v="506"/>
    <x v="0"/>
    <x v="1"/>
    <x v="1"/>
    <x v="10"/>
    <x v="150"/>
    <x v="0"/>
    <x v="2"/>
    <x v="4"/>
    <x v="1"/>
    <x v="0"/>
  </r>
  <r>
    <x v="896"/>
    <x v="1"/>
    <x v="0"/>
    <x v="2"/>
    <x v="4"/>
    <x v="7"/>
    <x v="7"/>
    <x v="7"/>
    <x v="890"/>
    <x v="891"/>
    <x v="894"/>
    <x v="886"/>
    <x v="888"/>
    <x v="896"/>
    <x v="895"/>
    <x v="2"/>
    <x v="135"/>
    <x v="1"/>
    <x v="1"/>
    <x v="5"/>
    <x v="88"/>
    <x v="4"/>
    <x v="5"/>
    <x v="1"/>
    <x v="0"/>
    <x v="2"/>
  </r>
  <r>
    <x v="897"/>
    <x v="0"/>
    <x v="0"/>
    <x v="2"/>
    <x v="0"/>
    <x v="5"/>
    <x v="5"/>
    <x v="5"/>
    <x v="891"/>
    <x v="892"/>
    <x v="895"/>
    <x v="887"/>
    <x v="889"/>
    <x v="897"/>
    <x v="896"/>
    <x v="507"/>
    <x v="0"/>
    <x v="199"/>
    <x v="2"/>
    <x v="5"/>
    <x v="256"/>
    <x v="5"/>
    <x v="10"/>
    <x v="5"/>
    <x v="0"/>
    <x v="1"/>
  </r>
  <r>
    <x v="898"/>
    <x v="1"/>
    <x v="0"/>
    <x v="2"/>
    <x v="0"/>
    <x v="6"/>
    <x v="6"/>
    <x v="6"/>
    <x v="892"/>
    <x v="893"/>
    <x v="896"/>
    <x v="888"/>
    <x v="890"/>
    <x v="898"/>
    <x v="897"/>
    <x v="508"/>
    <x v="0"/>
    <x v="1"/>
    <x v="1"/>
    <x v="6"/>
    <x v="15"/>
    <x v="5"/>
    <x v="4"/>
    <x v="5"/>
    <x v="0"/>
    <x v="1"/>
  </r>
  <r>
    <x v="899"/>
    <x v="2"/>
    <x v="0"/>
    <x v="2"/>
    <x v="3"/>
    <x v="0"/>
    <x v="0"/>
    <x v="0"/>
    <x v="893"/>
    <x v="271"/>
    <x v="897"/>
    <x v="270"/>
    <x v="891"/>
    <x v="899"/>
    <x v="898"/>
    <x v="2"/>
    <x v="0"/>
    <x v="1"/>
    <x v="1"/>
    <x v="5"/>
    <x v="70"/>
    <x v="6"/>
    <x v="6"/>
    <x v="0"/>
    <x v="0"/>
    <x v="2"/>
  </r>
  <r>
    <x v="900"/>
    <x v="0"/>
    <x v="0"/>
    <x v="1"/>
    <x v="0"/>
    <x v="0"/>
    <x v="0"/>
    <x v="0"/>
    <x v="894"/>
    <x v="894"/>
    <x v="898"/>
    <x v="889"/>
    <x v="892"/>
    <x v="900"/>
    <x v="899"/>
    <x v="509"/>
    <x v="0"/>
    <x v="200"/>
    <x v="108"/>
    <x v="8"/>
    <x v="36"/>
    <x v="0"/>
    <x v="4"/>
    <x v="3"/>
    <x v="1"/>
    <x v="0"/>
  </r>
  <r>
    <x v="901"/>
    <x v="0"/>
    <x v="0"/>
    <x v="0"/>
    <x v="0"/>
    <x v="6"/>
    <x v="6"/>
    <x v="6"/>
    <x v="895"/>
    <x v="895"/>
    <x v="899"/>
    <x v="890"/>
    <x v="893"/>
    <x v="901"/>
    <x v="900"/>
    <x v="510"/>
    <x v="0"/>
    <x v="201"/>
    <x v="91"/>
    <x v="1"/>
    <x v="55"/>
    <x v="5"/>
    <x v="6"/>
    <x v="2"/>
    <x v="1"/>
    <x v="1"/>
  </r>
  <r>
    <x v="902"/>
    <x v="2"/>
    <x v="0"/>
    <x v="0"/>
    <x v="0"/>
    <x v="6"/>
    <x v="6"/>
    <x v="6"/>
    <x v="896"/>
    <x v="896"/>
    <x v="900"/>
    <x v="891"/>
    <x v="894"/>
    <x v="902"/>
    <x v="901"/>
    <x v="511"/>
    <x v="0"/>
    <x v="1"/>
    <x v="1"/>
    <x v="1"/>
    <x v="415"/>
    <x v="3"/>
    <x v="11"/>
    <x v="3"/>
    <x v="1"/>
    <x v="0"/>
  </r>
  <r>
    <x v="903"/>
    <x v="2"/>
    <x v="0"/>
    <x v="2"/>
    <x v="0"/>
    <x v="2"/>
    <x v="2"/>
    <x v="2"/>
    <x v="897"/>
    <x v="897"/>
    <x v="901"/>
    <x v="892"/>
    <x v="809"/>
    <x v="903"/>
    <x v="902"/>
    <x v="512"/>
    <x v="0"/>
    <x v="1"/>
    <x v="1"/>
    <x v="6"/>
    <x v="406"/>
    <x v="0"/>
    <x v="6"/>
    <x v="2"/>
    <x v="1"/>
    <x v="1"/>
  </r>
  <r>
    <x v="904"/>
    <x v="2"/>
    <x v="0"/>
    <x v="0"/>
    <x v="1"/>
    <x v="5"/>
    <x v="5"/>
    <x v="5"/>
    <x v="898"/>
    <x v="898"/>
    <x v="902"/>
    <x v="893"/>
    <x v="25"/>
    <x v="904"/>
    <x v="903"/>
    <x v="2"/>
    <x v="0"/>
    <x v="1"/>
    <x v="1"/>
    <x v="0"/>
    <x v="143"/>
    <x v="0"/>
    <x v="1"/>
    <x v="6"/>
    <x v="2"/>
    <x v="1"/>
  </r>
  <r>
    <x v="905"/>
    <x v="0"/>
    <x v="0"/>
    <x v="0"/>
    <x v="4"/>
    <x v="4"/>
    <x v="4"/>
    <x v="4"/>
    <x v="899"/>
    <x v="899"/>
    <x v="903"/>
    <x v="894"/>
    <x v="895"/>
    <x v="905"/>
    <x v="904"/>
    <x v="2"/>
    <x v="136"/>
    <x v="202"/>
    <x v="37"/>
    <x v="0"/>
    <x v="92"/>
    <x v="1"/>
    <x v="5"/>
    <x v="1"/>
    <x v="0"/>
    <x v="1"/>
  </r>
  <r>
    <x v="906"/>
    <x v="1"/>
    <x v="0"/>
    <x v="2"/>
    <x v="3"/>
    <x v="6"/>
    <x v="6"/>
    <x v="6"/>
    <x v="900"/>
    <x v="900"/>
    <x v="904"/>
    <x v="895"/>
    <x v="896"/>
    <x v="906"/>
    <x v="905"/>
    <x v="2"/>
    <x v="0"/>
    <x v="1"/>
    <x v="1"/>
    <x v="5"/>
    <x v="306"/>
    <x v="0"/>
    <x v="7"/>
    <x v="3"/>
    <x v="1"/>
    <x v="2"/>
  </r>
  <r>
    <x v="907"/>
    <x v="2"/>
    <x v="0"/>
    <x v="2"/>
    <x v="3"/>
    <x v="6"/>
    <x v="6"/>
    <x v="6"/>
    <x v="901"/>
    <x v="901"/>
    <x v="905"/>
    <x v="161"/>
    <x v="897"/>
    <x v="907"/>
    <x v="906"/>
    <x v="2"/>
    <x v="0"/>
    <x v="1"/>
    <x v="1"/>
    <x v="5"/>
    <x v="100"/>
    <x v="1"/>
    <x v="1"/>
    <x v="5"/>
    <x v="0"/>
    <x v="1"/>
  </r>
  <r>
    <x v="908"/>
    <x v="2"/>
    <x v="0"/>
    <x v="2"/>
    <x v="1"/>
    <x v="6"/>
    <x v="6"/>
    <x v="6"/>
    <x v="902"/>
    <x v="902"/>
    <x v="906"/>
    <x v="896"/>
    <x v="898"/>
    <x v="908"/>
    <x v="907"/>
    <x v="2"/>
    <x v="0"/>
    <x v="1"/>
    <x v="1"/>
    <x v="5"/>
    <x v="189"/>
    <x v="3"/>
    <x v="3"/>
    <x v="2"/>
    <x v="1"/>
    <x v="1"/>
  </r>
  <r>
    <x v="909"/>
    <x v="0"/>
    <x v="0"/>
    <x v="1"/>
    <x v="0"/>
    <x v="1"/>
    <x v="1"/>
    <x v="1"/>
    <x v="903"/>
    <x v="903"/>
    <x v="907"/>
    <x v="897"/>
    <x v="899"/>
    <x v="909"/>
    <x v="908"/>
    <x v="513"/>
    <x v="0"/>
    <x v="179"/>
    <x v="109"/>
    <x v="8"/>
    <x v="286"/>
    <x v="3"/>
    <x v="0"/>
    <x v="1"/>
    <x v="0"/>
    <x v="0"/>
  </r>
  <r>
    <x v="910"/>
    <x v="1"/>
    <x v="0"/>
    <x v="2"/>
    <x v="3"/>
    <x v="5"/>
    <x v="5"/>
    <x v="5"/>
    <x v="904"/>
    <x v="904"/>
    <x v="908"/>
    <x v="898"/>
    <x v="900"/>
    <x v="910"/>
    <x v="909"/>
    <x v="2"/>
    <x v="0"/>
    <x v="1"/>
    <x v="1"/>
    <x v="5"/>
    <x v="71"/>
    <x v="3"/>
    <x v="11"/>
    <x v="5"/>
    <x v="0"/>
    <x v="1"/>
  </r>
  <r>
    <x v="911"/>
    <x v="1"/>
    <x v="0"/>
    <x v="2"/>
    <x v="3"/>
    <x v="6"/>
    <x v="6"/>
    <x v="6"/>
    <x v="905"/>
    <x v="905"/>
    <x v="909"/>
    <x v="899"/>
    <x v="901"/>
    <x v="911"/>
    <x v="910"/>
    <x v="2"/>
    <x v="0"/>
    <x v="1"/>
    <x v="1"/>
    <x v="5"/>
    <x v="416"/>
    <x v="3"/>
    <x v="9"/>
    <x v="3"/>
    <x v="1"/>
    <x v="1"/>
  </r>
  <r>
    <x v="912"/>
    <x v="2"/>
    <x v="0"/>
    <x v="2"/>
    <x v="0"/>
    <x v="6"/>
    <x v="6"/>
    <x v="6"/>
    <x v="906"/>
    <x v="906"/>
    <x v="910"/>
    <x v="900"/>
    <x v="902"/>
    <x v="912"/>
    <x v="911"/>
    <x v="514"/>
    <x v="0"/>
    <x v="1"/>
    <x v="1"/>
    <x v="6"/>
    <x v="364"/>
    <x v="5"/>
    <x v="0"/>
    <x v="0"/>
    <x v="0"/>
    <x v="2"/>
  </r>
  <r>
    <x v="913"/>
    <x v="1"/>
    <x v="0"/>
    <x v="1"/>
    <x v="0"/>
    <x v="1"/>
    <x v="1"/>
    <x v="1"/>
    <x v="907"/>
    <x v="907"/>
    <x v="911"/>
    <x v="901"/>
    <x v="903"/>
    <x v="913"/>
    <x v="912"/>
    <x v="515"/>
    <x v="0"/>
    <x v="1"/>
    <x v="1"/>
    <x v="10"/>
    <x v="112"/>
    <x v="0"/>
    <x v="5"/>
    <x v="0"/>
    <x v="0"/>
    <x v="1"/>
  </r>
  <r>
    <x v="914"/>
    <x v="2"/>
    <x v="0"/>
    <x v="2"/>
    <x v="0"/>
    <x v="6"/>
    <x v="6"/>
    <x v="6"/>
    <x v="908"/>
    <x v="908"/>
    <x v="912"/>
    <x v="902"/>
    <x v="904"/>
    <x v="914"/>
    <x v="913"/>
    <x v="516"/>
    <x v="0"/>
    <x v="1"/>
    <x v="1"/>
    <x v="6"/>
    <x v="264"/>
    <x v="4"/>
    <x v="9"/>
    <x v="3"/>
    <x v="1"/>
    <x v="2"/>
  </r>
  <r>
    <x v="915"/>
    <x v="2"/>
    <x v="0"/>
    <x v="4"/>
    <x v="3"/>
    <x v="0"/>
    <x v="0"/>
    <x v="0"/>
    <x v="909"/>
    <x v="909"/>
    <x v="913"/>
    <x v="903"/>
    <x v="905"/>
    <x v="915"/>
    <x v="914"/>
    <x v="2"/>
    <x v="0"/>
    <x v="1"/>
    <x v="1"/>
    <x v="7"/>
    <x v="367"/>
    <x v="0"/>
    <x v="4"/>
    <x v="2"/>
    <x v="1"/>
    <x v="1"/>
  </r>
  <r>
    <x v="916"/>
    <x v="2"/>
    <x v="0"/>
    <x v="1"/>
    <x v="1"/>
    <x v="7"/>
    <x v="7"/>
    <x v="7"/>
    <x v="910"/>
    <x v="910"/>
    <x v="914"/>
    <x v="904"/>
    <x v="906"/>
    <x v="916"/>
    <x v="915"/>
    <x v="2"/>
    <x v="0"/>
    <x v="1"/>
    <x v="1"/>
    <x v="8"/>
    <x v="208"/>
    <x v="1"/>
    <x v="0"/>
    <x v="1"/>
    <x v="0"/>
    <x v="0"/>
  </r>
  <r>
    <x v="917"/>
    <x v="0"/>
    <x v="0"/>
    <x v="2"/>
    <x v="0"/>
    <x v="2"/>
    <x v="2"/>
    <x v="2"/>
    <x v="911"/>
    <x v="911"/>
    <x v="915"/>
    <x v="905"/>
    <x v="907"/>
    <x v="917"/>
    <x v="916"/>
    <x v="517"/>
    <x v="0"/>
    <x v="203"/>
    <x v="60"/>
    <x v="5"/>
    <x v="42"/>
    <x v="6"/>
    <x v="4"/>
    <x v="5"/>
    <x v="0"/>
    <x v="2"/>
  </r>
  <r>
    <x v="918"/>
    <x v="1"/>
    <x v="0"/>
    <x v="2"/>
    <x v="3"/>
    <x v="7"/>
    <x v="7"/>
    <x v="7"/>
    <x v="912"/>
    <x v="912"/>
    <x v="916"/>
    <x v="906"/>
    <x v="908"/>
    <x v="918"/>
    <x v="917"/>
    <x v="2"/>
    <x v="0"/>
    <x v="1"/>
    <x v="1"/>
    <x v="5"/>
    <x v="43"/>
    <x v="1"/>
    <x v="0"/>
    <x v="10"/>
    <x v="0"/>
    <x v="1"/>
  </r>
  <r>
    <x v="919"/>
    <x v="2"/>
    <x v="0"/>
    <x v="0"/>
    <x v="0"/>
    <x v="3"/>
    <x v="3"/>
    <x v="3"/>
    <x v="913"/>
    <x v="913"/>
    <x v="917"/>
    <x v="907"/>
    <x v="909"/>
    <x v="919"/>
    <x v="918"/>
    <x v="518"/>
    <x v="0"/>
    <x v="1"/>
    <x v="1"/>
    <x v="1"/>
    <x v="269"/>
    <x v="6"/>
    <x v="11"/>
    <x v="1"/>
    <x v="0"/>
    <x v="1"/>
  </r>
  <r>
    <x v="920"/>
    <x v="1"/>
    <x v="0"/>
    <x v="2"/>
    <x v="3"/>
    <x v="4"/>
    <x v="4"/>
    <x v="4"/>
    <x v="914"/>
    <x v="914"/>
    <x v="918"/>
    <x v="908"/>
    <x v="910"/>
    <x v="920"/>
    <x v="919"/>
    <x v="2"/>
    <x v="0"/>
    <x v="1"/>
    <x v="1"/>
    <x v="5"/>
    <x v="277"/>
    <x v="5"/>
    <x v="4"/>
    <x v="1"/>
    <x v="0"/>
    <x v="2"/>
  </r>
  <r>
    <x v="921"/>
    <x v="2"/>
    <x v="0"/>
    <x v="2"/>
    <x v="3"/>
    <x v="6"/>
    <x v="6"/>
    <x v="6"/>
    <x v="915"/>
    <x v="915"/>
    <x v="919"/>
    <x v="909"/>
    <x v="911"/>
    <x v="921"/>
    <x v="920"/>
    <x v="2"/>
    <x v="0"/>
    <x v="1"/>
    <x v="1"/>
    <x v="5"/>
    <x v="417"/>
    <x v="3"/>
    <x v="9"/>
    <x v="3"/>
    <x v="1"/>
    <x v="2"/>
  </r>
  <r>
    <x v="922"/>
    <x v="0"/>
    <x v="0"/>
    <x v="2"/>
    <x v="4"/>
    <x v="5"/>
    <x v="5"/>
    <x v="5"/>
    <x v="916"/>
    <x v="916"/>
    <x v="920"/>
    <x v="910"/>
    <x v="912"/>
    <x v="922"/>
    <x v="921"/>
    <x v="2"/>
    <x v="137"/>
    <x v="204"/>
    <x v="110"/>
    <x v="5"/>
    <x v="141"/>
    <x v="4"/>
    <x v="6"/>
    <x v="5"/>
    <x v="0"/>
    <x v="2"/>
  </r>
  <r>
    <x v="923"/>
    <x v="2"/>
    <x v="0"/>
    <x v="0"/>
    <x v="0"/>
    <x v="3"/>
    <x v="3"/>
    <x v="3"/>
    <x v="917"/>
    <x v="917"/>
    <x v="921"/>
    <x v="911"/>
    <x v="913"/>
    <x v="923"/>
    <x v="922"/>
    <x v="519"/>
    <x v="0"/>
    <x v="1"/>
    <x v="1"/>
    <x v="1"/>
    <x v="268"/>
    <x v="0"/>
    <x v="10"/>
    <x v="4"/>
    <x v="1"/>
    <x v="1"/>
  </r>
  <r>
    <x v="924"/>
    <x v="1"/>
    <x v="0"/>
    <x v="2"/>
    <x v="3"/>
    <x v="3"/>
    <x v="3"/>
    <x v="3"/>
    <x v="918"/>
    <x v="918"/>
    <x v="922"/>
    <x v="912"/>
    <x v="914"/>
    <x v="924"/>
    <x v="923"/>
    <x v="2"/>
    <x v="0"/>
    <x v="1"/>
    <x v="1"/>
    <x v="5"/>
    <x v="313"/>
    <x v="2"/>
    <x v="4"/>
    <x v="7"/>
    <x v="0"/>
    <x v="2"/>
  </r>
  <r>
    <x v="925"/>
    <x v="0"/>
    <x v="0"/>
    <x v="2"/>
    <x v="0"/>
    <x v="7"/>
    <x v="7"/>
    <x v="7"/>
    <x v="919"/>
    <x v="919"/>
    <x v="923"/>
    <x v="913"/>
    <x v="915"/>
    <x v="925"/>
    <x v="924"/>
    <x v="520"/>
    <x v="0"/>
    <x v="205"/>
    <x v="111"/>
    <x v="5"/>
    <x v="364"/>
    <x v="5"/>
    <x v="0"/>
    <x v="0"/>
    <x v="0"/>
    <x v="2"/>
  </r>
  <r>
    <x v="926"/>
    <x v="4"/>
    <x v="0"/>
    <x v="4"/>
    <x v="4"/>
    <x v="4"/>
    <x v="4"/>
    <x v="4"/>
    <x v="920"/>
    <x v="920"/>
    <x v="924"/>
    <x v="914"/>
    <x v="916"/>
    <x v="926"/>
    <x v="925"/>
    <x v="2"/>
    <x v="138"/>
    <x v="1"/>
    <x v="1"/>
    <x v="9"/>
    <x v="418"/>
    <x v="1"/>
    <x v="1"/>
    <x v="0"/>
    <x v="0"/>
    <x v="1"/>
  </r>
  <r>
    <x v="927"/>
    <x v="0"/>
    <x v="0"/>
    <x v="2"/>
    <x v="0"/>
    <x v="4"/>
    <x v="4"/>
    <x v="4"/>
    <x v="921"/>
    <x v="921"/>
    <x v="925"/>
    <x v="915"/>
    <x v="917"/>
    <x v="927"/>
    <x v="926"/>
    <x v="521"/>
    <x v="0"/>
    <x v="206"/>
    <x v="86"/>
    <x v="5"/>
    <x v="185"/>
    <x v="5"/>
    <x v="6"/>
    <x v="7"/>
    <x v="0"/>
    <x v="1"/>
  </r>
  <r>
    <x v="928"/>
    <x v="4"/>
    <x v="0"/>
    <x v="0"/>
    <x v="0"/>
    <x v="0"/>
    <x v="0"/>
    <x v="0"/>
    <x v="922"/>
    <x v="922"/>
    <x v="926"/>
    <x v="916"/>
    <x v="918"/>
    <x v="928"/>
    <x v="927"/>
    <x v="522"/>
    <x v="0"/>
    <x v="1"/>
    <x v="1"/>
    <x v="1"/>
    <x v="408"/>
    <x v="4"/>
    <x v="4"/>
    <x v="7"/>
    <x v="0"/>
    <x v="1"/>
  </r>
  <r>
    <x v="929"/>
    <x v="0"/>
    <x v="0"/>
    <x v="4"/>
    <x v="4"/>
    <x v="4"/>
    <x v="4"/>
    <x v="4"/>
    <x v="923"/>
    <x v="923"/>
    <x v="927"/>
    <x v="917"/>
    <x v="919"/>
    <x v="929"/>
    <x v="928"/>
    <x v="2"/>
    <x v="139"/>
    <x v="207"/>
    <x v="57"/>
    <x v="7"/>
    <x v="147"/>
    <x v="6"/>
    <x v="4"/>
    <x v="7"/>
    <x v="0"/>
    <x v="1"/>
  </r>
  <r>
    <x v="930"/>
    <x v="1"/>
    <x v="0"/>
    <x v="2"/>
    <x v="4"/>
    <x v="0"/>
    <x v="0"/>
    <x v="0"/>
    <x v="924"/>
    <x v="924"/>
    <x v="928"/>
    <x v="918"/>
    <x v="920"/>
    <x v="930"/>
    <x v="929"/>
    <x v="2"/>
    <x v="140"/>
    <x v="1"/>
    <x v="1"/>
    <x v="5"/>
    <x v="272"/>
    <x v="0"/>
    <x v="0"/>
    <x v="8"/>
    <x v="1"/>
    <x v="2"/>
  </r>
  <r>
    <x v="931"/>
    <x v="4"/>
    <x v="1"/>
    <x v="2"/>
    <x v="0"/>
    <x v="7"/>
    <x v="7"/>
    <x v="7"/>
    <x v="925"/>
    <x v="925"/>
    <x v="929"/>
    <x v="919"/>
    <x v="921"/>
    <x v="931"/>
    <x v="930"/>
    <x v="523"/>
    <x v="0"/>
    <x v="1"/>
    <x v="1"/>
    <x v="6"/>
    <x v="305"/>
    <x v="0"/>
    <x v="1"/>
    <x v="3"/>
    <x v="1"/>
    <x v="1"/>
  </r>
  <r>
    <x v="932"/>
    <x v="2"/>
    <x v="0"/>
    <x v="2"/>
    <x v="0"/>
    <x v="0"/>
    <x v="0"/>
    <x v="0"/>
    <x v="926"/>
    <x v="926"/>
    <x v="930"/>
    <x v="920"/>
    <x v="922"/>
    <x v="932"/>
    <x v="931"/>
    <x v="524"/>
    <x v="0"/>
    <x v="1"/>
    <x v="1"/>
    <x v="6"/>
    <x v="340"/>
    <x v="1"/>
    <x v="0"/>
    <x v="3"/>
    <x v="1"/>
    <x v="2"/>
  </r>
  <r>
    <x v="933"/>
    <x v="0"/>
    <x v="0"/>
    <x v="4"/>
    <x v="4"/>
    <x v="0"/>
    <x v="0"/>
    <x v="0"/>
    <x v="927"/>
    <x v="271"/>
    <x v="931"/>
    <x v="921"/>
    <x v="923"/>
    <x v="933"/>
    <x v="932"/>
    <x v="2"/>
    <x v="141"/>
    <x v="208"/>
    <x v="110"/>
    <x v="7"/>
    <x v="257"/>
    <x v="2"/>
    <x v="0"/>
    <x v="4"/>
    <x v="1"/>
    <x v="1"/>
  </r>
  <r>
    <x v="934"/>
    <x v="2"/>
    <x v="0"/>
    <x v="1"/>
    <x v="1"/>
    <x v="0"/>
    <x v="0"/>
    <x v="0"/>
    <x v="928"/>
    <x v="927"/>
    <x v="932"/>
    <x v="922"/>
    <x v="924"/>
    <x v="934"/>
    <x v="933"/>
    <x v="2"/>
    <x v="0"/>
    <x v="1"/>
    <x v="1"/>
    <x v="8"/>
    <x v="147"/>
    <x v="6"/>
    <x v="4"/>
    <x v="7"/>
    <x v="0"/>
    <x v="0"/>
  </r>
  <r>
    <x v="935"/>
    <x v="1"/>
    <x v="0"/>
    <x v="0"/>
    <x v="4"/>
    <x v="4"/>
    <x v="4"/>
    <x v="4"/>
    <x v="929"/>
    <x v="928"/>
    <x v="933"/>
    <x v="923"/>
    <x v="925"/>
    <x v="935"/>
    <x v="934"/>
    <x v="2"/>
    <x v="142"/>
    <x v="1"/>
    <x v="1"/>
    <x v="1"/>
    <x v="408"/>
    <x v="4"/>
    <x v="4"/>
    <x v="6"/>
    <x v="2"/>
    <x v="0"/>
  </r>
  <r>
    <x v="936"/>
    <x v="2"/>
    <x v="0"/>
    <x v="0"/>
    <x v="0"/>
    <x v="2"/>
    <x v="2"/>
    <x v="2"/>
    <x v="930"/>
    <x v="929"/>
    <x v="934"/>
    <x v="924"/>
    <x v="926"/>
    <x v="936"/>
    <x v="935"/>
    <x v="525"/>
    <x v="0"/>
    <x v="1"/>
    <x v="1"/>
    <x v="1"/>
    <x v="414"/>
    <x v="0"/>
    <x v="7"/>
    <x v="3"/>
    <x v="1"/>
    <x v="0"/>
  </r>
  <r>
    <x v="937"/>
    <x v="4"/>
    <x v="0"/>
    <x v="0"/>
    <x v="0"/>
    <x v="2"/>
    <x v="2"/>
    <x v="2"/>
    <x v="931"/>
    <x v="930"/>
    <x v="935"/>
    <x v="925"/>
    <x v="927"/>
    <x v="937"/>
    <x v="936"/>
    <x v="526"/>
    <x v="0"/>
    <x v="1"/>
    <x v="1"/>
    <x v="1"/>
    <x v="285"/>
    <x v="4"/>
    <x v="4"/>
    <x v="3"/>
    <x v="1"/>
    <x v="0"/>
  </r>
  <r>
    <x v="938"/>
    <x v="2"/>
    <x v="0"/>
    <x v="0"/>
    <x v="0"/>
    <x v="5"/>
    <x v="5"/>
    <x v="5"/>
    <x v="932"/>
    <x v="931"/>
    <x v="936"/>
    <x v="926"/>
    <x v="928"/>
    <x v="938"/>
    <x v="937"/>
    <x v="527"/>
    <x v="0"/>
    <x v="1"/>
    <x v="1"/>
    <x v="1"/>
    <x v="287"/>
    <x v="0"/>
    <x v="4"/>
    <x v="5"/>
    <x v="0"/>
    <x v="1"/>
  </r>
  <r>
    <x v="939"/>
    <x v="0"/>
    <x v="0"/>
    <x v="2"/>
    <x v="0"/>
    <x v="2"/>
    <x v="2"/>
    <x v="2"/>
    <x v="933"/>
    <x v="932"/>
    <x v="937"/>
    <x v="927"/>
    <x v="929"/>
    <x v="939"/>
    <x v="938"/>
    <x v="528"/>
    <x v="0"/>
    <x v="209"/>
    <x v="112"/>
    <x v="5"/>
    <x v="207"/>
    <x v="6"/>
    <x v="11"/>
    <x v="8"/>
    <x v="1"/>
    <x v="1"/>
  </r>
  <r>
    <x v="940"/>
    <x v="0"/>
    <x v="0"/>
    <x v="2"/>
    <x v="0"/>
    <x v="2"/>
    <x v="2"/>
    <x v="2"/>
    <x v="934"/>
    <x v="933"/>
    <x v="938"/>
    <x v="928"/>
    <x v="930"/>
    <x v="940"/>
    <x v="939"/>
    <x v="529"/>
    <x v="0"/>
    <x v="210"/>
    <x v="111"/>
    <x v="5"/>
    <x v="306"/>
    <x v="0"/>
    <x v="7"/>
    <x v="3"/>
    <x v="1"/>
    <x v="1"/>
  </r>
  <r>
    <x v="941"/>
    <x v="2"/>
    <x v="0"/>
    <x v="2"/>
    <x v="1"/>
    <x v="0"/>
    <x v="0"/>
    <x v="0"/>
    <x v="935"/>
    <x v="934"/>
    <x v="939"/>
    <x v="929"/>
    <x v="931"/>
    <x v="941"/>
    <x v="940"/>
    <x v="2"/>
    <x v="0"/>
    <x v="1"/>
    <x v="1"/>
    <x v="5"/>
    <x v="5"/>
    <x v="3"/>
    <x v="5"/>
    <x v="1"/>
    <x v="0"/>
    <x v="1"/>
  </r>
  <r>
    <x v="942"/>
    <x v="1"/>
    <x v="0"/>
    <x v="2"/>
    <x v="4"/>
    <x v="4"/>
    <x v="4"/>
    <x v="4"/>
    <x v="936"/>
    <x v="935"/>
    <x v="940"/>
    <x v="930"/>
    <x v="932"/>
    <x v="942"/>
    <x v="941"/>
    <x v="2"/>
    <x v="143"/>
    <x v="1"/>
    <x v="1"/>
    <x v="5"/>
    <x v="46"/>
    <x v="0"/>
    <x v="1"/>
    <x v="7"/>
    <x v="0"/>
    <x v="1"/>
  </r>
  <r>
    <x v="943"/>
    <x v="0"/>
    <x v="0"/>
    <x v="2"/>
    <x v="0"/>
    <x v="0"/>
    <x v="0"/>
    <x v="0"/>
    <x v="937"/>
    <x v="936"/>
    <x v="941"/>
    <x v="931"/>
    <x v="933"/>
    <x v="943"/>
    <x v="942"/>
    <x v="530"/>
    <x v="0"/>
    <x v="211"/>
    <x v="13"/>
    <x v="5"/>
    <x v="384"/>
    <x v="1"/>
    <x v="5"/>
    <x v="8"/>
    <x v="1"/>
    <x v="1"/>
  </r>
  <r>
    <x v="944"/>
    <x v="4"/>
    <x v="0"/>
    <x v="0"/>
    <x v="0"/>
    <x v="5"/>
    <x v="5"/>
    <x v="5"/>
    <x v="938"/>
    <x v="937"/>
    <x v="942"/>
    <x v="932"/>
    <x v="474"/>
    <x v="944"/>
    <x v="943"/>
    <x v="531"/>
    <x v="0"/>
    <x v="1"/>
    <x v="1"/>
    <x v="1"/>
    <x v="44"/>
    <x v="6"/>
    <x v="1"/>
    <x v="1"/>
    <x v="0"/>
    <x v="1"/>
  </r>
  <r>
    <x v="945"/>
    <x v="4"/>
    <x v="0"/>
    <x v="2"/>
    <x v="4"/>
    <x v="0"/>
    <x v="0"/>
    <x v="0"/>
    <x v="939"/>
    <x v="938"/>
    <x v="943"/>
    <x v="933"/>
    <x v="934"/>
    <x v="945"/>
    <x v="944"/>
    <x v="2"/>
    <x v="144"/>
    <x v="1"/>
    <x v="1"/>
    <x v="6"/>
    <x v="419"/>
    <x v="6"/>
    <x v="1"/>
    <x v="0"/>
    <x v="0"/>
    <x v="2"/>
  </r>
  <r>
    <x v="946"/>
    <x v="4"/>
    <x v="0"/>
    <x v="2"/>
    <x v="0"/>
    <x v="6"/>
    <x v="6"/>
    <x v="6"/>
    <x v="940"/>
    <x v="939"/>
    <x v="944"/>
    <x v="934"/>
    <x v="935"/>
    <x v="946"/>
    <x v="945"/>
    <x v="532"/>
    <x v="0"/>
    <x v="1"/>
    <x v="1"/>
    <x v="6"/>
    <x v="413"/>
    <x v="3"/>
    <x v="5"/>
    <x v="11"/>
    <x v="0"/>
    <x v="1"/>
  </r>
  <r>
    <x v="947"/>
    <x v="4"/>
    <x v="0"/>
    <x v="4"/>
    <x v="4"/>
    <x v="4"/>
    <x v="4"/>
    <x v="4"/>
    <x v="941"/>
    <x v="940"/>
    <x v="945"/>
    <x v="935"/>
    <x v="936"/>
    <x v="947"/>
    <x v="946"/>
    <x v="2"/>
    <x v="145"/>
    <x v="1"/>
    <x v="1"/>
    <x v="9"/>
    <x v="420"/>
    <x v="6"/>
    <x v="0"/>
    <x v="3"/>
    <x v="1"/>
    <x v="1"/>
  </r>
  <r>
    <x v="948"/>
    <x v="0"/>
    <x v="0"/>
    <x v="2"/>
    <x v="0"/>
    <x v="3"/>
    <x v="3"/>
    <x v="3"/>
    <x v="942"/>
    <x v="941"/>
    <x v="946"/>
    <x v="936"/>
    <x v="847"/>
    <x v="948"/>
    <x v="947"/>
    <x v="533"/>
    <x v="0"/>
    <x v="212"/>
    <x v="95"/>
    <x v="5"/>
    <x v="421"/>
    <x v="0"/>
    <x v="11"/>
    <x v="5"/>
    <x v="0"/>
    <x v="2"/>
  </r>
  <r>
    <x v="949"/>
    <x v="2"/>
    <x v="0"/>
    <x v="0"/>
    <x v="1"/>
    <x v="7"/>
    <x v="7"/>
    <x v="7"/>
    <x v="943"/>
    <x v="942"/>
    <x v="947"/>
    <x v="937"/>
    <x v="937"/>
    <x v="949"/>
    <x v="948"/>
    <x v="2"/>
    <x v="0"/>
    <x v="1"/>
    <x v="1"/>
    <x v="0"/>
    <x v="422"/>
    <x v="1"/>
    <x v="11"/>
    <x v="0"/>
    <x v="0"/>
    <x v="0"/>
  </r>
  <r>
    <x v="950"/>
    <x v="0"/>
    <x v="0"/>
    <x v="2"/>
    <x v="0"/>
    <x v="0"/>
    <x v="0"/>
    <x v="0"/>
    <x v="944"/>
    <x v="943"/>
    <x v="948"/>
    <x v="938"/>
    <x v="938"/>
    <x v="950"/>
    <x v="949"/>
    <x v="534"/>
    <x v="0"/>
    <x v="213"/>
    <x v="60"/>
    <x v="5"/>
    <x v="273"/>
    <x v="4"/>
    <x v="0"/>
    <x v="0"/>
    <x v="0"/>
    <x v="2"/>
  </r>
  <r>
    <x v="951"/>
    <x v="2"/>
    <x v="0"/>
    <x v="0"/>
    <x v="0"/>
    <x v="6"/>
    <x v="6"/>
    <x v="6"/>
    <x v="945"/>
    <x v="944"/>
    <x v="949"/>
    <x v="939"/>
    <x v="939"/>
    <x v="951"/>
    <x v="950"/>
    <x v="535"/>
    <x v="0"/>
    <x v="1"/>
    <x v="1"/>
    <x v="1"/>
    <x v="155"/>
    <x v="3"/>
    <x v="10"/>
    <x v="2"/>
    <x v="1"/>
    <x v="0"/>
  </r>
  <r>
    <x v="952"/>
    <x v="0"/>
    <x v="0"/>
    <x v="1"/>
    <x v="0"/>
    <x v="6"/>
    <x v="6"/>
    <x v="6"/>
    <x v="946"/>
    <x v="945"/>
    <x v="950"/>
    <x v="940"/>
    <x v="940"/>
    <x v="952"/>
    <x v="951"/>
    <x v="536"/>
    <x v="0"/>
    <x v="214"/>
    <x v="59"/>
    <x v="8"/>
    <x v="351"/>
    <x v="5"/>
    <x v="2"/>
    <x v="8"/>
    <x v="1"/>
    <x v="0"/>
  </r>
  <r>
    <x v="953"/>
    <x v="0"/>
    <x v="0"/>
    <x v="4"/>
    <x v="4"/>
    <x v="0"/>
    <x v="0"/>
    <x v="0"/>
    <x v="947"/>
    <x v="946"/>
    <x v="951"/>
    <x v="941"/>
    <x v="941"/>
    <x v="953"/>
    <x v="952"/>
    <x v="2"/>
    <x v="146"/>
    <x v="215"/>
    <x v="113"/>
    <x v="7"/>
    <x v="328"/>
    <x v="4"/>
    <x v="1"/>
    <x v="5"/>
    <x v="0"/>
    <x v="1"/>
  </r>
  <r>
    <x v="954"/>
    <x v="0"/>
    <x v="0"/>
    <x v="2"/>
    <x v="0"/>
    <x v="0"/>
    <x v="0"/>
    <x v="0"/>
    <x v="948"/>
    <x v="947"/>
    <x v="952"/>
    <x v="942"/>
    <x v="942"/>
    <x v="954"/>
    <x v="953"/>
    <x v="537"/>
    <x v="0"/>
    <x v="216"/>
    <x v="89"/>
    <x v="6"/>
    <x v="237"/>
    <x v="1"/>
    <x v="2"/>
    <x v="1"/>
    <x v="0"/>
    <x v="1"/>
  </r>
  <r>
    <x v="955"/>
    <x v="2"/>
    <x v="0"/>
    <x v="0"/>
    <x v="3"/>
    <x v="6"/>
    <x v="6"/>
    <x v="6"/>
    <x v="949"/>
    <x v="948"/>
    <x v="953"/>
    <x v="943"/>
    <x v="943"/>
    <x v="955"/>
    <x v="954"/>
    <x v="2"/>
    <x v="0"/>
    <x v="1"/>
    <x v="1"/>
    <x v="0"/>
    <x v="144"/>
    <x v="1"/>
    <x v="8"/>
    <x v="7"/>
    <x v="0"/>
    <x v="1"/>
  </r>
  <r>
    <x v="956"/>
    <x v="1"/>
    <x v="0"/>
    <x v="2"/>
    <x v="3"/>
    <x v="0"/>
    <x v="0"/>
    <x v="0"/>
    <x v="950"/>
    <x v="949"/>
    <x v="954"/>
    <x v="944"/>
    <x v="944"/>
    <x v="956"/>
    <x v="955"/>
    <x v="2"/>
    <x v="0"/>
    <x v="1"/>
    <x v="1"/>
    <x v="5"/>
    <x v="423"/>
    <x v="1"/>
    <x v="4"/>
    <x v="5"/>
    <x v="0"/>
    <x v="1"/>
  </r>
  <r>
    <x v="957"/>
    <x v="4"/>
    <x v="1"/>
    <x v="1"/>
    <x v="0"/>
    <x v="4"/>
    <x v="4"/>
    <x v="4"/>
    <x v="951"/>
    <x v="950"/>
    <x v="955"/>
    <x v="945"/>
    <x v="945"/>
    <x v="957"/>
    <x v="956"/>
    <x v="538"/>
    <x v="0"/>
    <x v="1"/>
    <x v="1"/>
    <x v="10"/>
    <x v="350"/>
    <x v="6"/>
    <x v="2"/>
    <x v="1"/>
    <x v="0"/>
    <x v="0"/>
  </r>
  <r>
    <x v="958"/>
    <x v="1"/>
    <x v="0"/>
    <x v="4"/>
    <x v="4"/>
    <x v="6"/>
    <x v="6"/>
    <x v="6"/>
    <x v="952"/>
    <x v="951"/>
    <x v="956"/>
    <x v="946"/>
    <x v="946"/>
    <x v="958"/>
    <x v="957"/>
    <x v="2"/>
    <x v="147"/>
    <x v="1"/>
    <x v="1"/>
    <x v="7"/>
    <x v="410"/>
    <x v="1"/>
    <x v="0"/>
    <x v="0"/>
    <x v="0"/>
    <x v="1"/>
  </r>
  <r>
    <x v="959"/>
    <x v="2"/>
    <x v="0"/>
    <x v="2"/>
    <x v="3"/>
    <x v="0"/>
    <x v="0"/>
    <x v="0"/>
    <x v="953"/>
    <x v="952"/>
    <x v="957"/>
    <x v="947"/>
    <x v="947"/>
    <x v="959"/>
    <x v="958"/>
    <x v="2"/>
    <x v="0"/>
    <x v="1"/>
    <x v="1"/>
    <x v="5"/>
    <x v="167"/>
    <x v="2"/>
    <x v="8"/>
    <x v="0"/>
    <x v="0"/>
    <x v="2"/>
  </r>
  <r>
    <x v="960"/>
    <x v="1"/>
    <x v="0"/>
    <x v="4"/>
    <x v="4"/>
    <x v="5"/>
    <x v="5"/>
    <x v="5"/>
    <x v="954"/>
    <x v="953"/>
    <x v="958"/>
    <x v="948"/>
    <x v="948"/>
    <x v="960"/>
    <x v="959"/>
    <x v="2"/>
    <x v="148"/>
    <x v="1"/>
    <x v="1"/>
    <x v="7"/>
    <x v="298"/>
    <x v="3"/>
    <x v="0"/>
    <x v="2"/>
    <x v="1"/>
    <x v="1"/>
  </r>
  <r>
    <x v="961"/>
    <x v="1"/>
    <x v="0"/>
    <x v="2"/>
    <x v="3"/>
    <x v="3"/>
    <x v="3"/>
    <x v="3"/>
    <x v="955"/>
    <x v="954"/>
    <x v="959"/>
    <x v="949"/>
    <x v="949"/>
    <x v="961"/>
    <x v="960"/>
    <x v="2"/>
    <x v="0"/>
    <x v="1"/>
    <x v="1"/>
    <x v="5"/>
    <x v="366"/>
    <x v="5"/>
    <x v="4"/>
    <x v="5"/>
    <x v="0"/>
    <x v="2"/>
  </r>
  <r>
    <x v="962"/>
    <x v="4"/>
    <x v="1"/>
    <x v="2"/>
    <x v="0"/>
    <x v="4"/>
    <x v="4"/>
    <x v="4"/>
    <x v="956"/>
    <x v="955"/>
    <x v="960"/>
    <x v="950"/>
    <x v="950"/>
    <x v="962"/>
    <x v="961"/>
    <x v="539"/>
    <x v="0"/>
    <x v="1"/>
    <x v="1"/>
    <x v="6"/>
    <x v="55"/>
    <x v="5"/>
    <x v="6"/>
    <x v="7"/>
    <x v="0"/>
    <x v="2"/>
  </r>
  <r>
    <x v="963"/>
    <x v="2"/>
    <x v="0"/>
    <x v="2"/>
    <x v="3"/>
    <x v="4"/>
    <x v="4"/>
    <x v="4"/>
    <x v="957"/>
    <x v="956"/>
    <x v="961"/>
    <x v="951"/>
    <x v="951"/>
    <x v="963"/>
    <x v="962"/>
    <x v="2"/>
    <x v="0"/>
    <x v="1"/>
    <x v="1"/>
    <x v="5"/>
    <x v="315"/>
    <x v="2"/>
    <x v="2"/>
    <x v="2"/>
    <x v="1"/>
    <x v="2"/>
  </r>
  <r>
    <x v="964"/>
    <x v="4"/>
    <x v="0"/>
    <x v="2"/>
    <x v="4"/>
    <x v="5"/>
    <x v="5"/>
    <x v="5"/>
    <x v="958"/>
    <x v="957"/>
    <x v="962"/>
    <x v="952"/>
    <x v="952"/>
    <x v="964"/>
    <x v="963"/>
    <x v="2"/>
    <x v="149"/>
    <x v="1"/>
    <x v="1"/>
    <x v="6"/>
    <x v="193"/>
    <x v="0"/>
    <x v="2"/>
    <x v="5"/>
    <x v="0"/>
    <x v="2"/>
  </r>
  <r>
    <x v="965"/>
    <x v="1"/>
    <x v="0"/>
    <x v="2"/>
    <x v="0"/>
    <x v="4"/>
    <x v="4"/>
    <x v="4"/>
    <x v="959"/>
    <x v="958"/>
    <x v="963"/>
    <x v="953"/>
    <x v="953"/>
    <x v="965"/>
    <x v="964"/>
    <x v="540"/>
    <x v="0"/>
    <x v="1"/>
    <x v="1"/>
    <x v="6"/>
    <x v="410"/>
    <x v="1"/>
    <x v="0"/>
    <x v="1"/>
    <x v="0"/>
    <x v="2"/>
  </r>
  <r>
    <x v="966"/>
    <x v="3"/>
    <x v="1"/>
    <x v="0"/>
    <x v="0"/>
    <x v="6"/>
    <x v="6"/>
    <x v="6"/>
    <x v="960"/>
    <x v="959"/>
    <x v="964"/>
    <x v="954"/>
    <x v="813"/>
    <x v="966"/>
    <x v="965"/>
    <x v="541"/>
    <x v="0"/>
    <x v="1"/>
    <x v="1"/>
    <x v="0"/>
    <x v="100"/>
    <x v="1"/>
    <x v="1"/>
    <x v="1"/>
    <x v="0"/>
    <x v="0"/>
  </r>
  <r>
    <x v="967"/>
    <x v="4"/>
    <x v="1"/>
    <x v="1"/>
    <x v="0"/>
    <x v="2"/>
    <x v="2"/>
    <x v="2"/>
    <x v="961"/>
    <x v="960"/>
    <x v="965"/>
    <x v="955"/>
    <x v="954"/>
    <x v="967"/>
    <x v="966"/>
    <x v="542"/>
    <x v="0"/>
    <x v="1"/>
    <x v="1"/>
    <x v="10"/>
    <x v="106"/>
    <x v="3"/>
    <x v="10"/>
    <x v="1"/>
    <x v="0"/>
    <x v="0"/>
  </r>
  <r>
    <x v="968"/>
    <x v="2"/>
    <x v="0"/>
    <x v="1"/>
    <x v="0"/>
    <x v="1"/>
    <x v="1"/>
    <x v="1"/>
    <x v="962"/>
    <x v="961"/>
    <x v="966"/>
    <x v="956"/>
    <x v="955"/>
    <x v="968"/>
    <x v="967"/>
    <x v="543"/>
    <x v="0"/>
    <x v="1"/>
    <x v="1"/>
    <x v="10"/>
    <x v="40"/>
    <x v="1"/>
    <x v="8"/>
    <x v="1"/>
    <x v="0"/>
    <x v="0"/>
  </r>
  <r>
    <x v="969"/>
    <x v="0"/>
    <x v="0"/>
    <x v="1"/>
    <x v="0"/>
    <x v="4"/>
    <x v="4"/>
    <x v="4"/>
    <x v="963"/>
    <x v="962"/>
    <x v="967"/>
    <x v="957"/>
    <x v="956"/>
    <x v="969"/>
    <x v="968"/>
    <x v="544"/>
    <x v="0"/>
    <x v="217"/>
    <x v="68"/>
    <x v="10"/>
    <x v="424"/>
    <x v="6"/>
    <x v="9"/>
    <x v="11"/>
    <x v="0"/>
    <x v="0"/>
  </r>
  <r>
    <x v="970"/>
    <x v="0"/>
    <x v="1"/>
    <x v="2"/>
    <x v="0"/>
    <x v="2"/>
    <x v="2"/>
    <x v="2"/>
    <x v="964"/>
    <x v="963"/>
    <x v="968"/>
    <x v="958"/>
    <x v="957"/>
    <x v="970"/>
    <x v="969"/>
    <x v="545"/>
    <x v="0"/>
    <x v="218"/>
    <x v="111"/>
    <x v="5"/>
    <x v="130"/>
    <x v="5"/>
    <x v="4"/>
    <x v="8"/>
    <x v="1"/>
    <x v="2"/>
  </r>
  <r>
    <x v="971"/>
    <x v="0"/>
    <x v="1"/>
    <x v="1"/>
    <x v="0"/>
    <x v="5"/>
    <x v="5"/>
    <x v="5"/>
    <x v="965"/>
    <x v="964"/>
    <x v="969"/>
    <x v="959"/>
    <x v="958"/>
    <x v="971"/>
    <x v="970"/>
    <x v="546"/>
    <x v="0"/>
    <x v="219"/>
    <x v="114"/>
    <x v="8"/>
    <x v="399"/>
    <x v="1"/>
    <x v="4"/>
    <x v="7"/>
    <x v="0"/>
    <x v="0"/>
  </r>
  <r>
    <x v="972"/>
    <x v="0"/>
    <x v="1"/>
    <x v="0"/>
    <x v="0"/>
    <x v="6"/>
    <x v="6"/>
    <x v="6"/>
    <x v="966"/>
    <x v="965"/>
    <x v="970"/>
    <x v="960"/>
    <x v="959"/>
    <x v="972"/>
    <x v="971"/>
    <x v="547"/>
    <x v="0"/>
    <x v="220"/>
    <x v="115"/>
    <x v="1"/>
    <x v="344"/>
    <x v="0"/>
    <x v="8"/>
    <x v="3"/>
    <x v="1"/>
    <x v="1"/>
  </r>
  <r>
    <x v="973"/>
    <x v="2"/>
    <x v="0"/>
    <x v="2"/>
    <x v="1"/>
    <x v="0"/>
    <x v="0"/>
    <x v="0"/>
    <x v="967"/>
    <x v="966"/>
    <x v="971"/>
    <x v="961"/>
    <x v="495"/>
    <x v="973"/>
    <x v="972"/>
    <x v="2"/>
    <x v="0"/>
    <x v="1"/>
    <x v="1"/>
    <x v="5"/>
    <x v="93"/>
    <x v="2"/>
    <x v="3"/>
    <x v="3"/>
    <x v="1"/>
    <x v="1"/>
  </r>
  <r>
    <x v="974"/>
    <x v="0"/>
    <x v="1"/>
    <x v="0"/>
    <x v="0"/>
    <x v="5"/>
    <x v="5"/>
    <x v="5"/>
    <x v="968"/>
    <x v="967"/>
    <x v="972"/>
    <x v="962"/>
    <x v="960"/>
    <x v="974"/>
    <x v="973"/>
    <x v="548"/>
    <x v="0"/>
    <x v="221"/>
    <x v="116"/>
    <x v="1"/>
    <x v="250"/>
    <x v="4"/>
    <x v="3"/>
    <x v="3"/>
    <x v="1"/>
    <x v="1"/>
  </r>
  <r>
    <x v="975"/>
    <x v="1"/>
    <x v="1"/>
    <x v="1"/>
    <x v="0"/>
    <x v="1"/>
    <x v="1"/>
    <x v="1"/>
    <x v="969"/>
    <x v="968"/>
    <x v="973"/>
    <x v="963"/>
    <x v="961"/>
    <x v="975"/>
    <x v="974"/>
    <x v="549"/>
    <x v="0"/>
    <x v="1"/>
    <x v="1"/>
    <x v="10"/>
    <x v="225"/>
    <x v="0"/>
    <x v="7"/>
    <x v="8"/>
    <x v="1"/>
    <x v="1"/>
  </r>
  <r>
    <x v="976"/>
    <x v="2"/>
    <x v="0"/>
    <x v="0"/>
    <x v="3"/>
    <x v="2"/>
    <x v="2"/>
    <x v="2"/>
    <x v="970"/>
    <x v="969"/>
    <x v="974"/>
    <x v="964"/>
    <x v="962"/>
    <x v="976"/>
    <x v="975"/>
    <x v="2"/>
    <x v="0"/>
    <x v="1"/>
    <x v="1"/>
    <x v="0"/>
    <x v="102"/>
    <x v="6"/>
    <x v="10"/>
    <x v="3"/>
    <x v="1"/>
    <x v="1"/>
  </r>
  <r>
    <x v="977"/>
    <x v="1"/>
    <x v="0"/>
    <x v="4"/>
    <x v="4"/>
    <x v="3"/>
    <x v="3"/>
    <x v="3"/>
    <x v="971"/>
    <x v="970"/>
    <x v="975"/>
    <x v="965"/>
    <x v="963"/>
    <x v="977"/>
    <x v="976"/>
    <x v="2"/>
    <x v="150"/>
    <x v="1"/>
    <x v="1"/>
    <x v="7"/>
    <x v="188"/>
    <x v="0"/>
    <x v="5"/>
    <x v="10"/>
    <x v="0"/>
    <x v="1"/>
  </r>
  <r>
    <x v="978"/>
    <x v="2"/>
    <x v="0"/>
    <x v="0"/>
    <x v="0"/>
    <x v="2"/>
    <x v="2"/>
    <x v="2"/>
    <x v="972"/>
    <x v="971"/>
    <x v="976"/>
    <x v="966"/>
    <x v="964"/>
    <x v="978"/>
    <x v="977"/>
    <x v="550"/>
    <x v="0"/>
    <x v="1"/>
    <x v="1"/>
    <x v="1"/>
    <x v="67"/>
    <x v="0"/>
    <x v="5"/>
    <x v="0"/>
    <x v="0"/>
    <x v="0"/>
  </r>
  <r>
    <x v="979"/>
    <x v="2"/>
    <x v="0"/>
    <x v="4"/>
    <x v="3"/>
    <x v="4"/>
    <x v="4"/>
    <x v="4"/>
    <x v="973"/>
    <x v="972"/>
    <x v="977"/>
    <x v="967"/>
    <x v="965"/>
    <x v="979"/>
    <x v="978"/>
    <x v="2"/>
    <x v="0"/>
    <x v="1"/>
    <x v="1"/>
    <x v="7"/>
    <x v="285"/>
    <x v="4"/>
    <x v="4"/>
    <x v="7"/>
    <x v="0"/>
    <x v="1"/>
  </r>
  <r>
    <x v="980"/>
    <x v="2"/>
    <x v="0"/>
    <x v="1"/>
    <x v="0"/>
    <x v="5"/>
    <x v="5"/>
    <x v="5"/>
    <x v="974"/>
    <x v="973"/>
    <x v="978"/>
    <x v="968"/>
    <x v="966"/>
    <x v="980"/>
    <x v="979"/>
    <x v="551"/>
    <x v="0"/>
    <x v="1"/>
    <x v="1"/>
    <x v="10"/>
    <x v="425"/>
    <x v="6"/>
    <x v="10"/>
    <x v="2"/>
    <x v="1"/>
    <x v="0"/>
  </r>
  <r>
    <x v="981"/>
    <x v="4"/>
    <x v="0"/>
    <x v="0"/>
    <x v="4"/>
    <x v="3"/>
    <x v="3"/>
    <x v="3"/>
    <x v="975"/>
    <x v="974"/>
    <x v="979"/>
    <x v="969"/>
    <x v="967"/>
    <x v="981"/>
    <x v="980"/>
    <x v="2"/>
    <x v="151"/>
    <x v="1"/>
    <x v="1"/>
    <x v="1"/>
    <x v="309"/>
    <x v="4"/>
    <x v="8"/>
    <x v="2"/>
    <x v="1"/>
    <x v="1"/>
  </r>
  <r>
    <x v="982"/>
    <x v="2"/>
    <x v="0"/>
    <x v="1"/>
    <x v="1"/>
    <x v="5"/>
    <x v="5"/>
    <x v="5"/>
    <x v="976"/>
    <x v="975"/>
    <x v="980"/>
    <x v="970"/>
    <x v="968"/>
    <x v="982"/>
    <x v="981"/>
    <x v="2"/>
    <x v="0"/>
    <x v="1"/>
    <x v="1"/>
    <x v="8"/>
    <x v="218"/>
    <x v="1"/>
    <x v="6"/>
    <x v="7"/>
    <x v="0"/>
    <x v="0"/>
  </r>
  <r>
    <x v="983"/>
    <x v="4"/>
    <x v="0"/>
    <x v="0"/>
    <x v="0"/>
    <x v="5"/>
    <x v="5"/>
    <x v="5"/>
    <x v="977"/>
    <x v="976"/>
    <x v="981"/>
    <x v="971"/>
    <x v="969"/>
    <x v="983"/>
    <x v="982"/>
    <x v="552"/>
    <x v="0"/>
    <x v="1"/>
    <x v="1"/>
    <x v="1"/>
    <x v="403"/>
    <x v="6"/>
    <x v="9"/>
    <x v="9"/>
    <x v="2"/>
    <x v="0"/>
  </r>
  <r>
    <x v="984"/>
    <x v="0"/>
    <x v="0"/>
    <x v="2"/>
    <x v="0"/>
    <x v="5"/>
    <x v="5"/>
    <x v="5"/>
    <x v="978"/>
    <x v="977"/>
    <x v="982"/>
    <x v="972"/>
    <x v="970"/>
    <x v="984"/>
    <x v="983"/>
    <x v="553"/>
    <x v="0"/>
    <x v="222"/>
    <x v="21"/>
    <x v="5"/>
    <x v="38"/>
    <x v="6"/>
    <x v="4"/>
    <x v="0"/>
    <x v="0"/>
    <x v="2"/>
  </r>
  <r>
    <x v="985"/>
    <x v="1"/>
    <x v="0"/>
    <x v="2"/>
    <x v="3"/>
    <x v="5"/>
    <x v="5"/>
    <x v="5"/>
    <x v="979"/>
    <x v="978"/>
    <x v="983"/>
    <x v="973"/>
    <x v="971"/>
    <x v="985"/>
    <x v="984"/>
    <x v="2"/>
    <x v="0"/>
    <x v="1"/>
    <x v="1"/>
    <x v="5"/>
    <x v="113"/>
    <x v="4"/>
    <x v="0"/>
    <x v="3"/>
    <x v="1"/>
    <x v="1"/>
  </r>
  <r>
    <x v="986"/>
    <x v="4"/>
    <x v="0"/>
    <x v="2"/>
    <x v="0"/>
    <x v="4"/>
    <x v="4"/>
    <x v="4"/>
    <x v="980"/>
    <x v="979"/>
    <x v="984"/>
    <x v="974"/>
    <x v="972"/>
    <x v="986"/>
    <x v="985"/>
    <x v="554"/>
    <x v="0"/>
    <x v="1"/>
    <x v="1"/>
    <x v="6"/>
    <x v="410"/>
    <x v="1"/>
    <x v="0"/>
    <x v="7"/>
    <x v="0"/>
    <x v="1"/>
  </r>
  <r>
    <x v="987"/>
    <x v="1"/>
    <x v="0"/>
    <x v="2"/>
    <x v="3"/>
    <x v="2"/>
    <x v="2"/>
    <x v="2"/>
    <x v="981"/>
    <x v="980"/>
    <x v="985"/>
    <x v="975"/>
    <x v="973"/>
    <x v="987"/>
    <x v="986"/>
    <x v="2"/>
    <x v="0"/>
    <x v="1"/>
    <x v="1"/>
    <x v="5"/>
    <x v="139"/>
    <x v="3"/>
    <x v="5"/>
    <x v="5"/>
    <x v="0"/>
    <x v="1"/>
  </r>
  <r>
    <x v="988"/>
    <x v="2"/>
    <x v="0"/>
    <x v="4"/>
    <x v="1"/>
    <x v="2"/>
    <x v="2"/>
    <x v="2"/>
    <x v="982"/>
    <x v="981"/>
    <x v="986"/>
    <x v="976"/>
    <x v="974"/>
    <x v="988"/>
    <x v="987"/>
    <x v="2"/>
    <x v="0"/>
    <x v="1"/>
    <x v="1"/>
    <x v="7"/>
    <x v="78"/>
    <x v="1"/>
    <x v="5"/>
    <x v="2"/>
    <x v="1"/>
    <x v="1"/>
  </r>
  <r>
    <x v="989"/>
    <x v="0"/>
    <x v="1"/>
    <x v="0"/>
    <x v="0"/>
    <x v="0"/>
    <x v="0"/>
    <x v="0"/>
    <x v="983"/>
    <x v="982"/>
    <x v="987"/>
    <x v="977"/>
    <x v="975"/>
    <x v="989"/>
    <x v="988"/>
    <x v="555"/>
    <x v="0"/>
    <x v="223"/>
    <x v="110"/>
    <x v="1"/>
    <x v="195"/>
    <x v="3"/>
    <x v="0"/>
    <x v="2"/>
    <x v="1"/>
    <x v="0"/>
  </r>
  <r>
    <x v="990"/>
    <x v="2"/>
    <x v="0"/>
    <x v="1"/>
    <x v="3"/>
    <x v="2"/>
    <x v="2"/>
    <x v="2"/>
    <x v="984"/>
    <x v="983"/>
    <x v="988"/>
    <x v="978"/>
    <x v="976"/>
    <x v="990"/>
    <x v="989"/>
    <x v="2"/>
    <x v="0"/>
    <x v="1"/>
    <x v="1"/>
    <x v="8"/>
    <x v="204"/>
    <x v="2"/>
    <x v="4"/>
    <x v="0"/>
    <x v="0"/>
    <x v="0"/>
  </r>
  <r>
    <x v="991"/>
    <x v="1"/>
    <x v="0"/>
    <x v="0"/>
    <x v="0"/>
    <x v="0"/>
    <x v="0"/>
    <x v="0"/>
    <x v="985"/>
    <x v="984"/>
    <x v="989"/>
    <x v="979"/>
    <x v="977"/>
    <x v="991"/>
    <x v="990"/>
    <x v="556"/>
    <x v="0"/>
    <x v="1"/>
    <x v="1"/>
    <x v="1"/>
    <x v="278"/>
    <x v="3"/>
    <x v="9"/>
    <x v="7"/>
    <x v="0"/>
    <x v="1"/>
  </r>
  <r>
    <x v="992"/>
    <x v="1"/>
    <x v="1"/>
    <x v="1"/>
    <x v="0"/>
    <x v="4"/>
    <x v="4"/>
    <x v="4"/>
    <x v="986"/>
    <x v="985"/>
    <x v="990"/>
    <x v="980"/>
    <x v="978"/>
    <x v="992"/>
    <x v="991"/>
    <x v="557"/>
    <x v="0"/>
    <x v="1"/>
    <x v="1"/>
    <x v="10"/>
    <x v="104"/>
    <x v="1"/>
    <x v="0"/>
    <x v="4"/>
    <x v="1"/>
    <x v="0"/>
  </r>
  <r>
    <x v="993"/>
    <x v="4"/>
    <x v="1"/>
    <x v="2"/>
    <x v="0"/>
    <x v="0"/>
    <x v="0"/>
    <x v="0"/>
    <x v="987"/>
    <x v="986"/>
    <x v="991"/>
    <x v="981"/>
    <x v="979"/>
    <x v="993"/>
    <x v="992"/>
    <x v="558"/>
    <x v="0"/>
    <x v="1"/>
    <x v="1"/>
    <x v="6"/>
    <x v="244"/>
    <x v="2"/>
    <x v="1"/>
    <x v="8"/>
    <x v="1"/>
    <x v="1"/>
  </r>
  <r>
    <x v="994"/>
    <x v="2"/>
    <x v="0"/>
    <x v="0"/>
    <x v="1"/>
    <x v="0"/>
    <x v="0"/>
    <x v="0"/>
    <x v="988"/>
    <x v="987"/>
    <x v="992"/>
    <x v="982"/>
    <x v="980"/>
    <x v="994"/>
    <x v="993"/>
    <x v="2"/>
    <x v="0"/>
    <x v="1"/>
    <x v="1"/>
    <x v="0"/>
    <x v="293"/>
    <x v="1"/>
    <x v="11"/>
    <x v="7"/>
    <x v="0"/>
    <x v="1"/>
  </r>
  <r>
    <x v="995"/>
    <x v="1"/>
    <x v="1"/>
    <x v="2"/>
    <x v="3"/>
    <x v="2"/>
    <x v="2"/>
    <x v="2"/>
    <x v="989"/>
    <x v="988"/>
    <x v="993"/>
    <x v="983"/>
    <x v="981"/>
    <x v="995"/>
    <x v="994"/>
    <x v="2"/>
    <x v="0"/>
    <x v="1"/>
    <x v="1"/>
    <x v="5"/>
    <x v="81"/>
    <x v="6"/>
    <x v="5"/>
    <x v="1"/>
    <x v="0"/>
    <x v="2"/>
  </r>
  <r>
    <x v="996"/>
    <x v="1"/>
    <x v="0"/>
    <x v="1"/>
    <x v="0"/>
    <x v="6"/>
    <x v="6"/>
    <x v="6"/>
    <x v="990"/>
    <x v="989"/>
    <x v="994"/>
    <x v="984"/>
    <x v="982"/>
    <x v="996"/>
    <x v="995"/>
    <x v="559"/>
    <x v="0"/>
    <x v="1"/>
    <x v="1"/>
    <x v="10"/>
    <x v="59"/>
    <x v="3"/>
    <x v="4"/>
    <x v="0"/>
    <x v="0"/>
    <x v="0"/>
  </r>
  <r>
    <x v="997"/>
    <x v="2"/>
    <x v="0"/>
    <x v="1"/>
    <x v="3"/>
    <x v="5"/>
    <x v="5"/>
    <x v="5"/>
    <x v="991"/>
    <x v="990"/>
    <x v="995"/>
    <x v="985"/>
    <x v="983"/>
    <x v="997"/>
    <x v="996"/>
    <x v="2"/>
    <x v="0"/>
    <x v="1"/>
    <x v="1"/>
    <x v="8"/>
    <x v="426"/>
    <x v="1"/>
    <x v="5"/>
    <x v="3"/>
    <x v="1"/>
    <x v="0"/>
  </r>
  <r>
    <x v="998"/>
    <x v="2"/>
    <x v="0"/>
    <x v="4"/>
    <x v="1"/>
    <x v="0"/>
    <x v="0"/>
    <x v="0"/>
    <x v="992"/>
    <x v="991"/>
    <x v="996"/>
    <x v="986"/>
    <x v="984"/>
    <x v="998"/>
    <x v="997"/>
    <x v="2"/>
    <x v="0"/>
    <x v="1"/>
    <x v="1"/>
    <x v="7"/>
    <x v="336"/>
    <x v="1"/>
    <x v="2"/>
    <x v="3"/>
    <x v="1"/>
    <x v="1"/>
  </r>
  <r>
    <x v="999"/>
    <x v="1"/>
    <x v="0"/>
    <x v="4"/>
    <x v="4"/>
    <x v="7"/>
    <x v="7"/>
    <x v="7"/>
    <x v="993"/>
    <x v="992"/>
    <x v="997"/>
    <x v="987"/>
    <x v="985"/>
    <x v="999"/>
    <x v="998"/>
    <x v="2"/>
    <x v="152"/>
    <x v="1"/>
    <x v="1"/>
    <x v="7"/>
    <x v="165"/>
    <x v="2"/>
    <x v="6"/>
    <x v="7"/>
    <x v="0"/>
    <x v="1"/>
  </r>
  <r>
    <x v="1000"/>
    <x v="1"/>
    <x v="1"/>
    <x v="2"/>
    <x v="3"/>
    <x v="7"/>
    <x v="7"/>
    <x v="7"/>
    <x v="994"/>
    <x v="993"/>
    <x v="998"/>
    <x v="988"/>
    <x v="986"/>
    <x v="1000"/>
    <x v="999"/>
    <x v="2"/>
    <x v="0"/>
    <x v="1"/>
    <x v="1"/>
    <x v="5"/>
    <x v="427"/>
    <x v="0"/>
    <x v="7"/>
    <x v="1"/>
    <x v="0"/>
    <x v="1"/>
  </r>
  <r>
    <x v="1001"/>
    <x v="4"/>
    <x v="1"/>
    <x v="2"/>
    <x v="0"/>
    <x v="2"/>
    <x v="2"/>
    <x v="2"/>
    <x v="995"/>
    <x v="994"/>
    <x v="999"/>
    <x v="989"/>
    <x v="987"/>
    <x v="1001"/>
    <x v="1000"/>
    <x v="560"/>
    <x v="0"/>
    <x v="1"/>
    <x v="1"/>
    <x v="6"/>
    <x v="236"/>
    <x v="6"/>
    <x v="7"/>
    <x v="4"/>
    <x v="1"/>
    <x v="2"/>
  </r>
  <r>
    <x v="1002"/>
    <x v="0"/>
    <x v="0"/>
    <x v="2"/>
    <x v="0"/>
    <x v="0"/>
    <x v="0"/>
    <x v="0"/>
    <x v="996"/>
    <x v="995"/>
    <x v="1000"/>
    <x v="990"/>
    <x v="988"/>
    <x v="1002"/>
    <x v="1001"/>
    <x v="561"/>
    <x v="0"/>
    <x v="224"/>
    <x v="35"/>
    <x v="5"/>
    <x v="235"/>
    <x v="4"/>
    <x v="1"/>
    <x v="7"/>
    <x v="0"/>
    <x v="2"/>
  </r>
  <r>
    <x v="1003"/>
    <x v="4"/>
    <x v="0"/>
    <x v="2"/>
    <x v="4"/>
    <x v="7"/>
    <x v="7"/>
    <x v="7"/>
    <x v="997"/>
    <x v="996"/>
    <x v="1001"/>
    <x v="991"/>
    <x v="989"/>
    <x v="1003"/>
    <x v="1002"/>
    <x v="2"/>
    <x v="153"/>
    <x v="1"/>
    <x v="1"/>
    <x v="6"/>
    <x v="158"/>
    <x v="1"/>
    <x v="6"/>
    <x v="0"/>
    <x v="0"/>
    <x v="1"/>
  </r>
  <r>
    <x v="1004"/>
    <x v="1"/>
    <x v="0"/>
    <x v="2"/>
    <x v="4"/>
    <x v="3"/>
    <x v="3"/>
    <x v="3"/>
    <x v="998"/>
    <x v="997"/>
    <x v="1002"/>
    <x v="992"/>
    <x v="990"/>
    <x v="1004"/>
    <x v="1003"/>
    <x v="2"/>
    <x v="154"/>
    <x v="1"/>
    <x v="1"/>
    <x v="5"/>
    <x v="93"/>
    <x v="2"/>
    <x v="3"/>
    <x v="7"/>
    <x v="0"/>
    <x v="1"/>
  </r>
  <r>
    <x v="1005"/>
    <x v="4"/>
    <x v="0"/>
    <x v="2"/>
    <x v="0"/>
    <x v="3"/>
    <x v="3"/>
    <x v="3"/>
    <x v="999"/>
    <x v="998"/>
    <x v="1003"/>
    <x v="993"/>
    <x v="991"/>
    <x v="1005"/>
    <x v="1004"/>
    <x v="562"/>
    <x v="0"/>
    <x v="1"/>
    <x v="1"/>
    <x v="6"/>
    <x v="132"/>
    <x v="5"/>
    <x v="11"/>
    <x v="7"/>
    <x v="0"/>
    <x v="2"/>
  </r>
  <r>
    <x v="1006"/>
    <x v="4"/>
    <x v="0"/>
    <x v="0"/>
    <x v="0"/>
    <x v="6"/>
    <x v="6"/>
    <x v="6"/>
    <x v="1000"/>
    <x v="999"/>
    <x v="1004"/>
    <x v="994"/>
    <x v="992"/>
    <x v="1006"/>
    <x v="1005"/>
    <x v="563"/>
    <x v="0"/>
    <x v="1"/>
    <x v="1"/>
    <x v="1"/>
    <x v="428"/>
    <x v="4"/>
    <x v="5"/>
    <x v="7"/>
    <x v="0"/>
    <x v="0"/>
  </r>
  <r>
    <x v="1007"/>
    <x v="0"/>
    <x v="0"/>
    <x v="1"/>
    <x v="0"/>
    <x v="1"/>
    <x v="1"/>
    <x v="1"/>
    <x v="1001"/>
    <x v="1000"/>
    <x v="1005"/>
    <x v="995"/>
    <x v="993"/>
    <x v="1007"/>
    <x v="1006"/>
    <x v="564"/>
    <x v="0"/>
    <x v="225"/>
    <x v="96"/>
    <x v="10"/>
    <x v="246"/>
    <x v="5"/>
    <x v="3"/>
    <x v="5"/>
    <x v="0"/>
    <x v="0"/>
  </r>
  <r>
    <x v="1008"/>
    <x v="2"/>
    <x v="0"/>
    <x v="2"/>
    <x v="3"/>
    <x v="0"/>
    <x v="0"/>
    <x v="0"/>
    <x v="1002"/>
    <x v="1001"/>
    <x v="1006"/>
    <x v="996"/>
    <x v="994"/>
    <x v="1008"/>
    <x v="1007"/>
    <x v="2"/>
    <x v="0"/>
    <x v="1"/>
    <x v="1"/>
    <x v="5"/>
    <x v="307"/>
    <x v="4"/>
    <x v="3"/>
    <x v="6"/>
    <x v="2"/>
    <x v="1"/>
  </r>
  <r>
    <x v="1009"/>
    <x v="4"/>
    <x v="0"/>
    <x v="4"/>
    <x v="4"/>
    <x v="6"/>
    <x v="6"/>
    <x v="6"/>
    <x v="1003"/>
    <x v="1002"/>
    <x v="1007"/>
    <x v="997"/>
    <x v="995"/>
    <x v="1009"/>
    <x v="1008"/>
    <x v="2"/>
    <x v="155"/>
    <x v="1"/>
    <x v="1"/>
    <x v="9"/>
    <x v="286"/>
    <x v="3"/>
    <x v="0"/>
    <x v="9"/>
    <x v="2"/>
    <x v="1"/>
  </r>
  <r>
    <x v="1010"/>
    <x v="0"/>
    <x v="0"/>
    <x v="2"/>
    <x v="0"/>
    <x v="7"/>
    <x v="7"/>
    <x v="7"/>
    <x v="1004"/>
    <x v="1003"/>
    <x v="1008"/>
    <x v="998"/>
    <x v="996"/>
    <x v="1010"/>
    <x v="1009"/>
    <x v="565"/>
    <x v="0"/>
    <x v="226"/>
    <x v="97"/>
    <x v="5"/>
    <x v="429"/>
    <x v="6"/>
    <x v="0"/>
    <x v="7"/>
    <x v="0"/>
    <x v="1"/>
  </r>
  <r>
    <x v="1011"/>
    <x v="4"/>
    <x v="0"/>
    <x v="1"/>
    <x v="0"/>
    <x v="2"/>
    <x v="2"/>
    <x v="2"/>
    <x v="1005"/>
    <x v="1004"/>
    <x v="1009"/>
    <x v="999"/>
    <x v="997"/>
    <x v="1011"/>
    <x v="1010"/>
    <x v="566"/>
    <x v="0"/>
    <x v="1"/>
    <x v="1"/>
    <x v="10"/>
    <x v="68"/>
    <x v="2"/>
    <x v="7"/>
    <x v="7"/>
    <x v="0"/>
    <x v="0"/>
  </r>
  <r>
    <x v="1012"/>
    <x v="1"/>
    <x v="0"/>
    <x v="2"/>
    <x v="3"/>
    <x v="3"/>
    <x v="3"/>
    <x v="3"/>
    <x v="1006"/>
    <x v="1005"/>
    <x v="1010"/>
    <x v="1000"/>
    <x v="998"/>
    <x v="1012"/>
    <x v="1011"/>
    <x v="2"/>
    <x v="0"/>
    <x v="1"/>
    <x v="1"/>
    <x v="5"/>
    <x v="388"/>
    <x v="0"/>
    <x v="4"/>
    <x v="0"/>
    <x v="0"/>
    <x v="1"/>
  </r>
  <r>
    <x v="1013"/>
    <x v="2"/>
    <x v="0"/>
    <x v="4"/>
    <x v="1"/>
    <x v="5"/>
    <x v="5"/>
    <x v="5"/>
    <x v="1007"/>
    <x v="1006"/>
    <x v="1011"/>
    <x v="1001"/>
    <x v="999"/>
    <x v="1013"/>
    <x v="1012"/>
    <x v="2"/>
    <x v="0"/>
    <x v="1"/>
    <x v="1"/>
    <x v="7"/>
    <x v="430"/>
    <x v="3"/>
    <x v="2"/>
    <x v="3"/>
    <x v="1"/>
    <x v="1"/>
  </r>
  <r>
    <x v="1014"/>
    <x v="4"/>
    <x v="1"/>
    <x v="2"/>
    <x v="0"/>
    <x v="6"/>
    <x v="6"/>
    <x v="6"/>
    <x v="1008"/>
    <x v="1007"/>
    <x v="1012"/>
    <x v="1002"/>
    <x v="1000"/>
    <x v="1014"/>
    <x v="1013"/>
    <x v="567"/>
    <x v="0"/>
    <x v="1"/>
    <x v="1"/>
    <x v="6"/>
    <x v="431"/>
    <x v="5"/>
    <x v="1"/>
    <x v="1"/>
    <x v="0"/>
    <x v="2"/>
  </r>
  <r>
    <x v="1015"/>
    <x v="2"/>
    <x v="0"/>
    <x v="2"/>
    <x v="1"/>
    <x v="7"/>
    <x v="7"/>
    <x v="7"/>
    <x v="1009"/>
    <x v="1008"/>
    <x v="1013"/>
    <x v="1003"/>
    <x v="1001"/>
    <x v="1015"/>
    <x v="1014"/>
    <x v="2"/>
    <x v="0"/>
    <x v="1"/>
    <x v="1"/>
    <x v="5"/>
    <x v="105"/>
    <x v="0"/>
    <x v="0"/>
    <x v="5"/>
    <x v="0"/>
    <x v="1"/>
  </r>
  <r>
    <x v="1016"/>
    <x v="0"/>
    <x v="0"/>
    <x v="1"/>
    <x v="0"/>
    <x v="2"/>
    <x v="2"/>
    <x v="2"/>
    <x v="1010"/>
    <x v="1009"/>
    <x v="1014"/>
    <x v="1004"/>
    <x v="1002"/>
    <x v="1016"/>
    <x v="1015"/>
    <x v="568"/>
    <x v="0"/>
    <x v="227"/>
    <x v="117"/>
    <x v="10"/>
    <x v="176"/>
    <x v="5"/>
    <x v="2"/>
    <x v="7"/>
    <x v="0"/>
    <x v="0"/>
  </r>
  <r>
    <x v="1017"/>
    <x v="0"/>
    <x v="0"/>
    <x v="0"/>
    <x v="4"/>
    <x v="5"/>
    <x v="5"/>
    <x v="5"/>
    <x v="1011"/>
    <x v="1010"/>
    <x v="1015"/>
    <x v="1005"/>
    <x v="1003"/>
    <x v="1017"/>
    <x v="1016"/>
    <x v="2"/>
    <x v="156"/>
    <x v="228"/>
    <x v="112"/>
    <x v="0"/>
    <x v="52"/>
    <x v="2"/>
    <x v="0"/>
    <x v="2"/>
    <x v="1"/>
    <x v="0"/>
  </r>
  <r>
    <x v="1018"/>
    <x v="1"/>
    <x v="0"/>
    <x v="2"/>
    <x v="4"/>
    <x v="7"/>
    <x v="7"/>
    <x v="7"/>
    <x v="1012"/>
    <x v="1011"/>
    <x v="1016"/>
    <x v="1006"/>
    <x v="1004"/>
    <x v="1018"/>
    <x v="1017"/>
    <x v="2"/>
    <x v="157"/>
    <x v="1"/>
    <x v="1"/>
    <x v="5"/>
    <x v="287"/>
    <x v="0"/>
    <x v="4"/>
    <x v="7"/>
    <x v="0"/>
    <x v="2"/>
  </r>
  <r>
    <x v="1019"/>
    <x v="1"/>
    <x v="0"/>
    <x v="2"/>
    <x v="0"/>
    <x v="5"/>
    <x v="5"/>
    <x v="5"/>
    <x v="1013"/>
    <x v="1012"/>
    <x v="1017"/>
    <x v="1007"/>
    <x v="1005"/>
    <x v="1019"/>
    <x v="1018"/>
    <x v="569"/>
    <x v="0"/>
    <x v="1"/>
    <x v="1"/>
    <x v="6"/>
    <x v="27"/>
    <x v="6"/>
    <x v="4"/>
    <x v="7"/>
    <x v="0"/>
    <x v="2"/>
  </r>
  <r>
    <x v="1020"/>
    <x v="1"/>
    <x v="0"/>
    <x v="2"/>
    <x v="4"/>
    <x v="1"/>
    <x v="1"/>
    <x v="1"/>
    <x v="1014"/>
    <x v="1013"/>
    <x v="1018"/>
    <x v="1008"/>
    <x v="1006"/>
    <x v="1020"/>
    <x v="1019"/>
    <x v="2"/>
    <x v="158"/>
    <x v="1"/>
    <x v="1"/>
    <x v="5"/>
    <x v="432"/>
    <x v="2"/>
    <x v="0"/>
    <x v="5"/>
    <x v="0"/>
    <x v="1"/>
  </r>
  <r>
    <x v="1021"/>
    <x v="2"/>
    <x v="0"/>
    <x v="2"/>
    <x v="0"/>
    <x v="6"/>
    <x v="6"/>
    <x v="6"/>
    <x v="1015"/>
    <x v="1014"/>
    <x v="1019"/>
    <x v="1009"/>
    <x v="1007"/>
    <x v="1021"/>
    <x v="1020"/>
    <x v="570"/>
    <x v="0"/>
    <x v="1"/>
    <x v="1"/>
    <x v="6"/>
    <x v="367"/>
    <x v="0"/>
    <x v="4"/>
    <x v="3"/>
    <x v="1"/>
    <x v="1"/>
  </r>
  <r>
    <x v="1022"/>
    <x v="4"/>
    <x v="0"/>
    <x v="2"/>
    <x v="0"/>
    <x v="4"/>
    <x v="4"/>
    <x v="4"/>
    <x v="1016"/>
    <x v="1015"/>
    <x v="1020"/>
    <x v="1010"/>
    <x v="1008"/>
    <x v="1022"/>
    <x v="1021"/>
    <x v="571"/>
    <x v="0"/>
    <x v="1"/>
    <x v="1"/>
    <x v="6"/>
    <x v="264"/>
    <x v="4"/>
    <x v="9"/>
    <x v="1"/>
    <x v="0"/>
    <x v="1"/>
  </r>
  <r>
    <x v="1023"/>
    <x v="1"/>
    <x v="0"/>
    <x v="2"/>
    <x v="3"/>
    <x v="3"/>
    <x v="3"/>
    <x v="3"/>
    <x v="1017"/>
    <x v="1016"/>
    <x v="1021"/>
    <x v="1011"/>
    <x v="1009"/>
    <x v="1023"/>
    <x v="1022"/>
    <x v="2"/>
    <x v="0"/>
    <x v="1"/>
    <x v="1"/>
    <x v="5"/>
    <x v="433"/>
    <x v="5"/>
    <x v="7"/>
    <x v="0"/>
    <x v="0"/>
    <x v="1"/>
  </r>
  <r>
    <x v="1024"/>
    <x v="1"/>
    <x v="0"/>
    <x v="0"/>
    <x v="0"/>
    <x v="2"/>
    <x v="2"/>
    <x v="2"/>
    <x v="1018"/>
    <x v="1017"/>
    <x v="1022"/>
    <x v="1012"/>
    <x v="1010"/>
    <x v="1024"/>
    <x v="1023"/>
    <x v="572"/>
    <x v="0"/>
    <x v="1"/>
    <x v="1"/>
    <x v="1"/>
    <x v="156"/>
    <x v="2"/>
    <x v="5"/>
    <x v="2"/>
    <x v="1"/>
    <x v="1"/>
  </r>
  <r>
    <x v="1025"/>
    <x v="1"/>
    <x v="1"/>
    <x v="2"/>
    <x v="3"/>
    <x v="1"/>
    <x v="1"/>
    <x v="1"/>
    <x v="1019"/>
    <x v="1018"/>
    <x v="1023"/>
    <x v="1013"/>
    <x v="1011"/>
    <x v="1025"/>
    <x v="1024"/>
    <x v="2"/>
    <x v="0"/>
    <x v="1"/>
    <x v="1"/>
    <x v="5"/>
    <x v="345"/>
    <x v="1"/>
    <x v="9"/>
    <x v="9"/>
    <x v="2"/>
    <x v="1"/>
  </r>
  <r>
    <x v="1026"/>
    <x v="2"/>
    <x v="0"/>
    <x v="2"/>
    <x v="3"/>
    <x v="1"/>
    <x v="1"/>
    <x v="1"/>
    <x v="1020"/>
    <x v="1019"/>
    <x v="1024"/>
    <x v="1014"/>
    <x v="519"/>
    <x v="1026"/>
    <x v="1025"/>
    <x v="2"/>
    <x v="0"/>
    <x v="1"/>
    <x v="1"/>
    <x v="5"/>
    <x v="348"/>
    <x v="3"/>
    <x v="5"/>
    <x v="3"/>
    <x v="1"/>
    <x v="1"/>
  </r>
  <r>
    <x v="1027"/>
    <x v="4"/>
    <x v="0"/>
    <x v="2"/>
    <x v="0"/>
    <x v="7"/>
    <x v="7"/>
    <x v="7"/>
    <x v="1021"/>
    <x v="1020"/>
    <x v="1025"/>
    <x v="1015"/>
    <x v="1012"/>
    <x v="1027"/>
    <x v="1026"/>
    <x v="573"/>
    <x v="0"/>
    <x v="1"/>
    <x v="1"/>
    <x v="6"/>
    <x v="133"/>
    <x v="2"/>
    <x v="0"/>
    <x v="1"/>
    <x v="0"/>
    <x v="1"/>
  </r>
  <r>
    <x v="1028"/>
    <x v="0"/>
    <x v="0"/>
    <x v="2"/>
    <x v="0"/>
    <x v="1"/>
    <x v="1"/>
    <x v="1"/>
    <x v="1022"/>
    <x v="1021"/>
    <x v="1026"/>
    <x v="1016"/>
    <x v="1013"/>
    <x v="1028"/>
    <x v="1027"/>
    <x v="574"/>
    <x v="0"/>
    <x v="229"/>
    <x v="76"/>
    <x v="5"/>
    <x v="383"/>
    <x v="3"/>
    <x v="4"/>
    <x v="10"/>
    <x v="0"/>
    <x v="1"/>
  </r>
  <r>
    <x v="1029"/>
    <x v="4"/>
    <x v="0"/>
    <x v="1"/>
    <x v="0"/>
    <x v="7"/>
    <x v="7"/>
    <x v="7"/>
    <x v="1023"/>
    <x v="1022"/>
    <x v="1027"/>
    <x v="1017"/>
    <x v="1014"/>
    <x v="1029"/>
    <x v="1028"/>
    <x v="575"/>
    <x v="0"/>
    <x v="1"/>
    <x v="1"/>
    <x v="10"/>
    <x v="428"/>
    <x v="4"/>
    <x v="5"/>
    <x v="4"/>
    <x v="1"/>
    <x v="0"/>
  </r>
  <r>
    <x v="1030"/>
    <x v="0"/>
    <x v="1"/>
    <x v="1"/>
    <x v="0"/>
    <x v="3"/>
    <x v="3"/>
    <x v="3"/>
    <x v="1024"/>
    <x v="1023"/>
    <x v="1028"/>
    <x v="1018"/>
    <x v="1015"/>
    <x v="1030"/>
    <x v="1029"/>
    <x v="576"/>
    <x v="0"/>
    <x v="230"/>
    <x v="112"/>
    <x v="8"/>
    <x v="344"/>
    <x v="0"/>
    <x v="8"/>
    <x v="0"/>
    <x v="0"/>
    <x v="0"/>
  </r>
  <r>
    <x v="1031"/>
    <x v="1"/>
    <x v="0"/>
    <x v="0"/>
    <x v="0"/>
    <x v="0"/>
    <x v="0"/>
    <x v="0"/>
    <x v="1025"/>
    <x v="1024"/>
    <x v="1029"/>
    <x v="1019"/>
    <x v="1016"/>
    <x v="1031"/>
    <x v="1030"/>
    <x v="577"/>
    <x v="0"/>
    <x v="1"/>
    <x v="1"/>
    <x v="1"/>
    <x v="361"/>
    <x v="6"/>
    <x v="1"/>
    <x v="5"/>
    <x v="0"/>
    <x v="1"/>
  </r>
  <r>
    <x v="1032"/>
    <x v="2"/>
    <x v="0"/>
    <x v="1"/>
    <x v="0"/>
    <x v="7"/>
    <x v="7"/>
    <x v="7"/>
    <x v="1026"/>
    <x v="1025"/>
    <x v="1030"/>
    <x v="1020"/>
    <x v="1017"/>
    <x v="1032"/>
    <x v="1031"/>
    <x v="578"/>
    <x v="0"/>
    <x v="1"/>
    <x v="1"/>
    <x v="10"/>
    <x v="102"/>
    <x v="6"/>
    <x v="10"/>
    <x v="7"/>
    <x v="0"/>
    <x v="0"/>
  </r>
  <r>
    <x v="1033"/>
    <x v="1"/>
    <x v="1"/>
    <x v="1"/>
    <x v="0"/>
    <x v="4"/>
    <x v="4"/>
    <x v="4"/>
    <x v="1027"/>
    <x v="1026"/>
    <x v="1031"/>
    <x v="1021"/>
    <x v="1018"/>
    <x v="1033"/>
    <x v="1032"/>
    <x v="579"/>
    <x v="0"/>
    <x v="1"/>
    <x v="1"/>
    <x v="10"/>
    <x v="307"/>
    <x v="4"/>
    <x v="3"/>
    <x v="7"/>
    <x v="0"/>
    <x v="0"/>
  </r>
  <r>
    <x v="1034"/>
    <x v="1"/>
    <x v="1"/>
    <x v="2"/>
    <x v="3"/>
    <x v="4"/>
    <x v="4"/>
    <x v="4"/>
    <x v="1028"/>
    <x v="1027"/>
    <x v="1032"/>
    <x v="1022"/>
    <x v="1019"/>
    <x v="1034"/>
    <x v="1033"/>
    <x v="2"/>
    <x v="0"/>
    <x v="1"/>
    <x v="1"/>
    <x v="5"/>
    <x v="217"/>
    <x v="1"/>
    <x v="1"/>
    <x v="0"/>
    <x v="0"/>
    <x v="2"/>
  </r>
  <r>
    <x v="1035"/>
    <x v="0"/>
    <x v="0"/>
    <x v="0"/>
    <x v="0"/>
    <x v="0"/>
    <x v="0"/>
    <x v="0"/>
    <x v="1029"/>
    <x v="1028"/>
    <x v="1033"/>
    <x v="1023"/>
    <x v="1020"/>
    <x v="1035"/>
    <x v="1034"/>
    <x v="580"/>
    <x v="0"/>
    <x v="231"/>
    <x v="95"/>
    <x v="1"/>
    <x v="50"/>
    <x v="1"/>
    <x v="1"/>
    <x v="10"/>
    <x v="0"/>
    <x v="0"/>
  </r>
  <r>
    <x v="1036"/>
    <x v="2"/>
    <x v="0"/>
    <x v="2"/>
    <x v="1"/>
    <x v="3"/>
    <x v="3"/>
    <x v="3"/>
    <x v="1030"/>
    <x v="1029"/>
    <x v="1034"/>
    <x v="1024"/>
    <x v="1021"/>
    <x v="1036"/>
    <x v="1035"/>
    <x v="2"/>
    <x v="0"/>
    <x v="1"/>
    <x v="1"/>
    <x v="5"/>
    <x v="243"/>
    <x v="6"/>
    <x v="11"/>
    <x v="7"/>
    <x v="0"/>
    <x v="2"/>
  </r>
  <r>
    <x v="1037"/>
    <x v="0"/>
    <x v="0"/>
    <x v="4"/>
    <x v="4"/>
    <x v="7"/>
    <x v="7"/>
    <x v="7"/>
    <x v="1031"/>
    <x v="1030"/>
    <x v="1035"/>
    <x v="1025"/>
    <x v="1022"/>
    <x v="1037"/>
    <x v="1036"/>
    <x v="2"/>
    <x v="159"/>
    <x v="232"/>
    <x v="118"/>
    <x v="9"/>
    <x v="434"/>
    <x v="6"/>
    <x v="3"/>
    <x v="2"/>
    <x v="1"/>
    <x v="1"/>
  </r>
  <r>
    <x v="1038"/>
    <x v="1"/>
    <x v="0"/>
    <x v="2"/>
    <x v="3"/>
    <x v="1"/>
    <x v="1"/>
    <x v="1"/>
    <x v="1032"/>
    <x v="1031"/>
    <x v="1036"/>
    <x v="1026"/>
    <x v="1023"/>
    <x v="1038"/>
    <x v="1037"/>
    <x v="2"/>
    <x v="0"/>
    <x v="1"/>
    <x v="1"/>
    <x v="5"/>
    <x v="434"/>
    <x v="6"/>
    <x v="3"/>
    <x v="2"/>
    <x v="1"/>
    <x v="1"/>
  </r>
  <r>
    <x v="1039"/>
    <x v="0"/>
    <x v="0"/>
    <x v="2"/>
    <x v="4"/>
    <x v="4"/>
    <x v="4"/>
    <x v="4"/>
    <x v="1033"/>
    <x v="1032"/>
    <x v="1037"/>
    <x v="1027"/>
    <x v="1024"/>
    <x v="1039"/>
    <x v="1038"/>
    <x v="2"/>
    <x v="160"/>
    <x v="233"/>
    <x v="45"/>
    <x v="5"/>
    <x v="351"/>
    <x v="5"/>
    <x v="2"/>
    <x v="7"/>
    <x v="0"/>
    <x v="2"/>
  </r>
  <r>
    <x v="1040"/>
    <x v="2"/>
    <x v="0"/>
    <x v="0"/>
    <x v="0"/>
    <x v="1"/>
    <x v="1"/>
    <x v="1"/>
    <x v="1034"/>
    <x v="1033"/>
    <x v="1038"/>
    <x v="1028"/>
    <x v="1025"/>
    <x v="1040"/>
    <x v="1039"/>
    <x v="581"/>
    <x v="0"/>
    <x v="1"/>
    <x v="1"/>
    <x v="1"/>
    <x v="304"/>
    <x v="0"/>
    <x v="4"/>
    <x v="8"/>
    <x v="1"/>
    <x v="1"/>
  </r>
  <r>
    <x v="1041"/>
    <x v="0"/>
    <x v="1"/>
    <x v="0"/>
    <x v="0"/>
    <x v="5"/>
    <x v="5"/>
    <x v="5"/>
    <x v="1035"/>
    <x v="1034"/>
    <x v="1039"/>
    <x v="1029"/>
    <x v="1026"/>
    <x v="1041"/>
    <x v="1040"/>
    <x v="582"/>
    <x v="0"/>
    <x v="234"/>
    <x v="119"/>
    <x v="1"/>
    <x v="272"/>
    <x v="0"/>
    <x v="0"/>
    <x v="4"/>
    <x v="1"/>
    <x v="1"/>
  </r>
  <r>
    <x v="1042"/>
    <x v="1"/>
    <x v="0"/>
    <x v="0"/>
    <x v="0"/>
    <x v="6"/>
    <x v="6"/>
    <x v="6"/>
    <x v="1036"/>
    <x v="1035"/>
    <x v="1040"/>
    <x v="1030"/>
    <x v="1027"/>
    <x v="1042"/>
    <x v="1041"/>
    <x v="583"/>
    <x v="0"/>
    <x v="1"/>
    <x v="1"/>
    <x v="1"/>
    <x v="264"/>
    <x v="4"/>
    <x v="9"/>
    <x v="5"/>
    <x v="0"/>
    <x v="1"/>
  </r>
  <r>
    <x v="1043"/>
    <x v="4"/>
    <x v="0"/>
    <x v="0"/>
    <x v="4"/>
    <x v="4"/>
    <x v="4"/>
    <x v="4"/>
    <x v="1037"/>
    <x v="1036"/>
    <x v="1041"/>
    <x v="1031"/>
    <x v="1028"/>
    <x v="1043"/>
    <x v="1042"/>
    <x v="2"/>
    <x v="161"/>
    <x v="1"/>
    <x v="1"/>
    <x v="1"/>
    <x v="228"/>
    <x v="2"/>
    <x v="1"/>
    <x v="6"/>
    <x v="2"/>
    <x v="1"/>
  </r>
  <r>
    <x v="1044"/>
    <x v="2"/>
    <x v="0"/>
    <x v="2"/>
    <x v="3"/>
    <x v="3"/>
    <x v="3"/>
    <x v="3"/>
    <x v="1038"/>
    <x v="1037"/>
    <x v="1042"/>
    <x v="1032"/>
    <x v="1029"/>
    <x v="1044"/>
    <x v="1043"/>
    <x v="2"/>
    <x v="0"/>
    <x v="1"/>
    <x v="1"/>
    <x v="5"/>
    <x v="148"/>
    <x v="3"/>
    <x v="3"/>
    <x v="5"/>
    <x v="0"/>
    <x v="2"/>
  </r>
  <r>
    <x v="1045"/>
    <x v="0"/>
    <x v="0"/>
    <x v="1"/>
    <x v="0"/>
    <x v="2"/>
    <x v="2"/>
    <x v="2"/>
    <x v="1039"/>
    <x v="1038"/>
    <x v="1043"/>
    <x v="1033"/>
    <x v="1030"/>
    <x v="1045"/>
    <x v="1044"/>
    <x v="584"/>
    <x v="0"/>
    <x v="235"/>
    <x v="111"/>
    <x v="8"/>
    <x v="428"/>
    <x v="4"/>
    <x v="5"/>
    <x v="3"/>
    <x v="1"/>
    <x v="0"/>
  </r>
  <r>
    <x v="1046"/>
    <x v="0"/>
    <x v="0"/>
    <x v="2"/>
    <x v="4"/>
    <x v="2"/>
    <x v="2"/>
    <x v="2"/>
    <x v="1040"/>
    <x v="1039"/>
    <x v="1044"/>
    <x v="1034"/>
    <x v="1031"/>
    <x v="1046"/>
    <x v="1045"/>
    <x v="2"/>
    <x v="162"/>
    <x v="236"/>
    <x v="42"/>
    <x v="5"/>
    <x v="90"/>
    <x v="1"/>
    <x v="9"/>
    <x v="7"/>
    <x v="0"/>
    <x v="2"/>
  </r>
  <r>
    <x v="1047"/>
    <x v="0"/>
    <x v="1"/>
    <x v="2"/>
    <x v="0"/>
    <x v="7"/>
    <x v="7"/>
    <x v="7"/>
    <x v="1041"/>
    <x v="1040"/>
    <x v="1045"/>
    <x v="1035"/>
    <x v="1032"/>
    <x v="1047"/>
    <x v="1046"/>
    <x v="585"/>
    <x v="0"/>
    <x v="237"/>
    <x v="95"/>
    <x v="6"/>
    <x v="46"/>
    <x v="0"/>
    <x v="1"/>
    <x v="2"/>
    <x v="1"/>
    <x v="1"/>
  </r>
  <r>
    <x v="1048"/>
    <x v="1"/>
    <x v="0"/>
    <x v="4"/>
    <x v="4"/>
    <x v="1"/>
    <x v="1"/>
    <x v="1"/>
    <x v="1042"/>
    <x v="1041"/>
    <x v="1046"/>
    <x v="70"/>
    <x v="1033"/>
    <x v="1048"/>
    <x v="1047"/>
    <x v="2"/>
    <x v="163"/>
    <x v="1"/>
    <x v="1"/>
    <x v="7"/>
    <x v="435"/>
    <x v="0"/>
    <x v="4"/>
    <x v="3"/>
    <x v="1"/>
    <x v="1"/>
  </r>
  <r>
    <x v="1049"/>
    <x v="0"/>
    <x v="0"/>
    <x v="2"/>
    <x v="0"/>
    <x v="0"/>
    <x v="0"/>
    <x v="0"/>
    <x v="1043"/>
    <x v="1042"/>
    <x v="1047"/>
    <x v="1036"/>
    <x v="1034"/>
    <x v="1049"/>
    <x v="1048"/>
    <x v="586"/>
    <x v="0"/>
    <x v="238"/>
    <x v="120"/>
    <x v="5"/>
    <x v="436"/>
    <x v="6"/>
    <x v="0"/>
    <x v="5"/>
    <x v="0"/>
    <x v="1"/>
  </r>
  <r>
    <x v="1050"/>
    <x v="2"/>
    <x v="0"/>
    <x v="2"/>
    <x v="1"/>
    <x v="4"/>
    <x v="4"/>
    <x v="4"/>
    <x v="1044"/>
    <x v="1043"/>
    <x v="1048"/>
    <x v="1037"/>
    <x v="1035"/>
    <x v="1050"/>
    <x v="1049"/>
    <x v="2"/>
    <x v="0"/>
    <x v="1"/>
    <x v="1"/>
    <x v="5"/>
    <x v="379"/>
    <x v="0"/>
    <x v="8"/>
    <x v="5"/>
    <x v="0"/>
    <x v="2"/>
  </r>
  <r>
    <x v="1051"/>
    <x v="4"/>
    <x v="0"/>
    <x v="2"/>
    <x v="0"/>
    <x v="7"/>
    <x v="7"/>
    <x v="7"/>
    <x v="1045"/>
    <x v="1044"/>
    <x v="1049"/>
    <x v="1038"/>
    <x v="1036"/>
    <x v="1051"/>
    <x v="1050"/>
    <x v="587"/>
    <x v="0"/>
    <x v="1"/>
    <x v="1"/>
    <x v="6"/>
    <x v="293"/>
    <x v="1"/>
    <x v="11"/>
    <x v="3"/>
    <x v="1"/>
    <x v="2"/>
  </r>
  <r>
    <x v="1052"/>
    <x v="4"/>
    <x v="0"/>
    <x v="2"/>
    <x v="0"/>
    <x v="2"/>
    <x v="2"/>
    <x v="2"/>
    <x v="1046"/>
    <x v="1045"/>
    <x v="1050"/>
    <x v="1039"/>
    <x v="1037"/>
    <x v="1052"/>
    <x v="1051"/>
    <x v="588"/>
    <x v="0"/>
    <x v="1"/>
    <x v="1"/>
    <x v="6"/>
    <x v="419"/>
    <x v="6"/>
    <x v="1"/>
    <x v="3"/>
    <x v="1"/>
    <x v="1"/>
  </r>
  <r>
    <x v="1053"/>
    <x v="2"/>
    <x v="0"/>
    <x v="2"/>
    <x v="0"/>
    <x v="0"/>
    <x v="0"/>
    <x v="0"/>
    <x v="1047"/>
    <x v="1046"/>
    <x v="1051"/>
    <x v="1040"/>
    <x v="1038"/>
    <x v="1053"/>
    <x v="1052"/>
    <x v="589"/>
    <x v="0"/>
    <x v="1"/>
    <x v="1"/>
    <x v="6"/>
    <x v="9"/>
    <x v="2"/>
    <x v="5"/>
    <x v="7"/>
    <x v="0"/>
    <x v="2"/>
  </r>
  <r>
    <x v="1054"/>
    <x v="1"/>
    <x v="0"/>
    <x v="2"/>
    <x v="3"/>
    <x v="1"/>
    <x v="1"/>
    <x v="1"/>
    <x v="1048"/>
    <x v="1047"/>
    <x v="1052"/>
    <x v="1041"/>
    <x v="1039"/>
    <x v="1054"/>
    <x v="1053"/>
    <x v="2"/>
    <x v="0"/>
    <x v="1"/>
    <x v="1"/>
    <x v="5"/>
    <x v="421"/>
    <x v="0"/>
    <x v="11"/>
    <x v="7"/>
    <x v="0"/>
    <x v="2"/>
  </r>
  <r>
    <x v="1055"/>
    <x v="0"/>
    <x v="0"/>
    <x v="0"/>
    <x v="0"/>
    <x v="3"/>
    <x v="3"/>
    <x v="3"/>
    <x v="1049"/>
    <x v="1048"/>
    <x v="1053"/>
    <x v="1042"/>
    <x v="1040"/>
    <x v="1055"/>
    <x v="1054"/>
    <x v="590"/>
    <x v="0"/>
    <x v="239"/>
    <x v="39"/>
    <x v="1"/>
    <x v="437"/>
    <x v="6"/>
    <x v="5"/>
    <x v="0"/>
    <x v="0"/>
    <x v="1"/>
  </r>
  <r>
    <x v="1056"/>
    <x v="2"/>
    <x v="0"/>
    <x v="2"/>
    <x v="3"/>
    <x v="7"/>
    <x v="7"/>
    <x v="7"/>
    <x v="1050"/>
    <x v="1049"/>
    <x v="1054"/>
    <x v="1043"/>
    <x v="1041"/>
    <x v="1056"/>
    <x v="1055"/>
    <x v="2"/>
    <x v="0"/>
    <x v="1"/>
    <x v="1"/>
    <x v="5"/>
    <x v="420"/>
    <x v="6"/>
    <x v="0"/>
    <x v="1"/>
    <x v="0"/>
    <x v="1"/>
  </r>
  <r>
    <x v="1057"/>
    <x v="4"/>
    <x v="1"/>
    <x v="2"/>
    <x v="0"/>
    <x v="2"/>
    <x v="2"/>
    <x v="2"/>
    <x v="1051"/>
    <x v="1050"/>
    <x v="1055"/>
    <x v="1044"/>
    <x v="1042"/>
    <x v="1057"/>
    <x v="1056"/>
    <x v="591"/>
    <x v="0"/>
    <x v="1"/>
    <x v="1"/>
    <x v="6"/>
    <x v="212"/>
    <x v="1"/>
    <x v="7"/>
    <x v="11"/>
    <x v="0"/>
    <x v="1"/>
  </r>
  <r>
    <x v="1058"/>
    <x v="0"/>
    <x v="0"/>
    <x v="2"/>
    <x v="0"/>
    <x v="4"/>
    <x v="4"/>
    <x v="4"/>
    <x v="1052"/>
    <x v="1051"/>
    <x v="1056"/>
    <x v="1045"/>
    <x v="1043"/>
    <x v="1058"/>
    <x v="1057"/>
    <x v="592"/>
    <x v="0"/>
    <x v="240"/>
    <x v="121"/>
    <x v="5"/>
    <x v="199"/>
    <x v="6"/>
    <x v="8"/>
    <x v="0"/>
    <x v="0"/>
    <x v="2"/>
  </r>
  <r>
    <x v="1059"/>
    <x v="4"/>
    <x v="0"/>
    <x v="0"/>
    <x v="0"/>
    <x v="6"/>
    <x v="6"/>
    <x v="6"/>
    <x v="1053"/>
    <x v="1052"/>
    <x v="1057"/>
    <x v="1046"/>
    <x v="1044"/>
    <x v="1059"/>
    <x v="1058"/>
    <x v="593"/>
    <x v="0"/>
    <x v="1"/>
    <x v="1"/>
    <x v="1"/>
    <x v="438"/>
    <x v="2"/>
    <x v="9"/>
    <x v="10"/>
    <x v="0"/>
    <x v="1"/>
  </r>
  <r>
    <x v="1060"/>
    <x v="2"/>
    <x v="0"/>
    <x v="2"/>
    <x v="1"/>
    <x v="2"/>
    <x v="2"/>
    <x v="2"/>
    <x v="1054"/>
    <x v="1053"/>
    <x v="1058"/>
    <x v="1047"/>
    <x v="1045"/>
    <x v="1060"/>
    <x v="1059"/>
    <x v="2"/>
    <x v="0"/>
    <x v="1"/>
    <x v="1"/>
    <x v="5"/>
    <x v="102"/>
    <x v="6"/>
    <x v="10"/>
    <x v="4"/>
    <x v="1"/>
    <x v="1"/>
  </r>
  <r>
    <x v="1061"/>
    <x v="2"/>
    <x v="0"/>
    <x v="2"/>
    <x v="0"/>
    <x v="2"/>
    <x v="2"/>
    <x v="2"/>
    <x v="1055"/>
    <x v="1054"/>
    <x v="1059"/>
    <x v="1048"/>
    <x v="1046"/>
    <x v="1061"/>
    <x v="1060"/>
    <x v="594"/>
    <x v="0"/>
    <x v="1"/>
    <x v="1"/>
    <x v="6"/>
    <x v="439"/>
    <x v="3"/>
    <x v="11"/>
    <x v="7"/>
    <x v="0"/>
    <x v="1"/>
  </r>
  <r>
    <x v="1062"/>
    <x v="0"/>
    <x v="0"/>
    <x v="0"/>
    <x v="4"/>
    <x v="5"/>
    <x v="5"/>
    <x v="5"/>
    <x v="1056"/>
    <x v="1055"/>
    <x v="1060"/>
    <x v="1049"/>
    <x v="1047"/>
    <x v="1062"/>
    <x v="1061"/>
    <x v="2"/>
    <x v="164"/>
    <x v="241"/>
    <x v="122"/>
    <x v="1"/>
    <x v="117"/>
    <x v="3"/>
    <x v="1"/>
    <x v="2"/>
    <x v="1"/>
    <x v="0"/>
  </r>
  <r>
    <x v="1063"/>
    <x v="1"/>
    <x v="0"/>
    <x v="4"/>
    <x v="4"/>
    <x v="0"/>
    <x v="0"/>
    <x v="0"/>
    <x v="1057"/>
    <x v="1056"/>
    <x v="1061"/>
    <x v="1050"/>
    <x v="1048"/>
    <x v="1063"/>
    <x v="1062"/>
    <x v="2"/>
    <x v="165"/>
    <x v="1"/>
    <x v="1"/>
    <x v="7"/>
    <x v="356"/>
    <x v="5"/>
    <x v="5"/>
    <x v="5"/>
    <x v="0"/>
    <x v="1"/>
  </r>
  <r>
    <x v="1064"/>
    <x v="4"/>
    <x v="1"/>
    <x v="2"/>
    <x v="0"/>
    <x v="7"/>
    <x v="7"/>
    <x v="7"/>
    <x v="1058"/>
    <x v="1057"/>
    <x v="1062"/>
    <x v="1051"/>
    <x v="1049"/>
    <x v="1064"/>
    <x v="1063"/>
    <x v="595"/>
    <x v="0"/>
    <x v="1"/>
    <x v="1"/>
    <x v="6"/>
    <x v="381"/>
    <x v="6"/>
    <x v="0"/>
    <x v="1"/>
    <x v="0"/>
    <x v="1"/>
  </r>
  <r>
    <x v="1065"/>
    <x v="0"/>
    <x v="1"/>
    <x v="2"/>
    <x v="0"/>
    <x v="7"/>
    <x v="7"/>
    <x v="7"/>
    <x v="1059"/>
    <x v="1058"/>
    <x v="1063"/>
    <x v="1052"/>
    <x v="1050"/>
    <x v="1065"/>
    <x v="1064"/>
    <x v="596"/>
    <x v="0"/>
    <x v="242"/>
    <x v="41"/>
    <x v="5"/>
    <x v="440"/>
    <x v="5"/>
    <x v="10"/>
    <x v="5"/>
    <x v="0"/>
    <x v="1"/>
  </r>
  <r>
    <x v="1066"/>
    <x v="0"/>
    <x v="0"/>
    <x v="0"/>
    <x v="0"/>
    <x v="2"/>
    <x v="2"/>
    <x v="2"/>
    <x v="1060"/>
    <x v="1059"/>
    <x v="1064"/>
    <x v="1053"/>
    <x v="1051"/>
    <x v="1066"/>
    <x v="1065"/>
    <x v="597"/>
    <x v="0"/>
    <x v="243"/>
    <x v="120"/>
    <x v="1"/>
    <x v="222"/>
    <x v="2"/>
    <x v="5"/>
    <x v="10"/>
    <x v="0"/>
    <x v="1"/>
  </r>
  <r>
    <x v="1067"/>
    <x v="0"/>
    <x v="0"/>
    <x v="2"/>
    <x v="0"/>
    <x v="5"/>
    <x v="5"/>
    <x v="5"/>
    <x v="1061"/>
    <x v="1060"/>
    <x v="1065"/>
    <x v="1054"/>
    <x v="1052"/>
    <x v="1067"/>
    <x v="1066"/>
    <x v="598"/>
    <x v="0"/>
    <x v="244"/>
    <x v="101"/>
    <x v="6"/>
    <x v="28"/>
    <x v="4"/>
    <x v="3"/>
    <x v="5"/>
    <x v="0"/>
    <x v="2"/>
  </r>
  <r>
    <x v="1068"/>
    <x v="2"/>
    <x v="0"/>
    <x v="0"/>
    <x v="0"/>
    <x v="2"/>
    <x v="2"/>
    <x v="2"/>
    <x v="1062"/>
    <x v="1061"/>
    <x v="1066"/>
    <x v="1055"/>
    <x v="1053"/>
    <x v="1068"/>
    <x v="1067"/>
    <x v="599"/>
    <x v="0"/>
    <x v="1"/>
    <x v="1"/>
    <x v="1"/>
    <x v="142"/>
    <x v="4"/>
    <x v="4"/>
    <x v="3"/>
    <x v="1"/>
    <x v="1"/>
  </r>
  <r>
    <x v="1069"/>
    <x v="1"/>
    <x v="0"/>
    <x v="2"/>
    <x v="3"/>
    <x v="7"/>
    <x v="7"/>
    <x v="7"/>
    <x v="1063"/>
    <x v="1062"/>
    <x v="1067"/>
    <x v="1056"/>
    <x v="1054"/>
    <x v="1069"/>
    <x v="1068"/>
    <x v="2"/>
    <x v="0"/>
    <x v="1"/>
    <x v="1"/>
    <x v="5"/>
    <x v="238"/>
    <x v="2"/>
    <x v="8"/>
    <x v="2"/>
    <x v="1"/>
    <x v="2"/>
  </r>
  <r>
    <x v="1070"/>
    <x v="0"/>
    <x v="0"/>
    <x v="1"/>
    <x v="0"/>
    <x v="2"/>
    <x v="2"/>
    <x v="2"/>
    <x v="1064"/>
    <x v="1063"/>
    <x v="1068"/>
    <x v="1057"/>
    <x v="1055"/>
    <x v="1070"/>
    <x v="1069"/>
    <x v="600"/>
    <x v="0"/>
    <x v="245"/>
    <x v="120"/>
    <x v="10"/>
    <x v="282"/>
    <x v="6"/>
    <x v="6"/>
    <x v="0"/>
    <x v="0"/>
    <x v="0"/>
  </r>
  <r>
    <x v="1071"/>
    <x v="1"/>
    <x v="0"/>
    <x v="2"/>
    <x v="4"/>
    <x v="2"/>
    <x v="2"/>
    <x v="2"/>
    <x v="1065"/>
    <x v="1064"/>
    <x v="1069"/>
    <x v="1058"/>
    <x v="1056"/>
    <x v="1071"/>
    <x v="1070"/>
    <x v="2"/>
    <x v="166"/>
    <x v="1"/>
    <x v="1"/>
    <x v="5"/>
    <x v="334"/>
    <x v="4"/>
    <x v="0"/>
    <x v="1"/>
    <x v="0"/>
    <x v="2"/>
  </r>
  <r>
    <x v="1072"/>
    <x v="1"/>
    <x v="0"/>
    <x v="0"/>
    <x v="0"/>
    <x v="2"/>
    <x v="2"/>
    <x v="2"/>
    <x v="1066"/>
    <x v="1065"/>
    <x v="1070"/>
    <x v="1059"/>
    <x v="1057"/>
    <x v="1072"/>
    <x v="1071"/>
    <x v="601"/>
    <x v="0"/>
    <x v="1"/>
    <x v="1"/>
    <x v="1"/>
    <x v="411"/>
    <x v="2"/>
    <x v="0"/>
    <x v="3"/>
    <x v="1"/>
    <x v="0"/>
  </r>
  <r>
    <x v="1073"/>
    <x v="1"/>
    <x v="0"/>
    <x v="2"/>
    <x v="0"/>
    <x v="6"/>
    <x v="6"/>
    <x v="6"/>
    <x v="1067"/>
    <x v="1066"/>
    <x v="1071"/>
    <x v="1060"/>
    <x v="1058"/>
    <x v="1073"/>
    <x v="1072"/>
    <x v="602"/>
    <x v="0"/>
    <x v="1"/>
    <x v="1"/>
    <x v="6"/>
    <x v="234"/>
    <x v="4"/>
    <x v="0"/>
    <x v="4"/>
    <x v="1"/>
    <x v="2"/>
  </r>
  <r>
    <x v="1074"/>
    <x v="4"/>
    <x v="0"/>
    <x v="0"/>
    <x v="0"/>
    <x v="0"/>
    <x v="0"/>
    <x v="0"/>
    <x v="1068"/>
    <x v="1067"/>
    <x v="1072"/>
    <x v="1061"/>
    <x v="1059"/>
    <x v="1074"/>
    <x v="1073"/>
    <x v="603"/>
    <x v="0"/>
    <x v="1"/>
    <x v="1"/>
    <x v="1"/>
    <x v="299"/>
    <x v="1"/>
    <x v="8"/>
    <x v="3"/>
    <x v="1"/>
    <x v="1"/>
  </r>
  <r>
    <x v="1075"/>
    <x v="1"/>
    <x v="1"/>
    <x v="2"/>
    <x v="3"/>
    <x v="5"/>
    <x v="5"/>
    <x v="5"/>
    <x v="1069"/>
    <x v="1068"/>
    <x v="1073"/>
    <x v="1062"/>
    <x v="1060"/>
    <x v="1075"/>
    <x v="1074"/>
    <x v="2"/>
    <x v="0"/>
    <x v="1"/>
    <x v="1"/>
    <x v="5"/>
    <x v="74"/>
    <x v="5"/>
    <x v="2"/>
    <x v="7"/>
    <x v="0"/>
    <x v="1"/>
  </r>
  <r>
    <x v="1076"/>
    <x v="0"/>
    <x v="1"/>
    <x v="2"/>
    <x v="0"/>
    <x v="6"/>
    <x v="6"/>
    <x v="6"/>
    <x v="1070"/>
    <x v="1069"/>
    <x v="1074"/>
    <x v="1063"/>
    <x v="1061"/>
    <x v="1076"/>
    <x v="1075"/>
    <x v="604"/>
    <x v="0"/>
    <x v="246"/>
    <x v="69"/>
    <x v="5"/>
    <x v="404"/>
    <x v="3"/>
    <x v="8"/>
    <x v="0"/>
    <x v="0"/>
    <x v="1"/>
  </r>
  <r>
    <x v="1077"/>
    <x v="0"/>
    <x v="1"/>
    <x v="2"/>
    <x v="0"/>
    <x v="2"/>
    <x v="2"/>
    <x v="2"/>
    <x v="1071"/>
    <x v="1070"/>
    <x v="1075"/>
    <x v="1064"/>
    <x v="1062"/>
    <x v="1077"/>
    <x v="1076"/>
    <x v="605"/>
    <x v="0"/>
    <x v="247"/>
    <x v="43"/>
    <x v="5"/>
    <x v="71"/>
    <x v="3"/>
    <x v="11"/>
    <x v="2"/>
    <x v="1"/>
    <x v="2"/>
  </r>
  <r>
    <x v="1078"/>
    <x v="1"/>
    <x v="1"/>
    <x v="1"/>
    <x v="0"/>
    <x v="1"/>
    <x v="1"/>
    <x v="1"/>
    <x v="1072"/>
    <x v="1071"/>
    <x v="1076"/>
    <x v="1065"/>
    <x v="1063"/>
    <x v="1078"/>
    <x v="1077"/>
    <x v="606"/>
    <x v="0"/>
    <x v="1"/>
    <x v="1"/>
    <x v="10"/>
    <x v="403"/>
    <x v="6"/>
    <x v="9"/>
    <x v="5"/>
    <x v="0"/>
    <x v="1"/>
  </r>
  <r>
    <x v="1079"/>
    <x v="2"/>
    <x v="0"/>
    <x v="1"/>
    <x v="1"/>
    <x v="4"/>
    <x v="4"/>
    <x v="4"/>
    <x v="1073"/>
    <x v="1072"/>
    <x v="1077"/>
    <x v="1066"/>
    <x v="1064"/>
    <x v="1079"/>
    <x v="1078"/>
    <x v="2"/>
    <x v="0"/>
    <x v="1"/>
    <x v="1"/>
    <x v="8"/>
    <x v="285"/>
    <x v="4"/>
    <x v="4"/>
    <x v="1"/>
    <x v="0"/>
    <x v="0"/>
  </r>
  <r>
    <x v="1080"/>
    <x v="4"/>
    <x v="0"/>
    <x v="0"/>
    <x v="0"/>
    <x v="7"/>
    <x v="7"/>
    <x v="7"/>
    <x v="1074"/>
    <x v="1073"/>
    <x v="1078"/>
    <x v="1067"/>
    <x v="1065"/>
    <x v="1080"/>
    <x v="1079"/>
    <x v="607"/>
    <x v="0"/>
    <x v="1"/>
    <x v="1"/>
    <x v="1"/>
    <x v="238"/>
    <x v="2"/>
    <x v="8"/>
    <x v="7"/>
    <x v="0"/>
    <x v="0"/>
  </r>
  <r>
    <x v="1081"/>
    <x v="2"/>
    <x v="0"/>
    <x v="0"/>
    <x v="1"/>
    <x v="2"/>
    <x v="2"/>
    <x v="2"/>
    <x v="1075"/>
    <x v="1074"/>
    <x v="1079"/>
    <x v="1068"/>
    <x v="1066"/>
    <x v="1081"/>
    <x v="1080"/>
    <x v="2"/>
    <x v="0"/>
    <x v="1"/>
    <x v="1"/>
    <x v="0"/>
    <x v="366"/>
    <x v="5"/>
    <x v="4"/>
    <x v="1"/>
    <x v="0"/>
    <x v="0"/>
  </r>
  <r>
    <x v="1082"/>
    <x v="3"/>
    <x v="0"/>
    <x v="1"/>
    <x v="2"/>
    <x v="6"/>
    <x v="6"/>
    <x v="6"/>
    <x v="1076"/>
    <x v="1075"/>
    <x v="1080"/>
    <x v="1069"/>
    <x v="661"/>
    <x v="1082"/>
    <x v="1081"/>
    <x v="2"/>
    <x v="0"/>
    <x v="1"/>
    <x v="1"/>
    <x v="8"/>
    <x v="172"/>
    <x v="0"/>
    <x v="9"/>
    <x v="1"/>
    <x v="0"/>
    <x v="1"/>
  </r>
  <r>
    <x v="1083"/>
    <x v="1"/>
    <x v="0"/>
    <x v="2"/>
    <x v="3"/>
    <x v="2"/>
    <x v="2"/>
    <x v="2"/>
    <x v="1077"/>
    <x v="1076"/>
    <x v="1081"/>
    <x v="1070"/>
    <x v="1067"/>
    <x v="1083"/>
    <x v="1082"/>
    <x v="2"/>
    <x v="0"/>
    <x v="1"/>
    <x v="1"/>
    <x v="5"/>
    <x v="251"/>
    <x v="4"/>
    <x v="0"/>
    <x v="10"/>
    <x v="0"/>
    <x v="2"/>
  </r>
  <r>
    <x v="1084"/>
    <x v="2"/>
    <x v="0"/>
    <x v="1"/>
    <x v="0"/>
    <x v="6"/>
    <x v="6"/>
    <x v="6"/>
    <x v="1078"/>
    <x v="1077"/>
    <x v="1082"/>
    <x v="1071"/>
    <x v="1068"/>
    <x v="1084"/>
    <x v="1083"/>
    <x v="608"/>
    <x v="0"/>
    <x v="1"/>
    <x v="1"/>
    <x v="10"/>
    <x v="379"/>
    <x v="0"/>
    <x v="8"/>
    <x v="1"/>
    <x v="0"/>
    <x v="0"/>
  </r>
  <r>
    <x v="1085"/>
    <x v="4"/>
    <x v="1"/>
    <x v="2"/>
    <x v="0"/>
    <x v="1"/>
    <x v="1"/>
    <x v="1"/>
    <x v="1079"/>
    <x v="1078"/>
    <x v="1083"/>
    <x v="1072"/>
    <x v="1069"/>
    <x v="1085"/>
    <x v="1084"/>
    <x v="609"/>
    <x v="0"/>
    <x v="1"/>
    <x v="1"/>
    <x v="6"/>
    <x v="441"/>
    <x v="5"/>
    <x v="8"/>
    <x v="9"/>
    <x v="2"/>
    <x v="1"/>
  </r>
  <r>
    <x v="1086"/>
    <x v="2"/>
    <x v="0"/>
    <x v="2"/>
    <x v="1"/>
    <x v="4"/>
    <x v="4"/>
    <x v="4"/>
    <x v="1080"/>
    <x v="1079"/>
    <x v="1084"/>
    <x v="1073"/>
    <x v="1070"/>
    <x v="1086"/>
    <x v="1085"/>
    <x v="2"/>
    <x v="0"/>
    <x v="1"/>
    <x v="1"/>
    <x v="5"/>
    <x v="30"/>
    <x v="3"/>
    <x v="2"/>
    <x v="3"/>
    <x v="1"/>
    <x v="2"/>
  </r>
  <r>
    <x v="1087"/>
    <x v="4"/>
    <x v="0"/>
    <x v="2"/>
    <x v="0"/>
    <x v="0"/>
    <x v="0"/>
    <x v="0"/>
    <x v="1081"/>
    <x v="1080"/>
    <x v="1085"/>
    <x v="1074"/>
    <x v="1071"/>
    <x v="1087"/>
    <x v="1086"/>
    <x v="610"/>
    <x v="0"/>
    <x v="1"/>
    <x v="1"/>
    <x v="6"/>
    <x v="59"/>
    <x v="3"/>
    <x v="4"/>
    <x v="7"/>
    <x v="0"/>
    <x v="1"/>
  </r>
  <r>
    <x v="1088"/>
    <x v="4"/>
    <x v="0"/>
    <x v="4"/>
    <x v="4"/>
    <x v="5"/>
    <x v="5"/>
    <x v="5"/>
    <x v="1082"/>
    <x v="1081"/>
    <x v="1086"/>
    <x v="1075"/>
    <x v="1072"/>
    <x v="1088"/>
    <x v="1087"/>
    <x v="2"/>
    <x v="167"/>
    <x v="1"/>
    <x v="1"/>
    <x v="9"/>
    <x v="158"/>
    <x v="1"/>
    <x v="6"/>
    <x v="4"/>
    <x v="1"/>
    <x v="1"/>
  </r>
  <r>
    <x v="1089"/>
    <x v="0"/>
    <x v="0"/>
    <x v="2"/>
    <x v="0"/>
    <x v="4"/>
    <x v="4"/>
    <x v="4"/>
    <x v="1083"/>
    <x v="1082"/>
    <x v="1087"/>
    <x v="1076"/>
    <x v="1073"/>
    <x v="1089"/>
    <x v="1088"/>
    <x v="611"/>
    <x v="0"/>
    <x v="248"/>
    <x v="11"/>
    <x v="6"/>
    <x v="48"/>
    <x v="2"/>
    <x v="8"/>
    <x v="3"/>
    <x v="1"/>
    <x v="2"/>
  </r>
  <r>
    <x v="1090"/>
    <x v="0"/>
    <x v="0"/>
    <x v="2"/>
    <x v="0"/>
    <x v="2"/>
    <x v="2"/>
    <x v="2"/>
    <x v="1084"/>
    <x v="1083"/>
    <x v="1088"/>
    <x v="1077"/>
    <x v="1074"/>
    <x v="1090"/>
    <x v="1089"/>
    <x v="612"/>
    <x v="0"/>
    <x v="249"/>
    <x v="70"/>
    <x v="5"/>
    <x v="442"/>
    <x v="2"/>
    <x v="5"/>
    <x v="1"/>
    <x v="0"/>
    <x v="2"/>
  </r>
  <r>
    <x v="1091"/>
    <x v="0"/>
    <x v="0"/>
    <x v="4"/>
    <x v="4"/>
    <x v="7"/>
    <x v="7"/>
    <x v="7"/>
    <x v="1085"/>
    <x v="1084"/>
    <x v="1089"/>
    <x v="1078"/>
    <x v="1075"/>
    <x v="1091"/>
    <x v="1090"/>
    <x v="2"/>
    <x v="168"/>
    <x v="250"/>
    <x v="33"/>
    <x v="7"/>
    <x v="272"/>
    <x v="0"/>
    <x v="0"/>
    <x v="5"/>
    <x v="0"/>
    <x v="1"/>
  </r>
  <r>
    <x v="1092"/>
    <x v="1"/>
    <x v="0"/>
    <x v="2"/>
    <x v="3"/>
    <x v="3"/>
    <x v="3"/>
    <x v="3"/>
    <x v="1086"/>
    <x v="1085"/>
    <x v="1090"/>
    <x v="1079"/>
    <x v="768"/>
    <x v="1092"/>
    <x v="1091"/>
    <x v="2"/>
    <x v="0"/>
    <x v="1"/>
    <x v="1"/>
    <x v="5"/>
    <x v="408"/>
    <x v="4"/>
    <x v="4"/>
    <x v="6"/>
    <x v="2"/>
    <x v="2"/>
  </r>
  <r>
    <x v="1093"/>
    <x v="0"/>
    <x v="0"/>
    <x v="0"/>
    <x v="4"/>
    <x v="5"/>
    <x v="5"/>
    <x v="5"/>
    <x v="1087"/>
    <x v="1086"/>
    <x v="1091"/>
    <x v="1080"/>
    <x v="1076"/>
    <x v="1093"/>
    <x v="1092"/>
    <x v="2"/>
    <x v="169"/>
    <x v="251"/>
    <x v="115"/>
    <x v="0"/>
    <x v="303"/>
    <x v="0"/>
    <x v="3"/>
    <x v="0"/>
    <x v="0"/>
    <x v="1"/>
  </r>
  <r>
    <x v="1094"/>
    <x v="4"/>
    <x v="0"/>
    <x v="2"/>
    <x v="0"/>
    <x v="7"/>
    <x v="7"/>
    <x v="7"/>
    <x v="1088"/>
    <x v="1087"/>
    <x v="1092"/>
    <x v="1081"/>
    <x v="1077"/>
    <x v="1094"/>
    <x v="1093"/>
    <x v="613"/>
    <x v="0"/>
    <x v="1"/>
    <x v="1"/>
    <x v="6"/>
    <x v="277"/>
    <x v="5"/>
    <x v="4"/>
    <x v="4"/>
    <x v="1"/>
    <x v="1"/>
  </r>
  <r>
    <x v="1095"/>
    <x v="2"/>
    <x v="0"/>
    <x v="0"/>
    <x v="0"/>
    <x v="4"/>
    <x v="4"/>
    <x v="4"/>
    <x v="1089"/>
    <x v="1088"/>
    <x v="1093"/>
    <x v="1082"/>
    <x v="1078"/>
    <x v="1095"/>
    <x v="1094"/>
    <x v="614"/>
    <x v="0"/>
    <x v="1"/>
    <x v="1"/>
    <x v="1"/>
    <x v="246"/>
    <x v="5"/>
    <x v="3"/>
    <x v="8"/>
    <x v="1"/>
    <x v="1"/>
  </r>
  <r>
    <x v="1096"/>
    <x v="4"/>
    <x v="0"/>
    <x v="2"/>
    <x v="4"/>
    <x v="6"/>
    <x v="6"/>
    <x v="6"/>
    <x v="1090"/>
    <x v="1089"/>
    <x v="1094"/>
    <x v="1083"/>
    <x v="1079"/>
    <x v="1096"/>
    <x v="1095"/>
    <x v="2"/>
    <x v="170"/>
    <x v="1"/>
    <x v="1"/>
    <x v="6"/>
    <x v="331"/>
    <x v="4"/>
    <x v="7"/>
    <x v="9"/>
    <x v="2"/>
    <x v="2"/>
  </r>
  <r>
    <x v="1097"/>
    <x v="4"/>
    <x v="0"/>
    <x v="0"/>
    <x v="0"/>
    <x v="1"/>
    <x v="1"/>
    <x v="1"/>
    <x v="1091"/>
    <x v="1090"/>
    <x v="1095"/>
    <x v="1084"/>
    <x v="1080"/>
    <x v="1097"/>
    <x v="1096"/>
    <x v="615"/>
    <x v="0"/>
    <x v="1"/>
    <x v="1"/>
    <x v="1"/>
    <x v="46"/>
    <x v="0"/>
    <x v="1"/>
    <x v="4"/>
    <x v="1"/>
    <x v="1"/>
  </r>
  <r>
    <x v="1098"/>
    <x v="3"/>
    <x v="1"/>
    <x v="1"/>
    <x v="0"/>
    <x v="6"/>
    <x v="6"/>
    <x v="6"/>
    <x v="1092"/>
    <x v="1091"/>
    <x v="1096"/>
    <x v="1085"/>
    <x v="1081"/>
    <x v="1098"/>
    <x v="1097"/>
    <x v="616"/>
    <x v="0"/>
    <x v="1"/>
    <x v="1"/>
    <x v="8"/>
    <x v="58"/>
    <x v="4"/>
    <x v="1"/>
    <x v="2"/>
    <x v="1"/>
    <x v="0"/>
  </r>
  <r>
    <x v="1099"/>
    <x v="4"/>
    <x v="1"/>
    <x v="2"/>
    <x v="0"/>
    <x v="2"/>
    <x v="2"/>
    <x v="2"/>
    <x v="1093"/>
    <x v="1092"/>
    <x v="1097"/>
    <x v="1086"/>
    <x v="1082"/>
    <x v="1099"/>
    <x v="1098"/>
    <x v="617"/>
    <x v="0"/>
    <x v="1"/>
    <x v="1"/>
    <x v="6"/>
    <x v="77"/>
    <x v="3"/>
    <x v="2"/>
    <x v="5"/>
    <x v="0"/>
    <x v="2"/>
  </r>
  <r>
    <x v="1100"/>
    <x v="2"/>
    <x v="0"/>
    <x v="4"/>
    <x v="1"/>
    <x v="7"/>
    <x v="7"/>
    <x v="7"/>
    <x v="1094"/>
    <x v="1093"/>
    <x v="1098"/>
    <x v="1087"/>
    <x v="1083"/>
    <x v="1100"/>
    <x v="1099"/>
    <x v="2"/>
    <x v="0"/>
    <x v="1"/>
    <x v="1"/>
    <x v="7"/>
    <x v="196"/>
    <x v="1"/>
    <x v="3"/>
    <x v="1"/>
    <x v="0"/>
    <x v="1"/>
  </r>
  <r>
    <x v="1101"/>
    <x v="4"/>
    <x v="1"/>
    <x v="2"/>
    <x v="0"/>
    <x v="1"/>
    <x v="1"/>
    <x v="1"/>
    <x v="1095"/>
    <x v="1094"/>
    <x v="1099"/>
    <x v="1088"/>
    <x v="1084"/>
    <x v="1101"/>
    <x v="1100"/>
    <x v="618"/>
    <x v="0"/>
    <x v="1"/>
    <x v="1"/>
    <x v="6"/>
    <x v="193"/>
    <x v="0"/>
    <x v="2"/>
    <x v="5"/>
    <x v="0"/>
    <x v="1"/>
  </r>
  <r>
    <x v="1102"/>
    <x v="2"/>
    <x v="0"/>
    <x v="0"/>
    <x v="0"/>
    <x v="0"/>
    <x v="0"/>
    <x v="0"/>
    <x v="1096"/>
    <x v="1095"/>
    <x v="1100"/>
    <x v="1089"/>
    <x v="1085"/>
    <x v="1102"/>
    <x v="1101"/>
    <x v="619"/>
    <x v="0"/>
    <x v="1"/>
    <x v="1"/>
    <x v="1"/>
    <x v="148"/>
    <x v="3"/>
    <x v="3"/>
    <x v="7"/>
    <x v="0"/>
    <x v="0"/>
  </r>
  <r>
    <x v="1103"/>
    <x v="4"/>
    <x v="0"/>
    <x v="2"/>
    <x v="4"/>
    <x v="1"/>
    <x v="1"/>
    <x v="1"/>
    <x v="1097"/>
    <x v="1096"/>
    <x v="1101"/>
    <x v="1090"/>
    <x v="1086"/>
    <x v="1103"/>
    <x v="1102"/>
    <x v="2"/>
    <x v="171"/>
    <x v="1"/>
    <x v="1"/>
    <x v="6"/>
    <x v="396"/>
    <x v="4"/>
    <x v="5"/>
    <x v="2"/>
    <x v="1"/>
    <x v="2"/>
  </r>
  <r>
    <x v="1104"/>
    <x v="0"/>
    <x v="0"/>
    <x v="4"/>
    <x v="4"/>
    <x v="1"/>
    <x v="1"/>
    <x v="1"/>
    <x v="1098"/>
    <x v="1097"/>
    <x v="1102"/>
    <x v="1091"/>
    <x v="1087"/>
    <x v="1104"/>
    <x v="1103"/>
    <x v="2"/>
    <x v="172"/>
    <x v="252"/>
    <x v="123"/>
    <x v="7"/>
    <x v="403"/>
    <x v="6"/>
    <x v="9"/>
    <x v="3"/>
    <x v="1"/>
    <x v="1"/>
  </r>
  <r>
    <x v="1105"/>
    <x v="4"/>
    <x v="0"/>
    <x v="4"/>
    <x v="4"/>
    <x v="4"/>
    <x v="4"/>
    <x v="4"/>
    <x v="1099"/>
    <x v="1098"/>
    <x v="1103"/>
    <x v="1092"/>
    <x v="1088"/>
    <x v="1105"/>
    <x v="1104"/>
    <x v="2"/>
    <x v="173"/>
    <x v="1"/>
    <x v="1"/>
    <x v="9"/>
    <x v="83"/>
    <x v="6"/>
    <x v="4"/>
    <x v="5"/>
    <x v="0"/>
    <x v="1"/>
  </r>
  <r>
    <x v="1106"/>
    <x v="1"/>
    <x v="1"/>
    <x v="0"/>
    <x v="0"/>
    <x v="7"/>
    <x v="7"/>
    <x v="7"/>
    <x v="1100"/>
    <x v="1099"/>
    <x v="1104"/>
    <x v="1093"/>
    <x v="1089"/>
    <x v="1106"/>
    <x v="1105"/>
    <x v="620"/>
    <x v="0"/>
    <x v="1"/>
    <x v="1"/>
    <x v="1"/>
    <x v="14"/>
    <x v="0"/>
    <x v="6"/>
    <x v="1"/>
    <x v="0"/>
    <x v="1"/>
  </r>
  <r>
    <x v="1107"/>
    <x v="2"/>
    <x v="0"/>
    <x v="1"/>
    <x v="0"/>
    <x v="4"/>
    <x v="4"/>
    <x v="4"/>
    <x v="1101"/>
    <x v="1100"/>
    <x v="1105"/>
    <x v="1094"/>
    <x v="1090"/>
    <x v="1107"/>
    <x v="1106"/>
    <x v="621"/>
    <x v="0"/>
    <x v="1"/>
    <x v="1"/>
    <x v="10"/>
    <x v="38"/>
    <x v="6"/>
    <x v="4"/>
    <x v="1"/>
    <x v="0"/>
    <x v="0"/>
  </r>
  <r>
    <x v="1108"/>
    <x v="4"/>
    <x v="0"/>
    <x v="2"/>
    <x v="4"/>
    <x v="3"/>
    <x v="3"/>
    <x v="3"/>
    <x v="1102"/>
    <x v="1101"/>
    <x v="1106"/>
    <x v="1095"/>
    <x v="1091"/>
    <x v="1108"/>
    <x v="1107"/>
    <x v="2"/>
    <x v="174"/>
    <x v="1"/>
    <x v="1"/>
    <x v="6"/>
    <x v="435"/>
    <x v="0"/>
    <x v="4"/>
    <x v="6"/>
    <x v="2"/>
    <x v="1"/>
  </r>
  <r>
    <x v="1109"/>
    <x v="2"/>
    <x v="0"/>
    <x v="1"/>
    <x v="0"/>
    <x v="6"/>
    <x v="6"/>
    <x v="6"/>
    <x v="1103"/>
    <x v="1102"/>
    <x v="1107"/>
    <x v="1096"/>
    <x v="1092"/>
    <x v="1109"/>
    <x v="1108"/>
    <x v="622"/>
    <x v="0"/>
    <x v="1"/>
    <x v="1"/>
    <x v="10"/>
    <x v="231"/>
    <x v="6"/>
    <x v="4"/>
    <x v="1"/>
    <x v="0"/>
    <x v="0"/>
  </r>
  <r>
    <x v="1110"/>
    <x v="1"/>
    <x v="0"/>
    <x v="2"/>
    <x v="3"/>
    <x v="5"/>
    <x v="5"/>
    <x v="5"/>
    <x v="1104"/>
    <x v="1103"/>
    <x v="1108"/>
    <x v="1097"/>
    <x v="1093"/>
    <x v="1110"/>
    <x v="1109"/>
    <x v="2"/>
    <x v="0"/>
    <x v="1"/>
    <x v="1"/>
    <x v="5"/>
    <x v="262"/>
    <x v="1"/>
    <x v="9"/>
    <x v="10"/>
    <x v="0"/>
    <x v="2"/>
  </r>
  <r>
    <x v="1111"/>
    <x v="2"/>
    <x v="0"/>
    <x v="1"/>
    <x v="0"/>
    <x v="6"/>
    <x v="6"/>
    <x v="6"/>
    <x v="1105"/>
    <x v="1104"/>
    <x v="1109"/>
    <x v="1098"/>
    <x v="1094"/>
    <x v="1111"/>
    <x v="1110"/>
    <x v="623"/>
    <x v="0"/>
    <x v="1"/>
    <x v="1"/>
    <x v="10"/>
    <x v="52"/>
    <x v="2"/>
    <x v="0"/>
    <x v="1"/>
    <x v="0"/>
    <x v="0"/>
  </r>
  <r>
    <x v="1112"/>
    <x v="4"/>
    <x v="0"/>
    <x v="0"/>
    <x v="0"/>
    <x v="1"/>
    <x v="1"/>
    <x v="1"/>
    <x v="1106"/>
    <x v="1105"/>
    <x v="1110"/>
    <x v="1099"/>
    <x v="1095"/>
    <x v="1112"/>
    <x v="1111"/>
    <x v="624"/>
    <x v="0"/>
    <x v="1"/>
    <x v="1"/>
    <x v="1"/>
    <x v="79"/>
    <x v="6"/>
    <x v="7"/>
    <x v="5"/>
    <x v="0"/>
    <x v="1"/>
  </r>
  <r>
    <x v="1113"/>
    <x v="4"/>
    <x v="0"/>
    <x v="2"/>
    <x v="0"/>
    <x v="2"/>
    <x v="2"/>
    <x v="2"/>
    <x v="1107"/>
    <x v="1106"/>
    <x v="1111"/>
    <x v="1100"/>
    <x v="1096"/>
    <x v="1113"/>
    <x v="1112"/>
    <x v="625"/>
    <x v="0"/>
    <x v="1"/>
    <x v="1"/>
    <x v="6"/>
    <x v="245"/>
    <x v="4"/>
    <x v="3"/>
    <x v="9"/>
    <x v="2"/>
    <x v="2"/>
  </r>
  <r>
    <x v="1114"/>
    <x v="4"/>
    <x v="0"/>
    <x v="1"/>
    <x v="0"/>
    <x v="1"/>
    <x v="1"/>
    <x v="1"/>
    <x v="1108"/>
    <x v="1107"/>
    <x v="1112"/>
    <x v="1101"/>
    <x v="1097"/>
    <x v="1114"/>
    <x v="1113"/>
    <x v="626"/>
    <x v="0"/>
    <x v="1"/>
    <x v="1"/>
    <x v="10"/>
    <x v="149"/>
    <x v="2"/>
    <x v="4"/>
    <x v="9"/>
    <x v="2"/>
    <x v="0"/>
  </r>
  <r>
    <x v="1115"/>
    <x v="4"/>
    <x v="0"/>
    <x v="2"/>
    <x v="0"/>
    <x v="1"/>
    <x v="1"/>
    <x v="1"/>
    <x v="1109"/>
    <x v="1108"/>
    <x v="1113"/>
    <x v="1102"/>
    <x v="1098"/>
    <x v="1115"/>
    <x v="1114"/>
    <x v="627"/>
    <x v="0"/>
    <x v="1"/>
    <x v="1"/>
    <x v="6"/>
    <x v="148"/>
    <x v="3"/>
    <x v="3"/>
    <x v="1"/>
    <x v="0"/>
    <x v="2"/>
  </r>
  <r>
    <x v="1116"/>
    <x v="4"/>
    <x v="1"/>
    <x v="2"/>
    <x v="0"/>
    <x v="2"/>
    <x v="2"/>
    <x v="2"/>
    <x v="1110"/>
    <x v="1109"/>
    <x v="1114"/>
    <x v="702"/>
    <x v="1099"/>
    <x v="1116"/>
    <x v="1115"/>
    <x v="628"/>
    <x v="0"/>
    <x v="1"/>
    <x v="1"/>
    <x v="6"/>
    <x v="175"/>
    <x v="2"/>
    <x v="11"/>
    <x v="7"/>
    <x v="0"/>
    <x v="2"/>
  </r>
  <r>
    <x v="1117"/>
    <x v="0"/>
    <x v="1"/>
    <x v="2"/>
    <x v="0"/>
    <x v="3"/>
    <x v="3"/>
    <x v="3"/>
    <x v="1111"/>
    <x v="1110"/>
    <x v="1115"/>
    <x v="1103"/>
    <x v="1100"/>
    <x v="1117"/>
    <x v="1116"/>
    <x v="629"/>
    <x v="0"/>
    <x v="253"/>
    <x v="102"/>
    <x v="5"/>
    <x v="218"/>
    <x v="1"/>
    <x v="6"/>
    <x v="3"/>
    <x v="1"/>
    <x v="1"/>
  </r>
  <r>
    <x v="1118"/>
    <x v="2"/>
    <x v="0"/>
    <x v="0"/>
    <x v="0"/>
    <x v="7"/>
    <x v="7"/>
    <x v="7"/>
    <x v="1112"/>
    <x v="1111"/>
    <x v="1116"/>
    <x v="1104"/>
    <x v="1101"/>
    <x v="1118"/>
    <x v="1117"/>
    <x v="630"/>
    <x v="0"/>
    <x v="1"/>
    <x v="1"/>
    <x v="1"/>
    <x v="191"/>
    <x v="5"/>
    <x v="8"/>
    <x v="4"/>
    <x v="1"/>
    <x v="0"/>
  </r>
  <r>
    <x v="1119"/>
    <x v="2"/>
    <x v="0"/>
    <x v="4"/>
    <x v="3"/>
    <x v="5"/>
    <x v="5"/>
    <x v="5"/>
    <x v="1113"/>
    <x v="1112"/>
    <x v="1117"/>
    <x v="1105"/>
    <x v="1102"/>
    <x v="1119"/>
    <x v="1118"/>
    <x v="2"/>
    <x v="0"/>
    <x v="1"/>
    <x v="1"/>
    <x v="7"/>
    <x v="108"/>
    <x v="3"/>
    <x v="3"/>
    <x v="6"/>
    <x v="2"/>
    <x v="1"/>
  </r>
  <r>
    <x v="1120"/>
    <x v="2"/>
    <x v="0"/>
    <x v="0"/>
    <x v="0"/>
    <x v="2"/>
    <x v="2"/>
    <x v="2"/>
    <x v="1114"/>
    <x v="1113"/>
    <x v="1118"/>
    <x v="1106"/>
    <x v="1103"/>
    <x v="1120"/>
    <x v="1119"/>
    <x v="631"/>
    <x v="0"/>
    <x v="1"/>
    <x v="1"/>
    <x v="1"/>
    <x v="99"/>
    <x v="5"/>
    <x v="6"/>
    <x v="4"/>
    <x v="1"/>
    <x v="1"/>
  </r>
  <r>
    <x v="1121"/>
    <x v="1"/>
    <x v="0"/>
    <x v="4"/>
    <x v="4"/>
    <x v="0"/>
    <x v="0"/>
    <x v="0"/>
    <x v="1115"/>
    <x v="1114"/>
    <x v="231"/>
    <x v="1107"/>
    <x v="1104"/>
    <x v="1121"/>
    <x v="1120"/>
    <x v="2"/>
    <x v="175"/>
    <x v="1"/>
    <x v="1"/>
    <x v="7"/>
    <x v="28"/>
    <x v="4"/>
    <x v="3"/>
    <x v="1"/>
    <x v="0"/>
    <x v="1"/>
  </r>
  <r>
    <x v="1122"/>
    <x v="1"/>
    <x v="0"/>
    <x v="0"/>
    <x v="4"/>
    <x v="1"/>
    <x v="1"/>
    <x v="1"/>
    <x v="1116"/>
    <x v="1115"/>
    <x v="1119"/>
    <x v="1108"/>
    <x v="1105"/>
    <x v="1122"/>
    <x v="1121"/>
    <x v="2"/>
    <x v="176"/>
    <x v="1"/>
    <x v="1"/>
    <x v="0"/>
    <x v="358"/>
    <x v="6"/>
    <x v="5"/>
    <x v="2"/>
    <x v="1"/>
    <x v="1"/>
  </r>
  <r>
    <x v="1123"/>
    <x v="2"/>
    <x v="0"/>
    <x v="2"/>
    <x v="1"/>
    <x v="7"/>
    <x v="7"/>
    <x v="7"/>
    <x v="1117"/>
    <x v="1116"/>
    <x v="1120"/>
    <x v="1109"/>
    <x v="1106"/>
    <x v="1123"/>
    <x v="1122"/>
    <x v="2"/>
    <x v="0"/>
    <x v="1"/>
    <x v="1"/>
    <x v="5"/>
    <x v="393"/>
    <x v="2"/>
    <x v="0"/>
    <x v="9"/>
    <x v="2"/>
    <x v="1"/>
  </r>
  <r>
    <x v="1124"/>
    <x v="2"/>
    <x v="0"/>
    <x v="0"/>
    <x v="0"/>
    <x v="6"/>
    <x v="6"/>
    <x v="6"/>
    <x v="1118"/>
    <x v="1117"/>
    <x v="1121"/>
    <x v="1110"/>
    <x v="1107"/>
    <x v="1124"/>
    <x v="1123"/>
    <x v="632"/>
    <x v="0"/>
    <x v="1"/>
    <x v="1"/>
    <x v="1"/>
    <x v="226"/>
    <x v="5"/>
    <x v="9"/>
    <x v="3"/>
    <x v="1"/>
    <x v="1"/>
  </r>
  <r>
    <x v="1125"/>
    <x v="0"/>
    <x v="0"/>
    <x v="4"/>
    <x v="4"/>
    <x v="0"/>
    <x v="0"/>
    <x v="0"/>
    <x v="1119"/>
    <x v="1118"/>
    <x v="1122"/>
    <x v="1111"/>
    <x v="1108"/>
    <x v="1125"/>
    <x v="1124"/>
    <x v="2"/>
    <x v="177"/>
    <x v="254"/>
    <x v="9"/>
    <x v="7"/>
    <x v="159"/>
    <x v="2"/>
    <x v="6"/>
    <x v="7"/>
    <x v="0"/>
    <x v="1"/>
  </r>
  <r>
    <x v="1126"/>
    <x v="2"/>
    <x v="0"/>
    <x v="1"/>
    <x v="3"/>
    <x v="7"/>
    <x v="7"/>
    <x v="7"/>
    <x v="1120"/>
    <x v="1119"/>
    <x v="1123"/>
    <x v="1112"/>
    <x v="1109"/>
    <x v="1126"/>
    <x v="1125"/>
    <x v="2"/>
    <x v="0"/>
    <x v="1"/>
    <x v="1"/>
    <x v="8"/>
    <x v="298"/>
    <x v="3"/>
    <x v="0"/>
    <x v="1"/>
    <x v="0"/>
    <x v="0"/>
  </r>
  <r>
    <x v="1127"/>
    <x v="1"/>
    <x v="0"/>
    <x v="2"/>
    <x v="3"/>
    <x v="0"/>
    <x v="0"/>
    <x v="0"/>
    <x v="1121"/>
    <x v="1120"/>
    <x v="1124"/>
    <x v="1113"/>
    <x v="1110"/>
    <x v="1127"/>
    <x v="1126"/>
    <x v="2"/>
    <x v="0"/>
    <x v="1"/>
    <x v="1"/>
    <x v="5"/>
    <x v="436"/>
    <x v="6"/>
    <x v="0"/>
    <x v="3"/>
    <x v="1"/>
    <x v="2"/>
  </r>
  <r>
    <x v="1128"/>
    <x v="4"/>
    <x v="0"/>
    <x v="1"/>
    <x v="0"/>
    <x v="6"/>
    <x v="6"/>
    <x v="6"/>
    <x v="1122"/>
    <x v="1121"/>
    <x v="1125"/>
    <x v="1114"/>
    <x v="1111"/>
    <x v="1128"/>
    <x v="1127"/>
    <x v="633"/>
    <x v="0"/>
    <x v="1"/>
    <x v="1"/>
    <x v="10"/>
    <x v="443"/>
    <x v="5"/>
    <x v="7"/>
    <x v="8"/>
    <x v="1"/>
    <x v="0"/>
  </r>
  <r>
    <x v="1129"/>
    <x v="2"/>
    <x v="0"/>
    <x v="4"/>
    <x v="1"/>
    <x v="6"/>
    <x v="6"/>
    <x v="6"/>
    <x v="1123"/>
    <x v="1122"/>
    <x v="1126"/>
    <x v="1115"/>
    <x v="1112"/>
    <x v="1129"/>
    <x v="1128"/>
    <x v="2"/>
    <x v="0"/>
    <x v="1"/>
    <x v="1"/>
    <x v="7"/>
    <x v="99"/>
    <x v="5"/>
    <x v="6"/>
    <x v="3"/>
    <x v="1"/>
    <x v="1"/>
  </r>
  <r>
    <x v="1130"/>
    <x v="0"/>
    <x v="1"/>
    <x v="0"/>
    <x v="0"/>
    <x v="2"/>
    <x v="2"/>
    <x v="2"/>
    <x v="1124"/>
    <x v="1123"/>
    <x v="1127"/>
    <x v="1116"/>
    <x v="1113"/>
    <x v="1130"/>
    <x v="1129"/>
    <x v="634"/>
    <x v="0"/>
    <x v="255"/>
    <x v="115"/>
    <x v="0"/>
    <x v="444"/>
    <x v="3"/>
    <x v="9"/>
    <x v="2"/>
    <x v="1"/>
    <x v="1"/>
  </r>
  <r>
    <x v="1131"/>
    <x v="4"/>
    <x v="0"/>
    <x v="2"/>
    <x v="0"/>
    <x v="2"/>
    <x v="2"/>
    <x v="2"/>
    <x v="1125"/>
    <x v="1124"/>
    <x v="1128"/>
    <x v="1117"/>
    <x v="1114"/>
    <x v="1131"/>
    <x v="1130"/>
    <x v="635"/>
    <x v="0"/>
    <x v="1"/>
    <x v="1"/>
    <x v="6"/>
    <x v="189"/>
    <x v="3"/>
    <x v="3"/>
    <x v="2"/>
    <x v="1"/>
    <x v="2"/>
  </r>
  <r>
    <x v="1132"/>
    <x v="0"/>
    <x v="0"/>
    <x v="2"/>
    <x v="0"/>
    <x v="1"/>
    <x v="1"/>
    <x v="1"/>
    <x v="1126"/>
    <x v="1125"/>
    <x v="1129"/>
    <x v="1118"/>
    <x v="1115"/>
    <x v="1132"/>
    <x v="1131"/>
    <x v="636"/>
    <x v="0"/>
    <x v="256"/>
    <x v="71"/>
    <x v="5"/>
    <x v="370"/>
    <x v="1"/>
    <x v="6"/>
    <x v="5"/>
    <x v="0"/>
    <x v="2"/>
  </r>
  <r>
    <x v="1133"/>
    <x v="0"/>
    <x v="0"/>
    <x v="4"/>
    <x v="4"/>
    <x v="3"/>
    <x v="3"/>
    <x v="3"/>
    <x v="1127"/>
    <x v="1126"/>
    <x v="1130"/>
    <x v="1119"/>
    <x v="1116"/>
    <x v="1133"/>
    <x v="1132"/>
    <x v="2"/>
    <x v="178"/>
    <x v="257"/>
    <x v="16"/>
    <x v="7"/>
    <x v="346"/>
    <x v="1"/>
    <x v="2"/>
    <x v="0"/>
    <x v="0"/>
    <x v="1"/>
  </r>
  <r>
    <x v="1134"/>
    <x v="4"/>
    <x v="0"/>
    <x v="0"/>
    <x v="0"/>
    <x v="2"/>
    <x v="2"/>
    <x v="2"/>
    <x v="1128"/>
    <x v="1127"/>
    <x v="1131"/>
    <x v="1120"/>
    <x v="1117"/>
    <x v="1134"/>
    <x v="1133"/>
    <x v="637"/>
    <x v="0"/>
    <x v="1"/>
    <x v="1"/>
    <x v="1"/>
    <x v="327"/>
    <x v="0"/>
    <x v="0"/>
    <x v="4"/>
    <x v="1"/>
    <x v="1"/>
  </r>
  <r>
    <x v="1135"/>
    <x v="4"/>
    <x v="0"/>
    <x v="2"/>
    <x v="4"/>
    <x v="4"/>
    <x v="4"/>
    <x v="4"/>
    <x v="1129"/>
    <x v="1128"/>
    <x v="1132"/>
    <x v="1121"/>
    <x v="1118"/>
    <x v="1135"/>
    <x v="1134"/>
    <x v="2"/>
    <x v="179"/>
    <x v="1"/>
    <x v="1"/>
    <x v="6"/>
    <x v="299"/>
    <x v="1"/>
    <x v="8"/>
    <x v="2"/>
    <x v="1"/>
    <x v="1"/>
  </r>
  <r>
    <x v="1136"/>
    <x v="4"/>
    <x v="0"/>
    <x v="2"/>
    <x v="4"/>
    <x v="7"/>
    <x v="7"/>
    <x v="7"/>
    <x v="1130"/>
    <x v="1129"/>
    <x v="1133"/>
    <x v="1122"/>
    <x v="1119"/>
    <x v="1136"/>
    <x v="1135"/>
    <x v="2"/>
    <x v="180"/>
    <x v="1"/>
    <x v="1"/>
    <x v="6"/>
    <x v="428"/>
    <x v="4"/>
    <x v="5"/>
    <x v="1"/>
    <x v="0"/>
    <x v="1"/>
  </r>
  <r>
    <x v="1137"/>
    <x v="4"/>
    <x v="1"/>
    <x v="0"/>
    <x v="0"/>
    <x v="1"/>
    <x v="1"/>
    <x v="1"/>
    <x v="1131"/>
    <x v="1130"/>
    <x v="1134"/>
    <x v="1123"/>
    <x v="1120"/>
    <x v="1137"/>
    <x v="1136"/>
    <x v="638"/>
    <x v="0"/>
    <x v="1"/>
    <x v="1"/>
    <x v="1"/>
    <x v="168"/>
    <x v="0"/>
    <x v="1"/>
    <x v="4"/>
    <x v="1"/>
    <x v="1"/>
  </r>
  <r>
    <x v="1138"/>
    <x v="2"/>
    <x v="0"/>
    <x v="4"/>
    <x v="1"/>
    <x v="6"/>
    <x v="6"/>
    <x v="6"/>
    <x v="1132"/>
    <x v="1131"/>
    <x v="1135"/>
    <x v="1124"/>
    <x v="1121"/>
    <x v="1138"/>
    <x v="1137"/>
    <x v="2"/>
    <x v="0"/>
    <x v="1"/>
    <x v="1"/>
    <x v="7"/>
    <x v="189"/>
    <x v="3"/>
    <x v="3"/>
    <x v="7"/>
    <x v="0"/>
    <x v="1"/>
  </r>
  <r>
    <x v="1139"/>
    <x v="2"/>
    <x v="0"/>
    <x v="2"/>
    <x v="3"/>
    <x v="6"/>
    <x v="6"/>
    <x v="6"/>
    <x v="1133"/>
    <x v="1132"/>
    <x v="1136"/>
    <x v="1125"/>
    <x v="1122"/>
    <x v="1139"/>
    <x v="1138"/>
    <x v="2"/>
    <x v="0"/>
    <x v="1"/>
    <x v="1"/>
    <x v="5"/>
    <x v="283"/>
    <x v="2"/>
    <x v="6"/>
    <x v="2"/>
    <x v="1"/>
    <x v="2"/>
  </r>
  <r>
    <x v="1140"/>
    <x v="0"/>
    <x v="0"/>
    <x v="2"/>
    <x v="0"/>
    <x v="2"/>
    <x v="2"/>
    <x v="2"/>
    <x v="1134"/>
    <x v="1133"/>
    <x v="1137"/>
    <x v="1126"/>
    <x v="1123"/>
    <x v="1140"/>
    <x v="1139"/>
    <x v="639"/>
    <x v="0"/>
    <x v="258"/>
    <x v="97"/>
    <x v="5"/>
    <x v="285"/>
    <x v="4"/>
    <x v="4"/>
    <x v="0"/>
    <x v="0"/>
    <x v="1"/>
  </r>
  <r>
    <x v="1141"/>
    <x v="4"/>
    <x v="0"/>
    <x v="2"/>
    <x v="0"/>
    <x v="7"/>
    <x v="7"/>
    <x v="7"/>
    <x v="1135"/>
    <x v="1134"/>
    <x v="1138"/>
    <x v="1127"/>
    <x v="1124"/>
    <x v="1141"/>
    <x v="1140"/>
    <x v="640"/>
    <x v="0"/>
    <x v="1"/>
    <x v="1"/>
    <x v="6"/>
    <x v="395"/>
    <x v="2"/>
    <x v="11"/>
    <x v="3"/>
    <x v="1"/>
    <x v="1"/>
  </r>
  <r>
    <x v="1142"/>
    <x v="1"/>
    <x v="0"/>
    <x v="2"/>
    <x v="3"/>
    <x v="6"/>
    <x v="6"/>
    <x v="6"/>
    <x v="1136"/>
    <x v="1135"/>
    <x v="1139"/>
    <x v="1128"/>
    <x v="1125"/>
    <x v="1142"/>
    <x v="1141"/>
    <x v="2"/>
    <x v="0"/>
    <x v="1"/>
    <x v="1"/>
    <x v="5"/>
    <x v="231"/>
    <x v="6"/>
    <x v="4"/>
    <x v="7"/>
    <x v="0"/>
    <x v="1"/>
  </r>
  <r>
    <x v="1143"/>
    <x v="4"/>
    <x v="0"/>
    <x v="2"/>
    <x v="0"/>
    <x v="2"/>
    <x v="2"/>
    <x v="2"/>
    <x v="1137"/>
    <x v="1136"/>
    <x v="1140"/>
    <x v="1129"/>
    <x v="1126"/>
    <x v="1143"/>
    <x v="1142"/>
    <x v="641"/>
    <x v="0"/>
    <x v="1"/>
    <x v="1"/>
    <x v="6"/>
    <x v="276"/>
    <x v="4"/>
    <x v="0"/>
    <x v="2"/>
    <x v="1"/>
    <x v="2"/>
  </r>
  <r>
    <x v="1144"/>
    <x v="0"/>
    <x v="0"/>
    <x v="2"/>
    <x v="0"/>
    <x v="2"/>
    <x v="2"/>
    <x v="2"/>
    <x v="1138"/>
    <x v="1137"/>
    <x v="1141"/>
    <x v="1130"/>
    <x v="1127"/>
    <x v="1144"/>
    <x v="1143"/>
    <x v="642"/>
    <x v="0"/>
    <x v="259"/>
    <x v="124"/>
    <x v="5"/>
    <x v="445"/>
    <x v="6"/>
    <x v="2"/>
    <x v="5"/>
    <x v="0"/>
    <x v="2"/>
  </r>
  <r>
    <x v="1145"/>
    <x v="4"/>
    <x v="0"/>
    <x v="2"/>
    <x v="0"/>
    <x v="7"/>
    <x v="7"/>
    <x v="7"/>
    <x v="1139"/>
    <x v="1138"/>
    <x v="1142"/>
    <x v="1131"/>
    <x v="1128"/>
    <x v="1145"/>
    <x v="1144"/>
    <x v="643"/>
    <x v="0"/>
    <x v="1"/>
    <x v="1"/>
    <x v="6"/>
    <x v="147"/>
    <x v="6"/>
    <x v="4"/>
    <x v="5"/>
    <x v="0"/>
    <x v="2"/>
  </r>
  <r>
    <x v="1146"/>
    <x v="1"/>
    <x v="0"/>
    <x v="2"/>
    <x v="3"/>
    <x v="6"/>
    <x v="6"/>
    <x v="6"/>
    <x v="1140"/>
    <x v="1139"/>
    <x v="1143"/>
    <x v="1132"/>
    <x v="1129"/>
    <x v="1146"/>
    <x v="1145"/>
    <x v="2"/>
    <x v="0"/>
    <x v="1"/>
    <x v="1"/>
    <x v="5"/>
    <x v="172"/>
    <x v="0"/>
    <x v="9"/>
    <x v="5"/>
    <x v="0"/>
    <x v="2"/>
  </r>
  <r>
    <x v="1147"/>
    <x v="1"/>
    <x v="0"/>
    <x v="0"/>
    <x v="0"/>
    <x v="2"/>
    <x v="2"/>
    <x v="2"/>
    <x v="1141"/>
    <x v="1140"/>
    <x v="1144"/>
    <x v="1133"/>
    <x v="1130"/>
    <x v="1147"/>
    <x v="1146"/>
    <x v="644"/>
    <x v="0"/>
    <x v="1"/>
    <x v="1"/>
    <x v="1"/>
    <x v="119"/>
    <x v="2"/>
    <x v="4"/>
    <x v="1"/>
    <x v="0"/>
    <x v="1"/>
  </r>
  <r>
    <x v="1148"/>
    <x v="0"/>
    <x v="0"/>
    <x v="4"/>
    <x v="4"/>
    <x v="6"/>
    <x v="6"/>
    <x v="6"/>
    <x v="1142"/>
    <x v="1141"/>
    <x v="1145"/>
    <x v="1134"/>
    <x v="1131"/>
    <x v="1148"/>
    <x v="1147"/>
    <x v="2"/>
    <x v="181"/>
    <x v="260"/>
    <x v="119"/>
    <x v="7"/>
    <x v="76"/>
    <x v="2"/>
    <x v="1"/>
    <x v="5"/>
    <x v="0"/>
    <x v="1"/>
  </r>
  <r>
    <x v="1149"/>
    <x v="1"/>
    <x v="0"/>
    <x v="0"/>
    <x v="4"/>
    <x v="5"/>
    <x v="5"/>
    <x v="5"/>
    <x v="1143"/>
    <x v="1142"/>
    <x v="1146"/>
    <x v="1135"/>
    <x v="1132"/>
    <x v="1149"/>
    <x v="1148"/>
    <x v="2"/>
    <x v="182"/>
    <x v="1"/>
    <x v="1"/>
    <x v="0"/>
    <x v="54"/>
    <x v="3"/>
    <x v="1"/>
    <x v="2"/>
    <x v="1"/>
    <x v="1"/>
  </r>
  <r>
    <x v="1150"/>
    <x v="1"/>
    <x v="0"/>
    <x v="0"/>
    <x v="0"/>
    <x v="2"/>
    <x v="2"/>
    <x v="2"/>
    <x v="1144"/>
    <x v="1143"/>
    <x v="1147"/>
    <x v="1136"/>
    <x v="1133"/>
    <x v="1150"/>
    <x v="1149"/>
    <x v="645"/>
    <x v="0"/>
    <x v="1"/>
    <x v="1"/>
    <x v="1"/>
    <x v="379"/>
    <x v="0"/>
    <x v="8"/>
    <x v="2"/>
    <x v="1"/>
    <x v="0"/>
  </r>
  <r>
    <x v="1151"/>
    <x v="2"/>
    <x v="0"/>
    <x v="2"/>
    <x v="1"/>
    <x v="1"/>
    <x v="1"/>
    <x v="1"/>
    <x v="1145"/>
    <x v="1144"/>
    <x v="1148"/>
    <x v="1137"/>
    <x v="1134"/>
    <x v="1151"/>
    <x v="1150"/>
    <x v="2"/>
    <x v="0"/>
    <x v="1"/>
    <x v="1"/>
    <x v="5"/>
    <x v="182"/>
    <x v="1"/>
    <x v="1"/>
    <x v="1"/>
    <x v="0"/>
    <x v="1"/>
  </r>
  <r>
    <x v="1152"/>
    <x v="0"/>
    <x v="1"/>
    <x v="2"/>
    <x v="0"/>
    <x v="5"/>
    <x v="5"/>
    <x v="5"/>
    <x v="1146"/>
    <x v="1145"/>
    <x v="1149"/>
    <x v="1138"/>
    <x v="1135"/>
    <x v="1152"/>
    <x v="1151"/>
    <x v="646"/>
    <x v="0"/>
    <x v="261"/>
    <x v="32"/>
    <x v="5"/>
    <x v="39"/>
    <x v="6"/>
    <x v="0"/>
    <x v="7"/>
    <x v="0"/>
    <x v="1"/>
  </r>
  <r>
    <x v="1153"/>
    <x v="4"/>
    <x v="1"/>
    <x v="1"/>
    <x v="0"/>
    <x v="7"/>
    <x v="7"/>
    <x v="7"/>
    <x v="1147"/>
    <x v="1146"/>
    <x v="1150"/>
    <x v="1139"/>
    <x v="1136"/>
    <x v="1153"/>
    <x v="1152"/>
    <x v="647"/>
    <x v="0"/>
    <x v="1"/>
    <x v="1"/>
    <x v="10"/>
    <x v="87"/>
    <x v="2"/>
    <x v="9"/>
    <x v="11"/>
    <x v="0"/>
    <x v="0"/>
  </r>
  <r>
    <x v="1154"/>
    <x v="1"/>
    <x v="0"/>
    <x v="2"/>
    <x v="3"/>
    <x v="5"/>
    <x v="5"/>
    <x v="5"/>
    <x v="1148"/>
    <x v="1147"/>
    <x v="1151"/>
    <x v="1140"/>
    <x v="1137"/>
    <x v="1154"/>
    <x v="1153"/>
    <x v="2"/>
    <x v="0"/>
    <x v="1"/>
    <x v="1"/>
    <x v="5"/>
    <x v="188"/>
    <x v="0"/>
    <x v="5"/>
    <x v="3"/>
    <x v="1"/>
    <x v="1"/>
  </r>
  <r>
    <x v="1155"/>
    <x v="2"/>
    <x v="0"/>
    <x v="4"/>
    <x v="1"/>
    <x v="1"/>
    <x v="1"/>
    <x v="1"/>
    <x v="1149"/>
    <x v="1148"/>
    <x v="1152"/>
    <x v="1141"/>
    <x v="1138"/>
    <x v="1155"/>
    <x v="1154"/>
    <x v="2"/>
    <x v="0"/>
    <x v="1"/>
    <x v="1"/>
    <x v="7"/>
    <x v="342"/>
    <x v="5"/>
    <x v="4"/>
    <x v="1"/>
    <x v="0"/>
    <x v="1"/>
  </r>
  <r>
    <x v="1156"/>
    <x v="2"/>
    <x v="0"/>
    <x v="2"/>
    <x v="3"/>
    <x v="6"/>
    <x v="6"/>
    <x v="6"/>
    <x v="1150"/>
    <x v="1149"/>
    <x v="1153"/>
    <x v="1142"/>
    <x v="1139"/>
    <x v="1156"/>
    <x v="1155"/>
    <x v="2"/>
    <x v="0"/>
    <x v="1"/>
    <x v="1"/>
    <x v="5"/>
    <x v="339"/>
    <x v="2"/>
    <x v="1"/>
    <x v="1"/>
    <x v="0"/>
    <x v="1"/>
  </r>
  <r>
    <x v="1157"/>
    <x v="4"/>
    <x v="0"/>
    <x v="2"/>
    <x v="0"/>
    <x v="7"/>
    <x v="7"/>
    <x v="7"/>
    <x v="1151"/>
    <x v="1150"/>
    <x v="1154"/>
    <x v="1143"/>
    <x v="1140"/>
    <x v="1157"/>
    <x v="1156"/>
    <x v="648"/>
    <x v="0"/>
    <x v="1"/>
    <x v="1"/>
    <x v="6"/>
    <x v="12"/>
    <x v="6"/>
    <x v="5"/>
    <x v="9"/>
    <x v="2"/>
    <x v="2"/>
  </r>
  <r>
    <x v="1158"/>
    <x v="0"/>
    <x v="1"/>
    <x v="2"/>
    <x v="0"/>
    <x v="6"/>
    <x v="6"/>
    <x v="6"/>
    <x v="1152"/>
    <x v="1151"/>
    <x v="1155"/>
    <x v="1144"/>
    <x v="1141"/>
    <x v="1158"/>
    <x v="1157"/>
    <x v="649"/>
    <x v="0"/>
    <x v="262"/>
    <x v="124"/>
    <x v="5"/>
    <x v="231"/>
    <x v="6"/>
    <x v="4"/>
    <x v="7"/>
    <x v="0"/>
    <x v="2"/>
  </r>
  <r>
    <x v="1159"/>
    <x v="2"/>
    <x v="0"/>
    <x v="0"/>
    <x v="0"/>
    <x v="7"/>
    <x v="7"/>
    <x v="7"/>
    <x v="1153"/>
    <x v="1152"/>
    <x v="1156"/>
    <x v="1145"/>
    <x v="1142"/>
    <x v="1159"/>
    <x v="1158"/>
    <x v="650"/>
    <x v="0"/>
    <x v="1"/>
    <x v="1"/>
    <x v="1"/>
    <x v="121"/>
    <x v="1"/>
    <x v="3"/>
    <x v="9"/>
    <x v="2"/>
    <x v="1"/>
  </r>
  <r>
    <x v="1160"/>
    <x v="0"/>
    <x v="1"/>
    <x v="0"/>
    <x v="0"/>
    <x v="2"/>
    <x v="2"/>
    <x v="2"/>
    <x v="1154"/>
    <x v="1153"/>
    <x v="1157"/>
    <x v="1146"/>
    <x v="1143"/>
    <x v="1160"/>
    <x v="1159"/>
    <x v="651"/>
    <x v="0"/>
    <x v="263"/>
    <x v="102"/>
    <x v="1"/>
    <x v="361"/>
    <x v="6"/>
    <x v="1"/>
    <x v="5"/>
    <x v="0"/>
    <x v="0"/>
  </r>
  <r>
    <x v="1161"/>
    <x v="1"/>
    <x v="0"/>
    <x v="2"/>
    <x v="3"/>
    <x v="7"/>
    <x v="7"/>
    <x v="7"/>
    <x v="1155"/>
    <x v="1154"/>
    <x v="1158"/>
    <x v="1147"/>
    <x v="1144"/>
    <x v="1161"/>
    <x v="1160"/>
    <x v="2"/>
    <x v="0"/>
    <x v="1"/>
    <x v="1"/>
    <x v="5"/>
    <x v="446"/>
    <x v="3"/>
    <x v="6"/>
    <x v="5"/>
    <x v="0"/>
    <x v="2"/>
  </r>
  <r>
    <x v="1162"/>
    <x v="0"/>
    <x v="1"/>
    <x v="2"/>
    <x v="0"/>
    <x v="4"/>
    <x v="4"/>
    <x v="4"/>
    <x v="1156"/>
    <x v="1155"/>
    <x v="1159"/>
    <x v="1148"/>
    <x v="1145"/>
    <x v="1162"/>
    <x v="1161"/>
    <x v="652"/>
    <x v="0"/>
    <x v="264"/>
    <x v="21"/>
    <x v="6"/>
    <x v="277"/>
    <x v="5"/>
    <x v="4"/>
    <x v="0"/>
    <x v="0"/>
    <x v="1"/>
  </r>
  <r>
    <x v="1163"/>
    <x v="0"/>
    <x v="0"/>
    <x v="0"/>
    <x v="0"/>
    <x v="7"/>
    <x v="7"/>
    <x v="7"/>
    <x v="1157"/>
    <x v="1156"/>
    <x v="1160"/>
    <x v="1149"/>
    <x v="1146"/>
    <x v="1163"/>
    <x v="1162"/>
    <x v="653"/>
    <x v="0"/>
    <x v="265"/>
    <x v="39"/>
    <x v="0"/>
    <x v="233"/>
    <x v="6"/>
    <x v="9"/>
    <x v="4"/>
    <x v="1"/>
    <x v="1"/>
  </r>
  <r>
    <x v="1164"/>
    <x v="0"/>
    <x v="0"/>
    <x v="2"/>
    <x v="0"/>
    <x v="7"/>
    <x v="7"/>
    <x v="7"/>
    <x v="1158"/>
    <x v="1157"/>
    <x v="1161"/>
    <x v="1150"/>
    <x v="1147"/>
    <x v="1164"/>
    <x v="1163"/>
    <x v="654"/>
    <x v="0"/>
    <x v="266"/>
    <x v="53"/>
    <x v="5"/>
    <x v="304"/>
    <x v="0"/>
    <x v="4"/>
    <x v="5"/>
    <x v="0"/>
    <x v="2"/>
  </r>
  <r>
    <x v="1165"/>
    <x v="1"/>
    <x v="0"/>
    <x v="2"/>
    <x v="3"/>
    <x v="2"/>
    <x v="2"/>
    <x v="2"/>
    <x v="1159"/>
    <x v="1158"/>
    <x v="1162"/>
    <x v="1151"/>
    <x v="1148"/>
    <x v="1165"/>
    <x v="1164"/>
    <x v="2"/>
    <x v="0"/>
    <x v="1"/>
    <x v="1"/>
    <x v="5"/>
    <x v="90"/>
    <x v="1"/>
    <x v="9"/>
    <x v="0"/>
    <x v="0"/>
    <x v="2"/>
  </r>
  <r>
    <x v="1166"/>
    <x v="0"/>
    <x v="1"/>
    <x v="2"/>
    <x v="0"/>
    <x v="2"/>
    <x v="2"/>
    <x v="2"/>
    <x v="1160"/>
    <x v="1159"/>
    <x v="1163"/>
    <x v="1152"/>
    <x v="1149"/>
    <x v="1166"/>
    <x v="1165"/>
    <x v="655"/>
    <x v="0"/>
    <x v="267"/>
    <x v="119"/>
    <x v="5"/>
    <x v="4"/>
    <x v="1"/>
    <x v="4"/>
    <x v="8"/>
    <x v="1"/>
    <x v="2"/>
  </r>
  <r>
    <x v="1167"/>
    <x v="0"/>
    <x v="0"/>
    <x v="2"/>
    <x v="0"/>
    <x v="0"/>
    <x v="0"/>
    <x v="0"/>
    <x v="1161"/>
    <x v="1160"/>
    <x v="1164"/>
    <x v="1153"/>
    <x v="1150"/>
    <x v="1167"/>
    <x v="1166"/>
    <x v="656"/>
    <x v="0"/>
    <x v="268"/>
    <x v="93"/>
    <x v="5"/>
    <x v="374"/>
    <x v="4"/>
    <x v="9"/>
    <x v="1"/>
    <x v="0"/>
    <x v="1"/>
  </r>
  <r>
    <x v="1168"/>
    <x v="1"/>
    <x v="0"/>
    <x v="2"/>
    <x v="3"/>
    <x v="5"/>
    <x v="5"/>
    <x v="5"/>
    <x v="1162"/>
    <x v="1161"/>
    <x v="1165"/>
    <x v="1154"/>
    <x v="1151"/>
    <x v="1168"/>
    <x v="1167"/>
    <x v="2"/>
    <x v="0"/>
    <x v="1"/>
    <x v="1"/>
    <x v="5"/>
    <x v="327"/>
    <x v="0"/>
    <x v="0"/>
    <x v="7"/>
    <x v="0"/>
    <x v="1"/>
  </r>
  <r>
    <x v="1169"/>
    <x v="1"/>
    <x v="0"/>
    <x v="2"/>
    <x v="3"/>
    <x v="3"/>
    <x v="3"/>
    <x v="3"/>
    <x v="1163"/>
    <x v="1162"/>
    <x v="1166"/>
    <x v="1155"/>
    <x v="1152"/>
    <x v="1169"/>
    <x v="1168"/>
    <x v="2"/>
    <x v="0"/>
    <x v="1"/>
    <x v="1"/>
    <x v="5"/>
    <x v="78"/>
    <x v="1"/>
    <x v="5"/>
    <x v="2"/>
    <x v="1"/>
    <x v="1"/>
  </r>
  <r>
    <x v="1170"/>
    <x v="2"/>
    <x v="0"/>
    <x v="1"/>
    <x v="1"/>
    <x v="3"/>
    <x v="3"/>
    <x v="3"/>
    <x v="1164"/>
    <x v="1163"/>
    <x v="1167"/>
    <x v="1156"/>
    <x v="1153"/>
    <x v="1170"/>
    <x v="1169"/>
    <x v="2"/>
    <x v="0"/>
    <x v="1"/>
    <x v="1"/>
    <x v="8"/>
    <x v="41"/>
    <x v="2"/>
    <x v="1"/>
    <x v="2"/>
    <x v="1"/>
    <x v="0"/>
  </r>
  <r>
    <x v="1171"/>
    <x v="0"/>
    <x v="0"/>
    <x v="2"/>
    <x v="0"/>
    <x v="4"/>
    <x v="4"/>
    <x v="4"/>
    <x v="1165"/>
    <x v="1164"/>
    <x v="1168"/>
    <x v="1157"/>
    <x v="1154"/>
    <x v="1171"/>
    <x v="1170"/>
    <x v="657"/>
    <x v="0"/>
    <x v="269"/>
    <x v="64"/>
    <x v="5"/>
    <x v="327"/>
    <x v="0"/>
    <x v="0"/>
    <x v="3"/>
    <x v="1"/>
    <x v="2"/>
  </r>
  <r>
    <x v="1172"/>
    <x v="2"/>
    <x v="0"/>
    <x v="0"/>
    <x v="0"/>
    <x v="1"/>
    <x v="1"/>
    <x v="1"/>
    <x v="1166"/>
    <x v="1165"/>
    <x v="1169"/>
    <x v="1158"/>
    <x v="1155"/>
    <x v="1172"/>
    <x v="1171"/>
    <x v="658"/>
    <x v="0"/>
    <x v="1"/>
    <x v="1"/>
    <x v="1"/>
    <x v="305"/>
    <x v="0"/>
    <x v="1"/>
    <x v="1"/>
    <x v="0"/>
    <x v="0"/>
  </r>
  <r>
    <x v="1173"/>
    <x v="0"/>
    <x v="0"/>
    <x v="2"/>
    <x v="0"/>
    <x v="5"/>
    <x v="5"/>
    <x v="5"/>
    <x v="1167"/>
    <x v="1166"/>
    <x v="1170"/>
    <x v="1159"/>
    <x v="1156"/>
    <x v="1173"/>
    <x v="1172"/>
    <x v="659"/>
    <x v="0"/>
    <x v="270"/>
    <x v="40"/>
    <x v="5"/>
    <x v="385"/>
    <x v="3"/>
    <x v="0"/>
    <x v="1"/>
    <x v="0"/>
    <x v="1"/>
  </r>
  <r>
    <x v="1174"/>
    <x v="0"/>
    <x v="0"/>
    <x v="0"/>
    <x v="0"/>
    <x v="5"/>
    <x v="5"/>
    <x v="5"/>
    <x v="1168"/>
    <x v="1167"/>
    <x v="1171"/>
    <x v="1160"/>
    <x v="1157"/>
    <x v="1174"/>
    <x v="1173"/>
    <x v="660"/>
    <x v="0"/>
    <x v="271"/>
    <x v="14"/>
    <x v="1"/>
    <x v="336"/>
    <x v="1"/>
    <x v="2"/>
    <x v="3"/>
    <x v="1"/>
    <x v="1"/>
  </r>
  <r>
    <x v="1175"/>
    <x v="0"/>
    <x v="1"/>
    <x v="2"/>
    <x v="0"/>
    <x v="3"/>
    <x v="3"/>
    <x v="3"/>
    <x v="1169"/>
    <x v="1168"/>
    <x v="1172"/>
    <x v="1161"/>
    <x v="1158"/>
    <x v="1175"/>
    <x v="1174"/>
    <x v="661"/>
    <x v="0"/>
    <x v="272"/>
    <x v="96"/>
    <x v="6"/>
    <x v="145"/>
    <x v="4"/>
    <x v="8"/>
    <x v="6"/>
    <x v="2"/>
    <x v="2"/>
  </r>
  <r>
    <x v="1176"/>
    <x v="2"/>
    <x v="0"/>
    <x v="2"/>
    <x v="1"/>
    <x v="6"/>
    <x v="6"/>
    <x v="6"/>
    <x v="1170"/>
    <x v="1169"/>
    <x v="1173"/>
    <x v="1162"/>
    <x v="1159"/>
    <x v="1176"/>
    <x v="1175"/>
    <x v="2"/>
    <x v="0"/>
    <x v="1"/>
    <x v="1"/>
    <x v="5"/>
    <x v="185"/>
    <x v="5"/>
    <x v="6"/>
    <x v="1"/>
    <x v="0"/>
    <x v="1"/>
  </r>
  <r>
    <x v="1177"/>
    <x v="0"/>
    <x v="0"/>
    <x v="4"/>
    <x v="4"/>
    <x v="2"/>
    <x v="2"/>
    <x v="2"/>
    <x v="1171"/>
    <x v="1170"/>
    <x v="1174"/>
    <x v="1163"/>
    <x v="1160"/>
    <x v="1177"/>
    <x v="1176"/>
    <x v="2"/>
    <x v="183"/>
    <x v="273"/>
    <x v="59"/>
    <x v="7"/>
    <x v="4"/>
    <x v="1"/>
    <x v="4"/>
    <x v="2"/>
    <x v="1"/>
    <x v="1"/>
  </r>
  <r>
    <x v="1178"/>
    <x v="0"/>
    <x v="0"/>
    <x v="1"/>
    <x v="0"/>
    <x v="3"/>
    <x v="3"/>
    <x v="3"/>
    <x v="1172"/>
    <x v="1171"/>
    <x v="1175"/>
    <x v="1164"/>
    <x v="1161"/>
    <x v="1178"/>
    <x v="1177"/>
    <x v="662"/>
    <x v="0"/>
    <x v="274"/>
    <x v="90"/>
    <x v="10"/>
    <x v="369"/>
    <x v="1"/>
    <x v="0"/>
    <x v="7"/>
    <x v="0"/>
    <x v="0"/>
  </r>
  <r>
    <x v="1179"/>
    <x v="2"/>
    <x v="0"/>
    <x v="0"/>
    <x v="0"/>
    <x v="4"/>
    <x v="4"/>
    <x v="4"/>
    <x v="1173"/>
    <x v="1172"/>
    <x v="1176"/>
    <x v="1165"/>
    <x v="1162"/>
    <x v="1179"/>
    <x v="1178"/>
    <x v="663"/>
    <x v="0"/>
    <x v="1"/>
    <x v="1"/>
    <x v="1"/>
    <x v="133"/>
    <x v="2"/>
    <x v="0"/>
    <x v="7"/>
    <x v="0"/>
    <x v="0"/>
  </r>
  <r>
    <x v="1180"/>
    <x v="0"/>
    <x v="1"/>
    <x v="2"/>
    <x v="0"/>
    <x v="1"/>
    <x v="1"/>
    <x v="1"/>
    <x v="1174"/>
    <x v="1173"/>
    <x v="1177"/>
    <x v="1166"/>
    <x v="1163"/>
    <x v="1180"/>
    <x v="1179"/>
    <x v="664"/>
    <x v="0"/>
    <x v="275"/>
    <x v="93"/>
    <x v="6"/>
    <x v="5"/>
    <x v="3"/>
    <x v="5"/>
    <x v="5"/>
    <x v="0"/>
    <x v="1"/>
  </r>
  <r>
    <x v="1181"/>
    <x v="4"/>
    <x v="1"/>
    <x v="0"/>
    <x v="0"/>
    <x v="5"/>
    <x v="5"/>
    <x v="5"/>
    <x v="1175"/>
    <x v="1174"/>
    <x v="1178"/>
    <x v="555"/>
    <x v="1164"/>
    <x v="1181"/>
    <x v="1180"/>
    <x v="665"/>
    <x v="0"/>
    <x v="1"/>
    <x v="1"/>
    <x v="1"/>
    <x v="293"/>
    <x v="1"/>
    <x v="11"/>
    <x v="5"/>
    <x v="0"/>
    <x v="1"/>
  </r>
  <r>
    <x v="1182"/>
    <x v="2"/>
    <x v="0"/>
    <x v="2"/>
    <x v="1"/>
    <x v="1"/>
    <x v="1"/>
    <x v="1"/>
    <x v="1176"/>
    <x v="1175"/>
    <x v="1179"/>
    <x v="1167"/>
    <x v="1165"/>
    <x v="1182"/>
    <x v="1181"/>
    <x v="2"/>
    <x v="0"/>
    <x v="1"/>
    <x v="1"/>
    <x v="5"/>
    <x v="319"/>
    <x v="6"/>
    <x v="0"/>
    <x v="1"/>
    <x v="0"/>
    <x v="1"/>
  </r>
  <r>
    <x v="1183"/>
    <x v="2"/>
    <x v="0"/>
    <x v="2"/>
    <x v="1"/>
    <x v="4"/>
    <x v="4"/>
    <x v="4"/>
    <x v="1177"/>
    <x v="1176"/>
    <x v="1180"/>
    <x v="1168"/>
    <x v="1166"/>
    <x v="1183"/>
    <x v="1182"/>
    <x v="2"/>
    <x v="0"/>
    <x v="1"/>
    <x v="1"/>
    <x v="5"/>
    <x v="306"/>
    <x v="0"/>
    <x v="7"/>
    <x v="9"/>
    <x v="2"/>
    <x v="2"/>
  </r>
  <r>
    <x v="1184"/>
    <x v="4"/>
    <x v="1"/>
    <x v="2"/>
    <x v="0"/>
    <x v="7"/>
    <x v="7"/>
    <x v="7"/>
    <x v="1178"/>
    <x v="1177"/>
    <x v="1181"/>
    <x v="1169"/>
    <x v="1167"/>
    <x v="1184"/>
    <x v="1183"/>
    <x v="666"/>
    <x v="0"/>
    <x v="1"/>
    <x v="1"/>
    <x v="6"/>
    <x v="208"/>
    <x v="1"/>
    <x v="0"/>
    <x v="8"/>
    <x v="1"/>
    <x v="1"/>
  </r>
  <r>
    <x v="1185"/>
    <x v="2"/>
    <x v="0"/>
    <x v="2"/>
    <x v="3"/>
    <x v="3"/>
    <x v="3"/>
    <x v="3"/>
    <x v="1179"/>
    <x v="1178"/>
    <x v="1182"/>
    <x v="1170"/>
    <x v="1168"/>
    <x v="1185"/>
    <x v="1184"/>
    <x v="2"/>
    <x v="0"/>
    <x v="1"/>
    <x v="1"/>
    <x v="5"/>
    <x v="124"/>
    <x v="5"/>
    <x v="2"/>
    <x v="1"/>
    <x v="0"/>
    <x v="2"/>
  </r>
  <r>
    <x v="1186"/>
    <x v="2"/>
    <x v="0"/>
    <x v="2"/>
    <x v="1"/>
    <x v="4"/>
    <x v="4"/>
    <x v="4"/>
    <x v="1180"/>
    <x v="1179"/>
    <x v="1183"/>
    <x v="1171"/>
    <x v="1169"/>
    <x v="1186"/>
    <x v="1185"/>
    <x v="2"/>
    <x v="0"/>
    <x v="1"/>
    <x v="1"/>
    <x v="5"/>
    <x v="276"/>
    <x v="4"/>
    <x v="0"/>
    <x v="9"/>
    <x v="2"/>
    <x v="1"/>
  </r>
  <r>
    <x v="1187"/>
    <x v="1"/>
    <x v="0"/>
    <x v="1"/>
    <x v="0"/>
    <x v="7"/>
    <x v="7"/>
    <x v="7"/>
    <x v="1181"/>
    <x v="1180"/>
    <x v="1184"/>
    <x v="1172"/>
    <x v="1170"/>
    <x v="1187"/>
    <x v="1186"/>
    <x v="667"/>
    <x v="0"/>
    <x v="1"/>
    <x v="1"/>
    <x v="10"/>
    <x v="217"/>
    <x v="1"/>
    <x v="1"/>
    <x v="5"/>
    <x v="0"/>
    <x v="1"/>
  </r>
  <r>
    <x v="1188"/>
    <x v="4"/>
    <x v="0"/>
    <x v="2"/>
    <x v="0"/>
    <x v="4"/>
    <x v="4"/>
    <x v="4"/>
    <x v="1182"/>
    <x v="1181"/>
    <x v="1185"/>
    <x v="1173"/>
    <x v="1171"/>
    <x v="1188"/>
    <x v="1187"/>
    <x v="668"/>
    <x v="0"/>
    <x v="1"/>
    <x v="1"/>
    <x v="6"/>
    <x v="149"/>
    <x v="2"/>
    <x v="4"/>
    <x v="8"/>
    <x v="1"/>
    <x v="1"/>
  </r>
  <r>
    <x v="1189"/>
    <x v="0"/>
    <x v="1"/>
    <x v="2"/>
    <x v="0"/>
    <x v="7"/>
    <x v="7"/>
    <x v="7"/>
    <x v="1183"/>
    <x v="1182"/>
    <x v="1186"/>
    <x v="1174"/>
    <x v="1172"/>
    <x v="1189"/>
    <x v="1188"/>
    <x v="669"/>
    <x v="0"/>
    <x v="215"/>
    <x v="79"/>
    <x v="5"/>
    <x v="417"/>
    <x v="3"/>
    <x v="9"/>
    <x v="7"/>
    <x v="0"/>
    <x v="1"/>
  </r>
  <r>
    <x v="1190"/>
    <x v="1"/>
    <x v="0"/>
    <x v="4"/>
    <x v="4"/>
    <x v="0"/>
    <x v="0"/>
    <x v="0"/>
    <x v="1184"/>
    <x v="1183"/>
    <x v="1187"/>
    <x v="1175"/>
    <x v="1173"/>
    <x v="1190"/>
    <x v="1189"/>
    <x v="2"/>
    <x v="184"/>
    <x v="1"/>
    <x v="1"/>
    <x v="7"/>
    <x v="432"/>
    <x v="2"/>
    <x v="0"/>
    <x v="1"/>
    <x v="0"/>
    <x v="1"/>
  </r>
  <r>
    <x v="1191"/>
    <x v="2"/>
    <x v="0"/>
    <x v="4"/>
    <x v="1"/>
    <x v="5"/>
    <x v="5"/>
    <x v="5"/>
    <x v="1185"/>
    <x v="1184"/>
    <x v="1188"/>
    <x v="1176"/>
    <x v="1174"/>
    <x v="1191"/>
    <x v="1190"/>
    <x v="2"/>
    <x v="0"/>
    <x v="1"/>
    <x v="1"/>
    <x v="7"/>
    <x v="447"/>
    <x v="2"/>
    <x v="5"/>
    <x v="1"/>
    <x v="0"/>
    <x v="1"/>
  </r>
  <r>
    <x v="1192"/>
    <x v="1"/>
    <x v="1"/>
    <x v="2"/>
    <x v="0"/>
    <x v="7"/>
    <x v="7"/>
    <x v="7"/>
    <x v="1186"/>
    <x v="1185"/>
    <x v="1189"/>
    <x v="1177"/>
    <x v="1175"/>
    <x v="1192"/>
    <x v="1191"/>
    <x v="670"/>
    <x v="0"/>
    <x v="1"/>
    <x v="1"/>
    <x v="6"/>
    <x v="294"/>
    <x v="2"/>
    <x v="1"/>
    <x v="0"/>
    <x v="0"/>
    <x v="1"/>
  </r>
  <r>
    <x v="1193"/>
    <x v="2"/>
    <x v="0"/>
    <x v="0"/>
    <x v="0"/>
    <x v="2"/>
    <x v="2"/>
    <x v="2"/>
    <x v="1187"/>
    <x v="1186"/>
    <x v="1190"/>
    <x v="1178"/>
    <x v="1176"/>
    <x v="1193"/>
    <x v="1192"/>
    <x v="671"/>
    <x v="0"/>
    <x v="1"/>
    <x v="1"/>
    <x v="1"/>
    <x v="153"/>
    <x v="5"/>
    <x v="10"/>
    <x v="1"/>
    <x v="0"/>
    <x v="1"/>
  </r>
  <r>
    <x v="1194"/>
    <x v="4"/>
    <x v="1"/>
    <x v="2"/>
    <x v="0"/>
    <x v="3"/>
    <x v="3"/>
    <x v="3"/>
    <x v="1188"/>
    <x v="1187"/>
    <x v="1191"/>
    <x v="1179"/>
    <x v="1177"/>
    <x v="1194"/>
    <x v="1193"/>
    <x v="672"/>
    <x v="0"/>
    <x v="1"/>
    <x v="1"/>
    <x v="6"/>
    <x v="175"/>
    <x v="2"/>
    <x v="11"/>
    <x v="5"/>
    <x v="0"/>
    <x v="1"/>
  </r>
  <r>
    <x v="1195"/>
    <x v="2"/>
    <x v="0"/>
    <x v="1"/>
    <x v="0"/>
    <x v="7"/>
    <x v="7"/>
    <x v="7"/>
    <x v="1189"/>
    <x v="1188"/>
    <x v="1192"/>
    <x v="1180"/>
    <x v="1178"/>
    <x v="1195"/>
    <x v="1194"/>
    <x v="673"/>
    <x v="0"/>
    <x v="1"/>
    <x v="1"/>
    <x v="10"/>
    <x v="313"/>
    <x v="2"/>
    <x v="4"/>
    <x v="9"/>
    <x v="2"/>
    <x v="0"/>
  </r>
  <r>
    <x v="1196"/>
    <x v="0"/>
    <x v="1"/>
    <x v="0"/>
    <x v="0"/>
    <x v="3"/>
    <x v="3"/>
    <x v="3"/>
    <x v="1190"/>
    <x v="1189"/>
    <x v="1193"/>
    <x v="1181"/>
    <x v="1179"/>
    <x v="1196"/>
    <x v="1195"/>
    <x v="674"/>
    <x v="0"/>
    <x v="276"/>
    <x v="89"/>
    <x v="1"/>
    <x v="232"/>
    <x v="4"/>
    <x v="1"/>
    <x v="2"/>
    <x v="1"/>
    <x v="1"/>
  </r>
  <r>
    <x v="1197"/>
    <x v="1"/>
    <x v="0"/>
    <x v="2"/>
    <x v="3"/>
    <x v="1"/>
    <x v="1"/>
    <x v="1"/>
    <x v="1191"/>
    <x v="1190"/>
    <x v="1194"/>
    <x v="1182"/>
    <x v="1139"/>
    <x v="1197"/>
    <x v="1196"/>
    <x v="2"/>
    <x v="0"/>
    <x v="1"/>
    <x v="1"/>
    <x v="5"/>
    <x v="122"/>
    <x v="5"/>
    <x v="0"/>
    <x v="9"/>
    <x v="2"/>
    <x v="2"/>
  </r>
  <r>
    <x v="1198"/>
    <x v="4"/>
    <x v="0"/>
    <x v="2"/>
    <x v="0"/>
    <x v="0"/>
    <x v="0"/>
    <x v="0"/>
    <x v="1192"/>
    <x v="1191"/>
    <x v="1195"/>
    <x v="1183"/>
    <x v="1180"/>
    <x v="1198"/>
    <x v="1197"/>
    <x v="675"/>
    <x v="0"/>
    <x v="1"/>
    <x v="1"/>
    <x v="6"/>
    <x v="0"/>
    <x v="0"/>
    <x v="0"/>
    <x v="8"/>
    <x v="1"/>
    <x v="2"/>
  </r>
  <r>
    <x v="1199"/>
    <x v="1"/>
    <x v="0"/>
    <x v="2"/>
    <x v="3"/>
    <x v="0"/>
    <x v="0"/>
    <x v="0"/>
    <x v="1193"/>
    <x v="1192"/>
    <x v="915"/>
    <x v="1184"/>
    <x v="1181"/>
    <x v="1199"/>
    <x v="1198"/>
    <x v="2"/>
    <x v="0"/>
    <x v="1"/>
    <x v="1"/>
    <x v="5"/>
    <x v="278"/>
    <x v="3"/>
    <x v="9"/>
    <x v="7"/>
    <x v="0"/>
    <x v="1"/>
  </r>
  <r>
    <x v="1200"/>
    <x v="4"/>
    <x v="0"/>
    <x v="2"/>
    <x v="0"/>
    <x v="6"/>
    <x v="6"/>
    <x v="6"/>
    <x v="1194"/>
    <x v="1193"/>
    <x v="1196"/>
    <x v="1185"/>
    <x v="1182"/>
    <x v="1200"/>
    <x v="1199"/>
    <x v="676"/>
    <x v="0"/>
    <x v="1"/>
    <x v="1"/>
    <x v="6"/>
    <x v="448"/>
    <x v="0"/>
    <x v="9"/>
    <x v="5"/>
    <x v="0"/>
    <x v="1"/>
  </r>
  <r>
    <x v="1201"/>
    <x v="1"/>
    <x v="0"/>
    <x v="1"/>
    <x v="0"/>
    <x v="6"/>
    <x v="6"/>
    <x v="6"/>
    <x v="1195"/>
    <x v="1194"/>
    <x v="1197"/>
    <x v="1186"/>
    <x v="1183"/>
    <x v="1201"/>
    <x v="1200"/>
    <x v="677"/>
    <x v="0"/>
    <x v="1"/>
    <x v="1"/>
    <x v="10"/>
    <x v="313"/>
    <x v="2"/>
    <x v="4"/>
    <x v="7"/>
    <x v="0"/>
    <x v="1"/>
  </r>
  <r>
    <x v="1202"/>
    <x v="0"/>
    <x v="1"/>
    <x v="2"/>
    <x v="0"/>
    <x v="7"/>
    <x v="7"/>
    <x v="7"/>
    <x v="1196"/>
    <x v="1195"/>
    <x v="1198"/>
    <x v="1187"/>
    <x v="1184"/>
    <x v="1202"/>
    <x v="1201"/>
    <x v="678"/>
    <x v="0"/>
    <x v="277"/>
    <x v="80"/>
    <x v="5"/>
    <x v="18"/>
    <x v="3"/>
    <x v="7"/>
    <x v="5"/>
    <x v="0"/>
    <x v="1"/>
  </r>
  <r>
    <x v="1203"/>
    <x v="4"/>
    <x v="0"/>
    <x v="2"/>
    <x v="0"/>
    <x v="4"/>
    <x v="4"/>
    <x v="4"/>
    <x v="1197"/>
    <x v="1196"/>
    <x v="1199"/>
    <x v="1188"/>
    <x v="1185"/>
    <x v="1203"/>
    <x v="1202"/>
    <x v="679"/>
    <x v="0"/>
    <x v="1"/>
    <x v="1"/>
    <x v="6"/>
    <x v="24"/>
    <x v="1"/>
    <x v="6"/>
    <x v="3"/>
    <x v="1"/>
    <x v="1"/>
  </r>
  <r>
    <x v="1204"/>
    <x v="0"/>
    <x v="0"/>
    <x v="2"/>
    <x v="0"/>
    <x v="4"/>
    <x v="4"/>
    <x v="4"/>
    <x v="1198"/>
    <x v="1197"/>
    <x v="1200"/>
    <x v="1189"/>
    <x v="1186"/>
    <x v="1204"/>
    <x v="1203"/>
    <x v="680"/>
    <x v="0"/>
    <x v="278"/>
    <x v="125"/>
    <x v="5"/>
    <x v="18"/>
    <x v="3"/>
    <x v="7"/>
    <x v="1"/>
    <x v="0"/>
    <x v="1"/>
  </r>
  <r>
    <x v="1205"/>
    <x v="4"/>
    <x v="0"/>
    <x v="4"/>
    <x v="4"/>
    <x v="5"/>
    <x v="5"/>
    <x v="5"/>
    <x v="1199"/>
    <x v="1198"/>
    <x v="1201"/>
    <x v="1190"/>
    <x v="1187"/>
    <x v="1205"/>
    <x v="1204"/>
    <x v="2"/>
    <x v="185"/>
    <x v="1"/>
    <x v="1"/>
    <x v="9"/>
    <x v="443"/>
    <x v="5"/>
    <x v="7"/>
    <x v="5"/>
    <x v="0"/>
    <x v="1"/>
  </r>
  <r>
    <x v="1206"/>
    <x v="4"/>
    <x v="0"/>
    <x v="1"/>
    <x v="0"/>
    <x v="5"/>
    <x v="5"/>
    <x v="5"/>
    <x v="1200"/>
    <x v="1199"/>
    <x v="1202"/>
    <x v="1191"/>
    <x v="1188"/>
    <x v="1206"/>
    <x v="1205"/>
    <x v="681"/>
    <x v="0"/>
    <x v="1"/>
    <x v="1"/>
    <x v="10"/>
    <x v="45"/>
    <x v="1"/>
    <x v="7"/>
    <x v="6"/>
    <x v="2"/>
    <x v="0"/>
  </r>
  <r>
    <x v="1207"/>
    <x v="0"/>
    <x v="0"/>
    <x v="2"/>
    <x v="0"/>
    <x v="0"/>
    <x v="0"/>
    <x v="0"/>
    <x v="1201"/>
    <x v="1200"/>
    <x v="1203"/>
    <x v="1192"/>
    <x v="1189"/>
    <x v="1207"/>
    <x v="1206"/>
    <x v="682"/>
    <x v="0"/>
    <x v="279"/>
    <x v="70"/>
    <x v="5"/>
    <x v="163"/>
    <x v="3"/>
    <x v="2"/>
    <x v="5"/>
    <x v="0"/>
    <x v="1"/>
  </r>
  <r>
    <x v="1208"/>
    <x v="2"/>
    <x v="0"/>
    <x v="2"/>
    <x v="1"/>
    <x v="6"/>
    <x v="6"/>
    <x v="6"/>
    <x v="1202"/>
    <x v="1201"/>
    <x v="1204"/>
    <x v="1193"/>
    <x v="1190"/>
    <x v="1208"/>
    <x v="1207"/>
    <x v="2"/>
    <x v="0"/>
    <x v="1"/>
    <x v="1"/>
    <x v="5"/>
    <x v="71"/>
    <x v="3"/>
    <x v="11"/>
    <x v="2"/>
    <x v="1"/>
    <x v="2"/>
  </r>
  <r>
    <x v="1209"/>
    <x v="4"/>
    <x v="0"/>
    <x v="2"/>
    <x v="0"/>
    <x v="6"/>
    <x v="6"/>
    <x v="6"/>
    <x v="1203"/>
    <x v="1202"/>
    <x v="1205"/>
    <x v="1194"/>
    <x v="1191"/>
    <x v="1209"/>
    <x v="1208"/>
    <x v="683"/>
    <x v="0"/>
    <x v="1"/>
    <x v="1"/>
    <x v="6"/>
    <x v="373"/>
    <x v="6"/>
    <x v="6"/>
    <x v="4"/>
    <x v="1"/>
    <x v="1"/>
  </r>
  <r>
    <x v="1210"/>
    <x v="1"/>
    <x v="0"/>
    <x v="4"/>
    <x v="4"/>
    <x v="5"/>
    <x v="5"/>
    <x v="5"/>
    <x v="1204"/>
    <x v="1203"/>
    <x v="1206"/>
    <x v="1195"/>
    <x v="1192"/>
    <x v="1210"/>
    <x v="1209"/>
    <x v="2"/>
    <x v="186"/>
    <x v="1"/>
    <x v="1"/>
    <x v="7"/>
    <x v="250"/>
    <x v="4"/>
    <x v="3"/>
    <x v="1"/>
    <x v="0"/>
    <x v="1"/>
  </r>
  <r>
    <x v="1211"/>
    <x v="2"/>
    <x v="0"/>
    <x v="0"/>
    <x v="0"/>
    <x v="4"/>
    <x v="4"/>
    <x v="4"/>
    <x v="1205"/>
    <x v="1204"/>
    <x v="1207"/>
    <x v="1196"/>
    <x v="1193"/>
    <x v="1211"/>
    <x v="1210"/>
    <x v="684"/>
    <x v="0"/>
    <x v="1"/>
    <x v="1"/>
    <x v="1"/>
    <x v="321"/>
    <x v="1"/>
    <x v="10"/>
    <x v="7"/>
    <x v="0"/>
    <x v="1"/>
  </r>
  <r>
    <x v="1212"/>
    <x v="0"/>
    <x v="0"/>
    <x v="1"/>
    <x v="0"/>
    <x v="7"/>
    <x v="7"/>
    <x v="7"/>
    <x v="1206"/>
    <x v="1205"/>
    <x v="1208"/>
    <x v="1197"/>
    <x v="1194"/>
    <x v="1212"/>
    <x v="1211"/>
    <x v="685"/>
    <x v="0"/>
    <x v="280"/>
    <x v="42"/>
    <x v="8"/>
    <x v="449"/>
    <x v="0"/>
    <x v="5"/>
    <x v="11"/>
    <x v="0"/>
    <x v="0"/>
  </r>
  <r>
    <x v="1213"/>
    <x v="4"/>
    <x v="0"/>
    <x v="2"/>
    <x v="0"/>
    <x v="7"/>
    <x v="7"/>
    <x v="7"/>
    <x v="1207"/>
    <x v="1206"/>
    <x v="1209"/>
    <x v="1198"/>
    <x v="1195"/>
    <x v="1213"/>
    <x v="1212"/>
    <x v="686"/>
    <x v="0"/>
    <x v="1"/>
    <x v="1"/>
    <x v="6"/>
    <x v="307"/>
    <x v="4"/>
    <x v="3"/>
    <x v="3"/>
    <x v="1"/>
    <x v="2"/>
  </r>
  <r>
    <x v="1214"/>
    <x v="1"/>
    <x v="1"/>
    <x v="2"/>
    <x v="3"/>
    <x v="1"/>
    <x v="1"/>
    <x v="1"/>
    <x v="1208"/>
    <x v="1207"/>
    <x v="1210"/>
    <x v="1199"/>
    <x v="47"/>
    <x v="1214"/>
    <x v="1213"/>
    <x v="2"/>
    <x v="0"/>
    <x v="1"/>
    <x v="1"/>
    <x v="5"/>
    <x v="381"/>
    <x v="6"/>
    <x v="0"/>
    <x v="1"/>
    <x v="0"/>
    <x v="2"/>
  </r>
  <r>
    <x v="1215"/>
    <x v="4"/>
    <x v="0"/>
    <x v="2"/>
    <x v="0"/>
    <x v="7"/>
    <x v="7"/>
    <x v="7"/>
    <x v="1209"/>
    <x v="1208"/>
    <x v="1211"/>
    <x v="1200"/>
    <x v="1196"/>
    <x v="1215"/>
    <x v="1214"/>
    <x v="687"/>
    <x v="0"/>
    <x v="1"/>
    <x v="1"/>
    <x v="6"/>
    <x v="450"/>
    <x v="5"/>
    <x v="5"/>
    <x v="2"/>
    <x v="1"/>
    <x v="2"/>
  </r>
  <r>
    <x v="1216"/>
    <x v="4"/>
    <x v="1"/>
    <x v="2"/>
    <x v="0"/>
    <x v="4"/>
    <x v="4"/>
    <x v="4"/>
    <x v="1210"/>
    <x v="1209"/>
    <x v="1212"/>
    <x v="1201"/>
    <x v="119"/>
    <x v="1216"/>
    <x v="1215"/>
    <x v="688"/>
    <x v="0"/>
    <x v="1"/>
    <x v="1"/>
    <x v="6"/>
    <x v="276"/>
    <x v="4"/>
    <x v="0"/>
    <x v="3"/>
    <x v="1"/>
    <x v="2"/>
  </r>
  <r>
    <x v="1217"/>
    <x v="4"/>
    <x v="1"/>
    <x v="2"/>
    <x v="0"/>
    <x v="5"/>
    <x v="5"/>
    <x v="5"/>
    <x v="1211"/>
    <x v="1210"/>
    <x v="1213"/>
    <x v="1202"/>
    <x v="1197"/>
    <x v="1217"/>
    <x v="1216"/>
    <x v="689"/>
    <x v="0"/>
    <x v="1"/>
    <x v="1"/>
    <x v="6"/>
    <x v="136"/>
    <x v="4"/>
    <x v="10"/>
    <x v="0"/>
    <x v="0"/>
    <x v="1"/>
  </r>
  <r>
    <x v="1218"/>
    <x v="1"/>
    <x v="0"/>
    <x v="0"/>
    <x v="0"/>
    <x v="0"/>
    <x v="0"/>
    <x v="0"/>
    <x v="1212"/>
    <x v="1211"/>
    <x v="1214"/>
    <x v="1203"/>
    <x v="1198"/>
    <x v="1218"/>
    <x v="1217"/>
    <x v="690"/>
    <x v="0"/>
    <x v="1"/>
    <x v="1"/>
    <x v="1"/>
    <x v="113"/>
    <x v="4"/>
    <x v="0"/>
    <x v="5"/>
    <x v="0"/>
    <x v="0"/>
  </r>
  <r>
    <x v="1219"/>
    <x v="1"/>
    <x v="1"/>
    <x v="2"/>
    <x v="3"/>
    <x v="5"/>
    <x v="5"/>
    <x v="5"/>
    <x v="1213"/>
    <x v="1212"/>
    <x v="1215"/>
    <x v="1204"/>
    <x v="1199"/>
    <x v="1219"/>
    <x v="1218"/>
    <x v="2"/>
    <x v="0"/>
    <x v="1"/>
    <x v="1"/>
    <x v="5"/>
    <x v="0"/>
    <x v="0"/>
    <x v="0"/>
    <x v="0"/>
    <x v="0"/>
    <x v="1"/>
  </r>
  <r>
    <x v="1220"/>
    <x v="2"/>
    <x v="0"/>
    <x v="2"/>
    <x v="3"/>
    <x v="7"/>
    <x v="7"/>
    <x v="7"/>
    <x v="1214"/>
    <x v="1213"/>
    <x v="1216"/>
    <x v="1205"/>
    <x v="1200"/>
    <x v="1220"/>
    <x v="1219"/>
    <x v="2"/>
    <x v="0"/>
    <x v="1"/>
    <x v="1"/>
    <x v="5"/>
    <x v="409"/>
    <x v="5"/>
    <x v="0"/>
    <x v="11"/>
    <x v="0"/>
    <x v="1"/>
  </r>
  <r>
    <x v="1221"/>
    <x v="1"/>
    <x v="0"/>
    <x v="2"/>
    <x v="3"/>
    <x v="6"/>
    <x v="6"/>
    <x v="6"/>
    <x v="1215"/>
    <x v="1214"/>
    <x v="1217"/>
    <x v="1206"/>
    <x v="1201"/>
    <x v="1221"/>
    <x v="1220"/>
    <x v="2"/>
    <x v="0"/>
    <x v="1"/>
    <x v="1"/>
    <x v="5"/>
    <x v="426"/>
    <x v="1"/>
    <x v="5"/>
    <x v="2"/>
    <x v="1"/>
    <x v="2"/>
  </r>
  <r>
    <x v="1222"/>
    <x v="4"/>
    <x v="0"/>
    <x v="0"/>
    <x v="4"/>
    <x v="7"/>
    <x v="7"/>
    <x v="7"/>
    <x v="1216"/>
    <x v="1215"/>
    <x v="1218"/>
    <x v="1207"/>
    <x v="1202"/>
    <x v="1222"/>
    <x v="1221"/>
    <x v="2"/>
    <x v="187"/>
    <x v="1"/>
    <x v="1"/>
    <x v="1"/>
    <x v="294"/>
    <x v="2"/>
    <x v="1"/>
    <x v="2"/>
    <x v="1"/>
    <x v="1"/>
  </r>
  <r>
    <x v="1223"/>
    <x v="2"/>
    <x v="0"/>
    <x v="2"/>
    <x v="1"/>
    <x v="6"/>
    <x v="6"/>
    <x v="6"/>
    <x v="1217"/>
    <x v="1216"/>
    <x v="1219"/>
    <x v="1208"/>
    <x v="1203"/>
    <x v="1223"/>
    <x v="1222"/>
    <x v="2"/>
    <x v="0"/>
    <x v="1"/>
    <x v="1"/>
    <x v="5"/>
    <x v="284"/>
    <x v="0"/>
    <x v="9"/>
    <x v="3"/>
    <x v="1"/>
    <x v="2"/>
  </r>
  <r>
    <x v="1224"/>
    <x v="4"/>
    <x v="1"/>
    <x v="2"/>
    <x v="0"/>
    <x v="4"/>
    <x v="4"/>
    <x v="4"/>
    <x v="1218"/>
    <x v="1217"/>
    <x v="1220"/>
    <x v="1209"/>
    <x v="1204"/>
    <x v="1224"/>
    <x v="1223"/>
    <x v="691"/>
    <x v="0"/>
    <x v="1"/>
    <x v="1"/>
    <x v="6"/>
    <x v="419"/>
    <x v="6"/>
    <x v="1"/>
    <x v="0"/>
    <x v="0"/>
    <x v="2"/>
  </r>
  <r>
    <x v="1225"/>
    <x v="2"/>
    <x v="0"/>
    <x v="0"/>
    <x v="3"/>
    <x v="4"/>
    <x v="4"/>
    <x v="4"/>
    <x v="1219"/>
    <x v="1218"/>
    <x v="1221"/>
    <x v="1210"/>
    <x v="1205"/>
    <x v="1225"/>
    <x v="1224"/>
    <x v="2"/>
    <x v="0"/>
    <x v="1"/>
    <x v="1"/>
    <x v="0"/>
    <x v="114"/>
    <x v="5"/>
    <x v="1"/>
    <x v="3"/>
    <x v="1"/>
    <x v="1"/>
  </r>
  <r>
    <x v="1226"/>
    <x v="0"/>
    <x v="0"/>
    <x v="2"/>
    <x v="0"/>
    <x v="4"/>
    <x v="4"/>
    <x v="4"/>
    <x v="1220"/>
    <x v="1219"/>
    <x v="1222"/>
    <x v="1211"/>
    <x v="1206"/>
    <x v="1226"/>
    <x v="1225"/>
    <x v="692"/>
    <x v="0"/>
    <x v="281"/>
    <x v="82"/>
    <x v="5"/>
    <x v="15"/>
    <x v="5"/>
    <x v="4"/>
    <x v="5"/>
    <x v="0"/>
    <x v="2"/>
  </r>
  <r>
    <x v="1227"/>
    <x v="0"/>
    <x v="0"/>
    <x v="1"/>
    <x v="0"/>
    <x v="4"/>
    <x v="4"/>
    <x v="4"/>
    <x v="1011"/>
    <x v="1220"/>
    <x v="1223"/>
    <x v="1212"/>
    <x v="1207"/>
    <x v="1227"/>
    <x v="1226"/>
    <x v="693"/>
    <x v="0"/>
    <x v="282"/>
    <x v="26"/>
    <x v="8"/>
    <x v="396"/>
    <x v="4"/>
    <x v="5"/>
    <x v="0"/>
    <x v="0"/>
    <x v="0"/>
  </r>
  <r>
    <x v="1228"/>
    <x v="0"/>
    <x v="0"/>
    <x v="2"/>
    <x v="0"/>
    <x v="3"/>
    <x v="3"/>
    <x v="3"/>
    <x v="1221"/>
    <x v="1221"/>
    <x v="1224"/>
    <x v="1213"/>
    <x v="1208"/>
    <x v="1228"/>
    <x v="1227"/>
    <x v="694"/>
    <x v="0"/>
    <x v="283"/>
    <x v="120"/>
    <x v="6"/>
    <x v="161"/>
    <x v="6"/>
    <x v="5"/>
    <x v="7"/>
    <x v="0"/>
    <x v="1"/>
  </r>
  <r>
    <x v="1229"/>
    <x v="2"/>
    <x v="0"/>
    <x v="2"/>
    <x v="0"/>
    <x v="2"/>
    <x v="2"/>
    <x v="2"/>
    <x v="1222"/>
    <x v="1222"/>
    <x v="1225"/>
    <x v="1214"/>
    <x v="1209"/>
    <x v="1229"/>
    <x v="1228"/>
    <x v="695"/>
    <x v="0"/>
    <x v="1"/>
    <x v="1"/>
    <x v="6"/>
    <x v="177"/>
    <x v="5"/>
    <x v="8"/>
    <x v="0"/>
    <x v="0"/>
    <x v="1"/>
  </r>
  <r>
    <x v="1230"/>
    <x v="0"/>
    <x v="0"/>
    <x v="2"/>
    <x v="0"/>
    <x v="3"/>
    <x v="3"/>
    <x v="3"/>
    <x v="1223"/>
    <x v="1223"/>
    <x v="1226"/>
    <x v="1215"/>
    <x v="1210"/>
    <x v="1230"/>
    <x v="1229"/>
    <x v="696"/>
    <x v="0"/>
    <x v="284"/>
    <x v="126"/>
    <x v="5"/>
    <x v="229"/>
    <x v="1"/>
    <x v="10"/>
    <x v="5"/>
    <x v="0"/>
    <x v="2"/>
  </r>
  <r>
    <x v="1231"/>
    <x v="0"/>
    <x v="0"/>
    <x v="1"/>
    <x v="0"/>
    <x v="1"/>
    <x v="1"/>
    <x v="1"/>
    <x v="1224"/>
    <x v="1224"/>
    <x v="1227"/>
    <x v="1216"/>
    <x v="1211"/>
    <x v="1231"/>
    <x v="1230"/>
    <x v="697"/>
    <x v="0"/>
    <x v="285"/>
    <x v="9"/>
    <x v="8"/>
    <x v="360"/>
    <x v="2"/>
    <x v="8"/>
    <x v="0"/>
    <x v="0"/>
    <x v="0"/>
  </r>
  <r>
    <x v="1232"/>
    <x v="4"/>
    <x v="0"/>
    <x v="2"/>
    <x v="0"/>
    <x v="3"/>
    <x v="3"/>
    <x v="3"/>
    <x v="1225"/>
    <x v="1225"/>
    <x v="1228"/>
    <x v="1217"/>
    <x v="1212"/>
    <x v="1232"/>
    <x v="1231"/>
    <x v="698"/>
    <x v="0"/>
    <x v="1"/>
    <x v="1"/>
    <x v="6"/>
    <x v="308"/>
    <x v="4"/>
    <x v="8"/>
    <x v="1"/>
    <x v="0"/>
    <x v="2"/>
  </r>
  <r>
    <x v="1233"/>
    <x v="2"/>
    <x v="0"/>
    <x v="2"/>
    <x v="1"/>
    <x v="4"/>
    <x v="4"/>
    <x v="4"/>
    <x v="1226"/>
    <x v="1226"/>
    <x v="1229"/>
    <x v="1218"/>
    <x v="595"/>
    <x v="1233"/>
    <x v="1232"/>
    <x v="2"/>
    <x v="0"/>
    <x v="1"/>
    <x v="1"/>
    <x v="5"/>
    <x v="433"/>
    <x v="5"/>
    <x v="7"/>
    <x v="5"/>
    <x v="0"/>
    <x v="2"/>
  </r>
  <r>
    <x v="1234"/>
    <x v="1"/>
    <x v="0"/>
    <x v="2"/>
    <x v="3"/>
    <x v="6"/>
    <x v="6"/>
    <x v="6"/>
    <x v="1227"/>
    <x v="1227"/>
    <x v="1230"/>
    <x v="1219"/>
    <x v="1213"/>
    <x v="1234"/>
    <x v="1233"/>
    <x v="2"/>
    <x v="0"/>
    <x v="1"/>
    <x v="1"/>
    <x v="5"/>
    <x v="59"/>
    <x v="3"/>
    <x v="4"/>
    <x v="9"/>
    <x v="2"/>
    <x v="1"/>
  </r>
  <r>
    <x v="1235"/>
    <x v="0"/>
    <x v="0"/>
    <x v="0"/>
    <x v="4"/>
    <x v="7"/>
    <x v="7"/>
    <x v="7"/>
    <x v="1228"/>
    <x v="1228"/>
    <x v="1231"/>
    <x v="1220"/>
    <x v="1214"/>
    <x v="1235"/>
    <x v="1234"/>
    <x v="2"/>
    <x v="188"/>
    <x v="286"/>
    <x v="10"/>
    <x v="0"/>
    <x v="439"/>
    <x v="3"/>
    <x v="11"/>
    <x v="1"/>
    <x v="0"/>
    <x v="0"/>
  </r>
  <r>
    <x v="1236"/>
    <x v="0"/>
    <x v="0"/>
    <x v="4"/>
    <x v="4"/>
    <x v="7"/>
    <x v="7"/>
    <x v="7"/>
    <x v="1229"/>
    <x v="1229"/>
    <x v="1232"/>
    <x v="1221"/>
    <x v="1215"/>
    <x v="1236"/>
    <x v="1235"/>
    <x v="2"/>
    <x v="189"/>
    <x v="287"/>
    <x v="117"/>
    <x v="7"/>
    <x v="305"/>
    <x v="0"/>
    <x v="1"/>
    <x v="0"/>
    <x v="0"/>
    <x v="1"/>
  </r>
  <r>
    <x v="1237"/>
    <x v="2"/>
    <x v="0"/>
    <x v="0"/>
    <x v="1"/>
    <x v="3"/>
    <x v="3"/>
    <x v="3"/>
    <x v="1230"/>
    <x v="1230"/>
    <x v="1233"/>
    <x v="1222"/>
    <x v="1216"/>
    <x v="1237"/>
    <x v="1236"/>
    <x v="2"/>
    <x v="0"/>
    <x v="1"/>
    <x v="1"/>
    <x v="0"/>
    <x v="161"/>
    <x v="6"/>
    <x v="5"/>
    <x v="1"/>
    <x v="0"/>
    <x v="1"/>
  </r>
  <r>
    <x v="1238"/>
    <x v="4"/>
    <x v="0"/>
    <x v="2"/>
    <x v="4"/>
    <x v="2"/>
    <x v="2"/>
    <x v="2"/>
    <x v="1231"/>
    <x v="1231"/>
    <x v="1234"/>
    <x v="1223"/>
    <x v="1217"/>
    <x v="1238"/>
    <x v="1237"/>
    <x v="2"/>
    <x v="190"/>
    <x v="1"/>
    <x v="1"/>
    <x v="6"/>
    <x v="78"/>
    <x v="1"/>
    <x v="5"/>
    <x v="0"/>
    <x v="0"/>
    <x v="2"/>
  </r>
  <r>
    <x v="1239"/>
    <x v="4"/>
    <x v="0"/>
    <x v="2"/>
    <x v="0"/>
    <x v="1"/>
    <x v="1"/>
    <x v="1"/>
    <x v="1232"/>
    <x v="1232"/>
    <x v="1235"/>
    <x v="1224"/>
    <x v="1218"/>
    <x v="1239"/>
    <x v="1238"/>
    <x v="699"/>
    <x v="0"/>
    <x v="1"/>
    <x v="1"/>
    <x v="6"/>
    <x v="19"/>
    <x v="3"/>
    <x v="8"/>
    <x v="0"/>
    <x v="0"/>
    <x v="1"/>
  </r>
  <r>
    <x v="1240"/>
    <x v="0"/>
    <x v="0"/>
    <x v="2"/>
    <x v="0"/>
    <x v="1"/>
    <x v="1"/>
    <x v="1"/>
    <x v="1233"/>
    <x v="1233"/>
    <x v="1236"/>
    <x v="1225"/>
    <x v="1219"/>
    <x v="1240"/>
    <x v="1239"/>
    <x v="700"/>
    <x v="0"/>
    <x v="288"/>
    <x v="95"/>
    <x v="5"/>
    <x v="28"/>
    <x v="4"/>
    <x v="3"/>
    <x v="4"/>
    <x v="1"/>
    <x v="2"/>
  </r>
  <r>
    <x v="1241"/>
    <x v="1"/>
    <x v="0"/>
    <x v="0"/>
    <x v="0"/>
    <x v="2"/>
    <x v="2"/>
    <x v="2"/>
    <x v="1234"/>
    <x v="1234"/>
    <x v="1237"/>
    <x v="1226"/>
    <x v="1220"/>
    <x v="1241"/>
    <x v="1240"/>
    <x v="701"/>
    <x v="0"/>
    <x v="1"/>
    <x v="1"/>
    <x v="1"/>
    <x v="100"/>
    <x v="1"/>
    <x v="1"/>
    <x v="2"/>
    <x v="1"/>
    <x v="1"/>
  </r>
  <r>
    <x v="1242"/>
    <x v="2"/>
    <x v="0"/>
    <x v="0"/>
    <x v="1"/>
    <x v="3"/>
    <x v="3"/>
    <x v="3"/>
    <x v="1235"/>
    <x v="1235"/>
    <x v="1238"/>
    <x v="1227"/>
    <x v="1221"/>
    <x v="1242"/>
    <x v="1241"/>
    <x v="2"/>
    <x v="0"/>
    <x v="1"/>
    <x v="1"/>
    <x v="0"/>
    <x v="411"/>
    <x v="2"/>
    <x v="0"/>
    <x v="7"/>
    <x v="0"/>
    <x v="0"/>
  </r>
  <r>
    <x v="1243"/>
    <x v="4"/>
    <x v="1"/>
    <x v="1"/>
    <x v="0"/>
    <x v="5"/>
    <x v="5"/>
    <x v="5"/>
    <x v="1236"/>
    <x v="1236"/>
    <x v="1239"/>
    <x v="1228"/>
    <x v="1222"/>
    <x v="1243"/>
    <x v="1242"/>
    <x v="702"/>
    <x v="0"/>
    <x v="1"/>
    <x v="1"/>
    <x v="10"/>
    <x v="451"/>
    <x v="4"/>
    <x v="11"/>
    <x v="1"/>
    <x v="0"/>
    <x v="0"/>
  </r>
  <r>
    <x v="1244"/>
    <x v="0"/>
    <x v="0"/>
    <x v="2"/>
    <x v="4"/>
    <x v="6"/>
    <x v="6"/>
    <x v="6"/>
    <x v="1237"/>
    <x v="1237"/>
    <x v="1240"/>
    <x v="1229"/>
    <x v="1223"/>
    <x v="1244"/>
    <x v="1243"/>
    <x v="2"/>
    <x v="191"/>
    <x v="289"/>
    <x v="89"/>
    <x v="5"/>
    <x v="452"/>
    <x v="3"/>
    <x v="6"/>
    <x v="6"/>
    <x v="2"/>
    <x v="2"/>
  </r>
  <r>
    <x v="1245"/>
    <x v="4"/>
    <x v="0"/>
    <x v="2"/>
    <x v="0"/>
    <x v="5"/>
    <x v="5"/>
    <x v="5"/>
    <x v="1238"/>
    <x v="1238"/>
    <x v="1241"/>
    <x v="1230"/>
    <x v="1224"/>
    <x v="1245"/>
    <x v="1244"/>
    <x v="703"/>
    <x v="0"/>
    <x v="1"/>
    <x v="1"/>
    <x v="6"/>
    <x v="396"/>
    <x v="4"/>
    <x v="5"/>
    <x v="2"/>
    <x v="1"/>
    <x v="2"/>
  </r>
  <r>
    <x v="1246"/>
    <x v="0"/>
    <x v="1"/>
    <x v="2"/>
    <x v="0"/>
    <x v="7"/>
    <x v="7"/>
    <x v="7"/>
    <x v="1239"/>
    <x v="1239"/>
    <x v="1242"/>
    <x v="1231"/>
    <x v="1225"/>
    <x v="1246"/>
    <x v="1245"/>
    <x v="704"/>
    <x v="0"/>
    <x v="290"/>
    <x v="32"/>
    <x v="5"/>
    <x v="99"/>
    <x v="5"/>
    <x v="6"/>
    <x v="0"/>
    <x v="0"/>
    <x v="1"/>
  </r>
  <r>
    <x v="1247"/>
    <x v="2"/>
    <x v="0"/>
    <x v="1"/>
    <x v="0"/>
    <x v="1"/>
    <x v="1"/>
    <x v="1"/>
    <x v="1240"/>
    <x v="1240"/>
    <x v="1243"/>
    <x v="1232"/>
    <x v="1226"/>
    <x v="1247"/>
    <x v="1246"/>
    <x v="705"/>
    <x v="0"/>
    <x v="1"/>
    <x v="1"/>
    <x v="10"/>
    <x v="87"/>
    <x v="2"/>
    <x v="9"/>
    <x v="1"/>
    <x v="0"/>
    <x v="0"/>
  </r>
  <r>
    <x v="1248"/>
    <x v="1"/>
    <x v="0"/>
    <x v="0"/>
    <x v="0"/>
    <x v="5"/>
    <x v="5"/>
    <x v="5"/>
    <x v="1241"/>
    <x v="1241"/>
    <x v="1244"/>
    <x v="1233"/>
    <x v="1227"/>
    <x v="1248"/>
    <x v="1247"/>
    <x v="706"/>
    <x v="0"/>
    <x v="1"/>
    <x v="1"/>
    <x v="1"/>
    <x v="137"/>
    <x v="1"/>
    <x v="0"/>
    <x v="5"/>
    <x v="0"/>
    <x v="1"/>
  </r>
  <r>
    <x v="1249"/>
    <x v="1"/>
    <x v="0"/>
    <x v="1"/>
    <x v="0"/>
    <x v="2"/>
    <x v="2"/>
    <x v="2"/>
    <x v="1242"/>
    <x v="1242"/>
    <x v="1245"/>
    <x v="1234"/>
    <x v="1228"/>
    <x v="1249"/>
    <x v="1248"/>
    <x v="707"/>
    <x v="0"/>
    <x v="1"/>
    <x v="1"/>
    <x v="10"/>
    <x v="334"/>
    <x v="4"/>
    <x v="0"/>
    <x v="3"/>
    <x v="1"/>
    <x v="0"/>
  </r>
  <r>
    <x v="1250"/>
    <x v="2"/>
    <x v="0"/>
    <x v="2"/>
    <x v="1"/>
    <x v="7"/>
    <x v="7"/>
    <x v="7"/>
    <x v="1243"/>
    <x v="1243"/>
    <x v="1246"/>
    <x v="1235"/>
    <x v="1229"/>
    <x v="1250"/>
    <x v="1249"/>
    <x v="2"/>
    <x v="0"/>
    <x v="1"/>
    <x v="1"/>
    <x v="5"/>
    <x v="106"/>
    <x v="3"/>
    <x v="10"/>
    <x v="2"/>
    <x v="1"/>
    <x v="1"/>
  </r>
  <r>
    <x v="1251"/>
    <x v="2"/>
    <x v="0"/>
    <x v="0"/>
    <x v="0"/>
    <x v="7"/>
    <x v="7"/>
    <x v="7"/>
    <x v="1244"/>
    <x v="1244"/>
    <x v="1247"/>
    <x v="1236"/>
    <x v="1230"/>
    <x v="1251"/>
    <x v="1250"/>
    <x v="708"/>
    <x v="0"/>
    <x v="1"/>
    <x v="1"/>
    <x v="1"/>
    <x v="274"/>
    <x v="5"/>
    <x v="3"/>
    <x v="7"/>
    <x v="0"/>
    <x v="1"/>
  </r>
  <r>
    <x v="1252"/>
    <x v="1"/>
    <x v="0"/>
    <x v="0"/>
    <x v="4"/>
    <x v="5"/>
    <x v="5"/>
    <x v="5"/>
    <x v="1245"/>
    <x v="1245"/>
    <x v="1248"/>
    <x v="1237"/>
    <x v="1231"/>
    <x v="1252"/>
    <x v="1251"/>
    <x v="2"/>
    <x v="192"/>
    <x v="1"/>
    <x v="1"/>
    <x v="0"/>
    <x v="370"/>
    <x v="1"/>
    <x v="6"/>
    <x v="2"/>
    <x v="1"/>
    <x v="1"/>
  </r>
  <r>
    <x v="1253"/>
    <x v="0"/>
    <x v="0"/>
    <x v="1"/>
    <x v="0"/>
    <x v="6"/>
    <x v="6"/>
    <x v="6"/>
    <x v="1246"/>
    <x v="1246"/>
    <x v="1249"/>
    <x v="1238"/>
    <x v="1232"/>
    <x v="1253"/>
    <x v="1252"/>
    <x v="709"/>
    <x v="0"/>
    <x v="291"/>
    <x v="9"/>
    <x v="10"/>
    <x v="453"/>
    <x v="4"/>
    <x v="0"/>
    <x v="1"/>
    <x v="0"/>
    <x v="0"/>
  </r>
  <r>
    <x v="1254"/>
    <x v="0"/>
    <x v="0"/>
    <x v="1"/>
    <x v="0"/>
    <x v="0"/>
    <x v="0"/>
    <x v="0"/>
    <x v="1247"/>
    <x v="1247"/>
    <x v="1250"/>
    <x v="1239"/>
    <x v="1233"/>
    <x v="1254"/>
    <x v="1253"/>
    <x v="710"/>
    <x v="0"/>
    <x v="292"/>
    <x v="102"/>
    <x v="10"/>
    <x v="123"/>
    <x v="2"/>
    <x v="5"/>
    <x v="3"/>
    <x v="1"/>
    <x v="0"/>
  </r>
  <r>
    <x v="1255"/>
    <x v="4"/>
    <x v="0"/>
    <x v="2"/>
    <x v="0"/>
    <x v="6"/>
    <x v="6"/>
    <x v="6"/>
    <x v="1248"/>
    <x v="1248"/>
    <x v="1251"/>
    <x v="1240"/>
    <x v="1234"/>
    <x v="1255"/>
    <x v="1254"/>
    <x v="711"/>
    <x v="0"/>
    <x v="1"/>
    <x v="1"/>
    <x v="6"/>
    <x v="367"/>
    <x v="0"/>
    <x v="4"/>
    <x v="7"/>
    <x v="0"/>
    <x v="2"/>
  </r>
  <r>
    <x v="1256"/>
    <x v="0"/>
    <x v="0"/>
    <x v="0"/>
    <x v="0"/>
    <x v="7"/>
    <x v="7"/>
    <x v="7"/>
    <x v="1249"/>
    <x v="1249"/>
    <x v="1252"/>
    <x v="1241"/>
    <x v="1235"/>
    <x v="1256"/>
    <x v="1255"/>
    <x v="712"/>
    <x v="0"/>
    <x v="293"/>
    <x v="127"/>
    <x v="1"/>
    <x v="39"/>
    <x v="6"/>
    <x v="0"/>
    <x v="0"/>
    <x v="0"/>
    <x v="1"/>
  </r>
  <r>
    <x v="1257"/>
    <x v="0"/>
    <x v="0"/>
    <x v="2"/>
    <x v="0"/>
    <x v="0"/>
    <x v="0"/>
    <x v="0"/>
    <x v="1250"/>
    <x v="1250"/>
    <x v="1253"/>
    <x v="1242"/>
    <x v="1236"/>
    <x v="1257"/>
    <x v="1256"/>
    <x v="713"/>
    <x v="0"/>
    <x v="294"/>
    <x v="128"/>
    <x v="5"/>
    <x v="173"/>
    <x v="4"/>
    <x v="2"/>
    <x v="1"/>
    <x v="0"/>
    <x v="1"/>
  </r>
  <r>
    <x v="1258"/>
    <x v="2"/>
    <x v="0"/>
    <x v="2"/>
    <x v="1"/>
    <x v="7"/>
    <x v="7"/>
    <x v="7"/>
    <x v="1251"/>
    <x v="1251"/>
    <x v="1254"/>
    <x v="1243"/>
    <x v="1237"/>
    <x v="1258"/>
    <x v="1257"/>
    <x v="2"/>
    <x v="0"/>
    <x v="1"/>
    <x v="1"/>
    <x v="5"/>
    <x v="146"/>
    <x v="6"/>
    <x v="1"/>
    <x v="1"/>
    <x v="0"/>
    <x v="1"/>
  </r>
  <r>
    <x v="1259"/>
    <x v="1"/>
    <x v="0"/>
    <x v="2"/>
    <x v="3"/>
    <x v="3"/>
    <x v="3"/>
    <x v="3"/>
    <x v="1252"/>
    <x v="1252"/>
    <x v="1255"/>
    <x v="1244"/>
    <x v="1238"/>
    <x v="1259"/>
    <x v="1258"/>
    <x v="2"/>
    <x v="0"/>
    <x v="1"/>
    <x v="1"/>
    <x v="5"/>
    <x v="224"/>
    <x v="5"/>
    <x v="3"/>
    <x v="0"/>
    <x v="0"/>
    <x v="1"/>
  </r>
  <r>
    <x v="1260"/>
    <x v="1"/>
    <x v="0"/>
    <x v="2"/>
    <x v="3"/>
    <x v="3"/>
    <x v="3"/>
    <x v="3"/>
    <x v="1253"/>
    <x v="1253"/>
    <x v="1256"/>
    <x v="1245"/>
    <x v="1236"/>
    <x v="1260"/>
    <x v="1259"/>
    <x v="2"/>
    <x v="0"/>
    <x v="1"/>
    <x v="1"/>
    <x v="5"/>
    <x v="379"/>
    <x v="0"/>
    <x v="8"/>
    <x v="3"/>
    <x v="1"/>
    <x v="1"/>
  </r>
  <r>
    <x v="1261"/>
    <x v="4"/>
    <x v="0"/>
    <x v="0"/>
    <x v="4"/>
    <x v="0"/>
    <x v="0"/>
    <x v="0"/>
    <x v="1254"/>
    <x v="1254"/>
    <x v="1257"/>
    <x v="1246"/>
    <x v="1239"/>
    <x v="1261"/>
    <x v="1260"/>
    <x v="2"/>
    <x v="193"/>
    <x v="1"/>
    <x v="1"/>
    <x v="1"/>
    <x v="422"/>
    <x v="1"/>
    <x v="11"/>
    <x v="10"/>
    <x v="0"/>
    <x v="1"/>
  </r>
  <r>
    <x v="1262"/>
    <x v="1"/>
    <x v="0"/>
    <x v="2"/>
    <x v="0"/>
    <x v="1"/>
    <x v="1"/>
    <x v="1"/>
    <x v="1255"/>
    <x v="1255"/>
    <x v="1258"/>
    <x v="1247"/>
    <x v="1240"/>
    <x v="1262"/>
    <x v="1261"/>
    <x v="714"/>
    <x v="0"/>
    <x v="1"/>
    <x v="1"/>
    <x v="6"/>
    <x v="81"/>
    <x v="6"/>
    <x v="5"/>
    <x v="2"/>
    <x v="1"/>
    <x v="2"/>
  </r>
  <r>
    <x v="1263"/>
    <x v="4"/>
    <x v="0"/>
    <x v="2"/>
    <x v="0"/>
    <x v="2"/>
    <x v="2"/>
    <x v="2"/>
    <x v="1256"/>
    <x v="1256"/>
    <x v="1259"/>
    <x v="1248"/>
    <x v="1241"/>
    <x v="1263"/>
    <x v="1262"/>
    <x v="715"/>
    <x v="0"/>
    <x v="1"/>
    <x v="1"/>
    <x v="6"/>
    <x v="302"/>
    <x v="2"/>
    <x v="2"/>
    <x v="1"/>
    <x v="0"/>
    <x v="1"/>
  </r>
  <r>
    <x v="1264"/>
    <x v="2"/>
    <x v="0"/>
    <x v="0"/>
    <x v="3"/>
    <x v="4"/>
    <x v="4"/>
    <x v="4"/>
    <x v="1257"/>
    <x v="1257"/>
    <x v="1260"/>
    <x v="1249"/>
    <x v="1242"/>
    <x v="1264"/>
    <x v="1263"/>
    <x v="2"/>
    <x v="0"/>
    <x v="1"/>
    <x v="1"/>
    <x v="0"/>
    <x v="382"/>
    <x v="3"/>
    <x v="8"/>
    <x v="1"/>
    <x v="0"/>
    <x v="0"/>
  </r>
  <r>
    <x v="1265"/>
    <x v="3"/>
    <x v="0"/>
    <x v="0"/>
    <x v="0"/>
    <x v="1"/>
    <x v="1"/>
    <x v="1"/>
    <x v="1258"/>
    <x v="1258"/>
    <x v="1261"/>
    <x v="1250"/>
    <x v="1243"/>
    <x v="1265"/>
    <x v="1264"/>
    <x v="716"/>
    <x v="0"/>
    <x v="1"/>
    <x v="1"/>
    <x v="0"/>
    <x v="15"/>
    <x v="5"/>
    <x v="4"/>
    <x v="7"/>
    <x v="0"/>
    <x v="1"/>
  </r>
  <r>
    <x v="1266"/>
    <x v="0"/>
    <x v="0"/>
    <x v="2"/>
    <x v="4"/>
    <x v="2"/>
    <x v="2"/>
    <x v="2"/>
    <x v="1259"/>
    <x v="1259"/>
    <x v="1262"/>
    <x v="1251"/>
    <x v="1244"/>
    <x v="1266"/>
    <x v="1265"/>
    <x v="2"/>
    <x v="194"/>
    <x v="295"/>
    <x v="29"/>
    <x v="5"/>
    <x v="59"/>
    <x v="3"/>
    <x v="4"/>
    <x v="0"/>
    <x v="0"/>
    <x v="1"/>
  </r>
  <r>
    <x v="1267"/>
    <x v="4"/>
    <x v="0"/>
    <x v="1"/>
    <x v="0"/>
    <x v="6"/>
    <x v="6"/>
    <x v="6"/>
    <x v="1260"/>
    <x v="1260"/>
    <x v="1263"/>
    <x v="1252"/>
    <x v="1245"/>
    <x v="1267"/>
    <x v="1266"/>
    <x v="717"/>
    <x v="0"/>
    <x v="1"/>
    <x v="1"/>
    <x v="10"/>
    <x v="365"/>
    <x v="3"/>
    <x v="1"/>
    <x v="10"/>
    <x v="0"/>
    <x v="0"/>
  </r>
  <r>
    <x v="1268"/>
    <x v="1"/>
    <x v="1"/>
    <x v="2"/>
    <x v="0"/>
    <x v="6"/>
    <x v="6"/>
    <x v="6"/>
    <x v="1261"/>
    <x v="1261"/>
    <x v="1264"/>
    <x v="1253"/>
    <x v="1246"/>
    <x v="1268"/>
    <x v="1267"/>
    <x v="718"/>
    <x v="0"/>
    <x v="1"/>
    <x v="1"/>
    <x v="6"/>
    <x v="21"/>
    <x v="0"/>
    <x v="9"/>
    <x v="3"/>
    <x v="1"/>
    <x v="2"/>
  </r>
  <r>
    <x v="1269"/>
    <x v="4"/>
    <x v="0"/>
    <x v="1"/>
    <x v="0"/>
    <x v="2"/>
    <x v="2"/>
    <x v="2"/>
    <x v="1262"/>
    <x v="1262"/>
    <x v="1265"/>
    <x v="1254"/>
    <x v="1247"/>
    <x v="1269"/>
    <x v="1268"/>
    <x v="719"/>
    <x v="0"/>
    <x v="1"/>
    <x v="1"/>
    <x v="10"/>
    <x v="417"/>
    <x v="3"/>
    <x v="9"/>
    <x v="2"/>
    <x v="1"/>
    <x v="0"/>
  </r>
  <r>
    <x v="1270"/>
    <x v="4"/>
    <x v="0"/>
    <x v="2"/>
    <x v="4"/>
    <x v="3"/>
    <x v="3"/>
    <x v="3"/>
    <x v="1263"/>
    <x v="1263"/>
    <x v="1266"/>
    <x v="1255"/>
    <x v="1248"/>
    <x v="1270"/>
    <x v="1269"/>
    <x v="2"/>
    <x v="195"/>
    <x v="1"/>
    <x v="1"/>
    <x v="6"/>
    <x v="181"/>
    <x v="4"/>
    <x v="0"/>
    <x v="5"/>
    <x v="0"/>
    <x v="1"/>
  </r>
  <r>
    <x v="1271"/>
    <x v="4"/>
    <x v="0"/>
    <x v="2"/>
    <x v="4"/>
    <x v="6"/>
    <x v="6"/>
    <x v="6"/>
    <x v="1264"/>
    <x v="1264"/>
    <x v="1267"/>
    <x v="1256"/>
    <x v="1249"/>
    <x v="1271"/>
    <x v="1270"/>
    <x v="2"/>
    <x v="196"/>
    <x v="1"/>
    <x v="1"/>
    <x v="6"/>
    <x v="111"/>
    <x v="0"/>
    <x v="4"/>
    <x v="3"/>
    <x v="1"/>
    <x v="2"/>
  </r>
  <r>
    <x v="1272"/>
    <x v="4"/>
    <x v="0"/>
    <x v="0"/>
    <x v="0"/>
    <x v="1"/>
    <x v="1"/>
    <x v="1"/>
    <x v="1265"/>
    <x v="1265"/>
    <x v="1268"/>
    <x v="1257"/>
    <x v="1250"/>
    <x v="1272"/>
    <x v="1271"/>
    <x v="720"/>
    <x v="0"/>
    <x v="1"/>
    <x v="1"/>
    <x v="1"/>
    <x v="242"/>
    <x v="0"/>
    <x v="5"/>
    <x v="0"/>
    <x v="0"/>
    <x v="1"/>
  </r>
  <r>
    <x v="1273"/>
    <x v="4"/>
    <x v="0"/>
    <x v="2"/>
    <x v="0"/>
    <x v="4"/>
    <x v="4"/>
    <x v="4"/>
    <x v="1266"/>
    <x v="1266"/>
    <x v="1269"/>
    <x v="1258"/>
    <x v="1251"/>
    <x v="1273"/>
    <x v="1272"/>
    <x v="721"/>
    <x v="0"/>
    <x v="1"/>
    <x v="1"/>
    <x v="6"/>
    <x v="408"/>
    <x v="4"/>
    <x v="4"/>
    <x v="1"/>
    <x v="0"/>
    <x v="1"/>
  </r>
  <r>
    <x v="1274"/>
    <x v="0"/>
    <x v="0"/>
    <x v="2"/>
    <x v="0"/>
    <x v="2"/>
    <x v="2"/>
    <x v="2"/>
    <x v="1267"/>
    <x v="1267"/>
    <x v="1270"/>
    <x v="1259"/>
    <x v="1252"/>
    <x v="1274"/>
    <x v="1273"/>
    <x v="722"/>
    <x v="0"/>
    <x v="296"/>
    <x v="60"/>
    <x v="5"/>
    <x v="403"/>
    <x v="6"/>
    <x v="9"/>
    <x v="7"/>
    <x v="0"/>
    <x v="2"/>
  </r>
  <r>
    <x v="1275"/>
    <x v="1"/>
    <x v="0"/>
    <x v="4"/>
    <x v="4"/>
    <x v="2"/>
    <x v="2"/>
    <x v="2"/>
    <x v="1268"/>
    <x v="1268"/>
    <x v="1271"/>
    <x v="1260"/>
    <x v="1253"/>
    <x v="1275"/>
    <x v="1274"/>
    <x v="2"/>
    <x v="197"/>
    <x v="1"/>
    <x v="1"/>
    <x v="7"/>
    <x v="266"/>
    <x v="0"/>
    <x v="1"/>
    <x v="0"/>
    <x v="0"/>
    <x v="1"/>
  </r>
  <r>
    <x v="1276"/>
    <x v="2"/>
    <x v="0"/>
    <x v="1"/>
    <x v="0"/>
    <x v="5"/>
    <x v="5"/>
    <x v="5"/>
    <x v="1269"/>
    <x v="1269"/>
    <x v="1272"/>
    <x v="1261"/>
    <x v="1254"/>
    <x v="1276"/>
    <x v="1275"/>
    <x v="723"/>
    <x v="0"/>
    <x v="1"/>
    <x v="1"/>
    <x v="10"/>
    <x v="397"/>
    <x v="0"/>
    <x v="4"/>
    <x v="0"/>
    <x v="0"/>
    <x v="0"/>
  </r>
  <r>
    <x v="1277"/>
    <x v="0"/>
    <x v="0"/>
    <x v="0"/>
    <x v="0"/>
    <x v="7"/>
    <x v="7"/>
    <x v="7"/>
    <x v="1270"/>
    <x v="1270"/>
    <x v="1273"/>
    <x v="1262"/>
    <x v="1255"/>
    <x v="1277"/>
    <x v="1276"/>
    <x v="724"/>
    <x v="0"/>
    <x v="297"/>
    <x v="87"/>
    <x v="0"/>
    <x v="261"/>
    <x v="5"/>
    <x v="0"/>
    <x v="3"/>
    <x v="1"/>
    <x v="1"/>
  </r>
  <r>
    <x v="1278"/>
    <x v="4"/>
    <x v="1"/>
    <x v="2"/>
    <x v="0"/>
    <x v="1"/>
    <x v="1"/>
    <x v="1"/>
    <x v="1271"/>
    <x v="1271"/>
    <x v="1274"/>
    <x v="1263"/>
    <x v="1256"/>
    <x v="1278"/>
    <x v="1277"/>
    <x v="725"/>
    <x v="0"/>
    <x v="1"/>
    <x v="1"/>
    <x v="6"/>
    <x v="286"/>
    <x v="3"/>
    <x v="0"/>
    <x v="3"/>
    <x v="1"/>
    <x v="1"/>
  </r>
  <r>
    <x v="1279"/>
    <x v="3"/>
    <x v="1"/>
    <x v="1"/>
    <x v="0"/>
    <x v="6"/>
    <x v="6"/>
    <x v="6"/>
    <x v="1272"/>
    <x v="1272"/>
    <x v="1275"/>
    <x v="1264"/>
    <x v="1257"/>
    <x v="1279"/>
    <x v="1278"/>
    <x v="726"/>
    <x v="0"/>
    <x v="1"/>
    <x v="1"/>
    <x v="8"/>
    <x v="300"/>
    <x v="4"/>
    <x v="4"/>
    <x v="2"/>
    <x v="1"/>
    <x v="0"/>
  </r>
  <r>
    <x v="1280"/>
    <x v="4"/>
    <x v="0"/>
    <x v="0"/>
    <x v="0"/>
    <x v="0"/>
    <x v="0"/>
    <x v="0"/>
    <x v="1273"/>
    <x v="1273"/>
    <x v="1276"/>
    <x v="1265"/>
    <x v="1258"/>
    <x v="1280"/>
    <x v="1279"/>
    <x v="727"/>
    <x v="0"/>
    <x v="1"/>
    <x v="1"/>
    <x v="1"/>
    <x v="409"/>
    <x v="5"/>
    <x v="0"/>
    <x v="2"/>
    <x v="1"/>
    <x v="1"/>
  </r>
  <r>
    <x v="1281"/>
    <x v="4"/>
    <x v="0"/>
    <x v="0"/>
    <x v="0"/>
    <x v="4"/>
    <x v="4"/>
    <x v="4"/>
    <x v="1274"/>
    <x v="1274"/>
    <x v="1277"/>
    <x v="1266"/>
    <x v="1259"/>
    <x v="1281"/>
    <x v="1280"/>
    <x v="728"/>
    <x v="0"/>
    <x v="1"/>
    <x v="1"/>
    <x v="1"/>
    <x v="297"/>
    <x v="3"/>
    <x v="4"/>
    <x v="7"/>
    <x v="0"/>
    <x v="1"/>
  </r>
  <r>
    <x v="1282"/>
    <x v="4"/>
    <x v="0"/>
    <x v="0"/>
    <x v="0"/>
    <x v="5"/>
    <x v="5"/>
    <x v="5"/>
    <x v="1275"/>
    <x v="1275"/>
    <x v="1278"/>
    <x v="1267"/>
    <x v="1260"/>
    <x v="1282"/>
    <x v="1281"/>
    <x v="729"/>
    <x v="0"/>
    <x v="1"/>
    <x v="1"/>
    <x v="1"/>
    <x v="386"/>
    <x v="6"/>
    <x v="4"/>
    <x v="2"/>
    <x v="1"/>
    <x v="1"/>
  </r>
  <r>
    <x v="1283"/>
    <x v="2"/>
    <x v="0"/>
    <x v="2"/>
    <x v="0"/>
    <x v="5"/>
    <x v="5"/>
    <x v="5"/>
    <x v="1276"/>
    <x v="1276"/>
    <x v="1279"/>
    <x v="1268"/>
    <x v="1261"/>
    <x v="1283"/>
    <x v="1282"/>
    <x v="730"/>
    <x v="0"/>
    <x v="1"/>
    <x v="1"/>
    <x v="6"/>
    <x v="351"/>
    <x v="5"/>
    <x v="2"/>
    <x v="2"/>
    <x v="1"/>
    <x v="1"/>
  </r>
  <r>
    <x v="1284"/>
    <x v="1"/>
    <x v="0"/>
    <x v="4"/>
    <x v="4"/>
    <x v="0"/>
    <x v="0"/>
    <x v="0"/>
    <x v="1277"/>
    <x v="1277"/>
    <x v="1280"/>
    <x v="1269"/>
    <x v="1262"/>
    <x v="1284"/>
    <x v="1283"/>
    <x v="2"/>
    <x v="198"/>
    <x v="1"/>
    <x v="1"/>
    <x v="7"/>
    <x v="70"/>
    <x v="6"/>
    <x v="6"/>
    <x v="0"/>
    <x v="0"/>
    <x v="1"/>
  </r>
  <r>
    <x v="1285"/>
    <x v="0"/>
    <x v="0"/>
    <x v="2"/>
    <x v="0"/>
    <x v="3"/>
    <x v="3"/>
    <x v="3"/>
    <x v="1278"/>
    <x v="1278"/>
    <x v="1281"/>
    <x v="1270"/>
    <x v="1263"/>
    <x v="1285"/>
    <x v="1284"/>
    <x v="731"/>
    <x v="0"/>
    <x v="298"/>
    <x v="127"/>
    <x v="5"/>
    <x v="20"/>
    <x v="2"/>
    <x v="4"/>
    <x v="1"/>
    <x v="0"/>
    <x v="1"/>
  </r>
  <r>
    <x v="1286"/>
    <x v="0"/>
    <x v="0"/>
    <x v="0"/>
    <x v="0"/>
    <x v="5"/>
    <x v="5"/>
    <x v="5"/>
    <x v="1279"/>
    <x v="1279"/>
    <x v="1282"/>
    <x v="1271"/>
    <x v="1264"/>
    <x v="1286"/>
    <x v="1285"/>
    <x v="732"/>
    <x v="0"/>
    <x v="299"/>
    <x v="83"/>
    <x v="0"/>
    <x v="454"/>
    <x v="5"/>
    <x v="9"/>
    <x v="7"/>
    <x v="0"/>
    <x v="1"/>
  </r>
  <r>
    <x v="1287"/>
    <x v="2"/>
    <x v="0"/>
    <x v="2"/>
    <x v="1"/>
    <x v="1"/>
    <x v="1"/>
    <x v="1"/>
    <x v="1280"/>
    <x v="1280"/>
    <x v="1283"/>
    <x v="1272"/>
    <x v="1265"/>
    <x v="1287"/>
    <x v="1286"/>
    <x v="2"/>
    <x v="0"/>
    <x v="1"/>
    <x v="1"/>
    <x v="5"/>
    <x v="172"/>
    <x v="0"/>
    <x v="9"/>
    <x v="10"/>
    <x v="0"/>
    <x v="2"/>
  </r>
  <r>
    <x v="1288"/>
    <x v="0"/>
    <x v="1"/>
    <x v="2"/>
    <x v="0"/>
    <x v="4"/>
    <x v="4"/>
    <x v="4"/>
    <x v="1281"/>
    <x v="1281"/>
    <x v="1284"/>
    <x v="1273"/>
    <x v="1266"/>
    <x v="1288"/>
    <x v="1287"/>
    <x v="733"/>
    <x v="0"/>
    <x v="300"/>
    <x v="11"/>
    <x v="5"/>
    <x v="293"/>
    <x v="1"/>
    <x v="11"/>
    <x v="7"/>
    <x v="0"/>
    <x v="2"/>
  </r>
  <r>
    <x v="1289"/>
    <x v="4"/>
    <x v="1"/>
    <x v="2"/>
    <x v="0"/>
    <x v="6"/>
    <x v="6"/>
    <x v="6"/>
    <x v="1282"/>
    <x v="1282"/>
    <x v="1285"/>
    <x v="1274"/>
    <x v="1267"/>
    <x v="1289"/>
    <x v="1288"/>
    <x v="734"/>
    <x v="0"/>
    <x v="1"/>
    <x v="1"/>
    <x v="6"/>
    <x v="358"/>
    <x v="6"/>
    <x v="5"/>
    <x v="1"/>
    <x v="0"/>
    <x v="1"/>
  </r>
  <r>
    <x v="1290"/>
    <x v="2"/>
    <x v="0"/>
    <x v="2"/>
    <x v="1"/>
    <x v="0"/>
    <x v="0"/>
    <x v="0"/>
    <x v="1283"/>
    <x v="1283"/>
    <x v="1286"/>
    <x v="1275"/>
    <x v="1268"/>
    <x v="1290"/>
    <x v="1289"/>
    <x v="2"/>
    <x v="0"/>
    <x v="1"/>
    <x v="1"/>
    <x v="5"/>
    <x v="360"/>
    <x v="2"/>
    <x v="8"/>
    <x v="3"/>
    <x v="1"/>
    <x v="1"/>
  </r>
  <r>
    <x v="1291"/>
    <x v="1"/>
    <x v="0"/>
    <x v="4"/>
    <x v="4"/>
    <x v="0"/>
    <x v="0"/>
    <x v="0"/>
    <x v="1284"/>
    <x v="1284"/>
    <x v="1287"/>
    <x v="1276"/>
    <x v="1269"/>
    <x v="1291"/>
    <x v="1290"/>
    <x v="2"/>
    <x v="199"/>
    <x v="1"/>
    <x v="1"/>
    <x v="7"/>
    <x v="176"/>
    <x v="5"/>
    <x v="2"/>
    <x v="0"/>
    <x v="0"/>
    <x v="1"/>
  </r>
  <r>
    <x v="1292"/>
    <x v="4"/>
    <x v="0"/>
    <x v="4"/>
    <x v="4"/>
    <x v="6"/>
    <x v="6"/>
    <x v="6"/>
    <x v="1285"/>
    <x v="271"/>
    <x v="1288"/>
    <x v="1277"/>
    <x v="923"/>
    <x v="1292"/>
    <x v="1291"/>
    <x v="2"/>
    <x v="200"/>
    <x v="1"/>
    <x v="1"/>
    <x v="9"/>
    <x v="162"/>
    <x v="3"/>
    <x v="0"/>
    <x v="1"/>
    <x v="0"/>
    <x v="1"/>
  </r>
  <r>
    <x v="1293"/>
    <x v="0"/>
    <x v="0"/>
    <x v="0"/>
    <x v="0"/>
    <x v="1"/>
    <x v="1"/>
    <x v="1"/>
    <x v="1286"/>
    <x v="1285"/>
    <x v="1289"/>
    <x v="1278"/>
    <x v="1270"/>
    <x v="1293"/>
    <x v="1292"/>
    <x v="735"/>
    <x v="0"/>
    <x v="301"/>
    <x v="104"/>
    <x v="1"/>
    <x v="154"/>
    <x v="0"/>
    <x v="2"/>
    <x v="5"/>
    <x v="0"/>
    <x v="1"/>
  </r>
  <r>
    <x v="1294"/>
    <x v="2"/>
    <x v="0"/>
    <x v="2"/>
    <x v="1"/>
    <x v="1"/>
    <x v="1"/>
    <x v="1"/>
    <x v="1287"/>
    <x v="1286"/>
    <x v="1290"/>
    <x v="1279"/>
    <x v="1271"/>
    <x v="1294"/>
    <x v="1293"/>
    <x v="2"/>
    <x v="0"/>
    <x v="1"/>
    <x v="1"/>
    <x v="5"/>
    <x v="109"/>
    <x v="3"/>
    <x v="5"/>
    <x v="5"/>
    <x v="0"/>
    <x v="1"/>
  </r>
  <r>
    <x v="1295"/>
    <x v="4"/>
    <x v="0"/>
    <x v="0"/>
    <x v="0"/>
    <x v="0"/>
    <x v="0"/>
    <x v="0"/>
    <x v="1288"/>
    <x v="1287"/>
    <x v="1291"/>
    <x v="1280"/>
    <x v="1272"/>
    <x v="1295"/>
    <x v="1294"/>
    <x v="736"/>
    <x v="0"/>
    <x v="1"/>
    <x v="1"/>
    <x v="1"/>
    <x v="78"/>
    <x v="1"/>
    <x v="5"/>
    <x v="3"/>
    <x v="1"/>
    <x v="1"/>
  </r>
  <r>
    <x v="1296"/>
    <x v="4"/>
    <x v="0"/>
    <x v="2"/>
    <x v="0"/>
    <x v="0"/>
    <x v="0"/>
    <x v="0"/>
    <x v="1289"/>
    <x v="1288"/>
    <x v="485"/>
    <x v="1281"/>
    <x v="1273"/>
    <x v="1296"/>
    <x v="1295"/>
    <x v="737"/>
    <x v="0"/>
    <x v="1"/>
    <x v="1"/>
    <x v="6"/>
    <x v="138"/>
    <x v="4"/>
    <x v="4"/>
    <x v="2"/>
    <x v="1"/>
    <x v="1"/>
  </r>
  <r>
    <x v="1297"/>
    <x v="4"/>
    <x v="1"/>
    <x v="2"/>
    <x v="0"/>
    <x v="2"/>
    <x v="2"/>
    <x v="2"/>
    <x v="1290"/>
    <x v="1289"/>
    <x v="1292"/>
    <x v="1282"/>
    <x v="1274"/>
    <x v="1297"/>
    <x v="1296"/>
    <x v="738"/>
    <x v="0"/>
    <x v="1"/>
    <x v="1"/>
    <x v="6"/>
    <x v="315"/>
    <x v="2"/>
    <x v="2"/>
    <x v="2"/>
    <x v="1"/>
    <x v="1"/>
  </r>
  <r>
    <x v="1298"/>
    <x v="0"/>
    <x v="0"/>
    <x v="0"/>
    <x v="0"/>
    <x v="7"/>
    <x v="7"/>
    <x v="7"/>
    <x v="1291"/>
    <x v="1290"/>
    <x v="1293"/>
    <x v="1283"/>
    <x v="1275"/>
    <x v="1298"/>
    <x v="1297"/>
    <x v="739"/>
    <x v="0"/>
    <x v="302"/>
    <x v="88"/>
    <x v="1"/>
    <x v="394"/>
    <x v="6"/>
    <x v="3"/>
    <x v="7"/>
    <x v="0"/>
    <x v="1"/>
  </r>
  <r>
    <x v="1299"/>
    <x v="2"/>
    <x v="0"/>
    <x v="2"/>
    <x v="1"/>
    <x v="0"/>
    <x v="0"/>
    <x v="0"/>
    <x v="1292"/>
    <x v="1291"/>
    <x v="1294"/>
    <x v="1284"/>
    <x v="1276"/>
    <x v="1299"/>
    <x v="1298"/>
    <x v="2"/>
    <x v="0"/>
    <x v="1"/>
    <x v="1"/>
    <x v="5"/>
    <x v="235"/>
    <x v="4"/>
    <x v="1"/>
    <x v="2"/>
    <x v="1"/>
    <x v="1"/>
  </r>
  <r>
    <x v="1300"/>
    <x v="0"/>
    <x v="0"/>
    <x v="0"/>
    <x v="0"/>
    <x v="7"/>
    <x v="7"/>
    <x v="7"/>
    <x v="1293"/>
    <x v="1292"/>
    <x v="1295"/>
    <x v="1285"/>
    <x v="1277"/>
    <x v="1300"/>
    <x v="1299"/>
    <x v="740"/>
    <x v="0"/>
    <x v="303"/>
    <x v="62"/>
    <x v="1"/>
    <x v="74"/>
    <x v="5"/>
    <x v="2"/>
    <x v="1"/>
    <x v="0"/>
    <x v="1"/>
  </r>
  <r>
    <x v="1301"/>
    <x v="1"/>
    <x v="0"/>
    <x v="2"/>
    <x v="3"/>
    <x v="6"/>
    <x v="6"/>
    <x v="6"/>
    <x v="1294"/>
    <x v="1293"/>
    <x v="1296"/>
    <x v="1286"/>
    <x v="1278"/>
    <x v="1301"/>
    <x v="1300"/>
    <x v="2"/>
    <x v="0"/>
    <x v="1"/>
    <x v="1"/>
    <x v="5"/>
    <x v="13"/>
    <x v="5"/>
    <x v="1"/>
    <x v="1"/>
    <x v="0"/>
    <x v="1"/>
  </r>
  <r>
    <x v="1302"/>
    <x v="2"/>
    <x v="0"/>
    <x v="1"/>
    <x v="3"/>
    <x v="3"/>
    <x v="3"/>
    <x v="3"/>
    <x v="1295"/>
    <x v="1294"/>
    <x v="1297"/>
    <x v="1287"/>
    <x v="1279"/>
    <x v="1302"/>
    <x v="1301"/>
    <x v="2"/>
    <x v="0"/>
    <x v="1"/>
    <x v="1"/>
    <x v="8"/>
    <x v="152"/>
    <x v="2"/>
    <x v="11"/>
    <x v="3"/>
    <x v="1"/>
    <x v="0"/>
  </r>
  <r>
    <x v="1303"/>
    <x v="2"/>
    <x v="0"/>
    <x v="4"/>
    <x v="1"/>
    <x v="3"/>
    <x v="3"/>
    <x v="3"/>
    <x v="1296"/>
    <x v="1295"/>
    <x v="1298"/>
    <x v="1288"/>
    <x v="1280"/>
    <x v="1303"/>
    <x v="1302"/>
    <x v="2"/>
    <x v="0"/>
    <x v="1"/>
    <x v="1"/>
    <x v="7"/>
    <x v="225"/>
    <x v="0"/>
    <x v="7"/>
    <x v="2"/>
    <x v="1"/>
    <x v="1"/>
  </r>
  <r>
    <x v="1304"/>
    <x v="2"/>
    <x v="0"/>
    <x v="1"/>
    <x v="0"/>
    <x v="5"/>
    <x v="5"/>
    <x v="5"/>
    <x v="1297"/>
    <x v="1296"/>
    <x v="1299"/>
    <x v="1289"/>
    <x v="1281"/>
    <x v="1304"/>
    <x v="1303"/>
    <x v="741"/>
    <x v="0"/>
    <x v="1"/>
    <x v="1"/>
    <x v="10"/>
    <x v="17"/>
    <x v="5"/>
    <x v="4"/>
    <x v="2"/>
    <x v="1"/>
    <x v="0"/>
  </r>
  <r>
    <x v="1305"/>
    <x v="1"/>
    <x v="0"/>
    <x v="0"/>
    <x v="0"/>
    <x v="2"/>
    <x v="2"/>
    <x v="2"/>
    <x v="1298"/>
    <x v="1297"/>
    <x v="1300"/>
    <x v="1290"/>
    <x v="1282"/>
    <x v="1305"/>
    <x v="1304"/>
    <x v="742"/>
    <x v="0"/>
    <x v="1"/>
    <x v="1"/>
    <x v="1"/>
    <x v="177"/>
    <x v="5"/>
    <x v="8"/>
    <x v="5"/>
    <x v="0"/>
    <x v="1"/>
  </r>
  <r>
    <x v="1306"/>
    <x v="2"/>
    <x v="0"/>
    <x v="2"/>
    <x v="1"/>
    <x v="7"/>
    <x v="7"/>
    <x v="7"/>
    <x v="1299"/>
    <x v="1298"/>
    <x v="1301"/>
    <x v="1291"/>
    <x v="1283"/>
    <x v="1306"/>
    <x v="1305"/>
    <x v="2"/>
    <x v="0"/>
    <x v="1"/>
    <x v="1"/>
    <x v="5"/>
    <x v="455"/>
    <x v="3"/>
    <x v="4"/>
    <x v="7"/>
    <x v="0"/>
    <x v="1"/>
  </r>
  <r>
    <x v="1307"/>
    <x v="1"/>
    <x v="0"/>
    <x v="2"/>
    <x v="4"/>
    <x v="1"/>
    <x v="1"/>
    <x v="1"/>
    <x v="1300"/>
    <x v="1299"/>
    <x v="1302"/>
    <x v="1292"/>
    <x v="1284"/>
    <x v="1307"/>
    <x v="1306"/>
    <x v="2"/>
    <x v="201"/>
    <x v="1"/>
    <x v="1"/>
    <x v="5"/>
    <x v="6"/>
    <x v="2"/>
    <x v="6"/>
    <x v="6"/>
    <x v="2"/>
    <x v="1"/>
  </r>
  <r>
    <x v="1308"/>
    <x v="2"/>
    <x v="0"/>
    <x v="1"/>
    <x v="0"/>
    <x v="3"/>
    <x v="3"/>
    <x v="3"/>
    <x v="1301"/>
    <x v="1300"/>
    <x v="1303"/>
    <x v="1293"/>
    <x v="1285"/>
    <x v="1308"/>
    <x v="1307"/>
    <x v="743"/>
    <x v="0"/>
    <x v="1"/>
    <x v="1"/>
    <x v="10"/>
    <x v="302"/>
    <x v="2"/>
    <x v="2"/>
    <x v="1"/>
    <x v="0"/>
    <x v="0"/>
  </r>
  <r>
    <x v="1309"/>
    <x v="4"/>
    <x v="1"/>
    <x v="2"/>
    <x v="0"/>
    <x v="0"/>
    <x v="0"/>
    <x v="0"/>
    <x v="1302"/>
    <x v="1301"/>
    <x v="1304"/>
    <x v="1294"/>
    <x v="1286"/>
    <x v="1309"/>
    <x v="1308"/>
    <x v="744"/>
    <x v="0"/>
    <x v="1"/>
    <x v="1"/>
    <x v="6"/>
    <x v="381"/>
    <x v="6"/>
    <x v="0"/>
    <x v="7"/>
    <x v="0"/>
    <x v="2"/>
  </r>
  <r>
    <x v="1310"/>
    <x v="3"/>
    <x v="1"/>
    <x v="1"/>
    <x v="1"/>
    <x v="2"/>
    <x v="2"/>
    <x v="2"/>
    <x v="1303"/>
    <x v="1302"/>
    <x v="1117"/>
    <x v="1295"/>
    <x v="1287"/>
    <x v="1310"/>
    <x v="1309"/>
    <x v="2"/>
    <x v="0"/>
    <x v="1"/>
    <x v="1"/>
    <x v="8"/>
    <x v="446"/>
    <x v="3"/>
    <x v="6"/>
    <x v="3"/>
    <x v="1"/>
    <x v="0"/>
  </r>
  <r>
    <x v="1311"/>
    <x v="2"/>
    <x v="0"/>
    <x v="2"/>
    <x v="1"/>
    <x v="1"/>
    <x v="1"/>
    <x v="1"/>
    <x v="1304"/>
    <x v="1303"/>
    <x v="1305"/>
    <x v="1296"/>
    <x v="1288"/>
    <x v="1311"/>
    <x v="1310"/>
    <x v="2"/>
    <x v="0"/>
    <x v="1"/>
    <x v="1"/>
    <x v="5"/>
    <x v="365"/>
    <x v="3"/>
    <x v="1"/>
    <x v="5"/>
    <x v="0"/>
    <x v="1"/>
  </r>
  <r>
    <x v="1312"/>
    <x v="4"/>
    <x v="1"/>
    <x v="1"/>
    <x v="0"/>
    <x v="2"/>
    <x v="2"/>
    <x v="2"/>
    <x v="1305"/>
    <x v="1304"/>
    <x v="1306"/>
    <x v="1297"/>
    <x v="1289"/>
    <x v="1312"/>
    <x v="1311"/>
    <x v="745"/>
    <x v="0"/>
    <x v="1"/>
    <x v="1"/>
    <x v="10"/>
    <x v="265"/>
    <x v="1"/>
    <x v="11"/>
    <x v="5"/>
    <x v="0"/>
    <x v="0"/>
  </r>
  <r>
    <x v="1313"/>
    <x v="1"/>
    <x v="0"/>
    <x v="2"/>
    <x v="3"/>
    <x v="2"/>
    <x v="2"/>
    <x v="2"/>
    <x v="1306"/>
    <x v="1305"/>
    <x v="1307"/>
    <x v="1298"/>
    <x v="1290"/>
    <x v="1313"/>
    <x v="1312"/>
    <x v="2"/>
    <x v="0"/>
    <x v="1"/>
    <x v="1"/>
    <x v="5"/>
    <x v="404"/>
    <x v="3"/>
    <x v="8"/>
    <x v="2"/>
    <x v="1"/>
    <x v="1"/>
  </r>
  <r>
    <x v="1314"/>
    <x v="2"/>
    <x v="0"/>
    <x v="2"/>
    <x v="1"/>
    <x v="4"/>
    <x v="4"/>
    <x v="4"/>
    <x v="1307"/>
    <x v="1306"/>
    <x v="1308"/>
    <x v="1299"/>
    <x v="1291"/>
    <x v="1314"/>
    <x v="1313"/>
    <x v="2"/>
    <x v="0"/>
    <x v="1"/>
    <x v="1"/>
    <x v="5"/>
    <x v="81"/>
    <x v="6"/>
    <x v="5"/>
    <x v="4"/>
    <x v="1"/>
    <x v="1"/>
  </r>
  <r>
    <x v="1315"/>
    <x v="1"/>
    <x v="0"/>
    <x v="2"/>
    <x v="3"/>
    <x v="6"/>
    <x v="6"/>
    <x v="6"/>
    <x v="1308"/>
    <x v="1307"/>
    <x v="1309"/>
    <x v="1300"/>
    <x v="1292"/>
    <x v="1315"/>
    <x v="1314"/>
    <x v="2"/>
    <x v="0"/>
    <x v="1"/>
    <x v="1"/>
    <x v="5"/>
    <x v="449"/>
    <x v="0"/>
    <x v="5"/>
    <x v="5"/>
    <x v="0"/>
    <x v="1"/>
  </r>
  <r>
    <x v="1316"/>
    <x v="2"/>
    <x v="0"/>
    <x v="2"/>
    <x v="1"/>
    <x v="7"/>
    <x v="7"/>
    <x v="7"/>
    <x v="1309"/>
    <x v="1308"/>
    <x v="1310"/>
    <x v="1301"/>
    <x v="1293"/>
    <x v="1316"/>
    <x v="1315"/>
    <x v="2"/>
    <x v="0"/>
    <x v="1"/>
    <x v="1"/>
    <x v="5"/>
    <x v="184"/>
    <x v="3"/>
    <x v="4"/>
    <x v="1"/>
    <x v="0"/>
    <x v="1"/>
  </r>
  <r>
    <x v="1317"/>
    <x v="2"/>
    <x v="0"/>
    <x v="2"/>
    <x v="1"/>
    <x v="5"/>
    <x v="5"/>
    <x v="5"/>
    <x v="1310"/>
    <x v="1309"/>
    <x v="1311"/>
    <x v="1302"/>
    <x v="1294"/>
    <x v="1317"/>
    <x v="1316"/>
    <x v="2"/>
    <x v="0"/>
    <x v="1"/>
    <x v="1"/>
    <x v="5"/>
    <x v="131"/>
    <x v="0"/>
    <x v="6"/>
    <x v="0"/>
    <x v="0"/>
    <x v="1"/>
  </r>
  <r>
    <x v="1318"/>
    <x v="2"/>
    <x v="0"/>
    <x v="1"/>
    <x v="0"/>
    <x v="5"/>
    <x v="5"/>
    <x v="5"/>
    <x v="1311"/>
    <x v="1310"/>
    <x v="1312"/>
    <x v="1303"/>
    <x v="1295"/>
    <x v="1318"/>
    <x v="1317"/>
    <x v="746"/>
    <x v="0"/>
    <x v="1"/>
    <x v="1"/>
    <x v="10"/>
    <x v="26"/>
    <x v="0"/>
    <x v="11"/>
    <x v="7"/>
    <x v="0"/>
    <x v="0"/>
  </r>
  <r>
    <x v="1319"/>
    <x v="0"/>
    <x v="0"/>
    <x v="1"/>
    <x v="0"/>
    <x v="0"/>
    <x v="0"/>
    <x v="0"/>
    <x v="1312"/>
    <x v="1311"/>
    <x v="1313"/>
    <x v="1304"/>
    <x v="1296"/>
    <x v="1319"/>
    <x v="1318"/>
    <x v="747"/>
    <x v="0"/>
    <x v="304"/>
    <x v="120"/>
    <x v="10"/>
    <x v="310"/>
    <x v="6"/>
    <x v="1"/>
    <x v="7"/>
    <x v="0"/>
    <x v="0"/>
  </r>
  <r>
    <x v="1320"/>
    <x v="2"/>
    <x v="0"/>
    <x v="2"/>
    <x v="0"/>
    <x v="2"/>
    <x v="2"/>
    <x v="2"/>
    <x v="1313"/>
    <x v="1312"/>
    <x v="1314"/>
    <x v="1305"/>
    <x v="1297"/>
    <x v="1320"/>
    <x v="1319"/>
    <x v="748"/>
    <x v="0"/>
    <x v="1"/>
    <x v="1"/>
    <x v="6"/>
    <x v="298"/>
    <x v="3"/>
    <x v="0"/>
    <x v="2"/>
    <x v="1"/>
    <x v="1"/>
  </r>
  <r>
    <x v="1321"/>
    <x v="0"/>
    <x v="0"/>
    <x v="0"/>
    <x v="4"/>
    <x v="5"/>
    <x v="5"/>
    <x v="5"/>
    <x v="1314"/>
    <x v="1313"/>
    <x v="1315"/>
    <x v="1306"/>
    <x v="1298"/>
    <x v="1321"/>
    <x v="1320"/>
    <x v="2"/>
    <x v="202"/>
    <x v="305"/>
    <x v="36"/>
    <x v="0"/>
    <x v="310"/>
    <x v="6"/>
    <x v="1"/>
    <x v="1"/>
    <x v="0"/>
    <x v="1"/>
  </r>
  <r>
    <x v="1322"/>
    <x v="4"/>
    <x v="0"/>
    <x v="0"/>
    <x v="4"/>
    <x v="4"/>
    <x v="4"/>
    <x v="4"/>
    <x v="1315"/>
    <x v="1314"/>
    <x v="1316"/>
    <x v="1307"/>
    <x v="1299"/>
    <x v="1322"/>
    <x v="1321"/>
    <x v="2"/>
    <x v="203"/>
    <x v="1"/>
    <x v="1"/>
    <x v="1"/>
    <x v="222"/>
    <x v="2"/>
    <x v="5"/>
    <x v="9"/>
    <x v="2"/>
    <x v="1"/>
  </r>
  <r>
    <x v="1323"/>
    <x v="1"/>
    <x v="0"/>
    <x v="2"/>
    <x v="4"/>
    <x v="5"/>
    <x v="5"/>
    <x v="5"/>
    <x v="1316"/>
    <x v="1315"/>
    <x v="1317"/>
    <x v="1308"/>
    <x v="1300"/>
    <x v="1323"/>
    <x v="1322"/>
    <x v="2"/>
    <x v="204"/>
    <x v="1"/>
    <x v="1"/>
    <x v="5"/>
    <x v="209"/>
    <x v="2"/>
    <x v="5"/>
    <x v="3"/>
    <x v="1"/>
    <x v="1"/>
  </r>
  <r>
    <x v="1324"/>
    <x v="4"/>
    <x v="0"/>
    <x v="2"/>
    <x v="4"/>
    <x v="4"/>
    <x v="4"/>
    <x v="4"/>
    <x v="1317"/>
    <x v="1316"/>
    <x v="1318"/>
    <x v="1309"/>
    <x v="1301"/>
    <x v="1324"/>
    <x v="1323"/>
    <x v="2"/>
    <x v="205"/>
    <x v="1"/>
    <x v="1"/>
    <x v="6"/>
    <x v="180"/>
    <x v="2"/>
    <x v="10"/>
    <x v="5"/>
    <x v="0"/>
    <x v="2"/>
  </r>
  <r>
    <x v="1325"/>
    <x v="0"/>
    <x v="0"/>
    <x v="2"/>
    <x v="0"/>
    <x v="6"/>
    <x v="6"/>
    <x v="6"/>
    <x v="1318"/>
    <x v="1317"/>
    <x v="1319"/>
    <x v="1310"/>
    <x v="1302"/>
    <x v="1325"/>
    <x v="1324"/>
    <x v="749"/>
    <x v="0"/>
    <x v="306"/>
    <x v="129"/>
    <x v="6"/>
    <x v="416"/>
    <x v="3"/>
    <x v="9"/>
    <x v="3"/>
    <x v="1"/>
    <x v="1"/>
  </r>
  <r>
    <x v="1326"/>
    <x v="0"/>
    <x v="0"/>
    <x v="4"/>
    <x v="4"/>
    <x v="4"/>
    <x v="4"/>
    <x v="4"/>
    <x v="1319"/>
    <x v="1318"/>
    <x v="1320"/>
    <x v="1311"/>
    <x v="1303"/>
    <x v="1326"/>
    <x v="1325"/>
    <x v="2"/>
    <x v="206"/>
    <x v="307"/>
    <x v="56"/>
    <x v="7"/>
    <x v="413"/>
    <x v="3"/>
    <x v="5"/>
    <x v="6"/>
    <x v="2"/>
    <x v="1"/>
  </r>
  <r>
    <x v="1327"/>
    <x v="1"/>
    <x v="1"/>
    <x v="2"/>
    <x v="3"/>
    <x v="4"/>
    <x v="4"/>
    <x v="4"/>
    <x v="1320"/>
    <x v="1319"/>
    <x v="1321"/>
    <x v="1312"/>
    <x v="1304"/>
    <x v="1327"/>
    <x v="1326"/>
    <x v="2"/>
    <x v="0"/>
    <x v="1"/>
    <x v="1"/>
    <x v="5"/>
    <x v="223"/>
    <x v="1"/>
    <x v="10"/>
    <x v="4"/>
    <x v="1"/>
    <x v="2"/>
  </r>
  <r>
    <x v="1328"/>
    <x v="1"/>
    <x v="0"/>
    <x v="2"/>
    <x v="0"/>
    <x v="5"/>
    <x v="5"/>
    <x v="5"/>
    <x v="1321"/>
    <x v="1320"/>
    <x v="1322"/>
    <x v="1313"/>
    <x v="1305"/>
    <x v="1328"/>
    <x v="1327"/>
    <x v="750"/>
    <x v="0"/>
    <x v="1"/>
    <x v="1"/>
    <x v="6"/>
    <x v="99"/>
    <x v="5"/>
    <x v="6"/>
    <x v="11"/>
    <x v="0"/>
    <x v="2"/>
  </r>
  <r>
    <x v="1329"/>
    <x v="4"/>
    <x v="0"/>
    <x v="2"/>
    <x v="0"/>
    <x v="6"/>
    <x v="6"/>
    <x v="6"/>
    <x v="1322"/>
    <x v="1321"/>
    <x v="1323"/>
    <x v="1314"/>
    <x v="1306"/>
    <x v="1329"/>
    <x v="1328"/>
    <x v="751"/>
    <x v="0"/>
    <x v="1"/>
    <x v="1"/>
    <x v="6"/>
    <x v="163"/>
    <x v="3"/>
    <x v="2"/>
    <x v="7"/>
    <x v="0"/>
    <x v="2"/>
  </r>
  <r>
    <x v="1330"/>
    <x v="1"/>
    <x v="0"/>
    <x v="2"/>
    <x v="3"/>
    <x v="3"/>
    <x v="3"/>
    <x v="3"/>
    <x v="1323"/>
    <x v="1322"/>
    <x v="1324"/>
    <x v="1315"/>
    <x v="1307"/>
    <x v="1330"/>
    <x v="1329"/>
    <x v="2"/>
    <x v="0"/>
    <x v="1"/>
    <x v="1"/>
    <x v="5"/>
    <x v="131"/>
    <x v="0"/>
    <x v="6"/>
    <x v="0"/>
    <x v="0"/>
    <x v="1"/>
  </r>
  <r>
    <x v="1331"/>
    <x v="0"/>
    <x v="0"/>
    <x v="2"/>
    <x v="0"/>
    <x v="4"/>
    <x v="4"/>
    <x v="4"/>
    <x v="1324"/>
    <x v="1323"/>
    <x v="1325"/>
    <x v="1316"/>
    <x v="1308"/>
    <x v="1331"/>
    <x v="1330"/>
    <x v="752"/>
    <x v="0"/>
    <x v="308"/>
    <x v="82"/>
    <x v="5"/>
    <x v="283"/>
    <x v="2"/>
    <x v="6"/>
    <x v="1"/>
    <x v="0"/>
    <x v="1"/>
  </r>
  <r>
    <x v="1332"/>
    <x v="2"/>
    <x v="0"/>
    <x v="2"/>
    <x v="1"/>
    <x v="6"/>
    <x v="6"/>
    <x v="6"/>
    <x v="1325"/>
    <x v="1324"/>
    <x v="1326"/>
    <x v="1317"/>
    <x v="1309"/>
    <x v="1332"/>
    <x v="1331"/>
    <x v="2"/>
    <x v="0"/>
    <x v="1"/>
    <x v="1"/>
    <x v="5"/>
    <x v="400"/>
    <x v="0"/>
    <x v="11"/>
    <x v="2"/>
    <x v="1"/>
    <x v="2"/>
  </r>
  <r>
    <x v="1333"/>
    <x v="4"/>
    <x v="1"/>
    <x v="2"/>
    <x v="0"/>
    <x v="7"/>
    <x v="7"/>
    <x v="7"/>
    <x v="1326"/>
    <x v="1325"/>
    <x v="1327"/>
    <x v="1318"/>
    <x v="1310"/>
    <x v="1333"/>
    <x v="1332"/>
    <x v="753"/>
    <x v="0"/>
    <x v="1"/>
    <x v="1"/>
    <x v="6"/>
    <x v="101"/>
    <x v="6"/>
    <x v="6"/>
    <x v="7"/>
    <x v="0"/>
    <x v="1"/>
  </r>
  <r>
    <x v="1334"/>
    <x v="0"/>
    <x v="0"/>
    <x v="1"/>
    <x v="0"/>
    <x v="5"/>
    <x v="5"/>
    <x v="5"/>
    <x v="1327"/>
    <x v="1326"/>
    <x v="1328"/>
    <x v="1319"/>
    <x v="1311"/>
    <x v="1334"/>
    <x v="1333"/>
    <x v="754"/>
    <x v="0"/>
    <x v="309"/>
    <x v="9"/>
    <x v="10"/>
    <x v="195"/>
    <x v="3"/>
    <x v="0"/>
    <x v="6"/>
    <x v="2"/>
    <x v="0"/>
  </r>
  <r>
    <x v="1335"/>
    <x v="4"/>
    <x v="0"/>
    <x v="0"/>
    <x v="0"/>
    <x v="0"/>
    <x v="0"/>
    <x v="0"/>
    <x v="1328"/>
    <x v="1327"/>
    <x v="1329"/>
    <x v="1320"/>
    <x v="1312"/>
    <x v="1335"/>
    <x v="1334"/>
    <x v="755"/>
    <x v="0"/>
    <x v="1"/>
    <x v="1"/>
    <x v="1"/>
    <x v="110"/>
    <x v="0"/>
    <x v="5"/>
    <x v="3"/>
    <x v="1"/>
    <x v="1"/>
  </r>
  <r>
    <x v="1336"/>
    <x v="4"/>
    <x v="0"/>
    <x v="0"/>
    <x v="4"/>
    <x v="7"/>
    <x v="7"/>
    <x v="7"/>
    <x v="1329"/>
    <x v="1328"/>
    <x v="1330"/>
    <x v="1321"/>
    <x v="1313"/>
    <x v="1336"/>
    <x v="1335"/>
    <x v="2"/>
    <x v="207"/>
    <x v="1"/>
    <x v="1"/>
    <x v="1"/>
    <x v="88"/>
    <x v="4"/>
    <x v="5"/>
    <x v="1"/>
    <x v="0"/>
    <x v="0"/>
  </r>
  <r>
    <x v="1337"/>
    <x v="4"/>
    <x v="0"/>
    <x v="2"/>
    <x v="4"/>
    <x v="5"/>
    <x v="5"/>
    <x v="5"/>
    <x v="1330"/>
    <x v="1329"/>
    <x v="1331"/>
    <x v="1322"/>
    <x v="1314"/>
    <x v="1337"/>
    <x v="1336"/>
    <x v="2"/>
    <x v="208"/>
    <x v="1"/>
    <x v="1"/>
    <x v="6"/>
    <x v="386"/>
    <x v="6"/>
    <x v="4"/>
    <x v="0"/>
    <x v="0"/>
    <x v="1"/>
  </r>
  <r>
    <x v="1338"/>
    <x v="0"/>
    <x v="0"/>
    <x v="0"/>
    <x v="4"/>
    <x v="3"/>
    <x v="3"/>
    <x v="3"/>
    <x v="1331"/>
    <x v="1330"/>
    <x v="1332"/>
    <x v="1323"/>
    <x v="1315"/>
    <x v="1338"/>
    <x v="1337"/>
    <x v="2"/>
    <x v="209"/>
    <x v="310"/>
    <x v="73"/>
    <x v="0"/>
    <x v="201"/>
    <x v="1"/>
    <x v="7"/>
    <x v="3"/>
    <x v="1"/>
    <x v="1"/>
  </r>
  <r>
    <x v="1339"/>
    <x v="4"/>
    <x v="0"/>
    <x v="0"/>
    <x v="0"/>
    <x v="5"/>
    <x v="5"/>
    <x v="5"/>
    <x v="1332"/>
    <x v="1331"/>
    <x v="1333"/>
    <x v="1324"/>
    <x v="1316"/>
    <x v="1339"/>
    <x v="1338"/>
    <x v="756"/>
    <x v="0"/>
    <x v="1"/>
    <x v="1"/>
    <x v="1"/>
    <x v="372"/>
    <x v="4"/>
    <x v="1"/>
    <x v="3"/>
    <x v="1"/>
    <x v="1"/>
  </r>
  <r>
    <x v="1340"/>
    <x v="2"/>
    <x v="0"/>
    <x v="2"/>
    <x v="1"/>
    <x v="6"/>
    <x v="6"/>
    <x v="6"/>
    <x v="1333"/>
    <x v="1332"/>
    <x v="1334"/>
    <x v="973"/>
    <x v="1317"/>
    <x v="1340"/>
    <x v="1339"/>
    <x v="2"/>
    <x v="0"/>
    <x v="1"/>
    <x v="1"/>
    <x v="5"/>
    <x v="456"/>
    <x v="6"/>
    <x v="5"/>
    <x v="3"/>
    <x v="1"/>
    <x v="1"/>
  </r>
  <r>
    <x v="1341"/>
    <x v="1"/>
    <x v="0"/>
    <x v="0"/>
    <x v="4"/>
    <x v="1"/>
    <x v="1"/>
    <x v="1"/>
    <x v="1334"/>
    <x v="1333"/>
    <x v="1335"/>
    <x v="1325"/>
    <x v="914"/>
    <x v="1341"/>
    <x v="1340"/>
    <x v="2"/>
    <x v="210"/>
    <x v="1"/>
    <x v="1"/>
    <x v="0"/>
    <x v="208"/>
    <x v="1"/>
    <x v="0"/>
    <x v="5"/>
    <x v="0"/>
    <x v="1"/>
  </r>
  <r>
    <x v="1342"/>
    <x v="0"/>
    <x v="0"/>
    <x v="0"/>
    <x v="0"/>
    <x v="4"/>
    <x v="4"/>
    <x v="4"/>
    <x v="1335"/>
    <x v="1334"/>
    <x v="1336"/>
    <x v="1326"/>
    <x v="1318"/>
    <x v="1342"/>
    <x v="1341"/>
    <x v="757"/>
    <x v="0"/>
    <x v="311"/>
    <x v="123"/>
    <x v="1"/>
    <x v="373"/>
    <x v="6"/>
    <x v="6"/>
    <x v="8"/>
    <x v="1"/>
    <x v="1"/>
  </r>
  <r>
    <x v="1343"/>
    <x v="1"/>
    <x v="0"/>
    <x v="4"/>
    <x v="4"/>
    <x v="5"/>
    <x v="5"/>
    <x v="5"/>
    <x v="1336"/>
    <x v="1335"/>
    <x v="1337"/>
    <x v="1327"/>
    <x v="1319"/>
    <x v="1343"/>
    <x v="1342"/>
    <x v="2"/>
    <x v="211"/>
    <x v="1"/>
    <x v="1"/>
    <x v="7"/>
    <x v="371"/>
    <x v="4"/>
    <x v="5"/>
    <x v="7"/>
    <x v="0"/>
    <x v="1"/>
  </r>
  <r>
    <x v="1344"/>
    <x v="2"/>
    <x v="0"/>
    <x v="0"/>
    <x v="0"/>
    <x v="1"/>
    <x v="1"/>
    <x v="1"/>
    <x v="1337"/>
    <x v="1336"/>
    <x v="1338"/>
    <x v="1328"/>
    <x v="1320"/>
    <x v="1344"/>
    <x v="1343"/>
    <x v="758"/>
    <x v="0"/>
    <x v="1"/>
    <x v="1"/>
    <x v="1"/>
    <x v="159"/>
    <x v="2"/>
    <x v="6"/>
    <x v="6"/>
    <x v="2"/>
    <x v="1"/>
  </r>
  <r>
    <x v="1345"/>
    <x v="1"/>
    <x v="0"/>
    <x v="0"/>
    <x v="0"/>
    <x v="5"/>
    <x v="5"/>
    <x v="5"/>
    <x v="1338"/>
    <x v="1337"/>
    <x v="1339"/>
    <x v="1329"/>
    <x v="1321"/>
    <x v="1345"/>
    <x v="1344"/>
    <x v="759"/>
    <x v="0"/>
    <x v="1"/>
    <x v="1"/>
    <x v="1"/>
    <x v="118"/>
    <x v="5"/>
    <x v="2"/>
    <x v="5"/>
    <x v="0"/>
    <x v="1"/>
  </r>
  <r>
    <x v="1346"/>
    <x v="2"/>
    <x v="0"/>
    <x v="4"/>
    <x v="1"/>
    <x v="5"/>
    <x v="5"/>
    <x v="5"/>
    <x v="1339"/>
    <x v="1338"/>
    <x v="1340"/>
    <x v="1330"/>
    <x v="1322"/>
    <x v="1346"/>
    <x v="1345"/>
    <x v="2"/>
    <x v="0"/>
    <x v="1"/>
    <x v="1"/>
    <x v="7"/>
    <x v="454"/>
    <x v="5"/>
    <x v="9"/>
    <x v="0"/>
    <x v="0"/>
    <x v="1"/>
  </r>
  <r>
    <x v="1347"/>
    <x v="4"/>
    <x v="0"/>
    <x v="0"/>
    <x v="0"/>
    <x v="1"/>
    <x v="1"/>
    <x v="1"/>
    <x v="1340"/>
    <x v="1339"/>
    <x v="1341"/>
    <x v="1331"/>
    <x v="1323"/>
    <x v="1347"/>
    <x v="1346"/>
    <x v="760"/>
    <x v="0"/>
    <x v="1"/>
    <x v="1"/>
    <x v="1"/>
    <x v="189"/>
    <x v="3"/>
    <x v="3"/>
    <x v="0"/>
    <x v="0"/>
    <x v="1"/>
  </r>
  <r>
    <x v="1348"/>
    <x v="4"/>
    <x v="0"/>
    <x v="2"/>
    <x v="0"/>
    <x v="4"/>
    <x v="4"/>
    <x v="4"/>
    <x v="1341"/>
    <x v="1340"/>
    <x v="1342"/>
    <x v="1332"/>
    <x v="1324"/>
    <x v="1348"/>
    <x v="1347"/>
    <x v="761"/>
    <x v="0"/>
    <x v="1"/>
    <x v="1"/>
    <x v="6"/>
    <x v="140"/>
    <x v="0"/>
    <x v="8"/>
    <x v="3"/>
    <x v="1"/>
    <x v="2"/>
  </r>
  <r>
    <x v="1349"/>
    <x v="0"/>
    <x v="0"/>
    <x v="1"/>
    <x v="0"/>
    <x v="6"/>
    <x v="6"/>
    <x v="6"/>
    <x v="1342"/>
    <x v="1341"/>
    <x v="1343"/>
    <x v="1333"/>
    <x v="1325"/>
    <x v="1349"/>
    <x v="1348"/>
    <x v="762"/>
    <x v="0"/>
    <x v="312"/>
    <x v="47"/>
    <x v="10"/>
    <x v="224"/>
    <x v="5"/>
    <x v="3"/>
    <x v="2"/>
    <x v="1"/>
    <x v="0"/>
  </r>
  <r>
    <x v="1350"/>
    <x v="4"/>
    <x v="0"/>
    <x v="0"/>
    <x v="0"/>
    <x v="7"/>
    <x v="7"/>
    <x v="7"/>
    <x v="1343"/>
    <x v="1342"/>
    <x v="1344"/>
    <x v="1334"/>
    <x v="1326"/>
    <x v="1350"/>
    <x v="1349"/>
    <x v="763"/>
    <x v="0"/>
    <x v="1"/>
    <x v="1"/>
    <x v="1"/>
    <x v="175"/>
    <x v="2"/>
    <x v="11"/>
    <x v="7"/>
    <x v="0"/>
    <x v="1"/>
  </r>
  <r>
    <x v="1351"/>
    <x v="0"/>
    <x v="1"/>
    <x v="2"/>
    <x v="0"/>
    <x v="3"/>
    <x v="3"/>
    <x v="3"/>
    <x v="1344"/>
    <x v="1343"/>
    <x v="1345"/>
    <x v="1335"/>
    <x v="1327"/>
    <x v="1351"/>
    <x v="1350"/>
    <x v="764"/>
    <x v="0"/>
    <x v="313"/>
    <x v="81"/>
    <x v="5"/>
    <x v="387"/>
    <x v="3"/>
    <x v="5"/>
    <x v="3"/>
    <x v="1"/>
    <x v="2"/>
  </r>
  <r>
    <x v="1352"/>
    <x v="4"/>
    <x v="0"/>
    <x v="2"/>
    <x v="0"/>
    <x v="6"/>
    <x v="6"/>
    <x v="6"/>
    <x v="1345"/>
    <x v="1344"/>
    <x v="1346"/>
    <x v="1336"/>
    <x v="1328"/>
    <x v="1352"/>
    <x v="1351"/>
    <x v="765"/>
    <x v="0"/>
    <x v="1"/>
    <x v="1"/>
    <x v="6"/>
    <x v="75"/>
    <x v="0"/>
    <x v="6"/>
    <x v="10"/>
    <x v="0"/>
    <x v="2"/>
  </r>
  <r>
    <x v="1353"/>
    <x v="0"/>
    <x v="0"/>
    <x v="2"/>
    <x v="0"/>
    <x v="5"/>
    <x v="5"/>
    <x v="5"/>
    <x v="1346"/>
    <x v="1345"/>
    <x v="1347"/>
    <x v="1337"/>
    <x v="1329"/>
    <x v="1353"/>
    <x v="1352"/>
    <x v="766"/>
    <x v="0"/>
    <x v="314"/>
    <x v="80"/>
    <x v="5"/>
    <x v="288"/>
    <x v="6"/>
    <x v="3"/>
    <x v="7"/>
    <x v="0"/>
    <x v="1"/>
  </r>
  <r>
    <x v="1354"/>
    <x v="2"/>
    <x v="0"/>
    <x v="2"/>
    <x v="1"/>
    <x v="0"/>
    <x v="0"/>
    <x v="0"/>
    <x v="1347"/>
    <x v="1346"/>
    <x v="1348"/>
    <x v="1338"/>
    <x v="1330"/>
    <x v="1354"/>
    <x v="1353"/>
    <x v="2"/>
    <x v="0"/>
    <x v="1"/>
    <x v="1"/>
    <x v="5"/>
    <x v="265"/>
    <x v="1"/>
    <x v="11"/>
    <x v="7"/>
    <x v="0"/>
    <x v="2"/>
  </r>
  <r>
    <x v="1355"/>
    <x v="0"/>
    <x v="0"/>
    <x v="1"/>
    <x v="0"/>
    <x v="6"/>
    <x v="6"/>
    <x v="6"/>
    <x v="1348"/>
    <x v="1347"/>
    <x v="1349"/>
    <x v="1339"/>
    <x v="1331"/>
    <x v="1355"/>
    <x v="1354"/>
    <x v="767"/>
    <x v="0"/>
    <x v="315"/>
    <x v="130"/>
    <x v="8"/>
    <x v="391"/>
    <x v="0"/>
    <x v="0"/>
    <x v="5"/>
    <x v="0"/>
    <x v="0"/>
  </r>
  <r>
    <x v="1356"/>
    <x v="2"/>
    <x v="0"/>
    <x v="0"/>
    <x v="0"/>
    <x v="6"/>
    <x v="6"/>
    <x v="6"/>
    <x v="1349"/>
    <x v="1348"/>
    <x v="1350"/>
    <x v="1340"/>
    <x v="1332"/>
    <x v="1356"/>
    <x v="1355"/>
    <x v="768"/>
    <x v="0"/>
    <x v="1"/>
    <x v="1"/>
    <x v="1"/>
    <x v="415"/>
    <x v="3"/>
    <x v="11"/>
    <x v="4"/>
    <x v="1"/>
    <x v="1"/>
  </r>
  <r>
    <x v="1357"/>
    <x v="1"/>
    <x v="0"/>
    <x v="2"/>
    <x v="3"/>
    <x v="3"/>
    <x v="3"/>
    <x v="3"/>
    <x v="1350"/>
    <x v="1349"/>
    <x v="1351"/>
    <x v="1341"/>
    <x v="1333"/>
    <x v="1357"/>
    <x v="1356"/>
    <x v="2"/>
    <x v="0"/>
    <x v="1"/>
    <x v="1"/>
    <x v="5"/>
    <x v="183"/>
    <x v="3"/>
    <x v="11"/>
    <x v="0"/>
    <x v="0"/>
    <x v="1"/>
  </r>
  <r>
    <x v="1358"/>
    <x v="4"/>
    <x v="1"/>
    <x v="2"/>
    <x v="0"/>
    <x v="2"/>
    <x v="2"/>
    <x v="2"/>
    <x v="1351"/>
    <x v="1350"/>
    <x v="1352"/>
    <x v="1191"/>
    <x v="1334"/>
    <x v="1358"/>
    <x v="1357"/>
    <x v="769"/>
    <x v="0"/>
    <x v="1"/>
    <x v="1"/>
    <x v="6"/>
    <x v="370"/>
    <x v="1"/>
    <x v="6"/>
    <x v="7"/>
    <x v="0"/>
    <x v="2"/>
  </r>
  <r>
    <x v="1359"/>
    <x v="1"/>
    <x v="1"/>
    <x v="2"/>
    <x v="3"/>
    <x v="1"/>
    <x v="1"/>
    <x v="1"/>
    <x v="1352"/>
    <x v="1351"/>
    <x v="1353"/>
    <x v="1342"/>
    <x v="1335"/>
    <x v="1359"/>
    <x v="1358"/>
    <x v="2"/>
    <x v="0"/>
    <x v="1"/>
    <x v="1"/>
    <x v="5"/>
    <x v="280"/>
    <x v="3"/>
    <x v="0"/>
    <x v="0"/>
    <x v="0"/>
    <x v="2"/>
  </r>
  <r>
    <x v="1360"/>
    <x v="2"/>
    <x v="0"/>
    <x v="2"/>
    <x v="0"/>
    <x v="0"/>
    <x v="0"/>
    <x v="0"/>
    <x v="1353"/>
    <x v="1352"/>
    <x v="1354"/>
    <x v="1343"/>
    <x v="1336"/>
    <x v="1360"/>
    <x v="1359"/>
    <x v="770"/>
    <x v="0"/>
    <x v="1"/>
    <x v="1"/>
    <x v="6"/>
    <x v="427"/>
    <x v="0"/>
    <x v="7"/>
    <x v="6"/>
    <x v="2"/>
    <x v="1"/>
  </r>
  <r>
    <x v="1361"/>
    <x v="2"/>
    <x v="0"/>
    <x v="0"/>
    <x v="0"/>
    <x v="6"/>
    <x v="6"/>
    <x v="6"/>
    <x v="1354"/>
    <x v="1353"/>
    <x v="1355"/>
    <x v="1344"/>
    <x v="1337"/>
    <x v="1361"/>
    <x v="1360"/>
    <x v="771"/>
    <x v="0"/>
    <x v="1"/>
    <x v="1"/>
    <x v="1"/>
    <x v="10"/>
    <x v="3"/>
    <x v="7"/>
    <x v="3"/>
    <x v="1"/>
    <x v="0"/>
  </r>
  <r>
    <x v="1362"/>
    <x v="1"/>
    <x v="0"/>
    <x v="2"/>
    <x v="4"/>
    <x v="5"/>
    <x v="5"/>
    <x v="5"/>
    <x v="1355"/>
    <x v="1354"/>
    <x v="1356"/>
    <x v="1345"/>
    <x v="1338"/>
    <x v="1362"/>
    <x v="1361"/>
    <x v="2"/>
    <x v="212"/>
    <x v="1"/>
    <x v="1"/>
    <x v="5"/>
    <x v="112"/>
    <x v="0"/>
    <x v="5"/>
    <x v="1"/>
    <x v="0"/>
    <x v="1"/>
  </r>
  <r>
    <x v="1363"/>
    <x v="4"/>
    <x v="1"/>
    <x v="2"/>
    <x v="0"/>
    <x v="5"/>
    <x v="5"/>
    <x v="5"/>
    <x v="1356"/>
    <x v="1355"/>
    <x v="1357"/>
    <x v="1346"/>
    <x v="1339"/>
    <x v="1363"/>
    <x v="1362"/>
    <x v="772"/>
    <x v="0"/>
    <x v="1"/>
    <x v="1"/>
    <x v="6"/>
    <x v="282"/>
    <x v="6"/>
    <x v="6"/>
    <x v="5"/>
    <x v="0"/>
    <x v="2"/>
  </r>
  <r>
    <x v="1364"/>
    <x v="0"/>
    <x v="0"/>
    <x v="2"/>
    <x v="0"/>
    <x v="6"/>
    <x v="6"/>
    <x v="6"/>
    <x v="1357"/>
    <x v="1356"/>
    <x v="1358"/>
    <x v="99"/>
    <x v="1340"/>
    <x v="1364"/>
    <x v="1363"/>
    <x v="773"/>
    <x v="0"/>
    <x v="316"/>
    <x v="88"/>
    <x v="5"/>
    <x v="20"/>
    <x v="2"/>
    <x v="4"/>
    <x v="7"/>
    <x v="0"/>
    <x v="1"/>
  </r>
  <r>
    <x v="1365"/>
    <x v="1"/>
    <x v="1"/>
    <x v="2"/>
    <x v="3"/>
    <x v="1"/>
    <x v="1"/>
    <x v="1"/>
    <x v="1358"/>
    <x v="1357"/>
    <x v="1359"/>
    <x v="1347"/>
    <x v="1093"/>
    <x v="1365"/>
    <x v="1364"/>
    <x v="2"/>
    <x v="0"/>
    <x v="1"/>
    <x v="1"/>
    <x v="5"/>
    <x v="457"/>
    <x v="0"/>
    <x v="10"/>
    <x v="1"/>
    <x v="0"/>
    <x v="2"/>
  </r>
  <r>
    <x v="1366"/>
    <x v="0"/>
    <x v="0"/>
    <x v="1"/>
    <x v="0"/>
    <x v="2"/>
    <x v="2"/>
    <x v="2"/>
    <x v="1359"/>
    <x v="1358"/>
    <x v="1360"/>
    <x v="1348"/>
    <x v="1341"/>
    <x v="1366"/>
    <x v="1365"/>
    <x v="774"/>
    <x v="0"/>
    <x v="317"/>
    <x v="116"/>
    <x v="10"/>
    <x v="83"/>
    <x v="6"/>
    <x v="4"/>
    <x v="0"/>
    <x v="0"/>
    <x v="0"/>
  </r>
  <r>
    <x v="1367"/>
    <x v="4"/>
    <x v="0"/>
    <x v="2"/>
    <x v="0"/>
    <x v="5"/>
    <x v="5"/>
    <x v="5"/>
    <x v="1360"/>
    <x v="1359"/>
    <x v="1361"/>
    <x v="1349"/>
    <x v="1342"/>
    <x v="1367"/>
    <x v="1366"/>
    <x v="775"/>
    <x v="0"/>
    <x v="1"/>
    <x v="1"/>
    <x v="6"/>
    <x v="304"/>
    <x v="0"/>
    <x v="4"/>
    <x v="5"/>
    <x v="0"/>
    <x v="2"/>
  </r>
  <r>
    <x v="1368"/>
    <x v="4"/>
    <x v="1"/>
    <x v="0"/>
    <x v="0"/>
    <x v="7"/>
    <x v="7"/>
    <x v="7"/>
    <x v="552"/>
    <x v="1360"/>
    <x v="1362"/>
    <x v="1350"/>
    <x v="1343"/>
    <x v="1368"/>
    <x v="1367"/>
    <x v="776"/>
    <x v="0"/>
    <x v="1"/>
    <x v="1"/>
    <x v="1"/>
    <x v="312"/>
    <x v="5"/>
    <x v="1"/>
    <x v="5"/>
    <x v="0"/>
    <x v="0"/>
  </r>
  <r>
    <x v="1369"/>
    <x v="2"/>
    <x v="0"/>
    <x v="2"/>
    <x v="1"/>
    <x v="5"/>
    <x v="5"/>
    <x v="5"/>
    <x v="1361"/>
    <x v="1361"/>
    <x v="1363"/>
    <x v="1351"/>
    <x v="1344"/>
    <x v="1369"/>
    <x v="1368"/>
    <x v="2"/>
    <x v="0"/>
    <x v="1"/>
    <x v="1"/>
    <x v="5"/>
    <x v="202"/>
    <x v="6"/>
    <x v="6"/>
    <x v="0"/>
    <x v="0"/>
    <x v="2"/>
  </r>
  <r>
    <x v="1370"/>
    <x v="1"/>
    <x v="1"/>
    <x v="2"/>
    <x v="3"/>
    <x v="2"/>
    <x v="2"/>
    <x v="2"/>
    <x v="1362"/>
    <x v="1362"/>
    <x v="1364"/>
    <x v="1352"/>
    <x v="1345"/>
    <x v="1370"/>
    <x v="1369"/>
    <x v="2"/>
    <x v="0"/>
    <x v="1"/>
    <x v="1"/>
    <x v="5"/>
    <x v="173"/>
    <x v="4"/>
    <x v="2"/>
    <x v="5"/>
    <x v="0"/>
    <x v="1"/>
  </r>
  <r>
    <x v="1371"/>
    <x v="2"/>
    <x v="0"/>
    <x v="2"/>
    <x v="0"/>
    <x v="0"/>
    <x v="0"/>
    <x v="0"/>
    <x v="1363"/>
    <x v="1363"/>
    <x v="1365"/>
    <x v="1353"/>
    <x v="1346"/>
    <x v="1371"/>
    <x v="1370"/>
    <x v="777"/>
    <x v="0"/>
    <x v="1"/>
    <x v="1"/>
    <x v="6"/>
    <x v="324"/>
    <x v="5"/>
    <x v="7"/>
    <x v="8"/>
    <x v="1"/>
    <x v="2"/>
  </r>
  <r>
    <x v="1372"/>
    <x v="4"/>
    <x v="1"/>
    <x v="1"/>
    <x v="0"/>
    <x v="7"/>
    <x v="7"/>
    <x v="7"/>
    <x v="1364"/>
    <x v="1364"/>
    <x v="1366"/>
    <x v="1354"/>
    <x v="1347"/>
    <x v="1372"/>
    <x v="1371"/>
    <x v="778"/>
    <x v="0"/>
    <x v="1"/>
    <x v="1"/>
    <x v="10"/>
    <x v="236"/>
    <x v="6"/>
    <x v="7"/>
    <x v="3"/>
    <x v="1"/>
    <x v="0"/>
  </r>
  <r>
    <x v="1373"/>
    <x v="0"/>
    <x v="0"/>
    <x v="3"/>
    <x v="0"/>
    <x v="0"/>
    <x v="0"/>
    <x v="0"/>
    <x v="1365"/>
    <x v="1365"/>
    <x v="1367"/>
    <x v="1355"/>
    <x v="1348"/>
    <x v="1373"/>
    <x v="1372"/>
    <x v="779"/>
    <x v="0"/>
    <x v="318"/>
    <x v="38"/>
    <x v="5"/>
    <x v="115"/>
    <x v="3"/>
    <x v="6"/>
    <x v="1"/>
    <x v="0"/>
    <x v="2"/>
  </r>
  <r>
    <x v="1374"/>
    <x v="4"/>
    <x v="0"/>
    <x v="0"/>
    <x v="0"/>
    <x v="2"/>
    <x v="2"/>
    <x v="2"/>
    <x v="1366"/>
    <x v="1366"/>
    <x v="1368"/>
    <x v="1356"/>
    <x v="1349"/>
    <x v="1374"/>
    <x v="1373"/>
    <x v="780"/>
    <x v="0"/>
    <x v="1"/>
    <x v="1"/>
    <x v="1"/>
    <x v="220"/>
    <x v="2"/>
    <x v="0"/>
    <x v="1"/>
    <x v="0"/>
    <x v="0"/>
  </r>
  <r>
    <x v="1375"/>
    <x v="2"/>
    <x v="0"/>
    <x v="1"/>
    <x v="1"/>
    <x v="6"/>
    <x v="6"/>
    <x v="6"/>
    <x v="1367"/>
    <x v="1367"/>
    <x v="1369"/>
    <x v="1357"/>
    <x v="1350"/>
    <x v="1375"/>
    <x v="1374"/>
    <x v="2"/>
    <x v="0"/>
    <x v="1"/>
    <x v="1"/>
    <x v="8"/>
    <x v="257"/>
    <x v="2"/>
    <x v="0"/>
    <x v="1"/>
    <x v="0"/>
    <x v="0"/>
  </r>
  <r>
    <x v="1376"/>
    <x v="4"/>
    <x v="0"/>
    <x v="3"/>
    <x v="0"/>
    <x v="5"/>
    <x v="5"/>
    <x v="5"/>
    <x v="1368"/>
    <x v="1368"/>
    <x v="1370"/>
    <x v="1358"/>
    <x v="1351"/>
    <x v="1376"/>
    <x v="1375"/>
    <x v="781"/>
    <x v="0"/>
    <x v="1"/>
    <x v="1"/>
    <x v="6"/>
    <x v="262"/>
    <x v="1"/>
    <x v="9"/>
    <x v="1"/>
    <x v="0"/>
    <x v="1"/>
  </r>
  <r>
    <x v="1377"/>
    <x v="0"/>
    <x v="0"/>
    <x v="3"/>
    <x v="0"/>
    <x v="6"/>
    <x v="6"/>
    <x v="6"/>
    <x v="1369"/>
    <x v="1369"/>
    <x v="1371"/>
    <x v="1359"/>
    <x v="1352"/>
    <x v="1377"/>
    <x v="1376"/>
    <x v="782"/>
    <x v="0"/>
    <x v="319"/>
    <x v="106"/>
    <x v="5"/>
    <x v="161"/>
    <x v="6"/>
    <x v="5"/>
    <x v="3"/>
    <x v="1"/>
    <x v="2"/>
  </r>
  <r>
    <x v="1378"/>
    <x v="2"/>
    <x v="0"/>
    <x v="3"/>
    <x v="1"/>
    <x v="4"/>
    <x v="4"/>
    <x v="4"/>
    <x v="1370"/>
    <x v="1370"/>
    <x v="1372"/>
    <x v="1360"/>
    <x v="1353"/>
    <x v="1378"/>
    <x v="1377"/>
    <x v="2"/>
    <x v="0"/>
    <x v="1"/>
    <x v="1"/>
    <x v="5"/>
    <x v="235"/>
    <x v="4"/>
    <x v="1"/>
    <x v="5"/>
    <x v="0"/>
    <x v="1"/>
  </r>
  <r>
    <x v="1379"/>
    <x v="0"/>
    <x v="0"/>
    <x v="0"/>
    <x v="0"/>
    <x v="1"/>
    <x v="1"/>
    <x v="1"/>
    <x v="1371"/>
    <x v="1371"/>
    <x v="1373"/>
    <x v="1361"/>
    <x v="1354"/>
    <x v="1379"/>
    <x v="1378"/>
    <x v="783"/>
    <x v="0"/>
    <x v="320"/>
    <x v="131"/>
    <x v="1"/>
    <x v="255"/>
    <x v="0"/>
    <x v="10"/>
    <x v="0"/>
    <x v="0"/>
    <x v="0"/>
  </r>
  <r>
    <x v="1380"/>
    <x v="0"/>
    <x v="0"/>
    <x v="0"/>
    <x v="0"/>
    <x v="0"/>
    <x v="0"/>
    <x v="0"/>
    <x v="1372"/>
    <x v="1372"/>
    <x v="1374"/>
    <x v="1362"/>
    <x v="1355"/>
    <x v="1380"/>
    <x v="1379"/>
    <x v="784"/>
    <x v="0"/>
    <x v="321"/>
    <x v="67"/>
    <x v="1"/>
    <x v="402"/>
    <x v="5"/>
    <x v="0"/>
    <x v="5"/>
    <x v="0"/>
    <x v="1"/>
  </r>
  <r>
    <x v="1381"/>
    <x v="2"/>
    <x v="0"/>
    <x v="0"/>
    <x v="1"/>
    <x v="6"/>
    <x v="6"/>
    <x v="6"/>
    <x v="1373"/>
    <x v="1373"/>
    <x v="1375"/>
    <x v="1016"/>
    <x v="1356"/>
    <x v="1381"/>
    <x v="1380"/>
    <x v="2"/>
    <x v="0"/>
    <x v="1"/>
    <x v="1"/>
    <x v="0"/>
    <x v="166"/>
    <x v="5"/>
    <x v="4"/>
    <x v="9"/>
    <x v="2"/>
    <x v="1"/>
  </r>
  <r>
    <x v="1382"/>
    <x v="4"/>
    <x v="0"/>
    <x v="3"/>
    <x v="4"/>
    <x v="3"/>
    <x v="3"/>
    <x v="3"/>
    <x v="1374"/>
    <x v="1374"/>
    <x v="1376"/>
    <x v="1363"/>
    <x v="1357"/>
    <x v="1382"/>
    <x v="1381"/>
    <x v="2"/>
    <x v="213"/>
    <x v="1"/>
    <x v="1"/>
    <x v="6"/>
    <x v="175"/>
    <x v="2"/>
    <x v="11"/>
    <x v="1"/>
    <x v="0"/>
    <x v="2"/>
  </r>
  <r>
    <x v="1383"/>
    <x v="2"/>
    <x v="0"/>
    <x v="3"/>
    <x v="1"/>
    <x v="7"/>
    <x v="7"/>
    <x v="7"/>
    <x v="1375"/>
    <x v="1375"/>
    <x v="1377"/>
    <x v="1364"/>
    <x v="1358"/>
    <x v="1383"/>
    <x v="1382"/>
    <x v="2"/>
    <x v="0"/>
    <x v="1"/>
    <x v="1"/>
    <x v="5"/>
    <x v="423"/>
    <x v="1"/>
    <x v="4"/>
    <x v="1"/>
    <x v="0"/>
    <x v="2"/>
  </r>
  <r>
    <x v="1384"/>
    <x v="0"/>
    <x v="0"/>
    <x v="0"/>
    <x v="4"/>
    <x v="2"/>
    <x v="2"/>
    <x v="2"/>
    <x v="1376"/>
    <x v="1376"/>
    <x v="1378"/>
    <x v="1365"/>
    <x v="1359"/>
    <x v="1384"/>
    <x v="1383"/>
    <x v="2"/>
    <x v="214"/>
    <x v="322"/>
    <x v="89"/>
    <x v="0"/>
    <x v="14"/>
    <x v="0"/>
    <x v="6"/>
    <x v="11"/>
    <x v="0"/>
    <x v="0"/>
  </r>
  <r>
    <x v="1385"/>
    <x v="4"/>
    <x v="0"/>
    <x v="0"/>
    <x v="0"/>
    <x v="7"/>
    <x v="7"/>
    <x v="7"/>
    <x v="1377"/>
    <x v="1377"/>
    <x v="1379"/>
    <x v="1366"/>
    <x v="1360"/>
    <x v="1385"/>
    <x v="1384"/>
    <x v="785"/>
    <x v="0"/>
    <x v="1"/>
    <x v="1"/>
    <x v="1"/>
    <x v="200"/>
    <x v="1"/>
    <x v="7"/>
    <x v="1"/>
    <x v="0"/>
    <x v="1"/>
  </r>
  <r>
    <x v="1386"/>
    <x v="1"/>
    <x v="0"/>
    <x v="4"/>
    <x v="4"/>
    <x v="3"/>
    <x v="3"/>
    <x v="3"/>
    <x v="1378"/>
    <x v="1378"/>
    <x v="1380"/>
    <x v="1367"/>
    <x v="1361"/>
    <x v="1386"/>
    <x v="1385"/>
    <x v="2"/>
    <x v="215"/>
    <x v="1"/>
    <x v="1"/>
    <x v="7"/>
    <x v="121"/>
    <x v="1"/>
    <x v="3"/>
    <x v="5"/>
    <x v="0"/>
    <x v="1"/>
  </r>
  <r>
    <x v="1387"/>
    <x v="2"/>
    <x v="0"/>
    <x v="0"/>
    <x v="0"/>
    <x v="5"/>
    <x v="5"/>
    <x v="5"/>
    <x v="1379"/>
    <x v="1379"/>
    <x v="1381"/>
    <x v="1368"/>
    <x v="1362"/>
    <x v="1387"/>
    <x v="1386"/>
    <x v="786"/>
    <x v="0"/>
    <x v="1"/>
    <x v="1"/>
    <x v="1"/>
    <x v="404"/>
    <x v="3"/>
    <x v="8"/>
    <x v="5"/>
    <x v="0"/>
    <x v="1"/>
  </r>
  <r>
    <x v="1388"/>
    <x v="0"/>
    <x v="0"/>
    <x v="0"/>
    <x v="0"/>
    <x v="0"/>
    <x v="0"/>
    <x v="0"/>
    <x v="1380"/>
    <x v="1380"/>
    <x v="1382"/>
    <x v="1369"/>
    <x v="1363"/>
    <x v="1388"/>
    <x v="1387"/>
    <x v="787"/>
    <x v="0"/>
    <x v="323"/>
    <x v="72"/>
    <x v="1"/>
    <x v="383"/>
    <x v="3"/>
    <x v="4"/>
    <x v="1"/>
    <x v="0"/>
    <x v="1"/>
  </r>
  <r>
    <x v="1389"/>
    <x v="0"/>
    <x v="0"/>
    <x v="4"/>
    <x v="4"/>
    <x v="5"/>
    <x v="5"/>
    <x v="5"/>
    <x v="1381"/>
    <x v="1381"/>
    <x v="1383"/>
    <x v="1370"/>
    <x v="1364"/>
    <x v="1389"/>
    <x v="1388"/>
    <x v="2"/>
    <x v="216"/>
    <x v="324"/>
    <x v="80"/>
    <x v="9"/>
    <x v="187"/>
    <x v="0"/>
    <x v="6"/>
    <x v="5"/>
    <x v="0"/>
    <x v="1"/>
  </r>
  <r>
    <x v="1390"/>
    <x v="4"/>
    <x v="0"/>
    <x v="3"/>
    <x v="0"/>
    <x v="1"/>
    <x v="1"/>
    <x v="1"/>
    <x v="1382"/>
    <x v="1382"/>
    <x v="1384"/>
    <x v="1371"/>
    <x v="1365"/>
    <x v="1390"/>
    <x v="1389"/>
    <x v="788"/>
    <x v="0"/>
    <x v="1"/>
    <x v="1"/>
    <x v="6"/>
    <x v="380"/>
    <x v="1"/>
    <x v="1"/>
    <x v="0"/>
    <x v="0"/>
    <x v="2"/>
  </r>
  <r>
    <x v="1391"/>
    <x v="1"/>
    <x v="1"/>
    <x v="3"/>
    <x v="3"/>
    <x v="0"/>
    <x v="0"/>
    <x v="0"/>
    <x v="1383"/>
    <x v="1383"/>
    <x v="1385"/>
    <x v="1372"/>
    <x v="1366"/>
    <x v="1391"/>
    <x v="1390"/>
    <x v="2"/>
    <x v="0"/>
    <x v="1"/>
    <x v="1"/>
    <x v="5"/>
    <x v="458"/>
    <x v="4"/>
    <x v="5"/>
    <x v="1"/>
    <x v="0"/>
    <x v="2"/>
  </r>
  <r>
    <x v="1392"/>
    <x v="0"/>
    <x v="0"/>
    <x v="0"/>
    <x v="0"/>
    <x v="4"/>
    <x v="4"/>
    <x v="4"/>
    <x v="1384"/>
    <x v="1384"/>
    <x v="1386"/>
    <x v="1373"/>
    <x v="1367"/>
    <x v="1392"/>
    <x v="1391"/>
    <x v="789"/>
    <x v="0"/>
    <x v="325"/>
    <x v="132"/>
    <x v="1"/>
    <x v="300"/>
    <x v="4"/>
    <x v="4"/>
    <x v="10"/>
    <x v="0"/>
    <x v="0"/>
  </r>
  <r>
    <x v="1393"/>
    <x v="0"/>
    <x v="0"/>
    <x v="4"/>
    <x v="4"/>
    <x v="4"/>
    <x v="4"/>
    <x v="4"/>
    <x v="637"/>
    <x v="1385"/>
    <x v="1387"/>
    <x v="1374"/>
    <x v="1368"/>
    <x v="1393"/>
    <x v="1392"/>
    <x v="2"/>
    <x v="217"/>
    <x v="326"/>
    <x v="4"/>
    <x v="7"/>
    <x v="268"/>
    <x v="0"/>
    <x v="10"/>
    <x v="1"/>
    <x v="0"/>
    <x v="1"/>
  </r>
  <r>
    <x v="1394"/>
    <x v="1"/>
    <x v="0"/>
    <x v="3"/>
    <x v="3"/>
    <x v="0"/>
    <x v="0"/>
    <x v="0"/>
    <x v="1385"/>
    <x v="248"/>
    <x v="1388"/>
    <x v="1375"/>
    <x v="1369"/>
    <x v="1394"/>
    <x v="1393"/>
    <x v="2"/>
    <x v="0"/>
    <x v="1"/>
    <x v="1"/>
    <x v="5"/>
    <x v="459"/>
    <x v="5"/>
    <x v="1"/>
    <x v="0"/>
    <x v="0"/>
    <x v="2"/>
  </r>
  <r>
    <x v="1395"/>
    <x v="0"/>
    <x v="0"/>
    <x v="3"/>
    <x v="0"/>
    <x v="2"/>
    <x v="2"/>
    <x v="2"/>
    <x v="1386"/>
    <x v="1386"/>
    <x v="1389"/>
    <x v="1376"/>
    <x v="1370"/>
    <x v="1395"/>
    <x v="1394"/>
    <x v="790"/>
    <x v="0"/>
    <x v="327"/>
    <x v="65"/>
    <x v="5"/>
    <x v="460"/>
    <x v="1"/>
    <x v="6"/>
    <x v="10"/>
    <x v="0"/>
    <x v="2"/>
  </r>
  <r>
    <x v="1396"/>
    <x v="1"/>
    <x v="0"/>
    <x v="3"/>
    <x v="3"/>
    <x v="0"/>
    <x v="0"/>
    <x v="0"/>
    <x v="1387"/>
    <x v="1387"/>
    <x v="1390"/>
    <x v="1377"/>
    <x v="1371"/>
    <x v="1396"/>
    <x v="1395"/>
    <x v="2"/>
    <x v="0"/>
    <x v="1"/>
    <x v="1"/>
    <x v="5"/>
    <x v="199"/>
    <x v="6"/>
    <x v="8"/>
    <x v="8"/>
    <x v="1"/>
    <x v="1"/>
  </r>
  <r>
    <x v="1397"/>
    <x v="1"/>
    <x v="0"/>
    <x v="1"/>
    <x v="0"/>
    <x v="6"/>
    <x v="6"/>
    <x v="6"/>
    <x v="1388"/>
    <x v="1388"/>
    <x v="1391"/>
    <x v="1378"/>
    <x v="1372"/>
    <x v="1397"/>
    <x v="1396"/>
    <x v="791"/>
    <x v="0"/>
    <x v="1"/>
    <x v="1"/>
    <x v="10"/>
    <x v="388"/>
    <x v="0"/>
    <x v="4"/>
    <x v="7"/>
    <x v="0"/>
    <x v="1"/>
  </r>
  <r>
    <x v="1398"/>
    <x v="4"/>
    <x v="1"/>
    <x v="0"/>
    <x v="0"/>
    <x v="3"/>
    <x v="3"/>
    <x v="3"/>
    <x v="1389"/>
    <x v="1389"/>
    <x v="1392"/>
    <x v="1379"/>
    <x v="1373"/>
    <x v="1398"/>
    <x v="1397"/>
    <x v="792"/>
    <x v="0"/>
    <x v="1"/>
    <x v="1"/>
    <x v="1"/>
    <x v="158"/>
    <x v="1"/>
    <x v="6"/>
    <x v="1"/>
    <x v="0"/>
    <x v="1"/>
  </r>
  <r>
    <x v="1399"/>
    <x v="4"/>
    <x v="0"/>
    <x v="4"/>
    <x v="4"/>
    <x v="1"/>
    <x v="1"/>
    <x v="1"/>
    <x v="1390"/>
    <x v="1390"/>
    <x v="1393"/>
    <x v="1380"/>
    <x v="1374"/>
    <x v="1399"/>
    <x v="1398"/>
    <x v="2"/>
    <x v="218"/>
    <x v="1"/>
    <x v="1"/>
    <x v="9"/>
    <x v="246"/>
    <x v="5"/>
    <x v="3"/>
    <x v="9"/>
    <x v="2"/>
    <x v="1"/>
  </r>
  <r>
    <x v="1400"/>
    <x v="1"/>
    <x v="1"/>
    <x v="3"/>
    <x v="3"/>
    <x v="7"/>
    <x v="7"/>
    <x v="7"/>
    <x v="1391"/>
    <x v="1391"/>
    <x v="1394"/>
    <x v="1381"/>
    <x v="1375"/>
    <x v="1400"/>
    <x v="1399"/>
    <x v="2"/>
    <x v="0"/>
    <x v="1"/>
    <x v="1"/>
    <x v="5"/>
    <x v="232"/>
    <x v="4"/>
    <x v="1"/>
    <x v="2"/>
    <x v="1"/>
    <x v="1"/>
  </r>
  <r>
    <x v="1401"/>
    <x v="1"/>
    <x v="0"/>
    <x v="1"/>
    <x v="0"/>
    <x v="4"/>
    <x v="4"/>
    <x v="4"/>
    <x v="1392"/>
    <x v="1392"/>
    <x v="1395"/>
    <x v="1382"/>
    <x v="1376"/>
    <x v="1401"/>
    <x v="1400"/>
    <x v="793"/>
    <x v="0"/>
    <x v="1"/>
    <x v="1"/>
    <x v="10"/>
    <x v="68"/>
    <x v="2"/>
    <x v="7"/>
    <x v="4"/>
    <x v="1"/>
    <x v="1"/>
  </r>
  <r>
    <x v="1402"/>
    <x v="4"/>
    <x v="0"/>
    <x v="3"/>
    <x v="0"/>
    <x v="7"/>
    <x v="7"/>
    <x v="7"/>
    <x v="1393"/>
    <x v="1393"/>
    <x v="1396"/>
    <x v="1383"/>
    <x v="1377"/>
    <x v="1402"/>
    <x v="1401"/>
    <x v="794"/>
    <x v="0"/>
    <x v="1"/>
    <x v="1"/>
    <x v="6"/>
    <x v="8"/>
    <x v="5"/>
    <x v="1"/>
    <x v="1"/>
    <x v="0"/>
    <x v="1"/>
  </r>
  <r>
    <x v="1403"/>
    <x v="1"/>
    <x v="0"/>
    <x v="0"/>
    <x v="4"/>
    <x v="7"/>
    <x v="7"/>
    <x v="7"/>
    <x v="1394"/>
    <x v="1394"/>
    <x v="1397"/>
    <x v="1384"/>
    <x v="1378"/>
    <x v="1403"/>
    <x v="1402"/>
    <x v="2"/>
    <x v="219"/>
    <x v="1"/>
    <x v="1"/>
    <x v="0"/>
    <x v="122"/>
    <x v="5"/>
    <x v="0"/>
    <x v="3"/>
    <x v="1"/>
    <x v="1"/>
  </r>
  <r>
    <x v="1404"/>
    <x v="1"/>
    <x v="1"/>
    <x v="1"/>
    <x v="0"/>
    <x v="3"/>
    <x v="3"/>
    <x v="3"/>
    <x v="1395"/>
    <x v="1395"/>
    <x v="1398"/>
    <x v="1385"/>
    <x v="1379"/>
    <x v="1404"/>
    <x v="1403"/>
    <x v="795"/>
    <x v="0"/>
    <x v="1"/>
    <x v="1"/>
    <x v="10"/>
    <x v="49"/>
    <x v="3"/>
    <x v="6"/>
    <x v="2"/>
    <x v="1"/>
    <x v="0"/>
  </r>
  <r>
    <x v="1405"/>
    <x v="2"/>
    <x v="0"/>
    <x v="3"/>
    <x v="0"/>
    <x v="2"/>
    <x v="2"/>
    <x v="2"/>
    <x v="1396"/>
    <x v="1396"/>
    <x v="1399"/>
    <x v="1386"/>
    <x v="1380"/>
    <x v="1405"/>
    <x v="1404"/>
    <x v="796"/>
    <x v="0"/>
    <x v="1"/>
    <x v="1"/>
    <x v="6"/>
    <x v="99"/>
    <x v="5"/>
    <x v="6"/>
    <x v="7"/>
    <x v="0"/>
    <x v="1"/>
  </r>
  <r>
    <x v="1406"/>
    <x v="3"/>
    <x v="0"/>
    <x v="1"/>
    <x v="1"/>
    <x v="1"/>
    <x v="1"/>
    <x v="1"/>
    <x v="1397"/>
    <x v="1397"/>
    <x v="1400"/>
    <x v="1387"/>
    <x v="1381"/>
    <x v="1406"/>
    <x v="1405"/>
    <x v="2"/>
    <x v="0"/>
    <x v="1"/>
    <x v="1"/>
    <x v="8"/>
    <x v="333"/>
    <x v="4"/>
    <x v="0"/>
    <x v="2"/>
    <x v="1"/>
    <x v="0"/>
  </r>
  <r>
    <x v="1407"/>
    <x v="4"/>
    <x v="1"/>
    <x v="0"/>
    <x v="0"/>
    <x v="1"/>
    <x v="1"/>
    <x v="1"/>
    <x v="1398"/>
    <x v="1398"/>
    <x v="1401"/>
    <x v="1388"/>
    <x v="1382"/>
    <x v="1407"/>
    <x v="1406"/>
    <x v="797"/>
    <x v="0"/>
    <x v="1"/>
    <x v="1"/>
    <x v="1"/>
    <x v="434"/>
    <x v="6"/>
    <x v="3"/>
    <x v="3"/>
    <x v="1"/>
    <x v="0"/>
  </r>
  <r>
    <x v="1408"/>
    <x v="2"/>
    <x v="0"/>
    <x v="1"/>
    <x v="3"/>
    <x v="2"/>
    <x v="2"/>
    <x v="2"/>
    <x v="1399"/>
    <x v="1399"/>
    <x v="1402"/>
    <x v="1389"/>
    <x v="1383"/>
    <x v="1408"/>
    <x v="1407"/>
    <x v="2"/>
    <x v="0"/>
    <x v="1"/>
    <x v="1"/>
    <x v="8"/>
    <x v="212"/>
    <x v="1"/>
    <x v="7"/>
    <x v="1"/>
    <x v="0"/>
    <x v="0"/>
  </r>
  <r>
    <x v="1409"/>
    <x v="4"/>
    <x v="0"/>
    <x v="0"/>
    <x v="4"/>
    <x v="7"/>
    <x v="7"/>
    <x v="7"/>
    <x v="1400"/>
    <x v="1400"/>
    <x v="1403"/>
    <x v="1390"/>
    <x v="1384"/>
    <x v="1409"/>
    <x v="1408"/>
    <x v="2"/>
    <x v="220"/>
    <x v="1"/>
    <x v="1"/>
    <x v="1"/>
    <x v="352"/>
    <x v="4"/>
    <x v="8"/>
    <x v="1"/>
    <x v="0"/>
    <x v="0"/>
  </r>
  <r>
    <x v="1410"/>
    <x v="1"/>
    <x v="0"/>
    <x v="3"/>
    <x v="3"/>
    <x v="5"/>
    <x v="5"/>
    <x v="5"/>
    <x v="1401"/>
    <x v="1401"/>
    <x v="865"/>
    <x v="1391"/>
    <x v="1385"/>
    <x v="1410"/>
    <x v="1409"/>
    <x v="2"/>
    <x v="0"/>
    <x v="1"/>
    <x v="1"/>
    <x v="5"/>
    <x v="108"/>
    <x v="3"/>
    <x v="3"/>
    <x v="3"/>
    <x v="1"/>
    <x v="1"/>
  </r>
  <r>
    <x v="1411"/>
    <x v="2"/>
    <x v="0"/>
    <x v="1"/>
    <x v="0"/>
    <x v="2"/>
    <x v="2"/>
    <x v="2"/>
    <x v="1402"/>
    <x v="1402"/>
    <x v="1404"/>
    <x v="1392"/>
    <x v="1386"/>
    <x v="1411"/>
    <x v="1410"/>
    <x v="798"/>
    <x v="0"/>
    <x v="1"/>
    <x v="1"/>
    <x v="10"/>
    <x v="41"/>
    <x v="2"/>
    <x v="1"/>
    <x v="1"/>
    <x v="0"/>
    <x v="0"/>
  </r>
  <r>
    <x v="1412"/>
    <x v="4"/>
    <x v="0"/>
    <x v="3"/>
    <x v="0"/>
    <x v="0"/>
    <x v="0"/>
    <x v="0"/>
    <x v="1403"/>
    <x v="1403"/>
    <x v="1405"/>
    <x v="1393"/>
    <x v="1387"/>
    <x v="1412"/>
    <x v="1411"/>
    <x v="799"/>
    <x v="0"/>
    <x v="1"/>
    <x v="1"/>
    <x v="6"/>
    <x v="158"/>
    <x v="1"/>
    <x v="6"/>
    <x v="5"/>
    <x v="0"/>
    <x v="2"/>
  </r>
  <r>
    <x v="1413"/>
    <x v="2"/>
    <x v="0"/>
    <x v="3"/>
    <x v="3"/>
    <x v="0"/>
    <x v="0"/>
    <x v="0"/>
    <x v="1404"/>
    <x v="1404"/>
    <x v="1406"/>
    <x v="1394"/>
    <x v="1388"/>
    <x v="1413"/>
    <x v="1412"/>
    <x v="2"/>
    <x v="0"/>
    <x v="1"/>
    <x v="1"/>
    <x v="5"/>
    <x v="130"/>
    <x v="5"/>
    <x v="4"/>
    <x v="4"/>
    <x v="1"/>
    <x v="2"/>
  </r>
  <r>
    <x v="1414"/>
    <x v="0"/>
    <x v="0"/>
    <x v="3"/>
    <x v="0"/>
    <x v="2"/>
    <x v="2"/>
    <x v="2"/>
    <x v="1405"/>
    <x v="1405"/>
    <x v="1407"/>
    <x v="1395"/>
    <x v="1389"/>
    <x v="1414"/>
    <x v="1413"/>
    <x v="800"/>
    <x v="0"/>
    <x v="328"/>
    <x v="133"/>
    <x v="5"/>
    <x v="132"/>
    <x v="5"/>
    <x v="11"/>
    <x v="5"/>
    <x v="0"/>
    <x v="2"/>
  </r>
  <r>
    <x v="1415"/>
    <x v="2"/>
    <x v="0"/>
    <x v="1"/>
    <x v="3"/>
    <x v="5"/>
    <x v="5"/>
    <x v="5"/>
    <x v="1406"/>
    <x v="1406"/>
    <x v="1408"/>
    <x v="1396"/>
    <x v="1390"/>
    <x v="1415"/>
    <x v="1414"/>
    <x v="2"/>
    <x v="0"/>
    <x v="1"/>
    <x v="1"/>
    <x v="8"/>
    <x v="456"/>
    <x v="6"/>
    <x v="5"/>
    <x v="2"/>
    <x v="1"/>
    <x v="0"/>
  </r>
  <r>
    <x v="1416"/>
    <x v="1"/>
    <x v="0"/>
    <x v="3"/>
    <x v="4"/>
    <x v="0"/>
    <x v="0"/>
    <x v="0"/>
    <x v="1407"/>
    <x v="1407"/>
    <x v="1409"/>
    <x v="1397"/>
    <x v="1391"/>
    <x v="1416"/>
    <x v="1415"/>
    <x v="2"/>
    <x v="221"/>
    <x v="1"/>
    <x v="1"/>
    <x v="5"/>
    <x v="461"/>
    <x v="1"/>
    <x v="4"/>
    <x v="6"/>
    <x v="2"/>
    <x v="2"/>
  </r>
  <r>
    <x v="1417"/>
    <x v="4"/>
    <x v="0"/>
    <x v="3"/>
    <x v="0"/>
    <x v="4"/>
    <x v="4"/>
    <x v="4"/>
    <x v="1408"/>
    <x v="1408"/>
    <x v="1410"/>
    <x v="1398"/>
    <x v="1392"/>
    <x v="1417"/>
    <x v="1416"/>
    <x v="801"/>
    <x v="0"/>
    <x v="1"/>
    <x v="1"/>
    <x v="6"/>
    <x v="209"/>
    <x v="2"/>
    <x v="5"/>
    <x v="1"/>
    <x v="0"/>
    <x v="1"/>
  </r>
  <r>
    <x v="1418"/>
    <x v="4"/>
    <x v="0"/>
    <x v="3"/>
    <x v="0"/>
    <x v="2"/>
    <x v="2"/>
    <x v="2"/>
    <x v="1409"/>
    <x v="1409"/>
    <x v="1411"/>
    <x v="1399"/>
    <x v="1393"/>
    <x v="1418"/>
    <x v="1417"/>
    <x v="802"/>
    <x v="0"/>
    <x v="1"/>
    <x v="1"/>
    <x v="6"/>
    <x v="324"/>
    <x v="5"/>
    <x v="7"/>
    <x v="8"/>
    <x v="1"/>
    <x v="1"/>
  </r>
  <r>
    <x v="1419"/>
    <x v="2"/>
    <x v="0"/>
    <x v="1"/>
    <x v="3"/>
    <x v="0"/>
    <x v="0"/>
    <x v="0"/>
    <x v="1410"/>
    <x v="271"/>
    <x v="1412"/>
    <x v="1400"/>
    <x v="1394"/>
    <x v="1419"/>
    <x v="1418"/>
    <x v="2"/>
    <x v="0"/>
    <x v="1"/>
    <x v="1"/>
    <x v="8"/>
    <x v="337"/>
    <x v="3"/>
    <x v="5"/>
    <x v="0"/>
    <x v="0"/>
    <x v="0"/>
  </r>
  <r>
    <x v="1420"/>
    <x v="0"/>
    <x v="0"/>
    <x v="1"/>
    <x v="0"/>
    <x v="0"/>
    <x v="0"/>
    <x v="0"/>
    <x v="1411"/>
    <x v="1410"/>
    <x v="1413"/>
    <x v="1401"/>
    <x v="1395"/>
    <x v="1420"/>
    <x v="1419"/>
    <x v="803"/>
    <x v="0"/>
    <x v="329"/>
    <x v="34"/>
    <x v="8"/>
    <x v="389"/>
    <x v="0"/>
    <x v="7"/>
    <x v="3"/>
    <x v="1"/>
    <x v="0"/>
  </r>
  <r>
    <x v="1421"/>
    <x v="0"/>
    <x v="0"/>
    <x v="3"/>
    <x v="4"/>
    <x v="1"/>
    <x v="1"/>
    <x v="1"/>
    <x v="1412"/>
    <x v="1411"/>
    <x v="1414"/>
    <x v="1402"/>
    <x v="1396"/>
    <x v="1421"/>
    <x v="1420"/>
    <x v="2"/>
    <x v="222"/>
    <x v="330"/>
    <x v="56"/>
    <x v="5"/>
    <x v="148"/>
    <x v="3"/>
    <x v="3"/>
    <x v="1"/>
    <x v="0"/>
    <x v="1"/>
  </r>
  <r>
    <x v="1422"/>
    <x v="0"/>
    <x v="0"/>
    <x v="3"/>
    <x v="4"/>
    <x v="3"/>
    <x v="3"/>
    <x v="3"/>
    <x v="1413"/>
    <x v="1412"/>
    <x v="1415"/>
    <x v="1403"/>
    <x v="1397"/>
    <x v="1422"/>
    <x v="1421"/>
    <x v="2"/>
    <x v="223"/>
    <x v="331"/>
    <x v="44"/>
    <x v="5"/>
    <x v="67"/>
    <x v="0"/>
    <x v="5"/>
    <x v="5"/>
    <x v="0"/>
    <x v="2"/>
  </r>
  <r>
    <x v="1423"/>
    <x v="1"/>
    <x v="0"/>
    <x v="4"/>
    <x v="4"/>
    <x v="4"/>
    <x v="4"/>
    <x v="4"/>
    <x v="1414"/>
    <x v="1413"/>
    <x v="1416"/>
    <x v="1404"/>
    <x v="1398"/>
    <x v="1423"/>
    <x v="1422"/>
    <x v="2"/>
    <x v="224"/>
    <x v="1"/>
    <x v="1"/>
    <x v="7"/>
    <x v="289"/>
    <x v="6"/>
    <x v="1"/>
    <x v="5"/>
    <x v="0"/>
    <x v="1"/>
  </r>
  <r>
    <x v="1424"/>
    <x v="1"/>
    <x v="1"/>
    <x v="3"/>
    <x v="3"/>
    <x v="6"/>
    <x v="6"/>
    <x v="6"/>
    <x v="1094"/>
    <x v="1414"/>
    <x v="1417"/>
    <x v="1405"/>
    <x v="1399"/>
    <x v="1424"/>
    <x v="1423"/>
    <x v="2"/>
    <x v="0"/>
    <x v="1"/>
    <x v="1"/>
    <x v="5"/>
    <x v="452"/>
    <x v="3"/>
    <x v="6"/>
    <x v="1"/>
    <x v="0"/>
    <x v="1"/>
  </r>
  <r>
    <x v="1425"/>
    <x v="0"/>
    <x v="0"/>
    <x v="0"/>
    <x v="0"/>
    <x v="3"/>
    <x v="3"/>
    <x v="3"/>
    <x v="1415"/>
    <x v="1415"/>
    <x v="1418"/>
    <x v="1406"/>
    <x v="1400"/>
    <x v="1425"/>
    <x v="1424"/>
    <x v="804"/>
    <x v="0"/>
    <x v="332"/>
    <x v="118"/>
    <x v="1"/>
    <x v="181"/>
    <x v="4"/>
    <x v="0"/>
    <x v="7"/>
    <x v="0"/>
    <x v="1"/>
  </r>
  <r>
    <x v="1426"/>
    <x v="2"/>
    <x v="0"/>
    <x v="3"/>
    <x v="3"/>
    <x v="7"/>
    <x v="7"/>
    <x v="7"/>
    <x v="1416"/>
    <x v="1416"/>
    <x v="1419"/>
    <x v="1407"/>
    <x v="1401"/>
    <x v="1426"/>
    <x v="1425"/>
    <x v="2"/>
    <x v="0"/>
    <x v="1"/>
    <x v="1"/>
    <x v="5"/>
    <x v="9"/>
    <x v="2"/>
    <x v="5"/>
    <x v="0"/>
    <x v="0"/>
    <x v="1"/>
  </r>
  <r>
    <x v="1427"/>
    <x v="4"/>
    <x v="0"/>
    <x v="3"/>
    <x v="0"/>
    <x v="2"/>
    <x v="2"/>
    <x v="2"/>
    <x v="1417"/>
    <x v="1417"/>
    <x v="1420"/>
    <x v="1408"/>
    <x v="1402"/>
    <x v="1427"/>
    <x v="1426"/>
    <x v="805"/>
    <x v="0"/>
    <x v="1"/>
    <x v="1"/>
    <x v="6"/>
    <x v="238"/>
    <x v="2"/>
    <x v="8"/>
    <x v="3"/>
    <x v="1"/>
    <x v="2"/>
  </r>
  <r>
    <x v="1428"/>
    <x v="0"/>
    <x v="0"/>
    <x v="3"/>
    <x v="0"/>
    <x v="6"/>
    <x v="6"/>
    <x v="6"/>
    <x v="1418"/>
    <x v="1418"/>
    <x v="1421"/>
    <x v="1409"/>
    <x v="1403"/>
    <x v="1428"/>
    <x v="1427"/>
    <x v="806"/>
    <x v="0"/>
    <x v="333"/>
    <x v="134"/>
    <x v="5"/>
    <x v="231"/>
    <x v="6"/>
    <x v="4"/>
    <x v="1"/>
    <x v="0"/>
    <x v="1"/>
  </r>
  <r>
    <x v="1429"/>
    <x v="0"/>
    <x v="0"/>
    <x v="1"/>
    <x v="0"/>
    <x v="4"/>
    <x v="4"/>
    <x v="4"/>
    <x v="1419"/>
    <x v="1419"/>
    <x v="1422"/>
    <x v="1410"/>
    <x v="1404"/>
    <x v="1429"/>
    <x v="1428"/>
    <x v="807"/>
    <x v="0"/>
    <x v="334"/>
    <x v="29"/>
    <x v="8"/>
    <x v="51"/>
    <x v="3"/>
    <x v="11"/>
    <x v="4"/>
    <x v="1"/>
    <x v="0"/>
  </r>
  <r>
    <x v="1430"/>
    <x v="0"/>
    <x v="1"/>
    <x v="3"/>
    <x v="0"/>
    <x v="5"/>
    <x v="5"/>
    <x v="5"/>
    <x v="1420"/>
    <x v="1420"/>
    <x v="1423"/>
    <x v="1411"/>
    <x v="1405"/>
    <x v="1430"/>
    <x v="1429"/>
    <x v="808"/>
    <x v="0"/>
    <x v="335"/>
    <x v="135"/>
    <x v="5"/>
    <x v="350"/>
    <x v="6"/>
    <x v="2"/>
    <x v="6"/>
    <x v="2"/>
    <x v="1"/>
  </r>
  <r>
    <x v="1431"/>
    <x v="4"/>
    <x v="0"/>
    <x v="3"/>
    <x v="0"/>
    <x v="7"/>
    <x v="7"/>
    <x v="7"/>
    <x v="1421"/>
    <x v="1421"/>
    <x v="1424"/>
    <x v="1412"/>
    <x v="1406"/>
    <x v="1431"/>
    <x v="1430"/>
    <x v="809"/>
    <x v="0"/>
    <x v="1"/>
    <x v="1"/>
    <x v="6"/>
    <x v="335"/>
    <x v="1"/>
    <x v="10"/>
    <x v="7"/>
    <x v="0"/>
    <x v="1"/>
  </r>
  <r>
    <x v="1432"/>
    <x v="0"/>
    <x v="0"/>
    <x v="4"/>
    <x v="4"/>
    <x v="1"/>
    <x v="1"/>
    <x v="1"/>
    <x v="1422"/>
    <x v="1422"/>
    <x v="1425"/>
    <x v="1413"/>
    <x v="1407"/>
    <x v="1432"/>
    <x v="1431"/>
    <x v="2"/>
    <x v="225"/>
    <x v="336"/>
    <x v="128"/>
    <x v="7"/>
    <x v="361"/>
    <x v="6"/>
    <x v="1"/>
    <x v="3"/>
    <x v="1"/>
    <x v="1"/>
  </r>
  <r>
    <x v="1433"/>
    <x v="2"/>
    <x v="0"/>
    <x v="3"/>
    <x v="0"/>
    <x v="7"/>
    <x v="7"/>
    <x v="7"/>
    <x v="1423"/>
    <x v="1423"/>
    <x v="1426"/>
    <x v="1414"/>
    <x v="1408"/>
    <x v="1433"/>
    <x v="1432"/>
    <x v="810"/>
    <x v="0"/>
    <x v="1"/>
    <x v="1"/>
    <x v="6"/>
    <x v="246"/>
    <x v="5"/>
    <x v="3"/>
    <x v="5"/>
    <x v="0"/>
    <x v="2"/>
  </r>
  <r>
    <x v="1434"/>
    <x v="2"/>
    <x v="0"/>
    <x v="0"/>
    <x v="0"/>
    <x v="2"/>
    <x v="2"/>
    <x v="2"/>
    <x v="1424"/>
    <x v="1424"/>
    <x v="1427"/>
    <x v="1415"/>
    <x v="1409"/>
    <x v="1434"/>
    <x v="1433"/>
    <x v="811"/>
    <x v="0"/>
    <x v="1"/>
    <x v="1"/>
    <x v="1"/>
    <x v="452"/>
    <x v="3"/>
    <x v="6"/>
    <x v="5"/>
    <x v="0"/>
    <x v="0"/>
  </r>
  <r>
    <x v="1435"/>
    <x v="3"/>
    <x v="0"/>
    <x v="1"/>
    <x v="0"/>
    <x v="4"/>
    <x v="4"/>
    <x v="4"/>
    <x v="1425"/>
    <x v="1425"/>
    <x v="1428"/>
    <x v="1416"/>
    <x v="1410"/>
    <x v="1435"/>
    <x v="1434"/>
    <x v="812"/>
    <x v="0"/>
    <x v="1"/>
    <x v="1"/>
    <x v="8"/>
    <x v="401"/>
    <x v="5"/>
    <x v="5"/>
    <x v="4"/>
    <x v="1"/>
    <x v="0"/>
  </r>
  <r>
    <x v="1436"/>
    <x v="4"/>
    <x v="0"/>
    <x v="1"/>
    <x v="0"/>
    <x v="4"/>
    <x v="4"/>
    <x v="4"/>
    <x v="1426"/>
    <x v="1426"/>
    <x v="1429"/>
    <x v="1417"/>
    <x v="1411"/>
    <x v="1436"/>
    <x v="1435"/>
    <x v="813"/>
    <x v="0"/>
    <x v="1"/>
    <x v="1"/>
    <x v="10"/>
    <x v="142"/>
    <x v="4"/>
    <x v="4"/>
    <x v="7"/>
    <x v="0"/>
    <x v="0"/>
  </r>
  <r>
    <x v="1437"/>
    <x v="0"/>
    <x v="1"/>
    <x v="0"/>
    <x v="0"/>
    <x v="0"/>
    <x v="0"/>
    <x v="0"/>
    <x v="1427"/>
    <x v="1427"/>
    <x v="1430"/>
    <x v="1418"/>
    <x v="1412"/>
    <x v="1437"/>
    <x v="1436"/>
    <x v="814"/>
    <x v="0"/>
    <x v="337"/>
    <x v="40"/>
    <x v="1"/>
    <x v="168"/>
    <x v="0"/>
    <x v="1"/>
    <x v="6"/>
    <x v="2"/>
    <x v="0"/>
  </r>
  <r>
    <x v="1438"/>
    <x v="2"/>
    <x v="0"/>
    <x v="0"/>
    <x v="0"/>
    <x v="3"/>
    <x v="3"/>
    <x v="3"/>
    <x v="1428"/>
    <x v="1428"/>
    <x v="1431"/>
    <x v="1419"/>
    <x v="1413"/>
    <x v="1438"/>
    <x v="1437"/>
    <x v="815"/>
    <x v="0"/>
    <x v="1"/>
    <x v="1"/>
    <x v="1"/>
    <x v="380"/>
    <x v="1"/>
    <x v="1"/>
    <x v="0"/>
    <x v="0"/>
    <x v="1"/>
  </r>
  <r>
    <x v="1439"/>
    <x v="4"/>
    <x v="1"/>
    <x v="3"/>
    <x v="0"/>
    <x v="2"/>
    <x v="2"/>
    <x v="2"/>
    <x v="1429"/>
    <x v="1429"/>
    <x v="1432"/>
    <x v="1420"/>
    <x v="1414"/>
    <x v="1439"/>
    <x v="1438"/>
    <x v="816"/>
    <x v="0"/>
    <x v="1"/>
    <x v="1"/>
    <x v="6"/>
    <x v="34"/>
    <x v="4"/>
    <x v="10"/>
    <x v="0"/>
    <x v="0"/>
    <x v="1"/>
  </r>
  <r>
    <x v="1440"/>
    <x v="4"/>
    <x v="0"/>
    <x v="1"/>
    <x v="0"/>
    <x v="5"/>
    <x v="5"/>
    <x v="5"/>
    <x v="1430"/>
    <x v="1361"/>
    <x v="1433"/>
    <x v="1421"/>
    <x v="1415"/>
    <x v="1440"/>
    <x v="1439"/>
    <x v="817"/>
    <x v="0"/>
    <x v="1"/>
    <x v="1"/>
    <x v="10"/>
    <x v="96"/>
    <x v="6"/>
    <x v="0"/>
    <x v="5"/>
    <x v="0"/>
    <x v="0"/>
  </r>
  <r>
    <x v="1441"/>
    <x v="1"/>
    <x v="0"/>
    <x v="4"/>
    <x v="4"/>
    <x v="5"/>
    <x v="5"/>
    <x v="5"/>
    <x v="1431"/>
    <x v="1430"/>
    <x v="1434"/>
    <x v="1422"/>
    <x v="1416"/>
    <x v="1441"/>
    <x v="1440"/>
    <x v="2"/>
    <x v="226"/>
    <x v="1"/>
    <x v="1"/>
    <x v="9"/>
    <x v="385"/>
    <x v="3"/>
    <x v="0"/>
    <x v="5"/>
    <x v="0"/>
    <x v="1"/>
  </r>
  <r>
    <x v="1442"/>
    <x v="3"/>
    <x v="0"/>
    <x v="0"/>
    <x v="1"/>
    <x v="6"/>
    <x v="6"/>
    <x v="6"/>
    <x v="1432"/>
    <x v="1431"/>
    <x v="1435"/>
    <x v="1423"/>
    <x v="1417"/>
    <x v="1442"/>
    <x v="1441"/>
    <x v="2"/>
    <x v="0"/>
    <x v="1"/>
    <x v="1"/>
    <x v="0"/>
    <x v="69"/>
    <x v="5"/>
    <x v="1"/>
    <x v="2"/>
    <x v="1"/>
    <x v="1"/>
  </r>
  <r>
    <x v="1443"/>
    <x v="4"/>
    <x v="0"/>
    <x v="1"/>
    <x v="0"/>
    <x v="6"/>
    <x v="6"/>
    <x v="6"/>
    <x v="1433"/>
    <x v="1432"/>
    <x v="1436"/>
    <x v="1424"/>
    <x v="1418"/>
    <x v="1443"/>
    <x v="1442"/>
    <x v="818"/>
    <x v="0"/>
    <x v="1"/>
    <x v="1"/>
    <x v="10"/>
    <x v="398"/>
    <x v="4"/>
    <x v="11"/>
    <x v="2"/>
    <x v="1"/>
    <x v="0"/>
  </r>
  <r>
    <x v="1444"/>
    <x v="4"/>
    <x v="0"/>
    <x v="1"/>
    <x v="0"/>
    <x v="7"/>
    <x v="7"/>
    <x v="7"/>
    <x v="1434"/>
    <x v="1433"/>
    <x v="1437"/>
    <x v="1425"/>
    <x v="1419"/>
    <x v="1444"/>
    <x v="1443"/>
    <x v="819"/>
    <x v="0"/>
    <x v="1"/>
    <x v="1"/>
    <x v="10"/>
    <x v="399"/>
    <x v="1"/>
    <x v="4"/>
    <x v="1"/>
    <x v="0"/>
    <x v="0"/>
  </r>
  <r>
    <x v="1445"/>
    <x v="0"/>
    <x v="0"/>
    <x v="4"/>
    <x v="4"/>
    <x v="0"/>
    <x v="0"/>
    <x v="0"/>
    <x v="1435"/>
    <x v="1434"/>
    <x v="1438"/>
    <x v="1426"/>
    <x v="1420"/>
    <x v="1445"/>
    <x v="1444"/>
    <x v="2"/>
    <x v="227"/>
    <x v="338"/>
    <x v="0"/>
    <x v="7"/>
    <x v="319"/>
    <x v="6"/>
    <x v="0"/>
    <x v="8"/>
    <x v="1"/>
    <x v="1"/>
  </r>
  <r>
    <x v="1446"/>
    <x v="0"/>
    <x v="0"/>
    <x v="3"/>
    <x v="0"/>
    <x v="4"/>
    <x v="4"/>
    <x v="4"/>
    <x v="1436"/>
    <x v="1435"/>
    <x v="1439"/>
    <x v="1427"/>
    <x v="1421"/>
    <x v="1446"/>
    <x v="1445"/>
    <x v="820"/>
    <x v="0"/>
    <x v="339"/>
    <x v="4"/>
    <x v="6"/>
    <x v="204"/>
    <x v="2"/>
    <x v="4"/>
    <x v="0"/>
    <x v="0"/>
    <x v="1"/>
  </r>
  <r>
    <x v="1447"/>
    <x v="0"/>
    <x v="0"/>
    <x v="0"/>
    <x v="4"/>
    <x v="1"/>
    <x v="1"/>
    <x v="1"/>
    <x v="1437"/>
    <x v="1436"/>
    <x v="1440"/>
    <x v="1428"/>
    <x v="1422"/>
    <x v="1447"/>
    <x v="1446"/>
    <x v="2"/>
    <x v="228"/>
    <x v="340"/>
    <x v="11"/>
    <x v="0"/>
    <x v="221"/>
    <x v="3"/>
    <x v="1"/>
    <x v="3"/>
    <x v="1"/>
    <x v="1"/>
  </r>
  <r>
    <x v="1448"/>
    <x v="1"/>
    <x v="1"/>
    <x v="3"/>
    <x v="0"/>
    <x v="0"/>
    <x v="0"/>
    <x v="0"/>
    <x v="1438"/>
    <x v="1437"/>
    <x v="1441"/>
    <x v="1429"/>
    <x v="1423"/>
    <x v="1448"/>
    <x v="1447"/>
    <x v="821"/>
    <x v="0"/>
    <x v="1"/>
    <x v="1"/>
    <x v="6"/>
    <x v="169"/>
    <x v="6"/>
    <x v="8"/>
    <x v="10"/>
    <x v="0"/>
    <x v="1"/>
  </r>
  <r>
    <x v="1449"/>
    <x v="2"/>
    <x v="0"/>
    <x v="3"/>
    <x v="3"/>
    <x v="0"/>
    <x v="0"/>
    <x v="0"/>
    <x v="1439"/>
    <x v="1438"/>
    <x v="1442"/>
    <x v="1430"/>
    <x v="1424"/>
    <x v="1449"/>
    <x v="1448"/>
    <x v="2"/>
    <x v="0"/>
    <x v="1"/>
    <x v="1"/>
    <x v="5"/>
    <x v="342"/>
    <x v="5"/>
    <x v="4"/>
    <x v="3"/>
    <x v="1"/>
    <x v="1"/>
  </r>
  <r>
    <x v="1450"/>
    <x v="1"/>
    <x v="0"/>
    <x v="3"/>
    <x v="3"/>
    <x v="4"/>
    <x v="4"/>
    <x v="4"/>
    <x v="1440"/>
    <x v="1439"/>
    <x v="1443"/>
    <x v="1431"/>
    <x v="1425"/>
    <x v="1450"/>
    <x v="1449"/>
    <x v="2"/>
    <x v="0"/>
    <x v="1"/>
    <x v="1"/>
    <x v="5"/>
    <x v="414"/>
    <x v="0"/>
    <x v="7"/>
    <x v="4"/>
    <x v="1"/>
    <x v="1"/>
  </r>
  <r>
    <x v="1451"/>
    <x v="4"/>
    <x v="0"/>
    <x v="1"/>
    <x v="0"/>
    <x v="1"/>
    <x v="1"/>
    <x v="1"/>
    <x v="1441"/>
    <x v="1440"/>
    <x v="1444"/>
    <x v="1432"/>
    <x v="1426"/>
    <x v="1451"/>
    <x v="1450"/>
    <x v="822"/>
    <x v="0"/>
    <x v="1"/>
    <x v="1"/>
    <x v="10"/>
    <x v="260"/>
    <x v="0"/>
    <x v="3"/>
    <x v="7"/>
    <x v="0"/>
    <x v="0"/>
  </r>
  <r>
    <x v="1452"/>
    <x v="0"/>
    <x v="0"/>
    <x v="0"/>
    <x v="4"/>
    <x v="4"/>
    <x v="4"/>
    <x v="4"/>
    <x v="1442"/>
    <x v="1441"/>
    <x v="1445"/>
    <x v="1433"/>
    <x v="1427"/>
    <x v="1452"/>
    <x v="1451"/>
    <x v="2"/>
    <x v="229"/>
    <x v="341"/>
    <x v="85"/>
    <x v="1"/>
    <x v="314"/>
    <x v="5"/>
    <x v="3"/>
    <x v="4"/>
    <x v="1"/>
    <x v="1"/>
  </r>
  <r>
    <x v="1453"/>
    <x v="1"/>
    <x v="0"/>
    <x v="0"/>
    <x v="0"/>
    <x v="6"/>
    <x v="6"/>
    <x v="6"/>
    <x v="1443"/>
    <x v="1442"/>
    <x v="1446"/>
    <x v="1434"/>
    <x v="1428"/>
    <x v="1453"/>
    <x v="1452"/>
    <x v="823"/>
    <x v="0"/>
    <x v="1"/>
    <x v="1"/>
    <x v="1"/>
    <x v="208"/>
    <x v="1"/>
    <x v="0"/>
    <x v="0"/>
    <x v="0"/>
    <x v="0"/>
  </r>
  <r>
    <x v="1454"/>
    <x v="1"/>
    <x v="0"/>
    <x v="0"/>
    <x v="0"/>
    <x v="3"/>
    <x v="3"/>
    <x v="3"/>
    <x v="1444"/>
    <x v="1443"/>
    <x v="1447"/>
    <x v="1435"/>
    <x v="1429"/>
    <x v="1454"/>
    <x v="1453"/>
    <x v="824"/>
    <x v="0"/>
    <x v="1"/>
    <x v="1"/>
    <x v="1"/>
    <x v="47"/>
    <x v="6"/>
    <x v="11"/>
    <x v="3"/>
    <x v="1"/>
    <x v="0"/>
  </r>
  <r>
    <x v="1455"/>
    <x v="0"/>
    <x v="0"/>
    <x v="3"/>
    <x v="0"/>
    <x v="0"/>
    <x v="0"/>
    <x v="0"/>
    <x v="114"/>
    <x v="1444"/>
    <x v="1448"/>
    <x v="1436"/>
    <x v="1430"/>
    <x v="1455"/>
    <x v="1454"/>
    <x v="825"/>
    <x v="0"/>
    <x v="342"/>
    <x v="13"/>
    <x v="5"/>
    <x v="271"/>
    <x v="4"/>
    <x v="2"/>
    <x v="1"/>
    <x v="0"/>
    <x v="2"/>
  </r>
  <r>
    <x v="1456"/>
    <x v="4"/>
    <x v="0"/>
    <x v="0"/>
    <x v="0"/>
    <x v="3"/>
    <x v="3"/>
    <x v="3"/>
    <x v="1445"/>
    <x v="1445"/>
    <x v="1449"/>
    <x v="1437"/>
    <x v="1431"/>
    <x v="1456"/>
    <x v="1455"/>
    <x v="826"/>
    <x v="0"/>
    <x v="1"/>
    <x v="1"/>
    <x v="1"/>
    <x v="432"/>
    <x v="2"/>
    <x v="0"/>
    <x v="2"/>
    <x v="1"/>
    <x v="1"/>
  </r>
  <r>
    <x v="1457"/>
    <x v="2"/>
    <x v="0"/>
    <x v="0"/>
    <x v="0"/>
    <x v="5"/>
    <x v="5"/>
    <x v="5"/>
    <x v="1446"/>
    <x v="1446"/>
    <x v="1450"/>
    <x v="1438"/>
    <x v="1432"/>
    <x v="1457"/>
    <x v="1456"/>
    <x v="827"/>
    <x v="0"/>
    <x v="1"/>
    <x v="1"/>
    <x v="1"/>
    <x v="444"/>
    <x v="3"/>
    <x v="9"/>
    <x v="0"/>
    <x v="0"/>
    <x v="0"/>
  </r>
  <r>
    <x v="1458"/>
    <x v="0"/>
    <x v="0"/>
    <x v="0"/>
    <x v="4"/>
    <x v="1"/>
    <x v="1"/>
    <x v="1"/>
    <x v="1447"/>
    <x v="1447"/>
    <x v="1451"/>
    <x v="1439"/>
    <x v="1433"/>
    <x v="1458"/>
    <x v="1457"/>
    <x v="2"/>
    <x v="230"/>
    <x v="343"/>
    <x v="38"/>
    <x v="0"/>
    <x v="292"/>
    <x v="2"/>
    <x v="9"/>
    <x v="3"/>
    <x v="1"/>
    <x v="1"/>
  </r>
  <r>
    <x v="1459"/>
    <x v="4"/>
    <x v="1"/>
    <x v="3"/>
    <x v="0"/>
    <x v="2"/>
    <x v="2"/>
    <x v="2"/>
    <x v="1448"/>
    <x v="1448"/>
    <x v="1452"/>
    <x v="1440"/>
    <x v="1434"/>
    <x v="1459"/>
    <x v="1458"/>
    <x v="828"/>
    <x v="0"/>
    <x v="1"/>
    <x v="1"/>
    <x v="6"/>
    <x v="217"/>
    <x v="1"/>
    <x v="1"/>
    <x v="2"/>
    <x v="1"/>
    <x v="1"/>
  </r>
  <r>
    <x v="1460"/>
    <x v="2"/>
    <x v="0"/>
    <x v="3"/>
    <x v="3"/>
    <x v="1"/>
    <x v="1"/>
    <x v="1"/>
    <x v="1449"/>
    <x v="1449"/>
    <x v="1453"/>
    <x v="1441"/>
    <x v="1435"/>
    <x v="1460"/>
    <x v="1459"/>
    <x v="2"/>
    <x v="0"/>
    <x v="1"/>
    <x v="1"/>
    <x v="5"/>
    <x v="74"/>
    <x v="5"/>
    <x v="2"/>
    <x v="5"/>
    <x v="0"/>
    <x v="1"/>
  </r>
  <r>
    <x v="1461"/>
    <x v="3"/>
    <x v="0"/>
    <x v="1"/>
    <x v="0"/>
    <x v="5"/>
    <x v="5"/>
    <x v="5"/>
    <x v="1450"/>
    <x v="1450"/>
    <x v="1454"/>
    <x v="1442"/>
    <x v="1436"/>
    <x v="1461"/>
    <x v="1460"/>
    <x v="829"/>
    <x v="0"/>
    <x v="1"/>
    <x v="1"/>
    <x v="8"/>
    <x v="243"/>
    <x v="6"/>
    <x v="11"/>
    <x v="4"/>
    <x v="1"/>
    <x v="0"/>
  </r>
  <r>
    <x v="1462"/>
    <x v="2"/>
    <x v="0"/>
    <x v="3"/>
    <x v="1"/>
    <x v="1"/>
    <x v="1"/>
    <x v="1"/>
    <x v="1451"/>
    <x v="1451"/>
    <x v="1455"/>
    <x v="1443"/>
    <x v="1437"/>
    <x v="1462"/>
    <x v="1461"/>
    <x v="2"/>
    <x v="0"/>
    <x v="1"/>
    <x v="1"/>
    <x v="5"/>
    <x v="406"/>
    <x v="0"/>
    <x v="6"/>
    <x v="7"/>
    <x v="0"/>
    <x v="2"/>
  </r>
  <r>
    <x v="1463"/>
    <x v="0"/>
    <x v="0"/>
    <x v="3"/>
    <x v="0"/>
    <x v="1"/>
    <x v="1"/>
    <x v="1"/>
    <x v="1452"/>
    <x v="1452"/>
    <x v="1456"/>
    <x v="1444"/>
    <x v="1438"/>
    <x v="1463"/>
    <x v="1462"/>
    <x v="830"/>
    <x v="0"/>
    <x v="344"/>
    <x v="29"/>
    <x v="5"/>
    <x v="169"/>
    <x v="6"/>
    <x v="8"/>
    <x v="7"/>
    <x v="0"/>
    <x v="1"/>
  </r>
  <r>
    <x v="1464"/>
    <x v="1"/>
    <x v="0"/>
    <x v="0"/>
    <x v="0"/>
    <x v="1"/>
    <x v="1"/>
    <x v="1"/>
    <x v="1453"/>
    <x v="1453"/>
    <x v="1457"/>
    <x v="1445"/>
    <x v="1439"/>
    <x v="1464"/>
    <x v="1463"/>
    <x v="831"/>
    <x v="0"/>
    <x v="1"/>
    <x v="1"/>
    <x v="1"/>
    <x v="174"/>
    <x v="6"/>
    <x v="4"/>
    <x v="10"/>
    <x v="0"/>
    <x v="1"/>
  </r>
  <r>
    <x v="1465"/>
    <x v="3"/>
    <x v="0"/>
    <x v="0"/>
    <x v="0"/>
    <x v="2"/>
    <x v="2"/>
    <x v="2"/>
    <x v="1454"/>
    <x v="1454"/>
    <x v="1458"/>
    <x v="1446"/>
    <x v="1440"/>
    <x v="1465"/>
    <x v="1464"/>
    <x v="832"/>
    <x v="0"/>
    <x v="1"/>
    <x v="1"/>
    <x v="0"/>
    <x v="255"/>
    <x v="0"/>
    <x v="10"/>
    <x v="8"/>
    <x v="1"/>
    <x v="0"/>
  </r>
  <r>
    <x v="1466"/>
    <x v="2"/>
    <x v="0"/>
    <x v="1"/>
    <x v="1"/>
    <x v="2"/>
    <x v="2"/>
    <x v="2"/>
    <x v="1455"/>
    <x v="1455"/>
    <x v="1459"/>
    <x v="1447"/>
    <x v="1441"/>
    <x v="1466"/>
    <x v="1465"/>
    <x v="2"/>
    <x v="0"/>
    <x v="1"/>
    <x v="1"/>
    <x v="8"/>
    <x v="62"/>
    <x v="2"/>
    <x v="1"/>
    <x v="11"/>
    <x v="0"/>
    <x v="0"/>
  </r>
  <r>
    <x v="1467"/>
    <x v="0"/>
    <x v="0"/>
    <x v="3"/>
    <x v="0"/>
    <x v="2"/>
    <x v="2"/>
    <x v="2"/>
    <x v="1456"/>
    <x v="1456"/>
    <x v="1460"/>
    <x v="1448"/>
    <x v="1442"/>
    <x v="1467"/>
    <x v="1466"/>
    <x v="833"/>
    <x v="0"/>
    <x v="345"/>
    <x v="87"/>
    <x v="5"/>
    <x v="396"/>
    <x v="4"/>
    <x v="5"/>
    <x v="10"/>
    <x v="0"/>
    <x v="2"/>
  </r>
  <r>
    <x v="1468"/>
    <x v="2"/>
    <x v="0"/>
    <x v="1"/>
    <x v="1"/>
    <x v="0"/>
    <x v="0"/>
    <x v="0"/>
    <x v="1457"/>
    <x v="1457"/>
    <x v="1461"/>
    <x v="1449"/>
    <x v="1443"/>
    <x v="1468"/>
    <x v="1467"/>
    <x v="2"/>
    <x v="0"/>
    <x v="1"/>
    <x v="1"/>
    <x v="8"/>
    <x v="213"/>
    <x v="4"/>
    <x v="6"/>
    <x v="9"/>
    <x v="2"/>
    <x v="0"/>
  </r>
  <r>
    <x v="1469"/>
    <x v="2"/>
    <x v="0"/>
    <x v="0"/>
    <x v="1"/>
    <x v="1"/>
    <x v="1"/>
    <x v="1"/>
    <x v="1458"/>
    <x v="1458"/>
    <x v="1462"/>
    <x v="1450"/>
    <x v="1444"/>
    <x v="1469"/>
    <x v="1468"/>
    <x v="2"/>
    <x v="0"/>
    <x v="1"/>
    <x v="1"/>
    <x v="0"/>
    <x v="205"/>
    <x v="3"/>
    <x v="1"/>
    <x v="7"/>
    <x v="0"/>
    <x v="1"/>
  </r>
  <r>
    <x v="1470"/>
    <x v="0"/>
    <x v="0"/>
    <x v="3"/>
    <x v="4"/>
    <x v="7"/>
    <x v="7"/>
    <x v="7"/>
    <x v="1459"/>
    <x v="1459"/>
    <x v="1463"/>
    <x v="1451"/>
    <x v="1445"/>
    <x v="1470"/>
    <x v="1469"/>
    <x v="2"/>
    <x v="231"/>
    <x v="346"/>
    <x v="70"/>
    <x v="5"/>
    <x v="201"/>
    <x v="1"/>
    <x v="7"/>
    <x v="7"/>
    <x v="0"/>
    <x v="1"/>
  </r>
  <r>
    <x v="1471"/>
    <x v="3"/>
    <x v="1"/>
    <x v="1"/>
    <x v="0"/>
    <x v="5"/>
    <x v="5"/>
    <x v="5"/>
    <x v="1460"/>
    <x v="1460"/>
    <x v="1464"/>
    <x v="1452"/>
    <x v="1446"/>
    <x v="1471"/>
    <x v="1470"/>
    <x v="834"/>
    <x v="0"/>
    <x v="1"/>
    <x v="1"/>
    <x v="8"/>
    <x v="309"/>
    <x v="4"/>
    <x v="8"/>
    <x v="2"/>
    <x v="1"/>
    <x v="0"/>
  </r>
  <r>
    <x v="1472"/>
    <x v="2"/>
    <x v="0"/>
    <x v="3"/>
    <x v="1"/>
    <x v="1"/>
    <x v="1"/>
    <x v="1"/>
    <x v="1461"/>
    <x v="1461"/>
    <x v="1310"/>
    <x v="1453"/>
    <x v="1447"/>
    <x v="1472"/>
    <x v="1471"/>
    <x v="2"/>
    <x v="0"/>
    <x v="1"/>
    <x v="1"/>
    <x v="5"/>
    <x v="189"/>
    <x v="3"/>
    <x v="3"/>
    <x v="2"/>
    <x v="1"/>
    <x v="1"/>
  </r>
  <r>
    <x v="1473"/>
    <x v="4"/>
    <x v="0"/>
    <x v="1"/>
    <x v="0"/>
    <x v="3"/>
    <x v="3"/>
    <x v="3"/>
    <x v="1462"/>
    <x v="1462"/>
    <x v="1465"/>
    <x v="1454"/>
    <x v="1448"/>
    <x v="1473"/>
    <x v="1472"/>
    <x v="835"/>
    <x v="0"/>
    <x v="1"/>
    <x v="1"/>
    <x v="10"/>
    <x v="232"/>
    <x v="4"/>
    <x v="1"/>
    <x v="7"/>
    <x v="0"/>
    <x v="0"/>
  </r>
  <r>
    <x v="1474"/>
    <x v="2"/>
    <x v="0"/>
    <x v="3"/>
    <x v="3"/>
    <x v="1"/>
    <x v="1"/>
    <x v="1"/>
    <x v="1463"/>
    <x v="1463"/>
    <x v="1466"/>
    <x v="1455"/>
    <x v="1449"/>
    <x v="1474"/>
    <x v="1473"/>
    <x v="2"/>
    <x v="0"/>
    <x v="1"/>
    <x v="1"/>
    <x v="5"/>
    <x v="198"/>
    <x v="2"/>
    <x v="8"/>
    <x v="1"/>
    <x v="0"/>
    <x v="1"/>
  </r>
  <r>
    <x v="1475"/>
    <x v="4"/>
    <x v="0"/>
    <x v="1"/>
    <x v="0"/>
    <x v="1"/>
    <x v="1"/>
    <x v="1"/>
    <x v="1464"/>
    <x v="1464"/>
    <x v="1467"/>
    <x v="1456"/>
    <x v="1450"/>
    <x v="1475"/>
    <x v="1474"/>
    <x v="836"/>
    <x v="0"/>
    <x v="1"/>
    <x v="1"/>
    <x v="10"/>
    <x v="237"/>
    <x v="1"/>
    <x v="2"/>
    <x v="1"/>
    <x v="0"/>
    <x v="0"/>
  </r>
  <r>
    <x v="1476"/>
    <x v="4"/>
    <x v="1"/>
    <x v="1"/>
    <x v="0"/>
    <x v="2"/>
    <x v="2"/>
    <x v="2"/>
    <x v="1465"/>
    <x v="1465"/>
    <x v="1468"/>
    <x v="1457"/>
    <x v="1451"/>
    <x v="1476"/>
    <x v="1475"/>
    <x v="837"/>
    <x v="0"/>
    <x v="1"/>
    <x v="1"/>
    <x v="10"/>
    <x v="249"/>
    <x v="4"/>
    <x v="5"/>
    <x v="7"/>
    <x v="0"/>
    <x v="0"/>
  </r>
  <r>
    <x v="1477"/>
    <x v="4"/>
    <x v="0"/>
    <x v="0"/>
    <x v="0"/>
    <x v="6"/>
    <x v="6"/>
    <x v="6"/>
    <x v="1466"/>
    <x v="1466"/>
    <x v="1469"/>
    <x v="1458"/>
    <x v="1452"/>
    <x v="1477"/>
    <x v="1476"/>
    <x v="838"/>
    <x v="0"/>
    <x v="1"/>
    <x v="1"/>
    <x v="1"/>
    <x v="99"/>
    <x v="5"/>
    <x v="6"/>
    <x v="3"/>
    <x v="1"/>
    <x v="0"/>
  </r>
  <r>
    <x v="1478"/>
    <x v="2"/>
    <x v="0"/>
    <x v="3"/>
    <x v="3"/>
    <x v="7"/>
    <x v="7"/>
    <x v="7"/>
    <x v="1467"/>
    <x v="1467"/>
    <x v="1470"/>
    <x v="1459"/>
    <x v="1453"/>
    <x v="1478"/>
    <x v="1477"/>
    <x v="2"/>
    <x v="0"/>
    <x v="1"/>
    <x v="1"/>
    <x v="5"/>
    <x v="365"/>
    <x v="3"/>
    <x v="1"/>
    <x v="0"/>
    <x v="0"/>
    <x v="2"/>
  </r>
  <r>
    <x v="1479"/>
    <x v="1"/>
    <x v="0"/>
    <x v="3"/>
    <x v="3"/>
    <x v="5"/>
    <x v="5"/>
    <x v="5"/>
    <x v="1468"/>
    <x v="1468"/>
    <x v="1471"/>
    <x v="1460"/>
    <x v="1454"/>
    <x v="1479"/>
    <x v="1478"/>
    <x v="2"/>
    <x v="0"/>
    <x v="1"/>
    <x v="1"/>
    <x v="5"/>
    <x v="274"/>
    <x v="5"/>
    <x v="3"/>
    <x v="10"/>
    <x v="0"/>
    <x v="2"/>
  </r>
  <r>
    <x v="1480"/>
    <x v="4"/>
    <x v="0"/>
    <x v="3"/>
    <x v="0"/>
    <x v="7"/>
    <x v="7"/>
    <x v="7"/>
    <x v="1469"/>
    <x v="1469"/>
    <x v="1472"/>
    <x v="1461"/>
    <x v="1455"/>
    <x v="1480"/>
    <x v="1479"/>
    <x v="839"/>
    <x v="0"/>
    <x v="1"/>
    <x v="1"/>
    <x v="6"/>
    <x v="304"/>
    <x v="0"/>
    <x v="4"/>
    <x v="0"/>
    <x v="0"/>
    <x v="2"/>
  </r>
  <r>
    <x v="1481"/>
    <x v="1"/>
    <x v="0"/>
    <x v="3"/>
    <x v="4"/>
    <x v="3"/>
    <x v="3"/>
    <x v="3"/>
    <x v="1470"/>
    <x v="1470"/>
    <x v="1473"/>
    <x v="1462"/>
    <x v="1456"/>
    <x v="1481"/>
    <x v="1480"/>
    <x v="2"/>
    <x v="232"/>
    <x v="1"/>
    <x v="1"/>
    <x v="5"/>
    <x v="151"/>
    <x v="1"/>
    <x v="3"/>
    <x v="7"/>
    <x v="0"/>
    <x v="2"/>
  </r>
  <r>
    <x v="1482"/>
    <x v="2"/>
    <x v="0"/>
    <x v="1"/>
    <x v="3"/>
    <x v="2"/>
    <x v="2"/>
    <x v="2"/>
    <x v="1471"/>
    <x v="1471"/>
    <x v="1474"/>
    <x v="1463"/>
    <x v="1457"/>
    <x v="1482"/>
    <x v="1481"/>
    <x v="2"/>
    <x v="0"/>
    <x v="1"/>
    <x v="1"/>
    <x v="8"/>
    <x v="136"/>
    <x v="4"/>
    <x v="10"/>
    <x v="0"/>
    <x v="0"/>
    <x v="0"/>
  </r>
  <r>
    <x v="1483"/>
    <x v="3"/>
    <x v="0"/>
    <x v="1"/>
    <x v="0"/>
    <x v="5"/>
    <x v="5"/>
    <x v="5"/>
    <x v="1472"/>
    <x v="1472"/>
    <x v="1475"/>
    <x v="1464"/>
    <x v="1458"/>
    <x v="1483"/>
    <x v="1482"/>
    <x v="840"/>
    <x v="0"/>
    <x v="1"/>
    <x v="1"/>
    <x v="8"/>
    <x v="229"/>
    <x v="1"/>
    <x v="10"/>
    <x v="2"/>
    <x v="1"/>
    <x v="0"/>
  </r>
  <r>
    <x v="1484"/>
    <x v="0"/>
    <x v="0"/>
    <x v="0"/>
    <x v="0"/>
    <x v="2"/>
    <x v="2"/>
    <x v="2"/>
    <x v="1473"/>
    <x v="1473"/>
    <x v="1476"/>
    <x v="1465"/>
    <x v="1459"/>
    <x v="1484"/>
    <x v="1483"/>
    <x v="841"/>
    <x v="0"/>
    <x v="347"/>
    <x v="95"/>
    <x v="0"/>
    <x v="395"/>
    <x v="2"/>
    <x v="11"/>
    <x v="5"/>
    <x v="0"/>
    <x v="0"/>
  </r>
  <r>
    <x v="1485"/>
    <x v="0"/>
    <x v="0"/>
    <x v="3"/>
    <x v="0"/>
    <x v="5"/>
    <x v="5"/>
    <x v="5"/>
    <x v="1474"/>
    <x v="1474"/>
    <x v="1477"/>
    <x v="1466"/>
    <x v="1460"/>
    <x v="1485"/>
    <x v="1484"/>
    <x v="842"/>
    <x v="0"/>
    <x v="348"/>
    <x v="52"/>
    <x v="6"/>
    <x v="122"/>
    <x v="5"/>
    <x v="0"/>
    <x v="3"/>
    <x v="1"/>
    <x v="2"/>
  </r>
  <r>
    <x v="1486"/>
    <x v="4"/>
    <x v="0"/>
    <x v="0"/>
    <x v="0"/>
    <x v="7"/>
    <x v="7"/>
    <x v="7"/>
    <x v="1475"/>
    <x v="1475"/>
    <x v="1478"/>
    <x v="1467"/>
    <x v="1461"/>
    <x v="1486"/>
    <x v="1485"/>
    <x v="843"/>
    <x v="0"/>
    <x v="1"/>
    <x v="1"/>
    <x v="1"/>
    <x v="456"/>
    <x v="6"/>
    <x v="5"/>
    <x v="5"/>
    <x v="0"/>
    <x v="1"/>
  </r>
  <r>
    <x v="1487"/>
    <x v="4"/>
    <x v="0"/>
    <x v="3"/>
    <x v="0"/>
    <x v="7"/>
    <x v="7"/>
    <x v="7"/>
    <x v="1476"/>
    <x v="1476"/>
    <x v="1479"/>
    <x v="1468"/>
    <x v="1462"/>
    <x v="1487"/>
    <x v="1486"/>
    <x v="844"/>
    <x v="0"/>
    <x v="1"/>
    <x v="1"/>
    <x v="6"/>
    <x v="53"/>
    <x v="6"/>
    <x v="8"/>
    <x v="5"/>
    <x v="0"/>
    <x v="2"/>
  </r>
  <r>
    <x v="1488"/>
    <x v="1"/>
    <x v="0"/>
    <x v="1"/>
    <x v="0"/>
    <x v="6"/>
    <x v="6"/>
    <x v="6"/>
    <x v="1477"/>
    <x v="1477"/>
    <x v="1480"/>
    <x v="1469"/>
    <x v="1463"/>
    <x v="1488"/>
    <x v="1487"/>
    <x v="845"/>
    <x v="0"/>
    <x v="1"/>
    <x v="1"/>
    <x v="10"/>
    <x v="388"/>
    <x v="0"/>
    <x v="4"/>
    <x v="1"/>
    <x v="0"/>
    <x v="0"/>
  </r>
  <r>
    <x v="1489"/>
    <x v="0"/>
    <x v="0"/>
    <x v="3"/>
    <x v="4"/>
    <x v="2"/>
    <x v="2"/>
    <x v="2"/>
    <x v="1478"/>
    <x v="1478"/>
    <x v="1481"/>
    <x v="1470"/>
    <x v="1464"/>
    <x v="1489"/>
    <x v="1488"/>
    <x v="2"/>
    <x v="233"/>
    <x v="349"/>
    <x v="41"/>
    <x v="5"/>
    <x v="462"/>
    <x v="5"/>
    <x v="5"/>
    <x v="7"/>
    <x v="0"/>
    <x v="2"/>
  </r>
  <r>
    <x v="1490"/>
    <x v="2"/>
    <x v="0"/>
    <x v="1"/>
    <x v="0"/>
    <x v="7"/>
    <x v="7"/>
    <x v="7"/>
    <x v="1479"/>
    <x v="1479"/>
    <x v="1482"/>
    <x v="1471"/>
    <x v="1465"/>
    <x v="1490"/>
    <x v="1489"/>
    <x v="846"/>
    <x v="0"/>
    <x v="1"/>
    <x v="1"/>
    <x v="10"/>
    <x v="277"/>
    <x v="5"/>
    <x v="4"/>
    <x v="1"/>
    <x v="0"/>
    <x v="0"/>
  </r>
  <r>
    <x v="1491"/>
    <x v="1"/>
    <x v="0"/>
    <x v="3"/>
    <x v="3"/>
    <x v="7"/>
    <x v="7"/>
    <x v="7"/>
    <x v="1480"/>
    <x v="1480"/>
    <x v="1483"/>
    <x v="1472"/>
    <x v="1466"/>
    <x v="1491"/>
    <x v="1490"/>
    <x v="2"/>
    <x v="0"/>
    <x v="1"/>
    <x v="1"/>
    <x v="5"/>
    <x v="311"/>
    <x v="5"/>
    <x v="5"/>
    <x v="2"/>
    <x v="1"/>
    <x v="2"/>
  </r>
  <r>
    <x v="1492"/>
    <x v="1"/>
    <x v="1"/>
    <x v="3"/>
    <x v="3"/>
    <x v="6"/>
    <x v="6"/>
    <x v="6"/>
    <x v="1481"/>
    <x v="1481"/>
    <x v="1484"/>
    <x v="1473"/>
    <x v="1467"/>
    <x v="1492"/>
    <x v="1491"/>
    <x v="2"/>
    <x v="0"/>
    <x v="1"/>
    <x v="1"/>
    <x v="5"/>
    <x v="86"/>
    <x v="2"/>
    <x v="0"/>
    <x v="3"/>
    <x v="1"/>
    <x v="1"/>
  </r>
  <r>
    <x v="1493"/>
    <x v="1"/>
    <x v="0"/>
    <x v="3"/>
    <x v="3"/>
    <x v="5"/>
    <x v="5"/>
    <x v="5"/>
    <x v="1482"/>
    <x v="1482"/>
    <x v="1485"/>
    <x v="1474"/>
    <x v="1468"/>
    <x v="1493"/>
    <x v="1492"/>
    <x v="2"/>
    <x v="0"/>
    <x v="1"/>
    <x v="1"/>
    <x v="5"/>
    <x v="48"/>
    <x v="2"/>
    <x v="8"/>
    <x v="7"/>
    <x v="0"/>
    <x v="2"/>
  </r>
  <r>
    <x v="1494"/>
    <x v="0"/>
    <x v="0"/>
    <x v="0"/>
    <x v="0"/>
    <x v="2"/>
    <x v="2"/>
    <x v="2"/>
    <x v="1483"/>
    <x v="1483"/>
    <x v="1486"/>
    <x v="1475"/>
    <x v="1469"/>
    <x v="1494"/>
    <x v="1493"/>
    <x v="847"/>
    <x v="0"/>
    <x v="350"/>
    <x v="20"/>
    <x v="0"/>
    <x v="294"/>
    <x v="2"/>
    <x v="1"/>
    <x v="3"/>
    <x v="1"/>
    <x v="1"/>
  </r>
  <r>
    <x v="1495"/>
    <x v="4"/>
    <x v="0"/>
    <x v="3"/>
    <x v="4"/>
    <x v="0"/>
    <x v="0"/>
    <x v="0"/>
    <x v="1484"/>
    <x v="1484"/>
    <x v="1487"/>
    <x v="1476"/>
    <x v="1470"/>
    <x v="1495"/>
    <x v="1494"/>
    <x v="2"/>
    <x v="234"/>
    <x v="1"/>
    <x v="1"/>
    <x v="6"/>
    <x v="106"/>
    <x v="3"/>
    <x v="10"/>
    <x v="0"/>
    <x v="0"/>
    <x v="2"/>
  </r>
  <r>
    <x v="1496"/>
    <x v="2"/>
    <x v="0"/>
    <x v="3"/>
    <x v="3"/>
    <x v="3"/>
    <x v="3"/>
    <x v="3"/>
    <x v="1485"/>
    <x v="1485"/>
    <x v="1488"/>
    <x v="1477"/>
    <x v="1471"/>
    <x v="1496"/>
    <x v="1495"/>
    <x v="2"/>
    <x v="0"/>
    <x v="1"/>
    <x v="1"/>
    <x v="5"/>
    <x v="57"/>
    <x v="2"/>
    <x v="1"/>
    <x v="2"/>
    <x v="1"/>
    <x v="1"/>
  </r>
  <r>
    <x v="1497"/>
    <x v="4"/>
    <x v="0"/>
    <x v="3"/>
    <x v="0"/>
    <x v="4"/>
    <x v="4"/>
    <x v="4"/>
    <x v="1486"/>
    <x v="1486"/>
    <x v="1489"/>
    <x v="1478"/>
    <x v="1472"/>
    <x v="1497"/>
    <x v="1496"/>
    <x v="848"/>
    <x v="0"/>
    <x v="1"/>
    <x v="1"/>
    <x v="6"/>
    <x v="463"/>
    <x v="1"/>
    <x v="2"/>
    <x v="5"/>
    <x v="0"/>
    <x v="1"/>
  </r>
  <r>
    <x v="1498"/>
    <x v="2"/>
    <x v="0"/>
    <x v="3"/>
    <x v="3"/>
    <x v="4"/>
    <x v="4"/>
    <x v="4"/>
    <x v="1487"/>
    <x v="1487"/>
    <x v="1490"/>
    <x v="1479"/>
    <x v="1473"/>
    <x v="1498"/>
    <x v="1497"/>
    <x v="2"/>
    <x v="0"/>
    <x v="1"/>
    <x v="1"/>
    <x v="5"/>
    <x v="274"/>
    <x v="5"/>
    <x v="3"/>
    <x v="1"/>
    <x v="0"/>
    <x v="2"/>
  </r>
  <r>
    <x v="1499"/>
    <x v="4"/>
    <x v="0"/>
    <x v="0"/>
    <x v="0"/>
    <x v="0"/>
    <x v="0"/>
    <x v="0"/>
    <x v="1488"/>
    <x v="1488"/>
    <x v="1491"/>
    <x v="1480"/>
    <x v="1474"/>
    <x v="1499"/>
    <x v="1498"/>
    <x v="849"/>
    <x v="0"/>
    <x v="1"/>
    <x v="1"/>
    <x v="1"/>
    <x v="160"/>
    <x v="1"/>
    <x v="4"/>
    <x v="3"/>
    <x v="1"/>
    <x v="1"/>
  </r>
  <r>
    <x v="1500"/>
    <x v="1"/>
    <x v="0"/>
    <x v="3"/>
    <x v="4"/>
    <x v="6"/>
    <x v="6"/>
    <x v="6"/>
    <x v="1489"/>
    <x v="1489"/>
    <x v="1492"/>
    <x v="1481"/>
    <x v="1475"/>
    <x v="1500"/>
    <x v="1499"/>
    <x v="2"/>
    <x v="235"/>
    <x v="1"/>
    <x v="1"/>
    <x v="5"/>
    <x v="48"/>
    <x v="2"/>
    <x v="8"/>
    <x v="10"/>
    <x v="0"/>
    <x v="1"/>
  </r>
  <r>
    <x v="1501"/>
    <x v="2"/>
    <x v="0"/>
    <x v="0"/>
    <x v="3"/>
    <x v="2"/>
    <x v="2"/>
    <x v="2"/>
    <x v="1490"/>
    <x v="1490"/>
    <x v="1493"/>
    <x v="1482"/>
    <x v="1476"/>
    <x v="1501"/>
    <x v="1500"/>
    <x v="2"/>
    <x v="0"/>
    <x v="1"/>
    <x v="1"/>
    <x v="0"/>
    <x v="290"/>
    <x v="0"/>
    <x v="5"/>
    <x v="2"/>
    <x v="1"/>
    <x v="0"/>
  </r>
  <r>
    <x v="1502"/>
    <x v="4"/>
    <x v="0"/>
    <x v="4"/>
    <x v="4"/>
    <x v="7"/>
    <x v="7"/>
    <x v="7"/>
    <x v="1491"/>
    <x v="1491"/>
    <x v="1494"/>
    <x v="1483"/>
    <x v="1477"/>
    <x v="1502"/>
    <x v="1501"/>
    <x v="2"/>
    <x v="236"/>
    <x v="1"/>
    <x v="1"/>
    <x v="9"/>
    <x v="54"/>
    <x v="3"/>
    <x v="1"/>
    <x v="3"/>
    <x v="1"/>
    <x v="1"/>
  </r>
  <r>
    <x v="1503"/>
    <x v="4"/>
    <x v="1"/>
    <x v="1"/>
    <x v="0"/>
    <x v="0"/>
    <x v="0"/>
    <x v="0"/>
    <x v="1492"/>
    <x v="1492"/>
    <x v="1495"/>
    <x v="1484"/>
    <x v="1478"/>
    <x v="1503"/>
    <x v="1502"/>
    <x v="850"/>
    <x v="0"/>
    <x v="1"/>
    <x v="1"/>
    <x v="10"/>
    <x v="4"/>
    <x v="1"/>
    <x v="4"/>
    <x v="2"/>
    <x v="1"/>
    <x v="0"/>
  </r>
  <r>
    <x v="1504"/>
    <x v="1"/>
    <x v="0"/>
    <x v="3"/>
    <x v="0"/>
    <x v="2"/>
    <x v="2"/>
    <x v="2"/>
    <x v="1493"/>
    <x v="1493"/>
    <x v="1496"/>
    <x v="1485"/>
    <x v="1479"/>
    <x v="1504"/>
    <x v="1503"/>
    <x v="851"/>
    <x v="0"/>
    <x v="1"/>
    <x v="1"/>
    <x v="6"/>
    <x v="67"/>
    <x v="0"/>
    <x v="5"/>
    <x v="8"/>
    <x v="1"/>
    <x v="2"/>
  </r>
  <r>
    <x v="1505"/>
    <x v="0"/>
    <x v="0"/>
    <x v="3"/>
    <x v="0"/>
    <x v="4"/>
    <x v="4"/>
    <x v="4"/>
    <x v="1494"/>
    <x v="1494"/>
    <x v="1497"/>
    <x v="1486"/>
    <x v="1480"/>
    <x v="1505"/>
    <x v="1504"/>
    <x v="852"/>
    <x v="0"/>
    <x v="351"/>
    <x v="74"/>
    <x v="5"/>
    <x v="208"/>
    <x v="1"/>
    <x v="0"/>
    <x v="9"/>
    <x v="2"/>
    <x v="2"/>
  </r>
  <r>
    <x v="1506"/>
    <x v="0"/>
    <x v="0"/>
    <x v="3"/>
    <x v="0"/>
    <x v="6"/>
    <x v="6"/>
    <x v="6"/>
    <x v="1495"/>
    <x v="1495"/>
    <x v="1498"/>
    <x v="1487"/>
    <x v="1481"/>
    <x v="1506"/>
    <x v="1505"/>
    <x v="853"/>
    <x v="0"/>
    <x v="352"/>
    <x v="115"/>
    <x v="5"/>
    <x v="107"/>
    <x v="0"/>
    <x v="11"/>
    <x v="3"/>
    <x v="1"/>
    <x v="2"/>
  </r>
  <r>
    <x v="1507"/>
    <x v="1"/>
    <x v="0"/>
    <x v="3"/>
    <x v="0"/>
    <x v="1"/>
    <x v="1"/>
    <x v="1"/>
    <x v="1496"/>
    <x v="1496"/>
    <x v="1499"/>
    <x v="1488"/>
    <x v="1482"/>
    <x v="1507"/>
    <x v="1506"/>
    <x v="854"/>
    <x v="0"/>
    <x v="1"/>
    <x v="1"/>
    <x v="6"/>
    <x v="390"/>
    <x v="0"/>
    <x v="5"/>
    <x v="7"/>
    <x v="0"/>
    <x v="2"/>
  </r>
  <r>
    <x v="1508"/>
    <x v="1"/>
    <x v="0"/>
    <x v="0"/>
    <x v="4"/>
    <x v="7"/>
    <x v="7"/>
    <x v="7"/>
    <x v="1497"/>
    <x v="1497"/>
    <x v="1500"/>
    <x v="1489"/>
    <x v="1483"/>
    <x v="1508"/>
    <x v="1507"/>
    <x v="2"/>
    <x v="237"/>
    <x v="1"/>
    <x v="1"/>
    <x v="0"/>
    <x v="454"/>
    <x v="5"/>
    <x v="9"/>
    <x v="11"/>
    <x v="0"/>
    <x v="1"/>
  </r>
  <r>
    <x v="1509"/>
    <x v="0"/>
    <x v="0"/>
    <x v="3"/>
    <x v="0"/>
    <x v="0"/>
    <x v="0"/>
    <x v="0"/>
    <x v="1498"/>
    <x v="1498"/>
    <x v="1501"/>
    <x v="1490"/>
    <x v="1484"/>
    <x v="1509"/>
    <x v="1508"/>
    <x v="855"/>
    <x v="0"/>
    <x v="353"/>
    <x v="107"/>
    <x v="5"/>
    <x v="49"/>
    <x v="3"/>
    <x v="6"/>
    <x v="5"/>
    <x v="0"/>
    <x v="1"/>
  </r>
  <r>
    <x v="1510"/>
    <x v="2"/>
    <x v="0"/>
    <x v="0"/>
    <x v="3"/>
    <x v="2"/>
    <x v="2"/>
    <x v="2"/>
    <x v="1499"/>
    <x v="1499"/>
    <x v="1502"/>
    <x v="1491"/>
    <x v="1485"/>
    <x v="1510"/>
    <x v="1509"/>
    <x v="2"/>
    <x v="0"/>
    <x v="1"/>
    <x v="1"/>
    <x v="0"/>
    <x v="315"/>
    <x v="2"/>
    <x v="2"/>
    <x v="3"/>
    <x v="1"/>
    <x v="1"/>
  </r>
  <r>
    <x v="1511"/>
    <x v="4"/>
    <x v="0"/>
    <x v="3"/>
    <x v="0"/>
    <x v="1"/>
    <x v="1"/>
    <x v="1"/>
    <x v="1500"/>
    <x v="1500"/>
    <x v="1503"/>
    <x v="170"/>
    <x v="1486"/>
    <x v="1511"/>
    <x v="1510"/>
    <x v="856"/>
    <x v="0"/>
    <x v="1"/>
    <x v="1"/>
    <x v="6"/>
    <x v="462"/>
    <x v="5"/>
    <x v="5"/>
    <x v="11"/>
    <x v="0"/>
    <x v="1"/>
  </r>
  <r>
    <x v="1512"/>
    <x v="0"/>
    <x v="0"/>
    <x v="3"/>
    <x v="0"/>
    <x v="5"/>
    <x v="5"/>
    <x v="5"/>
    <x v="1501"/>
    <x v="1501"/>
    <x v="1504"/>
    <x v="1492"/>
    <x v="1487"/>
    <x v="1512"/>
    <x v="1511"/>
    <x v="857"/>
    <x v="0"/>
    <x v="354"/>
    <x v="136"/>
    <x v="5"/>
    <x v="464"/>
    <x v="5"/>
    <x v="10"/>
    <x v="3"/>
    <x v="1"/>
    <x v="1"/>
  </r>
  <r>
    <x v="1513"/>
    <x v="2"/>
    <x v="0"/>
    <x v="1"/>
    <x v="3"/>
    <x v="1"/>
    <x v="1"/>
    <x v="1"/>
    <x v="1502"/>
    <x v="1502"/>
    <x v="1505"/>
    <x v="1493"/>
    <x v="1488"/>
    <x v="1513"/>
    <x v="1512"/>
    <x v="2"/>
    <x v="0"/>
    <x v="1"/>
    <x v="1"/>
    <x v="8"/>
    <x v="306"/>
    <x v="0"/>
    <x v="7"/>
    <x v="5"/>
    <x v="0"/>
    <x v="0"/>
  </r>
  <r>
    <x v="1514"/>
    <x v="4"/>
    <x v="0"/>
    <x v="0"/>
    <x v="0"/>
    <x v="0"/>
    <x v="0"/>
    <x v="0"/>
    <x v="1503"/>
    <x v="1503"/>
    <x v="1506"/>
    <x v="1494"/>
    <x v="1489"/>
    <x v="1514"/>
    <x v="1513"/>
    <x v="858"/>
    <x v="0"/>
    <x v="1"/>
    <x v="1"/>
    <x v="1"/>
    <x v="176"/>
    <x v="5"/>
    <x v="2"/>
    <x v="11"/>
    <x v="0"/>
    <x v="0"/>
  </r>
  <r>
    <x v="1515"/>
    <x v="1"/>
    <x v="0"/>
    <x v="3"/>
    <x v="0"/>
    <x v="1"/>
    <x v="1"/>
    <x v="1"/>
    <x v="1504"/>
    <x v="1504"/>
    <x v="1507"/>
    <x v="1495"/>
    <x v="1490"/>
    <x v="1515"/>
    <x v="1514"/>
    <x v="859"/>
    <x v="0"/>
    <x v="1"/>
    <x v="1"/>
    <x v="6"/>
    <x v="465"/>
    <x v="3"/>
    <x v="4"/>
    <x v="0"/>
    <x v="0"/>
    <x v="1"/>
  </r>
  <r>
    <x v="1516"/>
    <x v="2"/>
    <x v="0"/>
    <x v="1"/>
    <x v="0"/>
    <x v="2"/>
    <x v="2"/>
    <x v="2"/>
    <x v="1505"/>
    <x v="1505"/>
    <x v="1508"/>
    <x v="1496"/>
    <x v="1491"/>
    <x v="1516"/>
    <x v="1515"/>
    <x v="860"/>
    <x v="0"/>
    <x v="1"/>
    <x v="1"/>
    <x v="10"/>
    <x v="260"/>
    <x v="0"/>
    <x v="3"/>
    <x v="1"/>
    <x v="0"/>
    <x v="0"/>
  </r>
  <r>
    <x v="1517"/>
    <x v="4"/>
    <x v="0"/>
    <x v="4"/>
    <x v="4"/>
    <x v="2"/>
    <x v="2"/>
    <x v="2"/>
    <x v="1506"/>
    <x v="1506"/>
    <x v="1509"/>
    <x v="1497"/>
    <x v="1492"/>
    <x v="1517"/>
    <x v="1516"/>
    <x v="2"/>
    <x v="238"/>
    <x v="1"/>
    <x v="1"/>
    <x v="9"/>
    <x v="390"/>
    <x v="0"/>
    <x v="5"/>
    <x v="5"/>
    <x v="0"/>
    <x v="1"/>
  </r>
  <r>
    <x v="1518"/>
    <x v="0"/>
    <x v="0"/>
    <x v="4"/>
    <x v="4"/>
    <x v="2"/>
    <x v="2"/>
    <x v="2"/>
    <x v="1507"/>
    <x v="1507"/>
    <x v="1510"/>
    <x v="1498"/>
    <x v="1493"/>
    <x v="1518"/>
    <x v="1517"/>
    <x v="2"/>
    <x v="239"/>
    <x v="355"/>
    <x v="80"/>
    <x v="7"/>
    <x v="234"/>
    <x v="4"/>
    <x v="0"/>
    <x v="8"/>
    <x v="1"/>
    <x v="1"/>
  </r>
  <r>
    <x v="1519"/>
    <x v="4"/>
    <x v="0"/>
    <x v="4"/>
    <x v="4"/>
    <x v="7"/>
    <x v="7"/>
    <x v="7"/>
    <x v="1508"/>
    <x v="1508"/>
    <x v="1511"/>
    <x v="1499"/>
    <x v="1494"/>
    <x v="1519"/>
    <x v="1518"/>
    <x v="2"/>
    <x v="240"/>
    <x v="1"/>
    <x v="1"/>
    <x v="9"/>
    <x v="440"/>
    <x v="5"/>
    <x v="10"/>
    <x v="3"/>
    <x v="1"/>
    <x v="1"/>
  </r>
  <r>
    <x v="1520"/>
    <x v="1"/>
    <x v="0"/>
    <x v="1"/>
    <x v="0"/>
    <x v="5"/>
    <x v="5"/>
    <x v="5"/>
    <x v="273"/>
    <x v="1509"/>
    <x v="1512"/>
    <x v="1500"/>
    <x v="1495"/>
    <x v="1520"/>
    <x v="1519"/>
    <x v="861"/>
    <x v="0"/>
    <x v="1"/>
    <x v="1"/>
    <x v="10"/>
    <x v="458"/>
    <x v="4"/>
    <x v="5"/>
    <x v="1"/>
    <x v="0"/>
    <x v="0"/>
  </r>
  <r>
    <x v="1521"/>
    <x v="2"/>
    <x v="0"/>
    <x v="0"/>
    <x v="3"/>
    <x v="4"/>
    <x v="4"/>
    <x v="4"/>
    <x v="1509"/>
    <x v="1510"/>
    <x v="1513"/>
    <x v="1501"/>
    <x v="1496"/>
    <x v="1521"/>
    <x v="1520"/>
    <x v="2"/>
    <x v="0"/>
    <x v="1"/>
    <x v="1"/>
    <x v="0"/>
    <x v="428"/>
    <x v="4"/>
    <x v="5"/>
    <x v="5"/>
    <x v="0"/>
    <x v="1"/>
  </r>
  <r>
    <x v="1522"/>
    <x v="2"/>
    <x v="0"/>
    <x v="0"/>
    <x v="1"/>
    <x v="7"/>
    <x v="7"/>
    <x v="7"/>
    <x v="1510"/>
    <x v="1511"/>
    <x v="1514"/>
    <x v="1502"/>
    <x v="1497"/>
    <x v="1522"/>
    <x v="1521"/>
    <x v="2"/>
    <x v="0"/>
    <x v="1"/>
    <x v="1"/>
    <x v="0"/>
    <x v="251"/>
    <x v="4"/>
    <x v="0"/>
    <x v="0"/>
    <x v="0"/>
    <x v="0"/>
  </r>
  <r>
    <x v="1523"/>
    <x v="1"/>
    <x v="0"/>
    <x v="3"/>
    <x v="3"/>
    <x v="7"/>
    <x v="7"/>
    <x v="7"/>
    <x v="1511"/>
    <x v="1512"/>
    <x v="1515"/>
    <x v="1503"/>
    <x v="1498"/>
    <x v="1523"/>
    <x v="1522"/>
    <x v="2"/>
    <x v="0"/>
    <x v="1"/>
    <x v="1"/>
    <x v="5"/>
    <x v="111"/>
    <x v="0"/>
    <x v="4"/>
    <x v="11"/>
    <x v="0"/>
    <x v="1"/>
  </r>
  <r>
    <x v="1524"/>
    <x v="4"/>
    <x v="1"/>
    <x v="3"/>
    <x v="0"/>
    <x v="6"/>
    <x v="6"/>
    <x v="6"/>
    <x v="1512"/>
    <x v="1513"/>
    <x v="1516"/>
    <x v="1504"/>
    <x v="1499"/>
    <x v="1524"/>
    <x v="1523"/>
    <x v="862"/>
    <x v="0"/>
    <x v="1"/>
    <x v="1"/>
    <x v="6"/>
    <x v="194"/>
    <x v="6"/>
    <x v="4"/>
    <x v="1"/>
    <x v="0"/>
    <x v="1"/>
  </r>
  <r>
    <x v="1525"/>
    <x v="4"/>
    <x v="1"/>
    <x v="1"/>
    <x v="0"/>
    <x v="3"/>
    <x v="3"/>
    <x v="3"/>
    <x v="1513"/>
    <x v="1514"/>
    <x v="1517"/>
    <x v="1505"/>
    <x v="1500"/>
    <x v="1525"/>
    <x v="1524"/>
    <x v="863"/>
    <x v="0"/>
    <x v="1"/>
    <x v="1"/>
    <x v="10"/>
    <x v="309"/>
    <x v="4"/>
    <x v="8"/>
    <x v="10"/>
    <x v="0"/>
    <x v="0"/>
  </r>
  <r>
    <x v="1526"/>
    <x v="1"/>
    <x v="0"/>
    <x v="3"/>
    <x v="3"/>
    <x v="7"/>
    <x v="7"/>
    <x v="7"/>
    <x v="1514"/>
    <x v="1515"/>
    <x v="1518"/>
    <x v="1506"/>
    <x v="1501"/>
    <x v="1526"/>
    <x v="1525"/>
    <x v="2"/>
    <x v="0"/>
    <x v="1"/>
    <x v="1"/>
    <x v="5"/>
    <x v="97"/>
    <x v="6"/>
    <x v="7"/>
    <x v="0"/>
    <x v="0"/>
    <x v="1"/>
  </r>
  <r>
    <x v="1527"/>
    <x v="1"/>
    <x v="0"/>
    <x v="4"/>
    <x v="4"/>
    <x v="4"/>
    <x v="4"/>
    <x v="4"/>
    <x v="1515"/>
    <x v="1516"/>
    <x v="1519"/>
    <x v="1507"/>
    <x v="1502"/>
    <x v="1527"/>
    <x v="1526"/>
    <x v="2"/>
    <x v="241"/>
    <x v="1"/>
    <x v="1"/>
    <x v="7"/>
    <x v="416"/>
    <x v="3"/>
    <x v="9"/>
    <x v="2"/>
    <x v="1"/>
    <x v="1"/>
  </r>
  <r>
    <x v="1528"/>
    <x v="4"/>
    <x v="0"/>
    <x v="3"/>
    <x v="0"/>
    <x v="6"/>
    <x v="6"/>
    <x v="6"/>
    <x v="1516"/>
    <x v="271"/>
    <x v="1520"/>
    <x v="1508"/>
    <x v="271"/>
    <x v="1528"/>
    <x v="1527"/>
    <x v="864"/>
    <x v="0"/>
    <x v="1"/>
    <x v="1"/>
    <x v="6"/>
    <x v="238"/>
    <x v="2"/>
    <x v="8"/>
    <x v="5"/>
    <x v="0"/>
    <x v="1"/>
  </r>
  <r>
    <x v="1529"/>
    <x v="4"/>
    <x v="0"/>
    <x v="3"/>
    <x v="0"/>
    <x v="6"/>
    <x v="6"/>
    <x v="6"/>
    <x v="1517"/>
    <x v="1517"/>
    <x v="1521"/>
    <x v="1509"/>
    <x v="1503"/>
    <x v="1529"/>
    <x v="1528"/>
    <x v="865"/>
    <x v="0"/>
    <x v="1"/>
    <x v="1"/>
    <x v="6"/>
    <x v="440"/>
    <x v="5"/>
    <x v="10"/>
    <x v="3"/>
    <x v="1"/>
    <x v="2"/>
  </r>
  <r>
    <x v="1530"/>
    <x v="4"/>
    <x v="0"/>
    <x v="4"/>
    <x v="4"/>
    <x v="3"/>
    <x v="3"/>
    <x v="3"/>
    <x v="1518"/>
    <x v="1518"/>
    <x v="1522"/>
    <x v="1510"/>
    <x v="1504"/>
    <x v="1530"/>
    <x v="1529"/>
    <x v="2"/>
    <x v="242"/>
    <x v="1"/>
    <x v="1"/>
    <x v="9"/>
    <x v="347"/>
    <x v="0"/>
    <x v="0"/>
    <x v="5"/>
    <x v="0"/>
    <x v="1"/>
  </r>
  <r>
    <x v="1531"/>
    <x v="4"/>
    <x v="1"/>
    <x v="3"/>
    <x v="0"/>
    <x v="7"/>
    <x v="7"/>
    <x v="7"/>
    <x v="1519"/>
    <x v="1519"/>
    <x v="1523"/>
    <x v="1511"/>
    <x v="1505"/>
    <x v="1531"/>
    <x v="1530"/>
    <x v="866"/>
    <x v="0"/>
    <x v="1"/>
    <x v="1"/>
    <x v="6"/>
    <x v="323"/>
    <x v="4"/>
    <x v="1"/>
    <x v="7"/>
    <x v="0"/>
    <x v="2"/>
  </r>
  <r>
    <x v="1532"/>
    <x v="4"/>
    <x v="1"/>
    <x v="3"/>
    <x v="0"/>
    <x v="0"/>
    <x v="0"/>
    <x v="0"/>
    <x v="1520"/>
    <x v="1520"/>
    <x v="1524"/>
    <x v="1512"/>
    <x v="1506"/>
    <x v="1532"/>
    <x v="1531"/>
    <x v="867"/>
    <x v="0"/>
    <x v="1"/>
    <x v="1"/>
    <x v="6"/>
    <x v="7"/>
    <x v="4"/>
    <x v="0"/>
    <x v="7"/>
    <x v="0"/>
    <x v="1"/>
  </r>
  <r>
    <x v="1533"/>
    <x v="1"/>
    <x v="0"/>
    <x v="0"/>
    <x v="0"/>
    <x v="7"/>
    <x v="7"/>
    <x v="7"/>
    <x v="1521"/>
    <x v="1521"/>
    <x v="1525"/>
    <x v="1513"/>
    <x v="1507"/>
    <x v="1533"/>
    <x v="1532"/>
    <x v="868"/>
    <x v="0"/>
    <x v="1"/>
    <x v="1"/>
    <x v="1"/>
    <x v="466"/>
    <x v="0"/>
    <x v="10"/>
    <x v="5"/>
    <x v="0"/>
    <x v="1"/>
  </r>
  <r>
    <x v="1534"/>
    <x v="0"/>
    <x v="0"/>
    <x v="3"/>
    <x v="0"/>
    <x v="2"/>
    <x v="2"/>
    <x v="2"/>
    <x v="1522"/>
    <x v="1522"/>
    <x v="1526"/>
    <x v="1514"/>
    <x v="1508"/>
    <x v="1534"/>
    <x v="1533"/>
    <x v="869"/>
    <x v="0"/>
    <x v="356"/>
    <x v="97"/>
    <x v="5"/>
    <x v="419"/>
    <x v="6"/>
    <x v="1"/>
    <x v="5"/>
    <x v="0"/>
    <x v="2"/>
  </r>
  <r>
    <x v="1535"/>
    <x v="0"/>
    <x v="0"/>
    <x v="4"/>
    <x v="4"/>
    <x v="4"/>
    <x v="4"/>
    <x v="4"/>
    <x v="1523"/>
    <x v="1523"/>
    <x v="1527"/>
    <x v="1515"/>
    <x v="1509"/>
    <x v="1535"/>
    <x v="1534"/>
    <x v="2"/>
    <x v="243"/>
    <x v="357"/>
    <x v="21"/>
    <x v="7"/>
    <x v="167"/>
    <x v="2"/>
    <x v="8"/>
    <x v="3"/>
    <x v="1"/>
    <x v="1"/>
  </r>
  <r>
    <x v="1536"/>
    <x v="2"/>
    <x v="0"/>
    <x v="3"/>
    <x v="1"/>
    <x v="2"/>
    <x v="2"/>
    <x v="2"/>
    <x v="1524"/>
    <x v="1524"/>
    <x v="1528"/>
    <x v="1516"/>
    <x v="1510"/>
    <x v="1536"/>
    <x v="1535"/>
    <x v="2"/>
    <x v="0"/>
    <x v="1"/>
    <x v="1"/>
    <x v="5"/>
    <x v="454"/>
    <x v="5"/>
    <x v="9"/>
    <x v="3"/>
    <x v="1"/>
    <x v="2"/>
  </r>
  <r>
    <x v="1537"/>
    <x v="4"/>
    <x v="0"/>
    <x v="3"/>
    <x v="0"/>
    <x v="1"/>
    <x v="1"/>
    <x v="1"/>
    <x v="1525"/>
    <x v="1525"/>
    <x v="1529"/>
    <x v="1517"/>
    <x v="1511"/>
    <x v="1537"/>
    <x v="1536"/>
    <x v="870"/>
    <x v="0"/>
    <x v="1"/>
    <x v="1"/>
    <x v="6"/>
    <x v="127"/>
    <x v="2"/>
    <x v="10"/>
    <x v="5"/>
    <x v="0"/>
    <x v="1"/>
  </r>
  <r>
    <x v="1538"/>
    <x v="2"/>
    <x v="0"/>
    <x v="0"/>
    <x v="0"/>
    <x v="5"/>
    <x v="5"/>
    <x v="5"/>
    <x v="1526"/>
    <x v="1526"/>
    <x v="1530"/>
    <x v="1518"/>
    <x v="1512"/>
    <x v="1538"/>
    <x v="1537"/>
    <x v="871"/>
    <x v="0"/>
    <x v="1"/>
    <x v="1"/>
    <x v="1"/>
    <x v="305"/>
    <x v="0"/>
    <x v="1"/>
    <x v="8"/>
    <x v="1"/>
    <x v="0"/>
  </r>
  <r>
    <x v="1539"/>
    <x v="4"/>
    <x v="0"/>
    <x v="0"/>
    <x v="4"/>
    <x v="4"/>
    <x v="4"/>
    <x v="4"/>
    <x v="1527"/>
    <x v="1527"/>
    <x v="1531"/>
    <x v="1519"/>
    <x v="1513"/>
    <x v="1539"/>
    <x v="1538"/>
    <x v="2"/>
    <x v="244"/>
    <x v="1"/>
    <x v="1"/>
    <x v="1"/>
    <x v="243"/>
    <x v="6"/>
    <x v="11"/>
    <x v="0"/>
    <x v="0"/>
    <x v="1"/>
  </r>
  <r>
    <x v="1540"/>
    <x v="4"/>
    <x v="0"/>
    <x v="3"/>
    <x v="0"/>
    <x v="1"/>
    <x v="1"/>
    <x v="1"/>
    <x v="1528"/>
    <x v="1528"/>
    <x v="1532"/>
    <x v="1520"/>
    <x v="1514"/>
    <x v="1540"/>
    <x v="1539"/>
    <x v="872"/>
    <x v="0"/>
    <x v="1"/>
    <x v="1"/>
    <x v="6"/>
    <x v="64"/>
    <x v="4"/>
    <x v="11"/>
    <x v="10"/>
    <x v="0"/>
    <x v="1"/>
  </r>
  <r>
    <x v="1541"/>
    <x v="4"/>
    <x v="0"/>
    <x v="3"/>
    <x v="0"/>
    <x v="2"/>
    <x v="2"/>
    <x v="2"/>
    <x v="1529"/>
    <x v="1529"/>
    <x v="1533"/>
    <x v="1521"/>
    <x v="1515"/>
    <x v="1541"/>
    <x v="1540"/>
    <x v="873"/>
    <x v="0"/>
    <x v="1"/>
    <x v="1"/>
    <x v="6"/>
    <x v="403"/>
    <x v="6"/>
    <x v="9"/>
    <x v="7"/>
    <x v="0"/>
    <x v="1"/>
  </r>
  <r>
    <x v="1542"/>
    <x v="4"/>
    <x v="0"/>
    <x v="3"/>
    <x v="0"/>
    <x v="5"/>
    <x v="5"/>
    <x v="5"/>
    <x v="1530"/>
    <x v="1530"/>
    <x v="1534"/>
    <x v="1522"/>
    <x v="1516"/>
    <x v="1542"/>
    <x v="1541"/>
    <x v="874"/>
    <x v="0"/>
    <x v="1"/>
    <x v="1"/>
    <x v="6"/>
    <x v="325"/>
    <x v="0"/>
    <x v="6"/>
    <x v="7"/>
    <x v="0"/>
    <x v="1"/>
  </r>
  <r>
    <x v="1543"/>
    <x v="2"/>
    <x v="0"/>
    <x v="0"/>
    <x v="1"/>
    <x v="4"/>
    <x v="4"/>
    <x v="4"/>
    <x v="1531"/>
    <x v="1531"/>
    <x v="1535"/>
    <x v="1523"/>
    <x v="1517"/>
    <x v="1543"/>
    <x v="1542"/>
    <x v="2"/>
    <x v="0"/>
    <x v="1"/>
    <x v="1"/>
    <x v="0"/>
    <x v="398"/>
    <x v="4"/>
    <x v="11"/>
    <x v="5"/>
    <x v="0"/>
    <x v="0"/>
  </r>
  <r>
    <x v="1544"/>
    <x v="0"/>
    <x v="1"/>
    <x v="0"/>
    <x v="0"/>
    <x v="4"/>
    <x v="4"/>
    <x v="4"/>
    <x v="1532"/>
    <x v="1532"/>
    <x v="1536"/>
    <x v="1524"/>
    <x v="1518"/>
    <x v="1544"/>
    <x v="1543"/>
    <x v="875"/>
    <x v="0"/>
    <x v="358"/>
    <x v="65"/>
    <x v="1"/>
    <x v="165"/>
    <x v="2"/>
    <x v="6"/>
    <x v="1"/>
    <x v="0"/>
    <x v="1"/>
  </r>
  <r>
    <x v="1545"/>
    <x v="4"/>
    <x v="0"/>
    <x v="0"/>
    <x v="0"/>
    <x v="2"/>
    <x v="2"/>
    <x v="2"/>
    <x v="1533"/>
    <x v="1533"/>
    <x v="1537"/>
    <x v="1525"/>
    <x v="1519"/>
    <x v="1545"/>
    <x v="1544"/>
    <x v="876"/>
    <x v="0"/>
    <x v="1"/>
    <x v="1"/>
    <x v="1"/>
    <x v="60"/>
    <x v="4"/>
    <x v="5"/>
    <x v="8"/>
    <x v="1"/>
    <x v="1"/>
  </r>
  <r>
    <x v="1546"/>
    <x v="4"/>
    <x v="0"/>
    <x v="3"/>
    <x v="0"/>
    <x v="2"/>
    <x v="2"/>
    <x v="2"/>
    <x v="1534"/>
    <x v="1534"/>
    <x v="1538"/>
    <x v="212"/>
    <x v="1520"/>
    <x v="1546"/>
    <x v="1545"/>
    <x v="877"/>
    <x v="0"/>
    <x v="1"/>
    <x v="1"/>
    <x v="6"/>
    <x v="217"/>
    <x v="1"/>
    <x v="1"/>
    <x v="6"/>
    <x v="2"/>
    <x v="1"/>
  </r>
  <r>
    <x v="1547"/>
    <x v="2"/>
    <x v="0"/>
    <x v="3"/>
    <x v="1"/>
    <x v="0"/>
    <x v="0"/>
    <x v="0"/>
    <x v="1535"/>
    <x v="1535"/>
    <x v="1539"/>
    <x v="1526"/>
    <x v="1521"/>
    <x v="1547"/>
    <x v="1546"/>
    <x v="2"/>
    <x v="0"/>
    <x v="1"/>
    <x v="1"/>
    <x v="5"/>
    <x v="76"/>
    <x v="2"/>
    <x v="1"/>
    <x v="2"/>
    <x v="1"/>
    <x v="1"/>
  </r>
  <r>
    <x v="1548"/>
    <x v="2"/>
    <x v="0"/>
    <x v="3"/>
    <x v="1"/>
    <x v="1"/>
    <x v="1"/>
    <x v="1"/>
    <x v="1536"/>
    <x v="1536"/>
    <x v="1540"/>
    <x v="1527"/>
    <x v="1522"/>
    <x v="1548"/>
    <x v="1547"/>
    <x v="2"/>
    <x v="0"/>
    <x v="1"/>
    <x v="1"/>
    <x v="5"/>
    <x v="48"/>
    <x v="2"/>
    <x v="8"/>
    <x v="5"/>
    <x v="0"/>
    <x v="2"/>
  </r>
  <r>
    <x v="1549"/>
    <x v="4"/>
    <x v="0"/>
    <x v="3"/>
    <x v="0"/>
    <x v="3"/>
    <x v="3"/>
    <x v="3"/>
    <x v="1537"/>
    <x v="1537"/>
    <x v="1541"/>
    <x v="1528"/>
    <x v="1523"/>
    <x v="1549"/>
    <x v="1548"/>
    <x v="878"/>
    <x v="0"/>
    <x v="1"/>
    <x v="1"/>
    <x v="6"/>
    <x v="379"/>
    <x v="0"/>
    <x v="8"/>
    <x v="5"/>
    <x v="0"/>
    <x v="2"/>
  </r>
  <r>
    <x v="1550"/>
    <x v="1"/>
    <x v="0"/>
    <x v="3"/>
    <x v="3"/>
    <x v="0"/>
    <x v="0"/>
    <x v="0"/>
    <x v="1538"/>
    <x v="1538"/>
    <x v="1542"/>
    <x v="1529"/>
    <x v="1524"/>
    <x v="1550"/>
    <x v="1549"/>
    <x v="2"/>
    <x v="0"/>
    <x v="1"/>
    <x v="1"/>
    <x v="5"/>
    <x v="19"/>
    <x v="3"/>
    <x v="8"/>
    <x v="2"/>
    <x v="1"/>
    <x v="2"/>
  </r>
  <r>
    <x v="1551"/>
    <x v="4"/>
    <x v="0"/>
    <x v="0"/>
    <x v="0"/>
    <x v="0"/>
    <x v="0"/>
    <x v="0"/>
    <x v="1539"/>
    <x v="1539"/>
    <x v="1543"/>
    <x v="1530"/>
    <x v="1525"/>
    <x v="1551"/>
    <x v="1550"/>
    <x v="879"/>
    <x v="0"/>
    <x v="1"/>
    <x v="1"/>
    <x v="1"/>
    <x v="298"/>
    <x v="3"/>
    <x v="0"/>
    <x v="0"/>
    <x v="0"/>
    <x v="1"/>
  </r>
  <r>
    <x v="1552"/>
    <x v="4"/>
    <x v="0"/>
    <x v="3"/>
    <x v="0"/>
    <x v="7"/>
    <x v="7"/>
    <x v="7"/>
    <x v="1540"/>
    <x v="1540"/>
    <x v="1544"/>
    <x v="1531"/>
    <x v="1526"/>
    <x v="1552"/>
    <x v="1551"/>
    <x v="880"/>
    <x v="0"/>
    <x v="1"/>
    <x v="1"/>
    <x v="6"/>
    <x v="456"/>
    <x v="6"/>
    <x v="5"/>
    <x v="3"/>
    <x v="1"/>
    <x v="1"/>
  </r>
  <r>
    <x v="1553"/>
    <x v="1"/>
    <x v="0"/>
    <x v="3"/>
    <x v="3"/>
    <x v="3"/>
    <x v="3"/>
    <x v="3"/>
    <x v="1541"/>
    <x v="1541"/>
    <x v="1545"/>
    <x v="1532"/>
    <x v="1527"/>
    <x v="1553"/>
    <x v="1552"/>
    <x v="2"/>
    <x v="0"/>
    <x v="1"/>
    <x v="1"/>
    <x v="5"/>
    <x v="363"/>
    <x v="6"/>
    <x v="10"/>
    <x v="2"/>
    <x v="1"/>
    <x v="1"/>
  </r>
  <r>
    <x v="1554"/>
    <x v="1"/>
    <x v="0"/>
    <x v="3"/>
    <x v="3"/>
    <x v="6"/>
    <x v="6"/>
    <x v="6"/>
    <x v="1542"/>
    <x v="1542"/>
    <x v="1546"/>
    <x v="1533"/>
    <x v="1528"/>
    <x v="1554"/>
    <x v="1553"/>
    <x v="2"/>
    <x v="0"/>
    <x v="1"/>
    <x v="1"/>
    <x v="5"/>
    <x v="463"/>
    <x v="1"/>
    <x v="2"/>
    <x v="0"/>
    <x v="0"/>
    <x v="1"/>
  </r>
  <r>
    <x v="1555"/>
    <x v="0"/>
    <x v="1"/>
    <x v="3"/>
    <x v="0"/>
    <x v="6"/>
    <x v="6"/>
    <x v="6"/>
    <x v="1543"/>
    <x v="1543"/>
    <x v="1547"/>
    <x v="1534"/>
    <x v="1529"/>
    <x v="1555"/>
    <x v="1554"/>
    <x v="881"/>
    <x v="0"/>
    <x v="359"/>
    <x v="108"/>
    <x v="5"/>
    <x v="356"/>
    <x v="5"/>
    <x v="5"/>
    <x v="5"/>
    <x v="0"/>
    <x v="2"/>
  </r>
  <r>
    <x v="1556"/>
    <x v="0"/>
    <x v="0"/>
    <x v="3"/>
    <x v="4"/>
    <x v="3"/>
    <x v="3"/>
    <x v="3"/>
    <x v="1544"/>
    <x v="1544"/>
    <x v="1548"/>
    <x v="1535"/>
    <x v="1530"/>
    <x v="1556"/>
    <x v="1555"/>
    <x v="2"/>
    <x v="245"/>
    <x v="360"/>
    <x v="120"/>
    <x v="5"/>
    <x v="447"/>
    <x v="2"/>
    <x v="5"/>
    <x v="5"/>
    <x v="0"/>
    <x v="1"/>
  </r>
  <r>
    <x v="1557"/>
    <x v="4"/>
    <x v="0"/>
    <x v="0"/>
    <x v="0"/>
    <x v="6"/>
    <x v="6"/>
    <x v="6"/>
    <x v="1545"/>
    <x v="1545"/>
    <x v="1549"/>
    <x v="1536"/>
    <x v="1531"/>
    <x v="1557"/>
    <x v="1556"/>
    <x v="882"/>
    <x v="0"/>
    <x v="1"/>
    <x v="1"/>
    <x v="1"/>
    <x v="278"/>
    <x v="3"/>
    <x v="9"/>
    <x v="7"/>
    <x v="0"/>
    <x v="1"/>
  </r>
  <r>
    <x v="1558"/>
    <x v="1"/>
    <x v="1"/>
    <x v="3"/>
    <x v="3"/>
    <x v="1"/>
    <x v="1"/>
    <x v="1"/>
    <x v="1546"/>
    <x v="1546"/>
    <x v="1550"/>
    <x v="1537"/>
    <x v="1532"/>
    <x v="1558"/>
    <x v="1557"/>
    <x v="2"/>
    <x v="0"/>
    <x v="1"/>
    <x v="1"/>
    <x v="5"/>
    <x v="328"/>
    <x v="4"/>
    <x v="1"/>
    <x v="2"/>
    <x v="1"/>
    <x v="2"/>
  </r>
  <r>
    <x v="1559"/>
    <x v="2"/>
    <x v="0"/>
    <x v="3"/>
    <x v="3"/>
    <x v="1"/>
    <x v="1"/>
    <x v="1"/>
    <x v="1547"/>
    <x v="1547"/>
    <x v="1551"/>
    <x v="1538"/>
    <x v="1533"/>
    <x v="1559"/>
    <x v="1558"/>
    <x v="2"/>
    <x v="0"/>
    <x v="1"/>
    <x v="1"/>
    <x v="5"/>
    <x v="352"/>
    <x v="4"/>
    <x v="8"/>
    <x v="9"/>
    <x v="2"/>
    <x v="1"/>
  </r>
  <r>
    <x v="1560"/>
    <x v="1"/>
    <x v="0"/>
    <x v="0"/>
    <x v="0"/>
    <x v="0"/>
    <x v="0"/>
    <x v="0"/>
    <x v="1548"/>
    <x v="1548"/>
    <x v="1552"/>
    <x v="1539"/>
    <x v="1534"/>
    <x v="1560"/>
    <x v="1559"/>
    <x v="883"/>
    <x v="0"/>
    <x v="1"/>
    <x v="1"/>
    <x v="1"/>
    <x v="61"/>
    <x v="5"/>
    <x v="3"/>
    <x v="5"/>
    <x v="0"/>
    <x v="1"/>
  </r>
  <r>
    <x v="1561"/>
    <x v="4"/>
    <x v="0"/>
    <x v="3"/>
    <x v="0"/>
    <x v="7"/>
    <x v="7"/>
    <x v="7"/>
    <x v="1549"/>
    <x v="1549"/>
    <x v="1553"/>
    <x v="1540"/>
    <x v="1535"/>
    <x v="1561"/>
    <x v="1560"/>
    <x v="884"/>
    <x v="0"/>
    <x v="1"/>
    <x v="1"/>
    <x v="6"/>
    <x v="418"/>
    <x v="1"/>
    <x v="1"/>
    <x v="3"/>
    <x v="1"/>
    <x v="1"/>
  </r>
  <r>
    <x v="1562"/>
    <x v="0"/>
    <x v="0"/>
    <x v="0"/>
    <x v="0"/>
    <x v="3"/>
    <x v="3"/>
    <x v="3"/>
    <x v="1550"/>
    <x v="1550"/>
    <x v="1554"/>
    <x v="1541"/>
    <x v="1536"/>
    <x v="1562"/>
    <x v="1561"/>
    <x v="885"/>
    <x v="0"/>
    <x v="361"/>
    <x v="119"/>
    <x v="1"/>
    <x v="102"/>
    <x v="6"/>
    <x v="10"/>
    <x v="5"/>
    <x v="0"/>
    <x v="0"/>
  </r>
  <r>
    <x v="1563"/>
    <x v="2"/>
    <x v="0"/>
    <x v="3"/>
    <x v="1"/>
    <x v="7"/>
    <x v="7"/>
    <x v="7"/>
    <x v="1551"/>
    <x v="1551"/>
    <x v="1555"/>
    <x v="1542"/>
    <x v="826"/>
    <x v="1563"/>
    <x v="1562"/>
    <x v="2"/>
    <x v="0"/>
    <x v="1"/>
    <x v="1"/>
    <x v="5"/>
    <x v="322"/>
    <x v="4"/>
    <x v="9"/>
    <x v="1"/>
    <x v="0"/>
    <x v="2"/>
  </r>
  <r>
    <x v="1564"/>
    <x v="2"/>
    <x v="0"/>
    <x v="3"/>
    <x v="1"/>
    <x v="1"/>
    <x v="1"/>
    <x v="1"/>
    <x v="1552"/>
    <x v="1552"/>
    <x v="1556"/>
    <x v="1543"/>
    <x v="1537"/>
    <x v="1564"/>
    <x v="1563"/>
    <x v="2"/>
    <x v="0"/>
    <x v="1"/>
    <x v="1"/>
    <x v="5"/>
    <x v="323"/>
    <x v="4"/>
    <x v="1"/>
    <x v="9"/>
    <x v="2"/>
    <x v="2"/>
  </r>
  <r>
    <x v="1565"/>
    <x v="2"/>
    <x v="0"/>
    <x v="1"/>
    <x v="3"/>
    <x v="1"/>
    <x v="1"/>
    <x v="1"/>
    <x v="1553"/>
    <x v="1553"/>
    <x v="1557"/>
    <x v="1544"/>
    <x v="1538"/>
    <x v="1565"/>
    <x v="1564"/>
    <x v="2"/>
    <x v="0"/>
    <x v="1"/>
    <x v="1"/>
    <x v="8"/>
    <x v="71"/>
    <x v="3"/>
    <x v="11"/>
    <x v="3"/>
    <x v="1"/>
    <x v="0"/>
  </r>
  <r>
    <x v="1566"/>
    <x v="2"/>
    <x v="0"/>
    <x v="0"/>
    <x v="0"/>
    <x v="0"/>
    <x v="0"/>
    <x v="0"/>
    <x v="1554"/>
    <x v="1554"/>
    <x v="1558"/>
    <x v="1545"/>
    <x v="1539"/>
    <x v="1566"/>
    <x v="1565"/>
    <x v="886"/>
    <x v="0"/>
    <x v="1"/>
    <x v="1"/>
    <x v="1"/>
    <x v="91"/>
    <x v="3"/>
    <x v="3"/>
    <x v="3"/>
    <x v="1"/>
    <x v="1"/>
  </r>
  <r>
    <x v="1567"/>
    <x v="4"/>
    <x v="0"/>
    <x v="1"/>
    <x v="0"/>
    <x v="4"/>
    <x v="4"/>
    <x v="4"/>
    <x v="1555"/>
    <x v="1555"/>
    <x v="1559"/>
    <x v="1546"/>
    <x v="1540"/>
    <x v="1567"/>
    <x v="1566"/>
    <x v="887"/>
    <x v="0"/>
    <x v="1"/>
    <x v="1"/>
    <x v="10"/>
    <x v="334"/>
    <x v="4"/>
    <x v="0"/>
    <x v="1"/>
    <x v="0"/>
    <x v="0"/>
  </r>
  <r>
    <x v="1568"/>
    <x v="1"/>
    <x v="0"/>
    <x v="3"/>
    <x v="3"/>
    <x v="0"/>
    <x v="0"/>
    <x v="0"/>
    <x v="1556"/>
    <x v="1556"/>
    <x v="1560"/>
    <x v="1547"/>
    <x v="1541"/>
    <x v="1568"/>
    <x v="1567"/>
    <x v="2"/>
    <x v="0"/>
    <x v="1"/>
    <x v="1"/>
    <x v="5"/>
    <x v="467"/>
    <x v="5"/>
    <x v="4"/>
    <x v="9"/>
    <x v="2"/>
    <x v="2"/>
  </r>
  <r>
    <x v="1569"/>
    <x v="4"/>
    <x v="0"/>
    <x v="3"/>
    <x v="0"/>
    <x v="5"/>
    <x v="5"/>
    <x v="5"/>
    <x v="1557"/>
    <x v="1557"/>
    <x v="1561"/>
    <x v="1548"/>
    <x v="1542"/>
    <x v="1569"/>
    <x v="1568"/>
    <x v="888"/>
    <x v="0"/>
    <x v="1"/>
    <x v="1"/>
    <x v="6"/>
    <x v="106"/>
    <x v="3"/>
    <x v="10"/>
    <x v="7"/>
    <x v="0"/>
    <x v="1"/>
  </r>
  <r>
    <x v="1570"/>
    <x v="4"/>
    <x v="0"/>
    <x v="1"/>
    <x v="0"/>
    <x v="4"/>
    <x v="4"/>
    <x v="4"/>
    <x v="1558"/>
    <x v="1558"/>
    <x v="1562"/>
    <x v="1549"/>
    <x v="1543"/>
    <x v="1570"/>
    <x v="1569"/>
    <x v="889"/>
    <x v="0"/>
    <x v="1"/>
    <x v="1"/>
    <x v="10"/>
    <x v="108"/>
    <x v="3"/>
    <x v="3"/>
    <x v="7"/>
    <x v="0"/>
    <x v="0"/>
  </r>
  <r>
    <x v="1571"/>
    <x v="2"/>
    <x v="0"/>
    <x v="3"/>
    <x v="1"/>
    <x v="7"/>
    <x v="7"/>
    <x v="7"/>
    <x v="1559"/>
    <x v="1559"/>
    <x v="1563"/>
    <x v="1550"/>
    <x v="1544"/>
    <x v="1571"/>
    <x v="1570"/>
    <x v="2"/>
    <x v="0"/>
    <x v="1"/>
    <x v="1"/>
    <x v="5"/>
    <x v="336"/>
    <x v="1"/>
    <x v="2"/>
    <x v="5"/>
    <x v="0"/>
    <x v="1"/>
  </r>
  <r>
    <x v="1572"/>
    <x v="0"/>
    <x v="0"/>
    <x v="3"/>
    <x v="0"/>
    <x v="1"/>
    <x v="1"/>
    <x v="1"/>
    <x v="1560"/>
    <x v="1560"/>
    <x v="1564"/>
    <x v="1551"/>
    <x v="1545"/>
    <x v="1572"/>
    <x v="1571"/>
    <x v="890"/>
    <x v="0"/>
    <x v="362"/>
    <x v="12"/>
    <x v="5"/>
    <x v="256"/>
    <x v="5"/>
    <x v="10"/>
    <x v="1"/>
    <x v="0"/>
    <x v="2"/>
  </r>
  <r>
    <x v="1573"/>
    <x v="4"/>
    <x v="0"/>
    <x v="4"/>
    <x v="4"/>
    <x v="4"/>
    <x v="4"/>
    <x v="4"/>
    <x v="1561"/>
    <x v="1561"/>
    <x v="1565"/>
    <x v="1255"/>
    <x v="1546"/>
    <x v="1573"/>
    <x v="1572"/>
    <x v="2"/>
    <x v="246"/>
    <x v="1"/>
    <x v="1"/>
    <x v="9"/>
    <x v="254"/>
    <x v="5"/>
    <x v="0"/>
    <x v="7"/>
    <x v="0"/>
    <x v="1"/>
  </r>
  <r>
    <x v="1574"/>
    <x v="1"/>
    <x v="0"/>
    <x v="0"/>
    <x v="4"/>
    <x v="4"/>
    <x v="4"/>
    <x v="4"/>
    <x v="1562"/>
    <x v="1562"/>
    <x v="1566"/>
    <x v="1552"/>
    <x v="1547"/>
    <x v="1574"/>
    <x v="1573"/>
    <x v="2"/>
    <x v="247"/>
    <x v="1"/>
    <x v="1"/>
    <x v="0"/>
    <x v="228"/>
    <x v="2"/>
    <x v="1"/>
    <x v="2"/>
    <x v="1"/>
    <x v="1"/>
  </r>
  <r>
    <x v="1575"/>
    <x v="3"/>
    <x v="0"/>
    <x v="0"/>
    <x v="0"/>
    <x v="4"/>
    <x v="4"/>
    <x v="4"/>
    <x v="1563"/>
    <x v="1563"/>
    <x v="1567"/>
    <x v="1553"/>
    <x v="1548"/>
    <x v="1575"/>
    <x v="1574"/>
    <x v="891"/>
    <x v="0"/>
    <x v="1"/>
    <x v="1"/>
    <x v="0"/>
    <x v="462"/>
    <x v="5"/>
    <x v="5"/>
    <x v="7"/>
    <x v="0"/>
    <x v="1"/>
  </r>
  <r>
    <x v="1576"/>
    <x v="1"/>
    <x v="0"/>
    <x v="3"/>
    <x v="3"/>
    <x v="3"/>
    <x v="3"/>
    <x v="3"/>
    <x v="1564"/>
    <x v="1564"/>
    <x v="1568"/>
    <x v="1554"/>
    <x v="1549"/>
    <x v="1576"/>
    <x v="1575"/>
    <x v="2"/>
    <x v="0"/>
    <x v="1"/>
    <x v="1"/>
    <x v="5"/>
    <x v="16"/>
    <x v="5"/>
    <x v="8"/>
    <x v="2"/>
    <x v="1"/>
    <x v="1"/>
  </r>
  <r>
    <x v="1577"/>
    <x v="0"/>
    <x v="0"/>
    <x v="1"/>
    <x v="0"/>
    <x v="3"/>
    <x v="3"/>
    <x v="3"/>
    <x v="1565"/>
    <x v="1565"/>
    <x v="1569"/>
    <x v="1555"/>
    <x v="1550"/>
    <x v="1577"/>
    <x v="1576"/>
    <x v="892"/>
    <x v="0"/>
    <x v="363"/>
    <x v="64"/>
    <x v="10"/>
    <x v="273"/>
    <x v="4"/>
    <x v="0"/>
    <x v="8"/>
    <x v="1"/>
    <x v="0"/>
  </r>
  <r>
    <x v="1578"/>
    <x v="2"/>
    <x v="0"/>
    <x v="3"/>
    <x v="1"/>
    <x v="4"/>
    <x v="4"/>
    <x v="4"/>
    <x v="1566"/>
    <x v="1566"/>
    <x v="1570"/>
    <x v="1556"/>
    <x v="1551"/>
    <x v="1578"/>
    <x v="1577"/>
    <x v="2"/>
    <x v="0"/>
    <x v="1"/>
    <x v="1"/>
    <x v="5"/>
    <x v="363"/>
    <x v="6"/>
    <x v="10"/>
    <x v="9"/>
    <x v="2"/>
    <x v="2"/>
  </r>
  <r>
    <x v="1579"/>
    <x v="4"/>
    <x v="0"/>
    <x v="1"/>
    <x v="0"/>
    <x v="7"/>
    <x v="7"/>
    <x v="7"/>
    <x v="1567"/>
    <x v="1567"/>
    <x v="1571"/>
    <x v="1557"/>
    <x v="1552"/>
    <x v="1579"/>
    <x v="1578"/>
    <x v="893"/>
    <x v="0"/>
    <x v="1"/>
    <x v="1"/>
    <x v="10"/>
    <x v="224"/>
    <x v="5"/>
    <x v="3"/>
    <x v="4"/>
    <x v="1"/>
    <x v="0"/>
  </r>
  <r>
    <x v="1580"/>
    <x v="0"/>
    <x v="0"/>
    <x v="3"/>
    <x v="0"/>
    <x v="1"/>
    <x v="1"/>
    <x v="1"/>
    <x v="1568"/>
    <x v="1568"/>
    <x v="1572"/>
    <x v="1558"/>
    <x v="1553"/>
    <x v="1580"/>
    <x v="1579"/>
    <x v="894"/>
    <x v="0"/>
    <x v="364"/>
    <x v="137"/>
    <x v="5"/>
    <x v="468"/>
    <x v="3"/>
    <x v="7"/>
    <x v="10"/>
    <x v="0"/>
    <x v="2"/>
  </r>
  <r>
    <x v="1581"/>
    <x v="3"/>
    <x v="0"/>
    <x v="1"/>
    <x v="0"/>
    <x v="0"/>
    <x v="0"/>
    <x v="0"/>
    <x v="1569"/>
    <x v="1569"/>
    <x v="1573"/>
    <x v="1559"/>
    <x v="1554"/>
    <x v="1581"/>
    <x v="1580"/>
    <x v="895"/>
    <x v="0"/>
    <x v="1"/>
    <x v="1"/>
    <x v="8"/>
    <x v="234"/>
    <x v="4"/>
    <x v="0"/>
    <x v="5"/>
    <x v="0"/>
    <x v="0"/>
  </r>
  <r>
    <x v="1582"/>
    <x v="4"/>
    <x v="0"/>
    <x v="1"/>
    <x v="0"/>
    <x v="4"/>
    <x v="4"/>
    <x v="4"/>
    <x v="1570"/>
    <x v="1570"/>
    <x v="1574"/>
    <x v="1560"/>
    <x v="1555"/>
    <x v="1582"/>
    <x v="1581"/>
    <x v="896"/>
    <x v="0"/>
    <x v="1"/>
    <x v="1"/>
    <x v="10"/>
    <x v="469"/>
    <x v="6"/>
    <x v="5"/>
    <x v="3"/>
    <x v="1"/>
    <x v="0"/>
  </r>
  <r>
    <x v="1583"/>
    <x v="0"/>
    <x v="1"/>
    <x v="3"/>
    <x v="0"/>
    <x v="4"/>
    <x v="4"/>
    <x v="4"/>
    <x v="1571"/>
    <x v="1571"/>
    <x v="1575"/>
    <x v="1561"/>
    <x v="1556"/>
    <x v="1583"/>
    <x v="1582"/>
    <x v="897"/>
    <x v="0"/>
    <x v="365"/>
    <x v="44"/>
    <x v="5"/>
    <x v="4"/>
    <x v="1"/>
    <x v="4"/>
    <x v="0"/>
    <x v="0"/>
    <x v="2"/>
  </r>
  <r>
    <x v="1584"/>
    <x v="0"/>
    <x v="0"/>
    <x v="0"/>
    <x v="0"/>
    <x v="5"/>
    <x v="5"/>
    <x v="5"/>
    <x v="1572"/>
    <x v="1572"/>
    <x v="1576"/>
    <x v="1562"/>
    <x v="1557"/>
    <x v="1584"/>
    <x v="1583"/>
    <x v="898"/>
    <x v="0"/>
    <x v="366"/>
    <x v="15"/>
    <x v="1"/>
    <x v="212"/>
    <x v="1"/>
    <x v="7"/>
    <x v="3"/>
    <x v="1"/>
    <x v="1"/>
  </r>
  <r>
    <x v="1585"/>
    <x v="2"/>
    <x v="0"/>
    <x v="3"/>
    <x v="3"/>
    <x v="5"/>
    <x v="5"/>
    <x v="5"/>
    <x v="1573"/>
    <x v="1573"/>
    <x v="1577"/>
    <x v="1563"/>
    <x v="1558"/>
    <x v="1585"/>
    <x v="1584"/>
    <x v="2"/>
    <x v="0"/>
    <x v="1"/>
    <x v="1"/>
    <x v="5"/>
    <x v="110"/>
    <x v="0"/>
    <x v="5"/>
    <x v="11"/>
    <x v="0"/>
    <x v="2"/>
  </r>
  <r>
    <x v="1586"/>
    <x v="1"/>
    <x v="0"/>
    <x v="0"/>
    <x v="0"/>
    <x v="5"/>
    <x v="5"/>
    <x v="5"/>
    <x v="1574"/>
    <x v="1574"/>
    <x v="1578"/>
    <x v="1564"/>
    <x v="1559"/>
    <x v="1586"/>
    <x v="1585"/>
    <x v="899"/>
    <x v="0"/>
    <x v="1"/>
    <x v="1"/>
    <x v="1"/>
    <x v="1"/>
    <x v="1"/>
    <x v="1"/>
    <x v="6"/>
    <x v="2"/>
    <x v="1"/>
  </r>
  <r>
    <x v="1587"/>
    <x v="0"/>
    <x v="0"/>
    <x v="3"/>
    <x v="0"/>
    <x v="0"/>
    <x v="0"/>
    <x v="0"/>
    <x v="1575"/>
    <x v="1575"/>
    <x v="1579"/>
    <x v="1565"/>
    <x v="1560"/>
    <x v="1587"/>
    <x v="1586"/>
    <x v="900"/>
    <x v="0"/>
    <x v="367"/>
    <x v="30"/>
    <x v="5"/>
    <x v="7"/>
    <x v="4"/>
    <x v="0"/>
    <x v="7"/>
    <x v="0"/>
    <x v="1"/>
  </r>
  <r>
    <x v="1588"/>
    <x v="4"/>
    <x v="0"/>
    <x v="3"/>
    <x v="0"/>
    <x v="4"/>
    <x v="4"/>
    <x v="4"/>
    <x v="1576"/>
    <x v="1576"/>
    <x v="1580"/>
    <x v="1566"/>
    <x v="1561"/>
    <x v="1588"/>
    <x v="1587"/>
    <x v="901"/>
    <x v="0"/>
    <x v="1"/>
    <x v="1"/>
    <x v="6"/>
    <x v="98"/>
    <x v="5"/>
    <x v="9"/>
    <x v="6"/>
    <x v="2"/>
    <x v="1"/>
  </r>
  <r>
    <x v="1589"/>
    <x v="4"/>
    <x v="0"/>
    <x v="3"/>
    <x v="4"/>
    <x v="6"/>
    <x v="6"/>
    <x v="6"/>
    <x v="1577"/>
    <x v="1577"/>
    <x v="1581"/>
    <x v="1567"/>
    <x v="1562"/>
    <x v="1589"/>
    <x v="1588"/>
    <x v="2"/>
    <x v="248"/>
    <x v="1"/>
    <x v="1"/>
    <x v="6"/>
    <x v="308"/>
    <x v="4"/>
    <x v="8"/>
    <x v="11"/>
    <x v="0"/>
    <x v="2"/>
  </r>
  <r>
    <x v="1590"/>
    <x v="0"/>
    <x v="1"/>
    <x v="0"/>
    <x v="0"/>
    <x v="5"/>
    <x v="5"/>
    <x v="5"/>
    <x v="1578"/>
    <x v="1578"/>
    <x v="1582"/>
    <x v="1568"/>
    <x v="1563"/>
    <x v="1590"/>
    <x v="1589"/>
    <x v="902"/>
    <x v="0"/>
    <x v="368"/>
    <x v="4"/>
    <x v="1"/>
    <x v="301"/>
    <x v="3"/>
    <x v="1"/>
    <x v="1"/>
    <x v="0"/>
    <x v="1"/>
  </r>
  <r>
    <x v="1591"/>
    <x v="1"/>
    <x v="0"/>
    <x v="3"/>
    <x v="3"/>
    <x v="3"/>
    <x v="3"/>
    <x v="3"/>
    <x v="1579"/>
    <x v="1579"/>
    <x v="1583"/>
    <x v="1569"/>
    <x v="1564"/>
    <x v="1591"/>
    <x v="1590"/>
    <x v="2"/>
    <x v="0"/>
    <x v="1"/>
    <x v="1"/>
    <x v="5"/>
    <x v="236"/>
    <x v="6"/>
    <x v="7"/>
    <x v="3"/>
    <x v="1"/>
    <x v="2"/>
  </r>
  <r>
    <x v="1592"/>
    <x v="1"/>
    <x v="1"/>
    <x v="3"/>
    <x v="0"/>
    <x v="3"/>
    <x v="3"/>
    <x v="3"/>
    <x v="1580"/>
    <x v="1580"/>
    <x v="1584"/>
    <x v="1570"/>
    <x v="1565"/>
    <x v="1592"/>
    <x v="1591"/>
    <x v="903"/>
    <x v="0"/>
    <x v="1"/>
    <x v="1"/>
    <x v="6"/>
    <x v="293"/>
    <x v="1"/>
    <x v="11"/>
    <x v="9"/>
    <x v="2"/>
    <x v="1"/>
  </r>
  <r>
    <x v="1593"/>
    <x v="4"/>
    <x v="0"/>
    <x v="3"/>
    <x v="0"/>
    <x v="2"/>
    <x v="2"/>
    <x v="2"/>
    <x v="1581"/>
    <x v="1581"/>
    <x v="1585"/>
    <x v="1571"/>
    <x v="1566"/>
    <x v="1593"/>
    <x v="1592"/>
    <x v="904"/>
    <x v="0"/>
    <x v="1"/>
    <x v="1"/>
    <x v="6"/>
    <x v="354"/>
    <x v="6"/>
    <x v="2"/>
    <x v="1"/>
    <x v="0"/>
    <x v="1"/>
  </r>
  <r>
    <x v="1594"/>
    <x v="1"/>
    <x v="0"/>
    <x v="3"/>
    <x v="3"/>
    <x v="3"/>
    <x v="3"/>
    <x v="3"/>
    <x v="1582"/>
    <x v="1582"/>
    <x v="1586"/>
    <x v="1572"/>
    <x v="1567"/>
    <x v="1594"/>
    <x v="1593"/>
    <x v="2"/>
    <x v="0"/>
    <x v="1"/>
    <x v="1"/>
    <x v="5"/>
    <x v="116"/>
    <x v="2"/>
    <x v="11"/>
    <x v="3"/>
    <x v="1"/>
    <x v="2"/>
  </r>
  <r>
    <x v="1595"/>
    <x v="1"/>
    <x v="0"/>
    <x v="3"/>
    <x v="3"/>
    <x v="2"/>
    <x v="2"/>
    <x v="2"/>
    <x v="1583"/>
    <x v="1583"/>
    <x v="1587"/>
    <x v="1573"/>
    <x v="1568"/>
    <x v="1595"/>
    <x v="1594"/>
    <x v="2"/>
    <x v="0"/>
    <x v="1"/>
    <x v="1"/>
    <x v="5"/>
    <x v="152"/>
    <x v="2"/>
    <x v="11"/>
    <x v="5"/>
    <x v="0"/>
    <x v="1"/>
  </r>
  <r>
    <x v="1596"/>
    <x v="1"/>
    <x v="0"/>
    <x v="0"/>
    <x v="4"/>
    <x v="6"/>
    <x v="6"/>
    <x v="6"/>
    <x v="1584"/>
    <x v="1584"/>
    <x v="1588"/>
    <x v="1574"/>
    <x v="1569"/>
    <x v="1596"/>
    <x v="1595"/>
    <x v="2"/>
    <x v="249"/>
    <x v="1"/>
    <x v="1"/>
    <x v="0"/>
    <x v="328"/>
    <x v="4"/>
    <x v="1"/>
    <x v="5"/>
    <x v="0"/>
    <x v="0"/>
  </r>
  <r>
    <x v="1597"/>
    <x v="0"/>
    <x v="1"/>
    <x v="3"/>
    <x v="0"/>
    <x v="3"/>
    <x v="3"/>
    <x v="3"/>
    <x v="1585"/>
    <x v="1585"/>
    <x v="1589"/>
    <x v="1575"/>
    <x v="1570"/>
    <x v="1597"/>
    <x v="1596"/>
    <x v="905"/>
    <x v="0"/>
    <x v="369"/>
    <x v="138"/>
    <x v="5"/>
    <x v="202"/>
    <x v="6"/>
    <x v="6"/>
    <x v="0"/>
    <x v="0"/>
    <x v="2"/>
  </r>
  <r>
    <x v="1598"/>
    <x v="1"/>
    <x v="0"/>
    <x v="4"/>
    <x v="4"/>
    <x v="2"/>
    <x v="2"/>
    <x v="2"/>
    <x v="1586"/>
    <x v="1586"/>
    <x v="1590"/>
    <x v="1576"/>
    <x v="1571"/>
    <x v="1598"/>
    <x v="1597"/>
    <x v="2"/>
    <x v="250"/>
    <x v="1"/>
    <x v="1"/>
    <x v="7"/>
    <x v="337"/>
    <x v="3"/>
    <x v="5"/>
    <x v="4"/>
    <x v="1"/>
    <x v="1"/>
  </r>
  <r>
    <x v="1599"/>
    <x v="1"/>
    <x v="0"/>
    <x v="1"/>
    <x v="0"/>
    <x v="7"/>
    <x v="7"/>
    <x v="7"/>
    <x v="1587"/>
    <x v="1587"/>
    <x v="1591"/>
    <x v="1577"/>
    <x v="1572"/>
    <x v="1599"/>
    <x v="1598"/>
    <x v="906"/>
    <x v="0"/>
    <x v="1"/>
    <x v="1"/>
    <x v="10"/>
    <x v="80"/>
    <x v="2"/>
    <x v="0"/>
    <x v="3"/>
    <x v="1"/>
    <x v="1"/>
  </r>
  <r>
    <x v="1600"/>
    <x v="2"/>
    <x v="0"/>
    <x v="2"/>
    <x v="1"/>
    <x v="5"/>
    <x v="5"/>
    <x v="5"/>
    <x v="1588"/>
    <x v="1588"/>
    <x v="1592"/>
    <x v="1578"/>
    <x v="1573"/>
    <x v="1600"/>
    <x v="1599"/>
    <x v="2"/>
    <x v="0"/>
    <x v="1"/>
    <x v="1"/>
    <x v="5"/>
    <x v="170"/>
    <x v="4"/>
    <x v="1"/>
    <x v="3"/>
    <x v="1"/>
    <x v="2"/>
  </r>
  <r>
    <x v="1601"/>
    <x v="1"/>
    <x v="0"/>
    <x v="2"/>
    <x v="3"/>
    <x v="5"/>
    <x v="5"/>
    <x v="5"/>
    <x v="1589"/>
    <x v="1589"/>
    <x v="1593"/>
    <x v="1579"/>
    <x v="1574"/>
    <x v="1601"/>
    <x v="1600"/>
    <x v="2"/>
    <x v="0"/>
    <x v="1"/>
    <x v="1"/>
    <x v="5"/>
    <x v="227"/>
    <x v="5"/>
    <x v="4"/>
    <x v="3"/>
    <x v="1"/>
    <x v="2"/>
  </r>
  <r>
    <x v="1602"/>
    <x v="4"/>
    <x v="0"/>
    <x v="2"/>
    <x v="0"/>
    <x v="2"/>
    <x v="2"/>
    <x v="2"/>
    <x v="1590"/>
    <x v="1590"/>
    <x v="1594"/>
    <x v="1580"/>
    <x v="1575"/>
    <x v="1602"/>
    <x v="1601"/>
    <x v="907"/>
    <x v="0"/>
    <x v="1"/>
    <x v="1"/>
    <x v="6"/>
    <x v="183"/>
    <x v="3"/>
    <x v="11"/>
    <x v="9"/>
    <x v="2"/>
    <x v="1"/>
  </r>
  <r>
    <x v="1603"/>
    <x v="1"/>
    <x v="0"/>
    <x v="0"/>
    <x v="0"/>
    <x v="1"/>
    <x v="1"/>
    <x v="1"/>
    <x v="1591"/>
    <x v="1591"/>
    <x v="1595"/>
    <x v="1581"/>
    <x v="1576"/>
    <x v="1603"/>
    <x v="1602"/>
    <x v="908"/>
    <x v="0"/>
    <x v="1"/>
    <x v="1"/>
    <x v="1"/>
    <x v="379"/>
    <x v="0"/>
    <x v="8"/>
    <x v="10"/>
    <x v="0"/>
    <x v="1"/>
  </r>
  <r>
    <x v="1604"/>
    <x v="1"/>
    <x v="1"/>
    <x v="1"/>
    <x v="0"/>
    <x v="0"/>
    <x v="0"/>
    <x v="0"/>
    <x v="1592"/>
    <x v="1592"/>
    <x v="1596"/>
    <x v="1582"/>
    <x v="1577"/>
    <x v="1604"/>
    <x v="1603"/>
    <x v="909"/>
    <x v="0"/>
    <x v="1"/>
    <x v="1"/>
    <x v="10"/>
    <x v="332"/>
    <x v="6"/>
    <x v="9"/>
    <x v="1"/>
    <x v="0"/>
    <x v="0"/>
  </r>
  <r>
    <x v="1605"/>
    <x v="0"/>
    <x v="1"/>
    <x v="0"/>
    <x v="0"/>
    <x v="4"/>
    <x v="4"/>
    <x v="4"/>
    <x v="1593"/>
    <x v="1593"/>
    <x v="1597"/>
    <x v="1583"/>
    <x v="1578"/>
    <x v="1605"/>
    <x v="1604"/>
    <x v="910"/>
    <x v="0"/>
    <x v="370"/>
    <x v="113"/>
    <x v="1"/>
    <x v="169"/>
    <x v="6"/>
    <x v="8"/>
    <x v="7"/>
    <x v="0"/>
    <x v="0"/>
  </r>
  <r>
    <x v="1606"/>
    <x v="0"/>
    <x v="0"/>
    <x v="2"/>
    <x v="0"/>
    <x v="1"/>
    <x v="1"/>
    <x v="1"/>
    <x v="1594"/>
    <x v="1594"/>
    <x v="1598"/>
    <x v="1584"/>
    <x v="1579"/>
    <x v="1606"/>
    <x v="1605"/>
    <x v="911"/>
    <x v="0"/>
    <x v="371"/>
    <x v="55"/>
    <x v="5"/>
    <x v="470"/>
    <x v="0"/>
    <x v="3"/>
    <x v="7"/>
    <x v="0"/>
    <x v="1"/>
  </r>
  <r>
    <x v="1607"/>
    <x v="2"/>
    <x v="0"/>
    <x v="2"/>
    <x v="1"/>
    <x v="7"/>
    <x v="7"/>
    <x v="7"/>
    <x v="1595"/>
    <x v="1595"/>
    <x v="1599"/>
    <x v="1585"/>
    <x v="1580"/>
    <x v="1607"/>
    <x v="1606"/>
    <x v="2"/>
    <x v="0"/>
    <x v="1"/>
    <x v="1"/>
    <x v="5"/>
    <x v="45"/>
    <x v="1"/>
    <x v="7"/>
    <x v="5"/>
    <x v="0"/>
    <x v="1"/>
  </r>
  <r>
    <x v="1608"/>
    <x v="2"/>
    <x v="0"/>
    <x v="0"/>
    <x v="0"/>
    <x v="6"/>
    <x v="6"/>
    <x v="6"/>
    <x v="1596"/>
    <x v="1596"/>
    <x v="1600"/>
    <x v="1586"/>
    <x v="1581"/>
    <x v="1608"/>
    <x v="1607"/>
    <x v="912"/>
    <x v="0"/>
    <x v="1"/>
    <x v="1"/>
    <x v="1"/>
    <x v="240"/>
    <x v="4"/>
    <x v="5"/>
    <x v="6"/>
    <x v="2"/>
    <x v="0"/>
  </r>
  <r>
    <x v="1609"/>
    <x v="2"/>
    <x v="0"/>
    <x v="2"/>
    <x v="1"/>
    <x v="2"/>
    <x v="2"/>
    <x v="2"/>
    <x v="1597"/>
    <x v="1597"/>
    <x v="1601"/>
    <x v="1587"/>
    <x v="1582"/>
    <x v="1609"/>
    <x v="1608"/>
    <x v="2"/>
    <x v="0"/>
    <x v="1"/>
    <x v="1"/>
    <x v="5"/>
    <x v="471"/>
    <x v="4"/>
    <x v="10"/>
    <x v="5"/>
    <x v="0"/>
    <x v="2"/>
  </r>
  <r>
    <x v="1610"/>
    <x v="2"/>
    <x v="0"/>
    <x v="0"/>
    <x v="1"/>
    <x v="0"/>
    <x v="0"/>
    <x v="0"/>
    <x v="1598"/>
    <x v="1598"/>
    <x v="1602"/>
    <x v="1588"/>
    <x v="1583"/>
    <x v="1610"/>
    <x v="1609"/>
    <x v="2"/>
    <x v="0"/>
    <x v="1"/>
    <x v="1"/>
    <x v="0"/>
    <x v="459"/>
    <x v="5"/>
    <x v="1"/>
    <x v="2"/>
    <x v="1"/>
    <x v="1"/>
  </r>
  <r>
    <x v="1611"/>
    <x v="1"/>
    <x v="0"/>
    <x v="2"/>
    <x v="0"/>
    <x v="2"/>
    <x v="2"/>
    <x v="2"/>
    <x v="1599"/>
    <x v="1599"/>
    <x v="1603"/>
    <x v="1589"/>
    <x v="1584"/>
    <x v="1611"/>
    <x v="1610"/>
    <x v="913"/>
    <x v="0"/>
    <x v="1"/>
    <x v="1"/>
    <x v="6"/>
    <x v="67"/>
    <x v="0"/>
    <x v="5"/>
    <x v="0"/>
    <x v="0"/>
    <x v="1"/>
  </r>
  <r>
    <x v="1612"/>
    <x v="2"/>
    <x v="0"/>
    <x v="0"/>
    <x v="0"/>
    <x v="1"/>
    <x v="1"/>
    <x v="1"/>
    <x v="1600"/>
    <x v="1600"/>
    <x v="1604"/>
    <x v="1590"/>
    <x v="1585"/>
    <x v="1612"/>
    <x v="1611"/>
    <x v="914"/>
    <x v="0"/>
    <x v="1"/>
    <x v="1"/>
    <x v="1"/>
    <x v="464"/>
    <x v="5"/>
    <x v="10"/>
    <x v="7"/>
    <x v="0"/>
    <x v="1"/>
  </r>
  <r>
    <x v="1613"/>
    <x v="2"/>
    <x v="0"/>
    <x v="2"/>
    <x v="1"/>
    <x v="6"/>
    <x v="6"/>
    <x v="6"/>
    <x v="1601"/>
    <x v="1601"/>
    <x v="1605"/>
    <x v="1591"/>
    <x v="1586"/>
    <x v="1613"/>
    <x v="1612"/>
    <x v="2"/>
    <x v="0"/>
    <x v="1"/>
    <x v="1"/>
    <x v="5"/>
    <x v="89"/>
    <x v="3"/>
    <x v="2"/>
    <x v="0"/>
    <x v="0"/>
    <x v="1"/>
  </r>
  <r>
    <x v="1614"/>
    <x v="0"/>
    <x v="0"/>
    <x v="2"/>
    <x v="0"/>
    <x v="2"/>
    <x v="2"/>
    <x v="2"/>
    <x v="1602"/>
    <x v="1602"/>
    <x v="1606"/>
    <x v="1592"/>
    <x v="1587"/>
    <x v="1614"/>
    <x v="1613"/>
    <x v="915"/>
    <x v="0"/>
    <x v="372"/>
    <x v="134"/>
    <x v="6"/>
    <x v="466"/>
    <x v="0"/>
    <x v="10"/>
    <x v="0"/>
    <x v="0"/>
    <x v="2"/>
  </r>
  <r>
    <x v="1615"/>
    <x v="0"/>
    <x v="0"/>
    <x v="2"/>
    <x v="0"/>
    <x v="7"/>
    <x v="7"/>
    <x v="7"/>
    <x v="1603"/>
    <x v="1603"/>
    <x v="1607"/>
    <x v="1593"/>
    <x v="1588"/>
    <x v="1615"/>
    <x v="1614"/>
    <x v="916"/>
    <x v="0"/>
    <x v="373"/>
    <x v="70"/>
    <x v="6"/>
    <x v="374"/>
    <x v="4"/>
    <x v="9"/>
    <x v="0"/>
    <x v="0"/>
    <x v="1"/>
  </r>
  <r>
    <x v="1616"/>
    <x v="2"/>
    <x v="0"/>
    <x v="2"/>
    <x v="3"/>
    <x v="7"/>
    <x v="7"/>
    <x v="7"/>
    <x v="1604"/>
    <x v="1604"/>
    <x v="1608"/>
    <x v="1594"/>
    <x v="1589"/>
    <x v="1616"/>
    <x v="1615"/>
    <x v="2"/>
    <x v="0"/>
    <x v="1"/>
    <x v="1"/>
    <x v="5"/>
    <x v="388"/>
    <x v="0"/>
    <x v="4"/>
    <x v="11"/>
    <x v="0"/>
    <x v="1"/>
  </r>
  <r>
    <x v="1617"/>
    <x v="2"/>
    <x v="0"/>
    <x v="0"/>
    <x v="3"/>
    <x v="6"/>
    <x v="6"/>
    <x v="6"/>
    <x v="1605"/>
    <x v="1605"/>
    <x v="1609"/>
    <x v="1595"/>
    <x v="1590"/>
    <x v="1617"/>
    <x v="1616"/>
    <x v="2"/>
    <x v="0"/>
    <x v="1"/>
    <x v="1"/>
    <x v="0"/>
    <x v="93"/>
    <x v="2"/>
    <x v="3"/>
    <x v="0"/>
    <x v="0"/>
    <x v="1"/>
  </r>
  <r>
    <x v="1618"/>
    <x v="0"/>
    <x v="0"/>
    <x v="0"/>
    <x v="0"/>
    <x v="7"/>
    <x v="7"/>
    <x v="7"/>
    <x v="1606"/>
    <x v="1606"/>
    <x v="1610"/>
    <x v="1596"/>
    <x v="1591"/>
    <x v="1618"/>
    <x v="1617"/>
    <x v="917"/>
    <x v="0"/>
    <x v="374"/>
    <x v="19"/>
    <x v="1"/>
    <x v="311"/>
    <x v="5"/>
    <x v="5"/>
    <x v="2"/>
    <x v="1"/>
    <x v="1"/>
  </r>
  <r>
    <x v="1619"/>
    <x v="4"/>
    <x v="0"/>
    <x v="2"/>
    <x v="4"/>
    <x v="1"/>
    <x v="1"/>
    <x v="1"/>
    <x v="1607"/>
    <x v="1607"/>
    <x v="1611"/>
    <x v="1597"/>
    <x v="1592"/>
    <x v="1619"/>
    <x v="1618"/>
    <x v="2"/>
    <x v="251"/>
    <x v="1"/>
    <x v="1"/>
    <x v="6"/>
    <x v="63"/>
    <x v="1"/>
    <x v="4"/>
    <x v="2"/>
    <x v="1"/>
    <x v="1"/>
  </r>
  <r>
    <x v="1620"/>
    <x v="2"/>
    <x v="0"/>
    <x v="2"/>
    <x v="0"/>
    <x v="1"/>
    <x v="1"/>
    <x v="1"/>
    <x v="1608"/>
    <x v="1608"/>
    <x v="1612"/>
    <x v="1598"/>
    <x v="1593"/>
    <x v="1620"/>
    <x v="1619"/>
    <x v="918"/>
    <x v="0"/>
    <x v="1"/>
    <x v="1"/>
    <x v="6"/>
    <x v="371"/>
    <x v="4"/>
    <x v="5"/>
    <x v="8"/>
    <x v="1"/>
    <x v="1"/>
  </r>
  <r>
    <x v="1621"/>
    <x v="0"/>
    <x v="0"/>
    <x v="0"/>
    <x v="0"/>
    <x v="3"/>
    <x v="3"/>
    <x v="3"/>
    <x v="1609"/>
    <x v="1609"/>
    <x v="1613"/>
    <x v="1599"/>
    <x v="1594"/>
    <x v="1621"/>
    <x v="1620"/>
    <x v="919"/>
    <x v="0"/>
    <x v="375"/>
    <x v="108"/>
    <x v="1"/>
    <x v="8"/>
    <x v="5"/>
    <x v="1"/>
    <x v="3"/>
    <x v="1"/>
    <x v="0"/>
  </r>
  <r>
    <x v="1622"/>
    <x v="4"/>
    <x v="0"/>
    <x v="1"/>
    <x v="0"/>
    <x v="4"/>
    <x v="4"/>
    <x v="4"/>
    <x v="1610"/>
    <x v="1610"/>
    <x v="1614"/>
    <x v="1600"/>
    <x v="1595"/>
    <x v="1622"/>
    <x v="1621"/>
    <x v="920"/>
    <x v="0"/>
    <x v="1"/>
    <x v="1"/>
    <x v="10"/>
    <x v="237"/>
    <x v="1"/>
    <x v="2"/>
    <x v="1"/>
    <x v="0"/>
    <x v="0"/>
  </r>
  <r>
    <x v="1623"/>
    <x v="2"/>
    <x v="0"/>
    <x v="2"/>
    <x v="3"/>
    <x v="1"/>
    <x v="1"/>
    <x v="1"/>
    <x v="1611"/>
    <x v="1611"/>
    <x v="1615"/>
    <x v="1601"/>
    <x v="1596"/>
    <x v="1623"/>
    <x v="1622"/>
    <x v="2"/>
    <x v="0"/>
    <x v="1"/>
    <x v="1"/>
    <x v="5"/>
    <x v="197"/>
    <x v="4"/>
    <x v="2"/>
    <x v="0"/>
    <x v="0"/>
    <x v="1"/>
  </r>
  <r>
    <x v="1624"/>
    <x v="4"/>
    <x v="0"/>
    <x v="2"/>
    <x v="0"/>
    <x v="5"/>
    <x v="5"/>
    <x v="5"/>
    <x v="1612"/>
    <x v="1612"/>
    <x v="1616"/>
    <x v="1602"/>
    <x v="1597"/>
    <x v="1624"/>
    <x v="1623"/>
    <x v="921"/>
    <x v="0"/>
    <x v="1"/>
    <x v="1"/>
    <x v="6"/>
    <x v="420"/>
    <x v="6"/>
    <x v="0"/>
    <x v="9"/>
    <x v="2"/>
    <x v="2"/>
  </r>
  <r>
    <x v="1625"/>
    <x v="2"/>
    <x v="0"/>
    <x v="2"/>
    <x v="3"/>
    <x v="6"/>
    <x v="6"/>
    <x v="6"/>
    <x v="1613"/>
    <x v="1613"/>
    <x v="1617"/>
    <x v="1603"/>
    <x v="1598"/>
    <x v="1625"/>
    <x v="1624"/>
    <x v="2"/>
    <x v="0"/>
    <x v="1"/>
    <x v="1"/>
    <x v="5"/>
    <x v="71"/>
    <x v="3"/>
    <x v="11"/>
    <x v="7"/>
    <x v="0"/>
    <x v="1"/>
  </r>
  <r>
    <x v="1626"/>
    <x v="2"/>
    <x v="0"/>
    <x v="2"/>
    <x v="3"/>
    <x v="7"/>
    <x v="7"/>
    <x v="7"/>
    <x v="1614"/>
    <x v="1614"/>
    <x v="1618"/>
    <x v="1604"/>
    <x v="1599"/>
    <x v="1626"/>
    <x v="1625"/>
    <x v="2"/>
    <x v="0"/>
    <x v="1"/>
    <x v="1"/>
    <x v="5"/>
    <x v="371"/>
    <x v="4"/>
    <x v="5"/>
    <x v="7"/>
    <x v="0"/>
    <x v="1"/>
  </r>
  <r>
    <x v="1627"/>
    <x v="0"/>
    <x v="0"/>
    <x v="2"/>
    <x v="0"/>
    <x v="6"/>
    <x v="6"/>
    <x v="6"/>
    <x v="1615"/>
    <x v="1615"/>
    <x v="1619"/>
    <x v="1605"/>
    <x v="1600"/>
    <x v="1627"/>
    <x v="1626"/>
    <x v="922"/>
    <x v="0"/>
    <x v="376"/>
    <x v="91"/>
    <x v="5"/>
    <x v="271"/>
    <x v="4"/>
    <x v="2"/>
    <x v="5"/>
    <x v="0"/>
    <x v="2"/>
  </r>
  <r>
    <x v="1628"/>
    <x v="0"/>
    <x v="0"/>
    <x v="2"/>
    <x v="0"/>
    <x v="5"/>
    <x v="5"/>
    <x v="5"/>
    <x v="1616"/>
    <x v="1616"/>
    <x v="1620"/>
    <x v="1606"/>
    <x v="1601"/>
    <x v="1628"/>
    <x v="1627"/>
    <x v="923"/>
    <x v="0"/>
    <x v="377"/>
    <x v="111"/>
    <x v="6"/>
    <x v="57"/>
    <x v="2"/>
    <x v="1"/>
    <x v="0"/>
    <x v="0"/>
    <x v="2"/>
  </r>
  <r>
    <x v="1629"/>
    <x v="2"/>
    <x v="0"/>
    <x v="4"/>
    <x v="3"/>
    <x v="5"/>
    <x v="5"/>
    <x v="5"/>
    <x v="1617"/>
    <x v="1617"/>
    <x v="1621"/>
    <x v="1607"/>
    <x v="1602"/>
    <x v="1629"/>
    <x v="1628"/>
    <x v="2"/>
    <x v="0"/>
    <x v="1"/>
    <x v="1"/>
    <x v="7"/>
    <x v="311"/>
    <x v="5"/>
    <x v="5"/>
    <x v="2"/>
    <x v="1"/>
    <x v="1"/>
  </r>
  <r>
    <x v="1630"/>
    <x v="0"/>
    <x v="0"/>
    <x v="0"/>
    <x v="0"/>
    <x v="1"/>
    <x v="1"/>
    <x v="1"/>
    <x v="1618"/>
    <x v="1618"/>
    <x v="1622"/>
    <x v="1608"/>
    <x v="1603"/>
    <x v="1630"/>
    <x v="1629"/>
    <x v="924"/>
    <x v="0"/>
    <x v="378"/>
    <x v="102"/>
    <x v="1"/>
    <x v="472"/>
    <x v="5"/>
    <x v="11"/>
    <x v="5"/>
    <x v="0"/>
    <x v="0"/>
  </r>
  <r>
    <x v="1631"/>
    <x v="2"/>
    <x v="0"/>
    <x v="2"/>
    <x v="3"/>
    <x v="6"/>
    <x v="6"/>
    <x v="6"/>
    <x v="1619"/>
    <x v="1619"/>
    <x v="1623"/>
    <x v="1609"/>
    <x v="1604"/>
    <x v="1631"/>
    <x v="1630"/>
    <x v="2"/>
    <x v="0"/>
    <x v="1"/>
    <x v="1"/>
    <x v="5"/>
    <x v="173"/>
    <x v="4"/>
    <x v="2"/>
    <x v="0"/>
    <x v="0"/>
    <x v="1"/>
  </r>
  <r>
    <x v="1632"/>
    <x v="3"/>
    <x v="1"/>
    <x v="1"/>
    <x v="0"/>
    <x v="3"/>
    <x v="3"/>
    <x v="3"/>
    <x v="1620"/>
    <x v="1620"/>
    <x v="1624"/>
    <x v="1610"/>
    <x v="1605"/>
    <x v="1632"/>
    <x v="1631"/>
    <x v="925"/>
    <x v="0"/>
    <x v="1"/>
    <x v="1"/>
    <x v="8"/>
    <x v="81"/>
    <x v="6"/>
    <x v="5"/>
    <x v="7"/>
    <x v="0"/>
    <x v="0"/>
  </r>
  <r>
    <x v="1633"/>
    <x v="4"/>
    <x v="0"/>
    <x v="0"/>
    <x v="0"/>
    <x v="0"/>
    <x v="0"/>
    <x v="0"/>
    <x v="1621"/>
    <x v="1621"/>
    <x v="1625"/>
    <x v="1611"/>
    <x v="1606"/>
    <x v="1633"/>
    <x v="1632"/>
    <x v="926"/>
    <x v="0"/>
    <x v="1"/>
    <x v="1"/>
    <x v="1"/>
    <x v="450"/>
    <x v="5"/>
    <x v="5"/>
    <x v="5"/>
    <x v="0"/>
    <x v="0"/>
  </r>
  <r>
    <x v="1634"/>
    <x v="2"/>
    <x v="0"/>
    <x v="1"/>
    <x v="0"/>
    <x v="4"/>
    <x v="4"/>
    <x v="4"/>
    <x v="1622"/>
    <x v="1622"/>
    <x v="1626"/>
    <x v="1612"/>
    <x v="1607"/>
    <x v="1634"/>
    <x v="1633"/>
    <x v="927"/>
    <x v="0"/>
    <x v="1"/>
    <x v="1"/>
    <x v="10"/>
    <x v="449"/>
    <x v="0"/>
    <x v="5"/>
    <x v="5"/>
    <x v="0"/>
    <x v="0"/>
  </r>
  <r>
    <x v="1635"/>
    <x v="4"/>
    <x v="0"/>
    <x v="2"/>
    <x v="0"/>
    <x v="7"/>
    <x v="7"/>
    <x v="7"/>
    <x v="1623"/>
    <x v="1623"/>
    <x v="1627"/>
    <x v="1613"/>
    <x v="1608"/>
    <x v="1635"/>
    <x v="1634"/>
    <x v="928"/>
    <x v="0"/>
    <x v="1"/>
    <x v="1"/>
    <x v="6"/>
    <x v="396"/>
    <x v="4"/>
    <x v="5"/>
    <x v="5"/>
    <x v="0"/>
    <x v="2"/>
  </r>
  <r>
    <x v="1636"/>
    <x v="4"/>
    <x v="0"/>
    <x v="1"/>
    <x v="0"/>
    <x v="3"/>
    <x v="3"/>
    <x v="3"/>
    <x v="1624"/>
    <x v="1624"/>
    <x v="1628"/>
    <x v="1614"/>
    <x v="1609"/>
    <x v="1636"/>
    <x v="1635"/>
    <x v="929"/>
    <x v="0"/>
    <x v="1"/>
    <x v="1"/>
    <x v="10"/>
    <x v="40"/>
    <x v="1"/>
    <x v="8"/>
    <x v="2"/>
    <x v="1"/>
    <x v="0"/>
  </r>
  <r>
    <x v="1637"/>
    <x v="0"/>
    <x v="0"/>
    <x v="0"/>
    <x v="4"/>
    <x v="6"/>
    <x v="6"/>
    <x v="6"/>
    <x v="1625"/>
    <x v="1625"/>
    <x v="1629"/>
    <x v="1615"/>
    <x v="1610"/>
    <x v="1637"/>
    <x v="1636"/>
    <x v="2"/>
    <x v="252"/>
    <x v="379"/>
    <x v="29"/>
    <x v="0"/>
    <x v="112"/>
    <x v="0"/>
    <x v="5"/>
    <x v="3"/>
    <x v="1"/>
    <x v="0"/>
  </r>
  <r>
    <x v="1638"/>
    <x v="0"/>
    <x v="0"/>
    <x v="0"/>
    <x v="0"/>
    <x v="7"/>
    <x v="7"/>
    <x v="7"/>
    <x v="1626"/>
    <x v="1626"/>
    <x v="1630"/>
    <x v="1616"/>
    <x v="1611"/>
    <x v="1638"/>
    <x v="1637"/>
    <x v="930"/>
    <x v="0"/>
    <x v="380"/>
    <x v="98"/>
    <x v="1"/>
    <x v="105"/>
    <x v="0"/>
    <x v="0"/>
    <x v="2"/>
    <x v="1"/>
    <x v="0"/>
  </r>
  <r>
    <x v="1639"/>
    <x v="0"/>
    <x v="1"/>
    <x v="0"/>
    <x v="0"/>
    <x v="6"/>
    <x v="6"/>
    <x v="6"/>
    <x v="1627"/>
    <x v="271"/>
    <x v="1631"/>
    <x v="1617"/>
    <x v="1612"/>
    <x v="1639"/>
    <x v="1638"/>
    <x v="931"/>
    <x v="0"/>
    <x v="381"/>
    <x v="65"/>
    <x v="1"/>
    <x v="46"/>
    <x v="0"/>
    <x v="1"/>
    <x v="2"/>
    <x v="1"/>
    <x v="0"/>
  </r>
  <r>
    <x v="1640"/>
    <x v="0"/>
    <x v="0"/>
    <x v="2"/>
    <x v="0"/>
    <x v="2"/>
    <x v="2"/>
    <x v="2"/>
    <x v="1628"/>
    <x v="1627"/>
    <x v="1632"/>
    <x v="1618"/>
    <x v="1613"/>
    <x v="1640"/>
    <x v="1639"/>
    <x v="932"/>
    <x v="0"/>
    <x v="382"/>
    <x v="21"/>
    <x v="5"/>
    <x v="462"/>
    <x v="5"/>
    <x v="5"/>
    <x v="0"/>
    <x v="0"/>
    <x v="1"/>
  </r>
  <r>
    <x v="1641"/>
    <x v="4"/>
    <x v="0"/>
    <x v="2"/>
    <x v="0"/>
    <x v="0"/>
    <x v="0"/>
    <x v="0"/>
    <x v="1629"/>
    <x v="1628"/>
    <x v="1633"/>
    <x v="1619"/>
    <x v="1614"/>
    <x v="1641"/>
    <x v="1640"/>
    <x v="933"/>
    <x v="0"/>
    <x v="1"/>
    <x v="1"/>
    <x v="6"/>
    <x v="130"/>
    <x v="5"/>
    <x v="4"/>
    <x v="0"/>
    <x v="0"/>
    <x v="1"/>
  </r>
  <r>
    <x v="1642"/>
    <x v="1"/>
    <x v="0"/>
    <x v="2"/>
    <x v="3"/>
    <x v="7"/>
    <x v="7"/>
    <x v="7"/>
    <x v="1630"/>
    <x v="1629"/>
    <x v="1634"/>
    <x v="1620"/>
    <x v="1615"/>
    <x v="1642"/>
    <x v="1641"/>
    <x v="2"/>
    <x v="0"/>
    <x v="1"/>
    <x v="1"/>
    <x v="5"/>
    <x v="446"/>
    <x v="3"/>
    <x v="6"/>
    <x v="7"/>
    <x v="0"/>
    <x v="1"/>
  </r>
  <r>
    <x v="1643"/>
    <x v="2"/>
    <x v="0"/>
    <x v="2"/>
    <x v="3"/>
    <x v="5"/>
    <x v="5"/>
    <x v="5"/>
    <x v="1631"/>
    <x v="1630"/>
    <x v="1635"/>
    <x v="1621"/>
    <x v="1616"/>
    <x v="1643"/>
    <x v="1642"/>
    <x v="2"/>
    <x v="0"/>
    <x v="1"/>
    <x v="1"/>
    <x v="5"/>
    <x v="24"/>
    <x v="1"/>
    <x v="6"/>
    <x v="3"/>
    <x v="1"/>
    <x v="1"/>
  </r>
  <r>
    <x v="1644"/>
    <x v="1"/>
    <x v="1"/>
    <x v="2"/>
    <x v="0"/>
    <x v="4"/>
    <x v="4"/>
    <x v="4"/>
    <x v="1632"/>
    <x v="1631"/>
    <x v="1636"/>
    <x v="1622"/>
    <x v="1617"/>
    <x v="1644"/>
    <x v="1643"/>
    <x v="934"/>
    <x v="0"/>
    <x v="1"/>
    <x v="1"/>
    <x v="6"/>
    <x v="347"/>
    <x v="0"/>
    <x v="0"/>
    <x v="5"/>
    <x v="0"/>
    <x v="1"/>
  </r>
  <r>
    <x v="1645"/>
    <x v="0"/>
    <x v="0"/>
    <x v="4"/>
    <x v="4"/>
    <x v="7"/>
    <x v="7"/>
    <x v="7"/>
    <x v="1633"/>
    <x v="1632"/>
    <x v="1637"/>
    <x v="1623"/>
    <x v="1618"/>
    <x v="1645"/>
    <x v="1644"/>
    <x v="2"/>
    <x v="253"/>
    <x v="383"/>
    <x v="117"/>
    <x v="7"/>
    <x v="4"/>
    <x v="1"/>
    <x v="4"/>
    <x v="7"/>
    <x v="0"/>
    <x v="1"/>
  </r>
  <r>
    <x v="1646"/>
    <x v="0"/>
    <x v="1"/>
    <x v="0"/>
    <x v="0"/>
    <x v="7"/>
    <x v="7"/>
    <x v="7"/>
    <x v="1634"/>
    <x v="1633"/>
    <x v="1638"/>
    <x v="1624"/>
    <x v="1619"/>
    <x v="1646"/>
    <x v="1645"/>
    <x v="935"/>
    <x v="0"/>
    <x v="384"/>
    <x v="79"/>
    <x v="0"/>
    <x v="252"/>
    <x v="1"/>
    <x v="8"/>
    <x v="0"/>
    <x v="0"/>
    <x v="1"/>
  </r>
  <r>
    <x v="1647"/>
    <x v="0"/>
    <x v="1"/>
    <x v="2"/>
    <x v="0"/>
    <x v="6"/>
    <x v="6"/>
    <x v="6"/>
    <x v="1635"/>
    <x v="1634"/>
    <x v="1639"/>
    <x v="1625"/>
    <x v="1620"/>
    <x v="1647"/>
    <x v="1646"/>
    <x v="936"/>
    <x v="0"/>
    <x v="385"/>
    <x v="18"/>
    <x v="5"/>
    <x v="220"/>
    <x v="2"/>
    <x v="0"/>
    <x v="3"/>
    <x v="1"/>
    <x v="2"/>
  </r>
  <r>
    <x v="1648"/>
    <x v="4"/>
    <x v="0"/>
    <x v="4"/>
    <x v="4"/>
    <x v="6"/>
    <x v="6"/>
    <x v="6"/>
    <x v="1636"/>
    <x v="1635"/>
    <x v="1640"/>
    <x v="1626"/>
    <x v="1621"/>
    <x v="1648"/>
    <x v="1647"/>
    <x v="2"/>
    <x v="254"/>
    <x v="1"/>
    <x v="1"/>
    <x v="9"/>
    <x v="362"/>
    <x v="4"/>
    <x v="10"/>
    <x v="4"/>
    <x v="1"/>
    <x v="1"/>
  </r>
  <r>
    <x v="1649"/>
    <x v="0"/>
    <x v="0"/>
    <x v="2"/>
    <x v="4"/>
    <x v="1"/>
    <x v="1"/>
    <x v="1"/>
    <x v="1637"/>
    <x v="1636"/>
    <x v="1641"/>
    <x v="1627"/>
    <x v="1622"/>
    <x v="1649"/>
    <x v="1648"/>
    <x v="2"/>
    <x v="255"/>
    <x v="386"/>
    <x v="42"/>
    <x v="5"/>
    <x v="287"/>
    <x v="0"/>
    <x v="4"/>
    <x v="0"/>
    <x v="0"/>
    <x v="2"/>
  </r>
  <r>
    <x v="1650"/>
    <x v="4"/>
    <x v="0"/>
    <x v="2"/>
    <x v="0"/>
    <x v="0"/>
    <x v="0"/>
    <x v="0"/>
    <x v="1638"/>
    <x v="1637"/>
    <x v="1642"/>
    <x v="1628"/>
    <x v="1623"/>
    <x v="1650"/>
    <x v="1649"/>
    <x v="937"/>
    <x v="0"/>
    <x v="1"/>
    <x v="1"/>
    <x v="6"/>
    <x v="80"/>
    <x v="2"/>
    <x v="0"/>
    <x v="1"/>
    <x v="0"/>
    <x v="1"/>
  </r>
  <r>
    <x v="1651"/>
    <x v="4"/>
    <x v="0"/>
    <x v="2"/>
    <x v="4"/>
    <x v="7"/>
    <x v="7"/>
    <x v="7"/>
    <x v="1639"/>
    <x v="1638"/>
    <x v="1643"/>
    <x v="1629"/>
    <x v="1624"/>
    <x v="1651"/>
    <x v="1650"/>
    <x v="2"/>
    <x v="256"/>
    <x v="1"/>
    <x v="1"/>
    <x v="6"/>
    <x v="68"/>
    <x v="2"/>
    <x v="7"/>
    <x v="5"/>
    <x v="0"/>
    <x v="1"/>
  </r>
  <r>
    <x v="1652"/>
    <x v="4"/>
    <x v="1"/>
    <x v="0"/>
    <x v="0"/>
    <x v="4"/>
    <x v="4"/>
    <x v="4"/>
    <x v="1640"/>
    <x v="1639"/>
    <x v="1644"/>
    <x v="1630"/>
    <x v="1625"/>
    <x v="1652"/>
    <x v="1651"/>
    <x v="938"/>
    <x v="0"/>
    <x v="1"/>
    <x v="1"/>
    <x v="1"/>
    <x v="51"/>
    <x v="3"/>
    <x v="11"/>
    <x v="3"/>
    <x v="1"/>
    <x v="1"/>
  </r>
  <r>
    <x v="1653"/>
    <x v="0"/>
    <x v="1"/>
    <x v="2"/>
    <x v="0"/>
    <x v="5"/>
    <x v="5"/>
    <x v="5"/>
    <x v="1641"/>
    <x v="1640"/>
    <x v="1645"/>
    <x v="1631"/>
    <x v="1626"/>
    <x v="1653"/>
    <x v="1652"/>
    <x v="939"/>
    <x v="0"/>
    <x v="387"/>
    <x v="56"/>
    <x v="5"/>
    <x v="253"/>
    <x v="2"/>
    <x v="10"/>
    <x v="3"/>
    <x v="1"/>
    <x v="1"/>
  </r>
  <r>
    <x v="1654"/>
    <x v="0"/>
    <x v="0"/>
    <x v="0"/>
    <x v="0"/>
    <x v="6"/>
    <x v="6"/>
    <x v="6"/>
    <x v="1642"/>
    <x v="1641"/>
    <x v="1646"/>
    <x v="1632"/>
    <x v="1627"/>
    <x v="1654"/>
    <x v="1653"/>
    <x v="940"/>
    <x v="0"/>
    <x v="388"/>
    <x v="26"/>
    <x v="1"/>
    <x v="225"/>
    <x v="0"/>
    <x v="7"/>
    <x v="1"/>
    <x v="0"/>
    <x v="1"/>
  </r>
  <r>
    <x v="1655"/>
    <x v="2"/>
    <x v="0"/>
    <x v="2"/>
    <x v="3"/>
    <x v="4"/>
    <x v="4"/>
    <x v="4"/>
    <x v="1643"/>
    <x v="1642"/>
    <x v="1647"/>
    <x v="526"/>
    <x v="1628"/>
    <x v="1655"/>
    <x v="1654"/>
    <x v="2"/>
    <x v="0"/>
    <x v="1"/>
    <x v="1"/>
    <x v="5"/>
    <x v="4"/>
    <x v="1"/>
    <x v="4"/>
    <x v="7"/>
    <x v="0"/>
    <x v="2"/>
  </r>
  <r>
    <x v="1656"/>
    <x v="1"/>
    <x v="0"/>
    <x v="1"/>
    <x v="0"/>
    <x v="1"/>
    <x v="1"/>
    <x v="1"/>
    <x v="1644"/>
    <x v="1643"/>
    <x v="1648"/>
    <x v="1633"/>
    <x v="1629"/>
    <x v="1656"/>
    <x v="1655"/>
    <x v="941"/>
    <x v="0"/>
    <x v="1"/>
    <x v="1"/>
    <x v="10"/>
    <x v="454"/>
    <x v="5"/>
    <x v="9"/>
    <x v="1"/>
    <x v="0"/>
    <x v="0"/>
  </r>
  <r>
    <x v="1657"/>
    <x v="0"/>
    <x v="0"/>
    <x v="2"/>
    <x v="0"/>
    <x v="0"/>
    <x v="0"/>
    <x v="0"/>
    <x v="1645"/>
    <x v="1644"/>
    <x v="1649"/>
    <x v="1634"/>
    <x v="1630"/>
    <x v="1657"/>
    <x v="1656"/>
    <x v="942"/>
    <x v="0"/>
    <x v="389"/>
    <x v="104"/>
    <x v="5"/>
    <x v="214"/>
    <x v="5"/>
    <x v="1"/>
    <x v="0"/>
    <x v="0"/>
    <x v="2"/>
  </r>
  <r>
    <x v="1658"/>
    <x v="1"/>
    <x v="0"/>
    <x v="0"/>
    <x v="4"/>
    <x v="5"/>
    <x v="5"/>
    <x v="5"/>
    <x v="1646"/>
    <x v="1645"/>
    <x v="1650"/>
    <x v="1635"/>
    <x v="1631"/>
    <x v="1658"/>
    <x v="1657"/>
    <x v="2"/>
    <x v="257"/>
    <x v="1"/>
    <x v="1"/>
    <x v="0"/>
    <x v="252"/>
    <x v="1"/>
    <x v="8"/>
    <x v="11"/>
    <x v="0"/>
    <x v="0"/>
  </r>
  <r>
    <x v="1659"/>
    <x v="2"/>
    <x v="0"/>
    <x v="2"/>
    <x v="3"/>
    <x v="4"/>
    <x v="4"/>
    <x v="4"/>
    <x v="1647"/>
    <x v="1646"/>
    <x v="1651"/>
    <x v="1636"/>
    <x v="1632"/>
    <x v="1659"/>
    <x v="1658"/>
    <x v="2"/>
    <x v="0"/>
    <x v="1"/>
    <x v="1"/>
    <x v="5"/>
    <x v="446"/>
    <x v="3"/>
    <x v="6"/>
    <x v="1"/>
    <x v="0"/>
    <x v="2"/>
  </r>
  <r>
    <x v="1660"/>
    <x v="1"/>
    <x v="1"/>
    <x v="2"/>
    <x v="3"/>
    <x v="7"/>
    <x v="7"/>
    <x v="7"/>
    <x v="1648"/>
    <x v="1647"/>
    <x v="1652"/>
    <x v="1637"/>
    <x v="1633"/>
    <x v="1660"/>
    <x v="1659"/>
    <x v="2"/>
    <x v="0"/>
    <x v="1"/>
    <x v="1"/>
    <x v="5"/>
    <x v="136"/>
    <x v="4"/>
    <x v="10"/>
    <x v="5"/>
    <x v="0"/>
    <x v="1"/>
  </r>
  <r>
    <x v="1661"/>
    <x v="0"/>
    <x v="0"/>
    <x v="1"/>
    <x v="0"/>
    <x v="0"/>
    <x v="0"/>
    <x v="0"/>
    <x v="1649"/>
    <x v="1648"/>
    <x v="1653"/>
    <x v="1638"/>
    <x v="1634"/>
    <x v="1661"/>
    <x v="1660"/>
    <x v="943"/>
    <x v="0"/>
    <x v="390"/>
    <x v="130"/>
    <x v="10"/>
    <x v="268"/>
    <x v="0"/>
    <x v="10"/>
    <x v="0"/>
    <x v="0"/>
    <x v="0"/>
  </r>
  <r>
    <x v="1662"/>
    <x v="1"/>
    <x v="1"/>
    <x v="2"/>
    <x v="3"/>
    <x v="2"/>
    <x v="2"/>
    <x v="2"/>
    <x v="1650"/>
    <x v="1649"/>
    <x v="1654"/>
    <x v="1639"/>
    <x v="1635"/>
    <x v="1662"/>
    <x v="1661"/>
    <x v="2"/>
    <x v="0"/>
    <x v="1"/>
    <x v="1"/>
    <x v="5"/>
    <x v="382"/>
    <x v="3"/>
    <x v="8"/>
    <x v="2"/>
    <x v="1"/>
    <x v="1"/>
  </r>
  <r>
    <x v="1663"/>
    <x v="3"/>
    <x v="0"/>
    <x v="1"/>
    <x v="0"/>
    <x v="2"/>
    <x v="2"/>
    <x v="2"/>
    <x v="1651"/>
    <x v="1650"/>
    <x v="1655"/>
    <x v="1640"/>
    <x v="1636"/>
    <x v="1663"/>
    <x v="1662"/>
    <x v="944"/>
    <x v="0"/>
    <x v="1"/>
    <x v="1"/>
    <x v="8"/>
    <x v="382"/>
    <x v="3"/>
    <x v="8"/>
    <x v="9"/>
    <x v="2"/>
    <x v="0"/>
  </r>
  <r>
    <x v="1664"/>
    <x v="0"/>
    <x v="0"/>
    <x v="2"/>
    <x v="0"/>
    <x v="4"/>
    <x v="4"/>
    <x v="4"/>
    <x v="1652"/>
    <x v="1651"/>
    <x v="1656"/>
    <x v="1641"/>
    <x v="1637"/>
    <x v="1664"/>
    <x v="1663"/>
    <x v="945"/>
    <x v="0"/>
    <x v="391"/>
    <x v="9"/>
    <x v="5"/>
    <x v="439"/>
    <x v="3"/>
    <x v="11"/>
    <x v="7"/>
    <x v="0"/>
    <x v="1"/>
  </r>
  <r>
    <x v="1665"/>
    <x v="2"/>
    <x v="0"/>
    <x v="0"/>
    <x v="3"/>
    <x v="2"/>
    <x v="2"/>
    <x v="2"/>
    <x v="1653"/>
    <x v="1652"/>
    <x v="1657"/>
    <x v="1642"/>
    <x v="1638"/>
    <x v="1665"/>
    <x v="1664"/>
    <x v="2"/>
    <x v="0"/>
    <x v="1"/>
    <x v="1"/>
    <x v="0"/>
    <x v="346"/>
    <x v="1"/>
    <x v="2"/>
    <x v="5"/>
    <x v="0"/>
    <x v="1"/>
  </r>
  <r>
    <x v="1666"/>
    <x v="0"/>
    <x v="1"/>
    <x v="0"/>
    <x v="0"/>
    <x v="5"/>
    <x v="5"/>
    <x v="5"/>
    <x v="1654"/>
    <x v="1653"/>
    <x v="1658"/>
    <x v="1643"/>
    <x v="1639"/>
    <x v="1666"/>
    <x v="1665"/>
    <x v="946"/>
    <x v="0"/>
    <x v="392"/>
    <x v="16"/>
    <x v="0"/>
    <x v="342"/>
    <x v="5"/>
    <x v="4"/>
    <x v="7"/>
    <x v="0"/>
    <x v="1"/>
  </r>
  <r>
    <x v="1667"/>
    <x v="4"/>
    <x v="0"/>
    <x v="2"/>
    <x v="0"/>
    <x v="6"/>
    <x v="6"/>
    <x v="6"/>
    <x v="1655"/>
    <x v="1654"/>
    <x v="1659"/>
    <x v="1644"/>
    <x v="1640"/>
    <x v="1667"/>
    <x v="1666"/>
    <x v="947"/>
    <x v="0"/>
    <x v="1"/>
    <x v="1"/>
    <x v="6"/>
    <x v="450"/>
    <x v="5"/>
    <x v="5"/>
    <x v="3"/>
    <x v="1"/>
    <x v="2"/>
  </r>
  <r>
    <x v="1668"/>
    <x v="1"/>
    <x v="0"/>
    <x v="2"/>
    <x v="3"/>
    <x v="4"/>
    <x v="4"/>
    <x v="4"/>
    <x v="1656"/>
    <x v="1655"/>
    <x v="1660"/>
    <x v="1645"/>
    <x v="366"/>
    <x v="1668"/>
    <x v="1667"/>
    <x v="2"/>
    <x v="0"/>
    <x v="1"/>
    <x v="1"/>
    <x v="5"/>
    <x v="370"/>
    <x v="1"/>
    <x v="6"/>
    <x v="0"/>
    <x v="0"/>
    <x v="1"/>
  </r>
  <r>
    <x v="1669"/>
    <x v="2"/>
    <x v="0"/>
    <x v="2"/>
    <x v="0"/>
    <x v="7"/>
    <x v="7"/>
    <x v="7"/>
    <x v="1657"/>
    <x v="1656"/>
    <x v="1661"/>
    <x v="1646"/>
    <x v="1641"/>
    <x v="1669"/>
    <x v="1668"/>
    <x v="948"/>
    <x v="0"/>
    <x v="1"/>
    <x v="1"/>
    <x v="6"/>
    <x v="312"/>
    <x v="5"/>
    <x v="1"/>
    <x v="0"/>
    <x v="0"/>
    <x v="1"/>
  </r>
  <r>
    <x v="1670"/>
    <x v="2"/>
    <x v="0"/>
    <x v="1"/>
    <x v="0"/>
    <x v="1"/>
    <x v="1"/>
    <x v="1"/>
    <x v="1658"/>
    <x v="1657"/>
    <x v="1662"/>
    <x v="1647"/>
    <x v="1642"/>
    <x v="1670"/>
    <x v="1669"/>
    <x v="949"/>
    <x v="0"/>
    <x v="1"/>
    <x v="1"/>
    <x v="10"/>
    <x v="301"/>
    <x v="3"/>
    <x v="1"/>
    <x v="0"/>
    <x v="0"/>
    <x v="0"/>
  </r>
  <r>
    <x v="1671"/>
    <x v="4"/>
    <x v="1"/>
    <x v="2"/>
    <x v="0"/>
    <x v="1"/>
    <x v="1"/>
    <x v="1"/>
    <x v="1659"/>
    <x v="1658"/>
    <x v="1663"/>
    <x v="1648"/>
    <x v="1643"/>
    <x v="1671"/>
    <x v="1670"/>
    <x v="950"/>
    <x v="0"/>
    <x v="1"/>
    <x v="1"/>
    <x v="6"/>
    <x v="191"/>
    <x v="5"/>
    <x v="8"/>
    <x v="5"/>
    <x v="0"/>
    <x v="2"/>
  </r>
  <r>
    <x v="1672"/>
    <x v="0"/>
    <x v="0"/>
    <x v="0"/>
    <x v="0"/>
    <x v="1"/>
    <x v="1"/>
    <x v="1"/>
    <x v="1660"/>
    <x v="1659"/>
    <x v="1664"/>
    <x v="1649"/>
    <x v="1644"/>
    <x v="1672"/>
    <x v="1671"/>
    <x v="951"/>
    <x v="0"/>
    <x v="393"/>
    <x v="51"/>
    <x v="1"/>
    <x v="386"/>
    <x v="6"/>
    <x v="4"/>
    <x v="0"/>
    <x v="0"/>
    <x v="0"/>
  </r>
  <r>
    <x v="1673"/>
    <x v="0"/>
    <x v="0"/>
    <x v="2"/>
    <x v="4"/>
    <x v="3"/>
    <x v="3"/>
    <x v="3"/>
    <x v="1661"/>
    <x v="1660"/>
    <x v="1665"/>
    <x v="1650"/>
    <x v="1645"/>
    <x v="1673"/>
    <x v="1672"/>
    <x v="2"/>
    <x v="258"/>
    <x v="394"/>
    <x v="36"/>
    <x v="5"/>
    <x v="430"/>
    <x v="3"/>
    <x v="2"/>
    <x v="1"/>
    <x v="0"/>
    <x v="1"/>
  </r>
  <r>
    <x v="1674"/>
    <x v="2"/>
    <x v="0"/>
    <x v="4"/>
    <x v="3"/>
    <x v="1"/>
    <x v="1"/>
    <x v="1"/>
    <x v="1662"/>
    <x v="1661"/>
    <x v="1666"/>
    <x v="1651"/>
    <x v="1646"/>
    <x v="1674"/>
    <x v="1673"/>
    <x v="2"/>
    <x v="0"/>
    <x v="1"/>
    <x v="1"/>
    <x v="7"/>
    <x v="190"/>
    <x v="5"/>
    <x v="0"/>
    <x v="8"/>
    <x v="1"/>
    <x v="1"/>
  </r>
  <r>
    <x v="1675"/>
    <x v="0"/>
    <x v="0"/>
    <x v="2"/>
    <x v="4"/>
    <x v="7"/>
    <x v="7"/>
    <x v="7"/>
    <x v="1663"/>
    <x v="1662"/>
    <x v="1667"/>
    <x v="1652"/>
    <x v="1647"/>
    <x v="1675"/>
    <x v="1674"/>
    <x v="2"/>
    <x v="259"/>
    <x v="395"/>
    <x v="9"/>
    <x v="5"/>
    <x v="26"/>
    <x v="0"/>
    <x v="11"/>
    <x v="5"/>
    <x v="0"/>
    <x v="2"/>
  </r>
  <r>
    <x v="1676"/>
    <x v="1"/>
    <x v="1"/>
    <x v="2"/>
    <x v="3"/>
    <x v="7"/>
    <x v="7"/>
    <x v="7"/>
    <x v="1664"/>
    <x v="1663"/>
    <x v="1668"/>
    <x v="1653"/>
    <x v="1648"/>
    <x v="1676"/>
    <x v="1675"/>
    <x v="2"/>
    <x v="0"/>
    <x v="1"/>
    <x v="1"/>
    <x v="5"/>
    <x v="458"/>
    <x v="4"/>
    <x v="5"/>
    <x v="1"/>
    <x v="0"/>
    <x v="2"/>
  </r>
  <r>
    <x v="1677"/>
    <x v="0"/>
    <x v="1"/>
    <x v="0"/>
    <x v="0"/>
    <x v="1"/>
    <x v="1"/>
    <x v="1"/>
    <x v="1129"/>
    <x v="1664"/>
    <x v="1669"/>
    <x v="1654"/>
    <x v="1649"/>
    <x v="1677"/>
    <x v="1676"/>
    <x v="952"/>
    <x v="0"/>
    <x v="396"/>
    <x v="22"/>
    <x v="0"/>
    <x v="118"/>
    <x v="5"/>
    <x v="2"/>
    <x v="6"/>
    <x v="2"/>
    <x v="1"/>
  </r>
  <r>
    <x v="1678"/>
    <x v="1"/>
    <x v="0"/>
    <x v="2"/>
    <x v="3"/>
    <x v="5"/>
    <x v="5"/>
    <x v="5"/>
    <x v="1665"/>
    <x v="1665"/>
    <x v="1670"/>
    <x v="1655"/>
    <x v="1650"/>
    <x v="1678"/>
    <x v="1677"/>
    <x v="2"/>
    <x v="0"/>
    <x v="1"/>
    <x v="1"/>
    <x v="5"/>
    <x v="472"/>
    <x v="5"/>
    <x v="11"/>
    <x v="3"/>
    <x v="1"/>
    <x v="2"/>
  </r>
  <r>
    <x v="1679"/>
    <x v="0"/>
    <x v="0"/>
    <x v="0"/>
    <x v="0"/>
    <x v="0"/>
    <x v="0"/>
    <x v="0"/>
    <x v="1666"/>
    <x v="1666"/>
    <x v="1671"/>
    <x v="1656"/>
    <x v="1651"/>
    <x v="1679"/>
    <x v="1678"/>
    <x v="953"/>
    <x v="0"/>
    <x v="397"/>
    <x v="130"/>
    <x v="0"/>
    <x v="337"/>
    <x v="3"/>
    <x v="5"/>
    <x v="7"/>
    <x v="0"/>
    <x v="0"/>
  </r>
  <r>
    <x v="1680"/>
    <x v="2"/>
    <x v="0"/>
    <x v="1"/>
    <x v="3"/>
    <x v="5"/>
    <x v="5"/>
    <x v="5"/>
    <x v="1667"/>
    <x v="1667"/>
    <x v="1672"/>
    <x v="477"/>
    <x v="1652"/>
    <x v="1680"/>
    <x v="1679"/>
    <x v="2"/>
    <x v="0"/>
    <x v="1"/>
    <x v="1"/>
    <x v="8"/>
    <x v="212"/>
    <x v="1"/>
    <x v="7"/>
    <x v="1"/>
    <x v="0"/>
    <x v="0"/>
  </r>
  <r>
    <x v="1681"/>
    <x v="4"/>
    <x v="0"/>
    <x v="0"/>
    <x v="0"/>
    <x v="5"/>
    <x v="5"/>
    <x v="5"/>
    <x v="1668"/>
    <x v="1668"/>
    <x v="1673"/>
    <x v="1657"/>
    <x v="1653"/>
    <x v="1681"/>
    <x v="1680"/>
    <x v="954"/>
    <x v="0"/>
    <x v="1"/>
    <x v="1"/>
    <x v="1"/>
    <x v="378"/>
    <x v="0"/>
    <x v="0"/>
    <x v="7"/>
    <x v="0"/>
    <x v="0"/>
  </r>
  <r>
    <x v="1682"/>
    <x v="2"/>
    <x v="0"/>
    <x v="2"/>
    <x v="1"/>
    <x v="3"/>
    <x v="3"/>
    <x v="3"/>
    <x v="1669"/>
    <x v="1669"/>
    <x v="1674"/>
    <x v="1658"/>
    <x v="1654"/>
    <x v="1682"/>
    <x v="1681"/>
    <x v="2"/>
    <x v="0"/>
    <x v="1"/>
    <x v="1"/>
    <x v="5"/>
    <x v="105"/>
    <x v="0"/>
    <x v="0"/>
    <x v="2"/>
    <x v="1"/>
    <x v="1"/>
  </r>
  <r>
    <x v="1683"/>
    <x v="0"/>
    <x v="0"/>
    <x v="2"/>
    <x v="4"/>
    <x v="0"/>
    <x v="0"/>
    <x v="0"/>
    <x v="1670"/>
    <x v="1670"/>
    <x v="1675"/>
    <x v="1659"/>
    <x v="1655"/>
    <x v="1683"/>
    <x v="1682"/>
    <x v="2"/>
    <x v="260"/>
    <x v="398"/>
    <x v="101"/>
    <x v="5"/>
    <x v="125"/>
    <x v="4"/>
    <x v="11"/>
    <x v="5"/>
    <x v="0"/>
    <x v="2"/>
  </r>
  <r>
    <x v="1684"/>
    <x v="0"/>
    <x v="1"/>
    <x v="1"/>
    <x v="0"/>
    <x v="1"/>
    <x v="1"/>
    <x v="1"/>
    <x v="1671"/>
    <x v="1671"/>
    <x v="1676"/>
    <x v="1660"/>
    <x v="1656"/>
    <x v="1684"/>
    <x v="1683"/>
    <x v="955"/>
    <x v="0"/>
    <x v="399"/>
    <x v="139"/>
    <x v="8"/>
    <x v="367"/>
    <x v="0"/>
    <x v="4"/>
    <x v="1"/>
    <x v="0"/>
    <x v="0"/>
  </r>
  <r>
    <x v="1685"/>
    <x v="4"/>
    <x v="0"/>
    <x v="0"/>
    <x v="0"/>
    <x v="7"/>
    <x v="7"/>
    <x v="7"/>
    <x v="1672"/>
    <x v="1672"/>
    <x v="1677"/>
    <x v="1661"/>
    <x v="1657"/>
    <x v="1685"/>
    <x v="1684"/>
    <x v="956"/>
    <x v="0"/>
    <x v="1"/>
    <x v="1"/>
    <x v="1"/>
    <x v="199"/>
    <x v="6"/>
    <x v="8"/>
    <x v="9"/>
    <x v="2"/>
    <x v="1"/>
  </r>
  <r>
    <x v="1686"/>
    <x v="4"/>
    <x v="0"/>
    <x v="0"/>
    <x v="0"/>
    <x v="7"/>
    <x v="7"/>
    <x v="7"/>
    <x v="1673"/>
    <x v="1673"/>
    <x v="1678"/>
    <x v="1662"/>
    <x v="1597"/>
    <x v="1686"/>
    <x v="1685"/>
    <x v="957"/>
    <x v="0"/>
    <x v="1"/>
    <x v="1"/>
    <x v="1"/>
    <x v="242"/>
    <x v="0"/>
    <x v="5"/>
    <x v="3"/>
    <x v="1"/>
    <x v="1"/>
  </r>
  <r>
    <x v="1687"/>
    <x v="0"/>
    <x v="0"/>
    <x v="4"/>
    <x v="4"/>
    <x v="1"/>
    <x v="1"/>
    <x v="1"/>
    <x v="1674"/>
    <x v="1674"/>
    <x v="1679"/>
    <x v="1663"/>
    <x v="1658"/>
    <x v="1687"/>
    <x v="1686"/>
    <x v="2"/>
    <x v="261"/>
    <x v="400"/>
    <x v="51"/>
    <x v="7"/>
    <x v="416"/>
    <x v="3"/>
    <x v="9"/>
    <x v="11"/>
    <x v="0"/>
    <x v="1"/>
  </r>
  <r>
    <x v="1688"/>
    <x v="0"/>
    <x v="1"/>
    <x v="1"/>
    <x v="0"/>
    <x v="4"/>
    <x v="4"/>
    <x v="4"/>
    <x v="1675"/>
    <x v="1675"/>
    <x v="1680"/>
    <x v="1664"/>
    <x v="1659"/>
    <x v="1688"/>
    <x v="1687"/>
    <x v="958"/>
    <x v="0"/>
    <x v="401"/>
    <x v="96"/>
    <x v="10"/>
    <x v="132"/>
    <x v="5"/>
    <x v="11"/>
    <x v="2"/>
    <x v="1"/>
    <x v="0"/>
  </r>
  <r>
    <x v="1689"/>
    <x v="0"/>
    <x v="1"/>
    <x v="2"/>
    <x v="0"/>
    <x v="3"/>
    <x v="3"/>
    <x v="3"/>
    <x v="1676"/>
    <x v="1676"/>
    <x v="1681"/>
    <x v="1665"/>
    <x v="1660"/>
    <x v="1689"/>
    <x v="1688"/>
    <x v="959"/>
    <x v="0"/>
    <x v="402"/>
    <x v="140"/>
    <x v="5"/>
    <x v="46"/>
    <x v="0"/>
    <x v="1"/>
    <x v="5"/>
    <x v="0"/>
    <x v="2"/>
  </r>
  <r>
    <x v="1690"/>
    <x v="1"/>
    <x v="0"/>
    <x v="4"/>
    <x v="4"/>
    <x v="5"/>
    <x v="5"/>
    <x v="5"/>
    <x v="1677"/>
    <x v="1677"/>
    <x v="1682"/>
    <x v="1566"/>
    <x v="1661"/>
    <x v="1690"/>
    <x v="1689"/>
    <x v="2"/>
    <x v="262"/>
    <x v="1"/>
    <x v="1"/>
    <x v="7"/>
    <x v="72"/>
    <x v="2"/>
    <x v="0"/>
    <x v="1"/>
    <x v="0"/>
    <x v="1"/>
  </r>
  <r>
    <x v="1691"/>
    <x v="4"/>
    <x v="0"/>
    <x v="0"/>
    <x v="0"/>
    <x v="7"/>
    <x v="7"/>
    <x v="7"/>
    <x v="1678"/>
    <x v="1678"/>
    <x v="1683"/>
    <x v="1666"/>
    <x v="1662"/>
    <x v="1691"/>
    <x v="1690"/>
    <x v="960"/>
    <x v="0"/>
    <x v="1"/>
    <x v="1"/>
    <x v="1"/>
    <x v="338"/>
    <x v="3"/>
    <x v="0"/>
    <x v="0"/>
    <x v="0"/>
    <x v="1"/>
  </r>
  <r>
    <x v="1692"/>
    <x v="1"/>
    <x v="0"/>
    <x v="0"/>
    <x v="0"/>
    <x v="1"/>
    <x v="1"/>
    <x v="1"/>
    <x v="1679"/>
    <x v="1679"/>
    <x v="1684"/>
    <x v="1667"/>
    <x v="1663"/>
    <x v="1692"/>
    <x v="1691"/>
    <x v="961"/>
    <x v="0"/>
    <x v="1"/>
    <x v="1"/>
    <x v="1"/>
    <x v="58"/>
    <x v="4"/>
    <x v="1"/>
    <x v="10"/>
    <x v="0"/>
    <x v="1"/>
  </r>
  <r>
    <x v="1693"/>
    <x v="0"/>
    <x v="0"/>
    <x v="0"/>
    <x v="0"/>
    <x v="0"/>
    <x v="0"/>
    <x v="0"/>
    <x v="1680"/>
    <x v="1680"/>
    <x v="1685"/>
    <x v="1668"/>
    <x v="1664"/>
    <x v="1693"/>
    <x v="1692"/>
    <x v="962"/>
    <x v="0"/>
    <x v="403"/>
    <x v="130"/>
    <x v="1"/>
    <x v="288"/>
    <x v="6"/>
    <x v="3"/>
    <x v="9"/>
    <x v="2"/>
    <x v="0"/>
  </r>
  <r>
    <x v="1694"/>
    <x v="4"/>
    <x v="0"/>
    <x v="2"/>
    <x v="0"/>
    <x v="4"/>
    <x v="4"/>
    <x v="4"/>
    <x v="1681"/>
    <x v="1604"/>
    <x v="1686"/>
    <x v="1669"/>
    <x v="1665"/>
    <x v="1694"/>
    <x v="1693"/>
    <x v="963"/>
    <x v="0"/>
    <x v="1"/>
    <x v="1"/>
    <x v="6"/>
    <x v="92"/>
    <x v="1"/>
    <x v="5"/>
    <x v="7"/>
    <x v="0"/>
    <x v="2"/>
  </r>
  <r>
    <x v="1695"/>
    <x v="0"/>
    <x v="1"/>
    <x v="0"/>
    <x v="0"/>
    <x v="6"/>
    <x v="6"/>
    <x v="6"/>
    <x v="1682"/>
    <x v="1681"/>
    <x v="1687"/>
    <x v="1670"/>
    <x v="1666"/>
    <x v="1695"/>
    <x v="1694"/>
    <x v="964"/>
    <x v="0"/>
    <x v="404"/>
    <x v="85"/>
    <x v="1"/>
    <x v="56"/>
    <x v="2"/>
    <x v="7"/>
    <x v="2"/>
    <x v="1"/>
    <x v="1"/>
  </r>
  <r>
    <x v="1696"/>
    <x v="4"/>
    <x v="0"/>
    <x v="2"/>
    <x v="0"/>
    <x v="3"/>
    <x v="3"/>
    <x v="3"/>
    <x v="1683"/>
    <x v="1682"/>
    <x v="1688"/>
    <x v="1671"/>
    <x v="1667"/>
    <x v="1696"/>
    <x v="1695"/>
    <x v="965"/>
    <x v="0"/>
    <x v="1"/>
    <x v="1"/>
    <x v="6"/>
    <x v="133"/>
    <x v="2"/>
    <x v="0"/>
    <x v="11"/>
    <x v="0"/>
    <x v="1"/>
  </r>
  <r>
    <x v="1697"/>
    <x v="1"/>
    <x v="0"/>
    <x v="4"/>
    <x v="4"/>
    <x v="6"/>
    <x v="6"/>
    <x v="6"/>
    <x v="1684"/>
    <x v="1683"/>
    <x v="1689"/>
    <x v="1672"/>
    <x v="1668"/>
    <x v="1697"/>
    <x v="1696"/>
    <x v="2"/>
    <x v="263"/>
    <x v="1"/>
    <x v="1"/>
    <x v="7"/>
    <x v="192"/>
    <x v="3"/>
    <x v="0"/>
    <x v="11"/>
    <x v="0"/>
    <x v="1"/>
  </r>
  <r>
    <x v="1698"/>
    <x v="0"/>
    <x v="0"/>
    <x v="4"/>
    <x v="4"/>
    <x v="0"/>
    <x v="0"/>
    <x v="0"/>
    <x v="1685"/>
    <x v="1684"/>
    <x v="1690"/>
    <x v="1673"/>
    <x v="1669"/>
    <x v="1698"/>
    <x v="1697"/>
    <x v="2"/>
    <x v="264"/>
    <x v="405"/>
    <x v="62"/>
    <x v="7"/>
    <x v="161"/>
    <x v="6"/>
    <x v="5"/>
    <x v="5"/>
    <x v="0"/>
    <x v="1"/>
  </r>
  <r>
    <x v="1699"/>
    <x v="2"/>
    <x v="0"/>
    <x v="0"/>
    <x v="0"/>
    <x v="7"/>
    <x v="7"/>
    <x v="7"/>
    <x v="1686"/>
    <x v="1685"/>
    <x v="1691"/>
    <x v="1674"/>
    <x v="1670"/>
    <x v="1699"/>
    <x v="1698"/>
    <x v="966"/>
    <x v="0"/>
    <x v="1"/>
    <x v="1"/>
    <x v="1"/>
    <x v="129"/>
    <x v="1"/>
    <x v="5"/>
    <x v="3"/>
    <x v="1"/>
    <x v="1"/>
  </r>
  <r>
    <x v="1700"/>
    <x v="0"/>
    <x v="0"/>
    <x v="1"/>
    <x v="0"/>
    <x v="4"/>
    <x v="4"/>
    <x v="4"/>
    <x v="1687"/>
    <x v="1686"/>
    <x v="1692"/>
    <x v="1675"/>
    <x v="1671"/>
    <x v="1700"/>
    <x v="1699"/>
    <x v="967"/>
    <x v="0"/>
    <x v="406"/>
    <x v="23"/>
    <x v="10"/>
    <x v="183"/>
    <x v="3"/>
    <x v="11"/>
    <x v="3"/>
    <x v="1"/>
    <x v="0"/>
  </r>
  <r>
    <x v="1701"/>
    <x v="1"/>
    <x v="0"/>
    <x v="2"/>
    <x v="4"/>
    <x v="6"/>
    <x v="6"/>
    <x v="6"/>
    <x v="1688"/>
    <x v="1687"/>
    <x v="1693"/>
    <x v="1676"/>
    <x v="1672"/>
    <x v="1701"/>
    <x v="1700"/>
    <x v="2"/>
    <x v="265"/>
    <x v="1"/>
    <x v="1"/>
    <x v="5"/>
    <x v="431"/>
    <x v="5"/>
    <x v="1"/>
    <x v="3"/>
    <x v="1"/>
    <x v="1"/>
  </r>
  <r>
    <x v="1702"/>
    <x v="2"/>
    <x v="0"/>
    <x v="2"/>
    <x v="0"/>
    <x v="1"/>
    <x v="1"/>
    <x v="1"/>
    <x v="1689"/>
    <x v="1688"/>
    <x v="1694"/>
    <x v="1677"/>
    <x v="1673"/>
    <x v="1702"/>
    <x v="1701"/>
    <x v="968"/>
    <x v="0"/>
    <x v="1"/>
    <x v="1"/>
    <x v="6"/>
    <x v="355"/>
    <x v="6"/>
    <x v="2"/>
    <x v="5"/>
    <x v="0"/>
    <x v="2"/>
  </r>
  <r>
    <x v="1703"/>
    <x v="4"/>
    <x v="1"/>
    <x v="2"/>
    <x v="0"/>
    <x v="7"/>
    <x v="7"/>
    <x v="7"/>
    <x v="1690"/>
    <x v="1689"/>
    <x v="1695"/>
    <x v="1678"/>
    <x v="1674"/>
    <x v="1703"/>
    <x v="1702"/>
    <x v="969"/>
    <x v="0"/>
    <x v="1"/>
    <x v="1"/>
    <x v="6"/>
    <x v="285"/>
    <x v="4"/>
    <x v="4"/>
    <x v="2"/>
    <x v="1"/>
    <x v="2"/>
  </r>
  <r>
    <x v="1704"/>
    <x v="4"/>
    <x v="0"/>
    <x v="2"/>
    <x v="0"/>
    <x v="3"/>
    <x v="3"/>
    <x v="3"/>
    <x v="1691"/>
    <x v="1690"/>
    <x v="1696"/>
    <x v="1679"/>
    <x v="1675"/>
    <x v="1704"/>
    <x v="1703"/>
    <x v="970"/>
    <x v="0"/>
    <x v="1"/>
    <x v="1"/>
    <x v="6"/>
    <x v="275"/>
    <x v="0"/>
    <x v="10"/>
    <x v="0"/>
    <x v="0"/>
    <x v="1"/>
  </r>
  <r>
    <x v="1705"/>
    <x v="2"/>
    <x v="0"/>
    <x v="0"/>
    <x v="0"/>
    <x v="1"/>
    <x v="1"/>
    <x v="1"/>
    <x v="1692"/>
    <x v="1691"/>
    <x v="1697"/>
    <x v="1680"/>
    <x v="1676"/>
    <x v="1705"/>
    <x v="1704"/>
    <x v="971"/>
    <x v="0"/>
    <x v="1"/>
    <x v="1"/>
    <x v="1"/>
    <x v="7"/>
    <x v="4"/>
    <x v="0"/>
    <x v="9"/>
    <x v="2"/>
    <x v="1"/>
  </r>
  <r>
    <x v="1706"/>
    <x v="4"/>
    <x v="0"/>
    <x v="2"/>
    <x v="0"/>
    <x v="3"/>
    <x v="3"/>
    <x v="3"/>
    <x v="1693"/>
    <x v="1692"/>
    <x v="1698"/>
    <x v="1681"/>
    <x v="1677"/>
    <x v="1706"/>
    <x v="1705"/>
    <x v="972"/>
    <x v="0"/>
    <x v="1"/>
    <x v="1"/>
    <x v="6"/>
    <x v="242"/>
    <x v="0"/>
    <x v="5"/>
    <x v="7"/>
    <x v="0"/>
    <x v="2"/>
  </r>
  <r>
    <x v="1707"/>
    <x v="1"/>
    <x v="1"/>
    <x v="2"/>
    <x v="3"/>
    <x v="2"/>
    <x v="2"/>
    <x v="2"/>
    <x v="1694"/>
    <x v="1693"/>
    <x v="1699"/>
    <x v="1682"/>
    <x v="1678"/>
    <x v="1707"/>
    <x v="1706"/>
    <x v="2"/>
    <x v="0"/>
    <x v="1"/>
    <x v="1"/>
    <x v="5"/>
    <x v="161"/>
    <x v="6"/>
    <x v="5"/>
    <x v="7"/>
    <x v="0"/>
    <x v="1"/>
  </r>
  <r>
    <x v="1708"/>
    <x v="4"/>
    <x v="0"/>
    <x v="2"/>
    <x v="0"/>
    <x v="1"/>
    <x v="1"/>
    <x v="1"/>
    <x v="1695"/>
    <x v="1694"/>
    <x v="1700"/>
    <x v="1683"/>
    <x v="1679"/>
    <x v="1708"/>
    <x v="1707"/>
    <x v="973"/>
    <x v="0"/>
    <x v="1"/>
    <x v="1"/>
    <x v="6"/>
    <x v="95"/>
    <x v="0"/>
    <x v="1"/>
    <x v="7"/>
    <x v="0"/>
    <x v="2"/>
  </r>
  <r>
    <x v="1709"/>
    <x v="2"/>
    <x v="0"/>
    <x v="1"/>
    <x v="0"/>
    <x v="2"/>
    <x v="2"/>
    <x v="2"/>
    <x v="1696"/>
    <x v="1695"/>
    <x v="1701"/>
    <x v="1684"/>
    <x v="1680"/>
    <x v="1709"/>
    <x v="1708"/>
    <x v="974"/>
    <x v="0"/>
    <x v="1"/>
    <x v="1"/>
    <x v="10"/>
    <x v="191"/>
    <x v="5"/>
    <x v="8"/>
    <x v="7"/>
    <x v="0"/>
    <x v="0"/>
  </r>
  <r>
    <x v="1710"/>
    <x v="1"/>
    <x v="0"/>
    <x v="2"/>
    <x v="0"/>
    <x v="1"/>
    <x v="1"/>
    <x v="1"/>
    <x v="1697"/>
    <x v="1696"/>
    <x v="1702"/>
    <x v="1685"/>
    <x v="1681"/>
    <x v="1710"/>
    <x v="1709"/>
    <x v="975"/>
    <x v="0"/>
    <x v="1"/>
    <x v="1"/>
    <x v="6"/>
    <x v="82"/>
    <x v="1"/>
    <x v="5"/>
    <x v="11"/>
    <x v="0"/>
    <x v="1"/>
  </r>
  <r>
    <x v="1711"/>
    <x v="1"/>
    <x v="0"/>
    <x v="2"/>
    <x v="3"/>
    <x v="5"/>
    <x v="5"/>
    <x v="5"/>
    <x v="1698"/>
    <x v="1697"/>
    <x v="1703"/>
    <x v="1686"/>
    <x v="1682"/>
    <x v="1711"/>
    <x v="1710"/>
    <x v="2"/>
    <x v="0"/>
    <x v="1"/>
    <x v="1"/>
    <x v="5"/>
    <x v="359"/>
    <x v="3"/>
    <x v="0"/>
    <x v="1"/>
    <x v="0"/>
    <x v="1"/>
  </r>
  <r>
    <x v="1712"/>
    <x v="4"/>
    <x v="0"/>
    <x v="1"/>
    <x v="0"/>
    <x v="1"/>
    <x v="1"/>
    <x v="1"/>
    <x v="1699"/>
    <x v="1698"/>
    <x v="1704"/>
    <x v="1687"/>
    <x v="1683"/>
    <x v="1712"/>
    <x v="1711"/>
    <x v="976"/>
    <x v="0"/>
    <x v="1"/>
    <x v="1"/>
    <x v="10"/>
    <x v="400"/>
    <x v="0"/>
    <x v="11"/>
    <x v="8"/>
    <x v="1"/>
    <x v="0"/>
  </r>
  <r>
    <x v="1713"/>
    <x v="1"/>
    <x v="0"/>
    <x v="0"/>
    <x v="0"/>
    <x v="5"/>
    <x v="5"/>
    <x v="5"/>
    <x v="1700"/>
    <x v="1699"/>
    <x v="1705"/>
    <x v="1688"/>
    <x v="1684"/>
    <x v="1713"/>
    <x v="1712"/>
    <x v="977"/>
    <x v="0"/>
    <x v="1"/>
    <x v="1"/>
    <x v="1"/>
    <x v="237"/>
    <x v="1"/>
    <x v="2"/>
    <x v="8"/>
    <x v="1"/>
    <x v="0"/>
  </r>
  <r>
    <x v="1714"/>
    <x v="4"/>
    <x v="0"/>
    <x v="4"/>
    <x v="4"/>
    <x v="6"/>
    <x v="6"/>
    <x v="6"/>
    <x v="1701"/>
    <x v="1700"/>
    <x v="1706"/>
    <x v="1689"/>
    <x v="1685"/>
    <x v="1714"/>
    <x v="1713"/>
    <x v="2"/>
    <x v="266"/>
    <x v="1"/>
    <x v="1"/>
    <x v="9"/>
    <x v="142"/>
    <x v="4"/>
    <x v="4"/>
    <x v="2"/>
    <x v="1"/>
    <x v="1"/>
  </r>
  <r>
    <x v="1715"/>
    <x v="2"/>
    <x v="0"/>
    <x v="2"/>
    <x v="1"/>
    <x v="0"/>
    <x v="0"/>
    <x v="0"/>
    <x v="1702"/>
    <x v="1701"/>
    <x v="1707"/>
    <x v="1690"/>
    <x v="1686"/>
    <x v="1715"/>
    <x v="1714"/>
    <x v="2"/>
    <x v="0"/>
    <x v="1"/>
    <x v="1"/>
    <x v="5"/>
    <x v="103"/>
    <x v="5"/>
    <x v="7"/>
    <x v="5"/>
    <x v="0"/>
    <x v="2"/>
  </r>
  <r>
    <x v="1716"/>
    <x v="2"/>
    <x v="0"/>
    <x v="2"/>
    <x v="1"/>
    <x v="3"/>
    <x v="3"/>
    <x v="3"/>
    <x v="1538"/>
    <x v="1702"/>
    <x v="1708"/>
    <x v="1691"/>
    <x v="1687"/>
    <x v="1716"/>
    <x v="1715"/>
    <x v="2"/>
    <x v="0"/>
    <x v="1"/>
    <x v="1"/>
    <x v="5"/>
    <x v="264"/>
    <x v="4"/>
    <x v="9"/>
    <x v="0"/>
    <x v="0"/>
    <x v="2"/>
  </r>
  <r>
    <x v="1717"/>
    <x v="1"/>
    <x v="1"/>
    <x v="2"/>
    <x v="0"/>
    <x v="3"/>
    <x v="3"/>
    <x v="3"/>
    <x v="1703"/>
    <x v="1703"/>
    <x v="1709"/>
    <x v="1692"/>
    <x v="1688"/>
    <x v="1717"/>
    <x v="1716"/>
    <x v="978"/>
    <x v="0"/>
    <x v="1"/>
    <x v="1"/>
    <x v="6"/>
    <x v="173"/>
    <x v="4"/>
    <x v="2"/>
    <x v="3"/>
    <x v="1"/>
    <x v="1"/>
  </r>
  <r>
    <x v="1718"/>
    <x v="4"/>
    <x v="1"/>
    <x v="1"/>
    <x v="0"/>
    <x v="1"/>
    <x v="1"/>
    <x v="1"/>
    <x v="1704"/>
    <x v="1704"/>
    <x v="1710"/>
    <x v="1693"/>
    <x v="1689"/>
    <x v="1718"/>
    <x v="1717"/>
    <x v="979"/>
    <x v="0"/>
    <x v="1"/>
    <x v="1"/>
    <x v="10"/>
    <x v="32"/>
    <x v="3"/>
    <x v="4"/>
    <x v="5"/>
    <x v="0"/>
    <x v="0"/>
  </r>
  <r>
    <x v="1719"/>
    <x v="0"/>
    <x v="0"/>
    <x v="2"/>
    <x v="0"/>
    <x v="6"/>
    <x v="6"/>
    <x v="6"/>
    <x v="1705"/>
    <x v="1705"/>
    <x v="1711"/>
    <x v="1694"/>
    <x v="1690"/>
    <x v="1719"/>
    <x v="1718"/>
    <x v="980"/>
    <x v="0"/>
    <x v="407"/>
    <x v="96"/>
    <x v="5"/>
    <x v="33"/>
    <x v="0"/>
    <x v="1"/>
    <x v="6"/>
    <x v="2"/>
    <x v="2"/>
  </r>
  <r>
    <x v="1720"/>
    <x v="4"/>
    <x v="1"/>
    <x v="1"/>
    <x v="0"/>
    <x v="1"/>
    <x v="1"/>
    <x v="1"/>
    <x v="1706"/>
    <x v="1706"/>
    <x v="1712"/>
    <x v="1695"/>
    <x v="1691"/>
    <x v="1720"/>
    <x v="1719"/>
    <x v="981"/>
    <x v="0"/>
    <x v="1"/>
    <x v="1"/>
    <x v="10"/>
    <x v="163"/>
    <x v="3"/>
    <x v="2"/>
    <x v="1"/>
    <x v="0"/>
    <x v="0"/>
  </r>
  <r>
    <x v="1721"/>
    <x v="2"/>
    <x v="0"/>
    <x v="2"/>
    <x v="1"/>
    <x v="1"/>
    <x v="1"/>
    <x v="1"/>
    <x v="1707"/>
    <x v="1707"/>
    <x v="1713"/>
    <x v="1696"/>
    <x v="1692"/>
    <x v="1721"/>
    <x v="1720"/>
    <x v="2"/>
    <x v="0"/>
    <x v="1"/>
    <x v="1"/>
    <x v="5"/>
    <x v="290"/>
    <x v="0"/>
    <x v="5"/>
    <x v="3"/>
    <x v="1"/>
    <x v="1"/>
  </r>
  <r>
    <x v="1722"/>
    <x v="1"/>
    <x v="1"/>
    <x v="2"/>
    <x v="3"/>
    <x v="7"/>
    <x v="7"/>
    <x v="7"/>
    <x v="1708"/>
    <x v="1708"/>
    <x v="1714"/>
    <x v="1697"/>
    <x v="1693"/>
    <x v="1722"/>
    <x v="1721"/>
    <x v="2"/>
    <x v="0"/>
    <x v="1"/>
    <x v="1"/>
    <x v="5"/>
    <x v="167"/>
    <x v="2"/>
    <x v="8"/>
    <x v="2"/>
    <x v="1"/>
    <x v="2"/>
  </r>
  <r>
    <x v="1723"/>
    <x v="4"/>
    <x v="0"/>
    <x v="4"/>
    <x v="4"/>
    <x v="3"/>
    <x v="3"/>
    <x v="3"/>
    <x v="1709"/>
    <x v="1709"/>
    <x v="1715"/>
    <x v="1698"/>
    <x v="1694"/>
    <x v="1723"/>
    <x v="1722"/>
    <x v="2"/>
    <x v="267"/>
    <x v="1"/>
    <x v="1"/>
    <x v="9"/>
    <x v="458"/>
    <x v="4"/>
    <x v="5"/>
    <x v="7"/>
    <x v="0"/>
    <x v="1"/>
  </r>
  <r>
    <x v="1724"/>
    <x v="4"/>
    <x v="1"/>
    <x v="1"/>
    <x v="0"/>
    <x v="7"/>
    <x v="7"/>
    <x v="7"/>
    <x v="1710"/>
    <x v="1710"/>
    <x v="1716"/>
    <x v="1699"/>
    <x v="1695"/>
    <x v="1724"/>
    <x v="1723"/>
    <x v="982"/>
    <x v="0"/>
    <x v="1"/>
    <x v="1"/>
    <x v="10"/>
    <x v="170"/>
    <x v="4"/>
    <x v="1"/>
    <x v="2"/>
    <x v="1"/>
    <x v="0"/>
  </r>
  <r>
    <x v="1725"/>
    <x v="2"/>
    <x v="0"/>
    <x v="2"/>
    <x v="1"/>
    <x v="2"/>
    <x v="2"/>
    <x v="2"/>
    <x v="1711"/>
    <x v="1711"/>
    <x v="1717"/>
    <x v="1700"/>
    <x v="1696"/>
    <x v="1725"/>
    <x v="1724"/>
    <x v="2"/>
    <x v="0"/>
    <x v="1"/>
    <x v="1"/>
    <x v="5"/>
    <x v="171"/>
    <x v="5"/>
    <x v="7"/>
    <x v="3"/>
    <x v="1"/>
    <x v="1"/>
  </r>
  <r>
    <x v="1726"/>
    <x v="0"/>
    <x v="0"/>
    <x v="2"/>
    <x v="0"/>
    <x v="7"/>
    <x v="7"/>
    <x v="7"/>
    <x v="1712"/>
    <x v="1712"/>
    <x v="1718"/>
    <x v="1701"/>
    <x v="1697"/>
    <x v="1726"/>
    <x v="1725"/>
    <x v="983"/>
    <x v="0"/>
    <x v="408"/>
    <x v="16"/>
    <x v="6"/>
    <x v="5"/>
    <x v="3"/>
    <x v="5"/>
    <x v="2"/>
    <x v="1"/>
    <x v="1"/>
  </r>
  <r>
    <x v="1727"/>
    <x v="0"/>
    <x v="0"/>
    <x v="2"/>
    <x v="0"/>
    <x v="2"/>
    <x v="2"/>
    <x v="2"/>
    <x v="1713"/>
    <x v="1713"/>
    <x v="1719"/>
    <x v="1702"/>
    <x v="1698"/>
    <x v="1727"/>
    <x v="1726"/>
    <x v="984"/>
    <x v="0"/>
    <x v="409"/>
    <x v="10"/>
    <x v="6"/>
    <x v="296"/>
    <x v="4"/>
    <x v="6"/>
    <x v="3"/>
    <x v="1"/>
    <x v="1"/>
  </r>
  <r>
    <x v="1728"/>
    <x v="1"/>
    <x v="0"/>
    <x v="2"/>
    <x v="4"/>
    <x v="2"/>
    <x v="2"/>
    <x v="2"/>
    <x v="1714"/>
    <x v="1714"/>
    <x v="1720"/>
    <x v="1703"/>
    <x v="1699"/>
    <x v="1728"/>
    <x v="1727"/>
    <x v="2"/>
    <x v="268"/>
    <x v="1"/>
    <x v="1"/>
    <x v="6"/>
    <x v="137"/>
    <x v="1"/>
    <x v="0"/>
    <x v="2"/>
    <x v="1"/>
    <x v="2"/>
  </r>
  <r>
    <x v="1729"/>
    <x v="2"/>
    <x v="0"/>
    <x v="2"/>
    <x v="1"/>
    <x v="7"/>
    <x v="7"/>
    <x v="7"/>
    <x v="1715"/>
    <x v="1715"/>
    <x v="1721"/>
    <x v="1704"/>
    <x v="1700"/>
    <x v="1729"/>
    <x v="1728"/>
    <x v="2"/>
    <x v="0"/>
    <x v="1"/>
    <x v="1"/>
    <x v="5"/>
    <x v="136"/>
    <x v="4"/>
    <x v="10"/>
    <x v="6"/>
    <x v="2"/>
    <x v="2"/>
  </r>
  <r>
    <x v="1730"/>
    <x v="0"/>
    <x v="1"/>
    <x v="2"/>
    <x v="0"/>
    <x v="1"/>
    <x v="1"/>
    <x v="1"/>
    <x v="1716"/>
    <x v="1716"/>
    <x v="1722"/>
    <x v="1705"/>
    <x v="1701"/>
    <x v="1730"/>
    <x v="1729"/>
    <x v="985"/>
    <x v="0"/>
    <x v="410"/>
    <x v="43"/>
    <x v="5"/>
    <x v="40"/>
    <x v="1"/>
    <x v="8"/>
    <x v="11"/>
    <x v="0"/>
    <x v="2"/>
  </r>
  <r>
    <x v="1731"/>
    <x v="2"/>
    <x v="0"/>
    <x v="2"/>
    <x v="1"/>
    <x v="6"/>
    <x v="6"/>
    <x v="6"/>
    <x v="1717"/>
    <x v="1717"/>
    <x v="1723"/>
    <x v="434"/>
    <x v="1702"/>
    <x v="1731"/>
    <x v="1730"/>
    <x v="2"/>
    <x v="0"/>
    <x v="1"/>
    <x v="1"/>
    <x v="5"/>
    <x v="271"/>
    <x v="4"/>
    <x v="2"/>
    <x v="6"/>
    <x v="2"/>
    <x v="1"/>
  </r>
  <r>
    <x v="1732"/>
    <x v="2"/>
    <x v="0"/>
    <x v="2"/>
    <x v="0"/>
    <x v="4"/>
    <x v="4"/>
    <x v="4"/>
    <x v="1718"/>
    <x v="1718"/>
    <x v="1724"/>
    <x v="1706"/>
    <x v="1703"/>
    <x v="1732"/>
    <x v="1731"/>
    <x v="986"/>
    <x v="0"/>
    <x v="1"/>
    <x v="1"/>
    <x v="6"/>
    <x v="47"/>
    <x v="6"/>
    <x v="11"/>
    <x v="5"/>
    <x v="0"/>
    <x v="1"/>
  </r>
  <r>
    <x v="1733"/>
    <x v="4"/>
    <x v="0"/>
    <x v="4"/>
    <x v="4"/>
    <x v="5"/>
    <x v="5"/>
    <x v="5"/>
    <x v="1719"/>
    <x v="1719"/>
    <x v="1725"/>
    <x v="1707"/>
    <x v="1704"/>
    <x v="1733"/>
    <x v="1732"/>
    <x v="2"/>
    <x v="269"/>
    <x v="1"/>
    <x v="1"/>
    <x v="9"/>
    <x v="140"/>
    <x v="0"/>
    <x v="8"/>
    <x v="3"/>
    <x v="1"/>
    <x v="1"/>
  </r>
  <r>
    <x v="1734"/>
    <x v="4"/>
    <x v="0"/>
    <x v="4"/>
    <x v="4"/>
    <x v="5"/>
    <x v="5"/>
    <x v="5"/>
    <x v="1720"/>
    <x v="1720"/>
    <x v="1726"/>
    <x v="1708"/>
    <x v="1705"/>
    <x v="1734"/>
    <x v="1733"/>
    <x v="2"/>
    <x v="270"/>
    <x v="1"/>
    <x v="1"/>
    <x v="9"/>
    <x v="303"/>
    <x v="0"/>
    <x v="3"/>
    <x v="2"/>
    <x v="1"/>
    <x v="1"/>
  </r>
  <r>
    <x v="1735"/>
    <x v="0"/>
    <x v="0"/>
    <x v="4"/>
    <x v="4"/>
    <x v="0"/>
    <x v="0"/>
    <x v="0"/>
    <x v="1721"/>
    <x v="1721"/>
    <x v="1727"/>
    <x v="1709"/>
    <x v="1706"/>
    <x v="1735"/>
    <x v="1734"/>
    <x v="2"/>
    <x v="271"/>
    <x v="411"/>
    <x v="35"/>
    <x v="7"/>
    <x v="0"/>
    <x v="0"/>
    <x v="0"/>
    <x v="10"/>
    <x v="0"/>
    <x v="1"/>
  </r>
  <r>
    <x v="1736"/>
    <x v="2"/>
    <x v="0"/>
    <x v="1"/>
    <x v="0"/>
    <x v="6"/>
    <x v="6"/>
    <x v="6"/>
    <x v="1722"/>
    <x v="1722"/>
    <x v="1728"/>
    <x v="1710"/>
    <x v="1707"/>
    <x v="1736"/>
    <x v="1735"/>
    <x v="987"/>
    <x v="0"/>
    <x v="1"/>
    <x v="1"/>
    <x v="10"/>
    <x v="40"/>
    <x v="1"/>
    <x v="8"/>
    <x v="0"/>
    <x v="0"/>
    <x v="0"/>
  </r>
  <r>
    <x v="1737"/>
    <x v="4"/>
    <x v="0"/>
    <x v="4"/>
    <x v="4"/>
    <x v="2"/>
    <x v="2"/>
    <x v="2"/>
    <x v="1723"/>
    <x v="1723"/>
    <x v="1729"/>
    <x v="1711"/>
    <x v="1708"/>
    <x v="1737"/>
    <x v="1736"/>
    <x v="2"/>
    <x v="272"/>
    <x v="1"/>
    <x v="1"/>
    <x v="9"/>
    <x v="144"/>
    <x v="1"/>
    <x v="8"/>
    <x v="5"/>
    <x v="0"/>
    <x v="1"/>
  </r>
  <r>
    <x v="1738"/>
    <x v="1"/>
    <x v="0"/>
    <x v="1"/>
    <x v="0"/>
    <x v="7"/>
    <x v="7"/>
    <x v="7"/>
    <x v="1724"/>
    <x v="1724"/>
    <x v="1730"/>
    <x v="1712"/>
    <x v="1709"/>
    <x v="1738"/>
    <x v="1737"/>
    <x v="988"/>
    <x v="0"/>
    <x v="1"/>
    <x v="1"/>
    <x v="10"/>
    <x v="325"/>
    <x v="0"/>
    <x v="6"/>
    <x v="3"/>
    <x v="1"/>
    <x v="0"/>
  </r>
  <r>
    <x v="1739"/>
    <x v="4"/>
    <x v="0"/>
    <x v="2"/>
    <x v="0"/>
    <x v="5"/>
    <x v="5"/>
    <x v="5"/>
    <x v="1725"/>
    <x v="1725"/>
    <x v="1731"/>
    <x v="1713"/>
    <x v="1710"/>
    <x v="1739"/>
    <x v="1738"/>
    <x v="989"/>
    <x v="0"/>
    <x v="1"/>
    <x v="1"/>
    <x v="6"/>
    <x v="239"/>
    <x v="6"/>
    <x v="1"/>
    <x v="2"/>
    <x v="1"/>
    <x v="1"/>
  </r>
  <r>
    <x v="1740"/>
    <x v="4"/>
    <x v="0"/>
    <x v="4"/>
    <x v="4"/>
    <x v="7"/>
    <x v="7"/>
    <x v="7"/>
    <x v="1726"/>
    <x v="1726"/>
    <x v="1732"/>
    <x v="1714"/>
    <x v="1711"/>
    <x v="1740"/>
    <x v="1739"/>
    <x v="2"/>
    <x v="273"/>
    <x v="1"/>
    <x v="1"/>
    <x v="9"/>
    <x v="188"/>
    <x v="0"/>
    <x v="5"/>
    <x v="0"/>
    <x v="0"/>
    <x v="1"/>
  </r>
  <r>
    <x v="1741"/>
    <x v="0"/>
    <x v="1"/>
    <x v="1"/>
    <x v="0"/>
    <x v="4"/>
    <x v="4"/>
    <x v="4"/>
    <x v="1727"/>
    <x v="1727"/>
    <x v="1733"/>
    <x v="1715"/>
    <x v="1712"/>
    <x v="1741"/>
    <x v="1740"/>
    <x v="990"/>
    <x v="0"/>
    <x v="412"/>
    <x v="141"/>
    <x v="8"/>
    <x v="433"/>
    <x v="5"/>
    <x v="7"/>
    <x v="2"/>
    <x v="1"/>
    <x v="0"/>
  </r>
  <r>
    <x v="1742"/>
    <x v="2"/>
    <x v="0"/>
    <x v="1"/>
    <x v="0"/>
    <x v="6"/>
    <x v="6"/>
    <x v="6"/>
    <x v="1728"/>
    <x v="1728"/>
    <x v="1734"/>
    <x v="1716"/>
    <x v="1713"/>
    <x v="1742"/>
    <x v="1741"/>
    <x v="991"/>
    <x v="0"/>
    <x v="1"/>
    <x v="1"/>
    <x v="10"/>
    <x v="221"/>
    <x v="3"/>
    <x v="1"/>
    <x v="2"/>
    <x v="1"/>
    <x v="0"/>
  </r>
  <r>
    <x v="1743"/>
    <x v="4"/>
    <x v="1"/>
    <x v="2"/>
    <x v="0"/>
    <x v="1"/>
    <x v="1"/>
    <x v="1"/>
    <x v="1729"/>
    <x v="1729"/>
    <x v="1735"/>
    <x v="1717"/>
    <x v="1714"/>
    <x v="1743"/>
    <x v="1742"/>
    <x v="992"/>
    <x v="0"/>
    <x v="1"/>
    <x v="1"/>
    <x v="6"/>
    <x v="133"/>
    <x v="2"/>
    <x v="0"/>
    <x v="3"/>
    <x v="1"/>
    <x v="1"/>
  </r>
  <r>
    <x v="1744"/>
    <x v="2"/>
    <x v="0"/>
    <x v="2"/>
    <x v="3"/>
    <x v="1"/>
    <x v="1"/>
    <x v="1"/>
    <x v="1730"/>
    <x v="1730"/>
    <x v="1736"/>
    <x v="1718"/>
    <x v="1715"/>
    <x v="1744"/>
    <x v="1743"/>
    <x v="2"/>
    <x v="0"/>
    <x v="1"/>
    <x v="1"/>
    <x v="5"/>
    <x v="414"/>
    <x v="0"/>
    <x v="7"/>
    <x v="3"/>
    <x v="1"/>
    <x v="1"/>
  </r>
  <r>
    <x v="1745"/>
    <x v="0"/>
    <x v="0"/>
    <x v="0"/>
    <x v="0"/>
    <x v="5"/>
    <x v="5"/>
    <x v="5"/>
    <x v="1731"/>
    <x v="1731"/>
    <x v="1737"/>
    <x v="1719"/>
    <x v="1716"/>
    <x v="1745"/>
    <x v="1744"/>
    <x v="993"/>
    <x v="0"/>
    <x v="413"/>
    <x v="113"/>
    <x v="0"/>
    <x v="472"/>
    <x v="5"/>
    <x v="11"/>
    <x v="2"/>
    <x v="1"/>
    <x v="0"/>
  </r>
  <r>
    <x v="1746"/>
    <x v="4"/>
    <x v="0"/>
    <x v="4"/>
    <x v="4"/>
    <x v="0"/>
    <x v="0"/>
    <x v="0"/>
    <x v="1732"/>
    <x v="1732"/>
    <x v="1738"/>
    <x v="1720"/>
    <x v="1717"/>
    <x v="1746"/>
    <x v="1745"/>
    <x v="2"/>
    <x v="274"/>
    <x v="1"/>
    <x v="1"/>
    <x v="9"/>
    <x v="390"/>
    <x v="0"/>
    <x v="5"/>
    <x v="2"/>
    <x v="1"/>
    <x v="1"/>
  </r>
  <r>
    <x v="1747"/>
    <x v="4"/>
    <x v="0"/>
    <x v="0"/>
    <x v="0"/>
    <x v="6"/>
    <x v="6"/>
    <x v="6"/>
    <x v="1733"/>
    <x v="1733"/>
    <x v="1739"/>
    <x v="1721"/>
    <x v="1718"/>
    <x v="1747"/>
    <x v="1746"/>
    <x v="994"/>
    <x v="0"/>
    <x v="1"/>
    <x v="1"/>
    <x v="1"/>
    <x v="148"/>
    <x v="3"/>
    <x v="3"/>
    <x v="10"/>
    <x v="0"/>
    <x v="1"/>
  </r>
  <r>
    <x v="1748"/>
    <x v="4"/>
    <x v="0"/>
    <x v="2"/>
    <x v="0"/>
    <x v="0"/>
    <x v="0"/>
    <x v="0"/>
    <x v="1734"/>
    <x v="1734"/>
    <x v="1740"/>
    <x v="1722"/>
    <x v="1719"/>
    <x v="1748"/>
    <x v="1747"/>
    <x v="995"/>
    <x v="0"/>
    <x v="1"/>
    <x v="1"/>
    <x v="6"/>
    <x v="8"/>
    <x v="5"/>
    <x v="1"/>
    <x v="8"/>
    <x v="1"/>
    <x v="2"/>
  </r>
  <r>
    <x v="1749"/>
    <x v="0"/>
    <x v="1"/>
    <x v="2"/>
    <x v="0"/>
    <x v="3"/>
    <x v="3"/>
    <x v="3"/>
    <x v="1735"/>
    <x v="1735"/>
    <x v="1741"/>
    <x v="1723"/>
    <x v="1586"/>
    <x v="1749"/>
    <x v="1538"/>
    <x v="996"/>
    <x v="0"/>
    <x v="414"/>
    <x v="42"/>
    <x v="5"/>
    <x v="194"/>
    <x v="6"/>
    <x v="4"/>
    <x v="2"/>
    <x v="1"/>
    <x v="1"/>
  </r>
  <r>
    <x v="1750"/>
    <x v="1"/>
    <x v="0"/>
    <x v="4"/>
    <x v="4"/>
    <x v="5"/>
    <x v="5"/>
    <x v="5"/>
    <x v="1736"/>
    <x v="1736"/>
    <x v="1742"/>
    <x v="1724"/>
    <x v="1720"/>
    <x v="1750"/>
    <x v="1748"/>
    <x v="2"/>
    <x v="275"/>
    <x v="1"/>
    <x v="1"/>
    <x v="7"/>
    <x v="457"/>
    <x v="0"/>
    <x v="10"/>
    <x v="2"/>
    <x v="1"/>
    <x v="1"/>
  </r>
  <r>
    <x v="1751"/>
    <x v="2"/>
    <x v="0"/>
    <x v="2"/>
    <x v="3"/>
    <x v="7"/>
    <x v="7"/>
    <x v="7"/>
    <x v="1737"/>
    <x v="1737"/>
    <x v="1743"/>
    <x v="1725"/>
    <x v="627"/>
    <x v="1751"/>
    <x v="1749"/>
    <x v="2"/>
    <x v="0"/>
    <x v="1"/>
    <x v="1"/>
    <x v="5"/>
    <x v="137"/>
    <x v="1"/>
    <x v="0"/>
    <x v="3"/>
    <x v="1"/>
    <x v="2"/>
  </r>
  <r>
    <x v="1752"/>
    <x v="0"/>
    <x v="0"/>
    <x v="2"/>
    <x v="0"/>
    <x v="1"/>
    <x v="1"/>
    <x v="1"/>
    <x v="1738"/>
    <x v="1738"/>
    <x v="1744"/>
    <x v="1726"/>
    <x v="1721"/>
    <x v="1752"/>
    <x v="1750"/>
    <x v="997"/>
    <x v="0"/>
    <x v="415"/>
    <x v="76"/>
    <x v="5"/>
    <x v="350"/>
    <x v="6"/>
    <x v="2"/>
    <x v="0"/>
    <x v="0"/>
    <x v="1"/>
  </r>
  <r>
    <x v="1753"/>
    <x v="1"/>
    <x v="0"/>
    <x v="2"/>
    <x v="3"/>
    <x v="5"/>
    <x v="5"/>
    <x v="5"/>
    <x v="1739"/>
    <x v="1739"/>
    <x v="1745"/>
    <x v="1727"/>
    <x v="1722"/>
    <x v="1753"/>
    <x v="1751"/>
    <x v="2"/>
    <x v="0"/>
    <x v="1"/>
    <x v="1"/>
    <x v="5"/>
    <x v="413"/>
    <x v="3"/>
    <x v="5"/>
    <x v="6"/>
    <x v="2"/>
    <x v="2"/>
  </r>
  <r>
    <x v="1754"/>
    <x v="2"/>
    <x v="0"/>
    <x v="4"/>
    <x v="3"/>
    <x v="4"/>
    <x v="4"/>
    <x v="4"/>
    <x v="1740"/>
    <x v="1740"/>
    <x v="1746"/>
    <x v="1728"/>
    <x v="1723"/>
    <x v="1754"/>
    <x v="1752"/>
    <x v="2"/>
    <x v="0"/>
    <x v="1"/>
    <x v="1"/>
    <x v="7"/>
    <x v="420"/>
    <x v="6"/>
    <x v="0"/>
    <x v="1"/>
    <x v="0"/>
    <x v="1"/>
  </r>
  <r>
    <x v="1755"/>
    <x v="4"/>
    <x v="1"/>
    <x v="2"/>
    <x v="0"/>
    <x v="0"/>
    <x v="0"/>
    <x v="0"/>
    <x v="1741"/>
    <x v="1741"/>
    <x v="1747"/>
    <x v="1729"/>
    <x v="1724"/>
    <x v="1755"/>
    <x v="1753"/>
    <x v="998"/>
    <x v="0"/>
    <x v="1"/>
    <x v="1"/>
    <x v="6"/>
    <x v="382"/>
    <x v="3"/>
    <x v="8"/>
    <x v="7"/>
    <x v="0"/>
    <x v="2"/>
  </r>
  <r>
    <x v="1756"/>
    <x v="1"/>
    <x v="0"/>
    <x v="0"/>
    <x v="0"/>
    <x v="7"/>
    <x v="7"/>
    <x v="7"/>
    <x v="1742"/>
    <x v="1742"/>
    <x v="1748"/>
    <x v="1730"/>
    <x v="1725"/>
    <x v="1756"/>
    <x v="1754"/>
    <x v="999"/>
    <x v="0"/>
    <x v="1"/>
    <x v="1"/>
    <x v="1"/>
    <x v="185"/>
    <x v="5"/>
    <x v="6"/>
    <x v="1"/>
    <x v="0"/>
    <x v="1"/>
  </r>
  <r>
    <x v="1757"/>
    <x v="2"/>
    <x v="0"/>
    <x v="4"/>
    <x v="3"/>
    <x v="5"/>
    <x v="5"/>
    <x v="5"/>
    <x v="1743"/>
    <x v="1743"/>
    <x v="1749"/>
    <x v="1731"/>
    <x v="1726"/>
    <x v="1757"/>
    <x v="1755"/>
    <x v="2"/>
    <x v="0"/>
    <x v="1"/>
    <x v="1"/>
    <x v="7"/>
    <x v="275"/>
    <x v="0"/>
    <x v="10"/>
    <x v="5"/>
    <x v="0"/>
    <x v="1"/>
  </r>
  <r>
    <x v="1758"/>
    <x v="2"/>
    <x v="0"/>
    <x v="2"/>
    <x v="3"/>
    <x v="5"/>
    <x v="5"/>
    <x v="5"/>
    <x v="1744"/>
    <x v="1744"/>
    <x v="1750"/>
    <x v="174"/>
    <x v="1727"/>
    <x v="1758"/>
    <x v="1756"/>
    <x v="2"/>
    <x v="0"/>
    <x v="1"/>
    <x v="1"/>
    <x v="5"/>
    <x v="181"/>
    <x v="4"/>
    <x v="0"/>
    <x v="3"/>
    <x v="1"/>
    <x v="1"/>
  </r>
  <r>
    <x v="1759"/>
    <x v="4"/>
    <x v="1"/>
    <x v="0"/>
    <x v="0"/>
    <x v="5"/>
    <x v="5"/>
    <x v="5"/>
    <x v="1745"/>
    <x v="1745"/>
    <x v="1751"/>
    <x v="1732"/>
    <x v="1096"/>
    <x v="1759"/>
    <x v="1757"/>
    <x v="1000"/>
    <x v="0"/>
    <x v="1"/>
    <x v="1"/>
    <x v="1"/>
    <x v="219"/>
    <x v="2"/>
    <x v="7"/>
    <x v="4"/>
    <x v="1"/>
    <x v="1"/>
  </r>
  <r>
    <x v="1760"/>
    <x v="1"/>
    <x v="0"/>
    <x v="2"/>
    <x v="3"/>
    <x v="5"/>
    <x v="5"/>
    <x v="5"/>
    <x v="1746"/>
    <x v="1746"/>
    <x v="1752"/>
    <x v="1733"/>
    <x v="1728"/>
    <x v="1760"/>
    <x v="1758"/>
    <x v="2"/>
    <x v="0"/>
    <x v="1"/>
    <x v="1"/>
    <x v="5"/>
    <x v="388"/>
    <x v="0"/>
    <x v="4"/>
    <x v="2"/>
    <x v="1"/>
    <x v="1"/>
  </r>
  <r>
    <x v="1761"/>
    <x v="4"/>
    <x v="0"/>
    <x v="1"/>
    <x v="0"/>
    <x v="4"/>
    <x v="4"/>
    <x v="4"/>
    <x v="1747"/>
    <x v="1747"/>
    <x v="1753"/>
    <x v="1734"/>
    <x v="1729"/>
    <x v="1761"/>
    <x v="1759"/>
    <x v="1001"/>
    <x v="0"/>
    <x v="1"/>
    <x v="1"/>
    <x v="10"/>
    <x v="92"/>
    <x v="1"/>
    <x v="5"/>
    <x v="0"/>
    <x v="0"/>
    <x v="0"/>
  </r>
  <r>
    <x v="1762"/>
    <x v="3"/>
    <x v="0"/>
    <x v="1"/>
    <x v="0"/>
    <x v="6"/>
    <x v="6"/>
    <x v="6"/>
    <x v="1748"/>
    <x v="1748"/>
    <x v="1754"/>
    <x v="1735"/>
    <x v="1730"/>
    <x v="1762"/>
    <x v="1760"/>
    <x v="1002"/>
    <x v="0"/>
    <x v="1"/>
    <x v="1"/>
    <x v="8"/>
    <x v="378"/>
    <x v="0"/>
    <x v="0"/>
    <x v="7"/>
    <x v="0"/>
    <x v="1"/>
  </r>
  <r>
    <x v="1763"/>
    <x v="1"/>
    <x v="0"/>
    <x v="2"/>
    <x v="3"/>
    <x v="5"/>
    <x v="5"/>
    <x v="5"/>
    <x v="1749"/>
    <x v="1749"/>
    <x v="1755"/>
    <x v="1220"/>
    <x v="1731"/>
    <x v="1763"/>
    <x v="1761"/>
    <x v="2"/>
    <x v="0"/>
    <x v="1"/>
    <x v="1"/>
    <x v="5"/>
    <x v="95"/>
    <x v="0"/>
    <x v="1"/>
    <x v="2"/>
    <x v="1"/>
    <x v="1"/>
  </r>
  <r>
    <x v="1764"/>
    <x v="0"/>
    <x v="0"/>
    <x v="0"/>
    <x v="0"/>
    <x v="1"/>
    <x v="1"/>
    <x v="1"/>
    <x v="1750"/>
    <x v="1750"/>
    <x v="1756"/>
    <x v="1736"/>
    <x v="1732"/>
    <x v="1764"/>
    <x v="1762"/>
    <x v="1003"/>
    <x v="0"/>
    <x v="416"/>
    <x v="105"/>
    <x v="1"/>
    <x v="302"/>
    <x v="2"/>
    <x v="2"/>
    <x v="10"/>
    <x v="0"/>
    <x v="1"/>
  </r>
  <r>
    <x v="1765"/>
    <x v="2"/>
    <x v="0"/>
    <x v="4"/>
    <x v="0"/>
    <x v="7"/>
    <x v="7"/>
    <x v="7"/>
    <x v="1751"/>
    <x v="1751"/>
    <x v="1757"/>
    <x v="1737"/>
    <x v="1733"/>
    <x v="1765"/>
    <x v="1763"/>
    <x v="1004"/>
    <x v="0"/>
    <x v="1"/>
    <x v="1"/>
    <x v="9"/>
    <x v="233"/>
    <x v="6"/>
    <x v="9"/>
    <x v="7"/>
    <x v="0"/>
    <x v="1"/>
  </r>
  <r>
    <x v="1766"/>
    <x v="4"/>
    <x v="0"/>
    <x v="2"/>
    <x v="0"/>
    <x v="1"/>
    <x v="1"/>
    <x v="1"/>
    <x v="1752"/>
    <x v="1752"/>
    <x v="1758"/>
    <x v="1738"/>
    <x v="1734"/>
    <x v="1766"/>
    <x v="1764"/>
    <x v="1005"/>
    <x v="0"/>
    <x v="1"/>
    <x v="1"/>
    <x v="6"/>
    <x v="326"/>
    <x v="6"/>
    <x v="10"/>
    <x v="3"/>
    <x v="1"/>
    <x v="2"/>
  </r>
  <r>
    <x v="1767"/>
    <x v="0"/>
    <x v="0"/>
    <x v="4"/>
    <x v="4"/>
    <x v="6"/>
    <x v="6"/>
    <x v="6"/>
    <x v="1753"/>
    <x v="1753"/>
    <x v="1759"/>
    <x v="1739"/>
    <x v="1735"/>
    <x v="1767"/>
    <x v="1765"/>
    <x v="2"/>
    <x v="276"/>
    <x v="417"/>
    <x v="35"/>
    <x v="7"/>
    <x v="117"/>
    <x v="3"/>
    <x v="1"/>
    <x v="5"/>
    <x v="0"/>
    <x v="1"/>
  </r>
  <r>
    <x v="1768"/>
    <x v="0"/>
    <x v="0"/>
    <x v="0"/>
    <x v="0"/>
    <x v="0"/>
    <x v="0"/>
    <x v="0"/>
    <x v="1754"/>
    <x v="1754"/>
    <x v="1760"/>
    <x v="1740"/>
    <x v="1736"/>
    <x v="1768"/>
    <x v="1766"/>
    <x v="1006"/>
    <x v="0"/>
    <x v="418"/>
    <x v="23"/>
    <x v="1"/>
    <x v="364"/>
    <x v="5"/>
    <x v="0"/>
    <x v="4"/>
    <x v="1"/>
    <x v="1"/>
  </r>
  <r>
    <x v="1769"/>
    <x v="2"/>
    <x v="0"/>
    <x v="2"/>
    <x v="3"/>
    <x v="4"/>
    <x v="4"/>
    <x v="4"/>
    <x v="1755"/>
    <x v="1755"/>
    <x v="1761"/>
    <x v="1741"/>
    <x v="578"/>
    <x v="1769"/>
    <x v="1767"/>
    <x v="2"/>
    <x v="0"/>
    <x v="1"/>
    <x v="1"/>
    <x v="5"/>
    <x v="376"/>
    <x v="1"/>
    <x v="1"/>
    <x v="3"/>
    <x v="1"/>
    <x v="2"/>
  </r>
  <r>
    <x v="1770"/>
    <x v="2"/>
    <x v="0"/>
    <x v="2"/>
    <x v="3"/>
    <x v="0"/>
    <x v="0"/>
    <x v="0"/>
    <x v="1756"/>
    <x v="1756"/>
    <x v="1762"/>
    <x v="1742"/>
    <x v="1737"/>
    <x v="1770"/>
    <x v="1768"/>
    <x v="2"/>
    <x v="0"/>
    <x v="1"/>
    <x v="1"/>
    <x v="5"/>
    <x v="254"/>
    <x v="5"/>
    <x v="0"/>
    <x v="3"/>
    <x v="1"/>
    <x v="2"/>
  </r>
  <r>
    <x v="1771"/>
    <x v="1"/>
    <x v="1"/>
    <x v="2"/>
    <x v="3"/>
    <x v="1"/>
    <x v="1"/>
    <x v="1"/>
    <x v="1757"/>
    <x v="1757"/>
    <x v="1763"/>
    <x v="1743"/>
    <x v="1738"/>
    <x v="1771"/>
    <x v="1769"/>
    <x v="2"/>
    <x v="0"/>
    <x v="1"/>
    <x v="1"/>
    <x v="5"/>
    <x v="463"/>
    <x v="1"/>
    <x v="2"/>
    <x v="5"/>
    <x v="0"/>
    <x v="2"/>
  </r>
  <r>
    <x v="1772"/>
    <x v="2"/>
    <x v="0"/>
    <x v="4"/>
    <x v="3"/>
    <x v="5"/>
    <x v="5"/>
    <x v="5"/>
    <x v="1758"/>
    <x v="1758"/>
    <x v="1764"/>
    <x v="1744"/>
    <x v="1739"/>
    <x v="1772"/>
    <x v="1770"/>
    <x v="2"/>
    <x v="0"/>
    <x v="1"/>
    <x v="1"/>
    <x v="7"/>
    <x v="18"/>
    <x v="3"/>
    <x v="7"/>
    <x v="5"/>
    <x v="0"/>
    <x v="1"/>
  </r>
  <r>
    <x v="1773"/>
    <x v="1"/>
    <x v="0"/>
    <x v="2"/>
    <x v="3"/>
    <x v="1"/>
    <x v="1"/>
    <x v="1"/>
    <x v="1759"/>
    <x v="1759"/>
    <x v="1765"/>
    <x v="1745"/>
    <x v="1740"/>
    <x v="1773"/>
    <x v="1771"/>
    <x v="2"/>
    <x v="0"/>
    <x v="1"/>
    <x v="1"/>
    <x v="5"/>
    <x v="399"/>
    <x v="1"/>
    <x v="4"/>
    <x v="4"/>
    <x v="1"/>
    <x v="2"/>
  </r>
  <r>
    <x v="1774"/>
    <x v="4"/>
    <x v="0"/>
    <x v="0"/>
    <x v="0"/>
    <x v="4"/>
    <x v="4"/>
    <x v="4"/>
    <x v="1760"/>
    <x v="1760"/>
    <x v="1766"/>
    <x v="1746"/>
    <x v="1741"/>
    <x v="1774"/>
    <x v="1772"/>
    <x v="1007"/>
    <x v="0"/>
    <x v="1"/>
    <x v="1"/>
    <x v="1"/>
    <x v="83"/>
    <x v="6"/>
    <x v="4"/>
    <x v="6"/>
    <x v="2"/>
    <x v="1"/>
  </r>
  <r>
    <x v="1775"/>
    <x v="3"/>
    <x v="0"/>
    <x v="2"/>
    <x v="3"/>
    <x v="7"/>
    <x v="7"/>
    <x v="7"/>
    <x v="1761"/>
    <x v="1761"/>
    <x v="1767"/>
    <x v="1747"/>
    <x v="1742"/>
    <x v="1775"/>
    <x v="1773"/>
    <x v="2"/>
    <x v="0"/>
    <x v="1"/>
    <x v="1"/>
    <x v="11"/>
    <x v="122"/>
    <x v="5"/>
    <x v="0"/>
    <x v="2"/>
    <x v="1"/>
    <x v="2"/>
  </r>
  <r>
    <x v="1776"/>
    <x v="3"/>
    <x v="0"/>
    <x v="2"/>
    <x v="3"/>
    <x v="4"/>
    <x v="4"/>
    <x v="4"/>
    <x v="1762"/>
    <x v="1762"/>
    <x v="1768"/>
    <x v="1748"/>
    <x v="1743"/>
    <x v="1776"/>
    <x v="1774"/>
    <x v="2"/>
    <x v="0"/>
    <x v="1"/>
    <x v="1"/>
    <x v="10"/>
    <x v="232"/>
    <x v="4"/>
    <x v="1"/>
    <x v="5"/>
    <x v="0"/>
    <x v="1"/>
  </r>
  <r>
    <x v="1777"/>
    <x v="0"/>
    <x v="0"/>
    <x v="2"/>
    <x v="0"/>
    <x v="0"/>
    <x v="0"/>
    <x v="0"/>
    <x v="1763"/>
    <x v="1763"/>
    <x v="1769"/>
    <x v="1749"/>
    <x v="1744"/>
    <x v="1777"/>
    <x v="1775"/>
    <x v="1008"/>
    <x v="0"/>
    <x v="419"/>
    <x v="135"/>
    <x v="5"/>
    <x v="127"/>
    <x v="2"/>
    <x v="10"/>
    <x v="11"/>
    <x v="0"/>
    <x v="1"/>
  </r>
  <r>
    <x v="1778"/>
    <x v="2"/>
    <x v="0"/>
    <x v="4"/>
    <x v="3"/>
    <x v="4"/>
    <x v="4"/>
    <x v="4"/>
    <x v="1764"/>
    <x v="1764"/>
    <x v="1770"/>
    <x v="1750"/>
    <x v="1745"/>
    <x v="1778"/>
    <x v="1776"/>
    <x v="2"/>
    <x v="0"/>
    <x v="1"/>
    <x v="1"/>
    <x v="7"/>
    <x v="220"/>
    <x v="2"/>
    <x v="0"/>
    <x v="8"/>
    <x v="1"/>
    <x v="1"/>
  </r>
  <r>
    <x v="1779"/>
    <x v="4"/>
    <x v="0"/>
    <x v="2"/>
    <x v="4"/>
    <x v="6"/>
    <x v="6"/>
    <x v="6"/>
    <x v="1765"/>
    <x v="1765"/>
    <x v="1771"/>
    <x v="1751"/>
    <x v="1746"/>
    <x v="1779"/>
    <x v="1777"/>
    <x v="2"/>
    <x v="277"/>
    <x v="1"/>
    <x v="1"/>
    <x v="6"/>
    <x v="22"/>
    <x v="2"/>
    <x v="10"/>
    <x v="1"/>
    <x v="0"/>
    <x v="1"/>
  </r>
  <r>
    <x v="1780"/>
    <x v="0"/>
    <x v="0"/>
    <x v="2"/>
    <x v="0"/>
    <x v="3"/>
    <x v="3"/>
    <x v="3"/>
    <x v="1766"/>
    <x v="1766"/>
    <x v="1772"/>
    <x v="1752"/>
    <x v="1747"/>
    <x v="1780"/>
    <x v="1778"/>
    <x v="1009"/>
    <x v="0"/>
    <x v="420"/>
    <x v="106"/>
    <x v="6"/>
    <x v="112"/>
    <x v="0"/>
    <x v="5"/>
    <x v="2"/>
    <x v="1"/>
    <x v="1"/>
  </r>
  <r>
    <x v="1781"/>
    <x v="1"/>
    <x v="1"/>
    <x v="0"/>
    <x v="0"/>
    <x v="2"/>
    <x v="2"/>
    <x v="2"/>
    <x v="1767"/>
    <x v="1767"/>
    <x v="1773"/>
    <x v="1753"/>
    <x v="1748"/>
    <x v="1781"/>
    <x v="1779"/>
    <x v="1010"/>
    <x v="0"/>
    <x v="1"/>
    <x v="1"/>
    <x v="1"/>
    <x v="102"/>
    <x v="6"/>
    <x v="10"/>
    <x v="5"/>
    <x v="0"/>
    <x v="1"/>
  </r>
  <r>
    <x v="1782"/>
    <x v="1"/>
    <x v="0"/>
    <x v="4"/>
    <x v="4"/>
    <x v="4"/>
    <x v="4"/>
    <x v="4"/>
    <x v="1768"/>
    <x v="1768"/>
    <x v="1774"/>
    <x v="1754"/>
    <x v="1749"/>
    <x v="1782"/>
    <x v="1780"/>
    <x v="2"/>
    <x v="278"/>
    <x v="1"/>
    <x v="1"/>
    <x v="7"/>
    <x v="398"/>
    <x v="4"/>
    <x v="11"/>
    <x v="3"/>
    <x v="1"/>
    <x v="1"/>
  </r>
  <r>
    <x v="1783"/>
    <x v="4"/>
    <x v="1"/>
    <x v="2"/>
    <x v="0"/>
    <x v="0"/>
    <x v="0"/>
    <x v="0"/>
    <x v="1769"/>
    <x v="1769"/>
    <x v="1775"/>
    <x v="1755"/>
    <x v="1750"/>
    <x v="1783"/>
    <x v="1781"/>
    <x v="1011"/>
    <x v="0"/>
    <x v="1"/>
    <x v="1"/>
    <x v="6"/>
    <x v="404"/>
    <x v="3"/>
    <x v="8"/>
    <x v="5"/>
    <x v="0"/>
    <x v="2"/>
  </r>
  <r>
    <x v="1784"/>
    <x v="2"/>
    <x v="0"/>
    <x v="4"/>
    <x v="3"/>
    <x v="1"/>
    <x v="1"/>
    <x v="1"/>
    <x v="1770"/>
    <x v="1770"/>
    <x v="1776"/>
    <x v="1756"/>
    <x v="1751"/>
    <x v="1784"/>
    <x v="1782"/>
    <x v="2"/>
    <x v="0"/>
    <x v="1"/>
    <x v="1"/>
    <x v="7"/>
    <x v="385"/>
    <x v="3"/>
    <x v="0"/>
    <x v="2"/>
    <x v="1"/>
    <x v="1"/>
  </r>
  <r>
    <x v="1785"/>
    <x v="4"/>
    <x v="0"/>
    <x v="2"/>
    <x v="4"/>
    <x v="6"/>
    <x v="6"/>
    <x v="6"/>
    <x v="1771"/>
    <x v="1771"/>
    <x v="1777"/>
    <x v="1757"/>
    <x v="1752"/>
    <x v="1785"/>
    <x v="1783"/>
    <x v="2"/>
    <x v="279"/>
    <x v="1"/>
    <x v="1"/>
    <x v="6"/>
    <x v="156"/>
    <x v="2"/>
    <x v="5"/>
    <x v="1"/>
    <x v="0"/>
    <x v="2"/>
  </r>
  <r>
    <x v="1786"/>
    <x v="4"/>
    <x v="0"/>
    <x v="2"/>
    <x v="0"/>
    <x v="1"/>
    <x v="1"/>
    <x v="1"/>
    <x v="1772"/>
    <x v="1772"/>
    <x v="1778"/>
    <x v="1758"/>
    <x v="1753"/>
    <x v="1786"/>
    <x v="1784"/>
    <x v="1012"/>
    <x v="0"/>
    <x v="1"/>
    <x v="1"/>
    <x v="6"/>
    <x v="373"/>
    <x v="6"/>
    <x v="6"/>
    <x v="2"/>
    <x v="1"/>
    <x v="2"/>
  </r>
  <r>
    <x v="1787"/>
    <x v="4"/>
    <x v="0"/>
    <x v="1"/>
    <x v="0"/>
    <x v="3"/>
    <x v="3"/>
    <x v="3"/>
    <x v="1773"/>
    <x v="1773"/>
    <x v="1779"/>
    <x v="1759"/>
    <x v="1754"/>
    <x v="1787"/>
    <x v="1785"/>
    <x v="1013"/>
    <x v="0"/>
    <x v="1"/>
    <x v="1"/>
    <x v="10"/>
    <x v="236"/>
    <x v="6"/>
    <x v="7"/>
    <x v="4"/>
    <x v="1"/>
    <x v="0"/>
  </r>
  <r>
    <x v="1788"/>
    <x v="3"/>
    <x v="0"/>
    <x v="2"/>
    <x v="3"/>
    <x v="1"/>
    <x v="1"/>
    <x v="1"/>
    <x v="1774"/>
    <x v="1774"/>
    <x v="1780"/>
    <x v="1760"/>
    <x v="1755"/>
    <x v="1788"/>
    <x v="1786"/>
    <x v="2"/>
    <x v="0"/>
    <x v="1"/>
    <x v="1"/>
    <x v="11"/>
    <x v="154"/>
    <x v="0"/>
    <x v="2"/>
    <x v="5"/>
    <x v="0"/>
    <x v="1"/>
  </r>
  <r>
    <x v="1789"/>
    <x v="4"/>
    <x v="0"/>
    <x v="4"/>
    <x v="4"/>
    <x v="3"/>
    <x v="3"/>
    <x v="3"/>
    <x v="1775"/>
    <x v="1775"/>
    <x v="1781"/>
    <x v="1761"/>
    <x v="1756"/>
    <x v="1789"/>
    <x v="1787"/>
    <x v="2"/>
    <x v="280"/>
    <x v="1"/>
    <x v="1"/>
    <x v="9"/>
    <x v="128"/>
    <x v="1"/>
    <x v="11"/>
    <x v="5"/>
    <x v="0"/>
    <x v="1"/>
  </r>
  <r>
    <x v="1790"/>
    <x v="0"/>
    <x v="1"/>
    <x v="2"/>
    <x v="0"/>
    <x v="5"/>
    <x v="5"/>
    <x v="5"/>
    <x v="1776"/>
    <x v="1776"/>
    <x v="1782"/>
    <x v="1762"/>
    <x v="1757"/>
    <x v="1790"/>
    <x v="1788"/>
    <x v="1014"/>
    <x v="0"/>
    <x v="421"/>
    <x v="108"/>
    <x v="6"/>
    <x v="317"/>
    <x v="0"/>
    <x v="5"/>
    <x v="0"/>
    <x v="0"/>
    <x v="2"/>
  </r>
  <r>
    <x v="1791"/>
    <x v="2"/>
    <x v="0"/>
    <x v="2"/>
    <x v="3"/>
    <x v="2"/>
    <x v="2"/>
    <x v="2"/>
    <x v="1777"/>
    <x v="1777"/>
    <x v="1783"/>
    <x v="1763"/>
    <x v="1758"/>
    <x v="1791"/>
    <x v="1789"/>
    <x v="2"/>
    <x v="0"/>
    <x v="1"/>
    <x v="1"/>
    <x v="5"/>
    <x v="208"/>
    <x v="1"/>
    <x v="0"/>
    <x v="9"/>
    <x v="2"/>
    <x v="1"/>
  </r>
  <r>
    <x v="1792"/>
    <x v="3"/>
    <x v="1"/>
    <x v="1"/>
    <x v="0"/>
    <x v="4"/>
    <x v="4"/>
    <x v="4"/>
    <x v="1778"/>
    <x v="1778"/>
    <x v="1784"/>
    <x v="1764"/>
    <x v="1759"/>
    <x v="1792"/>
    <x v="1790"/>
    <x v="1015"/>
    <x v="0"/>
    <x v="1"/>
    <x v="1"/>
    <x v="8"/>
    <x v="31"/>
    <x v="0"/>
    <x v="1"/>
    <x v="0"/>
    <x v="0"/>
    <x v="0"/>
  </r>
  <r>
    <x v="1793"/>
    <x v="4"/>
    <x v="0"/>
    <x v="2"/>
    <x v="0"/>
    <x v="7"/>
    <x v="7"/>
    <x v="7"/>
    <x v="1779"/>
    <x v="1779"/>
    <x v="1785"/>
    <x v="1765"/>
    <x v="1760"/>
    <x v="1793"/>
    <x v="1791"/>
    <x v="1016"/>
    <x v="0"/>
    <x v="1"/>
    <x v="1"/>
    <x v="6"/>
    <x v="473"/>
    <x v="2"/>
    <x v="11"/>
    <x v="5"/>
    <x v="0"/>
    <x v="1"/>
  </r>
  <r>
    <x v="1794"/>
    <x v="0"/>
    <x v="0"/>
    <x v="1"/>
    <x v="0"/>
    <x v="6"/>
    <x v="6"/>
    <x v="6"/>
    <x v="1780"/>
    <x v="1780"/>
    <x v="1786"/>
    <x v="1766"/>
    <x v="1761"/>
    <x v="1794"/>
    <x v="1792"/>
    <x v="1017"/>
    <x v="0"/>
    <x v="422"/>
    <x v="96"/>
    <x v="8"/>
    <x v="442"/>
    <x v="2"/>
    <x v="5"/>
    <x v="3"/>
    <x v="1"/>
    <x v="0"/>
  </r>
  <r>
    <x v="1795"/>
    <x v="0"/>
    <x v="0"/>
    <x v="2"/>
    <x v="0"/>
    <x v="4"/>
    <x v="4"/>
    <x v="4"/>
    <x v="1781"/>
    <x v="1781"/>
    <x v="1787"/>
    <x v="1767"/>
    <x v="1762"/>
    <x v="1795"/>
    <x v="1793"/>
    <x v="1018"/>
    <x v="0"/>
    <x v="423"/>
    <x v="75"/>
    <x v="5"/>
    <x v="272"/>
    <x v="0"/>
    <x v="0"/>
    <x v="2"/>
    <x v="1"/>
    <x v="2"/>
  </r>
  <r>
    <x v="1796"/>
    <x v="2"/>
    <x v="0"/>
    <x v="0"/>
    <x v="0"/>
    <x v="5"/>
    <x v="5"/>
    <x v="5"/>
    <x v="1782"/>
    <x v="1782"/>
    <x v="1788"/>
    <x v="1768"/>
    <x v="1763"/>
    <x v="1796"/>
    <x v="1794"/>
    <x v="1019"/>
    <x v="0"/>
    <x v="1"/>
    <x v="1"/>
    <x v="1"/>
    <x v="181"/>
    <x v="4"/>
    <x v="0"/>
    <x v="0"/>
    <x v="0"/>
    <x v="1"/>
  </r>
  <r>
    <x v="1797"/>
    <x v="3"/>
    <x v="0"/>
    <x v="1"/>
    <x v="0"/>
    <x v="0"/>
    <x v="0"/>
    <x v="0"/>
    <x v="1783"/>
    <x v="1783"/>
    <x v="1789"/>
    <x v="1769"/>
    <x v="1764"/>
    <x v="1797"/>
    <x v="1795"/>
    <x v="1020"/>
    <x v="0"/>
    <x v="1"/>
    <x v="1"/>
    <x v="8"/>
    <x v="369"/>
    <x v="1"/>
    <x v="0"/>
    <x v="0"/>
    <x v="0"/>
    <x v="0"/>
  </r>
  <r>
    <x v="1798"/>
    <x v="4"/>
    <x v="0"/>
    <x v="4"/>
    <x v="4"/>
    <x v="5"/>
    <x v="5"/>
    <x v="5"/>
    <x v="1784"/>
    <x v="1784"/>
    <x v="1790"/>
    <x v="1770"/>
    <x v="1765"/>
    <x v="1798"/>
    <x v="1796"/>
    <x v="2"/>
    <x v="281"/>
    <x v="1"/>
    <x v="1"/>
    <x v="9"/>
    <x v="444"/>
    <x v="3"/>
    <x v="9"/>
    <x v="2"/>
    <x v="1"/>
    <x v="1"/>
  </r>
  <r>
    <x v="1799"/>
    <x v="2"/>
    <x v="0"/>
    <x v="2"/>
    <x v="3"/>
    <x v="3"/>
    <x v="3"/>
    <x v="3"/>
    <x v="1785"/>
    <x v="1785"/>
    <x v="1791"/>
    <x v="1771"/>
    <x v="1766"/>
    <x v="1799"/>
    <x v="1797"/>
    <x v="2"/>
    <x v="0"/>
    <x v="1"/>
    <x v="1"/>
    <x v="5"/>
    <x v="474"/>
    <x v="4"/>
    <x v="9"/>
    <x v="3"/>
    <x v="1"/>
    <x v="2"/>
  </r>
  <r>
    <x v="1800"/>
    <x v="0"/>
    <x v="0"/>
    <x v="1"/>
    <x v="0"/>
    <x v="2"/>
    <x v="2"/>
    <x v="2"/>
    <x v="1786"/>
    <x v="1786"/>
    <x v="1792"/>
    <x v="1772"/>
    <x v="1767"/>
    <x v="1800"/>
    <x v="1798"/>
    <x v="1021"/>
    <x v="0"/>
    <x v="424"/>
    <x v="112"/>
    <x v="10"/>
    <x v="311"/>
    <x v="5"/>
    <x v="5"/>
    <x v="0"/>
    <x v="0"/>
    <x v="0"/>
  </r>
  <r>
    <x v="1801"/>
    <x v="4"/>
    <x v="0"/>
    <x v="2"/>
    <x v="0"/>
    <x v="2"/>
    <x v="2"/>
    <x v="2"/>
    <x v="1787"/>
    <x v="1787"/>
    <x v="1793"/>
    <x v="1773"/>
    <x v="1768"/>
    <x v="1801"/>
    <x v="1799"/>
    <x v="1022"/>
    <x v="0"/>
    <x v="1"/>
    <x v="1"/>
    <x v="6"/>
    <x v="443"/>
    <x v="5"/>
    <x v="7"/>
    <x v="5"/>
    <x v="0"/>
    <x v="1"/>
  </r>
  <r>
    <x v="1802"/>
    <x v="1"/>
    <x v="0"/>
    <x v="0"/>
    <x v="4"/>
    <x v="3"/>
    <x v="3"/>
    <x v="3"/>
    <x v="1788"/>
    <x v="1788"/>
    <x v="1794"/>
    <x v="1774"/>
    <x v="1769"/>
    <x v="1802"/>
    <x v="1800"/>
    <x v="2"/>
    <x v="282"/>
    <x v="1"/>
    <x v="1"/>
    <x v="0"/>
    <x v="475"/>
    <x v="1"/>
    <x v="4"/>
    <x v="0"/>
    <x v="0"/>
    <x v="1"/>
  </r>
  <r>
    <x v="1803"/>
    <x v="4"/>
    <x v="0"/>
    <x v="2"/>
    <x v="0"/>
    <x v="7"/>
    <x v="7"/>
    <x v="7"/>
    <x v="1789"/>
    <x v="1789"/>
    <x v="1795"/>
    <x v="1775"/>
    <x v="1770"/>
    <x v="1803"/>
    <x v="1801"/>
    <x v="1023"/>
    <x v="0"/>
    <x v="1"/>
    <x v="1"/>
    <x v="6"/>
    <x v="164"/>
    <x v="3"/>
    <x v="8"/>
    <x v="5"/>
    <x v="0"/>
    <x v="1"/>
  </r>
  <r>
    <x v="1804"/>
    <x v="2"/>
    <x v="0"/>
    <x v="2"/>
    <x v="3"/>
    <x v="2"/>
    <x v="2"/>
    <x v="2"/>
    <x v="1790"/>
    <x v="1790"/>
    <x v="1796"/>
    <x v="1776"/>
    <x v="1771"/>
    <x v="1804"/>
    <x v="1802"/>
    <x v="2"/>
    <x v="0"/>
    <x v="1"/>
    <x v="1"/>
    <x v="5"/>
    <x v="418"/>
    <x v="1"/>
    <x v="1"/>
    <x v="1"/>
    <x v="0"/>
    <x v="1"/>
  </r>
  <r>
    <x v="1805"/>
    <x v="4"/>
    <x v="0"/>
    <x v="2"/>
    <x v="0"/>
    <x v="3"/>
    <x v="3"/>
    <x v="3"/>
    <x v="1791"/>
    <x v="1791"/>
    <x v="1797"/>
    <x v="1777"/>
    <x v="1772"/>
    <x v="1805"/>
    <x v="1803"/>
    <x v="1024"/>
    <x v="0"/>
    <x v="1"/>
    <x v="1"/>
    <x v="6"/>
    <x v="176"/>
    <x v="5"/>
    <x v="2"/>
    <x v="2"/>
    <x v="1"/>
    <x v="2"/>
  </r>
  <r>
    <x v="1806"/>
    <x v="3"/>
    <x v="0"/>
    <x v="1"/>
    <x v="0"/>
    <x v="0"/>
    <x v="0"/>
    <x v="0"/>
    <x v="1792"/>
    <x v="1792"/>
    <x v="1798"/>
    <x v="1778"/>
    <x v="1773"/>
    <x v="1806"/>
    <x v="1804"/>
    <x v="1025"/>
    <x v="0"/>
    <x v="1"/>
    <x v="1"/>
    <x v="8"/>
    <x v="330"/>
    <x v="5"/>
    <x v="0"/>
    <x v="2"/>
    <x v="1"/>
    <x v="0"/>
  </r>
  <r>
    <x v="1807"/>
    <x v="4"/>
    <x v="0"/>
    <x v="2"/>
    <x v="0"/>
    <x v="7"/>
    <x v="7"/>
    <x v="7"/>
    <x v="1793"/>
    <x v="1793"/>
    <x v="1799"/>
    <x v="1779"/>
    <x v="1774"/>
    <x v="1807"/>
    <x v="1805"/>
    <x v="1026"/>
    <x v="0"/>
    <x v="1"/>
    <x v="1"/>
    <x v="6"/>
    <x v="143"/>
    <x v="0"/>
    <x v="1"/>
    <x v="1"/>
    <x v="0"/>
    <x v="1"/>
  </r>
  <r>
    <x v="1808"/>
    <x v="4"/>
    <x v="1"/>
    <x v="2"/>
    <x v="0"/>
    <x v="3"/>
    <x v="3"/>
    <x v="3"/>
    <x v="1794"/>
    <x v="1794"/>
    <x v="1800"/>
    <x v="1780"/>
    <x v="1775"/>
    <x v="1808"/>
    <x v="1806"/>
    <x v="1027"/>
    <x v="0"/>
    <x v="1"/>
    <x v="1"/>
    <x v="6"/>
    <x v="226"/>
    <x v="5"/>
    <x v="9"/>
    <x v="7"/>
    <x v="0"/>
    <x v="2"/>
  </r>
  <r>
    <x v="1809"/>
    <x v="2"/>
    <x v="0"/>
    <x v="0"/>
    <x v="0"/>
    <x v="4"/>
    <x v="4"/>
    <x v="4"/>
    <x v="1795"/>
    <x v="1795"/>
    <x v="1801"/>
    <x v="1781"/>
    <x v="1776"/>
    <x v="1809"/>
    <x v="1807"/>
    <x v="1028"/>
    <x v="0"/>
    <x v="1"/>
    <x v="1"/>
    <x v="1"/>
    <x v="49"/>
    <x v="3"/>
    <x v="6"/>
    <x v="2"/>
    <x v="1"/>
    <x v="1"/>
  </r>
  <r>
    <x v="1810"/>
    <x v="1"/>
    <x v="0"/>
    <x v="4"/>
    <x v="4"/>
    <x v="4"/>
    <x v="4"/>
    <x v="4"/>
    <x v="1796"/>
    <x v="1796"/>
    <x v="1802"/>
    <x v="1782"/>
    <x v="1777"/>
    <x v="1810"/>
    <x v="1808"/>
    <x v="2"/>
    <x v="283"/>
    <x v="1"/>
    <x v="1"/>
    <x v="7"/>
    <x v="201"/>
    <x v="1"/>
    <x v="7"/>
    <x v="5"/>
    <x v="0"/>
    <x v="1"/>
  </r>
  <r>
    <x v="1811"/>
    <x v="1"/>
    <x v="0"/>
    <x v="1"/>
    <x v="0"/>
    <x v="1"/>
    <x v="1"/>
    <x v="1"/>
    <x v="1797"/>
    <x v="1797"/>
    <x v="1803"/>
    <x v="1783"/>
    <x v="1778"/>
    <x v="1811"/>
    <x v="1809"/>
    <x v="1029"/>
    <x v="0"/>
    <x v="1"/>
    <x v="1"/>
    <x v="10"/>
    <x v="184"/>
    <x v="3"/>
    <x v="4"/>
    <x v="1"/>
    <x v="0"/>
    <x v="0"/>
  </r>
  <r>
    <x v="1812"/>
    <x v="4"/>
    <x v="0"/>
    <x v="0"/>
    <x v="4"/>
    <x v="5"/>
    <x v="5"/>
    <x v="5"/>
    <x v="1798"/>
    <x v="1798"/>
    <x v="1804"/>
    <x v="1784"/>
    <x v="414"/>
    <x v="1812"/>
    <x v="1810"/>
    <x v="2"/>
    <x v="284"/>
    <x v="1"/>
    <x v="1"/>
    <x v="1"/>
    <x v="250"/>
    <x v="4"/>
    <x v="3"/>
    <x v="1"/>
    <x v="0"/>
    <x v="0"/>
  </r>
  <r>
    <x v="1813"/>
    <x v="0"/>
    <x v="0"/>
    <x v="4"/>
    <x v="4"/>
    <x v="6"/>
    <x v="6"/>
    <x v="6"/>
    <x v="1799"/>
    <x v="1799"/>
    <x v="1805"/>
    <x v="1785"/>
    <x v="1779"/>
    <x v="1813"/>
    <x v="1811"/>
    <x v="2"/>
    <x v="285"/>
    <x v="425"/>
    <x v="122"/>
    <x v="7"/>
    <x v="264"/>
    <x v="4"/>
    <x v="9"/>
    <x v="2"/>
    <x v="1"/>
    <x v="1"/>
  </r>
  <r>
    <x v="1814"/>
    <x v="1"/>
    <x v="0"/>
    <x v="0"/>
    <x v="0"/>
    <x v="7"/>
    <x v="7"/>
    <x v="7"/>
    <x v="1800"/>
    <x v="1800"/>
    <x v="1806"/>
    <x v="1786"/>
    <x v="1780"/>
    <x v="1814"/>
    <x v="1812"/>
    <x v="1030"/>
    <x v="0"/>
    <x v="1"/>
    <x v="1"/>
    <x v="1"/>
    <x v="295"/>
    <x v="2"/>
    <x v="4"/>
    <x v="4"/>
    <x v="1"/>
    <x v="1"/>
  </r>
  <r>
    <x v="1815"/>
    <x v="2"/>
    <x v="0"/>
    <x v="0"/>
    <x v="3"/>
    <x v="3"/>
    <x v="3"/>
    <x v="3"/>
    <x v="1801"/>
    <x v="1801"/>
    <x v="1807"/>
    <x v="1787"/>
    <x v="1781"/>
    <x v="1815"/>
    <x v="1813"/>
    <x v="2"/>
    <x v="0"/>
    <x v="1"/>
    <x v="1"/>
    <x v="0"/>
    <x v="82"/>
    <x v="1"/>
    <x v="5"/>
    <x v="7"/>
    <x v="0"/>
    <x v="1"/>
  </r>
  <r>
    <x v="1816"/>
    <x v="4"/>
    <x v="0"/>
    <x v="0"/>
    <x v="0"/>
    <x v="2"/>
    <x v="2"/>
    <x v="2"/>
    <x v="1802"/>
    <x v="1802"/>
    <x v="1808"/>
    <x v="1788"/>
    <x v="1782"/>
    <x v="1816"/>
    <x v="1814"/>
    <x v="1031"/>
    <x v="0"/>
    <x v="1"/>
    <x v="1"/>
    <x v="1"/>
    <x v="131"/>
    <x v="0"/>
    <x v="6"/>
    <x v="5"/>
    <x v="0"/>
    <x v="1"/>
  </r>
  <r>
    <x v="1817"/>
    <x v="4"/>
    <x v="1"/>
    <x v="2"/>
    <x v="0"/>
    <x v="3"/>
    <x v="3"/>
    <x v="3"/>
    <x v="1803"/>
    <x v="1803"/>
    <x v="1809"/>
    <x v="1789"/>
    <x v="1783"/>
    <x v="1817"/>
    <x v="1815"/>
    <x v="1032"/>
    <x v="0"/>
    <x v="1"/>
    <x v="1"/>
    <x v="6"/>
    <x v="229"/>
    <x v="1"/>
    <x v="10"/>
    <x v="2"/>
    <x v="1"/>
    <x v="2"/>
  </r>
  <r>
    <x v="1818"/>
    <x v="4"/>
    <x v="1"/>
    <x v="2"/>
    <x v="0"/>
    <x v="3"/>
    <x v="3"/>
    <x v="3"/>
    <x v="1804"/>
    <x v="1804"/>
    <x v="1810"/>
    <x v="1790"/>
    <x v="1784"/>
    <x v="1818"/>
    <x v="1816"/>
    <x v="1033"/>
    <x v="0"/>
    <x v="1"/>
    <x v="1"/>
    <x v="6"/>
    <x v="13"/>
    <x v="5"/>
    <x v="1"/>
    <x v="3"/>
    <x v="1"/>
    <x v="2"/>
  </r>
  <r>
    <x v="1819"/>
    <x v="2"/>
    <x v="0"/>
    <x v="2"/>
    <x v="3"/>
    <x v="3"/>
    <x v="3"/>
    <x v="3"/>
    <x v="1805"/>
    <x v="1805"/>
    <x v="1811"/>
    <x v="1791"/>
    <x v="1785"/>
    <x v="1819"/>
    <x v="1817"/>
    <x v="2"/>
    <x v="0"/>
    <x v="1"/>
    <x v="1"/>
    <x v="5"/>
    <x v="19"/>
    <x v="3"/>
    <x v="8"/>
    <x v="1"/>
    <x v="0"/>
    <x v="1"/>
  </r>
  <r>
    <x v="1820"/>
    <x v="4"/>
    <x v="0"/>
    <x v="1"/>
    <x v="0"/>
    <x v="6"/>
    <x v="6"/>
    <x v="6"/>
    <x v="1806"/>
    <x v="1806"/>
    <x v="1812"/>
    <x v="1792"/>
    <x v="1786"/>
    <x v="1820"/>
    <x v="1818"/>
    <x v="1034"/>
    <x v="0"/>
    <x v="1"/>
    <x v="1"/>
    <x v="10"/>
    <x v="294"/>
    <x v="2"/>
    <x v="1"/>
    <x v="6"/>
    <x v="2"/>
    <x v="0"/>
  </r>
  <r>
    <x v="1821"/>
    <x v="2"/>
    <x v="0"/>
    <x v="2"/>
    <x v="3"/>
    <x v="2"/>
    <x v="2"/>
    <x v="2"/>
    <x v="1807"/>
    <x v="1807"/>
    <x v="1813"/>
    <x v="1793"/>
    <x v="1787"/>
    <x v="1821"/>
    <x v="1819"/>
    <x v="2"/>
    <x v="0"/>
    <x v="1"/>
    <x v="1"/>
    <x v="5"/>
    <x v="362"/>
    <x v="4"/>
    <x v="10"/>
    <x v="7"/>
    <x v="0"/>
    <x v="1"/>
  </r>
  <r>
    <x v="1822"/>
    <x v="4"/>
    <x v="0"/>
    <x v="0"/>
    <x v="4"/>
    <x v="7"/>
    <x v="7"/>
    <x v="7"/>
    <x v="1808"/>
    <x v="1808"/>
    <x v="1814"/>
    <x v="1794"/>
    <x v="1788"/>
    <x v="1822"/>
    <x v="1820"/>
    <x v="2"/>
    <x v="286"/>
    <x v="1"/>
    <x v="1"/>
    <x v="1"/>
    <x v="178"/>
    <x v="0"/>
    <x v="3"/>
    <x v="1"/>
    <x v="0"/>
    <x v="1"/>
  </r>
  <r>
    <x v="1823"/>
    <x v="2"/>
    <x v="0"/>
    <x v="4"/>
    <x v="3"/>
    <x v="4"/>
    <x v="4"/>
    <x v="4"/>
    <x v="1809"/>
    <x v="1809"/>
    <x v="1815"/>
    <x v="1795"/>
    <x v="1789"/>
    <x v="1823"/>
    <x v="1821"/>
    <x v="2"/>
    <x v="0"/>
    <x v="1"/>
    <x v="1"/>
    <x v="7"/>
    <x v="378"/>
    <x v="0"/>
    <x v="0"/>
    <x v="0"/>
    <x v="0"/>
    <x v="1"/>
  </r>
  <r>
    <x v="1824"/>
    <x v="3"/>
    <x v="0"/>
    <x v="2"/>
    <x v="3"/>
    <x v="1"/>
    <x v="1"/>
    <x v="1"/>
    <x v="1810"/>
    <x v="1810"/>
    <x v="1816"/>
    <x v="1796"/>
    <x v="1790"/>
    <x v="1824"/>
    <x v="1822"/>
    <x v="2"/>
    <x v="0"/>
    <x v="1"/>
    <x v="1"/>
    <x v="11"/>
    <x v="349"/>
    <x v="0"/>
    <x v="2"/>
    <x v="9"/>
    <x v="2"/>
    <x v="1"/>
  </r>
  <r>
    <x v="1825"/>
    <x v="1"/>
    <x v="0"/>
    <x v="4"/>
    <x v="4"/>
    <x v="6"/>
    <x v="6"/>
    <x v="6"/>
    <x v="1811"/>
    <x v="1811"/>
    <x v="1817"/>
    <x v="1797"/>
    <x v="1791"/>
    <x v="1825"/>
    <x v="1823"/>
    <x v="2"/>
    <x v="287"/>
    <x v="1"/>
    <x v="1"/>
    <x v="7"/>
    <x v="442"/>
    <x v="2"/>
    <x v="5"/>
    <x v="0"/>
    <x v="0"/>
    <x v="1"/>
  </r>
  <r>
    <x v="1826"/>
    <x v="4"/>
    <x v="0"/>
    <x v="1"/>
    <x v="0"/>
    <x v="7"/>
    <x v="7"/>
    <x v="7"/>
    <x v="1812"/>
    <x v="1812"/>
    <x v="1818"/>
    <x v="1798"/>
    <x v="1792"/>
    <x v="1826"/>
    <x v="1824"/>
    <x v="1035"/>
    <x v="0"/>
    <x v="1"/>
    <x v="1"/>
    <x v="10"/>
    <x v="115"/>
    <x v="3"/>
    <x v="6"/>
    <x v="11"/>
    <x v="0"/>
    <x v="0"/>
  </r>
  <r>
    <x v="1827"/>
    <x v="0"/>
    <x v="1"/>
    <x v="1"/>
    <x v="0"/>
    <x v="6"/>
    <x v="6"/>
    <x v="6"/>
    <x v="1813"/>
    <x v="1813"/>
    <x v="1819"/>
    <x v="1799"/>
    <x v="1793"/>
    <x v="1827"/>
    <x v="1825"/>
    <x v="1036"/>
    <x v="0"/>
    <x v="426"/>
    <x v="105"/>
    <x v="10"/>
    <x v="476"/>
    <x v="1"/>
    <x v="7"/>
    <x v="1"/>
    <x v="0"/>
    <x v="0"/>
  </r>
  <r>
    <x v="1828"/>
    <x v="2"/>
    <x v="0"/>
    <x v="2"/>
    <x v="3"/>
    <x v="4"/>
    <x v="4"/>
    <x v="4"/>
    <x v="1814"/>
    <x v="1814"/>
    <x v="1820"/>
    <x v="1800"/>
    <x v="1794"/>
    <x v="1828"/>
    <x v="1826"/>
    <x v="2"/>
    <x v="0"/>
    <x v="1"/>
    <x v="1"/>
    <x v="5"/>
    <x v="424"/>
    <x v="6"/>
    <x v="9"/>
    <x v="1"/>
    <x v="0"/>
    <x v="2"/>
  </r>
  <r>
    <x v="1829"/>
    <x v="4"/>
    <x v="0"/>
    <x v="0"/>
    <x v="0"/>
    <x v="3"/>
    <x v="3"/>
    <x v="3"/>
    <x v="1815"/>
    <x v="1815"/>
    <x v="1821"/>
    <x v="1801"/>
    <x v="1795"/>
    <x v="1829"/>
    <x v="1827"/>
    <x v="1037"/>
    <x v="0"/>
    <x v="1"/>
    <x v="1"/>
    <x v="1"/>
    <x v="167"/>
    <x v="2"/>
    <x v="8"/>
    <x v="1"/>
    <x v="0"/>
    <x v="1"/>
  </r>
  <r>
    <x v="1830"/>
    <x v="4"/>
    <x v="0"/>
    <x v="2"/>
    <x v="0"/>
    <x v="2"/>
    <x v="2"/>
    <x v="2"/>
    <x v="1816"/>
    <x v="1816"/>
    <x v="1822"/>
    <x v="1802"/>
    <x v="997"/>
    <x v="1830"/>
    <x v="1828"/>
    <x v="1038"/>
    <x v="0"/>
    <x v="1"/>
    <x v="1"/>
    <x v="6"/>
    <x v="158"/>
    <x v="1"/>
    <x v="6"/>
    <x v="1"/>
    <x v="0"/>
    <x v="2"/>
  </r>
  <r>
    <x v="1831"/>
    <x v="2"/>
    <x v="0"/>
    <x v="2"/>
    <x v="1"/>
    <x v="4"/>
    <x v="4"/>
    <x v="4"/>
    <x v="1817"/>
    <x v="1817"/>
    <x v="1823"/>
    <x v="1803"/>
    <x v="1796"/>
    <x v="1831"/>
    <x v="1829"/>
    <x v="2"/>
    <x v="0"/>
    <x v="1"/>
    <x v="1"/>
    <x v="5"/>
    <x v="120"/>
    <x v="3"/>
    <x v="4"/>
    <x v="6"/>
    <x v="2"/>
    <x v="2"/>
  </r>
  <r>
    <x v="1832"/>
    <x v="4"/>
    <x v="0"/>
    <x v="4"/>
    <x v="4"/>
    <x v="7"/>
    <x v="7"/>
    <x v="7"/>
    <x v="1818"/>
    <x v="1818"/>
    <x v="1824"/>
    <x v="1804"/>
    <x v="1797"/>
    <x v="1832"/>
    <x v="1830"/>
    <x v="2"/>
    <x v="288"/>
    <x v="1"/>
    <x v="1"/>
    <x v="9"/>
    <x v="270"/>
    <x v="5"/>
    <x v="5"/>
    <x v="1"/>
    <x v="0"/>
    <x v="1"/>
  </r>
  <r>
    <x v="1833"/>
    <x v="2"/>
    <x v="0"/>
    <x v="2"/>
    <x v="0"/>
    <x v="3"/>
    <x v="3"/>
    <x v="3"/>
    <x v="1819"/>
    <x v="1819"/>
    <x v="1825"/>
    <x v="1805"/>
    <x v="1798"/>
    <x v="1833"/>
    <x v="1831"/>
    <x v="1039"/>
    <x v="0"/>
    <x v="1"/>
    <x v="1"/>
    <x v="6"/>
    <x v="444"/>
    <x v="3"/>
    <x v="9"/>
    <x v="11"/>
    <x v="0"/>
    <x v="1"/>
  </r>
  <r>
    <x v="1834"/>
    <x v="2"/>
    <x v="0"/>
    <x v="2"/>
    <x v="1"/>
    <x v="1"/>
    <x v="1"/>
    <x v="1"/>
    <x v="1820"/>
    <x v="1820"/>
    <x v="1826"/>
    <x v="1806"/>
    <x v="1799"/>
    <x v="1834"/>
    <x v="1832"/>
    <x v="2"/>
    <x v="0"/>
    <x v="1"/>
    <x v="1"/>
    <x v="5"/>
    <x v="391"/>
    <x v="0"/>
    <x v="0"/>
    <x v="5"/>
    <x v="0"/>
    <x v="2"/>
  </r>
  <r>
    <x v="1835"/>
    <x v="0"/>
    <x v="0"/>
    <x v="1"/>
    <x v="0"/>
    <x v="3"/>
    <x v="3"/>
    <x v="3"/>
    <x v="1821"/>
    <x v="1821"/>
    <x v="1827"/>
    <x v="1807"/>
    <x v="1800"/>
    <x v="1835"/>
    <x v="1833"/>
    <x v="1040"/>
    <x v="0"/>
    <x v="427"/>
    <x v="114"/>
    <x v="8"/>
    <x v="472"/>
    <x v="5"/>
    <x v="11"/>
    <x v="5"/>
    <x v="0"/>
    <x v="0"/>
  </r>
  <r>
    <x v="1836"/>
    <x v="4"/>
    <x v="1"/>
    <x v="0"/>
    <x v="0"/>
    <x v="4"/>
    <x v="4"/>
    <x v="4"/>
    <x v="1822"/>
    <x v="1822"/>
    <x v="1828"/>
    <x v="1808"/>
    <x v="1801"/>
    <x v="1836"/>
    <x v="1834"/>
    <x v="1041"/>
    <x v="0"/>
    <x v="1"/>
    <x v="1"/>
    <x v="1"/>
    <x v="469"/>
    <x v="6"/>
    <x v="5"/>
    <x v="2"/>
    <x v="1"/>
    <x v="1"/>
  </r>
  <r>
    <x v="1837"/>
    <x v="0"/>
    <x v="1"/>
    <x v="2"/>
    <x v="0"/>
    <x v="2"/>
    <x v="2"/>
    <x v="2"/>
    <x v="1823"/>
    <x v="1823"/>
    <x v="1829"/>
    <x v="1809"/>
    <x v="1802"/>
    <x v="1837"/>
    <x v="1835"/>
    <x v="1042"/>
    <x v="0"/>
    <x v="428"/>
    <x v="118"/>
    <x v="5"/>
    <x v="270"/>
    <x v="5"/>
    <x v="5"/>
    <x v="2"/>
    <x v="1"/>
    <x v="1"/>
  </r>
  <r>
    <x v="1838"/>
    <x v="4"/>
    <x v="0"/>
    <x v="0"/>
    <x v="0"/>
    <x v="6"/>
    <x v="6"/>
    <x v="6"/>
    <x v="1824"/>
    <x v="1824"/>
    <x v="1830"/>
    <x v="1810"/>
    <x v="1803"/>
    <x v="1838"/>
    <x v="1836"/>
    <x v="1043"/>
    <x v="0"/>
    <x v="1"/>
    <x v="1"/>
    <x v="1"/>
    <x v="366"/>
    <x v="5"/>
    <x v="4"/>
    <x v="0"/>
    <x v="0"/>
    <x v="1"/>
  </r>
  <r>
    <x v="1839"/>
    <x v="0"/>
    <x v="1"/>
    <x v="0"/>
    <x v="0"/>
    <x v="5"/>
    <x v="5"/>
    <x v="5"/>
    <x v="1825"/>
    <x v="1825"/>
    <x v="1831"/>
    <x v="1811"/>
    <x v="1804"/>
    <x v="1839"/>
    <x v="1837"/>
    <x v="1044"/>
    <x v="0"/>
    <x v="429"/>
    <x v="39"/>
    <x v="1"/>
    <x v="284"/>
    <x v="0"/>
    <x v="9"/>
    <x v="5"/>
    <x v="0"/>
    <x v="1"/>
  </r>
  <r>
    <x v="1840"/>
    <x v="4"/>
    <x v="0"/>
    <x v="2"/>
    <x v="0"/>
    <x v="5"/>
    <x v="5"/>
    <x v="5"/>
    <x v="1826"/>
    <x v="1826"/>
    <x v="1832"/>
    <x v="1812"/>
    <x v="1805"/>
    <x v="1840"/>
    <x v="1838"/>
    <x v="1045"/>
    <x v="0"/>
    <x v="1"/>
    <x v="1"/>
    <x v="6"/>
    <x v="420"/>
    <x v="6"/>
    <x v="0"/>
    <x v="9"/>
    <x v="2"/>
    <x v="2"/>
  </r>
  <r>
    <x v="1841"/>
    <x v="1"/>
    <x v="0"/>
    <x v="0"/>
    <x v="4"/>
    <x v="2"/>
    <x v="2"/>
    <x v="2"/>
    <x v="1827"/>
    <x v="1827"/>
    <x v="1833"/>
    <x v="1813"/>
    <x v="1806"/>
    <x v="1841"/>
    <x v="1839"/>
    <x v="2"/>
    <x v="289"/>
    <x v="1"/>
    <x v="1"/>
    <x v="0"/>
    <x v="269"/>
    <x v="6"/>
    <x v="11"/>
    <x v="8"/>
    <x v="1"/>
    <x v="1"/>
  </r>
  <r>
    <x v="1842"/>
    <x v="4"/>
    <x v="0"/>
    <x v="1"/>
    <x v="0"/>
    <x v="5"/>
    <x v="5"/>
    <x v="5"/>
    <x v="1828"/>
    <x v="1828"/>
    <x v="1834"/>
    <x v="1814"/>
    <x v="1807"/>
    <x v="1842"/>
    <x v="1840"/>
    <x v="1046"/>
    <x v="0"/>
    <x v="1"/>
    <x v="1"/>
    <x v="10"/>
    <x v="469"/>
    <x v="6"/>
    <x v="5"/>
    <x v="1"/>
    <x v="0"/>
    <x v="0"/>
  </r>
  <r>
    <x v="1843"/>
    <x v="1"/>
    <x v="0"/>
    <x v="4"/>
    <x v="4"/>
    <x v="6"/>
    <x v="6"/>
    <x v="6"/>
    <x v="1829"/>
    <x v="1829"/>
    <x v="1835"/>
    <x v="1815"/>
    <x v="1808"/>
    <x v="1843"/>
    <x v="1841"/>
    <x v="2"/>
    <x v="290"/>
    <x v="1"/>
    <x v="1"/>
    <x v="7"/>
    <x v="98"/>
    <x v="5"/>
    <x v="9"/>
    <x v="3"/>
    <x v="1"/>
    <x v="1"/>
  </r>
  <r>
    <x v="1844"/>
    <x v="2"/>
    <x v="0"/>
    <x v="0"/>
    <x v="1"/>
    <x v="7"/>
    <x v="7"/>
    <x v="7"/>
    <x v="1830"/>
    <x v="1830"/>
    <x v="1836"/>
    <x v="579"/>
    <x v="1809"/>
    <x v="1844"/>
    <x v="1842"/>
    <x v="2"/>
    <x v="0"/>
    <x v="1"/>
    <x v="1"/>
    <x v="0"/>
    <x v="175"/>
    <x v="2"/>
    <x v="11"/>
    <x v="5"/>
    <x v="0"/>
    <x v="1"/>
  </r>
  <r>
    <x v="1845"/>
    <x v="3"/>
    <x v="0"/>
    <x v="2"/>
    <x v="3"/>
    <x v="3"/>
    <x v="3"/>
    <x v="3"/>
    <x v="1831"/>
    <x v="1831"/>
    <x v="1837"/>
    <x v="1816"/>
    <x v="1810"/>
    <x v="1845"/>
    <x v="1843"/>
    <x v="2"/>
    <x v="0"/>
    <x v="1"/>
    <x v="1"/>
    <x v="11"/>
    <x v="201"/>
    <x v="1"/>
    <x v="7"/>
    <x v="3"/>
    <x v="1"/>
    <x v="1"/>
  </r>
  <r>
    <x v="1846"/>
    <x v="4"/>
    <x v="0"/>
    <x v="2"/>
    <x v="0"/>
    <x v="4"/>
    <x v="4"/>
    <x v="4"/>
    <x v="1832"/>
    <x v="1832"/>
    <x v="1838"/>
    <x v="1817"/>
    <x v="1811"/>
    <x v="1846"/>
    <x v="1844"/>
    <x v="1047"/>
    <x v="0"/>
    <x v="1"/>
    <x v="1"/>
    <x v="6"/>
    <x v="353"/>
    <x v="0"/>
    <x v="4"/>
    <x v="7"/>
    <x v="0"/>
    <x v="1"/>
  </r>
  <r>
    <x v="1847"/>
    <x v="0"/>
    <x v="0"/>
    <x v="4"/>
    <x v="4"/>
    <x v="2"/>
    <x v="2"/>
    <x v="2"/>
    <x v="1833"/>
    <x v="1833"/>
    <x v="1839"/>
    <x v="1818"/>
    <x v="1812"/>
    <x v="1847"/>
    <x v="1845"/>
    <x v="2"/>
    <x v="291"/>
    <x v="430"/>
    <x v="76"/>
    <x v="7"/>
    <x v="428"/>
    <x v="4"/>
    <x v="5"/>
    <x v="11"/>
    <x v="0"/>
    <x v="1"/>
  </r>
  <r>
    <x v="1848"/>
    <x v="0"/>
    <x v="0"/>
    <x v="1"/>
    <x v="0"/>
    <x v="5"/>
    <x v="5"/>
    <x v="5"/>
    <x v="1834"/>
    <x v="1834"/>
    <x v="1840"/>
    <x v="1819"/>
    <x v="1813"/>
    <x v="1848"/>
    <x v="1846"/>
    <x v="1048"/>
    <x v="0"/>
    <x v="431"/>
    <x v="15"/>
    <x v="10"/>
    <x v="24"/>
    <x v="1"/>
    <x v="6"/>
    <x v="2"/>
    <x v="1"/>
    <x v="0"/>
  </r>
  <r>
    <x v="1849"/>
    <x v="0"/>
    <x v="0"/>
    <x v="4"/>
    <x v="4"/>
    <x v="0"/>
    <x v="0"/>
    <x v="0"/>
    <x v="1835"/>
    <x v="1835"/>
    <x v="256"/>
    <x v="1820"/>
    <x v="1814"/>
    <x v="1849"/>
    <x v="1847"/>
    <x v="2"/>
    <x v="292"/>
    <x v="432"/>
    <x v="19"/>
    <x v="7"/>
    <x v="409"/>
    <x v="5"/>
    <x v="0"/>
    <x v="7"/>
    <x v="0"/>
    <x v="1"/>
  </r>
  <r>
    <x v="1850"/>
    <x v="0"/>
    <x v="0"/>
    <x v="0"/>
    <x v="0"/>
    <x v="6"/>
    <x v="6"/>
    <x v="6"/>
    <x v="1836"/>
    <x v="1836"/>
    <x v="1841"/>
    <x v="1821"/>
    <x v="1815"/>
    <x v="1850"/>
    <x v="1848"/>
    <x v="1049"/>
    <x v="0"/>
    <x v="433"/>
    <x v="106"/>
    <x v="0"/>
    <x v="113"/>
    <x v="4"/>
    <x v="0"/>
    <x v="7"/>
    <x v="0"/>
    <x v="1"/>
  </r>
  <r>
    <x v="1851"/>
    <x v="2"/>
    <x v="0"/>
    <x v="2"/>
    <x v="0"/>
    <x v="1"/>
    <x v="1"/>
    <x v="1"/>
    <x v="1837"/>
    <x v="1837"/>
    <x v="1842"/>
    <x v="1822"/>
    <x v="1816"/>
    <x v="1851"/>
    <x v="1849"/>
    <x v="1050"/>
    <x v="0"/>
    <x v="1"/>
    <x v="1"/>
    <x v="6"/>
    <x v="154"/>
    <x v="0"/>
    <x v="2"/>
    <x v="5"/>
    <x v="0"/>
    <x v="2"/>
  </r>
  <r>
    <x v="1852"/>
    <x v="4"/>
    <x v="0"/>
    <x v="1"/>
    <x v="0"/>
    <x v="5"/>
    <x v="5"/>
    <x v="5"/>
    <x v="1838"/>
    <x v="1838"/>
    <x v="1843"/>
    <x v="1823"/>
    <x v="1817"/>
    <x v="1852"/>
    <x v="1850"/>
    <x v="1051"/>
    <x v="0"/>
    <x v="1"/>
    <x v="1"/>
    <x v="10"/>
    <x v="131"/>
    <x v="0"/>
    <x v="6"/>
    <x v="3"/>
    <x v="1"/>
    <x v="0"/>
  </r>
  <r>
    <x v="1853"/>
    <x v="2"/>
    <x v="0"/>
    <x v="1"/>
    <x v="1"/>
    <x v="6"/>
    <x v="6"/>
    <x v="6"/>
    <x v="1839"/>
    <x v="1839"/>
    <x v="1844"/>
    <x v="1824"/>
    <x v="1818"/>
    <x v="1853"/>
    <x v="1851"/>
    <x v="2"/>
    <x v="0"/>
    <x v="1"/>
    <x v="1"/>
    <x v="8"/>
    <x v="477"/>
    <x v="4"/>
    <x v="8"/>
    <x v="5"/>
    <x v="0"/>
    <x v="0"/>
  </r>
  <r>
    <x v="1854"/>
    <x v="1"/>
    <x v="1"/>
    <x v="0"/>
    <x v="0"/>
    <x v="1"/>
    <x v="1"/>
    <x v="1"/>
    <x v="1840"/>
    <x v="1840"/>
    <x v="1845"/>
    <x v="1825"/>
    <x v="1819"/>
    <x v="1854"/>
    <x v="1852"/>
    <x v="1052"/>
    <x v="0"/>
    <x v="1"/>
    <x v="1"/>
    <x v="1"/>
    <x v="188"/>
    <x v="0"/>
    <x v="5"/>
    <x v="0"/>
    <x v="0"/>
    <x v="1"/>
  </r>
  <r>
    <x v="1855"/>
    <x v="4"/>
    <x v="0"/>
    <x v="0"/>
    <x v="4"/>
    <x v="3"/>
    <x v="3"/>
    <x v="3"/>
    <x v="1841"/>
    <x v="1841"/>
    <x v="1846"/>
    <x v="1826"/>
    <x v="1820"/>
    <x v="1855"/>
    <x v="1853"/>
    <x v="2"/>
    <x v="293"/>
    <x v="1"/>
    <x v="1"/>
    <x v="1"/>
    <x v="117"/>
    <x v="3"/>
    <x v="1"/>
    <x v="3"/>
    <x v="1"/>
    <x v="1"/>
  </r>
  <r>
    <x v="1856"/>
    <x v="3"/>
    <x v="1"/>
    <x v="2"/>
    <x v="3"/>
    <x v="6"/>
    <x v="6"/>
    <x v="6"/>
    <x v="1842"/>
    <x v="271"/>
    <x v="1847"/>
    <x v="1508"/>
    <x v="1821"/>
    <x v="1856"/>
    <x v="1854"/>
    <x v="2"/>
    <x v="0"/>
    <x v="1"/>
    <x v="1"/>
    <x v="10"/>
    <x v="77"/>
    <x v="3"/>
    <x v="2"/>
    <x v="5"/>
    <x v="0"/>
    <x v="1"/>
  </r>
  <r>
    <x v="1857"/>
    <x v="0"/>
    <x v="1"/>
    <x v="2"/>
    <x v="0"/>
    <x v="0"/>
    <x v="0"/>
    <x v="0"/>
    <x v="1843"/>
    <x v="1842"/>
    <x v="1848"/>
    <x v="1827"/>
    <x v="1822"/>
    <x v="1857"/>
    <x v="1855"/>
    <x v="1053"/>
    <x v="0"/>
    <x v="434"/>
    <x v="67"/>
    <x v="5"/>
    <x v="74"/>
    <x v="5"/>
    <x v="2"/>
    <x v="1"/>
    <x v="0"/>
    <x v="2"/>
  </r>
  <r>
    <x v="1858"/>
    <x v="3"/>
    <x v="0"/>
    <x v="1"/>
    <x v="0"/>
    <x v="6"/>
    <x v="6"/>
    <x v="6"/>
    <x v="1844"/>
    <x v="1843"/>
    <x v="1849"/>
    <x v="1828"/>
    <x v="1823"/>
    <x v="1858"/>
    <x v="1856"/>
    <x v="1054"/>
    <x v="0"/>
    <x v="1"/>
    <x v="1"/>
    <x v="8"/>
    <x v="85"/>
    <x v="1"/>
    <x v="0"/>
    <x v="0"/>
    <x v="0"/>
    <x v="0"/>
  </r>
  <r>
    <x v="1859"/>
    <x v="2"/>
    <x v="0"/>
    <x v="1"/>
    <x v="1"/>
    <x v="1"/>
    <x v="1"/>
    <x v="1"/>
    <x v="1845"/>
    <x v="1844"/>
    <x v="1850"/>
    <x v="1829"/>
    <x v="1387"/>
    <x v="1859"/>
    <x v="1857"/>
    <x v="2"/>
    <x v="0"/>
    <x v="1"/>
    <x v="1"/>
    <x v="8"/>
    <x v="156"/>
    <x v="2"/>
    <x v="5"/>
    <x v="3"/>
    <x v="1"/>
    <x v="0"/>
  </r>
  <r>
    <x v="1860"/>
    <x v="4"/>
    <x v="0"/>
    <x v="2"/>
    <x v="0"/>
    <x v="1"/>
    <x v="1"/>
    <x v="1"/>
    <x v="1846"/>
    <x v="1845"/>
    <x v="1851"/>
    <x v="1830"/>
    <x v="1824"/>
    <x v="1860"/>
    <x v="1858"/>
    <x v="1055"/>
    <x v="0"/>
    <x v="1"/>
    <x v="1"/>
    <x v="6"/>
    <x v="196"/>
    <x v="1"/>
    <x v="3"/>
    <x v="7"/>
    <x v="0"/>
    <x v="2"/>
  </r>
  <r>
    <x v="1861"/>
    <x v="3"/>
    <x v="0"/>
    <x v="2"/>
    <x v="3"/>
    <x v="3"/>
    <x v="3"/>
    <x v="3"/>
    <x v="1847"/>
    <x v="1846"/>
    <x v="1852"/>
    <x v="1831"/>
    <x v="1825"/>
    <x v="1861"/>
    <x v="1859"/>
    <x v="2"/>
    <x v="0"/>
    <x v="1"/>
    <x v="1"/>
    <x v="11"/>
    <x v="16"/>
    <x v="5"/>
    <x v="8"/>
    <x v="5"/>
    <x v="0"/>
    <x v="1"/>
  </r>
  <r>
    <x v="1862"/>
    <x v="0"/>
    <x v="1"/>
    <x v="0"/>
    <x v="0"/>
    <x v="4"/>
    <x v="4"/>
    <x v="4"/>
    <x v="1848"/>
    <x v="1847"/>
    <x v="1853"/>
    <x v="1832"/>
    <x v="1826"/>
    <x v="1862"/>
    <x v="1860"/>
    <x v="1056"/>
    <x v="0"/>
    <x v="435"/>
    <x v="5"/>
    <x v="1"/>
    <x v="316"/>
    <x v="3"/>
    <x v="1"/>
    <x v="1"/>
    <x v="0"/>
    <x v="1"/>
  </r>
  <r>
    <x v="1863"/>
    <x v="2"/>
    <x v="0"/>
    <x v="1"/>
    <x v="1"/>
    <x v="3"/>
    <x v="3"/>
    <x v="3"/>
    <x v="1849"/>
    <x v="1848"/>
    <x v="1854"/>
    <x v="1833"/>
    <x v="1827"/>
    <x v="1863"/>
    <x v="1861"/>
    <x v="2"/>
    <x v="0"/>
    <x v="1"/>
    <x v="1"/>
    <x v="8"/>
    <x v="402"/>
    <x v="5"/>
    <x v="0"/>
    <x v="2"/>
    <x v="1"/>
    <x v="0"/>
  </r>
  <r>
    <x v="1864"/>
    <x v="4"/>
    <x v="0"/>
    <x v="0"/>
    <x v="0"/>
    <x v="4"/>
    <x v="4"/>
    <x v="4"/>
    <x v="1850"/>
    <x v="1849"/>
    <x v="1855"/>
    <x v="1834"/>
    <x v="1365"/>
    <x v="1864"/>
    <x v="1862"/>
    <x v="1057"/>
    <x v="0"/>
    <x v="1"/>
    <x v="1"/>
    <x v="1"/>
    <x v="354"/>
    <x v="6"/>
    <x v="2"/>
    <x v="0"/>
    <x v="0"/>
    <x v="1"/>
  </r>
  <r>
    <x v="1865"/>
    <x v="0"/>
    <x v="1"/>
    <x v="1"/>
    <x v="0"/>
    <x v="6"/>
    <x v="6"/>
    <x v="6"/>
    <x v="1851"/>
    <x v="1850"/>
    <x v="1856"/>
    <x v="1835"/>
    <x v="1828"/>
    <x v="1865"/>
    <x v="1863"/>
    <x v="1058"/>
    <x v="0"/>
    <x v="436"/>
    <x v="22"/>
    <x v="10"/>
    <x v="393"/>
    <x v="2"/>
    <x v="0"/>
    <x v="11"/>
    <x v="0"/>
    <x v="0"/>
  </r>
  <r>
    <x v="1866"/>
    <x v="2"/>
    <x v="0"/>
    <x v="2"/>
    <x v="1"/>
    <x v="2"/>
    <x v="2"/>
    <x v="2"/>
    <x v="1852"/>
    <x v="1851"/>
    <x v="1857"/>
    <x v="1836"/>
    <x v="1542"/>
    <x v="1866"/>
    <x v="1864"/>
    <x v="2"/>
    <x v="0"/>
    <x v="1"/>
    <x v="1"/>
    <x v="5"/>
    <x v="125"/>
    <x v="4"/>
    <x v="11"/>
    <x v="5"/>
    <x v="0"/>
    <x v="1"/>
  </r>
  <r>
    <x v="1867"/>
    <x v="4"/>
    <x v="0"/>
    <x v="1"/>
    <x v="0"/>
    <x v="7"/>
    <x v="7"/>
    <x v="7"/>
    <x v="1853"/>
    <x v="1852"/>
    <x v="1858"/>
    <x v="1837"/>
    <x v="1829"/>
    <x v="1867"/>
    <x v="1865"/>
    <x v="1059"/>
    <x v="0"/>
    <x v="1"/>
    <x v="1"/>
    <x v="10"/>
    <x v="257"/>
    <x v="2"/>
    <x v="0"/>
    <x v="2"/>
    <x v="1"/>
    <x v="0"/>
  </r>
  <r>
    <x v="1868"/>
    <x v="3"/>
    <x v="0"/>
    <x v="2"/>
    <x v="3"/>
    <x v="6"/>
    <x v="6"/>
    <x v="6"/>
    <x v="1854"/>
    <x v="1853"/>
    <x v="1859"/>
    <x v="1838"/>
    <x v="1830"/>
    <x v="1868"/>
    <x v="1866"/>
    <x v="2"/>
    <x v="0"/>
    <x v="1"/>
    <x v="1"/>
    <x v="10"/>
    <x v="242"/>
    <x v="0"/>
    <x v="5"/>
    <x v="2"/>
    <x v="1"/>
    <x v="2"/>
  </r>
  <r>
    <x v="1869"/>
    <x v="4"/>
    <x v="0"/>
    <x v="4"/>
    <x v="4"/>
    <x v="2"/>
    <x v="2"/>
    <x v="2"/>
    <x v="1855"/>
    <x v="1854"/>
    <x v="1860"/>
    <x v="1839"/>
    <x v="1831"/>
    <x v="1869"/>
    <x v="1867"/>
    <x v="2"/>
    <x v="294"/>
    <x v="1"/>
    <x v="1"/>
    <x v="9"/>
    <x v="373"/>
    <x v="6"/>
    <x v="6"/>
    <x v="5"/>
    <x v="0"/>
    <x v="1"/>
  </r>
  <r>
    <x v="1870"/>
    <x v="4"/>
    <x v="0"/>
    <x v="0"/>
    <x v="0"/>
    <x v="3"/>
    <x v="3"/>
    <x v="3"/>
    <x v="1856"/>
    <x v="1855"/>
    <x v="1861"/>
    <x v="1840"/>
    <x v="1832"/>
    <x v="1870"/>
    <x v="1868"/>
    <x v="1060"/>
    <x v="0"/>
    <x v="1"/>
    <x v="1"/>
    <x v="1"/>
    <x v="413"/>
    <x v="3"/>
    <x v="5"/>
    <x v="3"/>
    <x v="1"/>
    <x v="0"/>
  </r>
  <r>
    <x v="1871"/>
    <x v="4"/>
    <x v="1"/>
    <x v="2"/>
    <x v="0"/>
    <x v="4"/>
    <x v="4"/>
    <x v="4"/>
    <x v="1857"/>
    <x v="1856"/>
    <x v="1862"/>
    <x v="1841"/>
    <x v="1833"/>
    <x v="1871"/>
    <x v="1869"/>
    <x v="1061"/>
    <x v="0"/>
    <x v="1"/>
    <x v="1"/>
    <x v="6"/>
    <x v="233"/>
    <x v="6"/>
    <x v="9"/>
    <x v="1"/>
    <x v="0"/>
    <x v="1"/>
  </r>
  <r>
    <x v="1872"/>
    <x v="0"/>
    <x v="0"/>
    <x v="2"/>
    <x v="0"/>
    <x v="2"/>
    <x v="2"/>
    <x v="2"/>
    <x v="1858"/>
    <x v="1857"/>
    <x v="1863"/>
    <x v="1842"/>
    <x v="1834"/>
    <x v="1872"/>
    <x v="1870"/>
    <x v="1062"/>
    <x v="0"/>
    <x v="437"/>
    <x v="62"/>
    <x v="6"/>
    <x v="462"/>
    <x v="5"/>
    <x v="5"/>
    <x v="0"/>
    <x v="0"/>
    <x v="1"/>
  </r>
  <r>
    <x v="1873"/>
    <x v="4"/>
    <x v="0"/>
    <x v="0"/>
    <x v="0"/>
    <x v="3"/>
    <x v="3"/>
    <x v="3"/>
    <x v="1859"/>
    <x v="1858"/>
    <x v="1864"/>
    <x v="1843"/>
    <x v="1341"/>
    <x v="1873"/>
    <x v="1871"/>
    <x v="1063"/>
    <x v="0"/>
    <x v="1"/>
    <x v="1"/>
    <x v="1"/>
    <x v="75"/>
    <x v="0"/>
    <x v="6"/>
    <x v="2"/>
    <x v="1"/>
    <x v="1"/>
  </r>
  <r>
    <x v="1874"/>
    <x v="0"/>
    <x v="0"/>
    <x v="1"/>
    <x v="0"/>
    <x v="5"/>
    <x v="5"/>
    <x v="5"/>
    <x v="1860"/>
    <x v="1859"/>
    <x v="1865"/>
    <x v="1844"/>
    <x v="1835"/>
    <x v="1874"/>
    <x v="1872"/>
    <x v="1064"/>
    <x v="0"/>
    <x v="438"/>
    <x v="119"/>
    <x v="10"/>
    <x v="86"/>
    <x v="2"/>
    <x v="0"/>
    <x v="5"/>
    <x v="0"/>
    <x v="0"/>
  </r>
  <r>
    <x v="1875"/>
    <x v="1"/>
    <x v="0"/>
    <x v="0"/>
    <x v="4"/>
    <x v="2"/>
    <x v="2"/>
    <x v="2"/>
    <x v="1861"/>
    <x v="1860"/>
    <x v="1866"/>
    <x v="1845"/>
    <x v="1836"/>
    <x v="1875"/>
    <x v="1873"/>
    <x v="2"/>
    <x v="295"/>
    <x v="1"/>
    <x v="1"/>
    <x v="0"/>
    <x v="449"/>
    <x v="0"/>
    <x v="5"/>
    <x v="2"/>
    <x v="1"/>
    <x v="1"/>
  </r>
  <r>
    <x v="1876"/>
    <x v="1"/>
    <x v="0"/>
    <x v="0"/>
    <x v="0"/>
    <x v="7"/>
    <x v="7"/>
    <x v="7"/>
    <x v="1862"/>
    <x v="1861"/>
    <x v="1867"/>
    <x v="1846"/>
    <x v="1837"/>
    <x v="1876"/>
    <x v="1874"/>
    <x v="1065"/>
    <x v="0"/>
    <x v="1"/>
    <x v="1"/>
    <x v="1"/>
    <x v="285"/>
    <x v="4"/>
    <x v="4"/>
    <x v="2"/>
    <x v="1"/>
    <x v="1"/>
  </r>
  <r>
    <x v="1877"/>
    <x v="1"/>
    <x v="0"/>
    <x v="2"/>
    <x v="0"/>
    <x v="5"/>
    <x v="5"/>
    <x v="5"/>
    <x v="1863"/>
    <x v="1862"/>
    <x v="1868"/>
    <x v="1847"/>
    <x v="1838"/>
    <x v="1877"/>
    <x v="1875"/>
    <x v="1066"/>
    <x v="0"/>
    <x v="1"/>
    <x v="1"/>
    <x v="6"/>
    <x v="229"/>
    <x v="1"/>
    <x v="10"/>
    <x v="5"/>
    <x v="0"/>
    <x v="1"/>
  </r>
  <r>
    <x v="1878"/>
    <x v="2"/>
    <x v="0"/>
    <x v="2"/>
    <x v="1"/>
    <x v="1"/>
    <x v="1"/>
    <x v="1"/>
    <x v="1864"/>
    <x v="1863"/>
    <x v="1869"/>
    <x v="1848"/>
    <x v="1839"/>
    <x v="1878"/>
    <x v="1876"/>
    <x v="2"/>
    <x v="0"/>
    <x v="1"/>
    <x v="1"/>
    <x v="5"/>
    <x v="363"/>
    <x v="6"/>
    <x v="10"/>
    <x v="9"/>
    <x v="2"/>
    <x v="2"/>
  </r>
  <r>
    <x v="1879"/>
    <x v="2"/>
    <x v="0"/>
    <x v="2"/>
    <x v="1"/>
    <x v="3"/>
    <x v="3"/>
    <x v="3"/>
    <x v="1865"/>
    <x v="1864"/>
    <x v="1870"/>
    <x v="1849"/>
    <x v="1840"/>
    <x v="1879"/>
    <x v="1877"/>
    <x v="2"/>
    <x v="0"/>
    <x v="1"/>
    <x v="1"/>
    <x v="5"/>
    <x v="268"/>
    <x v="0"/>
    <x v="10"/>
    <x v="7"/>
    <x v="0"/>
    <x v="2"/>
  </r>
  <r>
    <x v="1880"/>
    <x v="4"/>
    <x v="0"/>
    <x v="1"/>
    <x v="0"/>
    <x v="6"/>
    <x v="6"/>
    <x v="6"/>
    <x v="1582"/>
    <x v="1865"/>
    <x v="1871"/>
    <x v="1850"/>
    <x v="1124"/>
    <x v="1880"/>
    <x v="1878"/>
    <x v="1067"/>
    <x v="0"/>
    <x v="1"/>
    <x v="1"/>
    <x v="10"/>
    <x v="258"/>
    <x v="1"/>
    <x v="3"/>
    <x v="5"/>
    <x v="0"/>
    <x v="0"/>
  </r>
  <r>
    <x v="1881"/>
    <x v="4"/>
    <x v="0"/>
    <x v="1"/>
    <x v="0"/>
    <x v="4"/>
    <x v="4"/>
    <x v="4"/>
    <x v="1866"/>
    <x v="1866"/>
    <x v="1872"/>
    <x v="1851"/>
    <x v="1202"/>
    <x v="1881"/>
    <x v="1879"/>
    <x v="1068"/>
    <x v="0"/>
    <x v="1"/>
    <x v="1"/>
    <x v="10"/>
    <x v="269"/>
    <x v="6"/>
    <x v="11"/>
    <x v="3"/>
    <x v="1"/>
    <x v="0"/>
  </r>
  <r>
    <x v="1882"/>
    <x v="2"/>
    <x v="0"/>
    <x v="0"/>
    <x v="0"/>
    <x v="5"/>
    <x v="5"/>
    <x v="5"/>
    <x v="1867"/>
    <x v="1867"/>
    <x v="1873"/>
    <x v="1852"/>
    <x v="1841"/>
    <x v="1882"/>
    <x v="1880"/>
    <x v="1069"/>
    <x v="0"/>
    <x v="1"/>
    <x v="1"/>
    <x v="1"/>
    <x v="129"/>
    <x v="1"/>
    <x v="5"/>
    <x v="3"/>
    <x v="1"/>
    <x v="1"/>
  </r>
  <r>
    <x v="1883"/>
    <x v="4"/>
    <x v="0"/>
    <x v="0"/>
    <x v="4"/>
    <x v="2"/>
    <x v="2"/>
    <x v="2"/>
    <x v="1868"/>
    <x v="1868"/>
    <x v="1874"/>
    <x v="1853"/>
    <x v="1842"/>
    <x v="1883"/>
    <x v="1881"/>
    <x v="2"/>
    <x v="296"/>
    <x v="1"/>
    <x v="1"/>
    <x v="1"/>
    <x v="442"/>
    <x v="2"/>
    <x v="5"/>
    <x v="3"/>
    <x v="1"/>
    <x v="1"/>
  </r>
  <r>
    <x v="1884"/>
    <x v="0"/>
    <x v="0"/>
    <x v="2"/>
    <x v="0"/>
    <x v="6"/>
    <x v="6"/>
    <x v="6"/>
    <x v="1869"/>
    <x v="1869"/>
    <x v="1875"/>
    <x v="1854"/>
    <x v="1843"/>
    <x v="1884"/>
    <x v="1882"/>
    <x v="1070"/>
    <x v="0"/>
    <x v="439"/>
    <x v="87"/>
    <x v="5"/>
    <x v="103"/>
    <x v="5"/>
    <x v="7"/>
    <x v="3"/>
    <x v="1"/>
    <x v="2"/>
  </r>
  <r>
    <x v="1885"/>
    <x v="1"/>
    <x v="0"/>
    <x v="4"/>
    <x v="4"/>
    <x v="4"/>
    <x v="4"/>
    <x v="4"/>
    <x v="1870"/>
    <x v="1870"/>
    <x v="1876"/>
    <x v="1855"/>
    <x v="1844"/>
    <x v="1885"/>
    <x v="1883"/>
    <x v="2"/>
    <x v="297"/>
    <x v="1"/>
    <x v="1"/>
    <x v="7"/>
    <x v="478"/>
    <x v="3"/>
    <x v="1"/>
    <x v="5"/>
    <x v="0"/>
    <x v="1"/>
  </r>
  <r>
    <x v="1886"/>
    <x v="0"/>
    <x v="0"/>
    <x v="2"/>
    <x v="0"/>
    <x v="7"/>
    <x v="7"/>
    <x v="7"/>
    <x v="1871"/>
    <x v="1871"/>
    <x v="1877"/>
    <x v="1856"/>
    <x v="1845"/>
    <x v="1886"/>
    <x v="1884"/>
    <x v="1071"/>
    <x v="0"/>
    <x v="440"/>
    <x v="128"/>
    <x v="5"/>
    <x v="119"/>
    <x v="2"/>
    <x v="4"/>
    <x v="3"/>
    <x v="1"/>
    <x v="1"/>
  </r>
  <r>
    <x v="1887"/>
    <x v="0"/>
    <x v="0"/>
    <x v="1"/>
    <x v="0"/>
    <x v="3"/>
    <x v="3"/>
    <x v="3"/>
    <x v="1872"/>
    <x v="1872"/>
    <x v="1878"/>
    <x v="1857"/>
    <x v="1846"/>
    <x v="1887"/>
    <x v="1885"/>
    <x v="1072"/>
    <x v="0"/>
    <x v="441"/>
    <x v="142"/>
    <x v="8"/>
    <x v="294"/>
    <x v="2"/>
    <x v="1"/>
    <x v="5"/>
    <x v="0"/>
    <x v="0"/>
  </r>
  <r>
    <x v="1888"/>
    <x v="0"/>
    <x v="0"/>
    <x v="0"/>
    <x v="4"/>
    <x v="5"/>
    <x v="5"/>
    <x v="5"/>
    <x v="1873"/>
    <x v="1873"/>
    <x v="1879"/>
    <x v="1858"/>
    <x v="1847"/>
    <x v="1888"/>
    <x v="1886"/>
    <x v="2"/>
    <x v="298"/>
    <x v="442"/>
    <x v="143"/>
    <x v="0"/>
    <x v="237"/>
    <x v="1"/>
    <x v="2"/>
    <x v="4"/>
    <x v="1"/>
    <x v="0"/>
  </r>
  <r>
    <x v="1889"/>
    <x v="0"/>
    <x v="0"/>
    <x v="4"/>
    <x v="4"/>
    <x v="2"/>
    <x v="2"/>
    <x v="2"/>
    <x v="1874"/>
    <x v="1874"/>
    <x v="1880"/>
    <x v="1859"/>
    <x v="1848"/>
    <x v="1889"/>
    <x v="1887"/>
    <x v="2"/>
    <x v="299"/>
    <x v="443"/>
    <x v="133"/>
    <x v="7"/>
    <x v="421"/>
    <x v="0"/>
    <x v="11"/>
    <x v="1"/>
    <x v="0"/>
    <x v="1"/>
  </r>
  <r>
    <x v="1890"/>
    <x v="4"/>
    <x v="0"/>
    <x v="2"/>
    <x v="0"/>
    <x v="2"/>
    <x v="2"/>
    <x v="2"/>
    <x v="1875"/>
    <x v="1875"/>
    <x v="1881"/>
    <x v="1860"/>
    <x v="1849"/>
    <x v="1890"/>
    <x v="1888"/>
    <x v="1073"/>
    <x v="0"/>
    <x v="1"/>
    <x v="1"/>
    <x v="6"/>
    <x v="57"/>
    <x v="2"/>
    <x v="1"/>
    <x v="1"/>
    <x v="0"/>
    <x v="2"/>
  </r>
  <r>
    <x v="1891"/>
    <x v="2"/>
    <x v="0"/>
    <x v="0"/>
    <x v="1"/>
    <x v="5"/>
    <x v="5"/>
    <x v="5"/>
    <x v="1876"/>
    <x v="1876"/>
    <x v="1882"/>
    <x v="1861"/>
    <x v="1850"/>
    <x v="1891"/>
    <x v="1889"/>
    <x v="2"/>
    <x v="0"/>
    <x v="1"/>
    <x v="1"/>
    <x v="0"/>
    <x v="339"/>
    <x v="2"/>
    <x v="1"/>
    <x v="5"/>
    <x v="0"/>
    <x v="0"/>
  </r>
  <r>
    <x v="1892"/>
    <x v="4"/>
    <x v="0"/>
    <x v="0"/>
    <x v="0"/>
    <x v="5"/>
    <x v="5"/>
    <x v="5"/>
    <x v="1877"/>
    <x v="1877"/>
    <x v="1883"/>
    <x v="1862"/>
    <x v="1851"/>
    <x v="1892"/>
    <x v="1890"/>
    <x v="1074"/>
    <x v="0"/>
    <x v="1"/>
    <x v="1"/>
    <x v="1"/>
    <x v="242"/>
    <x v="0"/>
    <x v="5"/>
    <x v="5"/>
    <x v="0"/>
    <x v="0"/>
  </r>
  <r>
    <x v="1893"/>
    <x v="0"/>
    <x v="0"/>
    <x v="4"/>
    <x v="4"/>
    <x v="7"/>
    <x v="7"/>
    <x v="7"/>
    <x v="1878"/>
    <x v="1878"/>
    <x v="1884"/>
    <x v="1863"/>
    <x v="1852"/>
    <x v="1893"/>
    <x v="1891"/>
    <x v="2"/>
    <x v="300"/>
    <x v="444"/>
    <x v="102"/>
    <x v="7"/>
    <x v="376"/>
    <x v="1"/>
    <x v="1"/>
    <x v="9"/>
    <x v="2"/>
    <x v="1"/>
  </r>
  <r>
    <x v="1894"/>
    <x v="0"/>
    <x v="0"/>
    <x v="0"/>
    <x v="0"/>
    <x v="5"/>
    <x v="5"/>
    <x v="5"/>
    <x v="1879"/>
    <x v="1879"/>
    <x v="1885"/>
    <x v="1864"/>
    <x v="1853"/>
    <x v="1894"/>
    <x v="1892"/>
    <x v="1075"/>
    <x v="0"/>
    <x v="445"/>
    <x v="18"/>
    <x v="1"/>
    <x v="326"/>
    <x v="6"/>
    <x v="10"/>
    <x v="0"/>
    <x v="0"/>
    <x v="1"/>
  </r>
  <r>
    <x v="1895"/>
    <x v="2"/>
    <x v="0"/>
    <x v="0"/>
    <x v="0"/>
    <x v="3"/>
    <x v="3"/>
    <x v="3"/>
    <x v="1880"/>
    <x v="1880"/>
    <x v="1886"/>
    <x v="1865"/>
    <x v="1854"/>
    <x v="1895"/>
    <x v="1893"/>
    <x v="1076"/>
    <x v="0"/>
    <x v="1"/>
    <x v="1"/>
    <x v="1"/>
    <x v="429"/>
    <x v="6"/>
    <x v="0"/>
    <x v="7"/>
    <x v="0"/>
    <x v="1"/>
  </r>
  <r>
    <x v="1896"/>
    <x v="4"/>
    <x v="0"/>
    <x v="2"/>
    <x v="0"/>
    <x v="1"/>
    <x v="1"/>
    <x v="1"/>
    <x v="1881"/>
    <x v="1881"/>
    <x v="1887"/>
    <x v="1866"/>
    <x v="1855"/>
    <x v="1896"/>
    <x v="1894"/>
    <x v="1077"/>
    <x v="0"/>
    <x v="1"/>
    <x v="1"/>
    <x v="6"/>
    <x v="194"/>
    <x v="6"/>
    <x v="4"/>
    <x v="3"/>
    <x v="1"/>
    <x v="1"/>
  </r>
  <r>
    <x v="1897"/>
    <x v="4"/>
    <x v="1"/>
    <x v="2"/>
    <x v="0"/>
    <x v="0"/>
    <x v="0"/>
    <x v="0"/>
    <x v="1882"/>
    <x v="1882"/>
    <x v="1888"/>
    <x v="1867"/>
    <x v="290"/>
    <x v="1897"/>
    <x v="1895"/>
    <x v="1078"/>
    <x v="0"/>
    <x v="1"/>
    <x v="1"/>
    <x v="6"/>
    <x v="386"/>
    <x v="6"/>
    <x v="4"/>
    <x v="5"/>
    <x v="0"/>
    <x v="2"/>
  </r>
  <r>
    <x v="1898"/>
    <x v="4"/>
    <x v="0"/>
    <x v="2"/>
    <x v="4"/>
    <x v="6"/>
    <x v="6"/>
    <x v="6"/>
    <x v="1883"/>
    <x v="1883"/>
    <x v="1889"/>
    <x v="1868"/>
    <x v="1856"/>
    <x v="1898"/>
    <x v="1896"/>
    <x v="2"/>
    <x v="301"/>
    <x v="1"/>
    <x v="1"/>
    <x v="6"/>
    <x v="43"/>
    <x v="1"/>
    <x v="0"/>
    <x v="1"/>
    <x v="0"/>
    <x v="1"/>
  </r>
  <r>
    <x v="1899"/>
    <x v="2"/>
    <x v="0"/>
    <x v="4"/>
    <x v="3"/>
    <x v="2"/>
    <x v="2"/>
    <x v="2"/>
    <x v="1884"/>
    <x v="1884"/>
    <x v="1890"/>
    <x v="1869"/>
    <x v="1857"/>
    <x v="1899"/>
    <x v="1897"/>
    <x v="2"/>
    <x v="0"/>
    <x v="1"/>
    <x v="1"/>
    <x v="7"/>
    <x v="73"/>
    <x v="5"/>
    <x v="5"/>
    <x v="9"/>
    <x v="2"/>
    <x v="1"/>
  </r>
  <r>
    <x v="1900"/>
    <x v="3"/>
    <x v="0"/>
    <x v="2"/>
    <x v="3"/>
    <x v="5"/>
    <x v="5"/>
    <x v="5"/>
    <x v="1885"/>
    <x v="386"/>
    <x v="1891"/>
    <x v="1870"/>
    <x v="1858"/>
    <x v="1900"/>
    <x v="1898"/>
    <x v="2"/>
    <x v="0"/>
    <x v="1"/>
    <x v="1"/>
    <x v="11"/>
    <x v="139"/>
    <x v="3"/>
    <x v="5"/>
    <x v="7"/>
    <x v="0"/>
    <x v="2"/>
  </r>
  <r>
    <x v="1901"/>
    <x v="0"/>
    <x v="0"/>
    <x v="0"/>
    <x v="0"/>
    <x v="0"/>
    <x v="0"/>
    <x v="0"/>
    <x v="1886"/>
    <x v="1885"/>
    <x v="1892"/>
    <x v="1871"/>
    <x v="1792"/>
    <x v="1901"/>
    <x v="1899"/>
    <x v="1079"/>
    <x v="0"/>
    <x v="446"/>
    <x v="78"/>
    <x v="0"/>
    <x v="127"/>
    <x v="2"/>
    <x v="10"/>
    <x v="1"/>
    <x v="0"/>
    <x v="1"/>
  </r>
  <r>
    <x v="1902"/>
    <x v="4"/>
    <x v="0"/>
    <x v="1"/>
    <x v="0"/>
    <x v="4"/>
    <x v="4"/>
    <x v="4"/>
    <x v="1887"/>
    <x v="1886"/>
    <x v="1893"/>
    <x v="1872"/>
    <x v="1859"/>
    <x v="1902"/>
    <x v="1900"/>
    <x v="1080"/>
    <x v="0"/>
    <x v="1"/>
    <x v="1"/>
    <x v="10"/>
    <x v="93"/>
    <x v="2"/>
    <x v="3"/>
    <x v="2"/>
    <x v="1"/>
    <x v="0"/>
  </r>
  <r>
    <x v="1903"/>
    <x v="2"/>
    <x v="0"/>
    <x v="0"/>
    <x v="3"/>
    <x v="4"/>
    <x v="4"/>
    <x v="4"/>
    <x v="507"/>
    <x v="1887"/>
    <x v="1894"/>
    <x v="1873"/>
    <x v="1860"/>
    <x v="1903"/>
    <x v="1901"/>
    <x v="2"/>
    <x v="0"/>
    <x v="1"/>
    <x v="1"/>
    <x v="0"/>
    <x v="312"/>
    <x v="5"/>
    <x v="1"/>
    <x v="8"/>
    <x v="1"/>
    <x v="0"/>
  </r>
  <r>
    <x v="1904"/>
    <x v="3"/>
    <x v="0"/>
    <x v="2"/>
    <x v="3"/>
    <x v="2"/>
    <x v="2"/>
    <x v="2"/>
    <x v="1888"/>
    <x v="1888"/>
    <x v="1895"/>
    <x v="1874"/>
    <x v="1861"/>
    <x v="1904"/>
    <x v="1902"/>
    <x v="2"/>
    <x v="0"/>
    <x v="1"/>
    <x v="1"/>
    <x v="11"/>
    <x v="355"/>
    <x v="6"/>
    <x v="2"/>
    <x v="5"/>
    <x v="0"/>
    <x v="2"/>
  </r>
  <r>
    <x v="1905"/>
    <x v="0"/>
    <x v="0"/>
    <x v="0"/>
    <x v="0"/>
    <x v="2"/>
    <x v="2"/>
    <x v="2"/>
    <x v="1889"/>
    <x v="1889"/>
    <x v="1896"/>
    <x v="1875"/>
    <x v="1862"/>
    <x v="1905"/>
    <x v="1903"/>
    <x v="1081"/>
    <x v="0"/>
    <x v="447"/>
    <x v="140"/>
    <x v="1"/>
    <x v="197"/>
    <x v="4"/>
    <x v="2"/>
    <x v="1"/>
    <x v="0"/>
    <x v="0"/>
  </r>
  <r>
    <x v="1906"/>
    <x v="4"/>
    <x v="1"/>
    <x v="2"/>
    <x v="0"/>
    <x v="3"/>
    <x v="3"/>
    <x v="3"/>
    <x v="1890"/>
    <x v="1890"/>
    <x v="1897"/>
    <x v="1876"/>
    <x v="1863"/>
    <x v="1906"/>
    <x v="1904"/>
    <x v="1082"/>
    <x v="0"/>
    <x v="1"/>
    <x v="1"/>
    <x v="6"/>
    <x v="466"/>
    <x v="0"/>
    <x v="10"/>
    <x v="3"/>
    <x v="1"/>
    <x v="2"/>
  </r>
  <r>
    <x v="1907"/>
    <x v="4"/>
    <x v="0"/>
    <x v="1"/>
    <x v="0"/>
    <x v="6"/>
    <x v="6"/>
    <x v="6"/>
    <x v="1891"/>
    <x v="1891"/>
    <x v="1898"/>
    <x v="1877"/>
    <x v="1864"/>
    <x v="1907"/>
    <x v="1905"/>
    <x v="1083"/>
    <x v="0"/>
    <x v="1"/>
    <x v="1"/>
    <x v="10"/>
    <x v="276"/>
    <x v="4"/>
    <x v="0"/>
    <x v="7"/>
    <x v="0"/>
    <x v="0"/>
  </r>
  <r>
    <x v="1908"/>
    <x v="4"/>
    <x v="0"/>
    <x v="1"/>
    <x v="0"/>
    <x v="7"/>
    <x v="7"/>
    <x v="7"/>
    <x v="1892"/>
    <x v="1892"/>
    <x v="1899"/>
    <x v="1878"/>
    <x v="1865"/>
    <x v="1908"/>
    <x v="1906"/>
    <x v="1084"/>
    <x v="0"/>
    <x v="1"/>
    <x v="1"/>
    <x v="10"/>
    <x v="254"/>
    <x v="5"/>
    <x v="0"/>
    <x v="4"/>
    <x v="1"/>
    <x v="0"/>
  </r>
  <r>
    <x v="1909"/>
    <x v="0"/>
    <x v="0"/>
    <x v="2"/>
    <x v="0"/>
    <x v="0"/>
    <x v="0"/>
    <x v="0"/>
    <x v="1893"/>
    <x v="1893"/>
    <x v="1900"/>
    <x v="1879"/>
    <x v="1866"/>
    <x v="1909"/>
    <x v="1907"/>
    <x v="1085"/>
    <x v="0"/>
    <x v="448"/>
    <x v="111"/>
    <x v="6"/>
    <x v="97"/>
    <x v="6"/>
    <x v="7"/>
    <x v="2"/>
    <x v="1"/>
    <x v="2"/>
  </r>
  <r>
    <x v="1910"/>
    <x v="1"/>
    <x v="1"/>
    <x v="0"/>
    <x v="0"/>
    <x v="5"/>
    <x v="5"/>
    <x v="5"/>
    <x v="1894"/>
    <x v="1894"/>
    <x v="1901"/>
    <x v="1880"/>
    <x v="1867"/>
    <x v="1910"/>
    <x v="1908"/>
    <x v="1086"/>
    <x v="0"/>
    <x v="1"/>
    <x v="1"/>
    <x v="1"/>
    <x v="305"/>
    <x v="0"/>
    <x v="1"/>
    <x v="1"/>
    <x v="0"/>
    <x v="1"/>
  </r>
  <r>
    <x v="1911"/>
    <x v="4"/>
    <x v="1"/>
    <x v="2"/>
    <x v="0"/>
    <x v="2"/>
    <x v="2"/>
    <x v="2"/>
    <x v="1895"/>
    <x v="1895"/>
    <x v="1902"/>
    <x v="1881"/>
    <x v="1868"/>
    <x v="1911"/>
    <x v="1909"/>
    <x v="1087"/>
    <x v="0"/>
    <x v="1"/>
    <x v="1"/>
    <x v="6"/>
    <x v="443"/>
    <x v="5"/>
    <x v="7"/>
    <x v="0"/>
    <x v="0"/>
    <x v="2"/>
  </r>
  <r>
    <x v="1912"/>
    <x v="0"/>
    <x v="0"/>
    <x v="0"/>
    <x v="0"/>
    <x v="0"/>
    <x v="0"/>
    <x v="0"/>
    <x v="1896"/>
    <x v="1896"/>
    <x v="1903"/>
    <x v="1882"/>
    <x v="1869"/>
    <x v="1912"/>
    <x v="1910"/>
    <x v="1088"/>
    <x v="0"/>
    <x v="449"/>
    <x v="3"/>
    <x v="1"/>
    <x v="272"/>
    <x v="0"/>
    <x v="0"/>
    <x v="2"/>
    <x v="1"/>
    <x v="1"/>
  </r>
  <r>
    <x v="1913"/>
    <x v="4"/>
    <x v="0"/>
    <x v="1"/>
    <x v="0"/>
    <x v="1"/>
    <x v="1"/>
    <x v="1"/>
    <x v="1897"/>
    <x v="1897"/>
    <x v="1904"/>
    <x v="1883"/>
    <x v="1870"/>
    <x v="1913"/>
    <x v="1911"/>
    <x v="1089"/>
    <x v="0"/>
    <x v="1"/>
    <x v="1"/>
    <x v="10"/>
    <x v="230"/>
    <x v="1"/>
    <x v="5"/>
    <x v="0"/>
    <x v="0"/>
    <x v="0"/>
  </r>
  <r>
    <x v="1914"/>
    <x v="4"/>
    <x v="1"/>
    <x v="1"/>
    <x v="0"/>
    <x v="2"/>
    <x v="2"/>
    <x v="2"/>
    <x v="1898"/>
    <x v="1898"/>
    <x v="1905"/>
    <x v="1884"/>
    <x v="1871"/>
    <x v="1914"/>
    <x v="1912"/>
    <x v="1090"/>
    <x v="0"/>
    <x v="1"/>
    <x v="1"/>
    <x v="10"/>
    <x v="11"/>
    <x v="5"/>
    <x v="1"/>
    <x v="2"/>
    <x v="1"/>
    <x v="0"/>
  </r>
  <r>
    <x v="1915"/>
    <x v="4"/>
    <x v="1"/>
    <x v="2"/>
    <x v="0"/>
    <x v="0"/>
    <x v="0"/>
    <x v="0"/>
    <x v="1899"/>
    <x v="1899"/>
    <x v="1906"/>
    <x v="1885"/>
    <x v="1370"/>
    <x v="1915"/>
    <x v="1913"/>
    <x v="1091"/>
    <x v="0"/>
    <x v="1"/>
    <x v="1"/>
    <x v="6"/>
    <x v="3"/>
    <x v="2"/>
    <x v="3"/>
    <x v="8"/>
    <x v="1"/>
    <x v="2"/>
  </r>
  <r>
    <x v="1916"/>
    <x v="4"/>
    <x v="0"/>
    <x v="2"/>
    <x v="0"/>
    <x v="1"/>
    <x v="1"/>
    <x v="1"/>
    <x v="1900"/>
    <x v="1900"/>
    <x v="1907"/>
    <x v="1886"/>
    <x v="1872"/>
    <x v="1916"/>
    <x v="1914"/>
    <x v="1092"/>
    <x v="0"/>
    <x v="1"/>
    <x v="1"/>
    <x v="6"/>
    <x v="380"/>
    <x v="1"/>
    <x v="1"/>
    <x v="7"/>
    <x v="0"/>
    <x v="1"/>
  </r>
  <r>
    <x v="1917"/>
    <x v="2"/>
    <x v="0"/>
    <x v="4"/>
    <x v="3"/>
    <x v="4"/>
    <x v="4"/>
    <x v="4"/>
    <x v="1901"/>
    <x v="1901"/>
    <x v="1908"/>
    <x v="1887"/>
    <x v="1873"/>
    <x v="1917"/>
    <x v="1915"/>
    <x v="2"/>
    <x v="0"/>
    <x v="1"/>
    <x v="1"/>
    <x v="7"/>
    <x v="231"/>
    <x v="6"/>
    <x v="4"/>
    <x v="3"/>
    <x v="1"/>
    <x v="1"/>
  </r>
  <r>
    <x v="1918"/>
    <x v="0"/>
    <x v="0"/>
    <x v="2"/>
    <x v="0"/>
    <x v="6"/>
    <x v="6"/>
    <x v="6"/>
    <x v="1902"/>
    <x v="1902"/>
    <x v="1909"/>
    <x v="1888"/>
    <x v="1874"/>
    <x v="1918"/>
    <x v="1916"/>
    <x v="1093"/>
    <x v="0"/>
    <x v="450"/>
    <x v="118"/>
    <x v="5"/>
    <x v="290"/>
    <x v="0"/>
    <x v="5"/>
    <x v="1"/>
    <x v="0"/>
    <x v="1"/>
  </r>
  <r>
    <x v="1919"/>
    <x v="3"/>
    <x v="1"/>
    <x v="2"/>
    <x v="3"/>
    <x v="1"/>
    <x v="1"/>
    <x v="1"/>
    <x v="1903"/>
    <x v="1530"/>
    <x v="1910"/>
    <x v="1889"/>
    <x v="1875"/>
    <x v="1919"/>
    <x v="1917"/>
    <x v="2"/>
    <x v="0"/>
    <x v="1"/>
    <x v="1"/>
    <x v="10"/>
    <x v="479"/>
    <x v="1"/>
    <x v="5"/>
    <x v="1"/>
    <x v="0"/>
    <x v="2"/>
  </r>
  <r>
    <x v="1920"/>
    <x v="1"/>
    <x v="0"/>
    <x v="1"/>
    <x v="0"/>
    <x v="1"/>
    <x v="1"/>
    <x v="1"/>
    <x v="1904"/>
    <x v="1903"/>
    <x v="1911"/>
    <x v="1890"/>
    <x v="1876"/>
    <x v="1920"/>
    <x v="1918"/>
    <x v="1094"/>
    <x v="0"/>
    <x v="1"/>
    <x v="1"/>
    <x v="10"/>
    <x v="226"/>
    <x v="5"/>
    <x v="9"/>
    <x v="7"/>
    <x v="0"/>
    <x v="0"/>
  </r>
  <r>
    <x v="1921"/>
    <x v="1"/>
    <x v="0"/>
    <x v="2"/>
    <x v="0"/>
    <x v="4"/>
    <x v="4"/>
    <x v="4"/>
    <x v="1905"/>
    <x v="1904"/>
    <x v="1912"/>
    <x v="1891"/>
    <x v="1877"/>
    <x v="1921"/>
    <x v="1919"/>
    <x v="1095"/>
    <x v="0"/>
    <x v="1"/>
    <x v="1"/>
    <x v="6"/>
    <x v="243"/>
    <x v="6"/>
    <x v="11"/>
    <x v="2"/>
    <x v="1"/>
    <x v="1"/>
  </r>
  <r>
    <x v="1922"/>
    <x v="1"/>
    <x v="0"/>
    <x v="0"/>
    <x v="4"/>
    <x v="1"/>
    <x v="1"/>
    <x v="1"/>
    <x v="1906"/>
    <x v="1905"/>
    <x v="1913"/>
    <x v="1892"/>
    <x v="1878"/>
    <x v="1922"/>
    <x v="1920"/>
    <x v="2"/>
    <x v="302"/>
    <x v="1"/>
    <x v="1"/>
    <x v="0"/>
    <x v="316"/>
    <x v="3"/>
    <x v="1"/>
    <x v="7"/>
    <x v="0"/>
    <x v="1"/>
  </r>
  <r>
    <x v="1923"/>
    <x v="0"/>
    <x v="0"/>
    <x v="2"/>
    <x v="0"/>
    <x v="6"/>
    <x v="6"/>
    <x v="6"/>
    <x v="1907"/>
    <x v="1906"/>
    <x v="1914"/>
    <x v="1893"/>
    <x v="1879"/>
    <x v="1923"/>
    <x v="1921"/>
    <x v="1096"/>
    <x v="0"/>
    <x v="451"/>
    <x v="51"/>
    <x v="5"/>
    <x v="210"/>
    <x v="4"/>
    <x v="4"/>
    <x v="4"/>
    <x v="1"/>
    <x v="1"/>
  </r>
  <r>
    <x v="1924"/>
    <x v="4"/>
    <x v="0"/>
    <x v="1"/>
    <x v="0"/>
    <x v="6"/>
    <x v="6"/>
    <x v="6"/>
    <x v="1908"/>
    <x v="1907"/>
    <x v="1915"/>
    <x v="1894"/>
    <x v="1880"/>
    <x v="1924"/>
    <x v="1922"/>
    <x v="1097"/>
    <x v="0"/>
    <x v="1"/>
    <x v="1"/>
    <x v="10"/>
    <x v="392"/>
    <x v="4"/>
    <x v="6"/>
    <x v="3"/>
    <x v="1"/>
    <x v="0"/>
  </r>
  <r>
    <x v="1925"/>
    <x v="1"/>
    <x v="0"/>
    <x v="2"/>
    <x v="0"/>
    <x v="6"/>
    <x v="6"/>
    <x v="6"/>
    <x v="1909"/>
    <x v="1908"/>
    <x v="1916"/>
    <x v="1895"/>
    <x v="1881"/>
    <x v="1925"/>
    <x v="1923"/>
    <x v="1098"/>
    <x v="0"/>
    <x v="1"/>
    <x v="1"/>
    <x v="6"/>
    <x v="125"/>
    <x v="4"/>
    <x v="11"/>
    <x v="3"/>
    <x v="1"/>
    <x v="2"/>
  </r>
  <r>
    <x v="1926"/>
    <x v="1"/>
    <x v="0"/>
    <x v="0"/>
    <x v="0"/>
    <x v="6"/>
    <x v="6"/>
    <x v="6"/>
    <x v="1910"/>
    <x v="1909"/>
    <x v="1917"/>
    <x v="1896"/>
    <x v="1882"/>
    <x v="1926"/>
    <x v="1924"/>
    <x v="1099"/>
    <x v="0"/>
    <x v="1"/>
    <x v="1"/>
    <x v="1"/>
    <x v="445"/>
    <x v="6"/>
    <x v="2"/>
    <x v="5"/>
    <x v="0"/>
    <x v="1"/>
  </r>
  <r>
    <x v="1927"/>
    <x v="0"/>
    <x v="0"/>
    <x v="0"/>
    <x v="0"/>
    <x v="5"/>
    <x v="5"/>
    <x v="5"/>
    <x v="1911"/>
    <x v="1910"/>
    <x v="1918"/>
    <x v="1897"/>
    <x v="1883"/>
    <x v="1927"/>
    <x v="1925"/>
    <x v="1100"/>
    <x v="0"/>
    <x v="452"/>
    <x v="20"/>
    <x v="0"/>
    <x v="191"/>
    <x v="5"/>
    <x v="8"/>
    <x v="1"/>
    <x v="0"/>
    <x v="0"/>
  </r>
  <r>
    <x v="1928"/>
    <x v="2"/>
    <x v="0"/>
    <x v="1"/>
    <x v="3"/>
    <x v="4"/>
    <x v="4"/>
    <x v="4"/>
    <x v="1912"/>
    <x v="1911"/>
    <x v="1919"/>
    <x v="1898"/>
    <x v="1884"/>
    <x v="1928"/>
    <x v="1926"/>
    <x v="2"/>
    <x v="0"/>
    <x v="1"/>
    <x v="1"/>
    <x v="8"/>
    <x v="458"/>
    <x v="4"/>
    <x v="5"/>
    <x v="3"/>
    <x v="1"/>
    <x v="0"/>
  </r>
  <r>
    <x v="1929"/>
    <x v="4"/>
    <x v="0"/>
    <x v="1"/>
    <x v="0"/>
    <x v="1"/>
    <x v="1"/>
    <x v="1"/>
    <x v="1913"/>
    <x v="1912"/>
    <x v="1920"/>
    <x v="1899"/>
    <x v="1885"/>
    <x v="1929"/>
    <x v="1927"/>
    <x v="1101"/>
    <x v="0"/>
    <x v="1"/>
    <x v="1"/>
    <x v="10"/>
    <x v="343"/>
    <x v="1"/>
    <x v="9"/>
    <x v="0"/>
    <x v="0"/>
    <x v="0"/>
  </r>
  <r>
    <x v="1930"/>
    <x v="4"/>
    <x v="0"/>
    <x v="1"/>
    <x v="0"/>
    <x v="6"/>
    <x v="6"/>
    <x v="6"/>
    <x v="1914"/>
    <x v="1913"/>
    <x v="1921"/>
    <x v="1900"/>
    <x v="1886"/>
    <x v="1930"/>
    <x v="1928"/>
    <x v="1102"/>
    <x v="0"/>
    <x v="1"/>
    <x v="1"/>
    <x v="10"/>
    <x v="264"/>
    <x v="4"/>
    <x v="9"/>
    <x v="5"/>
    <x v="0"/>
    <x v="0"/>
  </r>
  <r>
    <x v="1931"/>
    <x v="2"/>
    <x v="0"/>
    <x v="2"/>
    <x v="3"/>
    <x v="1"/>
    <x v="1"/>
    <x v="1"/>
    <x v="1915"/>
    <x v="1914"/>
    <x v="1922"/>
    <x v="1901"/>
    <x v="1887"/>
    <x v="1931"/>
    <x v="1929"/>
    <x v="2"/>
    <x v="0"/>
    <x v="1"/>
    <x v="1"/>
    <x v="5"/>
    <x v="11"/>
    <x v="5"/>
    <x v="1"/>
    <x v="0"/>
    <x v="0"/>
    <x v="2"/>
  </r>
  <r>
    <x v="1932"/>
    <x v="0"/>
    <x v="0"/>
    <x v="1"/>
    <x v="0"/>
    <x v="1"/>
    <x v="1"/>
    <x v="1"/>
    <x v="1916"/>
    <x v="1915"/>
    <x v="1923"/>
    <x v="1902"/>
    <x v="1888"/>
    <x v="1932"/>
    <x v="1930"/>
    <x v="1103"/>
    <x v="0"/>
    <x v="453"/>
    <x v="21"/>
    <x v="8"/>
    <x v="102"/>
    <x v="6"/>
    <x v="10"/>
    <x v="2"/>
    <x v="1"/>
    <x v="0"/>
  </r>
  <r>
    <x v="1933"/>
    <x v="4"/>
    <x v="0"/>
    <x v="2"/>
    <x v="0"/>
    <x v="0"/>
    <x v="0"/>
    <x v="0"/>
    <x v="1917"/>
    <x v="1916"/>
    <x v="1924"/>
    <x v="1903"/>
    <x v="1889"/>
    <x v="1933"/>
    <x v="1931"/>
    <x v="1104"/>
    <x v="0"/>
    <x v="1"/>
    <x v="1"/>
    <x v="6"/>
    <x v="293"/>
    <x v="1"/>
    <x v="11"/>
    <x v="1"/>
    <x v="0"/>
    <x v="2"/>
  </r>
  <r>
    <x v="1934"/>
    <x v="2"/>
    <x v="0"/>
    <x v="2"/>
    <x v="3"/>
    <x v="7"/>
    <x v="7"/>
    <x v="7"/>
    <x v="1918"/>
    <x v="1917"/>
    <x v="1925"/>
    <x v="1904"/>
    <x v="1890"/>
    <x v="1934"/>
    <x v="1932"/>
    <x v="2"/>
    <x v="0"/>
    <x v="1"/>
    <x v="1"/>
    <x v="5"/>
    <x v="470"/>
    <x v="0"/>
    <x v="3"/>
    <x v="9"/>
    <x v="2"/>
    <x v="2"/>
  </r>
  <r>
    <x v="1935"/>
    <x v="0"/>
    <x v="1"/>
    <x v="2"/>
    <x v="0"/>
    <x v="3"/>
    <x v="3"/>
    <x v="3"/>
    <x v="1919"/>
    <x v="1918"/>
    <x v="1926"/>
    <x v="1905"/>
    <x v="1891"/>
    <x v="1935"/>
    <x v="1933"/>
    <x v="1105"/>
    <x v="0"/>
    <x v="454"/>
    <x v="91"/>
    <x v="5"/>
    <x v="23"/>
    <x v="6"/>
    <x v="10"/>
    <x v="11"/>
    <x v="0"/>
    <x v="2"/>
  </r>
  <r>
    <x v="1936"/>
    <x v="1"/>
    <x v="0"/>
    <x v="0"/>
    <x v="0"/>
    <x v="3"/>
    <x v="3"/>
    <x v="3"/>
    <x v="1920"/>
    <x v="1919"/>
    <x v="1927"/>
    <x v="1906"/>
    <x v="1892"/>
    <x v="1936"/>
    <x v="1934"/>
    <x v="1106"/>
    <x v="0"/>
    <x v="1"/>
    <x v="1"/>
    <x v="1"/>
    <x v="108"/>
    <x v="3"/>
    <x v="3"/>
    <x v="5"/>
    <x v="0"/>
    <x v="1"/>
  </r>
  <r>
    <x v="1937"/>
    <x v="4"/>
    <x v="0"/>
    <x v="2"/>
    <x v="0"/>
    <x v="6"/>
    <x v="6"/>
    <x v="6"/>
    <x v="1921"/>
    <x v="1920"/>
    <x v="1928"/>
    <x v="1907"/>
    <x v="283"/>
    <x v="1937"/>
    <x v="1935"/>
    <x v="1107"/>
    <x v="0"/>
    <x v="1"/>
    <x v="1"/>
    <x v="6"/>
    <x v="328"/>
    <x v="4"/>
    <x v="1"/>
    <x v="0"/>
    <x v="0"/>
    <x v="1"/>
  </r>
  <r>
    <x v="1938"/>
    <x v="0"/>
    <x v="0"/>
    <x v="0"/>
    <x v="0"/>
    <x v="1"/>
    <x v="1"/>
    <x v="1"/>
    <x v="1922"/>
    <x v="1921"/>
    <x v="1929"/>
    <x v="1908"/>
    <x v="1893"/>
    <x v="1938"/>
    <x v="1936"/>
    <x v="1108"/>
    <x v="0"/>
    <x v="455"/>
    <x v="78"/>
    <x v="1"/>
    <x v="344"/>
    <x v="0"/>
    <x v="8"/>
    <x v="7"/>
    <x v="0"/>
    <x v="0"/>
  </r>
  <r>
    <x v="1939"/>
    <x v="1"/>
    <x v="0"/>
    <x v="2"/>
    <x v="0"/>
    <x v="1"/>
    <x v="1"/>
    <x v="1"/>
    <x v="1923"/>
    <x v="1922"/>
    <x v="1930"/>
    <x v="1909"/>
    <x v="1894"/>
    <x v="1939"/>
    <x v="1937"/>
    <x v="1109"/>
    <x v="0"/>
    <x v="1"/>
    <x v="1"/>
    <x v="6"/>
    <x v="215"/>
    <x v="2"/>
    <x v="2"/>
    <x v="3"/>
    <x v="1"/>
    <x v="1"/>
  </r>
  <r>
    <x v="1940"/>
    <x v="0"/>
    <x v="0"/>
    <x v="2"/>
    <x v="0"/>
    <x v="2"/>
    <x v="2"/>
    <x v="2"/>
    <x v="1924"/>
    <x v="1923"/>
    <x v="1931"/>
    <x v="1910"/>
    <x v="1895"/>
    <x v="1940"/>
    <x v="1938"/>
    <x v="1110"/>
    <x v="0"/>
    <x v="456"/>
    <x v="128"/>
    <x v="5"/>
    <x v="394"/>
    <x v="6"/>
    <x v="3"/>
    <x v="1"/>
    <x v="0"/>
    <x v="2"/>
  </r>
  <r>
    <x v="1941"/>
    <x v="4"/>
    <x v="0"/>
    <x v="2"/>
    <x v="0"/>
    <x v="4"/>
    <x v="4"/>
    <x v="4"/>
    <x v="1925"/>
    <x v="1924"/>
    <x v="1932"/>
    <x v="1911"/>
    <x v="1896"/>
    <x v="1941"/>
    <x v="1939"/>
    <x v="1111"/>
    <x v="0"/>
    <x v="1"/>
    <x v="1"/>
    <x v="6"/>
    <x v="462"/>
    <x v="5"/>
    <x v="5"/>
    <x v="0"/>
    <x v="0"/>
    <x v="1"/>
  </r>
  <r>
    <x v="1942"/>
    <x v="4"/>
    <x v="0"/>
    <x v="0"/>
    <x v="0"/>
    <x v="3"/>
    <x v="3"/>
    <x v="3"/>
    <x v="1926"/>
    <x v="1925"/>
    <x v="1933"/>
    <x v="1912"/>
    <x v="1897"/>
    <x v="1942"/>
    <x v="1940"/>
    <x v="1112"/>
    <x v="0"/>
    <x v="1"/>
    <x v="1"/>
    <x v="1"/>
    <x v="189"/>
    <x v="3"/>
    <x v="3"/>
    <x v="4"/>
    <x v="1"/>
    <x v="1"/>
  </r>
  <r>
    <x v="1943"/>
    <x v="4"/>
    <x v="0"/>
    <x v="1"/>
    <x v="0"/>
    <x v="1"/>
    <x v="1"/>
    <x v="1"/>
    <x v="1927"/>
    <x v="1926"/>
    <x v="1934"/>
    <x v="1913"/>
    <x v="1898"/>
    <x v="1943"/>
    <x v="1941"/>
    <x v="1113"/>
    <x v="0"/>
    <x v="1"/>
    <x v="1"/>
    <x v="10"/>
    <x v="40"/>
    <x v="1"/>
    <x v="8"/>
    <x v="2"/>
    <x v="1"/>
    <x v="0"/>
  </r>
  <r>
    <x v="1944"/>
    <x v="3"/>
    <x v="0"/>
    <x v="2"/>
    <x v="3"/>
    <x v="6"/>
    <x v="6"/>
    <x v="6"/>
    <x v="1928"/>
    <x v="1927"/>
    <x v="1935"/>
    <x v="1914"/>
    <x v="1899"/>
    <x v="1944"/>
    <x v="1942"/>
    <x v="2"/>
    <x v="0"/>
    <x v="1"/>
    <x v="1"/>
    <x v="11"/>
    <x v="441"/>
    <x v="5"/>
    <x v="8"/>
    <x v="3"/>
    <x v="1"/>
    <x v="2"/>
  </r>
  <r>
    <x v="1945"/>
    <x v="2"/>
    <x v="0"/>
    <x v="0"/>
    <x v="3"/>
    <x v="1"/>
    <x v="1"/>
    <x v="1"/>
    <x v="1929"/>
    <x v="1928"/>
    <x v="1936"/>
    <x v="1915"/>
    <x v="1900"/>
    <x v="1945"/>
    <x v="1943"/>
    <x v="2"/>
    <x v="0"/>
    <x v="1"/>
    <x v="1"/>
    <x v="0"/>
    <x v="403"/>
    <x v="6"/>
    <x v="9"/>
    <x v="0"/>
    <x v="0"/>
    <x v="0"/>
  </r>
  <r>
    <x v="1946"/>
    <x v="4"/>
    <x v="1"/>
    <x v="1"/>
    <x v="0"/>
    <x v="1"/>
    <x v="1"/>
    <x v="1"/>
    <x v="1930"/>
    <x v="1929"/>
    <x v="1937"/>
    <x v="1916"/>
    <x v="1901"/>
    <x v="1946"/>
    <x v="1944"/>
    <x v="1114"/>
    <x v="0"/>
    <x v="1"/>
    <x v="1"/>
    <x v="10"/>
    <x v="307"/>
    <x v="4"/>
    <x v="3"/>
    <x v="3"/>
    <x v="1"/>
    <x v="0"/>
  </r>
  <r>
    <x v="1947"/>
    <x v="2"/>
    <x v="0"/>
    <x v="4"/>
    <x v="3"/>
    <x v="3"/>
    <x v="3"/>
    <x v="3"/>
    <x v="1931"/>
    <x v="1930"/>
    <x v="1938"/>
    <x v="1917"/>
    <x v="1902"/>
    <x v="1947"/>
    <x v="1945"/>
    <x v="2"/>
    <x v="0"/>
    <x v="1"/>
    <x v="1"/>
    <x v="7"/>
    <x v="38"/>
    <x v="6"/>
    <x v="4"/>
    <x v="5"/>
    <x v="0"/>
    <x v="1"/>
  </r>
  <r>
    <x v="1948"/>
    <x v="4"/>
    <x v="0"/>
    <x v="0"/>
    <x v="4"/>
    <x v="0"/>
    <x v="0"/>
    <x v="0"/>
    <x v="1932"/>
    <x v="1931"/>
    <x v="1939"/>
    <x v="1918"/>
    <x v="1903"/>
    <x v="1948"/>
    <x v="1946"/>
    <x v="2"/>
    <x v="303"/>
    <x v="1"/>
    <x v="1"/>
    <x v="1"/>
    <x v="352"/>
    <x v="4"/>
    <x v="8"/>
    <x v="3"/>
    <x v="1"/>
    <x v="1"/>
  </r>
  <r>
    <x v="1949"/>
    <x v="3"/>
    <x v="0"/>
    <x v="2"/>
    <x v="3"/>
    <x v="5"/>
    <x v="5"/>
    <x v="5"/>
    <x v="1933"/>
    <x v="1932"/>
    <x v="1940"/>
    <x v="1919"/>
    <x v="1904"/>
    <x v="1949"/>
    <x v="1947"/>
    <x v="2"/>
    <x v="0"/>
    <x v="1"/>
    <x v="1"/>
    <x v="11"/>
    <x v="264"/>
    <x v="4"/>
    <x v="9"/>
    <x v="10"/>
    <x v="0"/>
    <x v="1"/>
  </r>
  <r>
    <x v="1950"/>
    <x v="2"/>
    <x v="0"/>
    <x v="2"/>
    <x v="3"/>
    <x v="1"/>
    <x v="1"/>
    <x v="1"/>
    <x v="1934"/>
    <x v="1933"/>
    <x v="1941"/>
    <x v="1920"/>
    <x v="1905"/>
    <x v="1950"/>
    <x v="1948"/>
    <x v="2"/>
    <x v="0"/>
    <x v="1"/>
    <x v="1"/>
    <x v="5"/>
    <x v="307"/>
    <x v="4"/>
    <x v="3"/>
    <x v="7"/>
    <x v="0"/>
    <x v="1"/>
  </r>
  <r>
    <x v="1951"/>
    <x v="4"/>
    <x v="0"/>
    <x v="2"/>
    <x v="4"/>
    <x v="5"/>
    <x v="5"/>
    <x v="5"/>
    <x v="1935"/>
    <x v="1934"/>
    <x v="1942"/>
    <x v="1921"/>
    <x v="1906"/>
    <x v="1951"/>
    <x v="1949"/>
    <x v="2"/>
    <x v="304"/>
    <x v="1"/>
    <x v="1"/>
    <x v="6"/>
    <x v="330"/>
    <x v="5"/>
    <x v="0"/>
    <x v="4"/>
    <x v="1"/>
    <x v="1"/>
  </r>
  <r>
    <x v="1952"/>
    <x v="4"/>
    <x v="0"/>
    <x v="2"/>
    <x v="4"/>
    <x v="1"/>
    <x v="1"/>
    <x v="1"/>
    <x v="1936"/>
    <x v="1935"/>
    <x v="1943"/>
    <x v="1922"/>
    <x v="1907"/>
    <x v="1952"/>
    <x v="1950"/>
    <x v="2"/>
    <x v="305"/>
    <x v="1"/>
    <x v="1"/>
    <x v="6"/>
    <x v="195"/>
    <x v="3"/>
    <x v="0"/>
    <x v="1"/>
    <x v="0"/>
    <x v="2"/>
  </r>
  <r>
    <x v="1953"/>
    <x v="2"/>
    <x v="0"/>
    <x v="2"/>
    <x v="3"/>
    <x v="2"/>
    <x v="2"/>
    <x v="2"/>
    <x v="1937"/>
    <x v="1936"/>
    <x v="1944"/>
    <x v="407"/>
    <x v="1908"/>
    <x v="1953"/>
    <x v="1951"/>
    <x v="2"/>
    <x v="0"/>
    <x v="1"/>
    <x v="1"/>
    <x v="5"/>
    <x v="480"/>
    <x v="3"/>
    <x v="5"/>
    <x v="5"/>
    <x v="0"/>
    <x v="2"/>
  </r>
  <r>
    <x v="1954"/>
    <x v="2"/>
    <x v="0"/>
    <x v="2"/>
    <x v="0"/>
    <x v="5"/>
    <x v="5"/>
    <x v="5"/>
    <x v="1938"/>
    <x v="1937"/>
    <x v="1945"/>
    <x v="1923"/>
    <x v="1909"/>
    <x v="1954"/>
    <x v="1952"/>
    <x v="1115"/>
    <x v="0"/>
    <x v="1"/>
    <x v="1"/>
    <x v="6"/>
    <x v="216"/>
    <x v="2"/>
    <x v="9"/>
    <x v="3"/>
    <x v="1"/>
    <x v="1"/>
  </r>
  <r>
    <x v="1955"/>
    <x v="1"/>
    <x v="0"/>
    <x v="4"/>
    <x v="4"/>
    <x v="6"/>
    <x v="6"/>
    <x v="6"/>
    <x v="1939"/>
    <x v="1938"/>
    <x v="1946"/>
    <x v="1924"/>
    <x v="1910"/>
    <x v="1955"/>
    <x v="1953"/>
    <x v="2"/>
    <x v="306"/>
    <x v="1"/>
    <x v="1"/>
    <x v="7"/>
    <x v="47"/>
    <x v="6"/>
    <x v="11"/>
    <x v="1"/>
    <x v="0"/>
    <x v="1"/>
  </r>
  <r>
    <x v="1956"/>
    <x v="4"/>
    <x v="0"/>
    <x v="2"/>
    <x v="0"/>
    <x v="4"/>
    <x v="4"/>
    <x v="4"/>
    <x v="1940"/>
    <x v="1939"/>
    <x v="1947"/>
    <x v="1925"/>
    <x v="1911"/>
    <x v="1956"/>
    <x v="1954"/>
    <x v="1116"/>
    <x v="0"/>
    <x v="1"/>
    <x v="1"/>
    <x v="6"/>
    <x v="418"/>
    <x v="1"/>
    <x v="1"/>
    <x v="8"/>
    <x v="1"/>
    <x v="1"/>
  </r>
  <r>
    <x v="1957"/>
    <x v="4"/>
    <x v="0"/>
    <x v="1"/>
    <x v="0"/>
    <x v="4"/>
    <x v="4"/>
    <x v="4"/>
    <x v="1941"/>
    <x v="1940"/>
    <x v="1948"/>
    <x v="1926"/>
    <x v="1912"/>
    <x v="1957"/>
    <x v="1955"/>
    <x v="1117"/>
    <x v="0"/>
    <x v="1"/>
    <x v="1"/>
    <x v="10"/>
    <x v="316"/>
    <x v="3"/>
    <x v="1"/>
    <x v="0"/>
    <x v="0"/>
    <x v="0"/>
  </r>
  <r>
    <x v="1958"/>
    <x v="3"/>
    <x v="1"/>
    <x v="2"/>
    <x v="3"/>
    <x v="5"/>
    <x v="5"/>
    <x v="5"/>
    <x v="1942"/>
    <x v="1941"/>
    <x v="1949"/>
    <x v="1927"/>
    <x v="85"/>
    <x v="1958"/>
    <x v="1956"/>
    <x v="2"/>
    <x v="0"/>
    <x v="1"/>
    <x v="1"/>
    <x v="11"/>
    <x v="290"/>
    <x v="0"/>
    <x v="5"/>
    <x v="3"/>
    <x v="1"/>
    <x v="2"/>
  </r>
  <r>
    <x v="1959"/>
    <x v="4"/>
    <x v="0"/>
    <x v="4"/>
    <x v="4"/>
    <x v="2"/>
    <x v="2"/>
    <x v="2"/>
    <x v="1943"/>
    <x v="1942"/>
    <x v="1950"/>
    <x v="1928"/>
    <x v="1913"/>
    <x v="1959"/>
    <x v="1957"/>
    <x v="2"/>
    <x v="307"/>
    <x v="1"/>
    <x v="1"/>
    <x v="9"/>
    <x v="356"/>
    <x v="5"/>
    <x v="5"/>
    <x v="3"/>
    <x v="1"/>
    <x v="1"/>
  </r>
  <r>
    <x v="1960"/>
    <x v="4"/>
    <x v="0"/>
    <x v="0"/>
    <x v="0"/>
    <x v="6"/>
    <x v="6"/>
    <x v="6"/>
    <x v="1944"/>
    <x v="1943"/>
    <x v="1951"/>
    <x v="1929"/>
    <x v="1914"/>
    <x v="1960"/>
    <x v="1958"/>
    <x v="1118"/>
    <x v="0"/>
    <x v="1"/>
    <x v="1"/>
    <x v="1"/>
    <x v="223"/>
    <x v="1"/>
    <x v="10"/>
    <x v="2"/>
    <x v="1"/>
    <x v="1"/>
  </r>
  <r>
    <x v="1961"/>
    <x v="1"/>
    <x v="0"/>
    <x v="0"/>
    <x v="4"/>
    <x v="0"/>
    <x v="0"/>
    <x v="0"/>
    <x v="1945"/>
    <x v="1944"/>
    <x v="1952"/>
    <x v="1930"/>
    <x v="1915"/>
    <x v="1961"/>
    <x v="1959"/>
    <x v="2"/>
    <x v="308"/>
    <x v="1"/>
    <x v="1"/>
    <x v="0"/>
    <x v="192"/>
    <x v="3"/>
    <x v="0"/>
    <x v="1"/>
    <x v="0"/>
    <x v="1"/>
  </r>
  <r>
    <x v="1962"/>
    <x v="4"/>
    <x v="0"/>
    <x v="0"/>
    <x v="0"/>
    <x v="6"/>
    <x v="6"/>
    <x v="6"/>
    <x v="1946"/>
    <x v="1945"/>
    <x v="1953"/>
    <x v="1931"/>
    <x v="1916"/>
    <x v="1962"/>
    <x v="1960"/>
    <x v="1119"/>
    <x v="0"/>
    <x v="1"/>
    <x v="1"/>
    <x v="1"/>
    <x v="170"/>
    <x v="4"/>
    <x v="1"/>
    <x v="2"/>
    <x v="1"/>
    <x v="1"/>
  </r>
  <r>
    <x v="1963"/>
    <x v="2"/>
    <x v="0"/>
    <x v="1"/>
    <x v="0"/>
    <x v="4"/>
    <x v="4"/>
    <x v="4"/>
    <x v="1947"/>
    <x v="1946"/>
    <x v="1954"/>
    <x v="1932"/>
    <x v="1917"/>
    <x v="1963"/>
    <x v="1961"/>
    <x v="1120"/>
    <x v="0"/>
    <x v="1"/>
    <x v="1"/>
    <x v="10"/>
    <x v="461"/>
    <x v="1"/>
    <x v="4"/>
    <x v="10"/>
    <x v="0"/>
    <x v="0"/>
  </r>
  <r>
    <x v="1964"/>
    <x v="3"/>
    <x v="1"/>
    <x v="1"/>
    <x v="0"/>
    <x v="7"/>
    <x v="7"/>
    <x v="7"/>
    <x v="1948"/>
    <x v="1947"/>
    <x v="1955"/>
    <x v="1933"/>
    <x v="1918"/>
    <x v="1964"/>
    <x v="1962"/>
    <x v="1121"/>
    <x v="0"/>
    <x v="1"/>
    <x v="1"/>
    <x v="8"/>
    <x v="142"/>
    <x v="4"/>
    <x v="4"/>
    <x v="1"/>
    <x v="0"/>
    <x v="1"/>
  </r>
  <r>
    <x v="1965"/>
    <x v="4"/>
    <x v="0"/>
    <x v="2"/>
    <x v="0"/>
    <x v="7"/>
    <x v="7"/>
    <x v="7"/>
    <x v="1949"/>
    <x v="1948"/>
    <x v="1956"/>
    <x v="1934"/>
    <x v="1919"/>
    <x v="1965"/>
    <x v="1963"/>
    <x v="1122"/>
    <x v="0"/>
    <x v="1"/>
    <x v="1"/>
    <x v="6"/>
    <x v="92"/>
    <x v="1"/>
    <x v="5"/>
    <x v="2"/>
    <x v="1"/>
    <x v="1"/>
  </r>
  <r>
    <x v="1966"/>
    <x v="4"/>
    <x v="0"/>
    <x v="0"/>
    <x v="0"/>
    <x v="6"/>
    <x v="6"/>
    <x v="6"/>
    <x v="1950"/>
    <x v="1949"/>
    <x v="1957"/>
    <x v="1935"/>
    <x v="1920"/>
    <x v="1966"/>
    <x v="1964"/>
    <x v="1123"/>
    <x v="0"/>
    <x v="1"/>
    <x v="1"/>
    <x v="1"/>
    <x v="481"/>
    <x v="5"/>
    <x v="11"/>
    <x v="0"/>
    <x v="0"/>
    <x v="1"/>
  </r>
  <r>
    <x v="1967"/>
    <x v="0"/>
    <x v="0"/>
    <x v="2"/>
    <x v="0"/>
    <x v="5"/>
    <x v="5"/>
    <x v="5"/>
    <x v="1951"/>
    <x v="1950"/>
    <x v="1958"/>
    <x v="1936"/>
    <x v="1921"/>
    <x v="1967"/>
    <x v="1965"/>
    <x v="1124"/>
    <x v="0"/>
    <x v="457"/>
    <x v="142"/>
    <x v="5"/>
    <x v="170"/>
    <x v="4"/>
    <x v="1"/>
    <x v="2"/>
    <x v="1"/>
    <x v="2"/>
  </r>
  <r>
    <x v="1968"/>
    <x v="4"/>
    <x v="0"/>
    <x v="1"/>
    <x v="0"/>
    <x v="5"/>
    <x v="5"/>
    <x v="5"/>
    <x v="1952"/>
    <x v="1951"/>
    <x v="1959"/>
    <x v="1937"/>
    <x v="1922"/>
    <x v="1968"/>
    <x v="1966"/>
    <x v="1125"/>
    <x v="0"/>
    <x v="1"/>
    <x v="1"/>
    <x v="10"/>
    <x v="54"/>
    <x v="3"/>
    <x v="1"/>
    <x v="2"/>
    <x v="1"/>
    <x v="0"/>
  </r>
  <r>
    <x v="1969"/>
    <x v="2"/>
    <x v="0"/>
    <x v="2"/>
    <x v="3"/>
    <x v="1"/>
    <x v="1"/>
    <x v="1"/>
    <x v="1953"/>
    <x v="1952"/>
    <x v="1960"/>
    <x v="1938"/>
    <x v="1923"/>
    <x v="1969"/>
    <x v="1967"/>
    <x v="2"/>
    <x v="0"/>
    <x v="1"/>
    <x v="1"/>
    <x v="5"/>
    <x v="80"/>
    <x v="2"/>
    <x v="0"/>
    <x v="0"/>
    <x v="0"/>
    <x v="2"/>
  </r>
  <r>
    <x v="1970"/>
    <x v="0"/>
    <x v="0"/>
    <x v="2"/>
    <x v="0"/>
    <x v="6"/>
    <x v="6"/>
    <x v="6"/>
    <x v="1954"/>
    <x v="1953"/>
    <x v="1961"/>
    <x v="1939"/>
    <x v="1924"/>
    <x v="1970"/>
    <x v="1968"/>
    <x v="1126"/>
    <x v="0"/>
    <x v="458"/>
    <x v="27"/>
    <x v="5"/>
    <x v="372"/>
    <x v="4"/>
    <x v="1"/>
    <x v="1"/>
    <x v="0"/>
    <x v="1"/>
  </r>
  <r>
    <x v="1971"/>
    <x v="3"/>
    <x v="0"/>
    <x v="2"/>
    <x v="3"/>
    <x v="3"/>
    <x v="3"/>
    <x v="3"/>
    <x v="1955"/>
    <x v="1954"/>
    <x v="1962"/>
    <x v="1940"/>
    <x v="1925"/>
    <x v="1971"/>
    <x v="1969"/>
    <x v="2"/>
    <x v="0"/>
    <x v="1"/>
    <x v="1"/>
    <x v="11"/>
    <x v="113"/>
    <x v="4"/>
    <x v="0"/>
    <x v="11"/>
    <x v="0"/>
    <x v="2"/>
  </r>
  <r>
    <x v="1972"/>
    <x v="4"/>
    <x v="0"/>
    <x v="1"/>
    <x v="0"/>
    <x v="0"/>
    <x v="0"/>
    <x v="0"/>
    <x v="1956"/>
    <x v="1955"/>
    <x v="1963"/>
    <x v="1941"/>
    <x v="1926"/>
    <x v="1972"/>
    <x v="1970"/>
    <x v="1127"/>
    <x v="0"/>
    <x v="1"/>
    <x v="1"/>
    <x v="10"/>
    <x v="228"/>
    <x v="2"/>
    <x v="1"/>
    <x v="9"/>
    <x v="2"/>
    <x v="0"/>
  </r>
  <r>
    <x v="1973"/>
    <x v="2"/>
    <x v="0"/>
    <x v="0"/>
    <x v="0"/>
    <x v="1"/>
    <x v="1"/>
    <x v="1"/>
    <x v="1957"/>
    <x v="1956"/>
    <x v="1964"/>
    <x v="1942"/>
    <x v="1927"/>
    <x v="1973"/>
    <x v="1971"/>
    <x v="1128"/>
    <x v="0"/>
    <x v="1"/>
    <x v="1"/>
    <x v="1"/>
    <x v="482"/>
    <x v="4"/>
    <x v="2"/>
    <x v="5"/>
    <x v="0"/>
    <x v="1"/>
  </r>
  <r>
    <x v="1974"/>
    <x v="1"/>
    <x v="0"/>
    <x v="4"/>
    <x v="4"/>
    <x v="7"/>
    <x v="7"/>
    <x v="7"/>
    <x v="1958"/>
    <x v="1957"/>
    <x v="1965"/>
    <x v="1943"/>
    <x v="1928"/>
    <x v="1974"/>
    <x v="1972"/>
    <x v="2"/>
    <x v="309"/>
    <x v="1"/>
    <x v="1"/>
    <x v="7"/>
    <x v="348"/>
    <x v="3"/>
    <x v="5"/>
    <x v="8"/>
    <x v="1"/>
    <x v="1"/>
  </r>
  <r>
    <x v="1975"/>
    <x v="3"/>
    <x v="0"/>
    <x v="2"/>
    <x v="3"/>
    <x v="3"/>
    <x v="3"/>
    <x v="3"/>
    <x v="1959"/>
    <x v="1958"/>
    <x v="1966"/>
    <x v="1944"/>
    <x v="1929"/>
    <x v="1975"/>
    <x v="1389"/>
    <x v="2"/>
    <x v="0"/>
    <x v="1"/>
    <x v="1"/>
    <x v="11"/>
    <x v="59"/>
    <x v="3"/>
    <x v="4"/>
    <x v="3"/>
    <x v="1"/>
    <x v="1"/>
  </r>
  <r>
    <x v="1976"/>
    <x v="0"/>
    <x v="0"/>
    <x v="2"/>
    <x v="0"/>
    <x v="7"/>
    <x v="7"/>
    <x v="7"/>
    <x v="1960"/>
    <x v="1959"/>
    <x v="1967"/>
    <x v="1945"/>
    <x v="1930"/>
    <x v="1976"/>
    <x v="1973"/>
    <x v="1129"/>
    <x v="0"/>
    <x v="459"/>
    <x v="100"/>
    <x v="5"/>
    <x v="171"/>
    <x v="5"/>
    <x v="7"/>
    <x v="3"/>
    <x v="1"/>
    <x v="2"/>
  </r>
  <r>
    <x v="1977"/>
    <x v="4"/>
    <x v="0"/>
    <x v="1"/>
    <x v="0"/>
    <x v="4"/>
    <x v="4"/>
    <x v="4"/>
    <x v="1961"/>
    <x v="1960"/>
    <x v="1968"/>
    <x v="1946"/>
    <x v="1931"/>
    <x v="1977"/>
    <x v="1974"/>
    <x v="1130"/>
    <x v="0"/>
    <x v="1"/>
    <x v="1"/>
    <x v="10"/>
    <x v="235"/>
    <x v="4"/>
    <x v="1"/>
    <x v="0"/>
    <x v="0"/>
    <x v="0"/>
  </r>
  <r>
    <x v="1978"/>
    <x v="4"/>
    <x v="0"/>
    <x v="0"/>
    <x v="0"/>
    <x v="4"/>
    <x v="4"/>
    <x v="4"/>
    <x v="1962"/>
    <x v="1961"/>
    <x v="1969"/>
    <x v="1947"/>
    <x v="1932"/>
    <x v="1978"/>
    <x v="1975"/>
    <x v="1131"/>
    <x v="0"/>
    <x v="1"/>
    <x v="1"/>
    <x v="1"/>
    <x v="164"/>
    <x v="3"/>
    <x v="8"/>
    <x v="1"/>
    <x v="0"/>
    <x v="0"/>
  </r>
  <r>
    <x v="1979"/>
    <x v="2"/>
    <x v="0"/>
    <x v="4"/>
    <x v="3"/>
    <x v="2"/>
    <x v="2"/>
    <x v="2"/>
    <x v="1963"/>
    <x v="1962"/>
    <x v="1970"/>
    <x v="1948"/>
    <x v="1933"/>
    <x v="1979"/>
    <x v="1976"/>
    <x v="2"/>
    <x v="0"/>
    <x v="1"/>
    <x v="1"/>
    <x v="7"/>
    <x v="95"/>
    <x v="0"/>
    <x v="1"/>
    <x v="5"/>
    <x v="0"/>
    <x v="1"/>
  </r>
  <r>
    <x v="1980"/>
    <x v="0"/>
    <x v="0"/>
    <x v="2"/>
    <x v="0"/>
    <x v="2"/>
    <x v="2"/>
    <x v="2"/>
    <x v="1964"/>
    <x v="1963"/>
    <x v="1971"/>
    <x v="1949"/>
    <x v="1934"/>
    <x v="1980"/>
    <x v="1977"/>
    <x v="1132"/>
    <x v="0"/>
    <x v="460"/>
    <x v="96"/>
    <x v="5"/>
    <x v="286"/>
    <x v="3"/>
    <x v="0"/>
    <x v="3"/>
    <x v="1"/>
    <x v="2"/>
  </r>
  <r>
    <x v="1981"/>
    <x v="1"/>
    <x v="1"/>
    <x v="0"/>
    <x v="0"/>
    <x v="7"/>
    <x v="7"/>
    <x v="7"/>
    <x v="1965"/>
    <x v="1964"/>
    <x v="1972"/>
    <x v="1950"/>
    <x v="1935"/>
    <x v="1981"/>
    <x v="1978"/>
    <x v="1133"/>
    <x v="0"/>
    <x v="1"/>
    <x v="1"/>
    <x v="1"/>
    <x v="191"/>
    <x v="5"/>
    <x v="8"/>
    <x v="1"/>
    <x v="0"/>
    <x v="0"/>
  </r>
  <r>
    <x v="1982"/>
    <x v="4"/>
    <x v="0"/>
    <x v="4"/>
    <x v="4"/>
    <x v="4"/>
    <x v="4"/>
    <x v="4"/>
    <x v="1966"/>
    <x v="1965"/>
    <x v="1973"/>
    <x v="1951"/>
    <x v="1936"/>
    <x v="1982"/>
    <x v="1979"/>
    <x v="2"/>
    <x v="310"/>
    <x v="1"/>
    <x v="1"/>
    <x v="9"/>
    <x v="148"/>
    <x v="3"/>
    <x v="3"/>
    <x v="0"/>
    <x v="0"/>
    <x v="1"/>
  </r>
  <r>
    <x v="1983"/>
    <x v="0"/>
    <x v="0"/>
    <x v="0"/>
    <x v="0"/>
    <x v="5"/>
    <x v="5"/>
    <x v="5"/>
    <x v="1967"/>
    <x v="1966"/>
    <x v="1974"/>
    <x v="1952"/>
    <x v="1937"/>
    <x v="1983"/>
    <x v="1980"/>
    <x v="1134"/>
    <x v="0"/>
    <x v="461"/>
    <x v="78"/>
    <x v="1"/>
    <x v="146"/>
    <x v="6"/>
    <x v="1"/>
    <x v="0"/>
    <x v="0"/>
    <x v="1"/>
  </r>
  <r>
    <x v="1984"/>
    <x v="4"/>
    <x v="0"/>
    <x v="2"/>
    <x v="0"/>
    <x v="0"/>
    <x v="0"/>
    <x v="0"/>
    <x v="1968"/>
    <x v="1967"/>
    <x v="1975"/>
    <x v="1953"/>
    <x v="1938"/>
    <x v="1984"/>
    <x v="1981"/>
    <x v="1135"/>
    <x v="0"/>
    <x v="1"/>
    <x v="1"/>
    <x v="6"/>
    <x v="251"/>
    <x v="4"/>
    <x v="0"/>
    <x v="0"/>
    <x v="0"/>
    <x v="1"/>
  </r>
  <r>
    <x v="1985"/>
    <x v="4"/>
    <x v="0"/>
    <x v="4"/>
    <x v="4"/>
    <x v="3"/>
    <x v="3"/>
    <x v="3"/>
    <x v="1969"/>
    <x v="1968"/>
    <x v="1976"/>
    <x v="1954"/>
    <x v="1939"/>
    <x v="1985"/>
    <x v="1982"/>
    <x v="2"/>
    <x v="311"/>
    <x v="1"/>
    <x v="1"/>
    <x v="9"/>
    <x v="178"/>
    <x v="0"/>
    <x v="3"/>
    <x v="7"/>
    <x v="0"/>
    <x v="1"/>
  </r>
  <r>
    <x v="1986"/>
    <x v="3"/>
    <x v="0"/>
    <x v="2"/>
    <x v="3"/>
    <x v="3"/>
    <x v="3"/>
    <x v="3"/>
    <x v="1970"/>
    <x v="1969"/>
    <x v="1977"/>
    <x v="1955"/>
    <x v="1940"/>
    <x v="1986"/>
    <x v="1983"/>
    <x v="2"/>
    <x v="0"/>
    <x v="1"/>
    <x v="1"/>
    <x v="10"/>
    <x v="214"/>
    <x v="5"/>
    <x v="1"/>
    <x v="8"/>
    <x v="1"/>
    <x v="2"/>
  </r>
  <r>
    <x v="1987"/>
    <x v="1"/>
    <x v="0"/>
    <x v="2"/>
    <x v="0"/>
    <x v="5"/>
    <x v="5"/>
    <x v="5"/>
    <x v="1971"/>
    <x v="1970"/>
    <x v="1978"/>
    <x v="1956"/>
    <x v="1941"/>
    <x v="1987"/>
    <x v="1984"/>
    <x v="1136"/>
    <x v="0"/>
    <x v="1"/>
    <x v="1"/>
    <x v="6"/>
    <x v="345"/>
    <x v="1"/>
    <x v="9"/>
    <x v="5"/>
    <x v="0"/>
    <x v="1"/>
  </r>
  <r>
    <x v="1988"/>
    <x v="3"/>
    <x v="0"/>
    <x v="2"/>
    <x v="3"/>
    <x v="7"/>
    <x v="7"/>
    <x v="7"/>
    <x v="1972"/>
    <x v="1971"/>
    <x v="1979"/>
    <x v="1957"/>
    <x v="1942"/>
    <x v="1988"/>
    <x v="1985"/>
    <x v="2"/>
    <x v="0"/>
    <x v="1"/>
    <x v="1"/>
    <x v="5"/>
    <x v="406"/>
    <x v="0"/>
    <x v="6"/>
    <x v="3"/>
    <x v="1"/>
    <x v="2"/>
  </r>
  <r>
    <x v="1989"/>
    <x v="4"/>
    <x v="0"/>
    <x v="2"/>
    <x v="0"/>
    <x v="6"/>
    <x v="6"/>
    <x v="6"/>
    <x v="1973"/>
    <x v="1972"/>
    <x v="1980"/>
    <x v="1958"/>
    <x v="1943"/>
    <x v="1989"/>
    <x v="1986"/>
    <x v="1137"/>
    <x v="0"/>
    <x v="1"/>
    <x v="1"/>
    <x v="6"/>
    <x v="46"/>
    <x v="0"/>
    <x v="1"/>
    <x v="2"/>
    <x v="1"/>
    <x v="2"/>
  </r>
  <r>
    <x v="1990"/>
    <x v="4"/>
    <x v="0"/>
    <x v="2"/>
    <x v="4"/>
    <x v="0"/>
    <x v="0"/>
    <x v="0"/>
    <x v="1974"/>
    <x v="1973"/>
    <x v="1981"/>
    <x v="1959"/>
    <x v="1944"/>
    <x v="1990"/>
    <x v="1987"/>
    <x v="2"/>
    <x v="312"/>
    <x v="1"/>
    <x v="1"/>
    <x v="6"/>
    <x v="273"/>
    <x v="4"/>
    <x v="0"/>
    <x v="0"/>
    <x v="0"/>
    <x v="1"/>
  </r>
  <r>
    <x v="1991"/>
    <x v="2"/>
    <x v="0"/>
    <x v="0"/>
    <x v="3"/>
    <x v="5"/>
    <x v="5"/>
    <x v="5"/>
    <x v="1975"/>
    <x v="1974"/>
    <x v="1982"/>
    <x v="1960"/>
    <x v="1945"/>
    <x v="1991"/>
    <x v="1988"/>
    <x v="2"/>
    <x v="0"/>
    <x v="1"/>
    <x v="1"/>
    <x v="0"/>
    <x v="280"/>
    <x v="3"/>
    <x v="0"/>
    <x v="0"/>
    <x v="0"/>
    <x v="1"/>
  </r>
  <r>
    <x v="1992"/>
    <x v="1"/>
    <x v="0"/>
    <x v="2"/>
    <x v="0"/>
    <x v="2"/>
    <x v="2"/>
    <x v="2"/>
    <x v="1976"/>
    <x v="1975"/>
    <x v="1983"/>
    <x v="1961"/>
    <x v="1946"/>
    <x v="1992"/>
    <x v="1989"/>
    <x v="1138"/>
    <x v="0"/>
    <x v="1"/>
    <x v="1"/>
    <x v="6"/>
    <x v="306"/>
    <x v="0"/>
    <x v="7"/>
    <x v="7"/>
    <x v="0"/>
    <x v="2"/>
  </r>
  <r>
    <x v="1993"/>
    <x v="2"/>
    <x v="0"/>
    <x v="2"/>
    <x v="3"/>
    <x v="1"/>
    <x v="1"/>
    <x v="1"/>
    <x v="1977"/>
    <x v="1976"/>
    <x v="1984"/>
    <x v="1962"/>
    <x v="1947"/>
    <x v="1993"/>
    <x v="1990"/>
    <x v="2"/>
    <x v="0"/>
    <x v="1"/>
    <x v="1"/>
    <x v="5"/>
    <x v="416"/>
    <x v="3"/>
    <x v="9"/>
    <x v="6"/>
    <x v="2"/>
    <x v="1"/>
  </r>
  <r>
    <x v="1994"/>
    <x v="0"/>
    <x v="1"/>
    <x v="1"/>
    <x v="0"/>
    <x v="5"/>
    <x v="5"/>
    <x v="5"/>
    <x v="1978"/>
    <x v="1977"/>
    <x v="1985"/>
    <x v="1963"/>
    <x v="1948"/>
    <x v="1994"/>
    <x v="1991"/>
    <x v="1139"/>
    <x v="0"/>
    <x v="462"/>
    <x v="59"/>
    <x v="8"/>
    <x v="112"/>
    <x v="0"/>
    <x v="5"/>
    <x v="1"/>
    <x v="0"/>
    <x v="0"/>
  </r>
  <r>
    <x v="1995"/>
    <x v="2"/>
    <x v="0"/>
    <x v="1"/>
    <x v="0"/>
    <x v="4"/>
    <x v="4"/>
    <x v="4"/>
    <x v="1979"/>
    <x v="1978"/>
    <x v="1986"/>
    <x v="1964"/>
    <x v="1949"/>
    <x v="1995"/>
    <x v="1992"/>
    <x v="1140"/>
    <x v="0"/>
    <x v="1"/>
    <x v="1"/>
    <x v="10"/>
    <x v="132"/>
    <x v="5"/>
    <x v="11"/>
    <x v="9"/>
    <x v="2"/>
    <x v="0"/>
  </r>
  <r>
    <x v="1996"/>
    <x v="4"/>
    <x v="1"/>
    <x v="2"/>
    <x v="0"/>
    <x v="7"/>
    <x v="7"/>
    <x v="7"/>
    <x v="1980"/>
    <x v="1979"/>
    <x v="1987"/>
    <x v="1965"/>
    <x v="1950"/>
    <x v="1996"/>
    <x v="1993"/>
    <x v="1141"/>
    <x v="0"/>
    <x v="1"/>
    <x v="1"/>
    <x v="6"/>
    <x v="81"/>
    <x v="6"/>
    <x v="5"/>
    <x v="6"/>
    <x v="2"/>
    <x v="1"/>
  </r>
  <r>
    <x v="1997"/>
    <x v="2"/>
    <x v="0"/>
    <x v="0"/>
    <x v="0"/>
    <x v="4"/>
    <x v="4"/>
    <x v="4"/>
    <x v="1981"/>
    <x v="1980"/>
    <x v="1988"/>
    <x v="1966"/>
    <x v="1951"/>
    <x v="1997"/>
    <x v="1994"/>
    <x v="1142"/>
    <x v="0"/>
    <x v="1"/>
    <x v="1"/>
    <x v="1"/>
    <x v="237"/>
    <x v="1"/>
    <x v="2"/>
    <x v="6"/>
    <x v="2"/>
    <x v="1"/>
  </r>
  <r>
    <x v="1998"/>
    <x v="2"/>
    <x v="0"/>
    <x v="2"/>
    <x v="3"/>
    <x v="3"/>
    <x v="3"/>
    <x v="3"/>
    <x v="1982"/>
    <x v="1981"/>
    <x v="1989"/>
    <x v="1967"/>
    <x v="1952"/>
    <x v="1998"/>
    <x v="1995"/>
    <x v="2"/>
    <x v="0"/>
    <x v="1"/>
    <x v="1"/>
    <x v="5"/>
    <x v="73"/>
    <x v="5"/>
    <x v="5"/>
    <x v="2"/>
    <x v="1"/>
    <x v="2"/>
  </r>
  <r>
    <x v="1999"/>
    <x v="2"/>
    <x v="0"/>
    <x v="0"/>
    <x v="3"/>
    <x v="2"/>
    <x v="2"/>
    <x v="2"/>
    <x v="1983"/>
    <x v="1982"/>
    <x v="1990"/>
    <x v="1968"/>
    <x v="1953"/>
    <x v="1999"/>
    <x v="1996"/>
    <x v="2"/>
    <x v="0"/>
    <x v="1"/>
    <x v="1"/>
    <x v="0"/>
    <x v="258"/>
    <x v="1"/>
    <x v="3"/>
    <x v="0"/>
    <x v="0"/>
    <x v="0"/>
  </r>
  <r>
    <x v="2000"/>
    <x v="2"/>
    <x v="0"/>
    <x v="2"/>
    <x v="3"/>
    <x v="7"/>
    <x v="7"/>
    <x v="7"/>
    <x v="1984"/>
    <x v="1983"/>
    <x v="1991"/>
    <x v="1969"/>
    <x v="1954"/>
    <x v="2000"/>
    <x v="1997"/>
    <x v="2"/>
    <x v="0"/>
    <x v="1"/>
    <x v="1"/>
    <x v="5"/>
    <x v="310"/>
    <x v="6"/>
    <x v="1"/>
    <x v="0"/>
    <x v="0"/>
    <x v="1"/>
  </r>
  <r>
    <x v="2001"/>
    <x v="0"/>
    <x v="1"/>
    <x v="2"/>
    <x v="0"/>
    <x v="5"/>
    <x v="5"/>
    <x v="5"/>
    <x v="1985"/>
    <x v="1984"/>
    <x v="1992"/>
    <x v="1536"/>
    <x v="1955"/>
    <x v="2001"/>
    <x v="1998"/>
    <x v="1143"/>
    <x v="0"/>
    <x v="463"/>
    <x v="26"/>
    <x v="5"/>
    <x v="165"/>
    <x v="2"/>
    <x v="6"/>
    <x v="0"/>
    <x v="0"/>
    <x v="2"/>
  </r>
  <r>
    <x v="2002"/>
    <x v="0"/>
    <x v="0"/>
    <x v="1"/>
    <x v="0"/>
    <x v="2"/>
    <x v="2"/>
    <x v="2"/>
    <x v="1986"/>
    <x v="1985"/>
    <x v="1993"/>
    <x v="1970"/>
    <x v="1956"/>
    <x v="2002"/>
    <x v="1999"/>
    <x v="1144"/>
    <x v="0"/>
    <x v="464"/>
    <x v="65"/>
    <x v="8"/>
    <x v="360"/>
    <x v="2"/>
    <x v="8"/>
    <x v="3"/>
    <x v="1"/>
    <x v="0"/>
  </r>
  <r>
    <x v="2003"/>
    <x v="4"/>
    <x v="0"/>
    <x v="2"/>
    <x v="0"/>
    <x v="7"/>
    <x v="7"/>
    <x v="7"/>
    <x v="1987"/>
    <x v="1986"/>
    <x v="1994"/>
    <x v="1971"/>
    <x v="1957"/>
    <x v="2003"/>
    <x v="2000"/>
    <x v="1145"/>
    <x v="0"/>
    <x v="1"/>
    <x v="1"/>
    <x v="6"/>
    <x v="215"/>
    <x v="2"/>
    <x v="2"/>
    <x v="0"/>
    <x v="0"/>
    <x v="1"/>
  </r>
  <r>
    <x v="2004"/>
    <x v="2"/>
    <x v="0"/>
    <x v="2"/>
    <x v="3"/>
    <x v="6"/>
    <x v="6"/>
    <x v="6"/>
    <x v="1988"/>
    <x v="1987"/>
    <x v="1995"/>
    <x v="1972"/>
    <x v="1958"/>
    <x v="2004"/>
    <x v="2001"/>
    <x v="2"/>
    <x v="0"/>
    <x v="1"/>
    <x v="1"/>
    <x v="5"/>
    <x v="454"/>
    <x v="5"/>
    <x v="9"/>
    <x v="3"/>
    <x v="1"/>
    <x v="1"/>
  </r>
  <r>
    <x v="2005"/>
    <x v="1"/>
    <x v="0"/>
    <x v="1"/>
    <x v="0"/>
    <x v="2"/>
    <x v="2"/>
    <x v="2"/>
    <x v="1989"/>
    <x v="1988"/>
    <x v="1996"/>
    <x v="1973"/>
    <x v="1959"/>
    <x v="2005"/>
    <x v="2002"/>
    <x v="1146"/>
    <x v="0"/>
    <x v="1"/>
    <x v="1"/>
    <x v="10"/>
    <x v="157"/>
    <x v="4"/>
    <x v="7"/>
    <x v="0"/>
    <x v="0"/>
    <x v="0"/>
  </r>
  <r>
    <x v="2006"/>
    <x v="2"/>
    <x v="0"/>
    <x v="1"/>
    <x v="0"/>
    <x v="4"/>
    <x v="4"/>
    <x v="4"/>
    <x v="1990"/>
    <x v="1989"/>
    <x v="1997"/>
    <x v="1974"/>
    <x v="1960"/>
    <x v="2006"/>
    <x v="2003"/>
    <x v="1147"/>
    <x v="0"/>
    <x v="1"/>
    <x v="1"/>
    <x v="10"/>
    <x v="146"/>
    <x v="6"/>
    <x v="1"/>
    <x v="0"/>
    <x v="0"/>
    <x v="0"/>
  </r>
  <r>
    <x v="2007"/>
    <x v="2"/>
    <x v="0"/>
    <x v="0"/>
    <x v="0"/>
    <x v="3"/>
    <x v="3"/>
    <x v="3"/>
    <x v="1991"/>
    <x v="1990"/>
    <x v="1998"/>
    <x v="1975"/>
    <x v="1961"/>
    <x v="2007"/>
    <x v="2004"/>
    <x v="1148"/>
    <x v="0"/>
    <x v="1"/>
    <x v="1"/>
    <x v="1"/>
    <x v="235"/>
    <x v="4"/>
    <x v="1"/>
    <x v="1"/>
    <x v="0"/>
    <x v="0"/>
  </r>
  <r>
    <x v="2008"/>
    <x v="2"/>
    <x v="0"/>
    <x v="0"/>
    <x v="0"/>
    <x v="1"/>
    <x v="1"/>
    <x v="1"/>
    <x v="1992"/>
    <x v="1991"/>
    <x v="1999"/>
    <x v="1976"/>
    <x v="1962"/>
    <x v="2008"/>
    <x v="2005"/>
    <x v="1149"/>
    <x v="0"/>
    <x v="1"/>
    <x v="1"/>
    <x v="1"/>
    <x v="195"/>
    <x v="3"/>
    <x v="0"/>
    <x v="11"/>
    <x v="0"/>
    <x v="1"/>
  </r>
  <r>
    <x v="2009"/>
    <x v="0"/>
    <x v="0"/>
    <x v="2"/>
    <x v="0"/>
    <x v="1"/>
    <x v="1"/>
    <x v="1"/>
    <x v="1993"/>
    <x v="1992"/>
    <x v="2000"/>
    <x v="1977"/>
    <x v="1963"/>
    <x v="2009"/>
    <x v="2006"/>
    <x v="1150"/>
    <x v="0"/>
    <x v="465"/>
    <x v="3"/>
    <x v="5"/>
    <x v="155"/>
    <x v="3"/>
    <x v="10"/>
    <x v="8"/>
    <x v="1"/>
    <x v="1"/>
  </r>
  <r>
    <x v="2010"/>
    <x v="4"/>
    <x v="0"/>
    <x v="2"/>
    <x v="0"/>
    <x v="3"/>
    <x v="3"/>
    <x v="3"/>
    <x v="1994"/>
    <x v="1993"/>
    <x v="2001"/>
    <x v="1978"/>
    <x v="1964"/>
    <x v="2010"/>
    <x v="2007"/>
    <x v="1151"/>
    <x v="0"/>
    <x v="1"/>
    <x v="1"/>
    <x v="6"/>
    <x v="372"/>
    <x v="4"/>
    <x v="1"/>
    <x v="7"/>
    <x v="0"/>
    <x v="1"/>
  </r>
  <r>
    <x v="2011"/>
    <x v="3"/>
    <x v="0"/>
    <x v="2"/>
    <x v="2"/>
    <x v="4"/>
    <x v="4"/>
    <x v="4"/>
    <x v="1995"/>
    <x v="1994"/>
    <x v="2002"/>
    <x v="1979"/>
    <x v="1965"/>
    <x v="2011"/>
    <x v="2008"/>
    <x v="2"/>
    <x v="0"/>
    <x v="1"/>
    <x v="1"/>
    <x v="5"/>
    <x v="337"/>
    <x v="3"/>
    <x v="5"/>
    <x v="7"/>
    <x v="0"/>
    <x v="2"/>
  </r>
  <r>
    <x v="2012"/>
    <x v="0"/>
    <x v="0"/>
    <x v="2"/>
    <x v="0"/>
    <x v="4"/>
    <x v="4"/>
    <x v="4"/>
    <x v="1996"/>
    <x v="1995"/>
    <x v="2003"/>
    <x v="1980"/>
    <x v="1966"/>
    <x v="2012"/>
    <x v="2009"/>
    <x v="1152"/>
    <x v="0"/>
    <x v="466"/>
    <x v="12"/>
    <x v="5"/>
    <x v="173"/>
    <x v="4"/>
    <x v="2"/>
    <x v="3"/>
    <x v="1"/>
    <x v="2"/>
  </r>
  <r>
    <x v="2013"/>
    <x v="3"/>
    <x v="0"/>
    <x v="2"/>
    <x v="3"/>
    <x v="3"/>
    <x v="3"/>
    <x v="3"/>
    <x v="1997"/>
    <x v="1996"/>
    <x v="2004"/>
    <x v="1981"/>
    <x v="1967"/>
    <x v="2013"/>
    <x v="2010"/>
    <x v="2"/>
    <x v="0"/>
    <x v="1"/>
    <x v="1"/>
    <x v="10"/>
    <x v="111"/>
    <x v="0"/>
    <x v="4"/>
    <x v="8"/>
    <x v="1"/>
    <x v="2"/>
  </r>
  <r>
    <x v="2014"/>
    <x v="3"/>
    <x v="1"/>
    <x v="2"/>
    <x v="3"/>
    <x v="3"/>
    <x v="3"/>
    <x v="3"/>
    <x v="1998"/>
    <x v="1997"/>
    <x v="2005"/>
    <x v="1982"/>
    <x v="1968"/>
    <x v="2014"/>
    <x v="2011"/>
    <x v="2"/>
    <x v="0"/>
    <x v="1"/>
    <x v="1"/>
    <x v="5"/>
    <x v="71"/>
    <x v="3"/>
    <x v="11"/>
    <x v="1"/>
    <x v="0"/>
    <x v="1"/>
  </r>
  <r>
    <x v="2015"/>
    <x v="4"/>
    <x v="0"/>
    <x v="4"/>
    <x v="4"/>
    <x v="0"/>
    <x v="0"/>
    <x v="0"/>
    <x v="1999"/>
    <x v="1998"/>
    <x v="2006"/>
    <x v="1983"/>
    <x v="1969"/>
    <x v="2015"/>
    <x v="2012"/>
    <x v="2"/>
    <x v="313"/>
    <x v="1"/>
    <x v="1"/>
    <x v="9"/>
    <x v="66"/>
    <x v="6"/>
    <x v="0"/>
    <x v="6"/>
    <x v="2"/>
    <x v="1"/>
  </r>
  <r>
    <x v="2016"/>
    <x v="0"/>
    <x v="1"/>
    <x v="2"/>
    <x v="0"/>
    <x v="4"/>
    <x v="4"/>
    <x v="4"/>
    <x v="2000"/>
    <x v="1999"/>
    <x v="2007"/>
    <x v="1984"/>
    <x v="1970"/>
    <x v="2016"/>
    <x v="2013"/>
    <x v="1153"/>
    <x v="0"/>
    <x v="467"/>
    <x v="124"/>
    <x v="5"/>
    <x v="41"/>
    <x v="2"/>
    <x v="1"/>
    <x v="2"/>
    <x v="1"/>
    <x v="1"/>
  </r>
  <r>
    <x v="2017"/>
    <x v="2"/>
    <x v="0"/>
    <x v="1"/>
    <x v="3"/>
    <x v="6"/>
    <x v="6"/>
    <x v="6"/>
    <x v="2001"/>
    <x v="2000"/>
    <x v="2008"/>
    <x v="1985"/>
    <x v="1971"/>
    <x v="2017"/>
    <x v="2014"/>
    <x v="2"/>
    <x v="0"/>
    <x v="1"/>
    <x v="1"/>
    <x v="8"/>
    <x v="455"/>
    <x v="3"/>
    <x v="4"/>
    <x v="2"/>
    <x v="1"/>
    <x v="0"/>
  </r>
  <r>
    <x v="2018"/>
    <x v="4"/>
    <x v="0"/>
    <x v="1"/>
    <x v="0"/>
    <x v="0"/>
    <x v="0"/>
    <x v="0"/>
    <x v="2002"/>
    <x v="2001"/>
    <x v="2009"/>
    <x v="1986"/>
    <x v="1972"/>
    <x v="2018"/>
    <x v="2015"/>
    <x v="1154"/>
    <x v="0"/>
    <x v="1"/>
    <x v="1"/>
    <x v="10"/>
    <x v="270"/>
    <x v="5"/>
    <x v="5"/>
    <x v="7"/>
    <x v="0"/>
    <x v="0"/>
  </r>
  <r>
    <x v="2019"/>
    <x v="3"/>
    <x v="0"/>
    <x v="2"/>
    <x v="2"/>
    <x v="2"/>
    <x v="2"/>
    <x v="2"/>
    <x v="2003"/>
    <x v="2002"/>
    <x v="2010"/>
    <x v="1987"/>
    <x v="1973"/>
    <x v="2019"/>
    <x v="2016"/>
    <x v="2"/>
    <x v="0"/>
    <x v="1"/>
    <x v="1"/>
    <x v="5"/>
    <x v="23"/>
    <x v="6"/>
    <x v="10"/>
    <x v="5"/>
    <x v="0"/>
    <x v="2"/>
  </r>
  <r>
    <x v="2020"/>
    <x v="0"/>
    <x v="0"/>
    <x v="4"/>
    <x v="4"/>
    <x v="1"/>
    <x v="1"/>
    <x v="1"/>
    <x v="2004"/>
    <x v="2003"/>
    <x v="2011"/>
    <x v="1988"/>
    <x v="1974"/>
    <x v="2020"/>
    <x v="2017"/>
    <x v="2"/>
    <x v="314"/>
    <x v="468"/>
    <x v="124"/>
    <x v="7"/>
    <x v="384"/>
    <x v="1"/>
    <x v="5"/>
    <x v="7"/>
    <x v="0"/>
    <x v="1"/>
  </r>
  <r>
    <x v="2021"/>
    <x v="4"/>
    <x v="0"/>
    <x v="1"/>
    <x v="0"/>
    <x v="3"/>
    <x v="3"/>
    <x v="3"/>
    <x v="2005"/>
    <x v="2004"/>
    <x v="2012"/>
    <x v="1989"/>
    <x v="1975"/>
    <x v="2021"/>
    <x v="2018"/>
    <x v="1155"/>
    <x v="0"/>
    <x v="1"/>
    <x v="1"/>
    <x v="10"/>
    <x v="404"/>
    <x v="3"/>
    <x v="8"/>
    <x v="7"/>
    <x v="0"/>
    <x v="0"/>
  </r>
  <r>
    <x v="2022"/>
    <x v="3"/>
    <x v="1"/>
    <x v="2"/>
    <x v="3"/>
    <x v="3"/>
    <x v="3"/>
    <x v="3"/>
    <x v="2006"/>
    <x v="2005"/>
    <x v="2013"/>
    <x v="1990"/>
    <x v="1976"/>
    <x v="2022"/>
    <x v="2019"/>
    <x v="2"/>
    <x v="0"/>
    <x v="1"/>
    <x v="1"/>
    <x v="5"/>
    <x v="463"/>
    <x v="1"/>
    <x v="2"/>
    <x v="0"/>
    <x v="0"/>
    <x v="1"/>
  </r>
  <r>
    <x v="2023"/>
    <x v="0"/>
    <x v="0"/>
    <x v="2"/>
    <x v="0"/>
    <x v="0"/>
    <x v="0"/>
    <x v="0"/>
    <x v="2007"/>
    <x v="2006"/>
    <x v="2014"/>
    <x v="1991"/>
    <x v="1977"/>
    <x v="2023"/>
    <x v="2020"/>
    <x v="1156"/>
    <x v="0"/>
    <x v="469"/>
    <x v="11"/>
    <x v="5"/>
    <x v="57"/>
    <x v="2"/>
    <x v="1"/>
    <x v="0"/>
    <x v="0"/>
    <x v="2"/>
  </r>
  <r>
    <x v="2024"/>
    <x v="3"/>
    <x v="0"/>
    <x v="2"/>
    <x v="3"/>
    <x v="3"/>
    <x v="3"/>
    <x v="3"/>
    <x v="2008"/>
    <x v="2007"/>
    <x v="2015"/>
    <x v="1992"/>
    <x v="1978"/>
    <x v="2024"/>
    <x v="2021"/>
    <x v="2"/>
    <x v="0"/>
    <x v="1"/>
    <x v="1"/>
    <x v="5"/>
    <x v="64"/>
    <x v="4"/>
    <x v="11"/>
    <x v="3"/>
    <x v="1"/>
    <x v="1"/>
  </r>
  <r>
    <x v="2025"/>
    <x v="0"/>
    <x v="0"/>
    <x v="2"/>
    <x v="0"/>
    <x v="0"/>
    <x v="0"/>
    <x v="0"/>
    <x v="2009"/>
    <x v="2008"/>
    <x v="2016"/>
    <x v="1993"/>
    <x v="1979"/>
    <x v="2025"/>
    <x v="2022"/>
    <x v="1157"/>
    <x v="0"/>
    <x v="470"/>
    <x v="37"/>
    <x v="5"/>
    <x v="344"/>
    <x v="0"/>
    <x v="8"/>
    <x v="4"/>
    <x v="1"/>
    <x v="1"/>
  </r>
  <r>
    <x v="2026"/>
    <x v="2"/>
    <x v="0"/>
    <x v="0"/>
    <x v="0"/>
    <x v="4"/>
    <x v="4"/>
    <x v="4"/>
    <x v="2010"/>
    <x v="2009"/>
    <x v="2017"/>
    <x v="1994"/>
    <x v="1980"/>
    <x v="2026"/>
    <x v="2023"/>
    <x v="1158"/>
    <x v="0"/>
    <x v="1"/>
    <x v="1"/>
    <x v="1"/>
    <x v="189"/>
    <x v="3"/>
    <x v="3"/>
    <x v="3"/>
    <x v="1"/>
    <x v="1"/>
  </r>
  <r>
    <x v="2027"/>
    <x v="1"/>
    <x v="0"/>
    <x v="2"/>
    <x v="4"/>
    <x v="3"/>
    <x v="3"/>
    <x v="3"/>
    <x v="2011"/>
    <x v="2010"/>
    <x v="2018"/>
    <x v="1995"/>
    <x v="1981"/>
    <x v="2027"/>
    <x v="2024"/>
    <x v="2"/>
    <x v="315"/>
    <x v="1"/>
    <x v="1"/>
    <x v="5"/>
    <x v="407"/>
    <x v="2"/>
    <x v="3"/>
    <x v="7"/>
    <x v="0"/>
    <x v="1"/>
  </r>
  <r>
    <x v="2028"/>
    <x v="4"/>
    <x v="0"/>
    <x v="1"/>
    <x v="0"/>
    <x v="5"/>
    <x v="5"/>
    <x v="5"/>
    <x v="2012"/>
    <x v="2011"/>
    <x v="2019"/>
    <x v="1996"/>
    <x v="1982"/>
    <x v="2028"/>
    <x v="2025"/>
    <x v="1159"/>
    <x v="0"/>
    <x v="1"/>
    <x v="1"/>
    <x v="10"/>
    <x v="346"/>
    <x v="1"/>
    <x v="2"/>
    <x v="2"/>
    <x v="1"/>
    <x v="0"/>
  </r>
  <r>
    <x v="2029"/>
    <x v="2"/>
    <x v="0"/>
    <x v="2"/>
    <x v="1"/>
    <x v="3"/>
    <x v="3"/>
    <x v="3"/>
    <x v="2013"/>
    <x v="2012"/>
    <x v="2020"/>
    <x v="1997"/>
    <x v="1983"/>
    <x v="2029"/>
    <x v="2026"/>
    <x v="2"/>
    <x v="0"/>
    <x v="1"/>
    <x v="1"/>
    <x v="5"/>
    <x v="161"/>
    <x v="6"/>
    <x v="5"/>
    <x v="1"/>
    <x v="0"/>
    <x v="2"/>
  </r>
  <r>
    <x v="2030"/>
    <x v="4"/>
    <x v="0"/>
    <x v="2"/>
    <x v="0"/>
    <x v="2"/>
    <x v="2"/>
    <x v="2"/>
    <x v="2014"/>
    <x v="2013"/>
    <x v="2021"/>
    <x v="1998"/>
    <x v="1984"/>
    <x v="2030"/>
    <x v="2027"/>
    <x v="1160"/>
    <x v="0"/>
    <x v="1"/>
    <x v="1"/>
    <x v="6"/>
    <x v="8"/>
    <x v="5"/>
    <x v="1"/>
    <x v="6"/>
    <x v="2"/>
    <x v="1"/>
  </r>
  <r>
    <x v="2031"/>
    <x v="4"/>
    <x v="0"/>
    <x v="0"/>
    <x v="0"/>
    <x v="6"/>
    <x v="6"/>
    <x v="6"/>
    <x v="2015"/>
    <x v="2014"/>
    <x v="2022"/>
    <x v="1999"/>
    <x v="1985"/>
    <x v="2031"/>
    <x v="2028"/>
    <x v="1161"/>
    <x v="0"/>
    <x v="1"/>
    <x v="1"/>
    <x v="1"/>
    <x v="467"/>
    <x v="5"/>
    <x v="4"/>
    <x v="5"/>
    <x v="0"/>
    <x v="0"/>
  </r>
  <r>
    <x v="2032"/>
    <x v="0"/>
    <x v="0"/>
    <x v="2"/>
    <x v="0"/>
    <x v="0"/>
    <x v="0"/>
    <x v="0"/>
    <x v="2016"/>
    <x v="2015"/>
    <x v="2023"/>
    <x v="2000"/>
    <x v="1986"/>
    <x v="2032"/>
    <x v="2029"/>
    <x v="1162"/>
    <x v="0"/>
    <x v="471"/>
    <x v="6"/>
    <x v="6"/>
    <x v="195"/>
    <x v="3"/>
    <x v="0"/>
    <x v="1"/>
    <x v="0"/>
    <x v="1"/>
  </r>
  <r>
    <x v="2033"/>
    <x v="1"/>
    <x v="0"/>
    <x v="2"/>
    <x v="0"/>
    <x v="2"/>
    <x v="2"/>
    <x v="2"/>
    <x v="2017"/>
    <x v="2016"/>
    <x v="2024"/>
    <x v="2001"/>
    <x v="1987"/>
    <x v="2033"/>
    <x v="2030"/>
    <x v="1163"/>
    <x v="0"/>
    <x v="1"/>
    <x v="1"/>
    <x v="6"/>
    <x v="454"/>
    <x v="5"/>
    <x v="9"/>
    <x v="1"/>
    <x v="0"/>
    <x v="2"/>
  </r>
  <r>
    <x v="2034"/>
    <x v="3"/>
    <x v="0"/>
    <x v="2"/>
    <x v="3"/>
    <x v="1"/>
    <x v="1"/>
    <x v="1"/>
    <x v="2018"/>
    <x v="2017"/>
    <x v="2025"/>
    <x v="2002"/>
    <x v="1988"/>
    <x v="2034"/>
    <x v="2031"/>
    <x v="2"/>
    <x v="0"/>
    <x v="1"/>
    <x v="1"/>
    <x v="5"/>
    <x v="75"/>
    <x v="0"/>
    <x v="6"/>
    <x v="5"/>
    <x v="0"/>
    <x v="1"/>
  </r>
  <r>
    <x v="2035"/>
    <x v="3"/>
    <x v="0"/>
    <x v="2"/>
    <x v="3"/>
    <x v="4"/>
    <x v="4"/>
    <x v="4"/>
    <x v="2019"/>
    <x v="2018"/>
    <x v="2026"/>
    <x v="2003"/>
    <x v="1989"/>
    <x v="2035"/>
    <x v="2032"/>
    <x v="2"/>
    <x v="0"/>
    <x v="1"/>
    <x v="1"/>
    <x v="5"/>
    <x v="118"/>
    <x v="5"/>
    <x v="2"/>
    <x v="4"/>
    <x v="1"/>
    <x v="2"/>
  </r>
  <r>
    <x v="2036"/>
    <x v="3"/>
    <x v="0"/>
    <x v="1"/>
    <x v="0"/>
    <x v="5"/>
    <x v="5"/>
    <x v="5"/>
    <x v="2020"/>
    <x v="2019"/>
    <x v="2027"/>
    <x v="2004"/>
    <x v="1990"/>
    <x v="2036"/>
    <x v="2033"/>
    <x v="1164"/>
    <x v="0"/>
    <x v="1"/>
    <x v="1"/>
    <x v="8"/>
    <x v="118"/>
    <x v="5"/>
    <x v="2"/>
    <x v="2"/>
    <x v="1"/>
    <x v="0"/>
  </r>
  <r>
    <x v="2037"/>
    <x v="0"/>
    <x v="0"/>
    <x v="0"/>
    <x v="0"/>
    <x v="2"/>
    <x v="2"/>
    <x v="2"/>
    <x v="2021"/>
    <x v="2020"/>
    <x v="2028"/>
    <x v="2005"/>
    <x v="1991"/>
    <x v="2037"/>
    <x v="2034"/>
    <x v="1165"/>
    <x v="0"/>
    <x v="472"/>
    <x v="69"/>
    <x v="1"/>
    <x v="150"/>
    <x v="0"/>
    <x v="2"/>
    <x v="4"/>
    <x v="1"/>
    <x v="1"/>
  </r>
  <r>
    <x v="2038"/>
    <x v="2"/>
    <x v="0"/>
    <x v="2"/>
    <x v="1"/>
    <x v="6"/>
    <x v="6"/>
    <x v="6"/>
    <x v="2022"/>
    <x v="2021"/>
    <x v="2029"/>
    <x v="2006"/>
    <x v="1992"/>
    <x v="2038"/>
    <x v="2035"/>
    <x v="2"/>
    <x v="0"/>
    <x v="1"/>
    <x v="1"/>
    <x v="5"/>
    <x v="346"/>
    <x v="1"/>
    <x v="2"/>
    <x v="1"/>
    <x v="0"/>
    <x v="1"/>
  </r>
  <r>
    <x v="2039"/>
    <x v="2"/>
    <x v="0"/>
    <x v="4"/>
    <x v="1"/>
    <x v="6"/>
    <x v="6"/>
    <x v="6"/>
    <x v="2023"/>
    <x v="2022"/>
    <x v="2030"/>
    <x v="2007"/>
    <x v="1669"/>
    <x v="2039"/>
    <x v="2036"/>
    <x v="2"/>
    <x v="0"/>
    <x v="1"/>
    <x v="1"/>
    <x v="7"/>
    <x v="208"/>
    <x v="1"/>
    <x v="0"/>
    <x v="0"/>
    <x v="0"/>
    <x v="1"/>
  </r>
  <r>
    <x v="2040"/>
    <x v="4"/>
    <x v="0"/>
    <x v="2"/>
    <x v="0"/>
    <x v="2"/>
    <x v="2"/>
    <x v="2"/>
    <x v="2024"/>
    <x v="2023"/>
    <x v="2031"/>
    <x v="2008"/>
    <x v="1993"/>
    <x v="2040"/>
    <x v="2037"/>
    <x v="1166"/>
    <x v="0"/>
    <x v="1"/>
    <x v="1"/>
    <x v="6"/>
    <x v="135"/>
    <x v="2"/>
    <x v="4"/>
    <x v="5"/>
    <x v="0"/>
    <x v="1"/>
  </r>
  <r>
    <x v="2041"/>
    <x v="2"/>
    <x v="0"/>
    <x v="2"/>
    <x v="1"/>
    <x v="6"/>
    <x v="6"/>
    <x v="6"/>
    <x v="2025"/>
    <x v="2024"/>
    <x v="2032"/>
    <x v="2009"/>
    <x v="1994"/>
    <x v="2041"/>
    <x v="2038"/>
    <x v="2"/>
    <x v="0"/>
    <x v="1"/>
    <x v="1"/>
    <x v="5"/>
    <x v="54"/>
    <x v="3"/>
    <x v="1"/>
    <x v="3"/>
    <x v="1"/>
    <x v="2"/>
  </r>
  <r>
    <x v="2042"/>
    <x v="2"/>
    <x v="0"/>
    <x v="2"/>
    <x v="0"/>
    <x v="6"/>
    <x v="6"/>
    <x v="6"/>
    <x v="2026"/>
    <x v="2025"/>
    <x v="2033"/>
    <x v="2010"/>
    <x v="1995"/>
    <x v="2042"/>
    <x v="2039"/>
    <x v="1167"/>
    <x v="0"/>
    <x v="1"/>
    <x v="1"/>
    <x v="6"/>
    <x v="71"/>
    <x v="3"/>
    <x v="11"/>
    <x v="6"/>
    <x v="2"/>
    <x v="1"/>
  </r>
  <r>
    <x v="2043"/>
    <x v="0"/>
    <x v="1"/>
    <x v="2"/>
    <x v="0"/>
    <x v="7"/>
    <x v="7"/>
    <x v="7"/>
    <x v="2027"/>
    <x v="2026"/>
    <x v="2034"/>
    <x v="2011"/>
    <x v="1996"/>
    <x v="2043"/>
    <x v="2040"/>
    <x v="1168"/>
    <x v="0"/>
    <x v="473"/>
    <x v="70"/>
    <x v="6"/>
    <x v="440"/>
    <x v="5"/>
    <x v="10"/>
    <x v="0"/>
    <x v="0"/>
    <x v="2"/>
  </r>
  <r>
    <x v="2044"/>
    <x v="4"/>
    <x v="0"/>
    <x v="0"/>
    <x v="0"/>
    <x v="7"/>
    <x v="7"/>
    <x v="7"/>
    <x v="2028"/>
    <x v="2027"/>
    <x v="2035"/>
    <x v="2012"/>
    <x v="1997"/>
    <x v="2044"/>
    <x v="2041"/>
    <x v="1169"/>
    <x v="0"/>
    <x v="1"/>
    <x v="1"/>
    <x v="1"/>
    <x v="37"/>
    <x v="4"/>
    <x v="4"/>
    <x v="7"/>
    <x v="0"/>
    <x v="0"/>
  </r>
  <r>
    <x v="2045"/>
    <x v="4"/>
    <x v="0"/>
    <x v="4"/>
    <x v="4"/>
    <x v="7"/>
    <x v="7"/>
    <x v="7"/>
    <x v="2029"/>
    <x v="2028"/>
    <x v="2036"/>
    <x v="2013"/>
    <x v="1998"/>
    <x v="2045"/>
    <x v="2042"/>
    <x v="2"/>
    <x v="316"/>
    <x v="1"/>
    <x v="1"/>
    <x v="9"/>
    <x v="438"/>
    <x v="2"/>
    <x v="9"/>
    <x v="1"/>
    <x v="0"/>
    <x v="1"/>
  </r>
  <r>
    <x v="2046"/>
    <x v="0"/>
    <x v="1"/>
    <x v="2"/>
    <x v="0"/>
    <x v="3"/>
    <x v="3"/>
    <x v="3"/>
    <x v="2030"/>
    <x v="2029"/>
    <x v="2037"/>
    <x v="2014"/>
    <x v="1999"/>
    <x v="2046"/>
    <x v="2043"/>
    <x v="1170"/>
    <x v="0"/>
    <x v="474"/>
    <x v="37"/>
    <x v="6"/>
    <x v="341"/>
    <x v="1"/>
    <x v="4"/>
    <x v="3"/>
    <x v="1"/>
    <x v="2"/>
  </r>
  <r>
    <x v="2047"/>
    <x v="2"/>
    <x v="0"/>
    <x v="2"/>
    <x v="1"/>
    <x v="3"/>
    <x v="3"/>
    <x v="3"/>
    <x v="2031"/>
    <x v="2030"/>
    <x v="2038"/>
    <x v="2015"/>
    <x v="2000"/>
    <x v="2047"/>
    <x v="2044"/>
    <x v="2"/>
    <x v="0"/>
    <x v="1"/>
    <x v="1"/>
    <x v="5"/>
    <x v="258"/>
    <x v="1"/>
    <x v="3"/>
    <x v="3"/>
    <x v="1"/>
    <x v="2"/>
  </r>
  <r>
    <x v="2048"/>
    <x v="2"/>
    <x v="0"/>
    <x v="4"/>
    <x v="1"/>
    <x v="4"/>
    <x v="4"/>
    <x v="4"/>
    <x v="2032"/>
    <x v="2031"/>
    <x v="2039"/>
    <x v="2016"/>
    <x v="2001"/>
    <x v="2048"/>
    <x v="2045"/>
    <x v="2"/>
    <x v="0"/>
    <x v="1"/>
    <x v="1"/>
    <x v="7"/>
    <x v="247"/>
    <x v="1"/>
    <x v="1"/>
    <x v="1"/>
    <x v="0"/>
    <x v="1"/>
  </r>
  <r>
    <x v="2049"/>
    <x v="0"/>
    <x v="0"/>
    <x v="0"/>
    <x v="0"/>
    <x v="4"/>
    <x v="4"/>
    <x v="4"/>
    <x v="2033"/>
    <x v="2032"/>
    <x v="2040"/>
    <x v="2017"/>
    <x v="2002"/>
    <x v="2049"/>
    <x v="2046"/>
    <x v="1171"/>
    <x v="0"/>
    <x v="475"/>
    <x v="96"/>
    <x v="1"/>
    <x v="461"/>
    <x v="1"/>
    <x v="4"/>
    <x v="9"/>
    <x v="2"/>
    <x v="1"/>
  </r>
  <r>
    <x v="2050"/>
    <x v="3"/>
    <x v="0"/>
    <x v="2"/>
    <x v="3"/>
    <x v="5"/>
    <x v="5"/>
    <x v="5"/>
    <x v="2034"/>
    <x v="2033"/>
    <x v="70"/>
    <x v="2018"/>
    <x v="2003"/>
    <x v="2050"/>
    <x v="2047"/>
    <x v="2"/>
    <x v="0"/>
    <x v="1"/>
    <x v="1"/>
    <x v="5"/>
    <x v="378"/>
    <x v="0"/>
    <x v="0"/>
    <x v="1"/>
    <x v="0"/>
    <x v="1"/>
  </r>
  <r>
    <x v="2051"/>
    <x v="0"/>
    <x v="1"/>
    <x v="1"/>
    <x v="0"/>
    <x v="0"/>
    <x v="0"/>
    <x v="0"/>
    <x v="2035"/>
    <x v="2034"/>
    <x v="2041"/>
    <x v="2019"/>
    <x v="2004"/>
    <x v="2051"/>
    <x v="2048"/>
    <x v="1172"/>
    <x v="0"/>
    <x v="476"/>
    <x v="134"/>
    <x v="10"/>
    <x v="186"/>
    <x v="4"/>
    <x v="7"/>
    <x v="11"/>
    <x v="0"/>
    <x v="0"/>
  </r>
  <r>
    <x v="2052"/>
    <x v="4"/>
    <x v="0"/>
    <x v="2"/>
    <x v="4"/>
    <x v="6"/>
    <x v="6"/>
    <x v="6"/>
    <x v="2036"/>
    <x v="2035"/>
    <x v="2042"/>
    <x v="2020"/>
    <x v="2005"/>
    <x v="2052"/>
    <x v="2049"/>
    <x v="2"/>
    <x v="317"/>
    <x v="1"/>
    <x v="1"/>
    <x v="6"/>
    <x v="242"/>
    <x v="0"/>
    <x v="5"/>
    <x v="7"/>
    <x v="0"/>
    <x v="1"/>
  </r>
  <r>
    <x v="2053"/>
    <x v="0"/>
    <x v="0"/>
    <x v="2"/>
    <x v="0"/>
    <x v="2"/>
    <x v="2"/>
    <x v="2"/>
    <x v="2037"/>
    <x v="2036"/>
    <x v="2043"/>
    <x v="2021"/>
    <x v="2006"/>
    <x v="2053"/>
    <x v="2050"/>
    <x v="1173"/>
    <x v="0"/>
    <x v="477"/>
    <x v="90"/>
    <x v="5"/>
    <x v="55"/>
    <x v="5"/>
    <x v="6"/>
    <x v="0"/>
    <x v="0"/>
    <x v="2"/>
  </r>
  <r>
    <x v="2054"/>
    <x v="0"/>
    <x v="0"/>
    <x v="1"/>
    <x v="0"/>
    <x v="4"/>
    <x v="4"/>
    <x v="4"/>
    <x v="2038"/>
    <x v="2037"/>
    <x v="2044"/>
    <x v="2022"/>
    <x v="2007"/>
    <x v="2054"/>
    <x v="2051"/>
    <x v="1174"/>
    <x v="0"/>
    <x v="478"/>
    <x v="119"/>
    <x v="10"/>
    <x v="113"/>
    <x v="4"/>
    <x v="0"/>
    <x v="9"/>
    <x v="2"/>
    <x v="0"/>
  </r>
  <r>
    <x v="2055"/>
    <x v="1"/>
    <x v="0"/>
    <x v="1"/>
    <x v="0"/>
    <x v="3"/>
    <x v="3"/>
    <x v="3"/>
    <x v="2039"/>
    <x v="2038"/>
    <x v="2045"/>
    <x v="2023"/>
    <x v="2008"/>
    <x v="2055"/>
    <x v="2052"/>
    <x v="1175"/>
    <x v="0"/>
    <x v="1"/>
    <x v="1"/>
    <x v="10"/>
    <x v="184"/>
    <x v="3"/>
    <x v="4"/>
    <x v="2"/>
    <x v="1"/>
    <x v="0"/>
  </r>
  <r>
    <x v="2056"/>
    <x v="0"/>
    <x v="1"/>
    <x v="2"/>
    <x v="0"/>
    <x v="6"/>
    <x v="6"/>
    <x v="6"/>
    <x v="2040"/>
    <x v="2039"/>
    <x v="2046"/>
    <x v="2024"/>
    <x v="2009"/>
    <x v="2056"/>
    <x v="2053"/>
    <x v="1176"/>
    <x v="0"/>
    <x v="479"/>
    <x v="52"/>
    <x v="5"/>
    <x v="155"/>
    <x v="3"/>
    <x v="10"/>
    <x v="0"/>
    <x v="0"/>
    <x v="2"/>
  </r>
  <r>
    <x v="2057"/>
    <x v="3"/>
    <x v="0"/>
    <x v="2"/>
    <x v="3"/>
    <x v="4"/>
    <x v="4"/>
    <x v="4"/>
    <x v="2041"/>
    <x v="2040"/>
    <x v="2047"/>
    <x v="2025"/>
    <x v="2010"/>
    <x v="2057"/>
    <x v="2054"/>
    <x v="2"/>
    <x v="0"/>
    <x v="1"/>
    <x v="1"/>
    <x v="10"/>
    <x v="157"/>
    <x v="4"/>
    <x v="7"/>
    <x v="2"/>
    <x v="1"/>
    <x v="2"/>
  </r>
  <r>
    <x v="2058"/>
    <x v="3"/>
    <x v="0"/>
    <x v="0"/>
    <x v="0"/>
    <x v="1"/>
    <x v="1"/>
    <x v="1"/>
    <x v="2042"/>
    <x v="2041"/>
    <x v="2048"/>
    <x v="2026"/>
    <x v="2011"/>
    <x v="2058"/>
    <x v="2055"/>
    <x v="1177"/>
    <x v="0"/>
    <x v="1"/>
    <x v="1"/>
    <x v="0"/>
    <x v="318"/>
    <x v="5"/>
    <x v="9"/>
    <x v="4"/>
    <x v="1"/>
    <x v="0"/>
  </r>
  <r>
    <x v="2059"/>
    <x v="2"/>
    <x v="0"/>
    <x v="2"/>
    <x v="1"/>
    <x v="0"/>
    <x v="0"/>
    <x v="0"/>
    <x v="2043"/>
    <x v="2042"/>
    <x v="2049"/>
    <x v="2027"/>
    <x v="2012"/>
    <x v="2059"/>
    <x v="2056"/>
    <x v="2"/>
    <x v="0"/>
    <x v="1"/>
    <x v="1"/>
    <x v="5"/>
    <x v="260"/>
    <x v="0"/>
    <x v="3"/>
    <x v="3"/>
    <x v="1"/>
    <x v="1"/>
  </r>
  <r>
    <x v="2060"/>
    <x v="1"/>
    <x v="0"/>
    <x v="2"/>
    <x v="0"/>
    <x v="3"/>
    <x v="3"/>
    <x v="3"/>
    <x v="2044"/>
    <x v="2043"/>
    <x v="2050"/>
    <x v="2028"/>
    <x v="2013"/>
    <x v="2060"/>
    <x v="2057"/>
    <x v="1178"/>
    <x v="0"/>
    <x v="1"/>
    <x v="1"/>
    <x v="6"/>
    <x v="455"/>
    <x v="3"/>
    <x v="4"/>
    <x v="5"/>
    <x v="0"/>
    <x v="1"/>
  </r>
  <r>
    <x v="2061"/>
    <x v="4"/>
    <x v="0"/>
    <x v="0"/>
    <x v="4"/>
    <x v="1"/>
    <x v="1"/>
    <x v="1"/>
    <x v="2045"/>
    <x v="2044"/>
    <x v="2051"/>
    <x v="2029"/>
    <x v="2014"/>
    <x v="2061"/>
    <x v="2058"/>
    <x v="2"/>
    <x v="318"/>
    <x v="1"/>
    <x v="1"/>
    <x v="1"/>
    <x v="470"/>
    <x v="0"/>
    <x v="3"/>
    <x v="0"/>
    <x v="0"/>
    <x v="1"/>
  </r>
  <r>
    <x v="2062"/>
    <x v="1"/>
    <x v="1"/>
    <x v="0"/>
    <x v="0"/>
    <x v="7"/>
    <x v="7"/>
    <x v="7"/>
    <x v="2046"/>
    <x v="2045"/>
    <x v="2052"/>
    <x v="2030"/>
    <x v="2015"/>
    <x v="2062"/>
    <x v="2059"/>
    <x v="1179"/>
    <x v="0"/>
    <x v="1"/>
    <x v="1"/>
    <x v="1"/>
    <x v="324"/>
    <x v="5"/>
    <x v="7"/>
    <x v="7"/>
    <x v="0"/>
    <x v="1"/>
  </r>
  <r>
    <x v="2063"/>
    <x v="2"/>
    <x v="0"/>
    <x v="2"/>
    <x v="1"/>
    <x v="3"/>
    <x v="3"/>
    <x v="3"/>
    <x v="2047"/>
    <x v="2046"/>
    <x v="2053"/>
    <x v="2031"/>
    <x v="2016"/>
    <x v="2063"/>
    <x v="2060"/>
    <x v="2"/>
    <x v="0"/>
    <x v="1"/>
    <x v="1"/>
    <x v="5"/>
    <x v="270"/>
    <x v="5"/>
    <x v="5"/>
    <x v="5"/>
    <x v="0"/>
    <x v="1"/>
  </r>
  <r>
    <x v="2064"/>
    <x v="4"/>
    <x v="0"/>
    <x v="2"/>
    <x v="0"/>
    <x v="4"/>
    <x v="4"/>
    <x v="4"/>
    <x v="2048"/>
    <x v="2047"/>
    <x v="2054"/>
    <x v="2032"/>
    <x v="2017"/>
    <x v="2064"/>
    <x v="2061"/>
    <x v="1180"/>
    <x v="0"/>
    <x v="1"/>
    <x v="1"/>
    <x v="6"/>
    <x v="119"/>
    <x v="2"/>
    <x v="4"/>
    <x v="7"/>
    <x v="0"/>
    <x v="2"/>
  </r>
  <r>
    <x v="2065"/>
    <x v="3"/>
    <x v="0"/>
    <x v="0"/>
    <x v="0"/>
    <x v="5"/>
    <x v="5"/>
    <x v="5"/>
    <x v="2049"/>
    <x v="2048"/>
    <x v="2055"/>
    <x v="2033"/>
    <x v="2018"/>
    <x v="2065"/>
    <x v="2062"/>
    <x v="1181"/>
    <x v="0"/>
    <x v="1"/>
    <x v="1"/>
    <x v="0"/>
    <x v="424"/>
    <x v="6"/>
    <x v="9"/>
    <x v="10"/>
    <x v="0"/>
    <x v="1"/>
  </r>
  <r>
    <x v="2066"/>
    <x v="2"/>
    <x v="0"/>
    <x v="3"/>
    <x v="1"/>
    <x v="0"/>
    <x v="0"/>
    <x v="0"/>
    <x v="2050"/>
    <x v="2049"/>
    <x v="2056"/>
    <x v="2034"/>
    <x v="2019"/>
    <x v="2066"/>
    <x v="2063"/>
    <x v="2"/>
    <x v="0"/>
    <x v="1"/>
    <x v="1"/>
    <x v="5"/>
    <x v="61"/>
    <x v="5"/>
    <x v="3"/>
    <x v="2"/>
    <x v="1"/>
    <x v="2"/>
  </r>
  <r>
    <x v="2067"/>
    <x v="2"/>
    <x v="0"/>
    <x v="3"/>
    <x v="3"/>
    <x v="1"/>
    <x v="1"/>
    <x v="1"/>
    <x v="2051"/>
    <x v="2050"/>
    <x v="2057"/>
    <x v="1043"/>
    <x v="2020"/>
    <x v="2067"/>
    <x v="2064"/>
    <x v="2"/>
    <x v="0"/>
    <x v="1"/>
    <x v="1"/>
    <x v="5"/>
    <x v="115"/>
    <x v="3"/>
    <x v="6"/>
    <x v="3"/>
    <x v="1"/>
    <x v="1"/>
  </r>
  <r>
    <x v="2068"/>
    <x v="0"/>
    <x v="0"/>
    <x v="3"/>
    <x v="0"/>
    <x v="2"/>
    <x v="2"/>
    <x v="2"/>
    <x v="2052"/>
    <x v="2051"/>
    <x v="2058"/>
    <x v="2035"/>
    <x v="2021"/>
    <x v="2068"/>
    <x v="2065"/>
    <x v="1182"/>
    <x v="0"/>
    <x v="480"/>
    <x v="0"/>
    <x v="5"/>
    <x v="104"/>
    <x v="1"/>
    <x v="0"/>
    <x v="2"/>
    <x v="1"/>
    <x v="2"/>
  </r>
  <r>
    <x v="2069"/>
    <x v="4"/>
    <x v="0"/>
    <x v="0"/>
    <x v="0"/>
    <x v="4"/>
    <x v="4"/>
    <x v="4"/>
    <x v="2053"/>
    <x v="2052"/>
    <x v="2059"/>
    <x v="2036"/>
    <x v="2022"/>
    <x v="2069"/>
    <x v="2066"/>
    <x v="1183"/>
    <x v="0"/>
    <x v="1"/>
    <x v="1"/>
    <x v="1"/>
    <x v="391"/>
    <x v="0"/>
    <x v="0"/>
    <x v="1"/>
    <x v="0"/>
    <x v="1"/>
  </r>
  <r>
    <x v="2070"/>
    <x v="3"/>
    <x v="0"/>
    <x v="3"/>
    <x v="3"/>
    <x v="1"/>
    <x v="1"/>
    <x v="1"/>
    <x v="2054"/>
    <x v="2053"/>
    <x v="2060"/>
    <x v="2037"/>
    <x v="2023"/>
    <x v="2070"/>
    <x v="2067"/>
    <x v="2"/>
    <x v="0"/>
    <x v="1"/>
    <x v="1"/>
    <x v="5"/>
    <x v="20"/>
    <x v="2"/>
    <x v="4"/>
    <x v="2"/>
    <x v="1"/>
    <x v="1"/>
  </r>
  <r>
    <x v="2071"/>
    <x v="2"/>
    <x v="0"/>
    <x v="0"/>
    <x v="0"/>
    <x v="0"/>
    <x v="0"/>
    <x v="0"/>
    <x v="2055"/>
    <x v="2054"/>
    <x v="2061"/>
    <x v="2038"/>
    <x v="2024"/>
    <x v="2071"/>
    <x v="2068"/>
    <x v="1184"/>
    <x v="0"/>
    <x v="1"/>
    <x v="1"/>
    <x v="1"/>
    <x v="263"/>
    <x v="4"/>
    <x v="1"/>
    <x v="7"/>
    <x v="0"/>
    <x v="0"/>
  </r>
  <r>
    <x v="2072"/>
    <x v="2"/>
    <x v="0"/>
    <x v="3"/>
    <x v="3"/>
    <x v="3"/>
    <x v="3"/>
    <x v="3"/>
    <x v="2056"/>
    <x v="2055"/>
    <x v="2062"/>
    <x v="2039"/>
    <x v="2025"/>
    <x v="2072"/>
    <x v="2069"/>
    <x v="2"/>
    <x v="0"/>
    <x v="1"/>
    <x v="1"/>
    <x v="5"/>
    <x v="217"/>
    <x v="1"/>
    <x v="1"/>
    <x v="2"/>
    <x v="1"/>
    <x v="1"/>
  </r>
  <r>
    <x v="2073"/>
    <x v="3"/>
    <x v="0"/>
    <x v="3"/>
    <x v="3"/>
    <x v="7"/>
    <x v="7"/>
    <x v="7"/>
    <x v="2057"/>
    <x v="2056"/>
    <x v="2063"/>
    <x v="2040"/>
    <x v="2026"/>
    <x v="2073"/>
    <x v="2070"/>
    <x v="2"/>
    <x v="0"/>
    <x v="1"/>
    <x v="1"/>
    <x v="5"/>
    <x v="45"/>
    <x v="1"/>
    <x v="7"/>
    <x v="7"/>
    <x v="0"/>
    <x v="2"/>
  </r>
  <r>
    <x v="2074"/>
    <x v="1"/>
    <x v="0"/>
    <x v="0"/>
    <x v="0"/>
    <x v="7"/>
    <x v="7"/>
    <x v="7"/>
    <x v="2058"/>
    <x v="2057"/>
    <x v="2064"/>
    <x v="2041"/>
    <x v="2027"/>
    <x v="2074"/>
    <x v="2071"/>
    <x v="1185"/>
    <x v="0"/>
    <x v="1"/>
    <x v="1"/>
    <x v="1"/>
    <x v="352"/>
    <x v="4"/>
    <x v="8"/>
    <x v="7"/>
    <x v="0"/>
    <x v="1"/>
  </r>
  <r>
    <x v="2075"/>
    <x v="3"/>
    <x v="0"/>
    <x v="3"/>
    <x v="3"/>
    <x v="2"/>
    <x v="2"/>
    <x v="2"/>
    <x v="2059"/>
    <x v="2058"/>
    <x v="2065"/>
    <x v="2042"/>
    <x v="2028"/>
    <x v="2075"/>
    <x v="2072"/>
    <x v="2"/>
    <x v="0"/>
    <x v="1"/>
    <x v="1"/>
    <x v="5"/>
    <x v="294"/>
    <x v="2"/>
    <x v="1"/>
    <x v="5"/>
    <x v="0"/>
    <x v="2"/>
  </r>
  <r>
    <x v="2076"/>
    <x v="0"/>
    <x v="0"/>
    <x v="0"/>
    <x v="0"/>
    <x v="6"/>
    <x v="6"/>
    <x v="6"/>
    <x v="2060"/>
    <x v="2059"/>
    <x v="2066"/>
    <x v="2043"/>
    <x v="2029"/>
    <x v="2076"/>
    <x v="2073"/>
    <x v="1186"/>
    <x v="0"/>
    <x v="481"/>
    <x v="91"/>
    <x v="1"/>
    <x v="63"/>
    <x v="1"/>
    <x v="4"/>
    <x v="7"/>
    <x v="0"/>
    <x v="1"/>
  </r>
  <r>
    <x v="2077"/>
    <x v="0"/>
    <x v="0"/>
    <x v="3"/>
    <x v="0"/>
    <x v="2"/>
    <x v="2"/>
    <x v="2"/>
    <x v="2061"/>
    <x v="2060"/>
    <x v="2067"/>
    <x v="2044"/>
    <x v="2030"/>
    <x v="2077"/>
    <x v="2074"/>
    <x v="1187"/>
    <x v="0"/>
    <x v="482"/>
    <x v="100"/>
    <x v="5"/>
    <x v="424"/>
    <x v="6"/>
    <x v="9"/>
    <x v="7"/>
    <x v="0"/>
    <x v="2"/>
  </r>
  <r>
    <x v="2078"/>
    <x v="0"/>
    <x v="0"/>
    <x v="3"/>
    <x v="4"/>
    <x v="3"/>
    <x v="3"/>
    <x v="3"/>
    <x v="2062"/>
    <x v="2061"/>
    <x v="2068"/>
    <x v="2045"/>
    <x v="2031"/>
    <x v="2078"/>
    <x v="2075"/>
    <x v="2"/>
    <x v="319"/>
    <x v="483"/>
    <x v="121"/>
    <x v="5"/>
    <x v="74"/>
    <x v="5"/>
    <x v="2"/>
    <x v="10"/>
    <x v="0"/>
    <x v="2"/>
  </r>
  <r>
    <x v="2079"/>
    <x v="0"/>
    <x v="1"/>
    <x v="0"/>
    <x v="0"/>
    <x v="4"/>
    <x v="4"/>
    <x v="4"/>
    <x v="2063"/>
    <x v="2062"/>
    <x v="2069"/>
    <x v="2046"/>
    <x v="2032"/>
    <x v="2079"/>
    <x v="2076"/>
    <x v="1188"/>
    <x v="0"/>
    <x v="484"/>
    <x v="100"/>
    <x v="1"/>
    <x v="300"/>
    <x v="4"/>
    <x v="4"/>
    <x v="3"/>
    <x v="1"/>
    <x v="1"/>
  </r>
  <r>
    <x v="2080"/>
    <x v="3"/>
    <x v="0"/>
    <x v="3"/>
    <x v="3"/>
    <x v="0"/>
    <x v="0"/>
    <x v="0"/>
    <x v="2064"/>
    <x v="2063"/>
    <x v="2070"/>
    <x v="2047"/>
    <x v="2033"/>
    <x v="2080"/>
    <x v="2077"/>
    <x v="2"/>
    <x v="0"/>
    <x v="1"/>
    <x v="1"/>
    <x v="5"/>
    <x v="153"/>
    <x v="5"/>
    <x v="10"/>
    <x v="1"/>
    <x v="0"/>
    <x v="1"/>
  </r>
  <r>
    <x v="2081"/>
    <x v="4"/>
    <x v="0"/>
    <x v="3"/>
    <x v="0"/>
    <x v="0"/>
    <x v="0"/>
    <x v="0"/>
    <x v="2065"/>
    <x v="2064"/>
    <x v="2071"/>
    <x v="2048"/>
    <x v="2034"/>
    <x v="2081"/>
    <x v="2078"/>
    <x v="1189"/>
    <x v="0"/>
    <x v="1"/>
    <x v="1"/>
    <x v="6"/>
    <x v="451"/>
    <x v="4"/>
    <x v="11"/>
    <x v="7"/>
    <x v="0"/>
    <x v="2"/>
  </r>
  <r>
    <x v="2082"/>
    <x v="2"/>
    <x v="0"/>
    <x v="0"/>
    <x v="3"/>
    <x v="6"/>
    <x v="6"/>
    <x v="6"/>
    <x v="2066"/>
    <x v="2065"/>
    <x v="2072"/>
    <x v="2049"/>
    <x v="2035"/>
    <x v="2082"/>
    <x v="2079"/>
    <x v="2"/>
    <x v="0"/>
    <x v="1"/>
    <x v="1"/>
    <x v="0"/>
    <x v="296"/>
    <x v="4"/>
    <x v="6"/>
    <x v="8"/>
    <x v="1"/>
    <x v="1"/>
  </r>
  <r>
    <x v="2083"/>
    <x v="0"/>
    <x v="0"/>
    <x v="3"/>
    <x v="0"/>
    <x v="4"/>
    <x v="4"/>
    <x v="4"/>
    <x v="2067"/>
    <x v="2066"/>
    <x v="2073"/>
    <x v="2050"/>
    <x v="2036"/>
    <x v="2083"/>
    <x v="2080"/>
    <x v="1190"/>
    <x v="0"/>
    <x v="485"/>
    <x v="17"/>
    <x v="5"/>
    <x v="164"/>
    <x v="3"/>
    <x v="8"/>
    <x v="3"/>
    <x v="1"/>
    <x v="1"/>
  </r>
  <r>
    <x v="2084"/>
    <x v="2"/>
    <x v="0"/>
    <x v="1"/>
    <x v="0"/>
    <x v="4"/>
    <x v="4"/>
    <x v="4"/>
    <x v="2068"/>
    <x v="2067"/>
    <x v="2074"/>
    <x v="2051"/>
    <x v="2037"/>
    <x v="2084"/>
    <x v="2081"/>
    <x v="1191"/>
    <x v="0"/>
    <x v="1"/>
    <x v="1"/>
    <x v="10"/>
    <x v="230"/>
    <x v="1"/>
    <x v="5"/>
    <x v="11"/>
    <x v="0"/>
    <x v="0"/>
  </r>
  <r>
    <x v="2085"/>
    <x v="0"/>
    <x v="0"/>
    <x v="3"/>
    <x v="0"/>
    <x v="2"/>
    <x v="2"/>
    <x v="2"/>
    <x v="2069"/>
    <x v="2068"/>
    <x v="2075"/>
    <x v="2052"/>
    <x v="2038"/>
    <x v="2085"/>
    <x v="2082"/>
    <x v="1192"/>
    <x v="0"/>
    <x v="486"/>
    <x v="8"/>
    <x v="5"/>
    <x v="75"/>
    <x v="0"/>
    <x v="6"/>
    <x v="3"/>
    <x v="1"/>
    <x v="1"/>
  </r>
  <r>
    <x v="2086"/>
    <x v="0"/>
    <x v="0"/>
    <x v="0"/>
    <x v="0"/>
    <x v="1"/>
    <x v="1"/>
    <x v="1"/>
    <x v="2070"/>
    <x v="2069"/>
    <x v="2076"/>
    <x v="2053"/>
    <x v="2039"/>
    <x v="2086"/>
    <x v="2083"/>
    <x v="1193"/>
    <x v="0"/>
    <x v="487"/>
    <x v="93"/>
    <x v="0"/>
    <x v="196"/>
    <x v="1"/>
    <x v="3"/>
    <x v="3"/>
    <x v="1"/>
    <x v="1"/>
  </r>
  <r>
    <x v="2087"/>
    <x v="2"/>
    <x v="0"/>
    <x v="3"/>
    <x v="3"/>
    <x v="0"/>
    <x v="0"/>
    <x v="0"/>
    <x v="2071"/>
    <x v="2070"/>
    <x v="2077"/>
    <x v="2054"/>
    <x v="2040"/>
    <x v="2087"/>
    <x v="2084"/>
    <x v="2"/>
    <x v="0"/>
    <x v="1"/>
    <x v="1"/>
    <x v="5"/>
    <x v="197"/>
    <x v="4"/>
    <x v="2"/>
    <x v="6"/>
    <x v="2"/>
    <x v="2"/>
  </r>
  <r>
    <x v="2088"/>
    <x v="4"/>
    <x v="0"/>
    <x v="0"/>
    <x v="0"/>
    <x v="4"/>
    <x v="4"/>
    <x v="4"/>
    <x v="2072"/>
    <x v="2071"/>
    <x v="2078"/>
    <x v="2055"/>
    <x v="2041"/>
    <x v="2088"/>
    <x v="2085"/>
    <x v="1194"/>
    <x v="0"/>
    <x v="1"/>
    <x v="1"/>
    <x v="1"/>
    <x v="170"/>
    <x v="4"/>
    <x v="1"/>
    <x v="6"/>
    <x v="2"/>
    <x v="1"/>
  </r>
  <r>
    <x v="2089"/>
    <x v="1"/>
    <x v="0"/>
    <x v="0"/>
    <x v="0"/>
    <x v="1"/>
    <x v="1"/>
    <x v="1"/>
    <x v="2073"/>
    <x v="2072"/>
    <x v="2079"/>
    <x v="2056"/>
    <x v="2042"/>
    <x v="2089"/>
    <x v="2086"/>
    <x v="1195"/>
    <x v="0"/>
    <x v="1"/>
    <x v="1"/>
    <x v="1"/>
    <x v="144"/>
    <x v="1"/>
    <x v="8"/>
    <x v="0"/>
    <x v="0"/>
    <x v="1"/>
  </r>
  <r>
    <x v="2090"/>
    <x v="2"/>
    <x v="0"/>
    <x v="4"/>
    <x v="3"/>
    <x v="7"/>
    <x v="7"/>
    <x v="7"/>
    <x v="2074"/>
    <x v="2073"/>
    <x v="2080"/>
    <x v="2057"/>
    <x v="2043"/>
    <x v="2090"/>
    <x v="2087"/>
    <x v="2"/>
    <x v="0"/>
    <x v="1"/>
    <x v="1"/>
    <x v="7"/>
    <x v="422"/>
    <x v="1"/>
    <x v="11"/>
    <x v="2"/>
    <x v="1"/>
    <x v="1"/>
  </r>
  <r>
    <x v="2091"/>
    <x v="0"/>
    <x v="0"/>
    <x v="3"/>
    <x v="0"/>
    <x v="2"/>
    <x v="2"/>
    <x v="2"/>
    <x v="2075"/>
    <x v="2074"/>
    <x v="2081"/>
    <x v="2058"/>
    <x v="2044"/>
    <x v="2091"/>
    <x v="2088"/>
    <x v="1196"/>
    <x v="0"/>
    <x v="488"/>
    <x v="60"/>
    <x v="5"/>
    <x v="234"/>
    <x v="4"/>
    <x v="0"/>
    <x v="4"/>
    <x v="1"/>
    <x v="2"/>
  </r>
  <r>
    <x v="2092"/>
    <x v="4"/>
    <x v="0"/>
    <x v="1"/>
    <x v="0"/>
    <x v="2"/>
    <x v="2"/>
    <x v="2"/>
    <x v="2076"/>
    <x v="2075"/>
    <x v="2082"/>
    <x v="2059"/>
    <x v="2045"/>
    <x v="2092"/>
    <x v="2089"/>
    <x v="1197"/>
    <x v="0"/>
    <x v="1"/>
    <x v="1"/>
    <x v="10"/>
    <x v="483"/>
    <x v="6"/>
    <x v="1"/>
    <x v="2"/>
    <x v="1"/>
    <x v="0"/>
  </r>
  <r>
    <x v="2093"/>
    <x v="0"/>
    <x v="0"/>
    <x v="4"/>
    <x v="4"/>
    <x v="5"/>
    <x v="5"/>
    <x v="5"/>
    <x v="2077"/>
    <x v="2076"/>
    <x v="2083"/>
    <x v="2060"/>
    <x v="2046"/>
    <x v="2093"/>
    <x v="2090"/>
    <x v="2"/>
    <x v="320"/>
    <x v="267"/>
    <x v="100"/>
    <x v="7"/>
    <x v="343"/>
    <x v="1"/>
    <x v="9"/>
    <x v="2"/>
    <x v="1"/>
    <x v="1"/>
  </r>
  <r>
    <x v="2094"/>
    <x v="1"/>
    <x v="0"/>
    <x v="1"/>
    <x v="0"/>
    <x v="1"/>
    <x v="1"/>
    <x v="1"/>
    <x v="2078"/>
    <x v="2077"/>
    <x v="2084"/>
    <x v="2061"/>
    <x v="2047"/>
    <x v="2094"/>
    <x v="2091"/>
    <x v="1198"/>
    <x v="0"/>
    <x v="1"/>
    <x v="1"/>
    <x v="10"/>
    <x v="113"/>
    <x v="4"/>
    <x v="0"/>
    <x v="2"/>
    <x v="1"/>
    <x v="0"/>
  </r>
  <r>
    <x v="2095"/>
    <x v="4"/>
    <x v="0"/>
    <x v="1"/>
    <x v="0"/>
    <x v="6"/>
    <x v="6"/>
    <x v="6"/>
    <x v="2079"/>
    <x v="2078"/>
    <x v="2085"/>
    <x v="2062"/>
    <x v="2048"/>
    <x v="2095"/>
    <x v="2092"/>
    <x v="1199"/>
    <x v="0"/>
    <x v="1"/>
    <x v="1"/>
    <x v="10"/>
    <x v="423"/>
    <x v="1"/>
    <x v="4"/>
    <x v="8"/>
    <x v="1"/>
    <x v="0"/>
  </r>
  <r>
    <x v="2096"/>
    <x v="2"/>
    <x v="0"/>
    <x v="3"/>
    <x v="3"/>
    <x v="1"/>
    <x v="1"/>
    <x v="1"/>
    <x v="2080"/>
    <x v="2079"/>
    <x v="2086"/>
    <x v="2063"/>
    <x v="2049"/>
    <x v="2096"/>
    <x v="2093"/>
    <x v="2"/>
    <x v="0"/>
    <x v="1"/>
    <x v="1"/>
    <x v="5"/>
    <x v="132"/>
    <x v="5"/>
    <x v="11"/>
    <x v="8"/>
    <x v="1"/>
    <x v="2"/>
  </r>
  <r>
    <x v="2097"/>
    <x v="2"/>
    <x v="0"/>
    <x v="0"/>
    <x v="0"/>
    <x v="5"/>
    <x v="5"/>
    <x v="5"/>
    <x v="2081"/>
    <x v="2080"/>
    <x v="2087"/>
    <x v="2064"/>
    <x v="2050"/>
    <x v="2097"/>
    <x v="2094"/>
    <x v="1200"/>
    <x v="0"/>
    <x v="1"/>
    <x v="1"/>
    <x v="1"/>
    <x v="442"/>
    <x v="2"/>
    <x v="5"/>
    <x v="1"/>
    <x v="0"/>
    <x v="1"/>
  </r>
  <r>
    <x v="2098"/>
    <x v="3"/>
    <x v="0"/>
    <x v="3"/>
    <x v="3"/>
    <x v="7"/>
    <x v="7"/>
    <x v="7"/>
    <x v="2082"/>
    <x v="2081"/>
    <x v="2088"/>
    <x v="2065"/>
    <x v="2051"/>
    <x v="2098"/>
    <x v="2095"/>
    <x v="2"/>
    <x v="0"/>
    <x v="1"/>
    <x v="1"/>
    <x v="5"/>
    <x v="436"/>
    <x v="6"/>
    <x v="0"/>
    <x v="5"/>
    <x v="0"/>
    <x v="2"/>
  </r>
  <r>
    <x v="2099"/>
    <x v="2"/>
    <x v="0"/>
    <x v="3"/>
    <x v="3"/>
    <x v="1"/>
    <x v="1"/>
    <x v="1"/>
    <x v="2083"/>
    <x v="2082"/>
    <x v="2089"/>
    <x v="2066"/>
    <x v="2052"/>
    <x v="2099"/>
    <x v="2096"/>
    <x v="2"/>
    <x v="0"/>
    <x v="1"/>
    <x v="1"/>
    <x v="5"/>
    <x v="81"/>
    <x v="6"/>
    <x v="5"/>
    <x v="7"/>
    <x v="0"/>
    <x v="1"/>
  </r>
  <r>
    <x v="2100"/>
    <x v="0"/>
    <x v="1"/>
    <x v="0"/>
    <x v="0"/>
    <x v="3"/>
    <x v="3"/>
    <x v="3"/>
    <x v="2084"/>
    <x v="2083"/>
    <x v="2090"/>
    <x v="801"/>
    <x v="2053"/>
    <x v="2100"/>
    <x v="2097"/>
    <x v="1201"/>
    <x v="0"/>
    <x v="489"/>
    <x v="17"/>
    <x v="1"/>
    <x v="408"/>
    <x v="4"/>
    <x v="4"/>
    <x v="2"/>
    <x v="1"/>
    <x v="0"/>
  </r>
  <r>
    <x v="2101"/>
    <x v="2"/>
    <x v="0"/>
    <x v="0"/>
    <x v="0"/>
    <x v="7"/>
    <x v="7"/>
    <x v="7"/>
    <x v="2085"/>
    <x v="2084"/>
    <x v="2091"/>
    <x v="2067"/>
    <x v="2054"/>
    <x v="2101"/>
    <x v="2098"/>
    <x v="1202"/>
    <x v="0"/>
    <x v="1"/>
    <x v="1"/>
    <x v="1"/>
    <x v="62"/>
    <x v="2"/>
    <x v="1"/>
    <x v="7"/>
    <x v="0"/>
    <x v="0"/>
  </r>
  <r>
    <x v="2102"/>
    <x v="1"/>
    <x v="0"/>
    <x v="3"/>
    <x v="3"/>
    <x v="0"/>
    <x v="0"/>
    <x v="0"/>
    <x v="2086"/>
    <x v="2085"/>
    <x v="2092"/>
    <x v="2068"/>
    <x v="2055"/>
    <x v="2102"/>
    <x v="2099"/>
    <x v="2"/>
    <x v="0"/>
    <x v="1"/>
    <x v="1"/>
    <x v="5"/>
    <x v="300"/>
    <x v="4"/>
    <x v="4"/>
    <x v="2"/>
    <x v="1"/>
    <x v="1"/>
  </r>
  <r>
    <x v="2103"/>
    <x v="1"/>
    <x v="0"/>
    <x v="0"/>
    <x v="0"/>
    <x v="1"/>
    <x v="1"/>
    <x v="1"/>
    <x v="2087"/>
    <x v="2086"/>
    <x v="2093"/>
    <x v="2069"/>
    <x v="2056"/>
    <x v="2103"/>
    <x v="2100"/>
    <x v="1203"/>
    <x v="0"/>
    <x v="1"/>
    <x v="1"/>
    <x v="1"/>
    <x v="438"/>
    <x v="2"/>
    <x v="9"/>
    <x v="5"/>
    <x v="0"/>
    <x v="1"/>
  </r>
  <r>
    <x v="2104"/>
    <x v="0"/>
    <x v="0"/>
    <x v="0"/>
    <x v="0"/>
    <x v="0"/>
    <x v="0"/>
    <x v="0"/>
    <x v="2088"/>
    <x v="2087"/>
    <x v="2094"/>
    <x v="2070"/>
    <x v="2057"/>
    <x v="2104"/>
    <x v="2101"/>
    <x v="1204"/>
    <x v="0"/>
    <x v="490"/>
    <x v="37"/>
    <x v="0"/>
    <x v="351"/>
    <x v="5"/>
    <x v="2"/>
    <x v="5"/>
    <x v="0"/>
    <x v="1"/>
  </r>
  <r>
    <x v="2105"/>
    <x v="1"/>
    <x v="0"/>
    <x v="3"/>
    <x v="4"/>
    <x v="7"/>
    <x v="7"/>
    <x v="7"/>
    <x v="2089"/>
    <x v="2088"/>
    <x v="2095"/>
    <x v="2071"/>
    <x v="2058"/>
    <x v="2105"/>
    <x v="2102"/>
    <x v="2"/>
    <x v="321"/>
    <x v="1"/>
    <x v="1"/>
    <x v="5"/>
    <x v="176"/>
    <x v="5"/>
    <x v="2"/>
    <x v="3"/>
    <x v="1"/>
    <x v="1"/>
  </r>
  <r>
    <x v="2106"/>
    <x v="4"/>
    <x v="0"/>
    <x v="3"/>
    <x v="0"/>
    <x v="7"/>
    <x v="7"/>
    <x v="7"/>
    <x v="2090"/>
    <x v="2089"/>
    <x v="2096"/>
    <x v="2072"/>
    <x v="2059"/>
    <x v="2106"/>
    <x v="2103"/>
    <x v="1205"/>
    <x v="0"/>
    <x v="1"/>
    <x v="1"/>
    <x v="6"/>
    <x v="181"/>
    <x v="4"/>
    <x v="0"/>
    <x v="10"/>
    <x v="0"/>
    <x v="2"/>
  </r>
  <r>
    <x v="2107"/>
    <x v="2"/>
    <x v="0"/>
    <x v="3"/>
    <x v="3"/>
    <x v="3"/>
    <x v="3"/>
    <x v="3"/>
    <x v="32"/>
    <x v="2090"/>
    <x v="2097"/>
    <x v="2073"/>
    <x v="2060"/>
    <x v="2107"/>
    <x v="2104"/>
    <x v="2"/>
    <x v="0"/>
    <x v="1"/>
    <x v="1"/>
    <x v="5"/>
    <x v="210"/>
    <x v="4"/>
    <x v="4"/>
    <x v="1"/>
    <x v="0"/>
    <x v="2"/>
  </r>
  <r>
    <x v="2108"/>
    <x v="0"/>
    <x v="1"/>
    <x v="1"/>
    <x v="0"/>
    <x v="0"/>
    <x v="0"/>
    <x v="0"/>
    <x v="2091"/>
    <x v="2091"/>
    <x v="2098"/>
    <x v="2074"/>
    <x v="2061"/>
    <x v="2108"/>
    <x v="2105"/>
    <x v="1206"/>
    <x v="0"/>
    <x v="491"/>
    <x v="83"/>
    <x v="8"/>
    <x v="180"/>
    <x v="2"/>
    <x v="10"/>
    <x v="5"/>
    <x v="0"/>
    <x v="0"/>
  </r>
  <r>
    <x v="2109"/>
    <x v="0"/>
    <x v="0"/>
    <x v="0"/>
    <x v="4"/>
    <x v="6"/>
    <x v="6"/>
    <x v="6"/>
    <x v="2092"/>
    <x v="2092"/>
    <x v="2099"/>
    <x v="2075"/>
    <x v="2062"/>
    <x v="2109"/>
    <x v="2106"/>
    <x v="2"/>
    <x v="322"/>
    <x v="492"/>
    <x v="131"/>
    <x v="0"/>
    <x v="133"/>
    <x v="2"/>
    <x v="0"/>
    <x v="3"/>
    <x v="1"/>
    <x v="1"/>
  </r>
  <r>
    <x v="2110"/>
    <x v="4"/>
    <x v="0"/>
    <x v="1"/>
    <x v="0"/>
    <x v="6"/>
    <x v="6"/>
    <x v="6"/>
    <x v="2093"/>
    <x v="2093"/>
    <x v="2100"/>
    <x v="2076"/>
    <x v="2063"/>
    <x v="2110"/>
    <x v="2107"/>
    <x v="1207"/>
    <x v="0"/>
    <x v="1"/>
    <x v="1"/>
    <x v="10"/>
    <x v="316"/>
    <x v="3"/>
    <x v="1"/>
    <x v="2"/>
    <x v="1"/>
    <x v="0"/>
  </r>
  <r>
    <x v="2111"/>
    <x v="0"/>
    <x v="0"/>
    <x v="1"/>
    <x v="0"/>
    <x v="0"/>
    <x v="0"/>
    <x v="0"/>
    <x v="2094"/>
    <x v="2094"/>
    <x v="2101"/>
    <x v="2077"/>
    <x v="2064"/>
    <x v="2111"/>
    <x v="2108"/>
    <x v="1208"/>
    <x v="0"/>
    <x v="493"/>
    <x v="119"/>
    <x v="8"/>
    <x v="264"/>
    <x v="4"/>
    <x v="9"/>
    <x v="1"/>
    <x v="0"/>
    <x v="0"/>
  </r>
  <r>
    <x v="2112"/>
    <x v="0"/>
    <x v="0"/>
    <x v="3"/>
    <x v="4"/>
    <x v="4"/>
    <x v="4"/>
    <x v="4"/>
    <x v="2095"/>
    <x v="2095"/>
    <x v="2102"/>
    <x v="2078"/>
    <x v="2065"/>
    <x v="2112"/>
    <x v="2109"/>
    <x v="2"/>
    <x v="323"/>
    <x v="494"/>
    <x v="20"/>
    <x v="5"/>
    <x v="421"/>
    <x v="0"/>
    <x v="11"/>
    <x v="1"/>
    <x v="0"/>
    <x v="2"/>
  </r>
  <r>
    <x v="2113"/>
    <x v="0"/>
    <x v="0"/>
    <x v="3"/>
    <x v="0"/>
    <x v="1"/>
    <x v="1"/>
    <x v="1"/>
    <x v="2096"/>
    <x v="2096"/>
    <x v="2103"/>
    <x v="2079"/>
    <x v="2066"/>
    <x v="2113"/>
    <x v="2110"/>
    <x v="1209"/>
    <x v="0"/>
    <x v="495"/>
    <x v="138"/>
    <x v="5"/>
    <x v="284"/>
    <x v="0"/>
    <x v="9"/>
    <x v="2"/>
    <x v="1"/>
    <x v="1"/>
  </r>
  <r>
    <x v="2114"/>
    <x v="1"/>
    <x v="0"/>
    <x v="0"/>
    <x v="0"/>
    <x v="2"/>
    <x v="2"/>
    <x v="2"/>
    <x v="2097"/>
    <x v="2097"/>
    <x v="2104"/>
    <x v="2080"/>
    <x v="2067"/>
    <x v="2114"/>
    <x v="2111"/>
    <x v="1210"/>
    <x v="0"/>
    <x v="1"/>
    <x v="1"/>
    <x v="1"/>
    <x v="36"/>
    <x v="0"/>
    <x v="4"/>
    <x v="1"/>
    <x v="0"/>
    <x v="1"/>
  </r>
  <r>
    <x v="2115"/>
    <x v="4"/>
    <x v="0"/>
    <x v="3"/>
    <x v="0"/>
    <x v="4"/>
    <x v="4"/>
    <x v="4"/>
    <x v="2098"/>
    <x v="2098"/>
    <x v="2105"/>
    <x v="2081"/>
    <x v="2068"/>
    <x v="2115"/>
    <x v="2112"/>
    <x v="1211"/>
    <x v="0"/>
    <x v="1"/>
    <x v="1"/>
    <x v="6"/>
    <x v="82"/>
    <x v="1"/>
    <x v="5"/>
    <x v="0"/>
    <x v="0"/>
    <x v="2"/>
  </r>
  <r>
    <x v="2116"/>
    <x v="4"/>
    <x v="1"/>
    <x v="3"/>
    <x v="0"/>
    <x v="0"/>
    <x v="0"/>
    <x v="0"/>
    <x v="2099"/>
    <x v="2099"/>
    <x v="2106"/>
    <x v="508"/>
    <x v="2069"/>
    <x v="2116"/>
    <x v="2113"/>
    <x v="1212"/>
    <x v="0"/>
    <x v="1"/>
    <x v="1"/>
    <x v="6"/>
    <x v="51"/>
    <x v="3"/>
    <x v="11"/>
    <x v="7"/>
    <x v="0"/>
    <x v="2"/>
  </r>
  <r>
    <x v="2117"/>
    <x v="1"/>
    <x v="0"/>
    <x v="3"/>
    <x v="3"/>
    <x v="3"/>
    <x v="3"/>
    <x v="3"/>
    <x v="2100"/>
    <x v="2100"/>
    <x v="2107"/>
    <x v="2082"/>
    <x v="2070"/>
    <x v="2117"/>
    <x v="2114"/>
    <x v="2"/>
    <x v="0"/>
    <x v="1"/>
    <x v="1"/>
    <x v="5"/>
    <x v="322"/>
    <x v="4"/>
    <x v="9"/>
    <x v="0"/>
    <x v="0"/>
    <x v="1"/>
  </r>
  <r>
    <x v="2118"/>
    <x v="4"/>
    <x v="0"/>
    <x v="1"/>
    <x v="0"/>
    <x v="2"/>
    <x v="2"/>
    <x v="2"/>
    <x v="2101"/>
    <x v="2101"/>
    <x v="2108"/>
    <x v="2083"/>
    <x v="2071"/>
    <x v="2118"/>
    <x v="2115"/>
    <x v="1213"/>
    <x v="0"/>
    <x v="1"/>
    <x v="1"/>
    <x v="10"/>
    <x v="461"/>
    <x v="1"/>
    <x v="4"/>
    <x v="1"/>
    <x v="0"/>
    <x v="0"/>
  </r>
  <r>
    <x v="2119"/>
    <x v="4"/>
    <x v="0"/>
    <x v="0"/>
    <x v="0"/>
    <x v="4"/>
    <x v="4"/>
    <x v="4"/>
    <x v="2102"/>
    <x v="2102"/>
    <x v="2109"/>
    <x v="2084"/>
    <x v="2072"/>
    <x v="2119"/>
    <x v="2116"/>
    <x v="1214"/>
    <x v="0"/>
    <x v="1"/>
    <x v="1"/>
    <x v="1"/>
    <x v="20"/>
    <x v="2"/>
    <x v="4"/>
    <x v="5"/>
    <x v="0"/>
    <x v="1"/>
  </r>
  <r>
    <x v="2120"/>
    <x v="1"/>
    <x v="0"/>
    <x v="3"/>
    <x v="3"/>
    <x v="2"/>
    <x v="2"/>
    <x v="2"/>
    <x v="2103"/>
    <x v="2103"/>
    <x v="745"/>
    <x v="2085"/>
    <x v="1903"/>
    <x v="2120"/>
    <x v="2117"/>
    <x v="2"/>
    <x v="0"/>
    <x v="1"/>
    <x v="1"/>
    <x v="5"/>
    <x v="220"/>
    <x v="2"/>
    <x v="0"/>
    <x v="0"/>
    <x v="0"/>
    <x v="1"/>
  </r>
  <r>
    <x v="2121"/>
    <x v="1"/>
    <x v="0"/>
    <x v="0"/>
    <x v="0"/>
    <x v="5"/>
    <x v="5"/>
    <x v="5"/>
    <x v="2104"/>
    <x v="2104"/>
    <x v="2110"/>
    <x v="2086"/>
    <x v="2073"/>
    <x v="2121"/>
    <x v="2118"/>
    <x v="1215"/>
    <x v="0"/>
    <x v="1"/>
    <x v="1"/>
    <x v="1"/>
    <x v="95"/>
    <x v="0"/>
    <x v="1"/>
    <x v="0"/>
    <x v="0"/>
    <x v="1"/>
  </r>
  <r>
    <x v="2122"/>
    <x v="4"/>
    <x v="0"/>
    <x v="0"/>
    <x v="4"/>
    <x v="3"/>
    <x v="3"/>
    <x v="3"/>
    <x v="2105"/>
    <x v="2105"/>
    <x v="2111"/>
    <x v="2087"/>
    <x v="2074"/>
    <x v="2122"/>
    <x v="2119"/>
    <x v="2"/>
    <x v="324"/>
    <x v="1"/>
    <x v="1"/>
    <x v="1"/>
    <x v="299"/>
    <x v="1"/>
    <x v="8"/>
    <x v="5"/>
    <x v="0"/>
    <x v="1"/>
  </r>
  <r>
    <x v="2123"/>
    <x v="4"/>
    <x v="0"/>
    <x v="4"/>
    <x v="4"/>
    <x v="2"/>
    <x v="2"/>
    <x v="2"/>
    <x v="2106"/>
    <x v="2106"/>
    <x v="2112"/>
    <x v="2088"/>
    <x v="2075"/>
    <x v="2123"/>
    <x v="2120"/>
    <x v="2"/>
    <x v="325"/>
    <x v="1"/>
    <x v="1"/>
    <x v="9"/>
    <x v="299"/>
    <x v="1"/>
    <x v="8"/>
    <x v="2"/>
    <x v="1"/>
    <x v="1"/>
  </r>
  <r>
    <x v="2124"/>
    <x v="1"/>
    <x v="0"/>
    <x v="1"/>
    <x v="0"/>
    <x v="7"/>
    <x v="7"/>
    <x v="7"/>
    <x v="2107"/>
    <x v="2107"/>
    <x v="2113"/>
    <x v="2089"/>
    <x v="2076"/>
    <x v="2124"/>
    <x v="2121"/>
    <x v="1216"/>
    <x v="0"/>
    <x v="1"/>
    <x v="1"/>
    <x v="10"/>
    <x v="170"/>
    <x v="4"/>
    <x v="1"/>
    <x v="8"/>
    <x v="1"/>
    <x v="0"/>
  </r>
  <r>
    <x v="2125"/>
    <x v="0"/>
    <x v="0"/>
    <x v="3"/>
    <x v="0"/>
    <x v="3"/>
    <x v="3"/>
    <x v="3"/>
    <x v="2108"/>
    <x v="2108"/>
    <x v="2114"/>
    <x v="2090"/>
    <x v="2077"/>
    <x v="2125"/>
    <x v="2122"/>
    <x v="1217"/>
    <x v="0"/>
    <x v="496"/>
    <x v="63"/>
    <x v="5"/>
    <x v="357"/>
    <x v="6"/>
    <x v="0"/>
    <x v="3"/>
    <x v="1"/>
    <x v="2"/>
  </r>
  <r>
    <x v="2126"/>
    <x v="2"/>
    <x v="0"/>
    <x v="3"/>
    <x v="3"/>
    <x v="0"/>
    <x v="0"/>
    <x v="0"/>
    <x v="2109"/>
    <x v="2109"/>
    <x v="2115"/>
    <x v="2091"/>
    <x v="2078"/>
    <x v="2126"/>
    <x v="2123"/>
    <x v="2"/>
    <x v="0"/>
    <x v="1"/>
    <x v="1"/>
    <x v="5"/>
    <x v="213"/>
    <x v="4"/>
    <x v="6"/>
    <x v="3"/>
    <x v="1"/>
    <x v="1"/>
  </r>
  <r>
    <x v="2127"/>
    <x v="0"/>
    <x v="0"/>
    <x v="3"/>
    <x v="0"/>
    <x v="3"/>
    <x v="3"/>
    <x v="3"/>
    <x v="2110"/>
    <x v="2110"/>
    <x v="2116"/>
    <x v="2092"/>
    <x v="2079"/>
    <x v="2127"/>
    <x v="2124"/>
    <x v="1218"/>
    <x v="0"/>
    <x v="469"/>
    <x v="94"/>
    <x v="5"/>
    <x v="81"/>
    <x v="6"/>
    <x v="5"/>
    <x v="0"/>
    <x v="0"/>
    <x v="1"/>
  </r>
  <r>
    <x v="2128"/>
    <x v="4"/>
    <x v="0"/>
    <x v="0"/>
    <x v="0"/>
    <x v="0"/>
    <x v="0"/>
    <x v="0"/>
    <x v="2111"/>
    <x v="2111"/>
    <x v="2117"/>
    <x v="2093"/>
    <x v="2080"/>
    <x v="2128"/>
    <x v="2125"/>
    <x v="1219"/>
    <x v="0"/>
    <x v="1"/>
    <x v="1"/>
    <x v="1"/>
    <x v="342"/>
    <x v="5"/>
    <x v="4"/>
    <x v="2"/>
    <x v="1"/>
    <x v="1"/>
  </r>
  <r>
    <x v="2129"/>
    <x v="1"/>
    <x v="0"/>
    <x v="3"/>
    <x v="3"/>
    <x v="3"/>
    <x v="3"/>
    <x v="3"/>
    <x v="2112"/>
    <x v="2112"/>
    <x v="2118"/>
    <x v="2094"/>
    <x v="2081"/>
    <x v="2129"/>
    <x v="2126"/>
    <x v="2"/>
    <x v="0"/>
    <x v="1"/>
    <x v="1"/>
    <x v="5"/>
    <x v="395"/>
    <x v="2"/>
    <x v="11"/>
    <x v="2"/>
    <x v="1"/>
    <x v="2"/>
  </r>
  <r>
    <x v="2130"/>
    <x v="0"/>
    <x v="0"/>
    <x v="3"/>
    <x v="0"/>
    <x v="5"/>
    <x v="5"/>
    <x v="5"/>
    <x v="2113"/>
    <x v="2113"/>
    <x v="2119"/>
    <x v="2095"/>
    <x v="2082"/>
    <x v="2130"/>
    <x v="2127"/>
    <x v="1220"/>
    <x v="0"/>
    <x v="497"/>
    <x v="126"/>
    <x v="5"/>
    <x v="189"/>
    <x v="3"/>
    <x v="3"/>
    <x v="9"/>
    <x v="2"/>
    <x v="2"/>
  </r>
  <r>
    <x v="2131"/>
    <x v="4"/>
    <x v="0"/>
    <x v="0"/>
    <x v="0"/>
    <x v="6"/>
    <x v="6"/>
    <x v="6"/>
    <x v="2114"/>
    <x v="2114"/>
    <x v="2120"/>
    <x v="2096"/>
    <x v="2083"/>
    <x v="2131"/>
    <x v="2128"/>
    <x v="1221"/>
    <x v="0"/>
    <x v="1"/>
    <x v="1"/>
    <x v="1"/>
    <x v="417"/>
    <x v="3"/>
    <x v="9"/>
    <x v="5"/>
    <x v="0"/>
    <x v="0"/>
  </r>
  <r>
    <x v="2132"/>
    <x v="0"/>
    <x v="1"/>
    <x v="0"/>
    <x v="0"/>
    <x v="0"/>
    <x v="0"/>
    <x v="0"/>
    <x v="2115"/>
    <x v="2115"/>
    <x v="2121"/>
    <x v="2097"/>
    <x v="2084"/>
    <x v="2132"/>
    <x v="2129"/>
    <x v="1222"/>
    <x v="0"/>
    <x v="498"/>
    <x v="144"/>
    <x v="1"/>
    <x v="418"/>
    <x v="1"/>
    <x v="1"/>
    <x v="7"/>
    <x v="0"/>
    <x v="0"/>
  </r>
  <r>
    <x v="2133"/>
    <x v="0"/>
    <x v="0"/>
    <x v="0"/>
    <x v="0"/>
    <x v="6"/>
    <x v="6"/>
    <x v="6"/>
    <x v="2116"/>
    <x v="2116"/>
    <x v="2122"/>
    <x v="2098"/>
    <x v="2085"/>
    <x v="2133"/>
    <x v="2130"/>
    <x v="1223"/>
    <x v="0"/>
    <x v="499"/>
    <x v="111"/>
    <x v="1"/>
    <x v="410"/>
    <x v="1"/>
    <x v="0"/>
    <x v="7"/>
    <x v="0"/>
    <x v="1"/>
  </r>
  <r>
    <x v="2134"/>
    <x v="0"/>
    <x v="0"/>
    <x v="0"/>
    <x v="0"/>
    <x v="0"/>
    <x v="0"/>
    <x v="0"/>
    <x v="2117"/>
    <x v="2117"/>
    <x v="2123"/>
    <x v="2099"/>
    <x v="2086"/>
    <x v="2134"/>
    <x v="2131"/>
    <x v="1224"/>
    <x v="0"/>
    <x v="500"/>
    <x v="133"/>
    <x v="0"/>
    <x v="468"/>
    <x v="3"/>
    <x v="7"/>
    <x v="10"/>
    <x v="0"/>
    <x v="1"/>
  </r>
  <r>
    <x v="2135"/>
    <x v="4"/>
    <x v="0"/>
    <x v="3"/>
    <x v="0"/>
    <x v="6"/>
    <x v="6"/>
    <x v="6"/>
    <x v="2118"/>
    <x v="2118"/>
    <x v="2124"/>
    <x v="2100"/>
    <x v="2087"/>
    <x v="2135"/>
    <x v="2132"/>
    <x v="1225"/>
    <x v="0"/>
    <x v="1"/>
    <x v="1"/>
    <x v="6"/>
    <x v="172"/>
    <x v="0"/>
    <x v="9"/>
    <x v="5"/>
    <x v="0"/>
    <x v="2"/>
  </r>
  <r>
    <x v="2136"/>
    <x v="0"/>
    <x v="0"/>
    <x v="3"/>
    <x v="0"/>
    <x v="5"/>
    <x v="5"/>
    <x v="5"/>
    <x v="2119"/>
    <x v="2119"/>
    <x v="2125"/>
    <x v="2101"/>
    <x v="2088"/>
    <x v="2136"/>
    <x v="2133"/>
    <x v="1226"/>
    <x v="0"/>
    <x v="501"/>
    <x v="72"/>
    <x v="5"/>
    <x v="58"/>
    <x v="4"/>
    <x v="1"/>
    <x v="2"/>
    <x v="1"/>
    <x v="1"/>
  </r>
  <r>
    <x v="2137"/>
    <x v="4"/>
    <x v="0"/>
    <x v="1"/>
    <x v="0"/>
    <x v="7"/>
    <x v="7"/>
    <x v="7"/>
    <x v="2120"/>
    <x v="2120"/>
    <x v="2126"/>
    <x v="2102"/>
    <x v="2089"/>
    <x v="2137"/>
    <x v="2134"/>
    <x v="1227"/>
    <x v="0"/>
    <x v="1"/>
    <x v="1"/>
    <x v="10"/>
    <x v="24"/>
    <x v="1"/>
    <x v="6"/>
    <x v="6"/>
    <x v="2"/>
    <x v="0"/>
  </r>
  <r>
    <x v="2138"/>
    <x v="1"/>
    <x v="1"/>
    <x v="0"/>
    <x v="0"/>
    <x v="4"/>
    <x v="4"/>
    <x v="4"/>
    <x v="2121"/>
    <x v="2121"/>
    <x v="2127"/>
    <x v="2103"/>
    <x v="2090"/>
    <x v="2138"/>
    <x v="2135"/>
    <x v="1228"/>
    <x v="0"/>
    <x v="1"/>
    <x v="1"/>
    <x v="1"/>
    <x v="25"/>
    <x v="0"/>
    <x v="8"/>
    <x v="7"/>
    <x v="0"/>
    <x v="1"/>
  </r>
  <r>
    <x v="2139"/>
    <x v="4"/>
    <x v="0"/>
    <x v="0"/>
    <x v="0"/>
    <x v="1"/>
    <x v="1"/>
    <x v="1"/>
    <x v="2122"/>
    <x v="2122"/>
    <x v="2128"/>
    <x v="2104"/>
    <x v="2091"/>
    <x v="2139"/>
    <x v="2136"/>
    <x v="1229"/>
    <x v="0"/>
    <x v="1"/>
    <x v="1"/>
    <x v="1"/>
    <x v="159"/>
    <x v="2"/>
    <x v="6"/>
    <x v="5"/>
    <x v="0"/>
    <x v="0"/>
  </r>
  <r>
    <x v="2140"/>
    <x v="0"/>
    <x v="0"/>
    <x v="0"/>
    <x v="0"/>
    <x v="4"/>
    <x v="4"/>
    <x v="4"/>
    <x v="2123"/>
    <x v="2123"/>
    <x v="2129"/>
    <x v="2105"/>
    <x v="2092"/>
    <x v="2140"/>
    <x v="2137"/>
    <x v="1230"/>
    <x v="0"/>
    <x v="502"/>
    <x v="98"/>
    <x v="1"/>
    <x v="401"/>
    <x v="5"/>
    <x v="5"/>
    <x v="0"/>
    <x v="0"/>
    <x v="1"/>
  </r>
  <r>
    <x v="2141"/>
    <x v="4"/>
    <x v="0"/>
    <x v="0"/>
    <x v="0"/>
    <x v="3"/>
    <x v="3"/>
    <x v="3"/>
    <x v="2124"/>
    <x v="2124"/>
    <x v="2130"/>
    <x v="2106"/>
    <x v="2093"/>
    <x v="2141"/>
    <x v="2138"/>
    <x v="1231"/>
    <x v="0"/>
    <x v="1"/>
    <x v="1"/>
    <x v="1"/>
    <x v="129"/>
    <x v="1"/>
    <x v="5"/>
    <x v="2"/>
    <x v="1"/>
    <x v="1"/>
  </r>
  <r>
    <x v="2142"/>
    <x v="0"/>
    <x v="1"/>
    <x v="1"/>
    <x v="0"/>
    <x v="6"/>
    <x v="6"/>
    <x v="6"/>
    <x v="2125"/>
    <x v="2125"/>
    <x v="2131"/>
    <x v="2107"/>
    <x v="2094"/>
    <x v="2142"/>
    <x v="2139"/>
    <x v="1232"/>
    <x v="0"/>
    <x v="503"/>
    <x v="108"/>
    <x v="10"/>
    <x v="445"/>
    <x v="6"/>
    <x v="2"/>
    <x v="1"/>
    <x v="0"/>
    <x v="0"/>
  </r>
  <r>
    <x v="2143"/>
    <x v="4"/>
    <x v="0"/>
    <x v="3"/>
    <x v="0"/>
    <x v="7"/>
    <x v="7"/>
    <x v="7"/>
    <x v="2126"/>
    <x v="2126"/>
    <x v="2132"/>
    <x v="2108"/>
    <x v="2095"/>
    <x v="2143"/>
    <x v="2140"/>
    <x v="1233"/>
    <x v="0"/>
    <x v="1"/>
    <x v="1"/>
    <x v="6"/>
    <x v="443"/>
    <x v="5"/>
    <x v="7"/>
    <x v="3"/>
    <x v="1"/>
    <x v="1"/>
  </r>
  <r>
    <x v="2144"/>
    <x v="1"/>
    <x v="1"/>
    <x v="3"/>
    <x v="3"/>
    <x v="1"/>
    <x v="1"/>
    <x v="1"/>
    <x v="80"/>
    <x v="2127"/>
    <x v="2133"/>
    <x v="2109"/>
    <x v="2096"/>
    <x v="2144"/>
    <x v="2141"/>
    <x v="2"/>
    <x v="0"/>
    <x v="1"/>
    <x v="1"/>
    <x v="5"/>
    <x v="467"/>
    <x v="5"/>
    <x v="4"/>
    <x v="6"/>
    <x v="2"/>
    <x v="2"/>
  </r>
  <r>
    <x v="2145"/>
    <x v="4"/>
    <x v="0"/>
    <x v="1"/>
    <x v="0"/>
    <x v="3"/>
    <x v="3"/>
    <x v="3"/>
    <x v="2127"/>
    <x v="2128"/>
    <x v="2134"/>
    <x v="2110"/>
    <x v="2097"/>
    <x v="2145"/>
    <x v="2142"/>
    <x v="1234"/>
    <x v="0"/>
    <x v="1"/>
    <x v="1"/>
    <x v="10"/>
    <x v="67"/>
    <x v="0"/>
    <x v="5"/>
    <x v="7"/>
    <x v="0"/>
    <x v="0"/>
  </r>
  <r>
    <x v="2146"/>
    <x v="2"/>
    <x v="0"/>
    <x v="3"/>
    <x v="3"/>
    <x v="1"/>
    <x v="1"/>
    <x v="1"/>
    <x v="338"/>
    <x v="2129"/>
    <x v="2135"/>
    <x v="2111"/>
    <x v="2098"/>
    <x v="2146"/>
    <x v="2143"/>
    <x v="2"/>
    <x v="0"/>
    <x v="1"/>
    <x v="1"/>
    <x v="5"/>
    <x v="76"/>
    <x v="2"/>
    <x v="1"/>
    <x v="1"/>
    <x v="0"/>
    <x v="2"/>
  </r>
  <r>
    <x v="2147"/>
    <x v="2"/>
    <x v="0"/>
    <x v="3"/>
    <x v="0"/>
    <x v="6"/>
    <x v="6"/>
    <x v="6"/>
    <x v="2128"/>
    <x v="2130"/>
    <x v="2136"/>
    <x v="2112"/>
    <x v="2099"/>
    <x v="2147"/>
    <x v="2144"/>
    <x v="1235"/>
    <x v="0"/>
    <x v="1"/>
    <x v="1"/>
    <x v="6"/>
    <x v="314"/>
    <x v="5"/>
    <x v="3"/>
    <x v="5"/>
    <x v="0"/>
    <x v="2"/>
  </r>
  <r>
    <x v="2148"/>
    <x v="2"/>
    <x v="0"/>
    <x v="3"/>
    <x v="3"/>
    <x v="4"/>
    <x v="4"/>
    <x v="4"/>
    <x v="2129"/>
    <x v="2131"/>
    <x v="2137"/>
    <x v="2113"/>
    <x v="2100"/>
    <x v="2148"/>
    <x v="2145"/>
    <x v="2"/>
    <x v="0"/>
    <x v="1"/>
    <x v="1"/>
    <x v="5"/>
    <x v="351"/>
    <x v="5"/>
    <x v="2"/>
    <x v="4"/>
    <x v="1"/>
    <x v="2"/>
  </r>
  <r>
    <x v="2149"/>
    <x v="4"/>
    <x v="0"/>
    <x v="3"/>
    <x v="0"/>
    <x v="6"/>
    <x v="6"/>
    <x v="6"/>
    <x v="2130"/>
    <x v="2132"/>
    <x v="2138"/>
    <x v="2114"/>
    <x v="2101"/>
    <x v="2149"/>
    <x v="2146"/>
    <x v="1236"/>
    <x v="0"/>
    <x v="1"/>
    <x v="1"/>
    <x v="6"/>
    <x v="320"/>
    <x v="2"/>
    <x v="3"/>
    <x v="2"/>
    <x v="1"/>
    <x v="2"/>
  </r>
  <r>
    <x v="2150"/>
    <x v="4"/>
    <x v="0"/>
    <x v="3"/>
    <x v="0"/>
    <x v="4"/>
    <x v="4"/>
    <x v="4"/>
    <x v="2131"/>
    <x v="2133"/>
    <x v="2139"/>
    <x v="2115"/>
    <x v="2102"/>
    <x v="2150"/>
    <x v="2147"/>
    <x v="1237"/>
    <x v="0"/>
    <x v="1"/>
    <x v="1"/>
    <x v="6"/>
    <x v="257"/>
    <x v="2"/>
    <x v="0"/>
    <x v="3"/>
    <x v="1"/>
    <x v="1"/>
  </r>
  <r>
    <x v="2151"/>
    <x v="2"/>
    <x v="0"/>
    <x v="0"/>
    <x v="0"/>
    <x v="4"/>
    <x v="4"/>
    <x v="4"/>
    <x v="2132"/>
    <x v="2134"/>
    <x v="2140"/>
    <x v="2116"/>
    <x v="2103"/>
    <x v="2151"/>
    <x v="2148"/>
    <x v="1238"/>
    <x v="0"/>
    <x v="1"/>
    <x v="1"/>
    <x v="1"/>
    <x v="429"/>
    <x v="6"/>
    <x v="0"/>
    <x v="2"/>
    <x v="1"/>
    <x v="0"/>
  </r>
  <r>
    <x v="2152"/>
    <x v="1"/>
    <x v="0"/>
    <x v="0"/>
    <x v="0"/>
    <x v="1"/>
    <x v="1"/>
    <x v="1"/>
    <x v="2133"/>
    <x v="2135"/>
    <x v="2141"/>
    <x v="2117"/>
    <x v="2104"/>
    <x v="2152"/>
    <x v="2149"/>
    <x v="1239"/>
    <x v="0"/>
    <x v="1"/>
    <x v="1"/>
    <x v="1"/>
    <x v="331"/>
    <x v="4"/>
    <x v="7"/>
    <x v="2"/>
    <x v="1"/>
    <x v="1"/>
  </r>
  <r>
    <x v="2153"/>
    <x v="4"/>
    <x v="0"/>
    <x v="3"/>
    <x v="0"/>
    <x v="2"/>
    <x v="2"/>
    <x v="2"/>
    <x v="2134"/>
    <x v="2136"/>
    <x v="2142"/>
    <x v="2118"/>
    <x v="2105"/>
    <x v="2153"/>
    <x v="2150"/>
    <x v="1240"/>
    <x v="0"/>
    <x v="1"/>
    <x v="1"/>
    <x v="6"/>
    <x v="35"/>
    <x v="6"/>
    <x v="8"/>
    <x v="3"/>
    <x v="1"/>
    <x v="2"/>
  </r>
  <r>
    <x v="2154"/>
    <x v="0"/>
    <x v="1"/>
    <x v="3"/>
    <x v="0"/>
    <x v="4"/>
    <x v="4"/>
    <x v="4"/>
    <x v="2135"/>
    <x v="2137"/>
    <x v="2143"/>
    <x v="2119"/>
    <x v="2106"/>
    <x v="2154"/>
    <x v="2151"/>
    <x v="1241"/>
    <x v="0"/>
    <x v="504"/>
    <x v="133"/>
    <x v="5"/>
    <x v="137"/>
    <x v="1"/>
    <x v="0"/>
    <x v="4"/>
    <x v="1"/>
    <x v="1"/>
  </r>
  <r>
    <x v="2155"/>
    <x v="2"/>
    <x v="0"/>
    <x v="0"/>
    <x v="0"/>
    <x v="2"/>
    <x v="2"/>
    <x v="2"/>
    <x v="2136"/>
    <x v="2138"/>
    <x v="2144"/>
    <x v="2120"/>
    <x v="2107"/>
    <x v="2155"/>
    <x v="2152"/>
    <x v="1242"/>
    <x v="0"/>
    <x v="1"/>
    <x v="1"/>
    <x v="1"/>
    <x v="78"/>
    <x v="1"/>
    <x v="5"/>
    <x v="2"/>
    <x v="1"/>
    <x v="1"/>
  </r>
  <r>
    <x v="2156"/>
    <x v="0"/>
    <x v="0"/>
    <x v="3"/>
    <x v="0"/>
    <x v="4"/>
    <x v="4"/>
    <x v="4"/>
    <x v="2137"/>
    <x v="2139"/>
    <x v="2145"/>
    <x v="2121"/>
    <x v="2108"/>
    <x v="2156"/>
    <x v="2153"/>
    <x v="1243"/>
    <x v="0"/>
    <x v="505"/>
    <x v="125"/>
    <x v="6"/>
    <x v="137"/>
    <x v="1"/>
    <x v="0"/>
    <x v="7"/>
    <x v="0"/>
    <x v="2"/>
  </r>
  <r>
    <x v="2157"/>
    <x v="2"/>
    <x v="0"/>
    <x v="1"/>
    <x v="0"/>
    <x v="6"/>
    <x v="6"/>
    <x v="6"/>
    <x v="2138"/>
    <x v="2140"/>
    <x v="2146"/>
    <x v="2122"/>
    <x v="2109"/>
    <x v="2157"/>
    <x v="2154"/>
    <x v="1244"/>
    <x v="0"/>
    <x v="1"/>
    <x v="1"/>
    <x v="10"/>
    <x v="10"/>
    <x v="3"/>
    <x v="7"/>
    <x v="5"/>
    <x v="0"/>
    <x v="0"/>
  </r>
  <r>
    <x v="2158"/>
    <x v="1"/>
    <x v="0"/>
    <x v="0"/>
    <x v="4"/>
    <x v="0"/>
    <x v="0"/>
    <x v="0"/>
    <x v="2139"/>
    <x v="2141"/>
    <x v="2147"/>
    <x v="2123"/>
    <x v="2110"/>
    <x v="2158"/>
    <x v="2155"/>
    <x v="2"/>
    <x v="326"/>
    <x v="1"/>
    <x v="1"/>
    <x v="0"/>
    <x v="377"/>
    <x v="6"/>
    <x v="7"/>
    <x v="2"/>
    <x v="1"/>
    <x v="1"/>
  </r>
  <r>
    <x v="2159"/>
    <x v="0"/>
    <x v="0"/>
    <x v="3"/>
    <x v="0"/>
    <x v="3"/>
    <x v="3"/>
    <x v="3"/>
    <x v="2140"/>
    <x v="2142"/>
    <x v="2148"/>
    <x v="2124"/>
    <x v="2111"/>
    <x v="2159"/>
    <x v="2156"/>
    <x v="1245"/>
    <x v="0"/>
    <x v="506"/>
    <x v="43"/>
    <x v="5"/>
    <x v="325"/>
    <x v="0"/>
    <x v="6"/>
    <x v="1"/>
    <x v="0"/>
    <x v="2"/>
  </r>
  <r>
    <x v="2160"/>
    <x v="1"/>
    <x v="1"/>
    <x v="3"/>
    <x v="3"/>
    <x v="6"/>
    <x v="6"/>
    <x v="6"/>
    <x v="333"/>
    <x v="2143"/>
    <x v="2149"/>
    <x v="2125"/>
    <x v="2112"/>
    <x v="2160"/>
    <x v="2157"/>
    <x v="2"/>
    <x v="0"/>
    <x v="1"/>
    <x v="1"/>
    <x v="5"/>
    <x v="54"/>
    <x v="3"/>
    <x v="1"/>
    <x v="9"/>
    <x v="2"/>
    <x v="2"/>
  </r>
  <r>
    <x v="2161"/>
    <x v="2"/>
    <x v="0"/>
    <x v="3"/>
    <x v="0"/>
    <x v="1"/>
    <x v="1"/>
    <x v="1"/>
    <x v="2141"/>
    <x v="2144"/>
    <x v="2150"/>
    <x v="2126"/>
    <x v="2113"/>
    <x v="2161"/>
    <x v="2158"/>
    <x v="1246"/>
    <x v="0"/>
    <x v="1"/>
    <x v="1"/>
    <x v="6"/>
    <x v="13"/>
    <x v="5"/>
    <x v="1"/>
    <x v="0"/>
    <x v="0"/>
    <x v="2"/>
  </r>
  <r>
    <x v="2162"/>
    <x v="1"/>
    <x v="0"/>
    <x v="0"/>
    <x v="4"/>
    <x v="6"/>
    <x v="6"/>
    <x v="6"/>
    <x v="2142"/>
    <x v="2145"/>
    <x v="2151"/>
    <x v="2127"/>
    <x v="2114"/>
    <x v="2162"/>
    <x v="2159"/>
    <x v="2"/>
    <x v="327"/>
    <x v="1"/>
    <x v="1"/>
    <x v="0"/>
    <x v="252"/>
    <x v="1"/>
    <x v="8"/>
    <x v="5"/>
    <x v="0"/>
    <x v="1"/>
  </r>
  <r>
    <x v="2163"/>
    <x v="4"/>
    <x v="0"/>
    <x v="3"/>
    <x v="4"/>
    <x v="0"/>
    <x v="0"/>
    <x v="0"/>
    <x v="2143"/>
    <x v="2146"/>
    <x v="2152"/>
    <x v="2128"/>
    <x v="851"/>
    <x v="2163"/>
    <x v="2160"/>
    <x v="2"/>
    <x v="328"/>
    <x v="1"/>
    <x v="1"/>
    <x v="6"/>
    <x v="277"/>
    <x v="5"/>
    <x v="4"/>
    <x v="5"/>
    <x v="0"/>
    <x v="1"/>
  </r>
  <r>
    <x v="2164"/>
    <x v="2"/>
    <x v="0"/>
    <x v="1"/>
    <x v="3"/>
    <x v="4"/>
    <x v="4"/>
    <x v="4"/>
    <x v="2144"/>
    <x v="2147"/>
    <x v="2153"/>
    <x v="2129"/>
    <x v="2115"/>
    <x v="2164"/>
    <x v="2161"/>
    <x v="2"/>
    <x v="0"/>
    <x v="1"/>
    <x v="1"/>
    <x v="8"/>
    <x v="133"/>
    <x v="2"/>
    <x v="0"/>
    <x v="0"/>
    <x v="0"/>
    <x v="0"/>
  </r>
  <r>
    <x v="2165"/>
    <x v="4"/>
    <x v="1"/>
    <x v="3"/>
    <x v="0"/>
    <x v="0"/>
    <x v="0"/>
    <x v="0"/>
    <x v="2145"/>
    <x v="2148"/>
    <x v="2154"/>
    <x v="2130"/>
    <x v="2116"/>
    <x v="2165"/>
    <x v="2162"/>
    <x v="1247"/>
    <x v="0"/>
    <x v="1"/>
    <x v="1"/>
    <x v="6"/>
    <x v="394"/>
    <x v="6"/>
    <x v="3"/>
    <x v="7"/>
    <x v="0"/>
    <x v="1"/>
  </r>
  <r>
    <x v="2166"/>
    <x v="4"/>
    <x v="1"/>
    <x v="0"/>
    <x v="0"/>
    <x v="0"/>
    <x v="0"/>
    <x v="0"/>
    <x v="2146"/>
    <x v="2149"/>
    <x v="2155"/>
    <x v="2131"/>
    <x v="2117"/>
    <x v="2166"/>
    <x v="2163"/>
    <x v="1248"/>
    <x v="0"/>
    <x v="1"/>
    <x v="1"/>
    <x v="1"/>
    <x v="14"/>
    <x v="0"/>
    <x v="6"/>
    <x v="3"/>
    <x v="1"/>
    <x v="0"/>
  </r>
  <r>
    <x v="2167"/>
    <x v="4"/>
    <x v="1"/>
    <x v="3"/>
    <x v="0"/>
    <x v="2"/>
    <x v="2"/>
    <x v="2"/>
    <x v="2147"/>
    <x v="2150"/>
    <x v="2156"/>
    <x v="2132"/>
    <x v="2118"/>
    <x v="2167"/>
    <x v="2164"/>
    <x v="1249"/>
    <x v="0"/>
    <x v="1"/>
    <x v="1"/>
    <x v="6"/>
    <x v="98"/>
    <x v="5"/>
    <x v="9"/>
    <x v="10"/>
    <x v="0"/>
    <x v="2"/>
  </r>
  <r>
    <x v="2168"/>
    <x v="2"/>
    <x v="0"/>
    <x v="3"/>
    <x v="3"/>
    <x v="6"/>
    <x v="6"/>
    <x v="6"/>
    <x v="2148"/>
    <x v="2151"/>
    <x v="2157"/>
    <x v="2133"/>
    <x v="2119"/>
    <x v="2168"/>
    <x v="2165"/>
    <x v="2"/>
    <x v="0"/>
    <x v="1"/>
    <x v="1"/>
    <x v="5"/>
    <x v="93"/>
    <x v="2"/>
    <x v="3"/>
    <x v="7"/>
    <x v="0"/>
    <x v="2"/>
  </r>
  <r>
    <x v="2169"/>
    <x v="4"/>
    <x v="1"/>
    <x v="3"/>
    <x v="0"/>
    <x v="2"/>
    <x v="2"/>
    <x v="2"/>
    <x v="1556"/>
    <x v="2152"/>
    <x v="2158"/>
    <x v="2134"/>
    <x v="2120"/>
    <x v="2169"/>
    <x v="2166"/>
    <x v="1250"/>
    <x v="0"/>
    <x v="1"/>
    <x v="1"/>
    <x v="6"/>
    <x v="227"/>
    <x v="5"/>
    <x v="4"/>
    <x v="5"/>
    <x v="0"/>
    <x v="2"/>
  </r>
  <r>
    <x v="2170"/>
    <x v="0"/>
    <x v="0"/>
    <x v="1"/>
    <x v="0"/>
    <x v="7"/>
    <x v="7"/>
    <x v="7"/>
    <x v="2149"/>
    <x v="2153"/>
    <x v="2159"/>
    <x v="2135"/>
    <x v="2121"/>
    <x v="2170"/>
    <x v="2167"/>
    <x v="1251"/>
    <x v="0"/>
    <x v="507"/>
    <x v="85"/>
    <x v="8"/>
    <x v="42"/>
    <x v="6"/>
    <x v="4"/>
    <x v="1"/>
    <x v="0"/>
    <x v="0"/>
  </r>
  <r>
    <x v="2171"/>
    <x v="1"/>
    <x v="0"/>
    <x v="0"/>
    <x v="4"/>
    <x v="6"/>
    <x v="6"/>
    <x v="6"/>
    <x v="2150"/>
    <x v="2154"/>
    <x v="2160"/>
    <x v="2136"/>
    <x v="2122"/>
    <x v="2171"/>
    <x v="2168"/>
    <x v="2"/>
    <x v="329"/>
    <x v="1"/>
    <x v="1"/>
    <x v="0"/>
    <x v="328"/>
    <x v="4"/>
    <x v="1"/>
    <x v="4"/>
    <x v="1"/>
    <x v="1"/>
  </r>
  <r>
    <x v="2172"/>
    <x v="4"/>
    <x v="0"/>
    <x v="1"/>
    <x v="0"/>
    <x v="0"/>
    <x v="0"/>
    <x v="0"/>
    <x v="2151"/>
    <x v="2155"/>
    <x v="2161"/>
    <x v="2137"/>
    <x v="2123"/>
    <x v="2172"/>
    <x v="2169"/>
    <x v="1252"/>
    <x v="0"/>
    <x v="1"/>
    <x v="1"/>
    <x v="10"/>
    <x v="316"/>
    <x v="3"/>
    <x v="1"/>
    <x v="5"/>
    <x v="0"/>
    <x v="0"/>
  </r>
  <r>
    <x v="2173"/>
    <x v="2"/>
    <x v="0"/>
    <x v="3"/>
    <x v="3"/>
    <x v="3"/>
    <x v="3"/>
    <x v="3"/>
    <x v="2152"/>
    <x v="2156"/>
    <x v="2162"/>
    <x v="2138"/>
    <x v="2124"/>
    <x v="2173"/>
    <x v="2170"/>
    <x v="2"/>
    <x v="0"/>
    <x v="1"/>
    <x v="1"/>
    <x v="5"/>
    <x v="436"/>
    <x v="6"/>
    <x v="0"/>
    <x v="7"/>
    <x v="0"/>
    <x v="1"/>
  </r>
  <r>
    <x v="2174"/>
    <x v="0"/>
    <x v="0"/>
    <x v="3"/>
    <x v="0"/>
    <x v="4"/>
    <x v="4"/>
    <x v="4"/>
    <x v="1059"/>
    <x v="2157"/>
    <x v="2163"/>
    <x v="2139"/>
    <x v="2125"/>
    <x v="2174"/>
    <x v="2171"/>
    <x v="1253"/>
    <x v="0"/>
    <x v="508"/>
    <x v="60"/>
    <x v="5"/>
    <x v="469"/>
    <x v="6"/>
    <x v="5"/>
    <x v="2"/>
    <x v="1"/>
    <x v="2"/>
  </r>
  <r>
    <x v="2175"/>
    <x v="3"/>
    <x v="1"/>
    <x v="1"/>
    <x v="0"/>
    <x v="5"/>
    <x v="5"/>
    <x v="5"/>
    <x v="2153"/>
    <x v="2158"/>
    <x v="2164"/>
    <x v="2140"/>
    <x v="2126"/>
    <x v="2175"/>
    <x v="2172"/>
    <x v="1254"/>
    <x v="0"/>
    <x v="1"/>
    <x v="1"/>
    <x v="8"/>
    <x v="381"/>
    <x v="6"/>
    <x v="0"/>
    <x v="4"/>
    <x v="1"/>
    <x v="0"/>
  </r>
  <r>
    <x v="2176"/>
    <x v="0"/>
    <x v="0"/>
    <x v="4"/>
    <x v="4"/>
    <x v="2"/>
    <x v="2"/>
    <x v="2"/>
    <x v="2154"/>
    <x v="2159"/>
    <x v="2165"/>
    <x v="2141"/>
    <x v="2127"/>
    <x v="2176"/>
    <x v="2173"/>
    <x v="2"/>
    <x v="330"/>
    <x v="509"/>
    <x v="3"/>
    <x v="7"/>
    <x v="344"/>
    <x v="0"/>
    <x v="8"/>
    <x v="2"/>
    <x v="1"/>
    <x v="1"/>
  </r>
  <r>
    <x v="2177"/>
    <x v="0"/>
    <x v="0"/>
    <x v="3"/>
    <x v="0"/>
    <x v="3"/>
    <x v="3"/>
    <x v="3"/>
    <x v="2155"/>
    <x v="2160"/>
    <x v="2166"/>
    <x v="2142"/>
    <x v="2128"/>
    <x v="2177"/>
    <x v="2174"/>
    <x v="1255"/>
    <x v="0"/>
    <x v="510"/>
    <x v="85"/>
    <x v="5"/>
    <x v="341"/>
    <x v="1"/>
    <x v="4"/>
    <x v="2"/>
    <x v="1"/>
    <x v="2"/>
  </r>
  <r>
    <x v="2178"/>
    <x v="2"/>
    <x v="0"/>
    <x v="3"/>
    <x v="3"/>
    <x v="6"/>
    <x v="6"/>
    <x v="6"/>
    <x v="2156"/>
    <x v="2161"/>
    <x v="2167"/>
    <x v="312"/>
    <x v="2129"/>
    <x v="2178"/>
    <x v="2175"/>
    <x v="2"/>
    <x v="0"/>
    <x v="1"/>
    <x v="1"/>
    <x v="5"/>
    <x v="283"/>
    <x v="2"/>
    <x v="6"/>
    <x v="4"/>
    <x v="1"/>
    <x v="2"/>
  </r>
  <r>
    <x v="2179"/>
    <x v="0"/>
    <x v="0"/>
    <x v="4"/>
    <x v="4"/>
    <x v="2"/>
    <x v="2"/>
    <x v="2"/>
    <x v="2157"/>
    <x v="2162"/>
    <x v="2168"/>
    <x v="2143"/>
    <x v="2130"/>
    <x v="2179"/>
    <x v="2176"/>
    <x v="2"/>
    <x v="331"/>
    <x v="511"/>
    <x v="120"/>
    <x v="7"/>
    <x v="472"/>
    <x v="5"/>
    <x v="11"/>
    <x v="7"/>
    <x v="0"/>
    <x v="1"/>
  </r>
  <r>
    <x v="2180"/>
    <x v="1"/>
    <x v="0"/>
    <x v="3"/>
    <x v="4"/>
    <x v="5"/>
    <x v="5"/>
    <x v="5"/>
    <x v="2158"/>
    <x v="2163"/>
    <x v="2169"/>
    <x v="2144"/>
    <x v="2131"/>
    <x v="2180"/>
    <x v="2177"/>
    <x v="2"/>
    <x v="332"/>
    <x v="1"/>
    <x v="1"/>
    <x v="5"/>
    <x v="395"/>
    <x v="2"/>
    <x v="11"/>
    <x v="10"/>
    <x v="0"/>
    <x v="1"/>
  </r>
  <r>
    <x v="2181"/>
    <x v="4"/>
    <x v="1"/>
    <x v="3"/>
    <x v="0"/>
    <x v="1"/>
    <x v="1"/>
    <x v="1"/>
    <x v="2159"/>
    <x v="2164"/>
    <x v="2170"/>
    <x v="2145"/>
    <x v="2132"/>
    <x v="2181"/>
    <x v="2178"/>
    <x v="1256"/>
    <x v="0"/>
    <x v="1"/>
    <x v="1"/>
    <x v="6"/>
    <x v="285"/>
    <x v="4"/>
    <x v="4"/>
    <x v="3"/>
    <x v="1"/>
    <x v="1"/>
  </r>
  <r>
    <x v="2182"/>
    <x v="2"/>
    <x v="0"/>
    <x v="0"/>
    <x v="3"/>
    <x v="7"/>
    <x v="7"/>
    <x v="7"/>
    <x v="2160"/>
    <x v="2165"/>
    <x v="2171"/>
    <x v="2146"/>
    <x v="718"/>
    <x v="2182"/>
    <x v="2179"/>
    <x v="2"/>
    <x v="0"/>
    <x v="1"/>
    <x v="1"/>
    <x v="0"/>
    <x v="436"/>
    <x v="6"/>
    <x v="0"/>
    <x v="2"/>
    <x v="1"/>
    <x v="1"/>
  </r>
  <r>
    <x v="2183"/>
    <x v="1"/>
    <x v="0"/>
    <x v="3"/>
    <x v="3"/>
    <x v="5"/>
    <x v="5"/>
    <x v="5"/>
    <x v="2161"/>
    <x v="2166"/>
    <x v="2172"/>
    <x v="2147"/>
    <x v="2133"/>
    <x v="2183"/>
    <x v="2180"/>
    <x v="2"/>
    <x v="0"/>
    <x v="1"/>
    <x v="1"/>
    <x v="5"/>
    <x v="345"/>
    <x v="1"/>
    <x v="9"/>
    <x v="5"/>
    <x v="0"/>
    <x v="2"/>
  </r>
  <r>
    <x v="2184"/>
    <x v="0"/>
    <x v="0"/>
    <x v="0"/>
    <x v="4"/>
    <x v="1"/>
    <x v="1"/>
    <x v="1"/>
    <x v="2162"/>
    <x v="2167"/>
    <x v="2173"/>
    <x v="2148"/>
    <x v="2134"/>
    <x v="2184"/>
    <x v="2181"/>
    <x v="2"/>
    <x v="333"/>
    <x v="512"/>
    <x v="117"/>
    <x v="0"/>
    <x v="468"/>
    <x v="3"/>
    <x v="7"/>
    <x v="0"/>
    <x v="0"/>
    <x v="0"/>
  </r>
  <r>
    <x v="2185"/>
    <x v="4"/>
    <x v="1"/>
    <x v="1"/>
    <x v="0"/>
    <x v="5"/>
    <x v="5"/>
    <x v="5"/>
    <x v="2163"/>
    <x v="2168"/>
    <x v="2174"/>
    <x v="2149"/>
    <x v="2135"/>
    <x v="2185"/>
    <x v="2182"/>
    <x v="1257"/>
    <x v="0"/>
    <x v="1"/>
    <x v="1"/>
    <x v="10"/>
    <x v="328"/>
    <x v="4"/>
    <x v="1"/>
    <x v="0"/>
    <x v="0"/>
    <x v="0"/>
  </r>
  <r>
    <x v="2186"/>
    <x v="4"/>
    <x v="0"/>
    <x v="3"/>
    <x v="0"/>
    <x v="4"/>
    <x v="4"/>
    <x v="4"/>
    <x v="2164"/>
    <x v="2169"/>
    <x v="2175"/>
    <x v="437"/>
    <x v="2136"/>
    <x v="2186"/>
    <x v="2183"/>
    <x v="1258"/>
    <x v="0"/>
    <x v="1"/>
    <x v="1"/>
    <x v="6"/>
    <x v="26"/>
    <x v="0"/>
    <x v="11"/>
    <x v="7"/>
    <x v="0"/>
    <x v="1"/>
  </r>
  <r>
    <x v="2187"/>
    <x v="4"/>
    <x v="0"/>
    <x v="3"/>
    <x v="4"/>
    <x v="5"/>
    <x v="5"/>
    <x v="5"/>
    <x v="2165"/>
    <x v="2170"/>
    <x v="2176"/>
    <x v="2150"/>
    <x v="2137"/>
    <x v="2187"/>
    <x v="2184"/>
    <x v="2"/>
    <x v="334"/>
    <x v="1"/>
    <x v="1"/>
    <x v="6"/>
    <x v="413"/>
    <x v="3"/>
    <x v="5"/>
    <x v="7"/>
    <x v="0"/>
    <x v="1"/>
  </r>
  <r>
    <x v="2188"/>
    <x v="4"/>
    <x v="0"/>
    <x v="3"/>
    <x v="0"/>
    <x v="3"/>
    <x v="3"/>
    <x v="3"/>
    <x v="2166"/>
    <x v="2171"/>
    <x v="2177"/>
    <x v="2151"/>
    <x v="2138"/>
    <x v="2188"/>
    <x v="2185"/>
    <x v="1259"/>
    <x v="0"/>
    <x v="1"/>
    <x v="1"/>
    <x v="6"/>
    <x v="85"/>
    <x v="1"/>
    <x v="0"/>
    <x v="5"/>
    <x v="0"/>
    <x v="1"/>
  </r>
  <r>
    <x v="2189"/>
    <x v="0"/>
    <x v="0"/>
    <x v="4"/>
    <x v="4"/>
    <x v="4"/>
    <x v="4"/>
    <x v="4"/>
    <x v="2167"/>
    <x v="2172"/>
    <x v="2178"/>
    <x v="2152"/>
    <x v="2139"/>
    <x v="2189"/>
    <x v="2186"/>
    <x v="2"/>
    <x v="335"/>
    <x v="513"/>
    <x v="59"/>
    <x v="7"/>
    <x v="174"/>
    <x v="6"/>
    <x v="4"/>
    <x v="7"/>
    <x v="0"/>
    <x v="1"/>
  </r>
  <r>
    <x v="2190"/>
    <x v="4"/>
    <x v="0"/>
    <x v="3"/>
    <x v="0"/>
    <x v="2"/>
    <x v="2"/>
    <x v="2"/>
    <x v="2168"/>
    <x v="2173"/>
    <x v="2179"/>
    <x v="2153"/>
    <x v="2140"/>
    <x v="2190"/>
    <x v="2187"/>
    <x v="1260"/>
    <x v="0"/>
    <x v="1"/>
    <x v="1"/>
    <x v="6"/>
    <x v="172"/>
    <x v="0"/>
    <x v="9"/>
    <x v="3"/>
    <x v="1"/>
    <x v="2"/>
  </r>
  <r>
    <x v="2191"/>
    <x v="2"/>
    <x v="0"/>
    <x v="3"/>
    <x v="3"/>
    <x v="7"/>
    <x v="7"/>
    <x v="7"/>
    <x v="2169"/>
    <x v="2174"/>
    <x v="2180"/>
    <x v="2154"/>
    <x v="2141"/>
    <x v="2191"/>
    <x v="2188"/>
    <x v="2"/>
    <x v="0"/>
    <x v="1"/>
    <x v="1"/>
    <x v="5"/>
    <x v="227"/>
    <x v="5"/>
    <x v="4"/>
    <x v="7"/>
    <x v="0"/>
    <x v="1"/>
  </r>
  <r>
    <x v="2192"/>
    <x v="0"/>
    <x v="0"/>
    <x v="3"/>
    <x v="0"/>
    <x v="2"/>
    <x v="2"/>
    <x v="2"/>
    <x v="2170"/>
    <x v="2175"/>
    <x v="2181"/>
    <x v="2155"/>
    <x v="2142"/>
    <x v="2192"/>
    <x v="2189"/>
    <x v="1261"/>
    <x v="0"/>
    <x v="514"/>
    <x v="116"/>
    <x v="6"/>
    <x v="175"/>
    <x v="2"/>
    <x v="11"/>
    <x v="0"/>
    <x v="0"/>
    <x v="1"/>
  </r>
  <r>
    <x v="2193"/>
    <x v="4"/>
    <x v="0"/>
    <x v="4"/>
    <x v="4"/>
    <x v="5"/>
    <x v="5"/>
    <x v="5"/>
    <x v="2171"/>
    <x v="2176"/>
    <x v="2182"/>
    <x v="2156"/>
    <x v="2143"/>
    <x v="2193"/>
    <x v="2190"/>
    <x v="2"/>
    <x v="336"/>
    <x v="1"/>
    <x v="1"/>
    <x v="9"/>
    <x v="69"/>
    <x v="5"/>
    <x v="1"/>
    <x v="9"/>
    <x v="2"/>
    <x v="1"/>
  </r>
  <r>
    <x v="2194"/>
    <x v="3"/>
    <x v="0"/>
    <x v="1"/>
    <x v="0"/>
    <x v="2"/>
    <x v="2"/>
    <x v="2"/>
    <x v="2172"/>
    <x v="2177"/>
    <x v="2183"/>
    <x v="2157"/>
    <x v="2144"/>
    <x v="2194"/>
    <x v="2191"/>
    <x v="1262"/>
    <x v="0"/>
    <x v="1"/>
    <x v="1"/>
    <x v="8"/>
    <x v="110"/>
    <x v="0"/>
    <x v="5"/>
    <x v="4"/>
    <x v="1"/>
    <x v="0"/>
  </r>
  <r>
    <x v="2195"/>
    <x v="1"/>
    <x v="1"/>
    <x v="0"/>
    <x v="0"/>
    <x v="0"/>
    <x v="0"/>
    <x v="0"/>
    <x v="2173"/>
    <x v="2178"/>
    <x v="2184"/>
    <x v="2158"/>
    <x v="2145"/>
    <x v="2195"/>
    <x v="2192"/>
    <x v="1263"/>
    <x v="0"/>
    <x v="1"/>
    <x v="1"/>
    <x v="1"/>
    <x v="359"/>
    <x v="3"/>
    <x v="0"/>
    <x v="3"/>
    <x v="1"/>
    <x v="1"/>
  </r>
  <r>
    <x v="2196"/>
    <x v="4"/>
    <x v="0"/>
    <x v="1"/>
    <x v="0"/>
    <x v="4"/>
    <x v="4"/>
    <x v="4"/>
    <x v="2174"/>
    <x v="2179"/>
    <x v="2185"/>
    <x v="2159"/>
    <x v="2146"/>
    <x v="2196"/>
    <x v="2193"/>
    <x v="1264"/>
    <x v="0"/>
    <x v="1"/>
    <x v="1"/>
    <x v="10"/>
    <x v="258"/>
    <x v="1"/>
    <x v="3"/>
    <x v="4"/>
    <x v="1"/>
    <x v="0"/>
  </r>
  <r>
    <x v="2197"/>
    <x v="2"/>
    <x v="0"/>
    <x v="3"/>
    <x v="3"/>
    <x v="6"/>
    <x v="6"/>
    <x v="6"/>
    <x v="2175"/>
    <x v="2180"/>
    <x v="2186"/>
    <x v="1854"/>
    <x v="2147"/>
    <x v="2197"/>
    <x v="2194"/>
    <x v="2"/>
    <x v="0"/>
    <x v="1"/>
    <x v="1"/>
    <x v="5"/>
    <x v="203"/>
    <x v="5"/>
    <x v="5"/>
    <x v="5"/>
    <x v="0"/>
    <x v="1"/>
  </r>
  <r>
    <x v="2198"/>
    <x v="1"/>
    <x v="0"/>
    <x v="3"/>
    <x v="0"/>
    <x v="3"/>
    <x v="3"/>
    <x v="3"/>
    <x v="2176"/>
    <x v="2181"/>
    <x v="2187"/>
    <x v="2160"/>
    <x v="2148"/>
    <x v="2198"/>
    <x v="2195"/>
    <x v="1265"/>
    <x v="0"/>
    <x v="1"/>
    <x v="1"/>
    <x v="6"/>
    <x v="364"/>
    <x v="5"/>
    <x v="0"/>
    <x v="4"/>
    <x v="1"/>
    <x v="1"/>
  </r>
  <r>
    <x v="2199"/>
    <x v="2"/>
    <x v="0"/>
    <x v="3"/>
    <x v="3"/>
    <x v="6"/>
    <x v="6"/>
    <x v="6"/>
    <x v="2177"/>
    <x v="2182"/>
    <x v="2188"/>
    <x v="2161"/>
    <x v="2149"/>
    <x v="2199"/>
    <x v="2196"/>
    <x v="2"/>
    <x v="0"/>
    <x v="1"/>
    <x v="1"/>
    <x v="5"/>
    <x v="380"/>
    <x v="1"/>
    <x v="1"/>
    <x v="0"/>
    <x v="0"/>
    <x v="1"/>
  </r>
  <r>
    <x v="2200"/>
    <x v="1"/>
    <x v="0"/>
    <x v="1"/>
    <x v="0"/>
    <x v="1"/>
    <x v="1"/>
    <x v="1"/>
    <x v="2178"/>
    <x v="2183"/>
    <x v="2189"/>
    <x v="2162"/>
    <x v="2150"/>
    <x v="2200"/>
    <x v="2197"/>
    <x v="1266"/>
    <x v="0"/>
    <x v="1"/>
    <x v="1"/>
    <x v="10"/>
    <x v="440"/>
    <x v="5"/>
    <x v="10"/>
    <x v="0"/>
    <x v="0"/>
    <x v="1"/>
  </r>
  <r>
    <x v="2201"/>
    <x v="1"/>
    <x v="0"/>
    <x v="3"/>
    <x v="3"/>
    <x v="2"/>
    <x v="2"/>
    <x v="2"/>
    <x v="2179"/>
    <x v="2184"/>
    <x v="2190"/>
    <x v="2163"/>
    <x v="2151"/>
    <x v="2201"/>
    <x v="2198"/>
    <x v="2"/>
    <x v="0"/>
    <x v="1"/>
    <x v="1"/>
    <x v="5"/>
    <x v="75"/>
    <x v="0"/>
    <x v="6"/>
    <x v="0"/>
    <x v="0"/>
    <x v="2"/>
  </r>
  <r>
    <x v="2202"/>
    <x v="1"/>
    <x v="0"/>
    <x v="3"/>
    <x v="0"/>
    <x v="2"/>
    <x v="2"/>
    <x v="2"/>
    <x v="2180"/>
    <x v="2185"/>
    <x v="2191"/>
    <x v="2164"/>
    <x v="2152"/>
    <x v="2202"/>
    <x v="2199"/>
    <x v="1267"/>
    <x v="0"/>
    <x v="1"/>
    <x v="1"/>
    <x v="6"/>
    <x v="119"/>
    <x v="2"/>
    <x v="4"/>
    <x v="5"/>
    <x v="0"/>
    <x v="1"/>
  </r>
  <r>
    <x v="2203"/>
    <x v="4"/>
    <x v="0"/>
    <x v="3"/>
    <x v="0"/>
    <x v="3"/>
    <x v="3"/>
    <x v="3"/>
    <x v="2181"/>
    <x v="2186"/>
    <x v="2192"/>
    <x v="2165"/>
    <x v="2153"/>
    <x v="2203"/>
    <x v="2200"/>
    <x v="1268"/>
    <x v="0"/>
    <x v="1"/>
    <x v="1"/>
    <x v="6"/>
    <x v="121"/>
    <x v="1"/>
    <x v="3"/>
    <x v="10"/>
    <x v="0"/>
    <x v="1"/>
  </r>
  <r>
    <x v="2204"/>
    <x v="4"/>
    <x v="1"/>
    <x v="0"/>
    <x v="0"/>
    <x v="0"/>
    <x v="0"/>
    <x v="0"/>
    <x v="2182"/>
    <x v="2187"/>
    <x v="2193"/>
    <x v="2166"/>
    <x v="2154"/>
    <x v="2204"/>
    <x v="2201"/>
    <x v="1269"/>
    <x v="0"/>
    <x v="1"/>
    <x v="1"/>
    <x v="1"/>
    <x v="6"/>
    <x v="2"/>
    <x v="6"/>
    <x v="7"/>
    <x v="0"/>
    <x v="1"/>
  </r>
  <r>
    <x v="2205"/>
    <x v="1"/>
    <x v="0"/>
    <x v="4"/>
    <x v="4"/>
    <x v="7"/>
    <x v="7"/>
    <x v="7"/>
    <x v="2183"/>
    <x v="2188"/>
    <x v="2194"/>
    <x v="2167"/>
    <x v="2155"/>
    <x v="2205"/>
    <x v="2202"/>
    <x v="2"/>
    <x v="337"/>
    <x v="1"/>
    <x v="1"/>
    <x v="7"/>
    <x v="234"/>
    <x v="4"/>
    <x v="0"/>
    <x v="5"/>
    <x v="0"/>
    <x v="1"/>
  </r>
  <r>
    <x v="2206"/>
    <x v="0"/>
    <x v="0"/>
    <x v="0"/>
    <x v="0"/>
    <x v="2"/>
    <x v="2"/>
    <x v="2"/>
    <x v="2184"/>
    <x v="2189"/>
    <x v="2195"/>
    <x v="2168"/>
    <x v="2156"/>
    <x v="2206"/>
    <x v="2203"/>
    <x v="1270"/>
    <x v="0"/>
    <x v="515"/>
    <x v="18"/>
    <x v="0"/>
    <x v="479"/>
    <x v="1"/>
    <x v="5"/>
    <x v="7"/>
    <x v="0"/>
    <x v="1"/>
  </r>
  <r>
    <x v="2207"/>
    <x v="1"/>
    <x v="0"/>
    <x v="1"/>
    <x v="0"/>
    <x v="6"/>
    <x v="6"/>
    <x v="6"/>
    <x v="2185"/>
    <x v="2190"/>
    <x v="2196"/>
    <x v="2169"/>
    <x v="2157"/>
    <x v="2207"/>
    <x v="2204"/>
    <x v="1271"/>
    <x v="0"/>
    <x v="1"/>
    <x v="1"/>
    <x v="10"/>
    <x v="175"/>
    <x v="2"/>
    <x v="11"/>
    <x v="3"/>
    <x v="1"/>
    <x v="1"/>
  </r>
  <r>
    <x v="2208"/>
    <x v="4"/>
    <x v="1"/>
    <x v="3"/>
    <x v="0"/>
    <x v="0"/>
    <x v="0"/>
    <x v="0"/>
    <x v="2186"/>
    <x v="2191"/>
    <x v="2197"/>
    <x v="2170"/>
    <x v="2158"/>
    <x v="2208"/>
    <x v="2205"/>
    <x v="1272"/>
    <x v="0"/>
    <x v="1"/>
    <x v="1"/>
    <x v="6"/>
    <x v="118"/>
    <x v="5"/>
    <x v="2"/>
    <x v="4"/>
    <x v="1"/>
    <x v="1"/>
  </r>
  <r>
    <x v="2209"/>
    <x v="2"/>
    <x v="0"/>
    <x v="1"/>
    <x v="3"/>
    <x v="7"/>
    <x v="7"/>
    <x v="7"/>
    <x v="2187"/>
    <x v="2192"/>
    <x v="2198"/>
    <x v="2171"/>
    <x v="2159"/>
    <x v="2209"/>
    <x v="2206"/>
    <x v="2"/>
    <x v="0"/>
    <x v="1"/>
    <x v="1"/>
    <x v="8"/>
    <x v="420"/>
    <x v="6"/>
    <x v="0"/>
    <x v="3"/>
    <x v="1"/>
    <x v="0"/>
  </r>
  <r>
    <x v="2210"/>
    <x v="0"/>
    <x v="0"/>
    <x v="3"/>
    <x v="0"/>
    <x v="3"/>
    <x v="3"/>
    <x v="3"/>
    <x v="2188"/>
    <x v="2193"/>
    <x v="2199"/>
    <x v="2172"/>
    <x v="2160"/>
    <x v="2210"/>
    <x v="2207"/>
    <x v="1273"/>
    <x v="0"/>
    <x v="516"/>
    <x v="95"/>
    <x v="5"/>
    <x v="296"/>
    <x v="4"/>
    <x v="6"/>
    <x v="9"/>
    <x v="2"/>
    <x v="1"/>
  </r>
  <r>
    <x v="2211"/>
    <x v="0"/>
    <x v="0"/>
    <x v="3"/>
    <x v="0"/>
    <x v="5"/>
    <x v="5"/>
    <x v="5"/>
    <x v="2189"/>
    <x v="2194"/>
    <x v="2200"/>
    <x v="2173"/>
    <x v="2161"/>
    <x v="2211"/>
    <x v="2208"/>
    <x v="1274"/>
    <x v="0"/>
    <x v="517"/>
    <x v="125"/>
    <x v="5"/>
    <x v="326"/>
    <x v="6"/>
    <x v="10"/>
    <x v="1"/>
    <x v="0"/>
    <x v="1"/>
  </r>
  <r>
    <x v="2212"/>
    <x v="4"/>
    <x v="0"/>
    <x v="4"/>
    <x v="4"/>
    <x v="2"/>
    <x v="2"/>
    <x v="2"/>
    <x v="2190"/>
    <x v="2195"/>
    <x v="2201"/>
    <x v="2174"/>
    <x v="2162"/>
    <x v="2212"/>
    <x v="2209"/>
    <x v="2"/>
    <x v="338"/>
    <x v="1"/>
    <x v="1"/>
    <x v="9"/>
    <x v="460"/>
    <x v="1"/>
    <x v="6"/>
    <x v="1"/>
    <x v="0"/>
    <x v="1"/>
  </r>
  <r>
    <x v="2213"/>
    <x v="0"/>
    <x v="0"/>
    <x v="3"/>
    <x v="0"/>
    <x v="0"/>
    <x v="0"/>
    <x v="0"/>
    <x v="2191"/>
    <x v="2196"/>
    <x v="2202"/>
    <x v="2175"/>
    <x v="2163"/>
    <x v="2213"/>
    <x v="2210"/>
    <x v="1275"/>
    <x v="0"/>
    <x v="518"/>
    <x v="139"/>
    <x v="5"/>
    <x v="41"/>
    <x v="2"/>
    <x v="1"/>
    <x v="5"/>
    <x v="0"/>
    <x v="2"/>
  </r>
  <r>
    <x v="2214"/>
    <x v="4"/>
    <x v="0"/>
    <x v="0"/>
    <x v="0"/>
    <x v="7"/>
    <x v="7"/>
    <x v="7"/>
    <x v="2192"/>
    <x v="2197"/>
    <x v="2203"/>
    <x v="2176"/>
    <x v="2164"/>
    <x v="2214"/>
    <x v="2211"/>
    <x v="1276"/>
    <x v="0"/>
    <x v="1"/>
    <x v="1"/>
    <x v="1"/>
    <x v="424"/>
    <x v="6"/>
    <x v="9"/>
    <x v="10"/>
    <x v="0"/>
    <x v="1"/>
  </r>
  <r>
    <x v="2215"/>
    <x v="1"/>
    <x v="0"/>
    <x v="1"/>
    <x v="0"/>
    <x v="5"/>
    <x v="5"/>
    <x v="5"/>
    <x v="2193"/>
    <x v="2198"/>
    <x v="2204"/>
    <x v="2177"/>
    <x v="2165"/>
    <x v="2215"/>
    <x v="2212"/>
    <x v="1277"/>
    <x v="0"/>
    <x v="1"/>
    <x v="1"/>
    <x v="10"/>
    <x v="97"/>
    <x v="6"/>
    <x v="7"/>
    <x v="1"/>
    <x v="0"/>
    <x v="0"/>
  </r>
  <r>
    <x v="2216"/>
    <x v="2"/>
    <x v="0"/>
    <x v="3"/>
    <x v="3"/>
    <x v="1"/>
    <x v="1"/>
    <x v="1"/>
    <x v="2194"/>
    <x v="2199"/>
    <x v="2205"/>
    <x v="2178"/>
    <x v="2166"/>
    <x v="2216"/>
    <x v="2213"/>
    <x v="2"/>
    <x v="0"/>
    <x v="1"/>
    <x v="1"/>
    <x v="5"/>
    <x v="347"/>
    <x v="0"/>
    <x v="0"/>
    <x v="1"/>
    <x v="0"/>
    <x v="1"/>
  </r>
  <r>
    <x v="2217"/>
    <x v="2"/>
    <x v="0"/>
    <x v="3"/>
    <x v="3"/>
    <x v="5"/>
    <x v="5"/>
    <x v="5"/>
    <x v="2195"/>
    <x v="2200"/>
    <x v="2206"/>
    <x v="2179"/>
    <x v="2167"/>
    <x v="2217"/>
    <x v="2214"/>
    <x v="2"/>
    <x v="0"/>
    <x v="1"/>
    <x v="1"/>
    <x v="5"/>
    <x v="389"/>
    <x v="0"/>
    <x v="7"/>
    <x v="5"/>
    <x v="0"/>
    <x v="2"/>
  </r>
  <r>
    <x v="2218"/>
    <x v="0"/>
    <x v="1"/>
    <x v="1"/>
    <x v="0"/>
    <x v="4"/>
    <x v="4"/>
    <x v="4"/>
    <x v="2196"/>
    <x v="2201"/>
    <x v="2207"/>
    <x v="2180"/>
    <x v="2168"/>
    <x v="2218"/>
    <x v="2215"/>
    <x v="1278"/>
    <x v="0"/>
    <x v="519"/>
    <x v="61"/>
    <x v="10"/>
    <x v="357"/>
    <x v="6"/>
    <x v="0"/>
    <x v="10"/>
    <x v="0"/>
    <x v="0"/>
  </r>
  <r>
    <x v="2219"/>
    <x v="4"/>
    <x v="0"/>
    <x v="3"/>
    <x v="0"/>
    <x v="6"/>
    <x v="6"/>
    <x v="6"/>
    <x v="2197"/>
    <x v="2202"/>
    <x v="2208"/>
    <x v="2181"/>
    <x v="2169"/>
    <x v="2219"/>
    <x v="2216"/>
    <x v="1279"/>
    <x v="0"/>
    <x v="1"/>
    <x v="1"/>
    <x v="6"/>
    <x v="405"/>
    <x v="2"/>
    <x v="7"/>
    <x v="5"/>
    <x v="0"/>
    <x v="1"/>
  </r>
  <r>
    <x v="2220"/>
    <x v="0"/>
    <x v="1"/>
    <x v="3"/>
    <x v="0"/>
    <x v="3"/>
    <x v="3"/>
    <x v="3"/>
    <x v="2198"/>
    <x v="2203"/>
    <x v="2209"/>
    <x v="2182"/>
    <x v="2170"/>
    <x v="2220"/>
    <x v="2217"/>
    <x v="1280"/>
    <x v="0"/>
    <x v="520"/>
    <x v="7"/>
    <x v="5"/>
    <x v="422"/>
    <x v="1"/>
    <x v="11"/>
    <x v="0"/>
    <x v="0"/>
    <x v="2"/>
  </r>
  <r>
    <x v="2221"/>
    <x v="0"/>
    <x v="0"/>
    <x v="3"/>
    <x v="0"/>
    <x v="6"/>
    <x v="6"/>
    <x v="6"/>
    <x v="2199"/>
    <x v="2204"/>
    <x v="2210"/>
    <x v="2183"/>
    <x v="264"/>
    <x v="2221"/>
    <x v="2218"/>
    <x v="1281"/>
    <x v="0"/>
    <x v="521"/>
    <x v="67"/>
    <x v="5"/>
    <x v="411"/>
    <x v="2"/>
    <x v="0"/>
    <x v="0"/>
    <x v="0"/>
    <x v="2"/>
  </r>
  <r>
    <x v="2222"/>
    <x v="2"/>
    <x v="0"/>
    <x v="4"/>
    <x v="3"/>
    <x v="0"/>
    <x v="0"/>
    <x v="0"/>
    <x v="2200"/>
    <x v="2205"/>
    <x v="2211"/>
    <x v="2184"/>
    <x v="2171"/>
    <x v="2222"/>
    <x v="2219"/>
    <x v="2"/>
    <x v="0"/>
    <x v="1"/>
    <x v="1"/>
    <x v="7"/>
    <x v="442"/>
    <x v="2"/>
    <x v="5"/>
    <x v="3"/>
    <x v="1"/>
    <x v="1"/>
  </r>
  <r>
    <x v="2223"/>
    <x v="2"/>
    <x v="0"/>
    <x v="1"/>
    <x v="0"/>
    <x v="1"/>
    <x v="1"/>
    <x v="1"/>
    <x v="2201"/>
    <x v="2206"/>
    <x v="2212"/>
    <x v="2185"/>
    <x v="2172"/>
    <x v="2223"/>
    <x v="2220"/>
    <x v="1282"/>
    <x v="0"/>
    <x v="1"/>
    <x v="1"/>
    <x v="10"/>
    <x v="176"/>
    <x v="5"/>
    <x v="2"/>
    <x v="3"/>
    <x v="1"/>
    <x v="0"/>
  </r>
  <r>
    <x v="2224"/>
    <x v="4"/>
    <x v="0"/>
    <x v="1"/>
    <x v="0"/>
    <x v="5"/>
    <x v="5"/>
    <x v="5"/>
    <x v="2202"/>
    <x v="2207"/>
    <x v="2213"/>
    <x v="2186"/>
    <x v="2173"/>
    <x v="2224"/>
    <x v="2221"/>
    <x v="1283"/>
    <x v="0"/>
    <x v="1"/>
    <x v="1"/>
    <x v="10"/>
    <x v="79"/>
    <x v="6"/>
    <x v="7"/>
    <x v="11"/>
    <x v="0"/>
    <x v="0"/>
  </r>
  <r>
    <x v="2225"/>
    <x v="0"/>
    <x v="0"/>
    <x v="3"/>
    <x v="0"/>
    <x v="1"/>
    <x v="1"/>
    <x v="1"/>
    <x v="2203"/>
    <x v="2208"/>
    <x v="2214"/>
    <x v="2187"/>
    <x v="2174"/>
    <x v="2225"/>
    <x v="2222"/>
    <x v="1284"/>
    <x v="0"/>
    <x v="522"/>
    <x v="104"/>
    <x v="5"/>
    <x v="282"/>
    <x v="6"/>
    <x v="6"/>
    <x v="7"/>
    <x v="0"/>
    <x v="2"/>
  </r>
  <r>
    <x v="2226"/>
    <x v="2"/>
    <x v="0"/>
    <x v="3"/>
    <x v="3"/>
    <x v="1"/>
    <x v="1"/>
    <x v="1"/>
    <x v="2204"/>
    <x v="2209"/>
    <x v="2215"/>
    <x v="2188"/>
    <x v="2175"/>
    <x v="2226"/>
    <x v="2223"/>
    <x v="2"/>
    <x v="0"/>
    <x v="1"/>
    <x v="1"/>
    <x v="5"/>
    <x v="337"/>
    <x v="3"/>
    <x v="5"/>
    <x v="7"/>
    <x v="0"/>
    <x v="1"/>
  </r>
  <r>
    <x v="2227"/>
    <x v="4"/>
    <x v="0"/>
    <x v="1"/>
    <x v="0"/>
    <x v="2"/>
    <x v="2"/>
    <x v="2"/>
    <x v="2205"/>
    <x v="2210"/>
    <x v="2216"/>
    <x v="2189"/>
    <x v="2176"/>
    <x v="2227"/>
    <x v="2224"/>
    <x v="1285"/>
    <x v="0"/>
    <x v="1"/>
    <x v="1"/>
    <x v="10"/>
    <x v="425"/>
    <x v="6"/>
    <x v="10"/>
    <x v="0"/>
    <x v="0"/>
    <x v="0"/>
  </r>
  <r>
    <x v="2228"/>
    <x v="2"/>
    <x v="0"/>
    <x v="3"/>
    <x v="3"/>
    <x v="6"/>
    <x v="6"/>
    <x v="6"/>
    <x v="2206"/>
    <x v="2211"/>
    <x v="2217"/>
    <x v="2190"/>
    <x v="2177"/>
    <x v="2228"/>
    <x v="2225"/>
    <x v="2"/>
    <x v="0"/>
    <x v="1"/>
    <x v="1"/>
    <x v="5"/>
    <x v="246"/>
    <x v="5"/>
    <x v="3"/>
    <x v="5"/>
    <x v="0"/>
    <x v="2"/>
  </r>
  <r>
    <x v="2229"/>
    <x v="2"/>
    <x v="0"/>
    <x v="2"/>
    <x v="3"/>
    <x v="3"/>
    <x v="3"/>
    <x v="3"/>
    <x v="2207"/>
    <x v="2212"/>
    <x v="2218"/>
    <x v="2191"/>
    <x v="2178"/>
    <x v="2229"/>
    <x v="2226"/>
    <x v="2"/>
    <x v="0"/>
    <x v="1"/>
    <x v="1"/>
    <x v="5"/>
    <x v="121"/>
    <x v="1"/>
    <x v="3"/>
    <x v="11"/>
    <x v="0"/>
    <x v="1"/>
  </r>
  <r>
    <x v="2230"/>
    <x v="4"/>
    <x v="0"/>
    <x v="2"/>
    <x v="0"/>
    <x v="3"/>
    <x v="3"/>
    <x v="3"/>
    <x v="2208"/>
    <x v="2213"/>
    <x v="2219"/>
    <x v="2192"/>
    <x v="2179"/>
    <x v="2230"/>
    <x v="2227"/>
    <x v="1286"/>
    <x v="0"/>
    <x v="1"/>
    <x v="1"/>
    <x v="6"/>
    <x v="117"/>
    <x v="3"/>
    <x v="1"/>
    <x v="10"/>
    <x v="0"/>
    <x v="1"/>
  </r>
  <r>
    <x v="2231"/>
    <x v="0"/>
    <x v="1"/>
    <x v="2"/>
    <x v="0"/>
    <x v="3"/>
    <x v="3"/>
    <x v="3"/>
    <x v="2209"/>
    <x v="2214"/>
    <x v="2220"/>
    <x v="2193"/>
    <x v="2180"/>
    <x v="2231"/>
    <x v="2228"/>
    <x v="1287"/>
    <x v="0"/>
    <x v="523"/>
    <x v="145"/>
    <x v="5"/>
    <x v="65"/>
    <x v="5"/>
    <x v="1"/>
    <x v="6"/>
    <x v="2"/>
    <x v="2"/>
  </r>
  <r>
    <x v="2232"/>
    <x v="4"/>
    <x v="0"/>
    <x v="2"/>
    <x v="0"/>
    <x v="7"/>
    <x v="7"/>
    <x v="7"/>
    <x v="2210"/>
    <x v="2215"/>
    <x v="2221"/>
    <x v="2194"/>
    <x v="2181"/>
    <x v="2232"/>
    <x v="2229"/>
    <x v="1288"/>
    <x v="0"/>
    <x v="1"/>
    <x v="1"/>
    <x v="6"/>
    <x v="208"/>
    <x v="1"/>
    <x v="0"/>
    <x v="2"/>
    <x v="1"/>
    <x v="2"/>
  </r>
  <r>
    <x v="2233"/>
    <x v="0"/>
    <x v="0"/>
    <x v="2"/>
    <x v="0"/>
    <x v="4"/>
    <x v="4"/>
    <x v="4"/>
    <x v="2211"/>
    <x v="2216"/>
    <x v="2222"/>
    <x v="2195"/>
    <x v="2182"/>
    <x v="2233"/>
    <x v="2230"/>
    <x v="1289"/>
    <x v="0"/>
    <x v="524"/>
    <x v="16"/>
    <x v="5"/>
    <x v="392"/>
    <x v="4"/>
    <x v="6"/>
    <x v="11"/>
    <x v="0"/>
    <x v="1"/>
  </r>
  <r>
    <x v="2234"/>
    <x v="4"/>
    <x v="0"/>
    <x v="2"/>
    <x v="0"/>
    <x v="4"/>
    <x v="4"/>
    <x v="4"/>
    <x v="2212"/>
    <x v="2217"/>
    <x v="2223"/>
    <x v="2196"/>
    <x v="2183"/>
    <x v="2234"/>
    <x v="2231"/>
    <x v="1290"/>
    <x v="0"/>
    <x v="1"/>
    <x v="1"/>
    <x v="6"/>
    <x v="377"/>
    <x v="6"/>
    <x v="7"/>
    <x v="0"/>
    <x v="0"/>
    <x v="1"/>
  </r>
  <r>
    <x v="2235"/>
    <x v="0"/>
    <x v="0"/>
    <x v="2"/>
    <x v="0"/>
    <x v="2"/>
    <x v="2"/>
    <x v="2"/>
    <x v="2213"/>
    <x v="2218"/>
    <x v="2224"/>
    <x v="2197"/>
    <x v="2184"/>
    <x v="2235"/>
    <x v="2232"/>
    <x v="1291"/>
    <x v="0"/>
    <x v="525"/>
    <x v="111"/>
    <x v="5"/>
    <x v="54"/>
    <x v="3"/>
    <x v="1"/>
    <x v="0"/>
    <x v="0"/>
    <x v="2"/>
  </r>
  <r>
    <x v="2236"/>
    <x v="2"/>
    <x v="0"/>
    <x v="2"/>
    <x v="3"/>
    <x v="7"/>
    <x v="7"/>
    <x v="7"/>
    <x v="2214"/>
    <x v="2219"/>
    <x v="2225"/>
    <x v="2198"/>
    <x v="2185"/>
    <x v="2236"/>
    <x v="2233"/>
    <x v="2"/>
    <x v="0"/>
    <x v="1"/>
    <x v="1"/>
    <x v="5"/>
    <x v="322"/>
    <x v="4"/>
    <x v="9"/>
    <x v="4"/>
    <x v="1"/>
    <x v="1"/>
  </r>
  <r>
    <x v="2237"/>
    <x v="4"/>
    <x v="0"/>
    <x v="2"/>
    <x v="0"/>
    <x v="0"/>
    <x v="0"/>
    <x v="0"/>
    <x v="2215"/>
    <x v="2220"/>
    <x v="2226"/>
    <x v="2199"/>
    <x v="2186"/>
    <x v="2237"/>
    <x v="2234"/>
    <x v="1292"/>
    <x v="0"/>
    <x v="1"/>
    <x v="1"/>
    <x v="6"/>
    <x v="274"/>
    <x v="5"/>
    <x v="3"/>
    <x v="8"/>
    <x v="1"/>
    <x v="2"/>
  </r>
  <r>
    <x v="2238"/>
    <x v="3"/>
    <x v="0"/>
    <x v="0"/>
    <x v="0"/>
    <x v="0"/>
    <x v="0"/>
    <x v="0"/>
    <x v="2216"/>
    <x v="2221"/>
    <x v="2227"/>
    <x v="2200"/>
    <x v="2187"/>
    <x v="2238"/>
    <x v="2235"/>
    <x v="1293"/>
    <x v="0"/>
    <x v="1"/>
    <x v="1"/>
    <x v="0"/>
    <x v="237"/>
    <x v="1"/>
    <x v="2"/>
    <x v="9"/>
    <x v="2"/>
    <x v="1"/>
  </r>
  <r>
    <x v="2239"/>
    <x v="0"/>
    <x v="0"/>
    <x v="0"/>
    <x v="4"/>
    <x v="3"/>
    <x v="3"/>
    <x v="3"/>
    <x v="2217"/>
    <x v="2222"/>
    <x v="2228"/>
    <x v="1884"/>
    <x v="2188"/>
    <x v="2239"/>
    <x v="2236"/>
    <x v="2"/>
    <x v="339"/>
    <x v="65"/>
    <x v="86"/>
    <x v="0"/>
    <x v="479"/>
    <x v="1"/>
    <x v="5"/>
    <x v="5"/>
    <x v="0"/>
    <x v="1"/>
  </r>
  <r>
    <x v="2240"/>
    <x v="4"/>
    <x v="0"/>
    <x v="1"/>
    <x v="0"/>
    <x v="7"/>
    <x v="7"/>
    <x v="7"/>
    <x v="2218"/>
    <x v="2223"/>
    <x v="2229"/>
    <x v="2201"/>
    <x v="2189"/>
    <x v="2240"/>
    <x v="2237"/>
    <x v="1294"/>
    <x v="0"/>
    <x v="1"/>
    <x v="1"/>
    <x v="10"/>
    <x v="229"/>
    <x v="1"/>
    <x v="10"/>
    <x v="2"/>
    <x v="1"/>
    <x v="0"/>
  </r>
  <r>
    <x v="2241"/>
    <x v="3"/>
    <x v="0"/>
    <x v="1"/>
    <x v="0"/>
    <x v="7"/>
    <x v="7"/>
    <x v="7"/>
    <x v="2219"/>
    <x v="2224"/>
    <x v="2230"/>
    <x v="1939"/>
    <x v="2190"/>
    <x v="2241"/>
    <x v="2238"/>
    <x v="1295"/>
    <x v="0"/>
    <x v="1"/>
    <x v="1"/>
    <x v="8"/>
    <x v="22"/>
    <x v="2"/>
    <x v="10"/>
    <x v="5"/>
    <x v="0"/>
    <x v="0"/>
  </r>
  <r>
    <x v="2242"/>
    <x v="4"/>
    <x v="1"/>
    <x v="0"/>
    <x v="0"/>
    <x v="5"/>
    <x v="5"/>
    <x v="5"/>
    <x v="2220"/>
    <x v="2225"/>
    <x v="2231"/>
    <x v="2202"/>
    <x v="2191"/>
    <x v="2242"/>
    <x v="2239"/>
    <x v="1296"/>
    <x v="0"/>
    <x v="1"/>
    <x v="1"/>
    <x v="1"/>
    <x v="119"/>
    <x v="2"/>
    <x v="4"/>
    <x v="2"/>
    <x v="1"/>
    <x v="1"/>
  </r>
  <r>
    <x v="2243"/>
    <x v="0"/>
    <x v="0"/>
    <x v="2"/>
    <x v="0"/>
    <x v="0"/>
    <x v="0"/>
    <x v="0"/>
    <x v="2221"/>
    <x v="2226"/>
    <x v="2232"/>
    <x v="2203"/>
    <x v="2192"/>
    <x v="2243"/>
    <x v="2240"/>
    <x v="1297"/>
    <x v="0"/>
    <x v="526"/>
    <x v="46"/>
    <x v="6"/>
    <x v="326"/>
    <x v="6"/>
    <x v="10"/>
    <x v="3"/>
    <x v="1"/>
    <x v="2"/>
  </r>
  <r>
    <x v="2244"/>
    <x v="1"/>
    <x v="0"/>
    <x v="4"/>
    <x v="4"/>
    <x v="6"/>
    <x v="6"/>
    <x v="6"/>
    <x v="2222"/>
    <x v="2227"/>
    <x v="2233"/>
    <x v="2204"/>
    <x v="2193"/>
    <x v="2244"/>
    <x v="2241"/>
    <x v="2"/>
    <x v="340"/>
    <x v="1"/>
    <x v="1"/>
    <x v="7"/>
    <x v="275"/>
    <x v="0"/>
    <x v="10"/>
    <x v="9"/>
    <x v="2"/>
    <x v="1"/>
  </r>
  <r>
    <x v="2245"/>
    <x v="4"/>
    <x v="0"/>
    <x v="2"/>
    <x v="0"/>
    <x v="2"/>
    <x v="2"/>
    <x v="2"/>
    <x v="2223"/>
    <x v="2228"/>
    <x v="2234"/>
    <x v="2205"/>
    <x v="2194"/>
    <x v="2245"/>
    <x v="2242"/>
    <x v="1298"/>
    <x v="0"/>
    <x v="1"/>
    <x v="1"/>
    <x v="6"/>
    <x v="397"/>
    <x v="0"/>
    <x v="4"/>
    <x v="10"/>
    <x v="0"/>
    <x v="1"/>
  </r>
  <r>
    <x v="2246"/>
    <x v="2"/>
    <x v="0"/>
    <x v="2"/>
    <x v="3"/>
    <x v="2"/>
    <x v="2"/>
    <x v="2"/>
    <x v="2224"/>
    <x v="2229"/>
    <x v="2235"/>
    <x v="2206"/>
    <x v="2195"/>
    <x v="2246"/>
    <x v="2243"/>
    <x v="2"/>
    <x v="0"/>
    <x v="1"/>
    <x v="1"/>
    <x v="5"/>
    <x v="220"/>
    <x v="2"/>
    <x v="0"/>
    <x v="1"/>
    <x v="0"/>
    <x v="1"/>
  </r>
  <r>
    <x v="2247"/>
    <x v="0"/>
    <x v="0"/>
    <x v="2"/>
    <x v="0"/>
    <x v="3"/>
    <x v="3"/>
    <x v="3"/>
    <x v="2225"/>
    <x v="2230"/>
    <x v="2236"/>
    <x v="2207"/>
    <x v="2196"/>
    <x v="2247"/>
    <x v="2244"/>
    <x v="1299"/>
    <x v="0"/>
    <x v="527"/>
    <x v="114"/>
    <x v="5"/>
    <x v="414"/>
    <x v="0"/>
    <x v="7"/>
    <x v="7"/>
    <x v="0"/>
    <x v="2"/>
  </r>
  <r>
    <x v="2248"/>
    <x v="4"/>
    <x v="0"/>
    <x v="1"/>
    <x v="0"/>
    <x v="2"/>
    <x v="2"/>
    <x v="2"/>
    <x v="2226"/>
    <x v="2231"/>
    <x v="2237"/>
    <x v="2208"/>
    <x v="2197"/>
    <x v="2248"/>
    <x v="2245"/>
    <x v="1300"/>
    <x v="0"/>
    <x v="1"/>
    <x v="1"/>
    <x v="10"/>
    <x v="293"/>
    <x v="1"/>
    <x v="11"/>
    <x v="3"/>
    <x v="1"/>
    <x v="0"/>
  </r>
  <r>
    <x v="2249"/>
    <x v="0"/>
    <x v="0"/>
    <x v="0"/>
    <x v="4"/>
    <x v="1"/>
    <x v="1"/>
    <x v="1"/>
    <x v="2227"/>
    <x v="2232"/>
    <x v="2238"/>
    <x v="2209"/>
    <x v="2198"/>
    <x v="2249"/>
    <x v="2246"/>
    <x v="2"/>
    <x v="341"/>
    <x v="528"/>
    <x v="49"/>
    <x v="0"/>
    <x v="37"/>
    <x v="4"/>
    <x v="4"/>
    <x v="6"/>
    <x v="2"/>
    <x v="1"/>
  </r>
  <r>
    <x v="2250"/>
    <x v="2"/>
    <x v="0"/>
    <x v="2"/>
    <x v="3"/>
    <x v="7"/>
    <x v="7"/>
    <x v="7"/>
    <x v="2228"/>
    <x v="2233"/>
    <x v="2239"/>
    <x v="2210"/>
    <x v="2199"/>
    <x v="2250"/>
    <x v="2247"/>
    <x v="2"/>
    <x v="0"/>
    <x v="1"/>
    <x v="1"/>
    <x v="5"/>
    <x v="172"/>
    <x v="0"/>
    <x v="9"/>
    <x v="7"/>
    <x v="0"/>
    <x v="1"/>
  </r>
  <r>
    <x v="2251"/>
    <x v="4"/>
    <x v="0"/>
    <x v="2"/>
    <x v="0"/>
    <x v="2"/>
    <x v="2"/>
    <x v="2"/>
    <x v="2229"/>
    <x v="2234"/>
    <x v="2240"/>
    <x v="2211"/>
    <x v="2200"/>
    <x v="2251"/>
    <x v="2248"/>
    <x v="1301"/>
    <x v="0"/>
    <x v="1"/>
    <x v="1"/>
    <x v="6"/>
    <x v="90"/>
    <x v="1"/>
    <x v="9"/>
    <x v="7"/>
    <x v="0"/>
    <x v="2"/>
  </r>
  <r>
    <x v="2252"/>
    <x v="3"/>
    <x v="0"/>
    <x v="1"/>
    <x v="0"/>
    <x v="1"/>
    <x v="1"/>
    <x v="1"/>
    <x v="2230"/>
    <x v="2235"/>
    <x v="2241"/>
    <x v="2212"/>
    <x v="2201"/>
    <x v="2252"/>
    <x v="2249"/>
    <x v="1302"/>
    <x v="0"/>
    <x v="1"/>
    <x v="1"/>
    <x v="8"/>
    <x v="443"/>
    <x v="5"/>
    <x v="7"/>
    <x v="1"/>
    <x v="0"/>
    <x v="0"/>
  </r>
  <r>
    <x v="2253"/>
    <x v="2"/>
    <x v="0"/>
    <x v="1"/>
    <x v="3"/>
    <x v="6"/>
    <x v="6"/>
    <x v="6"/>
    <x v="2231"/>
    <x v="2236"/>
    <x v="2242"/>
    <x v="2213"/>
    <x v="2202"/>
    <x v="2253"/>
    <x v="2250"/>
    <x v="2"/>
    <x v="0"/>
    <x v="1"/>
    <x v="1"/>
    <x v="8"/>
    <x v="146"/>
    <x v="6"/>
    <x v="1"/>
    <x v="0"/>
    <x v="0"/>
    <x v="0"/>
  </r>
  <r>
    <x v="2254"/>
    <x v="0"/>
    <x v="0"/>
    <x v="2"/>
    <x v="0"/>
    <x v="7"/>
    <x v="7"/>
    <x v="7"/>
    <x v="2232"/>
    <x v="2237"/>
    <x v="2243"/>
    <x v="2214"/>
    <x v="2203"/>
    <x v="2254"/>
    <x v="2251"/>
    <x v="1303"/>
    <x v="0"/>
    <x v="529"/>
    <x v="37"/>
    <x v="5"/>
    <x v="130"/>
    <x v="5"/>
    <x v="4"/>
    <x v="0"/>
    <x v="0"/>
    <x v="1"/>
  </r>
  <r>
    <x v="2255"/>
    <x v="4"/>
    <x v="1"/>
    <x v="2"/>
    <x v="0"/>
    <x v="6"/>
    <x v="6"/>
    <x v="6"/>
    <x v="2233"/>
    <x v="2238"/>
    <x v="2244"/>
    <x v="2215"/>
    <x v="2204"/>
    <x v="2255"/>
    <x v="2252"/>
    <x v="1304"/>
    <x v="0"/>
    <x v="1"/>
    <x v="1"/>
    <x v="6"/>
    <x v="56"/>
    <x v="2"/>
    <x v="7"/>
    <x v="3"/>
    <x v="1"/>
    <x v="2"/>
  </r>
  <r>
    <x v="2256"/>
    <x v="4"/>
    <x v="0"/>
    <x v="0"/>
    <x v="0"/>
    <x v="5"/>
    <x v="5"/>
    <x v="5"/>
    <x v="2234"/>
    <x v="2239"/>
    <x v="2245"/>
    <x v="2216"/>
    <x v="2205"/>
    <x v="2256"/>
    <x v="2253"/>
    <x v="1305"/>
    <x v="0"/>
    <x v="1"/>
    <x v="1"/>
    <x v="1"/>
    <x v="374"/>
    <x v="4"/>
    <x v="9"/>
    <x v="5"/>
    <x v="0"/>
    <x v="1"/>
  </r>
  <r>
    <x v="2257"/>
    <x v="2"/>
    <x v="0"/>
    <x v="0"/>
    <x v="3"/>
    <x v="0"/>
    <x v="0"/>
    <x v="0"/>
    <x v="2235"/>
    <x v="2240"/>
    <x v="2246"/>
    <x v="2217"/>
    <x v="2206"/>
    <x v="2257"/>
    <x v="2254"/>
    <x v="2"/>
    <x v="0"/>
    <x v="1"/>
    <x v="1"/>
    <x v="0"/>
    <x v="389"/>
    <x v="0"/>
    <x v="7"/>
    <x v="8"/>
    <x v="1"/>
    <x v="0"/>
  </r>
  <r>
    <x v="2258"/>
    <x v="1"/>
    <x v="0"/>
    <x v="1"/>
    <x v="0"/>
    <x v="4"/>
    <x v="4"/>
    <x v="4"/>
    <x v="2236"/>
    <x v="2241"/>
    <x v="2247"/>
    <x v="2218"/>
    <x v="2207"/>
    <x v="2258"/>
    <x v="2255"/>
    <x v="1306"/>
    <x v="0"/>
    <x v="1"/>
    <x v="1"/>
    <x v="10"/>
    <x v="217"/>
    <x v="1"/>
    <x v="1"/>
    <x v="1"/>
    <x v="0"/>
    <x v="0"/>
  </r>
  <r>
    <x v="2259"/>
    <x v="1"/>
    <x v="0"/>
    <x v="2"/>
    <x v="3"/>
    <x v="6"/>
    <x v="6"/>
    <x v="6"/>
    <x v="2237"/>
    <x v="2242"/>
    <x v="2248"/>
    <x v="2219"/>
    <x v="2208"/>
    <x v="2259"/>
    <x v="2256"/>
    <x v="2"/>
    <x v="0"/>
    <x v="1"/>
    <x v="1"/>
    <x v="5"/>
    <x v="457"/>
    <x v="0"/>
    <x v="10"/>
    <x v="2"/>
    <x v="1"/>
    <x v="2"/>
  </r>
  <r>
    <x v="2260"/>
    <x v="2"/>
    <x v="0"/>
    <x v="2"/>
    <x v="3"/>
    <x v="1"/>
    <x v="1"/>
    <x v="1"/>
    <x v="2238"/>
    <x v="2243"/>
    <x v="2249"/>
    <x v="2220"/>
    <x v="2209"/>
    <x v="2260"/>
    <x v="2257"/>
    <x v="2"/>
    <x v="0"/>
    <x v="1"/>
    <x v="1"/>
    <x v="5"/>
    <x v="398"/>
    <x v="4"/>
    <x v="11"/>
    <x v="0"/>
    <x v="0"/>
    <x v="1"/>
  </r>
  <r>
    <x v="2261"/>
    <x v="4"/>
    <x v="0"/>
    <x v="2"/>
    <x v="0"/>
    <x v="2"/>
    <x v="2"/>
    <x v="2"/>
    <x v="2239"/>
    <x v="2244"/>
    <x v="2250"/>
    <x v="2221"/>
    <x v="2210"/>
    <x v="2261"/>
    <x v="2258"/>
    <x v="1307"/>
    <x v="0"/>
    <x v="1"/>
    <x v="1"/>
    <x v="6"/>
    <x v="372"/>
    <x v="4"/>
    <x v="1"/>
    <x v="5"/>
    <x v="0"/>
    <x v="1"/>
  </r>
  <r>
    <x v="2262"/>
    <x v="0"/>
    <x v="0"/>
    <x v="2"/>
    <x v="4"/>
    <x v="4"/>
    <x v="4"/>
    <x v="4"/>
    <x v="2240"/>
    <x v="2245"/>
    <x v="2251"/>
    <x v="2222"/>
    <x v="2211"/>
    <x v="2262"/>
    <x v="2259"/>
    <x v="2"/>
    <x v="342"/>
    <x v="530"/>
    <x v="9"/>
    <x v="5"/>
    <x v="422"/>
    <x v="1"/>
    <x v="11"/>
    <x v="5"/>
    <x v="0"/>
    <x v="1"/>
  </r>
  <r>
    <x v="2263"/>
    <x v="4"/>
    <x v="0"/>
    <x v="4"/>
    <x v="4"/>
    <x v="1"/>
    <x v="1"/>
    <x v="1"/>
    <x v="2241"/>
    <x v="2246"/>
    <x v="2252"/>
    <x v="2223"/>
    <x v="2212"/>
    <x v="2263"/>
    <x v="2260"/>
    <x v="2"/>
    <x v="343"/>
    <x v="1"/>
    <x v="1"/>
    <x v="9"/>
    <x v="152"/>
    <x v="2"/>
    <x v="11"/>
    <x v="0"/>
    <x v="0"/>
    <x v="1"/>
  </r>
  <r>
    <x v="2264"/>
    <x v="0"/>
    <x v="1"/>
    <x v="0"/>
    <x v="0"/>
    <x v="0"/>
    <x v="0"/>
    <x v="0"/>
    <x v="2242"/>
    <x v="2247"/>
    <x v="2253"/>
    <x v="2224"/>
    <x v="2213"/>
    <x v="2264"/>
    <x v="2261"/>
    <x v="1308"/>
    <x v="0"/>
    <x v="531"/>
    <x v="13"/>
    <x v="1"/>
    <x v="50"/>
    <x v="1"/>
    <x v="1"/>
    <x v="7"/>
    <x v="0"/>
    <x v="1"/>
  </r>
  <r>
    <x v="2265"/>
    <x v="2"/>
    <x v="0"/>
    <x v="4"/>
    <x v="3"/>
    <x v="7"/>
    <x v="7"/>
    <x v="7"/>
    <x v="2243"/>
    <x v="2248"/>
    <x v="2254"/>
    <x v="2225"/>
    <x v="2214"/>
    <x v="2265"/>
    <x v="2262"/>
    <x v="2"/>
    <x v="0"/>
    <x v="1"/>
    <x v="1"/>
    <x v="7"/>
    <x v="297"/>
    <x v="3"/>
    <x v="4"/>
    <x v="2"/>
    <x v="1"/>
    <x v="1"/>
  </r>
  <r>
    <x v="2266"/>
    <x v="0"/>
    <x v="0"/>
    <x v="2"/>
    <x v="4"/>
    <x v="0"/>
    <x v="0"/>
    <x v="0"/>
    <x v="2244"/>
    <x v="2249"/>
    <x v="2255"/>
    <x v="2226"/>
    <x v="2215"/>
    <x v="2266"/>
    <x v="2263"/>
    <x v="2"/>
    <x v="344"/>
    <x v="532"/>
    <x v="94"/>
    <x v="5"/>
    <x v="220"/>
    <x v="2"/>
    <x v="0"/>
    <x v="1"/>
    <x v="0"/>
    <x v="1"/>
  </r>
  <r>
    <x v="2267"/>
    <x v="4"/>
    <x v="0"/>
    <x v="0"/>
    <x v="0"/>
    <x v="6"/>
    <x v="6"/>
    <x v="6"/>
    <x v="2245"/>
    <x v="2250"/>
    <x v="2256"/>
    <x v="2227"/>
    <x v="2216"/>
    <x v="2267"/>
    <x v="2264"/>
    <x v="1309"/>
    <x v="0"/>
    <x v="1"/>
    <x v="1"/>
    <x v="1"/>
    <x v="114"/>
    <x v="5"/>
    <x v="1"/>
    <x v="2"/>
    <x v="1"/>
    <x v="0"/>
  </r>
  <r>
    <x v="2268"/>
    <x v="2"/>
    <x v="0"/>
    <x v="2"/>
    <x v="0"/>
    <x v="2"/>
    <x v="2"/>
    <x v="2"/>
    <x v="2246"/>
    <x v="2251"/>
    <x v="2257"/>
    <x v="2228"/>
    <x v="2217"/>
    <x v="2268"/>
    <x v="2265"/>
    <x v="1310"/>
    <x v="0"/>
    <x v="1"/>
    <x v="1"/>
    <x v="6"/>
    <x v="478"/>
    <x v="3"/>
    <x v="1"/>
    <x v="1"/>
    <x v="0"/>
    <x v="1"/>
  </r>
  <r>
    <x v="2269"/>
    <x v="0"/>
    <x v="0"/>
    <x v="2"/>
    <x v="0"/>
    <x v="4"/>
    <x v="4"/>
    <x v="4"/>
    <x v="2247"/>
    <x v="2252"/>
    <x v="2258"/>
    <x v="2229"/>
    <x v="2218"/>
    <x v="2269"/>
    <x v="2266"/>
    <x v="1311"/>
    <x v="0"/>
    <x v="533"/>
    <x v="81"/>
    <x v="5"/>
    <x v="63"/>
    <x v="1"/>
    <x v="4"/>
    <x v="3"/>
    <x v="1"/>
    <x v="2"/>
  </r>
  <r>
    <x v="2270"/>
    <x v="0"/>
    <x v="0"/>
    <x v="1"/>
    <x v="0"/>
    <x v="4"/>
    <x v="4"/>
    <x v="4"/>
    <x v="2248"/>
    <x v="2253"/>
    <x v="2259"/>
    <x v="2230"/>
    <x v="2219"/>
    <x v="2270"/>
    <x v="2267"/>
    <x v="1312"/>
    <x v="0"/>
    <x v="534"/>
    <x v="35"/>
    <x v="8"/>
    <x v="155"/>
    <x v="3"/>
    <x v="10"/>
    <x v="11"/>
    <x v="0"/>
    <x v="0"/>
  </r>
  <r>
    <x v="2271"/>
    <x v="2"/>
    <x v="0"/>
    <x v="4"/>
    <x v="3"/>
    <x v="4"/>
    <x v="4"/>
    <x v="4"/>
    <x v="2249"/>
    <x v="2254"/>
    <x v="2260"/>
    <x v="2231"/>
    <x v="2220"/>
    <x v="2271"/>
    <x v="2268"/>
    <x v="2"/>
    <x v="0"/>
    <x v="1"/>
    <x v="1"/>
    <x v="7"/>
    <x v="69"/>
    <x v="5"/>
    <x v="1"/>
    <x v="7"/>
    <x v="0"/>
    <x v="1"/>
  </r>
  <r>
    <x v="2272"/>
    <x v="2"/>
    <x v="0"/>
    <x v="2"/>
    <x v="3"/>
    <x v="0"/>
    <x v="0"/>
    <x v="0"/>
    <x v="2250"/>
    <x v="2255"/>
    <x v="2261"/>
    <x v="2232"/>
    <x v="2221"/>
    <x v="2272"/>
    <x v="2269"/>
    <x v="2"/>
    <x v="0"/>
    <x v="1"/>
    <x v="1"/>
    <x v="5"/>
    <x v="156"/>
    <x v="2"/>
    <x v="5"/>
    <x v="1"/>
    <x v="0"/>
    <x v="2"/>
  </r>
  <r>
    <x v="2273"/>
    <x v="4"/>
    <x v="0"/>
    <x v="4"/>
    <x v="4"/>
    <x v="7"/>
    <x v="7"/>
    <x v="7"/>
    <x v="2251"/>
    <x v="2256"/>
    <x v="2262"/>
    <x v="2233"/>
    <x v="2222"/>
    <x v="2273"/>
    <x v="2270"/>
    <x v="2"/>
    <x v="345"/>
    <x v="1"/>
    <x v="1"/>
    <x v="9"/>
    <x v="133"/>
    <x v="2"/>
    <x v="0"/>
    <x v="4"/>
    <x v="1"/>
    <x v="1"/>
  </r>
  <r>
    <x v="2274"/>
    <x v="0"/>
    <x v="1"/>
    <x v="1"/>
    <x v="0"/>
    <x v="5"/>
    <x v="5"/>
    <x v="5"/>
    <x v="1171"/>
    <x v="2257"/>
    <x v="2263"/>
    <x v="2234"/>
    <x v="2223"/>
    <x v="2274"/>
    <x v="2271"/>
    <x v="1313"/>
    <x v="0"/>
    <x v="535"/>
    <x v="4"/>
    <x v="8"/>
    <x v="319"/>
    <x v="6"/>
    <x v="0"/>
    <x v="2"/>
    <x v="1"/>
    <x v="0"/>
  </r>
  <r>
    <x v="2275"/>
    <x v="2"/>
    <x v="0"/>
    <x v="0"/>
    <x v="0"/>
    <x v="2"/>
    <x v="2"/>
    <x v="2"/>
    <x v="2252"/>
    <x v="2258"/>
    <x v="2264"/>
    <x v="2235"/>
    <x v="2224"/>
    <x v="2275"/>
    <x v="2272"/>
    <x v="1314"/>
    <x v="0"/>
    <x v="1"/>
    <x v="1"/>
    <x v="1"/>
    <x v="38"/>
    <x v="6"/>
    <x v="4"/>
    <x v="7"/>
    <x v="0"/>
    <x v="0"/>
  </r>
  <r>
    <x v="2276"/>
    <x v="1"/>
    <x v="0"/>
    <x v="2"/>
    <x v="3"/>
    <x v="3"/>
    <x v="3"/>
    <x v="3"/>
    <x v="2253"/>
    <x v="2259"/>
    <x v="2265"/>
    <x v="2236"/>
    <x v="2225"/>
    <x v="2276"/>
    <x v="2273"/>
    <x v="2"/>
    <x v="0"/>
    <x v="1"/>
    <x v="1"/>
    <x v="5"/>
    <x v="49"/>
    <x v="3"/>
    <x v="6"/>
    <x v="7"/>
    <x v="0"/>
    <x v="2"/>
  </r>
  <r>
    <x v="2277"/>
    <x v="1"/>
    <x v="0"/>
    <x v="2"/>
    <x v="4"/>
    <x v="1"/>
    <x v="1"/>
    <x v="1"/>
    <x v="2254"/>
    <x v="2260"/>
    <x v="2266"/>
    <x v="2237"/>
    <x v="2226"/>
    <x v="2277"/>
    <x v="2274"/>
    <x v="2"/>
    <x v="346"/>
    <x v="1"/>
    <x v="1"/>
    <x v="5"/>
    <x v="351"/>
    <x v="5"/>
    <x v="2"/>
    <x v="7"/>
    <x v="0"/>
    <x v="1"/>
  </r>
  <r>
    <x v="2278"/>
    <x v="1"/>
    <x v="0"/>
    <x v="1"/>
    <x v="0"/>
    <x v="3"/>
    <x v="3"/>
    <x v="3"/>
    <x v="2255"/>
    <x v="2261"/>
    <x v="2267"/>
    <x v="2238"/>
    <x v="2227"/>
    <x v="2278"/>
    <x v="2275"/>
    <x v="1315"/>
    <x v="0"/>
    <x v="1"/>
    <x v="1"/>
    <x v="10"/>
    <x v="157"/>
    <x v="4"/>
    <x v="7"/>
    <x v="5"/>
    <x v="0"/>
    <x v="1"/>
  </r>
  <r>
    <x v="2279"/>
    <x v="1"/>
    <x v="1"/>
    <x v="2"/>
    <x v="3"/>
    <x v="1"/>
    <x v="1"/>
    <x v="1"/>
    <x v="2256"/>
    <x v="2262"/>
    <x v="2268"/>
    <x v="2239"/>
    <x v="2228"/>
    <x v="2279"/>
    <x v="2276"/>
    <x v="2"/>
    <x v="0"/>
    <x v="1"/>
    <x v="1"/>
    <x v="5"/>
    <x v="266"/>
    <x v="0"/>
    <x v="1"/>
    <x v="3"/>
    <x v="1"/>
    <x v="2"/>
  </r>
  <r>
    <x v="2280"/>
    <x v="2"/>
    <x v="0"/>
    <x v="0"/>
    <x v="0"/>
    <x v="7"/>
    <x v="7"/>
    <x v="7"/>
    <x v="2257"/>
    <x v="2263"/>
    <x v="2269"/>
    <x v="2240"/>
    <x v="2229"/>
    <x v="2280"/>
    <x v="2277"/>
    <x v="1316"/>
    <x v="0"/>
    <x v="1"/>
    <x v="1"/>
    <x v="1"/>
    <x v="108"/>
    <x v="3"/>
    <x v="3"/>
    <x v="4"/>
    <x v="1"/>
    <x v="1"/>
  </r>
  <r>
    <x v="2281"/>
    <x v="4"/>
    <x v="0"/>
    <x v="2"/>
    <x v="4"/>
    <x v="7"/>
    <x v="7"/>
    <x v="7"/>
    <x v="2258"/>
    <x v="2264"/>
    <x v="2270"/>
    <x v="2241"/>
    <x v="2230"/>
    <x v="2281"/>
    <x v="2278"/>
    <x v="2"/>
    <x v="347"/>
    <x v="1"/>
    <x v="1"/>
    <x v="6"/>
    <x v="0"/>
    <x v="0"/>
    <x v="0"/>
    <x v="5"/>
    <x v="0"/>
    <x v="1"/>
  </r>
  <r>
    <x v="2282"/>
    <x v="0"/>
    <x v="0"/>
    <x v="0"/>
    <x v="0"/>
    <x v="5"/>
    <x v="5"/>
    <x v="5"/>
    <x v="2259"/>
    <x v="2265"/>
    <x v="2271"/>
    <x v="2242"/>
    <x v="2231"/>
    <x v="2282"/>
    <x v="2279"/>
    <x v="1317"/>
    <x v="0"/>
    <x v="536"/>
    <x v="75"/>
    <x v="1"/>
    <x v="261"/>
    <x v="5"/>
    <x v="0"/>
    <x v="7"/>
    <x v="0"/>
    <x v="1"/>
  </r>
  <r>
    <x v="2283"/>
    <x v="2"/>
    <x v="0"/>
    <x v="0"/>
    <x v="0"/>
    <x v="0"/>
    <x v="0"/>
    <x v="0"/>
    <x v="2260"/>
    <x v="2266"/>
    <x v="2272"/>
    <x v="2243"/>
    <x v="2232"/>
    <x v="2283"/>
    <x v="2280"/>
    <x v="1318"/>
    <x v="0"/>
    <x v="1"/>
    <x v="1"/>
    <x v="1"/>
    <x v="305"/>
    <x v="0"/>
    <x v="1"/>
    <x v="5"/>
    <x v="0"/>
    <x v="1"/>
  </r>
  <r>
    <x v="2284"/>
    <x v="4"/>
    <x v="0"/>
    <x v="0"/>
    <x v="0"/>
    <x v="3"/>
    <x v="3"/>
    <x v="3"/>
    <x v="2261"/>
    <x v="2267"/>
    <x v="2273"/>
    <x v="2244"/>
    <x v="2233"/>
    <x v="2284"/>
    <x v="2281"/>
    <x v="1319"/>
    <x v="0"/>
    <x v="1"/>
    <x v="1"/>
    <x v="1"/>
    <x v="377"/>
    <x v="6"/>
    <x v="7"/>
    <x v="0"/>
    <x v="0"/>
    <x v="1"/>
  </r>
  <r>
    <x v="2285"/>
    <x v="0"/>
    <x v="0"/>
    <x v="4"/>
    <x v="4"/>
    <x v="4"/>
    <x v="4"/>
    <x v="4"/>
    <x v="2262"/>
    <x v="2268"/>
    <x v="2274"/>
    <x v="2245"/>
    <x v="2234"/>
    <x v="2285"/>
    <x v="2282"/>
    <x v="2"/>
    <x v="348"/>
    <x v="537"/>
    <x v="99"/>
    <x v="7"/>
    <x v="192"/>
    <x v="3"/>
    <x v="0"/>
    <x v="3"/>
    <x v="1"/>
    <x v="1"/>
  </r>
  <r>
    <x v="2286"/>
    <x v="4"/>
    <x v="0"/>
    <x v="1"/>
    <x v="0"/>
    <x v="6"/>
    <x v="6"/>
    <x v="6"/>
    <x v="2263"/>
    <x v="2269"/>
    <x v="2275"/>
    <x v="2246"/>
    <x v="2235"/>
    <x v="2286"/>
    <x v="2283"/>
    <x v="1320"/>
    <x v="0"/>
    <x v="1"/>
    <x v="1"/>
    <x v="10"/>
    <x v="260"/>
    <x v="0"/>
    <x v="3"/>
    <x v="1"/>
    <x v="0"/>
    <x v="0"/>
  </r>
  <r>
    <x v="2287"/>
    <x v="4"/>
    <x v="0"/>
    <x v="4"/>
    <x v="4"/>
    <x v="6"/>
    <x v="6"/>
    <x v="6"/>
    <x v="2264"/>
    <x v="2270"/>
    <x v="2276"/>
    <x v="2247"/>
    <x v="2236"/>
    <x v="2287"/>
    <x v="2284"/>
    <x v="2"/>
    <x v="349"/>
    <x v="1"/>
    <x v="1"/>
    <x v="9"/>
    <x v="106"/>
    <x v="3"/>
    <x v="10"/>
    <x v="4"/>
    <x v="1"/>
    <x v="1"/>
  </r>
  <r>
    <x v="2288"/>
    <x v="1"/>
    <x v="0"/>
    <x v="0"/>
    <x v="0"/>
    <x v="6"/>
    <x v="6"/>
    <x v="6"/>
    <x v="2265"/>
    <x v="2271"/>
    <x v="2277"/>
    <x v="2248"/>
    <x v="2237"/>
    <x v="2288"/>
    <x v="2285"/>
    <x v="1321"/>
    <x v="0"/>
    <x v="1"/>
    <x v="1"/>
    <x v="1"/>
    <x v="253"/>
    <x v="2"/>
    <x v="10"/>
    <x v="2"/>
    <x v="1"/>
    <x v="1"/>
  </r>
  <r>
    <x v="2289"/>
    <x v="2"/>
    <x v="0"/>
    <x v="2"/>
    <x v="3"/>
    <x v="6"/>
    <x v="6"/>
    <x v="6"/>
    <x v="2266"/>
    <x v="2272"/>
    <x v="2278"/>
    <x v="2241"/>
    <x v="2238"/>
    <x v="2289"/>
    <x v="2286"/>
    <x v="2"/>
    <x v="0"/>
    <x v="1"/>
    <x v="1"/>
    <x v="5"/>
    <x v="252"/>
    <x v="1"/>
    <x v="8"/>
    <x v="1"/>
    <x v="0"/>
    <x v="2"/>
  </r>
  <r>
    <x v="2290"/>
    <x v="2"/>
    <x v="0"/>
    <x v="2"/>
    <x v="3"/>
    <x v="5"/>
    <x v="5"/>
    <x v="5"/>
    <x v="2267"/>
    <x v="2273"/>
    <x v="2279"/>
    <x v="2249"/>
    <x v="2239"/>
    <x v="2290"/>
    <x v="2287"/>
    <x v="2"/>
    <x v="0"/>
    <x v="1"/>
    <x v="1"/>
    <x v="5"/>
    <x v="300"/>
    <x v="4"/>
    <x v="4"/>
    <x v="7"/>
    <x v="0"/>
    <x v="2"/>
  </r>
  <r>
    <x v="2291"/>
    <x v="2"/>
    <x v="0"/>
    <x v="2"/>
    <x v="3"/>
    <x v="3"/>
    <x v="3"/>
    <x v="3"/>
    <x v="2268"/>
    <x v="2274"/>
    <x v="2280"/>
    <x v="2250"/>
    <x v="2240"/>
    <x v="2291"/>
    <x v="2288"/>
    <x v="2"/>
    <x v="0"/>
    <x v="1"/>
    <x v="1"/>
    <x v="5"/>
    <x v="77"/>
    <x v="3"/>
    <x v="2"/>
    <x v="7"/>
    <x v="0"/>
    <x v="1"/>
  </r>
  <r>
    <x v="2292"/>
    <x v="4"/>
    <x v="0"/>
    <x v="2"/>
    <x v="0"/>
    <x v="7"/>
    <x v="7"/>
    <x v="7"/>
    <x v="2269"/>
    <x v="2275"/>
    <x v="2281"/>
    <x v="2251"/>
    <x v="2241"/>
    <x v="2292"/>
    <x v="2289"/>
    <x v="1322"/>
    <x v="0"/>
    <x v="1"/>
    <x v="1"/>
    <x v="6"/>
    <x v="181"/>
    <x v="4"/>
    <x v="0"/>
    <x v="7"/>
    <x v="0"/>
    <x v="2"/>
  </r>
  <r>
    <x v="2293"/>
    <x v="0"/>
    <x v="0"/>
    <x v="2"/>
    <x v="0"/>
    <x v="3"/>
    <x v="3"/>
    <x v="3"/>
    <x v="2270"/>
    <x v="2276"/>
    <x v="2282"/>
    <x v="2252"/>
    <x v="2242"/>
    <x v="2293"/>
    <x v="2290"/>
    <x v="1323"/>
    <x v="0"/>
    <x v="538"/>
    <x v="2"/>
    <x v="6"/>
    <x v="471"/>
    <x v="4"/>
    <x v="10"/>
    <x v="2"/>
    <x v="1"/>
    <x v="2"/>
  </r>
  <r>
    <x v="2294"/>
    <x v="0"/>
    <x v="0"/>
    <x v="4"/>
    <x v="4"/>
    <x v="0"/>
    <x v="0"/>
    <x v="0"/>
    <x v="2271"/>
    <x v="2277"/>
    <x v="2283"/>
    <x v="2253"/>
    <x v="2243"/>
    <x v="2294"/>
    <x v="2291"/>
    <x v="2"/>
    <x v="350"/>
    <x v="539"/>
    <x v="88"/>
    <x v="7"/>
    <x v="478"/>
    <x v="3"/>
    <x v="1"/>
    <x v="4"/>
    <x v="1"/>
    <x v="1"/>
  </r>
  <r>
    <x v="2295"/>
    <x v="4"/>
    <x v="0"/>
    <x v="2"/>
    <x v="0"/>
    <x v="7"/>
    <x v="7"/>
    <x v="7"/>
    <x v="2272"/>
    <x v="2278"/>
    <x v="2284"/>
    <x v="2254"/>
    <x v="2244"/>
    <x v="2295"/>
    <x v="2292"/>
    <x v="1324"/>
    <x v="0"/>
    <x v="1"/>
    <x v="1"/>
    <x v="6"/>
    <x v="44"/>
    <x v="6"/>
    <x v="1"/>
    <x v="0"/>
    <x v="0"/>
    <x v="1"/>
  </r>
  <r>
    <x v="2296"/>
    <x v="4"/>
    <x v="1"/>
    <x v="0"/>
    <x v="0"/>
    <x v="3"/>
    <x v="3"/>
    <x v="3"/>
    <x v="2273"/>
    <x v="2279"/>
    <x v="2285"/>
    <x v="2255"/>
    <x v="2245"/>
    <x v="2296"/>
    <x v="2293"/>
    <x v="1325"/>
    <x v="0"/>
    <x v="1"/>
    <x v="1"/>
    <x v="1"/>
    <x v="261"/>
    <x v="5"/>
    <x v="0"/>
    <x v="7"/>
    <x v="0"/>
    <x v="1"/>
  </r>
  <r>
    <x v="2297"/>
    <x v="1"/>
    <x v="0"/>
    <x v="2"/>
    <x v="3"/>
    <x v="6"/>
    <x v="6"/>
    <x v="6"/>
    <x v="2274"/>
    <x v="2280"/>
    <x v="2286"/>
    <x v="2256"/>
    <x v="2246"/>
    <x v="2297"/>
    <x v="2294"/>
    <x v="2"/>
    <x v="0"/>
    <x v="1"/>
    <x v="1"/>
    <x v="5"/>
    <x v="194"/>
    <x v="6"/>
    <x v="4"/>
    <x v="8"/>
    <x v="1"/>
    <x v="2"/>
  </r>
  <r>
    <x v="2298"/>
    <x v="1"/>
    <x v="1"/>
    <x v="2"/>
    <x v="3"/>
    <x v="4"/>
    <x v="4"/>
    <x v="4"/>
    <x v="2275"/>
    <x v="2281"/>
    <x v="2287"/>
    <x v="2257"/>
    <x v="2247"/>
    <x v="2298"/>
    <x v="2295"/>
    <x v="2"/>
    <x v="0"/>
    <x v="1"/>
    <x v="1"/>
    <x v="5"/>
    <x v="384"/>
    <x v="1"/>
    <x v="5"/>
    <x v="5"/>
    <x v="0"/>
    <x v="2"/>
  </r>
  <r>
    <x v="2299"/>
    <x v="0"/>
    <x v="1"/>
    <x v="2"/>
    <x v="0"/>
    <x v="7"/>
    <x v="7"/>
    <x v="7"/>
    <x v="2276"/>
    <x v="2282"/>
    <x v="2288"/>
    <x v="2258"/>
    <x v="2248"/>
    <x v="2299"/>
    <x v="2296"/>
    <x v="1326"/>
    <x v="0"/>
    <x v="540"/>
    <x v="92"/>
    <x v="5"/>
    <x v="72"/>
    <x v="2"/>
    <x v="0"/>
    <x v="3"/>
    <x v="1"/>
    <x v="1"/>
  </r>
  <r>
    <x v="2300"/>
    <x v="4"/>
    <x v="0"/>
    <x v="0"/>
    <x v="0"/>
    <x v="3"/>
    <x v="3"/>
    <x v="3"/>
    <x v="2277"/>
    <x v="2283"/>
    <x v="2289"/>
    <x v="2259"/>
    <x v="2249"/>
    <x v="2300"/>
    <x v="2297"/>
    <x v="1327"/>
    <x v="0"/>
    <x v="1"/>
    <x v="1"/>
    <x v="1"/>
    <x v="192"/>
    <x v="3"/>
    <x v="0"/>
    <x v="0"/>
    <x v="0"/>
    <x v="1"/>
  </r>
  <r>
    <x v="2301"/>
    <x v="0"/>
    <x v="0"/>
    <x v="4"/>
    <x v="4"/>
    <x v="6"/>
    <x v="6"/>
    <x v="6"/>
    <x v="2278"/>
    <x v="2284"/>
    <x v="2290"/>
    <x v="2260"/>
    <x v="2250"/>
    <x v="2301"/>
    <x v="2298"/>
    <x v="2"/>
    <x v="351"/>
    <x v="541"/>
    <x v="114"/>
    <x v="7"/>
    <x v="436"/>
    <x v="6"/>
    <x v="0"/>
    <x v="3"/>
    <x v="1"/>
    <x v="1"/>
  </r>
  <r>
    <x v="2302"/>
    <x v="0"/>
    <x v="1"/>
    <x v="2"/>
    <x v="0"/>
    <x v="3"/>
    <x v="3"/>
    <x v="3"/>
    <x v="2279"/>
    <x v="2285"/>
    <x v="2291"/>
    <x v="2261"/>
    <x v="543"/>
    <x v="2302"/>
    <x v="2299"/>
    <x v="1328"/>
    <x v="0"/>
    <x v="542"/>
    <x v="114"/>
    <x v="5"/>
    <x v="429"/>
    <x v="6"/>
    <x v="0"/>
    <x v="2"/>
    <x v="1"/>
    <x v="1"/>
  </r>
  <r>
    <x v="2303"/>
    <x v="1"/>
    <x v="0"/>
    <x v="2"/>
    <x v="3"/>
    <x v="3"/>
    <x v="3"/>
    <x v="3"/>
    <x v="2280"/>
    <x v="2286"/>
    <x v="2292"/>
    <x v="2262"/>
    <x v="2251"/>
    <x v="2303"/>
    <x v="2300"/>
    <x v="2"/>
    <x v="0"/>
    <x v="1"/>
    <x v="1"/>
    <x v="5"/>
    <x v="90"/>
    <x v="1"/>
    <x v="9"/>
    <x v="0"/>
    <x v="0"/>
    <x v="2"/>
  </r>
  <r>
    <x v="2304"/>
    <x v="1"/>
    <x v="1"/>
    <x v="0"/>
    <x v="0"/>
    <x v="4"/>
    <x v="4"/>
    <x v="4"/>
    <x v="2281"/>
    <x v="2287"/>
    <x v="2293"/>
    <x v="2263"/>
    <x v="2252"/>
    <x v="2304"/>
    <x v="2301"/>
    <x v="1329"/>
    <x v="0"/>
    <x v="1"/>
    <x v="1"/>
    <x v="1"/>
    <x v="81"/>
    <x v="6"/>
    <x v="5"/>
    <x v="3"/>
    <x v="1"/>
    <x v="1"/>
  </r>
  <r>
    <x v="2305"/>
    <x v="4"/>
    <x v="0"/>
    <x v="0"/>
    <x v="4"/>
    <x v="1"/>
    <x v="1"/>
    <x v="1"/>
    <x v="2282"/>
    <x v="2288"/>
    <x v="1468"/>
    <x v="2264"/>
    <x v="2253"/>
    <x v="2305"/>
    <x v="2302"/>
    <x v="2"/>
    <x v="352"/>
    <x v="1"/>
    <x v="1"/>
    <x v="1"/>
    <x v="4"/>
    <x v="1"/>
    <x v="4"/>
    <x v="5"/>
    <x v="0"/>
    <x v="1"/>
  </r>
  <r>
    <x v="2306"/>
    <x v="4"/>
    <x v="0"/>
    <x v="4"/>
    <x v="4"/>
    <x v="5"/>
    <x v="5"/>
    <x v="5"/>
    <x v="2283"/>
    <x v="2289"/>
    <x v="2294"/>
    <x v="2265"/>
    <x v="2254"/>
    <x v="2306"/>
    <x v="2303"/>
    <x v="2"/>
    <x v="353"/>
    <x v="1"/>
    <x v="1"/>
    <x v="9"/>
    <x v="208"/>
    <x v="1"/>
    <x v="0"/>
    <x v="5"/>
    <x v="0"/>
    <x v="1"/>
  </r>
  <r>
    <x v="2307"/>
    <x v="1"/>
    <x v="0"/>
    <x v="0"/>
    <x v="0"/>
    <x v="6"/>
    <x v="6"/>
    <x v="6"/>
    <x v="2284"/>
    <x v="2290"/>
    <x v="2295"/>
    <x v="2266"/>
    <x v="2255"/>
    <x v="2307"/>
    <x v="2304"/>
    <x v="1330"/>
    <x v="0"/>
    <x v="1"/>
    <x v="1"/>
    <x v="1"/>
    <x v="348"/>
    <x v="3"/>
    <x v="5"/>
    <x v="7"/>
    <x v="0"/>
    <x v="1"/>
  </r>
  <r>
    <x v="2308"/>
    <x v="1"/>
    <x v="1"/>
    <x v="2"/>
    <x v="3"/>
    <x v="2"/>
    <x v="2"/>
    <x v="2"/>
    <x v="2285"/>
    <x v="2291"/>
    <x v="2296"/>
    <x v="2267"/>
    <x v="2256"/>
    <x v="2308"/>
    <x v="2305"/>
    <x v="2"/>
    <x v="0"/>
    <x v="1"/>
    <x v="1"/>
    <x v="5"/>
    <x v="108"/>
    <x v="3"/>
    <x v="3"/>
    <x v="11"/>
    <x v="0"/>
    <x v="2"/>
  </r>
  <r>
    <x v="2309"/>
    <x v="1"/>
    <x v="0"/>
    <x v="2"/>
    <x v="3"/>
    <x v="5"/>
    <x v="5"/>
    <x v="5"/>
    <x v="2286"/>
    <x v="2292"/>
    <x v="2297"/>
    <x v="2268"/>
    <x v="2257"/>
    <x v="2309"/>
    <x v="2306"/>
    <x v="2"/>
    <x v="0"/>
    <x v="1"/>
    <x v="1"/>
    <x v="5"/>
    <x v="48"/>
    <x v="2"/>
    <x v="8"/>
    <x v="7"/>
    <x v="0"/>
    <x v="2"/>
  </r>
  <r>
    <x v="2310"/>
    <x v="2"/>
    <x v="0"/>
    <x v="0"/>
    <x v="3"/>
    <x v="4"/>
    <x v="4"/>
    <x v="4"/>
    <x v="2287"/>
    <x v="2293"/>
    <x v="2298"/>
    <x v="2269"/>
    <x v="2258"/>
    <x v="2310"/>
    <x v="2307"/>
    <x v="2"/>
    <x v="0"/>
    <x v="1"/>
    <x v="1"/>
    <x v="0"/>
    <x v="138"/>
    <x v="4"/>
    <x v="4"/>
    <x v="2"/>
    <x v="1"/>
    <x v="0"/>
  </r>
  <r>
    <x v="2311"/>
    <x v="2"/>
    <x v="0"/>
    <x v="2"/>
    <x v="3"/>
    <x v="0"/>
    <x v="0"/>
    <x v="0"/>
    <x v="2288"/>
    <x v="2294"/>
    <x v="2299"/>
    <x v="2270"/>
    <x v="2259"/>
    <x v="2311"/>
    <x v="2308"/>
    <x v="2"/>
    <x v="0"/>
    <x v="1"/>
    <x v="1"/>
    <x v="5"/>
    <x v="213"/>
    <x v="4"/>
    <x v="6"/>
    <x v="10"/>
    <x v="0"/>
    <x v="1"/>
  </r>
  <r>
    <x v="2312"/>
    <x v="0"/>
    <x v="1"/>
    <x v="2"/>
    <x v="0"/>
    <x v="5"/>
    <x v="5"/>
    <x v="5"/>
    <x v="2289"/>
    <x v="2295"/>
    <x v="2300"/>
    <x v="2271"/>
    <x v="2260"/>
    <x v="2312"/>
    <x v="2309"/>
    <x v="1331"/>
    <x v="0"/>
    <x v="543"/>
    <x v="129"/>
    <x v="5"/>
    <x v="457"/>
    <x v="0"/>
    <x v="10"/>
    <x v="0"/>
    <x v="0"/>
    <x v="2"/>
  </r>
  <r>
    <x v="2313"/>
    <x v="2"/>
    <x v="0"/>
    <x v="2"/>
    <x v="0"/>
    <x v="7"/>
    <x v="7"/>
    <x v="7"/>
    <x v="2290"/>
    <x v="2296"/>
    <x v="2301"/>
    <x v="2272"/>
    <x v="2261"/>
    <x v="2313"/>
    <x v="2310"/>
    <x v="1332"/>
    <x v="0"/>
    <x v="1"/>
    <x v="1"/>
    <x v="6"/>
    <x v="453"/>
    <x v="4"/>
    <x v="0"/>
    <x v="0"/>
    <x v="0"/>
    <x v="1"/>
  </r>
  <r>
    <x v="2314"/>
    <x v="4"/>
    <x v="0"/>
    <x v="2"/>
    <x v="0"/>
    <x v="1"/>
    <x v="1"/>
    <x v="1"/>
    <x v="2291"/>
    <x v="2297"/>
    <x v="2302"/>
    <x v="2273"/>
    <x v="2262"/>
    <x v="2314"/>
    <x v="2311"/>
    <x v="1333"/>
    <x v="0"/>
    <x v="1"/>
    <x v="1"/>
    <x v="6"/>
    <x v="185"/>
    <x v="5"/>
    <x v="6"/>
    <x v="7"/>
    <x v="0"/>
    <x v="1"/>
  </r>
  <r>
    <x v="2315"/>
    <x v="3"/>
    <x v="1"/>
    <x v="0"/>
    <x v="0"/>
    <x v="7"/>
    <x v="7"/>
    <x v="7"/>
    <x v="2292"/>
    <x v="2298"/>
    <x v="2303"/>
    <x v="2274"/>
    <x v="2263"/>
    <x v="2315"/>
    <x v="2312"/>
    <x v="1334"/>
    <x v="0"/>
    <x v="1"/>
    <x v="1"/>
    <x v="0"/>
    <x v="129"/>
    <x v="1"/>
    <x v="5"/>
    <x v="5"/>
    <x v="0"/>
    <x v="1"/>
  </r>
  <r>
    <x v="2316"/>
    <x v="0"/>
    <x v="0"/>
    <x v="0"/>
    <x v="0"/>
    <x v="6"/>
    <x v="6"/>
    <x v="6"/>
    <x v="2293"/>
    <x v="2299"/>
    <x v="2304"/>
    <x v="2275"/>
    <x v="2264"/>
    <x v="2316"/>
    <x v="2313"/>
    <x v="1335"/>
    <x v="0"/>
    <x v="544"/>
    <x v="42"/>
    <x v="1"/>
    <x v="410"/>
    <x v="1"/>
    <x v="0"/>
    <x v="5"/>
    <x v="0"/>
    <x v="1"/>
  </r>
  <r>
    <x v="2317"/>
    <x v="2"/>
    <x v="0"/>
    <x v="1"/>
    <x v="3"/>
    <x v="0"/>
    <x v="0"/>
    <x v="0"/>
    <x v="2294"/>
    <x v="2300"/>
    <x v="2305"/>
    <x v="2276"/>
    <x v="2265"/>
    <x v="2317"/>
    <x v="2314"/>
    <x v="2"/>
    <x v="0"/>
    <x v="1"/>
    <x v="1"/>
    <x v="8"/>
    <x v="86"/>
    <x v="2"/>
    <x v="0"/>
    <x v="0"/>
    <x v="0"/>
    <x v="0"/>
  </r>
  <r>
    <x v="2318"/>
    <x v="2"/>
    <x v="0"/>
    <x v="2"/>
    <x v="3"/>
    <x v="1"/>
    <x v="1"/>
    <x v="1"/>
    <x v="2295"/>
    <x v="2301"/>
    <x v="2306"/>
    <x v="2277"/>
    <x v="2266"/>
    <x v="2318"/>
    <x v="2315"/>
    <x v="2"/>
    <x v="0"/>
    <x v="1"/>
    <x v="1"/>
    <x v="5"/>
    <x v="55"/>
    <x v="5"/>
    <x v="6"/>
    <x v="2"/>
    <x v="1"/>
    <x v="1"/>
  </r>
  <r>
    <x v="2319"/>
    <x v="4"/>
    <x v="1"/>
    <x v="2"/>
    <x v="0"/>
    <x v="4"/>
    <x v="4"/>
    <x v="4"/>
    <x v="2296"/>
    <x v="2302"/>
    <x v="2307"/>
    <x v="2278"/>
    <x v="2267"/>
    <x v="2319"/>
    <x v="2316"/>
    <x v="1336"/>
    <x v="0"/>
    <x v="1"/>
    <x v="1"/>
    <x v="6"/>
    <x v="118"/>
    <x v="5"/>
    <x v="2"/>
    <x v="3"/>
    <x v="1"/>
    <x v="1"/>
  </r>
  <r>
    <x v="2320"/>
    <x v="4"/>
    <x v="0"/>
    <x v="2"/>
    <x v="0"/>
    <x v="6"/>
    <x v="6"/>
    <x v="6"/>
    <x v="2297"/>
    <x v="2303"/>
    <x v="2308"/>
    <x v="2279"/>
    <x v="2268"/>
    <x v="2320"/>
    <x v="2317"/>
    <x v="1337"/>
    <x v="0"/>
    <x v="1"/>
    <x v="1"/>
    <x v="6"/>
    <x v="351"/>
    <x v="5"/>
    <x v="2"/>
    <x v="7"/>
    <x v="0"/>
    <x v="1"/>
  </r>
  <r>
    <x v="2321"/>
    <x v="1"/>
    <x v="1"/>
    <x v="1"/>
    <x v="0"/>
    <x v="6"/>
    <x v="6"/>
    <x v="6"/>
    <x v="2298"/>
    <x v="2304"/>
    <x v="2309"/>
    <x v="2280"/>
    <x v="2269"/>
    <x v="2321"/>
    <x v="2318"/>
    <x v="1338"/>
    <x v="0"/>
    <x v="1"/>
    <x v="1"/>
    <x v="10"/>
    <x v="335"/>
    <x v="1"/>
    <x v="10"/>
    <x v="11"/>
    <x v="0"/>
    <x v="1"/>
  </r>
  <r>
    <x v="2322"/>
    <x v="4"/>
    <x v="0"/>
    <x v="4"/>
    <x v="4"/>
    <x v="6"/>
    <x v="6"/>
    <x v="6"/>
    <x v="2299"/>
    <x v="2305"/>
    <x v="2310"/>
    <x v="2281"/>
    <x v="2270"/>
    <x v="2322"/>
    <x v="2319"/>
    <x v="2"/>
    <x v="354"/>
    <x v="1"/>
    <x v="1"/>
    <x v="9"/>
    <x v="10"/>
    <x v="3"/>
    <x v="7"/>
    <x v="5"/>
    <x v="0"/>
    <x v="1"/>
  </r>
  <r>
    <x v="2323"/>
    <x v="4"/>
    <x v="0"/>
    <x v="0"/>
    <x v="0"/>
    <x v="2"/>
    <x v="2"/>
    <x v="2"/>
    <x v="2300"/>
    <x v="2306"/>
    <x v="2311"/>
    <x v="2282"/>
    <x v="2271"/>
    <x v="2323"/>
    <x v="2320"/>
    <x v="1339"/>
    <x v="0"/>
    <x v="1"/>
    <x v="1"/>
    <x v="1"/>
    <x v="97"/>
    <x v="6"/>
    <x v="7"/>
    <x v="5"/>
    <x v="0"/>
    <x v="1"/>
  </r>
  <r>
    <x v="2324"/>
    <x v="2"/>
    <x v="0"/>
    <x v="0"/>
    <x v="3"/>
    <x v="1"/>
    <x v="1"/>
    <x v="1"/>
    <x v="2301"/>
    <x v="2307"/>
    <x v="2312"/>
    <x v="154"/>
    <x v="2272"/>
    <x v="2324"/>
    <x v="2321"/>
    <x v="2"/>
    <x v="0"/>
    <x v="1"/>
    <x v="1"/>
    <x v="0"/>
    <x v="224"/>
    <x v="5"/>
    <x v="3"/>
    <x v="1"/>
    <x v="0"/>
    <x v="1"/>
  </r>
  <r>
    <x v="2325"/>
    <x v="2"/>
    <x v="0"/>
    <x v="4"/>
    <x v="0"/>
    <x v="7"/>
    <x v="7"/>
    <x v="7"/>
    <x v="2302"/>
    <x v="2308"/>
    <x v="2313"/>
    <x v="2283"/>
    <x v="2273"/>
    <x v="2325"/>
    <x v="2322"/>
    <x v="1340"/>
    <x v="0"/>
    <x v="1"/>
    <x v="1"/>
    <x v="9"/>
    <x v="423"/>
    <x v="1"/>
    <x v="4"/>
    <x v="5"/>
    <x v="0"/>
    <x v="1"/>
  </r>
  <r>
    <x v="2326"/>
    <x v="4"/>
    <x v="0"/>
    <x v="2"/>
    <x v="0"/>
    <x v="7"/>
    <x v="7"/>
    <x v="7"/>
    <x v="2303"/>
    <x v="2309"/>
    <x v="2314"/>
    <x v="2284"/>
    <x v="2274"/>
    <x v="2326"/>
    <x v="2323"/>
    <x v="1341"/>
    <x v="0"/>
    <x v="1"/>
    <x v="1"/>
    <x v="6"/>
    <x v="164"/>
    <x v="3"/>
    <x v="8"/>
    <x v="9"/>
    <x v="2"/>
    <x v="1"/>
  </r>
  <r>
    <x v="2327"/>
    <x v="0"/>
    <x v="0"/>
    <x v="0"/>
    <x v="0"/>
    <x v="1"/>
    <x v="1"/>
    <x v="1"/>
    <x v="2304"/>
    <x v="2310"/>
    <x v="2315"/>
    <x v="2285"/>
    <x v="2275"/>
    <x v="2327"/>
    <x v="2324"/>
    <x v="1342"/>
    <x v="0"/>
    <x v="545"/>
    <x v="20"/>
    <x v="0"/>
    <x v="409"/>
    <x v="5"/>
    <x v="0"/>
    <x v="5"/>
    <x v="0"/>
    <x v="1"/>
  </r>
  <r>
    <x v="2328"/>
    <x v="4"/>
    <x v="1"/>
    <x v="2"/>
    <x v="0"/>
    <x v="7"/>
    <x v="7"/>
    <x v="7"/>
    <x v="2305"/>
    <x v="2311"/>
    <x v="2316"/>
    <x v="2286"/>
    <x v="2276"/>
    <x v="2328"/>
    <x v="2325"/>
    <x v="1343"/>
    <x v="0"/>
    <x v="1"/>
    <x v="1"/>
    <x v="6"/>
    <x v="398"/>
    <x v="4"/>
    <x v="11"/>
    <x v="1"/>
    <x v="0"/>
    <x v="1"/>
  </r>
  <r>
    <x v="2329"/>
    <x v="1"/>
    <x v="0"/>
    <x v="0"/>
    <x v="0"/>
    <x v="3"/>
    <x v="3"/>
    <x v="3"/>
    <x v="2306"/>
    <x v="2312"/>
    <x v="2317"/>
    <x v="2287"/>
    <x v="2277"/>
    <x v="2329"/>
    <x v="2326"/>
    <x v="1344"/>
    <x v="0"/>
    <x v="1"/>
    <x v="1"/>
    <x v="1"/>
    <x v="312"/>
    <x v="5"/>
    <x v="1"/>
    <x v="8"/>
    <x v="1"/>
    <x v="1"/>
  </r>
  <r>
    <x v="2330"/>
    <x v="1"/>
    <x v="1"/>
    <x v="2"/>
    <x v="3"/>
    <x v="6"/>
    <x v="6"/>
    <x v="6"/>
    <x v="2307"/>
    <x v="2313"/>
    <x v="2318"/>
    <x v="2288"/>
    <x v="2278"/>
    <x v="2330"/>
    <x v="2327"/>
    <x v="2"/>
    <x v="0"/>
    <x v="1"/>
    <x v="1"/>
    <x v="5"/>
    <x v="288"/>
    <x v="6"/>
    <x v="3"/>
    <x v="11"/>
    <x v="0"/>
    <x v="2"/>
  </r>
  <r>
    <x v="2331"/>
    <x v="2"/>
    <x v="0"/>
    <x v="2"/>
    <x v="3"/>
    <x v="4"/>
    <x v="4"/>
    <x v="4"/>
    <x v="2308"/>
    <x v="2314"/>
    <x v="2319"/>
    <x v="2289"/>
    <x v="2279"/>
    <x v="2331"/>
    <x v="2328"/>
    <x v="2"/>
    <x v="0"/>
    <x v="1"/>
    <x v="1"/>
    <x v="5"/>
    <x v="66"/>
    <x v="6"/>
    <x v="0"/>
    <x v="0"/>
    <x v="0"/>
    <x v="1"/>
  </r>
  <r>
    <x v="2332"/>
    <x v="2"/>
    <x v="0"/>
    <x v="1"/>
    <x v="3"/>
    <x v="0"/>
    <x v="0"/>
    <x v="0"/>
    <x v="2309"/>
    <x v="2315"/>
    <x v="2320"/>
    <x v="2290"/>
    <x v="2280"/>
    <x v="2332"/>
    <x v="2329"/>
    <x v="2"/>
    <x v="0"/>
    <x v="1"/>
    <x v="1"/>
    <x v="8"/>
    <x v="13"/>
    <x v="5"/>
    <x v="1"/>
    <x v="2"/>
    <x v="1"/>
    <x v="0"/>
  </r>
  <r>
    <x v="2333"/>
    <x v="2"/>
    <x v="0"/>
    <x v="2"/>
    <x v="3"/>
    <x v="3"/>
    <x v="3"/>
    <x v="3"/>
    <x v="2310"/>
    <x v="2316"/>
    <x v="2321"/>
    <x v="2291"/>
    <x v="2281"/>
    <x v="2333"/>
    <x v="2330"/>
    <x v="2"/>
    <x v="0"/>
    <x v="1"/>
    <x v="1"/>
    <x v="5"/>
    <x v="225"/>
    <x v="0"/>
    <x v="7"/>
    <x v="10"/>
    <x v="0"/>
    <x v="2"/>
  </r>
  <r>
    <x v="2334"/>
    <x v="3"/>
    <x v="0"/>
    <x v="1"/>
    <x v="0"/>
    <x v="4"/>
    <x v="4"/>
    <x v="4"/>
    <x v="2311"/>
    <x v="2317"/>
    <x v="2322"/>
    <x v="2292"/>
    <x v="2282"/>
    <x v="2334"/>
    <x v="2331"/>
    <x v="1345"/>
    <x v="0"/>
    <x v="1"/>
    <x v="1"/>
    <x v="8"/>
    <x v="248"/>
    <x v="6"/>
    <x v="5"/>
    <x v="1"/>
    <x v="0"/>
    <x v="0"/>
  </r>
  <r>
    <x v="2335"/>
    <x v="0"/>
    <x v="0"/>
    <x v="1"/>
    <x v="0"/>
    <x v="1"/>
    <x v="1"/>
    <x v="1"/>
    <x v="2312"/>
    <x v="2318"/>
    <x v="2323"/>
    <x v="2293"/>
    <x v="2283"/>
    <x v="2335"/>
    <x v="2332"/>
    <x v="1346"/>
    <x v="0"/>
    <x v="546"/>
    <x v="63"/>
    <x v="10"/>
    <x v="194"/>
    <x v="6"/>
    <x v="4"/>
    <x v="2"/>
    <x v="1"/>
    <x v="0"/>
  </r>
  <r>
    <x v="2336"/>
    <x v="4"/>
    <x v="0"/>
    <x v="2"/>
    <x v="4"/>
    <x v="6"/>
    <x v="6"/>
    <x v="6"/>
    <x v="2313"/>
    <x v="2319"/>
    <x v="2324"/>
    <x v="2294"/>
    <x v="2284"/>
    <x v="2336"/>
    <x v="2333"/>
    <x v="2"/>
    <x v="355"/>
    <x v="1"/>
    <x v="1"/>
    <x v="6"/>
    <x v="170"/>
    <x v="4"/>
    <x v="1"/>
    <x v="3"/>
    <x v="1"/>
    <x v="2"/>
  </r>
  <r>
    <x v="2337"/>
    <x v="0"/>
    <x v="0"/>
    <x v="4"/>
    <x v="4"/>
    <x v="4"/>
    <x v="4"/>
    <x v="4"/>
    <x v="2314"/>
    <x v="2320"/>
    <x v="2325"/>
    <x v="2295"/>
    <x v="2285"/>
    <x v="2337"/>
    <x v="2334"/>
    <x v="2"/>
    <x v="356"/>
    <x v="547"/>
    <x v="8"/>
    <x v="7"/>
    <x v="99"/>
    <x v="5"/>
    <x v="6"/>
    <x v="3"/>
    <x v="1"/>
    <x v="1"/>
  </r>
  <r>
    <x v="2338"/>
    <x v="2"/>
    <x v="0"/>
    <x v="4"/>
    <x v="3"/>
    <x v="3"/>
    <x v="3"/>
    <x v="3"/>
    <x v="2315"/>
    <x v="2321"/>
    <x v="2326"/>
    <x v="2296"/>
    <x v="2286"/>
    <x v="2338"/>
    <x v="2335"/>
    <x v="2"/>
    <x v="0"/>
    <x v="1"/>
    <x v="1"/>
    <x v="7"/>
    <x v="361"/>
    <x v="6"/>
    <x v="1"/>
    <x v="7"/>
    <x v="0"/>
    <x v="1"/>
  </r>
  <r>
    <x v="2339"/>
    <x v="1"/>
    <x v="0"/>
    <x v="2"/>
    <x v="3"/>
    <x v="6"/>
    <x v="6"/>
    <x v="6"/>
    <x v="2316"/>
    <x v="2322"/>
    <x v="2327"/>
    <x v="2297"/>
    <x v="2287"/>
    <x v="2339"/>
    <x v="2336"/>
    <x v="2"/>
    <x v="0"/>
    <x v="1"/>
    <x v="1"/>
    <x v="5"/>
    <x v="118"/>
    <x v="5"/>
    <x v="2"/>
    <x v="7"/>
    <x v="0"/>
    <x v="2"/>
  </r>
  <r>
    <x v="2340"/>
    <x v="1"/>
    <x v="0"/>
    <x v="2"/>
    <x v="0"/>
    <x v="7"/>
    <x v="7"/>
    <x v="7"/>
    <x v="2317"/>
    <x v="2323"/>
    <x v="2328"/>
    <x v="2298"/>
    <x v="2288"/>
    <x v="2340"/>
    <x v="2337"/>
    <x v="1347"/>
    <x v="0"/>
    <x v="1"/>
    <x v="1"/>
    <x v="6"/>
    <x v="23"/>
    <x v="6"/>
    <x v="10"/>
    <x v="3"/>
    <x v="1"/>
    <x v="2"/>
  </r>
  <r>
    <x v="2341"/>
    <x v="0"/>
    <x v="0"/>
    <x v="2"/>
    <x v="4"/>
    <x v="6"/>
    <x v="6"/>
    <x v="6"/>
    <x v="299"/>
    <x v="2324"/>
    <x v="2329"/>
    <x v="2299"/>
    <x v="2289"/>
    <x v="2341"/>
    <x v="2338"/>
    <x v="2"/>
    <x v="357"/>
    <x v="548"/>
    <x v="124"/>
    <x v="5"/>
    <x v="39"/>
    <x v="6"/>
    <x v="0"/>
    <x v="6"/>
    <x v="2"/>
    <x v="2"/>
  </r>
  <r>
    <x v="2342"/>
    <x v="4"/>
    <x v="0"/>
    <x v="2"/>
    <x v="0"/>
    <x v="3"/>
    <x v="3"/>
    <x v="3"/>
    <x v="2318"/>
    <x v="2325"/>
    <x v="2330"/>
    <x v="2300"/>
    <x v="2290"/>
    <x v="2342"/>
    <x v="2339"/>
    <x v="1348"/>
    <x v="0"/>
    <x v="1"/>
    <x v="1"/>
    <x v="6"/>
    <x v="484"/>
    <x v="4"/>
    <x v="7"/>
    <x v="6"/>
    <x v="2"/>
    <x v="2"/>
  </r>
  <r>
    <x v="2343"/>
    <x v="4"/>
    <x v="0"/>
    <x v="0"/>
    <x v="4"/>
    <x v="4"/>
    <x v="4"/>
    <x v="4"/>
    <x v="2319"/>
    <x v="2326"/>
    <x v="2331"/>
    <x v="2301"/>
    <x v="2291"/>
    <x v="2343"/>
    <x v="2340"/>
    <x v="2"/>
    <x v="358"/>
    <x v="1"/>
    <x v="1"/>
    <x v="1"/>
    <x v="466"/>
    <x v="0"/>
    <x v="10"/>
    <x v="5"/>
    <x v="0"/>
    <x v="1"/>
  </r>
  <r>
    <x v="2344"/>
    <x v="1"/>
    <x v="0"/>
    <x v="2"/>
    <x v="0"/>
    <x v="4"/>
    <x v="4"/>
    <x v="4"/>
    <x v="2320"/>
    <x v="2327"/>
    <x v="2332"/>
    <x v="2302"/>
    <x v="2292"/>
    <x v="2344"/>
    <x v="2341"/>
    <x v="1349"/>
    <x v="0"/>
    <x v="1"/>
    <x v="1"/>
    <x v="6"/>
    <x v="399"/>
    <x v="1"/>
    <x v="4"/>
    <x v="5"/>
    <x v="0"/>
    <x v="1"/>
  </r>
  <r>
    <x v="2345"/>
    <x v="0"/>
    <x v="0"/>
    <x v="0"/>
    <x v="0"/>
    <x v="3"/>
    <x v="3"/>
    <x v="3"/>
    <x v="2321"/>
    <x v="2328"/>
    <x v="2333"/>
    <x v="2303"/>
    <x v="2293"/>
    <x v="2345"/>
    <x v="2342"/>
    <x v="1350"/>
    <x v="0"/>
    <x v="549"/>
    <x v="56"/>
    <x v="1"/>
    <x v="323"/>
    <x v="4"/>
    <x v="1"/>
    <x v="11"/>
    <x v="0"/>
    <x v="1"/>
  </r>
  <r>
    <x v="2346"/>
    <x v="2"/>
    <x v="0"/>
    <x v="2"/>
    <x v="3"/>
    <x v="6"/>
    <x v="6"/>
    <x v="6"/>
    <x v="2322"/>
    <x v="2329"/>
    <x v="2334"/>
    <x v="2304"/>
    <x v="2294"/>
    <x v="2346"/>
    <x v="2343"/>
    <x v="2"/>
    <x v="0"/>
    <x v="1"/>
    <x v="1"/>
    <x v="5"/>
    <x v="255"/>
    <x v="0"/>
    <x v="10"/>
    <x v="0"/>
    <x v="0"/>
    <x v="1"/>
  </r>
  <r>
    <x v="2347"/>
    <x v="1"/>
    <x v="1"/>
    <x v="2"/>
    <x v="3"/>
    <x v="0"/>
    <x v="0"/>
    <x v="0"/>
    <x v="2323"/>
    <x v="2330"/>
    <x v="2335"/>
    <x v="2305"/>
    <x v="2295"/>
    <x v="2347"/>
    <x v="2344"/>
    <x v="2"/>
    <x v="0"/>
    <x v="1"/>
    <x v="1"/>
    <x v="5"/>
    <x v="257"/>
    <x v="2"/>
    <x v="0"/>
    <x v="2"/>
    <x v="1"/>
    <x v="2"/>
  </r>
  <r>
    <x v="2348"/>
    <x v="2"/>
    <x v="0"/>
    <x v="2"/>
    <x v="3"/>
    <x v="7"/>
    <x v="7"/>
    <x v="7"/>
    <x v="2324"/>
    <x v="2331"/>
    <x v="2336"/>
    <x v="2306"/>
    <x v="2296"/>
    <x v="2348"/>
    <x v="2345"/>
    <x v="2"/>
    <x v="0"/>
    <x v="1"/>
    <x v="1"/>
    <x v="5"/>
    <x v="410"/>
    <x v="1"/>
    <x v="0"/>
    <x v="5"/>
    <x v="0"/>
    <x v="1"/>
  </r>
  <r>
    <x v="2349"/>
    <x v="4"/>
    <x v="0"/>
    <x v="4"/>
    <x v="4"/>
    <x v="3"/>
    <x v="3"/>
    <x v="3"/>
    <x v="2325"/>
    <x v="2332"/>
    <x v="2337"/>
    <x v="2307"/>
    <x v="2297"/>
    <x v="2349"/>
    <x v="2346"/>
    <x v="2"/>
    <x v="359"/>
    <x v="1"/>
    <x v="1"/>
    <x v="9"/>
    <x v="414"/>
    <x v="0"/>
    <x v="7"/>
    <x v="9"/>
    <x v="2"/>
    <x v="1"/>
  </r>
  <r>
    <x v="2350"/>
    <x v="2"/>
    <x v="0"/>
    <x v="2"/>
    <x v="3"/>
    <x v="6"/>
    <x v="6"/>
    <x v="6"/>
    <x v="2326"/>
    <x v="2333"/>
    <x v="2338"/>
    <x v="2308"/>
    <x v="2298"/>
    <x v="2350"/>
    <x v="2347"/>
    <x v="2"/>
    <x v="0"/>
    <x v="1"/>
    <x v="1"/>
    <x v="5"/>
    <x v="158"/>
    <x v="1"/>
    <x v="6"/>
    <x v="1"/>
    <x v="0"/>
    <x v="2"/>
  </r>
  <r>
    <x v="2351"/>
    <x v="0"/>
    <x v="0"/>
    <x v="2"/>
    <x v="4"/>
    <x v="4"/>
    <x v="4"/>
    <x v="4"/>
    <x v="2327"/>
    <x v="2334"/>
    <x v="2339"/>
    <x v="2309"/>
    <x v="2299"/>
    <x v="2351"/>
    <x v="2348"/>
    <x v="2"/>
    <x v="360"/>
    <x v="550"/>
    <x v="41"/>
    <x v="5"/>
    <x v="429"/>
    <x v="6"/>
    <x v="0"/>
    <x v="2"/>
    <x v="1"/>
    <x v="2"/>
  </r>
  <r>
    <x v="2352"/>
    <x v="2"/>
    <x v="0"/>
    <x v="2"/>
    <x v="0"/>
    <x v="3"/>
    <x v="3"/>
    <x v="3"/>
    <x v="2328"/>
    <x v="2335"/>
    <x v="2340"/>
    <x v="2310"/>
    <x v="2300"/>
    <x v="2352"/>
    <x v="2349"/>
    <x v="1351"/>
    <x v="0"/>
    <x v="1"/>
    <x v="1"/>
    <x v="6"/>
    <x v="236"/>
    <x v="6"/>
    <x v="7"/>
    <x v="0"/>
    <x v="0"/>
    <x v="1"/>
  </r>
  <r>
    <x v="2353"/>
    <x v="2"/>
    <x v="0"/>
    <x v="2"/>
    <x v="3"/>
    <x v="7"/>
    <x v="7"/>
    <x v="7"/>
    <x v="2329"/>
    <x v="2336"/>
    <x v="2341"/>
    <x v="2311"/>
    <x v="2301"/>
    <x v="2353"/>
    <x v="2350"/>
    <x v="2"/>
    <x v="0"/>
    <x v="1"/>
    <x v="1"/>
    <x v="5"/>
    <x v="247"/>
    <x v="1"/>
    <x v="1"/>
    <x v="7"/>
    <x v="0"/>
    <x v="1"/>
  </r>
  <r>
    <x v="2354"/>
    <x v="2"/>
    <x v="0"/>
    <x v="2"/>
    <x v="3"/>
    <x v="0"/>
    <x v="0"/>
    <x v="0"/>
    <x v="2330"/>
    <x v="2337"/>
    <x v="2342"/>
    <x v="2312"/>
    <x v="2302"/>
    <x v="2354"/>
    <x v="2351"/>
    <x v="2"/>
    <x v="0"/>
    <x v="1"/>
    <x v="1"/>
    <x v="5"/>
    <x v="32"/>
    <x v="3"/>
    <x v="4"/>
    <x v="7"/>
    <x v="0"/>
    <x v="1"/>
  </r>
  <r>
    <x v="2355"/>
    <x v="0"/>
    <x v="0"/>
    <x v="0"/>
    <x v="0"/>
    <x v="5"/>
    <x v="5"/>
    <x v="5"/>
    <x v="2331"/>
    <x v="2338"/>
    <x v="2343"/>
    <x v="2313"/>
    <x v="2303"/>
    <x v="2355"/>
    <x v="2352"/>
    <x v="1352"/>
    <x v="0"/>
    <x v="551"/>
    <x v="38"/>
    <x v="0"/>
    <x v="94"/>
    <x v="4"/>
    <x v="10"/>
    <x v="5"/>
    <x v="0"/>
    <x v="1"/>
  </r>
  <r>
    <x v="2356"/>
    <x v="4"/>
    <x v="0"/>
    <x v="4"/>
    <x v="4"/>
    <x v="0"/>
    <x v="0"/>
    <x v="0"/>
    <x v="2332"/>
    <x v="2339"/>
    <x v="2344"/>
    <x v="2314"/>
    <x v="2304"/>
    <x v="2356"/>
    <x v="2353"/>
    <x v="2"/>
    <x v="361"/>
    <x v="1"/>
    <x v="1"/>
    <x v="9"/>
    <x v="4"/>
    <x v="1"/>
    <x v="4"/>
    <x v="7"/>
    <x v="0"/>
    <x v="1"/>
  </r>
  <r>
    <x v="2357"/>
    <x v="1"/>
    <x v="0"/>
    <x v="2"/>
    <x v="3"/>
    <x v="4"/>
    <x v="4"/>
    <x v="4"/>
    <x v="2333"/>
    <x v="2340"/>
    <x v="2345"/>
    <x v="2315"/>
    <x v="2305"/>
    <x v="2357"/>
    <x v="2354"/>
    <x v="2"/>
    <x v="0"/>
    <x v="1"/>
    <x v="1"/>
    <x v="5"/>
    <x v="388"/>
    <x v="0"/>
    <x v="4"/>
    <x v="7"/>
    <x v="0"/>
    <x v="1"/>
  </r>
  <r>
    <x v="2358"/>
    <x v="4"/>
    <x v="0"/>
    <x v="2"/>
    <x v="0"/>
    <x v="1"/>
    <x v="1"/>
    <x v="1"/>
    <x v="2334"/>
    <x v="2341"/>
    <x v="2346"/>
    <x v="2316"/>
    <x v="2306"/>
    <x v="2358"/>
    <x v="2355"/>
    <x v="1353"/>
    <x v="0"/>
    <x v="1"/>
    <x v="1"/>
    <x v="6"/>
    <x v="438"/>
    <x v="2"/>
    <x v="9"/>
    <x v="6"/>
    <x v="2"/>
    <x v="2"/>
  </r>
  <r>
    <x v="2359"/>
    <x v="4"/>
    <x v="0"/>
    <x v="2"/>
    <x v="0"/>
    <x v="2"/>
    <x v="2"/>
    <x v="2"/>
    <x v="2335"/>
    <x v="2342"/>
    <x v="2347"/>
    <x v="2317"/>
    <x v="2307"/>
    <x v="2359"/>
    <x v="2356"/>
    <x v="1354"/>
    <x v="0"/>
    <x v="1"/>
    <x v="1"/>
    <x v="6"/>
    <x v="477"/>
    <x v="4"/>
    <x v="8"/>
    <x v="1"/>
    <x v="0"/>
    <x v="2"/>
  </r>
  <r>
    <x v="2360"/>
    <x v="2"/>
    <x v="0"/>
    <x v="2"/>
    <x v="3"/>
    <x v="2"/>
    <x v="2"/>
    <x v="2"/>
    <x v="2336"/>
    <x v="2343"/>
    <x v="2348"/>
    <x v="2318"/>
    <x v="2308"/>
    <x v="2360"/>
    <x v="2357"/>
    <x v="2"/>
    <x v="0"/>
    <x v="1"/>
    <x v="1"/>
    <x v="5"/>
    <x v="61"/>
    <x v="5"/>
    <x v="3"/>
    <x v="1"/>
    <x v="0"/>
    <x v="1"/>
  </r>
  <r>
    <x v="2361"/>
    <x v="2"/>
    <x v="0"/>
    <x v="4"/>
    <x v="3"/>
    <x v="1"/>
    <x v="1"/>
    <x v="1"/>
    <x v="2337"/>
    <x v="2344"/>
    <x v="2349"/>
    <x v="906"/>
    <x v="2309"/>
    <x v="2361"/>
    <x v="2358"/>
    <x v="2"/>
    <x v="0"/>
    <x v="1"/>
    <x v="1"/>
    <x v="7"/>
    <x v="356"/>
    <x v="5"/>
    <x v="5"/>
    <x v="4"/>
    <x v="1"/>
    <x v="1"/>
  </r>
  <r>
    <x v="2362"/>
    <x v="0"/>
    <x v="0"/>
    <x v="2"/>
    <x v="0"/>
    <x v="0"/>
    <x v="0"/>
    <x v="0"/>
    <x v="2338"/>
    <x v="2345"/>
    <x v="2350"/>
    <x v="2319"/>
    <x v="2310"/>
    <x v="2362"/>
    <x v="2359"/>
    <x v="1355"/>
    <x v="0"/>
    <x v="552"/>
    <x v="136"/>
    <x v="5"/>
    <x v="47"/>
    <x v="6"/>
    <x v="11"/>
    <x v="4"/>
    <x v="1"/>
    <x v="1"/>
  </r>
  <r>
    <x v="2363"/>
    <x v="1"/>
    <x v="0"/>
    <x v="2"/>
    <x v="3"/>
    <x v="6"/>
    <x v="6"/>
    <x v="6"/>
    <x v="2339"/>
    <x v="2346"/>
    <x v="2351"/>
    <x v="2320"/>
    <x v="962"/>
    <x v="2363"/>
    <x v="2360"/>
    <x v="2"/>
    <x v="0"/>
    <x v="1"/>
    <x v="1"/>
    <x v="5"/>
    <x v="428"/>
    <x v="4"/>
    <x v="5"/>
    <x v="9"/>
    <x v="2"/>
    <x v="2"/>
  </r>
  <r>
    <x v="2364"/>
    <x v="0"/>
    <x v="0"/>
    <x v="2"/>
    <x v="4"/>
    <x v="7"/>
    <x v="7"/>
    <x v="7"/>
    <x v="2340"/>
    <x v="2347"/>
    <x v="2352"/>
    <x v="2321"/>
    <x v="2311"/>
    <x v="2364"/>
    <x v="2361"/>
    <x v="2"/>
    <x v="362"/>
    <x v="553"/>
    <x v="17"/>
    <x v="5"/>
    <x v="339"/>
    <x v="2"/>
    <x v="1"/>
    <x v="11"/>
    <x v="0"/>
    <x v="1"/>
  </r>
  <r>
    <x v="2365"/>
    <x v="2"/>
    <x v="0"/>
    <x v="2"/>
    <x v="3"/>
    <x v="4"/>
    <x v="4"/>
    <x v="4"/>
    <x v="2341"/>
    <x v="2348"/>
    <x v="2353"/>
    <x v="2322"/>
    <x v="2312"/>
    <x v="2365"/>
    <x v="2362"/>
    <x v="2"/>
    <x v="0"/>
    <x v="1"/>
    <x v="1"/>
    <x v="5"/>
    <x v="43"/>
    <x v="1"/>
    <x v="0"/>
    <x v="3"/>
    <x v="1"/>
    <x v="2"/>
  </r>
  <r>
    <x v="2366"/>
    <x v="0"/>
    <x v="0"/>
    <x v="2"/>
    <x v="0"/>
    <x v="4"/>
    <x v="4"/>
    <x v="4"/>
    <x v="2342"/>
    <x v="2349"/>
    <x v="2354"/>
    <x v="2323"/>
    <x v="2313"/>
    <x v="2366"/>
    <x v="2363"/>
    <x v="1356"/>
    <x v="0"/>
    <x v="554"/>
    <x v="26"/>
    <x v="6"/>
    <x v="374"/>
    <x v="4"/>
    <x v="9"/>
    <x v="3"/>
    <x v="1"/>
    <x v="2"/>
  </r>
  <r>
    <x v="2367"/>
    <x v="0"/>
    <x v="1"/>
    <x v="1"/>
    <x v="0"/>
    <x v="1"/>
    <x v="1"/>
    <x v="1"/>
    <x v="2343"/>
    <x v="2350"/>
    <x v="2355"/>
    <x v="2324"/>
    <x v="2314"/>
    <x v="2367"/>
    <x v="2364"/>
    <x v="1357"/>
    <x v="0"/>
    <x v="555"/>
    <x v="97"/>
    <x v="8"/>
    <x v="39"/>
    <x v="6"/>
    <x v="0"/>
    <x v="9"/>
    <x v="2"/>
    <x v="0"/>
  </r>
  <r>
    <x v="2368"/>
    <x v="4"/>
    <x v="1"/>
    <x v="2"/>
    <x v="0"/>
    <x v="6"/>
    <x v="6"/>
    <x v="6"/>
    <x v="2344"/>
    <x v="2351"/>
    <x v="2356"/>
    <x v="2325"/>
    <x v="2315"/>
    <x v="2368"/>
    <x v="2365"/>
    <x v="1358"/>
    <x v="0"/>
    <x v="1"/>
    <x v="1"/>
    <x v="6"/>
    <x v="115"/>
    <x v="3"/>
    <x v="6"/>
    <x v="2"/>
    <x v="1"/>
    <x v="1"/>
  </r>
  <r>
    <x v="2369"/>
    <x v="1"/>
    <x v="1"/>
    <x v="2"/>
    <x v="3"/>
    <x v="7"/>
    <x v="7"/>
    <x v="7"/>
    <x v="2345"/>
    <x v="2352"/>
    <x v="2357"/>
    <x v="2326"/>
    <x v="2316"/>
    <x v="2369"/>
    <x v="2366"/>
    <x v="2"/>
    <x v="0"/>
    <x v="1"/>
    <x v="1"/>
    <x v="5"/>
    <x v="121"/>
    <x v="1"/>
    <x v="3"/>
    <x v="1"/>
    <x v="0"/>
    <x v="2"/>
  </r>
  <r>
    <x v="2370"/>
    <x v="0"/>
    <x v="0"/>
    <x v="2"/>
    <x v="0"/>
    <x v="0"/>
    <x v="0"/>
    <x v="0"/>
    <x v="2346"/>
    <x v="2353"/>
    <x v="2358"/>
    <x v="2327"/>
    <x v="2317"/>
    <x v="2370"/>
    <x v="2367"/>
    <x v="1359"/>
    <x v="0"/>
    <x v="556"/>
    <x v="57"/>
    <x v="5"/>
    <x v="76"/>
    <x v="2"/>
    <x v="1"/>
    <x v="2"/>
    <x v="1"/>
    <x v="1"/>
  </r>
  <r>
    <x v="2371"/>
    <x v="1"/>
    <x v="0"/>
    <x v="0"/>
    <x v="0"/>
    <x v="3"/>
    <x v="3"/>
    <x v="3"/>
    <x v="2347"/>
    <x v="2354"/>
    <x v="2359"/>
    <x v="2328"/>
    <x v="2318"/>
    <x v="2371"/>
    <x v="2368"/>
    <x v="1360"/>
    <x v="0"/>
    <x v="1"/>
    <x v="1"/>
    <x v="1"/>
    <x v="64"/>
    <x v="4"/>
    <x v="11"/>
    <x v="2"/>
    <x v="1"/>
    <x v="1"/>
  </r>
  <r>
    <x v="2372"/>
    <x v="1"/>
    <x v="0"/>
    <x v="4"/>
    <x v="4"/>
    <x v="1"/>
    <x v="1"/>
    <x v="1"/>
    <x v="2348"/>
    <x v="2355"/>
    <x v="2360"/>
    <x v="2329"/>
    <x v="2319"/>
    <x v="2372"/>
    <x v="2369"/>
    <x v="2"/>
    <x v="363"/>
    <x v="1"/>
    <x v="1"/>
    <x v="7"/>
    <x v="249"/>
    <x v="4"/>
    <x v="5"/>
    <x v="1"/>
    <x v="0"/>
    <x v="1"/>
  </r>
  <r>
    <x v="2373"/>
    <x v="2"/>
    <x v="0"/>
    <x v="1"/>
    <x v="0"/>
    <x v="7"/>
    <x v="7"/>
    <x v="7"/>
    <x v="2349"/>
    <x v="2356"/>
    <x v="2361"/>
    <x v="2330"/>
    <x v="2320"/>
    <x v="2373"/>
    <x v="2370"/>
    <x v="1361"/>
    <x v="0"/>
    <x v="1"/>
    <x v="1"/>
    <x v="10"/>
    <x v="50"/>
    <x v="1"/>
    <x v="1"/>
    <x v="2"/>
    <x v="1"/>
    <x v="0"/>
  </r>
  <r>
    <x v="2374"/>
    <x v="1"/>
    <x v="0"/>
    <x v="2"/>
    <x v="3"/>
    <x v="3"/>
    <x v="3"/>
    <x v="3"/>
    <x v="2350"/>
    <x v="2357"/>
    <x v="2362"/>
    <x v="2331"/>
    <x v="2321"/>
    <x v="2374"/>
    <x v="2371"/>
    <x v="2"/>
    <x v="0"/>
    <x v="1"/>
    <x v="1"/>
    <x v="5"/>
    <x v="245"/>
    <x v="4"/>
    <x v="3"/>
    <x v="9"/>
    <x v="2"/>
    <x v="2"/>
  </r>
  <r>
    <x v="2375"/>
    <x v="0"/>
    <x v="0"/>
    <x v="2"/>
    <x v="0"/>
    <x v="7"/>
    <x v="7"/>
    <x v="7"/>
    <x v="2351"/>
    <x v="2358"/>
    <x v="2363"/>
    <x v="2332"/>
    <x v="2322"/>
    <x v="2375"/>
    <x v="2372"/>
    <x v="1362"/>
    <x v="0"/>
    <x v="557"/>
    <x v="146"/>
    <x v="6"/>
    <x v="372"/>
    <x v="4"/>
    <x v="1"/>
    <x v="2"/>
    <x v="1"/>
    <x v="2"/>
  </r>
  <r>
    <x v="2376"/>
    <x v="2"/>
    <x v="0"/>
    <x v="1"/>
    <x v="3"/>
    <x v="5"/>
    <x v="5"/>
    <x v="5"/>
    <x v="2352"/>
    <x v="2359"/>
    <x v="2364"/>
    <x v="2333"/>
    <x v="2323"/>
    <x v="2376"/>
    <x v="2373"/>
    <x v="2"/>
    <x v="0"/>
    <x v="1"/>
    <x v="1"/>
    <x v="8"/>
    <x v="112"/>
    <x v="0"/>
    <x v="5"/>
    <x v="4"/>
    <x v="1"/>
    <x v="0"/>
  </r>
  <r>
    <x v="2377"/>
    <x v="0"/>
    <x v="1"/>
    <x v="2"/>
    <x v="0"/>
    <x v="7"/>
    <x v="7"/>
    <x v="7"/>
    <x v="2353"/>
    <x v="2360"/>
    <x v="2365"/>
    <x v="2334"/>
    <x v="2324"/>
    <x v="2377"/>
    <x v="2374"/>
    <x v="1363"/>
    <x v="0"/>
    <x v="558"/>
    <x v="138"/>
    <x v="6"/>
    <x v="330"/>
    <x v="5"/>
    <x v="0"/>
    <x v="5"/>
    <x v="0"/>
    <x v="2"/>
  </r>
  <r>
    <x v="2378"/>
    <x v="2"/>
    <x v="0"/>
    <x v="2"/>
    <x v="3"/>
    <x v="4"/>
    <x v="4"/>
    <x v="4"/>
    <x v="2354"/>
    <x v="2361"/>
    <x v="2366"/>
    <x v="2335"/>
    <x v="2325"/>
    <x v="2378"/>
    <x v="2375"/>
    <x v="2"/>
    <x v="0"/>
    <x v="1"/>
    <x v="1"/>
    <x v="5"/>
    <x v="53"/>
    <x v="6"/>
    <x v="8"/>
    <x v="2"/>
    <x v="1"/>
    <x v="1"/>
  </r>
  <r>
    <x v="2379"/>
    <x v="2"/>
    <x v="0"/>
    <x v="2"/>
    <x v="0"/>
    <x v="0"/>
    <x v="0"/>
    <x v="0"/>
    <x v="2355"/>
    <x v="2362"/>
    <x v="2367"/>
    <x v="2336"/>
    <x v="2326"/>
    <x v="2379"/>
    <x v="2376"/>
    <x v="1364"/>
    <x v="0"/>
    <x v="1"/>
    <x v="1"/>
    <x v="6"/>
    <x v="377"/>
    <x v="6"/>
    <x v="7"/>
    <x v="9"/>
    <x v="2"/>
    <x v="1"/>
  </r>
  <r>
    <x v="2380"/>
    <x v="0"/>
    <x v="0"/>
    <x v="0"/>
    <x v="0"/>
    <x v="1"/>
    <x v="1"/>
    <x v="1"/>
    <x v="2356"/>
    <x v="2363"/>
    <x v="2368"/>
    <x v="2337"/>
    <x v="2327"/>
    <x v="2380"/>
    <x v="2377"/>
    <x v="1365"/>
    <x v="0"/>
    <x v="559"/>
    <x v="13"/>
    <x v="1"/>
    <x v="63"/>
    <x v="1"/>
    <x v="4"/>
    <x v="9"/>
    <x v="2"/>
    <x v="0"/>
  </r>
  <r>
    <x v="2381"/>
    <x v="0"/>
    <x v="0"/>
    <x v="2"/>
    <x v="0"/>
    <x v="1"/>
    <x v="1"/>
    <x v="1"/>
    <x v="2357"/>
    <x v="2364"/>
    <x v="2369"/>
    <x v="2338"/>
    <x v="2328"/>
    <x v="2381"/>
    <x v="2378"/>
    <x v="1366"/>
    <x v="0"/>
    <x v="560"/>
    <x v="13"/>
    <x v="5"/>
    <x v="320"/>
    <x v="2"/>
    <x v="3"/>
    <x v="5"/>
    <x v="0"/>
    <x v="1"/>
  </r>
  <r>
    <x v="2382"/>
    <x v="4"/>
    <x v="1"/>
    <x v="2"/>
    <x v="0"/>
    <x v="6"/>
    <x v="6"/>
    <x v="6"/>
    <x v="184"/>
    <x v="2365"/>
    <x v="2370"/>
    <x v="2339"/>
    <x v="2329"/>
    <x v="2382"/>
    <x v="2379"/>
    <x v="1367"/>
    <x v="0"/>
    <x v="1"/>
    <x v="1"/>
    <x v="6"/>
    <x v="100"/>
    <x v="1"/>
    <x v="1"/>
    <x v="0"/>
    <x v="0"/>
    <x v="2"/>
  </r>
  <r>
    <x v="2383"/>
    <x v="4"/>
    <x v="0"/>
    <x v="0"/>
    <x v="0"/>
    <x v="7"/>
    <x v="7"/>
    <x v="7"/>
    <x v="2358"/>
    <x v="2366"/>
    <x v="2371"/>
    <x v="2340"/>
    <x v="2330"/>
    <x v="2383"/>
    <x v="2380"/>
    <x v="1368"/>
    <x v="0"/>
    <x v="1"/>
    <x v="1"/>
    <x v="1"/>
    <x v="359"/>
    <x v="3"/>
    <x v="0"/>
    <x v="3"/>
    <x v="1"/>
    <x v="1"/>
  </r>
  <r>
    <x v="2384"/>
    <x v="4"/>
    <x v="0"/>
    <x v="2"/>
    <x v="0"/>
    <x v="0"/>
    <x v="0"/>
    <x v="0"/>
    <x v="2359"/>
    <x v="2367"/>
    <x v="2372"/>
    <x v="2341"/>
    <x v="2331"/>
    <x v="2384"/>
    <x v="2381"/>
    <x v="1369"/>
    <x v="0"/>
    <x v="1"/>
    <x v="1"/>
    <x v="6"/>
    <x v="387"/>
    <x v="3"/>
    <x v="5"/>
    <x v="3"/>
    <x v="1"/>
    <x v="1"/>
  </r>
  <r>
    <x v="2385"/>
    <x v="0"/>
    <x v="0"/>
    <x v="0"/>
    <x v="4"/>
    <x v="4"/>
    <x v="4"/>
    <x v="4"/>
    <x v="2360"/>
    <x v="2368"/>
    <x v="2373"/>
    <x v="2342"/>
    <x v="1477"/>
    <x v="2385"/>
    <x v="2382"/>
    <x v="2"/>
    <x v="364"/>
    <x v="561"/>
    <x v="116"/>
    <x v="0"/>
    <x v="216"/>
    <x v="2"/>
    <x v="9"/>
    <x v="7"/>
    <x v="0"/>
    <x v="1"/>
  </r>
  <r>
    <x v="2386"/>
    <x v="2"/>
    <x v="0"/>
    <x v="2"/>
    <x v="1"/>
    <x v="7"/>
    <x v="7"/>
    <x v="7"/>
    <x v="2361"/>
    <x v="2369"/>
    <x v="2374"/>
    <x v="2343"/>
    <x v="2332"/>
    <x v="2386"/>
    <x v="2383"/>
    <x v="2"/>
    <x v="0"/>
    <x v="1"/>
    <x v="1"/>
    <x v="5"/>
    <x v="337"/>
    <x v="3"/>
    <x v="5"/>
    <x v="1"/>
    <x v="0"/>
    <x v="1"/>
  </r>
  <r>
    <x v="2387"/>
    <x v="0"/>
    <x v="0"/>
    <x v="2"/>
    <x v="4"/>
    <x v="0"/>
    <x v="0"/>
    <x v="0"/>
    <x v="2362"/>
    <x v="2370"/>
    <x v="2375"/>
    <x v="2344"/>
    <x v="2333"/>
    <x v="2387"/>
    <x v="2384"/>
    <x v="2"/>
    <x v="365"/>
    <x v="562"/>
    <x v="4"/>
    <x v="5"/>
    <x v="394"/>
    <x v="6"/>
    <x v="3"/>
    <x v="7"/>
    <x v="0"/>
    <x v="2"/>
  </r>
  <r>
    <x v="2388"/>
    <x v="2"/>
    <x v="0"/>
    <x v="4"/>
    <x v="1"/>
    <x v="6"/>
    <x v="6"/>
    <x v="6"/>
    <x v="2363"/>
    <x v="2371"/>
    <x v="2376"/>
    <x v="2345"/>
    <x v="2334"/>
    <x v="2388"/>
    <x v="2385"/>
    <x v="2"/>
    <x v="0"/>
    <x v="1"/>
    <x v="1"/>
    <x v="7"/>
    <x v="333"/>
    <x v="4"/>
    <x v="0"/>
    <x v="6"/>
    <x v="2"/>
    <x v="1"/>
  </r>
  <r>
    <x v="2389"/>
    <x v="4"/>
    <x v="0"/>
    <x v="2"/>
    <x v="0"/>
    <x v="3"/>
    <x v="3"/>
    <x v="3"/>
    <x v="2364"/>
    <x v="2372"/>
    <x v="2377"/>
    <x v="2346"/>
    <x v="2335"/>
    <x v="2389"/>
    <x v="2386"/>
    <x v="1370"/>
    <x v="0"/>
    <x v="1"/>
    <x v="1"/>
    <x v="6"/>
    <x v="145"/>
    <x v="4"/>
    <x v="8"/>
    <x v="3"/>
    <x v="1"/>
    <x v="1"/>
  </r>
  <r>
    <x v="2390"/>
    <x v="2"/>
    <x v="0"/>
    <x v="2"/>
    <x v="1"/>
    <x v="1"/>
    <x v="1"/>
    <x v="1"/>
    <x v="2365"/>
    <x v="2373"/>
    <x v="2378"/>
    <x v="2347"/>
    <x v="2336"/>
    <x v="2390"/>
    <x v="2387"/>
    <x v="2"/>
    <x v="0"/>
    <x v="1"/>
    <x v="1"/>
    <x v="5"/>
    <x v="341"/>
    <x v="1"/>
    <x v="4"/>
    <x v="7"/>
    <x v="0"/>
    <x v="1"/>
  </r>
  <r>
    <x v="2391"/>
    <x v="0"/>
    <x v="1"/>
    <x v="0"/>
    <x v="0"/>
    <x v="0"/>
    <x v="0"/>
    <x v="0"/>
    <x v="2366"/>
    <x v="2374"/>
    <x v="2379"/>
    <x v="2348"/>
    <x v="2337"/>
    <x v="2391"/>
    <x v="2388"/>
    <x v="1371"/>
    <x v="0"/>
    <x v="563"/>
    <x v="69"/>
    <x v="1"/>
    <x v="187"/>
    <x v="0"/>
    <x v="6"/>
    <x v="1"/>
    <x v="0"/>
    <x v="1"/>
  </r>
  <r>
    <x v="2392"/>
    <x v="4"/>
    <x v="0"/>
    <x v="0"/>
    <x v="4"/>
    <x v="0"/>
    <x v="0"/>
    <x v="0"/>
    <x v="2367"/>
    <x v="2375"/>
    <x v="2380"/>
    <x v="2349"/>
    <x v="2338"/>
    <x v="2392"/>
    <x v="2389"/>
    <x v="2"/>
    <x v="366"/>
    <x v="1"/>
    <x v="1"/>
    <x v="1"/>
    <x v="90"/>
    <x v="1"/>
    <x v="9"/>
    <x v="7"/>
    <x v="0"/>
    <x v="1"/>
  </r>
  <r>
    <x v="2393"/>
    <x v="4"/>
    <x v="0"/>
    <x v="2"/>
    <x v="4"/>
    <x v="2"/>
    <x v="2"/>
    <x v="2"/>
    <x v="2368"/>
    <x v="2376"/>
    <x v="2381"/>
    <x v="2350"/>
    <x v="1204"/>
    <x v="2393"/>
    <x v="2390"/>
    <x v="2"/>
    <x v="367"/>
    <x v="1"/>
    <x v="1"/>
    <x v="6"/>
    <x v="39"/>
    <x v="6"/>
    <x v="0"/>
    <x v="3"/>
    <x v="1"/>
    <x v="1"/>
  </r>
  <r>
    <x v="2394"/>
    <x v="4"/>
    <x v="0"/>
    <x v="4"/>
    <x v="4"/>
    <x v="5"/>
    <x v="5"/>
    <x v="5"/>
    <x v="2369"/>
    <x v="2377"/>
    <x v="2382"/>
    <x v="2351"/>
    <x v="2339"/>
    <x v="2394"/>
    <x v="2391"/>
    <x v="2"/>
    <x v="368"/>
    <x v="1"/>
    <x v="1"/>
    <x v="9"/>
    <x v="196"/>
    <x v="1"/>
    <x v="3"/>
    <x v="0"/>
    <x v="0"/>
    <x v="1"/>
  </r>
  <r>
    <x v="2395"/>
    <x v="0"/>
    <x v="0"/>
    <x v="2"/>
    <x v="0"/>
    <x v="4"/>
    <x v="4"/>
    <x v="4"/>
    <x v="2370"/>
    <x v="2378"/>
    <x v="2383"/>
    <x v="2352"/>
    <x v="2340"/>
    <x v="2395"/>
    <x v="2392"/>
    <x v="1372"/>
    <x v="0"/>
    <x v="564"/>
    <x v="147"/>
    <x v="5"/>
    <x v="391"/>
    <x v="0"/>
    <x v="0"/>
    <x v="0"/>
    <x v="0"/>
    <x v="1"/>
  </r>
  <r>
    <x v="2396"/>
    <x v="1"/>
    <x v="0"/>
    <x v="4"/>
    <x v="4"/>
    <x v="5"/>
    <x v="5"/>
    <x v="5"/>
    <x v="2371"/>
    <x v="2379"/>
    <x v="2384"/>
    <x v="2353"/>
    <x v="2341"/>
    <x v="2396"/>
    <x v="2393"/>
    <x v="2"/>
    <x v="369"/>
    <x v="1"/>
    <x v="1"/>
    <x v="9"/>
    <x v="94"/>
    <x v="4"/>
    <x v="10"/>
    <x v="1"/>
    <x v="0"/>
    <x v="1"/>
  </r>
  <r>
    <x v="2397"/>
    <x v="4"/>
    <x v="1"/>
    <x v="2"/>
    <x v="0"/>
    <x v="2"/>
    <x v="2"/>
    <x v="2"/>
    <x v="2372"/>
    <x v="2380"/>
    <x v="2385"/>
    <x v="2354"/>
    <x v="2342"/>
    <x v="2397"/>
    <x v="2394"/>
    <x v="1373"/>
    <x v="0"/>
    <x v="1"/>
    <x v="1"/>
    <x v="6"/>
    <x v="432"/>
    <x v="2"/>
    <x v="0"/>
    <x v="7"/>
    <x v="0"/>
    <x v="2"/>
  </r>
  <r>
    <x v="2398"/>
    <x v="1"/>
    <x v="1"/>
    <x v="0"/>
    <x v="0"/>
    <x v="5"/>
    <x v="5"/>
    <x v="5"/>
    <x v="2373"/>
    <x v="2381"/>
    <x v="2386"/>
    <x v="2355"/>
    <x v="2343"/>
    <x v="2398"/>
    <x v="2395"/>
    <x v="1374"/>
    <x v="0"/>
    <x v="1"/>
    <x v="1"/>
    <x v="1"/>
    <x v="322"/>
    <x v="4"/>
    <x v="9"/>
    <x v="2"/>
    <x v="1"/>
    <x v="1"/>
  </r>
  <r>
    <x v="2399"/>
    <x v="0"/>
    <x v="0"/>
    <x v="2"/>
    <x v="0"/>
    <x v="5"/>
    <x v="5"/>
    <x v="5"/>
    <x v="2374"/>
    <x v="2382"/>
    <x v="2387"/>
    <x v="2356"/>
    <x v="2344"/>
    <x v="2399"/>
    <x v="2396"/>
    <x v="1375"/>
    <x v="0"/>
    <x v="565"/>
    <x v="37"/>
    <x v="5"/>
    <x v="170"/>
    <x v="4"/>
    <x v="1"/>
    <x v="1"/>
    <x v="0"/>
    <x v="1"/>
  </r>
  <r>
    <x v="2400"/>
    <x v="1"/>
    <x v="0"/>
    <x v="2"/>
    <x v="3"/>
    <x v="5"/>
    <x v="5"/>
    <x v="5"/>
    <x v="2375"/>
    <x v="2383"/>
    <x v="2388"/>
    <x v="2357"/>
    <x v="2345"/>
    <x v="2400"/>
    <x v="2397"/>
    <x v="2"/>
    <x v="0"/>
    <x v="1"/>
    <x v="1"/>
    <x v="5"/>
    <x v="193"/>
    <x v="0"/>
    <x v="2"/>
    <x v="7"/>
    <x v="0"/>
    <x v="2"/>
  </r>
  <r>
    <x v="2401"/>
    <x v="1"/>
    <x v="0"/>
    <x v="2"/>
    <x v="4"/>
    <x v="1"/>
    <x v="1"/>
    <x v="1"/>
    <x v="2376"/>
    <x v="2384"/>
    <x v="2389"/>
    <x v="2358"/>
    <x v="2346"/>
    <x v="2401"/>
    <x v="2398"/>
    <x v="2"/>
    <x v="370"/>
    <x v="1"/>
    <x v="1"/>
    <x v="5"/>
    <x v="395"/>
    <x v="2"/>
    <x v="11"/>
    <x v="11"/>
    <x v="0"/>
    <x v="2"/>
  </r>
  <r>
    <x v="2402"/>
    <x v="4"/>
    <x v="0"/>
    <x v="2"/>
    <x v="0"/>
    <x v="6"/>
    <x v="6"/>
    <x v="6"/>
    <x v="2377"/>
    <x v="2385"/>
    <x v="2390"/>
    <x v="2359"/>
    <x v="2347"/>
    <x v="2402"/>
    <x v="2399"/>
    <x v="1376"/>
    <x v="0"/>
    <x v="1"/>
    <x v="1"/>
    <x v="6"/>
    <x v="276"/>
    <x v="4"/>
    <x v="0"/>
    <x v="0"/>
    <x v="0"/>
    <x v="1"/>
  </r>
  <r>
    <x v="2403"/>
    <x v="2"/>
    <x v="0"/>
    <x v="2"/>
    <x v="0"/>
    <x v="6"/>
    <x v="6"/>
    <x v="6"/>
    <x v="2378"/>
    <x v="2386"/>
    <x v="2391"/>
    <x v="2360"/>
    <x v="2348"/>
    <x v="2403"/>
    <x v="2400"/>
    <x v="1377"/>
    <x v="0"/>
    <x v="1"/>
    <x v="1"/>
    <x v="6"/>
    <x v="301"/>
    <x v="3"/>
    <x v="1"/>
    <x v="1"/>
    <x v="0"/>
    <x v="2"/>
  </r>
  <r>
    <x v="2404"/>
    <x v="2"/>
    <x v="0"/>
    <x v="2"/>
    <x v="1"/>
    <x v="3"/>
    <x v="3"/>
    <x v="3"/>
    <x v="2379"/>
    <x v="2387"/>
    <x v="2392"/>
    <x v="2025"/>
    <x v="2349"/>
    <x v="2404"/>
    <x v="2401"/>
    <x v="2"/>
    <x v="0"/>
    <x v="1"/>
    <x v="1"/>
    <x v="5"/>
    <x v="290"/>
    <x v="0"/>
    <x v="5"/>
    <x v="10"/>
    <x v="0"/>
    <x v="2"/>
  </r>
  <r>
    <x v="2405"/>
    <x v="1"/>
    <x v="0"/>
    <x v="2"/>
    <x v="3"/>
    <x v="4"/>
    <x v="4"/>
    <x v="4"/>
    <x v="2380"/>
    <x v="2388"/>
    <x v="2393"/>
    <x v="2361"/>
    <x v="2350"/>
    <x v="2405"/>
    <x v="2402"/>
    <x v="2"/>
    <x v="0"/>
    <x v="1"/>
    <x v="1"/>
    <x v="5"/>
    <x v="355"/>
    <x v="6"/>
    <x v="2"/>
    <x v="7"/>
    <x v="0"/>
    <x v="2"/>
  </r>
  <r>
    <x v="2406"/>
    <x v="3"/>
    <x v="0"/>
    <x v="1"/>
    <x v="0"/>
    <x v="0"/>
    <x v="0"/>
    <x v="0"/>
    <x v="2381"/>
    <x v="2389"/>
    <x v="2394"/>
    <x v="2362"/>
    <x v="2351"/>
    <x v="2406"/>
    <x v="2403"/>
    <x v="1378"/>
    <x v="0"/>
    <x v="1"/>
    <x v="1"/>
    <x v="8"/>
    <x v="288"/>
    <x v="6"/>
    <x v="3"/>
    <x v="0"/>
    <x v="0"/>
    <x v="0"/>
  </r>
  <r>
    <x v="2407"/>
    <x v="2"/>
    <x v="0"/>
    <x v="0"/>
    <x v="0"/>
    <x v="6"/>
    <x v="6"/>
    <x v="6"/>
    <x v="2382"/>
    <x v="2390"/>
    <x v="2395"/>
    <x v="2363"/>
    <x v="2352"/>
    <x v="2407"/>
    <x v="2404"/>
    <x v="1379"/>
    <x v="0"/>
    <x v="1"/>
    <x v="1"/>
    <x v="1"/>
    <x v="476"/>
    <x v="1"/>
    <x v="7"/>
    <x v="1"/>
    <x v="0"/>
    <x v="1"/>
  </r>
  <r>
    <x v="2408"/>
    <x v="2"/>
    <x v="0"/>
    <x v="2"/>
    <x v="0"/>
    <x v="3"/>
    <x v="3"/>
    <x v="3"/>
    <x v="2383"/>
    <x v="2391"/>
    <x v="2396"/>
    <x v="2364"/>
    <x v="2353"/>
    <x v="2408"/>
    <x v="2405"/>
    <x v="1380"/>
    <x v="0"/>
    <x v="1"/>
    <x v="1"/>
    <x v="6"/>
    <x v="451"/>
    <x v="4"/>
    <x v="11"/>
    <x v="0"/>
    <x v="0"/>
    <x v="1"/>
  </r>
  <r>
    <x v="2409"/>
    <x v="4"/>
    <x v="1"/>
    <x v="1"/>
    <x v="0"/>
    <x v="4"/>
    <x v="4"/>
    <x v="4"/>
    <x v="2384"/>
    <x v="2392"/>
    <x v="2397"/>
    <x v="2365"/>
    <x v="2354"/>
    <x v="2409"/>
    <x v="2406"/>
    <x v="1381"/>
    <x v="0"/>
    <x v="1"/>
    <x v="1"/>
    <x v="10"/>
    <x v="70"/>
    <x v="6"/>
    <x v="6"/>
    <x v="5"/>
    <x v="0"/>
    <x v="0"/>
  </r>
  <r>
    <x v="2410"/>
    <x v="4"/>
    <x v="1"/>
    <x v="0"/>
    <x v="0"/>
    <x v="1"/>
    <x v="1"/>
    <x v="1"/>
    <x v="2385"/>
    <x v="2393"/>
    <x v="2398"/>
    <x v="2366"/>
    <x v="2355"/>
    <x v="2410"/>
    <x v="2407"/>
    <x v="1382"/>
    <x v="0"/>
    <x v="1"/>
    <x v="1"/>
    <x v="1"/>
    <x v="148"/>
    <x v="3"/>
    <x v="3"/>
    <x v="5"/>
    <x v="0"/>
    <x v="1"/>
  </r>
  <r>
    <x v="2411"/>
    <x v="4"/>
    <x v="0"/>
    <x v="4"/>
    <x v="4"/>
    <x v="2"/>
    <x v="2"/>
    <x v="2"/>
    <x v="2386"/>
    <x v="2394"/>
    <x v="2399"/>
    <x v="2367"/>
    <x v="2356"/>
    <x v="2411"/>
    <x v="2408"/>
    <x v="2"/>
    <x v="371"/>
    <x v="1"/>
    <x v="1"/>
    <x v="9"/>
    <x v="401"/>
    <x v="5"/>
    <x v="5"/>
    <x v="4"/>
    <x v="1"/>
    <x v="1"/>
  </r>
  <r>
    <x v="2412"/>
    <x v="0"/>
    <x v="0"/>
    <x v="2"/>
    <x v="0"/>
    <x v="6"/>
    <x v="6"/>
    <x v="6"/>
    <x v="2387"/>
    <x v="2395"/>
    <x v="2400"/>
    <x v="2368"/>
    <x v="2357"/>
    <x v="2412"/>
    <x v="2409"/>
    <x v="1383"/>
    <x v="0"/>
    <x v="566"/>
    <x v="66"/>
    <x v="5"/>
    <x v="266"/>
    <x v="0"/>
    <x v="1"/>
    <x v="7"/>
    <x v="0"/>
    <x v="2"/>
  </r>
  <r>
    <x v="2413"/>
    <x v="0"/>
    <x v="1"/>
    <x v="2"/>
    <x v="0"/>
    <x v="3"/>
    <x v="3"/>
    <x v="3"/>
    <x v="2388"/>
    <x v="2396"/>
    <x v="2401"/>
    <x v="2369"/>
    <x v="2358"/>
    <x v="2413"/>
    <x v="2410"/>
    <x v="1384"/>
    <x v="0"/>
    <x v="567"/>
    <x v="0"/>
    <x v="5"/>
    <x v="485"/>
    <x v="5"/>
    <x v="11"/>
    <x v="5"/>
    <x v="0"/>
    <x v="1"/>
  </r>
  <r>
    <x v="2414"/>
    <x v="0"/>
    <x v="0"/>
    <x v="4"/>
    <x v="4"/>
    <x v="1"/>
    <x v="1"/>
    <x v="1"/>
    <x v="2389"/>
    <x v="2397"/>
    <x v="2402"/>
    <x v="2370"/>
    <x v="2359"/>
    <x v="2414"/>
    <x v="2411"/>
    <x v="2"/>
    <x v="372"/>
    <x v="568"/>
    <x v="145"/>
    <x v="7"/>
    <x v="204"/>
    <x v="2"/>
    <x v="4"/>
    <x v="2"/>
    <x v="1"/>
    <x v="1"/>
  </r>
  <r>
    <x v="2415"/>
    <x v="4"/>
    <x v="0"/>
    <x v="0"/>
    <x v="0"/>
    <x v="4"/>
    <x v="4"/>
    <x v="4"/>
    <x v="2390"/>
    <x v="2398"/>
    <x v="2403"/>
    <x v="2371"/>
    <x v="2360"/>
    <x v="2415"/>
    <x v="2412"/>
    <x v="1385"/>
    <x v="0"/>
    <x v="1"/>
    <x v="1"/>
    <x v="1"/>
    <x v="24"/>
    <x v="1"/>
    <x v="6"/>
    <x v="3"/>
    <x v="1"/>
    <x v="1"/>
  </r>
  <r>
    <x v="2416"/>
    <x v="0"/>
    <x v="1"/>
    <x v="2"/>
    <x v="0"/>
    <x v="5"/>
    <x v="5"/>
    <x v="5"/>
    <x v="2391"/>
    <x v="2399"/>
    <x v="2404"/>
    <x v="2372"/>
    <x v="2361"/>
    <x v="2416"/>
    <x v="2413"/>
    <x v="1386"/>
    <x v="0"/>
    <x v="569"/>
    <x v="116"/>
    <x v="5"/>
    <x v="223"/>
    <x v="1"/>
    <x v="10"/>
    <x v="5"/>
    <x v="0"/>
    <x v="1"/>
  </r>
  <r>
    <x v="2417"/>
    <x v="4"/>
    <x v="1"/>
    <x v="2"/>
    <x v="0"/>
    <x v="7"/>
    <x v="7"/>
    <x v="7"/>
    <x v="2392"/>
    <x v="2400"/>
    <x v="2405"/>
    <x v="2373"/>
    <x v="2362"/>
    <x v="2417"/>
    <x v="2414"/>
    <x v="1387"/>
    <x v="0"/>
    <x v="1"/>
    <x v="1"/>
    <x v="6"/>
    <x v="440"/>
    <x v="5"/>
    <x v="10"/>
    <x v="5"/>
    <x v="0"/>
    <x v="2"/>
  </r>
  <r>
    <x v="2418"/>
    <x v="0"/>
    <x v="0"/>
    <x v="0"/>
    <x v="0"/>
    <x v="5"/>
    <x v="5"/>
    <x v="5"/>
    <x v="2393"/>
    <x v="2401"/>
    <x v="2406"/>
    <x v="2374"/>
    <x v="2363"/>
    <x v="2418"/>
    <x v="2415"/>
    <x v="1388"/>
    <x v="0"/>
    <x v="570"/>
    <x v="148"/>
    <x v="1"/>
    <x v="236"/>
    <x v="6"/>
    <x v="7"/>
    <x v="4"/>
    <x v="1"/>
    <x v="1"/>
  </r>
  <r>
    <x v="2419"/>
    <x v="0"/>
    <x v="0"/>
    <x v="0"/>
    <x v="0"/>
    <x v="4"/>
    <x v="4"/>
    <x v="4"/>
    <x v="2394"/>
    <x v="2402"/>
    <x v="2407"/>
    <x v="2375"/>
    <x v="2364"/>
    <x v="2419"/>
    <x v="2416"/>
    <x v="1389"/>
    <x v="0"/>
    <x v="571"/>
    <x v="13"/>
    <x v="1"/>
    <x v="128"/>
    <x v="1"/>
    <x v="11"/>
    <x v="2"/>
    <x v="1"/>
    <x v="0"/>
  </r>
  <r>
    <x v="2420"/>
    <x v="0"/>
    <x v="1"/>
    <x v="0"/>
    <x v="0"/>
    <x v="2"/>
    <x v="2"/>
    <x v="2"/>
    <x v="2395"/>
    <x v="2403"/>
    <x v="2408"/>
    <x v="2376"/>
    <x v="2365"/>
    <x v="2420"/>
    <x v="2417"/>
    <x v="1390"/>
    <x v="0"/>
    <x v="572"/>
    <x v="16"/>
    <x v="1"/>
    <x v="179"/>
    <x v="4"/>
    <x v="4"/>
    <x v="7"/>
    <x v="0"/>
    <x v="0"/>
  </r>
  <r>
    <x v="2421"/>
    <x v="4"/>
    <x v="0"/>
    <x v="2"/>
    <x v="0"/>
    <x v="7"/>
    <x v="7"/>
    <x v="7"/>
    <x v="2396"/>
    <x v="2404"/>
    <x v="2409"/>
    <x v="2377"/>
    <x v="2366"/>
    <x v="2421"/>
    <x v="2418"/>
    <x v="1391"/>
    <x v="0"/>
    <x v="1"/>
    <x v="1"/>
    <x v="6"/>
    <x v="127"/>
    <x v="2"/>
    <x v="10"/>
    <x v="8"/>
    <x v="1"/>
    <x v="1"/>
  </r>
  <r>
    <x v="2422"/>
    <x v="4"/>
    <x v="0"/>
    <x v="2"/>
    <x v="4"/>
    <x v="5"/>
    <x v="5"/>
    <x v="5"/>
    <x v="2397"/>
    <x v="2405"/>
    <x v="2410"/>
    <x v="2378"/>
    <x v="2367"/>
    <x v="2422"/>
    <x v="2419"/>
    <x v="2"/>
    <x v="373"/>
    <x v="1"/>
    <x v="1"/>
    <x v="6"/>
    <x v="16"/>
    <x v="5"/>
    <x v="8"/>
    <x v="3"/>
    <x v="1"/>
    <x v="1"/>
  </r>
  <r>
    <x v="2423"/>
    <x v="0"/>
    <x v="0"/>
    <x v="2"/>
    <x v="0"/>
    <x v="1"/>
    <x v="1"/>
    <x v="1"/>
    <x v="2398"/>
    <x v="2406"/>
    <x v="2411"/>
    <x v="2379"/>
    <x v="2368"/>
    <x v="2423"/>
    <x v="2420"/>
    <x v="1392"/>
    <x v="0"/>
    <x v="573"/>
    <x v="83"/>
    <x v="5"/>
    <x v="131"/>
    <x v="0"/>
    <x v="6"/>
    <x v="5"/>
    <x v="0"/>
    <x v="2"/>
  </r>
  <r>
    <x v="2424"/>
    <x v="2"/>
    <x v="0"/>
    <x v="2"/>
    <x v="3"/>
    <x v="7"/>
    <x v="7"/>
    <x v="7"/>
    <x v="2399"/>
    <x v="2407"/>
    <x v="2412"/>
    <x v="2380"/>
    <x v="2369"/>
    <x v="2424"/>
    <x v="2421"/>
    <x v="2"/>
    <x v="0"/>
    <x v="1"/>
    <x v="1"/>
    <x v="5"/>
    <x v="120"/>
    <x v="3"/>
    <x v="4"/>
    <x v="2"/>
    <x v="1"/>
    <x v="2"/>
  </r>
  <r>
    <x v="2425"/>
    <x v="4"/>
    <x v="0"/>
    <x v="2"/>
    <x v="0"/>
    <x v="4"/>
    <x v="4"/>
    <x v="4"/>
    <x v="2400"/>
    <x v="2408"/>
    <x v="2413"/>
    <x v="1884"/>
    <x v="2370"/>
    <x v="2425"/>
    <x v="2422"/>
    <x v="1393"/>
    <x v="0"/>
    <x v="1"/>
    <x v="1"/>
    <x v="6"/>
    <x v="69"/>
    <x v="5"/>
    <x v="1"/>
    <x v="5"/>
    <x v="0"/>
    <x v="1"/>
  </r>
  <r>
    <x v="2426"/>
    <x v="4"/>
    <x v="0"/>
    <x v="2"/>
    <x v="0"/>
    <x v="4"/>
    <x v="4"/>
    <x v="4"/>
    <x v="2401"/>
    <x v="2409"/>
    <x v="2414"/>
    <x v="2381"/>
    <x v="2371"/>
    <x v="2426"/>
    <x v="2423"/>
    <x v="1394"/>
    <x v="0"/>
    <x v="1"/>
    <x v="1"/>
    <x v="6"/>
    <x v="288"/>
    <x v="6"/>
    <x v="3"/>
    <x v="1"/>
    <x v="0"/>
    <x v="1"/>
  </r>
  <r>
    <x v="2427"/>
    <x v="4"/>
    <x v="0"/>
    <x v="4"/>
    <x v="4"/>
    <x v="0"/>
    <x v="0"/>
    <x v="0"/>
    <x v="2402"/>
    <x v="2410"/>
    <x v="2415"/>
    <x v="56"/>
    <x v="2372"/>
    <x v="2427"/>
    <x v="2424"/>
    <x v="2"/>
    <x v="374"/>
    <x v="1"/>
    <x v="1"/>
    <x v="9"/>
    <x v="294"/>
    <x v="2"/>
    <x v="1"/>
    <x v="7"/>
    <x v="0"/>
    <x v="1"/>
  </r>
  <r>
    <x v="2428"/>
    <x v="4"/>
    <x v="0"/>
    <x v="0"/>
    <x v="0"/>
    <x v="2"/>
    <x v="2"/>
    <x v="2"/>
    <x v="2403"/>
    <x v="2411"/>
    <x v="2416"/>
    <x v="2382"/>
    <x v="2373"/>
    <x v="2428"/>
    <x v="2425"/>
    <x v="1395"/>
    <x v="0"/>
    <x v="1"/>
    <x v="1"/>
    <x v="1"/>
    <x v="133"/>
    <x v="2"/>
    <x v="0"/>
    <x v="0"/>
    <x v="0"/>
    <x v="1"/>
  </r>
  <r>
    <x v="2429"/>
    <x v="4"/>
    <x v="0"/>
    <x v="2"/>
    <x v="4"/>
    <x v="5"/>
    <x v="5"/>
    <x v="5"/>
    <x v="2404"/>
    <x v="2412"/>
    <x v="2417"/>
    <x v="2383"/>
    <x v="2374"/>
    <x v="2429"/>
    <x v="2426"/>
    <x v="2"/>
    <x v="375"/>
    <x v="1"/>
    <x v="1"/>
    <x v="6"/>
    <x v="99"/>
    <x v="5"/>
    <x v="6"/>
    <x v="1"/>
    <x v="0"/>
    <x v="1"/>
  </r>
  <r>
    <x v="2430"/>
    <x v="0"/>
    <x v="0"/>
    <x v="0"/>
    <x v="4"/>
    <x v="6"/>
    <x v="6"/>
    <x v="6"/>
    <x v="2405"/>
    <x v="2413"/>
    <x v="2418"/>
    <x v="2384"/>
    <x v="2375"/>
    <x v="2430"/>
    <x v="2427"/>
    <x v="2"/>
    <x v="376"/>
    <x v="574"/>
    <x v="142"/>
    <x v="0"/>
    <x v="66"/>
    <x v="6"/>
    <x v="0"/>
    <x v="2"/>
    <x v="1"/>
    <x v="1"/>
  </r>
  <r>
    <x v="2431"/>
    <x v="1"/>
    <x v="1"/>
    <x v="2"/>
    <x v="3"/>
    <x v="6"/>
    <x v="6"/>
    <x v="6"/>
    <x v="2406"/>
    <x v="2414"/>
    <x v="2419"/>
    <x v="1566"/>
    <x v="2376"/>
    <x v="2431"/>
    <x v="2428"/>
    <x v="2"/>
    <x v="0"/>
    <x v="1"/>
    <x v="1"/>
    <x v="5"/>
    <x v="145"/>
    <x v="4"/>
    <x v="8"/>
    <x v="10"/>
    <x v="0"/>
    <x v="1"/>
  </r>
  <r>
    <x v="2432"/>
    <x v="4"/>
    <x v="0"/>
    <x v="2"/>
    <x v="0"/>
    <x v="2"/>
    <x v="2"/>
    <x v="2"/>
    <x v="2407"/>
    <x v="2415"/>
    <x v="2420"/>
    <x v="2385"/>
    <x v="1506"/>
    <x v="2432"/>
    <x v="2429"/>
    <x v="1396"/>
    <x v="0"/>
    <x v="1"/>
    <x v="1"/>
    <x v="6"/>
    <x v="197"/>
    <x v="4"/>
    <x v="2"/>
    <x v="8"/>
    <x v="1"/>
    <x v="1"/>
  </r>
  <r>
    <x v="2433"/>
    <x v="1"/>
    <x v="0"/>
    <x v="2"/>
    <x v="3"/>
    <x v="0"/>
    <x v="0"/>
    <x v="0"/>
    <x v="2408"/>
    <x v="2416"/>
    <x v="2421"/>
    <x v="2386"/>
    <x v="2377"/>
    <x v="2433"/>
    <x v="2430"/>
    <x v="2"/>
    <x v="0"/>
    <x v="1"/>
    <x v="1"/>
    <x v="5"/>
    <x v="368"/>
    <x v="3"/>
    <x v="10"/>
    <x v="0"/>
    <x v="0"/>
    <x v="1"/>
  </r>
  <r>
    <x v="2434"/>
    <x v="0"/>
    <x v="0"/>
    <x v="0"/>
    <x v="0"/>
    <x v="4"/>
    <x v="4"/>
    <x v="4"/>
    <x v="2409"/>
    <x v="2417"/>
    <x v="2422"/>
    <x v="2387"/>
    <x v="2378"/>
    <x v="2434"/>
    <x v="2431"/>
    <x v="1397"/>
    <x v="0"/>
    <x v="575"/>
    <x v="87"/>
    <x v="1"/>
    <x v="359"/>
    <x v="3"/>
    <x v="0"/>
    <x v="3"/>
    <x v="1"/>
    <x v="0"/>
  </r>
  <r>
    <x v="2435"/>
    <x v="1"/>
    <x v="0"/>
    <x v="4"/>
    <x v="4"/>
    <x v="1"/>
    <x v="1"/>
    <x v="1"/>
    <x v="2410"/>
    <x v="2418"/>
    <x v="2423"/>
    <x v="2388"/>
    <x v="2379"/>
    <x v="2435"/>
    <x v="2432"/>
    <x v="2"/>
    <x v="377"/>
    <x v="1"/>
    <x v="1"/>
    <x v="7"/>
    <x v="459"/>
    <x v="5"/>
    <x v="1"/>
    <x v="8"/>
    <x v="1"/>
    <x v="1"/>
  </r>
  <r>
    <x v="2436"/>
    <x v="0"/>
    <x v="0"/>
    <x v="4"/>
    <x v="4"/>
    <x v="5"/>
    <x v="5"/>
    <x v="5"/>
    <x v="2411"/>
    <x v="2419"/>
    <x v="2424"/>
    <x v="2389"/>
    <x v="2380"/>
    <x v="2436"/>
    <x v="2433"/>
    <x v="2"/>
    <x v="378"/>
    <x v="576"/>
    <x v="54"/>
    <x v="7"/>
    <x v="28"/>
    <x v="4"/>
    <x v="3"/>
    <x v="0"/>
    <x v="0"/>
    <x v="1"/>
  </r>
  <r>
    <x v="2437"/>
    <x v="2"/>
    <x v="0"/>
    <x v="0"/>
    <x v="1"/>
    <x v="2"/>
    <x v="2"/>
    <x v="2"/>
    <x v="2412"/>
    <x v="2420"/>
    <x v="2425"/>
    <x v="2390"/>
    <x v="2381"/>
    <x v="2437"/>
    <x v="2434"/>
    <x v="2"/>
    <x v="0"/>
    <x v="1"/>
    <x v="1"/>
    <x v="0"/>
    <x v="444"/>
    <x v="3"/>
    <x v="9"/>
    <x v="2"/>
    <x v="1"/>
    <x v="1"/>
  </r>
  <r>
    <x v="2438"/>
    <x v="4"/>
    <x v="1"/>
    <x v="1"/>
    <x v="0"/>
    <x v="1"/>
    <x v="1"/>
    <x v="1"/>
    <x v="2413"/>
    <x v="2421"/>
    <x v="2426"/>
    <x v="2391"/>
    <x v="2382"/>
    <x v="2438"/>
    <x v="2435"/>
    <x v="1398"/>
    <x v="0"/>
    <x v="1"/>
    <x v="1"/>
    <x v="10"/>
    <x v="321"/>
    <x v="1"/>
    <x v="10"/>
    <x v="1"/>
    <x v="0"/>
    <x v="0"/>
  </r>
  <r>
    <x v="2439"/>
    <x v="2"/>
    <x v="0"/>
    <x v="2"/>
    <x v="1"/>
    <x v="7"/>
    <x v="7"/>
    <x v="7"/>
    <x v="2414"/>
    <x v="2422"/>
    <x v="2427"/>
    <x v="2392"/>
    <x v="2383"/>
    <x v="2439"/>
    <x v="2436"/>
    <x v="2"/>
    <x v="0"/>
    <x v="1"/>
    <x v="1"/>
    <x v="5"/>
    <x v="342"/>
    <x v="5"/>
    <x v="4"/>
    <x v="2"/>
    <x v="1"/>
    <x v="2"/>
  </r>
  <r>
    <x v="2440"/>
    <x v="0"/>
    <x v="0"/>
    <x v="0"/>
    <x v="4"/>
    <x v="2"/>
    <x v="2"/>
    <x v="2"/>
    <x v="2415"/>
    <x v="2423"/>
    <x v="2428"/>
    <x v="2393"/>
    <x v="2384"/>
    <x v="2440"/>
    <x v="2437"/>
    <x v="2"/>
    <x v="379"/>
    <x v="577"/>
    <x v="135"/>
    <x v="0"/>
    <x v="148"/>
    <x v="3"/>
    <x v="3"/>
    <x v="0"/>
    <x v="0"/>
    <x v="1"/>
  </r>
  <r>
    <x v="2441"/>
    <x v="2"/>
    <x v="0"/>
    <x v="4"/>
    <x v="0"/>
    <x v="5"/>
    <x v="5"/>
    <x v="5"/>
    <x v="2416"/>
    <x v="2424"/>
    <x v="2429"/>
    <x v="2394"/>
    <x v="2385"/>
    <x v="2441"/>
    <x v="2438"/>
    <x v="1399"/>
    <x v="0"/>
    <x v="1"/>
    <x v="1"/>
    <x v="9"/>
    <x v="390"/>
    <x v="0"/>
    <x v="5"/>
    <x v="6"/>
    <x v="2"/>
    <x v="1"/>
  </r>
  <r>
    <x v="2442"/>
    <x v="2"/>
    <x v="0"/>
    <x v="2"/>
    <x v="1"/>
    <x v="6"/>
    <x v="6"/>
    <x v="6"/>
    <x v="2417"/>
    <x v="2425"/>
    <x v="2430"/>
    <x v="2395"/>
    <x v="1225"/>
    <x v="2442"/>
    <x v="2439"/>
    <x v="2"/>
    <x v="0"/>
    <x v="1"/>
    <x v="1"/>
    <x v="5"/>
    <x v="405"/>
    <x v="2"/>
    <x v="7"/>
    <x v="0"/>
    <x v="0"/>
    <x v="2"/>
  </r>
  <r>
    <x v="2443"/>
    <x v="2"/>
    <x v="0"/>
    <x v="1"/>
    <x v="3"/>
    <x v="3"/>
    <x v="3"/>
    <x v="3"/>
    <x v="2418"/>
    <x v="2426"/>
    <x v="2431"/>
    <x v="2396"/>
    <x v="2386"/>
    <x v="2443"/>
    <x v="2440"/>
    <x v="2"/>
    <x v="0"/>
    <x v="1"/>
    <x v="1"/>
    <x v="8"/>
    <x v="23"/>
    <x v="6"/>
    <x v="10"/>
    <x v="0"/>
    <x v="0"/>
    <x v="0"/>
  </r>
  <r>
    <x v="2444"/>
    <x v="2"/>
    <x v="0"/>
    <x v="2"/>
    <x v="0"/>
    <x v="3"/>
    <x v="3"/>
    <x v="3"/>
    <x v="2419"/>
    <x v="2427"/>
    <x v="2432"/>
    <x v="2397"/>
    <x v="2387"/>
    <x v="2444"/>
    <x v="2441"/>
    <x v="1400"/>
    <x v="0"/>
    <x v="1"/>
    <x v="1"/>
    <x v="6"/>
    <x v="142"/>
    <x v="4"/>
    <x v="4"/>
    <x v="7"/>
    <x v="0"/>
    <x v="1"/>
  </r>
  <r>
    <x v="2445"/>
    <x v="1"/>
    <x v="0"/>
    <x v="2"/>
    <x v="4"/>
    <x v="5"/>
    <x v="5"/>
    <x v="5"/>
    <x v="2420"/>
    <x v="2428"/>
    <x v="2433"/>
    <x v="2398"/>
    <x v="2388"/>
    <x v="2445"/>
    <x v="2442"/>
    <x v="2"/>
    <x v="380"/>
    <x v="1"/>
    <x v="1"/>
    <x v="5"/>
    <x v="334"/>
    <x v="4"/>
    <x v="0"/>
    <x v="5"/>
    <x v="0"/>
    <x v="1"/>
  </r>
  <r>
    <x v="2446"/>
    <x v="1"/>
    <x v="0"/>
    <x v="2"/>
    <x v="3"/>
    <x v="6"/>
    <x v="6"/>
    <x v="6"/>
    <x v="2421"/>
    <x v="2429"/>
    <x v="2434"/>
    <x v="462"/>
    <x v="2389"/>
    <x v="2446"/>
    <x v="2443"/>
    <x v="2"/>
    <x v="0"/>
    <x v="1"/>
    <x v="1"/>
    <x v="5"/>
    <x v="240"/>
    <x v="4"/>
    <x v="5"/>
    <x v="6"/>
    <x v="2"/>
    <x v="2"/>
  </r>
  <r>
    <x v="2447"/>
    <x v="2"/>
    <x v="0"/>
    <x v="4"/>
    <x v="1"/>
    <x v="0"/>
    <x v="0"/>
    <x v="0"/>
    <x v="2422"/>
    <x v="2430"/>
    <x v="2435"/>
    <x v="2399"/>
    <x v="2390"/>
    <x v="2447"/>
    <x v="2444"/>
    <x v="2"/>
    <x v="0"/>
    <x v="1"/>
    <x v="1"/>
    <x v="7"/>
    <x v="61"/>
    <x v="5"/>
    <x v="3"/>
    <x v="7"/>
    <x v="0"/>
    <x v="1"/>
  </r>
  <r>
    <x v="2448"/>
    <x v="0"/>
    <x v="1"/>
    <x v="2"/>
    <x v="0"/>
    <x v="7"/>
    <x v="7"/>
    <x v="7"/>
    <x v="2423"/>
    <x v="2431"/>
    <x v="2436"/>
    <x v="2400"/>
    <x v="2391"/>
    <x v="2448"/>
    <x v="2445"/>
    <x v="1401"/>
    <x v="0"/>
    <x v="578"/>
    <x v="92"/>
    <x v="6"/>
    <x v="345"/>
    <x v="1"/>
    <x v="9"/>
    <x v="7"/>
    <x v="0"/>
    <x v="2"/>
  </r>
  <r>
    <x v="2449"/>
    <x v="4"/>
    <x v="0"/>
    <x v="0"/>
    <x v="0"/>
    <x v="6"/>
    <x v="6"/>
    <x v="6"/>
    <x v="2424"/>
    <x v="2432"/>
    <x v="2437"/>
    <x v="2401"/>
    <x v="2392"/>
    <x v="2449"/>
    <x v="2446"/>
    <x v="1402"/>
    <x v="0"/>
    <x v="1"/>
    <x v="1"/>
    <x v="1"/>
    <x v="56"/>
    <x v="2"/>
    <x v="7"/>
    <x v="1"/>
    <x v="0"/>
    <x v="1"/>
  </r>
  <r>
    <x v="2450"/>
    <x v="4"/>
    <x v="1"/>
    <x v="2"/>
    <x v="0"/>
    <x v="7"/>
    <x v="7"/>
    <x v="7"/>
    <x v="2425"/>
    <x v="2433"/>
    <x v="2438"/>
    <x v="2402"/>
    <x v="2393"/>
    <x v="2450"/>
    <x v="2447"/>
    <x v="1403"/>
    <x v="0"/>
    <x v="1"/>
    <x v="1"/>
    <x v="6"/>
    <x v="91"/>
    <x v="3"/>
    <x v="3"/>
    <x v="3"/>
    <x v="1"/>
    <x v="2"/>
  </r>
  <r>
    <x v="2451"/>
    <x v="4"/>
    <x v="0"/>
    <x v="2"/>
    <x v="0"/>
    <x v="6"/>
    <x v="6"/>
    <x v="6"/>
    <x v="2426"/>
    <x v="2434"/>
    <x v="2439"/>
    <x v="2403"/>
    <x v="2394"/>
    <x v="2451"/>
    <x v="2448"/>
    <x v="1404"/>
    <x v="0"/>
    <x v="1"/>
    <x v="1"/>
    <x v="6"/>
    <x v="332"/>
    <x v="6"/>
    <x v="9"/>
    <x v="0"/>
    <x v="0"/>
    <x v="2"/>
  </r>
  <r>
    <x v="2452"/>
    <x v="0"/>
    <x v="0"/>
    <x v="2"/>
    <x v="0"/>
    <x v="7"/>
    <x v="7"/>
    <x v="7"/>
    <x v="2427"/>
    <x v="2435"/>
    <x v="2440"/>
    <x v="441"/>
    <x v="2395"/>
    <x v="2452"/>
    <x v="2449"/>
    <x v="1405"/>
    <x v="0"/>
    <x v="579"/>
    <x v="87"/>
    <x v="5"/>
    <x v="470"/>
    <x v="0"/>
    <x v="3"/>
    <x v="2"/>
    <x v="1"/>
    <x v="1"/>
  </r>
  <r>
    <x v="2453"/>
    <x v="2"/>
    <x v="0"/>
    <x v="0"/>
    <x v="0"/>
    <x v="3"/>
    <x v="3"/>
    <x v="3"/>
    <x v="2428"/>
    <x v="2436"/>
    <x v="2441"/>
    <x v="2404"/>
    <x v="2396"/>
    <x v="2453"/>
    <x v="2450"/>
    <x v="1406"/>
    <x v="0"/>
    <x v="1"/>
    <x v="1"/>
    <x v="1"/>
    <x v="410"/>
    <x v="1"/>
    <x v="0"/>
    <x v="2"/>
    <x v="1"/>
    <x v="1"/>
  </r>
  <r>
    <x v="2454"/>
    <x v="0"/>
    <x v="1"/>
    <x v="0"/>
    <x v="0"/>
    <x v="1"/>
    <x v="1"/>
    <x v="1"/>
    <x v="2429"/>
    <x v="2437"/>
    <x v="2442"/>
    <x v="2405"/>
    <x v="2397"/>
    <x v="2454"/>
    <x v="2451"/>
    <x v="1407"/>
    <x v="0"/>
    <x v="580"/>
    <x v="26"/>
    <x v="1"/>
    <x v="127"/>
    <x v="2"/>
    <x v="10"/>
    <x v="7"/>
    <x v="0"/>
    <x v="1"/>
  </r>
  <r>
    <x v="2455"/>
    <x v="2"/>
    <x v="0"/>
    <x v="2"/>
    <x v="1"/>
    <x v="3"/>
    <x v="3"/>
    <x v="3"/>
    <x v="2430"/>
    <x v="2438"/>
    <x v="2443"/>
    <x v="2406"/>
    <x v="1820"/>
    <x v="2455"/>
    <x v="2452"/>
    <x v="2"/>
    <x v="0"/>
    <x v="1"/>
    <x v="1"/>
    <x v="5"/>
    <x v="99"/>
    <x v="5"/>
    <x v="6"/>
    <x v="3"/>
    <x v="1"/>
    <x v="1"/>
  </r>
  <r>
    <x v="2456"/>
    <x v="2"/>
    <x v="0"/>
    <x v="1"/>
    <x v="1"/>
    <x v="0"/>
    <x v="0"/>
    <x v="0"/>
    <x v="2431"/>
    <x v="2439"/>
    <x v="2444"/>
    <x v="2407"/>
    <x v="2398"/>
    <x v="2456"/>
    <x v="2453"/>
    <x v="2"/>
    <x v="0"/>
    <x v="1"/>
    <x v="1"/>
    <x v="8"/>
    <x v="350"/>
    <x v="6"/>
    <x v="2"/>
    <x v="5"/>
    <x v="0"/>
    <x v="0"/>
  </r>
  <r>
    <x v="2457"/>
    <x v="0"/>
    <x v="1"/>
    <x v="0"/>
    <x v="0"/>
    <x v="1"/>
    <x v="1"/>
    <x v="1"/>
    <x v="2432"/>
    <x v="2440"/>
    <x v="2445"/>
    <x v="2408"/>
    <x v="2399"/>
    <x v="2457"/>
    <x v="2454"/>
    <x v="1408"/>
    <x v="0"/>
    <x v="581"/>
    <x v="50"/>
    <x v="1"/>
    <x v="399"/>
    <x v="1"/>
    <x v="4"/>
    <x v="3"/>
    <x v="1"/>
    <x v="0"/>
  </r>
  <r>
    <x v="2458"/>
    <x v="1"/>
    <x v="0"/>
    <x v="2"/>
    <x v="0"/>
    <x v="2"/>
    <x v="2"/>
    <x v="2"/>
    <x v="2433"/>
    <x v="2441"/>
    <x v="2446"/>
    <x v="2409"/>
    <x v="2400"/>
    <x v="2458"/>
    <x v="2455"/>
    <x v="1409"/>
    <x v="0"/>
    <x v="1"/>
    <x v="1"/>
    <x v="6"/>
    <x v="246"/>
    <x v="5"/>
    <x v="3"/>
    <x v="1"/>
    <x v="0"/>
    <x v="2"/>
  </r>
  <r>
    <x v="2459"/>
    <x v="0"/>
    <x v="1"/>
    <x v="2"/>
    <x v="0"/>
    <x v="6"/>
    <x v="6"/>
    <x v="6"/>
    <x v="2434"/>
    <x v="2442"/>
    <x v="2447"/>
    <x v="2410"/>
    <x v="2401"/>
    <x v="2459"/>
    <x v="2456"/>
    <x v="1410"/>
    <x v="0"/>
    <x v="582"/>
    <x v="62"/>
    <x v="5"/>
    <x v="485"/>
    <x v="5"/>
    <x v="11"/>
    <x v="10"/>
    <x v="0"/>
    <x v="1"/>
  </r>
  <r>
    <x v="2460"/>
    <x v="1"/>
    <x v="0"/>
    <x v="0"/>
    <x v="0"/>
    <x v="6"/>
    <x v="6"/>
    <x v="6"/>
    <x v="2435"/>
    <x v="2443"/>
    <x v="2448"/>
    <x v="2411"/>
    <x v="2402"/>
    <x v="2460"/>
    <x v="2457"/>
    <x v="1411"/>
    <x v="0"/>
    <x v="1"/>
    <x v="1"/>
    <x v="1"/>
    <x v="456"/>
    <x v="6"/>
    <x v="5"/>
    <x v="3"/>
    <x v="1"/>
    <x v="1"/>
  </r>
  <r>
    <x v="2461"/>
    <x v="0"/>
    <x v="0"/>
    <x v="2"/>
    <x v="0"/>
    <x v="6"/>
    <x v="6"/>
    <x v="6"/>
    <x v="2436"/>
    <x v="2444"/>
    <x v="2449"/>
    <x v="2412"/>
    <x v="2169"/>
    <x v="2461"/>
    <x v="2458"/>
    <x v="1412"/>
    <x v="0"/>
    <x v="583"/>
    <x v="29"/>
    <x v="5"/>
    <x v="199"/>
    <x v="6"/>
    <x v="8"/>
    <x v="3"/>
    <x v="1"/>
    <x v="1"/>
  </r>
  <r>
    <x v="2462"/>
    <x v="4"/>
    <x v="0"/>
    <x v="2"/>
    <x v="0"/>
    <x v="6"/>
    <x v="6"/>
    <x v="6"/>
    <x v="2437"/>
    <x v="2445"/>
    <x v="2450"/>
    <x v="2413"/>
    <x v="2403"/>
    <x v="2462"/>
    <x v="2459"/>
    <x v="1413"/>
    <x v="0"/>
    <x v="1"/>
    <x v="1"/>
    <x v="6"/>
    <x v="371"/>
    <x v="4"/>
    <x v="5"/>
    <x v="7"/>
    <x v="0"/>
    <x v="1"/>
  </r>
  <r>
    <x v="2463"/>
    <x v="4"/>
    <x v="0"/>
    <x v="2"/>
    <x v="0"/>
    <x v="7"/>
    <x v="7"/>
    <x v="7"/>
    <x v="2438"/>
    <x v="2446"/>
    <x v="2451"/>
    <x v="2414"/>
    <x v="2404"/>
    <x v="2463"/>
    <x v="2460"/>
    <x v="1414"/>
    <x v="0"/>
    <x v="1"/>
    <x v="1"/>
    <x v="6"/>
    <x v="111"/>
    <x v="0"/>
    <x v="4"/>
    <x v="0"/>
    <x v="0"/>
    <x v="2"/>
  </r>
  <r>
    <x v="2464"/>
    <x v="1"/>
    <x v="0"/>
    <x v="2"/>
    <x v="3"/>
    <x v="7"/>
    <x v="7"/>
    <x v="7"/>
    <x v="2439"/>
    <x v="2447"/>
    <x v="2452"/>
    <x v="2415"/>
    <x v="2405"/>
    <x v="2464"/>
    <x v="2461"/>
    <x v="2"/>
    <x v="0"/>
    <x v="1"/>
    <x v="1"/>
    <x v="5"/>
    <x v="443"/>
    <x v="5"/>
    <x v="7"/>
    <x v="10"/>
    <x v="0"/>
    <x v="2"/>
  </r>
  <r>
    <x v="2465"/>
    <x v="2"/>
    <x v="0"/>
    <x v="2"/>
    <x v="3"/>
    <x v="2"/>
    <x v="2"/>
    <x v="2"/>
    <x v="2440"/>
    <x v="2448"/>
    <x v="2453"/>
    <x v="2416"/>
    <x v="2406"/>
    <x v="2465"/>
    <x v="2462"/>
    <x v="2"/>
    <x v="0"/>
    <x v="1"/>
    <x v="1"/>
    <x v="5"/>
    <x v="223"/>
    <x v="1"/>
    <x v="10"/>
    <x v="7"/>
    <x v="0"/>
    <x v="2"/>
  </r>
  <r>
    <x v="2466"/>
    <x v="1"/>
    <x v="0"/>
    <x v="2"/>
    <x v="4"/>
    <x v="2"/>
    <x v="2"/>
    <x v="2"/>
    <x v="2441"/>
    <x v="2449"/>
    <x v="2454"/>
    <x v="2417"/>
    <x v="2407"/>
    <x v="2466"/>
    <x v="2463"/>
    <x v="2"/>
    <x v="381"/>
    <x v="1"/>
    <x v="1"/>
    <x v="5"/>
    <x v="159"/>
    <x v="2"/>
    <x v="6"/>
    <x v="7"/>
    <x v="0"/>
    <x v="1"/>
  </r>
  <r>
    <x v="2467"/>
    <x v="2"/>
    <x v="0"/>
    <x v="2"/>
    <x v="0"/>
    <x v="0"/>
    <x v="0"/>
    <x v="0"/>
    <x v="2442"/>
    <x v="2450"/>
    <x v="2455"/>
    <x v="2418"/>
    <x v="2408"/>
    <x v="2467"/>
    <x v="2464"/>
    <x v="1415"/>
    <x v="0"/>
    <x v="1"/>
    <x v="1"/>
    <x v="6"/>
    <x v="257"/>
    <x v="2"/>
    <x v="0"/>
    <x v="1"/>
    <x v="0"/>
    <x v="2"/>
  </r>
  <r>
    <x v="2468"/>
    <x v="2"/>
    <x v="0"/>
    <x v="2"/>
    <x v="1"/>
    <x v="4"/>
    <x v="4"/>
    <x v="4"/>
    <x v="2443"/>
    <x v="2451"/>
    <x v="2456"/>
    <x v="2419"/>
    <x v="2409"/>
    <x v="2468"/>
    <x v="2465"/>
    <x v="2"/>
    <x v="0"/>
    <x v="1"/>
    <x v="1"/>
    <x v="5"/>
    <x v="44"/>
    <x v="6"/>
    <x v="1"/>
    <x v="0"/>
    <x v="0"/>
    <x v="1"/>
  </r>
  <r>
    <x v="2469"/>
    <x v="0"/>
    <x v="0"/>
    <x v="2"/>
    <x v="0"/>
    <x v="2"/>
    <x v="2"/>
    <x v="2"/>
    <x v="2444"/>
    <x v="2452"/>
    <x v="2457"/>
    <x v="2420"/>
    <x v="2410"/>
    <x v="2469"/>
    <x v="2466"/>
    <x v="1416"/>
    <x v="0"/>
    <x v="584"/>
    <x v="98"/>
    <x v="5"/>
    <x v="165"/>
    <x v="2"/>
    <x v="6"/>
    <x v="9"/>
    <x v="2"/>
    <x v="1"/>
  </r>
  <r>
    <x v="2470"/>
    <x v="1"/>
    <x v="0"/>
    <x v="2"/>
    <x v="3"/>
    <x v="5"/>
    <x v="5"/>
    <x v="5"/>
    <x v="2445"/>
    <x v="2453"/>
    <x v="2458"/>
    <x v="1497"/>
    <x v="2411"/>
    <x v="2470"/>
    <x v="2467"/>
    <x v="2"/>
    <x v="0"/>
    <x v="1"/>
    <x v="1"/>
    <x v="5"/>
    <x v="163"/>
    <x v="3"/>
    <x v="2"/>
    <x v="9"/>
    <x v="2"/>
    <x v="2"/>
  </r>
  <r>
    <x v="2471"/>
    <x v="4"/>
    <x v="0"/>
    <x v="2"/>
    <x v="0"/>
    <x v="0"/>
    <x v="0"/>
    <x v="0"/>
    <x v="2446"/>
    <x v="2454"/>
    <x v="2459"/>
    <x v="2421"/>
    <x v="2412"/>
    <x v="2471"/>
    <x v="2468"/>
    <x v="1417"/>
    <x v="0"/>
    <x v="1"/>
    <x v="1"/>
    <x v="6"/>
    <x v="281"/>
    <x v="0"/>
    <x v="0"/>
    <x v="0"/>
    <x v="0"/>
    <x v="2"/>
  </r>
  <r>
    <x v="2472"/>
    <x v="2"/>
    <x v="0"/>
    <x v="2"/>
    <x v="1"/>
    <x v="2"/>
    <x v="2"/>
    <x v="2"/>
    <x v="2447"/>
    <x v="2455"/>
    <x v="2460"/>
    <x v="2422"/>
    <x v="2413"/>
    <x v="2472"/>
    <x v="2469"/>
    <x v="2"/>
    <x v="0"/>
    <x v="1"/>
    <x v="1"/>
    <x v="5"/>
    <x v="153"/>
    <x v="5"/>
    <x v="10"/>
    <x v="3"/>
    <x v="1"/>
    <x v="2"/>
  </r>
  <r>
    <x v="2473"/>
    <x v="0"/>
    <x v="1"/>
    <x v="2"/>
    <x v="0"/>
    <x v="6"/>
    <x v="6"/>
    <x v="6"/>
    <x v="2448"/>
    <x v="2456"/>
    <x v="2461"/>
    <x v="2423"/>
    <x v="2414"/>
    <x v="2473"/>
    <x v="2470"/>
    <x v="1418"/>
    <x v="0"/>
    <x v="585"/>
    <x v="34"/>
    <x v="5"/>
    <x v="445"/>
    <x v="6"/>
    <x v="2"/>
    <x v="1"/>
    <x v="0"/>
    <x v="1"/>
  </r>
  <r>
    <x v="2474"/>
    <x v="2"/>
    <x v="0"/>
    <x v="0"/>
    <x v="1"/>
    <x v="6"/>
    <x v="6"/>
    <x v="6"/>
    <x v="2449"/>
    <x v="2457"/>
    <x v="2462"/>
    <x v="2424"/>
    <x v="2415"/>
    <x v="2474"/>
    <x v="2471"/>
    <x v="2"/>
    <x v="0"/>
    <x v="1"/>
    <x v="1"/>
    <x v="0"/>
    <x v="101"/>
    <x v="6"/>
    <x v="6"/>
    <x v="5"/>
    <x v="0"/>
    <x v="1"/>
  </r>
  <r>
    <x v="2475"/>
    <x v="1"/>
    <x v="0"/>
    <x v="2"/>
    <x v="4"/>
    <x v="4"/>
    <x v="4"/>
    <x v="4"/>
    <x v="2450"/>
    <x v="2458"/>
    <x v="2463"/>
    <x v="2425"/>
    <x v="2416"/>
    <x v="2475"/>
    <x v="2472"/>
    <x v="2"/>
    <x v="382"/>
    <x v="1"/>
    <x v="1"/>
    <x v="5"/>
    <x v="135"/>
    <x v="2"/>
    <x v="4"/>
    <x v="0"/>
    <x v="0"/>
    <x v="2"/>
  </r>
  <r>
    <x v="2476"/>
    <x v="0"/>
    <x v="0"/>
    <x v="1"/>
    <x v="0"/>
    <x v="5"/>
    <x v="5"/>
    <x v="5"/>
    <x v="2451"/>
    <x v="2459"/>
    <x v="2464"/>
    <x v="2426"/>
    <x v="2417"/>
    <x v="2476"/>
    <x v="2473"/>
    <x v="1419"/>
    <x v="0"/>
    <x v="586"/>
    <x v="80"/>
    <x v="10"/>
    <x v="215"/>
    <x v="2"/>
    <x v="2"/>
    <x v="1"/>
    <x v="0"/>
    <x v="0"/>
  </r>
  <r>
    <x v="2477"/>
    <x v="2"/>
    <x v="0"/>
    <x v="1"/>
    <x v="1"/>
    <x v="7"/>
    <x v="7"/>
    <x v="7"/>
    <x v="2452"/>
    <x v="2460"/>
    <x v="2465"/>
    <x v="2427"/>
    <x v="2418"/>
    <x v="2477"/>
    <x v="2474"/>
    <x v="2"/>
    <x v="0"/>
    <x v="1"/>
    <x v="1"/>
    <x v="8"/>
    <x v="149"/>
    <x v="2"/>
    <x v="4"/>
    <x v="3"/>
    <x v="1"/>
    <x v="0"/>
  </r>
  <r>
    <x v="2478"/>
    <x v="2"/>
    <x v="0"/>
    <x v="4"/>
    <x v="3"/>
    <x v="2"/>
    <x v="2"/>
    <x v="2"/>
    <x v="2453"/>
    <x v="2461"/>
    <x v="2466"/>
    <x v="2428"/>
    <x v="2419"/>
    <x v="2478"/>
    <x v="2475"/>
    <x v="2"/>
    <x v="0"/>
    <x v="1"/>
    <x v="1"/>
    <x v="7"/>
    <x v="442"/>
    <x v="2"/>
    <x v="5"/>
    <x v="3"/>
    <x v="1"/>
    <x v="1"/>
  </r>
  <r>
    <x v="2479"/>
    <x v="4"/>
    <x v="0"/>
    <x v="2"/>
    <x v="0"/>
    <x v="5"/>
    <x v="5"/>
    <x v="5"/>
    <x v="2454"/>
    <x v="2462"/>
    <x v="1859"/>
    <x v="2429"/>
    <x v="394"/>
    <x v="2479"/>
    <x v="2476"/>
    <x v="1420"/>
    <x v="0"/>
    <x v="1"/>
    <x v="1"/>
    <x v="6"/>
    <x v="60"/>
    <x v="4"/>
    <x v="5"/>
    <x v="0"/>
    <x v="0"/>
    <x v="2"/>
  </r>
  <r>
    <x v="2480"/>
    <x v="1"/>
    <x v="0"/>
    <x v="2"/>
    <x v="3"/>
    <x v="1"/>
    <x v="1"/>
    <x v="1"/>
    <x v="2455"/>
    <x v="2463"/>
    <x v="2467"/>
    <x v="2430"/>
    <x v="2420"/>
    <x v="2480"/>
    <x v="2477"/>
    <x v="2"/>
    <x v="0"/>
    <x v="1"/>
    <x v="1"/>
    <x v="5"/>
    <x v="443"/>
    <x v="5"/>
    <x v="7"/>
    <x v="5"/>
    <x v="0"/>
    <x v="2"/>
  </r>
  <r>
    <x v="2481"/>
    <x v="4"/>
    <x v="0"/>
    <x v="2"/>
    <x v="0"/>
    <x v="1"/>
    <x v="1"/>
    <x v="1"/>
    <x v="2456"/>
    <x v="2464"/>
    <x v="2468"/>
    <x v="2431"/>
    <x v="2421"/>
    <x v="2481"/>
    <x v="2478"/>
    <x v="1421"/>
    <x v="0"/>
    <x v="1"/>
    <x v="1"/>
    <x v="6"/>
    <x v="402"/>
    <x v="5"/>
    <x v="0"/>
    <x v="7"/>
    <x v="0"/>
    <x v="1"/>
  </r>
  <r>
    <x v="2482"/>
    <x v="2"/>
    <x v="0"/>
    <x v="2"/>
    <x v="3"/>
    <x v="0"/>
    <x v="0"/>
    <x v="0"/>
    <x v="2457"/>
    <x v="2465"/>
    <x v="2469"/>
    <x v="969"/>
    <x v="772"/>
    <x v="2482"/>
    <x v="2479"/>
    <x v="2"/>
    <x v="0"/>
    <x v="1"/>
    <x v="1"/>
    <x v="5"/>
    <x v="95"/>
    <x v="0"/>
    <x v="1"/>
    <x v="3"/>
    <x v="1"/>
    <x v="1"/>
  </r>
  <r>
    <x v="2483"/>
    <x v="2"/>
    <x v="0"/>
    <x v="0"/>
    <x v="0"/>
    <x v="0"/>
    <x v="0"/>
    <x v="0"/>
    <x v="2458"/>
    <x v="2466"/>
    <x v="2470"/>
    <x v="2432"/>
    <x v="2422"/>
    <x v="2483"/>
    <x v="2480"/>
    <x v="1422"/>
    <x v="0"/>
    <x v="1"/>
    <x v="1"/>
    <x v="1"/>
    <x v="168"/>
    <x v="0"/>
    <x v="1"/>
    <x v="0"/>
    <x v="0"/>
    <x v="1"/>
  </r>
  <r>
    <x v="2484"/>
    <x v="0"/>
    <x v="0"/>
    <x v="1"/>
    <x v="0"/>
    <x v="7"/>
    <x v="7"/>
    <x v="7"/>
    <x v="2459"/>
    <x v="2467"/>
    <x v="2471"/>
    <x v="2433"/>
    <x v="2423"/>
    <x v="2484"/>
    <x v="2481"/>
    <x v="1423"/>
    <x v="0"/>
    <x v="587"/>
    <x v="146"/>
    <x v="10"/>
    <x v="309"/>
    <x v="4"/>
    <x v="8"/>
    <x v="2"/>
    <x v="1"/>
    <x v="0"/>
  </r>
  <r>
    <x v="2485"/>
    <x v="1"/>
    <x v="1"/>
    <x v="2"/>
    <x v="3"/>
    <x v="5"/>
    <x v="5"/>
    <x v="5"/>
    <x v="2460"/>
    <x v="2468"/>
    <x v="2472"/>
    <x v="2434"/>
    <x v="2424"/>
    <x v="2485"/>
    <x v="2482"/>
    <x v="2"/>
    <x v="0"/>
    <x v="1"/>
    <x v="1"/>
    <x v="5"/>
    <x v="394"/>
    <x v="6"/>
    <x v="3"/>
    <x v="7"/>
    <x v="0"/>
    <x v="2"/>
  </r>
  <r>
    <x v="2486"/>
    <x v="4"/>
    <x v="0"/>
    <x v="0"/>
    <x v="0"/>
    <x v="1"/>
    <x v="1"/>
    <x v="1"/>
    <x v="2461"/>
    <x v="2469"/>
    <x v="2473"/>
    <x v="2435"/>
    <x v="2425"/>
    <x v="2486"/>
    <x v="2483"/>
    <x v="1424"/>
    <x v="0"/>
    <x v="1"/>
    <x v="1"/>
    <x v="1"/>
    <x v="162"/>
    <x v="3"/>
    <x v="0"/>
    <x v="7"/>
    <x v="0"/>
    <x v="1"/>
  </r>
  <r>
    <x v="2487"/>
    <x v="0"/>
    <x v="0"/>
    <x v="4"/>
    <x v="4"/>
    <x v="7"/>
    <x v="7"/>
    <x v="7"/>
    <x v="2462"/>
    <x v="2470"/>
    <x v="2474"/>
    <x v="2436"/>
    <x v="2426"/>
    <x v="2487"/>
    <x v="2484"/>
    <x v="2"/>
    <x v="383"/>
    <x v="588"/>
    <x v="62"/>
    <x v="7"/>
    <x v="86"/>
    <x v="2"/>
    <x v="0"/>
    <x v="5"/>
    <x v="0"/>
    <x v="1"/>
  </r>
  <r>
    <x v="2488"/>
    <x v="0"/>
    <x v="0"/>
    <x v="4"/>
    <x v="4"/>
    <x v="0"/>
    <x v="0"/>
    <x v="0"/>
    <x v="2463"/>
    <x v="2471"/>
    <x v="2475"/>
    <x v="2437"/>
    <x v="2427"/>
    <x v="2488"/>
    <x v="2485"/>
    <x v="2"/>
    <x v="384"/>
    <x v="589"/>
    <x v="19"/>
    <x v="9"/>
    <x v="396"/>
    <x v="4"/>
    <x v="5"/>
    <x v="3"/>
    <x v="1"/>
    <x v="1"/>
  </r>
  <r>
    <x v="2489"/>
    <x v="2"/>
    <x v="0"/>
    <x v="2"/>
    <x v="1"/>
    <x v="4"/>
    <x v="4"/>
    <x v="4"/>
    <x v="2464"/>
    <x v="2472"/>
    <x v="2476"/>
    <x v="2438"/>
    <x v="2428"/>
    <x v="2489"/>
    <x v="2486"/>
    <x v="2"/>
    <x v="0"/>
    <x v="1"/>
    <x v="1"/>
    <x v="5"/>
    <x v="360"/>
    <x v="2"/>
    <x v="8"/>
    <x v="0"/>
    <x v="0"/>
    <x v="2"/>
  </r>
  <r>
    <x v="2490"/>
    <x v="0"/>
    <x v="1"/>
    <x v="2"/>
    <x v="0"/>
    <x v="6"/>
    <x v="6"/>
    <x v="6"/>
    <x v="2465"/>
    <x v="2473"/>
    <x v="2477"/>
    <x v="2439"/>
    <x v="2429"/>
    <x v="2490"/>
    <x v="2487"/>
    <x v="1425"/>
    <x v="0"/>
    <x v="590"/>
    <x v="5"/>
    <x v="5"/>
    <x v="156"/>
    <x v="2"/>
    <x v="5"/>
    <x v="10"/>
    <x v="0"/>
    <x v="1"/>
  </r>
  <r>
    <x v="2491"/>
    <x v="0"/>
    <x v="0"/>
    <x v="2"/>
    <x v="0"/>
    <x v="4"/>
    <x v="4"/>
    <x v="4"/>
    <x v="2466"/>
    <x v="2474"/>
    <x v="2478"/>
    <x v="2440"/>
    <x v="2430"/>
    <x v="2491"/>
    <x v="2488"/>
    <x v="1426"/>
    <x v="0"/>
    <x v="591"/>
    <x v="110"/>
    <x v="5"/>
    <x v="326"/>
    <x v="6"/>
    <x v="10"/>
    <x v="11"/>
    <x v="0"/>
    <x v="1"/>
  </r>
  <r>
    <x v="2492"/>
    <x v="0"/>
    <x v="0"/>
    <x v="1"/>
    <x v="0"/>
    <x v="1"/>
    <x v="1"/>
    <x v="1"/>
    <x v="2467"/>
    <x v="2475"/>
    <x v="2479"/>
    <x v="2441"/>
    <x v="2431"/>
    <x v="2492"/>
    <x v="2489"/>
    <x v="1427"/>
    <x v="0"/>
    <x v="592"/>
    <x v="13"/>
    <x v="8"/>
    <x v="131"/>
    <x v="0"/>
    <x v="6"/>
    <x v="5"/>
    <x v="0"/>
    <x v="0"/>
  </r>
  <r>
    <x v="2493"/>
    <x v="4"/>
    <x v="0"/>
    <x v="1"/>
    <x v="0"/>
    <x v="3"/>
    <x v="3"/>
    <x v="3"/>
    <x v="2468"/>
    <x v="2476"/>
    <x v="2480"/>
    <x v="2442"/>
    <x v="2432"/>
    <x v="2493"/>
    <x v="2490"/>
    <x v="1428"/>
    <x v="0"/>
    <x v="1"/>
    <x v="1"/>
    <x v="10"/>
    <x v="98"/>
    <x v="5"/>
    <x v="9"/>
    <x v="2"/>
    <x v="1"/>
    <x v="0"/>
  </r>
  <r>
    <x v="2494"/>
    <x v="4"/>
    <x v="0"/>
    <x v="2"/>
    <x v="0"/>
    <x v="6"/>
    <x v="6"/>
    <x v="6"/>
    <x v="2469"/>
    <x v="2477"/>
    <x v="2481"/>
    <x v="2443"/>
    <x v="2433"/>
    <x v="2494"/>
    <x v="2491"/>
    <x v="1429"/>
    <x v="0"/>
    <x v="1"/>
    <x v="1"/>
    <x v="6"/>
    <x v="188"/>
    <x v="0"/>
    <x v="5"/>
    <x v="1"/>
    <x v="0"/>
    <x v="2"/>
  </r>
  <r>
    <x v="2495"/>
    <x v="4"/>
    <x v="1"/>
    <x v="0"/>
    <x v="0"/>
    <x v="7"/>
    <x v="7"/>
    <x v="7"/>
    <x v="2470"/>
    <x v="2478"/>
    <x v="2482"/>
    <x v="2444"/>
    <x v="2434"/>
    <x v="2495"/>
    <x v="2492"/>
    <x v="1430"/>
    <x v="0"/>
    <x v="1"/>
    <x v="1"/>
    <x v="1"/>
    <x v="361"/>
    <x v="6"/>
    <x v="1"/>
    <x v="5"/>
    <x v="0"/>
    <x v="0"/>
  </r>
  <r>
    <x v="2496"/>
    <x v="2"/>
    <x v="0"/>
    <x v="4"/>
    <x v="1"/>
    <x v="6"/>
    <x v="6"/>
    <x v="6"/>
    <x v="2471"/>
    <x v="2479"/>
    <x v="2483"/>
    <x v="2445"/>
    <x v="2435"/>
    <x v="2496"/>
    <x v="2493"/>
    <x v="2"/>
    <x v="0"/>
    <x v="1"/>
    <x v="1"/>
    <x v="7"/>
    <x v="276"/>
    <x v="4"/>
    <x v="0"/>
    <x v="0"/>
    <x v="0"/>
    <x v="1"/>
  </r>
  <r>
    <x v="2497"/>
    <x v="0"/>
    <x v="1"/>
    <x v="2"/>
    <x v="0"/>
    <x v="6"/>
    <x v="6"/>
    <x v="6"/>
    <x v="2472"/>
    <x v="2480"/>
    <x v="2484"/>
    <x v="2446"/>
    <x v="2436"/>
    <x v="2497"/>
    <x v="2494"/>
    <x v="1431"/>
    <x v="0"/>
    <x v="593"/>
    <x v="88"/>
    <x v="5"/>
    <x v="159"/>
    <x v="2"/>
    <x v="6"/>
    <x v="9"/>
    <x v="2"/>
    <x v="2"/>
  </r>
  <r>
    <x v="2498"/>
    <x v="4"/>
    <x v="0"/>
    <x v="2"/>
    <x v="0"/>
    <x v="0"/>
    <x v="0"/>
    <x v="0"/>
    <x v="2473"/>
    <x v="2481"/>
    <x v="2485"/>
    <x v="949"/>
    <x v="2437"/>
    <x v="2498"/>
    <x v="2495"/>
    <x v="1432"/>
    <x v="0"/>
    <x v="1"/>
    <x v="1"/>
    <x v="6"/>
    <x v="202"/>
    <x v="6"/>
    <x v="6"/>
    <x v="7"/>
    <x v="0"/>
    <x v="2"/>
  </r>
  <r>
    <x v="2499"/>
    <x v="4"/>
    <x v="0"/>
    <x v="4"/>
    <x v="4"/>
    <x v="6"/>
    <x v="6"/>
    <x v="6"/>
    <x v="2474"/>
    <x v="2482"/>
    <x v="2486"/>
    <x v="2447"/>
    <x v="2438"/>
    <x v="2499"/>
    <x v="2496"/>
    <x v="2"/>
    <x v="385"/>
    <x v="1"/>
    <x v="1"/>
    <x v="9"/>
    <x v="35"/>
    <x v="6"/>
    <x v="8"/>
    <x v="7"/>
    <x v="0"/>
    <x v="1"/>
  </r>
  <r>
    <x v="2500"/>
    <x v="2"/>
    <x v="0"/>
    <x v="0"/>
    <x v="1"/>
    <x v="2"/>
    <x v="2"/>
    <x v="2"/>
    <x v="2475"/>
    <x v="2483"/>
    <x v="2487"/>
    <x v="2448"/>
    <x v="2439"/>
    <x v="2500"/>
    <x v="2497"/>
    <x v="2"/>
    <x v="0"/>
    <x v="1"/>
    <x v="1"/>
    <x v="0"/>
    <x v="138"/>
    <x v="4"/>
    <x v="4"/>
    <x v="3"/>
    <x v="1"/>
    <x v="1"/>
  </r>
  <r>
    <x v="2501"/>
    <x v="4"/>
    <x v="1"/>
    <x v="2"/>
    <x v="0"/>
    <x v="5"/>
    <x v="5"/>
    <x v="5"/>
    <x v="2476"/>
    <x v="2484"/>
    <x v="2488"/>
    <x v="2449"/>
    <x v="2440"/>
    <x v="2501"/>
    <x v="2498"/>
    <x v="1433"/>
    <x v="0"/>
    <x v="1"/>
    <x v="1"/>
    <x v="6"/>
    <x v="90"/>
    <x v="1"/>
    <x v="9"/>
    <x v="4"/>
    <x v="1"/>
    <x v="1"/>
  </r>
  <r>
    <x v="2502"/>
    <x v="1"/>
    <x v="0"/>
    <x v="2"/>
    <x v="3"/>
    <x v="6"/>
    <x v="6"/>
    <x v="6"/>
    <x v="2477"/>
    <x v="2485"/>
    <x v="2489"/>
    <x v="2450"/>
    <x v="2441"/>
    <x v="2502"/>
    <x v="2499"/>
    <x v="2"/>
    <x v="0"/>
    <x v="1"/>
    <x v="1"/>
    <x v="5"/>
    <x v="89"/>
    <x v="3"/>
    <x v="2"/>
    <x v="0"/>
    <x v="0"/>
    <x v="1"/>
  </r>
  <r>
    <x v="2503"/>
    <x v="4"/>
    <x v="0"/>
    <x v="1"/>
    <x v="0"/>
    <x v="0"/>
    <x v="0"/>
    <x v="0"/>
    <x v="2478"/>
    <x v="2486"/>
    <x v="2490"/>
    <x v="2451"/>
    <x v="2442"/>
    <x v="2503"/>
    <x v="2500"/>
    <x v="1434"/>
    <x v="0"/>
    <x v="1"/>
    <x v="1"/>
    <x v="10"/>
    <x v="130"/>
    <x v="5"/>
    <x v="4"/>
    <x v="3"/>
    <x v="1"/>
    <x v="0"/>
  </r>
  <r>
    <x v="2504"/>
    <x v="4"/>
    <x v="1"/>
    <x v="0"/>
    <x v="0"/>
    <x v="3"/>
    <x v="3"/>
    <x v="3"/>
    <x v="2479"/>
    <x v="2487"/>
    <x v="2491"/>
    <x v="2452"/>
    <x v="2443"/>
    <x v="2504"/>
    <x v="2501"/>
    <x v="1435"/>
    <x v="0"/>
    <x v="1"/>
    <x v="1"/>
    <x v="1"/>
    <x v="345"/>
    <x v="1"/>
    <x v="9"/>
    <x v="5"/>
    <x v="0"/>
    <x v="1"/>
  </r>
  <r>
    <x v="2505"/>
    <x v="2"/>
    <x v="0"/>
    <x v="0"/>
    <x v="3"/>
    <x v="4"/>
    <x v="4"/>
    <x v="4"/>
    <x v="2480"/>
    <x v="2488"/>
    <x v="2492"/>
    <x v="2453"/>
    <x v="2444"/>
    <x v="2505"/>
    <x v="2502"/>
    <x v="2"/>
    <x v="0"/>
    <x v="1"/>
    <x v="1"/>
    <x v="0"/>
    <x v="385"/>
    <x v="3"/>
    <x v="0"/>
    <x v="5"/>
    <x v="0"/>
    <x v="0"/>
  </r>
  <r>
    <x v="2506"/>
    <x v="1"/>
    <x v="0"/>
    <x v="2"/>
    <x v="3"/>
    <x v="0"/>
    <x v="0"/>
    <x v="0"/>
    <x v="2481"/>
    <x v="2489"/>
    <x v="2493"/>
    <x v="2454"/>
    <x v="2445"/>
    <x v="2506"/>
    <x v="2503"/>
    <x v="2"/>
    <x v="0"/>
    <x v="1"/>
    <x v="1"/>
    <x v="5"/>
    <x v="154"/>
    <x v="0"/>
    <x v="2"/>
    <x v="0"/>
    <x v="0"/>
    <x v="1"/>
  </r>
  <r>
    <x v="2507"/>
    <x v="0"/>
    <x v="1"/>
    <x v="1"/>
    <x v="0"/>
    <x v="6"/>
    <x v="6"/>
    <x v="6"/>
    <x v="2482"/>
    <x v="2490"/>
    <x v="2494"/>
    <x v="2455"/>
    <x v="2446"/>
    <x v="2507"/>
    <x v="2504"/>
    <x v="1436"/>
    <x v="0"/>
    <x v="594"/>
    <x v="6"/>
    <x v="8"/>
    <x v="234"/>
    <x v="4"/>
    <x v="0"/>
    <x v="0"/>
    <x v="0"/>
    <x v="0"/>
  </r>
  <r>
    <x v="2508"/>
    <x v="0"/>
    <x v="0"/>
    <x v="2"/>
    <x v="0"/>
    <x v="3"/>
    <x v="3"/>
    <x v="3"/>
    <x v="2483"/>
    <x v="2491"/>
    <x v="2495"/>
    <x v="2456"/>
    <x v="2447"/>
    <x v="2508"/>
    <x v="2505"/>
    <x v="1437"/>
    <x v="0"/>
    <x v="595"/>
    <x v="94"/>
    <x v="6"/>
    <x v="174"/>
    <x v="6"/>
    <x v="4"/>
    <x v="11"/>
    <x v="0"/>
    <x v="1"/>
  </r>
  <r>
    <x v="2509"/>
    <x v="4"/>
    <x v="0"/>
    <x v="1"/>
    <x v="0"/>
    <x v="1"/>
    <x v="1"/>
    <x v="1"/>
    <x v="2484"/>
    <x v="2492"/>
    <x v="2496"/>
    <x v="2457"/>
    <x v="2448"/>
    <x v="2509"/>
    <x v="2506"/>
    <x v="1438"/>
    <x v="0"/>
    <x v="1"/>
    <x v="1"/>
    <x v="10"/>
    <x v="366"/>
    <x v="5"/>
    <x v="4"/>
    <x v="6"/>
    <x v="2"/>
    <x v="0"/>
  </r>
  <r>
    <x v="2510"/>
    <x v="4"/>
    <x v="0"/>
    <x v="4"/>
    <x v="4"/>
    <x v="3"/>
    <x v="3"/>
    <x v="3"/>
    <x v="2485"/>
    <x v="2493"/>
    <x v="2497"/>
    <x v="2458"/>
    <x v="2449"/>
    <x v="2510"/>
    <x v="2507"/>
    <x v="2"/>
    <x v="386"/>
    <x v="1"/>
    <x v="1"/>
    <x v="9"/>
    <x v="458"/>
    <x v="4"/>
    <x v="5"/>
    <x v="1"/>
    <x v="0"/>
    <x v="1"/>
  </r>
  <r>
    <x v="2511"/>
    <x v="1"/>
    <x v="0"/>
    <x v="2"/>
    <x v="4"/>
    <x v="3"/>
    <x v="3"/>
    <x v="3"/>
    <x v="2486"/>
    <x v="2494"/>
    <x v="2498"/>
    <x v="2459"/>
    <x v="2450"/>
    <x v="2511"/>
    <x v="2508"/>
    <x v="2"/>
    <x v="387"/>
    <x v="1"/>
    <x v="1"/>
    <x v="5"/>
    <x v="285"/>
    <x v="4"/>
    <x v="4"/>
    <x v="3"/>
    <x v="1"/>
    <x v="2"/>
  </r>
  <r>
    <x v="2512"/>
    <x v="2"/>
    <x v="0"/>
    <x v="0"/>
    <x v="3"/>
    <x v="2"/>
    <x v="2"/>
    <x v="2"/>
    <x v="2487"/>
    <x v="2495"/>
    <x v="2499"/>
    <x v="2460"/>
    <x v="2451"/>
    <x v="2512"/>
    <x v="2509"/>
    <x v="2"/>
    <x v="0"/>
    <x v="1"/>
    <x v="1"/>
    <x v="0"/>
    <x v="178"/>
    <x v="0"/>
    <x v="3"/>
    <x v="5"/>
    <x v="0"/>
    <x v="0"/>
  </r>
  <r>
    <x v="2513"/>
    <x v="1"/>
    <x v="0"/>
    <x v="2"/>
    <x v="3"/>
    <x v="0"/>
    <x v="0"/>
    <x v="0"/>
    <x v="2488"/>
    <x v="2496"/>
    <x v="2500"/>
    <x v="2461"/>
    <x v="2452"/>
    <x v="2513"/>
    <x v="2510"/>
    <x v="2"/>
    <x v="0"/>
    <x v="1"/>
    <x v="1"/>
    <x v="5"/>
    <x v="237"/>
    <x v="1"/>
    <x v="2"/>
    <x v="1"/>
    <x v="0"/>
    <x v="1"/>
  </r>
  <r>
    <x v="2514"/>
    <x v="2"/>
    <x v="0"/>
    <x v="0"/>
    <x v="0"/>
    <x v="2"/>
    <x v="2"/>
    <x v="2"/>
    <x v="2489"/>
    <x v="2497"/>
    <x v="2501"/>
    <x v="2462"/>
    <x v="2453"/>
    <x v="2514"/>
    <x v="2511"/>
    <x v="1439"/>
    <x v="0"/>
    <x v="1"/>
    <x v="1"/>
    <x v="1"/>
    <x v="244"/>
    <x v="2"/>
    <x v="1"/>
    <x v="5"/>
    <x v="0"/>
    <x v="0"/>
  </r>
  <r>
    <x v="2515"/>
    <x v="4"/>
    <x v="0"/>
    <x v="2"/>
    <x v="4"/>
    <x v="0"/>
    <x v="0"/>
    <x v="0"/>
    <x v="2490"/>
    <x v="2498"/>
    <x v="2502"/>
    <x v="2463"/>
    <x v="2454"/>
    <x v="2515"/>
    <x v="2512"/>
    <x v="2"/>
    <x v="388"/>
    <x v="1"/>
    <x v="1"/>
    <x v="6"/>
    <x v="326"/>
    <x v="6"/>
    <x v="10"/>
    <x v="5"/>
    <x v="0"/>
    <x v="1"/>
  </r>
  <r>
    <x v="2516"/>
    <x v="3"/>
    <x v="0"/>
    <x v="1"/>
    <x v="0"/>
    <x v="1"/>
    <x v="1"/>
    <x v="1"/>
    <x v="2491"/>
    <x v="2499"/>
    <x v="2503"/>
    <x v="2464"/>
    <x v="2455"/>
    <x v="2516"/>
    <x v="2513"/>
    <x v="1440"/>
    <x v="0"/>
    <x v="1"/>
    <x v="1"/>
    <x v="8"/>
    <x v="45"/>
    <x v="1"/>
    <x v="7"/>
    <x v="0"/>
    <x v="0"/>
    <x v="1"/>
  </r>
  <r>
    <x v="2517"/>
    <x v="2"/>
    <x v="0"/>
    <x v="2"/>
    <x v="3"/>
    <x v="5"/>
    <x v="5"/>
    <x v="5"/>
    <x v="2492"/>
    <x v="2500"/>
    <x v="2504"/>
    <x v="2465"/>
    <x v="2456"/>
    <x v="2517"/>
    <x v="2514"/>
    <x v="2"/>
    <x v="0"/>
    <x v="1"/>
    <x v="1"/>
    <x v="5"/>
    <x v="357"/>
    <x v="6"/>
    <x v="0"/>
    <x v="3"/>
    <x v="1"/>
    <x v="1"/>
  </r>
  <r>
    <x v="2518"/>
    <x v="3"/>
    <x v="0"/>
    <x v="1"/>
    <x v="0"/>
    <x v="0"/>
    <x v="0"/>
    <x v="0"/>
    <x v="2493"/>
    <x v="2501"/>
    <x v="2505"/>
    <x v="2466"/>
    <x v="2457"/>
    <x v="2518"/>
    <x v="2515"/>
    <x v="1441"/>
    <x v="0"/>
    <x v="1"/>
    <x v="1"/>
    <x v="8"/>
    <x v="382"/>
    <x v="3"/>
    <x v="8"/>
    <x v="5"/>
    <x v="0"/>
    <x v="0"/>
  </r>
  <r>
    <x v="2519"/>
    <x v="2"/>
    <x v="0"/>
    <x v="2"/>
    <x v="3"/>
    <x v="0"/>
    <x v="0"/>
    <x v="0"/>
    <x v="2494"/>
    <x v="2502"/>
    <x v="2506"/>
    <x v="2467"/>
    <x v="2458"/>
    <x v="2519"/>
    <x v="2516"/>
    <x v="2"/>
    <x v="0"/>
    <x v="1"/>
    <x v="1"/>
    <x v="5"/>
    <x v="485"/>
    <x v="5"/>
    <x v="11"/>
    <x v="7"/>
    <x v="0"/>
    <x v="2"/>
  </r>
  <r>
    <x v="2520"/>
    <x v="1"/>
    <x v="0"/>
    <x v="2"/>
    <x v="3"/>
    <x v="0"/>
    <x v="0"/>
    <x v="0"/>
    <x v="2495"/>
    <x v="2503"/>
    <x v="2507"/>
    <x v="2468"/>
    <x v="2459"/>
    <x v="2520"/>
    <x v="2517"/>
    <x v="2"/>
    <x v="0"/>
    <x v="1"/>
    <x v="1"/>
    <x v="5"/>
    <x v="56"/>
    <x v="2"/>
    <x v="7"/>
    <x v="2"/>
    <x v="1"/>
    <x v="2"/>
  </r>
  <r>
    <x v="2521"/>
    <x v="0"/>
    <x v="0"/>
    <x v="0"/>
    <x v="0"/>
    <x v="7"/>
    <x v="7"/>
    <x v="7"/>
    <x v="2496"/>
    <x v="2504"/>
    <x v="2508"/>
    <x v="2469"/>
    <x v="2460"/>
    <x v="2521"/>
    <x v="2518"/>
    <x v="1442"/>
    <x v="0"/>
    <x v="596"/>
    <x v="68"/>
    <x v="1"/>
    <x v="314"/>
    <x v="5"/>
    <x v="3"/>
    <x v="3"/>
    <x v="1"/>
    <x v="1"/>
  </r>
  <r>
    <x v="2522"/>
    <x v="0"/>
    <x v="0"/>
    <x v="4"/>
    <x v="4"/>
    <x v="6"/>
    <x v="6"/>
    <x v="6"/>
    <x v="2497"/>
    <x v="2505"/>
    <x v="2509"/>
    <x v="2470"/>
    <x v="2461"/>
    <x v="2522"/>
    <x v="2519"/>
    <x v="2"/>
    <x v="389"/>
    <x v="597"/>
    <x v="26"/>
    <x v="7"/>
    <x v="141"/>
    <x v="4"/>
    <x v="6"/>
    <x v="9"/>
    <x v="2"/>
    <x v="1"/>
  </r>
  <r>
    <x v="2523"/>
    <x v="0"/>
    <x v="0"/>
    <x v="2"/>
    <x v="4"/>
    <x v="6"/>
    <x v="6"/>
    <x v="6"/>
    <x v="2498"/>
    <x v="2506"/>
    <x v="2510"/>
    <x v="2471"/>
    <x v="2462"/>
    <x v="2523"/>
    <x v="2520"/>
    <x v="2"/>
    <x v="390"/>
    <x v="598"/>
    <x v="46"/>
    <x v="5"/>
    <x v="168"/>
    <x v="0"/>
    <x v="1"/>
    <x v="3"/>
    <x v="1"/>
    <x v="2"/>
  </r>
  <r>
    <x v="2524"/>
    <x v="0"/>
    <x v="1"/>
    <x v="2"/>
    <x v="0"/>
    <x v="2"/>
    <x v="2"/>
    <x v="2"/>
    <x v="2499"/>
    <x v="2507"/>
    <x v="2511"/>
    <x v="2472"/>
    <x v="2463"/>
    <x v="2524"/>
    <x v="2521"/>
    <x v="1443"/>
    <x v="0"/>
    <x v="599"/>
    <x v="141"/>
    <x v="5"/>
    <x v="395"/>
    <x v="2"/>
    <x v="11"/>
    <x v="7"/>
    <x v="0"/>
    <x v="2"/>
  </r>
  <r>
    <x v="2525"/>
    <x v="2"/>
    <x v="0"/>
    <x v="2"/>
    <x v="0"/>
    <x v="7"/>
    <x v="7"/>
    <x v="7"/>
    <x v="2500"/>
    <x v="2508"/>
    <x v="2512"/>
    <x v="2473"/>
    <x v="2464"/>
    <x v="2525"/>
    <x v="2522"/>
    <x v="1444"/>
    <x v="0"/>
    <x v="1"/>
    <x v="1"/>
    <x v="6"/>
    <x v="295"/>
    <x v="2"/>
    <x v="4"/>
    <x v="7"/>
    <x v="0"/>
    <x v="1"/>
  </r>
  <r>
    <x v="2526"/>
    <x v="2"/>
    <x v="0"/>
    <x v="0"/>
    <x v="0"/>
    <x v="3"/>
    <x v="3"/>
    <x v="3"/>
    <x v="2501"/>
    <x v="2509"/>
    <x v="2513"/>
    <x v="2474"/>
    <x v="2465"/>
    <x v="2526"/>
    <x v="2523"/>
    <x v="1445"/>
    <x v="0"/>
    <x v="1"/>
    <x v="1"/>
    <x v="1"/>
    <x v="1"/>
    <x v="1"/>
    <x v="1"/>
    <x v="3"/>
    <x v="1"/>
    <x v="1"/>
  </r>
  <r>
    <x v="2527"/>
    <x v="0"/>
    <x v="0"/>
    <x v="0"/>
    <x v="0"/>
    <x v="4"/>
    <x v="4"/>
    <x v="4"/>
    <x v="2502"/>
    <x v="2510"/>
    <x v="2514"/>
    <x v="2475"/>
    <x v="2466"/>
    <x v="2527"/>
    <x v="2524"/>
    <x v="1446"/>
    <x v="0"/>
    <x v="396"/>
    <x v="97"/>
    <x v="0"/>
    <x v="465"/>
    <x v="3"/>
    <x v="4"/>
    <x v="3"/>
    <x v="1"/>
    <x v="1"/>
  </r>
  <r>
    <x v="2528"/>
    <x v="2"/>
    <x v="0"/>
    <x v="0"/>
    <x v="1"/>
    <x v="6"/>
    <x v="6"/>
    <x v="6"/>
    <x v="2503"/>
    <x v="2511"/>
    <x v="2515"/>
    <x v="2476"/>
    <x v="2467"/>
    <x v="2528"/>
    <x v="2525"/>
    <x v="2"/>
    <x v="0"/>
    <x v="1"/>
    <x v="1"/>
    <x v="0"/>
    <x v="337"/>
    <x v="3"/>
    <x v="5"/>
    <x v="0"/>
    <x v="0"/>
    <x v="1"/>
  </r>
  <r>
    <x v="2529"/>
    <x v="4"/>
    <x v="0"/>
    <x v="2"/>
    <x v="0"/>
    <x v="0"/>
    <x v="0"/>
    <x v="0"/>
    <x v="428"/>
    <x v="2512"/>
    <x v="2516"/>
    <x v="2477"/>
    <x v="2468"/>
    <x v="2529"/>
    <x v="2526"/>
    <x v="1447"/>
    <x v="0"/>
    <x v="1"/>
    <x v="1"/>
    <x v="6"/>
    <x v="45"/>
    <x v="1"/>
    <x v="7"/>
    <x v="5"/>
    <x v="0"/>
    <x v="1"/>
  </r>
  <r>
    <x v="2530"/>
    <x v="0"/>
    <x v="1"/>
    <x v="0"/>
    <x v="0"/>
    <x v="0"/>
    <x v="0"/>
    <x v="0"/>
    <x v="2504"/>
    <x v="2513"/>
    <x v="2517"/>
    <x v="2478"/>
    <x v="2469"/>
    <x v="2530"/>
    <x v="2527"/>
    <x v="1448"/>
    <x v="0"/>
    <x v="600"/>
    <x v="37"/>
    <x v="0"/>
    <x v="253"/>
    <x v="2"/>
    <x v="10"/>
    <x v="6"/>
    <x v="2"/>
    <x v="1"/>
  </r>
  <r>
    <x v="2531"/>
    <x v="1"/>
    <x v="0"/>
    <x v="0"/>
    <x v="0"/>
    <x v="7"/>
    <x v="7"/>
    <x v="7"/>
    <x v="2505"/>
    <x v="2514"/>
    <x v="2518"/>
    <x v="2479"/>
    <x v="2470"/>
    <x v="2531"/>
    <x v="2528"/>
    <x v="1449"/>
    <x v="0"/>
    <x v="1"/>
    <x v="1"/>
    <x v="1"/>
    <x v="476"/>
    <x v="1"/>
    <x v="7"/>
    <x v="3"/>
    <x v="1"/>
    <x v="0"/>
  </r>
  <r>
    <x v="2532"/>
    <x v="4"/>
    <x v="0"/>
    <x v="2"/>
    <x v="0"/>
    <x v="0"/>
    <x v="0"/>
    <x v="0"/>
    <x v="2506"/>
    <x v="2515"/>
    <x v="2519"/>
    <x v="838"/>
    <x v="2471"/>
    <x v="2532"/>
    <x v="2529"/>
    <x v="1450"/>
    <x v="0"/>
    <x v="1"/>
    <x v="1"/>
    <x v="6"/>
    <x v="240"/>
    <x v="4"/>
    <x v="5"/>
    <x v="3"/>
    <x v="1"/>
    <x v="2"/>
  </r>
  <r>
    <x v="2533"/>
    <x v="4"/>
    <x v="0"/>
    <x v="2"/>
    <x v="0"/>
    <x v="7"/>
    <x v="7"/>
    <x v="7"/>
    <x v="2507"/>
    <x v="2516"/>
    <x v="2520"/>
    <x v="2480"/>
    <x v="2472"/>
    <x v="2533"/>
    <x v="2530"/>
    <x v="1451"/>
    <x v="0"/>
    <x v="1"/>
    <x v="1"/>
    <x v="6"/>
    <x v="455"/>
    <x v="3"/>
    <x v="4"/>
    <x v="10"/>
    <x v="0"/>
    <x v="1"/>
  </r>
  <r>
    <x v="2534"/>
    <x v="0"/>
    <x v="1"/>
    <x v="2"/>
    <x v="0"/>
    <x v="7"/>
    <x v="7"/>
    <x v="7"/>
    <x v="2508"/>
    <x v="2517"/>
    <x v="2521"/>
    <x v="1027"/>
    <x v="2473"/>
    <x v="2534"/>
    <x v="2531"/>
    <x v="1452"/>
    <x v="0"/>
    <x v="601"/>
    <x v="101"/>
    <x v="5"/>
    <x v="416"/>
    <x v="3"/>
    <x v="9"/>
    <x v="2"/>
    <x v="1"/>
    <x v="2"/>
  </r>
  <r>
    <x v="2535"/>
    <x v="4"/>
    <x v="0"/>
    <x v="2"/>
    <x v="0"/>
    <x v="3"/>
    <x v="3"/>
    <x v="3"/>
    <x v="2509"/>
    <x v="2518"/>
    <x v="2522"/>
    <x v="2481"/>
    <x v="2474"/>
    <x v="2535"/>
    <x v="2532"/>
    <x v="1453"/>
    <x v="0"/>
    <x v="1"/>
    <x v="1"/>
    <x v="6"/>
    <x v="413"/>
    <x v="3"/>
    <x v="5"/>
    <x v="3"/>
    <x v="1"/>
    <x v="1"/>
  </r>
  <r>
    <x v="2536"/>
    <x v="2"/>
    <x v="0"/>
    <x v="2"/>
    <x v="3"/>
    <x v="1"/>
    <x v="1"/>
    <x v="1"/>
    <x v="2510"/>
    <x v="2519"/>
    <x v="2523"/>
    <x v="2482"/>
    <x v="2475"/>
    <x v="2536"/>
    <x v="2533"/>
    <x v="2"/>
    <x v="0"/>
    <x v="1"/>
    <x v="1"/>
    <x v="5"/>
    <x v="249"/>
    <x v="4"/>
    <x v="5"/>
    <x v="1"/>
    <x v="0"/>
    <x v="1"/>
  </r>
  <r>
    <x v="2537"/>
    <x v="0"/>
    <x v="0"/>
    <x v="2"/>
    <x v="0"/>
    <x v="3"/>
    <x v="3"/>
    <x v="3"/>
    <x v="2511"/>
    <x v="2520"/>
    <x v="2524"/>
    <x v="2483"/>
    <x v="2476"/>
    <x v="2537"/>
    <x v="2534"/>
    <x v="1454"/>
    <x v="0"/>
    <x v="602"/>
    <x v="86"/>
    <x v="5"/>
    <x v="26"/>
    <x v="0"/>
    <x v="11"/>
    <x v="5"/>
    <x v="0"/>
    <x v="1"/>
  </r>
  <r>
    <x v="2538"/>
    <x v="0"/>
    <x v="0"/>
    <x v="2"/>
    <x v="0"/>
    <x v="0"/>
    <x v="0"/>
    <x v="0"/>
    <x v="1491"/>
    <x v="2521"/>
    <x v="2525"/>
    <x v="2484"/>
    <x v="2477"/>
    <x v="2538"/>
    <x v="2535"/>
    <x v="1455"/>
    <x v="0"/>
    <x v="532"/>
    <x v="76"/>
    <x v="5"/>
    <x v="3"/>
    <x v="2"/>
    <x v="3"/>
    <x v="1"/>
    <x v="0"/>
    <x v="1"/>
  </r>
  <r>
    <x v="2539"/>
    <x v="4"/>
    <x v="1"/>
    <x v="2"/>
    <x v="0"/>
    <x v="7"/>
    <x v="7"/>
    <x v="7"/>
    <x v="2512"/>
    <x v="2522"/>
    <x v="2526"/>
    <x v="2485"/>
    <x v="2478"/>
    <x v="2539"/>
    <x v="2536"/>
    <x v="1456"/>
    <x v="0"/>
    <x v="1"/>
    <x v="1"/>
    <x v="6"/>
    <x v="69"/>
    <x v="5"/>
    <x v="1"/>
    <x v="3"/>
    <x v="1"/>
    <x v="1"/>
  </r>
  <r>
    <x v="2540"/>
    <x v="4"/>
    <x v="0"/>
    <x v="2"/>
    <x v="0"/>
    <x v="4"/>
    <x v="4"/>
    <x v="4"/>
    <x v="2513"/>
    <x v="2523"/>
    <x v="2527"/>
    <x v="2486"/>
    <x v="2479"/>
    <x v="2540"/>
    <x v="2537"/>
    <x v="1457"/>
    <x v="0"/>
    <x v="1"/>
    <x v="1"/>
    <x v="6"/>
    <x v="401"/>
    <x v="5"/>
    <x v="5"/>
    <x v="2"/>
    <x v="1"/>
    <x v="2"/>
  </r>
  <r>
    <x v="2541"/>
    <x v="4"/>
    <x v="0"/>
    <x v="0"/>
    <x v="0"/>
    <x v="4"/>
    <x v="4"/>
    <x v="4"/>
    <x v="2514"/>
    <x v="2524"/>
    <x v="2528"/>
    <x v="2487"/>
    <x v="2480"/>
    <x v="2541"/>
    <x v="2538"/>
    <x v="1458"/>
    <x v="0"/>
    <x v="1"/>
    <x v="1"/>
    <x v="1"/>
    <x v="77"/>
    <x v="3"/>
    <x v="2"/>
    <x v="4"/>
    <x v="1"/>
    <x v="1"/>
  </r>
  <r>
    <x v="2542"/>
    <x v="0"/>
    <x v="0"/>
    <x v="1"/>
    <x v="0"/>
    <x v="2"/>
    <x v="2"/>
    <x v="2"/>
    <x v="2515"/>
    <x v="2525"/>
    <x v="2529"/>
    <x v="2488"/>
    <x v="2481"/>
    <x v="2542"/>
    <x v="2539"/>
    <x v="1459"/>
    <x v="0"/>
    <x v="603"/>
    <x v="15"/>
    <x v="8"/>
    <x v="273"/>
    <x v="4"/>
    <x v="0"/>
    <x v="7"/>
    <x v="0"/>
    <x v="0"/>
  </r>
  <r>
    <x v="2543"/>
    <x v="1"/>
    <x v="1"/>
    <x v="0"/>
    <x v="0"/>
    <x v="4"/>
    <x v="4"/>
    <x v="4"/>
    <x v="2516"/>
    <x v="2526"/>
    <x v="2530"/>
    <x v="2489"/>
    <x v="2482"/>
    <x v="2543"/>
    <x v="2540"/>
    <x v="1460"/>
    <x v="0"/>
    <x v="1"/>
    <x v="1"/>
    <x v="1"/>
    <x v="241"/>
    <x v="3"/>
    <x v="4"/>
    <x v="8"/>
    <x v="1"/>
    <x v="1"/>
  </r>
  <r>
    <x v="2544"/>
    <x v="1"/>
    <x v="0"/>
    <x v="0"/>
    <x v="4"/>
    <x v="2"/>
    <x v="2"/>
    <x v="2"/>
    <x v="666"/>
    <x v="2527"/>
    <x v="2531"/>
    <x v="2490"/>
    <x v="2483"/>
    <x v="2544"/>
    <x v="1736"/>
    <x v="2"/>
    <x v="391"/>
    <x v="1"/>
    <x v="1"/>
    <x v="0"/>
    <x v="148"/>
    <x v="3"/>
    <x v="3"/>
    <x v="0"/>
    <x v="0"/>
    <x v="1"/>
  </r>
  <r>
    <x v="2545"/>
    <x v="4"/>
    <x v="1"/>
    <x v="2"/>
    <x v="0"/>
    <x v="5"/>
    <x v="5"/>
    <x v="5"/>
    <x v="2517"/>
    <x v="2528"/>
    <x v="2532"/>
    <x v="2491"/>
    <x v="2484"/>
    <x v="2545"/>
    <x v="2541"/>
    <x v="1461"/>
    <x v="0"/>
    <x v="1"/>
    <x v="1"/>
    <x v="6"/>
    <x v="229"/>
    <x v="1"/>
    <x v="10"/>
    <x v="3"/>
    <x v="1"/>
    <x v="1"/>
  </r>
  <r>
    <x v="2546"/>
    <x v="1"/>
    <x v="0"/>
    <x v="2"/>
    <x v="0"/>
    <x v="1"/>
    <x v="1"/>
    <x v="1"/>
    <x v="2518"/>
    <x v="2529"/>
    <x v="2533"/>
    <x v="2492"/>
    <x v="2485"/>
    <x v="2546"/>
    <x v="2542"/>
    <x v="1462"/>
    <x v="0"/>
    <x v="1"/>
    <x v="1"/>
    <x v="6"/>
    <x v="389"/>
    <x v="0"/>
    <x v="7"/>
    <x v="11"/>
    <x v="0"/>
    <x v="1"/>
  </r>
  <r>
    <x v="2547"/>
    <x v="2"/>
    <x v="0"/>
    <x v="4"/>
    <x v="1"/>
    <x v="3"/>
    <x v="3"/>
    <x v="3"/>
    <x v="2519"/>
    <x v="2530"/>
    <x v="2534"/>
    <x v="2493"/>
    <x v="2486"/>
    <x v="2547"/>
    <x v="2543"/>
    <x v="2"/>
    <x v="0"/>
    <x v="1"/>
    <x v="1"/>
    <x v="7"/>
    <x v="153"/>
    <x v="5"/>
    <x v="10"/>
    <x v="2"/>
    <x v="1"/>
    <x v="1"/>
  </r>
  <r>
    <x v="2548"/>
    <x v="2"/>
    <x v="0"/>
    <x v="1"/>
    <x v="3"/>
    <x v="4"/>
    <x v="4"/>
    <x v="4"/>
    <x v="2520"/>
    <x v="2531"/>
    <x v="830"/>
    <x v="2494"/>
    <x v="2487"/>
    <x v="2548"/>
    <x v="2544"/>
    <x v="2"/>
    <x v="0"/>
    <x v="1"/>
    <x v="1"/>
    <x v="8"/>
    <x v="148"/>
    <x v="3"/>
    <x v="3"/>
    <x v="1"/>
    <x v="0"/>
    <x v="0"/>
  </r>
  <r>
    <x v="2549"/>
    <x v="1"/>
    <x v="0"/>
    <x v="2"/>
    <x v="3"/>
    <x v="7"/>
    <x v="7"/>
    <x v="7"/>
    <x v="2521"/>
    <x v="2532"/>
    <x v="2535"/>
    <x v="2495"/>
    <x v="2488"/>
    <x v="2549"/>
    <x v="2545"/>
    <x v="2"/>
    <x v="0"/>
    <x v="1"/>
    <x v="1"/>
    <x v="5"/>
    <x v="18"/>
    <x v="3"/>
    <x v="7"/>
    <x v="1"/>
    <x v="0"/>
    <x v="1"/>
  </r>
  <r>
    <x v="2550"/>
    <x v="1"/>
    <x v="0"/>
    <x v="2"/>
    <x v="3"/>
    <x v="7"/>
    <x v="7"/>
    <x v="7"/>
    <x v="1502"/>
    <x v="2533"/>
    <x v="2536"/>
    <x v="2496"/>
    <x v="2489"/>
    <x v="2550"/>
    <x v="2546"/>
    <x v="2"/>
    <x v="0"/>
    <x v="1"/>
    <x v="1"/>
    <x v="5"/>
    <x v="412"/>
    <x v="3"/>
    <x v="7"/>
    <x v="9"/>
    <x v="2"/>
    <x v="2"/>
  </r>
  <r>
    <x v="2551"/>
    <x v="0"/>
    <x v="0"/>
    <x v="2"/>
    <x v="0"/>
    <x v="2"/>
    <x v="2"/>
    <x v="2"/>
    <x v="2522"/>
    <x v="2534"/>
    <x v="2537"/>
    <x v="2497"/>
    <x v="2490"/>
    <x v="2551"/>
    <x v="2547"/>
    <x v="1463"/>
    <x v="0"/>
    <x v="604"/>
    <x v="31"/>
    <x v="5"/>
    <x v="285"/>
    <x v="4"/>
    <x v="4"/>
    <x v="7"/>
    <x v="0"/>
    <x v="2"/>
  </r>
  <r>
    <x v="2552"/>
    <x v="4"/>
    <x v="0"/>
    <x v="2"/>
    <x v="0"/>
    <x v="3"/>
    <x v="3"/>
    <x v="3"/>
    <x v="2523"/>
    <x v="2535"/>
    <x v="2538"/>
    <x v="2498"/>
    <x v="2491"/>
    <x v="2552"/>
    <x v="2548"/>
    <x v="1464"/>
    <x v="0"/>
    <x v="1"/>
    <x v="1"/>
    <x v="6"/>
    <x v="400"/>
    <x v="0"/>
    <x v="11"/>
    <x v="3"/>
    <x v="1"/>
    <x v="1"/>
  </r>
  <r>
    <x v="2553"/>
    <x v="4"/>
    <x v="0"/>
    <x v="0"/>
    <x v="0"/>
    <x v="7"/>
    <x v="7"/>
    <x v="7"/>
    <x v="2524"/>
    <x v="2536"/>
    <x v="2539"/>
    <x v="2499"/>
    <x v="2492"/>
    <x v="2553"/>
    <x v="2549"/>
    <x v="1465"/>
    <x v="0"/>
    <x v="1"/>
    <x v="1"/>
    <x v="1"/>
    <x v="348"/>
    <x v="3"/>
    <x v="5"/>
    <x v="1"/>
    <x v="0"/>
    <x v="1"/>
  </r>
  <r>
    <x v="2554"/>
    <x v="4"/>
    <x v="0"/>
    <x v="4"/>
    <x v="4"/>
    <x v="3"/>
    <x v="3"/>
    <x v="3"/>
    <x v="2525"/>
    <x v="2537"/>
    <x v="2540"/>
    <x v="2500"/>
    <x v="2493"/>
    <x v="2554"/>
    <x v="2550"/>
    <x v="2"/>
    <x v="392"/>
    <x v="1"/>
    <x v="1"/>
    <x v="9"/>
    <x v="182"/>
    <x v="1"/>
    <x v="1"/>
    <x v="8"/>
    <x v="1"/>
    <x v="1"/>
  </r>
  <r>
    <x v="2555"/>
    <x v="0"/>
    <x v="0"/>
    <x v="2"/>
    <x v="0"/>
    <x v="6"/>
    <x v="6"/>
    <x v="6"/>
    <x v="2526"/>
    <x v="2538"/>
    <x v="2541"/>
    <x v="2501"/>
    <x v="2494"/>
    <x v="2555"/>
    <x v="2551"/>
    <x v="1466"/>
    <x v="0"/>
    <x v="605"/>
    <x v="134"/>
    <x v="6"/>
    <x v="100"/>
    <x v="1"/>
    <x v="1"/>
    <x v="5"/>
    <x v="0"/>
    <x v="2"/>
  </r>
  <r>
    <x v="2556"/>
    <x v="1"/>
    <x v="0"/>
    <x v="2"/>
    <x v="3"/>
    <x v="2"/>
    <x v="2"/>
    <x v="2"/>
    <x v="2527"/>
    <x v="2539"/>
    <x v="2542"/>
    <x v="2502"/>
    <x v="2495"/>
    <x v="2556"/>
    <x v="2552"/>
    <x v="2"/>
    <x v="0"/>
    <x v="1"/>
    <x v="1"/>
    <x v="5"/>
    <x v="153"/>
    <x v="5"/>
    <x v="10"/>
    <x v="2"/>
    <x v="1"/>
    <x v="2"/>
  </r>
  <r>
    <x v="2557"/>
    <x v="3"/>
    <x v="0"/>
    <x v="1"/>
    <x v="1"/>
    <x v="4"/>
    <x v="4"/>
    <x v="4"/>
    <x v="2528"/>
    <x v="2540"/>
    <x v="2543"/>
    <x v="2503"/>
    <x v="2496"/>
    <x v="2557"/>
    <x v="2553"/>
    <x v="2"/>
    <x v="0"/>
    <x v="1"/>
    <x v="1"/>
    <x v="8"/>
    <x v="76"/>
    <x v="2"/>
    <x v="1"/>
    <x v="3"/>
    <x v="1"/>
    <x v="0"/>
  </r>
  <r>
    <x v="2558"/>
    <x v="1"/>
    <x v="0"/>
    <x v="2"/>
    <x v="3"/>
    <x v="5"/>
    <x v="5"/>
    <x v="5"/>
    <x v="2529"/>
    <x v="2541"/>
    <x v="2544"/>
    <x v="759"/>
    <x v="2497"/>
    <x v="2558"/>
    <x v="2554"/>
    <x v="2"/>
    <x v="0"/>
    <x v="1"/>
    <x v="1"/>
    <x v="5"/>
    <x v="267"/>
    <x v="1"/>
    <x v="3"/>
    <x v="2"/>
    <x v="1"/>
    <x v="2"/>
  </r>
  <r>
    <x v="2559"/>
    <x v="2"/>
    <x v="0"/>
    <x v="0"/>
    <x v="0"/>
    <x v="1"/>
    <x v="1"/>
    <x v="1"/>
    <x v="2530"/>
    <x v="2542"/>
    <x v="2545"/>
    <x v="2504"/>
    <x v="2498"/>
    <x v="2559"/>
    <x v="2555"/>
    <x v="1467"/>
    <x v="0"/>
    <x v="1"/>
    <x v="1"/>
    <x v="1"/>
    <x v="423"/>
    <x v="1"/>
    <x v="4"/>
    <x v="6"/>
    <x v="2"/>
    <x v="1"/>
  </r>
  <r>
    <x v="2560"/>
    <x v="4"/>
    <x v="0"/>
    <x v="4"/>
    <x v="4"/>
    <x v="4"/>
    <x v="4"/>
    <x v="4"/>
    <x v="2531"/>
    <x v="2543"/>
    <x v="2546"/>
    <x v="2505"/>
    <x v="2499"/>
    <x v="2560"/>
    <x v="2556"/>
    <x v="2"/>
    <x v="393"/>
    <x v="1"/>
    <x v="1"/>
    <x v="9"/>
    <x v="59"/>
    <x v="3"/>
    <x v="4"/>
    <x v="1"/>
    <x v="0"/>
    <x v="1"/>
  </r>
  <r>
    <x v="2561"/>
    <x v="4"/>
    <x v="0"/>
    <x v="2"/>
    <x v="0"/>
    <x v="6"/>
    <x v="6"/>
    <x v="6"/>
    <x v="2532"/>
    <x v="2544"/>
    <x v="2547"/>
    <x v="2506"/>
    <x v="2500"/>
    <x v="2561"/>
    <x v="2557"/>
    <x v="1468"/>
    <x v="0"/>
    <x v="1"/>
    <x v="1"/>
    <x v="6"/>
    <x v="16"/>
    <x v="5"/>
    <x v="8"/>
    <x v="3"/>
    <x v="1"/>
    <x v="1"/>
  </r>
  <r>
    <x v="2562"/>
    <x v="2"/>
    <x v="0"/>
    <x v="2"/>
    <x v="0"/>
    <x v="6"/>
    <x v="6"/>
    <x v="6"/>
    <x v="2533"/>
    <x v="2545"/>
    <x v="2548"/>
    <x v="2507"/>
    <x v="2501"/>
    <x v="2562"/>
    <x v="2558"/>
    <x v="1469"/>
    <x v="0"/>
    <x v="1"/>
    <x v="1"/>
    <x v="6"/>
    <x v="419"/>
    <x v="6"/>
    <x v="1"/>
    <x v="1"/>
    <x v="0"/>
    <x v="1"/>
  </r>
  <r>
    <x v="2563"/>
    <x v="0"/>
    <x v="0"/>
    <x v="0"/>
    <x v="0"/>
    <x v="2"/>
    <x v="2"/>
    <x v="2"/>
    <x v="2534"/>
    <x v="2546"/>
    <x v="2549"/>
    <x v="2508"/>
    <x v="2502"/>
    <x v="2563"/>
    <x v="2559"/>
    <x v="1470"/>
    <x v="0"/>
    <x v="606"/>
    <x v="24"/>
    <x v="1"/>
    <x v="389"/>
    <x v="0"/>
    <x v="7"/>
    <x v="3"/>
    <x v="1"/>
    <x v="0"/>
  </r>
  <r>
    <x v="2564"/>
    <x v="0"/>
    <x v="0"/>
    <x v="0"/>
    <x v="0"/>
    <x v="7"/>
    <x v="7"/>
    <x v="7"/>
    <x v="2535"/>
    <x v="2547"/>
    <x v="2550"/>
    <x v="2509"/>
    <x v="2503"/>
    <x v="2564"/>
    <x v="2560"/>
    <x v="1471"/>
    <x v="0"/>
    <x v="607"/>
    <x v="41"/>
    <x v="1"/>
    <x v="102"/>
    <x v="6"/>
    <x v="10"/>
    <x v="10"/>
    <x v="0"/>
    <x v="1"/>
  </r>
  <r>
    <x v="2565"/>
    <x v="0"/>
    <x v="1"/>
    <x v="2"/>
    <x v="0"/>
    <x v="0"/>
    <x v="0"/>
    <x v="0"/>
    <x v="2536"/>
    <x v="2548"/>
    <x v="2551"/>
    <x v="2510"/>
    <x v="2504"/>
    <x v="2565"/>
    <x v="2561"/>
    <x v="1472"/>
    <x v="0"/>
    <x v="608"/>
    <x v="87"/>
    <x v="5"/>
    <x v="346"/>
    <x v="1"/>
    <x v="2"/>
    <x v="3"/>
    <x v="1"/>
    <x v="2"/>
  </r>
  <r>
    <x v="2566"/>
    <x v="4"/>
    <x v="0"/>
    <x v="2"/>
    <x v="0"/>
    <x v="6"/>
    <x v="6"/>
    <x v="6"/>
    <x v="2537"/>
    <x v="2549"/>
    <x v="2552"/>
    <x v="2511"/>
    <x v="2505"/>
    <x v="2566"/>
    <x v="2562"/>
    <x v="1473"/>
    <x v="0"/>
    <x v="1"/>
    <x v="1"/>
    <x v="6"/>
    <x v="393"/>
    <x v="2"/>
    <x v="0"/>
    <x v="5"/>
    <x v="0"/>
    <x v="2"/>
  </r>
  <r>
    <x v="2567"/>
    <x v="4"/>
    <x v="1"/>
    <x v="2"/>
    <x v="0"/>
    <x v="3"/>
    <x v="3"/>
    <x v="3"/>
    <x v="2538"/>
    <x v="2550"/>
    <x v="2553"/>
    <x v="468"/>
    <x v="2506"/>
    <x v="2567"/>
    <x v="2563"/>
    <x v="1474"/>
    <x v="0"/>
    <x v="1"/>
    <x v="1"/>
    <x v="6"/>
    <x v="201"/>
    <x v="1"/>
    <x v="7"/>
    <x v="5"/>
    <x v="0"/>
    <x v="1"/>
  </r>
  <r>
    <x v="2568"/>
    <x v="4"/>
    <x v="0"/>
    <x v="2"/>
    <x v="0"/>
    <x v="5"/>
    <x v="5"/>
    <x v="5"/>
    <x v="2539"/>
    <x v="2551"/>
    <x v="2554"/>
    <x v="2512"/>
    <x v="2507"/>
    <x v="2568"/>
    <x v="2564"/>
    <x v="1475"/>
    <x v="0"/>
    <x v="1"/>
    <x v="1"/>
    <x v="6"/>
    <x v="208"/>
    <x v="1"/>
    <x v="0"/>
    <x v="5"/>
    <x v="0"/>
    <x v="2"/>
  </r>
  <r>
    <x v="2569"/>
    <x v="1"/>
    <x v="0"/>
    <x v="2"/>
    <x v="3"/>
    <x v="6"/>
    <x v="6"/>
    <x v="6"/>
    <x v="2540"/>
    <x v="2552"/>
    <x v="2555"/>
    <x v="2513"/>
    <x v="2508"/>
    <x v="2569"/>
    <x v="2565"/>
    <x v="2"/>
    <x v="0"/>
    <x v="1"/>
    <x v="1"/>
    <x v="5"/>
    <x v="141"/>
    <x v="4"/>
    <x v="6"/>
    <x v="3"/>
    <x v="1"/>
    <x v="1"/>
  </r>
  <r>
    <x v="2570"/>
    <x v="0"/>
    <x v="0"/>
    <x v="2"/>
    <x v="4"/>
    <x v="1"/>
    <x v="1"/>
    <x v="1"/>
    <x v="2541"/>
    <x v="2553"/>
    <x v="2556"/>
    <x v="2514"/>
    <x v="2509"/>
    <x v="2570"/>
    <x v="2566"/>
    <x v="2"/>
    <x v="394"/>
    <x v="609"/>
    <x v="49"/>
    <x v="5"/>
    <x v="163"/>
    <x v="3"/>
    <x v="2"/>
    <x v="3"/>
    <x v="1"/>
    <x v="2"/>
  </r>
  <r>
    <x v="2571"/>
    <x v="4"/>
    <x v="0"/>
    <x v="2"/>
    <x v="4"/>
    <x v="5"/>
    <x v="5"/>
    <x v="5"/>
    <x v="2542"/>
    <x v="2554"/>
    <x v="2557"/>
    <x v="2515"/>
    <x v="1392"/>
    <x v="2571"/>
    <x v="2567"/>
    <x v="2"/>
    <x v="395"/>
    <x v="1"/>
    <x v="1"/>
    <x v="6"/>
    <x v="319"/>
    <x v="6"/>
    <x v="0"/>
    <x v="3"/>
    <x v="1"/>
    <x v="1"/>
  </r>
  <r>
    <x v="2572"/>
    <x v="2"/>
    <x v="0"/>
    <x v="1"/>
    <x v="0"/>
    <x v="7"/>
    <x v="7"/>
    <x v="7"/>
    <x v="2543"/>
    <x v="2555"/>
    <x v="2558"/>
    <x v="2516"/>
    <x v="2510"/>
    <x v="2572"/>
    <x v="2568"/>
    <x v="1476"/>
    <x v="0"/>
    <x v="1"/>
    <x v="1"/>
    <x v="10"/>
    <x v="105"/>
    <x v="0"/>
    <x v="0"/>
    <x v="7"/>
    <x v="0"/>
    <x v="0"/>
  </r>
  <r>
    <x v="2573"/>
    <x v="4"/>
    <x v="0"/>
    <x v="2"/>
    <x v="0"/>
    <x v="4"/>
    <x v="4"/>
    <x v="4"/>
    <x v="2544"/>
    <x v="2556"/>
    <x v="2559"/>
    <x v="2517"/>
    <x v="2511"/>
    <x v="2573"/>
    <x v="2569"/>
    <x v="1477"/>
    <x v="0"/>
    <x v="1"/>
    <x v="1"/>
    <x v="6"/>
    <x v="288"/>
    <x v="6"/>
    <x v="3"/>
    <x v="7"/>
    <x v="0"/>
    <x v="2"/>
  </r>
  <r>
    <x v="2574"/>
    <x v="0"/>
    <x v="0"/>
    <x v="0"/>
    <x v="4"/>
    <x v="7"/>
    <x v="7"/>
    <x v="7"/>
    <x v="2545"/>
    <x v="2557"/>
    <x v="2560"/>
    <x v="2518"/>
    <x v="2512"/>
    <x v="2574"/>
    <x v="2570"/>
    <x v="2"/>
    <x v="396"/>
    <x v="610"/>
    <x v="6"/>
    <x v="0"/>
    <x v="94"/>
    <x v="4"/>
    <x v="10"/>
    <x v="9"/>
    <x v="2"/>
    <x v="1"/>
  </r>
  <r>
    <x v="2575"/>
    <x v="2"/>
    <x v="0"/>
    <x v="4"/>
    <x v="1"/>
    <x v="6"/>
    <x v="6"/>
    <x v="6"/>
    <x v="2546"/>
    <x v="2558"/>
    <x v="2561"/>
    <x v="2519"/>
    <x v="2513"/>
    <x v="2575"/>
    <x v="2571"/>
    <x v="2"/>
    <x v="0"/>
    <x v="1"/>
    <x v="1"/>
    <x v="7"/>
    <x v="303"/>
    <x v="0"/>
    <x v="3"/>
    <x v="2"/>
    <x v="1"/>
    <x v="1"/>
  </r>
  <r>
    <x v="2576"/>
    <x v="1"/>
    <x v="0"/>
    <x v="1"/>
    <x v="0"/>
    <x v="7"/>
    <x v="7"/>
    <x v="7"/>
    <x v="2547"/>
    <x v="2559"/>
    <x v="2562"/>
    <x v="2520"/>
    <x v="2514"/>
    <x v="2576"/>
    <x v="2572"/>
    <x v="1478"/>
    <x v="0"/>
    <x v="1"/>
    <x v="1"/>
    <x v="10"/>
    <x v="395"/>
    <x v="2"/>
    <x v="11"/>
    <x v="9"/>
    <x v="2"/>
    <x v="0"/>
  </r>
  <r>
    <x v="2577"/>
    <x v="2"/>
    <x v="0"/>
    <x v="4"/>
    <x v="1"/>
    <x v="6"/>
    <x v="6"/>
    <x v="6"/>
    <x v="2548"/>
    <x v="2560"/>
    <x v="2563"/>
    <x v="2521"/>
    <x v="2515"/>
    <x v="2577"/>
    <x v="2573"/>
    <x v="2"/>
    <x v="0"/>
    <x v="1"/>
    <x v="1"/>
    <x v="7"/>
    <x v="400"/>
    <x v="0"/>
    <x v="11"/>
    <x v="3"/>
    <x v="1"/>
    <x v="1"/>
  </r>
  <r>
    <x v="2578"/>
    <x v="2"/>
    <x v="0"/>
    <x v="0"/>
    <x v="1"/>
    <x v="2"/>
    <x v="2"/>
    <x v="2"/>
    <x v="2549"/>
    <x v="2561"/>
    <x v="2564"/>
    <x v="2522"/>
    <x v="2516"/>
    <x v="2578"/>
    <x v="2574"/>
    <x v="2"/>
    <x v="0"/>
    <x v="1"/>
    <x v="1"/>
    <x v="0"/>
    <x v="45"/>
    <x v="1"/>
    <x v="7"/>
    <x v="2"/>
    <x v="1"/>
    <x v="1"/>
  </r>
  <r>
    <x v="2579"/>
    <x v="0"/>
    <x v="0"/>
    <x v="0"/>
    <x v="0"/>
    <x v="1"/>
    <x v="1"/>
    <x v="1"/>
    <x v="2550"/>
    <x v="2562"/>
    <x v="2565"/>
    <x v="2523"/>
    <x v="2517"/>
    <x v="2579"/>
    <x v="2575"/>
    <x v="1479"/>
    <x v="0"/>
    <x v="611"/>
    <x v="116"/>
    <x v="1"/>
    <x v="424"/>
    <x v="6"/>
    <x v="9"/>
    <x v="9"/>
    <x v="2"/>
    <x v="1"/>
  </r>
  <r>
    <x v="2580"/>
    <x v="1"/>
    <x v="0"/>
    <x v="2"/>
    <x v="3"/>
    <x v="6"/>
    <x v="6"/>
    <x v="6"/>
    <x v="2551"/>
    <x v="2563"/>
    <x v="2566"/>
    <x v="2524"/>
    <x v="2518"/>
    <x v="2580"/>
    <x v="2576"/>
    <x v="2"/>
    <x v="0"/>
    <x v="1"/>
    <x v="1"/>
    <x v="5"/>
    <x v="321"/>
    <x v="1"/>
    <x v="10"/>
    <x v="7"/>
    <x v="0"/>
    <x v="1"/>
  </r>
  <r>
    <x v="2581"/>
    <x v="2"/>
    <x v="0"/>
    <x v="2"/>
    <x v="1"/>
    <x v="3"/>
    <x v="3"/>
    <x v="3"/>
    <x v="2552"/>
    <x v="2564"/>
    <x v="2567"/>
    <x v="948"/>
    <x v="2519"/>
    <x v="2581"/>
    <x v="2577"/>
    <x v="2"/>
    <x v="0"/>
    <x v="1"/>
    <x v="1"/>
    <x v="5"/>
    <x v="476"/>
    <x v="1"/>
    <x v="7"/>
    <x v="2"/>
    <x v="1"/>
    <x v="1"/>
  </r>
  <r>
    <x v="2582"/>
    <x v="0"/>
    <x v="0"/>
    <x v="2"/>
    <x v="4"/>
    <x v="1"/>
    <x v="1"/>
    <x v="1"/>
    <x v="2553"/>
    <x v="2565"/>
    <x v="2568"/>
    <x v="2525"/>
    <x v="2520"/>
    <x v="2582"/>
    <x v="2578"/>
    <x v="2"/>
    <x v="397"/>
    <x v="612"/>
    <x v="90"/>
    <x v="5"/>
    <x v="141"/>
    <x v="4"/>
    <x v="6"/>
    <x v="1"/>
    <x v="0"/>
    <x v="1"/>
  </r>
  <r>
    <x v="2583"/>
    <x v="0"/>
    <x v="0"/>
    <x v="2"/>
    <x v="0"/>
    <x v="6"/>
    <x v="6"/>
    <x v="6"/>
    <x v="2554"/>
    <x v="2566"/>
    <x v="2569"/>
    <x v="2526"/>
    <x v="2521"/>
    <x v="2583"/>
    <x v="2579"/>
    <x v="1480"/>
    <x v="0"/>
    <x v="613"/>
    <x v="78"/>
    <x v="5"/>
    <x v="275"/>
    <x v="0"/>
    <x v="10"/>
    <x v="1"/>
    <x v="0"/>
    <x v="2"/>
  </r>
  <r>
    <x v="2584"/>
    <x v="1"/>
    <x v="0"/>
    <x v="2"/>
    <x v="0"/>
    <x v="2"/>
    <x v="2"/>
    <x v="2"/>
    <x v="2555"/>
    <x v="2567"/>
    <x v="2570"/>
    <x v="2527"/>
    <x v="2522"/>
    <x v="2584"/>
    <x v="2580"/>
    <x v="1481"/>
    <x v="0"/>
    <x v="1"/>
    <x v="1"/>
    <x v="6"/>
    <x v="308"/>
    <x v="4"/>
    <x v="8"/>
    <x v="0"/>
    <x v="0"/>
    <x v="1"/>
  </r>
  <r>
    <x v="2585"/>
    <x v="0"/>
    <x v="0"/>
    <x v="4"/>
    <x v="4"/>
    <x v="2"/>
    <x v="2"/>
    <x v="2"/>
    <x v="2556"/>
    <x v="2568"/>
    <x v="2571"/>
    <x v="2528"/>
    <x v="2523"/>
    <x v="2585"/>
    <x v="2581"/>
    <x v="2"/>
    <x v="398"/>
    <x v="614"/>
    <x v="38"/>
    <x v="7"/>
    <x v="283"/>
    <x v="2"/>
    <x v="6"/>
    <x v="7"/>
    <x v="0"/>
    <x v="1"/>
  </r>
  <r>
    <x v="2586"/>
    <x v="4"/>
    <x v="0"/>
    <x v="2"/>
    <x v="0"/>
    <x v="4"/>
    <x v="4"/>
    <x v="4"/>
    <x v="2557"/>
    <x v="2569"/>
    <x v="2572"/>
    <x v="2529"/>
    <x v="2524"/>
    <x v="2586"/>
    <x v="2582"/>
    <x v="1482"/>
    <x v="0"/>
    <x v="1"/>
    <x v="1"/>
    <x v="6"/>
    <x v="143"/>
    <x v="0"/>
    <x v="1"/>
    <x v="1"/>
    <x v="0"/>
    <x v="2"/>
  </r>
  <r>
    <x v="2587"/>
    <x v="0"/>
    <x v="0"/>
    <x v="0"/>
    <x v="0"/>
    <x v="0"/>
    <x v="0"/>
    <x v="0"/>
    <x v="2558"/>
    <x v="2570"/>
    <x v="2573"/>
    <x v="2530"/>
    <x v="2525"/>
    <x v="2587"/>
    <x v="2583"/>
    <x v="1483"/>
    <x v="0"/>
    <x v="615"/>
    <x v="130"/>
    <x v="1"/>
    <x v="28"/>
    <x v="4"/>
    <x v="3"/>
    <x v="5"/>
    <x v="0"/>
    <x v="0"/>
  </r>
  <r>
    <x v="2588"/>
    <x v="1"/>
    <x v="1"/>
    <x v="2"/>
    <x v="0"/>
    <x v="4"/>
    <x v="4"/>
    <x v="4"/>
    <x v="2559"/>
    <x v="2571"/>
    <x v="2574"/>
    <x v="2531"/>
    <x v="2526"/>
    <x v="2588"/>
    <x v="2584"/>
    <x v="1484"/>
    <x v="0"/>
    <x v="1"/>
    <x v="1"/>
    <x v="6"/>
    <x v="212"/>
    <x v="1"/>
    <x v="7"/>
    <x v="8"/>
    <x v="1"/>
    <x v="1"/>
  </r>
  <r>
    <x v="2589"/>
    <x v="2"/>
    <x v="0"/>
    <x v="1"/>
    <x v="1"/>
    <x v="2"/>
    <x v="2"/>
    <x v="2"/>
    <x v="2560"/>
    <x v="2572"/>
    <x v="2575"/>
    <x v="2532"/>
    <x v="2527"/>
    <x v="2589"/>
    <x v="2585"/>
    <x v="2"/>
    <x v="0"/>
    <x v="1"/>
    <x v="1"/>
    <x v="8"/>
    <x v="264"/>
    <x v="4"/>
    <x v="9"/>
    <x v="1"/>
    <x v="0"/>
    <x v="0"/>
  </r>
  <r>
    <x v="2590"/>
    <x v="0"/>
    <x v="0"/>
    <x v="0"/>
    <x v="0"/>
    <x v="5"/>
    <x v="5"/>
    <x v="5"/>
    <x v="2561"/>
    <x v="2573"/>
    <x v="2576"/>
    <x v="2533"/>
    <x v="1730"/>
    <x v="2590"/>
    <x v="2586"/>
    <x v="1485"/>
    <x v="0"/>
    <x v="616"/>
    <x v="121"/>
    <x v="0"/>
    <x v="114"/>
    <x v="5"/>
    <x v="1"/>
    <x v="9"/>
    <x v="2"/>
    <x v="1"/>
  </r>
  <r>
    <x v="2591"/>
    <x v="0"/>
    <x v="0"/>
    <x v="2"/>
    <x v="0"/>
    <x v="3"/>
    <x v="3"/>
    <x v="3"/>
    <x v="2562"/>
    <x v="2574"/>
    <x v="2577"/>
    <x v="2534"/>
    <x v="2528"/>
    <x v="2591"/>
    <x v="2587"/>
    <x v="1486"/>
    <x v="0"/>
    <x v="617"/>
    <x v="104"/>
    <x v="5"/>
    <x v="128"/>
    <x v="1"/>
    <x v="11"/>
    <x v="1"/>
    <x v="0"/>
    <x v="1"/>
  </r>
  <r>
    <x v="2592"/>
    <x v="4"/>
    <x v="0"/>
    <x v="1"/>
    <x v="0"/>
    <x v="0"/>
    <x v="0"/>
    <x v="0"/>
    <x v="2563"/>
    <x v="2575"/>
    <x v="2578"/>
    <x v="2535"/>
    <x v="2529"/>
    <x v="2592"/>
    <x v="2588"/>
    <x v="1487"/>
    <x v="0"/>
    <x v="1"/>
    <x v="1"/>
    <x v="10"/>
    <x v="363"/>
    <x v="6"/>
    <x v="10"/>
    <x v="2"/>
    <x v="1"/>
    <x v="0"/>
  </r>
  <r>
    <x v="2593"/>
    <x v="0"/>
    <x v="0"/>
    <x v="1"/>
    <x v="0"/>
    <x v="4"/>
    <x v="4"/>
    <x v="4"/>
    <x v="2564"/>
    <x v="2576"/>
    <x v="2579"/>
    <x v="2536"/>
    <x v="2530"/>
    <x v="2593"/>
    <x v="2589"/>
    <x v="1488"/>
    <x v="0"/>
    <x v="618"/>
    <x v="118"/>
    <x v="8"/>
    <x v="248"/>
    <x v="6"/>
    <x v="5"/>
    <x v="2"/>
    <x v="1"/>
    <x v="0"/>
  </r>
  <r>
    <x v="2594"/>
    <x v="4"/>
    <x v="0"/>
    <x v="1"/>
    <x v="0"/>
    <x v="0"/>
    <x v="0"/>
    <x v="0"/>
    <x v="2565"/>
    <x v="2577"/>
    <x v="2580"/>
    <x v="2537"/>
    <x v="2531"/>
    <x v="2594"/>
    <x v="2590"/>
    <x v="1489"/>
    <x v="0"/>
    <x v="1"/>
    <x v="1"/>
    <x v="10"/>
    <x v="447"/>
    <x v="2"/>
    <x v="5"/>
    <x v="1"/>
    <x v="0"/>
    <x v="0"/>
  </r>
  <r>
    <x v="2595"/>
    <x v="0"/>
    <x v="0"/>
    <x v="2"/>
    <x v="4"/>
    <x v="7"/>
    <x v="7"/>
    <x v="7"/>
    <x v="2566"/>
    <x v="2578"/>
    <x v="2581"/>
    <x v="2538"/>
    <x v="2532"/>
    <x v="2595"/>
    <x v="2591"/>
    <x v="2"/>
    <x v="399"/>
    <x v="619"/>
    <x v="145"/>
    <x v="5"/>
    <x v="66"/>
    <x v="6"/>
    <x v="0"/>
    <x v="5"/>
    <x v="0"/>
    <x v="1"/>
  </r>
  <r>
    <x v="2596"/>
    <x v="2"/>
    <x v="0"/>
    <x v="0"/>
    <x v="1"/>
    <x v="1"/>
    <x v="1"/>
    <x v="1"/>
    <x v="2567"/>
    <x v="2579"/>
    <x v="2582"/>
    <x v="2539"/>
    <x v="2533"/>
    <x v="2596"/>
    <x v="2592"/>
    <x v="2"/>
    <x v="0"/>
    <x v="1"/>
    <x v="1"/>
    <x v="0"/>
    <x v="232"/>
    <x v="4"/>
    <x v="1"/>
    <x v="0"/>
    <x v="0"/>
    <x v="1"/>
  </r>
  <r>
    <x v="2597"/>
    <x v="4"/>
    <x v="0"/>
    <x v="2"/>
    <x v="0"/>
    <x v="1"/>
    <x v="1"/>
    <x v="1"/>
    <x v="2568"/>
    <x v="2580"/>
    <x v="2583"/>
    <x v="2540"/>
    <x v="2534"/>
    <x v="2597"/>
    <x v="2593"/>
    <x v="1490"/>
    <x v="0"/>
    <x v="1"/>
    <x v="1"/>
    <x v="6"/>
    <x v="101"/>
    <x v="6"/>
    <x v="6"/>
    <x v="11"/>
    <x v="0"/>
    <x v="1"/>
  </r>
  <r>
    <x v="2598"/>
    <x v="0"/>
    <x v="0"/>
    <x v="0"/>
    <x v="0"/>
    <x v="3"/>
    <x v="3"/>
    <x v="3"/>
    <x v="2569"/>
    <x v="2581"/>
    <x v="2584"/>
    <x v="2541"/>
    <x v="2535"/>
    <x v="2598"/>
    <x v="2594"/>
    <x v="1491"/>
    <x v="0"/>
    <x v="620"/>
    <x v="69"/>
    <x v="1"/>
    <x v="4"/>
    <x v="1"/>
    <x v="4"/>
    <x v="0"/>
    <x v="0"/>
    <x v="0"/>
  </r>
  <r>
    <x v="2599"/>
    <x v="0"/>
    <x v="0"/>
    <x v="2"/>
    <x v="0"/>
    <x v="2"/>
    <x v="2"/>
    <x v="2"/>
    <x v="2570"/>
    <x v="2582"/>
    <x v="2585"/>
    <x v="2542"/>
    <x v="2536"/>
    <x v="2599"/>
    <x v="2595"/>
    <x v="1492"/>
    <x v="0"/>
    <x v="621"/>
    <x v="19"/>
    <x v="5"/>
    <x v="338"/>
    <x v="3"/>
    <x v="0"/>
    <x v="5"/>
    <x v="0"/>
    <x v="2"/>
  </r>
  <r>
    <x v="2600"/>
    <x v="1"/>
    <x v="0"/>
    <x v="0"/>
    <x v="0"/>
    <x v="5"/>
    <x v="5"/>
    <x v="5"/>
    <x v="2571"/>
    <x v="2583"/>
    <x v="2586"/>
    <x v="2543"/>
    <x v="2537"/>
    <x v="2600"/>
    <x v="2596"/>
    <x v="1493"/>
    <x v="0"/>
    <x v="1"/>
    <x v="1"/>
    <x v="1"/>
    <x v="182"/>
    <x v="1"/>
    <x v="1"/>
    <x v="10"/>
    <x v="0"/>
    <x v="0"/>
  </r>
  <r>
    <x v="2601"/>
    <x v="2"/>
    <x v="0"/>
    <x v="0"/>
    <x v="0"/>
    <x v="2"/>
    <x v="2"/>
    <x v="2"/>
    <x v="2572"/>
    <x v="2584"/>
    <x v="2587"/>
    <x v="2544"/>
    <x v="2538"/>
    <x v="2601"/>
    <x v="2597"/>
    <x v="1494"/>
    <x v="0"/>
    <x v="1"/>
    <x v="1"/>
    <x v="1"/>
    <x v="388"/>
    <x v="0"/>
    <x v="4"/>
    <x v="0"/>
    <x v="0"/>
    <x v="1"/>
  </r>
  <r>
    <x v="2602"/>
    <x v="0"/>
    <x v="0"/>
    <x v="4"/>
    <x v="4"/>
    <x v="4"/>
    <x v="4"/>
    <x v="4"/>
    <x v="2573"/>
    <x v="2585"/>
    <x v="2588"/>
    <x v="2545"/>
    <x v="2539"/>
    <x v="2602"/>
    <x v="2598"/>
    <x v="2"/>
    <x v="400"/>
    <x v="622"/>
    <x v="144"/>
    <x v="9"/>
    <x v="427"/>
    <x v="0"/>
    <x v="7"/>
    <x v="0"/>
    <x v="0"/>
    <x v="1"/>
  </r>
  <r>
    <x v="2603"/>
    <x v="1"/>
    <x v="0"/>
    <x v="2"/>
    <x v="0"/>
    <x v="6"/>
    <x v="6"/>
    <x v="6"/>
    <x v="2574"/>
    <x v="2586"/>
    <x v="2589"/>
    <x v="2546"/>
    <x v="2540"/>
    <x v="2603"/>
    <x v="2599"/>
    <x v="1495"/>
    <x v="0"/>
    <x v="1"/>
    <x v="1"/>
    <x v="6"/>
    <x v="389"/>
    <x v="0"/>
    <x v="7"/>
    <x v="2"/>
    <x v="1"/>
    <x v="2"/>
  </r>
  <r>
    <x v="2604"/>
    <x v="4"/>
    <x v="0"/>
    <x v="2"/>
    <x v="4"/>
    <x v="3"/>
    <x v="3"/>
    <x v="3"/>
    <x v="2575"/>
    <x v="2587"/>
    <x v="2590"/>
    <x v="2547"/>
    <x v="2541"/>
    <x v="2604"/>
    <x v="2600"/>
    <x v="2"/>
    <x v="401"/>
    <x v="1"/>
    <x v="1"/>
    <x v="6"/>
    <x v="365"/>
    <x v="3"/>
    <x v="1"/>
    <x v="11"/>
    <x v="0"/>
    <x v="1"/>
  </r>
  <r>
    <x v="2605"/>
    <x v="0"/>
    <x v="0"/>
    <x v="1"/>
    <x v="0"/>
    <x v="0"/>
    <x v="0"/>
    <x v="0"/>
    <x v="2576"/>
    <x v="2588"/>
    <x v="2591"/>
    <x v="2548"/>
    <x v="2542"/>
    <x v="2605"/>
    <x v="2601"/>
    <x v="1496"/>
    <x v="0"/>
    <x v="623"/>
    <x v="73"/>
    <x v="8"/>
    <x v="14"/>
    <x v="0"/>
    <x v="6"/>
    <x v="0"/>
    <x v="0"/>
    <x v="0"/>
  </r>
  <r>
    <x v="2606"/>
    <x v="4"/>
    <x v="0"/>
    <x v="0"/>
    <x v="0"/>
    <x v="7"/>
    <x v="7"/>
    <x v="7"/>
    <x v="2577"/>
    <x v="2589"/>
    <x v="2592"/>
    <x v="2549"/>
    <x v="2543"/>
    <x v="2606"/>
    <x v="2602"/>
    <x v="1497"/>
    <x v="0"/>
    <x v="1"/>
    <x v="1"/>
    <x v="1"/>
    <x v="136"/>
    <x v="4"/>
    <x v="10"/>
    <x v="3"/>
    <x v="1"/>
    <x v="1"/>
  </r>
  <r>
    <x v="2607"/>
    <x v="2"/>
    <x v="0"/>
    <x v="0"/>
    <x v="3"/>
    <x v="2"/>
    <x v="2"/>
    <x v="2"/>
    <x v="2578"/>
    <x v="2590"/>
    <x v="2593"/>
    <x v="2550"/>
    <x v="2544"/>
    <x v="2607"/>
    <x v="2603"/>
    <x v="2"/>
    <x v="0"/>
    <x v="1"/>
    <x v="1"/>
    <x v="0"/>
    <x v="287"/>
    <x v="0"/>
    <x v="4"/>
    <x v="2"/>
    <x v="1"/>
    <x v="0"/>
  </r>
  <r>
    <x v="2608"/>
    <x v="1"/>
    <x v="0"/>
    <x v="4"/>
    <x v="4"/>
    <x v="7"/>
    <x v="7"/>
    <x v="7"/>
    <x v="2579"/>
    <x v="2591"/>
    <x v="2594"/>
    <x v="2551"/>
    <x v="2545"/>
    <x v="2608"/>
    <x v="2604"/>
    <x v="2"/>
    <x v="402"/>
    <x v="1"/>
    <x v="1"/>
    <x v="7"/>
    <x v="340"/>
    <x v="1"/>
    <x v="0"/>
    <x v="2"/>
    <x v="1"/>
    <x v="1"/>
  </r>
  <r>
    <x v="2609"/>
    <x v="4"/>
    <x v="1"/>
    <x v="2"/>
    <x v="0"/>
    <x v="6"/>
    <x v="6"/>
    <x v="6"/>
    <x v="2580"/>
    <x v="2592"/>
    <x v="2595"/>
    <x v="2552"/>
    <x v="2546"/>
    <x v="2609"/>
    <x v="2605"/>
    <x v="1498"/>
    <x v="0"/>
    <x v="1"/>
    <x v="1"/>
    <x v="6"/>
    <x v="331"/>
    <x v="4"/>
    <x v="7"/>
    <x v="10"/>
    <x v="0"/>
    <x v="2"/>
  </r>
  <r>
    <x v="2610"/>
    <x v="1"/>
    <x v="0"/>
    <x v="2"/>
    <x v="0"/>
    <x v="7"/>
    <x v="7"/>
    <x v="7"/>
    <x v="2581"/>
    <x v="2593"/>
    <x v="2596"/>
    <x v="2553"/>
    <x v="2547"/>
    <x v="2610"/>
    <x v="2606"/>
    <x v="1499"/>
    <x v="0"/>
    <x v="1"/>
    <x v="1"/>
    <x v="6"/>
    <x v="433"/>
    <x v="5"/>
    <x v="7"/>
    <x v="0"/>
    <x v="0"/>
    <x v="1"/>
  </r>
  <r>
    <x v="2611"/>
    <x v="2"/>
    <x v="0"/>
    <x v="0"/>
    <x v="0"/>
    <x v="6"/>
    <x v="6"/>
    <x v="6"/>
    <x v="2582"/>
    <x v="2594"/>
    <x v="2597"/>
    <x v="2554"/>
    <x v="2548"/>
    <x v="2611"/>
    <x v="2607"/>
    <x v="1500"/>
    <x v="0"/>
    <x v="1"/>
    <x v="1"/>
    <x v="1"/>
    <x v="370"/>
    <x v="1"/>
    <x v="6"/>
    <x v="3"/>
    <x v="1"/>
    <x v="0"/>
  </r>
  <r>
    <x v="2612"/>
    <x v="2"/>
    <x v="0"/>
    <x v="2"/>
    <x v="1"/>
    <x v="1"/>
    <x v="1"/>
    <x v="1"/>
    <x v="2583"/>
    <x v="2595"/>
    <x v="2598"/>
    <x v="2555"/>
    <x v="2549"/>
    <x v="2612"/>
    <x v="2608"/>
    <x v="2"/>
    <x v="0"/>
    <x v="1"/>
    <x v="1"/>
    <x v="5"/>
    <x v="131"/>
    <x v="0"/>
    <x v="6"/>
    <x v="5"/>
    <x v="0"/>
    <x v="2"/>
  </r>
  <r>
    <x v="2613"/>
    <x v="1"/>
    <x v="0"/>
    <x v="2"/>
    <x v="4"/>
    <x v="6"/>
    <x v="6"/>
    <x v="6"/>
    <x v="2584"/>
    <x v="2596"/>
    <x v="2599"/>
    <x v="2556"/>
    <x v="2550"/>
    <x v="2613"/>
    <x v="2609"/>
    <x v="2"/>
    <x v="403"/>
    <x v="1"/>
    <x v="1"/>
    <x v="5"/>
    <x v="297"/>
    <x v="3"/>
    <x v="4"/>
    <x v="2"/>
    <x v="1"/>
    <x v="1"/>
  </r>
  <r>
    <x v="2614"/>
    <x v="2"/>
    <x v="0"/>
    <x v="2"/>
    <x v="1"/>
    <x v="7"/>
    <x v="7"/>
    <x v="7"/>
    <x v="2585"/>
    <x v="2597"/>
    <x v="2600"/>
    <x v="2557"/>
    <x v="2551"/>
    <x v="2614"/>
    <x v="2610"/>
    <x v="2"/>
    <x v="0"/>
    <x v="1"/>
    <x v="1"/>
    <x v="5"/>
    <x v="286"/>
    <x v="3"/>
    <x v="0"/>
    <x v="2"/>
    <x v="1"/>
    <x v="1"/>
  </r>
  <r>
    <x v="2615"/>
    <x v="4"/>
    <x v="0"/>
    <x v="0"/>
    <x v="0"/>
    <x v="5"/>
    <x v="5"/>
    <x v="5"/>
    <x v="2586"/>
    <x v="2598"/>
    <x v="2601"/>
    <x v="2558"/>
    <x v="2552"/>
    <x v="2615"/>
    <x v="2611"/>
    <x v="1501"/>
    <x v="0"/>
    <x v="1"/>
    <x v="1"/>
    <x v="1"/>
    <x v="119"/>
    <x v="2"/>
    <x v="4"/>
    <x v="0"/>
    <x v="0"/>
    <x v="0"/>
  </r>
  <r>
    <x v="2616"/>
    <x v="2"/>
    <x v="0"/>
    <x v="0"/>
    <x v="3"/>
    <x v="4"/>
    <x v="4"/>
    <x v="4"/>
    <x v="2587"/>
    <x v="2599"/>
    <x v="2602"/>
    <x v="2559"/>
    <x v="2553"/>
    <x v="2616"/>
    <x v="2612"/>
    <x v="2"/>
    <x v="0"/>
    <x v="1"/>
    <x v="1"/>
    <x v="0"/>
    <x v="61"/>
    <x v="5"/>
    <x v="3"/>
    <x v="1"/>
    <x v="0"/>
    <x v="0"/>
  </r>
  <r>
    <x v="2617"/>
    <x v="4"/>
    <x v="0"/>
    <x v="1"/>
    <x v="0"/>
    <x v="7"/>
    <x v="7"/>
    <x v="7"/>
    <x v="2588"/>
    <x v="2600"/>
    <x v="2603"/>
    <x v="2560"/>
    <x v="2554"/>
    <x v="2617"/>
    <x v="2613"/>
    <x v="1502"/>
    <x v="0"/>
    <x v="1"/>
    <x v="1"/>
    <x v="10"/>
    <x v="101"/>
    <x v="6"/>
    <x v="6"/>
    <x v="2"/>
    <x v="1"/>
    <x v="0"/>
  </r>
  <r>
    <x v="2618"/>
    <x v="2"/>
    <x v="0"/>
    <x v="2"/>
    <x v="1"/>
    <x v="0"/>
    <x v="0"/>
    <x v="0"/>
    <x v="2589"/>
    <x v="2601"/>
    <x v="2604"/>
    <x v="2561"/>
    <x v="2555"/>
    <x v="2618"/>
    <x v="2614"/>
    <x v="2"/>
    <x v="0"/>
    <x v="1"/>
    <x v="1"/>
    <x v="5"/>
    <x v="321"/>
    <x v="1"/>
    <x v="10"/>
    <x v="0"/>
    <x v="0"/>
    <x v="1"/>
  </r>
  <r>
    <x v="2619"/>
    <x v="1"/>
    <x v="0"/>
    <x v="2"/>
    <x v="3"/>
    <x v="4"/>
    <x v="4"/>
    <x v="4"/>
    <x v="2590"/>
    <x v="2602"/>
    <x v="2605"/>
    <x v="2562"/>
    <x v="2556"/>
    <x v="2619"/>
    <x v="2615"/>
    <x v="2"/>
    <x v="0"/>
    <x v="1"/>
    <x v="1"/>
    <x v="5"/>
    <x v="342"/>
    <x v="5"/>
    <x v="4"/>
    <x v="4"/>
    <x v="1"/>
    <x v="1"/>
  </r>
  <r>
    <x v="2620"/>
    <x v="0"/>
    <x v="0"/>
    <x v="1"/>
    <x v="0"/>
    <x v="4"/>
    <x v="4"/>
    <x v="4"/>
    <x v="2591"/>
    <x v="2603"/>
    <x v="2606"/>
    <x v="2563"/>
    <x v="2557"/>
    <x v="2620"/>
    <x v="2616"/>
    <x v="1503"/>
    <x v="0"/>
    <x v="624"/>
    <x v="60"/>
    <x v="10"/>
    <x v="247"/>
    <x v="1"/>
    <x v="1"/>
    <x v="6"/>
    <x v="2"/>
    <x v="0"/>
  </r>
  <r>
    <x v="2621"/>
    <x v="4"/>
    <x v="0"/>
    <x v="2"/>
    <x v="0"/>
    <x v="2"/>
    <x v="2"/>
    <x v="2"/>
    <x v="2592"/>
    <x v="2604"/>
    <x v="2607"/>
    <x v="2564"/>
    <x v="2558"/>
    <x v="2621"/>
    <x v="2617"/>
    <x v="1504"/>
    <x v="0"/>
    <x v="1"/>
    <x v="1"/>
    <x v="6"/>
    <x v="182"/>
    <x v="1"/>
    <x v="1"/>
    <x v="2"/>
    <x v="1"/>
    <x v="1"/>
  </r>
  <r>
    <x v="2622"/>
    <x v="1"/>
    <x v="1"/>
    <x v="2"/>
    <x v="3"/>
    <x v="5"/>
    <x v="5"/>
    <x v="5"/>
    <x v="2593"/>
    <x v="2605"/>
    <x v="2608"/>
    <x v="2565"/>
    <x v="138"/>
    <x v="2622"/>
    <x v="2618"/>
    <x v="2"/>
    <x v="0"/>
    <x v="1"/>
    <x v="1"/>
    <x v="5"/>
    <x v="60"/>
    <x v="4"/>
    <x v="5"/>
    <x v="7"/>
    <x v="0"/>
    <x v="2"/>
  </r>
  <r>
    <x v="2623"/>
    <x v="1"/>
    <x v="0"/>
    <x v="0"/>
    <x v="0"/>
    <x v="2"/>
    <x v="2"/>
    <x v="2"/>
    <x v="2594"/>
    <x v="2606"/>
    <x v="2609"/>
    <x v="2566"/>
    <x v="2559"/>
    <x v="2623"/>
    <x v="2619"/>
    <x v="1505"/>
    <x v="0"/>
    <x v="1"/>
    <x v="1"/>
    <x v="1"/>
    <x v="284"/>
    <x v="0"/>
    <x v="9"/>
    <x v="2"/>
    <x v="1"/>
    <x v="1"/>
  </r>
  <r>
    <x v="2624"/>
    <x v="1"/>
    <x v="0"/>
    <x v="4"/>
    <x v="4"/>
    <x v="4"/>
    <x v="4"/>
    <x v="4"/>
    <x v="2595"/>
    <x v="2607"/>
    <x v="2610"/>
    <x v="2567"/>
    <x v="2560"/>
    <x v="2624"/>
    <x v="2620"/>
    <x v="2"/>
    <x v="404"/>
    <x v="1"/>
    <x v="1"/>
    <x v="7"/>
    <x v="416"/>
    <x v="3"/>
    <x v="9"/>
    <x v="0"/>
    <x v="0"/>
    <x v="1"/>
  </r>
  <r>
    <x v="2625"/>
    <x v="2"/>
    <x v="0"/>
    <x v="2"/>
    <x v="1"/>
    <x v="2"/>
    <x v="2"/>
    <x v="2"/>
    <x v="2517"/>
    <x v="2608"/>
    <x v="2611"/>
    <x v="2568"/>
    <x v="2561"/>
    <x v="2625"/>
    <x v="2621"/>
    <x v="2"/>
    <x v="0"/>
    <x v="1"/>
    <x v="1"/>
    <x v="5"/>
    <x v="473"/>
    <x v="2"/>
    <x v="11"/>
    <x v="3"/>
    <x v="1"/>
    <x v="2"/>
  </r>
  <r>
    <x v="2626"/>
    <x v="0"/>
    <x v="0"/>
    <x v="0"/>
    <x v="0"/>
    <x v="6"/>
    <x v="6"/>
    <x v="6"/>
    <x v="2596"/>
    <x v="2609"/>
    <x v="2612"/>
    <x v="2569"/>
    <x v="2562"/>
    <x v="2626"/>
    <x v="2622"/>
    <x v="1506"/>
    <x v="0"/>
    <x v="625"/>
    <x v="104"/>
    <x v="1"/>
    <x v="288"/>
    <x v="6"/>
    <x v="3"/>
    <x v="3"/>
    <x v="1"/>
    <x v="1"/>
  </r>
  <r>
    <x v="2627"/>
    <x v="2"/>
    <x v="0"/>
    <x v="2"/>
    <x v="1"/>
    <x v="1"/>
    <x v="1"/>
    <x v="1"/>
    <x v="2597"/>
    <x v="2610"/>
    <x v="2613"/>
    <x v="2570"/>
    <x v="2563"/>
    <x v="2627"/>
    <x v="2623"/>
    <x v="2"/>
    <x v="0"/>
    <x v="1"/>
    <x v="1"/>
    <x v="5"/>
    <x v="40"/>
    <x v="1"/>
    <x v="8"/>
    <x v="5"/>
    <x v="0"/>
    <x v="2"/>
  </r>
  <r>
    <x v="2628"/>
    <x v="0"/>
    <x v="1"/>
    <x v="2"/>
    <x v="0"/>
    <x v="0"/>
    <x v="0"/>
    <x v="0"/>
    <x v="2598"/>
    <x v="2611"/>
    <x v="2614"/>
    <x v="2571"/>
    <x v="2564"/>
    <x v="2628"/>
    <x v="2624"/>
    <x v="1507"/>
    <x v="0"/>
    <x v="626"/>
    <x v="65"/>
    <x v="6"/>
    <x v="346"/>
    <x v="1"/>
    <x v="2"/>
    <x v="1"/>
    <x v="0"/>
    <x v="1"/>
  </r>
  <r>
    <x v="2629"/>
    <x v="0"/>
    <x v="0"/>
    <x v="2"/>
    <x v="0"/>
    <x v="7"/>
    <x v="7"/>
    <x v="7"/>
    <x v="2599"/>
    <x v="2612"/>
    <x v="2615"/>
    <x v="2572"/>
    <x v="2565"/>
    <x v="2629"/>
    <x v="2625"/>
    <x v="1508"/>
    <x v="0"/>
    <x v="627"/>
    <x v="78"/>
    <x v="5"/>
    <x v="383"/>
    <x v="3"/>
    <x v="4"/>
    <x v="0"/>
    <x v="0"/>
    <x v="2"/>
  </r>
  <r>
    <x v="2630"/>
    <x v="2"/>
    <x v="0"/>
    <x v="2"/>
    <x v="1"/>
    <x v="5"/>
    <x v="5"/>
    <x v="5"/>
    <x v="2600"/>
    <x v="2613"/>
    <x v="2616"/>
    <x v="2573"/>
    <x v="2566"/>
    <x v="2630"/>
    <x v="2626"/>
    <x v="2"/>
    <x v="0"/>
    <x v="1"/>
    <x v="1"/>
    <x v="5"/>
    <x v="178"/>
    <x v="0"/>
    <x v="3"/>
    <x v="11"/>
    <x v="0"/>
    <x v="2"/>
  </r>
  <r>
    <x v="2631"/>
    <x v="1"/>
    <x v="1"/>
    <x v="2"/>
    <x v="3"/>
    <x v="5"/>
    <x v="5"/>
    <x v="5"/>
    <x v="2601"/>
    <x v="2614"/>
    <x v="2617"/>
    <x v="2574"/>
    <x v="2567"/>
    <x v="2631"/>
    <x v="2627"/>
    <x v="2"/>
    <x v="0"/>
    <x v="1"/>
    <x v="1"/>
    <x v="5"/>
    <x v="67"/>
    <x v="0"/>
    <x v="5"/>
    <x v="2"/>
    <x v="1"/>
    <x v="2"/>
  </r>
  <r>
    <x v="2632"/>
    <x v="4"/>
    <x v="0"/>
    <x v="2"/>
    <x v="0"/>
    <x v="3"/>
    <x v="3"/>
    <x v="3"/>
    <x v="2602"/>
    <x v="2615"/>
    <x v="2618"/>
    <x v="2575"/>
    <x v="2568"/>
    <x v="2632"/>
    <x v="2628"/>
    <x v="1509"/>
    <x v="0"/>
    <x v="1"/>
    <x v="1"/>
    <x v="6"/>
    <x v="382"/>
    <x v="3"/>
    <x v="8"/>
    <x v="2"/>
    <x v="1"/>
    <x v="2"/>
  </r>
  <r>
    <x v="2633"/>
    <x v="0"/>
    <x v="0"/>
    <x v="4"/>
    <x v="4"/>
    <x v="5"/>
    <x v="5"/>
    <x v="5"/>
    <x v="2603"/>
    <x v="2616"/>
    <x v="2619"/>
    <x v="2576"/>
    <x v="2569"/>
    <x v="2633"/>
    <x v="2629"/>
    <x v="2"/>
    <x v="405"/>
    <x v="628"/>
    <x v="125"/>
    <x v="7"/>
    <x v="25"/>
    <x v="0"/>
    <x v="8"/>
    <x v="7"/>
    <x v="0"/>
    <x v="1"/>
  </r>
  <r>
    <x v="2634"/>
    <x v="1"/>
    <x v="0"/>
    <x v="1"/>
    <x v="0"/>
    <x v="1"/>
    <x v="1"/>
    <x v="1"/>
    <x v="2604"/>
    <x v="2617"/>
    <x v="2620"/>
    <x v="2577"/>
    <x v="2570"/>
    <x v="2634"/>
    <x v="2630"/>
    <x v="1510"/>
    <x v="0"/>
    <x v="1"/>
    <x v="1"/>
    <x v="10"/>
    <x v="364"/>
    <x v="5"/>
    <x v="0"/>
    <x v="10"/>
    <x v="0"/>
    <x v="0"/>
  </r>
  <r>
    <x v="2635"/>
    <x v="0"/>
    <x v="0"/>
    <x v="0"/>
    <x v="0"/>
    <x v="3"/>
    <x v="3"/>
    <x v="3"/>
    <x v="2605"/>
    <x v="2618"/>
    <x v="2621"/>
    <x v="2578"/>
    <x v="2571"/>
    <x v="2635"/>
    <x v="2631"/>
    <x v="1511"/>
    <x v="0"/>
    <x v="629"/>
    <x v="115"/>
    <x v="1"/>
    <x v="175"/>
    <x v="2"/>
    <x v="11"/>
    <x v="8"/>
    <x v="1"/>
    <x v="0"/>
  </r>
  <r>
    <x v="2636"/>
    <x v="2"/>
    <x v="0"/>
    <x v="2"/>
    <x v="1"/>
    <x v="3"/>
    <x v="3"/>
    <x v="3"/>
    <x v="2606"/>
    <x v="2619"/>
    <x v="2622"/>
    <x v="2579"/>
    <x v="2572"/>
    <x v="2636"/>
    <x v="2632"/>
    <x v="2"/>
    <x v="0"/>
    <x v="1"/>
    <x v="1"/>
    <x v="5"/>
    <x v="309"/>
    <x v="4"/>
    <x v="8"/>
    <x v="1"/>
    <x v="0"/>
    <x v="1"/>
  </r>
  <r>
    <x v="2637"/>
    <x v="2"/>
    <x v="0"/>
    <x v="4"/>
    <x v="1"/>
    <x v="3"/>
    <x v="3"/>
    <x v="3"/>
    <x v="2607"/>
    <x v="2620"/>
    <x v="2623"/>
    <x v="2580"/>
    <x v="2573"/>
    <x v="2637"/>
    <x v="2633"/>
    <x v="2"/>
    <x v="0"/>
    <x v="1"/>
    <x v="1"/>
    <x v="7"/>
    <x v="305"/>
    <x v="0"/>
    <x v="1"/>
    <x v="5"/>
    <x v="0"/>
    <x v="1"/>
  </r>
  <r>
    <x v="2638"/>
    <x v="4"/>
    <x v="0"/>
    <x v="4"/>
    <x v="4"/>
    <x v="5"/>
    <x v="5"/>
    <x v="5"/>
    <x v="2608"/>
    <x v="2621"/>
    <x v="2624"/>
    <x v="2581"/>
    <x v="2574"/>
    <x v="2638"/>
    <x v="2634"/>
    <x v="2"/>
    <x v="406"/>
    <x v="1"/>
    <x v="1"/>
    <x v="9"/>
    <x v="273"/>
    <x v="4"/>
    <x v="0"/>
    <x v="10"/>
    <x v="0"/>
    <x v="1"/>
  </r>
  <r>
    <x v="2639"/>
    <x v="2"/>
    <x v="0"/>
    <x v="4"/>
    <x v="3"/>
    <x v="7"/>
    <x v="7"/>
    <x v="7"/>
    <x v="2609"/>
    <x v="2622"/>
    <x v="2625"/>
    <x v="2582"/>
    <x v="945"/>
    <x v="2639"/>
    <x v="2635"/>
    <x v="2"/>
    <x v="0"/>
    <x v="1"/>
    <x v="1"/>
    <x v="7"/>
    <x v="149"/>
    <x v="2"/>
    <x v="4"/>
    <x v="2"/>
    <x v="1"/>
    <x v="1"/>
  </r>
  <r>
    <x v="2640"/>
    <x v="1"/>
    <x v="0"/>
    <x v="1"/>
    <x v="0"/>
    <x v="6"/>
    <x v="6"/>
    <x v="6"/>
    <x v="2610"/>
    <x v="2623"/>
    <x v="2626"/>
    <x v="2583"/>
    <x v="2575"/>
    <x v="2640"/>
    <x v="2636"/>
    <x v="1512"/>
    <x v="0"/>
    <x v="1"/>
    <x v="1"/>
    <x v="10"/>
    <x v="67"/>
    <x v="0"/>
    <x v="5"/>
    <x v="5"/>
    <x v="0"/>
    <x v="0"/>
  </r>
  <r>
    <x v="2641"/>
    <x v="4"/>
    <x v="0"/>
    <x v="2"/>
    <x v="4"/>
    <x v="1"/>
    <x v="1"/>
    <x v="1"/>
    <x v="2611"/>
    <x v="2624"/>
    <x v="2627"/>
    <x v="2584"/>
    <x v="2576"/>
    <x v="2641"/>
    <x v="2637"/>
    <x v="2"/>
    <x v="407"/>
    <x v="1"/>
    <x v="1"/>
    <x v="6"/>
    <x v="363"/>
    <x v="6"/>
    <x v="10"/>
    <x v="5"/>
    <x v="0"/>
    <x v="2"/>
  </r>
  <r>
    <x v="2642"/>
    <x v="0"/>
    <x v="0"/>
    <x v="0"/>
    <x v="0"/>
    <x v="3"/>
    <x v="3"/>
    <x v="3"/>
    <x v="2612"/>
    <x v="2625"/>
    <x v="2628"/>
    <x v="2585"/>
    <x v="2577"/>
    <x v="2642"/>
    <x v="2638"/>
    <x v="1513"/>
    <x v="0"/>
    <x v="630"/>
    <x v="139"/>
    <x v="1"/>
    <x v="398"/>
    <x v="4"/>
    <x v="11"/>
    <x v="1"/>
    <x v="0"/>
    <x v="1"/>
  </r>
  <r>
    <x v="2643"/>
    <x v="1"/>
    <x v="0"/>
    <x v="2"/>
    <x v="4"/>
    <x v="2"/>
    <x v="2"/>
    <x v="2"/>
    <x v="2613"/>
    <x v="2626"/>
    <x v="2629"/>
    <x v="2586"/>
    <x v="2578"/>
    <x v="2643"/>
    <x v="2639"/>
    <x v="2"/>
    <x v="408"/>
    <x v="1"/>
    <x v="1"/>
    <x v="5"/>
    <x v="407"/>
    <x v="2"/>
    <x v="3"/>
    <x v="8"/>
    <x v="1"/>
    <x v="2"/>
  </r>
  <r>
    <x v="2644"/>
    <x v="1"/>
    <x v="0"/>
    <x v="0"/>
    <x v="0"/>
    <x v="0"/>
    <x v="0"/>
    <x v="0"/>
    <x v="2614"/>
    <x v="2627"/>
    <x v="2630"/>
    <x v="2587"/>
    <x v="2579"/>
    <x v="2644"/>
    <x v="2640"/>
    <x v="1514"/>
    <x v="0"/>
    <x v="1"/>
    <x v="1"/>
    <x v="1"/>
    <x v="232"/>
    <x v="4"/>
    <x v="1"/>
    <x v="0"/>
    <x v="0"/>
    <x v="1"/>
  </r>
  <r>
    <x v="2645"/>
    <x v="4"/>
    <x v="1"/>
    <x v="0"/>
    <x v="0"/>
    <x v="3"/>
    <x v="3"/>
    <x v="3"/>
    <x v="2615"/>
    <x v="2628"/>
    <x v="2631"/>
    <x v="2588"/>
    <x v="2580"/>
    <x v="2645"/>
    <x v="2641"/>
    <x v="1515"/>
    <x v="0"/>
    <x v="1"/>
    <x v="1"/>
    <x v="1"/>
    <x v="61"/>
    <x v="5"/>
    <x v="3"/>
    <x v="3"/>
    <x v="1"/>
    <x v="1"/>
  </r>
  <r>
    <x v="2646"/>
    <x v="4"/>
    <x v="0"/>
    <x v="2"/>
    <x v="0"/>
    <x v="2"/>
    <x v="2"/>
    <x v="2"/>
    <x v="2616"/>
    <x v="2629"/>
    <x v="2632"/>
    <x v="2589"/>
    <x v="2581"/>
    <x v="2646"/>
    <x v="2642"/>
    <x v="1516"/>
    <x v="0"/>
    <x v="1"/>
    <x v="1"/>
    <x v="6"/>
    <x v="459"/>
    <x v="5"/>
    <x v="1"/>
    <x v="0"/>
    <x v="0"/>
    <x v="1"/>
  </r>
  <r>
    <x v="2647"/>
    <x v="0"/>
    <x v="0"/>
    <x v="0"/>
    <x v="4"/>
    <x v="2"/>
    <x v="2"/>
    <x v="2"/>
    <x v="2617"/>
    <x v="2630"/>
    <x v="2633"/>
    <x v="2590"/>
    <x v="2582"/>
    <x v="2647"/>
    <x v="2643"/>
    <x v="2"/>
    <x v="409"/>
    <x v="631"/>
    <x v="107"/>
    <x v="0"/>
    <x v="124"/>
    <x v="5"/>
    <x v="2"/>
    <x v="3"/>
    <x v="1"/>
    <x v="1"/>
  </r>
  <r>
    <x v="2648"/>
    <x v="2"/>
    <x v="0"/>
    <x v="1"/>
    <x v="1"/>
    <x v="1"/>
    <x v="1"/>
    <x v="1"/>
    <x v="2618"/>
    <x v="2631"/>
    <x v="2634"/>
    <x v="2591"/>
    <x v="2583"/>
    <x v="2648"/>
    <x v="2644"/>
    <x v="2"/>
    <x v="0"/>
    <x v="1"/>
    <x v="1"/>
    <x v="8"/>
    <x v="63"/>
    <x v="1"/>
    <x v="4"/>
    <x v="0"/>
    <x v="0"/>
    <x v="0"/>
  </r>
  <r>
    <x v="2649"/>
    <x v="2"/>
    <x v="0"/>
    <x v="0"/>
    <x v="0"/>
    <x v="0"/>
    <x v="0"/>
    <x v="0"/>
    <x v="2619"/>
    <x v="2632"/>
    <x v="2635"/>
    <x v="2592"/>
    <x v="2584"/>
    <x v="2649"/>
    <x v="2645"/>
    <x v="1517"/>
    <x v="0"/>
    <x v="1"/>
    <x v="1"/>
    <x v="1"/>
    <x v="193"/>
    <x v="0"/>
    <x v="2"/>
    <x v="0"/>
    <x v="0"/>
    <x v="0"/>
  </r>
  <r>
    <x v="2650"/>
    <x v="2"/>
    <x v="0"/>
    <x v="0"/>
    <x v="1"/>
    <x v="5"/>
    <x v="5"/>
    <x v="5"/>
    <x v="2620"/>
    <x v="2633"/>
    <x v="2636"/>
    <x v="2593"/>
    <x v="2585"/>
    <x v="2650"/>
    <x v="2646"/>
    <x v="2"/>
    <x v="0"/>
    <x v="1"/>
    <x v="1"/>
    <x v="0"/>
    <x v="465"/>
    <x v="3"/>
    <x v="4"/>
    <x v="3"/>
    <x v="1"/>
    <x v="1"/>
  </r>
  <r>
    <x v="2651"/>
    <x v="0"/>
    <x v="0"/>
    <x v="2"/>
    <x v="0"/>
    <x v="5"/>
    <x v="5"/>
    <x v="5"/>
    <x v="2621"/>
    <x v="2634"/>
    <x v="2637"/>
    <x v="2594"/>
    <x v="2586"/>
    <x v="2651"/>
    <x v="2647"/>
    <x v="1518"/>
    <x v="0"/>
    <x v="632"/>
    <x v="130"/>
    <x v="5"/>
    <x v="24"/>
    <x v="1"/>
    <x v="6"/>
    <x v="4"/>
    <x v="1"/>
    <x v="1"/>
  </r>
  <r>
    <x v="2652"/>
    <x v="1"/>
    <x v="0"/>
    <x v="0"/>
    <x v="0"/>
    <x v="1"/>
    <x v="1"/>
    <x v="1"/>
    <x v="2622"/>
    <x v="2635"/>
    <x v="2638"/>
    <x v="2595"/>
    <x v="2587"/>
    <x v="2652"/>
    <x v="2648"/>
    <x v="1519"/>
    <x v="0"/>
    <x v="1"/>
    <x v="1"/>
    <x v="1"/>
    <x v="44"/>
    <x v="6"/>
    <x v="1"/>
    <x v="5"/>
    <x v="0"/>
    <x v="1"/>
  </r>
  <r>
    <x v="2653"/>
    <x v="4"/>
    <x v="0"/>
    <x v="2"/>
    <x v="4"/>
    <x v="1"/>
    <x v="1"/>
    <x v="1"/>
    <x v="2623"/>
    <x v="2636"/>
    <x v="2639"/>
    <x v="2596"/>
    <x v="2588"/>
    <x v="2653"/>
    <x v="2649"/>
    <x v="2"/>
    <x v="410"/>
    <x v="1"/>
    <x v="1"/>
    <x v="6"/>
    <x v="289"/>
    <x v="6"/>
    <x v="1"/>
    <x v="3"/>
    <x v="1"/>
    <x v="2"/>
  </r>
  <r>
    <x v="2654"/>
    <x v="2"/>
    <x v="0"/>
    <x v="2"/>
    <x v="0"/>
    <x v="4"/>
    <x v="4"/>
    <x v="4"/>
    <x v="2624"/>
    <x v="2637"/>
    <x v="2640"/>
    <x v="2597"/>
    <x v="2589"/>
    <x v="2654"/>
    <x v="2650"/>
    <x v="1520"/>
    <x v="0"/>
    <x v="1"/>
    <x v="1"/>
    <x v="6"/>
    <x v="185"/>
    <x v="5"/>
    <x v="6"/>
    <x v="7"/>
    <x v="0"/>
    <x v="1"/>
  </r>
  <r>
    <x v="2655"/>
    <x v="4"/>
    <x v="0"/>
    <x v="0"/>
    <x v="0"/>
    <x v="4"/>
    <x v="4"/>
    <x v="4"/>
    <x v="2625"/>
    <x v="2638"/>
    <x v="2641"/>
    <x v="2598"/>
    <x v="2590"/>
    <x v="2655"/>
    <x v="2651"/>
    <x v="1521"/>
    <x v="0"/>
    <x v="1"/>
    <x v="1"/>
    <x v="1"/>
    <x v="375"/>
    <x v="1"/>
    <x v="4"/>
    <x v="1"/>
    <x v="0"/>
    <x v="1"/>
  </r>
  <r>
    <x v="2656"/>
    <x v="0"/>
    <x v="0"/>
    <x v="2"/>
    <x v="0"/>
    <x v="6"/>
    <x v="6"/>
    <x v="6"/>
    <x v="2626"/>
    <x v="2639"/>
    <x v="2642"/>
    <x v="2599"/>
    <x v="2591"/>
    <x v="2656"/>
    <x v="2652"/>
    <x v="1522"/>
    <x v="0"/>
    <x v="633"/>
    <x v="62"/>
    <x v="5"/>
    <x v="477"/>
    <x v="4"/>
    <x v="8"/>
    <x v="5"/>
    <x v="0"/>
    <x v="1"/>
  </r>
  <r>
    <x v="2657"/>
    <x v="4"/>
    <x v="0"/>
    <x v="1"/>
    <x v="0"/>
    <x v="0"/>
    <x v="0"/>
    <x v="0"/>
    <x v="2627"/>
    <x v="2640"/>
    <x v="2643"/>
    <x v="2600"/>
    <x v="2592"/>
    <x v="2657"/>
    <x v="2653"/>
    <x v="1523"/>
    <x v="0"/>
    <x v="1"/>
    <x v="1"/>
    <x v="10"/>
    <x v="380"/>
    <x v="1"/>
    <x v="1"/>
    <x v="8"/>
    <x v="1"/>
    <x v="0"/>
  </r>
  <r>
    <x v="2658"/>
    <x v="4"/>
    <x v="0"/>
    <x v="2"/>
    <x v="0"/>
    <x v="1"/>
    <x v="1"/>
    <x v="1"/>
    <x v="2628"/>
    <x v="2641"/>
    <x v="2644"/>
    <x v="2601"/>
    <x v="2593"/>
    <x v="2658"/>
    <x v="2654"/>
    <x v="1524"/>
    <x v="0"/>
    <x v="1"/>
    <x v="1"/>
    <x v="6"/>
    <x v="443"/>
    <x v="5"/>
    <x v="7"/>
    <x v="2"/>
    <x v="1"/>
    <x v="2"/>
  </r>
  <r>
    <x v="2659"/>
    <x v="0"/>
    <x v="0"/>
    <x v="2"/>
    <x v="0"/>
    <x v="5"/>
    <x v="5"/>
    <x v="5"/>
    <x v="2629"/>
    <x v="2642"/>
    <x v="2645"/>
    <x v="2602"/>
    <x v="2594"/>
    <x v="2659"/>
    <x v="2655"/>
    <x v="1525"/>
    <x v="0"/>
    <x v="634"/>
    <x v="19"/>
    <x v="6"/>
    <x v="227"/>
    <x v="5"/>
    <x v="4"/>
    <x v="5"/>
    <x v="0"/>
    <x v="2"/>
  </r>
  <r>
    <x v="2660"/>
    <x v="0"/>
    <x v="0"/>
    <x v="0"/>
    <x v="4"/>
    <x v="6"/>
    <x v="6"/>
    <x v="6"/>
    <x v="2630"/>
    <x v="2643"/>
    <x v="2646"/>
    <x v="2603"/>
    <x v="2595"/>
    <x v="2660"/>
    <x v="2656"/>
    <x v="2"/>
    <x v="411"/>
    <x v="635"/>
    <x v="56"/>
    <x v="0"/>
    <x v="320"/>
    <x v="2"/>
    <x v="3"/>
    <x v="4"/>
    <x v="1"/>
    <x v="1"/>
  </r>
  <r>
    <x v="2661"/>
    <x v="4"/>
    <x v="0"/>
    <x v="0"/>
    <x v="0"/>
    <x v="3"/>
    <x v="3"/>
    <x v="3"/>
    <x v="2631"/>
    <x v="2644"/>
    <x v="2647"/>
    <x v="2604"/>
    <x v="2596"/>
    <x v="2661"/>
    <x v="2657"/>
    <x v="1526"/>
    <x v="0"/>
    <x v="1"/>
    <x v="1"/>
    <x v="1"/>
    <x v="11"/>
    <x v="5"/>
    <x v="1"/>
    <x v="0"/>
    <x v="0"/>
    <x v="0"/>
  </r>
  <r>
    <x v="2662"/>
    <x v="1"/>
    <x v="0"/>
    <x v="0"/>
    <x v="0"/>
    <x v="3"/>
    <x v="3"/>
    <x v="3"/>
    <x v="2632"/>
    <x v="2645"/>
    <x v="2648"/>
    <x v="2605"/>
    <x v="2597"/>
    <x v="2662"/>
    <x v="2658"/>
    <x v="1527"/>
    <x v="0"/>
    <x v="1"/>
    <x v="1"/>
    <x v="1"/>
    <x v="229"/>
    <x v="1"/>
    <x v="10"/>
    <x v="3"/>
    <x v="1"/>
    <x v="1"/>
  </r>
  <r>
    <x v="2663"/>
    <x v="2"/>
    <x v="0"/>
    <x v="2"/>
    <x v="1"/>
    <x v="3"/>
    <x v="3"/>
    <x v="3"/>
    <x v="2633"/>
    <x v="2646"/>
    <x v="2649"/>
    <x v="2606"/>
    <x v="2598"/>
    <x v="2663"/>
    <x v="2659"/>
    <x v="2"/>
    <x v="0"/>
    <x v="1"/>
    <x v="1"/>
    <x v="5"/>
    <x v="130"/>
    <x v="5"/>
    <x v="4"/>
    <x v="5"/>
    <x v="0"/>
    <x v="2"/>
  </r>
  <r>
    <x v="2664"/>
    <x v="0"/>
    <x v="1"/>
    <x v="2"/>
    <x v="0"/>
    <x v="2"/>
    <x v="2"/>
    <x v="2"/>
    <x v="2634"/>
    <x v="2647"/>
    <x v="2650"/>
    <x v="2607"/>
    <x v="2599"/>
    <x v="2664"/>
    <x v="2660"/>
    <x v="1528"/>
    <x v="0"/>
    <x v="636"/>
    <x v="79"/>
    <x v="5"/>
    <x v="35"/>
    <x v="6"/>
    <x v="8"/>
    <x v="7"/>
    <x v="0"/>
    <x v="2"/>
  </r>
  <r>
    <x v="2665"/>
    <x v="2"/>
    <x v="0"/>
    <x v="4"/>
    <x v="1"/>
    <x v="4"/>
    <x v="4"/>
    <x v="4"/>
    <x v="2635"/>
    <x v="2648"/>
    <x v="2651"/>
    <x v="2608"/>
    <x v="2600"/>
    <x v="2665"/>
    <x v="2661"/>
    <x v="2"/>
    <x v="0"/>
    <x v="1"/>
    <x v="1"/>
    <x v="7"/>
    <x v="372"/>
    <x v="4"/>
    <x v="1"/>
    <x v="7"/>
    <x v="0"/>
    <x v="1"/>
  </r>
  <r>
    <x v="2666"/>
    <x v="4"/>
    <x v="0"/>
    <x v="1"/>
    <x v="0"/>
    <x v="7"/>
    <x v="7"/>
    <x v="7"/>
    <x v="2636"/>
    <x v="2649"/>
    <x v="2652"/>
    <x v="2609"/>
    <x v="2601"/>
    <x v="2666"/>
    <x v="2662"/>
    <x v="1529"/>
    <x v="0"/>
    <x v="1"/>
    <x v="1"/>
    <x v="10"/>
    <x v="135"/>
    <x v="2"/>
    <x v="4"/>
    <x v="6"/>
    <x v="2"/>
    <x v="0"/>
  </r>
  <r>
    <x v="2667"/>
    <x v="1"/>
    <x v="0"/>
    <x v="0"/>
    <x v="0"/>
    <x v="2"/>
    <x v="2"/>
    <x v="2"/>
    <x v="2637"/>
    <x v="2650"/>
    <x v="2653"/>
    <x v="2610"/>
    <x v="2602"/>
    <x v="2667"/>
    <x v="2663"/>
    <x v="1530"/>
    <x v="0"/>
    <x v="1"/>
    <x v="1"/>
    <x v="1"/>
    <x v="408"/>
    <x v="4"/>
    <x v="4"/>
    <x v="1"/>
    <x v="0"/>
    <x v="1"/>
  </r>
  <r>
    <x v="2668"/>
    <x v="4"/>
    <x v="0"/>
    <x v="2"/>
    <x v="0"/>
    <x v="0"/>
    <x v="0"/>
    <x v="0"/>
    <x v="2638"/>
    <x v="2651"/>
    <x v="2654"/>
    <x v="2611"/>
    <x v="2603"/>
    <x v="2668"/>
    <x v="2664"/>
    <x v="1531"/>
    <x v="0"/>
    <x v="1"/>
    <x v="1"/>
    <x v="6"/>
    <x v="53"/>
    <x v="6"/>
    <x v="8"/>
    <x v="2"/>
    <x v="1"/>
    <x v="1"/>
  </r>
  <r>
    <x v="2669"/>
    <x v="2"/>
    <x v="0"/>
    <x v="1"/>
    <x v="0"/>
    <x v="1"/>
    <x v="1"/>
    <x v="1"/>
    <x v="2639"/>
    <x v="2652"/>
    <x v="2655"/>
    <x v="2612"/>
    <x v="2604"/>
    <x v="2669"/>
    <x v="2665"/>
    <x v="1532"/>
    <x v="0"/>
    <x v="1"/>
    <x v="1"/>
    <x v="10"/>
    <x v="477"/>
    <x v="4"/>
    <x v="8"/>
    <x v="3"/>
    <x v="1"/>
    <x v="0"/>
  </r>
  <r>
    <x v="2670"/>
    <x v="4"/>
    <x v="0"/>
    <x v="4"/>
    <x v="4"/>
    <x v="4"/>
    <x v="4"/>
    <x v="4"/>
    <x v="2640"/>
    <x v="2653"/>
    <x v="2656"/>
    <x v="2613"/>
    <x v="2605"/>
    <x v="2670"/>
    <x v="2666"/>
    <x v="2"/>
    <x v="412"/>
    <x v="1"/>
    <x v="1"/>
    <x v="9"/>
    <x v="309"/>
    <x v="4"/>
    <x v="8"/>
    <x v="3"/>
    <x v="1"/>
    <x v="1"/>
  </r>
  <r>
    <x v="2671"/>
    <x v="2"/>
    <x v="0"/>
    <x v="4"/>
    <x v="1"/>
    <x v="1"/>
    <x v="1"/>
    <x v="1"/>
    <x v="2641"/>
    <x v="2654"/>
    <x v="2657"/>
    <x v="2614"/>
    <x v="2606"/>
    <x v="2671"/>
    <x v="2667"/>
    <x v="2"/>
    <x v="0"/>
    <x v="1"/>
    <x v="1"/>
    <x v="7"/>
    <x v="164"/>
    <x v="3"/>
    <x v="8"/>
    <x v="7"/>
    <x v="0"/>
    <x v="1"/>
  </r>
  <r>
    <x v="2672"/>
    <x v="4"/>
    <x v="0"/>
    <x v="2"/>
    <x v="0"/>
    <x v="0"/>
    <x v="0"/>
    <x v="0"/>
    <x v="2642"/>
    <x v="2655"/>
    <x v="2658"/>
    <x v="2615"/>
    <x v="2607"/>
    <x v="2672"/>
    <x v="2668"/>
    <x v="1533"/>
    <x v="0"/>
    <x v="1"/>
    <x v="1"/>
    <x v="6"/>
    <x v="289"/>
    <x v="6"/>
    <x v="1"/>
    <x v="3"/>
    <x v="1"/>
    <x v="1"/>
  </r>
  <r>
    <x v="2673"/>
    <x v="0"/>
    <x v="0"/>
    <x v="0"/>
    <x v="4"/>
    <x v="0"/>
    <x v="0"/>
    <x v="0"/>
    <x v="2643"/>
    <x v="2656"/>
    <x v="2659"/>
    <x v="2616"/>
    <x v="2608"/>
    <x v="2673"/>
    <x v="2669"/>
    <x v="2"/>
    <x v="413"/>
    <x v="637"/>
    <x v="141"/>
    <x v="0"/>
    <x v="112"/>
    <x v="0"/>
    <x v="5"/>
    <x v="1"/>
    <x v="0"/>
    <x v="0"/>
  </r>
  <r>
    <x v="2674"/>
    <x v="1"/>
    <x v="1"/>
    <x v="2"/>
    <x v="3"/>
    <x v="6"/>
    <x v="6"/>
    <x v="6"/>
    <x v="2644"/>
    <x v="2657"/>
    <x v="2660"/>
    <x v="2617"/>
    <x v="2609"/>
    <x v="2674"/>
    <x v="2670"/>
    <x v="2"/>
    <x v="0"/>
    <x v="1"/>
    <x v="1"/>
    <x v="5"/>
    <x v="422"/>
    <x v="1"/>
    <x v="11"/>
    <x v="1"/>
    <x v="0"/>
    <x v="1"/>
  </r>
  <r>
    <x v="2675"/>
    <x v="0"/>
    <x v="0"/>
    <x v="0"/>
    <x v="4"/>
    <x v="1"/>
    <x v="1"/>
    <x v="1"/>
    <x v="2645"/>
    <x v="2658"/>
    <x v="2661"/>
    <x v="2618"/>
    <x v="2610"/>
    <x v="2675"/>
    <x v="2671"/>
    <x v="2"/>
    <x v="414"/>
    <x v="638"/>
    <x v="98"/>
    <x v="0"/>
    <x v="436"/>
    <x v="6"/>
    <x v="0"/>
    <x v="0"/>
    <x v="0"/>
    <x v="1"/>
  </r>
  <r>
    <x v="2676"/>
    <x v="2"/>
    <x v="0"/>
    <x v="4"/>
    <x v="1"/>
    <x v="0"/>
    <x v="0"/>
    <x v="0"/>
    <x v="2646"/>
    <x v="2659"/>
    <x v="2662"/>
    <x v="903"/>
    <x v="2611"/>
    <x v="2676"/>
    <x v="2672"/>
    <x v="2"/>
    <x v="0"/>
    <x v="1"/>
    <x v="1"/>
    <x v="7"/>
    <x v="320"/>
    <x v="2"/>
    <x v="3"/>
    <x v="5"/>
    <x v="0"/>
    <x v="1"/>
  </r>
  <r>
    <x v="2677"/>
    <x v="1"/>
    <x v="0"/>
    <x v="2"/>
    <x v="3"/>
    <x v="2"/>
    <x v="2"/>
    <x v="2"/>
    <x v="2647"/>
    <x v="2660"/>
    <x v="2663"/>
    <x v="2619"/>
    <x v="2612"/>
    <x v="2677"/>
    <x v="2673"/>
    <x v="2"/>
    <x v="0"/>
    <x v="1"/>
    <x v="1"/>
    <x v="5"/>
    <x v="231"/>
    <x v="6"/>
    <x v="4"/>
    <x v="1"/>
    <x v="0"/>
    <x v="2"/>
  </r>
  <r>
    <x v="2678"/>
    <x v="0"/>
    <x v="0"/>
    <x v="2"/>
    <x v="0"/>
    <x v="1"/>
    <x v="1"/>
    <x v="1"/>
    <x v="2648"/>
    <x v="2661"/>
    <x v="2664"/>
    <x v="2620"/>
    <x v="2613"/>
    <x v="2678"/>
    <x v="2674"/>
    <x v="1534"/>
    <x v="0"/>
    <x v="639"/>
    <x v="39"/>
    <x v="5"/>
    <x v="34"/>
    <x v="4"/>
    <x v="10"/>
    <x v="3"/>
    <x v="1"/>
    <x v="2"/>
  </r>
  <r>
    <x v="2679"/>
    <x v="0"/>
    <x v="0"/>
    <x v="1"/>
    <x v="0"/>
    <x v="2"/>
    <x v="2"/>
    <x v="2"/>
    <x v="2649"/>
    <x v="2662"/>
    <x v="2665"/>
    <x v="2621"/>
    <x v="2614"/>
    <x v="2679"/>
    <x v="2675"/>
    <x v="1535"/>
    <x v="0"/>
    <x v="640"/>
    <x v="143"/>
    <x v="10"/>
    <x v="75"/>
    <x v="0"/>
    <x v="6"/>
    <x v="2"/>
    <x v="1"/>
    <x v="0"/>
  </r>
  <r>
    <x v="2680"/>
    <x v="0"/>
    <x v="1"/>
    <x v="1"/>
    <x v="0"/>
    <x v="2"/>
    <x v="2"/>
    <x v="2"/>
    <x v="2650"/>
    <x v="2663"/>
    <x v="2666"/>
    <x v="2622"/>
    <x v="2615"/>
    <x v="2680"/>
    <x v="2676"/>
    <x v="1536"/>
    <x v="0"/>
    <x v="641"/>
    <x v="19"/>
    <x v="8"/>
    <x v="273"/>
    <x v="4"/>
    <x v="0"/>
    <x v="3"/>
    <x v="1"/>
    <x v="0"/>
  </r>
  <r>
    <x v="2681"/>
    <x v="4"/>
    <x v="1"/>
    <x v="2"/>
    <x v="0"/>
    <x v="7"/>
    <x v="7"/>
    <x v="7"/>
    <x v="2651"/>
    <x v="2664"/>
    <x v="2667"/>
    <x v="2623"/>
    <x v="2616"/>
    <x v="2681"/>
    <x v="2677"/>
    <x v="1537"/>
    <x v="0"/>
    <x v="1"/>
    <x v="1"/>
    <x v="6"/>
    <x v="71"/>
    <x v="3"/>
    <x v="11"/>
    <x v="0"/>
    <x v="0"/>
    <x v="1"/>
  </r>
  <r>
    <x v="2682"/>
    <x v="1"/>
    <x v="0"/>
    <x v="4"/>
    <x v="4"/>
    <x v="3"/>
    <x v="3"/>
    <x v="3"/>
    <x v="2652"/>
    <x v="2665"/>
    <x v="2668"/>
    <x v="2624"/>
    <x v="2617"/>
    <x v="2682"/>
    <x v="2678"/>
    <x v="2"/>
    <x v="415"/>
    <x v="1"/>
    <x v="1"/>
    <x v="7"/>
    <x v="206"/>
    <x v="6"/>
    <x v="9"/>
    <x v="7"/>
    <x v="0"/>
    <x v="1"/>
  </r>
  <r>
    <x v="2683"/>
    <x v="4"/>
    <x v="1"/>
    <x v="0"/>
    <x v="0"/>
    <x v="2"/>
    <x v="2"/>
    <x v="2"/>
    <x v="2653"/>
    <x v="2666"/>
    <x v="2669"/>
    <x v="2625"/>
    <x v="2618"/>
    <x v="2683"/>
    <x v="2679"/>
    <x v="1538"/>
    <x v="0"/>
    <x v="1"/>
    <x v="1"/>
    <x v="1"/>
    <x v="483"/>
    <x v="6"/>
    <x v="1"/>
    <x v="5"/>
    <x v="0"/>
    <x v="1"/>
  </r>
  <r>
    <x v="2684"/>
    <x v="2"/>
    <x v="0"/>
    <x v="0"/>
    <x v="0"/>
    <x v="1"/>
    <x v="1"/>
    <x v="1"/>
    <x v="2654"/>
    <x v="2667"/>
    <x v="2670"/>
    <x v="2626"/>
    <x v="2619"/>
    <x v="2684"/>
    <x v="2680"/>
    <x v="1539"/>
    <x v="0"/>
    <x v="1"/>
    <x v="1"/>
    <x v="1"/>
    <x v="168"/>
    <x v="0"/>
    <x v="1"/>
    <x v="5"/>
    <x v="0"/>
    <x v="0"/>
  </r>
  <r>
    <x v="2685"/>
    <x v="0"/>
    <x v="1"/>
    <x v="1"/>
    <x v="0"/>
    <x v="2"/>
    <x v="2"/>
    <x v="2"/>
    <x v="2655"/>
    <x v="2668"/>
    <x v="2671"/>
    <x v="2627"/>
    <x v="1291"/>
    <x v="2685"/>
    <x v="2681"/>
    <x v="1540"/>
    <x v="0"/>
    <x v="642"/>
    <x v="130"/>
    <x v="10"/>
    <x v="383"/>
    <x v="3"/>
    <x v="4"/>
    <x v="11"/>
    <x v="0"/>
    <x v="0"/>
  </r>
  <r>
    <x v="2686"/>
    <x v="1"/>
    <x v="0"/>
    <x v="4"/>
    <x v="4"/>
    <x v="0"/>
    <x v="0"/>
    <x v="0"/>
    <x v="2656"/>
    <x v="2669"/>
    <x v="2672"/>
    <x v="2628"/>
    <x v="675"/>
    <x v="2686"/>
    <x v="2682"/>
    <x v="2"/>
    <x v="416"/>
    <x v="1"/>
    <x v="1"/>
    <x v="7"/>
    <x v="32"/>
    <x v="3"/>
    <x v="4"/>
    <x v="5"/>
    <x v="0"/>
    <x v="1"/>
  </r>
  <r>
    <x v="2687"/>
    <x v="2"/>
    <x v="0"/>
    <x v="2"/>
    <x v="0"/>
    <x v="4"/>
    <x v="4"/>
    <x v="4"/>
    <x v="2657"/>
    <x v="2670"/>
    <x v="2673"/>
    <x v="2629"/>
    <x v="2620"/>
    <x v="2687"/>
    <x v="2683"/>
    <x v="1541"/>
    <x v="0"/>
    <x v="1"/>
    <x v="1"/>
    <x v="6"/>
    <x v="124"/>
    <x v="5"/>
    <x v="2"/>
    <x v="5"/>
    <x v="0"/>
    <x v="1"/>
  </r>
  <r>
    <x v="2688"/>
    <x v="1"/>
    <x v="0"/>
    <x v="2"/>
    <x v="4"/>
    <x v="0"/>
    <x v="0"/>
    <x v="0"/>
    <x v="2658"/>
    <x v="2671"/>
    <x v="2674"/>
    <x v="1121"/>
    <x v="2621"/>
    <x v="2688"/>
    <x v="2684"/>
    <x v="2"/>
    <x v="417"/>
    <x v="1"/>
    <x v="1"/>
    <x v="5"/>
    <x v="27"/>
    <x v="6"/>
    <x v="4"/>
    <x v="7"/>
    <x v="0"/>
    <x v="2"/>
  </r>
  <r>
    <x v="2689"/>
    <x v="0"/>
    <x v="1"/>
    <x v="0"/>
    <x v="0"/>
    <x v="7"/>
    <x v="7"/>
    <x v="7"/>
    <x v="2659"/>
    <x v="2672"/>
    <x v="2675"/>
    <x v="2630"/>
    <x v="2622"/>
    <x v="2689"/>
    <x v="2685"/>
    <x v="1542"/>
    <x v="0"/>
    <x v="643"/>
    <x v="43"/>
    <x v="1"/>
    <x v="360"/>
    <x v="2"/>
    <x v="8"/>
    <x v="2"/>
    <x v="1"/>
    <x v="1"/>
  </r>
  <r>
    <x v="2690"/>
    <x v="2"/>
    <x v="0"/>
    <x v="2"/>
    <x v="3"/>
    <x v="4"/>
    <x v="4"/>
    <x v="4"/>
    <x v="2660"/>
    <x v="2673"/>
    <x v="2676"/>
    <x v="2631"/>
    <x v="2623"/>
    <x v="2690"/>
    <x v="2686"/>
    <x v="2"/>
    <x v="0"/>
    <x v="1"/>
    <x v="1"/>
    <x v="5"/>
    <x v="420"/>
    <x v="6"/>
    <x v="0"/>
    <x v="8"/>
    <x v="1"/>
    <x v="2"/>
  </r>
  <r>
    <x v="2691"/>
    <x v="0"/>
    <x v="0"/>
    <x v="0"/>
    <x v="0"/>
    <x v="5"/>
    <x v="5"/>
    <x v="5"/>
    <x v="2661"/>
    <x v="2674"/>
    <x v="1953"/>
    <x v="2632"/>
    <x v="2624"/>
    <x v="2691"/>
    <x v="2687"/>
    <x v="1543"/>
    <x v="0"/>
    <x v="644"/>
    <x v="142"/>
    <x v="0"/>
    <x v="45"/>
    <x v="1"/>
    <x v="7"/>
    <x v="4"/>
    <x v="1"/>
    <x v="1"/>
  </r>
  <r>
    <x v="2692"/>
    <x v="4"/>
    <x v="1"/>
    <x v="2"/>
    <x v="0"/>
    <x v="0"/>
    <x v="0"/>
    <x v="0"/>
    <x v="2662"/>
    <x v="2675"/>
    <x v="2677"/>
    <x v="2633"/>
    <x v="2625"/>
    <x v="2692"/>
    <x v="2688"/>
    <x v="1544"/>
    <x v="0"/>
    <x v="1"/>
    <x v="1"/>
    <x v="6"/>
    <x v="383"/>
    <x v="3"/>
    <x v="4"/>
    <x v="5"/>
    <x v="0"/>
    <x v="2"/>
  </r>
  <r>
    <x v="2693"/>
    <x v="4"/>
    <x v="0"/>
    <x v="2"/>
    <x v="0"/>
    <x v="1"/>
    <x v="1"/>
    <x v="1"/>
    <x v="2663"/>
    <x v="2676"/>
    <x v="2678"/>
    <x v="2634"/>
    <x v="2626"/>
    <x v="2693"/>
    <x v="2689"/>
    <x v="1545"/>
    <x v="0"/>
    <x v="1"/>
    <x v="1"/>
    <x v="6"/>
    <x v="459"/>
    <x v="5"/>
    <x v="1"/>
    <x v="10"/>
    <x v="0"/>
    <x v="2"/>
  </r>
  <r>
    <x v="2694"/>
    <x v="0"/>
    <x v="0"/>
    <x v="2"/>
    <x v="0"/>
    <x v="5"/>
    <x v="5"/>
    <x v="5"/>
    <x v="2664"/>
    <x v="2677"/>
    <x v="2679"/>
    <x v="2635"/>
    <x v="2627"/>
    <x v="2694"/>
    <x v="2690"/>
    <x v="1546"/>
    <x v="0"/>
    <x v="645"/>
    <x v="131"/>
    <x v="5"/>
    <x v="139"/>
    <x v="3"/>
    <x v="5"/>
    <x v="4"/>
    <x v="1"/>
    <x v="1"/>
  </r>
  <r>
    <x v="2695"/>
    <x v="2"/>
    <x v="0"/>
    <x v="2"/>
    <x v="1"/>
    <x v="7"/>
    <x v="7"/>
    <x v="7"/>
    <x v="2665"/>
    <x v="2678"/>
    <x v="2680"/>
    <x v="2636"/>
    <x v="2628"/>
    <x v="2695"/>
    <x v="2691"/>
    <x v="2"/>
    <x v="0"/>
    <x v="1"/>
    <x v="1"/>
    <x v="5"/>
    <x v="136"/>
    <x v="4"/>
    <x v="10"/>
    <x v="4"/>
    <x v="1"/>
    <x v="2"/>
  </r>
  <r>
    <x v="2696"/>
    <x v="4"/>
    <x v="0"/>
    <x v="1"/>
    <x v="0"/>
    <x v="1"/>
    <x v="1"/>
    <x v="1"/>
    <x v="2666"/>
    <x v="2679"/>
    <x v="2681"/>
    <x v="2637"/>
    <x v="2629"/>
    <x v="2696"/>
    <x v="2692"/>
    <x v="1547"/>
    <x v="0"/>
    <x v="1"/>
    <x v="1"/>
    <x v="10"/>
    <x v="31"/>
    <x v="0"/>
    <x v="1"/>
    <x v="7"/>
    <x v="0"/>
    <x v="0"/>
  </r>
  <r>
    <x v="2697"/>
    <x v="0"/>
    <x v="0"/>
    <x v="0"/>
    <x v="0"/>
    <x v="5"/>
    <x v="5"/>
    <x v="5"/>
    <x v="2667"/>
    <x v="2680"/>
    <x v="2682"/>
    <x v="2638"/>
    <x v="2630"/>
    <x v="2697"/>
    <x v="2693"/>
    <x v="1548"/>
    <x v="0"/>
    <x v="646"/>
    <x v="49"/>
    <x v="1"/>
    <x v="368"/>
    <x v="3"/>
    <x v="10"/>
    <x v="3"/>
    <x v="1"/>
    <x v="1"/>
  </r>
  <r>
    <x v="2698"/>
    <x v="1"/>
    <x v="0"/>
    <x v="2"/>
    <x v="3"/>
    <x v="1"/>
    <x v="1"/>
    <x v="1"/>
    <x v="2668"/>
    <x v="2681"/>
    <x v="2683"/>
    <x v="2639"/>
    <x v="2631"/>
    <x v="2698"/>
    <x v="2694"/>
    <x v="2"/>
    <x v="0"/>
    <x v="1"/>
    <x v="1"/>
    <x v="5"/>
    <x v="201"/>
    <x v="1"/>
    <x v="7"/>
    <x v="5"/>
    <x v="0"/>
    <x v="1"/>
  </r>
  <r>
    <x v="2699"/>
    <x v="4"/>
    <x v="0"/>
    <x v="2"/>
    <x v="0"/>
    <x v="3"/>
    <x v="3"/>
    <x v="3"/>
    <x v="2669"/>
    <x v="2682"/>
    <x v="2684"/>
    <x v="2640"/>
    <x v="2632"/>
    <x v="2699"/>
    <x v="2695"/>
    <x v="1549"/>
    <x v="0"/>
    <x v="1"/>
    <x v="1"/>
    <x v="6"/>
    <x v="26"/>
    <x v="0"/>
    <x v="11"/>
    <x v="3"/>
    <x v="1"/>
    <x v="1"/>
  </r>
  <r>
    <x v="2700"/>
    <x v="2"/>
    <x v="0"/>
    <x v="2"/>
    <x v="3"/>
    <x v="3"/>
    <x v="3"/>
    <x v="3"/>
    <x v="2670"/>
    <x v="2683"/>
    <x v="2685"/>
    <x v="2641"/>
    <x v="2633"/>
    <x v="2700"/>
    <x v="2696"/>
    <x v="2"/>
    <x v="0"/>
    <x v="1"/>
    <x v="1"/>
    <x v="5"/>
    <x v="113"/>
    <x v="4"/>
    <x v="0"/>
    <x v="3"/>
    <x v="1"/>
    <x v="1"/>
  </r>
  <r>
    <x v="2701"/>
    <x v="2"/>
    <x v="0"/>
    <x v="2"/>
    <x v="3"/>
    <x v="0"/>
    <x v="0"/>
    <x v="0"/>
    <x v="2671"/>
    <x v="2684"/>
    <x v="2686"/>
    <x v="2642"/>
    <x v="2634"/>
    <x v="2701"/>
    <x v="2697"/>
    <x v="2"/>
    <x v="0"/>
    <x v="1"/>
    <x v="1"/>
    <x v="5"/>
    <x v="86"/>
    <x v="2"/>
    <x v="0"/>
    <x v="2"/>
    <x v="1"/>
    <x v="1"/>
  </r>
  <r>
    <x v="2702"/>
    <x v="1"/>
    <x v="0"/>
    <x v="4"/>
    <x v="4"/>
    <x v="2"/>
    <x v="2"/>
    <x v="2"/>
    <x v="2672"/>
    <x v="2685"/>
    <x v="213"/>
    <x v="2643"/>
    <x v="2635"/>
    <x v="2702"/>
    <x v="2698"/>
    <x v="2"/>
    <x v="418"/>
    <x v="1"/>
    <x v="1"/>
    <x v="7"/>
    <x v="29"/>
    <x v="5"/>
    <x v="6"/>
    <x v="9"/>
    <x v="2"/>
    <x v="1"/>
  </r>
  <r>
    <x v="2703"/>
    <x v="0"/>
    <x v="0"/>
    <x v="2"/>
    <x v="0"/>
    <x v="4"/>
    <x v="4"/>
    <x v="4"/>
    <x v="2673"/>
    <x v="271"/>
    <x v="2687"/>
    <x v="691"/>
    <x v="2636"/>
    <x v="2703"/>
    <x v="2699"/>
    <x v="1550"/>
    <x v="0"/>
    <x v="647"/>
    <x v="134"/>
    <x v="5"/>
    <x v="205"/>
    <x v="3"/>
    <x v="1"/>
    <x v="7"/>
    <x v="0"/>
    <x v="2"/>
  </r>
  <r>
    <x v="2704"/>
    <x v="2"/>
    <x v="0"/>
    <x v="2"/>
    <x v="3"/>
    <x v="2"/>
    <x v="2"/>
    <x v="2"/>
    <x v="2674"/>
    <x v="2686"/>
    <x v="2688"/>
    <x v="956"/>
    <x v="2637"/>
    <x v="2704"/>
    <x v="2700"/>
    <x v="2"/>
    <x v="0"/>
    <x v="1"/>
    <x v="1"/>
    <x v="5"/>
    <x v="385"/>
    <x v="3"/>
    <x v="0"/>
    <x v="7"/>
    <x v="0"/>
    <x v="2"/>
  </r>
  <r>
    <x v="2705"/>
    <x v="2"/>
    <x v="0"/>
    <x v="1"/>
    <x v="0"/>
    <x v="6"/>
    <x v="6"/>
    <x v="6"/>
    <x v="2675"/>
    <x v="2687"/>
    <x v="2689"/>
    <x v="2644"/>
    <x v="2638"/>
    <x v="2705"/>
    <x v="2701"/>
    <x v="1551"/>
    <x v="0"/>
    <x v="1"/>
    <x v="1"/>
    <x v="10"/>
    <x v="25"/>
    <x v="0"/>
    <x v="8"/>
    <x v="11"/>
    <x v="0"/>
    <x v="0"/>
  </r>
  <r>
    <x v="2706"/>
    <x v="4"/>
    <x v="0"/>
    <x v="0"/>
    <x v="0"/>
    <x v="2"/>
    <x v="2"/>
    <x v="2"/>
    <x v="2676"/>
    <x v="2688"/>
    <x v="2690"/>
    <x v="2645"/>
    <x v="2639"/>
    <x v="2706"/>
    <x v="2702"/>
    <x v="1552"/>
    <x v="0"/>
    <x v="1"/>
    <x v="1"/>
    <x v="1"/>
    <x v="226"/>
    <x v="5"/>
    <x v="9"/>
    <x v="11"/>
    <x v="0"/>
    <x v="1"/>
  </r>
  <r>
    <x v="2707"/>
    <x v="1"/>
    <x v="0"/>
    <x v="0"/>
    <x v="0"/>
    <x v="6"/>
    <x v="6"/>
    <x v="6"/>
    <x v="2677"/>
    <x v="2689"/>
    <x v="2691"/>
    <x v="2646"/>
    <x v="2640"/>
    <x v="2707"/>
    <x v="2703"/>
    <x v="1553"/>
    <x v="0"/>
    <x v="1"/>
    <x v="1"/>
    <x v="1"/>
    <x v="403"/>
    <x v="6"/>
    <x v="9"/>
    <x v="7"/>
    <x v="0"/>
    <x v="0"/>
  </r>
  <r>
    <x v="2708"/>
    <x v="0"/>
    <x v="0"/>
    <x v="4"/>
    <x v="4"/>
    <x v="3"/>
    <x v="3"/>
    <x v="3"/>
    <x v="2678"/>
    <x v="2690"/>
    <x v="2692"/>
    <x v="2647"/>
    <x v="2641"/>
    <x v="2708"/>
    <x v="2704"/>
    <x v="2"/>
    <x v="419"/>
    <x v="648"/>
    <x v="37"/>
    <x v="7"/>
    <x v="377"/>
    <x v="6"/>
    <x v="7"/>
    <x v="2"/>
    <x v="1"/>
    <x v="1"/>
  </r>
  <r>
    <x v="2709"/>
    <x v="1"/>
    <x v="0"/>
    <x v="2"/>
    <x v="3"/>
    <x v="6"/>
    <x v="6"/>
    <x v="6"/>
    <x v="2679"/>
    <x v="2691"/>
    <x v="2693"/>
    <x v="2648"/>
    <x v="2642"/>
    <x v="2709"/>
    <x v="2705"/>
    <x v="2"/>
    <x v="0"/>
    <x v="1"/>
    <x v="1"/>
    <x v="5"/>
    <x v="183"/>
    <x v="3"/>
    <x v="11"/>
    <x v="2"/>
    <x v="1"/>
    <x v="2"/>
  </r>
  <r>
    <x v="2710"/>
    <x v="4"/>
    <x v="0"/>
    <x v="2"/>
    <x v="0"/>
    <x v="2"/>
    <x v="2"/>
    <x v="2"/>
    <x v="2680"/>
    <x v="2692"/>
    <x v="2694"/>
    <x v="2649"/>
    <x v="2643"/>
    <x v="2710"/>
    <x v="2706"/>
    <x v="1554"/>
    <x v="0"/>
    <x v="1"/>
    <x v="1"/>
    <x v="6"/>
    <x v="99"/>
    <x v="5"/>
    <x v="6"/>
    <x v="10"/>
    <x v="0"/>
    <x v="2"/>
  </r>
  <r>
    <x v="2711"/>
    <x v="4"/>
    <x v="1"/>
    <x v="2"/>
    <x v="0"/>
    <x v="0"/>
    <x v="0"/>
    <x v="0"/>
    <x v="2681"/>
    <x v="2693"/>
    <x v="2695"/>
    <x v="2650"/>
    <x v="2644"/>
    <x v="2711"/>
    <x v="2707"/>
    <x v="1555"/>
    <x v="0"/>
    <x v="1"/>
    <x v="1"/>
    <x v="6"/>
    <x v="365"/>
    <x v="3"/>
    <x v="1"/>
    <x v="7"/>
    <x v="0"/>
    <x v="1"/>
  </r>
  <r>
    <x v="2712"/>
    <x v="1"/>
    <x v="0"/>
    <x v="2"/>
    <x v="3"/>
    <x v="4"/>
    <x v="4"/>
    <x v="4"/>
    <x v="2682"/>
    <x v="2694"/>
    <x v="2696"/>
    <x v="2651"/>
    <x v="2645"/>
    <x v="2712"/>
    <x v="2708"/>
    <x v="2"/>
    <x v="0"/>
    <x v="1"/>
    <x v="1"/>
    <x v="5"/>
    <x v="383"/>
    <x v="3"/>
    <x v="4"/>
    <x v="5"/>
    <x v="0"/>
    <x v="1"/>
  </r>
  <r>
    <x v="2713"/>
    <x v="4"/>
    <x v="0"/>
    <x v="2"/>
    <x v="0"/>
    <x v="2"/>
    <x v="2"/>
    <x v="2"/>
    <x v="2683"/>
    <x v="2695"/>
    <x v="2697"/>
    <x v="2652"/>
    <x v="2646"/>
    <x v="2713"/>
    <x v="2709"/>
    <x v="1556"/>
    <x v="0"/>
    <x v="1"/>
    <x v="1"/>
    <x v="6"/>
    <x v="382"/>
    <x v="3"/>
    <x v="8"/>
    <x v="1"/>
    <x v="0"/>
    <x v="2"/>
  </r>
  <r>
    <x v="2714"/>
    <x v="2"/>
    <x v="0"/>
    <x v="0"/>
    <x v="0"/>
    <x v="2"/>
    <x v="2"/>
    <x v="2"/>
    <x v="2684"/>
    <x v="2696"/>
    <x v="2698"/>
    <x v="2653"/>
    <x v="2647"/>
    <x v="2714"/>
    <x v="2710"/>
    <x v="1557"/>
    <x v="0"/>
    <x v="1"/>
    <x v="1"/>
    <x v="1"/>
    <x v="417"/>
    <x v="3"/>
    <x v="9"/>
    <x v="3"/>
    <x v="1"/>
    <x v="1"/>
  </r>
  <r>
    <x v="2715"/>
    <x v="2"/>
    <x v="0"/>
    <x v="2"/>
    <x v="3"/>
    <x v="4"/>
    <x v="4"/>
    <x v="4"/>
    <x v="2685"/>
    <x v="2697"/>
    <x v="2699"/>
    <x v="2654"/>
    <x v="2648"/>
    <x v="2715"/>
    <x v="2711"/>
    <x v="2"/>
    <x v="0"/>
    <x v="1"/>
    <x v="1"/>
    <x v="5"/>
    <x v="24"/>
    <x v="1"/>
    <x v="6"/>
    <x v="0"/>
    <x v="0"/>
    <x v="1"/>
  </r>
  <r>
    <x v="2716"/>
    <x v="4"/>
    <x v="0"/>
    <x v="2"/>
    <x v="0"/>
    <x v="2"/>
    <x v="2"/>
    <x v="2"/>
    <x v="2686"/>
    <x v="2698"/>
    <x v="2700"/>
    <x v="2655"/>
    <x v="2649"/>
    <x v="2716"/>
    <x v="2712"/>
    <x v="1558"/>
    <x v="0"/>
    <x v="1"/>
    <x v="1"/>
    <x v="6"/>
    <x v="195"/>
    <x v="3"/>
    <x v="0"/>
    <x v="2"/>
    <x v="1"/>
    <x v="2"/>
  </r>
  <r>
    <x v="2717"/>
    <x v="1"/>
    <x v="1"/>
    <x v="0"/>
    <x v="0"/>
    <x v="3"/>
    <x v="3"/>
    <x v="3"/>
    <x v="2687"/>
    <x v="2699"/>
    <x v="2701"/>
    <x v="2656"/>
    <x v="2650"/>
    <x v="2717"/>
    <x v="2713"/>
    <x v="1559"/>
    <x v="0"/>
    <x v="1"/>
    <x v="1"/>
    <x v="1"/>
    <x v="116"/>
    <x v="2"/>
    <x v="11"/>
    <x v="5"/>
    <x v="0"/>
    <x v="1"/>
  </r>
  <r>
    <x v="2718"/>
    <x v="4"/>
    <x v="0"/>
    <x v="2"/>
    <x v="0"/>
    <x v="5"/>
    <x v="5"/>
    <x v="5"/>
    <x v="2688"/>
    <x v="2700"/>
    <x v="2702"/>
    <x v="2657"/>
    <x v="2651"/>
    <x v="2718"/>
    <x v="2714"/>
    <x v="1560"/>
    <x v="0"/>
    <x v="1"/>
    <x v="1"/>
    <x v="6"/>
    <x v="195"/>
    <x v="3"/>
    <x v="0"/>
    <x v="7"/>
    <x v="0"/>
    <x v="2"/>
  </r>
  <r>
    <x v="2719"/>
    <x v="2"/>
    <x v="0"/>
    <x v="0"/>
    <x v="0"/>
    <x v="2"/>
    <x v="2"/>
    <x v="2"/>
    <x v="2689"/>
    <x v="2701"/>
    <x v="2703"/>
    <x v="2658"/>
    <x v="2652"/>
    <x v="2719"/>
    <x v="2715"/>
    <x v="1561"/>
    <x v="0"/>
    <x v="1"/>
    <x v="1"/>
    <x v="1"/>
    <x v="112"/>
    <x v="0"/>
    <x v="5"/>
    <x v="3"/>
    <x v="1"/>
    <x v="1"/>
  </r>
  <r>
    <x v="2720"/>
    <x v="1"/>
    <x v="0"/>
    <x v="0"/>
    <x v="0"/>
    <x v="6"/>
    <x v="6"/>
    <x v="6"/>
    <x v="2690"/>
    <x v="2702"/>
    <x v="2704"/>
    <x v="2659"/>
    <x v="2653"/>
    <x v="2720"/>
    <x v="2716"/>
    <x v="1562"/>
    <x v="0"/>
    <x v="1"/>
    <x v="1"/>
    <x v="1"/>
    <x v="70"/>
    <x v="6"/>
    <x v="6"/>
    <x v="1"/>
    <x v="0"/>
    <x v="1"/>
  </r>
  <r>
    <x v="2721"/>
    <x v="4"/>
    <x v="0"/>
    <x v="2"/>
    <x v="0"/>
    <x v="1"/>
    <x v="1"/>
    <x v="1"/>
    <x v="2691"/>
    <x v="2703"/>
    <x v="2705"/>
    <x v="2660"/>
    <x v="2654"/>
    <x v="2721"/>
    <x v="2717"/>
    <x v="1563"/>
    <x v="0"/>
    <x v="1"/>
    <x v="1"/>
    <x v="6"/>
    <x v="425"/>
    <x v="6"/>
    <x v="10"/>
    <x v="3"/>
    <x v="1"/>
    <x v="2"/>
  </r>
  <r>
    <x v="2722"/>
    <x v="0"/>
    <x v="0"/>
    <x v="2"/>
    <x v="0"/>
    <x v="5"/>
    <x v="5"/>
    <x v="5"/>
    <x v="2692"/>
    <x v="2704"/>
    <x v="2706"/>
    <x v="2661"/>
    <x v="2655"/>
    <x v="2722"/>
    <x v="2718"/>
    <x v="1564"/>
    <x v="0"/>
    <x v="649"/>
    <x v="105"/>
    <x v="5"/>
    <x v="14"/>
    <x v="0"/>
    <x v="6"/>
    <x v="1"/>
    <x v="0"/>
    <x v="2"/>
  </r>
  <r>
    <x v="2723"/>
    <x v="0"/>
    <x v="0"/>
    <x v="0"/>
    <x v="0"/>
    <x v="5"/>
    <x v="5"/>
    <x v="5"/>
    <x v="2693"/>
    <x v="2705"/>
    <x v="2707"/>
    <x v="2662"/>
    <x v="2656"/>
    <x v="2723"/>
    <x v="2719"/>
    <x v="1565"/>
    <x v="0"/>
    <x v="650"/>
    <x v="17"/>
    <x v="0"/>
    <x v="195"/>
    <x v="3"/>
    <x v="0"/>
    <x v="1"/>
    <x v="0"/>
    <x v="1"/>
  </r>
  <r>
    <x v="2724"/>
    <x v="1"/>
    <x v="0"/>
    <x v="0"/>
    <x v="0"/>
    <x v="7"/>
    <x v="7"/>
    <x v="7"/>
    <x v="2694"/>
    <x v="2706"/>
    <x v="2708"/>
    <x v="2663"/>
    <x v="2657"/>
    <x v="2724"/>
    <x v="2720"/>
    <x v="1566"/>
    <x v="0"/>
    <x v="1"/>
    <x v="1"/>
    <x v="1"/>
    <x v="319"/>
    <x v="6"/>
    <x v="0"/>
    <x v="7"/>
    <x v="0"/>
    <x v="0"/>
  </r>
  <r>
    <x v="2725"/>
    <x v="1"/>
    <x v="0"/>
    <x v="1"/>
    <x v="0"/>
    <x v="2"/>
    <x v="2"/>
    <x v="2"/>
    <x v="2695"/>
    <x v="2707"/>
    <x v="2709"/>
    <x v="2664"/>
    <x v="2658"/>
    <x v="2725"/>
    <x v="2721"/>
    <x v="1567"/>
    <x v="0"/>
    <x v="1"/>
    <x v="1"/>
    <x v="10"/>
    <x v="331"/>
    <x v="4"/>
    <x v="7"/>
    <x v="7"/>
    <x v="0"/>
    <x v="0"/>
  </r>
  <r>
    <x v="2726"/>
    <x v="1"/>
    <x v="1"/>
    <x v="2"/>
    <x v="3"/>
    <x v="3"/>
    <x v="3"/>
    <x v="3"/>
    <x v="2696"/>
    <x v="2708"/>
    <x v="2710"/>
    <x v="2665"/>
    <x v="2659"/>
    <x v="2726"/>
    <x v="2722"/>
    <x v="2"/>
    <x v="0"/>
    <x v="1"/>
    <x v="1"/>
    <x v="5"/>
    <x v="420"/>
    <x v="6"/>
    <x v="0"/>
    <x v="3"/>
    <x v="1"/>
    <x v="2"/>
  </r>
  <r>
    <x v="2727"/>
    <x v="4"/>
    <x v="0"/>
    <x v="2"/>
    <x v="0"/>
    <x v="3"/>
    <x v="3"/>
    <x v="3"/>
    <x v="2697"/>
    <x v="2709"/>
    <x v="2711"/>
    <x v="2666"/>
    <x v="2660"/>
    <x v="2727"/>
    <x v="2723"/>
    <x v="1568"/>
    <x v="0"/>
    <x v="1"/>
    <x v="1"/>
    <x v="6"/>
    <x v="451"/>
    <x v="4"/>
    <x v="11"/>
    <x v="7"/>
    <x v="0"/>
    <x v="1"/>
  </r>
  <r>
    <x v="2728"/>
    <x v="0"/>
    <x v="1"/>
    <x v="2"/>
    <x v="0"/>
    <x v="4"/>
    <x v="4"/>
    <x v="4"/>
    <x v="2698"/>
    <x v="2710"/>
    <x v="2712"/>
    <x v="2667"/>
    <x v="2661"/>
    <x v="2728"/>
    <x v="2724"/>
    <x v="1569"/>
    <x v="0"/>
    <x v="651"/>
    <x v="42"/>
    <x v="6"/>
    <x v="157"/>
    <x v="4"/>
    <x v="7"/>
    <x v="3"/>
    <x v="1"/>
    <x v="2"/>
  </r>
  <r>
    <x v="2729"/>
    <x v="2"/>
    <x v="0"/>
    <x v="2"/>
    <x v="1"/>
    <x v="6"/>
    <x v="6"/>
    <x v="6"/>
    <x v="2699"/>
    <x v="2711"/>
    <x v="2713"/>
    <x v="2668"/>
    <x v="2662"/>
    <x v="2729"/>
    <x v="2725"/>
    <x v="2"/>
    <x v="0"/>
    <x v="1"/>
    <x v="1"/>
    <x v="5"/>
    <x v="404"/>
    <x v="3"/>
    <x v="8"/>
    <x v="9"/>
    <x v="2"/>
    <x v="2"/>
  </r>
  <r>
    <x v="2730"/>
    <x v="4"/>
    <x v="0"/>
    <x v="2"/>
    <x v="0"/>
    <x v="7"/>
    <x v="7"/>
    <x v="7"/>
    <x v="2700"/>
    <x v="2712"/>
    <x v="2714"/>
    <x v="2669"/>
    <x v="2663"/>
    <x v="2730"/>
    <x v="2726"/>
    <x v="1570"/>
    <x v="0"/>
    <x v="1"/>
    <x v="1"/>
    <x v="6"/>
    <x v="96"/>
    <x v="6"/>
    <x v="0"/>
    <x v="5"/>
    <x v="0"/>
    <x v="1"/>
  </r>
  <r>
    <x v="2731"/>
    <x v="2"/>
    <x v="0"/>
    <x v="2"/>
    <x v="1"/>
    <x v="2"/>
    <x v="2"/>
    <x v="2"/>
    <x v="2701"/>
    <x v="2713"/>
    <x v="2715"/>
    <x v="2670"/>
    <x v="2664"/>
    <x v="2731"/>
    <x v="2727"/>
    <x v="2"/>
    <x v="0"/>
    <x v="1"/>
    <x v="1"/>
    <x v="5"/>
    <x v="402"/>
    <x v="5"/>
    <x v="0"/>
    <x v="5"/>
    <x v="0"/>
    <x v="2"/>
  </r>
  <r>
    <x v="2732"/>
    <x v="4"/>
    <x v="0"/>
    <x v="2"/>
    <x v="0"/>
    <x v="2"/>
    <x v="2"/>
    <x v="2"/>
    <x v="2702"/>
    <x v="2714"/>
    <x v="2716"/>
    <x v="2671"/>
    <x v="2665"/>
    <x v="2732"/>
    <x v="2728"/>
    <x v="1571"/>
    <x v="0"/>
    <x v="1"/>
    <x v="1"/>
    <x v="6"/>
    <x v="416"/>
    <x v="3"/>
    <x v="9"/>
    <x v="0"/>
    <x v="0"/>
    <x v="1"/>
  </r>
  <r>
    <x v="2733"/>
    <x v="1"/>
    <x v="0"/>
    <x v="2"/>
    <x v="3"/>
    <x v="5"/>
    <x v="5"/>
    <x v="5"/>
    <x v="2703"/>
    <x v="2715"/>
    <x v="2717"/>
    <x v="2672"/>
    <x v="2666"/>
    <x v="2733"/>
    <x v="2729"/>
    <x v="2"/>
    <x v="0"/>
    <x v="1"/>
    <x v="1"/>
    <x v="5"/>
    <x v="352"/>
    <x v="4"/>
    <x v="8"/>
    <x v="9"/>
    <x v="2"/>
    <x v="1"/>
  </r>
  <r>
    <x v="2734"/>
    <x v="1"/>
    <x v="1"/>
    <x v="2"/>
    <x v="3"/>
    <x v="0"/>
    <x v="0"/>
    <x v="0"/>
    <x v="2704"/>
    <x v="2716"/>
    <x v="2718"/>
    <x v="2673"/>
    <x v="2667"/>
    <x v="2734"/>
    <x v="2730"/>
    <x v="2"/>
    <x v="0"/>
    <x v="1"/>
    <x v="1"/>
    <x v="5"/>
    <x v="319"/>
    <x v="6"/>
    <x v="0"/>
    <x v="6"/>
    <x v="2"/>
    <x v="1"/>
  </r>
  <r>
    <x v="2735"/>
    <x v="0"/>
    <x v="0"/>
    <x v="0"/>
    <x v="0"/>
    <x v="4"/>
    <x v="4"/>
    <x v="4"/>
    <x v="2705"/>
    <x v="2717"/>
    <x v="2719"/>
    <x v="2674"/>
    <x v="2668"/>
    <x v="2735"/>
    <x v="2731"/>
    <x v="1572"/>
    <x v="0"/>
    <x v="652"/>
    <x v="78"/>
    <x v="1"/>
    <x v="222"/>
    <x v="2"/>
    <x v="5"/>
    <x v="0"/>
    <x v="0"/>
    <x v="1"/>
  </r>
  <r>
    <x v="2736"/>
    <x v="0"/>
    <x v="1"/>
    <x v="2"/>
    <x v="0"/>
    <x v="6"/>
    <x v="6"/>
    <x v="6"/>
    <x v="2706"/>
    <x v="2718"/>
    <x v="2720"/>
    <x v="2675"/>
    <x v="2669"/>
    <x v="2736"/>
    <x v="2732"/>
    <x v="1573"/>
    <x v="0"/>
    <x v="653"/>
    <x v="114"/>
    <x v="5"/>
    <x v="313"/>
    <x v="2"/>
    <x v="4"/>
    <x v="2"/>
    <x v="1"/>
    <x v="1"/>
  </r>
  <r>
    <x v="2737"/>
    <x v="2"/>
    <x v="0"/>
    <x v="1"/>
    <x v="0"/>
    <x v="0"/>
    <x v="0"/>
    <x v="0"/>
    <x v="2707"/>
    <x v="2719"/>
    <x v="2721"/>
    <x v="2676"/>
    <x v="2670"/>
    <x v="2737"/>
    <x v="2733"/>
    <x v="1574"/>
    <x v="0"/>
    <x v="1"/>
    <x v="1"/>
    <x v="10"/>
    <x v="472"/>
    <x v="5"/>
    <x v="11"/>
    <x v="7"/>
    <x v="0"/>
    <x v="0"/>
  </r>
  <r>
    <x v="2738"/>
    <x v="2"/>
    <x v="0"/>
    <x v="1"/>
    <x v="1"/>
    <x v="6"/>
    <x v="6"/>
    <x v="6"/>
    <x v="2708"/>
    <x v="2720"/>
    <x v="2722"/>
    <x v="2677"/>
    <x v="2671"/>
    <x v="2738"/>
    <x v="2734"/>
    <x v="2"/>
    <x v="0"/>
    <x v="1"/>
    <x v="1"/>
    <x v="8"/>
    <x v="69"/>
    <x v="5"/>
    <x v="1"/>
    <x v="2"/>
    <x v="1"/>
    <x v="0"/>
  </r>
  <r>
    <x v="2739"/>
    <x v="1"/>
    <x v="0"/>
    <x v="2"/>
    <x v="3"/>
    <x v="6"/>
    <x v="6"/>
    <x v="6"/>
    <x v="2709"/>
    <x v="2721"/>
    <x v="2723"/>
    <x v="2678"/>
    <x v="2672"/>
    <x v="2739"/>
    <x v="2735"/>
    <x v="2"/>
    <x v="0"/>
    <x v="1"/>
    <x v="1"/>
    <x v="5"/>
    <x v="419"/>
    <x v="6"/>
    <x v="1"/>
    <x v="3"/>
    <x v="1"/>
    <x v="1"/>
  </r>
  <r>
    <x v="2740"/>
    <x v="4"/>
    <x v="0"/>
    <x v="0"/>
    <x v="0"/>
    <x v="0"/>
    <x v="0"/>
    <x v="0"/>
    <x v="2710"/>
    <x v="2722"/>
    <x v="2724"/>
    <x v="2679"/>
    <x v="2673"/>
    <x v="2740"/>
    <x v="2736"/>
    <x v="1575"/>
    <x v="0"/>
    <x v="1"/>
    <x v="1"/>
    <x v="1"/>
    <x v="348"/>
    <x v="3"/>
    <x v="5"/>
    <x v="3"/>
    <x v="1"/>
    <x v="1"/>
  </r>
  <r>
    <x v="2741"/>
    <x v="1"/>
    <x v="0"/>
    <x v="2"/>
    <x v="3"/>
    <x v="6"/>
    <x v="6"/>
    <x v="6"/>
    <x v="2711"/>
    <x v="2723"/>
    <x v="2725"/>
    <x v="2680"/>
    <x v="2631"/>
    <x v="2741"/>
    <x v="2737"/>
    <x v="2"/>
    <x v="0"/>
    <x v="1"/>
    <x v="1"/>
    <x v="5"/>
    <x v="127"/>
    <x v="2"/>
    <x v="10"/>
    <x v="1"/>
    <x v="0"/>
    <x v="1"/>
  </r>
  <r>
    <x v="2742"/>
    <x v="3"/>
    <x v="0"/>
    <x v="1"/>
    <x v="0"/>
    <x v="2"/>
    <x v="2"/>
    <x v="2"/>
    <x v="2712"/>
    <x v="2724"/>
    <x v="2726"/>
    <x v="429"/>
    <x v="2674"/>
    <x v="2742"/>
    <x v="2738"/>
    <x v="1576"/>
    <x v="0"/>
    <x v="1"/>
    <x v="1"/>
    <x v="8"/>
    <x v="205"/>
    <x v="3"/>
    <x v="1"/>
    <x v="0"/>
    <x v="0"/>
    <x v="0"/>
  </r>
  <r>
    <x v="2743"/>
    <x v="2"/>
    <x v="0"/>
    <x v="4"/>
    <x v="1"/>
    <x v="2"/>
    <x v="2"/>
    <x v="2"/>
    <x v="2713"/>
    <x v="2725"/>
    <x v="2727"/>
    <x v="2681"/>
    <x v="2675"/>
    <x v="2743"/>
    <x v="2739"/>
    <x v="2"/>
    <x v="0"/>
    <x v="1"/>
    <x v="1"/>
    <x v="7"/>
    <x v="149"/>
    <x v="2"/>
    <x v="4"/>
    <x v="2"/>
    <x v="1"/>
    <x v="1"/>
  </r>
  <r>
    <x v="2744"/>
    <x v="0"/>
    <x v="0"/>
    <x v="0"/>
    <x v="4"/>
    <x v="1"/>
    <x v="1"/>
    <x v="1"/>
    <x v="2714"/>
    <x v="2726"/>
    <x v="2728"/>
    <x v="2682"/>
    <x v="2676"/>
    <x v="2744"/>
    <x v="2740"/>
    <x v="2"/>
    <x v="420"/>
    <x v="654"/>
    <x v="84"/>
    <x v="0"/>
    <x v="218"/>
    <x v="1"/>
    <x v="6"/>
    <x v="9"/>
    <x v="2"/>
    <x v="0"/>
  </r>
  <r>
    <x v="2745"/>
    <x v="1"/>
    <x v="1"/>
    <x v="1"/>
    <x v="0"/>
    <x v="4"/>
    <x v="4"/>
    <x v="4"/>
    <x v="2715"/>
    <x v="2727"/>
    <x v="2729"/>
    <x v="2683"/>
    <x v="2063"/>
    <x v="2745"/>
    <x v="2741"/>
    <x v="1577"/>
    <x v="0"/>
    <x v="1"/>
    <x v="1"/>
    <x v="10"/>
    <x v="160"/>
    <x v="1"/>
    <x v="4"/>
    <x v="1"/>
    <x v="0"/>
    <x v="0"/>
  </r>
  <r>
    <x v="2746"/>
    <x v="4"/>
    <x v="0"/>
    <x v="1"/>
    <x v="0"/>
    <x v="5"/>
    <x v="5"/>
    <x v="5"/>
    <x v="2716"/>
    <x v="2728"/>
    <x v="2730"/>
    <x v="456"/>
    <x v="2677"/>
    <x v="2746"/>
    <x v="2742"/>
    <x v="1578"/>
    <x v="0"/>
    <x v="1"/>
    <x v="1"/>
    <x v="10"/>
    <x v="126"/>
    <x v="1"/>
    <x v="4"/>
    <x v="3"/>
    <x v="1"/>
    <x v="0"/>
  </r>
  <r>
    <x v="2747"/>
    <x v="4"/>
    <x v="0"/>
    <x v="1"/>
    <x v="0"/>
    <x v="1"/>
    <x v="1"/>
    <x v="1"/>
    <x v="2717"/>
    <x v="2729"/>
    <x v="2731"/>
    <x v="2684"/>
    <x v="2678"/>
    <x v="2747"/>
    <x v="2743"/>
    <x v="1579"/>
    <x v="0"/>
    <x v="1"/>
    <x v="1"/>
    <x v="10"/>
    <x v="220"/>
    <x v="2"/>
    <x v="0"/>
    <x v="3"/>
    <x v="1"/>
    <x v="0"/>
  </r>
  <r>
    <x v="2748"/>
    <x v="4"/>
    <x v="0"/>
    <x v="0"/>
    <x v="4"/>
    <x v="5"/>
    <x v="5"/>
    <x v="5"/>
    <x v="2718"/>
    <x v="2730"/>
    <x v="2732"/>
    <x v="2685"/>
    <x v="2679"/>
    <x v="2748"/>
    <x v="2744"/>
    <x v="2"/>
    <x v="421"/>
    <x v="1"/>
    <x v="1"/>
    <x v="1"/>
    <x v="138"/>
    <x v="4"/>
    <x v="4"/>
    <x v="5"/>
    <x v="0"/>
    <x v="1"/>
  </r>
  <r>
    <x v="2749"/>
    <x v="0"/>
    <x v="0"/>
    <x v="1"/>
    <x v="0"/>
    <x v="4"/>
    <x v="4"/>
    <x v="4"/>
    <x v="2719"/>
    <x v="2731"/>
    <x v="2733"/>
    <x v="2686"/>
    <x v="2680"/>
    <x v="2749"/>
    <x v="2745"/>
    <x v="1580"/>
    <x v="0"/>
    <x v="655"/>
    <x v="138"/>
    <x v="10"/>
    <x v="289"/>
    <x v="6"/>
    <x v="1"/>
    <x v="5"/>
    <x v="0"/>
    <x v="0"/>
  </r>
  <r>
    <x v="2750"/>
    <x v="2"/>
    <x v="0"/>
    <x v="2"/>
    <x v="3"/>
    <x v="3"/>
    <x v="3"/>
    <x v="3"/>
    <x v="2720"/>
    <x v="2732"/>
    <x v="2734"/>
    <x v="2687"/>
    <x v="2681"/>
    <x v="2750"/>
    <x v="2746"/>
    <x v="2"/>
    <x v="0"/>
    <x v="1"/>
    <x v="1"/>
    <x v="5"/>
    <x v="57"/>
    <x v="2"/>
    <x v="1"/>
    <x v="2"/>
    <x v="1"/>
    <x v="1"/>
  </r>
  <r>
    <x v="2751"/>
    <x v="4"/>
    <x v="0"/>
    <x v="0"/>
    <x v="0"/>
    <x v="1"/>
    <x v="1"/>
    <x v="1"/>
    <x v="2721"/>
    <x v="2733"/>
    <x v="2735"/>
    <x v="2688"/>
    <x v="2682"/>
    <x v="2751"/>
    <x v="2747"/>
    <x v="1581"/>
    <x v="0"/>
    <x v="1"/>
    <x v="1"/>
    <x v="1"/>
    <x v="176"/>
    <x v="5"/>
    <x v="2"/>
    <x v="1"/>
    <x v="0"/>
    <x v="1"/>
  </r>
  <r>
    <x v="2752"/>
    <x v="1"/>
    <x v="0"/>
    <x v="2"/>
    <x v="0"/>
    <x v="7"/>
    <x v="7"/>
    <x v="7"/>
    <x v="2722"/>
    <x v="2734"/>
    <x v="2736"/>
    <x v="2689"/>
    <x v="2683"/>
    <x v="2752"/>
    <x v="2748"/>
    <x v="1582"/>
    <x v="0"/>
    <x v="1"/>
    <x v="1"/>
    <x v="6"/>
    <x v="137"/>
    <x v="1"/>
    <x v="0"/>
    <x v="3"/>
    <x v="1"/>
    <x v="2"/>
  </r>
  <r>
    <x v="2753"/>
    <x v="1"/>
    <x v="1"/>
    <x v="2"/>
    <x v="3"/>
    <x v="2"/>
    <x v="2"/>
    <x v="2"/>
    <x v="2723"/>
    <x v="2735"/>
    <x v="2737"/>
    <x v="2690"/>
    <x v="60"/>
    <x v="2753"/>
    <x v="2749"/>
    <x v="2"/>
    <x v="0"/>
    <x v="1"/>
    <x v="1"/>
    <x v="5"/>
    <x v="69"/>
    <x v="5"/>
    <x v="1"/>
    <x v="3"/>
    <x v="1"/>
    <x v="1"/>
  </r>
  <r>
    <x v="2754"/>
    <x v="1"/>
    <x v="0"/>
    <x v="0"/>
    <x v="0"/>
    <x v="3"/>
    <x v="3"/>
    <x v="3"/>
    <x v="2724"/>
    <x v="2736"/>
    <x v="2738"/>
    <x v="2691"/>
    <x v="2684"/>
    <x v="2754"/>
    <x v="2750"/>
    <x v="1583"/>
    <x v="0"/>
    <x v="1"/>
    <x v="1"/>
    <x v="1"/>
    <x v="113"/>
    <x v="4"/>
    <x v="0"/>
    <x v="3"/>
    <x v="1"/>
    <x v="1"/>
  </r>
  <r>
    <x v="2755"/>
    <x v="0"/>
    <x v="0"/>
    <x v="2"/>
    <x v="4"/>
    <x v="7"/>
    <x v="7"/>
    <x v="7"/>
    <x v="2725"/>
    <x v="2737"/>
    <x v="2739"/>
    <x v="2692"/>
    <x v="1583"/>
    <x v="2755"/>
    <x v="2751"/>
    <x v="2"/>
    <x v="422"/>
    <x v="656"/>
    <x v="52"/>
    <x v="5"/>
    <x v="224"/>
    <x v="5"/>
    <x v="3"/>
    <x v="2"/>
    <x v="1"/>
    <x v="2"/>
  </r>
  <r>
    <x v="2756"/>
    <x v="1"/>
    <x v="0"/>
    <x v="2"/>
    <x v="3"/>
    <x v="7"/>
    <x v="7"/>
    <x v="7"/>
    <x v="2726"/>
    <x v="2738"/>
    <x v="2740"/>
    <x v="2693"/>
    <x v="2685"/>
    <x v="2756"/>
    <x v="2752"/>
    <x v="2"/>
    <x v="0"/>
    <x v="1"/>
    <x v="1"/>
    <x v="5"/>
    <x v="206"/>
    <x v="6"/>
    <x v="9"/>
    <x v="0"/>
    <x v="0"/>
    <x v="1"/>
  </r>
  <r>
    <x v="2757"/>
    <x v="0"/>
    <x v="0"/>
    <x v="0"/>
    <x v="0"/>
    <x v="2"/>
    <x v="2"/>
    <x v="2"/>
    <x v="2727"/>
    <x v="2739"/>
    <x v="2741"/>
    <x v="2694"/>
    <x v="2686"/>
    <x v="2757"/>
    <x v="2753"/>
    <x v="1584"/>
    <x v="0"/>
    <x v="657"/>
    <x v="35"/>
    <x v="1"/>
    <x v="286"/>
    <x v="3"/>
    <x v="0"/>
    <x v="0"/>
    <x v="0"/>
    <x v="1"/>
  </r>
  <r>
    <x v="2758"/>
    <x v="4"/>
    <x v="0"/>
    <x v="2"/>
    <x v="0"/>
    <x v="6"/>
    <x v="6"/>
    <x v="6"/>
    <x v="2728"/>
    <x v="2740"/>
    <x v="2742"/>
    <x v="2695"/>
    <x v="2687"/>
    <x v="2758"/>
    <x v="2754"/>
    <x v="1585"/>
    <x v="0"/>
    <x v="1"/>
    <x v="1"/>
    <x v="6"/>
    <x v="35"/>
    <x v="6"/>
    <x v="8"/>
    <x v="2"/>
    <x v="1"/>
    <x v="1"/>
  </r>
  <r>
    <x v="2759"/>
    <x v="4"/>
    <x v="0"/>
    <x v="0"/>
    <x v="4"/>
    <x v="6"/>
    <x v="6"/>
    <x v="6"/>
    <x v="2729"/>
    <x v="2741"/>
    <x v="2743"/>
    <x v="2696"/>
    <x v="2688"/>
    <x v="2759"/>
    <x v="2755"/>
    <x v="2"/>
    <x v="423"/>
    <x v="1"/>
    <x v="1"/>
    <x v="1"/>
    <x v="73"/>
    <x v="5"/>
    <x v="5"/>
    <x v="2"/>
    <x v="1"/>
    <x v="1"/>
  </r>
  <r>
    <x v="2760"/>
    <x v="0"/>
    <x v="1"/>
    <x v="1"/>
    <x v="0"/>
    <x v="2"/>
    <x v="2"/>
    <x v="2"/>
    <x v="2730"/>
    <x v="2742"/>
    <x v="2744"/>
    <x v="2697"/>
    <x v="2689"/>
    <x v="2760"/>
    <x v="2756"/>
    <x v="1586"/>
    <x v="0"/>
    <x v="658"/>
    <x v="9"/>
    <x v="8"/>
    <x v="171"/>
    <x v="5"/>
    <x v="7"/>
    <x v="7"/>
    <x v="0"/>
    <x v="0"/>
  </r>
  <r>
    <x v="2761"/>
    <x v="1"/>
    <x v="0"/>
    <x v="2"/>
    <x v="3"/>
    <x v="0"/>
    <x v="0"/>
    <x v="0"/>
    <x v="2731"/>
    <x v="2743"/>
    <x v="2745"/>
    <x v="2698"/>
    <x v="2690"/>
    <x v="2761"/>
    <x v="2757"/>
    <x v="2"/>
    <x v="0"/>
    <x v="1"/>
    <x v="1"/>
    <x v="5"/>
    <x v="409"/>
    <x v="5"/>
    <x v="0"/>
    <x v="8"/>
    <x v="1"/>
    <x v="1"/>
  </r>
  <r>
    <x v="2762"/>
    <x v="4"/>
    <x v="0"/>
    <x v="4"/>
    <x v="4"/>
    <x v="1"/>
    <x v="1"/>
    <x v="1"/>
    <x v="2732"/>
    <x v="2744"/>
    <x v="2746"/>
    <x v="2699"/>
    <x v="2691"/>
    <x v="2762"/>
    <x v="2758"/>
    <x v="2"/>
    <x v="424"/>
    <x v="1"/>
    <x v="1"/>
    <x v="9"/>
    <x v="173"/>
    <x v="4"/>
    <x v="2"/>
    <x v="5"/>
    <x v="0"/>
    <x v="1"/>
  </r>
  <r>
    <x v="2763"/>
    <x v="4"/>
    <x v="0"/>
    <x v="0"/>
    <x v="0"/>
    <x v="0"/>
    <x v="0"/>
    <x v="0"/>
    <x v="2733"/>
    <x v="2745"/>
    <x v="2747"/>
    <x v="2700"/>
    <x v="2692"/>
    <x v="2763"/>
    <x v="2759"/>
    <x v="1587"/>
    <x v="0"/>
    <x v="1"/>
    <x v="1"/>
    <x v="1"/>
    <x v="86"/>
    <x v="2"/>
    <x v="0"/>
    <x v="6"/>
    <x v="2"/>
    <x v="0"/>
  </r>
  <r>
    <x v="2764"/>
    <x v="4"/>
    <x v="0"/>
    <x v="2"/>
    <x v="0"/>
    <x v="2"/>
    <x v="2"/>
    <x v="2"/>
    <x v="2734"/>
    <x v="2746"/>
    <x v="2748"/>
    <x v="2701"/>
    <x v="2693"/>
    <x v="2764"/>
    <x v="2760"/>
    <x v="1588"/>
    <x v="0"/>
    <x v="1"/>
    <x v="1"/>
    <x v="6"/>
    <x v="309"/>
    <x v="4"/>
    <x v="8"/>
    <x v="0"/>
    <x v="0"/>
    <x v="2"/>
  </r>
  <r>
    <x v="2765"/>
    <x v="1"/>
    <x v="0"/>
    <x v="0"/>
    <x v="0"/>
    <x v="6"/>
    <x v="6"/>
    <x v="6"/>
    <x v="2735"/>
    <x v="2747"/>
    <x v="2749"/>
    <x v="2702"/>
    <x v="2694"/>
    <x v="2765"/>
    <x v="2761"/>
    <x v="1589"/>
    <x v="0"/>
    <x v="1"/>
    <x v="1"/>
    <x v="1"/>
    <x v="461"/>
    <x v="1"/>
    <x v="4"/>
    <x v="6"/>
    <x v="2"/>
    <x v="0"/>
  </r>
  <r>
    <x v="2766"/>
    <x v="2"/>
    <x v="0"/>
    <x v="2"/>
    <x v="3"/>
    <x v="7"/>
    <x v="7"/>
    <x v="7"/>
    <x v="2736"/>
    <x v="2748"/>
    <x v="2750"/>
    <x v="2703"/>
    <x v="2695"/>
    <x v="2766"/>
    <x v="2762"/>
    <x v="2"/>
    <x v="0"/>
    <x v="1"/>
    <x v="1"/>
    <x v="5"/>
    <x v="484"/>
    <x v="4"/>
    <x v="7"/>
    <x v="2"/>
    <x v="1"/>
    <x v="2"/>
  </r>
  <r>
    <x v="2767"/>
    <x v="0"/>
    <x v="0"/>
    <x v="2"/>
    <x v="0"/>
    <x v="6"/>
    <x v="6"/>
    <x v="6"/>
    <x v="2737"/>
    <x v="2749"/>
    <x v="2751"/>
    <x v="2704"/>
    <x v="2696"/>
    <x v="2767"/>
    <x v="2763"/>
    <x v="1590"/>
    <x v="0"/>
    <x v="659"/>
    <x v="52"/>
    <x v="5"/>
    <x v="134"/>
    <x v="4"/>
    <x v="9"/>
    <x v="1"/>
    <x v="0"/>
    <x v="1"/>
  </r>
  <r>
    <x v="2768"/>
    <x v="1"/>
    <x v="0"/>
    <x v="4"/>
    <x v="4"/>
    <x v="4"/>
    <x v="4"/>
    <x v="4"/>
    <x v="2738"/>
    <x v="2750"/>
    <x v="2502"/>
    <x v="2705"/>
    <x v="2697"/>
    <x v="2768"/>
    <x v="2764"/>
    <x v="2"/>
    <x v="425"/>
    <x v="1"/>
    <x v="1"/>
    <x v="7"/>
    <x v="330"/>
    <x v="5"/>
    <x v="0"/>
    <x v="8"/>
    <x v="1"/>
    <x v="1"/>
  </r>
  <r>
    <x v="2769"/>
    <x v="0"/>
    <x v="0"/>
    <x v="2"/>
    <x v="0"/>
    <x v="3"/>
    <x v="3"/>
    <x v="3"/>
    <x v="2739"/>
    <x v="2751"/>
    <x v="2752"/>
    <x v="2082"/>
    <x v="2698"/>
    <x v="2769"/>
    <x v="2765"/>
    <x v="1591"/>
    <x v="0"/>
    <x v="660"/>
    <x v="142"/>
    <x v="5"/>
    <x v="442"/>
    <x v="2"/>
    <x v="5"/>
    <x v="5"/>
    <x v="0"/>
    <x v="1"/>
  </r>
  <r>
    <x v="2770"/>
    <x v="2"/>
    <x v="0"/>
    <x v="4"/>
    <x v="1"/>
    <x v="7"/>
    <x v="7"/>
    <x v="7"/>
    <x v="2740"/>
    <x v="2752"/>
    <x v="2753"/>
    <x v="2706"/>
    <x v="2699"/>
    <x v="2770"/>
    <x v="2766"/>
    <x v="2"/>
    <x v="0"/>
    <x v="1"/>
    <x v="1"/>
    <x v="7"/>
    <x v="399"/>
    <x v="1"/>
    <x v="4"/>
    <x v="7"/>
    <x v="0"/>
    <x v="1"/>
  </r>
  <r>
    <x v="2771"/>
    <x v="4"/>
    <x v="0"/>
    <x v="2"/>
    <x v="0"/>
    <x v="3"/>
    <x v="3"/>
    <x v="3"/>
    <x v="2741"/>
    <x v="2753"/>
    <x v="2754"/>
    <x v="2707"/>
    <x v="2700"/>
    <x v="2771"/>
    <x v="2767"/>
    <x v="1592"/>
    <x v="0"/>
    <x v="1"/>
    <x v="1"/>
    <x v="6"/>
    <x v="120"/>
    <x v="3"/>
    <x v="4"/>
    <x v="7"/>
    <x v="0"/>
    <x v="1"/>
  </r>
  <r>
    <x v="2772"/>
    <x v="2"/>
    <x v="0"/>
    <x v="2"/>
    <x v="0"/>
    <x v="3"/>
    <x v="3"/>
    <x v="3"/>
    <x v="2742"/>
    <x v="2754"/>
    <x v="2755"/>
    <x v="2708"/>
    <x v="2701"/>
    <x v="2772"/>
    <x v="2768"/>
    <x v="1593"/>
    <x v="0"/>
    <x v="1"/>
    <x v="1"/>
    <x v="6"/>
    <x v="387"/>
    <x v="3"/>
    <x v="5"/>
    <x v="7"/>
    <x v="0"/>
    <x v="2"/>
  </r>
  <r>
    <x v="2773"/>
    <x v="0"/>
    <x v="0"/>
    <x v="1"/>
    <x v="0"/>
    <x v="0"/>
    <x v="0"/>
    <x v="0"/>
    <x v="2743"/>
    <x v="2755"/>
    <x v="2756"/>
    <x v="2709"/>
    <x v="2702"/>
    <x v="2773"/>
    <x v="2769"/>
    <x v="1594"/>
    <x v="0"/>
    <x v="661"/>
    <x v="111"/>
    <x v="8"/>
    <x v="311"/>
    <x v="5"/>
    <x v="5"/>
    <x v="5"/>
    <x v="0"/>
    <x v="0"/>
  </r>
  <r>
    <x v="2774"/>
    <x v="1"/>
    <x v="0"/>
    <x v="2"/>
    <x v="4"/>
    <x v="0"/>
    <x v="0"/>
    <x v="0"/>
    <x v="2744"/>
    <x v="2756"/>
    <x v="2757"/>
    <x v="2710"/>
    <x v="2703"/>
    <x v="2774"/>
    <x v="2770"/>
    <x v="2"/>
    <x v="426"/>
    <x v="1"/>
    <x v="1"/>
    <x v="5"/>
    <x v="118"/>
    <x v="5"/>
    <x v="2"/>
    <x v="5"/>
    <x v="0"/>
    <x v="2"/>
  </r>
  <r>
    <x v="2775"/>
    <x v="4"/>
    <x v="0"/>
    <x v="2"/>
    <x v="4"/>
    <x v="5"/>
    <x v="5"/>
    <x v="5"/>
    <x v="2745"/>
    <x v="2757"/>
    <x v="2758"/>
    <x v="2711"/>
    <x v="2704"/>
    <x v="2775"/>
    <x v="2771"/>
    <x v="2"/>
    <x v="427"/>
    <x v="1"/>
    <x v="1"/>
    <x v="6"/>
    <x v="127"/>
    <x v="2"/>
    <x v="10"/>
    <x v="7"/>
    <x v="0"/>
    <x v="2"/>
  </r>
  <r>
    <x v="2776"/>
    <x v="0"/>
    <x v="0"/>
    <x v="2"/>
    <x v="0"/>
    <x v="1"/>
    <x v="1"/>
    <x v="1"/>
    <x v="2746"/>
    <x v="2758"/>
    <x v="2759"/>
    <x v="2712"/>
    <x v="2705"/>
    <x v="2776"/>
    <x v="2772"/>
    <x v="1595"/>
    <x v="0"/>
    <x v="662"/>
    <x v="85"/>
    <x v="6"/>
    <x v="176"/>
    <x v="5"/>
    <x v="2"/>
    <x v="11"/>
    <x v="0"/>
    <x v="2"/>
  </r>
  <r>
    <x v="2777"/>
    <x v="4"/>
    <x v="0"/>
    <x v="1"/>
    <x v="0"/>
    <x v="4"/>
    <x v="4"/>
    <x v="4"/>
    <x v="2747"/>
    <x v="2759"/>
    <x v="2760"/>
    <x v="2713"/>
    <x v="2706"/>
    <x v="2777"/>
    <x v="2773"/>
    <x v="1596"/>
    <x v="0"/>
    <x v="1"/>
    <x v="1"/>
    <x v="10"/>
    <x v="412"/>
    <x v="3"/>
    <x v="7"/>
    <x v="10"/>
    <x v="0"/>
    <x v="0"/>
  </r>
  <r>
    <x v="2778"/>
    <x v="1"/>
    <x v="0"/>
    <x v="2"/>
    <x v="3"/>
    <x v="0"/>
    <x v="0"/>
    <x v="0"/>
    <x v="2748"/>
    <x v="2760"/>
    <x v="2761"/>
    <x v="2714"/>
    <x v="2707"/>
    <x v="2778"/>
    <x v="2774"/>
    <x v="2"/>
    <x v="0"/>
    <x v="1"/>
    <x v="1"/>
    <x v="5"/>
    <x v="299"/>
    <x v="1"/>
    <x v="8"/>
    <x v="6"/>
    <x v="2"/>
    <x v="1"/>
  </r>
  <r>
    <x v="2779"/>
    <x v="1"/>
    <x v="0"/>
    <x v="0"/>
    <x v="0"/>
    <x v="7"/>
    <x v="7"/>
    <x v="7"/>
    <x v="2749"/>
    <x v="2761"/>
    <x v="2762"/>
    <x v="2715"/>
    <x v="2708"/>
    <x v="2779"/>
    <x v="2775"/>
    <x v="1597"/>
    <x v="0"/>
    <x v="1"/>
    <x v="1"/>
    <x v="1"/>
    <x v="311"/>
    <x v="5"/>
    <x v="5"/>
    <x v="5"/>
    <x v="0"/>
    <x v="1"/>
  </r>
  <r>
    <x v="2780"/>
    <x v="2"/>
    <x v="0"/>
    <x v="2"/>
    <x v="1"/>
    <x v="6"/>
    <x v="6"/>
    <x v="6"/>
    <x v="2750"/>
    <x v="2762"/>
    <x v="2763"/>
    <x v="2716"/>
    <x v="2709"/>
    <x v="2780"/>
    <x v="2776"/>
    <x v="2"/>
    <x v="0"/>
    <x v="1"/>
    <x v="1"/>
    <x v="5"/>
    <x v="237"/>
    <x v="1"/>
    <x v="2"/>
    <x v="5"/>
    <x v="0"/>
    <x v="1"/>
  </r>
  <r>
    <x v="2781"/>
    <x v="0"/>
    <x v="0"/>
    <x v="1"/>
    <x v="0"/>
    <x v="6"/>
    <x v="6"/>
    <x v="6"/>
    <x v="2751"/>
    <x v="2763"/>
    <x v="2764"/>
    <x v="2717"/>
    <x v="2710"/>
    <x v="2781"/>
    <x v="2777"/>
    <x v="1598"/>
    <x v="0"/>
    <x v="663"/>
    <x v="43"/>
    <x v="8"/>
    <x v="388"/>
    <x v="0"/>
    <x v="4"/>
    <x v="7"/>
    <x v="0"/>
    <x v="0"/>
  </r>
  <r>
    <x v="2782"/>
    <x v="4"/>
    <x v="0"/>
    <x v="0"/>
    <x v="0"/>
    <x v="0"/>
    <x v="0"/>
    <x v="0"/>
    <x v="2752"/>
    <x v="2764"/>
    <x v="2765"/>
    <x v="2718"/>
    <x v="2711"/>
    <x v="2782"/>
    <x v="2778"/>
    <x v="1599"/>
    <x v="0"/>
    <x v="1"/>
    <x v="1"/>
    <x v="1"/>
    <x v="37"/>
    <x v="4"/>
    <x v="4"/>
    <x v="2"/>
    <x v="1"/>
    <x v="1"/>
  </r>
  <r>
    <x v="2783"/>
    <x v="1"/>
    <x v="0"/>
    <x v="2"/>
    <x v="3"/>
    <x v="6"/>
    <x v="6"/>
    <x v="6"/>
    <x v="2753"/>
    <x v="2765"/>
    <x v="2766"/>
    <x v="2719"/>
    <x v="2712"/>
    <x v="2783"/>
    <x v="2779"/>
    <x v="2"/>
    <x v="0"/>
    <x v="1"/>
    <x v="1"/>
    <x v="5"/>
    <x v="401"/>
    <x v="5"/>
    <x v="5"/>
    <x v="1"/>
    <x v="0"/>
    <x v="1"/>
  </r>
  <r>
    <x v="2784"/>
    <x v="4"/>
    <x v="0"/>
    <x v="2"/>
    <x v="0"/>
    <x v="7"/>
    <x v="7"/>
    <x v="7"/>
    <x v="2754"/>
    <x v="2766"/>
    <x v="2767"/>
    <x v="2720"/>
    <x v="2713"/>
    <x v="2784"/>
    <x v="2780"/>
    <x v="1600"/>
    <x v="0"/>
    <x v="1"/>
    <x v="1"/>
    <x v="6"/>
    <x v="228"/>
    <x v="2"/>
    <x v="1"/>
    <x v="2"/>
    <x v="1"/>
    <x v="1"/>
  </r>
  <r>
    <x v="2785"/>
    <x v="4"/>
    <x v="0"/>
    <x v="4"/>
    <x v="4"/>
    <x v="6"/>
    <x v="6"/>
    <x v="6"/>
    <x v="2755"/>
    <x v="2767"/>
    <x v="2768"/>
    <x v="2721"/>
    <x v="2714"/>
    <x v="2785"/>
    <x v="2781"/>
    <x v="2"/>
    <x v="428"/>
    <x v="1"/>
    <x v="1"/>
    <x v="9"/>
    <x v="353"/>
    <x v="0"/>
    <x v="4"/>
    <x v="7"/>
    <x v="0"/>
    <x v="1"/>
  </r>
  <r>
    <x v="2786"/>
    <x v="4"/>
    <x v="0"/>
    <x v="0"/>
    <x v="4"/>
    <x v="7"/>
    <x v="7"/>
    <x v="7"/>
    <x v="2756"/>
    <x v="2768"/>
    <x v="2769"/>
    <x v="2722"/>
    <x v="2715"/>
    <x v="2786"/>
    <x v="2782"/>
    <x v="2"/>
    <x v="429"/>
    <x v="1"/>
    <x v="1"/>
    <x v="1"/>
    <x v="435"/>
    <x v="0"/>
    <x v="4"/>
    <x v="0"/>
    <x v="0"/>
    <x v="1"/>
  </r>
  <r>
    <x v="2787"/>
    <x v="2"/>
    <x v="0"/>
    <x v="2"/>
    <x v="3"/>
    <x v="7"/>
    <x v="7"/>
    <x v="7"/>
    <x v="2757"/>
    <x v="2769"/>
    <x v="2770"/>
    <x v="2723"/>
    <x v="2716"/>
    <x v="2787"/>
    <x v="2783"/>
    <x v="2"/>
    <x v="0"/>
    <x v="1"/>
    <x v="1"/>
    <x v="5"/>
    <x v="57"/>
    <x v="2"/>
    <x v="1"/>
    <x v="5"/>
    <x v="0"/>
    <x v="2"/>
  </r>
  <r>
    <x v="2788"/>
    <x v="0"/>
    <x v="0"/>
    <x v="2"/>
    <x v="0"/>
    <x v="6"/>
    <x v="6"/>
    <x v="6"/>
    <x v="2758"/>
    <x v="2770"/>
    <x v="2771"/>
    <x v="2724"/>
    <x v="2717"/>
    <x v="2788"/>
    <x v="2784"/>
    <x v="1601"/>
    <x v="0"/>
    <x v="664"/>
    <x v="139"/>
    <x v="5"/>
    <x v="304"/>
    <x v="0"/>
    <x v="4"/>
    <x v="1"/>
    <x v="0"/>
    <x v="2"/>
  </r>
  <r>
    <x v="2789"/>
    <x v="1"/>
    <x v="0"/>
    <x v="0"/>
    <x v="0"/>
    <x v="3"/>
    <x v="3"/>
    <x v="3"/>
    <x v="2759"/>
    <x v="2771"/>
    <x v="2772"/>
    <x v="2725"/>
    <x v="2718"/>
    <x v="2789"/>
    <x v="2785"/>
    <x v="1602"/>
    <x v="0"/>
    <x v="1"/>
    <x v="1"/>
    <x v="1"/>
    <x v="104"/>
    <x v="1"/>
    <x v="0"/>
    <x v="2"/>
    <x v="1"/>
    <x v="1"/>
  </r>
  <r>
    <x v="2790"/>
    <x v="1"/>
    <x v="0"/>
    <x v="4"/>
    <x v="4"/>
    <x v="7"/>
    <x v="7"/>
    <x v="7"/>
    <x v="2760"/>
    <x v="2772"/>
    <x v="2773"/>
    <x v="2726"/>
    <x v="947"/>
    <x v="2790"/>
    <x v="2786"/>
    <x v="2"/>
    <x v="430"/>
    <x v="1"/>
    <x v="1"/>
    <x v="7"/>
    <x v="397"/>
    <x v="0"/>
    <x v="4"/>
    <x v="1"/>
    <x v="0"/>
    <x v="1"/>
  </r>
  <r>
    <x v="2791"/>
    <x v="1"/>
    <x v="0"/>
    <x v="0"/>
    <x v="0"/>
    <x v="5"/>
    <x v="5"/>
    <x v="5"/>
    <x v="2761"/>
    <x v="2773"/>
    <x v="2774"/>
    <x v="845"/>
    <x v="2719"/>
    <x v="2791"/>
    <x v="2787"/>
    <x v="1603"/>
    <x v="0"/>
    <x v="1"/>
    <x v="1"/>
    <x v="1"/>
    <x v="253"/>
    <x v="2"/>
    <x v="10"/>
    <x v="9"/>
    <x v="2"/>
    <x v="1"/>
  </r>
  <r>
    <x v="2792"/>
    <x v="4"/>
    <x v="0"/>
    <x v="2"/>
    <x v="0"/>
    <x v="2"/>
    <x v="2"/>
    <x v="2"/>
    <x v="2762"/>
    <x v="2774"/>
    <x v="2775"/>
    <x v="2727"/>
    <x v="2720"/>
    <x v="2792"/>
    <x v="2788"/>
    <x v="1604"/>
    <x v="0"/>
    <x v="1"/>
    <x v="1"/>
    <x v="6"/>
    <x v="362"/>
    <x v="4"/>
    <x v="10"/>
    <x v="7"/>
    <x v="0"/>
    <x v="1"/>
  </r>
  <r>
    <x v="2793"/>
    <x v="2"/>
    <x v="0"/>
    <x v="0"/>
    <x v="0"/>
    <x v="7"/>
    <x v="7"/>
    <x v="7"/>
    <x v="2763"/>
    <x v="2775"/>
    <x v="2776"/>
    <x v="2728"/>
    <x v="2721"/>
    <x v="2793"/>
    <x v="2789"/>
    <x v="1605"/>
    <x v="0"/>
    <x v="1"/>
    <x v="1"/>
    <x v="1"/>
    <x v="115"/>
    <x v="3"/>
    <x v="6"/>
    <x v="5"/>
    <x v="0"/>
    <x v="1"/>
  </r>
  <r>
    <x v="2794"/>
    <x v="4"/>
    <x v="1"/>
    <x v="0"/>
    <x v="0"/>
    <x v="5"/>
    <x v="5"/>
    <x v="5"/>
    <x v="2764"/>
    <x v="2776"/>
    <x v="2777"/>
    <x v="2729"/>
    <x v="2722"/>
    <x v="2794"/>
    <x v="2790"/>
    <x v="1606"/>
    <x v="0"/>
    <x v="1"/>
    <x v="1"/>
    <x v="1"/>
    <x v="135"/>
    <x v="2"/>
    <x v="4"/>
    <x v="4"/>
    <x v="1"/>
    <x v="1"/>
  </r>
  <r>
    <x v="2795"/>
    <x v="0"/>
    <x v="0"/>
    <x v="2"/>
    <x v="0"/>
    <x v="0"/>
    <x v="0"/>
    <x v="0"/>
    <x v="2765"/>
    <x v="2777"/>
    <x v="2778"/>
    <x v="152"/>
    <x v="2723"/>
    <x v="2795"/>
    <x v="2791"/>
    <x v="1607"/>
    <x v="0"/>
    <x v="665"/>
    <x v="140"/>
    <x v="5"/>
    <x v="273"/>
    <x v="4"/>
    <x v="0"/>
    <x v="1"/>
    <x v="0"/>
    <x v="1"/>
  </r>
  <r>
    <x v="2796"/>
    <x v="0"/>
    <x v="0"/>
    <x v="0"/>
    <x v="4"/>
    <x v="1"/>
    <x v="1"/>
    <x v="1"/>
    <x v="2766"/>
    <x v="2778"/>
    <x v="2779"/>
    <x v="2730"/>
    <x v="2724"/>
    <x v="2796"/>
    <x v="2792"/>
    <x v="2"/>
    <x v="431"/>
    <x v="666"/>
    <x v="64"/>
    <x v="0"/>
    <x v="343"/>
    <x v="1"/>
    <x v="9"/>
    <x v="11"/>
    <x v="0"/>
    <x v="1"/>
  </r>
  <r>
    <x v="2797"/>
    <x v="1"/>
    <x v="0"/>
    <x v="2"/>
    <x v="4"/>
    <x v="0"/>
    <x v="0"/>
    <x v="0"/>
    <x v="2767"/>
    <x v="2779"/>
    <x v="2780"/>
    <x v="2731"/>
    <x v="2725"/>
    <x v="2797"/>
    <x v="2793"/>
    <x v="2"/>
    <x v="432"/>
    <x v="1"/>
    <x v="1"/>
    <x v="5"/>
    <x v="10"/>
    <x v="3"/>
    <x v="7"/>
    <x v="3"/>
    <x v="1"/>
    <x v="2"/>
  </r>
  <r>
    <x v="2798"/>
    <x v="1"/>
    <x v="0"/>
    <x v="2"/>
    <x v="3"/>
    <x v="5"/>
    <x v="5"/>
    <x v="5"/>
    <x v="2768"/>
    <x v="2780"/>
    <x v="2781"/>
    <x v="2732"/>
    <x v="2726"/>
    <x v="2798"/>
    <x v="2794"/>
    <x v="2"/>
    <x v="0"/>
    <x v="1"/>
    <x v="1"/>
    <x v="5"/>
    <x v="292"/>
    <x v="2"/>
    <x v="9"/>
    <x v="1"/>
    <x v="0"/>
    <x v="1"/>
  </r>
  <r>
    <x v="2799"/>
    <x v="2"/>
    <x v="0"/>
    <x v="1"/>
    <x v="0"/>
    <x v="5"/>
    <x v="5"/>
    <x v="5"/>
    <x v="2769"/>
    <x v="2781"/>
    <x v="2782"/>
    <x v="2733"/>
    <x v="2727"/>
    <x v="2799"/>
    <x v="2795"/>
    <x v="1608"/>
    <x v="0"/>
    <x v="1"/>
    <x v="1"/>
    <x v="10"/>
    <x v="289"/>
    <x v="6"/>
    <x v="1"/>
    <x v="5"/>
    <x v="0"/>
    <x v="0"/>
  </r>
  <r>
    <x v="2800"/>
    <x v="2"/>
    <x v="0"/>
    <x v="1"/>
    <x v="1"/>
    <x v="6"/>
    <x v="6"/>
    <x v="6"/>
    <x v="2770"/>
    <x v="2782"/>
    <x v="2783"/>
    <x v="2734"/>
    <x v="2728"/>
    <x v="2800"/>
    <x v="2796"/>
    <x v="2"/>
    <x v="0"/>
    <x v="1"/>
    <x v="1"/>
    <x v="8"/>
    <x v="129"/>
    <x v="1"/>
    <x v="5"/>
    <x v="0"/>
    <x v="0"/>
    <x v="0"/>
  </r>
  <r>
    <x v="2801"/>
    <x v="0"/>
    <x v="0"/>
    <x v="2"/>
    <x v="4"/>
    <x v="1"/>
    <x v="1"/>
    <x v="1"/>
    <x v="2771"/>
    <x v="2783"/>
    <x v="2784"/>
    <x v="2735"/>
    <x v="2729"/>
    <x v="2801"/>
    <x v="2797"/>
    <x v="2"/>
    <x v="433"/>
    <x v="667"/>
    <x v="120"/>
    <x v="5"/>
    <x v="198"/>
    <x v="2"/>
    <x v="8"/>
    <x v="2"/>
    <x v="1"/>
    <x v="1"/>
  </r>
  <r>
    <x v="2802"/>
    <x v="2"/>
    <x v="0"/>
    <x v="0"/>
    <x v="3"/>
    <x v="1"/>
    <x v="1"/>
    <x v="1"/>
    <x v="2772"/>
    <x v="2784"/>
    <x v="2785"/>
    <x v="2736"/>
    <x v="2730"/>
    <x v="2802"/>
    <x v="2798"/>
    <x v="2"/>
    <x v="0"/>
    <x v="1"/>
    <x v="1"/>
    <x v="0"/>
    <x v="116"/>
    <x v="2"/>
    <x v="11"/>
    <x v="0"/>
    <x v="0"/>
    <x v="0"/>
  </r>
  <r>
    <x v="2803"/>
    <x v="1"/>
    <x v="0"/>
    <x v="2"/>
    <x v="0"/>
    <x v="5"/>
    <x v="5"/>
    <x v="5"/>
    <x v="2773"/>
    <x v="2785"/>
    <x v="2786"/>
    <x v="2737"/>
    <x v="2731"/>
    <x v="2803"/>
    <x v="2799"/>
    <x v="1609"/>
    <x v="0"/>
    <x v="1"/>
    <x v="1"/>
    <x v="6"/>
    <x v="278"/>
    <x v="3"/>
    <x v="9"/>
    <x v="7"/>
    <x v="0"/>
    <x v="2"/>
  </r>
  <r>
    <x v="2804"/>
    <x v="1"/>
    <x v="0"/>
    <x v="0"/>
    <x v="0"/>
    <x v="2"/>
    <x v="2"/>
    <x v="2"/>
    <x v="2774"/>
    <x v="2786"/>
    <x v="2787"/>
    <x v="2738"/>
    <x v="2732"/>
    <x v="2804"/>
    <x v="2800"/>
    <x v="1610"/>
    <x v="0"/>
    <x v="1"/>
    <x v="1"/>
    <x v="1"/>
    <x v="369"/>
    <x v="1"/>
    <x v="0"/>
    <x v="3"/>
    <x v="1"/>
    <x v="1"/>
  </r>
  <r>
    <x v="2805"/>
    <x v="1"/>
    <x v="0"/>
    <x v="4"/>
    <x v="4"/>
    <x v="7"/>
    <x v="7"/>
    <x v="7"/>
    <x v="2775"/>
    <x v="2787"/>
    <x v="2788"/>
    <x v="2739"/>
    <x v="2733"/>
    <x v="2805"/>
    <x v="2801"/>
    <x v="2"/>
    <x v="434"/>
    <x v="1"/>
    <x v="1"/>
    <x v="7"/>
    <x v="258"/>
    <x v="1"/>
    <x v="3"/>
    <x v="2"/>
    <x v="1"/>
    <x v="1"/>
  </r>
  <r>
    <x v="2806"/>
    <x v="1"/>
    <x v="0"/>
    <x v="0"/>
    <x v="0"/>
    <x v="6"/>
    <x v="6"/>
    <x v="6"/>
    <x v="2776"/>
    <x v="2788"/>
    <x v="2789"/>
    <x v="2740"/>
    <x v="2734"/>
    <x v="2806"/>
    <x v="2802"/>
    <x v="1611"/>
    <x v="0"/>
    <x v="1"/>
    <x v="1"/>
    <x v="1"/>
    <x v="404"/>
    <x v="3"/>
    <x v="8"/>
    <x v="9"/>
    <x v="2"/>
    <x v="1"/>
  </r>
  <r>
    <x v="2807"/>
    <x v="3"/>
    <x v="0"/>
    <x v="0"/>
    <x v="0"/>
    <x v="5"/>
    <x v="5"/>
    <x v="5"/>
    <x v="2777"/>
    <x v="2789"/>
    <x v="2790"/>
    <x v="2741"/>
    <x v="2735"/>
    <x v="2807"/>
    <x v="2803"/>
    <x v="1612"/>
    <x v="0"/>
    <x v="1"/>
    <x v="1"/>
    <x v="0"/>
    <x v="181"/>
    <x v="4"/>
    <x v="0"/>
    <x v="7"/>
    <x v="0"/>
    <x v="1"/>
  </r>
  <r>
    <x v="2808"/>
    <x v="0"/>
    <x v="1"/>
    <x v="0"/>
    <x v="0"/>
    <x v="1"/>
    <x v="1"/>
    <x v="1"/>
    <x v="2778"/>
    <x v="2790"/>
    <x v="2791"/>
    <x v="2742"/>
    <x v="2736"/>
    <x v="2808"/>
    <x v="2804"/>
    <x v="1613"/>
    <x v="0"/>
    <x v="668"/>
    <x v="86"/>
    <x v="1"/>
    <x v="150"/>
    <x v="0"/>
    <x v="2"/>
    <x v="3"/>
    <x v="1"/>
    <x v="1"/>
  </r>
  <r>
    <x v="2809"/>
    <x v="2"/>
    <x v="0"/>
    <x v="2"/>
    <x v="1"/>
    <x v="3"/>
    <x v="3"/>
    <x v="3"/>
    <x v="2779"/>
    <x v="2791"/>
    <x v="2792"/>
    <x v="2743"/>
    <x v="2737"/>
    <x v="2809"/>
    <x v="2805"/>
    <x v="2"/>
    <x v="0"/>
    <x v="1"/>
    <x v="1"/>
    <x v="5"/>
    <x v="175"/>
    <x v="2"/>
    <x v="11"/>
    <x v="2"/>
    <x v="1"/>
    <x v="2"/>
  </r>
  <r>
    <x v="2810"/>
    <x v="4"/>
    <x v="0"/>
    <x v="2"/>
    <x v="0"/>
    <x v="6"/>
    <x v="6"/>
    <x v="6"/>
    <x v="2780"/>
    <x v="2792"/>
    <x v="2793"/>
    <x v="2744"/>
    <x v="2738"/>
    <x v="2810"/>
    <x v="2806"/>
    <x v="1614"/>
    <x v="0"/>
    <x v="1"/>
    <x v="1"/>
    <x v="6"/>
    <x v="43"/>
    <x v="1"/>
    <x v="0"/>
    <x v="7"/>
    <x v="0"/>
    <x v="1"/>
  </r>
  <r>
    <x v="2811"/>
    <x v="4"/>
    <x v="0"/>
    <x v="4"/>
    <x v="4"/>
    <x v="2"/>
    <x v="2"/>
    <x v="2"/>
    <x v="2781"/>
    <x v="2793"/>
    <x v="2794"/>
    <x v="2745"/>
    <x v="2637"/>
    <x v="2811"/>
    <x v="2807"/>
    <x v="2"/>
    <x v="435"/>
    <x v="1"/>
    <x v="1"/>
    <x v="9"/>
    <x v="478"/>
    <x v="3"/>
    <x v="1"/>
    <x v="0"/>
    <x v="0"/>
    <x v="1"/>
  </r>
  <r>
    <x v="2812"/>
    <x v="2"/>
    <x v="0"/>
    <x v="0"/>
    <x v="0"/>
    <x v="3"/>
    <x v="3"/>
    <x v="3"/>
    <x v="2782"/>
    <x v="2794"/>
    <x v="2795"/>
    <x v="2746"/>
    <x v="2739"/>
    <x v="2812"/>
    <x v="2808"/>
    <x v="1615"/>
    <x v="0"/>
    <x v="1"/>
    <x v="1"/>
    <x v="1"/>
    <x v="360"/>
    <x v="2"/>
    <x v="8"/>
    <x v="8"/>
    <x v="1"/>
    <x v="1"/>
  </r>
  <r>
    <x v="2813"/>
    <x v="0"/>
    <x v="0"/>
    <x v="2"/>
    <x v="0"/>
    <x v="7"/>
    <x v="7"/>
    <x v="7"/>
    <x v="2783"/>
    <x v="2795"/>
    <x v="2796"/>
    <x v="2747"/>
    <x v="2740"/>
    <x v="2813"/>
    <x v="2809"/>
    <x v="1616"/>
    <x v="0"/>
    <x v="664"/>
    <x v="60"/>
    <x v="5"/>
    <x v="288"/>
    <x v="6"/>
    <x v="3"/>
    <x v="7"/>
    <x v="0"/>
    <x v="1"/>
  </r>
  <r>
    <x v="2814"/>
    <x v="0"/>
    <x v="0"/>
    <x v="2"/>
    <x v="0"/>
    <x v="2"/>
    <x v="2"/>
    <x v="2"/>
    <x v="2784"/>
    <x v="2796"/>
    <x v="2797"/>
    <x v="2748"/>
    <x v="2741"/>
    <x v="2814"/>
    <x v="2810"/>
    <x v="1617"/>
    <x v="0"/>
    <x v="669"/>
    <x v="110"/>
    <x v="5"/>
    <x v="4"/>
    <x v="1"/>
    <x v="4"/>
    <x v="5"/>
    <x v="0"/>
    <x v="2"/>
  </r>
  <r>
    <x v="2815"/>
    <x v="4"/>
    <x v="0"/>
    <x v="0"/>
    <x v="0"/>
    <x v="7"/>
    <x v="7"/>
    <x v="7"/>
    <x v="2785"/>
    <x v="2797"/>
    <x v="2798"/>
    <x v="2749"/>
    <x v="2742"/>
    <x v="2815"/>
    <x v="2811"/>
    <x v="1618"/>
    <x v="0"/>
    <x v="1"/>
    <x v="1"/>
    <x v="1"/>
    <x v="442"/>
    <x v="2"/>
    <x v="5"/>
    <x v="3"/>
    <x v="1"/>
    <x v="0"/>
  </r>
  <r>
    <x v="2816"/>
    <x v="2"/>
    <x v="0"/>
    <x v="0"/>
    <x v="1"/>
    <x v="2"/>
    <x v="2"/>
    <x v="2"/>
    <x v="2786"/>
    <x v="2798"/>
    <x v="2799"/>
    <x v="2750"/>
    <x v="2743"/>
    <x v="2816"/>
    <x v="2812"/>
    <x v="2"/>
    <x v="0"/>
    <x v="1"/>
    <x v="1"/>
    <x v="0"/>
    <x v="101"/>
    <x v="6"/>
    <x v="6"/>
    <x v="0"/>
    <x v="0"/>
    <x v="1"/>
  </r>
  <r>
    <x v="2817"/>
    <x v="1"/>
    <x v="0"/>
    <x v="1"/>
    <x v="0"/>
    <x v="0"/>
    <x v="0"/>
    <x v="0"/>
    <x v="2787"/>
    <x v="2799"/>
    <x v="2800"/>
    <x v="2751"/>
    <x v="2744"/>
    <x v="2817"/>
    <x v="2813"/>
    <x v="1619"/>
    <x v="0"/>
    <x v="1"/>
    <x v="1"/>
    <x v="10"/>
    <x v="244"/>
    <x v="2"/>
    <x v="1"/>
    <x v="2"/>
    <x v="1"/>
    <x v="0"/>
  </r>
  <r>
    <x v="2818"/>
    <x v="2"/>
    <x v="0"/>
    <x v="0"/>
    <x v="3"/>
    <x v="0"/>
    <x v="0"/>
    <x v="0"/>
    <x v="2788"/>
    <x v="2800"/>
    <x v="2801"/>
    <x v="2752"/>
    <x v="2745"/>
    <x v="2818"/>
    <x v="2814"/>
    <x v="2"/>
    <x v="0"/>
    <x v="1"/>
    <x v="1"/>
    <x v="0"/>
    <x v="35"/>
    <x v="6"/>
    <x v="8"/>
    <x v="2"/>
    <x v="1"/>
    <x v="1"/>
  </r>
  <r>
    <x v="2819"/>
    <x v="4"/>
    <x v="0"/>
    <x v="2"/>
    <x v="0"/>
    <x v="3"/>
    <x v="3"/>
    <x v="3"/>
    <x v="2789"/>
    <x v="2801"/>
    <x v="2802"/>
    <x v="2753"/>
    <x v="2746"/>
    <x v="2819"/>
    <x v="2815"/>
    <x v="1620"/>
    <x v="0"/>
    <x v="1"/>
    <x v="1"/>
    <x v="6"/>
    <x v="183"/>
    <x v="3"/>
    <x v="11"/>
    <x v="1"/>
    <x v="0"/>
    <x v="1"/>
  </r>
  <r>
    <x v="2820"/>
    <x v="0"/>
    <x v="0"/>
    <x v="0"/>
    <x v="0"/>
    <x v="7"/>
    <x v="7"/>
    <x v="7"/>
    <x v="2790"/>
    <x v="2802"/>
    <x v="2803"/>
    <x v="2754"/>
    <x v="2747"/>
    <x v="2820"/>
    <x v="2816"/>
    <x v="1621"/>
    <x v="0"/>
    <x v="670"/>
    <x v="113"/>
    <x v="0"/>
    <x v="77"/>
    <x v="3"/>
    <x v="2"/>
    <x v="2"/>
    <x v="1"/>
    <x v="1"/>
  </r>
  <r>
    <x v="2821"/>
    <x v="4"/>
    <x v="0"/>
    <x v="2"/>
    <x v="0"/>
    <x v="3"/>
    <x v="3"/>
    <x v="3"/>
    <x v="2791"/>
    <x v="2803"/>
    <x v="2804"/>
    <x v="2755"/>
    <x v="2748"/>
    <x v="2821"/>
    <x v="2817"/>
    <x v="1622"/>
    <x v="0"/>
    <x v="1"/>
    <x v="1"/>
    <x v="6"/>
    <x v="399"/>
    <x v="1"/>
    <x v="4"/>
    <x v="5"/>
    <x v="0"/>
    <x v="2"/>
  </r>
  <r>
    <x v="2822"/>
    <x v="1"/>
    <x v="0"/>
    <x v="2"/>
    <x v="0"/>
    <x v="5"/>
    <x v="5"/>
    <x v="5"/>
    <x v="2792"/>
    <x v="2804"/>
    <x v="2805"/>
    <x v="2756"/>
    <x v="2749"/>
    <x v="2822"/>
    <x v="2818"/>
    <x v="1623"/>
    <x v="0"/>
    <x v="1"/>
    <x v="1"/>
    <x v="6"/>
    <x v="459"/>
    <x v="5"/>
    <x v="1"/>
    <x v="5"/>
    <x v="0"/>
    <x v="2"/>
  </r>
  <r>
    <x v="2823"/>
    <x v="0"/>
    <x v="0"/>
    <x v="4"/>
    <x v="4"/>
    <x v="1"/>
    <x v="1"/>
    <x v="1"/>
    <x v="2793"/>
    <x v="2805"/>
    <x v="2806"/>
    <x v="2757"/>
    <x v="2750"/>
    <x v="2823"/>
    <x v="2819"/>
    <x v="2"/>
    <x v="436"/>
    <x v="671"/>
    <x v="81"/>
    <x v="7"/>
    <x v="382"/>
    <x v="3"/>
    <x v="8"/>
    <x v="5"/>
    <x v="0"/>
    <x v="1"/>
  </r>
  <r>
    <x v="2824"/>
    <x v="1"/>
    <x v="1"/>
    <x v="2"/>
    <x v="0"/>
    <x v="2"/>
    <x v="2"/>
    <x v="2"/>
    <x v="2794"/>
    <x v="2806"/>
    <x v="2807"/>
    <x v="2758"/>
    <x v="2751"/>
    <x v="2824"/>
    <x v="2820"/>
    <x v="1624"/>
    <x v="0"/>
    <x v="1"/>
    <x v="1"/>
    <x v="6"/>
    <x v="24"/>
    <x v="1"/>
    <x v="6"/>
    <x v="3"/>
    <x v="1"/>
    <x v="1"/>
  </r>
  <r>
    <x v="2825"/>
    <x v="4"/>
    <x v="0"/>
    <x v="4"/>
    <x v="4"/>
    <x v="0"/>
    <x v="0"/>
    <x v="0"/>
    <x v="2795"/>
    <x v="2807"/>
    <x v="2808"/>
    <x v="2759"/>
    <x v="2752"/>
    <x v="2825"/>
    <x v="2821"/>
    <x v="2"/>
    <x v="437"/>
    <x v="1"/>
    <x v="1"/>
    <x v="9"/>
    <x v="304"/>
    <x v="0"/>
    <x v="4"/>
    <x v="0"/>
    <x v="0"/>
    <x v="1"/>
  </r>
  <r>
    <x v="2826"/>
    <x v="4"/>
    <x v="0"/>
    <x v="2"/>
    <x v="4"/>
    <x v="2"/>
    <x v="2"/>
    <x v="2"/>
    <x v="2796"/>
    <x v="2808"/>
    <x v="2809"/>
    <x v="2760"/>
    <x v="2753"/>
    <x v="2826"/>
    <x v="2822"/>
    <x v="2"/>
    <x v="438"/>
    <x v="1"/>
    <x v="1"/>
    <x v="6"/>
    <x v="162"/>
    <x v="3"/>
    <x v="0"/>
    <x v="5"/>
    <x v="0"/>
    <x v="1"/>
  </r>
  <r>
    <x v="2827"/>
    <x v="2"/>
    <x v="0"/>
    <x v="4"/>
    <x v="1"/>
    <x v="0"/>
    <x v="0"/>
    <x v="0"/>
    <x v="2797"/>
    <x v="2809"/>
    <x v="2810"/>
    <x v="2761"/>
    <x v="2754"/>
    <x v="2827"/>
    <x v="2823"/>
    <x v="2"/>
    <x v="0"/>
    <x v="1"/>
    <x v="1"/>
    <x v="7"/>
    <x v="278"/>
    <x v="3"/>
    <x v="9"/>
    <x v="2"/>
    <x v="1"/>
    <x v="1"/>
  </r>
  <r>
    <x v="2828"/>
    <x v="0"/>
    <x v="0"/>
    <x v="4"/>
    <x v="4"/>
    <x v="0"/>
    <x v="0"/>
    <x v="0"/>
    <x v="2798"/>
    <x v="2810"/>
    <x v="2811"/>
    <x v="2762"/>
    <x v="2755"/>
    <x v="2828"/>
    <x v="2824"/>
    <x v="2"/>
    <x v="439"/>
    <x v="672"/>
    <x v="76"/>
    <x v="7"/>
    <x v="404"/>
    <x v="3"/>
    <x v="8"/>
    <x v="3"/>
    <x v="1"/>
    <x v="1"/>
  </r>
  <r>
    <x v="2829"/>
    <x v="1"/>
    <x v="1"/>
    <x v="1"/>
    <x v="0"/>
    <x v="4"/>
    <x v="4"/>
    <x v="4"/>
    <x v="2799"/>
    <x v="2811"/>
    <x v="2812"/>
    <x v="2763"/>
    <x v="2756"/>
    <x v="2829"/>
    <x v="2825"/>
    <x v="1625"/>
    <x v="0"/>
    <x v="1"/>
    <x v="1"/>
    <x v="10"/>
    <x v="304"/>
    <x v="0"/>
    <x v="4"/>
    <x v="2"/>
    <x v="1"/>
    <x v="1"/>
  </r>
  <r>
    <x v="2830"/>
    <x v="4"/>
    <x v="0"/>
    <x v="2"/>
    <x v="0"/>
    <x v="5"/>
    <x v="5"/>
    <x v="5"/>
    <x v="2800"/>
    <x v="2812"/>
    <x v="2813"/>
    <x v="2764"/>
    <x v="2757"/>
    <x v="2830"/>
    <x v="2826"/>
    <x v="1626"/>
    <x v="0"/>
    <x v="1"/>
    <x v="1"/>
    <x v="6"/>
    <x v="410"/>
    <x v="1"/>
    <x v="0"/>
    <x v="4"/>
    <x v="1"/>
    <x v="1"/>
  </r>
  <r>
    <x v="2831"/>
    <x v="0"/>
    <x v="1"/>
    <x v="2"/>
    <x v="0"/>
    <x v="3"/>
    <x v="3"/>
    <x v="3"/>
    <x v="2801"/>
    <x v="2813"/>
    <x v="2814"/>
    <x v="2765"/>
    <x v="2758"/>
    <x v="2831"/>
    <x v="2827"/>
    <x v="1627"/>
    <x v="0"/>
    <x v="673"/>
    <x v="82"/>
    <x v="5"/>
    <x v="9"/>
    <x v="2"/>
    <x v="5"/>
    <x v="3"/>
    <x v="1"/>
    <x v="2"/>
  </r>
  <r>
    <x v="2832"/>
    <x v="1"/>
    <x v="0"/>
    <x v="2"/>
    <x v="3"/>
    <x v="3"/>
    <x v="3"/>
    <x v="3"/>
    <x v="2802"/>
    <x v="2814"/>
    <x v="2815"/>
    <x v="2766"/>
    <x v="566"/>
    <x v="2832"/>
    <x v="2828"/>
    <x v="2"/>
    <x v="0"/>
    <x v="1"/>
    <x v="1"/>
    <x v="5"/>
    <x v="347"/>
    <x v="0"/>
    <x v="0"/>
    <x v="0"/>
    <x v="0"/>
    <x v="2"/>
  </r>
  <r>
    <x v="2833"/>
    <x v="4"/>
    <x v="0"/>
    <x v="4"/>
    <x v="4"/>
    <x v="4"/>
    <x v="4"/>
    <x v="4"/>
    <x v="2803"/>
    <x v="2815"/>
    <x v="2816"/>
    <x v="2767"/>
    <x v="2759"/>
    <x v="2833"/>
    <x v="2829"/>
    <x v="2"/>
    <x v="440"/>
    <x v="1"/>
    <x v="1"/>
    <x v="9"/>
    <x v="406"/>
    <x v="0"/>
    <x v="6"/>
    <x v="3"/>
    <x v="1"/>
    <x v="1"/>
  </r>
  <r>
    <x v="2834"/>
    <x v="2"/>
    <x v="0"/>
    <x v="0"/>
    <x v="0"/>
    <x v="0"/>
    <x v="0"/>
    <x v="0"/>
    <x v="2804"/>
    <x v="2816"/>
    <x v="2817"/>
    <x v="2768"/>
    <x v="2760"/>
    <x v="2834"/>
    <x v="2830"/>
    <x v="1628"/>
    <x v="0"/>
    <x v="1"/>
    <x v="1"/>
    <x v="1"/>
    <x v="67"/>
    <x v="0"/>
    <x v="5"/>
    <x v="7"/>
    <x v="0"/>
    <x v="0"/>
  </r>
  <r>
    <x v="2835"/>
    <x v="4"/>
    <x v="1"/>
    <x v="0"/>
    <x v="0"/>
    <x v="2"/>
    <x v="2"/>
    <x v="2"/>
    <x v="2805"/>
    <x v="2817"/>
    <x v="2818"/>
    <x v="2769"/>
    <x v="2761"/>
    <x v="2835"/>
    <x v="2831"/>
    <x v="1629"/>
    <x v="0"/>
    <x v="1"/>
    <x v="1"/>
    <x v="1"/>
    <x v="141"/>
    <x v="4"/>
    <x v="6"/>
    <x v="2"/>
    <x v="1"/>
    <x v="0"/>
  </r>
  <r>
    <x v="2836"/>
    <x v="1"/>
    <x v="0"/>
    <x v="2"/>
    <x v="3"/>
    <x v="7"/>
    <x v="7"/>
    <x v="7"/>
    <x v="991"/>
    <x v="2818"/>
    <x v="2819"/>
    <x v="2770"/>
    <x v="2762"/>
    <x v="2836"/>
    <x v="2832"/>
    <x v="2"/>
    <x v="0"/>
    <x v="1"/>
    <x v="1"/>
    <x v="5"/>
    <x v="452"/>
    <x v="3"/>
    <x v="6"/>
    <x v="5"/>
    <x v="0"/>
    <x v="1"/>
  </r>
  <r>
    <x v="2837"/>
    <x v="2"/>
    <x v="0"/>
    <x v="2"/>
    <x v="1"/>
    <x v="6"/>
    <x v="6"/>
    <x v="6"/>
    <x v="2806"/>
    <x v="2819"/>
    <x v="2820"/>
    <x v="2771"/>
    <x v="2763"/>
    <x v="2837"/>
    <x v="2833"/>
    <x v="2"/>
    <x v="0"/>
    <x v="1"/>
    <x v="1"/>
    <x v="5"/>
    <x v="212"/>
    <x v="1"/>
    <x v="7"/>
    <x v="1"/>
    <x v="0"/>
    <x v="1"/>
  </r>
  <r>
    <x v="2838"/>
    <x v="2"/>
    <x v="0"/>
    <x v="2"/>
    <x v="3"/>
    <x v="7"/>
    <x v="7"/>
    <x v="7"/>
    <x v="2807"/>
    <x v="2820"/>
    <x v="2821"/>
    <x v="2772"/>
    <x v="2764"/>
    <x v="2838"/>
    <x v="2834"/>
    <x v="2"/>
    <x v="0"/>
    <x v="1"/>
    <x v="1"/>
    <x v="5"/>
    <x v="162"/>
    <x v="3"/>
    <x v="0"/>
    <x v="0"/>
    <x v="0"/>
    <x v="2"/>
  </r>
  <r>
    <x v="2839"/>
    <x v="2"/>
    <x v="0"/>
    <x v="0"/>
    <x v="1"/>
    <x v="4"/>
    <x v="4"/>
    <x v="4"/>
    <x v="2808"/>
    <x v="2821"/>
    <x v="2822"/>
    <x v="2773"/>
    <x v="2765"/>
    <x v="2839"/>
    <x v="2835"/>
    <x v="2"/>
    <x v="0"/>
    <x v="1"/>
    <x v="1"/>
    <x v="0"/>
    <x v="68"/>
    <x v="2"/>
    <x v="7"/>
    <x v="4"/>
    <x v="1"/>
    <x v="1"/>
  </r>
  <r>
    <x v="2840"/>
    <x v="0"/>
    <x v="0"/>
    <x v="2"/>
    <x v="0"/>
    <x v="1"/>
    <x v="1"/>
    <x v="1"/>
    <x v="2809"/>
    <x v="2822"/>
    <x v="2823"/>
    <x v="2774"/>
    <x v="1083"/>
    <x v="2840"/>
    <x v="2836"/>
    <x v="1630"/>
    <x v="0"/>
    <x v="674"/>
    <x v="50"/>
    <x v="5"/>
    <x v="403"/>
    <x v="6"/>
    <x v="9"/>
    <x v="7"/>
    <x v="0"/>
    <x v="2"/>
  </r>
  <r>
    <x v="2841"/>
    <x v="2"/>
    <x v="0"/>
    <x v="1"/>
    <x v="1"/>
    <x v="7"/>
    <x v="7"/>
    <x v="7"/>
    <x v="2810"/>
    <x v="2823"/>
    <x v="2824"/>
    <x v="2775"/>
    <x v="2766"/>
    <x v="2841"/>
    <x v="2837"/>
    <x v="2"/>
    <x v="0"/>
    <x v="1"/>
    <x v="1"/>
    <x v="8"/>
    <x v="85"/>
    <x v="1"/>
    <x v="0"/>
    <x v="10"/>
    <x v="0"/>
    <x v="0"/>
  </r>
  <r>
    <x v="2842"/>
    <x v="1"/>
    <x v="0"/>
    <x v="4"/>
    <x v="4"/>
    <x v="6"/>
    <x v="6"/>
    <x v="6"/>
    <x v="2811"/>
    <x v="2824"/>
    <x v="2825"/>
    <x v="2776"/>
    <x v="2767"/>
    <x v="2842"/>
    <x v="2838"/>
    <x v="2"/>
    <x v="441"/>
    <x v="1"/>
    <x v="1"/>
    <x v="7"/>
    <x v="142"/>
    <x v="4"/>
    <x v="4"/>
    <x v="3"/>
    <x v="1"/>
    <x v="1"/>
  </r>
  <r>
    <x v="2843"/>
    <x v="3"/>
    <x v="0"/>
    <x v="0"/>
    <x v="0"/>
    <x v="6"/>
    <x v="6"/>
    <x v="6"/>
    <x v="2812"/>
    <x v="2825"/>
    <x v="2826"/>
    <x v="2777"/>
    <x v="2768"/>
    <x v="2843"/>
    <x v="2839"/>
    <x v="1631"/>
    <x v="0"/>
    <x v="1"/>
    <x v="1"/>
    <x v="0"/>
    <x v="283"/>
    <x v="2"/>
    <x v="6"/>
    <x v="3"/>
    <x v="1"/>
    <x v="1"/>
  </r>
  <r>
    <x v="2844"/>
    <x v="1"/>
    <x v="0"/>
    <x v="2"/>
    <x v="3"/>
    <x v="5"/>
    <x v="5"/>
    <x v="5"/>
    <x v="972"/>
    <x v="2826"/>
    <x v="2827"/>
    <x v="2778"/>
    <x v="2769"/>
    <x v="2844"/>
    <x v="2840"/>
    <x v="2"/>
    <x v="0"/>
    <x v="1"/>
    <x v="1"/>
    <x v="5"/>
    <x v="151"/>
    <x v="1"/>
    <x v="3"/>
    <x v="5"/>
    <x v="0"/>
    <x v="2"/>
  </r>
  <r>
    <x v="2845"/>
    <x v="3"/>
    <x v="0"/>
    <x v="1"/>
    <x v="0"/>
    <x v="6"/>
    <x v="6"/>
    <x v="6"/>
    <x v="2813"/>
    <x v="2827"/>
    <x v="2828"/>
    <x v="1219"/>
    <x v="1824"/>
    <x v="2845"/>
    <x v="2841"/>
    <x v="1632"/>
    <x v="0"/>
    <x v="1"/>
    <x v="1"/>
    <x v="8"/>
    <x v="77"/>
    <x v="3"/>
    <x v="2"/>
    <x v="6"/>
    <x v="2"/>
    <x v="0"/>
  </r>
  <r>
    <x v="2846"/>
    <x v="4"/>
    <x v="0"/>
    <x v="2"/>
    <x v="0"/>
    <x v="1"/>
    <x v="1"/>
    <x v="1"/>
    <x v="2814"/>
    <x v="2828"/>
    <x v="2829"/>
    <x v="2779"/>
    <x v="2770"/>
    <x v="2846"/>
    <x v="2842"/>
    <x v="1633"/>
    <x v="0"/>
    <x v="1"/>
    <x v="1"/>
    <x v="6"/>
    <x v="211"/>
    <x v="3"/>
    <x v="10"/>
    <x v="8"/>
    <x v="1"/>
    <x v="1"/>
  </r>
  <r>
    <x v="2847"/>
    <x v="2"/>
    <x v="0"/>
    <x v="1"/>
    <x v="1"/>
    <x v="2"/>
    <x v="2"/>
    <x v="2"/>
    <x v="2815"/>
    <x v="2829"/>
    <x v="2830"/>
    <x v="2780"/>
    <x v="2771"/>
    <x v="2847"/>
    <x v="2843"/>
    <x v="2"/>
    <x v="0"/>
    <x v="1"/>
    <x v="1"/>
    <x v="8"/>
    <x v="460"/>
    <x v="1"/>
    <x v="6"/>
    <x v="8"/>
    <x v="1"/>
    <x v="0"/>
  </r>
  <r>
    <x v="2848"/>
    <x v="4"/>
    <x v="0"/>
    <x v="0"/>
    <x v="0"/>
    <x v="2"/>
    <x v="2"/>
    <x v="2"/>
    <x v="2816"/>
    <x v="2830"/>
    <x v="2831"/>
    <x v="2781"/>
    <x v="2772"/>
    <x v="2848"/>
    <x v="2844"/>
    <x v="1634"/>
    <x v="0"/>
    <x v="1"/>
    <x v="1"/>
    <x v="1"/>
    <x v="309"/>
    <x v="4"/>
    <x v="8"/>
    <x v="1"/>
    <x v="0"/>
    <x v="1"/>
  </r>
  <r>
    <x v="2849"/>
    <x v="4"/>
    <x v="0"/>
    <x v="4"/>
    <x v="4"/>
    <x v="7"/>
    <x v="7"/>
    <x v="7"/>
    <x v="2817"/>
    <x v="2831"/>
    <x v="2832"/>
    <x v="2782"/>
    <x v="2773"/>
    <x v="2849"/>
    <x v="2845"/>
    <x v="2"/>
    <x v="442"/>
    <x v="1"/>
    <x v="1"/>
    <x v="9"/>
    <x v="435"/>
    <x v="0"/>
    <x v="4"/>
    <x v="11"/>
    <x v="0"/>
    <x v="1"/>
  </r>
  <r>
    <x v="2850"/>
    <x v="0"/>
    <x v="0"/>
    <x v="2"/>
    <x v="0"/>
    <x v="4"/>
    <x v="4"/>
    <x v="4"/>
    <x v="1130"/>
    <x v="2832"/>
    <x v="2833"/>
    <x v="2783"/>
    <x v="1111"/>
    <x v="2850"/>
    <x v="2846"/>
    <x v="1635"/>
    <x v="0"/>
    <x v="675"/>
    <x v="81"/>
    <x v="5"/>
    <x v="284"/>
    <x v="0"/>
    <x v="9"/>
    <x v="4"/>
    <x v="1"/>
    <x v="1"/>
  </r>
  <r>
    <x v="2851"/>
    <x v="0"/>
    <x v="0"/>
    <x v="2"/>
    <x v="0"/>
    <x v="0"/>
    <x v="0"/>
    <x v="0"/>
    <x v="2818"/>
    <x v="2833"/>
    <x v="2834"/>
    <x v="2784"/>
    <x v="1925"/>
    <x v="2851"/>
    <x v="2847"/>
    <x v="1636"/>
    <x v="0"/>
    <x v="676"/>
    <x v="139"/>
    <x v="5"/>
    <x v="228"/>
    <x v="2"/>
    <x v="1"/>
    <x v="7"/>
    <x v="0"/>
    <x v="2"/>
  </r>
  <r>
    <x v="2852"/>
    <x v="2"/>
    <x v="0"/>
    <x v="0"/>
    <x v="3"/>
    <x v="3"/>
    <x v="3"/>
    <x v="3"/>
    <x v="2819"/>
    <x v="2834"/>
    <x v="2835"/>
    <x v="2785"/>
    <x v="2774"/>
    <x v="2852"/>
    <x v="2848"/>
    <x v="2"/>
    <x v="0"/>
    <x v="1"/>
    <x v="1"/>
    <x v="0"/>
    <x v="77"/>
    <x v="3"/>
    <x v="2"/>
    <x v="2"/>
    <x v="1"/>
    <x v="1"/>
  </r>
  <r>
    <x v="2853"/>
    <x v="4"/>
    <x v="0"/>
    <x v="4"/>
    <x v="4"/>
    <x v="5"/>
    <x v="5"/>
    <x v="5"/>
    <x v="2820"/>
    <x v="2835"/>
    <x v="2836"/>
    <x v="2786"/>
    <x v="2775"/>
    <x v="2853"/>
    <x v="2849"/>
    <x v="2"/>
    <x v="443"/>
    <x v="1"/>
    <x v="1"/>
    <x v="9"/>
    <x v="480"/>
    <x v="3"/>
    <x v="5"/>
    <x v="1"/>
    <x v="0"/>
    <x v="1"/>
  </r>
  <r>
    <x v="2854"/>
    <x v="1"/>
    <x v="0"/>
    <x v="4"/>
    <x v="4"/>
    <x v="1"/>
    <x v="1"/>
    <x v="1"/>
    <x v="2821"/>
    <x v="2836"/>
    <x v="2837"/>
    <x v="2787"/>
    <x v="2776"/>
    <x v="2854"/>
    <x v="2850"/>
    <x v="2"/>
    <x v="444"/>
    <x v="1"/>
    <x v="1"/>
    <x v="7"/>
    <x v="293"/>
    <x v="1"/>
    <x v="11"/>
    <x v="2"/>
    <x v="1"/>
    <x v="1"/>
  </r>
  <r>
    <x v="2855"/>
    <x v="4"/>
    <x v="0"/>
    <x v="2"/>
    <x v="0"/>
    <x v="3"/>
    <x v="3"/>
    <x v="3"/>
    <x v="2822"/>
    <x v="2837"/>
    <x v="2838"/>
    <x v="2788"/>
    <x v="2777"/>
    <x v="2855"/>
    <x v="2851"/>
    <x v="1637"/>
    <x v="0"/>
    <x v="1"/>
    <x v="1"/>
    <x v="6"/>
    <x v="351"/>
    <x v="5"/>
    <x v="2"/>
    <x v="0"/>
    <x v="0"/>
    <x v="2"/>
  </r>
  <r>
    <x v="2856"/>
    <x v="4"/>
    <x v="0"/>
    <x v="2"/>
    <x v="0"/>
    <x v="6"/>
    <x v="6"/>
    <x v="6"/>
    <x v="2823"/>
    <x v="2838"/>
    <x v="2839"/>
    <x v="2789"/>
    <x v="2778"/>
    <x v="2856"/>
    <x v="2852"/>
    <x v="1638"/>
    <x v="0"/>
    <x v="1"/>
    <x v="1"/>
    <x v="6"/>
    <x v="32"/>
    <x v="3"/>
    <x v="4"/>
    <x v="2"/>
    <x v="1"/>
    <x v="1"/>
  </r>
  <r>
    <x v="2857"/>
    <x v="2"/>
    <x v="0"/>
    <x v="2"/>
    <x v="1"/>
    <x v="1"/>
    <x v="1"/>
    <x v="1"/>
    <x v="2824"/>
    <x v="2839"/>
    <x v="2840"/>
    <x v="2790"/>
    <x v="2779"/>
    <x v="2857"/>
    <x v="2853"/>
    <x v="2"/>
    <x v="0"/>
    <x v="1"/>
    <x v="1"/>
    <x v="5"/>
    <x v="294"/>
    <x v="2"/>
    <x v="1"/>
    <x v="3"/>
    <x v="1"/>
    <x v="1"/>
  </r>
  <r>
    <x v="2858"/>
    <x v="1"/>
    <x v="1"/>
    <x v="0"/>
    <x v="0"/>
    <x v="5"/>
    <x v="5"/>
    <x v="5"/>
    <x v="2825"/>
    <x v="2840"/>
    <x v="2841"/>
    <x v="2791"/>
    <x v="2780"/>
    <x v="2858"/>
    <x v="2854"/>
    <x v="1639"/>
    <x v="0"/>
    <x v="1"/>
    <x v="1"/>
    <x v="1"/>
    <x v="227"/>
    <x v="5"/>
    <x v="4"/>
    <x v="3"/>
    <x v="1"/>
    <x v="1"/>
  </r>
  <r>
    <x v="2859"/>
    <x v="4"/>
    <x v="0"/>
    <x v="1"/>
    <x v="0"/>
    <x v="3"/>
    <x v="3"/>
    <x v="3"/>
    <x v="2826"/>
    <x v="2841"/>
    <x v="2842"/>
    <x v="2792"/>
    <x v="2781"/>
    <x v="2859"/>
    <x v="2855"/>
    <x v="1640"/>
    <x v="0"/>
    <x v="1"/>
    <x v="1"/>
    <x v="10"/>
    <x v="443"/>
    <x v="5"/>
    <x v="7"/>
    <x v="6"/>
    <x v="2"/>
    <x v="0"/>
  </r>
  <r>
    <x v="2860"/>
    <x v="4"/>
    <x v="0"/>
    <x v="1"/>
    <x v="0"/>
    <x v="7"/>
    <x v="7"/>
    <x v="7"/>
    <x v="2827"/>
    <x v="2842"/>
    <x v="2843"/>
    <x v="2793"/>
    <x v="2782"/>
    <x v="2860"/>
    <x v="2856"/>
    <x v="1641"/>
    <x v="0"/>
    <x v="1"/>
    <x v="1"/>
    <x v="10"/>
    <x v="345"/>
    <x v="1"/>
    <x v="9"/>
    <x v="3"/>
    <x v="1"/>
    <x v="0"/>
  </r>
  <r>
    <x v="2861"/>
    <x v="1"/>
    <x v="1"/>
    <x v="2"/>
    <x v="3"/>
    <x v="2"/>
    <x v="2"/>
    <x v="2"/>
    <x v="2828"/>
    <x v="2843"/>
    <x v="2844"/>
    <x v="2132"/>
    <x v="2783"/>
    <x v="2861"/>
    <x v="2857"/>
    <x v="2"/>
    <x v="0"/>
    <x v="1"/>
    <x v="1"/>
    <x v="5"/>
    <x v="406"/>
    <x v="0"/>
    <x v="6"/>
    <x v="7"/>
    <x v="0"/>
    <x v="2"/>
  </r>
  <r>
    <x v="2862"/>
    <x v="2"/>
    <x v="0"/>
    <x v="2"/>
    <x v="1"/>
    <x v="6"/>
    <x v="6"/>
    <x v="6"/>
    <x v="2829"/>
    <x v="2844"/>
    <x v="2845"/>
    <x v="2794"/>
    <x v="1173"/>
    <x v="2862"/>
    <x v="2858"/>
    <x v="2"/>
    <x v="0"/>
    <x v="1"/>
    <x v="1"/>
    <x v="5"/>
    <x v="266"/>
    <x v="0"/>
    <x v="1"/>
    <x v="3"/>
    <x v="1"/>
    <x v="2"/>
  </r>
  <r>
    <x v="2863"/>
    <x v="1"/>
    <x v="0"/>
    <x v="4"/>
    <x v="4"/>
    <x v="7"/>
    <x v="7"/>
    <x v="7"/>
    <x v="2830"/>
    <x v="2845"/>
    <x v="2846"/>
    <x v="2795"/>
    <x v="2784"/>
    <x v="2863"/>
    <x v="2859"/>
    <x v="2"/>
    <x v="445"/>
    <x v="1"/>
    <x v="1"/>
    <x v="7"/>
    <x v="172"/>
    <x v="0"/>
    <x v="9"/>
    <x v="2"/>
    <x v="1"/>
    <x v="1"/>
  </r>
  <r>
    <x v="2864"/>
    <x v="0"/>
    <x v="0"/>
    <x v="2"/>
    <x v="0"/>
    <x v="5"/>
    <x v="5"/>
    <x v="5"/>
    <x v="2831"/>
    <x v="2846"/>
    <x v="2847"/>
    <x v="2796"/>
    <x v="2785"/>
    <x v="2864"/>
    <x v="2860"/>
    <x v="1642"/>
    <x v="0"/>
    <x v="677"/>
    <x v="25"/>
    <x v="6"/>
    <x v="16"/>
    <x v="5"/>
    <x v="8"/>
    <x v="1"/>
    <x v="0"/>
    <x v="2"/>
  </r>
  <r>
    <x v="2865"/>
    <x v="1"/>
    <x v="0"/>
    <x v="4"/>
    <x v="4"/>
    <x v="6"/>
    <x v="6"/>
    <x v="6"/>
    <x v="2832"/>
    <x v="2847"/>
    <x v="2848"/>
    <x v="2797"/>
    <x v="2786"/>
    <x v="2865"/>
    <x v="2861"/>
    <x v="2"/>
    <x v="446"/>
    <x v="1"/>
    <x v="1"/>
    <x v="7"/>
    <x v="174"/>
    <x v="6"/>
    <x v="4"/>
    <x v="5"/>
    <x v="0"/>
    <x v="1"/>
  </r>
  <r>
    <x v="2866"/>
    <x v="1"/>
    <x v="0"/>
    <x v="0"/>
    <x v="0"/>
    <x v="7"/>
    <x v="7"/>
    <x v="7"/>
    <x v="2833"/>
    <x v="2848"/>
    <x v="2849"/>
    <x v="2798"/>
    <x v="2787"/>
    <x v="2866"/>
    <x v="2862"/>
    <x v="1643"/>
    <x v="0"/>
    <x v="1"/>
    <x v="1"/>
    <x v="1"/>
    <x v="250"/>
    <x v="4"/>
    <x v="3"/>
    <x v="0"/>
    <x v="0"/>
    <x v="1"/>
  </r>
  <r>
    <x v="2867"/>
    <x v="2"/>
    <x v="0"/>
    <x v="4"/>
    <x v="1"/>
    <x v="6"/>
    <x v="6"/>
    <x v="6"/>
    <x v="2834"/>
    <x v="2849"/>
    <x v="2850"/>
    <x v="2799"/>
    <x v="515"/>
    <x v="2867"/>
    <x v="2863"/>
    <x v="2"/>
    <x v="0"/>
    <x v="1"/>
    <x v="1"/>
    <x v="7"/>
    <x v="167"/>
    <x v="2"/>
    <x v="8"/>
    <x v="3"/>
    <x v="1"/>
    <x v="1"/>
  </r>
  <r>
    <x v="2868"/>
    <x v="4"/>
    <x v="1"/>
    <x v="1"/>
    <x v="0"/>
    <x v="5"/>
    <x v="5"/>
    <x v="5"/>
    <x v="2835"/>
    <x v="2850"/>
    <x v="2851"/>
    <x v="2800"/>
    <x v="2788"/>
    <x v="2868"/>
    <x v="2864"/>
    <x v="1644"/>
    <x v="0"/>
    <x v="1"/>
    <x v="1"/>
    <x v="10"/>
    <x v="115"/>
    <x v="3"/>
    <x v="6"/>
    <x v="9"/>
    <x v="2"/>
    <x v="0"/>
  </r>
  <r>
    <x v="2869"/>
    <x v="0"/>
    <x v="0"/>
    <x v="2"/>
    <x v="0"/>
    <x v="6"/>
    <x v="6"/>
    <x v="6"/>
    <x v="2836"/>
    <x v="2851"/>
    <x v="2852"/>
    <x v="2801"/>
    <x v="2789"/>
    <x v="2869"/>
    <x v="2865"/>
    <x v="1645"/>
    <x v="0"/>
    <x v="678"/>
    <x v="136"/>
    <x v="5"/>
    <x v="372"/>
    <x v="4"/>
    <x v="1"/>
    <x v="5"/>
    <x v="0"/>
    <x v="2"/>
  </r>
  <r>
    <x v="2870"/>
    <x v="0"/>
    <x v="0"/>
    <x v="4"/>
    <x v="4"/>
    <x v="4"/>
    <x v="4"/>
    <x v="4"/>
    <x v="2837"/>
    <x v="2852"/>
    <x v="2853"/>
    <x v="2802"/>
    <x v="2790"/>
    <x v="2870"/>
    <x v="2866"/>
    <x v="2"/>
    <x v="447"/>
    <x v="679"/>
    <x v="48"/>
    <x v="7"/>
    <x v="168"/>
    <x v="0"/>
    <x v="1"/>
    <x v="9"/>
    <x v="2"/>
    <x v="1"/>
  </r>
  <r>
    <x v="2871"/>
    <x v="1"/>
    <x v="0"/>
    <x v="2"/>
    <x v="3"/>
    <x v="5"/>
    <x v="5"/>
    <x v="5"/>
    <x v="2838"/>
    <x v="2853"/>
    <x v="2854"/>
    <x v="1409"/>
    <x v="2791"/>
    <x v="2871"/>
    <x v="2867"/>
    <x v="2"/>
    <x v="0"/>
    <x v="1"/>
    <x v="1"/>
    <x v="5"/>
    <x v="277"/>
    <x v="5"/>
    <x v="4"/>
    <x v="1"/>
    <x v="0"/>
    <x v="1"/>
  </r>
  <r>
    <x v="2872"/>
    <x v="0"/>
    <x v="0"/>
    <x v="2"/>
    <x v="4"/>
    <x v="3"/>
    <x v="3"/>
    <x v="3"/>
    <x v="2839"/>
    <x v="2854"/>
    <x v="2855"/>
    <x v="2803"/>
    <x v="2792"/>
    <x v="2872"/>
    <x v="2868"/>
    <x v="2"/>
    <x v="448"/>
    <x v="680"/>
    <x v="76"/>
    <x v="5"/>
    <x v="257"/>
    <x v="2"/>
    <x v="0"/>
    <x v="1"/>
    <x v="0"/>
    <x v="2"/>
  </r>
  <r>
    <x v="2873"/>
    <x v="2"/>
    <x v="0"/>
    <x v="2"/>
    <x v="1"/>
    <x v="2"/>
    <x v="2"/>
    <x v="2"/>
    <x v="2840"/>
    <x v="2855"/>
    <x v="2856"/>
    <x v="2804"/>
    <x v="2793"/>
    <x v="2873"/>
    <x v="2869"/>
    <x v="2"/>
    <x v="0"/>
    <x v="1"/>
    <x v="1"/>
    <x v="5"/>
    <x v="305"/>
    <x v="0"/>
    <x v="1"/>
    <x v="2"/>
    <x v="1"/>
    <x v="2"/>
  </r>
  <r>
    <x v="2874"/>
    <x v="4"/>
    <x v="0"/>
    <x v="2"/>
    <x v="0"/>
    <x v="1"/>
    <x v="1"/>
    <x v="1"/>
    <x v="2841"/>
    <x v="2856"/>
    <x v="2857"/>
    <x v="2805"/>
    <x v="324"/>
    <x v="2874"/>
    <x v="2870"/>
    <x v="1646"/>
    <x v="0"/>
    <x v="1"/>
    <x v="1"/>
    <x v="6"/>
    <x v="117"/>
    <x v="3"/>
    <x v="1"/>
    <x v="2"/>
    <x v="1"/>
    <x v="2"/>
  </r>
  <r>
    <x v="2875"/>
    <x v="1"/>
    <x v="0"/>
    <x v="0"/>
    <x v="4"/>
    <x v="0"/>
    <x v="0"/>
    <x v="0"/>
    <x v="2842"/>
    <x v="2857"/>
    <x v="2858"/>
    <x v="2806"/>
    <x v="2794"/>
    <x v="2875"/>
    <x v="2871"/>
    <x v="2"/>
    <x v="449"/>
    <x v="1"/>
    <x v="1"/>
    <x v="0"/>
    <x v="400"/>
    <x v="0"/>
    <x v="11"/>
    <x v="9"/>
    <x v="2"/>
    <x v="0"/>
  </r>
  <r>
    <x v="2876"/>
    <x v="4"/>
    <x v="0"/>
    <x v="2"/>
    <x v="0"/>
    <x v="3"/>
    <x v="3"/>
    <x v="3"/>
    <x v="2843"/>
    <x v="2858"/>
    <x v="2859"/>
    <x v="2807"/>
    <x v="2795"/>
    <x v="2876"/>
    <x v="2872"/>
    <x v="1647"/>
    <x v="0"/>
    <x v="1"/>
    <x v="1"/>
    <x v="6"/>
    <x v="93"/>
    <x v="2"/>
    <x v="3"/>
    <x v="0"/>
    <x v="0"/>
    <x v="1"/>
  </r>
  <r>
    <x v="2877"/>
    <x v="4"/>
    <x v="0"/>
    <x v="1"/>
    <x v="0"/>
    <x v="1"/>
    <x v="1"/>
    <x v="1"/>
    <x v="2844"/>
    <x v="2859"/>
    <x v="2860"/>
    <x v="2808"/>
    <x v="2796"/>
    <x v="2877"/>
    <x v="2873"/>
    <x v="1648"/>
    <x v="0"/>
    <x v="1"/>
    <x v="1"/>
    <x v="10"/>
    <x v="207"/>
    <x v="6"/>
    <x v="11"/>
    <x v="0"/>
    <x v="0"/>
    <x v="0"/>
  </r>
  <r>
    <x v="2878"/>
    <x v="4"/>
    <x v="0"/>
    <x v="2"/>
    <x v="0"/>
    <x v="6"/>
    <x v="6"/>
    <x v="6"/>
    <x v="2845"/>
    <x v="2860"/>
    <x v="2861"/>
    <x v="2809"/>
    <x v="2797"/>
    <x v="2878"/>
    <x v="2874"/>
    <x v="1649"/>
    <x v="0"/>
    <x v="1"/>
    <x v="1"/>
    <x v="6"/>
    <x v="84"/>
    <x v="3"/>
    <x v="1"/>
    <x v="7"/>
    <x v="0"/>
    <x v="1"/>
  </r>
  <r>
    <x v="2879"/>
    <x v="2"/>
    <x v="0"/>
    <x v="4"/>
    <x v="1"/>
    <x v="0"/>
    <x v="0"/>
    <x v="0"/>
    <x v="2846"/>
    <x v="2861"/>
    <x v="2862"/>
    <x v="2810"/>
    <x v="2798"/>
    <x v="2879"/>
    <x v="2875"/>
    <x v="2"/>
    <x v="0"/>
    <x v="1"/>
    <x v="1"/>
    <x v="7"/>
    <x v="274"/>
    <x v="5"/>
    <x v="3"/>
    <x v="2"/>
    <x v="1"/>
    <x v="1"/>
  </r>
  <r>
    <x v="2880"/>
    <x v="4"/>
    <x v="1"/>
    <x v="0"/>
    <x v="0"/>
    <x v="4"/>
    <x v="4"/>
    <x v="4"/>
    <x v="2847"/>
    <x v="2862"/>
    <x v="2863"/>
    <x v="2811"/>
    <x v="2799"/>
    <x v="2880"/>
    <x v="2876"/>
    <x v="1650"/>
    <x v="0"/>
    <x v="1"/>
    <x v="1"/>
    <x v="1"/>
    <x v="84"/>
    <x v="3"/>
    <x v="1"/>
    <x v="3"/>
    <x v="1"/>
    <x v="0"/>
  </r>
  <r>
    <x v="2881"/>
    <x v="0"/>
    <x v="0"/>
    <x v="2"/>
    <x v="0"/>
    <x v="3"/>
    <x v="3"/>
    <x v="3"/>
    <x v="62"/>
    <x v="2863"/>
    <x v="2864"/>
    <x v="2812"/>
    <x v="2800"/>
    <x v="2881"/>
    <x v="2877"/>
    <x v="1651"/>
    <x v="0"/>
    <x v="681"/>
    <x v="149"/>
    <x v="5"/>
    <x v="99"/>
    <x v="5"/>
    <x v="6"/>
    <x v="9"/>
    <x v="2"/>
    <x v="1"/>
  </r>
  <r>
    <x v="2882"/>
    <x v="0"/>
    <x v="0"/>
    <x v="2"/>
    <x v="0"/>
    <x v="7"/>
    <x v="7"/>
    <x v="7"/>
    <x v="2848"/>
    <x v="2864"/>
    <x v="2865"/>
    <x v="2813"/>
    <x v="2801"/>
    <x v="2882"/>
    <x v="2878"/>
    <x v="1652"/>
    <x v="0"/>
    <x v="682"/>
    <x v="105"/>
    <x v="5"/>
    <x v="160"/>
    <x v="1"/>
    <x v="4"/>
    <x v="3"/>
    <x v="1"/>
    <x v="2"/>
  </r>
  <r>
    <x v="2883"/>
    <x v="0"/>
    <x v="0"/>
    <x v="2"/>
    <x v="4"/>
    <x v="6"/>
    <x v="6"/>
    <x v="6"/>
    <x v="2849"/>
    <x v="2865"/>
    <x v="2866"/>
    <x v="2814"/>
    <x v="2802"/>
    <x v="2883"/>
    <x v="2879"/>
    <x v="2"/>
    <x v="450"/>
    <x v="683"/>
    <x v="5"/>
    <x v="5"/>
    <x v="304"/>
    <x v="0"/>
    <x v="4"/>
    <x v="0"/>
    <x v="0"/>
    <x v="1"/>
  </r>
  <r>
    <x v="2884"/>
    <x v="0"/>
    <x v="0"/>
    <x v="2"/>
    <x v="0"/>
    <x v="5"/>
    <x v="5"/>
    <x v="5"/>
    <x v="2850"/>
    <x v="2866"/>
    <x v="2867"/>
    <x v="2815"/>
    <x v="2803"/>
    <x v="2884"/>
    <x v="2880"/>
    <x v="1653"/>
    <x v="0"/>
    <x v="684"/>
    <x v="144"/>
    <x v="5"/>
    <x v="426"/>
    <x v="1"/>
    <x v="5"/>
    <x v="5"/>
    <x v="0"/>
    <x v="1"/>
  </r>
  <r>
    <x v="2885"/>
    <x v="1"/>
    <x v="1"/>
    <x v="0"/>
    <x v="0"/>
    <x v="6"/>
    <x v="6"/>
    <x v="6"/>
    <x v="2851"/>
    <x v="2867"/>
    <x v="2868"/>
    <x v="2816"/>
    <x v="2804"/>
    <x v="2885"/>
    <x v="2881"/>
    <x v="1654"/>
    <x v="0"/>
    <x v="1"/>
    <x v="1"/>
    <x v="1"/>
    <x v="200"/>
    <x v="1"/>
    <x v="7"/>
    <x v="9"/>
    <x v="2"/>
    <x v="1"/>
  </r>
  <r>
    <x v="2886"/>
    <x v="4"/>
    <x v="0"/>
    <x v="2"/>
    <x v="0"/>
    <x v="2"/>
    <x v="2"/>
    <x v="2"/>
    <x v="2852"/>
    <x v="2868"/>
    <x v="2869"/>
    <x v="2817"/>
    <x v="2805"/>
    <x v="2886"/>
    <x v="2882"/>
    <x v="1655"/>
    <x v="0"/>
    <x v="1"/>
    <x v="1"/>
    <x v="6"/>
    <x v="177"/>
    <x v="5"/>
    <x v="8"/>
    <x v="1"/>
    <x v="0"/>
    <x v="2"/>
  </r>
  <r>
    <x v="2887"/>
    <x v="4"/>
    <x v="0"/>
    <x v="1"/>
    <x v="0"/>
    <x v="4"/>
    <x v="4"/>
    <x v="4"/>
    <x v="2853"/>
    <x v="2869"/>
    <x v="2870"/>
    <x v="2818"/>
    <x v="2806"/>
    <x v="2887"/>
    <x v="2883"/>
    <x v="1656"/>
    <x v="0"/>
    <x v="1"/>
    <x v="1"/>
    <x v="10"/>
    <x v="112"/>
    <x v="0"/>
    <x v="5"/>
    <x v="8"/>
    <x v="1"/>
    <x v="0"/>
  </r>
  <r>
    <x v="2888"/>
    <x v="4"/>
    <x v="1"/>
    <x v="2"/>
    <x v="0"/>
    <x v="4"/>
    <x v="4"/>
    <x v="4"/>
    <x v="2854"/>
    <x v="2870"/>
    <x v="2871"/>
    <x v="2819"/>
    <x v="2807"/>
    <x v="2888"/>
    <x v="2884"/>
    <x v="1657"/>
    <x v="0"/>
    <x v="1"/>
    <x v="1"/>
    <x v="6"/>
    <x v="145"/>
    <x v="4"/>
    <x v="8"/>
    <x v="3"/>
    <x v="1"/>
    <x v="2"/>
  </r>
  <r>
    <x v="2889"/>
    <x v="4"/>
    <x v="0"/>
    <x v="2"/>
    <x v="0"/>
    <x v="6"/>
    <x v="6"/>
    <x v="6"/>
    <x v="2855"/>
    <x v="2871"/>
    <x v="2872"/>
    <x v="2820"/>
    <x v="2808"/>
    <x v="2889"/>
    <x v="2885"/>
    <x v="1658"/>
    <x v="0"/>
    <x v="1"/>
    <x v="1"/>
    <x v="6"/>
    <x v="149"/>
    <x v="2"/>
    <x v="4"/>
    <x v="5"/>
    <x v="0"/>
    <x v="2"/>
  </r>
  <r>
    <x v="2890"/>
    <x v="2"/>
    <x v="0"/>
    <x v="2"/>
    <x v="0"/>
    <x v="2"/>
    <x v="2"/>
    <x v="2"/>
    <x v="2856"/>
    <x v="2872"/>
    <x v="2873"/>
    <x v="2821"/>
    <x v="2809"/>
    <x v="2890"/>
    <x v="2886"/>
    <x v="1659"/>
    <x v="0"/>
    <x v="1"/>
    <x v="1"/>
    <x v="6"/>
    <x v="27"/>
    <x v="6"/>
    <x v="4"/>
    <x v="7"/>
    <x v="0"/>
    <x v="2"/>
  </r>
  <r>
    <x v="2891"/>
    <x v="4"/>
    <x v="1"/>
    <x v="1"/>
    <x v="0"/>
    <x v="3"/>
    <x v="3"/>
    <x v="3"/>
    <x v="2857"/>
    <x v="2873"/>
    <x v="2874"/>
    <x v="2822"/>
    <x v="2810"/>
    <x v="2891"/>
    <x v="2887"/>
    <x v="1660"/>
    <x v="0"/>
    <x v="1"/>
    <x v="1"/>
    <x v="10"/>
    <x v="28"/>
    <x v="4"/>
    <x v="3"/>
    <x v="7"/>
    <x v="0"/>
    <x v="0"/>
  </r>
  <r>
    <x v="2892"/>
    <x v="4"/>
    <x v="0"/>
    <x v="0"/>
    <x v="0"/>
    <x v="4"/>
    <x v="4"/>
    <x v="4"/>
    <x v="2858"/>
    <x v="2874"/>
    <x v="2875"/>
    <x v="2823"/>
    <x v="2811"/>
    <x v="2892"/>
    <x v="2888"/>
    <x v="1661"/>
    <x v="0"/>
    <x v="1"/>
    <x v="1"/>
    <x v="1"/>
    <x v="399"/>
    <x v="1"/>
    <x v="4"/>
    <x v="0"/>
    <x v="0"/>
    <x v="0"/>
  </r>
  <r>
    <x v="2893"/>
    <x v="0"/>
    <x v="0"/>
    <x v="2"/>
    <x v="0"/>
    <x v="1"/>
    <x v="1"/>
    <x v="1"/>
    <x v="2859"/>
    <x v="2875"/>
    <x v="2876"/>
    <x v="2824"/>
    <x v="2812"/>
    <x v="2893"/>
    <x v="2889"/>
    <x v="1662"/>
    <x v="0"/>
    <x v="130"/>
    <x v="106"/>
    <x v="5"/>
    <x v="397"/>
    <x v="0"/>
    <x v="4"/>
    <x v="0"/>
    <x v="0"/>
    <x v="1"/>
  </r>
  <r>
    <x v="2894"/>
    <x v="4"/>
    <x v="0"/>
    <x v="2"/>
    <x v="0"/>
    <x v="6"/>
    <x v="6"/>
    <x v="6"/>
    <x v="2860"/>
    <x v="2876"/>
    <x v="2877"/>
    <x v="2825"/>
    <x v="2813"/>
    <x v="2894"/>
    <x v="2890"/>
    <x v="1663"/>
    <x v="0"/>
    <x v="1"/>
    <x v="1"/>
    <x v="6"/>
    <x v="408"/>
    <x v="4"/>
    <x v="4"/>
    <x v="0"/>
    <x v="0"/>
    <x v="1"/>
  </r>
  <r>
    <x v="2895"/>
    <x v="2"/>
    <x v="0"/>
    <x v="2"/>
    <x v="1"/>
    <x v="5"/>
    <x v="5"/>
    <x v="5"/>
    <x v="2861"/>
    <x v="2877"/>
    <x v="2878"/>
    <x v="2826"/>
    <x v="2814"/>
    <x v="2895"/>
    <x v="2891"/>
    <x v="2"/>
    <x v="0"/>
    <x v="1"/>
    <x v="1"/>
    <x v="5"/>
    <x v="158"/>
    <x v="1"/>
    <x v="6"/>
    <x v="7"/>
    <x v="0"/>
    <x v="2"/>
  </r>
  <r>
    <x v="2896"/>
    <x v="0"/>
    <x v="0"/>
    <x v="4"/>
    <x v="4"/>
    <x v="5"/>
    <x v="5"/>
    <x v="5"/>
    <x v="2862"/>
    <x v="2878"/>
    <x v="2879"/>
    <x v="2827"/>
    <x v="2815"/>
    <x v="2896"/>
    <x v="2892"/>
    <x v="2"/>
    <x v="451"/>
    <x v="685"/>
    <x v="134"/>
    <x v="7"/>
    <x v="216"/>
    <x v="2"/>
    <x v="9"/>
    <x v="8"/>
    <x v="1"/>
    <x v="1"/>
  </r>
  <r>
    <x v="2897"/>
    <x v="1"/>
    <x v="0"/>
    <x v="1"/>
    <x v="0"/>
    <x v="5"/>
    <x v="5"/>
    <x v="5"/>
    <x v="2863"/>
    <x v="2879"/>
    <x v="2880"/>
    <x v="2828"/>
    <x v="2816"/>
    <x v="2897"/>
    <x v="2893"/>
    <x v="1664"/>
    <x v="0"/>
    <x v="1"/>
    <x v="1"/>
    <x v="10"/>
    <x v="38"/>
    <x v="6"/>
    <x v="4"/>
    <x v="2"/>
    <x v="1"/>
    <x v="1"/>
  </r>
  <r>
    <x v="2898"/>
    <x v="2"/>
    <x v="0"/>
    <x v="2"/>
    <x v="1"/>
    <x v="1"/>
    <x v="1"/>
    <x v="1"/>
    <x v="2864"/>
    <x v="2880"/>
    <x v="2881"/>
    <x v="2829"/>
    <x v="2817"/>
    <x v="2898"/>
    <x v="2894"/>
    <x v="2"/>
    <x v="0"/>
    <x v="1"/>
    <x v="1"/>
    <x v="5"/>
    <x v="474"/>
    <x v="4"/>
    <x v="9"/>
    <x v="11"/>
    <x v="0"/>
    <x v="1"/>
  </r>
  <r>
    <x v="2899"/>
    <x v="2"/>
    <x v="0"/>
    <x v="2"/>
    <x v="1"/>
    <x v="7"/>
    <x v="7"/>
    <x v="7"/>
    <x v="2865"/>
    <x v="2881"/>
    <x v="2882"/>
    <x v="2830"/>
    <x v="2818"/>
    <x v="2899"/>
    <x v="2895"/>
    <x v="2"/>
    <x v="0"/>
    <x v="1"/>
    <x v="1"/>
    <x v="5"/>
    <x v="462"/>
    <x v="5"/>
    <x v="5"/>
    <x v="2"/>
    <x v="1"/>
    <x v="1"/>
  </r>
  <r>
    <x v="2900"/>
    <x v="4"/>
    <x v="0"/>
    <x v="0"/>
    <x v="4"/>
    <x v="2"/>
    <x v="2"/>
    <x v="2"/>
    <x v="861"/>
    <x v="2882"/>
    <x v="2883"/>
    <x v="2831"/>
    <x v="2819"/>
    <x v="2900"/>
    <x v="2896"/>
    <x v="2"/>
    <x v="452"/>
    <x v="1"/>
    <x v="1"/>
    <x v="1"/>
    <x v="399"/>
    <x v="1"/>
    <x v="4"/>
    <x v="3"/>
    <x v="1"/>
    <x v="1"/>
  </r>
  <r>
    <x v="2901"/>
    <x v="4"/>
    <x v="0"/>
    <x v="0"/>
    <x v="4"/>
    <x v="7"/>
    <x v="7"/>
    <x v="7"/>
    <x v="2866"/>
    <x v="2883"/>
    <x v="2884"/>
    <x v="2832"/>
    <x v="2506"/>
    <x v="2901"/>
    <x v="2897"/>
    <x v="2"/>
    <x v="453"/>
    <x v="1"/>
    <x v="1"/>
    <x v="1"/>
    <x v="459"/>
    <x v="5"/>
    <x v="1"/>
    <x v="2"/>
    <x v="1"/>
    <x v="1"/>
  </r>
  <r>
    <x v="2902"/>
    <x v="1"/>
    <x v="0"/>
    <x v="4"/>
    <x v="4"/>
    <x v="5"/>
    <x v="5"/>
    <x v="5"/>
    <x v="2867"/>
    <x v="2884"/>
    <x v="2885"/>
    <x v="2833"/>
    <x v="2820"/>
    <x v="2902"/>
    <x v="2898"/>
    <x v="2"/>
    <x v="454"/>
    <x v="1"/>
    <x v="1"/>
    <x v="7"/>
    <x v="316"/>
    <x v="3"/>
    <x v="1"/>
    <x v="1"/>
    <x v="0"/>
    <x v="1"/>
  </r>
  <r>
    <x v="2903"/>
    <x v="4"/>
    <x v="0"/>
    <x v="0"/>
    <x v="0"/>
    <x v="0"/>
    <x v="0"/>
    <x v="0"/>
    <x v="2868"/>
    <x v="2885"/>
    <x v="2886"/>
    <x v="2834"/>
    <x v="2821"/>
    <x v="2903"/>
    <x v="2899"/>
    <x v="1665"/>
    <x v="0"/>
    <x v="1"/>
    <x v="1"/>
    <x v="1"/>
    <x v="170"/>
    <x v="4"/>
    <x v="1"/>
    <x v="11"/>
    <x v="0"/>
    <x v="0"/>
  </r>
  <r>
    <x v="2904"/>
    <x v="4"/>
    <x v="0"/>
    <x v="0"/>
    <x v="0"/>
    <x v="4"/>
    <x v="4"/>
    <x v="4"/>
    <x v="2869"/>
    <x v="2886"/>
    <x v="2887"/>
    <x v="2835"/>
    <x v="2822"/>
    <x v="2904"/>
    <x v="2900"/>
    <x v="1666"/>
    <x v="0"/>
    <x v="1"/>
    <x v="1"/>
    <x v="1"/>
    <x v="411"/>
    <x v="2"/>
    <x v="0"/>
    <x v="10"/>
    <x v="0"/>
    <x v="0"/>
  </r>
  <r>
    <x v="2905"/>
    <x v="2"/>
    <x v="0"/>
    <x v="2"/>
    <x v="1"/>
    <x v="0"/>
    <x v="0"/>
    <x v="0"/>
    <x v="2870"/>
    <x v="2887"/>
    <x v="2888"/>
    <x v="2836"/>
    <x v="2823"/>
    <x v="2905"/>
    <x v="2901"/>
    <x v="2"/>
    <x v="0"/>
    <x v="1"/>
    <x v="1"/>
    <x v="5"/>
    <x v="29"/>
    <x v="5"/>
    <x v="6"/>
    <x v="7"/>
    <x v="0"/>
    <x v="1"/>
  </r>
  <r>
    <x v="2906"/>
    <x v="4"/>
    <x v="0"/>
    <x v="2"/>
    <x v="0"/>
    <x v="2"/>
    <x v="2"/>
    <x v="2"/>
    <x v="2871"/>
    <x v="2888"/>
    <x v="2889"/>
    <x v="2837"/>
    <x v="2824"/>
    <x v="2906"/>
    <x v="2902"/>
    <x v="1667"/>
    <x v="0"/>
    <x v="1"/>
    <x v="1"/>
    <x v="6"/>
    <x v="338"/>
    <x v="3"/>
    <x v="0"/>
    <x v="3"/>
    <x v="1"/>
    <x v="2"/>
  </r>
  <r>
    <x v="2907"/>
    <x v="4"/>
    <x v="0"/>
    <x v="0"/>
    <x v="4"/>
    <x v="5"/>
    <x v="5"/>
    <x v="5"/>
    <x v="2872"/>
    <x v="2889"/>
    <x v="2890"/>
    <x v="2838"/>
    <x v="2825"/>
    <x v="2907"/>
    <x v="2903"/>
    <x v="2"/>
    <x v="455"/>
    <x v="1"/>
    <x v="1"/>
    <x v="1"/>
    <x v="58"/>
    <x v="4"/>
    <x v="1"/>
    <x v="7"/>
    <x v="0"/>
    <x v="1"/>
  </r>
  <r>
    <x v="2908"/>
    <x v="4"/>
    <x v="0"/>
    <x v="1"/>
    <x v="0"/>
    <x v="3"/>
    <x v="3"/>
    <x v="3"/>
    <x v="2873"/>
    <x v="2890"/>
    <x v="2891"/>
    <x v="2839"/>
    <x v="2826"/>
    <x v="2908"/>
    <x v="2904"/>
    <x v="1668"/>
    <x v="0"/>
    <x v="1"/>
    <x v="1"/>
    <x v="10"/>
    <x v="79"/>
    <x v="6"/>
    <x v="7"/>
    <x v="2"/>
    <x v="1"/>
    <x v="0"/>
  </r>
  <r>
    <x v="2909"/>
    <x v="1"/>
    <x v="0"/>
    <x v="4"/>
    <x v="4"/>
    <x v="2"/>
    <x v="2"/>
    <x v="2"/>
    <x v="2874"/>
    <x v="2891"/>
    <x v="2892"/>
    <x v="2840"/>
    <x v="2827"/>
    <x v="2909"/>
    <x v="2905"/>
    <x v="2"/>
    <x v="456"/>
    <x v="1"/>
    <x v="1"/>
    <x v="7"/>
    <x v="368"/>
    <x v="3"/>
    <x v="10"/>
    <x v="0"/>
    <x v="0"/>
    <x v="1"/>
  </r>
  <r>
    <x v="2910"/>
    <x v="0"/>
    <x v="0"/>
    <x v="2"/>
    <x v="0"/>
    <x v="6"/>
    <x v="6"/>
    <x v="6"/>
    <x v="2875"/>
    <x v="2892"/>
    <x v="2893"/>
    <x v="2841"/>
    <x v="2828"/>
    <x v="2910"/>
    <x v="2906"/>
    <x v="1669"/>
    <x v="0"/>
    <x v="686"/>
    <x v="93"/>
    <x v="5"/>
    <x v="80"/>
    <x v="2"/>
    <x v="0"/>
    <x v="1"/>
    <x v="0"/>
    <x v="2"/>
  </r>
  <r>
    <x v="2911"/>
    <x v="1"/>
    <x v="0"/>
    <x v="2"/>
    <x v="3"/>
    <x v="2"/>
    <x v="2"/>
    <x v="2"/>
    <x v="2876"/>
    <x v="2893"/>
    <x v="2894"/>
    <x v="2842"/>
    <x v="2829"/>
    <x v="2911"/>
    <x v="2907"/>
    <x v="2"/>
    <x v="0"/>
    <x v="1"/>
    <x v="1"/>
    <x v="5"/>
    <x v="233"/>
    <x v="6"/>
    <x v="9"/>
    <x v="5"/>
    <x v="0"/>
    <x v="2"/>
  </r>
  <r>
    <x v="2912"/>
    <x v="1"/>
    <x v="0"/>
    <x v="0"/>
    <x v="0"/>
    <x v="7"/>
    <x v="7"/>
    <x v="7"/>
    <x v="2877"/>
    <x v="2894"/>
    <x v="2895"/>
    <x v="2843"/>
    <x v="2830"/>
    <x v="2912"/>
    <x v="2908"/>
    <x v="1670"/>
    <x v="0"/>
    <x v="1"/>
    <x v="1"/>
    <x v="1"/>
    <x v="284"/>
    <x v="0"/>
    <x v="9"/>
    <x v="1"/>
    <x v="0"/>
    <x v="1"/>
  </r>
  <r>
    <x v="2913"/>
    <x v="4"/>
    <x v="0"/>
    <x v="2"/>
    <x v="0"/>
    <x v="2"/>
    <x v="2"/>
    <x v="2"/>
    <x v="2878"/>
    <x v="2895"/>
    <x v="2896"/>
    <x v="2844"/>
    <x v="2831"/>
    <x v="2913"/>
    <x v="2909"/>
    <x v="1671"/>
    <x v="0"/>
    <x v="1"/>
    <x v="1"/>
    <x v="6"/>
    <x v="219"/>
    <x v="2"/>
    <x v="7"/>
    <x v="6"/>
    <x v="2"/>
    <x v="1"/>
  </r>
  <r>
    <x v="2914"/>
    <x v="2"/>
    <x v="0"/>
    <x v="1"/>
    <x v="1"/>
    <x v="7"/>
    <x v="7"/>
    <x v="7"/>
    <x v="2879"/>
    <x v="2896"/>
    <x v="2897"/>
    <x v="2845"/>
    <x v="2832"/>
    <x v="2914"/>
    <x v="2910"/>
    <x v="2"/>
    <x v="0"/>
    <x v="1"/>
    <x v="1"/>
    <x v="8"/>
    <x v="342"/>
    <x v="5"/>
    <x v="4"/>
    <x v="1"/>
    <x v="0"/>
    <x v="0"/>
  </r>
  <r>
    <x v="2915"/>
    <x v="4"/>
    <x v="0"/>
    <x v="0"/>
    <x v="4"/>
    <x v="7"/>
    <x v="7"/>
    <x v="7"/>
    <x v="2880"/>
    <x v="2897"/>
    <x v="2898"/>
    <x v="2846"/>
    <x v="2833"/>
    <x v="2915"/>
    <x v="2911"/>
    <x v="2"/>
    <x v="457"/>
    <x v="1"/>
    <x v="1"/>
    <x v="1"/>
    <x v="19"/>
    <x v="3"/>
    <x v="8"/>
    <x v="8"/>
    <x v="1"/>
    <x v="1"/>
  </r>
  <r>
    <x v="2916"/>
    <x v="1"/>
    <x v="0"/>
    <x v="2"/>
    <x v="3"/>
    <x v="1"/>
    <x v="1"/>
    <x v="1"/>
    <x v="2881"/>
    <x v="2898"/>
    <x v="2899"/>
    <x v="2847"/>
    <x v="2834"/>
    <x v="2916"/>
    <x v="2912"/>
    <x v="2"/>
    <x v="0"/>
    <x v="1"/>
    <x v="1"/>
    <x v="5"/>
    <x v="271"/>
    <x v="4"/>
    <x v="2"/>
    <x v="4"/>
    <x v="1"/>
    <x v="1"/>
  </r>
  <r>
    <x v="2917"/>
    <x v="2"/>
    <x v="0"/>
    <x v="2"/>
    <x v="1"/>
    <x v="1"/>
    <x v="1"/>
    <x v="1"/>
    <x v="2882"/>
    <x v="2899"/>
    <x v="2900"/>
    <x v="2848"/>
    <x v="2835"/>
    <x v="2917"/>
    <x v="2913"/>
    <x v="2"/>
    <x v="0"/>
    <x v="1"/>
    <x v="1"/>
    <x v="5"/>
    <x v="68"/>
    <x v="2"/>
    <x v="7"/>
    <x v="3"/>
    <x v="1"/>
    <x v="1"/>
  </r>
  <r>
    <x v="2918"/>
    <x v="0"/>
    <x v="0"/>
    <x v="4"/>
    <x v="4"/>
    <x v="2"/>
    <x v="2"/>
    <x v="2"/>
    <x v="2883"/>
    <x v="2900"/>
    <x v="2901"/>
    <x v="2849"/>
    <x v="2836"/>
    <x v="2918"/>
    <x v="2914"/>
    <x v="2"/>
    <x v="458"/>
    <x v="687"/>
    <x v="71"/>
    <x v="7"/>
    <x v="29"/>
    <x v="5"/>
    <x v="6"/>
    <x v="2"/>
    <x v="1"/>
    <x v="1"/>
  </r>
  <r>
    <x v="2919"/>
    <x v="2"/>
    <x v="0"/>
    <x v="0"/>
    <x v="1"/>
    <x v="7"/>
    <x v="7"/>
    <x v="7"/>
    <x v="2884"/>
    <x v="2901"/>
    <x v="2902"/>
    <x v="2850"/>
    <x v="2837"/>
    <x v="2919"/>
    <x v="2915"/>
    <x v="2"/>
    <x v="0"/>
    <x v="1"/>
    <x v="1"/>
    <x v="0"/>
    <x v="43"/>
    <x v="1"/>
    <x v="0"/>
    <x v="3"/>
    <x v="1"/>
    <x v="1"/>
  </r>
  <r>
    <x v="2920"/>
    <x v="4"/>
    <x v="0"/>
    <x v="2"/>
    <x v="4"/>
    <x v="6"/>
    <x v="6"/>
    <x v="6"/>
    <x v="2885"/>
    <x v="2902"/>
    <x v="2903"/>
    <x v="2851"/>
    <x v="2838"/>
    <x v="2920"/>
    <x v="2916"/>
    <x v="2"/>
    <x v="459"/>
    <x v="1"/>
    <x v="1"/>
    <x v="6"/>
    <x v="294"/>
    <x v="2"/>
    <x v="1"/>
    <x v="9"/>
    <x v="2"/>
    <x v="2"/>
  </r>
  <r>
    <x v="2921"/>
    <x v="3"/>
    <x v="0"/>
    <x v="0"/>
    <x v="0"/>
    <x v="3"/>
    <x v="3"/>
    <x v="3"/>
    <x v="2886"/>
    <x v="2903"/>
    <x v="2904"/>
    <x v="2852"/>
    <x v="2839"/>
    <x v="2921"/>
    <x v="2917"/>
    <x v="1672"/>
    <x v="0"/>
    <x v="1"/>
    <x v="1"/>
    <x v="0"/>
    <x v="66"/>
    <x v="6"/>
    <x v="0"/>
    <x v="7"/>
    <x v="0"/>
    <x v="1"/>
  </r>
  <r>
    <x v="2922"/>
    <x v="1"/>
    <x v="0"/>
    <x v="2"/>
    <x v="0"/>
    <x v="1"/>
    <x v="1"/>
    <x v="1"/>
    <x v="2887"/>
    <x v="2904"/>
    <x v="2905"/>
    <x v="2853"/>
    <x v="2840"/>
    <x v="2922"/>
    <x v="2918"/>
    <x v="1673"/>
    <x v="0"/>
    <x v="1"/>
    <x v="1"/>
    <x v="6"/>
    <x v="111"/>
    <x v="0"/>
    <x v="4"/>
    <x v="7"/>
    <x v="0"/>
    <x v="2"/>
  </r>
  <r>
    <x v="2923"/>
    <x v="0"/>
    <x v="0"/>
    <x v="0"/>
    <x v="0"/>
    <x v="3"/>
    <x v="3"/>
    <x v="3"/>
    <x v="2888"/>
    <x v="2905"/>
    <x v="2906"/>
    <x v="2854"/>
    <x v="2841"/>
    <x v="2923"/>
    <x v="2919"/>
    <x v="1674"/>
    <x v="0"/>
    <x v="688"/>
    <x v="91"/>
    <x v="1"/>
    <x v="177"/>
    <x v="5"/>
    <x v="8"/>
    <x v="5"/>
    <x v="0"/>
    <x v="1"/>
  </r>
  <r>
    <x v="2924"/>
    <x v="1"/>
    <x v="0"/>
    <x v="2"/>
    <x v="3"/>
    <x v="7"/>
    <x v="7"/>
    <x v="7"/>
    <x v="2889"/>
    <x v="2906"/>
    <x v="2907"/>
    <x v="2855"/>
    <x v="2842"/>
    <x v="2924"/>
    <x v="2920"/>
    <x v="2"/>
    <x v="0"/>
    <x v="1"/>
    <x v="1"/>
    <x v="5"/>
    <x v="185"/>
    <x v="5"/>
    <x v="6"/>
    <x v="2"/>
    <x v="1"/>
    <x v="1"/>
  </r>
  <r>
    <x v="2925"/>
    <x v="0"/>
    <x v="0"/>
    <x v="2"/>
    <x v="0"/>
    <x v="4"/>
    <x v="4"/>
    <x v="4"/>
    <x v="2890"/>
    <x v="2907"/>
    <x v="2908"/>
    <x v="1671"/>
    <x v="2843"/>
    <x v="2925"/>
    <x v="2921"/>
    <x v="1675"/>
    <x v="0"/>
    <x v="689"/>
    <x v="117"/>
    <x v="5"/>
    <x v="227"/>
    <x v="5"/>
    <x v="4"/>
    <x v="2"/>
    <x v="1"/>
    <x v="2"/>
  </r>
  <r>
    <x v="2926"/>
    <x v="1"/>
    <x v="0"/>
    <x v="0"/>
    <x v="4"/>
    <x v="4"/>
    <x v="4"/>
    <x v="4"/>
    <x v="2891"/>
    <x v="2908"/>
    <x v="2909"/>
    <x v="2856"/>
    <x v="2844"/>
    <x v="2926"/>
    <x v="2922"/>
    <x v="2"/>
    <x v="460"/>
    <x v="1"/>
    <x v="1"/>
    <x v="0"/>
    <x v="313"/>
    <x v="2"/>
    <x v="4"/>
    <x v="8"/>
    <x v="1"/>
    <x v="0"/>
  </r>
  <r>
    <x v="2927"/>
    <x v="0"/>
    <x v="0"/>
    <x v="2"/>
    <x v="0"/>
    <x v="7"/>
    <x v="7"/>
    <x v="7"/>
    <x v="2892"/>
    <x v="2909"/>
    <x v="2910"/>
    <x v="2857"/>
    <x v="2845"/>
    <x v="2927"/>
    <x v="2923"/>
    <x v="1676"/>
    <x v="0"/>
    <x v="690"/>
    <x v="95"/>
    <x v="5"/>
    <x v="109"/>
    <x v="3"/>
    <x v="5"/>
    <x v="0"/>
    <x v="0"/>
    <x v="1"/>
  </r>
  <r>
    <x v="2928"/>
    <x v="2"/>
    <x v="0"/>
    <x v="0"/>
    <x v="0"/>
    <x v="7"/>
    <x v="7"/>
    <x v="7"/>
    <x v="2893"/>
    <x v="2910"/>
    <x v="2911"/>
    <x v="2858"/>
    <x v="2846"/>
    <x v="2928"/>
    <x v="2924"/>
    <x v="1677"/>
    <x v="0"/>
    <x v="1"/>
    <x v="1"/>
    <x v="1"/>
    <x v="471"/>
    <x v="4"/>
    <x v="10"/>
    <x v="0"/>
    <x v="0"/>
    <x v="1"/>
  </r>
  <r>
    <x v="2929"/>
    <x v="2"/>
    <x v="0"/>
    <x v="1"/>
    <x v="1"/>
    <x v="6"/>
    <x v="6"/>
    <x v="6"/>
    <x v="2894"/>
    <x v="2911"/>
    <x v="2912"/>
    <x v="2859"/>
    <x v="2847"/>
    <x v="2929"/>
    <x v="2925"/>
    <x v="2"/>
    <x v="0"/>
    <x v="1"/>
    <x v="1"/>
    <x v="8"/>
    <x v="425"/>
    <x v="6"/>
    <x v="10"/>
    <x v="7"/>
    <x v="0"/>
    <x v="0"/>
  </r>
  <r>
    <x v="2930"/>
    <x v="0"/>
    <x v="0"/>
    <x v="0"/>
    <x v="0"/>
    <x v="6"/>
    <x v="6"/>
    <x v="6"/>
    <x v="2895"/>
    <x v="2912"/>
    <x v="2913"/>
    <x v="2860"/>
    <x v="2848"/>
    <x v="2930"/>
    <x v="2926"/>
    <x v="1678"/>
    <x v="0"/>
    <x v="691"/>
    <x v="140"/>
    <x v="1"/>
    <x v="14"/>
    <x v="0"/>
    <x v="6"/>
    <x v="1"/>
    <x v="0"/>
    <x v="1"/>
  </r>
  <r>
    <x v="2931"/>
    <x v="1"/>
    <x v="1"/>
    <x v="2"/>
    <x v="3"/>
    <x v="7"/>
    <x v="7"/>
    <x v="7"/>
    <x v="2896"/>
    <x v="2913"/>
    <x v="2914"/>
    <x v="2861"/>
    <x v="2849"/>
    <x v="2931"/>
    <x v="2927"/>
    <x v="2"/>
    <x v="0"/>
    <x v="1"/>
    <x v="1"/>
    <x v="5"/>
    <x v="112"/>
    <x v="0"/>
    <x v="5"/>
    <x v="2"/>
    <x v="1"/>
    <x v="1"/>
  </r>
  <r>
    <x v="2932"/>
    <x v="1"/>
    <x v="0"/>
    <x v="0"/>
    <x v="0"/>
    <x v="0"/>
    <x v="0"/>
    <x v="0"/>
    <x v="2897"/>
    <x v="2914"/>
    <x v="2915"/>
    <x v="2862"/>
    <x v="2850"/>
    <x v="2932"/>
    <x v="2928"/>
    <x v="1679"/>
    <x v="0"/>
    <x v="1"/>
    <x v="1"/>
    <x v="1"/>
    <x v="17"/>
    <x v="5"/>
    <x v="4"/>
    <x v="1"/>
    <x v="0"/>
    <x v="1"/>
  </r>
  <r>
    <x v="2933"/>
    <x v="1"/>
    <x v="0"/>
    <x v="0"/>
    <x v="4"/>
    <x v="2"/>
    <x v="2"/>
    <x v="2"/>
    <x v="2898"/>
    <x v="2915"/>
    <x v="2916"/>
    <x v="2863"/>
    <x v="2851"/>
    <x v="2933"/>
    <x v="2929"/>
    <x v="2"/>
    <x v="461"/>
    <x v="1"/>
    <x v="1"/>
    <x v="0"/>
    <x v="147"/>
    <x v="6"/>
    <x v="4"/>
    <x v="7"/>
    <x v="0"/>
    <x v="0"/>
  </r>
  <r>
    <x v="2934"/>
    <x v="2"/>
    <x v="0"/>
    <x v="2"/>
    <x v="3"/>
    <x v="4"/>
    <x v="4"/>
    <x v="4"/>
    <x v="2899"/>
    <x v="2916"/>
    <x v="2917"/>
    <x v="1619"/>
    <x v="2852"/>
    <x v="2934"/>
    <x v="2930"/>
    <x v="2"/>
    <x v="0"/>
    <x v="1"/>
    <x v="1"/>
    <x v="5"/>
    <x v="420"/>
    <x v="6"/>
    <x v="0"/>
    <x v="1"/>
    <x v="0"/>
    <x v="1"/>
  </r>
  <r>
    <x v="2935"/>
    <x v="0"/>
    <x v="0"/>
    <x v="1"/>
    <x v="0"/>
    <x v="0"/>
    <x v="0"/>
    <x v="0"/>
    <x v="2900"/>
    <x v="2917"/>
    <x v="2918"/>
    <x v="2864"/>
    <x v="2853"/>
    <x v="2935"/>
    <x v="2931"/>
    <x v="1680"/>
    <x v="0"/>
    <x v="692"/>
    <x v="94"/>
    <x v="8"/>
    <x v="325"/>
    <x v="0"/>
    <x v="6"/>
    <x v="7"/>
    <x v="0"/>
    <x v="0"/>
  </r>
  <r>
    <x v="2936"/>
    <x v="2"/>
    <x v="0"/>
    <x v="2"/>
    <x v="3"/>
    <x v="5"/>
    <x v="5"/>
    <x v="5"/>
    <x v="2901"/>
    <x v="2918"/>
    <x v="2919"/>
    <x v="2865"/>
    <x v="2854"/>
    <x v="2936"/>
    <x v="2932"/>
    <x v="2"/>
    <x v="0"/>
    <x v="1"/>
    <x v="1"/>
    <x v="5"/>
    <x v="252"/>
    <x v="1"/>
    <x v="8"/>
    <x v="3"/>
    <x v="1"/>
    <x v="1"/>
  </r>
  <r>
    <x v="2937"/>
    <x v="4"/>
    <x v="0"/>
    <x v="2"/>
    <x v="0"/>
    <x v="2"/>
    <x v="2"/>
    <x v="2"/>
    <x v="2902"/>
    <x v="2919"/>
    <x v="2920"/>
    <x v="2866"/>
    <x v="2855"/>
    <x v="2937"/>
    <x v="2933"/>
    <x v="1681"/>
    <x v="0"/>
    <x v="1"/>
    <x v="1"/>
    <x v="6"/>
    <x v="71"/>
    <x v="3"/>
    <x v="11"/>
    <x v="2"/>
    <x v="1"/>
    <x v="2"/>
  </r>
  <r>
    <x v="2938"/>
    <x v="1"/>
    <x v="0"/>
    <x v="0"/>
    <x v="0"/>
    <x v="3"/>
    <x v="3"/>
    <x v="3"/>
    <x v="2903"/>
    <x v="2920"/>
    <x v="2921"/>
    <x v="2867"/>
    <x v="2856"/>
    <x v="2938"/>
    <x v="2934"/>
    <x v="1682"/>
    <x v="0"/>
    <x v="1"/>
    <x v="1"/>
    <x v="1"/>
    <x v="275"/>
    <x v="0"/>
    <x v="10"/>
    <x v="0"/>
    <x v="0"/>
    <x v="1"/>
  </r>
  <r>
    <x v="2939"/>
    <x v="4"/>
    <x v="1"/>
    <x v="0"/>
    <x v="0"/>
    <x v="1"/>
    <x v="1"/>
    <x v="1"/>
    <x v="2904"/>
    <x v="2921"/>
    <x v="2922"/>
    <x v="2868"/>
    <x v="2857"/>
    <x v="2939"/>
    <x v="2935"/>
    <x v="1683"/>
    <x v="0"/>
    <x v="1"/>
    <x v="1"/>
    <x v="1"/>
    <x v="409"/>
    <x v="5"/>
    <x v="0"/>
    <x v="3"/>
    <x v="1"/>
    <x v="0"/>
  </r>
  <r>
    <x v="2940"/>
    <x v="0"/>
    <x v="0"/>
    <x v="2"/>
    <x v="0"/>
    <x v="4"/>
    <x v="4"/>
    <x v="4"/>
    <x v="2905"/>
    <x v="2922"/>
    <x v="2923"/>
    <x v="2869"/>
    <x v="2858"/>
    <x v="2940"/>
    <x v="2936"/>
    <x v="1684"/>
    <x v="0"/>
    <x v="693"/>
    <x v="15"/>
    <x v="6"/>
    <x v="138"/>
    <x v="4"/>
    <x v="4"/>
    <x v="0"/>
    <x v="0"/>
    <x v="2"/>
  </r>
  <r>
    <x v="2941"/>
    <x v="4"/>
    <x v="0"/>
    <x v="1"/>
    <x v="0"/>
    <x v="5"/>
    <x v="5"/>
    <x v="5"/>
    <x v="2906"/>
    <x v="2923"/>
    <x v="2924"/>
    <x v="2870"/>
    <x v="2859"/>
    <x v="2941"/>
    <x v="2937"/>
    <x v="1685"/>
    <x v="0"/>
    <x v="1"/>
    <x v="1"/>
    <x v="10"/>
    <x v="475"/>
    <x v="1"/>
    <x v="4"/>
    <x v="6"/>
    <x v="2"/>
    <x v="0"/>
  </r>
  <r>
    <x v="2942"/>
    <x v="2"/>
    <x v="0"/>
    <x v="0"/>
    <x v="0"/>
    <x v="5"/>
    <x v="5"/>
    <x v="5"/>
    <x v="2907"/>
    <x v="2924"/>
    <x v="2925"/>
    <x v="2871"/>
    <x v="2860"/>
    <x v="2942"/>
    <x v="2938"/>
    <x v="1686"/>
    <x v="0"/>
    <x v="1"/>
    <x v="1"/>
    <x v="1"/>
    <x v="403"/>
    <x v="6"/>
    <x v="9"/>
    <x v="2"/>
    <x v="1"/>
    <x v="1"/>
  </r>
  <r>
    <x v="2943"/>
    <x v="2"/>
    <x v="0"/>
    <x v="0"/>
    <x v="3"/>
    <x v="6"/>
    <x v="6"/>
    <x v="6"/>
    <x v="2908"/>
    <x v="2925"/>
    <x v="2926"/>
    <x v="2872"/>
    <x v="2861"/>
    <x v="2943"/>
    <x v="2939"/>
    <x v="2"/>
    <x v="0"/>
    <x v="1"/>
    <x v="1"/>
    <x v="0"/>
    <x v="477"/>
    <x v="4"/>
    <x v="8"/>
    <x v="0"/>
    <x v="0"/>
    <x v="1"/>
  </r>
  <r>
    <x v="2944"/>
    <x v="2"/>
    <x v="0"/>
    <x v="4"/>
    <x v="3"/>
    <x v="4"/>
    <x v="4"/>
    <x v="4"/>
    <x v="2909"/>
    <x v="2926"/>
    <x v="2927"/>
    <x v="2873"/>
    <x v="2862"/>
    <x v="2944"/>
    <x v="2940"/>
    <x v="2"/>
    <x v="0"/>
    <x v="1"/>
    <x v="1"/>
    <x v="7"/>
    <x v="365"/>
    <x v="3"/>
    <x v="1"/>
    <x v="2"/>
    <x v="1"/>
    <x v="1"/>
  </r>
  <r>
    <x v="2945"/>
    <x v="4"/>
    <x v="0"/>
    <x v="4"/>
    <x v="4"/>
    <x v="4"/>
    <x v="4"/>
    <x v="4"/>
    <x v="2910"/>
    <x v="2927"/>
    <x v="2928"/>
    <x v="2874"/>
    <x v="2863"/>
    <x v="2945"/>
    <x v="2941"/>
    <x v="2"/>
    <x v="462"/>
    <x v="1"/>
    <x v="1"/>
    <x v="9"/>
    <x v="4"/>
    <x v="1"/>
    <x v="4"/>
    <x v="2"/>
    <x v="1"/>
    <x v="1"/>
  </r>
  <r>
    <x v="2946"/>
    <x v="4"/>
    <x v="1"/>
    <x v="0"/>
    <x v="0"/>
    <x v="5"/>
    <x v="5"/>
    <x v="5"/>
    <x v="2911"/>
    <x v="2928"/>
    <x v="2929"/>
    <x v="2875"/>
    <x v="2864"/>
    <x v="2946"/>
    <x v="2942"/>
    <x v="1687"/>
    <x v="0"/>
    <x v="1"/>
    <x v="1"/>
    <x v="1"/>
    <x v="226"/>
    <x v="5"/>
    <x v="9"/>
    <x v="1"/>
    <x v="0"/>
    <x v="0"/>
  </r>
  <r>
    <x v="2947"/>
    <x v="0"/>
    <x v="0"/>
    <x v="2"/>
    <x v="4"/>
    <x v="6"/>
    <x v="6"/>
    <x v="6"/>
    <x v="2912"/>
    <x v="2929"/>
    <x v="2930"/>
    <x v="2876"/>
    <x v="2865"/>
    <x v="2947"/>
    <x v="2943"/>
    <x v="2"/>
    <x v="463"/>
    <x v="694"/>
    <x v="39"/>
    <x v="5"/>
    <x v="395"/>
    <x v="2"/>
    <x v="11"/>
    <x v="2"/>
    <x v="1"/>
    <x v="2"/>
  </r>
  <r>
    <x v="2948"/>
    <x v="4"/>
    <x v="0"/>
    <x v="1"/>
    <x v="0"/>
    <x v="3"/>
    <x v="3"/>
    <x v="3"/>
    <x v="2913"/>
    <x v="2930"/>
    <x v="2931"/>
    <x v="2877"/>
    <x v="2866"/>
    <x v="2948"/>
    <x v="2944"/>
    <x v="1688"/>
    <x v="0"/>
    <x v="1"/>
    <x v="1"/>
    <x v="10"/>
    <x v="486"/>
    <x v="2"/>
    <x v="2"/>
    <x v="8"/>
    <x v="1"/>
    <x v="0"/>
  </r>
  <r>
    <x v="2949"/>
    <x v="0"/>
    <x v="0"/>
    <x v="0"/>
    <x v="0"/>
    <x v="3"/>
    <x v="3"/>
    <x v="3"/>
    <x v="2914"/>
    <x v="2931"/>
    <x v="2932"/>
    <x v="2878"/>
    <x v="2867"/>
    <x v="2949"/>
    <x v="2945"/>
    <x v="1689"/>
    <x v="0"/>
    <x v="695"/>
    <x v="146"/>
    <x v="1"/>
    <x v="170"/>
    <x v="4"/>
    <x v="1"/>
    <x v="4"/>
    <x v="1"/>
    <x v="1"/>
  </r>
  <r>
    <x v="2950"/>
    <x v="0"/>
    <x v="0"/>
    <x v="2"/>
    <x v="0"/>
    <x v="0"/>
    <x v="0"/>
    <x v="0"/>
    <x v="2915"/>
    <x v="2932"/>
    <x v="2933"/>
    <x v="2879"/>
    <x v="2868"/>
    <x v="2950"/>
    <x v="2946"/>
    <x v="1690"/>
    <x v="0"/>
    <x v="696"/>
    <x v="71"/>
    <x v="5"/>
    <x v="70"/>
    <x v="6"/>
    <x v="6"/>
    <x v="7"/>
    <x v="0"/>
    <x v="2"/>
  </r>
  <r>
    <x v="2951"/>
    <x v="4"/>
    <x v="0"/>
    <x v="0"/>
    <x v="0"/>
    <x v="2"/>
    <x v="2"/>
    <x v="2"/>
    <x v="2916"/>
    <x v="2933"/>
    <x v="2934"/>
    <x v="2880"/>
    <x v="2869"/>
    <x v="2951"/>
    <x v="2947"/>
    <x v="1691"/>
    <x v="0"/>
    <x v="1"/>
    <x v="1"/>
    <x v="1"/>
    <x v="149"/>
    <x v="2"/>
    <x v="4"/>
    <x v="7"/>
    <x v="0"/>
    <x v="1"/>
  </r>
  <r>
    <x v="2952"/>
    <x v="4"/>
    <x v="0"/>
    <x v="0"/>
    <x v="0"/>
    <x v="2"/>
    <x v="2"/>
    <x v="2"/>
    <x v="2917"/>
    <x v="2934"/>
    <x v="2935"/>
    <x v="2881"/>
    <x v="2870"/>
    <x v="2952"/>
    <x v="2948"/>
    <x v="1692"/>
    <x v="0"/>
    <x v="1"/>
    <x v="1"/>
    <x v="1"/>
    <x v="189"/>
    <x v="3"/>
    <x v="3"/>
    <x v="2"/>
    <x v="1"/>
    <x v="0"/>
  </r>
  <r>
    <x v="2953"/>
    <x v="0"/>
    <x v="0"/>
    <x v="1"/>
    <x v="0"/>
    <x v="3"/>
    <x v="3"/>
    <x v="3"/>
    <x v="2918"/>
    <x v="2935"/>
    <x v="2936"/>
    <x v="2882"/>
    <x v="2871"/>
    <x v="2953"/>
    <x v="2949"/>
    <x v="1693"/>
    <x v="0"/>
    <x v="697"/>
    <x v="48"/>
    <x v="8"/>
    <x v="156"/>
    <x v="2"/>
    <x v="5"/>
    <x v="1"/>
    <x v="0"/>
    <x v="0"/>
  </r>
  <r>
    <x v="2954"/>
    <x v="2"/>
    <x v="0"/>
    <x v="1"/>
    <x v="3"/>
    <x v="7"/>
    <x v="7"/>
    <x v="7"/>
    <x v="2919"/>
    <x v="2936"/>
    <x v="2937"/>
    <x v="2883"/>
    <x v="2872"/>
    <x v="2954"/>
    <x v="2950"/>
    <x v="2"/>
    <x v="0"/>
    <x v="1"/>
    <x v="1"/>
    <x v="8"/>
    <x v="387"/>
    <x v="3"/>
    <x v="5"/>
    <x v="3"/>
    <x v="1"/>
    <x v="0"/>
  </r>
  <r>
    <x v="2955"/>
    <x v="0"/>
    <x v="1"/>
    <x v="0"/>
    <x v="0"/>
    <x v="1"/>
    <x v="1"/>
    <x v="1"/>
    <x v="2920"/>
    <x v="2937"/>
    <x v="2938"/>
    <x v="2884"/>
    <x v="2873"/>
    <x v="2955"/>
    <x v="2951"/>
    <x v="1694"/>
    <x v="0"/>
    <x v="698"/>
    <x v="106"/>
    <x v="1"/>
    <x v="344"/>
    <x v="0"/>
    <x v="8"/>
    <x v="7"/>
    <x v="0"/>
    <x v="0"/>
  </r>
  <r>
    <x v="2956"/>
    <x v="4"/>
    <x v="0"/>
    <x v="2"/>
    <x v="0"/>
    <x v="5"/>
    <x v="5"/>
    <x v="5"/>
    <x v="2921"/>
    <x v="2938"/>
    <x v="2939"/>
    <x v="2885"/>
    <x v="2874"/>
    <x v="2956"/>
    <x v="2952"/>
    <x v="1695"/>
    <x v="0"/>
    <x v="1"/>
    <x v="1"/>
    <x v="6"/>
    <x v="464"/>
    <x v="5"/>
    <x v="10"/>
    <x v="0"/>
    <x v="0"/>
    <x v="2"/>
  </r>
  <r>
    <x v="2957"/>
    <x v="1"/>
    <x v="1"/>
    <x v="2"/>
    <x v="3"/>
    <x v="3"/>
    <x v="3"/>
    <x v="3"/>
    <x v="2922"/>
    <x v="2939"/>
    <x v="2940"/>
    <x v="2886"/>
    <x v="2875"/>
    <x v="2957"/>
    <x v="2953"/>
    <x v="2"/>
    <x v="0"/>
    <x v="1"/>
    <x v="1"/>
    <x v="5"/>
    <x v="6"/>
    <x v="2"/>
    <x v="6"/>
    <x v="3"/>
    <x v="1"/>
    <x v="1"/>
  </r>
  <r>
    <x v="2958"/>
    <x v="0"/>
    <x v="0"/>
    <x v="1"/>
    <x v="0"/>
    <x v="6"/>
    <x v="6"/>
    <x v="6"/>
    <x v="2923"/>
    <x v="2940"/>
    <x v="2941"/>
    <x v="2887"/>
    <x v="2876"/>
    <x v="2958"/>
    <x v="2954"/>
    <x v="1696"/>
    <x v="0"/>
    <x v="699"/>
    <x v="13"/>
    <x v="8"/>
    <x v="161"/>
    <x v="6"/>
    <x v="5"/>
    <x v="0"/>
    <x v="0"/>
    <x v="0"/>
  </r>
  <r>
    <x v="2959"/>
    <x v="1"/>
    <x v="0"/>
    <x v="1"/>
    <x v="0"/>
    <x v="0"/>
    <x v="0"/>
    <x v="0"/>
    <x v="2924"/>
    <x v="2941"/>
    <x v="2942"/>
    <x v="2888"/>
    <x v="2877"/>
    <x v="2959"/>
    <x v="2955"/>
    <x v="1697"/>
    <x v="0"/>
    <x v="1"/>
    <x v="1"/>
    <x v="10"/>
    <x v="281"/>
    <x v="0"/>
    <x v="0"/>
    <x v="1"/>
    <x v="0"/>
    <x v="1"/>
  </r>
  <r>
    <x v="2960"/>
    <x v="4"/>
    <x v="0"/>
    <x v="2"/>
    <x v="4"/>
    <x v="6"/>
    <x v="6"/>
    <x v="6"/>
    <x v="2925"/>
    <x v="2942"/>
    <x v="2943"/>
    <x v="2889"/>
    <x v="2878"/>
    <x v="2960"/>
    <x v="2956"/>
    <x v="2"/>
    <x v="464"/>
    <x v="1"/>
    <x v="1"/>
    <x v="6"/>
    <x v="161"/>
    <x v="6"/>
    <x v="5"/>
    <x v="3"/>
    <x v="1"/>
    <x v="1"/>
  </r>
  <r>
    <x v="2961"/>
    <x v="0"/>
    <x v="0"/>
    <x v="0"/>
    <x v="4"/>
    <x v="0"/>
    <x v="0"/>
    <x v="0"/>
    <x v="2926"/>
    <x v="2943"/>
    <x v="2656"/>
    <x v="2890"/>
    <x v="2879"/>
    <x v="2961"/>
    <x v="2957"/>
    <x v="2"/>
    <x v="465"/>
    <x v="700"/>
    <x v="35"/>
    <x v="0"/>
    <x v="31"/>
    <x v="0"/>
    <x v="1"/>
    <x v="7"/>
    <x v="0"/>
    <x v="0"/>
  </r>
  <r>
    <x v="2962"/>
    <x v="2"/>
    <x v="0"/>
    <x v="1"/>
    <x v="0"/>
    <x v="3"/>
    <x v="3"/>
    <x v="3"/>
    <x v="2927"/>
    <x v="2944"/>
    <x v="2944"/>
    <x v="2891"/>
    <x v="2880"/>
    <x v="2962"/>
    <x v="2958"/>
    <x v="1698"/>
    <x v="0"/>
    <x v="1"/>
    <x v="1"/>
    <x v="10"/>
    <x v="242"/>
    <x v="0"/>
    <x v="5"/>
    <x v="7"/>
    <x v="0"/>
    <x v="0"/>
  </r>
  <r>
    <x v="2963"/>
    <x v="2"/>
    <x v="0"/>
    <x v="0"/>
    <x v="0"/>
    <x v="3"/>
    <x v="3"/>
    <x v="3"/>
    <x v="2928"/>
    <x v="2945"/>
    <x v="2945"/>
    <x v="2892"/>
    <x v="2881"/>
    <x v="2963"/>
    <x v="2959"/>
    <x v="1699"/>
    <x v="0"/>
    <x v="1"/>
    <x v="1"/>
    <x v="1"/>
    <x v="308"/>
    <x v="4"/>
    <x v="8"/>
    <x v="8"/>
    <x v="1"/>
    <x v="1"/>
  </r>
  <r>
    <x v="2964"/>
    <x v="0"/>
    <x v="1"/>
    <x v="0"/>
    <x v="0"/>
    <x v="2"/>
    <x v="2"/>
    <x v="2"/>
    <x v="2929"/>
    <x v="2946"/>
    <x v="2946"/>
    <x v="2893"/>
    <x v="2882"/>
    <x v="2964"/>
    <x v="2960"/>
    <x v="1700"/>
    <x v="0"/>
    <x v="701"/>
    <x v="132"/>
    <x v="1"/>
    <x v="37"/>
    <x v="4"/>
    <x v="4"/>
    <x v="0"/>
    <x v="0"/>
    <x v="1"/>
  </r>
  <r>
    <x v="2965"/>
    <x v="4"/>
    <x v="0"/>
    <x v="2"/>
    <x v="0"/>
    <x v="5"/>
    <x v="5"/>
    <x v="5"/>
    <x v="2930"/>
    <x v="2947"/>
    <x v="2947"/>
    <x v="2894"/>
    <x v="2883"/>
    <x v="2965"/>
    <x v="2961"/>
    <x v="1701"/>
    <x v="0"/>
    <x v="1"/>
    <x v="1"/>
    <x v="6"/>
    <x v="53"/>
    <x v="6"/>
    <x v="8"/>
    <x v="0"/>
    <x v="0"/>
    <x v="1"/>
  </r>
  <r>
    <x v="2966"/>
    <x v="0"/>
    <x v="0"/>
    <x v="2"/>
    <x v="0"/>
    <x v="0"/>
    <x v="0"/>
    <x v="0"/>
    <x v="2931"/>
    <x v="2948"/>
    <x v="2948"/>
    <x v="2895"/>
    <x v="2884"/>
    <x v="2966"/>
    <x v="2962"/>
    <x v="1702"/>
    <x v="0"/>
    <x v="702"/>
    <x v="109"/>
    <x v="5"/>
    <x v="352"/>
    <x v="4"/>
    <x v="8"/>
    <x v="1"/>
    <x v="0"/>
    <x v="2"/>
  </r>
  <r>
    <x v="2967"/>
    <x v="4"/>
    <x v="0"/>
    <x v="4"/>
    <x v="4"/>
    <x v="5"/>
    <x v="5"/>
    <x v="5"/>
    <x v="2932"/>
    <x v="2949"/>
    <x v="2949"/>
    <x v="2896"/>
    <x v="2885"/>
    <x v="2967"/>
    <x v="2963"/>
    <x v="2"/>
    <x v="466"/>
    <x v="1"/>
    <x v="1"/>
    <x v="9"/>
    <x v="243"/>
    <x v="6"/>
    <x v="11"/>
    <x v="7"/>
    <x v="0"/>
    <x v="1"/>
  </r>
  <r>
    <x v="2968"/>
    <x v="4"/>
    <x v="0"/>
    <x v="0"/>
    <x v="0"/>
    <x v="3"/>
    <x v="3"/>
    <x v="3"/>
    <x v="2933"/>
    <x v="2950"/>
    <x v="2950"/>
    <x v="2897"/>
    <x v="2886"/>
    <x v="2968"/>
    <x v="2964"/>
    <x v="1703"/>
    <x v="0"/>
    <x v="1"/>
    <x v="1"/>
    <x v="1"/>
    <x v="356"/>
    <x v="5"/>
    <x v="5"/>
    <x v="2"/>
    <x v="1"/>
    <x v="1"/>
  </r>
  <r>
    <x v="2969"/>
    <x v="2"/>
    <x v="0"/>
    <x v="0"/>
    <x v="0"/>
    <x v="3"/>
    <x v="3"/>
    <x v="3"/>
    <x v="2934"/>
    <x v="2951"/>
    <x v="2951"/>
    <x v="2898"/>
    <x v="2887"/>
    <x v="2969"/>
    <x v="2965"/>
    <x v="1704"/>
    <x v="0"/>
    <x v="1"/>
    <x v="1"/>
    <x v="1"/>
    <x v="452"/>
    <x v="3"/>
    <x v="6"/>
    <x v="11"/>
    <x v="0"/>
    <x v="1"/>
  </r>
  <r>
    <x v="2970"/>
    <x v="2"/>
    <x v="0"/>
    <x v="0"/>
    <x v="0"/>
    <x v="3"/>
    <x v="3"/>
    <x v="3"/>
    <x v="2935"/>
    <x v="2952"/>
    <x v="2952"/>
    <x v="2899"/>
    <x v="2888"/>
    <x v="2970"/>
    <x v="2966"/>
    <x v="1705"/>
    <x v="0"/>
    <x v="1"/>
    <x v="1"/>
    <x v="1"/>
    <x v="33"/>
    <x v="0"/>
    <x v="1"/>
    <x v="5"/>
    <x v="0"/>
    <x v="1"/>
  </r>
  <r>
    <x v="2971"/>
    <x v="2"/>
    <x v="0"/>
    <x v="2"/>
    <x v="3"/>
    <x v="4"/>
    <x v="4"/>
    <x v="4"/>
    <x v="2936"/>
    <x v="2953"/>
    <x v="2953"/>
    <x v="2900"/>
    <x v="2889"/>
    <x v="2971"/>
    <x v="2967"/>
    <x v="2"/>
    <x v="0"/>
    <x v="1"/>
    <x v="1"/>
    <x v="5"/>
    <x v="272"/>
    <x v="0"/>
    <x v="0"/>
    <x v="1"/>
    <x v="0"/>
    <x v="1"/>
  </r>
  <r>
    <x v="2972"/>
    <x v="2"/>
    <x v="0"/>
    <x v="0"/>
    <x v="3"/>
    <x v="0"/>
    <x v="0"/>
    <x v="0"/>
    <x v="2937"/>
    <x v="802"/>
    <x v="2954"/>
    <x v="2901"/>
    <x v="2890"/>
    <x v="2972"/>
    <x v="2968"/>
    <x v="2"/>
    <x v="0"/>
    <x v="1"/>
    <x v="1"/>
    <x v="0"/>
    <x v="473"/>
    <x v="2"/>
    <x v="11"/>
    <x v="0"/>
    <x v="0"/>
    <x v="0"/>
  </r>
  <r>
    <x v="2973"/>
    <x v="2"/>
    <x v="0"/>
    <x v="2"/>
    <x v="3"/>
    <x v="4"/>
    <x v="4"/>
    <x v="4"/>
    <x v="2938"/>
    <x v="2954"/>
    <x v="2615"/>
    <x v="2902"/>
    <x v="2891"/>
    <x v="2973"/>
    <x v="2969"/>
    <x v="2"/>
    <x v="0"/>
    <x v="1"/>
    <x v="1"/>
    <x v="5"/>
    <x v="9"/>
    <x v="2"/>
    <x v="5"/>
    <x v="2"/>
    <x v="1"/>
    <x v="2"/>
  </r>
  <r>
    <x v="2974"/>
    <x v="4"/>
    <x v="1"/>
    <x v="0"/>
    <x v="0"/>
    <x v="0"/>
    <x v="0"/>
    <x v="0"/>
    <x v="2939"/>
    <x v="2955"/>
    <x v="2955"/>
    <x v="2903"/>
    <x v="2892"/>
    <x v="2974"/>
    <x v="2970"/>
    <x v="1706"/>
    <x v="0"/>
    <x v="1"/>
    <x v="1"/>
    <x v="1"/>
    <x v="84"/>
    <x v="3"/>
    <x v="1"/>
    <x v="3"/>
    <x v="1"/>
    <x v="1"/>
  </r>
  <r>
    <x v="2975"/>
    <x v="4"/>
    <x v="0"/>
    <x v="4"/>
    <x v="4"/>
    <x v="7"/>
    <x v="7"/>
    <x v="7"/>
    <x v="2940"/>
    <x v="2956"/>
    <x v="2956"/>
    <x v="2904"/>
    <x v="2893"/>
    <x v="2975"/>
    <x v="2971"/>
    <x v="2"/>
    <x v="467"/>
    <x v="1"/>
    <x v="1"/>
    <x v="9"/>
    <x v="334"/>
    <x v="4"/>
    <x v="0"/>
    <x v="5"/>
    <x v="0"/>
    <x v="1"/>
  </r>
  <r>
    <x v="2976"/>
    <x v="0"/>
    <x v="0"/>
    <x v="1"/>
    <x v="0"/>
    <x v="0"/>
    <x v="0"/>
    <x v="0"/>
    <x v="2941"/>
    <x v="2957"/>
    <x v="2957"/>
    <x v="2905"/>
    <x v="2894"/>
    <x v="2976"/>
    <x v="2972"/>
    <x v="1707"/>
    <x v="0"/>
    <x v="703"/>
    <x v="47"/>
    <x v="8"/>
    <x v="33"/>
    <x v="0"/>
    <x v="1"/>
    <x v="3"/>
    <x v="1"/>
    <x v="0"/>
  </r>
  <r>
    <x v="2977"/>
    <x v="2"/>
    <x v="0"/>
    <x v="2"/>
    <x v="3"/>
    <x v="7"/>
    <x v="7"/>
    <x v="7"/>
    <x v="2942"/>
    <x v="2958"/>
    <x v="2958"/>
    <x v="2906"/>
    <x v="2895"/>
    <x v="2977"/>
    <x v="2973"/>
    <x v="2"/>
    <x v="0"/>
    <x v="1"/>
    <x v="1"/>
    <x v="5"/>
    <x v="458"/>
    <x v="4"/>
    <x v="5"/>
    <x v="0"/>
    <x v="0"/>
    <x v="1"/>
  </r>
  <r>
    <x v="2978"/>
    <x v="1"/>
    <x v="0"/>
    <x v="2"/>
    <x v="3"/>
    <x v="5"/>
    <x v="5"/>
    <x v="5"/>
    <x v="2943"/>
    <x v="2959"/>
    <x v="2959"/>
    <x v="2907"/>
    <x v="2896"/>
    <x v="2978"/>
    <x v="2974"/>
    <x v="2"/>
    <x v="0"/>
    <x v="1"/>
    <x v="1"/>
    <x v="5"/>
    <x v="226"/>
    <x v="5"/>
    <x v="9"/>
    <x v="0"/>
    <x v="0"/>
    <x v="1"/>
  </r>
  <r>
    <x v="2979"/>
    <x v="2"/>
    <x v="0"/>
    <x v="2"/>
    <x v="3"/>
    <x v="1"/>
    <x v="1"/>
    <x v="1"/>
    <x v="2944"/>
    <x v="2960"/>
    <x v="2960"/>
    <x v="2908"/>
    <x v="2897"/>
    <x v="2979"/>
    <x v="2975"/>
    <x v="2"/>
    <x v="0"/>
    <x v="1"/>
    <x v="1"/>
    <x v="5"/>
    <x v="115"/>
    <x v="3"/>
    <x v="6"/>
    <x v="3"/>
    <x v="1"/>
    <x v="2"/>
  </r>
  <r>
    <x v="2980"/>
    <x v="2"/>
    <x v="0"/>
    <x v="4"/>
    <x v="3"/>
    <x v="0"/>
    <x v="0"/>
    <x v="0"/>
    <x v="2945"/>
    <x v="2961"/>
    <x v="2961"/>
    <x v="1870"/>
    <x v="2898"/>
    <x v="2980"/>
    <x v="2976"/>
    <x v="2"/>
    <x v="0"/>
    <x v="1"/>
    <x v="1"/>
    <x v="7"/>
    <x v="396"/>
    <x v="4"/>
    <x v="5"/>
    <x v="1"/>
    <x v="0"/>
    <x v="1"/>
  </r>
  <r>
    <x v="2981"/>
    <x v="4"/>
    <x v="1"/>
    <x v="0"/>
    <x v="0"/>
    <x v="4"/>
    <x v="4"/>
    <x v="4"/>
    <x v="2946"/>
    <x v="2962"/>
    <x v="2962"/>
    <x v="122"/>
    <x v="2899"/>
    <x v="2981"/>
    <x v="2977"/>
    <x v="1708"/>
    <x v="0"/>
    <x v="1"/>
    <x v="1"/>
    <x v="1"/>
    <x v="345"/>
    <x v="1"/>
    <x v="9"/>
    <x v="5"/>
    <x v="0"/>
    <x v="1"/>
  </r>
  <r>
    <x v="2982"/>
    <x v="0"/>
    <x v="0"/>
    <x v="4"/>
    <x v="4"/>
    <x v="0"/>
    <x v="0"/>
    <x v="0"/>
    <x v="2947"/>
    <x v="2963"/>
    <x v="2963"/>
    <x v="2909"/>
    <x v="2900"/>
    <x v="2982"/>
    <x v="2978"/>
    <x v="2"/>
    <x v="468"/>
    <x v="704"/>
    <x v="126"/>
    <x v="7"/>
    <x v="218"/>
    <x v="1"/>
    <x v="6"/>
    <x v="1"/>
    <x v="0"/>
    <x v="1"/>
  </r>
  <r>
    <x v="2983"/>
    <x v="2"/>
    <x v="0"/>
    <x v="2"/>
    <x v="3"/>
    <x v="0"/>
    <x v="0"/>
    <x v="0"/>
    <x v="2948"/>
    <x v="2964"/>
    <x v="2964"/>
    <x v="2910"/>
    <x v="2901"/>
    <x v="2983"/>
    <x v="2979"/>
    <x v="2"/>
    <x v="0"/>
    <x v="1"/>
    <x v="1"/>
    <x v="5"/>
    <x v="216"/>
    <x v="2"/>
    <x v="9"/>
    <x v="10"/>
    <x v="0"/>
    <x v="2"/>
  </r>
  <r>
    <x v="2984"/>
    <x v="4"/>
    <x v="1"/>
    <x v="2"/>
    <x v="0"/>
    <x v="0"/>
    <x v="0"/>
    <x v="0"/>
    <x v="2949"/>
    <x v="2965"/>
    <x v="2965"/>
    <x v="2911"/>
    <x v="2902"/>
    <x v="2984"/>
    <x v="2980"/>
    <x v="1709"/>
    <x v="0"/>
    <x v="1"/>
    <x v="1"/>
    <x v="6"/>
    <x v="9"/>
    <x v="2"/>
    <x v="5"/>
    <x v="1"/>
    <x v="0"/>
    <x v="2"/>
  </r>
  <r>
    <x v="2985"/>
    <x v="2"/>
    <x v="0"/>
    <x v="2"/>
    <x v="3"/>
    <x v="7"/>
    <x v="7"/>
    <x v="7"/>
    <x v="2950"/>
    <x v="2966"/>
    <x v="2966"/>
    <x v="2912"/>
    <x v="2459"/>
    <x v="2985"/>
    <x v="2981"/>
    <x v="2"/>
    <x v="0"/>
    <x v="1"/>
    <x v="1"/>
    <x v="5"/>
    <x v="67"/>
    <x v="0"/>
    <x v="5"/>
    <x v="2"/>
    <x v="1"/>
    <x v="2"/>
  </r>
  <r>
    <x v="2986"/>
    <x v="4"/>
    <x v="0"/>
    <x v="2"/>
    <x v="0"/>
    <x v="6"/>
    <x v="6"/>
    <x v="6"/>
    <x v="2951"/>
    <x v="2967"/>
    <x v="2967"/>
    <x v="2913"/>
    <x v="2903"/>
    <x v="2986"/>
    <x v="2982"/>
    <x v="1710"/>
    <x v="0"/>
    <x v="1"/>
    <x v="1"/>
    <x v="6"/>
    <x v="356"/>
    <x v="5"/>
    <x v="5"/>
    <x v="2"/>
    <x v="1"/>
    <x v="2"/>
  </r>
  <r>
    <x v="2987"/>
    <x v="1"/>
    <x v="1"/>
    <x v="0"/>
    <x v="0"/>
    <x v="1"/>
    <x v="1"/>
    <x v="1"/>
    <x v="2952"/>
    <x v="2968"/>
    <x v="2968"/>
    <x v="2914"/>
    <x v="2904"/>
    <x v="2987"/>
    <x v="2983"/>
    <x v="1711"/>
    <x v="0"/>
    <x v="1"/>
    <x v="1"/>
    <x v="1"/>
    <x v="377"/>
    <x v="6"/>
    <x v="7"/>
    <x v="8"/>
    <x v="1"/>
    <x v="1"/>
  </r>
  <r>
    <x v="2988"/>
    <x v="4"/>
    <x v="0"/>
    <x v="2"/>
    <x v="0"/>
    <x v="1"/>
    <x v="1"/>
    <x v="1"/>
    <x v="2953"/>
    <x v="2969"/>
    <x v="2969"/>
    <x v="2915"/>
    <x v="2905"/>
    <x v="2988"/>
    <x v="2984"/>
    <x v="1712"/>
    <x v="0"/>
    <x v="1"/>
    <x v="1"/>
    <x v="6"/>
    <x v="316"/>
    <x v="3"/>
    <x v="1"/>
    <x v="0"/>
    <x v="0"/>
    <x v="2"/>
  </r>
  <r>
    <x v="2989"/>
    <x v="0"/>
    <x v="0"/>
    <x v="1"/>
    <x v="0"/>
    <x v="5"/>
    <x v="5"/>
    <x v="5"/>
    <x v="2954"/>
    <x v="2970"/>
    <x v="2970"/>
    <x v="2916"/>
    <x v="2906"/>
    <x v="2989"/>
    <x v="2985"/>
    <x v="1713"/>
    <x v="0"/>
    <x v="705"/>
    <x v="34"/>
    <x v="10"/>
    <x v="91"/>
    <x v="3"/>
    <x v="3"/>
    <x v="5"/>
    <x v="0"/>
    <x v="0"/>
  </r>
  <r>
    <x v="2990"/>
    <x v="1"/>
    <x v="0"/>
    <x v="2"/>
    <x v="3"/>
    <x v="5"/>
    <x v="5"/>
    <x v="5"/>
    <x v="2955"/>
    <x v="2971"/>
    <x v="2971"/>
    <x v="2917"/>
    <x v="2907"/>
    <x v="2990"/>
    <x v="2986"/>
    <x v="2"/>
    <x v="0"/>
    <x v="1"/>
    <x v="1"/>
    <x v="5"/>
    <x v="13"/>
    <x v="5"/>
    <x v="1"/>
    <x v="3"/>
    <x v="1"/>
    <x v="1"/>
  </r>
  <r>
    <x v="2991"/>
    <x v="1"/>
    <x v="0"/>
    <x v="2"/>
    <x v="3"/>
    <x v="3"/>
    <x v="3"/>
    <x v="3"/>
    <x v="2956"/>
    <x v="2972"/>
    <x v="2972"/>
    <x v="2918"/>
    <x v="2908"/>
    <x v="2991"/>
    <x v="2987"/>
    <x v="2"/>
    <x v="0"/>
    <x v="1"/>
    <x v="1"/>
    <x v="5"/>
    <x v="171"/>
    <x v="5"/>
    <x v="7"/>
    <x v="2"/>
    <x v="1"/>
    <x v="1"/>
  </r>
  <r>
    <x v="2992"/>
    <x v="1"/>
    <x v="0"/>
    <x v="2"/>
    <x v="4"/>
    <x v="5"/>
    <x v="5"/>
    <x v="5"/>
    <x v="2957"/>
    <x v="2973"/>
    <x v="2973"/>
    <x v="2919"/>
    <x v="2909"/>
    <x v="2992"/>
    <x v="2988"/>
    <x v="2"/>
    <x v="469"/>
    <x v="1"/>
    <x v="1"/>
    <x v="5"/>
    <x v="122"/>
    <x v="5"/>
    <x v="0"/>
    <x v="4"/>
    <x v="1"/>
    <x v="1"/>
  </r>
  <r>
    <x v="2993"/>
    <x v="4"/>
    <x v="0"/>
    <x v="2"/>
    <x v="0"/>
    <x v="4"/>
    <x v="4"/>
    <x v="4"/>
    <x v="2958"/>
    <x v="2974"/>
    <x v="2974"/>
    <x v="2920"/>
    <x v="2910"/>
    <x v="2993"/>
    <x v="2989"/>
    <x v="1714"/>
    <x v="0"/>
    <x v="1"/>
    <x v="1"/>
    <x v="6"/>
    <x v="373"/>
    <x v="6"/>
    <x v="6"/>
    <x v="9"/>
    <x v="2"/>
    <x v="2"/>
  </r>
  <r>
    <x v="2994"/>
    <x v="0"/>
    <x v="0"/>
    <x v="1"/>
    <x v="0"/>
    <x v="7"/>
    <x v="7"/>
    <x v="7"/>
    <x v="2959"/>
    <x v="2975"/>
    <x v="2975"/>
    <x v="2921"/>
    <x v="247"/>
    <x v="2994"/>
    <x v="2990"/>
    <x v="1715"/>
    <x v="0"/>
    <x v="706"/>
    <x v="135"/>
    <x v="8"/>
    <x v="340"/>
    <x v="1"/>
    <x v="0"/>
    <x v="3"/>
    <x v="1"/>
    <x v="0"/>
  </r>
  <r>
    <x v="2995"/>
    <x v="0"/>
    <x v="0"/>
    <x v="2"/>
    <x v="0"/>
    <x v="3"/>
    <x v="3"/>
    <x v="3"/>
    <x v="2960"/>
    <x v="2976"/>
    <x v="2976"/>
    <x v="2922"/>
    <x v="2911"/>
    <x v="2995"/>
    <x v="2991"/>
    <x v="1716"/>
    <x v="0"/>
    <x v="707"/>
    <x v="125"/>
    <x v="6"/>
    <x v="3"/>
    <x v="2"/>
    <x v="3"/>
    <x v="2"/>
    <x v="1"/>
    <x v="1"/>
  </r>
  <r>
    <x v="2996"/>
    <x v="1"/>
    <x v="0"/>
    <x v="0"/>
    <x v="4"/>
    <x v="6"/>
    <x v="6"/>
    <x v="6"/>
    <x v="2961"/>
    <x v="2977"/>
    <x v="2977"/>
    <x v="2923"/>
    <x v="2912"/>
    <x v="2996"/>
    <x v="2992"/>
    <x v="2"/>
    <x v="470"/>
    <x v="1"/>
    <x v="1"/>
    <x v="0"/>
    <x v="242"/>
    <x v="0"/>
    <x v="5"/>
    <x v="2"/>
    <x v="1"/>
    <x v="1"/>
  </r>
  <r>
    <x v="2997"/>
    <x v="4"/>
    <x v="0"/>
    <x v="2"/>
    <x v="0"/>
    <x v="5"/>
    <x v="5"/>
    <x v="5"/>
    <x v="2962"/>
    <x v="2978"/>
    <x v="2978"/>
    <x v="95"/>
    <x v="491"/>
    <x v="2997"/>
    <x v="2993"/>
    <x v="1717"/>
    <x v="0"/>
    <x v="1"/>
    <x v="1"/>
    <x v="6"/>
    <x v="178"/>
    <x v="0"/>
    <x v="3"/>
    <x v="7"/>
    <x v="0"/>
    <x v="1"/>
  </r>
  <r>
    <x v="2998"/>
    <x v="4"/>
    <x v="0"/>
    <x v="2"/>
    <x v="0"/>
    <x v="6"/>
    <x v="6"/>
    <x v="6"/>
    <x v="2963"/>
    <x v="2979"/>
    <x v="2979"/>
    <x v="2924"/>
    <x v="2913"/>
    <x v="2998"/>
    <x v="2994"/>
    <x v="1718"/>
    <x v="0"/>
    <x v="1"/>
    <x v="1"/>
    <x v="6"/>
    <x v="166"/>
    <x v="5"/>
    <x v="4"/>
    <x v="5"/>
    <x v="0"/>
    <x v="2"/>
  </r>
  <r>
    <x v="2999"/>
    <x v="3"/>
    <x v="0"/>
    <x v="1"/>
    <x v="0"/>
    <x v="1"/>
    <x v="1"/>
    <x v="1"/>
    <x v="2964"/>
    <x v="2980"/>
    <x v="2980"/>
    <x v="2925"/>
    <x v="2914"/>
    <x v="2999"/>
    <x v="2995"/>
    <x v="1719"/>
    <x v="0"/>
    <x v="1"/>
    <x v="1"/>
    <x v="8"/>
    <x v="181"/>
    <x v="4"/>
    <x v="0"/>
    <x v="4"/>
    <x v="1"/>
    <x v="1"/>
  </r>
  <r>
    <x v="3000"/>
    <x v="0"/>
    <x v="0"/>
    <x v="1"/>
    <x v="0"/>
    <x v="7"/>
    <x v="7"/>
    <x v="7"/>
    <x v="2965"/>
    <x v="2981"/>
    <x v="2981"/>
    <x v="2926"/>
    <x v="2915"/>
    <x v="3000"/>
    <x v="2996"/>
    <x v="1720"/>
    <x v="0"/>
    <x v="708"/>
    <x v="38"/>
    <x v="10"/>
    <x v="149"/>
    <x v="2"/>
    <x v="4"/>
    <x v="5"/>
    <x v="0"/>
    <x v="0"/>
  </r>
  <r>
    <x v="3001"/>
    <x v="2"/>
    <x v="0"/>
    <x v="2"/>
    <x v="3"/>
    <x v="3"/>
    <x v="3"/>
    <x v="3"/>
    <x v="2966"/>
    <x v="2982"/>
    <x v="2982"/>
    <x v="2927"/>
    <x v="2916"/>
    <x v="3001"/>
    <x v="2997"/>
    <x v="2"/>
    <x v="0"/>
    <x v="1"/>
    <x v="1"/>
    <x v="5"/>
    <x v="284"/>
    <x v="0"/>
    <x v="9"/>
    <x v="2"/>
    <x v="1"/>
    <x v="1"/>
  </r>
  <r>
    <x v="3002"/>
    <x v="2"/>
    <x v="0"/>
    <x v="0"/>
    <x v="0"/>
    <x v="7"/>
    <x v="7"/>
    <x v="7"/>
    <x v="2967"/>
    <x v="2983"/>
    <x v="2983"/>
    <x v="2928"/>
    <x v="2917"/>
    <x v="3002"/>
    <x v="2998"/>
    <x v="1721"/>
    <x v="0"/>
    <x v="1"/>
    <x v="1"/>
    <x v="1"/>
    <x v="335"/>
    <x v="1"/>
    <x v="10"/>
    <x v="3"/>
    <x v="1"/>
    <x v="1"/>
  </r>
  <r>
    <x v="3003"/>
    <x v="0"/>
    <x v="0"/>
    <x v="0"/>
    <x v="0"/>
    <x v="4"/>
    <x v="4"/>
    <x v="4"/>
    <x v="2968"/>
    <x v="2984"/>
    <x v="2984"/>
    <x v="2929"/>
    <x v="2918"/>
    <x v="3003"/>
    <x v="2999"/>
    <x v="1722"/>
    <x v="0"/>
    <x v="709"/>
    <x v="116"/>
    <x v="1"/>
    <x v="156"/>
    <x v="2"/>
    <x v="5"/>
    <x v="1"/>
    <x v="0"/>
    <x v="1"/>
  </r>
  <r>
    <x v="3004"/>
    <x v="1"/>
    <x v="1"/>
    <x v="2"/>
    <x v="0"/>
    <x v="7"/>
    <x v="7"/>
    <x v="7"/>
    <x v="2969"/>
    <x v="2985"/>
    <x v="2985"/>
    <x v="2930"/>
    <x v="2919"/>
    <x v="3004"/>
    <x v="3000"/>
    <x v="1723"/>
    <x v="0"/>
    <x v="1"/>
    <x v="1"/>
    <x v="6"/>
    <x v="372"/>
    <x v="4"/>
    <x v="1"/>
    <x v="7"/>
    <x v="0"/>
    <x v="1"/>
  </r>
  <r>
    <x v="3005"/>
    <x v="1"/>
    <x v="1"/>
    <x v="2"/>
    <x v="3"/>
    <x v="3"/>
    <x v="3"/>
    <x v="3"/>
    <x v="2970"/>
    <x v="2986"/>
    <x v="1615"/>
    <x v="2931"/>
    <x v="2920"/>
    <x v="3005"/>
    <x v="3001"/>
    <x v="2"/>
    <x v="0"/>
    <x v="1"/>
    <x v="1"/>
    <x v="5"/>
    <x v="257"/>
    <x v="2"/>
    <x v="0"/>
    <x v="5"/>
    <x v="0"/>
    <x v="2"/>
  </r>
  <r>
    <x v="3006"/>
    <x v="1"/>
    <x v="0"/>
    <x v="2"/>
    <x v="0"/>
    <x v="6"/>
    <x v="6"/>
    <x v="6"/>
    <x v="2971"/>
    <x v="2987"/>
    <x v="2986"/>
    <x v="2932"/>
    <x v="2921"/>
    <x v="3006"/>
    <x v="3002"/>
    <x v="1724"/>
    <x v="0"/>
    <x v="1"/>
    <x v="1"/>
    <x v="6"/>
    <x v="191"/>
    <x v="5"/>
    <x v="8"/>
    <x v="3"/>
    <x v="1"/>
    <x v="2"/>
  </r>
  <r>
    <x v="3007"/>
    <x v="4"/>
    <x v="0"/>
    <x v="2"/>
    <x v="0"/>
    <x v="1"/>
    <x v="1"/>
    <x v="1"/>
    <x v="2972"/>
    <x v="2988"/>
    <x v="2987"/>
    <x v="2933"/>
    <x v="2922"/>
    <x v="3007"/>
    <x v="3003"/>
    <x v="1725"/>
    <x v="0"/>
    <x v="1"/>
    <x v="1"/>
    <x v="6"/>
    <x v="427"/>
    <x v="0"/>
    <x v="7"/>
    <x v="1"/>
    <x v="0"/>
    <x v="1"/>
  </r>
  <r>
    <x v="3008"/>
    <x v="4"/>
    <x v="0"/>
    <x v="2"/>
    <x v="0"/>
    <x v="4"/>
    <x v="4"/>
    <x v="4"/>
    <x v="2973"/>
    <x v="2989"/>
    <x v="2988"/>
    <x v="2934"/>
    <x v="2923"/>
    <x v="3008"/>
    <x v="3004"/>
    <x v="1726"/>
    <x v="0"/>
    <x v="1"/>
    <x v="1"/>
    <x v="6"/>
    <x v="285"/>
    <x v="4"/>
    <x v="4"/>
    <x v="11"/>
    <x v="0"/>
    <x v="1"/>
  </r>
  <r>
    <x v="3009"/>
    <x v="0"/>
    <x v="0"/>
    <x v="2"/>
    <x v="0"/>
    <x v="6"/>
    <x v="6"/>
    <x v="6"/>
    <x v="2974"/>
    <x v="2990"/>
    <x v="2989"/>
    <x v="2935"/>
    <x v="2924"/>
    <x v="3009"/>
    <x v="3005"/>
    <x v="1727"/>
    <x v="0"/>
    <x v="710"/>
    <x v="146"/>
    <x v="5"/>
    <x v="381"/>
    <x v="6"/>
    <x v="0"/>
    <x v="7"/>
    <x v="0"/>
    <x v="1"/>
  </r>
  <r>
    <x v="3010"/>
    <x v="2"/>
    <x v="0"/>
    <x v="2"/>
    <x v="3"/>
    <x v="6"/>
    <x v="6"/>
    <x v="6"/>
    <x v="2975"/>
    <x v="2991"/>
    <x v="2990"/>
    <x v="2936"/>
    <x v="2925"/>
    <x v="3010"/>
    <x v="3006"/>
    <x v="2"/>
    <x v="0"/>
    <x v="1"/>
    <x v="1"/>
    <x v="5"/>
    <x v="110"/>
    <x v="0"/>
    <x v="5"/>
    <x v="7"/>
    <x v="0"/>
    <x v="1"/>
  </r>
  <r>
    <x v="3011"/>
    <x v="0"/>
    <x v="1"/>
    <x v="2"/>
    <x v="0"/>
    <x v="7"/>
    <x v="7"/>
    <x v="7"/>
    <x v="2976"/>
    <x v="2992"/>
    <x v="2991"/>
    <x v="2937"/>
    <x v="2926"/>
    <x v="3011"/>
    <x v="3007"/>
    <x v="1728"/>
    <x v="0"/>
    <x v="711"/>
    <x v="84"/>
    <x v="5"/>
    <x v="47"/>
    <x v="6"/>
    <x v="11"/>
    <x v="4"/>
    <x v="1"/>
    <x v="2"/>
  </r>
  <r>
    <x v="3012"/>
    <x v="0"/>
    <x v="0"/>
    <x v="2"/>
    <x v="4"/>
    <x v="5"/>
    <x v="5"/>
    <x v="5"/>
    <x v="2977"/>
    <x v="2993"/>
    <x v="2992"/>
    <x v="2114"/>
    <x v="937"/>
    <x v="3012"/>
    <x v="3008"/>
    <x v="2"/>
    <x v="471"/>
    <x v="712"/>
    <x v="68"/>
    <x v="5"/>
    <x v="445"/>
    <x v="6"/>
    <x v="2"/>
    <x v="11"/>
    <x v="0"/>
    <x v="1"/>
  </r>
  <r>
    <x v="3013"/>
    <x v="4"/>
    <x v="0"/>
    <x v="2"/>
    <x v="0"/>
    <x v="0"/>
    <x v="0"/>
    <x v="0"/>
    <x v="2978"/>
    <x v="2994"/>
    <x v="2993"/>
    <x v="2938"/>
    <x v="2927"/>
    <x v="3013"/>
    <x v="3009"/>
    <x v="1729"/>
    <x v="0"/>
    <x v="1"/>
    <x v="1"/>
    <x v="6"/>
    <x v="231"/>
    <x v="6"/>
    <x v="4"/>
    <x v="2"/>
    <x v="1"/>
    <x v="1"/>
  </r>
  <r>
    <x v="3014"/>
    <x v="4"/>
    <x v="0"/>
    <x v="1"/>
    <x v="0"/>
    <x v="0"/>
    <x v="0"/>
    <x v="0"/>
    <x v="2979"/>
    <x v="2995"/>
    <x v="2994"/>
    <x v="2939"/>
    <x v="2928"/>
    <x v="3014"/>
    <x v="3010"/>
    <x v="1730"/>
    <x v="0"/>
    <x v="1"/>
    <x v="1"/>
    <x v="10"/>
    <x v="236"/>
    <x v="6"/>
    <x v="7"/>
    <x v="5"/>
    <x v="0"/>
    <x v="0"/>
  </r>
  <r>
    <x v="3015"/>
    <x v="0"/>
    <x v="0"/>
    <x v="2"/>
    <x v="0"/>
    <x v="0"/>
    <x v="0"/>
    <x v="0"/>
    <x v="2980"/>
    <x v="2996"/>
    <x v="1866"/>
    <x v="2940"/>
    <x v="2929"/>
    <x v="3015"/>
    <x v="3011"/>
    <x v="1731"/>
    <x v="0"/>
    <x v="713"/>
    <x v="30"/>
    <x v="5"/>
    <x v="345"/>
    <x v="1"/>
    <x v="9"/>
    <x v="1"/>
    <x v="0"/>
    <x v="2"/>
  </r>
  <r>
    <x v="3016"/>
    <x v="1"/>
    <x v="0"/>
    <x v="4"/>
    <x v="4"/>
    <x v="7"/>
    <x v="7"/>
    <x v="7"/>
    <x v="2981"/>
    <x v="2997"/>
    <x v="2995"/>
    <x v="2941"/>
    <x v="687"/>
    <x v="3016"/>
    <x v="3012"/>
    <x v="2"/>
    <x v="472"/>
    <x v="1"/>
    <x v="1"/>
    <x v="7"/>
    <x v="271"/>
    <x v="4"/>
    <x v="2"/>
    <x v="0"/>
    <x v="0"/>
    <x v="1"/>
  </r>
  <r>
    <x v="3017"/>
    <x v="1"/>
    <x v="0"/>
    <x v="2"/>
    <x v="3"/>
    <x v="6"/>
    <x v="6"/>
    <x v="6"/>
    <x v="289"/>
    <x v="2998"/>
    <x v="2996"/>
    <x v="2942"/>
    <x v="2930"/>
    <x v="3017"/>
    <x v="3013"/>
    <x v="2"/>
    <x v="0"/>
    <x v="1"/>
    <x v="1"/>
    <x v="5"/>
    <x v="453"/>
    <x v="4"/>
    <x v="0"/>
    <x v="3"/>
    <x v="1"/>
    <x v="2"/>
  </r>
  <r>
    <x v="3018"/>
    <x v="3"/>
    <x v="0"/>
    <x v="0"/>
    <x v="0"/>
    <x v="6"/>
    <x v="6"/>
    <x v="6"/>
    <x v="2982"/>
    <x v="2999"/>
    <x v="2997"/>
    <x v="2943"/>
    <x v="2931"/>
    <x v="3018"/>
    <x v="3014"/>
    <x v="1732"/>
    <x v="0"/>
    <x v="1"/>
    <x v="1"/>
    <x v="0"/>
    <x v="261"/>
    <x v="5"/>
    <x v="0"/>
    <x v="2"/>
    <x v="1"/>
    <x v="1"/>
  </r>
  <r>
    <x v="3019"/>
    <x v="4"/>
    <x v="0"/>
    <x v="0"/>
    <x v="4"/>
    <x v="6"/>
    <x v="6"/>
    <x v="6"/>
    <x v="2983"/>
    <x v="3000"/>
    <x v="2998"/>
    <x v="2944"/>
    <x v="2932"/>
    <x v="3019"/>
    <x v="3015"/>
    <x v="2"/>
    <x v="473"/>
    <x v="1"/>
    <x v="1"/>
    <x v="1"/>
    <x v="434"/>
    <x v="6"/>
    <x v="3"/>
    <x v="1"/>
    <x v="0"/>
    <x v="1"/>
  </r>
  <r>
    <x v="3020"/>
    <x v="0"/>
    <x v="0"/>
    <x v="2"/>
    <x v="0"/>
    <x v="5"/>
    <x v="5"/>
    <x v="5"/>
    <x v="2984"/>
    <x v="3001"/>
    <x v="2999"/>
    <x v="2945"/>
    <x v="2933"/>
    <x v="3020"/>
    <x v="3016"/>
    <x v="1733"/>
    <x v="0"/>
    <x v="714"/>
    <x v="132"/>
    <x v="6"/>
    <x v="250"/>
    <x v="4"/>
    <x v="3"/>
    <x v="11"/>
    <x v="0"/>
    <x v="1"/>
  </r>
  <r>
    <x v="3021"/>
    <x v="2"/>
    <x v="0"/>
    <x v="1"/>
    <x v="3"/>
    <x v="3"/>
    <x v="3"/>
    <x v="3"/>
    <x v="2985"/>
    <x v="3002"/>
    <x v="3000"/>
    <x v="2946"/>
    <x v="2934"/>
    <x v="3021"/>
    <x v="3017"/>
    <x v="2"/>
    <x v="0"/>
    <x v="1"/>
    <x v="1"/>
    <x v="8"/>
    <x v="187"/>
    <x v="0"/>
    <x v="6"/>
    <x v="5"/>
    <x v="0"/>
    <x v="0"/>
  </r>
  <r>
    <x v="3022"/>
    <x v="4"/>
    <x v="1"/>
    <x v="0"/>
    <x v="0"/>
    <x v="7"/>
    <x v="7"/>
    <x v="7"/>
    <x v="2986"/>
    <x v="3003"/>
    <x v="3001"/>
    <x v="2947"/>
    <x v="2935"/>
    <x v="3022"/>
    <x v="3018"/>
    <x v="1734"/>
    <x v="0"/>
    <x v="1"/>
    <x v="1"/>
    <x v="1"/>
    <x v="216"/>
    <x v="2"/>
    <x v="9"/>
    <x v="5"/>
    <x v="0"/>
    <x v="1"/>
  </r>
  <r>
    <x v="3023"/>
    <x v="4"/>
    <x v="0"/>
    <x v="0"/>
    <x v="0"/>
    <x v="5"/>
    <x v="5"/>
    <x v="5"/>
    <x v="2987"/>
    <x v="3004"/>
    <x v="3002"/>
    <x v="2948"/>
    <x v="2936"/>
    <x v="3023"/>
    <x v="3019"/>
    <x v="1735"/>
    <x v="0"/>
    <x v="1"/>
    <x v="1"/>
    <x v="1"/>
    <x v="31"/>
    <x v="0"/>
    <x v="1"/>
    <x v="1"/>
    <x v="0"/>
    <x v="0"/>
  </r>
  <r>
    <x v="3024"/>
    <x v="0"/>
    <x v="1"/>
    <x v="2"/>
    <x v="0"/>
    <x v="1"/>
    <x v="1"/>
    <x v="1"/>
    <x v="2988"/>
    <x v="3005"/>
    <x v="3003"/>
    <x v="2949"/>
    <x v="2937"/>
    <x v="3024"/>
    <x v="3020"/>
    <x v="1736"/>
    <x v="0"/>
    <x v="715"/>
    <x v="147"/>
    <x v="5"/>
    <x v="486"/>
    <x v="2"/>
    <x v="2"/>
    <x v="5"/>
    <x v="0"/>
    <x v="2"/>
  </r>
  <r>
    <x v="3025"/>
    <x v="2"/>
    <x v="0"/>
    <x v="0"/>
    <x v="0"/>
    <x v="5"/>
    <x v="5"/>
    <x v="5"/>
    <x v="2989"/>
    <x v="3006"/>
    <x v="3004"/>
    <x v="2950"/>
    <x v="2938"/>
    <x v="3025"/>
    <x v="3021"/>
    <x v="1737"/>
    <x v="0"/>
    <x v="1"/>
    <x v="1"/>
    <x v="1"/>
    <x v="250"/>
    <x v="4"/>
    <x v="3"/>
    <x v="9"/>
    <x v="2"/>
    <x v="0"/>
  </r>
  <r>
    <x v="3026"/>
    <x v="1"/>
    <x v="1"/>
    <x v="0"/>
    <x v="0"/>
    <x v="2"/>
    <x v="2"/>
    <x v="2"/>
    <x v="2990"/>
    <x v="3007"/>
    <x v="3005"/>
    <x v="2951"/>
    <x v="2939"/>
    <x v="3026"/>
    <x v="3022"/>
    <x v="1738"/>
    <x v="0"/>
    <x v="1"/>
    <x v="1"/>
    <x v="1"/>
    <x v="46"/>
    <x v="0"/>
    <x v="1"/>
    <x v="8"/>
    <x v="1"/>
    <x v="1"/>
  </r>
  <r>
    <x v="3027"/>
    <x v="2"/>
    <x v="0"/>
    <x v="2"/>
    <x v="3"/>
    <x v="4"/>
    <x v="4"/>
    <x v="4"/>
    <x v="2991"/>
    <x v="3008"/>
    <x v="3006"/>
    <x v="2952"/>
    <x v="2940"/>
    <x v="3027"/>
    <x v="3023"/>
    <x v="2"/>
    <x v="0"/>
    <x v="1"/>
    <x v="1"/>
    <x v="5"/>
    <x v="323"/>
    <x v="4"/>
    <x v="1"/>
    <x v="9"/>
    <x v="2"/>
    <x v="1"/>
  </r>
  <r>
    <x v="3028"/>
    <x v="1"/>
    <x v="0"/>
    <x v="0"/>
    <x v="0"/>
    <x v="1"/>
    <x v="1"/>
    <x v="1"/>
    <x v="2992"/>
    <x v="3009"/>
    <x v="3007"/>
    <x v="2953"/>
    <x v="2941"/>
    <x v="3028"/>
    <x v="3024"/>
    <x v="1739"/>
    <x v="0"/>
    <x v="1"/>
    <x v="1"/>
    <x v="1"/>
    <x v="350"/>
    <x v="6"/>
    <x v="2"/>
    <x v="2"/>
    <x v="1"/>
    <x v="1"/>
  </r>
  <r>
    <x v="3029"/>
    <x v="2"/>
    <x v="0"/>
    <x v="2"/>
    <x v="3"/>
    <x v="2"/>
    <x v="2"/>
    <x v="2"/>
    <x v="2993"/>
    <x v="3010"/>
    <x v="3008"/>
    <x v="2954"/>
    <x v="2942"/>
    <x v="3029"/>
    <x v="3025"/>
    <x v="2"/>
    <x v="0"/>
    <x v="1"/>
    <x v="1"/>
    <x v="5"/>
    <x v="199"/>
    <x v="6"/>
    <x v="8"/>
    <x v="1"/>
    <x v="0"/>
    <x v="2"/>
  </r>
  <r>
    <x v="3030"/>
    <x v="2"/>
    <x v="0"/>
    <x v="0"/>
    <x v="3"/>
    <x v="6"/>
    <x v="6"/>
    <x v="6"/>
    <x v="2994"/>
    <x v="3011"/>
    <x v="3009"/>
    <x v="2955"/>
    <x v="2943"/>
    <x v="3030"/>
    <x v="3026"/>
    <x v="2"/>
    <x v="0"/>
    <x v="1"/>
    <x v="1"/>
    <x v="0"/>
    <x v="384"/>
    <x v="1"/>
    <x v="5"/>
    <x v="3"/>
    <x v="1"/>
    <x v="0"/>
  </r>
  <r>
    <x v="3031"/>
    <x v="2"/>
    <x v="0"/>
    <x v="0"/>
    <x v="3"/>
    <x v="0"/>
    <x v="0"/>
    <x v="0"/>
    <x v="2995"/>
    <x v="3012"/>
    <x v="3010"/>
    <x v="2956"/>
    <x v="2944"/>
    <x v="3031"/>
    <x v="3027"/>
    <x v="2"/>
    <x v="0"/>
    <x v="1"/>
    <x v="1"/>
    <x v="0"/>
    <x v="419"/>
    <x v="6"/>
    <x v="1"/>
    <x v="9"/>
    <x v="2"/>
    <x v="1"/>
  </r>
  <r>
    <x v="3032"/>
    <x v="0"/>
    <x v="0"/>
    <x v="0"/>
    <x v="4"/>
    <x v="4"/>
    <x v="4"/>
    <x v="4"/>
    <x v="2996"/>
    <x v="3013"/>
    <x v="3011"/>
    <x v="2957"/>
    <x v="2945"/>
    <x v="3032"/>
    <x v="3028"/>
    <x v="2"/>
    <x v="474"/>
    <x v="716"/>
    <x v="4"/>
    <x v="1"/>
    <x v="367"/>
    <x v="0"/>
    <x v="4"/>
    <x v="1"/>
    <x v="0"/>
    <x v="1"/>
  </r>
  <r>
    <x v="3033"/>
    <x v="0"/>
    <x v="0"/>
    <x v="2"/>
    <x v="0"/>
    <x v="1"/>
    <x v="1"/>
    <x v="1"/>
    <x v="2997"/>
    <x v="3014"/>
    <x v="3012"/>
    <x v="2958"/>
    <x v="2946"/>
    <x v="3033"/>
    <x v="3029"/>
    <x v="1740"/>
    <x v="0"/>
    <x v="717"/>
    <x v="144"/>
    <x v="5"/>
    <x v="448"/>
    <x v="0"/>
    <x v="9"/>
    <x v="2"/>
    <x v="1"/>
    <x v="1"/>
  </r>
  <r>
    <x v="3034"/>
    <x v="1"/>
    <x v="0"/>
    <x v="2"/>
    <x v="3"/>
    <x v="2"/>
    <x v="2"/>
    <x v="2"/>
    <x v="2978"/>
    <x v="3015"/>
    <x v="3013"/>
    <x v="2959"/>
    <x v="2947"/>
    <x v="3034"/>
    <x v="3030"/>
    <x v="2"/>
    <x v="0"/>
    <x v="1"/>
    <x v="1"/>
    <x v="5"/>
    <x v="481"/>
    <x v="5"/>
    <x v="11"/>
    <x v="0"/>
    <x v="0"/>
    <x v="1"/>
  </r>
  <r>
    <x v="3035"/>
    <x v="0"/>
    <x v="0"/>
    <x v="1"/>
    <x v="0"/>
    <x v="7"/>
    <x v="7"/>
    <x v="7"/>
    <x v="2998"/>
    <x v="3016"/>
    <x v="3014"/>
    <x v="2960"/>
    <x v="2948"/>
    <x v="3035"/>
    <x v="3031"/>
    <x v="1741"/>
    <x v="0"/>
    <x v="718"/>
    <x v="149"/>
    <x v="10"/>
    <x v="137"/>
    <x v="1"/>
    <x v="0"/>
    <x v="7"/>
    <x v="0"/>
    <x v="0"/>
  </r>
  <r>
    <x v="3036"/>
    <x v="4"/>
    <x v="0"/>
    <x v="1"/>
    <x v="0"/>
    <x v="0"/>
    <x v="0"/>
    <x v="0"/>
    <x v="2999"/>
    <x v="3017"/>
    <x v="3015"/>
    <x v="2961"/>
    <x v="2949"/>
    <x v="3036"/>
    <x v="3032"/>
    <x v="1742"/>
    <x v="0"/>
    <x v="1"/>
    <x v="1"/>
    <x v="10"/>
    <x v="354"/>
    <x v="6"/>
    <x v="2"/>
    <x v="4"/>
    <x v="1"/>
    <x v="0"/>
  </r>
  <r>
    <x v="3037"/>
    <x v="0"/>
    <x v="1"/>
    <x v="1"/>
    <x v="0"/>
    <x v="5"/>
    <x v="5"/>
    <x v="5"/>
    <x v="3000"/>
    <x v="3018"/>
    <x v="3016"/>
    <x v="2962"/>
    <x v="2950"/>
    <x v="3037"/>
    <x v="3033"/>
    <x v="1743"/>
    <x v="0"/>
    <x v="719"/>
    <x v="56"/>
    <x v="8"/>
    <x v="97"/>
    <x v="6"/>
    <x v="7"/>
    <x v="5"/>
    <x v="0"/>
    <x v="0"/>
  </r>
  <r>
    <x v="3038"/>
    <x v="4"/>
    <x v="0"/>
    <x v="1"/>
    <x v="0"/>
    <x v="3"/>
    <x v="3"/>
    <x v="3"/>
    <x v="3001"/>
    <x v="3019"/>
    <x v="3017"/>
    <x v="2963"/>
    <x v="2951"/>
    <x v="3038"/>
    <x v="3034"/>
    <x v="1744"/>
    <x v="0"/>
    <x v="1"/>
    <x v="1"/>
    <x v="10"/>
    <x v="104"/>
    <x v="1"/>
    <x v="0"/>
    <x v="7"/>
    <x v="0"/>
    <x v="0"/>
  </r>
  <r>
    <x v="3039"/>
    <x v="4"/>
    <x v="0"/>
    <x v="2"/>
    <x v="0"/>
    <x v="0"/>
    <x v="0"/>
    <x v="0"/>
    <x v="3002"/>
    <x v="3020"/>
    <x v="3018"/>
    <x v="2964"/>
    <x v="2952"/>
    <x v="3039"/>
    <x v="3035"/>
    <x v="1745"/>
    <x v="0"/>
    <x v="1"/>
    <x v="1"/>
    <x v="6"/>
    <x v="29"/>
    <x v="5"/>
    <x v="6"/>
    <x v="2"/>
    <x v="1"/>
    <x v="1"/>
  </r>
  <r>
    <x v="3040"/>
    <x v="0"/>
    <x v="0"/>
    <x v="2"/>
    <x v="0"/>
    <x v="1"/>
    <x v="1"/>
    <x v="1"/>
    <x v="3003"/>
    <x v="271"/>
    <x v="3019"/>
    <x v="2965"/>
    <x v="443"/>
    <x v="3040"/>
    <x v="3036"/>
    <x v="1746"/>
    <x v="0"/>
    <x v="720"/>
    <x v="90"/>
    <x v="5"/>
    <x v="410"/>
    <x v="1"/>
    <x v="0"/>
    <x v="3"/>
    <x v="1"/>
    <x v="2"/>
  </r>
  <r>
    <x v="3041"/>
    <x v="4"/>
    <x v="1"/>
    <x v="0"/>
    <x v="0"/>
    <x v="3"/>
    <x v="3"/>
    <x v="3"/>
    <x v="3004"/>
    <x v="3021"/>
    <x v="3020"/>
    <x v="2966"/>
    <x v="2953"/>
    <x v="3041"/>
    <x v="3037"/>
    <x v="1747"/>
    <x v="0"/>
    <x v="1"/>
    <x v="1"/>
    <x v="1"/>
    <x v="47"/>
    <x v="6"/>
    <x v="11"/>
    <x v="7"/>
    <x v="0"/>
    <x v="1"/>
  </r>
  <r>
    <x v="3042"/>
    <x v="4"/>
    <x v="0"/>
    <x v="0"/>
    <x v="0"/>
    <x v="5"/>
    <x v="5"/>
    <x v="5"/>
    <x v="3005"/>
    <x v="3022"/>
    <x v="3021"/>
    <x v="2967"/>
    <x v="2954"/>
    <x v="3042"/>
    <x v="3038"/>
    <x v="1748"/>
    <x v="0"/>
    <x v="1"/>
    <x v="1"/>
    <x v="1"/>
    <x v="370"/>
    <x v="1"/>
    <x v="6"/>
    <x v="5"/>
    <x v="0"/>
    <x v="1"/>
  </r>
  <r>
    <x v="3043"/>
    <x v="2"/>
    <x v="0"/>
    <x v="4"/>
    <x v="3"/>
    <x v="0"/>
    <x v="0"/>
    <x v="0"/>
    <x v="3006"/>
    <x v="3023"/>
    <x v="3022"/>
    <x v="2968"/>
    <x v="2955"/>
    <x v="3043"/>
    <x v="3039"/>
    <x v="2"/>
    <x v="0"/>
    <x v="1"/>
    <x v="1"/>
    <x v="7"/>
    <x v="387"/>
    <x v="3"/>
    <x v="5"/>
    <x v="0"/>
    <x v="0"/>
    <x v="1"/>
  </r>
  <r>
    <x v="3044"/>
    <x v="4"/>
    <x v="0"/>
    <x v="2"/>
    <x v="4"/>
    <x v="1"/>
    <x v="1"/>
    <x v="1"/>
    <x v="3007"/>
    <x v="3024"/>
    <x v="3023"/>
    <x v="2969"/>
    <x v="2956"/>
    <x v="3044"/>
    <x v="3040"/>
    <x v="2"/>
    <x v="475"/>
    <x v="1"/>
    <x v="1"/>
    <x v="6"/>
    <x v="0"/>
    <x v="0"/>
    <x v="0"/>
    <x v="3"/>
    <x v="1"/>
    <x v="1"/>
  </r>
  <r>
    <x v="3045"/>
    <x v="4"/>
    <x v="0"/>
    <x v="2"/>
    <x v="4"/>
    <x v="1"/>
    <x v="1"/>
    <x v="1"/>
    <x v="3008"/>
    <x v="3025"/>
    <x v="3024"/>
    <x v="2970"/>
    <x v="2957"/>
    <x v="3045"/>
    <x v="3041"/>
    <x v="2"/>
    <x v="476"/>
    <x v="1"/>
    <x v="1"/>
    <x v="6"/>
    <x v="46"/>
    <x v="0"/>
    <x v="1"/>
    <x v="3"/>
    <x v="1"/>
    <x v="2"/>
  </r>
  <r>
    <x v="3046"/>
    <x v="0"/>
    <x v="0"/>
    <x v="1"/>
    <x v="0"/>
    <x v="3"/>
    <x v="3"/>
    <x v="3"/>
    <x v="3009"/>
    <x v="3026"/>
    <x v="3025"/>
    <x v="2971"/>
    <x v="2958"/>
    <x v="3046"/>
    <x v="3042"/>
    <x v="1749"/>
    <x v="0"/>
    <x v="721"/>
    <x v="82"/>
    <x v="10"/>
    <x v="187"/>
    <x v="0"/>
    <x v="6"/>
    <x v="2"/>
    <x v="1"/>
    <x v="0"/>
  </r>
  <r>
    <x v="3047"/>
    <x v="0"/>
    <x v="0"/>
    <x v="0"/>
    <x v="4"/>
    <x v="4"/>
    <x v="4"/>
    <x v="4"/>
    <x v="3010"/>
    <x v="3027"/>
    <x v="3026"/>
    <x v="2972"/>
    <x v="2959"/>
    <x v="3047"/>
    <x v="3043"/>
    <x v="2"/>
    <x v="477"/>
    <x v="722"/>
    <x v="81"/>
    <x v="0"/>
    <x v="141"/>
    <x v="4"/>
    <x v="6"/>
    <x v="6"/>
    <x v="2"/>
    <x v="1"/>
  </r>
  <r>
    <x v="3048"/>
    <x v="4"/>
    <x v="1"/>
    <x v="1"/>
    <x v="0"/>
    <x v="1"/>
    <x v="1"/>
    <x v="1"/>
    <x v="3011"/>
    <x v="3028"/>
    <x v="3027"/>
    <x v="2973"/>
    <x v="2960"/>
    <x v="3048"/>
    <x v="3044"/>
    <x v="1750"/>
    <x v="0"/>
    <x v="1"/>
    <x v="1"/>
    <x v="10"/>
    <x v="336"/>
    <x v="1"/>
    <x v="2"/>
    <x v="2"/>
    <x v="1"/>
    <x v="0"/>
  </r>
  <r>
    <x v="3049"/>
    <x v="1"/>
    <x v="0"/>
    <x v="1"/>
    <x v="0"/>
    <x v="5"/>
    <x v="5"/>
    <x v="5"/>
    <x v="3012"/>
    <x v="3029"/>
    <x v="3028"/>
    <x v="2974"/>
    <x v="2961"/>
    <x v="3049"/>
    <x v="3045"/>
    <x v="1751"/>
    <x v="0"/>
    <x v="1"/>
    <x v="1"/>
    <x v="10"/>
    <x v="368"/>
    <x v="3"/>
    <x v="10"/>
    <x v="8"/>
    <x v="1"/>
    <x v="1"/>
  </r>
  <r>
    <x v="3050"/>
    <x v="2"/>
    <x v="0"/>
    <x v="0"/>
    <x v="0"/>
    <x v="4"/>
    <x v="4"/>
    <x v="4"/>
    <x v="3013"/>
    <x v="3030"/>
    <x v="3029"/>
    <x v="2975"/>
    <x v="2962"/>
    <x v="3050"/>
    <x v="3046"/>
    <x v="1752"/>
    <x v="0"/>
    <x v="1"/>
    <x v="1"/>
    <x v="1"/>
    <x v="240"/>
    <x v="4"/>
    <x v="5"/>
    <x v="3"/>
    <x v="1"/>
    <x v="1"/>
  </r>
  <r>
    <x v="3051"/>
    <x v="2"/>
    <x v="0"/>
    <x v="1"/>
    <x v="3"/>
    <x v="3"/>
    <x v="3"/>
    <x v="3"/>
    <x v="3014"/>
    <x v="3031"/>
    <x v="3030"/>
    <x v="2219"/>
    <x v="2963"/>
    <x v="3051"/>
    <x v="3047"/>
    <x v="2"/>
    <x v="0"/>
    <x v="1"/>
    <x v="1"/>
    <x v="8"/>
    <x v="403"/>
    <x v="6"/>
    <x v="9"/>
    <x v="4"/>
    <x v="1"/>
    <x v="0"/>
  </r>
  <r>
    <x v="3052"/>
    <x v="2"/>
    <x v="0"/>
    <x v="0"/>
    <x v="3"/>
    <x v="1"/>
    <x v="1"/>
    <x v="1"/>
    <x v="3015"/>
    <x v="3032"/>
    <x v="3031"/>
    <x v="2976"/>
    <x v="2807"/>
    <x v="3052"/>
    <x v="3048"/>
    <x v="2"/>
    <x v="0"/>
    <x v="1"/>
    <x v="1"/>
    <x v="0"/>
    <x v="326"/>
    <x v="6"/>
    <x v="10"/>
    <x v="8"/>
    <x v="1"/>
    <x v="0"/>
  </r>
  <r>
    <x v="3053"/>
    <x v="4"/>
    <x v="0"/>
    <x v="0"/>
    <x v="4"/>
    <x v="5"/>
    <x v="5"/>
    <x v="5"/>
    <x v="3016"/>
    <x v="3033"/>
    <x v="3032"/>
    <x v="2977"/>
    <x v="2964"/>
    <x v="3053"/>
    <x v="3049"/>
    <x v="2"/>
    <x v="478"/>
    <x v="1"/>
    <x v="1"/>
    <x v="1"/>
    <x v="303"/>
    <x v="0"/>
    <x v="3"/>
    <x v="1"/>
    <x v="0"/>
    <x v="1"/>
  </r>
  <r>
    <x v="3054"/>
    <x v="1"/>
    <x v="0"/>
    <x v="2"/>
    <x v="3"/>
    <x v="6"/>
    <x v="6"/>
    <x v="6"/>
    <x v="3017"/>
    <x v="3034"/>
    <x v="3033"/>
    <x v="231"/>
    <x v="2965"/>
    <x v="3054"/>
    <x v="3050"/>
    <x v="2"/>
    <x v="0"/>
    <x v="1"/>
    <x v="1"/>
    <x v="5"/>
    <x v="432"/>
    <x v="2"/>
    <x v="0"/>
    <x v="1"/>
    <x v="0"/>
    <x v="2"/>
  </r>
  <r>
    <x v="3055"/>
    <x v="3"/>
    <x v="0"/>
    <x v="0"/>
    <x v="0"/>
    <x v="2"/>
    <x v="2"/>
    <x v="2"/>
    <x v="3018"/>
    <x v="3035"/>
    <x v="3034"/>
    <x v="2978"/>
    <x v="2966"/>
    <x v="3055"/>
    <x v="3051"/>
    <x v="1753"/>
    <x v="0"/>
    <x v="1"/>
    <x v="1"/>
    <x v="0"/>
    <x v="166"/>
    <x v="5"/>
    <x v="4"/>
    <x v="1"/>
    <x v="0"/>
    <x v="1"/>
  </r>
  <r>
    <x v="3056"/>
    <x v="1"/>
    <x v="1"/>
    <x v="0"/>
    <x v="0"/>
    <x v="2"/>
    <x v="2"/>
    <x v="2"/>
    <x v="3019"/>
    <x v="3036"/>
    <x v="3035"/>
    <x v="2979"/>
    <x v="2967"/>
    <x v="3056"/>
    <x v="3052"/>
    <x v="1754"/>
    <x v="0"/>
    <x v="1"/>
    <x v="1"/>
    <x v="1"/>
    <x v="110"/>
    <x v="0"/>
    <x v="5"/>
    <x v="5"/>
    <x v="0"/>
    <x v="1"/>
  </r>
  <r>
    <x v="3057"/>
    <x v="4"/>
    <x v="1"/>
    <x v="2"/>
    <x v="0"/>
    <x v="0"/>
    <x v="0"/>
    <x v="0"/>
    <x v="3020"/>
    <x v="3037"/>
    <x v="3036"/>
    <x v="2980"/>
    <x v="2968"/>
    <x v="3057"/>
    <x v="3053"/>
    <x v="1755"/>
    <x v="0"/>
    <x v="1"/>
    <x v="1"/>
    <x v="6"/>
    <x v="252"/>
    <x v="1"/>
    <x v="8"/>
    <x v="3"/>
    <x v="1"/>
    <x v="1"/>
  </r>
  <r>
    <x v="3058"/>
    <x v="0"/>
    <x v="0"/>
    <x v="1"/>
    <x v="0"/>
    <x v="3"/>
    <x v="3"/>
    <x v="3"/>
    <x v="3021"/>
    <x v="3038"/>
    <x v="3037"/>
    <x v="2981"/>
    <x v="2969"/>
    <x v="3058"/>
    <x v="3054"/>
    <x v="1756"/>
    <x v="0"/>
    <x v="723"/>
    <x v="89"/>
    <x v="8"/>
    <x v="156"/>
    <x v="2"/>
    <x v="5"/>
    <x v="2"/>
    <x v="1"/>
    <x v="0"/>
  </r>
  <r>
    <x v="3059"/>
    <x v="1"/>
    <x v="0"/>
    <x v="4"/>
    <x v="4"/>
    <x v="7"/>
    <x v="7"/>
    <x v="7"/>
    <x v="3022"/>
    <x v="3039"/>
    <x v="3038"/>
    <x v="2982"/>
    <x v="2970"/>
    <x v="3059"/>
    <x v="3055"/>
    <x v="2"/>
    <x v="479"/>
    <x v="1"/>
    <x v="1"/>
    <x v="7"/>
    <x v="258"/>
    <x v="1"/>
    <x v="3"/>
    <x v="4"/>
    <x v="1"/>
    <x v="1"/>
  </r>
  <r>
    <x v="3060"/>
    <x v="0"/>
    <x v="1"/>
    <x v="2"/>
    <x v="0"/>
    <x v="3"/>
    <x v="3"/>
    <x v="3"/>
    <x v="3023"/>
    <x v="3040"/>
    <x v="3039"/>
    <x v="2983"/>
    <x v="2971"/>
    <x v="3060"/>
    <x v="3056"/>
    <x v="1757"/>
    <x v="0"/>
    <x v="724"/>
    <x v="65"/>
    <x v="5"/>
    <x v="389"/>
    <x v="0"/>
    <x v="7"/>
    <x v="7"/>
    <x v="0"/>
    <x v="2"/>
  </r>
  <r>
    <x v="3061"/>
    <x v="4"/>
    <x v="0"/>
    <x v="2"/>
    <x v="0"/>
    <x v="2"/>
    <x v="2"/>
    <x v="2"/>
    <x v="3024"/>
    <x v="3041"/>
    <x v="3040"/>
    <x v="2984"/>
    <x v="2972"/>
    <x v="3061"/>
    <x v="147"/>
    <x v="1758"/>
    <x v="0"/>
    <x v="1"/>
    <x v="1"/>
    <x v="6"/>
    <x v="464"/>
    <x v="5"/>
    <x v="10"/>
    <x v="7"/>
    <x v="0"/>
    <x v="1"/>
  </r>
  <r>
    <x v="3062"/>
    <x v="1"/>
    <x v="0"/>
    <x v="1"/>
    <x v="0"/>
    <x v="5"/>
    <x v="5"/>
    <x v="5"/>
    <x v="3025"/>
    <x v="3042"/>
    <x v="3041"/>
    <x v="2985"/>
    <x v="2973"/>
    <x v="3062"/>
    <x v="3057"/>
    <x v="1759"/>
    <x v="0"/>
    <x v="1"/>
    <x v="1"/>
    <x v="10"/>
    <x v="200"/>
    <x v="1"/>
    <x v="7"/>
    <x v="3"/>
    <x v="1"/>
    <x v="1"/>
  </r>
  <r>
    <x v="3063"/>
    <x v="0"/>
    <x v="0"/>
    <x v="1"/>
    <x v="0"/>
    <x v="7"/>
    <x v="7"/>
    <x v="7"/>
    <x v="3026"/>
    <x v="3043"/>
    <x v="3042"/>
    <x v="2986"/>
    <x v="2974"/>
    <x v="3063"/>
    <x v="3058"/>
    <x v="1760"/>
    <x v="0"/>
    <x v="279"/>
    <x v="73"/>
    <x v="8"/>
    <x v="14"/>
    <x v="0"/>
    <x v="6"/>
    <x v="0"/>
    <x v="0"/>
    <x v="0"/>
  </r>
  <r>
    <x v="3064"/>
    <x v="0"/>
    <x v="0"/>
    <x v="0"/>
    <x v="4"/>
    <x v="7"/>
    <x v="7"/>
    <x v="7"/>
    <x v="3027"/>
    <x v="3044"/>
    <x v="3043"/>
    <x v="2987"/>
    <x v="2975"/>
    <x v="3064"/>
    <x v="3059"/>
    <x v="2"/>
    <x v="480"/>
    <x v="725"/>
    <x v="124"/>
    <x v="1"/>
    <x v="296"/>
    <x v="4"/>
    <x v="6"/>
    <x v="0"/>
    <x v="0"/>
    <x v="1"/>
  </r>
  <r>
    <x v="3065"/>
    <x v="4"/>
    <x v="0"/>
    <x v="2"/>
    <x v="0"/>
    <x v="6"/>
    <x v="6"/>
    <x v="6"/>
    <x v="3028"/>
    <x v="3045"/>
    <x v="3044"/>
    <x v="1505"/>
    <x v="2976"/>
    <x v="3065"/>
    <x v="3060"/>
    <x v="1761"/>
    <x v="0"/>
    <x v="1"/>
    <x v="1"/>
    <x v="6"/>
    <x v="171"/>
    <x v="5"/>
    <x v="7"/>
    <x v="6"/>
    <x v="2"/>
    <x v="2"/>
  </r>
  <r>
    <x v="3066"/>
    <x v="0"/>
    <x v="1"/>
    <x v="1"/>
    <x v="0"/>
    <x v="6"/>
    <x v="6"/>
    <x v="6"/>
    <x v="3029"/>
    <x v="3046"/>
    <x v="3045"/>
    <x v="2988"/>
    <x v="2977"/>
    <x v="3066"/>
    <x v="3061"/>
    <x v="1762"/>
    <x v="0"/>
    <x v="726"/>
    <x v="68"/>
    <x v="10"/>
    <x v="437"/>
    <x v="6"/>
    <x v="5"/>
    <x v="3"/>
    <x v="1"/>
    <x v="0"/>
  </r>
  <r>
    <x v="3067"/>
    <x v="1"/>
    <x v="0"/>
    <x v="2"/>
    <x v="4"/>
    <x v="6"/>
    <x v="6"/>
    <x v="6"/>
    <x v="2983"/>
    <x v="3047"/>
    <x v="3046"/>
    <x v="2989"/>
    <x v="2978"/>
    <x v="3067"/>
    <x v="3062"/>
    <x v="2"/>
    <x v="481"/>
    <x v="1"/>
    <x v="1"/>
    <x v="5"/>
    <x v="295"/>
    <x v="2"/>
    <x v="4"/>
    <x v="7"/>
    <x v="0"/>
    <x v="1"/>
  </r>
  <r>
    <x v="3068"/>
    <x v="1"/>
    <x v="0"/>
    <x v="4"/>
    <x v="4"/>
    <x v="0"/>
    <x v="0"/>
    <x v="0"/>
    <x v="3030"/>
    <x v="3048"/>
    <x v="3047"/>
    <x v="2990"/>
    <x v="2979"/>
    <x v="3068"/>
    <x v="3063"/>
    <x v="2"/>
    <x v="482"/>
    <x v="1"/>
    <x v="1"/>
    <x v="7"/>
    <x v="482"/>
    <x v="4"/>
    <x v="2"/>
    <x v="1"/>
    <x v="0"/>
    <x v="1"/>
  </r>
  <r>
    <x v="3069"/>
    <x v="4"/>
    <x v="0"/>
    <x v="4"/>
    <x v="4"/>
    <x v="5"/>
    <x v="5"/>
    <x v="5"/>
    <x v="3031"/>
    <x v="3049"/>
    <x v="3048"/>
    <x v="2991"/>
    <x v="2980"/>
    <x v="3069"/>
    <x v="3064"/>
    <x v="2"/>
    <x v="483"/>
    <x v="1"/>
    <x v="1"/>
    <x v="9"/>
    <x v="188"/>
    <x v="0"/>
    <x v="5"/>
    <x v="9"/>
    <x v="2"/>
    <x v="1"/>
  </r>
  <r>
    <x v="3070"/>
    <x v="4"/>
    <x v="0"/>
    <x v="2"/>
    <x v="0"/>
    <x v="6"/>
    <x v="6"/>
    <x v="6"/>
    <x v="3032"/>
    <x v="3050"/>
    <x v="3049"/>
    <x v="2992"/>
    <x v="2981"/>
    <x v="3070"/>
    <x v="3065"/>
    <x v="1763"/>
    <x v="0"/>
    <x v="1"/>
    <x v="1"/>
    <x v="6"/>
    <x v="199"/>
    <x v="6"/>
    <x v="8"/>
    <x v="11"/>
    <x v="0"/>
    <x v="1"/>
  </r>
  <r>
    <x v="3071"/>
    <x v="2"/>
    <x v="0"/>
    <x v="2"/>
    <x v="3"/>
    <x v="4"/>
    <x v="4"/>
    <x v="4"/>
    <x v="3033"/>
    <x v="3051"/>
    <x v="3050"/>
    <x v="2993"/>
    <x v="2982"/>
    <x v="3071"/>
    <x v="3066"/>
    <x v="2"/>
    <x v="0"/>
    <x v="1"/>
    <x v="1"/>
    <x v="5"/>
    <x v="385"/>
    <x v="3"/>
    <x v="0"/>
    <x v="0"/>
    <x v="0"/>
    <x v="1"/>
  </r>
  <r>
    <x v="3072"/>
    <x v="1"/>
    <x v="0"/>
    <x v="3"/>
    <x v="3"/>
    <x v="7"/>
    <x v="7"/>
    <x v="7"/>
    <x v="3034"/>
    <x v="3052"/>
    <x v="3051"/>
    <x v="2994"/>
    <x v="2983"/>
    <x v="3072"/>
    <x v="3067"/>
    <x v="2"/>
    <x v="0"/>
    <x v="1"/>
    <x v="1"/>
    <x v="5"/>
    <x v="398"/>
    <x v="4"/>
    <x v="11"/>
    <x v="7"/>
    <x v="0"/>
    <x v="1"/>
  </r>
  <r>
    <x v="3073"/>
    <x v="0"/>
    <x v="0"/>
    <x v="4"/>
    <x v="4"/>
    <x v="1"/>
    <x v="1"/>
    <x v="1"/>
    <x v="3035"/>
    <x v="3053"/>
    <x v="3052"/>
    <x v="2995"/>
    <x v="2984"/>
    <x v="3073"/>
    <x v="3068"/>
    <x v="2"/>
    <x v="484"/>
    <x v="727"/>
    <x v="110"/>
    <x v="9"/>
    <x v="156"/>
    <x v="2"/>
    <x v="5"/>
    <x v="7"/>
    <x v="0"/>
    <x v="1"/>
  </r>
  <r>
    <x v="3074"/>
    <x v="2"/>
    <x v="0"/>
    <x v="4"/>
    <x v="3"/>
    <x v="2"/>
    <x v="2"/>
    <x v="2"/>
    <x v="3036"/>
    <x v="3054"/>
    <x v="3053"/>
    <x v="2996"/>
    <x v="2985"/>
    <x v="3074"/>
    <x v="3069"/>
    <x v="2"/>
    <x v="0"/>
    <x v="1"/>
    <x v="1"/>
    <x v="7"/>
    <x v="94"/>
    <x v="4"/>
    <x v="10"/>
    <x v="0"/>
    <x v="0"/>
    <x v="1"/>
  </r>
  <r>
    <x v="3075"/>
    <x v="2"/>
    <x v="0"/>
    <x v="0"/>
    <x v="0"/>
    <x v="5"/>
    <x v="5"/>
    <x v="5"/>
    <x v="3037"/>
    <x v="3055"/>
    <x v="3054"/>
    <x v="2997"/>
    <x v="2986"/>
    <x v="3075"/>
    <x v="3070"/>
    <x v="1764"/>
    <x v="0"/>
    <x v="1"/>
    <x v="1"/>
    <x v="1"/>
    <x v="316"/>
    <x v="3"/>
    <x v="1"/>
    <x v="8"/>
    <x v="1"/>
    <x v="0"/>
  </r>
  <r>
    <x v="3076"/>
    <x v="1"/>
    <x v="0"/>
    <x v="3"/>
    <x v="3"/>
    <x v="3"/>
    <x v="3"/>
    <x v="3"/>
    <x v="3038"/>
    <x v="3056"/>
    <x v="3055"/>
    <x v="2998"/>
    <x v="2476"/>
    <x v="3076"/>
    <x v="3071"/>
    <x v="2"/>
    <x v="0"/>
    <x v="1"/>
    <x v="1"/>
    <x v="5"/>
    <x v="242"/>
    <x v="0"/>
    <x v="5"/>
    <x v="4"/>
    <x v="1"/>
    <x v="2"/>
  </r>
  <r>
    <x v="3077"/>
    <x v="4"/>
    <x v="0"/>
    <x v="3"/>
    <x v="0"/>
    <x v="2"/>
    <x v="2"/>
    <x v="2"/>
    <x v="3039"/>
    <x v="3057"/>
    <x v="3056"/>
    <x v="2999"/>
    <x v="2987"/>
    <x v="3077"/>
    <x v="3072"/>
    <x v="1765"/>
    <x v="0"/>
    <x v="1"/>
    <x v="1"/>
    <x v="6"/>
    <x v="258"/>
    <x v="1"/>
    <x v="3"/>
    <x v="10"/>
    <x v="0"/>
    <x v="1"/>
  </r>
  <r>
    <x v="3078"/>
    <x v="1"/>
    <x v="0"/>
    <x v="3"/>
    <x v="3"/>
    <x v="2"/>
    <x v="2"/>
    <x v="2"/>
    <x v="3040"/>
    <x v="3058"/>
    <x v="3057"/>
    <x v="3000"/>
    <x v="2988"/>
    <x v="3078"/>
    <x v="3073"/>
    <x v="2"/>
    <x v="0"/>
    <x v="1"/>
    <x v="1"/>
    <x v="5"/>
    <x v="100"/>
    <x v="1"/>
    <x v="1"/>
    <x v="3"/>
    <x v="1"/>
    <x v="2"/>
  </r>
  <r>
    <x v="3079"/>
    <x v="0"/>
    <x v="0"/>
    <x v="3"/>
    <x v="0"/>
    <x v="7"/>
    <x v="7"/>
    <x v="7"/>
    <x v="3041"/>
    <x v="3059"/>
    <x v="3058"/>
    <x v="3001"/>
    <x v="2989"/>
    <x v="3079"/>
    <x v="3074"/>
    <x v="1766"/>
    <x v="0"/>
    <x v="728"/>
    <x v="32"/>
    <x v="5"/>
    <x v="76"/>
    <x v="2"/>
    <x v="1"/>
    <x v="0"/>
    <x v="0"/>
    <x v="2"/>
  </r>
  <r>
    <x v="3080"/>
    <x v="0"/>
    <x v="0"/>
    <x v="1"/>
    <x v="0"/>
    <x v="4"/>
    <x v="4"/>
    <x v="4"/>
    <x v="2352"/>
    <x v="3060"/>
    <x v="3059"/>
    <x v="3002"/>
    <x v="2990"/>
    <x v="3080"/>
    <x v="3075"/>
    <x v="1767"/>
    <x v="0"/>
    <x v="729"/>
    <x v="58"/>
    <x v="10"/>
    <x v="472"/>
    <x v="5"/>
    <x v="11"/>
    <x v="3"/>
    <x v="1"/>
    <x v="0"/>
  </r>
  <r>
    <x v="3081"/>
    <x v="0"/>
    <x v="0"/>
    <x v="1"/>
    <x v="0"/>
    <x v="7"/>
    <x v="7"/>
    <x v="7"/>
    <x v="3042"/>
    <x v="3061"/>
    <x v="3060"/>
    <x v="3003"/>
    <x v="2991"/>
    <x v="3081"/>
    <x v="3076"/>
    <x v="1768"/>
    <x v="0"/>
    <x v="730"/>
    <x v="114"/>
    <x v="8"/>
    <x v="46"/>
    <x v="0"/>
    <x v="1"/>
    <x v="1"/>
    <x v="0"/>
    <x v="0"/>
  </r>
  <r>
    <x v="3082"/>
    <x v="0"/>
    <x v="1"/>
    <x v="0"/>
    <x v="0"/>
    <x v="3"/>
    <x v="3"/>
    <x v="3"/>
    <x v="3043"/>
    <x v="3062"/>
    <x v="3061"/>
    <x v="3004"/>
    <x v="2992"/>
    <x v="3082"/>
    <x v="3077"/>
    <x v="1769"/>
    <x v="0"/>
    <x v="731"/>
    <x v="56"/>
    <x v="1"/>
    <x v="371"/>
    <x v="4"/>
    <x v="5"/>
    <x v="2"/>
    <x v="1"/>
    <x v="1"/>
  </r>
  <r>
    <x v="3083"/>
    <x v="4"/>
    <x v="0"/>
    <x v="0"/>
    <x v="4"/>
    <x v="6"/>
    <x v="6"/>
    <x v="6"/>
    <x v="3044"/>
    <x v="3063"/>
    <x v="3062"/>
    <x v="1243"/>
    <x v="2993"/>
    <x v="3083"/>
    <x v="3078"/>
    <x v="2"/>
    <x v="485"/>
    <x v="1"/>
    <x v="1"/>
    <x v="1"/>
    <x v="148"/>
    <x v="3"/>
    <x v="3"/>
    <x v="7"/>
    <x v="0"/>
    <x v="1"/>
  </r>
  <r>
    <x v="3084"/>
    <x v="1"/>
    <x v="0"/>
    <x v="4"/>
    <x v="4"/>
    <x v="3"/>
    <x v="3"/>
    <x v="3"/>
    <x v="3045"/>
    <x v="3064"/>
    <x v="3063"/>
    <x v="3005"/>
    <x v="1542"/>
    <x v="3084"/>
    <x v="3079"/>
    <x v="2"/>
    <x v="486"/>
    <x v="1"/>
    <x v="1"/>
    <x v="7"/>
    <x v="377"/>
    <x v="6"/>
    <x v="7"/>
    <x v="7"/>
    <x v="0"/>
    <x v="1"/>
  </r>
  <r>
    <x v="3085"/>
    <x v="0"/>
    <x v="0"/>
    <x v="4"/>
    <x v="4"/>
    <x v="2"/>
    <x v="2"/>
    <x v="2"/>
    <x v="3046"/>
    <x v="3065"/>
    <x v="3064"/>
    <x v="3006"/>
    <x v="2994"/>
    <x v="3085"/>
    <x v="3080"/>
    <x v="2"/>
    <x v="487"/>
    <x v="732"/>
    <x v="140"/>
    <x v="7"/>
    <x v="96"/>
    <x v="6"/>
    <x v="0"/>
    <x v="2"/>
    <x v="1"/>
    <x v="1"/>
  </r>
  <r>
    <x v="3086"/>
    <x v="0"/>
    <x v="0"/>
    <x v="4"/>
    <x v="4"/>
    <x v="5"/>
    <x v="5"/>
    <x v="5"/>
    <x v="3047"/>
    <x v="3066"/>
    <x v="3065"/>
    <x v="3007"/>
    <x v="2995"/>
    <x v="3086"/>
    <x v="3081"/>
    <x v="2"/>
    <x v="488"/>
    <x v="733"/>
    <x v="104"/>
    <x v="7"/>
    <x v="89"/>
    <x v="3"/>
    <x v="2"/>
    <x v="4"/>
    <x v="1"/>
    <x v="1"/>
  </r>
  <r>
    <x v="3087"/>
    <x v="4"/>
    <x v="0"/>
    <x v="1"/>
    <x v="0"/>
    <x v="7"/>
    <x v="7"/>
    <x v="7"/>
    <x v="3048"/>
    <x v="3067"/>
    <x v="3066"/>
    <x v="3008"/>
    <x v="2996"/>
    <x v="3087"/>
    <x v="3082"/>
    <x v="1770"/>
    <x v="0"/>
    <x v="1"/>
    <x v="1"/>
    <x v="10"/>
    <x v="359"/>
    <x v="3"/>
    <x v="0"/>
    <x v="3"/>
    <x v="1"/>
    <x v="0"/>
  </r>
  <r>
    <x v="3088"/>
    <x v="4"/>
    <x v="1"/>
    <x v="3"/>
    <x v="0"/>
    <x v="0"/>
    <x v="0"/>
    <x v="0"/>
    <x v="3049"/>
    <x v="3068"/>
    <x v="3067"/>
    <x v="3009"/>
    <x v="2997"/>
    <x v="3088"/>
    <x v="3083"/>
    <x v="1771"/>
    <x v="0"/>
    <x v="1"/>
    <x v="1"/>
    <x v="6"/>
    <x v="485"/>
    <x v="5"/>
    <x v="11"/>
    <x v="1"/>
    <x v="0"/>
    <x v="1"/>
  </r>
  <r>
    <x v="3089"/>
    <x v="0"/>
    <x v="0"/>
    <x v="3"/>
    <x v="0"/>
    <x v="0"/>
    <x v="0"/>
    <x v="0"/>
    <x v="3050"/>
    <x v="3069"/>
    <x v="3068"/>
    <x v="3010"/>
    <x v="2998"/>
    <x v="3089"/>
    <x v="3084"/>
    <x v="1772"/>
    <x v="0"/>
    <x v="734"/>
    <x v="65"/>
    <x v="5"/>
    <x v="278"/>
    <x v="3"/>
    <x v="9"/>
    <x v="7"/>
    <x v="0"/>
    <x v="1"/>
  </r>
  <r>
    <x v="3090"/>
    <x v="1"/>
    <x v="1"/>
    <x v="3"/>
    <x v="3"/>
    <x v="4"/>
    <x v="4"/>
    <x v="4"/>
    <x v="3051"/>
    <x v="3070"/>
    <x v="3069"/>
    <x v="3011"/>
    <x v="2999"/>
    <x v="3090"/>
    <x v="3085"/>
    <x v="2"/>
    <x v="0"/>
    <x v="1"/>
    <x v="1"/>
    <x v="5"/>
    <x v="39"/>
    <x v="6"/>
    <x v="0"/>
    <x v="2"/>
    <x v="1"/>
    <x v="1"/>
  </r>
  <r>
    <x v="3091"/>
    <x v="0"/>
    <x v="1"/>
    <x v="1"/>
    <x v="0"/>
    <x v="6"/>
    <x v="6"/>
    <x v="6"/>
    <x v="3052"/>
    <x v="3071"/>
    <x v="3070"/>
    <x v="3012"/>
    <x v="3000"/>
    <x v="3091"/>
    <x v="3086"/>
    <x v="1773"/>
    <x v="0"/>
    <x v="735"/>
    <x v="36"/>
    <x v="10"/>
    <x v="345"/>
    <x v="1"/>
    <x v="9"/>
    <x v="9"/>
    <x v="2"/>
    <x v="0"/>
  </r>
  <r>
    <x v="3092"/>
    <x v="1"/>
    <x v="0"/>
    <x v="4"/>
    <x v="4"/>
    <x v="0"/>
    <x v="0"/>
    <x v="0"/>
    <x v="3053"/>
    <x v="3072"/>
    <x v="3071"/>
    <x v="3013"/>
    <x v="3001"/>
    <x v="3092"/>
    <x v="3087"/>
    <x v="2"/>
    <x v="489"/>
    <x v="1"/>
    <x v="1"/>
    <x v="7"/>
    <x v="415"/>
    <x v="3"/>
    <x v="11"/>
    <x v="8"/>
    <x v="1"/>
    <x v="1"/>
  </r>
  <r>
    <x v="3093"/>
    <x v="0"/>
    <x v="0"/>
    <x v="3"/>
    <x v="0"/>
    <x v="5"/>
    <x v="5"/>
    <x v="5"/>
    <x v="3054"/>
    <x v="3073"/>
    <x v="3072"/>
    <x v="3014"/>
    <x v="3002"/>
    <x v="3093"/>
    <x v="3088"/>
    <x v="1774"/>
    <x v="0"/>
    <x v="736"/>
    <x v="136"/>
    <x v="5"/>
    <x v="449"/>
    <x v="0"/>
    <x v="5"/>
    <x v="7"/>
    <x v="0"/>
    <x v="1"/>
  </r>
  <r>
    <x v="3094"/>
    <x v="0"/>
    <x v="1"/>
    <x v="1"/>
    <x v="0"/>
    <x v="4"/>
    <x v="4"/>
    <x v="4"/>
    <x v="3055"/>
    <x v="3074"/>
    <x v="3073"/>
    <x v="3015"/>
    <x v="3003"/>
    <x v="3094"/>
    <x v="3089"/>
    <x v="1775"/>
    <x v="0"/>
    <x v="737"/>
    <x v="60"/>
    <x v="10"/>
    <x v="401"/>
    <x v="5"/>
    <x v="5"/>
    <x v="1"/>
    <x v="0"/>
    <x v="0"/>
  </r>
  <r>
    <x v="3095"/>
    <x v="4"/>
    <x v="0"/>
    <x v="4"/>
    <x v="4"/>
    <x v="6"/>
    <x v="6"/>
    <x v="6"/>
    <x v="3056"/>
    <x v="3075"/>
    <x v="3074"/>
    <x v="3016"/>
    <x v="3004"/>
    <x v="3095"/>
    <x v="3090"/>
    <x v="2"/>
    <x v="490"/>
    <x v="1"/>
    <x v="1"/>
    <x v="9"/>
    <x v="222"/>
    <x v="2"/>
    <x v="5"/>
    <x v="0"/>
    <x v="0"/>
    <x v="1"/>
  </r>
  <r>
    <x v="3096"/>
    <x v="0"/>
    <x v="0"/>
    <x v="0"/>
    <x v="4"/>
    <x v="2"/>
    <x v="2"/>
    <x v="2"/>
    <x v="3057"/>
    <x v="3076"/>
    <x v="3075"/>
    <x v="3017"/>
    <x v="3005"/>
    <x v="3096"/>
    <x v="3091"/>
    <x v="2"/>
    <x v="491"/>
    <x v="738"/>
    <x v="27"/>
    <x v="0"/>
    <x v="298"/>
    <x v="3"/>
    <x v="0"/>
    <x v="8"/>
    <x v="1"/>
    <x v="0"/>
  </r>
  <r>
    <x v="3097"/>
    <x v="2"/>
    <x v="0"/>
    <x v="0"/>
    <x v="3"/>
    <x v="5"/>
    <x v="5"/>
    <x v="5"/>
    <x v="3058"/>
    <x v="3077"/>
    <x v="3076"/>
    <x v="3018"/>
    <x v="3006"/>
    <x v="3097"/>
    <x v="3092"/>
    <x v="2"/>
    <x v="0"/>
    <x v="1"/>
    <x v="1"/>
    <x v="0"/>
    <x v="110"/>
    <x v="0"/>
    <x v="5"/>
    <x v="0"/>
    <x v="0"/>
    <x v="1"/>
  </r>
  <r>
    <x v="3098"/>
    <x v="0"/>
    <x v="0"/>
    <x v="3"/>
    <x v="0"/>
    <x v="2"/>
    <x v="2"/>
    <x v="2"/>
    <x v="3059"/>
    <x v="3078"/>
    <x v="3077"/>
    <x v="3019"/>
    <x v="3007"/>
    <x v="3098"/>
    <x v="3093"/>
    <x v="1776"/>
    <x v="0"/>
    <x v="739"/>
    <x v="105"/>
    <x v="5"/>
    <x v="345"/>
    <x v="1"/>
    <x v="9"/>
    <x v="1"/>
    <x v="0"/>
    <x v="1"/>
  </r>
  <r>
    <x v="3099"/>
    <x v="0"/>
    <x v="0"/>
    <x v="3"/>
    <x v="0"/>
    <x v="5"/>
    <x v="5"/>
    <x v="5"/>
    <x v="3060"/>
    <x v="3079"/>
    <x v="3078"/>
    <x v="3020"/>
    <x v="3008"/>
    <x v="3099"/>
    <x v="3094"/>
    <x v="1777"/>
    <x v="0"/>
    <x v="740"/>
    <x v="146"/>
    <x v="6"/>
    <x v="359"/>
    <x v="3"/>
    <x v="0"/>
    <x v="5"/>
    <x v="0"/>
    <x v="2"/>
  </r>
  <r>
    <x v="3100"/>
    <x v="2"/>
    <x v="0"/>
    <x v="3"/>
    <x v="3"/>
    <x v="6"/>
    <x v="6"/>
    <x v="6"/>
    <x v="3061"/>
    <x v="3080"/>
    <x v="3079"/>
    <x v="3021"/>
    <x v="3009"/>
    <x v="3100"/>
    <x v="3095"/>
    <x v="2"/>
    <x v="0"/>
    <x v="1"/>
    <x v="1"/>
    <x v="5"/>
    <x v="291"/>
    <x v="2"/>
    <x v="4"/>
    <x v="5"/>
    <x v="0"/>
    <x v="1"/>
  </r>
  <r>
    <x v="3101"/>
    <x v="0"/>
    <x v="0"/>
    <x v="4"/>
    <x v="4"/>
    <x v="3"/>
    <x v="3"/>
    <x v="3"/>
    <x v="3062"/>
    <x v="3081"/>
    <x v="3080"/>
    <x v="3022"/>
    <x v="3010"/>
    <x v="3101"/>
    <x v="3096"/>
    <x v="2"/>
    <x v="492"/>
    <x v="741"/>
    <x v="109"/>
    <x v="7"/>
    <x v="416"/>
    <x v="3"/>
    <x v="9"/>
    <x v="1"/>
    <x v="0"/>
    <x v="1"/>
  </r>
  <r>
    <x v="3102"/>
    <x v="4"/>
    <x v="0"/>
    <x v="1"/>
    <x v="0"/>
    <x v="6"/>
    <x v="6"/>
    <x v="6"/>
    <x v="3063"/>
    <x v="3082"/>
    <x v="3081"/>
    <x v="3023"/>
    <x v="3011"/>
    <x v="3102"/>
    <x v="3097"/>
    <x v="1778"/>
    <x v="0"/>
    <x v="1"/>
    <x v="1"/>
    <x v="10"/>
    <x v="185"/>
    <x v="5"/>
    <x v="6"/>
    <x v="0"/>
    <x v="0"/>
    <x v="0"/>
  </r>
  <r>
    <x v="3103"/>
    <x v="0"/>
    <x v="0"/>
    <x v="3"/>
    <x v="0"/>
    <x v="2"/>
    <x v="2"/>
    <x v="2"/>
    <x v="3064"/>
    <x v="3083"/>
    <x v="3082"/>
    <x v="3024"/>
    <x v="3012"/>
    <x v="3103"/>
    <x v="3098"/>
    <x v="1779"/>
    <x v="0"/>
    <x v="742"/>
    <x v="90"/>
    <x v="5"/>
    <x v="307"/>
    <x v="4"/>
    <x v="3"/>
    <x v="7"/>
    <x v="0"/>
    <x v="1"/>
  </r>
  <r>
    <x v="3104"/>
    <x v="0"/>
    <x v="0"/>
    <x v="1"/>
    <x v="0"/>
    <x v="4"/>
    <x v="4"/>
    <x v="4"/>
    <x v="3065"/>
    <x v="3084"/>
    <x v="3083"/>
    <x v="3025"/>
    <x v="3013"/>
    <x v="3104"/>
    <x v="3099"/>
    <x v="1780"/>
    <x v="0"/>
    <x v="743"/>
    <x v="140"/>
    <x v="8"/>
    <x v="450"/>
    <x v="5"/>
    <x v="5"/>
    <x v="2"/>
    <x v="1"/>
    <x v="0"/>
  </r>
  <r>
    <x v="3105"/>
    <x v="1"/>
    <x v="0"/>
    <x v="0"/>
    <x v="4"/>
    <x v="0"/>
    <x v="0"/>
    <x v="0"/>
    <x v="3066"/>
    <x v="3085"/>
    <x v="3084"/>
    <x v="3026"/>
    <x v="289"/>
    <x v="3105"/>
    <x v="3100"/>
    <x v="2"/>
    <x v="493"/>
    <x v="1"/>
    <x v="1"/>
    <x v="0"/>
    <x v="292"/>
    <x v="2"/>
    <x v="9"/>
    <x v="7"/>
    <x v="0"/>
    <x v="1"/>
  </r>
  <r>
    <x v="3106"/>
    <x v="0"/>
    <x v="0"/>
    <x v="0"/>
    <x v="0"/>
    <x v="2"/>
    <x v="2"/>
    <x v="2"/>
    <x v="3067"/>
    <x v="271"/>
    <x v="445"/>
    <x v="3027"/>
    <x v="3014"/>
    <x v="3106"/>
    <x v="3101"/>
    <x v="931"/>
    <x v="0"/>
    <x v="744"/>
    <x v="78"/>
    <x v="1"/>
    <x v="66"/>
    <x v="6"/>
    <x v="0"/>
    <x v="3"/>
    <x v="1"/>
    <x v="1"/>
  </r>
  <r>
    <x v="3107"/>
    <x v="2"/>
    <x v="0"/>
    <x v="0"/>
    <x v="3"/>
    <x v="1"/>
    <x v="1"/>
    <x v="1"/>
    <x v="3068"/>
    <x v="3086"/>
    <x v="3085"/>
    <x v="3028"/>
    <x v="3015"/>
    <x v="3107"/>
    <x v="3102"/>
    <x v="2"/>
    <x v="0"/>
    <x v="1"/>
    <x v="1"/>
    <x v="0"/>
    <x v="3"/>
    <x v="2"/>
    <x v="3"/>
    <x v="3"/>
    <x v="1"/>
    <x v="1"/>
  </r>
  <r>
    <x v="3108"/>
    <x v="0"/>
    <x v="0"/>
    <x v="3"/>
    <x v="0"/>
    <x v="6"/>
    <x v="6"/>
    <x v="6"/>
    <x v="3069"/>
    <x v="3087"/>
    <x v="3086"/>
    <x v="3029"/>
    <x v="3016"/>
    <x v="3108"/>
    <x v="3103"/>
    <x v="1781"/>
    <x v="0"/>
    <x v="745"/>
    <x v="40"/>
    <x v="5"/>
    <x v="96"/>
    <x v="6"/>
    <x v="0"/>
    <x v="4"/>
    <x v="1"/>
    <x v="2"/>
  </r>
  <r>
    <x v="3109"/>
    <x v="2"/>
    <x v="0"/>
    <x v="3"/>
    <x v="0"/>
    <x v="2"/>
    <x v="2"/>
    <x v="2"/>
    <x v="3070"/>
    <x v="3088"/>
    <x v="3087"/>
    <x v="3030"/>
    <x v="3017"/>
    <x v="3109"/>
    <x v="3104"/>
    <x v="1782"/>
    <x v="0"/>
    <x v="1"/>
    <x v="1"/>
    <x v="6"/>
    <x v="437"/>
    <x v="6"/>
    <x v="5"/>
    <x v="5"/>
    <x v="0"/>
    <x v="1"/>
  </r>
  <r>
    <x v="3110"/>
    <x v="2"/>
    <x v="0"/>
    <x v="0"/>
    <x v="3"/>
    <x v="5"/>
    <x v="5"/>
    <x v="5"/>
    <x v="3071"/>
    <x v="3089"/>
    <x v="3088"/>
    <x v="3031"/>
    <x v="3018"/>
    <x v="3110"/>
    <x v="3105"/>
    <x v="2"/>
    <x v="0"/>
    <x v="1"/>
    <x v="1"/>
    <x v="0"/>
    <x v="147"/>
    <x v="6"/>
    <x v="4"/>
    <x v="0"/>
    <x v="0"/>
    <x v="0"/>
  </r>
  <r>
    <x v="3111"/>
    <x v="0"/>
    <x v="0"/>
    <x v="3"/>
    <x v="0"/>
    <x v="4"/>
    <x v="4"/>
    <x v="4"/>
    <x v="3072"/>
    <x v="3090"/>
    <x v="3089"/>
    <x v="3032"/>
    <x v="3019"/>
    <x v="3111"/>
    <x v="3106"/>
    <x v="1783"/>
    <x v="0"/>
    <x v="746"/>
    <x v="46"/>
    <x v="5"/>
    <x v="229"/>
    <x v="1"/>
    <x v="10"/>
    <x v="3"/>
    <x v="1"/>
    <x v="2"/>
  </r>
  <r>
    <x v="3112"/>
    <x v="2"/>
    <x v="0"/>
    <x v="0"/>
    <x v="3"/>
    <x v="4"/>
    <x v="4"/>
    <x v="4"/>
    <x v="3073"/>
    <x v="3091"/>
    <x v="3090"/>
    <x v="3033"/>
    <x v="3020"/>
    <x v="3112"/>
    <x v="3107"/>
    <x v="2"/>
    <x v="0"/>
    <x v="1"/>
    <x v="1"/>
    <x v="0"/>
    <x v="26"/>
    <x v="0"/>
    <x v="11"/>
    <x v="1"/>
    <x v="0"/>
    <x v="1"/>
  </r>
  <r>
    <x v="3113"/>
    <x v="0"/>
    <x v="1"/>
    <x v="3"/>
    <x v="0"/>
    <x v="2"/>
    <x v="2"/>
    <x v="2"/>
    <x v="3074"/>
    <x v="3092"/>
    <x v="3091"/>
    <x v="3034"/>
    <x v="3021"/>
    <x v="3113"/>
    <x v="3108"/>
    <x v="1784"/>
    <x v="0"/>
    <x v="747"/>
    <x v="22"/>
    <x v="5"/>
    <x v="443"/>
    <x v="5"/>
    <x v="7"/>
    <x v="1"/>
    <x v="0"/>
    <x v="1"/>
  </r>
  <r>
    <x v="3114"/>
    <x v="4"/>
    <x v="0"/>
    <x v="3"/>
    <x v="0"/>
    <x v="7"/>
    <x v="7"/>
    <x v="7"/>
    <x v="3075"/>
    <x v="3093"/>
    <x v="3092"/>
    <x v="3035"/>
    <x v="3022"/>
    <x v="3114"/>
    <x v="3109"/>
    <x v="1785"/>
    <x v="0"/>
    <x v="1"/>
    <x v="1"/>
    <x v="6"/>
    <x v="290"/>
    <x v="0"/>
    <x v="5"/>
    <x v="3"/>
    <x v="1"/>
    <x v="2"/>
  </r>
  <r>
    <x v="3115"/>
    <x v="4"/>
    <x v="0"/>
    <x v="3"/>
    <x v="0"/>
    <x v="0"/>
    <x v="0"/>
    <x v="0"/>
    <x v="3076"/>
    <x v="3094"/>
    <x v="3093"/>
    <x v="3036"/>
    <x v="3023"/>
    <x v="3115"/>
    <x v="3110"/>
    <x v="1786"/>
    <x v="0"/>
    <x v="1"/>
    <x v="1"/>
    <x v="6"/>
    <x v="359"/>
    <x v="3"/>
    <x v="0"/>
    <x v="2"/>
    <x v="1"/>
    <x v="2"/>
  </r>
  <r>
    <x v="3116"/>
    <x v="0"/>
    <x v="0"/>
    <x v="1"/>
    <x v="0"/>
    <x v="5"/>
    <x v="5"/>
    <x v="5"/>
    <x v="3077"/>
    <x v="3095"/>
    <x v="3094"/>
    <x v="3037"/>
    <x v="3024"/>
    <x v="3116"/>
    <x v="3111"/>
    <x v="1787"/>
    <x v="0"/>
    <x v="748"/>
    <x v="42"/>
    <x v="8"/>
    <x v="11"/>
    <x v="5"/>
    <x v="1"/>
    <x v="6"/>
    <x v="2"/>
    <x v="0"/>
  </r>
  <r>
    <x v="3117"/>
    <x v="1"/>
    <x v="0"/>
    <x v="1"/>
    <x v="0"/>
    <x v="4"/>
    <x v="4"/>
    <x v="4"/>
    <x v="3078"/>
    <x v="3096"/>
    <x v="3095"/>
    <x v="3038"/>
    <x v="3025"/>
    <x v="3117"/>
    <x v="3112"/>
    <x v="1788"/>
    <x v="0"/>
    <x v="1"/>
    <x v="1"/>
    <x v="10"/>
    <x v="89"/>
    <x v="3"/>
    <x v="2"/>
    <x v="2"/>
    <x v="1"/>
    <x v="1"/>
  </r>
  <r>
    <x v="3118"/>
    <x v="4"/>
    <x v="0"/>
    <x v="3"/>
    <x v="0"/>
    <x v="3"/>
    <x v="3"/>
    <x v="3"/>
    <x v="3079"/>
    <x v="3097"/>
    <x v="3096"/>
    <x v="1686"/>
    <x v="3026"/>
    <x v="3118"/>
    <x v="3113"/>
    <x v="1789"/>
    <x v="0"/>
    <x v="1"/>
    <x v="1"/>
    <x v="6"/>
    <x v="401"/>
    <x v="5"/>
    <x v="5"/>
    <x v="9"/>
    <x v="2"/>
    <x v="1"/>
  </r>
  <r>
    <x v="3119"/>
    <x v="4"/>
    <x v="1"/>
    <x v="3"/>
    <x v="0"/>
    <x v="2"/>
    <x v="2"/>
    <x v="2"/>
    <x v="3080"/>
    <x v="3098"/>
    <x v="3097"/>
    <x v="3039"/>
    <x v="3027"/>
    <x v="3119"/>
    <x v="3114"/>
    <x v="1790"/>
    <x v="0"/>
    <x v="1"/>
    <x v="1"/>
    <x v="6"/>
    <x v="344"/>
    <x v="0"/>
    <x v="8"/>
    <x v="1"/>
    <x v="0"/>
    <x v="2"/>
  </r>
  <r>
    <x v="3120"/>
    <x v="4"/>
    <x v="0"/>
    <x v="0"/>
    <x v="0"/>
    <x v="2"/>
    <x v="2"/>
    <x v="2"/>
    <x v="2499"/>
    <x v="3099"/>
    <x v="3098"/>
    <x v="3040"/>
    <x v="3028"/>
    <x v="3120"/>
    <x v="3115"/>
    <x v="1791"/>
    <x v="0"/>
    <x v="1"/>
    <x v="1"/>
    <x v="1"/>
    <x v="398"/>
    <x v="4"/>
    <x v="11"/>
    <x v="7"/>
    <x v="0"/>
    <x v="1"/>
  </r>
  <r>
    <x v="3121"/>
    <x v="4"/>
    <x v="1"/>
    <x v="3"/>
    <x v="0"/>
    <x v="2"/>
    <x v="2"/>
    <x v="2"/>
    <x v="3081"/>
    <x v="3100"/>
    <x v="3099"/>
    <x v="3041"/>
    <x v="3029"/>
    <x v="3121"/>
    <x v="3116"/>
    <x v="1792"/>
    <x v="0"/>
    <x v="1"/>
    <x v="1"/>
    <x v="6"/>
    <x v="229"/>
    <x v="1"/>
    <x v="10"/>
    <x v="0"/>
    <x v="0"/>
    <x v="2"/>
  </r>
  <r>
    <x v="3122"/>
    <x v="0"/>
    <x v="1"/>
    <x v="3"/>
    <x v="0"/>
    <x v="1"/>
    <x v="1"/>
    <x v="1"/>
    <x v="3082"/>
    <x v="3101"/>
    <x v="3100"/>
    <x v="3042"/>
    <x v="3030"/>
    <x v="3122"/>
    <x v="3117"/>
    <x v="1793"/>
    <x v="0"/>
    <x v="749"/>
    <x v="117"/>
    <x v="5"/>
    <x v="251"/>
    <x v="4"/>
    <x v="0"/>
    <x v="3"/>
    <x v="1"/>
    <x v="1"/>
  </r>
  <r>
    <x v="3123"/>
    <x v="4"/>
    <x v="0"/>
    <x v="3"/>
    <x v="0"/>
    <x v="7"/>
    <x v="7"/>
    <x v="7"/>
    <x v="3083"/>
    <x v="3102"/>
    <x v="3101"/>
    <x v="3043"/>
    <x v="3031"/>
    <x v="3123"/>
    <x v="3118"/>
    <x v="1794"/>
    <x v="0"/>
    <x v="1"/>
    <x v="1"/>
    <x v="6"/>
    <x v="399"/>
    <x v="1"/>
    <x v="4"/>
    <x v="10"/>
    <x v="0"/>
    <x v="1"/>
  </r>
  <r>
    <x v="3124"/>
    <x v="1"/>
    <x v="0"/>
    <x v="1"/>
    <x v="0"/>
    <x v="5"/>
    <x v="5"/>
    <x v="5"/>
    <x v="3084"/>
    <x v="3103"/>
    <x v="3102"/>
    <x v="3044"/>
    <x v="3032"/>
    <x v="3124"/>
    <x v="3119"/>
    <x v="1795"/>
    <x v="0"/>
    <x v="1"/>
    <x v="1"/>
    <x v="10"/>
    <x v="118"/>
    <x v="5"/>
    <x v="2"/>
    <x v="3"/>
    <x v="1"/>
    <x v="0"/>
  </r>
  <r>
    <x v="3125"/>
    <x v="4"/>
    <x v="0"/>
    <x v="3"/>
    <x v="0"/>
    <x v="2"/>
    <x v="2"/>
    <x v="2"/>
    <x v="3085"/>
    <x v="3104"/>
    <x v="3103"/>
    <x v="3045"/>
    <x v="3033"/>
    <x v="3125"/>
    <x v="3120"/>
    <x v="1796"/>
    <x v="0"/>
    <x v="1"/>
    <x v="1"/>
    <x v="6"/>
    <x v="347"/>
    <x v="0"/>
    <x v="0"/>
    <x v="4"/>
    <x v="1"/>
    <x v="2"/>
  </r>
  <r>
    <x v="3126"/>
    <x v="0"/>
    <x v="1"/>
    <x v="3"/>
    <x v="0"/>
    <x v="7"/>
    <x v="7"/>
    <x v="7"/>
    <x v="3086"/>
    <x v="3105"/>
    <x v="3104"/>
    <x v="3046"/>
    <x v="3034"/>
    <x v="3126"/>
    <x v="3121"/>
    <x v="1797"/>
    <x v="0"/>
    <x v="750"/>
    <x v="78"/>
    <x v="5"/>
    <x v="58"/>
    <x v="4"/>
    <x v="1"/>
    <x v="2"/>
    <x v="1"/>
    <x v="2"/>
  </r>
  <r>
    <x v="3127"/>
    <x v="0"/>
    <x v="0"/>
    <x v="0"/>
    <x v="4"/>
    <x v="2"/>
    <x v="2"/>
    <x v="2"/>
    <x v="3087"/>
    <x v="3106"/>
    <x v="3105"/>
    <x v="3047"/>
    <x v="3035"/>
    <x v="3127"/>
    <x v="3122"/>
    <x v="2"/>
    <x v="494"/>
    <x v="751"/>
    <x v="6"/>
    <x v="0"/>
    <x v="126"/>
    <x v="1"/>
    <x v="4"/>
    <x v="2"/>
    <x v="1"/>
    <x v="1"/>
  </r>
  <r>
    <x v="3128"/>
    <x v="4"/>
    <x v="1"/>
    <x v="3"/>
    <x v="0"/>
    <x v="0"/>
    <x v="0"/>
    <x v="0"/>
    <x v="3088"/>
    <x v="3107"/>
    <x v="3106"/>
    <x v="3048"/>
    <x v="3036"/>
    <x v="3128"/>
    <x v="3123"/>
    <x v="1798"/>
    <x v="0"/>
    <x v="1"/>
    <x v="1"/>
    <x v="6"/>
    <x v="455"/>
    <x v="3"/>
    <x v="4"/>
    <x v="2"/>
    <x v="1"/>
    <x v="1"/>
  </r>
  <r>
    <x v="3129"/>
    <x v="2"/>
    <x v="0"/>
    <x v="0"/>
    <x v="3"/>
    <x v="2"/>
    <x v="2"/>
    <x v="2"/>
    <x v="3089"/>
    <x v="3108"/>
    <x v="3107"/>
    <x v="3049"/>
    <x v="3037"/>
    <x v="3129"/>
    <x v="3124"/>
    <x v="2"/>
    <x v="0"/>
    <x v="1"/>
    <x v="1"/>
    <x v="0"/>
    <x v="113"/>
    <x v="4"/>
    <x v="0"/>
    <x v="8"/>
    <x v="1"/>
    <x v="1"/>
  </r>
  <r>
    <x v="3130"/>
    <x v="2"/>
    <x v="0"/>
    <x v="3"/>
    <x v="3"/>
    <x v="7"/>
    <x v="7"/>
    <x v="7"/>
    <x v="3090"/>
    <x v="3109"/>
    <x v="3108"/>
    <x v="3050"/>
    <x v="3038"/>
    <x v="3130"/>
    <x v="3125"/>
    <x v="2"/>
    <x v="0"/>
    <x v="1"/>
    <x v="1"/>
    <x v="5"/>
    <x v="170"/>
    <x v="4"/>
    <x v="1"/>
    <x v="7"/>
    <x v="0"/>
    <x v="1"/>
  </r>
  <r>
    <x v="3131"/>
    <x v="0"/>
    <x v="0"/>
    <x v="3"/>
    <x v="0"/>
    <x v="0"/>
    <x v="0"/>
    <x v="0"/>
    <x v="3091"/>
    <x v="3110"/>
    <x v="3109"/>
    <x v="3051"/>
    <x v="3039"/>
    <x v="3131"/>
    <x v="3126"/>
    <x v="1799"/>
    <x v="0"/>
    <x v="752"/>
    <x v="47"/>
    <x v="6"/>
    <x v="78"/>
    <x v="1"/>
    <x v="5"/>
    <x v="7"/>
    <x v="0"/>
    <x v="2"/>
  </r>
  <r>
    <x v="3132"/>
    <x v="1"/>
    <x v="1"/>
    <x v="3"/>
    <x v="3"/>
    <x v="7"/>
    <x v="7"/>
    <x v="7"/>
    <x v="3092"/>
    <x v="3111"/>
    <x v="3110"/>
    <x v="3052"/>
    <x v="3040"/>
    <x v="3132"/>
    <x v="3127"/>
    <x v="2"/>
    <x v="0"/>
    <x v="1"/>
    <x v="1"/>
    <x v="5"/>
    <x v="134"/>
    <x v="4"/>
    <x v="9"/>
    <x v="5"/>
    <x v="0"/>
    <x v="2"/>
  </r>
  <r>
    <x v="3133"/>
    <x v="2"/>
    <x v="0"/>
    <x v="4"/>
    <x v="3"/>
    <x v="0"/>
    <x v="0"/>
    <x v="0"/>
    <x v="3093"/>
    <x v="3112"/>
    <x v="3111"/>
    <x v="3053"/>
    <x v="162"/>
    <x v="3133"/>
    <x v="3128"/>
    <x v="2"/>
    <x v="0"/>
    <x v="1"/>
    <x v="1"/>
    <x v="7"/>
    <x v="86"/>
    <x v="2"/>
    <x v="0"/>
    <x v="5"/>
    <x v="0"/>
    <x v="1"/>
  </r>
  <r>
    <x v="3134"/>
    <x v="2"/>
    <x v="0"/>
    <x v="0"/>
    <x v="0"/>
    <x v="1"/>
    <x v="1"/>
    <x v="1"/>
    <x v="3094"/>
    <x v="3113"/>
    <x v="3112"/>
    <x v="3054"/>
    <x v="3041"/>
    <x v="3134"/>
    <x v="3129"/>
    <x v="1800"/>
    <x v="0"/>
    <x v="1"/>
    <x v="1"/>
    <x v="1"/>
    <x v="293"/>
    <x v="1"/>
    <x v="11"/>
    <x v="2"/>
    <x v="1"/>
    <x v="0"/>
  </r>
  <r>
    <x v="3135"/>
    <x v="0"/>
    <x v="1"/>
    <x v="1"/>
    <x v="0"/>
    <x v="6"/>
    <x v="6"/>
    <x v="6"/>
    <x v="3095"/>
    <x v="3114"/>
    <x v="3113"/>
    <x v="3055"/>
    <x v="3042"/>
    <x v="3135"/>
    <x v="3130"/>
    <x v="1801"/>
    <x v="0"/>
    <x v="753"/>
    <x v="119"/>
    <x v="10"/>
    <x v="384"/>
    <x v="1"/>
    <x v="5"/>
    <x v="1"/>
    <x v="0"/>
    <x v="0"/>
  </r>
  <r>
    <x v="3136"/>
    <x v="2"/>
    <x v="0"/>
    <x v="3"/>
    <x v="3"/>
    <x v="4"/>
    <x v="4"/>
    <x v="4"/>
    <x v="3096"/>
    <x v="3115"/>
    <x v="3114"/>
    <x v="3056"/>
    <x v="3043"/>
    <x v="3136"/>
    <x v="3131"/>
    <x v="2"/>
    <x v="0"/>
    <x v="1"/>
    <x v="1"/>
    <x v="5"/>
    <x v="431"/>
    <x v="5"/>
    <x v="1"/>
    <x v="5"/>
    <x v="0"/>
    <x v="1"/>
  </r>
  <r>
    <x v="3137"/>
    <x v="1"/>
    <x v="0"/>
    <x v="3"/>
    <x v="3"/>
    <x v="2"/>
    <x v="2"/>
    <x v="2"/>
    <x v="3097"/>
    <x v="3116"/>
    <x v="3115"/>
    <x v="3057"/>
    <x v="3044"/>
    <x v="3137"/>
    <x v="3132"/>
    <x v="2"/>
    <x v="0"/>
    <x v="1"/>
    <x v="1"/>
    <x v="5"/>
    <x v="83"/>
    <x v="6"/>
    <x v="4"/>
    <x v="2"/>
    <x v="1"/>
    <x v="2"/>
  </r>
  <r>
    <x v="3138"/>
    <x v="0"/>
    <x v="0"/>
    <x v="3"/>
    <x v="4"/>
    <x v="4"/>
    <x v="4"/>
    <x v="4"/>
    <x v="3098"/>
    <x v="3117"/>
    <x v="3116"/>
    <x v="3058"/>
    <x v="3045"/>
    <x v="3138"/>
    <x v="3133"/>
    <x v="2"/>
    <x v="495"/>
    <x v="754"/>
    <x v="29"/>
    <x v="5"/>
    <x v="165"/>
    <x v="2"/>
    <x v="6"/>
    <x v="1"/>
    <x v="0"/>
    <x v="2"/>
  </r>
  <r>
    <x v="3139"/>
    <x v="0"/>
    <x v="0"/>
    <x v="0"/>
    <x v="0"/>
    <x v="1"/>
    <x v="1"/>
    <x v="1"/>
    <x v="3099"/>
    <x v="3118"/>
    <x v="3117"/>
    <x v="2883"/>
    <x v="3046"/>
    <x v="3139"/>
    <x v="3134"/>
    <x v="1802"/>
    <x v="0"/>
    <x v="755"/>
    <x v="0"/>
    <x v="1"/>
    <x v="275"/>
    <x v="0"/>
    <x v="10"/>
    <x v="2"/>
    <x v="1"/>
    <x v="0"/>
  </r>
  <r>
    <x v="3140"/>
    <x v="0"/>
    <x v="0"/>
    <x v="0"/>
    <x v="4"/>
    <x v="0"/>
    <x v="0"/>
    <x v="0"/>
    <x v="3100"/>
    <x v="3119"/>
    <x v="3118"/>
    <x v="3059"/>
    <x v="3047"/>
    <x v="3140"/>
    <x v="3135"/>
    <x v="2"/>
    <x v="496"/>
    <x v="756"/>
    <x v="52"/>
    <x v="0"/>
    <x v="261"/>
    <x v="5"/>
    <x v="0"/>
    <x v="3"/>
    <x v="1"/>
    <x v="0"/>
  </r>
  <r>
    <x v="3141"/>
    <x v="4"/>
    <x v="0"/>
    <x v="3"/>
    <x v="0"/>
    <x v="7"/>
    <x v="7"/>
    <x v="7"/>
    <x v="3101"/>
    <x v="3120"/>
    <x v="3119"/>
    <x v="3060"/>
    <x v="3048"/>
    <x v="3141"/>
    <x v="3136"/>
    <x v="1803"/>
    <x v="0"/>
    <x v="1"/>
    <x v="1"/>
    <x v="6"/>
    <x v="323"/>
    <x v="4"/>
    <x v="1"/>
    <x v="7"/>
    <x v="0"/>
    <x v="1"/>
  </r>
  <r>
    <x v="3142"/>
    <x v="2"/>
    <x v="0"/>
    <x v="3"/>
    <x v="3"/>
    <x v="2"/>
    <x v="2"/>
    <x v="2"/>
    <x v="3102"/>
    <x v="3121"/>
    <x v="3120"/>
    <x v="3061"/>
    <x v="3049"/>
    <x v="3142"/>
    <x v="3137"/>
    <x v="2"/>
    <x v="0"/>
    <x v="1"/>
    <x v="1"/>
    <x v="5"/>
    <x v="0"/>
    <x v="0"/>
    <x v="0"/>
    <x v="5"/>
    <x v="0"/>
    <x v="2"/>
  </r>
  <r>
    <x v="3143"/>
    <x v="4"/>
    <x v="1"/>
    <x v="3"/>
    <x v="0"/>
    <x v="6"/>
    <x v="6"/>
    <x v="6"/>
    <x v="3103"/>
    <x v="3122"/>
    <x v="3121"/>
    <x v="3062"/>
    <x v="3050"/>
    <x v="3143"/>
    <x v="3138"/>
    <x v="1804"/>
    <x v="0"/>
    <x v="1"/>
    <x v="1"/>
    <x v="6"/>
    <x v="305"/>
    <x v="0"/>
    <x v="1"/>
    <x v="0"/>
    <x v="0"/>
    <x v="1"/>
  </r>
  <r>
    <x v="3144"/>
    <x v="2"/>
    <x v="0"/>
    <x v="0"/>
    <x v="0"/>
    <x v="7"/>
    <x v="7"/>
    <x v="7"/>
    <x v="3104"/>
    <x v="3123"/>
    <x v="3122"/>
    <x v="3063"/>
    <x v="3051"/>
    <x v="3144"/>
    <x v="3139"/>
    <x v="1805"/>
    <x v="0"/>
    <x v="1"/>
    <x v="1"/>
    <x v="1"/>
    <x v="50"/>
    <x v="1"/>
    <x v="1"/>
    <x v="3"/>
    <x v="1"/>
    <x v="1"/>
  </r>
  <r>
    <x v="3145"/>
    <x v="2"/>
    <x v="0"/>
    <x v="3"/>
    <x v="3"/>
    <x v="3"/>
    <x v="3"/>
    <x v="3"/>
    <x v="3105"/>
    <x v="3124"/>
    <x v="3123"/>
    <x v="3064"/>
    <x v="233"/>
    <x v="3145"/>
    <x v="3140"/>
    <x v="2"/>
    <x v="0"/>
    <x v="1"/>
    <x v="1"/>
    <x v="5"/>
    <x v="134"/>
    <x v="4"/>
    <x v="9"/>
    <x v="2"/>
    <x v="1"/>
    <x v="1"/>
  </r>
  <r>
    <x v="3146"/>
    <x v="2"/>
    <x v="0"/>
    <x v="3"/>
    <x v="3"/>
    <x v="7"/>
    <x v="7"/>
    <x v="7"/>
    <x v="3106"/>
    <x v="3125"/>
    <x v="3124"/>
    <x v="3065"/>
    <x v="3052"/>
    <x v="3146"/>
    <x v="3141"/>
    <x v="2"/>
    <x v="0"/>
    <x v="1"/>
    <x v="1"/>
    <x v="5"/>
    <x v="111"/>
    <x v="0"/>
    <x v="4"/>
    <x v="7"/>
    <x v="0"/>
    <x v="2"/>
  </r>
  <r>
    <x v="3147"/>
    <x v="0"/>
    <x v="0"/>
    <x v="0"/>
    <x v="0"/>
    <x v="4"/>
    <x v="4"/>
    <x v="4"/>
    <x v="3107"/>
    <x v="3126"/>
    <x v="3125"/>
    <x v="3066"/>
    <x v="3053"/>
    <x v="3147"/>
    <x v="3142"/>
    <x v="1806"/>
    <x v="0"/>
    <x v="757"/>
    <x v="50"/>
    <x v="1"/>
    <x v="219"/>
    <x v="2"/>
    <x v="7"/>
    <x v="5"/>
    <x v="0"/>
    <x v="0"/>
  </r>
  <r>
    <x v="3148"/>
    <x v="1"/>
    <x v="0"/>
    <x v="4"/>
    <x v="4"/>
    <x v="2"/>
    <x v="2"/>
    <x v="2"/>
    <x v="3108"/>
    <x v="3127"/>
    <x v="3126"/>
    <x v="3067"/>
    <x v="138"/>
    <x v="3148"/>
    <x v="3143"/>
    <x v="2"/>
    <x v="497"/>
    <x v="1"/>
    <x v="1"/>
    <x v="7"/>
    <x v="272"/>
    <x v="0"/>
    <x v="0"/>
    <x v="10"/>
    <x v="0"/>
    <x v="1"/>
  </r>
  <r>
    <x v="3149"/>
    <x v="2"/>
    <x v="0"/>
    <x v="0"/>
    <x v="3"/>
    <x v="1"/>
    <x v="1"/>
    <x v="1"/>
    <x v="3109"/>
    <x v="3128"/>
    <x v="3127"/>
    <x v="3068"/>
    <x v="3054"/>
    <x v="3149"/>
    <x v="3144"/>
    <x v="2"/>
    <x v="0"/>
    <x v="1"/>
    <x v="1"/>
    <x v="0"/>
    <x v="85"/>
    <x v="1"/>
    <x v="0"/>
    <x v="9"/>
    <x v="2"/>
    <x v="1"/>
  </r>
  <r>
    <x v="3150"/>
    <x v="2"/>
    <x v="0"/>
    <x v="3"/>
    <x v="3"/>
    <x v="0"/>
    <x v="0"/>
    <x v="0"/>
    <x v="3110"/>
    <x v="3129"/>
    <x v="3128"/>
    <x v="3069"/>
    <x v="3055"/>
    <x v="3150"/>
    <x v="3145"/>
    <x v="2"/>
    <x v="0"/>
    <x v="1"/>
    <x v="1"/>
    <x v="5"/>
    <x v="124"/>
    <x v="5"/>
    <x v="2"/>
    <x v="7"/>
    <x v="0"/>
    <x v="2"/>
  </r>
  <r>
    <x v="3151"/>
    <x v="2"/>
    <x v="0"/>
    <x v="3"/>
    <x v="0"/>
    <x v="3"/>
    <x v="3"/>
    <x v="3"/>
    <x v="3111"/>
    <x v="3130"/>
    <x v="3129"/>
    <x v="3070"/>
    <x v="3056"/>
    <x v="3151"/>
    <x v="3146"/>
    <x v="1807"/>
    <x v="0"/>
    <x v="1"/>
    <x v="1"/>
    <x v="6"/>
    <x v="119"/>
    <x v="2"/>
    <x v="4"/>
    <x v="3"/>
    <x v="1"/>
    <x v="2"/>
  </r>
  <r>
    <x v="3152"/>
    <x v="4"/>
    <x v="0"/>
    <x v="4"/>
    <x v="4"/>
    <x v="4"/>
    <x v="4"/>
    <x v="4"/>
    <x v="3112"/>
    <x v="3131"/>
    <x v="3130"/>
    <x v="3071"/>
    <x v="3057"/>
    <x v="3152"/>
    <x v="3147"/>
    <x v="2"/>
    <x v="498"/>
    <x v="1"/>
    <x v="1"/>
    <x v="9"/>
    <x v="470"/>
    <x v="0"/>
    <x v="3"/>
    <x v="5"/>
    <x v="0"/>
    <x v="1"/>
  </r>
  <r>
    <x v="3153"/>
    <x v="2"/>
    <x v="0"/>
    <x v="3"/>
    <x v="3"/>
    <x v="3"/>
    <x v="3"/>
    <x v="3"/>
    <x v="3113"/>
    <x v="3132"/>
    <x v="3131"/>
    <x v="3072"/>
    <x v="3058"/>
    <x v="3153"/>
    <x v="3148"/>
    <x v="2"/>
    <x v="0"/>
    <x v="1"/>
    <x v="1"/>
    <x v="5"/>
    <x v="124"/>
    <x v="5"/>
    <x v="2"/>
    <x v="7"/>
    <x v="0"/>
    <x v="1"/>
  </r>
  <r>
    <x v="3154"/>
    <x v="1"/>
    <x v="0"/>
    <x v="0"/>
    <x v="0"/>
    <x v="7"/>
    <x v="7"/>
    <x v="7"/>
    <x v="3114"/>
    <x v="3133"/>
    <x v="3132"/>
    <x v="3073"/>
    <x v="3059"/>
    <x v="3154"/>
    <x v="3149"/>
    <x v="1808"/>
    <x v="0"/>
    <x v="1"/>
    <x v="1"/>
    <x v="1"/>
    <x v="103"/>
    <x v="5"/>
    <x v="7"/>
    <x v="1"/>
    <x v="0"/>
    <x v="0"/>
  </r>
  <r>
    <x v="3155"/>
    <x v="2"/>
    <x v="0"/>
    <x v="0"/>
    <x v="0"/>
    <x v="6"/>
    <x v="6"/>
    <x v="6"/>
    <x v="3115"/>
    <x v="3134"/>
    <x v="3133"/>
    <x v="3074"/>
    <x v="3060"/>
    <x v="3155"/>
    <x v="3150"/>
    <x v="1809"/>
    <x v="0"/>
    <x v="1"/>
    <x v="1"/>
    <x v="1"/>
    <x v="431"/>
    <x v="5"/>
    <x v="1"/>
    <x v="8"/>
    <x v="1"/>
    <x v="0"/>
  </r>
  <r>
    <x v="3156"/>
    <x v="1"/>
    <x v="0"/>
    <x v="3"/>
    <x v="4"/>
    <x v="7"/>
    <x v="7"/>
    <x v="7"/>
    <x v="3116"/>
    <x v="3135"/>
    <x v="3134"/>
    <x v="3075"/>
    <x v="3061"/>
    <x v="3156"/>
    <x v="3151"/>
    <x v="2"/>
    <x v="499"/>
    <x v="1"/>
    <x v="1"/>
    <x v="5"/>
    <x v="385"/>
    <x v="3"/>
    <x v="0"/>
    <x v="1"/>
    <x v="0"/>
    <x v="2"/>
  </r>
  <r>
    <x v="3157"/>
    <x v="1"/>
    <x v="1"/>
    <x v="1"/>
    <x v="0"/>
    <x v="6"/>
    <x v="6"/>
    <x v="6"/>
    <x v="3117"/>
    <x v="3136"/>
    <x v="3135"/>
    <x v="3076"/>
    <x v="3062"/>
    <x v="3157"/>
    <x v="3152"/>
    <x v="1810"/>
    <x v="0"/>
    <x v="1"/>
    <x v="1"/>
    <x v="10"/>
    <x v="330"/>
    <x v="5"/>
    <x v="0"/>
    <x v="5"/>
    <x v="0"/>
    <x v="0"/>
  </r>
  <r>
    <x v="3158"/>
    <x v="4"/>
    <x v="0"/>
    <x v="3"/>
    <x v="0"/>
    <x v="2"/>
    <x v="2"/>
    <x v="2"/>
    <x v="3118"/>
    <x v="3137"/>
    <x v="3136"/>
    <x v="3077"/>
    <x v="3063"/>
    <x v="3158"/>
    <x v="3153"/>
    <x v="1811"/>
    <x v="0"/>
    <x v="1"/>
    <x v="1"/>
    <x v="6"/>
    <x v="282"/>
    <x v="6"/>
    <x v="6"/>
    <x v="0"/>
    <x v="0"/>
    <x v="1"/>
  </r>
  <r>
    <x v="3159"/>
    <x v="4"/>
    <x v="1"/>
    <x v="0"/>
    <x v="0"/>
    <x v="6"/>
    <x v="6"/>
    <x v="6"/>
    <x v="3119"/>
    <x v="3138"/>
    <x v="3137"/>
    <x v="3078"/>
    <x v="3064"/>
    <x v="3159"/>
    <x v="3154"/>
    <x v="1812"/>
    <x v="0"/>
    <x v="1"/>
    <x v="1"/>
    <x v="1"/>
    <x v="302"/>
    <x v="2"/>
    <x v="2"/>
    <x v="2"/>
    <x v="1"/>
    <x v="1"/>
  </r>
  <r>
    <x v="3160"/>
    <x v="4"/>
    <x v="0"/>
    <x v="1"/>
    <x v="0"/>
    <x v="1"/>
    <x v="1"/>
    <x v="1"/>
    <x v="3120"/>
    <x v="3139"/>
    <x v="3138"/>
    <x v="3079"/>
    <x v="3065"/>
    <x v="3160"/>
    <x v="3155"/>
    <x v="1813"/>
    <x v="0"/>
    <x v="1"/>
    <x v="1"/>
    <x v="10"/>
    <x v="373"/>
    <x v="6"/>
    <x v="6"/>
    <x v="3"/>
    <x v="1"/>
    <x v="0"/>
  </r>
  <r>
    <x v="3161"/>
    <x v="1"/>
    <x v="1"/>
    <x v="3"/>
    <x v="0"/>
    <x v="1"/>
    <x v="1"/>
    <x v="1"/>
    <x v="3121"/>
    <x v="3140"/>
    <x v="3139"/>
    <x v="3080"/>
    <x v="3066"/>
    <x v="3161"/>
    <x v="3156"/>
    <x v="1814"/>
    <x v="0"/>
    <x v="1"/>
    <x v="1"/>
    <x v="6"/>
    <x v="110"/>
    <x v="0"/>
    <x v="5"/>
    <x v="3"/>
    <x v="1"/>
    <x v="1"/>
  </r>
  <r>
    <x v="3162"/>
    <x v="1"/>
    <x v="0"/>
    <x v="3"/>
    <x v="3"/>
    <x v="3"/>
    <x v="3"/>
    <x v="3"/>
    <x v="3122"/>
    <x v="3141"/>
    <x v="3140"/>
    <x v="3081"/>
    <x v="3067"/>
    <x v="3162"/>
    <x v="3157"/>
    <x v="2"/>
    <x v="0"/>
    <x v="1"/>
    <x v="1"/>
    <x v="5"/>
    <x v="105"/>
    <x v="0"/>
    <x v="0"/>
    <x v="7"/>
    <x v="0"/>
    <x v="1"/>
  </r>
  <r>
    <x v="3163"/>
    <x v="2"/>
    <x v="0"/>
    <x v="0"/>
    <x v="3"/>
    <x v="1"/>
    <x v="1"/>
    <x v="1"/>
    <x v="3123"/>
    <x v="3142"/>
    <x v="3141"/>
    <x v="3082"/>
    <x v="3068"/>
    <x v="3163"/>
    <x v="3158"/>
    <x v="2"/>
    <x v="0"/>
    <x v="1"/>
    <x v="1"/>
    <x v="0"/>
    <x v="175"/>
    <x v="2"/>
    <x v="11"/>
    <x v="2"/>
    <x v="1"/>
    <x v="1"/>
  </r>
  <r>
    <x v="3164"/>
    <x v="3"/>
    <x v="0"/>
    <x v="1"/>
    <x v="1"/>
    <x v="6"/>
    <x v="6"/>
    <x v="6"/>
    <x v="3124"/>
    <x v="3143"/>
    <x v="3142"/>
    <x v="3083"/>
    <x v="3069"/>
    <x v="3164"/>
    <x v="3159"/>
    <x v="2"/>
    <x v="0"/>
    <x v="1"/>
    <x v="1"/>
    <x v="8"/>
    <x v="193"/>
    <x v="0"/>
    <x v="2"/>
    <x v="3"/>
    <x v="1"/>
    <x v="0"/>
  </r>
  <r>
    <x v="3165"/>
    <x v="2"/>
    <x v="0"/>
    <x v="1"/>
    <x v="0"/>
    <x v="6"/>
    <x v="6"/>
    <x v="6"/>
    <x v="3125"/>
    <x v="3144"/>
    <x v="3143"/>
    <x v="3084"/>
    <x v="3070"/>
    <x v="3165"/>
    <x v="3160"/>
    <x v="1815"/>
    <x v="0"/>
    <x v="1"/>
    <x v="1"/>
    <x v="10"/>
    <x v="271"/>
    <x v="4"/>
    <x v="2"/>
    <x v="2"/>
    <x v="1"/>
    <x v="0"/>
  </r>
  <r>
    <x v="3166"/>
    <x v="4"/>
    <x v="0"/>
    <x v="0"/>
    <x v="0"/>
    <x v="7"/>
    <x v="7"/>
    <x v="7"/>
    <x v="3126"/>
    <x v="3145"/>
    <x v="3144"/>
    <x v="3085"/>
    <x v="3071"/>
    <x v="3166"/>
    <x v="3161"/>
    <x v="1816"/>
    <x v="0"/>
    <x v="1"/>
    <x v="1"/>
    <x v="1"/>
    <x v="479"/>
    <x v="1"/>
    <x v="5"/>
    <x v="2"/>
    <x v="1"/>
    <x v="1"/>
  </r>
  <r>
    <x v="3167"/>
    <x v="2"/>
    <x v="0"/>
    <x v="0"/>
    <x v="3"/>
    <x v="2"/>
    <x v="2"/>
    <x v="2"/>
    <x v="3127"/>
    <x v="3146"/>
    <x v="3145"/>
    <x v="3086"/>
    <x v="3072"/>
    <x v="3167"/>
    <x v="3162"/>
    <x v="2"/>
    <x v="0"/>
    <x v="1"/>
    <x v="1"/>
    <x v="0"/>
    <x v="407"/>
    <x v="2"/>
    <x v="3"/>
    <x v="9"/>
    <x v="2"/>
    <x v="1"/>
  </r>
  <r>
    <x v="3168"/>
    <x v="4"/>
    <x v="0"/>
    <x v="0"/>
    <x v="0"/>
    <x v="0"/>
    <x v="0"/>
    <x v="0"/>
    <x v="3128"/>
    <x v="3147"/>
    <x v="3146"/>
    <x v="3087"/>
    <x v="3073"/>
    <x v="3168"/>
    <x v="3163"/>
    <x v="1817"/>
    <x v="0"/>
    <x v="1"/>
    <x v="1"/>
    <x v="1"/>
    <x v="162"/>
    <x v="3"/>
    <x v="0"/>
    <x v="2"/>
    <x v="1"/>
    <x v="1"/>
  </r>
  <r>
    <x v="3169"/>
    <x v="2"/>
    <x v="0"/>
    <x v="3"/>
    <x v="3"/>
    <x v="6"/>
    <x v="6"/>
    <x v="6"/>
    <x v="3129"/>
    <x v="271"/>
    <x v="3147"/>
    <x v="3088"/>
    <x v="3074"/>
    <x v="3169"/>
    <x v="3164"/>
    <x v="2"/>
    <x v="0"/>
    <x v="1"/>
    <x v="1"/>
    <x v="5"/>
    <x v="84"/>
    <x v="3"/>
    <x v="1"/>
    <x v="2"/>
    <x v="1"/>
    <x v="1"/>
  </r>
  <r>
    <x v="3170"/>
    <x v="4"/>
    <x v="0"/>
    <x v="1"/>
    <x v="0"/>
    <x v="3"/>
    <x v="3"/>
    <x v="3"/>
    <x v="3130"/>
    <x v="3148"/>
    <x v="3148"/>
    <x v="3089"/>
    <x v="3075"/>
    <x v="3170"/>
    <x v="3165"/>
    <x v="1818"/>
    <x v="0"/>
    <x v="1"/>
    <x v="1"/>
    <x v="10"/>
    <x v="290"/>
    <x v="0"/>
    <x v="5"/>
    <x v="7"/>
    <x v="0"/>
    <x v="0"/>
  </r>
  <r>
    <x v="3171"/>
    <x v="2"/>
    <x v="0"/>
    <x v="1"/>
    <x v="3"/>
    <x v="0"/>
    <x v="0"/>
    <x v="0"/>
    <x v="3131"/>
    <x v="3149"/>
    <x v="3149"/>
    <x v="3090"/>
    <x v="3076"/>
    <x v="3171"/>
    <x v="3166"/>
    <x v="2"/>
    <x v="0"/>
    <x v="1"/>
    <x v="1"/>
    <x v="8"/>
    <x v="254"/>
    <x v="5"/>
    <x v="0"/>
    <x v="0"/>
    <x v="0"/>
    <x v="0"/>
  </r>
  <r>
    <x v="3172"/>
    <x v="1"/>
    <x v="1"/>
    <x v="3"/>
    <x v="3"/>
    <x v="1"/>
    <x v="1"/>
    <x v="1"/>
    <x v="3132"/>
    <x v="3150"/>
    <x v="3150"/>
    <x v="3091"/>
    <x v="3077"/>
    <x v="3172"/>
    <x v="3167"/>
    <x v="2"/>
    <x v="0"/>
    <x v="1"/>
    <x v="1"/>
    <x v="5"/>
    <x v="466"/>
    <x v="0"/>
    <x v="10"/>
    <x v="0"/>
    <x v="0"/>
    <x v="1"/>
  </r>
  <r>
    <x v="3173"/>
    <x v="4"/>
    <x v="0"/>
    <x v="0"/>
    <x v="4"/>
    <x v="5"/>
    <x v="5"/>
    <x v="5"/>
    <x v="3133"/>
    <x v="3151"/>
    <x v="3151"/>
    <x v="3092"/>
    <x v="3078"/>
    <x v="3173"/>
    <x v="3168"/>
    <x v="2"/>
    <x v="500"/>
    <x v="1"/>
    <x v="1"/>
    <x v="1"/>
    <x v="472"/>
    <x v="5"/>
    <x v="11"/>
    <x v="7"/>
    <x v="0"/>
    <x v="1"/>
  </r>
  <r>
    <x v="3174"/>
    <x v="1"/>
    <x v="0"/>
    <x v="0"/>
    <x v="0"/>
    <x v="3"/>
    <x v="3"/>
    <x v="3"/>
    <x v="3134"/>
    <x v="3152"/>
    <x v="3152"/>
    <x v="3093"/>
    <x v="3079"/>
    <x v="3174"/>
    <x v="3169"/>
    <x v="1819"/>
    <x v="0"/>
    <x v="1"/>
    <x v="1"/>
    <x v="1"/>
    <x v="436"/>
    <x v="6"/>
    <x v="0"/>
    <x v="1"/>
    <x v="0"/>
    <x v="1"/>
  </r>
  <r>
    <x v="3175"/>
    <x v="4"/>
    <x v="1"/>
    <x v="1"/>
    <x v="0"/>
    <x v="7"/>
    <x v="7"/>
    <x v="7"/>
    <x v="3135"/>
    <x v="3153"/>
    <x v="3153"/>
    <x v="3094"/>
    <x v="3080"/>
    <x v="3175"/>
    <x v="3170"/>
    <x v="1820"/>
    <x v="0"/>
    <x v="1"/>
    <x v="1"/>
    <x v="10"/>
    <x v="117"/>
    <x v="3"/>
    <x v="1"/>
    <x v="2"/>
    <x v="1"/>
    <x v="0"/>
  </r>
  <r>
    <x v="3176"/>
    <x v="1"/>
    <x v="1"/>
    <x v="3"/>
    <x v="3"/>
    <x v="5"/>
    <x v="5"/>
    <x v="5"/>
    <x v="3136"/>
    <x v="3154"/>
    <x v="3154"/>
    <x v="3095"/>
    <x v="3081"/>
    <x v="3176"/>
    <x v="3171"/>
    <x v="2"/>
    <x v="0"/>
    <x v="1"/>
    <x v="1"/>
    <x v="5"/>
    <x v="288"/>
    <x v="6"/>
    <x v="3"/>
    <x v="3"/>
    <x v="1"/>
    <x v="1"/>
  </r>
  <r>
    <x v="3177"/>
    <x v="1"/>
    <x v="0"/>
    <x v="0"/>
    <x v="4"/>
    <x v="5"/>
    <x v="5"/>
    <x v="5"/>
    <x v="3137"/>
    <x v="3155"/>
    <x v="3155"/>
    <x v="1397"/>
    <x v="3082"/>
    <x v="3177"/>
    <x v="3172"/>
    <x v="2"/>
    <x v="501"/>
    <x v="1"/>
    <x v="1"/>
    <x v="0"/>
    <x v="337"/>
    <x v="3"/>
    <x v="5"/>
    <x v="0"/>
    <x v="0"/>
    <x v="1"/>
  </r>
  <r>
    <x v="3178"/>
    <x v="4"/>
    <x v="0"/>
    <x v="3"/>
    <x v="0"/>
    <x v="0"/>
    <x v="0"/>
    <x v="0"/>
    <x v="3138"/>
    <x v="3156"/>
    <x v="3156"/>
    <x v="3096"/>
    <x v="3083"/>
    <x v="3178"/>
    <x v="3173"/>
    <x v="1821"/>
    <x v="0"/>
    <x v="1"/>
    <x v="1"/>
    <x v="6"/>
    <x v="68"/>
    <x v="2"/>
    <x v="7"/>
    <x v="8"/>
    <x v="1"/>
    <x v="2"/>
  </r>
  <r>
    <x v="3179"/>
    <x v="4"/>
    <x v="0"/>
    <x v="0"/>
    <x v="0"/>
    <x v="0"/>
    <x v="0"/>
    <x v="0"/>
    <x v="3139"/>
    <x v="3157"/>
    <x v="3157"/>
    <x v="3097"/>
    <x v="3084"/>
    <x v="3179"/>
    <x v="3174"/>
    <x v="1822"/>
    <x v="0"/>
    <x v="1"/>
    <x v="1"/>
    <x v="1"/>
    <x v="310"/>
    <x v="6"/>
    <x v="1"/>
    <x v="2"/>
    <x v="1"/>
    <x v="0"/>
  </r>
  <r>
    <x v="3180"/>
    <x v="0"/>
    <x v="0"/>
    <x v="0"/>
    <x v="4"/>
    <x v="5"/>
    <x v="5"/>
    <x v="5"/>
    <x v="3140"/>
    <x v="3158"/>
    <x v="3158"/>
    <x v="3098"/>
    <x v="3085"/>
    <x v="3180"/>
    <x v="3175"/>
    <x v="2"/>
    <x v="502"/>
    <x v="758"/>
    <x v="133"/>
    <x v="0"/>
    <x v="339"/>
    <x v="2"/>
    <x v="1"/>
    <x v="7"/>
    <x v="0"/>
    <x v="1"/>
  </r>
  <r>
    <x v="3181"/>
    <x v="1"/>
    <x v="0"/>
    <x v="4"/>
    <x v="4"/>
    <x v="7"/>
    <x v="7"/>
    <x v="7"/>
    <x v="3141"/>
    <x v="3159"/>
    <x v="3159"/>
    <x v="3099"/>
    <x v="3086"/>
    <x v="3181"/>
    <x v="3176"/>
    <x v="2"/>
    <x v="503"/>
    <x v="1"/>
    <x v="1"/>
    <x v="9"/>
    <x v="450"/>
    <x v="5"/>
    <x v="5"/>
    <x v="5"/>
    <x v="0"/>
    <x v="1"/>
  </r>
  <r>
    <x v="3182"/>
    <x v="4"/>
    <x v="1"/>
    <x v="3"/>
    <x v="0"/>
    <x v="5"/>
    <x v="5"/>
    <x v="5"/>
    <x v="3142"/>
    <x v="3160"/>
    <x v="3160"/>
    <x v="3100"/>
    <x v="3087"/>
    <x v="3182"/>
    <x v="3177"/>
    <x v="1823"/>
    <x v="0"/>
    <x v="1"/>
    <x v="1"/>
    <x v="6"/>
    <x v="226"/>
    <x v="5"/>
    <x v="9"/>
    <x v="2"/>
    <x v="1"/>
    <x v="2"/>
  </r>
  <r>
    <x v="3183"/>
    <x v="2"/>
    <x v="0"/>
    <x v="3"/>
    <x v="0"/>
    <x v="7"/>
    <x v="7"/>
    <x v="7"/>
    <x v="3143"/>
    <x v="3161"/>
    <x v="3161"/>
    <x v="3101"/>
    <x v="3088"/>
    <x v="3183"/>
    <x v="3178"/>
    <x v="1824"/>
    <x v="0"/>
    <x v="1"/>
    <x v="1"/>
    <x v="6"/>
    <x v="395"/>
    <x v="2"/>
    <x v="11"/>
    <x v="9"/>
    <x v="2"/>
    <x v="1"/>
  </r>
  <r>
    <x v="3184"/>
    <x v="4"/>
    <x v="1"/>
    <x v="0"/>
    <x v="0"/>
    <x v="2"/>
    <x v="2"/>
    <x v="2"/>
    <x v="3144"/>
    <x v="3162"/>
    <x v="3162"/>
    <x v="3102"/>
    <x v="3089"/>
    <x v="3184"/>
    <x v="3179"/>
    <x v="1825"/>
    <x v="0"/>
    <x v="1"/>
    <x v="1"/>
    <x v="1"/>
    <x v="317"/>
    <x v="0"/>
    <x v="5"/>
    <x v="11"/>
    <x v="0"/>
    <x v="1"/>
  </r>
  <r>
    <x v="3185"/>
    <x v="1"/>
    <x v="0"/>
    <x v="3"/>
    <x v="3"/>
    <x v="3"/>
    <x v="3"/>
    <x v="3"/>
    <x v="612"/>
    <x v="3163"/>
    <x v="3163"/>
    <x v="3103"/>
    <x v="3090"/>
    <x v="3185"/>
    <x v="3180"/>
    <x v="2"/>
    <x v="0"/>
    <x v="1"/>
    <x v="1"/>
    <x v="5"/>
    <x v="298"/>
    <x v="3"/>
    <x v="0"/>
    <x v="2"/>
    <x v="1"/>
    <x v="1"/>
  </r>
  <r>
    <x v="3186"/>
    <x v="4"/>
    <x v="0"/>
    <x v="3"/>
    <x v="0"/>
    <x v="7"/>
    <x v="7"/>
    <x v="7"/>
    <x v="3145"/>
    <x v="3164"/>
    <x v="3164"/>
    <x v="3104"/>
    <x v="3091"/>
    <x v="3186"/>
    <x v="3181"/>
    <x v="1826"/>
    <x v="0"/>
    <x v="1"/>
    <x v="1"/>
    <x v="6"/>
    <x v="146"/>
    <x v="6"/>
    <x v="1"/>
    <x v="10"/>
    <x v="0"/>
    <x v="2"/>
  </r>
  <r>
    <x v="3187"/>
    <x v="1"/>
    <x v="0"/>
    <x v="3"/>
    <x v="4"/>
    <x v="1"/>
    <x v="1"/>
    <x v="1"/>
    <x v="3146"/>
    <x v="3165"/>
    <x v="3165"/>
    <x v="3105"/>
    <x v="3092"/>
    <x v="3187"/>
    <x v="3182"/>
    <x v="2"/>
    <x v="504"/>
    <x v="1"/>
    <x v="1"/>
    <x v="6"/>
    <x v="157"/>
    <x v="4"/>
    <x v="7"/>
    <x v="7"/>
    <x v="0"/>
    <x v="2"/>
  </r>
  <r>
    <x v="3188"/>
    <x v="4"/>
    <x v="1"/>
    <x v="0"/>
    <x v="0"/>
    <x v="2"/>
    <x v="2"/>
    <x v="2"/>
    <x v="3147"/>
    <x v="3166"/>
    <x v="3166"/>
    <x v="3106"/>
    <x v="3093"/>
    <x v="3188"/>
    <x v="3183"/>
    <x v="1827"/>
    <x v="0"/>
    <x v="1"/>
    <x v="1"/>
    <x v="1"/>
    <x v="179"/>
    <x v="4"/>
    <x v="4"/>
    <x v="3"/>
    <x v="1"/>
    <x v="1"/>
  </r>
  <r>
    <x v="3189"/>
    <x v="0"/>
    <x v="1"/>
    <x v="3"/>
    <x v="0"/>
    <x v="2"/>
    <x v="2"/>
    <x v="2"/>
    <x v="3148"/>
    <x v="3167"/>
    <x v="3167"/>
    <x v="3107"/>
    <x v="3094"/>
    <x v="3189"/>
    <x v="3184"/>
    <x v="1828"/>
    <x v="0"/>
    <x v="759"/>
    <x v="93"/>
    <x v="5"/>
    <x v="440"/>
    <x v="5"/>
    <x v="10"/>
    <x v="6"/>
    <x v="2"/>
    <x v="2"/>
  </r>
  <r>
    <x v="3190"/>
    <x v="4"/>
    <x v="0"/>
    <x v="1"/>
    <x v="0"/>
    <x v="0"/>
    <x v="0"/>
    <x v="0"/>
    <x v="3149"/>
    <x v="3168"/>
    <x v="3168"/>
    <x v="3108"/>
    <x v="3095"/>
    <x v="3190"/>
    <x v="3185"/>
    <x v="1829"/>
    <x v="0"/>
    <x v="1"/>
    <x v="1"/>
    <x v="10"/>
    <x v="82"/>
    <x v="1"/>
    <x v="5"/>
    <x v="8"/>
    <x v="1"/>
    <x v="0"/>
  </r>
  <r>
    <x v="3191"/>
    <x v="0"/>
    <x v="1"/>
    <x v="3"/>
    <x v="0"/>
    <x v="4"/>
    <x v="4"/>
    <x v="4"/>
    <x v="3150"/>
    <x v="3169"/>
    <x v="3169"/>
    <x v="3109"/>
    <x v="3096"/>
    <x v="3191"/>
    <x v="3186"/>
    <x v="1830"/>
    <x v="0"/>
    <x v="760"/>
    <x v="137"/>
    <x v="5"/>
    <x v="278"/>
    <x v="3"/>
    <x v="9"/>
    <x v="7"/>
    <x v="0"/>
    <x v="2"/>
  </r>
  <r>
    <x v="3192"/>
    <x v="2"/>
    <x v="0"/>
    <x v="3"/>
    <x v="3"/>
    <x v="2"/>
    <x v="2"/>
    <x v="2"/>
    <x v="3151"/>
    <x v="271"/>
    <x v="3170"/>
    <x v="1617"/>
    <x v="1821"/>
    <x v="3192"/>
    <x v="3187"/>
    <x v="2"/>
    <x v="0"/>
    <x v="1"/>
    <x v="1"/>
    <x v="5"/>
    <x v="40"/>
    <x v="1"/>
    <x v="8"/>
    <x v="6"/>
    <x v="2"/>
    <x v="1"/>
  </r>
  <r>
    <x v="3193"/>
    <x v="3"/>
    <x v="0"/>
    <x v="1"/>
    <x v="0"/>
    <x v="7"/>
    <x v="7"/>
    <x v="7"/>
    <x v="3152"/>
    <x v="3170"/>
    <x v="3171"/>
    <x v="3110"/>
    <x v="3097"/>
    <x v="3193"/>
    <x v="3188"/>
    <x v="1831"/>
    <x v="0"/>
    <x v="1"/>
    <x v="1"/>
    <x v="8"/>
    <x v="304"/>
    <x v="0"/>
    <x v="4"/>
    <x v="1"/>
    <x v="0"/>
    <x v="0"/>
  </r>
  <r>
    <x v="3194"/>
    <x v="4"/>
    <x v="1"/>
    <x v="1"/>
    <x v="0"/>
    <x v="1"/>
    <x v="1"/>
    <x v="1"/>
    <x v="3153"/>
    <x v="3171"/>
    <x v="3172"/>
    <x v="3111"/>
    <x v="3098"/>
    <x v="3194"/>
    <x v="3189"/>
    <x v="1832"/>
    <x v="0"/>
    <x v="1"/>
    <x v="1"/>
    <x v="10"/>
    <x v="31"/>
    <x v="0"/>
    <x v="1"/>
    <x v="1"/>
    <x v="0"/>
    <x v="0"/>
  </r>
  <r>
    <x v="3195"/>
    <x v="1"/>
    <x v="0"/>
    <x v="3"/>
    <x v="3"/>
    <x v="7"/>
    <x v="7"/>
    <x v="7"/>
    <x v="3154"/>
    <x v="3172"/>
    <x v="3173"/>
    <x v="3112"/>
    <x v="3099"/>
    <x v="3195"/>
    <x v="3190"/>
    <x v="2"/>
    <x v="0"/>
    <x v="1"/>
    <x v="1"/>
    <x v="5"/>
    <x v="93"/>
    <x v="2"/>
    <x v="3"/>
    <x v="3"/>
    <x v="1"/>
    <x v="1"/>
  </r>
  <r>
    <x v="3196"/>
    <x v="1"/>
    <x v="0"/>
    <x v="4"/>
    <x v="4"/>
    <x v="2"/>
    <x v="2"/>
    <x v="2"/>
    <x v="3155"/>
    <x v="3173"/>
    <x v="3174"/>
    <x v="1140"/>
    <x v="3100"/>
    <x v="3196"/>
    <x v="3191"/>
    <x v="2"/>
    <x v="505"/>
    <x v="1"/>
    <x v="1"/>
    <x v="7"/>
    <x v="373"/>
    <x v="6"/>
    <x v="6"/>
    <x v="3"/>
    <x v="1"/>
    <x v="1"/>
  </r>
  <r>
    <x v="3197"/>
    <x v="2"/>
    <x v="0"/>
    <x v="4"/>
    <x v="3"/>
    <x v="5"/>
    <x v="5"/>
    <x v="5"/>
    <x v="3156"/>
    <x v="3174"/>
    <x v="3175"/>
    <x v="3113"/>
    <x v="1361"/>
    <x v="3197"/>
    <x v="3192"/>
    <x v="2"/>
    <x v="0"/>
    <x v="1"/>
    <x v="1"/>
    <x v="7"/>
    <x v="478"/>
    <x v="3"/>
    <x v="1"/>
    <x v="7"/>
    <x v="0"/>
    <x v="1"/>
  </r>
  <r>
    <x v="3198"/>
    <x v="2"/>
    <x v="0"/>
    <x v="0"/>
    <x v="3"/>
    <x v="1"/>
    <x v="1"/>
    <x v="1"/>
    <x v="3157"/>
    <x v="271"/>
    <x v="3176"/>
    <x v="3114"/>
    <x v="1612"/>
    <x v="3198"/>
    <x v="3193"/>
    <x v="2"/>
    <x v="0"/>
    <x v="1"/>
    <x v="1"/>
    <x v="0"/>
    <x v="142"/>
    <x v="4"/>
    <x v="4"/>
    <x v="5"/>
    <x v="0"/>
    <x v="1"/>
  </r>
  <r>
    <x v="3199"/>
    <x v="1"/>
    <x v="1"/>
    <x v="0"/>
    <x v="0"/>
    <x v="3"/>
    <x v="3"/>
    <x v="3"/>
    <x v="3158"/>
    <x v="3175"/>
    <x v="3177"/>
    <x v="3115"/>
    <x v="3101"/>
    <x v="3199"/>
    <x v="3194"/>
    <x v="1833"/>
    <x v="0"/>
    <x v="1"/>
    <x v="1"/>
    <x v="1"/>
    <x v="232"/>
    <x v="4"/>
    <x v="1"/>
    <x v="10"/>
    <x v="0"/>
    <x v="1"/>
  </r>
  <r>
    <x v="3200"/>
    <x v="4"/>
    <x v="1"/>
    <x v="3"/>
    <x v="0"/>
    <x v="0"/>
    <x v="0"/>
    <x v="0"/>
    <x v="3159"/>
    <x v="3176"/>
    <x v="3178"/>
    <x v="3116"/>
    <x v="2635"/>
    <x v="3200"/>
    <x v="3195"/>
    <x v="1834"/>
    <x v="0"/>
    <x v="1"/>
    <x v="1"/>
    <x v="6"/>
    <x v="433"/>
    <x v="5"/>
    <x v="7"/>
    <x v="1"/>
    <x v="0"/>
    <x v="2"/>
  </r>
  <r>
    <x v="3201"/>
    <x v="2"/>
    <x v="0"/>
    <x v="0"/>
    <x v="3"/>
    <x v="0"/>
    <x v="0"/>
    <x v="0"/>
    <x v="3160"/>
    <x v="3177"/>
    <x v="3179"/>
    <x v="3117"/>
    <x v="3102"/>
    <x v="3201"/>
    <x v="3196"/>
    <x v="2"/>
    <x v="0"/>
    <x v="1"/>
    <x v="1"/>
    <x v="0"/>
    <x v="422"/>
    <x v="1"/>
    <x v="11"/>
    <x v="8"/>
    <x v="1"/>
    <x v="1"/>
  </r>
  <r>
    <x v="3202"/>
    <x v="2"/>
    <x v="0"/>
    <x v="3"/>
    <x v="3"/>
    <x v="1"/>
    <x v="1"/>
    <x v="1"/>
    <x v="3161"/>
    <x v="3178"/>
    <x v="3180"/>
    <x v="3118"/>
    <x v="3103"/>
    <x v="3202"/>
    <x v="3197"/>
    <x v="2"/>
    <x v="0"/>
    <x v="1"/>
    <x v="1"/>
    <x v="5"/>
    <x v="230"/>
    <x v="1"/>
    <x v="5"/>
    <x v="10"/>
    <x v="0"/>
    <x v="2"/>
  </r>
  <r>
    <x v="3203"/>
    <x v="1"/>
    <x v="1"/>
    <x v="0"/>
    <x v="0"/>
    <x v="1"/>
    <x v="1"/>
    <x v="1"/>
    <x v="3162"/>
    <x v="3179"/>
    <x v="3181"/>
    <x v="3119"/>
    <x v="3104"/>
    <x v="3203"/>
    <x v="3198"/>
    <x v="1835"/>
    <x v="0"/>
    <x v="1"/>
    <x v="1"/>
    <x v="1"/>
    <x v="137"/>
    <x v="1"/>
    <x v="0"/>
    <x v="7"/>
    <x v="0"/>
    <x v="0"/>
  </r>
  <r>
    <x v="3204"/>
    <x v="2"/>
    <x v="0"/>
    <x v="1"/>
    <x v="0"/>
    <x v="3"/>
    <x v="3"/>
    <x v="3"/>
    <x v="3163"/>
    <x v="3180"/>
    <x v="3182"/>
    <x v="3120"/>
    <x v="3105"/>
    <x v="3204"/>
    <x v="3199"/>
    <x v="1836"/>
    <x v="0"/>
    <x v="1"/>
    <x v="1"/>
    <x v="10"/>
    <x v="16"/>
    <x v="5"/>
    <x v="8"/>
    <x v="6"/>
    <x v="2"/>
    <x v="0"/>
  </r>
  <r>
    <x v="3205"/>
    <x v="2"/>
    <x v="0"/>
    <x v="0"/>
    <x v="3"/>
    <x v="7"/>
    <x v="7"/>
    <x v="7"/>
    <x v="3164"/>
    <x v="3181"/>
    <x v="3183"/>
    <x v="3121"/>
    <x v="3106"/>
    <x v="3205"/>
    <x v="3200"/>
    <x v="2"/>
    <x v="0"/>
    <x v="1"/>
    <x v="1"/>
    <x v="0"/>
    <x v="118"/>
    <x v="5"/>
    <x v="2"/>
    <x v="5"/>
    <x v="0"/>
    <x v="1"/>
  </r>
  <r>
    <x v="3206"/>
    <x v="1"/>
    <x v="0"/>
    <x v="0"/>
    <x v="0"/>
    <x v="0"/>
    <x v="0"/>
    <x v="0"/>
    <x v="3165"/>
    <x v="3182"/>
    <x v="3184"/>
    <x v="3122"/>
    <x v="3107"/>
    <x v="3206"/>
    <x v="3201"/>
    <x v="1837"/>
    <x v="0"/>
    <x v="1"/>
    <x v="1"/>
    <x v="1"/>
    <x v="4"/>
    <x v="1"/>
    <x v="4"/>
    <x v="5"/>
    <x v="0"/>
    <x v="0"/>
  </r>
  <r>
    <x v="3207"/>
    <x v="4"/>
    <x v="1"/>
    <x v="3"/>
    <x v="0"/>
    <x v="1"/>
    <x v="1"/>
    <x v="1"/>
    <x v="3166"/>
    <x v="3183"/>
    <x v="3185"/>
    <x v="3123"/>
    <x v="3108"/>
    <x v="3207"/>
    <x v="3202"/>
    <x v="1838"/>
    <x v="0"/>
    <x v="1"/>
    <x v="1"/>
    <x v="6"/>
    <x v="204"/>
    <x v="2"/>
    <x v="4"/>
    <x v="2"/>
    <x v="1"/>
    <x v="2"/>
  </r>
  <r>
    <x v="3208"/>
    <x v="4"/>
    <x v="0"/>
    <x v="1"/>
    <x v="0"/>
    <x v="4"/>
    <x v="4"/>
    <x v="4"/>
    <x v="3167"/>
    <x v="3184"/>
    <x v="3186"/>
    <x v="3124"/>
    <x v="3109"/>
    <x v="3208"/>
    <x v="3203"/>
    <x v="1839"/>
    <x v="0"/>
    <x v="1"/>
    <x v="1"/>
    <x v="10"/>
    <x v="418"/>
    <x v="1"/>
    <x v="1"/>
    <x v="7"/>
    <x v="0"/>
    <x v="0"/>
  </r>
  <r>
    <x v="3209"/>
    <x v="0"/>
    <x v="0"/>
    <x v="3"/>
    <x v="0"/>
    <x v="3"/>
    <x v="3"/>
    <x v="3"/>
    <x v="3168"/>
    <x v="3185"/>
    <x v="3187"/>
    <x v="3125"/>
    <x v="3110"/>
    <x v="3209"/>
    <x v="3204"/>
    <x v="1840"/>
    <x v="0"/>
    <x v="761"/>
    <x v="70"/>
    <x v="5"/>
    <x v="453"/>
    <x v="4"/>
    <x v="0"/>
    <x v="8"/>
    <x v="1"/>
    <x v="1"/>
  </r>
  <r>
    <x v="3210"/>
    <x v="1"/>
    <x v="0"/>
    <x v="3"/>
    <x v="3"/>
    <x v="2"/>
    <x v="2"/>
    <x v="2"/>
    <x v="3169"/>
    <x v="3186"/>
    <x v="3188"/>
    <x v="3126"/>
    <x v="3111"/>
    <x v="3210"/>
    <x v="3205"/>
    <x v="2"/>
    <x v="0"/>
    <x v="1"/>
    <x v="1"/>
    <x v="5"/>
    <x v="185"/>
    <x v="5"/>
    <x v="6"/>
    <x v="0"/>
    <x v="0"/>
    <x v="1"/>
  </r>
  <r>
    <x v="3211"/>
    <x v="2"/>
    <x v="0"/>
    <x v="3"/>
    <x v="3"/>
    <x v="6"/>
    <x v="6"/>
    <x v="6"/>
    <x v="3170"/>
    <x v="3187"/>
    <x v="3189"/>
    <x v="3127"/>
    <x v="3112"/>
    <x v="3211"/>
    <x v="3206"/>
    <x v="2"/>
    <x v="0"/>
    <x v="1"/>
    <x v="1"/>
    <x v="5"/>
    <x v="320"/>
    <x v="2"/>
    <x v="3"/>
    <x v="0"/>
    <x v="0"/>
    <x v="1"/>
  </r>
  <r>
    <x v="3212"/>
    <x v="4"/>
    <x v="0"/>
    <x v="3"/>
    <x v="0"/>
    <x v="5"/>
    <x v="5"/>
    <x v="5"/>
    <x v="3171"/>
    <x v="3188"/>
    <x v="3190"/>
    <x v="3128"/>
    <x v="58"/>
    <x v="3212"/>
    <x v="3207"/>
    <x v="1841"/>
    <x v="0"/>
    <x v="1"/>
    <x v="1"/>
    <x v="6"/>
    <x v="397"/>
    <x v="0"/>
    <x v="4"/>
    <x v="5"/>
    <x v="0"/>
    <x v="1"/>
  </r>
  <r>
    <x v="3213"/>
    <x v="4"/>
    <x v="1"/>
    <x v="0"/>
    <x v="0"/>
    <x v="3"/>
    <x v="3"/>
    <x v="3"/>
    <x v="3172"/>
    <x v="3189"/>
    <x v="3191"/>
    <x v="3129"/>
    <x v="3113"/>
    <x v="3213"/>
    <x v="3208"/>
    <x v="1842"/>
    <x v="0"/>
    <x v="1"/>
    <x v="1"/>
    <x v="1"/>
    <x v="208"/>
    <x v="1"/>
    <x v="0"/>
    <x v="3"/>
    <x v="1"/>
    <x v="1"/>
  </r>
  <r>
    <x v="3214"/>
    <x v="1"/>
    <x v="0"/>
    <x v="0"/>
    <x v="0"/>
    <x v="6"/>
    <x v="6"/>
    <x v="6"/>
    <x v="3173"/>
    <x v="3190"/>
    <x v="3192"/>
    <x v="3130"/>
    <x v="3114"/>
    <x v="3214"/>
    <x v="3209"/>
    <x v="1843"/>
    <x v="0"/>
    <x v="1"/>
    <x v="1"/>
    <x v="1"/>
    <x v="370"/>
    <x v="1"/>
    <x v="6"/>
    <x v="3"/>
    <x v="1"/>
    <x v="0"/>
  </r>
  <r>
    <x v="3215"/>
    <x v="1"/>
    <x v="0"/>
    <x v="3"/>
    <x v="3"/>
    <x v="1"/>
    <x v="1"/>
    <x v="1"/>
    <x v="3174"/>
    <x v="3191"/>
    <x v="3193"/>
    <x v="3131"/>
    <x v="3115"/>
    <x v="3215"/>
    <x v="3210"/>
    <x v="2"/>
    <x v="0"/>
    <x v="1"/>
    <x v="1"/>
    <x v="5"/>
    <x v="7"/>
    <x v="4"/>
    <x v="0"/>
    <x v="2"/>
    <x v="1"/>
    <x v="1"/>
  </r>
  <r>
    <x v="3216"/>
    <x v="4"/>
    <x v="1"/>
    <x v="1"/>
    <x v="0"/>
    <x v="5"/>
    <x v="5"/>
    <x v="5"/>
    <x v="3175"/>
    <x v="3192"/>
    <x v="3194"/>
    <x v="2870"/>
    <x v="3116"/>
    <x v="3216"/>
    <x v="3211"/>
    <x v="1844"/>
    <x v="0"/>
    <x v="1"/>
    <x v="1"/>
    <x v="10"/>
    <x v="164"/>
    <x v="3"/>
    <x v="8"/>
    <x v="7"/>
    <x v="0"/>
    <x v="0"/>
  </r>
  <r>
    <x v="3217"/>
    <x v="0"/>
    <x v="0"/>
    <x v="3"/>
    <x v="4"/>
    <x v="3"/>
    <x v="3"/>
    <x v="3"/>
    <x v="3176"/>
    <x v="2709"/>
    <x v="3195"/>
    <x v="3132"/>
    <x v="3117"/>
    <x v="3217"/>
    <x v="3212"/>
    <x v="2"/>
    <x v="506"/>
    <x v="762"/>
    <x v="113"/>
    <x v="5"/>
    <x v="204"/>
    <x v="2"/>
    <x v="4"/>
    <x v="0"/>
    <x v="0"/>
    <x v="1"/>
  </r>
  <r>
    <x v="3218"/>
    <x v="4"/>
    <x v="0"/>
    <x v="0"/>
    <x v="0"/>
    <x v="1"/>
    <x v="1"/>
    <x v="1"/>
    <x v="3177"/>
    <x v="3193"/>
    <x v="1875"/>
    <x v="3133"/>
    <x v="3118"/>
    <x v="3218"/>
    <x v="3213"/>
    <x v="1845"/>
    <x v="0"/>
    <x v="1"/>
    <x v="1"/>
    <x v="1"/>
    <x v="394"/>
    <x v="6"/>
    <x v="3"/>
    <x v="3"/>
    <x v="1"/>
    <x v="1"/>
  </r>
  <r>
    <x v="3219"/>
    <x v="0"/>
    <x v="1"/>
    <x v="3"/>
    <x v="0"/>
    <x v="5"/>
    <x v="5"/>
    <x v="5"/>
    <x v="3178"/>
    <x v="3194"/>
    <x v="3196"/>
    <x v="2679"/>
    <x v="3119"/>
    <x v="3219"/>
    <x v="3214"/>
    <x v="1846"/>
    <x v="0"/>
    <x v="763"/>
    <x v="113"/>
    <x v="6"/>
    <x v="78"/>
    <x v="1"/>
    <x v="5"/>
    <x v="7"/>
    <x v="0"/>
    <x v="2"/>
  </r>
  <r>
    <x v="3220"/>
    <x v="4"/>
    <x v="0"/>
    <x v="0"/>
    <x v="0"/>
    <x v="3"/>
    <x v="3"/>
    <x v="3"/>
    <x v="3179"/>
    <x v="3195"/>
    <x v="3197"/>
    <x v="3134"/>
    <x v="3120"/>
    <x v="3220"/>
    <x v="3215"/>
    <x v="1847"/>
    <x v="0"/>
    <x v="1"/>
    <x v="1"/>
    <x v="1"/>
    <x v="26"/>
    <x v="0"/>
    <x v="11"/>
    <x v="1"/>
    <x v="0"/>
    <x v="1"/>
  </r>
  <r>
    <x v="3221"/>
    <x v="1"/>
    <x v="0"/>
    <x v="3"/>
    <x v="3"/>
    <x v="3"/>
    <x v="3"/>
    <x v="3"/>
    <x v="3180"/>
    <x v="3196"/>
    <x v="3198"/>
    <x v="3135"/>
    <x v="3121"/>
    <x v="3221"/>
    <x v="3216"/>
    <x v="2"/>
    <x v="0"/>
    <x v="1"/>
    <x v="1"/>
    <x v="5"/>
    <x v="136"/>
    <x v="4"/>
    <x v="10"/>
    <x v="2"/>
    <x v="1"/>
    <x v="1"/>
  </r>
  <r>
    <x v="3222"/>
    <x v="1"/>
    <x v="0"/>
    <x v="3"/>
    <x v="4"/>
    <x v="0"/>
    <x v="0"/>
    <x v="0"/>
    <x v="3181"/>
    <x v="3197"/>
    <x v="3199"/>
    <x v="3136"/>
    <x v="3122"/>
    <x v="3222"/>
    <x v="3217"/>
    <x v="2"/>
    <x v="507"/>
    <x v="1"/>
    <x v="1"/>
    <x v="5"/>
    <x v="261"/>
    <x v="5"/>
    <x v="0"/>
    <x v="1"/>
    <x v="0"/>
    <x v="1"/>
  </r>
  <r>
    <x v="3223"/>
    <x v="4"/>
    <x v="0"/>
    <x v="3"/>
    <x v="0"/>
    <x v="4"/>
    <x v="4"/>
    <x v="4"/>
    <x v="3182"/>
    <x v="3198"/>
    <x v="3200"/>
    <x v="3137"/>
    <x v="3123"/>
    <x v="3223"/>
    <x v="3218"/>
    <x v="1848"/>
    <x v="0"/>
    <x v="1"/>
    <x v="1"/>
    <x v="6"/>
    <x v="229"/>
    <x v="1"/>
    <x v="10"/>
    <x v="10"/>
    <x v="0"/>
    <x v="2"/>
  </r>
  <r>
    <x v="3224"/>
    <x v="4"/>
    <x v="0"/>
    <x v="3"/>
    <x v="0"/>
    <x v="7"/>
    <x v="7"/>
    <x v="7"/>
    <x v="3183"/>
    <x v="3199"/>
    <x v="3201"/>
    <x v="3138"/>
    <x v="3124"/>
    <x v="3224"/>
    <x v="3219"/>
    <x v="1849"/>
    <x v="0"/>
    <x v="1"/>
    <x v="1"/>
    <x v="6"/>
    <x v="62"/>
    <x v="2"/>
    <x v="1"/>
    <x v="0"/>
    <x v="0"/>
    <x v="1"/>
  </r>
  <r>
    <x v="3225"/>
    <x v="2"/>
    <x v="0"/>
    <x v="0"/>
    <x v="0"/>
    <x v="2"/>
    <x v="2"/>
    <x v="2"/>
    <x v="3184"/>
    <x v="3200"/>
    <x v="3202"/>
    <x v="3139"/>
    <x v="3125"/>
    <x v="3225"/>
    <x v="3220"/>
    <x v="1850"/>
    <x v="0"/>
    <x v="1"/>
    <x v="1"/>
    <x v="1"/>
    <x v="43"/>
    <x v="1"/>
    <x v="0"/>
    <x v="11"/>
    <x v="0"/>
    <x v="1"/>
  </r>
  <r>
    <x v="3226"/>
    <x v="4"/>
    <x v="0"/>
    <x v="3"/>
    <x v="0"/>
    <x v="1"/>
    <x v="1"/>
    <x v="1"/>
    <x v="3185"/>
    <x v="3201"/>
    <x v="3203"/>
    <x v="3140"/>
    <x v="1635"/>
    <x v="3226"/>
    <x v="3221"/>
    <x v="1851"/>
    <x v="0"/>
    <x v="1"/>
    <x v="1"/>
    <x v="6"/>
    <x v="422"/>
    <x v="1"/>
    <x v="11"/>
    <x v="2"/>
    <x v="1"/>
    <x v="1"/>
  </r>
  <r>
    <x v="3227"/>
    <x v="4"/>
    <x v="0"/>
    <x v="4"/>
    <x v="4"/>
    <x v="4"/>
    <x v="4"/>
    <x v="4"/>
    <x v="3186"/>
    <x v="3202"/>
    <x v="3204"/>
    <x v="3141"/>
    <x v="3126"/>
    <x v="3227"/>
    <x v="3222"/>
    <x v="2"/>
    <x v="508"/>
    <x v="1"/>
    <x v="1"/>
    <x v="9"/>
    <x v="159"/>
    <x v="2"/>
    <x v="6"/>
    <x v="11"/>
    <x v="0"/>
    <x v="1"/>
  </r>
  <r>
    <x v="3228"/>
    <x v="2"/>
    <x v="0"/>
    <x v="3"/>
    <x v="3"/>
    <x v="1"/>
    <x v="1"/>
    <x v="1"/>
    <x v="3187"/>
    <x v="3203"/>
    <x v="3205"/>
    <x v="3142"/>
    <x v="3127"/>
    <x v="3228"/>
    <x v="3223"/>
    <x v="2"/>
    <x v="0"/>
    <x v="1"/>
    <x v="1"/>
    <x v="5"/>
    <x v="89"/>
    <x v="3"/>
    <x v="2"/>
    <x v="3"/>
    <x v="1"/>
    <x v="2"/>
  </r>
  <r>
    <x v="3229"/>
    <x v="1"/>
    <x v="0"/>
    <x v="0"/>
    <x v="4"/>
    <x v="3"/>
    <x v="3"/>
    <x v="3"/>
    <x v="3188"/>
    <x v="3204"/>
    <x v="3206"/>
    <x v="3143"/>
    <x v="3128"/>
    <x v="3229"/>
    <x v="3224"/>
    <x v="2"/>
    <x v="509"/>
    <x v="1"/>
    <x v="1"/>
    <x v="0"/>
    <x v="153"/>
    <x v="5"/>
    <x v="10"/>
    <x v="7"/>
    <x v="0"/>
    <x v="1"/>
  </r>
  <r>
    <x v="3230"/>
    <x v="2"/>
    <x v="0"/>
    <x v="1"/>
    <x v="3"/>
    <x v="0"/>
    <x v="0"/>
    <x v="0"/>
    <x v="3189"/>
    <x v="3205"/>
    <x v="3207"/>
    <x v="3144"/>
    <x v="3129"/>
    <x v="3230"/>
    <x v="3225"/>
    <x v="2"/>
    <x v="0"/>
    <x v="1"/>
    <x v="1"/>
    <x v="8"/>
    <x v="269"/>
    <x v="6"/>
    <x v="11"/>
    <x v="1"/>
    <x v="0"/>
    <x v="0"/>
  </r>
  <r>
    <x v="3231"/>
    <x v="0"/>
    <x v="0"/>
    <x v="3"/>
    <x v="0"/>
    <x v="3"/>
    <x v="3"/>
    <x v="3"/>
    <x v="3190"/>
    <x v="3206"/>
    <x v="3208"/>
    <x v="3145"/>
    <x v="3130"/>
    <x v="3231"/>
    <x v="3226"/>
    <x v="1852"/>
    <x v="0"/>
    <x v="764"/>
    <x v="128"/>
    <x v="5"/>
    <x v="462"/>
    <x v="5"/>
    <x v="5"/>
    <x v="4"/>
    <x v="1"/>
    <x v="1"/>
  </r>
  <r>
    <x v="3232"/>
    <x v="0"/>
    <x v="0"/>
    <x v="2"/>
    <x v="0"/>
    <x v="7"/>
    <x v="7"/>
    <x v="7"/>
    <x v="3191"/>
    <x v="3207"/>
    <x v="3209"/>
    <x v="3146"/>
    <x v="3131"/>
    <x v="3232"/>
    <x v="3227"/>
    <x v="1853"/>
    <x v="0"/>
    <x v="765"/>
    <x v="66"/>
    <x v="5"/>
    <x v="106"/>
    <x v="3"/>
    <x v="10"/>
    <x v="5"/>
    <x v="0"/>
    <x v="1"/>
  </r>
  <r>
    <x v="3233"/>
    <x v="4"/>
    <x v="0"/>
    <x v="1"/>
    <x v="0"/>
    <x v="6"/>
    <x v="6"/>
    <x v="6"/>
    <x v="3192"/>
    <x v="3208"/>
    <x v="3210"/>
    <x v="3147"/>
    <x v="3132"/>
    <x v="3233"/>
    <x v="3228"/>
    <x v="1854"/>
    <x v="0"/>
    <x v="1"/>
    <x v="1"/>
    <x v="10"/>
    <x v="43"/>
    <x v="1"/>
    <x v="0"/>
    <x v="0"/>
    <x v="0"/>
    <x v="0"/>
  </r>
  <r>
    <x v="3234"/>
    <x v="0"/>
    <x v="0"/>
    <x v="2"/>
    <x v="0"/>
    <x v="1"/>
    <x v="1"/>
    <x v="1"/>
    <x v="3193"/>
    <x v="3209"/>
    <x v="3211"/>
    <x v="3148"/>
    <x v="3133"/>
    <x v="3234"/>
    <x v="3229"/>
    <x v="1855"/>
    <x v="0"/>
    <x v="766"/>
    <x v="27"/>
    <x v="5"/>
    <x v="219"/>
    <x v="2"/>
    <x v="7"/>
    <x v="7"/>
    <x v="0"/>
    <x v="1"/>
  </r>
  <r>
    <x v="3235"/>
    <x v="1"/>
    <x v="0"/>
    <x v="0"/>
    <x v="4"/>
    <x v="5"/>
    <x v="5"/>
    <x v="5"/>
    <x v="3194"/>
    <x v="3210"/>
    <x v="3212"/>
    <x v="3149"/>
    <x v="3134"/>
    <x v="3235"/>
    <x v="3230"/>
    <x v="2"/>
    <x v="510"/>
    <x v="1"/>
    <x v="1"/>
    <x v="0"/>
    <x v="366"/>
    <x v="5"/>
    <x v="4"/>
    <x v="7"/>
    <x v="0"/>
    <x v="1"/>
  </r>
  <r>
    <x v="3236"/>
    <x v="0"/>
    <x v="0"/>
    <x v="2"/>
    <x v="4"/>
    <x v="0"/>
    <x v="0"/>
    <x v="0"/>
    <x v="270"/>
    <x v="271"/>
    <x v="3213"/>
    <x v="3150"/>
    <x v="3135"/>
    <x v="3236"/>
    <x v="3231"/>
    <x v="2"/>
    <x v="511"/>
    <x v="767"/>
    <x v="12"/>
    <x v="5"/>
    <x v="252"/>
    <x v="1"/>
    <x v="8"/>
    <x v="2"/>
    <x v="1"/>
    <x v="1"/>
  </r>
  <r>
    <x v="3237"/>
    <x v="4"/>
    <x v="1"/>
    <x v="2"/>
    <x v="0"/>
    <x v="5"/>
    <x v="5"/>
    <x v="5"/>
    <x v="3195"/>
    <x v="3211"/>
    <x v="3214"/>
    <x v="3151"/>
    <x v="3136"/>
    <x v="3237"/>
    <x v="3232"/>
    <x v="1856"/>
    <x v="0"/>
    <x v="1"/>
    <x v="1"/>
    <x v="6"/>
    <x v="73"/>
    <x v="5"/>
    <x v="5"/>
    <x v="7"/>
    <x v="0"/>
    <x v="2"/>
  </r>
  <r>
    <x v="3238"/>
    <x v="3"/>
    <x v="1"/>
    <x v="1"/>
    <x v="0"/>
    <x v="2"/>
    <x v="2"/>
    <x v="2"/>
    <x v="3196"/>
    <x v="3212"/>
    <x v="3215"/>
    <x v="3152"/>
    <x v="3137"/>
    <x v="3238"/>
    <x v="3233"/>
    <x v="1857"/>
    <x v="0"/>
    <x v="1"/>
    <x v="1"/>
    <x v="8"/>
    <x v="353"/>
    <x v="0"/>
    <x v="4"/>
    <x v="1"/>
    <x v="0"/>
    <x v="0"/>
  </r>
  <r>
    <x v="3239"/>
    <x v="4"/>
    <x v="1"/>
    <x v="0"/>
    <x v="0"/>
    <x v="7"/>
    <x v="7"/>
    <x v="7"/>
    <x v="3197"/>
    <x v="3213"/>
    <x v="3216"/>
    <x v="3153"/>
    <x v="3138"/>
    <x v="3239"/>
    <x v="3234"/>
    <x v="1858"/>
    <x v="0"/>
    <x v="1"/>
    <x v="1"/>
    <x v="1"/>
    <x v="220"/>
    <x v="2"/>
    <x v="0"/>
    <x v="1"/>
    <x v="0"/>
    <x v="1"/>
  </r>
  <r>
    <x v="3240"/>
    <x v="0"/>
    <x v="0"/>
    <x v="2"/>
    <x v="0"/>
    <x v="6"/>
    <x v="6"/>
    <x v="6"/>
    <x v="3198"/>
    <x v="3214"/>
    <x v="3217"/>
    <x v="3154"/>
    <x v="3139"/>
    <x v="3240"/>
    <x v="3235"/>
    <x v="1859"/>
    <x v="0"/>
    <x v="768"/>
    <x v="51"/>
    <x v="5"/>
    <x v="336"/>
    <x v="1"/>
    <x v="2"/>
    <x v="0"/>
    <x v="0"/>
    <x v="2"/>
  </r>
  <r>
    <x v="3241"/>
    <x v="2"/>
    <x v="0"/>
    <x v="0"/>
    <x v="3"/>
    <x v="2"/>
    <x v="2"/>
    <x v="2"/>
    <x v="3199"/>
    <x v="3215"/>
    <x v="3218"/>
    <x v="3155"/>
    <x v="3140"/>
    <x v="3241"/>
    <x v="3236"/>
    <x v="2"/>
    <x v="0"/>
    <x v="1"/>
    <x v="1"/>
    <x v="0"/>
    <x v="59"/>
    <x v="3"/>
    <x v="4"/>
    <x v="11"/>
    <x v="0"/>
    <x v="1"/>
  </r>
  <r>
    <x v="3242"/>
    <x v="2"/>
    <x v="0"/>
    <x v="0"/>
    <x v="0"/>
    <x v="6"/>
    <x v="6"/>
    <x v="6"/>
    <x v="3200"/>
    <x v="3216"/>
    <x v="3219"/>
    <x v="3156"/>
    <x v="3141"/>
    <x v="3242"/>
    <x v="3237"/>
    <x v="1860"/>
    <x v="0"/>
    <x v="1"/>
    <x v="1"/>
    <x v="1"/>
    <x v="171"/>
    <x v="5"/>
    <x v="7"/>
    <x v="3"/>
    <x v="1"/>
    <x v="1"/>
  </r>
  <r>
    <x v="3243"/>
    <x v="1"/>
    <x v="0"/>
    <x v="0"/>
    <x v="0"/>
    <x v="1"/>
    <x v="1"/>
    <x v="1"/>
    <x v="3201"/>
    <x v="3217"/>
    <x v="3220"/>
    <x v="3157"/>
    <x v="3142"/>
    <x v="3243"/>
    <x v="3238"/>
    <x v="1861"/>
    <x v="0"/>
    <x v="1"/>
    <x v="1"/>
    <x v="1"/>
    <x v="288"/>
    <x v="6"/>
    <x v="3"/>
    <x v="9"/>
    <x v="2"/>
    <x v="0"/>
  </r>
  <r>
    <x v="3244"/>
    <x v="4"/>
    <x v="1"/>
    <x v="2"/>
    <x v="0"/>
    <x v="7"/>
    <x v="7"/>
    <x v="7"/>
    <x v="3202"/>
    <x v="3218"/>
    <x v="3221"/>
    <x v="3158"/>
    <x v="146"/>
    <x v="3244"/>
    <x v="3239"/>
    <x v="1862"/>
    <x v="0"/>
    <x v="1"/>
    <x v="1"/>
    <x v="6"/>
    <x v="52"/>
    <x v="2"/>
    <x v="0"/>
    <x v="1"/>
    <x v="0"/>
    <x v="1"/>
  </r>
  <r>
    <x v="3245"/>
    <x v="2"/>
    <x v="0"/>
    <x v="1"/>
    <x v="3"/>
    <x v="5"/>
    <x v="5"/>
    <x v="5"/>
    <x v="3203"/>
    <x v="3219"/>
    <x v="3222"/>
    <x v="3159"/>
    <x v="3143"/>
    <x v="3245"/>
    <x v="3240"/>
    <x v="2"/>
    <x v="0"/>
    <x v="1"/>
    <x v="1"/>
    <x v="8"/>
    <x v="227"/>
    <x v="5"/>
    <x v="4"/>
    <x v="0"/>
    <x v="0"/>
    <x v="0"/>
  </r>
  <r>
    <x v="3246"/>
    <x v="1"/>
    <x v="0"/>
    <x v="2"/>
    <x v="3"/>
    <x v="6"/>
    <x v="6"/>
    <x v="6"/>
    <x v="3204"/>
    <x v="3220"/>
    <x v="3223"/>
    <x v="523"/>
    <x v="3144"/>
    <x v="3246"/>
    <x v="3241"/>
    <x v="2"/>
    <x v="0"/>
    <x v="1"/>
    <x v="1"/>
    <x v="5"/>
    <x v="240"/>
    <x v="4"/>
    <x v="5"/>
    <x v="7"/>
    <x v="0"/>
    <x v="1"/>
  </r>
  <r>
    <x v="3247"/>
    <x v="0"/>
    <x v="0"/>
    <x v="4"/>
    <x v="4"/>
    <x v="2"/>
    <x v="2"/>
    <x v="2"/>
    <x v="260"/>
    <x v="3221"/>
    <x v="3224"/>
    <x v="3160"/>
    <x v="3145"/>
    <x v="3247"/>
    <x v="3242"/>
    <x v="2"/>
    <x v="512"/>
    <x v="696"/>
    <x v="75"/>
    <x v="7"/>
    <x v="279"/>
    <x v="6"/>
    <x v="3"/>
    <x v="1"/>
    <x v="0"/>
    <x v="1"/>
  </r>
  <r>
    <x v="3248"/>
    <x v="1"/>
    <x v="0"/>
    <x v="4"/>
    <x v="4"/>
    <x v="1"/>
    <x v="1"/>
    <x v="1"/>
    <x v="3205"/>
    <x v="3222"/>
    <x v="3225"/>
    <x v="3161"/>
    <x v="3146"/>
    <x v="3248"/>
    <x v="3243"/>
    <x v="2"/>
    <x v="513"/>
    <x v="1"/>
    <x v="1"/>
    <x v="7"/>
    <x v="455"/>
    <x v="3"/>
    <x v="4"/>
    <x v="3"/>
    <x v="1"/>
    <x v="1"/>
  </r>
  <r>
    <x v="3249"/>
    <x v="1"/>
    <x v="0"/>
    <x v="2"/>
    <x v="3"/>
    <x v="4"/>
    <x v="4"/>
    <x v="4"/>
    <x v="3206"/>
    <x v="3223"/>
    <x v="3226"/>
    <x v="3162"/>
    <x v="3147"/>
    <x v="3249"/>
    <x v="3244"/>
    <x v="2"/>
    <x v="0"/>
    <x v="1"/>
    <x v="1"/>
    <x v="5"/>
    <x v="325"/>
    <x v="0"/>
    <x v="6"/>
    <x v="3"/>
    <x v="1"/>
    <x v="2"/>
  </r>
  <r>
    <x v="3250"/>
    <x v="2"/>
    <x v="0"/>
    <x v="2"/>
    <x v="3"/>
    <x v="2"/>
    <x v="2"/>
    <x v="2"/>
    <x v="3207"/>
    <x v="3224"/>
    <x v="3227"/>
    <x v="404"/>
    <x v="799"/>
    <x v="3250"/>
    <x v="3245"/>
    <x v="2"/>
    <x v="0"/>
    <x v="1"/>
    <x v="1"/>
    <x v="5"/>
    <x v="283"/>
    <x v="2"/>
    <x v="6"/>
    <x v="0"/>
    <x v="0"/>
    <x v="2"/>
  </r>
  <r>
    <x v="3251"/>
    <x v="2"/>
    <x v="0"/>
    <x v="2"/>
    <x v="3"/>
    <x v="4"/>
    <x v="4"/>
    <x v="4"/>
    <x v="3208"/>
    <x v="3225"/>
    <x v="3228"/>
    <x v="3163"/>
    <x v="3148"/>
    <x v="3251"/>
    <x v="3246"/>
    <x v="2"/>
    <x v="0"/>
    <x v="1"/>
    <x v="1"/>
    <x v="5"/>
    <x v="347"/>
    <x v="0"/>
    <x v="0"/>
    <x v="5"/>
    <x v="0"/>
    <x v="1"/>
  </r>
  <r>
    <x v="3252"/>
    <x v="1"/>
    <x v="0"/>
    <x v="1"/>
    <x v="0"/>
    <x v="2"/>
    <x v="2"/>
    <x v="2"/>
    <x v="3209"/>
    <x v="3226"/>
    <x v="3229"/>
    <x v="3164"/>
    <x v="3149"/>
    <x v="3252"/>
    <x v="3247"/>
    <x v="1863"/>
    <x v="0"/>
    <x v="1"/>
    <x v="1"/>
    <x v="10"/>
    <x v="264"/>
    <x v="4"/>
    <x v="9"/>
    <x v="1"/>
    <x v="0"/>
    <x v="0"/>
  </r>
  <r>
    <x v="3253"/>
    <x v="0"/>
    <x v="0"/>
    <x v="2"/>
    <x v="4"/>
    <x v="2"/>
    <x v="2"/>
    <x v="2"/>
    <x v="3210"/>
    <x v="3227"/>
    <x v="3230"/>
    <x v="3165"/>
    <x v="3150"/>
    <x v="3253"/>
    <x v="3248"/>
    <x v="2"/>
    <x v="514"/>
    <x v="769"/>
    <x v="111"/>
    <x v="5"/>
    <x v="478"/>
    <x v="3"/>
    <x v="1"/>
    <x v="1"/>
    <x v="0"/>
    <x v="2"/>
  </r>
  <r>
    <x v="3254"/>
    <x v="1"/>
    <x v="0"/>
    <x v="2"/>
    <x v="3"/>
    <x v="4"/>
    <x v="4"/>
    <x v="4"/>
    <x v="3211"/>
    <x v="3228"/>
    <x v="3231"/>
    <x v="3166"/>
    <x v="3151"/>
    <x v="3254"/>
    <x v="3249"/>
    <x v="2"/>
    <x v="0"/>
    <x v="1"/>
    <x v="1"/>
    <x v="5"/>
    <x v="75"/>
    <x v="0"/>
    <x v="6"/>
    <x v="7"/>
    <x v="0"/>
    <x v="2"/>
  </r>
  <r>
    <x v="3255"/>
    <x v="2"/>
    <x v="0"/>
    <x v="1"/>
    <x v="0"/>
    <x v="1"/>
    <x v="1"/>
    <x v="1"/>
    <x v="3212"/>
    <x v="3229"/>
    <x v="3232"/>
    <x v="3167"/>
    <x v="3152"/>
    <x v="3255"/>
    <x v="3250"/>
    <x v="1864"/>
    <x v="0"/>
    <x v="1"/>
    <x v="1"/>
    <x v="10"/>
    <x v="152"/>
    <x v="2"/>
    <x v="11"/>
    <x v="0"/>
    <x v="0"/>
    <x v="0"/>
  </r>
  <r>
    <x v="3256"/>
    <x v="1"/>
    <x v="1"/>
    <x v="2"/>
    <x v="3"/>
    <x v="4"/>
    <x v="4"/>
    <x v="4"/>
    <x v="3213"/>
    <x v="3230"/>
    <x v="3233"/>
    <x v="3168"/>
    <x v="3153"/>
    <x v="3256"/>
    <x v="3251"/>
    <x v="2"/>
    <x v="0"/>
    <x v="1"/>
    <x v="1"/>
    <x v="5"/>
    <x v="395"/>
    <x v="2"/>
    <x v="11"/>
    <x v="0"/>
    <x v="0"/>
    <x v="2"/>
  </r>
  <r>
    <x v="3257"/>
    <x v="0"/>
    <x v="0"/>
    <x v="1"/>
    <x v="0"/>
    <x v="4"/>
    <x v="4"/>
    <x v="4"/>
    <x v="3214"/>
    <x v="3231"/>
    <x v="3234"/>
    <x v="3169"/>
    <x v="3154"/>
    <x v="3257"/>
    <x v="252"/>
    <x v="1865"/>
    <x v="0"/>
    <x v="770"/>
    <x v="118"/>
    <x v="8"/>
    <x v="345"/>
    <x v="1"/>
    <x v="9"/>
    <x v="7"/>
    <x v="0"/>
    <x v="0"/>
  </r>
  <r>
    <x v="3258"/>
    <x v="1"/>
    <x v="0"/>
    <x v="0"/>
    <x v="0"/>
    <x v="6"/>
    <x v="6"/>
    <x v="6"/>
    <x v="3215"/>
    <x v="3232"/>
    <x v="3235"/>
    <x v="3170"/>
    <x v="3155"/>
    <x v="3258"/>
    <x v="3252"/>
    <x v="1866"/>
    <x v="0"/>
    <x v="1"/>
    <x v="1"/>
    <x v="1"/>
    <x v="443"/>
    <x v="5"/>
    <x v="7"/>
    <x v="3"/>
    <x v="1"/>
    <x v="1"/>
  </r>
  <r>
    <x v="3259"/>
    <x v="2"/>
    <x v="0"/>
    <x v="2"/>
    <x v="3"/>
    <x v="1"/>
    <x v="1"/>
    <x v="1"/>
    <x v="3216"/>
    <x v="3233"/>
    <x v="3236"/>
    <x v="3171"/>
    <x v="540"/>
    <x v="3259"/>
    <x v="3253"/>
    <x v="2"/>
    <x v="0"/>
    <x v="1"/>
    <x v="1"/>
    <x v="5"/>
    <x v="27"/>
    <x v="6"/>
    <x v="4"/>
    <x v="1"/>
    <x v="0"/>
    <x v="2"/>
  </r>
  <r>
    <x v="3260"/>
    <x v="0"/>
    <x v="0"/>
    <x v="0"/>
    <x v="4"/>
    <x v="5"/>
    <x v="5"/>
    <x v="5"/>
    <x v="3217"/>
    <x v="3234"/>
    <x v="3237"/>
    <x v="3172"/>
    <x v="3156"/>
    <x v="3260"/>
    <x v="3254"/>
    <x v="2"/>
    <x v="515"/>
    <x v="771"/>
    <x v="136"/>
    <x v="0"/>
    <x v="482"/>
    <x v="4"/>
    <x v="2"/>
    <x v="2"/>
    <x v="1"/>
    <x v="1"/>
  </r>
  <r>
    <x v="3261"/>
    <x v="0"/>
    <x v="0"/>
    <x v="0"/>
    <x v="0"/>
    <x v="1"/>
    <x v="1"/>
    <x v="1"/>
    <x v="3218"/>
    <x v="3235"/>
    <x v="3238"/>
    <x v="3173"/>
    <x v="3157"/>
    <x v="3261"/>
    <x v="3255"/>
    <x v="1867"/>
    <x v="0"/>
    <x v="772"/>
    <x v="69"/>
    <x v="1"/>
    <x v="113"/>
    <x v="4"/>
    <x v="0"/>
    <x v="1"/>
    <x v="0"/>
    <x v="1"/>
  </r>
  <r>
    <x v="3262"/>
    <x v="2"/>
    <x v="0"/>
    <x v="0"/>
    <x v="0"/>
    <x v="7"/>
    <x v="7"/>
    <x v="7"/>
    <x v="3219"/>
    <x v="3236"/>
    <x v="3239"/>
    <x v="3174"/>
    <x v="3158"/>
    <x v="3262"/>
    <x v="3256"/>
    <x v="1868"/>
    <x v="0"/>
    <x v="1"/>
    <x v="1"/>
    <x v="1"/>
    <x v="243"/>
    <x v="6"/>
    <x v="11"/>
    <x v="1"/>
    <x v="0"/>
    <x v="1"/>
  </r>
  <r>
    <x v="3263"/>
    <x v="0"/>
    <x v="0"/>
    <x v="2"/>
    <x v="0"/>
    <x v="0"/>
    <x v="0"/>
    <x v="0"/>
    <x v="3220"/>
    <x v="3237"/>
    <x v="566"/>
    <x v="3175"/>
    <x v="3159"/>
    <x v="3263"/>
    <x v="3257"/>
    <x v="1869"/>
    <x v="0"/>
    <x v="773"/>
    <x v="91"/>
    <x v="5"/>
    <x v="297"/>
    <x v="3"/>
    <x v="4"/>
    <x v="7"/>
    <x v="0"/>
    <x v="2"/>
  </r>
  <r>
    <x v="3264"/>
    <x v="4"/>
    <x v="0"/>
    <x v="4"/>
    <x v="4"/>
    <x v="2"/>
    <x v="2"/>
    <x v="2"/>
    <x v="3221"/>
    <x v="3238"/>
    <x v="3240"/>
    <x v="3176"/>
    <x v="3160"/>
    <x v="3264"/>
    <x v="3258"/>
    <x v="2"/>
    <x v="516"/>
    <x v="1"/>
    <x v="1"/>
    <x v="9"/>
    <x v="110"/>
    <x v="0"/>
    <x v="5"/>
    <x v="7"/>
    <x v="0"/>
    <x v="1"/>
  </r>
  <r>
    <x v="3265"/>
    <x v="1"/>
    <x v="0"/>
    <x v="1"/>
    <x v="0"/>
    <x v="5"/>
    <x v="5"/>
    <x v="5"/>
    <x v="3222"/>
    <x v="3239"/>
    <x v="3241"/>
    <x v="3177"/>
    <x v="3161"/>
    <x v="3265"/>
    <x v="3259"/>
    <x v="1870"/>
    <x v="0"/>
    <x v="1"/>
    <x v="1"/>
    <x v="10"/>
    <x v="178"/>
    <x v="0"/>
    <x v="3"/>
    <x v="1"/>
    <x v="0"/>
    <x v="0"/>
  </r>
  <r>
    <x v="3266"/>
    <x v="4"/>
    <x v="0"/>
    <x v="2"/>
    <x v="0"/>
    <x v="3"/>
    <x v="3"/>
    <x v="3"/>
    <x v="3223"/>
    <x v="3240"/>
    <x v="3194"/>
    <x v="3178"/>
    <x v="3162"/>
    <x v="3266"/>
    <x v="3260"/>
    <x v="1871"/>
    <x v="0"/>
    <x v="1"/>
    <x v="1"/>
    <x v="6"/>
    <x v="473"/>
    <x v="2"/>
    <x v="11"/>
    <x v="7"/>
    <x v="0"/>
    <x v="2"/>
  </r>
  <r>
    <x v="3267"/>
    <x v="2"/>
    <x v="0"/>
    <x v="0"/>
    <x v="0"/>
    <x v="4"/>
    <x v="4"/>
    <x v="4"/>
    <x v="3224"/>
    <x v="3241"/>
    <x v="3242"/>
    <x v="3179"/>
    <x v="3163"/>
    <x v="3267"/>
    <x v="3261"/>
    <x v="1872"/>
    <x v="0"/>
    <x v="1"/>
    <x v="1"/>
    <x v="1"/>
    <x v="43"/>
    <x v="1"/>
    <x v="0"/>
    <x v="1"/>
    <x v="0"/>
    <x v="0"/>
  </r>
  <r>
    <x v="3268"/>
    <x v="1"/>
    <x v="1"/>
    <x v="2"/>
    <x v="3"/>
    <x v="4"/>
    <x v="4"/>
    <x v="4"/>
    <x v="3225"/>
    <x v="3242"/>
    <x v="3243"/>
    <x v="3180"/>
    <x v="3164"/>
    <x v="3268"/>
    <x v="3262"/>
    <x v="2"/>
    <x v="0"/>
    <x v="1"/>
    <x v="1"/>
    <x v="5"/>
    <x v="62"/>
    <x v="2"/>
    <x v="1"/>
    <x v="1"/>
    <x v="0"/>
    <x v="1"/>
  </r>
  <r>
    <x v="3269"/>
    <x v="0"/>
    <x v="0"/>
    <x v="0"/>
    <x v="0"/>
    <x v="5"/>
    <x v="5"/>
    <x v="5"/>
    <x v="3226"/>
    <x v="3243"/>
    <x v="3244"/>
    <x v="3181"/>
    <x v="3165"/>
    <x v="3269"/>
    <x v="3263"/>
    <x v="1873"/>
    <x v="0"/>
    <x v="774"/>
    <x v="73"/>
    <x v="1"/>
    <x v="300"/>
    <x v="4"/>
    <x v="4"/>
    <x v="7"/>
    <x v="0"/>
    <x v="1"/>
  </r>
  <r>
    <x v="3270"/>
    <x v="0"/>
    <x v="0"/>
    <x v="2"/>
    <x v="4"/>
    <x v="4"/>
    <x v="4"/>
    <x v="4"/>
    <x v="736"/>
    <x v="3244"/>
    <x v="3245"/>
    <x v="3182"/>
    <x v="2829"/>
    <x v="3270"/>
    <x v="3264"/>
    <x v="2"/>
    <x v="517"/>
    <x v="775"/>
    <x v="44"/>
    <x v="5"/>
    <x v="454"/>
    <x v="5"/>
    <x v="9"/>
    <x v="8"/>
    <x v="1"/>
    <x v="1"/>
  </r>
  <r>
    <x v="3271"/>
    <x v="0"/>
    <x v="0"/>
    <x v="0"/>
    <x v="0"/>
    <x v="5"/>
    <x v="5"/>
    <x v="5"/>
    <x v="3227"/>
    <x v="3245"/>
    <x v="3246"/>
    <x v="3183"/>
    <x v="3166"/>
    <x v="3271"/>
    <x v="3265"/>
    <x v="1874"/>
    <x v="0"/>
    <x v="776"/>
    <x v="87"/>
    <x v="1"/>
    <x v="100"/>
    <x v="1"/>
    <x v="1"/>
    <x v="7"/>
    <x v="0"/>
    <x v="1"/>
  </r>
  <r>
    <x v="3272"/>
    <x v="1"/>
    <x v="0"/>
    <x v="4"/>
    <x v="4"/>
    <x v="5"/>
    <x v="5"/>
    <x v="5"/>
    <x v="3228"/>
    <x v="3246"/>
    <x v="3247"/>
    <x v="3184"/>
    <x v="3167"/>
    <x v="3272"/>
    <x v="3266"/>
    <x v="2"/>
    <x v="518"/>
    <x v="1"/>
    <x v="1"/>
    <x v="7"/>
    <x v="178"/>
    <x v="0"/>
    <x v="3"/>
    <x v="1"/>
    <x v="0"/>
    <x v="1"/>
  </r>
  <r>
    <x v="3273"/>
    <x v="1"/>
    <x v="0"/>
    <x v="4"/>
    <x v="4"/>
    <x v="2"/>
    <x v="2"/>
    <x v="2"/>
    <x v="3229"/>
    <x v="3247"/>
    <x v="3248"/>
    <x v="3185"/>
    <x v="3168"/>
    <x v="3273"/>
    <x v="3267"/>
    <x v="2"/>
    <x v="519"/>
    <x v="1"/>
    <x v="1"/>
    <x v="7"/>
    <x v="120"/>
    <x v="3"/>
    <x v="4"/>
    <x v="7"/>
    <x v="0"/>
    <x v="1"/>
  </r>
  <r>
    <x v="3274"/>
    <x v="2"/>
    <x v="0"/>
    <x v="1"/>
    <x v="0"/>
    <x v="4"/>
    <x v="4"/>
    <x v="4"/>
    <x v="3230"/>
    <x v="3248"/>
    <x v="3249"/>
    <x v="3186"/>
    <x v="3169"/>
    <x v="3274"/>
    <x v="3268"/>
    <x v="1875"/>
    <x v="0"/>
    <x v="1"/>
    <x v="1"/>
    <x v="10"/>
    <x v="232"/>
    <x v="4"/>
    <x v="1"/>
    <x v="7"/>
    <x v="0"/>
    <x v="0"/>
  </r>
  <r>
    <x v="3275"/>
    <x v="4"/>
    <x v="0"/>
    <x v="4"/>
    <x v="4"/>
    <x v="2"/>
    <x v="2"/>
    <x v="2"/>
    <x v="3231"/>
    <x v="3249"/>
    <x v="3250"/>
    <x v="3187"/>
    <x v="3170"/>
    <x v="3275"/>
    <x v="3269"/>
    <x v="2"/>
    <x v="520"/>
    <x v="1"/>
    <x v="1"/>
    <x v="9"/>
    <x v="191"/>
    <x v="5"/>
    <x v="8"/>
    <x v="2"/>
    <x v="1"/>
    <x v="1"/>
  </r>
  <r>
    <x v="3276"/>
    <x v="0"/>
    <x v="0"/>
    <x v="4"/>
    <x v="4"/>
    <x v="2"/>
    <x v="2"/>
    <x v="2"/>
    <x v="3232"/>
    <x v="3250"/>
    <x v="3251"/>
    <x v="3188"/>
    <x v="3171"/>
    <x v="3276"/>
    <x v="3270"/>
    <x v="2"/>
    <x v="521"/>
    <x v="777"/>
    <x v="92"/>
    <x v="7"/>
    <x v="255"/>
    <x v="0"/>
    <x v="10"/>
    <x v="11"/>
    <x v="0"/>
    <x v="1"/>
  </r>
  <r>
    <x v="3277"/>
    <x v="0"/>
    <x v="0"/>
    <x v="2"/>
    <x v="0"/>
    <x v="6"/>
    <x v="6"/>
    <x v="6"/>
    <x v="3233"/>
    <x v="3251"/>
    <x v="3252"/>
    <x v="3189"/>
    <x v="3172"/>
    <x v="3277"/>
    <x v="3271"/>
    <x v="1876"/>
    <x v="0"/>
    <x v="778"/>
    <x v="47"/>
    <x v="5"/>
    <x v="247"/>
    <x v="1"/>
    <x v="1"/>
    <x v="7"/>
    <x v="0"/>
    <x v="1"/>
  </r>
  <r>
    <x v="3278"/>
    <x v="2"/>
    <x v="0"/>
    <x v="2"/>
    <x v="3"/>
    <x v="3"/>
    <x v="3"/>
    <x v="3"/>
    <x v="3234"/>
    <x v="3252"/>
    <x v="3253"/>
    <x v="3190"/>
    <x v="3173"/>
    <x v="3278"/>
    <x v="3272"/>
    <x v="2"/>
    <x v="0"/>
    <x v="1"/>
    <x v="1"/>
    <x v="5"/>
    <x v="287"/>
    <x v="0"/>
    <x v="4"/>
    <x v="11"/>
    <x v="0"/>
    <x v="2"/>
  </r>
  <r>
    <x v="3279"/>
    <x v="2"/>
    <x v="0"/>
    <x v="4"/>
    <x v="3"/>
    <x v="0"/>
    <x v="0"/>
    <x v="0"/>
    <x v="3235"/>
    <x v="3253"/>
    <x v="3254"/>
    <x v="3191"/>
    <x v="3174"/>
    <x v="3279"/>
    <x v="3273"/>
    <x v="2"/>
    <x v="0"/>
    <x v="1"/>
    <x v="1"/>
    <x v="7"/>
    <x v="139"/>
    <x v="3"/>
    <x v="5"/>
    <x v="10"/>
    <x v="0"/>
    <x v="1"/>
  </r>
  <r>
    <x v="3280"/>
    <x v="1"/>
    <x v="0"/>
    <x v="2"/>
    <x v="4"/>
    <x v="6"/>
    <x v="6"/>
    <x v="6"/>
    <x v="3236"/>
    <x v="3254"/>
    <x v="3255"/>
    <x v="3192"/>
    <x v="3175"/>
    <x v="3280"/>
    <x v="3274"/>
    <x v="2"/>
    <x v="522"/>
    <x v="1"/>
    <x v="1"/>
    <x v="5"/>
    <x v="386"/>
    <x v="6"/>
    <x v="4"/>
    <x v="5"/>
    <x v="0"/>
    <x v="1"/>
  </r>
  <r>
    <x v="3281"/>
    <x v="4"/>
    <x v="0"/>
    <x v="2"/>
    <x v="0"/>
    <x v="6"/>
    <x v="6"/>
    <x v="6"/>
    <x v="3237"/>
    <x v="3255"/>
    <x v="3256"/>
    <x v="3193"/>
    <x v="3176"/>
    <x v="3281"/>
    <x v="3275"/>
    <x v="1877"/>
    <x v="0"/>
    <x v="1"/>
    <x v="1"/>
    <x v="6"/>
    <x v="159"/>
    <x v="2"/>
    <x v="6"/>
    <x v="5"/>
    <x v="0"/>
    <x v="1"/>
  </r>
  <r>
    <x v="3282"/>
    <x v="3"/>
    <x v="1"/>
    <x v="1"/>
    <x v="0"/>
    <x v="0"/>
    <x v="0"/>
    <x v="0"/>
    <x v="3238"/>
    <x v="3256"/>
    <x v="3257"/>
    <x v="3194"/>
    <x v="3177"/>
    <x v="3282"/>
    <x v="3276"/>
    <x v="1878"/>
    <x v="0"/>
    <x v="1"/>
    <x v="1"/>
    <x v="8"/>
    <x v="185"/>
    <x v="5"/>
    <x v="6"/>
    <x v="2"/>
    <x v="1"/>
    <x v="0"/>
  </r>
  <r>
    <x v="3283"/>
    <x v="4"/>
    <x v="0"/>
    <x v="4"/>
    <x v="4"/>
    <x v="5"/>
    <x v="5"/>
    <x v="5"/>
    <x v="3239"/>
    <x v="3257"/>
    <x v="3258"/>
    <x v="3195"/>
    <x v="3178"/>
    <x v="3283"/>
    <x v="3277"/>
    <x v="2"/>
    <x v="523"/>
    <x v="1"/>
    <x v="1"/>
    <x v="9"/>
    <x v="312"/>
    <x v="5"/>
    <x v="1"/>
    <x v="7"/>
    <x v="0"/>
    <x v="1"/>
  </r>
  <r>
    <x v="3284"/>
    <x v="4"/>
    <x v="1"/>
    <x v="2"/>
    <x v="0"/>
    <x v="1"/>
    <x v="1"/>
    <x v="1"/>
    <x v="3240"/>
    <x v="3258"/>
    <x v="3259"/>
    <x v="3196"/>
    <x v="3179"/>
    <x v="3284"/>
    <x v="3278"/>
    <x v="1879"/>
    <x v="0"/>
    <x v="1"/>
    <x v="1"/>
    <x v="6"/>
    <x v="106"/>
    <x v="3"/>
    <x v="10"/>
    <x v="2"/>
    <x v="1"/>
    <x v="1"/>
  </r>
  <r>
    <x v="3285"/>
    <x v="0"/>
    <x v="1"/>
    <x v="2"/>
    <x v="0"/>
    <x v="2"/>
    <x v="2"/>
    <x v="2"/>
    <x v="3241"/>
    <x v="3259"/>
    <x v="3260"/>
    <x v="3197"/>
    <x v="3180"/>
    <x v="3285"/>
    <x v="3279"/>
    <x v="1880"/>
    <x v="0"/>
    <x v="779"/>
    <x v="26"/>
    <x v="5"/>
    <x v="198"/>
    <x v="2"/>
    <x v="8"/>
    <x v="0"/>
    <x v="0"/>
    <x v="2"/>
  </r>
  <r>
    <x v="3286"/>
    <x v="4"/>
    <x v="1"/>
    <x v="1"/>
    <x v="0"/>
    <x v="1"/>
    <x v="1"/>
    <x v="1"/>
    <x v="3242"/>
    <x v="3260"/>
    <x v="3261"/>
    <x v="3198"/>
    <x v="3181"/>
    <x v="3286"/>
    <x v="3280"/>
    <x v="1881"/>
    <x v="0"/>
    <x v="1"/>
    <x v="1"/>
    <x v="10"/>
    <x v="444"/>
    <x v="3"/>
    <x v="9"/>
    <x v="4"/>
    <x v="1"/>
    <x v="0"/>
  </r>
  <r>
    <x v="3287"/>
    <x v="1"/>
    <x v="1"/>
    <x v="1"/>
    <x v="0"/>
    <x v="0"/>
    <x v="0"/>
    <x v="0"/>
    <x v="3243"/>
    <x v="3261"/>
    <x v="3262"/>
    <x v="3199"/>
    <x v="3182"/>
    <x v="3287"/>
    <x v="3281"/>
    <x v="1882"/>
    <x v="0"/>
    <x v="1"/>
    <x v="1"/>
    <x v="10"/>
    <x v="232"/>
    <x v="4"/>
    <x v="1"/>
    <x v="7"/>
    <x v="0"/>
    <x v="0"/>
  </r>
  <r>
    <x v="3288"/>
    <x v="4"/>
    <x v="0"/>
    <x v="2"/>
    <x v="0"/>
    <x v="5"/>
    <x v="5"/>
    <x v="5"/>
    <x v="3244"/>
    <x v="3262"/>
    <x v="3263"/>
    <x v="3200"/>
    <x v="3183"/>
    <x v="3288"/>
    <x v="3282"/>
    <x v="1883"/>
    <x v="0"/>
    <x v="1"/>
    <x v="1"/>
    <x v="6"/>
    <x v="178"/>
    <x v="0"/>
    <x v="3"/>
    <x v="9"/>
    <x v="2"/>
    <x v="2"/>
  </r>
  <r>
    <x v="3289"/>
    <x v="3"/>
    <x v="1"/>
    <x v="1"/>
    <x v="2"/>
    <x v="7"/>
    <x v="7"/>
    <x v="7"/>
    <x v="3245"/>
    <x v="3263"/>
    <x v="3264"/>
    <x v="3201"/>
    <x v="3184"/>
    <x v="3289"/>
    <x v="3283"/>
    <x v="2"/>
    <x v="0"/>
    <x v="1"/>
    <x v="1"/>
    <x v="8"/>
    <x v="39"/>
    <x v="6"/>
    <x v="0"/>
    <x v="1"/>
    <x v="0"/>
    <x v="1"/>
  </r>
  <r>
    <x v="3290"/>
    <x v="2"/>
    <x v="0"/>
    <x v="0"/>
    <x v="0"/>
    <x v="0"/>
    <x v="0"/>
    <x v="0"/>
    <x v="3246"/>
    <x v="3264"/>
    <x v="3265"/>
    <x v="3202"/>
    <x v="3185"/>
    <x v="3290"/>
    <x v="3284"/>
    <x v="1884"/>
    <x v="0"/>
    <x v="1"/>
    <x v="1"/>
    <x v="1"/>
    <x v="465"/>
    <x v="3"/>
    <x v="4"/>
    <x v="2"/>
    <x v="1"/>
    <x v="1"/>
  </r>
  <r>
    <x v="3291"/>
    <x v="4"/>
    <x v="0"/>
    <x v="0"/>
    <x v="4"/>
    <x v="2"/>
    <x v="2"/>
    <x v="2"/>
    <x v="3247"/>
    <x v="3265"/>
    <x v="2265"/>
    <x v="3203"/>
    <x v="3186"/>
    <x v="3291"/>
    <x v="3285"/>
    <x v="2"/>
    <x v="524"/>
    <x v="1"/>
    <x v="1"/>
    <x v="1"/>
    <x v="430"/>
    <x v="3"/>
    <x v="2"/>
    <x v="5"/>
    <x v="0"/>
    <x v="1"/>
  </r>
  <r>
    <x v="3292"/>
    <x v="0"/>
    <x v="1"/>
    <x v="0"/>
    <x v="0"/>
    <x v="1"/>
    <x v="1"/>
    <x v="1"/>
    <x v="3248"/>
    <x v="3266"/>
    <x v="3266"/>
    <x v="3204"/>
    <x v="3187"/>
    <x v="3292"/>
    <x v="3286"/>
    <x v="1885"/>
    <x v="0"/>
    <x v="780"/>
    <x v="9"/>
    <x v="1"/>
    <x v="425"/>
    <x v="6"/>
    <x v="10"/>
    <x v="0"/>
    <x v="0"/>
    <x v="1"/>
  </r>
  <r>
    <x v="3293"/>
    <x v="1"/>
    <x v="0"/>
    <x v="2"/>
    <x v="0"/>
    <x v="6"/>
    <x v="6"/>
    <x v="6"/>
    <x v="3249"/>
    <x v="3267"/>
    <x v="3267"/>
    <x v="3205"/>
    <x v="3188"/>
    <x v="3293"/>
    <x v="3287"/>
    <x v="1886"/>
    <x v="0"/>
    <x v="1"/>
    <x v="1"/>
    <x v="6"/>
    <x v="380"/>
    <x v="1"/>
    <x v="1"/>
    <x v="4"/>
    <x v="1"/>
    <x v="2"/>
  </r>
  <r>
    <x v="3294"/>
    <x v="0"/>
    <x v="1"/>
    <x v="0"/>
    <x v="0"/>
    <x v="3"/>
    <x v="3"/>
    <x v="3"/>
    <x v="3250"/>
    <x v="3268"/>
    <x v="3268"/>
    <x v="3206"/>
    <x v="3189"/>
    <x v="3294"/>
    <x v="3288"/>
    <x v="1887"/>
    <x v="0"/>
    <x v="781"/>
    <x v="75"/>
    <x v="1"/>
    <x v="333"/>
    <x v="4"/>
    <x v="0"/>
    <x v="1"/>
    <x v="0"/>
    <x v="1"/>
  </r>
  <r>
    <x v="3295"/>
    <x v="2"/>
    <x v="0"/>
    <x v="2"/>
    <x v="3"/>
    <x v="4"/>
    <x v="4"/>
    <x v="4"/>
    <x v="3251"/>
    <x v="3269"/>
    <x v="3269"/>
    <x v="3207"/>
    <x v="3190"/>
    <x v="3295"/>
    <x v="3289"/>
    <x v="2"/>
    <x v="0"/>
    <x v="1"/>
    <x v="1"/>
    <x v="5"/>
    <x v="440"/>
    <x v="5"/>
    <x v="10"/>
    <x v="1"/>
    <x v="0"/>
    <x v="1"/>
  </r>
  <r>
    <x v="3296"/>
    <x v="2"/>
    <x v="0"/>
    <x v="4"/>
    <x v="3"/>
    <x v="2"/>
    <x v="2"/>
    <x v="2"/>
    <x v="3252"/>
    <x v="3270"/>
    <x v="3270"/>
    <x v="3208"/>
    <x v="3191"/>
    <x v="3296"/>
    <x v="3290"/>
    <x v="2"/>
    <x v="0"/>
    <x v="1"/>
    <x v="1"/>
    <x v="7"/>
    <x v="381"/>
    <x v="6"/>
    <x v="0"/>
    <x v="9"/>
    <x v="2"/>
    <x v="1"/>
  </r>
  <r>
    <x v="3297"/>
    <x v="3"/>
    <x v="1"/>
    <x v="0"/>
    <x v="0"/>
    <x v="5"/>
    <x v="5"/>
    <x v="5"/>
    <x v="3253"/>
    <x v="3271"/>
    <x v="3271"/>
    <x v="3209"/>
    <x v="3192"/>
    <x v="3297"/>
    <x v="3291"/>
    <x v="1888"/>
    <x v="0"/>
    <x v="1"/>
    <x v="1"/>
    <x v="0"/>
    <x v="294"/>
    <x v="2"/>
    <x v="1"/>
    <x v="9"/>
    <x v="2"/>
    <x v="1"/>
  </r>
  <r>
    <x v="3298"/>
    <x v="0"/>
    <x v="0"/>
    <x v="2"/>
    <x v="0"/>
    <x v="5"/>
    <x v="5"/>
    <x v="5"/>
    <x v="3254"/>
    <x v="3272"/>
    <x v="3272"/>
    <x v="3210"/>
    <x v="3193"/>
    <x v="3298"/>
    <x v="3292"/>
    <x v="1889"/>
    <x v="0"/>
    <x v="782"/>
    <x v="107"/>
    <x v="5"/>
    <x v="418"/>
    <x v="1"/>
    <x v="1"/>
    <x v="3"/>
    <x v="1"/>
    <x v="2"/>
  </r>
  <r>
    <x v="3299"/>
    <x v="2"/>
    <x v="0"/>
    <x v="2"/>
    <x v="3"/>
    <x v="0"/>
    <x v="0"/>
    <x v="0"/>
    <x v="3255"/>
    <x v="3273"/>
    <x v="3273"/>
    <x v="3211"/>
    <x v="3194"/>
    <x v="3299"/>
    <x v="3293"/>
    <x v="2"/>
    <x v="0"/>
    <x v="1"/>
    <x v="1"/>
    <x v="5"/>
    <x v="275"/>
    <x v="0"/>
    <x v="10"/>
    <x v="2"/>
    <x v="1"/>
    <x v="2"/>
  </r>
  <r>
    <x v="3300"/>
    <x v="2"/>
    <x v="0"/>
    <x v="2"/>
    <x v="3"/>
    <x v="7"/>
    <x v="7"/>
    <x v="7"/>
    <x v="3256"/>
    <x v="3274"/>
    <x v="3274"/>
    <x v="3032"/>
    <x v="3195"/>
    <x v="3300"/>
    <x v="3294"/>
    <x v="2"/>
    <x v="0"/>
    <x v="1"/>
    <x v="1"/>
    <x v="5"/>
    <x v="30"/>
    <x v="3"/>
    <x v="2"/>
    <x v="0"/>
    <x v="0"/>
    <x v="1"/>
  </r>
  <r>
    <x v="3301"/>
    <x v="0"/>
    <x v="0"/>
    <x v="0"/>
    <x v="0"/>
    <x v="1"/>
    <x v="1"/>
    <x v="1"/>
    <x v="3257"/>
    <x v="3275"/>
    <x v="3275"/>
    <x v="3212"/>
    <x v="3196"/>
    <x v="3301"/>
    <x v="3295"/>
    <x v="1890"/>
    <x v="0"/>
    <x v="783"/>
    <x v="63"/>
    <x v="1"/>
    <x v="368"/>
    <x v="3"/>
    <x v="10"/>
    <x v="2"/>
    <x v="1"/>
    <x v="0"/>
  </r>
  <r>
    <x v="3302"/>
    <x v="2"/>
    <x v="0"/>
    <x v="2"/>
    <x v="3"/>
    <x v="4"/>
    <x v="4"/>
    <x v="4"/>
    <x v="3258"/>
    <x v="3276"/>
    <x v="3276"/>
    <x v="3213"/>
    <x v="3197"/>
    <x v="3302"/>
    <x v="3296"/>
    <x v="2"/>
    <x v="0"/>
    <x v="1"/>
    <x v="1"/>
    <x v="5"/>
    <x v="427"/>
    <x v="0"/>
    <x v="7"/>
    <x v="9"/>
    <x v="2"/>
    <x v="2"/>
  </r>
  <r>
    <x v="3303"/>
    <x v="0"/>
    <x v="0"/>
    <x v="2"/>
    <x v="4"/>
    <x v="2"/>
    <x v="2"/>
    <x v="2"/>
    <x v="3259"/>
    <x v="3277"/>
    <x v="1509"/>
    <x v="3214"/>
    <x v="3198"/>
    <x v="3303"/>
    <x v="3297"/>
    <x v="2"/>
    <x v="525"/>
    <x v="784"/>
    <x v="113"/>
    <x v="5"/>
    <x v="239"/>
    <x v="6"/>
    <x v="1"/>
    <x v="7"/>
    <x v="0"/>
    <x v="2"/>
  </r>
  <r>
    <x v="3304"/>
    <x v="4"/>
    <x v="0"/>
    <x v="0"/>
    <x v="0"/>
    <x v="7"/>
    <x v="7"/>
    <x v="7"/>
    <x v="3260"/>
    <x v="3278"/>
    <x v="3277"/>
    <x v="3215"/>
    <x v="3199"/>
    <x v="3304"/>
    <x v="3298"/>
    <x v="1891"/>
    <x v="0"/>
    <x v="1"/>
    <x v="1"/>
    <x v="1"/>
    <x v="396"/>
    <x v="4"/>
    <x v="5"/>
    <x v="7"/>
    <x v="0"/>
    <x v="0"/>
  </r>
  <r>
    <x v="3305"/>
    <x v="2"/>
    <x v="0"/>
    <x v="1"/>
    <x v="3"/>
    <x v="2"/>
    <x v="2"/>
    <x v="2"/>
    <x v="3261"/>
    <x v="3279"/>
    <x v="3278"/>
    <x v="3216"/>
    <x v="3200"/>
    <x v="3305"/>
    <x v="3299"/>
    <x v="2"/>
    <x v="0"/>
    <x v="1"/>
    <x v="1"/>
    <x v="8"/>
    <x v="484"/>
    <x v="4"/>
    <x v="7"/>
    <x v="7"/>
    <x v="0"/>
    <x v="0"/>
  </r>
  <r>
    <x v="3306"/>
    <x v="0"/>
    <x v="0"/>
    <x v="4"/>
    <x v="4"/>
    <x v="3"/>
    <x v="3"/>
    <x v="3"/>
    <x v="131"/>
    <x v="3280"/>
    <x v="3279"/>
    <x v="3217"/>
    <x v="3201"/>
    <x v="3306"/>
    <x v="3300"/>
    <x v="2"/>
    <x v="526"/>
    <x v="785"/>
    <x v="10"/>
    <x v="7"/>
    <x v="412"/>
    <x v="3"/>
    <x v="7"/>
    <x v="3"/>
    <x v="1"/>
    <x v="1"/>
  </r>
  <r>
    <x v="3307"/>
    <x v="0"/>
    <x v="1"/>
    <x v="2"/>
    <x v="0"/>
    <x v="4"/>
    <x v="4"/>
    <x v="4"/>
    <x v="3262"/>
    <x v="3281"/>
    <x v="3280"/>
    <x v="3218"/>
    <x v="999"/>
    <x v="3307"/>
    <x v="3301"/>
    <x v="1892"/>
    <x v="0"/>
    <x v="786"/>
    <x v="59"/>
    <x v="5"/>
    <x v="279"/>
    <x v="6"/>
    <x v="3"/>
    <x v="3"/>
    <x v="1"/>
    <x v="2"/>
  </r>
  <r>
    <x v="3308"/>
    <x v="0"/>
    <x v="0"/>
    <x v="2"/>
    <x v="0"/>
    <x v="0"/>
    <x v="0"/>
    <x v="0"/>
    <x v="3263"/>
    <x v="3282"/>
    <x v="3281"/>
    <x v="3219"/>
    <x v="3202"/>
    <x v="3308"/>
    <x v="3302"/>
    <x v="1893"/>
    <x v="0"/>
    <x v="787"/>
    <x v="146"/>
    <x v="5"/>
    <x v="194"/>
    <x v="6"/>
    <x v="4"/>
    <x v="0"/>
    <x v="0"/>
    <x v="1"/>
  </r>
  <r>
    <x v="3309"/>
    <x v="0"/>
    <x v="0"/>
    <x v="2"/>
    <x v="0"/>
    <x v="1"/>
    <x v="1"/>
    <x v="1"/>
    <x v="3264"/>
    <x v="3283"/>
    <x v="3282"/>
    <x v="3220"/>
    <x v="3203"/>
    <x v="3309"/>
    <x v="3303"/>
    <x v="1894"/>
    <x v="0"/>
    <x v="788"/>
    <x v="59"/>
    <x v="5"/>
    <x v="335"/>
    <x v="1"/>
    <x v="10"/>
    <x v="1"/>
    <x v="0"/>
    <x v="1"/>
  </r>
  <r>
    <x v="3310"/>
    <x v="1"/>
    <x v="1"/>
    <x v="0"/>
    <x v="0"/>
    <x v="3"/>
    <x v="3"/>
    <x v="3"/>
    <x v="3265"/>
    <x v="3284"/>
    <x v="3283"/>
    <x v="3221"/>
    <x v="3204"/>
    <x v="3310"/>
    <x v="3304"/>
    <x v="1895"/>
    <x v="0"/>
    <x v="1"/>
    <x v="1"/>
    <x v="1"/>
    <x v="271"/>
    <x v="4"/>
    <x v="2"/>
    <x v="5"/>
    <x v="0"/>
    <x v="0"/>
  </r>
  <r>
    <x v="3311"/>
    <x v="1"/>
    <x v="1"/>
    <x v="2"/>
    <x v="3"/>
    <x v="4"/>
    <x v="4"/>
    <x v="4"/>
    <x v="3266"/>
    <x v="3285"/>
    <x v="3284"/>
    <x v="1910"/>
    <x v="3205"/>
    <x v="3311"/>
    <x v="3305"/>
    <x v="2"/>
    <x v="0"/>
    <x v="1"/>
    <x v="1"/>
    <x v="5"/>
    <x v="352"/>
    <x v="4"/>
    <x v="8"/>
    <x v="10"/>
    <x v="0"/>
    <x v="1"/>
  </r>
  <r>
    <x v="3312"/>
    <x v="4"/>
    <x v="0"/>
    <x v="2"/>
    <x v="0"/>
    <x v="5"/>
    <x v="5"/>
    <x v="5"/>
    <x v="3267"/>
    <x v="3286"/>
    <x v="3285"/>
    <x v="3222"/>
    <x v="3206"/>
    <x v="3312"/>
    <x v="3306"/>
    <x v="1896"/>
    <x v="0"/>
    <x v="1"/>
    <x v="1"/>
    <x v="6"/>
    <x v="98"/>
    <x v="5"/>
    <x v="9"/>
    <x v="7"/>
    <x v="0"/>
    <x v="2"/>
  </r>
  <r>
    <x v="3313"/>
    <x v="4"/>
    <x v="0"/>
    <x v="2"/>
    <x v="0"/>
    <x v="2"/>
    <x v="2"/>
    <x v="2"/>
    <x v="3268"/>
    <x v="3287"/>
    <x v="3286"/>
    <x v="3223"/>
    <x v="3207"/>
    <x v="3313"/>
    <x v="3307"/>
    <x v="1897"/>
    <x v="0"/>
    <x v="1"/>
    <x v="1"/>
    <x v="6"/>
    <x v="424"/>
    <x v="6"/>
    <x v="9"/>
    <x v="7"/>
    <x v="0"/>
    <x v="1"/>
  </r>
  <r>
    <x v="3314"/>
    <x v="1"/>
    <x v="1"/>
    <x v="0"/>
    <x v="0"/>
    <x v="2"/>
    <x v="2"/>
    <x v="2"/>
    <x v="3269"/>
    <x v="3288"/>
    <x v="3287"/>
    <x v="3224"/>
    <x v="3208"/>
    <x v="3314"/>
    <x v="3308"/>
    <x v="1898"/>
    <x v="0"/>
    <x v="1"/>
    <x v="1"/>
    <x v="1"/>
    <x v="441"/>
    <x v="5"/>
    <x v="8"/>
    <x v="7"/>
    <x v="0"/>
    <x v="1"/>
  </r>
  <r>
    <x v="3315"/>
    <x v="0"/>
    <x v="0"/>
    <x v="4"/>
    <x v="4"/>
    <x v="0"/>
    <x v="0"/>
    <x v="0"/>
    <x v="3270"/>
    <x v="3289"/>
    <x v="3288"/>
    <x v="3225"/>
    <x v="3209"/>
    <x v="3315"/>
    <x v="3309"/>
    <x v="2"/>
    <x v="527"/>
    <x v="789"/>
    <x v="65"/>
    <x v="7"/>
    <x v="252"/>
    <x v="1"/>
    <x v="8"/>
    <x v="2"/>
    <x v="1"/>
    <x v="1"/>
  </r>
  <r>
    <x v="3316"/>
    <x v="1"/>
    <x v="0"/>
    <x v="2"/>
    <x v="3"/>
    <x v="0"/>
    <x v="0"/>
    <x v="0"/>
    <x v="3271"/>
    <x v="3290"/>
    <x v="3289"/>
    <x v="3226"/>
    <x v="3210"/>
    <x v="3316"/>
    <x v="3310"/>
    <x v="2"/>
    <x v="0"/>
    <x v="1"/>
    <x v="1"/>
    <x v="5"/>
    <x v="22"/>
    <x v="2"/>
    <x v="10"/>
    <x v="5"/>
    <x v="0"/>
    <x v="2"/>
  </r>
  <r>
    <x v="3317"/>
    <x v="2"/>
    <x v="0"/>
    <x v="1"/>
    <x v="3"/>
    <x v="7"/>
    <x v="7"/>
    <x v="7"/>
    <x v="3272"/>
    <x v="3291"/>
    <x v="3290"/>
    <x v="3227"/>
    <x v="3211"/>
    <x v="3317"/>
    <x v="3311"/>
    <x v="2"/>
    <x v="0"/>
    <x v="1"/>
    <x v="1"/>
    <x v="8"/>
    <x v="304"/>
    <x v="0"/>
    <x v="4"/>
    <x v="10"/>
    <x v="0"/>
    <x v="0"/>
  </r>
  <r>
    <x v="3318"/>
    <x v="1"/>
    <x v="0"/>
    <x v="2"/>
    <x v="3"/>
    <x v="6"/>
    <x v="6"/>
    <x v="6"/>
    <x v="3273"/>
    <x v="3292"/>
    <x v="3291"/>
    <x v="3228"/>
    <x v="3212"/>
    <x v="3318"/>
    <x v="3312"/>
    <x v="2"/>
    <x v="0"/>
    <x v="1"/>
    <x v="1"/>
    <x v="5"/>
    <x v="452"/>
    <x v="3"/>
    <x v="6"/>
    <x v="0"/>
    <x v="0"/>
    <x v="2"/>
  </r>
  <r>
    <x v="3319"/>
    <x v="4"/>
    <x v="0"/>
    <x v="1"/>
    <x v="0"/>
    <x v="1"/>
    <x v="1"/>
    <x v="1"/>
    <x v="3274"/>
    <x v="3293"/>
    <x v="3292"/>
    <x v="3229"/>
    <x v="3213"/>
    <x v="3319"/>
    <x v="3313"/>
    <x v="1899"/>
    <x v="0"/>
    <x v="1"/>
    <x v="1"/>
    <x v="10"/>
    <x v="222"/>
    <x v="2"/>
    <x v="5"/>
    <x v="7"/>
    <x v="0"/>
    <x v="0"/>
  </r>
  <r>
    <x v="3320"/>
    <x v="4"/>
    <x v="0"/>
    <x v="2"/>
    <x v="0"/>
    <x v="0"/>
    <x v="0"/>
    <x v="0"/>
    <x v="3275"/>
    <x v="3294"/>
    <x v="3293"/>
    <x v="3230"/>
    <x v="3214"/>
    <x v="3320"/>
    <x v="3314"/>
    <x v="1900"/>
    <x v="0"/>
    <x v="1"/>
    <x v="1"/>
    <x v="6"/>
    <x v="351"/>
    <x v="5"/>
    <x v="2"/>
    <x v="6"/>
    <x v="2"/>
    <x v="1"/>
  </r>
  <r>
    <x v="3321"/>
    <x v="4"/>
    <x v="1"/>
    <x v="2"/>
    <x v="0"/>
    <x v="6"/>
    <x v="6"/>
    <x v="6"/>
    <x v="3276"/>
    <x v="3295"/>
    <x v="3294"/>
    <x v="3231"/>
    <x v="3215"/>
    <x v="3321"/>
    <x v="3315"/>
    <x v="1901"/>
    <x v="0"/>
    <x v="1"/>
    <x v="1"/>
    <x v="6"/>
    <x v="156"/>
    <x v="2"/>
    <x v="5"/>
    <x v="9"/>
    <x v="2"/>
    <x v="1"/>
  </r>
  <r>
    <x v="3322"/>
    <x v="2"/>
    <x v="0"/>
    <x v="2"/>
    <x v="3"/>
    <x v="4"/>
    <x v="4"/>
    <x v="4"/>
    <x v="3277"/>
    <x v="3296"/>
    <x v="3295"/>
    <x v="3232"/>
    <x v="3216"/>
    <x v="3322"/>
    <x v="3316"/>
    <x v="2"/>
    <x v="0"/>
    <x v="1"/>
    <x v="1"/>
    <x v="5"/>
    <x v="135"/>
    <x v="2"/>
    <x v="4"/>
    <x v="10"/>
    <x v="0"/>
    <x v="1"/>
  </r>
  <r>
    <x v="3323"/>
    <x v="0"/>
    <x v="0"/>
    <x v="1"/>
    <x v="0"/>
    <x v="4"/>
    <x v="4"/>
    <x v="4"/>
    <x v="3278"/>
    <x v="3297"/>
    <x v="3296"/>
    <x v="3233"/>
    <x v="3217"/>
    <x v="3323"/>
    <x v="3317"/>
    <x v="1902"/>
    <x v="0"/>
    <x v="790"/>
    <x v="89"/>
    <x v="10"/>
    <x v="120"/>
    <x v="3"/>
    <x v="4"/>
    <x v="5"/>
    <x v="0"/>
    <x v="0"/>
  </r>
  <r>
    <x v="3324"/>
    <x v="3"/>
    <x v="1"/>
    <x v="0"/>
    <x v="0"/>
    <x v="4"/>
    <x v="4"/>
    <x v="4"/>
    <x v="3279"/>
    <x v="3298"/>
    <x v="3297"/>
    <x v="3234"/>
    <x v="3218"/>
    <x v="3324"/>
    <x v="3318"/>
    <x v="1903"/>
    <x v="0"/>
    <x v="1"/>
    <x v="1"/>
    <x v="0"/>
    <x v="67"/>
    <x v="0"/>
    <x v="5"/>
    <x v="5"/>
    <x v="0"/>
    <x v="1"/>
  </r>
  <r>
    <x v="3325"/>
    <x v="4"/>
    <x v="0"/>
    <x v="2"/>
    <x v="0"/>
    <x v="6"/>
    <x v="6"/>
    <x v="6"/>
    <x v="3280"/>
    <x v="3299"/>
    <x v="3298"/>
    <x v="3235"/>
    <x v="3219"/>
    <x v="3325"/>
    <x v="3319"/>
    <x v="1904"/>
    <x v="0"/>
    <x v="1"/>
    <x v="1"/>
    <x v="6"/>
    <x v="444"/>
    <x v="3"/>
    <x v="9"/>
    <x v="0"/>
    <x v="0"/>
    <x v="2"/>
  </r>
  <r>
    <x v="3326"/>
    <x v="1"/>
    <x v="0"/>
    <x v="2"/>
    <x v="0"/>
    <x v="2"/>
    <x v="2"/>
    <x v="2"/>
    <x v="3281"/>
    <x v="3300"/>
    <x v="3299"/>
    <x v="3236"/>
    <x v="3220"/>
    <x v="3326"/>
    <x v="3320"/>
    <x v="1905"/>
    <x v="0"/>
    <x v="1"/>
    <x v="1"/>
    <x v="6"/>
    <x v="89"/>
    <x v="3"/>
    <x v="2"/>
    <x v="3"/>
    <x v="1"/>
    <x v="1"/>
  </r>
  <r>
    <x v="3327"/>
    <x v="1"/>
    <x v="0"/>
    <x v="2"/>
    <x v="3"/>
    <x v="2"/>
    <x v="2"/>
    <x v="2"/>
    <x v="3282"/>
    <x v="3301"/>
    <x v="3300"/>
    <x v="1090"/>
    <x v="3221"/>
    <x v="3327"/>
    <x v="3321"/>
    <x v="2"/>
    <x v="0"/>
    <x v="1"/>
    <x v="1"/>
    <x v="5"/>
    <x v="379"/>
    <x v="0"/>
    <x v="8"/>
    <x v="3"/>
    <x v="1"/>
    <x v="2"/>
  </r>
  <r>
    <x v="3328"/>
    <x v="0"/>
    <x v="0"/>
    <x v="2"/>
    <x v="0"/>
    <x v="1"/>
    <x v="1"/>
    <x v="1"/>
    <x v="3283"/>
    <x v="3302"/>
    <x v="3301"/>
    <x v="3237"/>
    <x v="3222"/>
    <x v="3328"/>
    <x v="3322"/>
    <x v="1906"/>
    <x v="0"/>
    <x v="791"/>
    <x v="129"/>
    <x v="5"/>
    <x v="4"/>
    <x v="1"/>
    <x v="4"/>
    <x v="7"/>
    <x v="0"/>
    <x v="1"/>
  </r>
  <r>
    <x v="3329"/>
    <x v="3"/>
    <x v="0"/>
    <x v="0"/>
    <x v="0"/>
    <x v="4"/>
    <x v="4"/>
    <x v="4"/>
    <x v="3284"/>
    <x v="3303"/>
    <x v="3302"/>
    <x v="3238"/>
    <x v="3223"/>
    <x v="3329"/>
    <x v="3323"/>
    <x v="1907"/>
    <x v="0"/>
    <x v="1"/>
    <x v="1"/>
    <x v="0"/>
    <x v="215"/>
    <x v="2"/>
    <x v="2"/>
    <x v="0"/>
    <x v="0"/>
    <x v="1"/>
  </r>
  <r>
    <x v="3330"/>
    <x v="4"/>
    <x v="0"/>
    <x v="2"/>
    <x v="0"/>
    <x v="7"/>
    <x v="7"/>
    <x v="7"/>
    <x v="3285"/>
    <x v="3304"/>
    <x v="3303"/>
    <x v="3239"/>
    <x v="3224"/>
    <x v="3330"/>
    <x v="3324"/>
    <x v="1908"/>
    <x v="0"/>
    <x v="1"/>
    <x v="1"/>
    <x v="6"/>
    <x v="439"/>
    <x v="3"/>
    <x v="11"/>
    <x v="0"/>
    <x v="0"/>
    <x v="2"/>
  </r>
  <r>
    <x v="3331"/>
    <x v="0"/>
    <x v="0"/>
    <x v="2"/>
    <x v="0"/>
    <x v="7"/>
    <x v="7"/>
    <x v="7"/>
    <x v="3286"/>
    <x v="3305"/>
    <x v="3304"/>
    <x v="3240"/>
    <x v="3225"/>
    <x v="3331"/>
    <x v="3325"/>
    <x v="1909"/>
    <x v="0"/>
    <x v="792"/>
    <x v="66"/>
    <x v="5"/>
    <x v="157"/>
    <x v="4"/>
    <x v="7"/>
    <x v="1"/>
    <x v="0"/>
    <x v="2"/>
  </r>
  <r>
    <x v="3332"/>
    <x v="4"/>
    <x v="0"/>
    <x v="1"/>
    <x v="0"/>
    <x v="2"/>
    <x v="2"/>
    <x v="2"/>
    <x v="3287"/>
    <x v="3306"/>
    <x v="3305"/>
    <x v="3241"/>
    <x v="3226"/>
    <x v="3332"/>
    <x v="3326"/>
    <x v="1910"/>
    <x v="0"/>
    <x v="1"/>
    <x v="1"/>
    <x v="10"/>
    <x v="20"/>
    <x v="2"/>
    <x v="4"/>
    <x v="11"/>
    <x v="0"/>
    <x v="0"/>
  </r>
  <r>
    <x v="3333"/>
    <x v="1"/>
    <x v="0"/>
    <x v="2"/>
    <x v="0"/>
    <x v="2"/>
    <x v="2"/>
    <x v="2"/>
    <x v="3288"/>
    <x v="3307"/>
    <x v="3306"/>
    <x v="3242"/>
    <x v="3227"/>
    <x v="3333"/>
    <x v="3327"/>
    <x v="1911"/>
    <x v="0"/>
    <x v="1"/>
    <x v="1"/>
    <x v="6"/>
    <x v="89"/>
    <x v="3"/>
    <x v="2"/>
    <x v="5"/>
    <x v="0"/>
    <x v="2"/>
  </r>
  <r>
    <x v="3334"/>
    <x v="0"/>
    <x v="1"/>
    <x v="2"/>
    <x v="0"/>
    <x v="4"/>
    <x v="4"/>
    <x v="4"/>
    <x v="3289"/>
    <x v="3308"/>
    <x v="3307"/>
    <x v="3243"/>
    <x v="3228"/>
    <x v="3334"/>
    <x v="3328"/>
    <x v="1912"/>
    <x v="0"/>
    <x v="793"/>
    <x v="118"/>
    <x v="6"/>
    <x v="161"/>
    <x v="6"/>
    <x v="5"/>
    <x v="7"/>
    <x v="0"/>
    <x v="1"/>
  </r>
  <r>
    <x v="3335"/>
    <x v="4"/>
    <x v="1"/>
    <x v="1"/>
    <x v="0"/>
    <x v="3"/>
    <x v="3"/>
    <x v="3"/>
    <x v="3290"/>
    <x v="3309"/>
    <x v="3308"/>
    <x v="3244"/>
    <x v="3229"/>
    <x v="3335"/>
    <x v="3329"/>
    <x v="1913"/>
    <x v="0"/>
    <x v="1"/>
    <x v="1"/>
    <x v="10"/>
    <x v="185"/>
    <x v="5"/>
    <x v="6"/>
    <x v="7"/>
    <x v="0"/>
    <x v="0"/>
  </r>
  <r>
    <x v="3336"/>
    <x v="2"/>
    <x v="0"/>
    <x v="4"/>
    <x v="3"/>
    <x v="7"/>
    <x v="7"/>
    <x v="7"/>
    <x v="3291"/>
    <x v="3310"/>
    <x v="3309"/>
    <x v="3245"/>
    <x v="3230"/>
    <x v="3336"/>
    <x v="3330"/>
    <x v="2"/>
    <x v="0"/>
    <x v="1"/>
    <x v="1"/>
    <x v="7"/>
    <x v="84"/>
    <x v="3"/>
    <x v="1"/>
    <x v="1"/>
    <x v="0"/>
    <x v="1"/>
  </r>
  <r>
    <x v="3337"/>
    <x v="1"/>
    <x v="0"/>
    <x v="4"/>
    <x v="4"/>
    <x v="7"/>
    <x v="7"/>
    <x v="7"/>
    <x v="3292"/>
    <x v="3311"/>
    <x v="3310"/>
    <x v="3246"/>
    <x v="3231"/>
    <x v="3337"/>
    <x v="3331"/>
    <x v="2"/>
    <x v="528"/>
    <x v="1"/>
    <x v="1"/>
    <x v="7"/>
    <x v="410"/>
    <x v="1"/>
    <x v="0"/>
    <x v="3"/>
    <x v="1"/>
    <x v="1"/>
  </r>
  <r>
    <x v="3338"/>
    <x v="1"/>
    <x v="0"/>
    <x v="0"/>
    <x v="4"/>
    <x v="7"/>
    <x v="7"/>
    <x v="7"/>
    <x v="3293"/>
    <x v="3312"/>
    <x v="3311"/>
    <x v="3247"/>
    <x v="3232"/>
    <x v="3338"/>
    <x v="3332"/>
    <x v="2"/>
    <x v="529"/>
    <x v="1"/>
    <x v="1"/>
    <x v="0"/>
    <x v="378"/>
    <x v="0"/>
    <x v="0"/>
    <x v="9"/>
    <x v="2"/>
    <x v="1"/>
  </r>
  <r>
    <x v="3339"/>
    <x v="0"/>
    <x v="0"/>
    <x v="2"/>
    <x v="0"/>
    <x v="1"/>
    <x v="1"/>
    <x v="1"/>
    <x v="3294"/>
    <x v="3313"/>
    <x v="3312"/>
    <x v="3248"/>
    <x v="3233"/>
    <x v="3339"/>
    <x v="3333"/>
    <x v="1914"/>
    <x v="0"/>
    <x v="794"/>
    <x v="83"/>
    <x v="5"/>
    <x v="385"/>
    <x v="3"/>
    <x v="0"/>
    <x v="2"/>
    <x v="1"/>
    <x v="1"/>
  </r>
  <r>
    <x v="3340"/>
    <x v="1"/>
    <x v="0"/>
    <x v="2"/>
    <x v="3"/>
    <x v="0"/>
    <x v="0"/>
    <x v="0"/>
    <x v="2238"/>
    <x v="3314"/>
    <x v="3313"/>
    <x v="3249"/>
    <x v="3234"/>
    <x v="3340"/>
    <x v="3334"/>
    <x v="2"/>
    <x v="0"/>
    <x v="1"/>
    <x v="1"/>
    <x v="5"/>
    <x v="115"/>
    <x v="3"/>
    <x v="6"/>
    <x v="10"/>
    <x v="0"/>
    <x v="1"/>
  </r>
  <r>
    <x v="3341"/>
    <x v="4"/>
    <x v="0"/>
    <x v="0"/>
    <x v="4"/>
    <x v="5"/>
    <x v="5"/>
    <x v="5"/>
    <x v="3295"/>
    <x v="3315"/>
    <x v="3314"/>
    <x v="3250"/>
    <x v="3235"/>
    <x v="3341"/>
    <x v="3335"/>
    <x v="2"/>
    <x v="530"/>
    <x v="1"/>
    <x v="1"/>
    <x v="1"/>
    <x v="157"/>
    <x v="4"/>
    <x v="7"/>
    <x v="7"/>
    <x v="0"/>
    <x v="1"/>
  </r>
  <r>
    <x v="3342"/>
    <x v="0"/>
    <x v="1"/>
    <x v="2"/>
    <x v="0"/>
    <x v="4"/>
    <x v="4"/>
    <x v="4"/>
    <x v="3296"/>
    <x v="3316"/>
    <x v="3315"/>
    <x v="3251"/>
    <x v="3236"/>
    <x v="3342"/>
    <x v="3336"/>
    <x v="1915"/>
    <x v="0"/>
    <x v="795"/>
    <x v="124"/>
    <x v="5"/>
    <x v="32"/>
    <x v="3"/>
    <x v="4"/>
    <x v="2"/>
    <x v="1"/>
    <x v="1"/>
  </r>
  <r>
    <x v="3343"/>
    <x v="0"/>
    <x v="0"/>
    <x v="2"/>
    <x v="0"/>
    <x v="6"/>
    <x v="6"/>
    <x v="6"/>
    <x v="3297"/>
    <x v="3317"/>
    <x v="3316"/>
    <x v="3252"/>
    <x v="3237"/>
    <x v="3343"/>
    <x v="3337"/>
    <x v="1916"/>
    <x v="0"/>
    <x v="796"/>
    <x v="128"/>
    <x v="5"/>
    <x v="88"/>
    <x v="4"/>
    <x v="5"/>
    <x v="5"/>
    <x v="0"/>
    <x v="1"/>
  </r>
  <r>
    <x v="3344"/>
    <x v="2"/>
    <x v="0"/>
    <x v="0"/>
    <x v="0"/>
    <x v="3"/>
    <x v="3"/>
    <x v="3"/>
    <x v="3298"/>
    <x v="3318"/>
    <x v="3317"/>
    <x v="3253"/>
    <x v="3238"/>
    <x v="3344"/>
    <x v="3338"/>
    <x v="1917"/>
    <x v="0"/>
    <x v="1"/>
    <x v="1"/>
    <x v="1"/>
    <x v="422"/>
    <x v="1"/>
    <x v="11"/>
    <x v="2"/>
    <x v="1"/>
    <x v="1"/>
  </r>
  <r>
    <x v="3345"/>
    <x v="2"/>
    <x v="0"/>
    <x v="4"/>
    <x v="3"/>
    <x v="1"/>
    <x v="1"/>
    <x v="1"/>
    <x v="3299"/>
    <x v="3319"/>
    <x v="3318"/>
    <x v="3254"/>
    <x v="3239"/>
    <x v="3345"/>
    <x v="3339"/>
    <x v="2"/>
    <x v="0"/>
    <x v="1"/>
    <x v="1"/>
    <x v="7"/>
    <x v="271"/>
    <x v="4"/>
    <x v="2"/>
    <x v="0"/>
    <x v="0"/>
    <x v="1"/>
  </r>
  <r>
    <x v="3346"/>
    <x v="1"/>
    <x v="0"/>
    <x v="4"/>
    <x v="4"/>
    <x v="4"/>
    <x v="4"/>
    <x v="4"/>
    <x v="3300"/>
    <x v="3320"/>
    <x v="3319"/>
    <x v="3255"/>
    <x v="3240"/>
    <x v="3346"/>
    <x v="3340"/>
    <x v="2"/>
    <x v="531"/>
    <x v="1"/>
    <x v="1"/>
    <x v="7"/>
    <x v="240"/>
    <x v="4"/>
    <x v="5"/>
    <x v="1"/>
    <x v="0"/>
    <x v="1"/>
  </r>
  <r>
    <x v="3347"/>
    <x v="1"/>
    <x v="0"/>
    <x v="2"/>
    <x v="4"/>
    <x v="7"/>
    <x v="7"/>
    <x v="7"/>
    <x v="3301"/>
    <x v="3321"/>
    <x v="3320"/>
    <x v="3256"/>
    <x v="3241"/>
    <x v="3347"/>
    <x v="3341"/>
    <x v="2"/>
    <x v="532"/>
    <x v="1"/>
    <x v="1"/>
    <x v="5"/>
    <x v="319"/>
    <x v="6"/>
    <x v="0"/>
    <x v="0"/>
    <x v="0"/>
    <x v="2"/>
  </r>
  <r>
    <x v="3348"/>
    <x v="1"/>
    <x v="0"/>
    <x v="2"/>
    <x v="3"/>
    <x v="0"/>
    <x v="0"/>
    <x v="0"/>
    <x v="3302"/>
    <x v="3322"/>
    <x v="3321"/>
    <x v="3257"/>
    <x v="3242"/>
    <x v="3348"/>
    <x v="3342"/>
    <x v="2"/>
    <x v="0"/>
    <x v="1"/>
    <x v="1"/>
    <x v="5"/>
    <x v="186"/>
    <x v="4"/>
    <x v="7"/>
    <x v="2"/>
    <x v="1"/>
    <x v="1"/>
  </r>
  <r>
    <x v="3349"/>
    <x v="4"/>
    <x v="0"/>
    <x v="2"/>
    <x v="0"/>
    <x v="1"/>
    <x v="1"/>
    <x v="1"/>
    <x v="3303"/>
    <x v="3323"/>
    <x v="3322"/>
    <x v="3258"/>
    <x v="3243"/>
    <x v="3349"/>
    <x v="3343"/>
    <x v="1918"/>
    <x v="0"/>
    <x v="1"/>
    <x v="1"/>
    <x v="6"/>
    <x v="434"/>
    <x v="6"/>
    <x v="3"/>
    <x v="9"/>
    <x v="2"/>
    <x v="1"/>
  </r>
  <r>
    <x v="3350"/>
    <x v="4"/>
    <x v="0"/>
    <x v="0"/>
    <x v="4"/>
    <x v="7"/>
    <x v="7"/>
    <x v="7"/>
    <x v="3304"/>
    <x v="3324"/>
    <x v="3323"/>
    <x v="25"/>
    <x v="3244"/>
    <x v="3350"/>
    <x v="3344"/>
    <x v="2"/>
    <x v="533"/>
    <x v="1"/>
    <x v="1"/>
    <x v="1"/>
    <x v="461"/>
    <x v="1"/>
    <x v="4"/>
    <x v="2"/>
    <x v="1"/>
    <x v="0"/>
  </r>
  <r>
    <x v="3351"/>
    <x v="2"/>
    <x v="0"/>
    <x v="2"/>
    <x v="3"/>
    <x v="0"/>
    <x v="0"/>
    <x v="0"/>
    <x v="3305"/>
    <x v="3325"/>
    <x v="3324"/>
    <x v="3178"/>
    <x v="3245"/>
    <x v="3351"/>
    <x v="3345"/>
    <x v="2"/>
    <x v="0"/>
    <x v="1"/>
    <x v="1"/>
    <x v="5"/>
    <x v="69"/>
    <x v="5"/>
    <x v="1"/>
    <x v="2"/>
    <x v="1"/>
    <x v="1"/>
  </r>
  <r>
    <x v="3352"/>
    <x v="1"/>
    <x v="0"/>
    <x v="2"/>
    <x v="3"/>
    <x v="0"/>
    <x v="0"/>
    <x v="0"/>
    <x v="3306"/>
    <x v="3326"/>
    <x v="3325"/>
    <x v="3259"/>
    <x v="3246"/>
    <x v="3352"/>
    <x v="3346"/>
    <x v="2"/>
    <x v="0"/>
    <x v="1"/>
    <x v="1"/>
    <x v="5"/>
    <x v="4"/>
    <x v="1"/>
    <x v="4"/>
    <x v="3"/>
    <x v="1"/>
    <x v="2"/>
  </r>
  <r>
    <x v="3353"/>
    <x v="4"/>
    <x v="0"/>
    <x v="2"/>
    <x v="4"/>
    <x v="6"/>
    <x v="6"/>
    <x v="6"/>
    <x v="3307"/>
    <x v="3327"/>
    <x v="3326"/>
    <x v="3260"/>
    <x v="2102"/>
    <x v="3353"/>
    <x v="3347"/>
    <x v="2"/>
    <x v="534"/>
    <x v="1"/>
    <x v="1"/>
    <x v="6"/>
    <x v="354"/>
    <x v="6"/>
    <x v="2"/>
    <x v="1"/>
    <x v="0"/>
    <x v="1"/>
  </r>
  <r>
    <x v="3354"/>
    <x v="4"/>
    <x v="1"/>
    <x v="1"/>
    <x v="0"/>
    <x v="6"/>
    <x v="6"/>
    <x v="6"/>
    <x v="3308"/>
    <x v="3328"/>
    <x v="3327"/>
    <x v="3261"/>
    <x v="3247"/>
    <x v="3354"/>
    <x v="3348"/>
    <x v="1919"/>
    <x v="0"/>
    <x v="1"/>
    <x v="1"/>
    <x v="10"/>
    <x v="8"/>
    <x v="5"/>
    <x v="1"/>
    <x v="8"/>
    <x v="1"/>
    <x v="0"/>
  </r>
  <r>
    <x v="3355"/>
    <x v="0"/>
    <x v="0"/>
    <x v="2"/>
    <x v="0"/>
    <x v="1"/>
    <x v="1"/>
    <x v="1"/>
    <x v="3309"/>
    <x v="3329"/>
    <x v="3328"/>
    <x v="3262"/>
    <x v="3248"/>
    <x v="3355"/>
    <x v="3349"/>
    <x v="1920"/>
    <x v="0"/>
    <x v="797"/>
    <x v="58"/>
    <x v="5"/>
    <x v="425"/>
    <x v="6"/>
    <x v="10"/>
    <x v="5"/>
    <x v="0"/>
    <x v="2"/>
  </r>
  <r>
    <x v="3356"/>
    <x v="0"/>
    <x v="0"/>
    <x v="2"/>
    <x v="0"/>
    <x v="0"/>
    <x v="0"/>
    <x v="0"/>
    <x v="3310"/>
    <x v="3330"/>
    <x v="3329"/>
    <x v="3263"/>
    <x v="3249"/>
    <x v="3356"/>
    <x v="3350"/>
    <x v="1921"/>
    <x v="0"/>
    <x v="798"/>
    <x v="18"/>
    <x v="5"/>
    <x v="77"/>
    <x v="3"/>
    <x v="2"/>
    <x v="3"/>
    <x v="1"/>
    <x v="1"/>
  </r>
  <r>
    <x v="3357"/>
    <x v="0"/>
    <x v="0"/>
    <x v="2"/>
    <x v="0"/>
    <x v="1"/>
    <x v="1"/>
    <x v="1"/>
    <x v="3311"/>
    <x v="3331"/>
    <x v="3330"/>
    <x v="3264"/>
    <x v="3250"/>
    <x v="3357"/>
    <x v="3351"/>
    <x v="1922"/>
    <x v="0"/>
    <x v="799"/>
    <x v="101"/>
    <x v="6"/>
    <x v="308"/>
    <x v="4"/>
    <x v="8"/>
    <x v="7"/>
    <x v="0"/>
    <x v="2"/>
  </r>
  <r>
    <x v="3358"/>
    <x v="1"/>
    <x v="0"/>
    <x v="4"/>
    <x v="4"/>
    <x v="7"/>
    <x v="7"/>
    <x v="7"/>
    <x v="3312"/>
    <x v="3332"/>
    <x v="3331"/>
    <x v="3265"/>
    <x v="3251"/>
    <x v="3358"/>
    <x v="3352"/>
    <x v="2"/>
    <x v="535"/>
    <x v="1"/>
    <x v="1"/>
    <x v="7"/>
    <x v="69"/>
    <x v="5"/>
    <x v="1"/>
    <x v="0"/>
    <x v="0"/>
    <x v="1"/>
  </r>
  <r>
    <x v="3359"/>
    <x v="4"/>
    <x v="0"/>
    <x v="0"/>
    <x v="0"/>
    <x v="7"/>
    <x v="7"/>
    <x v="7"/>
    <x v="3313"/>
    <x v="271"/>
    <x v="3332"/>
    <x v="3114"/>
    <x v="2636"/>
    <x v="3359"/>
    <x v="1638"/>
    <x v="931"/>
    <x v="0"/>
    <x v="1"/>
    <x v="1"/>
    <x v="1"/>
    <x v="176"/>
    <x v="5"/>
    <x v="2"/>
    <x v="5"/>
    <x v="0"/>
    <x v="0"/>
  </r>
  <r>
    <x v="3360"/>
    <x v="1"/>
    <x v="0"/>
    <x v="4"/>
    <x v="4"/>
    <x v="6"/>
    <x v="6"/>
    <x v="6"/>
    <x v="3314"/>
    <x v="3333"/>
    <x v="3333"/>
    <x v="3266"/>
    <x v="3252"/>
    <x v="3360"/>
    <x v="3353"/>
    <x v="2"/>
    <x v="536"/>
    <x v="1"/>
    <x v="1"/>
    <x v="7"/>
    <x v="268"/>
    <x v="0"/>
    <x v="10"/>
    <x v="10"/>
    <x v="0"/>
    <x v="1"/>
  </r>
  <r>
    <x v="3361"/>
    <x v="0"/>
    <x v="0"/>
    <x v="2"/>
    <x v="0"/>
    <x v="6"/>
    <x v="6"/>
    <x v="6"/>
    <x v="3315"/>
    <x v="3334"/>
    <x v="3334"/>
    <x v="3267"/>
    <x v="3253"/>
    <x v="3361"/>
    <x v="3354"/>
    <x v="1923"/>
    <x v="0"/>
    <x v="800"/>
    <x v="103"/>
    <x v="6"/>
    <x v="237"/>
    <x v="1"/>
    <x v="2"/>
    <x v="0"/>
    <x v="0"/>
    <x v="2"/>
  </r>
  <r>
    <x v="3362"/>
    <x v="0"/>
    <x v="0"/>
    <x v="0"/>
    <x v="0"/>
    <x v="2"/>
    <x v="2"/>
    <x v="2"/>
    <x v="3316"/>
    <x v="3335"/>
    <x v="3335"/>
    <x v="3268"/>
    <x v="3254"/>
    <x v="3362"/>
    <x v="3355"/>
    <x v="1924"/>
    <x v="0"/>
    <x v="801"/>
    <x v="33"/>
    <x v="1"/>
    <x v="389"/>
    <x v="0"/>
    <x v="7"/>
    <x v="0"/>
    <x v="0"/>
    <x v="1"/>
  </r>
  <r>
    <x v="3363"/>
    <x v="0"/>
    <x v="0"/>
    <x v="2"/>
    <x v="0"/>
    <x v="3"/>
    <x v="3"/>
    <x v="3"/>
    <x v="3317"/>
    <x v="3336"/>
    <x v="3336"/>
    <x v="3269"/>
    <x v="3255"/>
    <x v="3363"/>
    <x v="3356"/>
    <x v="1925"/>
    <x v="0"/>
    <x v="802"/>
    <x v="69"/>
    <x v="5"/>
    <x v="91"/>
    <x v="3"/>
    <x v="3"/>
    <x v="10"/>
    <x v="0"/>
    <x v="2"/>
  </r>
  <r>
    <x v="3364"/>
    <x v="1"/>
    <x v="0"/>
    <x v="2"/>
    <x v="3"/>
    <x v="2"/>
    <x v="2"/>
    <x v="2"/>
    <x v="3318"/>
    <x v="3337"/>
    <x v="3337"/>
    <x v="3270"/>
    <x v="3256"/>
    <x v="3364"/>
    <x v="3357"/>
    <x v="2"/>
    <x v="0"/>
    <x v="1"/>
    <x v="1"/>
    <x v="5"/>
    <x v="137"/>
    <x v="1"/>
    <x v="0"/>
    <x v="8"/>
    <x v="1"/>
    <x v="2"/>
  </r>
  <r>
    <x v="3365"/>
    <x v="2"/>
    <x v="0"/>
    <x v="2"/>
    <x v="3"/>
    <x v="0"/>
    <x v="0"/>
    <x v="0"/>
    <x v="3319"/>
    <x v="3338"/>
    <x v="3338"/>
    <x v="3271"/>
    <x v="3257"/>
    <x v="3365"/>
    <x v="3358"/>
    <x v="2"/>
    <x v="0"/>
    <x v="1"/>
    <x v="1"/>
    <x v="5"/>
    <x v="213"/>
    <x v="4"/>
    <x v="6"/>
    <x v="5"/>
    <x v="0"/>
    <x v="2"/>
  </r>
  <r>
    <x v="3366"/>
    <x v="1"/>
    <x v="0"/>
    <x v="2"/>
    <x v="3"/>
    <x v="0"/>
    <x v="0"/>
    <x v="0"/>
    <x v="3320"/>
    <x v="3339"/>
    <x v="3339"/>
    <x v="3272"/>
    <x v="3258"/>
    <x v="3366"/>
    <x v="3359"/>
    <x v="2"/>
    <x v="0"/>
    <x v="1"/>
    <x v="1"/>
    <x v="5"/>
    <x v="122"/>
    <x v="5"/>
    <x v="0"/>
    <x v="10"/>
    <x v="0"/>
    <x v="2"/>
  </r>
  <r>
    <x v="3367"/>
    <x v="2"/>
    <x v="0"/>
    <x v="0"/>
    <x v="0"/>
    <x v="7"/>
    <x v="7"/>
    <x v="7"/>
    <x v="3321"/>
    <x v="3340"/>
    <x v="3340"/>
    <x v="3273"/>
    <x v="3259"/>
    <x v="3367"/>
    <x v="3360"/>
    <x v="1926"/>
    <x v="0"/>
    <x v="1"/>
    <x v="1"/>
    <x v="1"/>
    <x v="197"/>
    <x v="4"/>
    <x v="2"/>
    <x v="2"/>
    <x v="1"/>
    <x v="0"/>
  </r>
  <r>
    <x v="3368"/>
    <x v="1"/>
    <x v="0"/>
    <x v="1"/>
    <x v="0"/>
    <x v="6"/>
    <x v="6"/>
    <x v="6"/>
    <x v="3322"/>
    <x v="3341"/>
    <x v="3341"/>
    <x v="3274"/>
    <x v="3260"/>
    <x v="3368"/>
    <x v="3361"/>
    <x v="1927"/>
    <x v="0"/>
    <x v="1"/>
    <x v="1"/>
    <x v="10"/>
    <x v="81"/>
    <x v="6"/>
    <x v="5"/>
    <x v="7"/>
    <x v="0"/>
    <x v="0"/>
  </r>
  <r>
    <x v="3369"/>
    <x v="4"/>
    <x v="1"/>
    <x v="1"/>
    <x v="0"/>
    <x v="4"/>
    <x v="4"/>
    <x v="4"/>
    <x v="1426"/>
    <x v="3342"/>
    <x v="3342"/>
    <x v="3275"/>
    <x v="3261"/>
    <x v="3369"/>
    <x v="3362"/>
    <x v="1928"/>
    <x v="0"/>
    <x v="1"/>
    <x v="1"/>
    <x v="10"/>
    <x v="14"/>
    <x v="0"/>
    <x v="6"/>
    <x v="4"/>
    <x v="1"/>
    <x v="0"/>
  </r>
  <r>
    <x v="3370"/>
    <x v="2"/>
    <x v="0"/>
    <x v="2"/>
    <x v="3"/>
    <x v="2"/>
    <x v="2"/>
    <x v="2"/>
    <x v="3323"/>
    <x v="3343"/>
    <x v="3343"/>
    <x v="3276"/>
    <x v="3262"/>
    <x v="3370"/>
    <x v="3363"/>
    <x v="2"/>
    <x v="0"/>
    <x v="1"/>
    <x v="1"/>
    <x v="5"/>
    <x v="475"/>
    <x v="1"/>
    <x v="4"/>
    <x v="0"/>
    <x v="0"/>
    <x v="1"/>
  </r>
  <r>
    <x v="3371"/>
    <x v="0"/>
    <x v="0"/>
    <x v="0"/>
    <x v="0"/>
    <x v="4"/>
    <x v="4"/>
    <x v="4"/>
    <x v="3324"/>
    <x v="3344"/>
    <x v="3344"/>
    <x v="3277"/>
    <x v="3263"/>
    <x v="3371"/>
    <x v="3364"/>
    <x v="1929"/>
    <x v="0"/>
    <x v="803"/>
    <x v="97"/>
    <x v="1"/>
    <x v="328"/>
    <x v="4"/>
    <x v="1"/>
    <x v="1"/>
    <x v="0"/>
    <x v="1"/>
  </r>
  <r>
    <x v="3372"/>
    <x v="2"/>
    <x v="0"/>
    <x v="0"/>
    <x v="3"/>
    <x v="1"/>
    <x v="1"/>
    <x v="1"/>
    <x v="3325"/>
    <x v="3345"/>
    <x v="3345"/>
    <x v="229"/>
    <x v="3264"/>
    <x v="3372"/>
    <x v="3365"/>
    <x v="2"/>
    <x v="0"/>
    <x v="1"/>
    <x v="1"/>
    <x v="0"/>
    <x v="221"/>
    <x v="3"/>
    <x v="1"/>
    <x v="1"/>
    <x v="0"/>
    <x v="0"/>
  </r>
  <r>
    <x v="3373"/>
    <x v="2"/>
    <x v="0"/>
    <x v="0"/>
    <x v="0"/>
    <x v="7"/>
    <x v="7"/>
    <x v="7"/>
    <x v="3326"/>
    <x v="3346"/>
    <x v="3346"/>
    <x v="3278"/>
    <x v="3265"/>
    <x v="3373"/>
    <x v="3366"/>
    <x v="1930"/>
    <x v="0"/>
    <x v="1"/>
    <x v="1"/>
    <x v="1"/>
    <x v="63"/>
    <x v="1"/>
    <x v="4"/>
    <x v="0"/>
    <x v="0"/>
    <x v="1"/>
  </r>
  <r>
    <x v="3374"/>
    <x v="1"/>
    <x v="1"/>
    <x v="0"/>
    <x v="0"/>
    <x v="6"/>
    <x v="6"/>
    <x v="6"/>
    <x v="3327"/>
    <x v="3347"/>
    <x v="3347"/>
    <x v="3279"/>
    <x v="3266"/>
    <x v="3374"/>
    <x v="3367"/>
    <x v="1931"/>
    <x v="0"/>
    <x v="1"/>
    <x v="1"/>
    <x v="1"/>
    <x v="223"/>
    <x v="1"/>
    <x v="10"/>
    <x v="5"/>
    <x v="0"/>
    <x v="1"/>
  </r>
  <r>
    <x v="3375"/>
    <x v="2"/>
    <x v="0"/>
    <x v="4"/>
    <x v="3"/>
    <x v="7"/>
    <x v="7"/>
    <x v="7"/>
    <x v="3328"/>
    <x v="3348"/>
    <x v="3348"/>
    <x v="3280"/>
    <x v="3267"/>
    <x v="3375"/>
    <x v="3368"/>
    <x v="2"/>
    <x v="0"/>
    <x v="1"/>
    <x v="1"/>
    <x v="7"/>
    <x v="290"/>
    <x v="0"/>
    <x v="5"/>
    <x v="4"/>
    <x v="1"/>
    <x v="1"/>
  </r>
  <r>
    <x v="3376"/>
    <x v="0"/>
    <x v="1"/>
    <x v="2"/>
    <x v="0"/>
    <x v="4"/>
    <x v="4"/>
    <x v="4"/>
    <x v="3329"/>
    <x v="3349"/>
    <x v="3349"/>
    <x v="3281"/>
    <x v="3268"/>
    <x v="3376"/>
    <x v="3369"/>
    <x v="1932"/>
    <x v="0"/>
    <x v="804"/>
    <x v="7"/>
    <x v="5"/>
    <x v="66"/>
    <x v="6"/>
    <x v="0"/>
    <x v="1"/>
    <x v="0"/>
    <x v="1"/>
  </r>
  <r>
    <x v="3377"/>
    <x v="2"/>
    <x v="0"/>
    <x v="2"/>
    <x v="3"/>
    <x v="3"/>
    <x v="3"/>
    <x v="3"/>
    <x v="3330"/>
    <x v="3350"/>
    <x v="3350"/>
    <x v="3282"/>
    <x v="3269"/>
    <x v="3377"/>
    <x v="3370"/>
    <x v="2"/>
    <x v="0"/>
    <x v="1"/>
    <x v="1"/>
    <x v="5"/>
    <x v="317"/>
    <x v="0"/>
    <x v="5"/>
    <x v="3"/>
    <x v="1"/>
    <x v="1"/>
  </r>
  <r>
    <x v="3378"/>
    <x v="4"/>
    <x v="0"/>
    <x v="4"/>
    <x v="4"/>
    <x v="5"/>
    <x v="5"/>
    <x v="5"/>
    <x v="3331"/>
    <x v="3351"/>
    <x v="3351"/>
    <x v="3283"/>
    <x v="3270"/>
    <x v="3378"/>
    <x v="3371"/>
    <x v="2"/>
    <x v="537"/>
    <x v="1"/>
    <x v="1"/>
    <x v="9"/>
    <x v="49"/>
    <x v="3"/>
    <x v="6"/>
    <x v="2"/>
    <x v="1"/>
    <x v="1"/>
  </r>
  <r>
    <x v="3379"/>
    <x v="4"/>
    <x v="0"/>
    <x v="4"/>
    <x v="4"/>
    <x v="1"/>
    <x v="1"/>
    <x v="1"/>
    <x v="3332"/>
    <x v="3352"/>
    <x v="3352"/>
    <x v="3284"/>
    <x v="3271"/>
    <x v="3379"/>
    <x v="3372"/>
    <x v="2"/>
    <x v="538"/>
    <x v="1"/>
    <x v="1"/>
    <x v="9"/>
    <x v="217"/>
    <x v="1"/>
    <x v="1"/>
    <x v="8"/>
    <x v="1"/>
    <x v="1"/>
  </r>
  <r>
    <x v="3380"/>
    <x v="4"/>
    <x v="1"/>
    <x v="2"/>
    <x v="0"/>
    <x v="6"/>
    <x v="6"/>
    <x v="6"/>
    <x v="3333"/>
    <x v="3353"/>
    <x v="3353"/>
    <x v="3285"/>
    <x v="3272"/>
    <x v="3380"/>
    <x v="3373"/>
    <x v="1933"/>
    <x v="0"/>
    <x v="1"/>
    <x v="1"/>
    <x v="6"/>
    <x v="196"/>
    <x v="1"/>
    <x v="3"/>
    <x v="3"/>
    <x v="1"/>
    <x v="2"/>
  </r>
  <r>
    <x v="3381"/>
    <x v="4"/>
    <x v="1"/>
    <x v="0"/>
    <x v="0"/>
    <x v="3"/>
    <x v="3"/>
    <x v="3"/>
    <x v="3334"/>
    <x v="3354"/>
    <x v="3354"/>
    <x v="3286"/>
    <x v="3273"/>
    <x v="3381"/>
    <x v="3374"/>
    <x v="1934"/>
    <x v="0"/>
    <x v="1"/>
    <x v="1"/>
    <x v="1"/>
    <x v="93"/>
    <x v="2"/>
    <x v="3"/>
    <x v="5"/>
    <x v="0"/>
    <x v="1"/>
  </r>
  <r>
    <x v="3382"/>
    <x v="0"/>
    <x v="0"/>
    <x v="4"/>
    <x v="4"/>
    <x v="4"/>
    <x v="4"/>
    <x v="4"/>
    <x v="3335"/>
    <x v="3355"/>
    <x v="3355"/>
    <x v="3287"/>
    <x v="3274"/>
    <x v="3382"/>
    <x v="3375"/>
    <x v="2"/>
    <x v="539"/>
    <x v="805"/>
    <x v="52"/>
    <x v="9"/>
    <x v="366"/>
    <x v="5"/>
    <x v="4"/>
    <x v="2"/>
    <x v="1"/>
    <x v="1"/>
  </r>
  <r>
    <x v="3383"/>
    <x v="1"/>
    <x v="0"/>
    <x v="1"/>
    <x v="0"/>
    <x v="2"/>
    <x v="2"/>
    <x v="2"/>
    <x v="3336"/>
    <x v="3356"/>
    <x v="3356"/>
    <x v="3288"/>
    <x v="3275"/>
    <x v="3383"/>
    <x v="3376"/>
    <x v="1935"/>
    <x v="0"/>
    <x v="1"/>
    <x v="1"/>
    <x v="10"/>
    <x v="309"/>
    <x v="4"/>
    <x v="8"/>
    <x v="2"/>
    <x v="1"/>
    <x v="0"/>
  </r>
  <r>
    <x v="3384"/>
    <x v="1"/>
    <x v="0"/>
    <x v="4"/>
    <x v="4"/>
    <x v="2"/>
    <x v="2"/>
    <x v="2"/>
    <x v="3337"/>
    <x v="3357"/>
    <x v="3357"/>
    <x v="3289"/>
    <x v="932"/>
    <x v="3384"/>
    <x v="3377"/>
    <x v="2"/>
    <x v="540"/>
    <x v="1"/>
    <x v="1"/>
    <x v="7"/>
    <x v="306"/>
    <x v="0"/>
    <x v="7"/>
    <x v="2"/>
    <x v="1"/>
    <x v="1"/>
  </r>
  <r>
    <x v="3385"/>
    <x v="4"/>
    <x v="0"/>
    <x v="2"/>
    <x v="0"/>
    <x v="7"/>
    <x v="7"/>
    <x v="7"/>
    <x v="3338"/>
    <x v="3358"/>
    <x v="3358"/>
    <x v="3290"/>
    <x v="3276"/>
    <x v="3385"/>
    <x v="3378"/>
    <x v="1936"/>
    <x v="0"/>
    <x v="1"/>
    <x v="1"/>
    <x v="6"/>
    <x v="357"/>
    <x v="6"/>
    <x v="0"/>
    <x v="2"/>
    <x v="1"/>
    <x v="2"/>
  </r>
  <r>
    <x v="3386"/>
    <x v="4"/>
    <x v="0"/>
    <x v="2"/>
    <x v="4"/>
    <x v="0"/>
    <x v="0"/>
    <x v="0"/>
    <x v="3339"/>
    <x v="3359"/>
    <x v="3359"/>
    <x v="3291"/>
    <x v="3277"/>
    <x v="3386"/>
    <x v="3379"/>
    <x v="2"/>
    <x v="541"/>
    <x v="1"/>
    <x v="1"/>
    <x v="6"/>
    <x v="314"/>
    <x v="5"/>
    <x v="3"/>
    <x v="5"/>
    <x v="0"/>
    <x v="2"/>
  </r>
  <r>
    <x v="3387"/>
    <x v="0"/>
    <x v="0"/>
    <x v="4"/>
    <x v="4"/>
    <x v="3"/>
    <x v="3"/>
    <x v="3"/>
    <x v="3340"/>
    <x v="3360"/>
    <x v="3360"/>
    <x v="3292"/>
    <x v="3278"/>
    <x v="3387"/>
    <x v="3380"/>
    <x v="2"/>
    <x v="542"/>
    <x v="806"/>
    <x v="14"/>
    <x v="7"/>
    <x v="64"/>
    <x v="4"/>
    <x v="11"/>
    <x v="0"/>
    <x v="0"/>
    <x v="1"/>
  </r>
  <r>
    <x v="3388"/>
    <x v="0"/>
    <x v="0"/>
    <x v="2"/>
    <x v="4"/>
    <x v="2"/>
    <x v="2"/>
    <x v="2"/>
    <x v="3341"/>
    <x v="3361"/>
    <x v="3361"/>
    <x v="3293"/>
    <x v="3279"/>
    <x v="3388"/>
    <x v="3381"/>
    <x v="2"/>
    <x v="543"/>
    <x v="807"/>
    <x v="117"/>
    <x v="5"/>
    <x v="12"/>
    <x v="6"/>
    <x v="5"/>
    <x v="2"/>
    <x v="1"/>
    <x v="1"/>
  </r>
  <r>
    <x v="3389"/>
    <x v="3"/>
    <x v="1"/>
    <x v="1"/>
    <x v="0"/>
    <x v="1"/>
    <x v="1"/>
    <x v="1"/>
    <x v="3342"/>
    <x v="3362"/>
    <x v="3362"/>
    <x v="3294"/>
    <x v="3280"/>
    <x v="3389"/>
    <x v="3382"/>
    <x v="1937"/>
    <x v="0"/>
    <x v="1"/>
    <x v="1"/>
    <x v="8"/>
    <x v="282"/>
    <x v="6"/>
    <x v="6"/>
    <x v="4"/>
    <x v="1"/>
    <x v="0"/>
  </r>
  <r>
    <x v="3390"/>
    <x v="0"/>
    <x v="1"/>
    <x v="1"/>
    <x v="0"/>
    <x v="6"/>
    <x v="6"/>
    <x v="6"/>
    <x v="3343"/>
    <x v="3363"/>
    <x v="3363"/>
    <x v="3295"/>
    <x v="3281"/>
    <x v="3390"/>
    <x v="3383"/>
    <x v="1938"/>
    <x v="0"/>
    <x v="808"/>
    <x v="37"/>
    <x v="10"/>
    <x v="290"/>
    <x v="0"/>
    <x v="5"/>
    <x v="5"/>
    <x v="0"/>
    <x v="0"/>
  </r>
  <r>
    <x v="3391"/>
    <x v="4"/>
    <x v="0"/>
    <x v="4"/>
    <x v="4"/>
    <x v="1"/>
    <x v="1"/>
    <x v="1"/>
    <x v="3344"/>
    <x v="3364"/>
    <x v="3364"/>
    <x v="3296"/>
    <x v="3282"/>
    <x v="3391"/>
    <x v="3384"/>
    <x v="2"/>
    <x v="544"/>
    <x v="1"/>
    <x v="1"/>
    <x v="9"/>
    <x v="25"/>
    <x v="0"/>
    <x v="8"/>
    <x v="11"/>
    <x v="0"/>
    <x v="1"/>
  </r>
  <r>
    <x v="3392"/>
    <x v="3"/>
    <x v="0"/>
    <x v="1"/>
    <x v="0"/>
    <x v="0"/>
    <x v="0"/>
    <x v="0"/>
    <x v="3345"/>
    <x v="3365"/>
    <x v="3365"/>
    <x v="3297"/>
    <x v="3283"/>
    <x v="3392"/>
    <x v="3385"/>
    <x v="1939"/>
    <x v="0"/>
    <x v="1"/>
    <x v="1"/>
    <x v="8"/>
    <x v="375"/>
    <x v="1"/>
    <x v="4"/>
    <x v="4"/>
    <x v="1"/>
    <x v="1"/>
  </r>
  <r>
    <x v="3393"/>
    <x v="1"/>
    <x v="0"/>
    <x v="2"/>
    <x v="3"/>
    <x v="3"/>
    <x v="3"/>
    <x v="3"/>
    <x v="3346"/>
    <x v="3366"/>
    <x v="3366"/>
    <x v="3298"/>
    <x v="3284"/>
    <x v="3393"/>
    <x v="3386"/>
    <x v="2"/>
    <x v="0"/>
    <x v="1"/>
    <x v="1"/>
    <x v="5"/>
    <x v="87"/>
    <x v="2"/>
    <x v="9"/>
    <x v="0"/>
    <x v="0"/>
    <x v="1"/>
  </r>
  <r>
    <x v="3394"/>
    <x v="0"/>
    <x v="1"/>
    <x v="0"/>
    <x v="0"/>
    <x v="2"/>
    <x v="2"/>
    <x v="2"/>
    <x v="3347"/>
    <x v="3367"/>
    <x v="3367"/>
    <x v="3299"/>
    <x v="3285"/>
    <x v="3394"/>
    <x v="3387"/>
    <x v="1940"/>
    <x v="0"/>
    <x v="809"/>
    <x v="93"/>
    <x v="0"/>
    <x v="418"/>
    <x v="1"/>
    <x v="1"/>
    <x v="0"/>
    <x v="0"/>
    <x v="0"/>
  </r>
  <r>
    <x v="3395"/>
    <x v="4"/>
    <x v="0"/>
    <x v="2"/>
    <x v="0"/>
    <x v="2"/>
    <x v="2"/>
    <x v="2"/>
    <x v="3348"/>
    <x v="3368"/>
    <x v="3368"/>
    <x v="3300"/>
    <x v="3286"/>
    <x v="3395"/>
    <x v="3388"/>
    <x v="1941"/>
    <x v="0"/>
    <x v="1"/>
    <x v="1"/>
    <x v="6"/>
    <x v="145"/>
    <x v="4"/>
    <x v="8"/>
    <x v="11"/>
    <x v="0"/>
    <x v="1"/>
  </r>
  <r>
    <x v="3396"/>
    <x v="4"/>
    <x v="0"/>
    <x v="0"/>
    <x v="0"/>
    <x v="5"/>
    <x v="5"/>
    <x v="5"/>
    <x v="3349"/>
    <x v="3369"/>
    <x v="3369"/>
    <x v="3301"/>
    <x v="3287"/>
    <x v="3396"/>
    <x v="3389"/>
    <x v="1942"/>
    <x v="0"/>
    <x v="1"/>
    <x v="1"/>
    <x v="1"/>
    <x v="326"/>
    <x v="6"/>
    <x v="10"/>
    <x v="7"/>
    <x v="0"/>
    <x v="1"/>
  </r>
  <r>
    <x v="3397"/>
    <x v="1"/>
    <x v="0"/>
    <x v="2"/>
    <x v="3"/>
    <x v="6"/>
    <x v="6"/>
    <x v="6"/>
    <x v="3350"/>
    <x v="3370"/>
    <x v="1356"/>
    <x v="3302"/>
    <x v="3288"/>
    <x v="3397"/>
    <x v="3390"/>
    <x v="2"/>
    <x v="0"/>
    <x v="1"/>
    <x v="1"/>
    <x v="5"/>
    <x v="423"/>
    <x v="1"/>
    <x v="4"/>
    <x v="9"/>
    <x v="2"/>
    <x v="1"/>
  </r>
  <r>
    <x v="3398"/>
    <x v="4"/>
    <x v="0"/>
    <x v="1"/>
    <x v="0"/>
    <x v="5"/>
    <x v="5"/>
    <x v="5"/>
    <x v="3351"/>
    <x v="3371"/>
    <x v="3370"/>
    <x v="3303"/>
    <x v="3289"/>
    <x v="3398"/>
    <x v="3391"/>
    <x v="1943"/>
    <x v="0"/>
    <x v="1"/>
    <x v="1"/>
    <x v="10"/>
    <x v="213"/>
    <x v="4"/>
    <x v="6"/>
    <x v="4"/>
    <x v="1"/>
    <x v="0"/>
  </r>
  <r>
    <x v="3399"/>
    <x v="4"/>
    <x v="0"/>
    <x v="4"/>
    <x v="4"/>
    <x v="1"/>
    <x v="1"/>
    <x v="1"/>
    <x v="3352"/>
    <x v="3372"/>
    <x v="3371"/>
    <x v="3304"/>
    <x v="3290"/>
    <x v="3399"/>
    <x v="3392"/>
    <x v="2"/>
    <x v="545"/>
    <x v="1"/>
    <x v="1"/>
    <x v="9"/>
    <x v="259"/>
    <x v="3"/>
    <x v="3"/>
    <x v="2"/>
    <x v="1"/>
    <x v="1"/>
  </r>
  <r>
    <x v="3400"/>
    <x v="0"/>
    <x v="0"/>
    <x v="1"/>
    <x v="0"/>
    <x v="4"/>
    <x v="4"/>
    <x v="4"/>
    <x v="3353"/>
    <x v="3373"/>
    <x v="3372"/>
    <x v="3305"/>
    <x v="3291"/>
    <x v="3400"/>
    <x v="3393"/>
    <x v="1944"/>
    <x v="0"/>
    <x v="810"/>
    <x v="61"/>
    <x v="10"/>
    <x v="484"/>
    <x v="4"/>
    <x v="7"/>
    <x v="2"/>
    <x v="1"/>
    <x v="0"/>
  </r>
  <r>
    <x v="3401"/>
    <x v="0"/>
    <x v="0"/>
    <x v="0"/>
    <x v="0"/>
    <x v="7"/>
    <x v="7"/>
    <x v="7"/>
    <x v="3354"/>
    <x v="3374"/>
    <x v="3373"/>
    <x v="3306"/>
    <x v="3292"/>
    <x v="3401"/>
    <x v="3394"/>
    <x v="1945"/>
    <x v="0"/>
    <x v="811"/>
    <x v="29"/>
    <x v="1"/>
    <x v="229"/>
    <x v="1"/>
    <x v="10"/>
    <x v="11"/>
    <x v="0"/>
    <x v="1"/>
  </r>
  <r>
    <x v="3402"/>
    <x v="0"/>
    <x v="0"/>
    <x v="2"/>
    <x v="0"/>
    <x v="7"/>
    <x v="7"/>
    <x v="7"/>
    <x v="3355"/>
    <x v="3375"/>
    <x v="3374"/>
    <x v="3307"/>
    <x v="3293"/>
    <x v="3402"/>
    <x v="3395"/>
    <x v="1946"/>
    <x v="0"/>
    <x v="812"/>
    <x v="128"/>
    <x v="5"/>
    <x v="321"/>
    <x v="1"/>
    <x v="10"/>
    <x v="7"/>
    <x v="0"/>
    <x v="2"/>
  </r>
  <r>
    <x v="3403"/>
    <x v="0"/>
    <x v="1"/>
    <x v="2"/>
    <x v="0"/>
    <x v="7"/>
    <x v="7"/>
    <x v="7"/>
    <x v="3356"/>
    <x v="3376"/>
    <x v="3375"/>
    <x v="3308"/>
    <x v="3294"/>
    <x v="3403"/>
    <x v="3396"/>
    <x v="1947"/>
    <x v="0"/>
    <x v="813"/>
    <x v="30"/>
    <x v="6"/>
    <x v="251"/>
    <x v="4"/>
    <x v="0"/>
    <x v="1"/>
    <x v="0"/>
    <x v="1"/>
  </r>
  <r>
    <x v="3404"/>
    <x v="0"/>
    <x v="0"/>
    <x v="2"/>
    <x v="0"/>
    <x v="7"/>
    <x v="7"/>
    <x v="7"/>
    <x v="3357"/>
    <x v="3377"/>
    <x v="3376"/>
    <x v="3018"/>
    <x v="3295"/>
    <x v="3404"/>
    <x v="3397"/>
    <x v="1948"/>
    <x v="0"/>
    <x v="814"/>
    <x v="109"/>
    <x v="5"/>
    <x v="389"/>
    <x v="0"/>
    <x v="7"/>
    <x v="6"/>
    <x v="2"/>
    <x v="1"/>
  </r>
  <r>
    <x v="3405"/>
    <x v="4"/>
    <x v="0"/>
    <x v="1"/>
    <x v="0"/>
    <x v="5"/>
    <x v="5"/>
    <x v="5"/>
    <x v="3358"/>
    <x v="3378"/>
    <x v="3377"/>
    <x v="3309"/>
    <x v="3296"/>
    <x v="3405"/>
    <x v="3398"/>
    <x v="1949"/>
    <x v="0"/>
    <x v="1"/>
    <x v="1"/>
    <x v="10"/>
    <x v="436"/>
    <x v="6"/>
    <x v="0"/>
    <x v="3"/>
    <x v="1"/>
    <x v="0"/>
  </r>
  <r>
    <x v="3406"/>
    <x v="4"/>
    <x v="0"/>
    <x v="2"/>
    <x v="0"/>
    <x v="4"/>
    <x v="4"/>
    <x v="4"/>
    <x v="3359"/>
    <x v="3379"/>
    <x v="3378"/>
    <x v="3310"/>
    <x v="3297"/>
    <x v="3406"/>
    <x v="3399"/>
    <x v="1950"/>
    <x v="0"/>
    <x v="1"/>
    <x v="1"/>
    <x v="6"/>
    <x v="458"/>
    <x v="4"/>
    <x v="5"/>
    <x v="6"/>
    <x v="2"/>
    <x v="2"/>
  </r>
  <r>
    <x v="3407"/>
    <x v="4"/>
    <x v="0"/>
    <x v="2"/>
    <x v="0"/>
    <x v="2"/>
    <x v="2"/>
    <x v="2"/>
    <x v="3360"/>
    <x v="3380"/>
    <x v="3379"/>
    <x v="3311"/>
    <x v="3298"/>
    <x v="3407"/>
    <x v="3400"/>
    <x v="1951"/>
    <x v="0"/>
    <x v="1"/>
    <x v="1"/>
    <x v="6"/>
    <x v="226"/>
    <x v="5"/>
    <x v="9"/>
    <x v="7"/>
    <x v="0"/>
    <x v="2"/>
  </r>
  <r>
    <x v="3408"/>
    <x v="1"/>
    <x v="0"/>
    <x v="0"/>
    <x v="4"/>
    <x v="5"/>
    <x v="5"/>
    <x v="5"/>
    <x v="3361"/>
    <x v="3381"/>
    <x v="3380"/>
    <x v="3312"/>
    <x v="3299"/>
    <x v="3408"/>
    <x v="3401"/>
    <x v="2"/>
    <x v="546"/>
    <x v="1"/>
    <x v="1"/>
    <x v="0"/>
    <x v="463"/>
    <x v="1"/>
    <x v="2"/>
    <x v="7"/>
    <x v="0"/>
    <x v="1"/>
  </r>
  <r>
    <x v="3409"/>
    <x v="0"/>
    <x v="1"/>
    <x v="1"/>
    <x v="0"/>
    <x v="6"/>
    <x v="6"/>
    <x v="6"/>
    <x v="3362"/>
    <x v="3382"/>
    <x v="3381"/>
    <x v="3313"/>
    <x v="3300"/>
    <x v="3409"/>
    <x v="3402"/>
    <x v="1952"/>
    <x v="0"/>
    <x v="815"/>
    <x v="28"/>
    <x v="10"/>
    <x v="381"/>
    <x v="6"/>
    <x v="0"/>
    <x v="1"/>
    <x v="0"/>
    <x v="0"/>
  </r>
  <r>
    <x v="3410"/>
    <x v="2"/>
    <x v="0"/>
    <x v="2"/>
    <x v="0"/>
    <x v="7"/>
    <x v="7"/>
    <x v="7"/>
    <x v="3363"/>
    <x v="3383"/>
    <x v="3382"/>
    <x v="3314"/>
    <x v="3301"/>
    <x v="3410"/>
    <x v="3403"/>
    <x v="1953"/>
    <x v="0"/>
    <x v="1"/>
    <x v="1"/>
    <x v="6"/>
    <x v="58"/>
    <x v="4"/>
    <x v="1"/>
    <x v="5"/>
    <x v="0"/>
    <x v="1"/>
  </r>
  <r>
    <x v="3411"/>
    <x v="0"/>
    <x v="0"/>
    <x v="0"/>
    <x v="0"/>
    <x v="2"/>
    <x v="2"/>
    <x v="2"/>
    <x v="3364"/>
    <x v="3384"/>
    <x v="3383"/>
    <x v="3315"/>
    <x v="3302"/>
    <x v="3411"/>
    <x v="3404"/>
    <x v="1954"/>
    <x v="0"/>
    <x v="816"/>
    <x v="14"/>
    <x v="1"/>
    <x v="167"/>
    <x v="2"/>
    <x v="8"/>
    <x v="2"/>
    <x v="1"/>
    <x v="1"/>
  </r>
  <r>
    <x v="3412"/>
    <x v="2"/>
    <x v="0"/>
    <x v="0"/>
    <x v="0"/>
    <x v="2"/>
    <x v="2"/>
    <x v="2"/>
    <x v="3365"/>
    <x v="3385"/>
    <x v="3384"/>
    <x v="3316"/>
    <x v="3303"/>
    <x v="3412"/>
    <x v="3405"/>
    <x v="1955"/>
    <x v="0"/>
    <x v="1"/>
    <x v="1"/>
    <x v="1"/>
    <x v="474"/>
    <x v="4"/>
    <x v="9"/>
    <x v="7"/>
    <x v="0"/>
    <x v="1"/>
  </r>
  <r>
    <x v="3413"/>
    <x v="0"/>
    <x v="0"/>
    <x v="1"/>
    <x v="0"/>
    <x v="6"/>
    <x v="6"/>
    <x v="6"/>
    <x v="3366"/>
    <x v="3386"/>
    <x v="3385"/>
    <x v="3317"/>
    <x v="3304"/>
    <x v="3413"/>
    <x v="3406"/>
    <x v="1956"/>
    <x v="0"/>
    <x v="817"/>
    <x v="112"/>
    <x v="10"/>
    <x v="317"/>
    <x v="0"/>
    <x v="5"/>
    <x v="4"/>
    <x v="1"/>
    <x v="0"/>
  </r>
  <r>
    <x v="3414"/>
    <x v="0"/>
    <x v="0"/>
    <x v="2"/>
    <x v="0"/>
    <x v="7"/>
    <x v="7"/>
    <x v="7"/>
    <x v="3367"/>
    <x v="3387"/>
    <x v="3386"/>
    <x v="3318"/>
    <x v="3305"/>
    <x v="3414"/>
    <x v="3407"/>
    <x v="1957"/>
    <x v="0"/>
    <x v="818"/>
    <x v="124"/>
    <x v="6"/>
    <x v="243"/>
    <x v="6"/>
    <x v="11"/>
    <x v="0"/>
    <x v="0"/>
    <x v="2"/>
  </r>
  <r>
    <x v="3415"/>
    <x v="3"/>
    <x v="1"/>
    <x v="1"/>
    <x v="0"/>
    <x v="1"/>
    <x v="1"/>
    <x v="1"/>
    <x v="3368"/>
    <x v="3388"/>
    <x v="3387"/>
    <x v="3319"/>
    <x v="3306"/>
    <x v="3415"/>
    <x v="3408"/>
    <x v="1958"/>
    <x v="0"/>
    <x v="1"/>
    <x v="1"/>
    <x v="8"/>
    <x v="406"/>
    <x v="0"/>
    <x v="6"/>
    <x v="7"/>
    <x v="0"/>
    <x v="1"/>
  </r>
  <r>
    <x v="3416"/>
    <x v="0"/>
    <x v="0"/>
    <x v="0"/>
    <x v="4"/>
    <x v="3"/>
    <x v="3"/>
    <x v="3"/>
    <x v="3369"/>
    <x v="3389"/>
    <x v="3388"/>
    <x v="3320"/>
    <x v="3307"/>
    <x v="3416"/>
    <x v="3409"/>
    <x v="2"/>
    <x v="547"/>
    <x v="819"/>
    <x v="109"/>
    <x v="0"/>
    <x v="96"/>
    <x v="6"/>
    <x v="0"/>
    <x v="7"/>
    <x v="0"/>
    <x v="1"/>
  </r>
  <r>
    <x v="3417"/>
    <x v="3"/>
    <x v="0"/>
    <x v="1"/>
    <x v="0"/>
    <x v="2"/>
    <x v="2"/>
    <x v="2"/>
    <x v="3370"/>
    <x v="3390"/>
    <x v="3389"/>
    <x v="3321"/>
    <x v="3308"/>
    <x v="3417"/>
    <x v="3410"/>
    <x v="1959"/>
    <x v="0"/>
    <x v="1"/>
    <x v="1"/>
    <x v="8"/>
    <x v="30"/>
    <x v="3"/>
    <x v="2"/>
    <x v="1"/>
    <x v="0"/>
    <x v="0"/>
  </r>
  <r>
    <x v="3418"/>
    <x v="1"/>
    <x v="0"/>
    <x v="2"/>
    <x v="3"/>
    <x v="1"/>
    <x v="1"/>
    <x v="1"/>
    <x v="3371"/>
    <x v="3391"/>
    <x v="3390"/>
    <x v="3322"/>
    <x v="3309"/>
    <x v="3418"/>
    <x v="3411"/>
    <x v="2"/>
    <x v="0"/>
    <x v="1"/>
    <x v="1"/>
    <x v="5"/>
    <x v="374"/>
    <x v="4"/>
    <x v="9"/>
    <x v="2"/>
    <x v="1"/>
    <x v="2"/>
  </r>
  <r>
    <x v="3419"/>
    <x v="4"/>
    <x v="0"/>
    <x v="2"/>
    <x v="0"/>
    <x v="3"/>
    <x v="3"/>
    <x v="3"/>
    <x v="3372"/>
    <x v="3392"/>
    <x v="3391"/>
    <x v="3323"/>
    <x v="3310"/>
    <x v="3419"/>
    <x v="3412"/>
    <x v="1960"/>
    <x v="0"/>
    <x v="1"/>
    <x v="1"/>
    <x v="6"/>
    <x v="177"/>
    <x v="5"/>
    <x v="8"/>
    <x v="3"/>
    <x v="1"/>
    <x v="2"/>
  </r>
  <r>
    <x v="3420"/>
    <x v="4"/>
    <x v="1"/>
    <x v="3"/>
    <x v="0"/>
    <x v="5"/>
    <x v="5"/>
    <x v="5"/>
    <x v="3373"/>
    <x v="3393"/>
    <x v="3392"/>
    <x v="3324"/>
    <x v="3311"/>
    <x v="3420"/>
    <x v="3413"/>
    <x v="1961"/>
    <x v="0"/>
    <x v="1"/>
    <x v="1"/>
    <x v="6"/>
    <x v="439"/>
    <x v="3"/>
    <x v="11"/>
    <x v="7"/>
    <x v="0"/>
    <x v="1"/>
  </r>
  <r>
    <x v="3421"/>
    <x v="3"/>
    <x v="1"/>
    <x v="0"/>
    <x v="1"/>
    <x v="5"/>
    <x v="5"/>
    <x v="5"/>
    <x v="3374"/>
    <x v="3394"/>
    <x v="3393"/>
    <x v="3325"/>
    <x v="3312"/>
    <x v="3421"/>
    <x v="3414"/>
    <x v="2"/>
    <x v="0"/>
    <x v="1"/>
    <x v="1"/>
    <x v="0"/>
    <x v="264"/>
    <x v="4"/>
    <x v="9"/>
    <x v="4"/>
    <x v="1"/>
    <x v="0"/>
  </r>
  <r>
    <x v="3422"/>
    <x v="4"/>
    <x v="0"/>
    <x v="1"/>
    <x v="0"/>
    <x v="2"/>
    <x v="2"/>
    <x v="2"/>
    <x v="3375"/>
    <x v="3395"/>
    <x v="3394"/>
    <x v="1234"/>
    <x v="3313"/>
    <x v="3422"/>
    <x v="3415"/>
    <x v="1962"/>
    <x v="0"/>
    <x v="1"/>
    <x v="1"/>
    <x v="10"/>
    <x v="353"/>
    <x v="0"/>
    <x v="4"/>
    <x v="5"/>
    <x v="0"/>
    <x v="0"/>
  </r>
  <r>
    <x v="3423"/>
    <x v="4"/>
    <x v="0"/>
    <x v="3"/>
    <x v="0"/>
    <x v="6"/>
    <x v="6"/>
    <x v="6"/>
    <x v="3376"/>
    <x v="3396"/>
    <x v="2514"/>
    <x v="3326"/>
    <x v="3314"/>
    <x v="3423"/>
    <x v="3416"/>
    <x v="1963"/>
    <x v="0"/>
    <x v="1"/>
    <x v="1"/>
    <x v="6"/>
    <x v="155"/>
    <x v="3"/>
    <x v="10"/>
    <x v="2"/>
    <x v="1"/>
    <x v="2"/>
  </r>
  <r>
    <x v="3424"/>
    <x v="0"/>
    <x v="0"/>
    <x v="1"/>
    <x v="0"/>
    <x v="7"/>
    <x v="7"/>
    <x v="7"/>
    <x v="3377"/>
    <x v="3397"/>
    <x v="3395"/>
    <x v="1074"/>
    <x v="3315"/>
    <x v="3424"/>
    <x v="3417"/>
    <x v="1964"/>
    <x v="0"/>
    <x v="820"/>
    <x v="15"/>
    <x v="8"/>
    <x v="25"/>
    <x v="0"/>
    <x v="8"/>
    <x v="9"/>
    <x v="2"/>
    <x v="0"/>
  </r>
  <r>
    <x v="3425"/>
    <x v="2"/>
    <x v="0"/>
    <x v="3"/>
    <x v="0"/>
    <x v="1"/>
    <x v="1"/>
    <x v="1"/>
    <x v="3378"/>
    <x v="3398"/>
    <x v="3396"/>
    <x v="2975"/>
    <x v="3316"/>
    <x v="3425"/>
    <x v="3418"/>
    <x v="1965"/>
    <x v="0"/>
    <x v="1"/>
    <x v="1"/>
    <x v="6"/>
    <x v="322"/>
    <x v="4"/>
    <x v="9"/>
    <x v="10"/>
    <x v="0"/>
    <x v="2"/>
  </r>
  <r>
    <x v="3426"/>
    <x v="1"/>
    <x v="1"/>
    <x v="1"/>
    <x v="0"/>
    <x v="2"/>
    <x v="2"/>
    <x v="2"/>
    <x v="3379"/>
    <x v="3399"/>
    <x v="3397"/>
    <x v="3327"/>
    <x v="3317"/>
    <x v="3426"/>
    <x v="3419"/>
    <x v="1966"/>
    <x v="0"/>
    <x v="1"/>
    <x v="1"/>
    <x v="10"/>
    <x v="326"/>
    <x v="6"/>
    <x v="10"/>
    <x v="7"/>
    <x v="0"/>
    <x v="1"/>
  </r>
  <r>
    <x v="3427"/>
    <x v="0"/>
    <x v="0"/>
    <x v="4"/>
    <x v="4"/>
    <x v="6"/>
    <x v="6"/>
    <x v="6"/>
    <x v="3380"/>
    <x v="3400"/>
    <x v="3398"/>
    <x v="3328"/>
    <x v="3318"/>
    <x v="3427"/>
    <x v="3420"/>
    <x v="2"/>
    <x v="548"/>
    <x v="821"/>
    <x v="112"/>
    <x v="7"/>
    <x v="206"/>
    <x v="6"/>
    <x v="9"/>
    <x v="2"/>
    <x v="1"/>
    <x v="1"/>
  </r>
  <r>
    <x v="3428"/>
    <x v="1"/>
    <x v="0"/>
    <x v="3"/>
    <x v="3"/>
    <x v="6"/>
    <x v="6"/>
    <x v="6"/>
    <x v="3381"/>
    <x v="3401"/>
    <x v="3399"/>
    <x v="3329"/>
    <x v="3319"/>
    <x v="3428"/>
    <x v="3421"/>
    <x v="2"/>
    <x v="0"/>
    <x v="1"/>
    <x v="1"/>
    <x v="5"/>
    <x v="400"/>
    <x v="0"/>
    <x v="11"/>
    <x v="1"/>
    <x v="0"/>
    <x v="2"/>
  </r>
  <r>
    <x v="3429"/>
    <x v="0"/>
    <x v="0"/>
    <x v="0"/>
    <x v="0"/>
    <x v="0"/>
    <x v="0"/>
    <x v="0"/>
    <x v="3382"/>
    <x v="3402"/>
    <x v="3400"/>
    <x v="1572"/>
    <x v="3320"/>
    <x v="3429"/>
    <x v="3422"/>
    <x v="1967"/>
    <x v="0"/>
    <x v="822"/>
    <x v="98"/>
    <x v="0"/>
    <x v="113"/>
    <x v="4"/>
    <x v="0"/>
    <x v="7"/>
    <x v="0"/>
    <x v="1"/>
  </r>
  <r>
    <x v="3430"/>
    <x v="4"/>
    <x v="0"/>
    <x v="3"/>
    <x v="0"/>
    <x v="7"/>
    <x v="7"/>
    <x v="7"/>
    <x v="3383"/>
    <x v="3403"/>
    <x v="3401"/>
    <x v="3330"/>
    <x v="3321"/>
    <x v="3430"/>
    <x v="3423"/>
    <x v="1968"/>
    <x v="0"/>
    <x v="1"/>
    <x v="1"/>
    <x v="6"/>
    <x v="266"/>
    <x v="0"/>
    <x v="1"/>
    <x v="5"/>
    <x v="0"/>
    <x v="1"/>
  </r>
  <r>
    <x v="3431"/>
    <x v="1"/>
    <x v="1"/>
    <x v="0"/>
    <x v="0"/>
    <x v="0"/>
    <x v="0"/>
    <x v="0"/>
    <x v="3384"/>
    <x v="3404"/>
    <x v="3402"/>
    <x v="3331"/>
    <x v="3322"/>
    <x v="3431"/>
    <x v="3424"/>
    <x v="1969"/>
    <x v="0"/>
    <x v="1"/>
    <x v="1"/>
    <x v="1"/>
    <x v="198"/>
    <x v="2"/>
    <x v="8"/>
    <x v="0"/>
    <x v="0"/>
    <x v="0"/>
  </r>
  <r>
    <x v="3432"/>
    <x v="2"/>
    <x v="0"/>
    <x v="1"/>
    <x v="0"/>
    <x v="7"/>
    <x v="7"/>
    <x v="7"/>
    <x v="3385"/>
    <x v="3405"/>
    <x v="3403"/>
    <x v="3332"/>
    <x v="3323"/>
    <x v="3432"/>
    <x v="3425"/>
    <x v="1970"/>
    <x v="0"/>
    <x v="1"/>
    <x v="1"/>
    <x v="10"/>
    <x v="425"/>
    <x v="6"/>
    <x v="10"/>
    <x v="1"/>
    <x v="0"/>
    <x v="0"/>
  </r>
  <r>
    <x v="3433"/>
    <x v="0"/>
    <x v="0"/>
    <x v="4"/>
    <x v="4"/>
    <x v="0"/>
    <x v="0"/>
    <x v="0"/>
    <x v="3386"/>
    <x v="3406"/>
    <x v="3404"/>
    <x v="3333"/>
    <x v="2389"/>
    <x v="3433"/>
    <x v="3426"/>
    <x v="2"/>
    <x v="549"/>
    <x v="823"/>
    <x v="58"/>
    <x v="7"/>
    <x v="166"/>
    <x v="5"/>
    <x v="4"/>
    <x v="7"/>
    <x v="0"/>
    <x v="1"/>
  </r>
  <r>
    <x v="3434"/>
    <x v="4"/>
    <x v="1"/>
    <x v="3"/>
    <x v="0"/>
    <x v="6"/>
    <x v="6"/>
    <x v="6"/>
    <x v="3387"/>
    <x v="3407"/>
    <x v="3405"/>
    <x v="3334"/>
    <x v="3324"/>
    <x v="3434"/>
    <x v="3427"/>
    <x v="1971"/>
    <x v="0"/>
    <x v="1"/>
    <x v="1"/>
    <x v="6"/>
    <x v="43"/>
    <x v="1"/>
    <x v="0"/>
    <x v="7"/>
    <x v="0"/>
    <x v="2"/>
  </r>
  <r>
    <x v="3435"/>
    <x v="2"/>
    <x v="0"/>
    <x v="0"/>
    <x v="3"/>
    <x v="2"/>
    <x v="2"/>
    <x v="2"/>
    <x v="3388"/>
    <x v="3408"/>
    <x v="3406"/>
    <x v="3335"/>
    <x v="3325"/>
    <x v="3435"/>
    <x v="3428"/>
    <x v="2"/>
    <x v="0"/>
    <x v="1"/>
    <x v="1"/>
    <x v="0"/>
    <x v="101"/>
    <x v="6"/>
    <x v="6"/>
    <x v="2"/>
    <x v="1"/>
    <x v="1"/>
  </r>
  <r>
    <x v="3436"/>
    <x v="4"/>
    <x v="0"/>
    <x v="1"/>
    <x v="0"/>
    <x v="3"/>
    <x v="3"/>
    <x v="3"/>
    <x v="3389"/>
    <x v="3409"/>
    <x v="3407"/>
    <x v="3336"/>
    <x v="3326"/>
    <x v="3436"/>
    <x v="3429"/>
    <x v="1972"/>
    <x v="0"/>
    <x v="1"/>
    <x v="1"/>
    <x v="10"/>
    <x v="155"/>
    <x v="3"/>
    <x v="10"/>
    <x v="5"/>
    <x v="0"/>
    <x v="0"/>
  </r>
  <r>
    <x v="3437"/>
    <x v="4"/>
    <x v="0"/>
    <x v="4"/>
    <x v="4"/>
    <x v="7"/>
    <x v="7"/>
    <x v="7"/>
    <x v="3390"/>
    <x v="3410"/>
    <x v="3408"/>
    <x v="3337"/>
    <x v="3327"/>
    <x v="3437"/>
    <x v="3430"/>
    <x v="2"/>
    <x v="550"/>
    <x v="1"/>
    <x v="1"/>
    <x v="9"/>
    <x v="231"/>
    <x v="6"/>
    <x v="4"/>
    <x v="1"/>
    <x v="0"/>
    <x v="1"/>
  </r>
  <r>
    <x v="3438"/>
    <x v="4"/>
    <x v="0"/>
    <x v="1"/>
    <x v="0"/>
    <x v="5"/>
    <x v="5"/>
    <x v="5"/>
    <x v="3391"/>
    <x v="3411"/>
    <x v="3409"/>
    <x v="3338"/>
    <x v="3328"/>
    <x v="3438"/>
    <x v="3431"/>
    <x v="1973"/>
    <x v="0"/>
    <x v="1"/>
    <x v="1"/>
    <x v="10"/>
    <x v="466"/>
    <x v="0"/>
    <x v="10"/>
    <x v="3"/>
    <x v="1"/>
    <x v="0"/>
  </r>
  <r>
    <x v="3439"/>
    <x v="4"/>
    <x v="1"/>
    <x v="3"/>
    <x v="0"/>
    <x v="1"/>
    <x v="1"/>
    <x v="1"/>
    <x v="3392"/>
    <x v="3412"/>
    <x v="3410"/>
    <x v="3339"/>
    <x v="3329"/>
    <x v="3439"/>
    <x v="3432"/>
    <x v="1974"/>
    <x v="0"/>
    <x v="1"/>
    <x v="1"/>
    <x v="6"/>
    <x v="382"/>
    <x v="3"/>
    <x v="8"/>
    <x v="3"/>
    <x v="1"/>
    <x v="2"/>
  </r>
  <r>
    <x v="3440"/>
    <x v="0"/>
    <x v="0"/>
    <x v="1"/>
    <x v="0"/>
    <x v="4"/>
    <x v="4"/>
    <x v="4"/>
    <x v="3393"/>
    <x v="3413"/>
    <x v="3411"/>
    <x v="3340"/>
    <x v="3330"/>
    <x v="3440"/>
    <x v="3433"/>
    <x v="1975"/>
    <x v="0"/>
    <x v="824"/>
    <x v="6"/>
    <x v="10"/>
    <x v="326"/>
    <x v="6"/>
    <x v="10"/>
    <x v="10"/>
    <x v="0"/>
    <x v="0"/>
  </r>
  <r>
    <x v="3441"/>
    <x v="4"/>
    <x v="0"/>
    <x v="3"/>
    <x v="0"/>
    <x v="2"/>
    <x v="2"/>
    <x v="2"/>
    <x v="3394"/>
    <x v="3414"/>
    <x v="3412"/>
    <x v="3341"/>
    <x v="3331"/>
    <x v="3441"/>
    <x v="3434"/>
    <x v="1976"/>
    <x v="0"/>
    <x v="1"/>
    <x v="1"/>
    <x v="6"/>
    <x v="156"/>
    <x v="2"/>
    <x v="5"/>
    <x v="4"/>
    <x v="1"/>
    <x v="2"/>
  </r>
  <r>
    <x v="3442"/>
    <x v="1"/>
    <x v="1"/>
    <x v="3"/>
    <x v="3"/>
    <x v="0"/>
    <x v="0"/>
    <x v="0"/>
    <x v="3395"/>
    <x v="3415"/>
    <x v="3413"/>
    <x v="3342"/>
    <x v="3332"/>
    <x v="3442"/>
    <x v="3435"/>
    <x v="2"/>
    <x v="0"/>
    <x v="1"/>
    <x v="1"/>
    <x v="5"/>
    <x v="450"/>
    <x v="5"/>
    <x v="5"/>
    <x v="6"/>
    <x v="2"/>
    <x v="2"/>
  </r>
  <r>
    <x v="3443"/>
    <x v="0"/>
    <x v="0"/>
    <x v="4"/>
    <x v="4"/>
    <x v="1"/>
    <x v="1"/>
    <x v="1"/>
    <x v="3396"/>
    <x v="3416"/>
    <x v="3414"/>
    <x v="3343"/>
    <x v="3333"/>
    <x v="3443"/>
    <x v="3436"/>
    <x v="2"/>
    <x v="551"/>
    <x v="825"/>
    <x v="129"/>
    <x v="7"/>
    <x v="410"/>
    <x v="1"/>
    <x v="0"/>
    <x v="2"/>
    <x v="1"/>
    <x v="1"/>
  </r>
  <r>
    <x v="3444"/>
    <x v="2"/>
    <x v="0"/>
    <x v="3"/>
    <x v="3"/>
    <x v="6"/>
    <x v="6"/>
    <x v="6"/>
    <x v="3397"/>
    <x v="3417"/>
    <x v="3415"/>
    <x v="3344"/>
    <x v="3334"/>
    <x v="3444"/>
    <x v="3437"/>
    <x v="2"/>
    <x v="0"/>
    <x v="1"/>
    <x v="1"/>
    <x v="5"/>
    <x v="397"/>
    <x v="0"/>
    <x v="4"/>
    <x v="0"/>
    <x v="0"/>
    <x v="2"/>
  </r>
  <r>
    <x v="3445"/>
    <x v="0"/>
    <x v="0"/>
    <x v="3"/>
    <x v="0"/>
    <x v="0"/>
    <x v="0"/>
    <x v="0"/>
    <x v="3398"/>
    <x v="3418"/>
    <x v="3416"/>
    <x v="3345"/>
    <x v="3335"/>
    <x v="3445"/>
    <x v="3438"/>
    <x v="1977"/>
    <x v="0"/>
    <x v="826"/>
    <x v="11"/>
    <x v="5"/>
    <x v="436"/>
    <x v="6"/>
    <x v="0"/>
    <x v="5"/>
    <x v="0"/>
    <x v="2"/>
  </r>
  <r>
    <x v="3446"/>
    <x v="1"/>
    <x v="0"/>
    <x v="3"/>
    <x v="0"/>
    <x v="0"/>
    <x v="0"/>
    <x v="0"/>
    <x v="3399"/>
    <x v="3419"/>
    <x v="3417"/>
    <x v="3346"/>
    <x v="3336"/>
    <x v="3446"/>
    <x v="3439"/>
    <x v="1978"/>
    <x v="0"/>
    <x v="1"/>
    <x v="1"/>
    <x v="6"/>
    <x v="437"/>
    <x v="6"/>
    <x v="5"/>
    <x v="1"/>
    <x v="0"/>
    <x v="2"/>
  </r>
  <r>
    <x v="3447"/>
    <x v="3"/>
    <x v="0"/>
    <x v="0"/>
    <x v="0"/>
    <x v="1"/>
    <x v="1"/>
    <x v="1"/>
    <x v="3400"/>
    <x v="3420"/>
    <x v="3418"/>
    <x v="3347"/>
    <x v="3337"/>
    <x v="3447"/>
    <x v="3440"/>
    <x v="1979"/>
    <x v="0"/>
    <x v="1"/>
    <x v="1"/>
    <x v="0"/>
    <x v="107"/>
    <x v="0"/>
    <x v="11"/>
    <x v="2"/>
    <x v="1"/>
    <x v="1"/>
  </r>
  <r>
    <x v="3448"/>
    <x v="1"/>
    <x v="1"/>
    <x v="3"/>
    <x v="0"/>
    <x v="6"/>
    <x v="6"/>
    <x v="6"/>
    <x v="3401"/>
    <x v="3421"/>
    <x v="3419"/>
    <x v="3348"/>
    <x v="3338"/>
    <x v="3448"/>
    <x v="3441"/>
    <x v="1980"/>
    <x v="0"/>
    <x v="1"/>
    <x v="1"/>
    <x v="6"/>
    <x v="19"/>
    <x v="3"/>
    <x v="8"/>
    <x v="0"/>
    <x v="0"/>
    <x v="2"/>
  </r>
  <r>
    <x v="3449"/>
    <x v="2"/>
    <x v="0"/>
    <x v="1"/>
    <x v="3"/>
    <x v="2"/>
    <x v="2"/>
    <x v="2"/>
    <x v="3402"/>
    <x v="3422"/>
    <x v="3420"/>
    <x v="3349"/>
    <x v="3339"/>
    <x v="3449"/>
    <x v="3442"/>
    <x v="2"/>
    <x v="0"/>
    <x v="1"/>
    <x v="1"/>
    <x v="8"/>
    <x v="338"/>
    <x v="3"/>
    <x v="0"/>
    <x v="6"/>
    <x v="2"/>
    <x v="0"/>
  </r>
  <r>
    <x v="3450"/>
    <x v="4"/>
    <x v="1"/>
    <x v="1"/>
    <x v="0"/>
    <x v="4"/>
    <x v="4"/>
    <x v="4"/>
    <x v="3403"/>
    <x v="3423"/>
    <x v="3421"/>
    <x v="3350"/>
    <x v="3340"/>
    <x v="3450"/>
    <x v="3443"/>
    <x v="1981"/>
    <x v="0"/>
    <x v="1"/>
    <x v="1"/>
    <x v="10"/>
    <x v="262"/>
    <x v="1"/>
    <x v="9"/>
    <x v="2"/>
    <x v="1"/>
    <x v="0"/>
  </r>
  <r>
    <x v="3451"/>
    <x v="0"/>
    <x v="0"/>
    <x v="4"/>
    <x v="4"/>
    <x v="0"/>
    <x v="0"/>
    <x v="0"/>
    <x v="3404"/>
    <x v="3424"/>
    <x v="3422"/>
    <x v="3351"/>
    <x v="3341"/>
    <x v="3451"/>
    <x v="3444"/>
    <x v="2"/>
    <x v="552"/>
    <x v="827"/>
    <x v="88"/>
    <x v="7"/>
    <x v="244"/>
    <x v="2"/>
    <x v="1"/>
    <x v="10"/>
    <x v="0"/>
    <x v="1"/>
  </r>
  <r>
    <x v="3452"/>
    <x v="0"/>
    <x v="0"/>
    <x v="0"/>
    <x v="4"/>
    <x v="7"/>
    <x v="7"/>
    <x v="7"/>
    <x v="3405"/>
    <x v="3425"/>
    <x v="3423"/>
    <x v="3352"/>
    <x v="3342"/>
    <x v="3452"/>
    <x v="3445"/>
    <x v="2"/>
    <x v="553"/>
    <x v="828"/>
    <x v="143"/>
    <x v="0"/>
    <x v="400"/>
    <x v="0"/>
    <x v="11"/>
    <x v="9"/>
    <x v="2"/>
    <x v="0"/>
  </r>
  <r>
    <x v="3453"/>
    <x v="2"/>
    <x v="0"/>
    <x v="0"/>
    <x v="0"/>
    <x v="6"/>
    <x v="6"/>
    <x v="6"/>
    <x v="3406"/>
    <x v="3426"/>
    <x v="3424"/>
    <x v="3353"/>
    <x v="3343"/>
    <x v="3453"/>
    <x v="3446"/>
    <x v="1982"/>
    <x v="0"/>
    <x v="1"/>
    <x v="1"/>
    <x v="1"/>
    <x v="477"/>
    <x v="4"/>
    <x v="8"/>
    <x v="7"/>
    <x v="0"/>
    <x v="1"/>
  </r>
  <r>
    <x v="3454"/>
    <x v="2"/>
    <x v="0"/>
    <x v="0"/>
    <x v="0"/>
    <x v="2"/>
    <x v="2"/>
    <x v="2"/>
    <x v="3407"/>
    <x v="3427"/>
    <x v="3425"/>
    <x v="3354"/>
    <x v="3344"/>
    <x v="3454"/>
    <x v="3447"/>
    <x v="1983"/>
    <x v="0"/>
    <x v="1"/>
    <x v="1"/>
    <x v="1"/>
    <x v="156"/>
    <x v="2"/>
    <x v="5"/>
    <x v="2"/>
    <x v="1"/>
    <x v="1"/>
  </r>
  <r>
    <x v="3455"/>
    <x v="1"/>
    <x v="0"/>
    <x v="1"/>
    <x v="0"/>
    <x v="0"/>
    <x v="0"/>
    <x v="0"/>
    <x v="3408"/>
    <x v="3428"/>
    <x v="3426"/>
    <x v="3355"/>
    <x v="3345"/>
    <x v="3455"/>
    <x v="3448"/>
    <x v="1984"/>
    <x v="0"/>
    <x v="1"/>
    <x v="1"/>
    <x v="10"/>
    <x v="196"/>
    <x v="1"/>
    <x v="3"/>
    <x v="5"/>
    <x v="0"/>
    <x v="0"/>
  </r>
  <r>
    <x v="3456"/>
    <x v="0"/>
    <x v="0"/>
    <x v="0"/>
    <x v="0"/>
    <x v="7"/>
    <x v="7"/>
    <x v="7"/>
    <x v="3409"/>
    <x v="3429"/>
    <x v="3427"/>
    <x v="3356"/>
    <x v="3346"/>
    <x v="3456"/>
    <x v="3449"/>
    <x v="1985"/>
    <x v="0"/>
    <x v="829"/>
    <x v="123"/>
    <x v="1"/>
    <x v="92"/>
    <x v="1"/>
    <x v="5"/>
    <x v="6"/>
    <x v="2"/>
    <x v="1"/>
  </r>
  <r>
    <x v="3457"/>
    <x v="4"/>
    <x v="0"/>
    <x v="3"/>
    <x v="0"/>
    <x v="1"/>
    <x v="1"/>
    <x v="1"/>
    <x v="3410"/>
    <x v="3430"/>
    <x v="3428"/>
    <x v="1083"/>
    <x v="3347"/>
    <x v="3457"/>
    <x v="3450"/>
    <x v="1986"/>
    <x v="0"/>
    <x v="1"/>
    <x v="1"/>
    <x v="6"/>
    <x v="49"/>
    <x v="3"/>
    <x v="6"/>
    <x v="7"/>
    <x v="0"/>
    <x v="1"/>
  </r>
  <r>
    <x v="3458"/>
    <x v="1"/>
    <x v="0"/>
    <x v="1"/>
    <x v="0"/>
    <x v="3"/>
    <x v="3"/>
    <x v="3"/>
    <x v="3411"/>
    <x v="3431"/>
    <x v="3429"/>
    <x v="3357"/>
    <x v="3348"/>
    <x v="3458"/>
    <x v="3451"/>
    <x v="1987"/>
    <x v="0"/>
    <x v="1"/>
    <x v="1"/>
    <x v="10"/>
    <x v="235"/>
    <x v="4"/>
    <x v="1"/>
    <x v="1"/>
    <x v="0"/>
    <x v="0"/>
  </r>
  <r>
    <x v="3459"/>
    <x v="0"/>
    <x v="1"/>
    <x v="0"/>
    <x v="0"/>
    <x v="0"/>
    <x v="0"/>
    <x v="0"/>
    <x v="3412"/>
    <x v="3432"/>
    <x v="3430"/>
    <x v="3358"/>
    <x v="3349"/>
    <x v="3459"/>
    <x v="3452"/>
    <x v="1988"/>
    <x v="0"/>
    <x v="830"/>
    <x v="59"/>
    <x v="0"/>
    <x v="25"/>
    <x v="0"/>
    <x v="8"/>
    <x v="0"/>
    <x v="0"/>
    <x v="0"/>
  </r>
  <r>
    <x v="3460"/>
    <x v="4"/>
    <x v="0"/>
    <x v="3"/>
    <x v="0"/>
    <x v="6"/>
    <x v="6"/>
    <x v="6"/>
    <x v="3413"/>
    <x v="3433"/>
    <x v="3431"/>
    <x v="3359"/>
    <x v="3350"/>
    <x v="3460"/>
    <x v="3453"/>
    <x v="1989"/>
    <x v="0"/>
    <x v="1"/>
    <x v="1"/>
    <x v="6"/>
    <x v="46"/>
    <x v="0"/>
    <x v="1"/>
    <x v="5"/>
    <x v="0"/>
    <x v="1"/>
  </r>
  <r>
    <x v="3461"/>
    <x v="1"/>
    <x v="0"/>
    <x v="1"/>
    <x v="0"/>
    <x v="3"/>
    <x v="3"/>
    <x v="3"/>
    <x v="3414"/>
    <x v="3434"/>
    <x v="3432"/>
    <x v="3360"/>
    <x v="3351"/>
    <x v="3461"/>
    <x v="3454"/>
    <x v="1990"/>
    <x v="0"/>
    <x v="1"/>
    <x v="1"/>
    <x v="10"/>
    <x v="228"/>
    <x v="2"/>
    <x v="1"/>
    <x v="0"/>
    <x v="0"/>
    <x v="0"/>
  </r>
  <r>
    <x v="3462"/>
    <x v="0"/>
    <x v="0"/>
    <x v="3"/>
    <x v="0"/>
    <x v="3"/>
    <x v="3"/>
    <x v="3"/>
    <x v="3415"/>
    <x v="3435"/>
    <x v="3433"/>
    <x v="3361"/>
    <x v="3352"/>
    <x v="3462"/>
    <x v="3455"/>
    <x v="1991"/>
    <x v="0"/>
    <x v="831"/>
    <x v="116"/>
    <x v="5"/>
    <x v="221"/>
    <x v="3"/>
    <x v="1"/>
    <x v="1"/>
    <x v="0"/>
    <x v="1"/>
  </r>
  <r>
    <x v="3463"/>
    <x v="0"/>
    <x v="0"/>
    <x v="1"/>
    <x v="0"/>
    <x v="4"/>
    <x v="4"/>
    <x v="4"/>
    <x v="3416"/>
    <x v="3436"/>
    <x v="3434"/>
    <x v="3362"/>
    <x v="3353"/>
    <x v="3463"/>
    <x v="3456"/>
    <x v="1992"/>
    <x v="0"/>
    <x v="832"/>
    <x v="104"/>
    <x v="8"/>
    <x v="318"/>
    <x v="5"/>
    <x v="9"/>
    <x v="5"/>
    <x v="0"/>
    <x v="0"/>
  </r>
  <r>
    <x v="3464"/>
    <x v="0"/>
    <x v="0"/>
    <x v="1"/>
    <x v="0"/>
    <x v="2"/>
    <x v="2"/>
    <x v="2"/>
    <x v="3417"/>
    <x v="3437"/>
    <x v="3435"/>
    <x v="3363"/>
    <x v="3354"/>
    <x v="3464"/>
    <x v="3457"/>
    <x v="1993"/>
    <x v="0"/>
    <x v="833"/>
    <x v="86"/>
    <x v="10"/>
    <x v="147"/>
    <x v="6"/>
    <x v="4"/>
    <x v="5"/>
    <x v="0"/>
    <x v="0"/>
  </r>
  <r>
    <x v="3465"/>
    <x v="0"/>
    <x v="0"/>
    <x v="1"/>
    <x v="0"/>
    <x v="1"/>
    <x v="1"/>
    <x v="1"/>
    <x v="3418"/>
    <x v="3438"/>
    <x v="3436"/>
    <x v="3364"/>
    <x v="3355"/>
    <x v="3465"/>
    <x v="3458"/>
    <x v="1994"/>
    <x v="0"/>
    <x v="834"/>
    <x v="137"/>
    <x v="10"/>
    <x v="134"/>
    <x v="4"/>
    <x v="9"/>
    <x v="2"/>
    <x v="1"/>
    <x v="0"/>
  </r>
  <r>
    <x v="3466"/>
    <x v="2"/>
    <x v="0"/>
    <x v="4"/>
    <x v="0"/>
    <x v="7"/>
    <x v="7"/>
    <x v="7"/>
    <x v="3419"/>
    <x v="3439"/>
    <x v="3437"/>
    <x v="3365"/>
    <x v="3356"/>
    <x v="3466"/>
    <x v="3459"/>
    <x v="1995"/>
    <x v="0"/>
    <x v="1"/>
    <x v="1"/>
    <x v="9"/>
    <x v="315"/>
    <x v="2"/>
    <x v="2"/>
    <x v="1"/>
    <x v="0"/>
    <x v="1"/>
  </r>
  <r>
    <x v="3467"/>
    <x v="2"/>
    <x v="0"/>
    <x v="3"/>
    <x v="3"/>
    <x v="3"/>
    <x v="3"/>
    <x v="3"/>
    <x v="3420"/>
    <x v="3440"/>
    <x v="3438"/>
    <x v="3366"/>
    <x v="3357"/>
    <x v="3467"/>
    <x v="3460"/>
    <x v="2"/>
    <x v="0"/>
    <x v="1"/>
    <x v="1"/>
    <x v="5"/>
    <x v="437"/>
    <x v="6"/>
    <x v="5"/>
    <x v="2"/>
    <x v="1"/>
    <x v="2"/>
  </r>
  <r>
    <x v="3468"/>
    <x v="1"/>
    <x v="0"/>
    <x v="4"/>
    <x v="4"/>
    <x v="0"/>
    <x v="0"/>
    <x v="0"/>
    <x v="3421"/>
    <x v="3441"/>
    <x v="3439"/>
    <x v="3367"/>
    <x v="3358"/>
    <x v="3468"/>
    <x v="3461"/>
    <x v="2"/>
    <x v="554"/>
    <x v="1"/>
    <x v="1"/>
    <x v="7"/>
    <x v="278"/>
    <x v="3"/>
    <x v="9"/>
    <x v="0"/>
    <x v="0"/>
    <x v="1"/>
  </r>
  <r>
    <x v="3469"/>
    <x v="2"/>
    <x v="0"/>
    <x v="0"/>
    <x v="0"/>
    <x v="0"/>
    <x v="0"/>
    <x v="0"/>
    <x v="3422"/>
    <x v="3442"/>
    <x v="3440"/>
    <x v="3368"/>
    <x v="3359"/>
    <x v="3469"/>
    <x v="3462"/>
    <x v="1996"/>
    <x v="0"/>
    <x v="1"/>
    <x v="1"/>
    <x v="1"/>
    <x v="475"/>
    <x v="1"/>
    <x v="4"/>
    <x v="7"/>
    <x v="0"/>
    <x v="1"/>
  </r>
  <r>
    <x v="3470"/>
    <x v="0"/>
    <x v="0"/>
    <x v="3"/>
    <x v="0"/>
    <x v="4"/>
    <x v="4"/>
    <x v="4"/>
    <x v="3423"/>
    <x v="3443"/>
    <x v="3441"/>
    <x v="3369"/>
    <x v="3360"/>
    <x v="3470"/>
    <x v="3463"/>
    <x v="1997"/>
    <x v="0"/>
    <x v="835"/>
    <x v="88"/>
    <x v="5"/>
    <x v="163"/>
    <x v="3"/>
    <x v="2"/>
    <x v="4"/>
    <x v="1"/>
    <x v="1"/>
  </r>
  <r>
    <x v="3471"/>
    <x v="0"/>
    <x v="1"/>
    <x v="0"/>
    <x v="0"/>
    <x v="5"/>
    <x v="5"/>
    <x v="5"/>
    <x v="3424"/>
    <x v="3444"/>
    <x v="473"/>
    <x v="3370"/>
    <x v="3361"/>
    <x v="3471"/>
    <x v="3464"/>
    <x v="1998"/>
    <x v="0"/>
    <x v="836"/>
    <x v="126"/>
    <x v="1"/>
    <x v="442"/>
    <x v="2"/>
    <x v="5"/>
    <x v="0"/>
    <x v="0"/>
    <x v="1"/>
  </r>
  <r>
    <x v="3472"/>
    <x v="0"/>
    <x v="0"/>
    <x v="0"/>
    <x v="0"/>
    <x v="0"/>
    <x v="0"/>
    <x v="0"/>
    <x v="3425"/>
    <x v="3445"/>
    <x v="3442"/>
    <x v="3371"/>
    <x v="3362"/>
    <x v="3472"/>
    <x v="3465"/>
    <x v="1999"/>
    <x v="0"/>
    <x v="837"/>
    <x v="82"/>
    <x v="1"/>
    <x v="138"/>
    <x v="4"/>
    <x v="4"/>
    <x v="9"/>
    <x v="2"/>
    <x v="1"/>
  </r>
  <r>
    <x v="3473"/>
    <x v="1"/>
    <x v="0"/>
    <x v="3"/>
    <x v="3"/>
    <x v="4"/>
    <x v="4"/>
    <x v="4"/>
    <x v="3426"/>
    <x v="3446"/>
    <x v="3443"/>
    <x v="3372"/>
    <x v="3363"/>
    <x v="3473"/>
    <x v="3466"/>
    <x v="2"/>
    <x v="0"/>
    <x v="1"/>
    <x v="1"/>
    <x v="5"/>
    <x v="439"/>
    <x v="3"/>
    <x v="11"/>
    <x v="0"/>
    <x v="0"/>
    <x v="2"/>
  </r>
  <r>
    <x v="3474"/>
    <x v="1"/>
    <x v="0"/>
    <x v="3"/>
    <x v="3"/>
    <x v="4"/>
    <x v="4"/>
    <x v="4"/>
    <x v="3427"/>
    <x v="3447"/>
    <x v="3444"/>
    <x v="3373"/>
    <x v="3364"/>
    <x v="3474"/>
    <x v="3467"/>
    <x v="2"/>
    <x v="0"/>
    <x v="1"/>
    <x v="1"/>
    <x v="5"/>
    <x v="222"/>
    <x v="2"/>
    <x v="5"/>
    <x v="3"/>
    <x v="1"/>
    <x v="1"/>
  </r>
  <r>
    <x v="3475"/>
    <x v="4"/>
    <x v="0"/>
    <x v="3"/>
    <x v="0"/>
    <x v="3"/>
    <x v="3"/>
    <x v="3"/>
    <x v="3428"/>
    <x v="3448"/>
    <x v="3445"/>
    <x v="3374"/>
    <x v="3365"/>
    <x v="3475"/>
    <x v="3468"/>
    <x v="2000"/>
    <x v="0"/>
    <x v="1"/>
    <x v="1"/>
    <x v="6"/>
    <x v="224"/>
    <x v="5"/>
    <x v="3"/>
    <x v="0"/>
    <x v="0"/>
    <x v="1"/>
  </r>
  <r>
    <x v="3476"/>
    <x v="2"/>
    <x v="0"/>
    <x v="3"/>
    <x v="3"/>
    <x v="0"/>
    <x v="0"/>
    <x v="0"/>
    <x v="3429"/>
    <x v="3449"/>
    <x v="3446"/>
    <x v="3375"/>
    <x v="3366"/>
    <x v="3476"/>
    <x v="3469"/>
    <x v="2"/>
    <x v="0"/>
    <x v="1"/>
    <x v="1"/>
    <x v="5"/>
    <x v="290"/>
    <x v="0"/>
    <x v="5"/>
    <x v="7"/>
    <x v="0"/>
    <x v="2"/>
  </r>
  <r>
    <x v="3477"/>
    <x v="4"/>
    <x v="1"/>
    <x v="1"/>
    <x v="0"/>
    <x v="2"/>
    <x v="2"/>
    <x v="2"/>
    <x v="3430"/>
    <x v="3450"/>
    <x v="3447"/>
    <x v="3376"/>
    <x v="3367"/>
    <x v="3477"/>
    <x v="3470"/>
    <x v="2001"/>
    <x v="0"/>
    <x v="1"/>
    <x v="1"/>
    <x v="10"/>
    <x v="151"/>
    <x v="1"/>
    <x v="3"/>
    <x v="1"/>
    <x v="0"/>
    <x v="0"/>
  </r>
  <r>
    <x v="3478"/>
    <x v="1"/>
    <x v="0"/>
    <x v="4"/>
    <x v="4"/>
    <x v="1"/>
    <x v="1"/>
    <x v="1"/>
    <x v="3431"/>
    <x v="3451"/>
    <x v="3448"/>
    <x v="3377"/>
    <x v="3368"/>
    <x v="3478"/>
    <x v="3471"/>
    <x v="2"/>
    <x v="555"/>
    <x v="1"/>
    <x v="1"/>
    <x v="7"/>
    <x v="260"/>
    <x v="0"/>
    <x v="3"/>
    <x v="1"/>
    <x v="0"/>
    <x v="1"/>
  </r>
  <r>
    <x v="3479"/>
    <x v="4"/>
    <x v="0"/>
    <x v="4"/>
    <x v="4"/>
    <x v="2"/>
    <x v="2"/>
    <x v="2"/>
    <x v="3432"/>
    <x v="142"/>
    <x v="3449"/>
    <x v="3378"/>
    <x v="3369"/>
    <x v="3479"/>
    <x v="3472"/>
    <x v="2"/>
    <x v="556"/>
    <x v="1"/>
    <x v="1"/>
    <x v="9"/>
    <x v="33"/>
    <x v="0"/>
    <x v="1"/>
    <x v="5"/>
    <x v="0"/>
    <x v="1"/>
  </r>
  <r>
    <x v="3480"/>
    <x v="2"/>
    <x v="0"/>
    <x v="3"/>
    <x v="3"/>
    <x v="0"/>
    <x v="0"/>
    <x v="0"/>
    <x v="3433"/>
    <x v="3452"/>
    <x v="3450"/>
    <x v="3379"/>
    <x v="919"/>
    <x v="3480"/>
    <x v="3473"/>
    <x v="2"/>
    <x v="0"/>
    <x v="1"/>
    <x v="1"/>
    <x v="5"/>
    <x v="40"/>
    <x v="1"/>
    <x v="8"/>
    <x v="1"/>
    <x v="0"/>
    <x v="1"/>
  </r>
  <r>
    <x v="3481"/>
    <x v="2"/>
    <x v="0"/>
    <x v="3"/>
    <x v="3"/>
    <x v="2"/>
    <x v="2"/>
    <x v="2"/>
    <x v="1365"/>
    <x v="3453"/>
    <x v="3451"/>
    <x v="3380"/>
    <x v="3370"/>
    <x v="3481"/>
    <x v="3474"/>
    <x v="2"/>
    <x v="0"/>
    <x v="1"/>
    <x v="1"/>
    <x v="5"/>
    <x v="422"/>
    <x v="1"/>
    <x v="11"/>
    <x v="0"/>
    <x v="0"/>
    <x v="1"/>
  </r>
  <r>
    <x v="3482"/>
    <x v="2"/>
    <x v="0"/>
    <x v="4"/>
    <x v="3"/>
    <x v="2"/>
    <x v="2"/>
    <x v="2"/>
    <x v="3434"/>
    <x v="3454"/>
    <x v="3452"/>
    <x v="3381"/>
    <x v="3371"/>
    <x v="3482"/>
    <x v="3475"/>
    <x v="2"/>
    <x v="0"/>
    <x v="1"/>
    <x v="1"/>
    <x v="7"/>
    <x v="272"/>
    <x v="0"/>
    <x v="0"/>
    <x v="8"/>
    <x v="1"/>
    <x v="1"/>
  </r>
  <r>
    <x v="3483"/>
    <x v="2"/>
    <x v="0"/>
    <x v="3"/>
    <x v="1"/>
    <x v="1"/>
    <x v="1"/>
    <x v="1"/>
    <x v="3435"/>
    <x v="3455"/>
    <x v="3453"/>
    <x v="3382"/>
    <x v="3372"/>
    <x v="3483"/>
    <x v="3476"/>
    <x v="2"/>
    <x v="0"/>
    <x v="1"/>
    <x v="1"/>
    <x v="5"/>
    <x v="381"/>
    <x v="6"/>
    <x v="0"/>
    <x v="2"/>
    <x v="1"/>
    <x v="1"/>
  </r>
  <r>
    <x v="3484"/>
    <x v="4"/>
    <x v="0"/>
    <x v="3"/>
    <x v="0"/>
    <x v="2"/>
    <x v="2"/>
    <x v="2"/>
    <x v="1011"/>
    <x v="3456"/>
    <x v="3454"/>
    <x v="3383"/>
    <x v="3373"/>
    <x v="3484"/>
    <x v="3477"/>
    <x v="2002"/>
    <x v="0"/>
    <x v="1"/>
    <x v="1"/>
    <x v="6"/>
    <x v="188"/>
    <x v="0"/>
    <x v="5"/>
    <x v="5"/>
    <x v="0"/>
    <x v="1"/>
  </r>
  <r>
    <x v="3485"/>
    <x v="2"/>
    <x v="0"/>
    <x v="4"/>
    <x v="1"/>
    <x v="3"/>
    <x v="3"/>
    <x v="3"/>
    <x v="3436"/>
    <x v="3457"/>
    <x v="3455"/>
    <x v="3384"/>
    <x v="3374"/>
    <x v="3485"/>
    <x v="3478"/>
    <x v="2"/>
    <x v="0"/>
    <x v="1"/>
    <x v="1"/>
    <x v="7"/>
    <x v="92"/>
    <x v="1"/>
    <x v="5"/>
    <x v="3"/>
    <x v="1"/>
    <x v="1"/>
  </r>
  <r>
    <x v="3486"/>
    <x v="2"/>
    <x v="0"/>
    <x v="3"/>
    <x v="1"/>
    <x v="3"/>
    <x v="3"/>
    <x v="3"/>
    <x v="3437"/>
    <x v="3458"/>
    <x v="3456"/>
    <x v="3385"/>
    <x v="3375"/>
    <x v="3486"/>
    <x v="3479"/>
    <x v="2"/>
    <x v="0"/>
    <x v="1"/>
    <x v="1"/>
    <x v="5"/>
    <x v="109"/>
    <x v="3"/>
    <x v="5"/>
    <x v="2"/>
    <x v="1"/>
    <x v="1"/>
  </r>
  <r>
    <x v="3487"/>
    <x v="2"/>
    <x v="0"/>
    <x v="0"/>
    <x v="0"/>
    <x v="3"/>
    <x v="3"/>
    <x v="3"/>
    <x v="3438"/>
    <x v="3459"/>
    <x v="3457"/>
    <x v="939"/>
    <x v="3376"/>
    <x v="3487"/>
    <x v="3480"/>
    <x v="2003"/>
    <x v="0"/>
    <x v="1"/>
    <x v="1"/>
    <x v="1"/>
    <x v="441"/>
    <x v="5"/>
    <x v="8"/>
    <x v="1"/>
    <x v="0"/>
    <x v="1"/>
  </r>
  <r>
    <x v="3488"/>
    <x v="0"/>
    <x v="0"/>
    <x v="0"/>
    <x v="0"/>
    <x v="4"/>
    <x v="4"/>
    <x v="4"/>
    <x v="3439"/>
    <x v="3460"/>
    <x v="3458"/>
    <x v="3386"/>
    <x v="3377"/>
    <x v="3488"/>
    <x v="3481"/>
    <x v="2004"/>
    <x v="0"/>
    <x v="838"/>
    <x v="143"/>
    <x v="1"/>
    <x v="79"/>
    <x v="6"/>
    <x v="7"/>
    <x v="5"/>
    <x v="0"/>
    <x v="1"/>
  </r>
  <r>
    <x v="3489"/>
    <x v="1"/>
    <x v="0"/>
    <x v="3"/>
    <x v="3"/>
    <x v="1"/>
    <x v="1"/>
    <x v="1"/>
    <x v="3440"/>
    <x v="3461"/>
    <x v="3459"/>
    <x v="3387"/>
    <x v="3378"/>
    <x v="3489"/>
    <x v="3482"/>
    <x v="2"/>
    <x v="0"/>
    <x v="1"/>
    <x v="1"/>
    <x v="5"/>
    <x v="247"/>
    <x v="1"/>
    <x v="1"/>
    <x v="4"/>
    <x v="1"/>
    <x v="2"/>
  </r>
  <r>
    <x v="3490"/>
    <x v="1"/>
    <x v="0"/>
    <x v="3"/>
    <x v="3"/>
    <x v="3"/>
    <x v="3"/>
    <x v="3"/>
    <x v="3441"/>
    <x v="3462"/>
    <x v="3460"/>
    <x v="3388"/>
    <x v="3379"/>
    <x v="3490"/>
    <x v="3483"/>
    <x v="2"/>
    <x v="0"/>
    <x v="1"/>
    <x v="1"/>
    <x v="5"/>
    <x v="291"/>
    <x v="2"/>
    <x v="4"/>
    <x v="5"/>
    <x v="0"/>
    <x v="2"/>
  </r>
  <r>
    <x v="3491"/>
    <x v="2"/>
    <x v="0"/>
    <x v="3"/>
    <x v="0"/>
    <x v="7"/>
    <x v="7"/>
    <x v="7"/>
    <x v="3442"/>
    <x v="3463"/>
    <x v="3461"/>
    <x v="3389"/>
    <x v="3380"/>
    <x v="3491"/>
    <x v="3484"/>
    <x v="2005"/>
    <x v="0"/>
    <x v="1"/>
    <x v="1"/>
    <x v="6"/>
    <x v="390"/>
    <x v="0"/>
    <x v="5"/>
    <x v="6"/>
    <x v="2"/>
    <x v="1"/>
  </r>
  <r>
    <x v="3492"/>
    <x v="1"/>
    <x v="1"/>
    <x v="3"/>
    <x v="0"/>
    <x v="5"/>
    <x v="5"/>
    <x v="5"/>
    <x v="3443"/>
    <x v="3464"/>
    <x v="3462"/>
    <x v="3390"/>
    <x v="3381"/>
    <x v="3492"/>
    <x v="3485"/>
    <x v="2006"/>
    <x v="0"/>
    <x v="1"/>
    <x v="1"/>
    <x v="6"/>
    <x v="91"/>
    <x v="3"/>
    <x v="3"/>
    <x v="3"/>
    <x v="1"/>
    <x v="1"/>
  </r>
  <r>
    <x v="3493"/>
    <x v="3"/>
    <x v="0"/>
    <x v="1"/>
    <x v="0"/>
    <x v="4"/>
    <x v="4"/>
    <x v="4"/>
    <x v="3444"/>
    <x v="3465"/>
    <x v="3463"/>
    <x v="3391"/>
    <x v="3382"/>
    <x v="3493"/>
    <x v="3486"/>
    <x v="2007"/>
    <x v="0"/>
    <x v="1"/>
    <x v="1"/>
    <x v="8"/>
    <x v="424"/>
    <x v="6"/>
    <x v="9"/>
    <x v="1"/>
    <x v="0"/>
    <x v="1"/>
  </r>
  <r>
    <x v="3494"/>
    <x v="0"/>
    <x v="1"/>
    <x v="3"/>
    <x v="0"/>
    <x v="7"/>
    <x v="7"/>
    <x v="7"/>
    <x v="3445"/>
    <x v="3466"/>
    <x v="3464"/>
    <x v="3392"/>
    <x v="1977"/>
    <x v="3494"/>
    <x v="3487"/>
    <x v="2008"/>
    <x v="0"/>
    <x v="839"/>
    <x v="98"/>
    <x v="5"/>
    <x v="131"/>
    <x v="0"/>
    <x v="6"/>
    <x v="1"/>
    <x v="0"/>
    <x v="2"/>
  </r>
  <r>
    <x v="3495"/>
    <x v="0"/>
    <x v="0"/>
    <x v="1"/>
    <x v="0"/>
    <x v="7"/>
    <x v="7"/>
    <x v="7"/>
    <x v="3446"/>
    <x v="3467"/>
    <x v="3465"/>
    <x v="3393"/>
    <x v="3383"/>
    <x v="3495"/>
    <x v="3488"/>
    <x v="2009"/>
    <x v="0"/>
    <x v="840"/>
    <x v="40"/>
    <x v="10"/>
    <x v="253"/>
    <x v="2"/>
    <x v="10"/>
    <x v="5"/>
    <x v="0"/>
    <x v="0"/>
  </r>
  <r>
    <x v="3496"/>
    <x v="3"/>
    <x v="0"/>
    <x v="1"/>
    <x v="1"/>
    <x v="1"/>
    <x v="1"/>
    <x v="1"/>
    <x v="3447"/>
    <x v="3468"/>
    <x v="3466"/>
    <x v="3394"/>
    <x v="3384"/>
    <x v="3496"/>
    <x v="3489"/>
    <x v="2"/>
    <x v="0"/>
    <x v="1"/>
    <x v="1"/>
    <x v="8"/>
    <x v="238"/>
    <x v="2"/>
    <x v="8"/>
    <x v="7"/>
    <x v="0"/>
    <x v="1"/>
  </r>
  <r>
    <x v="3497"/>
    <x v="2"/>
    <x v="0"/>
    <x v="3"/>
    <x v="1"/>
    <x v="1"/>
    <x v="1"/>
    <x v="1"/>
    <x v="3448"/>
    <x v="3469"/>
    <x v="3467"/>
    <x v="3395"/>
    <x v="3385"/>
    <x v="3497"/>
    <x v="3490"/>
    <x v="2"/>
    <x v="0"/>
    <x v="1"/>
    <x v="1"/>
    <x v="5"/>
    <x v="312"/>
    <x v="5"/>
    <x v="1"/>
    <x v="3"/>
    <x v="1"/>
    <x v="1"/>
  </r>
  <r>
    <x v="3498"/>
    <x v="2"/>
    <x v="0"/>
    <x v="1"/>
    <x v="0"/>
    <x v="4"/>
    <x v="4"/>
    <x v="4"/>
    <x v="3449"/>
    <x v="3470"/>
    <x v="3468"/>
    <x v="3396"/>
    <x v="3386"/>
    <x v="3498"/>
    <x v="3491"/>
    <x v="2010"/>
    <x v="0"/>
    <x v="1"/>
    <x v="1"/>
    <x v="10"/>
    <x v="314"/>
    <x v="5"/>
    <x v="3"/>
    <x v="5"/>
    <x v="0"/>
    <x v="0"/>
  </r>
  <r>
    <x v="3499"/>
    <x v="0"/>
    <x v="0"/>
    <x v="1"/>
    <x v="0"/>
    <x v="6"/>
    <x v="6"/>
    <x v="6"/>
    <x v="3450"/>
    <x v="3471"/>
    <x v="3469"/>
    <x v="3397"/>
    <x v="3387"/>
    <x v="3499"/>
    <x v="3492"/>
    <x v="2011"/>
    <x v="0"/>
    <x v="841"/>
    <x v="108"/>
    <x v="8"/>
    <x v="450"/>
    <x v="5"/>
    <x v="5"/>
    <x v="10"/>
    <x v="0"/>
    <x v="0"/>
  </r>
  <r>
    <x v="3500"/>
    <x v="0"/>
    <x v="0"/>
    <x v="0"/>
    <x v="0"/>
    <x v="3"/>
    <x v="3"/>
    <x v="3"/>
    <x v="3451"/>
    <x v="3472"/>
    <x v="3470"/>
    <x v="3398"/>
    <x v="3388"/>
    <x v="3500"/>
    <x v="3493"/>
    <x v="2012"/>
    <x v="0"/>
    <x v="842"/>
    <x v="2"/>
    <x v="1"/>
    <x v="410"/>
    <x v="1"/>
    <x v="0"/>
    <x v="0"/>
    <x v="0"/>
    <x v="1"/>
  </r>
  <r>
    <x v="3501"/>
    <x v="2"/>
    <x v="0"/>
    <x v="3"/>
    <x v="1"/>
    <x v="1"/>
    <x v="1"/>
    <x v="1"/>
    <x v="3452"/>
    <x v="3473"/>
    <x v="3471"/>
    <x v="3399"/>
    <x v="3389"/>
    <x v="3501"/>
    <x v="3494"/>
    <x v="2"/>
    <x v="0"/>
    <x v="1"/>
    <x v="1"/>
    <x v="5"/>
    <x v="62"/>
    <x v="2"/>
    <x v="1"/>
    <x v="6"/>
    <x v="2"/>
    <x v="1"/>
  </r>
  <r>
    <x v="3502"/>
    <x v="3"/>
    <x v="0"/>
    <x v="0"/>
    <x v="0"/>
    <x v="6"/>
    <x v="6"/>
    <x v="6"/>
    <x v="3453"/>
    <x v="3474"/>
    <x v="3472"/>
    <x v="3400"/>
    <x v="3390"/>
    <x v="3502"/>
    <x v="3495"/>
    <x v="2013"/>
    <x v="0"/>
    <x v="1"/>
    <x v="1"/>
    <x v="0"/>
    <x v="200"/>
    <x v="1"/>
    <x v="7"/>
    <x v="5"/>
    <x v="0"/>
    <x v="1"/>
  </r>
  <r>
    <x v="3503"/>
    <x v="0"/>
    <x v="0"/>
    <x v="1"/>
    <x v="0"/>
    <x v="0"/>
    <x v="0"/>
    <x v="0"/>
    <x v="3454"/>
    <x v="3475"/>
    <x v="3473"/>
    <x v="3401"/>
    <x v="3391"/>
    <x v="3503"/>
    <x v="3496"/>
    <x v="2014"/>
    <x v="0"/>
    <x v="843"/>
    <x v="72"/>
    <x v="8"/>
    <x v="394"/>
    <x v="6"/>
    <x v="3"/>
    <x v="0"/>
    <x v="0"/>
    <x v="0"/>
  </r>
  <r>
    <x v="3504"/>
    <x v="1"/>
    <x v="0"/>
    <x v="0"/>
    <x v="4"/>
    <x v="2"/>
    <x v="2"/>
    <x v="2"/>
    <x v="3455"/>
    <x v="3476"/>
    <x v="3474"/>
    <x v="3402"/>
    <x v="3392"/>
    <x v="3504"/>
    <x v="3497"/>
    <x v="2"/>
    <x v="557"/>
    <x v="1"/>
    <x v="1"/>
    <x v="0"/>
    <x v="92"/>
    <x v="1"/>
    <x v="5"/>
    <x v="5"/>
    <x v="0"/>
    <x v="1"/>
  </r>
  <r>
    <x v="3505"/>
    <x v="2"/>
    <x v="0"/>
    <x v="0"/>
    <x v="1"/>
    <x v="0"/>
    <x v="0"/>
    <x v="0"/>
    <x v="3456"/>
    <x v="3477"/>
    <x v="3475"/>
    <x v="3403"/>
    <x v="3393"/>
    <x v="3505"/>
    <x v="3498"/>
    <x v="2"/>
    <x v="0"/>
    <x v="1"/>
    <x v="1"/>
    <x v="0"/>
    <x v="406"/>
    <x v="0"/>
    <x v="6"/>
    <x v="1"/>
    <x v="0"/>
    <x v="1"/>
  </r>
  <r>
    <x v="3506"/>
    <x v="4"/>
    <x v="0"/>
    <x v="4"/>
    <x v="4"/>
    <x v="5"/>
    <x v="5"/>
    <x v="5"/>
    <x v="3457"/>
    <x v="3478"/>
    <x v="3476"/>
    <x v="3404"/>
    <x v="3394"/>
    <x v="3506"/>
    <x v="3499"/>
    <x v="2"/>
    <x v="558"/>
    <x v="1"/>
    <x v="1"/>
    <x v="9"/>
    <x v="64"/>
    <x v="4"/>
    <x v="11"/>
    <x v="8"/>
    <x v="1"/>
    <x v="1"/>
  </r>
  <r>
    <x v="3507"/>
    <x v="2"/>
    <x v="0"/>
    <x v="1"/>
    <x v="0"/>
    <x v="5"/>
    <x v="5"/>
    <x v="5"/>
    <x v="3458"/>
    <x v="3479"/>
    <x v="3477"/>
    <x v="3405"/>
    <x v="3395"/>
    <x v="3507"/>
    <x v="3500"/>
    <x v="2015"/>
    <x v="0"/>
    <x v="1"/>
    <x v="1"/>
    <x v="10"/>
    <x v="290"/>
    <x v="0"/>
    <x v="5"/>
    <x v="5"/>
    <x v="0"/>
    <x v="0"/>
  </r>
  <r>
    <x v="3508"/>
    <x v="2"/>
    <x v="0"/>
    <x v="3"/>
    <x v="1"/>
    <x v="2"/>
    <x v="2"/>
    <x v="2"/>
    <x v="3459"/>
    <x v="3480"/>
    <x v="1384"/>
    <x v="3406"/>
    <x v="3396"/>
    <x v="3508"/>
    <x v="3501"/>
    <x v="2"/>
    <x v="0"/>
    <x v="1"/>
    <x v="1"/>
    <x v="5"/>
    <x v="274"/>
    <x v="5"/>
    <x v="3"/>
    <x v="1"/>
    <x v="0"/>
    <x v="2"/>
  </r>
  <r>
    <x v="3509"/>
    <x v="3"/>
    <x v="0"/>
    <x v="1"/>
    <x v="0"/>
    <x v="0"/>
    <x v="0"/>
    <x v="0"/>
    <x v="3460"/>
    <x v="3481"/>
    <x v="3478"/>
    <x v="3407"/>
    <x v="3397"/>
    <x v="3509"/>
    <x v="3502"/>
    <x v="2016"/>
    <x v="0"/>
    <x v="1"/>
    <x v="1"/>
    <x v="8"/>
    <x v="41"/>
    <x v="2"/>
    <x v="1"/>
    <x v="2"/>
    <x v="1"/>
    <x v="1"/>
  </r>
  <r>
    <x v="3510"/>
    <x v="1"/>
    <x v="0"/>
    <x v="0"/>
    <x v="4"/>
    <x v="1"/>
    <x v="1"/>
    <x v="1"/>
    <x v="3461"/>
    <x v="3482"/>
    <x v="3479"/>
    <x v="3408"/>
    <x v="3398"/>
    <x v="3510"/>
    <x v="3503"/>
    <x v="2"/>
    <x v="559"/>
    <x v="1"/>
    <x v="1"/>
    <x v="0"/>
    <x v="465"/>
    <x v="3"/>
    <x v="4"/>
    <x v="7"/>
    <x v="0"/>
    <x v="1"/>
  </r>
  <r>
    <x v="3511"/>
    <x v="4"/>
    <x v="1"/>
    <x v="3"/>
    <x v="0"/>
    <x v="1"/>
    <x v="1"/>
    <x v="1"/>
    <x v="3462"/>
    <x v="3483"/>
    <x v="3480"/>
    <x v="3409"/>
    <x v="3399"/>
    <x v="3511"/>
    <x v="3504"/>
    <x v="2017"/>
    <x v="0"/>
    <x v="1"/>
    <x v="1"/>
    <x v="6"/>
    <x v="354"/>
    <x v="6"/>
    <x v="2"/>
    <x v="2"/>
    <x v="1"/>
    <x v="1"/>
  </r>
  <r>
    <x v="3512"/>
    <x v="0"/>
    <x v="0"/>
    <x v="4"/>
    <x v="4"/>
    <x v="2"/>
    <x v="2"/>
    <x v="2"/>
    <x v="3463"/>
    <x v="271"/>
    <x v="3481"/>
    <x v="3027"/>
    <x v="3400"/>
    <x v="3512"/>
    <x v="3505"/>
    <x v="2"/>
    <x v="560"/>
    <x v="844"/>
    <x v="107"/>
    <x v="7"/>
    <x v="324"/>
    <x v="5"/>
    <x v="7"/>
    <x v="7"/>
    <x v="0"/>
    <x v="1"/>
  </r>
  <r>
    <x v="3513"/>
    <x v="4"/>
    <x v="0"/>
    <x v="3"/>
    <x v="0"/>
    <x v="0"/>
    <x v="0"/>
    <x v="0"/>
    <x v="3464"/>
    <x v="3484"/>
    <x v="3482"/>
    <x v="3410"/>
    <x v="2147"/>
    <x v="3513"/>
    <x v="3506"/>
    <x v="2018"/>
    <x v="0"/>
    <x v="1"/>
    <x v="1"/>
    <x v="6"/>
    <x v="471"/>
    <x v="4"/>
    <x v="10"/>
    <x v="8"/>
    <x v="1"/>
    <x v="1"/>
  </r>
  <r>
    <x v="3514"/>
    <x v="2"/>
    <x v="0"/>
    <x v="3"/>
    <x v="1"/>
    <x v="5"/>
    <x v="5"/>
    <x v="5"/>
    <x v="3465"/>
    <x v="3485"/>
    <x v="3483"/>
    <x v="3411"/>
    <x v="3401"/>
    <x v="3514"/>
    <x v="3507"/>
    <x v="2"/>
    <x v="0"/>
    <x v="1"/>
    <x v="1"/>
    <x v="5"/>
    <x v="331"/>
    <x v="4"/>
    <x v="7"/>
    <x v="0"/>
    <x v="0"/>
    <x v="1"/>
  </r>
  <r>
    <x v="3515"/>
    <x v="1"/>
    <x v="0"/>
    <x v="4"/>
    <x v="4"/>
    <x v="3"/>
    <x v="3"/>
    <x v="3"/>
    <x v="3466"/>
    <x v="3486"/>
    <x v="3484"/>
    <x v="3412"/>
    <x v="646"/>
    <x v="3515"/>
    <x v="3508"/>
    <x v="2"/>
    <x v="561"/>
    <x v="1"/>
    <x v="1"/>
    <x v="7"/>
    <x v="233"/>
    <x v="6"/>
    <x v="9"/>
    <x v="1"/>
    <x v="0"/>
    <x v="1"/>
  </r>
  <r>
    <x v="3516"/>
    <x v="0"/>
    <x v="0"/>
    <x v="3"/>
    <x v="0"/>
    <x v="1"/>
    <x v="1"/>
    <x v="1"/>
    <x v="3467"/>
    <x v="3487"/>
    <x v="3485"/>
    <x v="3413"/>
    <x v="3402"/>
    <x v="3516"/>
    <x v="3509"/>
    <x v="2019"/>
    <x v="0"/>
    <x v="845"/>
    <x v="143"/>
    <x v="5"/>
    <x v="265"/>
    <x v="1"/>
    <x v="11"/>
    <x v="3"/>
    <x v="1"/>
    <x v="2"/>
  </r>
  <r>
    <x v="3517"/>
    <x v="0"/>
    <x v="0"/>
    <x v="3"/>
    <x v="0"/>
    <x v="6"/>
    <x v="6"/>
    <x v="6"/>
    <x v="3468"/>
    <x v="3488"/>
    <x v="3486"/>
    <x v="3414"/>
    <x v="3403"/>
    <x v="3517"/>
    <x v="3510"/>
    <x v="2020"/>
    <x v="0"/>
    <x v="846"/>
    <x v="117"/>
    <x v="5"/>
    <x v="415"/>
    <x v="3"/>
    <x v="11"/>
    <x v="2"/>
    <x v="1"/>
    <x v="1"/>
  </r>
  <r>
    <x v="3518"/>
    <x v="2"/>
    <x v="0"/>
    <x v="0"/>
    <x v="1"/>
    <x v="1"/>
    <x v="1"/>
    <x v="1"/>
    <x v="3469"/>
    <x v="3489"/>
    <x v="3487"/>
    <x v="3415"/>
    <x v="3404"/>
    <x v="3518"/>
    <x v="3511"/>
    <x v="2"/>
    <x v="0"/>
    <x v="1"/>
    <x v="1"/>
    <x v="0"/>
    <x v="291"/>
    <x v="2"/>
    <x v="4"/>
    <x v="10"/>
    <x v="0"/>
    <x v="1"/>
  </r>
  <r>
    <x v="3519"/>
    <x v="0"/>
    <x v="0"/>
    <x v="1"/>
    <x v="0"/>
    <x v="2"/>
    <x v="2"/>
    <x v="2"/>
    <x v="3470"/>
    <x v="3490"/>
    <x v="3488"/>
    <x v="3416"/>
    <x v="3405"/>
    <x v="3519"/>
    <x v="3512"/>
    <x v="2021"/>
    <x v="0"/>
    <x v="847"/>
    <x v="107"/>
    <x v="10"/>
    <x v="295"/>
    <x v="2"/>
    <x v="4"/>
    <x v="7"/>
    <x v="0"/>
    <x v="0"/>
  </r>
  <r>
    <x v="3520"/>
    <x v="0"/>
    <x v="0"/>
    <x v="3"/>
    <x v="0"/>
    <x v="7"/>
    <x v="7"/>
    <x v="7"/>
    <x v="3471"/>
    <x v="3491"/>
    <x v="3489"/>
    <x v="3417"/>
    <x v="3406"/>
    <x v="3520"/>
    <x v="3513"/>
    <x v="2022"/>
    <x v="0"/>
    <x v="848"/>
    <x v="49"/>
    <x v="5"/>
    <x v="232"/>
    <x v="4"/>
    <x v="1"/>
    <x v="3"/>
    <x v="1"/>
    <x v="1"/>
  </r>
  <r>
    <x v="3521"/>
    <x v="0"/>
    <x v="0"/>
    <x v="3"/>
    <x v="0"/>
    <x v="5"/>
    <x v="5"/>
    <x v="5"/>
    <x v="3472"/>
    <x v="3492"/>
    <x v="3490"/>
    <x v="3418"/>
    <x v="3407"/>
    <x v="3521"/>
    <x v="3514"/>
    <x v="2023"/>
    <x v="0"/>
    <x v="849"/>
    <x v="18"/>
    <x v="5"/>
    <x v="19"/>
    <x v="3"/>
    <x v="8"/>
    <x v="2"/>
    <x v="1"/>
    <x v="2"/>
  </r>
  <r>
    <x v="3522"/>
    <x v="0"/>
    <x v="0"/>
    <x v="1"/>
    <x v="0"/>
    <x v="0"/>
    <x v="0"/>
    <x v="0"/>
    <x v="3473"/>
    <x v="3493"/>
    <x v="3491"/>
    <x v="3419"/>
    <x v="3408"/>
    <x v="3522"/>
    <x v="3515"/>
    <x v="2024"/>
    <x v="0"/>
    <x v="850"/>
    <x v="93"/>
    <x v="8"/>
    <x v="467"/>
    <x v="5"/>
    <x v="4"/>
    <x v="7"/>
    <x v="0"/>
    <x v="0"/>
  </r>
  <r>
    <x v="3523"/>
    <x v="2"/>
    <x v="0"/>
    <x v="3"/>
    <x v="1"/>
    <x v="0"/>
    <x v="0"/>
    <x v="0"/>
    <x v="3474"/>
    <x v="3494"/>
    <x v="3492"/>
    <x v="3420"/>
    <x v="3409"/>
    <x v="3523"/>
    <x v="3516"/>
    <x v="2"/>
    <x v="0"/>
    <x v="1"/>
    <x v="1"/>
    <x v="5"/>
    <x v="119"/>
    <x v="2"/>
    <x v="4"/>
    <x v="0"/>
    <x v="0"/>
    <x v="1"/>
  </r>
  <r>
    <x v="3524"/>
    <x v="4"/>
    <x v="1"/>
    <x v="3"/>
    <x v="0"/>
    <x v="0"/>
    <x v="0"/>
    <x v="0"/>
    <x v="3475"/>
    <x v="3495"/>
    <x v="3493"/>
    <x v="3421"/>
    <x v="3410"/>
    <x v="3524"/>
    <x v="3517"/>
    <x v="2025"/>
    <x v="0"/>
    <x v="1"/>
    <x v="1"/>
    <x v="6"/>
    <x v="67"/>
    <x v="0"/>
    <x v="5"/>
    <x v="11"/>
    <x v="0"/>
    <x v="2"/>
  </r>
  <r>
    <x v="3525"/>
    <x v="2"/>
    <x v="0"/>
    <x v="3"/>
    <x v="1"/>
    <x v="6"/>
    <x v="6"/>
    <x v="6"/>
    <x v="3476"/>
    <x v="3496"/>
    <x v="3494"/>
    <x v="3422"/>
    <x v="767"/>
    <x v="3525"/>
    <x v="3518"/>
    <x v="2"/>
    <x v="0"/>
    <x v="1"/>
    <x v="1"/>
    <x v="5"/>
    <x v="61"/>
    <x v="5"/>
    <x v="3"/>
    <x v="9"/>
    <x v="2"/>
    <x v="2"/>
  </r>
  <r>
    <x v="3526"/>
    <x v="0"/>
    <x v="0"/>
    <x v="0"/>
    <x v="4"/>
    <x v="3"/>
    <x v="3"/>
    <x v="3"/>
    <x v="3477"/>
    <x v="3497"/>
    <x v="3495"/>
    <x v="3423"/>
    <x v="682"/>
    <x v="3526"/>
    <x v="3519"/>
    <x v="2"/>
    <x v="562"/>
    <x v="851"/>
    <x v="142"/>
    <x v="0"/>
    <x v="313"/>
    <x v="2"/>
    <x v="4"/>
    <x v="5"/>
    <x v="0"/>
    <x v="1"/>
  </r>
  <r>
    <x v="3527"/>
    <x v="0"/>
    <x v="0"/>
    <x v="3"/>
    <x v="0"/>
    <x v="5"/>
    <x v="5"/>
    <x v="5"/>
    <x v="3478"/>
    <x v="3498"/>
    <x v="3496"/>
    <x v="3424"/>
    <x v="743"/>
    <x v="3527"/>
    <x v="3520"/>
    <x v="2026"/>
    <x v="0"/>
    <x v="852"/>
    <x v="146"/>
    <x v="5"/>
    <x v="1"/>
    <x v="1"/>
    <x v="1"/>
    <x v="5"/>
    <x v="0"/>
    <x v="2"/>
  </r>
  <r>
    <x v="3528"/>
    <x v="1"/>
    <x v="0"/>
    <x v="3"/>
    <x v="0"/>
    <x v="6"/>
    <x v="6"/>
    <x v="6"/>
    <x v="2524"/>
    <x v="3499"/>
    <x v="3497"/>
    <x v="3425"/>
    <x v="3411"/>
    <x v="3528"/>
    <x v="3521"/>
    <x v="2027"/>
    <x v="0"/>
    <x v="1"/>
    <x v="1"/>
    <x v="6"/>
    <x v="482"/>
    <x v="4"/>
    <x v="2"/>
    <x v="4"/>
    <x v="1"/>
    <x v="2"/>
  </r>
  <r>
    <x v="3529"/>
    <x v="0"/>
    <x v="0"/>
    <x v="0"/>
    <x v="4"/>
    <x v="4"/>
    <x v="4"/>
    <x v="4"/>
    <x v="3479"/>
    <x v="3500"/>
    <x v="3498"/>
    <x v="3426"/>
    <x v="3412"/>
    <x v="3529"/>
    <x v="3522"/>
    <x v="2"/>
    <x v="563"/>
    <x v="853"/>
    <x v="88"/>
    <x v="0"/>
    <x v="263"/>
    <x v="4"/>
    <x v="1"/>
    <x v="3"/>
    <x v="1"/>
    <x v="1"/>
  </r>
  <r>
    <x v="3530"/>
    <x v="2"/>
    <x v="0"/>
    <x v="3"/>
    <x v="1"/>
    <x v="5"/>
    <x v="5"/>
    <x v="5"/>
    <x v="3480"/>
    <x v="3501"/>
    <x v="3499"/>
    <x v="3427"/>
    <x v="3413"/>
    <x v="3530"/>
    <x v="3523"/>
    <x v="2"/>
    <x v="0"/>
    <x v="1"/>
    <x v="1"/>
    <x v="5"/>
    <x v="239"/>
    <x v="6"/>
    <x v="1"/>
    <x v="6"/>
    <x v="2"/>
    <x v="1"/>
  </r>
  <r>
    <x v="3531"/>
    <x v="2"/>
    <x v="0"/>
    <x v="3"/>
    <x v="1"/>
    <x v="4"/>
    <x v="4"/>
    <x v="4"/>
    <x v="3481"/>
    <x v="3502"/>
    <x v="3500"/>
    <x v="3428"/>
    <x v="3414"/>
    <x v="3531"/>
    <x v="3524"/>
    <x v="2"/>
    <x v="0"/>
    <x v="1"/>
    <x v="1"/>
    <x v="5"/>
    <x v="29"/>
    <x v="5"/>
    <x v="6"/>
    <x v="8"/>
    <x v="1"/>
    <x v="1"/>
  </r>
  <r>
    <x v="3532"/>
    <x v="0"/>
    <x v="1"/>
    <x v="0"/>
    <x v="0"/>
    <x v="5"/>
    <x v="5"/>
    <x v="5"/>
    <x v="3482"/>
    <x v="3503"/>
    <x v="3501"/>
    <x v="3429"/>
    <x v="3415"/>
    <x v="3532"/>
    <x v="3525"/>
    <x v="2028"/>
    <x v="0"/>
    <x v="854"/>
    <x v="37"/>
    <x v="1"/>
    <x v="325"/>
    <x v="0"/>
    <x v="6"/>
    <x v="11"/>
    <x v="0"/>
    <x v="0"/>
  </r>
  <r>
    <x v="3533"/>
    <x v="3"/>
    <x v="0"/>
    <x v="1"/>
    <x v="0"/>
    <x v="5"/>
    <x v="5"/>
    <x v="5"/>
    <x v="3483"/>
    <x v="3504"/>
    <x v="3502"/>
    <x v="3430"/>
    <x v="3416"/>
    <x v="3533"/>
    <x v="3526"/>
    <x v="2029"/>
    <x v="0"/>
    <x v="1"/>
    <x v="1"/>
    <x v="8"/>
    <x v="235"/>
    <x v="4"/>
    <x v="1"/>
    <x v="1"/>
    <x v="0"/>
    <x v="1"/>
  </r>
  <r>
    <x v="3534"/>
    <x v="4"/>
    <x v="1"/>
    <x v="3"/>
    <x v="0"/>
    <x v="3"/>
    <x v="3"/>
    <x v="3"/>
    <x v="3484"/>
    <x v="3505"/>
    <x v="3503"/>
    <x v="3431"/>
    <x v="3417"/>
    <x v="3534"/>
    <x v="3527"/>
    <x v="2030"/>
    <x v="0"/>
    <x v="1"/>
    <x v="1"/>
    <x v="6"/>
    <x v="107"/>
    <x v="0"/>
    <x v="11"/>
    <x v="10"/>
    <x v="0"/>
    <x v="2"/>
  </r>
  <r>
    <x v="3535"/>
    <x v="2"/>
    <x v="0"/>
    <x v="3"/>
    <x v="0"/>
    <x v="6"/>
    <x v="6"/>
    <x v="6"/>
    <x v="3485"/>
    <x v="3506"/>
    <x v="3504"/>
    <x v="3432"/>
    <x v="3418"/>
    <x v="3535"/>
    <x v="3528"/>
    <x v="2031"/>
    <x v="0"/>
    <x v="1"/>
    <x v="1"/>
    <x v="6"/>
    <x v="324"/>
    <x v="5"/>
    <x v="7"/>
    <x v="7"/>
    <x v="0"/>
    <x v="2"/>
  </r>
  <r>
    <x v="3536"/>
    <x v="0"/>
    <x v="0"/>
    <x v="0"/>
    <x v="0"/>
    <x v="6"/>
    <x v="6"/>
    <x v="6"/>
    <x v="3486"/>
    <x v="3507"/>
    <x v="3505"/>
    <x v="3433"/>
    <x v="3419"/>
    <x v="3536"/>
    <x v="3529"/>
    <x v="2032"/>
    <x v="0"/>
    <x v="855"/>
    <x v="28"/>
    <x v="1"/>
    <x v="406"/>
    <x v="0"/>
    <x v="6"/>
    <x v="4"/>
    <x v="1"/>
    <x v="1"/>
  </r>
  <r>
    <x v="3537"/>
    <x v="4"/>
    <x v="0"/>
    <x v="3"/>
    <x v="0"/>
    <x v="0"/>
    <x v="0"/>
    <x v="0"/>
    <x v="3487"/>
    <x v="3508"/>
    <x v="3506"/>
    <x v="3434"/>
    <x v="3420"/>
    <x v="3537"/>
    <x v="3530"/>
    <x v="2033"/>
    <x v="0"/>
    <x v="1"/>
    <x v="1"/>
    <x v="6"/>
    <x v="1"/>
    <x v="1"/>
    <x v="1"/>
    <x v="4"/>
    <x v="1"/>
    <x v="1"/>
  </r>
  <r>
    <x v="3538"/>
    <x v="4"/>
    <x v="0"/>
    <x v="1"/>
    <x v="0"/>
    <x v="5"/>
    <x v="5"/>
    <x v="5"/>
    <x v="3488"/>
    <x v="3509"/>
    <x v="3507"/>
    <x v="3435"/>
    <x v="3421"/>
    <x v="3538"/>
    <x v="3531"/>
    <x v="2034"/>
    <x v="0"/>
    <x v="1"/>
    <x v="1"/>
    <x v="10"/>
    <x v="479"/>
    <x v="1"/>
    <x v="5"/>
    <x v="5"/>
    <x v="0"/>
    <x v="0"/>
  </r>
  <r>
    <x v="3539"/>
    <x v="0"/>
    <x v="1"/>
    <x v="1"/>
    <x v="0"/>
    <x v="0"/>
    <x v="0"/>
    <x v="0"/>
    <x v="3489"/>
    <x v="3510"/>
    <x v="3508"/>
    <x v="3436"/>
    <x v="3422"/>
    <x v="3539"/>
    <x v="3532"/>
    <x v="2035"/>
    <x v="0"/>
    <x v="856"/>
    <x v="32"/>
    <x v="8"/>
    <x v="62"/>
    <x v="2"/>
    <x v="1"/>
    <x v="7"/>
    <x v="0"/>
    <x v="0"/>
  </r>
  <r>
    <x v="3540"/>
    <x v="2"/>
    <x v="0"/>
    <x v="0"/>
    <x v="1"/>
    <x v="7"/>
    <x v="7"/>
    <x v="7"/>
    <x v="2726"/>
    <x v="3511"/>
    <x v="3509"/>
    <x v="3437"/>
    <x v="3423"/>
    <x v="3540"/>
    <x v="3533"/>
    <x v="2"/>
    <x v="0"/>
    <x v="1"/>
    <x v="1"/>
    <x v="0"/>
    <x v="447"/>
    <x v="2"/>
    <x v="5"/>
    <x v="2"/>
    <x v="1"/>
    <x v="0"/>
  </r>
  <r>
    <x v="3541"/>
    <x v="2"/>
    <x v="0"/>
    <x v="0"/>
    <x v="0"/>
    <x v="7"/>
    <x v="7"/>
    <x v="7"/>
    <x v="3490"/>
    <x v="3512"/>
    <x v="3510"/>
    <x v="3438"/>
    <x v="3424"/>
    <x v="3541"/>
    <x v="3534"/>
    <x v="2036"/>
    <x v="0"/>
    <x v="1"/>
    <x v="1"/>
    <x v="1"/>
    <x v="332"/>
    <x v="6"/>
    <x v="9"/>
    <x v="5"/>
    <x v="0"/>
    <x v="0"/>
  </r>
  <r>
    <x v="3542"/>
    <x v="1"/>
    <x v="1"/>
    <x v="3"/>
    <x v="0"/>
    <x v="1"/>
    <x v="1"/>
    <x v="1"/>
    <x v="3491"/>
    <x v="3513"/>
    <x v="3511"/>
    <x v="3439"/>
    <x v="3425"/>
    <x v="3542"/>
    <x v="3535"/>
    <x v="2037"/>
    <x v="0"/>
    <x v="1"/>
    <x v="1"/>
    <x v="6"/>
    <x v="115"/>
    <x v="3"/>
    <x v="6"/>
    <x v="2"/>
    <x v="1"/>
    <x v="2"/>
  </r>
  <r>
    <x v="3543"/>
    <x v="4"/>
    <x v="0"/>
    <x v="3"/>
    <x v="0"/>
    <x v="2"/>
    <x v="2"/>
    <x v="2"/>
    <x v="3492"/>
    <x v="3514"/>
    <x v="3512"/>
    <x v="3440"/>
    <x v="3426"/>
    <x v="3543"/>
    <x v="3536"/>
    <x v="2038"/>
    <x v="0"/>
    <x v="1"/>
    <x v="1"/>
    <x v="6"/>
    <x v="166"/>
    <x v="5"/>
    <x v="4"/>
    <x v="0"/>
    <x v="0"/>
    <x v="1"/>
  </r>
  <r>
    <x v="3544"/>
    <x v="1"/>
    <x v="0"/>
    <x v="0"/>
    <x v="4"/>
    <x v="3"/>
    <x v="3"/>
    <x v="3"/>
    <x v="3493"/>
    <x v="3515"/>
    <x v="3513"/>
    <x v="3441"/>
    <x v="3427"/>
    <x v="3544"/>
    <x v="3537"/>
    <x v="2"/>
    <x v="564"/>
    <x v="1"/>
    <x v="1"/>
    <x v="0"/>
    <x v="437"/>
    <x v="6"/>
    <x v="5"/>
    <x v="0"/>
    <x v="0"/>
    <x v="1"/>
  </r>
  <r>
    <x v="3545"/>
    <x v="0"/>
    <x v="0"/>
    <x v="3"/>
    <x v="0"/>
    <x v="3"/>
    <x v="3"/>
    <x v="3"/>
    <x v="3494"/>
    <x v="3516"/>
    <x v="3514"/>
    <x v="3442"/>
    <x v="3428"/>
    <x v="3545"/>
    <x v="3538"/>
    <x v="2039"/>
    <x v="0"/>
    <x v="857"/>
    <x v="19"/>
    <x v="5"/>
    <x v="118"/>
    <x v="5"/>
    <x v="2"/>
    <x v="7"/>
    <x v="0"/>
    <x v="2"/>
  </r>
  <r>
    <x v="3546"/>
    <x v="2"/>
    <x v="0"/>
    <x v="1"/>
    <x v="0"/>
    <x v="7"/>
    <x v="7"/>
    <x v="7"/>
    <x v="3495"/>
    <x v="3517"/>
    <x v="3515"/>
    <x v="3443"/>
    <x v="3429"/>
    <x v="3546"/>
    <x v="3539"/>
    <x v="2040"/>
    <x v="0"/>
    <x v="1"/>
    <x v="1"/>
    <x v="10"/>
    <x v="282"/>
    <x v="6"/>
    <x v="6"/>
    <x v="7"/>
    <x v="0"/>
    <x v="0"/>
  </r>
  <r>
    <x v="3547"/>
    <x v="2"/>
    <x v="0"/>
    <x v="3"/>
    <x v="1"/>
    <x v="3"/>
    <x v="3"/>
    <x v="3"/>
    <x v="3496"/>
    <x v="3518"/>
    <x v="3516"/>
    <x v="315"/>
    <x v="1351"/>
    <x v="3547"/>
    <x v="3540"/>
    <x v="2"/>
    <x v="0"/>
    <x v="1"/>
    <x v="1"/>
    <x v="5"/>
    <x v="429"/>
    <x v="6"/>
    <x v="0"/>
    <x v="5"/>
    <x v="0"/>
    <x v="1"/>
  </r>
  <r>
    <x v="3548"/>
    <x v="2"/>
    <x v="0"/>
    <x v="0"/>
    <x v="1"/>
    <x v="4"/>
    <x v="4"/>
    <x v="4"/>
    <x v="3497"/>
    <x v="3519"/>
    <x v="3517"/>
    <x v="3444"/>
    <x v="3430"/>
    <x v="3548"/>
    <x v="3541"/>
    <x v="2"/>
    <x v="0"/>
    <x v="1"/>
    <x v="1"/>
    <x v="0"/>
    <x v="105"/>
    <x v="0"/>
    <x v="0"/>
    <x v="5"/>
    <x v="0"/>
    <x v="1"/>
  </r>
  <r>
    <x v="3549"/>
    <x v="2"/>
    <x v="0"/>
    <x v="0"/>
    <x v="0"/>
    <x v="7"/>
    <x v="7"/>
    <x v="7"/>
    <x v="3498"/>
    <x v="3520"/>
    <x v="3518"/>
    <x v="3445"/>
    <x v="3431"/>
    <x v="3549"/>
    <x v="3542"/>
    <x v="2041"/>
    <x v="0"/>
    <x v="1"/>
    <x v="1"/>
    <x v="1"/>
    <x v="107"/>
    <x v="0"/>
    <x v="11"/>
    <x v="2"/>
    <x v="1"/>
    <x v="1"/>
  </r>
  <r>
    <x v="3550"/>
    <x v="2"/>
    <x v="0"/>
    <x v="0"/>
    <x v="0"/>
    <x v="0"/>
    <x v="0"/>
    <x v="0"/>
    <x v="3499"/>
    <x v="3521"/>
    <x v="3519"/>
    <x v="3446"/>
    <x v="3432"/>
    <x v="3550"/>
    <x v="3543"/>
    <x v="2042"/>
    <x v="0"/>
    <x v="1"/>
    <x v="1"/>
    <x v="1"/>
    <x v="9"/>
    <x v="2"/>
    <x v="5"/>
    <x v="2"/>
    <x v="1"/>
    <x v="1"/>
  </r>
  <r>
    <x v="3551"/>
    <x v="0"/>
    <x v="0"/>
    <x v="0"/>
    <x v="0"/>
    <x v="0"/>
    <x v="0"/>
    <x v="0"/>
    <x v="3500"/>
    <x v="3522"/>
    <x v="3520"/>
    <x v="3447"/>
    <x v="3433"/>
    <x v="3551"/>
    <x v="3544"/>
    <x v="2043"/>
    <x v="0"/>
    <x v="858"/>
    <x v="27"/>
    <x v="1"/>
    <x v="58"/>
    <x v="4"/>
    <x v="1"/>
    <x v="8"/>
    <x v="1"/>
    <x v="1"/>
  </r>
  <r>
    <x v="3552"/>
    <x v="3"/>
    <x v="1"/>
    <x v="1"/>
    <x v="0"/>
    <x v="0"/>
    <x v="0"/>
    <x v="0"/>
    <x v="3501"/>
    <x v="3523"/>
    <x v="3521"/>
    <x v="3448"/>
    <x v="3434"/>
    <x v="3552"/>
    <x v="3545"/>
    <x v="2044"/>
    <x v="0"/>
    <x v="1"/>
    <x v="1"/>
    <x v="8"/>
    <x v="104"/>
    <x v="1"/>
    <x v="0"/>
    <x v="7"/>
    <x v="0"/>
    <x v="0"/>
  </r>
  <r>
    <x v="3553"/>
    <x v="0"/>
    <x v="0"/>
    <x v="3"/>
    <x v="0"/>
    <x v="7"/>
    <x v="7"/>
    <x v="7"/>
    <x v="3502"/>
    <x v="3524"/>
    <x v="3522"/>
    <x v="3449"/>
    <x v="3435"/>
    <x v="3553"/>
    <x v="3546"/>
    <x v="2045"/>
    <x v="0"/>
    <x v="859"/>
    <x v="48"/>
    <x v="6"/>
    <x v="468"/>
    <x v="3"/>
    <x v="7"/>
    <x v="7"/>
    <x v="0"/>
    <x v="1"/>
  </r>
  <r>
    <x v="3554"/>
    <x v="2"/>
    <x v="0"/>
    <x v="1"/>
    <x v="0"/>
    <x v="7"/>
    <x v="7"/>
    <x v="7"/>
    <x v="3503"/>
    <x v="3525"/>
    <x v="3523"/>
    <x v="3450"/>
    <x v="3436"/>
    <x v="3554"/>
    <x v="3547"/>
    <x v="2046"/>
    <x v="0"/>
    <x v="1"/>
    <x v="1"/>
    <x v="10"/>
    <x v="117"/>
    <x v="3"/>
    <x v="1"/>
    <x v="1"/>
    <x v="0"/>
    <x v="0"/>
  </r>
  <r>
    <x v="3555"/>
    <x v="1"/>
    <x v="0"/>
    <x v="1"/>
    <x v="0"/>
    <x v="3"/>
    <x v="3"/>
    <x v="3"/>
    <x v="3504"/>
    <x v="3526"/>
    <x v="3524"/>
    <x v="3451"/>
    <x v="3437"/>
    <x v="3555"/>
    <x v="3548"/>
    <x v="2047"/>
    <x v="0"/>
    <x v="1"/>
    <x v="1"/>
    <x v="10"/>
    <x v="360"/>
    <x v="2"/>
    <x v="8"/>
    <x v="3"/>
    <x v="1"/>
    <x v="0"/>
  </r>
  <r>
    <x v="3556"/>
    <x v="0"/>
    <x v="0"/>
    <x v="3"/>
    <x v="4"/>
    <x v="3"/>
    <x v="3"/>
    <x v="3"/>
    <x v="3505"/>
    <x v="3527"/>
    <x v="3525"/>
    <x v="3452"/>
    <x v="3438"/>
    <x v="3556"/>
    <x v="3549"/>
    <x v="2"/>
    <x v="565"/>
    <x v="860"/>
    <x v="40"/>
    <x v="5"/>
    <x v="458"/>
    <x v="4"/>
    <x v="5"/>
    <x v="1"/>
    <x v="0"/>
    <x v="2"/>
  </r>
  <r>
    <x v="3557"/>
    <x v="4"/>
    <x v="0"/>
    <x v="3"/>
    <x v="0"/>
    <x v="7"/>
    <x v="7"/>
    <x v="7"/>
    <x v="3506"/>
    <x v="3528"/>
    <x v="3526"/>
    <x v="3453"/>
    <x v="3439"/>
    <x v="3557"/>
    <x v="3550"/>
    <x v="2048"/>
    <x v="0"/>
    <x v="1"/>
    <x v="1"/>
    <x v="6"/>
    <x v="233"/>
    <x v="6"/>
    <x v="9"/>
    <x v="2"/>
    <x v="1"/>
    <x v="2"/>
  </r>
  <r>
    <x v="3558"/>
    <x v="1"/>
    <x v="0"/>
    <x v="3"/>
    <x v="3"/>
    <x v="7"/>
    <x v="7"/>
    <x v="7"/>
    <x v="2204"/>
    <x v="3529"/>
    <x v="3527"/>
    <x v="3454"/>
    <x v="3440"/>
    <x v="3558"/>
    <x v="3551"/>
    <x v="2"/>
    <x v="0"/>
    <x v="1"/>
    <x v="1"/>
    <x v="5"/>
    <x v="233"/>
    <x v="6"/>
    <x v="9"/>
    <x v="2"/>
    <x v="1"/>
    <x v="1"/>
  </r>
  <r>
    <x v="3559"/>
    <x v="4"/>
    <x v="0"/>
    <x v="0"/>
    <x v="0"/>
    <x v="1"/>
    <x v="1"/>
    <x v="1"/>
    <x v="3507"/>
    <x v="3530"/>
    <x v="3528"/>
    <x v="3455"/>
    <x v="3441"/>
    <x v="3559"/>
    <x v="3552"/>
    <x v="2049"/>
    <x v="0"/>
    <x v="1"/>
    <x v="1"/>
    <x v="1"/>
    <x v="454"/>
    <x v="5"/>
    <x v="9"/>
    <x v="8"/>
    <x v="1"/>
    <x v="0"/>
  </r>
  <r>
    <x v="3560"/>
    <x v="1"/>
    <x v="0"/>
    <x v="1"/>
    <x v="0"/>
    <x v="7"/>
    <x v="7"/>
    <x v="7"/>
    <x v="3508"/>
    <x v="3531"/>
    <x v="3529"/>
    <x v="3456"/>
    <x v="3442"/>
    <x v="3560"/>
    <x v="3553"/>
    <x v="2050"/>
    <x v="0"/>
    <x v="1"/>
    <x v="1"/>
    <x v="10"/>
    <x v="48"/>
    <x v="2"/>
    <x v="8"/>
    <x v="1"/>
    <x v="0"/>
    <x v="1"/>
  </r>
  <r>
    <x v="3561"/>
    <x v="0"/>
    <x v="0"/>
    <x v="3"/>
    <x v="0"/>
    <x v="3"/>
    <x v="3"/>
    <x v="3"/>
    <x v="840"/>
    <x v="3532"/>
    <x v="3530"/>
    <x v="3457"/>
    <x v="3443"/>
    <x v="3561"/>
    <x v="3554"/>
    <x v="2051"/>
    <x v="0"/>
    <x v="861"/>
    <x v="80"/>
    <x v="5"/>
    <x v="384"/>
    <x v="1"/>
    <x v="5"/>
    <x v="5"/>
    <x v="0"/>
    <x v="2"/>
  </r>
  <r>
    <x v="3562"/>
    <x v="4"/>
    <x v="0"/>
    <x v="0"/>
    <x v="0"/>
    <x v="1"/>
    <x v="1"/>
    <x v="1"/>
    <x v="3509"/>
    <x v="3533"/>
    <x v="3531"/>
    <x v="3458"/>
    <x v="3444"/>
    <x v="3562"/>
    <x v="3555"/>
    <x v="2052"/>
    <x v="0"/>
    <x v="1"/>
    <x v="1"/>
    <x v="1"/>
    <x v="381"/>
    <x v="6"/>
    <x v="0"/>
    <x v="3"/>
    <x v="1"/>
    <x v="1"/>
  </r>
  <r>
    <x v="3563"/>
    <x v="1"/>
    <x v="0"/>
    <x v="3"/>
    <x v="3"/>
    <x v="5"/>
    <x v="5"/>
    <x v="5"/>
    <x v="3510"/>
    <x v="3534"/>
    <x v="3532"/>
    <x v="3459"/>
    <x v="3445"/>
    <x v="3563"/>
    <x v="3556"/>
    <x v="2"/>
    <x v="0"/>
    <x v="1"/>
    <x v="1"/>
    <x v="5"/>
    <x v="206"/>
    <x v="6"/>
    <x v="9"/>
    <x v="7"/>
    <x v="0"/>
    <x v="1"/>
  </r>
  <r>
    <x v="3564"/>
    <x v="1"/>
    <x v="0"/>
    <x v="3"/>
    <x v="3"/>
    <x v="4"/>
    <x v="4"/>
    <x v="4"/>
    <x v="3511"/>
    <x v="3535"/>
    <x v="3533"/>
    <x v="3460"/>
    <x v="3446"/>
    <x v="3564"/>
    <x v="3557"/>
    <x v="2"/>
    <x v="0"/>
    <x v="1"/>
    <x v="1"/>
    <x v="5"/>
    <x v="347"/>
    <x v="0"/>
    <x v="0"/>
    <x v="2"/>
    <x v="1"/>
    <x v="1"/>
  </r>
  <r>
    <x v="3565"/>
    <x v="0"/>
    <x v="0"/>
    <x v="0"/>
    <x v="0"/>
    <x v="2"/>
    <x v="2"/>
    <x v="2"/>
    <x v="3512"/>
    <x v="3536"/>
    <x v="3534"/>
    <x v="3461"/>
    <x v="3447"/>
    <x v="3565"/>
    <x v="3558"/>
    <x v="2053"/>
    <x v="0"/>
    <x v="862"/>
    <x v="118"/>
    <x v="1"/>
    <x v="442"/>
    <x v="2"/>
    <x v="5"/>
    <x v="2"/>
    <x v="1"/>
    <x v="1"/>
  </r>
  <r>
    <x v="3566"/>
    <x v="1"/>
    <x v="0"/>
    <x v="4"/>
    <x v="4"/>
    <x v="6"/>
    <x v="6"/>
    <x v="6"/>
    <x v="3513"/>
    <x v="3537"/>
    <x v="3535"/>
    <x v="3462"/>
    <x v="3448"/>
    <x v="3566"/>
    <x v="3559"/>
    <x v="2"/>
    <x v="566"/>
    <x v="1"/>
    <x v="1"/>
    <x v="7"/>
    <x v="215"/>
    <x v="2"/>
    <x v="2"/>
    <x v="5"/>
    <x v="0"/>
    <x v="1"/>
  </r>
  <r>
    <x v="3567"/>
    <x v="0"/>
    <x v="0"/>
    <x v="3"/>
    <x v="0"/>
    <x v="7"/>
    <x v="7"/>
    <x v="7"/>
    <x v="3514"/>
    <x v="3538"/>
    <x v="3536"/>
    <x v="3463"/>
    <x v="1910"/>
    <x v="3567"/>
    <x v="3560"/>
    <x v="2054"/>
    <x v="0"/>
    <x v="863"/>
    <x v="58"/>
    <x v="5"/>
    <x v="123"/>
    <x v="2"/>
    <x v="5"/>
    <x v="11"/>
    <x v="0"/>
    <x v="2"/>
  </r>
  <r>
    <x v="3568"/>
    <x v="1"/>
    <x v="1"/>
    <x v="3"/>
    <x v="3"/>
    <x v="7"/>
    <x v="7"/>
    <x v="7"/>
    <x v="3515"/>
    <x v="3539"/>
    <x v="3537"/>
    <x v="3464"/>
    <x v="465"/>
    <x v="3568"/>
    <x v="3561"/>
    <x v="2"/>
    <x v="0"/>
    <x v="1"/>
    <x v="1"/>
    <x v="5"/>
    <x v="18"/>
    <x v="3"/>
    <x v="7"/>
    <x v="7"/>
    <x v="0"/>
    <x v="1"/>
  </r>
  <r>
    <x v="3569"/>
    <x v="2"/>
    <x v="0"/>
    <x v="3"/>
    <x v="1"/>
    <x v="4"/>
    <x v="4"/>
    <x v="4"/>
    <x v="3516"/>
    <x v="3540"/>
    <x v="3538"/>
    <x v="3465"/>
    <x v="3449"/>
    <x v="3569"/>
    <x v="3562"/>
    <x v="2"/>
    <x v="0"/>
    <x v="1"/>
    <x v="1"/>
    <x v="5"/>
    <x v="100"/>
    <x v="1"/>
    <x v="1"/>
    <x v="0"/>
    <x v="0"/>
    <x v="2"/>
  </r>
  <r>
    <x v="3570"/>
    <x v="4"/>
    <x v="0"/>
    <x v="4"/>
    <x v="4"/>
    <x v="2"/>
    <x v="2"/>
    <x v="2"/>
    <x v="3517"/>
    <x v="3541"/>
    <x v="3539"/>
    <x v="1924"/>
    <x v="3450"/>
    <x v="3570"/>
    <x v="3563"/>
    <x v="2"/>
    <x v="567"/>
    <x v="1"/>
    <x v="1"/>
    <x v="9"/>
    <x v="7"/>
    <x v="4"/>
    <x v="0"/>
    <x v="5"/>
    <x v="0"/>
    <x v="1"/>
  </r>
  <r>
    <x v="3571"/>
    <x v="0"/>
    <x v="1"/>
    <x v="1"/>
    <x v="0"/>
    <x v="3"/>
    <x v="3"/>
    <x v="3"/>
    <x v="3518"/>
    <x v="3542"/>
    <x v="3540"/>
    <x v="3466"/>
    <x v="3451"/>
    <x v="3571"/>
    <x v="3564"/>
    <x v="2055"/>
    <x v="0"/>
    <x v="864"/>
    <x v="40"/>
    <x v="8"/>
    <x v="168"/>
    <x v="0"/>
    <x v="1"/>
    <x v="10"/>
    <x v="0"/>
    <x v="0"/>
  </r>
  <r>
    <x v="3572"/>
    <x v="0"/>
    <x v="0"/>
    <x v="3"/>
    <x v="0"/>
    <x v="4"/>
    <x v="4"/>
    <x v="4"/>
    <x v="3519"/>
    <x v="3543"/>
    <x v="3541"/>
    <x v="3467"/>
    <x v="347"/>
    <x v="3572"/>
    <x v="3565"/>
    <x v="2056"/>
    <x v="0"/>
    <x v="865"/>
    <x v="114"/>
    <x v="5"/>
    <x v="58"/>
    <x v="4"/>
    <x v="1"/>
    <x v="5"/>
    <x v="0"/>
    <x v="2"/>
  </r>
  <r>
    <x v="3573"/>
    <x v="3"/>
    <x v="1"/>
    <x v="1"/>
    <x v="0"/>
    <x v="4"/>
    <x v="4"/>
    <x v="4"/>
    <x v="3520"/>
    <x v="3544"/>
    <x v="3542"/>
    <x v="3468"/>
    <x v="3452"/>
    <x v="3573"/>
    <x v="3566"/>
    <x v="2057"/>
    <x v="0"/>
    <x v="1"/>
    <x v="1"/>
    <x v="8"/>
    <x v="308"/>
    <x v="4"/>
    <x v="8"/>
    <x v="11"/>
    <x v="0"/>
    <x v="1"/>
  </r>
  <r>
    <x v="3574"/>
    <x v="1"/>
    <x v="1"/>
    <x v="3"/>
    <x v="3"/>
    <x v="3"/>
    <x v="3"/>
    <x v="3"/>
    <x v="3521"/>
    <x v="3545"/>
    <x v="3543"/>
    <x v="3469"/>
    <x v="3453"/>
    <x v="3574"/>
    <x v="3567"/>
    <x v="2"/>
    <x v="0"/>
    <x v="1"/>
    <x v="1"/>
    <x v="5"/>
    <x v="156"/>
    <x v="2"/>
    <x v="5"/>
    <x v="7"/>
    <x v="0"/>
    <x v="2"/>
  </r>
  <r>
    <x v="3575"/>
    <x v="4"/>
    <x v="0"/>
    <x v="1"/>
    <x v="0"/>
    <x v="5"/>
    <x v="5"/>
    <x v="5"/>
    <x v="3522"/>
    <x v="3546"/>
    <x v="3544"/>
    <x v="3470"/>
    <x v="3454"/>
    <x v="3575"/>
    <x v="3568"/>
    <x v="2058"/>
    <x v="0"/>
    <x v="1"/>
    <x v="1"/>
    <x v="10"/>
    <x v="35"/>
    <x v="6"/>
    <x v="8"/>
    <x v="10"/>
    <x v="0"/>
    <x v="0"/>
  </r>
  <r>
    <x v="3576"/>
    <x v="4"/>
    <x v="0"/>
    <x v="0"/>
    <x v="0"/>
    <x v="3"/>
    <x v="3"/>
    <x v="3"/>
    <x v="3523"/>
    <x v="3547"/>
    <x v="3545"/>
    <x v="3471"/>
    <x v="3455"/>
    <x v="3576"/>
    <x v="3569"/>
    <x v="2059"/>
    <x v="0"/>
    <x v="1"/>
    <x v="1"/>
    <x v="1"/>
    <x v="371"/>
    <x v="4"/>
    <x v="5"/>
    <x v="0"/>
    <x v="0"/>
    <x v="1"/>
  </r>
  <r>
    <x v="3577"/>
    <x v="0"/>
    <x v="1"/>
    <x v="1"/>
    <x v="0"/>
    <x v="5"/>
    <x v="5"/>
    <x v="5"/>
    <x v="3524"/>
    <x v="3548"/>
    <x v="3546"/>
    <x v="3472"/>
    <x v="3456"/>
    <x v="3577"/>
    <x v="3570"/>
    <x v="2060"/>
    <x v="0"/>
    <x v="866"/>
    <x v="138"/>
    <x v="10"/>
    <x v="364"/>
    <x v="5"/>
    <x v="0"/>
    <x v="6"/>
    <x v="2"/>
    <x v="0"/>
  </r>
  <r>
    <x v="3578"/>
    <x v="1"/>
    <x v="1"/>
    <x v="3"/>
    <x v="3"/>
    <x v="5"/>
    <x v="5"/>
    <x v="5"/>
    <x v="3525"/>
    <x v="3549"/>
    <x v="3547"/>
    <x v="3473"/>
    <x v="3457"/>
    <x v="3578"/>
    <x v="3571"/>
    <x v="2"/>
    <x v="0"/>
    <x v="1"/>
    <x v="1"/>
    <x v="5"/>
    <x v="148"/>
    <x v="3"/>
    <x v="3"/>
    <x v="6"/>
    <x v="2"/>
    <x v="2"/>
  </r>
  <r>
    <x v="3579"/>
    <x v="2"/>
    <x v="0"/>
    <x v="0"/>
    <x v="0"/>
    <x v="3"/>
    <x v="3"/>
    <x v="3"/>
    <x v="3526"/>
    <x v="3550"/>
    <x v="3548"/>
    <x v="3474"/>
    <x v="3458"/>
    <x v="3579"/>
    <x v="3572"/>
    <x v="2061"/>
    <x v="0"/>
    <x v="1"/>
    <x v="1"/>
    <x v="1"/>
    <x v="137"/>
    <x v="1"/>
    <x v="0"/>
    <x v="5"/>
    <x v="0"/>
    <x v="1"/>
  </r>
  <r>
    <x v="3580"/>
    <x v="1"/>
    <x v="1"/>
    <x v="0"/>
    <x v="0"/>
    <x v="7"/>
    <x v="7"/>
    <x v="7"/>
    <x v="3527"/>
    <x v="3551"/>
    <x v="3549"/>
    <x v="3475"/>
    <x v="3459"/>
    <x v="3580"/>
    <x v="3573"/>
    <x v="2062"/>
    <x v="0"/>
    <x v="1"/>
    <x v="1"/>
    <x v="1"/>
    <x v="101"/>
    <x v="6"/>
    <x v="6"/>
    <x v="0"/>
    <x v="0"/>
    <x v="1"/>
  </r>
  <r>
    <x v="3581"/>
    <x v="4"/>
    <x v="1"/>
    <x v="3"/>
    <x v="0"/>
    <x v="5"/>
    <x v="5"/>
    <x v="5"/>
    <x v="3528"/>
    <x v="3552"/>
    <x v="3550"/>
    <x v="3476"/>
    <x v="3460"/>
    <x v="3581"/>
    <x v="3574"/>
    <x v="2063"/>
    <x v="0"/>
    <x v="1"/>
    <x v="1"/>
    <x v="6"/>
    <x v="316"/>
    <x v="3"/>
    <x v="1"/>
    <x v="0"/>
    <x v="0"/>
    <x v="2"/>
  </r>
  <r>
    <x v="3582"/>
    <x v="1"/>
    <x v="0"/>
    <x v="0"/>
    <x v="0"/>
    <x v="0"/>
    <x v="0"/>
    <x v="0"/>
    <x v="3529"/>
    <x v="3553"/>
    <x v="3551"/>
    <x v="3477"/>
    <x v="3461"/>
    <x v="3582"/>
    <x v="3575"/>
    <x v="2064"/>
    <x v="0"/>
    <x v="1"/>
    <x v="1"/>
    <x v="1"/>
    <x v="355"/>
    <x v="6"/>
    <x v="2"/>
    <x v="7"/>
    <x v="0"/>
    <x v="1"/>
  </r>
  <r>
    <x v="3583"/>
    <x v="0"/>
    <x v="0"/>
    <x v="3"/>
    <x v="0"/>
    <x v="1"/>
    <x v="1"/>
    <x v="1"/>
    <x v="3530"/>
    <x v="3554"/>
    <x v="3552"/>
    <x v="3478"/>
    <x v="3462"/>
    <x v="3583"/>
    <x v="3576"/>
    <x v="2065"/>
    <x v="0"/>
    <x v="867"/>
    <x v="40"/>
    <x v="5"/>
    <x v="405"/>
    <x v="2"/>
    <x v="7"/>
    <x v="3"/>
    <x v="1"/>
    <x v="2"/>
  </r>
  <r>
    <x v="3584"/>
    <x v="2"/>
    <x v="0"/>
    <x v="0"/>
    <x v="0"/>
    <x v="5"/>
    <x v="5"/>
    <x v="5"/>
    <x v="3531"/>
    <x v="3555"/>
    <x v="3553"/>
    <x v="3479"/>
    <x v="3463"/>
    <x v="3584"/>
    <x v="3577"/>
    <x v="2066"/>
    <x v="0"/>
    <x v="1"/>
    <x v="1"/>
    <x v="1"/>
    <x v="325"/>
    <x v="0"/>
    <x v="6"/>
    <x v="11"/>
    <x v="0"/>
    <x v="1"/>
  </r>
  <r>
    <x v="3585"/>
    <x v="1"/>
    <x v="0"/>
    <x v="1"/>
    <x v="0"/>
    <x v="3"/>
    <x v="3"/>
    <x v="3"/>
    <x v="3532"/>
    <x v="3556"/>
    <x v="3554"/>
    <x v="3480"/>
    <x v="3464"/>
    <x v="3585"/>
    <x v="3578"/>
    <x v="2067"/>
    <x v="0"/>
    <x v="1"/>
    <x v="1"/>
    <x v="10"/>
    <x v="395"/>
    <x v="2"/>
    <x v="11"/>
    <x v="3"/>
    <x v="1"/>
    <x v="0"/>
  </r>
  <r>
    <x v="3586"/>
    <x v="4"/>
    <x v="0"/>
    <x v="3"/>
    <x v="0"/>
    <x v="0"/>
    <x v="0"/>
    <x v="0"/>
    <x v="3533"/>
    <x v="3557"/>
    <x v="3555"/>
    <x v="3481"/>
    <x v="1004"/>
    <x v="3586"/>
    <x v="3579"/>
    <x v="2068"/>
    <x v="0"/>
    <x v="1"/>
    <x v="1"/>
    <x v="6"/>
    <x v="46"/>
    <x v="0"/>
    <x v="1"/>
    <x v="3"/>
    <x v="1"/>
    <x v="1"/>
  </r>
  <r>
    <x v="3587"/>
    <x v="1"/>
    <x v="0"/>
    <x v="3"/>
    <x v="3"/>
    <x v="6"/>
    <x v="6"/>
    <x v="6"/>
    <x v="3534"/>
    <x v="3558"/>
    <x v="3556"/>
    <x v="3482"/>
    <x v="3465"/>
    <x v="3587"/>
    <x v="3580"/>
    <x v="2"/>
    <x v="0"/>
    <x v="1"/>
    <x v="1"/>
    <x v="5"/>
    <x v="14"/>
    <x v="0"/>
    <x v="6"/>
    <x v="9"/>
    <x v="2"/>
    <x v="2"/>
  </r>
  <r>
    <x v="3588"/>
    <x v="2"/>
    <x v="0"/>
    <x v="3"/>
    <x v="0"/>
    <x v="5"/>
    <x v="5"/>
    <x v="5"/>
    <x v="3535"/>
    <x v="3559"/>
    <x v="3557"/>
    <x v="3483"/>
    <x v="3466"/>
    <x v="3588"/>
    <x v="3581"/>
    <x v="2069"/>
    <x v="0"/>
    <x v="1"/>
    <x v="1"/>
    <x v="6"/>
    <x v="172"/>
    <x v="0"/>
    <x v="9"/>
    <x v="3"/>
    <x v="1"/>
    <x v="2"/>
  </r>
  <r>
    <x v="3589"/>
    <x v="1"/>
    <x v="0"/>
    <x v="3"/>
    <x v="3"/>
    <x v="3"/>
    <x v="3"/>
    <x v="3"/>
    <x v="3536"/>
    <x v="3560"/>
    <x v="3558"/>
    <x v="3484"/>
    <x v="3467"/>
    <x v="3589"/>
    <x v="3582"/>
    <x v="2"/>
    <x v="0"/>
    <x v="1"/>
    <x v="1"/>
    <x v="5"/>
    <x v="109"/>
    <x v="3"/>
    <x v="5"/>
    <x v="1"/>
    <x v="0"/>
    <x v="2"/>
  </r>
  <r>
    <x v="3590"/>
    <x v="2"/>
    <x v="0"/>
    <x v="0"/>
    <x v="1"/>
    <x v="2"/>
    <x v="2"/>
    <x v="2"/>
    <x v="3537"/>
    <x v="3561"/>
    <x v="3559"/>
    <x v="3485"/>
    <x v="3468"/>
    <x v="3590"/>
    <x v="3583"/>
    <x v="2"/>
    <x v="0"/>
    <x v="1"/>
    <x v="1"/>
    <x v="0"/>
    <x v="431"/>
    <x v="5"/>
    <x v="1"/>
    <x v="0"/>
    <x v="0"/>
    <x v="0"/>
  </r>
  <r>
    <x v="3591"/>
    <x v="4"/>
    <x v="0"/>
    <x v="4"/>
    <x v="4"/>
    <x v="0"/>
    <x v="0"/>
    <x v="0"/>
    <x v="3538"/>
    <x v="3562"/>
    <x v="3560"/>
    <x v="3486"/>
    <x v="3469"/>
    <x v="3591"/>
    <x v="3584"/>
    <x v="2"/>
    <x v="568"/>
    <x v="1"/>
    <x v="1"/>
    <x v="9"/>
    <x v="456"/>
    <x v="6"/>
    <x v="5"/>
    <x v="4"/>
    <x v="1"/>
    <x v="1"/>
  </r>
  <r>
    <x v="3592"/>
    <x v="4"/>
    <x v="0"/>
    <x v="0"/>
    <x v="0"/>
    <x v="4"/>
    <x v="4"/>
    <x v="4"/>
    <x v="3539"/>
    <x v="3563"/>
    <x v="3561"/>
    <x v="3487"/>
    <x v="3470"/>
    <x v="3592"/>
    <x v="3585"/>
    <x v="2070"/>
    <x v="0"/>
    <x v="1"/>
    <x v="1"/>
    <x v="1"/>
    <x v="462"/>
    <x v="5"/>
    <x v="5"/>
    <x v="1"/>
    <x v="0"/>
    <x v="1"/>
  </r>
  <r>
    <x v="3593"/>
    <x v="1"/>
    <x v="0"/>
    <x v="3"/>
    <x v="4"/>
    <x v="3"/>
    <x v="3"/>
    <x v="3"/>
    <x v="3540"/>
    <x v="3564"/>
    <x v="3562"/>
    <x v="3488"/>
    <x v="3471"/>
    <x v="3593"/>
    <x v="3586"/>
    <x v="2"/>
    <x v="569"/>
    <x v="1"/>
    <x v="1"/>
    <x v="5"/>
    <x v="224"/>
    <x v="5"/>
    <x v="3"/>
    <x v="6"/>
    <x v="2"/>
    <x v="1"/>
  </r>
  <r>
    <x v="3594"/>
    <x v="1"/>
    <x v="0"/>
    <x v="3"/>
    <x v="3"/>
    <x v="1"/>
    <x v="1"/>
    <x v="1"/>
    <x v="3541"/>
    <x v="3565"/>
    <x v="3563"/>
    <x v="3489"/>
    <x v="3472"/>
    <x v="3594"/>
    <x v="3587"/>
    <x v="2"/>
    <x v="0"/>
    <x v="1"/>
    <x v="1"/>
    <x v="5"/>
    <x v="170"/>
    <x v="4"/>
    <x v="1"/>
    <x v="8"/>
    <x v="1"/>
    <x v="1"/>
  </r>
  <r>
    <x v="3595"/>
    <x v="4"/>
    <x v="0"/>
    <x v="3"/>
    <x v="0"/>
    <x v="6"/>
    <x v="6"/>
    <x v="6"/>
    <x v="3542"/>
    <x v="3566"/>
    <x v="3564"/>
    <x v="3490"/>
    <x v="3473"/>
    <x v="3595"/>
    <x v="3588"/>
    <x v="2071"/>
    <x v="0"/>
    <x v="1"/>
    <x v="1"/>
    <x v="6"/>
    <x v="94"/>
    <x v="4"/>
    <x v="10"/>
    <x v="4"/>
    <x v="1"/>
    <x v="1"/>
  </r>
  <r>
    <x v="3596"/>
    <x v="1"/>
    <x v="0"/>
    <x v="3"/>
    <x v="3"/>
    <x v="2"/>
    <x v="2"/>
    <x v="2"/>
    <x v="3543"/>
    <x v="3567"/>
    <x v="3565"/>
    <x v="965"/>
    <x v="3474"/>
    <x v="3596"/>
    <x v="461"/>
    <x v="2"/>
    <x v="0"/>
    <x v="1"/>
    <x v="1"/>
    <x v="5"/>
    <x v="337"/>
    <x v="3"/>
    <x v="5"/>
    <x v="5"/>
    <x v="0"/>
    <x v="1"/>
  </r>
  <r>
    <x v="3597"/>
    <x v="2"/>
    <x v="0"/>
    <x v="3"/>
    <x v="1"/>
    <x v="4"/>
    <x v="4"/>
    <x v="4"/>
    <x v="3544"/>
    <x v="3568"/>
    <x v="3566"/>
    <x v="3491"/>
    <x v="3475"/>
    <x v="3597"/>
    <x v="3589"/>
    <x v="2"/>
    <x v="0"/>
    <x v="1"/>
    <x v="1"/>
    <x v="5"/>
    <x v="391"/>
    <x v="0"/>
    <x v="0"/>
    <x v="7"/>
    <x v="0"/>
    <x v="1"/>
  </r>
  <r>
    <x v="3598"/>
    <x v="4"/>
    <x v="0"/>
    <x v="0"/>
    <x v="4"/>
    <x v="0"/>
    <x v="0"/>
    <x v="0"/>
    <x v="3545"/>
    <x v="3569"/>
    <x v="3567"/>
    <x v="3492"/>
    <x v="3476"/>
    <x v="3598"/>
    <x v="3590"/>
    <x v="2"/>
    <x v="570"/>
    <x v="1"/>
    <x v="1"/>
    <x v="1"/>
    <x v="428"/>
    <x v="4"/>
    <x v="5"/>
    <x v="5"/>
    <x v="0"/>
    <x v="1"/>
  </r>
  <r>
    <x v="3599"/>
    <x v="0"/>
    <x v="0"/>
    <x v="0"/>
    <x v="0"/>
    <x v="6"/>
    <x v="6"/>
    <x v="6"/>
    <x v="3546"/>
    <x v="3570"/>
    <x v="3568"/>
    <x v="3493"/>
    <x v="3477"/>
    <x v="3599"/>
    <x v="3591"/>
    <x v="2072"/>
    <x v="0"/>
    <x v="868"/>
    <x v="129"/>
    <x v="1"/>
    <x v="411"/>
    <x v="2"/>
    <x v="0"/>
    <x v="0"/>
    <x v="0"/>
    <x v="1"/>
  </r>
  <r>
    <x v="3600"/>
    <x v="0"/>
    <x v="0"/>
    <x v="0"/>
    <x v="0"/>
    <x v="1"/>
    <x v="1"/>
    <x v="1"/>
    <x v="3547"/>
    <x v="3571"/>
    <x v="3569"/>
    <x v="3494"/>
    <x v="3478"/>
    <x v="3600"/>
    <x v="3592"/>
    <x v="2073"/>
    <x v="0"/>
    <x v="869"/>
    <x v="35"/>
    <x v="1"/>
    <x v="445"/>
    <x v="6"/>
    <x v="2"/>
    <x v="4"/>
    <x v="1"/>
    <x v="0"/>
  </r>
  <r>
    <x v="3601"/>
    <x v="4"/>
    <x v="0"/>
    <x v="0"/>
    <x v="4"/>
    <x v="5"/>
    <x v="5"/>
    <x v="5"/>
    <x v="3548"/>
    <x v="3572"/>
    <x v="3570"/>
    <x v="3495"/>
    <x v="3479"/>
    <x v="3601"/>
    <x v="3593"/>
    <x v="2"/>
    <x v="571"/>
    <x v="1"/>
    <x v="1"/>
    <x v="1"/>
    <x v="49"/>
    <x v="3"/>
    <x v="6"/>
    <x v="0"/>
    <x v="0"/>
    <x v="0"/>
  </r>
  <r>
    <x v="3602"/>
    <x v="4"/>
    <x v="0"/>
    <x v="3"/>
    <x v="0"/>
    <x v="6"/>
    <x v="6"/>
    <x v="6"/>
    <x v="3549"/>
    <x v="3573"/>
    <x v="3571"/>
    <x v="3496"/>
    <x v="3480"/>
    <x v="3602"/>
    <x v="3594"/>
    <x v="2074"/>
    <x v="0"/>
    <x v="1"/>
    <x v="1"/>
    <x v="6"/>
    <x v="10"/>
    <x v="3"/>
    <x v="7"/>
    <x v="3"/>
    <x v="1"/>
    <x v="1"/>
  </r>
  <r>
    <x v="3603"/>
    <x v="0"/>
    <x v="1"/>
    <x v="0"/>
    <x v="0"/>
    <x v="0"/>
    <x v="0"/>
    <x v="0"/>
    <x v="3550"/>
    <x v="3574"/>
    <x v="3572"/>
    <x v="3497"/>
    <x v="3481"/>
    <x v="3603"/>
    <x v="3595"/>
    <x v="2075"/>
    <x v="0"/>
    <x v="870"/>
    <x v="31"/>
    <x v="1"/>
    <x v="205"/>
    <x v="3"/>
    <x v="1"/>
    <x v="3"/>
    <x v="1"/>
    <x v="1"/>
  </r>
  <r>
    <x v="3604"/>
    <x v="0"/>
    <x v="0"/>
    <x v="1"/>
    <x v="0"/>
    <x v="5"/>
    <x v="5"/>
    <x v="5"/>
    <x v="3551"/>
    <x v="3575"/>
    <x v="3573"/>
    <x v="3498"/>
    <x v="3482"/>
    <x v="3604"/>
    <x v="3596"/>
    <x v="2076"/>
    <x v="0"/>
    <x v="871"/>
    <x v="135"/>
    <x v="8"/>
    <x v="114"/>
    <x v="5"/>
    <x v="1"/>
    <x v="0"/>
    <x v="0"/>
    <x v="0"/>
  </r>
  <r>
    <x v="3605"/>
    <x v="2"/>
    <x v="0"/>
    <x v="3"/>
    <x v="1"/>
    <x v="2"/>
    <x v="2"/>
    <x v="2"/>
    <x v="3552"/>
    <x v="3576"/>
    <x v="3574"/>
    <x v="3499"/>
    <x v="3483"/>
    <x v="3605"/>
    <x v="3597"/>
    <x v="2"/>
    <x v="0"/>
    <x v="1"/>
    <x v="1"/>
    <x v="5"/>
    <x v="469"/>
    <x v="6"/>
    <x v="5"/>
    <x v="5"/>
    <x v="0"/>
    <x v="1"/>
  </r>
  <r>
    <x v="3606"/>
    <x v="1"/>
    <x v="0"/>
    <x v="0"/>
    <x v="0"/>
    <x v="4"/>
    <x v="4"/>
    <x v="4"/>
    <x v="3553"/>
    <x v="3577"/>
    <x v="3575"/>
    <x v="3500"/>
    <x v="3484"/>
    <x v="3606"/>
    <x v="3598"/>
    <x v="2077"/>
    <x v="0"/>
    <x v="1"/>
    <x v="1"/>
    <x v="1"/>
    <x v="272"/>
    <x v="0"/>
    <x v="0"/>
    <x v="1"/>
    <x v="0"/>
    <x v="1"/>
  </r>
  <r>
    <x v="3607"/>
    <x v="0"/>
    <x v="0"/>
    <x v="0"/>
    <x v="4"/>
    <x v="2"/>
    <x v="2"/>
    <x v="2"/>
    <x v="3554"/>
    <x v="3578"/>
    <x v="3576"/>
    <x v="3501"/>
    <x v="3485"/>
    <x v="3607"/>
    <x v="3599"/>
    <x v="2"/>
    <x v="572"/>
    <x v="872"/>
    <x v="10"/>
    <x v="0"/>
    <x v="288"/>
    <x v="6"/>
    <x v="3"/>
    <x v="0"/>
    <x v="0"/>
    <x v="1"/>
  </r>
  <r>
    <x v="3608"/>
    <x v="1"/>
    <x v="0"/>
    <x v="3"/>
    <x v="3"/>
    <x v="4"/>
    <x v="4"/>
    <x v="4"/>
    <x v="3555"/>
    <x v="3579"/>
    <x v="3577"/>
    <x v="3502"/>
    <x v="3486"/>
    <x v="3608"/>
    <x v="3600"/>
    <x v="2"/>
    <x v="0"/>
    <x v="1"/>
    <x v="1"/>
    <x v="5"/>
    <x v="359"/>
    <x v="3"/>
    <x v="0"/>
    <x v="3"/>
    <x v="1"/>
    <x v="1"/>
  </r>
  <r>
    <x v="3609"/>
    <x v="0"/>
    <x v="0"/>
    <x v="0"/>
    <x v="4"/>
    <x v="6"/>
    <x v="6"/>
    <x v="6"/>
    <x v="3556"/>
    <x v="3580"/>
    <x v="3578"/>
    <x v="3503"/>
    <x v="3487"/>
    <x v="3609"/>
    <x v="3601"/>
    <x v="2"/>
    <x v="573"/>
    <x v="873"/>
    <x v="36"/>
    <x v="0"/>
    <x v="351"/>
    <x v="5"/>
    <x v="2"/>
    <x v="0"/>
    <x v="0"/>
    <x v="0"/>
  </r>
  <r>
    <x v="3610"/>
    <x v="4"/>
    <x v="0"/>
    <x v="1"/>
    <x v="0"/>
    <x v="5"/>
    <x v="5"/>
    <x v="5"/>
    <x v="3557"/>
    <x v="3581"/>
    <x v="3579"/>
    <x v="3504"/>
    <x v="3488"/>
    <x v="3610"/>
    <x v="3602"/>
    <x v="2078"/>
    <x v="0"/>
    <x v="1"/>
    <x v="1"/>
    <x v="10"/>
    <x v="423"/>
    <x v="1"/>
    <x v="4"/>
    <x v="8"/>
    <x v="1"/>
    <x v="0"/>
  </r>
  <r>
    <x v="3611"/>
    <x v="4"/>
    <x v="0"/>
    <x v="3"/>
    <x v="0"/>
    <x v="7"/>
    <x v="7"/>
    <x v="7"/>
    <x v="3558"/>
    <x v="3582"/>
    <x v="3580"/>
    <x v="3505"/>
    <x v="3489"/>
    <x v="3611"/>
    <x v="3603"/>
    <x v="2079"/>
    <x v="0"/>
    <x v="1"/>
    <x v="1"/>
    <x v="6"/>
    <x v="313"/>
    <x v="2"/>
    <x v="4"/>
    <x v="1"/>
    <x v="0"/>
    <x v="1"/>
  </r>
  <r>
    <x v="3612"/>
    <x v="1"/>
    <x v="1"/>
    <x v="3"/>
    <x v="3"/>
    <x v="7"/>
    <x v="7"/>
    <x v="7"/>
    <x v="3559"/>
    <x v="3583"/>
    <x v="3581"/>
    <x v="3506"/>
    <x v="3490"/>
    <x v="3612"/>
    <x v="3604"/>
    <x v="2"/>
    <x v="0"/>
    <x v="1"/>
    <x v="1"/>
    <x v="5"/>
    <x v="413"/>
    <x v="3"/>
    <x v="5"/>
    <x v="3"/>
    <x v="1"/>
    <x v="2"/>
  </r>
  <r>
    <x v="3613"/>
    <x v="1"/>
    <x v="1"/>
    <x v="3"/>
    <x v="3"/>
    <x v="6"/>
    <x v="6"/>
    <x v="6"/>
    <x v="3560"/>
    <x v="3584"/>
    <x v="3582"/>
    <x v="3178"/>
    <x v="3491"/>
    <x v="3613"/>
    <x v="3605"/>
    <x v="2"/>
    <x v="0"/>
    <x v="1"/>
    <x v="1"/>
    <x v="5"/>
    <x v="375"/>
    <x v="1"/>
    <x v="4"/>
    <x v="10"/>
    <x v="0"/>
    <x v="1"/>
  </r>
  <r>
    <x v="3614"/>
    <x v="4"/>
    <x v="1"/>
    <x v="3"/>
    <x v="0"/>
    <x v="7"/>
    <x v="7"/>
    <x v="7"/>
    <x v="3561"/>
    <x v="3585"/>
    <x v="3583"/>
    <x v="3507"/>
    <x v="3492"/>
    <x v="3614"/>
    <x v="3606"/>
    <x v="2080"/>
    <x v="0"/>
    <x v="1"/>
    <x v="1"/>
    <x v="6"/>
    <x v="86"/>
    <x v="2"/>
    <x v="0"/>
    <x v="6"/>
    <x v="2"/>
    <x v="2"/>
  </r>
  <r>
    <x v="3615"/>
    <x v="0"/>
    <x v="0"/>
    <x v="4"/>
    <x v="4"/>
    <x v="7"/>
    <x v="7"/>
    <x v="7"/>
    <x v="3562"/>
    <x v="3586"/>
    <x v="3584"/>
    <x v="3508"/>
    <x v="3493"/>
    <x v="3615"/>
    <x v="3607"/>
    <x v="2"/>
    <x v="574"/>
    <x v="874"/>
    <x v="17"/>
    <x v="7"/>
    <x v="375"/>
    <x v="1"/>
    <x v="4"/>
    <x v="0"/>
    <x v="0"/>
    <x v="1"/>
  </r>
  <r>
    <x v="3616"/>
    <x v="1"/>
    <x v="0"/>
    <x v="3"/>
    <x v="0"/>
    <x v="4"/>
    <x v="4"/>
    <x v="4"/>
    <x v="3563"/>
    <x v="3587"/>
    <x v="3585"/>
    <x v="3509"/>
    <x v="3494"/>
    <x v="3616"/>
    <x v="3608"/>
    <x v="2081"/>
    <x v="0"/>
    <x v="1"/>
    <x v="1"/>
    <x v="6"/>
    <x v="422"/>
    <x v="1"/>
    <x v="11"/>
    <x v="10"/>
    <x v="0"/>
    <x v="2"/>
  </r>
  <r>
    <x v="3617"/>
    <x v="4"/>
    <x v="1"/>
    <x v="3"/>
    <x v="0"/>
    <x v="2"/>
    <x v="2"/>
    <x v="2"/>
    <x v="3564"/>
    <x v="3588"/>
    <x v="3586"/>
    <x v="3510"/>
    <x v="3495"/>
    <x v="3617"/>
    <x v="3609"/>
    <x v="2082"/>
    <x v="0"/>
    <x v="1"/>
    <x v="1"/>
    <x v="6"/>
    <x v="187"/>
    <x v="0"/>
    <x v="6"/>
    <x v="9"/>
    <x v="2"/>
    <x v="2"/>
  </r>
  <r>
    <x v="3618"/>
    <x v="1"/>
    <x v="0"/>
    <x v="3"/>
    <x v="4"/>
    <x v="5"/>
    <x v="5"/>
    <x v="5"/>
    <x v="3565"/>
    <x v="3589"/>
    <x v="3587"/>
    <x v="3511"/>
    <x v="252"/>
    <x v="3618"/>
    <x v="3610"/>
    <x v="2"/>
    <x v="575"/>
    <x v="1"/>
    <x v="1"/>
    <x v="5"/>
    <x v="199"/>
    <x v="6"/>
    <x v="8"/>
    <x v="9"/>
    <x v="2"/>
    <x v="2"/>
  </r>
  <r>
    <x v="3619"/>
    <x v="4"/>
    <x v="0"/>
    <x v="1"/>
    <x v="0"/>
    <x v="0"/>
    <x v="0"/>
    <x v="0"/>
    <x v="3566"/>
    <x v="3590"/>
    <x v="3588"/>
    <x v="3512"/>
    <x v="3496"/>
    <x v="3619"/>
    <x v="3611"/>
    <x v="2083"/>
    <x v="0"/>
    <x v="1"/>
    <x v="1"/>
    <x v="10"/>
    <x v="161"/>
    <x v="6"/>
    <x v="5"/>
    <x v="5"/>
    <x v="0"/>
    <x v="0"/>
  </r>
  <r>
    <x v="3620"/>
    <x v="4"/>
    <x v="0"/>
    <x v="0"/>
    <x v="0"/>
    <x v="6"/>
    <x v="6"/>
    <x v="6"/>
    <x v="3567"/>
    <x v="3591"/>
    <x v="3589"/>
    <x v="3513"/>
    <x v="3497"/>
    <x v="3620"/>
    <x v="3612"/>
    <x v="2084"/>
    <x v="0"/>
    <x v="1"/>
    <x v="1"/>
    <x v="1"/>
    <x v="344"/>
    <x v="0"/>
    <x v="8"/>
    <x v="8"/>
    <x v="1"/>
    <x v="1"/>
  </r>
  <r>
    <x v="3621"/>
    <x v="1"/>
    <x v="0"/>
    <x v="3"/>
    <x v="4"/>
    <x v="5"/>
    <x v="5"/>
    <x v="5"/>
    <x v="3568"/>
    <x v="3592"/>
    <x v="3590"/>
    <x v="3514"/>
    <x v="3498"/>
    <x v="3621"/>
    <x v="3613"/>
    <x v="2"/>
    <x v="576"/>
    <x v="1"/>
    <x v="1"/>
    <x v="5"/>
    <x v="427"/>
    <x v="0"/>
    <x v="7"/>
    <x v="0"/>
    <x v="0"/>
    <x v="1"/>
  </r>
  <r>
    <x v="3622"/>
    <x v="0"/>
    <x v="0"/>
    <x v="3"/>
    <x v="4"/>
    <x v="6"/>
    <x v="6"/>
    <x v="6"/>
    <x v="1150"/>
    <x v="3593"/>
    <x v="3591"/>
    <x v="3515"/>
    <x v="3499"/>
    <x v="3622"/>
    <x v="3614"/>
    <x v="2"/>
    <x v="577"/>
    <x v="875"/>
    <x v="3"/>
    <x v="5"/>
    <x v="393"/>
    <x v="2"/>
    <x v="0"/>
    <x v="2"/>
    <x v="1"/>
    <x v="1"/>
  </r>
  <r>
    <x v="3623"/>
    <x v="2"/>
    <x v="0"/>
    <x v="0"/>
    <x v="0"/>
    <x v="2"/>
    <x v="2"/>
    <x v="2"/>
    <x v="3569"/>
    <x v="3594"/>
    <x v="3592"/>
    <x v="3516"/>
    <x v="3500"/>
    <x v="3623"/>
    <x v="3615"/>
    <x v="2085"/>
    <x v="0"/>
    <x v="1"/>
    <x v="1"/>
    <x v="1"/>
    <x v="381"/>
    <x v="6"/>
    <x v="0"/>
    <x v="4"/>
    <x v="1"/>
    <x v="1"/>
  </r>
  <r>
    <x v="3624"/>
    <x v="0"/>
    <x v="0"/>
    <x v="0"/>
    <x v="4"/>
    <x v="0"/>
    <x v="0"/>
    <x v="0"/>
    <x v="3570"/>
    <x v="3595"/>
    <x v="3593"/>
    <x v="3517"/>
    <x v="3501"/>
    <x v="3624"/>
    <x v="3616"/>
    <x v="2"/>
    <x v="578"/>
    <x v="876"/>
    <x v="72"/>
    <x v="0"/>
    <x v="82"/>
    <x v="1"/>
    <x v="5"/>
    <x v="7"/>
    <x v="0"/>
    <x v="1"/>
  </r>
  <r>
    <x v="3625"/>
    <x v="1"/>
    <x v="0"/>
    <x v="4"/>
    <x v="4"/>
    <x v="0"/>
    <x v="0"/>
    <x v="0"/>
    <x v="3571"/>
    <x v="3596"/>
    <x v="3594"/>
    <x v="3518"/>
    <x v="3502"/>
    <x v="3625"/>
    <x v="3617"/>
    <x v="2"/>
    <x v="579"/>
    <x v="1"/>
    <x v="1"/>
    <x v="7"/>
    <x v="65"/>
    <x v="5"/>
    <x v="1"/>
    <x v="1"/>
    <x v="0"/>
    <x v="1"/>
  </r>
  <r>
    <x v="3626"/>
    <x v="1"/>
    <x v="1"/>
    <x v="3"/>
    <x v="3"/>
    <x v="2"/>
    <x v="2"/>
    <x v="2"/>
    <x v="3572"/>
    <x v="3597"/>
    <x v="3595"/>
    <x v="3519"/>
    <x v="3503"/>
    <x v="3626"/>
    <x v="3618"/>
    <x v="2"/>
    <x v="0"/>
    <x v="1"/>
    <x v="1"/>
    <x v="5"/>
    <x v="93"/>
    <x v="2"/>
    <x v="3"/>
    <x v="7"/>
    <x v="0"/>
    <x v="2"/>
  </r>
  <r>
    <x v="3627"/>
    <x v="0"/>
    <x v="0"/>
    <x v="1"/>
    <x v="0"/>
    <x v="3"/>
    <x v="3"/>
    <x v="3"/>
    <x v="3573"/>
    <x v="3598"/>
    <x v="3596"/>
    <x v="3520"/>
    <x v="3504"/>
    <x v="3627"/>
    <x v="3619"/>
    <x v="2086"/>
    <x v="0"/>
    <x v="877"/>
    <x v="147"/>
    <x v="8"/>
    <x v="36"/>
    <x v="0"/>
    <x v="4"/>
    <x v="1"/>
    <x v="0"/>
    <x v="0"/>
  </r>
  <r>
    <x v="3628"/>
    <x v="0"/>
    <x v="0"/>
    <x v="3"/>
    <x v="0"/>
    <x v="5"/>
    <x v="5"/>
    <x v="5"/>
    <x v="3574"/>
    <x v="3599"/>
    <x v="3597"/>
    <x v="3521"/>
    <x v="3505"/>
    <x v="3628"/>
    <x v="3620"/>
    <x v="2087"/>
    <x v="0"/>
    <x v="878"/>
    <x v="60"/>
    <x v="6"/>
    <x v="150"/>
    <x v="0"/>
    <x v="2"/>
    <x v="10"/>
    <x v="0"/>
    <x v="1"/>
  </r>
  <r>
    <x v="3629"/>
    <x v="4"/>
    <x v="0"/>
    <x v="4"/>
    <x v="4"/>
    <x v="0"/>
    <x v="0"/>
    <x v="0"/>
    <x v="3575"/>
    <x v="3600"/>
    <x v="3598"/>
    <x v="3522"/>
    <x v="3506"/>
    <x v="3629"/>
    <x v="3621"/>
    <x v="2"/>
    <x v="580"/>
    <x v="1"/>
    <x v="1"/>
    <x v="9"/>
    <x v="356"/>
    <x v="5"/>
    <x v="5"/>
    <x v="0"/>
    <x v="0"/>
    <x v="1"/>
  </r>
  <r>
    <x v="3630"/>
    <x v="3"/>
    <x v="0"/>
    <x v="0"/>
    <x v="0"/>
    <x v="5"/>
    <x v="5"/>
    <x v="5"/>
    <x v="3576"/>
    <x v="3601"/>
    <x v="3599"/>
    <x v="3523"/>
    <x v="3507"/>
    <x v="3630"/>
    <x v="3622"/>
    <x v="2088"/>
    <x v="0"/>
    <x v="1"/>
    <x v="1"/>
    <x v="0"/>
    <x v="460"/>
    <x v="1"/>
    <x v="6"/>
    <x v="0"/>
    <x v="0"/>
    <x v="1"/>
  </r>
  <r>
    <x v="3631"/>
    <x v="1"/>
    <x v="0"/>
    <x v="3"/>
    <x v="3"/>
    <x v="3"/>
    <x v="3"/>
    <x v="3"/>
    <x v="3577"/>
    <x v="3602"/>
    <x v="3600"/>
    <x v="3524"/>
    <x v="3508"/>
    <x v="3631"/>
    <x v="3623"/>
    <x v="2"/>
    <x v="0"/>
    <x v="1"/>
    <x v="1"/>
    <x v="5"/>
    <x v="400"/>
    <x v="0"/>
    <x v="11"/>
    <x v="0"/>
    <x v="0"/>
    <x v="1"/>
  </r>
  <r>
    <x v="3632"/>
    <x v="4"/>
    <x v="0"/>
    <x v="0"/>
    <x v="4"/>
    <x v="4"/>
    <x v="4"/>
    <x v="4"/>
    <x v="3578"/>
    <x v="3603"/>
    <x v="3601"/>
    <x v="3525"/>
    <x v="3509"/>
    <x v="3632"/>
    <x v="3624"/>
    <x v="2"/>
    <x v="581"/>
    <x v="1"/>
    <x v="1"/>
    <x v="1"/>
    <x v="234"/>
    <x v="4"/>
    <x v="0"/>
    <x v="1"/>
    <x v="0"/>
    <x v="1"/>
  </r>
  <r>
    <x v="3633"/>
    <x v="0"/>
    <x v="0"/>
    <x v="3"/>
    <x v="0"/>
    <x v="6"/>
    <x v="6"/>
    <x v="6"/>
    <x v="3579"/>
    <x v="3604"/>
    <x v="3602"/>
    <x v="465"/>
    <x v="3510"/>
    <x v="3633"/>
    <x v="3625"/>
    <x v="2089"/>
    <x v="0"/>
    <x v="879"/>
    <x v="24"/>
    <x v="5"/>
    <x v="378"/>
    <x v="0"/>
    <x v="0"/>
    <x v="2"/>
    <x v="1"/>
    <x v="2"/>
  </r>
  <r>
    <x v="3634"/>
    <x v="0"/>
    <x v="0"/>
    <x v="3"/>
    <x v="0"/>
    <x v="2"/>
    <x v="2"/>
    <x v="2"/>
    <x v="3580"/>
    <x v="3605"/>
    <x v="3603"/>
    <x v="3526"/>
    <x v="3511"/>
    <x v="3634"/>
    <x v="3626"/>
    <x v="2090"/>
    <x v="0"/>
    <x v="880"/>
    <x v="11"/>
    <x v="6"/>
    <x v="391"/>
    <x v="0"/>
    <x v="0"/>
    <x v="10"/>
    <x v="0"/>
    <x v="1"/>
  </r>
  <r>
    <x v="3635"/>
    <x v="2"/>
    <x v="0"/>
    <x v="3"/>
    <x v="1"/>
    <x v="4"/>
    <x v="4"/>
    <x v="4"/>
    <x v="3581"/>
    <x v="3606"/>
    <x v="3604"/>
    <x v="3527"/>
    <x v="3512"/>
    <x v="3635"/>
    <x v="3627"/>
    <x v="2"/>
    <x v="0"/>
    <x v="1"/>
    <x v="1"/>
    <x v="5"/>
    <x v="413"/>
    <x v="3"/>
    <x v="5"/>
    <x v="0"/>
    <x v="0"/>
    <x v="2"/>
  </r>
  <r>
    <x v="3636"/>
    <x v="2"/>
    <x v="0"/>
    <x v="3"/>
    <x v="1"/>
    <x v="5"/>
    <x v="5"/>
    <x v="5"/>
    <x v="3582"/>
    <x v="3607"/>
    <x v="3605"/>
    <x v="3528"/>
    <x v="3513"/>
    <x v="3636"/>
    <x v="3628"/>
    <x v="2"/>
    <x v="0"/>
    <x v="1"/>
    <x v="1"/>
    <x v="5"/>
    <x v="483"/>
    <x v="6"/>
    <x v="1"/>
    <x v="11"/>
    <x v="0"/>
    <x v="2"/>
  </r>
  <r>
    <x v="3637"/>
    <x v="0"/>
    <x v="0"/>
    <x v="3"/>
    <x v="0"/>
    <x v="2"/>
    <x v="2"/>
    <x v="2"/>
    <x v="3583"/>
    <x v="3608"/>
    <x v="3606"/>
    <x v="3529"/>
    <x v="3514"/>
    <x v="3637"/>
    <x v="3629"/>
    <x v="2091"/>
    <x v="0"/>
    <x v="881"/>
    <x v="123"/>
    <x v="5"/>
    <x v="450"/>
    <x v="5"/>
    <x v="5"/>
    <x v="11"/>
    <x v="0"/>
    <x v="2"/>
  </r>
  <r>
    <x v="3638"/>
    <x v="4"/>
    <x v="0"/>
    <x v="3"/>
    <x v="0"/>
    <x v="7"/>
    <x v="7"/>
    <x v="7"/>
    <x v="3584"/>
    <x v="3609"/>
    <x v="3607"/>
    <x v="3530"/>
    <x v="3515"/>
    <x v="3638"/>
    <x v="3630"/>
    <x v="2092"/>
    <x v="0"/>
    <x v="1"/>
    <x v="1"/>
    <x v="6"/>
    <x v="157"/>
    <x v="4"/>
    <x v="7"/>
    <x v="7"/>
    <x v="0"/>
    <x v="2"/>
  </r>
  <r>
    <x v="3639"/>
    <x v="1"/>
    <x v="1"/>
    <x v="1"/>
    <x v="0"/>
    <x v="2"/>
    <x v="2"/>
    <x v="2"/>
    <x v="3585"/>
    <x v="3610"/>
    <x v="3608"/>
    <x v="3531"/>
    <x v="3516"/>
    <x v="3639"/>
    <x v="3631"/>
    <x v="2093"/>
    <x v="0"/>
    <x v="1"/>
    <x v="1"/>
    <x v="10"/>
    <x v="6"/>
    <x v="2"/>
    <x v="6"/>
    <x v="10"/>
    <x v="0"/>
    <x v="0"/>
  </r>
  <r>
    <x v="3640"/>
    <x v="4"/>
    <x v="0"/>
    <x v="0"/>
    <x v="0"/>
    <x v="5"/>
    <x v="5"/>
    <x v="5"/>
    <x v="3586"/>
    <x v="3611"/>
    <x v="3609"/>
    <x v="3532"/>
    <x v="3517"/>
    <x v="3640"/>
    <x v="3632"/>
    <x v="2094"/>
    <x v="0"/>
    <x v="1"/>
    <x v="1"/>
    <x v="1"/>
    <x v="150"/>
    <x v="0"/>
    <x v="2"/>
    <x v="0"/>
    <x v="0"/>
    <x v="1"/>
  </r>
  <r>
    <x v="3641"/>
    <x v="3"/>
    <x v="0"/>
    <x v="1"/>
    <x v="0"/>
    <x v="3"/>
    <x v="3"/>
    <x v="3"/>
    <x v="3587"/>
    <x v="3612"/>
    <x v="3610"/>
    <x v="3533"/>
    <x v="3518"/>
    <x v="3641"/>
    <x v="3633"/>
    <x v="2095"/>
    <x v="0"/>
    <x v="1"/>
    <x v="1"/>
    <x v="8"/>
    <x v="225"/>
    <x v="0"/>
    <x v="7"/>
    <x v="6"/>
    <x v="2"/>
    <x v="1"/>
  </r>
  <r>
    <x v="3642"/>
    <x v="2"/>
    <x v="0"/>
    <x v="1"/>
    <x v="1"/>
    <x v="2"/>
    <x v="2"/>
    <x v="2"/>
    <x v="3588"/>
    <x v="3613"/>
    <x v="3611"/>
    <x v="3534"/>
    <x v="3519"/>
    <x v="3642"/>
    <x v="3634"/>
    <x v="2"/>
    <x v="0"/>
    <x v="1"/>
    <x v="1"/>
    <x v="8"/>
    <x v="272"/>
    <x v="0"/>
    <x v="0"/>
    <x v="0"/>
    <x v="0"/>
    <x v="0"/>
  </r>
  <r>
    <x v="3643"/>
    <x v="2"/>
    <x v="0"/>
    <x v="3"/>
    <x v="1"/>
    <x v="4"/>
    <x v="4"/>
    <x v="4"/>
    <x v="3589"/>
    <x v="3614"/>
    <x v="3612"/>
    <x v="3535"/>
    <x v="3520"/>
    <x v="3643"/>
    <x v="3635"/>
    <x v="2"/>
    <x v="0"/>
    <x v="1"/>
    <x v="1"/>
    <x v="5"/>
    <x v="340"/>
    <x v="1"/>
    <x v="0"/>
    <x v="1"/>
    <x v="0"/>
    <x v="2"/>
  </r>
  <r>
    <x v="3644"/>
    <x v="1"/>
    <x v="0"/>
    <x v="3"/>
    <x v="3"/>
    <x v="6"/>
    <x v="6"/>
    <x v="6"/>
    <x v="3427"/>
    <x v="3615"/>
    <x v="3613"/>
    <x v="3536"/>
    <x v="3521"/>
    <x v="3644"/>
    <x v="3636"/>
    <x v="2"/>
    <x v="0"/>
    <x v="1"/>
    <x v="1"/>
    <x v="5"/>
    <x v="301"/>
    <x v="3"/>
    <x v="1"/>
    <x v="0"/>
    <x v="0"/>
    <x v="1"/>
  </r>
  <r>
    <x v="3645"/>
    <x v="1"/>
    <x v="0"/>
    <x v="3"/>
    <x v="4"/>
    <x v="3"/>
    <x v="3"/>
    <x v="3"/>
    <x v="3590"/>
    <x v="3616"/>
    <x v="3614"/>
    <x v="3537"/>
    <x v="3413"/>
    <x v="3645"/>
    <x v="3637"/>
    <x v="2"/>
    <x v="582"/>
    <x v="1"/>
    <x v="1"/>
    <x v="5"/>
    <x v="325"/>
    <x v="0"/>
    <x v="6"/>
    <x v="7"/>
    <x v="0"/>
    <x v="1"/>
  </r>
  <r>
    <x v="3646"/>
    <x v="2"/>
    <x v="0"/>
    <x v="0"/>
    <x v="0"/>
    <x v="1"/>
    <x v="1"/>
    <x v="1"/>
    <x v="3591"/>
    <x v="3617"/>
    <x v="3615"/>
    <x v="3538"/>
    <x v="3522"/>
    <x v="3646"/>
    <x v="3638"/>
    <x v="2096"/>
    <x v="0"/>
    <x v="1"/>
    <x v="1"/>
    <x v="1"/>
    <x v="324"/>
    <x v="5"/>
    <x v="7"/>
    <x v="7"/>
    <x v="0"/>
    <x v="0"/>
  </r>
  <r>
    <x v="3647"/>
    <x v="4"/>
    <x v="0"/>
    <x v="3"/>
    <x v="4"/>
    <x v="0"/>
    <x v="0"/>
    <x v="0"/>
    <x v="3592"/>
    <x v="3618"/>
    <x v="3616"/>
    <x v="3539"/>
    <x v="3523"/>
    <x v="3647"/>
    <x v="3639"/>
    <x v="2"/>
    <x v="583"/>
    <x v="1"/>
    <x v="1"/>
    <x v="6"/>
    <x v="460"/>
    <x v="1"/>
    <x v="6"/>
    <x v="0"/>
    <x v="0"/>
    <x v="1"/>
  </r>
  <r>
    <x v="3648"/>
    <x v="3"/>
    <x v="0"/>
    <x v="1"/>
    <x v="1"/>
    <x v="6"/>
    <x v="6"/>
    <x v="6"/>
    <x v="3593"/>
    <x v="3619"/>
    <x v="3617"/>
    <x v="3540"/>
    <x v="3524"/>
    <x v="3648"/>
    <x v="3640"/>
    <x v="2"/>
    <x v="0"/>
    <x v="1"/>
    <x v="1"/>
    <x v="8"/>
    <x v="150"/>
    <x v="0"/>
    <x v="2"/>
    <x v="7"/>
    <x v="0"/>
    <x v="0"/>
  </r>
  <r>
    <x v="3649"/>
    <x v="0"/>
    <x v="0"/>
    <x v="3"/>
    <x v="0"/>
    <x v="6"/>
    <x v="6"/>
    <x v="6"/>
    <x v="3594"/>
    <x v="3620"/>
    <x v="3618"/>
    <x v="3541"/>
    <x v="3027"/>
    <x v="3649"/>
    <x v="3641"/>
    <x v="2097"/>
    <x v="0"/>
    <x v="882"/>
    <x v="136"/>
    <x v="5"/>
    <x v="191"/>
    <x v="5"/>
    <x v="8"/>
    <x v="0"/>
    <x v="0"/>
    <x v="1"/>
  </r>
  <r>
    <x v="3650"/>
    <x v="0"/>
    <x v="0"/>
    <x v="4"/>
    <x v="4"/>
    <x v="5"/>
    <x v="5"/>
    <x v="5"/>
    <x v="3595"/>
    <x v="3621"/>
    <x v="3619"/>
    <x v="2002"/>
    <x v="3525"/>
    <x v="3650"/>
    <x v="3642"/>
    <x v="2"/>
    <x v="584"/>
    <x v="883"/>
    <x v="21"/>
    <x v="7"/>
    <x v="163"/>
    <x v="3"/>
    <x v="2"/>
    <x v="3"/>
    <x v="1"/>
    <x v="1"/>
  </r>
  <r>
    <x v="3651"/>
    <x v="2"/>
    <x v="0"/>
    <x v="3"/>
    <x v="1"/>
    <x v="7"/>
    <x v="7"/>
    <x v="7"/>
    <x v="3596"/>
    <x v="3622"/>
    <x v="3620"/>
    <x v="3542"/>
    <x v="3526"/>
    <x v="3651"/>
    <x v="3643"/>
    <x v="2"/>
    <x v="0"/>
    <x v="1"/>
    <x v="1"/>
    <x v="5"/>
    <x v="437"/>
    <x v="6"/>
    <x v="5"/>
    <x v="1"/>
    <x v="0"/>
    <x v="2"/>
  </r>
  <r>
    <x v="3652"/>
    <x v="1"/>
    <x v="0"/>
    <x v="2"/>
    <x v="3"/>
    <x v="1"/>
    <x v="1"/>
    <x v="1"/>
    <x v="3597"/>
    <x v="3623"/>
    <x v="3621"/>
    <x v="3543"/>
    <x v="3527"/>
    <x v="3652"/>
    <x v="3644"/>
    <x v="2"/>
    <x v="0"/>
    <x v="1"/>
    <x v="1"/>
    <x v="5"/>
    <x v="481"/>
    <x v="5"/>
    <x v="11"/>
    <x v="1"/>
    <x v="0"/>
    <x v="2"/>
  </r>
  <r>
    <x v="3653"/>
    <x v="4"/>
    <x v="0"/>
    <x v="2"/>
    <x v="0"/>
    <x v="5"/>
    <x v="5"/>
    <x v="5"/>
    <x v="3598"/>
    <x v="3624"/>
    <x v="3622"/>
    <x v="3544"/>
    <x v="3528"/>
    <x v="3653"/>
    <x v="3645"/>
    <x v="2098"/>
    <x v="0"/>
    <x v="1"/>
    <x v="1"/>
    <x v="6"/>
    <x v="191"/>
    <x v="5"/>
    <x v="8"/>
    <x v="3"/>
    <x v="1"/>
    <x v="1"/>
  </r>
  <r>
    <x v="3654"/>
    <x v="4"/>
    <x v="0"/>
    <x v="1"/>
    <x v="0"/>
    <x v="3"/>
    <x v="3"/>
    <x v="3"/>
    <x v="3599"/>
    <x v="3625"/>
    <x v="3623"/>
    <x v="3545"/>
    <x v="3529"/>
    <x v="3654"/>
    <x v="3646"/>
    <x v="2099"/>
    <x v="0"/>
    <x v="1"/>
    <x v="1"/>
    <x v="10"/>
    <x v="425"/>
    <x v="6"/>
    <x v="10"/>
    <x v="2"/>
    <x v="1"/>
    <x v="0"/>
  </r>
  <r>
    <x v="3655"/>
    <x v="2"/>
    <x v="0"/>
    <x v="0"/>
    <x v="0"/>
    <x v="0"/>
    <x v="0"/>
    <x v="0"/>
    <x v="3600"/>
    <x v="3626"/>
    <x v="3624"/>
    <x v="3546"/>
    <x v="3530"/>
    <x v="3655"/>
    <x v="3647"/>
    <x v="2100"/>
    <x v="0"/>
    <x v="1"/>
    <x v="1"/>
    <x v="1"/>
    <x v="18"/>
    <x v="3"/>
    <x v="7"/>
    <x v="2"/>
    <x v="1"/>
    <x v="1"/>
  </r>
  <r>
    <x v="3656"/>
    <x v="2"/>
    <x v="0"/>
    <x v="4"/>
    <x v="0"/>
    <x v="6"/>
    <x v="6"/>
    <x v="6"/>
    <x v="3601"/>
    <x v="3627"/>
    <x v="3625"/>
    <x v="3547"/>
    <x v="3531"/>
    <x v="3656"/>
    <x v="3648"/>
    <x v="2101"/>
    <x v="0"/>
    <x v="1"/>
    <x v="1"/>
    <x v="9"/>
    <x v="383"/>
    <x v="3"/>
    <x v="4"/>
    <x v="0"/>
    <x v="0"/>
    <x v="1"/>
  </r>
  <r>
    <x v="3657"/>
    <x v="4"/>
    <x v="0"/>
    <x v="2"/>
    <x v="0"/>
    <x v="2"/>
    <x v="2"/>
    <x v="2"/>
    <x v="3602"/>
    <x v="3628"/>
    <x v="3626"/>
    <x v="3548"/>
    <x v="3532"/>
    <x v="3657"/>
    <x v="3649"/>
    <x v="2102"/>
    <x v="0"/>
    <x v="1"/>
    <x v="1"/>
    <x v="6"/>
    <x v="180"/>
    <x v="2"/>
    <x v="10"/>
    <x v="2"/>
    <x v="1"/>
    <x v="2"/>
  </r>
  <r>
    <x v="3658"/>
    <x v="0"/>
    <x v="0"/>
    <x v="2"/>
    <x v="0"/>
    <x v="0"/>
    <x v="0"/>
    <x v="0"/>
    <x v="3603"/>
    <x v="3629"/>
    <x v="3627"/>
    <x v="3549"/>
    <x v="3533"/>
    <x v="3658"/>
    <x v="3650"/>
    <x v="2103"/>
    <x v="0"/>
    <x v="884"/>
    <x v="74"/>
    <x v="5"/>
    <x v="353"/>
    <x v="0"/>
    <x v="4"/>
    <x v="2"/>
    <x v="1"/>
    <x v="2"/>
  </r>
  <r>
    <x v="3659"/>
    <x v="2"/>
    <x v="0"/>
    <x v="0"/>
    <x v="0"/>
    <x v="0"/>
    <x v="0"/>
    <x v="0"/>
    <x v="3604"/>
    <x v="3630"/>
    <x v="3628"/>
    <x v="3550"/>
    <x v="3534"/>
    <x v="3659"/>
    <x v="3651"/>
    <x v="2104"/>
    <x v="0"/>
    <x v="1"/>
    <x v="1"/>
    <x v="1"/>
    <x v="391"/>
    <x v="0"/>
    <x v="0"/>
    <x v="11"/>
    <x v="0"/>
    <x v="1"/>
  </r>
  <r>
    <x v="3660"/>
    <x v="0"/>
    <x v="0"/>
    <x v="2"/>
    <x v="0"/>
    <x v="1"/>
    <x v="1"/>
    <x v="1"/>
    <x v="3605"/>
    <x v="3631"/>
    <x v="3629"/>
    <x v="3551"/>
    <x v="3535"/>
    <x v="3660"/>
    <x v="3652"/>
    <x v="2105"/>
    <x v="0"/>
    <x v="885"/>
    <x v="93"/>
    <x v="6"/>
    <x v="283"/>
    <x v="2"/>
    <x v="6"/>
    <x v="1"/>
    <x v="0"/>
    <x v="2"/>
  </r>
  <r>
    <x v="3661"/>
    <x v="4"/>
    <x v="0"/>
    <x v="2"/>
    <x v="0"/>
    <x v="3"/>
    <x v="3"/>
    <x v="3"/>
    <x v="3606"/>
    <x v="3632"/>
    <x v="3630"/>
    <x v="3552"/>
    <x v="3536"/>
    <x v="3661"/>
    <x v="3653"/>
    <x v="2106"/>
    <x v="0"/>
    <x v="1"/>
    <x v="1"/>
    <x v="6"/>
    <x v="165"/>
    <x v="2"/>
    <x v="6"/>
    <x v="5"/>
    <x v="0"/>
    <x v="1"/>
  </r>
  <r>
    <x v="3662"/>
    <x v="4"/>
    <x v="0"/>
    <x v="2"/>
    <x v="0"/>
    <x v="2"/>
    <x v="2"/>
    <x v="2"/>
    <x v="3607"/>
    <x v="3633"/>
    <x v="3631"/>
    <x v="3553"/>
    <x v="3537"/>
    <x v="3662"/>
    <x v="3654"/>
    <x v="2107"/>
    <x v="0"/>
    <x v="1"/>
    <x v="1"/>
    <x v="6"/>
    <x v="32"/>
    <x v="3"/>
    <x v="4"/>
    <x v="1"/>
    <x v="0"/>
    <x v="1"/>
  </r>
  <r>
    <x v="3663"/>
    <x v="1"/>
    <x v="0"/>
    <x v="2"/>
    <x v="0"/>
    <x v="3"/>
    <x v="3"/>
    <x v="3"/>
    <x v="3608"/>
    <x v="3634"/>
    <x v="3632"/>
    <x v="3554"/>
    <x v="3538"/>
    <x v="3663"/>
    <x v="3655"/>
    <x v="2108"/>
    <x v="0"/>
    <x v="1"/>
    <x v="1"/>
    <x v="6"/>
    <x v="44"/>
    <x v="6"/>
    <x v="1"/>
    <x v="10"/>
    <x v="0"/>
    <x v="1"/>
  </r>
  <r>
    <x v="3664"/>
    <x v="0"/>
    <x v="0"/>
    <x v="4"/>
    <x v="4"/>
    <x v="1"/>
    <x v="1"/>
    <x v="1"/>
    <x v="3609"/>
    <x v="3635"/>
    <x v="3633"/>
    <x v="2887"/>
    <x v="3539"/>
    <x v="3664"/>
    <x v="3656"/>
    <x v="2"/>
    <x v="585"/>
    <x v="886"/>
    <x v="69"/>
    <x v="7"/>
    <x v="351"/>
    <x v="5"/>
    <x v="2"/>
    <x v="1"/>
    <x v="0"/>
    <x v="1"/>
  </r>
  <r>
    <x v="3665"/>
    <x v="2"/>
    <x v="0"/>
    <x v="2"/>
    <x v="1"/>
    <x v="6"/>
    <x v="6"/>
    <x v="6"/>
    <x v="3610"/>
    <x v="3636"/>
    <x v="3634"/>
    <x v="3555"/>
    <x v="3540"/>
    <x v="3665"/>
    <x v="3657"/>
    <x v="2"/>
    <x v="0"/>
    <x v="1"/>
    <x v="1"/>
    <x v="5"/>
    <x v="24"/>
    <x v="1"/>
    <x v="6"/>
    <x v="1"/>
    <x v="0"/>
    <x v="1"/>
  </r>
  <r>
    <x v="3666"/>
    <x v="1"/>
    <x v="1"/>
    <x v="0"/>
    <x v="0"/>
    <x v="6"/>
    <x v="6"/>
    <x v="6"/>
    <x v="3611"/>
    <x v="3637"/>
    <x v="3635"/>
    <x v="3556"/>
    <x v="3541"/>
    <x v="3666"/>
    <x v="3658"/>
    <x v="2109"/>
    <x v="0"/>
    <x v="1"/>
    <x v="1"/>
    <x v="1"/>
    <x v="32"/>
    <x v="3"/>
    <x v="4"/>
    <x v="3"/>
    <x v="1"/>
    <x v="1"/>
  </r>
  <r>
    <x v="3667"/>
    <x v="2"/>
    <x v="0"/>
    <x v="1"/>
    <x v="0"/>
    <x v="7"/>
    <x v="7"/>
    <x v="7"/>
    <x v="3612"/>
    <x v="3638"/>
    <x v="3636"/>
    <x v="3557"/>
    <x v="3542"/>
    <x v="3667"/>
    <x v="3659"/>
    <x v="2110"/>
    <x v="0"/>
    <x v="1"/>
    <x v="1"/>
    <x v="10"/>
    <x v="317"/>
    <x v="0"/>
    <x v="5"/>
    <x v="7"/>
    <x v="0"/>
    <x v="0"/>
  </r>
  <r>
    <x v="3668"/>
    <x v="0"/>
    <x v="0"/>
    <x v="2"/>
    <x v="0"/>
    <x v="2"/>
    <x v="2"/>
    <x v="2"/>
    <x v="3613"/>
    <x v="3639"/>
    <x v="3637"/>
    <x v="3558"/>
    <x v="3543"/>
    <x v="3668"/>
    <x v="3660"/>
    <x v="2111"/>
    <x v="0"/>
    <x v="887"/>
    <x v="19"/>
    <x v="5"/>
    <x v="157"/>
    <x v="4"/>
    <x v="7"/>
    <x v="3"/>
    <x v="1"/>
    <x v="1"/>
  </r>
  <r>
    <x v="3669"/>
    <x v="1"/>
    <x v="0"/>
    <x v="2"/>
    <x v="0"/>
    <x v="0"/>
    <x v="0"/>
    <x v="0"/>
    <x v="3614"/>
    <x v="3640"/>
    <x v="3638"/>
    <x v="3559"/>
    <x v="3544"/>
    <x v="3669"/>
    <x v="3661"/>
    <x v="2112"/>
    <x v="0"/>
    <x v="1"/>
    <x v="1"/>
    <x v="6"/>
    <x v="449"/>
    <x v="0"/>
    <x v="5"/>
    <x v="5"/>
    <x v="0"/>
    <x v="2"/>
  </r>
  <r>
    <x v="3670"/>
    <x v="4"/>
    <x v="1"/>
    <x v="2"/>
    <x v="0"/>
    <x v="1"/>
    <x v="1"/>
    <x v="1"/>
    <x v="3615"/>
    <x v="3641"/>
    <x v="3639"/>
    <x v="3560"/>
    <x v="3545"/>
    <x v="3670"/>
    <x v="3662"/>
    <x v="2113"/>
    <x v="0"/>
    <x v="1"/>
    <x v="1"/>
    <x v="6"/>
    <x v="81"/>
    <x v="6"/>
    <x v="5"/>
    <x v="1"/>
    <x v="0"/>
    <x v="1"/>
  </r>
  <r>
    <x v="3671"/>
    <x v="2"/>
    <x v="0"/>
    <x v="4"/>
    <x v="1"/>
    <x v="1"/>
    <x v="1"/>
    <x v="1"/>
    <x v="3616"/>
    <x v="3642"/>
    <x v="3640"/>
    <x v="3561"/>
    <x v="3546"/>
    <x v="3671"/>
    <x v="3663"/>
    <x v="2"/>
    <x v="0"/>
    <x v="1"/>
    <x v="1"/>
    <x v="7"/>
    <x v="295"/>
    <x v="2"/>
    <x v="4"/>
    <x v="10"/>
    <x v="0"/>
    <x v="1"/>
  </r>
  <r>
    <x v="3672"/>
    <x v="0"/>
    <x v="0"/>
    <x v="1"/>
    <x v="0"/>
    <x v="7"/>
    <x v="7"/>
    <x v="7"/>
    <x v="3617"/>
    <x v="3643"/>
    <x v="3641"/>
    <x v="3562"/>
    <x v="3547"/>
    <x v="3672"/>
    <x v="3664"/>
    <x v="2114"/>
    <x v="0"/>
    <x v="888"/>
    <x v="30"/>
    <x v="8"/>
    <x v="317"/>
    <x v="0"/>
    <x v="5"/>
    <x v="2"/>
    <x v="1"/>
    <x v="0"/>
  </r>
  <r>
    <x v="3673"/>
    <x v="4"/>
    <x v="1"/>
    <x v="2"/>
    <x v="0"/>
    <x v="2"/>
    <x v="2"/>
    <x v="2"/>
    <x v="3618"/>
    <x v="3644"/>
    <x v="3642"/>
    <x v="3563"/>
    <x v="3548"/>
    <x v="3673"/>
    <x v="3665"/>
    <x v="2115"/>
    <x v="0"/>
    <x v="1"/>
    <x v="1"/>
    <x v="6"/>
    <x v="237"/>
    <x v="1"/>
    <x v="2"/>
    <x v="2"/>
    <x v="1"/>
    <x v="1"/>
  </r>
  <r>
    <x v="3674"/>
    <x v="4"/>
    <x v="0"/>
    <x v="2"/>
    <x v="0"/>
    <x v="6"/>
    <x v="6"/>
    <x v="6"/>
    <x v="3619"/>
    <x v="3645"/>
    <x v="3643"/>
    <x v="3564"/>
    <x v="3549"/>
    <x v="3674"/>
    <x v="3666"/>
    <x v="2116"/>
    <x v="0"/>
    <x v="1"/>
    <x v="1"/>
    <x v="6"/>
    <x v="92"/>
    <x v="1"/>
    <x v="5"/>
    <x v="3"/>
    <x v="1"/>
    <x v="2"/>
  </r>
  <r>
    <x v="3675"/>
    <x v="2"/>
    <x v="0"/>
    <x v="0"/>
    <x v="1"/>
    <x v="5"/>
    <x v="5"/>
    <x v="5"/>
    <x v="3620"/>
    <x v="3646"/>
    <x v="3644"/>
    <x v="3565"/>
    <x v="3550"/>
    <x v="3675"/>
    <x v="3667"/>
    <x v="2"/>
    <x v="0"/>
    <x v="1"/>
    <x v="1"/>
    <x v="0"/>
    <x v="48"/>
    <x v="2"/>
    <x v="8"/>
    <x v="0"/>
    <x v="0"/>
    <x v="0"/>
  </r>
  <r>
    <x v="3676"/>
    <x v="2"/>
    <x v="0"/>
    <x v="1"/>
    <x v="1"/>
    <x v="2"/>
    <x v="2"/>
    <x v="2"/>
    <x v="3621"/>
    <x v="3647"/>
    <x v="3645"/>
    <x v="3566"/>
    <x v="3551"/>
    <x v="3676"/>
    <x v="3668"/>
    <x v="2"/>
    <x v="0"/>
    <x v="1"/>
    <x v="1"/>
    <x v="8"/>
    <x v="58"/>
    <x v="4"/>
    <x v="1"/>
    <x v="11"/>
    <x v="0"/>
    <x v="0"/>
  </r>
  <r>
    <x v="3677"/>
    <x v="0"/>
    <x v="0"/>
    <x v="2"/>
    <x v="0"/>
    <x v="2"/>
    <x v="2"/>
    <x v="2"/>
    <x v="3622"/>
    <x v="3648"/>
    <x v="1794"/>
    <x v="3567"/>
    <x v="3552"/>
    <x v="3677"/>
    <x v="3669"/>
    <x v="2117"/>
    <x v="0"/>
    <x v="889"/>
    <x v="148"/>
    <x v="5"/>
    <x v="156"/>
    <x v="2"/>
    <x v="5"/>
    <x v="1"/>
    <x v="0"/>
    <x v="1"/>
  </r>
  <r>
    <x v="3678"/>
    <x v="4"/>
    <x v="0"/>
    <x v="2"/>
    <x v="0"/>
    <x v="2"/>
    <x v="2"/>
    <x v="2"/>
    <x v="3623"/>
    <x v="3649"/>
    <x v="3646"/>
    <x v="3568"/>
    <x v="3553"/>
    <x v="3678"/>
    <x v="3670"/>
    <x v="2118"/>
    <x v="0"/>
    <x v="1"/>
    <x v="1"/>
    <x v="6"/>
    <x v="91"/>
    <x v="3"/>
    <x v="3"/>
    <x v="7"/>
    <x v="0"/>
    <x v="1"/>
  </r>
  <r>
    <x v="3679"/>
    <x v="1"/>
    <x v="0"/>
    <x v="2"/>
    <x v="3"/>
    <x v="3"/>
    <x v="3"/>
    <x v="3"/>
    <x v="636"/>
    <x v="3650"/>
    <x v="3647"/>
    <x v="3569"/>
    <x v="3554"/>
    <x v="3679"/>
    <x v="3671"/>
    <x v="2"/>
    <x v="0"/>
    <x v="1"/>
    <x v="1"/>
    <x v="5"/>
    <x v="464"/>
    <x v="5"/>
    <x v="10"/>
    <x v="7"/>
    <x v="0"/>
    <x v="2"/>
  </r>
  <r>
    <x v="3680"/>
    <x v="3"/>
    <x v="0"/>
    <x v="1"/>
    <x v="0"/>
    <x v="4"/>
    <x v="4"/>
    <x v="4"/>
    <x v="3624"/>
    <x v="3651"/>
    <x v="3648"/>
    <x v="3570"/>
    <x v="3555"/>
    <x v="3680"/>
    <x v="3672"/>
    <x v="2119"/>
    <x v="0"/>
    <x v="1"/>
    <x v="1"/>
    <x v="8"/>
    <x v="187"/>
    <x v="0"/>
    <x v="6"/>
    <x v="1"/>
    <x v="0"/>
    <x v="1"/>
  </r>
  <r>
    <x v="3681"/>
    <x v="2"/>
    <x v="0"/>
    <x v="2"/>
    <x v="0"/>
    <x v="3"/>
    <x v="3"/>
    <x v="3"/>
    <x v="3625"/>
    <x v="3652"/>
    <x v="3649"/>
    <x v="3571"/>
    <x v="3556"/>
    <x v="3681"/>
    <x v="3673"/>
    <x v="2120"/>
    <x v="0"/>
    <x v="1"/>
    <x v="1"/>
    <x v="6"/>
    <x v="210"/>
    <x v="4"/>
    <x v="4"/>
    <x v="8"/>
    <x v="1"/>
    <x v="1"/>
  </r>
  <r>
    <x v="3682"/>
    <x v="4"/>
    <x v="0"/>
    <x v="4"/>
    <x v="4"/>
    <x v="0"/>
    <x v="0"/>
    <x v="0"/>
    <x v="3626"/>
    <x v="3653"/>
    <x v="1794"/>
    <x v="3572"/>
    <x v="3557"/>
    <x v="3682"/>
    <x v="3674"/>
    <x v="2"/>
    <x v="586"/>
    <x v="1"/>
    <x v="1"/>
    <x v="9"/>
    <x v="151"/>
    <x v="1"/>
    <x v="3"/>
    <x v="2"/>
    <x v="1"/>
    <x v="1"/>
  </r>
  <r>
    <x v="3683"/>
    <x v="4"/>
    <x v="1"/>
    <x v="2"/>
    <x v="0"/>
    <x v="7"/>
    <x v="7"/>
    <x v="7"/>
    <x v="3627"/>
    <x v="3654"/>
    <x v="3650"/>
    <x v="1121"/>
    <x v="3558"/>
    <x v="3683"/>
    <x v="3675"/>
    <x v="2121"/>
    <x v="0"/>
    <x v="1"/>
    <x v="1"/>
    <x v="6"/>
    <x v="353"/>
    <x v="0"/>
    <x v="4"/>
    <x v="1"/>
    <x v="0"/>
    <x v="1"/>
  </r>
  <r>
    <x v="3684"/>
    <x v="4"/>
    <x v="1"/>
    <x v="0"/>
    <x v="0"/>
    <x v="5"/>
    <x v="5"/>
    <x v="5"/>
    <x v="3628"/>
    <x v="3655"/>
    <x v="3651"/>
    <x v="3573"/>
    <x v="3559"/>
    <x v="3684"/>
    <x v="3676"/>
    <x v="2122"/>
    <x v="0"/>
    <x v="1"/>
    <x v="1"/>
    <x v="1"/>
    <x v="138"/>
    <x v="4"/>
    <x v="4"/>
    <x v="10"/>
    <x v="0"/>
    <x v="1"/>
  </r>
  <r>
    <x v="3685"/>
    <x v="4"/>
    <x v="1"/>
    <x v="2"/>
    <x v="0"/>
    <x v="1"/>
    <x v="1"/>
    <x v="1"/>
    <x v="3629"/>
    <x v="3656"/>
    <x v="3652"/>
    <x v="3574"/>
    <x v="3560"/>
    <x v="3685"/>
    <x v="3677"/>
    <x v="2123"/>
    <x v="0"/>
    <x v="1"/>
    <x v="1"/>
    <x v="6"/>
    <x v="403"/>
    <x v="6"/>
    <x v="9"/>
    <x v="5"/>
    <x v="0"/>
    <x v="2"/>
  </r>
  <r>
    <x v="3686"/>
    <x v="0"/>
    <x v="0"/>
    <x v="1"/>
    <x v="0"/>
    <x v="6"/>
    <x v="6"/>
    <x v="6"/>
    <x v="3630"/>
    <x v="3657"/>
    <x v="3653"/>
    <x v="3575"/>
    <x v="3561"/>
    <x v="3686"/>
    <x v="3678"/>
    <x v="2124"/>
    <x v="0"/>
    <x v="890"/>
    <x v="36"/>
    <x v="8"/>
    <x v="312"/>
    <x v="5"/>
    <x v="1"/>
    <x v="10"/>
    <x v="0"/>
    <x v="0"/>
  </r>
  <r>
    <x v="3687"/>
    <x v="1"/>
    <x v="1"/>
    <x v="2"/>
    <x v="3"/>
    <x v="6"/>
    <x v="6"/>
    <x v="6"/>
    <x v="3631"/>
    <x v="3658"/>
    <x v="3654"/>
    <x v="3576"/>
    <x v="3562"/>
    <x v="3687"/>
    <x v="3679"/>
    <x v="2"/>
    <x v="0"/>
    <x v="1"/>
    <x v="1"/>
    <x v="5"/>
    <x v="385"/>
    <x v="3"/>
    <x v="0"/>
    <x v="11"/>
    <x v="0"/>
    <x v="1"/>
  </r>
  <r>
    <x v="3688"/>
    <x v="1"/>
    <x v="0"/>
    <x v="0"/>
    <x v="0"/>
    <x v="0"/>
    <x v="0"/>
    <x v="0"/>
    <x v="3632"/>
    <x v="3659"/>
    <x v="3655"/>
    <x v="3577"/>
    <x v="3563"/>
    <x v="3688"/>
    <x v="3680"/>
    <x v="2125"/>
    <x v="0"/>
    <x v="1"/>
    <x v="1"/>
    <x v="1"/>
    <x v="431"/>
    <x v="5"/>
    <x v="1"/>
    <x v="9"/>
    <x v="2"/>
    <x v="1"/>
  </r>
  <r>
    <x v="3689"/>
    <x v="2"/>
    <x v="0"/>
    <x v="0"/>
    <x v="0"/>
    <x v="6"/>
    <x v="6"/>
    <x v="6"/>
    <x v="3633"/>
    <x v="3660"/>
    <x v="3656"/>
    <x v="3578"/>
    <x v="3564"/>
    <x v="3689"/>
    <x v="3681"/>
    <x v="2126"/>
    <x v="0"/>
    <x v="1"/>
    <x v="1"/>
    <x v="1"/>
    <x v="429"/>
    <x v="6"/>
    <x v="0"/>
    <x v="0"/>
    <x v="0"/>
    <x v="1"/>
  </r>
  <r>
    <x v="3690"/>
    <x v="0"/>
    <x v="0"/>
    <x v="0"/>
    <x v="0"/>
    <x v="5"/>
    <x v="5"/>
    <x v="5"/>
    <x v="3634"/>
    <x v="3661"/>
    <x v="3657"/>
    <x v="3579"/>
    <x v="3565"/>
    <x v="3690"/>
    <x v="3682"/>
    <x v="2127"/>
    <x v="0"/>
    <x v="891"/>
    <x v="82"/>
    <x v="1"/>
    <x v="435"/>
    <x v="0"/>
    <x v="4"/>
    <x v="7"/>
    <x v="0"/>
    <x v="1"/>
  </r>
  <r>
    <x v="3691"/>
    <x v="2"/>
    <x v="0"/>
    <x v="2"/>
    <x v="1"/>
    <x v="0"/>
    <x v="0"/>
    <x v="0"/>
    <x v="3635"/>
    <x v="3662"/>
    <x v="3658"/>
    <x v="3580"/>
    <x v="3566"/>
    <x v="3691"/>
    <x v="3683"/>
    <x v="2"/>
    <x v="0"/>
    <x v="1"/>
    <x v="1"/>
    <x v="5"/>
    <x v="284"/>
    <x v="0"/>
    <x v="9"/>
    <x v="5"/>
    <x v="0"/>
    <x v="1"/>
  </r>
  <r>
    <x v="3692"/>
    <x v="4"/>
    <x v="0"/>
    <x v="2"/>
    <x v="0"/>
    <x v="4"/>
    <x v="4"/>
    <x v="4"/>
    <x v="3636"/>
    <x v="3663"/>
    <x v="3659"/>
    <x v="3581"/>
    <x v="3567"/>
    <x v="3692"/>
    <x v="3684"/>
    <x v="2128"/>
    <x v="0"/>
    <x v="1"/>
    <x v="1"/>
    <x v="6"/>
    <x v="68"/>
    <x v="2"/>
    <x v="7"/>
    <x v="8"/>
    <x v="1"/>
    <x v="1"/>
  </r>
  <r>
    <x v="3693"/>
    <x v="0"/>
    <x v="1"/>
    <x v="2"/>
    <x v="0"/>
    <x v="6"/>
    <x v="6"/>
    <x v="6"/>
    <x v="3637"/>
    <x v="3664"/>
    <x v="3660"/>
    <x v="3582"/>
    <x v="3568"/>
    <x v="3693"/>
    <x v="3685"/>
    <x v="2129"/>
    <x v="0"/>
    <x v="892"/>
    <x v="78"/>
    <x v="5"/>
    <x v="280"/>
    <x v="3"/>
    <x v="0"/>
    <x v="2"/>
    <x v="1"/>
    <x v="1"/>
  </r>
  <r>
    <x v="3694"/>
    <x v="4"/>
    <x v="1"/>
    <x v="2"/>
    <x v="0"/>
    <x v="6"/>
    <x v="6"/>
    <x v="6"/>
    <x v="3638"/>
    <x v="3665"/>
    <x v="3661"/>
    <x v="3583"/>
    <x v="3569"/>
    <x v="3694"/>
    <x v="3686"/>
    <x v="2130"/>
    <x v="0"/>
    <x v="1"/>
    <x v="1"/>
    <x v="6"/>
    <x v="485"/>
    <x v="5"/>
    <x v="11"/>
    <x v="1"/>
    <x v="0"/>
    <x v="1"/>
  </r>
  <r>
    <x v="3695"/>
    <x v="3"/>
    <x v="0"/>
    <x v="0"/>
    <x v="0"/>
    <x v="7"/>
    <x v="7"/>
    <x v="7"/>
    <x v="3639"/>
    <x v="3666"/>
    <x v="2194"/>
    <x v="3584"/>
    <x v="3570"/>
    <x v="3695"/>
    <x v="3687"/>
    <x v="2131"/>
    <x v="0"/>
    <x v="1"/>
    <x v="1"/>
    <x v="0"/>
    <x v="392"/>
    <x v="4"/>
    <x v="6"/>
    <x v="11"/>
    <x v="0"/>
    <x v="1"/>
  </r>
  <r>
    <x v="3696"/>
    <x v="2"/>
    <x v="0"/>
    <x v="2"/>
    <x v="1"/>
    <x v="2"/>
    <x v="2"/>
    <x v="2"/>
    <x v="3640"/>
    <x v="3667"/>
    <x v="3662"/>
    <x v="3585"/>
    <x v="3571"/>
    <x v="3696"/>
    <x v="3688"/>
    <x v="2"/>
    <x v="0"/>
    <x v="1"/>
    <x v="1"/>
    <x v="5"/>
    <x v="68"/>
    <x v="2"/>
    <x v="7"/>
    <x v="1"/>
    <x v="0"/>
    <x v="2"/>
  </r>
  <r>
    <x v="3697"/>
    <x v="4"/>
    <x v="0"/>
    <x v="2"/>
    <x v="4"/>
    <x v="0"/>
    <x v="0"/>
    <x v="0"/>
    <x v="3641"/>
    <x v="3668"/>
    <x v="3663"/>
    <x v="3586"/>
    <x v="3572"/>
    <x v="3697"/>
    <x v="3689"/>
    <x v="2"/>
    <x v="587"/>
    <x v="1"/>
    <x v="1"/>
    <x v="6"/>
    <x v="86"/>
    <x v="2"/>
    <x v="0"/>
    <x v="9"/>
    <x v="2"/>
    <x v="1"/>
  </r>
  <r>
    <x v="3698"/>
    <x v="2"/>
    <x v="0"/>
    <x v="2"/>
    <x v="1"/>
    <x v="7"/>
    <x v="7"/>
    <x v="7"/>
    <x v="3622"/>
    <x v="3669"/>
    <x v="3664"/>
    <x v="2804"/>
    <x v="3573"/>
    <x v="3698"/>
    <x v="3690"/>
    <x v="2"/>
    <x v="0"/>
    <x v="1"/>
    <x v="1"/>
    <x v="5"/>
    <x v="305"/>
    <x v="0"/>
    <x v="1"/>
    <x v="2"/>
    <x v="1"/>
    <x v="1"/>
  </r>
  <r>
    <x v="3699"/>
    <x v="3"/>
    <x v="0"/>
    <x v="1"/>
    <x v="0"/>
    <x v="7"/>
    <x v="7"/>
    <x v="7"/>
    <x v="3642"/>
    <x v="3670"/>
    <x v="3665"/>
    <x v="3587"/>
    <x v="1167"/>
    <x v="3699"/>
    <x v="3691"/>
    <x v="2132"/>
    <x v="0"/>
    <x v="1"/>
    <x v="1"/>
    <x v="8"/>
    <x v="48"/>
    <x v="2"/>
    <x v="8"/>
    <x v="3"/>
    <x v="1"/>
    <x v="1"/>
  </r>
  <r>
    <x v="3700"/>
    <x v="0"/>
    <x v="1"/>
    <x v="2"/>
    <x v="0"/>
    <x v="7"/>
    <x v="7"/>
    <x v="7"/>
    <x v="3643"/>
    <x v="3671"/>
    <x v="3666"/>
    <x v="3588"/>
    <x v="3574"/>
    <x v="3700"/>
    <x v="3692"/>
    <x v="2133"/>
    <x v="0"/>
    <x v="893"/>
    <x v="10"/>
    <x v="5"/>
    <x v="356"/>
    <x v="5"/>
    <x v="5"/>
    <x v="5"/>
    <x v="0"/>
    <x v="1"/>
  </r>
  <r>
    <x v="3701"/>
    <x v="2"/>
    <x v="0"/>
    <x v="2"/>
    <x v="1"/>
    <x v="7"/>
    <x v="7"/>
    <x v="7"/>
    <x v="3644"/>
    <x v="3672"/>
    <x v="3667"/>
    <x v="3589"/>
    <x v="3575"/>
    <x v="3701"/>
    <x v="3693"/>
    <x v="2"/>
    <x v="0"/>
    <x v="1"/>
    <x v="1"/>
    <x v="5"/>
    <x v="385"/>
    <x v="3"/>
    <x v="0"/>
    <x v="3"/>
    <x v="1"/>
    <x v="2"/>
  </r>
  <r>
    <x v="3702"/>
    <x v="2"/>
    <x v="0"/>
    <x v="2"/>
    <x v="0"/>
    <x v="7"/>
    <x v="7"/>
    <x v="7"/>
    <x v="3645"/>
    <x v="3673"/>
    <x v="3668"/>
    <x v="3590"/>
    <x v="3576"/>
    <x v="3702"/>
    <x v="3694"/>
    <x v="2134"/>
    <x v="0"/>
    <x v="1"/>
    <x v="1"/>
    <x v="6"/>
    <x v="432"/>
    <x v="2"/>
    <x v="0"/>
    <x v="3"/>
    <x v="1"/>
    <x v="1"/>
  </r>
  <r>
    <x v="3703"/>
    <x v="2"/>
    <x v="0"/>
    <x v="0"/>
    <x v="1"/>
    <x v="1"/>
    <x v="1"/>
    <x v="1"/>
    <x v="3646"/>
    <x v="3674"/>
    <x v="3669"/>
    <x v="2841"/>
    <x v="3577"/>
    <x v="3703"/>
    <x v="3695"/>
    <x v="2"/>
    <x v="0"/>
    <x v="1"/>
    <x v="1"/>
    <x v="0"/>
    <x v="308"/>
    <x v="4"/>
    <x v="8"/>
    <x v="5"/>
    <x v="0"/>
    <x v="0"/>
  </r>
  <r>
    <x v="3704"/>
    <x v="4"/>
    <x v="0"/>
    <x v="4"/>
    <x v="4"/>
    <x v="0"/>
    <x v="0"/>
    <x v="0"/>
    <x v="3647"/>
    <x v="3675"/>
    <x v="3670"/>
    <x v="3591"/>
    <x v="3578"/>
    <x v="3704"/>
    <x v="3696"/>
    <x v="2"/>
    <x v="588"/>
    <x v="1"/>
    <x v="1"/>
    <x v="9"/>
    <x v="460"/>
    <x v="1"/>
    <x v="6"/>
    <x v="7"/>
    <x v="0"/>
    <x v="1"/>
  </r>
  <r>
    <x v="3705"/>
    <x v="0"/>
    <x v="0"/>
    <x v="0"/>
    <x v="4"/>
    <x v="1"/>
    <x v="1"/>
    <x v="1"/>
    <x v="3648"/>
    <x v="3676"/>
    <x v="3671"/>
    <x v="3240"/>
    <x v="3579"/>
    <x v="3705"/>
    <x v="3697"/>
    <x v="2"/>
    <x v="589"/>
    <x v="434"/>
    <x v="75"/>
    <x v="0"/>
    <x v="214"/>
    <x v="5"/>
    <x v="1"/>
    <x v="3"/>
    <x v="1"/>
    <x v="0"/>
  </r>
  <r>
    <x v="3706"/>
    <x v="3"/>
    <x v="0"/>
    <x v="1"/>
    <x v="1"/>
    <x v="0"/>
    <x v="0"/>
    <x v="0"/>
    <x v="3649"/>
    <x v="3677"/>
    <x v="3672"/>
    <x v="3592"/>
    <x v="3580"/>
    <x v="3706"/>
    <x v="3698"/>
    <x v="2"/>
    <x v="0"/>
    <x v="1"/>
    <x v="1"/>
    <x v="8"/>
    <x v="115"/>
    <x v="3"/>
    <x v="6"/>
    <x v="0"/>
    <x v="0"/>
    <x v="0"/>
  </r>
  <r>
    <x v="3707"/>
    <x v="0"/>
    <x v="0"/>
    <x v="1"/>
    <x v="0"/>
    <x v="7"/>
    <x v="7"/>
    <x v="7"/>
    <x v="3650"/>
    <x v="3678"/>
    <x v="3673"/>
    <x v="3593"/>
    <x v="3581"/>
    <x v="3707"/>
    <x v="3699"/>
    <x v="2135"/>
    <x v="0"/>
    <x v="894"/>
    <x v="40"/>
    <x v="10"/>
    <x v="181"/>
    <x v="4"/>
    <x v="0"/>
    <x v="3"/>
    <x v="1"/>
    <x v="0"/>
  </r>
  <r>
    <x v="3708"/>
    <x v="1"/>
    <x v="0"/>
    <x v="0"/>
    <x v="0"/>
    <x v="5"/>
    <x v="5"/>
    <x v="5"/>
    <x v="3651"/>
    <x v="3679"/>
    <x v="3674"/>
    <x v="3594"/>
    <x v="3582"/>
    <x v="3708"/>
    <x v="3700"/>
    <x v="2136"/>
    <x v="0"/>
    <x v="1"/>
    <x v="1"/>
    <x v="1"/>
    <x v="118"/>
    <x v="5"/>
    <x v="2"/>
    <x v="1"/>
    <x v="0"/>
    <x v="1"/>
  </r>
  <r>
    <x v="3709"/>
    <x v="4"/>
    <x v="0"/>
    <x v="2"/>
    <x v="0"/>
    <x v="5"/>
    <x v="5"/>
    <x v="5"/>
    <x v="3652"/>
    <x v="3680"/>
    <x v="3675"/>
    <x v="3595"/>
    <x v="3583"/>
    <x v="3709"/>
    <x v="3701"/>
    <x v="2137"/>
    <x v="0"/>
    <x v="1"/>
    <x v="1"/>
    <x v="6"/>
    <x v="236"/>
    <x v="6"/>
    <x v="7"/>
    <x v="2"/>
    <x v="1"/>
    <x v="1"/>
  </r>
  <r>
    <x v="3710"/>
    <x v="0"/>
    <x v="0"/>
    <x v="0"/>
    <x v="0"/>
    <x v="2"/>
    <x v="2"/>
    <x v="2"/>
    <x v="3653"/>
    <x v="3681"/>
    <x v="3676"/>
    <x v="3596"/>
    <x v="3584"/>
    <x v="3710"/>
    <x v="3702"/>
    <x v="2138"/>
    <x v="0"/>
    <x v="895"/>
    <x v="15"/>
    <x v="0"/>
    <x v="31"/>
    <x v="0"/>
    <x v="1"/>
    <x v="3"/>
    <x v="1"/>
    <x v="0"/>
  </r>
  <r>
    <x v="3711"/>
    <x v="1"/>
    <x v="0"/>
    <x v="0"/>
    <x v="0"/>
    <x v="5"/>
    <x v="5"/>
    <x v="5"/>
    <x v="3654"/>
    <x v="3682"/>
    <x v="3677"/>
    <x v="3597"/>
    <x v="3585"/>
    <x v="3711"/>
    <x v="3703"/>
    <x v="2139"/>
    <x v="0"/>
    <x v="1"/>
    <x v="1"/>
    <x v="1"/>
    <x v="124"/>
    <x v="5"/>
    <x v="2"/>
    <x v="6"/>
    <x v="2"/>
    <x v="1"/>
  </r>
  <r>
    <x v="3712"/>
    <x v="0"/>
    <x v="0"/>
    <x v="2"/>
    <x v="0"/>
    <x v="3"/>
    <x v="3"/>
    <x v="3"/>
    <x v="3655"/>
    <x v="3683"/>
    <x v="3678"/>
    <x v="3598"/>
    <x v="3586"/>
    <x v="3712"/>
    <x v="3704"/>
    <x v="2140"/>
    <x v="0"/>
    <x v="896"/>
    <x v="146"/>
    <x v="6"/>
    <x v="135"/>
    <x v="2"/>
    <x v="4"/>
    <x v="0"/>
    <x v="0"/>
    <x v="1"/>
  </r>
  <r>
    <x v="3713"/>
    <x v="2"/>
    <x v="0"/>
    <x v="0"/>
    <x v="1"/>
    <x v="2"/>
    <x v="2"/>
    <x v="2"/>
    <x v="3656"/>
    <x v="3684"/>
    <x v="3679"/>
    <x v="3599"/>
    <x v="3587"/>
    <x v="3713"/>
    <x v="3705"/>
    <x v="2"/>
    <x v="0"/>
    <x v="1"/>
    <x v="1"/>
    <x v="0"/>
    <x v="378"/>
    <x v="0"/>
    <x v="0"/>
    <x v="0"/>
    <x v="0"/>
    <x v="1"/>
  </r>
  <r>
    <x v="3714"/>
    <x v="4"/>
    <x v="0"/>
    <x v="0"/>
    <x v="0"/>
    <x v="2"/>
    <x v="2"/>
    <x v="2"/>
    <x v="3657"/>
    <x v="3685"/>
    <x v="3680"/>
    <x v="3600"/>
    <x v="3588"/>
    <x v="3714"/>
    <x v="3706"/>
    <x v="2141"/>
    <x v="0"/>
    <x v="1"/>
    <x v="1"/>
    <x v="1"/>
    <x v="186"/>
    <x v="4"/>
    <x v="7"/>
    <x v="7"/>
    <x v="0"/>
    <x v="1"/>
  </r>
  <r>
    <x v="3715"/>
    <x v="2"/>
    <x v="0"/>
    <x v="1"/>
    <x v="0"/>
    <x v="0"/>
    <x v="0"/>
    <x v="0"/>
    <x v="3658"/>
    <x v="3686"/>
    <x v="3681"/>
    <x v="3601"/>
    <x v="3589"/>
    <x v="3715"/>
    <x v="3707"/>
    <x v="2142"/>
    <x v="0"/>
    <x v="1"/>
    <x v="1"/>
    <x v="10"/>
    <x v="275"/>
    <x v="0"/>
    <x v="10"/>
    <x v="1"/>
    <x v="0"/>
    <x v="0"/>
  </r>
  <r>
    <x v="3716"/>
    <x v="0"/>
    <x v="1"/>
    <x v="2"/>
    <x v="0"/>
    <x v="6"/>
    <x v="6"/>
    <x v="6"/>
    <x v="3659"/>
    <x v="3687"/>
    <x v="3682"/>
    <x v="3602"/>
    <x v="3590"/>
    <x v="3716"/>
    <x v="3708"/>
    <x v="2143"/>
    <x v="0"/>
    <x v="667"/>
    <x v="143"/>
    <x v="5"/>
    <x v="14"/>
    <x v="0"/>
    <x v="6"/>
    <x v="1"/>
    <x v="0"/>
    <x v="2"/>
  </r>
  <r>
    <x v="3717"/>
    <x v="0"/>
    <x v="1"/>
    <x v="1"/>
    <x v="0"/>
    <x v="5"/>
    <x v="5"/>
    <x v="5"/>
    <x v="3660"/>
    <x v="3688"/>
    <x v="3683"/>
    <x v="3603"/>
    <x v="3591"/>
    <x v="3717"/>
    <x v="3709"/>
    <x v="2144"/>
    <x v="0"/>
    <x v="897"/>
    <x v="52"/>
    <x v="8"/>
    <x v="178"/>
    <x v="0"/>
    <x v="3"/>
    <x v="7"/>
    <x v="0"/>
    <x v="0"/>
  </r>
  <r>
    <x v="3718"/>
    <x v="1"/>
    <x v="0"/>
    <x v="0"/>
    <x v="0"/>
    <x v="7"/>
    <x v="7"/>
    <x v="7"/>
    <x v="3661"/>
    <x v="3689"/>
    <x v="3684"/>
    <x v="3604"/>
    <x v="3592"/>
    <x v="3718"/>
    <x v="3710"/>
    <x v="2145"/>
    <x v="0"/>
    <x v="1"/>
    <x v="1"/>
    <x v="1"/>
    <x v="42"/>
    <x v="6"/>
    <x v="4"/>
    <x v="7"/>
    <x v="0"/>
    <x v="1"/>
  </r>
  <r>
    <x v="3719"/>
    <x v="2"/>
    <x v="0"/>
    <x v="4"/>
    <x v="3"/>
    <x v="5"/>
    <x v="5"/>
    <x v="5"/>
    <x v="3662"/>
    <x v="3690"/>
    <x v="3685"/>
    <x v="3605"/>
    <x v="3593"/>
    <x v="3719"/>
    <x v="3711"/>
    <x v="2"/>
    <x v="0"/>
    <x v="1"/>
    <x v="1"/>
    <x v="7"/>
    <x v="456"/>
    <x v="6"/>
    <x v="5"/>
    <x v="5"/>
    <x v="0"/>
    <x v="1"/>
  </r>
  <r>
    <x v="3720"/>
    <x v="4"/>
    <x v="1"/>
    <x v="2"/>
    <x v="0"/>
    <x v="0"/>
    <x v="0"/>
    <x v="0"/>
    <x v="3663"/>
    <x v="3691"/>
    <x v="3686"/>
    <x v="661"/>
    <x v="3594"/>
    <x v="3720"/>
    <x v="3712"/>
    <x v="2146"/>
    <x v="0"/>
    <x v="1"/>
    <x v="1"/>
    <x v="6"/>
    <x v="395"/>
    <x v="2"/>
    <x v="11"/>
    <x v="2"/>
    <x v="1"/>
    <x v="1"/>
  </r>
  <r>
    <x v="3721"/>
    <x v="3"/>
    <x v="1"/>
    <x v="2"/>
    <x v="3"/>
    <x v="6"/>
    <x v="6"/>
    <x v="6"/>
    <x v="3588"/>
    <x v="3692"/>
    <x v="3687"/>
    <x v="3606"/>
    <x v="3595"/>
    <x v="3721"/>
    <x v="3713"/>
    <x v="2"/>
    <x v="0"/>
    <x v="1"/>
    <x v="1"/>
    <x v="5"/>
    <x v="277"/>
    <x v="5"/>
    <x v="4"/>
    <x v="5"/>
    <x v="0"/>
    <x v="2"/>
  </r>
  <r>
    <x v="3722"/>
    <x v="2"/>
    <x v="0"/>
    <x v="2"/>
    <x v="3"/>
    <x v="7"/>
    <x v="7"/>
    <x v="7"/>
    <x v="3664"/>
    <x v="3693"/>
    <x v="3688"/>
    <x v="3607"/>
    <x v="3596"/>
    <x v="3722"/>
    <x v="3714"/>
    <x v="2"/>
    <x v="0"/>
    <x v="1"/>
    <x v="1"/>
    <x v="5"/>
    <x v="83"/>
    <x v="6"/>
    <x v="4"/>
    <x v="5"/>
    <x v="0"/>
    <x v="1"/>
  </r>
  <r>
    <x v="3723"/>
    <x v="0"/>
    <x v="0"/>
    <x v="2"/>
    <x v="0"/>
    <x v="1"/>
    <x v="1"/>
    <x v="1"/>
    <x v="3665"/>
    <x v="3694"/>
    <x v="3689"/>
    <x v="3608"/>
    <x v="3597"/>
    <x v="3723"/>
    <x v="3715"/>
    <x v="2147"/>
    <x v="0"/>
    <x v="898"/>
    <x v="79"/>
    <x v="5"/>
    <x v="119"/>
    <x v="2"/>
    <x v="4"/>
    <x v="2"/>
    <x v="1"/>
    <x v="1"/>
  </r>
  <r>
    <x v="3724"/>
    <x v="1"/>
    <x v="0"/>
    <x v="0"/>
    <x v="4"/>
    <x v="5"/>
    <x v="5"/>
    <x v="5"/>
    <x v="3666"/>
    <x v="3695"/>
    <x v="3690"/>
    <x v="3609"/>
    <x v="3598"/>
    <x v="3724"/>
    <x v="3716"/>
    <x v="2"/>
    <x v="590"/>
    <x v="1"/>
    <x v="1"/>
    <x v="0"/>
    <x v="167"/>
    <x v="2"/>
    <x v="8"/>
    <x v="7"/>
    <x v="0"/>
    <x v="1"/>
  </r>
  <r>
    <x v="3725"/>
    <x v="2"/>
    <x v="0"/>
    <x v="1"/>
    <x v="3"/>
    <x v="2"/>
    <x v="2"/>
    <x v="2"/>
    <x v="3667"/>
    <x v="3696"/>
    <x v="3691"/>
    <x v="3610"/>
    <x v="3599"/>
    <x v="3725"/>
    <x v="3717"/>
    <x v="2"/>
    <x v="0"/>
    <x v="1"/>
    <x v="1"/>
    <x v="8"/>
    <x v="220"/>
    <x v="2"/>
    <x v="0"/>
    <x v="3"/>
    <x v="1"/>
    <x v="0"/>
  </r>
  <r>
    <x v="3726"/>
    <x v="0"/>
    <x v="1"/>
    <x v="2"/>
    <x v="0"/>
    <x v="3"/>
    <x v="3"/>
    <x v="3"/>
    <x v="3668"/>
    <x v="3697"/>
    <x v="3692"/>
    <x v="3611"/>
    <x v="3600"/>
    <x v="3726"/>
    <x v="3718"/>
    <x v="2148"/>
    <x v="0"/>
    <x v="899"/>
    <x v="129"/>
    <x v="5"/>
    <x v="253"/>
    <x v="2"/>
    <x v="10"/>
    <x v="3"/>
    <x v="1"/>
    <x v="2"/>
  </r>
  <r>
    <x v="3727"/>
    <x v="1"/>
    <x v="0"/>
    <x v="4"/>
    <x v="4"/>
    <x v="1"/>
    <x v="1"/>
    <x v="1"/>
    <x v="3669"/>
    <x v="3698"/>
    <x v="3693"/>
    <x v="3612"/>
    <x v="3601"/>
    <x v="3727"/>
    <x v="3719"/>
    <x v="2"/>
    <x v="591"/>
    <x v="1"/>
    <x v="1"/>
    <x v="7"/>
    <x v="162"/>
    <x v="3"/>
    <x v="0"/>
    <x v="8"/>
    <x v="1"/>
    <x v="1"/>
  </r>
  <r>
    <x v="3728"/>
    <x v="0"/>
    <x v="0"/>
    <x v="0"/>
    <x v="0"/>
    <x v="1"/>
    <x v="1"/>
    <x v="1"/>
    <x v="3670"/>
    <x v="3699"/>
    <x v="3694"/>
    <x v="3613"/>
    <x v="3602"/>
    <x v="3728"/>
    <x v="3720"/>
    <x v="2149"/>
    <x v="0"/>
    <x v="900"/>
    <x v="103"/>
    <x v="0"/>
    <x v="352"/>
    <x v="4"/>
    <x v="8"/>
    <x v="5"/>
    <x v="0"/>
    <x v="1"/>
  </r>
  <r>
    <x v="3729"/>
    <x v="1"/>
    <x v="0"/>
    <x v="0"/>
    <x v="0"/>
    <x v="0"/>
    <x v="0"/>
    <x v="0"/>
    <x v="3671"/>
    <x v="3700"/>
    <x v="3695"/>
    <x v="3614"/>
    <x v="3603"/>
    <x v="3729"/>
    <x v="3721"/>
    <x v="2150"/>
    <x v="0"/>
    <x v="1"/>
    <x v="1"/>
    <x v="1"/>
    <x v="264"/>
    <x v="4"/>
    <x v="9"/>
    <x v="2"/>
    <x v="1"/>
    <x v="1"/>
  </r>
  <r>
    <x v="3730"/>
    <x v="2"/>
    <x v="0"/>
    <x v="0"/>
    <x v="3"/>
    <x v="5"/>
    <x v="5"/>
    <x v="5"/>
    <x v="3672"/>
    <x v="3701"/>
    <x v="3696"/>
    <x v="3615"/>
    <x v="3604"/>
    <x v="3730"/>
    <x v="3722"/>
    <x v="2"/>
    <x v="0"/>
    <x v="1"/>
    <x v="1"/>
    <x v="0"/>
    <x v="300"/>
    <x v="4"/>
    <x v="4"/>
    <x v="5"/>
    <x v="0"/>
    <x v="1"/>
  </r>
  <r>
    <x v="3731"/>
    <x v="4"/>
    <x v="0"/>
    <x v="2"/>
    <x v="0"/>
    <x v="5"/>
    <x v="5"/>
    <x v="5"/>
    <x v="3673"/>
    <x v="3702"/>
    <x v="3697"/>
    <x v="3616"/>
    <x v="3605"/>
    <x v="3731"/>
    <x v="3723"/>
    <x v="2151"/>
    <x v="0"/>
    <x v="1"/>
    <x v="1"/>
    <x v="6"/>
    <x v="418"/>
    <x v="1"/>
    <x v="1"/>
    <x v="7"/>
    <x v="0"/>
    <x v="1"/>
  </r>
  <r>
    <x v="3732"/>
    <x v="0"/>
    <x v="0"/>
    <x v="2"/>
    <x v="0"/>
    <x v="4"/>
    <x v="4"/>
    <x v="4"/>
    <x v="3674"/>
    <x v="271"/>
    <x v="3698"/>
    <x v="3617"/>
    <x v="271"/>
    <x v="3732"/>
    <x v="3724"/>
    <x v="2152"/>
    <x v="0"/>
    <x v="901"/>
    <x v="42"/>
    <x v="5"/>
    <x v="26"/>
    <x v="0"/>
    <x v="11"/>
    <x v="7"/>
    <x v="0"/>
    <x v="1"/>
  </r>
  <r>
    <x v="3733"/>
    <x v="4"/>
    <x v="0"/>
    <x v="2"/>
    <x v="0"/>
    <x v="3"/>
    <x v="3"/>
    <x v="3"/>
    <x v="3675"/>
    <x v="3703"/>
    <x v="3699"/>
    <x v="3618"/>
    <x v="3606"/>
    <x v="3733"/>
    <x v="3725"/>
    <x v="2153"/>
    <x v="0"/>
    <x v="1"/>
    <x v="1"/>
    <x v="6"/>
    <x v="287"/>
    <x v="0"/>
    <x v="4"/>
    <x v="7"/>
    <x v="0"/>
    <x v="2"/>
  </r>
  <r>
    <x v="3734"/>
    <x v="4"/>
    <x v="0"/>
    <x v="0"/>
    <x v="4"/>
    <x v="1"/>
    <x v="1"/>
    <x v="1"/>
    <x v="3676"/>
    <x v="3704"/>
    <x v="3700"/>
    <x v="3619"/>
    <x v="3339"/>
    <x v="3734"/>
    <x v="3726"/>
    <x v="2"/>
    <x v="592"/>
    <x v="1"/>
    <x v="1"/>
    <x v="1"/>
    <x v="350"/>
    <x v="6"/>
    <x v="2"/>
    <x v="7"/>
    <x v="0"/>
    <x v="0"/>
  </r>
  <r>
    <x v="3735"/>
    <x v="4"/>
    <x v="0"/>
    <x v="2"/>
    <x v="0"/>
    <x v="1"/>
    <x v="1"/>
    <x v="1"/>
    <x v="3677"/>
    <x v="3705"/>
    <x v="3701"/>
    <x v="2037"/>
    <x v="3607"/>
    <x v="3735"/>
    <x v="3727"/>
    <x v="2154"/>
    <x v="0"/>
    <x v="1"/>
    <x v="1"/>
    <x v="6"/>
    <x v="25"/>
    <x v="0"/>
    <x v="8"/>
    <x v="5"/>
    <x v="0"/>
    <x v="2"/>
  </r>
  <r>
    <x v="3736"/>
    <x v="2"/>
    <x v="0"/>
    <x v="2"/>
    <x v="3"/>
    <x v="2"/>
    <x v="2"/>
    <x v="2"/>
    <x v="3678"/>
    <x v="271"/>
    <x v="1412"/>
    <x v="3620"/>
    <x v="3608"/>
    <x v="3736"/>
    <x v="3728"/>
    <x v="2"/>
    <x v="0"/>
    <x v="1"/>
    <x v="1"/>
    <x v="5"/>
    <x v="386"/>
    <x v="6"/>
    <x v="4"/>
    <x v="3"/>
    <x v="1"/>
    <x v="1"/>
  </r>
  <r>
    <x v="3737"/>
    <x v="2"/>
    <x v="0"/>
    <x v="2"/>
    <x v="3"/>
    <x v="3"/>
    <x v="3"/>
    <x v="3"/>
    <x v="3679"/>
    <x v="3706"/>
    <x v="3702"/>
    <x v="3621"/>
    <x v="2593"/>
    <x v="3737"/>
    <x v="3729"/>
    <x v="2"/>
    <x v="0"/>
    <x v="1"/>
    <x v="1"/>
    <x v="5"/>
    <x v="462"/>
    <x v="5"/>
    <x v="5"/>
    <x v="0"/>
    <x v="0"/>
    <x v="1"/>
  </r>
  <r>
    <x v="3738"/>
    <x v="0"/>
    <x v="1"/>
    <x v="0"/>
    <x v="0"/>
    <x v="0"/>
    <x v="0"/>
    <x v="0"/>
    <x v="3680"/>
    <x v="3707"/>
    <x v="3703"/>
    <x v="3622"/>
    <x v="3609"/>
    <x v="3738"/>
    <x v="3730"/>
    <x v="2155"/>
    <x v="0"/>
    <x v="902"/>
    <x v="41"/>
    <x v="1"/>
    <x v="282"/>
    <x v="6"/>
    <x v="6"/>
    <x v="10"/>
    <x v="0"/>
    <x v="1"/>
  </r>
  <r>
    <x v="3739"/>
    <x v="0"/>
    <x v="0"/>
    <x v="0"/>
    <x v="4"/>
    <x v="1"/>
    <x v="1"/>
    <x v="1"/>
    <x v="3681"/>
    <x v="3708"/>
    <x v="3704"/>
    <x v="3623"/>
    <x v="656"/>
    <x v="3739"/>
    <x v="3731"/>
    <x v="2"/>
    <x v="593"/>
    <x v="903"/>
    <x v="85"/>
    <x v="0"/>
    <x v="236"/>
    <x v="6"/>
    <x v="7"/>
    <x v="6"/>
    <x v="2"/>
    <x v="1"/>
  </r>
  <r>
    <x v="3740"/>
    <x v="0"/>
    <x v="0"/>
    <x v="1"/>
    <x v="0"/>
    <x v="3"/>
    <x v="3"/>
    <x v="3"/>
    <x v="3682"/>
    <x v="3709"/>
    <x v="3705"/>
    <x v="3624"/>
    <x v="3610"/>
    <x v="3740"/>
    <x v="3732"/>
    <x v="2156"/>
    <x v="0"/>
    <x v="904"/>
    <x v="115"/>
    <x v="10"/>
    <x v="433"/>
    <x v="5"/>
    <x v="7"/>
    <x v="7"/>
    <x v="0"/>
    <x v="0"/>
  </r>
  <r>
    <x v="3741"/>
    <x v="2"/>
    <x v="0"/>
    <x v="2"/>
    <x v="0"/>
    <x v="3"/>
    <x v="3"/>
    <x v="3"/>
    <x v="3683"/>
    <x v="3710"/>
    <x v="3706"/>
    <x v="3625"/>
    <x v="3611"/>
    <x v="3741"/>
    <x v="3733"/>
    <x v="2157"/>
    <x v="0"/>
    <x v="1"/>
    <x v="1"/>
    <x v="6"/>
    <x v="472"/>
    <x v="5"/>
    <x v="11"/>
    <x v="6"/>
    <x v="2"/>
    <x v="1"/>
  </r>
  <r>
    <x v="3742"/>
    <x v="0"/>
    <x v="0"/>
    <x v="2"/>
    <x v="0"/>
    <x v="0"/>
    <x v="0"/>
    <x v="0"/>
    <x v="3684"/>
    <x v="3711"/>
    <x v="3707"/>
    <x v="3626"/>
    <x v="3612"/>
    <x v="3742"/>
    <x v="3734"/>
    <x v="2158"/>
    <x v="0"/>
    <x v="905"/>
    <x v="68"/>
    <x v="5"/>
    <x v="76"/>
    <x v="2"/>
    <x v="1"/>
    <x v="11"/>
    <x v="0"/>
    <x v="2"/>
  </r>
  <r>
    <x v="3743"/>
    <x v="0"/>
    <x v="0"/>
    <x v="2"/>
    <x v="4"/>
    <x v="0"/>
    <x v="0"/>
    <x v="0"/>
    <x v="3685"/>
    <x v="3712"/>
    <x v="3708"/>
    <x v="3627"/>
    <x v="3613"/>
    <x v="3743"/>
    <x v="3735"/>
    <x v="2"/>
    <x v="594"/>
    <x v="906"/>
    <x v="103"/>
    <x v="6"/>
    <x v="86"/>
    <x v="2"/>
    <x v="0"/>
    <x v="1"/>
    <x v="0"/>
    <x v="2"/>
  </r>
  <r>
    <x v="3744"/>
    <x v="2"/>
    <x v="0"/>
    <x v="2"/>
    <x v="0"/>
    <x v="7"/>
    <x v="7"/>
    <x v="7"/>
    <x v="3686"/>
    <x v="3713"/>
    <x v="3709"/>
    <x v="3628"/>
    <x v="3614"/>
    <x v="3744"/>
    <x v="3736"/>
    <x v="2159"/>
    <x v="0"/>
    <x v="1"/>
    <x v="1"/>
    <x v="6"/>
    <x v="112"/>
    <x v="0"/>
    <x v="5"/>
    <x v="9"/>
    <x v="2"/>
    <x v="1"/>
  </r>
  <r>
    <x v="3745"/>
    <x v="2"/>
    <x v="0"/>
    <x v="2"/>
    <x v="3"/>
    <x v="1"/>
    <x v="1"/>
    <x v="1"/>
    <x v="3687"/>
    <x v="3714"/>
    <x v="3710"/>
    <x v="3629"/>
    <x v="3615"/>
    <x v="3745"/>
    <x v="3737"/>
    <x v="2"/>
    <x v="0"/>
    <x v="1"/>
    <x v="1"/>
    <x v="5"/>
    <x v="398"/>
    <x v="4"/>
    <x v="11"/>
    <x v="5"/>
    <x v="0"/>
    <x v="1"/>
  </r>
  <r>
    <x v="3746"/>
    <x v="2"/>
    <x v="0"/>
    <x v="2"/>
    <x v="3"/>
    <x v="3"/>
    <x v="3"/>
    <x v="3"/>
    <x v="3688"/>
    <x v="3715"/>
    <x v="3711"/>
    <x v="1125"/>
    <x v="3616"/>
    <x v="3746"/>
    <x v="3738"/>
    <x v="2"/>
    <x v="0"/>
    <x v="1"/>
    <x v="1"/>
    <x v="5"/>
    <x v="196"/>
    <x v="1"/>
    <x v="3"/>
    <x v="3"/>
    <x v="1"/>
    <x v="1"/>
  </r>
  <r>
    <x v="3747"/>
    <x v="0"/>
    <x v="0"/>
    <x v="0"/>
    <x v="0"/>
    <x v="5"/>
    <x v="5"/>
    <x v="5"/>
    <x v="3689"/>
    <x v="3716"/>
    <x v="3712"/>
    <x v="2993"/>
    <x v="3617"/>
    <x v="3747"/>
    <x v="3739"/>
    <x v="2160"/>
    <x v="0"/>
    <x v="907"/>
    <x v="3"/>
    <x v="1"/>
    <x v="80"/>
    <x v="2"/>
    <x v="0"/>
    <x v="2"/>
    <x v="1"/>
    <x v="0"/>
  </r>
  <r>
    <x v="3748"/>
    <x v="1"/>
    <x v="0"/>
    <x v="4"/>
    <x v="4"/>
    <x v="6"/>
    <x v="6"/>
    <x v="6"/>
    <x v="3690"/>
    <x v="3717"/>
    <x v="3713"/>
    <x v="3630"/>
    <x v="3618"/>
    <x v="3748"/>
    <x v="3740"/>
    <x v="2"/>
    <x v="595"/>
    <x v="1"/>
    <x v="1"/>
    <x v="7"/>
    <x v="120"/>
    <x v="3"/>
    <x v="4"/>
    <x v="7"/>
    <x v="0"/>
    <x v="1"/>
  </r>
  <r>
    <x v="3749"/>
    <x v="2"/>
    <x v="0"/>
    <x v="0"/>
    <x v="0"/>
    <x v="7"/>
    <x v="7"/>
    <x v="7"/>
    <x v="3691"/>
    <x v="3718"/>
    <x v="3714"/>
    <x v="3631"/>
    <x v="3619"/>
    <x v="3749"/>
    <x v="3741"/>
    <x v="2161"/>
    <x v="0"/>
    <x v="1"/>
    <x v="1"/>
    <x v="1"/>
    <x v="47"/>
    <x v="6"/>
    <x v="11"/>
    <x v="0"/>
    <x v="0"/>
    <x v="0"/>
  </r>
  <r>
    <x v="3750"/>
    <x v="3"/>
    <x v="0"/>
    <x v="2"/>
    <x v="3"/>
    <x v="1"/>
    <x v="1"/>
    <x v="1"/>
    <x v="3692"/>
    <x v="3719"/>
    <x v="3715"/>
    <x v="3632"/>
    <x v="3620"/>
    <x v="3750"/>
    <x v="3742"/>
    <x v="2"/>
    <x v="0"/>
    <x v="1"/>
    <x v="1"/>
    <x v="10"/>
    <x v="81"/>
    <x v="6"/>
    <x v="5"/>
    <x v="7"/>
    <x v="0"/>
    <x v="2"/>
  </r>
  <r>
    <x v="3751"/>
    <x v="1"/>
    <x v="0"/>
    <x v="1"/>
    <x v="0"/>
    <x v="1"/>
    <x v="1"/>
    <x v="1"/>
    <x v="3693"/>
    <x v="3720"/>
    <x v="3716"/>
    <x v="3633"/>
    <x v="3464"/>
    <x v="3751"/>
    <x v="3743"/>
    <x v="2162"/>
    <x v="0"/>
    <x v="1"/>
    <x v="1"/>
    <x v="10"/>
    <x v="326"/>
    <x v="6"/>
    <x v="10"/>
    <x v="7"/>
    <x v="0"/>
    <x v="0"/>
  </r>
  <r>
    <x v="3752"/>
    <x v="2"/>
    <x v="0"/>
    <x v="2"/>
    <x v="3"/>
    <x v="6"/>
    <x v="6"/>
    <x v="6"/>
    <x v="1844"/>
    <x v="3721"/>
    <x v="3717"/>
    <x v="3634"/>
    <x v="3621"/>
    <x v="3752"/>
    <x v="3744"/>
    <x v="2"/>
    <x v="0"/>
    <x v="1"/>
    <x v="1"/>
    <x v="5"/>
    <x v="23"/>
    <x v="6"/>
    <x v="10"/>
    <x v="0"/>
    <x v="0"/>
    <x v="1"/>
  </r>
  <r>
    <x v="3753"/>
    <x v="2"/>
    <x v="0"/>
    <x v="1"/>
    <x v="3"/>
    <x v="0"/>
    <x v="0"/>
    <x v="0"/>
    <x v="3694"/>
    <x v="3722"/>
    <x v="3718"/>
    <x v="3635"/>
    <x v="3622"/>
    <x v="3753"/>
    <x v="3745"/>
    <x v="2"/>
    <x v="0"/>
    <x v="1"/>
    <x v="1"/>
    <x v="8"/>
    <x v="249"/>
    <x v="4"/>
    <x v="5"/>
    <x v="4"/>
    <x v="1"/>
    <x v="0"/>
  </r>
  <r>
    <x v="3754"/>
    <x v="3"/>
    <x v="0"/>
    <x v="2"/>
    <x v="3"/>
    <x v="0"/>
    <x v="0"/>
    <x v="0"/>
    <x v="3695"/>
    <x v="3723"/>
    <x v="3719"/>
    <x v="3636"/>
    <x v="3623"/>
    <x v="3754"/>
    <x v="3746"/>
    <x v="2"/>
    <x v="0"/>
    <x v="1"/>
    <x v="1"/>
    <x v="5"/>
    <x v="461"/>
    <x v="1"/>
    <x v="4"/>
    <x v="2"/>
    <x v="1"/>
    <x v="2"/>
  </r>
  <r>
    <x v="3755"/>
    <x v="2"/>
    <x v="0"/>
    <x v="4"/>
    <x v="0"/>
    <x v="7"/>
    <x v="7"/>
    <x v="7"/>
    <x v="3696"/>
    <x v="3724"/>
    <x v="3720"/>
    <x v="3637"/>
    <x v="3624"/>
    <x v="3755"/>
    <x v="3747"/>
    <x v="2163"/>
    <x v="0"/>
    <x v="1"/>
    <x v="1"/>
    <x v="9"/>
    <x v="41"/>
    <x v="2"/>
    <x v="1"/>
    <x v="10"/>
    <x v="0"/>
    <x v="1"/>
  </r>
  <r>
    <x v="3756"/>
    <x v="0"/>
    <x v="0"/>
    <x v="2"/>
    <x v="0"/>
    <x v="4"/>
    <x v="4"/>
    <x v="4"/>
    <x v="3697"/>
    <x v="3725"/>
    <x v="3721"/>
    <x v="3638"/>
    <x v="3625"/>
    <x v="3756"/>
    <x v="3748"/>
    <x v="2164"/>
    <x v="0"/>
    <x v="908"/>
    <x v="12"/>
    <x v="5"/>
    <x v="1"/>
    <x v="1"/>
    <x v="1"/>
    <x v="1"/>
    <x v="0"/>
    <x v="1"/>
  </r>
  <r>
    <x v="3757"/>
    <x v="0"/>
    <x v="1"/>
    <x v="0"/>
    <x v="0"/>
    <x v="3"/>
    <x v="3"/>
    <x v="3"/>
    <x v="3698"/>
    <x v="3726"/>
    <x v="3722"/>
    <x v="3639"/>
    <x v="3626"/>
    <x v="3757"/>
    <x v="3749"/>
    <x v="2165"/>
    <x v="0"/>
    <x v="909"/>
    <x v="97"/>
    <x v="1"/>
    <x v="11"/>
    <x v="5"/>
    <x v="1"/>
    <x v="9"/>
    <x v="2"/>
    <x v="0"/>
  </r>
  <r>
    <x v="3758"/>
    <x v="0"/>
    <x v="0"/>
    <x v="2"/>
    <x v="0"/>
    <x v="6"/>
    <x v="6"/>
    <x v="6"/>
    <x v="3699"/>
    <x v="3727"/>
    <x v="3723"/>
    <x v="3640"/>
    <x v="3627"/>
    <x v="3758"/>
    <x v="3750"/>
    <x v="2166"/>
    <x v="0"/>
    <x v="910"/>
    <x v="140"/>
    <x v="5"/>
    <x v="205"/>
    <x v="3"/>
    <x v="1"/>
    <x v="5"/>
    <x v="0"/>
    <x v="1"/>
  </r>
  <r>
    <x v="3759"/>
    <x v="2"/>
    <x v="0"/>
    <x v="2"/>
    <x v="3"/>
    <x v="0"/>
    <x v="0"/>
    <x v="0"/>
    <x v="3700"/>
    <x v="3728"/>
    <x v="3724"/>
    <x v="3641"/>
    <x v="3628"/>
    <x v="3759"/>
    <x v="3751"/>
    <x v="2"/>
    <x v="0"/>
    <x v="1"/>
    <x v="1"/>
    <x v="5"/>
    <x v="255"/>
    <x v="0"/>
    <x v="10"/>
    <x v="6"/>
    <x v="2"/>
    <x v="2"/>
  </r>
  <r>
    <x v="3760"/>
    <x v="4"/>
    <x v="0"/>
    <x v="0"/>
    <x v="0"/>
    <x v="2"/>
    <x v="2"/>
    <x v="2"/>
    <x v="3701"/>
    <x v="3729"/>
    <x v="3725"/>
    <x v="3642"/>
    <x v="3629"/>
    <x v="3760"/>
    <x v="3752"/>
    <x v="2167"/>
    <x v="0"/>
    <x v="1"/>
    <x v="1"/>
    <x v="1"/>
    <x v="400"/>
    <x v="0"/>
    <x v="11"/>
    <x v="0"/>
    <x v="0"/>
    <x v="1"/>
  </r>
  <r>
    <x v="3761"/>
    <x v="4"/>
    <x v="0"/>
    <x v="0"/>
    <x v="0"/>
    <x v="4"/>
    <x v="4"/>
    <x v="4"/>
    <x v="3702"/>
    <x v="3730"/>
    <x v="3726"/>
    <x v="3643"/>
    <x v="3630"/>
    <x v="3761"/>
    <x v="3753"/>
    <x v="2168"/>
    <x v="0"/>
    <x v="1"/>
    <x v="1"/>
    <x v="1"/>
    <x v="195"/>
    <x v="3"/>
    <x v="0"/>
    <x v="7"/>
    <x v="0"/>
    <x v="1"/>
  </r>
  <r>
    <x v="3762"/>
    <x v="0"/>
    <x v="0"/>
    <x v="2"/>
    <x v="0"/>
    <x v="6"/>
    <x v="6"/>
    <x v="6"/>
    <x v="3703"/>
    <x v="3731"/>
    <x v="3727"/>
    <x v="3644"/>
    <x v="3631"/>
    <x v="3762"/>
    <x v="3754"/>
    <x v="2169"/>
    <x v="0"/>
    <x v="911"/>
    <x v="69"/>
    <x v="5"/>
    <x v="12"/>
    <x v="6"/>
    <x v="5"/>
    <x v="5"/>
    <x v="0"/>
    <x v="1"/>
  </r>
  <r>
    <x v="3763"/>
    <x v="0"/>
    <x v="0"/>
    <x v="0"/>
    <x v="0"/>
    <x v="5"/>
    <x v="5"/>
    <x v="5"/>
    <x v="3704"/>
    <x v="3732"/>
    <x v="3728"/>
    <x v="3645"/>
    <x v="3632"/>
    <x v="3763"/>
    <x v="3755"/>
    <x v="2170"/>
    <x v="0"/>
    <x v="912"/>
    <x v="135"/>
    <x v="1"/>
    <x v="222"/>
    <x v="2"/>
    <x v="5"/>
    <x v="3"/>
    <x v="1"/>
    <x v="1"/>
  </r>
  <r>
    <x v="3764"/>
    <x v="3"/>
    <x v="0"/>
    <x v="2"/>
    <x v="3"/>
    <x v="0"/>
    <x v="0"/>
    <x v="0"/>
    <x v="3705"/>
    <x v="3733"/>
    <x v="3729"/>
    <x v="3646"/>
    <x v="3633"/>
    <x v="3764"/>
    <x v="3756"/>
    <x v="2"/>
    <x v="0"/>
    <x v="1"/>
    <x v="1"/>
    <x v="5"/>
    <x v="335"/>
    <x v="1"/>
    <x v="10"/>
    <x v="7"/>
    <x v="0"/>
    <x v="1"/>
  </r>
  <r>
    <x v="3765"/>
    <x v="3"/>
    <x v="1"/>
    <x v="0"/>
    <x v="1"/>
    <x v="2"/>
    <x v="2"/>
    <x v="2"/>
    <x v="3706"/>
    <x v="3734"/>
    <x v="3730"/>
    <x v="3647"/>
    <x v="3634"/>
    <x v="3765"/>
    <x v="3757"/>
    <x v="2"/>
    <x v="0"/>
    <x v="1"/>
    <x v="1"/>
    <x v="0"/>
    <x v="356"/>
    <x v="5"/>
    <x v="5"/>
    <x v="2"/>
    <x v="1"/>
    <x v="1"/>
  </r>
  <r>
    <x v="3766"/>
    <x v="0"/>
    <x v="0"/>
    <x v="2"/>
    <x v="0"/>
    <x v="2"/>
    <x v="2"/>
    <x v="2"/>
    <x v="3707"/>
    <x v="3735"/>
    <x v="3731"/>
    <x v="3648"/>
    <x v="3635"/>
    <x v="3766"/>
    <x v="3758"/>
    <x v="2171"/>
    <x v="0"/>
    <x v="913"/>
    <x v="78"/>
    <x v="6"/>
    <x v="178"/>
    <x v="0"/>
    <x v="3"/>
    <x v="1"/>
    <x v="0"/>
    <x v="2"/>
  </r>
  <r>
    <x v="3767"/>
    <x v="1"/>
    <x v="0"/>
    <x v="2"/>
    <x v="0"/>
    <x v="1"/>
    <x v="1"/>
    <x v="1"/>
    <x v="3708"/>
    <x v="3736"/>
    <x v="3732"/>
    <x v="3649"/>
    <x v="3636"/>
    <x v="3767"/>
    <x v="3759"/>
    <x v="2172"/>
    <x v="0"/>
    <x v="1"/>
    <x v="1"/>
    <x v="6"/>
    <x v="348"/>
    <x v="3"/>
    <x v="5"/>
    <x v="0"/>
    <x v="0"/>
    <x v="2"/>
  </r>
  <r>
    <x v="3768"/>
    <x v="1"/>
    <x v="0"/>
    <x v="2"/>
    <x v="0"/>
    <x v="4"/>
    <x v="4"/>
    <x v="4"/>
    <x v="3709"/>
    <x v="3737"/>
    <x v="3733"/>
    <x v="3650"/>
    <x v="3637"/>
    <x v="3768"/>
    <x v="3760"/>
    <x v="2173"/>
    <x v="0"/>
    <x v="1"/>
    <x v="1"/>
    <x v="6"/>
    <x v="390"/>
    <x v="0"/>
    <x v="5"/>
    <x v="0"/>
    <x v="0"/>
    <x v="1"/>
  </r>
  <r>
    <x v="3769"/>
    <x v="2"/>
    <x v="0"/>
    <x v="2"/>
    <x v="3"/>
    <x v="6"/>
    <x v="6"/>
    <x v="6"/>
    <x v="3710"/>
    <x v="3738"/>
    <x v="3734"/>
    <x v="3651"/>
    <x v="3638"/>
    <x v="3769"/>
    <x v="3761"/>
    <x v="2"/>
    <x v="0"/>
    <x v="1"/>
    <x v="1"/>
    <x v="5"/>
    <x v="479"/>
    <x v="1"/>
    <x v="5"/>
    <x v="0"/>
    <x v="0"/>
    <x v="2"/>
  </r>
  <r>
    <x v="3770"/>
    <x v="4"/>
    <x v="0"/>
    <x v="0"/>
    <x v="4"/>
    <x v="5"/>
    <x v="5"/>
    <x v="5"/>
    <x v="3711"/>
    <x v="3739"/>
    <x v="3735"/>
    <x v="3652"/>
    <x v="3639"/>
    <x v="3770"/>
    <x v="3762"/>
    <x v="2"/>
    <x v="596"/>
    <x v="1"/>
    <x v="1"/>
    <x v="1"/>
    <x v="422"/>
    <x v="1"/>
    <x v="11"/>
    <x v="0"/>
    <x v="0"/>
    <x v="0"/>
  </r>
  <r>
    <x v="3771"/>
    <x v="1"/>
    <x v="0"/>
    <x v="1"/>
    <x v="0"/>
    <x v="2"/>
    <x v="2"/>
    <x v="2"/>
    <x v="3712"/>
    <x v="3740"/>
    <x v="3736"/>
    <x v="3653"/>
    <x v="3640"/>
    <x v="3771"/>
    <x v="3763"/>
    <x v="2174"/>
    <x v="0"/>
    <x v="1"/>
    <x v="1"/>
    <x v="10"/>
    <x v="127"/>
    <x v="2"/>
    <x v="10"/>
    <x v="1"/>
    <x v="0"/>
    <x v="1"/>
  </r>
  <r>
    <x v="3772"/>
    <x v="0"/>
    <x v="0"/>
    <x v="2"/>
    <x v="0"/>
    <x v="5"/>
    <x v="5"/>
    <x v="5"/>
    <x v="3713"/>
    <x v="3741"/>
    <x v="3737"/>
    <x v="3654"/>
    <x v="3258"/>
    <x v="3772"/>
    <x v="3764"/>
    <x v="2175"/>
    <x v="0"/>
    <x v="914"/>
    <x v="131"/>
    <x v="5"/>
    <x v="365"/>
    <x v="3"/>
    <x v="1"/>
    <x v="10"/>
    <x v="0"/>
    <x v="1"/>
  </r>
  <r>
    <x v="3773"/>
    <x v="1"/>
    <x v="0"/>
    <x v="2"/>
    <x v="0"/>
    <x v="5"/>
    <x v="5"/>
    <x v="5"/>
    <x v="3714"/>
    <x v="3742"/>
    <x v="3738"/>
    <x v="3655"/>
    <x v="3641"/>
    <x v="3773"/>
    <x v="3765"/>
    <x v="2176"/>
    <x v="0"/>
    <x v="1"/>
    <x v="1"/>
    <x v="6"/>
    <x v="222"/>
    <x v="2"/>
    <x v="5"/>
    <x v="1"/>
    <x v="0"/>
    <x v="2"/>
  </r>
  <r>
    <x v="3774"/>
    <x v="4"/>
    <x v="0"/>
    <x v="2"/>
    <x v="0"/>
    <x v="1"/>
    <x v="1"/>
    <x v="1"/>
    <x v="3715"/>
    <x v="3743"/>
    <x v="3739"/>
    <x v="3656"/>
    <x v="3642"/>
    <x v="3774"/>
    <x v="3766"/>
    <x v="2177"/>
    <x v="0"/>
    <x v="1"/>
    <x v="1"/>
    <x v="6"/>
    <x v="102"/>
    <x v="6"/>
    <x v="10"/>
    <x v="9"/>
    <x v="2"/>
    <x v="1"/>
  </r>
  <r>
    <x v="3775"/>
    <x v="4"/>
    <x v="0"/>
    <x v="2"/>
    <x v="0"/>
    <x v="0"/>
    <x v="0"/>
    <x v="0"/>
    <x v="3716"/>
    <x v="3744"/>
    <x v="3740"/>
    <x v="3657"/>
    <x v="3643"/>
    <x v="3775"/>
    <x v="3767"/>
    <x v="2178"/>
    <x v="0"/>
    <x v="1"/>
    <x v="1"/>
    <x v="6"/>
    <x v="269"/>
    <x v="6"/>
    <x v="11"/>
    <x v="3"/>
    <x v="1"/>
    <x v="1"/>
  </r>
  <r>
    <x v="3776"/>
    <x v="1"/>
    <x v="0"/>
    <x v="1"/>
    <x v="0"/>
    <x v="5"/>
    <x v="5"/>
    <x v="5"/>
    <x v="3717"/>
    <x v="3745"/>
    <x v="3741"/>
    <x v="3658"/>
    <x v="3644"/>
    <x v="3776"/>
    <x v="3768"/>
    <x v="2179"/>
    <x v="0"/>
    <x v="1"/>
    <x v="1"/>
    <x v="10"/>
    <x v="120"/>
    <x v="3"/>
    <x v="4"/>
    <x v="3"/>
    <x v="1"/>
    <x v="0"/>
  </r>
  <r>
    <x v="3777"/>
    <x v="2"/>
    <x v="0"/>
    <x v="2"/>
    <x v="3"/>
    <x v="6"/>
    <x v="6"/>
    <x v="6"/>
    <x v="3718"/>
    <x v="3746"/>
    <x v="3742"/>
    <x v="3659"/>
    <x v="3645"/>
    <x v="3777"/>
    <x v="3769"/>
    <x v="2"/>
    <x v="0"/>
    <x v="1"/>
    <x v="1"/>
    <x v="5"/>
    <x v="382"/>
    <x v="3"/>
    <x v="8"/>
    <x v="2"/>
    <x v="1"/>
    <x v="1"/>
  </r>
  <r>
    <x v="3778"/>
    <x v="0"/>
    <x v="1"/>
    <x v="2"/>
    <x v="0"/>
    <x v="5"/>
    <x v="5"/>
    <x v="5"/>
    <x v="3719"/>
    <x v="3747"/>
    <x v="3743"/>
    <x v="3660"/>
    <x v="3646"/>
    <x v="3778"/>
    <x v="3770"/>
    <x v="2180"/>
    <x v="0"/>
    <x v="915"/>
    <x v="104"/>
    <x v="6"/>
    <x v="198"/>
    <x v="2"/>
    <x v="8"/>
    <x v="7"/>
    <x v="0"/>
    <x v="1"/>
  </r>
  <r>
    <x v="3779"/>
    <x v="0"/>
    <x v="0"/>
    <x v="2"/>
    <x v="0"/>
    <x v="4"/>
    <x v="4"/>
    <x v="4"/>
    <x v="3720"/>
    <x v="3748"/>
    <x v="3744"/>
    <x v="1550"/>
    <x v="3647"/>
    <x v="3779"/>
    <x v="3771"/>
    <x v="2181"/>
    <x v="0"/>
    <x v="916"/>
    <x v="52"/>
    <x v="5"/>
    <x v="400"/>
    <x v="0"/>
    <x v="11"/>
    <x v="11"/>
    <x v="0"/>
    <x v="1"/>
  </r>
  <r>
    <x v="3780"/>
    <x v="2"/>
    <x v="0"/>
    <x v="0"/>
    <x v="3"/>
    <x v="0"/>
    <x v="0"/>
    <x v="0"/>
    <x v="3721"/>
    <x v="3749"/>
    <x v="3745"/>
    <x v="3661"/>
    <x v="3648"/>
    <x v="3780"/>
    <x v="3772"/>
    <x v="2"/>
    <x v="0"/>
    <x v="1"/>
    <x v="1"/>
    <x v="0"/>
    <x v="448"/>
    <x v="0"/>
    <x v="9"/>
    <x v="1"/>
    <x v="0"/>
    <x v="1"/>
  </r>
  <r>
    <x v="3781"/>
    <x v="4"/>
    <x v="0"/>
    <x v="0"/>
    <x v="0"/>
    <x v="0"/>
    <x v="0"/>
    <x v="0"/>
    <x v="3722"/>
    <x v="3750"/>
    <x v="3746"/>
    <x v="3662"/>
    <x v="3649"/>
    <x v="3781"/>
    <x v="3773"/>
    <x v="2182"/>
    <x v="0"/>
    <x v="1"/>
    <x v="1"/>
    <x v="1"/>
    <x v="145"/>
    <x v="4"/>
    <x v="8"/>
    <x v="8"/>
    <x v="1"/>
    <x v="1"/>
  </r>
  <r>
    <x v="3782"/>
    <x v="1"/>
    <x v="0"/>
    <x v="4"/>
    <x v="4"/>
    <x v="7"/>
    <x v="7"/>
    <x v="7"/>
    <x v="3723"/>
    <x v="3751"/>
    <x v="3747"/>
    <x v="3663"/>
    <x v="3650"/>
    <x v="3782"/>
    <x v="3774"/>
    <x v="2"/>
    <x v="597"/>
    <x v="1"/>
    <x v="1"/>
    <x v="7"/>
    <x v="196"/>
    <x v="1"/>
    <x v="3"/>
    <x v="5"/>
    <x v="0"/>
    <x v="1"/>
  </r>
  <r>
    <x v="3783"/>
    <x v="0"/>
    <x v="0"/>
    <x v="2"/>
    <x v="0"/>
    <x v="6"/>
    <x v="6"/>
    <x v="6"/>
    <x v="3724"/>
    <x v="3752"/>
    <x v="3748"/>
    <x v="3664"/>
    <x v="3651"/>
    <x v="3783"/>
    <x v="3775"/>
    <x v="2183"/>
    <x v="0"/>
    <x v="917"/>
    <x v="56"/>
    <x v="6"/>
    <x v="163"/>
    <x v="3"/>
    <x v="2"/>
    <x v="6"/>
    <x v="2"/>
    <x v="1"/>
  </r>
  <r>
    <x v="3784"/>
    <x v="4"/>
    <x v="1"/>
    <x v="2"/>
    <x v="0"/>
    <x v="4"/>
    <x v="4"/>
    <x v="4"/>
    <x v="3725"/>
    <x v="3753"/>
    <x v="3749"/>
    <x v="3665"/>
    <x v="3652"/>
    <x v="3784"/>
    <x v="3776"/>
    <x v="2184"/>
    <x v="0"/>
    <x v="1"/>
    <x v="1"/>
    <x v="6"/>
    <x v="312"/>
    <x v="5"/>
    <x v="1"/>
    <x v="8"/>
    <x v="1"/>
    <x v="1"/>
  </r>
  <r>
    <x v="3785"/>
    <x v="2"/>
    <x v="0"/>
    <x v="2"/>
    <x v="3"/>
    <x v="2"/>
    <x v="2"/>
    <x v="2"/>
    <x v="3726"/>
    <x v="3754"/>
    <x v="3750"/>
    <x v="3666"/>
    <x v="3653"/>
    <x v="3785"/>
    <x v="3777"/>
    <x v="2"/>
    <x v="0"/>
    <x v="1"/>
    <x v="1"/>
    <x v="5"/>
    <x v="164"/>
    <x v="3"/>
    <x v="8"/>
    <x v="1"/>
    <x v="0"/>
    <x v="2"/>
  </r>
  <r>
    <x v="3786"/>
    <x v="0"/>
    <x v="0"/>
    <x v="2"/>
    <x v="0"/>
    <x v="1"/>
    <x v="1"/>
    <x v="1"/>
    <x v="3727"/>
    <x v="3755"/>
    <x v="3751"/>
    <x v="3667"/>
    <x v="3654"/>
    <x v="3786"/>
    <x v="3778"/>
    <x v="2185"/>
    <x v="0"/>
    <x v="918"/>
    <x v="146"/>
    <x v="5"/>
    <x v="154"/>
    <x v="0"/>
    <x v="2"/>
    <x v="8"/>
    <x v="1"/>
    <x v="2"/>
  </r>
  <r>
    <x v="3787"/>
    <x v="2"/>
    <x v="0"/>
    <x v="0"/>
    <x v="3"/>
    <x v="5"/>
    <x v="5"/>
    <x v="5"/>
    <x v="3728"/>
    <x v="3756"/>
    <x v="3752"/>
    <x v="3668"/>
    <x v="3655"/>
    <x v="3787"/>
    <x v="3779"/>
    <x v="2"/>
    <x v="0"/>
    <x v="1"/>
    <x v="1"/>
    <x v="0"/>
    <x v="76"/>
    <x v="2"/>
    <x v="1"/>
    <x v="2"/>
    <x v="1"/>
    <x v="1"/>
  </r>
  <r>
    <x v="3788"/>
    <x v="0"/>
    <x v="0"/>
    <x v="2"/>
    <x v="0"/>
    <x v="1"/>
    <x v="1"/>
    <x v="1"/>
    <x v="3729"/>
    <x v="3757"/>
    <x v="3753"/>
    <x v="3669"/>
    <x v="3656"/>
    <x v="3788"/>
    <x v="3780"/>
    <x v="2186"/>
    <x v="0"/>
    <x v="919"/>
    <x v="89"/>
    <x v="5"/>
    <x v="342"/>
    <x v="5"/>
    <x v="4"/>
    <x v="2"/>
    <x v="1"/>
    <x v="1"/>
  </r>
  <r>
    <x v="3789"/>
    <x v="0"/>
    <x v="0"/>
    <x v="2"/>
    <x v="0"/>
    <x v="2"/>
    <x v="2"/>
    <x v="2"/>
    <x v="3730"/>
    <x v="3758"/>
    <x v="3754"/>
    <x v="3670"/>
    <x v="3657"/>
    <x v="3789"/>
    <x v="3781"/>
    <x v="2187"/>
    <x v="0"/>
    <x v="920"/>
    <x v="42"/>
    <x v="5"/>
    <x v="276"/>
    <x v="4"/>
    <x v="0"/>
    <x v="5"/>
    <x v="0"/>
    <x v="2"/>
  </r>
  <r>
    <x v="3790"/>
    <x v="4"/>
    <x v="1"/>
    <x v="2"/>
    <x v="0"/>
    <x v="3"/>
    <x v="3"/>
    <x v="3"/>
    <x v="511"/>
    <x v="3759"/>
    <x v="3755"/>
    <x v="3671"/>
    <x v="3658"/>
    <x v="3790"/>
    <x v="3782"/>
    <x v="2188"/>
    <x v="0"/>
    <x v="1"/>
    <x v="1"/>
    <x v="6"/>
    <x v="26"/>
    <x v="0"/>
    <x v="11"/>
    <x v="5"/>
    <x v="0"/>
    <x v="2"/>
  </r>
  <r>
    <x v="3791"/>
    <x v="0"/>
    <x v="0"/>
    <x v="2"/>
    <x v="0"/>
    <x v="7"/>
    <x v="7"/>
    <x v="7"/>
    <x v="3731"/>
    <x v="3760"/>
    <x v="3756"/>
    <x v="3672"/>
    <x v="2991"/>
    <x v="3791"/>
    <x v="3783"/>
    <x v="2189"/>
    <x v="0"/>
    <x v="921"/>
    <x v="150"/>
    <x v="5"/>
    <x v="179"/>
    <x v="4"/>
    <x v="4"/>
    <x v="3"/>
    <x v="1"/>
    <x v="2"/>
  </r>
  <r>
    <x v="3792"/>
    <x v="2"/>
    <x v="0"/>
    <x v="2"/>
    <x v="3"/>
    <x v="5"/>
    <x v="5"/>
    <x v="5"/>
    <x v="3732"/>
    <x v="3761"/>
    <x v="3757"/>
    <x v="3673"/>
    <x v="3659"/>
    <x v="3792"/>
    <x v="3784"/>
    <x v="2"/>
    <x v="0"/>
    <x v="1"/>
    <x v="1"/>
    <x v="5"/>
    <x v="86"/>
    <x v="2"/>
    <x v="0"/>
    <x v="0"/>
    <x v="0"/>
    <x v="2"/>
  </r>
  <r>
    <x v="3793"/>
    <x v="3"/>
    <x v="0"/>
    <x v="2"/>
    <x v="3"/>
    <x v="0"/>
    <x v="0"/>
    <x v="0"/>
    <x v="3733"/>
    <x v="3762"/>
    <x v="3758"/>
    <x v="3674"/>
    <x v="3660"/>
    <x v="3793"/>
    <x v="3785"/>
    <x v="2"/>
    <x v="0"/>
    <x v="1"/>
    <x v="1"/>
    <x v="5"/>
    <x v="215"/>
    <x v="2"/>
    <x v="2"/>
    <x v="0"/>
    <x v="0"/>
    <x v="1"/>
  </r>
  <r>
    <x v="3794"/>
    <x v="4"/>
    <x v="0"/>
    <x v="2"/>
    <x v="0"/>
    <x v="7"/>
    <x v="7"/>
    <x v="7"/>
    <x v="3734"/>
    <x v="3763"/>
    <x v="3759"/>
    <x v="3675"/>
    <x v="3661"/>
    <x v="3794"/>
    <x v="3786"/>
    <x v="2190"/>
    <x v="0"/>
    <x v="1"/>
    <x v="1"/>
    <x v="6"/>
    <x v="60"/>
    <x v="4"/>
    <x v="5"/>
    <x v="3"/>
    <x v="1"/>
    <x v="1"/>
  </r>
  <r>
    <x v="3795"/>
    <x v="0"/>
    <x v="0"/>
    <x v="4"/>
    <x v="4"/>
    <x v="4"/>
    <x v="4"/>
    <x v="4"/>
    <x v="3735"/>
    <x v="3764"/>
    <x v="3760"/>
    <x v="3676"/>
    <x v="3662"/>
    <x v="3795"/>
    <x v="3787"/>
    <x v="2"/>
    <x v="598"/>
    <x v="922"/>
    <x v="51"/>
    <x v="7"/>
    <x v="264"/>
    <x v="4"/>
    <x v="9"/>
    <x v="8"/>
    <x v="1"/>
    <x v="1"/>
  </r>
  <r>
    <x v="3796"/>
    <x v="2"/>
    <x v="0"/>
    <x v="0"/>
    <x v="3"/>
    <x v="3"/>
    <x v="3"/>
    <x v="3"/>
    <x v="3736"/>
    <x v="3765"/>
    <x v="3761"/>
    <x v="3677"/>
    <x v="2565"/>
    <x v="3796"/>
    <x v="3788"/>
    <x v="2"/>
    <x v="0"/>
    <x v="1"/>
    <x v="1"/>
    <x v="0"/>
    <x v="218"/>
    <x v="1"/>
    <x v="6"/>
    <x v="9"/>
    <x v="2"/>
    <x v="1"/>
  </r>
  <r>
    <x v="3797"/>
    <x v="3"/>
    <x v="0"/>
    <x v="2"/>
    <x v="3"/>
    <x v="0"/>
    <x v="0"/>
    <x v="0"/>
    <x v="3737"/>
    <x v="3766"/>
    <x v="3762"/>
    <x v="3678"/>
    <x v="3663"/>
    <x v="3797"/>
    <x v="3789"/>
    <x v="2"/>
    <x v="0"/>
    <x v="1"/>
    <x v="1"/>
    <x v="11"/>
    <x v="322"/>
    <x v="4"/>
    <x v="9"/>
    <x v="0"/>
    <x v="0"/>
    <x v="1"/>
  </r>
  <r>
    <x v="3798"/>
    <x v="0"/>
    <x v="0"/>
    <x v="0"/>
    <x v="4"/>
    <x v="3"/>
    <x v="3"/>
    <x v="3"/>
    <x v="3738"/>
    <x v="3767"/>
    <x v="3763"/>
    <x v="3679"/>
    <x v="3664"/>
    <x v="3798"/>
    <x v="3790"/>
    <x v="2"/>
    <x v="599"/>
    <x v="923"/>
    <x v="43"/>
    <x v="0"/>
    <x v="143"/>
    <x v="0"/>
    <x v="1"/>
    <x v="7"/>
    <x v="0"/>
    <x v="1"/>
  </r>
  <r>
    <x v="3799"/>
    <x v="3"/>
    <x v="1"/>
    <x v="1"/>
    <x v="0"/>
    <x v="6"/>
    <x v="6"/>
    <x v="6"/>
    <x v="1808"/>
    <x v="3768"/>
    <x v="3764"/>
    <x v="3680"/>
    <x v="3665"/>
    <x v="3799"/>
    <x v="3791"/>
    <x v="2191"/>
    <x v="0"/>
    <x v="1"/>
    <x v="1"/>
    <x v="8"/>
    <x v="139"/>
    <x v="3"/>
    <x v="5"/>
    <x v="1"/>
    <x v="0"/>
    <x v="0"/>
  </r>
  <r>
    <x v="3800"/>
    <x v="1"/>
    <x v="0"/>
    <x v="1"/>
    <x v="0"/>
    <x v="7"/>
    <x v="7"/>
    <x v="7"/>
    <x v="3739"/>
    <x v="3769"/>
    <x v="3765"/>
    <x v="3681"/>
    <x v="3666"/>
    <x v="3800"/>
    <x v="3792"/>
    <x v="2192"/>
    <x v="0"/>
    <x v="1"/>
    <x v="1"/>
    <x v="10"/>
    <x v="58"/>
    <x v="4"/>
    <x v="1"/>
    <x v="7"/>
    <x v="0"/>
    <x v="1"/>
  </r>
  <r>
    <x v="3801"/>
    <x v="0"/>
    <x v="0"/>
    <x v="4"/>
    <x v="4"/>
    <x v="2"/>
    <x v="2"/>
    <x v="2"/>
    <x v="3740"/>
    <x v="3770"/>
    <x v="3766"/>
    <x v="3682"/>
    <x v="3667"/>
    <x v="3801"/>
    <x v="3793"/>
    <x v="2"/>
    <x v="600"/>
    <x v="924"/>
    <x v="22"/>
    <x v="9"/>
    <x v="155"/>
    <x v="3"/>
    <x v="10"/>
    <x v="0"/>
    <x v="0"/>
    <x v="1"/>
  </r>
  <r>
    <x v="3802"/>
    <x v="2"/>
    <x v="0"/>
    <x v="2"/>
    <x v="3"/>
    <x v="4"/>
    <x v="4"/>
    <x v="4"/>
    <x v="3741"/>
    <x v="3771"/>
    <x v="3767"/>
    <x v="3683"/>
    <x v="3668"/>
    <x v="3802"/>
    <x v="3794"/>
    <x v="2"/>
    <x v="0"/>
    <x v="1"/>
    <x v="1"/>
    <x v="5"/>
    <x v="11"/>
    <x v="5"/>
    <x v="1"/>
    <x v="5"/>
    <x v="0"/>
    <x v="1"/>
  </r>
  <r>
    <x v="3803"/>
    <x v="1"/>
    <x v="0"/>
    <x v="1"/>
    <x v="0"/>
    <x v="7"/>
    <x v="7"/>
    <x v="7"/>
    <x v="3742"/>
    <x v="3772"/>
    <x v="3768"/>
    <x v="3684"/>
    <x v="3669"/>
    <x v="3803"/>
    <x v="3795"/>
    <x v="2193"/>
    <x v="0"/>
    <x v="1"/>
    <x v="1"/>
    <x v="10"/>
    <x v="148"/>
    <x v="3"/>
    <x v="3"/>
    <x v="5"/>
    <x v="0"/>
    <x v="1"/>
  </r>
  <r>
    <x v="3804"/>
    <x v="1"/>
    <x v="0"/>
    <x v="0"/>
    <x v="0"/>
    <x v="1"/>
    <x v="1"/>
    <x v="1"/>
    <x v="3743"/>
    <x v="3773"/>
    <x v="3769"/>
    <x v="3685"/>
    <x v="3670"/>
    <x v="3804"/>
    <x v="3796"/>
    <x v="2194"/>
    <x v="0"/>
    <x v="1"/>
    <x v="1"/>
    <x v="1"/>
    <x v="218"/>
    <x v="1"/>
    <x v="6"/>
    <x v="5"/>
    <x v="0"/>
    <x v="1"/>
  </r>
  <r>
    <x v="3805"/>
    <x v="0"/>
    <x v="1"/>
    <x v="2"/>
    <x v="0"/>
    <x v="6"/>
    <x v="6"/>
    <x v="6"/>
    <x v="3744"/>
    <x v="3774"/>
    <x v="3770"/>
    <x v="3686"/>
    <x v="3671"/>
    <x v="3805"/>
    <x v="3797"/>
    <x v="2195"/>
    <x v="0"/>
    <x v="925"/>
    <x v="130"/>
    <x v="5"/>
    <x v="317"/>
    <x v="0"/>
    <x v="5"/>
    <x v="5"/>
    <x v="0"/>
    <x v="1"/>
  </r>
  <r>
    <x v="3806"/>
    <x v="1"/>
    <x v="1"/>
    <x v="0"/>
    <x v="0"/>
    <x v="7"/>
    <x v="7"/>
    <x v="7"/>
    <x v="3745"/>
    <x v="3775"/>
    <x v="3771"/>
    <x v="3687"/>
    <x v="3672"/>
    <x v="3806"/>
    <x v="3798"/>
    <x v="2196"/>
    <x v="0"/>
    <x v="1"/>
    <x v="1"/>
    <x v="1"/>
    <x v="53"/>
    <x v="6"/>
    <x v="8"/>
    <x v="5"/>
    <x v="0"/>
    <x v="0"/>
  </r>
  <r>
    <x v="3807"/>
    <x v="2"/>
    <x v="0"/>
    <x v="2"/>
    <x v="3"/>
    <x v="3"/>
    <x v="3"/>
    <x v="3"/>
    <x v="744"/>
    <x v="3776"/>
    <x v="3772"/>
    <x v="3688"/>
    <x v="3673"/>
    <x v="3807"/>
    <x v="3799"/>
    <x v="2"/>
    <x v="0"/>
    <x v="1"/>
    <x v="1"/>
    <x v="5"/>
    <x v="366"/>
    <x v="5"/>
    <x v="4"/>
    <x v="0"/>
    <x v="0"/>
    <x v="1"/>
  </r>
  <r>
    <x v="3808"/>
    <x v="1"/>
    <x v="0"/>
    <x v="0"/>
    <x v="0"/>
    <x v="6"/>
    <x v="6"/>
    <x v="6"/>
    <x v="3746"/>
    <x v="3777"/>
    <x v="3773"/>
    <x v="3689"/>
    <x v="3674"/>
    <x v="3808"/>
    <x v="3800"/>
    <x v="2197"/>
    <x v="0"/>
    <x v="1"/>
    <x v="1"/>
    <x v="1"/>
    <x v="336"/>
    <x v="1"/>
    <x v="2"/>
    <x v="9"/>
    <x v="2"/>
    <x v="0"/>
  </r>
  <r>
    <x v="3809"/>
    <x v="3"/>
    <x v="1"/>
    <x v="2"/>
    <x v="3"/>
    <x v="3"/>
    <x v="3"/>
    <x v="3"/>
    <x v="3747"/>
    <x v="3778"/>
    <x v="3774"/>
    <x v="3690"/>
    <x v="829"/>
    <x v="3809"/>
    <x v="3801"/>
    <x v="2"/>
    <x v="0"/>
    <x v="1"/>
    <x v="1"/>
    <x v="11"/>
    <x v="236"/>
    <x v="6"/>
    <x v="7"/>
    <x v="9"/>
    <x v="2"/>
    <x v="1"/>
  </r>
  <r>
    <x v="3810"/>
    <x v="3"/>
    <x v="1"/>
    <x v="0"/>
    <x v="0"/>
    <x v="7"/>
    <x v="7"/>
    <x v="7"/>
    <x v="3748"/>
    <x v="3779"/>
    <x v="3775"/>
    <x v="2731"/>
    <x v="3675"/>
    <x v="3810"/>
    <x v="3802"/>
    <x v="2198"/>
    <x v="0"/>
    <x v="1"/>
    <x v="1"/>
    <x v="0"/>
    <x v="196"/>
    <x v="1"/>
    <x v="3"/>
    <x v="1"/>
    <x v="0"/>
    <x v="1"/>
  </r>
  <r>
    <x v="3811"/>
    <x v="3"/>
    <x v="0"/>
    <x v="2"/>
    <x v="3"/>
    <x v="2"/>
    <x v="2"/>
    <x v="2"/>
    <x v="467"/>
    <x v="3780"/>
    <x v="3776"/>
    <x v="3691"/>
    <x v="3676"/>
    <x v="3811"/>
    <x v="3803"/>
    <x v="2"/>
    <x v="0"/>
    <x v="1"/>
    <x v="1"/>
    <x v="11"/>
    <x v="411"/>
    <x v="2"/>
    <x v="0"/>
    <x v="2"/>
    <x v="1"/>
    <x v="1"/>
  </r>
  <r>
    <x v="3812"/>
    <x v="0"/>
    <x v="1"/>
    <x v="1"/>
    <x v="0"/>
    <x v="1"/>
    <x v="1"/>
    <x v="1"/>
    <x v="3749"/>
    <x v="3781"/>
    <x v="3777"/>
    <x v="3692"/>
    <x v="3677"/>
    <x v="3812"/>
    <x v="3804"/>
    <x v="2199"/>
    <x v="0"/>
    <x v="926"/>
    <x v="103"/>
    <x v="10"/>
    <x v="370"/>
    <x v="1"/>
    <x v="6"/>
    <x v="1"/>
    <x v="0"/>
    <x v="0"/>
  </r>
  <r>
    <x v="3813"/>
    <x v="3"/>
    <x v="1"/>
    <x v="2"/>
    <x v="3"/>
    <x v="3"/>
    <x v="3"/>
    <x v="3"/>
    <x v="3750"/>
    <x v="3782"/>
    <x v="3778"/>
    <x v="3693"/>
    <x v="3678"/>
    <x v="3813"/>
    <x v="3805"/>
    <x v="2"/>
    <x v="0"/>
    <x v="1"/>
    <x v="1"/>
    <x v="10"/>
    <x v="20"/>
    <x v="2"/>
    <x v="4"/>
    <x v="5"/>
    <x v="0"/>
    <x v="2"/>
  </r>
  <r>
    <x v="3814"/>
    <x v="4"/>
    <x v="0"/>
    <x v="0"/>
    <x v="0"/>
    <x v="0"/>
    <x v="0"/>
    <x v="0"/>
    <x v="3751"/>
    <x v="3783"/>
    <x v="3779"/>
    <x v="3694"/>
    <x v="3679"/>
    <x v="3814"/>
    <x v="3806"/>
    <x v="2200"/>
    <x v="0"/>
    <x v="1"/>
    <x v="1"/>
    <x v="1"/>
    <x v="240"/>
    <x v="4"/>
    <x v="5"/>
    <x v="2"/>
    <x v="1"/>
    <x v="1"/>
  </r>
  <r>
    <x v="3815"/>
    <x v="2"/>
    <x v="0"/>
    <x v="2"/>
    <x v="3"/>
    <x v="0"/>
    <x v="0"/>
    <x v="0"/>
    <x v="3752"/>
    <x v="3784"/>
    <x v="3780"/>
    <x v="3695"/>
    <x v="3680"/>
    <x v="3815"/>
    <x v="3807"/>
    <x v="2"/>
    <x v="0"/>
    <x v="1"/>
    <x v="1"/>
    <x v="5"/>
    <x v="32"/>
    <x v="3"/>
    <x v="4"/>
    <x v="5"/>
    <x v="0"/>
    <x v="2"/>
  </r>
  <r>
    <x v="3816"/>
    <x v="2"/>
    <x v="0"/>
    <x v="2"/>
    <x v="3"/>
    <x v="2"/>
    <x v="2"/>
    <x v="2"/>
    <x v="3753"/>
    <x v="3785"/>
    <x v="3781"/>
    <x v="3696"/>
    <x v="3681"/>
    <x v="3816"/>
    <x v="3808"/>
    <x v="2"/>
    <x v="0"/>
    <x v="1"/>
    <x v="1"/>
    <x v="5"/>
    <x v="276"/>
    <x v="4"/>
    <x v="0"/>
    <x v="5"/>
    <x v="0"/>
    <x v="2"/>
  </r>
  <r>
    <x v="3817"/>
    <x v="2"/>
    <x v="0"/>
    <x v="2"/>
    <x v="3"/>
    <x v="4"/>
    <x v="4"/>
    <x v="4"/>
    <x v="3754"/>
    <x v="3786"/>
    <x v="3782"/>
    <x v="3697"/>
    <x v="3682"/>
    <x v="3817"/>
    <x v="3809"/>
    <x v="2"/>
    <x v="0"/>
    <x v="1"/>
    <x v="1"/>
    <x v="5"/>
    <x v="343"/>
    <x v="1"/>
    <x v="9"/>
    <x v="1"/>
    <x v="0"/>
    <x v="1"/>
  </r>
  <r>
    <x v="3818"/>
    <x v="2"/>
    <x v="0"/>
    <x v="0"/>
    <x v="0"/>
    <x v="2"/>
    <x v="2"/>
    <x v="2"/>
    <x v="3755"/>
    <x v="3787"/>
    <x v="3783"/>
    <x v="3698"/>
    <x v="3683"/>
    <x v="3818"/>
    <x v="3810"/>
    <x v="2201"/>
    <x v="0"/>
    <x v="1"/>
    <x v="1"/>
    <x v="1"/>
    <x v="79"/>
    <x v="6"/>
    <x v="7"/>
    <x v="4"/>
    <x v="1"/>
    <x v="1"/>
  </r>
  <r>
    <x v="3819"/>
    <x v="4"/>
    <x v="0"/>
    <x v="2"/>
    <x v="4"/>
    <x v="5"/>
    <x v="5"/>
    <x v="5"/>
    <x v="3756"/>
    <x v="3788"/>
    <x v="3784"/>
    <x v="3699"/>
    <x v="3684"/>
    <x v="3819"/>
    <x v="3811"/>
    <x v="2"/>
    <x v="601"/>
    <x v="1"/>
    <x v="1"/>
    <x v="6"/>
    <x v="291"/>
    <x v="2"/>
    <x v="4"/>
    <x v="3"/>
    <x v="1"/>
    <x v="1"/>
  </r>
  <r>
    <x v="3820"/>
    <x v="0"/>
    <x v="1"/>
    <x v="2"/>
    <x v="0"/>
    <x v="7"/>
    <x v="7"/>
    <x v="7"/>
    <x v="3757"/>
    <x v="3789"/>
    <x v="3785"/>
    <x v="3700"/>
    <x v="1649"/>
    <x v="3820"/>
    <x v="3812"/>
    <x v="2202"/>
    <x v="0"/>
    <x v="927"/>
    <x v="73"/>
    <x v="5"/>
    <x v="352"/>
    <x v="4"/>
    <x v="8"/>
    <x v="7"/>
    <x v="0"/>
    <x v="2"/>
  </r>
  <r>
    <x v="3821"/>
    <x v="2"/>
    <x v="0"/>
    <x v="1"/>
    <x v="0"/>
    <x v="5"/>
    <x v="5"/>
    <x v="5"/>
    <x v="3758"/>
    <x v="3790"/>
    <x v="3786"/>
    <x v="3701"/>
    <x v="3685"/>
    <x v="3821"/>
    <x v="3813"/>
    <x v="2203"/>
    <x v="0"/>
    <x v="1"/>
    <x v="1"/>
    <x v="10"/>
    <x v="176"/>
    <x v="5"/>
    <x v="2"/>
    <x v="2"/>
    <x v="1"/>
    <x v="0"/>
  </r>
  <r>
    <x v="3822"/>
    <x v="2"/>
    <x v="0"/>
    <x v="2"/>
    <x v="3"/>
    <x v="4"/>
    <x v="4"/>
    <x v="4"/>
    <x v="3759"/>
    <x v="3791"/>
    <x v="3787"/>
    <x v="3702"/>
    <x v="3686"/>
    <x v="3822"/>
    <x v="3814"/>
    <x v="2"/>
    <x v="0"/>
    <x v="1"/>
    <x v="1"/>
    <x v="5"/>
    <x v="168"/>
    <x v="0"/>
    <x v="1"/>
    <x v="5"/>
    <x v="0"/>
    <x v="1"/>
  </r>
  <r>
    <x v="3823"/>
    <x v="4"/>
    <x v="1"/>
    <x v="2"/>
    <x v="0"/>
    <x v="2"/>
    <x v="2"/>
    <x v="2"/>
    <x v="3760"/>
    <x v="3792"/>
    <x v="3788"/>
    <x v="3703"/>
    <x v="3687"/>
    <x v="3823"/>
    <x v="3815"/>
    <x v="2204"/>
    <x v="0"/>
    <x v="1"/>
    <x v="1"/>
    <x v="6"/>
    <x v="27"/>
    <x v="6"/>
    <x v="4"/>
    <x v="11"/>
    <x v="0"/>
    <x v="1"/>
  </r>
  <r>
    <x v="3824"/>
    <x v="1"/>
    <x v="0"/>
    <x v="1"/>
    <x v="0"/>
    <x v="2"/>
    <x v="2"/>
    <x v="2"/>
    <x v="3761"/>
    <x v="3793"/>
    <x v="3789"/>
    <x v="3704"/>
    <x v="3688"/>
    <x v="3824"/>
    <x v="3816"/>
    <x v="2205"/>
    <x v="0"/>
    <x v="1"/>
    <x v="1"/>
    <x v="10"/>
    <x v="383"/>
    <x v="3"/>
    <x v="4"/>
    <x v="2"/>
    <x v="1"/>
    <x v="1"/>
  </r>
  <r>
    <x v="3825"/>
    <x v="2"/>
    <x v="0"/>
    <x v="0"/>
    <x v="3"/>
    <x v="3"/>
    <x v="3"/>
    <x v="3"/>
    <x v="3762"/>
    <x v="3794"/>
    <x v="3790"/>
    <x v="3705"/>
    <x v="3689"/>
    <x v="3825"/>
    <x v="3817"/>
    <x v="2"/>
    <x v="0"/>
    <x v="1"/>
    <x v="1"/>
    <x v="0"/>
    <x v="46"/>
    <x v="0"/>
    <x v="1"/>
    <x v="7"/>
    <x v="0"/>
    <x v="1"/>
  </r>
  <r>
    <x v="3826"/>
    <x v="0"/>
    <x v="0"/>
    <x v="2"/>
    <x v="0"/>
    <x v="0"/>
    <x v="0"/>
    <x v="0"/>
    <x v="3763"/>
    <x v="3795"/>
    <x v="3791"/>
    <x v="3706"/>
    <x v="3690"/>
    <x v="3826"/>
    <x v="3818"/>
    <x v="2206"/>
    <x v="0"/>
    <x v="928"/>
    <x v="140"/>
    <x v="5"/>
    <x v="208"/>
    <x v="1"/>
    <x v="0"/>
    <x v="5"/>
    <x v="0"/>
    <x v="1"/>
  </r>
  <r>
    <x v="3827"/>
    <x v="1"/>
    <x v="0"/>
    <x v="0"/>
    <x v="0"/>
    <x v="5"/>
    <x v="5"/>
    <x v="5"/>
    <x v="3764"/>
    <x v="3796"/>
    <x v="3792"/>
    <x v="3707"/>
    <x v="3691"/>
    <x v="3827"/>
    <x v="3819"/>
    <x v="2207"/>
    <x v="0"/>
    <x v="1"/>
    <x v="1"/>
    <x v="1"/>
    <x v="318"/>
    <x v="5"/>
    <x v="9"/>
    <x v="7"/>
    <x v="0"/>
    <x v="1"/>
  </r>
  <r>
    <x v="3828"/>
    <x v="4"/>
    <x v="0"/>
    <x v="0"/>
    <x v="4"/>
    <x v="0"/>
    <x v="0"/>
    <x v="0"/>
    <x v="3765"/>
    <x v="3797"/>
    <x v="3793"/>
    <x v="3708"/>
    <x v="3692"/>
    <x v="3828"/>
    <x v="3820"/>
    <x v="2"/>
    <x v="602"/>
    <x v="1"/>
    <x v="1"/>
    <x v="1"/>
    <x v="176"/>
    <x v="5"/>
    <x v="2"/>
    <x v="8"/>
    <x v="1"/>
    <x v="1"/>
  </r>
  <r>
    <x v="3829"/>
    <x v="0"/>
    <x v="0"/>
    <x v="2"/>
    <x v="0"/>
    <x v="1"/>
    <x v="1"/>
    <x v="1"/>
    <x v="3766"/>
    <x v="3798"/>
    <x v="3794"/>
    <x v="3709"/>
    <x v="3693"/>
    <x v="3829"/>
    <x v="3821"/>
    <x v="2208"/>
    <x v="0"/>
    <x v="929"/>
    <x v="57"/>
    <x v="6"/>
    <x v="163"/>
    <x v="3"/>
    <x v="2"/>
    <x v="3"/>
    <x v="1"/>
    <x v="1"/>
  </r>
  <r>
    <x v="3830"/>
    <x v="0"/>
    <x v="0"/>
    <x v="0"/>
    <x v="0"/>
    <x v="3"/>
    <x v="3"/>
    <x v="3"/>
    <x v="3767"/>
    <x v="3799"/>
    <x v="3795"/>
    <x v="3710"/>
    <x v="3694"/>
    <x v="3830"/>
    <x v="3822"/>
    <x v="2209"/>
    <x v="0"/>
    <x v="930"/>
    <x v="78"/>
    <x v="1"/>
    <x v="110"/>
    <x v="0"/>
    <x v="5"/>
    <x v="2"/>
    <x v="1"/>
    <x v="1"/>
  </r>
  <r>
    <x v="3831"/>
    <x v="3"/>
    <x v="0"/>
    <x v="1"/>
    <x v="0"/>
    <x v="2"/>
    <x v="2"/>
    <x v="2"/>
    <x v="3768"/>
    <x v="3800"/>
    <x v="3796"/>
    <x v="3711"/>
    <x v="3695"/>
    <x v="3831"/>
    <x v="3823"/>
    <x v="2210"/>
    <x v="0"/>
    <x v="1"/>
    <x v="1"/>
    <x v="8"/>
    <x v="334"/>
    <x v="4"/>
    <x v="0"/>
    <x v="0"/>
    <x v="0"/>
    <x v="1"/>
  </r>
  <r>
    <x v="3832"/>
    <x v="2"/>
    <x v="0"/>
    <x v="1"/>
    <x v="3"/>
    <x v="6"/>
    <x v="6"/>
    <x v="6"/>
    <x v="3769"/>
    <x v="3801"/>
    <x v="3797"/>
    <x v="3712"/>
    <x v="3696"/>
    <x v="3832"/>
    <x v="3824"/>
    <x v="2"/>
    <x v="0"/>
    <x v="1"/>
    <x v="1"/>
    <x v="8"/>
    <x v="471"/>
    <x v="4"/>
    <x v="10"/>
    <x v="1"/>
    <x v="0"/>
    <x v="0"/>
  </r>
  <r>
    <x v="3833"/>
    <x v="2"/>
    <x v="0"/>
    <x v="2"/>
    <x v="3"/>
    <x v="6"/>
    <x v="6"/>
    <x v="6"/>
    <x v="3770"/>
    <x v="3802"/>
    <x v="3798"/>
    <x v="3713"/>
    <x v="3697"/>
    <x v="3833"/>
    <x v="3825"/>
    <x v="2"/>
    <x v="0"/>
    <x v="1"/>
    <x v="1"/>
    <x v="5"/>
    <x v="214"/>
    <x v="5"/>
    <x v="1"/>
    <x v="1"/>
    <x v="0"/>
    <x v="1"/>
  </r>
  <r>
    <x v="3834"/>
    <x v="2"/>
    <x v="0"/>
    <x v="0"/>
    <x v="3"/>
    <x v="7"/>
    <x v="7"/>
    <x v="7"/>
    <x v="3771"/>
    <x v="3803"/>
    <x v="3799"/>
    <x v="533"/>
    <x v="3698"/>
    <x v="3834"/>
    <x v="3826"/>
    <x v="2"/>
    <x v="0"/>
    <x v="1"/>
    <x v="1"/>
    <x v="0"/>
    <x v="313"/>
    <x v="2"/>
    <x v="4"/>
    <x v="5"/>
    <x v="0"/>
    <x v="1"/>
  </r>
  <r>
    <x v="3835"/>
    <x v="0"/>
    <x v="0"/>
    <x v="1"/>
    <x v="0"/>
    <x v="7"/>
    <x v="7"/>
    <x v="7"/>
    <x v="3772"/>
    <x v="3804"/>
    <x v="3800"/>
    <x v="3714"/>
    <x v="3699"/>
    <x v="3835"/>
    <x v="3827"/>
    <x v="2211"/>
    <x v="0"/>
    <x v="931"/>
    <x v="29"/>
    <x v="8"/>
    <x v="206"/>
    <x v="6"/>
    <x v="9"/>
    <x v="7"/>
    <x v="0"/>
    <x v="0"/>
  </r>
  <r>
    <x v="3836"/>
    <x v="4"/>
    <x v="0"/>
    <x v="4"/>
    <x v="4"/>
    <x v="0"/>
    <x v="0"/>
    <x v="0"/>
    <x v="3773"/>
    <x v="3805"/>
    <x v="3801"/>
    <x v="3715"/>
    <x v="3700"/>
    <x v="3836"/>
    <x v="3828"/>
    <x v="2"/>
    <x v="603"/>
    <x v="1"/>
    <x v="1"/>
    <x v="9"/>
    <x v="49"/>
    <x v="3"/>
    <x v="6"/>
    <x v="3"/>
    <x v="1"/>
    <x v="1"/>
  </r>
  <r>
    <x v="3837"/>
    <x v="2"/>
    <x v="0"/>
    <x v="2"/>
    <x v="3"/>
    <x v="1"/>
    <x v="1"/>
    <x v="1"/>
    <x v="3774"/>
    <x v="3806"/>
    <x v="3802"/>
    <x v="3716"/>
    <x v="3701"/>
    <x v="3837"/>
    <x v="3829"/>
    <x v="2"/>
    <x v="0"/>
    <x v="1"/>
    <x v="1"/>
    <x v="5"/>
    <x v="420"/>
    <x v="6"/>
    <x v="0"/>
    <x v="1"/>
    <x v="0"/>
    <x v="1"/>
  </r>
  <r>
    <x v="3838"/>
    <x v="0"/>
    <x v="0"/>
    <x v="2"/>
    <x v="0"/>
    <x v="5"/>
    <x v="5"/>
    <x v="5"/>
    <x v="3775"/>
    <x v="3807"/>
    <x v="3803"/>
    <x v="3717"/>
    <x v="3702"/>
    <x v="3838"/>
    <x v="3830"/>
    <x v="2212"/>
    <x v="0"/>
    <x v="932"/>
    <x v="83"/>
    <x v="5"/>
    <x v="128"/>
    <x v="1"/>
    <x v="11"/>
    <x v="0"/>
    <x v="0"/>
    <x v="1"/>
  </r>
  <r>
    <x v="3839"/>
    <x v="0"/>
    <x v="0"/>
    <x v="1"/>
    <x v="0"/>
    <x v="5"/>
    <x v="5"/>
    <x v="5"/>
    <x v="3776"/>
    <x v="3808"/>
    <x v="3804"/>
    <x v="3718"/>
    <x v="3703"/>
    <x v="3839"/>
    <x v="3831"/>
    <x v="2213"/>
    <x v="0"/>
    <x v="933"/>
    <x v="23"/>
    <x v="8"/>
    <x v="467"/>
    <x v="5"/>
    <x v="4"/>
    <x v="1"/>
    <x v="0"/>
    <x v="0"/>
  </r>
  <r>
    <x v="3840"/>
    <x v="0"/>
    <x v="0"/>
    <x v="0"/>
    <x v="0"/>
    <x v="5"/>
    <x v="5"/>
    <x v="5"/>
    <x v="3777"/>
    <x v="3809"/>
    <x v="3805"/>
    <x v="3719"/>
    <x v="3704"/>
    <x v="3840"/>
    <x v="3832"/>
    <x v="2214"/>
    <x v="0"/>
    <x v="934"/>
    <x v="42"/>
    <x v="0"/>
    <x v="448"/>
    <x v="0"/>
    <x v="9"/>
    <x v="6"/>
    <x v="2"/>
    <x v="0"/>
  </r>
  <r>
    <x v="3841"/>
    <x v="3"/>
    <x v="1"/>
    <x v="2"/>
    <x v="3"/>
    <x v="3"/>
    <x v="3"/>
    <x v="3"/>
    <x v="3778"/>
    <x v="3810"/>
    <x v="3806"/>
    <x v="3720"/>
    <x v="3705"/>
    <x v="3841"/>
    <x v="3833"/>
    <x v="2"/>
    <x v="0"/>
    <x v="1"/>
    <x v="1"/>
    <x v="11"/>
    <x v="90"/>
    <x v="1"/>
    <x v="9"/>
    <x v="2"/>
    <x v="1"/>
    <x v="2"/>
  </r>
  <r>
    <x v="3842"/>
    <x v="4"/>
    <x v="0"/>
    <x v="4"/>
    <x v="4"/>
    <x v="5"/>
    <x v="5"/>
    <x v="5"/>
    <x v="3779"/>
    <x v="3811"/>
    <x v="3807"/>
    <x v="2003"/>
    <x v="3706"/>
    <x v="3842"/>
    <x v="3834"/>
    <x v="2"/>
    <x v="604"/>
    <x v="1"/>
    <x v="1"/>
    <x v="9"/>
    <x v="160"/>
    <x v="1"/>
    <x v="4"/>
    <x v="1"/>
    <x v="0"/>
    <x v="1"/>
  </r>
  <r>
    <x v="3843"/>
    <x v="2"/>
    <x v="0"/>
    <x v="2"/>
    <x v="3"/>
    <x v="1"/>
    <x v="1"/>
    <x v="1"/>
    <x v="3780"/>
    <x v="3812"/>
    <x v="3808"/>
    <x v="3721"/>
    <x v="3707"/>
    <x v="3843"/>
    <x v="3835"/>
    <x v="2"/>
    <x v="0"/>
    <x v="1"/>
    <x v="1"/>
    <x v="5"/>
    <x v="429"/>
    <x v="6"/>
    <x v="0"/>
    <x v="1"/>
    <x v="0"/>
    <x v="2"/>
  </r>
  <r>
    <x v="3844"/>
    <x v="0"/>
    <x v="1"/>
    <x v="2"/>
    <x v="0"/>
    <x v="3"/>
    <x v="3"/>
    <x v="3"/>
    <x v="3781"/>
    <x v="3813"/>
    <x v="3809"/>
    <x v="3722"/>
    <x v="3708"/>
    <x v="3844"/>
    <x v="3836"/>
    <x v="2215"/>
    <x v="0"/>
    <x v="935"/>
    <x v="21"/>
    <x v="6"/>
    <x v="162"/>
    <x v="3"/>
    <x v="0"/>
    <x v="8"/>
    <x v="1"/>
    <x v="1"/>
  </r>
  <r>
    <x v="3845"/>
    <x v="1"/>
    <x v="0"/>
    <x v="2"/>
    <x v="4"/>
    <x v="7"/>
    <x v="7"/>
    <x v="7"/>
    <x v="3782"/>
    <x v="3814"/>
    <x v="3357"/>
    <x v="2623"/>
    <x v="3709"/>
    <x v="3845"/>
    <x v="3837"/>
    <x v="2"/>
    <x v="605"/>
    <x v="1"/>
    <x v="1"/>
    <x v="5"/>
    <x v="248"/>
    <x v="6"/>
    <x v="5"/>
    <x v="0"/>
    <x v="0"/>
    <x v="2"/>
  </r>
  <r>
    <x v="3846"/>
    <x v="0"/>
    <x v="0"/>
    <x v="2"/>
    <x v="0"/>
    <x v="4"/>
    <x v="4"/>
    <x v="4"/>
    <x v="3783"/>
    <x v="3815"/>
    <x v="3810"/>
    <x v="3723"/>
    <x v="3710"/>
    <x v="3846"/>
    <x v="3838"/>
    <x v="2216"/>
    <x v="0"/>
    <x v="936"/>
    <x v="78"/>
    <x v="5"/>
    <x v="328"/>
    <x v="4"/>
    <x v="1"/>
    <x v="5"/>
    <x v="0"/>
    <x v="2"/>
  </r>
  <r>
    <x v="3847"/>
    <x v="3"/>
    <x v="0"/>
    <x v="1"/>
    <x v="0"/>
    <x v="5"/>
    <x v="5"/>
    <x v="5"/>
    <x v="3784"/>
    <x v="3816"/>
    <x v="3811"/>
    <x v="3724"/>
    <x v="3711"/>
    <x v="3847"/>
    <x v="3839"/>
    <x v="2217"/>
    <x v="0"/>
    <x v="1"/>
    <x v="1"/>
    <x v="8"/>
    <x v="101"/>
    <x v="6"/>
    <x v="6"/>
    <x v="0"/>
    <x v="0"/>
    <x v="0"/>
  </r>
  <r>
    <x v="3848"/>
    <x v="2"/>
    <x v="0"/>
    <x v="1"/>
    <x v="3"/>
    <x v="3"/>
    <x v="3"/>
    <x v="3"/>
    <x v="3785"/>
    <x v="3817"/>
    <x v="3812"/>
    <x v="3725"/>
    <x v="1654"/>
    <x v="3848"/>
    <x v="3840"/>
    <x v="2"/>
    <x v="0"/>
    <x v="1"/>
    <x v="1"/>
    <x v="8"/>
    <x v="284"/>
    <x v="0"/>
    <x v="9"/>
    <x v="3"/>
    <x v="1"/>
    <x v="0"/>
  </r>
  <r>
    <x v="3849"/>
    <x v="4"/>
    <x v="0"/>
    <x v="2"/>
    <x v="0"/>
    <x v="3"/>
    <x v="3"/>
    <x v="3"/>
    <x v="3786"/>
    <x v="3818"/>
    <x v="3813"/>
    <x v="3726"/>
    <x v="3712"/>
    <x v="3849"/>
    <x v="3841"/>
    <x v="2218"/>
    <x v="0"/>
    <x v="1"/>
    <x v="1"/>
    <x v="6"/>
    <x v="32"/>
    <x v="3"/>
    <x v="4"/>
    <x v="2"/>
    <x v="1"/>
    <x v="1"/>
  </r>
  <r>
    <x v="3850"/>
    <x v="3"/>
    <x v="0"/>
    <x v="1"/>
    <x v="2"/>
    <x v="2"/>
    <x v="2"/>
    <x v="2"/>
    <x v="3787"/>
    <x v="3819"/>
    <x v="3814"/>
    <x v="3727"/>
    <x v="3713"/>
    <x v="3850"/>
    <x v="3842"/>
    <x v="2"/>
    <x v="0"/>
    <x v="1"/>
    <x v="1"/>
    <x v="8"/>
    <x v="343"/>
    <x v="1"/>
    <x v="9"/>
    <x v="8"/>
    <x v="1"/>
    <x v="0"/>
  </r>
  <r>
    <x v="3851"/>
    <x v="4"/>
    <x v="0"/>
    <x v="0"/>
    <x v="0"/>
    <x v="1"/>
    <x v="1"/>
    <x v="1"/>
    <x v="3788"/>
    <x v="3820"/>
    <x v="3815"/>
    <x v="3728"/>
    <x v="3714"/>
    <x v="3851"/>
    <x v="3843"/>
    <x v="2219"/>
    <x v="0"/>
    <x v="1"/>
    <x v="1"/>
    <x v="1"/>
    <x v="249"/>
    <x v="4"/>
    <x v="5"/>
    <x v="7"/>
    <x v="0"/>
    <x v="1"/>
  </r>
  <r>
    <x v="3852"/>
    <x v="2"/>
    <x v="0"/>
    <x v="2"/>
    <x v="3"/>
    <x v="7"/>
    <x v="7"/>
    <x v="7"/>
    <x v="3789"/>
    <x v="3821"/>
    <x v="3816"/>
    <x v="3729"/>
    <x v="3715"/>
    <x v="3852"/>
    <x v="3844"/>
    <x v="2"/>
    <x v="0"/>
    <x v="1"/>
    <x v="1"/>
    <x v="5"/>
    <x v="47"/>
    <x v="6"/>
    <x v="11"/>
    <x v="1"/>
    <x v="0"/>
    <x v="1"/>
  </r>
  <r>
    <x v="3853"/>
    <x v="2"/>
    <x v="0"/>
    <x v="2"/>
    <x v="3"/>
    <x v="7"/>
    <x v="7"/>
    <x v="7"/>
    <x v="3790"/>
    <x v="3822"/>
    <x v="3817"/>
    <x v="3730"/>
    <x v="3716"/>
    <x v="3853"/>
    <x v="3845"/>
    <x v="2"/>
    <x v="0"/>
    <x v="1"/>
    <x v="1"/>
    <x v="5"/>
    <x v="337"/>
    <x v="3"/>
    <x v="5"/>
    <x v="9"/>
    <x v="2"/>
    <x v="1"/>
  </r>
  <r>
    <x v="3854"/>
    <x v="2"/>
    <x v="0"/>
    <x v="2"/>
    <x v="3"/>
    <x v="6"/>
    <x v="6"/>
    <x v="6"/>
    <x v="3791"/>
    <x v="3823"/>
    <x v="3818"/>
    <x v="3731"/>
    <x v="3717"/>
    <x v="3854"/>
    <x v="3846"/>
    <x v="2"/>
    <x v="0"/>
    <x v="1"/>
    <x v="1"/>
    <x v="5"/>
    <x v="478"/>
    <x v="3"/>
    <x v="1"/>
    <x v="3"/>
    <x v="1"/>
    <x v="1"/>
  </r>
  <r>
    <x v="3855"/>
    <x v="4"/>
    <x v="0"/>
    <x v="2"/>
    <x v="0"/>
    <x v="1"/>
    <x v="1"/>
    <x v="1"/>
    <x v="3792"/>
    <x v="3824"/>
    <x v="3819"/>
    <x v="3732"/>
    <x v="3282"/>
    <x v="3855"/>
    <x v="3847"/>
    <x v="2220"/>
    <x v="0"/>
    <x v="1"/>
    <x v="1"/>
    <x v="6"/>
    <x v="352"/>
    <x v="4"/>
    <x v="8"/>
    <x v="7"/>
    <x v="0"/>
    <x v="2"/>
  </r>
  <r>
    <x v="3856"/>
    <x v="2"/>
    <x v="0"/>
    <x v="2"/>
    <x v="3"/>
    <x v="1"/>
    <x v="1"/>
    <x v="1"/>
    <x v="2961"/>
    <x v="3825"/>
    <x v="3820"/>
    <x v="3733"/>
    <x v="3718"/>
    <x v="3856"/>
    <x v="3848"/>
    <x v="2"/>
    <x v="0"/>
    <x v="1"/>
    <x v="1"/>
    <x v="5"/>
    <x v="392"/>
    <x v="4"/>
    <x v="6"/>
    <x v="1"/>
    <x v="0"/>
    <x v="1"/>
  </r>
  <r>
    <x v="3857"/>
    <x v="3"/>
    <x v="0"/>
    <x v="1"/>
    <x v="1"/>
    <x v="3"/>
    <x v="3"/>
    <x v="3"/>
    <x v="3793"/>
    <x v="3826"/>
    <x v="3821"/>
    <x v="3734"/>
    <x v="161"/>
    <x v="3857"/>
    <x v="3849"/>
    <x v="2"/>
    <x v="0"/>
    <x v="1"/>
    <x v="1"/>
    <x v="8"/>
    <x v="311"/>
    <x v="5"/>
    <x v="5"/>
    <x v="0"/>
    <x v="0"/>
    <x v="0"/>
  </r>
  <r>
    <x v="3858"/>
    <x v="0"/>
    <x v="0"/>
    <x v="0"/>
    <x v="4"/>
    <x v="3"/>
    <x v="3"/>
    <x v="3"/>
    <x v="3794"/>
    <x v="3827"/>
    <x v="3822"/>
    <x v="3735"/>
    <x v="3719"/>
    <x v="3858"/>
    <x v="3850"/>
    <x v="2"/>
    <x v="606"/>
    <x v="937"/>
    <x v="33"/>
    <x v="0"/>
    <x v="475"/>
    <x v="1"/>
    <x v="4"/>
    <x v="0"/>
    <x v="0"/>
    <x v="1"/>
  </r>
  <r>
    <x v="3859"/>
    <x v="4"/>
    <x v="0"/>
    <x v="1"/>
    <x v="0"/>
    <x v="7"/>
    <x v="7"/>
    <x v="7"/>
    <x v="3795"/>
    <x v="3828"/>
    <x v="3823"/>
    <x v="3736"/>
    <x v="3720"/>
    <x v="3859"/>
    <x v="3851"/>
    <x v="2221"/>
    <x v="0"/>
    <x v="1"/>
    <x v="1"/>
    <x v="10"/>
    <x v="474"/>
    <x v="4"/>
    <x v="9"/>
    <x v="2"/>
    <x v="1"/>
    <x v="0"/>
  </r>
  <r>
    <x v="3860"/>
    <x v="1"/>
    <x v="0"/>
    <x v="0"/>
    <x v="0"/>
    <x v="3"/>
    <x v="3"/>
    <x v="3"/>
    <x v="3796"/>
    <x v="3829"/>
    <x v="3824"/>
    <x v="3737"/>
    <x v="3721"/>
    <x v="3860"/>
    <x v="3852"/>
    <x v="2222"/>
    <x v="0"/>
    <x v="1"/>
    <x v="1"/>
    <x v="1"/>
    <x v="49"/>
    <x v="3"/>
    <x v="6"/>
    <x v="3"/>
    <x v="1"/>
    <x v="1"/>
  </r>
  <r>
    <x v="3861"/>
    <x v="2"/>
    <x v="0"/>
    <x v="4"/>
    <x v="3"/>
    <x v="1"/>
    <x v="1"/>
    <x v="1"/>
    <x v="3797"/>
    <x v="3830"/>
    <x v="3825"/>
    <x v="3491"/>
    <x v="3722"/>
    <x v="3861"/>
    <x v="3853"/>
    <x v="2"/>
    <x v="0"/>
    <x v="1"/>
    <x v="1"/>
    <x v="7"/>
    <x v="301"/>
    <x v="3"/>
    <x v="1"/>
    <x v="7"/>
    <x v="0"/>
    <x v="1"/>
  </r>
  <r>
    <x v="3862"/>
    <x v="1"/>
    <x v="1"/>
    <x v="2"/>
    <x v="0"/>
    <x v="4"/>
    <x v="4"/>
    <x v="4"/>
    <x v="3798"/>
    <x v="3831"/>
    <x v="3826"/>
    <x v="3738"/>
    <x v="3723"/>
    <x v="3862"/>
    <x v="3854"/>
    <x v="2223"/>
    <x v="0"/>
    <x v="1"/>
    <x v="1"/>
    <x v="6"/>
    <x v="54"/>
    <x v="3"/>
    <x v="1"/>
    <x v="1"/>
    <x v="0"/>
    <x v="1"/>
  </r>
  <r>
    <x v="3863"/>
    <x v="4"/>
    <x v="0"/>
    <x v="0"/>
    <x v="0"/>
    <x v="0"/>
    <x v="0"/>
    <x v="0"/>
    <x v="3799"/>
    <x v="3832"/>
    <x v="3827"/>
    <x v="3739"/>
    <x v="3724"/>
    <x v="3863"/>
    <x v="3855"/>
    <x v="2224"/>
    <x v="0"/>
    <x v="1"/>
    <x v="1"/>
    <x v="1"/>
    <x v="288"/>
    <x v="6"/>
    <x v="3"/>
    <x v="0"/>
    <x v="0"/>
    <x v="1"/>
  </r>
  <r>
    <x v="3864"/>
    <x v="3"/>
    <x v="0"/>
    <x v="2"/>
    <x v="3"/>
    <x v="0"/>
    <x v="0"/>
    <x v="0"/>
    <x v="3800"/>
    <x v="3833"/>
    <x v="3828"/>
    <x v="3740"/>
    <x v="3725"/>
    <x v="3864"/>
    <x v="3856"/>
    <x v="2"/>
    <x v="0"/>
    <x v="1"/>
    <x v="1"/>
    <x v="11"/>
    <x v="109"/>
    <x v="3"/>
    <x v="5"/>
    <x v="5"/>
    <x v="0"/>
    <x v="1"/>
  </r>
  <r>
    <x v="3865"/>
    <x v="2"/>
    <x v="0"/>
    <x v="1"/>
    <x v="3"/>
    <x v="3"/>
    <x v="3"/>
    <x v="3"/>
    <x v="3801"/>
    <x v="3834"/>
    <x v="3829"/>
    <x v="3741"/>
    <x v="3726"/>
    <x v="3865"/>
    <x v="3857"/>
    <x v="2"/>
    <x v="0"/>
    <x v="1"/>
    <x v="1"/>
    <x v="8"/>
    <x v="192"/>
    <x v="3"/>
    <x v="0"/>
    <x v="5"/>
    <x v="0"/>
    <x v="0"/>
  </r>
  <r>
    <x v="3866"/>
    <x v="2"/>
    <x v="0"/>
    <x v="4"/>
    <x v="3"/>
    <x v="4"/>
    <x v="4"/>
    <x v="4"/>
    <x v="3802"/>
    <x v="3835"/>
    <x v="3830"/>
    <x v="3742"/>
    <x v="3727"/>
    <x v="3866"/>
    <x v="3858"/>
    <x v="2"/>
    <x v="0"/>
    <x v="1"/>
    <x v="1"/>
    <x v="7"/>
    <x v="22"/>
    <x v="2"/>
    <x v="10"/>
    <x v="7"/>
    <x v="0"/>
    <x v="1"/>
  </r>
  <r>
    <x v="3867"/>
    <x v="0"/>
    <x v="1"/>
    <x v="2"/>
    <x v="0"/>
    <x v="6"/>
    <x v="6"/>
    <x v="6"/>
    <x v="3803"/>
    <x v="3836"/>
    <x v="3831"/>
    <x v="3743"/>
    <x v="3728"/>
    <x v="3867"/>
    <x v="3859"/>
    <x v="2225"/>
    <x v="0"/>
    <x v="530"/>
    <x v="123"/>
    <x v="5"/>
    <x v="50"/>
    <x v="1"/>
    <x v="1"/>
    <x v="1"/>
    <x v="0"/>
    <x v="1"/>
  </r>
  <r>
    <x v="3868"/>
    <x v="2"/>
    <x v="0"/>
    <x v="0"/>
    <x v="3"/>
    <x v="3"/>
    <x v="3"/>
    <x v="3"/>
    <x v="3804"/>
    <x v="3837"/>
    <x v="3832"/>
    <x v="3744"/>
    <x v="3729"/>
    <x v="3868"/>
    <x v="3860"/>
    <x v="2"/>
    <x v="0"/>
    <x v="1"/>
    <x v="1"/>
    <x v="0"/>
    <x v="49"/>
    <x v="3"/>
    <x v="6"/>
    <x v="0"/>
    <x v="0"/>
    <x v="1"/>
  </r>
  <r>
    <x v="3869"/>
    <x v="4"/>
    <x v="1"/>
    <x v="2"/>
    <x v="0"/>
    <x v="7"/>
    <x v="7"/>
    <x v="7"/>
    <x v="3805"/>
    <x v="3838"/>
    <x v="3833"/>
    <x v="3745"/>
    <x v="1420"/>
    <x v="3869"/>
    <x v="3861"/>
    <x v="2226"/>
    <x v="0"/>
    <x v="1"/>
    <x v="1"/>
    <x v="6"/>
    <x v="246"/>
    <x v="5"/>
    <x v="3"/>
    <x v="0"/>
    <x v="0"/>
    <x v="1"/>
  </r>
  <r>
    <x v="3870"/>
    <x v="2"/>
    <x v="0"/>
    <x v="0"/>
    <x v="3"/>
    <x v="7"/>
    <x v="7"/>
    <x v="7"/>
    <x v="3806"/>
    <x v="3839"/>
    <x v="3834"/>
    <x v="3746"/>
    <x v="3730"/>
    <x v="3870"/>
    <x v="3862"/>
    <x v="2"/>
    <x v="0"/>
    <x v="1"/>
    <x v="1"/>
    <x v="0"/>
    <x v="312"/>
    <x v="5"/>
    <x v="1"/>
    <x v="1"/>
    <x v="0"/>
    <x v="1"/>
  </r>
  <r>
    <x v="3871"/>
    <x v="2"/>
    <x v="0"/>
    <x v="2"/>
    <x v="3"/>
    <x v="3"/>
    <x v="3"/>
    <x v="3"/>
    <x v="3807"/>
    <x v="3840"/>
    <x v="3835"/>
    <x v="3747"/>
    <x v="3731"/>
    <x v="3871"/>
    <x v="3863"/>
    <x v="2"/>
    <x v="0"/>
    <x v="1"/>
    <x v="1"/>
    <x v="5"/>
    <x v="114"/>
    <x v="5"/>
    <x v="1"/>
    <x v="10"/>
    <x v="0"/>
    <x v="2"/>
  </r>
  <r>
    <x v="3872"/>
    <x v="4"/>
    <x v="0"/>
    <x v="0"/>
    <x v="4"/>
    <x v="6"/>
    <x v="6"/>
    <x v="6"/>
    <x v="3808"/>
    <x v="3841"/>
    <x v="3836"/>
    <x v="3748"/>
    <x v="3732"/>
    <x v="3872"/>
    <x v="3864"/>
    <x v="2"/>
    <x v="607"/>
    <x v="1"/>
    <x v="1"/>
    <x v="1"/>
    <x v="214"/>
    <x v="5"/>
    <x v="1"/>
    <x v="7"/>
    <x v="0"/>
    <x v="0"/>
  </r>
  <r>
    <x v="3873"/>
    <x v="1"/>
    <x v="0"/>
    <x v="4"/>
    <x v="4"/>
    <x v="2"/>
    <x v="2"/>
    <x v="2"/>
    <x v="3809"/>
    <x v="3842"/>
    <x v="3837"/>
    <x v="3749"/>
    <x v="3733"/>
    <x v="3873"/>
    <x v="3865"/>
    <x v="2"/>
    <x v="608"/>
    <x v="1"/>
    <x v="1"/>
    <x v="7"/>
    <x v="259"/>
    <x v="3"/>
    <x v="3"/>
    <x v="1"/>
    <x v="0"/>
    <x v="1"/>
  </r>
  <r>
    <x v="3874"/>
    <x v="3"/>
    <x v="0"/>
    <x v="2"/>
    <x v="3"/>
    <x v="7"/>
    <x v="7"/>
    <x v="7"/>
    <x v="3810"/>
    <x v="3843"/>
    <x v="3838"/>
    <x v="3750"/>
    <x v="3262"/>
    <x v="3874"/>
    <x v="3866"/>
    <x v="2"/>
    <x v="0"/>
    <x v="1"/>
    <x v="1"/>
    <x v="11"/>
    <x v="68"/>
    <x v="2"/>
    <x v="7"/>
    <x v="0"/>
    <x v="0"/>
    <x v="1"/>
  </r>
  <r>
    <x v="3875"/>
    <x v="3"/>
    <x v="1"/>
    <x v="2"/>
    <x v="3"/>
    <x v="1"/>
    <x v="1"/>
    <x v="1"/>
    <x v="3811"/>
    <x v="3844"/>
    <x v="3839"/>
    <x v="3751"/>
    <x v="1488"/>
    <x v="3875"/>
    <x v="3867"/>
    <x v="2"/>
    <x v="0"/>
    <x v="1"/>
    <x v="1"/>
    <x v="10"/>
    <x v="346"/>
    <x v="1"/>
    <x v="2"/>
    <x v="2"/>
    <x v="1"/>
    <x v="2"/>
  </r>
  <r>
    <x v="3876"/>
    <x v="3"/>
    <x v="0"/>
    <x v="1"/>
    <x v="0"/>
    <x v="1"/>
    <x v="1"/>
    <x v="1"/>
    <x v="3812"/>
    <x v="3845"/>
    <x v="3840"/>
    <x v="3752"/>
    <x v="3734"/>
    <x v="3876"/>
    <x v="3868"/>
    <x v="2227"/>
    <x v="0"/>
    <x v="1"/>
    <x v="1"/>
    <x v="8"/>
    <x v="302"/>
    <x v="2"/>
    <x v="2"/>
    <x v="2"/>
    <x v="1"/>
    <x v="0"/>
  </r>
  <r>
    <x v="3877"/>
    <x v="0"/>
    <x v="0"/>
    <x v="2"/>
    <x v="0"/>
    <x v="0"/>
    <x v="0"/>
    <x v="0"/>
    <x v="3813"/>
    <x v="3846"/>
    <x v="3841"/>
    <x v="3753"/>
    <x v="3735"/>
    <x v="3877"/>
    <x v="3869"/>
    <x v="2228"/>
    <x v="0"/>
    <x v="938"/>
    <x v="134"/>
    <x v="5"/>
    <x v="449"/>
    <x v="0"/>
    <x v="5"/>
    <x v="4"/>
    <x v="1"/>
    <x v="1"/>
  </r>
  <r>
    <x v="3878"/>
    <x v="1"/>
    <x v="0"/>
    <x v="4"/>
    <x v="4"/>
    <x v="2"/>
    <x v="2"/>
    <x v="2"/>
    <x v="2544"/>
    <x v="3847"/>
    <x v="3842"/>
    <x v="3754"/>
    <x v="1185"/>
    <x v="3878"/>
    <x v="3870"/>
    <x v="2"/>
    <x v="609"/>
    <x v="1"/>
    <x v="1"/>
    <x v="7"/>
    <x v="384"/>
    <x v="1"/>
    <x v="5"/>
    <x v="10"/>
    <x v="0"/>
    <x v="1"/>
  </r>
  <r>
    <x v="3879"/>
    <x v="0"/>
    <x v="1"/>
    <x v="1"/>
    <x v="0"/>
    <x v="6"/>
    <x v="6"/>
    <x v="6"/>
    <x v="3814"/>
    <x v="3848"/>
    <x v="3843"/>
    <x v="3755"/>
    <x v="3736"/>
    <x v="3879"/>
    <x v="3871"/>
    <x v="2229"/>
    <x v="0"/>
    <x v="939"/>
    <x v="66"/>
    <x v="8"/>
    <x v="30"/>
    <x v="3"/>
    <x v="2"/>
    <x v="3"/>
    <x v="1"/>
    <x v="0"/>
  </r>
  <r>
    <x v="3880"/>
    <x v="0"/>
    <x v="0"/>
    <x v="4"/>
    <x v="4"/>
    <x v="2"/>
    <x v="2"/>
    <x v="2"/>
    <x v="3815"/>
    <x v="3849"/>
    <x v="3844"/>
    <x v="13"/>
    <x v="3737"/>
    <x v="3880"/>
    <x v="3872"/>
    <x v="2"/>
    <x v="610"/>
    <x v="940"/>
    <x v="32"/>
    <x v="7"/>
    <x v="389"/>
    <x v="0"/>
    <x v="7"/>
    <x v="0"/>
    <x v="0"/>
    <x v="1"/>
  </r>
  <r>
    <x v="3881"/>
    <x v="0"/>
    <x v="0"/>
    <x v="2"/>
    <x v="0"/>
    <x v="4"/>
    <x v="4"/>
    <x v="4"/>
    <x v="3816"/>
    <x v="3850"/>
    <x v="3845"/>
    <x v="3756"/>
    <x v="3738"/>
    <x v="3881"/>
    <x v="3873"/>
    <x v="2230"/>
    <x v="0"/>
    <x v="941"/>
    <x v="143"/>
    <x v="5"/>
    <x v="55"/>
    <x v="5"/>
    <x v="6"/>
    <x v="10"/>
    <x v="0"/>
    <x v="1"/>
  </r>
  <r>
    <x v="3882"/>
    <x v="2"/>
    <x v="0"/>
    <x v="4"/>
    <x v="3"/>
    <x v="1"/>
    <x v="1"/>
    <x v="1"/>
    <x v="3817"/>
    <x v="3851"/>
    <x v="3846"/>
    <x v="3757"/>
    <x v="3739"/>
    <x v="3882"/>
    <x v="3874"/>
    <x v="2"/>
    <x v="0"/>
    <x v="1"/>
    <x v="1"/>
    <x v="7"/>
    <x v="211"/>
    <x v="3"/>
    <x v="10"/>
    <x v="2"/>
    <x v="1"/>
    <x v="1"/>
  </r>
  <r>
    <x v="3883"/>
    <x v="4"/>
    <x v="0"/>
    <x v="0"/>
    <x v="0"/>
    <x v="2"/>
    <x v="2"/>
    <x v="2"/>
    <x v="3818"/>
    <x v="3852"/>
    <x v="3847"/>
    <x v="3758"/>
    <x v="3740"/>
    <x v="3883"/>
    <x v="3875"/>
    <x v="2231"/>
    <x v="0"/>
    <x v="1"/>
    <x v="1"/>
    <x v="1"/>
    <x v="359"/>
    <x v="3"/>
    <x v="0"/>
    <x v="6"/>
    <x v="2"/>
    <x v="1"/>
  </r>
  <r>
    <x v="3884"/>
    <x v="2"/>
    <x v="0"/>
    <x v="2"/>
    <x v="3"/>
    <x v="3"/>
    <x v="3"/>
    <x v="3"/>
    <x v="3589"/>
    <x v="3853"/>
    <x v="3848"/>
    <x v="3759"/>
    <x v="3741"/>
    <x v="3884"/>
    <x v="3876"/>
    <x v="2"/>
    <x v="0"/>
    <x v="1"/>
    <x v="1"/>
    <x v="5"/>
    <x v="56"/>
    <x v="2"/>
    <x v="7"/>
    <x v="3"/>
    <x v="1"/>
    <x v="2"/>
  </r>
  <r>
    <x v="3885"/>
    <x v="4"/>
    <x v="0"/>
    <x v="2"/>
    <x v="4"/>
    <x v="0"/>
    <x v="0"/>
    <x v="0"/>
    <x v="3819"/>
    <x v="3854"/>
    <x v="3849"/>
    <x v="3760"/>
    <x v="3742"/>
    <x v="3885"/>
    <x v="3877"/>
    <x v="2"/>
    <x v="611"/>
    <x v="1"/>
    <x v="1"/>
    <x v="6"/>
    <x v="171"/>
    <x v="5"/>
    <x v="7"/>
    <x v="1"/>
    <x v="0"/>
    <x v="1"/>
  </r>
  <r>
    <x v="3886"/>
    <x v="1"/>
    <x v="0"/>
    <x v="4"/>
    <x v="4"/>
    <x v="7"/>
    <x v="7"/>
    <x v="7"/>
    <x v="3820"/>
    <x v="3855"/>
    <x v="3850"/>
    <x v="3761"/>
    <x v="3743"/>
    <x v="3886"/>
    <x v="3878"/>
    <x v="2"/>
    <x v="612"/>
    <x v="1"/>
    <x v="1"/>
    <x v="7"/>
    <x v="285"/>
    <x v="4"/>
    <x v="4"/>
    <x v="0"/>
    <x v="0"/>
    <x v="1"/>
  </r>
  <r>
    <x v="3887"/>
    <x v="3"/>
    <x v="0"/>
    <x v="0"/>
    <x v="0"/>
    <x v="2"/>
    <x v="2"/>
    <x v="2"/>
    <x v="3821"/>
    <x v="3856"/>
    <x v="3851"/>
    <x v="3762"/>
    <x v="3744"/>
    <x v="3887"/>
    <x v="3879"/>
    <x v="2232"/>
    <x v="0"/>
    <x v="1"/>
    <x v="1"/>
    <x v="0"/>
    <x v="219"/>
    <x v="2"/>
    <x v="7"/>
    <x v="7"/>
    <x v="0"/>
    <x v="1"/>
  </r>
  <r>
    <x v="3888"/>
    <x v="1"/>
    <x v="1"/>
    <x v="1"/>
    <x v="0"/>
    <x v="6"/>
    <x v="6"/>
    <x v="6"/>
    <x v="3822"/>
    <x v="3857"/>
    <x v="3852"/>
    <x v="3763"/>
    <x v="3745"/>
    <x v="3888"/>
    <x v="3880"/>
    <x v="2233"/>
    <x v="0"/>
    <x v="1"/>
    <x v="1"/>
    <x v="10"/>
    <x v="19"/>
    <x v="3"/>
    <x v="8"/>
    <x v="11"/>
    <x v="0"/>
    <x v="0"/>
  </r>
  <r>
    <x v="3889"/>
    <x v="2"/>
    <x v="0"/>
    <x v="2"/>
    <x v="0"/>
    <x v="2"/>
    <x v="2"/>
    <x v="2"/>
    <x v="3823"/>
    <x v="3858"/>
    <x v="3853"/>
    <x v="3764"/>
    <x v="3746"/>
    <x v="3889"/>
    <x v="3881"/>
    <x v="2234"/>
    <x v="0"/>
    <x v="1"/>
    <x v="1"/>
    <x v="6"/>
    <x v="93"/>
    <x v="2"/>
    <x v="3"/>
    <x v="8"/>
    <x v="1"/>
    <x v="2"/>
  </r>
  <r>
    <x v="3890"/>
    <x v="3"/>
    <x v="0"/>
    <x v="2"/>
    <x v="3"/>
    <x v="7"/>
    <x v="7"/>
    <x v="7"/>
    <x v="3824"/>
    <x v="3859"/>
    <x v="3854"/>
    <x v="3765"/>
    <x v="3747"/>
    <x v="3890"/>
    <x v="3882"/>
    <x v="2"/>
    <x v="0"/>
    <x v="1"/>
    <x v="1"/>
    <x v="11"/>
    <x v="244"/>
    <x v="2"/>
    <x v="1"/>
    <x v="0"/>
    <x v="0"/>
    <x v="1"/>
  </r>
  <r>
    <x v="3891"/>
    <x v="0"/>
    <x v="0"/>
    <x v="2"/>
    <x v="0"/>
    <x v="5"/>
    <x v="5"/>
    <x v="5"/>
    <x v="3825"/>
    <x v="3860"/>
    <x v="3855"/>
    <x v="3766"/>
    <x v="3748"/>
    <x v="3891"/>
    <x v="3883"/>
    <x v="2235"/>
    <x v="0"/>
    <x v="942"/>
    <x v="90"/>
    <x v="5"/>
    <x v="368"/>
    <x v="3"/>
    <x v="10"/>
    <x v="2"/>
    <x v="1"/>
    <x v="1"/>
  </r>
  <r>
    <x v="3892"/>
    <x v="0"/>
    <x v="0"/>
    <x v="2"/>
    <x v="0"/>
    <x v="4"/>
    <x v="4"/>
    <x v="4"/>
    <x v="3826"/>
    <x v="3861"/>
    <x v="3856"/>
    <x v="3767"/>
    <x v="174"/>
    <x v="3892"/>
    <x v="3884"/>
    <x v="2236"/>
    <x v="0"/>
    <x v="943"/>
    <x v="126"/>
    <x v="5"/>
    <x v="99"/>
    <x v="5"/>
    <x v="6"/>
    <x v="11"/>
    <x v="0"/>
    <x v="2"/>
  </r>
  <r>
    <x v="3893"/>
    <x v="0"/>
    <x v="1"/>
    <x v="2"/>
    <x v="0"/>
    <x v="4"/>
    <x v="4"/>
    <x v="4"/>
    <x v="3827"/>
    <x v="3862"/>
    <x v="3857"/>
    <x v="3768"/>
    <x v="3749"/>
    <x v="3893"/>
    <x v="3885"/>
    <x v="2237"/>
    <x v="0"/>
    <x v="944"/>
    <x v="34"/>
    <x v="6"/>
    <x v="394"/>
    <x v="6"/>
    <x v="3"/>
    <x v="9"/>
    <x v="2"/>
    <x v="1"/>
  </r>
  <r>
    <x v="3894"/>
    <x v="4"/>
    <x v="0"/>
    <x v="1"/>
    <x v="0"/>
    <x v="1"/>
    <x v="1"/>
    <x v="1"/>
    <x v="3828"/>
    <x v="3863"/>
    <x v="3858"/>
    <x v="3769"/>
    <x v="3750"/>
    <x v="3894"/>
    <x v="3886"/>
    <x v="2238"/>
    <x v="0"/>
    <x v="1"/>
    <x v="1"/>
    <x v="10"/>
    <x v="167"/>
    <x v="2"/>
    <x v="8"/>
    <x v="0"/>
    <x v="0"/>
    <x v="0"/>
  </r>
  <r>
    <x v="3895"/>
    <x v="0"/>
    <x v="0"/>
    <x v="0"/>
    <x v="4"/>
    <x v="7"/>
    <x v="7"/>
    <x v="7"/>
    <x v="3829"/>
    <x v="3864"/>
    <x v="3859"/>
    <x v="3770"/>
    <x v="3751"/>
    <x v="3895"/>
    <x v="3887"/>
    <x v="2"/>
    <x v="613"/>
    <x v="945"/>
    <x v="122"/>
    <x v="0"/>
    <x v="439"/>
    <x v="3"/>
    <x v="11"/>
    <x v="6"/>
    <x v="2"/>
    <x v="1"/>
  </r>
  <r>
    <x v="3896"/>
    <x v="4"/>
    <x v="0"/>
    <x v="0"/>
    <x v="4"/>
    <x v="1"/>
    <x v="1"/>
    <x v="1"/>
    <x v="3830"/>
    <x v="3865"/>
    <x v="3860"/>
    <x v="3771"/>
    <x v="3752"/>
    <x v="3896"/>
    <x v="3888"/>
    <x v="2"/>
    <x v="614"/>
    <x v="1"/>
    <x v="1"/>
    <x v="1"/>
    <x v="267"/>
    <x v="1"/>
    <x v="3"/>
    <x v="1"/>
    <x v="0"/>
    <x v="1"/>
  </r>
  <r>
    <x v="3897"/>
    <x v="1"/>
    <x v="0"/>
    <x v="0"/>
    <x v="0"/>
    <x v="1"/>
    <x v="1"/>
    <x v="1"/>
    <x v="3831"/>
    <x v="3866"/>
    <x v="3861"/>
    <x v="3772"/>
    <x v="3753"/>
    <x v="3897"/>
    <x v="3889"/>
    <x v="2239"/>
    <x v="0"/>
    <x v="1"/>
    <x v="1"/>
    <x v="1"/>
    <x v="324"/>
    <x v="5"/>
    <x v="7"/>
    <x v="1"/>
    <x v="0"/>
    <x v="1"/>
  </r>
  <r>
    <x v="3898"/>
    <x v="4"/>
    <x v="0"/>
    <x v="0"/>
    <x v="0"/>
    <x v="5"/>
    <x v="5"/>
    <x v="5"/>
    <x v="3832"/>
    <x v="3867"/>
    <x v="3862"/>
    <x v="3773"/>
    <x v="3754"/>
    <x v="3898"/>
    <x v="3890"/>
    <x v="2240"/>
    <x v="0"/>
    <x v="1"/>
    <x v="1"/>
    <x v="1"/>
    <x v="262"/>
    <x v="1"/>
    <x v="9"/>
    <x v="3"/>
    <x v="1"/>
    <x v="1"/>
  </r>
  <r>
    <x v="3899"/>
    <x v="4"/>
    <x v="0"/>
    <x v="0"/>
    <x v="0"/>
    <x v="7"/>
    <x v="7"/>
    <x v="7"/>
    <x v="3833"/>
    <x v="3868"/>
    <x v="3863"/>
    <x v="3774"/>
    <x v="3755"/>
    <x v="3899"/>
    <x v="3891"/>
    <x v="2241"/>
    <x v="0"/>
    <x v="1"/>
    <x v="1"/>
    <x v="1"/>
    <x v="34"/>
    <x v="4"/>
    <x v="10"/>
    <x v="1"/>
    <x v="0"/>
    <x v="0"/>
  </r>
  <r>
    <x v="3900"/>
    <x v="1"/>
    <x v="0"/>
    <x v="4"/>
    <x v="4"/>
    <x v="6"/>
    <x v="6"/>
    <x v="6"/>
    <x v="3834"/>
    <x v="3869"/>
    <x v="3864"/>
    <x v="3775"/>
    <x v="3756"/>
    <x v="3900"/>
    <x v="3892"/>
    <x v="2"/>
    <x v="615"/>
    <x v="1"/>
    <x v="1"/>
    <x v="7"/>
    <x v="389"/>
    <x v="0"/>
    <x v="7"/>
    <x v="0"/>
    <x v="0"/>
    <x v="1"/>
  </r>
  <r>
    <x v="3901"/>
    <x v="3"/>
    <x v="0"/>
    <x v="1"/>
    <x v="0"/>
    <x v="6"/>
    <x v="6"/>
    <x v="6"/>
    <x v="3835"/>
    <x v="3870"/>
    <x v="3865"/>
    <x v="3776"/>
    <x v="3757"/>
    <x v="3901"/>
    <x v="3893"/>
    <x v="2242"/>
    <x v="0"/>
    <x v="1"/>
    <x v="1"/>
    <x v="8"/>
    <x v="112"/>
    <x v="0"/>
    <x v="5"/>
    <x v="8"/>
    <x v="1"/>
    <x v="1"/>
  </r>
  <r>
    <x v="3902"/>
    <x v="0"/>
    <x v="0"/>
    <x v="2"/>
    <x v="0"/>
    <x v="3"/>
    <x v="3"/>
    <x v="3"/>
    <x v="3836"/>
    <x v="3871"/>
    <x v="3866"/>
    <x v="3777"/>
    <x v="3758"/>
    <x v="3902"/>
    <x v="3894"/>
    <x v="2243"/>
    <x v="0"/>
    <x v="888"/>
    <x v="52"/>
    <x v="5"/>
    <x v="312"/>
    <x v="5"/>
    <x v="1"/>
    <x v="1"/>
    <x v="0"/>
    <x v="2"/>
  </r>
  <r>
    <x v="3903"/>
    <x v="1"/>
    <x v="0"/>
    <x v="4"/>
    <x v="4"/>
    <x v="2"/>
    <x v="2"/>
    <x v="2"/>
    <x v="3837"/>
    <x v="3872"/>
    <x v="3867"/>
    <x v="3778"/>
    <x v="1630"/>
    <x v="3903"/>
    <x v="3895"/>
    <x v="2"/>
    <x v="616"/>
    <x v="1"/>
    <x v="1"/>
    <x v="7"/>
    <x v="307"/>
    <x v="4"/>
    <x v="3"/>
    <x v="3"/>
    <x v="1"/>
    <x v="1"/>
  </r>
  <r>
    <x v="3904"/>
    <x v="4"/>
    <x v="1"/>
    <x v="0"/>
    <x v="0"/>
    <x v="2"/>
    <x v="2"/>
    <x v="2"/>
    <x v="3838"/>
    <x v="3873"/>
    <x v="3868"/>
    <x v="3779"/>
    <x v="3759"/>
    <x v="3904"/>
    <x v="3896"/>
    <x v="2244"/>
    <x v="0"/>
    <x v="1"/>
    <x v="1"/>
    <x v="1"/>
    <x v="181"/>
    <x v="4"/>
    <x v="0"/>
    <x v="0"/>
    <x v="0"/>
    <x v="1"/>
  </r>
  <r>
    <x v="3905"/>
    <x v="2"/>
    <x v="0"/>
    <x v="2"/>
    <x v="0"/>
    <x v="0"/>
    <x v="0"/>
    <x v="0"/>
    <x v="3839"/>
    <x v="3874"/>
    <x v="3869"/>
    <x v="3780"/>
    <x v="3760"/>
    <x v="3905"/>
    <x v="3897"/>
    <x v="2245"/>
    <x v="0"/>
    <x v="1"/>
    <x v="1"/>
    <x v="6"/>
    <x v="95"/>
    <x v="0"/>
    <x v="1"/>
    <x v="4"/>
    <x v="1"/>
    <x v="2"/>
  </r>
  <r>
    <x v="3906"/>
    <x v="1"/>
    <x v="0"/>
    <x v="0"/>
    <x v="0"/>
    <x v="7"/>
    <x v="7"/>
    <x v="7"/>
    <x v="3840"/>
    <x v="3875"/>
    <x v="3870"/>
    <x v="3781"/>
    <x v="3761"/>
    <x v="3906"/>
    <x v="3898"/>
    <x v="2246"/>
    <x v="0"/>
    <x v="1"/>
    <x v="1"/>
    <x v="1"/>
    <x v="64"/>
    <x v="4"/>
    <x v="11"/>
    <x v="4"/>
    <x v="1"/>
    <x v="1"/>
  </r>
  <r>
    <x v="3907"/>
    <x v="4"/>
    <x v="0"/>
    <x v="0"/>
    <x v="4"/>
    <x v="7"/>
    <x v="7"/>
    <x v="7"/>
    <x v="3841"/>
    <x v="3876"/>
    <x v="3871"/>
    <x v="3782"/>
    <x v="3762"/>
    <x v="3907"/>
    <x v="3899"/>
    <x v="2"/>
    <x v="617"/>
    <x v="1"/>
    <x v="1"/>
    <x v="1"/>
    <x v="252"/>
    <x v="1"/>
    <x v="8"/>
    <x v="2"/>
    <x v="1"/>
    <x v="0"/>
  </r>
  <r>
    <x v="3908"/>
    <x v="2"/>
    <x v="0"/>
    <x v="2"/>
    <x v="3"/>
    <x v="7"/>
    <x v="7"/>
    <x v="7"/>
    <x v="3842"/>
    <x v="3877"/>
    <x v="3872"/>
    <x v="3693"/>
    <x v="2574"/>
    <x v="3908"/>
    <x v="3900"/>
    <x v="2"/>
    <x v="0"/>
    <x v="1"/>
    <x v="1"/>
    <x v="5"/>
    <x v="486"/>
    <x v="2"/>
    <x v="2"/>
    <x v="5"/>
    <x v="0"/>
    <x v="1"/>
  </r>
  <r>
    <x v="3909"/>
    <x v="4"/>
    <x v="0"/>
    <x v="2"/>
    <x v="4"/>
    <x v="3"/>
    <x v="3"/>
    <x v="3"/>
    <x v="3843"/>
    <x v="3878"/>
    <x v="3873"/>
    <x v="3783"/>
    <x v="3763"/>
    <x v="3909"/>
    <x v="3901"/>
    <x v="2"/>
    <x v="618"/>
    <x v="1"/>
    <x v="1"/>
    <x v="6"/>
    <x v="272"/>
    <x v="0"/>
    <x v="0"/>
    <x v="2"/>
    <x v="1"/>
    <x v="2"/>
  </r>
  <r>
    <x v="3910"/>
    <x v="4"/>
    <x v="0"/>
    <x v="4"/>
    <x v="4"/>
    <x v="0"/>
    <x v="0"/>
    <x v="0"/>
    <x v="3844"/>
    <x v="3879"/>
    <x v="3874"/>
    <x v="3784"/>
    <x v="3764"/>
    <x v="3910"/>
    <x v="3902"/>
    <x v="2"/>
    <x v="619"/>
    <x v="1"/>
    <x v="1"/>
    <x v="9"/>
    <x v="40"/>
    <x v="1"/>
    <x v="8"/>
    <x v="7"/>
    <x v="0"/>
    <x v="1"/>
  </r>
  <r>
    <x v="3911"/>
    <x v="2"/>
    <x v="0"/>
    <x v="4"/>
    <x v="3"/>
    <x v="5"/>
    <x v="5"/>
    <x v="5"/>
    <x v="3845"/>
    <x v="3880"/>
    <x v="3875"/>
    <x v="3785"/>
    <x v="3765"/>
    <x v="3911"/>
    <x v="3903"/>
    <x v="2"/>
    <x v="0"/>
    <x v="1"/>
    <x v="1"/>
    <x v="7"/>
    <x v="114"/>
    <x v="5"/>
    <x v="1"/>
    <x v="3"/>
    <x v="1"/>
    <x v="1"/>
  </r>
  <r>
    <x v="3912"/>
    <x v="0"/>
    <x v="0"/>
    <x v="1"/>
    <x v="0"/>
    <x v="0"/>
    <x v="0"/>
    <x v="0"/>
    <x v="3846"/>
    <x v="3881"/>
    <x v="3876"/>
    <x v="3786"/>
    <x v="3766"/>
    <x v="3912"/>
    <x v="3904"/>
    <x v="2247"/>
    <x v="0"/>
    <x v="946"/>
    <x v="70"/>
    <x v="10"/>
    <x v="246"/>
    <x v="5"/>
    <x v="3"/>
    <x v="2"/>
    <x v="1"/>
    <x v="0"/>
  </r>
  <r>
    <x v="3913"/>
    <x v="0"/>
    <x v="0"/>
    <x v="2"/>
    <x v="0"/>
    <x v="0"/>
    <x v="0"/>
    <x v="0"/>
    <x v="3847"/>
    <x v="3882"/>
    <x v="3877"/>
    <x v="3787"/>
    <x v="3767"/>
    <x v="3913"/>
    <x v="3905"/>
    <x v="2248"/>
    <x v="0"/>
    <x v="947"/>
    <x v="129"/>
    <x v="5"/>
    <x v="266"/>
    <x v="0"/>
    <x v="1"/>
    <x v="3"/>
    <x v="1"/>
    <x v="1"/>
  </r>
  <r>
    <x v="3914"/>
    <x v="2"/>
    <x v="0"/>
    <x v="1"/>
    <x v="0"/>
    <x v="5"/>
    <x v="5"/>
    <x v="5"/>
    <x v="3848"/>
    <x v="3883"/>
    <x v="3878"/>
    <x v="3788"/>
    <x v="3768"/>
    <x v="3914"/>
    <x v="3906"/>
    <x v="2249"/>
    <x v="0"/>
    <x v="1"/>
    <x v="1"/>
    <x v="10"/>
    <x v="62"/>
    <x v="2"/>
    <x v="1"/>
    <x v="3"/>
    <x v="1"/>
    <x v="0"/>
  </r>
  <r>
    <x v="3915"/>
    <x v="4"/>
    <x v="0"/>
    <x v="0"/>
    <x v="0"/>
    <x v="0"/>
    <x v="0"/>
    <x v="0"/>
    <x v="3849"/>
    <x v="3884"/>
    <x v="3879"/>
    <x v="3789"/>
    <x v="3769"/>
    <x v="3915"/>
    <x v="3907"/>
    <x v="2250"/>
    <x v="0"/>
    <x v="1"/>
    <x v="1"/>
    <x v="1"/>
    <x v="143"/>
    <x v="0"/>
    <x v="1"/>
    <x v="2"/>
    <x v="1"/>
    <x v="0"/>
  </r>
  <r>
    <x v="3916"/>
    <x v="4"/>
    <x v="0"/>
    <x v="1"/>
    <x v="0"/>
    <x v="0"/>
    <x v="0"/>
    <x v="0"/>
    <x v="3850"/>
    <x v="3885"/>
    <x v="3880"/>
    <x v="3790"/>
    <x v="3770"/>
    <x v="3916"/>
    <x v="3908"/>
    <x v="2251"/>
    <x v="0"/>
    <x v="1"/>
    <x v="1"/>
    <x v="10"/>
    <x v="25"/>
    <x v="0"/>
    <x v="8"/>
    <x v="3"/>
    <x v="1"/>
    <x v="0"/>
  </r>
  <r>
    <x v="3917"/>
    <x v="3"/>
    <x v="0"/>
    <x v="2"/>
    <x v="3"/>
    <x v="2"/>
    <x v="2"/>
    <x v="2"/>
    <x v="3851"/>
    <x v="3886"/>
    <x v="3881"/>
    <x v="3791"/>
    <x v="3771"/>
    <x v="3917"/>
    <x v="3909"/>
    <x v="2"/>
    <x v="0"/>
    <x v="1"/>
    <x v="1"/>
    <x v="11"/>
    <x v="309"/>
    <x v="4"/>
    <x v="8"/>
    <x v="0"/>
    <x v="0"/>
    <x v="1"/>
  </r>
  <r>
    <x v="3918"/>
    <x v="2"/>
    <x v="0"/>
    <x v="0"/>
    <x v="0"/>
    <x v="4"/>
    <x v="4"/>
    <x v="4"/>
    <x v="3852"/>
    <x v="3887"/>
    <x v="3882"/>
    <x v="3792"/>
    <x v="2892"/>
    <x v="3918"/>
    <x v="3910"/>
    <x v="2252"/>
    <x v="0"/>
    <x v="1"/>
    <x v="1"/>
    <x v="1"/>
    <x v="188"/>
    <x v="0"/>
    <x v="5"/>
    <x v="0"/>
    <x v="0"/>
    <x v="1"/>
  </r>
  <r>
    <x v="3919"/>
    <x v="0"/>
    <x v="0"/>
    <x v="4"/>
    <x v="4"/>
    <x v="0"/>
    <x v="0"/>
    <x v="0"/>
    <x v="3853"/>
    <x v="3888"/>
    <x v="3883"/>
    <x v="3740"/>
    <x v="3772"/>
    <x v="3919"/>
    <x v="3911"/>
    <x v="2"/>
    <x v="620"/>
    <x v="948"/>
    <x v="64"/>
    <x v="7"/>
    <x v="21"/>
    <x v="0"/>
    <x v="9"/>
    <x v="1"/>
    <x v="0"/>
    <x v="1"/>
  </r>
  <r>
    <x v="3920"/>
    <x v="2"/>
    <x v="0"/>
    <x v="0"/>
    <x v="0"/>
    <x v="4"/>
    <x v="4"/>
    <x v="4"/>
    <x v="3854"/>
    <x v="3889"/>
    <x v="3884"/>
    <x v="3793"/>
    <x v="3773"/>
    <x v="3920"/>
    <x v="3912"/>
    <x v="2253"/>
    <x v="0"/>
    <x v="1"/>
    <x v="1"/>
    <x v="1"/>
    <x v="20"/>
    <x v="2"/>
    <x v="4"/>
    <x v="7"/>
    <x v="0"/>
    <x v="0"/>
  </r>
  <r>
    <x v="3921"/>
    <x v="4"/>
    <x v="0"/>
    <x v="0"/>
    <x v="0"/>
    <x v="6"/>
    <x v="6"/>
    <x v="6"/>
    <x v="3855"/>
    <x v="3890"/>
    <x v="3885"/>
    <x v="3794"/>
    <x v="3774"/>
    <x v="3921"/>
    <x v="3913"/>
    <x v="2254"/>
    <x v="0"/>
    <x v="1"/>
    <x v="1"/>
    <x v="1"/>
    <x v="252"/>
    <x v="1"/>
    <x v="8"/>
    <x v="7"/>
    <x v="0"/>
    <x v="1"/>
  </r>
  <r>
    <x v="3922"/>
    <x v="0"/>
    <x v="0"/>
    <x v="0"/>
    <x v="4"/>
    <x v="1"/>
    <x v="1"/>
    <x v="1"/>
    <x v="3856"/>
    <x v="3891"/>
    <x v="3886"/>
    <x v="3795"/>
    <x v="3775"/>
    <x v="3922"/>
    <x v="3914"/>
    <x v="2"/>
    <x v="621"/>
    <x v="949"/>
    <x v="88"/>
    <x v="1"/>
    <x v="254"/>
    <x v="5"/>
    <x v="0"/>
    <x v="5"/>
    <x v="0"/>
    <x v="1"/>
  </r>
  <r>
    <x v="3923"/>
    <x v="1"/>
    <x v="0"/>
    <x v="0"/>
    <x v="0"/>
    <x v="2"/>
    <x v="2"/>
    <x v="2"/>
    <x v="3857"/>
    <x v="3892"/>
    <x v="3887"/>
    <x v="3796"/>
    <x v="3776"/>
    <x v="3923"/>
    <x v="3915"/>
    <x v="2255"/>
    <x v="0"/>
    <x v="1"/>
    <x v="1"/>
    <x v="1"/>
    <x v="358"/>
    <x v="6"/>
    <x v="5"/>
    <x v="2"/>
    <x v="1"/>
    <x v="1"/>
  </r>
  <r>
    <x v="3924"/>
    <x v="2"/>
    <x v="0"/>
    <x v="4"/>
    <x v="3"/>
    <x v="7"/>
    <x v="7"/>
    <x v="7"/>
    <x v="3858"/>
    <x v="3893"/>
    <x v="3888"/>
    <x v="3797"/>
    <x v="3777"/>
    <x v="3924"/>
    <x v="3916"/>
    <x v="2"/>
    <x v="0"/>
    <x v="1"/>
    <x v="1"/>
    <x v="7"/>
    <x v="256"/>
    <x v="5"/>
    <x v="10"/>
    <x v="2"/>
    <x v="1"/>
    <x v="1"/>
  </r>
  <r>
    <x v="3925"/>
    <x v="2"/>
    <x v="0"/>
    <x v="2"/>
    <x v="3"/>
    <x v="6"/>
    <x v="6"/>
    <x v="6"/>
    <x v="3859"/>
    <x v="3894"/>
    <x v="3889"/>
    <x v="3798"/>
    <x v="636"/>
    <x v="3925"/>
    <x v="3917"/>
    <x v="2"/>
    <x v="0"/>
    <x v="1"/>
    <x v="1"/>
    <x v="5"/>
    <x v="111"/>
    <x v="0"/>
    <x v="4"/>
    <x v="1"/>
    <x v="0"/>
    <x v="2"/>
  </r>
  <r>
    <x v="3926"/>
    <x v="4"/>
    <x v="0"/>
    <x v="4"/>
    <x v="4"/>
    <x v="1"/>
    <x v="1"/>
    <x v="1"/>
    <x v="3860"/>
    <x v="3895"/>
    <x v="3890"/>
    <x v="3799"/>
    <x v="3778"/>
    <x v="3926"/>
    <x v="3918"/>
    <x v="2"/>
    <x v="622"/>
    <x v="1"/>
    <x v="1"/>
    <x v="9"/>
    <x v="162"/>
    <x v="3"/>
    <x v="0"/>
    <x v="0"/>
    <x v="0"/>
    <x v="1"/>
  </r>
  <r>
    <x v="3927"/>
    <x v="0"/>
    <x v="0"/>
    <x v="4"/>
    <x v="4"/>
    <x v="6"/>
    <x v="6"/>
    <x v="6"/>
    <x v="3861"/>
    <x v="3896"/>
    <x v="3891"/>
    <x v="3800"/>
    <x v="3779"/>
    <x v="3927"/>
    <x v="3919"/>
    <x v="2"/>
    <x v="623"/>
    <x v="950"/>
    <x v="12"/>
    <x v="7"/>
    <x v="376"/>
    <x v="1"/>
    <x v="1"/>
    <x v="3"/>
    <x v="1"/>
    <x v="1"/>
  </r>
  <r>
    <x v="3928"/>
    <x v="4"/>
    <x v="0"/>
    <x v="2"/>
    <x v="0"/>
    <x v="6"/>
    <x v="6"/>
    <x v="6"/>
    <x v="3862"/>
    <x v="3897"/>
    <x v="1351"/>
    <x v="3801"/>
    <x v="3780"/>
    <x v="3928"/>
    <x v="3920"/>
    <x v="2256"/>
    <x v="0"/>
    <x v="1"/>
    <x v="1"/>
    <x v="6"/>
    <x v="184"/>
    <x v="3"/>
    <x v="4"/>
    <x v="3"/>
    <x v="1"/>
    <x v="1"/>
  </r>
  <r>
    <x v="3929"/>
    <x v="3"/>
    <x v="1"/>
    <x v="2"/>
    <x v="3"/>
    <x v="5"/>
    <x v="5"/>
    <x v="5"/>
    <x v="3863"/>
    <x v="3898"/>
    <x v="3892"/>
    <x v="3802"/>
    <x v="2968"/>
    <x v="3929"/>
    <x v="3921"/>
    <x v="2"/>
    <x v="0"/>
    <x v="1"/>
    <x v="1"/>
    <x v="11"/>
    <x v="217"/>
    <x v="1"/>
    <x v="1"/>
    <x v="1"/>
    <x v="0"/>
    <x v="2"/>
  </r>
  <r>
    <x v="3930"/>
    <x v="3"/>
    <x v="0"/>
    <x v="2"/>
    <x v="3"/>
    <x v="6"/>
    <x v="6"/>
    <x v="6"/>
    <x v="3864"/>
    <x v="3899"/>
    <x v="3893"/>
    <x v="3803"/>
    <x v="3781"/>
    <x v="3930"/>
    <x v="3922"/>
    <x v="2"/>
    <x v="0"/>
    <x v="1"/>
    <x v="1"/>
    <x v="10"/>
    <x v="452"/>
    <x v="3"/>
    <x v="6"/>
    <x v="5"/>
    <x v="0"/>
    <x v="2"/>
  </r>
  <r>
    <x v="3931"/>
    <x v="4"/>
    <x v="0"/>
    <x v="2"/>
    <x v="4"/>
    <x v="2"/>
    <x v="2"/>
    <x v="2"/>
    <x v="3865"/>
    <x v="3900"/>
    <x v="3894"/>
    <x v="3804"/>
    <x v="3782"/>
    <x v="3931"/>
    <x v="3923"/>
    <x v="2"/>
    <x v="624"/>
    <x v="1"/>
    <x v="1"/>
    <x v="6"/>
    <x v="240"/>
    <x v="4"/>
    <x v="5"/>
    <x v="5"/>
    <x v="0"/>
    <x v="2"/>
  </r>
  <r>
    <x v="3932"/>
    <x v="2"/>
    <x v="0"/>
    <x v="2"/>
    <x v="3"/>
    <x v="7"/>
    <x v="7"/>
    <x v="7"/>
    <x v="3866"/>
    <x v="3901"/>
    <x v="3895"/>
    <x v="3805"/>
    <x v="3783"/>
    <x v="3932"/>
    <x v="3924"/>
    <x v="2"/>
    <x v="0"/>
    <x v="1"/>
    <x v="1"/>
    <x v="5"/>
    <x v="454"/>
    <x v="5"/>
    <x v="9"/>
    <x v="1"/>
    <x v="0"/>
    <x v="2"/>
  </r>
  <r>
    <x v="3933"/>
    <x v="2"/>
    <x v="0"/>
    <x v="1"/>
    <x v="3"/>
    <x v="7"/>
    <x v="7"/>
    <x v="7"/>
    <x v="3867"/>
    <x v="3902"/>
    <x v="3896"/>
    <x v="3806"/>
    <x v="3784"/>
    <x v="3933"/>
    <x v="3925"/>
    <x v="2"/>
    <x v="0"/>
    <x v="1"/>
    <x v="1"/>
    <x v="8"/>
    <x v="46"/>
    <x v="0"/>
    <x v="1"/>
    <x v="9"/>
    <x v="2"/>
    <x v="0"/>
  </r>
  <r>
    <x v="3934"/>
    <x v="0"/>
    <x v="0"/>
    <x v="2"/>
    <x v="0"/>
    <x v="3"/>
    <x v="3"/>
    <x v="3"/>
    <x v="3868"/>
    <x v="3903"/>
    <x v="3897"/>
    <x v="3807"/>
    <x v="3785"/>
    <x v="3934"/>
    <x v="3926"/>
    <x v="2257"/>
    <x v="0"/>
    <x v="951"/>
    <x v="75"/>
    <x v="5"/>
    <x v="211"/>
    <x v="3"/>
    <x v="10"/>
    <x v="9"/>
    <x v="2"/>
    <x v="1"/>
  </r>
  <r>
    <x v="3935"/>
    <x v="0"/>
    <x v="0"/>
    <x v="0"/>
    <x v="0"/>
    <x v="5"/>
    <x v="5"/>
    <x v="5"/>
    <x v="3869"/>
    <x v="3904"/>
    <x v="3898"/>
    <x v="3808"/>
    <x v="3786"/>
    <x v="3935"/>
    <x v="3927"/>
    <x v="2258"/>
    <x v="0"/>
    <x v="952"/>
    <x v="116"/>
    <x v="1"/>
    <x v="378"/>
    <x v="0"/>
    <x v="0"/>
    <x v="0"/>
    <x v="0"/>
    <x v="1"/>
  </r>
  <r>
    <x v="3936"/>
    <x v="2"/>
    <x v="0"/>
    <x v="2"/>
    <x v="3"/>
    <x v="3"/>
    <x v="3"/>
    <x v="3"/>
    <x v="3870"/>
    <x v="3905"/>
    <x v="3899"/>
    <x v="501"/>
    <x v="3787"/>
    <x v="3936"/>
    <x v="3928"/>
    <x v="2"/>
    <x v="0"/>
    <x v="1"/>
    <x v="1"/>
    <x v="5"/>
    <x v="108"/>
    <x v="3"/>
    <x v="3"/>
    <x v="7"/>
    <x v="0"/>
    <x v="2"/>
  </r>
  <r>
    <x v="3937"/>
    <x v="0"/>
    <x v="0"/>
    <x v="2"/>
    <x v="0"/>
    <x v="0"/>
    <x v="0"/>
    <x v="0"/>
    <x v="3871"/>
    <x v="3906"/>
    <x v="3900"/>
    <x v="3809"/>
    <x v="3788"/>
    <x v="3937"/>
    <x v="3929"/>
    <x v="2259"/>
    <x v="0"/>
    <x v="953"/>
    <x v="151"/>
    <x v="5"/>
    <x v="467"/>
    <x v="5"/>
    <x v="4"/>
    <x v="11"/>
    <x v="0"/>
    <x v="2"/>
  </r>
  <r>
    <x v="3938"/>
    <x v="4"/>
    <x v="0"/>
    <x v="1"/>
    <x v="0"/>
    <x v="6"/>
    <x v="6"/>
    <x v="6"/>
    <x v="3872"/>
    <x v="3907"/>
    <x v="3901"/>
    <x v="3810"/>
    <x v="2487"/>
    <x v="3938"/>
    <x v="3930"/>
    <x v="2260"/>
    <x v="0"/>
    <x v="1"/>
    <x v="1"/>
    <x v="10"/>
    <x v="120"/>
    <x v="3"/>
    <x v="4"/>
    <x v="2"/>
    <x v="1"/>
    <x v="0"/>
  </r>
  <r>
    <x v="3939"/>
    <x v="2"/>
    <x v="0"/>
    <x v="2"/>
    <x v="3"/>
    <x v="4"/>
    <x v="4"/>
    <x v="4"/>
    <x v="3873"/>
    <x v="3908"/>
    <x v="3902"/>
    <x v="3811"/>
    <x v="3789"/>
    <x v="3939"/>
    <x v="3931"/>
    <x v="2"/>
    <x v="0"/>
    <x v="1"/>
    <x v="1"/>
    <x v="5"/>
    <x v="179"/>
    <x v="4"/>
    <x v="4"/>
    <x v="5"/>
    <x v="0"/>
    <x v="1"/>
  </r>
  <r>
    <x v="3940"/>
    <x v="2"/>
    <x v="0"/>
    <x v="2"/>
    <x v="3"/>
    <x v="7"/>
    <x v="7"/>
    <x v="7"/>
    <x v="3874"/>
    <x v="3909"/>
    <x v="1638"/>
    <x v="3812"/>
    <x v="3790"/>
    <x v="3940"/>
    <x v="3932"/>
    <x v="2"/>
    <x v="0"/>
    <x v="1"/>
    <x v="1"/>
    <x v="5"/>
    <x v="395"/>
    <x v="2"/>
    <x v="11"/>
    <x v="0"/>
    <x v="0"/>
    <x v="1"/>
  </r>
  <r>
    <x v="3941"/>
    <x v="2"/>
    <x v="0"/>
    <x v="1"/>
    <x v="3"/>
    <x v="6"/>
    <x v="6"/>
    <x v="6"/>
    <x v="3875"/>
    <x v="3910"/>
    <x v="3903"/>
    <x v="3813"/>
    <x v="3791"/>
    <x v="3941"/>
    <x v="3933"/>
    <x v="2"/>
    <x v="0"/>
    <x v="1"/>
    <x v="1"/>
    <x v="8"/>
    <x v="71"/>
    <x v="3"/>
    <x v="11"/>
    <x v="5"/>
    <x v="0"/>
    <x v="0"/>
  </r>
  <r>
    <x v="3942"/>
    <x v="1"/>
    <x v="0"/>
    <x v="4"/>
    <x v="4"/>
    <x v="6"/>
    <x v="6"/>
    <x v="6"/>
    <x v="3876"/>
    <x v="3911"/>
    <x v="3904"/>
    <x v="3814"/>
    <x v="3792"/>
    <x v="3942"/>
    <x v="3934"/>
    <x v="2"/>
    <x v="625"/>
    <x v="1"/>
    <x v="1"/>
    <x v="7"/>
    <x v="273"/>
    <x v="4"/>
    <x v="0"/>
    <x v="1"/>
    <x v="0"/>
    <x v="1"/>
  </r>
  <r>
    <x v="3943"/>
    <x v="0"/>
    <x v="0"/>
    <x v="2"/>
    <x v="0"/>
    <x v="5"/>
    <x v="5"/>
    <x v="5"/>
    <x v="444"/>
    <x v="271"/>
    <x v="3905"/>
    <x v="3114"/>
    <x v="3793"/>
    <x v="3943"/>
    <x v="3935"/>
    <x v="2261"/>
    <x v="0"/>
    <x v="954"/>
    <x v="90"/>
    <x v="5"/>
    <x v="421"/>
    <x v="0"/>
    <x v="11"/>
    <x v="5"/>
    <x v="0"/>
    <x v="1"/>
  </r>
  <r>
    <x v="3944"/>
    <x v="4"/>
    <x v="0"/>
    <x v="0"/>
    <x v="0"/>
    <x v="3"/>
    <x v="3"/>
    <x v="3"/>
    <x v="3877"/>
    <x v="3912"/>
    <x v="3906"/>
    <x v="3815"/>
    <x v="3794"/>
    <x v="3944"/>
    <x v="3936"/>
    <x v="2262"/>
    <x v="0"/>
    <x v="1"/>
    <x v="1"/>
    <x v="1"/>
    <x v="125"/>
    <x v="4"/>
    <x v="11"/>
    <x v="0"/>
    <x v="0"/>
    <x v="1"/>
  </r>
  <r>
    <x v="3945"/>
    <x v="4"/>
    <x v="0"/>
    <x v="4"/>
    <x v="4"/>
    <x v="2"/>
    <x v="2"/>
    <x v="2"/>
    <x v="3878"/>
    <x v="3913"/>
    <x v="3907"/>
    <x v="3816"/>
    <x v="3795"/>
    <x v="3945"/>
    <x v="3937"/>
    <x v="2"/>
    <x v="626"/>
    <x v="1"/>
    <x v="1"/>
    <x v="9"/>
    <x v="154"/>
    <x v="0"/>
    <x v="2"/>
    <x v="2"/>
    <x v="1"/>
    <x v="1"/>
  </r>
  <r>
    <x v="3946"/>
    <x v="4"/>
    <x v="0"/>
    <x v="1"/>
    <x v="0"/>
    <x v="4"/>
    <x v="4"/>
    <x v="4"/>
    <x v="3879"/>
    <x v="3914"/>
    <x v="3908"/>
    <x v="3817"/>
    <x v="3796"/>
    <x v="3946"/>
    <x v="3938"/>
    <x v="2263"/>
    <x v="0"/>
    <x v="1"/>
    <x v="1"/>
    <x v="10"/>
    <x v="224"/>
    <x v="5"/>
    <x v="3"/>
    <x v="3"/>
    <x v="1"/>
    <x v="0"/>
  </r>
  <r>
    <x v="3947"/>
    <x v="4"/>
    <x v="1"/>
    <x v="2"/>
    <x v="0"/>
    <x v="4"/>
    <x v="4"/>
    <x v="4"/>
    <x v="3880"/>
    <x v="3915"/>
    <x v="3909"/>
    <x v="3818"/>
    <x v="3797"/>
    <x v="3947"/>
    <x v="3939"/>
    <x v="2264"/>
    <x v="0"/>
    <x v="1"/>
    <x v="1"/>
    <x v="6"/>
    <x v="130"/>
    <x v="5"/>
    <x v="4"/>
    <x v="1"/>
    <x v="0"/>
    <x v="2"/>
  </r>
  <r>
    <x v="3948"/>
    <x v="2"/>
    <x v="0"/>
    <x v="2"/>
    <x v="3"/>
    <x v="3"/>
    <x v="3"/>
    <x v="3"/>
    <x v="3881"/>
    <x v="3916"/>
    <x v="3910"/>
    <x v="3260"/>
    <x v="3798"/>
    <x v="3948"/>
    <x v="3940"/>
    <x v="2"/>
    <x v="0"/>
    <x v="1"/>
    <x v="1"/>
    <x v="5"/>
    <x v="112"/>
    <x v="0"/>
    <x v="5"/>
    <x v="1"/>
    <x v="0"/>
    <x v="1"/>
  </r>
  <r>
    <x v="3949"/>
    <x v="0"/>
    <x v="0"/>
    <x v="1"/>
    <x v="0"/>
    <x v="3"/>
    <x v="3"/>
    <x v="3"/>
    <x v="3882"/>
    <x v="3917"/>
    <x v="3911"/>
    <x v="3819"/>
    <x v="3799"/>
    <x v="3949"/>
    <x v="3941"/>
    <x v="2265"/>
    <x v="0"/>
    <x v="955"/>
    <x v="116"/>
    <x v="8"/>
    <x v="373"/>
    <x v="6"/>
    <x v="6"/>
    <x v="7"/>
    <x v="0"/>
    <x v="0"/>
  </r>
  <r>
    <x v="3950"/>
    <x v="4"/>
    <x v="0"/>
    <x v="0"/>
    <x v="0"/>
    <x v="4"/>
    <x v="4"/>
    <x v="4"/>
    <x v="3883"/>
    <x v="3918"/>
    <x v="3912"/>
    <x v="3820"/>
    <x v="1786"/>
    <x v="3950"/>
    <x v="3942"/>
    <x v="2266"/>
    <x v="0"/>
    <x v="1"/>
    <x v="1"/>
    <x v="1"/>
    <x v="318"/>
    <x v="5"/>
    <x v="9"/>
    <x v="5"/>
    <x v="0"/>
    <x v="0"/>
  </r>
  <r>
    <x v="3951"/>
    <x v="0"/>
    <x v="0"/>
    <x v="2"/>
    <x v="0"/>
    <x v="5"/>
    <x v="5"/>
    <x v="5"/>
    <x v="3884"/>
    <x v="3919"/>
    <x v="3913"/>
    <x v="3821"/>
    <x v="3800"/>
    <x v="3951"/>
    <x v="3943"/>
    <x v="2267"/>
    <x v="0"/>
    <x v="956"/>
    <x v="45"/>
    <x v="5"/>
    <x v="400"/>
    <x v="0"/>
    <x v="11"/>
    <x v="7"/>
    <x v="0"/>
    <x v="1"/>
  </r>
  <r>
    <x v="3952"/>
    <x v="2"/>
    <x v="0"/>
    <x v="1"/>
    <x v="3"/>
    <x v="1"/>
    <x v="1"/>
    <x v="1"/>
    <x v="3885"/>
    <x v="3920"/>
    <x v="3914"/>
    <x v="3822"/>
    <x v="3801"/>
    <x v="3952"/>
    <x v="3944"/>
    <x v="2"/>
    <x v="0"/>
    <x v="1"/>
    <x v="1"/>
    <x v="8"/>
    <x v="120"/>
    <x v="3"/>
    <x v="4"/>
    <x v="1"/>
    <x v="0"/>
    <x v="0"/>
  </r>
  <r>
    <x v="3953"/>
    <x v="2"/>
    <x v="0"/>
    <x v="1"/>
    <x v="0"/>
    <x v="1"/>
    <x v="1"/>
    <x v="1"/>
    <x v="3886"/>
    <x v="3921"/>
    <x v="3915"/>
    <x v="3823"/>
    <x v="3802"/>
    <x v="3953"/>
    <x v="3945"/>
    <x v="2268"/>
    <x v="0"/>
    <x v="1"/>
    <x v="1"/>
    <x v="10"/>
    <x v="317"/>
    <x v="0"/>
    <x v="5"/>
    <x v="5"/>
    <x v="0"/>
    <x v="0"/>
  </r>
  <r>
    <x v="3954"/>
    <x v="0"/>
    <x v="1"/>
    <x v="0"/>
    <x v="0"/>
    <x v="4"/>
    <x v="4"/>
    <x v="4"/>
    <x v="3887"/>
    <x v="3922"/>
    <x v="3916"/>
    <x v="3824"/>
    <x v="3803"/>
    <x v="3954"/>
    <x v="3946"/>
    <x v="2269"/>
    <x v="0"/>
    <x v="957"/>
    <x v="148"/>
    <x v="0"/>
    <x v="67"/>
    <x v="0"/>
    <x v="5"/>
    <x v="0"/>
    <x v="0"/>
    <x v="0"/>
  </r>
  <r>
    <x v="3955"/>
    <x v="2"/>
    <x v="0"/>
    <x v="4"/>
    <x v="3"/>
    <x v="2"/>
    <x v="2"/>
    <x v="2"/>
    <x v="3888"/>
    <x v="3923"/>
    <x v="3917"/>
    <x v="3825"/>
    <x v="3804"/>
    <x v="3955"/>
    <x v="3947"/>
    <x v="2"/>
    <x v="0"/>
    <x v="1"/>
    <x v="1"/>
    <x v="7"/>
    <x v="116"/>
    <x v="2"/>
    <x v="11"/>
    <x v="1"/>
    <x v="0"/>
    <x v="1"/>
  </r>
  <r>
    <x v="3956"/>
    <x v="4"/>
    <x v="0"/>
    <x v="0"/>
    <x v="0"/>
    <x v="7"/>
    <x v="7"/>
    <x v="7"/>
    <x v="3889"/>
    <x v="3924"/>
    <x v="3918"/>
    <x v="3826"/>
    <x v="3805"/>
    <x v="3956"/>
    <x v="3948"/>
    <x v="2270"/>
    <x v="0"/>
    <x v="1"/>
    <x v="1"/>
    <x v="1"/>
    <x v="295"/>
    <x v="2"/>
    <x v="4"/>
    <x v="5"/>
    <x v="0"/>
    <x v="1"/>
  </r>
  <r>
    <x v="3957"/>
    <x v="1"/>
    <x v="0"/>
    <x v="0"/>
    <x v="0"/>
    <x v="1"/>
    <x v="1"/>
    <x v="1"/>
    <x v="3890"/>
    <x v="3925"/>
    <x v="3919"/>
    <x v="3827"/>
    <x v="3806"/>
    <x v="3957"/>
    <x v="3949"/>
    <x v="2271"/>
    <x v="0"/>
    <x v="1"/>
    <x v="1"/>
    <x v="1"/>
    <x v="256"/>
    <x v="5"/>
    <x v="10"/>
    <x v="9"/>
    <x v="2"/>
    <x v="1"/>
  </r>
  <r>
    <x v="3958"/>
    <x v="4"/>
    <x v="0"/>
    <x v="0"/>
    <x v="0"/>
    <x v="3"/>
    <x v="3"/>
    <x v="3"/>
    <x v="3891"/>
    <x v="3926"/>
    <x v="3920"/>
    <x v="3828"/>
    <x v="3807"/>
    <x v="3958"/>
    <x v="3950"/>
    <x v="2272"/>
    <x v="0"/>
    <x v="1"/>
    <x v="1"/>
    <x v="1"/>
    <x v="199"/>
    <x v="6"/>
    <x v="8"/>
    <x v="3"/>
    <x v="1"/>
    <x v="0"/>
  </r>
  <r>
    <x v="3959"/>
    <x v="4"/>
    <x v="0"/>
    <x v="2"/>
    <x v="0"/>
    <x v="6"/>
    <x v="6"/>
    <x v="6"/>
    <x v="3892"/>
    <x v="3927"/>
    <x v="3921"/>
    <x v="3829"/>
    <x v="3808"/>
    <x v="3959"/>
    <x v="3951"/>
    <x v="2273"/>
    <x v="0"/>
    <x v="1"/>
    <x v="1"/>
    <x v="6"/>
    <x v="256"/>
    <x v="5"/>
    <x v="10"/>
    <x v="8"/>
    <x v="1"/>
    <x v="1"/>
  </r>
  <r>
    <x v="3960"/>
    <x v="3"/>
    <x v="1"/>
    <x v="2"/>
    <x v="2"/>
    <x v="0"/>
    <x v="0"/>
    <x v="0"/>
    <x v="3893"/>
    <x v="3928"/>
    <x v="3922"/>
    <x v="3830"/>
    <x v="3809"/>
    <x v="3960"/>
    <x v="3952"/>
    <x v="2"/>
    <x v="0"/>
    <x v="1"/>
    <x v="1"/>
    <x v="11"/>
    <x v="228"/>
    <x v="2"/>
    <x v="1"/>
    <x v="7"/>
    <x v="0"/>
    <x v="1"/>
  </r>
  <r>
    <x v="3961"/>
    <x v="1"/>
    <x v="0"/>
    <x v="4"/>
    <x v="4"/>
    <x v="6"/>
    <x v="6"/>
    <x v="6"/>
    <x v="3894"/>
    <x v="3929"/>
    <x v="3923"/>
    <x v="3831"/>
    <x v="3810"/>
    <x v="3961"/>
    <x v="3953"/>
    <x v="2"/>
    <x v="627"/>
    <x v="1"/>
    <x v="1"/>
    <x v="7"/>
    <x v="256"/>
    <x v="5"/>
    <x v="10"/>
    <x v="8"/>
    <x v="1"/>
    <x v="1"/>
  </r>
  <r>
    <x v="3962"/>
    <x v="4"/>
    <x v="0"/>
    <x v="2"/>
    <x v="0"/>
    <x v="1"/>
    <x v="1"/>
    <x v="1"/>
    <x v="3895"/>
    <x v="3930"/>
    <x v="3924"/>
    <x v="3832"/>
    <x v="3811"/>
    <x v="3962"/>
    <x v="3954"/>
    <x v="2274"/>
    <x v="0"/>
    <x v="1"/>
    <x v="1"/>
    <x v="6"/>
    <x v="158"/>
    <x v="1"/>
    <x v="6"/>
    <x v="2"/>
    <x v="1"/>
    <x v="1"/>
  </r>
  <r>
    <x v="3963"/>
    <x v="3"/>
    <x v="0"/>
    <x v="2"/>
    <x v="3"/>
    <x v="3"/>
    <x v="3"/>
    <x v="3"/>
    <x v="3896"/>
    <x v="3931"/>
    <x v="3925"/>
    <x v="3833"/>
    <x v="3812"/>
    <x v="3963"/>
    <x v="3955"/>
    <x v="2"/>
    <x v="0"/>
    <x v="1"/>
    <x v="1"/>
    <x v="11"/>
    <x v="3"/>
    <x v="2"/>
    <x v="3"/>
    <x v="11"/>
    <x v="0"/>
    <x v="2"/>
  </r>
  <r>
    <x v="3964"/>
    <x v="1"/>
    <x v="0"/>
    <x v="2"/>
    <x v="0"/>
    <x v="0"/>
    <x v="0"/>
    <x v="0"/>
    <x v="3897"/>
    <x v="3932"/>
    <x v="3926"/>
    <x v="3834"/>
    <x v="3813"/>
    <x v="3964"/>
    <x v="3956"/>
    <x v="2275"/>
    <x v="0"/>
    <x v="1"/>
    <x v="1"/>
    <x v="6"/>
    <x v="175"/>
    <x v="2"/>
    <x v="11"/>
    <x v="7"/>
    <x v="0"/>
    <x v="1"/>
  </r>
  <r>
    <x v="3965"/>
    <x v="4"/>
    <x v="0"/>
    <x v="1"/>
    <x v="0"/>
    <x v="0"/>
    <x v="0"/>
    <x v="0"/>
    <x v="3898"/>
    <x v="3933"/>
    <x v="3927"/>
    <x v="3835"/>
    <x v="3814"/>
    <x v="3965"/>
    <x v="3957"/>
    <x v="2276"/>
    <x v="0"/>
    <x v="1"/>
    <x v="1"/>
    <x v="10"/>
    <x v="189"/>
    <x v="3"/>
    <x v="3"/>
    <x v="0"/>
    <x v="0"/>
    <x v="0"/>
  </r>
  <r>
    <x v="3966"/>
    <x v="0"/>
    <x v="1"/>
    <x v="1"/>
    <x v="0"/>
    <x v="6"/>
    <x v="6"/>
    <x v="6"/>
    <x v="3899"/>
    <x v="3934"/>
    <x v="3928"/>
    <x v="3836"/>
    <x v="3815"/>
    <x v="3966"/>
    <x v="3958"/>
    <x v="2277"/>
    <x v="0"/>
    <x v="958"/>
    <x v="82"/>
    <x v="10"/>
    <x v="344"/>
    <x v="0"/>
    <x v="8"/>
    <x v="5"/>
    <x v="0"/>
    <x v="0"/>
  </r>
  <r>
    <x v="3967"/>
    <x v="2"/>
    <x v="0"/>
    <x v="2"/>
    <x v="3"/>
    <x v="6"/>
    <x v="6"/>
    <x v="6"/>
    <x v="3900"/>
    <x v="3935"/>
    <x v="3929"/>
    <x v="3837"/>
    <x v="3816"/>
    <x v="3967"/>
    <x v="3959"/>
    <x v="2"/>
    <x v="0"/>
    <x v="1"/>
    <x v="1"/>
    <x v="5"/>
    <x v="206"/>
    <x v="6"/>
    <x v="9"/>
    <x v="4"/>
    <x v="1"/>
    <x v="2"/>
  </r>
  <r>
    <x v="3968"/>
    <x v="4"/>
    <x v="0"/>
    <x v="1"/>
    <x v="0"/>
    <x v="6"/>
    <x v="6"/>
    <x v="6"/>
    <x v="3901"/>
    <x v="3936"/>
    <x v="3930"/>
    <x v="3838"/>
    <x v="3817"/>
    <x v="3968"/>
    <x v="3960"/>
    <x v="2278"/>
    <x v="0"/>
    <x v="1"/>
    <x v="1"/>
    <x v="10"/>
    <x v="282"/>
    <x v="6"/>
    <x v="6"/>
    <x v="8"/>
    <x v="1"/>
    <x v="0"/>
  </r>
  <r>
    <x v="3969"/>
    <x v="2"/>
    <x v="0"/>
    <x v="2"/>
    <x v="3"/>
    <x v="4"/>
    <x v="4"/>
    <x v="4"/>
    <x v="3902"/>
    <x v="3937"/>
    <x v="3931"/>
    <x v="3839"/>
    <x v="3818"/>
    <x v="3969"/>
    <x v="3961"/>
    <x v="2"/>
    <x v="0"/>
    <x v="1"/>
    <x v="1"/>
    <x v="5"/>
    <x v="239"/>
    <x v="6"/>
    <x v="1"/>
    <x v="4"/>
    <x v="1"/>
    <x v="2"/>
  </r>
  <r>
    <x v="3970"/>
    <x v="0"/>
    <x v="0"/>
    <x v="2"/>
    <x v="4"/>
    <x v="6"/>
    <x v="6"/>
    <x v="6"/>
    <x v="3903"/>
    <x v="3938"/>
    <x v="3932"/>
    <x v="3840"/>
    <x v="3819"/>
    <x v="3970"/>
    <x v="3962"/>
    <x v="2"/>
    <x v="628"/>
    <x v="959"/>
    <x v="142"/>
    <x v="5"/>
    <x v="262"/>
    <x v="1"/>
    <x v="9"/>
    <x v="1"/>
    <x v="0"/>
    <x v="2"/>
  </r>
  <r>
    <x v="3971"/>
    <x v="4"/>
    <x v="0"/>
    <x v="1"/>
    <x v="0"/>
    <x v="2"/>
    <x v="2"/>
    <x v="2"/>
    <x v="3904"/>
    <x v="3939"/>
    <x v="3933"/>
    <x v="3841"/>
    <x v="3820"/>
    <x v="3971"/>
    <x v="3963"/>
    <x v="2279"/>
    <x v="0"/>
    <x v="1"/>
    <x v="1"/>
    <x v="10"/>
    <x v="25"/>
    <x v="0"/>
    <x v="8"/>
    <x v="0"/>
    <x v="0"/>
    <x v="0"/>
  </r>
  <r>
    <x v="3972"/>
    <x v="4"/>
    <x v="0"/>
    <x v="0"/>
    <x v="0"/>
    <x v="2"/>
    <x v="2"/>
    <x v="2"/>
    <x v="3905"/>
    <x v="3940"/>
    <x v="3934"/>
    <x v="3842"/>
    <x v="3821"/>
    <x v="3972"/>
    <x v="3964"/>
    <x v="2280"/>
    <x v="0"/>
    <x v="1"/>
    <x v="1"/>
    <x v="1"/>
    <x v="379"/>
    <x v="0"/>
    <x v="8"/>
    <x v="3"/>
    <x v="1"/>
    <x v="1"/>
  </r>
  <r>
    <x v="3973"/>
    <x v="2"/>
    <x v="0"/>
    <x v="2"/>
    <x v="3"/>
    <x v="0"/>
    <x v="0"/>
    <x v="0"/>
    <x v="3906"/>
    <x v="3941"/>
    <x v="3935"/>
    <x v="3843"/>
    <x v="3822"/>
    <x v="3973"/>
    <x v="3965"/>
    <x v="2"/>
    <x v="0"/>
    <x v="1"/>
    <x v="1"/>
    <x v="5"/>
    <x v="299"/>
    <x v="1"/>
    <x v="8"/>
    <x v="2"/>
    <x v="1"/>
    <x v="2"/>
  </r>
  <r>
    <x v="3974"/>
    <x v="0"/>
    <x v="0"/>
    <x v="0"/>
    <x v="0"/>
    <x v="6"/>
    <x v="6"/>
    <x v="6"/>
    <x v="3907"/>
    <x v="3942"/>
    <x v="3936"/>
    <x v="3844"/>
    <x v="3823"/>
    <x v="3974"/>
    <x v="3966"/>
    <x v="2281"/>
    <x v="0"/>
    <x v="960"/>
    <x v="52"/>
    <x v="1"/>
    <x v="5"/>
    <x v="3"/>
    <x v="5"/>
    <x v="1"/>
    <x v="0"/>
    <x v="1"/>
  </r>
  <r>
    <x v="3975"/>
    <x v="4"/>
    <x v="0"/>
    <x v="2"/>
    <x v="0"/>
    <x v="1"/>
    <x v="1"/>
    <x v="1"/>
    <x v="3908"/>
    <x v="3943"/>
    <x v="3937"/>
    <x v="3845"/>
    <x v="3824"/>
    <x v="3975"/>
    <x v="3967"/>
    <x v="2282"/>
    <x v="0"/>
    <x v="1"/>
    <x v="1"/>
    <x v="6"/>
    <x v="190"/>
    <x v="5"/>
    <x v="0"/>
    <x v="2"/>
    <x v="1"/>
    <x v="1"/>
  </r>
  <r>
    <x v="3976"/>
    <x v="0"/>
    <x v="0"/>
    <x v="2"/>
    <x v="0"/>
    <x v="1"/>
    <x v="1"/>
    <x v="1"/>
    <x v="3909"/>
    <x v="3944"/>
    <x v="3938"/>
    <x v="3846"/>
    <x v="3825"/>
    <x v="3976"/>
    <x v="3968"/>
    <x v="2283"/>
    <x v="0"/>
    <x v="961"/>
    <x v="103"/>
    <x v="5"/>
    <x v="443"/>
    <x v="5"/>
    <x v="7"/>
    <x v="4"/>
    <x v="1"/>
    <x v="2"/>
  </r>
  <r>
    <x v="3977"/>
    <x v="0"/>
    <x v="0"/>
    <x v="0"/>
    <x v="0"/>
    <x v="2"/>
    <x v="2"/>
    <x v="2"/>
    <x v="3910"/>
    <x v="3945"/>
    <x v="3939"/>
    <x v="3847"/>
    <x v="3826"/>
    <x v="3977"/>
    <x v="3969"/>
    <x v="2284"/>
    <x v="0"/>
    <x v="962"/>
    <x v="151"/>
    <x v="1"/>
    <x v="412"/>
    <x v="3"/>
    <x v="7"/>
    <x v="1"/>
    <x v="0"/>
    <x v="1"/>
  </r>
  <r>
    <x v="3978"/>
    <x v="4"/>
    <x v="0"/>
    <x v="2"/>
    <x v="0"/>
    <x v="6"/>
    <x v="6"/>
    <x v="6"/>
    <x v="3911"/>
    <x v="3946"/>
    <x v="3940"/>
    <x v="3848"/>
    <x v="3827"/>
    <x v="3978"/>
    <x v="3970"/>
    <x v="2285"/>
    <x v="0"/>
    <x v="1"/>
    <x v="1"/>
    <x v="6"/>
    <x v="83"/>
    <x v="6"/>
    <x v="4"/>
    <x v="2"/>
    <x v="1"/>
    <x v="1"/>
  </r>
  <r>
    <x v="3979"/>
    <x v="2"/>
    <x v="0"/>
    <x v="2"/>
    <x v="3"/>
    <x v="6"/>
    <x v="6"/>
    <x v="6"/>
    <x v="3912"/>
    <x v="3947"/>
    <x v="3941"/>
    <x v="3849"/>
    <x v="3828"/>
    <x v="3979"/>
    <x v="3971"/>
    <x v="2"/>
    <x v="0"/>
    <x v="1"/>
    <x v="1"/>
    <x v="5"/>
    <x v="225"/>
    <x v="0"/>
    <x v="7"/>
    <x v="10"/>
    <x v="0"/>
    <x v="1"/>
  </r>
  <r>
    <x v="3980"/>
    <x v="3"/>
    <x v="1"/>
    <x v="2"/>
    <x v="3"/>
    <x v="3"/>
    <x v="3"/>
    <x v="3"/>
    <x v="3913"/>
    <x v="3948"/>
    <x v="3942"/>
    <x v="3850"/>
    <x v="3829"/>
    <x v="3980"/>
    <x v="3972"/>
    <x v="2"/>
    <x v="0"/>
    <x v="1"/>
    <x v="1"/>
    <x v="11"/>
    <x v="343"/>
    <x v="1"/>
    <x v="9"/>
    <x v="5"/>
    <x v="0"/>
    <x v="1"/>
  </r>
  <r>
    <x v="3981"/>
    <x v="1"/>
    <x v="0"/>
    <x v="0"/>
    <x v="4"/>
    <x v="2"/>
    <x v="2"/>
    <x v="2"/>
    <x v="3914"/>
    <x v="3949"/>
    <x v="3943"/>
    <x v="3851"/>
    <x v="3830"/>
    <x v="3981"/>
    <x v="3973"/>
    <x v="2"/>
    <x v="629"/>
    <x v="1"/>
    <x v="1"/>
    <x v="0"/>
    <x v="415"/>
    <x v="3"/>
    <x v="11"/>
    <x v="5"/>
    <x v="0"/>
    <x v="0"/>
  </r>
  <r>
    <x v="3982"/>
    <x v="1"/>
    <x v="1"/>
    <x v="1"/>
    <x v="0"/>
    <x v="2"/>
    <x v="2"/>
    <x v="2"/>
    <x v="3915"/>
    <x v="3950"/>
    <x v="3944"/>
    <x v="3852"/>
    <x v="3831"/>
    <x v="3982"/>
    <x v="3974"/>
    <x v="2286"/>
    <x v="0"/>
    <x v="1"/>
    <x v="1"/>
    <x v="10"/>
    <x v="282"/>
    <x v="6"/>
    <x v="6"/>
    <x v="7"/>
    <x v="0"/>
    <x v="0"/>
  </r>
  <r>
    <x v="3983"/>
    <x v="0"/>
    <x v="1"/>
    <x v="2"/>
    <x v="0"/>
    <x v="3"/>
    <x v="3"/>
    <x v="3"/>
    <x v="3916"/>
    <x v="3951"/>
    <x v="3945"/>
    <x v="1318"/>
    <x v="3832"/>
    <x v="3983"/>
    <x v="3975"/>
    <x v="2287"/>
    <x v="0"/>
    <x v="963"/>
    <x v="143"/>
    <x v="5"/>
    <x v="419"/>
    <x v="6"/>
    <x v="1"/>
    <x v="8"/>
    <x v="1"/>
    <x v="1"/>
  </r>
  <r>
    <x v="3984"/>
    <x v="4"/>
    <x v="0"/>
    <x v="0"/>
    <x v="4"/>
    <x v="6"/>
    <x v="6"/>
    <x v="6"/>
    <x v="3917"/>
    <x v="3952"/>
    <x v="3946"/>
    <x v="3853"/>
    <x v="3833"/>
    <x v="3984"/>
    <x v="3976"/>
    <x v="2"/>
    <x v="630"/>
    <x v="1"/>
    <x v="1"/>
    <x v="1"/>
    <x v="187"/>
    <x v="0"/>
    <x v="6"/>
    <x v="2"/>
    <x v="1"/>
    <x v="1"/>
  </r>
  <r>
    <x v="3985"/>
    <x v="4"/>
    <x v="1"/>
    <x v="2"/>
    <x v="0"/>
    <x v="5"/>
    <x v="5"/>
    <x v="5"/>
    <x v="1933"/>
    <x v="3953"/>
    <x v="3947"/>
    <x v="3854"/>
    <x v="3834"/>
    <x v="3985"/>
    <x v="3977"/>
    <x v="2288"/>
    <x v="0"/>
    <x v="1"/>
    <x v="1"/>
    <x v="6"/>
    <x v="327"/>
    <x v="0"/>
    <x v="0"/>
    <x v="1"/>
    <x v="0"/>
    <x v="1"/>
  </r>
  <r>
    <x v="3986"/>
    <x v="4"/>
    <x v="0"/>
    <x v="2"/>
    <x v="0"/>
    <x v="0"/>
    <x v="0"/>
    <x v="0"/>
    <x v="3918"/>
    <x v="3954"/>
    <x v="3948"/>
    <x v="3855"/>
    <x v="3835"/>
    <x v="3986"/>
    <x v="3978"/>
    <x v="2289"/>
    <x v="0"/>
    <x v="1"/>
    <x v="1"/>
    <x v="6"/>
    <x v="318"/>
    <x v="5"/>
    <x v="9"/>
    <x v="5"/>
    <x v="0"/>
    <x v="2"/>
  </r>
  <r>
    <x v="3987"/>
    <x v="4"/>
    <x v="1"/>
    <x v="2"/>
    <x v="0"/>
    <x v="7"/>
    <x v="7"/>
    <x v="7"/>
    <x v="3919"/>
    <x v="3955"/>
    <x v="3949"/>
    <x v="3856"/>
    <x v="3836"/>
    <x v="3987"/>
    <x v="3979"/>
    <x v="2290"/>
    <x v="0"/>
    <x v="1"/>
    <x v="1"/>
    <x v="6"/>
    <x v="461"/>
    <x v="1"/>
    <x v="4"/>
    <x v="7"/>
    <x v="0"/>
    <x v="1"/>
  </r>
  <r>
    <x v="3988"/>
    <x v="0"/>
    <x v="0"/>
    <x v="2"/>
    <x v="0"/>
    <x v="4"/>
    <x v="4"/>
    <x v="4"/>
    <x v="3920"/>
    <x v="3956"/>
    <x v="3950"/>
    <x v="13"/>
    <x v="3837"/>
    <x v="3988"/>
    <x v="3980"/>
    <x v="2291"/>
    <x v="0"/>
    <x v="964"/>
    <x v="143"/>
    <x v="5"/>
    <x v="287"/>
    <x v="0"/>
    <x v="4"/>
    <x v="7"/>
    <x v="0"/>
    <x v="2"/>
  </r>
  <r>
    <x v="3989"/>
    <x v="3"/>
    <x v="0"/>
    <x v="1"/>
    <x v="0"/>
    <x v="1"/>
    <x v="1"/>
    <x v="1"/>
    <x v="3921"/>
    <x v="3957"/>
    <x v="3951"/>
    <x v="3857"/>
    <x v="3838"/>
    <x v="3989"/>
    <x v="3981"/>
    <x v="2292"/>
    <x v="0"/>
    <x v="1"/>
    <x v="1"/>
    <x v="8"/>
    <x v="216"/>
    <x v="2"/>
    <x v="9"/>
    <x v="7"/>
    <x v="0"/>
    <x v="1"/>
  </r>
  <r>
    <x v="3990"/>
    <x v="2"/>
    <x v="0"/>
    <x v="1"/>
    <x v="0"/>
    <x v="7"/>
    <x v="7"/>
    <x v="7"/>
    <x v="3922"/>
    <x v="3958"/>
    <x v="3952"/>
    <x v="3858"/>
    <x v="3839"/>
    <x v="3990"/>
    <x v="3982"/>
    <x v="2293"/>
    <x v="0"/>
    <x v="1"/>
    <x v="1"/>
    <x v="10"/>
    <x v="257"/>
    <x v="2"/>
    <x v="0"/>
    <x v="1"/>
    <x v="0"/>
    <x v="0"/>
  </r>
  <r>
    <x v="3991"/>
    <x v="3"/>
    <x v="0"/>
    <x v="1"/>
    <x v="2"/>
    <x v="0"/>
    <x v="0"/>
    <x v="0"/>
    <x v="3923"/>
    <x v="3959"/>
    <x v="3953"/>
    <x v="3859"/>
    <x v="3840"/>
    <x v="3991"/>
    <x v="3983"/>
    <x v="2"/>
    <x v="0"/>
    <x v="1"/>
    <x v="1"/>
    <x v="8"/>
    <x v="288"/>
    <x v="6"/>
    <x v="3"/>
    <x v="9"/>
    <x v="2"/>
    <x v="0"/>
  </r>
  <r>
    <x v="3992"/>
    <x v="4"/>
    <x v="1"/>
    <x v="0"/>
    <x v="0"/>
    <x v="0"/>
    <x v="0"/>
    <x v="0"/>
    <x v="3924"/>
    <x v="3960"/>
    <x v="3954"/>
    <x v="3860"/>
    <x v="3841"/>
    <x v="3992"/>
    <x v="3984"/>
    <x v="2294"/>
    <x v="0"/>
    <x v="1"/>
    <x v="1"/>
    <x v="1"/>
    <x v="399"/>
    <x v="1"/>
    <x v="4"/>
    <x v="3"/>
    <x v="1"/>
    <x v="1"/>
  </r>
  <r>
    <x v="3993"/>
    <x v="3"/>
    <x v="0"/>
    <x v="1"/>
    <x v="0"/>
    <x v="4"/>
    <x v="4"/>
    <x v="4"/>
    <x v="3925"/>
    <x v="3961"/>
    <x v="3955"/>
    <x v="1130"/>
    <x v="3842"/>
    <x v="3993"/>
    <x v="3985"/>
    <x v="2295"/>
    <x v="0"/>
    <x v="1"/>
    <x v="1"/>
    <x v="8"/>
    <x v="88"/>
    <x v="4"/>
    <x v="5"/>
    <x v="1"/>
    <x v="0"/>
    <x v="0"/>
  </r>
  <r>
    <x v="3994"/>
    <x v="0"/>
    <x v="0"/>
    <x v="2"/>
    <x v="0"/>
    <x v="6"/>
    <x v="6"/>
    <x v="6"/>
    <x v="3926"/>
    <x v="3962"/>
    <x v="3956"/>
    <x v="3861"/>
    <x v="3843"/>
    <x v="3994"/>
    <x v="3986"/>
    <x v="2296"/>
    <x v="0"/>
    <x v="965"/>
    <x v="120"/>
    <x v="5"/>
    <x v="0"/>
    <x v="0"/>
    <x v="0"/>
    <x v="7"/>
    <x v="0"/>
    <x v="2"/>
  </r>
  <r>
    <x v="3995"/>
    <x v="1"/>
    <x v="1"/>
    <x v="1"/>
    <x v="0"/>
    <x v="3"/>
    <x v="3"/>
    <x v="3"/>
    <x v="3927"/>
    <x v="3963"/>
    <x v="3957"/>
    <x v="3862"/>
    <x v="3844"/>
    <x v="3995"/>
    <x v="3987"/>
    <x v="2297"/>
    <x v="0"/>
    <x v="1"/>
    <x v="1"/>
    <x v="10"/>
    <x v="382"/>
    <x v="3"/>
    <x v="8"/>
    <x v="5"/>
    <x v="0"/>
    <x v="1"/>
  </r>
  <r>
    <x v="3996"/>
    <x v="0"/>
    <x v="0"/>
    <x v="0"/>
    <x v="0"/>
    <x v="3"/>
    <x v="3"/>
    <x v="3"/>
    <x v="3928"/>
    <x v="3964"/>
    <x v="3958"/>
    <x v="3863"/>
    <x v="3845"/>
    <x v="3996"/>
    <x v="3988"/>
    <x v="2298"/>
    <x v="0"/>
    <x v="966"/>
    <x v="114"/>
    <x v="1"/>
    <x v="288"/>
    <x v="6"/>
    <x v="3"/>
    <x v="0"/>
    <x v="0"/>
    <x v="1"/>
  </r>
  <r>
    <x v="3997"/>
    <x v="2"/>
    <x v="0"/>
    <x v="0"/>
    <x v="0"/>
    <x v="7"/>
    <x v="7"/>
    <x v="7"/>
    <x v="3929"/>
    <x v="3965"/>
    <x v="3959"/>
    <x v="3864"/>
    <x v="3846"/>
    <x v="3997"/>
    <x v="3989"/>
    <x v="2299"/>
    <x v="0"/>
    <x v="1"/>
    <x v="1"/>
    <x v="1"/>
    <x v="477"/>
    <x v="4"/>
    <x v="8"/>
    <x v="7"/>
    <x v="0"/>
    <x v="0"/>
  </r>
  <r>
    <x v="3998"/>
    <x v="1"/>
    <x v="1"/>
    <x v="0"/>
    <x v="0"/>
    <x v="6"/>
    <x v="6"/>
    <x v="6"/>
    <x v="3930"/>
    <x v="3966"/>
    <x v="3960"/>
    <x v="3865"/>
    <x v="3847"/>
    <x v="3998"/>
    <x v="3990"/>
    <x v="2300"/>
    <x v="0"/>
    <x v="1"/>
    <x v="1"/>
    <x v="1"/>
    <x v="195"/>
    <x v="3"/>
    <x v="0"/>
    <x v="1"/>
    <x v="0"/>
    <x v="1"/>
  </r>
  <r>
    <x v="3999"/>
    <x v="4"/>
    <x v="0"/>
    <x v="0"/>
    <x v="4"/>
    <x v="3"/>
    <x v="3"/>
    <x v="3"/>
    <x v="3931"/>
    <x v="3967"/>
    <x v="3961"/>
    <x v="3866"/>
    <x v="3848"/>
    <x v="3999"/>
    <x v="3991"/>
    <x v="2"/>
    <x v="631"/>
    <x v="1"/>
    <x v="1"/>
    <x v="1"/>
    <x v="28"/>
    <x v="4"/>
    <x v="3"/>
    <x v="2"/>
    <x v="1"/>
    <x v="1"/>
  </r>
  <r>
    <x v="4000"/>
    <x v="2"/>
    <x v="0"/>
    <x v="2"/>
    <x v="3"/>
    <x v="2"/>
    <x v="2"/>
    <x v="2"/>
    <x v="3932"/>
    <x v="3968"/>
    <x v="3962"/>
    <x v="3867"/>
    <x v="3849"/>
    <x v="4000"/>
    <x v="3992"/>
    <x v="2"/>
    <x v="0"/>
    <x v="1"/>
    <x v="1"/>
    <x v="5"/>
    <x v="374"/>
    <x v="4"/>
    <x v="9"/>
    <x v="1"/>
    <x v="0"/>
    <x v="1"/>
  </r>
  <r>
    <x v="4001"/>
    <x v="3"/>
    <x v="0"/>
    <x v="1"/>
    <x v="0"/>
    <x v="5"/>
    <x v="5"/>
    <x v="5"/>
    <x v="3933"/>
    <x v="3969"/>
    <x v="3963"/>
    <x v="3868"/>
    <x v="3850"/>
    <x v="4001"/>
    <x v="3993"/>
    <x v="2301"/>
    <x v="0"/>
    <x v="1"/>
    <x v="1"/>
    <x v="8"/>
    <x v="53"/>
    <x v="6"/>
    <x v="8"/>
    <x v="1"/>
    <x v="0"/>
    <x v="1"/>
  </r>
  <r>
    <x v="4002"/>
    <x v="0"/>
    <x v="0"/>
    <x v="2"/>
    <x v="0"/>
    <x v="2"/>
    <x v="2"/>
    <x v="2"/>
    <x v="3934"/>
    <x v="3970"/>
    <x v="3964"/>
    <x v="3869"/>
    <x v="3851"/>
    <x v="4002"/>
    <x v="3994"/>
    <x v="2302"/>
    <x v="0"/>
    <x v="967"/>
    <x v="102"/>
    <x v="6"/>
    <x v="83"/>
    <x v="6"/>
    <x v="4"/>
    <x v="7"/>
    <x v="0"/>
    <x v="2"/>
  </r>
  <r>
    <x v="4003"/>
    <x v="4"/>
    <x v="0"/>
    <x v="2"/>
    <x v="0"/>
    <x v="4"/>
    <x v="4"/>
    <x v="4"/>
    <x v="3935"/>
    <x v="3971"/>
    <x v="3965"/>
    <x v="3870"/>
    <x v="3852"/>
    <x v="4003"/>
    <x v="3995"/>
    <x v="2303"/>
    <x v="0"/>
    <x v="1"/>
    <x v="1"/>
    <x v="6"/>
    <x v="67"/>
    <x v="0"/>
    <x v="5"/>
    <x v="2"/>
    <x v="1"/>
    <x v="1"/>
  </r>
  <r>
    <x v="4004"/>
    <x v="0"/>
    <x v="0"/>
    <x v="2"/>
    <x v="4"/>
    <x v="6"/>
    <x v="6"/>
    <x v="6"/>
    <x v="3936"/>
    <x v="3972"/>
    <x v="3966"/>
    <x v="3871"/>
    <x v="2635"/>
    <x v="4004"/>
    <x v="3996"/>
    <x v="2"/>
    <x v="632"/>
    <x v="968"/>
    <x v="140"/>
    <x v="5"/>
    <x v="295"/>
    <x v="2"/>
    <x v="4"/>
    <x v="6"/>
    <x v="2"/>
    <x v="2"/>
  </r>
  <r>
    <x v="4005"/>
    <x v="0"/>
    <x v="0"/>
    <x v="2"/>
    <x v="0"/>
    <x v="6"/>
    <x v="6"/>
    <x v="6"/>
    <x v="3937"/>
    <x v="3973"/>
    <x v="3967"/>
    <x v="3872"/>
    <x v="3853"/>
    <x v="4005"/>
    <x v="3997"/>
    <x v="2304"/>
    <x v="0"/>
    <x v="969"/>
    <x v="15"/>
    <x v="6"/>
    <x v="5"/>
    <x v="3"/>
    <x v="5"/>
    <x v="5"/>
    <x v="0"/>
    <x v="1"/>
  </r>
  <r>
    <x v="4006"/>
    <x v="4"/>
    <x v="0"/>
    <x v="4"/>
    <x v="4"/>
    <x v="4"/>
    <x v="4"/>
    <x v="4"/>
    <x v="3938"/>
    <x v="3974"/>
    <x v="3968"/>
    <x v="3873"/>
    <x v="2023"/>
    <x v="4006"/>
    <x v="3998"/>
    <x v="2"/>
    <x v="633"/>
    <x v="1"/>
    <x v="1"/>
    <x v="9"/>
    <x v="3"/>
    <x v="2"/>
    <x v="3"/>
    <x v="2"/>
    <x v="1"/>
    <x v="1"/>
  </r>
  <r>
    <x v="4007"/>
    <x v="0"/>
    <x v="0"/>
    <x v="1"/>
    <x v="0"/>
    <x v="7"/>
    <x v="7"/>
    <x v="7"/>
    <x v="3939"/>
    <x v="3975"/>
    <x v="3969"/>
    <x v="3874"/>
    <x v="3854"/>
    <x v="4007"/>
    <x v="3999"/>
    <x v="2305"/>
    <x v="0"/>
    <x v="970"/>
    <x v="107"/>
    <x v="10"/>
    <x v="136"/>
    <x v="4"/>
    <x v="10"/>
    <x v="1"/>
    <x v="0"/>
    <x v="0"/>
  </r>
  <r>
    <x v="4008"/>
    <x v="0"/>
    <x v="0"/>
    <x v="4"/>
    <x v="4"/>
    <x v="3"/>
    <x v="3"/>
    <x v="3"/>
    <x v="3674"/>
    <x v="271"/>
    <x v="3970"/>
    <x v="1277"/>
    <x v="3855"/>
    <x v="4008"/>
    <x v="4000"/>
    <x v="2"/>
    <x v="634"/>
    <x v="954"/>
    <x v="118"/>
    <x v="7"/>
    <x v="92"/>
    <x v="1"/>
    <x v="5"/>
    <x v="5"/>
    <x v="0"/>
    <x v="1"/>
  </r>
  <r>
    <x v="4009"/>
    <x v="4"/>
    <x v="0"/>
    <x v="2"/>
    <x v="0"/>
    <x v="6"/>
    <x v="6"/>
    <x v="6"/>
    <x v="3940"/>
    <x v="3976"/>
    <x v="3971"/>
    <x v="3875"/>
    <x v="3856"/>
    <x v="4009"/>
    <x v="4001"/>
    <x v="2306"/>
    <x v="0"/>
    <x v="1"/>
    <x v="1"/>
    <x v="6"/>
    <x v="304"/>
    <x v="0"/>
    <x v="4"/>
    <x v="4"/>
    <x v="1"/>
    <x v="1"/>
  </r>
  <r>
    <x v="4010"/>
    <x v="4"/>
    <x v="0"/>
    <x v="2"/>
    <x v="0"/>
    <x v="6"/>
    <x v="6"/>
    <x v="6"/>
    <x v="3941"/>
    <x v="3977"/>
    <x v="3972"/>
    <x v="3876"/>
    <x v="3857"/>
    <x v="4010"/>
    <x v="4002"/>
    <x v="2307"/>
    <x v="0"/>
    <x v="1"/>
    <x v="1"/>
    <x v="6"/>
    <x v="383"/>
    <x v="3"/>
    <x v="4"/>
    <x v="8"/>
    <x v="1"/>
    <x v="2"/>
  </r>
  <r>
    <x v="4011"/>
    <x v="1"/>
    <x v="0"/>
    <x v="4"/>
    <x v="4"/>
    <x v="2"/>
    <x v="2"/>
    <x v="2"/>
    <x v="3942"/>
    <x v="3978"/>
    <x v="3973"/>
    <x v="539"/>
    <x v="660"/>
    <x v="4011"/>
    <x v="4003"/>
    <x v="2"/>
    <x v="635"/>
    <x v="1"/>
    <x v="1"/>
    <x v="7"/>
    <x v="454"/>
    <x v="5"/>
    <x v="9"/>
    <x v="3"/>
    <x v="1"/>
    <x v="1"/>
  </r>
  <r>
    <x v="4012"/>
    <x v="2"/>
    <x v="0"/>
    <x v="2"/>
    <x v="3"/>
    <x v="3"/>
    <x v="3"/>
    <x v="3"/>
    <x v="3943"/>
    <x v="3979"/>
    <x v="3974"/>
    <x v="3877"/>
    <x v="3858"/>
    <x v="4012"/>
    <x v="4004"/>
    <x v="2"/>
    <x v="0"/>
    <x v="1"/>
    <x v="1"/>
    <x v="5"/>
    <x v="174"/>
    <x v="6"/>
    <x v="4"/>
    <x v="3"/>
    <x v="1"/>
    <x v="2"/>
  </r>
  <r>
    <x v="4013"/>
    <x v="0"/>
    <x v="1"/>
    <x v="0"/>
    <x v="0"/>
    <x v="4"/>
    <x v="4"/>
    <x v="4"/>
    <x v="3944"/>
    <x v="3980"/>
    <x v="3975"/>
    <x v="3878"/>
    <x v="3859"/>
    <x v="4013"/>
    <x v="4005"/>
    <x v="2308"/>
    <x v="0"/>
    <x v="971"/>
    <x v="62"/>
    <x v="1"/>
    <x v="461"/>
    <x v="1"/>
    <x v="4"/>
    <x v="7"/>
    <x v="0"/>
    <x v="1"/>
  </r>
  <r>
    <x v="4014"/>
    <x v="0"/>
    <x v="0"/>
    <x v="0"/>
    <x v="0"/>
    <x v="2"/>
    <x v="2"/>
    <x v="2"/>
    <x v="3945"/>
    <x v="3981"/>
    <x v="3976"/>
    <x v="1156"/>
    <x v="3229"/>
    <x v="4014"/>
    <x v="4006"/>
    <x v="2309"/>
    <x v="0"/>
    <x v="972"/>
    <x v="111"/>
    <x v="0"/>
    <x v="204"/>
    <x v="2"/>
    <x v="4"/>
    <x v="4"/>
    <x v="1"/>
    <x v="1"/>
  </r>
  <r>
    <x v="4015"/>
    <x v="4"/>
    <x v="0"/>
    <x v="2"/>
    <x v="4"/>
    <x v="7"/>
    <x v="7"/>
    <x v="7"/>
    <x v="3946"/>
    <x v="3982"/>
    <x v="3977"/>
    <x v="3879"/>
    <x v="3860"/>
    <x v="4015"/>
    <x v="4007"/>
    <x v="2"/>
    <x v="636"/>
    <x v="1"/>
    <x v="1"/>
    <x v="6"/>
    <x v="322"/>
    <x v="4"/>
    <x v="9"/>
    <x v="0"/>
    <x v="0"/>
    <x v="2"/>
  </r>
  <r>
    <x v="4016"/>
    <x v="4"/>
    <x v="0"/>
    <x v="2"/>
    <x v="4"/>
    <x v="0"/>
    <x v="0"/>
    <x v="0"/>
    <x v="3947"/>
    <x v="3983"/>
    <x v="3978"/>
    <x v="3880"/>
    <x v="3861"/>
    <x v="4016"/>
    <x v="4008"/>
    <x v="2"/>
    <x v="637"/>
    <x v="1"/>
    <x v="1"/>
    <x v="6"/>
    <x v="71"/>
    <x v="3"/>
    <x v="11"/>
    <x v="0"/>
    <x v="0"/>
    <x v="2"/>
  </r>
  <r>
    <x v="4017"/>
    <x v="4"/>
    <x v="0"/>
    <x v="2"/>
    <x v="4"/>
    <x v="3"/>
    <x v="3"/>
    <x v="3"/>
    <x v="3948"/>
    <x v="3984"/>
    <x v="3979"/>
    <x v="3283"/>
    <x v="3862"/>
    <x v="4017"/>
    <x v="4009"/>
    <x v="2"/>
    <x v="638"/>
    <x v="1"/>
    <x v="1"/>
    <x v="6"/>
    <x v="469"/>
    <x v="6"/>
    <x v="5"/>
    <x v="0"/>
    <x v="0"/>
    <x v="1"/>
  </r>
  <r>
    <x v="4018"/>
    <x v="4"/>
    <x v="1"/>
    <x v="0"/>
    <x v="0"/>
    <x v="2"/>
    <x v="2"/>
    <x v="2"/>
    <x v="3949"/>
    <x v="3985"/>
    <x v="3980"/>
    <x v="3881"/>
    <x v="3863"/>
    <x v="4018"/>
    <x v="4010"/>
    <x v="2310"/>
    <x v="0"/>
    <x v="1"/>
    <x v="1"/>
    <x v="1"/>
    <x v="288"/>
    <x v="6"/>
    <x v="3"/>
    <x v="8"/>
    <x v="1"/>
    <x v="1"/>
  </r>
  <r>
    <x v="4019"/>
    <x v="2"/>
    <x v="0"/>
    <x v="2"/>
    <x v="3"/>
    <x v="0"/>
    <x v="0"/>
    <x v="0"/>
    <x v="3950"/>
    <x v="3986"/>
    <x v="3981"/>
    <x v="3882"/>
    <x v="3864"/>
    <x v="4019"/>
    <x v="4011"/>
    <x v="2"/>
    <x v="0"/>
    <x v="1"/>
    <x v="1"/>
    <x v="5"/>
    <x v="64"/>
    <x v="4"/>
    <x v="11"/>
    <x v="1"/>
    <x v="0"/>
    <x v="1"/>
  </r>
  <r>
    <x v="4020"/>
    <x v="4"/>
    <x v="0"/>
    <x v="2"/>
    <x v="0"/>
    <x v="0"/>
    <x v="0"/>
    <x v="0"/>
    <x v="3951"/>
    <x v="3987"/>
    <x v="3982"/>
    <x v="3883"/>
    <x v="3865"/>
    <x v="4020"/>
    <x v="4012"/>
    <x v="2311"/>
    <x v="0"/>
    <x v="1"/>
    <x v="1"/>
    <x v="6"/>
    <x v="265"/>
    <x v="1"/>
    <x v="11"/>
    <x v="7"/>
    <x v="0"/>
    <x v="2"/>
  </r>
  <r>
    <x v="4021"/>
    <x v="0"/>
    <x v="0"/>
    <x v="0"/>
    <x v="0"/>
    <x v="7"/>
    <x v="7"/>
    <x v="7"/>
    <x v="3952"/>
    <x v="3988"/>
    <x v="3983"/>
    <x v="3884"/>
    <x v="3866"/>
    <x v="4021"/>
    <x v="4013"/>
    <x v="2312"/>
    <x v="0"/>
    <x v="973"/>
    <x v="82"/>
    <x v="1"/>
    <x v="2"/>
    <x v="2"/>
    <x v="2"/>
    <x v="3"/>
    <x v="1"/>
    <x v="1"/>
  </r>
  <r>
    <x v="4022"/>
    <x v="2"/>
    <x v="0"/>
    <x v="1"/>
    <x v="3"/>
    <x v="2"/>
    <x v="2"/>
    <x v="2"/>
    <x v="3953"/>
    <x v="3989"/>
    <x v="3984"/>
    <x v="3691"/>
    <x v="1141"/>
    <x v="4022"/>
    <x v="4014"/>
    <x v="2"/>
    <x v="0"/>
    <x v="1"/>
    <x v="1"/>
    <x v="8"/>
    <x v="160"/>
    <x v="1"/>
    <x v="4"/>
    <x v="5"/>
    <x v="0"/>
    <x v="0"/>
  </r>
  <r>
    <x v="4023"/>
    <x v="0"/>
    <x v="0"/>
    <x v="0"/>
    <x v="0"/>
    <x v="0"/>
    <x v="0"/>
    <x v="0"/>
    <x v="3954"/>
    <x v="3990"/>
    <x v="3985"/>
    <x v="3885"/>
    <x v="3867"/>
    <x v="4023"/>
    <x v="4015"/>
    <x v="2313"/>
    <x v="0"/>
    <x v="974"/>
    <x v="144"/>
    <x v="0"/>
    <x v="269"/>
    <x v="6"/>
    <x v="11"/>
    <x v="7"/>
    <x v="0"/>
    <x v="1"/>
  </r>
  <r>
    <x v="4024"/>
    <x v="4"/>
    <x v="0"/>
    <x v="2"/>
    <x v="0"/>
    <x v="0"/>
    <x v="0"/>
    <x v="0"/>
    <x v="3955"/>
    <x v="3991"/>
    <x v="3986"/>
    <x v="3886"/>
    <x v="3868"/>
    <x v="4024"/>
    <x v="4016"/>
    <x v="2314"/>
    <x v="0"/>
    <x v="1"/>
    <x v="1"/>
    <x v="6"/>
    <x v="190"/>
    <x v="5"/>
    <x v="0"/>
    <x v="1"/>
    <x v="0"/>
    <x v="2"/>
  </r>
  <r>
    <x v="4025"/>
    <x v="4"/>
    <x v="0"/>
    <x v="4"/>
    <x v="4"/>
    <x v="3"/>
    <x v="3"/>
    <x v="3"/>
    <x v="3956"/>
    <x v="3992"/>
    <x v="3987"/>
    <x v="3887"/>
    <x v="3869"/>
    <x v="4025"/>
    <x v="4017"/>
    <x v="2"/>
    <x v="639"/>
    <x v="1"/>
    <x v="1"/>
    <x v="9"/>
    <x v="325"/>
    <x v="0"/>
    <x v="6"/>
    <x v="3"/>
    <x v="1"/>
    <x v="1"/>
  </r>
  <r>
    <x v="4026"/>
    <x v="2"/>
    <x v="0"/>
    <x v="2"/>
    <x v="0"/>
    <x v="5"/>
    <x v="5"/>
    <x v="5"/>
    <x v="3957"/>
    <x v="3993"/>
    <x v="3988"/>
    <x v="3888"/>
    <x v="3870"/>
    <x v="4026"/>
    <x v="4018"/>
    <x v="2315"/>
    <x v="0"/>
    <x v="1"/>
    <x v="1"/>
    <x v="6"/>
    <x v="213"/>
    <x v="4"/>
    <x v="6"/>
    <x v="3"/>
    <x v="1"/>
    <x v="2"/>
  </r>
  <r>
    <x v="4027"/>
    <x v="0"/>
    <x v="0"/>
    <x v="2"/>
    <x v="0"/>
    <x v="0"/>
    <x v="0"/>
    <x v="0"/>
    <x v="3958"/>
    <x v="3994"/>
    <x v="3989"/>
    <x v="3889"/>
    <x v="3871"/>
    <x v="4027"/>
    <x v="4019"/>
    <x v="2316"/>
    <x v="0"/>
    <x v="975"/>
    <x v="61"/>
    <x v="6"/>
    <x v="363"/>
    <x v="6"/>
    <x v="10"/>
    <x v="10"/>
    <x v="0"/>
    <x v="2"/>
  </r>
  <r>
    <x v="4028"/>
    <x v="0"/>
    <x v="0"/>
    <x v="4"/>
    <x v="4"/>
    <x v="7"/>
    <x v="7"/>
    <x v="7"/>
    <x v="3959"/>
    <x v="3995"/>
    <x v="3990"/>
    <x v="3890"/>
    <x v="3872"/>
    <x v="4028"/>
    <x v="4020"/>
    <x v="2"/>
    <x v="640"/>
    <x v="976"/>
    <x v="95"/>
    <x v="7"/>
    <x v="46"/>
    <x v="0"/>
    <x v="1"/>
    <x v="1"/>
    <x v="0"/>
    <x v="1"/>
  </r>
  <r>
    <x v="4029"/>
    <x v="4"/>
    <x v="0"/>
    <x v="2"/>
    <x v="0"/>
    <x v="4"/>
    <x v="4"/>
    <x v="4"/>
    <x v="3960"/>
    <x v="3996"/>
    <x v="3991"/>
    <x v="3891"/>
    <x v="3873"/>
    <x v="4029"/>
    <x v="4021"/>
    <x v="2317"/>
    <x v="0"/>
    <x v="1"/>
    <x v="1"/>
    <x v="6"/>
    <x v="291"/>
    <x v="2"/>
    <x v="4"/>
    <x v="6"/>
    <x v="2"/>
    <x v="1"/>
  </r>
  <r>
    <x v="4030"/>
    <x v="2"/>
    <x v="0"/>
    <x v="1"/>
    <x v="0"/>
    <x v="5"/>
    <x v="5"/>
    <x v="5"/>
    <x v="3961"/>
    <x v="3997"/>
    <x v="3992"/>
    <x v="3892"/>
    <x v="3874"/>
    <x v="4030"/>
    <x v="4022"/>
    <x v="2318"/>
    <x v="0"/>
    <x v="1"/>
    <x v="1"/>
    <x v="10"/>
    <x v="189"/>
    <x v="3"/>
    <x v="3"/>
    <x v="1"/>
    <x v="0"/>
    <x v="0"/>
  </r>
  <r>
    <x v="4031"/>
    <x v="1"/>
    <x v="0"/>
    <x v="1"/>
    <x v="0"/>
    <x v="4"/>
    <x v="4"/>
    <x v="4"/>
    <x v="3962"/>
    <x v="3998"/>
    <x v="3993"/>
    <x v="3893"/>
    <x v="3875"/>
    <x v="4031"/>
    <x v="4023"/>
    <x v="2319"/>
    <x v="0"/>
    <x v="1"/>
    <x v="1"/>
    <x v="10"/>
    <x v="323"/>
    <x v="4"/>
    <x v="1"/>
    <x v="0"/>
    <x v="0"/>
    <x v="0"/>
  </r>
  <r>
    <x v="4032"/>
    <x v="4"/>
    <x v="0"/>
    <x v="1"/>
    <x v="0"/>
    <x v="7"/>
    <x v="7"/>
    <x v="7"/>
    <x v="3963"/>
    <x v="3999"/>
    <x v="3994"/>
    <x v="3894"/>
    <x v="3876"/>
    <x v="4032"/>
    <x v="4024"/>
    <x v="2320"/>
    <x v="0"/>
    <x v="1"/>
    <x v="1"/>
    <x v="10"/>
    <x v="294"/>
    <x v="2"/>
    <x v="1"/>
    <x v="7"/>
    <x v="0"/>
    <x v="0"/>
  </r>
  <r>
    <x v="4033"/>
    <x v="0"/>
    <x v="0"/>
    <x v="2"/>
    <x v="0"/>
    <x v="0"/>
    <x v="0"/>
    <x v="0"/>
    <x v="3964"/>
    <x v="4000"/>
    <x v="3995"/>
    <x v="3895"/>
    <x v="3877"/>
    <x v="4033"/>
    <x v="4025"/>
    <x v="2321"/>
    <x v="0"/>
    <x v="977"/>
    <x v="119"/>
    <x v="5"/>
    <x v="198"/>
    <x v="2"/>
    <x v="8"/>
    <x v="0"/>
    <x v="0"/>
    <x v="1"/>
  </r>
  <r>
    <x v="4034"/>
    <x v="2"/>
    <x v="0"/>
    <x v="0"/>
    <x v="0"/>
    <x v="0"/>
    <x v="0"/>
    <x v="0"/>
    <x v="3965"/>
    <x v="4001"/>
    <x v="3996"/>
    <x v="3896"/>
    <x v="3878"/>
    <x v="4034"/>
    <x v="4026"/>
    <x v="2322"/>
    <x v="0"/>
    <x v="1"/>
    <x v="1"/>
    <x v="1"/>
    <x v="424"/>
    <x v="6"/>
    <x v="9"/>
    <x v="1"/>
    <x v="0"/>
    <x v="1"/>
  </r>
  <r>
    <x v="4035"/>
    <x v="4"/>
    <x v="0"/>
    <x v="4"/>
    <x v="4"/>
    <x v="1"/>
    <x v="1"/>
    <x v="1"/>
    <x v="3966"/>
    <x v="4002"/>
    <x v="3997"/>
    <x v="3897"/>
    <x v="3879"/>
    <x v="4035"/>
    <x v="4027"/>
    <x v="2"/>
    <x v="641"/>
    <x v="1"/>
    <x v="1"/>
    <x v="9"/>
    <x v="162"/>
    <x v="3"/>
    <x v="0"/>
    <x v="5"/>
    <x v="0"/>
    <x v="1"/>
  </r>
  <r>
    <x v="4036"/>
    <x v="2"/>
    <x v="0"/>
    <x v="1"/>
    <x v="3"/>
    <x v="1"/>
    <x v="1"/>
    <x v="1"/>
    <x v="3967"/>
    <x v="4003"/>
    <x v="3998"/>
    <x v="3898"/>
    <x v="3880"/>
    <x v="4036"/>
    <x v="4028"/>
    <x v="2"/>
    <x v="0"/>
    <x v="1"/>
    <x v="1"/>
    <x v="8"/>
    <x v="410"/>
    <x v="1"/>
    <x v="0"/>
    <x v="3"/>
    <x v="1"/>
    <x v="0"/>
  </r>
  <r>
    <x v="4037"/>
    <x v="2"/>
    <x v="0"/>
    <x v="0"/>
    <x v="3"/>
    <x v="4"/>
    <x v="4"/>
    <x v="4"/>
    <x v="3968"/>
    <x v="4004"/>
    <x v="3999"/>
    <x v="3899"/>
    <x v="3881"/>
    <x v="4037"/>
    <x v="4029"/>
    <x v="2"/>
    <x v="0"/>
    <x v="1"/>
    <x v="1"/>
    <x v="0"/>
    <x v="349"/>
    <x v="0"/>
    <x v="2"/>
    <x v="5"/>
    <x v="0"/>
    <x v="1"/>
  </r>
  <r>
    <x v="4038"/>
    <x v="4"/>
    <x v="0"/>
    <x v="4"/>
    <x v="4"/>
    <x v="6"/>
    <x v="6"/>
    <x v="6"/>
    <x v="3969"/>
    <x v="4005"/>
    <x v="4000"/>
    <x v="3900"/>
    <x v="3438"/>
    <x v="4038"/>
    <x v="4030"/>
    <x v="2"/>
    <x v="642"/>
    <x v="1"/>
    <x v="1"/>
    <x v="9"/>
    <x v="416"/>
    <x v="3"/>
    <x v="9"/>
    <x v="5"/>
    <x v="0"/>
    <x v="1"/>
  </r>
  <r>
    <x v="4039"/>
    <x v="0"/>
    <x v="0"/>
    <x v="2"/>
    <x v="0"/>
    <x v="1"/>
    <x v="1"/>
    <x v="1"/>
    <x v="3970"/>
    <x v="4006"/>
    <x v="4001"/>
    <x v="3901"/>
    <x v="3882"/>
    <x v="4039"/>
    <x v="4031"/>
    <x v="2323"/>
    <x v="0"/>
    <x v="978"/>
    <x v="92"/>
    <x v="5"/>
    <x v="251"/>
    <x v="4"/>
    <x v="0"/>
    <x v="7"/>
    <x v="0"/>
    <x v="2"/>
  </r>
  <r>
    <x v="4040"/>
    <x v="0"/>
    <x v="1"/>
    <x v="1"/>
    <x v="0"/>
    <x v="7"/>
    <x v="7"/>
    <x v="7"/>
    <x v="3971"/>
    <x v="4007"/>
    <x v="4002"/>
    <x v="3902"/>
    <x v="3883"/>
    <x v="4040"/>
    <x v="4032"/>
    <x v="2324"/>
    <x v="0"/>
    <x v="979"/>
    <x v="141"/>
    <x v="8"/>
    <x v="385"/>
    <x v="3"/>
    <x v="0"/>
    <x v="2"/>
    <x v="1"/>
    <x v="0"/>
  </r>
  <r>
    <x v="4041"/>
    <x v="3"/>
    <x v="0"/>
    <x v="1"/>
    <x v="1"/>
    <x v="7"/>
    <x v="7"/>
    <x v="7"/>
    <x v="3972"/>
    <x v="4008"/>
    <x v="4003"/>
    <x v="1349"/>
    <x v="3884"/>
    <x v="4041"/>
    <x v="4033"/>
    <x v="2"/>
    <x v="0"/>
    <x v="1"/>
    <x v="1"/>
    <x v="8"/>
    <x v="37"/>
    <x v="4"/>
    <x v="4"/>
    <x v="2"/>
    <x v="1"/>
    <x v="0"/>
  </r>
  <r>
    <x v="4042"/>
    <x v="2"/>
    <x v="0"/>
    <x v="0"/>
    <x v="0"/>
    <x v="3"/>
    <x v="3"/>
    <x v="3"/>
    <x v="3973"/>
    <x v="4009"/>
    <x v="4004"/>
    <x v="140"/>
    <x v="3885"/>
    <x v="4042"/>
    <x v="4034"/>
    <x v="2325"/>
    <x v="0"/>
    <x v="1"/>
    <x v="1"/>
    <x v="1"/>
    <x v="151"/>
    <x v="1"/>
    <x v="3"/>
    <x v="7"/>
    <x v="0"/>
    <x v="0"/>
  </r>
  <r>
    <x v="4043"/>
    <x v="3"/>
    <x v="0"/>
    <x v="2"/>
    <x v="3"/>
    <x v="2"/>
    <x v="2"/>
    <x v="2"/>
    <x v="3974"/>
    <x v="4010"/>
    <x v="4005"/>
    <x v="3903"/>
    <x v="3886"/>
    <x v="4043"/>
    <x v="4035"/>
    <x v="2"/>
    <x v="0"/>
    <x v="1"/>
    <x v="1"/>
    <x v="11"/>
    <x v="472"/>
    <x v="5"/>
    <x v="11"/>
    <x v="5"/>
    <x v="0"/>
    <x v="1"/>
  </r>
  <r>
    <x v="4044"/>
    <x v="0"/>
    <x v="0"/>
    <x v="0"/>
    <x v="0"/>
    <x v="6"/>
    <x v="6"/>
    <x v="6"/>
    <x v="689"/>
    <x v="4011"/>
    <x v="4006"/>
    <x v="3904"/>
    <x v="3887"/>
    <x v="4044"/>
    <x v="4036"/>
    <x v="2326"/>
    <x v="0"/>
    <x v="980"/>
    <x v="66"/>
    <x v="0"/>
    <x v="310"/>
    <x v="6"/>
    <x v="1"/>
    <x v="7"/>
    <x v="0"/>
    <x v="0"/>
  </r>
  <r>
    <x v="4045"/>
    <x v="3"/>
    <x v="0"/>
    <x v="2"/>
    <x v="3"/>
    <x v="4"/>
    <x v="4"/>
    <x v="4"/>
    <x v="3975"/>
    <x v="4012"/>
    <x v="4007"/>
    <x v="3905"/>
    <x v="3888"/>
    <x v="4045"/>
    <x v="4037"/>
    <x v="2"/>
    <x v="0"/>
    <x v="1"/>
    <x v="1"/>
    <x v="10"/>
    <x v="357"/>
    <x v="6"/>
    <x v="0"/>
    <x v="11"/>
    <x v="0"/>
    <x v="1"/>
  </r>
  <r>
    <x v="4046"/>
    <x v="2"/>
    <x v="0"/>
    <x v="4"/>
    <x v="3"/>
    <x v="2"/>
    <x v="2"/>
    <x v="2"/>
    <x v="3976"/>
    <x v="4013"/>
    <x v="4008"/>
    <x v="3906"/>
    <x v="3889"/>
    <x v="4046"/>
    <x v="4038"/>
    <x v="2"/>
    <x v="0"/>
    <x v="1"/>
    <x v="1"/>
    <x v="7"/>
    <x v="463"/>
    <x v="1"/>
    <x v="2"/>
    <x v="0"/>
    <x v="0"/>
    <x v="1"/>
  </r>
  <r>
    <x v="4047"/>
    <x v="0"/>
    <x v="0"/>
    <x v="4"/>
    <x v="4"/>
    <x v="6"/>
    <x v="6"/>
    <x v="6"/>
    <x v="3977"/>
    <x v="4014"/>
    <x v="4009"/>
    <x v="3907"/>
    <x v="3890"/>
    <x v="4047"/>
    <x v="4039"/>
    <x v="2"/>
    <x v="643"/>
    <x v="981"/>
    <x v="65"/>
    <x v="7"/>
    <x v="297"/>
    <x v="3"/>
    <x v="4"/>
    <x v="5"/>
    <x v="0"/>
    <x v="1"/>
  </r>
  <r>
    <x v="4048"/>
    <x v="1"/>
    <x v="0"/>
    <x v="2"/>
    <x v="4"/>
    <x v="0"/>
    <x v="0"/>
    <x v="0"/>
    <x v="3978"/>
    <x v="4015"/>
    <x v="4010"/>
    <x v="3908"/>
    <x v="3891"/>
    <x v="4048"/>
    <x v="4040"/>
    <x v="2"/>
    <x v="644"/>
    <x v="1"/>
    <x v="1"/>
    <x v="6"/>
    <x v="61"/>
    <x v="5"/>
    <x v="3"/>
    <x v="0"/>
    <x v="0"/>
    <x v="2"/>
  </r>
  <r>
    <x v="4049"/>
    <x v="0"/>
    <x v="0"/>
    <x v="2"/>
    <x v="0"/>
    <x v="7"/>
    <x v="7"/>
    <x v="7"/>
    <x v="3979"/>
    <x v="4016"/>
    <x v="4011"/>
    <x v="3909"/>
    <x v="3892"/>
    <x v="4049"/>
    <x v="4041"/>
    <x v="2327"/>
    <x v="0"/>
    <x v="982"/>
    <x v="83"/>
    <x v="5"/>
    <x v="182"/>
    <x v="1"/>
    <x v="1"/>
    <x v="2"/>
    <x v="1"/>
    <x v="1"/>
  </r>
  <r>
    <x v="4050"/>
    <x v="0"/>
    <x v="0"/>
    <x v="1"/>
    <x v="0"/>
    <x v="5"/>
    <x v="5"/>
    <x v="5"/>
    <x v="3980"/>
    <x v="4017"/>
    <x v="4012"/>
    <x v="3910"/>
    <x v="3893"/>
    <x v="4050"/>
    <x v="4042"/>
    <x v="2328"/>
    <x v="0"/>
    <x v="983"/>
    <x v="24"/>
    <x v="10"/>
    <x v="213"/>
    <x v="4"/>
    <x v="6"/>
    <x v="6"/>
    <x v="2"/>
    <x v="0"/>
  </r>
  <r>
    <x v="4051"/>
    <x v="4"/>
    <x v="1"/>
    <x v="2"/>
    <x v="0"/>
    <x v="1"/>
    <x v="1"/>
    <x v="1"/>
    <x v="3981"/>
    <x v="4018"/>
    <x v="4013"/>
    <x v="3911"/>
    <x v="3894"/>
    <x v="4051"/>
    <x v="4043"/>
    <x v="2329"/>
    <x v="0"/>
    <x v="1"/>
    <x v="1"/>
    <x v="6"/>
    <x v="280"/>
    <x v="3"/>
    <x v="0"/>
    <x v="9"/>
    <x v="2"/>
    <x v="2"/>
  </r>
  <r>
    <x v="4052"/>
    <x v="4"/>
    <x v="0"/>
    <x v="2"/>
    <x v="0"/>
    <x v="1"/>
    <x v="1"/>
    <x v="1"/>
    <x v="3982"/>
    <x v="4019"/>
    <x v="4014"/>
    <x v="3912"/>
    <x v="3895"/>
    <x v="4052"/>
    <x v="4044"/>
    <x v="2330"/>
    <x v="0"/>
    <x v="1"/>
    <x v="1"/>
    <x v="6"/>
    <x v="230"/>
    <x v="1"/>
    <x v="5"/>
    <x v="1"/>
    <x v="0"/>
    <x v="2"/>
  </r>
  <r>
    <x v="4053"/>
    <x v="2"/>
    <x v="0"/>
    <x v="4"/>
    <x v="3"/>
    <x v="4"/>
    <x v="4"/>
    <x v="4"/>
    <x v="3983"/>
    <x v="4020"/>
    <x v="4015"/>
    <x v="3913"/>
    <x v="3896"/>
    <x v="4053"/>
    <x v="4045"/>
    <x v="2"/>
    <x v="0"/>
    <x v="1"/>
    <x v="1"/>
    <x v="7"/>
    <x v="333"/>
    <x v="4"/>
    <x v="0"/>
    <x v="7"/>
    <x v="0"/>
    <x v="1"/>
  </r>
  <r>
    <x v="4054"/>
    <x v="3"/>
    <x v="0"/>
    <x v="1"/>
    <x v="0"/>
    <x v="1"/>
    <x v="1"/>
    <x v="1"/>
    <x v="3984"/>
    <x v="4021"/>
    <x v="4016"/>
    <x v="3914"/>
    <x v="3897"/>
    <x v="4054"/>
    <x v="4046"/>
    <x v="2331"/>
    <x v="0"/>
    <x v="1"/>
    <x v="1"/>
    <x v="8"/>
    <x v="189"/>
    <x v="3"/>
    <x v="3"/>
    <x v="5"/>
    <x v="0"/>
    <x v="0"/>
  </r>
  <r>
    <x v="4055"/>
    <x v="1"/>
    <x v="0"/>
    <x v="4"/>
    <x v="4"/>
    <x v="2"/>
    <x v="2"/>
    <x v="2"/>
    <x v="3985"/>
    <x v="4022"/>
    <x v="4017"/>
    <x v="3915"/>
    <x v="3898"/>
    <x v="4055"/>
    <x v="4047"/>
    <x v="2"/>
    <x v="645"/>
    <x v="1"/>
    <x v="1"/>
    <x v="7"/>
    <x v="472"/>
    <x v="5"/>
    <x v="11"/>
    <x v="5"/>
    <x v="0"/>
    <x v="1"/>
  </r>
  <r>
    <x v="4056"/>
    <x v="2"/>
    <x v="0"/>
    <x v="2"/>
    <x v="3"/>
    <x v="3"/>
    <x v="3"/>
    <x v="3"/>
    <x v="3986"/>
    <x v="4023"/>
    <x v="4018"/>
    <x v="3916"/>
    <x v="3239"/>
    <x v="4056"/>
    <x v="4048"/>
    <x v="2"/>
    <x v="0"/>
    <x v="1"/>
    <x v="1"/>
    <x v="5"/>
    <x v="374"/>
    <x v="4"/>
    <x v="9"/>
    <x v="7"/>
    <x v="0"/>
    <x v="1"/>
  </r>
  <r>
    <x v="4057"/>
    <x v="0"/>
    <x v="0"/>
    <x v="0"/>
    <x v="4"/>
    <x v="5"/>
    <x v="5"/>
    <x v="5"/>
    <x v="3987"/>
    <x v="4024"/>
    <x v="4019"/>
    <x v="3917"/>
    <x v="3899"/>
    <x v="4057"/>
    <x v="4049"/>
    <x v="2"/>
    <x v="646"/>
    <x v="984"/>
    <x v="37"/>
    <x v="0"/>
    <x v="385"/>
    <x v="3"/>
    <x v="0"/>
    <x v="2"/>
    <x v="1"/>
    <x v="0"/>
  </r>
  <r>
    <x v="4058"/>
    <x v="0"/>
    <x v="0"/>
    <x v="4"/>
    <x v="4"/>
    <x v="0"/>
    <x v="0"/>
    <x v="0"/>
    <x v="3988"/>
    <x v="4025"/>
    <x v="4020"/>
    <x v="3918"/>
    <x v="3900"/>
    <x v="4058"/>
    <x v="4050"/>
    <x v="2"/>
    <x v="647"/>
    <x v="985"/>
    <x v="5"/>
    <x v="7"/>
    <x v="455"/>
    <x v="3"/>
    <x v="4"/>
    <x v="7"/>
    <x v="0"/>
    <x v="1"/>
  </r>
  <r>
    <x v="4059"/>
    <x v="4"/>
    <x v="0"/>
    <x v="2"/>
    <x v="0"/>
    <x v="1"/>
    <x v="1"/>
    <x v="1"/>
    <x v="3989"/>
    <x v="4026"/>
    <x v="4021"/>
    <x v="3919"/>
    <x v="3901"/>
    <x v="4059"/>
    <x v="4051"/>
    <x v="2332"/>
    <x v="0"/>
    <x v="1"/>
    <x v="1"/>
    <x v="6"/>
    <x v="454"/>
    <x v="5"/>
    <x v="9"/>
    <x v="5"/>
    <x v="0"/>
    <x v="2"/>
  </r>
  <r>
    <x v="4060"/>
    <x v="4"/>
    <x v="0"/>
    <x v="4"/>
    <x v="4"/>
    <x v="4"/>
    <x v="4"/>
    <x v="4"/>
    <x v="3990"/>
    <x v="4027"/>
    <x v="4022"/>
    <x v="3920"/>
    <x v="3902"/>
    <x v="4060"/>
    <x v="4052"/>
    <x v="2"/>
    <x v="648"/>
    <x v="1"/>
    <x v="1"/>
    <x v="9"/>
    <x v="374"/>
    <x v="4"/>
    <x v="9"/>
    <x v="11"/>
    <x v="0"/>
    <x v="1"/>
  </r>
  <r>
    <x v="4061"/>
    <x v="4"/>
    <x v="0"/>
    <x v="2"/>
    <x v="0"/>
    <x v="2"/>
    <x v="2"/>
    <x v="2"/>
    <x v="3991"/>
    <x v="4028"/>
    <x v="4023"/>
    <x v="3921"/>
    <x v="3903"/>
    <x v="4061"/>
    <x v="4053"/>
    <x v="2333"/>
    <x v="0"/>
    <x v="1"/>
    <x v="1"/>
    <x v="6"/>
    <x v="14"/>
    <x v="0"/>
    <x v="6"/>
    <x v="5"/>
    <x v="0"/>
    <x v="2"/>
  </r>
  <r>
    <x v="4062"/>
    <x v="2"/>
    <x v="0"/>
    <x v="1"/>
    <x v="0"/>
    <x v="2"/>
    <x v="2"/>
    <x v="2"/>
    <x v="3992"/>
    <x v="4029"/>
    <x v="4024"/>
    <x v="3922"/>
    <x v="3904"/>
    <x v="4062"/>
    <x v="4054"/>
    <x v="2334"/>
    <x v="0"/>
    <x v="1"/>
    <x v="1"/>
    <x v="10"/>
    <x v="451"/>
    <x v="4"/>
    <x v="11"/>
    <x v="3"/>
    <x v="1"/>
    <x v="0"/>
  </r>
  <r>
    <x v="4063"/>
    <x v="2"/>
    <x v="0"/>
    <x v="0"/>
    <x v="3"/>
    <x v="7"/>
    <x v="7"/>
    <x v="7"/>
    <x v="3993"/>
    <x v="4030"/>
    <x v="4025"/>
    <x v="3923"/>
    <x v="3905"/>
    <x v="4063"/>
    <x v="4055"/>
    <x v="2"/>
    <x v="0"/>
    <x v="1"/>
    <x v="1"/>
    <x v="0"/>
    <x v="308"/>
    <x v="4"/>
    <x v="8"/>
    <x v="1"/>
    <x v="0"/>
    <x v="1"/>
  </r>
  <r>
    <x v="4064"/>
    <x v="4"/>
    <x v="1"/>
    <x v="0"/>
    <x v="0"/>
    <x v="6"/>
    <x v="6"/>
    <x v="6"/>
    <x v="3994"/>
    <x v="4031"/>
    <x v="4026"/>
    <x v="3924"/>
    <x v="3906"/>
    <x v="4064"/>
    <x v="4056"/>
    <x v="2335"/>
    <x v="0"/>
    <x v="1"/>
    <x v="1"/>
    <x v="1"/>
    <x v="364"/>
    <x v="5"/>
    <x v="0"/>
    <x v="3"/>
    <x v="1"/>
    <x v="0"/>
  </r>
  <r>
    <x v="4065"/>
    <x v="1"/>
    <x v="1"/>
    <x v="0"/>
    <x v="0"/>
    <x v="3"/>
    <x v="3"/>
    <x v="3"/>
    <x v="3995"/>
    <x v="4032"/>
    <x v="4027"/>
    <x v="3925"/>
    <x v="3907"/>
    <x v="4065"/>
    <x v="4057"/>
    <x v="2336"/>
    <x v="0"/>
    <x v="1"/>
    <x v="1"/>
    <x v="1"/>
    <x v="389"/>
    <x v="0"/>
    <x v="7"/>
    <x v="5"/>
    <x v="0"/>
    <x v="1"/>
  </r>
  <r>
    <x v="4066"/>
    <x v="1"/>
    <x v="0"/>
    <x v="0"/>
    <x v="4"/>
    <x v="1"/>
    <x v="1"/>
    <x v="1"/>
    <x v="3996"/>
    <x v="4033"/>
    <x v="4028"/>
    <x v="3926"/>
    <x v="3908"/>
    <x v="4066"/>
    <x v="4058"/>
    <x v="2"/>
    <x v="649"/>
    <x v="1"/>
    <x v="1"/>
    <x v="0"/>
    <x v="103"/>
    <x v="5"/>
    <x v="7"/>
    <x v="2"/>
    <x v="1"/>
    <x v="1"/>
  </r>
  <r>
    <x v="4067"/>
    <x v="4"/>
    <x v="1"/>
    <x v="2"/>
    <x v="0"/>
    <x v="1"/>
    <x v="1"/>
    <x v="1"/>
    <x v="3997"/>
    <x v="4034"/>
    <x v="4029"/>
    <x v="3927"/>
    <x v="3909"/>
    <x v="4067"/>
    <x v="4059"/>
    <x v="2337"/>
    <x v="0"/>
    <x v="1"/>
    <x v="1"/>
    <x v="6"/>
    <x v="373"/>
    <x v="6"/>
    <x v="6"/>
    <x v="10"/>
    <x v="0"/>
    <x v="1"/>
  </r>
  <r>
    <x v="4068"/>
    <x v="0"/>
    <x v="0"/>
    <x v="2"/>
    <x v="0"/>
    <x v="7"/>
    <x v="7"/>
    <x v="7"/>
    <x v="3998"/>
    <x v="4035"/>
    <x v="4030"/>
    <x v="3928"/>
    <x v="3910"/>
    <x v="4068"/>
    <x v="4060"/>
    <x v="2338"/>
    <x v="0"/>
    <x v="986"/>
    <x v="72"/>
    <x v="5"/>
    <x v="419"/>
    <x v="6"/>
    <x v="1"/>
    <x v="1"/>
    <x v="0"/>
    <x v="1"/>
  </r>
  <r>
    <x v="4069"/>
    <x v="4"/>
    <x v="0"/>
    <x v="2"/>
    <x v="0"/>
    <x v="3"/>
    <x v="3"/>
    <x v="3"/>
    <x v="3999"/>
    <x v="4036"/>
    <x v="4031"/>
    <x v="3929"/>
    <x v="3911"/>
    <x v="4069"/>
    <x v="4061"/>
    <x v="2339"/>
    <x v="0"/>
    <x v="1"/>
    <x v="1"/>
    <x v="6"/>
    <x v="90"/>
    <x v="1"/>
    <x v="9"/>
    <x v="7"/>
    <x v="0"/>
    <x v="2"/>
  </r>
  <r>
    <x v="4070"/>
    <x v="4"/>
    <x v="0"/>
    <x v="1"/>
    <x v="0"/>
    <x v="7"/>
    <x v="7"/>
    <x v="7"/>
    <x v="4000"/>
    <x v="4037"/>
    <x v="4032"/>
    <x v="3930"/>
    <x v="3912"/>
    <x v="4070"/>
    <x v="4062"/>
    <x v="2340"/>
    <x v="0"/>
    <x v="1"/>
    <x v="1"/>
    <x v="10"/>
    <x v="308"/>
    <x v="4"/>
    <x v="8"/>
    <x v="7"/>
    <x v="0"/>
    <x v="0"/>
  </r>
  <r>
    <x v="4071"/>
    <x v="1"/>
    <x v="0"/>
    <x v="0"/>
    <x v="4"/>
    <x v="2"/>
    <x v="2"/>
    <x v="2"/>
    <x v="4001"/>
    <x v="4038"/>
    <x v="4033"/>
    <x v="3931"/>
    <x v="3913"/>
    <x v="4071"/>
    <x v="4063"/>
    <x v="2"/>
    <x v="650"/>
    <x v="1"/>
    <x v="1"/>
    <x v="0"/>
    <x v="455"/>
    <x v="3"/>
    <x v="4"/>
    <x v="6"/>
    <x v="2"/>
    <x v="1"/>
  </r>
  <r>
    <x v="4072"/>
    <x v="4"/>
    <x v="0"/>
    <x v="4"/>
    <x v="4"/>
    <x v="4"/>
    <x v="4"/>
    <x v="4"/>
    <x v="4002"/>
    <x v="4039"/>
    <x v="4034"/>
    <x v="3932"/>
    <x v="3914"/>
    <x v="4072"/>
    <x v="4064"/>
    <x v="2"/>
    <x v="651"/>
    <x v="1"/>
    <x v="1"/>
    <x v="9"/>
    <x v="283"/>
    <x v="2"/>
    <x v="6"/>
    <x v="2"/>
    <x v="1"/>
    <x v="1"/>
  </r>
  <r>
    <x v="4073"/>
    <x v="2"/>
    <x v="0"/>
    <x v="0"/>
    <x v="3"/>
    <x v="1"/>
    <x v="1"/>
    <x v="1"/>
    <x v="1864"/>
    <x v="4040"/>
    <x v="4035"/>
    <x v="3933"/>
    <x v="3915"/>
    <x v="4073"/>
    <x v="4065"/>
    <x v="2"/>
    <x v="0"/>
    <x v="1"/>
    <x v="1"/>
    <x v="0"/>
    <x v="486"/>
    <x v="2"/>
    <x v="2"/>
    <x v="3"/>
    <x v="1"/>
    <x v="0"/>
  </r>
  <r>
    <x v="4074"/>
    <x v="0"/>
    <x v="0"/>
    <x v="0"/>
    <x v="0"/>
    <x v="4"/>
    <x v="4"/>
    <x v="4"/>
    <x v="4003"/>
    <x v="4041"/>
    <x v="4036"/>
    <x v="3934"/>
    <x v="3916"/>
    <x v="4074"/>
    <x v="4066"/>
    <x v="2341"/>
    <x v="0"/>
    <x v="987"/>
    <x v="54"/>
    <x v="1"/>
    <x v="124"/>
    <x v="5"/>
    <x v="2"/>
    <x v="2"/>
    <x v="1"/>
    <x v="0"/>
  </r>
  <r>
    <x v="4075"/>
    <x v="2"/>
    <x v="0"/>
    <x v="0"/>
    <x v="0"/>
    <x v="5"/>
    <x v="5"/>
    <x v="5"/>
    <x v="4004"/>
    <x v="4042"/>
    <x v="4037"/>
    <x v="3935"/>
    <x v="3917"/>
    <x v="4075"/>
    <x v="4067"/>
    <x v="2342"/>
    <x v="0"/>
    <x v="1"/>
    <x v="1"/>
    <x v="1"/>
    <x v="384"/>
    <x v="1"/>
    <x v="5"/>
    <x v="2"/>
    <x v="1"/>
    <x v="1"/>
  </r>
  <r>
    <x v="4076"/>
    <x v="4"/>
    <x v="0"/>
    <x v="0"/>
    <x v="0"/>
    <x v="4"/>
    <x v="4"/>
    <x v="4"/>
    <x v="4005"/>
    <x v="4043"/>
    <x v="4038"/>
    <x v="3936"/>
    <x v="3918"/>
    <x v="4076"/>
    <x v="4068"/>
    <x v="2343"/>
    <x v="0"/>
    <x v="1"/>
    <x v="1"/>
    <x v="1"/>
    <x v="377"/>
    <x v="6"/>
    <x v="7"/>
    <x v="0"/>
    <x v="0"/>
    <x v="1"/>
  </r>
  <r>
    <x v="4077"/>
    <x v="4"/>
    <x v="0"/>
    <x v="0"/>
    <x v="0"/>
    <x v="0"/>
    <x v="0"/>
    <x v="0"/>
    <x v="4006"/>
    <x v="4044"/>
    <x v="4039"/>
    <x v="3937"/>
    <x v="3919"/>
    <x v="4077"/>
    <x v="4069"/>
    <x v="2344"/>
    <x v="0"/>
    <x v="1"/>
    <x v="1"/>
    <x v="1"/>
    <x v="196"/>
    <x v="1"/>
    <x v="3"/>
    <x v="3"/>
    <x v="1"/>
    <x v="0"/>
  </r>
  <r>
    <x v="4078"/>
    <x v="2"/>
    <x v="0"/>
    <x v="2"/>
    <x v="3"/>
    <x v="2"/>
    <x v="2"/>
    <x v="2"/>
    <x v="4007"/>
    <x v="4045"/>
    <x v="4040"/>
    <x v="3938"/>
    <x v="3920"/>
    <x v="4078"/>
    <x v="4070"/>
    <x v="2"/>
    <x v="0"/>
    <x v="1"/>
    <x v="1"/>
    <x v="5"/>
    <x v="204"/>
    <x v="2"/>
    <x v="4"/>
    <x v="6"/>
    <x v="2"/>
    <x v="1"/>
  </r>
  <r>
    <x v="4079"/>
    <x v="4"/>
    <x v="0"/>
    <x v="0"/>
    <x v="0"/>
    <x v="7"/>
    <x v="7"/>
    <x v="7"/>
    <x v="4008"/>
    <x v="4046"/>
    <x v="4041"/>
    <x v="3939"/>
    <x v="3921"/>
    <x v="4079"/>
    <x v="4071"/>
    <x v="2345"/>
    <x v="0"/>
    <x v="1"/>
    <x v="1"/>
    <x v="1"/>
    <x v="302"/>
    <x v="2"/>
    <x v="2"/>
    <x v="5"/>
    <x v="0"/>
    <x v="1"/>
  </r>
  <r>
    <x v="4080"/>
    <x v="2"/>
    <x v="0"/>
    <x v="0"/>
    <x v="0"/>
    <x v="6"/>
    <x v="6"/>
    <x v="6"/>
    <x v="4009"/>
    <x v="4047"/>
    <x v="4042"/>
    <x v="3940"/>
    <x v="3922"/>
    <x v="4080"/>
    <x v="4072"/>
    <x v="2346"/>
    <x v="0"/>
    <x v="1"/>
    <x v="1"/>
    <x v="1"/>
    <x v="442"/>
    <x v="2"/>
    <x v="5"/>
    <x v="3"/>
    <x v="1"/>
    <x v="1"/>
  </r>
  <r>
    <x v="4081"/>
    <x v="4"/>
    <x v="0"/>
    <x v="1"/>
    <x v="0"/>
    <x v="1"/>
    <x v="1"/>
    <x v="1"/>
    <x v="4010"/>
    <x v="4048"/>
    <x v="4043"/>
    <x v="3941"/>
    <x v="3923"/>
    <x v="4081"/>
    <x v="4073"/>
    <x v="2347"/>
    <x v="0"/>
    <x v="1"/>
    <x v="1"/>
    <x v="10"/>
    <x v="282"/>
    <x v="6"/>
    <x v="6"/>
    <x v="0"/>
    <x v="0"/>
    <x v="0"/>
  </r>
  <r>
    <x v="4082"/>
    <x v="3"/>
    <x v="1"/>
    <x v="2"/>
    <x v="3"/>
    <x v="6"/>
    <x v="6"/>
    <x v="6"/>
    <x v="4011"/>
    <x v="4049"/>
    <x v="4044"/>
    <x v="3942"/>
    <x v="1675"/>
    <x v="4082"/>
    <x v="4074"/>
    <x v="2"/>
    <x v="0"/>
    <x v="1"/>
    <x v="1"/>
    <x v="11"/>
    <x v="240"/>
    <x v="4"/>
    <x v="5"/>
    <x v="2"/>
    <x v="1"/>
    <x v="2"/>
  </r>
  <r>
    <x v="4083"/>
    <x v="2"/>
    <x v="0"/>
    <x v="2"/>
    <x v="3"/>
    <x v="7"/>
    <x v="7"/>
    <x v="7"/>
    <x v="4012"/>
    <x v="4050"/>
    <x v="4045"/>
    <x v="3943"/>
    <x v="3924"/>
    <x v="4083"/>
    <x v="4075"/>
    <x v="2"/>
    <x v="0"/>
    <x v="1"/>
    <x v="1"/>
    <x v="5"/>
    <x v="272"/>
    <x v="0"/>
    <x v="0"/>
    <x v="7"/>
    <x v="0"/>
    <x v="2"/>
  </r>
  <r>
    <x v="4084"/>
    <x v="4"/>
    <x v="0"/>
    <x v="2"/>
    <x v="0"/>
    <x v="4"/>
    <x v="4"/>
    <x v="4"/>
    <x v="4013"/>
    <x v="4051"/>
    <x v="4046"/>
    <x v="3944"/>
    <x v="1822"/>
    <x v="4084"/>
    <x v="4076"/>
    <x v="2348"/>
    <x v="0"/>
    <x v="1"/>
    <x v="1"/>
    <x v="6"/>
    <x v="393"/>
    <x v="2"/>
    <x v="0"/>
    <x v="5"/>
    <x v="0"/>
    <x v="1"/>
  </r>
  <r>
    <x v="4085"/>
    <x v="4"/>
    <x v="0"/>
    <x v="1"/>
    <x v="0"/>
    <x v="5"/>
    <x v="5"/>
    <x v="5"/>
    <x v="4014"/>
    <x v="4052"/>
    <x v="4047"/>
    <x v="3945"/>
    <x v="3925"/>
    <x v="4085"/>
    <x v="4077"/>
    <x v="2349"/>
    <x v="0"/>
    <x v="1"/>
    <x v="1"/>
    <x v="10"/>
    <x v="115"/>
    <x v="3"/>
    <x v="6"/>
    <x v="3"/>
    <x v="1"/>
    <x v="0"/>
  </r>
  <r>
    <x v="4086"/>
    <x v="4"/>
    <x v="0"/>
    <x v="1"/>
    <x v="0"/>
    <x v="3"/>
    <x v="3"/>
    <x v="3"/>
    <x v="4015"/>
    <x v="4053"/>
    <x v="4048"/>
    <x v="3946"/>
    <x v="3926"/>
    <x v="4086"/>
    <x v="4078"/>
    <x v="2350"/>
    <x v="0"/>
    <x v="1"/>
    <x v="1"/>
    <x v="10"/>
    <x v="190"/>
    <x v="5"/>
    <x v="0"/>
    <x v="7"/>
    <x v="0"/>
    <x v="0"/>
  </r>
  <r>
    <x v="4087"/>
    <x v="0"/>
    <x v="0"/>
    <x v="4"/>
    <x v="4"/>
    <x v="5"/>
    <x v="5"/>
    <x v="5"/>
    <x v="4016"/>
    <x v="271"/>
    <x v="4049"/>
    <x v="3947"/>
    <x v="3927"/>
    <x v="4087"/>
    <x v="4079"/>
    <x v="2"/>
    <x v="652"/>
    <x v="744"/>
    <x v="104"/>
    <x v="7"/>
    <x v="472"/>
    <x v="5"/>
    <x v="11"/>
    <x v="4"/>
    <x v="1"/>
    <x v="1"/>
  </r>
  <r>
    <x v="4088"/>
    <x v="0"/>
    <x v="0"/>
    <x v="2"/>
    <x v="0"/>
    <x v="2"/>
    <x v="2"/>
    <x v="2"/>
    <x v="4017"/>
    <x v="4054"/>
    <x v="4050"/>
    <x v="2660"/>
    <x v="2790"/>
    <x v="4088"/>
    <x v="4080"/>
    <x v="2351"/>
    <x v="0"/>
    <x v="206"/>
    <x v="60"/>
    <x v="5"/>
    <x v="52"/>
    <x v="2"/>
    <x v="0"/>
    <x v="3"/>
    <x v="1"/>
    <x v="1"/>
  </r>
  <r>
    <x v="4089"/>
    <x v="3"/>
    <x v="0"/>
    <x v="2"/>
    <x v="2"/>
    <x v="1"/>
    <x v="1"/>
    <x v="1"/>
    <x v="4018"/>
    <x v="4055"/>
    <x v="4051"/>
    <x v="3948"/>
    <x v="3928"/>
    <x v="4089"/>
    <x v="4081"/>
    <x v="2"/>
    <x v="0"/>
    <x v="1"/>
    <x v="1"/>
    <x v="11"/>
    <x v="286"/>
    <x v="3"/>
    <x v="0"/>
    <x v="7"/>
    <x v="0"/>
    <x v="2"/>
  </r>
  <r>
    <x v="4090"/>
    <x v="4"/>
    <x v="0"/>
    <x v="2"/>
    <x v="0"/>
    <x v="7"/>
    <x v="7"/>
    <x v="7"/>
    <x v="4019"/>
    <x v="4056"/>
    <x v="4052"/>
    <x v="3921"/>
    <x v="3929"/>
    <x v="4090"/>
    <x v="4082"/>
    <x v="2352"/>
    <x v="0"/>
    <x v="1"/>
    <x v="1"/>
    <x v="6"/>
    <x v="293"/>
    <x v="1"/>
    <x v="11"/>
    <x v="9"/>
    <x v="2"/>
    <x v="1"/>
  </r>
  <r>
    <x v="4091"/>
    <x v="3"/>
    <x v="0"/>
    <x v="2"/>
    <x v="3"/>
    <x v="3"/>
    <x v="3"/>
    <x v="3"/>
    <x v="4020"/>
    <x v="4057"/>
    <x v="4053"/>
    <x v="3949"/>
    <x v="3930"/>
    <x v="4091"/>
    <x v="4083"/>
    <x v="2"/>
    <x v="0"/>
    <x v="1"/>
    <x v="1"/>
    <x v="10"/>
    <x v="386"/>
    <x v="6"/>
    <x v="4"/>
    <x v="7"/>
    <x v="0"/>
    <x v="1"/>
  </r>
  <r>
    <x v="4092"/>
    <x v="2"/>
    <x v="0"/>
    <x v="2"/>
    <x v="3"/>
    <x v="1"/>
    <x v="1"/>
    <x v="1"/>
    <x v="4021"/>
    <x v="4058"/>
    <x v="4054"/>
    <x v="3950"/>
    <x v="3931"/>
    <x v="4092"/>
    <x v="4084"/>
    <x v="2"/>
    <x v="0"/>
    <x v="1"/>
    <x v="1"/>
    <x v="5"/>
    <x v="49"/>
    <x v="3"/>
    <x v="6"/>
    <x v="3"/>
    <x v="1"/>
    <x v="2"/>
  </r>
  <r>
    <x v="4093"/>
    <x v="2"/>
    <x v="0"/>
    <x v="0"/>
    <x v="0"/>
    <x v="5"/>
    <x v="5"/>
    <x v="5"/>
    <x v="4022"/>
    <x v="4059"/>
    <x v="4055"/>
    <x v="3951"/>
    <x v="3932"/>
    <x v="4093"/>
    <x v="4085"/>
    <x v="2353"/>
    <x v="0"/>
    <x v="1"/>
    <x v="1"/>
    <x v="1"/>
    <x v="426"/>
    <x v="1"/>
    <x v="5"/>
    <x v="2"/>
    <x v="1"/>
    <x v="1"/>
  </r>
  <r>
    <x v="4094"/>
    <x v="4"/>
    <x v="0"/>
    <x v="2"/>
    <x v="0"/>
    <x v="3"/>
    <x v="3"/>
    <x v="3"/>
    <x v="4023"/>
    <x v="4060"/>
    <x v="4056"/>
    <x v="3952"/>
    <x v="3933"/>
    <x v="4094"/>
    <x v="4086"/>
    <x v="2354"/>
    <x v="0"/>
    <x v="1"/>
    <x v="1"/>
    <x v="6"/>
    <x v="268"/>
    <x v="0"/>
    <x v="10"/>
    <x v="2"/>
    <x v="1"/>
    <x v="2"/>
  </r>
  <r>
    <x v="4095"/>
    <x v="3"/>
    <x v="0"/>
    <x v="2"/>
    <x v="3"/>
    <x v="5"/>
    <x v="5"/>
    <x v="5"/>
    <x v="4024"/>
    <x v="4061"/>
    <x v="4057"/>
    <x v="3953"/>
    <x v="3934"/>
    <x v="4095"/>
    <x v="4087"/>
    <x v="2"/>
    <x v="0"/>
    <x v="1"/>
    <x v="1"/>
    <x v="11"/>
    <x v="360"/>
    <x v="2"/>
    <x v="8"/>
    <x v="7"/>
    <x v="0"/>
    <x v="1"/>
  </r>
  <r>
    <x v="4096"/>
    <x v="1"/>
    <x v="0"/>
    <x v="0"/>
    <x v="0"/>
    <x v="5"/>
    <x v="5"/>
    <x v="5"/>
    <x v="4025"/>
    <x v="4062"/>
    <x v="4058"/>
    <x v="3954"/>
    <x v="3935"/>
    <x v="4096"/>
    <x v="4088"/>
    <x v="2355"/>
    <x v="0"/>
    <x v="1"/>
    <x v="1"/>
    <x v="1"/>
    <x v="347"/>
    <x v="0"/>
    <x v="0"/>
    <x v="3"/>
    <x v="1"/>
    <x v="1"/>
  </r>
  <r>
    <x v="4097"/>
    <x v="4"/>
    <x v="0"/>
    <x v="1"/>
    <x v="0"/>
    <x v="3"/>
    <x v="3"/>
    <x v="3"/>
    <x v="4026"/>
    <x v="4063"/>
    <x v="4059"/>
    <x v="3955"/>
    <x v="3936"/>
    <x v="4097"/>
    <x v="4089"/>
    <x v="2356"/>
    <x v="0"/>
    <x v="1"/>
    <x v="1"/>
    <x v="10"/>
    <x v="442"/>
    <x v="2"/>
    <x v="5"/>
    <x v="9"/>
    <x v="2"/>
    <x v="0"/>
  </r>
  <r>
    <x v="4098"/>
    <x v="0"/>
    <x v="0"/>
    <x v="0"/>
    <x v="0"/>
    <x v="7"/>
    <x v="7"/>
    <x v="7"/>
    <x v="4027"/>
    <x v="4064"/>
    <x v="4060"/>
    <x v="3956"/>
    <x v="3937"/>
    <x v="4098"/>
    <x v="4090"/>
    <x v="2357"/>
    <x v="0"/>
    <x v="988"/>
    <x v="127"/>
    <x v="1"/>
    <x v="223"/>
    <x v="1"/>
    <x v="10"/>
    <x v="0"/>
    <x v="0"/>
    <x v="1"/>
  </r>
  <r>
    <x v="4099"/>
    <x v="4"/>
    <x v="0"/>
    <x v="1"/>
    <x v="0"/>
    <x v="7"/>
    <x v="7"/>
    <x v="7"/>
    <x v="4028"/>
    <x v="4065"/>
    <x v="4061"/>
    <x v="3957"/>
    <x v="3938"/>
    <x v="4099"/>
    <x v="4091"/>
    <x v="2358"/>
    <x v="0"/>
    <x v="1"/>
    <x v="1"/>
    <x v="10"/>
    <x v="319"/>
    <x v="6"/>
    <x v="0"/>
    <x v="3"/>
    <x v="1"/>
    <x v="0"/>
  </r>
  <r>
    <x v="4100"/>
    <x v="2"/>
    <x v="0"/>
    <x v="2"/>
    <x v="3"/>
    <x v="4"/>
    <x v="4"/>
    <x v="4"/>
    <x v="4029"/>
    <x v="4066"/>
    <x v="4062"/>
    <x v="3958"/>
    <x v="3939"/>
    <x v="4100"/>
    <x v="4092"/>
    <x v="2"/>
    <x v="0"/>
    <x v="1"/>
    <x v="1"/>
    <x v="5"/>
    <x v="88"/>
    <x v="4"/>
    <x v="5"/>
    <x v="0"/>
    <x v="0"/>
    <x v="2"/>
  </r>
  <r>
    <x v="4101"/>
    <x v="3"/>
    <x v="0"/>
    <x v="2"/>
    <x v="3"/>
    <x v="1"/>
    <x v="1"/>
    <x v="1"/>
    <x v="4030"/>
    <x v="4067"/>
    <x v="4063"/>
    <x v="3959"/>
    <x v="3940"/>
    <x v="4101"/>
    <x v="4093"/>
    <x v="2"/>
    <x v="0"/>
    <x v="1"/>
    <x v="1"/>
    <x v="11"/>
    <x v="42"/>
    <x v="6"/>
    <x v="4"/>
    <x v="7"/>
    <x v="0"/>
    <x v="2"/>
  </r>
  <r>
    <x v="4102"/>
    <x v="2"/>
    <x v="0"/>
    <x v="4"/>
    <x v="3"/>
    <x v="6"/>
    <x v="6"/>
    <x v="6"/>
    <x v="4031"/>
    <x v="4068"/>
    <x v="4064"/>
    <x v="2419"/>
    <x v="3941"/>
    <x v="4102"/>
    <x v="4094"/>
    <x v="2"/>
    <x v="0"/>
    <x v="1"/>
    <x v="1"/>
    <x v="7"/>
    <x v="15"/>
    <x v="5"/>
    <x v="4"/>
    <x v="2"/>
    <x v="1"/>
    <x v="1"/>
  </r>
  <r>
    <x v="4103"/>
    <x v="2"/>
    <x v="0"/>
    <x v="4"/>
    <x v="3"/>
    <x v="1"/>
    <x v="1"/>
    <x v="1"/>
    <x v="4032"/>
    <x v="4069"/>
    <x v="4065"/>
    <x v="3960"/>
    <x v="3942"/>
    <x v="4103"/>
    <x v="4095"/>
    <x v="2"/>
    <x v="0"/>
    <x v="1"/>
    <x v="1"/>
    <x v="7"/>
    <x v="386"/>
    <x v="6"/>
    <x v="4"/>
    <x v="3"/>
    <x v="1"/>
    <x v="1"/>
  </r>
  <r>
    <x v="4104"/>
    <x v="0"/>
    <x v="1"/>
    <x v="0"/>
    <x v="0"/>
    <x v="4"/>
    <x v="4"/>
    <x v="4"/>
    <x v="806"/>
    <x v="4070"/>
    <x v="4066"/>
    <x v="3961"/>
    <x v="3943"/>
    <x v="4104"/>
    <x v="4096"/>
    <x v="2359"/>
    <x v="0"/>
    <x v="989"/>
    <x v="116"/>
    <x v="1"/>
    <x v="207"/>
    <x v="6"/>
    <x v="11"/>
    <x v="3"/>
    <x v="1"/>
    <x v="0"/>
  </r>
  <r>
    <x v="4105"/>
    <x v="0"/>
    <x v="1"/>
    <x v="2"/>
    <x v="0"/>
    <x v="0"/>
    <x v="0"/>
    <x v="0"/>
    <x v="4033"/>
    <x v="4071"/>
    <x v="4067"/>
    <x v="3962"/>
    <x v="3944"/>
    <x v="4105"/>
    <x v="4097"/>
    <x v="2360"/>
    <x v="0"/>
    <x v="990"/>
    <x v="87"/>
    <x v="5"/>
    <x v="158"/>
    <x v="1"/>
    <x v="6"/>
    <x v="0"/>
    <x v="0"/>
    <x v="2"/>
  </r>
  <r>
    <x v="4106"/>
    <x v="4"/>
    <x v="0"/>
    <x v="1"/>
    <x v="0"/>
    <x v="2"/>
    <x v="2"/>
    <x v="2"/>
    <x v="4034"/>
    <x v="4072"/>
    <x v="4068"/>
    <x v="3963"/>
    <x v="3945"/>
    <x v="4106"/>
    <x v="4098"/>
    <x v="2361"/>
    <x v="0"/>
    <x v="1"/>
    <x v="1"/>
    <x v="10"/>
    <x v="89"/>
    <x v="3"/>
    <x v="2"/>
    <x v="7"/>
    <x v="0"/>
    <x v="0"/>
  </r>
  <r>
    <x v="4107"/>
    <x v="0"/>
    <x v="0"/>
    <x v="0"/>
    <x v="4"/>
    <x v="3"/>
    <x v="3"/>
    <x v="3"/>
    <x v="4035"/>
    <x v="4073"/>
    <x v="4069"/>
    <x v="3964"/>
    <x v="3946"/>
    <x v="4107"/>
    <x v="4099"/>
    <x v="2"/>
    <x v="653"/>
    <x v="991"/>
    <x v="61"/>
    <x v="0"/>
    <x v="122"/>
    <x v="5"/>
    <x v="0"/>
    <x v="7"/>
    <x v="0"/>
    <x v="1"/>
  </r>
  <r>
    <x v="4108"/>
    <x v="4"/>
    <x v="0"/>
    <x v="0"/>
    <x v="4"/>
    <x v="2"/>
    <x v="2"/>
    <x v="2"/>
    <x v="4036"/>
    <x v="4074"/>
    <x v="4070"/>
    <x v="3965"/>
    <x v="3947"/>
    <x v="4108"/>
    <x v="4100"/>
    <x v="2"/>
    <x v="654"/>
    <x v="1"/>
    <x v="1"/>
    <x v="1"/>
    <x v="423"/>
    <x v="1"/>
    <x v="4"/>
    <x v="6"/>
    <x v="2"/>
    <x v="1"/>
  </r>
  <r>
    <x v="4109"/>
    <x v="0"/>
    <x v="1"/>
    <x v="2"/>
    <x v="0"/>
    <x v="1"/>
    <x v="1"/>
    <x v="1"/>
    <x v="4037"/>
    <x v="4075"/>
    <x v="4071"/>
    <x v="3966"/>
    <x v="3442"/>
    <x v="4109"/>
    <x v="4101"/>
    <x v="2362"/>
    <x v="0"/>
    <x v="992"/>
    <x v="85"/>
    <x v="6"/>
    <x v="82"/>
    <x v="1"/>
    <x v="5"/>
    <x v="1"/>
    <x v="0"/>
    <x v="2"/>
  </r>
  <r>
    <x v="4110"/>
    <x v="4"/>
    <x v="1"/>
    <x v="2"/>
    <x v="0"/>
    <x v="2"/>
    <x v="2"/>
    <x v="2"/>
    <x v="4038"/>
    <x v="4076"/>
    <x v="4072"/>
    <x v="3967"/>
    <x v="3948"/>
    <x v="4110"/>
    <x v="4102"/>
    <x v="2363"/>
    <x v="0"/>
    <x v="1"/>
    <x v="1"/>
    <x v="6"/>
    <x v="390"/>
    <x v="0"/>
    <x v="5"/>
    <x v="5"/>
    <x v="0"/>
    <x v="2"/>
  </r>
  <r>
    <x v="4111"/>
    <x v="1"/>
    <x v="0"/>
    <x v="0"/>
    <x v="0"/>
    <x v="1"/>
    <x v="1"/>
    <x v="1"/>
    <x v="4039"/>
    <x v="4077"/>
    <x v="4073"/>
    <x v="3968"/>
    <x v="3949"/>
    <x v="4111"/>
    <x v="4103"/>
    <x v="2364"/>
    <x v="0"/>
    <x v="1"/>
    <x v="1"/>
    <x v="1"/>
    <x v="193"/>
    <x v="0"/>
    <x v="2"/>
    <x v="11"/>
    <x v="0"/>
    <x v="1"/>
  </r>
  <r>
    <x v="4112"/>
    <x v="4"/>
    <x v="0"/>
    <x v="2"/>
    <x v="4"/>
    <x v="6"/>
    <x v="6"/>
    <x v="6"/>
    <x v="4040"/>
    <x v="4078"/>
    <x v="4074"/>
    <x v="3969"/>
    <x v="3950"/>
    <x v="4112"/>
    <x v="4104"/>
    <x v="2"/>
    <x v="655"/>
    <x v="1"/>
    <x v="1"/>
    <x v="6"/>
    <x v="364"/>
    <x v="5"/>
    <x v="0"/>
    <x v="3"/>
    <x v="1"/>
    <x v="2"/>
  </r>
  <r>
    <x v="4113"/>
    <x v="4"/>
    <x v="0"/>
    <x v="2"/>
    <x v="0"/>
    <x v="4"/>
    <x v="4"/>
    <x v="4"/>
    <x v="4041"/>
    <x v="4079"/>
    <x v="1209"/>
    <x v="3970"/>
    <x v="3951"/>
    <x v="4113"/>
    <x v="4105"/>
    <x v="2365"/>
    <x v="0"/>
    <x v="1"/>
    <x v="1"/>
    <x v="6"/>
    <x v="376"/>
    <x v="1"/>
    <x v="1"/>
    <x v="11"/>
    <x v="0"/>
    <x v="2"/>
  </r>
  <r>
    <x v="4114"/>
    <x v="0"/>
    <x v="1"/>
    <x v="2"/>
    <x v="0"/>
    <x v="2"/>
    <x v="2"/>
    <x v="2"/>
    <x v="4042"/>
    <x v="4080"/>
    <x v="4075"/>
    <x v="3971"/>
    <x v="3952"/>
    <x v="4114"/>
    <x v="4106"/>
    <x v="2366"/>
    <x v="0"/>
    <x v="993"/>
    <x v="39"/>
    <x v="5"/>
    <x v="304"/>
    <x v="0"/>
    <x v="4"/>
    <x v="5"/>
    <x v="0"/>
    <x v="2"/>
  </r>
  <r>
    <x v="4115"/>
    <x v="4"/>
    <x v="1"/>
    <x v="0"/>
    <x v="0"/>
    <x v="6"/>
    <x v="6"/>
    <x v="6"/>
    <x v="4043"/>
    <x v="4081"/>
    <x v="4076"/>
    <x v="3972"/>
    <x v="3953"/>
    <x v="4115"/>
    <x v="4107"/>
    <x v="2367"/>
    <x v="0"/>
    <x v="1"/>
    <x v="1"/>
    <x v="1"/>
    <x v="132"/>
    <x v="5"/>
    <x v="11"/>
    <x v="2"/>
    <x v="1"/>
    <x v="1"/>
  </r>
  <r>
    <x v="4116"/>
    <x v="3"/>
    <x v="0"/>
    <x v="2"/>
    <x v="3"/>
    <x v="0"/>
    <x v="0"/>
    <x v="0"/>
    <x v="4044"/>
    <x v="4082"/>
    <x v="4077"/>
    <x v="3973"/>
    <x v="3954"/>
    <x v="4116"/>
    <x v="4108"/>
    <x v="2"/>
    <x v="0"/>
    <x v="1"/>
    <x v="1"/>
    <x v="11"/>
    <x v="146"/>
    <x v="6"/>
    <x v="1"/>
    <x v="5"/>
    <x v="0"/>
    <x v="1"/>
  </r>
  <r>
    <x v="4117"/>
    <x v="0"/>
    <x v="0"/>
    <x v="1"/>
    <x v="0"/>
    <x v="2"/>
    <x v="2"/>
    <x v="2"/>
    <x v="4045"/>
    <x v="4083"/>
    <x v="4078"/>
    <x v="3974"/>
    <x v="3955"/>
    <x v="4117"/>
    <x v="4109"/>
    <x v="2368"/>
    <x v="0"/>
    <x v="994"/>
    <x v="67"/>
    <x v="10"/>
    <x v="110"/>
    <x v="0"/>
    <x v="5"/>
    <x v="11"/>
    <x v="0"/>
    <x v="0"/>
  </r>
  <r>
    <x v="4118"/>
    <x v="1"/>
    <x v="0"/>
    <x v="1"/>
    <x v="0"/>
    <x v="7"/>
    <x v="7"/>
    <x v="7"/>
    <x v="4046"/>
    <x v="4084"/>
    <x v="4079"/>
    <x v="3975"/>
    <x v="3956"/>
    <x v="4118"/>
    <x v="4110"/>
    <x v="2369"/>
    <x v="0"/>
    <x v="1"/>
    <x v="1"/>
    <x v="10"/>
    <x v="385"/>
    <x v="3"/>
    <x v="0"/>
    <x v="5"/>
    <x v="0"/>
    <x v="1"/>
  </r>
  <r>
    <x v="4119"/>
    <x v="4"/>
    <x v="0"/>
    <x v="0"/>
    <x v="4"/>
    <x v="6"/>
    <x v="6"/>
    <x v="6"/>
    <x v="4047"/>
    <x v="4085"/>
    <x v="4080"/>
    <x v="3976"/>
    <x v="3957"/>
    <x v="4119"/>
    <x v="4111"/>
    <x v="2"/>
    <x v="656"/>
    <x v="1"/>
    <x v="1"/>
    <x v="1"/>
    <x v="327"/>
    <x v="0"/>
    <x v="0"/>
    <x v="1"/>
    <x v="0"/>
    <x v="1"/>
  </r>
  <r>
    <x v="4120"/>
    <x v="2"/>
    <x v="0"/>
    <x v="2"/>
    <x v="3"/>
    <x v="3"/>
    <x v="3"/>
    <x v="3"/>
    <x v="4048"/>
    <x v="4086"/>
    <x v="4081"/>
    <x v="3977"/>
    <x v="3958"/>
    <x v="4120"/>
    <x v="4112"/>
    <x v="2"/>
    <x v="0"/>
    <x v="1"/>
    <x v="1"/>
    <x v="5"/>
    <x v="397"/>
    <x v="0"/>
    <x v="4"/>
    <x v="4"/>
    <x v="1"/>
    <x v="2"/>
  </r>
  <r>
    <x v="4121"/>
    <x v="3"/>
    <x v="0"/>
    <x v="1"/>
    <x v="2"/>
    <x v="0"/>
    <x v="0"/>
    <x v="0"/>
    <x v="4049"/>
    <x v="4087"/>
    <x v="4082"/>
    <x v="3978"/>
    <x v="3959"/>
    <x v="4121"/>
    <x v="4113"/>
    <x v="2"/>
    <x v="0"/>
    <x v="1"/>
    <x v="1"/>
    <x v="8"/>
    <x v="90"/>
    <x v="1"/>
    <x v="9"/>
    <x v="3"/>
    <x v="1"/>
    <x v="1"/>
  </r>
  <r>
    <x v="4122"/>
    <x v="1"/>
    <x v="0"/>
    <x v="2"/>
    <x v="3"/>
    <x v="1"/>
    <x v="1"/>
    <x v="1"/>
    <x v="4050"/>
    <x v="4088"/>
    <x v="4083"/>
    <x v="3979"/>
    <x v="3960"/>
    <x v="4122"/>
    <x v="4114"/>
    <x v="2"/>
    <x v="0"/>
    <x v="1"/>
    <x v="1"/>
    <x v="5"/>
    <x v="342"/>
    <x v="5"/>
    <x v="4"/>
    <x v="7"/>
    <x v="0"/>
    <x v="1"/>
  </r>
  <r>
    <x v="4123"/>
    <x v="4"/>
    <x v="0"/>
    <x v="0"/>
    <x v="0"/>
    <x v="0"/>
    <x v="0"/>
    <x v="0"/>
    <x v="4051"/>
    <x v="4089"/>
    <x v="4084"/>
    <x v="3980"/>
    <x v="3961"/>
    <x v="4123"/>
    <x v="4115"/>
    <x v="2370"/>
    <x v="0"/>
    <x v="1"/>
    <x v="1"/>
    <x v="1"/>
    <x v="63"/>
    <x v="1"/>
    <x v="4"/>
    <x v="5"/>
    <x v="0"/>
    <x v="0"/>
  </r>
  <r>
    <x v="4124"/>
    <x v="0"/>
    <x v="0"/>
    <x v="2"/>
    <x v="0"/>
    <x v="2"/>
    <x v="2"/>
    <x v="2"/>
    <x v="4052"/>
    <x v="4090"/>
    <x v="4085"/>
    <x v="3981"/>
    <x v="3962"/>
    <x v="4124"/>
    <x v="4116"/>
    <x v="2371"/>
    <x v="0"/>
    <x v="995"/>
    <x v="139"/>
    <x v="6"/>
    <x v="271"/>
    <x v="4"/>
    <x v="2"/>
    <x v="0"/>
    <x v="0"/>
    <x v="1"/>
  </r>
  <r>
    <x v="4125"/>
    <x v="1"/>
    <x v="0"/>
    <x v="2"/>
    <x v="4"/>
    <x v="2"/>
    <x v="2"/>
    <x v="2"/>
    <x v="4053"/>
    <x v="4091"/>
    <x v="4086"/>
    <x v="3982"/>
    <x v="3963"/>
    <x v="4125"/>
    <x v="4117"/>
    <x v="2"/>
    <x v="657"/>
    <x v="1"/>
    <x v="1"/>
    <x v="5"/>
    <x v="382"/>
    <x v="3"/>
    <x v="8"/>
    <x v="7"/>
    <x v="0"/>
    <x v="2"/>
  </r>
  <r>
    <x v="4126"/>
    <x v="0"/>
    <x v="0"/>
    <x v="2"/>
    <x v="0"/>
    <x v="6"/>
    <x v="6"/>
    <x v="6"/>
    <x v="4054"/>
    <x v="4092"/>
    <x v="4087"/>
    <x v="3983"/>
    <x v="3964"/>
    <x v="4126"/>
    <x v="4118"/>
    <x v="2372"/>
    <x v="0"/>
    <x v="996"/>
    <x v="134"/>
    <x v="5"/>
    <x v="374"/>
    <x v="4"/>
    <x v="9"/>
    <x v="4"/>
    <x v="1"/>
    <x v="1"/>
  </r>
  <r>
    <x v="4127"/>
    <x v="0"/>
    <x v="0"/>
    <x v="4"/>
    <x v="4"/>
    <x v="2"/>
    <x v="2"/>
    <x v="2"/>
    <x v="4055"/>
    <x v="4093"/>
    <x v="4088"/>
    <x v="3984"/>
    <x v="3965"/>
    <x v="4127"/>
    <x v="4119"/>
    <x v="2"/>
    <x v="658"/>
    <x v="997"/>
    <x v="151"/>
    <x v="7"/>
    <x v="435"/>
    <x v="0"/>
    <x v="4"/>
    <x v="1"/>
    <x v="0"/>
    <x v="1"/>
  </r>
  <r>
    <x v="4128"/>
    <x v="4"/>
    <x v="0"/>
    <x v="2"/>
    <x v="0"/>
    <x v="6"/>
    <x v="6"/>
    <x v="6"/>
    <x v="4056"/>
    <x v="4094"/>
    <x v="4089"/>
    <x v="3985"/>
    <x v="3966"/>
    <x v="4128"/>
    <x v="4120"/>
    <x v="2373"/>
    <x v="0"/>
    <x v="1"/>
    <x v="1"/>
    <x v="6"/>
    <x v="205"/>
    <x v="3"/>
    <x v="1"/>
    <x v="7"/>
    <x v="0"/>
    <x v="1"/>
  </r>
  <r>
    <x v="4129"/>
    <x v="4"/>
    <x v="0"/>
    <x v="1"/>
    <x v="0"/>
    <x v="5"/>
    <x v="5"/>
    <x v="5"/>
    <x v="4057"/>
    <x v="4095"/>
    <x v="4090"/>
    <x v="3986"/>
    <x v="3967"/>
    <x v="4129"/>
    <x v="4121"/>
    <x v="2374"/>
    <x v="0"/>
    <x v="1"/>
    <x v="1"/>
    <x v="10"/>
    <x v="161"/>
    <x v="6"/>
    <x v="5"/>
    <x v="2"/>
    <x v="1"/>
    <x v="0"/>
  </r>
  <r>
    <x v="4130"/>
    <x v="2"/>
    <x v="0"/>
    <x v="2"/>
    <x v="0"/>
    <x v="0"/>
    <x v="0"/>
    <x v="0"/>
    <x v="4058"/>
    <x v="4096"/>
    <x v="4091"/>
    <x v="2260"/>
    <x v="3968"/>
    <x v="4130"/>
    <x v="4122"/>
    <x v="2375"/>
    <x v="0"/>
    <x v="1"/>
    <x v="1"/>
    <x v="6"/>
    <x v="420"/>
    <x v="6"/>
    <x v="0"/>
    <x v="0"/>
    <x v="0"/>
    <x v="2"/>
  </r>
  <r>
    <x v="4131"/>
    <x v="2"/>
    <x v="0"/>
    <x v="2"/>
    <x v="3"/>
    <x v="7"/>
    <x v="7"/>
    <x v="7"/>
    <x v="4059"/>
    <x v="4097"/>
    <x v="4092"/>
    <x v="3987"/>
    <x v="3969"/>
    <x v="4131"/>
    <x v="4123"/>
    <x v="2"/>
    <x v="0"/>
    <x v="1"/>
    <x v="1"/>
    <x v="5"/>
    <x v="322"/>
    <x v="4"/>
    <x v="9"/>
    <x v="9"/>
    <x v="2"/>
    <x v="1"/>
  </r>
  <r>
    <x v="4132"/>
    <x v="1"/>
    <x v="0"/>
    <x v="2"/>
    <x v="3"/>
    <x v="1"/>
    <x v="1"/>
    <x v="1"/>
    <x v="4060"/>
    <x v="4098"/>
    <x v="4093"/>
    <x v="3988"/>
    <x v="3970"/>
    <x v="4132"/>
    <x v="4124"/>
    <x v="2"/>
    <x v="0"/>
    <x v="1"/>
    <x v="1"/>
    <x v="5"/>
    <x v="78"/>
    <x v="1"/>
    <x v="5"/>
    <x v="0"/>
    <x v="0"/>
    <x v="2"/>
  </r>
  <r>
    <x v="4133"/>
    <x v="0"/>
    <x v="0"/>
    <x v="2"/>
    <x v="0"/>
    <x v="2"/>
    <x v="2"/>
    <x v="2"/>
    <x v="4061"/>
    <x v="4099"/>
    <x v="4094"/>
    <x v="3989"/>
    <x v="3971"/>
    <x v="4133"/>
    <x v="4125"/>
    <x v="2376"/>
    <x v="0"/>
    <x v="349"/>
    <x v="132"/>
    <x v="5"/>
    <x v="58"/>
    <x v="4"/>
    <x v="1"/>
    <x v="3"/>
    <x v="1"/>
    <x v="1"/>
  </r>
  <r>
    <x v="4134"/>
    <x v="4"/>
    <x v="0"/>
    <x v="2"/>
    <x v="0"/>
    <x v="2"/>
    <x v="2"/>
    <x v="2"/>
    <x v="4062"/>
    <x v="4100"/>
    <x v="4095"/>
    <x v="3990"/>
    <x v="3972"/>
    <x v="4134"/>
    <x v="4126"/>
    <x v="2377"/>
    <x v="0"/>
    <x v="1"/>
    <x v="1"/>
    <x v="6"/>
    <x v="99"/>
    <x v="5"/>
    <x v="6"/>
    <x v="5"/>
    <x v="0"/>
    <x v="1"/>
  </r>
  <r>
    <x v="4135"/>
    <x v="1"/>
    <x v="0"/>
    <x v="2"/>
    <x v="3"/>
    <x v="7"/>
    <x v="7"/>
    <x v="7"/>
    <x v="4063"/>
    <x v="4101"/>
    <x v="4096"/>
    <x v="3991"/>
    <x v="1182"/>
    <x v="4135"/>
    <x v="4127"/>
    <x v="2"/>
    <x v="0"/>
    <x v="1"/>
    <x v="1"/>
    <x v="5"/>
    <x v="211"/>
    <x v="3"/>
    <x v="10"/>
    <x v="2"/>
    <x v="1"/>
    <x v="1"/>
  </r>
  <r>
    <x v="4136"/>
    <x v="0"/>
    <x v="0"/>
    <x v="1"/>
    <x v="0"/>
    <x v="7"/>
    <x v="7"/>
    <x v="7"/>
    <x v="4064"/>
    <x v="4102"/>
    <x v="4097"/>
    <x v="3992"/>
    <x v="3973"/>
    <x v="4136"/>
    <x v="4128"/>
    <x v="2378"/>
    <x v="0"/>
    <x v="998"/>
    <x v="111"/>
    <x v="10"/>
    <x v="373"/>
    <x v="6"/>
    <x v="6"/>
    <x v="5"/>
    <x v="0"/>
    <x v="0"/>
  </r>
  <r>
    <x v="4137"/>
    <x v="4"/>
    <x v="1"/>
    <x v="1"/>
    <x v="0"/>
    <x v="6"/>
    <x v="6"/>
    <x v="6"/>
    <x v="4065"/>
    <x v="4103"/>
    <x v="4098"/>
    <x v="3993"/>
    <x v="3974"/>
    <x v="4137"/>
    <x v="4129"/>
    <x v="2379"/>
    <x v="0"/>
    <x v="1"/>
    <x v="1"/>
    <x v="10"/>
    <x v="208"/>
    <x v="1"/>
    <x v="0"/>
    <x v="2"/>
    <x v="1"/>
    <x v="0"/>
  </r>
  <r>
    <x v="4138"/>
    <x v="2"/>
    <x v="0"/>
    <x v="1"/>
    <x v="3"/>
    <x v="2"/>
    <x v="2"/>
    <x v="2"/>
    <x v="4066"/>
    <x v="4104"/>
    <x v="4099"/>
    <x v="3994"/>
    <x v="3975"/>
    <x v="4138"/>
    <x v="4130"/>
    <x v="2"/>
    <x v="0"/>
    <x v="1"/>
    <x v="1"/>
    <x v="8"/>
    <x v="64"/>
    <x v="4"/>
    <x v="11"/>
    <x v="5"/>
    <x v="0"/>
    <x v="0"/>
  </r>
  <r>
    <x v="4139"/>
    <x v="0"/>
    <x v="0"/>
    <x v="2"/>
    <x v="4"/>
    <x v="1"/>
    <x v="1"/>
    <x v="1"/>
    <x v="4067"/>
    <x v="4105"/>
    <x v="4100"/>
    <x v="3995"/>
    <x v="2033"/>
    <x v="4139"/>
    <x v="4131"/>
    <x v="2"/>
    <x v="659"/>
    <x v="999"/>
    <x v="148"/>
    <x v="5"/>
    <x v="215"/>
    <x v="2"/>
    <x v="2"/>
    <x v="7"/>
    <x v="0"/>
    <x v="1"/>
  </r>
  <r>
    <x v="4140"/>
    <x v="3"/>
    <x v="1"/>
    <x v="1"/>
    <x v="0"/>
    <x v="1"/>
    <x v="1"/>
    <x v="1"/>
    <x v="4068"/>
    <x v="4106"/>
    <x v="4101"/>
    <x v="3996"/>
    <x v="3976"/>
    <x v="4140"/>
    <x v="4132"/>
    <x v="2380"/>
    <x v="0"/>
    <x v="1"/>
    <x v="1"/>
    <x v="8"/>
    <x v="93"/>
    <x v="2"/>
    <x v="3"/>
    <x v="8"/>
    <x v="1"/>
    <x v="1"/>
  </r>
  <r>
    <x v="4141"/>
    <x v="0"/>
    <x v="0"/>
    <x v="2"/>
    <x v="0"/>
    <x v="4"/>
    <x v="4"/>
    <x v="4"/>
    <x v="4069"/>
    <x v="4107"/>
    <x v="4102"/>
    <x v="3997"/>
    <x v="3977"/>
    <x v="4141"/>
    <x v="4133"/>
    <x v="2381"/>
    <x v="0"/>
    <x v="1000"/>
    <x v="39"/>
    <x v="5"/>
    <x v="311"/>
    <x v="5"/>
    <x v="5"/>
    <x v="5"/>
    <x v="0"/>
    <x v="1"/>
  </r>
  <r>
    <x v="4142"/>
    <x v="0"/>
    <x v="0"/>
    <x v="0"/>
    <x v="0"/>
    <x v="1"/>
    <x v="1"/>
    <x v="1"/>
    <x v="4070"/>
    <x v="4108"/>
    <x v="4103"/>
    <x v="3998"/>
    <x v="3978"/>
    <x v="4142"/>
    <x v="4134"/>
    <x v="2382"/>
    <x v="0"/>
    <x v="1001"/>
    <x v="83"/>
    <x v="0"/>
    <x v="42"/>
    <x v="6"/>
    <x v="4"/>
    <x v="9"/>
    <x v="2"/>
    <x v="0"/>
  </r>
  <r>
    <x v="4143"/>
    <x v="0"/>
    <x v="0"/>
    <x v="0"/>
    <x v="4"/>
    <x v="4"/>
    <x v="4"/>
    <x v="4"/>
    <x v="4071"/>
    <x v="4109"/>
    <x v="4104"/>
    <x v="3999"/>
    <x v="3979"/>
    <x v="4143"/>
    <x v="4135"/>
    <x v="2"/>
    <x v="660"/>
    <x v="1002"/>
    <x v="24"/>
    <x v="0"/>
    <x v="355"/>
    <x v="6"/>
    <x v="2"/>
    <x v="5"/>
    <x v="0"/>
    <x v="0"/>
  </r>
  <r>
    <x v="4144"/>
    <x v="2"/>
    <x v="0"/>
    <x v="0"/>
    <x v="3"/>
    <x v="7"/>
    <x v="7"/>
    <x v="7"/>
    <x v="4072"/>
    <x v="4110"/>
    <x v="4105"/>
    <x v="353"/>
    <x v="3980"/>
    <x v="4144"/>
    <x v="4136"/>
    <x v="2"/>
    <x v="0"/>
    <x v="1"/>
    <x v="1"/>
    <x v="0"/>
    <x v="471"/>
    <x v="4"/>
    <x v="10"/>
    <x v="5"/>
    <x v="0"/>
    <x v="1"/>
  </r>
  <r>
    <x v="4145"/>
    <x v="1"/>
    <x v="1"/>
    <x v="2"/>
    <x v="3"/>
    <x v="7"/>
    <x v="7"/>
    <x v="7"/>
    <x v="4073"/>
    <x v="4111"/>
    <x v="4106"/>
    <x v="4000"/>
    <x v="3981"/>
    <x v="4145"/>
    <x v="4137"/>
    <x v="2"/>
    <x v="0"/>
    <x v="1"/>
    <x v="1"/>
    <x v="5"/>
    <x v="284"/>
    <x v="0"/>
    <x v="9"/>
    <x v="2"/>
    <x v="1"/>
    <x v="2"/>
  </r>
  <r>
    <x v="4146"/>
    <x v="4"/>
    <x v="0"/>
    <x v="0"/>
    <x v="4"/>
    <x v="6"/>
    <x v="6"/>
    <x v="6"/>
    <x v="4074"/>
    <x v="4112"/>
    <x v="4107"/>
    <x v="4001"/>
    <x v="3982"/>
    <x v="4146"/>
    <x v="4138"/>
    <x v="2"/>
    <x v="661"/>
    <x v="1"/>
    <x v="1"/>
    <x v="1"/>
    <x v="228"/>
    <x v="2"/>
    <x v="1"/>
    <x v="3"/>
    <x v="1"/>
    <x v="1"/>
  </r>
  <r>
    <x v="4147"/>
    <x v="0"/>
    <x v="1"/>
    <x v="1"/>
    <x v="0"/>
    <x v="2"/>
    <x v="2"/>
    <x v="2"/>
    <x v="4075"/>
    <x v="4113"/>
    <x v="4108"/>
    <x v="4002"/>
    <x v="3983"/>
    <x v="4147"/>
    <x v="4139"/>
    <x v="2383"/>
    <x v="0"/>
    <x v="1003"/>
    <x v="85"/>
    <x v="10"/>
    <x v="375"/>
    <x v="1"/>
    <x v="4"/>
    <x v="3"/>
    <x v="1"/>
    <x v="0"/>
  </r>
  <r>
    <x v="4148"/>
    <x v="1"/>
    <x v="0"/>
    <x v="0"/>
    <x v="0"/>
    <x v="4"/>
    <x v="4"/>
    <x v="4"/>
    <x v="4076"/>
    <x v="4114"/>
    <x v="4109"/>
    <x v="4003"/>
    <x v="3984"/>
    <x v="4148"/>
    <x v="4140"/>
    <x v="2384"/>
    <x v="0"/>
    <x v="1"/>
    <x v="1"/>
    <x v="1"/>
    <x v="43"/>
    <x v="1"/>
    <x v="0"/>
    <x v="5"/>
    <x v="0"/>
    <x v="0"/>
  </r>
  <r>
    <x v="4149"/>
    <x v="0"/>
    <x v="0"/>
    <x v="2"/>
    <x v="0"/>
    <x v="7"/>
    <x v="7"/>
    <x v="7"/>
    <x v="4077"/>
    <x v="4115"/>
    <x v="4110"/>
    <x v="4004"/>
    <x v="3985"/>
    <x v="4149"/>
    <x v="4141"/>
    <x v="2385"/>
    <x v="0"/>
    <x v="1004"/>
    <x v="85"/>
    <x v="6"/>
    <x v="387"/>
    <x v="3"/>
    <x v="5"/>
    <x v="7"/>
    <x v="0"/>
    <x v="1"/>
  </r>
  <r>
    <x v="4150"/>
    <x v="4"/>
    <x v="0"/>
    <x v="0"/>
    <x v="0"/>
    <x v="7"/>
    <x v="7"/>
    <x v="7"/>
    <x v="4078"/>
    <x v="4116"/>
    <x v="4111"/>
    <x v="4005"/>
    <x v="3986"/>
    <x v="4150"/>
    <x v="4142"/>
    <x v="2386"/>
    <x v="0"/>
    <x v="1"/>
    <x v="1"/>
    <x v="1"/>
    <x v="55"/>
    <x v="5"/>
    <x v="6"/>
    <x v="3"/>
    <x v="1"/>
    <x v="1"/>
  </r>
  <r>
    <x v="4151"/>
    <x v="1"/>
    <x v="1"/>
    <x v="2"/>
    <x v="3"/>
    <x v="2"/>
    <x v="2"/>
    <x v="2"/>
    <x v="4079"/>
    <x v="4117"/>
    <x v="4112"/>
    <x v="2075"/>
    <x v="3987"/>
    <x v="4151"/>
    <x v="4143"/>
    <x v="2"/>
    <x v="0"/>
    <x v="1"/>
    <x v="1"/>
    <x v="5"/>
    <x v="187"/>
    <x v="0"/>
    <x v="6"/>
    <x v="1"/>
    <x v="0"/>
    <x v="1"/>
  </r>
  <r>
    <x v="4152"/>
    <x v="2"/>
    <x v="0"/>
    <x v="0"/>
    <x v="3"/>
    <x v="6"/>
    <x v="6"/>
    <x v="6"/>
    <x v="4080"/>
    <x v="4118"/>
    <x v="4113"/>
    <x v="4006"/>
    <x v="3988"/>
    <x v="4152"/>
    <x v="4144"/>
    <x v="2"/>
    <x v="0"/>
    <x v="1"/>
    <x v="1"/>
    <x v="0"/>
    <x v="467"/>
    <x v="5"/>
    <x v="4"/>
    <x v="0"/>
    <x v="0"/>
    <x v="1"/>
  </r>
  <r>
    <x v="4153"/>
    <x v="2"/>
    <x v="0"/>
    <x v="4"/>
    <x v="3"/>
    <x v="3"/>
    <x v="3"/>
    <x v="3"/>
    <x v="4081"/>
    <x v="4119"/>
    <x v="4114"/>
    <x v="4007"/>
    <x v="3989"/>
    <x v="4153"/>
    <x v="4145"/>
    <x v="2"/>
    <x v="0"/>
    <x v="1"/>
    <x v="1"/>
    <x v="7"/>
    <x v="339"/>
    <x v="2"/>
    <x v="1"/>
    <x v="3"/>
    <x v="1"/>
    <x v="1"/>
  </r>
  <r>
    <x v="4154"/>
    <x v="0"/>
    <x v="0"/>
    <x v="0"/>
    <x v="4"/>
    <x v="0"/>
    <x v="0"/>
    <x v="0"/>
    <x v="4082"/>
    <x v="4120"/>
    <x v="4115"/>
    <x v="4008"/>
    <x v="3990"/>
    <x v="4154"/>
    <x v="4146"/>
    <x v="2"/>
    <x v="662"/>
    <x v="1005"/>
    <x v="54"/>
    <x v="0"/>
    <x v="106"/>
    <x v="3"/>
    <x v="10"/>
    <x v="5"/>
    <x v="0"/>
    <x v="1"/>
  </r>
  <r>
    <x v="4155"/>
    <x v="2"/>
    <x v="0"/>
    <x v="2"/>
    <x v="3"/>
    <x v="3"/>
    <x v="3"/>
    <x v="3"/>
    <x v="4083"/>
    <x v="4121"/>
    <x v="4116"/>
    <x v="4009"/>
    <x v="3991"/>
    <x v="4155"/>
    <x v="4147"/>
    <x v="2"/>
    <x v="0"/>
    <x v="1"/>
    <x v="1"/>
    <x v="5"/>
    <x v="393"/>
    <x v="2"/>
    <x v="0"/>
    <x v="3"/>
    <x v="1"/>
    <x v="2"/>
  </r>
  <r>
    <x v="4156"/>
    <x v="2"/>
    <x v="0"/>
    <x v="2"/>
    <x v="3"/>
    <x v="3"/>
    <x v="3"/>
    <x v="3"/>
    <x v="4084"/>
    <x v="4122"/>
    <x v="4117"/>
    <x v="4010"/>
    <x v="3992"/>
    <x v="4156"/>
    <x v="4148"/>
    <x v="2"/>
    <x v="0"/>
    <x v="1"/>
    <x v="1"/>
    <x v="5"/>
    <x v="169"/>
    <x v="6"/>
    <x v="8"/>
    <x v="5"/>
    <x v="0"/>
    <x v="2"/>
  </r>
  <r>
    <x v="4157"/>
    <x v="2"/>
    <x v="0"/>
    <x v="0"/>
    <x v="0"/>
    <x v="1"/>
    <x v="1"/>
    <x v="1"/>
    <x v="4085"/>
    <x v="4123"/>
    <x v="4118"/>
    <x v="4011"/>
    <x v="3993"/>
    <x v="4157"/>
    <x v="4149"/>
    <x v="2387"/>
    <x v="0"/>
    <x v="1"/>
    <x v="1"/>
    <x v="1"/>
    <x v="208"/>
    <x v="1"/>
    <x v="0"/>
    <x v="4"/>
    <x v="1"/>
    <x v="0"/>
  </r>
  <r>
    <x v="4158"/>
    <x v="4"/>
    <x v="0"/>
    <x v="4"/>
    <x v="4"/>
    <x v="1"/>
    <x v="1"/>
    <x v="1"/>
    <x v="1472"/>
    <x v="4124"/>
    <x v="4119"/>
    <x v="261"/>
    <x v="3994"/>
    <x v="4158"/>
    <x v="4150"/>
    <x v="2"/>
    <x v="663"/>
    <x v="1"/>
    <x v="1"/>
    <x v="9"/>
    <x v="190"/>
    <x v="5"/>
    <x v="0"/>
    <x v="4"/>
    <x v="1"/>
    <x v="1"/>
  </r>
  <r>
    <x v="4159"/>
    <x v="2"/>
    <x v="0"/>
    <x v="2"/>
    <x v="3"/>
    <x v="5"/>
    <x v="5"/>
    <x v="5"/>
    <x v="4086"/>
    <x v="4125"/>
    <x v="4120"/>
    <x v="4012"/>
    <x v="3995"/>
    <x v="4159"/>
    <x v="4151"/>
    <x v="2"/>
    <x v="0"/>
    <x v="1"/>
    <x v="1"/>
    <x v="5"/>
    <x v="173"/>
    <x v="4"/>
    <x v="2"/>
    <x v="3"/>
    <x v="1"/>
    <x v="2"/>
  </r>
  <r>
    <x v="4160"/>
    <x v="4"/>
    <x v="0"/>
    <x v="0"/>
    <x v="0"/>
    <x v="6"/>
    <x v="6"/>
    <x v="6"/>
    <x v="4087"/>
    <x v="4126"/>
    <x v="4121"/>
    <x v="4013"/>
    <x v="3996"/>
    <x v="4160"/>
    <x v="4152"/>
    <x v="2388"/>
    <x v="0"/>
    <x v="1"/>
    <x v="1"/>
    <x v="1"/>
    <x v="465"/>
    <x v="3"/>
    <x v="4"/>
    <x v="1"/>
    <x v="0"/>
    <x v="1"/>
  </r>
  <r>
    <x v="4161"/>
    <x v="1"/>
    <x v="0"/>
    <x v="4"/>
    <x v="4"/>
    <x v="6"/>
    <x v="6"/>
    <x v="6"/>
    <x v="4088"/>
    <x v="4127"/>
    <x v="4122"/>
    <x v="4014"/>
    <x v="1610"/>
    <x v="4161"/>
    <x v="4153"/>
    <x v="2"/>
    <x v="664"/>
    <x v="1"/>
    <x v="1"/>
    <x v="7"/>
    <x v="315"/>
    <x v="2"/>
    <x v="2"/>
    <x v="0"/>
    <x v="0"/>
    <x v="1"/>
  </r>
  <r>
    <x v="4162"/>
    <x v="2"/>
    <x v="0"/>
    <x v="2"/>
    <x v="3"/>
    <x v="0"/>
    <x v="0"/>
    <x v="0"/>
    <x v="4089"/>
    <x v="4128"/>
    <x v="4123"/>
    <x v="4015"/>
    <x v="3997"/>
    <x v="4162"/>
    <x v="4154"/>
    <x v="2"/>
    <x v="0"/>
    <x v="1"/>
    <x v="1"/>
    <x v="5"/>
    <x v="221"/>
    <x v="3"/>
    <x v="1"/>
    <x v="1"/>
    <x v="0"/>
    <x v="1"/>
  </r>
  <r>
    <x v="4163"/>
    <x v="2"/>
    <x v="0"/>
    <x v="1"/>
    <x v="0"/>
    <x v="2"/>
    <x v="2"/>
    <x v="2"/>
    <x v="4090"/>
    <x v="4129"/>
    <x v="4124"/>
    <x v="4016"/>
    <x v="3998"/>
    <x v="4163"/>
    <x v="4155"/>
    <x v="2389"/>
    <x v="0"/>
    <x v="1"/>
    <x v="1"/>
    <x v="10"/>
    <x v="132"/>
    <x v="5"/>
    <x v="11"/>
    <x v="7"/>
    <x v="0"/>
    <x v="0"/>
  </r>
  <r>
    <x v="4164"/>
    <x v="1"/>
    <x v="1"/>
    <x v="0"/>
    <x v="0"/>
    <x v="2"/>
    <x v="2"/>
    <x v="2"/>
    <x v="4091"/>
    <x v="4130"/>
    <x v="4125"/>
    <x v="4017"/>
    <x v="3999"/>
    <x v="4164"/>
    <x v="4156"/>
    <x v="2390"/>
    <x v="0"/>
    <x v="1"/>
    <x v="1"/>
    <x v="1"/>
    <x v="176"/>
    <x v="5"/>
    <x v="2"/>
    <x v="1"/>
    <x v="0"/>
    <x v="1"/>
  </r>
  <r>
    <x v="4165"/>
    <x v="1"/>
    <x v="0"/>
    <x v="0"/>
    <x v="4"/>
    <x v="4"/>
    <x v="4"/>
    <x v="4"/>
    <x v="4092"/>
    <x v="4131"/>
    <x v="4126"/>
    <x v="4018"/>
    <x v="1872"/>
    <x v="4165"/>
    <x v="4157"/>
    <x v="2"/>
    <x v="665"/>
    <x v="1"/>
    <x v="1"/>
    <x v="0"/>
    <x v="283"/>
    <x v="2"/>
    <x v="6"/>
    <x v="2"/>
    <x v="1"/>
    <x v="1"/>
  </r>
  <r>
    <x v="4166"/>
    <x v="2"/>
    <x v="0"/>
    <x v="2"/>
    <x v="3"/>
    <x v="0"/>
    <x v="0"/>
    <x v="0"/>
    <x v="4093"/>
    <x v="4132"/>
    <x v="4127"/>
    <x v="4019"/>
    <x v="1287"/>
    <x v="4166"/>
    <x v="4158"/>
    <x v="2"/>
    <x v="0"/>
    <x v="1"/>
    <x v="1"/>
    <x v="5"/>
    <x v="61"/>
    <x v="5"/>
    <x v="3"/>
    <x v="0"/>
    <x v="0"/>
    <x v="1"/>
  </r>
  <r>
    <x v="4167"/>
    <x v="0"/>
    <x v="0"/>
    <x v="2"/>
    <x v="0"/>
    <x v="2"/>
    <x v="2"/>
    <x v="2"/>
    <x v="4094"/>
    <x v="4133"/>
    <x v="4128"/>
    <x v="4020"/>
    <x v="4000"/>
    <x v="4167"/>
    <x v="4159"/>
    <x v="2391"/>
    <x v="0"/>
    <x v="1006"/>
    <x v="104"/>
    <x v="6"/>
    <x v="211"/>
    <x v="3"/>
    <x v="10"/>
    <x v="9"/>
    <x v="2"/>
    <x v="2"/>
  </r>
  <r>
    <x v="4168"/>
    <x v="2"/>
    <x v="0"/>
    <x v="2"/>
    <x v="0"/>
    <x v="5"/>
    <x v="5"/>
    <x v="5"/>
    <x v="4095"/>
    <x v="4134"/>
    <x v="4129"/>
    <x v="4021"/>
    <x v="4001"/>
    <x v="4168"/>
    <x v="4160"/>
    <x v="2392"/>
    <x v="0"/>
    <x v="1"/>
    <x v="1"/>
    <x v="6"/>
    <x v="130"/>
    <x v="5"/>
    <x v="4"/>
    <x v="5"/>
    <x v="0"/>
    <x v="2"/>
  </r>
  <r>
    <x v="4169"/>
    <x v="0"/>
    <x v="0"/>
    <x v="4"/>
    <x v="4"/>
    <x v="4"/>
    <x v="4"/>
    <x v="4"/>
    <x v="4096"/>
    <x v="4135"/>
    <x v="4130"/>
    <x v="4022"/>
    <x v="4002"/>
    <x v="4169"/>
    <x v="4161"/>
    <x v="2"/>
    <x v="666"/>
    <x v="1007"/>
    <x v="67"/>
    <x v="7"/>
    <x v="76"/>
    <x v="2"/>
    <x v="1"/>
    <x v="4"/>
    <x v="1"/>
    <x v="1"/>
  </r>
  <r>
    <x v="4170"/>
    <x v="0"/>
    <x v="0"/>
    <x v="2"/>
    <x v="0"/>
    <x v="7"/>
    <x v="7"/>
    <x v="7"/>
    <x v="4097"/>
    <x v="4136"/>
    <x v="4131"/>
    <x v="4023"/>
    <x v="4003"/>
    <x v="4170"/>
    <x v="4162"/>
    <x v="2393"/>
    <x v="0"/>
    <x v="1008"/>
    <x v="3"/>
    <x v="5"/>
    <x v="108"/>
    <x v="3"/>
    <x v="3"/>
    <x v="0"/>
    <x v="0"/>
    <x v="1"/>
  </r>
  <r>
    <x v="4171"/>
    <x v="2"/>
    <x v="0"/>
    <x v="0"/>
    <x v="0"/>
    <x v="3"/>
    <x v="3"/>
    <x v="3"/>
    <x v="4098"/>
    <x v="4137"/>
    <x v="4132"/>
    <x v="4024"/>
    <x v="4004"/>
    <x v="4171"/>
    <x v="4163"/>
    <x v="2394"/>
    <x v="0"/>
    <x v="1"/>
    <x v="1"/>
    <x v="1"/>
    <x v="116"/>
    <x v="2"/>
    <x v="11"/>
    <x v="7"/>
    <x v="0"/>
    <x v="0"/>
  </r>
  <r>
    <x v="4172"/>
    <x v="0"/>
    <x v="1"/>
    <x v="0"/>
    <x v="0"/>
    <x v="1"/>
    <x v="1"/>
    <x v="1"/>
    <x v="4099"/>
    <x v="4138"/>
    <x v="4133"/>
    <x v="4025"/>
    <x v="4005"/>
    <x v="4172"/>
    <x v="4164"/>
    <x v="2395"/>
    <x v="0"/>
    <x v="1009"/>
    <x v="131"/>
    <x v="1"/>
    <x v="296"/>
    <x v="4"/>
    <x v="6"/>
    <x v="0"/>
    <x v="0"/>
    <x v="1"/>
  </r>
  <r>
    <x v="4173"/>
    <x v="1"/>
    <x v="0"/>
    <x v="4"/>
    <x v="4"/>
    <x v="4"/>
    <x v="4"/>
    <x v="4"/>
    <x v="4100"/>
    <x v="4139"/>
    <x v="4134"/>
    <x v="4026"/>
    <x v="4006"/>
    <x v="4173"/>
    <x v="4165"/>
    <x v="2"/>
    <x v="667"/>
    <x v="1"/>
    <x v="1"/>
    <x v="7"/>
    <x v="19"/>
    <x v="3"/>
    <x v="8"/>
    <x v="2"/>
    <x v="1"/>
    <x v="1"/>
  </r>
  <r>
    <x v="4174"/>
    <x v="3"/>
    <x v="0"/>
    <x v="1"/>
    <x v="1"/>
    <x v="4"/>
    <x v="4"/>
    <x v="4"/>
    <x v="4101"/>
    <x v="4140"/>
    <x v="4135"/>
    <x v="4027"/>
    <x v="4007"/>
    <x v="4174"/>
    <x v="4166"/>
    <x v="2"/>
    <x v="0"/>
    <x v="1"/>
    <x v="1"/>
    <x v="8"/>
    <x v="425"/>
    <x v="6"/>
    <x v="10"/>
    <x v="1"/>
    <x v="0"/>
    <x v="0"/>
  </r>
  <r>
    <x v="4175"/>
    <x v="2"/>
    <x v="0"/>
    <x v="2"/>
    <x v="3"/>
    <x v="2"/>
    <x v="2"/>
    <x v="2"/>
    <x v="4102"/>
    <x v="4141"/>
    <x v="3867"/>
    <x v="4028"/>
    <x v="4008"/>
    <x v="4175"/>
    <x v="4167"/>
    <x v="2"/>
    <x v="0"/>
    <x v="1"/>
    <x v="1"/>
    <x v="5"/>
    <x v="426"/>
    <x v="1"/>
    <x v="5"/>
    <x v="7"/>
    <x v="0"/>
    <x v="2"/>
  </r>
  <r>
    <x v="4176"/>
    <x v="0"/>
    <x v="0"/>
    <x v="1"/>
    <x v="0"/>
    <x v="2"/>
    <x v="2"/>
    <x v="2"/>
    <x v="4103"/>
    <x v="4142"/>
    <x v="4136"/>
    <x v="4029"/>
    <x v="4009"/>
    <x v="4176"/>
    <x v="4168"/>
    <x v="2396"/>
    <x v="0"/>
    <x v="1010"/>
    <x v="135"/>
    <x v="10"/>
    <x v="158"/>
    <x v="1"/>
    <x v="6"/>
    <x v="8"/>
    <x v="1"/>
    <x v="0"/>
  </r>
  <r>
    <x v="4177"/>
    <x v="0"/>
    <x v="0"/>
    <x v="2"/>
    <x v="0"/>
    <x v="2"/>
    <x v="2"/>
    <x v="2"/>
    <x v="4104"/>
    <x v="4143"/>
    <x v="4137"/>
    <x v="4030"/>
    <x v="4010"/>
    <x v="4177"/>
    <x v="4169"/>
    <x v="2397"/>
    <x v="0"/>
    <x v="1011"/>
    <x v="126"/>
    <x v="5"/>
    <x v="242"/>
    <x v="0"/>
    <x v="5"/>
    <x v="3"/>
    <x v="1"/>
    <x v="2"/>
  </r>
  <r>
    <x v="4178"/>
    <x v="4"/>
    <x v="0"/>
    <x v="0"/>
    <x v="4"/>
    <x v="6"/>
    <x v="6"/>
    <x v="6"/>
    <x v="4105"/>
    <x v="4144"/>
    <x v="4138"/>
    <x v="4031"/>
    <x v="4011"/>
    <x v="4178"/>
    <x v="4170"/>
    <x v="2"/>
    <x v="668"/>
    <x v="1"/>
    <x v="1"/>
    <x v="1"/>
    <x v="477"/>
    <x v="4"/>
    <x v="8"/>
    <x v="6"/>
    <x v="2"/>
    <x v="1"/>
  </r>
  <r>
    <x v="4179"/>
    <x v="1"/>
    <x v="0"/>
    <x v="2"/>
    <x v="3"/>
    <x v="1"/>
    <x v="1"/>
    <x v="1"/>
    <x v="4106"/>
    <x v="4145"/>
    <x v="4139"/>
    <x v="4032"/>
    <x v="4012"/>
    <x v="4179"/>
    <x v="4171"/>
    <x v="2"/>
    <x v="0"/>
    <x v="1"/>
    <x v="1"/>
    <x v="5"/>
    <x v="56"/>
    <x v="2"/>
    <x v="7"/>
    <x v="3"/>
    <x v="1"/>
    <x v="2"/>
  </r>
  <r>
    <x v="4180"/>
    <x v="1"/>
    <x v="0"/>
    <x v="2"/>
    <x v="4"/>
    <x v="0"/>
    <x v="0"/>
    <x v="0"/>
    <x v="2488"/>
    <x v="4146"/>
    <x v="4140"/>
    <x v="4033"/>
    <x v="4013"/>
    <x v="4180"/>
    <x v="4172"/>
    <x v="2"/>
    <x v="669"/>
    <x v="1"/>
    <x v="1"/>
    <x v="5"/>
    <x v="474"/>
    <x v="4"/>
    <x v="9"/>
    <x v="3"/>
    <x v="1"/>
    <x v="2"/>
  </r>
  <r>
    <x v="4181"/>
    <x v="0"/>
    <x v="1"/>
    <x v="1"/>
    <x v="0"/>
    <x v="4"/>
    <x v="4"/>
    <x v="4"/>
    <x v="4107"/>
    <x v="4147"/>
    <x v="4141"/>
    <x v="4034"/>
    <x v="4014"/>
    <x v="4181"/>
    <x v="4173"/>
    <x v="2398"/>
    <x v="0"/>
    <x v="1012"/>
    <x v="91"/>
    <x v="10"/>
    <x v="431"/>
    <x v="5"/>
    <x v="1"/>
    <x v="1"/>
    <x v="0"/>
    <x v="0"/>
  </r>
  <r>
    <x v="4182"/>
    <x v="2"/>
    <x v="0"/>
    <x v="2"/>
    <x v="0"/>
    <x v="1"/>
    <x v="1"/>
    <x v="1"/>
    <x v="4108"/>
    <x v="4148"/>
    <x v="4142"/>
    <x v="4035"/>
    <x v="4015"/>
    <x v="4182"/>
    <x v="4174"/>
    <x v="2399"/>
    <x v="0"/>
    <x v="1"/>
    <x v="1"/>
    <x v="6"/>
    <x v="92"/>
    <x v="1"/>
    <x v="5"/>
    <x v="7"/>
    <x v="0"/>
    <x v="1"/>
  </r>
  <r>
    <x v="4183"/>
    <x v="2"/>
    <x v="0"/>
    <x v="0"/>
    <x v="0"/>
    <x v="6"/>
    <x v="6"/>
    <x v="6"/>
    <x v="4109"/>
    <x v="4149"/>
    <x v="4143"/>
    <x v="4036"/>
    <x v="4016"/>
    <x v="4183"/>
    <x v="4175"/>
    <x v="2400"/>
    <x v="0"/>
    <x v="1"/>
    <x v="1"/>
    <x v="1"/>
    <x v="256"/>
    <x v="5"/>
    <x v="10"/>
    <x v="5"/>
    <x v="0"/>
    <x v="1"/>
  </r>
  <r>
    <x v="4184"/>
    <x v="2"/>
    <x v="0"/>
    <x v="2"/>
    <x v="3"/>
    <x v="7"/>
    <x v="7"/>
    <x v="7"/>
    <x v="4110"/>
    <x v="4150"/>
    <x v="4144"/>
    <x v="4037"/>
    <x v="4017"/>
    <x v="4184"/>
    <x v="4176"/>
    <x v="2"/>
    <x v="0"/>
    <x v="1"/>
    <x v="1"/>
    <x v="5"/>
    <x v="20"/>
    <x v="2"/>
    <x v="4"/>
    <x v="3"/>
    <x v="1"/>
    <x v="1"/>
  </r>
  <r>
    <x v="4185"/>
    <x v="0"/>
    <x v="0"/>
    <x v="0"/>
    <x v="0"/>
    <x v="0"/>
    <x v="0"/>
    <x v="0"/>
    <x v="4111"/>
    <x v="4151"/>
    <x v="4145"/>
    <x v="4038"/>
    <x v="4018"/>
    <x v="4185"/>
    <x v="4177"/>
    <x v="2401"/>
    <x v="0"/>
    <x v="1013"/>
    <x v="18"/>
    <x v="1"/>
    <x v="124"/>
    <x v="5"/>
    <x v="2"/>
    <x v="8"/>
    <x v="1"/>
    <x v="1"/>
  </r>
  <r>
    <x v="4186"/>
    <x v="4"/>
    <x v="0"/>
    <x v="2"/>
    <x v="0"/>
    <x v="7"/>
    <x v="7"/>
    <x v="7"/>
    <x v="4112"/>
    <x v="4152"/>
    <x v="4146"/>
    <x v="4039"/>
    <x v="4019"/>
    <x v="4186"/>
    <x v="4178"/>
    <x v="2402"/>
    <x v="0"/>
    <x v="1"/>
    <x v="1"/>
    <x v="6"/>
    <x v="442"/>
    <x v="2"/>
    <x v="5"/>
    <x v="1"/>
    <x v="0"/>
    <x v="2"/>
  </r>
  <r>
    <x v="4187"/>
    <x v="0"/>
    <x v="0"/>
    <x v="2"/>
    <x v="0"/>
    <x v="5"/>
    <x v="5"/>
    <x v="5"/>
    <x v="4113"/>
    <x v="4153"/>
    <x v="4147"/>
    <x v="4040"/>
    <x v="4020"/>
    <x v="4187"/>
    <x v="4179"/>
    <x v="2403"/>
    <x v="0"/>
    <x v="1014"/>
    <x v="99"/>
    <x v="6"/>
    <x v="485"/>
    <x v="5"/>
    <x v="11"/>
    <x v="5"/>
    <x v="0"/>
    <x v="1"/>
  </r>
  <r>
    <x v="4188"/>
    <x v="1"/>
    <x v="0"/>
    <x v="1"/>
    <x v="0"/>
    <x v="0"/>
    <x v="0"/>
    <x v="0"/>
    <x v="4114"/>
    <x v="4154"/>
    <x v="4148"/>
    <x v="4041"/>
    <x v="4021"/>
    <x v="4188"/>
    <x v="4180"/>
    <x v="2404"/>
    <x v="0"/>
    <x v="1"/>
    <x v="1"/>
    <x v="10"/>
    <x v="275"/>
    <x v="0"/>
    <x v="10"/>
    <x v="7"/>
    <x v="0"/>
    <x v="1"/>
  </r>
  <r>
    <x v="4189"/>
    <x v="0"/>
    <x v="0"/>
    <x v="1"/>
    <x v="0"/>
    <x v="6"/>
    <x v="6"/>
    <x v="6"/>
    <x v="4115"/>
    <x v="4155"/>
    <x v="4149"/>
    <x v="4042"/>
    <x v="4022"/>
    <x v="4189"/>
    <x v="4181"/>
    <x v="2405"/>
    <x v="0"/>
    <x v="1015"/>
    <x v="88"/>
    <x v="10"/>
    <x v="117"/>
    <x v="3"/>
    <x v="1"/>
    <x v="2"/>
    <x v="1"/>
    <x v="0"/>
  </r>
  <r>
    <x v="4190"/>
    <x v="0"/>
    <x v="0"/>
    <x v="4"/>
    <x v="4"/>
    <x v="4"/>
    <x v="4"/>
    <x v="4"/>
    <x v="4116"/>
    <x v="4156"/>
    <x v="4150"/>
    <x v="4043"/>
    <x v="4023"/>
    <x v="4190"/>
    <x v="4182"/>
    <x v="2"/>
    <x v="670"/>
    <x v="1016"/>
    <x v="123"/>
    <x v="7"/>
    <x v="436"/>
    <x v="6"/>
    <x v="0"/>
    <x v="7"/>
    <x v="0"/>
    <x v="1"/>
  </r>
  <r>
    <x v="4191"/>
    <x v="2"/>
    <x v="0"/>
    <x v="4"/>
    <x v="0"/>
    <x v="6"/>
    <x v="6"/>
    <x v="6"/>
    <x v="4117"/>
    <x v="4157"/>
    <x v="4151"/>
    <x v="4044"/>
    <x v="4024"/>
    <x v="4191"/>
    <x v="4183"/>
    <x v="2406"/>
    <x v="0"/>
    <x v="1"/>
    <x v="1"/>
    <x v="9"/>
    <x v="357"/>
    <x v="6"/>
    <x v="0"/>
    <x v="1"/>
    <x v="0"/>
    <x v="1"/>
  </r>
  <r>
    <x v="4192"/>
    <x v="4"/>
    <x v="1"/>
    <x v="0"/>
    <x v="0"/>
    <x v="0"/>
    <x v="0"/>
    <x v="0"/>
    <x v="4118"/>
    <x v="4158"/>
    <x v="4152"/>
    <x v="4045"/>
    <x v="4025"/>
    <x v="4192"/>
    <x v="4184"/>
    <x v="2407"/>
    <x v="0"/>
    <x v="1"/>
    <x v="1"/>
    <x v="1"/>
    <x v="361"/>
    <x v="6"/>
    <x v="1"/>
    <x v="0"/>
    <x v="0"/>
    <x v="1"/>
  </r>
  <r>
    <x v="4193"/>
    <x v="1"/>
    <x v="1"/>
    <x v="2"/>
    <x v="0"/>
    <x v="2"/>
    <x v="2"/>
    <x v="2"/>
    <x v="4119"/>
    <x v="4159"/>
    <x v="4153"/>
    <x v="4046"/>
    <x v="440"/>
    <x v="4193"/>
    <x v="4185"/>
    <x v="2408"/>
    <x v="0"/>
    <x v="1"/>
    <x v="1"/>
    <x v="6"/>
    <x v="200"/>
    <x v="1"/>
    <x v="7"/>
    <x v="7"/>
    <x v="0"/>
    <x v="2"/>
  </r>
  <r>
    <x v="4194"/>
    <x v="2"/>
    <x v="0"/>
    <x v="0"/>
    <x v="0"/>
    <x v="7"/>
    <x v="7"/>
    <x v="7"/>
    <x v="4120"/>
    <x v="4160"/>
    <x v="4154"/>
    <x v="4047"/>
    <x v="4026"/>
    <x v="4194"/>
    <x v="4186"/>
    <x v="2409"/>
    <x v="0"/>
    <x v="1"/>
    <x v="1"/>
    <x v="1"/>
    <x v="243"/>
    <x v="6"/>
    <x v="11"/>
    <x v="1"/>
    <x v="0"/>
    <x v="0"/>
  </r>
  <r>
    <x v="4195"/>
    <x v="1"/>
    <x v="0"/>
    <x v="2"/>
    <x v="0"/>
    <x v="1"/>
    <x v="1"/>
    <x v="1"/>
    <x v="4121"/>
    <x v="4161"/>
    <x v="4155"/>
    <x v="4048"/>
    <x v="4027"/>
    <x v="4195"/>
    <x v="4187"/>
    <x v="2410"/>
    <x v="0"/>
    <x v="1"/>
    <x v="1"/>
    <x v="6"/>
    <x v="429"/>
    <x v="6"/>
    <x v="0"/>
    <x v="7"/>
    <x v="0"/>
    <x v="2"/>
  </r>
  <r>
    <x v="4196"/>
    <x v="0"/>
    <x v="0"/>
    <x v="2"/>
    <x v="0"/>
    <x v="3"/>
    <x v="3"/>
    <x v="3"/>
    <x v="4122"/>
    <x v="4162"/>
    <x v="4156"/>
    <x v="4049"/>
    <x v="1588"/>
    <x v="4196"/>
    <x v="4188"/>
    <x v="2411"/>
    <x v="0"/>
    <x v="1017"/>
    <x v="149"/>
    <x v="6"/>
    <x v="231"/>
    <x v="6"/>
    <x v="4"/>
    <x v="0"/>
    <x v="0"/>
    <x v="1"/>
  </r>
  <r>
    <x v="4197"/>
    <x v="4"/>
    <x v="0"/>
    <x v="2"/>
    <x v="0"/>
    <x v="6"/>
    <x v="6"/>
    <x v="6"/>
    <x v="4123"/>
    <x v="4163"/>
    <x v="4157"/>
    <x v="4050"/>
    <x v="4028"/>
    <x v="4197"/>
    <x v="4189"/>
    <x v="2412"/>
    <x v="0"/>
    <x v="1"/>
    <x v="1"/>
    <x v="6"/>
    <x v="273"/>
    <x v="4"/>
    <x v="0"/>
    <x v="5"/>
    <x v="0"/>
    <x v="1"/>
  </r>
  <r>
    <x v="4198"/>
    <x v="0"/>
    <x v="0"/>
    <x v="0"/>
    <x v="4"/>
    <x v="6"/>
    <x v="6"/>
    <x v="6"/>
    <x v="4124"/>
    <x v="4164"/>
    <x v="4158"/>
    <x v="4051"/>
    <x v="4029"/>
    <x v="4198"/>
    <x v="4190"/>
    <x v="2"/>
    <x v="671"/>
    <x v="1018"/>
    <x v="3"/>
    <x v="0"/>
    <x v="465"/>
    <x v="3"/>
    <x v="4"/>
    <x v="1"/>
    <x v="0"/>
    <x v="0"/>
  </r>
  <r>
    <x v="4199"/>
    <x v="1"/>
    <x v="0"/>
    <x v="2"/>
    <x v="3"/>
    <x v="3"/>
    <x v="3"/>
    <x v="3"/>
    <x v="4125"/>
    <x v="4165"/>
    <x v="4159"/>
    <x v="4052"/>
    <x v="4030"/>
    <x v="4199"/>
    <x v="4191"/>
    <x v="2"/>
    <x v="0"/>
    <x v="1"/>
    <x v="1"/>
    <x v="5"/>
    <x v="228"/>
    <x v="2"/>
    <x v="1"/>
    <x v="2"/>
    <x v="1"/>
    <x v="1"/>
  </r>
  <r>
    <x v="4200"/>
    <x v="2"/>
    <x v="0"/>
    <x v="1"/>
    <x v="3"/>
    <x v="7"/>
    <x v="7"/>
    <x v="7"/>
    <x v="4126"/>
    <x v="4166"/>
    <x v="4160"/>
    <x v="4053"/>
    <x v="4031"/>
    <x v="4200"/>
    <x v="4192"/>
    <x v="2"/>
    <x v="0"/>
    <x v="1"/>
    <x v="1"/>
    <x v="8"/>
    <x v="329"/>
    <x v="2"/>
    <x v="5"/>
    <x v="7"/>
    <x v="0"/>
    <x v="0"/>
  </r>
  <r>
    <x v="4201"/>
    <x v="0"/>
    <x v="0"/>
    <x v="1"/>
    <x v="0"/>
    <x v="6"/>
    <x v="6"/>
    <x v="6"/>
    <x v="4127"/>
    <x v="4167"/>
    <x v="4161"/>
    <x v="4054"/>
    <x v="4032"/>
    <x v="4201"/>
    <x v="4193"/>
    <x v="2413"/>
    <x v="0"/>
    <x v="1019"/>
    <x v="51"/>
    <x v="8"/>
    <x v="143"/>
    <x v="0"/>
    <x v="1"/>
    <x v="9"/>
    <x v="2"/>
    <x v="0"/>
  </r>
  <r>
    <x v="4202"/>
    <x v="1"/>
    <x v="0"/>
    <x v="2"/>
    <x v="3"/>
    <x v="2"/>
    <x v="2"/>
    <x v="2"/>
    <x v="4128"/>
    <x v="4168"/>
    <x v="4162"/>
    <x v="4055"/>
    <x v="4033"/>
    <x v="4202"/>
    <x v="4194"/>
    <x v="2"/>
    <x v="0"/>
    <x v="1"/>
    <x v="1"/>
    <x v="5"/>
    <x v="106"/>
    <x v="3"/>
    <x v="10"/>
    <x v="1"/>
    <x v="0"/>
    <x v="2"/>
  </r>
  <r>
    <x v="4203"/>
    <x v="4"/>
    <x v="0"/>
    <x v="4"/>
    <x v="4"/>
    <x v="1"/>
    <x v="1"/>
    <x v="1"/>
    <x v="4129"/>
    <x v="4169"/>
    <x v="4163"/>
    <x v="2429"/>
    <x v="4034"/>
    <x v="4203"/>
    <x v="4195"/>
    <x v="2"/>
    <x v="672"/>
    <x v="1"/>
    <x v="1"/>
    <x v="9"/>
    <x v="108"/>
    <x v="3"/>
    <x v="3"/>
    <x v="1"/>
    <x v="0"/>
    <x v="1"/>
  </r>
  <r>
    <x v="4204"/>
    <x v="2"/>
    <x v="0"/>
    <x v="2"/>
    <x v="3"/>
    <x v="1"/>
    <x v="1"/>
    <x v="1"/>
    <x v="2399"/>
    <x v="4170"/>
    <x v="4164"/>
    <x v="4043"/>
    <x v="4035"/>
    <x v="4204"/>
    <x v="4196"/>
    <x v="2"/>
    <x v="0"/>
    <x v="1"/>
    <x v="1"/>
    <x v="5"/>
    <x v="21"/>
    <x v="0"/>
    <x v="9"/>
    <x v="6"/>
    <x v="2"/>
    <x v="2"/>
  </r>
  <r>
    <x v="4205"/>
    <x v="0"/>
    <x v="0"/>
    <x v="2"/>
    <x v="0"/>
    <x v="6"/>
    <x v="6"/>
    <x v="6"/>
    <x v="4130"/>
    <x v="4171"/>
    <x v="4165"/>
    <x v="4056"/>
    <x v="4036"/>
    <x v="4205"/>
    <x v="4197"/>
    <x v="2414"/>
    <x v="0"/>
    <x v="1020"/>
    <x v="97"/>
    <x v="5"/>
    <x v="367"/>
    <x v="0"/>
    <x v="4"/>
    <x v="6"/>
    <x v="2"/>
    <x v="2"/>
  </r>
  <r>
    <x v="4206"/>
    <x v="4"/>
    <x v="0"/>
    <x v="2"/>
    <x v="0"/>
    <x v="4"/>
    <x v="4"/>
    <x v="4"/>
    <x v="4131"/>
    <x v="4172"/>
    <x v="4166"/>
    <x v="4057"/>
    <x v="4037"/>
    <x v="4206"/>
    <x v="4198"/>
    <x v="2415"/>
    <x v="0"/>
    <x v="1"/>
    <x v="1"/>
    <x v="6"/>
    <x v="375"/>
    <x v="1"/>
    <x v="4"/>
    <x v="0"/>
    <x v="0"/>
    <x v="1"/>
  </r>
  <r>
    <x v="4207"/>
    <x v="4"/>
    <x v="0"/>
    <x v="1"/>
    <x v="0"/>
    <x v="4"/>
    <x v="4"/>
    <x v="4"/>
    <x v="4132"/>
    <x v="4173"/>
    <x v="4167"/>
    <x v="4058"/>
    <x v="4038"/>
    <x v="4207"/>
    <x v="4199"/>
    <x v="2416"/>
    <x v="0"/>
    <x v="1"/>
    <x v="1"/>
    <x v="10"/>
    <x v="95"/>
    <x v="0"/>
    <x v="1"/>
    <x v="0"/>
    <x v="0"/>
    <x v="0"/>
  </r>
  <r>
    <x v="4208"/>
    <x v="1"/>
    <x v="0"/>
    <x v="0"/>
    <x v="4"/>
    <x v="3"/>
    <x v="3"/>
    <x v="3"/>
    <x v="4133"/>
    <x v="4174"/>
    <x v="4168"/>
    <x v="4059"/>
    <x v="4039"/>
    <x v="4208"/>
    <x v="4200"/>
    <x v="2"/>
    <x v="673"/>
    <x v="1"/>
    <x v="1"/>
    <x v="0"/>
    <x v="29"/>
    <x v="5"/>
    <x v="6"/>
    <x v="4"/>
    <x v="1"/>
    <x v="1"/>
  </r>
  <r>
    <x v="4209"/>
    <x v="4"/>
    <x v="0"/>
    <x v="2"/>
    <x v="0"/>
    <x v="5"/>
    <x v="5"/>
    <x v="5"/>
    <x v="4134"/>
    <x v="4175"/>
    <x v="4169"/>
    <x v="4060"/>
    <x v="4040"/>
    <x v="4209"/>
    <x v="4201"/>
    <x v="2417"/>
    <x v="0"/>
    <x v="1"/>
    <x v="1"/>
    <x v="6"/>
    <x v="279"/>
    <x v="6"/>
    <x v="3"/>
    <x v="11"/>
    <x v="0"/>
    <x v="1"/>
  </r>
  <r>
    <x v="4210"/>
    <x v="1"/>
    <x v="1"/>
    <x v="2"/>
    <x v="3"/>
    <x v="3"/>
    <x v="3"/>
    <x v="3"/>
    <x v="4135"/>
    <x v="271"/>
    <x v="4170"/>
    <x v="4061"/>
    <x v="4041"/>
    <x v="4210"/>
    <x v="4202"/>
    <x v="2"/>
    <x v="0"/>
    <x v="1"/>
    <x v="1"/>
    <x v="5"/>
    <x v="28"/>
    <x v="4"/>
    <x v="3"/>
    <x v="8"/>
    <x v="1"/>
    <x v="2"/>
  </r>
  <r>
    <x v="4211"/>
    <x v="2"/>
    <x v="0"/>
    <x v="0"/>
    <x v="0"/>
    <x v="5"/>
    <x v="5"/>
    <x v="5"/>
    <x v="4136"/>
    <x v="4176"/>
    <x v="4171"/>
    <x v="4062"/>
    <x v="4042"/>
    <x v="4211"/>
    <x v="4203"/>
    <x v="2418"/>
    <x v="0"/>
    <x v="1"/>
    <x v="1"/>
    <x v="1"/>
    <x v="262"/>
    <x v="1"/>
    <x v="9"/>
    <x v="5"/>
    <x v="0"/>
    <x v="1"/>
  </r>
  <r>
    <x v="4212"/>
    <x v="0"/>
    <x v="0"/>
    <x v="1"/>
    <x v="0"/>
    <x v="6"/>
    <x v="6"/>
    <x v="6"/>
    <x v="4137"/>
    <x v="4177"/>
    <x v="4172"/>
    <x v="4063"/>
    <x v="4043"/>
    <x v="4212"/>
    <x v="4204"/>
    <x v="2419"/>
    <x v="0"/>
    <x v="1021"/>
    <x v="38"/>
    <x v="10"/>
    <x v="79"/>
    <x v="6"/>
    <x v="7"/>
    <x v="2"/>
    <x v="1"/>
    <x v="0"/>
  </r>
  <r>
    <x v="4213"/>
    <x v="0"/>
    <x v="1"/>
    <x v="2"/>
    <x v="0"/>
    <x v="5"/>
    <x v="5"/>
    <x v="5"/>
    <x v="4138"/>
    <x v="4178"/>
    <x v="4173"/>
    <x v="4064"/>
    <x v="4044"/>
    <x v="4213"/>
    <x v="4205"/>
    <x v="2420"/>
    <x v="0"/>
    <x v="1022"/>
    <x v="88"/>
    <x v="5"/>
    <x v="337"/>
    <x v="3"/>
    <x v="5"/>
    <x v="3"/>
    <x v="1"/>
    <x v="2"/>
  </r>
  <r>
    <x v="4214"/>
    <x v="2"/>
    <x v="0"/>
    <x v="0"/>
    <x v="0"/>
    <x v="5"/>
    <x v="5"/>
    <x v="5"/>
    <x v="4139"/>
    <x v="4179"/>
    <x v="4174"/>
    <x v="4065"/>
    <x v="4045"/>
    <x v="4214"/>
    <x v="4206"/>
    <x v="2421"/>
    <x v="0"/>
    <x v="1"/>
    <x v="1"/>
    <x v="1"/>
    <x v="316"/>
    <x v="3"/>
    <x v="1"/>
    <x v="1"/>
    <x v="0"/>
    <x v="1"/>
  </r>
  <r>
    <x v="4215"/>
    <x v="2"/>
    <x v="0"/>
    <x v="0"/>
    <x v="0"/>
    <x v="4"/>
    <x v="4"/>
    <x v="4"/>
    <x v="4140"/>
    <x v="4180"/>
    <x v="4175"/>
    <x v="4066"/>
    <x v="4046"/>
    <x v="4215"/>
    <x v="4207"/>
    <x v="2422"/>
    <x v="0"/>
    <x v="1"/>
    <x v="1"/>
    <x v="1"/>
    <x v="61"/>
    <x v="5"/>
    <x v="3"/>
    <x v="5"/>
    <x v="0"/>
    <x v="0"/>
  </r>
  <r>
    <x v="4216"/>
    <x v="0"/>
    <x v="1"/>
    <x v="0"/>
    <x v="0"/>
    <x v="2"/>
    <x v="2"/>
    <x v="2"/>
    <x v="4141"/>
    <x v="4181"/>
    <x v="4176"/>
    <x v="4067"/>
    <x v="4047"/>
    <x v="4216"/>
    <x v="4208"/>
    <x v="2423"/>
    <x v="0"/>
    <x v="1023"/>
    <x v="52"/>
    <x v="1"/>
    <x v="12"/>
    <x v="6"/>
    <x v="5"/>
    <x v="8"/>
    <x v="1"/>
    <x v="1"/>
  </r>
  <r>
    <x v="4217"/>
    <x v="1"/>
    <x v="0"/>
    <x v="4"/>
    <x v="4"/>
    <x v="7"/>
    <x v="7"/>
    <x v="7"/>
    <x v="4142"/>
    <x v="4182"/>
    <x v="4177"/>
    <x v="4068"/>
    <x v="4048"/>
    <x v="4217"/>
    <x v="4209"/>
    <x v="2"/>
    <x v="674"/>
    <x v="1"/>
    <x v="1"/>
    <x v="7"/>
    <x v="194"/>
    <x v="6"/>
    <x v="4"/>
    <x v="1"/>
    <x v="0"/>
    <x v="1"/>
  </r>
  <r>
    <x v="4218"/>
    <x v="2"/>
    <x v="0"/>
    <x v="0"/>
    <x v="3"/>
    <x v="6"/>
    <x v="6"/>
    <x v="6"/>
    <x v="4143"/>
    <x v="4183"/>
    <x v="4178"/>
    <x v="67"/>
    <x v="4049"/>
    <x v="4218"/>
    <x v="4210"/>
    <x v="2"/>
    <x v="0"/>
    <x v="1"/>
    <x v="1"/>
    <x v="0"/>
    <x v="125"/>
    <x v="4"/>
    <x v="11"/>
    <x v="8"/>
    <x v="1"/>
    <x v="1"/>
  </r>
  <r>
    <x v="4219"/>
    <x v="4"/>
    <x v="0"/>
    <x v="4"/>
    <x v="4"/>
    <x v="5"/>
    <x v="5"/>
    <x v="5"/>
    <x v="4144"/>
    <x v="4184"/>
    <x v="4179"/>
    <x v="4069"/>
    <x v="4050"/>
    <x v="4219"/>
    <x v="4211"/>
    <x v="2"/>
    <x v="675"/>
    <x v="1"/>
    <x v="1"/>
    <x v="9"/>
    <x v="30"/>
    <x v="3"/>
    <x v="2"/>
    <x v="1"/>
    <x v="0"/>
    <x v="1"/>
  </r>
  <r>
    <x v="4220"/>
    <x v="0"/>
    <x v="0"/>
    <x v="2"/>
    <x v="4"/>
    <x v="6"/>
    <x v="6"/>
    <x v="6"/>
    <x v="4145"/>
    <x v="4185"/>
    <x v="4180"/>
    <x v="4070"/>
    <x v="3194"/>
    <x v="4220"/>
    <x v="4212"/>
    <x v="2"/>
    <x v="676"/>
    <x v="1024"/>
    <x v="99"/>
    <x v="5"/>
    <x v="3"/>
    <x v="2"/>
    <x v="3"/>
    <x v="6"/>
    <x v="2"/>
    <x v="2"/>
  </r>
  <r>
    <x v="4221"/>
    <x v="0"/>
    <x v="0"/>
    <x v="4"/>
    <x v="4"/>
    <x v="4"/>
    <x v="4"/>
    <x v="4"/>
    <x v="4146"/>
    <x v="4186"/>
    <x v="4181"/>
    <x v="4071"/>
    <x v="4051"/>
    <x v="4221"/>
    <x v="4213"/>
    <x v="2"/>
    <x v="677"/>
    <x v="1025"/>
    <x v="121"/>
    <x v="7"/>
    <x v="296"/>
    <x v="4"/>
    <x v="6"/>
    <x v="7"/>
    <x v="0"/>
    <x v="1"/>
  </r>
  <r>
    <x v="4222"/>
    <x v="1"/>
    <x v="0"/>
    <x v="2"/>
    <x v="4"/>
    <x v="1"/>
    <x v="1"/>
    <x v="1"/>
    <x v="4147"/>
    <x v="4187"/>
    <x v="4182"/>
    <x v="4072"/>
    <x v="4052"/>
    <x v="4222"/>
    <x v="4214"/>
    <x v="2"/>
    <x v="678"/>
    <x v="1"/>
    <x v="1"/>
    <x v="5"/>
    <x v="341"/>
    <x v="1"/>
    <x v="4"/>
    <x v="7"/>
    <x v="0"/>
    <x v="1"/>
  </r>
  <r>
    <x v="4223"/>
    <x v="1"/>
    <x v="0"/>
    <x v="2"/>
    <x v="3"/>
    <x v="4"/>
    <x v="4"/>
    <x v="4"/>
    <x v="4148"/>
    <x v="4188"/>
    <x v="4183"/>
    <x v="4073"/>
    <x v="4053"/>
    <x v="4223"/>
    <x v="4215"/>
    <x v="2"/>
    <x v="0"/>
    <x v="1"/>
    <x v="1"/>
    <x v="5"/>
    <x v="339"/>
    <x v="2"/>
    <x v="1"/>
    <x v="1"/>
    <x v="0"/>
    <x v="1"/>
  </r>
  <r>
    <x v="4224"/>
    <x v="2"/>
    <x v="0"/>
    <x v="0"/>
    <x v="0"/>
    <x v="7"/>
    <x v="7"/>
    <x v="7"/>
    <x v="4149"/>
    <x v="4189"/>
    <x v="4184"/>
    <x v="4074"/>
    <x v="4054"/>
    <x v="4224"/>
    <x v="4216"/>
    <x v="2424"/>
    <x v="0"/>
    <x v="1"/>
    <x v="1"/>
    <x v="1"/>
    <x v="229"/>
    <x v="1"/>
    <x v="10"/>
    <x v="7"/>
    <x v="0"/>
    <x v="1"/>
  </r>
  <r>
    <x v="4225"/>
    <x v="1"/>
    <x v="0"/>
    <x v="1"/>
    <x v="0"/>
    <x v="6"/>
    <x v="6"/>
    <x v="6"/>
    <x v="4150"/>
    <x v="4190"/>
    <x v="4185"/>
    <x v="4075"/>
    <x v="4055"/>
    <x v="4225"/>
    <x v="4217"/>
    <x v="2425"/>
    <x v="0"/>
    <x v="1"/>
    <x v="1"/>
    <x v="10"/>
    <x v="234"/>
    <x v="4"/>
    <x v="0"/>
    <x v="7"/>
    <x v="0"/>
    <x v="0"/>
  </r>
  <r>
    <x v="4226"/>
    <x v="2"/>
    <x v="0"/>
    <x v="2"/>
    <x v="3"/>
    <x v="1"/>
    <x v="1"/>
    <x v="1"/>
    <x v="4151"/>
    <x v="4191"/>
    <x v="4186"/>
    <x v="4076"/>
    <x v="4056"/>
    <x v="4226"/>
    <x v="4218"/>
    <x v="2"/>
    <x v="0"/>
    <x v="1"/>
    <x v="1"/>
    <x v="5"/>
    <x v="431"/>
    <x v="5"/>
    <x v="1"/>
    <x v="5"/>
    <x v="0"/>
    <x v="2"/>
  </r>
  <r>
    <x v="4227"/>
    <x v="4"/>
    <x v="0"/>
    <x v="2"/>
    <x v="0"/>
    <x v="0"/>
    <x v="0"/>
    <x v="0"/>
    <x v="2314"/>
    <x v="4192"/>
    <x v="4187"/>
    <x v="4077"/>
    <x v="3462"/>
    <x v="4227"/>
    <x v="4219"/>
    <x v="2426"/>
    <x v="0"/>
    <x v="1"/>
    <x v="1"/>
    <x v="6"/>
    <x v="410"/>
    <x v="1"/>
    <x v="0"/>
    <x v="1"/>
    <x v="0"/>
    <x v="1"/>
  </r>
  <r>
    <x v="4228"/>
    <x v="4"/>
    <x v="0"/>
    <x v="2"/>
    <x v="4"/>
    <x v="0"/>
    <x v="0"/>
    <x v="0"/>
    <x v="4152"/>
    <x v="4193"/>
    <x v="4188"/>
    <x v="4078"/>
    <x v="568"/>
    <x v="4228"/>
    <x v="4220"/>
    <x v="2"/>
    <x v="679"/>
    <x v="1"/>
    <x v="1"/>
    <x v="6"/>
    <x v="298"/>
    <x v="3"/>
    <x v="0"/>
    <x v="1"/>
    <x v="0"/>
    <x v="2"/>
  </r>
  <r>
    <x v="4229"/>
    <x v="2"/>
    <x v="0"/>
    <x v="0"/>
    <x v="0"/>
    <x v="6"/>
    <x v="6"/>
    <x v="6"/>
    <x v="4153"/>
    <x v="4194"/>
    <x v="4189"/>
    <x v="4079"/>
    <x v="4057"/>
    <x v="4229"/>
    <x v="4221"/>
    <x v="2427"/>
    <x v="0"/>
    <x v="1"/>
    <x v="1"/>
    <x v="1"/>
    <x v="144"/>
    <x v="1"/>
    <x v="8"/>
    <x v="5"/>
    <x v="0"/>
    <x v="1"/>
  </r>
  <r>
    <x v="4230"/>
    <x v="2"/>
    <x v="0"/>
    <x v="2"/>
    <x v="3"/>
    <x v="5"/>
    <x v="5"/>
    <x v="5"/>
    <x v="4154"/>
    <x v="4195"/>
    <x v="4190"/>
    <x v="4080"/>
    <x v="4058"/>
    <x v="4230"/>
    <x v="4222"/>
    <x v="2"/>
    <x v="0"/>
    <x v="1"/>
    <x v="1"/>
    <x v="5"/>
    <x v="243"/>
    <x v="6"/>
    <x v="11"/>
    <x v="0"/>
    <x v="0"/>
    <x v="1"/>
  </r>
  <r>
    <x v="4231"/>
    <x v="1"/>
    <x v="0"/>
    <x v="4"/>
    <x v="4"/>
    <x v="5"/>
    <x v="5"/>
    <x v="5"/>
    <x v="4155"/>
    <x v="4196"/>
    <x v="4191"/>
    <x v="4081"/>
    <x v="4059"/>
    <x v="4231"/>
    <x v="4223"/>
    <x v="2"/>
    <x v="680"/>
    <x v="1"/>
    <x v="1"/>
    <x v="7"/>
    <x v="6"/>
    <x v="2"/>
    <x v="6"/>
    <x v="5"/>
    <x v="0"/>
    <x v="1"/>
  </r>
  <r>
    <x v="4232"/>
    <x v="0"/>
    <x v="0"/>
    <x v="0"/>
    <x v="0"/>
    <x v="3"/>
    <x v="3"/>
    <x v="3"/>
    <x v="4156"/>
    <x v="4197"/>
    <x v="4192"/>
    <x v="4082"/>
    <x v="4060"/>
    <x v="4232"/>
    <x v="4224"/>
    <x v="2428"/>
    <x v="0"/>
    <x v="1026"/>
    <x v="113"/>
    <x v="1"/>
    <x v="124"/>
    <x v="5"/>
    <x v="2"/>
    <x v="4"/>
    <x v="1"/>
    <x v="0"/>
  </r>
  <r>
    <x v="4233"/>
    <x v="4"/>
    <x v="0"/>
    <x v="2"/>
    <x v="0"/>
    <x v="4"/>
    <x v="4"/>
    <x v="4"/>
    <x v="4157"/>
    <x v="4198"/>
    <x v="4193"/>
    <x v="4083"/>
    <x v="4061"/>
    <x v="4233"/>
    <x v="4225"/>
    <x v="2429"/>
    <x v="0"/>
    <x v="1"/>
    <x v="1"/>
    <x v="6"/>
    <x v="277"/>
    <x v="5"/>
    <x v="4"/>
    <x v="1"/>
    <x v="0"/>
    <x v="1"/>
  </r>
  <r>
    <x v="4234"/>
    <x v="0"/>
    <x v="0"/>
    <x v="0"/>
    <x v="0"/>
    <x v="3"/>
    <x v="3"/>
    <x v="3"/>
    <x v="4158"/>
    <x v="4199"/>
    <x v="4194"/>
    <x v="2074"/>
    <x v="4062"/>
    <x v="4234"/>
    <x v="4226"/>
    <x v="2430"/>
    <x v="0"/>
    <x v="1027"/>
    <x v="70"/>
    <x v="1"/>
    <x v="61"/>
    <x v="5"/>
    <x v="3"/>
    <x v="10"/>
    <x v="0"/>
    <x v="0"/>
  </r>
  <r>
    <x v="4235"/>
    <x v="4"/>
    <x v="0"/>
    <x v="1"/>
    <x v="0"/>
    <x v="3"/>
    <x v="3"/>
    <x v="3"/>
    <x v="4159"/>
    <x v="4200"/>
    <x v="4195"/>
    <x v="4084"/>
    <x v="4063"/>
    <x v="4235"/>
    <x v="4227"/>
    <x v="2431"/>
    <x v="0"/>
    <x v="1"/>
    <x v="1"/>
    <x v="10"/>
    <x v="215"/>
    <x v="2"/>
    <x v="2"/>
    <x v="0"/>
    <x v="0"/>
    <x v="0"/>
  </r>
  <r>
    <x v="4236"/>
    <x v="0"/>
    <x v="0"/>
    <x v="2"/>
    <x v="0"/>
    <x v="4"/>
    <x v="4"/>
    <x v="4"/>
    <x v="4160"/>
    <x v="4201"/>
    <x v="4196"/>
    <x v="4085"/>
    <x v="4064"/>
    <x v="4236"/>
    <x v="4228"/>
    <x v="2432"/>
    <x v="0"/>
    <x v="1028"/>
    <x v="0"/>
    <x v="5"/>
    <x v="280"/>
    <x v="3"/>
    <x v="0"/>
    <x v="5"/>
    <x v="0"/>
    <x v="2"/>
  </r>
  <r>
    <x v="4237"/>
    <x v="0"/>
    <x v="0"/>
    <x v="0"/>
    <x v="0"/>
    <x v="4"/>
    <x v="4"/>
    <x v="4"/>
    <x v="4161"/>
    <x v="4202"/>
    <x v="4197"/>
    <x v="4086"/>
    <x v="4065"/>
    <x v="4237"/>
    <x v="4229"/>
    <x v="2433"/>
    <x v="0"/>
    <x v="1029"/>
    <x v="147"/>
    <x v="1"/>
    <x v="484"/>
    <x v="4"/>
    <x v="7"/>
    <x v="3"/>
    <x v="1"/>
    <x v="1"/>
  </r>
  <r>
    <x v="4238"/>
    <x v="0"/>
    <x v="1"/>
    <x v="1"/>
    <x v="0"/>
    <x v="1"/>
    <x v="1"/>
    <x v="1"/>
    <x v="4162"/>
    <x v="4203"/>
    <x v="4198"/>
    <x v="4087"/>
    <x v="4066"/>
    <x v="4238"/>
    <x v="4230"/>
    <x v="2434"/>
    <x v="0"/>
    <x v="1030"/>
    <x v="14"/>
    <x v="8"/>
    <x v="448"/>
    <x v="0"/>
    <x v="9"/>
    <x v="3"/>
    <x v="1"/>
    <x v="0"/>
  </r>
  <r>
    <x v="4239"/>
    <x v="1"/>
    <x v="0"/>
    <x v="2"/>
    <x v="3"/>
    <x v="5"/>
    <x v="5"/>
    <x v="5"/>
    <x v="4163"/>
    <x v="4204"/>
    <x v="4199"/>
    <x v="4088"/>
    <x v="4067"/>
    <x v="4239"/>
    <x v="4231"/>
    <x v="2"/>
    <x v="0"/>
    <x v="1"/>
    <x v="1"/>
    <x v="5"/>
    <x v="64"/>
    <x v="4"/>
    <x v="11"/>
    <x v="3"/>
    <x v="1"/>
    <x v="2"/>
  </r>
  <r>
    <x v="4240"/>
    <x v="4"/>
    <x v="0"/>
    <x v="4"/>
    <x v="4"/>
    <x v="5"/>
    <x v="5"/>
    <x v="5"/>
    <x v="4164"/>
    <x v="4205"/>
    <x v="4200"/>
    <x v="2906"/>
    <x v="4068"/>
    <x v="4240"/>
    <x v="4232"/>
    <x v="2"/>
    <x v="681"/>
    <x v="1"/>
    <x v="1"/>
    <x v="9"/>
    <x v="106"/>
    <x v="3"/>
    <x v="10"/>
    <x v="3"/>
    <x v="1"/>
    <x v="1"/>
  </r>
  <r>
    <x v="4241"/>
    <x v="0"/>
    <x v="1"/>
    <x v="0"/>
    <x v="0"/>
    <x v="6"/>
    <x v="6"/>
    <x v="6"/>
    <x v="4165"/>
    <x v="4206"/>
    <x v="4201"/>
    <x v="4089"/>
    <x v="4069"/>
    <x v="4241"/>
    <x v="4233"/>
    <x v="2435"/>
    <x v="0"/>
    <x v="1031"/>
    <x v="52"/>
    <x v="1"/>
    <x v="34"/>
    <x v="4"/>
    <x v="10"/>
    <x v="8"/>
    <x v="1"/>
    <x v="1"/>
  </r>
  <r>
    <x v="4242"/>
    <x v="1"/>
    <x v="1"/>
    <x v="2"/>
    <x v="3"/>
    <x v="6"/>
    <x v="6"/>
    <x v="6"/>
    <x v="4166"/>
    <x v="4207"/>
    <x v="4202"/>
    <x v="4090"/>
    <x v="862"/>
    <x v="4242"/>
    <x v="4234"/>
    <x v="2"/>
    <x v="0"/>
    <x v="1"/>
    <x v="1"/>
    <x v="5"/>
    <x v="416"/>
    <x v="3"/>
    <x v="9"/>
    <x v="6"/>
    <x v="2"/>
    <x v="1"/>
  </r>
  <r>
    <x v="4243"/>
    <x v="0"/>
    <x v="0"/>
    <x v="1"/>
    <x v="0"/>
    <x v="0"/>
    <x v="0"/>
    <x v="0"/>
    <x v="4167"/>
    <x v="4208"/>
    <x v="4203"/>
    <x v="279"/>
    <x v="4070"/>
    <x v="4243"/>
    <x v="4235"/>
    <x v="2436"/>
    <x v="0"/>
    <x v="1032"/>
    <x v="28"/>
    <x v="8"/>
    <x v="393"/>
    <x v="2"/>
    <x v="0"/>
    <x v="2"/>
    <x v="1"/>
    <x v="0"/>
  </r>
  <r>
    <x v="4244"/>
    <x v="2"/>
    <x v="0"/>
    <x v="1"/>
    <x v="0"/>
    <x v="6"/>
    <x v="6"/>
    <x v="6"/>
    <x v="4168"/>
    <x v="4209"/>
    <x v="4204"/>
    <x v="4091"/>
    <x v="4071"/>
    <x v="4244"/>
    <x v="4236"/>
    <x v="2437"/>
    <x v="0"/>
    <x v="1"/>
    <x v="1"/>
    <x v="10"/>
    <x v="120"/>
    <x v="3"/>
    <x v="4"/>
    <x v="0"/>
    <x v="0"/>
    <x v="0"/>
  </r>
  <r>
    <x v="4245"/>
    <x v="4"/>
    <x v="0"/>
    <x v="2"/>
    <x v="0"/>
    <x v="0"/>
    <x v="0"/>
    <x v="0"/>
    <x v="4169"/>
    <x v="4210"/>
    <x v="4205"/>
    <x v="4092"/>
    <x v="4072"/>
    <x v="4245"/>
    <x v="4237"/>
    <x v="2438"/>
    <x v="0"/>
    <x v="1"/>
    <x v="1"/>
    <x v="6"/>
    <x v="383"/>
    <x v="3"/>
    <x v="4"/>
    <x v="0"/>
    <x v="0"/>
    <x v="1"/>
  </r>
  <r>
    <x v="4246"/>
    <x v="4"/>
    <x v="0"/>
    <x v="2"/>
    <x v="0"/>
    <x v="4"/>
    <x v="4"/>
    <x v="4"/>
    <x v="4170"/>
    <x v="4211"/>
    <x v="4206"/>
    <x v="4093"/>
    <x v="4073"/>
    <x v="4246"/>
    <x v="4238"/>
    <x v="2439"/>
    <x v="0"/>
    <x v="1"/>
    <x v="1"/>
    <x v="6"/>
    <x v="425"/>
    <x v="6"/>
    <x v="10"/>
    <x v="2"/>
    <x v="1"/>
    <x v="1"/>
  </r>
  <r>
    <x v="4247"/>
    <x v="0"/>
    <x v="0"/>
    <x v="2"/>
    <x v="0"/>
    <x v="2"/>
    <x v="2"/>
    <x v="2"/>
    <x v="4171"/>
    <x v="4212"/>
    <x v="4207"/>
    <x v="4094"/>
    <x v="4074"/>
    <x v="4247"/>
    <x v="4239"/>
    <x v="2440"/>
    <x v="0"/>
    <x v="1033"/>
    <x v="122"/>
    <x v="5"/>
    <x v="302"/>
    <x v="2"/>
    <x v="2"/>
    <x v="7"/>
    <x v="0"/>
    <x v="1"/>
  </r>
  <r>
    <x v="4248"/>
    <x v="0"/>
    <x v="0"/>
    <x v="1"/>
    <x v="0"/>
    <x v="3"/>
    <x v="3"/>
    <x v="3"/>
    <x v="4172"/>
    <x v="4213"/>
    <x v="4208"/>
    <x v="4095"/>
    <x v="4075"/>
    <x v="4248"/>
    <x v="4240"/>
    <x v="2441"/>
    <x v="0"/>
    <x v="1034"/>
    <x v="37"/>
    <x v="8"/>
    <x v="326"/>
    <x v="6"/>
    <x v="10"/>
    <x v="3"/>
    <x v="1"/>
    <x v="0"/>
  </r>
  <r>
    <x v="4249"/>
    <x v="4"/>
    <x v="1"/>
    <x v="2"/>
    <x v="0"/>
    <x v="4"/>
    <x v="4"/>
    <x v="4"/>
    <x v="4173"/>
    <x v="4214"/>
    <x v="4209"/>
    <x v="4096"/>
    <x v="3427"/>
    <x v="4249"/>
    <x v="4241"/>
    <x v="2442"/>
    <x v="0"/>
    <x v="1"/>
    <x v="1"/>
    <x v="6"/>
    <x v="458"/>
    <x v="4"/>
    <x v="5"/>
    <x v="6"/>
    <x v="2"/>
    <x v="1"/>
  </r>
  <r>
    <x v="4250"/>
    <x v="4"/>
    <x v="0"/>
    <x v="2"/>
    <x v="0"/>
    <x v="0"/>
    <x v="0"/>
    <x v="0"/>
    <x v="4174"/>
    <x v="4215"/>
    <x v="4210"/>
    <x v="4097"/>
    <x v="4076"/>
    <x v="4250"/>
    <x v="4242"/>
    <x v="2443"/>
    <x v="0"/>
    <x v="1"/>
    <x v="1"/>
    <x v="6"/>
    <x v="241"/>
    <x v="3"/>
    <x v="4"/>
    <x v="5"/>
    <x v="0"/>
    <x v="1"/>
  </r>
  <r>
    <x v="4251"/>
    <x v="4"/>
    <x v="0"/>
    <x v="2"/>
    <x v="0"/>
    <x v="2"/>
    <x v="2"/>
    <x v="2"/>
    <x v="4175"/>
    <x v="4216"/>
    <x v="4211"/>
    <x v="4098"/>
    <x v="4077"/>
    <x v="4251"/>
    <x v="4243"/>
    <x v="2444"/>
    <x v="0"/>
    <x v="1"/>
    <x v="1"/>
    <x v="6"/>
    <x v="426"/>
    <x v="1"/>
    <x v="5"/>
    <x v="8"/>
    <x v="1"/>
    <x v="2"/>
  </r>
  <r>
    <x v="4252"/>
    <x v="4"/>
    <x v="0"/>
    <x v="0"/>
    <x v="0"/>
    <x v="7"/>
    <x v="7"/>
    <x v="7"/>
    <x v="4176"/>
    <x v="4217"/>
    <x v="4212"/>
    <x v="4099"/>
    <x v="4078"/>
    <x v="4252"/>
    <x v="4244"/>
    <x v="2445"/>
    <x v="0"/>
    <x v="1"/>
    <x v="1"/>
    <x v="1"/>
    <x v="7"/>
    <x v="4"/>
    <x v="0"/>
    <x v="5"/>
    <x v="0"/>
    <x v="1"/>
  </r>
  <r>
    <x v="4253"/>
    <x v="0"/>
    <x v="0"/>
    <x v="2"/>
    <x v="0"/>
    <x v="2"/>
    <x v="2"/>
    <x v="2"/>
    <x v="4177"/>
    <x v="4218"/>
    <x v="4213"/>
    <x v="4100"/>
    <x v="3334"/>
    <x v="4253"/>
    <x v="4245"/>
    <x v="2446"/>
    <x v="0"/>
    <x v="1035"/>
    <x v="106"/>
    <x v="5"/>
    <x v="63"/>
    <x v="1"/>
    <x v="4"/>
    <x v="7"/>
    <x v="0"/>
    <x v="1"/>
  </r>
  <r>
    <x v="4254"/>
    <x v="2"/>
    <x v="0"/>
    <x v="2"/>
    <x v="1"/>
    <x v="1"/>
    <x v="1"/>
    <x v="1"/>
    <x v="4178"/>
    <x v="4219"/>
    <x v="4214"/>
    <x v="4101"/>
    <x v="4079"/>
    <x v="4254"/>
    <x v="4246"/>
    <x v="2"/>
    <x v="0"/>
    <x v="1"/>
    <x v="1"/>
    <x v="5"/>
    <x v="123"/>
    <x v="2"/>
    <x v="5"/>
    <x v="7"/>
    <x v="0"/>
    <x v="2"/>
  </r>
  <r>
    <x v="4255"/>
    <x v="4"/>
    <x v="0"/>
    <x v="0"/>
    <x v="4"/>
    <x v="2"/>
    <x v="2"/>
    <x v="2"/>
    <x v="4179"/>
    <x v="4220"/>
    <x v="4215"/>
    <x v="4102"/>
    <x v="4080"/>
    <x v="4255"/>
    <x v="4247"/>
    <x v="2"/>
    <x v="682"/>
    <x v="1"/>
    <x v="1"/>
    <x v="1"/>
    <x v="376"/>
    <x v="1"/>
    <x v="1"/>
    <x v="7"/>
    <x v="0"/>
    <x v="1"/>
  </r>
  <r>
    <x v="4256"/>
    <x v="4"/>
    <x v="0"/>
    <x v="1"/>
    <x v="0"/>
    <x v="5"/>
    <x v="5"/>
    <x v="5"/>
    <x v="4180"/>
    <x v="4221"/>
    <x v="4216"/>
    <x v="4103"/>
    <x v="4081"/>
    <x v="4256"/>
    <x v="4248"/>
    <x v="2447"/>
    <x v="0"/>
    <x v="1"/>
    <x v="1"/>
    <x v="10"/>
    <x v="462"/>
    <x v="5"/>
    <x v="5"/>
    <x v="2"/>
    <x v="1"/>
    <x v="0"/>
  </r>
  <r>
    <x v="4257"/>
    <x v="0"/>
    <x v="0"/>
    <x v="2"/>
    <x v="0"/>
    <x v="7"/>
    <x v="7"/>
    <x v="7"/>
    <x v="4181"/>
    <x v="4222"/>
    <x v="4217"/>
    <x v="4104"/>
    <x v="4082"/>
    <x v="4257"/>
    <x v="4249"/>
    <x v="2448"/>
    <x v="0"/>
    <x v="1036"/>
    <x v="106"/>
    <x v="5"/>
    <x v="348"/>
    <x v="3"/>
    <x v="5"/>
    <x v="1"/>
    <x v="0"/>
    <x v="1"/>
  </r>
  <r>
    <x v="4258"/>
    <x v="4"/>
    <x v="0"/>
    <x v="2"/>
    <x v="0"/>
    <x v="7"/>
    <x v="7"/>
    <x v="7"/>
    <x v="4182"/>
    <x v="4223"/>
    <x v="4218"/>
    <x v="4105"/>
    <x v="4083"/>
    <x v="4258"/>
    <x v="4250"/>
    <x v="2449"/>
    <x v="0"/>
    <x v="1"/>
    <x v="1"/>
    <x v="6"/>
    <x v="101"/>
    <x v="6"/>
    <x v="6"/>
    <x v="1"/>
    <x v="0"/>
    <x v="1"/>
  </r>
  <r>
    <x v="4259"/>
    <x v="1"/>
    <x v="0"/>
    <x v="0"/>
    <x v="0"/>
    <x v="5"/>
    <x v="5"/>
    <x v="5"/>
    <x v="4183"/>
    <x v="4224"/>
    <x v="4219"/>
    <x v="4106"/>
    <x v="4084"/>
    <x v="4259"/>
    <x v="4251"/>
    <x v="2450"/>
    <x v="0"/>
    <x v="1"/>
    <x v="1"/>
    <x v="1"/>
    <x v="422"/>
    <x v="1"/>
    <x v="11"/>
    <x v="5"/>
    <x v="0"/>
    <x v="1"/>
  </r>
  <r>
    <x v="4260"/>
    <x v="4"/>
    <x v="0"/>
    <x v="1"/>
    <x v="0"/>
    <x v="5"/>
    <x v="5"/>
    <x v="5"/>
    <x v="4184"/>
    <x v="4225"/>
    <x v="4220"/>
    <x v="4107"/>
    <x v="4085"/>
    <x v="4260"/>
    <x v="4252"/>
    <x v="2451"/>
    <x v="0"/>
    <x v="1"/>
    <x v="1"/>
    <x v="10"/>
    <x v="327"/>
    <x v="0"/>
    <x v="0"/>
    <x v="11"/>
    <x v="0"/>
    <x v="0"/>
  </r>
  <r>
    <x v="4261"/>
    <x v="2"/>
    <x v="0"/>
    <x v="0"/>
    <x v="1"/>
    <x v="5"/>
    <x v="5"/>
    <x v="5"/>
    <x v="4185"/>
    <x v="4226"/>
    <x v="4221"/>
    <x v="4108"/>
    <x v="4086"/>
    <x v="4261"/>
    <x v="4253"/>
    <x v="2"/>
    <x v="0"/>
    <x v="1"/>
    <x v="1"/>
    <x v="0"/>
    <x v="358"/>
    <x v="6"/>
    <x v="5"/>
    <x v="3"/>
    <x v="1"/>
    <x v="1"/>
  </r>
  <r>
    <x v="4262"/>
    <x v="4"/>
    <x v="0"/>
    <x v="2"/>
    <x v="0"/>
    <x v="4"/>
    <x v="4"/>
    <x v="4"/>
    <x v="4186"/>
    <x v="4227"/>
    <x v="4222"/>
    <x v="4109"/>
    <x v="4087"/>
    <x v="4262"/>
    <x v="4254"/>
    <x v="2452"/>
    <x v="0"/>
    <x v="1"/>
    <x v="1"/>
    <x v="6"/>
    <x v="162"/>
    <x v="3"/>
    <x v="0"/>
    <x v="0"/>
    <x v="0"/>
    <x v="2"/>
  </r>
  <r>
    <x v="4263"/>
    <x v="0"/>
    <x v="0"/>
    <x v="4"/>
    <x v="4"/>
    <x v="4"/>
    <x v="4"/>
    <x v="4"/>
    <x v="4187"/>
    <x v="4228"/>
    <x v="4223"/>
    <x v="4110"/>
    <x v="85"/>
    <x v="4263"/>
    <x v="4255"/>
    <x v="2"/>
    <x v="683"/>
    <x v="871"/>
    <x v="7"/>
    <x v="7"/>
    <x v="395"/>
    <x v="2"/>
    <x v="11"/>
    <x v="1"/>
    <x v="0"/>
    <x v="1"/>
  </r>
  <r>
    <x v="4264"/>
    <x v="1"/>
    <x v="0"/>
    <x v="2"/>
    <x v="0"/>
    <x v="0"/>
    <x v="0"/>
    <x v="0"/>
    <x v="4188"/>
    <x v="4229"/>
    <x v="4224"/>
    <x v="4111"/>
    <x v="4088"/>
    <x v="4264"/>
    <x v="4256"/>
    <x v="2453"/>
    <x v="0"/>
    <x v="1"/>
    <x v="1"/>
    <x v="6"/>
    <x v="65"/>
    <x v="5"/>
    <x v="1"/>
    <x v="7"/>
    <x v="0"/>
    <x v="1"/>
  </r>
  <r>
    <x v="4265"/>
    <x v="4"/>
    <x v="1"/>
    <x v="3"/>
    <x v="0"/>
    <x v="5"/>
    <x v="5"/>
    <x v="5"/>
    <x v="4189"/>
    <x v="4230"/>
    <x v="4225"/>
    <x v="4112"/>
    <x v="4089"/>
    <x v="4265"/>
    <x v="4257"/>
    <x v="2454"/>
    <x v="0"/>
    <x v="1"/>
    <x v="1"/>
    <x v="6"/>
    <x v="10"/>
    <x v="3"/>
    <x v="7"/>
    <x v="9"/>
    <x v="2"/>
    <x v="2"/>
  </r>
  <r>
    <x v="4266"/>
    <x v="1"/>
    <x v="0"/>
    <x v="3"/>
    <x v="3"/>
    <x v="1"/>
    <x v="1"/>
    <x v="1"/>
    <x v="4190"/>
    <x v="4231"/>
    <x v="8"/>
    <x v="4113"/>
    <x v="4090"/>
    <x v="4266"/>
    <x v="4258"/>
    <x v="2"/>
    <x v="0"/>
    <x v="1"/>
    <x v="1"/>
    <x v="5"/>
    <x v="121"/>
    <x v="1"/>
    <x v="3"/>
    <x v="1"/>
    <x v="0"/>
    <x v="1"/>
  </r>
  <r>
    <x v="4267"/>
    <x v="0"/>
    <x v="0"/>
    <x v="3"/>
    <x v="0"/>
    <x v="4"/>
    <x v="4"/>
    <x v="4"/>
    <x v="4191"/>
    <x v="4232"/>
    <x v="4226"/>
    <x v="2392"/>
    <x v="4091"/>
    <x v="4267"/>
    <x v="4259"/>
    <x v="2455"/>
    <x v="0"/>
    <x v="1037"/>
    <x v="51"/>
    <x v="5"/>
    <x v="126"/>
    <x v="1"/>
    <x v="4"/>
    <x v="1"/>
    <x v="0"/>
    <x v="1"/>
  </r>
  <r>
    <x v="4268"/>
    <x v="4"/>
    <x v="1"/>
    <x v="3"/>
    <x v="0"/>
    <x v="2"/>
    <x v="2"/>
    <x v="2"/>
    <x v="4192"/>
    <x v="4233"/>
    <x v="4227"/>
    <x v="4114"/>
    <x v="4092"/>
    <x v="4268"/>
    <x v="4260"/>
    <x v="2456"/>
    <x v="0"/>
    <x v="1"/>
    <x v="1"/>
    <x v="6"/>
    <x v="263"/>
    <x v="4"/>
    <x v="1"/>
    <x v="3"/>
    <x v="1"/>
    <x v="2"/>
  </r>
  <r>
    <x v="4269"/>
    <x v="0"/>
    <x v="0"/>
    <x v="3"/>
    <x v="4"/>
    <x v="5"/>
    <x v="5"/>
    <x v="5"/>
    <x v="4193"/>
    <x v="4234"/>
    <x v="4228"/>
    <x v="4115"/>
    <x v="4093"/>
    <x v="4269"/>
    <x v="4261"/>
    <x v="2"/>
    <x v="684"/>
    <x v="1038"/>
    <x v="112"/>
    <x v="5"/>
    <x v="359"/>
    <x v="3"/>
    <x v="0"/>
    <x v="3"/>
    <x v="1"/>
    <x v="1"/>
  </r>
  <r>
    <x v="4270"/>
    <x v="3"/>
    <x v="0"/>
    <x v="1"/>
    <x v="1"/>
    <x v="6"/>
    <x v="6"/>
    <x v="6"/>
    <x v="4194"/>
    <x v="4235"/>
    <x v="4229"/>
    <x v="4116"/>
    <x v="4094"/>
    <x v="4270"/>
    <x v="4262"/>
    <x v="2"/>
    <x v="0"/>
    <x v="1"/>
    <x v="1"/>
    <x v="8"/>
    <x v="378"/>
    <x v="0"/>
    <x v="0"/>
    <x v="5"/>
    <x v="0"/>
    <x v="0"/>
  </r>
  <r>
    <x v="4271"/>
    <x v="1"/>
    <x v="0"/>
    <x v="0"/>
    <x v="0"/>
    <x v="6"/>
    <x v="6"/>
    <x v="6"/>
    <x v="4195"/>
    <x v="4236"/>
    <x v="4230"/>
    <x v="4117"/>
    <x v="4095"/>
    <x v="4271"/>
    <x v="4263"/>
    <x v="2457"/>
    <x v="0"/>
    <x v="1"/>
    <x v="1"/>
    <x v="1"/>
    <x v="25"/>
    <x v="0"/>
    <x v="8"/>
    <x v="3"/>
    <x v="1"/>
    <x v="1"/>
  </r>
  <r>
    <x v="4272"/>
    <x v="1"/>
    <x v="0"/>
    <x v="4"/>
    <x v="4"/>
    <x v="3"/>
    <x v="3"/>
    <x v="3"/>
    <x v="4196"/>
    <x v="4237"/>
    <x v="4231"/>
    <x v="54"/>
    <x v="4096"/>
    <x v="4272"/>
    <x v="4264"/>
    <x v="2"/>
    <x v="685"/>
    <x v="1"/>
    <x v="1"/>
    <x v="7"/>
    <x v="336"/>
    <x v="1"/>
    <x v="2"/>
    <x v="0"/>
    <x v="0"/>
    <x v="1"/>
  </r>
  <r>
    <x v="4273"/>
    <x v="0"/>
    <x v="0"/>
    <x v="3"/>
    <x v="0"/>
    <x v="7"/>
    <x v="7"/>
    <x v="7"/>
    <x v="4197"/>
    <x v="4238"/>
    <x v="4232"/>
    <x v="4118"/>
    <x v="4097"/>
    <x v="4273"/>
    <x v="4265"/>
    <x v="2458"/>
    <x v="0"/>
    <x v="1039"/>
    <x v="71"/>
    <x v="5"/>
    <x v="147"/>
    <x v="6"/>
    <x v="4"/>
    <x v="10"/>
    <x v="0"/>
    <x v="2"/>
  </r>
  <r>
    <x v="4274"/>
    <x v="0"/>
    <x v="0"/>
    <x v="0"/>
    <x v="4"/>
    <x v="7"/>
    <x v="7"/>
    <x v="7"/>
    <x v="4198"/>
    <x v="4239"/>
    <x v="4233"/>
    <x v="4119"/>
    <x v="4098"/>
    <x v="4274"/>
    <x v="4266"/>
    <x v="2"/>
    <x v="686"/>
    <x v="1040"/>
    <x v="126"/>
    <x v="0"/>
    <x v="128"/>
    <x v="1"/>
    <x v="11"/>
    <x v="1"/>
    <x v="0"/>
    <x v="1"/>
  </r>
  <r>
    <x v="4275"/>
    <x v="1"/>
    <x v="1"/>
    <x v="3"/>
    <x v="3"/>
    <x v="6"/>
    <x v="6"/>
    <x v="6"/>
    <x v="4199"/>
    <x v="4240"/>
    <x v="4234"/>
    <x v="4120"/>
    <x v="4099"/>
    <x v="4275"/>
    <x v="4267"/>
    <x v="2"/>
    <x v="0"/>
    <x v="1"/>
    <x v="1"/>
    <x v="5"/>
    <x v="285"/>
    <x v="4"/>
    <x v="4"/>
    <x v="3"/>
    <x v="1"/>
    <x v="1"/>
  </r>
  <r>
    <x v="4276"/>
    <x v="4"/>
    <x v="0"/>
    <x v="3"/>
    <x v="0"/>
    <x v="1"/>
    <x v="1"/>
    <x v="1"/>
    <x v="4200"/>
    <x v="4241"/>
    <x v="4235"/>
    <x v="4121"/>
    <x v="4100"/>
    <x v="4276"/>
    <x v="4268"/>
    <x v="2459"/>
    <x v="0"/>
    <x v="1"/>
    <x v="1"/>
    <x v="6"/>
    <x v="26"/>
    <x v="0"/>
    <x v="11"/>
    <x v="0"/>
    <x v="0"/>
    <x v="2"/>
  </r>
  <r>
    <x v="4277"/>
    <x v="2"/>
    <x v="0"/>
    <x v="0"/>
    <x v="1"/>
    <x v="6"/>
    <x v="6"/>
    <x v="6"/>
    <x v="4201"/>
    <x v="4242"/>
    <x v="4236"/>
    <x v="4122"/>
    <x v="2891"/>
    <x v="4277"/>
    <x v="4269"/>
    <x v="2"/>
    <x v="0"/>
    <x v="1"/>
    <x v="1"/>
    <x v="0"/>
    <x v="165"/>
    <x v="2"/>
    <x v="6"/>
    <x v="5"/>
    <x v="0"/>
    <x v="1"/>
  </r>
  <r>
    <x v="4278"/>
    <x v="4"/>
    <x v="0"/>
    <x v="0"/>
    <x v="0"/>
    <x v="1"/>
    <x v="1"/>
    <x v="1"/>
    <x v="4202"/>
    <x v="4243"/>
    <x v="4237"/>
    <x v="4123"/>
    <x v="4101"/>
    <x v="4278"/>
    <x v="4270"/>
    <x v="2460"/>
    <x v="0"/>
    <x v="1"/>
    <x v="1"/>
    <x v="1"/>
    <x v="258"/>
    <x v="1"/>
    <x v="3"/>
    <x v="3"/>
    <x v="1"/>
    <x v="1"/>
  </r>
  <r>
    <x v="4279"/>
    <x v="1"/>
    <x v="0"/>
    <x v="3"/>
    <x v="3"/>
    <x v="5"/>
    <x v="5"/>
    <x v="5"/>
    <x v="4203"/>
    <x v="4244"/>
    <x v="4238"/>
    <x v="4124"/>
    <x v="4102"/>
    <x v="4279"/>
    <x v="4271"/>
    <x v="2"/>
    <x v="0"/>
    <x v="1"/>
    <x v="1"/>
    <x v="5"/>
    <x v="115"/>
    <x v="3"/>
    <x v="6"/>
    <x v="1"/>
    <x v="0"/>
    <x v="1"/>
  </r>
  <r>
    <x v="4280"/>
    <x v="1"/>
    <x v="0"/>
    <x v="3"/>
    <x v="3"/>
    <x v="5"/>
    <x v="5"/>
    <x v="5"/>
    <x v="4204"/>
    <x v="4245"/>
    <x v="4239"/>
    <x v="261"/>
    <x v="4103"/>
    <x v="4280"/>
    <x v="4272"/>
    <x v="2"/>
    <x v="0"/>
    <x v="1"/>
    <x v="1"/>
    <x v="5"/>
    <x v="329"/>
    <x v="2"/>
    <x v="5"/>
    <x v="1"/>
    <x v="0"/>
    <x v="1"/>
  </r>
  <r>
    <x v="4281"/>
    <x v="4"/>
    <x v="0"/>
    <x v="0"/>
    <x v="4"/>
    <x v="0"/>
    <x v="0"/>
    <x v="0"/>
    <x v="4205"/>
    <x v="4246"/>
    <x v="1615"/>
    <x v="279"/>
    <x v="4104"/>
    <x v="4281"/>
    <x v="4273"/>
    <x v="2"/>
    <x v="687"/>
    <x v="1"/>
    <x v="1"/>
    <x v="1"/>
    <x v="69"/>
    <x v="5"/>
    <x v="1"/>
    <x v="5"/>
    <x v="0"/>
    <x v="0"/>
  </r>
  <r>
    <x v="4282"/>
    <x v="0"/>
    <x v="0"/>
    <x v="1"/>
    <x v="0"/>
    <x v="3"/>
    <x v="3"/>
    <x v="3"/>
    <x v="4206"/>
    <x v="4247"/>
    <x v="4240"/>
    <x v="4125"/>
    <x v="4105"/>
    <x v="4282"/>
    <x v="4274"/>
    <x v="2461"/>
    <x v="0"/>
    <x v="1041"/>
    <x v="17"/>
    <x v="8"/>
    <x v="329"/>
    <x v="2"/>
    <x v="5"/>
    <x v="10"/>
    <x v="0"/>
    <x v="0"/>
  </r>
  <r>
    <x v="4283"/>
    <x v="2"/>
    <x v="0"/>
    <x v="3"/>
    <x v="1"/>
    <x v="7"/>
    <x v="7"/>
    <x v="7"/>
    <x v="4207"/>
    <x v="4248"/>
    <x v="4241"/>
    <x v="4126"/>
    <x v="4106"/>
    <x v="4283"/>
    <x v="4275"/>
    <x v="2"/>
    <x v="0"/>
    <x v="1"/>
    <x v="1"/>
    <x v="5"/>
    <x v="266"/>
    <x v="0"/>
    <x v="1"/>
    <x v="5"/>
    <x v="0"/>
    <x v="2"/>
  </r>
  <r>
    <x v="4284"/>
    <x v="2"/>
    <x v="0"/>
    <x v="0"/>
    <x v="1"/>
    <x v="6"/>
    <x v="6"/>
    <x v="6"/>
    <x v="4208"/>
    <x v="4249"/>
    <x v="4242"/>
    <x v="4127"/>
    <x v="4107"/>
    <x v="4284"/>
    <x v="4276"/>
    <x v="2"/>
    <x v="0"/>
    <x v="1"/>
    <x v="1"/>
    <x v="0"/>
    <x v="321"/>
    <x v="1"/>
    <x v="10"/>
    <x v="10"/>
    <x v="0"/>
    <x v="0"/>
  </r>
  <r>
    <x v="4285"/>
    <x v="4"/>
    <x v="1"/>
    <x v="1"/>
    <x v="0"/>
    <x v="5"/>
    <x v="5"/>
    <x v="5"/>
    <x v="4209"/>
    <x v="4250"/>
    <x v="4243"/>
    <x v="4128"/>
    <x v="4108"/>
    <x v="4285"/>
    <x v="4277"/>
    <x v="2462"/>
    <x v="0"/>
    <x v="1"/>
    <x v="1"/>
    <x v="10"/>
    <x v="40"/>
    <x v="1"/>
    <x v="8"/>
    <x v="6"/>
    <x v="2"/>
    <x v="0"/>
  </r>
  <r>
    <x v="4286"/>
    <x v="4"/>
    <x v="0"/>
    <x v="3"/>
    <x v="0"/>
    <x v="1"/>
    <x v="1"/>
    <x v="1"/>
    <x v="4210"/>
    <x v="4251"/>
    <x v="4244"/>
    <x v="4129"/>
    <x v="4109"/>
    <x v="4286"/>
    <x v="4278"/>
    <x v="2463"/>
    <x v="0"/>
    <x v="1"/>
    <x v="1"/>
    <x v="6"/>
    <x v="44"/>
    <x v="6"/>
    <x v="1"/>
    <x v="7"/>
    <x v="0"/>
    <x v="2"/>
  </r>
  <r>
    <x v="4287"/>
    <x v="4"/>
    <x v="0"/>
    <x v="3"/>
    <x v="0"/>
    <x v="7"/>
    <x v="7"/>
    <x v="7"/>
    <x v="4211"/>
    <x v="4252"/>
    <x v="4245"/>
    <x v="4130"/>
    <x v="4110"/>
    <x v="4287"/>
    <x v="4279"/>
    <x v="2464"/>
    <x v="0"/>
    <x v="1"/>
    <x v="1"/>
    <x v="6"/>
    <x v="308"/>
    <x v="4"/>
    <x v="8"/>
    <x v="11"/>
    <x v="0"/>
    <x v="2"/>
  </r>
  <r>
    <x v="4288"/>
    <x v="1"/>
    <x v="0"/>
    <x v="3"/>
    <x v="3"/>
    <x v="1"/>
    <x v="1"/>
    <x v="1"/>
    <x v="4212"/>
    <x v="4253"/>
    <x v="4246"/>
    <x v="1734"/>
    <x v="4111"/>
    <x v="4288"/>
    <x v="4280"/>
    <x v="2"/>
    <x v="0"/>
    <x v="1"/>
    <x v="1"/>
    <x v="5"/>
    <x v="197"/>
    <x v="4"/>
    <x v="2"/>
    <x v="1"/>
    <x v="0"/>
    <x v="1"/>
  </r>
  <r>
    <x v="4289"/>
    <x v="4"/>
    <x v="0"/>
    <x v="3"/>
    <x v="0"/>
    <x v="6"/>
    <x v="6"/>
    <x v="6"/>
    <x v="4213"/>
    <x v="4254"/>
    <x v="4247"/>
    <x v="4131"/>
    <x v="4112"/>
    <x v="4289"/>
    <x v="4281"/>
    <x v="2465"/>
    <x v="0"/>
    <x v="1"/>
    <x v="1"/>
    <x v="6"/>
    <x v="427"/>
    <x v="0"/>
    <x v="7"/>
    <x v="7"/>
    <x v="0"/>
    <x v="1"/>
  </r>
  <r>
    <x v="4290"/>
    <x v="1"/>
    <x v="0"/>
    <x v="0"/>
    <x v="0"/>
    <x v="4"/>
    <x v="4"/>
    <x v="4"/>
    <x v="4214"/>
    <x v="4255"/>
    <x v="4248"/>
    <x v="4132"/>
    <x v="4113"/>
    <x v="4290"/>
    <x v="4282"/>
    <x v="2466"/>
    <x v="0"/>
    <x v="1"/>
    <x v="1"/>
    <x v="1"/>
    <x v="138"/>
    <x v="4"/>
    <x v="4"/>
    <x v="8"/>
    <x v="1"/>
    <x v="1"/>
  </r>
  <r>
    <x v="4291"/>
    <x v="0"/>
    <x v="0"/>
    <x v="0"/>
    <x v="0"/>
    <x v="1"/>
    <x v="1"/>
    <x v="1"/>
    <x v="4215"/>
    <x v="4256"/>
    <x v="4249"/>
    <x v="4133"/>
    <x v="4114"/>
    <x v="4291"/>
    <x v="4283"/>
    <x v="2467"/>
    <x v="0"/>
    <x v="1042"/>
    <x v="96"/>
    <x v="1"/>
    <x v="384"/>
    <x v="1"/>
    <x v="5"/>
    <x v="0"/>
    <x v="0"/>
    <x v="1"/>
  </r>
  <r>
    <x v="4292"/>
    <x v="2"/>
    <x v="0"/>
    <x v="0"/>
    <x v="0"/>
    <x v="1"/>
    <x v="1"/>
    <x v="1"/>
    <x v="4216"/>
    <x v="4257"/>
    <x v="4250"/>
    <x v="4134"/>
    <x v="4115"/>
    <x v="4292"/>
    <x v="4284"/>
    <x v="2468"/>
    <x v="0"/>
    <x v="1"/>
    <x v="1"/>
    <x v="1"/>
    <x v="201"/>
    <x v="1"/>
    <x v="7"/>
    <x v="3"/>
    <x v="1"/>
    <x v="1"/>
  </r>
  <r>
    <x v="4293"/>
    <x v="4"/>
    <x v="0"/>
    <x v="3"/>
    <x v="0"/>
    <x v="2"/>
    <x v="2"/>
    <x v="2"/>
    <x v="4217"/>
    <x v="4258"/>
    <x v="4251"/>
    <x v="4135"/>
    <x v="4116"/>
    <x v="4293"/>
    <x v="4285"/>
    <x v="2469"/>
    <x v="0"/>
    <x v="1"/>
    <x v="1"/>
    <x v="6"/>
    <x v="6"/>
    <x v="2"/>
    <x v="6"/>
    <x v="2"/>
    <x v="1"/>
    <x v="2"/>
  </r>
  <r>
    <x v="4294"/>
    <x v="0"/>
    <x v="0"/>
    <x v="1"/>
    <x v="0"/>
    <x v="4"/>
    <x v="4"/>
    <x v="4"/>
    <x v="4218"/>
    <x v="4259"/>
    <x v="4252"/>
    <x v="4136"/>
    <x v="4117"/>
    <x v="4294"/>
    <x v="4286"/>
    <x v="2470"/>
    <x v="0"/>
    <x v="1043"/>
    <x v="17"/>
    <x v="8"/>
    <x v="207"/>
    <x v="6"/>
    <x v="11"/>
    <x v="0"/>
    <x v="0"/>
    <x v="0"/>
  </r>
  <r>
    <x v="4295"/>
    <x v="1"/>
    <x v="0"/>
    <x v="3"/>
    <x v="3"/>
    <x v="6"/>
    <x v="6"/>
    <x v="6"/>
    <x v="4219"/>
    <x v="4260"/>
    <x v="4253"/>
    <x v="4137"/>
    <x v="4118"/>
    <x v="4295"/>
    <x v="4287"/>
    <x v="2"/>
    <x v="0"/>
    <x v="1"/>
    <x v="1"/>
    <x v="5"/>
    <x v="448"/>
    <x v="0"/>
    <x v="9"/>
    <x v="3"/>
    <x v="1"/>
    <x v="1"/>
  </r>
  <r>
    <x v="4296"/>
    <x v="1"/>
    <x v="0"/>
    <x v="4"/>
    <x v="4"/>
    <x v="4"/>
    <x v="4"/>
    <x v="4"/>
    <x v="4220"/>
    <x v="4261"/>
    <x v="4254"/>
    <x v="4138"/>
    <x v="4119"/>
    <x v="4296"/>
    <x v="4288"/>
    <x v="2"/>
    <x v="688"/>
    <x v="1"/>
    <x v="1"/>
    <x v="7"/>
    <x v="87"/>
    <x v="2"/>
    <x v="9"/>
    <x v="1"/>
    <x v="0"/>
    <x v="1"/>
  </r>
  <r>
    <x v="4297"/>
    <x v="0"/>
    <x v="0"/>
    <x v="1"/>
    <x v="0"/>
    <x v="0"/>
    <x v="0"/>
    <x v="0"/>
    <x v="4221"/>
    <x v="4262"/>
    <x v="4255"/>
    <x v="4139"/>
    <x v="4120"/>
    <x v="4297"/>
    <x v="4289"/>
    <x v="2471"/>
    <x v="0"/>
    <x v="1044"/>
    <x v="93"/>
    <x v="10"/>
    <x v="449"/>
    <x v="0"/>
    <x v="5"/>
    <x v="0"/>
    <x v="0"/>
    <x v="0"/>
  </r>
  <r>
    <x v="4298"/>
    <x v="1"/>
    <x v="0"/>
    <x v="4"/>
    <x v="4"/>
    <x v="4"/>
    <x v="4"/>
    <x v="4"/>
    <x v="4222"/>
    <x v="4263"/>
    <x v="4256"/>
    <x v="4140"/>
    <x v="4121"/>
    <x v="4298"/>
    <x v="4290"/>
    <x v="2"/>
    <x v="689"/>
    <x v="1"/>
    <x v="1"/>
    <x v="7"/>
    <x v="220"/>
    <x v="2"/>
    <x v="0"/>
    <x v="0"/>
    <x v="0"/>
    <x v="1"/>
  </r>
  <r>
    <x v="4299"/>
    <x v="2"/>
    <x v="0"/>
    <x v="0"/>
    <x v="1"/>
    <x v="2"/>
    <x v="2"/>
    <x v="2"/>
    <x v="2189"/>
    <x v="4264"/>
    <x v="4257"/>
    <x v="4141"/>
    <x v="4122"/>
    <x v="4299"/>
    <x v="4291"/>
    <x v="2"/>
    <x v="0"/>
    <x v="1"/>
    <x v="1"/>
    <x v="0"/>
    <x v="197"/>
    <x v="4"/>
    <x v="2"/>
    <x v="0"/>
    <x v="0"/>
    <x v="0"/>
  </r>
  <r>
    <x v="4300"/>
    <x v="0"/>
    <x v="0"/>
    <x v="0"/>
    <x v="0"/>
    <x v="4"/>
    <x v="4"/>
    <x v="4"/>
    <x v="4223"/>
    <x v="4265"/>
    <x v="4258"/>
    <x v="4142"/>
    <x v="4123"/>
    <x v="4300"/>
    <x v="4292"/>
    <x v="2472"/>
    <x v="0"/>
    <x v="1045"/>
    <x v="54"/>
    <x v="1"/>
    <x v="471"/>
    <x v="4"/>
    <x v="10"/>
    <x v="5"/>
    <x v="0"/>
    <x v="1"/>
  </r>
  <r>
    <x v="4301"/>
    <x v="4"/>
    <x v="1"/>
    <x v="0"/>
    <x v="0"/>
    <x v="6"/>
    <x v="6"/>
    <x v="6"/>
    <x v="4224"/>
    <x v="4266"/>
    <x v="4259"/>
    <x v="4143"/>
    <x v="4124"/>
    <x v="4301"/>
    <x v="4293"/>
    <x v="2473"/>
    <x v="0"/>
    <x v="1"/>
    <x v="1"/>
    <x v="1"/>
    <x v="296"/>
    <x v="4"/>
    <x v="6"/>
    <x v="5"/>
    <x v="0"/>
    <x v="0"/>
  </r>
  <r>
    <x v="4302"/>
    <x v="4"/>
    <x v="0"/>
    <x v="3"/>
    <x v="0"/>
    <x v="1"/>
    <x v="1"/>
    <x v="1"/>
    <x v="4225"/>
    <x v="4267"/>
    <x v="4260"/>
    <x v="4144"/>
    <x v="4125"/>
    <x v="4302"/>
    <x v="4294"/>
    <x v="2474"/>
    <x v="0"/>
    <x v="1"/>
    <x v="1"/>
    <x v="6"/>
    <x v="172"/>
    <x v="0"/>
    <x v="9"/>
    <x v="0"/>
    <x v="0"/>
    <x v="2"/>
  </r>
  <r>
    <x v="4303"/>
    <x v="2"/>
    <x v="0"/>
    <x v="3"/>
    <x v="1"/>
    <x v="7"/>
    <x v="7"/>
    <x v="7"/>
    <x v="4226"/>
    <x v="4268"/>
    <x v="4261"/>
    <x v="4145"/>
    <x v="4126"/>
    <x v="4303"/>
    <x v="4295"/>
    <x v="2"/>
    <x v="0"/>
    <x v="1"/>
    <x v="1"/>
    <x v="5"/>
    <x v="124"/>
    <x v="5"/>
    <x v="2"/>
    <x v="0"/>
    <x v="0"/>
    <x v="2"/>
  </r>
  <r>
    <x v="4304"/>
    <x v="3"/>
    <x v="0"/>
    <x v="0"/>
    <x v="0"/>
    <x v="5"/>
    <x v="5"/>
    <x v="5"/>
    <x v="4227"/>
    <x v="4269"/>
    <x v="4262"/>
    <x v="4146"/>
    <x v="843"/>
    <x v="4304"/>
    <x v="4296"/>
    <x v="2475"/>
    <x v="0"/>
    <x v="1"/>
    <x v="1"/>
    <x v="0"/>
    <x v="434"/>
    <x v="6"/>
    <x v="3"/>
    <x v="0"/>
    <x v="0"/>
    <x v="1"/>
  </r>
  <r>
    <x v="4305"/>
    <x v="0"/>
    <x v="0"/>
    <x v="3"/>
    <x v="0"/>
    <x v="7"/>
    <x v="7"/>
    <x v="7"/>
    <x v="4228"/>
    <x v="4270"/>
    <x v="4263"/>
    <x v="4147"/>
    <x v="4127"/>
    <x v="4305"/>
    <x v="4297"/>
    <x v="2476"/>
    <x v="0"/>
    <x v="1046"/>
    <x v="23"/>
    <x v="6"/>
    <x v="16"/>
    <x v="5"/>
    <x v="8"/>
    <x v="0"/>
    <x v="0"/>
    <x v="1"/>
  </r>
  <r>
    <x v="4306"/>
    <x v="4"/>
    <x v="0"/>
    <x v="1"/>
    <x v="0"/>
    <x v="7"/>
    <x v="7"/>
    <x v="7"/>
    <x v="4229"/>
    <x v="4271"/>
    <x v="4264"/>
    <x v="4148"/>
    <x v="4128"/>
    <x v="4306"/>
    <x v="4298"/>
    <x v="2477"/>
    <x v="0"/>
    <x v="1"/>
    <x v="1"/>
    <x v="10"/>
    <x v="453"/>
    <x v="4"/>
    <x v="0"/>
    <x v="5"/>
    <x v="0"/>
    <x v="0"/>
  </r>
  <r>
    <x v="4307"/>
    <x v="1"/>
    <x v="0"/>
    <x v="3"/>
    <x v="4"/>
    <x v="5"/>
    <x v="5"/>
    <x v="5"/>
    <x v="4230"/>
    <x v="4272"/>
    <x v="4265"/>
    <x v="4149"/>
    <x v="4129"/>
    <x v="4307"/>
    <x v="4299"/>
    <x v="2"/>
    <x v="690"/>
    <x v="1"/>
    <x v="1"/>
    <x v="5"/>
    <x v="393"/>
    <x v="2"/>
    <x v="0"/>
    <x v="8"/>
    <x v="1"/>
    <x v="1"/>
  </r>
  <r>
    <x v="4308"/>
    <x v="0"/>
    <x v="0"/>
    <x v="3"/>
    <x v="0"/>
    <x v="6"/>
    <x v="6"/>
    <x v="6"/>
    <x v="4231"/>
    <x v="4273"/>
    <x v="4266"/>
    <x v="4150"/>
    <x v="4130"/>
    <x v="4308"/>
    <x v="4300"/>
    <x v="2478"/>
    <x v="0"/>
    <x v="1047"/>
    <x v="131"/>
    <x v="6"/>
    <x v="284"/>
    <x v="0"/>
    <x v="9"/>
    <x v="0"/>
    <x v="0"/>
    <x v="1"/>
  </r>
  <r>
    <x v="4309"/>
    <x v="2"/>
    <x v="0"/>
    <x v="1"/>
    <x v="0"/>
    <x v="6"/>
    <x v="6"/>
    <x v="6"/>
    <x v="4232"/>
    <x v="4274"/>
    <x v="4267"/>
    <x v="4151"/>
    <x v="4131"/>
    <x v="4309"/>
    <x v="4301"/>
    <x v="2479"/>
    <x v="0"/>
    <x v="1"/>
    <x v="1"/>
    <x v="10"/>
    <x v="477"/>
    <x v="4"/>
    <x v="8"/>
    <x v="4"/>
    <x v="1"/>
    <x v="0"/>
  </r>
  <r>
    <x v="4310"/>
    <x v="1"/>
    <x v="0"/>
    <x v="0"/>
    <x v="0"/>
    <x v="5"/>
    <x v="5"/>
    <x v="5"/>
    <x v="4233"/>
    <x v="4275"/>
    <x v="4268"/>
    <x v="4152"/>
    <x v="4132"/>
    <x v="4310"/>
    <x v="4302"/>
    <x v="2480"/>
    <x v="0"/>
    <x v="1"/>
    <x v="1"/>
    <x v="1"/>
    <x v="369"/>
    <x v="1"/>
    <x v="0"/>
    <x v="8"/>
    <x v="1"/>
    <x v="1"/>
  </r>
  <r>
    <x v="4311"/>
    <x v="0"/>
    <x v="0"/>
    <x v="3"/>
    <x v="0"/>
    <x v="0"/>
    <x v="0"/>
    <x v="0"/>
    <x v="4234"/>
    <x v="4276"/>
    <x v="4269"/>
    <x v="3875"/>
    <x v="4133"/>
    <x v="4311"/>
    <x v="4303"/>
    <x v="2481"/>
    <x v="0"/>
    <x v="1048"/>
    <x v="26"/>
    <x v="5"/>
    <x v="289"/>
    <x v="6"/>
    <x v="1"/>
    <x v="1"/>
    <x v="0"/>
    <x v="2"/>
  </r>
  <r>
    <x v="4312"/>
    <x v="4"/>
    <x v="1"/>
    <x v="0"/>
    <x v="0"/>
    <x v="2"/>
    <x v="2"/>
    <x v="2"/>
    <x v="4235"/>
    <x v="4277"/>
    <x v="4270"/>
    <x v="4153"/>
    <x v="4134"/>
    <x v="4312"/>
    <x v="4304"/>
    <x v="2482"/>
    <x v="0"/>
    <x v="1"/>
    <x v="1"/>
    <x v="1"/>
    <x v="308"/>
    <x v="4"/>
    <x v="8"/>
    <x v="2"/>
    <x v="1"/>
    <x v="1"/>
  </r>
  <r>
    <x v="4313"/>
    <x v="4"/>
    <x v="0"/>
    <x v="4"/>
    <x v="4"/>
    <x v="3"/>
    <x v="3"/>
    <x v="3"/>
    <x v="4236"/>
    <x v="4278"/>
    <x v="4271"/>
    <x v="4154"/>
    <x v="4135"/>
    <x v="4313"/>
    <x v="4305"/>
    <x v="2"/>
    <x v="691"/>
    <x v="1"/>
    <x v="1"/>
    <x v="9"/>
    <x v="333"/>
    <x v="4"/>
    <x v="0"/>
    <x v="2"/>
    <x v="1"/>
    <x v="1"/>
  </r>
  <r>
    <x v="4314"/>
    <x v="1"/>
    <x v="0"/>
    <x v="0"/>
    <x v="0"/>
    <x v="1"/>
    <x v="1"/>
    <x v="1"/>
    <x v="4237"/>
    <x v="4279"/>
    <x v="4272"/>
    <x v="4155"/>
    <x v="4136"/>
    <x v="4314"/>
    <x v="4306"/>
    <x v="2483"/>
    <x v="0"/>
    <x v="1"/>
    <x v="1"/>
    <x v="1"/>
    <x v="92"/>
    <x v="1"/>
    <x v="5"/>
    <x v="7"/>
    <x v="0"/>
    <x v="1"/>
  </r>
  <r>
    <x v="4315"/>
    <x v="1"/>
    <x v="1"/>
    <x v="3"/>
    <x v="3"/>
    <x v="0"/>
    <x v="0"/>
    <x v="0"/>
    <x v="4238"/>
    <x v="4280"/>
    <x v="4273"/>
    <x v="4156"/>
    <x v="3913"/>
    <x v="4315"/>
    <x v="4307"/>
    <x v="2"/>
    <x v="0"/>
    <x v="1"/>
    <x v="1"/>
    <x v="5"/>
    <x v="156"/>
    <x v="2"/>
    <x v="5"/>
    <x v="7"/>
    <x v="0"/>
    <x v="1"/>
  </r>
  <r>
    <x v="4316"/>
    <x v="0"/>
    <x v="0"/>
    <x v="4"/>
    <x v="4"/>
    <x v="2"/>
    <x v="2"/>
    <x v="2"/>
    <x v="4239"/>
    <x v="4281"/>
    <x v="4274"/>
    <x v="4157"/>
    <x v="4137"/>
    <x v="4316"/>
    <x v="4308"/>
    <x v="2"/>
    <x v="692"/>
    <x v="1049"/>
    <x v="34"/>
    <x v="7"/>
    <x v="397"/>
    <x v="0"/>
    <x v="4"/>
    <x v="3"/>
    <x v="1"/>
    <x v="1"/>
  </r>
  <r>
    <x v="4317"/>
    <x v="0"/>
    <x v="0"/>
    <x v="3"/>
    <x v="0"/>
    <x v="4"/>
    <x v="4"/>
    <x v="4"/>
    <x v="4240"/>
    <x v="4282"/>
    <x v="4275"/>
    <x v="4158"/>
    <x v="4138"/>
    <x v="4317"/>
    <x v="4309"/>
    <x v="2484"/>
    <x v="0"/>
    <x v="1050"/>
    <x v="96"/>
    <x v="5"/>
    <x v="86"/>
    <x v="2"/>
    <x v="0"/>
    <x v="0"/>
    <x v="0"/>
    <x v="2"/>
  </r>
  <r>
    <x v="4318"/>
    <x v="2"/>
    <x v="0"/>
    <x v="3"/>
    <x v="1"/>
    <x v="0"/>
    <x v="0"/>
    <x v="0"/>
    <x v="4241"/>
    <x v="4283"/>
    <x v="4276"/>
    <x v="4159"/>
    <x v="4139"/>
    <x v="4318"/>
    <x v="4310"/>
    <x v="2"/>
    <x v="0"/>
    <x v="1"/>
    <x v="1"/>
    <x v="5"/>
    <x v="201"/>
    <x v="1"/>
    <x v="7"/>
    <x v="1"/>
    <x v="0"/>
    <x v="2"/>
  </r>
  <r>
    <x v="4319"/>
    <x v="2"/>
    <x v="0"/>
    <x v="4"/>
    <x v="1"/>
    <x v="7"/>
    <x v="7"/>
    <x v="7"/>
    <x v="4242"/>
    <x v="4284"/>
    <x v="4277"/>
    <x v="4160"/>
    <x v="4140"/>
    <x v="4319"/>
    <x v="4311"/>
    <x v="2"/>
    <x v="0"/>
    <x v="1"/>
    <x v="1"/>
    <x v="7"/>
    <x v="274"/>
    <x v="5"/>
    <x v="3"/>
    <x v="1"/>
    <x v="0"/>
    <x v="1"/>
  </r>
  <r>
    <x v="4320"/>
    <x v="1"/>
    <x v="0"/>
    <x v="4"/>
    <x v="4"/>
    <x v="5"/>
    <x v="5"/>
    <x v="5"/>
    <x v="4243"/>
    <x v="4285"/>
    <x v="4278"/>
    <x v="4161"/>
    <x v="4141"/>
    <x v="4320"/>
    <x v="4312"/>
    <x v="2"/>
    <x v="693"/>
    <x v="1"/>
    <x v="1"/>
    <x v="7"/>
    <x v="267"/>
    <x v="1"/>
    <x v="3"/>
    <x v="1"/>
    <x v="0"/>
    <x v="1"/>
  </r>
  <r>
    <x v="4321"/>
    <x v="1"/>
    <x v="0"/>
    <x v="3"/>
    <x v="0"/>
    <x v="4"/>
    <x v="4"/>
    <x v="4"/>
    <x v="4244"/>
    <x v="4286"/>
    <x v="4279"/>
    <x v="4162"/>
    <x v="4142"/>
    <x v="4321"/>
    <x v="4313"/>
    <x v="2485"/>
    <x v="0"/>
    <x v="1"/>
    <x v="1"/>
    <x v="6"/>
    <x v="405"/>
    <x v="2"/>
    <x v="7"/>
    <x v="6"/>
    <x v="2"/>
    <x v="1"/>
  </r>
  <r>
    <x v="4322"/>
    <x v="4"/>
    <x v="0"/>
    <x v="3"/>
    <x v="0"/>
    <x v="4"/>
    <x v="4"/>
    <x v="4"/>
    <x v="4245"/>
    <x v="4287"/>
    <x v="4280"/>
    <x v="4163"/>
    <x v="4143"/>
    <x v="4322"/>
    <x v="4314"/>
    <x v="2486"/>
    <x v="0"/>
    <x v="1"/>
    <x v="1"/>
    <x v="6"/>
    <x v="345"/>
    <x v="1"/>
    <x v="9"/>
    <x v="11"/>
    <x v="0"/>
    <x v="1"/>
  </r>
  <r>
    <x v="4323"/>
    <x v="2"/>
    <x v="0"/>
    <x v="4"/>
    <x v="1"/>
    <x v="1"/>
    <x v="1"/>
    <x v="1"/>
    <x v="4246"/>
    <x v="4288"/>
    <x v="4281"/>
    <x v="4164"/>
    <x v="4144"/>
    <x v="4323"/>
    <x v="4315"/>
    <x v="2"/>
    <x v="0"/>
    <x v="1"/>
    <x v="1"/>
    <x v="7"/>
    <x v="38"/>
    <x v="6"/>
    <x v="4"/>
    <x v="9"/>
    <x v="2"/>
    <x v="1"/>
  </r>
  <r>
    <x v="4324"/>
    <x v="0"/>
    <x v="1"/>
    <x v="3"/>
    <x v="0"/>
    <x v="0"/>
    <x v="0"/>
    <x v="0"/>
    <x v="4247"/>
    <x v="4289"/>
    <x v="4282"/>
    <x v="4165"/>
    <x v="4145"/>
    <x v="4324"/>
    <x v="4316"/>
    <x v="2487"/>
    <x v="0"/>
    <x v="1051"/>
    <x v="37"/>
    <x v="5"/>
    <x v="232"/>
    <x v="4"/>
    <x v="1"/>
    <x v="9"/>
    <x v="2"/>
    <x v="2"/>
  </r>
  <r>
    <x v="4325"/>
    <x v="2"/>
    <x v="0"/>
    <x v="3"/>
    <x v="1"/>
    <x v="6"/>
    <x v="6"/>
    <x v="6"/>
    <x v="4248"/>
    <x v="4290"/>
    <x v="4283"/>
    <x v="4166"/>
    <x v="4146"/>
    <x v="4325"/>
    <x v="4317"/>
    <x v="2"/>
    <x v="0"/>
    <x v="1"/>
    <x v="1"/>
    <x v="5"/>
    <x v="51"/>
    <x v="3"/>
    <x v="11"/>
    <x v="3"/>
    <x v="1"/>
    <x v="1"/>
  </r>
  <r>
    <x v="4326"/>
    <x v="4"/>
    <x v="0"/>
    <x v="0"/>
    <x v="4"/>
    <x v="3"/>
    <x v="3"/>
    <x v="3"/>
    <x v="4249"/>
    <x v="4291"/>
    <x v="4284"/>
    <x v="4167"/>
    <x v="4147"/>
    <x v="4326"/>
    <x v="4318"/>
    <x v="2"/>
    <x v="694"/>
    <x v="1"/>
    <x v="1"/>
    <x v="1"/>
    <x v="131"/>
    <x v="0"/>
    <x v="6"/>
    <x v="8"/>
    <x v="1"/>
    <x v="1"/>
  </r>
  <r>
    <x v="4327"/>
    <x v="1"/>
    <x v="1"/>
    <x v="3"/>
    <x v="3"/>
    <x v="0"/>
    <x v="0"/>
    <x v="0"/>
    <x v="4250"/>
    <x v="4292"/>
    <x v="4285"/>
    <x v="4168"/>
    <x v="4148"/>
    <x v="4327"/>
    <x v="4319"/>
    <x v="2"/>
    <x v="0"/>
    <x v="1"/>
    <x v="1"/>
    <x v="5"/>
    <x v="320"/>
    <x v="2"/>
    <x v="3"/>
    <x v="10"/>
    <x v="0"/>
    <x v="2"/>
  </r>
  <r>
    <x v="4328"/>
    <x v="4"/>
    <x v="0"/>
    <x v="0"/>
    <x v="4"/>
    <x v="2"/>
    <x v="2"/>
    <x v="2"/>
    <x v="4251"/>
    <x v="4293"/>
    <x v="4286"/>
    <x v="4169"/>
    <x v="4149"/>
    <x v="4328"/>
    <x v="4320"/>
    <x v="2"/>
    <x v="695"/>
    <x v="1"/>
    <x v="1"/>
    <x v="1"/>
    <x v="369"/>
    <x v="1"/>
    <x v="0"/>
    <x v="2"/>
    <x v="1"/>
    <x v="1"/>
  </r>
  <r>
    <x v="4329"/>
    <x v="4"/>
    <x v="1"/>
    <x v="3"/>
    <x v="0"/>
    <x v="0"/>
    <x v="0"/>
    <x v="0"/>
    <x v="4252"/>
    <x v="4294"/>
    <x v="4287"/>
    <x v="4170"/>
    <x v="4150"/>
    <x v="4329"/>
    <x v="4321"/>
    <x v="2488"/>
    <x v="0"/>
    <x v="1"/>
    <x v="1"/>
    <x v="6"/>
    <x v="288"/>
    <x v="6"/>
    <x v="3"/>
    <x v="1"/>
    <x v="0"/>
    <x v="2"/>
  </r>
  <r>
    <x v="4330"/>
    <x v="0"/>
    <x v="0"/>
    <x v="3"/>
    <x v="0"/>
    <x v="5"/>
    <x v="5"/>
    <x v="5"/>
    <x v="976"/>
    <x v="4295"/>
    <x v="3565"/>
    <x v="4171"/>
    <x v="4151"/>
    <x v="4330"/>
    <x v="4322"/>
    <x v="2489"/>
    <x v="0"/>
    <x v="1052"/>
    <x v="71"/>
    <x v="5"/>
    <x v="7"/>
    <x v="4"/>
    <x v="0"/>
    <x v="11"/>
    <x v="0"/>
    <x v="2"/>
  </r>
  <r>
    <x v="4331"/>
    <x v="0"/>
    <x v="0"/>
    <x v="4"/>
    <x v="4"/>
    <x v="0"/>
    <x v="0"/>
    <x v="0"/>
    <x v="4253"/>
    <x v="4296"/>
    <x v="4288"/>
    <x v="4172"/>
    <x v="4152"/>
    <x v="4331"/>
    <x v="4323"/>
    <x v="2"/>
    <x v="696"/>
    <x v="246"/>
    <x v="144"/>
    <x v="7"/>
    <x v="249"/>
    <x v="4"/>
    <x v="5"/>
    <x v="7"/>
    <x v="0"/>
    <x v="1"/>
  </r>
  <r>
    <x v="4332"/>
    <x v="0"/>
    <x v="1"/>
    <x v="3"/>
    <x v="0"/>
    <x v="0"/>
    <x v="0"/>
    <x v="0"/>
    <x v="4254"/>
    <x v="4297"/>
    <x v="4289"/>
    <x v="1691"/>
    <x v="4153"/>
    <x v="4332"/>
    <x v="4324"/>
    <x v="2490"/>
    <x v="0"/>
    <x v="1053"/>
    <x v="12"/>
    <x v="5"/>
    <x v="214"/>
    <x v="5"/>
    <x v="1"/>
    <x v="5"/>
    <x v="0"/>
    <x v="2"/>
  </r>
  <r>
    <x v="4333"/>
    <x v="0"/>
    <x v="0"/>
    <x v="4"/>
    <x v="4"/>
    <x v="4"/>
    <x v="4"/>
    <x v="4"/>
    <x v="4255"/>
    <x v="4298"/>
    <x v="4290"/>
    <x v="4173"/>
    <x v="4154"/>
    <x v="4333"/>
    <x v="4325"/>
    <x v="2"/>
    <x v="697"/>
    <x v="1054"/>
    <x v="32"/>
    <x v="7"/>
    <x v="326"/>
    <x v="6"/>
    <x v="10"/>
    <x v="6"/>
    <x v="2"/>
    <x v="1"/>
  </r>
  <r>
    <x v="4334"/>
    <x v="1"/>
    <x v="0"/>
    <x v="4"/>
    <x v="4"/>
    <x v="6"/>
    <x v="6"/>
    <x v="6"/>
    <x v="4256"/>
    <x v="4299"/>
    <x v="4291"/>
    <x v="4174"/>
    <x v="4155"/>
    <x v="4334"/>
    <x v="4326"/>
    <x v="2"/>
    <x v="698"/>
    <x v="1"/>
    <x v="1"/>
    <x v="7"/>
    <x v="348"/>
    <x v="3"/>
    <x v="5"/>
    <x v="3"/>
    <x v="1"/>
    <x v="1"/>
  </r>
  <r>
    <x v="4335"/>
    <x v="4"/>
    <x v="0"/>
    <x v="3"/>
    <x v="0"/>
    <x v="0"/>
    <x v="0"/>
    <x v="0"/>
    <x v="4257"/>
    <x v="4300"/>
    <x v="4292"/>
    <x v="4175"/>
    <x v="4156"/>
    <x v="4335"/>
    <x v="4327"/>
    <x v="2491"/>
    <x v="0"/>
    <x v="1"/>
    <x v="1"/>
    <x v="6"/>
    <x v="4"/>
    <x v="1"/>
    <x v="4"/>
    <x v="6"/>
    <x v="2"/>
    <x v="1"/>
  </r>
  <r>
    <x v="4336"/>
    <x v="2"/>
    <x v="0"/>
    <x v="3"/>
    <x v="1"/>
    <x v="2"/>
    <x v="2"/>
    <x v="2"/>
    <x v="4258"/>
    <x v="4301"/>
    <x v="4293"/>
    <x v="1766"/>
    <x v="4157"/>
    <x v="4336"/>
    <x v="4328"/>
    <x v="2"/>
    <x v="0"/>
    <x v="1"/>
    <x v="1"/>
    <x v="5"/>
    <x v="78"/>
    <x v="1"/>
    <x v="5"/>
    <x v="9"/>
    <x v="2"/>
    <x v="1"/>
  </r>
  <r>
    <x v="4337"/>
    <x v="1"/>
    <x v="1"/>
    <x v="3"/>
    <x v="0"/>
    <x v="7"/>
    <x v="7"/>
    <x v="7"/>
    <x v="4259"/>
    <x v="4302"/>
    <x v="4294"/>
    <x v="4176"/>
    <x v="4158"/>
    <x v="4337"/>
    <x v="4329"/>
    <x v="2492"/>
    <x v="0"/>
    <x v="1"/>
    <x v="1"/>
    <x v="6"/>
    <x v="100"/>
    <x v="1"/>
    <x v="1"/>
    <x v="5"/>
    <x v="0"/>
    <x v="2"/>
  </r>
  <r>
    <x v="4338"/>
    <x v="0"/>
    <x v="0"/>
    <x v="3"/>
    <x v="0"/>
    <x v="2"/>
    <x v="2"/>
    <x v="2"/>
    <x v="4260"/>
    <x v="4303"/>
    <x v="4295"/>
    <x v="4177"/>
    <x v="4159"/>
    <x v="4338"/>
    <x v="4330"/>
    <x v="2493"/>
    <x v="0"/>
    <x v="1055"/>
    <x v="64"/>
    <x v="5"/>
    <x v="157"/>
    <x v="4"/>
    <x v="7"/>
    <x v="8"/>
    <x v="1"/>
    <x v="1"/>
  </r>
  <r>
    <x v="4339"/>
    <x v="4"/>
    <x v="0"/>
    <x v="1"/>
    <x v="0"/>
    <x v="7"/>
    <x v="7"/>
    <x v="7"/>
    <x v="4261"/>
    <x v="4304"/>
    <x v="4296"/>
    <x v="4178"/>
    <x v="4160"/>
    <x v="4339"/>
    <x v="4331"/>
    <x v="2494"/>
    <x v="0"/>
    <x v="1"/>
    <x v="1"/>
    <x v="10"/>
    <x v="420"/>
    <x v="6"/>
    <x v="0"/>
    <x v="2"/>
    <x v="1"/>
    <x v="0"/>
  </r>
  <r>
    <x v="4340"/>
    <x v="0"/>
    <x v="0"/>
    <x v="3"/>
    <x v="0"/>
    <x v="3"/>
    <x v="3"/>
    <x v="3"/>
    <x v="4262"/>
    <x v="4305"/>
    <x v="4297"/>
    <x v="3541"/>
    <x v="4161"/>
    <x v="4340"/>
    <x v="4332"/>
    <x v="2495"/>
    <x v="0"/>
    <x v="1056"/>
    <x v="50"/>
    <x v="5"/>
    <x v="341"/>
    <x v="1"/>
    <x v="4"/>
    <x v="2"/>
    <x v="1"/>
    <x v="2"/>
  </r>
  <r>
    <x v="4341"/>
    <x v="0"/>
    <x v="0"/>
    <x v="4"/>
    <x v="4"/>
    <x v="3"/>
    <x v="3"/>
    <x v="3"/>
    <x v="4263"/>
    <x v="4306"/>
    <x v="4298"/>
    <x v="4179"/>
    <x v="4162"/>
    <x v="4341"/>
    <x v="4333"/>
    <x v="2"/>
    <x v="699"/>
    <x v="1057"/>
    <x v="11"/>
    <x v="7"/>
    <x v="46"/>
    <x v="0"/>
    <x v="1"/>
    <x v="0"/>
    <x v="0"/>
    <x v="1"/>
  </r>
  <r>
    <x v="4342"/>
    <x v="2"/>
    <x v="0"/>
    <x v="3"/>
    <x v="0"/>
    <x v="7"/>
    <x v="7"/>
    <x v="7"/>
    <x v="4264"/>
    <x v="4307"/>
    <x v="4299"/>
    <x v="4180"/>
    <x v="4163"/>
    <x v="4342"/>
    <x v="4334"/>
    <x v="2496"/>
    <x v="0"/>
    <x v="1"/>
    <x v="1"/>
    <x v="6"/>
    <x v="376"/>
    <x v="1"/>
    <x v="1"/>
    <x v="9"/>
    <x v="2"/>
    <x v="2"/>
  </r>
  <r>
    <x v="4343"/>
    <x v="2"/>
    <x v="0"/>
    <x v="3"/>
    <x v="1"/>
    <x v="7"/>
    <x v="7"/>
    <x v="7"/>
    <x v="4265"/>
    <x v="4308"/>
    <x v="4300"/>
    <x v="4181"/>
    <x v="24"/>
    <x v="4343"/>
    <x v="4335"/>
    <x v="2"/>
    <x v="0"/>
    <x v="1"/>
    <x v="1"/>
    <x v="5"/>
    <x v="276"/>
    <x v="4"/>
    <x v="0"/>
    <x v="2"/>
    <x v="1"/>
    <x v="2"/>
  </r>
  <r>
    <x v="4344"/>
    <x v="1"/>
    <x v="0"/>
    <x v="3"/>
    <x v="3"/>
    <x v="2"/>
    <x v="2"/>
    <x v="2"/>
    <x v="4266"/>
    <x v="4309"/>
    <x v="4301"/>
    <x v="4182"/>
    <x v="4164"/>
    <x v="4344"/>
    <x v="4336"/>
    <x v="2"/>
    <x v="0"/>
    <x v="1"/>
    <x v="1"/>
    <x v="5"/>
    <x v="302"/>
    <x v="2"/>
    <x v="2"/>
    <x v="2"/>
    <x v="1"/>
    <x v="2"/>
  </r>
  <r>
    <x v="4345"/>
    <x v="1"/>
    <x v="0"/>
    <x v="1"/>
    <x v="0"/>
    <x v="3"/>
    <x v="3"/>
    <x v="3"/>
    <x v="4267"/>
    <x v="4310"/>
    <x v="4302"/>
    <x v="4183"/>
    <x v="4165"/>
    <x v="4345"/>
    <x v="4337"/>
    <x v="2497"/>
    <x v="0"/>
    <x v="1"/>
    <x v="1"/>
    <x v="10"/>
    <x v="133"/>
    <x v="2"/>
    <x v="0"/>
    <x v="3"/>
    <x v="1"/>
    <x v="0"/>
  </r>
  <r>
    <x v="4346"/>
    <x v="4"/>
    <x v="0"/>
    <x v="3"/>
    <x v="0"/>
    <x v="3"/>
    <x v="3"/>
    <x v="3"/>
    <x v="4268"/>
    <x v="4311"/>
    <x v="4303"/>
    <x v="4184"/>
    <x v="4166"/>
    <x v="4346"/>
    <x v="4338"/>
    <x v="2498"/>
    <x v="0"/>
    <x v="1"/>
    <x v="1"/>
    <x v="6"/>
    <x v="215"/>
    <x v="2"/>
    <x v="2"/>
    <x v="9"/>
    <x v="2"/>
    <x v="1"/>
  </r>
  <r>
    <x v="4347"/>
    <x v="4"/>
    <x v="0"/>
    <x v="3"/>
    <x v="4"/>
    <x v="2"/>
    <x v="2"/>
    <x v="2"/>
    <x v="4269"/>
    <x v="4312"/>
    <x v="4304"/>
    <x v="4185"/>
    <x v="4167"/>
    <x v="4347"/>
    <x v="4339"/>
    <x v="2"/>
    <x v="700"/>
    <x v="1"/>
    <x v="1"/>
    <x v="6"/>
    <x v="399"/>
    <x v="1"/>
    <x v="4"/>
    <x v="2"/>
    <x v="1"/>
    <x v="2"/>
  </r>
  <r>
    <x v="4348"/>
    <x v="0"/>
    <x v="0"/>
    <x v="1"/>
    <x v="0"/>
    <x v="2"/>
    <x v="2"/>
    <x v="2"/>
    <x v="4270"/>
    <x v="4313"/>
    <x v="4305"/>
    <x v="4186"/>
    <x v="4168"/>
    <x v="4348"/>
    <x v="4340"/>
    <x v="2499"/>
    <x v="0"/>
    <x v="1058"/>
    <x v="38"/>
    <x v="10"/>
    <x v="220"/>
    <x v="2"/>
    <x v="0"/>
    <x v="10"/>
    <x v="0"/>
    <x v="0"/>
  </r>
  <r>
    <x v="4349"/>
    <x v="4"/>
    <x v="0"/>
    <x v="3"/>
    <x v="0"/>
    <x v="3"/>
    <x v="3"/>
    <x v="3"/>
    <x v="4271"/>
    <x v="4314"/>
    <x v="4306"/>
    <x v="4187"/>
    <x v="4169"/>
    <x v="4349"/>
    <x v="4341"/>
    <x v="2500"/>
    <x v="0"/>
    <x v="1"/>
    <x v="1"/>
    <x v="6"/>
    <x v="469"/>
    <x v="6"/>
    <x v="5"/>
    <x v="9"/>
    <x v="2"/>
    <x v="1"/>
  </r>
  <r>
    <x v="4350"/>
    <x v="0"/>
    <x v="1"/>
    <x v="3"/>
    <x v="0"/>
    <x v="1"/>
    <x v="1"/>
    <x v="1"/>
    <x v="4272"/>
    <x v="4315"/>
    <x v="4307"/>
    <x v="4188"/>
    <x v="2169"/>
    <x v="4350"/>
    <x v="4342"/>
    <x v="2501"/>
    <x v="0"/>
    <x v="1059"/>
    <x v="9"/>
    <x v="5"/>
    <x v="116"/>
    <x v="2"/>
    <x v="11"/>
    <x v="3"/>
    <x v="1"/>
    <x v="2"/>
  </r>
  <r>
    <x v="4351"/>
    <x v="2"/>
    <x v="0"/>
    <x v="1"/>
    <x v="0"/>
    <x v="4"/>
    <x v="4"/>
    <x v="4"/>
    <x v="4273"/>
    <x v="4316"/>
    <x v="4308"/>
    <x v="4189"/>
    <x v="4170"/>
    <x v="4351"/>
    <x v="4343"/>
    <x v="2502"/>
    <x v="0"/>
    <x v="1"/>
    <x v="1"/>
    <x v="10"/>
    <x v="277"/>
    <x v="5"/>
    <x v="4"/>
    <x v="2"/>
    <x v="1"/>
    <x v="0"/>
  </r>
  <r>
    <x v="4352"/>
    <x v="2"/>
    <x v="0"/>
    <x v="3"/>
    <x v="0"/>
    <x v="5"/>
    <x v="5"/>
    <x v="5"/>
    <x v="4274"/>
    <x v="4317"/>
    <x v="4309"/>
    <x v="4190"/>
    <x v="4171"/>
    <x v="4352"/>
    <x v="4344"/>
    <x v="2503"/>
    <x v="0"/>
    <x v="1"/>
    <x v="1"/>
    <x v="6"/>
    <x v="357"/>
    <x v="6"/>
    <x v="0"/>
    <x v="7"/>
    <x v="0"/>
    <x v="1"/>
  </r>
  <r>
    <x v="4353"/>
    <x v="4"/>
    <x v="0"/>
    <x v="3"/>
    <x v="4"/>
    <x v="0"/>
    <x v="0"/>
    <x v="0"/>
    <x v="4275"/>
    <x v="4318"/>
    <x v="4310"/>
    <x v="4191"/>
    <x v="4172"/>
    <x v="4353"/>
    <x v="4345"/>
    <x v="2"/>
    <x v="701"/>
    <x v="1"/>
    <x v="1"/>
    <x v="6"/>
    <x v="134"/>
    <x v="4"/>
    <x v="9"/>
    <x v="7"/>
    <x v="0"/>
    <x v="2"/>
  </r>
  <r>
    <x v="4354"/>
    <x v="3"/>
    <x v="0"/>
    <x v="1"/>
    <x v="0"/>
    <x v="3"/>
    <x v="3"/>
    <x v="3"/>
    <x v="4276"/>
    <x v="4319"/>
    <x v="4311"/>
    <x v="4192"/>
    <x v="4173"/>
    <x v="4354"/>
    <x v="4346"/>
    <x v="2504"/>
    <x v="0"/>
    <x v="1"/>
    <x v="1"/>
    <x v="8"/>
    <x v="445"/>
    <x v="6"/>
    <x v="2"/>
    <x v="2"/>
    <x v="1"/>
    <x v="0"/>
  </r>
  <r>
    <x v="4355"/>
    <x v="2"/>
    <x v="0"/>
    <x v="0"/>
    <x v="0"/>
    <x v="2"/>
    <x v="2"/>
    <x v="2"/>
    <x v="4277"/>
    <x v="4320"/>
    <x v="4312"/>
    <x v="4193"/>
    <x v="4174"/>
    <x v="4355"/>
    <x v="4347"/>
    <x v="2505"/>
    <x v="0"/>
    <x v="1"/>
    <x v="1"/>
    <x v="1"/>
    <x v="358"/>
    <x v="6"/>
    <x v="5"/>
    <x v="2"/>
    <x v="1"/>
    <x v="0"/>
  </r>
  <r>
    <x v="4356"/>
    <x v="2"/>
    <x v="0"/>
    <x v="3"/>
    <x v="1"/>
    <x v="1"/>
    <x v="1"/>
    <x v="1"/>
    <x v="348"/>
    <x v="4321"/>
    <x v="4313"/>
    <x v="3297"/>
    <x v="4175"/>
    <x v="4356"/>
    <x v="4348"/>
    <x v="2"/>
    <x v="0"/>
    <x v="1"/>
    <x v="1"/>
    <x v="5"/>
    <x v="276"/>
    <x v="4"/>
    <x v="0"/>
    <x v="1"/>
    <x v="0"/>
    <x v="1"/>
  </r>
  <r>
    <x v="4357"/>
    <x v="0"/>
    <x v="0"/>
    <x v="0"/>
    <x v="0"/>
    <x v="4"/>
    <x v="4"/>
    <x v="4"/>
    <x v="4278"/>
    <x v="4322"/>
    <x v="4314"/>
    <x v="4194"/>
    <x v="4176"/>
    <x v="4357"/>
    <x v="4349"/>
    <x v="2506"/>
    <x v="0"/>
    <x v="1060"/>
    <x v="75"/>
    <x v="1"/>
    <x v="254"/>
    <x v="5"/>
    <x v="0"/>
    <x v="9"/>
    <x v="2"/>
    <x v="0"/>
  </r>
  <r>
    <x v="4358"/>
    <x v="0"/>
    <x v="1"/>
    <x v="0"/>
    <x v="0"/>
    <x v="7"/>
    <x v="7"/>
    <x v="7"/>
    <x v="4279"/>
    <x v="4323"/>
    <x v="4315"/>
    <x v="4195"/>
    <x v="4177"/>
    <x v="4358"/>
    <x v="4350"/>
    <x v="2507"/>
    <x v="0"/>
    <x v="1061"/>
    <x v="37"/>
    <x v="1"/>
    <x v="189"/>
    <x v="3"/>
    <x v="3"/>
    <x v="5"/>
    <x v="0"/>
    <x v="1"/>
  </r>
  <r>
    <x v="4359"/>
    <x v="0"/>
    <x v="0"/>
    <x v="0"/>
    <x v="0"/>
    <x v="5"/>
    <x v="5"/>
    <x v="5"/>
    <x v="4280"/>
    <x v="4324"/>
    <x v="4316"/>
    <x v="4196"/>
    <x v="4178"/>
    <x v="4359"/>
    <x v="4351"/>
    <x v="2508"/>
    <x v="0"/>
    <x v="1062"/>
    <x v="112"/>
    <x v="0"/>
    <x v="157"/>
    <x v="4"/>
    <x v="7"/>
    <x v="5"/>
    <x v="0"/>
    <x v="1"/>
  </r>
  <r>
    <x v="4360"/>
    <x v="0"/>
    <x v="0"/>
    <x v="3"/>
    <x v="0"/>
    <x v="4"/>
    <x v="4"/>
    <x v="4"/>
    <x v="4281"/>
    <x v="4325"/>
    <x v="4317"/>
    <x v="4197"/>
    <x v="4179"/>
    <x v="4360"/>
    <x v="4352"/>
    <x v="2509"/>
    <x v="0"/>
    <x v="1063"/>
    <x v="60"/>
    <x v="6"/>
    <x v="248"/>
    <x v="6"/>
    <x v="5"/>
    <x v="1"/>
    <x v="0"/>
    <x v="2"/>
  </r>
  <r>
    <x v="4361"/>
    <x v="3"/>
    <x v="0"/>
    <x v="1"/>
    <x v="2"/>
    <x v="4"/>
    <x v="4"/>
    <x v="4"/>
    <x v="4282"/>
    <x v="4326"/>
    <x v="4318"/>
    <x v="4198"/>
    <x v="4180"/>
    <x v="4361"/>
    <x v="4353"/>
    <x v="2"/>
    <x v="0"/>
    <x v="1"/>
    <x v="1"/>
    <x v="8"/>
    <x v="331"/>
    <x v="4"/>
    <x v="7"/>
    <x v="5"/>
    <x v="0"/>
    <x v="1"/>
  </r>
  <r>
    <x v="4362"/>
    <x v="2"/>
    <x v="0"/>
    <x v="3"/>
    <x v="1"/>
    <x v="3"/>
    <x v="3"/>
    <x v="3"/>
    <x v="4283"/>
    <x v="4327"/>
    <x v="4319"/>
    <x v="4199"/>
    <x v="4181"/>
    <x v="4362"/>
    <x v="4354"/>
    <x v="2"/>
    <x v="0"/>
    <x v="1"/>
    <x v="1"/>
    <x v="5"/>
    <x v="76"/>
    <x v="2"/>
    <x v="1"/>
    <x v="7"/>
    <x v="0"/>
    <x v="2"/>
  </r>
  <r>
    <x v="4363"/>
    <x v="4"/>
    <x v="0"/>
    <x v="3"/>
    <x v="0"/>
    <x v="7"/>
    <x v="7"/>
    <x v="7"/>
    <x v="4284"/>
    <x v="4328"/>
    <x v="4320"/>
    <x v="4200"/>
    <x v="4182"/>
    <x v="4363"/>
    <x v="4355"/>
    <x v="2510"/>
    <x v="0"/>
    <x v="1"/>
    <x v="1"/>
    <x v="6"/>
    <x v="74"/>
    <x v="5"/>
    <x v="2"/>
    <x v="5"/>
    <x v="0"/>
    <x v="2"/>
  </r>
  <r>
    <x v="4364"/>
    <x v="1"/>
    <x v="1"/>
    <x v="3"/>
    <x v="3"/>
    <x v="5"/>
    <x v="5"/>
    <x v="5"/>
    <x v="2580"/>
    <x v="4329"/>
    <x v="4321"/>
    <x v="4201"/>
    <x v="4183"/>
    <x v="4364"/>
    <x v="4356"/>
    <x v="2"/>
    <x v="0"/>
    <x v="1"/>
    <x v="1"/>
    <x v="5"/>
    <x v="426"/>
    <x v="1"/>
    <x v="5"/>
    <x v="5"/>
    <x v="0"/>
    <x v="1"/>
  </r>
  <r>
    <x v="4365"/>
    <x v="4"/>
    <x v="0"/>
    <x v="4"/>
    <x v="4"/>
    <x v="7"/>
    <x v="7"/>
    <x v="7"/>
    <x v="4285"/>
    <x v="4330"/>
    <x v="4322"/>
    <x v="4202"/>
    <x v="4184"/>
    <x v="4365"/>
    <x v="4357"/>
    <x v="2"/>
    <x v="702"/>
    <x v="1"/>
    <x v="1"/>
    <x v="9"/>
    <x v="376"/>
    <x v="1"/>
    <x v="1"/>
    <x v="5"/>
    <x v="0"/>
    <x v="1"/>
  </r>
  <r>
    <x v="4366"/>
    <x v="2"/>
    <x v="0"/>
    <x v="3"/>
    <x v="1"/>
    <x v="1"/>
    <x v="1"/>
    <x v="1"/>
    <x v="4286"/>
    <x v="4331"/>
    <x v="4323"/>
    <x v="4203"/>
    <x v="4185"/>
    <x v="4366"/>
    <x v="4358"/>
    <x v="2"/>
    <x v="0"/>
    <x v="1"/>
    <x v="1"/>
    <x v="5"/>
    <x v="29"/>
    <x v="5"/>
    <x v="6"/>
    <x v="2"/>
    <x v="1"/>
    <x v="1"/>
  </r>
  <r>
    <x v="4367"/>
    <x v="2"/>
    <x v="0"/>
    <x v="3"/>
    <x v="1"/>
    <x v="2"/>
    <x v="2"/>
    <x v="2"/>
    <x v="4287"/>
    <x v="4332"/>
    <x v="4324"/>
    <x v="4204"/>
    <x v="4186"/>
    <x v="4367"/>
    <x v="4359"/>
    <x v="2"/>
    <x v="0"/>
    <x v="1"/>
    <x v="1"/>
    <x v="5"/>
    <x v="34"/>
    <x v="4"/>
    <x v="10"/>
    <x v="8"/>
    <x v="1"/>
    <x v="2"/>
  </r>
  <r>
    <x v="4368"/>
    <x v="0"/>
    <x v="0"/>
    <x v="3"/>
    <x v="0"/>
    <x v="0"/>
    <x v="0"/>
    <x v="0"/>
    <x v="4288"/>
    <x v="4333"/>
    <x v="4325"/>
    <x v="4205"/>
    <x v="4187"/>
    <x v="4368"/>
    <x v="4360"/>
    <x v="2511"/>
    <x v="0"/>
    <x v="1064"/>
    <x v="131"/>
    <x v="5"/>
    <x v="15"/>
    <x v="5"/>
    <x v="4"/>
    <x v="1"/>
    <x v="0"/>
    <x v="1"/>
  </r>
  <r>
    <x v="4369"/>
    <x v="0"/>
    <x v="0"/>
    <x v="0"/>
    <x v="0"/>
    <x v="7"/>
    <x v="7"/>
    <x v="7"/>
    <x v="4289"/>
    <x v="4334"/>
    <x v="4326"/>
    <x v="4206"/>
    <x v="4188"/>
    <x v="4369"/>
    <x v="4361"/>
    <x v="2512"/>
    <x v="0"/>
    <x v="1065"/>
    <x v="115"/>
    <x v="1"/>
    <x v="467"/>
    <x v="5"/>
    <x v="4"/>
    <x v="3"/>
    <x v="1"/>
    <x v="1"/>
  </r>
  <r>
    <x v="4370"/>
    <x v="4"/>
    <x v="0"/>
    <x v="4"/>
    <x v="4"/>
    <x v="0"/>
    <x v="0"/>
    <x v="0"/>
    <x v="4290"/>
    <x v="4335"/>
    <x v="4327"/>
    <x v="1519"/>
    <x v="4189"/>
    <x v="4370"/>
    <x v="4362"/>
    <x v="2"/>
    <x v="703"/>
    <x v="1"/>
    <x v="1"/>
    <x v="9"/>
    <x v="293"/>
    <x v="1"/>
    <x v="11"/>
    <x v="2"/>
    <x v="1"/>
    <x v="1"/>
  </r>
  <r>
    <x v="4371"/>
    <x v="1"/>
    <x v="0"/>
    <x v="0"/>
    <x v="4"/>
    <x v="1"/>
    <x v="1"/>
    <x v="1"/>
    <x v="4291"/>
    <x v="4336"/>
    <x v="4328"/>
    <x v="4207"/>
    <x v="4190"/>
    <x v="4371"/>
    <x v="4363"/>
    <x v="2"/>
    <x v="704"/>
    <x v="1"/>
    <x v="1"/>
    <x v="1"/>
    <x v="189"/>
    <x v="3"/>
    <x v="3"/>
    <x v="1"/>
    <x v="0"/>
    <x v="1"/>
  </r>
  <r>
    <x v="4372"/>
    <x v="2"/>
    <x v="0"/>
    <x v="3"/>
    <x v="3"/>
    <x v="6"/>
    <x v="6"/>
    <x v="6"/>
    <x v="4292"/>
    <x v="4337"/>
    <x v="4329"/>
    <x v="4208"/>
    <x v="4191"/>
    <x v="4372"/>
    <x v="4364"/>
    <x v="2"/>
    <x v="0"/>
    <x v="1"/>
    <x v="1"/>
    <x v="5"/>
    <x v="458"/>
    <x v="4"/>
    <x v="5"/>
    <x v="5"/>
    <x v="0"/>
    <x v="2"/>
  </r>
  <r>
    <x v="4373"/>
    <x v="2"/>
    <x v="0"/>
    <x v="1"/>
    <x v="0"/>
    <x v="0"/>
    <x v="0"/>
    <x v="0"/>
    <x v="4293"/>
    <x v="4338"/>
    <x v="4330"/>
    <x v="4209"/>
    <x v="4192"/>
    <x v="4373"/>
    <x v="4365"/>
    <x v="2513"/>
    <x v="0"/>
    <x v="1"/>
    <x v="1"/>
    <x v="10"/>
    <x v="41"/>
    <x v="2"/>
    <x v="1"/>
    <x v="5"/>
    <x v="0"/>
    <x v="0"/>
  </r>
  <r>
    <x v="4374"/>
    <x v="0"/>
    <x v="1"/>
    <x v="3"/>
    <x v="0"/>
    <x v="3"/>
    <x v="3"/>
    <x v="3"/>
    <x v="4294"/>
    <x v="4339"/>
    <x v="4331"/>
    <x v="4210"/>
    <x v="4193"/>
    <x v="4374"/>
    <x v="4366"/>
    <x v="2514"/>
    <x v="0"/>
    <x v="1066"/>
    <x v="38"/>
    <x v="5"/>
    <x v="147"/>
    <x v="6"/>
    <x v="4"/>
    <x v="0"/>
    <x v="0"/>
    <x v="2"/>
  </r>
  <r>
    <x v="4375"/>
    <x v="1"/>
    <x v="0"/>
    <x v="3"/>
    <x v="0"/>
    <x v="1"/>
    <x v="1"/>
    <x v="1"/>
    <x v="4295"/>
    <x v="4340"/>
    <x v="4332"/>
    <x v="4211"/>
    <x v="4194"/>
    <x v="4375"/>
    <x v="4367"/>
    <x v="2515"/>
    <x v="0"/>
    <x v="1"/>
    <x v="1"/>
    <x v="6"/>
    <x v="230"/>
    <x v="1"/>
    <x v="5"/>
    <x v="9"/>
    <x v="2"/>
    <x v="2"/>
  </r>
  <r>
    <x v="4376"/>
    <x v="4"/>
    <x v="1"/>
    <x v="3"/>
    <x v="0"/>
    <x v="3"/>
    <x v="3"/>
    <x v="3"/>
    <x v="4296"/>
    <x v="4341"/>
    <x v="4333"/>
    <x v="4212"/>
    <x v="4195"/>
    <x v="4376"/>
    <x v="4368"/>
    <x v="2516"/>
    <x v="0"/>
    <x v="1"/>
    <x v="1"/>
    <x v="6"/>
    <x v="216"/>
    <x v="2"/>
    <x v="9"/>
    <x v="4"/>
    <x v="1"/>
    <x v="2"/>
  </r>
  <r>
    <x v="4377"/>
    <x v="1"/>
    <x v="0"/>
    <x v="3"/>
    <x v="3"/>
    <x v="5"/>
    <x v="5"/>
    <x v="5"/>
    <x v="4297"/>
    <x v="4342"/>
    <x v="4334"/>
    <x v="2703"/>
    <x v="4196"/>
    <x v="4377"/>
    <x v="4369"/>
    <x v="2"/>
    <x v="0"/>
    <x v="1"/>
    <x v="1"/>
    <x v="5"/>
    <x v="232"/>
    <x v="4"/>
    <x v="1"/>
    <x v="5"/>
    <x v="0"/>
    <x v="1"/>
  </r>
  <r>
    <x v="4378"/>
    <x v="2"/>
    <x v="0"/>
    <x v="3"/>
    <x v="3"/>
    <x v="3"/>
    <x v="3"/>
    <x v="3"/>
    <x v="4298"/>
    <x v="4343"/>
    <x v="4335"/>
    <x v="4213"/>
    <x v="4197"/>
    <x v="4378"/>
    <x v="4370"/>
    <x v="2"/>
    <x v="0"/>
    <x v="1"/>
    <x v="1"/>
    <x v="5"/>
    <x v="334"/>
    <x v="4"/>
    <x v="0"/>
    <x v="9"/>
    <x v="2"/>
    <x v="1"/>
  </r>
  <r>
    <x v="4379"/>
    <x v="4"/>
    <x v="1"/>
    <x v="0"/>
    <x v="0"/>
    <x v="0"/>
    <x v="0"/>
    <x v="0"/>
    <x v="4299"/>
    <x v="4344"/>
    <x v="4336"/>
    <x v="4214"/>
    <x v="4198"/>
    <x v="4379"/>
    <x v="4371"/>
    <x v="2517"/>
    <x v="0"/>
    <x v="1"/>
    <x v="1"/>
    <x v="1"/>
    <x v="217"/>
    <x v="1"/>
    <x v="1"/>
    <x v="2"/>
    <x v="1"/>
    <x v="1"/>
  </r>
  <r>
    <x v="4380"/>
    <x v="4"/>
    <x v="0"/>
    <x v="3"/>
    <x v="0"/>
    <x v="5"/>
    <x v="5"/>
    <x v="5"/>
    <x v="4300"/>
    <x v="4345"/>
    <x v="4337"/>
    <x v="4215"/>
    <x v="4199"/>
    <x v="4380"/>
    <x v="4372"/>
    <x v="2518"/>
    <x v="0"/>
    <x v="1"/>
    <x v="1"/>
    <x v="6"/>
    <x v="23"/>
    <x v="6"/>
    <x v="10"/>
    <x v="5"/>
    <x v="0"/>
    <x v="1"/>
  </r>
  <r>
    <x v="4381"/>
    <x v="0"/>
    <x v="0"/>
    <x v="3"/>
    <x v="0"/>
    <x v="7"/>
    <x v="7"/>
    <x v="7"/>
    <x v="4301"/>
    <x v="4346"/>
    <x v="4338"/>
    <x v="4216"/>
    <x v="4200"/>
    <x v="4381"/>
    <x v="4373"/>
    <x v="2519"/>
    <x v="0"/>
    <x v="1067"/>
    <x v="6"/>
    <x v="5"/>
    <x v="14"/>
    <x v="0"/>
    <x v="6"/>
    <x v="11"/>
    <x v="0"/>
    <x v="2"/>
  </r>
  <r>
    <x v="4382"/>
    <x v="3"/>
    <x v="0"/>
    <x v="1"/>
    <x v="1"/>
    <x v="4"/>
    <x v="4"/>
    <x v="4"/>
    <x v="4302"/>
    <x v="4347"/>
    <x v="4339"/>
    <x v="4217"/>
    <x v="4201"/>
    <x v="4382"/>
    <x v="4374"/>
    <x v="2"/>
    <x v="0"/>
    <x v="1"/>
    <x v="1"/>
    <x v="8"/>
    <x v="336"/>
    <x v="1"/>
    <x v="2"/>
    <x v="3"/>
    <x v="1"/>
    <x v="0"/>
  </r>
  <r>
    <x v="4383"/>
    <x v="2"/>
    <x v="0"/>
    <x v="3"/>
    <x v="3"/>
    <x v="1"/>
    <x v="1"/>
    <x v="1"/>
    <x v="4303"/>
    <x v="4348"/>
    <x v="4340"/>
    <x v="4218"/>
    <x v="4202"/>
    <x v="4383"/>
    <x v="4375"/>
    <x v="2"/>
    <x v="0"/>
    <x v="1"/>
    <x v="1"/>
    <x v="5"/>
    <x v="174"/>
    <x v="6"/>
    <x v="4"/>
    <x v="2"/>
    <x v="1"/>
    <x v="2"/>
  </r>
  <r>
    <x v="4384"/>
    <x v="4"/>
    <x v="1"/>
    <x v="3"/>
    <x v="0"/>
    <x v="0"/>
    <x v="0"/>
    <x v="0"/>
    <x v="4304"/>
    <x v="4349"/>
    <x v="4341"/>
    <x v="4219"/>
    <x v="4203"/>
    <x v="4384"/>
    <x v="4376"/>
    <x v="2520"/>
    <x v="0"/>
    <x v="1"/>
    <x v="1"/>
    <x v="6"/>
    <x v="173"/>
    <x v="4"/>
    <x v="2"/>
    <x v="2"/>
    <x v="1"/>
    <x v="1"/>
  </r>
  <r>
    <x v="4385"/>
    <x v="0"/>
    <x v="0"/>
    <x v="1"/>
    <x v="0"/>
    <x v="2"/>
    <x v="2"/>
    <x v="2"/>
    <x v="4305"/>
    <x v="4350"/>
    <x v="4342"/>
    <x v="4220"/>
    <x v="4204"/>
    <x v="4385"/>
    <x v="4377"/>
    <x v="2521"/>
    <x v="0"/>
    <x v="1068"/>
    <x v="5"/>
    <x v="10"/>
    <x v="262"/>
    <x v="1"/>
    <x v="9"/>
    <x v="3"/>
    <x v="1"/>
    <x v="0"/>
  </r>
  <r>
    <x v="4386"/>
    <x v="4"/>
    <x v="1"/>
    <x v="1"/>
    <x v="0"/>
    <x v="7"/>
    <x v="7"/>
    <x v="7"/>
    <x v="2832"/>
    <x v="4351"/>
    <x v="4343"/>
    <x v="4221"/>
    <x v="4205"/>
    <x v="4386"/>
    <x v="4378"/>
    <x v="2522"/>
    <x v="0"/>
    <x v="1"/>
    <x v="1"/>
    <x v="10"/>
    <x v="122"/>
    <x v="5"/>
    <x v="0"/>
    <x v="2"/>
    <x v="1"/>
    <x v="0"/>
  </r>
  <r>
    <x v="4387"/>
    <x v="2"/>
    <x v="0"/>
    <x v="4"/>
    <x v="3"/>
    <x v="6"/>
    <x v="6"/>
    <x v="6"/>
    <x v="4306"/>
    <x v="4352"/>
    <x v="3444"/>
    <x v="4222"/>
    <x v="4206"/>
    <x v="4387"/>
    <x v="4379"/>
    <x v="2"/>
    <x v="0"/>
    <x v="1"/>
    <x v="1"/>
    <x v="7"/>
    <x v="34"/>
    <x v="4"/>
    <x v="10"/>
    <x v="0"/>
    <x v="0"/>
    <x v="1"/>
  </r>
  <r>
    <x v="4388"/>
    <x v="2"/>
    <x v="0"/>
    <x v="3"/>
    <x v="3"/>
    <x v="7"/>
    <x v="7"/>
    <x v="7"/>
    <x v="4307"/>
    <x v="4353"/>
    <x v="4344"/>
    <x v="4223"/>
    <x v="1760"/>
    <x v="4388"/>
    <x v="4380"/>
    <x v="2"/>
    <x v="0"/>
    <x v="1"/>
    <x v="1"/>
    <x v="5"/>
    <x v="247"/>
    <x v="1"/>
    <x v="1"/>
    <x v="3"/>
    <x v="1"/>
    <x v="1"/>
  </r>
  <r>
    <x v="4389"/>
    <x v="0"/>
    <x v="1"/>
    <x v="0"/>
    <x v="0"/>
    <x v="7"/>
    <x v="7"/>
    <x v="7"/>
    <x v="4308"/>
    <x v="4354"/>
    <x v="4345"/>
    <x v="4224"/>
    <x v="4207"/>
    <x v="4389"/>
    <x v="4381"/>
    <x v="2523"/>
    <x v="0"/>
    <x v="1069"/>
    <x v="95"/>
    <x v="0"/>
    <x v="63"/>
    <x v="1"/>
    <x v="4"/>
    <x v="1"/>
    <x v="0"/>
    <x v="1"/>
  </r>
  <r>
    <x v="4390"/>
    <x v="1"/>
    <x v="0"/>
    <x v="0"/>
    <x v="4"/>
    <x v="7"/>
    <x v="7"/>
    <x v="7"/>
    <x v="4309"/>
    <x v="4355"/>
    <x v="4346"/>
    <x v="2451"/>
    <x v="4208"/>
    <x v="4390"/>
    <x v="4382"/>
    <x v="2"/>
    <x v="705"/>
    <x v="1"/>
    <x v="1"/>
    <x v="0"/>
    <x v="286"/>
    <x v="3"/>
    <x v="0"/>
    <x v="4"/>
    <x v="1"/>
    <x v="1"/>
  </r>
  <r>
    <x v="4391"/>
    <x v="0"/>
    <x v="0"/>
    <x v="0"/>
    <x v="0"/>
    <x v="3"/>
    <x v="3"/>
    <x v="3"/>
    <x v="4310"/>
    <x v="4356"/>
    <x v="4347"/>
    <x v="4225"/>
    <x v="4209"/>
    <x v="4391"/>
    <x v="4383"/>
    <x v="2524"/>
    <x v="0"/>
    <x v="1070"/>
    <x v="123"/>
    <x v="1"/>
    <x v="23"/>
    <x v="6"/>
    <x v="10"/>
    <x v="3"/>
    <x v="1"/>
    <x v="0"/>
  </r>
  <r>
    <x v="4392"/>
    <x v="2"/>
    <x v="0"/>
    <x v="0"/>
    <x v="0"/>
    <x v="0"/>
    <x v="0"/>
    <x v="0"/>
    <x v="4311"/>
    <x v="4357"/>
    <x v="4348"/>
    <x v="4226"/>
    <x v="4210"/>
    <x v="4392"/>
    <x v="4384"/>
    <x v="2525"/>
    <x v="0"/>
    <x v="1"/>
    <x v="1"/>
    <x v="1"/>
    <x v="408"/>
    <x v="4"/>
    <x v="4"/>
    <x v="5"/>
    <x v="0"/>
    <x v="0"/>
  </r>
  <r>
    <x v="4393"/>
    <x v="0"/>
    <x v="0"/>
    <x v="3"/>
    <x v="0"/>
    <x v="2"/>
    <x v="2"/>
    <x v="2"/>
    <x v="4312"/>
    <x v="4358"/>
    <x v="4349"/>
    <x v="4227"/>
    <x v="4211"/>
    <x v="4393"/>
    <x v="4385"/>
    <x v="2526"/>
    <x v="0"/>
    <x v="1071"/>
    <x v="119"/>
    <x v="5"/>
    <x v="12"/>
    <x v="6"/>
    <x v="5"/>
    <x v="0"/>
    <x v="0"/>
    <x v="2"/>
  </r>
  <r>
    <x v="4394"/>
    <x v="0"/>
    <x v="1"/>
    <x v="0"/>
    <x v="0"/>
    <x v="1"/>
    <x v="1"/>
    <x v="1"/>
    <x v="4313"/>
    <x v="4359"/>
    <x v="4350"/>
    <x v="4228"/>
    <x v="4212"/>
    <x v="4394"/>
    <x v="4386"/>
    <x v="2527"/>
    <x v="0"/>
    <x v="1072"/>
    <x v="12"/>
    <x v="1"/>
    <x v="231"/>
    <x v="6"/>
    <x v="4"/>
    <x v="8"/>
    <x v="1"/>
    <x v="1"/>
  </r>
  <r>
    <x v="4395"/>
    <x v="4"/>
    <x v="0"/>
    <x v="3"/>
    <x v="4"/>
    <x v="3"/>
    <x v="3"/>
    <x v="3"/>
    <x v="4314"/>
    <x v="4360"/>
    <x v="4351"/>
    <x v="4181"/>
    <x v="4213"/>
    <x v="4395"/>
    <x v="4387"/>
    <x v="2"/>
    <x v="706"/>
    <x v="1"/>
    <x v="1"/>
    <x v="6"/>
    <x v="412"/>
    <x v="3"/>
    <x v="7"/>
    <x v="0"/>
    <x v="0"/>
    <x v="2"/>
  </r>
  <r>
    <x v="4396"/>
    <x v="2"/>
    <x v="0"/>
    <x v="3"/>
    <x v="0"/>
    <x v="7"/>
    <x v="7"/>
    <x v="7"/>
    <x v="4315"/>
    <x v="4361"/>
    <x v="4352"/>
    <x v="4229"/>
    <x v="4214"/>
    <x v="4396"/>
    <x v="4388"/>
    <x v="2528"/>
    <x v="0"/>
    <x v="1"/>
    <x v="1"/>
    <x v="6"/>
    <x v="109"/>
    <x v="3"/>
    <x v="5"/>
    <x v="3"/>
    <x v="1"/>
    <x v="1"/>
  </r>
  <r>
    <x v="4397"/>
    <x v="0"/>
    <x v="0"/>
    <x v="3"/>
    <x v="0"/>
    <x v="0"/>
    <x v="0"/>
    <x v="0"/>
    <x v="4316"/>
    <x v="4362"/>
    <x v="4353"/>
    <x v="4230"/>
    <x v="4215"/>
    <x v="4397"/>
    <x v="4389"/>
    <x v="2529"/>
    <x v="0"/>
    <x v="1073"/>
    <x v="117"/>
    <x v="6"/>
    <x v="17"/>
    <x v="5"/>
    <x v="4"/>
    <x v="10"/>
    <x v="0"/>
    <x v="1"/>
  </r>
  <r>
    <x v="4398"/>
    <x v="2"/>
    <x v="0"/>
    <x v="3"/>
    <x v="3"/>
    <x v="0"/>
    <x v="0"/>
    <x v="0"/>
    <x v="4317"/>
    <x v="4363"/>
    <x v="4354"/>
    <x v="4231"/>
    <x v="4216"/>
    <x v="4398"/>
    <x v="4390"/>
    <x v="2"/>
    <x v="0"/>
    <x v="1"/>
    <x v="1"/>
    <x v="5"/>
    <x v="410"/>
    <x v="1"/>
    <x v="0"/>
    <x v="7"/>
    <x v="0"/>
    <x v="1"/>
  </r>
  <r>
    <x v="4399"/>
    <x v="1"/>
    <x v="0"/>
    <x v="3"/>
    <x v="3"/>
    <x v="6"/>
    <x v="6"/>
    <x v="6"/>
    <x v="4318"/>
    <x v="4364"/>
    <x v="4355"/>
    <x v="4232"/>
    <x v="4217"/>
    <x v="4399"/>
    <x v="4391"/>
    <x v="2"/>
    <x v="0"/>
    <x v="1"/>
    <x v="1"/>
    <x v="5"/>
    <x v="16"/>
    <x v="5"/>
    <x v="8"/>
    <x v="11"/>
    <x v="0"/>
    <x v="2"/>
  </r>
  <r>
    <x v="4400"/>
    <x v="0"/>
    <x v="1"/>
    <x v="3"/>
    <x v="0"/>
    <x v="7"/>
    <x v="7"/>
    <x v="7"/>
    <x v="4319"/>
    <x v="271"/>
    <x v="4356"/>
    <x v="691"/>
    <x v="3927"/>
    <x v="4400"/>
    <x v="4392"/>
    <x v="2530"/>
    <x v="0"/>
    <x v="158"/>
    <x v="62"/>
    <x v="5"/>
    <x v="123"/>
    <x v="2"/>
    <x v="5"/>
    <x v="4"/>
    <x v="1"/>
    <x v="1"/>
  </r>
  <r>
    <x v="4401"/>
    <x v="4"/>
    <x v="1"/>
    <x v="0"/>
    <x v="0"/>
    <x v="0"/>
    <x v="0"/>
    <x v="0"/>
    <x v="4320"/>
    <x v="4365"/>
    <x v="4357"/>
    <x v="4233"/>
    <x v="4218"/>
    <x v="4401"/>
    <x v="4393"/>
    <x v="2531"/>
    <x v="0"/>
    <x v="1"/>
    <x v="1"/>
    <x v="1"/>
    <x v="478"/>
    <x v="3"/>
    <x v="1"/>
    <x v="9"/>
    <x v="2"/>
    <x v="0"/>
  </r>
  <r>
    <x v="4402"/>
    <x v="1"/>
    <x v="1"/>
    <x v="3"/>
    <x v="0"/>
    <x v="0"/>
    <x v="0"/>
    <x v="0"/>
    <x v="4321"/>
    <x v="4366"/>
    <x v="4358"/>
    <x v="4234"/>
    <x v="4219"/>
    <x v="4402"/>
    <x v="4394"/>
    <x v="2532"/>
    <x v="0"/>
    <x v="1"/>
    <x v="1"/>
    <x v="6"/>
    <x v="25"/>
    <x v="0"/>
    <x v="8"/>
    <x v="7"/>
    <x v="0"/>
    <x v="2"/>
  </r>
  <r>
    <x v="4403"/>
    <x v="2"/>
    <x v="0"/>
    <x v="3"/>
    <x v="3"/>
    <x v="1"/>
    <x v="1"/>
    <x v="1"/>
    <x v="4322"/>
    <x v="4367"/>
    <x v="4359"/>
    <x v="4235"/>
    <x v="4220"/>
    <x v="4403"/>
    <x v="4395"/>
    <x v="2"/>
    <x v="0"/>
    <x v="1"/>
    <x v="1"/>
    <x v="5"/>
    <x v="289"/>
    <x v="6"/>
    <x v="1"/>
    <x v="2"/>
    <x v="1"/>
    <x v="1"/>
  </r>
  <r>
    <x v="4404"/>
    <x v="4"/>
    <x v="0"/>
    <x v="3"/>
    <x v="0"/>
    <x v="7"/>
    <x v="7"/>
    <x v="7"/>
    <x v="4323"/>
    <x v="4368"/>
    <x v="4360"/>
    <x v="4236"/>
    <x v="4221"/>
    <x v="4404"/>
    <x v="4396"/>
    <x v="2533"/>
    <x v="0"/>
    <x v="1"/>
    <x v="1"/>
    <x v="6"/>
    <x v="267"/>
    <x v="1"/>
    <x v="3"/>
    <x v="1"/>
    <x v="0"/>
    <x v="2"/>
  </r>
  <r>
    <x v="4405"/>
    <x v="1"/>
    <x v="0"/>
    <x v="3"/>
    <x v="3"/>
    <x v="5"/>
    <x v="5"/>
    <x v="5"/>
    <x v="4324"/>
    <x v="4369"/>
    <x v="4361"/>
    <x v="4237"/>
    <x v="4222"/>
    <x v="4405"/>
    <x v="4397"/>
    <x v="2"/>
    <x v="0"/>
    <x v="1"/>
    <x v="1"/>
    <x v="5"/>
    <x v="166"/>
    <x v="5"/>
    <x v="4"/>
    <x v="2"/>
    <x v="1"/>
    <x v="2"/>
  </r>
  <r>
    <x v="4406"/>
    <x v="0"/>
    <x v="0"/>
    <x v="3"/>
    <x v="0"/>
    <x v="3"/>
    <x v="3"/>
    <x v="3"/>
    <x v="4325"/>
    <x v="4370"/>
    <x v="4362"/>
    <x v="837"/>
    <x v="4223"/>
    <x v="4406"/>
    <x v="4398"/>
    <x v="2534"/>
    <x v="0"/>
    <x v="1074"/>
    <x v="79"/>
    <x v="5"/>
    <x v="299"/>
    <x v="1"/>
    <x v="8"/>
    <x v="3"/>
    <x v="1"/>
    <x v="2"/>
  </r>
  <r>
    <x v="4407"/>
    <x v="0"/>
    <x v="0"/>
    <x v="4"/>
    <x v="4"/>
    <x v="2"/>
    <x v="2"/>
    <x v="2"/>
    <x v="4326"/>
    <x v="4371"/>
    <x v="4363"/>
    <x v="4238"/>
    <x v="4224"/>
    <x v="4407"/>
    <x v="4399"/>
    <x v="2"/>
    <x v="707"/>
    <x v="1075"/>
    <x v="83"/>
    <x v="7"/>
    <x v="330"/>
    <x v="5"/>
    <x v="0"/>
    <x v="2"/>
    <x v="1"/>
    <x v="1"/>
  </r>
  <r>
    <x v="4408"/>
    <x v="1"/>
    <x v="1"/>
    <x v="3"/>
    <x v="3"/>
    <x v="3"/>
    <x v="3"/>
    <x v="3"/>
    <x v="4327"/>
    <x v="4372"/>
    <x v="4364"/>
    <x v="4239"/>
    <x v="4225"/>
    <x v="4408"/>
    <x v="4400"/>
    <x v="2"/>
    <x v="0"/>
    <x v="1"/>
    <x v="1"/>
    <x v="5"/>
    <x v="162"/>
    <x v="3"/>
    <x v="0"/>
    <x v="5"/>
    <x v="0"/>
    <x v="2"/>
  </r>
  <r>
    <x v="4409"/>
    <x v="1"/>
    <x v="0"/>
    <x v="4"/>
    <x v="4"/>
    <x v="7"/>
    <x v="7"/>
    <x v="7"/>
    <x v="4328"/>
    <x v="4373"/>
    <x v="4365"/>
    <x v="4240"/>
    <x v="4226"/>
    <x v="4409"/>
    <x v="4401"/>
    <x v="2"/>
    <x v="708"/>
    <x v="1"/>
    <x v="1"/>
    <x v="7"/>
    <x v="267"/>
    <x v="1"/>
    <x v="3"/>
    <x v="5"/>
    <x v="0"/>
    <x v="1"/>
  </r>
  <r>
    <x v="4410"/>
    <x v="1"/>
    <x v="0"/>
    <x v="3"/>
    <x v="3"/>
    <x v="4"/>
    <x v="4"/>
    <x v="4"/>
    <x v="4329"/>
    <x v="4374"/>
    <x v="4366"/>
    <x v="3886"/>
    <x v="4227"/>
    <x v="4410"/>
    <x v="4402"/>
    <x v="2"/>
    <x v="0"/>
    <x v="1"/>
    <x v="1"/>
    <x v="5"/>
    <x v="22"/>
    <x v="2"/>
    <x v="10"/>
    <x v="8"/>
    <x v="1"/>
    <x v="1"/>
  </r>
  <r>
    <x v="4411"/>
    <x v="1"/>
    <x v="0"/>
    <x v="3"/>
    <x v="3"/>
    <x v="3"/>
    <x v="3"/>
    <x v="3"/>
    <x v="4330"/>
    <x v="4375"/>
    <x v="4367"/>
    <x v="4241"/>
    <x v="4228"/>
    <x v="4411"/>
    <x v="4403"/>
    <x v="2"/>
    <x v="0"/>
    <x v="1"/>
    <x v="1"/>
    <x v="5"/>
    <x v="57"/>
    <x v="2"/>
    <x v="1"/>
    <x v="5"/>
    <x v="0"/>
    <x v="2"/>
  </r>
  <r>
    <x v="4412"/>
    <x v="2"/>
    <x v="0"/>
    <x v="0"/>
    <x v="0"/>
    <x v="3"/>
    <x v="3"/>
    <x v="3"/>
    <x v="4331"/>
    <x v="4376"/>
    <x v="4368"/>
    <x v="4242"/>
    <x v="4229"/>
    <x v="4412"/>
    <x v="4404"/>
    <x v="2535"/>
    <x v="0"/>
    <x v="1"/>
    <x v="1"/>
    <x v="1"/>
    <x v="44"/>
    <x v="6"/>
    <x v="1"/>
    <x v="3"/>
    <x v="1"/>
    <x v="1"/>
  </r>
  <r>
    <x v="4413"/>
    <x v="2"/>
    <x v="0"/>
    <x v="1"/>
    <x v="0"/>
    <x v="7"/>
    <x v="7"/>
    <x v="7"/>
    <x v="4332"/>
    <x v="4377"/>
    <x v="4369"/>
    <x v="4243"/>
    <x v="4230"/>
    <x v="4413"/>
    <x v="4405"/>
    <x v="2536"/>
    <x v="0"/>
    <x v="1"/>
    <x v="1"/>
    <x v="10"/>
    <x v="286"/>
    <x v="3"/>
    <x v="0"/>
    <x v="7"/>
    <x v="0"/>
    <x v="0"/>
  </r>
  <r>
    <x v="4414"/>
    <x v="4"/>
    <x v="1"/>
    <x v="3"/>
    <x v="0"/>
    <x v="0"/>
    <x v="0"/>
    <x v="0"/>
    <x v="4333"/>
    <x v="4378"/>
    <x v="4370"/>
    <x v="4244"/>
    <x v="4231"/>
    <x v="4414"/>
    <x v="4406"/>
    <x v="2537"/>
    <x v="0"/>
    <x v="1"/>
    <x v="1"/>
    <x v="6"/>
    <x v="201"/>
    <x v="1"/>
    <x v="7"/>
    <x v="10"/>
    <x v="0"/>
    <x v="2"/>
  </r>
  <r>
    <x v="4415"/>
    <x v="4"/>
    <x v="1"/>
    <x v="0"/>
    <x v="0"/>
    <x v="5"/>
    <x v="5"/>
    <x v="5"/>
    <x v="4334"/>
    <x v="4379"/>
    <x v="4371"/>
    <x v="4245"/>
    <x v="4232"/>
    <x v="4415"/>
    <x v="4407"/>
    <x v="2538"/>
    <x v="0"/>
    <x v="1"/>
    <x v="1"/>
    <x v="1"/>
    <x v="416"/>
    <x v="3"/>
    <x v="9"/>
    <x v="4"/>
    <x v="1"/>
    <x v="1"/>
  </r>
  <r>
    <x v="4416"/>
    <x v="4"/>
    <x v="0"/>
    <x v="0"/>
    <x v="0"/>
    <x v="3"/>
    <x v="3"/>
    <x v="3"/>
    <x v="4335"/>
    <x v="4380"/>
    <x v="4372"/>
    <x v="4246"/>
    <x v="4233"/>
    <x v="4416"/>
    <x v="4408"/>
    <x v="2539"/>
    <x v="0"/>
    <x v="1"/>
    <x v="1"/>
    <x v="1"/>
    <x v="261"/>
    <x v="5"/>
    <x v="0"/>
    <x v="2"/>
    <x v="1"/>
    <x v="1"/>
  </r>
  <r>
    <x v="4417"/>
    <x v="2"/>
    <x v="0"/>
    <x v="3"/>
    <x v="3"/>
    <x v="1"/>
    <x v="1"/>
    <x v="1"/>
    <x v="4336"/>
    <x v="4381"/>
    <x v="4373"/>
    <x v="3585"/>
    <x v="4234"/>
    <x v="4417"/>
    <x v="4409"/>
    <x v="2"/>
    <x v="0"/>
    <x v="1"/>
    <x v="1"/>
    <x v="5"/>
    <x v="463"/>
    <x v="1"/>
    <x v="2"/>
    <x v="1"/>
    <x v="0"/>
    <x v="2"/>
  </r>
  <r>
    <x v="4418"/>
    <x v="3"/>
    <x v="0"/>
    <x v="1"/>
    <x v="1"/>
    <x v="6"/>
    <x v="6"/>
    <x v="6"/>
    <x v="4337"/>
    <x v="4382"/>
    <x v="4374"/>
    <x v="4247"/>
    <x v="4235"/>
    <x v="4418"/>
    <x v="4410"/>
    <x v="2"/>
    <x v="0"/>
    <x v="1"/>
    <x v="1"/>
    <x v="8"/>
    <x v="92"/>
    <x v="1"/>
    <x v="5"/>
    <x v="1"/>
    <x v="0"/>
    <x v="1"/>
  </r>
  <r>
    <x v="4419"/>
    <x v="3"/>
    <x v="0"/>
    <x v="1"/>
    <x v="0"/>
    <x v="3"/>
    <x v="3"/>
    <x v="3"/>
    <x v="4338"/>
    <x v="4383"/>
    <x v="4375"/>
    <x v="4248"/>
    <x v="4236"/>
    <x v="4419"/>
    <x v="4411"/>
    <x v="2540"/>
    <x v="0"/>
    <x v="1"/>
    <x v="1"/>
    <x v="8"/>
    <x v="359"/>
    <x v="3"/>
    <x v="0"/>
    <x v="1"/>
    <x v="0"/>
    <x v="0"/>
  </r>
  <r>
    <x v="4420"/>
    <x v="2"/>
    <x v="0"/>
    <x v="4"/>
    <x v="3"/>
    <x v="4"/>
    <x v="4"/>
    <x v="4"/>
    <x v="4339"/>
    <x v="4384"/>
    <x v="4376"/>
    <x v="4249"/>
    <x v="4237"/>
    <x v="4420"/>
    <x v="4412"/>
    <x v="2"/>
    <x v="0"/>
    <x v="1"/>
    <x v="1"/>
    <x v="7"/>
    <x v="293"/>
    <x v="1"/>
    <x v="11"/>
    <x v="5"/>
    <x v="0"/>
    <x v="1"/>
  </r>
  <r>
    <x v="4421"/>
    <x v="2"/>
    <x v="0"/>
    <x v="4"/>
    <x v="3"/>
    <x v="7"/>
    <x v="7"/>
    <x v="7"/>
    <x v="4340"/>
    <x v="4385"/>
    <x v="4377"/>
    <x v="4250"/>
    <x v="4238"/>
    <x v="4421"/>
    <x v="4413"/>
    <x v="2"/>
    <x v="0"/>
    <x v="1"/>
    <x v="1"/>
    <x v="7"/>
    <x v="245"/>
    <x v="4"/>
    <x v="3"/>
    <x v="0"/>
    <x v="0"/>
    <x v="1"/>
  </r>
  <r>
    <x v="4422"/>
    <x v="2"/>
    <x v="0"/>
    <x v="3"/>
    <x v="3"/>
    <x v="2"/>
    <x v="2"/>
    <x v="2"/>
    <x v="3286"/>
    <x v="4386"/>
    <x v="4378"/>
    <x v="4251"/>
    <x v="4239"/>
    <x v="4422"/>
    <x v="4414"/>
    <x v="2"/>
    <x v="0"/>
    <x v="1"/>
    <x v="1"/>
    <x v="5"/>
    <x v="211"/>
    <x v="3"/>
    <x v="10"/>
    <x v="5"/>
    <x v="0"/>
    <x v="1"/>
  </r>
  <r>
    <x v="4423"/>
    <x v="1"/>
    <x v="0"/>
    <x v="0"/>
    <x v="0"/>
    <x v="7"/>
    <x v="7"/>
    <x v="7"/>
    <x v="4341"/>
    <x v="4387"/>
    <x v="4379"/>
    <x v="4252"/>
    <x v="4240"/>
    <x v="4423"/>
    <x v="4415"/>
    <x v="2541"/>
    <x v="0"/>
    <x v="1"/>
    <x v="1"/>
    <x v="1"/>
    <x v="37"/>
    <x v="4"/>
    <x v="4"/>
    <x v="3"/>
    <x v="1"/>
    <x v="1"/>
  </r>
  <r>
    <x v="4424"/>
    <x v="4"/>
    <x v="0"/>
    <x v="3"/>
    <x v="0"/>
    <x v="2"/>
    <x v="2"/>
    <x v="2"/>
    <x v="3695"/>
    <x v="4388"/>
    <x v="4380"/>
    <x v="4253"/>
    <x v="4241"/>
    <x v="4424"/>
    <x v="4416"/>
    <x v="2542"/>
    <x v="0"/>
    <x v="1"/>
    <x v="1"/>
    <x v="6"/>
    <x v="124"/>
    <x v="5"/>
    <x v="2"/>
    <x v="2"/>
    <x v="1"/>
    <x v="1"/>
  </r>
  <r>
    <x v="4425"/>
    <x v="2"/>
    <x v="0"/>
    <x v="3"/>
    <x v="0"/>
    <x v="4"/>
    <x v="4"/>
    <x v="4"/>
    <x v="4342"/>
    <x v="4389"/>
    <x v="4381"/>
    <x v="4254"/>
    <x v="4242"/>
    <x v="4425"/>
    <x v="4417"/>
    <x v="2543"/>
    <x v="0"/>
    <x v="1"/>
    <x v="1"/>
    <x v="6"/>
    <x v="475"/>
    <x v="1"/>
    <x v="4"/>
    <x v="5"/>
    <x v="0"/>
    <x v="2"/>
  </r>
  <r>
    <x v="4426"/>
    <x v="1"/>
    <x v="0"/>
    <x v="3"/>
    <x v="3"/>
    <x v="5"/>
    <x v="5"/>
    <x v="5"/>
    <x v="4343"/>
    <x v="4390"/>
    <x v="4382"/>
    <x v="4255"/>
    <x v="4243"/>
    <x v="4426"/>
    <x v="4418"/>
    <x v="2"/>
    <x v="0"/>
    <x v="1"/>
    <x v="1"/>
    <x v="5"/>
    <x v="288"/>
    <x v="6"/>
    <x v="3"/>
    <x v="4"/>
    <x v="1"/>
    <x v="1"/>
  </r>
  <r>
    <x v="4427"/>
    <x v="1"/>
    <x v="0"/>
    <x v="0"/>
    <x v="0"/>
    <x v="7"/>
    <x v="7"/>
    <x v="7"/>
    <x v="4344"/>
    <x v="4391"/>
    <x v="4383"/>
    <x v="4256"/>
    <x v="4244"/>
    <x v="4427"/>
    <x v="4419"/>
    <x v="2544"/>
    <x v="0"/>
    <x v="1"/>
    <x v="1"/>
    <x v="1"/>
    <x v="137"/>
    <x v="1"/>
    <x v="0"/>
    <x v="2"/>
    <x v="1"/>
    <x v="1"/>
  </r>
  <r>
    <x v="4428"/>
    <x v="0"/>
    <x v="0"/>
    <x v="0"/>
    <x v="0"/>
    <x v="2"/>
    <x v="2"/>
    <x v="2"/>
    <x v="4345"/>
    <x v="4392"/>
    <x v="4384"/>
    <x v="4257"/>
    <x v="4245"/>
    <x v="4428"/>
    <x v="4420"/>
    <x v="2545"/>
    <x v="0"/>
    <x v="1076"/>
    <x v="80"/>
    <x v="0"/>
    <x v="106"/>
    <x v="3"/>
    <x v="10"/>
    <x v="7"/>
    <x v="0"/>
    <x v="1"/>
  </r>
  <r>
    <x v="4429"/>
    <x v="4"/>
    <x v="0"/>
    <x v="1"/>
    <x v="0"/>
    <x v="6"/>
    <x v="6"/>
    <x v="6"/>
    <x v="4346"/>
    <x v="4393"/>
    <x v="4385"/>
    <x v="4258"/>
    <x v="1362"/>
    <x v="4429"/>
    <x v="4421"/>
    <x v="2546"/>
    <x v="0"/>
    <x v="1"/>
    <x v="1"/>
    <x v="10"/>
    <x v="432"/>
    <x v="2"/>
    <x v="0"/>
    <x v="7"/>
    <x v="0"/>
    <x v="0"/>
  </r>
  <r>
    <x v="4430"/>
    <x v="4"/>
    <x v="0"/>
    <x v="3"/>
    <x v="0"/>
    <x v="0"/>
    <x v="0"/>
    <x v="0"/>
    <x v="777"/>
    <x v="4394"/>
    <x v="4386"/>
    <x v="4259"/>
    <x v="4246"/>
    <x v="4430"/>
    <x v="4422"/>
    <x v="2547"/>
    <x v="0"/>
    <x v="1"/>
    <x v="1"/>
    <x v="6"/>
    <x v="204"/>
    <x v="2"/>
    <x v="4"/>
    <x v="0"/>
    <x v="0"/>
    <x v="1"/>
  </r>
  <r>
    <x v="4431"/>
    <x v="2"/>
    <x v="0"/>
    <x v="3"/>
    <x v="3"/>
    <x v="2"/>
    <x v="2"/>
    <x v="2"/>
    <x v="4347"/>
    <x v="4395"/>
    <x v="4387"/>
    <x v="4260"/>
    <x v="4247"/>
    <x v="4431"/>
    <x v="4423"/>
    <x v="2"/>
    <x v="0"/>
    <x v="1"/>
    <x v="1"/>
    <x v="5"/>
    <x v="378"/>
    <x v="0"/>
    <x v="0"/>
    <x v="8"/>
    <x v="1"/>
    <x v="2"/>
  </r>
  <r>
    <x v="4432"/>
    <x v="1"/>
    <x v="1"/>
    <x v="0"/>
    <x v="0"/>
    <x v="6"/>
    <x v="6"/>
    <x v="6"/>
    <x v="4348"/>
    <x v="4396"/>
    <x v="4388"/>
    <x v="4261"/>
    <x v="4248"/>
    <x v="4432"/>
    <x v="4424"/>
    <x v="2548"/>
    <x v="0"/>
    <x v="1"/>
    <x v="1"/>
    <x v="1"/>
    <x v="20"/>
    <x v="2"/>
    <x v="4"/>
    <x v="2"/>
    <x v="1"/>
    <x v="1"/>
  </r>
  <r>
    <x v="4433"/>
    <x v="3"/>
    <x v="0"/>
    <x v="0"/>
    <x v="2"/>
    <x v="4"/>
    <x v="4"/>
    <x v="4"/>
    <x v="4349"/>
    <x v="4397"/>
    <x v="4389"/>
    <x v="4262"/>
    <x v="4249"/>
    <x v="4433"/>
    <x v="4425"/>
    <x v="2"/>
    <x v="0"/>
    <x v="1"/>
    <x v="1"/>
    <x v="0"/>
    <x v="360"/>
    <x v="2"/>
    <x v="8"/>
    <x v="4"/>
    <x v="1"/>
    <x v="1"/>
  </r>
  <r>
    <x v="4434"/>
    <x v="0"/>
    <x v="0"/>
    <x v="3"/>
    <x v="0"/>
    <x v="5"/>
    <x v="5"/>
    <x v="5"/>
    <x v="4350"/>
    <x v="4398"/>
    <x v="4390"/>
    <x v="4263"/>
    <x v="4250"/>
    <x v="4434"/>
    <x v="4426"/>
    <x v="2549"/>
    <x v="0"/>
    <x v="1077"/>
    <x v="117"/>
    <x v="5"/>
    <x v="437"/>
    <x v="6"/>
    <x v="5"/>
    <x v="3"/>
    <x v="1"/>
    <x v="2"/>
  </r>
  <r>
    <x v="4435"/>
    <x v="4"/>
    <x v="0"/>
    <x v="4"/>
    <x v="4"/>
    <x v="7"/>
    <x v="7"/>
    <x v="7"/>
    <x v="4351"/>
    <x v="4399"/>
    <x v="4391"/>
    <x v="4264"/>
    <x v="4251"/>
    <x v="4435"/>
    <x v="4427"/>
    <x v="2"/>
    <x v="709"/>
    <x v="1"/>
    <x v="1"/>
    <x v="9"/>
    <x v="197"/>
    <x v="4"/>
    <x v="2"/>
    <x v="7"/>
    <x v="0"/>
    <x v="1"/>
  </r>
  <r>
    <x v="4436"/>
    <x v="1"/>
    <x v="0"/>
    <x v="3"/>
    <x v="3"/>
    <x v="6"/>
    <x v="6"/>
    <x v="6"/>
    <x v="4352"/>
    <x v="4400"/>
    <x v="4392"/>
    <x v="4265"/>
    <x v="4252"/>
    <x v="4436"/>
    <x v="4428"/>
    <x v="2"/>
    <x v="0"/>
    <x v="1"/>
    <x v="1"/>
    <x v="5"/>
    <x v="164"/>
    <x v="3"/>
    <x v="8"/>
    <x v="2"/>
    <x v="1"/>
    <x v="2"/>
  </r>
  <r>
    <x v="4437"/>
    <x v="0"/>
    <x v="0"/>
    <x v="3"/>
    <x v="0"/>
    <x v="1"/>
    <x v="1"/>
    <x v="1"/>
    <x v="4353"/>
    <x v="4401"/>
    <x v="4393"/>
    <x v="3352"/>
    <x v="4253"/>
    <x v="4437"/>
    <x v="4429"/>
    <x v="2550"/>
    <x v="0"/>
    <x v="1078"/>
    <x v="92"/>
    <x v="5"/>
    <x v="259"/>
    <x v="3"/>
    <x v="3"/>
    <x v="1"/>
    <x v="0"/>
    <x v="2"/>
  </r>
  <r>
    <x v="4438"/>
    <x v="2"/>
    <x v="0"/>
    <x v="1"/>
    <x v="0"/>
    <x v="3"/>
    <x v="3"/>
    <x v="3"/>
    <x v="4354"/>
    <x v="4402"/>
    <x v="4394"/>
    <x v="4266"/>
    <x v="4254"/>
    <x v="4438"/>
    <x v="4430"/>
    <x v="2551"/>
    <x v="0"/>
    <x v="1"/>
    <x v="1"/>
    <x v="10"/>
    <x v="137"/>
    <x v="1"/>
    <x v="0"/>
    <x v="3"/>
    <x v="1"/>
    <x v="0"/>
  </r>
  <r>
    <x v="4439"/>
    <x v="1"/>
    <x v="0"/>
    <x v="3"/>
    <x v="4"/>
    <x v="0"/>
    <x v="0"/>
    <x v="0"/>
    <x v="4355"/>
    <x v="4403"/>
    <x v="4395"/>
    <x v="4267"/>
    <x v="4255"/>
    <x v="4439"/>
    <x v="4375"/>
    <x v="2"/>
    <x v="710"/>
    <x v="1"/>
    <x v="1"/>
    <x v="5"/>
    <x v="450"/>
    <x v="5"/>
    <x v="5"/>
    <x v="5"/>
    <x v="0"/>
    <x v="2"/>
  </r>
  <r>
    <x v="4440"/>
    <x v="2"/>
    <x v="0"/>
    <x v="4"/>
    <x v="3"/>
    <x v="1"/>
    <x v="1"/>
    <x v="1"/>
    <x v="4356"/>
    <x v="4404"/>
    <x v="4396"/>
    <x v="4268"/>
    <x v="4256"/>
    <x v="4440"/>
    <x v="4431"/>
    <x v="2"/>
    <x v="0"/>
    <x v="1"/>
    <x v="1"/>
    <x v="7"/>
    <x v="18"/>
    <x v="3"/>
    <x v="7"/>
    <x v="11"/>
    <x v="0"/>
    <x v="1"/>
  </r>
  <r>
    <x v="4441"/>
    <x v="0"/>
    <x v="1"/>
    <x v="0"/>
    <x v="0"/>
    <x v="3"/>
    <x v="3"/>
    <x v="3"/>
    <x v="4357"/>
    <x v="4405"/>
    <x v="4397"/>
    <x v="4269"/>
    <x v="4257"/>
    <x v="4441"/>
    <x v="4432"/>
    <x v="2552"/>
    <x v="0"/>
    <x v="1079"/>
    <x v="140"/>
    <x v="1"/>
    <x v="46"/>
    <x v="0"/>
    <x v="1"/>
    <x v="0"/>
    <x v="0"/>
    <x v="1"/>
  </r>
  <r>
    <x v="4442"/>
    <x v="2"/>
    <x v="0"/>
    <x v="0"/>
    <x v="3"/>
    <x v="3"/>
    <x v="3"/>
    <x v="3"/>
    <x v="4358"/>
    <x v="4406"/>
    <x v="4398"/>
    <x v="4270"/>
    <x v="4258"/>
    <x v="4442"/>
    <x v="4433"/>
    <x v="2"/>
    <x v="0"/>
    <x v="1"/>
    <x v="1"/>
    <x v="0"/>
    <x v="229"/>
    <x v="1"/>
    <x v="10"/>
    <x v="7"/>
    <x v="0"/>
    <x v="1"/>
  </r>
  <r>
    <x v="4443"/>
    <x v="4"/>
    <x v="0"/>
    <x v="4"/>
    <x v="4"/>
    <x v="1"/>
    <x v="1"/>
    <x v="1"/>
    <x v="4359"/>
    <x v="4407"/>
    <x v="4399"/>
    <x v="4271"/>
    <x v="4259"/>
    <x v="4443"/>
    <x v="4434"/>
    <x v="2"/>
    <x v="711"/>
    <x v="1"/>
    <x v="1"/>
    <x v="9"/>
    <x v="394"/>
    <x v="6"/>
    <x v="3"/>
    <x v="9"/>
    <x v="2"/>
    <x v="1"/>
  </r>
  <r>
    <x v="4444"/>
    <x v="4"/>
    <x v="1"/>
    <x v="0"/>
    <x v="0"/>
    <x v="7"/>
    <x v="7"/>
    <x v="7"/>
    <x v="4360"/>
    <x v="4408"/>
    <x v="4400"/>
    <x v="4272"/>
    <x v="4260"/>
    <x v="4444"/>
    <x v="4435"/>
    <x v="2553"/>
    <x v="0"/>
    <x v="1"/>
    <x v="1"/>
    <x v="1"/>
    <x v="257"/>
    <x v="2"/>
    <x v="0"/>
    <x v="5"/>
    <x v="0"/>
    <x v="1"/>
  </r>
  <r>
    <x v="4445"/>
    <x v="0"/>
    <x v="1"/>
    <x v="3"/>
    <x v="0"/>
    <x v="1"/>
    <x v="1"/>
    <x v="1"/>
    <x v="4361"/>
    <x v="4409"/>
    <x v="1874"/>
    <x v="4273"/>
    <x v="4261"/>
    <x v="4445"/>
    <x v="4436"/>
    <x v="2554"/>
    <x v="0"/>
    <x v="1080"/>
    <x v="134"/>
    <x v="5"/>
    <x v="262"/>
    <x v="1"/>
    <x v="9"/>
    <x v="5"/>
    <x v="0"/>
    <x v="2"/>
  </r>
  <r>
    <x v="4446"/>
    <x v="0"/>
    <x v="0"/>
    <x v="3"/>
    <x v="4"/>
    <x v="6"/>
    <x v="6"/>
    <x v="6"/>
    <x v="4362"/>
    <x v="4410"/>
    <x v="4401"/>
    <x v="3402"/>
    <x v="4262"/>
    <x v="4446"/>
    <x v="4437"/>
    <x v="2"/>
    <x v="712"/>
    <x v="1081"/>
    <x v="124"/>
    <x v="5"/>
    <x v="278"/>
    <x v="3"/>
    <x v="9"/>
    <x v="3"/>
    <x v="1"/>
    <x v="1"/>
  </r>
  <r>
    <x v="4447"/>
    <x v="0"/>
    <x v="0"/>
    <x v="0"/>
    <x v="0"/>
    <x v="4"/>
    <x v="4"/>
    <x v="4"/>
    <x v="4363"/>
    <x v="4411"/>
    <x v="4402"/>
    <x v="4274"/>
    <x v="4263"/>
    <x v="4447"/>
    <x v="4438"/>
    <x v="2555"/>
    <x v="0"/>
    <x v="1082"/>
    <x v="55"/>
    <x v="1"/>
    <x v="341"/>
    <x v="1"/>
    <x v="4"/>
    <x v="8"/>
    <x v="1"/>
    <x v="0"/>
  </r>
  <r>
    <x v="4448"/>
    <x v="1"/>
    <x v="0"/>
    <x v="0"/>
    <x v="4"/>
    <x v="5"/>
    <x v="5"/>
    <x v="5"/>
    <x v="4364"/>
    <x v="4412"/>
    <x v="4403"/>
    <x v="4275"/>
    <x v="4264"/>
    <x v="4448"/>
    <x v="4439"/>
    <x v="2"/>
    <x v="713"/>
    <x v="1"/>
    <x v="1"/>
    <x v="0"/>
    <x v="396"/>
    <x v="4"/>
    <x v="5"/>
    <x v="11"/>
    <x v="0"/>
    <x v="1"/>
  </r>
  <r>
    <x v="4449"/>
    <x v="4"/>
    <x v="0"/>
    <x v="3"/>
    <x v="0"/>
    <x v="3"/>
    <x v="3"/>
    <x v="3"/>
    <x v="4365"/>
    <x v="4413"/>
    <x v="4404"/>
    <x v="4276"/>
    <x v="4265"/>
    <x v="4449"/>
    <x v="4440"/>
    <x v="2556"/>
    <x v="0"/>
    <x v="1"/>
    <x v="1"/>
    <x v="6"/>
    <x v="196"/>
    <x v="1"/>
    <x v="3"/>
    <x v="8"/>
    <x v="1"/>
    <x v="2"/>
  </r>
  <r>
    <x v="4450"/>
    <x v="2"/>
    <x v="0"/>
    <x v="3"/>
    <x v="3"/>
    <x v="0"/>
    <x v="0"/>
    <x v="0"/>
    <x v="4366"/>
    <x v="4414"/>
    <x v="4405"/>
    <x v="4277"/>
    <x v="4266"/>
    <x v="4450"/>
    <x v="4441"/>
    <x v="2"/>
    <x v="0"/>
    <x v="1"/>
    <x v="1"/>
    <x v="5"/>
    <x v="234"/>
    <x v="4"/>
    <x v="0"/>
    <x v="5"/>
    <x v="0"/>
    <x v="1"/>
  </r>
  <r>
    <x v="4451"/>
    <x v="0"/>
    <x v="0"/>
    <x v="4"/>
    <x v="4"/>
    <x v="0"/>
    <x v="0"/>
    <x v="0"/>
    <x v="4367"/>
    <x v="4415"/>
    <x v="443"/>
    <x v="4278"/>
    <x v="4267"/>
    <x v="4451"/>
    <x v="4442"/>
    <x v="2"/>
    <x v="714"/>
    <x v="1083"/>
    <x v="34"/>
    <x v="7"/>
    <x v="399"/>
    <x v="1"/>
    <x v="4"/>
    <x v="2"/>
    <x v="1"/>
    <x v="1"/>
  </r>
  <r>
    <x v="4452"/>
    <x v="0"/>
    <x v="0"/>
    <x v="0"/>
    <x v="0"/>
    <x v="3"/>
    <x v="3"/>
    <x v="3"/>
    <x v="4368"/>
    <x v="4416"/>
    <x v="4406"/>
    <x v="4279"/>
    <x v="4268"/>
    <x v="4452"/>
    <x v="4443"/>
    <x v="2557"/>
    <x v="0"/>
    <x v="1084"/>
    <x v="54"/>
    <x v="1"/>
    <x v="312"/>
    <x v="5"/>
    <x v="1"/>
    <x v="1"/>
    <x v="0"/>
    <x v="1"/>
  </r>
  <r>
    <x v="4453"/>
    <x v="2"/>
    <x v="0"/>
    <x v="3"/>
    <x v="3"/>
    <x v="3"/>
    <x v="3"/>
    <x v="3"/>
    <x v="4369"/>
    <x v="4417"/>
    <x v="4407"/>
    <x v="2802"/>
    <x v="4269"/>
    <x v="4453"/>
    <x v="4444"/>
    <x v="2"/>
    <x v="0"/>
    <x v="1"/>
    <x v="1"/>
    <x v="5"/>
    <x v="460"/>
    <x v="1"/>
    <x v="6"/>
    <x v="0"/>
    <x v="0"/>
    <x v="2"/>
  </r>
  <r>
    <x v="4454"/>
    <x v="1"/>
    <x v="0"/>
    <x v="3"/>
    <x v="0"/>
    <x v="2"/>
    <x v="2"/>
    <x v="2"/>
    <x v="4370"/>
    <x v="4418"/>
    <x v="4408"/>
    <x v="4280"/>
    <x v="4270"/>
    <x v="4454"/>
    <x v="4445"/>
    <x v="2558"/>
    <x v="0"/>
    <x v="1"/>
    <x v="1"/>
    <x v="6"/>
    <x v="138"/>
    <x v="4"/>
    <x v="4"/>
    <x v="1"/>
    <x v="0"/>
    <x v="1"/>
  </r>
  <r>
    <x v="4455"/>
    <x v="0"/>
    <x v="0"/>
    <x v="3"/>
    <x v="0"/>
    <x v="1"/>
    <x v="1"/>
    <x v="1"/>
    <x v="4371"/>
    <x v="4419"/>
    <x v="4409"/>
    <x v="4281"/>
    <x v="4271"/>
    <x v="4455"/>
    <x v="4446"/>
    <x v="2559"/>
    <x v="0"/>
    <x v="1085"/>
    <x v="26"/>
    <x v="6"/>
    <x v="6"/>
    <x v="2"/>
    <x v="6"/>
    <x v="7"/>
    <x v="0"/>
    <x v="2"/>
  </r>
  <r>
    <x v="4456"/>
    <x v="1"/>
    <x v="1"/>
    <x v="3"/>
    <x v="3"/>
    <x v="6"/>
    <x v="6"/>
    <x v="6"/>
    <x v="4372"/>
    <x v="4420"/>
    <x v="4410"/>
    <x v="4282"/>
    <x v="587"/>
    <x v="4456"/>
    <x v="4447"/>
    <x v="2"/>
    <x v="0"/>
    <x v="1"/>
    <x v="1"/>
    <x v="5"/>
    <x v="213"/>
    <x v="4"/>
    <x v="6"/>
    <x v="0"/>
    <x v="0"/>
    <x v="2"/>
  </r>
  <r>
    <x v="4457"/>
    <x v="2"/>
    <x v="0"/>
    <x v="4"/>
    <x v="3"/>
    <x v="6"/>
    <x v="6"/>
    <x v="6"/>
    <x v="4373"/>
    <x v="4421"/>
    <x v="4411"/>
    <x v="4283"/>
    <x v="4272"/>
    <x v="4457"/>
    <x v="4448"/>
    <x v="2"/>
    <x v="0"/>
    <x v="1"/>
    <x v="1"/>
    <x v="7"/>
    <x v="131"/>
    <x v="0"/>
    <x v="6"/>
    <x v="5"/>
    <x v="0"/>
    <x v="1"/>
  </r>
  <r>
    <x v="4458"/>
    <x v="2"/>
    <x v="0"/>
    <x v="3"/>
    <x v="3"/>
    <x v="4"/>
    <x v="4"/>
    <x v="4"/>
    <x v="4374"/>
    <x v="4422"/>
    <x v="4412"/>
    <x v="4284"/>
    <x v="4273"/>
    <x v="4458"/>
    <x v="4449"/>
    <x v="2"/>
    <x v="0"/>
    <x v="1"/>
    <x v="1"/>
    <x v="5"/>
    <x v="100"/>
    <x v="1"/>
    <x v="1"/>
    <x v="9"/>
    <x v="2"/>
    <x v="1"/>
  </r>
  <r>
    <x v="4459"/>
    <x v="0"/>
    <x v="0"/>
    <x v="3"/>
    <x v="0"/>
    <x v="2"/>
    <x v="2"/>
    <x v="2"/>
    <x v="4375"/>
    <x v="4423"/>
    <x v="4413"/>
    <x v="4285"/>
    <x v="4274"/>
    <x v="4459"/>
    <x v="4450"/>
    <x v="2560"/>
    <x v="0"/>
    <x v="1086"/>
    <x v="43"/>
    <x v="5"/>
    <x v="114"/>
    <x v="5"/>
    <x v="1"/>
    <x v="5"/>
    <x v="0"/>
    <x v="1"/>
  </r>
  <r>
    <x v="4460"/>
    <x v="0"/>
    <x v="0"/>
    <x v="3"/>
    <x v="0"/>
    <x v="2"/>
    <x v="2"/>
    <x v="2"/>
    <x v="4376"/>
    <x v="4424"/>
    <x v="4414"/>
    <x v="4286"/>
    <x v="4275"/>
    <x v="4460"/>
    <x v="4451"/>
    <x v="2561"/>
    <x v="0"/>
    <x v="279"/>
    <x v="3"/>
    <x v="5"/>
    <x v="423"/>
    <x v="1"/>
    <x v="4"/>
    <x v="5"/>
    <x v="0"/>
    <x v="2"/>
  </r>
  <r>
    <x v="4461"/>
    <x v="0"/>
    <x v="0"/>
    <x v="3"/>
    <x v="4"/>
    <x v="4"/>
    <x v="4"/>
    <x v="4"/>
    <x v="4377"/>
    <x v="4425"/>
    <x v="4415"/>
    <x v="4287"/>
    <x v="4276"/>
    <x v="4461"/>
    <x v="4452"/>
    <x v="2"/>
    <x v="715"/>
    <x v="1087"/>
    <x v="105"/>
    <x v="6"/>
    <x v="378"/>
    <x v="0"/>
    <x v="0"/>
    <x v="8"/>
    <x v="1"/>
    <x v="2"/>
  </r>
  <r>
    <x v="4462"/>
    <x v="1"/>
    <x v="1"/>
    <x v="3"/>
    <x v="3"/>
    <x v="7"/>
    <x v="7"/>
    <x v="7"/>
    <x v="4378"/>
    <x v="4426"/>
    <x v="4416"/>
    <x v="4288"/>
    <x v="3575"/>
    <x v="4462"/>
    <x v="4453"/>
    <x v="2"/>
    <x v="0"/>
    <x v="1"/>
    <x v="1"/>
    <x v="5"/>
    <x v="338"/>
    <x v="3"/>
    <x v="0"/>
    <x v="3"/>
    <x v="1"/>
    <x v="2"/>
  </r>
  <r>
    <x v="4463"/>
    <x v="4"/>
    <x v="0"/>
    <x v="1"/>
    <x v="0"/>
    <x v="1"/>
    <x v="1"/>
    <x v="1"/>
    <x v="4379"/>
    <x v="4427"/>
    <x v="4417"/>
    <x v="4289"/>
    <x v="4277"/>
    <x v="4463"/>
    <x v="4454"/>
    <x v="2562"/>
    <x v="0"/>
    <x v="1"/>
    <x v="1"/>
    <x v="10"/>
    <x v="370"/>
    <x v="1"/>
    <x v="6"/>
    <x v="1"/>
    <x v="0"/>
    <x v="0"/>
  </r>
  <r>
    <x v="4464"/>
    <x v="4"/>
    <x v="0"/>
    <x v="0"/>
    <x v="0"/>
    <x v="5"/>
    <x v="5"/>
    <x v="5"/>
    <x v="4380"/>
    <x v="4428"/>
    <x v="4418"/>
    <x v="4290"/>
    <x v="4278"/>
    <x v="4464"/>
    <x v="4455"/>
    <x v="2563"/>
    <x v="0"/>
    <x v="1"/>
    <x v="1"/>
    <x v="1"/>
    <x v="73"/>
    <x v="5"/>
    <x v="5"/>
    <x v="1"/>
    <x v="0"/>
    <x v="1"/>
  </r>
  <r>
    <x v="4465"/>
    <x v="1"/>
    <x v="0"/>
    <x v="0"/>
    <x v="0"/>
    <x v="2"/>
    <x v="2"/>
    <x v="2"/>
    <x v="4381"/>
    <x v="4429"/>
    <x v="4419"/>
    <x v="4291"/>
    <x v="4279"/>
    <x v="4465"/>
    <x v="4456"/>
    <x v="2564"/>
    <x v="0"/>
    <x v="1"/>
    <x v="1"/>
    <x v="1"/>
    <x v="322"/>
    <x v="4"/>
    <x v="9"/>
    <x v="3"/>
    <x v="1"/>
    <x v="1"/>
  </r>
  <r>
    <x v="4466"/>
    <x v="4"/>
    <x v="1"/>
    <x v="0"/>
    <x v="0"/>
    <x v="1"/>
    <x v="1"/>
    <x v="1"/>
    <x v="4382"/>
    <x v="4430"/>
    <x v="4420"/>
    <x v="4292"/>
    <x v="4280"/>
    <x v="4466"/>
    <x v="4457"/>
    <x v="2565"/>
    <x v="0"/>
    <x v="1"/>
    <x v="1"/>
    <x v="1"/>
    <x v="308"/>
    <x v="4"/>
    <x v="8"/>
    <x v="2"/>
    <x v="1"/>
    <x v="1"/>
  </r>
  <r>
    <x v="4467"/>
    <x v="2"/>
    <x v="0"/>
    <x v="3"/>
    <x v="3"/>
    <x v="6"/>
    <x v="6"/>
    <x v="6"/>
    <x v="4383"/>
    <x v="4431"/>
    <x v="4421"/>
    <x v="4293"/>
    <x v="4281"/>
    <x v="4467"/>
    <x v="4458"/>
    <x v="2"/>
    <x v="0"/>
    <x v="1"/>
    <x v="1"/>
    <x v="5"/>
    <x v="131"/>
    <x v="0"/>
    <x v="6"/>
    <x v="2"/>
    <x v="1"/>
    <x v="1"/>
  </r>
  <r>
    <x v="4468"/>
    <x v="2"/>
    <x v="0"/>
    <x v="4"/>
    <x v="3"/>
    <x v="6"/>
    <x v="6"/>
    <x v="6"/>
    <x v="4384"/>
    <x v="4432"/>
    <x v="4422"/>
    <x v="4294"/>
    <x v="4282"/>
    <x v="4468"/>
    <x v="4459"/>
    <x v="2"/>
    <x v="0"/>
    <x v="1"/>
    <x v="1"/>
    <x v="7"/>
    <x v="369"/>
    <x v="1"/>
    <x v="0"/>
    <x v="0"/>
    <x v="0"/>
    <x v="1"/>
  </r>
  <r>
    <x v="4469"/>
    <x v="2"/>
    <x v="0"/>
    <x v="3"/>
    <x v="3"/>
    <x v="0"/>
    <x v="0"/>
    <x v="0"/>
    <x v="4385"/>
    <x v="271"/>
    <x v="4423"/>
    <x v="454"/>
    <x v="3927"/>
    <x v="4469"/>
    <x v="4460"/>
    <x v="2"/>
    <x v="0"/>
    <x v="1"/>
    <x v="1"/>
    <x v="5"/>
    <x v="232"/>
    <x v="4"/>
    <x v="1"/>
    <x v="11"/>
    <x v="0"/>
    <x v="1"/>
  </r>
  <r>
    <x v="4470"/>
    <x v="3"/>
    <x v="0"/>
    <x v="1"/>
    <x v="0"/>
    <x v="5"/>
    <x v="5"/>
    <x v="5"/>
    <x v="4386"/>
    <x v="4433"/>
    <x v="1409"/>
    <x v="2789"/>
    <x v="3879"/>
    <x v="4470"/>
    <x v="4461"/>
    <x v="2566"/>
    <x v="0"/>
    <x v="1"/>
    <x v="1"/>
    <x v="8"/>
    <x v="261"/>
    <x v="5"/>
    <x v="0"/>
    <x v="9"/>
    <x v="2"/>
    <x v="0"/>
  </r>
  <r>
    <x v="4471"/>
    <x v="4"/>
    <x v="0"/>
    <x v="0"/>
    <x v="0"/>
    <x v="1"/>
    <x v="1"/>
    <x v="1"/>
    <x v="4387"/>
    <x v="4434"/>
    <x v="4424"/>
    <x v="4295"/>
    <x v="4283"/>
    <x v="4471"/>
    <x v="4462"/>
    <x v="2567"/>
    <x v="0"/>
    <x v="1"/>
    <x v="1"/>
    <x v="1"/>
    <x v="268"/>
    <x v="0"/>
    <x v="10"/>
    <x v="5"/>
    <x v="0"/>
    <x v="0"/>
  </r>
  <r>
    <x v="4472"/>
    <x v="0"/>
    <x v="0"/>
    <x v="4"/>
    <x v="4"/>
    <x v="2"/>
    <x v="2"/>
    <x v="2"/>
    <x v="4388"/>
    <x v="4435"/>
    <x v="4425"/>
    <x v="3424"/>
    <x v="4284"/>
    <x v="4472"/>
    <x v="4463"/>
    <x v="2"/>
    <x v="716"/>
    <x v="1088"/>
    <x v="117"/>
    <x v="7"/>
    <x v="257"/>
    <x v="2"/>
    <x v="0"/>
    <x v="3"/>
    <x v="1"/>
    <x v="1"/>
  </r>
  <r>
    <x v="4473"/>
    <x v="2"/>
    <x v="0"/>
    <x v="4"/>
    <x v="3"/>
    <x v="5"/>
    <x v="5"/>
    <x v="5"/>
    <x v="4389"/>
    <x v="4436"/>
    <x v="4426"/>
    <x v="3248"/>
    <x v="477"/>
    <x v="4473"/>
    <x v="4464"/>
    <x v="2"/>
    <x v="0"/>
    <x v="1"/>
    <x v="1"/>
    <x v="7"/>
    <x v="301"/>
    <x v="3"/>
    <x v="1"/>
    <x v="5"/>
    <x v="0"/>
    <x v="1"/>
  </r>
  <r>
    <x v="4474"/>
    <x v="2"/>
    <x v="0"/>
    <x v="0"/>
    <x v="3"/>
    <x v="7"/>
    <x v="7"/>
    <x v="7"/>
    <x v="4390"/>
    <x v="4437"/>
    <x v="4427"/>
    <x v="4296"/>
    <x v="4285"/>
    <x v="4474"/>
    <x v="4465"/>
    <x v="2"/>
    <x v="0"/>
    <x v="1"/>
    <x v="1"/>
    <x v="0"/>
    <x v="136"/>
    <x v="4"/>
    <x v="10"/>
    <x v="3"/>
    <x v="1"/>
    <x v="1"/>
  </r>
  <r>
    <x v="4475"/>
    <x v="4"/>
    <x v="1"/>
    <x v="3"/>
    <x v="0"/>
    <x v="7"/>
    <x v="7"/>
    <x v="7"/>
    <x v="4391"/>
    <x v="4438"/>
    <x v="4428"/>
    <x v="4297"/>
    <x v="1502"/>
    <x v="4475"/>
    <x v="4466"/>
    <x v="2568"/>
    <x v="0"/>
    <x v="1"/>
    <x v="1"/>
    <x v="6"/>
    <x v="162"/>
    <x v="3"/>
    <x v="0"/>
    <x v="0"/>
    <x v="0"/>
    <x v="1"/>
  </r>
  <r>
    <x v="4476"/>
    <x v="2"/>
    <x v="0"/>
    <x v="0"/>
    <x v="0"/>
    <x v="4"/>
    <x v="4"/>
    <x v="4"/>
    <x v="4392"/>
    <x v="4439"/>
    <x v="4429"/>
    <x v="3758"/>
    <x v="4286"/>
    <x v="4476"/>
    <x v="4467"/>
    <x v="2569"/>
    <x v="0"/>
    <x v="1"/>
    <x v="1"/>
    <x v="1"/>
    <x v="310"/>
    <x v="6"/>
    <x v="1"/>
    <x v="7"/>
    <x v="0"/>
    <x v="1"/>
  </r>
  <r>
    <x v="4477"/>
    <x v="0"/>
    <x v="0"/>
    <x v="3"/>
    <x v="0"/>
    <x v="7"/>
    <x v="7"/>
    <x v="7"/>
    <x v="4393"/>
    <x v="4440"/>
    <x v="4430"/>
    <x v="4298"/>
    <x v="4287"/>
    <x v="4477"/>
    <x v="4468"/>
    <x v="2570"/>
    <x v="0"/>
    <x v="1089"/>
    <x v="106"/>
    <x v="6"/>
    <x v="172"/>
    <x v="0"/>
    <x v="9"/>
    <x v="7"/>
    <x v="0"/>
    <x v="2"/>
  </r>
  <r>
    <x v="4478"/>
    <x v="4"/>
    <x v="0"/>
    <x v="3"/>
    <x v="0"/>
    <x v="4"/>
    <x v="4"/>
    <x v="4"/>
    <x v="4394"/>
    <x v="4441"/>
    <x v="4431"/>
    <x v="4299"/>
    <x v="4288"/>
    <x v="4478"/>
    <x v="4469"/>
    <x v="2571"/>
    <x v="0"/>
    <x v="1"/>
    <x v="1"/>
    <x v="6"/>
    <x v="135"/>
    <x v="2"/>
    <x v="4"/>
    <x v="2"/>
    <x v="1"/>
    <x v="1"/>
  </r>
  <r>
    <x v="4479"/>
    <x v="2"/>
    <x v="0"/>
    <x v="0"/>
    <x v="3"/>
    <x v="1"/>
    <x v="1"/>
    <x v="1"/>
    <x v="4395"/>
    <x v="4442"/>
    <x v="4432"/>
    <x v="4300"/>
    <x v="4289"/>
    <x v="4479"/>
    <x v="4470"/>
    <x v="2"/>
    <x v="0"/>
    <x v="1"/>
    <x v="1"/>
    <x v="0"/>
    <x v="196"/>
    <x v="1"/>
    <x v="3"/>
    <x v="9"/>
    <x v="2"/>
    <x v="0"/>
  </r>
  <r>
    <x v="4480"/>
    <x v="4"/>
    <x v="1"/>
    <x v="3"/>
    <x v="0"/>
    <x v="5"/>
    <x v="5"/>
    <x v="5"/>
    <x v="4396"/>
    <x v="4443"/>
    <x v="4433"/>
    <x v="4301"/>
    <x v="4290"/>
    <x v="4480"/>
    <x v="4471"/>
    <x v="2572"/>
    <x v="0"/>
    <x v="1"/>
    <x v="1"/>
    <x v="6"/>
    <x v="247"/>
    <x v="1"/>
    <x v="1"/>
    <x v="0"/>
    <x v="0"/>
    <x v="1"/>
  </r>
  <r>
    <x v="4481"/>
    <x v="2"/>
    <x v="0"/>
    <x v="1"/>
    <x v="0"/>
    <x v="1"/>
    <x v="1"/>
    <x v="1"/>
    <x v="4397"/>
    <x v="4444"/>
    <x v="4434"/>
    <x v="4302"/>
    <x v="4291"/>
    <x v="4481"/>
    <x v="4472"/>
    <x v="2573"/>
    <x v="0"/>
    <x v="1"/>
    <x v="1"/>
    <x v="10"/>
    <x v="366"/>
    <x v="5"/>
    <x v="4"/>
    <x v="3"/>
    <x v="1"/>
    <x v="0"/>
  </r>
  <r>
    <x v="4482"/>
    <x v="0"/>
    <x v="0"/>
    <x v="3"/>
    <x v="0"/>
    <x v="6"/>
    <x v="6"/>
    <x v="6"/>
    <x v="4398"/>
    <x v="4445"/>
    <x v="4435"/>
    <x v="4303"/>
    <x v="4292"/>
    <x v="4482"/>
    <x v="4473"/>
    <x v="2574"/>
    <x v="0"/>
    <x v="1090"/>
    <x v="136"/>
    <x v="6"/>
    <x v="423"/>
    <x v="1"/>
    <x v="4"/>
    <x v="2"/>
    <x v="1"/>
    <x v="1"/>
  </r>
  <r>
    <x v="4483"/>
    <x v="4"/>
    <x v="0"/>
    <x v="3"/>
    <x v="0"/>
    <x v="1"/>
    <x v="1"/>
    <x v="1"/>
    <x v="4399"/>
    <x v="4446"/>
    <x v="4436"/>
    <x v="4304"/>
    <x v="557"/>
    <x v="4483"/>
    <x v="4474"/>
    <x v="2575"/>
    <x v="0"/>
    <x v="1"/>
    <x v="1"/>
    <x v="6"/>
    <x v="212"/>
    <x v="1"/>
    <x v="7"/>
    <x v="2"/>
    <x v="1"/>
    <x v="2"/>
  </r>
  <r>
    <x v="4484"/>
    <x v="1"/>
    <x v="1"/>
    <x v="3"/>
    <x v="0"/>
    <x v="1"/>
    <x v="1"/>
    <x v="1"/>
    <x v="4400"/>
    <x v="4447"/>
    <x v="4437"/>
    <x v="4305"/>
    <x v="4293"/>
    <x v="4484"/>
    <x v="4475"/>
    <x v="2576"/>
    <x v="0"/>
    <x v="1"/>
    <x v="1"/>
    <x v="6"/>
    <x v="184"/>
    <x v="3"/>
    <x v="4"/>
    <x v="6"/>
    <x v="2"/>
    <x v="1"/>
  </r>
  <r>
    <x v="4485"/>
    <x v="2"/>
    <x v="0"/>
    <x v="1"/>
    <x v="0"/>
    <x v="0"/>
    <x v="0"/>
    <x v="0"/>
    <x v="4401"/>
    <x v="4448"/>
    <x v="4438"/>
    <x v="4306"/>
    <x v="3687"/>
    <x v="4485"/>
    <x v="4476"/>
    <x v="2577"/>
    <x v="0"/>
    <x v="1"/>
    <x v="1"/>
    <x v="10"/>
    <x v="174"/>
    <x v="6"/>
    <x v="4"/>
    <x v="5"/>
    <x v="0"/>
    <x v="0"/>
  </r>
  <r>
    <x v="4486"/>
    <x v="0"/>
    <x v="0"/>
    <x v="3"/>
    <x v="0"/>
    <x v="1"/>
    <x v="1"/>
    <x v="1"/>
    <x v="4402"/>
    <x v="4449"/>
    <x v="4439"/>
    <x v="4307"/>
    <x v="4294"/>
    <x v="4486"/>
    <x v="4477"/>
    <x v="2578"/>
    <x v="0"/>
    <x v="1091"/>
    <x v="48"/>
    <x v="5"/>
    <x v="444"/>
    <x v="3"/>
    <x v="9"/>
    <x v="5"/>
    <x v="0"/>
    <x v="1"/>
  </r>
  <r>
    <x v="4487"/>
    <x v="2"/>
    <x v="0"/>
    <x v="0"/>
    <x v="0"/>
    <x v="3"/>
    <x v="3"/>
    <x v="3"/>
    <x v="4403"/>
    <x v="4450"/>
    <x v="4440"/>
    <x v="4308"/>
    <x v="4295"/>
    <x v="4487"/>
    <x v="4478"/>
    <x v="2579"/>
    <x v="0"/>
    <x v="1"/>
    <x v="1"/>
    <x v="1"/>
    <x v="50"/>
    <x v="1"/>
    <x v="1"/>
    <x v="1"/>
    <x v="0"/>
    <x v="0"/>
  </r>
  <r>
    <x v="4488"/>
    <x v="4"/>
    <x v="1"/>
    <x v="1"/>
    <x v="0"/>
    <x v="3"/>
    <x v="3"/>
    <x v="3"/>
    <x v="4404"/>
    <x v="4451"/>
    <x v="4441"/>
    <x v="4309"/>
    <x v="4296"/>
    <x v="4488"/>
    <x v="4479"/>
    <x v="2580"/>
    <x v="0"/>
    <x v="1"/>
    <x v="1"/>
    <x v="10"/>
    <x v="448"/>
    <x v="0"/>
    <x v="9"/>
    <x v="11"/>
    <x v="0"/>
    <x v="0"/>
  </r>
  <r>
    <x v="4489"/>
    <x v="2"/>
    <x v="0"/>
    <x v="3"/>
    <x v="3"/>
    <x v="1"/>
    <x v="1"/>
    <x v="1"/>
    <x v="4405"/>
    <x v="4452"/>
    <x v="4442"/>
    <x v="4310"/>
    <x v="2299"/>
    <x v="4489"/>
    <x v="4480"/>
    <x v="2"/>
    <x v="0"/>
    <x v="1"/>
    <x v="1"/>
    <x v="5"/>
    <x v="326"/>
    <x v="6"/>
    <x v="10"/>
    <x v="6"/>
    <x v="2"/>
    <x v="1"/>
  </r>
  <r>
    <x v="4490"/>
    <x v="1"/>
    <x v="0"/>
    <x v="4"/>
    <x v="4"/>
    <x v="0"/>
    <x v="0"/>
    <x v="0"/>
    <x v="4406"/>
    <x v="4453"/>
    <x v="4443"/>
    <x v="4311"/>
    <x v="4297"/>
    <x v="4490"/>
    <x v="4481"/>
    <x v="2"/>
    <x v="717"/>
    <x v="1"/>
    <x v="1"/>
    <x v="7"/>
    <x v="120"/>
    <x v="3"/>
    <x v="4"/>
    <x v="5"/>
    <x v="0"/>
    <x v="1"/>
  </r>
  <r>
    <x v="4491"/>
    <x v="4"/>
    <x v="1"/>
    <x v="3"/>
    <x v="0"/>
    <x v="1"/>
    <x v="1"/>
    <x v="1"/>
    <x v="4407"/>
    <x v="4454"/>
    <x v="4444"/>
    <x v="4312"/>
    <x v="4298"/>
    <x v="4491"/>
    <x v="4482"/>
    <x v="2581"/>
    <x v="0"/>
    <x v="1"/>
    <x v="1"/>
    <x v="6"/>
    <x v="124"/>
    <x v="5"/>
    <x v="2"/>
    <x v="2"/>
    <x v="1"/>
    <x v="2"/>
  </r>
  <r>
    <x v="4492"/>
    <x v="2"/>
    <x v="0"/>
    <x v="0"/>
    <x v="0"/>
    <x v="2"/>
    <x v="2"/>
    <x v="2"/>
    <x v="4408"/>
    <x v="4455"/>
    <x v="4445"/>
    <x v="4313"/>
    <x v="4299"/>
    <x v="4492"/>
    <x v="4483"/>
    <x v="2582"/>
    <x v="0"/>
    <x v="1"/>
    <x v="1"/>
    <x v="1"/>
    <x v="312"/>
    <x v="5"/>
    <x v="1"/>
    <x v="9"/>
    <x v="2"/>
    <x v="0"/>
  </r>
  <r>
    <x v="4493"/>
    <x v="0"/>
    <x v="1"/>
    <x v="3"/>
    <x v="0"/>
    <x v="1"/>
    <x v="1"/>
    <x v="1"/>
    <x v="4409"/>
    <x v="4456"/>
    <x v="4446"/>
    <x v="4314"/>
    <x v="4300"/>
    <x v="4493"/>
    <x v="4484"/>
    <x v="2583"/>
    <x v="0"/>
    <x v="1092"/>
    <x v="132"/>
    <x v="5"/>
    <x v="9"/>
    <x v="2"/>
    <x v="5"/>
    <x v="3"/>
    <x v="1"/>
    <x v="2"/>
  </r>
  <r>
    <x v="4494"/>
    <x v="1"/>
    <x v="0"/>
    <x v="3"/>
    <x v="3"/>
    <x v="2"/>
    <x v="2"/>
    <x v="2"/>
    <x v="4410"/>
    <x v="4457"/>
    <x v="4447"/>
    <x v="3310"/>
    <x v="4301"/>
    <x v="4494"/>
    <x v="4485"/>
    <x v="2"/>
    <x v="0"/>
    <x v="1"/>
    <x v="1"/>
    <x v="5"/>
    <x v="163"/>
    <x v="3"/>
    <x v="2"/>
    <x v="2"/>
    <x v="1"/>
    <x v="1"/>
  </r>
  <r>
    <x v="4495"/>
    <x v="4"/>
    <x v="1"/>
    <x v="3"/>
    <x v="0"/>
    <x v="5"/>
    <x v="5"/>
    <x v="5"/>
    <x v="4411"/>
    <x v="4458"/>
    <x v="4448"/>
    <x v="4315"/>
    <x v="4302"/>
    <x v="4495"/>
    <x v="4486"/>
    <x v="2584"/>
    <x v="0"/>
    <x v="1"/>
    <x v="1"/>
    <x v="6"/>
    <x v="429"/>
    <x v="6"/>
    <x v="0"/>
    <x v="2"/>
    <x v="1"/>
    <x v="2"/>
  </r>
  <r>
    <x v="4496"/>
    <x v="1"/>
    <x v="0"/>
    <x v="3"/>
    <x v="3"/>
    <x v="7"/>
    <x v="7"/>
    <x v="7"/>
    <x v="4412"/>
    <x v="4459"/>
    <x v="4449"/>
    <x v="4316"/>
    <x v="4303"/>
    <x v="4496"/>
    <x v="4487"/>
    <x v="2"/>
    <x v="0"/>
    <x v="1"/>
    <x v="1"/>
    <x v="5"/>
    <x v="222"/>
    <x v="2"/>
    <x v="5"/>
    <x v="3"/>
    <x v="1"/>
    <x v="1"/>
  </r>
  <r>
    <x v="4497"/>
    <x v="4"/>
    <x v="0"/>
    <x v="3"/>
    <x v="0"/>
    <x v="7"/>
    <x v="7"/>
    <x v="7"/>
    <x v="4413"/>
    <x v="4460"/>
    <x v="4401"/>
    <x v="4317"/>
    <x v="4304"/>
    <x v="4497"/>
    <x v="4488"/>
    <x v="2585"/>
    <x v="0"/>
    <x v="1"/>
    <x v="1"/>
    <x v="6"/>
    <x v="460"/>
    <x v="1"/>
    <x v="6"/>
    <x v="4"/>
    <x v="1"/>
    <x v="1"/>
  </r>
  <r>
    <x v="4498"/>
    <x v="2"/>
    <x v="0"/>
    <x v="3"/>
    <x v="3"/>
    <x v="1"/>
    <x v="1"/>
    <x v="1"/>
    <x v="3136"/>
    <x v="4461"/>
    <x v="4450"/>
    <x v="4318"/>
    <x v="4305"/>
    <x v="4498"/>
    <x v="4489"/>
    <x v="2"/>
    <x v="0"/>
    <x v="1"/>
    <x v="1"/>
    <x v="5"/>
    <x v="435"/>
    <x v="0"/>
    <x v="4"/>
    <x v="1"/>
    <x v="0"/>
    <x v="2"/>
  </r>
  <r>
    <x v="4499"/>
    <x v="4"/>
    <x v="0"/>
    <x v="0"/>
    <x v="4"/>
    <x v="2"/>
    <x v="2"/>
    <x v="2"/>
    <x v="4414"/>
    <x v="4462"/>
    <x v="4451"/>
    <x v="4319"/>
    <x v="3173"/>
    <x v="4499"/>
    <x v="4490"/>
    <x v="2"/>
    <x v="718"/>
    <x v="1"/>
    <x v="1"/>
    <x v="1"/>
    <x v="20"/>
    <x v="2"/>
    <x v="4"/>
    <x v="5"/>
    <x v="0"/>
    <x v="1"/>
  </r>
  <r>
    <x v="4500"/>
    <x v="4"/>
    <x v="0"/>
    <x v="4"/>
    <x v="4"/>
    <x v="3"/>
    <x v="3"/>
    <x v="3"/>
    <x v="4415"/>
    <x v="4463"/>
    <x v="4452"/>
    <x v="4320"/>
    <x v="4306"/>
    <x v="4500"/>
    <x v="4491"/>
    <x v="2"/>
    <x v="719"/>
    <x v="1"/>
    <x v="1"/>
    <x v="9"/>
    <x v="458"/>
    <x v="4"/>
    <x v="5"/>
    <x v="5"/>
    <x v="0"/>
    <x v="1"/>
  </r>
  <r>
    <x v="4501"/>
    <x v="1"/>
    <x v="0"/>
    <x v="3"/>
    <x v="3"/>
    <x v="0"/>
    <x v="0"/>
    <x v="0"/>
    <x v="4416"/>
    <x v="4464"/>
    <x v="4453"/>
    <x v="506"/>
    <x v="4307"/>
    <x v="4501"/>
    <x v="4492"/>
    <x v="2"/>
    <x v="0"/>
    <x v="1"/>
    <x v="1"/>
    <x v="5"/>
    <x v="195"/>
    <x v="3"/>
    <x v="0"/>
    <x v="11"/>
    <x v="0"/>
    <x v="2"/>
  </r>
  <r>
    <x v="4502"/>
    <x v="4"/>
    <x v="0"/>
    <x v="0"/>
    <x v="0"/>
    <x v="5"/>
    <x v="5"/>
    <x v="5"/>
    <x v="4417"/>
    <x v="4465"/>
    <x v="4454"/>
    <x v="4321"/>
    <x v="4308"/>
    <x v="4502"/>
    <x v="4493"/>
    <x v="2586"/>
    <x v="0"/>
    <x v="1"/>
    <x v="1"/>
    <x v="1"/>
    <x v="163"/>
    <x v="3"/>
    <x v="2"/>
    <x v="7"/>
    <x v="0"/>
    <x v="1"/>
  </r>
  <r>
    <x v="4503"/>
    <x v="4"/>
    <x v="1"/>
    <x v="3"/>
    <x v="0"/>
    <x v="2"/>
    <x v="2"/>
    <x v="2"/>
    <x v="4418"/>
    <x v="4466"/>
    <x v="4455"/>
    <x v="4322"/>
    <x v="1857"/>
    <x v="4503"/>
    <x v="4494"/>
    <x v="2587"/>
    <x v="0"/>
    <x v="1"/>
    <x v="1"/>
    <x v="6"/>
    <x v="477"/>
    <x v="4"/>
    <x v="8"/>
    <x v="1"/>
    <x v="0"/>
    <x v="2"/>
  </r>
  <r>
    <x v="4504"/>
    <x v="0"/>
    <x v="0"/>
    <x v="0"/>
    <x v="4"/>
    <x v="7"/>
    <x v="7"/>
    <x v="7"/>
    <x v="4419"/>
    <x v="4467"/>
    <x v="4456"/>
    <x v="2754"/>
    <x v="4309"/>
    <x v="4504"/>
    <x v="4495"/>
    <x v="2"/>
    <x v="720"/>
    <x v="1093"/>
    <x v="102"/>
    <x v="0"/>
    <x v="95"/>
    <x v="0"/>
    <x v="1"/>
    <x v="1"/>
    <x v="0"/>
    <x v="1"/>
  </r>
  <r>
    <x v="4505"/>
    <x v="2"/>
    <x v="0"/>
    <x v="2"/>
    <x v="3"/>
    <x v="1"/>
    <x v="1"/>
    <x v="1"/>
    <x v="4420"/>
    <x v="4468"/>
    <x v="4457"/>
    <x v="4323"/>
    <x v="4310"/>
    <x v="4505"/>
    <x v="4496"/>
    <x v="2"/>
    <x v="0"/>
    <x v="1"/>
    <x v="1"/>
    <x v="5"/>
    <x v="91"/>
    <x v="3"/>
    <x v="3"/>
    <x v="2"/>
    <x v="1"/>
    <x v="1"/>
  </r>
  <r>
    <x v="4506"/>
    <x v="0"/>
    <x v="0"/>
    <x v="2"/>
    <x v="0"/>
    <x v="0"/>
    <x v="0"/>
    <x v="0"/>
    <x v="4421"/>
    <x v="4469"/>
    <x v="4458"/>
    <x v="4324"/>
    <x v="4311"/>
    <x v="4506"/>
    <x v="4497"/>
    <x v="2588"/>
    <x v="0"/>
    <x v="1094"/>
    <x v="107"/>
    <x v="5"/>
    <x v="158"/>
    <x v="1"/>
    <x v="6"/>
    <x v="10"/>
    <x v="0"/>
    <x v="1"/>
  </r>
  <r>
    <x v="4507"/>
    <x v="0"/>
    <x v="1"/>
    <x v="2"/>
    <x v="0"/>
    <x v="0"/>
    <x v="0"/>
    <x v="0"/>
    <x v="4422"/>
    <x v="4470"/>
    <x v="4459"/>
    <x v="4325"/>
    <x v="4312"/>
    <x v="4507"/>
    <x v="4498"/>
    <x v="2589"/>
    <x v="0"/>
    <x v="1095"/>
    <x v="65"/>
    <x v="5"/>
    <x v="67"/>
    <x v="0"/>
    <x v="5"/>
    <x v="1"/>
    <x v="0"/>
    <x v="2"/>
  </r>
  <r>
    <x v="4508"/>
    <x v="2"/>
    <x v="0"/>
    <x v="1"/>
    <x v="0"/>
    <x v="3"/>
    <x v="3"/>
    <x v="3"/>
    <x v="4423"/>
    <x v="4471"/>
    <x v="4460"/>
    <x v="4326"/>
    <x v="4313"/>
    <x v="4508"/>
    <x v="4499"/>
    <x v="2590"/>
    <x v="0"/>
    <x v="1"/>
    <x v="1"/>
    <x v="10"/>
    <x v="455"/>
    <x v="3"/>
    <x v="4"/>
    <x v="0"/>
    <x v="0"/>
    <x v="0"/>
  </r>
  <r>
    <x v="4509"/>
    <x v="4"/>
    <x v="0"/>
    <x v="0"/>
    <x v="0"/>
    <x v="4"/>
    <x v="4"/>
    <x v="4"/>
    <x v="4424"/>
    <x v="4472"/>
    <x v="4461"/>
    <x v="4327"/>
    <x v="4314"/>
    <x v="4509"/>
    <x v="4500"/>
    <x v="2591"/>
    <x v="0"/>
    <x v="1"/>
    <x v="1"/>
    <x v="1"/>
    <x v="98"/>
    <x v="5"/>
    <x v="9"/>
    <x v="7"/>
    <x v="0"/>
    <x v="1"/>
  </r>
  <r>
    <x v="4510"/>
    <x v="1"/>
    <x v="0"/>
    <x v="1"/>
    <x v="0"/>
    <x v="1"/>
    <x v="1"/>
    <x v="1"/>
    <x v="4425"/>
    <x v="4473"/>
    <x v="4462"/>
    <x v="4328"/>
    <x v="4315"/>
    <x v="4510"/>
    <x v="4501"/>
    <x v="2592"/>
    <x v="0"/>
    <x v="1"/>
    <x v="1"/>
    <x v="10"/>
    <x v="391"/>
    <x v="0"/>
    <x v="0"/>
    <x v="7"/>
    <x v="0"/>
    <x v="0"/>
  </r>
  <r>
    <x v="4511"/>
    <x v="4"/>
    <x v="0"/>
    <x v="2"/>
    <x v="4"/>
    <x v="1"/>
    <x v="1"/>
    <x v="1"/>
    <x v="4426"/>
    <x v="4474"/>
    <x v="4463"/>
    <x v="4329"/>
    <x v="4316"/>
    <x v="4511"/>
    <x v="4502"/>
    <x v="2"/>
    <x v="721"/>
    <x v="1"/>
    <x v="1"/>
    <x v="6"/>
    <x v="274"/>
    <x v="5"/>
    <x v="3"/>
    <x v="5"/>
    <x v="0"/>
    <x v="2"/>
  </r>
  <r>
    <x v="4512"/>
    <x v="0"/>
    <x v="0"/>
    <x v="2"/>
    <x v="0"/>
    <x v="1"/>
    <x v="1"/>
    <x v="1"/>
    <x v="4427"/>
    <x v="4475"/>
    <x v="4464"/>
    <x v="4330"/>
    <x v="4317"/>
    <x v="4512"/>
    <x v="4503"/>
    <x v="2593"/>
    <x v="0"/>
    <x v="99"/>
    <x v="77"/>
    <x v="5"/>
    <x v="187"/>
    <x v="0"/>
    <x v="6"/>
    <x v="3"/>
    <x v="1"/>
    <x v="1"/>
  </r>
  <r>
    <x v="4513"/>
    <x v="4"/>
    <x v="0"/>
    <x v="0"/>
    <x v="4"/>
    <x v="3"/>
    <x v="3"/>
    <x v="3"/>
    <x v="4428"/>
    <x v="4476"/>
    <x v="4465"/>
    <x v="4331"/>
    <x v="4318"/>
    <x v="4513"/>
    <x v="4504"/>
    <x v="2"/>
    <x v="722"/>
    <x v="1"/>
    <x v="1"/>
    <x v="1"/>
    <x v="226"/>
    <x v="5"/>
    <x v="9"/>
    <x v="7"/>
    <x v="0"/>
    <x v="0"/>
  </r>
  <r>
    <x v="4514"/>
    <x v="4"/>
    <x v="0"/>
    <x v="0"/>
    <x v="4"/>
    <x v="7"/>
    <x v="7"/>
    <x v="7"/>
    <x v="4429"/>
    <x v="4477"/>
    <x v="4466"/>
    <x v="4332"/>
    <x v="4319"/>
    <x v="4514"/>
    <x v="4505"/>
    <x v="2"/>
    <x v="723"/>
    <x v="1"/>
    <x v="1"/>
    <x v="1"/>
    <x v="5"/>
    <x v="3"/>
    <x v="5"/>
    <x v="5"/>
    <x v="0"/>
    <x v="0"/>
  </r>
  <r>
    <x v="4515"/>
    <x v="0"/>
    <x v="1"/>
    <x v="2"/>
    <x v="0"/>
    <x v="6"/>
    <x v="6"/>
    <x v="6"/>
    <x v="4430"/>
    <x v="4478"/>
    <x v="4467"/>
    <x v="4333"/>
    <x v="4320"/>
    <x v="4515"/>
    <x v="4506"/>
    <x v="2594"/>
    <x v="0"/>
    <x v="1096"/>
    <x v="57"/>
    <x v="6"/>
    <x v="104"/>
    <x v="1"/>
    <x v="0"/>
    <x v="3"/>
    <x v="1"/>
    <x v="1"/>
  </r>
  <r>
    <x v="4516"/>
    <x v="0"/>
    <x v="1"/>
    <x v="1"/>
    <x v="0"/>
    <x v="7"/>
    <x v="7"/>
    <x v="7"/>
    <x v="4431"/>
    <x v="4479"/>
    <x v="4468"/>
    <x v="4334"/>
    <x v="4321"/>
    <x v="4516"/>
    <x v="4507"/>
    <x v="2595"/>
    <x v="0"/>
    <x v="1097"/>
    <x v="90"/>
    <x v="10"/>
    <x v="113"/>
    <x v="4"/>
    <x v="0"/>
    <x v="5"/>
    <x v="0"/>
    <x v="0"/>
  </r>
  <r>
    <x v="4517"/>
    <x v="0"/>
    <x v="0"/>
    <x v="2"/>
    <x v="4"/>
    <x v="0"/>
    <x v="0"/>
    <x v="0"/>
    <x v="4432"/>
    <x v="4480"/>
    <x v="4469"/>
    <x v="4335"/>
    <x v="4273"/>
    <x v="4517"/>
    <x v="4508"/>
    <x v="2"/>
    <x v="724"/>
    <x v="1098"/>
    <x v="27"/>
    <x v="5"/>
    <x v="51"/>
    <x v="3"/>
    <x v="11"/>
    <x v="2"/>
    <x v="1"/>
    <x v="2"/>
  </r>
  <r>
    <x v="4518"/>
    <x v="1"/>
    <x v="0"/>
    <x v="1"/>
    <x v="0"/>
    <x v="3"/>
    <x v="3"/>
    <x v="3"/>
    <x v="4433"/>
    <x v="4481"/>
    <x v="4470"/>
    <x v="4336"/>
    <x v="4322"/>
    <x v="4518"/>
    <x v="4509"/>
    <x v="2596"/>
    <x v="0"/>
    <x v="1"/>
    <x v="1"/>
    <x v="10"/>
    <x v="237"/>
    <x v="1"/>
    <x v="2"/>
    <x v="1"/>
    <x v="0"/>
    <x v="0"/>
  </r>
  <r>
    <x v="4519"/>
    <x v="2"/>
    <x v="0"/>
    <x v="4"/>
    <x v="3"/>
    <x v="2"/>
    <x v="2"/>
    <x v="2"/>
    <x v="4434"/>
    <x v="4482"/>
    <x v="4471"/>
    <x v="4337"/>
    <x v="4323"/>
    <x v="4519"/>
    <x v="4510"/>
    <x v="2"/>
    <x v="0"/>
    <x v="1"/>
    <x v="1"/>
    <x v="7"/>
    <x v="292"/>
    <x v="2"/>
    <x v="9"/>
    <x v="5"/>
    <x v="0"/>
    <x v="1"/>
  </r>
  <r>
    <x v="4520"/>
    <x v="1"/>
    <x v="1"/>
    <x v="2"/>
    <x v="3"/>
    <x v="7"/>
    <x v="7"/>
    <x v="7"/>
    <x v="4435"/>
    <x v="4483"/>
    <x v="4472"/>
    <x v="4338"/>
    <x v="4324"/>
    <x v="4520"/>
    <x v="4511"/>
    <x v="2"/>
    <x v="0"/>
    <x v="1"/>
    <x v="1"/>
    <x v="5"/>
    <x v="366"/>
    <x v="5"/>
    <x v="4"/>
    <x v="2"/>
    <x v="1"/>
    <x v="2"/>
  </r>
  <r>
    <x v="4521"/>
    <x v="2"/>
    <x v="0"/>
    <x v="0"/>
    <x v="0"/>
    <x v="7"/>
    <x v="7"/>
    <x v="7"/>
    <x v="4436"/>
    <x v="4484"/>
    <x v="4473"/>
    <x v="4339"/>
    <x v="4325"/>
    <x v="4521"/>
    <x v="4512"/>
    <x v="2597"/>
    <x v="0"/>
    <x v="1"/>
    <x v="1"/>
    <x v="1"/>
    <x v="23"/>
    <x v="6"/>
    <x v="10"/>
    <x v="8"/>
    <x v="1"/>
    <x v="1"/>
  </r>
  <r>
    <x v="4522"/>
    <x v="0"/>
    <x v="1"/>
    <x v="2"/>
    <x v="0"/>
    <x v="0"/>
    <x v="0"/>
    <x v="0"/>
    <x v="4437"/>
    <x v="4485"/>
    <x v="4474"/>
    <x v="4340"/>
    <x v="4326"/>
    <x v="4522"/>
    <x v="4513"/>
    <x v="2598"/>
    <x v="0"/>
    <x v="1099"/>
    <x v="11"/>
    <x v="5"/>
    <x v="56"/>
    <x v="2"/>
    <x v="7"/>
    <x v="4"/>
    <x v="1"/>
    <x v="2"/>
  </r>
  <r>
    <x v="4523"/>
    <x v="0"/>
    <x v="0"/>
    <x v="0"/>
    <x v="0"/>
    <x v="0"/>
    <x v="0"/>
    <x v="0"/>
    <x v="4438"/>
    <x v="4486"/>
    <x v="4475"/>
    <x v="4341"/>
    <x v="4327"/>
    <x v="4523"/>
    <x v="4514"/>
    <x v="2599"/>
    <x v="0"/>
    <x v="1100"/>
    <x v="70"/>
    <x v="1"/>
    <x v="123"/>
    <x v="2"/>
    <x v="5"/>
    <x v="7"/>
    <x v="0"/>
    <x v="1"/>
  </r>
  <r>
    <x v="4524"/>
    <x v="1"/>
    <x v="0"/>
    <x v="1"/>
    <x v="0"/>
    <x v="1"/>
    <x v="1"/>
    <x v="1"/>
    <x v="4439"/>
    <x v="4487"/>
    <x v="4476"/>
    <x v="4342"/>
    <x v="4328"/>
    <x v="4524"/>
    <x v="4515"/>
    <x v="2600"/>
    <x v="0"/>
    <x v="1"/>
    <x v="1"/>
    <x v="10"/>
    <x v="176"/>
    <x v="5"/>
    <x v="2"/>
    <x v="1"/>
    <x v="0"/>
    <x v="0"/>
  </r>
  <r>
    <x v="4525"/>
    <x v="0"/>
    <x v="0"/>
    <x v="0"/>
    <x v="0"/>
    <x v="7"/>
    <x v="7"/>
    <x v="7"/>
    <x v="4440"/>
    <x v="4488"/>
    <x v="4477"/>
    <x v="4343"/>
    <x v="4329"/>
    <x v="4525"/>
    <x v="4516"/>
    <x v="2601"/>
    <x v="0"/>
    <x v="1101"/>
    <x v="60"/>
    <x v="1"/>
    <x v="60"/>
    <x v="4"/>
    <x v="5"/>
    <x v="2"/>
    <x v="1"/>
    <x v="1"/>
  </r>
  <r>
    <x v="4526"/>
    <x v="4"/>
    <x v="1"/>
    <x v="2"/>
    <x v="0"/>
    <x v="3"/>
    <x v="3"/>
    <x v="3"/>
    <x v="4441"/>
    <x v="4489"/>
    <x v="4478"/>
    <x v="4344"/>
    <x v="4330"/>
    <x v="4526"/>
    <x v="4517"/>
    <x v="2602"/>
    <x v="0"/>
    <x v="1"/>
    <x v="1"/>
    <x v="6"/>
    <x v="354"/>
    <x v="6"/>
    <x v="2"/>
    <x v="5"/>
    <x v="0"/>
    <x v="2"/>
  </r>
  <r>
    <x v="4527"/>
    <x v="4"/>
    <x v="0"/>
    <x v="2"/>
    <x v="4"/>
    <x v="1"/>
    <x v="1"/>
    <x v="1"/>
    <x v="4442"/>
    <x v="4490"/>
    <x v="4479"/>
    <x v="4345"/>
    <x v="4331"/>
    <x v="4527"/>
    <x v="4518"/>
    <x v="2"/>
    <x v="725"/>
    <x v="1"/>
    <x v="1"/>
    <x v="6"/>
    <x v="168"/>
    <x v="0"/>
    <x v="1"/>
    <x v="2"/>
    <x v="1"/>
    <x v="1"/>
  </r>
  <r>
    <x v="4528"/>
    <x v="1"/>
    <x v="0"/>
    <x v="0"/>
    <x v="0"/>
    <x v="5"/>
    <x v="5"/>
    <x v="5"/>
    <x v="4443"/>
    <x v="4491"/>
    <x v="4480"/>
    <x v="4346"/>
    <x v="4332"/>
    <x v="4528"/>
    <x v="4519"/>
    <x v="2603"/>
    <x v="0"/>
    <x v="1"/>
    <x v="1"/>
    <x v="1"/>
    <x v="38"/>
    <x v="6"/>
    <x v="4"/>
    <x v="5"/>
    <x v="0"/>
    <x v="1"/>
  </r>
  <r>
    <x v="4529"/>
    <x v="1"/>
    <x v="1"/>
    <x v="2"/>
    <x v="3"/>
    <x v="5"/>
    <x v="5"/>
    <x v="5"/>
    <x v="4444"/>
    <x v="4492"/>
    <x v="4481"/>
    <x v="4347"/>
    <x v="4333"/>
    <x v="4529"/>
    <x v="4520"/>
    <x v="2"/>
    <x v="0"/>
    <x v="1"/>
    <x v="1"/>
    <x v="5"/>
    <x v="103"/>
    <x v="5"/>
    <x v="7"/>
    <x v="11"/>
    <x v="0"/>
    <x v="2"/>
  </r>
  <r>
    <x v="4530"/>
    <x v="1"/>
    <x v="1"/>
    <x v="2"/>
    <x v="0"/>
    <x v="3"/>
    <x v="3"/>
    <x v="3"/>
    <x v="4445"/>
    <x v="4493"/>
    <x v="4482"/>
    <x v="4348"/>
    <x v="4334"/>
    <x v="4530"/>
    <x v="4521"/>
    <x v="2604"/>
    <x v="0"/>
    <x v="1"/>
    <x v="1"/>
    <x v="6"/>
    <x v="15"/>
    <x v="5"/>
    <x v="4"/>
    <x v="0"/>
    <x v="0"/>
    <x v="1"/>
  </r>
  <r>
    <x v="4531"/>
    <x v="4"/>
    <x v="1"/>
    <x v="0"/>
    <x v="0"/>
    <x v="0"/>
    <x v="0"/>
    <x v="0"/>
    <x v="4446"/>
    <x v="4494"/>
    <x v="4483"/>
    <x v="4349"/>
    <x v="4335"/>
    <x v="4531"/>
    <x v="4522"/>
    <x v="2605"/>
    <x v="0"/>
    <x v="1"/>
    <x v="1"/>
    <x v="1"/>
    <x v="371"/>
    <x v="4"/>
    <x v="5"/>
    <x v="2"/>
    <x v="1"/>
    <x v="1"/>
  </r>
  <r>
    <x v="4532"/>
    <x v="2"/>
    <x v="0"/>
    <x v="0"/>
    <x v="0"/>
    <x v="7"/>
    <x v="7"/>
    <x v="7"/>
    <x v="4447"/>
    <x v="4495"/>
    <x v="4484"/>
    <x v="4350"/>
    <x v="4336"/>
    <x v="4532"/>
    <x v="4523"/>
    <x v="2606"/>
    <x v="0"/>
    <x v="1"/>
    <x v="1"/>
    <x v="1"/>
    <x v="201"/>
    <x v="1"/>
    <x v="7"/>
    <x v="3"/>
    <x v="1"/>
    <x v="1"/>
  </r>
  <r>
    <x v="4533"/>
    <x v="0"/>
    <x v="0"/>
    <x v="2"/>
    <x v="4"/>
    <x v="2"/>
    <x v="2"/>
    <x v="2"/>
    <x v="4448"/>
    <x v="4496"/>
    <x v="4485"/>
    <x v="4351"/>
    <x v="4337"/>
    <x v="4533"/>
    <x v="4524"/>
    <x v="2"/>
    <x v="726"/>
    <x v="1102"/>
    <x v="68"/>
    <x v="5"/>
    <x v="78"/>
    <x v="1"/>
    <x v="5"/>
    <x v="1"/>
    <x v="0"/>
    <x v="2"/>
  </r>
  <r>
    <x v="4534"/>
    <x v="4"/>
    <x v="0"/>
    <x v="0"/>
    <x v="0"/>
    <x v="3"/>
    <x v="3"/>
    <x v="3"/>
    <x v="4449"/>
    <x v="4497"/>
    <x v="4486"/>
    <x v="4352"/>
    <x v="4338"/>
    <x v="4534"/>
    <x v="4525"/>
    <x v="2607"/>
    <x v="0"/>
    <x v="1"/>
    <x v="1"/>
    <x v="1"/>
    <x v="198"/>
    <x v="2"/>
    <x v="8"/>
    <x v="3"/>
    <x v="1"/>
    <x v="0"/>
  </r>
  <r>
    <x v="4535"/>
    <x v="4"/>
    <x v="0"/>
    <x v="2"/>
    <x v="0"/>
    <x v="6"/>
    <x v="6"/>
    <x v="6"/>
    <x v="4450"/>
    <x v="4498"/>
    <x v="4487"/>
    <x v="4353"/>
    <x v="1042"/>
    <x v="4535"/>
    <x v="4526"/>
    <x v="2608"/>
    <x v="0"/>
    <x v="1"/>
    <x v="1"/>
    <x v="6"/>
    <x v="469"/>
    <x v="6"/>
    <x v="5"/>
    <x v="5"/>
    <x v="0"/>
    <x v="2"/>
  </r>
  <r>
    <x v="4536"/>
    <x v="0"/>
    <x v="0"/>
    <x v="1"/>
    <x v="0"/>
    <x v="4"/>
    <x v="4"/>
    <x v="4"/>
    <x v="4451"/>
    <x v="4499"/>
    <x v="4488"/>
    <x v="4354"/>
    <x v="4339"/>
    <x v="4536"/>
    <x v="4527"/>
    <x v="2609"/>
    <x v="0"/>
    <x v="1103"/>
    <x v="90"/>
    <x v="8"/>
    <x v="18"/>
    <x v="3"/>
    <x v="7"/>
    <x v="0"/>
    <x v="0"/>
    <x v="0"/>
  </r>
  <r>
    <x v="4537"/>
    <x v="3"/>
    <x v="0"/>
    <x v="1"/>
    <x v="0"/>
    <x v="2"/>
    <x v="2"/>
    <x v="2"/>
    <x v="4452"/>
    <x v="4500"/>
    <x v="4489"/>
    <x v="4355"/>
    <x v="4340"/>
    <x v="4537"/>
    <x v="4528"/>
    <x v="2610"/>
    <x v="0"/>
    <x v="1"/>
    <x v="1"/>
    <x v="8"/>
    <x v="338"/>
    <x v="3"/>
    <x v="0"/>
    <x v="3"/>
    <x v="1"/>
    <x v="0"/>
  </r>
  <r>
    <x v="4538"/>
    <x v="0"/>
    <x v="0"/>
    <x v="0"/>
    <x v="4"/>
    <x v="0"/>
    <x v="0"/>
    <x v="0"/>
    <x v="4453"/>
    <x v="4501"/>
    <x v="4490"/>
    <x v="4356"/>
    <x v="4341"/>
    <x v="4538"/>
    <x v="4529"/>
    <x v="2"/>
    <x v="727"/>
    <x v="1104"/>
    <x v="64"/>
    <x v="0"/>
    <x v="484"/>
    <x v="4"/>
    <x v="7"/>
    <x v="1"/>
    <x v="0"/>
    <x v="1"/>
  </r>
  <r>
    <x v="4539"/>
    <x v="0"/>
    <x v="0"/>
    <x v="2"/>
    <x v="0"/>
    <x v="1"/>
    <x v="1"/>
    <x v="1"/>
    <x v="4454"/>
    <x v="4502"/>
    <x v="24"/>
    <x v="4357"/>
    <x v="4342"/>
    <x v="4539"/>
    <x v="4530"/>
    <x v="2611"/>
    <x v="0"/>
    <x v="17"/>
    <x v="75"/>
    <x v="5"/>
    <x v="100"/>
    <x v="1"/>
    <x v="1"/>
    <x v="5"/>
    <x v="0"/>
    <x v="2"/>
  </r>
  <r>
    <x v="4540"/>
    <x v="1"/>
    <x v="0"/>
    <x v="2"/>
    <x v="3"/>
    <x v="3"/>
    <x v="3"/>
    <x v="3"/>
    <x v="4455"/>
    <x v="4503"/>
    <x v="4491"/>
    <x v="4358"/>
    <x v="4343"/>
    <x v="4540"/>
    <x v="4531"/>
    <x v="2"/>
    <x v="0"/>
    <x v="1"/>
    <x v="1"/>
    <x v="5"/>
    <x v="218"/>
    <x v="1"/>
    <x v="6"/>
    <x v="2"/>
    <x v="1"/>
    <x v="1"/>
  </r>
  <r>
    <x v="4541"/>
    <x v="0"/>
    <x v="0"/>
    <x v="4"/>
    <x v="4"/>
    <x v="3"/>
    <x v="3"/>
    <x v="3"/>
    <x v="4456"/>
    <x v="4504"/>
    <x v="4492"/>
    <x v="4359"/>
    <x v="4344"/>
    <x v="4541"/>
    <x v="4532"/>
    <x v="2"/>
    <x v="728"/>
    <x v="1105"/>
    <x v="51"/>
    <x v="7"/>
    <x v="465"/>
    <x v="3"/>
    <x v="4"/>
    <x v="7"/>
    <x v="0"/>
    <x v="1"/>
  </r>
  <r>
    <x v="4542"/>
    <x v="1"/>
    <x v="1"/>
    <x v="2"/>
    <x v="3"/>
    <x v="7"/>
    <x v="7"/>
    <x v="7"/>
    <x v="4457"/>
    <x v="4505"/>
    <x v="4493"/>
    <x v="4360"/>
    <x v="4345"/>
    <x v="4542"/>
    <x v="4533"/>
    <x v="2"/>
    <x v="0"/>
    <x v="1"/>
    <x v="1"/>
    <x v="5"/>
    <x v="447"/>
    <x v="2"/>
    <x v="5"/>
    <x v="2"/>
    <x v="1"/>
    <x v="1"/>
  </r>
  <r>
    <x v="4543"/>
    <x v="4"/>
    <x v="1"/>
    <x v="2"/>
    <x v="0"/>
    <x v="6"/>
    <x v="6"/>
    <x v="6"/>
    <x v="4458"/>
    <x v="4506"/>
    <x v="4494"/>
    <x v="4361"/>
    <x v="4346"/>
    <x v="4543"/>
    <x v="4534"/>
    <x v="2612"/>
    <x v="0"/>
    <x v="1"/>
    <x v="1"/>
    <x v="6"/>
    <x v="201"/>
    <x v="1"/>
    <x v="7"/>
    <x v="5"/>
    <x v="0"/>
    <x v="1"/>
  </r>
  <r>
    <x v="4544"/>
    <x v="4"/>
    <x v="0"/>
    <x v="2"/>
    <x v="0"/>
    <x v="0"/>
    <x v="0"/>
    <x v="0"/>
    <x v="4459"/>
    <x v="4507"/>
    <x v="4495"/>
    <x v="4362"/>
    <x v="4347"/>
    <x v="4544"/>
    <x v="4535"/>
    <x v="2613"/>
    <x v="0"/>
    <x v="1"/>
    <x v="1"/>
    <x v="6"/>
    <x v="388"/>
    <x v="0"/>
    <x v="4"/>
    <x v="3"/>
    <x v="1"/>
    <x v="1"/>
  </r>
  <r>
    <x v="4545"/>
    <x v="2"/>
    <x v="0"/>
    <x v="2"/>
    <x v="3"/>
    <x v="3"/>
    <x v="3"/>
    <x v="3"/>
    <x v="4460"/>
    <x v="4508"/>
    <x v="4496"/>
    <x v="4363"/>
    <x v="2654"/>
    <x v="4545"/>
    <x v="4536"/>
    <x v="2"/>
    <x v="0"/>
    <x v="1"/>
    <x v="1"/>
    <x v="5"/>
    <x v="225"/>
    <x v="0"/>
    <x v="7"/>
    <x v="0"/>
    <x v="0"/>
    <x v="2"/>
  </r>
  <r>
    <x v="4546"/>
    <x v="4"/>
    <x v="0"/>
    <x v="4"/>
    <x v="4"/>
    <x v="7"/>
    <x v="7"/>
    <x v="7"/>
    <x v="4461"/>
    <x v="4509"/>
    <x v="4497"/>
    <x v="4364"/>
    <x v="3788"/>
    <x v="4546"/>
    <x v="4537"/>
    <x v="2"/>
    <x v="729"/>
    <x v="1"/>
    <x v="1"/>
    <x v="9"/>
    <x v="400"/>
    <x v="0"/>
    <x v="11"/>
    <x v="5"/>
    <x v="0"/>
    <x v="1"/>
  </r>
  <r>
    <x v="4547"/>
    <x v="4"/>
    <x v="0"/>
    <x v="1"/>
    <x v="0"/>
    <x v="6"/>
    <x v="6"/>
    <x v="6"/>
    <x v="4462"/>
    <x v="4510"/>
    <x v="4498"/>
    <x v="4365"/>
    <x v="4348"/>
    <x v="4547"/>
    <x v="4538"/>
    <x v="2614"/>
    <x v="0"/>
    <x v="1"/>
    <x v="1"/>
    <x v="10"/>
    <x v="299"/>
    <x v="1"/>
    <x v="8"/>
    <x v="7"/>
    <x v="0"/>
    <x v="0"/>
  </r>
  <r>
    <x v="4548"/>
    <x v="4"/>
    <x v="0"/>
    <x v="2"/>
    <x v="4"/>
    <x v="2"/>
    <x v="2"/>
    <x v="2"/>
    <x v="4463"/>
    <x v="4511"/>
    <x v="4499"/>
    <x v="4366"/>
    <x v="4349"/>
    <x v="4548"/>
    <x v="4539"/>
    <x v="2"/>
    <x v="730"/>
    <x v="1"/>
    <x v="1"/>
    <x v="6"/>
    <x v="463"/>
    <x v="1"/>
    <x v="2"/>
    <x v="2"/>
    <x v="1"/>
    <x v="2"/>
  </r>
  <r>
    <x v="4549"/>
    <x v="2"/>
    <x v="0"/>
    <x v="0"/>
    <x v="0"/>
    <x v="3"/>
    <x v="3"/>
    <x v="3"/>
    <x v="4464"/>
    <x v="4512"/>
    <x v="4500"/>
    <x v="4367"/>
    <x v="4350"/>
    <x v="4549"/>
    <x v="4540"/>
    <x v="2615"/>
    <x v="0"/>
    <x v="1"/>
    <x v="1"/>
    <x v="1"/>
    <x v="273"/>
    <x v="4"/>
    <x v="0"/>
    <x v="11"/>
    <x v="0"/>
    <x v="1"/>
  </r>
  <r>
    <x v="4550"/>
    <x v="3"/>
    <x v="1"/>
    <x v="1"/>
    <x v="0"/>
    <x v="0"/>
    <x v="0"/>
    <x v="0"/>
    <x v="4465"/>
    <x v="4513"/>
    <x v="4501"/>
    <x v="4368"/>
    <x v="4351"/>
    <x v="4550"/>
    <x v="4541"/>
    <x v="2616"/>
    <x v="0"/>
    <x v="1"/>
    <x v="1"/>
    <x v="8"/>
    <x v="248"/>
    <x v="6"/>
    <x v="5"/>
    <x v="4"/>
    <x v="1"/>
    <x v="0"/>
  </r>
  <r>
    <x v="4551"/>
    <x v="2"/>
    <x v="0"/>
    <x v="2"/>
    <x v="3"/>
    <x v="5"/>
    <x v="5"/>
    <x v="5"/>
    <x v="4466"/>
    <x v="4514"/>
    <x v="4502"/>
    <x v="4369"/>
    <x v="4352"/>
    <x v="4551"/>
    <x v="4542"/>
    <x v="2"/>
    <x v="0"/>
    <x v="1"/>
    <x v="1"/>
    <x v="5"/>
    <x v="296"/>
    <x v="4"/>
    <x v="6"/>
    <x v="10"/>
    <x v="0"/>
    <x v="2"/>
  </r>
  <r>
    <x v="4552"/>
    <x v="4"/>
    <x v="1"/>
    <x v="1"/>
    <x v="0"/>
    <x v="7"/>
    <x v="7"/>
    <x v="7"/>
    <x v="4467"/>
    <x v="4515"/>
    <x v="4503"/>
    <x v="4370"/>
    <x v="4353"/>
    <x v="4552"/>
    <x v="4543"/>
    <x v="2617"/>
    <x v="0"/>
    <x v="1"/>
    <x v="1"/>
    <x v="10"/>
    <x v="448"/>
    <x v="0"/>
    <x v="9"/>
    <x v="0"/>
    <x v="0"/>
    <x v="0"/>
  </r>
  <r>
    <x v="4553"/>
    <x v="4"/>
    <x v="1"/>
    <x v="2"/>
    <x v="0"/>
    <x v="6"/>
    <x v="6"/>
    <x v="6"/>
    <x v="4468"/>
    <x v="4516"/>
    <x v="4504"/>
    <x v="4371"/>
    <x v="4354"/>
    <x v="4553"/>
    <x v="4544"/>
    <x v="2618"/>
    <x v="0"/>
    <x v="1"/>
    <x v="1"/>
    <x v="6"/>
    <x v="94"/>
    <x v="4"/>
    <x v="10"/>
    <x v="3"/>
    <x v="1"/>
    <x v="2"/>
  </r>
  <r>
    <x v="4554"/>
    <x v="4"/>
    <x v="0"/>
    <x v="4"/>
    <x v="4"/>
    <x v="4"/>
    <x v="4"/>
    <x v="4"/>
    <x v="4469"/>
    <x v="4517"/>
    <x v="4505"/>
    <x v="4372"/>
    <x v="4355"/>
    <x v="4554"/>
    <x v="4545"/>
    <x v="2"/>
    <x v="731"/>
    <x v="1"/>
    <x v="1"/>
    <x v="9"/>
    <x v="347"/>
    <x v="0"/>
    <x v="0"/>
    <x v="7"/>
    <x v="0"/>
    <x v="1"/>
  </r>
  <r>
    <x v="4555"/>
    <x v="1"/>
    <x v="0"/>
    <x v="2"/>
    <x v="3"/>
    <x v="5"/>
    <x v="5"/>
    <x v="5"/>
    <x v="4470"/>
    <x v="4518"/>
    <x v="4506"/>
    <x v="4373"/>
    <x v="4356"/>
    <x v="4555"/>
    <x v="4546"/>
    <x v="2"/>
    <x v="0"/>
    <x v="1"/>
    <x v="1"/>
    <x v="5"/>
    <x v="5"/>
    <x v="3"/>
    <x v="5"/>
    <x v="11"/>
    <x v="0"/>
    <x v="2"/>
  </r>
  <r>
    <x v="4556"/>
    <x v="2"/>
    <x v="0"/>
    <x v="2"/>
    <x v="3"/>
    <x v="1"/>
    <x v="1"/>
    <x v="1"/>
    <x v="4471"/>
    <x v="4519"/>
    <x v="4507"/>
    <x v="4374"/>
    <x v="4357"/>
    <x v="4556"/>
    <x v="4547"/>
    <x v="2"/>
    <x v="0"/>
    <x v="1"/>
    <x v="1"/>
    <x v="5"/>
    <x v="69"/>
    <x v="5"/>
    <x v="1"/>
    <x v="4"/>
    <x v="1"/>
    <x v="1"/>
  </r>
  <r>
    <x v="4557"/>
    <x v="4"/>
    <x v="1"/>
    <x v="1"/>
    <x v="0"/>
    <x v="0"/>
    <x v="0"/>
    <x v="0"/>
    <x v="4472"/>
    <x v="4520"/>
    <x v="4508"/>
    <x v="4375"/>
    <x v="4358"/>
    <x v="4557"/>
    <x v="4548"/>
    <x v="2619"/>
    <x v="0"/>
    <x v="1"/>
    <x v="1"/>
    <x v="10"/>
    <x v="67"/>
    <x v="0"/>
    <x v="5"/>
    <x v="0"/>
    <x v="0"/>
    <x v="0"/>
  </r>
  <r>
    <x v="4558"/>
    <x v="4"/>
    <x v="0"/>
    <x v="4"/>
    <x v="4"/>
    <x v="0"/>
    <x v="0"/>
    <x v="0"/>
    <x v="4473"/>
    <x v="4521"/>
    <x v="4509"/>
    <x v="4376"/>
    <x v="4359"/>
    <x v="4558"/>
    <x v="4549"/>
    <x v="2"/>
    <x v="732"/>
    <x v="1"/>
    <x v="1"/>
    <x v="9"/>
    <x v="372"/>
    <x v="4"/>
    <x v="1"/>
    <x v="0"/>
    <x v="0"/>
    <x v="1"/>
  </r>
  <r>
    <x v="4559"/>
    <x v="3"/>
    <x v="1"/>
    <x v="0"/>
    <x v="0"/>
    <x v="2"/>
    <x v="2"/>
    <x v="2"/>
    <x v="4474"/>
    <x v="4522"/>
    <x v="4510"/>
    <x v="4377"/>
    <x v="4360"/>
    <x v="4559"/>
    <x v="4550"/>
    <x v="2620"/>
    <x v="0"/>
    <x v="1"/>
    <x v="1"/>
    <x v="0"/>
    <x v="139"/>
    <x v="3"/>
    <x v="5"/>
    <x v="2"/>
    <x v="1"/>
    <x v="1"/>
  </r>
  <r>
    <x v="4560"/>
    <x v="1"/>
    <x v="0"/>
    <x v="1"/>
    <x v="0"/>
    <x v="3"/>
    <x v="3"/>
    <x v="3"/>
    <x v="4475"/>
    <x v="4523"/>
    <x v="4511"/>
    <x v="4378"/>
    <x v="4361"/>
    <x v="4560"/>
    <x v="4551"/>
    <x v="2621"/>
    <x v="0"/>
    <x v="1"/>
    <x v="1"/>
    <x v="10"/>
    <x v="169"/>
    <x v="6"/>
    <x v="8"/>
    <x v="2"/>
    <x v="1"/>
    <x v="0"/>
  </r>
  <r>
    <x v="4561"/>
    <x v="0"/>
    <x v="0"/>
    <x v="2"/>
    <x v="4"/>
    <x v="6"/>
    <x v="6"/>
    <x v="6"/>
    <x v="4476"/>
    <x v="4524"/>
    <x v="4512"/>
    <x v="319"/>
    <x v="4362"/>
    <x v="4561"/>
    <x v="4552"/>
    <x v="2"/>
    <x v="733"/>
    <x v="1106"/>
    <x v="46"/>
    <x v="5"/>
    <x v="373"/>
    <x v="6"/>
    <x v="6"/>
    <x v="2"/>
    <x v="1"/>
    <x v="1"/>
  </r>
  <r>
    <x v="4562"/>
    <x v="0"/>
    <x v="0"/>
    <x v="0"/>
    <x v="0"/>
    <x v="0"/>
    <x v="0"/>
    <x v="0"/>
    <x v="4477"/>
    <x v="4525"/>
    <x v="4513"/>
    <x v="4379"/>
    <x v="4363"/>
    <x v="4562"/>
    <x v="4553"/>
    <x v="2622"/>
    <x v="0"/>
    <x v="1107"/>
    <x v="96"/>
    <x v="0"/>
    <x v="97"/>
    <x v="6"/>
    <x v="7"/>
    <x v="1"/>
    <x v="0"/>
    <x v="1"/>
  </r>
  <r>
    <x v="4563"/>
    <x v="1"/>
    <x v="0"/>
    <x v="2"/>
    <x v="0"/>
    <x v="7"/>
    <x v="7"/>
    <x v="7"/>
    <x v="4478"/>
    <x v="4526"/>
    <x v="4514"/>
    <x v="4380"/>
    <x v="4364"/>
    <x v="4563"/>
    <x v="4554"/>
    <x v="2623"/>
    <x v="0"/>
    <x v="1"/>
    <x v="1"/>
    <x v="6"/>
    <x v="434"/>
    <x v="6"/>
    <x v="3"/>
    <x v="8"/>
    <x v="1"/>
    <x v="2"/>
  </r>
  <r>
    <x v="4564"/>
    <x v="0"/>
    <x v="0"/>
    <x v="2"/>
    <x v="0"/>
    <x v="6"/>
    <x v="6"/>
    <x v="6"/>
    <x v="4479"/>
    <x v="4527"/>
    <x v="4515"/>
    <x v="4381"/>
    <x v="4365"/>
    <x v="4564"/>
    <x v="4555"/>
    <x v="2624"/>
    <x v="0"/>
    <x v="1108"/>
    <x v="118"/>
    <x v="5"/>
    <x v="221"/>
    <x v="3"/>
    <x v="1"/>
    <x v="1"/>
    <x v="0"/>
    <x v="1"/>
  </r>
  <r>
    <x v="4565"/>
    <x v="4"/>
    <x v="0"/>
    <x v="4"/>
    <x v="4"/>
    <x v="6"/>
    <x v="6"/>
    <x v="6"/>
    <x v="4480"/>
    <x v="4528"/>
    <x v="4516"/>
    <x v="4382"/>
    <x v="4366"/>
    <x v="4565"/>
    <x v="4556"/>
    <x v="2"/>
    <x v="734"/>
    <x v="1"/>
    <x v="1"/>
    <x v="9"/>
    <x v="220"/>
    <x v="2"/>
    <x v="0"/>
    <x v="4"/>
    <x v="1"/>
    <x v="1"/>
  </r>
  <r>
    <x v="4566"/>
    <x v="0"/>
    <x v="0"/>
    <x v="1"/>
    <x v="0"/>
    <x v="7"/>
    <x v="7"/>
    <x v="7"/>
    <x v="4481"/>
    <x v="4529"/>
    <x v="4517"/>
    <x v="4383"/>
    <x v="4367"/>
    <x v="4566"/>
    <x v="4557"/>
    <x v="2625"/>
    <x v="0"/>
    <x v="1109"/>
    <x v="50"/>
    <x v="8"/>
    <x v="129"/>
    <x v="1"/>
    <x v="5"/>
    <x v="7"/>
    <x v="0"/>
    <x v="0"/>
  </r>
  <r>
    <x v="4567"/>
    <x v="4"/>
    <x v="0"/>
    <x v="4"/>
    <x v="4"/>
    <x v="7"/>
    <x v="7"/>
    <x v="7"/>
    <x v="4482"/>
    <x v="4530"/>
    <x v="3978"/>
    <x v="4384"/>
    <x v="4368"/>
    <x v="4567"/>
    <x v="4558"/>
    <x v="2"/>
    <x v="735"/>
    <x v="1"/>
    <x v="1"/>
    <x v="9"/>
    <x v="453"/>
    <x v="4"/>
    <x v="0"/>
    <x v="0"/>
    <x v="0"/>
    <x v="1"/>
  </r>
  <r>
    <x v="4568"/>
    <x v="4"/>
    <x v="1"/>
    <x v="2"/>
    <x v="0"/>
    <x v="7"/>
    <x v="7"/>
    <x v="7"/>
    <x v="4483"/>
    <x v="4531"/>
    <x v="4518"/>
    <x v="4385"/>
    <x v="4369"/>
    <x v="4568"/>
    <x v="4559"/>
    <x v="2626"/>
    <x v="0"/>
    <x v="1"/>
    <x v="1"/>
    <x v="6"/>
    <x v="302"/>
    <x v="2"/>
    <x v="2"/>
    <x v="0"/>
    <x v="0"/>
    <x v="2"/>
  </r>
  <r>
    <x v="4569"/>
    <x v="0"/>
    <x v="0"/>
    <x v="4"/>
    <x v="4"/>
    <x v="2"/>
    <x v="2"/>
    <x v="2"/>
    <x v="4484"/>
    <x v="4532"/>
    <x v="4519"/>
    <x v="4386"/>
    <x v="4370"/>
    <x v="4569"/>
    <x v="4560"/>
    <x v="2"/>
    <x v="736"/>
    <x v="1110"/>
    <x v="102"/>
    <x v="7"/>
    <x v="343"/>
    <x v="1"/>
    <x v="9"/>
    <x v="1"/>
    <x v="0"/>
    <x v="1"/>
  </r>
  <r>
    <x v="4570"/>
    <x v="2"/>
    <x v="0"/>
    <x v="2"/>
    <x v="3"/>
    <x v="0"/>
    <x v="0"/>
    <x v="0"/>
    <x v="4485"/>
    <x v="4533"/>
    <x v="4520"/>
    <x v="4387"/>
    <x v="4371"/>
    <x v="4570"/>
    <x v="4561"/>
    <x v="2"/>
    <x v="0"/>
    <x v="1"/>
    <x v="1"/>
    <x v="5"/>
    <x v="335"/>
    <x v="1"/>
    <x v="10"/>
    <x v="2"/>
    <x v="1"/>
    <x v="2"/>
  </r>
  <r>
    <x v="4571"/>
    <x v="4"/>
    <x v="0"/>
    <x v="0"/>
    <x v="0"/>
    <x v="7"/>
    <x v="7"/>
    <x v="7"/>
    <x v="4486"/>
    <x v="4534"/>
    <x v="4521"/>
    <x v="3961"/>
    <x v="4372"/>
    <x v="4571"/>
    <x v="4562"/>
    <x v="2627"/>
    <x v="0"/>
    <x v="1"/>
    <x v="1"/>
    <x v="1"/>
    <x v="39"/>
    <x v="6"/>
    <x v="0"/>
    <x v="3"/>
    <x v="1"/>
    <x v="1"/>
  </r>
  <r>
    <x v="4572"/>
    <x v="2"/>
    <x v="0"/>
    <x v="0"/>
    <x v="0"/>
    <x v="3"/>
    <x v="3"/>
    <x v="3"/>
    <x v="4487"/>
    <x v="4535"/>
    <x v="4522"/>
    <x v="4388"/>
    <x v="4373"/>
    <x v="4572"/>
    <x v="4563"/>
    <x v="2628"/>
    <x v="0"/>
    <x v="1"/>
    <x v="1"/>
    <x v="1"/>
    <x v="382"/>
    <x v="3"/>
    <x v="8"/>
    <x v="4"/>
    <x v="1"/>
    <x v="1"/>
  </r>
  <r>
    <x v="4573"/>
    <x v="2"/>
    <x v="0"/>
    <x v="0"/>
    <x v="0"/>
    <x v="3"/>
    <x v="3"/>
    <x v="3"/>
    <x v="4488"/>
    <x v="4536"/>
    <x v="4523"/>
    <x v="4389"/>
    <x v="4374"/>
    <x v="4573"/>
    <x v="4564"/>
    <x v="2629"/>
    <x v="0"/>
    <x v="1"/>
    <x v="1"/>
    <x v="1"/>
    <x v="438"/>
    <x v="2"/>
    <x v="9"/>
    <x v="7"/>
    <x v="0"/>
    <x v="0"/>
  </r>
  <r>
    <x v="4574"/>
    <x v="1"/>
    <x v="0"/>
    <x v="2"/>
    <x v="3"/>
    <x v="1"/>
    <x v="1"/>
    <x v="1"/>
    <x v="4489"/>
    <x v="4537"/>
    <x v="4524"/>
    <x v="4390"/>
    <x v="4375"/>
    <x v="4574"/>
    <x v="4565"/>
    <x v="2"/>
    <x v="0"/>
    <x v="1"/>
    <x v="1"/>
    <x v="5"/>
    <x v="22"/>
    <x v="2"/>
    <x v="10"/>
    <x v="3"/>
    <x v="1"/>
    <x v="2"/>
  </r>
  <r>
    <x v="4575"/>
    <x v="4"/>
    <x v="0"/>
    <x v="2"/>
    <x v="0"/>
    <x v="1"/>
    <x v="1"/>
    <x v="1"/>
    <x v="4490"/>
    <x v="4538"/>
    <x v="4525"/>
    <x v="2342"/>
    <x v="4376"/>
    <x v="4575"/>
    <x v="4566"/>
    <x v="2630"/>
    <x v="0"/>
    <x v="1"/>
    <x v="1"/>
    <x v="6"/>
    <x v="113"/>
    <x v="4"/>
    <x v="0"/>
    <x v="10"/>
    <x v="0"/>
    <x v="2"/>
  </r>
  <r>
    <x v="4576"/>
    <x v="0"/>
    <x v="0"/>
    <x v="0"/>
    <x v="0"/>
    <x v="2"/>
    <x v="2"/>
    <x v="2"/>
    <x v="4491"/>
    <x v="4539"/>
    <x v="4526"/>
    <x v="4391"/>
    <x v="4377"/>
    <x v="4576"/>
    <x v="4567"/>
    <x v="2631"/>
    <x v="0"/>
    <x v="1111"/>
    <x v="127"/>
    <x v="1"/>
    <x v="322"/>
    <x v="4"/>
    <x v="9"/>
    <x v="6"/>
    <x v="2"/>
    <x v="1"/>
  </r>
  <r>
    <x v="4577"/>
    <x v="1"/>
    <x v="0"/>
    <x v="0"/>
    <x v="0"/>
    <x v="4"/>
    <x v="4"/>
    <x v="4"/>
    <x v="4492"/>
    <x v="4540"/>
    <x v="4527"/>
    <x v="4392"/>
    <x v="4378"/>
    <x v="4577"/>
    <x v="4568"/>
    <x v="2632"/>
    <x v="0"/>
    <x v="1"/>
    <x v="1"/>
    <x v="1"/>
    <x v="191"/>
    <x v="5"/>
    <x v="8"/>
    <x v="10"/>
    <x v="0"/>
    <x v="1"/>
  </r>
  <r>
    <x v="4578"/>
    <x v="1"/>
    <x v="0"/>
    <x v="0"/>
    <x v="0"/>
    <x v="0"/>
    <x v="0"/>
    <x v="0"/>
    <x v="4493"/>
    <x v="4541"/>
    <x v="4528"/>
    <x v="4393"/>
    <x v="4379"/>
    <x v="4578"/>
    <x v="4569"/>
    <x v="2633"/>
    <x v="0"/>
    <x v="1"/>
    <x v="1"/>
    <x v="1"/>
    <x v="123"/>
    <x v="2"/>
    <x v="5"/>
    <x v="3"/>
    <x v="1"/>
    <x v="1"/>
  </r>
  <r>
    <x v="4579"/>
    <x v="0"/>
    <x v="0"/>
    <x v="2"/>
    <x v="0"/>
    <x v="0"/>
    <x v="0"/>
    <x v="0"/>
    <x v="4494"/>
    <x v="4542"/>
    <x v="4529"/>
    <x v="4394"/>
    <x v="4380"/>
    <x v="4579"/>
    <x v="4570"/>
    <x v="2634"/>
    <x v="0"/>
    <x v="1112"/>
    <x v="95"/>
    <x v="5"/>
    <x v="154"/>
    <x v="0"/>
    <x v="2"/>
    <x v="3"/>
    <x v="1"/>
    <x v="1"/>
  </r>
  <r>
    <x v="4580"/>
    <x v="4"/>
    <x v="0"/>
    <x v="2"/>
    <x v="0"/>
    <x v="3"/>
    <x v="3"/>
    <x v="3"/>
    <x v="4495"/>
    <x v="4543"/>
    <x v="4530"/>
    <x v="4395"/>
    <x v="4381"/>
    <x v="4580"/>
    <x v="4571"/>
    <x v="2635"/>
    <x v="0"/>
    <x v="1"/>
    <x v="1"/>
    <x v="6"/>
    <x v="244"/>
    <x v="2"/>
    <x v="1"/>
    <x v="8"/>
    <x v="1"/>
    <x v="1"/>
  </r>
  <r>
    <x v="4581"/>
    <x v="2"/>
    <x v="0"/>
    <x v="0"/>
    <x v="3"/>
    <x v="4"/>
    <x v="4"/>
    <x v="4"/>
    <x v="4496"/>
    <x v="4544"/>
    <x v="4531"/>
    <x v="4396"/>
    <x v="490"/>
    <x v="4581"/>
    <x v="4572"/>
    <x v="2"/>
    <x v="0"/>
    <x v="1"/>
    <x v="1"/>
    <x v="0"/>
    <x v="220"/>
    <x v="2"/>
    <x v="0"/>
    <x v="9"/>
    <x v="2"/>
    <x v="1"/>
  </r>
  <r>
    <x v="4582"/>
    <x v="4"/>
    <x v="0"/>
    <x v="2"/>
    <x v="0"/>
    <x v="1"/>
    <x v="1"/>
    <x v="1"/>
    <x v="4497"/>
    <x v="4545"/>
    <x v="4532"/>
    <x v="4397"/>
    <x v="4382"/>
    <x v="4582"/>
    <x v="4573"/>
    <x v="2636"/>
    <x v="0"/>
    <x v="1"/>
    <x v="1"/>
    <x v="6"/>
    <x v="116"/>
    <x v="2"/>
    <x v="11"/>
    <x v="7"/>
    <x v="0"/>
    <x v="1"/>
  </r>
  <r>
    <x v="4583"/>
    <x v="2"/>
    <x v="0"/>
    <x v="1"/>
    <x v="3"/>
    <x v="3"/>
    <x v="3"/>
    <x v="3"/>
    <x v="4498"/>
    <x v="4546"/>
    <x v="4533"/>
    <x v="4398"/>
    <x v="4383"/>
    <x v="4583"/>
    <x v="4574"/>
    <x v="2"/>
    <x v="0"/>
    <x v="1"/>
    <x v="1"/>
    <x v="8"/>
    <x v="43"/>
    <x v="1"/>
    <x v="0"/>
    <x v="6"/>
    <x v="2"/>
    <x v="0"/>
  </r>
  <r>
    <x v="4584"/>
    <x v="0"/>
    <x v="0"/>
    <x v="2"/>
    <x v="0"/>
    <x v="7"/>
    <x v="7"/>
    <x v="7"/>
    <x v="4499"/>
    <x v="4547"/>
    <x v="4534"/>
    <x v="4399"/>
    <x v="4384"/>
    <x v="4584"/>
    <x v="4575"/>
    <x v="2637"/>
    <x v="0"/>
    <x v="1113"/>
    <x v="21"/>
    <x v="5"/>
    <x v="121"/>
    <x v="1"/>
    <x v="3"/>
    <x v="0"/>
    <x v="0"/>
    <x v="1"/>
  </r>
  <r>
    <x v="4585"/>
    <x v="4"/>
    <x v="0"/>
    <x v="4"/>
    <x v="4"/>
    <x v="1"/>
    <x v="1"/>
    <x v="1"/>
    <x v="4500"/>
    <x v="4548"/>
    <x v="4535"/>
    <x v="4400"/>
    <x v="2609"/>
    <x v="4585"/>
    <x v="4576"/>
    <x v="2"/>
    <x v="737"/>
    <x v="1"/>
    <x v="1"/>
    <x v="9"/>
    <x v="10"/>
    <x v="3"/>
    <x v="7"/>
    <x v="0"/>
    <x v="0"/>
    <x v="1"/>
  </r>
  <r>
    <x v="4586"/>
    <x v="2"/>
    <x v="0"/>
    <x v="1"/>
    <x v="0"/>
    <x v="5"/>
    <x v="5"/>
    <x v="5"/>
    <x v="4501"/>
    <x v="4549"/>
    <x v="4536"/>
    <x v="4401"/>
    <x v="4385"/>
    <x v="4586"/>
    <x v="4577"/>
    <x v="2638"/>
    <x v="0"/>
    <x v="1"/>
    <x v="1"/>
    <x v="10"/>
    <x v="366"/>
    <x v="5"/>
    <x v="4"/>
    <x v="2"/>
    <x v="1"/>
    <x v="0"/>
  </r>
  <r>
    <x v="4587"/>
    <x v="1"/>
    <x v="1"/>
    <x v="2"/>
    <x v="3"/>
    <x v="7"/>
    <x v="7"/>
    <x v="7"/>
    <x v="4502"/>
    <x v="4550"/>
    <x v="4537"/>
    <x v="4402"/>
    <x v="4386"/>
    <x v="4587"/>
    <x v="4578"/>
    <x v="2"/>
    <x v="0"/>
    <x v="1"/>
    <x v="1"/>
    <x v="5"/>
    <x v="366"/>
    <x v="5"/>
    <x v="4"/>
    <x v="7"/>
    <x v="0"/>
    <x v="1"/>
  </r>
  <r>
    <x v="4588"/>
    <x v="2"/>
    <x v="0"/>
    <x v="2"/>
    <x v="3"/>
    <x v="0"/>
    <x v="0"/>
    <x v="0"/>
    <x v="4503"/>
    <x v="4551"/>
    <x v="4538"/>
    <x v="4403"/>
    <x v="1012"/>
    <x v="4588"/>
    <x v="4579"/>
    <x v="2"/>
    <x v="0"/>
    <x v="1"/>
    <x v="1"/>
    <x v="5"/>
    <x v="417"/>
    <x v="3"/>
    <x v="9"/>
    <x v="1"/>
    <x v="0"/>
    <x v="1"/>
  </r>
  <r>
    <x v="4589"/>
    <x v="0"/>
    <x v="1"/>
    <x v="0"/>
    <x v="0"/>
    <x v="6"/>
    <x v="6"/>
    <x v="6"/>
    <x v="4504"/>
    <x v="4552"/>
    <x v="4539"/>
    <x v="4404"/>
    <x v="4387"/>
    <x v="4589"/>
    <x v="4580"/>
    <x v="2639"/>
    <x v="0"/>
    <x v="1114"/>
    <x v="56"/>
    <x v="1"/>
    <x v="28"/>
    <x v="4"/>
    <x v="3"/>
    <x v="5"/>
    <x v="0"/>
    <x v="1"/>
  </r>
  <r>
    <x v="4590"/>
    <x v="4"/>
    <x v="1"/>
    <x v="2"/>
    <x v="0"/>
    <x v="1"/>
    <x v="1"/>
    <x v="1"/>
    <x v="4505"/>
    <x v="4553"/>
    <x v="4540"/>
    <x v="4405"/>
    <x v="3218"/>
    <x v="4590"/>
    <x v="4581"/>
    <x v="2640"/>
    <x v="0"/>
    <x v="1"/>
    <x v="1"/>
    <x v="6"/>
    <x v="483"/>
    <x v="6"/>
    <x v="1"/>
    <x v="10"/>
    <x v="0"/>
    <x v="1"/>
  </r>
  <r>
    <x v="4591"/>
    <x v="4"/>
    <x v="0"/>
    <x v="0"/>
    <x v="0"/>
    <x v="1"/>
    <x v="1"/>
    <x v="1"/>
    <x v="4506"/>
    <x v="4554"/>
    <x v="4541"/>
    <x v="4406"/>
    <x v="4388"/>
    <x v="4591"/>
    <x v="4582"/>
    <x v="2641"/>
    <x v="0"/>
    <x v="1"/>
    <x v="1"/>
    <x v="1"/>
    <x v="35"/>
    <x v="6"/>
    <x v="8"/>
    <x v="10"/>
    <x v="0"/>
    <x v="1"/>
  </r>
  <r>
    <x v="4592"/>
    <x v="4"/>
    <x v="0"/>
    <x v="0"/>
    <x v="0"/>
    <x v="0"/>
    <x v="0"/>
    <x v="0"/>
    <x v="4507"/>
    <x v="4555"/>
    <x v="4542"/>
    <x v="4407"/>
    <x v="4389"/>
    <x v="4592"/>
    <x v="4583"/>
    <x v="2642"/>
    <x v="0"/>
    <x v="1"/>
    <x v="1"/>
    <x v="1"/>
    <x v="308"/>
    <x v="4"/>
    <x v="8"/>
    <x v="1"/>
    <x v="0"/>
    <x v="1"/>
  </r>
  <r>
    <x v="4593"/>
    <x v="2"/>
    <x v="0"/>
    <x v="1"/>
    <x v="3"/>
    <x v="7"/>
    <x v="7"/>
    <x v="7"/>
    <x v="4508"/>
    <x v="4556"/>
    <x v="4543"/>
    <x v="4408"/>
    <x v="4390"/>
    <x v="4593"/>
    <x v="4584"/>
    <x v="2"/>
    <x v="0"/>
    <x v="1"/>
    <x v="1"/>
    <x v="8"/>
    <x v="471"/>
    <x v="4"/>
    <x v="10"/>
    <x v="0"/>
    <x v="0"/>
    <x v="0"/>
  </r>
  <r>
    <x v="4594"/>
    <x v="2"/>
    <x v="0"/>
    <x v="0"/>
    <x v="0"/>
    <x v="3"/>
    <x v="3"/>
    <x v="3"/>
    <x v="4509"/>
    <x v="4557"/>
    <x v="4544"/>
    <x v="4409"/>
    <x v="4391"/>
    <x v="4594"/>
    <x v="4585"/>
    <x v="2643"/>
    <x v="0"/>
    <x v="1"/>
    <x v="1"/>
    <x v="1"/>
    <x v="174"/>
    <x v="6"/>
    <x v="4"/>
    <x v="7"/>
    <x v="0"/>
    <x v="1"/>
  </r>
  <r>
    <x v="4595"/>
    <x v="1"/>
    <x v="0"/>
    <x v="0"/>
    <x v="0"/>
    <x v="0"/>
    <x v="0"/>
    <x v="0"/>
    <x v="4510"/>
    <x v="4558"/>
    <x v="4545"/>
    <x v="4410"/>
    <x v="4392"/>
    <x v="4595"/>
    <x v="4586"/>
    <x v="2644"/>
    <x v="0"/>
    <x v="1"/>
    <x v="1"/>
    <x v="1"/>
    <x v="262"/>
    <x v="1"/>
    <x v="9"/>
    <x v="7"/>
    <x v="0"/>
    <x v="1"/>
  </r>
  <r>
    <x v="4596"/>
    <x v="0"/>
    <x v="0"/>
    <x v="0"/>
    <x v="4"/>
    <x v="5"/>
    <x v="5"/>
    <x v="5"/>
    <x v="4511"/>
    <x v="4559"/>
    <x v="4546"/>
    <x v="4411"/>
    <x v="4393"/>
    <x v="4596"/>
    <x v="4587"/>
    <x v="2"/>
    <x v="738"/>
    <x v="1115"/>
    <x v="87"/>
    <x v="0"/>
    <x v="232"/>
    <x v="4"/>
    <x v="1"/>
    <x v="7"/>
    <x v="0"/>
    <x v="1"/>
  </r>
  <r>
    <x v="4597"/>
    <x v="1"/>
    <x v="1"/>
    <x v="2"/>
    <x v="3"/>
    <x v="7"/>
    <x v="7"/>
    <x v="7"/>
    <x v="4512"/>
    <x v="4560"/>
    <x v="4547"/>
    <x v="4412"/>
    <x v="4394"/>
    <x v="4597"/>
    <x v="4588"/>
    <x v="2"/>
    <x v="0"/>
    <x v="1"/>
    <x v="1"/>
    <x v="5"/>
    <x v="144"/>
    <x v="1"/>
    <x v="8"/>
    <x v="11"/>
    <x v="0"/>
    <x v="1"/>
  </r>
  <r>
    <x v="4598"/>
    <x v="2"/>
    <x v="0"/>
    <x v="1"/>
    <x v="3"/>
    <x v="4"/>
    <x v="4"/>
    <x v="4"/>
    <x v="4513"/>
    <x v="4561"/>
    <x v="4548"/>
    <x v="4413"/>
    <x v="4395"/>
    <x v="4598"/>
    <x v="4589"/>
    <x v="2"/>
    <x v="0"/>
    <x v="1"/>
    <x v="1"/>
    <x v="8"/>
    <x v="273"/>
    <x v="4"/>
    <x v="0"/>
    <x v="2"/>
    <x v="1"/>
    <x v="0"/>
  </r>
  <r>
    <x v="4599"/>
    <x v="1"/>
    <x v="1"/>
    <x v="0"/>
    <x v="0"/>
    <x v="7"/>
    <x v="7"/>
    <x v="7"/>
    <x v="4514"/>
    <x v="4562"/>
    <x v="4549"/>
    <x v="4414"/>
    <x v="4396"/>
    <x v="4599"/>
    <x v="4590"/>
    <x v="2645"/>
    <x v="0"/>
    <x v="1"/>
    <x v="1"/>
    <x v="1"/>
    <x v="265"/>
    <x v="1"/>
    <x v="11"/>
    <x v="7"/>
    <x v="0"/>
    <x v="1"/>
  </r>
  <r>
    <x v="4600"/>
    <x v="4"/>
    <x v="0"/>
    <x v="0"/>
    <x v="0"/>
    <x v="6"/>
    <x v="6"/>
    <x v="6"/>
    <x v="4515"/>
    <x v="4563"/>
    <x v="4550"/>
    <x v="4415"/>
    <x v="4397"/>
    <x v="4600"/>
    <x v="4591"/>
    <x v="2646"/>
    <x v="0"/>
    <x v="1"/>
    <x v="1"/>
    <x v="1"/>
    <x v="383"/>
    <x v="3"/>
    <x v="4"/>
    <x v="3"/>
    <x v="1"/>
    <x v="0"/>
  </r>
  <r>
    <x v="4601"/>
    <x v="2"/>
    <x v="0"/>
    <x v="0"/>
    <x v="0"/>
    <x v="3"/>
    <x v="3"/>
    <x v="3"/>
    <x v="4516"/>
    <x v="4564"/>
    <x v="4551"/>
    <x v="4416"/>
    <x v="4398"/>
    <x v="4601"/>
    <x v="4592"/>
    <x v="2647"/>
    <x v="0"/>
    <x v="1"/>
    <x v="1"/>
    <x v="1"/>
    <x v="6"/>
    <x v="2"/>
    <x v="6"/>
    <x v="3"/>
    <x v="1"/>
    <x v="1"/>
  </r>
  <r>
    <x v="4602"/>
    <x v="2"/>
    <x v="0"/>
    <x v="4"/>
    <x v="3"/>
    <x v="3"/>
    <x v="3"/>
    <x v="3"/>
    <x v="4517"/>
    <x v="4565"/>
    <x v="4552"/>
    <x v="4417"/>
    <x v="4399"/>
    <x v="4602"/>
    <x v="4593"/>
    <x v="2"/>
    <x v="0"/>
    <x v="1"/>
    <x v="1"/>
    <x v="7"/>
    <x v="65"/>
    <x v="5"/>
    <x v="1"/>
    <x v="1"/>
    <x v="0"/>
    <x v="1"/>
  </r>
  <r>
    <x v="4603"/>
    <x v="0"/>
    <x v="0"/>
    <x v="2"/>
    <x v="0"/>
    <x v="0"/>
    <x v="0"/>
    <x v="0"/>
    <x v="4518"/>
    <x v="4566"/>
    <x v="4553"/>
    <x v="4418"/>
    <x v="2257"/>
    <x v="4603"/>
    <x v="4594"/>
    <x v="2648"/>
    <x v="0"/>
    <x v="34"/>
    <x v="122"/>
    <x v="5"/>
    <x v="172"/>
    <x v="0"/>
    <x v="9"/>
    <x v="0"/>
    <x v="0"/>
    <x v="2"/>
  </r>
  <r>
    <x v="4604"/>
    <x v="4"/>
    <x v="0"/>
    <x v="1"/>
    <x v="0"/>
    <x v="2"/>
    <x v="2"/>
    <x v="2"/>
    <x v="4519"/>
    <x v="4567"/>
    <x v="4554"/>
    <x v="4419"/>
    <x v="4400"/>
    <x v="4604"/>
    <x v="4595"/>
    <x v="2649"/>
    <x v="0"/>
    <x v="1"/>
    <x v="1"/>
    <x v="10"/>
    <x v="111"/>
    <x v="0"/>
    <x v="4"/>
    <x v="3"/>
    <x v="1"/>
    <x v="0"/>
  </r>
  <r>
    <x v="4605"/>
    <x v="0"/>
    <x v="1"/>
    <x v="2"/>
    <x v="0"/>
    <x v="4"/>
    <x v="4"/>
    <x v="4"/>
    <x v="4520"/>
    <x v="4568"/>
    <x v="4555"/>
    <x v="4420"/>
    <x v="4401"/>
    <x v="4605"/>
    <x v="4596"/>
    <x v="2650"/>
    <x v="0"/>
    <x v="1116"/>
    <x v="49"/>
    <x v="6"/>
    <x v="221"/>
    <x v="3"/>
    <x v="1"/>
    <x v="8"/>
    <x v="1"/>
    <x v="2"/>
  </r>
  <r>
    <x v="4606"/>
    <x v="2"/>
    <x v="0"/>
    <x v="1"/>
    <x v="3"/>
    <x v="4"/>
    <x v="4"/>
    <x v="4"/>
    <x v="4521"/>
    <x v="4569"/>
    <x v="4556"/>
    <x v="4421"/>
    <x v="4402"/>
    <x v="4606"/>
    <x v="4597"/>
    <x v="2"/>
    <x v="0"/>
    <x v="1"/>
    <x v="1"/>
    <x v="8"/>
    <x v="386"/>
    <x v="6"/>
    <x v="4"/>
    <x v="2"/>
    <x v="1"/>
    <x v="0"/>
  </r>
  <r>
    <x v="4607"/>
    <x v="2"/>
    <x v="0"/>
    <x v="2"/>
    <x v="3"/>
    <x v="5"/>
    <x v="5"/>
    <x v="5"/>
    <x v="4522"/>
    <x v="4570"/>
    <x v="4557"/>
    <x v="4422"/>
    <x v="4403"/>
    <x v="4607"/>
    <x v="4598"/>
    <x v="2"/>
    <x v="0"/>
    <x v="1"/>
    <x v="1"/>
    <x v="5"/>
    <x v="132"/>
    <x v="5"/>
    <x v="11"/>
    <x v="2"/>
    <x v="1"/>
    <x v="1"/>
  </r>
  <r>
    <x v="4608"/>
    <x v="4"/>
    <x v="0"/>
    <x v="0"/>
    <x v="0"/>
    <x v="0"/>
    <x v="0"/>
    <x v="0"/>
    <x v="4523"/>
    <x v="4571"/>
    <x v="4558"/>
    <x v="4423"/>
    <x v="4404"/>
    <x v="4608"/>
    <x v="4599"/>
    <x v="2651"/>
    <x v="0"/>
    <x v="1"/>
    <x v="1"/>
    <x v="1"/>
    <x v="218"/>
    <x v="1"/>
    <x v="6"/>
    <x v="1"/>
    <x v="0"/>
    <x v="1"/>
  </r>
  <r>
    <x v="4609"/>
    <x v="0"/>
    <x v="0"/>
    <x v="2"/>
    <x v="0"/>
    <x v="3"/>
    <x v="3"/>
    <x v="3"/>
    <x v="4524"/>
    <x v="4572"/>
    <x v="4559"/>
    <x v="4424"/>
    <x v="4405"/>
    <x v="4609"/>
    <x v="4600"/>
    <x v="2652"/>
    <x v="0"/>
    <x v="1117"/>
    <x v="71"/>
    <x v="6"/>
    <x v="451"/>
    <x v="4"/>
    <x v="11"/>
    <x v="10"/>
    <x v="0"/>
    <x v="2"/>
  </r>
  <r>
    <x v="4610"/>
    <x v="0"/>
    <x v="0"/>
    <x v="2"/>
    <x v="0"/>
    <x v="7"/>
    <x v="7"/>
    <x v="7"/>
    <x v="4525"/>
    <x v="4573"/>
    <x v="4560"/>
    <x v="4425"/>
    <x v="4406"/>
    <x v="4610"/>
    <x v="4601"/>
    <x v="2653"/>
    <x v="0"/>
    <x v="1118"/>
    <x v="100"/>
    <x v="5"/>
    <x v="137"/>
    <x v="1"/>
    <x v="0"/>
    <x v="1"/>
    <x v="0"/>
    <x v="2"/>
  </r>
  <r>
    <x v="4611"/>
    <x v="2"/>
    <x v="0"/>
    <x v="0"/>
    <x v="0"/>
    <x v="7"/>
    <x v="7"/>
    <x v="7"/>
    <x v="4526"/>
    <x v="4574"/>
    <x v="4561"/>
    <x v="4426"/>
    <x v="4407"/>
    <x v="4611"/>
    <x v="4602"/>
    <x v="2654"/>
    <x v="0"/>
    <x v="1"/>
    <x v="1"/>
    <x v="1"/>
    <x v="455"/>
    <x v="3"/>
    <x v="4"/>
    <x v="2"/>
    <x v="1"/>
    <x v="1"/>
  </r>
  <r>
    <x v="4612"/>
    <x v="4"/>
    <x v="0"/>
    <x v="1"/>
    <x v="0"/>
    <x v="3"/>
    <x v="3"/>
    <x v="3"/>
    <x v="4527"/>
    <x v="4575"/>
    <x v="4562"/>
    <x v="4427"/>
    <x v="4408"/>
    <x v="4612"/>
    <x v="4603"/>
    <x v="2655"/>
    <x v="0"/>
    <x v="1"/>
    <x v="1"/>
    <x v="10"/>
    <x v="159"/>
    <x v="2"/>
    <x v="6"/>
    <x v="1"/>
    <x v="0"/>
    <x v="0"/>
  </r>
  <r>
    <x v="4613"/>
    <x v="1"/>
    <x v="0"/>
    <x v="2"/>
    <x v="3"/>
    <x v="3"/>
    <x v="3"/>
    <x v="3"/>
    <x v="4528"/>
    <x v="4576"/>
    <x v="4563"/>
    <x v="4428"/>
    <x v="4409"/>
    <x v="4613"/>
    <x v="4604"/>
    <x v="2"/>
    <x v="0"/>
    <x v="1"/>
    <x v="1"/>
    <x v="5"/>
    <x v="397"/>
    <x v="0"/>
    <x v="4"/>
    <x v="5"/>
    <x v="0"/>
    <x v="2"/>
  </r>
  <r>
    <x v="4614"/>
    <x v="0"/>
    <x v="1"/>
    <x v="1"/>
    <x v="0"/>
    <x v="5"/>
    <x v="5"/>
    <x v="5"/>
    <x v="4529"/>
    <x v="4577"/>
    <x v="4564"/>
    <x v="4429"/>
    <x v="4410"/>
    <x v="4614"/>
    <x v="4605"/>
    <x v="2656"/>
    <x v="0"/>
    <x v="1119"/>
    <x v="110"/>
    <x v="8"/>
    <x v="442"/>
    <x v="2"/>
    <x v="5"/>
    <x v="7"/>
    <x v="0"/>
    <x v="0"/>
  </r>
  <r>
    <x v="4615"/>
    <x v="4"/>
    <x v="1"/>
    <x v="0"/>
    <x v="0"/>
    <x v="3"/>
    <x v="3"/>
    <x v="3"/>
    <x v="4530"/>
    <x v="4578"/>
    <x v="4565"/>
    <x v="4430"/>
    <x v="4411"/>
    <x v="4615"/>
    <x v="4606"/>
    <x v="2657"/>
    <x v="0"/>
    <x v="1"/>
    <x v="1"/>
    <x v="1"/>
    <x v="49"/>
    <x v="3"/>
    <x v="6"/>
    <x v="1"/>
    <x v="0"/>
    <x v="0"/>
  </r>
  <r>
    <x v="4616"/>
    <x v="4"/>
    <x v="1"/>
    <x v="0"/>
    <x v="0"/>
    <x v="5"/>
    <x v="5"/>
    <x v="5"/>
    <x v="4531"/>
    <x v="4579"/>
    <x v="4566"/>
    <x v="4431"/>
    <x v="4412"/>
    <x v="4616"/>
    <x v="4607"/>
    <x v="2658"/>
    <x v="0"/>
    <x v="1"/>
    <x v="1"/>
    <x v="1"/>
    <x v="39"/>
    <x v="6"/>
    <x v="0"/>
    <x v="5"/>
    <x v="0"/>
    <x v="1"/>
  </r>
  <r>
    <x v="4617"/>
    <x v="2"/>
    <x v="0"/>
    <x v="1"/>
    <x v="0"/>
    <x v="4"/>
    <x v="4"/>
    <x v="4"/>
    <x v="4532"/>
    <x v="4580"/>
    <x v="4567"/>
    <x v="4432"/>
    <x v="4413"/>
    <x v="4617"/>
    <x v="4608"/>
    <x v="2659"/>
    <x v="0"/>
    <x v="1"/>
    <x v="1"/>
    <x v="10"/>
    <x v="286"/>
    <x v="3"/>
    <x v="0"/>
    <x v="0"/>
    <x v="0"/>
    <x v="0"/>
  </r>
  <r>
    <x v="4618"/>
    <x v="4"/>
    <x v="0"/>
    <x v="4"/>
    <x v="4"/>
    <x v="0"/>
    <x v="0"/>
    <x v="0"/>
    <x v="4533"/>
    <x v="4581"/>
    <x v="280"/>
    <x v="4433"/>
    <x v="4414"/>
    <x v="4618"/>
    <x v="4609"/>
    <x v="2"/>
    <x v="739"/>
    <x v="1"/>
    <x v="1"/>
    <x v="9"/>
    <x v="98"/>
    <x v="5"/>
    <x v="9"/>
    <x v="8"/>
    <x v="1"/>
    <x v="1"/>
  </r>
  <r>
    <x v="4619"/>
    <x v="2"/>
    <x v="0"/>
    <x v="2"/>
    <x v="3"/>
    <x v="5"/>
    <x v="5"/>
    <x v="5"/>
    <x v="4534"/>
    <x v="4582"/>
    <x v="4568"/>
    <x v="1132"/>
    <x v="4415"/>
    <x v="4619"/>
    <x v="4610"/>
    <x v="2"/>
    <x v="0"/>
    <x v="1"/>
    <x v="1"/>
    <x v="5"/>
    <x v="435"/>
    <x v="0"/>
    <x v="4"/>
    <x v="1"/>
    <x v="0"/>
    <x v="2"/>
  </r>
  <r>
    <x v="4620"/>
    <x v="4"/>
    <x v="1"/>
    <x v="2"/>
    <x v="0"/>
    <x v="3"/>
    <x v="3"/>
    <x v="3"/>
    <x v="4535"/>
    <x v="4583"/>
    <x v="4569"/>
    <x v="4434"/>
    <x v="4416"/>
    <x v="4620"/>
    <x v="4611"/>
    <x v="2660"/>
    <x v="0"/>
    <x v="1"/>
    <x v="1"/>
    <x v="6"/>
    <x v="94"/>
    <x v="4"/>
    <x v="10"/>
    <x v="2"/>
    <x v="1"/>
    <x v="2"/>
  </r>
  <r>
    <x v="4621"/>
    <x v="1"/>
    <x v="0"/>
    <x v="2"/>
    <x v="3"/>
    <x v="4"/>
    <x v="4"/>
    <x v="4"/>
    <x v="4536"/>
    <x v="4584"/>
    <x v="4570"/>
    <x v="4435"/>
    <x v="4417"/>
    <x v="4621"/>
    <x v="4612"/>
    <x v="2"/>
    <x v="0"/>
    <x v="1"/>
    <x v="1"/>
    <x v="5"/>
    <x v="240"/>
    <x v="4"/>
    <x v="5"/>
    <x v="5"/>
    <x v="0"/>
    <x v="2"/>
  </r>
  <r>
    <x v="4622"/>
    <x v="0"/>
    <x v="0"/>
    <x v="1"/>
    <x v="0"/>
    <x v="1"/>
    <x v="1"/>
    <x v="1"/>
    <x v="4537"/>
    <x v="4585"/>
    <x v="4571"/>
    <x v="4436"/>
    <x v="4418"/>
    <x v="4622"/>
    <x v="4613"/>
    <x v="2661"/>
    <x v="0"/>
    <x v="1120"/>
    <x v="130"/>
    <x v="8"/>
    <x v="10"/>
    <x v="3"/>
    <x v="7"/>
    <x v="4"/>
    <x v="1"/>
    <x v="0"/>
  </r>
  <r>
    <x v="4623"/>
    <x v="4"/>
    <x v="0"/>
    <x v="2"/>
    <x v="0"/>
    <x v="4"/>
    <x v="4"/>
    <x v="4"/>
    <x v="4538"/>
    <x v="4586"/>
    <x v="4572"/>
    <x v="4437"/>
    <x v="4419"/>
    <x v="4623"/>
    <x v="4614"/>
    <x v="2662"/>
    <x v="0"/>
    <x v="1"/>
    <x v="1"/>
    <x v="6"/>
    <x v="251"/>
    <x v="4"/>
    <x v="0"/>
    <x v="3"/>
    <x v="1"/>
    <x v="2"/>
  </r>
  <r>
    <x v="4624"/>
    <x v="3"/>
    <x v="1"/>
    <x v="1"/>
    <x v="0"/>
    <x v="5"/>
    <x v="5"/>
    <x v="5"/>
    <x v="4539"/>
    <x v="4587"/>
    <x v="4573"/>
    <x v="4438"/>
    <x v="4420"/>
    <x v="4624"/>
    <x v="4615"/>
    <x v="2663"/>
    <x v="0"/>
    <x v="1"/>
    <x v="1"/>
    <x v="8"/>
    <x v="94"/>
    <x v="4"/>
    <x v="10"/>
    <x v="8"/>
    <x v="1"/>
    <x v="1"/>
  </r>
  <r>
    <x v="4625"/>
    <x v="2"/>
    <x v="0"/>
    <x v="2"/>
    <x v="1"/>
    <x v="7"/>
    <x v="7"/>
    <x v="7"/>
    <x v="4540"/>
    <x v="4588"/>
    <x v="4574"/>
    <x v="4439"/>
    <x v="4421"/>
    <x v="4625"/>
    <x v="4616"/>
    <x v="2"/>
    <x v="0"/>
    <x v="1"/>
    <x v="1"/>
    <x v="5"/>
    <x v="75"/>
    <x v="0"/>
    <x v="6"/>
    <x v="7"/>
    <x v="0"/>
    <x v="1"/>
  </r>
  <r>
    <x v="4626"/>
    <x v="1"/>
    <x v="0"/>
    <x v="2"/>
    <x v="0"/>
    <x v="0"/>
    <x v="0"/>
    <x v="0"/>
    <x v="4541"/>
    <x v="4589"/>
    <x v="4575"/>
    <x v="4440"/>
    <x v="4422"/>
    <x v="4626"/>
    <x v="4617"/>
    <x v="2664"/>
    <x v="0"/>
    <x v="1"/>
    <x v="1"/>
    <x v="6"/>
    <x v="16"/>
    <x v="5"/>
    <x v="8"/>
    <x v="0"/>
    <x v="0"/>
    <x v="2"/>
  </r>
  <r>
    <x v="4627"/>
    <x v="0"/>
    <x v="0"/>
    <x v="1"/>
    <x v="0"/>
    <x v="2"/>
    <x v="2"/>
    <x v="2"/>
    <x v="4542"/>
    <x v="4590"/>
    <x v="4576"/>
    <x v="4441"/>
    <x v="4423"/>
    <x v="4627"/>
    <x v="4618"/>
    <x v="2665"/>
    <x v="0"/>
    <x v="1121"/>
    <x v="33"/>
    <x v="10"/>
    <x v="314"/>
    <x v="5"/>
    <x v="3"/>
    <x v="3"/>
    <x v="1"/>
    <x v="0"/>
  </r>
  <r>
    <x v="4628"/>
    <x v="2"/>
    <x v="0"/>
    <x v="1"/>
    <x v="0"/>
    <x v="6"/>
    <x v="6"/>
    <x v="6"/>
    <x v="4543"/>
    <x v="4591"/>
    <x v="4577"/>
    <x v="4442"/>
    <x v="4424"/>
    <x v="4628"/>
    <x v="4619"/>
    <x v="2666"/>
    <x v="0"/>
    <x v="1"/>
    <x v="1"/>
    <x v="10"/>
    <x v="324"/>
    <x v="5"/>
    <x v="7"/>
    <x v="4"/>
    <x v="1"/>
    <x v="0"/>
  </r>
  <r>
    <x v="4629"/>
    <x v="0"/>
    <x v="0"/>
    <x v="2"/>
    <x v="0"/>
    <x v="7"/>
    <x v="7"/>
    <x v="7"/>
    <x v="4544"/>
    <x v="4592"/>
    <x v="4578"/>
    <x v="4443"/>
    <x v="4425"/>
    <x v="4629"/>
    <x v="4620"/>
    <x v="2667"/>
    <x v="0"/>
    <x v="1122"/>
    <x v="93"/>
    <x v="5"/>
    <x v="401"/>
    <x v="5"/>
    <x v="5"/>
    <x v="0"/>
    <x v="0"/>
    <x v="2"/>
  </r>
  <r>
    <x v="4630"/>
    <x v="0"/>
    <x v="0"/>
    <x v="0"/>
    <x v="4"/>
    <x v="3"/>
    <x v="3"/>
    <x v="3"/>
    <x v="4545"/>
    <x v="4593"/>
    <x v="4579"/>
    <x v="4444"/>
    <x v="4426"/>
    <x v="4630"/>
    <x v="4621"/>
    <x v="2"/>
    <x v="740"/>
    <x v="1123"/>
    <x v="26"/>
    <x v="1"/>
    <x v="468"/>
    <x v="3"/>
    <x v="7"/>
    <x v="4"/>
    <x v="1"/>
    <x v="1"/>
  </r>
  <r>
    <x v="4631"/>
    <x v="0"/>
    <x v="0"/>
    <x v="2"/>
    <x v="0"/>
    <x v="0"/>
    <x v="0"/>
    <x v="0"/>
    <x v="4546"/>
    <x v="4594"/>
    <x v="4580"/>
    <x v="4445"/>
    <x v="4427"/>
    <x v="4631"/>
    <x v="4622"/>
    <x v="2668"/>
    <x v="0"/>
    <x v="1124"/>
    <x v="95"/>
    <x v="5"/>
    <x v="373"/>
    <x v="6"/>
    <x v="6"/>
    <x v="1"/>
    <x v="0"/>
    <x v="1"/>
  </r>
  <r>
    <x v="4632"/>
    <x v="2"/>
    <x v="0"/>
    <x v="0"/>
    <x v="0"/>
    <x v="1"/>
    <x v="1"/>
    <x v="1"/>
    <x v="4547"/>
    <x v="4595"/>
    <x v="4581"/>
    <x v="4446"/>
    <x v="4428"/>
    <x v="4632"/>
    <x v="4623"/>
    <x v="2669"/>
    <x v="0"/>
    <x v="1"/>
    <x v="1"/>
    <x v="1"/>
    <x v="413"/>
    <x v="3"/>
    <x v="5"/>
    <x v="5"/>
    <x v="0"/>
    <x v="0"/>
  </r>
  <r>
    <x v="4633"/>
    <x v="0"/>
    <x v="0"/>
    <x v="1"/>
    <x v="0"/>
    <x v="6"/>
    <x v="6"/>
    <x v="6"/>
    <x v="4548"/>
    <x v="4596"/>
    <x v="4582"/>
    <x v="4447"/>
    <x v="4429"/>
    <x v="4633"/>
    <x v="4624"/>
    <x v="2670"/>
    <x v="0"/>
    <x v="1125"/>
    <x v="125"/>
    <x v="10"/>
    <x v="34"/>
    <x v="4"/>
    <x v="10"/>
    <x v="7"/>
    <x v="0"/>
    <x v="0"/>
  </r>
  <r>
    <x v="4634"/>
    <x v="1"/>
    <x v="0"/>
    <x v="0"/>
    <x v="0"/>
    <x v="6"/>
    <x v="6"/>
    <x v="6"/>
    <x v="4549"/>
    <x v="4597"/>
    <x v="4583"/>
    <x v="4448"/>
    <x v="4430"/>
    <x v="4634"/>
    <x v="4625"/>
    <x v="2671"/>
    <x v="0"/>
    <x v="1"/>
    <x v="1"/>
    <x v="1"/>
    <x v="256"/>
    <x v="5"/>
    <x v="10"/>
    <x v="11"/>
    <x v="0"/>
    <x v="1"/>
  </r>
  <r>
    <x v="4635"/>
    <x v="2"/>
    <x v="0"/>
    <x v="0"/>
    <x v="1"/>
    <x v="5"/>
    <x v="5"/>
    <x v="5"/>
    <x v="4550"/>
    <x v="4598"/>
    <x v="4584"/>
    <x v="4449"/>
    <x v="3832"/>
    <x v="4635"/>
    <x v="4626"/>
    <x v="2"/>
    <x v="0"/>
    <x v="1"/>
    <x v="1"/>
    <x v="0"/>
    <x v="315"/>
    <x v="2"/>
    <x v="2"/>
    <x v="1"/>
    <x v="0"/>
    <x v="0"/>
  </r>
  <r>
    <x v="4636"/>
    <x v="4"/>
    <x v="0"/>
    <x v="0"/>
    <x v="0"/>
    <x v="1"/>
    <x v="1"/>
    <x v="1"/>
    <x v="4551"/>
    <x v="4599"/>
    <x v="4585"/>
    <x v="4450"/>
    <x v="4431"/>
    <x v="4636"/>
    <x v="4627"/>
    <x v="2672"/>
    <x v="0"/>
    <x v="1"/>
    <x v="1"/>
    <x v="1"/>
    <x v="457"/>
    <x v="0"/>
    <x v="10"/>
    <x v="5"/>
    <x v="0"/>
    <x v="0"/>
  </r>
  <r>
    <x v="4637"/>
    <x v="1"/>
    <x v="0"/>
    <x v="4"/>
    <x v="4"/>
    <x v="1"/>
    <x v="1"/>
    <x v="1"/>
    <x v="4552"/>
    <x v="4600"/>
    <x v="4586"/>
    <x v="4451"/>
    <x v="4432"/>
    <x v="4637"/>
    <x v="4628"/>
    <x v="2"/>
    <x v="741"/>
    <x v="1"/>
    <x v="1"/>
    <x v="7"/>
    <x v="219"/>
    <x v="2"/>
    <x v="7"/>
    <x v="0"/>
    <x v="0"/>
    <x v="1"/>
  </r>
  <r>
    <x v="4638"/>
    <x v="4"/>
    <x v="1"/>
    <x v="0"/>
    <x v="0"/>
    <x v="0"/>
    <x v="0"/>
    <x v="0"/>
    <x v="4553"/>
    <x v="4601"/>
    <x v="4587"/>
    <x v="4452"/>
    <x v="4433"/>
    <x v="4638"/>
    <x v="4629"/>
    <x v="2673"/>
    <x v="0"/>
    <x v="1"/>
    <x v="1"/>
    <x v="1"/>
    <x v="442"/>
    <x v="2"/>
    <x v="5"/>
    <x v="2"/>
    <x v="1"/>
    <x v="1"/>
  </r>
  <r>
    <x v="4639"/>
    <x v="0"/>
    <x v="0"/>
    <x v="0"/>
    <x v="0"/>
    <x v="0"/>
    <x v="0"/>
    <x v="0"/>
    <x v="4554"/>
    <x v="4602"/>
    <x v="4588"/>
    <x v="4453"/>
    <x v="4434"/>
    <x v="4639"/>
    <x v="4630"/>
    <x v="2674"/>
    <x v="0"/>
    <x v="1126"/>
    <x v="15"/>
    <x v="1"/>
    <x v="226"/>
    <x v="5"/>
    <x v="9"/>
    <x v="9"/>
    <x v="2"/>
    <x v="1"/>
  </r>
  <r>
    <x v="4640"/>
    <x v="4"/>
    <x v="0"/>
    <x v="0"/>
    <x v="0"/>
    <x v="5"/>
    <x v="5"/>
    <x v="5"/>
    <x v="4555"/>
    <x v="4603"/>
    <x v="4589"/>
    <x v="4454"/>
    <x v="4435"/>
    <x v="4640"/>
    <x v="4631"/>
    <x v="2675"/>
    <x v="0"/>
    <x v="1"/>
    <x v="1"/>
    <x v="1"/>
    <x v="464"/>
    <x v="5"/>
    <x v="10"/>
    <x v="0"/>
    <x v="0"/>
    <x v="1"/>
  </r>
  <r>
    <x v="4641"/>
    <x v="4"/>
    <x v="0"/>
    <x v="0"/>
    <x v="4"/>
    <x v="3"/>
    <x v="3"/>
    <x v="3"/>
    <x v="4556"/>
    <x v="4604"/>
    <x v="4590"/>
    <x v="4455"/>
    <x v="4436"/>
    <x v="4641"/>
    <x v="4632"/>
    <x v="2"/>
    <x v="742"/>
    <x v="1"/>
    <x v="1"/>
    <x v="1"/>
    <x v="346"/>
    <x v="1"/>
    <x v="2"/>
    <x v="2"/>
    <x v="1"/>
    <x v="1"/>
  </r>
  <r>
    <x v="4642"/>
    <x v="0"/>
    <x v="0"/>
    <x v="2"/>
    <x v="0"/>
    <x v="2"/>
    <x v="2"/>
    <x v="2"/>
    <x v="4557"/>
    <x v="4605"/>
    <x v="4591"/>
    <x v="4456"/>
    <x v="4437"/>
    <x v="4642"/>
    <x v="4633"/>
    <x v="2676"/>
    <x v="0"/>
    <x v="1127"/>
    <x v="15"/>
    <x v="6"/>
    <x v="203"/>
    <x v="5"/>
    <x v="5"/>
    <x v="5"/>
    <x v="0"/>
    <x v="2"/>
  </r>
  <r>
    <x v="4643"/>
    <x v="0"/>
    <x v="0"/>
    <x v="1"/>
    <x v="0"/>
    <x v="2"/>
    <x v="2"/>
    <x v="2"/>
    <x v="2586"/>
    <x v="4606"/>
    <x v="4592"/>
    <x v="4457"/>
    <x v="4438"/>
    <x v="4643"/>
    <x v="4634"/>
    <x v="2677"/>
    <x v="0"/>
    <x v="1128"/>
    <x v="81"/>
    <x v="10"/>
    <x v="125"/>
    <x v="4"/>
    <x v="11"/>
    <x v="3"/>
    <x v="1"/>
    <x v="0"/>
  </r>
  <r>
    <x v="4644"/>
    <x v="1"/>
    <x v="0"/>
    <x v="0"/>
    <x v="0"/>
    <x v="5"/>
    <x v="5"/>
    <x v="5"/>
    <x v="4558"/>
    <x v="4607"/>
    <x v="4593"/>
    <x v="4458"/>
    <x v="4439"/>
    <x v="4644"/>
    <x v="4635"/>
    <x v="2678"/>
    <x v="0"/>
    <x v="1"/>
    <x v="1"/>
    <x v="1"/>
    <x v="255"/>
    <x v="0"/>
    <x v="10"/>
    <x v="7"/>
    <x v="0"/>
    <x v="1"/>
  </r>
  <r>
    <x v="4645"/>
    <x v="2"/>
    <x v="0"/>
    <x v="0"/>
    <x v="0"/>
    <x v="1"/>
    <x v="1"/>
    <x v="1"/>
    <x v="4559"/>
    <x v="4608"/>
    <x v="4594"/>
    <x v="4459"/>
    <x v="4440"/>
    <x v="4645"/>
    <x v="4636"/>
    <x v="2679"/>
    <x v="0"/>
    <x v="1"/>
    <x v="1"/>
    <x v="1"/>
    <x v="196"/>
    <x v="1"/>
    <x v="3"/>
    <x v="5"/>
    <x v="0"/>
    <x v="1"/>
  </r>
  <r>
    <x v="4646"/>
    <x v="2"/>
    <x v="0"/>
    <x v="0"/>
    <x v="0"/>
    <x v="2"/>
    <x v="2"/>
    <x v="2"/>
    <x v="4560"/>
    <x v="4609"/>
    <x v="4595"/>
    <x v="4460"/>
    <x v="1986"/>
    <x v="4646"/>
    <x v="4637"/>
    <x v="2680"/>
    <x v="0"/>
    <x v="1"/>
    <x v="1"/>
    <x v="1"/>
    <x v="282"/>
    <x v="6"/>
    <x v="6"/>
    <x v="1"/>
    <x v="0"/>
    <x v="1"/>
  </r>
  <r>
    <x v="4647"/>
    <x v="2"/>
    <x v="0"/>
    <x v="0"/>
    <x v="0"/>
    <x v="7"/>
    <x v="7"/>
    <x v="7"/>
    <x v="4561"/>
    <x v="4610"/>
    <x v="4596"/>
    <x v="4461"/>
    <x v="4441"/>
    <x v="4647"/>
    <x v="4638"/>
    <x v="2681"/>
    <x v="0"/>
    <x v="1"/>
    <x v="1"/>
    <x v="1"/>
    <x v="350"/>
    <x v="6"/>
    <x v="2"/>
    <x v="4"/>
    <x v="1"/>
    <x v="0"/>
  </r>
  <r>
    <x v="4648"/>
    <x v="2"/>
    <x v="0"/>
    <x v="0"/>
    <x v="0"/>
    <x v="6"/>
    <x v="6"/>
    <x v="6"/>
    <x v="4562"/>
    <x v="4611"/>
    <x v="4597"/>
    <x v="4462"/>
    <x v="4442"/>
    <x v="4648"/>
    <x v="4639"/>
    <x v="2682"/>
    <x v="0"/>
    <x v="1"/>
    <x v="1"/>
    <x v="1"/>
    <x v="5"/>
    <x v="3"/>
    <x v="5"/>
    <x v="5"/>
    <x v="0"/>
    <x v="1"/>
  </r>
  <r>
    <x v="4649"/>
    <x v="0"/>
    <x v="0"/>
    <x v="0"/>
    <x v="0"/>
    <x v="1"/>
    <x v="1"/>
    <x v="1"/>
    <x v="4563"/>
    <x v="4612"/>
    <x v="4598"/>
    <x v="4463"/>
    <x v="4443"/>
    <x v="4649"/>
    <x v="4640"/>
    <x v="2683"/>
    <x v="0"/>
    <x v="1129"/>
    <x v="24"/>
    <x v="1"/>
    <x v="278"/>
    <x v="3"/>
    <x v="9"/>
    <x v="5"/>
    <x v="0"/>
    <x v="1"/>
  </r>
  <r>
    <x v="4650"/>
    <x v="4"/>
    <x v="0"/>
    <x v="2"/>
    <x v="0"/>
    <x v="7"/>
    <x v="7"/>
    <x v="7"/>
    <x v="4564"/>
    <x v="4613"/>
    <x v="4599"/>
    <x v="4464"/>
    <x v="104"/>
    <x v="4650"/>
    <x v="4641"/>
    <x v="2684"/>
    <x v="0"/>
    <x v="1"/>
    <x v="1"/>
    <x v="6"/>
    <x v="485"/>
    <x v="5"/>
    <x v="11"/>
    <x v="1"/>
    <x v="0"/>
    <x v="2"/>
  </r>
  <r>
    <x v="4651"/>
    <x v="2"/>
    <x v="0"/>
    <x v="2"/>
    <x v="1"/>
    <x v="4"/>
    <x v="4"/>
    <x v="4"/>
    <x v="4565"/>
    <x v="4614"/>
    <x v="4600"/>
    <x v="4465"/>
    <x v="4444"/>
    <x v="4651"/>
    <x v="4642"/>
    <x v="2"/>
    <x v="0"/>
    <x v="1"/>
    <x v="1"/>
    <x v="5"/>
    <x v="387"/>
    <x v="3"/>
    <x v="5"/>
    <x v="4"/>
    <x v="1"/>
    <x v="2"/>
  </r>
  <r>
    <x v="4652"/>
    <x v="0"/>
    <x v="0"/>
    <x v="0"/>
    <x v="4"/>
    <x v="1"/>
    <x v="1"/>
    <x v="1"/>
    <x v="4566"/>
    <x v="4615"/>
    <x v="4601"/>
    <x v="4466"/>
    <x v="4445"/>
    <x v="4652"/>
    <x v="4643"/>
    <x v="2"/>
    <x v="743"/>
    <x v="1130"/>
    <x v="60"/>
    <x v="0"/>
    <x v="65"/>
    <x v="5"/>
    <x v="1"/>
    <x v="4"/>
    <x v="1"/>
    <x v="1"/>
  </r>
  <r>
    <x v="4653"/>
    <x v="2"/>
    <x v="0"/>
    <x v="2"/>
    <x v="1"/>
    <x v="0"/>
    <x v="0"/>
    <x v="0"/>
    <x v="4567"/>
    <x v="4616"/>
    <x v="4602"/>
    <x v="4467"/>
    <x v="4446"/>
    <x v="4653"/>
    <x v="4644"/>
    <x v="2"/>
    <x v="0"/>
    <x v="1"/>
    <x v="1"/>
    <x v="5"/>
    <x v="111"/>
    <x v="0"/>
    <x v="4"/>
    <x v="1"/>
    <x v="0"/>
    <x v="1"/>
  </r>
  <r>
    <x v="4654"/>
    <x v="4"/>
    <x v="0"/>
    <x v="4"/>
    <x v="4"/>
    <x v="7"/>
    <x v="7"/>
    <x v="7"/>
    <x v="4568"/>
    <x v="4617"/>
    <x v="4603"/>
    <x v="4468"/>
    <x v="4447"/>
    <x v="4654"/>
    <x v="4645"/>
    <x v="2"/>
    <x v="744"/>
    <x v="1"/>
    <x v="1"/>
    <x v="9"/>
    <x v="285"/>
    <x v="4"/>
    <x v="4"/>
    <x v="9"/>
    <x v="2"/>
    <x v="1"/>
  </r>
  <r>
    <x v="4655"/>
    <x v="2"/>
    <x v="0"/>
    <x v="2"/>
    <x v="3"/>
    <x v="7"/>
    <x v="7"/>
    <x v="7"/>
    <x v="4569"/>
    <x v="4618"/>
    <x v="4604"/>
    <x v="4469"/>
    <x v="4448"/>
    <x v="4655"/>
    <x v="4646"/>
    <x v="2"/>
    <x v="0"/>
    <x v="1"/>
    <x v="1"/>
    <x v="5"/>
    <x v="133"/>
    <x v="2"/>
    <x v="0"/>
    <x v="1"/>
    <x v="0"/>
    <x v="1"/>
  </r>
  <r>
    <x v="4656"/>
    <x v="1"/>
    <x v="0"/>
    <x v="0"/>
    <x v="0"/>
    <x v="2"/>
    <x v="2"/>
    <x v="2"/>
    <x v="4570"/>
    <x v="4619"/>
    <x v="4605"/>
    <x v="4470"/>
    <x v="4449"/>
    <x v="4656"/>
    <x v="4647"/>
    <x v="2685"/>
    <x v="0"/>
    <x v="1"/>
    <x v="1"/>
    <x v="1"/>
    <x v="153"/>
    <x v="5"/>
    <x v="10"/>
    <x v="0"/>
    <x v="0"/>
    <x v="1"/>
  </r>
  <r>
    <x v="4657"/>
    <x v="2"/>
    <x v="0"/>
    <x v="1"/>
    <x v="0"/>
    <x v="7"/>
    <x v="7"/>
    <x v="7"/>
    <x v="4571"/>
    <x v="4620"/>
    <x v="4606"/>
    <x v="4471"/>
    <x v="4450"/>
    <x v="4657"/>
    <x v="4648"/>
    <x v="2686"/>
    <x v="0"/>
    <x v="1"/>
    <x v="1"/>
    <x v="10"/>
    <x v="177"/>
    <x v="5"/>
    <x v="8"/>
    <x v="5"/>
    <x v="0"/>
    <x v="0"/>
  </r>
  <r>
    <x v="4658"/>
    <x v="1"/>
    <x v="1"/>
    <x v="0"/>
    <x v="0"/>
    <x v="6"/>
    <x v="6"/>
    <x v="6"/>
    <x v="4572"/>
    <x v="4621"/>
    <x v="4607"/>
    <x v="4472"/>
    <x v="4451"/>
    <x v="4658"/>
    <x v="4649"/>
    <x v="2687"/>
    <x v="0"/>
    <x v="1"/>
    <x v="1"/>
    <x v="1"/>
    <x v="419"/>
    <x v="6"/>
    <x v="1"/>
    <x v="7"/>
    <x v="0"/>
    <x v="1"/>
  </r>
  <r>
    <x v="4659"/>
    <x v="0"/>
    <x v="0"/>
    <x v="4"/>
    <x v="4"/>
    <x v="4"/>
    <x v="4"/>
    <x v="4"/>
    <x v="4573"/>
    <x v="4622"/>
    <x v="4608"/>
    <x v="4473"/>
    <x v="4452"/>
    <x v="4659"/>
    <x v="4650"/>
    <x v="2"/>
    <x v="745"/>
    <x v="1131"/>
    <x v="17"/>
    <x v="7"/>
    <x v="435"/>
    <x v="0"/>
    <x v="4"/>
    <x v="0"/>
    <x v="0"/>
    <x v="1"/>
  </r>
  <r>
    <x v="4660"/>
    <x v="0"/>
    <x v="0"/>
    <x v="1"/>
    <x v="0"/>
    <x v="4"/>
    <x v="4"/>
    <x v="4"/>
    <x v="4574"/>
    <x v="4623"/>
    <x v="4609"/>
    <x v="4474"/>
    <x v="4453"/>
    <x v="4660"/>
    <x v="4651"/>
    <x v="2688"/>
    <x v="0"/>
    <x v="1132"/>
    <x v="146"/>
    <x v="10"/>
    <x v="74"/>
    <x v="5"/>
    <x v="2"/>
    <x v="0"/>
    <x v="0"/>
    <x v="0"/>
  </r>
  <r>
    <x v="4661"/>
    <x v="2"/>
    <x v="0"/>
    <x v="2"/>
    <x v="3"/>
    <x v="2"/>
    <x v="2"/>
    <x v="2"/>
    <x v="4575"/>
    <x v="4624"/>
    <x v="4610"/>
    <x v="4475"/>
    <x v="4454"/>
    <x v="4661"/>
    <x v="4652"/>
    <x v="2"/>
    <x v="0"/>
    <x v="1"/>
    <x v="1"/>
    <x v="5"/>
    <x v="148"/>
    <x v="3"/>
    <x v="3"/>
    <x v="3"/>
    <x v="1"/>
    <x v="2"/>
  </r>
  <r>
    <x v="4662"/>
    <x v="1"/>
    <x v="0"/>
    <x v="2"/>
    <x v="3"/>
    <x v="4"/>
    <x v="4"/>
    <x v="4"/>
    <x v="4576"/>
    <x v="4625"/>
    <x v="4611"/>
    <x v="4476"/>
    <x v="4455"/>
    <x v="4662"/>
    <x v="4653"/>
    <x v="2"/>
    <x v="0"/>
    <x v="1"/>
    <x v="1"/>
    <x v="5"/>
    <x v="412"/>
    <x v="3"/>
    <x v="7"/>
    <x v="3"/>
    <x v="1"/>
    <x v="2"/>
  </r>
  <r>
    <x v="4663"/>
    <x v="2"/>
    <x v="0"/>
    <x v="0"/>
    <x v="0"/>
    <x v="6"/>
    <x v="6"/>
    <x v="6"/>
    <x v="4577"/>
    <x v="4626"/>
    <x v="4612"/>
    <x v="4477"/>
    <x v="4456"/>
    <x v="4663"/>
    <x v="4654"/>
    <x v="2689"/>
    <x v="0"/>
    <x v="1"/>
    <x v="1"/>
    <x v="1"/>
    <x v="3"/>
    <x v="2"/>
    <x v="3"/>
    <x v="5"/>
    <x v="0"/>
    <x v="1"/>
  </r>
  <r>
    <x v="4664"/>
    <x v="4"/>
    <x v="0"/>
    <x v="2"/>
    <x v="0"/>
    <x v="3"/>
    <x v="3"/>
    <x v="3"/>
    <x v="4578"/>
    <x v="4627"/>
    <x v="4613"/>
    <x v="4478"/>
    <x v="491"/>
    <x v="4664"/>
    <x v="4655"/>
    <x v="2690"/>
    <x v="0"/>
    <x v="1"/>
    <x v="1"/>
    <x v="6"/>
    <x v="66"/>
    <x v="6"/>
    <x v="0"/>
    <x v="1"/>
    <x v="0"/>
    <x v="1"/>
  </r>
  <r>
    <x v="4665"/>
    <x v="0"/>
    <x v="0"/>
    <x v="2"/>
    <x v="4"/>
    <x v="1"/>
    <x v="1"/>
    <x v="1"/>
    <x v="4579"/>
    <x v="4628"/>
    <x v="4614"/>
    <x v="4479"/>
    <x v="4457"/>
    <x v="4665"/>
    <x v="4656"/>
    <x v="2"/>
    <x v="746"/>
    <x v="1133"/>
    <x v="98"/>
    <x v="5"/>
    <x v="249"/>
    <x v="4"/>
    <x v="5"/>
    <x v="5"/>
    <x v="0"/>
    <x v="1"/>
  </r>
  <r>
    <x v="4666"/>
    <x v="1"/>
    <x v="0"/>
    <x v="2"/>
    <x v="3"/>
    <x v="2"/>
    <x v="2"/>
    <x v="2"/>
    <x v="4580"/>
    <x v="4629"/>
    <x v="4615"/>
    <x v="4480"/>
    <x v="2790"/>
    <x v="4666"/>
    <x v="4657"/>
    <x v="2"/>
    <x v="0"/>
    <x v="1"/>
    <x v="1"/>
    <x v="5"/>
    <x v="125"/>
    <x v="4"/>
    <x v="11"/>
    <x v="0"/>
    <x v="0"/>
    <x v="1"/>
  </r>
  <r>
    <x v="4667"/>
    <x v="0"/>
    <x v="0"/>
    <x v="2"/>
    <x v="0"/>
    <x v="7"/>
    <x v="7"/>
    <x v="7"/>
    <x v="4581"/>
    <x v="4630"/>
    <x v="3131"/>
    <x v="4481"/>
    <x v="4458"/>
    <x v="4667"/>
    <x v="4658"/>
    <x v="2691"/>
    <x v="0"/>
    <x v="1134"/>
    <x v="137"/>
    <x v="5"/>
    <x v="484"/>
    <x v="4"/>
    <x v="7"/>
    <x v="2"/>
    <x v="1"/>
    <x v="2"/>
  </r>
  <r>
    <x v="4668"/>
    <x v="2"/>
    <x v="0"/>
    <x v="2"/>
    <x v="3"/>
    <x v="2"/>
    <x v="2"/>
    <x v="2"/>
    <x v="4582"/>
    <x v="4631"/>
    <x v="4616"/>
    <x v="4482"/>
    <x v="4184"/>
    <x v="4668"/>
    <x v="4659"/>
    <x v="2"/>
    <x v="0"/>
    <x v="1"/>
    <x v="1"/>
    <x v="5"/>
    <x v="69"/>
    <x v="5"/>
    <x v="1"/>
    <x v="9"/>
    <x v="2"/>
    <x v="2"/>
  </r>
  <r>
    <x v="4669"/>
    <x v="2"/>
    <x v="0"/>
    <x v="0"/>
    <x v="0"/>
    <x v="0"/>
    <x v="0"/>
    <x v="0"/>
    <x v="4583"/>
    <x v="4632"/>
    <x v="4617"/>
    <x v="4483"/>
    <x v="4459"/>
    <x v="4669"/>
    <x v="4660"/>
    <x v="2692"/>
    <x v="0"/>
    <x v="1"/>
    <x v="1"/>
    <x v="1"/>
    <x v="439"/>
    <x v="3"/>
    <x v="11"/>
    <x v="1"/>
    <x v="0"/>
    <x v="1"/>
  </r>
  <r>
    <x v="4670"/>
    <x v="0"/>
    <x v="0"/>
    <x v="2"/>
    <x v="0"/>
    <x v="4"/>
    <x v="4"/>
    <x v="4"/>
    <x v="4584"/>
    <x v="4633"/>
    <x v="4618"/>
    <x v="1131"/>
    <x v="4460"/>
    <x v="4670"/>
    <x v="4661"/>
    <x v="2693"/>
    <x v="0"/>
    <x v="1135"/>
    <x v="28"/>
    <x v="5"/>
    <x v="10"/>
    <x v="3"/>
    <x v="7"/>
    <x v="0"/>
    <x v="0"/>
    <x v="2"/>
  </r>
  <r>
    <x v="4671"/>
    <x v="1"/>
    <x v="0"/>
    <x v="2"/>
    <x v="3"/>
    <x v="2"/>
    <x v="2"/>
    <x v="2"/>
    <x v="4585"/>
    <x v="4634"/>
    <x v="4619"/>
    <x v="4484"/>
    <x v="4461"/>
    <x v="4671"/>
    <x v="4662"/>
    <x v="2"/>
    <x v="0"/>
    <x v="1"/>
    <x v="1"/>
    <x v="5"/>
    <x v="429"/>
    <x v="6"/>
    <x v="0"/>
    <x v="3"/>
    <x v="1"/>
    <x v="1"/>
  </r>
  <r>
    <x v="4672"/>
    <x v="3"/>
    <x v="0"/>
    <x v="1"/>
    <x v="0"/>
    <x v="1"/>
    <x v="1"/>
    <x v="1"/>
    <x v="4586"/>
    <x v="4635"/>
    <x v="4620"/>
    <x v="4485"/>
    <x v="4462"/>
    <x v="4672"/>
    <x v="4663"/>
    <x v="2694"/>
    <x v="0"/>
    <x v="1"/>
    <x v="1"/>
    <x v="8"/>
    <x v="460"/>
    <x v="1"/>
    <x v="6"/>
    <x v="5"/>
    <x v="0"/>
    <x v="0"/>
  </r>
  <r>
    <x v="4673"/>
    <x v="4"/>
    <x v="0"/>
    <x v="0"/>
    <x v="4"/>
    <x v="4"/>
    <x v="4"/>
    <x v="4"/>
    <x v="4587"/>
    <x v="4636"/>
    <x v="4621"/>
    <x v="4486"/>
    <x v="4463"/>
    <x v="4673"/>
    <x v="4664"/>
    <x v="2"/>
    <x v="747"/>
    <x v="1"/>
    <x v="1"/>
    <x v="1"/>
    <x v="416"/>
    <x v="3"/>
    <x v="9"/>
    <x v="4"/>
    <x v="1"/>
    <x v="1"/>
  </r>
  <r>
    <x v="4674"/>
    <x v="2"/>
    <x v="0"/>
    <x v="4"/>
    <x v="3"/>
    <x v="7"/>
    <x v="7"/>
    <x v="7"/>
    <x v="4588"/>
    <x v="4637"/>
    <x v="4622"/>
    <x v="3678"/>
    <x v="4464"/>
    <x v="4674"/>
    <x v="4665"/>
    <x v="2"/>
    <x v="0"/>
    <x v="1"/>
    <x v="1"/>
    <x v="7"/>
    <x v="38"/>
    <x v="6"/>
    <x v="4"/>
    <x v="6"/>
    <x v="2"/>
    <x v="1"/>
  </r>
  <r>
    <x v="4675"/>
    <x v="2"/>
    <x v="0"/>
    <x v="2"/>
    <x v="3"/>
    <x v="2"/>
    <x v="2"/>
    <x v="2"/>
    <x v="4589"/>
    <x v="4638"/>
    <x v="4623"/>
    <x v="4487"/>
    <x v="4465"/>
    <x v="4675"/>
    <x v="4666"/>
    <x v="2"/>
    <x v="0"/>
    <x v="1"/>
    <x v="1"/>
    <x v="5"/>
    <x v="25"/>
    <x v="0"/>
    <x v="8"/>
    <x v="0"/>
    <x v="0"/>
    <x v="2"/>
  </r>
  <r>
    <x v="4676"/>
    <x v="2"/>
    <x v="0"/>
    <x v="2"/>
    <x v="0"/>
    <x v="5"/>
    <x v="5"/>
    <x v="5"/>
    <x v="4590"/>
    <x v="4639"/>
    <x v="4624"/>
    <x v="4488"/>
    <x v="4466"/>
    <x v="4676"/>
    <x v="4667"/>
    <x v="2695"/>
    <x v="0"/>
    <x v="1"/>
    <x v="1"/>
    <x v="6"/>
    <x v="323"/>
    <x v="4"/>
    <x v="1"/>
    <x v="0"/>
    <x v="0"/>
    <x v="2"/>
  </r>
  <r>
    <x v="4677"/>
    <x v="1"/>
    <x v="0"/>
    <x v="0"/>
    <x v="0"/>
    <x v="3"/>
    <x v="3"/>
    <x v="3"/>
    <x v="4591"/>
    <x v="4640"/>
    <x v="4625"/>
    <x v="4489"/>
    <x v="4467"/>
    <x v="4677"/>
    <x v="4668"/>
    <x v="2696"/>
    <x v="0"/>
    <x v="1"/>
    <x v="1"/>
    <x v="1"/>
    <x v="289"/>
    <x v="6"/>
    <x v="1"/>
    <x v="1"/>
    <x v="0"/>
    <x v="1"/>
  </r>
  <r>
    <x v="4678"/>
    <x v="4"/>
    <x v="0"/>
    <x v="0"/>
    <x v="4"/>
    <x v="0"/>
    <x v="0"/>
    <x v="0"/>
    <x v="4172"/>
    <x v="4641"/>
    <x v="4626"/>
    <x v="4490"/>
    <x v="4468"/>
    <x v="4678"/>
    <x v="4669"/>
    <x v="2"/>
    <x v="748"/>
    <x v="1"/>
    <x v="1"/>
    <x v="1"/>
    <x v="265"/>
    <x v="1"/>
    <x v="11"/>
    <x v="2"/>
    <x v="1"/>
    <x v="1"/>
  </r>
  <r>
    <x v="4679"/>
    <x v="1"/>
    <x v="0"/>
    <x v="0"/>
    <x v="4"/>
    <x v="1"/>
    <x v="1"/>
    <x v="1"/>
    <x v="4592"/>
    <x v="4642"/>
    <x v="4627"/>
    <x v="4491"/>
    <x v="4469"/>
    <x v="4679"/>
    <x v="4670"/>
    <x v="2"/>
    <x v="749"/>
    <x v="1"/>
    <x v="1"/>
    <x v="1"/>
    <x v="231"/>
    <x v="6"/>
    <x v="4"/>
    <x v="2"/>
    <x v="1"/>
    <x v="1"/>
  </r>
  <r>
    <x v="4680"/>
    <x v="1"/>
    <x v="1"/>
    <x v="0"/>
    <x v="0"/>
    <x v="7"/>
    <x v="7"/>
    <x v="7"/>
    <x v="4593"/>
    <x v="4643"/>
    <x v="4628"/>
    <x v="4492"/>
    <x v="4470"/>
    <x v="4680"/>
    <x v="4671"/>
    <x v="2697"/>
    <x v="0"/>
    <x v="1"/>
    <x v="1"/>
    <x v="1"/>
    <x v="116"/>
    <x v="2"/>
    <x v="11"/>
    <x v="2"/>
    <x v="1"/>
    <x v="1"/>
  </r>
  <r>
    <x v="4681"/>
    <x v="1"/>
    <x v="0"/>
    <x v="2"/>
    <x v="3"/>
    <x v="3"/>
    <x v="3"/>
    <x v="3"/>
    <x v="4594"/>
    <x v="4644"/>
    <x v="4629"/>
    <x v="4493"/>
    <x v="4471"/>
    <x v="4681"/>
    <x v="4672"/>
    <x v="2"/>
    <x v="0"/>
    <x v="1"/>
    <x v="1"/>
    <x v="5"/>
    <x v="402"/>
    <x v="5"/>
    <x v="0"/>
    <x v="2"/>
    <x v="1"/>
    <x v="1"/>
  </r>
  <r>
    <x v="4682"/>
    <x v="4"/>
    <x v="1"/>
    <x v="0"/>
    <x v="0"/>
    <x v="5"/>
    <x v="5"/>
    <x v="5"/>
    <x v="4595"/>
    <x v="4645"/>
    <x v="4630"/>
    <x v="4494"/>
    <x v="4472"/>
    <x v="4682"/>
    <x v="4673"/>
    <x v="2698"/>
    <x v="0"/>
    <x v="1"/>
    <x v="1"/>
    <x v="1"/>
    <x v="125"/>
    <x v="4"/>
    <x v="11"/>
    <x v="1"/>
    <x v="0"/>
    <x v="1"/>
  </r>
  <r>
    <x v="4683"/>
    <x v="1"/>
    <x v="0"/>
    <x v="0"/>
    <x v="0"/>
    <x v="2"/>
    <x v="2"/>
    <x v="2"/>
    <x v="4596"/>
    <x v="4646"/>
    <x v="4631"/>
    <x v="4495"/>
    <x v="4473"/>
    <x v="4683"/>
    <x v="4674"/>
    <x v="2699"/>
    <x v="0"/>
    <x v="1"/>
    <x v="1"/>
    <x v="1"/>
    <x v="476"/>
    <x v="1"/>
    <x v="7"/>
    <x v="0"/>
    <x v="0"/>
    <x v="1"/>
  </r>
  <r>
    <x v="4684"/>
    <x v="2"/>
    <x v="0"/>
    <x v="2"/>
    <x v="3"/>
    <x v="2"/>
    <x v="2"/>
    <x v="2"/>
    <x v="4597"/>
    <x v="4647"/>
    <x v="4632"/>
    <x v="4496"/>
    <x v="4474"/>
    <x v="4684"/>
    <x v="4675"/>
    <x v="2"/>
    <x v="0"/>
    <x v="1"/>
    <x v="1"/>
    <x v="5"/>
    <x v="22"/>
    <x v="2"/>
    <x v="10"/>
    <x v="1"/>
    <x v="0"/>
    <x v="2"/>
  </r>
  <r>
    <x v="4685"/>
    <x v="4"/>
    <x v="0"/>
    <x v="1"/>
    <x v="0"/>
    <x v="5"/>
    <x v="5"/>
    <x v="5"/>
    <x v="4598"/>
    <x v="4648"/>
    <x v="4633"/>
    <x v="4497"/>
    <x v="4475"/>
    <x v="4685"/>
    <x v="4676"/>
    <x v="2700"/>
    <x v="0"/>
    <x v="1"/>
    <x v="1"/>
    <x v="10"/>
    <x v="278"/>
    <x v="3"/>
    <x v="9"/>
    <x v="0"/>
    <x v="0"/>
    <x v="0"/>
  </r>
  <r>
    <x v="4686"/>
    <x v="2"/>
    <x v="0"/>
    <x v="2"/>
    <x v="3"/>
    <x v="2"/>
    <x v="2"/>
    <x v="2"/>
    <x v="4599"/>
    <x v="4649"/>
    <x v="4634"/>
    <x v="4498"/>
    <x v="4476"/>
    <x v="4686"/>
    <x v="4677"/>
    <x v="2"/>
    <x v="0"/>
    <x v="1"/>
    <x v="1"/>
    <x v="5"/>
    <x v="11"/>
    <x v="5"/>
    <x v="1"/>
    <x v="7"/>
    <x v="0"/>
    <x v="2"/>
  </r>
  <r>
    <x v="4687"/>
    <x v="1"/>
    <x v="0"/>
    <x v="2"/>
    <x v="0"/>
    <x v="1"/>
    <x v="1"/>
    <x v="1"/>
    <x v="4600"/>
    <x v="4650"/>
    <x v="4635"/>
    <x v="4499"/>
    <x v="4477"/>
    <x v="4687"/>
    <x v="4678"/>
    <x v="2701"/>
    <x v="0"/>
    <x v="1"/>
    <x v="1"/>
    <x v="6"/>
    <x v="322"/>
    <x v="4"/>
    <x v="9"/>
    <x v="2"/>
    <x v="1"/>
    <x v="2"/>
  </r>
  <r>
    <x v="4688"/>
    <x v="1"/>
    <x v="1"/>
    <x v="1"/>
    <x v="0"/>
    <x v="7"/>
    <x v="7"/>
    <x v="7"/>
    <x v="4601"/>
    <x v="4651"/>
    <x v="4636"/>
    <x v="4500"/>
    <x v="4478"/>
    <x v="4688"/>
    <x v="4679"/>
    <x v="2702"/>
    <x v="0"/>
    <x v="1"/>
    <x v="1"/>
    <x v="10"/>
    <x v="288"/>
    <x v="6"/>
    <x v="3"/>
    <x v="9"/>
    <x v="2"/>
    <x v="0"/>
  </r>
  <r>
    <x v="4689"/>
    <x v="0"/>
    <x v="0"/>
    <x v="0"/>
    <x v="0"/>
    <x v="4"/>
    <x v="4"/>
    <x v="4"/>
    <x v="4602"/>
    <x v="4652"/>
    <x v="4637"/>
    <x v="4501"/>
    <x v="4479"/>
    <x v="4689"/>
    <x v="4680"/>
    <x v="2703"/>
    <x v="0"/>
    <x v="1136"/>
    <x v="33"/>
    <x v="1"/>
    <x v="149"/>
    <x v="2"/>
    <x v="4"/>
    <x v="0"/>
    <x v="0"/>
    <x v="1"/>
  </r>
  <r>
    <x v="4690"/>
    <x v="1"/>
    <x v="0"/>
    <x v="2"/>
    <x v="3"/>
    <x v="2"/>
    <x v="2"/>
    <x v="2"/>
    <x v="3997"/>
    <x v="4653"/>
    <x v="4638"/>
    <x v="4502"/>
    <x v="4480"/>
    <x v="4690"/>
    <x v="4681"/>
    <x v="2"/>
    <x v="0"/>
    <x v="1"/>
    <x v="1"/>
    <x v="5"/>
    <x v="405"/>
    <x v="2"/>
    <x v="7"/>
    <x v="0"/>
    <x v="0"/>
    <x v="1"/>
  </r>
  <r>
    <x v="4691"/>
    <x v="1"/>
    <x v="0"/>
    <x v="4"/>
    <x v="4"/>
    <x v="4"/>
    <x v="4"/>
    <x v="4"/>
    <x v="4603"/>
    <x v="4654"/>
    <x v="4639"/>
    <x v="4503"/>
    <x v="4481"/>
    <x v="4691"/>
    <x v="4682"/>
    <x v="2"/>
    <x v="750"/>
    <x v="1"/>
    <x v="1"/>
    <x v="7"/>
    <x v="166"/>
    <x v="5"/>
    <x v="4"/>
    <x v="3"/>
    <x v="1"/>
    <x v="1"/>
  </r>
  <r>
    <x v="4692"/>
    <x v="0"/>
    <x v="1"/>
    <x v="2"/>
    <x v="0"/>
    <x v="0"/>
    <x v="0"/>
    <x v="0"/>
    <x v="4604"/>
    <x v="4655"/>
    <x v="4640"/>
    <x v="4504"/>
    <x v="4482"/>
    <x v="4692"/>
    <x v="4683"/>
    <x v="2704"/>
    <x v="0"/>
    <x v="1137"/>
    <x v="4"/>
    <x v="5"/>
    <x v="162"/>
    <x v="3"/>
    <x v="0"/>
    <x v="3"/>
    <x v="1"/>
    <x v="2"/>
  </r>
  <r>
    <x v="4693"/>
    <x v="0"/>
    <x v="0"/>
    <x v="2"/>
    <x v="0"/>
    <x v="2"/>
    <x v="2"/>
    <x v="2"/>
    <x v="4605"/>
    <x v="4656"/>
    <x v="4641"/>
    <x v="996"/>
    <x v="1928"/>
    <x v="4693"/>
    <x v="4684"/>
    <x v="2705"/>
    <x v="0"/>
    <x v="1138"/>
    <x v="149"/>
    <x v="5"/>
    <x v="364"/>
    <x v="5"/>
    <x v="0"/>
    <x v="2"/>
    <x v="1"/>
    <x v="1"/>
  </r>
  <r>
    <x v="4694"/>
    <x v="2"/>
    <x v="0"/>
    <x v="2"/>
    <x v="3"/>
    <x v="7"/>
    <x v="7"/>
    <x v="7"/>
    <x v="4606"/>
    <x v="4657"/>
    <x v="1681"/>
    <x v="4505"/>
    <x v="2445"/>
    <x v="4694"/>
    <x v="4685"/>
    <x v="2"/>
    <x v="0"/>
    <x v="1"/>
    <x v="1"/>
    <x v="5"/>
    <x v="26"/>
    <x v="0"/>
    <x v="11"/>
    <x v="8"/>
    <x v="1"/>
    <x v="2"/>
  </r>
  <r>
    <x v="4695"/>
    <x v="1"/>
    <x v="0"/>
    <x v="0"/>
    <x v="0"/>
    <x v="5"/>
    <x v="5"/>
    <x v="5"/>
    <x v="4607"/>
    <x v="4658"/>
    <x v="4642"/>
    <x v="4506"/>
    <x v="4483"/>
    <x v="4695"/>
    <x v="4686"/>
    <x v="2706"/>
    <x v="0"/>
    <x v="1"/>
    <x v="1"/>
    <x v="1"/>
    <x v="157"/>
    <x v="4"/>
    <x v="7"/>
    <x v="0"/>
    <x v="0"/>
    <x v="1"/>
  </r>
  <r>
    <x v="4696"/>
    <x v="0"/>
    <x v="0"/>
    <x v="0"/>
    <x v="4"/>
    <x v="6"/>
    <x v="6"/>
    <x v="6"/>
    <x v="4608"/>
    <x v="4659"/>
    <x v="4643"/>
    <x v="4507"/>
    <x v="4484"/>
    <x v="4696"/>
    <x v="4687"/>
    <x v="2"/>
    <x v="751"/>
    <x v="1139"/>
    <x v="149"/>
    <x v="0"/>
    <x v="403"/>
    <x v="6"/>
    <x v="9"/>
    <x v="2"/>
    <x v="1"/>
    <x v="1"/>
  </r>
  <r>
    <x v="4697"/>
    <x v="1"/>
    <x v="0"/>
    <x v="1"/>
    <x v="0"/>
    <x v="0"/>
    <x v="0"/>
    <x v="0"/>
    <x v="4609"/>
    <x v="4660"/>
    <x v="4644"/>
    <x v="4508"/>
    <x v="4485"/>
    <x v="4697"/>
    <x v="4688"/>
    <x v="2707"/>
    <x v="0"/>
    <x v="1"/>
    <x v="1"/>
    <x v="10"/>
    <x v="106"/>
    <x v="3"/>
    <x v="10"/>
    <x v="5"/>
    <x v="0"/>
    <x v="1"/>
  </r>
  <r>
    <x v="4698"/>
    <x v="4"/>
    <x v="1"/>
    <x v="2"/>
    <x v="0"/>
    <x v="3"/>
    <x v="3"/>
    <x v="3"/>
    <x v="4610"/>
    <x v="4661"/>
    <x v="4645"/>
    <x v="2440"/>
    <x v="4486"/>
    <x v="4698"/>
    <x v="4689"/>
    <x v="2708"/>
    <x v="0"/>
    <x v="1"/>
    <x v="1"/>
    <x v="6"/>
    <x v="145"/>
    <x v="4"/>
    <x v="8"/>
    <x v="1"/>
    <x v="0"/>
    <x v="1"/>
  </r>
  <r>
    <x v="4699"/>
    <x v="1"/>
    <x v="0"/>
    <x v="2"/>
    <x v="3"/>
    <x v="3"/>
    <x v="3"/>
    <x v="3"/>
    <x v="4611"/>
    <x v="4662"/>
    <x v="4646"/>
    <x v="4509"/>
    <x v="4487"/>
    <x v="4699"/>
    <x v="4690"/>
    <x v="2"/>
    <x v="0"/>
    <x v="1"/>
    <x v="1"/>
    <x v="5"/>
    <x v="60"/>
    <x v="4"/>
    <x v="5"/>
    <x v="7"/>
    <x v="0"/>
    <x v="1"/>
  </r>
  <r>
    <x v="4700"/>
    <x v="2"/>
    <x v="0"/>
    <x v="4"/>
    <x v="3"/>
    <x v="1"/>
    <x v="1"/>
    <x v="1"/>
    <x v="4612"/>
    <x v="4663"/>
    <x v="4647"/>
    <x v="4510"/>
    <x v="4488"/>
    <x v="4700"/>
    <x v="4691"/>
    <x v="2"/>
    <x v="0"/>
    <x v="1"/>
    <x v="1"/>
    <x v="7"/>
    <x v="77"/>
    <x v="3"/>
    <x v="2"/>
    <x v="5"/>
    <x v="0"/>
    <x v="1"/>
  </r>
  <r>
    <x v="4701"/>
    <x v="2"/>
    <x v="0"/>
    <x v="0"/>
    <x v="3"/>
    <x v="1"/>
    <x v="1"/>
    <x v="1"/>
    <x v="4613"/>
    <x v="4664"/>
    <x v="4648"/>
    <x v="4511"/>
    <x v="4489"/>
    <x v="4701"/>
    <x v="4692"/>
    <x v="2"/>
    <x v="0"/>
    <x v="1"/>
    <x v="1"/>
    <x v="0"/>
    <x v="389"/>
    <x v="0"/>
    <x v="7"/>
    <x v="1"/>
    <x v="0"/>
    <x v="1"/>
  </r>
  <r>
    <x v="4702"/>
    <x v="0"/>
    <x v="0"/>
    <x v="1"/>
    <x v="0"/>
    <x v="0"/>
    <x v="0"/>
    <x v="0"/>
    <x v="4614"/>
    <x v="4665"/>
    <x v="4649"/>
    <x v="4512"/>
    <x v="4490"/>
    <x v="4702"/>
    <x v="4693"/>
    <x v="2709"/>
    <x v="0"/>
    <x v="1140"/>
    <x v="139"/>
    <x v="10"/>
    <x v="188"/>
    <x v="0"/>
    <x v="5"/>
    <x v="2"/>
    <x v="1"/>
    <x v="0"/>
  </r>
  <r>
    <x v="4703"/>
    <x v="2"/>
    <x v="0"/>
    <x v="2"/>
    <x v="3"/>
    <x v="2"/>
    <x v="2"/>
    <x v="2"/>
    <x v="4615"/>
    <x v="4666"/>
    <x v="4650"/>
    <x v="4513"/>
    <x v="1185"/>
    <x v="4703"/>
    <x v="4694"/>
    <x v="2"/>
    <x v="0"/>
    <x v="1"/>
    <x v="1"/>
    <x v="5"/>
    <x v="455"/>
    <x v="3"/>
    <x v="4"/>
    <x v="5"/>
    <x v="0"/>
    <x v="1"/>
  </r>
  <r>
    <x v="4704"/>
    <x v="0"/>
    <x v="0"/>
    <x v="0"/>
    <x v="4"/>
    <x v="0"/>
    <x v="0"/>
    <x v="0"/>
    <x v="4616"/>
    <x v="4667"/>
    <x v="4651"/>
    <x v="3777"/>
    <x v="2717"/>
    <x v="4704"/>
    <x v="4695"/>
    <x v="2"/>
    <x v="752"/>
    <x v="1141"/>
    <x v="14"/>
    <x v="0"/>
    <x v="280"/>
    <x v="3"/>
    <x v="0"/>
    <x v="2"/>
    <x v="1"/>
    <x v="0"/>
  </r>
  <r>
    <x v="4705"/>
    <x v="4"/>
    <x v="0"/>
    <x v="2"/>
    <x v="0"/>
    <x v="1"/>
    <x v="1"/>
    <x v="1"/>
    <x v="4617"/>
    <x v="4668"/>
    <x v="4652"/>
    <x v="4514"/>
    <x v="4491"/>
    <x v="4705"/>
    <x v="4696"/>
    <x v="2710"/>
    <x v="0"/>
    <x v="1"/>
    <x v="1"/>
    <x v="6"/>
    <x v="22"/>
    <x v="2"/>
    <x v="10"/>
    <x v="1"/>
    <x v="0"/>
    <x v="2"/>
  </r>
  <r>
    <x v="4706"/>
    <x v="0"/>
    <x v="0"/>
    <x v="2"/>
    <x v="0"/>
    <x v="6"/>
    <x v="6"/>
    <x v="6"/>
    <x v="4618"/>
    <x v="4669"/>
    <x v="4653"/>
    <x v="4515"/>
    <x v="4492"/>
    <x v="4706"/>
    <x v="4697"/>
    <x v="2711"/>
    <x v="0"/>
    <x v="1142"/>
    <x v="36"/>
    <x v="6"/>
    <x v="374"/>
    <x v="4"/>
    <x v="9"/>
    <x v="2"/>
    <x v="1"/>
    <x v="2"/>
  </r>
  <r>
    <x v="4707"/>
    <x v="1"/>
    <x v="0"/>
    <x v="4"/>
    <x v="4"/>
    <x v="1"/>
    <x v="1"/>
    <x v="1"/>
    <x v="4619"/>
    <x v="4670"/>
    <x v="4654"/>
    <x v="4516"/>
    <x v="4493"/>
    <x v="4707"/>
    <x v="4698"/>
    <x v="2"/>
    <x v="753"/>
    <x v="1"/>
    <x v="1"/>
    <x v="7"/>
    <x v="403"/>
    <x v="6"/>
    <x v="9"/>
    <x v="0"/>
    <x v="0"/>
    <x v="1"/>
  </r>
  <r>
    <x v="4708"/>
    <x v="4"/>
    <x v="0"/>
    <x v="1"/>
    <x v="0"/>
    <x v="1"/>
    <x v="1"/>
    <x v="1"/>
    <x v="4620"/>
    <x v="4671"/>
    <x v="4655"/>
    <x v="4517"/>
    <x v="4494"/>
    <x v="4708"/>
    <x v="4699"/>
    <x v="2712"/>
    <x v="0"/>
    <x v="1"/>
    <x v="1"/>
    <x v="10"/>
    <x v="75"/>
    <x v="0"/>
    <x v="6"/>
    <x v="5"/>
    <x v="0"/>
    <x v="0"/>
  </r>
  <r>
    <x v="4709"/>
    <x v="2"/>
    <x v="0"/>
    <x v="2"/>
    <x v="3"/>
    <x v="2"/>
    <x v="2"/>
    <x v="2"/>
    <x v="4621"/>
    <x v="4672"/>
    <x v="4656"/>
    <x v="3837"/>
    <x v="4495"/>
    <x v="4709"/>
    <x v="4700"/>
    <x v="2"/>
    <x v="0"/>
    <x v="1"/>
    <x v="1"/>
    <x v="5"/>
    <x v="319"/>
    <x v="6"/>
    <x v="0"/>
    <x v="5"/>
    <x v="0"/>
    <x v="1"/>
  </r>
  <r>
    <x v="4710"/>
    <x v="0"/>
    <x v="0"/>
    <x v="4"/>
    <x v="4"/>
    <x v="5"/>
    <x v="5"/>
    <x v="5"/>
    <x v="4622"/>
    <x v="4673"/>
    <x v="4657"/>
    <x v="4518"/>
    <x v="4496"/>
    <x v="4710"/>
    <x v="4701"/>
    <x v="2"/>
    <x v="754"/>
    <x v="1143"/>
    <x v="71"/>
    <x v="9"/>
    <x v="197"/>
    <x v="4"/>
    <x v="2"/>
    <x v="4"/>
    <x v="1"/>
    <x v="1"/>
  </r>
  <r>
    <x v="4711"/>
    <x v="2"/>
    <x v="0"/>
    <x v="2"/>
    <x v="3"/>
    <x v="1"/>
    <x v="1"/>
    <x v="1"/>
    <x v="4623"/>
    <x v="4674"/>
    <x v="4658"/>
    <x v="2285"/>
    <x v="4497"/>
    <x v="4711"/>
    <x v="4702"/>
    <x v="2"/>
    <x v="0"/>
    <x v="1"/>
    <x v="1"/>
    <x v="5"/>
    <x v="398"/>
    <x v="4"/>
    <x v="11"/>
    <x v="1"/>
    <x v="0"/>
    <x v="1"/>
  </r>
  <r>
    <x v="4712"/>
    <x v="1"/>
    <x v="0"/>
    <x v="0"/>
    <x v="0"/>
    <x v="6"/>
    <x v="6"/>
    <x v="6"/>
    <x v="4624"/>
    <x v="4675"/>
    <x v="4659"/>
    <x v="4519"/>
    <x v="4498"/>
    <x v="4712"/>
    <x v="4703"/>
    <x v="2713"/>
    <x v="0"/>
    <x v="1"/>
    <x v="1"/>
    <x v="1"/>
    <x v="164"/>
    <x v="3"/>
    <x v="8"/>
    <x v="2"/>
    <x v="1"/>
    <x v="1"/>
  </r>
  <r>
    <x v="4713"/>
    <x v="4"/>
    <x v="0"/>
    <x v="2"/>
    <x v="0"/>
    <x v="1"/>
    <x v="1"/>
    <x v="1"/>
    <x v="4625"/>
    <x v="4676"/>
    <x v="4660"/>
    <x v="4520"/>
    <x v="4499"/>
    <x v="4713"/>
    <x v="4704"/>
    <x v="2714"/>
    <x v="0"/>
    <x v="1"/>
    <x v="1"/>
    <x v="6"/>
    <x v="307"/>
    <x v="4"/>
    <x v="3"/>
    <x v="10"/>
    <x v="0"/>
    <x v="1"/>
  </r>
  <r>
    <x v="4714"/>
    <x v="1"/>
    <x v="0"/>
    <x v="4"/>
    <x v="4"/>
    <x v="2"/>
    <x v="2"/>
    <x v="2"/>
    <x v="4626"/>
    <x v="4677"/>
    <x v="4661"/>
    <x v="4521"/>
    <x v="4500"/>
    <x v="4714"/>
    <x v="4705"/>
    <x v="2"/>
    <x v="755"/>
    <x v="1"/>
    <x v="1"/>
    <x v="7"/>
    <x v="106"/>
    <x v="3"/>
    <x v="10"/>
    <x v="5"/>
    <x v="0"/>
    <x v="1"/>
  </r>
  <r>
    <x v="4715"/>
    <x v="4"/>
    <x v="0"/>
    <x v="2"/>
    <x v="0"/>
    <x v="4"/>
    <x v="4"/>
    <x v="4"/>
    <x v="4627"/>
    <x v="4678"/>
    <x v="4662"/>
    <x v="4522"/>
    <x v="4501"/>
    <x v="4715"/>
    <x v="4706"/>
    <x v="2715"/>
    <x v="0"/>
    <x v="1"/>
    <x v="1"/>
    <x v="6"/>
    <x v="68"/>
    <x v="2"/>
    <x v="7"/>
    <x v="4"/>
    <x v="1"/>
    <x v="1"/>
  </r>
  <r>
    <x v="4716"/>
    <x v="0"/>
    <x v="0"/>
    <x v="2"/>
    <x v="0"/>
    <x v="6"/>
    <x v="6"/>
    <x v="6"/>
    <x v="2861"/>
    <x v="4679"/>
    <x v="4663"/>
    <x v="4523"/>
    <x v="4502"/>
    <x v="4716"/>
    <x v="4707"/>
    <x v="2716"/>
    <x v="0"/>
    <x v="1144"/>
    <x v="147"/>
    <x v="5"/>
    <x v="130"/>
    <x v="5"/>
    <x v="4"/>
    <x v="3"/>
    <x v="1"/>
    <x v="2"/>
  </r>
  <r>
    <x v="4717"/>
    <x v="0"/>
    <x v="0"/>
    <x v="1"/>
    <x v="0"/>
    <x v="7"/>
    <x v="7"/>
    <x v="7"/>
    <x v="4628"/>
    <x v="4680"/>
    <x v="4664"/>
    <x v="4524"/>
    <x v="4503"/>
    <x v="4717"/>
    <x v="4708"/>
    <x v="2717"/>
    <x v="0"/>
    <x v="1145"/>
    <x v="79"/>
    <x v="10"/>
    <x v="387"/>
    <x v="3"/>
    <x v="5"/>
    <x v="3"/>
    <x v="1"/>
    <x v="0"/>
  </r>
  <r>
    <x v="4718"/>
    <x v="0"/>
    <x v="0"/>
    <x v="1"/>
    <x v="0"/>
    <x v="1"/>
    <x v="1"/>
    <x v="1"/>
    <x v="4629"/>
    <x v="4681"/>
    <x v="4665"/>
    <x v="4525"/>
    <x v="4504"/>
    <x v="4718"/>
    <x v="4709"/>
    <x v="2718"/>
    <x v="0"/>
    <x v="1146"/>
    <x v="5"/>
    <x v="10"/>
    <x v="83"/>
    <x v="6"/>
    <x v="4"/>
    <x v="1"/>
    <x v="0"/>
    <x v="0"/>
  </r>
  <r>
    <x v="4719"/>
    <x v="4"/>
    <x v="0"/>
    <x v="2"/>
    <x v="0"/>
    <x v="1"/>
    <x v="1"/>
    <x v="1"/>
    <x v="4630"/>
    <x v="4682"/>
    <x v="4666"/>
    <x v="4526"/>
    <x v="4505"/>
    <x v="4719"/>
    <x v="4710"/>
    <x v="2719"/>
    <x v="0"/>
    <x v="1"/>
    <x v="1"/>
    <x v="6"/>
    <x v="23"/>
    <x v="6"/>
    <x v="10"/>
    <x v="2"/>
    <x v="1"/>
    <x v="1"/>
  </r>
  <r>
    <x v="4720"/>
    <x v="1"/>
    <x v="0"/>
    <x v="0"/>
    <x v="0"/>
    <x v="2"/>
    <x v="2"/>
    <x v="2"/>
    <x v="4631"/>
    <x v="4683"/>
    <x v="4667"/>
    <x v="4527"/>
    <x v="4506"/>
    <x v="4720"/>
    <x v="4711"/>
    <x v="2720"/>
    <x v="0"/>
    <x v="1"/>
    <x v="1"/>
    <x v="1"/>
    <x v="439"/>
    <x v="3"/>
    <x v="11"/>
    <x v="0"/>
    <x v="0"/>
    <x v="0"/>
  </r>
  <r>
    <x v="4721"/>
    <x v="4"/>
    <x v="0"/>
    <x v="1"/>
    <x v="0"/>
    <x v="3"/>
    <x v="3"/>
    <x v="3"/>
    <x v="4632"/>
    <x v="4684"/>
    <x v="4668"/>
    <x v="4528"/>
    <x v="4507"/>
    <x v="4721"/>
    <x v="4712"/>
    <x v="2721"/>
    <x v="0"/>
    <x v="1"/>
    <x v="1"/>
    <x v="10"/>
    <x v="63"/>
    <x v="1"/>
    <x v="4"/>
    <x v="1"/>
    <x v="0"/>
    <x v="0"/>
  </r>
  <r>
    <x v="4722"/>
    <x v="1"/>
    <x v="0"/>
    <x v="2"/>
    <x v="3"/>
    <x v="1"/>
    <x v="1"/>
    <x v="1"/>
    <x v="4633"/>
    <x v="4685"/>
    <x v="4669"/>
    <x v="4529"/>
    <x v="4508"/>
    <x v="4722"/>
    <x v="4713"/>
    <x v="2"/>
    <x v="0"/>
    <x v="1"/>
    <x v="1"/>
    <x v="5"/>
    <x v="251"/>
    <x v="4"/>
    <x v="0"/>
    <x v="8"/>
    <x v="1"/>
    <x v="1"/>
  </r>
  <r>
    <x v="4723"/>
    <x v="1"/>
    <x v="0"/>
    <x v="2"/>
    <x v="3"/>
    <x v="5"/>
    <x v="5"/>
    <x v="5"/>
    <x v="4634"/>
    <x v="4686"/>
    <x v="4670"/>
    <x v="4530"/>
    <x v="4509"/>
    <x v="4723"/>
    <x v="4714"/>
    <x v="2"/>
    <x v="0"/>
    <x v="1"/>
    <x v="1"/>
    <x v="5"/>
    <x v="455"/>
    <x v="3"/>
    <x v="4"/>
    <x v="8"/>
    <x v="1"/>
    <x v="2"/>
  </r>
  <r>
    <x v="4724"/>
    <x v="4"/>
    <x v="0"/>
    <x v="4"/>
    <x v="4"/>
    <x v="6"/>
    <x v="6"/>
    <x v="6"/>
    <x v="4635"/>
    <x v="4687"/>
    <x v="4671"/>
    <x v="4531"/>
    <x v="4510"/>
    <x v="4724"/>
    <x v="4715"/>
    <x v="2"/>
    <x v="756"/>
    <x v="1"/>
    <x v="1"/>
    <x v="9"/>
    <x v="0"/>
    <x v="0"/>
    <x v="0"/>
    <x v="5"/>
    <x v="0"/>
    <x v="1"/>
  </r>
  <r>
    <x v="4725"/>
    <x v="1"/>
    <x v="0"/>
    <x v="2"/>
    <x v="3"/>
    <x v="3"/>
    <x v="3"/>
    <x v="3"/>
    <x v="4636"/>
    <x v="4688"/>
    <x v="4672"/>
    <x v="3665"/>
    <x v="4511"/>
    <x v="4725"/>
    <x v="4716"/>
    <x v="2"/>
    <x v="0"/>
    <x v="1"/>
    <x v="1"/>
    <x v="5"/>
    <x v="145"/>
    <x v="4"/>
    <x v="8"/>
    <x v="7"/>
    <x v="0"/>
    <x v="1"/>
  </r>
  <r>
    <x v="4726"/>
    <x v="0"/>
    <x v="1"/>
    <x v="1"/>
    <x v="0"/>
    <x v="4"/>
    <x v="4"/>
    <x v="4"/>
    <x v="4637"/>
    <x v="4689"/>
    <x v="4673"/>
    <x v="4532"/>
    <x v="4512"/>
    <x v="4726"/>
    <x v="4717"/>
    <x v="2722"/>
    <x v="0"/>
    <x v="1147"/>
    <x v="38"/>
    <x v="10"/>
    <x v="17"/>
    <x v="5"/>
    <x v="4"/>
    <x v="2"/>
    <x v="1"/>
    <x v="0"/>
  </r>
  <r>
    <x v="4727"/>
    <x v="2"/>
    <x v="0"/>
    <x v="0"/>
    <x v="0"/>
    <x v="6"/>
    <x v="6"/>
    <x v="6"/>
    <x v="4638"/>
    <x v="4690"/>
    <x v="4674"/>
    <x v="4533"/>
    <x v="4513"/>
    <x v="4727"/>
    <x v="4718"/>
    <x v="2723"/>
    <x v="0"/>
    <x v="1"/>
    <x v="1"/>
    <x v="1"/>
    <x v="67"/>
    <x v="0"/>
    <x v="5"/>
    <x v="3"/>
    <x v="1"/>
    <x v="0"/>
  </r>
  <r>
    <x v="4728"/>
    <x v="2"/>
    <x v="0"/>
    <x v="2"/>
    <x v="3"/>
    <x v="4"/>
    <x v="4"/>
    <x v="4"/>
    <x v="4639"/>
    <x v="4691"/>
    <x v="4675"/>
    <x v="4534"/>
    <x v="4514"/>
    <x v="4728"/>
    <x v="4719"/>
    <x v="2"/>
    <x v="0"/>
    <x v="1"/>
    <x v="1"/>
    <x v="5"/>
    <x v="216"/>
    <x v="2"/>
    <x v="9"/>
    <x v="5"/>
    <x v="0"/>
    <x v="2"/>
  </r>
  <r>
    <x v="4729"/>
    <x v="0"/>
    <x v="0"/>
    <x v="1"/>
    <x v="0"/>
    <x v="5"/>
    <x v="5"/>
    <x v="5"/>
    <x v="4640"/>
    <x v="4692"/>
    <x v="4676"/>
    <x v="4535"/>
    <x v="4515"/>
    <x v="4729"/>
    <x v="4720"/>
    <x v="2724"/>
    <x v="0"/>
    <x v="1148"/>
    <x v="23"/>
    <x v="8"/>
    <x v="2"/>
    <x v="2"/>
    <x v="2"/>
    <x v="7"/>
    <x v="0"/>
    <x v="0"/>
  </r>
  <r>
    <x v="4730"/>
    <x v="4"/>
    <x v="0"/>
    <x v="2"/>
    <x v="4"/>
    <x v="6"/>
    <x v="6"/>
    <x v="6"/>
    <x v="4641"/>
    <x v="4693"/>
    <x v="4677"/>
    <x v="4536"/>
    <x v="4516"/>
    <x v="4730"/>
    <x v="4721"/>
    <x v="2"/>
    <x v="757"/>
    <x v="1"/>
    <x v="1"/>
    <x v="6"/>
    <x v="359"/>
    <x v="3"/>
    <x v="0"/>
    <x v="1"/>
    <x v="0"/>
    <x v="1"/>
  </r>
  <r>
    <x v="4731"/>
    <x v="0"/>
    <x v="0"/>
    <x v="2"/>
    <x v="0"/>
    <x v="6"/>
    <x v="6"/>
    <x v="6"/>
    <x v="4642"/>
    <x v="4694"/>
    <x v="4678"/>
    <x v="4537"/>
    <x v="4517"/>
    <x v="4731"/>
    <x v="4722"/>
    <x v="2725"/>
    <x v="0"/>
    <x v="1149"/>
    <x v="114"/>
    <x v="5"/>
    <x v="272"/>
    <x v="0"/>
    <x v="0"/>
    <x v="5"/>
    <x v="0"/>
    <x v="2"/>
  </r>
  <r>
    <x v="4732"/>
    <x v="2"/>
    <x v="0"/>
    <x v="0"/>
    <x v="3"/>
    <x v="5"/>
    <x v="5"/>
    <x v="5"/>
    <x v="4643"/>
    <x v="4695"/>
    <x v="4679"/>
    <x v="4538"/>
    <x v="4518"/>
    <x v="4732"/>
    <x v="4723"/>
    <x v="2"/>
    <x v="0"/>
    <x v="1"/>
    <x v="1"/>
    <x v="0"/>
    <x v="35"/>
    <x v="6"/>
    <x v="8"/>
    <x v="0"/>
    <x v="0"/>
    <x v="1"/>
  </r>
  <r>
    <x v="4733"/>
    <x v="1"/>
    <x v="0"/>
    <x v="2"/>
    <x v="3"/>
    <x v="0"/>
    <x v="0"/>
    <x v="0"/>
    <x v="4644"/>
    <x v="4696"/>
    <x v="4680"/>
    <x v="4539"/>
    <x v="4519"/>
    <x v="4733"/>
    <x v="4724"/>
    <x v="2"/>
    <x v="0"/>
    <x v="1"/>
    <x v="1"/>
    <x v="5"/>
    <x v="452"/>
    <x v="3"/>
    <x v="6"/>
    <x v="5"/>
    <x v="0"/>
    <x v="2"/>
  </r>
  <r>
    <x v="4734"/>
    <x v="4"/>
    <x v="0"/>
    <x v="2"/>
    <x v="0"/>
    <x v="6"/>
    <x v="6"/>
    <x v="6"/>
    <x v="4645"/>
    <x v="4697"/>
    <x v="4681"/>
    <x v="4540"/>
    <x v="4520"/>
    <x v="4734"/>
    <x v="4725"/>
    <x v="2726"/>
    <x v="0"/>
    <x v="1"/>
    <x v="1"/>
    <x v="6"/>
    <x v="303"/>
    <x v="0"/>
    <x v="3"/>
    <x v="6"/>
    <x v="2"/>
    <x v="1"/>
  </r>
  <r>
    <x v="4735"/>
    <x v="1"/>
    <x v="0"/>
    <x v="4"/>
    <x v="4"/>
    <x v="2"/>
    <x v="2"/>
    <x v="2"/>
    <x v="4646"/>
    <x v="4698"/>
    <x v="4682"/>
    <x v="4541"/>
    <x v="4521"/>
    <x v="4735"/>
    <x v="4726"/>
    <x v="2"/>
    <x v="758"/>
    <x v="1"/>
    <x v="1"/>
    <x v="7"/>
    <x v="368"/>
    <x v="3"/>
    <x v="10"/>
    <x v="0"/>
    <x v="0"/>
    <x v="1"/>
  </r>
  <r>
    <x v="4736"/>
    <x v="2"/>
    <x v="0"/>
    <x v="1"/>
    <x v="0"/>
    <x v="3"/>
    <x v="3"/>
    <x v="3"/>
    <x v="4647"/>
    <x v="4699"/>
    <x v="4683"/>
    <x v="4542"/>
    <x v="4522"/>
    <x v="4736"/>
    <x v="4727"/>
    <x v="2727"/>
    <x v="0"/>
    <x v="1"/>
    <x v="1"/>
    <x v="10"/>
    <x v="375"/>
    <x v="1"/>
    <x v="4"/>
    <x v="7"/>
    <x v="0"/>
    <x v="0"/>
  </r>
  <r>
    <x v="4737"/>
    <x v="4"/>
    <x v="0"/>
    <x v="1"/>
    <x v="0"/>
    <x v="7"/>
    <x v="7"/>
    <x v="7"/>
    <x v="4648"/>
    <x v="4700"/>
    <x v="4684"/>
    <x v="4543"/>
    <x v="4191"/>
    <x v="4737"/>
    <x v="4728"/>
    <x v="2728"/>
    <x v="0"/>
    <x v="1"/>
    <x v="1"/>
    <x v="10"/>
    <x v="273"/>
    <x v="4"/>
    <x v="0"/>
    <x v="3"/>
    <x v="1"/>
    <x v="0"/>
  </r>
  <r>
    <x v="4738"/>
    <x v="4"/>
    <x v="0"/>
    <x v="2"/>
    <x v="0"/>
    <x v="3"/>
    <x v="3"/>
    <x v="3"/>
    <x v="4649"/>
    <x v="4701"/>
    <x v="4685"/>
    <x v="4544"/>
    <x v="4523"/>
    <x v="4738"/>
    <x v="4729"/>
    <x v="2729"/>
    <x v="0"/>
    <x v="1"/>
    <x v="1"/>
    <x v="6"/>
    <x v="348"/>
    <x v="3"/>
    <x v="5"/>
    <x v="0"/>
    <x v="0"/>
    <x v="2"/>
  </r>
  <r>
    <x v="4739"/>
    <x v="2"/>
    <x v="0"/>
    <x v="0"/>
    <x v="3"/>
    <x v="1"/>
    <x v="1"/>
    <x v="1"/>
    <x v="4650"/>
    <x v="4702"/>
    <x v="4686"/>
    <x v="4545"/>
    <x v="4524"/>
    <x v="4739"/>
    <x v="4730"/>
    <x v="2"/>
    <x v="0"/>
    <x v="1"/>
    <x v="1"/>
    <x v="0"/>
    <x v="442"/>
    <x v="2"/>
    <x v="5"/>
    <x v="7"/>
    <x v="0"/>
    <x v="1"/>
  </r>
  <r>
    <x v="4740"/>
    <x v="4"/>
    <x v="0"/>
    <x v="0"/>
    <x v="0"/>
    <x v="0"/>
    <x v="0"/>
    <x v="0"/>
    <x v="4651"/>
    <x v="4703"/>
    <x v="4687"/>
    <x v="3109"/>
    <x v="4525"/>
    <x v="4740"/>
    <x v="4731"/>
    <x v="2730"/>
    <x v="0"/>
    <x v="1"/>
    <x v="1"/>
    <x v="1"/>
    <x v="254"/>
    <x v="5"/>
    <x v="0"/>
    <x v="6"/>
    <x v="2"/>
    <x v="1"/>
  </r>
  <r>
    <x v="4741"/>
    <x v="0"/>
    <x v="0"/>
    <x v="2"/>
    <x v="0"/>
    <x v="4"/>
    <x v="4"/>
    <x v="4"/>
    <x v="4652"/>
    <x v="4704"/>
    <x v="4688"/>
    <x v="4546"/>
    <x v="4526"/>
    <x v="4741"/>
    <x v="4732"/>
    <x v="2731"/>
    <x v="0"/>
    <x v="1150"/>
    <x v="119"/>
    <x v="5"/>
    <x v="63"/>
    <x v="1"/>
    <x v="4"/>
    <x v="2"/>
    <x v="1"/>
    <x v="2"/>
  </r>
  <r>
    <x v="4742"/>
    <x v="0"/>
    <x v="0"/>
    <x v="2"/>
    <x v="4"/>
    <x v="7"/>
    <x v="7"/>
    <x v="7"/>
    <x v="864"/>
    <x v="4705"/>
    <x v="4689"/>
    <x v="4547"/>
    <x v="4527"/>
    <x v="4742"/>
    <x v="4733"/>
    <x v="2"/>
    <x v="759"/>
    <x v="1151"/>
    <x v="117"/>
    <x v="5"/>
    <x v="391"/>
    <x v="0"/>
    <x v="0"/>
    <x v="2"/>
    <x v="1"/>
    <x v="2"/>
  </r>
  <r>
    <x v="4743"/>
    <x v="2"/>
    <x v="0"/>
    <x v="0"/>
    <x v="0"/>
    <x v="4"/>
    <x v="4"/>
    <x v="4"/>
    <x v="4653"/>
    <x v="4706"/>
    <x v="4690"/>
    <x v="4548"/>
    <x v="4528"/>
    <x v="4743"/>
    <x v="4734"/>
    <x v="2732"/>
    <x v="0"/>
    <x v="1"/>
    <x v="1"/>
    <x v="1"/>
    <x v="191"/>
    <x v="5"/>
    <x v="8"/>
    <x v="1"/>
    <x v="0"/>
    <x v="1"/>
  </r>
  <r>
    <x v="4744"/>
    <x v="0"/>
    <x v="0"/>
    <x v="4"/>
    <x v="4"/>
    <x v="6"/>
    <x v="6"/>
    <x v="6"/>
    <x v="4654"/>
    <x v="4707"/>
    <x v="4691"/>
    <x v="4549"/>
    <x v="4529"/>
    <x v="4744"/>
    <x v="4735"/>
    <x v="2"/>
    <x v="760"/>
    <x v="1152"/>
    <x v="77"/>
    <x v="7"/>
    <x v="213"/>
    <x v="4"/>
    <x v="6"/>
    <x v="4"/>
    <x v="1"/>
    <x v="1"/>
  </r>
  <r>
    <x v="4745"/>
    <x v="4"/>
    <x v="0"/>
    <x v="2"/>
    <x v="0"/>
    <x v="5"/>
    <x v="5"/>
    <x v="5"/>
    <x v="4655"/>
    <x v="4708"/>
    <x v="4692"/>
    <x v="4550"/>
    <x v="4530"/>
    <x v="4745"/>
    <x v="4736"/>
    <x v="2733"/>
    <x v="0"/>
    <x v="1"/>
    <x v="1"/>
    <x v="6"/>
    <x v="209"/>
    <x v="2"/>
    <x v="5"/>
    <x v="5"/>
    <x v="0"/>
    <x v="1"/>
  </r>
  <r>
    <x v="4746"/>
    <x v="2"/>
    <x v="0"/>
    <x v="2"/>
    <x v="3"/>
    <x v="7"/>
    <x v="7"/>
    <x v="7"/>
    <x v="4656"/>
    <x v="4709"/>
    <x v="4693"/>
    <x v="4551"/>
    <x v="1287"/>
    <x v="4746"/>
    <x v="4737"/>
    <x v="2"/>
    <x v="0"/>
    <x v="1"/>
    <x v="1"/>
    <x v="5"/>
    <x v="102"/>
    <x v="6"/>
    <x v="10"/>
    <x v="3"/>
    <x v="1"/>
    <x v="1"/>
  </r>
  <r>
    <x v="4747"/>
    <x v="1"/>
    <x v="0"/>
    <x v="2"/>
    <x v="0"/>
    <x v="2"/>
    <x v="2"/>
    <x v="2"/>
    <x v="4657"/>
    <x v="4710"/>
    <x v="4694"/>
    <x v="4552"/>
    <x v="4531"/>
    <x v="4747"/>
    <x v="4738"/>
    <x v="2734"/>
    <x v="0"/>
    <x v="1"/>
    <x v="1"/>
    <x v="6"/>
    <x v="107"/>
    <x v="0"/>
    <x v="11"/>
    <x v="11"/>
    <x v="0"/>
    <x v="1"/>
  </r>
  <r>
    <x v="4748"/>
    <x v="4"/>
    <x v="0"/>
    <x v="1"/>
    <x v="0"/>
    <x v="5"/>
    <x v="5"/>
    <x v="5"/>
    <x v="4658"/>
    <x v="4711"/>
    <x v="4695"/>
    <x v="4553"/>
    <x v="4532"/>
    <x v="4748"/>
    <x v="4739"/>
    <x v="2735"/>
    <x v="0"/>
    <x v="1"/>
    <x v="1"/>
    <x v="10"/>
    <x v="12"/>
    <x v="6"/>
    <x v="5"/>
    <x v="5"/>
    <x v="0"/>
    <x v="0"/>
  </r>
  <r>
    <x v="4749"/>
    <x v="1"/>
    <x v="1"/>
    <x v="0"/>
    <x v="0"/>
    <x v="5"/>
    <x v="5"/>
    <x v="5"/>
    <x v="4659"/>
    <x v="4712"/>
    <x v="4696"/>
    <x v="4554"/>
    <x v="4533"/>
    <x v="4749"/>
    <x v="4740"/>
    <x v="2736"/>
    <x v="0"/>
    <x v="1"/>
    <x v="1"/>
    <x v="1"/>
    <x v="39"/>
    <x v="6"/>
    <x v="0"/>
    <x v="0"/>
    <x v="0"/>
    <x v="0"/>
  </r>
  <r>
    <x v="4750"/>
    <x v="2"/>
    <x v="0"/>
    <x v="1"/>
    <x v="3"/>
    <x v="2"/>
    <x v="2"/>
    <x v="2"/>
    <x v="4660"/>
    <x v="4713"/>
    <x v="4697"/>
    <x v="4555"/>
    <x v="4534"/>
    <x v="4750"/>
    <x v="4741"/>
    <x v="2"/>
    <x v="0"/>
    <x v="1"/>
    <x v="1"/>
    <x v="8"/>
    <x v="369"/>
    <x v="1"/>
    <x v="0"/>
    <x v="3"/>
    <x v="1"/>
    <x v="0"/>
  </r>
  <r>
    <x v="4751"/>
    <x v="4"/>
    <x v="1"/>
    <x v="0"/>
    <x v="0"/>
    <x v="6"/>
    <x v="6"/>
    <x v="6"/>
    <x v="4661"/>
    <x v="4714"/>
    <x v="4698"/>
    <x v="4556"/>
    <x v="4535"/>
    <x v="4751"/>
    <x v="4742"/>
    <x v="2737"/>
    <x v="0"/>
    <x v="1"/>
    <x v="1"/>
    <x v="1"/>
    <x v="471"/>
    <x v="4"/>
    <x v="10"/>
    <x v="0"/>
    <x v="0"/>
    <x v="1"/>
  </r>
  <r>
    <x v="4752"/>
    <x v="4"/>
    <x v="0"/>
    <x v="2"/>
    <x v="0"/>
    <x v="7"/>
    <x v="7"/>
    <x v="7"/>
    <x v="4662"/>
    <x v="4715"/>
    <x v="4699"/>
    <x v="4557"/>
    <x v="2266"/>
    <x v="4752"/>
    <x v="4743"/>
    <x v="2738"/>
    <x v="0"/>
    <x v="1"/>
    <x v="1"/>
    <x v="6"/>
    <x v="453"/>
    <x v="4"/>
    <x v="0"/>
    <x v="7"/>
    <x v="0"/>
    <x v="2"/>
  </r>
  <r>
    <x v="4753"/>
    <x v="1"/>
    <x v="0"/>
    <x v="0"/>
    <x v="0"/>
    <x v="1"/>
    <x v="1"/>
    <x v="1"/>
    <x v="4663"/>
    <x v="4716"/>
    <x v="4700"/>
    <x v="4558"/>
    <x v="4536"/>
    <x v="4753"/>
    <x v="4744"/>
    <x v="2739"/>
    <x v="0"/>
    <x v="1"/>
    <x v="1"/>
    <x v="1"/>
    <x v="360"/>
    <x v="2"/>
    <x v="8"/>
    <x v="11"/>
    <x v="0"/>
    <x v="0"/>
  </r>
  <r>
    <x v="4754"/>
    <x v="4"/>
    <x v="0"/>
    <x v="0"/>
    <x v="0"/>
    <x v="0"/>
    <x v="0"/>
    <x v="0"/>
    <x v="4664"/>
    <x v="4717"/>
    <x v="4701"/>
    <x v="4559"/>
    <x v="4537"/>
    <x v="4754"/>
    <x v="4745"/>
    <x v="2740"/>
    <x v="0"/>
    <x v="1"/>
    <x v="1"/>
    <x v="1"/>
    <x v="23"/>
    <x v="6"/>
    <x v="10"/>
    <x v="2"/>
    <x v="1"/>
    <x v="0"/>
  </r>
  <r>
    <x v="4755"/>
    <x v="0"/>
    <x v="0"/>
    <x v="4"/>
    <x v="4"/>
    <x v="7"/>
    <x v="7"/>
    <x v="7"/>
    <x v="4665"/>
    <x v="4718"/>
    <x v="4702"/>
    <x v="4560"/>
    <x v="2241"/>
    <x v="4755"/>
    <x v="4746"/>
    <x v="2"/>
    <x v="761"/>
    <x v="1153"/>
    <x v="24"/>
    <x v="7"/>
    <x v="339"/>
    <x v="2"/>
    <x v="1"/>
    <x v="10"/>
    <x v="0"/>
    <x v="1"/>
  </r>
  <r>
    <x v="4756"/>
    <x v="0"/>
    <x v="0"/>
    <x v="0"/>
    <x v="0"/>
    <x v="3"/>
    <x v="3"/>
    <x v="3"/>
    <x v="4666"/>
    <x v="4719"/>
    <x v="4703"/>
    <x v="4561"/>
    <x v="4538"/>
    <x v="4756"/>
    <x v="4747"/>
    <x v="2741"/>
    <x v="0"/>
    <x v="1154"/>
    <x v="59"/>
    <x v="1"/>
    <x v="443"/>
    <x v="5"/>
    <x v="7"/>
    <x v="7"/>
    <x v="0"/>
    <x v="1"/>
  </r>
  <r>
    <x v="4757"/>
    <x v="4"/>
    <x v="0"/>
    <x v="1"/>
    <x v="0"/>
    <x v="4"/>
    <x v="4"/>
    <x v="4"/>
    <x v="4667"/>
    <x v="4720"/>
    <x v="4704"/>
    <x v="4562"/>
    <x v="4539"/>
    <x v="4757"/>
    <x v="4748"/>
    <x v="2742"/>
    <x v="0"/>
    <x v="1"/>
    <x v="1"/>
    <x v="10"/>
    <x v="466"/>
    <x v="0"/>
    <x v="10"/>
    <x v="9"/>
    <x v="2"/>
    <x v="0"/>
  </r>
  <r>
    <x v="4758"/>
    <x v="2"/>
    <x v="0"/>
    <x v="2"/>
    <x v="3"/>
    <x v="4"/>
    <x v="4"/>
    <x v="4"/>
    <x v="4668"/>
    <x v="2162"/>
    <x v="4705"/>
    <x v="4563"/>
    <x v="4540"/>
    <x v="4758"/>
    <x v="4749"/>
    <x v="2"/>
    <x v="0"/>
    <x v="1"/>
    <x v="1"/>
    <x v="5"/>
    <x v="392"/>
    <x v="4"/>
    <x v="6"/>
    <x v="9"/>
    <x v="2"/>
    <x v="2"/>
  </r>
  <r>
    <x v="4759"/>
    <x v="2"/>
    <x v="0"/>
    <x v="0"/>
    <x v="3"/>
    <x v="4"/>
    <x v="4"/>
    <x v="4"/>
    <x v="4669"/>
    <x v="4721"/>
    <x v="4706"/>
    <x v="4564"/>
    <x v="4541"/>
    <x v="4759"/>
    <x v="4750"/>
    <x v="2"/>
    <x v="0"/>
    <x v="1"/>
    <x v="1"/>
    <x v="0"/>
    <x v="291"/>
    <x v="2"/>
    <x v="4"/>
    <x v="11"/>
    <x v="0"/>
    <x v="1"/>
  </r>
  <r>
    <x v="4760"/>
    <x v="0"/>
    <x v="0"/>
    <x v="0"/>
    <x v="0"/>
    <x v="5"/>
    <x v="5"/>
    <x v="5"/>
    <x v="4670"/>
    <x v="4722"/>
    <x v="4707"/>
    <x v="4565"/>
    <x v="4542"/>
    <x v="4760"/>
    <x v="4751"/>
    <x v="2743"/>
    <x v="0"/>
    <x v="1155"/>
    <x v="65"/>
    <x v="1"/>
    <x v="439"/>
    <x v="3"/>
    <x v="11"/>
    <x v="9"/>
    <x v="2"/>
    <x v="0"/>
  </r>
  <r>
    <x v="4761"/>
    <x v="2"/>
    <x v="0"/>
    <x v="2"/>
    <x v="3"/>
    <x v="2"/>
    <x v="2"/>
    <x v="2"/>
    <x v="4671"/>
    <x v="4723"/>
    <x v="4708"/>
    <x v="4566"/>
    <x v="2820"/>
    <x v="4761"/>
    <x v="4752"/>
    <x v="2"/>
    <x v="0"/>
    <x v="1"/>
    <x v="1"/>
    <x v="5"/>
    <x v="21"/>
    <x v="0"/>
    <x v="9"/>
    <x v="2"/>
    <x v="1"/>
    <x v="2"/>
  </r>
  <r>
    <x v="4762"/>
    <x v="2"/>
    <x v="0"/>
    <x v="2"/>
    <x v="3"/>
    <x v="4"/>
    <x v="4"/>
    <x v="4"/>
    <x v="4672"/>
    <x v="4724"/>
    <x v="4709"/>
    <x v="4567"/>
    <x v="4543"/>
    <x v="4762"/>
    <x v="4753"/>
    <x v="2"/>
    <x v="0"/>
    <x v="1"/>
    <x v="1"/>
    <x v="5"/>
    <x v="381"/>
    <x v="6"/>
    <x v="0"/>
    <x v="2"/>
    <x v="1"/>
    <x v="1"/>
  </r>
  <r>
    <x v="4763"/>
    <x v="0"/>
    <x v="0"/>
    <x v="0"/>
    <x v="0"/>
    <x v="7"/>
    <x v="7"/>
    <x v="7"/>
    <x v="4494"/>
    <x v="4725"/>
    <x v="4710"/>
    <x v="4568"/>
    <x v="4544"/>
    <x v="4763"/>
    <x v="4754"/>
    <x v="2744"/>
    <x v="0"/>
    <x v="1156"/>
    <x v="83"/>
    <x v="0"/>
    <x v="103"/>
    <x v="5"/>
    <x v="7"/>
    <x v="10"/>
    <x v="0"/>
    <x v="0"/>
  </r>
  <r>
    <x v="4764"/>
    <x v="2"/>
    <x v="0"/>
    <x v="2"/>
    <x v="3"/>
    <x v="4"/>
    <x v="4"/>
    <x v="4"/>
    <x v="630"/>
    <x v="4726"/>
    <x v="4711"/>
    <x v="4569"/>
    <x v="4545"/>
    <x v="4764"/>
    <x v="4755"/>
    <x v="2"/>
    <x v="0"/>
    <x v="1"/>
    <x v="1"/>
    <x v="5"/>
    <x v="420"/>
    <x v="6"/>
    <x v="0"/>
    <x v="4"/>
    <x v="1"/>
    <x v="2"/>
  </r>
  <r>
    <x v="4765"/>
    <x v="1"/>
    <x v="0"/>
    <x v="4"/>
    <x v="4"/>
    <x v="3"/>
    <x v="3"/>
    <x v="3"/>
    <x v="4673"/>
    <x v="4727"/>
    <x v="4712"/>
    <x v="4570"/>
    <x v="4546"/>
    <x v="4765"/>
    <x v="4756"/>
    <x v="2"/>
    <x v="762"/>
    <x v="1"/>
    <x v="1"/>
    <x v="7"/>
    <x v="98"/>
    <x v="5"/>
    <x v="9"/>
    <x v="3"/>
    <x v="1"/>
    <x v="1"/>
  </r>
  <r>
    <x v="4766"/>
    <x v="0"/>
    <x v="0"/>
    <x v="2"/>
    <x v="0"/>
    <x v="6"/>
    <x v="6"/>
    <x v="6"/>
    <x v="4674"/>
    <x v="4728"/>
    <x v="4713"/>
    <x v="4571"/>
    <x v="4547"/>
    <x v="4766"/>
    <x v="4757"/>
    <x v="2745"/>
    <x v="0"/>
    <x v="111"/>
    <x v="31"/>
    <x v="5"/>
    <x v="1"/>
    <x v="1"/>
    <x v="1"/>
    <x v="0"/>
    <x v="0"/>
    <x v="2"/>
  </r>
  <r>
    <x v="4767"/>
    <x v="0"/>
    <x v="0"/>
    <x v="0"/>
    <x v="0"/>
    <x v="6"/>
    <x v="6"/>
    <x v="6"/>
    <x v="4675"/>
    <x v="4729"/>
    <x v="4714"/>
    <x v="4572"/>
    <x v="4548"/>
    <x v="4767"/>
    <x v="4758"/>
    <x v="2746"/>
    <x v="0"/>
    <x v="1157"/>
    <x v="88"/>
    <x v="0"/>
    <x v="105"/>
    <x v="0"/>
    <x v="0"/>
    <x v="1"/>
    <x v="0"/>
    <x v="0"/>
  </r>
  <r>
    <x v="4768"/>
    <x v="0"/>
    <x v="0"/>
    <x v="0"/>
    <x v="0"/>
    <x v="0"/>
    <x v="0"/>
    <x v="0"/>
    <x v="4676"/>
    <x v="4730"/>
    <x v="4715"/>
    <x v="4573"/>
    <x v="4549"/>
    <x v="4768"/>
    <x v="4759"/>
    <x v="2747"/>
    <x v="0"/>
    <x v="1158"/>
    <x v="104"/>
    <x v="1"/>
    <x v="363"/>
    <x v="6"/>
    <x v="10"/>
    <x v="10"/>
    <x v="0"/>
    <x v="1"/>
  </r>
  <r>
    <x v="4769"/>
    <x v="0"/>
    <x v="1"/>
    <x v="1"/>
    <x v="0"/>
    <x v="5"/>
    <x v="5"/>
    <x v="5"/>
    <x v="4677"/>
    <x v="4731"/>
    <x v="4716"/>
    <x v="4574"/>
    <x v="4550"/>
    <x v="4769"/>
    <x v="4760"/>
    <x v="2748"/>
    <x v="0"/>
    <x v="1159"/>
    <x v="117"/>
    <x v="8"/>
    <x v="2"/>
    <x v="2"/>
    <x v="2"/>
    <x v="0"/>
    <x v="0"/>
    <x v="0"/>
  </r>
  <r>
    <x v="4770"/>
    <x v="0"/>
    <x v="0"/>
    <x v="2"/>
    <x v="4"/>
    <x v="7"/>
    <x v="7"/>
    <x v="7"/>
    <x v="4678"/>
    <x v="4732"/>
    <x v="4717"/>
    <x v="4575"/>
    <x v="4551"/>
    <x v="4770"/>
    <x v="4761"/>
    <x v="2"/>
    <x v="763"/>
    <x v="1160"/>
    <x v="144"/>
    <x v="5"/>
    <x v="133"/>
    <x v="2"/>
    <x v="0"/>
    <x v="7"/>
    <x v="0"/>
    <x v="2"/>
  </r>
  <r>
    <x v="4771"/>
    <x v="2"/>
    <x v="0"/>
    <x v="0"/>
    <x v="0"/>
    <x v="7"/>
    <x v="7"/>
    <x v="7"/>
    <x v="4679"/>
    <x v="4733"/>
    <x v="4718"/>
    <x v="4576"/>
    <x v="4552"/>
    <x v="4771"/>
    <x v="4762"/>
    <x v="2749"/>
    <x v="0"/>
    <x v="1"/>
    <x v="1"/>
    <x v="1"/>
    <x v="40"/>
    <x v="1"/>
    <x v="8"/>
    <x v="2"/>
    <x v="1"/>
    <x v="1"/>
  </r>
  <r>
    <x v="4772"/>
    <x v="3"/>
    <x v="0"/>
    <x v="0"/>
    <x v="0"/>
    <x v="0"/>
    <x v="0"/>
    <x v="0"/>
    <x v="4680"/>
    <x v="4734"/>
    <x v="4719"/>
    <x v="4577"/>
    <x v="2795"/>
    <x v="4772"/>
    <x v="4763"/>
    <x v="2750"/>
    <x v="0"/>
    <x v="1"/>
    <x v="1"/>
    <x v="0"/>
    <x v="173"/>
    <x v="4"/>
    <x v="2"/>
    <x v="8"/>
    <x v="1"/>
    <x v="0"/>
  </r>
  <r>
    <x v="4773"/>
    <x v="0"/>
    <x v="1"/>
    <x v="2"/>
    <x v="0"/>
    <x v="6"/>
    <x v="6"/>
    <x v="6"/>
    <x v="4681"/>
    <x v="4735"/>
    <x v="4720"/>
    <x v="4578"/>
    <x v="4553"/>
    <x v="4773"/>
    <x v="4764"/>
    <x v="2751"/>
    <x v="0"/>
    <x v="1161"/>
    <x v="86"/>
    <x v="5"/>
    <x v="361"/>
    <x v="6"/>
    <x v="1"/>
    <x v="0"/>
    <x v="0"/>
    <x v="1"/>
  </r>
  <r>
    <x v="4774"/>
    <x v="2"/>
    <x v="0"/>
    <x v="4"/>
    <x v="3"/>
    <x v="7"/>
    <x v="7"/>
    <x v="7"/>
    <x v="4682"/>
    <x v="4736"/>
    <x v="4721"/>
    <x v="4579"/>
    <x v="4554"/>
    <x v="4774"/>
    <x v="4765"/>
    <x v="2"/>
    <x v="0"/>
    <x v="1"/>
    <x v="1"/>
    <x v="7"/>
    <x v="432"/>
    <x v="2"/>
    <x v="0"/>
    <x v="7"/>
    <x v="0"/>
    <x v="1"/>
  </r>
  <r>
    <x v="4775"/>
    <x v="0"/>
    <x v="1"/>
    <x v="2"/>
    <x v="0"/>
    <x v="7"/>
    <x v="7"/>
    <x v="7"/>
    <x v="4683"/>
    <x v="4737"/>
    <x v="4722"/>
    <x v="4580"/>
    <x v="4555"/>
    <x v="4775"/>
    <x v="4766"/>
    <x v="2752"/>
    <x v="0"/>
    <x v="1162"/>
    <x v="98"/>
    <x v="6"/>
    <x v="159"/>
    <x v="2"/>
    <x v="6"/>
    <x v="1"/>
    <x v="0"/>
    <x v="2"/>
  </r>
  <r>
    <x v="4776"/>
    <x v="4"/>
    <x v="0"/>
    <x v="4"/>
    <x v="4"/>
    <x v="4"/>
    <x v="4"/>
    <x v="4"/>
    <x v="4684"/>
    <x v="4738"/>
    <x v="4723"/>
    <x v="4581"/>
    <x v="4556"/>
    <x v="4776"/>
    <x v="4767"/>
    <x v="2"/>
    <x v="764"/>
    <x v="1"/>
    <x v="1"/>
    <x v="9"/>
    <x v="127"/>
    <x v="2"/>
    <x v="10"/>
    <x v="4"/>
    <x v="1"/>
    <x v="1"/>
  </r>
  <r>
    <x v="4777"/>
    <x v="4"/>
    <x v="0"/>
    <x v="2"/>
    <x v="0"/>
    <x v="0"/>
    <x v="0"/>
    <x v="0"/>
    <x v="4685"/>
    <x v="4739"/>
    <x v="4724"/>
    <x v="4582"/>
    <x v="4557"/>
    <x v="4777"/>
    <x v="4768"/>
    <x v="2753"/>
    <x v="0"/>
    <x v="1"/>
    <x v="1"/>
    <x v="6"/>
    <x v="474"/>
    <x v="4"/>
    <x v="9"/>
    <x v="10"/>
    <x v="0"/>
    <x v="1"/>
  </r>
  <r>
    <x v="4778"/>
    <x v="1"/>
    <x v="0"/>
    <x v="4"/>
    <x v="4"/>
    <x v="6"/>
    <x v="6"/>
    <x v="6"/>
    <x v="4686"/>
    <x v="4740"/>
    <x v="4725"/>
    <x v="4583"/>
    <x v="4558"/>
    <x v="4778"/>
    <x v="4769"/>
    <x v="2"/>
    <x v="765"/>
    <x v="1"/>
    <x v="1"/>
    <x v="7"/>
    <x v="79"/>
    <x v="6"/>
    <x v="7"/>
    <x v="2"/>
    <x v="1"/>
    <x v="1"/>
  </r>
  <r>
    <x v="4779"/>
    <x v="0"/>
    <x v="1"/>
    <x v="0"/>
    <x v="0"/>
    <x v="7"/>
    <x v="7"/>
    <x v="7"/>
    <x v="4687"/>
    <x v="4741"/>
    <x v="4726"/>
    <x v="4584"/>
    <x v="4559"/>
    <x v="4779"/>
    <x v="4770"/>
    <x v="2754"/>
    <x v="0"/>
    <x v="1163"/>
    <x v="111"/>
    <x v="1"/>
    <x v="271"/>
    <x v="4"/>
    <x v="2"/>
    <x v="2"/>
    <x v="1"/>
    <x v="1"/>
  </r>
  <r>
    <x v="4780"/>
    <x v="1"/>
    <x v="1"/>
    <x v="0"/>
    <x v="0"/>
    <x v="7"/>
    <x v="7"/>
    <x v="7"/>
    <x v="4688"/>
    <x v="4742"/>
    <x v="4727"/>
    <x v="4585"/>
    <x v="4560"/>
    <x v="4780"/>
    <x v="4771"/>
    <x v="2755"/>
    <x v="0"/>
    <x v="1"/>
    <x v="1"/>
    <x v="1"/>
    <x v="377"/>
    <x v="6"/>
    <x v="7"/>
    <x v="0"/>
    <x v="0"/>
    <x v="1"/>
  </r>
  <r>
    <x v="4781"/>
    <x v="1"/>
    <x v="0"/>
    <x v="2"/>
    <x v="3"/>
    <x v="1"/>
    <x v="1"/>
    <x v="1"/>
    <x v="4689"/>
    <x v="4743"/>
    <x v="4728"/>
    <x v="4586"/>
    <x v="4561"/>
    <x v="4781"/>
    <x v="4772"/>
    <x v="2"/>
    <x v="0"/>
    <x v="1"/>
    <x v="1"/>
    <x v="5"/>
    <x v="5"/>
    <x v="3"/>
    <x v="5"/>
    <x v="5"/>
    <x v="0"/>
    <x v="2"/>
  </r>
  <r>
    <x v="4782"/>
    <x v="4"/>
    <x v="0"/>
    <x v="2"/>
    <x v="0"/>
    <x v="7"/>
    <x v="7"/>
    <x v="7"/>
    <x v="4690"/>
    <x v="4744"/>
    <x v="4729"/>
    <x v="4587"/>
    <x v="4562"/>
    <x v="4782"/>
    <x v="4773"/>
    <x v="2756"/>
    <x v="0"/>
    <x v="1"/>
    <x v="1"/>
    <x v="6"/>
    <x v="343"/>
    <x v="1"/>
    <x v="9"/>
    <x v="1"/>
    <x v="0"/>
    <x v="2"/>
  </r>
  <r>
    <x v="4783"/>
    <x v="2"/>
    <x v="0"/>
    <x v="2"/>
    <x v="3"/>
    <x v="7"/>
    <x v="7"/>
    <x v="7"/>
    <x v="4691"/>
    <x v="4745"/>
    <x v="4730"/>
    <x v="4588"/>
    <x v="4563"/>
    <x v="4783"/>
    <x v="4774"/>
    <x v="2"/>
    <x v="0"/>
    <x v="1"/>
    <x v="1"/>
    <x v="5"/>
    <x v="401"/>
    <x v="5"/>
    <x v="5"/>
    <x v="5"/>
    <x v="0"/>
    <x v="2"/>
  </r>
  <r>
    <x v="4784"/>
    <x v="0"/>
    <x v="0"/>
    <x v="2"/>
    <x v="0"/>
    <x v="4"/>
    <x v="4"/>
    <x v="4"/>
    <x v="4692"/>
    <x v="4746"/>
    <x v="4731"/>
    <x v="4589"/>
    <x v="4564"/>
    <x v="4784"/>
    <x v="4775"/>
    <x v="2757"/>
    <x v="0"/>
    <x v="1164"/>
    <x v="22"/>
    <x v="6"/>
    <x v="245"/>
    <x v="4"/>
    <x v="3"/>
    <x v="7"/>
    <x v="0"/>
    <x v="1"/>
  </r>
  <r>
    <x v="4785"/>
    <x v="2"/>
    <x v="0"/>
    <x v="1"/>
    <x v="0"/>
    <x v="4"/>
    <x v="4"/>
    <x v="4"/>
    <x v="4693"/>
    <x v="271"/>
    <x v="4732"/>
    <x v="443"/>
    <x v="1821"/>
    <x v="4785"/>
    <x v="4776"/>
    <x v="931"/>
    <x v="0"/>
    <x v="1"/>
    <x v="1"/>
    <x v="10"/>
    <x v="248"/>
    <x v="6"/>
    <x v="5"/>
    <x v="3"/>
    <x v="1"/>
    <x v="0"/>
  </r>
  <r>
    <x v="4786"/>
    <x v="0"/>
    <x v="0"/>
    <x v="1"/>
    <x v="0"/>
    <x v="1"/>
    <x v="1"/>
    <x v="1"/>
    <x v="4694"/>
    <x v="4747"/>
    <x v="4733"/>
    <x v="4590"/>
    <x v="4565"/>
    <x v="4786"/>
    <x v="4777"/>
    <x v="2758"/>
    <x v="0"/>
    <x v="1165"/>
    <x v="49"/>
    <x v="10"/>
    <x v="252"/>
    <x v="1"/>
    <x v="8"/>
    <x v="3"/>
    <x v="1"/>
    <x v="0"/>
  </r>
  <r>
    <x v="4787"/>
    <x v="0"/>
    <x v="0"/>
    <x v="2"/>
    <x v="0"/>
    <x v="6"/>
    <x v="6"/>
    <x v="6"/>
    <x v="4695"/>
    <x v="4748"/>
    <x v="4734"/>
    <x v="4591"/>
    <x v="160"/>
    <x v="4787"/>
    <x v="4778"/>
    <x v="2759"/>
    <x v="0"/>
    <x v="1166"/>
    <x v="148"/>
    <x v="5"/>
    <x v="23"/>
    <x v="6"/>
    <x v="10"/>
    <x v="1"/>
    <x v="0"/>
    <x v="2"/>
  </r>
  <r>
    <x v="4788"/>
    <x v="2"/>
    <x v="0"/>
    <x v="2"/>
    <x v="3"/>
    <x v="5"/>
    <x v="5"/>
    <x v="5"/>
    <x v="4696"/>
    <x v="4749"/>
    <x v="4735"/>
    <x v="4592"/>
    <x v="4566"/>
    <x v="4788"/>
    <x v="4779"/>
    <x v="2"/>
    <x v="0"/>
    <x v="1"/>
    <x v="1"/>
    <x v="5"/>
    <x v="447"/>
    <x v="2"/>
    <x v="5"/>
    <x v="7"/>
    <x v="0"/>
    <x v="2"/>
  </r>
  <r>
    <x v="4789"/>
    <x v="0"/>
    <x v="0"/>
    <x v="2"/>
    <x v="0"/>
    <x v="2"/>
    <x v="2"/>
    <x v="2"/>
    <x v="4697"/>
    <x v="4750"/>
    <x v="4736"/>
    <x v="3983"/>
    <x v="4567"/>
    <x v="4789"/>
    <x v="4780"/>
    <x v="2760"/>
    <x v="0"/>
    <x v="1167"/>
    <x v="143"/>
    <x v="5"/>
    <x v="430"/>
    <x v="3"/>
    <x v="2"/>
    <x v="0"/>
    <x v="0"/>
    <x v="1"/>
  </r>
  <r>
    <x v="4790"/>
    <x v="2"/>
    <x v="0"/>
    <x v="1"/>
    <x v="1"/>
    <x v="0"/>
    <x v="0"/>
    <x v="0"/>
    <x v="4698"/>
    <x v="4751"/>
    <x v="4737"/>
    <x v="4593"/>
    <x v="4568"/>
    <x v="4790"/>
    <x v="4781"/>
    <x v="2"/>
    <x v="0"/>
    <x v="1"/>
    <x v="1"/>
    <x v="8"/>
    <x v="249"/>
    <x v="4"/>
    <x v="5"/>
    <x v="5"/>
    <x v="0"/>
    <x v="0"/>
  </r>
  <r>
    <x v="4791"/>
    <x v="0"/>
    <x v="0"/>
    <x v="4"/>
    <x v="4"/>
    <x v="7"/>
    <x v="7"/>
    <x v="7"/>
    <x v="4699"/>
    <x v="4752"/>
    <x v="4738"/>
    <x v="4594"/>
    <x v="4569"/>
    <x v="4791"/>
    <x v="4782"/>
    <x v="2"/>
    <x v="766"/>
    <x v="1168"/>
    <x v="116"/>
    <x v="7"/>
    <x v="461"/>
    <x v="1"/>
    <x v="4"/>
    <x v="0"/>
    <x v="0"/>
    <x v="1"/>
  </r>
  <r>
    <x v="4792"/>
    <x v="2"/>
    <x v="0"/>
    <x v="4"/>
    <x v="1"/>
    <x v="7"/>
    <x v="7"/>
    <x v="7"/>
    <x v="4700"/>
    <x v="4753"/>
    <x v="4739"/>
    <x v="4595"/>
    <x v="4570"/>
    <x v="4792"/>
    <x v="4783"/>
    <x v="2"/>
    <x v="0"/>
    <x v="1"/>
    <x v="1"/>
    <x v="7"/>
    <x v="172"/>
    <x v="0"/>
    <x v="9"/>
    <x v="2"/>
    <x v="1"/>
    <x v="1"/>
  </r>
  <r>
    <x v="4793"/>
    <x v="0"/>
    <x v="0"/>
    <x v="2"/>
    <x v="0"/>
    <x v="3"/>
    <x v="3"/>
    <x v="3"/>
    <x v="4263"/>
    <x v="4754"/>
    <x v="4740"/>
    <x v="4596"/>
    <x v="4571"/>
    <x v="4793"/>
    <x v="4784"/>
    <x v="2761"/>
    <x v="0"/>
    <x v="1169"/>
    <x v="48"/>
    <x v="5"/>
    <x v="148"/>
    <x v="3"/>
    <x v="3"/>
    <x v="7"/>
    <x v="0"/>
    <x v="2"/>
  </r>
  <r>
    <x v="4794"/>
    <x v="2"/>
    <x v="0"/>
    <x v="2"/>
    <x v="1"/>
    <x v="3"/>
    <x v="3"/>
    <x v="3"/>
    <x v="4701"/>
    <x v="4755"/>
    <x v="4741"/>
    <x v="1785"/>
    <x v="4572"/>
    <x v="4794"/>
    <x v="4785"/>
    <x v="2"/>
    <x v="0"/>
    <x v="1"/>
    <x v="1"/>
    <x v="5"/>
    <x v="335"/>
    <x v="1"/>
    <x v="10"/>
    <x v="5"/>
    <x v="0"/>
    <x v="2"/>
  </r>
  <r>
    <x v="4795"/>
    <x v="4"/>
    <x v="0"/>
    <x v="0"/>
    <x v="0"/>
    <x v="5"/>
    <x v="5"/>
    <x v="5"/>
    <x v="4702"/>
    <x v="4756"/>
    <x v="4742"/>
    <x v="4597"/>
    <x v="4573"/>
    <x v="4795"/>
    <x v="4786"/>
    <x v="2762"/>
    <x v="0"/>
    <x v="1"/>
    <x v="1"/>
    <x v="1"/>
    <x v="39"/>
    <x v="6"/>
    <x v="0"/>
    <x v="5"/>
    <x v="0"/>
    <x v="0"/>
  </r>
  <r>
    <x v="4796"/>
    <x v="0"/>
    <x v="0"/>
    <x v="4"/>
    <x v="4"/>
    <x v="3"/>
    <x v="3"/>
    <x v="3"/>
    <x v="4703"/>
    <x v="146"/>
    <x v="4743"/>
    <x v="4598"/>
    <x v="4574"/>
    <x v="4796"/>
    <x v="4787"/>
    <x v="2"/>
    <x v="767"/>
    <x v="1170"/>
    <x v="136"/>
    <x v="7"/>
    <x v="185"/>
    <x v="5"/>
    <x v="6"/>
    <x v="3"/>
    <x v="1"/>
    <x v="1"/>
  </r>
  <r>
    <x v="4797"/>
    <x v="2"/>
    <x v="0"/>
    <x v="1"/>
    <x v="0"/>
    <x v="5"/>
    <x v="5"/>
    <x v="5"/>
    <x v="4704"/>
    <x v="4757"/>
    <x v="4744"/>
    <x v="4599"/>
    <x v="4575"/>
    <x v="4797"/>
    <x v="4788"/>
    <x v="2763"/>
    <x v="0"/>
    <x v="1"/>
    <x v="1"/>
    <x v="10"/>
    <x v="227"/>
    <x v="5"/>
    <x v="4"/>
    <x v="6"/>
    <x v="2"/>
    <x v="0"/>
  </r>
  <r>
    <x v="4798"/>
    <x v="2"/>
    <x v="0"/>
    <x v="2"/>
    <x v="1"/>
    <x v="0"/>
    <x v="0"/>
    <x v="0"/>
    <x v="4705"/>
    <x v="4758"/>
    <x v="312"/>
    <x v="4600"/>
    <x v="4576"/>
    <x v="4798"/>
    <x v="4789"/>
    <x v="2"/>
    <x v="0"/>
    <x v="1"/>
    <x v="1"/>
    <x v="5"/>
    <x v="245"/>
    <x v="4"/>
    <x v="3"/>
    <x v="2"/>
    <x v="1"/>
    <x v="1"/>
  </r>
  <r>
    <x v="4799"/>
    <x v="1"/>
    <x v="0"/>
    <x v="4"/>
    <x v="4"/>
    <x v="6"/>
    <x v="6"/>
    <x v="6"/>
    <x v="4706"/>
    <x v="4759"/>
    <x v="4745"/>
    <x v="4601"/>
    <x v="4577"/>
    <x v="4799"/>
    <x v="4790"/>
    <x v="2"/>
    <x v="768"/>
    <x v="1"/>
    <x v="1"/>
    <x v="7"/>
    <x v="27"/>
    <x v="6"/>
    <x v="4"/>
    <x v="2"/>
    <x v="1"/>
    <x v="1"/>
  </r>
  <r>
    <x v="4800"/>
    <x v="1"/>
    <x v="0"/>
    <x v="4"/>
    <x v="4"/>
    <x v="6"/>
    <x v="6"/>
    <x v="6"/>
    <x v="4707"/>
    <x v="4760"/>
    <x v="4746"/>
    <x v="4602"/>
    <x v="3047"/>
    <x v="4800"/>
    <x v="4791"/>
    <x v="2"/>
    <x v="769"/>
    <x v="1"/>
    <x v="1"/>
    <x v="7"/>
    <x v="359"/>
    <x v="3"/>
    <x v="0"/>
    <x v="0"/>
    <x v="0"/>
    <x v="1"/>
  </r>
  <r>
    <x v="4801"/>
    <x v="4"/>
    <x v="1"/>
    <x v="2"/>
    <x v="0"/>
    <x v="6"/>
    <x v="6"/>
    <x v="6"/>
    <x v="4708"/>
    <x v="4761"/>
    <x v="4747"/>
    <x v="4603"/>
    <x v="4578"/>
    <x v="4801"/>
    <x v="4792"/>
    <x v="2764"/>
    <x v="0"/>
    <x v="1"/>
    <x v="1"/>
    <x v="6"/>
    <x v="189"/>
    <x v="3"/>
    <x v="3"/>
    <x v="3"/>
    <x v="1"/>
    <x v="1"/>
  </r>
  <r>
    <x v="4802"/>
    <x v="1"/>
    <x v="0"/>
    <x v="2"/>
    <x v="3"/>
    <x v="4"/>
    <x v="4"/>
    <x v="4"/>
    <x v="4709"/>
    <x v="4762"/>
    <x v="4748"/>
    <x v="4604"/>
    <x v="4579"/>
    <x v="4802"/>
    <x v="4793"/>
    <x v="2"/>
    <x v="0"/>
    <x v="1"/>
    <x v="1"/>
    <x v="5"/>
    <x v="250"/>
    <x v="4"/>
    <x v="3"/>
    <x v="8"/>
    <x v="1"/>
    <x v="2"/>
  </r>
  <r>
    <x v="4803"/>
    <x v="0"/>
    <x v="1"/>
    <x v="2"/>
    <x v="0"/>
    <x v="4"/>
    <x v="4"/>
    <x v="4"/>
    <x v="4710"/>
    <x v="4763"/>
    <x v="4749"/>
    <x v="4605"/>
    <x v="4580"/>
    <x v="4803"/>
    <x v="4794"/>
    <x v="2765"/>
    <x v="0"/>
    <x v="1171"/>
    <x v="19"/>
    <x v="5"/>
    <x v="412"/>
    <x v="3"/>
    <x v="7"/>
    <x v="8"/>
    <x v="1"/>
    <x v="2"/>
  </r>
  <r>
    <x v="4804"/>
    <x v="1"/>
    <x v="0"/>
    <x v="2"/>
    <x v="0"/>
    <x v="0"/>
    <x v="0"/>
    <x v="0"/>
    <x v="4711"/>
    <x v="4764"/>
    <x v="4750"/>
    <x v="4606"/>
    <x v="4581"/>
    <x v="4804"/>
    <x v="4795"/>
    <x v="2766"/>
    <x v="0"/>
    <x v="1"/>
    <x v="1"/>
    <x v="6"/>
    <x v="356"/>
    <x v="5"/>
    <x v="5"/>
    <x v="2"/>
    <x v="1"/>
    <x v="2"/>
  </r>
  <r>
    <x v="4805"/>
    <x v="4"/>
    <x v="0"/>
    <x v="4"/>
    <x v="4"/>
    <x v="1"/>
    <x v="1"/>
    <x v="1"/>
    <x v="4712"/>
    <x v="4765"/>
    <x v="4751"/>
    <x v="4607"/>
    <x v="4582"/>
    <x v="4805"/>
    <x v="4796"/>
    <x v="2"/>
    <x v="770"/>
    <x v="1"/>
    <x v="1"/>
    <x v="9"/>
    <x v="300"/>
    <x v="4"/>
    <x v="4"/>
    <x v="0"/>
    <x v="0"/>
    <x v="1"/>
  </r>
  <r>
    <x v="4806"/>
    <x v="0"/>
    <x v="0"/>
    <x v="0"/>
    <x v="0"/>
    <x v="4"/>
    <x v="4"/>
    <x v="4"/>
    <x v="4713"/>
    <x v="4766"/>
    <x v="4752"/>
    <x v="4608"/>
    <x v="4583"/>
    <x v="4806"/>
    <x v="4797"/>
    <x v="2767"/>
    <x v="0"/>
    <x v="1172"/>
    <x v="94"/>
    <x v="1"/>
    <x v="335"/>
    <x v="1"/>
    <x v="10"/>
    <x v="7"/>
    <x v="0"/>
    <x v="0"/>
  </r>
  <r>
    <x v="4807"/>
    <x v="1"/>
    <x v="0"/>
    <x v="2"/>
    <x v="3"/>
    <x v="6"/>
    <x v="6"/>
    <x v="6"/>
    <x v="4714"/>
    <x v="4767"/>
    <x v="4753"/>
    <x v="4609"/>
    <x v="4584"/>
    <x v="4807"/>
    <x v="4798"/>
    <x v="2"/>
    <x v="0"/>
    <x v="1"/>
    <x v="1"/>
    <x v="5"/>
    <x v="90"/>
    <x v="1"/>
    <x v="9"/>
    <x v="1"/>
    <x v="0"/>
    <x v="2"/>
  </r>
  <r>
    <x v="4808"/>
    <x v="1"/>
    <x v="0"/>
    <x v="0"/>
    <x v="0"/>
    <x v="3"/>
    <x v="3"/>
    <x v="3"/>
    <x v="4715"/>
    <x v="4768"/>
    <x v="4754"/>
    <x v="4610"/>
    <x v="4585"/>
    <x v="4808"/>
    <x v="4799"/>
    <x v="2768"/>
    <x v="0"/>
    <x v="1"/>
    <x v="1"/>
    <x v="1"/>
    <x v="397"/>
    <x v="0"/>
    <x v="4"/>
    <x v="2"/>
    <x v="1"/>
    <x v="1"/>
  </r>
  <r>
    <x v="4809"/>
    <x v="0"/>
    <x v="0"/>
    <x v="0"/>
    <x v="0"/>
    <x v="7"/>
    <x v="7"/>
    <x v="7"/>
    <x v="4716"/>
    <x v="4769"/>
    <x v="4755"/>
    <x v="4611"/>
    <x v="4586"/>
    <x v="4809"/>
    <x v="4800"/>
    <x v="2769"/>
    <x v="0"/>
    <x v="1173"/>
    <x v="132"/>
    <x v="1"/>
    <x v="375"/>
    <x v="1"/>
    <x v="4"/>
    <x v="1"/>
    <x v="0"/>
    <x v="1"/>
  </r>
  <r>
    <x v="4810"/>
    <x v="0"/>
    <x v="0"/>
    <x v="2"/>
    <x v="0"/>
    <x v="4"/>
    <x v="4"/>
    <x v="4"/>
    <x v="4717"/>
    <x v="4770"/>
    <x v="4756"/>
    <x v="4612"/>
    <x v="4587"/>
    <x v="4810"/>
    <x v="4801"/>
    <x v="2770"/>
    <x v="0"/>
    <x v="1174"/>
    <x v="69"/>
    <x v="5"/>
    <x v="402"/>
    <x v="5"/>
    <x v="0"/>
    <x v="8"/>
    <x v="1"/>
    <x v="1"/>
  </r>
  <r>
    <x v="4811"/>
    <x v="4"/>
    <x v="0"/>
    <x v="1"/>
    <x v="0"/>
    <x v="4"/>
    <x v="4"/>
    <x v="4"/>
    <x v="4718"/>
    <x v="4771"/>
    <x v="4757"/>
    <x v="4613"/>
    <x v="4588"/>
    <x v="4811"/>
    <x v="4802"/>
    <x v="2771"/>
    <x v="0"/>
    <x v="1"/>
    <x v="1"/>
    <x v="10"/>
    <x v="390"/>
    <x v="0"/>
    <x v="5"/>
    <x v="1"/>
    <x v="0"/>
    <x v="0"/>
  </r>
  <r>
    <x v="4812"/>
    <x v="2"/>
    <x v="0"/>
    <x v="0"/>
    <x v="0"/>
    <x v="3"/>
    <x v="3"/>
    <x v="3"/>
    <x v="4719"/>
    <x v="4772"/>
    <x v="4758"/>
    <x v="4614"/>
    <x v="4589"/>
    <x v="4812"/>
    <x v="4803"/>
    <x v="2772"/>
    <x v="0"/>
    <x v="1"/>
    <x v="1"/>
    <x v="1"/>
    <x v="140"/>
    <x v="0"/>
    <x v="8"/>
    <x v="5"/>
    <x v="0"/>
    <x v="1"/>
  </r>
  <r>
    <x v="4813"/>
    <x v="4"/>
    <x v="0"/>
    <x v="2"/>
    <x v="0"/>
    <x v="3"/>
    <x v="3"/>
    <x v="3"/>
    <x v="4720"/>
    <x v="4773"/>
    <x v="4759"/>
    <x v="4615"/>
    <x v="4590"/>
    <x v="4813"/>
    <x v="4804"/>
    <x v="2773"/>
    <x v="0"/>
    <x v="1"/>
    <x v="1"/>
    <x v="6"/>
    <x v="28"/>
    <x v="4"/>
    <x v="3"/>
    <x v="3"/>
    <x v="1"/>
    <x v="2"/>
  </r>
  <r>
    <x v="4814"/>
    <x v="4"/>
    <x v="0"/>
    <x v="0"/>
    <x v="0"/>
    <x v="0"/>
    <x v="0"/>
    <x v="0"/>
    <x v="4721"/>
    <x v="4774"/>
    <x v="4760"/>
    <x v="4616"/>
    <x v="4591"/>
    <x v="4814"/>
    <x v="4805"/>
    <x v="2774"/>
    <x v="0"/>
    <x v="1"/>
    <x v="1"/>
    <x v="1"/>
    <x v="368"/>
    <x v="3"/>
    <x v="10"/>
    <x v="0"/>
    <x v="0"/>
    <x v="1"/>
  </r>
  <r>
    <x v="4815"/>
    <x v="4"/>
    <x v="0"/>
    <x v="2"/>
    <x v="0"/>
    <x v="6"/>
    <x v="6"/>
    <x v="6"/>
    <x v="4722"/>
    <x v="4775"/>
    <x v="4761"/>
    <x v="4617"/>
    <x v="4592"/>
    <x v="4815"/>
    <x v="4806"/>
    <x v="2775"/>
    <x v="0"/>
    <x v="1"/>
    <x v="1"/>
    <x v="6"/>
    <x v="418"/>
    <x v="1"/>
    <x v="1"/>
    <x v="0"/>
    <x v="0"/>
    <x v="2"/>
  </r>
  <r>
    <x v="4816"/>
    <x v="2"/>
    <x v="0"/>
    <x v="1"/>
    <x v="1"/>
    <x v="7"/>
    <x v="7"/>
    <x v="7"/>
    <x v="4723"/>
    <x v="4776"/>
    <x v="4762"/>
    <x v="2826"/>
    <x v="4593"/>
    <x v="4816"/>
    <x v="4807"/>
    <x v="2"/>
    <x v="0"/>
    <x v="1"/>
    <x v="1"/>
    <x v="8"/>
    <x v="370"/>
    <x v="1"/>
    <x v="6"/>
    <x v="0"/>
    <x v="0"/>
    <x v="0"/>
  </r>
  <r>
    <x v="4817"/>
    <x v="2"/>
    <x v="0"/>
    <x v="2"/>
    <x v="1"/>
    <x v="0"/>
    <x v="0"/>
    <x v="0"/>
    <x v="4724"/>
    <x v="4777"/>
    <x v="4763"/>
    <x v="4618"/>
    <x v="4594"/>
    <x v="4817"/>
    <x v="4808"/>
    <x v="2"/>
    <x v="0"/>
    <x v="1"/>
    <x v="1"/>
    <x v="5"/>
    <x v="428"/>
    <x v="4"/>
    <x v="5"/>
    <x v="0"/>
    <x v="0"/>
    <x v="2"/>
  </r>
  <r>
    <x v="4818"/>
    <x v="1"/>
    <x v="0"/>
    <x v="1"/>
    <x v="0"/>
    <x v="6"/>
    <x v="6"/>
    <x v="6"/>
    <x v="4725"/>
    <x v="4778"/>
    <x v="4764"/>
    <x v="4619"/>
    <x v="4595"/>
    <x v="4818"/>
    <x v="4809"/>
    <x v="2776"/>
    <x v="0"/>
    <x v="1"/>
    <x v="1"/>
    <x v="10"/>
    <x v="362"/>
    <x v="4"/>
    <x v="10"/>
    <x v="1"/>
    <x v="0"/>
    <x v="0"/>
  </r>
  <r>
    <x v="4819"/>
    <x v="4"/>
    <x v="0"/>
    <x v="4"/>
    <x v="4"/>
    <x v="6"/>
    <x v="6"/>
    <x v="6"/>
    <x v="4726"/>
    <x v="4779"/>
    <x v="4765"/>
    <x v="197"/>
    <x v="4596"/>
    <x v="4819"/>
    <x v="4810"/>
    <x v="2"/>
    <x v="771"/>
    <x v="1"/>
    <x v="1"/>
    <x v="9"/>
    <x v="412"/>
    <x v="3"/>
    <x v="7"/>
    <x v="2"/>
    <x v="1"/>
    <x v="1"/>
  </r>
  <r>
    <x v="4820"/>
    <x v="1"/>
    <x v="1"/>
    <x v="0"/>
    <x v="0"/>
    <x v="4"/>
    <x v="4"/>
    <x v="4"/>
    <x v="4727"/>
    <x v="4780"/>
    <x v="4766"/>
    <x v="4620"/>
    <x v="4597"/>
    <x v="4820"/>
    <x v="4811"/>
    <x v="2777"/>
    <x v="0"/>
    <x v="1"/>
    <x v="1"/>
    <x v="1"/>
    <x v="104"/>
    <x v="1"/>
    <x v="0"/>
    <x v="11"/>
    <x v="0"/>
    <x v="1"/>
  </r>
  <r>
    <x v="4821"/>
    <x v="0"/>
    <x v="0"/>
    <x v="2"/>
    <x v="0"/>
    <x v="4"/>
    <x v="4"/>
    <x v="4"/>
    <x v="4728"/>
    <x v="4781"/>
    <x v="4767"/>
    <x v="4621"/>
    <x v="4598"/>
    <x v="4821"/>
    <x v="4812"/>
    <x v="2778"/>
    <x v="0"/>
    <x v="1175"/>
    <x v="29"/>
    <x v="5"/>
    <x v="161"/>
    <x v="6"/>
    <x v="5"/>
    <x v="7"/>
    <x v="0"/>
    <x v="1"/>
  </r>
  <r>
    <x v="4822"/>
    <x v="0"/>
    <x v="1"/>
    <x v="1"/>
    <x v="0"/>
    <x v="4"/>
    <x v="4"/>
    <x v="4"/>
    <x v="4729"/>
    <x v="4782"/>
    <x v="4768"/>
    <x v="4622"/>
    <x v="4599"/>
    <x v="4822"/>
    <x v="4813"/>
    <x v="2779"/>
    <x v="0"/>
    <x v="1176"/>
    <x v="132"/>
    <x v="8"/>
    <x v="324"/>
    <x v="5"/>
    <x v="7"/>
    <x v="11"/>
    <x v="0"/>
    <x v="0"/>
  </r>
  <r>
    <x v="4823"/>
    <x v="2"/>
    <x v="0"/>
    <x v="2"/>
    <x v="1"/>
    <x v="6"/>
    <x v="6"/>
    <x v="6"/>
    <x v="4730"/>
    <x v="4783"/>
    <x v="4769"/>
    <x v="4623"/>
    <x v="4600"/>
    <x v="4823"/>
    <x v="4814"/>
    <x v="2"/>
    <x v="0"/>
    <x v="1"/>
    <x v="1"/>
    <x v="5"/>
    <x v="187"/>
    <x v="0"/>
    <x v="6"/>
    <x v="4"/>
    <x v="1"/>
    <x v="2"/>
  </r>
  <r>
    <x v="4824"/>
    <x v="4"/>
    <x v="0"/>
    <x v="2"/>
    <x v="0"/>
    <x v="0"/>
    <x v="0"/>
    <x v="0"/>
    <x v="4731"/>
    <x v="4784"/>
    <x v="4770"/>
    <x v="4624"/>
    <x v="4601"/>
    <x v="4824"/>
    <x v="4815"/>
    <x v="2780"/>
    <x v="0"/>
    <x v="1"/>
    <x v="1"/>
    <x v="6"/>
    <x v="221"/>
    <x v="3"/>
    <x v="1"/>
    <x v="5"/>
    <x v="0"/>
    <x v="1"/>
  </r>
  <r>
    <x v="4825"/>
    <x v="3"/>
    <x v="0"/>
    <x v="0"/>
    <x v="0"/>
    <x v="4"/>
    <x v="4"/>
    <x v="4"/>
    <x v="4732"/>
    <x v="4785"/>
    <x v="4771"/>
    <x v="4625"/>
    <x v="4602"/>
    <x v="4825"/>
    <x v="4816"/>
    <x v="2781"/>
    <x v="0"/>
    <x v="1"/>
    <x v="1"/>
    <x v="0"/>
    <x v="130"/>
    <x v="5"/>
    <x v="4"/>
    <x v="5"/>
    <x v="0"/>
    <x v="0"/>
  </r>
  <r>
    <x v="4826"/>
    <x v="1"/>
    <x v="1"/>
    <x v="1"/>
    <x v="0"/>
    <x v="4"/>
    <x v="4"/>
    <x v="4"/>
    <x v="4733"/>
    <x v="4786"/>
    <x v="4772"/>
    <x v="4626"/>
    <x v="4603"/>
    <x v="4826"/>
    <x v="4817"/>
    <x v="2782"/>
    <x v="0"/>
    <x v="1"/>
    <x v="1"/>
    <x v="10"/>
    <x v="20"/>
    <x v="2"/>
    <x v="4"/>
    <x v="1"/>
    <x v="0"/>
    <x v="1"/>
  </r>
  <r>
    <x v="4827"/>
    <x v="2"/>
    <x v="0"/>
    <x v="2"/>
    <x v="1"/>
    <x v="1"/>
    <x v="1"/>
    <x v="1"/>
    <x v="4734"/>
    <x v="4787"/>
    <x v="4773"/>
    <x v="4627"/>
    <x v="4604"/>
    <x v="4827"/>
    <x v="4818"/>
    <x v="2"/>
    <x v="0"/>
    <x v="1"/>
    <x v="1"/>
    <x v="5"/>
    <x v="158"/>
    <x v="1"/>
    <x v="6"/>
    <x v="5"/>
    <x v="0"/>
    <x v="1"/>
  </r>
  <r>
    <x v="4828"/>
    <x v="2"/>
    <x v="0"/>
    <x v="2"/>
    <x v="1"/>
    <x v="4"/>
    <x v="4"/>
    <x v="4"/>
    <x v="4735"/>
    <x v="4788"/>
    <x v="4774"/>
    <x v="4628"/>
    <x v="4605"/>
    <x v="4828"/>
    <x v="4819"/>
    <x v="2"/>
    <x v="0"/>
    <x v="1"/>
    <x v="1"/>
    <x v="5"/>
    <x v="82"/>
    <x v="1"/>
    <x v="5"/>
    <x v="5"/>
    <x v="0"/>
    <x v="2"/>
  </r>
  <r>
    <x v="4829"/>
    <x v="0"/>
    <x v="0"/>
    <x v="4"/>
    <x v="4"/>
    <x v="1"/>
    <x v="1"/>
    <x v="1"/>
    <x v="4736"/>
    <x v="4789"/>
    <x v="4775"/>
    <x v="4629"/>
    <x v="4606"/>
    <x v="4829"/>
    <x v="4820"/>
    <x v="2"/>
    <x v="772"/>
    <x v="1177"/>
    <x v="129"/>
    <x v="7"/>
    <x v="56"/>
    <x v="2"/>
    <x v="7"/>
    <x v="7"/>
    <x v="0"/>
    <x v="1"/>
  </r>
  <r>
    <x v="4830"/>
    <x v="1"/>
    <x v="0"/>
    <x v="2"/>
    <x v="3"/>
    <x v="6"/>
    <x v="6"/>
    <x v="6"/>
    <x v="4737"/>
    <x v="4790"/>
    <x v="4776"/>
    <x v="4630"/>
    <x v="4607"/>
    <x v="4830"/>
    <x v="4821"/>
    <x v="2"/>
    <x v="0"/>
    <x v="1"/>
    <x v="1"/>
    <x v="5"/>
    <x v="326"/>
    <x v="6"/>
    <x v="10"/>
    <x v="11"/>
    <x v="0"/>
    <x v="2"/>
  </r>
  <r>
    <x v="4831"/>
    <x v="2"/>
    <x v="0"/>
    <x v="0"/>
    <x v="0"/>
    <x v="0"/>
    <x v="0"/>
    <x v="0"/>
    <x v="4738"/>
    <x v="4791"/>
    <x v="4777"/>
    <x v="4631"/>
    <x v="4608"/>
    <x v="4831"/>
    <x v="4822"/>
    <x v="2783"/>
    <x v="0"/>
    <x v="1"/>
    <x v="1"/>
    <x v="1"/>
    <x v="114"/>
    <x v="5"/>
    <x v="1"/>
    <x v="0"/>
    <x v="0"/>
    <x v="1"/>
  </r>
  <r>
    <x v="4832"/>
    <x v="0"/>
    <x v="0"/>
    <x v="2"/>
    <x v="0"/>
    <x v="6"/>
    <x v="6"/>
    <x v="6"/>
    <x v="4739"/>
    <x v="4792"/>
    <x v="4778"/>
    <x v="4632"/>
    <x v="4609"/>
    <x v="4832"/>
    <x v="4823"/>
    <x v="2784"/>
    <x v="0"/>
    <x v="1178"/>
    <x v="90"/>
    <x v="5"/>
    <x v="429"/>
    <x v="6"/>
    <x v="0"/>
    <x v="3"/>
    <x v="1"/>
    <x v="1"/>
  </r>
  <r>
    <x v="4833"/>
    <x v="2"/>
    <x v="0"/>
    <x v="2"/>
    <x v="1"/>
    <x v="6"/>
    <x v="6"/>
    <x v="6"/>
    <x v="4740"/>
    <x v="4793"/>
    <x v="4779"/>
    <x v="4633"/>
    <x v="4610"/>
    <x v="4833"/>
    <x v="4824"/>
    <x v="2"/>
    <x v="0"/>
    <x v="1"/>
    <x v="1"/>
    <x v="5"/>
    <x v="411"/>
    <x v="2"/>
    <x v="0"/>
    <x v="4"/>
    <x v="1"/>
    <x v="1"/>
  </r>
  <r>
    <x v="4834"/>
    <x v="4"/>
    <x v="1"/>
    <x v="2"/>
    <x v="0"/>
    <x v="4"/>
    <x v="4"/>
    <x v="4"/>
    <x v="4741"/>
    <x v="4794"/>
    <x v="4780"/>
    <x v="4634"/>
    <x v="4611"/>
    <x v="4834"/>
    <x v="4825"/>
    <x v="2785"/>
    <x v="0"/>
    <x v="1"/>
    <x v="1"/>
    <x v="6"/>
    <x v="434"/>
    <x v="6"/>
    <x v="3"/>
    <x v="3"/>
    <x v="1"/>
    <x v="2"/>
  </r>
  <r>
    <x v="4835"/>
    <x v="0"/>
    <x v="1"/>
    <x v="2"/>
    <x v="0"/>
    <x v="1"/>
    <x v="1"/>
    <x v="1"/>
    <x v="4742"/>
    <x v="4795"/>
    <x v="4781"/>
    <x v="4635"/>
    <x v="4612"/>
    <x v="4835"/>
    <x v="4826"/>
    <x v="2786"/>
    <x v="0"/>
    <x v="1179"/>
    <x v="35"/>
    <x v="5"/>
    <x v="24"/>
    <x v="1"/>
    <x v="6"/>
    <x v="0"/>
    <x v="0"/>
    <x v="2"/>
  </r>
  <r>
    <x v="4836"/>
    <x v="1"/>
    <x v="0"/>
    <x v="2"/>
    <x v="3"/>
    <x v="0"/>
    <x v="0"/>
    <x v="0"/>
    <x v="4743"/>
    <x v="4796"/>
    <x v="4782"/>
    <x v="4636"/>
    <x v="2926"/>
    <x v="4836"/>
    <x v="4827"/>
    <x v="2"/>
    <x v="0"/>
    <x v="1"/>
    <x v="1"/>
    <x v="5"/>
    <x v="328"/>
    <x v="4"/>
    <x v="1"/>
    <x v="7"/>
    <x v="0"/>
    <x v="1"/>
  </r>
  <r>
    <x v="4837"/>
    <x v="0"/>
    <x v="0"/>
    <x v="1"/>
    <x v="0"/>
    <x v="4"/>
    <x v="4"/>
    <x v="4"/>
    <x v="4744"/>
    <x v="4797"/>
    <x v="4783"/>
    <x v="4637"/>
    <x v="4613"/>
    <x v="4837"/>
    <x v="4828"/>
    <x v="2787"/>
    <x v="0"/>
    <x v="1180"/>
    <x v="7"/>
    <x v="10"/>
    <x v="387"/>
    <x v="3"/>
    <x v="5"/>
    <x v="2"/>
    <x v="1"/>
    <x v="0"/>
  </r>
  <r>
    <x v="4838"/>
    <x v="4"/>
    <x v="0"/>
    <x v="2"/>
    <x v="0"/>
    <x v="2"/>
    <x v="2"/>
    <x v="2"/>
    <x v="4745"/>
    <x v="4798"/>
    <x v="4784"/>
    <x v="4638"/>
    <x v="4614"/>
    <x v="4838"/>
    <x v="4829"/>
    <x v="2788"/>
    <x v="0"/>
    <x v="1"/>
    <x v="1"/>
    <x v="6"/>
    <x v="393"/>
    <x v="2"/>
    <x v="0"/>
    <x v="5"/>
    <x v="0"/>
    <x v="2"/>
  </r>
  <r>
    <x v="4839"/>
    <x v="1"/>
    <x v="0"/>
    <x v="0"/>
    <x v="0"/>
    <x v="4"/>
    <x v="4"/>
    <x v="4"/>
    <x v="4746"/>
    <x v="4799"/>
    <x v="4785"/>
    <x v="4639"/>
    <x v="4615"/>
    <x v="4839"/>
    <x v="4830"/>
    <x v="2789"/>
    <x v="0"/>
    <x v="1"/>
    <x v="1"/>
    <x v="1"/>
    <x v="417"/>
    <x v="3"/>
    <x v="9"/>
    <x v="11"/>
    <x v="0"/>
    <x v="1"/>
  </r>
  <r>
    <x v="4840"/>
    <x v="4"/>
    <x v="0"/>
    <x v="2"/>
    <x v="0"/>
    <x v="6"/>
    <x v="6"/>
    <x v="6"/>
    <x v="4747"/>
    <x v="4800"/>
    <x v="4786"/>
    <x v="4640"/>
    <x v="4616"/>
    <x v="4840"/>
    <x v="4831"/>
    <x v="2790"/>
    <x v="0"/>
    <x v="1"/>
    <x v="1"/>
    <x v="6"/>
    <x v="459"/>
    <x v="5"/>
    <x v="1"/>
    <x v="3"/>
    <x v="1"/>
    <x v="2"/>
  </r>
  <r>
    <x v="4841"/>
    <x v="4"/>
    <x v="0"/>
    <x v="2"/>
    <x v="4"/>
    <x v="1"/>
    <x v="1"/>
    <x v="1"/>
    <x v="4748"/>
    <x v="4801"/>
    <x v="4787"/>
    <x v="4641"/>
    <x v="4617"/>
    <x v="4841"/>
    <x v="4832"/>
    <x v="2"/>
    <x v="773"/>
    <x v="1"/>
    <x v="1"/>
    <x v="6"/>
    <x v="131"/>
    <x v="0"/>
    <x v="6"/>
    <x v="2"/>
    <x v="1"/>
    <x v="2"/>
  </r>
  <r>
    <x v="4842"/>
    <x v="2"/>
    <x v="0"/>
    <x v="2"/>
    <x v="1"/>
    <x v="1"/>
    <x v="1"/>
    <x v="1"/>
    <x v="4749"/>
    <x v="4802"/>
    <x v="4788"/>
    <x v="4642"/>
    <x v="4618"/>
    <x v="4842"/>
    <x v="4833"/>
    <x v="2"/>
    <x v="0"/>
    <x v="1"/>
    <x v="1"/>
    <x v="5"/>
    <x v="246"/>
    <x v="5"/>
    <x v="3"/>
    <x v="0"/>
    <x v="0"/>
    <x v="2"/>
  </r>
  <r>
    <x v="4843"/>
    <x v="2"/>
    <x v="0"/>
    <x v="1"/>
    <x v="0"/>
    <x v="7"/>
    <x v="7"/>
    <x v="7"/>
    <x v="4750"/>
    <x v="4803"/>
    <x v="4789"/>
    <x v="4643"/>
    <x v="4619"/>
    <x v="4843"/>
    <x v="4834"/>
    <x v="2791"/>
    <x v="0"/>
    <x v="1"/>
    <x v="1"/>
    <x v="10"/>
    <x v="334"/>
    <x v="4"/>
    <x v="0"/>
    <x v="7"/>
    <x v="0"/>
    <x v="0"/>
  </r>
  <r>
    <x v="4844"/>
    <x v="0"/>
    <x v="1"/>
    <x v="1"/>
    <x v="0"/>
    <x v="2"/>
    <x v="2"/>
    <x v="2"/>
    <x v="4751"/>
    <x v="4804"/>
    <x v="4790"/>
    <x v="678"/>
    <x v="4620"/>
    <x v="4844"/>
    <x v="4835"/>
    <x v="2792"/>
    <x v="0"/>
    <x v="1181"/>
    <x v="113"/>
    <x v="10"/>
    <x v="467"/>
    <x v="5"/>
    <x v="4"/>
    <x v="3"/>
    <x v="1"/>
    <x v="0"/>
  </r>
  <r>
    <x v="4845"/>
    <x v="0"/>
    <x v="0"/>
    <x v="0"/>
    <x v="4"/>
    <x v="2"/>
    <x v="2"/>
    <x v="2"/>
    <x v="4752"/>
    <x v="4805"/>
    <x v="4791"/>
    <x v="4644"/>
    <x v="3625"/>
    <x v="4845"/>
    <x v="4836"/>
    <x v="2"/>
    <x v="774"/>
    <x v="1182"/>
    <x v="84"/>
    <x v="0"/>
    <x v="194"/>
    <x v="6"/>
    <x v="4"/>
    <x v="7"/>
    <x v="0"/>
    <x v="1"/>
  </r>
  <r>
    <x v="4846"/>
    <x v="0"/>
    <x v="0"/>
    <x v="0"/>
    <x v="0"/>
    <x v="2"/>
    <x v="2"/>
    <x v="2"/>
    <x v="4753"/>
    <x v="4806"/>
    <x v="4792"/>
    <x v="4645"/>
    <x v="4621"/>
    <x v="4846"/>
    <x v="4837"/>
    <x v="2793"/>
    <x v="0"/>
    <x v="1183"/>
    <x v="8"/>
    <x v="1"/>
    <x v="466"/>
    <x v="0"/>
    <x v="10"/>
    <x v="11"/>
    <x v="0"/>
    <x v="0"/>
  </r>
  <r>
    <x v="4847"/>
    <x v="2"/>
    <x v="0"/>
    <x v="1"/>
    <x v="0"/>
    <x v="0"/>
    <x v="0"/>
    <x v="0"/>
    <x v="4754"/>
    <x v="4807"/>
    <x v="4793"/>
    <x v="4646"/>
    <x v="4622"/>
    <x v="4847"/>
    <x v="4838"/>
    <x v="2794"/>
    <x v="0"/>
    <x v="1"/>
    <x v="1"/>
    <x v="10"/>
    <x v="357"/>
    <x v="6"/>
    <x v="0"/>
    <x v="0"/>
    <x v="0"/>
    <x v="0"/>
  </r>
  <r>
    <x v="4848"/>
    <x v="4"/>
    <x v="0"/>
    <x v="4"/>
    <x v="4"/>
    <x v="1"/>
    <x v="1"/>
    <x v="1"/>
    <x v="4755"/>
    <x v="4808"/>
    <x v="4794"/>
    <x v="4647"/>
    <x v="4623"/>
    <x v="4848"/>
    <x v="4839"/>
    <x v="2"/>
    <x v="775"/>
    <x v="1"/>
    <x v="1"/>
    <x v="9"/>
    <x v="157"/>
    <x v="4"/>
    <x v="7"/>
    <x v="3"/>
    <x v="1"/>
    <x v="1"/>
  </r>
  <r>
    <x v="4849"/>
    <x v="1"/>
    <x v="0"/>
    <x v="4"/>
    <x v="4"/>
    <x v="1"/>
    <x v="1"/>
    <x v="1"/>
    <x v="4756"/>
    <x v="4809"/>
    <x v="4795"/>
    <x v="4648"/>
    <x v="4624"/>
    <x v="4849"/>
    <x v="4840"/>
    <x v="2"/>
    <x v="776"/>
    <x v="1"/>
    <x v="1"/>
    <x v="7"/>
    <x v="281"/>
    <x v="0"/>
    <x v="0"/>
    <x v="9"/>
    <x v="2"/>
    <x v="1"/>
  </r>
  <r>
    <x v="4850"/>
    <x v="0"/>
    <x v="0"/>
    <x v="2"/>
    <x v="0"/>
    <x v="3"/>
    <x v="3"/>
    <x v="3"/>
    <x v="4757"/>
    <x v="4810"/>
    <x v="4796"/>
    <x v="4649"/>
    <x v="4625"/>
    <x v="4850"/>
    <x v="4841"/>
    <x v="2795"/>
    <x v="0"/>
    <x v="1184"/>
    <x v="4"/>
    <x v="5"/>
    <x v="134"/>
    <x v="4"/>
    <x v="9"/>
    <x v="3"/>
    <x v="1"/>
    <x v="1"/>
  </r>
  <r>
    <x v="4851"/>
    <x v="2"/>
    <x v="0"/>
    <x v="1"/>
    <x v="1"/>
    <x v="6"/>
    <x v="6"/>
    <x v="6"/>
    <x v="4758"/>
    <x v="4811"/>
    <x v="4797"/>
    <x v="4650"/>
    <x v="4626"/>
    <x v="4851"/>
    <x v="4842"/>
    <x v="2"/>
    <x v="0"/>
    <x v="1"/>
    <x v="1"/>
    <x v="8"/>
    <x v="239"/>
    <x v="6"/>
    <x v="1"/>
    <x v="2"/>
    <x v="1"/>
    <x v="0"/>
  </r>
  <r>
    <x v="4852"/>
    <x v="0"/>
    <x v="0"/>
    <x v="2"/>
    <x v="0"/>
    <x v="3"/>
    <x v="3"/>
    <x v="3"/>
    <x v="4759"/>
    <x v="4812"/>
    <x v="4798"/>
    <x v="4651"/>
    <x v="4627"/>
    <x v="4852"/>
    <x v="4843"/>
    <x v="2796"/>
    <x v="0"/>
    <x v="1185"/>
    <x v="150"/>
    <x v="5"/>
    <x v="147"/>
    <x v="6"/>
    <x v="4"/>
    <x v="0"/>
    <x v="0"/>
    <x v="1"/>
  </r>
  <r>
    <x v="4853"/>
    <x v="0"/>
    <x v="0"/>
    <x v="2"/>
    <x v="4"/>
    <x v="1"/>
    <x v="1"/>
    <x v="1"/>
    <x v="4760"/>
    <x v="4813"/>
    <x v="4799"/>
    <x v="4652"/>
    <x v="4628"/>
    <x v="4853"/>
    <x v="4844"/>
    <x v="2"/>
    <x v="777"/>
    <x v="1186"/>
    <x v="101"/>
    <x v="5"/>
    <x v="331"/>
    <x v="4"/>
    <x v="7"/>
    <x v="10"/>
    <x v="0"/>
    <x v="2"/>
  </r>
  <r>
    <x v="4854"/>
    <x v="2"/>
    <x v="0"/>
    <x v="2"/>
    <x v="1"/>
    <x v="1"/>
    <x v="1"/>
    <x v="1"/>
    <x v="4761"/>
    <x v="4814"/>
    <x v="4800"/>
    <x v="4653"/>
    <x v="4629"/>
    <x v="4854"/>
    <x v="4845"/>
    <x v="2"/>
    <x v="0"/>
    <x v="1"/>
    <x v="1"/>
    <x v="5"/>
    <x v="287"/>
    <x v="0"/>
    <x v="4"/>
    <x v="1"/>
    <x v="0"/>
    <x v="2"/>
  </r>
  <r>
    <x v="4855"/>
    <x v="2"/>
    <x v="0"/>
    <x v="2"/>
    <x v="1"/>
    <x v="5"/>
    <x v="5"/>
    <x v="5"/>
    <x v="4762"/>
    <x v="4815"/>
    <x v="4801"/>
    <x v="4654"/>
    <x v="4630"/>
    <x v="4855"/>
    <x v="4846"/>
    <x v="2"/>
    <x v="0"/>
    <x v="1"/>
    <x v="1"/>
    <x v="5"/>
    <x v="78"/>
    <x v="1"/>
    <x v="5"/>
    <x v="1"/>
    <x v="0"/>
    <x v="1"/>
  </r>
  <r>
    <x v="4856"/>
    <x v="4"/>
    <x v="1"/>
    <x v="1"/>
    <x v="0"/>
    <x v="3"/>
    <x v="3"/>
    <x v="3"/>
    <x v="4763"/>
    <x v="4816"/>
    <x v="4802"/>
    <x v="4655"/>
    <x v="4631"/>
    <x v="4856"/>
    <x v="4847"/>
    <x v="2797"/>
    <x v="0"/>
    <x v="1"/>
    <x v="1"/>
    <x v="10"/>
    <x v="336"/>
    <x v="1"/>
    <x v="2"/>
    <x v="2"/>
    <x v="1"/>
    <x v="0"/>
  </r>
  <r>
    <x v="4857"/>
    <x v="0"/>
    <x v="0"/>
    <x v="2"/>
    <x v="0"/>
    <x v="1"/>
    <x v="1"/>
    <x v="1"/>
    <x v="4764"/>
    <x v="4817"/>
    <x v="4803"/>
    <x v="4656"/>
    <x v="4632"/>
    <x v="4857"/>
    <x v="4848"/>
    <x v="2798"/>
    <x v="0"/>
    <x v="77"/>
    <x v="52"/>
    <x v="5"/>
    <x v="427"/>
    <x v="0"/>
    <x v="7"/>
    <x v="3"/>
    <x v="1"/>
    <x v="1"/>
  </r>
  <r>
    <x v="4858"/>
    <x v="4"/>
    <x v="0"/>
    <x v="1"/>
    <x v="0"/>
    <x v="1"/>
    <x v="1"/>
    <x v="1"/>
    <x v="4765"/>
    <x v="4818"/>
    <x v="4804"/>
    <x v="4657"/>
    <x v="1705"/>
    <x v="4858"/>
    <x v="4849"/>
    <x v="2799"/>
    <x v="0"/>
    <x v="1"/>
    <x v="1"/>
    <x v="10"/>
    <x v="83"/>
    <x v="6"/>
    <x v="4"/>
    <x v="8"/>
    <x v="1"/>
    <x v="0"/>
  </r>
  <r>
    <x v="4859"/>
    <x v="1"/>
    <x v="0"/>
    <x v="2"/>
    <x v="3"/>
    <x v="7"/>
    <x v="7"/>
    <x v="7"/>
    <x v="4766"/>
    <x v="4819"/>
    <x v="4805"/>
    <x v="4658"/>
    <x v="4633"/>
    <x v="4859"/>
    <x v="4850"/>
    <x v="2"/>
    <x v="0"/>
    <x v="1"/>
    <x v="1"/>
    <x v="5"/>
    <x v="20"/>
    <x v="2"/>
    <x v="4"/>
    <x v="0"/>
    <x v="0"/>
    <x v="1"/>
  </r>
  <r>
    <x v="4860"/>
    <x v="0"/>
    <x v="0"/>
    <x v="1"/>
    <x v="0"/>
    <x v="2"/>
    <x v="2"/>
    <x v="2"/>
    <x v="4767"/>
    <x v="4820"/>
    <x v="4806"/>
    <x v="4659"/>
    <x v="4634"/>
    <x v="4860"/>
    <x v="4851"/>
    <x v="2800"/>
    <x v="0"/>
    <x v="1187"/>
    <x v="2"/>
    <x v="8"/>
    <x v="73"/>
    <x v="5"/>
    <x v="5"/>
    <x v="11"/>
    <x v="0"/>
    <x v="0"/>
  </r>
  <r>
    <x v="4861"/>
    <x v="4"/>
    <x v="1"/>
    <x v="0"/>
    <x v="0"/>
    <x v="4"/>
    <x v="4"/>
    <x v="4"/>
    <x v="4768"/>
    <x v="4821"/>
    <x v="4807"/>
    <x v="4660"/>
    <x v="4635"/>
    <x v="4861"/>
    <x v="4852"/>
    <x v="2801"/>
    <x v="0"/>
    <x v="1"/>
    <x v="1"/>
    <x v="1"/>
    <x v="119"/>
    <x v="2"/>
    <x v="4"/>
    <x v="4"/>
    <x v="1"/>
    <x v="1"/>
  </r>
  <r>
    <x v="4862"/>
    <x v="4"/>
    <x v="0"/>
    <x v="0"/>
    <x v="0"/>
    <x v="3"/>
    <x v="3"/>
    <x v="3"/>
    <x v="4769"/>
    <x v="4822"/>
    <x v="4808"/>
    <x v="4661"/>
    <x v="4636"/>
    <x v="4862"/>
    <x v="4853"/>
    <x v="2802"/>
    <x v="0"/>
    <x v="1"/>
    <x v="1"/>
    <x v="1"/>
    <x v="352"/>
    <x v="4"/>
    <x v="8"/>
    <x v="3"/>
    <x v="1"/>
    <x v="1"/>
  </r>
  <r>
    <x v="4863"/>
    <x v="4"/>
    <x v="1"/>
    <x v="1"/>
    <x v="0"/>
    <x v="5"/>
    <x v="5"/>
    <x v="5"/>
    <x v="4770"/>
    <x v="4823"/>
    <x v="4809"/>
    <x v="4662"/>
    <x v="4637"/>
    <x v="4863"/>
    <x v="4854"/>
    <x v="2803"/>
    <x v="0"/>
    <x v="1"/>
    <x v="1"/>
    <x v="10"/>
    <x v="28"/>
    <x v="4"/>
    <x v="3"/>
    <x v="1"/>
    <x v="0"/>
    <x v="0"/>
  </r>
  <r>
    <x v="4864"/>
    <x v="4"/>
    <x v="0"/>
    <x v="2"/>
    <x v="0"/>
    <x v="6"/>
    <x v="6"/>
    <x v="6"/>
    <x v="4771"/>
    <x v="4824"/>
    <x v="4810"/>
    <x v="4663"/>
    <x v="4638"/>
    <x v="4864"/>
    <x v="4855"/>
    <x v="2804"/>
    <x v="0"/>
    <x v="1"/>
    <x v="1"/>
    <x v="6"/>
    <x v="370"/>
    <x v="1"/>
    <x v="6"/>
    <x v="0"/>
    <x v="0"/>
    <x v="2"/>
  </r>
  <r>
    <x v="4865"/>
    <x v="2"/>
    <x v="0"/>
    <x v="4"/>
    <x v="3"/>
    <x v="7"/>
    <x v="7"/>
    <x v="7"/>
    <x v="4772"/>
    <x v="4825"/>
    <x v="4811"/>
    <x v="3899"/>
    <x v="4639"/>
    <x v="4865"/>
    <x v="4856"/>
    <x v="2"/>
    <x v="0"/>
    <x v="1"/>
    <x v="1"/>
    <x v="7"/>
    <x v="353"/>
    <x v="0"/>
    <x v="4"/>
    <x v="10"/>
    <x v="0"/>
    <x v="1"/>
  </r>
  <r>
    <x v="4866"/>
    <x v="4"/>
    <x v="0"/>
    <x v="2"/>
    <x v="4"/>
    <x v="2"/>
    <x v="2"/>
    <x v="2"/>
    <x v="4773"/>
    <x v="4826"/>
    <x v="4812"/>
    <x v="4664"/>
    <x v="4640"/>
    <x v="4866"/>
    <x v="4857"/>
    <x v="2"/>
    <x v="778"/>
    <x v="1"/>
    <x v="1"/>
    <x v="6"/>
    <x v="162"/>
    <x v="3"/>
    <x v="0"/>
    <x v="1"/>
    <x v="0"/>
    <x v="2"/>
  </r>
  <r>
    <x v="4867"/>
    <x v="4"/>
    <x v="0"/>
    <x v="0"/>
    <x v="0"/>
    <x v="0"/>
    <x v="0"/>
    <x v="0"/>
    <x v="4774"/>
    <x v="4827"/>
    <x v="4813"/>
    <x v="4665"/>
    <x v="4641"/>
    <x v="4867"/>
    <x v="4858"/>
    <x v="2805"/>
    <x v="0"/>
    <x v="1"/>
    <x v="1"/>
    <x v="1"/>
    <x v="40"/>
    <x v="1"/>
    <x v="8"/>
    <x v="8"/>
    <x v="1"/>
    <x v="1"/>
  </r>
  <r>
    <x v="4868"/>
    <x v="2"/>
    <x v="0"/>
    <x v="2"/>
    <x v="1"/>
    <x v="7"/>
    <x v="7"/>
    <x v="7"/>
    <x v="4775"/>
    <x v="4828"/>
    <x v="4814"/>
    <x v="4666"/>
    <x v="4642"/>
    <x v="4868"/>
    <x v="4859"/>
    <x v="2"/>
    <x v="0"/>
    <x v="1"/>
    <x v="1"/>
    <x v="5"/>
    <x v="293"/>
    <x v="1"/>
    <x v="11"/>
    <x v="0"/>
    <x v="0"/>
    <x v="1"/>
  </r>
  <r>
    <x v="4869"/>
    <x v="0"/>
    <x v="0"/>
    <x v="2"/>
    <x v="0"/>
    <x v="4"/>
    <x v="4"/>
    <x v="4"/>
    <x v="4776"/>
    <x v="4829"/>
    <x v="4815"/>
    <x v="4667"/>
    <x v="4643"/>
    <x v="4869"/>
    <x v="4860"/>
    <x v="2806"/>
    <x v="0"/>
    <x v="1188"/>
    <x v="96"/>
    <x v="6"/>
    <x v="213"/>
    <x v="4"/>
    <x v="6"/>
    <x v="9"/>
    <x v="2"/>
    <x v="2"/>
  </r>
  <r>
    <x v="4870"/>
    <x v="1"/>
    <x v="1"/>
    <x v="2"/>
    <x v="3"/>
    <x v="4"/>
    <x v="4"/>
    <x v="4"/>
    <x v="4777"/>
    <x v="4830"/>
    <x v="4816"/>
    <x v="4668"/>
    <x v="4644"/>
    <x v="4870"/>
    <x v="4861"/>
    <x v="2"/>
    <x v="0"/>
    <x v="1"/>
    <x v="1"/>
    <x v="5"/>
    <x v="253"/>
    <x v="2"/>
    <x v="10"/>
    <x v="5"/>
    <x v="0"/>
    <x v="1"/>
  </r>
  <r>
    <x v="4871"/>
    <x v="1"/>
    <x v="0"/>
    <x v="2"/>
    <x v="3"/>
    <x v="6"/>
    <x v="6"/>
    <x v="6"/>
    <x v="260"/>
    <x v="4831"/>
    <x v="4817"/>
    <x v="4669"/>
    <x v="4645"/>
    <x v="4871"/>
    <x v="4862"/>
    <x v="2"/>
    <x v="0"/>
    <x v="1"/>
    <x v="1"/>
    <x v="5"/>
    <x v="147"/>
    <x v="6"/>
    <x v="4"/>
    <x v="1"/>
    <x v="0"/>
    <x v="2"/>
  </r>
  <r>
    <x v="4872"/>
    <x v="1"/>
    <x v="0"/>
    <x v="0"/>
    <x v="4"/>
    <x v="2"/>
    <x v="2"/>
    <x v="2"/>
    <x v="4778"/>
    <x v="4832"/>
    <x v="2224"/>
    <x v="4670"/>
    <x v="4646"/>
    <x v="4872"/>
    <x v="4863"/>
    <x v="2"/>
    <x v="779"/>
    <x v="1"/>
    <x v="1"/>
    <x v="0"/>
    <x v="23"/>
    <x v="6"/>
    <x v="10"/>
    <x v="2"/>
    <x v="1"/>
    <x v="1"/>
  </r>
  <r>
    <x v="4873"/>
    <x v="0"/>
    <x v="1"/>
    <x v="2"/>
    <x v="0"/>
    <x v="2"/>
    <x v="2"/>
    <x v="2"/>
    <x v="4779"/>
    <x v="4833"/>
    <x v="4818"/>
    <x v="4671"/>
    <x v="4647"/>
    <x v="4873"/>
    <x v="4864"/>
    <x v="2807"/>
    <x v="0"/>
    <x v="450"/>
    <x v="149"/>
    <x v="5"/>
    <x v="182"/>
    <x v="1"/>
    <x v="1"/>
    <x v="3"/>
    <x v="1"/>
    <x v="1"/>
  </r>
  <r>
    <x v="4874"/>
    <x v="4"/>
    <x v="0"/>
    <x v="1"/>
    <x v="0"/>
    <x v="2"/>
    <x v="2"/>
    <x v="2"/>
    <x v="4780"/>
    <x v="4834"/>
    <x v="4819"/>
    <x v="4672"/>
    <x v="4648"/>
    <x v="4874"/>
    <x v="4865"/>
    <x v="2808"/>
    <x v="0"/>
    <x v="1"/>
    <x v="1"/>
    <x v="10"/>
    <x v="442"/>
    <x v="2"/>
    <x v="5"/>
    <x v="1"/>
    <x v="0"/>
    <x v="0"/>
  </r>
  <r>
    <x v="4875"/>
    <x v="2"/>
    <x v="0"/>
    <x v="2"/>
    <x v="3"/>
    <x v="0"/>
    <x v="0"/>
    <x v="0"/>
    <x v="4781"/>
    <x v="4835"/>
    <x v="4820"/>
    <x v="4673"/>
    <x v="1075"/>
    <x v="4875"/>
    <x v="4866"/>
    <x v="2"/>
    <x v="0"/>
    <x v="1"/>
    <x v="1"/>
    <x v="5"/>
    <x v="16"/>
    <x v="5"/>
    <x v="8"/>
    <x v="7"/>
    <x v="0"/>
    <x v="2"/>
  </r>
  <r>
    <x v="4876"/>
    <x v="1"/>
    <x v="0"/>
    <x v="0"/>
    <x v="0"/>
    <x v="4"/>
    <x v="4"/>
    <x v="4"/>
    <x v="4782"/>
    <x v="4836"/>
    <x v="4821"/>
    <x v="4674"/>
    <x v="4649"/>
    <x v="4876"/>
    <x v="4867"/>
    <x v="2809"/>
    <x v="0"/>
    <x v="1"/>
    <x v="1"/>
    <x v="1"/>
    <x v="424"/>
    <x v="6"/>
    <x v="9"/>
    <x v="1"/>
    <x v="0"/>
    <x v="1"/>
  </r>
  <r>
    <x v="4877"/>
    <x v="0"/>
    <x v="0"/>
    <x v="2"/>
    <x v="4"/>
    <x v="7"/>
    <x v="7"/>
    <x v="7"/>
    <x v="1549"/>
    <x v="4837"/>
    <x v="1835"/>
    <x v="2455"/>
    <x v="4650"/>
    <x v="4877"/>
    <x v="4868"/>
    <x v="2"/>
    <x v="780"/>
    <x v="1189"/>
    <x v="76"/>
    <x v="5"/>
    <x v="276"/>
    <x v="4"/>
    <x v="0"/>
    <x v="2"/>
    <x v="1"/>
    <x v="1"/>
  </r>
  <r>
    <x v="4878"/>
    <x v="4"/>
    <x v="0"/>
    <x v="4"/>
    <x v="4"/>
    <x v="3"/>
    <x v="3"/>
    <x v="3"/>
    <x v="4783"/>
    <x v="4838"/>
    <x v="4822"/>
    <x v="4675"/>
    <x v="1702"/>
    <x v="4878"/>
    <x v="4869"/>
    <x v="2"/>
    <x v="781"/>
    <x v="1"/>
    <x v="1"/>
    <x v="9"/>
    <x v="145"/>
    <x v="4"/>
    <x v="8"/>
    <x v="0"/>
    <x v="0"/>
    <x v="1"/>
  </r>
  <r>
    <x v="4879"/>
    <x v="0"/>
    <x v="1"/>
    <x v="1"/>
    <x v="0"/>
    <x v="1"/>
    <x v="1"/>
    <x v="1"/>
    <x v="4784"/>
    <x v="4839"/>
    <x v="4823"/>
    <x v="4676"/>
    <x v="4651"/>
    <x v="4879"/>
    <x v="4870"/>
    <x v="2810"/>
    <x v="0"/>
    <x v="1190"/>
    <x v="99"/>
    <x v="8"/>
    <x v="340"/>
    <x v="1"/>
    <x v="0"/>
    <x v="11"/>
    <x v="0"/>
    <x v="0"/>
  </r>
  <r>
    <x v="4880"/>
    <x v="0"/>
    <x v="0"/>
    <x v="2"/>
    <x v="4"/>
    <x v="4"/>
    <x v="4"/>
    <x v="4"/>
    <x v="4785"/>
    <x v="4840"/>
    <x v="4824"/>
    <x v="4677"/>
    <x v="4652"/>
    <x v="4880"/>
    <x v="4871"/>
    <x v="2"/>
    <x v="782"/>
    <x v="1191"/>
    <x v="27"/>
    <x v="5"/>
    <x v="378"/>
    <x v="0"/>
    <x v="0"/>
    <x v="0"/>
    <x v="0"/>
    <x v="1"/>
  </r>
  <r>
    <x v="4881"/>
    <x v="1"/>
    <x v="0"/>
    <x v="2"/>
    <x v="3"/>
    <x v="3"/>
    <x v="3"/>
    <x v="3"/>
    <x v="4786"/>
    <x v="4841"/>
    <x v="4825"/>
    <x v="4678"/>
    <x v="4653"/>
    <x v="4881"/>
    <x v="4872"/>
    <x v="2"/>
    <x v="0"/>
    <x v="1"/>
    <x v="1"/>
    <x v="5"/>
    <x v="304"/>
    <x v="0"/>
    <x v="4"/>
    <x v="0"/>
    <x v="0"/>
    <x v="2"/>
  </r>
  <r>
    <x v="4882"/>
    <x v="4"/>
    <x v="0"/>
    <x v="2"/>
    <x v="0"/>
    <x v="4"/>
    <x v="4"/>
    <x v="4"/>
    <x v="4787"/>
    <x v="4842"/>
    <x v="4826"/>
    <x v="4679"/>
    <x v="4654"/>
    <x v="4882"/>
    <x v="4873"/>
    <x v="2811"/>
    <x v="0"/>
    <x v="1"/>
    <x v="1"/>
    <x v="6"/>
    <x v="333"/>
    <x v="4"/>
    <x v="0"/>
    <x v="9"/>
    <x v="2"/>
    <x v="1"/>
  </r>
  <r>
    <x v="4883"/>
    <x v="0"/>
    <x v="0"/>
    <x v="2"/>
    <x v="0"/>
    <x v="4"/>
    <x v="4"/>
    <x v="4"/>
    <x v="4788"/>
    <x v="4843"/>
    <x v="4827"/>
    <x v="4680"/>
    <x v="4655"/>
    <x v="4883"/>
    <x v="4874"/>
    <x v="2812"/>
    <x v="0"/>
    <x v="1192"/>
    <x v="80"/>
    <x v="6"/>
    <x v="331"/>
    <x v="4"/>
    <x v="7"/>
    <x v="3"/>
    <x v="1"/>
    <x v="1"/>
  </r>
  <r>
    <x v="4884"/>
    <x v="2"/>
    <x v="0"/>
    <x v="4"/>
    <x v="3"/>
    <x v="7"/>
    <x v="7"/>
    <x v="7"/>
    <x v="4789"/>
    <x v="4844"/>
    <x v="4828"/>
    <x v="4681"/>
    <x v="4656"/>
    <x v="4884"/>
    <x v="4875"/>
    <x v="2"/>
    <x v="0"/>
    <x v="1"/>
    <x v="1"/>
    <x v="7"/>
    <x v="324"/>
    <x v="5"/>
    <x v="7"/>
    <x v="0"/>
    <x v="0"/>
    <x v="1"/>
  </r>
  <r>
    <x v="4885"/>
    <x v="1"/>
    <x v="1"/>
    <x v="2"/>
    <x v="0"/>
    <x v="4"/>
    <x v="4"/>
    <x v="4"/>
    <x v="4790"/>
    <x v="4845"/>
    <x v="4829"/>
    <x v="4682"/>
    <x v="4657"/>
    <x v="4885"/>
    <x v="4876"/>
    <x v="2813"/>
    <x v="0"/>
    <x v="1"/>
    <x v="1"/>
    <x v="6"/>
    <x v="137"/>
    <x v="1"/>
    <x v="0"/>
    <x v="6"/>
    <x v="2"/>
    <x v="1"/>
  </r>
  <r>
    <x v="4886"/>
    <x v="2"/>
    <x v="0"/>
    <x v="2"/>
    <x v="0"/>
    <x v="4"/>
    <x v="4"/>
    <x v="4"/>
    <x v="4791"/>
    <x v="4846"/>
    <x v="4830"/>
    <x v="4683"/>
    <x v="4658"/>
    <x v="4886"/>
    <x v="4877"/>
    <x v="2814"/>
    <x v="0"/>
    <x v="1"/>
    <x v="1"/>
    <x v="6"/>
    <x v="352"/>
    <x v="4"/>
    <x v="8"/>
    <x v="1"/>
    <x v="0"/>
    <x v="2"/>
  </r>
  <r>
    <x v="4887"/>
    <x v="0"/>
    <x v="0"/>
    <x v="2"/>
    <x v="0"/>
    <x v="2"/>
    <x v="2"/>
    <x v="2"/>
    <x v="4792"/>
    <x v="4847"/>
    <x v="4831"/>
    <x v="2068"/>
    <x v="4659"/>
    <x v="4887"/>
    <x v="4878"/>
    <x v="2815"/>
    <x v="0"/>
    <x v="1193"/>
    <x v="115"/>
    <x v="5"/>
    <x v="257"/>
    <x v="2"/>
    <x v="0"/>
    <x v="0"/>
    <x v="0"/>
    <x v="2"/>
  </r>
  <r>
    <x v="4888"/>
    <x v="0"/>
    <x v="0"/>
    <x v="2"/>
    <x v="0"/>
    <x v="1"/>
    <x v="1"/>
    <x v="1"/>
    <x v="4793"/>
    <x v="4848"/>
    <x v="594"/>
    <x v="394"/>
    <x v="1836"/>
    <x v="4888"/>
    <x v="4879"/>
    <x v="2816"/>
    <x v="0"/>
    <x v="1194"/>
    <x v="117"/>
    <x v="5"/>
    <x v="352"/>
    <x v="4"/>
    <x v="8"/>
    <x v="3"/>
    <x v="1"/>
    <x v="1"/>
  </r>
  <r>
    <x v="4889"/>
    <x v="0"/>
    <x v="0"/>
    <x v="0"/>
    <x v="0"/>
    <x v="2"/>
    <x v="2"/>
    <x v="2"/>
    <x v="4794"/>
    <x v="4849"/>
    <x v="4832"/>
    <x v="4684"/>
    <x v="4660"/>
    <x v="4889"/>
    <x v="4880"/>
    <x v="2817"/>
    <x v="0"/>
    <x v="1195"/>
    <x v="136"/>
    <x v="1"/>
    <x v="250"/>
    <x v="4"/>
    <x v="3"/>
    <x v="3"/>
    <x v="1"/>
    <x v="1"/>
  </r>
  <r>
    <x v="4890"/>
    <x v="0"/>
    <x v="0"/>
    <x v="2"/>
    <x v="0"/>
    <x v="1"/>
    <x v="1"/>
    <x v="1"/>
    <x v="4795"/>
    <x v="4850"/>
    <x v="4833"/>
    <x v="4685"/>
    <x v="4661"/>
    <x v="4890"/>
    <x v="4881"/>
    <x v="2818"/>
    <x v="0"/>
    <x v="1196"/>
    <x v="56"/>
    <x v="5"/>
    <x v="482"/>
    <x v="4"/>
    <x v="2"/>
    <x v="0"/>
    <x v="0"/>
    <x v="2"/>
  </r>
  <r>
    <x v="4891"/>
    <x v="0"/>
    <x v="0"/>
    <x v="2"/>
    <x v="0"/>
    <x v="7"/>
    <x v="7"/>
    <x v="7"/>
    <x v="4796"/>
    <x v="4851"/>
    <x v="4834"/>
    <x v="4686"/>
    <x v="4662"/>
    <x v="4891"/>
    <x v="4882"/>
    <x v="2819"/>
    <x v="0"/>
    <x v="1197"/>
    <x v="70"/>
    <x v="5"/>
    <x v="147"/>
    <x v="6"/>
    <x v="4"/>
    <x v="2"/>
    <x v="1"/>
    <x v="2"/>
  </r>
  <r>
    <x v="4892"/>
    <x v="2"/>
    <x v="0"/>
    <x v="2"/>
    <x v="1"/>
    <x v="7"/>
    <x v="7"/>
    <x v="7"/>
    <x v="4797"/>
    <x v="4852"/>
    <x v="4835"/>
    <x v="1296"/>
    <x v="4663"/>
    <x v="4892"/>
    <x v="4883"/>
    <x v="2"/>
    <x v="0"/>
    <x v="1"/>
    <x v="1"/>
    <x v="5"/>
    <x v="366"/>
    <x v="5"/>
    <x v="4"/>
    <x v="5"/>
    <x v="0"/>
    <x v="1"/>
  </r>
  <r>
    <x v="4893"/>
    <x v="1"/>
    <x v="0"/>
    <x v="1"/>
    <x v="0"/>
    <x v="3"/>
    <x v="3"/>
    <x v="3"/>
    <x v="4798"/>
    <x v="4853"/>
    <x v="4836"/>
    <x v="4687"/>
    <x v="4664"/>
    <x v="4893"/>
    <x v="4884"/>
    <x v="2820"/>
    <x v="0"/>
    <x v="1"/>
    <x v="1"/>
    <x v="10"/>
    <x v="15"/>
    <x v="5"/>
    <x v="4"/>
    <x v="8"/>
    <x v="1"/>
    <x v="0"/>
  </r>
  <r>
    <x v="4894"/>
    <x v="0"/>
    <x v="0"/>
    <x v="4"/>
    <x v="4"/>
    <x v="7"/>
    <x v="7"/>
    <x v="7"/>
    <x v="4799"/>
    <x v="4854"/>
    <x v="4837"/>
    <x v="4688"/>
    <x v="4665"/>
    <x v="4894"/>
    <x v="4885"/>
    <x v="2"/>
    <x v="783"/>
    <x v="1198"/>
    <x v="127"/>
    <x v="7"/>
    <x v="97"/>
    <x v="6"/>
    <x v="7"/>
    <x v="10"/>
    <x v="0"/>
    <x v="1"/>
  </r>
  <r>
    <x v="4895"/>
    <x v="2"/>
    <x v="0"/>
    <x v="2"/>
    <x v="1"/>
    <x v="2"/>
    <x v="2"/>
    <x v="2"/>
    <x v="4800"/>
    <x v="4855"/>
    <x v="4838"/>
    <x v="4689"/>
    <x v="4666"/>
    <x v="4895"/>
    <x v="4886"/>
    <x v="2"/>
    <x v="0"/>
    <x v="1"/>
    <x v="1"/>
    <x v="5"/>
    <x v="233"/>
    <x v="6"/>
    <x v="9"/>
    <x v="5"/>
    <x v="0"/>
    <x v="2"/>
  </r>
  <r>
    <x v="4896"/>
    <x v="0"/>
    <x v="0"/>
    <x v="0"/>
    <x v="0"/>
    <x v="1"/>
    <x v="1"/>
    <x v="1"/>
    <x v="4801"/>
    <x v="4856"/>
    <x v="4839"/>
    <x v="4690"/>
    <x v="4667"/>
    <x v="4896"/>
    <x v="4887"/>
    <x v="2821"/>
    <x v="0"/>
    <x v="1199"/>
    <x v="8"/>
    <x v="1"/>
    <x v="286"/>
    <x v="3"/>
    <x v="0"/>
    <x v="0"/>
    <x v="0"/>
    <x v="0"/>
  </r>
  <r>
    <x v="4897"/>
    <x v="0"/>
    <x v="0"/>
    <x v="0"/>
    <x v="0"/>
    <x v="3"/>
    <x v="3"/>
    <x v="3"/>
    <x v="4802"/>
    <x v="4857"/>
    <x v="4840"/>
    <x v="4691"/>
    <x v="4668"/>
    <x v="4897"/>
    <x v="4888"/>
    <x v="2822"/>
    <x v="0"/>
    <x v="1200"/>
    <x v="74"/>
    <x v="1"/>
    <x v="242"/>
    <x v="0"/>
    <x v="5"/>
    <x v="2"/>
    <x v="1"/>
    <x v="1"/>
  </r>
  <r>
    <x v="4898"/>
    <x v="0"/>
    <x v="0"/>
    <x v="2"/>
    <x v="4"/>
    <x v="1"/>
    <x v="1"/>
    <x v="1"/>
    <x v="4803"/>
    <x v="4858"/>
    <x v="4841"/>
    <x v="4692"/>
    <x v="4669"/>
    <x v="4898"/>
    <x v="4889"/>
    <x v="2"/>
    <x v="784"/>
    <x v="1201"/>
    <x v="17"/>
    <x v="5"/>
    <x v="277"/>
    <x v="5"/>
    <x v="4"/>
    <x v="5"/>
    <x v="0"/>
    <x v="2"/>
  </r>
  <r>
    <x v="4899"/>
    <x v="3"/>
    <x v="0"/>
    <x v="1"/>
    <x v="0"/>
    <x v="5"/>
    <x v="5"/>
    <x v="5"/>
    <x v="4804"/>
    <x v="4859"/>
    <x v="4842"/>
    <x v="4693"/>
    <x v="4670"/>
    <x v="4899"/>
    <x v="4890"/>
    <x v="2823"/>
    <x v="0"/>
    <x v="1"/>
    <x v="1"/>
    <x v="8"/>
    <x v="90"/>
    <x v="1"/>
    <x v="9"/>
    <x v="2"/>
    <x v="1"/>
    <x v="0"/>
  </r>
  <r>
    <x v="4900"/>
    <x v="1"/>
    <x v="0"/>
    <x v="2"/>
    <x v="4"/>
    <x v="2"/>
    <x v="2"/>
    <x v="2"/>
    <x v="4805"/>
    <x v="4860"/>
    <x v="4843"/>
    <x v="627"/>
    <x v="4671"/>
    <x v="4900"/>
    <x v="4891"/>
    <x v="2"/>
    <x v="785"/>
    <x v="1"/>
    <x v="1"/>
    <x v="5"/>
    <x v="394"/>
    <x v="6"/>
    <x v="3"/>
    <x v="1"/>
    <x v="0"/>
    <x v="2"/>
  </r>
  <r>
    <x v="4901"/>
    <x v="1"/>
    <x v="0"/>
    <x v="2"/>
    <x v="4"/>
    <x v="2"/>
    <x v="2"/>
    <x v="2"/>
    <x v="4806"/>
    <x v="4861"/>
    <x v="4844"/>
    <x v="4694"/>
    <x v="4672"/>
    <x v="4901"/>
    <x v="4892"/>
    <x v="2"/>
    <x v="786"/>
    <x v="1"/>
    <x v="1"/>
    <x v="5"/>
    <x v="198"/>
    <x v="2"/>
    <x v="8"/>
    <x v="5"/>
    <x v="0"/>
    <x v="2"/>
  </r>
  <r>
    <x v="4902"/>
    <x v="2"/>
    <x v="0"/>
    <x v="0"/>
    <x v="0"/>
    <x v="7"/>
    <x v="7"/>
    <x v="7"/>
    <x v="4807"/>
    <x v="4862"/>
    <x v="4845"/>
    <x v="4695"/>
    <x v="4673"/>
    <x v="4902"/>
    <x v="4893"/>
    <x v="2824"/>
    <x v="0"/>
    <x v="1"/>
    <x v="1"/>
    <x v="1"/>
    <x v="323"/>
    <x v="4"/>
    <x v="1"/>
    <x v="5"/>
    <x v="0"/>
    <x v="1"/>
  </r>
  <r>
    <x v="4903"/>
    <x v="1"/>
    <x v="0"/>
    <x v="4"/>
    <x v="4"/>
    <x v="4"/>
    <x v="4"/>
    <x v="4"/>
    <x v="4808"/>
    <x v="4863"/>
    <x v="4846"/>
    <x v="4696"/>
    <x v="4674"/>
    <x v="4903"/>
    <x v="4894"/>
    <x v="2"/>
    <x v="787"/>
    <x v="1"/>
    <x v="1"/>
    <x v="7"/>
    <x v="172"/>
    <x v="0"/>
    <x v="9"/>
    <x v="5"/>
    <x v="0"/>
    <x v="1"/>
  </r>
  <r>
    <x v="4904"/>
    <x v="1"/>
    <x v="0"/>
    <x v="2"/>
    <x v="3"/>
    <x v="5"/>
    <x v="5"/>
    <x v="5"/>
    <x v="4809"/>
    <x v="4864"/>
    <x v="4847"/>
    <x v="1831"/>
    <x v="4675"/>
    <x v="4904"/>
    <x v="4895"/>
    <x v="2"/>
    <x v="0"/>
    <x v="1"/>
    <x v="1"/>
    <x v="5"/>
    <x v="216"/>
    <x v="2"/>
    <x v="9"/>
    <x v="4"/>
    <x v="1"/>
    <x v="1"/>
  </r>
  <r>
    <x v="4905"/>
    <x v="0"/>
    <x v="1"/>
    <x v="2"/>
    <x v="0"/>
    <x v="4"/>
    <x v="4"/>
    <x v="4"/>
    <x v="4810"/>
    <x v="4865"/>
    <x v="4848"/>
    <x v="4697"/>
    <x v="4676"/>
    <x v="4905"/>
    <x v="4896"/>
    <x v="2825"/>
    <x v="0"/>
    <x v="1202"/>
    <x v="102"/>
    <x v="5"/>
    <x v="120"/>
    <x v="3"/>
    <x v="4"/>
    <x v="7"/>
    <x v="0"/>
    <x v="2"/>
  </r>
  <r>
    <x v="4906"/>
    <x v="2"/>
    <x v="0"/>
    <x v="4"/>
    <x v="3"/>
    <x v="7"/>
    <x v="7"/>
    <x v="7"/>
    <x v="4811"/>
    <x v="4866"/>
    <x v="4849"/>
    <x v="4698"/>
    <x v="4677"/>
    <x v="4906"/>
    <x v="4897"/>
    <x v="2"/>
    <x v="0"/>
    <x v="1"/>
    <x v="1"/>
    <x v="7"/>
    <x v="276"/>
    <x v="4"/>
    <x v="0"/>
    <x v="7"/>
    <x v="0"/>
    <x v="1"/>
  </r>
  <r>
    <x v="4907"/>
    <x v="0"/>
    <x v="0"/>
    <x v="2"/>
    <x v="0"/>
    <x v="7"/>
    <x v="7"/>
    <x v="7"/>
    <x v="4812"/>
    <x v="4867"/>
    <x v="4850"/>
    <x v="4699"/>
    <x v="4678"/>
    <x v="4907"/>
    <x v="4898"/>
    <x v="2826"/>
    <x v="0"/>
    <x v="1203"/>
    <x v="10"/>
    <x v="6"/>
    <x v="360"/>
    <x v="2"/>
    <x v="8"/>
    <x v="3"/>
    <x v="1"/>
    <x v="2"/>
  </r>
  <r>
    <x v="4908"/>
    <x v="1"/>
    <x v="0"/>
    <x v="2"/>
    <x v="3"/>
    <x v="1"/>
    <x v="1"/>
    <x v="1"/>
    <x v="4813"/>
    <x v="4868"/>
    <x v="4851"/>
    <x v="4700"/>
    <x v="4679"/>
    <x v="4908"/>
    <x v="4899"/>
    <x v="2"/>
    <x v="0"/>
    <x v="1"/>
    <x v="1"/>
    <x v="5"/>
    <x v="30"/>
    <x v="3"/>
    <x v="2"/>
    <x v="3"/>
    <x v="1"/>
    <x v="1"/>
  </r>
  <r>
    <x v="4909"/>
    <x v="4"/>
    <x v="0"/>
    <x v="2"/>
    <x v="4"/>
    <x v="0"/>
    <x v="0"/>
    <x v="0"/>
    <x v="4814"/>
    <x v="4869"/>
    <x v="4852"/>
    <x v="4701"/>
    <x v="4680"/>
    <x v="4909"/>
    <x v="4900"/>
    <x v="2"/>
    <x v="788"/>
    <x v="1"/>
    <x v="1"/>
    <x v="6"/>
    <x v="136"/>
    <x v="4"/>
    <x v="10"/>
    <x v="3"/>
    <x v="1"/>
    <x v="1"/>
  </r>
  <r>
    <x v="4910"/>
    <x v="1"/>
    <x v="0"/>
    <x v="4"/>
    <x v="4"/>
    <x v="3"/>
    <x v="3"/>
    <x v="3"/>
    <x v="4815"/>
    <x v="4870"/>
    <x v="4853"/>
    <x v="4702"/>
    <x v="4681"/>
    <x v="4910"/>
    <x v="4901"/>
    <x v="2"/>
    <x v="789"/>
    <x v="1"/>
    <x v="1"/>
    <x v="7"/>
    <x v="176"/>
    <x v="5"/>
    <x v="2"/>
    <x v="7"/>
    <x v="0"/>
    <x v="1"/>
  </r>
  <r>
    <x v="4911"/>
    <x v="0"/>
    <x v="1"/>
    <x v="1"/>
    <x v="0"/>
    <x v="6"/>
    <x v="6"/>
    <x v="6"/>
    <x v="4816"/>
    <x v="4871"/>
    <x v="4854"/>
    <x v="4703"/>
    <x v="4682"/>
    <x v="4911"/>
    <x v="4902"/>
    <x v="2827"/>
    <x v="0"/>
    <x v="1204"/>
    <x v="91"/>
    <x v="8"/>
    <x v="154"/>
    <x v="0"/>
    <x v="2"/>
    <x v="3"/>
    <x v="1"/>
    <x v="0"/>
  </r>
  <r>
    <x v="4912"/>
    <x v="0"/>
    <x v="0"/>
    <x v="1"/>
    <x v="0"/>
    <x v="3"/>
    <x v="3"/>
    <x v="3"/>
    <x v="4817"/>
    <x v="4872"/>
    <x v="4855"/>
    <x v="4704"/>
    <x v="4683"/>
    <x v="4912"/>
    <x v="4903"/>
    <x v="2828"/>
    <x v="0"/>
    <x v="1205"/>
    <x v="2"/>
    <x v="8"/>
    <x v="274"/>
    <x v="5"/>
    <x v="3"/>
    <x v="1"/>
    <x v="0"/>
    <x v="0"/>
  </r>
  <r>
    <x v="4913"/>
    <x v="1"/>
    <x v="0"/>
    <x v="2"/>
    <x v="3"/>
    <x v="5"/>
    <x v="5"/>
    <x v="5"/>
    <x v="4818"/>
    <x v="4873"/>
    <x v="4856"/>
    <x v="4705"/>
    <x v="4684"/>
    <x v="4913"/>
    <x v="4904"/>
    <x v="2"/>
    <x v="0"/>
    <x v="1"/>
    <x v="1"/>
    <x v="5"/>
    <x v="115"/>
    <x v="3"/>
    <x v="6"/>
    <x v="0"/>
    <x v="0"/>
    <x v="2"/>
  </r>
  <r>
    <x v="4914"/>
    <x v="1"/>
    <x v="0"/>
    <x v="2"/>
    <x v="4"/>
    <x v="6"/>
    <x v="6"/>
    <x v="6"/>
    <x v="4819"/>
    <x v="4874"/>
    <x v="4857"/>
    <x v="4706"/>
    <x v="3970"/>
    <x v="4914"/>
    <x v="4905"/>
    <x v="2"/>
    <x v="790"/>
    <x v="1"/>
    <x v="1"/>
    <x v="5"/>
    <x v="456"/>
    <x v="6"/>
    <x v="5"/>
    <x v="0"/>
    <x v="0"/>
    <x v="1"/>
  </r>
  <r>
    <x v="4915"/>
    <x v="3"/>
    <x v="0"/>
    <x v="1"/>
    <x v="1"/>
    <x v="0"/>
    <x v="0"/>
    <x v="0"/>
    <x v="4820"/>
    <x v="4875"/>
    <x v="4858"/>
    <x v="4707"/>
    <x v="4685"/>
    <x v="4915"/>
    <x v="4906"/>
    <x v="2"/>
    <x v="0"/>
    <x v="1"/>
    <x v="1"/>
    <x v="8"/>
    <x v="297"/>
    <x v="3"/>
    <x v="4"/>
    <x v="0"/>
    <x v="0"/>
    <x v="0"/>
  </r>
  <r>
    <x v="4916"/>
    <x v="2"/>
    <x v="0"/>
    <x v="2"/>
    <x v="1"/>
    <x v="1"/>
    <x v="1"/>
    <x v="1"/>
    <x v="4821"/>
    <x v="4876"/>
    <x v="4859"/>
    <x v="4708"/>
    <x v="4686"/>
    <x v="4916"/>
    <x v="4907"/>
    <x v="2"/>
    <x v="0"/>
    <x v="1"/>
    <x v="1"/>
    <x v="5"/>
    <x v="107"/>
    <x v="0"/>
    <x v="11"/>
    <x v="3"/>
    <x v="1"/>
    <x v="2"/>
  </r>
  <r>
    <x v="4917"/>
    <x v="0"/>
    <x v="1"/>
    <x v="2"/>
    <x v="0"/>
    <x v="7"/>
    <x v="7"/>
    <x v="7"/>
    <x v="4822"/>
    <x v="4877"/>
    <x v="4860"/>
    <x v="4709"/>
    <x v="4687"/>
    <x v="4917"/>
    <x v="4908"/>
    <x v="2829"/>
    <x v="0"/>
    <x v="1206"/>
    <x v="131"/>
    <x v="5"/>
    <x v="183"/>
    <x v="3"/>
    <x v="11"/>
    <x v="3"/>
    <x v="1"/>
    <x v="1"/>
  </r>
  <r>
    <x v="4918"/>
    <x v="4"/>
    <x v="0"/>
    <x v="0"/>
    <x v="0"/>
    <x v="4"/>
    <x v="4"/>
    <x v="4"/>
    <x v="4823"/>
    <x v="4878"/>
    <x v="4861"/>
    <x v="4710"/>
    <x v="4688"/>
    <x v="4918"/>
    <x v="4909"/>
    <x v="2830"/>
    <x v="0"/>
    <x v="1"/>
    <x v="1"/>
    <x v="1"/>
    <x v="70"/>
    <x v="6"/>
    <x v="6"/>
    <x v="7"/>
    <x v="0"/>
    <x v="0"/>
  </r>
  <r>
    <x v="4919"/>
    <x v="0"/>
    <x v="0"/>
    <x v="4"/>
    <x v="4"/>
    <x v="6"/>
    <x v="6"/>
    <x v="6"/>
    <x v="4824"/>
    <x v="4879"/>
    <x v="4862"/>
    <x v="4711"/>
    <x v="4689"/>
    <x v="4919"/>
    <x v="4910"/>
    <x v="2"/>
    <x v="791"/>
    <x v="1207"/>
    <x v="135"/>
    <x v="7"/>
    <x v="363"/>
    <x v="6"/>
    <x v="10"/>
    <x v="0"/>
    <x v="0"/>
    <x v="1"/>
  </r>
  <r>
    <x v="4920"/>
    <x v="1"/>
    <x v="0"/>
    <x v="2"/>
    <x v="4"/>
    <x v="0"/>
    <x v="0"/>
    <x v="0"/>
    <x v="4825"/>
    <x v="4880"/>
    <x v="4863"/>
    <x v="4712"/>
    <x v="1660"/>
    <x v="4920"/>
    <x v="4911"/>
    <x v="2"/>
    <x v="792"/>
    <x v="1"/>
    <x v="1"/>
    <x v="5"/>
    <x v="164"/>
    <x v="3"/>
    <x v="8"/>
    <x v="3"/>
    <x v="1"/>
    <x v="2"/>
  </r>
  <r>
    <x v="4921"/>
    <x v="0"/>
    <x v="0"/>
    <x v="2"/>
    <x v="0"/>
    <x v="1"/>
    <x v="1"/>
    <x v="1"/>
    <x v="4826"/>
    <x v="4881"/>
    <x v="4864"/>
    <x v="4713"/>
    <x v="4690"/>
    <x v="4921"/>
    <x v="4912"/>
    <x v="2831"/>
    <x v="0"/>
    <x v="1208"/>
    <x v="34"/>
    <x v="6"/>
    <x v="417"/>
    <x v="3"/>
    <x v="9"/>
    <x v="5"/>
    <x v="0"/>
    <x v="1"/>
  </r>
  <r>
    <x v="4922"/>
    <x v="4"/>
    <x v="1"/>
    <x v="1"/>
    <x v="0"/>
    <x v="0"/>
    <x v="0"/>
    <x v="0"/>
    <x v="4827"/>
    <x v="4882"/>
    <x v="4865"/>
    <x v="4714"/>
    <x v="4691"/>
    <x v="4922"/>
    <x v="4913"/>
    <x v="2832"/>
    <x v="0"/>
    <x v="1"/>
    <x v="1"/>
    <x v="10"/>
    <x v="8"/>
    <x v="5"/>
    <x v="1"/>
    <x v="5"/>
    <x v="0"/>
    <x v="0"/>
  </r>
  <r>
    <x v="4923"/>
    <x v="2"/>
    <x v="0"/>
    <x v="4"/>
    <x v="3"/>
    <x v="7"/>
    <x v="7"/>
    <x v="7"/>
    <x v="4828"/>
    <x v="4883"/>
    <x v="4866"/>
    <x v="4715"/>
    <x v="4692"/>
    <x v="4923"/>
    <x v="4914"/>
    <x v="2"/>
    <x v="0"/>
    <x v="1"/>
    <x v="1"/>
    <x v="7"/>
    <x v="231"/>
    <x v="6"/>
    <x v="4"/>
    <x v="1"/>
    <x v="0"/>
    <x v="1"/>
  </r>
  <r>
    <x v="4924"/>
    <x v="2"/>
    <x v="0"/>
    <x v="0"/>
    <x v="0"/>
    <x v="2"/>
    <x v="2"/>
    <x v="2"/>
    <x v="4829"/>
    <x v="271"/>
    <x v="4867"/>
    <x v="1277"/>
    <x v="4693"/>
    <x v="4924"/>
    <x v="4460"/>
    <x v="931"/>
    <x v="0"/>
    <x v="1"/>
    <x v="1"/>
    <x v="1"/>
    <x v="255"/>
    <x v="0"/>
    <x v="10"/>
    <x v="2"/>
    <x v="1"/>
    <x v="0"/>
  </r>
  <r>
    <x v="4925"/>
    <x v="2"/>
    <x v="0"/>
    <x v="4"/>
    <x v="1"/>
    <x v="0"/>
    <x v="0"/>
    <x v="0"/>
    <x v="4830"/>
    <x v="4884"/>
    <x v="4868"/>
    <x v="4716"/>
    <x v="4694"/>
    <x v="4925"/>
    <x v="4915"/>
    <x v="2"/>
    <x v="0"/>
    <x v="1"/>
    <x v="1"/>
    <x v="7"/>
    <x v="440"/>
    <x v="5"/>
    <x v="10"/>
    <x v="5"/>
    <x v="0"/>
    <x v="1"/>
  </r>
  <r>
    <x v="4926"/>
    <x v="1"/>
    <x v="0"/>
    <x v="2"/>
    <x v="3"/>
    <x v="3"/>
    <x v="3"/>
    <x v="3"/>
    <x v="4831"/>
    <x v="4885"/>
    <x v="70"/>
    <x v="4717"/>
    <x v="787"/>
    <x v="4926"/>
    <x v="4916"/>
    <x v="2"/>
    <x v="0"/>
    <x v="1"/>
    <x v="1"/>
    <x v="5"/>
    <x v="278"/>
    <x v="3"/>
    <x v="9"/>
    <x v="3"/>
    <x v="1"/>
    <x v="1"/>
  </r>
  <r>
    <x v="4927"/>
    <x v="2"/>
    <x v="0"/>
    <x v="2"/>
    <x v="3"/>
    <x v="6"/>
    <x v="6"/>
    <x v="6"/>
    <x v="4832"/>
    <x v="4886"/>
    <x v="4869"/>
    <x v="4718"/>
    <x v="4695"/>
    <x v="4927"/>
    <x v="4917"/>
    <x v="2"/>
    <x v="0"/>
    <x v="1"/>
    <x v="1"/>
    <x v="5"/>
    <x v="32"/>
    <x v="3"/>
    <x v="4"/>
    <x v="0"/>
    <x v="0"/>
    <x v="1"/>
  </r>
  <r>
    <x v="4928"/>
    <x v="4"/>
    <x v="0"/>
    <x v="4"/>
    <x v="4"/>
    <x v="7"/>
    <x v="7"/>
    <x v="7"/>
    <x v="4833"/>
    <x v="4887"/>
    <x v="4870"/>
    <x v="4719"/>
    <x v="4696"/>
    <x v="4928"/>
    <x v="4918"/>
    <x v="2"/>
    <x v="793"/>
    <x v="1"/>
    <x v="1"/>
    <x v="9"/>
    <x v="297"/>
    <x v="3"/>
    <x v="4"/>
    <x v="9"/>
    <x v="2"/>
    <x v="1"/>
  </r>
  <r>
    <x v="4929"/>
    <x v="4"/>
    <x v="0"/>
    <x v="2"/>
    <x v="0"/>
    <x v="7"/>
    <x v="7"/>
    <x v="7"/>
    <x v="4834"/>
    <x v="4888"/>
    <x v="4871"/>
    <x v="4720"/>
    <x v="2317"/>
    <x v="4929"/>
    <x v="4919"/>
    <x v="2833"/>
    <x v="0"/>
    <x v="1"/>
    <x v="1"/>
    <x v="6"/>
    <x v="201"/>
    <x v="1"/>
    <x v="7"/>
    <x v="0"/>
    <x v="0"/>
    <x v="2"/>
  </r>
  <r>
    <x v="4930"/>
    <x v="1"/>
    <x v="0"/>
    <x v="2"/>
    <x v="3"/>
    <x v="3"/>
    <x v="3"/>
    <x v="3"/>
    <x v="4835"/>
    <x v="4889"/>
    <x v="4872"/>
    <x v="4721"/>
    <x v="4418"/>
    <x v="4930"/>
    <x v="4920"/>
    <x v="2"/>
    <x v="0"/>
    <x v="1"/>
    <x v="1"/>
    <x v="5"/>
    <x v="92"/>
    <x v="1"/>
    <x v="5"/>
    <x v="1"/>
    <x v="0"/>
    <x v="1"/>
  </r>
  <r>
    <x v="4931"/>
    <x v="0"/>
    <x v="0"/>
    <x v="4"/>
    <x v="4"/>
    <x v="0"/>
    <x v="0"/>
    <x v="0"/>
    <x v="4836"/>
    <x v="4890"/>
    <x v="4873"/>
    <x v="4722"/>
    <x v="4697"/>
    <x v="4931"/>
    <x v="4921"/>
    <x v="2"/>
    <x v="794"/>
    <x v="1209"/>
    <x v="44"/>
    <x v="9"/>
    <x v="236"/>
    <x v="6"/>
    <x v="7"/>
    <x v="7"/>
    <x v="0"/>
    <x v="1"/>
  </r>
  <r>
    <x v="4932"/>
    <x v="1"/>
    <x v="0"/>
    <x v="4"/>
    <x v="4"/>
    <x v="6"/>
    <x v="6"/>
    <x v="6"/>
    <x v="4837"/>
    <x v="4891"/>
    <x v="4874"/>
    <x v="4723"/>
    <x v="4698"/>
    <x v="4932"/>
    <x v="4922"/>
    <x v="2"/>
    <x v="795"/>
    <x v="1"/>
    <x v="1"/>
    <x v="7"/>
    <x v="208"/>
    <x v="1"/>
    <x v="0"/>
    <x v="1"/>
    <x v="0"/>
    <x v="1"/>
  </r>
  <r>
    <x v="4933"/>
    <x v="0"/>
    <x v="0"/>
    <x v="2"/>
    <x v="0"/>
    <x v="2"/>
    <x v="2"/>
    <x v="2"/>
    <x v="4838"/>
    <x v="1878"/>
    <x v="4875"/>
    <x v="3964"/>
    <x v="1929"/>
    <x v="4933"/>
    <x v="4923"/>
    <x v="2834"/>
    <x v="0"/>
    <x v="1210"/>
    <x v="75"/>
    <x v="5"/>
    <x v="64"/>
    <x v="4"/>
    <x v="11"/>
    <x v="2"/>
    <x v="1"/>
    <x v="2"/>
  </r>
  <r>
    <x v="4934"/>
    <x v="1"/>
    <x v="1"/>
    <x v="2"/>
    <x v="3"/>
    <x v="0"/>
    <x v="0"/>
    <x v="0"/>
    <x v="4839"/>
    <x v="4892"/>
    <x v="4876"/>
    <x v="4724"/>
    <x v="4699"/>
    <x v="4934"/>
    <x v="4924"/>
    <x v="2"/>
    <x v="0"/>
    <x v="1"/>
    <x v="1"/>
    <x v="5"/>
    <x v="19"/>
    <x v="3"/>
    <x v="8"/>
    <x v="9"/>
    <x v="2"/>
    <x v="1"/>
  </r>
  <r>
    <x v="4935"/>
    <x v="4"/>
    <x v="1"/>
    <x v="2"/>
    <x v="0"/>
    <x v="6"/>
    <x v="6"/>
    <x v="6"/>
    <x v="4840"/>
    <x v="4893"/>
    <x v="4877"/>
    <x v="4725"/>
    <x v="4700"/>
    <x v="4935"/>
    <x v="4925"/>
    <x v="2835"/>
    <x v="0"/>
    <x v="1"/>
    <x v="1"/>
    <x v="6"/>
    <x v="402"/>
    <x v="5"/>
    <x v="0"/>
    <x v="0"/>
    <x v="0"/>
    <x v="1"/>
  </r>
  <r>
    <x v="4936"/>
    <x v="1"/>
    <x v="0"/>
    <x v="2"/>
    <x v="0"/>
    <x v="5"/>
    <x v="5"/>
    <x v="5"/>
    <x v="4841"/>
    <x v="4894"/>
    <x v="4878"/>
    <x v="4726"/>
    <x v="4701"/>
    <x v="4936"/>
    <x v="4926"/>
    <x v="2836"/>
    <x v="0"/>
    <x v="1"/>
    <x v="1"/>
    <x v="6"/>
    <x v="219"/>
    <x v="2"/>
    <x v="7"/>
    <x v="6"/>
    <x v="2"/>
    <x v="1"/>
  </r>
  <r>
    <x v="4937"/>
    <x v="0"/>
    <x v="1"/>
    <x v="2"/>
    <x v="0"/>
    <x v="7"/>
    <x v="7"/>
    <x v="7"/>
    <x v="4842"/>
    <x v="4895"/>
    <x v="4879"/>
    <x v="4727"/>
    <x v="4702"/>
    <x v="4937"/>
    <x v="4927"/>
    <x v="2837"/>
    <x v="0"/>
    <x v="1211"/>
    <x v="134"/>
    <x v="5"/>
    <x v="13"/>
    <x v="5"/>
    <x v="1"/>
    <x v="10"/>
    <x v="0"/>
    <x v="1"/>
  </r>
  <r>
    <x v="4938"/>
    <x v="0"/>
    <x v="0"/>
    <x v="2"/>
    <x v="4"/>
    <x v="1"/>
    <x v="1"/>
    <x v="1"/>
    <x v="4843"/>
    <x v="4896"/>
    <x v="4880"/>
    <x v="4728"/>
    <x v="323"/>
    <x v="4938"/>
    <x v="4928"/>
    <x v="2"/>
    <x v="796"/>
    <x v="1212"/>
    <x v="54"/>
    <x v="5"/>
    <x v="191"/>
    <x v="5"/>
    <x v="8"/>
    <x v="5"/>
    <x v="0"/>
    <x v="2"/>
  </r>
  <r>
    <x v="4939"/>
    <x v="0"/>
    <x v="1"/>
    <x v="2"/>
    <x v="0"/>
    <x v="7"/>
    <x v="7"/>
    <x v="7"/>
    <x v="4844"/>
    <x v="4897"/>
    <x v="4881"/>
    <x v="4729"/>
    <x v="4703"/>
    <x v="4939"/>
    <x v="4929"/>
    <x v="2838"/>
    <x v="0"/>
    <x v="1213"/>
    <x v="125"/>
    <x v="5"/>
    <x v="62"/>
    <x v="2"/>
    <x v="1"/>
    <x v="7"/>
    <x v="0"/>
    <x v="2"/>
  </r>
  <r>
    <x v="4940"/>
    <x v="1"/>
    <x v="0"/>
    <x v="0"/>
    <x v="0"/>
    <x v="3"/>
    <x v="3"/>
    <x v="3"/>
    <x v="4845"/>
    <x v="4898"/>
    <x v="4882"/>
    <x v="4730"/>
    <x v="4704"/>
    <x v="4940"/>
    <x v="4930"/>
    <x v="2839"/>
    <x v="0"/>
    <x v="1"/>
    <x v="1"/>
    <x v="1"/>
    <x v="112"/>
    <x v="0"/>
    <x v="5"/>
    <x v="3"/>
    <x v="1"/>
    <x v="1"/>
  </r>
  <r>
    <x v="4941"/>
    <x v="0"/>
    <x v="0"/>
    <x v="4"/>
    <x v="4"/>
    <x v="6"/>
    <x v="6"/>
    <x v="6"/>
    <x v="4846"/>
    <x v="4899"/>
    <x v="4883"/>
    <x v="4731"/>
    <x v="4705"/>
    <x v="4941"/>
    <x v="4931"/>
    <x v="2"/>
    <x v="797"/>
    <x v="1214"/>
    <x v="17"/>
    <x v="7"/>
    <x v="28"/>
    <x v="4"/>
    <x v="3"/>
    <x v="10"/>
    <x v="0"/>
    <x v="1"/>
  </r>
  <r>
    <x v="4942"/>
    <x v="1"/>
    <x v="1"/>
    <x v="1"/>
    <x v="0"/>
    <x v="3"/>
    <x v="3"/>
    <x v="3"/>
    <x v="4847"/>
    <x v="4900"/>
    <x v="4884"/>
    <x v="4732"/>
    <x v="4706"/>
    <x v="4942"/>
    <x v="4932"/>
    <x v="2840"/>
    <x v="0"/>
    <x v="1"/>
    <x v="1"/>
    <x v="10"/>
    <x v="239"/>
    <x v="6"/>
    <x v="1"/>
    <x v="1"/>
    <x v="0"/>
    <x v="1"/>
  </r>
  <r>
    <x v="4943"/>
    <x v="4"/>
    <x v="1"/>
    <x v="2"/>
    <x v="0"/>
    <x v="3"/>
    <x v="3"/>
    <x v="3"/>
    <x v="4848"/>
    <x v="4901"/>
    <x v="4885"/>
    <x v="4733"/>
    <x v="4707"/>
    <x v="4943"/>
    <x v="4933"/>
    <x v="2841"/>
    <x v="0"/>
    <x v="1"/>
    <x v="1"/>
    <x v="6"/>
    <x v="259"/>
    <x v="3"/>
    <x v="3"/>
    <x v="5"/>
    <x v="0"/>
    <x v="2"/>
  </r>
  <r>
    <x v="4944"/>
    <x v="1"/>
    <x v="0"/>
    <x v="2"/>
    <x v="0"/>
    <x v="2"/>
    <x v="2"/>
    <x v="2"/>
    <x v="4849"/>
    <x v="4902"/>
    <x v="4886"/>
    <x v="4734"/>
    <x v="4708"/>
    <x v="4944"/>
    <x v="4934"/>
    <x v="2842"/>
    <x v="0"/>
    <x v="1"/>
    <x v="1"/>
    <x v="6"/>
    <x v="147"/>
    <x v="6"/>
    <x v="4"/>
    <x v="3"/>
    <x v="1"/>
    <x v="1"/>
  </r>
  <r>
    <x v="4945"/>
    <x v="2"/>
    <x v="0"/>
    <x v="2"/>
    <x v="1"/>
    <x v="2"/>
    <x v="2"/>
    <x v="2"/>
    <x v="4850"/>
    <x v="4903"/>
    <x v="4887"/>
    <x v="4735"/>
    <x v="4709"/>
    <x v="4945"/>
    <x v="4935"/>
    <x v="2"/>
    <x v="0"/>
    <x v="1"/>
    <x v="1"/>
    <x v="5"/>
    <x v="277"/>
    <x v="5"/>
    <x v="4"/>
    <x v="11"/>
    <x v="0"/>
    <x v="1"/>
  </r>
  <r>
    <x v="4946"/>
    <x v="4"/>
    <x v="0"/>
    <x v="2"/>
    <x v="0"/>
    <x v="7"/>
    <x v="7"/>
    <x v="7"/>
    <x v="4851"/>
    <x v="4904"/>
    <x v="4888"/>
    <x v="4736"/>
    <x v="4710"/>
    <x v="4946"/>
    <x v="4936"/>
    <x v="2843"/>
    <x v="0"/>
    <x v="1"/>
    <x v="1"/>
    <x v="6"/>
    <x v="208"/>
    <x v="1"/>
    <x v="0"/>
    <x v="7"/>
    <x v="0"/>
    <x v="2"/>
  </r>
  <r>
    <x v="4947"/>
    <x v="1"/>
    <x v="0"/>
    <x v="1"/>
    <x v="0"/>
    <x v="2"/>
    <x v="2"/>
    <x v="2"/>
    <x v="4852"/>
    <x v="4905"/>
    <x v="4889"/>
    <x v="4737"/>
    <x v="4711"/>
    <x v="4947"/>
    <x v="4937"/>
    <x v="2844"/>
    <x v="0"/>
    <x v="1"/>
    <x v="1"/>
    <x v="10"/>
    <x v="423"/>
    <x v="1"/>
    <x v="4"/>
    <x v="0"/>
    <x v="0"/>
    <x v="0"/>
  </r>
  <r>
    <x v="4948"/>
    <x v="4"/>
    <x v="0"/>
    <x v="2"/>
    <x v="0"/>
    <x v="4"/>
    <x v="4"/>
    <x v="4"/>
    <x v="4853"/>
    <x v="4906"/>
    <x v="4890"/>
    <x v="4738"/>
    <x v="4712"/>
    <x v="4948"/>
    <x v="4938"/>
    <x v="2845"/>
    <x v="0"/>
    <x v="1"/>
    <x v="1"/>
    <x v="6"/>
    <x v="226"/>
    <x v="5"/>
    <x v="9"/>
    <x v="8"/>
    <x v="1"/>
    <x v="1"/>
  </r>
  <r>
    <x v="4949"/>
    <x v="1"/>
    <x v="1"/>
    <x v="2"/>
    <x v="0"/>
    <x v="0"/>
    <x v="0"/>
    <x v="0"/>
    <x v="4854"/>
    <x v="4907"/>
    <x v="4891"/>
    <x v="4739"/>
    <x v="4713"/>
    <x v="4949"/>
    <x v="4939"/>
    <x v="2846"/>
    <x v="0"/>
    <x v="1"/>
    <x v="1"/>
    <x v="6"/>
    <x v="196"/>
    <x v="1"/>
    <x v="3"/>
    <x v="3"/>
    <x v="1"/>
    <x v="1"/>
  </r>
  <r>
    <x v="4950"/>
    <x v="4"/>
    <x v="0"/>
    <x v="0"/>
    <x v="0"/>
    <x v="7"/>
    <x v="7"/>
    <x v="7"/>
    <x v="4855"/>
    <x v="4908"/>
    <x v="4892"/>
    <x v="4740"/>
    <x v="4714"/>
    <x v="4950"/>
    <x v="4940"/>
    <x v="2847"/>
    <x v="0"/>
    <x v="1"/>
    <x v="1"/>
    <x v="1"/>
    <x v="213"/>
    <x v="4"/>
    <x v="6"/>
    <x v="7"/>
    <x v="0"/>
    <x v="1"/>
  </r>
  <r>
    <x v="4951"/>
    <x v="1"/>
    <x v="1"/>
    <x v="0"/>
    <x v="0"/>
    <x v="6"/>
    <x v="6"/>
    <x v="6"/>
    <x v="4856"/>
    <x v="4909"/>
    <x v="4893"/>
    <x v="4741"/>
    <x v="4715"/>
    <x v="4951"/>
    <x v="4941"/>
    <x v="2848"/>
    <x v="0"/>
    <x v="1"/>
    <x v="1"/>
    <x v="1"/>
    <x v="219"/>
    <x v="2"/>
    <x v="7"/>
    <x v="1"/>
    <x v="0"/>
    <x v="0"/>
  </r>
  <r>
    <x v="4952"/>
    <x v="1"/>
    <x v="1"/>
    <x v="2"/>
    <x v="3"/>
    <x v="4"/>
    <x v="4"/>
    <x v="4"/>
    <x v="4080"/>
    <x v="4910"/>
    <x v="4894"/>
    <x v="4742"/>
    <x v="4716"/>
    <x v="4952"/>
    <x v="4942"/>
    <x v="2"/>
    <x v="0"/>
    <x v="1"/>
    <x v="1"/>
    <x v="5"/>
    <x v="204"/>
    <x v="2"/>
    <x v="4"/>
    <x v="2"/>
    <x v="1"/>
    <x v="1"/>
  </r>
  <r>
    <x v="1488"/>
    <x v="3"/>
    <x v="0"/>
    <x v="1"/>
    <x v="5"/>
    <x v="6"/>
    <x v="6"/>
    <x v="6"/>
    <x v="4857"/>
    <x v="1477"/>
    <x v="1480"/>
    <x v="1469"/>
    <x v="1463"/>
    <x v="4953"/>
    <x v="1487"/>
    <x v="2"/>
    <x v="0"/>
    <x v="1215"/>
    <x v="76"/>
    <x v="11"/>
    <x v="388"/>
    <x v="0"/>
    <x v="4"/>
    <x v="1"/>
    <x v="0"/>
    <x v="0"/>
  </r>
  <r>
    <x v="2557"/>
    <x v="3"/>
    <x v="0"/>
    <x v="1"/>
    <x v="5"/>
    <x v="4"/>
    <x v="4"/>
    <x v="4"/>
    <x v="4858"/>
    <x v="2540"/>
    <x v="2543"/>
    <x v="2503"/>
    <x v="2496"/>
    <x v="4954"/>
    <x v="2553"/>
    <x v="2"/>
    <x v="0"/>
    <x v="1216"/>
    <x v="108"/>
    <x v="11"/>
    <x v="76"/>
    <x v="2"/>
    <x v="1"/>
    <x v="3"/>
    <x v="1"/>
    <x v="0"/>
  </r>
  <r>
    <x v="2623"/>
    <x v="3"/>
    <x v="0"/>
    <x v="0"/>
    <x v="5"/>
    <x v="2"/>
    <x v="2"/>
    <x v="2"/>
    <x v="4859"/>
    <x v="2606"/>
    <x v="2609"/>
    <x v="2566"/>
    <x v="2559"/>
    <x v="4955"/>
    <x v="2619"/>
    <x v="2"/>
    <x v="0"/>
    <x v="1217"/>
    <x v="131"/>
    <x v="12"/>
    <x v="284"/>
    <x v="0"/>
    <x v="9"/>
    <x v="2"/>
    <x v="1"/>
    <x v="1"/>
  </r>
  <r>
    <x v="1045"/>
    <x v="3"/>
    <x v="0"/>
    <x v="1"/>
    <x v="5"/>
    <x v="2"/>
    <x v="2"/>
    <x v="2"/>
    <x v="4860"/>
    <x v="1038"/>
    <x v="1043"/>
    <x v="1033"/>
    <x v="1030"/>
    <x v="4956"/>
    <x v="1044"/>
    <x v="2"/>
    <x v="0"/>
    <x v="1218"/>
    <x v="147"/>
    <x v="11"/>
    <x v="428"/>
    <x v="4"/>
    <x v="5"/>
    <x v="3"/>
    <x v="1"/>
    <x v="0"/>
  </r>
  <r>
    <x v="696"/>
    <x v="3"/>
    <x v="1"/>
    <x v="0"/>
    <x v="4"/>
    <x v="5"/>
    <x v="5"/>
    <x v="5"/>
    <x v="4861"/>
    <x v="271"/>
    <x v="694"/>
    <x v="691"/>
    <x v="691"/>
    <x v="4957"/>
    <x v="696"/>
    <x v="2"/>
    <x v="113"/>
    <x v="1219"/>
    <x v="8"/>
    <x v="12"/>
    <x v="349"/>
    <x v="0"/>
    <x v="2"/>
    <x v="5"/>
    <x v="0"/>
    <x v="1"/>
  </r>
  <r>
    <x v="103"/>
    <x v="3"/>
    <x v="0"/>
    <x v="2"/>
    <x v="5"/>
    <x v="0"/>
    <x v="0"/>
    <x v="0"/>
    <x v="4862"/>
    <x v="103"/>
    <x v="103"/>
    <x v="102"/>
    <x v="103"/>
    <x v="4958"/>
    <x v="103"/>
    <x v="2"/>
    <x v="0"/>
    <x v="34"/>
    <x v="152"/>
    <x v="11"/>
    <x v="89"/>
    <x v="3"/>
    <x v="2"/>
    <x v="3"/>
    <x v="1"/>
    <x v="1"/>
  </r>
  <r>
    <x v="580"/>
    <x v="3"/>
    <x v="0"/>
    <x v="2"/>
    <x v="5"/>
    <x v="4"/>
    <x v="4"/>
    <x v="4"/>
    <x v="4863"/>
    <x v="578"/>
    <x v="579"/>
    <x v="577"/>
    <x v="577"/>
    <x v="4959"/>
    <x v="580"/>
    <x v="2"/>
    <x v="0"/>
    <x v="1220"/>
    <x v="137"/>
    <x v="11"/>
    <x v="41"/>
    <x v="2"/>
    <x v="1"/>
    <x v="1"/>
    <x v="0"/>
    <x v="2"/>
  </r>
  <r>
    <x v="2442"/>
    <x v="3"/>
    <x v="0"/>
    <x v="2"/>
    <x v="5"/>
    <x v="6"/>
    <x v="6"/>
    <x v="6"/>
    <x v="4864"/>
    <x v="2425"/>
    <x v="2430"/>
    <x v="2395"/>
    <x v="1225"/>
    <x v="4960"/>
    <x v="2439"/>
    <x v="2"/>
    <x v="0"/>
    <x v="1221"/>
    <x v="46"/>
    <x v="11"/>
    <x v="405"/>
    <x v="2"/>
    <x v="7"/>
    <x v="0"/>
    <x v="0"/>
    <x v="1"/>
  </r>
  <r>
    <x v="2388"/>
    <x v="3"/>
    <x v="0"/>
    <x v="4"/>
    <x v="4"/>
    <x v="6"/>
    <x v="6"/>
    <x v="6"/>
    <x v="4865"/>
    <x v="2371"/>
    <x v="2376"/>
    <x v="2345"/>
    <x v="2334"/>
    <x v="4961"/>
    <x v="2385"/>
    <x v="2"/>
    <x v="798"/>
    <x v="1222"/>
    <x v="153"/>
    <x v="13"/>
    <x v="333"/>
    <x v="4"/>
    <x v="0"/>
    <x v="6"/>
    <x v="2"/>
    <x v="1"/>
  </r>
  <r>
    <x v="1587"/>
    <x v="3"/>
    <x v="0"/>
    <x v="2"/>
    <x v="5"/>
    <x v="0"/>
    <x v="0"/>
    <x v="0"/>
    <x v="4866"/>
    <x v="1575"/>
    <x v="1579"/>
    <x v="1565"/>
    <x v="1560"/>
    <x v="4962"/>
    <x v="1586"/>
    <x v="2"/>
    <x v="0"/>
    <x v="1223"/>
    <x v="95"/>
    <x v="10"/>
    <x v="7"/>
    <x v="4"/>
    <x v="0"/>
    <x v="7"/>
    <x v="0"/>
    <x v="2"/>
  </r>
  <r>
    <x v="2438"/>
    <x v="3"/>
    <x v="1"/>
    <x v="1"/>
    <x v="2"/>
    <x v="1"/>
    <x v="1"/>
    <x v="1"/>
    <x v="4867"/>
    <x v="2421"/>
    <x v="2426"/>
    <x v="2391"/>
    <x v="2382"/>
    <x v="4963"/>
    <x v="2435"/>
    <x v="2"/>
    <x v="0"/>
    <x v="1224"/>
    <x v="152"/>
    <x v="11"/>
    <x v="321"/>
    <x v="1"/>
    <x v="10"/>
    <x v="1"/>
    <x v="0"/>
    <x v="0"/>
  </r>
  <r>
    <x v="224"/>
    <x v="3"/>
    <x v="0"/>
    <x v="0"/>
    <x v="5"/>
    <x v="7"/>
    <x v="7"/>
    <x v="7"/>
    <x v="4868"/>
    <x v="224"/>
    <x v="224"/>
    <x v="223"/>
    <x v="224"/>
    <x v="4964"/>
    <x v="224"/>
    <x v="2"/>
    <x v="0"/>
    <x v="1225"/>
    <x v="154"/>
    <x v="12"/>
    <x v="153"/>
    <x v="5"/>
    <x v="10"/>
    <x v="2"/>
    <x v="1"/>
    <x v="0"/>
  </r>
  <r>
    <x v="905"/>
    <x v="3"/>
    <x v="1"/>
    <x v="0"/>
    <x v="4"/>
    <x v="4"/>
    <x v="4"/>
    <x v="4"/>
    <x v="4869"/>
    <x v="899"/>
    <x v="903"/>
    <x v="894"/>
    <x v="895"/>
    <x v="4965"/>
    <x v="904"/>
    <x v="2"/>
    <x v="136"/>
    <x v="1226"/>
    <x v="134"/>
    <x v="12"/>
    <x v="92"/>
    <x v="1"/>
    <x v="5"/>
    <x v="1"/>
    <x v="0"/>
    <x v="1"/>
  </r>
  <r>
    <x v="784"/>
    <x v="3"/>
    <x v="0"/>
    <x v="2"/>
    <x v="4"/>
    <x v="4"/>
    <x v="4"/>
    <x v="4"/>
    <x v="4870"/>
    <x v="781"/>
    <x v="782"/>
    <x v="777"/>
    <x v="776"/>
    <x v="4966"/>
    <x v="783"/>
    <x v="2"/>
    <x v="799"/>
    <x v="1227"/>
    <x v="137"/>
    <x v="11"/>
    <x v="391"/>
    <x v="0"/>
    <x v="0"/>
    <x v="5"/>
    <x v="0"/>
    <x v="1"/>
  </r>
  <r>
    <x v="2988"/>
    <x v="3"/>
    <x v="0"/>
    <x v="2"/>
    <x v="5"/>
    <x v="1"/>
    <x v="1"/>
    <x v="1"/>
    <x v="4871"/>
    <x v="2969"/>
    <x v="2969"/>
    <x v="2915"/>
    <x v="2905"/>
    <x v="4967"/>
    <x v="2984"/>
    <x v="2"/>
    <x v="0"/>
    <x v="1228"/>
    <x v="49"/>
    <x v="11"/>
    <x v="316"/>
    <x v="3"/>
    <x v="1"/>
    <x v="0"/>
    <x v="0"/>
    <x v="1"/>
  </r>
  <r>
    <x v="3506"/>
    <x v="3"/>
    <x v="0"/>
    <x v="4"/>
    <x v="4"/>
    <x v="5"/>
    <x v="5"/>
    <x v="5"/>
    <x v="4872"/>
    <x v="3478"/>
    <x v="3476"/>
    <x v="3404"/>
    <x v="3394"/>
    <x v="4968"/>
    <x v="3499"/>
    <x v="2"/>
    <x v="558"/>
    <x v="1229"/>
    <x v="65"/>
    <x v="13"/>
    <x v="64"/>
    <x v="4"/>
    <x v="11"/>
    <x v="8"/>
    <x v="1"/>
    <x v="1"/>
  </r>
  <r>
    <x v="1063"/>
    <x v="3"/>
    <x v="0"/>
    <x v="4"/>
    <x v="4"/>
    <x v="0"/>
    <x v="0"/>
    <x v="0"/>
    <x v="4873"/>
    <x v="1056"/>
    <x v="1061"/>
    <x v="1050"/>
    <x v="1048"/>
    <x v="4969"/>
    <x v="1062"/>
    <x v="2"/>
    <x v="165"/>
    <x v="1230"/>
    <x v="39"/>
    <x v="13"/>
    <x v="356"/>
    <x v="5"/>
    <x v="5"/>
    <x v="5"/>
    <x v="0"/>
    <x v="1"/>
  </r>
  <r>
    <x v="3314"/>
    <x v="3"/>
    <x v="1"/>
    <x v="0"/>
    <x v="5"/>
    <x v="2"/>
    <x v="2"/>
    <x v="2"/>
    <x v="4874"/>
    <x v="3288"/>
    <x v="3287"/>
    <x v="3224"/>
    <x v="3208"/>
    <x v="4970"/>
    <x v="3308"/>
    <x v="2"/>
    <x v="0"/>
    <x v="1231"/>
    <x v="155"/>
    <x v="12"/>
    <x v="441"/>
    <x v="5"/>
    <x v="8"/>
    <x v="7"/>
    <x v="0"/>
    <x v="1"/>
  </r>
  <r>
    <x v="1729"/>
    <x v="3"/>
    <x v="1"/>
    <x v="2"/>
    <x v="5"/>
    <x v="7"/>
    <x v="7"/>
    <x v="7"/>
    <x v="1079"/>
    <x v="1715"/>
    <x v="1721"/>
    <x v="1704"/>
    <x v="1700"/>
    <x v="4971"/>
    <x v="1728"/>
    <x v="2"/>
    <x v="0"/>
    <x v="1232"/>
    <x v="28"/>
    <x v="11"/>
    <x v="136"/>
    <x v="4"/>
    <x v="10"/>
    <x v="6"/>
    <x v="2"/>
    <x v="2"/>
  </r>
  <r>
    <x v="1074"/>
    <x v="3"/>
    <x v="0"/>
    <x v="0"/>
    <x v="5"/>
    <x v="0"/>
    <x v="0"/>
    <x v="0"/>
    <x v="4875"/>
    <x v="1067"/>
    <x v="1072"/>
    <x v="1061"/>
    <x v="1059"/>
    <x v="4972"/>
    <x v="1073"/>
    <x v="2"/>
    <x v="0"/>
    <x v="1233"/>
    <x v="94"/>
    <x v="12"/>
    <x v="299"/>
    <x v="1"/>
    <x v="8"/>
    <x v="3"/>
    <x v="1"/>
    <x v="1"/>
  </r>
  <r>
    <x v="916"/>
    <x v="3"/>
    <x v="0"/>
    <x v="1"/>
    <x v="5"/>
    <x v="7"/>
    <x v="7"/>
    <x v="7"/>
    <x v="2105"/>
    <x v="910"/>
    <x v="914"/>
    <x v="904"/>
    <x v="906"/>
    <x v="4973"/>
    <x v="915"/>
    <x v="2"/>
    <x v="0"/>
    <x v="1234"/>
    <x v="94"/>
    <x v="11"/>
    <x v="208"/>
    <x v="1"/>
    <x v="0"/>
    <x v="1"/>
    <x v="0"/>
    <x v="0"/>
  </r>
  <r>
    <x v="3015"/>
    <x v="3"/>
    <x v="0"/>
    <x v="2"/>
    <x v="5"/>
    <x v="0"/>
    <x v="0"/>
    <x v="0"/>
    <x v="4876"/>
    <x v="2996"/>
    <x v="1866"/>
    <x v="2940"/>
    <x v="2929"/>
    <x v="4974"/>
    <x v="3011"/>
    <x v="2"/>
    <x v="0"/>
    <x v="1235"/>
    <x v="147"/>
    <x v="11"/>
    <x v="345"/>
    <x v="1"/>
    <x v="9"/>
    <x v="1"/>
    <x v="0"/>
    <x v="1"/>
  </r>
  <r>
    <x v="1107"/>
    <x v="3"/>
    <x v="0"/>
    <x v="1"/>
    <x v="5"/>
    <x v="4"/>
    <x v="4"/>
    <x v="4"/>
    <x v="4877"/>
    <x v="1100"/>
    <x v="1105"/>
    <x v="1094"/>
    <x v="1090"/>
    <x v="4975"/>
    <x v="1106"/>
    <x v="2"/>
    <x v="0"/>
    <x v="1236"/>
    <x v="44"/>
    <x v="11"/>
    <x v="38"/>
    <x v="6"/>
    <x v="4"/>
    <x v="1"/>
    <x v="0"/>
    <x v="0"/>
  </r>
  <r>
    <x v="633"/>
    <x v="3"/>
    <x v="0"/>
    <x v="0"/>
    <x v="5"/>
    <x v="4"/>
    <x v="4"/>
    <x v="4"/>
    <x v="4878"/>
    <x v="631"/>
    <x v="632"/>
    <x v="629"/>
    <x v="630"/>
    <x v="4976"/>
    <x v="633"/>
    <x v="2"/>
    <x v="0"/>
    <x v="1237"/>
    <x v="13"/>
    <x v="12"/>
    <x v="310"/>
    <x v="6"/>
    <x v="1"/>
    <x v="3"/>
    <x v="1"/>
    <x v="1"/>
  </r>
  <r>
    <x v="4721"/>
    <x v="3"/>
    <x v="0"/>
    <x v="1"/>
    <x v="5"/>
    <x v="3"/>
    <x v="3"/>
    <x v="3"/>
    <x v="4879"/>
    <x v="4684"/>
    <x v="4668"/>
    <x v="4528"/>
    <x v="4507"/>
    <x v="4977"/>
    <x v="4712"/>
    <x v="2"/>
    <x v="0"/>
    <x v="1238"/>
    <x v="97"/>
    <x v="11"/>
    <x v="63"/>
    <x v="1"/>
    <x v="4"/>
    <x v="1"/>
    <x v="0"/>
    <x v="0"/>
  </r>
  <r>
    <x v="493"/>
    <x v="3"/>
    <x v="0"/>
    <x v="4"/>
    <x v="4"/>
    <x v="6"/>
    <x v="6"/>
    <x v="6"/>
    <x v="4880"/>
    <x v="491"/>
    <x v="492"/>
    <x v="491"/>
    <x v="491"/>
    <x v="4978"/>
    <x v="493"/>
    <x v="2"/>
    <x v="800"/>
    <x v="1239"/>
    <x v="143"/>
    <x v="13"/>
    <x v="304"/>
    <x v="0"/>
    <x v="4"/>
    <x v="1"/>
    <x v="0"/>
    <x v="1"/>
  </r>
  <r>
    <x v="4025"/>
    <x v="3"/>
    <x v="0"/>
    <x v="4"/>
    <x v="4"/>
    <x v="3"/>
    <x v="3"/>
    <x v="3"/>
    <x v="4881"/>
    <x v="3992"/>
    <x v="3987"/>
    <x v="3887"/>
    <x v="3869"/>
    <x v="4979"/>
    <x v="4017"/>
    <x v="2"/>
    <x v="639"/>
    <x v="1240"/>
    <x v="156"/>
    <x v="13"/>
    <x v="325"/>
    <x v="0"/>
    <x v="6"/>
    <x v="3"/>
    <x v="1"/>
    <x v="1"/>
  </r>
  <r>
    <x v="326"/>
    <x v="3"/>
    <x v="1"/>
    <x v="2"/>
    <x v="5"/>
    <x v="3"/>
    <x v="3"/>
    <x v="3"/>
    <x v="4882"/>
    <x v="326"/>
    <x v="326"/>
    <x v="325"/>
    <x v="324"/>
    <x v="4980"/>
    <x v="326"/>
    <x v="2"/>
    <x v="0"/>
    <x v="15"/>
    <x v="6"/>
    <x v="11"/>
    <x v="77"/>
    <x v="3"/>
    <x v="2"/>
    <x v="0"/>
    <x v="0"/>
    <x v="1"/>
  </r>
  <r>
    <x v="4638"/>
    <x v="3"/>
    <x v="1"/>
    <x v="0"/>
    <x v="5"/>
    <x v="0"/>
    <x v="0"/>
    <x v="0"/>
    <x v="4883"/>
    <x v="4601"/>
    <x v="4587"/>
    <x v="4452"/>
    <x v="4433"/>
    <x v="4981"/>
    <x v="4629"/>
    <x v="2"/>
    <x v="0"/>
    <x v="1241"/>
    <x v="54"/>
    <x v="12"/>
    <x v="442"/>
    <x v="2"/>
    <x v="5"/>
    <x v="2"/>
    <x v="1"/>
    <x v="0"/>
  </r>
  <r>
    <x v="478"/>
    <x v="3"/>
    <x v="0"/>
    <x v="4"/>
    <x v="4"/>
    <x v="3"/>
    <x v="3"/>
    <x v="3"/>
    <x v="4884"/>
    <x v="476"/>
    <x v="478"/>
    <x v="476"/>
    <x v="476"/>
    <x v="4982"/>
    <x v="478"/>
    <x v="2"/>
    <x v="78"/>
    <x v="1242"/>
    <x v="49"/>
    <x v="13"/>
    <x v="299"/>
    <x v="1"/>
    <x v="8"/>
    <x v="7"/>
    <x v="0"/>
    <x v="1"/>
  </r>
  <r>
    <x v="1944"/>
    <x v="3"/>
    <x v="0"/>
    <x v="2"/>
    <x v="5"/>
    <x v="6"/>
    <x v="6"/>
    <x v="6"/>
    <x v="4885"/>
    <x v="1927"/>
    <x v="1935"/>
    <x v="1914"/>
    <x v="1899"/>
    <x v="4983"/>
    <x v="1942"/>
    <x v="2"/>
    <x v="0"/>
    <x v="1243"/>
    <x v="60"/>
    <x v="10"/>
    <x v="441"/>
    <x v="5"/>
    <x v="8"/>
    <x v="3"/>
    <x v="1"/>
    <x v="1"/>
  </r>
  <r>
    <x v="386"/>
    <x v="3"/>
    <x v="0"/>
    <x v="4"/>
    <x v="4"/>
    <x v="3"/>
    <x v="3"/>
    <x v="3"/>
    <x v="4886"/>
    <x v="386"/>
    <x v="386"/>
    <x v="384"/>
    <x v="384"/>
    <x v="4984"/>
    <x v="386"/>
    <x v="2"/>
    <x v="801"/>
    <x v="1244"/>
    <x v="157"/>
    <x v="13"/>
    <x v="260"/>
    <x v="0"/>
    <x v="3"/>
    <x v="2"/>
    <x v="1"/>
    <x v="1"/>
  </r>
  <r>
    <x v="4795"/>
    <x v="3"/>
    <x v="0"/>
    <x v="0"/>
    <x v="5"/>
    <x v="5"/>
    <x v="5"/>
    <x v="5"/>
    <x v="4887"/>
    <x v="4756"/>
    <x v="4742"/>
    <x v="4597"/>
    <x v="4573"/>
    <x v="4985"/>
    <x v="4786"/>
    <x v="2"/>
    <x v="0"/>
    <x v="1245"/>
    <x v="158"/>
    <x v="12"/>
    <x v="39"/>
    <x v="6"/>
    <x v="0"/>
    <x v="5"/>
    <x v="0"/>
    <x v="1"/>
  </r>
  <r>
    <x v="4819"/>
    <x v="3"/>
    <x v="0"/>
    <x v="4"/>
    <x v="4"/>
    <x v="6"/>
    <x v="6"/>
    <x v="6"/>
    <x v="4888"/>
    <x v="4779"/>
    <x v="4765"/>
    <x v="197"/>
    <x v="4596"/>
    <x v="4986"/>
    <x v="4810"/>
    <x v="2"/>
    <x v="771"/>
    <x v="1246"/>
    <x v="85"/>
    <x v="13"/>
    <x v="412"/>
    <x v="3"/>
    <x v="7"/>
    <x v="2"/>
    <x v="1"/>
    <x v="1"/>
  </r>
  <r>
    <x v="1740"/>
    <x v="3"/>
    <x v="0"/>
    <x v="4"/>
    <x v="4"/>
    <x v="7"/>
    <x v="7"/>
    <x v="7"/>
    <x v="4889"/>
    <x v="1726"/>
    <x v="1732"/>
    <x v="1714"/>
    <x v="1711"/>
    <x v="4987"/>
    <x v="1739"/>
    <x v="2"/>
    <x v="273"/>
    <x v="1247"/>
    <x v="159"/>
    <x v="13"/>
    <x v="188"/>
    <x v="0"/>
    <x v="5"/>
    <x v="0"/>
    <x v="0"/>
    <x v="1"/>
  </r>
  <r>
    <x v="4953"/>
    <x v="3"/>
    <x v="1"/>
    <x v="0"/>
    <x v="4"/>
    <x v="7"/>
    <x v="7"/>
    <x v="7"/>
    <x v="4890"/>
    <x v="4911"/>
    <x v="4895"/>
    <x v="4743"/>
    <x v="4717"/>
    <x v="4988"/>
    <x v="4943"/>
    <x v="2"/>
    <x v="802"/>
    <x v="1248"/>
    <x v="124"/>
    <x v="12"/>
    <x v="220"/>
    <x v="2"/>
    <x v="0"/>
    <x v="0"/>
    <x v="0"/>
    <x v="0"/>
  </r>
  <r>
    <x v="3547"/>
    <x v="3"/>
    <x v="0"/>
    <x v="2"/>
    <x v="4"/>
    <x v="3"/>
    <x v="3"/>
    <x v="3"/>
    <x v="4891"/>
    <x v="3518"/>
    <x v="3516"/>
    <x v="315"/>
    <x v="1351"/>
    <x v="4989"/>
    <x v="3540"/>
    <x v="2"/>
    <x v="803"/>
    <x v="1249"/>
    <x v="108"/>
    <x v="11"/>
    <x v="429"/>
    <x v="6"/>
    <x v="0"/>
    <x v="5"/>
    <x v="0"/>
    <x v="1"/>
  </r>
  <r>
    <x v="4954"/>
    <x v="3"/>
    <x v="0"/>
    <x v="2"/>
    <x v="5"/>
    <x v="1"/>
    <x v="1"/>
    <x v="1"/>
    <x v="4892"/>
    <x v="4912"/>
    <x v="4896"/>
    <x v="4744"/>
    <x v="4718"/>
    <x v="4990"/>
    <x v="4944"/>
    <x v="2"/>
    <x v="0"/>
    <x v="1250"/>
    <x v="90"/>
    <x v="11"/>
    <x v="97"/>
    <x v="6"/>
    <x v="7"/>
    <x v="1"/>
    <x v="0"/>
    <x v="1"/>
  </r>
  <r>
    <x v="4919"/>
    <x v="3"/>
    <x v="0"/>
    <x v="4"/>
    <x v="4"/>
    <x v="6"/>
    <x v="6"/>
    <x v="6"/>
    <x v="4893"/>
    <x v="4879"/>
    <x v="4862"/>
    <x v="4711"/>
    <x v="4689"/>
    <x v="4991"/>
    <x v="4910"/>
    <x v="2"/>
    <x v="791"/>
    <x v="1251"/>
    <x v="17"/>
    <x v="13"/>
    <x v="363"/>
    <x v="6"/>
    <x v="10"/>
    <x v="0"/>
    <x v="0"/>
    <x v="1"/>
  </r>
  <r>
    <x v="2080"/>
    <x v="3"/>
    <x v="0"/>
    <x v="2"/>
    <x v="2"/>
    <x v="0"/>
    <x v="0"/>
    <x v="0"/>
    <x v="4894"/>
    <x v="2063"/>
    <x v="2070"/>
    <x v="2047"/>
    <x v="2033"/>
    <x v="4992"/>
    <x v="2077"/>
    <x v="2"/>
    <x v="0"/>
    <x v="1252"/>
    <x v="138"/>
    <x v="11"/>
    <x v="153"/>
    <x v="5"/>
    <x v="10"/>
    <x v="1"/>
    <x v="0"/>
    <x v="2"/>
  </r>
  <r>
    <x v="3561"/>
    <x v="3"/>
    <x v="0"/>
    <x v="2"/>
    <x v="5"/>
    <x v="3"/>
    <x v="3"/>
    <x v="3"/>
    <x v="4895"/>
    <x v="3532"/>
    <x v="3530"/>
    <x v="3457"/>
    <x v="3443"/>
    <x v="4993"/>
    <x v="3554"/>
    <x v="2"/>
    <x v="0"/>
    <x v="1253"/>
    <x v="133"/>
    <x v="10"/>
    <x v="384"/>
    <x v="1"/>
    <x v="5"/>
    <x v="5"/>
    <x v="0"/>
    <x v="1"/>
  </r>
  <r>
    <x v="4079"/>
    <x v="3"/>
    <x v="0"/>
    <x v="0"/>
    <x v="5"/>
    <x v="7"/>
    <x v="7"/>
    <x v="7"/>
    <x v="4896"/>
    <x v="4046"/>
    <x v="4041"/>
    <x v="3939"/>
    <x v="3921"/>
    <x v="4994"/>
    <x v="4071"/>
    <x v="2"/>
    <x v="0"/>
    <x v="1254"/>
    <x v="160"/>
    <x v="12"/>
    <x v="302"/>
    <x v="2"/>
    <x v="2"/>
    <x v="5"/>
    <x v="0"/>
    <x v="1"/>
  </r>
  <r>
    <x v="29"/>
    <x v="3"/>
    <x v="0"/>
    <x v="4"/>
    <x v="4"/>
    <x v="4"/>
    <x v="4"/>
    <x v="4"/>
    <x v="4897"/>
    <x v="29"/>
    <x v="29"/>
    <x v="29"/>
    <x v="29"/>
    <x v="4995"/>
    <x v="29"/>
    <x v="2"/>
    <x v="6"/>
    <x v="1255"/>
    <x v="150"/>
    <x v="13"/>
    <x v="28"/>
    <x v="4"/>
    <x v="3"/>
    <x v="3"/>
    <x v="1"/>
    <x v="1"/>
  </r>
  <r>
    <x v="65"/>
    <x v="3"/>
    <x v="1"/>
    <x v="2"/>
    <x v="5"/>
    <x v="4"/>
    <x v="4"/>
    <x v="4"/>
    <x v="4898"/>
    <x v="65"/>
    <x v="65"/>
    <x v="65"/>
    <x v="65"/>
    <x v="4996"/>
    <x v="65"/>
    <x v="2"/>
    <x v="0"/>
    <x v="1256"/>
    <x v="133"/>
    <x v="11"/>
    <x v="59"/>
    <x v="3"/>
    <x v="4"/>
    <x v="11"/>
    <x v="0"/>
    <x v="1"/>
  </r>
  <r>
    <x v="828"/>
    <x v="3"/>
    <x v="0"/>
    <x v="2"/>
    <x v="2"/>
    <x v="0"/>
    <x v="0"/>
    <x v="0"/>
    <x v="4899"/>
    <x v="825"/>
    <x v="826"/>
    <x v="818"/>
    <x v="820"/>
    <x v="4997"/>
    <x v="827"/>
    <x v="2"/>
    <x v="0"/>
    <x v="1257"/>
    <x v="53"/>
    <x v="11"/>
    <x v="343"/>
    <x v="1"/>
    <x v="9"/>
    <x v="0"/>
    <x v="0"/>
    <x v="1"/>
  </r>
  <r>
    <x v="3866"/>
    <x v="3"/>
    <x v="0"/>
    <x v="4"/>
    <x v="4"/>
    <x v="4"/>
    <x v="4"/>
    <x v="4"/>
    <x v="4900"/>
    <x v="3835"/>
    <x v="3830"/>
    <x v="3742"/>
    <x v="3727"/>
    <x v="4998"/>
    <x v="3858"/>
    <x v="2"/>
    <x v="804"/>
    <x v="1258"/>
    <x v="60"/>
    <x v="13"/>
    <x v="22"/>
    <x v="2"/>
    <x v="10"/>
    <x v="7"/>
    <x v="0"/>
    <x v="1"/>
  </r>
  <r>
    <x v="3734"/>
    <x v="3"/>
    <x v="1"/>
    <x v="0"/>
    <x v="4"/>
    <x v="1"/>
    <x v="1"/>
    <x v="1"/>
    <x v="4901"/>
    <x v="3704"/>
    <x v="3700"/>
    <x v="3619"/>
    <x v="3339"/>
    <x v="4999"/>
    <x v="3726"/>
    <x v="2"/>
    <x v="592"/>
    <x v="1259"/>
    <x v="101"/>
    <x v="12"/>
    <x v="350"/>
    <x v="6"/>
    <x v="2"/>
    <x v="7"/>
    <x v="0"/>
    <x v="0"/>
  </r>
  <r>
    <x v="4589"/>
    <x v="3"/>
    <x v="1"/>
    <x v="0"/>
    <x v="5"/>
    <x v="6"/>
    <x v="6"/>
    <x v="6"/>
    <x v="4902"/>
    <x v="4552"/>
    <x v="4539"/>
    <x v="4404"/>
    <x v="4387"/>
    <x v="5000"/>
    <x v="4580"/>
    <x v="2"/>
    <x v="0"/>
    <x v="1260"/>
    <x v="123"/>
    <x v="12"/>
    <x v="28"/>
    <x v="4"/>
    <x v="3"/>
    <x v="5"/>
    <x v="0"/>
    <x v="1"/>
  </r>
  <r>
    <x v="3127"/>
    <x v="3"/>
    <x v="1"/>
    <x v="0"/>
    <x v="4"/>
    <x v="2"/>
    <x v="2"/>
    <x v="2"/>
    <x v="4903"/>
    <x v="3106"/>
    <x v="3105"/>
    <x v="3047"/>
    <x v="3035"/>
    <x v="5001"/>
    <x v="3122"/>
    <x v="2"/>
    <x v="494"/>
    <x v="1261"/>
    <x v="161"/>
    <x v="12"/>
    <x v="126"/>
    <x v="1"/>
    <x v="4"/>
    <x v="2"/>
    <x v="1"/>
    <x v="1"/>
  </r>
  <r>
    <x v="2628"/>
    <x v="3"/>
    <x v="1"/>
    <x v="2"/>
    <x v="5"/>
    <x v="0"/>
    <x v="0"/>
    <x v="0"/>
    <x v="4904"/>
    <x v="2611"/>
    <x v="2614"/>
    <x v="2571"/>
    <x v="2564"/>
    <x v="5002"/>
    <x v="2624"/>
    <x v="2"/>
    <x v="0"/>
    <x v="1262"/>
    <x v="140"/>
    <x v="11"/>
    <x v="346"/>
    <x v="1"/>
    <x v="2"/>
    <x v="1"/>
    <x v="0"/>
    <x v="1"/>
  </r>
  <r>
    <x v="4569"/>
    <x v="3"/>
    <x v="0"/>
    <x v="4"/>
    <x v="4"/>
    <x v="2"/>
    <x v="2"/>
    <x v="2"/>
    <x v="4905"/>
    <x v="4532"/>
    <x v="4519"/>
    <x v="4386"/>
    <x v="4370"/>
    <x v="5003"/>
    <x v="4560"/>
    <x v="2"/>
    <x v="736"/>
    <x v="1263"/>
    <x v="36"/>
    <x v="13"/>
    <x v="343"/>
    <x v="1"/>
    <x v="9"/>
    <x v="1"/>
    <x v="0"/>
    <x v="1"/>
  </r>
  <r>
    <x v="4582"/>
    <x v="3"/>
    <x v="0"/>
    <x v="2"/>
    <x v="5"/>
    <x v="1"/>
    <x v="1"/>
    <x v="1"/>
    <x v="4906"/>
    <x v="4545"/>
    <x v="4532"/>
    <x v="4397"/>
    <x v="4382"/>
    <x v="5004"/>
    <x v="4573"/>
    <x v="2"/>
    <x v="0"/>
    <x v="1264"/>
    <x v="42"/>
    <x v="11"/>
    <x v="116"/>
    <x v="2"/>
    <x v="11"/>
    <x v="7"/>
    <x v="0"/>
    <x v="2"/>
  </r>
  <r>
    <x v="4955"/>
    <x v="3"/>
    <x v="0"/>
    <x v="2"/>
    <x v="5"/>
    <x v="0"/>
    <x v="0"/>
    <x v="0"/>
    <x v="1400"/>
    <x v="4913"/>
    <x v="4897"/>
    <x v="4745"/>
    <x v="513"/>
    <x v="5005"/>
    <x v="4945"/>
    <x v="2"/>
    <x v="0"/>
    <x v="1265"/>
    <x v="51"/>
    <x v="11"/>
    <x v="440"/>
    <x v="5"/>
    <x v="10"/>
    <x v="3"/>
    <x v="1"/>
    <x v="1"/>
  </r>
  <r>
    <x v="2814"/>
    <x v="3"/>
    <x v="0"/>
    <x v="2"/>
    <x v="5"/>
    <x v="2"/>
    <x v="2"/>
    <x v="2"/>
    <x v="754"/>
    <x v="2796"/>
    <x v="2797"/>
    <x v="2748"/>
    <x v="2741"/>
    <x v="5006"/>
    <x v="2810"/>
    <x v="2"/>
    <x v="0"/>
    <x v="1266"/>
    <x v="146"/>
    <x v="11"/>
    <x v="4"/>
    <x v="1"/>
    <x v="4"/>
    <x v="5"/>
    <x v="0"/>
    <x v="1"/>
  </r>
  <r>
    <x v="1134"/>
    <x v="3"/>
    <x v="0"/>
    <x v="0"/>
    <x v="5"/>
    <x v="2"/>
    <x v="2"/>
    <x v="2"/>
    <x v="4907"/>
    <x v="1127"/>
    <x v="1131"/>
    <x v="1120"/>
    <x v="1117"/>
    <x v="5007"/>
    <x v="1133"/>
    <x v="2"/>
    <x v="0"/>
    <x v="1267"/>
    <x v="98"/>
    <x v="12"/>
    <x v="327"/>
    <x v="0"/>
    <x v="0"/>
    <x v="4"/>
    <x v="1"/>
    <x v="1"/>
  </r>
  <r>
    <x v="3044"/>
    <x v="3"/>
    <x v="0"/>
    <x v="2"/>
    <x v="4"/>
    <x v="1"/>
    <x v="1"/>
    <x v="1"/>
    <x v="4908"/>
    <x v="3024"/>
    <x v="3023"/>
    <x v="2969"/>
    <x v="2956"/>
    <x v="5008"/>
    <x v="3040"/>
    <x v="2"/>
    <x v="475"/>
    <x v="1268"/>
    <x v="136"/>
    <x v="11"/>
    <x v="0"/>
    <x v="0"/>
    <x v="0"/>
    <x v="3"/>
    <x v="1"/>
    <x v="1"/>
  </r>
  <r>
    <x v="1093"/>
    <x v="3"/>
    <x v="1"/>
    <x v="0"/>
    <x v="4"/>
    <x v="5"/>
    <x v="5"/>
    <x v="5"/>
    <x v="4909"/>
    <x v="1086"/>
    <x v="1091"/>
    <x v="1080"/>
    <x v="1076"/>
    <x v="5009"/>
    <x v="1092"/>
    <x v="2"/>
    <x v="169"/>
    <x v="1269"/>
    <x v="65"/>
    <x v="12"/>
    <x v="303"/>
    <x v="0"/>
    <x v="3"/>
    <x v="0"/>
    <x v="0"/>
    <x v="1"/>
  </r>
  <r>
    <x v="164"/>
    <x v="3"/>
    <x v="0"/>
    <x v="2"/>
    <x v="4"/>
    <x v="7"/>
    <x v="7"/>
    <x v="7"/>
    <x v="4910"/>
    <x v="164"/>
    <x v="164"/>
    <x v="163"/>
    <x v="164"/>
    <x v="5010"/>
    <x v="164"/>
    <x v="2"/>
    <x v="30"/>
    <x v="1270"/>
    <x v="114"/>
    <x v="11"/>
    <x v="138"/>
    <x v="4"/>
    <x v="4"/>
    <x v="3"/>
    <x v="1"/>
    <x v="2"/>
  </r>
  <r>
    <x v="1657"/>
    <x v="3"/>
    <x v="0"/>
    <x v="2"/>
    <x v="5"/>
    <x v="0"/>
    <x v="0"/>
    <x v="0"/>
    <x v="4911"/>
    <x v="1644"/>
    <x v="1649"/>
    <x v="1634"/>
    <x v="1630"/>
    <x v="5011"/>
    <x v="1656"/>
    <x v="2"/>
    <x v="0"/>
    <x v="389"/>
    <x v="104"/>
    <x v="11"/>
    <x v="214"/>
    <x v="5"/>
    <x v="1"/>
    <x v="0"/>
    <x v="0"/>
    <x v="1"/>
  </r>
  <r>
    <x v="2541"/>
    <x v="3"/>
    <x v="0"/>
    <x v="0"/>
    <x v="5"/>
    <x v="4"/>
    <x v="4"/>
    <x v="4"/>
    <x v="4912"/>
    <x v="2524"/>
    <x v="2528"/>
    <x v="2487"/>
    <x v="2480"/>
    <x v="5012"/>
    <x v="2538"/>
    <x v="2"/>
    <x v="0"/>
    <x v="1271"/>
    <x v="162"/>
    <x v="12"/>
    <x v="77"/>
    <x v="3"/>
    <x v="2"/>
    <x v="4"/>
    <x v="1"/>
    <x v="0"/>
  </r>
  <r>
    <x v="2352"/>
    <x v="3"/>
    <x v="0"/>
    <x v="2"/>
    <x v="5"/>
    <x v="3"/>
    <x v="3"/>
    <x v="3"/>
    <x v="4913"/>
    <x v="2335"/>
    <x v="2340"/>
    <x v="2310"/>
    <x v="2300"/>
    <x v="5013"/>
    <x v="2349"/>
    <x v="2"/>
    <x v="0"/>
    <x v="1272"/>
    <x v="137"/>
    <x v="11"/>
    <x v="236"/>
    <x v="6"/>
    <x v="7"/>
    <x v="0"/>
    <x v="0"/>
    <x v="2"/>
  </r>
  <r>
    <x v="4349"/>
    <x v="3"/>
    <x v="0"/>
    <x v="2"/>
    <x v="5"/>
    <x v="3"/>
    <x v="3"/>
    <x v="3"/>
    <x v="4914"/>
    <x v="4314"/>
    <x v="4306"/>
    <x v="4187"/>
    <x v="4169"/>
    <x v="5014"/>
    <x v="4341"/>
    <x v="2"/>
    <x v="0"/>
    <x v="1273"/>
    <x v="53"/>
    <x v="11"/>
    <x v="469"/>
    <x v="6"/>
    <x v="5"/>
    <x v="9"/>
    <x v="2"/>
    <x v="2"/>
  </r>
  <r>
    <x v="4214"/>
    <x v="3"/>
    <x v="0"/>
    <x v="0"/>
    <x v="5"/>
    <x v="5"/>
    <x v="5"/>
    <x v="5"/>
    <x v="4915"/>
    <x v="4179"/>
    <x v="4174"/>
    <x v="4065"/>
    <x v="4045"/>
    <x v="5015"/>
    <x v="4206"/>
    <x v="2"/>
    <x v="0"/>
    <x v="1274"/>
    <x v="97"/>
    <x v="12"/>
    <x v="316"/>
    <x v="3"/>
    <x v="1"/>
    <x v="1"/>
    <x v="0"/>
    <x v="1"/>
  </r>
  <r>
    <x v="3822"/>
    <x v="3"/>
    <x v="0"/>
    <x v="2"/>
    <x v="5"/>
    <x v="4"/>
    <x v="4"/>
    <x v="4"/>
    <x v="4916"/>
    <x v="3791"/>
    <x v="3787"/>
    <x v="3702"/>
    <x v="3686"/>
    <x v="5016"/>
    <x v="3814"/>
    <x v="2"/>
    <x v="0"/>
    <x v="1275"/>
    <x v="46"/>
    <x v="11"/>
    <x v="168"/>
    <x v="0"/>
    <x v="1"/>
    <x v="5"/>
    <x v="0"/>
    <x v="2"/>
  </r>
  <r>
    <x v="23"/>
    <x v="3"/>
    <x v="0"/>
    <x v="0"/>
    <x v="5"/>
    <x v="4"/>
    <x v="4"/>
    <x v="4"/>
    <x v="4917"/>
    <x v="23"/>
    <x v="23"/>
    <x v="23"/>
    <x v="23"/>
    <x v="5017"/>
    <x v="23"/>
    <x v="2"/>
    <x v="0"/>
    <x v="1276"/>
    <x v="100"/>
    <x v="12"/>
    <x v="22"/>
    <x v="2"/>
    <x v="10"/>
    <x v="3"/>
    <x v="1"/>
    <x v="1"/>
  </r>
  <r>
    <x v="2603"/>
    <x v="3"/>
    <x v="0"/>
    <x v="2"/>
    <x v="5"/>
    <x v="6"/>
    <x v="6"/>
    <x v="6"/>
    <x v="4918"/>
    <x v="2586"/>
    <x v="2589"/>
    <x v="2546"/>
    <x v="2540"/>
    <x v="5018"/>
    <x v="2599"/>
    <x v="2"/>
    <x v="0"/>
    <x v="1277"/>
    <x v="100"/>
    <x v="11"/>
    <x v="389"/>
    <x v="0"/>
    <x v="7"/>
    <x v="2"/>
    <x v="1"/>
    <x v="2"/>
  </r>
  <r>
    <x v="3303"/>
    <x v="3"/>
    <x v="0"/>
    <x v="2"/>
    <x v="4"/>
    <x v="2"/>
    <x v="2"/>
    <x v="2"/>
    <x v="4919"/>
    <x v="3277"/>
    <x v="1509"/>
    <x v="3214"/>
    <x v="3198"/>
    <x v="5019"/>
    <x v="3297"/>
    <x v="2"/>
    <x v="525"/>
    <x v="1278"/>
    <x v="150"/>
    <x v="11"/>
    <x v="239"/>
    <x v="6"/>
    <x v="1"/>
    <x v="7"/>
    <x v="0"/>
    <x v="2"/>
  </r>
  <r>
    <x v="2196"/>
    <x v="3"/>
    <x v="0"/>
    <x v="1"/>
    <x v="2"/>
    <x v="4"/>
    <x v="4"/>
    <x v="4"/>
    <x v="4920"/>
    <x v="2179"/>
    <x v="2185"/>
    <x v="2159"/>
    <x v="2146"/>
    <x v="5020"/>
    <x v="2193"/>
    <x v="2"/>
    <x v="0"/>
    <x v="1279"/>
    <x v="163"/>
    <x v="11"/>
    <x v="258"/>
    <x v="1"/>
    <x v="3"/>
    <x v="4"/>
    <x v="1"/>
    <x v="0"/>
  </r>
  <r>
    <x v="3643"/>
    <x v="3"/>
    <x v="0"/>
    <x v="2"/>
    <x v="5"/>
    <x v="4"/>
    <x v="4"/>
    <x v="4"/>
    <x v="4921"/>
    <x v="3614"/>
    <x v="3612"/>
    <x v="3535"/>
    <x v="3520"/>
    <x v="5021"/>
    <x v="3635"/>
    <x v="2"/>
    <x v="0"/>
    <x v="1280"/>
    <x v="131"/>
    <x v="14"/>
    <x v="340"/>
    <x v="1"/>
    <x v="0"/>
    <x v="1"/>
    <x v="0"/>
    <x v="2"/>
  </r>
  <r>
    <x v="4678"/>
    <x v="3"/>
    <x v="1"/>
    <x v="0"/>
    <x v="4"/>
    <x v="0"/>
    <x v="0"/>
    <x v="0"/>
    <x v="4922"/>
    <x v="4641"/>
    <x v="4626"/>
    <x v="4490"/>
    <x v="4468"/>
    <x v="5022"/>
    <x v="4669"/>
    <x v="2"/>
    <x v="748"/>
    <x v="1281"/>
    <x v="69"/>
    <x v="12"/>
    <x v="265"/>
    <x v="1"/>
    <x v="11"/>
    <x v="2"/>
    <x v="1"/>
    <x v="0"/>
  </r>
  <r>
    <x v="1889"/>
    <x v="3"/>
    <x v="0"/>
    <x v="4"/>
    <x v="4"/>
    <x v="2"/>
    <x v="2"/>
    <x v="2"/>
    <x v="4923"/>
    <x v="1874"/>
    <x v="1880"/>
    <x v="1859"/>
    <x v="1848"/>
    <x v="5023"/>
    <x v="1887"/>
    <x v="2"/>
    <x v="299"/>
    <x v="1282"/>
    <x v="164"/>
    <x v="13"/>
    <x v="421"/>
    <x v="0"/>
    <x v="11"/>
    <x v="1"/>
    <x v="0"/>
    <x v="1"/>
  </r>
  <r>
    <x v="82"/>
    <x v="3"/>
    <x v="1"/>
    <x v="1"/>
    <x v="5"/>
    <x v="2"/>
    <x v="2"/>
    <x v="2"/>
    <x v="4924"/>
    <x v="82"/>
    <x v="82"/>
    <x v="81"/>
    <x v="82"/>
    <x v="5024"/>
    <x v="82"/>
    <x v="2"/>
    <x v="0"/>
    <x v="1283"/>
    <x v="124"/>
    <x v="11"/>
    <x v="73"/>
    <x v="5"/>
    <x v="5"/>
    <x v="4"/>
    <x v="1"/>
    <x v="0"/>
  </r>
  <r>
    <x v="223"/>
    <x v="3"/>
    <x v="0"/>
    <x v="4"/>
    <x v="4"/>
    <x v="0"/>
    <x v="0"/>
    <x v="0"/>
    <x v="4925"/>
    <x v="223"/>
    <x v="223"/>
    <x v="222"/>
    <x v="223"/>
    <x v="5025"/>
    <x v="223"/>
    <x v="2"/>
    <x v="38"/>
    <x v="1284"/>
    <x v="96"/>
    <x v="13"/>
    <x v="174"/>
    <x v="6"/>
    <x v="4"/>
    <x v="2"/>
    <x v="1"/>
    <x v="1"/>
  </r>
  <r>
    <x v="4956"/>
    <x v="3"/>
    <x v="0"/>
    <x v="2"/>
    <x v="5"/>
    <x v="6"/>
    <x v="6"/>
    <x v="6"/>
    <x v="1544"/>
    <x v="4914"/>
    <x v="4898"/>
    <x v="4746"/>
    <x v="4719"/>
    <x v="5026"/>
    <x v="4946"/>
    <x v="2"/>
    <x v="0"/>
    <x v="1285"/>
    <x v="87"/>
    <x v="14"/>
    <x v="372"/>
    <x v="4"/>
    <x v="1"/>
    <x v="7"/>
    <x v="0"/>
    <x v="1"/>
  </r>
  <r>
    <x v="991"/>
    <x v="3"/>
    <x v="0"/>
    <x v="0"/>
    <x v="5"/>
    <x v="0"/>
    <x v="0"/>
    <x v="0"/>
    <x v="4926"/>
    <x v="984"/>
    <x v="989"/>
    <x v="979"/>
    <x v="977"/>
    <x v="5027"/>
    <x v="990"/>
    <x v="2"/>
    <x v="0"/>
    <x v="1286"/>
    <x v="95"/>
    <x v="12"/>
    <x v="278"/>
    <x v="3"/>
    <x v="9"/>
    <x v="7"/>
    <x v="0"/>
    <x v="0"/>
  </r>
  <r>
    <x v="2119"/>
    <x v="3"/>
    <x v="0"/>
    <x v="0"/>
    <x v="5"/>
    <x v="4"/>
    <x v="4"/>
    <x v="4"/>
    <x v="4927"/>
    <x v="2102"/>
    <x v="2109"/>
    <x v="2084"/>
    <x v="2072"/>
    <x v="5028"/>
    <x v="2116"/>
    <x v="2"/>
    <x v="0"/>
    <x v="1287"/>
    <x v="161"/>
    <x v="12"/>
    <x v="20"/>
    <x v="2"/>
    <x v="4"/>
    <x v="5"/>
    <x v="0"/>
    <x v="1"/>
  </r>
  <r>
    <x v="702"/>
    <x v="3"/>
    <x v="0"/>
    <x v="4"/>
    <x v="4"/>
    <x v="4"/>
    <x v="4"/>
    <x v="4"/>
    <x v="4928"/>
    <x v="699"/>
    <x v="700"/>
    <x v="697"/>
    <x v="697"/>
    <x v="5029"/>
    <x v="702"/>
    <x v="2"/>
    <x v="114"/>
    <x v="1288"/>
    <x v="20"/>
    <x v="13"/>
    <x v="33"/>
    <x v="0"/>
    <x v="1"/>
    <x v="0"/>
    <x v="0"/>
    <x v="1"/>
  </r>
  <r>
    <x v="2769"/>
    <x v="3"/>
    <x v="0"/>
    <x v="2"/>
    <x v="5"/>
    <x v="3"/>
    <x v="3"/>
    <x v="3"/>
    <x v="4929"/>
    <x v="2751"/>
    <x v="2752"/>
    <x v="2082"/>
    <x v="2698"/>
    <x v="5030"/>
    <x v="2765"/>
    <x v="2"/>
    <x v="0"/>
    <x v="1289"/>
    <x v="73"/>
    <x v="14"/>
    <x v="442"/>
    <x v="2"/>
    <x v="5"/>
    <x v="5"/>
    <x v="0"/>
    <x v="2"/>
  </r>
  <r>
    <x v="2499"/>
    <x v="3"/>
    <x v="0"/>
    <x v="4"/>
    <x v="4"/>
    <x v="6"/>
    <x v="6"/>
    <x v="6"/>
    <x v="4930"/>
    <x v="2482"/>
    <x v="2486"/>
    <x v="2447"/>
    <x v="2438"/>
    <x v="5031"/>
    <x v="2496"/>
    <x v="2"/>
    <x v="385"/>
    <x v="934"/>
    <x v="16"/>
    <x v="13"/>
    <x v="35"/>
    <x v="6"/>
    <x v="8"/>
    <x v="7"/>
    <x v="0"/>
    <x v="1"/>
  </r>
  <r>
    <x v="3713"/>
    <x v="3"/>
    <x v="1"/>
    <x v="0"/>
    <x v="4"/>
    <x v="2"/>
    <x v="2"/>
    <x v="2"/>
    <x v="4931"/>
    <x v="3684"/>
    <x v="3679"/>
    <x v="3599"/>
    <x v="3587"/>
    <x v="5032"/>
    <x v="3705"/>
    <x v="2"/>
    <x v="805"/>
    <x v="1290"/>
    <x v="165"/>
    <x v="12"/>
    <x v="378"/>
    <x v="0"/>
    <x v="0"/>
    <x v="0"/>
    <x v="0"/>
    <x v="1"/>
  </r>
  <r>
    <x v="3284"/>
    <x v="3"/>
    <x v="1"/>
    <x v="2"/>
    <x v="5"/>
    <x v="1"/>
    <x v="1"/>
    <x v="1"/>
    <x v="4932"/>
    <x v="3258"/>
    <x v="3259"/>
    <x v="3196"/>
    <x v="3179"/>
    <x v="5033"/>
    <x v="3278"/>
    <x v="2"/>
    <x v="0"/>
    <x v="1291"/>
    <x v="57"/>
    <x v="10"/>
    <x v="106"/>
    <x v="3"/>
    <x v="10"/>
    <x v="2"/>
    <x v="1"/>
    <x v="1"/>
  </r>
  <r>
    <x v="3147"/>
    <x v="3"/>
    <x v="0"/>
    <x v="0"/>
    <x v="5"/>
    <x v="4"/>
    <x v="4"/>
    <x v="4"/>
    <x v="4933"/>
    <x v="3126"/>
    <x v="3125"/>
    <x v="3066"/>
    <x v="3053"/>
    <x v="5034"/>
    <x v="3142"/>
    <x v="2"/>
    <x v="0"/>
    <x v="1292"/>
    <x v="9"/>
    <x v="12"/>
    <x v="219"/>
    <x v="2"/>
    <x v="7"/>
    <x v="5"/>
    <x v="0"/>
    <x v="1"/>
  </r>
  <r>
    <x v="4140"/>
    <x v="3"/>
    <x v="1"/>
    <x v="1"/>
    <x v="5"/>
    <x v="1"/>
    <x v="1"/>
    <x v="1"/>
    <x v="4934"/>
    <x v="4106"/>
    <x v="4101"/>
    <x v="3996"/>
    <x v="3976"/>
    <x v="5035"/>
    <x v="4132"/>
    <x v="2"/>
    <x v="0"/>
    <x v="1293"/>
    <x v="101"/>
    <x v="11"/>
    <x v="93"/>
    <x v="2"/>
    <x v="3"/>
    <x v="8"/>
    <x v="1"/>
    <x v="0"/>
  </r>
  <r>
    <x v="1602"/>
    <x v="3"/>
    <x v="0"/>
    <x v="2"/>
    <x v="5"/>
    <x v="2"/>
    <x v="2"/>
    <x v="2"/>
    <x v="4935"/>
    <x v="1590"/>
    <x v="1594"/>
    <x v="1580"/>
    <x v="1575"/>
    <x v="5036"/>
    <x v="1601"/>
    <x v="2"/>
    <x v="0"/>
    <x v="1294"/>
    <x v="123"/>
    <x v="14"/>
    <x v="183"/>
    <x v="3"/>
    <x v="11"/>
    <x v="9"/>
    <x v="2"/>
    <x v="1"/>
  </r>
  <r>
    <x v="2990"/>
    <x v="3"/>
    <x v="0"/>
    <x v="2"/>
    <x v="5"/>
    <x v="5"/>
    <x v="5"/>
    <x v="5"/>
    <x v="4936"/>
    <x v="2971"/>
    <x v="2971"/>
    <x v="2917"/>
    <x v="2907"/>
    <x v="5037"/>
    <x v="2986"/>
    <x v="2"/>
    <x v="0"/>
    <x v="1295"/>
    <x v="166"/>
    <x v="14"/>
    <x v="13"/>
    <x v="5"/>
    <x v="1"/>
    <x v="3"/>
    <x v="1"/>
    <x v="2"/>
  </r>
  <r>
    <x v="1400"/>
    <x v="3"/>
    <x v="1"/>
    <x v="2"/>
    <x v="5"/>
    <x v="7"/>
    <x v="7"/>
    <x v="7"/>
    <x v="4937"/>
    <x v="1391"/>
    <x v="1394"/>
    <x v="1381"/>
    <x v="1375"/>
    <x v="5038"/>
    <x v="1399"/>
    <x v="2"/>
    <x v="0"/>
    <x v="1296"/>
    <x v="13"/>
    <x v="14"/>
    <x v="232"/>
    <x v="4"/>
    <x v="1"/>
    <x v="2"/>
    <x v="1"/>
    <x v="1"/>
  </r>
  <r>
    <x v="753"/>
    <x v="3"/>
    <x v="0"/>
    <x v="4"/>
    <x v="4"/>
    <x v="3"/>
    <x v="3"/>
    <x v="3"/>
    <x v="4665"/>
    <x v="750"/>
    <x v="751"/>
    <x v="746"/>
    <x v="745"/>
    <x v="5039"/>
    <x v="752"/>
    <x v="2"/>
    <x v="118"/>
    <x v="1297"/>
    <x v="122"/>
    <x v="13"/>
    <x v="21"/>
    <x v="0"/>
    <x v="9"/>
    <x v="2"/>
    <x v="1"/>
    <x v="1"/>
  </r>
  <r>
    <x v="646"/>
    <x v="3"/>
    <x v="0"/>
    <x v="1"/>
    <x v="5"/>
    <x v="6"/>
    <x v="6"/>
    <x v="6"/>
    <x v="4938"/>
    <x v="644"/>
    <x v="645"/>
    <x v="642"/>
    <x v="643"/>
    <x v="5040"/>
    <x v="646"/>
    <x v="2"/>
    <x v="0"/>
    <x v="1298"/>
    <x v="103"/>
    <x v="11"/>
    <x v="346"/>
    <x v="1"/>
    <x v="2"/>
    <x v="2"/>
    <x v="1"/>
    <x v="0"/>
  </r>
  <r>
    <x v="4750"/>
    <x v="3"/>
    <x v="1"/>
    <x v="1"/>
    <x v="5"/>
    <x v="2"/>
    <x v="2"/>
    <x v="2"/>
    <x v="4939"/>
    <x v="4713"/>
    <x v="4697"/>
    <x v="4555"/>
    <x v="4534"/>
    <x v="5041"/>
    <x v="4741"/>
    <x v="2"/>
    <x v="0"/>
    <x v="1299"/>
    <x v="30"/>
    <x v="11"/>
    <x v="369"/>
    <x v="1"/>
    <x v="0"/>
    <x v="3"/>
    <x v="1"/>
    <x v="0"/>
  </r>
  <r>
    <x v="3809"/>
    <x v="3"/>
    <x v="1"/>
    <x v="2"/>
    <x v="5"/>
    <x v="3"/>
    <x v="3"/>
    <x v="3"/>
    <x v="4940"/>
    <x v="3778"/>
    <x v="3774"/>
    <x v="3690"/>
    <x v="829"/>
    <x v="5042"/>
    <x v="3801"/>
    <x v="2"/>
    <x v="0"/>
    <x v="1300"/>
    <x v="56"/>
    <x v="10"/>
    <x v="236"/>
    <x v="6"/>
    <x v="7"/>
    <x v="9"/>
    <x v="2"/>
    <x v="2"/>
  </r>
  <r>
    <x v="4110"/>
    <x v="3"/>
    <x v="1"/>
    <x v="2"/>
    <x v="5"/>
    <x v="2"/>
    <x v="2"/>
    <x v="2"/>
    <x v="4941"/>
    <x v="4076"/>
    <x v="4072"/>
    <x v="3967"/>
    <x v="3948"/>
    <x v="5043"/>
    <x v="4102"/>
    <x v="2"/>
    <x v="0"/>
    <x v="1301"/>
    <x v="40"/>
    <x v="14"/>
    <x v="390"/>
    <x v="0"/>
    <x v="5"/>
    <x v="5"/>
    <x v="0"/>
    <x v="2"/>
  </r>
  <r>
    <x v="460"/>
    <x v="3"/>
    <x v="0"/>
    <x v="2"/>
    <x v="2"/>
    <x v="0"/>
    <x v="0"/>
    <x v="0"/>
    <x v="4942"/>
    <x v="458"/>
    <x v="460"/>
    <x v="458"/>
    <x v="458"/>
    <x v="5044"/>
    <x v="460"/>
    <x v="2"/>
    <x v="0"/>
    <x v="1302"/>
    <x v="153"/>
    <x v="14"/>
    <x v="40"/>
    <x v="1"/>
    <x v="8"/>
    <x v="11"/>
    <x v="0"/>
    <x v="1"/>
  </r>
  <r>
    <x v="154"/>
    <x v="3"/>
    <x v="0"/>
    <x v="2"/>
    <x v="5"/>
    <x v="6"/>
    <x v="6"/>
    <x v="6"/>
    <x v="4943"/>
    <x v="154"/>
    <x v="154"/>
    <x v="153"/>
    <x v="154"/>
    <x v="5045"/>
    <x v="154"/>
    <x v="2"/>
    <x v="0"/>
    <x v="1303"/>
    <x v="10"/>
    <x v="14"/>
    <x v="130"/>
    <x v="5"/>
    <x v="4"/>
    <x v="3"/>
    <x v="1"/>
    <x v="1"/>
  </r>
  <r>
    <x v="1282"/>
    <x v="3"/>
    <x v="0"/>
    <x v="0"/>
    <x v="5"/>
    <x v="5"/>
    <x v="5"/>
    <x v="5"/>
    <x v="4944"/>
    <x v="1275"/>
    <x v="1278"/>
    <x v="1267"/>
    <x v="1260"/>
    <x v="5046"/>
    <x v="1281"/>
    <x v="2"/>
    <x v="0"/>
    <x v="1304"/>
    <x v="126"/>
    <x v="12"/>
    <x v="386"/>
    <x v="6"/>
    <x v="4"/>
    <x v="2"/>
    <x v="1"/>
    <x v="1"/>
  </r>
  <r>
    <x v="489"/>
    <x v="3"/>
    <x v="0"/>
    <x v="2"/>
    <x v="5"/>
    <x v="3"/>
    <x v="3"/>
    <x v="3"/>
    <x v="4945"/>
    <x v="487"/>
    <x v="488"/>
    <x v="487"/>
    <x v="487"/>
    <x v="5047"/>
    <x v="489"/>
    <x v="2"/>
    <x v="0"/>
    <x v="1305"/>
    <x v="55"/>
    <x v="14"/>
    <x v="303"/>
    <x v="0"/>
    <x v="3"/>
    <x v="3"/>
    <x v="1"/>
    <x v="1"/>
  </r>
  <r>
    <x v="4694"/>
    <x v="3"/>
    <x v="0"/>
    <x v="2"/>
    <x v="5"/>
    <x v="7"/>
    <x v="7"/>
    <x v="7"/>
    <x v="4946"/>
    <x v="4657"/>
    <x v="1681"/>
    <x v="4505"/>
    <x v="2445"/>
    <x v="5048"/>
    <x v="4685"/>
    <x v="2"/>
    <x v="0"/>
    <x v="1306"/>
    <x v="149"/>
    <x v="14"/>
    <x v="26"/>
    <x v="0"/>
    <x v="11"/>
    <x v="8"/>
    <x v="1"/>
    <x v="1"/>
  </r>
  <r>
    <x v="2908"/>
    <x v="3"/>
    <x v="0"/>
    <x v="1"/>
    <x v="5"/>
    <x v="3"/>
    <x v="3"/>
    <x v="3"/>
    <x v="4947"/>
    <x v="2890"/>
    <x v="2891"/>
    <x v="2839"/>
    <x v="2826"/>
    <x v="5049"/>
    <x v="2904"/>
    <x v="2"/>
    <x v="0"/>
    <x v="1307"/>
    <x v="167"/>
    <x v="11"/>
    <x v="79"/>
    <x v="6"/>
    <x v="7"/>
    <x v="2"/>
    <x v="1"/>
    <x v="0"/>
  </r>
  <r>
    <x v="3419"/>
    <x v="3"/>
    <x v="0"/>
    <x v="2"/>
    <x v="5"/>
    <x v="3"/>
    <x v="3"/>
    <x v="3"/>
    <x v="4948"/>
    <x v="3392"/>
    <x v="3391"/>
    <x v="3323"/>
    <x v="3310"/>
    <x v="5050"/>
    <x v="3412"/>
    <x v="2"/>
    <x v="0"/>
    <x v="1308"/>
    <x v="74"/>
    <x v="14"/>
    <x v="177"/>
    <x v="5"/>
    <x v="8"/>
    <x v="3"/>
    <x v="1"/>
    <x v="1"/>
  </r>
  <r>
    <x v="366"/>
    <x v="3"/>
    <x v="1"/>
    <x v="2"/>
    <x v="5"/>
    <x v="7"/>
    <x v="7"/>
    <x v="7"/>
    <x v="4949"/>
    <x v="366"/>
    <x v="366"/>
    <x v="364"/>
    <x v="364"/>
    <x v="5051"/>
    <x v="366"/>
    <x v="2"/>
    <x v="0"/>
    <x v="1309"/>
    <x v="72"/>
    <x v="10"/>
    <x v="208"/>
    <x v="1"/>
    <x v="0"/>
    <x v="3"/>
    <x v="1"/>
    <x v="1"/>
  </r>
  <r>
    <x v="4957"/>
    <x v="3"/>
    <x v="0"/>
    <x v="0"/>
    <x v="5"/>
    <x v="4"/>
    <x v="4"/>
    <x v="4"/>
    <x v="4950"/>
    <x v="4915"/>
    <x v="4899"/>
    <x v="4747"/>
    <x v="4720"/>
    <x v="5052"/>
    <x v="4947"/>
    <x v="2"/>
    <x v="0"/>
    <x v="1310"/>
    <x v="163"/>
    <x v="12"/>
    <x v="247"/>
    <x v="1"/>
    <x v="1"/>
    <x v="8"/>
    <x v="1"/>
    <x v="1"/>
  </r>
  <r>
    <x v="1540"/>
    <x v="3"/>
    <x v="0"/>
    <x v="2"/>
    <x v="2"/>
    <x v="1"/>
    <x v="1"/>
    <x v="1"/>
    <x v="4951"/>
    <x v="1528"/>
    <x v="1532"/>
    <x v="1520"/>
    <x v="1514"/>
    <x v="5053"/>
    <x v="1539"/>
    <x v="2"/>
    <x v="0"/>
    <x v="1311"/>
    <x v="67"/>
    <x v="14"/>
    <x v="64"/>
    <x v="4"/>
    <x v="11"/>
    <x v="10"/>
    <x v="0"/>
    <x v="1"/>
  </r>
  <r>
    <x v="2112"/>
    <x v="3"/>
    <x v="0"/>
    <x v="2"/>
    <x v="4"/>
    <x v="4"/>
    <x v="4"/>
    <x v="4"/>
    <x v="4952"/>
    <x v="2095"/>
    <x v="2102"/>
    <x v="2078"/>
    <x v="2065"/>
    <x v="5054"/>
    <x v="2109"/>
    <x v="2"/>
    <x v="323"/>
    <x v="1312"/>
    <x v="44"/>
    <x v="14"/>
    <x v="421"/>
    <x v="0"/>
    <x v="11"/>
    <x v="1"/>
    <x v="0"/>
    <x v="1"/>
  </r>
  <r>
    <x v="4393"/>
    <x v="3"/>
    <x v="0"/>
    <x v="2"/>
    <x v="5"/>
    <x v="2"/>
    <x v="2"/>
    <x v="2"/>
    <x v="4953"/>
    <x v="4358"/>
    <x v="4349"/>
    <x v="4227"/>
    <x v="4211"/>
    <x v="5055"/>
    <x v="4385"/>
    <x v="2"/>
    <x v="0"/>
    <x v="1313"/>
    <x v="168"/>
    <x v="14"/>
    <x v="12"/>
    <x v="6"/>
    <x v="5"/>
    <x v="0"/>
    <x v="0"/>
    <x v="1"/>
  </r>
  <r>
    <x v="4958"/>
    <x v="3"/>
    <x v="0"/>
    <x v="2"/>
    <x v="5"/>
    <x v="0"/>
    <x v="0"/>
    <x v="0"/>
    <x v="4954"/>
    <x v="4916"/>
    <x v="4900"/>
    <x v="4748"/>
    <x v="4721"/>
    <x v="5056"/>
    <x v="4948"/>
    <x v="2"/>
    <x v="0"/>
    <x v="1314"/>
    <x v="82"/>
    <x v="11"/>
    <x v="168"/>
    <x v="0"/>
    <x v="1"/>
    <x v="5"/>
    <x v="0"/>
    <x v="2"/>
  </r>
  <r>
    <x v="243"/>
    <x v="3"/>
    <x v="0"/>
    <x v="1"/>
    <x v="5"/>
    <x v="6"/>
    <x v="6"/>
    <x v="6"/>
    <x v="4955"/>
    <x v="243"/>
    <x v="243"/>
    <x v="242"/>
    <x v="243"/>
    <x v="5057"/>
    <x v="243"/>
    <x v="2"/>
    <x v="0"/>
    <x v="1315"/>
    <x v="74"/>
    <x v="11"/>
    <x v="187"/>
    <x v="0"/>
    <x v="6"/>
    <x v="3"/>
    <x v="1"/>
    <x v="0"/>
  </r>
  <r>
    <x v="921"/>
    <x v="3"/>
    <x v="0"/>
    <x v="2"/>
    <x v="5"/>
    <x v="6"/>
    <x v="6"/>
    <x v="6"/>
    <x v="4956"/>
    <x v="915"/>
    <x v="919"/>
    <x v="909"/>
    <x v="911"/>
    <x v="5058"/>
    <x v="920"/>
    <x v="2"/>
    <x v="0"/>
    <x v="1316"/>
    <x v="130"/>
    <x v="11"/>
    <x v="417"/>
    <x v="3"/>
    <x v="9"/>
    <x v="3"/>
    <x v="1"/>
    <x v="2"/>
  </r>
  <r>
    <x v="1322"/>
    <x v="3"/>
    <x v="1"/>
    <x v="0"/>
    <x v="4"/>
    <x v="4"/>
    <x v="4"/>
    <x v="4"/>
    <x v="4957"/>
    <x v="1314"/>
    <x v="1316"/>
    <x v="1307"/>
    <x v="1299"/>
    <x v="5059"/>
    <x v="1321"/>
    <x v="2"/>
    <x v="203"/>
    <x v="1317"/>
    <x v="104"/>
    <x v="12"/>
    <x v="222"/>
    <x v="2"/>
    <x v="5"/>
    <x v="9"/>
    <x v="2"/>
    <x v="0"/>
  </r>
  <r>
    <x v="4478"/>
    <x v="3"/>
    <x v="0"/>
    <x v="2"/>
    <x v="5"/>
    <x v="4"/>
    <x v="4"/>
    <x v="4"/>
    <x v="4958"/>
    <x v="4441"/>
    <x v="4431"/>
    <x v="4299"/>
    <x v="4288"/>
    <x v="5060"/>
    <x v="4469"/>
    <x v="2"/>
    <x v="0"/>
    <x v="1318"/>
    <x v="141"/>
    <x v="11"/>
    <x v="135"/>
    <x v="2"/>
    <x v="4"/>
    <x v="2"/>
    <x v="1"/>
    <x v="1"/>
  </r>
  <r>
    <x v="1325"/>
    <x v="3"/>
    <x v="0"/>
    <x v="2"/>
    <x v="2"/>
    <x v="6"/>
    <x v="6"/>
    <x v="6"/>
    <x v="4959"/>
    <x v="1317"/>
    <x v="1319"/>
    <x v="1310"/>
    <x v="1302"/>
    <x v="5061"/>
    <x v="1324"/>
    <x v="2"/>
    <x v="0"/>
    <x v="1319"/>
    <x v="62"/>
    <x v="11"/>
    <x v="416"/>
    <x v="3"/>
    <x v="9"/>
    <x v="3"/>
    <x v="1"/>
    <x v="2"/>
  </r>
  <r>
    <x v="1393"/>
    <x v="3"/>
    <x v="0"/>
    <x v="4"/>
    <x v="4"/>
    <x v="4"/>
    <x v="4"/>
    <x v="4"/>
    <x v="4960"/>
    <x v="1385"/>
    <x v="1387"/>
    <x v="1374"/>
    <x v="1368"/>
    <x v="5062"/>
    <x v="1392"/>
    <x v="2"/>
    <x v="217"/>
    <x v="1320"/>
    <x v="16"/>
    <x v="13"/>
    <x v="268"/>
    <x v="0"/>
    <x v="10"/>
    <x v="1"/>
    <x v="0"/>
    <x v="1"/>
  </r>
  <r>
    <x v="1080"/>
    <x v="3"/>
    <x v="0"/>
    <x v="0"/>
    <x v="5"/>
    <x v="7"/>
    <x v="7"/>
    <x v="7"/>
    <x v="4961"/>
    <x v="1073"/>
    <x v="1078"/>
    <x v="1067"/>
    <x v="1065"/>
    <x v="5063"/>
    <x v="1079"/>
    <x v="2"/>
    <x v="0"/>
    <x v="1321"/>
    <x v="41"/>
    <x v="12"/>
    <x v="238"/>
    <x v="2"/>
    <x v="8"/>
    <x v="7"/>
    <x v="0"/>
    <x v="1"/>
  </r>
  <r>
    <x v="4166"/>
    <x v="3"/>
    <x v="0"/>
    <x v="2"/>
    <x v="5"/>
    <x v="0"/>
    <x v="0"/>
    <x v="0"/>
    <x v="4962"/>
    <x v="4132"/>
    <x v="4127"/>
    <x v="4019"/>
    <x v="1287"/>
    <x v="5064"/>
    <x v="4158"/>
    <x v="2"/>
    <x v="0"/>
    <x v="1322"/>
    <x v="169"/>
    <x v="11"/>
    <x v="61"/>
    <x v="5"/>
    <x v="3"/>
    <x v="0"/>
    <x v="0"/>
    <x v="2"/>
  </r>
  <r>
    <x v="733"/>
    <x v="3"/>
    <x v="1"/>
    <x v="1"/>
    <x v="5"/>
    <x v="6"/>
    <x v="6"/>
    <x v="6"/>
    <x v="4963"/>
    <x v="730"/>
    <x v="731"/>
    <x v="728"/>
    <x v="726"/>
    <x v="5065"/>
    <x v="732"/>
    <x v="2"/>
    <x v="0"/>
    <x v="1323"/>
    <x v="170"/>
    <x v="11"/>
    <x v="21"/>
    <x v="0"/>
    <x v="9"/>
    <x v="7"/>
    <x v="0"/>
    <x v="0"/>
  </r>
  <r>
    <x v="2301"/>
    <x v="3"/>
    <x v="0"/>
    <x v="4"/>
    <x v="4"/>
    <x v="6"/>
    <x v="6"/>
    <x v="6"/>
    <x v="4964"/>
    <x v="2284"/>
    <x v="2290"/>
    <x v="2260"/>
    <x v="2250"/>
    <x v="5066"/>
    <x v="2298"/>
    <x v="2"/>
    <x v="351"/>
    <x v="1324"/>
    <x v="171"/>
    <x v="13"/>
    <x v="436"/>
    <x v="6"/>
    <x v="0"/>
    <x v="3"/>
    <x v="1"/>
    <x v="1"/>
  </r>
  <r>
    <x v="3563"/>
    <x v="3"/>
    <x v="0"/>
    <x v="2"/>
    <x v="5"/>
    <x v="5"/>
    <x v="5"/>
    <x v="5"/>
    <x v="4965"/>
    <x v="3534"/>
    <x v="3532"/>
    <x v="3459"/>
    <x v="3445"/>
    <x v="5067"/>
    <x v="3556"/>
    <x v="2"/>
    <x v="0"/>
    <x v="1325"/>
    <x v="53"/>
    <x v="11"/>
    <x v="206"/>
    <x v="6"/>
    <x v="9"/>
    <x v="7"/>
    <x v="0"/>
    <x v="1"/>
  </r>
  <r>
    <x v="2104"/>
    <x v="3"/>
    <x v="0"/>
    <x v="0"/>
    <x v="5"/>
    <x v="0"/>
    <x v="0"/>
    <x v="0"/>
    <x v="4966"/>
    <x v="2087"/>
    <x v="2094"/>
    <x v="2070"/>
    <x v="2057"/>
    <x v="5068"/>
    <x v="2101"/>
    <x v="2"/>
    <x v="0"/>
    <x v="1325"/>
    <x v="123"/>
    <x v="12"/>
    <x v="351"/>
    <x v="5"/>
    <x v="2"/>
    <x v="5"/>
    <x v="0"/>
    <x v="0"/>
  </r>
  <r>
    <x v="2075"/>
    <x v="3"/>
    <x v="0"/>
    <x v="2"/>
    <x v="5"/>
    <x v="2"/>
    <x v="2"/>
    <x v="2"/>
    <x v="4967"/>
    <x v="2058"/>
    <x v="2065"/>
    <x v="2042"/>
    <x v="2028"/>
    <x v="5069"/>
    <x v="2072"/>
    <x v="2"/>
    <x v="0"/>
    <x v="1326"/>
    <x v="56"/>
    <x v="11"/>
    <x v="294"/>
    <x v="2"/>
    <x v="1"/>
    <x v="5"/>
    <x v="0"/>
    <x v="1"/>
  </r>
  <r>
    <x v="235"/>
    <x v="3"/>
    <x v="0"/>
    <x v="2"/>
    <x v="2"/>
    <x v="1"/>
    <x v="1"/>
    <x v="1"/>
    <x v="4968"/>
    <x v="235"/>
    <x v="235"/>
    <x v="234"/>
    <x v="235"/>
    <x v="5070"/>
    <x v="235"/>
    <x v="2"/>
    <x v="0"/>
    <x v="1327"/>
    <x v="70"/>
    <x v="11"/>
    <x v="183"/>
    <x v="3"/>
    <x v="11"/>
    <x v="1"/>
    <x v="0"/>
    <x v="1"/>
  </r>
  <r>
    <x v="2327"/>
    <x v="3"/>
    <x v="0"/>
    <x v="0"/>
    <x v="5"/>
    <x v="1"/>
    <x v="1"/>
    <x v="1"/>
    <x v="4969"/>
    <x v="2310"/>
    <x v="2315"/>
    <x v="2285"/>
    <x v="2275"/>
    <x v="5071"/>
    <x v="2324"/>
    <x v="2"/>
    <x v="0"/>
    <x v="1328"/>
    <x v="172"/>
    <x v="12"/>
    <x v="409"/>
    <x v="5"/>
    <x v="0"/>
    <x v="5"/>
    <x v="0"/>
    <x v="0"/>
  </r>
  <r>
    <x v="1357"/>
    <x v="3"/>
    <x v="0"/>
    <x v="2"/>
    <x v="5"/>
    <x v="3"/>
    <x v="3"/>
    <x v="3"/>
    <x v="4970"/>
    <x v="1349"/>
    <x v="1351"/>
    <x v="1341"/>
    <x v="1333"/>
    <x v="5072"/>
    <x v="1356"/>
    <x v="2"/>
    <x v="0"/>
    <x v="1329"/>
    <x v="156"/>
    <x v="11"/>
    <x v="183"/>
    <x v="3"/>
    <x v="11"/>
    <x v="0"/>
    <x v="0"/>
    <x v="2"/>
  </r>
  <r>
    <x v="1047"/>
    <x v="3"/>
    <x v="1"/>
    <x v="2"/>
    <x v="5"/>
    <x v="7"/>
    <x v="7"/>
    <x v="7"/>
    <x v="4971"/>
    <x v="1040"/>
    <x v="1045"/>
    <x v="1035"/>
    <x v="1032"/>
    <x v="5073"/>
    <x v="1046"/>
    <x v="2"/>
    <x v="0"/>
    <x v="1330"/>
    <x v="65"/>
    <x v="11"/>
    <x v="46"/>
    <x v="0"/>
    <x v="1"/>
    <x v="2"/>
    <x v="1"/>
    <x v="1"/>
  </r>
  <r>
    <x v="4769"/>
    <x v="3"/>
    <x v="1"/>
    <x v="1"/>
    <x v="5"/>
    <x v="5"/>
    <x v="5"/>
    <x v="5"/>
    <x v="4972"/>
    <x v="4731"/>
    <x v="4716"/>
    <x v="4574"/>
    <x v="4550"/>
    <x v="5074"/>
    <x v="4760"/>
    <x v="2"/>
    <x v="0"/>
    <x v="1331"/>
    <x v="83"/>
    <x v="11"/>
    <x v="2"/>
    <x v="2"/>
    <x v="2"/>
    <x v="0"/>
    <x v="0"/>
    <x v="0"/>
  </r>
  <r>
    <x v="195"/>
    <x v="3"/>
    <x v="0"/>
    <x v="2"/>
    <x v="5"/>
    <x v="2"/>
    <x v="2"/>
    <x v="2"/>
    <x v="4973"/>
    <x v="195"/>
    <x v="195"/>
    <x v="194"/>
    <x v="195"/>
    <x v="5075"/>
    <x v="195"/>
    <x v="2"/>
    <x v="0"/>
    <x v="1332"/>
    <x v="12"/>
    <x v="11"/>
    <x v="20"/>
    <x v="2"/>
    <x v="4"/>
    <x v="0"/>
    <x v="0"/>
    <x v="1"/>
  </r>
  <r>
    <x v="2259"/>
    <x v="3"/>
    <x v="0"/>
    <x v="2"/>
    <x v="5"/>
    <x v="6"/>
    <x v="6"/>
    <x v="6"/>
    <x v="4974"/>
    <x v="2242"/>
    <x v="2248"/>
    <x v="2219"/>
    <x v="2208"/>
    <x v="5076"/>
    <x v="2256"/>
    <x v="2"/>
    <x v="0"/>
    <x v="1333"/>
    <x v="8"/>
    <x v="11"/>
    <x v="457"/>
    <x v="0"/>
    <x v="10"/>
    <x v="2"/>
    <x v="1"/>
    <x v="1"/>
  </r>
  <r>
    <x v="4703"/>
    <x v="3"/>
    <x v="0"/>
    <x v="2"/>
    <x v="5"/>
    <x v="2"/>
    <x v="2"/>
    <x v="2"/>
    <x v="4975"/>
    <x v="4666"/>
    <x v="4650"/>
    <x v="4513"/>
    <x v="1185"/>
    <x v="5077"/>
    <x v="4694"/>
    <x v="2"/>
    <x v="0"/>
    <x v="1334"/>
    <x v="42"/>
    <x v="11"/>
    <x v="455"/>
    <x v="3"/>
    <x v="4"/>
    <x v="5"/>
    <x v="0"/>
    <x v="2"/>
  </r>
  <r>
    <x v="2201"/>
    <x v="3"/>
    <x v="0"/>
    <x v="2"/>
    <x v="2"/>
    <x v="2"/>
    <x v="2"/>
    <x v="2"/>
    <x v="4976"/>
    <x v="2184"/>
    <x v="2190"/>
    <x v="2163"/>
    <x v="2151"/>
    <x v="5078"/>
    <x v="2198"/>
    <x v="2"/>
    <x v="0"/>
    <x v="1335"/>
    <x v="112"/>
    <x v="11"/>
    <x v="75"/>
    <x v="0"/>
    <x v="6"/>
    <x v="0"/>
    <x v="0"/>
    <x v="1"/>
  </r>
  <r>
    <x v="4725"/>
    <x v="3"/>
    <x v="0"/>
    <x v="2"/>
    <x v="5"/>
    <x v="3"/>
    <x v="3"/>
    <x v="3"/>
    <x v="4977"/>
    <x v="4688"/>
    <x v="4672"/>
    <x v="3665"/>
    <x v="4511"/>
    <x v="5079"/>
    <x v="4716"/>
    <x v="2"/>
    <x v="0"/>
    <x v="1336"/>
    <x v="146"/>
    <x v="11"/>
    <x v="145"/>
    <x v="4"/>
    <x v="8"/>
    <x v="7"/>
    <x v="0"/>
    <x v="2"/>
  </r>
  <r>
    <x v="2787"/>
    <x v="3"/>
    <x v="0"/>
    <x v="2"/>
    <x v="5"/>
    <x v="7"/>
    <x v="7"/>
    <x v="7"/>
    <x v="4978"/>
    <x v="2769"/>
    <x v="2770"/>
    <x v="2723"/>
    <x v="2716"/>
    <x v="5080"/>
    <x v="2783"/>
    <x v="2"/>
    <x v="0"/>
    <x v="1337"/>
    <x v="173"/>
    <x v="11"/>
    <x v="57"/>
    <x v="2"/>
    <x v="1"/>
    <x v="5"/>
    <x v="0"/>
    <x v="2"/>
  </r>
  <r>
    <x v="3116"/>
    <x v="3"/>
    <x v="0"/>
    <x v="1"/>
    <x v="5"/>
    <x v="5"/>
    <x v="5"/>
    <x v="5"/>
    <x v="4979"/>
    <x v="3095"/>
    <x v="3094"/>
    <x v="3037"/>
    <x v="3024"/>
    <x v="5081"/>
    <x v="3111"/>
    <x v="2"/>
    <x v="0"/>
    <x v="1312"/>
    <x v="84"/>
    <x v="11"/>
    <x v="11"/>
    <x v="5"/>
    <x v="1"/>
    <x v="6"/>
    <x v="2"/>
    <x v="0"/>
  </r>
  <r>
    <x v="4213"/>
    <x v="3"/>
    <x v="1"/>
    <x v="2"/>
    <x v="5"/>
    <x v="5"/>
    <x v="5"/>
    <x v="5"/>
    <x v="4980"/>
    <x v="4178"/>
    <x v="4173"/>
    <x v="4064"/>
    <x v="4044"/>
    <x v="5082"/>
    <x v="4205"/>
    <x v="2"/>
    <x v="0"/>
    <x v="1338"/>
    <x v="174"/>
    <x v="14"/>
    <x v="337"/>
    <x v="3"/>
    <x v="5"/>
    <x v="3"/>
    <x v="1"/>
    <x v="1"/>
  </r>
  <r>
    <x v="3073"/>
    <x v="3"/>
    <x v="0"/>
    <x v="4"/>
    <x v="4"/>
    <x v="1"/>
    <x v="1"/>
    <x v="1"/>
    <x v="4981"/>
    <x v="3053"/>
    <x v="3052"/>
    <x v="2995"/>
    <x v="2984"/>
    <x v="5083"/>
    <x v="3068"/>
    <x v="2"/>
    <x v="484"/>
    <x v="1339"/>
    <x v="107"/>
    <x v="13"/>
    <x v="156"/>
    <x v="2"/>
    <x v="5"/>
    <x v="7"/>
    <x v="0"/>
    <x v="1"/>
  </r>
  <r>
    <x v="1955"/>
    <x v="3"/>
    <x v="0"/>
    <x v="4"/>
    <x v="4"/>
    <x v="6"/>
    <x v="6"/>
    <x v="6"/>
    <x v="4982"/>
    <x v="1938"/>
    <x v="1946"/>
    <x v="1924"/>
    <x v="1910"/>
    <x v="5084"/>
    <x v="1953"/>
    <x v="2"/>
    <x v="306"/>
    <x v="1340"/>
    <x v="28"/>
    <x v="13"/>
    <x v="47"/>
    <x v="6"/>
    <x v="11"/>
    <x v="1"/>
    <x v="0"/>
    <x v="1"/>
  </r>
  <r>
    <x v="1362"/>
    <x v="3"/>
    <x v="0"/>
    <x v="2"/>
    <x v="4"/>
    <x v="5"/>
    <x v="5"/>
    <x v="5"/>
    <x v="4983"/>
    <x v="1354"/>
    <x v="1356"/>
    <x v="1345"/>
    <x v="1338"/>
    <x v="5085"/>
    <x v="1361"/>
    <x v="2"/>
    <x v="212"/>
    <x v="1341"/>
    <x v="23"/>
    <x v="14"/>
    <x v="112"/>
    <x v="0"/>
    <x v="5"/>
    <x v="1"/>
    <x v="0"/>
    <x v="1"/>
  </r>
  <r>
    <x v="3928"/>
    <x v="3"/>
    <x v="0"/>
    <x v="2"/>
    <x v="5"/>
    <x v="6"/>
    <x v="6"/>
    <x v="6"/>
    <x v="4984"/>
    <x v="3897"/>
    <x v="1351"/>
    <x v="3801"/>
    <x v="3780"/>
    <x v="5086"/>
    <x v="3920"/>
    <x v="2"/>
    <x v="0"/>
    <x v="1342"/>
    <x v="135"/>
    <x v="14"/>
    <x v="184"/>
    <x v="3"/>
    <x v="4"/>
    <x v="3"/>
    <x v="1"/>
    <x v="1"/>
  </r>
  <r>
    <x v="4022"/>
    <x v="3"/>
    <x v="0"/>
    <x v="1"/>
    <x v="5"/>
    <x v="2"/>
    <x v="2"/>
    <x v="2"/>
    <x v="4985"/>
    <x v="3989"/>
    <x v="3984"/>
    <x v="3691"/>
    <x v="1141"/>
    <x v="5087"/>
    <x v="4014"/>
    <x v="2"/>
    <x v="0"/>
    <x v="1343"/>
    <x v="175"/>
    <x v="11"/>
    <x v="160"/>
    <x v="1"/>
    <x v="4"/>
    <x v="5"/>
    <x v="0"/>
    <x v="0"/>
  </r>
  <r>
    <x v="4399"/>
    <x v="3"/>
    <x v="0"/>
    <x v="2"/>
    <x v="5"/>
    <x v="6"/>
    <x v="6"/>
    <x v="6"/>
    <x v="4986"/>
    <x v="4364"/>
    <x v="4355"/>
    <x v="4232"/>
    <x v="4217"/>
    <x v="5088"/>
    <x v="4391"/>
    <x v="2"/>
    <x v="0"/>
    <x v="1344"/>
    <x v="176"/>
    <x v="11"/>
    <x v="16"/>
    <x v="5"/>
    <x v="8"/>
    <x v="11"/>
    <x v="0"/>
    <x v="1"/>
  </r>
  <r>
    <x v="3520"/>
    <x v="3"/>
    <x v="0"/>
    <x v="2"/>
    <x v="5"/>
    <x v="7"/>
    <x v="7"/>
    <x v="7"/>
    <x v="4987"/>
    <x v="3491"/>
    <x v="3489"/>
    <x v="3417"/>
    <x v="3406"/>
    <x v="5089"/>
    <x v="3513"/>
    <x v="2"/>
    <x v="0"/>
    <x v="1345"/>
    <x v="112"/>
    <x v="14"/>
    <x v="232"/>
    <x v="4"/>
    <x v="1"/>
    <x v="3"/>
    <x v="1"/>
    <x v="1"/>
  </r>
  <r>
    <x v="954"/>
    <x v="3"/>
    <x v="0"/>
    <x v="2"/>
    <x v="5"/>
    <x v="0"/>
    <x v="0"/>
    <x v="0"/>
    <x v="4988"/>
    <x v="947"/>
    <x v="952"/>
    <x v="942"/>
    <x v="942"/>
    <x v="5090"/>
    <x v="953"/>
    <x v="2"/>
    <x v="0"/>
    <x v="1346"/>
    <x v="0"/>
    <x v="14"/>
    <x v="237"/>
    <x v="1"/>
    <x v="2"/>
    <x v="1"/>
    <x v="0"/>
    <x v="1"/>
  </r>
  <r>
    <x v="175"/>
    <x v="3"/>
    <x v="1"/>
    <x v="2"/>
    <x v="5"/>
    <x v="6"/>
    <x v="6"/>
    <x v="6"/>
    <x v="4989"/>
    <x v="175"/>
    <x v="175"/>
    <x v="174"/>
    <x v="175"/>
    <x v="5091"/>
    <x v="175"/>
    <x v="2"/>
    <x v="0"/>
    <x v="1347"/>
    <x v="63"/>
    <x v="11"/>
    <x v="0"/>
    <x v="0"/>
    <x v="0"/>
    <x v="5"/>
    <x v="0"/>
    <x v="1"/>
  </r>
  <r>
    <x v="3659"/>
    <x v="3"/>
    <x v="0"/>
    <x v="0"/>
    <x v="5"/>
    <x v="0"/>
    <x v="0"/>
    <x v="0"/>
    <x v="4990"/>
    <x v="3630"/>
    <x v="3628"/>
    <x v="3550"/>
    <x v="3534"/>
    <x v="5092"/>
    <x v="3651"/>
    <x v="2"/>
    <x v="0"/>
    <x v="1348"/>
    <x v="140"/>
    <x v="12"/>
    <x v="391"/>
    <x v="0"/>
    <x v="0"/>
    <x v="11"/>
    <x v="0"/>
    <x v="1"/>
  </r>
  <r>
    <x v="3782"/>
    <x v="3"/>
    <x v="0"/>
    <x v="4"/>
    <x v="4"/>
    <x v="7"/>
    <x v="7"/>
    <x v="7"/>
    <x v="4991"/>
    <x v="3751"/>
    <x v="3747"/>
    <x v="3663"/>
    <x v="3650"/>
    <x v="5093"/>
    <x v="3774"/>
    <x v="2"/>
    <x v="597"/>
    <x v="1349"/>
    <x v="27"/>
    <x v="13"/>
    <x v="196"/>
    <x v="1"/>
    <x v="3"/>
    <x v="5"/>
    <x v="0"/>
    <x v="1"/>
  </r>
  <r>
    <x v="4831"/>
    <x v="3"/>
    <x v="0"/>
    <x v="0"/>
    <x v="5"/>
    <x v="0"/>
    <x v="0"/>
    <x v="0"/>
    <x v="4992"/>
    <x v="4791"/>
    <x v="4777"/>
    <x v="4631"/>
    <x v="4608"/>
    <x v="5094"/>
    <x v="4822"/>
    <x v="2"/>
    <x v="0"/>
    <x v="1350"/>
    <x v="86"/>
    <x v="12"/>
    <x v="114"/>
    <x v="5"/>
    <x v="1"/>
    <x v="0"/>
    <x v="0"/>
    <x v="1"/>
  </r>
  <r>
    <x v="3859"/>
    <x v="3"/>
    <x v="0"/>
    <x v="1"/>
    <x v="5"/>
    <x v="7"/>
    <x v="7"/>
    <x v="7"/>
    <x v="4993"/>
    <x v="3828"/>
    <x v="3823"/>
    <x v="3736"/>
    <x v="3720"/>
    <x v="5095"/>
    <x v="3851"/>
    <x v="2"/>
    <x v="0"/>
    <x v="1351"/>
    <x v="118"/>
    <x v="11"/>
    <x v="474"/>
    <x v="4"/>
    <x v="9"/>
    <x v="2"/>
    <x v="1"/>
    <x v="0"/>
  </r>
  <r>
    <x v="4441"/>
    <x v="3"/>
    <x v="1"/>
    <x v="0"/>
    <x v="5"/>
    <x v="3"/>
    <x v="3"/>
    <x v="3"/>
    <x v="4994"/>
    <x v="4405"/>
    <x v="4397"/>
    <x v="4269"/>
    <x v="4257"/>
    <x v="5096"/>
    <x v="4432"/>
    <x v="2"/>
    <x v="0"/>
    <x v="1352"/>
    <x v="74"/>
    <x v="12"/>
    <x v="46"/>
    <x v="0"/>
    <x v="1"/>
    <x v="0"/>
    <x v="0"/>
    <x v="1"/>
  </r>
  <r>
    <x v="3202"/>
    <x v="3"/>
    <x v="1"/>
    <x v="2"/>
    <x v="2"/>
    <x v="1"/>
    <x v="1"/>
    <x v="1"/>
    <x v="4995"/>
    <x v="3178"/>
    <x v="3180"/>
    <x v="3118"/>
    <x v="3103"/>
    <x v="5097"/>
    <x v="3197"/>
    <x v="2"/>
    <x v="0"/>
    <x v="1353"/>
    <x v="73"/>
    <x v="14"/>
    <x v="230"/>
    <x v="1"/>
    <x v="5"/>
    <x v="10"/>
    <x v="0"/>
    <x v="1"/>
  </r>
  <r>
    <x v="2942"/>
    <x v="3"/>
    <x v="0"/>
    <x v="0"/>
    <x v="5"/>
    <x v="5"/>
    <x v="5"/>
    <x v="5"/>
    <x v="4996"/>
    <x v="2924"/>
    <x v="2925"/>
    <x v="2871"/>
    <x v="2860"/>
    <x v="5098"/>
    <x v="2938"/>
    <x v="2"/>
    <x v="0"/>
    <x v="1354"/>
    <x v="38"/>
    <x v="12"/>
    <x v="403"/>
    <x v="6"/>
    <x v="9"/>
    <x v="2"/>
    <x v="1"/>
    <x v="0"/>
  </r>
  <r>
    <x v="4959"/>
    <x v="3"/>
    <x v="0"/>
    <x v="0"/>
    <x v="5"/>
    <x v="2"/>
    <x v="2"/>
    <x v="2"/>
    <x v="4997"/>
    <x v="4917"/>
    <x v="4901"/>
    <x v="4749"/>
    <x v="4722"/>
    <x v="5099"/>
    <x v="4949"/>
    <x v="2"/>
    <x v="0"/>
    <x v="1355"/>
    <x v="177"/>
    <x v="12"/>
    <x v="395"/>
    <x v="2"/>
    <x v="11"/>
    <x v="8"/>
    <x v="1"/>
    <x v="0"/>
  </r>
  <r>
    <x v="2855"/>
    <x v="3"/>
    <x v="0"/>
    <x v="2"/>
    <x v="5"/>
    <x v="3"/>
    <x v="3"/>
    <x v="3"/>
    <x v="4998"/>
    <x v="2837"/>
    <x v="2838"/>
    <x v="2788"/>
    <x v="2777"/>
    <x v="5100"/>
    <x v="2851"/>
    <x v="2"/>
    <x v="0"/>
    <x v="1356"/>
    <x v="106"/>
    <x v="14"/>
    <x v="351"/>
    <x v="5"/>
    <x v="2"/>
    <x v="0"/>
    <x v="0"/>
    <x v="1"/>
  </r>
  <r>
    <x v="2546"/>
    <x v="3"/>
    <x v="0"/>
    <x v="2"/>
    <x v="5"/>
    <x v="1"/>
    <x v="1"/>
    <x v="1"/>
    <x v="4999"/>
    <x v="2529"/>
    <x v="2533"/>
    <x v="2492"/>
    <x v="2485"/>
    <x v="5101"/>
    <x v="2542"/>
    <x v="2"/>
    <x v="0"/>
    <x v="1357"/>
    <x v="178"/>
    <x v="14"/>
    <x v="389"/>
    <x v="0"/>
    <x v="7"/>
    <x v="11"/>
    <x v="0"/>
    <x v="2"/>
  </r>
  <r>
    <x v="1406"/>
    <x v="3"/>
    <x v="0"/>
    <x v="1"/>
    <x v="5"/>
    <x v="1"/>
    <x v="1"/>
    <x v="1"/>
    <x v="5000"/>
    <x v="1397"/>
    <x v="1400"/>
    <x v="1387"/>
    <x v="1381"/>
    <x v="5102"/>
    <x v="1405"/>
    <x v="2"/>
    <x v="0"/>
    <x v="1358"/>
    <x v="122"/>
    <x v="11"/>
    <x v="333"/>
    <x v="4"/>
    <x v="0"/>
    <x v="2"/>
    <x v="1"/>
    <x v="0"/>
  </r>
  <r>
    <x v="3867"/>
    <x v="3"/>
    <x v="1"/>
    <x v="2"/>
    <x v="5"/>
    <x v="6"/>
    <x v="6"/>
    <x v="6"/>
    <x v="5001"/>
    <x v="3836"/>
    <x v="3831"/>
    <x v="3743"/>
    <x v="3728"/>
    <x v="5103"/>
    <x v="3859"/>
    <x v="2"/>
    <x v="0"/>
    <x v="1359"/>
    <x v="39"/>
    <x v="11"/>
    <x v="50"/>
    <x v="1"/>
    <x v="1"/>
    <x v="1"/>
    <x v="0"/>
    <x v="2"/>
  </r>
  <r>
    <x v="4627"/>
    <x v="3"/>
    <x v="0"/>
    <x v="1"/>
    <x v="2"/>
    <x v="2"/>
    <x v="2"/>
    <x v="2"/>
    <x v="5002"/>
    <x v="4590"/>
    <x v="4576"/>
    <x v="4441"/>
    <x v="4423"/>
    <x v="5104"/>
    <x v="4618"/>
    <x v="2"/>
    <x v="0"/>
    <x v="1360"/>
    <x v="34"/>
    <x v="11"/>
    <x v="314"/>
    <x v="5"/>
    <x v="3"/>
    <x v="3"/>
    <x v="1"/>
    <x v="0"/>
  </r>
  <r>
    <x v="4855"/>
    <x v="3"/>
    <x v="0"/>
    <x v="2"/>
    <x v="5"/>
    <x v="5"/>
    <x v="5"/>
    <x v="5"/>
    <x v="5003"/>
    <x v="4815"/>
    <x v="4801"/>
    <x v="4654"/>
    <x v="4630"/>
    <x v="5105"/>
    <x v="4846"/>
    <x v="2"/>
    <x v="0"/>
    <x v="1361"/>
    <x v="86"/>
    <x v="14"/>
    <x v="78"/>
    <x v="1"/>
    <x v="5"/>
    <x v="1"/>
    <x v="0"/>
    <x v="2"/>
  </r>
  <r>
    <x v="1843"/>
    <x v="3"/>
    <x v="0"/>
    <x v="4"/>
    <x v="4"/>
    <x v="6"/>
    <x v="6"/>
    <x v="6"/>
    <x v="5004"/>
    <x v="1829"/>
    <x v="1835"/>
    <x v="1815"/>
    <x v="1808"/>
    <x v="5106"/>
    <x v="1841"/>
    <x v="2"/>
    <x v="290"/>
    <x v="1362"/>
    <x v="169"/>
    <x v="13"/>
    <x v="98"/>
    <x v="5"/>
    <x v="9"/>
    <x v="3"/>
    <x v="1"/>
    <x v="1"/>
  </r>
  <r>
    <x v="8"/>
    <x v="3"/>
    <x v="1"/>
    <x v="0"/>
    <x v="4"/>
    <x v="1"/>
    <x v="1"/>
    <x v="1"/>
    <x v="5005"/>
    <x v="8"/>
    <x v="8"/>
    <x v="8"/>
    <x v="8"/>
    <x v="5107"/>
    <x v="8"/>
    <x v="2"/>
    <x v="806"/>
    <x v="1363"/>
    <x v="128"/>
    <x v="12"/>
    <x v="8"/>
    <x v="5"/>
    <x v="1"/>
    <x v="5"/>
    <x v="0"/>
    <x v="1"/>
  </r>
  <r>
    <x v="2862"/>
    <x v="3"/>
    <x v="0"/>
    <x v="2"/>
    <x v="5"/>
    <x v="6"/>
    <x v="6"/>
    <x v="6"/>
    <x v="5006"/>
    <x v="2844"/>
    <x v="2845"/>
    <x v="2794"/>
    <x v="1173"/>
    <x v="5108"/>
    <x v="2858"/>
    <x v="2"/>
    <x v="0"/>
    <x v="1364"/>
    <x v="129"/>
    <x v="14"/>
    <x v="266"/>
    <x v="0"/>
    <x v="1"/>
    <x v="3"/>
    <x v="1"/>
    <x v="2"/>
  </r>
  <r>
    <x v="2815"/>
    <x v="3"/>
    <x v="0"/>
    <x v="0"/>
    <x v="5"/>
    <x v="7"/>
    <x v="7"/>
    <x v="7"/>
    <x v="5007"/>
    <x v="2797"/>
    <x v="2798"/>
    <x v="2749"/>
    <x v="2742"/>
    <x v="5109"/>
    <x v="2811"/>
    <x v="2"/>
    <x v="0"/>
    <x v="1365"/>
    <x v="178"/>
    <x v="12"/>
    <x v="442"/>
    <x v="2"/>
    <x v="5"/>
    <x v="3"/>
    <x v="1"/>
    <x v="1"/>
  </r>
  <r>
    <x v="3625"/>
    <x v="3"/>
    <x v="0"/>
    <x v="4"/>
    <x v="4"/>
    <x v="0"/>
    <x v="0"/>
    <x v="0"/>
    <x v="5008"/>
    <x v="3596"/>
    <x v="3594"/>
    <x v="3518"/>
    <x v="3502"/>
    <x v="5110"/>
    <x v="3617"/>
    <x v="2"/>
    <x v="579"/>
    <x v="1366"/>
    <x v="149"/>
    <x v="13"/>
    <x v="65"/>
    <x v="5"/>
    <x v="1"/>
    <x v="1"/>
    <x v="0"/>
    <x v="1"/>
  </r>
  <r>
    <x v="141"/>
    <x v="3"/>
    <x v="0"/>
    <x v="1"/>
    <x v="5"/>
    <x v="7"/>
    <x v="7"/>
    <x v="7"/>
    <x v="5009"/>
    <x v="141"/>
    <x v="141"/>
    <x v="140"/>
    <x v="141"/>
    <x v="5111"/>
    <x v="141"/>
    <x v="2"/>
    <x v="0"/>
    <x v="1367"/>
    <x v="34"/>
    <x v="11"/>
    <x v="117"/>
    <x v="3"/>
    <x v="1"/>
    <x v="1"/>
    <x v="0"/>
    <x v="0"/>
  </r>
  <r>
    <x v="2085"/>
    <x v="3"/>
    <x v="0"/>
    <x v="2"/>
    <x v="5"/>
    <x v="2"/>
    <x v="2"/>
    <x v="2"/>
    <x v="5010"/>
    <x v="2068"/>
    <x v="2075"/>
    <x v="2052"/>
    <x v="2038"/>
    <x v="5112"/>
    <x v="2082"/>
    <x v="2"/>
    <x v="0"/>
    <x v="1368"/>
    <x v="36"/>
    <x v="14"/>
    <x v="75"/>
    <x v="0"/>
    <x v="6"/>
    <x v="3"/>
    <x v="1"/>
    <x v="2"/>
  </r>
  <r>
    <x v="3109"/>
    <x v="3"/>
    <x v="0"/>
    <x v="2"/>
    <x v="5"/>
    <x v="2"/>
    <x v="2"/>
    <x v="2"/>
    <x v="5011"/>
    <x v="3088"/>
    <x v="3087"/>
    <x v="3030"/>
    <x v="3017"/>
    <x v="5113"/>
    <x v="3104"/>
    <x v="2"/>
    <x v="0"/>
    <x v="1369"/>
    <x v="121"/>
    <x v="14"/>
    <x v="437"/>
    <x v="6"/>
    <x v="5"/>
    <x v="5"/>
    <x v="0"/>
    <x v="2"/>
  </r>
  <r>
    <x v="831"/>
    <x v="3"/>
    <x v="0"/>
    <x v="2"/>
    <x v="4"/>
    <x v="1"/>
    <x v="1"/>
    <x v="1"/>
    <x v="5012"/>
    <x v="828"/>
    <x v="829"/>
    <x v="821"/>
    <x v="823"/>
    <x v="5114"/>
    <x v="830"/>
    <x v="2"/>
    <x v="128"/>
    <x v="1370"/>
    <x v="179"/>
    <x v="14"/>
    <x v="311"/>
    <x v="5"/>
    <x v="5"/>
    <x v="5"/>
    <x v="0"/>
    <x v="2"/>
  </r>
  <r>
    <x v="1118"/>
    <x v="3"/>
    <x v="0"/>
    <x v="0"/>
    <x v="5"/>
    <x v="7"/>
    <x v="7"/>
    <x v="7"/>
    <x v="5013"/>
    <x v="1111"/>
    <x v="1116"/>
    <x v="1104"/>
    <x v="1101"/>
    <x v="5115"/>
    <x v="1117"/>
    <x v="2"/>
    <x v="0"/>
    <x v="1371"/>
    <x v="124"/>
    <x v="12"/>
    <x v="191"/>
    <x v="5"/>
    <x v="8"/>
    <x v="4"/>
    <x v="1"/>
    <x v="0"/>
  </r>
  <r>
    <x v="148"/>
    <x v="3"/>
    <x v="0"/>
    <x v="2"/>
    <x v="5"/>
    <x v="7"/>
    <x v="7"/>
    <x v="7"/>
    <x v="5014"/>
    <x v="148"/>
    <x v="148"/>
    <x v="147"/>
    <x v="148"/>
    <x v="5116"/>
    <x v="148"/>
    <x v="2"/>
    <x v="0"/>
    <x v="1372"/>
    <x v="17"/>
    <x v="11"/>
    <x v="124"/>
    <x v="5"/>
    <x v="2"/>
    <x v="11"/>
    <x v="0"/>
    <x v="1"/>
  </r>
  <r>
    <x v="3553"/>
    <x v="3"/>
    <x v="0"/>
    <x v="2"/>
    <x v="5"/>
    <x v="7"/>
    <x v="7"/>
    <x v="7"/>
    <x v="5015"/>
    <x v="3524"/>
    <x v="3522"/>
    <x v="3449"/>
    <x v="3435"/>
    <x v="5117"/>
    <x v="3546"/>
    <x v="2"/>
    <x v="0"/>
    <x v="1373"/>
    <x v="144"/>
    <x v="14"/>
    <x v="468"/>
    <x v="3"/>
    <x v="7"/>
    <x v="7"/>
    <x v="0"/>
    <x v="1"/>
  </r>
  <r>
    <x v="1042"/>
    <x v="3"/>
    <x v="0"/>
    <x v="0"/>
    <x v="5"/>
    <x v="6"/>
    <x v="6"/>
    <x v="6"/>
    <x v="5016"/>
    <x v="1035"/>
    <x v="1040"/>
    <x v="1030"/>
    <x v="1027"/>
    <x v="5118"/>
    <x v="1041"/>
    <x v="2"/>
    <x v="0"/>
    <x v="1374"/>
    <x v="20"/>
    <x v="12"/>
    <x v="264"/>
    <x v="4"/>
    <x v="9"/>
    <x v="5"/>
    <x v="0"/>
    <x v="0"/>
  </r>
  <r>
    <x v="1577"/>
    <x v="3"/>
    <x v="0"/>
    <x v="1"/>
    <x v="5"/>
    <x v="3"/>
    <x v="3"/>
    <x v="3"/>
    <x v="5017"/>
    <x v="1565"/>
    <x v="1569"/>
    <x v="1555"/>
    <x v="1550"/>
    <x v="5119"/>
    <x v="1576"/>
    <x v="2"/>
    <x v="0"/>
    <x v="1375"/>
    <x v="123"/>
    <x v="11"/>
    <x v="273"/>
    <x v="4"/>
    <x v="0"/>
    <x v="8"/>
    <x v="1"/>
    <x v="0"/>
  </r>
  <r>
    <x v="2976"/>
    <x v="3"/>
    <x v="0"/>
    <x v="1"/>
    <x v="5"/>
    <x v="0"/>
    <x v="0"/>
    <x v="0"/>
    <x v="5018"/>
    <x v="2957"/>
    <x v="2957"/>
    <x v="2905"/>
    <x v="2894"/>
    <x v="5120"/>
    <x v="2972"/>
    <x v="2"/>
    <x v="0"/>
    <x v="1376"/>
    <x v="138"/>
    <x v="11"/>
    <x v="33"/>
    <x v="0"/>
    <x v="1"/>
    <x v="3"/>
    <x v="1"/>
    <x v="0"/>
  </r>
  <r>
    <x v="2010"/>
    <x v="3"/>
    <x v="0"/>
    <x v="2"/>
    <x v="5"/>
    <x v="3"/>
    <x v="3"/>
    <x v="3"/>
    <x v="5019"/>
    <x v="1993"/>
    <x v="2001"/>
    <x v="1978"/>
    <x v="1964"/>
    <x v="5121"/>
    <x v="2007"/>
    <x v="2"/>
    <x v="0"/>
    <x v="1377"/>
    <x v="56"/>
    <x v="11"/>
    <x v="372"/>
    <x v="4"/>
    <x v="1"/>
    <x v="7"/>
    <x v="0"/>
    <x v="2"/>
  </r>
  <r>
    <x v="3381"/>
    <x v="3"/>
    <x v="1"/>
    <x v="0"/>
    <x v="5"/>
    <x v="3"/>
    <x v="3"/>
    <x v="3"/>
    <x v="5020"/>
    <x v="3354"/>
    <x v="3354"/>
    <x v="3286"/>
    <x v="3273"/>
    <x v="5122"/>
    <x v="3374"/>
    <x v="2"/>
    <x v="0"/>
    <x v="1378"/>
    <x v="180"/>
    <x v="12"/>
    <x v="93"/>
    <x v="2"/>
    <x v="3"/>
    <x v="5"/>
    <x v="0"/>
    <x v="1"/>
  </r>
  <r>
    <x v="1792"/>
    <x v="3"/>
    <x v="1"/>
    <x v="1"/>
    <x v="5"/>
    <x v="4"/>
    <x v="4"/>
    <x v="4"/>
    <x v="5021"/>
    <x v="1778"/>
    <x v="1784"/>
    <x v="1764"/>
    <x v="1759"/>
    <x v="5123"/>
    <x v="1790"/>
    <x v="2"/>
    <x v="0"/>
    <x v="1379"/>
    <x v="104"/>
    <x v="11"/>
    <x v="31"/>
    <x v="0"/>
    <x v="1"/>
    <x v="0"/>
    <x v="0"/>
    <x v="0"/>
  </r>
  <r>
    <x v="2664"/>
    <x v="3"/>
    <x v="1"/>
    <x v="2"/>
    <x v="5"/>
    <x v="2"/>
    <x v="2"/>
    <x v="2"/>
    <x v="5022"/>
    <x v="2647"/>
    <x v="2650"/>
    <x v="2607"/>
    <x v="2599"/>
    <x v="5124"/>
    <x v="2660"/>
    <x v="2"/>
    <x v="0"/>
    <x v="1380"/>
    <x v="34"/>
    <x v="14"/>
    <x v="35"/>
    <x v="6"/>
    <x v="8"/>
    <x v="7"/>
    <x v="0"/>
    <x v="2"/>
  </r>
  <r>
    <x v="3005"/>
    <x v="3"/>
    <x v="1"/>
    <x v="2"/>
    <x v="5"/>
    <x v="3"/>
    <x v="3"/>
    <x v="3"/>
    <x v="5023"/>
    <x v="2986"/>
    <x v="1615"/>
    <x v="2931"/>
    <x v="2920"/>
    <x v="5125"/>
    <x v="3001"/>
    <x v="2"/>
    <x v="0"/>
    <x v="1381"/>
    <x v="109"/>
    <x v="14"/>
    <x v="257"/>
    <x v="2"/>
    <x v="0"/>
    <x v="5"/>
    <x v="0"/>
    <x v="1"/>
  </r>
  <r>
    <x v="464"/>
    <x v="3"/>
    <x v="0"/>
    <x v="4"/>
    <x v="4"/>
    <x v="4"/>
    <x v="4"/>
    <x v="4"/>
    <x v="5024"/>
    <x v="462"/>
    <x v="464"/>
    <x v="462"/>
    <x v="462"/>
    <x v="5126"/>
    <x v="464"/>
    <x v="2"/>
    <x v="72"/>
    <x v="1382"/>
    <x v="156"/>
    <x v="13"/>
    <x v="99"/>
    <x v="5"/>
    <x v="6"/>
    <x v="0"/>
    <x v="0"/>
    <x v="1"/>
  </r>
  <r>
    <x v="3253"/>
    <x v="3"/>
    <x v="0"/>
    <x v="3"/>
    <x v="4"/>
    <x v="2"/>
    <x v="2"/>
    <x v="2"/>
    <x v="5025"/>
    <x v="3227"/>
    <x v="3230"/>
    <x v="3165"/>
    <x v="3150"/>
    <x v="5127"/>
    <x v="3248"/>
    <x v="2"/>
    <x v="514"/>
    <x v="1383"/>
    <x v="52"/>
    <x v="14"/>
    <x v="478"/>
    <x v="3"/>
    <x v="1"/>
    <x v="1"/>
    <x v="0"/>
    <x v="1"/>
  </r>
  <r>
    <x v="4033"/>
    <x v="3"/>
    <x v="0"/>
    <x v="3"/>
    <x v="2"/>
    <x v="0"/>
    <x v="0"/>
    <x v="0"/>
    <x v="5026"/>
    <x v="4000"/>
    <x v="3995"/>
    <x v="3895"/>
    <x v="3877"/>
    <x v="5128"/>
    <x v="4025"/>
    <x v="2"/>
    <x v="0"/>
    <x v="1384"/>
    <x v="78"/>
    <x v="14"/>
    <x v="198"/>
    <x v="2"/>
    <x v="8"/>
    <x v="0"/>
    <x v="0"/>
    <x v="1"/>
  </r>
  <r>
    <x v="3459"/>
    <x v="3"/>
    <x v="1"/>
    <x v="0"/>
    <x v="5"/>
    <x v="0"/>
    <x v="0"/>
    <x v="0"/>
    <x v="5027"/>
    <x v="3432"/>
    <x v="3430"/>
    <x v="3358"/>
    <x v="3349"/>
    <x v="5129"/>
    <x v="3452"/>
    <x v="2"/>
    <x v="0"/>
    <x v="965"/>
    <x v="85"/>
    <x v="12"/>
    <x v="25"/>
    <x v="0"/>
    <x v="8"/>
    <x v="0"/>
    <x v="0"/>
    <x v="0"/>
  </r>
  <r>
    <x v="274"/>
    <x v="3"/>
    <x v="0"/>
    <x v="3"/>
    <x v="5"/>
    <x v="4"/>
    <x v="4"/>
    <x v="4"/>
    <x v="5028"/>
    <x v="274"/>
    <x v="274"/>
    <x v="273"/>
    <x v="274"/>
    <x v="5130"/>
    <x v="274"/>
    <x v="2"/>
    <x v="0"/>
    <x v="1385"/>
    <x v="27"/>
    <x v="14"/>
    <x v="94"/>
    <x v="4"/>
    <x v="10"/>
    <x v="7"/>
    <x v="0"/>
    <x v="2"/>
  </r>
  <r>
    <x v="1726"/>
    <x v="3"/>
    <x v="0"/>
    <x v="3"/>
    <x v="2"/>
    <x v="7"/>
    <x v="7"/>
    <x v="7"/>
    <x v="5029"/>
    <x v="1712"/>
    <x v="1718"/>
    <x v="1701"/>
    <x v="1697"/>
    <x v="5131"/>
    <x v="1725"/>
    <x v="2"/>
    <x v="0"/>
    <x v="1386"/>
    <x v="81"/>
    <x v="14"/>
    <x v="5"/>
    <x v="3"/>
    <x v="5"/>
    <x v="2"/>
    <x v="1"/>
    <x v="1"/>
  </r>
  <r>
    <x v="4578"/>
    <x v="3"/>
    <x v="0"/>
    <x v="0"/>
    <x v="5"/>
    <x v="0"/>
    <x v="0"/>
    <x v="0"/>
    <x v="5030"/>
    <x v="4541"/>
    <x v="4528"/>
    <x v="4393"/>
    <x v="4379"/>
    <x v="5132"/>
    <x v="4569"/>
    <x v="2"/>
    <x v="0"/>
    <x v="1387"/>
    <x v="33"/>
    <x v="12"/>
    <x v="123"/>
    <x v="2"/>
    <x v="5"/>
    <x v="3"/>
    <x v="1"/>
    <x v="0"/>
  </r>
  <r>
    <x v="2854"/>
    <x v="3"/>
    <x v="0"/>
    <x v="4"/>
    <x v="4"/>
    <x v="1"/>
    <x v="1"/>
    <x v="1"/>
    <x v="5031"/>
    <x v="2836"/>
    <x v="2837"/>
    <x v="2787"/>
    <x v="2776"/>
    <x v="5133"/>
    <x v="2850"/>
    <x v="2"/>
    <x v="444"/>
    <x v="1388"/>
    <x v="67"/>
    <x v="13"/>
    <x v="293"/>
    <x v="1"/>
    <x v="11"/>
    <x v="2"/>
    <x v="1"/>
    <x v="1"/>
  </r>
  <r>
    <x v="1923"/>
    <x v="3"/>
    <x v="0"/>
    <x v="3"/>
    <x v="5"/>
    <x v="6"/>
    <x v="6"/>
    <x v="6"/>
    <x v="5032"/>
    <x v="1906"/>
    <x v="1914"/>
    <x v="1893"/>
    <x v="1879"/>
    <x v="5134"/>
    <x v="1921"/>
    <x v="2"/>
    <x v="0"/>
    <x v="1389"/>
    <x v="12"/>
    <x v="14"/>
    <x v="210"/>
    <x v="4"/>
    <x v="4"/>
    <x v="4"/>
    <x v="1"/>
    <x v="2"/>
  </r>
  <r>
    <x v="98"/>
    <x v="3"/>
    <x v="0"/>
    <x v="4"/>
    <x v="4"/>
    <x v="5"/>
    <x v="5"/>
    <x v="5"/>
    <x v="5033"/>
    <x v="98"/>
    <x v="98"/>
    <x v="97"/>
    <x v="98"/>
    <x v="5135"/>
    <x v="98"/>
    <x v="2"/>
    <x v="19"/>
    <x v="1390"/>
    <x v="67"/>
    <x v="13"/>
    <x v="81"/>
    <x v="6"/>
    <x v="5"/>
    <x v="1"/>
    <x v="0"/>
    <x v="1"/>
  </r>
  <r>
    <x v="2772"/>
    <x v="3"/>
    <x v="1"/>
    <x v="3"/>
    <x v="5"/>
    <x v="3"/>
    <x v="3"/>
    <x v="3"/>
    <x v="5034"/>
    <x v="2754"/>
    <x v="2755"/>
    <x v="2708"/>
    <x v="2701"/>
    <x v="5136"/>
    <x v="2768"/>
    <x v="2"/>
    <x v="0"/>
    <x v="1391"/>
    <x v="178"/>
    <x v="14"/>
    <x v="387"/>
    <x v="3"/>
    <x v="5"/>
    <x v="7"/>
    <x v="0"/>
    <x v="1"/>
  </r>
  <r>
    <x v="3533"/>
    <x v="3"/>
    <x v="0"/>
    <x v="1"/>
    <x v="5"/>
    <x v="5"/>
    <x v="5"/>
    <x v="5"/>
    <x v="5035"/>
    <x v="3504"/>
    <x v="3502"/>
    <x v="3430"/>
    <x v="3416"/>
    <x v="5137"/>
    <x v="3526"/>
    <x v="2"/>
    <x v="0"/>
    <x v="1392"/>
    <x v="17"/>
    <x v="11"/>
    <x v="235"/>
    <x v="4"/>
    <x v="1"/>
    <x v="1"/>
    <x v="0"/>
    <x v="0"/>
  </r>
  <r>
    <x v="3645"/>
    <x v="3"/>
    <x v="0"/>
    <x v="3"/>
    <x v="4"/>
    <x v="3"/>
    <x v="3"/>
    <x v="3"/>
    <x v="5036"/>
    <x v="3616"/>
    <x v="3614"/>
    <x v="3537"/>
    <x v="3413"/>
    <x v="5138"/>
    <x v="3637"/>
    <x v="2"/>
    <x v="582"/>
    <x v="1393"/>
    <x v="130"/>
    <x v="14"/>
    <x v="325"/>
    <x v="0"/>
    <x v="6"/>
    <x v="7"/>
    <x v="0"/>
    <x v="1"/>
  </r>
  <r>
    <x v="3622"/>
    <x v="3"/>
    <x v="0"/>
    <x v="3"/>
    <x v="4"/>
    <x v="6"/>
    <x v="6"/>
    <x v="6"/>
    <x v="5037"/>
    <x v="3593"/>
    <x v="3591"/>
    <x v="3515"/>
    <x v="3499"/>
    <x v="5139"/>
    <x v="3614"/>
    <x v="2"/>
    <x v="577"/>
    <x v="1394"/>
    <x v="85"/>
    <x v="14"/>
    <x v="393"/>
    <x v="2"/>
    <x v="0"/>
    <x v="2"/>
    <x v="1"/>
    <x v="1"/>
  </r>
  <r>
    <x v="522"/>
    <x v="3"/>
    <x v="0"/>
    <x v="3"/>
    <x v="5"/>
    <x v="6"/>
    <x v="6"/>
    <x v="6"/>
    <x v="5038"/>
    <x v="520"/>
    <x v="521"/>
    <x v="519"/>
    <x v="519"/>
    <x v="5140"/>
    <x v="522"/>
    <x v="2"/>
    <x v="0"/>
    <x v="1395"/>
    <x v="178"/>
    <x v="14"/>
    <x v="57"/>
    <x v="2"/>
    <x v="1"/>
    <x v="3"/>
    <x v="1"/>
    <x v="2"/>
  </r>
  <r>
    <x v="1869"/>
    <x v="3"/>
    <x v="0"/>
    <x v="4"/>
    <x v="4"/>
    <x v="2"/>
    <x v="2"/>
    <x v="2"/>
    <x v="5039"/>
    <x v="1854"/>
    <x v="1860"/>
    <x v="1839"/>
    <x v="1831"/>
    <x v="5141"/>
    <x v="1867"/>
    <x v="2"/>
    <x v="294"/>
    <x v="1396"/>
    <x v="39"/>
    <x v="13"/>
    <x v="373"/>
    <x v="6"/>
    <x v="6"/>
    <x v="5"/>
    <x v="0"/>
    <x v="1"/>
  </r>
  <r>
    <x v="672"/>
    <x v="3"/>
    <x v="1"/>
    <x v="1"/>
    <x v="5"/>
    <x v="4"/>
    <x v="4"/>
    <x v="4"/>
    <x v="5040"/>
    <x v="670"/>
    <x v="671"/>
    <x v="668"/>
    <x v="668"/>
    <x v="5142"/>
    <x v="672"/>
    <x v="2"/>
    <x v="0"/>
    <x v="1397"/>
    <x v="133"/>
    <x v="11"/>
    <x v="358"/>
    <x v="6"/>
    <x v="5"/>
    <x v="1"/>
    <x v="0"/>
    <x v="0"/>
  </r>
  <r>
    <x v="3755"/>
    <x v="3"/>
    <x v="0"/>
    <x v="4"/>
    <x v="4"/>
    <x v="7"/>
    <x v="7"/>
    <x v="7"/>
    <x v="5041"/>
    <x v="3724"/>
    <x v="3720"/>
    <x v="3637"/>
    <x v="3624"/>
    <x v="5143"/>
    <x v="3747"/>
    <x v="2"/>
    <x v="807"/>
    <x v="1398"/>
    <x v="20"/>
    <x v="13"/>
    <x v="41"/>
    <x v="2"/>
    <x v="1"/>
    <x v="10"/>
    <x v="0"/>
    <x v="1"/>
  </r>
  <r>
    <x v="3904"/>
    <x v="3"/>
    <x v="1"/>
    <x v="0"/>
    <x v="5"/>
    <x v="2"/>
    <x v="2"/>
    <x v="2"/>
    <x v="5042"/>
    <x v="3873"/>
    <x v="3868"/>
    <x v="3779"/>
    <x v="3759"/>
    <x v="5144"/>
    <x v="3896"/>
    <x v="2"/>
    <x v="0"/>
    <x v="1399"/>
    <x v="161"/>
    <x v="12"/>
    <x v="181"/>
    <x v="4"/>
    <x v="0"/>
    <x v="0"/>
    <x v="0"/>
    <x v="1"/>
  </r>
  <r>
    <x v="4620"/>
    <x v="3"/>
    <x v="1"/>
    <x v="3"/>
    <x v="5"/>
    <x v="3"/>
    <x v="3"/>
    <x v="3"/>
    <x v="5043"/>
    <x v="4583"/>
    <x v="4569"/>
    <x v="4434"/>
    <x v="4416"/>
    <x v="5145"/>
    <x v="4611"/>
    <x v="2"/>
    <x v="0"/>
    <x v="1400"/>
    <x v="86"/>
    <x v="14"/>
    <x v="94"/>
    <x v="4"/>
    <x v="10"/>
    <x v="2"/>
    <x v="1"/>
    <x v="1"/>
  </r>
  <r>
    <x v="1999"/>
    <x v="3"/>
    <x v="1"/>
    <x v="0"/>
    <x v="4"/>
    <x v="2"/>
    <x v="2"/>
    <x v="2"/>
    <x v="5044"/>
    <x v="1982"/>
    <x v="1990"/>
    <x v="1968"/>
    <x v="1953"/>
    <x v="5146"/>
    <x v="1996"/>
    <x v="2"/>
    <x v="808"/>
    <x v="1401"/>
    <x v="125"/>
    <x v="12"/>
    <x v="258"/>
    <x v="1"/>
    <x v="3"/>
    <x v="0"/>
    <x v="0"/>
    <x v="0"/>
  </r>
  <r>
    <x v="1086"/>
    <x v="3"/>
    <x v="0"/>
    <x v="3"/>
    <x v="5"/>
    <x v="4"/>
    <x v="4"/>
    <x v="4"/>
    <x v="5045"/>
    <x v="1079"/>
    <x v="1084"/>
    <x v="1073"/>
    <x v="1070"/>
    <x v="5147"/>
    <x v="1085"/>
    <x v="2"/>
    <x v="0"/>
    <x v="1402"/>
    <x v="115"/>
    <x v="14"/>
    <x v="30"/>
    <x v="3"/>
    <x v="2"/>
    <x v="3"/>
    <x v="1"/>
    <x v="1"/>
  </r>
  <r>
    <x v="819"/>
    <x v="3"/>
    <x v="0"/>
    <x v="4"/>
    <x v="4"/>
    <x v="1"/>
    <x v="1"/>
    <x v="1"/>
    <x v="5046"/>
    <x v="816"/>
    <x v="817"/>
    <x v="810"/>
    <x v="811"/>
    <x v="5148"/>
    <x v="818"/>
    <x v="2"/>
    <x v="809"/>
    <x v="1403"/>
    <x v="156"/>
    <x v="13"/>
    <x v="385"/>
    <x v="3"/>
    <x v="0"/>
    <x v="2"/>
    <x v="1"/>
    <x v="1"/>
  </r>
  <r>
    <x v="2773"/>
    <x v="3"/>
    <x v="0"/>
    <x v="1"/>
    <x v="5"/>
    <x v="0"/>
    <x v="0"/>
    <x v="0"/>
    <x v="5047"/>
    <x v="2755"/>
    <x v="2756"/>
    <x v="2709"/>
    <x v="2702"/>
    <x v="5149"/>
    <x v="2769"/>
    <x v="2"/>
    <x v="0"/>
    <x v="1404"/>
    <x v="179"/>
    <x v="11"/>
    <x v="311"/>
    <x v="5"/>
    <x v="5"/>
    <x v="5"/>
    <x v="0"/>
    <x v="0"/>
  </r>
  <r>
    <x v="3790"/>
    <x v="3"/>
    <x v="1"/>
    <x v="3"/>
    <x v="2"/>
    <x v="3"/>
    <x v="3"/>
    <x v="3"/>
    <x v="5048"/>
    <x v="3759"/>
    <x v="3755"/>
    <x v="3671"/>
    <x v="3658"/>
    <x v="5150"/>
    <x v="3782"/>
    <x v="2"/>
    <x v="0"/>
    <x v="1405"/>
    <x v="99"/>
    <x v="14"/>
    <x v="26"/>
    <x v="0"/>
    <x v="11"/>
    <x v="5"/>
    <x v="0"/>
    <x v="1"/>
  </r>
  <r>
    <x v="4335"/>
    <x v="3"/>
    <x v="0"/>
    <x v="3"/>
    <x v="5"/>
    <x v="0"/>
    <x v="0"/>
    <x v="0"/>
    <x v="5049"/>
    <x v="4300"/>
    <x v="4292"/>
    <x v="4175"/>
    <x v="4156"/>
    <x v="5151"/>
    <x v="4327"/>
    <x v="2"/>
    <x v="0"/>
    <x v="1406"/>
    <x v="51"/>
    <x v="14"/>
    <x v="4"/>
    <x v="1"/>
    <x v="4"/>
    <x v="6"/>
    <x v="2"/>
    <x v="1"/>
  </r>
  <r>
    <x v="3851"/>
    <x v="3"/>
    <x v="0"/>
    <x v="0"/>
    <x v="5"/>
    <x v="1"/>
    <x v="1"/>
    <x v="1"/>
    <x v="5050"/>
    <x v="3820"/>
    <x v="3815"/>
    <x v="3728"/>
    <x v="3714"/>
    <x v="5152"/>
    <x v="3843"/>
    <x v="2"/>
    <x v="0"/>
    <x v="1407"/>
    <x v="152"/>
    <x v="12"/>
    <x v="249"/>
    <x v="4"/>
    <x v="5"/>
    <x v="7"/>
    <x v="0"/>
    <x v="1"/>
  </r>
  <r>
    <x v="754"/>
    <x v="3"/>
    <x v="0"/>
    <x v="3"/>
    <x v="4"/>
    <x v="6"/>
    <x v="6"/>
    <x v="6"/>
    <x v="5051"/>
    <x v="751"/>
    <x v="752"/>
    <x v="747"/>
    <x v="746"/>
    <x v="5153"/>
    <x v="753"/>
    <x v="2"/>
    <x v="810"/>
    <x v="1408"/>
    <x v="43"/>
    <x v="14"/>
    <x v="142"/>
    <x v="4"/>
    <x v="4"/>
    <x v="2"/>
    <x v="1"/>
    <x v="2"/>
  </r>
  <r>
    <x v="2735"/>
    <x v="3"/>
    <x v="0"/>
    <x v="0"/>
    <x v="5"/>
    <x v="4"/>
    <x v="4"/>
    <x v="4"/>
    <x v="5052"/>
    <x v="2717"/>
    <x v="2719"/>
    <x v="2674"/>
    <x v="2668"/>
    <x v="5154"/>
    <x v="2731"/>
    <x v="2"/>
    <x v="0"/>
    <x v="1409"/>
    <x v="174"/>
    <x v="12"/>
    <x v="222"/>
    <x v="2"/>
    <x v="5"/>
    <x v="0"/>
    <x v="0"/>
    <x v="0"/>
  </r>
  <r>
    <x v="4283"/>
    <x v="3"/>
    <x v="0"/>
    <x v="3"/>
    <x v="5"/>
    <x v="7"/>
    <x v="7"/>
    <x v="7"/>
    <x v="5053"/>
    <x v="4248"/>
    <x v="4241"/>
    <x v="4126"/>
    <x v="4106"/>
    <x v="5155"/>
    <x v="4275"/>
    <x v="2"/>
    <x v="0"/>
    <x v="1410"/>
    <x v="115"/>
    <x v="14"/>
    <x v="266"/>
    <x v="0"/>
    <x v="1"/>
    <x v="5"/>
    <x v="0"/>
    <x v="1"/>
  </r>
  <r>
    <x v="3259"/>
    <x v="3"/>
    <x v="0"/>
    <x v="3"/>
    <x v="5"/>
    <x v="1"/>
    <x v="1"/>
    <x v="1"/>
    <x v="5054"/>
    <x v="3233"/>
    <x v="3236"/>
    <x v="3171"/>
    <x v="540"/>
    <x v="5156"/>
    <x v="3253"/>
    <x v="2"/>
    <x v="0"/>
    <x v="1411"/>
    <x v="152"/>
    <x v="14"/>
    <x v="27"/>
    <x v="6"/>
    <x v="4"/>
    <x v="1"/>
    <x v="0"/>
    <x v="1"/>
  </r>
  <r>
    <x v="2175"/>
    <x v="3"/>
    <x v="1"/>
    <x v="1"/>
    <x v="5"/>
    <x v="5"/>
    <x v="5"/>
    <x v="5"/>
    <x v="5055"/>
    <x v="2158"/>
    <x v="2164"/>
    <x v="2140"/>
    <x v="2126"/>
    <x v="5157"/>
    <x v="2172"/>
    <x v="2"/>
    <x v="0"/>
    <x v="1041"/>
    <x v="181"/>
    <x v="11"/>
    <x v="381"/>
    <x v="6"/>
    <x v="0"/>
    <x v="4"/>
    <x v="1"/>
    <x v="0"/>
  </r>
  <r>
    <x v="2333"/>
    <x v="3"/>
    <x v="1"/>
    <x v="3"/>
    <x v="5"/>
    <x v="3"/>
    <x v="3"/>
    <x v="3"/>
    <x v="5056"/>
    <x v="2316"/>
    <x v="2321"/>
    <x v="2291"/>
    <x v="2281"/>
    <x v="5158"/>
    <x v="2330"/>
    <x v="2"/>
    <x v="0"/>
    <x v="1412"/>
    <x v="84"/>
    <x v="14"/>
    <x v="225"/>
    <x v="0"/>
    <x v="7"/>
    <x v="10"/>
    <x v="0"/>
    <x v="2"/>
  </r>
  <r>
    <x v="3388"/>
    <x v="3"/>
    <x v="0"/>
    <x v="3"/>
    <x v="4"/>
    <x v="2"/>
    <x v="2"/>
    <x v="2"/>
    <x v="5057"/>
    <x v="3361"/>
    <x v="3361"/>
    <x v="3293"/>
    <x v="3279"/>
    <x v="5159"/>
    <x v="3381"/>
    <x v="2"/>
    <x v="543"/>
    <x v="1413"/>
    <x v="86"/>
    <x v="14"/>
    <x v="12"/>
    <x v="6"/>
    <x v="5"/>
    <x v="2"/>
    <x v="1"/>
    <x v="2"/>
  </r>
  <r>
    <x v="3939"/>
    <x v="3"/>
    <x v="0"/>
    <x v="3"/>
    <x v="5"/>
    <x v="4"/>
    <x v="4"/>
    <x v="4"/>
    <x v="5058"/>
    <x v="3908"/>
    <x v="3902"/>
    <x v="3811"/>
    <x v="3789"/>
    <x v="5160"/>
    <x v="3931"/>
    <x v="2"/>
    <x v="0"/>
    <x v="1414"/>
    <x v="48"/>
    <x v="14"/>
    <x v="179"/>
    <x v="4"/>
    <x v="4"/>
    <x v="5"/>
    <x v="0"/>
    <x v="2"/>
  </r>
  <r>
    <x v="901"/>
    <x v="3"/>
    <x v="0"/>
    <x v="0"/>
    <x v="5"/>
    <x v="6"/>
    <x v="6"/>
    <x v="6"/>
    <x v="5059"/>
    <x v="895"/>
    <x v="899"/>
    <x v="890"/>
    <x v="893"/>
    <x v="5161"/>
    <x v="900"/>
    <x v="2"/>
    <x v="0"/>
    <x v="1415"/>
    <x v="26"/>
    <x v="12"/>
    <x v="55"/>
    <x v="5"/>
    <x v="6"/>
    <x v="2"/>
    <x v="1"/>
    <x v="1"/>
  </r>
  <r>
    <x v="3111"/>
    <x v="3"/>
    <x v="0"/>
    <x v="3"/>
    <x v="5"/>
    <x v="4"/>
    <x v="4"/>
    <x v="4"/>
    <x v="5060"/>
    <x v="3090"/>
    <x v="3089"/>
    <x v="3032"/>
    <x v="3019"/>
    <x v="5162"/>
    <x v="3106"/>
    <x v="2"/>
    <x v="0"/>
    <x v="1416"/>
    <x v="137"/>
    <x v="14"/>
    <x v="229"/>
    <x v="1"/>
    <x v="10"/>
    <x v="3"/>
    <x v="1"/>
    <x v="1"/>
  </r>
  <r>
    <x v="989"/>
    <x v="3"/>
    <x v="1"/>
    <x v="0"/>
    <x v="5"/>
    <x v="0"/>
    <x v="0"/>
    <x v="0"/>
    <x v="5061"/>
    <x v="982"/>
    <x v="987"/>
    <x v="977"/>
    <x v="975"/>
    <x v="5163"/>
    <x v="988"/>
    <x v="2"/>
    <x v="0"/>
    <x v="1417"/>
    <x v="0"/>
    <x v="12"/>
    <x v="195"/>
    <x v="3"/>
    <x v="0"/>
    <x v="2"/>
    <x v="1"/>
    <x v="1"/>
  </r>
  <r>
    <x v="3614"/>
    <x v="3"/>
    <x v="1"/>
    <x v="3"/>
    <x v="2"/>
    <x v="7"/>
    <x v="7"/>
    <x v="7"/>
    <x v="5062"/>
    <x v="3585"/>
    <x v="3583"/>
    <x v="3507"/>
    <x v="3492"/>
    <x v="5164"/>
    <x v="3606"/>
    <x v="2"/>
    <x v="0"/>
    <x v="1418"/>
    <x v="31"/>
    <x v="14"/>
    <x v="86"/>
    <x v="2"/>
    <x v="0"/>
    <x v="6"/>
    <x v="2"/>
    <x v="2"/>
  </r>
  <r>
    <x v="2456"/>
    <x v="3"/>
    <x v="0"/>
    <x v="1"/>
    <x v="5"/>
    <x v="0"/>
    <x v="0"/>
    <x v="0"/>
    <x v="5063"/>
    <x v="2439"/>
    <x v="2444"/>
    <x v="2407"/>
    <x v="2398"/>
    <x v="5165"/>
    <x v="2453"/>
    <x v="2"/>
    <x v="0"/>
    <x v="1419"/>
    <x v="87"/>
    <x v="11"/>
    <x v="350"/>
    <x v="6"/>
    <x v="2"/>
    <x v="5"/>
    <x v="0"/>
    <x v="0"/>
  </r>
  <r>
    <x v="4035"/>
    <x v="3"/>
    <x v="0"/>
    <x v="4"/>
    <x v="4"/>
    <x v="1"/>
    <x v="1"/>
    <x v="1"/>
    <x v="5064"/>
    <x v="4002"/>
    <x v="3997"/>
    <x v="3897"/>
    <x v="3879"/>
    <x v="5166"/>
    <x v="4027"/>
    <x v="2"/>
    <x v="641"/>
    <x v="1420"/>
    <x v="142"/>
    <x v="13"/>
    <x v="162"/>
    <x v="3"/>
    <x v="0"/>
    <x v="5"/>
    <x v="0"/>
    <x v="1"/>
  </r>
  <r>
    <x v="2345"/>
    <x v="3"/>
    <x v="0"/>
    <x v="0"/>
    <x v="5"/>
    <x v="3"/>
    <x v="3"/>
    <x v="3"/>
    <x v="5065"/>
    <x v="2328"/>
    <x v="2333"/>
    <x v="2303"/>
    <x v="2293"/>
    <x v="5167"/>
    <x v="2342"/>
    <x v="2"/>
    <x v="0"/>
    <x v="1421"/>
    <x v="45"/>
    <x v="12"/>
    <x v="323"/>
    <x v="4"/>
    <x v="1"/>
    <x v="11"/>
    <x v="0"/>
    <x v="1"/>
  </r>
  <r>
    <x v="4791"/>
    <x v="3"/>
    <x v="0"/>
    <x v="4"/>
    <x v="4"/>
    <x v="7"/>
    <x v="7"/>
    <x v="7"/>
    <x v="5066"/>
    <x v="4752"/>
    <x v="4738"/>
    <x v="4594"/>
    <x v="4569"/>
    <x v="5168"/>
    <x v="4782"/>
    <x v="2"/>
    <x v="766"/>
    <x v="1422"/>
    <x v="81"/>
    <x v="13"/>
    <x v="461"/>
    <x v="1"/>
    <x v="4"/>
    <x v="0"/>
    <x v="0"/>
    <x v="1"/>
  </r>
  <r>
    <x v="33"/>
    <x v="3"/>
    <x v="0"/>
    <x v="3"/>
    <x v="5"/>
    <x v="3"/>
    <x v="3"/>
    <x v="3"/>
    <x v="5067"/>
    <x v="33"/>
    <x v="33"/>
    <x v="33"/>
    <x v="33"/>
    <x v="5169"/>
    <x v="33"/>
    <x v="2"/>
    <x v="0"/>
    <x v="533"/>
    <x v="140"/>
    <x v="14"/>
    <x v="32"/>
    <x v="3"/>
    <x v="4"/>
    <x v="7"/>
    <x v="0"/>
    <x v="1"/>
  </r>
  <r>
    <x v="3750"/>
    <x v="3"/>
    <x v="0"/>
    <x v="3"/>
    <x v="5"/>
    <x v="1"/>
    <x v="1"/>
    <x v="1"/>
    <x v="5068"/>
    <x v="3719"/>
    <x v="3715"/>
    <x v="3632"/>
    <x v="3620"/>
    <x v="5170"/>
    <x v="3742"/>
    <x v="2"/>
    <x v="0"/>
    <x v="1423"/>
    <x v="55"/>
    <x v="14"/>
    <x v="81"/>
    <x v="6"/>
    <x v="5"/>
    <x v="7"/>
    <x v="0"/>
    <x v="2"/>
  </r>
  <r>
    <x v="1010"/>
    <x v="3"/>
    <x v="0"/>
    <x v="3"/>
    <x v="5"/>
    <x v="7"/>
    <x v="7"/>
    <x v="7"/>
    <x v="5069"/>
    <x v="1003"/>
    <x v="1008"/>
    <x v="998"/>
    <x v="996"/>
    <x v="5171"/>
    <x v="1009"/>
    <x v="2"/>
    <x v="0"/>
    <x v="1424"/>
    <x v="153"/>
    <x v="14"/>
    <x v="429"/>
    <x v="6"/>
    <x v="0"/>
    <x v="7"/>
    <x v="0"/>
    <x v="2"/>
  </r>
  <r>
    <x v="1634"/>
    <x v="3"/>
    <x v="0"/>
    <x v="1"/>
    <x v="2"/>
    <x v="4"/>
    <x v="4"/>
    <x v="4"/>
    <x v="5070"/>
    <x v="1622"/>
    <x v="1626"/>
    <x v="1612"/>
    <x v="1607"/>
    <x v="5172"/>
    <x v="1633"/>
    <x v="2"/>
    <x v="0"/>
    <x v="1425"/>
    <x v="40"/>
    <x v="11"/>
    <x v="449"/>
    <x v="0"/>
    <x v="5"/>
    <x v="5"/>
    <x v="0"/>
    <x v="0"/>
  </r>
  <r>
    <x v="724"/>
    <x v="3"/>
    <x v="0"/>
    <x v="0"/>
    <x v="5"/>
    <x v="1"/>
    <x v="1"/>
    <x v="1"/>
    <x v="5071"/>
    <x v="721"/>
    <x v="722"/>
    <x v="719"/>
    <x v="717"/>
    <x v="5173"/>
    <x v="723"/>
    <x v="2"/>
    <x v="0"/>
    <x v="1426"/>
    <x v="177"/>
    <x v="12"/>
    <x v="376"/>
    <x v="1"/>
    <x v="1"/>
    <x v="0"/>
    <x v="0"/>
    <x v="1"/>
  </r>
  <r>
    <x v="4536"/>
    <x v="3"/>
    <x v="0"/>
    <x v="1"/>
    <x v="2"/>
    <x v="4"/>
    <x v="4"/>
    <x v="4"/>
    <x v="5072"/>
    <x v="4499"/>
    <x v="4488"/>
    <x v="4354"/>
    <x v="4339"/>
    <x v="5174"/>
    <x v="4527"/>
    <x v="2"/>
    <x v="0"/>
    <x v="1427"/>
    <x v="97"/>
    <x v="11"/>
    <x v="18"/>
    <x v="3"/>
    <x v="7"/>
    <x v="0"/>
    <x v="0"/>
    <x v="0"/>
  </r>
  <r>
    <x v="3238"/>
    <x v="3"/>
    <x v="1"/>
    <x v="1"/>
    <x v="5"/>
    <x v="2"/>
    <x v="2"/>
    <x v="2"/>
    <x v="5073"/>
    <x v="3212"/>
    <x v="3215"/>
    <x v="3152"/>
    <x v="3137"/>
    <x v="5175"/>
    <x v="3233"/>
    <x v="2"/>
    <x v="0"/>
    <x v="1428"/>
    <x v="59"/>
    <x v="11"/>
    <x v="353"/>
    <x v="0"/>
    <x v="4"/>
    <x v="1"/>
    <x v="0"/>
    <x v="0"/>
  </r>
  <r>
    <x v="1607"/>
    <x v="3"/>
    <x v="1"/>
    <x v="3"/>
    <x v="5"/>
    <x v="7"/>
    <x v="7"/>
    <x v="7"/>
    <x v="5074"/>
    <x v="1595"/>
    <x v="1599"/>
    <x v="1585"/>
    <x v="1580"/>
    <x v="5176"/>
    <x v="1606"/>
    <x v="2"/>
    <x v="0"/>
    <x v="1429"/>
    <x v="77"/>
    <x v="14"/>
    <x v="45"/>
    <x v="1"/>
    <x v="7"/>
    <x v="5"/>
    <x v="0"/>
    <x v="2"/>
  </r>
  <r>
    <x v="3101"/>
    <x v="3"/>
    <x v="0"/>
    <x v="4"/>
    <x v="4"/>
    <x v="3"/>
    <x v="3"/>
    <x v="3"/>
    <x v="5075"/>
    <x v="3081"/>
    <x v="3080"/>
    <x v="3022"/>
    <x v="3010"/>
    <x v="5177"/>
    <x v="3096"/>
    <x v="2"/>
    <x v="492"/>
    <x v="1430"/>
    <x v="174"/>
    <x v="13"/>
    <x v="416"/>
    <x v="3"/>
    <x v="9"/>
    <x v="1"/>
    <x v="0"/>
    <x v="1"/>
  </r>
  <r>
    <x v="2657"/>
    <x v="3"/>
    <x v="0"/>
    <x v="1"/>
    <x v="5"/>
    <x v="0"/>
    <x v="0"/>
    <x v="0"/>
    <x v="5076"/>
    <x v="2640"/>
    <x v="2643"/>
    <x v="2600"/>
    <x v="2592"/>
    <x v="5178"/>
    <x v="2653"/>
    <x v="2"/>
    <x v="0"/>
    <x v="1431"/>
    <x v="136"/>
    <x v="11"/>
    <x v="380"/>
    <x v="1"/>
    <x v="1"/>
    <x v="8"/>
    <x v="1"/>
    <x v="0"/>
  </r>
  <r>
    <x v="2675"/>
    <x v="3"/>
    <x v="1"/>
    <x v="0"/>
    <x v="4"/>
    <x v="1"/>
    <x v="1"/>
    <x v="1"/>
    <x v="5077"/>
    <x v="2658"/>
    <x v="2661"/>
    <x v="2618"/>
    <x v="2610"/>
    <x v="5179"/>
    <x v="2671"/>
    <x v="2"/>
    <x v="414"/>
    <x v="1432"/>
    <x v="101"/>
    <x v="12"/>
    <x v="436"/>
    <x v="6"/>
    <x v="0"/>
    <x v="0"/>
    <x v="0"/>
    <x v="1"/>
  </r>
  <r>
    <x v="291"/>
    <x v="3"/>
    <x v="0"/>
    <x v="3"/>
    <x v="5"/>
    <x v="5"/>
    <x v="5"/>
    <x v="5"/>
    <x v="5078"/>
    <x v="291"/>
    <x v="291"/>
    <x v="290"/>
    <x v="290"/>
    <x v="5180"/>
    <x v="291"/>
    <x v="2"/>
    <x v="0"/>
    <x v="1433"/>
    <x v="182"/>
    <x v="14"/>
    <x v="211"/>
    <x v="3"/>
    <x v="10"/>
    <x v="5"/>
    <x v="0"/>
    <x v="2"/>
  </r>
  <r>
    <x v="2316"/>
    <x v="3"/>
    <x v="0"/>
    <x v="0"/>
    <x v="5"/>
    <x v="6"/>
    <x v="6"/>
    <x v="6"/>
    <x v="5079"/>
    <x v="2299"/>
    <x v="2304"/>
    <x v="2275"/>
    <x v="2264"/>
    <x v="5181"/>
    <x v="2313"/>
    <x v="2"/>
    <x v="0"/>
    <x v="1434"/>
    <x v="120"/>
    <x v="12"/>
    <x v="410"/>
    <x v="1"/>
    <x v="0"/>
    <x v="5"/>
    <x v="0"/>
    <x v="0"/>
  </r>
  <r>
    <x v="644"/>
    <x v="3"/>
    <x v="0"/>
    <x v="1"/>
    <x v="5"/>
    <x v="0"/>
    <x v="0"/>
    <x v="0"/>
    <x v="5080"/>
    <x v="642"/>
    <x v="643"/>
    <x v="640"/>
    <x v="641"/>
    <x v="5182"/>
    <x v="644"/>
    <x v="2"/>
    <x v="0"/>
    <x v="1435"/>
    <x v="183"/>
    <x v="11"/>
    <x v="169"/>
    <x v="6"/>
    <x v="8"/>
    <x v="0"/>
    <x v="0"/>
    <x v="0"/>
  </r>
  <r>
    <x v="3735"/>
    <x v="3"/>
    <x v="0"/>
    <x v="3"/>
    <x v="2"/>
    <x v="1"/>
    <x v="1"/>
    <x v="1"/>
    <x v="5081"/>
    <x v="3705"/>
    <x v="3701"/>
    <x v="2037"/>
    <x v="3607"/>
    <x v="5183"/>
    <x v="3727"/>
    <x v="2"/>
    <x v="0"/>
    <x v="1436"/>
    <x v="57"/>
    <x v="14"/>
    <x v="25"/>
    <x v="0"/>
    <x v="8"/>
    <x v="5"/>
    <x v="0"/>
    <x v="2"/>
  </r>
  <r>
    <x v="1243"/>
    <x v="3"/>
    <x v="1"/>
    <x v="1"/>
    <x v="2"/>
    <x v="5"/>
    <x v="5"/>
    <x v="5"/>
    <x v="5082"/>
    <x v="1236"/>
    <x v="1239"/>
    <x v="1228"/>
    <x v="1222"/>
    <x v="5184"/>
    <x v="1242"/>
    <x v="2"/>
    <x v="0"/>
    <x v="1437"/>
    <x v="184"/>
    <x v="11"/>
    <x v="451"/>
    <x v="4"/>
    <x v="11"/>
    <x v="1"/>
    <x v="0"/>
    <x v="0"/>
  </r>
  <r>
    <x v="4474"/>
    <x v="3"/>
    <x v="1"/>
    <x v="0"/>
    <x v="5"/>
    <x v="7"/>
    <x v="7"/>
    <x v="7"/>
    <x v="5083"/>
    <x v="4437"/>
    <x v="4427"/>
    <x v="4296"/>
    <x v="4285"/>
    <x v="5185"/>
    <x v="4465"/>
    <x v="2"/>
    <x v="0"/>
    <x v="1438"/>
    <x v="20"/>
    <x v="12"/>
    <x v="136"/>
    <x v="4"/>
    <x v="10"/>
    <x v="3"/>
    <x v="1"/>
    <x v="1"/>
  </r>
  <r>
    <x v="4960"/>
    <x v="3"/>
    <x v="1"/>
    <x v="3"/>
    <x v="5"/>
    <x v="5"/>
    <x v="5"/>
    <x v="5"/>
    <x v="5084"/>
    <x v="4918"/>
    <x v="4902"/>
    <x v="4750"/>
    <x v="4723"/>
    <x v="5186"/>
    <x v="4950"/>
    <x v="2"/>
    <x v="0"/>
    <x v="1439"/>
    <x v="110"/>
    <x v="14"/>
    <x v="371"/>
    <x v="4"/>
    <x v="5"/>
    <x v="1"/>
    <x v="0"/>
    <x v="2"/>
  </r>
  <r>
    <x v="3240"/>
    <x v="3"/>
    <x v="0"/>
    <x v="3"/>
    <x v="5"/>
    <x v="6"/>
    <x v="6"/>
    <x v="6"/>
    <x v="5085"/>
    <x v="3214"/>
    <x v="3217"/>
    <x v="3154"/>
    <x v="3139"/>
    <x v="5187"/>
    <x v="3235"/>
    <x v="2"/>
    <x v="0"/>
    <x v="1440"/>
    <x v="98"/>
    <x v="14"/>
    <x v="336"/>
    <x v="1"/>
    <x v="2"/>
    <x v="0"/>
    <x v="0"/>
    <x v="1"/>
  </r>
  <r>
    <x v="3194"/>
    <x v="3"/>
    <x v="1"/>
    <x v="1"/>
    <x v="5"/>
    <x v="1"/>
    <x v="1"/>
    <x v="1"/>
    <x v="5086"/>
    <x v="3171"/>
    <x v="3172"/>
    <x v="3111"/>
    <x v="3098"/>
    <x v="5188"/>
    <x v="3189"/>
    <x v="2"/>
    <x v="0"/>
    <x v="1441"/>
    <x v="43"/>
    <x v="11"/>
    <x v="31"/>
    <x v="0"/>
    <x v="1"/>
    <x v="1"/>
    <x v="0"/>
    <x v="0"/>
  </r>
  <r>
    <x v="682"/>
    <x v="3"/>
    <x v="0"/>
    <x v="3"/>
    <x v="5"/>
    <x v="2"/>
    <x v="2"/>
    <x v="2"/>
    <x v="5087"/>
    <x v="680"/>
    <x v="681"/>
    <x v="677"/>
    <x v="678"/>
    <x v="5189"/>
    <x v="682"/>
    <x v="2"/>
    <x v="0"/>
    <x v="1442"/>
    <x v="2"/>
    <x v="14"/>
    <x v="108"/>
    <x v="3"/>
    <x v="3"/>
    <x v="7"/>
    <x v="0"/>
    <x v="1"/>
  </r>
  <r>
    <x v="2722"/>
    <x v="3"/>
    <x v="0"/>
    <x v="3"/>
    <x v="5"/>
    <x v="5"/>
    <x v="5"/>
    <x v="5"/>
    <x v="5088"/>
    <x v="2704"/>
    <x v="2706"/>
    <x v="2661"/>
    <x v="2655"/>
    <x v="5190"/>
    <x v="2718"/>
    <x v="2"/>
    <x v="0"/>
    <x v="1443"/>
    <x v="185"/>
    <x v="14"/>
    <x v="14"/>
    <x v="0"/>
    <x v="6"/>
    <x v="1"/>
    <x v="0"/>
    <x v="1"/>
  </r>
  <r>
    <x v="4816"/>
    <x v="3"/>
    <x v="0"/>
    <x v="1"/>
    <x v="5"/>
    <x v="7"/>
    <x v="7"/>
    <x v="7"/>
    <x v="5089"/>
    <x v="4776"/>
    <x v="4762"/>
    <x v="2826"/>
    <x v="4593"/>
    <x v="5191"/>
    <x v="4807"/>
    <x v="2"/>
    <x v="0"/>
    <x v="1444"/>
    <x v="43"/>
    <x v="11"/>
    <x v="370"/>
    <x v="1"/>
    <x v="6"/>
    <x v="0"/>
    <x v="0"/>
    <x v="0"/>
  </r>
  <r>
    <x v="959"/>
    <x v="3"/>
    <x v="1"/>
    <x v="3"/>
    <x v="2"/>
    <x v="0"/>
    <x v="0"/>
    <x v="0"/>
    <x v="5090"/>
    <x v="952"/>
    <x v="957"/>
    <x v="947"/>
    <x v="947"/>
    <x v="5192"/>
    <x v="958"/>
    <x v="2"/>
    <x v="0"/>
    <x v="1445"/>
    <x v="34"/>
    <x v="14"/>
    <x v="167"/>
    <x v="2"/>
    <x v="8"/>
    <x v="0"/>
    <x v="0"/>
    <x v="2"/>
  </r>
  <r>
    <x v="624"/>
    <x v="3"/>
    <x v="0"/>
    <x v="3"/>
    <x v="5"/>
    <x v="4"/>
    <x v="4"/>
    <x v="4"/>
    <x v="5091"/>
    <x v="622"/>
    <x v="623"/>
    <x v="620"/>
    <x v="621"/>
    <x v="5193"/>
    <x v="624"/>
    <x v="2"/>
    <x v="0"/>
    <x v="1446"/>
    <x v="170"/>
    <x v="14"/>
    <x v="258"/>
    <x v="1"/>
    <x v="3"/>
    <x v="0"/>
    <x v="0"/>
    <x v="1"/>
  </r>
  <r>
    <x v="4051"/>
    <x v="3"/>
    <x v="1"/>
    <x v="3"/>
    <x v="5"/>
    <x v="1"/>
    <x v="1"/>
    <x v="1"/>
    <x v="5092"/>
    <x v="4018"/>
    <x v="4013"/>
    <x v="3911"/>
    <x v="3894"/>
    <x v="5194"/>
    <x v="4043"/>
    <x v="2"/>
    <x v="0"/>
    <x v="1447"/>
    <x v="186"/>
    <x v="14"/>
    <x v="280"/>
    <x v="3"/>
    <x v="0"/>
    <x v="9"/>
    <x v="2"/>
    <x v="2"/>
  </r>
  <r>
    <x v="4036"/>
    <x v="3"/>
    <x v="0"/>
    <x v="1"/>
    <x v="5"/>
    <x v="1"/>
    <x v="1"/>
    <x v="1"/>
    <x v="5093"/>
    <x v="4003"/>
    <x v="3998"/>
    <x v="3898"/>
    <x v="3880"/>
    <x v="5195"/>
    <x v="4028"/>
    <x v="2"/>
    <x v="0"/>
    <x v="1448"/>
    <x v="12"/>
    <x v="11"/>
    <x v="410"/>
    <x v="1"/>
    <x v="0"/>
    <x v="3"/>
    <x v="1"/>
    <x v="0"/>
  </r>
  <r>
    <x v="1308"/>
    <x v="3"/>
    <x v="0"/>
    <x v="1"/>
    <x v="5"/>
    <x v="3"/>
    <x v="3"/>
    <x v="3"/>
    <x v="5094"/>
    <x v="1300"/>
    <x v="1303"/>
    <x v="1293"/>
    <x v="1285"/>
    <x v="5196"/>
    <x v="1307"/>
    <x v="2"/>
    <x v="0"/>
    <x v="1449"/>
    <x v="68"/>
    <x v="11"/>
    <x v="302"/>
    <x v="2"/>
    <x v="2"/>
    <x v="1"/>
    <x v="0"/>
    <x v="0"/>
  </r>
  <r>
    <x v="1815"/>
    <x v="3"/>
    <x v="1"/>
    <x v="0"/>
    <x v="4"/>
    <x v="3"/>
    <x v="3"/>
    <x v="3"/>
    <x v="2842"/>
    <x v="1801"/>
    <x v="1807"/>
    <x v="1787"/>
    <x v="1781"/>
    <x v="5197"/>
    <x v="1813"/>
    <x v="2"/>
    <x v="811"/>
    <x v="1450"/>
    <x v="101"/>
    <x v="12"/>
    <x v="82"/>
    <x v="1"/>
    <x v="5"/>
    <x v="7"/>
    <x v="0"/>
    <x v="1"/>
  </r>
  <r>
    <x v="2159"/>
    <x v="3"/>
    <x v="0"/>
    <x v="3"/>
    <x v="5"/>
    <x v="3"/>
    <x v="3"/>
    <x v="3"/>
    <x v="5095"/>
    <x v="2142"/>
    <x v="2148"/>
    <x v="2124"/>
    <x v="2111"/>
    <x v="5198"/>
    <x v="2156"/>
    <x v="2"/>
    <x v="0"/>
    <x v="1451"/>
    <x v="181"/>
    <x v="14"/>
    <x v="325"/>
    <x v="0"/>
    <x v="6"/>
    <x v="1"/>
    <x v="0"/>
    <x v="2"/>
  </r>
  <r>
    <x v="1404"/>
    <x v="3"/>
    <x v="1"/>
    <x v="1"/>
    <x v="5"/>
    <x v="3"/>
    <x v="3"/>
    <x v="3"/>
    <x v="5096"/>
    <x v="1395"/>
    <x v="1398"/>
    <x v="1385"/>
    <x v="1379"/>
    <x v="5199"/>
    <x v="1403"/>
    <x v="2"/>
    <x v="0"/>
    <x v="1452"/>
    <x v="114"/>
    <x v="11"/>
    <x v="49"/>
    <x v="3"/>
    <x v="6"/>
    <x v="2"/>
    <x v="1"/>
    <x v="0"/>
  </r>
  <r>
    <x v="1767"/>
    <x v="3"/>
    <x v="0"/>
    <x v="4"/>
    <x v="4"/>
    <x v="6"/>
    <x v="6"/>
    <x v="6"/>
    <x v="5097"/>
    <x v="1753"/>
    <x v="1759"/>
    <x v="1739"/>
    <x v="1735"/>
    <x v="5200"/>
    <x v="1765"/>
    <x v="2"/>
    <x v="276"/>
    <x v="1453"/>
    <x v="140"/>
    <x v="13"/>
    <x v="117"/>
    <x v="3"/>
    <x v="1"/>
    <x v="5"/>
    <x v="0"/>
    <x v="1"/>
  </r>
  <r>
    <x v="4669"/>
    <x v="3"/>
    <x v="0"/>
    <x v="0"/>
    <x v="5"/>
    <x v="0"/>
    <x v="0"/>
    <x v="0"/>
    <x v="5098"/>
    <x v="4632"/>
    <x v="4617"/>
    <x v="4483"/>
    <x v="4459"/>
    <x v="5201"/>
    <x v="4660"/>
    <x v="2"/>
    <x v="0"/>
    <x v="1454"/>
    <x v="187"/>
    <x v="12"/>
    <x v="439"/>
    <x v="3"/>
    <x v="11"/>
    <x v="1"/>
    <x v="0"/>
    <x v="1"/>
  </r>
  <r>
    <x v="4655"/>
    <x v="3"/>
    <x v="1"/>
    <x v="3"/>
    <x v="5"/>
    <x v="7"/>
    <x v="7"/>
    <x v="7"/>
    <x v="5099"/>
    <x v="4618"/>
    <x v="4604"/>
    <x v="4469"/>
    <x v="4448"/>
    <x v="5202"/>
    <x v="4646"/>
    <x v="2"/>
    <x v="0"/>
    <x v="1455"/>
    <x v="103"/>
    <x v="14"/>
    <x v="133"/>
    <x v="2"/>
    <x v="0"/>
    <x v="1"/>
    <x v="0"/>
    <x v="2"/>
  </r>
  <r>
    <x v="4076"/>
    <x v="3"/>
    <x v="0"/>
    <x v="0"/>
    <x v="5"/>
    <x v="4"/>
    <x v="4"/>
    <x v="4"/>
    <x v="5100"/>
    <x v="4043"/>
    <x v="4038"/>
    <x v="3936"/>
    <x v="3918"/>
    <x v="5203"/>
    <x v="4068"/>
    <x v="2"/>
    <x v="0"/>
    <x v="1456"/>
    <x v="147"/>
    <x v="12"/>
    <x v="377"/>
    <x v="6"/>
    <x v="7"/>
    <x v="0"/>
    <x v="0"/>
    <x v="1"/>
  </r>
  <r>
    <x v="1639"/>
    <x v="3"/>
    <x v="1"/>
    <x v="0"/>
    <x v="5"/>
    <x v="6"/>
    <x v="6"/>
    <x v="6"/>
    <x v="5101"/>
    <x v="271"/>
    <x v="1631"/>
    <x v="1617"/>
    <x v="1612"/>
    <x v="5204"/>
    <x v="1638"/>
    <x v="2"/>
    <x v="0"/>
    <x v="158"/>
    <x v="98"/>
    <x v="12"/>
    <x v="46"/>
    <x v="0"/>
    <x v="1"/>
    <x v="2"/>
    <x v="1"/>
    <x v="1"/>
  </r>
  <r>
    <x v="1470"/>
    <x v="3"/>
    <x v="0"/>
    <x v="3"/>
    <x v="4"/>
    <x v="7"/>
    <x v="7"/>
    <x v="7"/>
    <x v="5102"/>
    <x v="1459"/>
    <x v="1463"/>
    <x v="1451"/>
    <x v="1445"/>
    <x v="5205"/>
    <x v="1469"/>
    <x v="2"/>
    <x v="231"/>
    <x v="1457"/>
    <x v="188"/>
    <x v="14"/>
    <x v="201"/>
    <x v="1"/>
    <x v="7"/>
    <x v="7"/>
    <x v="0"/>
    <x v="1"/>
  </r>
  <r>
    <x v="2255"/>
    <x v="3"/>
    <x v="1"/>
    <x v="3"/>
    <x v="5"/>
    <x v="6"/>
    <x v="6"/>
    <x v="6"/>
    <x v="5103"/>
    <x v="2238"/>
    <x v="2244"/>
    <x v="2215"/>
    <x v="2204"/>
    <x v="5206"/>
    <x v="2252"/>
    <x v="2"/>
    <x v="0"/>
    <x v="1458"/>
    <x v="93"/>
    <x v="14"/>
    <x v="56"/>
    <x v="2"/>
    <x v="7"/>
    <x v="3"/>
    <x v="1"/>
    <x v="1"/>
  </r>
  <r>
    <x v="867"/>
    <x v="3"/>
    <x v="0"/>
    <x v="3"/>
    <x v="4"/>
    <x v="3"/>
    <x v="3"/>
    <x v="3"/>
    <x v="5104"/>
    <x v="864"/>
    <x v="865"/>
    <x v="857"/>
    <x v="859"/>
    <x v="5207"/>
    <x v="866"/>
    <x v="2"/>
    <x v="131"/>
    <x v="1459"/>
    <x v="44"/>
    <x v="14"/>
    <x v="127"/>
    <x v="2"/>
    <x v="10"/>
    <x v="1"/>
    <x v="0"/>
    <x v="1"/>
  </r>
  <r>
    <x v="3488"/>
    <x v="3"/>
    <x v="0"/>
    <x v="0"/>
    <x v="5"/>
    <x v="4"/>
    <x v="4"/>
    <x v="4"/>
    <x v="5105"/>
    <x v="3460"/>
    <x v="3458"/>
    <x v="3386"/>
    <x v="3377"/>
    <x v="5208"/>
    <x v="3481"/>
    <x v="2"/>
    <x v="0"/>
    <x v="1460"/>
    <x v="9"/>
    <x v="12"/>
    <x v="79"/>
    <x v="6"/>
    <x v="7"/>
    <x v="5"/>
    <x v="0"/>
    <x v="0"/>
  </r>
  <r>
    <x v="1997"/>
    <x v="3"/>
    <x v="0"/>
    <x v="0"/>
    <x v="5"/>
    <x v="4"/>
    <x v="4"/>
    <x v="4"/>
    <x v="5106"/>
    <x v="1980"/>
    <x v="1988"/>
    <x v="1966"/>
    <x v="1951"/>
    <x v="5209"/>
    <x v="1994"/>
    <x v="2"/>
    <x v="0"/>
    <x v="1461"/>
    <x v="170"/>
    <x v="12"/>
    <x v="237"/>
    <x v="1"/>
    <x v="2"/>
    <x v="6"/>
    <x v="2"/>
    <x v="0"/>
  </r>
  <r>
    <x v="419"/>
    <x v="3"/>
    <x v="0"/>
    <x v="1"/>
    <x v="5"/>
    <x v="3"/>
    <x v="3"/>
    <x v="3"/>
    <x v="5107"/>
    <x v="419"/>
    <x v="419"/>
    <x v="417"/>
    <x v="417"/>
    <x v="5210"/>
    <x v="419"/>
    <x v="2"/>
    <x v="0"/>
    <x v="1462"/>
    <x v="189"/>
    <x v="11"/>
    <x v="22"/>
    <x v="2"/>
    <x v="10"/>
    <x v="3"/>
    <x v="1"/>
    <x v="0"/>
  </r>
  <r>
    <x v="617"/>
    <x v="3"/>
    <x v="1"/>
    <x v="0"/>
    <x v="5"/>
    <x v="4"/>
    <x v="4"/>
    <x v="4"/>
    <x v="5108"/>
    <x v="615"/>
    <x v="616"/>
    <x v="613"/>
    <x v="614"/>
    <x v="5211"/>
    <x v="617"/>
    <x v="2"/>
    <x v="0"/>
    <x v="1463"/>
    <x v="190"/>
    <x v="12"/>
    <x v="127"/>
    <x v="2"/>
    <x v="10"/>
    <x v="0"/>
    <x v="0"/>
    <x v="0"/>
  </r>
  <r>
    <x v="1576"/>
    <x v="3"/>
    <x v="0"/>
    <x v="3"/>
    <x v="5"/>
    <x v="3"/>
    <x v="3"/>
    <x v="3"/>
    <x v="5109"/>
    <x v="1564"/>
    <x v="1568"/>
    <x v="1554"/>
    <x v="1549"/>
    <x v="5212"/>
    <x v="1575"/>
    <x v="2"/>
    <x v="0"/>
    <x v="1464"/>
    <x v="4"/>
    <x v="14"/>
    <x v="16"/>
    <x v="5"/>
    <x v="8"/>
    <x v="2"/>
    <x v="1"/>
    <x v="2"/>
  </r>
  <r>
    <x v="2204"/>
    <x v="3"/>
    <x v="1"/>
    <x v="0"/>
    <x v="5"/>
    <x v="0"/>
    <x v="0"/>
    <x v="0"/>
    <x v="5110"/>
    <x v="2187"/>
    <x v="2193"/>
    <x v="2166"/>
    <x v="2154"/>
    <x v="5213"/>
    <x v="2201"/>
    <x v="2"/>
    <x v="0"/>
    <x v="1465"/>
    <x v="191"/>
    <x v="12"/>
    <x v="6"/>
    <x v="2"/>
    <x v="6"/>
    <x v="7"/>
    <x v="0"/>
    <x v="1"/>
  </r>
  <r>
    <x v="2198"/>
    <x v="3"/>
    <x v="0"/>
    <x v="3"/>
    <x v="5"/>
    <x v="3"/>
    <x v="3"/>
    <x v="3"/>
    <x v="5111"/>
    <x v="2181"/>
    <x v="2187"/>
    <x v="2160"/>
    <x v="2148"/>
    <x v="5214"/>
    <x v="2195"/>
    <x v="2"/>
    <x v="0"/>
    <x v="1466"/>
    <x v="120"/>
    <x v="14"/>
    <x v="364"/>
    <x v="5"/>
    <x v="0"/>
    <x v="4"/>
    <x v="1"/>
    <x v="1"/>
  </r>
  <r>
    <x v="4437"/>
    <x v="3"/>
    <x v="0"/>
    <x v="3"/>
    <x v="5"/>
    <x v="1"/>
    <x v="1"/>
    <x v="1"/>
    <x v="5112"/>
    <x v="4401"/>
    <x v="4393"/>
    <x v="3352"/>
    <x v="4253"/>
    <x v="5215"/>
    <x v="4429"/>
    <x v="2"/>
    <x v="0"/>
    <x v="1467"/>
    <x v="132"/>
    <x v="14"/>
    <x v="259"/>
    <x v="3"/>
    <x v="3"/>
    <x v="1"/>
    <x v="0"/>
    <x v="2"/>
  </r>
  <r>
    <x v="1472"/>
    <x v="3"/>
    <x v="1"/>
    <x v="3"/>
    <x v="5"/>
    <x v="1"/>
    <x v="1"/>
    <x v="1"/>
    <x v="421"/>
    <x v="1461"/>
    <x v="1310"/>
    <x v="1453"/>
    <x v="1447"/>
    <x v="5216"/>
    <x v="1471"/>
    <x v="2"/>
    <x v="0"/>
    <x v="1468"/>
    <x v="103"/>
    <x v="14"/>
    <x v="189"/>
    <x v="3"/>
    <x v="3"/>
    <x v="2"/>
    <x v="1"/>
    <x v="1"/>
  </r>
  <r>
    <x v="1724"/>
    <x v="3"/>
    <x v="1"/>
    <x v="1"/>
    <x v="5"/>
    <x v="7"/>
    <x v="7"/>
    <x v="7"/>
    <x v="5113"/>
    <x v="1710"/>
    <x v="1716"/>
    <x v="1699"/>
    <x v="1695"/>
    <x v="5217"/>
    <x v="1723"/>
    <x v="2"/>
    <x v="0"/>
    <x v="1469"/>
    <x v="45"/>
    <x v="11"/>
    <x v="170"/>
    <x v="4"/>
    <x v="1"/>
    <x v="2"/>
    <x v="1"/>
    <x v="0"/>
  </r>
  <r>
    <x v="2453"/>
    <x v="3"/>
    <x v="0"/>
    <x v="0"/>
    <x v="5"/>
    <x v="3"/>
    <x v="3"/>
    <x v="3"/>
    <x v="5114"/>
    <x v="2436"/>
    <x v="2441"/>
    <x v="2404"/>
    <x v="2396"/>
    <x v="5218"/>
    <x v="2450"/>
    <x v="2"/>
    <x v="0"/>
    <x v="1470"/>
    <x v="149"/>
    <x v="12"/>
    <x v="410"/>
    <x v="1"/>
    <x v="0"/>
    <x v="2"/>
    <x v="1"/>
    <x v="1"/>
  </r>
  <r>
    <x v="2861"/>
    <x v="3"/>
    <x v="1"/>
    <x v="3"/>
    <x v="5"/>
    <x v="2"/>
    <x v="2"/>
    <x v="2"/>
    <x v="5115"/>
    <x v="2843"/>
    <x v="2844"/>
    <x v="2132"/>
    <x v="2783"/>
    <x v="5219"/>
    <x v="2857"/>
    <x v="2"/>
    <x v="0"/>
    <x v="1099"/>
    <x v="144"/>
    <x v="14"/>
    <x v="406"/>
    <x v="0"/>
    <x v="6"/>
    <x v="7"/>
    <x v="0"/>
    <x v="2"/>
  </r>
  <r>
    <x v="146"/>
    <x v="3"/>
    <x v="0"/>
    <x v="3"/>
    <x v="5"/>
    <x v="0"/>
    <x v="0"/>
    <x v="0"/>
    <x v="5116"/>
    <x v="146"/>
    <x v="146"/>
    <x v="145"/>
    <x v="146"/>
    <x v="5220"/>
    <x v="146"/>
    <x v="2"/>
    <x v="0"/>
    <x v="1471"/>
    <x v="67"/>
    <x v="14"/>
    <x v="122"/>
    <x v="5"/>
    <x v="0"/>
    <x v="3"/>
    <x v="1"/>
    <x v="1"/>
  </r>
  <r>
    <x v="667"/>
    <x v="3"/>
    <x v="0"/>
    <x v="0"/>
    <x v="5"/>
    <x v="3"/>
    <x v="3"/>
    <x v="3"/>
    <x v="5117"/>
    <x v="665"/>
    <x v="666"/>
    <x v="663"/>
    <x v="663"/>
    <x v="5221"/>
    <x v="667"/>
    <x v="2"/>
    <x v="0"/>
    <x v="1472"/>
    <x v="84"/>
    <x v="12"/>
    <x v="290"/>
    <x v="0"/>
    <x v="5"/>
    <x v="0"/>
    <x v="0"/>
    <x v="1"/>
  </r>
  <r>
    <x v="1249"/>
    <x v="3"/>
    <x v="0"/>
    <x v="1"/>
    <x v="5"/>
    <x v="2"/>
    <x v="2"/>
    <x v="2"/>
    <x v="5118"/>
    <x v="1242"/>
    <x v="1245"/>
    <x v="1234"/>
    <x v="1228"/>
    <x v="5222"/>
    <x v="1248"/>
    <x v="2"/>
    <x v="0"/>
    <x v="1473"/>
    <x v="119"/>
    <x v="11"/>
    <x v="334"/>
    <x v="4"/>
    <x v="0"/>
    <x v="3"/>
    <x v="1"/>
    <x v="0"/>
  </r>
  <r>
    <x v="4870"/>
    <x v="3"/>
    <x v="1"/>
    <x v="3"/>
    <x v="5"/>
    <x v="4"/>
    <x v="4"/>
    <x v="4"/>
    <x v="5119"/>
    <x v="4830"/>
    <x v="4816"/>
    <x v="4668"/>
    <x v="4644"/>
    <x v="5223"/>
    <x v="4861"/>
    <x v="2"/>
    <x v="0"/>
    <x v="1474"/>
    <x v="186"/>
    <x v="14"/>
    <x v="253"/>
    <x v="2"/>
    <x v="10"/>
    <x v="5"/>
    <x v="0"/>
    <x v="2"/>
  </r>
  <r>
    <x v="12"/>
    <x v="3"/>
    <x v="1"/>
    <x v="3"/>
    <x v="5"/>
    <x v="6"/>
    <x v="6"/>
    <x v="6"/>
    <x v="5120"/>
    <x v="12"/>
    <x v="12"/>
    <x v="12"/>
    <x v="12"/>
    <x v="5224"/>
    <x v="12"/>
    <x v="2"/>
    <x v="0"/>
    <x v="1475"/>
    <x v="117"/>
    <x v="14"/>
    <x v="12"/>
    <x v="6"/>
    <x v="5"/>
    <x v="4"/>
    <x v="1"/>
    <x v="1"/>
  </r>
  <r>
    <x v="1816"/>
    <x v="3"/>
    <x v="0"/>
    <x v="0"/>
    <x v="5"/>
    <x v="2"/>
    <x v="2"/>
    <x v="2"/>
    <x v="5121"/>
    <x v="1802"/>
    <x v="1808"/>
    <x v="1788"/>
    <x v="1782"/>
    <x v="5225"/>
    <x v="1814"/>
    <x v="2"/>
    <x v="0"/>
    <x v="1476"/>
    <x v="63"/>
    <x v="12"/>
    <x v="131"/>
    <x v="0"/>
    <x v="6"/>
    <x v="5"/>
    <x v="0"/>
    <x v="1"/>
  </r>
  <r>
    <x v="3212"/>
    <x v="3"/>
    <x v="0"/>
    <x v="3"/>
    <x v="5"/>
    <x v="5"/>
    <x v="5"/>
    <x v="5"/>
    <x v="5122"/>
    <x v="3188"/>
    <x v="3190"/>
    <x v="3128"/>
    <x v="58"/>
    <x v="5226"/>
    <x v="3207"/>
    <x v="2"/>
    <x v="0"/>
    <x v="1477"/>
    <x v="39"/>
    <x v="14"/>
    <x v="397"/>
    <x v="0"/>
    <x v="4"/>
    <x v="5"/>
    <x v="0"/>
    <x v="2"/>
  </r>
  <r>
    <x v="1478"/>
    <x v="3"/>
    <x v="0"/>
    <x v="3"/>
    <x v="5"/>
    <x v="7"/>
    <x v="7"/>
    <x v="7"/>
    <x v="5123"/>
    <x v="1467"/>
    <x v="1470"/>
    <x v="1459"/>
    <x v="1453"/>
    <x v="5227"/>
    <x v="1477"/>
    <x v="2"/>
    <x v="0"/>
    <x v="1478"/>
    <x v="111"/>
    <x v="14"/>
    <x v="365"/>
    <x v="3"/>
    <x v="1"/>
    <x v="0"/>
    <x v="0"/>
    <x v="1"/>
  </r>
  <r>
    <x v="2695"/>
    <x v="3"/>
    <x v="1"/>
    <x v="3"/>
    <x v="5"/>
    <x v="7"/>
    <x v="7"/>
    <x v="7"/>
    <x v="5124"/>
    <x v="2678"/>
    <x v="2680"/>
    <x v="2636"/>
    <x v="2628"/>
    <x v="5228"/>
    <x v="2691"/>
    <x v="2"/>
    <x v="0"/>
    <x v="1479"/>
    <x v="21"/>
    <x v="14"/>
    <x v="136"/>
    <x v="4"/>
    <x v="10"/>
    <x v="4"/>
    <x v="1"/>
    <x v="2"/>
  </r>
  <r>
    <x v="3647"/>
    <x v="3"/>
    <x v="0"/>
    <x v="3"/>
    <x v="4"/>
    <x v="0"/>
    <x v="0"/>
    <x v="0"/>
    <x v="5125"/>
    <x v="3618"/>
    <x v="3616"/>
    <x v="3539"/>
    <x v="3523"/>
    <x v="5229"/>
    <x v="3639"/>
    <x v="2"/>
    <x v="583"/>
    <x v="631"/>
    <x v="146"/>
    <x v="14"/>
    <x v="460"/>
    <x v="1"/>
    <x v="6"/>
    <x v="0"/>
    <x v="0"/>
    <x v="2"/>
  </r>
  <r>
    <x v="1411"/>
    <x v="3"/>
    <x v="0"/>
    <x v="1"/>
    <x v="5"/>
    <x v="2"/>
    <x v="2"/>
    <x v="2"/>
    <x v="5126"/>
    <x v="1402"/>
    <x v="1404"/>
    <x v="1392"/>
    <x v="1386"/>
    <x v="5230"/>
    <x v="1410"/>
    <x v="2"/>
    <x v="0"/>
    <x v="1480"/>
    <x v="93"/>
    <x v="11"/>
    <x v="41"/>
    <x v="2"/>
    <x v="1"/>
    <x v="1"/>
    <x v="0"/>
    <x v="0"/>
  </r>
  <r>
    <x v="4559"/>
    <x v="3"/>
    <x v="1"/>
    <x v="0"/>
    <x v="5"/>
    <x v="2"/>
    <x v="2"/>
    <x v="2"/>
    <x v="5127"/>
    <x v="4522"/>
    <x v="4510"/>
    <x v="4377"/>
    <x v="4360"/>
    <x v="5231"/>
    <x v="4550"/>
    <x v="2"/>
    <x v="0"/>
    <x v="1481"/>
    <x v="176"/>
    <x v="12"/>
    <x v="139"/>
    <x v="3"/>
    <x v="5"/>
    <x v="2"/>
    <x v="1"/>
    <x v="0"/>
  </r>
  <r>
    <x v="4549"/>
    <x v="3"/>
    <x v="0"/>
    <x v="0"/>
    <x v="2"/>
    <x v="3"/>
    <x v="3"/>
    <x v="3"/>
    <x v="5128"/>
    <x v="4512"/>
    <x v="4500"/>
    <x v="4367"/>
    <x v="4350"/>
    <x v="5232"/>
    <x v="4540"/>
    <x v="2"/>
    <x v="0"/>
    <x v="1482"/>
    <x v="192"/>
    <x v="12"/>
    <x v="273"/>
    <x v="4"/>
    <x v="0"/>
    <x v="11"/>
    <x v="0"/>
    <x v="1"/>
  </r>
  <r>
    <x v="722"/>
    <x v="3"/>
    <x v="0"/>
    <x v="3"/>
    <x v="5"/>
    <x v="0"/>
    <x v="0"/>
    <x v="0"/>
    <x v="5129"/>
    <x v="719"/>
    <x v="720"/>
    <x v="717"/>
    <x v="715"/>
    <x v="5233"/>
    <x v="721"/>
    <x v="2"/>
    <x v="0"/>
    <x v="1483"/>
    <x v="118"/>
    <x v="14"/>
    <x v="126"/>
    <x v="1"/>
    <x v="4"/>
    <x v="5"/>
    <x v="0"/>
    <x v="2"/>
  </r>
  <r>
    <x v="1220"/>
    <x v="3"/>
    <x v="0"/>
    <x v="3"/>
    <x v="2"/>
    <x v="7"/>
    <x v="7"/>
    <x v="7"/>
    <x v="5130"/>
    <x v="1213"/>
    <x v="1216"/>
    <x v="1205"/>
    <x v="1200"/>
    <x v="5234"/>
    <x v="1219"/>
    <x v="2"/>
    <x v="0"/>
    <x v="1484"/>
    <x v="48"/>
    <x v="14"/>
    <x v="409"/>
    <x v="5"/>
    <x v="0"/>
    <x v="11"/>
    <x v="0"/>
    <x v="2"/>
  </r>
  <r>
    <x v="1621"/>
    <x v="3"/>
    <x v="0"/>
    <x v="0"/>
    <x v="5"/>
    <x v="3"/>
    <x v="3"/>
    <x v="3"/>
    <x v="5131"/>
    <x v="1609"/>
    <x v="1613"/>
    <x v="1599"/>
    <x v="1594"/>
    <x v="5235"/>
    <x v="1620"/>
    <x v="2"/>
    <x v="0"/>
    <x v="1485"/>
    <x v="186"/>
    <x v="12"/>
    <x v="8"/>
    <x v="5"/>
    <x v="1"/>
    <x v="3"/>
    <x v="1"/>
    <x v="1"/>
  </r>
  <r>
    <x v="3896"/>
    <x v="3"/>
    <x v="1"/>
    <x v="0"/>
    <x v="4"/>
    <x v="1"/>
    <x v="1"/>
    <x v="1"/>
    <x v="5132"/>
    <x v="3865"/>
    <x v="3860"/>
    <x v="3771"/>
    <x v="3752"/>
    <x v="5236"/>
    <x v="3888"/>
    <x v="2"/>
    <x v="614"/>
    <x v="1486"/>
    <x v="28"/>
    <x v="12"/>
    <x v="267"/>
    <x v="1"/>
    <x v="3"/>
    <x v="1"/>
    <x v="0"/>
    <x v="1"/>
  </r>
  <r>
    <x v="1199"/>
    <x v="3"/>
    <x v="0"/>
    <x v="3"/>
    <x v="5"/>
    <x v="0"/>
    <x v="0"/>
    <x v="0"/>
    <x v="5133"/>
    <x v="1192"/>
    <x v="915"/>
    <x v="1184"/>
    <x v="1181"/>
    <x v="5237"/>
    <x v="1198"/>
    <x v="2"/>
    <x v="0"/>
    <x v="1487"/>
    <x v="21"/>
    <x v="14"/>
    <x v="278"/>
    <x v="3"/>
    <x v="9"/>
    <x v="7"/>
    <x v="0"/>
    <x v="2"/>
  </r>
  <r>
    <x v="3232"/>
    <x v="3"/>
    <x v="0"/>
    <x v="3"/>
    <x v="5"/>
    <x v="7"/>
    <x v="7"/>
    <x v="7"/>
    <x v="5134"/>
    <x v="3207"/>
    <x v="3209"/>
    <x v="3146"/>
    <x v="3131"/>
    <x v="5238"/>
    <x v="3227"/>
    <x v="2"/>
    <x v="0"/>
    <x v="1488"/>
    <x v="67"/>
    <x v="14"/>
    <x v="106"/>
    <x v="3"/>
    <x v="10"/>
    <x v="5"/>
    <x v="0"/>
    <x v="2"/>
  </r>
  <r>
    <x v="1916"/>
    <x v="3"/>
    <x v="0"/>
    <x v="3"/>
    <x v="2"/>
    <x v="1"/>
    <x v="1"/>
    <x v="1"/>
    <x v="5135"/>
    <x v="1900"/>
    <x v="1907"/>
    <x v="1886"/>
    <x v="1872"/>
    <x v="5239"/>
    <x v="1914"/>
    <x v="2"/>
    <x v="0"/>
    <x v="1489"/>
    <x v="104"/>
    <x v="14"/>
    <x v="380"/>
    <x v="1"/>
    <x v="1"/>
    <x v="7"/>
    <x v="0"/>
    <x v="1"/>
  </r>
  <r>
    <x v="545"/>
    <x v="3"/>
    <x v="1"/>
    <x v="3"/>
    <x v="5"/>
    <x v="7"/>
    <x v="7"/>
    <x v="7"/>
    <x v="5136"/>
    <x v="543"/>
    <x v="544"/>
    <x v="542"/>
    <x v="542"/>
    <x v="5240"/>
    <x v="545"/>
    <x v="2"/>
    <x v="0"/>
    <x v="1490"/>
    <x v="164"/>
    <x v="14"/>
    <x v="252"/>
    <x v="1"/>
    <x v="8"/>
    <x v="1"/>
    <x v="0"/>
    <x v="2"/>
  </r>
  <r>
    <x v="483"/>
    <x v="3"/>
    <x v="0"/>
    <x v="3"/>
    <x v="5"/>
    <x v="4"/>
    <x v="4"/>
    <x v="4"/>
    <x v="5137"/>
    <x v="481"/>
    <x v="482"/>
    <x v="481"/>
    <x v="481"/>
    <x v="5241"/>
    <x v="483"/>
    <x v="2"/>
    <x v="0"/>
    <x v="1491"/>
    <x v="125"/>
    <x v="14"/>
    <x v="302"/>
    <x v="2"/>
    <x v="2"/>
    <x v="3"/>
    <x v="1"/>
    <x v="1"/>
  </r>
  <r>
    <x v="2930"/>
    <x v="3"/>
    <x v="0"/>
    <x v="0"/>
    <x v="5"/>
    <x v="6"/>
    <x v="6"/>
    <x v="6"/>
    <x v="5138"/>
    <x v="2912"/>
    <x v="2913"/>
    <x v="2860"/>
    <x v="2848"/>
    <x v="5242"/>
    <x v="2926"/>
    <x v="2"/>
    <x v="0"/>
    <x v="1492"/>
    <x v="187"/>
    <x v="12"/>
    <x v="14"/>
    <x v="0"/>
    <x v="6"/>
    <x v="1"/>
    <x v="0"/>
    <x v="0"/>
  </r>
  <r>
    <x v="4961"/>
    <x v="3"/>
    <x v="1"/>
    <x v="3"/>
    <x v="5"/>
    <x v="1"/>
    <x v="1"/>
    <x v="1"/>
    <x v="5139"/>
    <x v="4919"/>
    <x v="4903"/>
    <x v="4751"/>
    <x v="4724"/>
    <x v="5243"/>
    <x v="4951"/>
    <x v="2"/>
    <x v="0"/>
    <x v="1493"/>
    <x v="43"/>
    <x v="14"/>
    <x v="225"/>
    <x v="0"/>
    <x v="7"/>
    <x v="0"/>
    <x v="0"/>
    <x v="1"/>
  </r>
  <r>
    <x v="2176"/>
    <x v="3"/>
    <x v="0"/>
    <x v="4"/>
    <x v="4"/>
    <x v="2"/>
    <x v="2"/>
    <x v="2"/>
    <x v="5140"/>
    <x v="2159"/>
    <x v="2165"/>
    <x v="2141"/>
    <x v="2127"/>
    <x v="5244"/>
    <x v="2173"/>
    <x v="2"/>
    <x v="330"/>
    <x v="1494"/>
    <x v="98"/>
    <x v="13"/>
    <x v="344"/>
    <x v="0"/>
    <x v="8"/>
    <x v="2"/>
    <x v="1"/>
    <x v="1"/>
  </r>
  <r>
    <x v="3030"/>
    <x v="3"/>
    <x v="1"/>
    <x v="0"/>
    <x v="5"/>
    <x v="6"/>
    <x v="6"/>
    <x v="6"/>
    <x v="5141"/>
    <x v="3011"/>
    <x v="3009"/>
    <x v="2955"/>
    <x v="2943"/>
    <x v="5245"/>
    <x v="3026"/>
    <x v="2"/>
    <x v="0"/>
    <x v="1495"/>
    <x v="101"/>
    <x v="12"/>
    <x v="384"/>
    <x v="1"/>
    <x v="5"/>
    <x v="3"/>
    <x v="1"/>
    <x v="0"/>
  </r>
  <r>
    <x v="648"/>
    <x v="3"/>
    <x v="1"/>
    <x v="3"/>
    <x v="5"/>
    <x v="5"/>
    <x v="5"/>
    <x v="5"/>
    <x v="5142"/>
    <x v="646"/>
    <x v="647"/>
    <x v="644"/>
    <x v="644"/>
    <x v="5246"/>
    <x v="648"/>
    <x v="2"/>
    <x v="0"/>
    <x v="18"/>
    <x v="102"/>
    <x v="14"/>
    <x v="306"/>
    <x v="0"/>
    <x v="7"/>
    <x v="6"/>
    <x v="2"/>
    <x v="2"/>
  </r>
  <r>
    <x v="2349"/>
    <x v="3"/>
    <x v="0"/>
    <x v="4"/>
    <x v="4"/>
    <x v="3"/>
    <x v="3"/>
    <x v="3"/>
    <x v="5143"/>
    <x v="2332"/>
    <x v="2337"/>
    <x v="2307"/>
    <x v="2297"/>
    <x v="5247"/>
    <x v="2346"/>
    <x v="2"/>
    <x v="359"/>
    <x v="1496"/>
    <x v="25"/>
    <x v="13"/>
    <x v="414"/>
    <x v="0"/>
    <x v="7"/>
    <x v="9"/>
    <x v="2"/>
    <x v="1"/>
  </r>
  <r>
    <x v="2206"/>
    <x v="3"/>
    <x v="0"/>
    <x v="0"/>
    <x v="5"/>
    <x v="2"/>
    <x v="2"/>
    <x v="2"/>
    <x v="5144"/>
    <x v="2189"/>
    <x v="2195"/>
    <x v="2168"/>
    <x v="2156"/>
    <x v="5248"/>
    <x v="2203"/>
    <x v="2"/>
    <x v="0"/>
    <x v="1497"/>
    <x v="103"/>
    <x v="12"/>
    <x v="479"/>
    <x v="1"/>
    <x v="5"/>
    <x v="7"/>
    <x v="0"/>
    <x v="1"/>
  </r>
  <r>
    <x v="4221"/>
    <x v="3"/>
    <x v="0"/>
    <x v="4"/>
    <x v="4"/>
    <x v="4"/>
    <x v="4"/>
    <x v="4"/>
    <x v="5145"/>
    <x v="4186"/>
    <x v="4181"/>
    <x v="4071"/>
    <x v="4051"/>
    <x v="5249"/>
    <x v="4213"/>
    <x v="2"/>
    <x v="677"/>
    <x v="1498"/>
    <x v="154"/>
    <x v="13"/>
    <x v="296"/>
    <x v="4"/>
    <x v="6"/>
    <x v="7"/>
    <x v="0"/>
    <x v="1"/>
  </r>
  <r>
    <x v="1159"/>
    <x v="3"/>
    <x v="0"/>
    <x v="0"/>
    <x v="5"/>
    <x v="7"/>
    <x v="7"/>
    <x v="7"/>
    <x v="5146"/>
    <x v="1152"/>
    <x v="1156"/>
    <x v="1145"/>
    <x v="1142"/>
    <x v="5250"/>
    <x v="1158"/>
    <x v="2"/>
    <x v="0"/>
    <x v="1499"/>
    <x v="141"/>
    <x v="12"/>
    <x v="121"/>
    <x v="1"/>
    <x v="3"/>
    <x v="9"/>
    <x v="2"/>
    <x v="1"/>
  </r>
  <r>
    <x v="2998"/>
    <x v="5"/>
    <x v="1"/>
    <x v="3"/>
    <x v="0"/>
    <x v="6"/>
    <x v="6"/>
    <x v="6"/>
    <x v="5147"/>
    <x v="2979"/>
    <x v="2979"/>
    <x v="2924"/>
    <x v="2913"/>
    <x v="5251"/>
    <x v="2994"/>
    <x v="2849"/>
    <x v="0"/>
    <x v="1500"/>
    <x v="49"/>
    <x v="6"/>
    <x v="166"/>
    <x v="5"/>
    <x v="4"/>
    <x v="5"/>
    <x v="0"/>
    <x v="2"/>
  </r>
  <r>
    <x v="4297"/>
    <x v="5"/>
    <x v="1"/>
    <x v="1"/>
    <x v="1"/>
    <x v="0"/>
    <x v="0"/>
    <x v="0"/>
    <x v="5148"/>
    <x v="4262"/>
    <x v="4255"/>
    <x v="4139"/>
    <x v="4120"/>
    <x v="5252"/>
    <x v="4289"/>
    <x v="2"/>
    <x v="0"/>
    <x v="1501"/>
    <x v="31"/>
    <x v="8"/>
    <x v="449"/>
    <x v="0"/>
    <x v="5"/>
    <x v="0"/>
    <x v="0"/>
    <x v="0"/>
  </r>
  <r>
    <x v="65"/>
    <x v="5"/>
    <x v="0"/>
    <x v="3"/>
    <x v="1"/>
    <x v="4"/>
    <x v="4"/>
    <x v="4"/>
    <x v="5149"/>
    <x v="65"/>
    <x v="65"/>
    <x v="65"/>
    <x v="65"/>
    <x v="5253"/>
    <x v="65"/>
    <x v="2"/>
    <x v="0"/>
    <x v="1502"/>
    <x v="51"/>
    <x v="5"/>
    <x v="59"/>
    <x v="3"/>
    <x v="4"/>
    <x v="11"/>
    <x v="0"/>
    <x v="1"/>
  </r>
  <r>
    <x v="1015"/>
    <x v="5"/>
    <x v="0"/>
    <x v="3"/>
    <x v="4"/>
    <x v="7"/>
    <x v="7"/>
    <x v="7"/>
    <x v="1940"/>
    <x v="1008"/>
    <x v="1013"/>
    <x v="1003"/>
    <x v="1001"/>
    <x v="5254"/>
    <x v="1014"/>
    <x v="2"/>
    <x v="812"/>
    <x v="1503"/>
    <x v="73"/>
    <x v="15"/>
    <x v="105"/>
    <x v="0"/>
    <x v="0"/>
    <x v="5"/>
    <x v="0"/>
    <x v="1"/>
  </r>
  <r>
    <x v="2664"/>
    <x v="5"/>
    <x v="1"/>
    <x v="3"/>
    <x v="3"/>
    <x v="2"/>
    <x v="2"/>
    <x v="2"/>
    <x v="5150"/>
    <x v="2647"/>
    <x v="2650"/>
    <x v="2607"/>
    <x v="2599"/>
    <x v="5255"/>
    <x v="2660"/>
    <x v="2"/>
    <x v="0"/>
    <x v="1504"/>
    <x v="73"/>
    <x v="15"/>
    <x v="35"/>
    <x v="6"/>
    <x v="8"/>
    <x v="7"/>
    <x v="0"/>
    <x v="1"/>
  </r>
  <r>
    <x v="2933"/>
    <x v="5"/>
    <x v="0"/>
    <x v="0"/>
    <x v="4"/>
    <x v="2"/>
    <x v="2"/>
    <x v="2"/>
    <x v="5151"/>
    <x v="2915"/>
    <x v="2916"/>
    <x v="2863"/>
    <x v="2851"/>
    <x v="5256"/>
    <x v="2929"/>
    <x v="2"/>
    <x v="461"/>
    <x v="1505"/>
    <x v="147"/>
    <x v="1"/>
    <x v="147"/>
    <x v="6"/>
    <x v="4"/>
    <x v="7"/>
    <x v="0"/>
    <x v="1"/>
  </r>
  <r>
    <x v="1149"/>
    <x v="5"/>
    <x v="0"/>
    <x v="0"/>
    <x v="4"/>
    <x v="5"/>
    <x v="5"/>
    <x v="5"/>
    <x v="5152"/>
    <x v="1142"/>
    <x v="1146"/>
    <x v="1135"/>
    <x v="1132"/>
    <x v="5257"/>
    <x v="1148"/>
    <x v="2"/>
    <x v="182"/>
    <x v="1506"/>
    <x v="0"/>
    <x v="16"/>
    <x v="54"/>
    <x v="3"/>
    <x v="1"/>
    <x v="2"/>
    <x v="1"/>
    <x v="1"/>
  </r>
  <r>
    <x v="3714"/>
    <x v="5"/>
    <x v="0"/>
    <x v="0"/>
    <x v="0"/>
    <x v="2"/>
    <x v="2"/>
    <x v="2"/>
    <x v="5153"/>
    <x v="3685"/>
    <x v="3680"/>
    <x v="3600"/>
    <x v="3588"/>
    <x v="5258"/>
    <x v="3706"/>
    <x v="2141"/>
    <x v="0"/>
    <x v="1507"/>
    <x v="123"/>
    <x v="1"/>
    <x v="186"/>
    <x v="4"/>
    <x v="7"/>
    <x v="7"/>
    <x v="0"/>
    <x v="1"/>
  </r>
  <r>
    <x v="2472"/>
    <x v="5"/>
    <x v="0"/>
    <x v="3"/>
    <x v="1"/>
    <x v="2"/>
    <x v="2"/>
    <x v="2"/>
    <x v="5154"/>
    <x v="2455"/>
    <x v="2460"/>
    <x v="2422"/>
    <x v="2413"/>
    <x v="5259"/>
    <x v="2469"/>
    <x v="2"/>
    <x v="0"/>
    <x v="1508"/>
    <x v="111"/>
    <x v="5"/>
    <x v="153"/>
    <x v="5"/>
    <x v="10"/>
    <x v="3"/>
    <x v="1"/>
    <x v="2"/>
  </r>
  <r>
    <x v="3952"/>
    <x v="5"/>
    <x v="0"/>
    <x v="1"/>
    <x v="1"/>
    <x v="1"/>
    <x v="1"/>
    <x v="1"/>
    <x v="5155"/>
    <x v="3920"/>
    <x v="3914"/>
    <x v="3822"/>
    <x v="3801"/>
    <x v="5260"/>
    <x v="3944"/>
    <x v="2"/>
    <x v="0"/>
    <x v="1509"/>
    <x v="45"/>
    <x v="8"/>
    <x v="120"/>
    <x v="3"/>
    <x v="4"/>
    <x v="1"/>
    <x v="0"/>
    <x v="0"/>
  </r>
  <r>
    <x v="2867"/>
    <x v="5"/>
    <x v="0"/>
    <x v="4"/>
    <x v="4"/>
    <x v="6"/>
    <x v="6"/>
    <x v="6"/>
    <x v="5156"/>
    <x v="2849"/>
    <x v="2850"/>
    <x v="2799"/>
    <x v="515"/>
    <x v="5261"/>
    <x v="2863"/>
    <x v="2"/>
    <x v="813"/>
    <x v="1510"/>
    <x v="165"/>
    <x v="9"/>
    <x v="167"/>
    <x v="2"/>
    <x v="8"/>
    <x v="3"/>
    <x v="1"/>
    <x v="1"/>
  </r>
  <r>
    <x v="3746"/>
    <x v="5"/>
    <x v="1"/>
    <x v="3"/>
    <x v="1"/>
    <x v="3"/>
    <x v="3"/>
    <x v="3"/>
    <x v="5157"/>
    <x v="3715"/>
    <x v="3711"/>
    <x v="1125"/>
    <x v="3616"/>
    <x v="5262"/>
    <x v="3738"/>
    <x v="2"/>
    <x v="0"/>
    <x v="1511"/>
    <x v="56"/>
    <x v="5"/>
    <x v="196"/>
    <x v="1"/>
    <x v="3"/>
    <x v="3"/>
    <x v="1"/>
    <x v="2"/>
  </r>
  <r>
    <x v="3920"/>
    <x v="5"/>
    <x v="1"/>
    <x v="0"/>
    <x v="0"/>
    <x v="4"/>
    <x v="4"/>
    <x v="4"/>
    <x v="5158"/>
    <x v="3889"/>
    <x v="3884"/>
    <x v="3793"/>
    <x v="3773"/>
    <x v="5263"/>
    <x v="3912"/>
    <x v="2253"/>
    <x v="0"/>
    <x v="1512"/>
    <x v="166"/>
    <x v="1"/>
    <x v="20"/>
    <x v="2"/>
    <x v="4"/>
    <x v="7"/>
    <x v="0"/>
    <x v="1"/>
  </r>
  <r>
    <x v="4349"/>
    <x v="5"/>
    <x v="0"/>
    <x v="3"/>
    <x v="0"/>
    <x v="3"/>
    <x v="3"/>
    <x v="3"/>
    <x v="5159"/>
    <x v="4314"/>
    <x v="4306"/>
    <x v="4187"/>
    <x v="4169"/>
    <x v="5264"/>
    <x v="4341"/>
    <x v="2500"/>
    <x v="0"/>
    <x v="1513"/>
    <x v="78"/>
    <x v="6"/>
    <x v="469"/>
    <x v="6"/>
    <x v="5"/>
    <x v="9"/>
    <x v="2"/>
    <x v="1"/>
  </r>
  <r>
    <x v="595"/>
    <x v="5"/>
    <x v="0"/>
    <x v="3"/>
    <x v="1"/>
    <x v="1"/>
    <x v="1"/>
    <x v="1"/>
    <x v="5160"/>
    <x v="593"/>
    <x v="594"/>
    <x v="592"/>
    <x v="592"/>
    <x v="5265"/>
    <x v="595"/>
    <x v="2"/>
    <x v="0"/>
    <x v="1514"/>
    <x v="190"/>
    <x v="5"/>
    <x v="240"/>
    <x v="4"/>
    <x v="5"/>
    <x v="5"/>
    <x v="0"/>
    <x v="2"/>
  </r>
  <r>
    <x v="4129"/>
    <x v="5"/>
    <x v="0"/>
    <x v="1"/>
    <x v="0"/>
    <x v="5"/>
    <x v="5"/>
    <x v="5"/>
    <x v="5161"/>
    <x v="4095"/>
    <x v="4090"/>
    <x v="3986"/>
    <x v="3967"/>
    <x v="5266"/>
    <x v="4121"/>
    <x v="2850"/>
    <x v="0"/>
    <x v="1515"/>
    <x v="3"/>
    <x v="10"/>
    <x v="161"/>
    <x v="6"/>
    <x v="5"/>
    <x v="2"/>
    <x v="1"/>
    <x v="0"/>
  </r>
  <r>
    <x v="3767"/>
    <x v="5"/>
    <x v="0"/>
    <x v="3"/>
    <x v="1"/>
    <x v="1"/>
    <x v="1"/>
    <x v="1"/>
    <x v="5162"/>
    <x v="3736"/>
    <x v="3732"/>
    <x v="3649"/>
    <x v="3636"/>
    <x v="5267"/>
    <x v="3759"/>
    <x v="2"/>
    <x v="0"/>
    <x v="1516"/>
    <x v="180"/>
    <x v="5"/>
    <x v="348"/>
    <x v="3"/>
    <x v="5"/>
    <x v="0"/>
    <x v="0"/>
    <x v="1"/>
  </r>
  <r>
    <x v="3622"/>
    <x v="5"/>
    <x v="0"/>
    <x v="3"/>
    <x v="4"/>
    <x v="6"/>
    <x v="6"/>
    <x v="6"/>
    <x v="5163"/>
    <x v="3593"/>
    <x v="3591"/>
    <x v="3515"/>
    <x v="3499"/>
    <x v="5268"/>
    <x v="3614"/>
    <x v="2"/>
    <x v="577"/>
    <x v="1517"/>
    <x v="55"/>
    <x v="5"/>
    <x v="393"/>
    <x v="2"/>
    <x v="0"/>
    <x v="2"/>
    <x v="1"/>
    <x v="2"/>
  </r>
  <r>
    <x v="4952"/>
    <x v="5"/>
    <x v="1"/>
    <x v="3"/>
    <x v="0"/>
    <x v="4"/>
    <x v="4"/>
    <x v="4"/>
    <x v="5164"/>
    <x v="4910"/>
    <x v="4894"/>
    <x v="4742"/>
    <x v="4716"/>
    <x v="5269"/>
    <x v="4942"/>
    <x v="2851"/>
    <x v="0"/>
    <x v="1518"/>
    <x v="109"/>
    <x v="6"/>
    <x v="204"/>
    <x v="2"/>
    <x v="4"/>
    <x v="2"/>
    <x v="1"/>
    <x v="1"/>
  </r>
  <r>
    <x v="4100"/>
    <x v="5"/>
    <x v="0"/>
    <x v="3"/>
    <x v="4"/>
    <x v="4"/>
    <x v="4"/>
    <x v="4"/>
    <x v="5165"/>
    <x v="4066"/>
    <x v="4062"/>
    <x v="3958"/>
    <x v="3939"/>
    <x v="5270"/>
    <x v="4092"/>
    <x v="2"/>
    <x v="814"/>
    <x v="1519"/>
    <x v="191"/>
    <x v="6"/>
    <x v="88"/>
    <x v="4"/>
    <x v="5"/>
    <x v="0"/>
    <x v="0"/>
    <x v="2"/>
  </r>
  <r>
    <x v="2370"/>
    <x v="5"/>
    <x v="0"/>
    <x v="3"/>
    <x v="0"/>
    <x v="0"/>
    <x v="0"/>
    <x v="0"/>
    <x v="5166"/>
    <x v="2353"/>
    <x v="2358"/>
    <x v="2327"/>
    <x v="2317"/>
    <x v="5271"/>
    <x v="2367"/>
    <x v="2852"/>
    <x v="0"/>
    <x v="1261"/>
    <x v="187"/>
    <x v="6"/>
    <x v="76"/>
    <x v="2"/>
    <x v="1"/>
    <x v="2"/>
    <x v="1"/>
    <x v="2"/>
  </r>
  <r>
    <x v="1997"/>
    <x v="5"/>
    <x v="1"/>
    <x v="0"/>
    <x v="1"/>
    <x v="4"/>
    <x v="4"/>
    <x v="4"/>
    <x v="5167"/>
    <x v="1980"/>
    <x v="1988"/>
    <x v="1966"/>
    <x v="1951"/>
    <x v="5272"/>
    <x v="1994"/>
    <x v="2"/>
    <x v="0"/>
    <x v="1520"/>
    <x v="39"/>
    <x v="0"/>
    <x v="237"/>
    <x v="1"/>
    <x v="2"/>
    <x v="6"/>
    <x v="2"/>
    <x v="1"/>
  </r>
  <r>
    <x v="4961"/>
    <x v="5"/>
    <x v="0"/>
    <x v="3"/>
    <x v="3"/>
    <x v="1"/>
    <x v="1"/>
    <x v="1"/>
    <x v="5168"/>
    <x v="4919"/>
    <x v="4903"/>
    <x v="4751"/>
    <x v="4724"/>
    <x v="5273"/>
    <x v="4951"/>
    <x v="2"/>
    <x v="0"/>
    <x v="1521"/>
    <x v="6"/>
    <x v="15"/>
    <x v="225"/>
    <x v="0"/>
    <x v="7"/>
    <x v="0"/>
    <x v="0"/>
    <x v="2"/>
  </r>
  <r>
    <x v="440"/>
    <x v="5"/>
    <x v="1"/>
    <x v="3"/>
    <x v="3"/>
    <x v="3"/>
    <x v="3"/>
    <x v="3"/>
    <x v="5169"/>
    <x v="440"/>
    <x v="440"/>
    <x v="438"/>
    <x v="438"/>
    <x v="5274"/>
    <x v="440"/>
    <x v="2"/>
    <x v="0"/>
    <x v="1522"/>
    <x v="34"/>
    <x v="15"/>
    <x v="288"/>
    <x v="6"/>
    <x v="3"/>
    <x v="5"/>
    <x v="0"/>
    <x v="1"/>
  </r>
  <r>
    <x v="1765"/>
    <x v="5"/>
    <x v="0"/>
    <x v="4"/>
    <x v="4"/>
    <x v="7"/>
    <x v="7"/>
    <x v="7"/>
    <x v="5170"/>
    <x v="1751"/>
    <x v="1757"/>
    <x v="1737"/>
    <x v="1733"/>
    <x v="5275"/>
    <x v="1763"/>
    <x v="2"/>
    <x v="815"/>
    <x v="1523"/>
    <x v="98"/>
    <x v="9"/>
    <x v="233"/>
    <x v="6"/>
    <x v="9"/>
    <x v="7"/>
    <x v="0"/>
    <x v="1"/>
  </r>
  <r>
    <x v="758"/>
    <x v="5"/>
    <x v="1"/>
    <x v="1"/>
    <x v="3"/>
    <x v="1"/>
    <x v="1"/>
    <x v="1"/>
    <x v="5171"/>
    <x v="755"/>
    <x v="756"/>
    <x v="751"/>
    <x v="750"/>
    <x v="5276"/>
    <x v="757"/>
    <x v="2"/>
    <x v="0"/>
    <x v="1524"/>
    <x v="187"/>
    <x v="2"/>
    <x v="135"/>
    <x v="2"/>
    <x v="4"/>
    <x v="2"/>
    <x v="1"/>
    <x v="0"/>
  </r>
  <r>
    <x v="1810"/>
    <x v="5"/>
    <x v="0"/>
    <x v="4"/>
    <x v="4"/>
    <x v="4"/>
    <x v="4"/>
    <x v="4"/>
    <x v="5172"/>
    <x v="1796"/>
    <x v="1802"/>
    <x v="1782"/>
    <x v="1777"/>
    <x v="5277"/>
    <x v="1808"/>
    <x v="2"/>
    <x v="283"/>
    <x v="1525"/>
    <x v="97"/>
    <x v="17"/>
    <x v="201"/>
    <x v="1"/>
    <x v="7"/>
    <x v="5"/>
    <x v="0"/>
    <x v="1"/>
  </r>
  <r>
    <x v="4283"/>
    <x v="5"/>
    <x v="0"/>
    <x v="3"/>
    <x v="0"/>
    <x v="7"/>
    <x v="7"/>
    <x v="7"/>
    <x v="5173"/>
    <x v="4248"/>
    <x v="4241"/>
    <x v="4126"/>
    <x v="4106"/>
    <x v="5278"/>
    <x v="4275"/>
    <x v="2853"/>
    <x v="0"/>
    <x v="1526"/>
    <x v="71"/>
    <x v="6"/>
    <x v="266"/>
    <x v="0"/>
    <x v="1"/>
    <x v="5"/>
    <x v="0"/>
    <x v="2"/>
  </r>
  <r>
    <x v="3007"/>
    <x v="5"/>
    <x v="0"/>
    <x v="3"/>
    <x v="0"/>
    <x v="1"/>
    <x v="1"/>
    <x v="1"/>
    <x v="5174"/>
    <x v="2988"/>
    <x v="2987"/>
    <x v="2933"/>
    <x v="2922"/>
    <x v="5279"/>
    <x v="3003"/>
    <x v="2854"/>
    <x v="0"/>
    <x v="639"/>
    <x v="108"/>
    <x v="6"/>
    <x v="427"/>
    <x v="0"/>
    <x v="7"/>
    <x v="1"/>
    <x v="0"/>
    <x v="2"/>
  </r>
  <r>
    <x v="4348"/>
    <x v="5"/>
    <x v="1"/>
    <x v="1"/>
    <x v="1"/>
    <x v="2"/>
    <x v="2"/>
    <x v="2"/>
    <x v="5175"/>
    <x v="4313"/>
    <x v="4305"/>
    <x v="4186"/>
    <x v="4168"/>
    <x v="5280"/>
    <x v="4340"/>
    <x v="2"/>
    <x v="0"/>
    <x v="1527"/>
    <x v="193"/>
    <x v="8"/>
    <x v="220"/>
    <x v="2"/>
    <x v="0"/>
    <x v="10"/>
    <x v="0"/>
    <x v="0"/>
  </r>
  <r>
    <x v="907"/>
    <x v="5"/>
    <x v="1"/>
    <x v="3"/>
    <x v="0"/>
    <x v="6"/>
    <x v="6"/>
    <x v="6"/>
    <x v="5176"/>
    <x v="901"/>
    <x v="905"/>
    <x v="161"/>
    <x v="897"/>
    <x v="5281"/>
    <x v="906"/>
    <x v="2855"/>
    <x v="0"/>
    <x v="1528"/>
    <x v="74"/>
    <x v="6"/>
    <x v="100"/>
    <x v="1"/>
    <x v="1"/>
    <x v="5"/>
    <x v="0"/>
    <x v="1"/>
  </r>
  <r>
    <x v="1324"/>
    <x v="5"/>
    <x v="0"/>
    <x v="3"/>
    <x v="4"/>
    <x v="4"/>
    <x v="4"/>
    <x v="4"/>
    <x v="5177"/>
    <x v="1316"/>
    <x v="1318"/>
    <x v="1309"/>
    <x v="1301"/>
    <x v="5282"/>
    <x v="1323"/>
    <x v="2"/>
    <x v="205"/>
    <x v="1529"/>
    <x v="91"/>
    <x v="15"/>
    <x v="180"/>
    <x v="2"/>
    <x v="10"/>
    <x v="5"/>
    <x v="0"/>
    <x v="1"/>
  </r>
  <r>
    <x v="1297"/>
    <x v="5"/>
    <x v="0"/>
    <x v="3"/>
    <x v="0"/>
    <x v="2"/>
    <x v="2"/>
    <x v="2"/>
    <x v="5178"/>
    <x v="1289"/>
    <x v="1292"/>
    <x v="1282"/>
    <x v="1274"/>
    <x v="5283"/>
    <x v="1296"/>
    <x v="2856"/>
    <x v="0"/>
    <x v="1530"/>
    <x v="175"/>
    <x v="6"/>
    <x v="315"/>
    <x v="2"/>
    <x v="2"/>
    <x v="2"/>
    <x v="1"/>
    <x v="2"/>
  </r>
  <r>
    <x v="428"/>
    <x v="5"/>
    <x v="0"/>
    <x v="3"/>
    <x v="4"/>
    <x v="3"/>
    <x v="3"/>
    <x v="3"/>
    <x v="5179"/>
    <x v="428"/>
    <x v="428"/>
    <x v="426"/>
    <x v="426"/>
    <x v="5284"/>
    <x v="428"/>
    <x v="2"/>
    <x v="66"/>
    <x v="1531"/>
    <x v="112"/>
    <x v="15"/>
    <x v="266"/>
    <x v="0"/>
    <x v="1"/>
    <x v="7"/>
    <x v="0"/>
    <x v="1"/>
  </r>
  <r>
    <x v="670"/>
    <x v="5"/>
    <x v="1"/>
    <x v="0"/>
    <x v="3"/>
    <x v="2"/>
    <x v="2"/>
    <x v="2"/>
    <x v="5180"/>
    <x v="668"/>
    <x v="669"/>
    <x v="666"/>
    <x v="666"/>
    <x v="5285"/>
    <x v="670"/>
    <x v="2"/>
    <x v="0"/>
    <x v="1532"/>
    <x v="60"/>
    <x v="16"/>
    <x v="4"/>
    <x v="1"/>
    <x v="4"/>
    <x v="2"/>
    <x v="1"/>
    <x v="1"/>
  </r>
  <r>
    <x v="696"/>
    <x v="5"/>
    <x v="0"/>
    <x v="0"/>
    <x v="4"/>
    <x v="5"/>
    <x v="5"/>
    <x v="5"/>
    <x v="5181"/>
    <x v="271"/>
    <x v="694"/>
    <x v="691"/>
    <x v="691"/>
    <x v="5286"/>
    <x v="696"/>
    <x v="2"/>
    <x v="113"/>
    <x v="1533"/>
    <x v="103"/>
    <x v="1"/>
    <x v="349"/>
    <x v="0"/>
    <x v="2"/>
    <x v="5"/>
    <x v="0"/>
    <x v="0"/>
  </r>
  <r>
    <x v="1891"/>
    <x v="5"/>
    <x v="0"/>
    <x v="0"/>
    <x v="4"/>
    <x v="5"/>
    <x v="5"/>
    <x v="5"/>
    <x v="5182"/>
    <x v="1876"/>
    <x v="1882"/>
    <x v="1861"/>
    <x v="1850"/>
    <x v="5287"/>
    <x v="1889"/>
    <x v="2"/>
    <x v="816"/>
    <x v="1534"/>
    <x v="113"/>
    <x v="0"/>
    <x v="339"/>
    <x v="2"/>
    <x v="1"/>
    <x v="5"/>
    <x v="0"/>
    <x v="1"/>
  </r>
  <r>
    <x v="2265"/>
    <x v="5"/>
    <x v="0"/>
    <x v="4"/>
    <x v="4"/>
    <x v="7"/>
    <x v="7"/>
    <x v="7"/>
    <x v="5183"/>
    <x v="2248"/>
    <x v="2254"/>
    <x v="2225"/>
    <x v="2214"/>
    <x v="5288"/>
    <x v="2262"/>
    <x v="2"/>
    <x v="817"/>
    <x v="1535"/>
    <x v="163"/>
    <x v="9"/>
    <x v="297"/>
    <x v="3"/>
    <x v="4"/>
    <x v="2"/>
    <x v="1"/>
    <x v="1"/>
  </r>
  <r>
    <x v="1010"/>
    <x v="5"/>
    <x v="1"/>
    <x v="3"/>
    <x v="3"/>
    <x v="7"/>
    <x v="7"/>
    <x v="7"/>
    <x v="5184"/>
    <x v="1003"/>
    <x v="1008"/>
    <x v="998"/>
    <x v="996"/>
    <x v="5289"/>
    <x v="1009"/>
    <x v="2"/>
    <x v="0"/>
    <x v="1536"/>
    <x v="24"/>
    <x v="15"/>
    <x v="429"/>
    <x v="6"/>
    <x v="0"/>
    <x v="7"/>
    <x v="0"/>
    <x v="2"/>
  </r>
  <r>
    <x v="3909"/>
    <x v="5"/>
    <x v="0"/>
    <x v="3"/>
    <x v="4"/>
    <x v="3"/>
    <x v="3"/>
    <x v="3"/>
    <x v="5185"/>
    <x v="3878"/>
    <x v="3873"/>
    <x v="3783"/>
    <x v="3763"/>
    <x v="5290"/>
    <x v="3901"/>
    <x v="2"/>
    <x v="618"/>
    <x v="1537"/>
    <x v="114"/>
    <x v="5"/>
    <x v="272"/>
    <x v="0"/>
    <x v="0"/>
    <x v="2"/>
    <x v="1"/>
    <x v="2"/>
  </r>
  <r>
    <x v="3372"/>
    <x v="5"/>
    <x v="0"/>
    <x v="0"/>
    <x v="4"/>
    <x v="1"/>
    <x v="1"/>
    <x v="1"/>
    <x v="5186"/>
    <x v="3345"/>
    <x v="3345"/>
    <x v="229"/>
    <x v="3264"/>
    <x v="5291"/>
    <x v="3365"/>
    <x v="2"/>
    <x v="818"/>
    <x v="1538"/>
    <x v="151"/>
    <x v="1"/>
    <x v="221"/>
    <x v="3"/>
    <x v="1"/>
    <x v="1"/>
    <x v="0"/>
    <x v="0"/>
  </r>
  <r>
    <x v="4883"/>
    <x v="5"/>
    <x v="1"/>
    <x v="3"/>
    <x v="1"/>
    <x v="4"/>
    <x v="4"/>
    <x v="4"/>
    <x v="5187"/>
    <x v="4843"/>
    <x v="4827"/>
    <x v="4680"/>
    <x v="4655"/>
    <x v="5292"/>
    <x v="4874"/>
    <x v="2"/>
    <x v="0"/>
    <x v="1539"/>
    <x v="17"/>
    <x v="5"/>
    <x v="331"/>
    <x v="4"/>
    <x v="7"/>
    <x v="3"/>
    <x v="1"/>
    <x v="1"/>
  </r>
  <r>
    <x v="3479"/>
    <x v="5"/>
    <x v="0"/>
    <x v="4"/>
    <x v="4"/>
    <x v="2"/>
    <x v="2"/>
    <x v="2"/>
    <x v="5188"/>
    <x v="142"/>
    <x v="3449"/>
    <x v="3378"/>
    <x v="3369"/>
    <x v="5293"/>
    <x v="3472"/>
    <x v="2"/>
    <x v="556"/>
    <x v="1540"/>
    <x v="56"/>
    <x v="9"/>
    <x v="33"/>
    <x v="0"/>
    <x v="1"/>
    <x v="5"/>
    <x v="0"/>
    <x v="1"/>
  </r>
  <r>
    <x v="932"/>
    <x v="5"/>
    <x v="0"/>
    <x v="3"/>
    <x v="1"/>
    <x v="0"/>
    <x v="0"/>
    <x v="0"/>
    <x v="5189"/>
    <x v="926"/>
    <x v="930"/>
    <x v="920"/>
    <x v="922"/>
    <x v="5294"/>
    <x v="931"/>
    <x v="2"/>
    <x v="0"/>
    <x v="1541"/>
    <x v="68"/>
    <x v="5"/>
    <x v="340"/>
    <x v="1"/>
    <x v="0"/>
    <x v="3"/>
    <x v="1"/>
    <x v="1"/>
  </r>
  <r>
    <x v="1326"/>
    <x v="5"/>
    <x v="0"/>
    <x v="4"/>
    <x v="4"/>
    <x v="4"/>
    <x v="4"/>
    <x v="4"/>
    <x v="5190"/>
    <x v="1318"/>
    <x v="1320"/>
    <x v="1311"/>
    <x v="1303"/>
    <x v="5295"/>
    <x v="1325"/>
    <x v="2"/>
    <x v="206"/>
    <x v="1542"/>
    <x v="125"/>
    <x v="9"/>
    <x v="413"/>
    <x v="3"/>
    <x v="5"/>
    <x v="6"/>
    <x v="2"/>
    <x v="1"/>
  </r>
  <r>
    <x v="4601"/>
    <x v="5"/>
    <x v="0"/>
    <x v="0"/>
    <x v="0"/>
    <x v="3"/>
    <x v="3"/>
    <x v="3"/>
    <x v="5191"/>
    <x v="4564"/>
    <x v="4551"/>
    <x v="4416"/>
    <x v="4398"/>
    <x v="5296"/>
    <x v="4592"/>
    <x v="2647"/>
    <x v="0"/>
    <x v="1543"/>
    <x v="103"/>
    <x v="1"/>
    <x v="6"/>
    <x v="2"/>
    <x v="6"/>
    <x v="3"/>
    <x v="1"/>
    <x v="1"/>
  </r>
  <r>
    <x v="3194"/>
    <x v="5"/>
    <x v="1"/>
    <x v="1"/>
    <x v="3"/>
    <x v="1"/>
    <x v="1"/>
    <x v="1"/>
    <x v="5192"/>
    <x v="3171"/>
    <x v="3172"/>
    <x v="3111"/>
    <x v="3098"/>
    <x v="5297"/>
    <x v="3189"/>
    <x v="2"/>
    <x v="0"/>
    <x v="1544"/>
    <x v="61"/>
    <x v="2"/>
    <x v="31"/>
    <x v="0"/>
    <x v="1"/>
    <x v="1"/>
    <x v="0"/>
    <x v="0"/>
  </r>
  <r>
    <x v="2803"/>
    <x v="5"/>
    <x v="0"/>
    <x v="3"/>
    <x v="0"/>
    <x v="5"/>
    <x v="5"/>
    <x v="5"/>
    <x v="5193"/>
    <x v="2785"/>
    <x v="2786"/>
    <x v="2737"/>
    <x v="2731"/>
    <x v="5298"/>
    <x v="2799"/>
    <x v="1609"/>
    <x v="0"/>
    <x v="1545"/>
    <x v="186"/>
    <x v="6"/>
    <x v="278"/>
    <x v="3"/>
    <x v="9"/>
    <x v="7"/>
    <x v="0"/>
    <x v="1"/>
  </r>
  <r>
    <x v="3431"/>
    <x v="5"/>
    <x v="0"/>
    <x v="0"/>
    <x v="0"/>
    <x v="0"/>
    <x v="0"/>
    <x v="0"/>
    <x v="5194"/>
    <x v="3404"/>
    <x v="3402"/>
    <x v="3331"/>
    <x v="3322"/>
    <x v="5299"/>
    <x v="3424"/>
    <x v="1969"/>
    <x v="0"/>
    <x v="1546"/>
    <x v="194"/>
    <x v="1"/>
    <x v="198"/>
    <x v="2"/>
    <x v="8"/>
    <x v="0"/>
    <x v="0"/>
    <x v="1"/>
  </r>
  <r>
    <x v="814"/>
    <x v="5"/>
    <x v="0"/>
    <x v="3"/>
    <x v="1"/>
    <x v="4"/>
    <x v="4"/>
    <x v="4"/>
    <x v="5195"/>
    <x v="811"/>
    <x v="812"/>
    <x v="805"/>
    <x v="806"/>
    <x v="5300"/>
    <x v="813"/>
    <x v="2"/>
    <x v="0"/>
    <x v="1547"/>
    <x v="2"/>
    <x v="5"/>
    <x v="270"/>
    <x v="5"/>
    <x v="5"/>
    <x v="2"/>
    <x v="1"/>
    <x v="1"/>
  </r>
  <r>
    <x v="1318"/>
    <x v="5"/>
    <x v="0"/>
    <x v="1"/>
    <x v="1"/>
    <x v="5"/>
    <x v="5"/>
    <x v="5"/>
    <x v="5196"/>
    <x v="1310"/>
    <x v="1312"/>
    <x v="1303"/>
    <x v="1295"/>
    <x v="5301"/>
    <x v="1317"/>
    <x v="2"/>
    <x v="0"/>
    <x v="1548"/>
    <x v="74"/>
    <x v="8"/>
    <x v="26"/>
    <x v="0"/>
    <x v="11"/>
    <x v="7"/>
    <x v="0"/>
    <x v="0"/>
  </r>
  <r>
    <x v="123"/>
    <x v="5"/>
    <x v="0"/>
    <x v="0"/>
    <x v="1"/>
    <x v="5"/>
    <x v="5"/>
    <x v="5"/>
    <x v="5197"/>
    <x v="123"/>
    <x v="123"/>
    <x v="122"/>
    <x v="123"/>
    <x v="5302"/>
    <x v="123"/>
    <x v="2"/>
    <x v="0"/>
    <x v="1549"/>
    <x v="185"/>
    <x v="0"/>
    <x v="61"/>
    <x v="5"/>
    <x v="3"/>
    <x v="7"/>
    <x v="0"/>
    <x v="1"/>
  </r>
  <r>
    <x v="1607"/>
    <x v="5"/>
    <x v="0"/>
    <x v="3"/>
    <x v="0"/>
    <x v="7"/>
    <x v="7"/>
    <x v="7"/>
    <x v="5198"/>
    <x v="1595"/>
    <x v="1599"/>
    <x v="1585"/>
    <x v="1580"/>
    <x v="5303"/>
    <x v="1606"/>
    <x v="2857"/>
    <x v="0"/>
    <x v="1550"/>
    <x v="50"/>
    <x v="6"/>
    <x v="45"/>
    <x v="1"/>
    <x v="7"/>
    <x v="5"/>
    <x v="0"/>
    <x v="1"/>
  </r>
  <r>
    <x v="2438"/>
    <x v="5"/>
    <x v="0"/>
    <x v="1"/>
    <x v="0"/>
    <x v="1"/>
    <x v="1"/>
    <x v="1"/>
    <x v="5199"/>
    <x v="2421"/>
    <x v="2426"/>
    <x v="2391"/>
    <x v="2382"/>
    <x v="5304"/>
    <x v="2435"/>
    <x v="1398"/>
    <x v="0"/>
    <x v="1551"/>
    <x v="173"/>
    <x v="10"/>
    <x v="321"/>
    <x v="1"/>
    <x v="10"/>
    <x v="1"/>
    <x v="0"/>
    <x v="0"/>
  </r>
  <r>
    <x v="2822"/>
    <x v="5"/>
    <x v="1"/>
    <x v="3"/>
    <x v="3"/>
    <x v="5"/>
    <x v="5"/>
    <x v="5"/>
    <x v="5200"/>
    <x v="2804"/>
    <x v="2805"/>
    <x v="2756"/>
    <x v="2749"/>
    <x v="5305"/>
    <x v="2818"/>
    <x v="2"/>
    <x v="0"/>
    <x v="1552"/>
    <x v="195"/>
    <x v="15"/>
    <x v="459"/>
    <x v="5"/>
    <x v="1"/>
    <x v="5"/>
    <x v="0"/>
    <x v="1"/>
  </r>
  <r>
    <x v="2"/>
    <x v="5"/>
    <x v="1"/>
    <x v="1"/>
    <x v="0"/>
    <x v="2"/>
    <x v="2"/>
    <x v="2"/>
    <x v="5201"/>
    <x v="2"/>
    <x v="2"/>
    <x v="2"/>
    <x v="2"/>
    <x v="5306"/>
    <x v="2"/>
    <x v="2858"/>
    <x v="0"/>
    <x v="1553"/>
    <x v="156"/>
    <x v="10"/>
    <x v="2"/>
    <x v="2"/>
    <x v="2"/>
    <x v="2"/>
    <x v="1"/>
    <x v="0"/>
  </r>
  <r>
    <x v="3165"/>
    <x v="5"/>
    <x v="1"/>
    <x v="1"/>
    <x v="1"/>
    <x v="6"/>
    <x v="6"/>
    <x v="6"/>
    <x v="5202"/>
    <x v="3144"/>
    <x v="3143"/>
    <x v="3084"/>
    <x v="3070"/>
    <x v="5307"/>
    <x v="3160"/>
    <x v="2"/>
    <x v="0"/>
    <x v="1554"/>
    <x v="41"/>
    <x v="8"/>
    <x v="271"/>
    <x v="4"/>
    <x v="2"/>
    <x v="2"/>
    <x v="1"/>
    <x v="0"/>
  </r>
  <r>
    <x v="2041"/>
    <x v="5"/>
    <x v="0"/>
    <x v="3"/>
    <x v="4"/>
    <x v="6"/>
    <x v="6"/>
    <x v="6"/>
    <x v="5203"/>
    <x v="2024"/>
    <x v="2032"/>
    <x v="2009"/>
    <x v="1994"/>
    <x v="5308"/>
    <x v="2038"/>
    <x v="2"/>
    <x v="819"/>
    <x v="1555"/>
    <x v="195"/>
    <x v="6"/>
    <x v="54"/>
    <x v="3"/>
    <x v="1"/>
    <x v="3"/>
    <x v="1"/>
    <x v="1"/>
  </r>
  <r>
    <x v="3660"/>
    <x v="5"/>
    <x v="1"/>
    <x v="3"/>
    <x v="0"/>
    <x v="1"/>
    <x v="1"/>
    <x v="1"/>
    <x v="5204"/>
    <x v="3631"/>
    <x v="3629"/>
    <x v="3551"/>
    <x v="3535"/>
    <x v="5309"/>
    <x v="3652"/>
    <x v="2105"/>
    <x v="0"/>
    <x v="1556"/>
    <x v="153"/>
    <x v="6"/>
    <x v="283"/>
    <x v="2"/>
    <x v="6"/>
    <x v="1"/>
    <x v="0"/>
    <x v="2"/>
  </r>
  <r>
    <x v="2078"/>
    <x v="5"/>
    <x v="0"/>
    <x v="3"/>
    <x v="4"/>
    <x v="3"/>
    <x v="3"/>
    <x v="3"/>
    <x v="5205"/>
    <x v="2061"/>
    <x v="2068"/>
    <x v="2045"/>
    <x v="2031"/>
    <x v="5310"/>
    <x v="2075"/>
    <x v="2"/>
    <x v="319"/>
    <x v="1557"/>
    <x v="180"/>
    <x v="15"/>
    <x v="74"/>
    <x v="5"/>
    <x v="2"/>
    <x v="10"/>
    <x v="0"/>
    <x v="2"/>
  </r>
  <r>
    <x v="2790"/>
    <x v="5"/>
    <x v="0"/>
    <x v="4"/>
    <x v="4"/>
    <x v="7"/>
    <x v="7"/>
    <x v="7"/>
    <x v="5206"/>
    <x v="2772"/>
    <x v="2773"/>
    <x v="2726"/>
    <x v="947"/>
    <x v="5311"/>
    <x v="2786"/>
    <x v="2"/>
    <x v="430"/>
    <x v="1080"/>
    <x v="75"/>
    <x v="7"/>
    <x v="397"/>
    <x v="0"/>
    <x v="4"/>
    <x v="1"/>
    <x v="0"/>
    <x v="1"/>
  </r>
  <r>
    <x v="4172"/>
    <x v="5"/>
    <x v="1"/>
    <x v="0"/>
    <x v="3"/>
    <x v="1"/>
    <x v="1"/>
    <x v="1"/>
    <x v="5207"/>
    <x v="4138"/>
    <x v="4133"/>
    <x v="4025"/>
    <x v="4005"/>
    <x v="5312"/>
    <x v="4164"/>
    <x v="2"/>
    <x v="0"/>
    <x v="1558"/>
    <x v="95"/>
    <x v="16"/>
    <x v="296"/>
    <x v="4"/>
    <x v="6"/>
    <x v="0"/>
    <x v="0"/>
    <x v="1"/>
  </r>
  <r>
    <x v="2905"/>
    <x v="5"/>
    <x v="0"/>
    <x v="3"/>
    <x v="0"/>
    <x v="0"/>
    <x v="0"/>
    <x v="0"/>
    <x v="5208"/>
    <x v="2887"/>
    <x v="2888"/>
    <x v="2836"/>
    <x v="2823"/>
    <x v="5313"/>
    <x v="2901"/>
    <x v="2859"/>
    <x v="0"/>
    <x v="806"/>
    <x v="129"/>
    <x v="6"/>
    <x v="29"/>
    <x v="5"/>
    <x v="6"/>
    <x v="7"/>
    <x v="0"/>
    <x v="1"/>
  </r>
  <r>
    <x v="808"/>
    <x v="5"/>
    <x v="0"/>
    <x v="0"/>
    <x v="4"/>
    <x v="4"/>
    <x v="4"/>
    <x v="4"/>
    <x v="5209"/>
    <x v="805"/>
    <x v="806"/>
    <x v="799"/>
    <x v="800"/>
    <x v="5314"/>
    <x v="807"/>
    <x v="2"/>
    <x v="125"/>
    <x v="1559"/>
    <x v="117"/>
    <x v="1"/>
    <x v="335"/>
    <x v="1"/>
    <x v="10"/>
    <x v="0"/>
    <x v="0"/>
    <x v="1"/>
  </r>
  <r>
    <x v="4496"/>
    <x v="5"/>
    <x v="1"/>
    <x v="3"/>
    <x v="0"/>
    <x v="7"/>
    <x v="7"/>
    <x v="7"/>
    <x v="5210"/>
    <x v="4459"/>
    <x v="4449"/>
    <x v="4316"/>
    <x v="4303"/>
    <x v="5315"/>
    <x v="4487"/>
    <x v="2860"/>
    <x v="0"/>
    <x v="1560"/>
    <x v="175"/>
    <x v="6"/>
    <x v="222"/>
    <x v="2"/>
    <x v="5"/>
    <x v="3"/>
    <x v="1"/>
    <x v="1"/>
  </r>
  <r>
    <x v="2252"/>
    <x v="5"/>
    <x v="1"/>
    <x v="1"/>
    <x v="3"/>
    <x v="1"/>
    <x v="1"/>
    <x v="1"/>
    <x v="5211"/>
    <x v="2235"/>
    <x v="2241"/>
    <x v="2212"/>
    <x v="2201"/>
    <x v="5316"/>
    <x v="2249"/>
    <x v="2"/>
    <x v="0"/>
    <x v="1561"/>
    <x v="196"/>
    <x v="2"/>
    <x v="443"/>
    <x v="5"/>
    <x v="7"/>
    <x v="1"/>
    <x v="0"/>
    <x v="0"/>
  </r>
  <r>
    <x v="2276"/>
    <x v="5"/>
    <x v="0"/>
    <x v="3"/>
    <x v="0"/>
    <x v="3"/>
    <x v="3"/>
    <x v="3"/>
    <x v="5212"/>
    <x v="2259"/>
    <x v="2265"/>
    <x v="2236"/>
    <x v="2225"/>
    <x v="5317"/>
    <x v="2273"/>
    <x v="2861"/>
    <x v="0"/>
    <x v="1562"/>
    <x v="7"/>
    <x v="6"/>
    <x v="49"/>
    <x v="3"/>
    <x v="6"/>
    <x v="7"/>
    <x v="0"/>
    <x v="1"/>
  </r>
  <r>
    <x v="1369"/>
    <x v="5"/>
    <x v="0"/>
    <x v="3"/>
    <x v="4"/>
    <x v="5"/>
    <x v="5"/>
    <x v="5"/>
    <x v="5213"/>
    <x v="1361"/>
    <x v="1363"/>
    <x v="1351"/>
    <x v="1344"/>
    <x v="5318"/>
    <x v="1368"/>
    <x v="2"/>
    <x v="820"/>
    <x v="1563"/>
    <x v="115"/>
    <x v="5"/>
    <x v="202"/>
    <x v="6"/>
    <x v="6"/>
    <x v="0"/>
    <x v="0"/>
    <x v="1"/>
  </r>
  <r>
    <x v="722"/>
    <x v="5"/>
    <x v="0"/>
    <x v="3"/>
    <x v="0"/>
    <x v="0"/>
    <x v="0"/>
    <x v="0"/>
    <x v="5214"/>
    <x v="719"/>
    <x v="720"/>
    <x v="717"/>
    <x v="715"/>
    <x v="5319"/>
    <x v="721"/>
    <x v="2862"/>
    <x v="0"/>
    <x v="1564"/>
    <x v="139"/>
    <x v="6"/>
    <x v="126"/>
    <x v="1"/>
    <x v="4"/>
    <x v="5"/>
    <x v="0"/>
    <x v="1"/>
  </r>
  <r>
    <x v="4229"/>
    <x v="5"/>
    <x v="0"/>
    <x v="0"/>
    <x v="0"/>
    <x v="6"/>
    <x v="6"/>
    <x v="6"/>
    <x v="5215"/>
    <x v="4194"/>
    <x v="4189"/>
    <x v="4079"/>
    <x v="4057"/>
    <x v="5320"/>
    <x v="4221"/>
    <x v="2427"/>
    <x v="0"/>
    <x v="1565"/>
    <x v="157"/>
    <x v="1"/>
    <x v="144"/>
    <x v="1"/>
    <x v="8"/>
    <x v="5"/>
    <x v="0"/>
    <x v="1"/>
  </r>
  <r>
    <x v="2345"/>
    <x v="5"/>
    <x v="0"/>
    <x v="0"/>
    <x v="3"/>
    <x v="3"/>
    <x v="3"/>
    <x v="3"/>
    <x v="5216"/>
    <x v="2328"/>
    <x v="2333"/>
    <x v="2303"/>
    <x v="2293"/>
    <x v="5321"/>
    <x v="2342"/>
    <x v="2"/>
    <x v="0"/>
    <x v="1566"/>
    <x v="91"/>
    <x v="16"/>
    <x v="323"/>
    <x v="4"/>
    <x v="1"/>
    <x v="11"/>
    <x v="0"/>
    <x v="0"/>
  </r>
  <r>
    <x v="4932"/>
    <x v="5"/>
    <x v="0"/>
    <x v="4"/>
    <x v="4"/>
    <x v="6"/>
    <x v="6"/>
    <x v="6"/>
    <x v="394"/>
    <x v="4891"/>
    <x v="4874"/>
    <x v="4723"/>
    <x v="4698"/>
    <x v="5322"/>
    <x v="4922"/>
    <x v="2"/>
    <x v="795"/>
    <x v="1567"/>
    <x v="131"/>
    <x v="9"/>
    <x v="208"/>
    <x v="1"/>
    <x v="0"/>
    <x v="1"/>
    <x v="0"/>
    <x v="1"/>
  </r>
  <r>
    <x v="4739"/>
    <x v="5"/>
    <x v="0"/>
    <x v="0"/>
    <x v="4"/>
    <x v="1"/>
    <x v="1"/>
    <x v="1"/>
    <x v="5217"/>
    <x v="4702"/>
    <x v="4686"/>
    <x v="4545"/>
    <x v="4524"/>
    <x v="5323"/>
    <x v="4730"/>
    <x v="2"/>
    <x v="821"/>
    <x v="84"/>
    <x v="63"/>
    <x v="0"/>
    <x v="442"/>
    <x v="2"/>
    <x v="5"/>
    <x v="7"/>
    <x v="0"/>
    <x v="1"/>
  </r>
  <r>
    <x v="3170"/>
    <x v="5"/>
    <x v="0"/>
    <x v="1"/>
    <x v="3"/>
    <x v="3"/>
    <x v="3"/>
    <x v="3"/>
    <x v="5218"/>
    <x v="3148"/>
    <x v="3148"/>
    <x v="3089"/>
    <x v="3075"/>
    <x v="5324"/>
    <x v="3165"/>
    <x v="2"/>
    <x v="0"/>
    <x v="1568"/>
    <x v="188"/>
    <x v="2"/>
    <x v="290"/>
    <x v="0"/>
    <x v="5"/>
    <x v="7"/>
    <x v="0"/>
    <x v="0"/>
  </r>
  <r>
    <x v="3072"/>
    <x v="5"/>
    <x v="0"/>
    <x v="3"/>
    <x v="3"/>
    <x v="7"/>
    <x v="7"/>
    <x v="7"/>
    <x v="5219"/>
    <x v="3052"/>
    <x v="3051"/>
    <x v="2994"/>
    <x v="2983"/>
    <x v="5325"/>
    <x v="3067"/>
    <x v="2"/>
    <x v="0"/>
    <x v="1324"/>
    <x v="190"/>
    <x v="15"/>
    <x v="398"/>
    <x v="4"/>
    <x v="11"/>
    <x v="7"/>
    <x v="0"/>
    <x v="1"/>
  </r>
  <r>
    <x v="2456"/>
    <x v="5"/>
    <x v="1"/>
    <x v="1"/>
    <x v="1"/>
    <x v="0"/>
    <x v="0"/>
    <x v="0"/>
    <x v="5220"/>
    <x v="2439"/>
    <x v="2444"/>
    <x v="2407"/>
    <x v="2398"/>
    <x v="5326"/>
    <x v="2453"/>
    <x v="2"/>
    <x v="0"/>
    <x v="1569"/>
    <x v="139"/>
    <x v="8"/>
    <x v="350"/>
    <x v="6"/>
    <x v="2"/>
    <x v="5"/>
    <x v="0"/>
    <x v="0"/>
  </r>
  <r>
    <x v="4288"/>
    <x v="5"/>
    <x v="1"/>
    <x v="3"/>
    <x v="3"/>
    <x v="1"/>
    <x v="1"/>
    <x v="1"/>
    <x v="5221"/>
    <x v="4253"/>
    <x v="4246"/>
    <x v="1734"/>
    <x v="4111"/>
    <x v="5327"/>
    <x v="4280"/>
    <x v="2"/>
    <x v="0"/>
    <x v="1570"/>
    <x v="14"/>
    <x v="15"/>
    <x v="197"/>
    <x v="4"/>
    <x v="2"/>
    <x v="1"/>
    <x v="0"/>
    <x v="2"/>
  </r>
  <r>
    <x v="452"/>
    <x v="5"/>
    <x v="0"/>
    <x v="0"/>
    <x v="1"/>
    <x v="0"/>
    <x v="0"/>
    <x v="0"/>
    <x v="5222"/>
    <x v="451"/>
    <x v="452"/>
    <x v="450"/>
    <x v="450"/>
    <x v="5328"/>
    <x v="452"/>
    <x v="2"/>
    <x v="0"/>
    <x v="1571"/>
    <x v="82"/>
    <x v="0"/>
    <x v="230"/>
    <x v="1"/>
    <x v="5"/>
    <x v="0"/>
    <x v="0"/>
    <x v="1"/>
  </r>
  <r>
    <x v="2975"/>
    <x v="5"/>
    <x v="0"/>
    <x v="4"/>
    <x v="4"/>
    <x v="7"/>
    <x v="7"/>
    <x v="7"/>
    <x v="5223"/>
    <x v="2956"/>
    <x v="2956"/>
    <x v="2904"/>
    <x v="2893"/>
    <x v="5329"/>
    <x v="2971"/>
    <x v="2"/>
    <x v="467"/>
    <x v="1572"/>
    <x v="20"/>
    <x v="9"/>
    <x v="334"/>
    <x v="4"/>
    <x v="0"/>
    <x v="5"/>
    <x v="0"/>
    <x v="1"/>
  </r>
  <r>
    <x v="3547"/>
    <x v="5"/>
    <x v="0"/>
    <x v="3"/>
    <x v="4"/>
    <x v="3"/>
    <x v="3"/>
    <x v="3"/>
    <x v="5224"/>
    <x v="3518"/>
    <x v="3516"/>
    <x v="315"/>
    <x v="1351"/>
    <x v="5330"/>
    <x v="3540"/>
    <x v="2"/>
    <x v="803"/>
    <x v="1573"/>
    <x v="12"/>
    <x v="6"/>
    <x v="429"/>
    <x v="6"/>
    <x v="0"/>
    <x v="5"/>
    <x v="0"/>
    <x v="2"/>
  </r>
  <r>
    <x v="2030"/>
    <x v="5"/>
    <x v="1"/>
    <x v="3"/>
    <x v="0"/>
    <x v="2"/>
    <x v="2"/>
    <x v="2"/>
    <x v="5225"/>
    <x v="2013"/>
    <x v="2021"/>
    <x v="1998"/>
    <x v="1984"/>
    <x v="5331"/>
    <x v="2027"/>
    <x v="2863"/>
    <x v="0"/>
    <x v="1574"/>
    <x v="84"/>
    <x v="6"/>
    <x v="8"/>
    <x v="5"/>
    <x v="1"/>
    <x v="6"/>
    <x v="2"/>
    <x v="2"/>
  </r>
  <r>
    <x v="3775"/>
    <x v="5"/>
    <x v="1"/>
    <x v="3"/>
    <x v="1"/>
    <x v="0"/>
    <x v="0"/>
    <x v="0"/>
    <x v="5226"/>
    <x v="3744"/>
    <x v="3740"/>
    <x v="3657"/>
    <x v="3643"/>
    <x v="5332"/>
    <x v="3767"/>
    <x v="2"/>
    <x v="0"/>
    <x v="1575"/>
    <x v="128"/>
    <x v="5"/>
    <x v="269"/>
    <x v="6"/>
    <x v="11"/>
    <x v="3"/>
    <x v="1"/>
    <x v="2"/>
  </r>
  <r>
    <x v="1196"/>
    <x v="5"/>
    <x v="1"/>
    <x v="0"/>
    <x v="0"/>
    <x v="3"/>
    <x v="3"/>
    <x v="3"/>
    <x v="5227"/>
    <x v="1189"/>
    <x v="1193"/>
    <x v="1181"/>
    <x v="1179"/>
    <x v="5333"/>
    <x v="1195"/>
    <x v="674"/>
    <x v="0"/>
    <x v="1576"/>
    <x v="120"/>
    <x v="1"/>
    <x v="232"/>
    <x v="4"/>
    <x v="1"/>
    <x v="2"/>
    <x v="1"/>
    <x v="0"/>
  </r>
  <r>
    <x v="3864"/>
    <x v="5"/>
    <x v="0"/>
    <x v="3"/>
    <x v="1"/>
    <x v="0"/>
    <x v="0"/>
    <x v="0"/>
    <x v="5228"/>
    <x v="3833"/>
    <x v="3828"/>
    <x v="3740"/>
    <x v="3725"/>
    <x v="5334"/>
    <x v="3856"/>
    <x v="2"/>
    <x v="0"/>
    <x v="1577"/>
    <x v="7"/>
    <x v="5"/>
    <x v="109"/>
    <x v="3"/>
    <x v="5"/>
    <x v="5"/>
    <x v="0"/>
    <x v="1"/>
  </r>
  <r>
    <x v="2217"/>
    <x v="5"/>
    <x v="1"/>
    <x v="3"/>
    <x v="3"/>
    <x v="5"/>
    <x v="5"/>
    <x v="5"/>
    <x v="5229"/>
    <x v="2200"/>
    <x v="2206"/>
    <x v="2179"/>
    <x v="2167"/>
    <x v="5335"/>
    <x v="2214"/>
    <x v="2"/>
    <x v="0"/>
    <x v="1578"/>
    <x v="150"/>
    <x v="15"/>
    <x v="389"/>
    <x v="0"/>
    <x v="7"/>
    <x v="5"/>
    <x v="0"/>
    <x v="1"/>
  </r>
  <r>
    <x v="4194"/>
    <x v="5"/>
    <x v="0"/>
    <x v="0"/>
    <x v="3"/>
    <x v="7"/>
    <x v="7"/>
    <x v="7"/>
    <x v="5230"/>
    <x v="4160"/>
    <x v="4154"/>
    <x v="4047"/>
    <x v="4026"/>
    <x v="5336"/>
    <x v="4186"/>
    <x v="2"/>
    <x v="0"/>
    <x v="1579"/>
    <x v="165"/>
    <x v="16"/>
    <x v="243"/>
    <x v="6"/>
    <x v="11"/>
    <x v="1"/>
    <x v="0"/>
    <x v="1"/>
  </r>
  <r>
    <x v="4388"/>
    <x v="5"/>
    <x v="1"/>
    <x v="3"/>
    <x v="1"/>
    <x v="7"/>
    <x v="7"/>
    <x v="7"/>
    <x v="5231"/>
    <x v="4353"/>
    <x v="4344"/>
    <x v="4223"/>
    <x v="1760"/>
    <x v="5337"/>
    <x v="4380"/>
    <x v="2"/>
    <x v="0"/>
    <x v="1580"/>
    <x v="43"/>
    <x v="5"/>
    <x v="247"/>
    <x v="1"/>
    <x v="1"/>
    <x v="3"/>
    <x v="1"/>
    <x v="1"/>
  </r>
  <r>
    <x v="4664"/>
    <x v="5"/>
    <x v="1"/>
    <x v="3"/>
    <x v="1"/>
    <x v="3"/>
    <x v="3"/>
    <x v="3"/>
    <x v="5232"/>
    <x v="4627"/>
    <x v="4613"/>
    <x v="4478"/>
    <x v="491"/>
    <x v="5338"/>
    <x v="4655"/>
    <x v="2"/>
    <x v="0"/>
    <x v="1581"/>
    <x v="74"/>
    <x v="5"/>
    <x v="66"/>
    <x v="6"/>
    <x v="0"/>
    <x v="1"/>
    <x v="0"/>
    <x v="1"/>
  </r>
  <r>
    <x v="4962"/>
    <x v="5"/>
    <x v="1"/>
    <x v="3"/>
    <x v="3"/>
    <x v="1"/>
    <x v="1"/>
    <x v="1"/>
    <x v="5233"/>
    <x v="4920"/>
    <x v="4904"/>
    <x v="2940"/>
    <x v="4725"/>
    <x v="5339"/>
    <x v="4952"/>
    <x v="2"/>
    <x v="0"/>
    <x v="1582"/>
    <x v="80"/>
    <x v="15"/>
    <x v="134"/>
    <x v="4"/>
    <x v="9"/>
    <x v="10"/>
    <x v="0"/>
    <x v="1"/>
  </r>
  <r>
    <x v="2818"/>
    <x v="5"/>
    <x v="0"/>
    <x v="0"/>
    <x v="4"/>
    <x v="0"/>
    <x v="0"/>
    <x v="0"/>
    <x v="803"/>
    <x v="2800"/>
    <x v="2801"/>
    <x v="2752"/>
    <x v="2745"/>
    <x v="5340"/>
    <x v="2814"/>
    <x v="2"/>
    <x v="822"/>
    <x v="1583"/>
    <x v="176"/>
    <x v="1"/>
    <x v="35"/>
    <x v="6"/>
    <x v="8"/>
    <x v="2"/>
    <x v="1"/>
    <x v="1"/>
  </r>
  <r>
    <x v="1241"/>
    <x v="5"/>
    <x v="1"/>
    <x v="0"/>
    <x v="3"/>
    <x v="2"/>
    <x v="2"/>
    <x v="2"/>
    <x v="5234"/>
    <x v="1234"/>
    <x v="1237"/>
    <x v="1226"/>
    <x v="1220"/>
    <x v="5341"/>
    <x v="1240"/>
    <x v="2"/>
    <x v="0"/>
    <x v="1584"/>
    <x v="108"/>
    <x v="16"/>
    <x v="100"/>
    <x v="1"/>
    <x v="1"/>
    <x v="2"/>
    <x v="1"/>
    <x v="0"/>
  </r>
  <r>
    <x v="1777"/>
    <x v="5"/>
    <x v="1"/>
    <x v="3"/>
    <x v="3"/>
    <x v="0"/>
    <x v="0"/>
    <x v="0"/>
    <x v="5235"/>
    <x v="1763"/>
    <x v="1769"/>
    <x v="1749"/>
    <x v="1744"/>
    <x v="5342"/>
    <x v="1775"/>
    <x v="2"/>
    <x v="0"/>
    <x v="1585"/>
    <x v="74"/>
    <x v="15"/>
    <x v="127"/>
    <x v="2"/>
    <x v="10"/>
    <x v="11"/>
    <x v="0"/>
    <x v="2"/>
  </r>
  <r>
    <x v="3777"/>
    <x v="5"/>
    <x v="0"/>
    <x v="3"/>
    <x v="4"/>
    <x v="6"/>
    <x v="6"/>
    <x v="6"/>
    <x v="5236"/>
    <x v="3746"/>
    <x v="3742"/>
    <x v="3659"/>
    <x v="3645"/>
    <x v="5343"/>
    <x v="3769"/>
    <x v="2"/>
    <x v="823"/>
    <x v="1586"/>
    <x v="94"/>
    <x v="6"/>
    <x v="382"/>
    <x v="3"/>
    <x v="8"/>
    <x v="2"/>
    <x v="1"/>
    <x v="2"/>
  </r>
  <r>
    <x v="1206"/>
    <x v="5"/>
    <x v="0"/>
    <x v="1"/>
    <x v="1"/>
    <x v="5"/>
    <x v="5"/>
    <x v="5"/>
    <x v="5237"/>
    <x v="1199"/>
    <x v="1202"/>
    <x v="1191"/>
    <x v="1188"/>
    <x v="5344"/>
    <x v="1205"/>
    <x v="2"/>
    <x v="0"/>
    <x v="1587"/>
    <x v="4"/>
    <x v="8"/>
    <x v="45"/>
    <x v="1"/>
    <x v="7"/>
    <x v="6"/>
    <x v="2"/>
    <x v="0"/>
  </r>
  <r>
    <x v="3324"/>
    <x v="5"/>
    <x v="0"/>
    <x v="0"/>
    <x v="3"/>
    <x v="4"/>
    <x v="4"/>
    <x v="4"/>
    <x v="5238"/>
    <x v="3298"/>
    <x v="3297"/>
    <x v="3234"/>
    <x v="3218"/>
    <x v="5345"/>
    <x v="3318"/>
    <x v="2"/>
    <x v="0"/>
    <x v="1588"/>
    <x v="14"/>
    <x v="16"/>
    <x v="67"/>
    <x v="0"/>
    <x v="5"/>
    <x v="5"/>
    <x v="0"/>
    <x v="1"/>
  </r>
  <r>
    <x v="3855"/>
    <x v="5"/>
    <x v="0"/>
    <x v="3"/>
    <x v="0"/>
    <x v="1"/>
    <x v="1"/>
    <x v="1"/>
    <x v="4236"/>
    <x v="3824"/>
    <x v="3819"/>
    <x v="3732"/>
    <x v="3282"/>
    <x v="5346"/>
    <x v="3847"/>
    <x v="2864"/>
    <x v="0"/>
    <x v="1589"/>
    <x v="176"/>
    <x v="6"/>
    <x v="352"/>
    <x v="4"/>
    <x v="8"/>
    <x v="7"/>
    <x v="0"/>
    <x v="2"/>
  </r>
  <r>
    <x v="3263"/>
    <x v="5"/>
    <x v="0"/>
    <x v="3"/>
    <x v="1"/>
    <x v="0"/>
    <x v="0"/>
    <x v="0"/>
    <x v="5239"/>
    <x v="3237"/>
    <x v="566"/>
    <x v="3175"/>
    <x v="3159"/>
    <x v="5347"/>
    <x v="3257"/>
    <x v="2"/>
    <x v="0"/>
    <x v="1590"/>
    <x v="8"/>
    <x v="5"/>
    <x v="297"/>
    <x v="3"/>
    <x v="4"/>
    <x v="7"/>
    <x v="0"/>
    <x v="2"/>
  </r>
  <r>
    <x v="4930"/>
    <x v="5"/>
    <x v="0"/>
    <x v="3"/>
    <x v="0"/>
    <x v="3"/>
    <x v="3"/>
    <x v="3"/>
    <x v="5240"/>
    <x v="4889"/>
    <x v="4872"/>
    <x v="4721"/>
    <x v="4418"/>
    <x v="5348"/>
    <x v="4920"/>
    <x v="2865"/>
    <x v="0"/>
    <x v="1591"/>
    <x v="154"/>
    <x v="6"/>
    <x v="92"/>
    <x v="1"/>
    <x v="5"/>
    <x v="1"/>
    <x v="0"/>
    <x v="2"/>
  </r>
  <r>
    <x v="3478"/>
    <x v="5"/>
    <x v="0"/>
    <x v="4"/>
    <x v="4"/>
    <x v="1"/>
    <x v="1"/>
    <x v="1"/>
    <x v="5241"/>
    <x v="3451"/>
    <x v="3448"/>
    <x v="3377"/>
    <x v="3368"/>
    <x v="5349"/>
    <x v="3471"/>
    <x v="2"/>
    <x v="555"/>
    <x v="1592"/>
    <x v="0"/>
    <x v="7"/>
    <x v="260"/>
    <x v="0"/>
    <x v="3"/>
    <x v="1"/>
    <x v="0"/>
    <x v="1"/>
  </r>
  <r>
    <x v="1395"/>
    <x v="5"/>
    <x v="0"/>
    <x v="3"/>
    <x v="1"/>
    <x v="2"/>
    <x v="2"/>
    <x v="2"/>
    <x v="5242"/>
    <x v="1386"/>
    <x v="1389"/>
    <x v="1376"/>
    <x v="1370"/>
    <x v="5350"/>
    <x v="1394"/>
    <x v="2"/>
    <x v="0"/>
    <x v="1593"/>
    <x v="189"/>
    <x v="5"/>
    <x v="460"/>
    <x v="1"/>
    <x v="6"/>
    <x v="10"/>
    <x v="0"/>
    <x v="2"/>
  </r>
  <r>
    <x v="4777"/>
    <x v="5"/>
    <x v="1"/>
    <x v="3"/>
    <x v="3"/>
    <x v="0"/>
    <x v="0"/>
    <x v="0"/>
    <x v="5243"/>
    <x v="4739"/>
    <x v="4724"/>
    <x v="4582"/>
    <x v="4557"/>
    <x v="5351"/>
    <x v="4768"/>
    <x v="2"/>
    <x v="0"/>
    <x v="1594"/>
    <x v="137"/>
    <x v="15"/>
    <x v="474"/>
    <x v="4"/>
    <x v="9"/>
    <x v="10"/>
    <x v="0"/>
    <x v="1"/>
  </r>
  <r>
    <x v="3250"/>
    <x v="5"/>
    <x v="1"/>
    <x v="3"/>
    <x v="3"/>
    <x v="2"/>
    <x v="2"/>
    <x v="2"/>
    <x v="5244"/>
    <x v="3224"/>
    <x v="3227"/>
    <x v="404"/>
    <x v="799"/>
    <x v="5352"/>
    <x v="3245"/>
    <x v="2"/>
    <x v="0"/>
    <x v="1595"/>
    <x v="180"/>
    <x v="15"/>
    <x v="283"/>
    <x v="2"/>
    <x v="6"/>
    <x v="0"/>
    <x v="0"/>
    <x v="1"/>
  </r>
  <r>
    <x v="1570"/>
    <x v="5"/>
    <x v="0"/>
    <x v="1"/>
    <x v="1"/>
    <x v="4"/>
    <x v="4"/>
    <x v="4"/>
    <x v="5245"/>
    <x v="1558"/>
    <x v="1562"/>
    <x v="1549"/>
    <x v="1543"/>
    <x v="5353"/>
    <x v="1569"/>
    <x v="2"/>
    <x v="0"/>
    <x v="1115"/>
    <x v="158"/>
    <x v="8"/>
    <x v="108"/>
    <x v="3"/>
    <x v="3"/>
    <x v="7"/>
    <x v="0"/>
    <x v="0"/>
  </r>
  <r>
    <x v="2236"/>
    <x v="5"/>
    <x v="0"/>
    <x v="3"/>
    <x v="3"/>
    <x v="7"/>
    <x v="7"/>
    <x v="7"/>
    <x v="5246"/>
    <x v="2219"/>
    <x v="2225"/>
    <x v="2198"/>
    <x v="2185"/>
    <x v="5354"/>
    <x v="2233"/>
    <x v="2"/>
    <x v="0"/>
    <x v="1596"/>
    <x v="42"/>
    <x v="15"/>
    <x v="322"/>
    <x v="4"/>
    <x v="9"/>
    <x v="4"/>
    <x v="1"/>
    <x v="1"/>
  </r>
  <r>
    <x v="193"/>
    <x v="5"/>
    <x v="0"/>
    <x v="1"/>
    <x v="1"/>
    <x v="6"/>
    <x v="6"/>
    <x v="6"/>
    <x v="5247"/>
    <x v="193"/>
    <x v="193"/>
    <x v="192"/>
    <x v="193"/>
    <x v="5355"/>
    <x v="193"/>
    <x v="2"/>
    <x v="0"/>
    <x v="1597"/>
    <x v="33"/>
    <x v="8"/>
    <x v="155"/>
    <x v="3"/>
    <x v="10"/>
    <x v="1"/>
    <x v="0"/>
    <x v="0"/>
  </r>
  <r>
    <x v="3791"/>
    <x v="5"/>
    <x v="0"/>
    <x v="3"/>
    <x v="1"/>
    <x v="7"/>
    <x v="7"/>
    <x v="7"/>
    <x v="5248"/>
    <x v="3760"/>
    <x v="3756"/>
    <x v="3672"/>
    <x v="2991"/>
    <x v="5356"/>
    <x v="3783"/>
    <x v="2"/>
    <x v="0"/>
    <x v="1598"/>
    <x v="66"/>
    <x v="5"/>
    <x v="179"/>
    <x v="4"/>
    <x v="4"/>
    <x v="3"/>
    <x v="1"/>
    <x v="1"/>
  </r>
  <r>
    <x v="4304"/>
    <x v="5"/>
    <x v="0"/>
    <x v="0"/>
    <x v="1"/>
    <x v="5"/>
    <x v="5"/>
    <x v="5"/>
    <x v="5249"/>
    <x v="4269"/>
    <x v="4262"/>
    <x v="4146"/>
    <x v="843"/>
    <x v="5357"/>
    <x v="4296"/>
    <x v="2"/>
    <x v="0"/>
    <x v="1599"/>
    <x v="136"/>
    <x v="0"/>
    <x v="434"/>
    <x v="6"/>
    <x v="3"/>
    <x v="0"/>
    <x v="0"/>
    <x v="0"/>
  </r>
  <r>
    <x v="4853"/>
    <x v="5"/>
    <x v="0"/>
    <x v="3"/>
    <x v="4"/>
    <x v="1"/>
    <x v="1"/>
    <x v="1"/>
    <x v="5250"/>
    <x v="4813"/>
    <x v="4799"/>
    <x v="4652"/>
    <x v="4628"/>
    <x v="5358"/>
    <x v="4844"/>
    <x v="2"/>
    <x v="777"/>
    <x v="1600"/>
    <x v="6"/>
    <x v="5"/>
    <x v="331"/>
    <x v="4"/>
    <x v="7"/>
    <x v="10"/>
    <x v="0"/>
    <x v="1"/>
  </r>
  <r>
    <x v="2572"/>
    <x v="5"/>
    <x v="1"/>
    <x v="1"/>
    <x v="3"/>
    <x v="7"/>
    <x v="7"/>
    <x v="7"/>
    <x v="5251"/>
    <x v="2555"/>
    <x v="2558"/>
    <x v="2516"/>
    <x v="2510"/>
    <x v="5359"/>
    <x v="2568"/>
    <x v="2"/>
    <x v="0"/>
    <x v="1601"/>
    <x v="147"/>
    <x v="2"/>
    <x v="105"/>
    <x v="0"/>
    <x v="0"/>
    <x v="7"/>
    <x v="0"/>
    <x v="0"/>
  </r>
  <r>
    <x v="4086"/>
    <x v="5"/>
    <x v="0"/>
    <x v="1"/>
    <x v="0"/>
    <x v="3"/>
    <x v="3"/>
    <x v="3"/>
    <x v="5252"/>
    <x v="4053"/>
    <x v="4048"/>
    <x v="3946"/>
    <x v="3926"/>
    <x v="5360"/>
    <x v="4078"/>
    <x v="2350"/>
    <x v="0"/>
    <x v="1602"/>
    <x v="47"/>
    <x v="10"/>
    <x v="190"/>
    <x v="5"/>
    <x v="0"/>
    <x v="7"/>
    <x v="0"/>
    <x v="0"/>
  </r>
  <r>
    <x v="320"/>
    <x v="5"/>
    <x v="0"/>
    <x v="3"/>
    <x v="3"/>
    <x v="0"/>
    <x v="0"/>
    <x v="0"/>
    <x v="5253"/>
    <x v="320"/>
    <x v="320"/>
    <x v="319"/>
    <x v="318"/>
    <x v="5361"/>
    <x v="320"/>
    <x v="2"/>
    <x v="0"/>
    <x v="1603"/>
    <x v="146"/>
    <x v="15"/>
    <x v="229"/>
    <x v="1"/>
    <x v="10"/>
    <x v="0"/>
    <x v="0"/>
    <x v="1"/>
  </r>
  <r>
    <x v="1350"/>
    <x v="5"/>
    <x v="1"/>
    <x v="0"/>
    <x v="3"/>
    <x v="7"/>
    <x v="7"/>
    <x v="7"/>
    <x v="5254"/>
    <x v="1342"/>
    <x v="1344"/>
    <x v="1334"/>
    <x v="1326"/>
    <x v="5362"/>
    <x v="1349"/>
    <x v="2"/>
    <x v="0"/>
    <x v="1604"/>
    <x v="185"/>
    <x v="16"/>
    <x v="175"/>
    <x v="2"/>
    <x v="11"/>
    <x v="7"/>
    <x v="0"/>
    <x v="1"/>
  </r>
  <r>
    <x v="931"/>
    <x v="5"/>
    <x v="0"/>
    <x v="3"/>
    <x v="1"/>
    <x v="7"/>
    <x v="7"/>
    <x v="7"/>
    <x v="5255"/>
    <x v="925"/>
    <x v="929"/>
    <x v="919"/>
    <x v="921"/>
    <x v="5363"/>
    <x v="930"/>
    <x v="2"/>
    <x v="0"/>
    <x v="1605"/>
    <x v="167"/>
    <x v="5"/>
    <x v="305"/>
    <x v="0"/>
    <x v="1"/>
    <x v="3"/>
    <x v="1"/>
    <x v="1"/>
  </r>
  <r>
    <x v="1804"/>
    <x v="5"/>
    <x v="1"/>
    <x v="3"/>
    <x v="3"/>
    <x v="2"/>
    <x v="2"/>
    <x v="2"/>
    <x v="5256"/>
    <x v="1790"/>
    <x v="1796"/>
    <x v="1776"/>
    <x v="1771"/>
    <x v="5364"/>
    <x v="1802"/>
    <x v="2"/>
    <x v="0"/>
    <x v="1606"/>
    <x v="197"/>
    <x v="15"/>
    <x v="418"/>
    <x v="1"/>
    <x v="1"/>
    <x v="1"/>
    <x v="0"/>
    <x v="1"/>
  </r>
  <r>
    <x v="2683"/>
    <x v="5"/>
    <x v="1"/>
    <x v="0"/>
    <x v="0"/>
    <x v="2"/>
    <x v="2"/>
    <x v="2"/>
    <x v="5257"/>
    <x v="2666"/>
    <x v="2669"/>
    <x v="2625"/>
    <x v="2618"/>
    <x v="5365"/>
    <x v="2679"/>
    <x v="1538"/>
    <x v="0"/>
    <x v="1607"/>
    <x v="16"/>
    <x v="1"/>
    <x v="483"/>
    <x v="6"/>
    <x v="1"/>
    <x v="5"/>
    <x v="0"/>
    <x v="1"/>
  </r>
  <r>
    <x v="331"/>
    <x v="5"/>
    <x v="1"/>
    <x v="0"/>
    <x v="3"/>
    <x v="6"/>
    <x v="6"/>
    <x v="6"/>
    <x v="5258"/>
    <x v="331"/>
    <x v="331"/>
    <x v="330"/>
    <x v="329"/>
    <x v="5366"/>
    <x v="331"/>
    <x v="2"/>
    <x v="0"/>
    <x v="1608"/>
    <x v="158"/>
    <x v="16"/>
    <x v="160"/>
    <x v="1"/>
    <x v="4"/>
    <x v="3"/>
    <x v="1"/>
    <x v="1"/>
  </r>
  <r>
    <x v="2930"/>
    <x v="5"/>
    <x v="0"/>
    <x v="0"/>
    <x v="3"/>
    <x v="6"/>
    <x v="6"/>
    <x v="6"/>
    <x v="5259"/>
    <x v="2912"/>
    <x v="2913"/>
    <x v="2860"/>
    <x v="2848"/>
    <x v="5367"/>
    <x v="2926"/>
    <x v="2"/>
    <x v="0"/>
    <x v="1609"/>
    <x v="184"/>
    <x v="16"/>
    <x v="14"/>
    <x v="0"/>
    <x v="6"/>
    <x v="1"/>
    <x v="0"/>
    <x v="0"/>
  </r>
  <r>
    <x v="4732"/>
    <x v="5"/>
    <x v="0"/>
    <x v="0"/>
    <x v="4"/>
    <x v="5"/>
    <x v="5"/>
    <x v="5"/>
    <x v="5260"/>
    <x v="4695"/>
    <x v="4679"/>
    <x v="4538"/>
    <x v="4518"/>
    <x v="5368"/>
    <x v="4723"/>
    <x v="2"/>
    <x v="824"/>
    <x v="1610"/>
    <x v="65"/>
    <x v="1"/>
    <x v="35"/>
    <x v="6"/>
    <x v="8"/>
    <x v="0"/>
    <x v="0"/>
    <x v="1"/>
  </r>
  <r>
    <x v="874"/>
    <x v="5"/>
    <x v="0"/>
    <x v="0"/>
    <x v="0"/>
    <x v="6"/>
    <x v="6"/>
    <x v="6"/>
    <x v="5261"/>
    <x v="871"/>
    <x v="872"/>
    <x v="864"/>
    <x v="866"/>
    <x v="5369"/>
    <x v="873"/>
    <x v="493"/>
    <x v="0"/>
    <x v="1611"/>
    <x v="55"/>
    <x v="1"/>
    <x v="317"/>
    <x v="0"/>
    <x v="5"/>
    <x v="3"/>
    <x v="1"/>
    <x v="1"/>
  </r>
  <r>
    <x v="1543"/>
    <x v="5"/>
    <x v="0"/>
    <x v="0"/>
    <x v="0"/>
    <x v="4"/>
    <x v="4"/>
    <x v="4"/>
    <x v="5262"/>
    <x v="1531"/>
    <x v="1535"/>
    <x v="1523"/>
    <x v="1517"/>
    <x v="5370"/>
    <x v="1542"/>
    <x v="2866"/>
    <x v="0"/>
    <x v="1612"/>
    <x v="149"/>
    <x v="1"/>
    <x v="398"/>
    <x v="4"/>
    <x v="11"/>
    <x v="5"/>
    <x v="0"/>
    <x v="0"/>
  </r>
  <r>
    <x v="339"/>
    <x v="5"/>
    <x v="1"/>
    <x v="1"/>
    <x v="1"/>
    <x v="2"/>
    <x v="2"/>
    <x v="2"/>
    <x v="5263"/>
    <x v="339"/>
    <x v="339"/>
    <x v="338"/>
    <x v="337"/>
    <x v="5371"/>
    <x v="339"/>
    <x v="2"/>
    <x v="0"/>
    <x v="1613"/>
    <x v="187"/>
    <x v="8"/>
    <x v="238"/>
    <x v="2"/>
    <x v="8"/>
    <x v="7"/>
    <x v="0"/>
    <x v="0"/>
  </r>
  <r>
    <x v="1364"/>
    <x v="5"/>
    <x v="1"/>
    <x v="3"/>
    <x v="1"/>
    <x v="6"/>
    <x v="6"/>
    <x v="6"/>
    <x v="5264"/>
    <x v="1356"/>
    <x v="1358"/>
    <x v="99"/>
    <x v="1340"/>
    <x v="5372"/>
    <x v="1363"/>
    <x v="2"/>
    <x v="0"/>
    <x v="1614"/>
    <x v="141"/>
    <x v="5"/>
    <x v="20"/>
    <x v="2"/>
    <x v="4"/>
    <x v="7"/>
    <x v="0"/>
    <x v="1"/>
  </r>
  <r>
    <x v="781"/>
    <x v="5"/>
    <x v="1"/>
    <x v="3"/>
    <x v="3"/>
    <x v="6"/>
    <x v="6"/>
    <x v="6"/>
    <x v="5265"/>
    <x v="778"/>
    <x v="779"/>
    <x v="774"/>
    <x v="773"/>
    <x v="5373"/>
    <x v="780"/>
    <x v="2"/>
    <x v="0"/>
    <x v="1615"/>
    <x v="115"/>
    <x v="15"/>
    <x v="390"/>
    <x v="0"/>
    <x v="5"/>
    <x v="0"/>
    <x v="0"/>
    <x v="1"/>
  </r>
  <r>
    <x v="4414"/>
    <x v="5"/>
    <x v="1"/>
    <x v="3"/>
    <x v="0"/>
    <x v="0"/>
    <x v="0"/>
    <x v="0"/>
    <x v="5266"/>
    <x v="4378"/>
    <x v="4370"/>
    <x v="4244"/>
    <x v="4231"/>
    <x v="5374"/>
    <x v="4406"/>
    <x v="2867"/>
    <x v="0"/>
    <x v="1616"/>
    <x v="154"/>
    <x v="6"/>
    <x v="201"/>
    <x v="1"/>
    <x v="7"/>
    <x v="10"/>
    <x v="0"/>
    <x v="1"/>
  </r>
  <r>
    <x v="1857"/>
    <x v="5"/>
    <x v="1"/>
    <x v="3"/>
    <x v="0"/>
    <x v="0"/>
    <x v="0"/>
    <x v="0"/>
    <x v="5267"/>
    <x v="1842"/>
    <x v="1848"/>
    <x v="1827"/>
    <x v="1822"/>
    <x v="5375"/>
    <x v="1855"/>
    <x v="2868"/>
    <x v="0"/>
    <x v="1617"/>
    <x v="183"/>
    <x v="6"/>
    <x v="74"/>
    <x v="5"/>
    <x v="2"/>
    <x v="1"/>
    <x v="0"/>
    <x v="1"/>
  </r>
  <r>
    <x v="586"/>
    <x v="5"/>
    <x v="0"/>
    <x v="3"/>
    <x v="1"/>
    <x v="4"/>
    <x v="4"/>
    <x v="4"/>
    <x v="5268"/>
    <x v="584"/>
    <x v="585"/>
    <x v="583"/>
    <x v="583"/>
    <x v="5376"/>
    <x v="586"/>
    <x v="2"/>
    <x v="0"/>
    <x v="1618"/>
    <x v="134"/>
    <x v="5"/>
    <x v="128"/>
    <x v="1"/>
    <x v="11"/>
    <x v="9"/>
    <x v="2"/>
    <x v="1"/>
  </r>
  <r>
    <x v="4877"/>
    <x v="5"/>
    <x v="0"/>
    <x v="3"/>
    <x v="4"/>
    <x v="7"/>
    <x v="7"/>
    <x v="7"/>
    <x v="5269"/>
    <x v="4837"/>
    <x v="1835"/>
    <x v="2455"/>
    <x v="4650"/>
    <x v="5377"/>
    <x v="4868"/>
    <x v="2"/>
    <x v="780"/>
    <x v="1619"/>
    <x v="106"/>
    <x v="5"/>
    <x v="276"/>
    <x v="4"/>
    <x v="0"/>
    <x v="2"/>
    <x v="1"/>
    <x v="2"/>
  </r>
  <r>
    <x v="304"/>
    <x v="5"/>
    <x v="0"/>
    <x v="0"/>
    <x v="1"/>
    <x v="2"/>
    <x v="2"/>
    <x v="2"/>
    <x v="5270"/>
    <x v="304"/>
    <x v="304"/>
    <x v="303"/>
    <x v="303"/>
    <x v="5378"/>
    <x v="304"/>
    <x v="2"/>
    <x v="0"/>
    <x v="1620"/>
    <x v="64"/>
    <x v="0"/>
    <x v="34"/>
    <x v="4"/>
    <x v="10"/>
    <x v="7"/>
    <x v="0"/>
    <x v="1"/>
  </r>
  <r>
    <x v="2369"/>
    <x v="5"/>
    <x v="0"/>
    <x v="3"/>
    <x v="1"/>
    <x v="7"/>
    <x v="7"/>
    <x v="7"/>
    <x v="5271"/>
    <x v="2352"/>
    <x v="2357"/>
    <x v="2326"/>
    <x v="2316"/>
    <x v="5379"/>
    <x v="2366"/>
    <x v="2"/>
    <x v="0"/>
    <x v="1621"/>
    <x v="32"/>
    <x v="5"/>
    <x v="121"/>
    <x v="1"/>
    <x v="3"/>
    <x v="1"/>
    <x v="0"/>
    <x v="1"/>
  </r>
  <r>
    <x v="4697"/>
    <x v="5"/>
    <x v="1"/>
    <x v="1"/>
    <x v="3"/>
    <x v="0"/>
    <x v="0"/>
    <x v="0"/>
    <x v="5272"/>
    <x v="4660"/>
    <x v="4644"/>
    <x v="4508"/>
    <x v="4485"/>
    <x v="5380"/>
    <x v="4688"/>
    <x v="2"/>
    <x v="0"/>
    <x v="1622"/>
    <x v="54"/>
    <x v="2"/>
    <x v="106"/>
    <x v="3"/>
    <x v="10"/>
    <x v="5"/>
    <x v="0"/>
    <x v="0"/>
  </r>
  <r>
    <x v="3830"/>
    <x v="5"/>
    <x v="0"/>
    <x v="0"/>
    <x v="1"/>
    <x v="3"/>
    <x v="3"/>
    <x v="3"/>
    <x v="5273"/>
    <x v="3799"/>
    <x v="3795"/>
    <x v="3710"/>
    <x v="3694"/>
    <x v="5381"/>
    <x v="3822"/>
    <x v="2"/>
    <x v="0"/>
    <x v="1623"/>
    <x v="175"/>
    <x v="0"/>
    <x v="110"/>
    <x v="0"/>
    <x v="5"/>
    <x v="2"/>
    <x v="1"/>
    <x v="0"/>
  </r>
  <r>
    <x v="3624"/>
    <x v="5"/>
    <x v="0"/>
    <x v="0"/>
    <x v="4"/>
    <x v="0"/>
    <x v="0"/>
    <x v="0"/>
    <x v="5274"/>
    <x v="3595"/>
    <x v="3593"/>
    <x v="3517"/>
    <x v="3501"/>
    <x v="5382"/>
    <x v="3616"/>
    <x v="2"/>
    <x v="578"/>
    <x v="1624"/>
    <x v="90"/>
    <x v="1"/>
    <x v="82"/>
    <x v="1"/>
    <x v="5"/>
    <x v="7"/>
    <x v="0"/>
    <x v="1"/>
  </r>
  <r>
    <x v="89"/>
    <x v="5"/>
    <x v="0"/>
    <x v="1"/>
    <x v="1"/>
    <x v="1"/>
    <x v="1"/>
    <x v="1"/>
    <x v="5275"/>
    <x v="89"/>
    <x v="89"/>
    <x v="88"/>
    <x v="89"/>
    <x v="5383"/>
    <x v="89"/>
    <x v="2"/>
    <x v="0"/>
    <x v="1625"/>
    <x v="88"/>
    <x v="8"/>
    <x v="79"/>
    <x v="6"/>
    <x v="7"/>
    <x v="5"/>
    <x v="0"/>
    <x v="0"/>
  </r>
  <r>
    <x v="3784"/>
    <x v="5"/>
    <x v="1"/>
    <x v="3"/>
    <x v="1"/>
    <x v="4"/>
    <x v="4"/>
    <x v="4"/>
    <x v="5276"/>
    <x v="3753"/>
    <x v="3749"/>
    <x v="3665"/>
    <x v="3652"/>
    <x v="5384"/>
    <x v="3776"/>
    <x v="2"/>
    <x v="0"/>
    <x v="1626"/>
    <x v="149"/>
    <x v="5"/>
    <x v="312"/>
    <x v="5"/>
    <x v="1"/>
    <x v="8"/>
    <x v="1"/>
    <x v="1"/>
  </r>
  <r>
    <x v="2390"/>
    <x v="5"/>
    <x v="0"/>
    <x v="3"/>
    <x v="0"/>
    <x v="1"/>
    <x v="1"/>
    <x v="1"/>
    <x v="5277"/>
    <x v="2373"/>
    <x v="2378"/>
    <x v="2347"/>
    <x v="2336"/>
    <x v="5385"/>
    <x v="2387"/>
    <x v="2869"/>
    <x v="0"/>
    <x v="1627"/>
    <x v="2"/>
    <x v="6"/>
    <x v="341"/>
    <x v="1"/>
    <x v="4"/>
    <x v="7"/>
    <x v="0"/>
    <x v="1"/>
  </r>
  <r>
    <x v="1308"/>
    <x v="5"/>
    <x v="0"/>
    <x v="1"/>
    <x v="3"/>
    <x v="3"/>
    <x v="3"/>
    <x v="3"/>
    <x v="5278"/>
    <x v="1300"/>
    <x v="1303"/>
    <x v="1293"/>
    <x v="1285"/>
    <x v="5386"/>
    <x v="1307"/>
    <x v="2"/>
    <x v="0"/>
    <x v="1628"/>
    <x v="172"/>
    <x v="2"/>
    <x v="302"/>
    <x v="2"/>
    <x v="2"/>
    <x v="1"/>
    <x v="0"/>
    <x v="0"/>
  </r>
  <r>
    <x v="3214"/>
    <x v="5"/>
    <x v="0"/>
    <x v="0"/>
    <x v="3"/>
    <x v="6"/>
    <x v="6"/>
    <x v="6"/>
    <x v="5279"/>
    <x v="3190"/>
    <x v="3192"/>
    <x v="3130"/>
    <x v="3114"/>
    <x v="5387"/>
    <x v="3209"/>
    <x v="2"/>
    <x v="0"/>
    <x v="1629"/>
    <x v="122"/>
    <x v="16"/>
    <x v="370"/>
    <x v="1"/>
    <x v="6"/>
    <x v="3"/>
    <x v="1"/>
    <x v="1"/>
  </r>
  <r>
    <x v="1472"/>
    <x v="5"/>
    <x v="1"/>
    <x v="3"/>
    <x v="0"/>
    <x v="1"/>
    <x v="1"/>
    <x v="1"/>
    <x v="5280"/>
    <x v="1461"/>
    <x v="1310"/>
    <x v="1453"/>
    <x v="1447"/>
    <x v="5388"/>
    <x v="1471"/>
    <x v="2870"/>
    <x v="0"/>
    <x v="1630"/>
    <x v="180"/>
    <x v="6"/>
    <x v="189"/>
    <x v="3"/>
    <x v="3"/>
    <x v="2"/>
    <x v="1"/>
    <x v="1"/>
  </r>
  <r>
    <x v="2000"/>
    <x v="5"/>
    <x v="1"/>
    <x v="3"/>
    <x v="1"/>
    <x v="7"/>
    <x v="7"/>
    <x v="7"/>
    <x v="5281"/>
    <x v="1983"/>
    <x v="1991"/>
    <x v="1969"/>
    <x v="1954"/>
    <x v="5389"/>
    <x v="1997"/>
    <x v="2"/>
    <x v="0"/>
    <x v="1631"/>
    <x v="99"/>
    <x v="5"/>
    <x v="310"/>
    <x v="6"/>
    <x v="1"/>
    <x v="0"/>
    <x v="0"/>
    <x v="1"/>
  </r>
  <r>
    <x v="3444"/>
    <x v="5"/>
    <x v="0"/>
    <x v="3"/>
    <x v="4"/>
    <x v="6"/>
    <x v="6"/>
    <x v="6"/>
    <x v="5282"/>
    <x v="3417"/>
    <x v="3415"/>
    <x v="3344"/>
    <x v="3334"/>
    <x v="5390"/>
    <x v="3437"/>
    <x v="2"/>
    <x v="825"/>
    <x v="1632"/>
    <x v="11"/>
    <x v="5"/>
    <x v="397"/>
    <x v="0"/>
    <x v="4"/>
    <x v="0"/>
    <x v="0"/>
    <x v="2"/>
  </r>
  <r>
    <x v="3160"/>
    <x v="5"/>
    <x v="0"/>
    <x v="1"/>
    <x v="3"/>
    <x v="1"/>
    <x v="1"/>
    <x v="1"/>
    <x v="5283"/>
    <x v="3139"/>
    <x v="3138"/>
    <x v="3079"/>
    <x v="3065"/>
    <x v="5391"/>
    <x v="3155"/>
    <x v="2"/>
    <x v="0"/>
    <x v="1633"/>
    <x v="81"/>
    <x v="2"/>
    <x v="373"/>
    <x v="6"/>
    <x v="6"/>
    <x v="3"/>
    <x v="1"/>
    <x v="0"/>
  </r>
  <r>
    <x v="2290"/>
    <x v="5"/>
    <x v="0"/>
    <x v="3"/>
    <x v="3"/>
    <x v="5"/>
    <x v="5"/>
    <x v="5"/>
    <x v="5284"/>
    <x v="2273"/>
    <x v="2279"/>
    <x v="2249"/>
    <x v="2239"/>
    <x v="5392"/>
    <x v="2287"/>
    <x v="2"/>
    <x v="0"/>
    <x v="1634"/>
    <x v="145"/>
    <x v="15"/>
    <x v="300"/>
    <x v="4"/>
    <x v="4"/>
    <x v="7"/>
    <x v="0"/>
    <x v="2"/>
  </r>
  <r>
    <x v="2503"/>
    <x v="5"/>
    <x v="1"/>
    <x v="1"/>
    <x v="1"/>
    <x v="0"/>
    <x v="0"/>
    <x v="0"/>
    <x v="5285"/>
    <x v="2486"/>
    <x v="2490"/>
    <x v="2451"/>
    <x v="2442"/>
    <x v="5393"/>
    <x v="2500"/>
    <x v="2"/>
    <x v="0"/>
    <x v="1635"/>
    <x v="77"/>
    <x v="8"/>
    <x v="130"/>
    <x v="5"/>
    <x v="4"/>
    <x v="3"/>
    <x v="1"/>
    <x v="0"/>
  </r>
  <r>
    <x v="1566"/>
    <x v="5"/>
    <x v="0"/>
    <x v="0"/>
    <x v="1"/>
    <x v="0"/>
    <x v="0"/>
    <x v="0"/>
    <x v="5286"/>
    <x v="1554"/>
    <x v="1558"/>
    <x v="1545"/>
    <x v="1539"/>
    <x v="5394"/>
    <x v="1565"/>
    <x v="2"/>
    <x v="0"/>
    <x v="1636"/>
    <x v="118"/>
    <x v="0"/>
    <x v="91"/>
    <x v="3"/>
    <x v="3"/>
    <x v="3"/>
    <x v="1"/>
    <x v="1"/>
  </r>
  <r>
    <x v="522"/>
    <x v="5"/>
    <x v="1"/>
    <x v="3"/>
    <x v="0"/>
    <x v="6"/>
    <x v="6"/>
    <x v="6"/>
    <x v="5287"/>
    <x v="520"/>
    <x v="521"/>
    <x v="519"/>
    <x v="519"/>
    <x v="5395"/>
    <x v="522"/>
    <x v="2871"/>
    <x v="0"/>
    <x v="1637"/>
    <x v="45"/>
    <x v="6"/>
    <x v="57"/>
    <x v="2"/>
    <x v="1"/>
    <x v="3"/>
    <x v="1"/>
    <x v="1"/>
  </r>
  <r>
    <x v="1860"/>
    <x v="5"/>
    <x v="1"/>
    <x v="3"/>
    <x v="1"/>
    <x v="1"/>
    <x v="1"/>
    <x v="1"/>
    <x v="788"/>
    <x v="1845"/>
    <x v="1851"/>
    <x v="1830"/>
    <x v="1824"/>
    <x v="5396"/>
    <x v="1858"/>
    <x v="2"/>
    <x v="0"/>
    <x v="1638"/>
    <x v="104"/>
    <x v="5"/>
    <x v="196"/>
    <x v="1"/>
    <x v="3"/>
    <x v="7"/>
    <x v="0"/>
    <x v="1"/>
  </r>
  <r>
    <x v="177"/>
    <x v="5"/>
    <x v="0"/>
    <x v="3"/>
    <x v="1"/>
    <x v="0"/>
    <x v="0"/>
    <x v="0"/>
    <x v="5288"/>
    <x v="177"/>
    <x v="177"/>
    <x v="176"/>
    <x v="177"/>
    <x v="5397"/>
    <x v="177"/>
    <x v="2"/>
    <x v="0"/>
    <x v="1639"/>
    <x v="158"/>
    <x v="5"/>
    <x v="145"/>
    <x v="4"/>
    <x v="8"/>
    <x v="0"/>
    <x v="0"/>
    <x v="2"/>
  </r>
  <r>
    <x v="2692"/>
    <x v="5"/>
    <x v="0"/>
    <x v="3"/>
    <x v="0"/>
    <x v="0"/>
    <x v="0"/>
    <x v="0"/>
    <x v="5289"/>
    <x v="2675"/>
    <x v="2677"/>
    <x v="2633"/>
    <x v="2625"/>
    <x v="5398"/>
    <x v="2688"/>
    <x v="1544"/>
    <x v="0"/>
    <x v="1640"/>
    <x v="145"/>
    <x v="6"/>
    <x v="383"/>
    <x v="3"/>
    <x v="4"/>
    <x v="5"/>
    <x v="0"/>
    <x v="1"/>
  </r>
  <r>
    <x v="700"/>
    <x v="5"/>
    <x v="0"/>
    <x v="1"/>
    <x v="1"/>
    <x v="0"/>
    <x v="0"/>
    <x v="0"/>
    <x v="5290"/>
    <x v="697"/>
    <x v="698"/>
    <x v="695"/>
    <x v="695"/>
    <x v="5399"/>
    <x v="700"/>
    <x v="2"/>
    <x v="0"/>
    <x v="1641"/>
    <x v="41"/>
    <x v="8"/>
    <x v="158"/>
    <x v="1"/>
    <x v="6"/>
    <x v="9"/>
    <x v="2"/>
    <x v="0"/>
  </r>
  <r>
    <x v="598"/>
    <x v="5"/>
    <x v="1"/>
    <x v="3"/>
    <x v="0"/>
    <x v="2"/>
    <x v="2"/>
    <x v="2"/>
    <x v="5291"/>
    <x v="596"/>
    <x v="597"/>
    <x v="595"/>
    <x v="595"/>
    <x v="5400"/>
    <x v="598"/>
    <x v="2872"/>
    <x v="0"/>
    <x v="1642"/>
    <x v="28"/>
    <x v="6"/>
    <x v="153"/>
    <x v="5"/>
    <x v="10"/>
    <x v="1"/>
    <x v="0"/>
    <x v="2"/>
  </r>
  <r>
    <x v="4582"/>
    <x v="5"/>
    <x v="1"/>
    <x v="3"/>
    <x v="0"/>
    <x v="1"/>
    <x v="1"/>
    <x v="1"/>
    <x v="5292"/>
    <x v="4545"/>
    <x v="4532"/>
    <x v="4397"/>
    <x v="4382"/>
    <x v="5401"/>
    <x v="4573"/>
    <x v="2636"/>
    <x v="0"/>
    <x v="1643"/>
    <x v="45"/>
    <x v="6"/>
    <x v="116"/>
    <x v="2"/>
    <x v="11"/>
    <x v="7"/>
    <x v="0"/>
    <x v="1"/>
  </r>
  <r>
    <x v="2826"/>
    <x v="5"/>
    <x v="0"/>
    <x v="3"/>
    <x v="4"/>
    <x v="2"/>
    <x v="2"/>
    <x v="2"/>
    <x v="5293"/>
    <x v="2808"/>
    <x v="2809"/>
    <x v="2760"/>
    <x v="2753"/>
    <x v="5402"/>
    <x v="2822"/>
    <x v="2"/>
    <x v="438"/>
    <x v="1644"/>
    <x v="181"/>
    <x v="15"/>
    <x v="162"/>
    <x v="3"/>
    <x v="0"/>
    <x v="5"/>
    <x v="0"/>
    <x v="2"/>
  </r>
  <r>
    <x v="1372"/>
    <x v="5"/>
    <x v="0"/>
    <x v="1"/>
    <x v="0"/>
    <x v="7"/>
    <x v="7"/>
    <x v="7"/>
    <x v="5294"/>
    <x v="1364"/>
    <x v="1366"/>
    <x v="1354"/>
    <x v="1347"/>
    <x v="5403"/>
    <x v="1371"/>
    <x v="2873"/>
    <x v="0"/>
    <x v="1645"/>
    <x v="60"/>
    <x v="10"/>
    <x v="236"/>
    <x v="6"/>
    <x v="7"/>
    <x v="3"/>
    <x v="1"/>
    <x v="0"/>
  </r>
  <r>
    <x v="657"/>
    <x v="5"/>
    <x v="1"/>
    <x v="3"/>
    <x v="1"/>
    <x v="0"/>
    <x v="0"/>
    <x v="0"/>
    <x v="5295"/>
    <x v="655"/>
    <x v="656"/>
    <x v="653"/>
    <x v="653"/>
    <x v="5404"/>
    <x v="657"/>
    <x v="2"/>
    <x v="0"/>
    <x v="1646"/>
    <x v="130"/>
    <x v="5"/>
    <x v="16"/>
    <x v="5"/>
    <x v="8"/>
    <x v="5"/>
    <x v="0"/>
    <x v="2"/>
  </r>
  <r>
    <x v="2042"/>
    <x v="5"/>
    <x v="0"/>
    <x v="3"/>
    <x v="3"/>
    <x v="6"/>
    <x v="6"/>
    <x v="6"/>
    <x v="5296"/>
    <x v="2025"/>
    <x v="2033"/>
    <x v="2010"/>
    <x v="1995"/>
    <x v="5405"/>
    <x v="2039"/>
    <x v="2"/>
    <x v="0"/>
    <x v="1647"/>
    <x v="153"/>
    <x v="15"/>
    <x v="71"/>
    <x v="3"/>
    <x v="11"/>
    <x v="6"/>
    <x v="2"/>
    <x v="1"/>
  </r>
  <r>
    <x v="721"/>
    <x v="5"/>
    <x v="1"/>
    <x v="3"/>
    <x v="1"/>
    <x v="0"/>
    <x v="0"/>
    <x v="0"/>
    <x v="5297"/>
    <x v="718"/>
    <x v="719"/>
    <x v="716"/>
    <x v="714"/>
    <x v="5406"/>
    <x v="720"/>
    <x v="2"/>
    <x v="0"/>
    <x v="1648"/>
    <x v="78"/>
    <x v="5"/>
    <x v="375"/>
    <x v="1"/>
    <x v="4"/>
    <x v="10"/>
    <x v="0"/>
    <x v="1"/>
  </r>
  <r>
    <x v="4207"/>
    <x v="5"/>
    <x v="0"/>
    <x v="1"/>
    <x v="3"/>
    <x v="4"/>
    <x v="4"/>
    <x v="4"/>
    <x v="5298"/>
    <x v="4173"/>
    <x v="4167"/>
    <x v="4058"/>
    <x v="4038"/>
    <x v="5407"/>
    <x v="4199"/>
    <x v="2"/>
    <x v="0"/>
    <x v="1649"/>
    <x v="191"/>
    <x v="2"/>
    <x v="95"/>
    <x v="0"/>
    <x v="1"/>
    <x v="0"/>
    <x v="0"/>
    <x v="0"/>
  </r>
  <r>
    <x v="2623"/>
    <x v="5"/>
    <x v="1"/>
    <x v="0"/>
    <x v="0"/>
    <x v="2"/>
    <x v="2"/>
    <x v="2"/>
    <x v="5299"/>
    <x v="2606"/>
    <x v="2609"/>
    <x v="2566"/>
    <x v="2559"/>
    <x v="5408"/>
    <x v="2619"/>
    <x v="1505"/>
    <x v="0"/>
    <x v="1650"/>
    <x v="18"/>
    <x v="1"/>
    <x v="284"/>
    <x v="0"/>
    <x v="9"/>
    <x v="2"/>
    <x v="1"/>
    <x v="1"/>
  </r>
  <r>
    <x v="3644"/>
    <x v="5"/>
    <x v="1"/>
    <x v="3"/>
    <x v="0"/>
    <x v="6"/>
    <x v="6"/>
    <x v="6"/>
    <x v="5300"/>
    <x v="3615"/>
    <x v="3613"/>
    <x v="3536"/>
    <x v="3521"/>
    <x v="5409"/>
    <x v="3636"/>
    <x v="2874"/>
    <x v="0"/>
    <x v="1651"/>
    <x v="132"/>
    <x v="6"/>
    <x v="301"/>
    <x v="3"/>
    <x v="1"/>
    <x v="0"/>
    <x v="0"/>
    <x v="1"/>
  </r>
  <r>
    <x v="2406"/>
    <x v="5"/>
    <x v="1"/>
    <x v="1"/>
    <x v="3"/>
    <x v="0"/>
    <x v="0"/>
    <x v="0"/>
    <x v="1339"/>
    <x v="2389"/>
    <x v="2394"/>
    <x v="2362"/>
    <x v="2351"/>
    <x v="5410"/>
    <x v="2403"/>
    <x v="2"/>
    <x v="0"/>
    <x v="1197"/>
    <x v="82"/>
    <x v="2"/>
    <x v="288"/>
    <x v="6"/>
    <x v="3"/>
    <x v="0"/>
    <x v="0"/>
    <x v="0"/>
  </r>
  <r>
    <x v="1119"/>
    <x v="5"/>
    <x v="0"/>
    <x v="4"/>
    <x v="4"/>
    <x v="5"/>
    <x v="5"/>
    <x v="5"/>
    <x v="5301"/>
    <x v="1112"/>
    <x v="1117"/>
    <x v="1105"/>
    <x v="1102"/>
    <x v="5411"/>
    <x v="1118"/>
    <x v="2"/>
    <x v="826"/>
    <x v="1652"/>
    <x v="49"/>
    <x v="7"/>
    <x v="108"/>
    <x v="3"/>
    <x v="3"/>
    <x v="6"/>
    <x v="2"/>
    <x v="1"/>
  </r>
  <r>
    <x v="2375"/>
    <x v="5"/>
    <x v="1"/>
    <x v="3"/>
    <x v="1"/>
    <x v="7"/>
    <x v="7"/>
    <x v="7"/>
    <x v="5302"/>
    <x v="2358"/>
    <x v="2363"/>
    <x v="2332"/>
    <x v="2322"/>
    <x v="5412"/>
    <x v="2372"/>
    <x v="2"/>
    <x v="0"/>
    <x v="1653"/>
    <x v="168"/>
    <x v="5"/>
    <x v="372"/>
    <x v="4"/>
    <x v="1"/>
    <x v="2"/>
    <x v="1"/>
    <x v="1"/>
  </r>
  <r>
    <x v="901"/>
    <x v="5"/>
    <x v="1"/>
    <x v="0"/>
    <x v="3"/>
    <x v="6"/>
    <x v="6"/>
    <x v="6"/>
    <x v="5303"/>
    <x v="895"/>
    <x v="899"/>
    <x v="890"/>
    <x v="893"/>
    <x v="5413"/>
    <x v="900"/>
    <x v="2"/>
    <x v="0"/>
    <x v="1654"/>
    <x v="150"/>
    <x v="16"/>
    <x v="55"/>
    <x v="5"/>
    <x v="6"/>
    <x v="2"/>
    <x v="1"/>
    <x v="1"/>
  </r>
  <r>
    <x v="4442"/>
    <x v="5"/>
    <x v="0"/>
    <x v="0"/>
    <x v="4"/>
    <x v="3"/>
    <x v="3"/>
    <x v="3"/>
    <x v="5304"/>
    <x v="4406"/>
    <x v="4398"/>
    <x v="4270"/>
    <x v="4258"/>
    <x v="5414"/>
    <x v="4433"/>
    <x v="2"/>
    <x v="827"/>
    <x v="1655"/>
    <x v="174"/>
    <x v="0"/>
    <x v="229"/>
    <x v="1"/>
    <x v="10"/>
    <x v="7"/>
    <x v="0"/>
    <x v="1"/>
  </r>
  <r>
    <x v="4416"/>
    <x v="5"/>
    <x v="1"/>
    <x v="0"/>
    <x v="1"/>
    <x v="3"/>
    <x v="3"/>
    <x v="3"/>
    <x v="5305"/>
    <x v="4380"/>
    <x v="4372"/>
    <x v="4246"/>
    <x v="4233"/>
    <x v="5415"/>
    <x v="4408"/>
    <x v="2"/>
    <x v="0"/>
    <x v="1656"/>
    <x v="40"/>
    <x v="0"/>
    <x v="261"/>
    <x v="5"/>
    <x v="0"/>
    <x v="2"/>
    <x v="1"/>
    <x v="1"/>
  </r>
  <r>
    <x v="2567"/>
    <x v="5"/>
    <x v="1"/>
    <x v="3"/>
    <x v="1"/>
    <x v="3"/>
    <x v="3"/>
    <x v="3"/>
    <x v="5306"/>
    <x v="2550"/>
    <x v="2553"/>
    <x v="468"/>
    <x v="2506"/>
    <x v="5416"/>
    <x v="2563"/>
    <x v="2"/>
    <x v="0"/>
    <x v="171"/>
    <x v="90"/>
    <x v="5"/>
    <x v="201"/>
    <x v="1"/>
    <x v="7"/>
    <x v="5"/>
    <x v="0"/>
    <x v="2"/>
  </r>
  <r>
    <x v="3363"/>
    <x v="5"/>
    <x v="1"/>
    <x v="3"/>
    <x v="1"/>
    <x v="3"/>
    <x v="3"/>
    <x v="3"/>
    <x v="5307"/>
    <x v="3336"/>
    <x v="3336"/>
    <x v="3269"/>
    <x v="3255"/>
    <x v="5417"/>
    <x v="3356"/>
    <x v="2"/>
    <x v="0"/>
    <x v="577"/>
    <x v="146"/>
    <x v="5"/>
    <x v="91"/>
    <x v="3"/>
    <x v="3"/>
    <x v="10"/>
    <x v="0"/>
    <x v="1"/>
  </r>
  <r>
    <x v="1266"/>
    <x v="5"/>
    <x v="0"/>
    <x v="3"/>
    <x v="4"/>
    <x v="2"/>
    <x v="2"/>
    <x v="2"/>
    <x v="5308"/>
    <x v="1259"/>
    <x v="1262"/>
    <x v="1251"/>
    <x v="1244"/>
    <x v="5418"/>
    <x v="1265"/>
    <x v="2"/>
    <x v="194"/>
    <x v="1657"/>
    <x v="22"/>
    <x v="15"/>
    <x v="59"/>
    <x v="3"/>
    <x v="4"/>
    <x v="0"/>
    <x v="0"/>
    <x v="1"/>
  </r>
  <r>
    <x v="148"/>
    <x v="5"/>
    <x v="1"/>
    <x v="3"/>
    <x v="3"/>
    <x v="7"/>
    <x v="7"/>
    <x v="7"/>
    <x v="5309"/>
    <x v="148"/>
    <x v="148"/>
    <x v="147"/>
    <x v="148"/>
    <x v="5419"/>
    <x v="148"/>
    <x v="2"/>
    <x v="0"/>
    <x v="1658"/>
    <x v="112"/>
    <x v="15"/>
    <x v="124"/>
    <x v="5"/>
    <x v="2"/>
    <x v="11"/>
    <x v="0"/>
    <x v="2"/>
  </r>
  <r>
    <x v="2053"/>
    <x v="5"/>
    <x v="1"/>
    <x v="3"/>
    <x v="3"/>
    <x v="2"/>
    <x v="2"/>
    <x v="2"/>
    <x v="5310"/>
    <x v="2036"/>
    <x v="2043"/>
    <x v="2021"/>
    <x v="2006"/>
    <x v="5420"/>
    <x v="2050"/>
    <x v="2"/>
    <x v="0"/>
    <x v="1659"/>
    <x v="74"/>
    <x v="15"/>
    <x v="55"/>
    <x v="5"/>
    <x v="6"/>
    <x v="0"/>
    <x v="0"/>
    <x v="2"/>
  </r>
  <r>
    <x v="1824"/>
    <x v="5"/>
    <x v="0"/>
    <x v="3"/>
    <x v="1"/>
    <x v="1"/>
    <x v="1"/>
    <x v="1"/>
    <x v="5311"/>
    <x v="1810"/>
    <x v="1816"/>
    <x v="1796"/>
    <x v="1790"/>
    <x v="5421"/>
    <x v="1822"/>
    <x v="2"/>
    <x v="0"/>
    <x v="1660"/>
    <x v="192"/>
    <x v="5"/>
    <x v="349"/>
    <x v="0"/>
    <x v="2"/>
    <x v="9"/>
    <x v="2"/>
    <x v="1"/>
  </r>
  <r>
    <x v="3808"/>
    <x v="5"/>
    <x v="1"/>
    <x v="0"/>
    <x v="0"/>
    <x v="6"/>
    <x v="6"/>
    <x v="6"/>
    <x v="5312"/>
    <x v="3777"/>
    <x v="3773"/>
    <x v="3689"/>
    <x v="3674"/>
    <x v="5422"/>
    <x v="3800"/>
    <x v="2197"/>
    <x v="0"/>
    <x v="1661"/>
    <x v="22"/>
    <x v="1"/>
    <x v="336"/>
    <x v="1"/>
    <x v="2"/>
    <x v="9"/>
    <x v="2"/>
    <x v="1"/>
  </r>
  <r>
    <x v="1704"/>
    <x v="5"/>
    <x v="1"/>
    <x v="3"/>
    <x v="1"/>
    <x v="3"/>
    <x v="3"/>
    <x v="3"/>
    <x v="5313"/>
    <x v="1690"/>
    <x v="1696"/>
    <x v="1679"/>
    <x v="1675"/>
    <x v="5423"/>
    <x v="1703"/>
    <x v="2"/>
    <x v="0"/>
    <x v="1662"/>
    <x v="23"/>
    <x v="5"/>
    <x v="275"/>
    <x v="0"/>
    <x v="10"/>
    <x v="0"/>
    <x v="0"/>
    <x v="1"/>
  </r>
  <r>
    <x v="510"/>
    <x v="5"/>
    <x v="0"/>
    <x v="3"/>
    <x v="4"/>
    <x v="1"/>
    <x v="1"/>
    <x v="1"/>
    <x v="5314"/>
    <x v="508"/>
    <x v="509"/>
    <x v="508"/>
    <x v="508"/>
    <x v="5424"/>
    <x v="510"/>
    <x v="2"/>
    <x v="828"/>
    <x v="1663"/>
    <x v="114"/>
    <x v="15"/>
    <x v="298"/>
    <x v="3"/>
    <x v="0"/>
    <x v="2"/>
    <x v="1"/>
    <x v="1"/>
  </r>
  <r>
    <x v="4806"/>
    <x v="5"/>
    <x v="1"/>
    <x v="0"/>
    <x v="3"/>
    <x v="4"/>
    <x v="4"/>
    <x v="4"/>
    <x v="5315"/>
    <x v="4766"/>
    <x v="4752"/>
    <x v="4608"/>
    <x v="4583"/>
    <x v="5425"/>
    <x v="4797"/>
    <x v="2"/>
    <x v="0"/>
    <x v="1664"/>
    <x v="113"/>
    <x v="16"/>
    <x v="335"/>
    <x v="1"/>
    <x v="10"/>
    <x v="7"/>
    <x v="0"/>
    <x v="0"/>
  </r>
  <r>
    <x v="422"/>
    <x v="5"/>
    <x v="1"/>
    <x v="3"/>
    <x v="1"/>
    <x v="6"/>
    <x v="6"/>
    <x v="6"/>
    <x v="5316"/>
    <x v="422"/>
    <x v="422"/>
    <x v="420"/>
    <x v="420"/>
    <x v="5426"/>
    <x v="422"/>
    <x v="2"/>
    <x v="0"/>
    <x v="1665"/>
    <x v="198"/>
    <x v="5"/>
    <x v="45"/>
    <x v="1"/>
    <x v="7"/>
    <x v="7"/>
    <x v="0"/>
    <x v="2"/>
  </r>
  <r>
    <x v="1873"/>
    <x v="5"/>
    <x v="0"/>
    <x v="0"/>
    <x v="1"/>
    <x v="3"/>
    <x v="3"/>
    <x v="3"/>
    <x v="5317"/>
    <x v="1858"/>
    <x v="1864"/>
    <x v="1843"/>
    <x v="1341"/>
    <x v="5427"/>
    <x v="1871"/>
    <x v="2"/>
    <x v="0"/>
    <x v="1666"/>
    <x v="94"/>
    <x v="0"/>
    <x v="75"/>
    <x v="0"/>
    <x v="6"/>
    <x v="2"/>
    <x v="1"/>
    <x v="0"/>
  </r>
  <r>
    <x v="712"/>
    <x v="5"/>
    <x v="1"/>
    <x v="2"/>
    <x v="1"/>
    <x v="0"/>
    <x v="0"/>
    <x v="0"/>
    <x v="5318"/>
    <x v="709"/>
    <x v="710"/>
    <x v="707"/>
    <x v="706"/>
    <x v="5428"/>
    <x v="711"/>
    <x v="2"/>
    <x v="0"/>
    <x v="1667"/>
    <x v="149"/>
    <x v="5"/>
    <x v="27"/>
    <x v="6"/>
    <x v="4"/>
    <x v="0"/>
    <x v="0"/>
    <x v="2"/>
  </r>
  <r>
    <x v="195"/>
    <x v="5"/>
    <x v="1"/>
    <x v="2"/>
    <x v="3"/>
    <x v="2"/>
    <x v="2"/>
    <x v="2"/>
    <x v="5319"/>
    <x v="195"/>
    <x v="195"/>
    <x v="194"/>
    <x v="195"/>
    <x v="5429"/>
    <x v="195"/>
    <x v="2"/>
    <x v="0"/>
    <x v="1668"/>
    <x v="184"/>
    <x v="15"/>
    <x v="20"/>
    <x v="2"/>
    <x v="4"/>
    <x v="0"/>
    <x v="0"/>
    <x v="2"/>
  </r>
  <r>
    <x v="4929"/>
    <x v="5"/>
    <x v="0"/>
    <x v="2"/>
    <x v="1"/>
    <x v="7"/>
    <x v="7"/>
    <x v="7"/>
    <x v="5320"/>
    <x v="4888"/>
    <x v="4871"/>
    <x v="4720"/>
    <x v="2317"/>
    <x v="5430"/>
    <x v="4919"/>
    <x v="2"/>
    <x v="0"/>
    <x v="1669"/>
    <x v="3"/>
    <x v="5"/>
    <x v="201"/>
    <x v="1"/>
    <x v="7"/>
    <x v="0"/>
    <x v="0"/>
    <x v="2"/>
  </r>
  <r>
    <x v="3398"/>
    <x v="5"/>
    <x v="1"/>
    <x v="1"/>
    <x v="0"/>
    <x v="5"/>
    <x v="5"/>
    <x v="5"/>
    <x v="5321"/>
    <x v="3371"/>
    <x v="3370"/>
    <x v="3303"/>
    <x v="3289"/>
    <x v="5431"/>
    <x v="3391"/>
    <x v="1943"/>
    <x v="0"/>
    <x v="1670"/>
    <x v="105"/>
    <x v="10"/>
    <x v="213"/>
    <x v="4"/>
    <x v="6"/>
    <x v="4"/>
    <x v="1"/>
    <x v="0"/>
  </r>
  <r>
    <x v="2327"/>
    <x v="5"/>
    <x v="0"/>
    <x v="0"/>
    <x v="0"/>
    <x v="1"/>
    <x v="1"/>
    <x v="1"/>
    <x v="5322"/>
    <x v="2310"/>
    <x v="2315"/>
    <x v="2285"/>
    <x v="2275"/>
    <x v="5432"/>
    <x v="2324"/>
    <x v="2875"/>
    <x v="0"/>
    <x v="1671"/>
    <x v="138"/>
    <x v="1"/>
    <x v="409"/>
    <x v="5"/>
    <x v="0"/>
    <x v="5"/>
    <x v="0"/>
    <x v="1"/>
  </r>
  <r>
    <x v="499"/>
    <x v="5"/>
    <x v="1"/>
    <x v="1"/>
    <x v="0"/>
    <x v="5"/>
    <x v="5"/>
    <x v="5"/>
    <x v="5323"/>
    <x v="497"/>
    <x v="498"/>
    <x v="497"/>
    <x v="497"/>
    <x v="5433"/>
    <x v="499"/>
    <x v="274"/>
    <x v="0"/>
    <x v="1672"/>
    <x v="149"/>
    <x v="10"/>
    <x v="241"/>
    <x v="3"/>
    <x v="4"/>
    <x v="1"/>
    <x v="0"/>
    <x v="0"/>
  </r>
  <r>
    <x v="845"/>
    <x v="5"/>
    <x v="0"/>
    <x v="2"/>
    <x v="1"/>
    <x v="0"/>
    <x v="0"/>
    <x v="0"/>
    <x v="5324"/>
    <x v="842"/>
    <x v="843"/>
    <x v="835"/>
    <x v="837"/>
    <x v="5434"/>
    <x v="844"/>
    <x v="2"/>
    <x v="0"/>
    <x v="1673"/>
    <x v="193"/>
    <x v="5"/>
    <x v="340"/>
    <x v="1"/>
    <x v="0"/>
    <x v="11"/>
    <x v="0"/>
    <x v="2"/>
  </r>
  <r>
    <x v="4592"/>
    <x v="5"/>
    <x v="1"/>
    <x v="0"/>
    <x v="1"/>
    <x v="0"/>
    <x v="0"/>
    <x v="0"/>
    <x v="5325"/>
    <x v="4555"/>
    <x v="4542"/>
    <x v="4407"/>
    <x v="4389"/>
    <x v="5435"/>
    <x v="4583"/>
    <x v="2"/>
    <x v="0"/>
    <x v="1674"/>
    <x v="148"/>
    <x v="0"/>
    <x v="308"/>
    <x v="4"/>
    <x v="8"/>
    <x v="1"/>
    <x v="0"/>
    <x v="1"/>
  </r>
  <r>
    <x v="3212"/>
    <x v="5"/>
    <x v="0"/>
    <x v="2"/>
    <x v="1"/>
    <x v="5"/>
    <x v="5"/>
    <x v="5"/>
    <x v="5326"/>
    <x v="3188"/>
    <x v="3190"/>
    <x v="3128"/>
    <x v="58"/>
    <x v="5436"/>
    <x v="3207"/>
    <x v="2"/>
    <x v="0"/>
    <x v="1675"/>
    <x v="123"/>
    <x v="5"/>
    <x v="397"/>
    <x v="0"/>
    <x v="4"/>
    <x v="5"/>
    <x v="0"/>
    <x v="1"/>
  </r>
  <r>
    <x v="3353"/>
    <x v="5"/>
    <x v="0"/>
    <x v="2"/>
    <x v="4"/>
    <x v="6"/>
    <x v="6"/>
    <x v="6"/>
    <x v="5327"/>
    <x v="3327"/>
    <x v="3326"/>
    <x v="3260"/>
    <x v="2102"/>
    <x v="5437"/>
    <x v="3347"/>
    <x v="2"/>
    <x v="534"/>
    <x v="1676"/>
    <x v="92"/>
    <x v="5"/>
    <x v="354"/>
    <x v="6"/>
    <x v="2"/>
    <x v="1"/>
    <x v="0"/>
    <x v="2"/>
  </r>
  <r>
    <x v="3650"/>
    <x v="5"/>
    <x v="0"/>
    <x v="4"/>
    <x v="4"/>
    <x v="5"/>
    <x v="5"/>
    <x v="5"/>
    <x v="5328"/>
    <x v="3621"/>
    <x v="3619"/>
    <x v="2002"/>
    <x v="3525"/>
    <x v="5438"/>
    <x v="3642"/>
    <x v="2"/>
    <x v="584"/>
    <x v="1677"/>
    <x v="162"/>
    <x v="7"/>
    <x v="163"/>
    <x v="3"/>
    <x v="2"/>
    <x v="3"/>
    <x v="1"/>
    <x v="1"/>
  </r>
  <r>
    <x v="633"/>
    <x v="5"/>
    <x v="1"/>
    <x v="0"/>
    <x v="1"/>
    <x v="4"/>
    <x v="4"/>
    <x v="4"/>
    <x v="5329"/>
    <x v="631"/>
    <x v="632"/>
    <x v="629"/>
    <x v="630"/>
    <x v="5439"/>
    <x v="633"/>
    <x v="2"/>
    <x v="0"/>
    <x v="1678"/>
    <x v="89"/>
    <x v="0"/>
    <x v="310"/>
    <x v="6"/>
    <x v="1"/>
    <x v="3"/>
    <x v="1"/>
    <x v="1"/>
  </r>
  <r>
    <x v="82"/>
    <x v="5"/>
    <x v="0"/>
    <x v="1"/>
    <x v="3"/>
    <x v="2"/>
    <x v="2"/>
    <x v="2"/>
    <x v="5330"/>
    <x v="82"/>
    <x v="82"/>
    <x v="81"/>
    <x v="82"/>
    <x v="5440"/>
    <x v="82"/>
    <x v="2"/>
    <x v="0"/>
    <x v="1679"/>
    <x v="140"/>
    <x v="2"/>
    <x v="73"/>
    <x v="5"/>
    <x v="5"/>
    <x v="4"/>
    <x v="1"/>
    <x v="0"/>
  </r>
  <r>
    <x v="2180"/>
    <x v="5"/>
    <x v="0"/>
    <x v="2"/>
    <x v="4"/>
    <x v="5"/>
    <x v="5"/>
    <x v="5"/>
    <x v="5331"/>
    <x v="2163"/>
    <x v="2169"/>
    <x v="2144"/>
    <x v="2131"/>
    <x v="5441"/>
    <x v="2177"/>
    <x v="2"/>
    <x v="332"/>
    <x v="389"/>
    <x v="164"/>
    <x v="15"/>
    <x v="395"/>
    <x v="2"/>
    <x v="11"/>
    <x v="10"/>
    <x v="0"/>
    <x v="2"/>
  </r>
  <r>
    <x v="1681"/>
    <x v="5"/>
    <x v="1"/>
    <x v="0"/>
    <x v="0"/>
    <x v="5"/>
    <x v="5"/>
    <x v="5"/>
    <x v="5332"/>
    <x v="1668"/>
    <x v="1673"/>
    <x v="1657"/>
    <x v="1653"/>
    <x v="5442"/>
    <x v="1680"/>
    <x v="2876"/>
    <x v="0"/>
    <x v="1680"/>
    <x v="199"/>
    <x v="1"/>
    <x v="378"/>
    <x v="0"/>
    <x v="0"/>
    <x v="7"/>
    <x v="0"/>
    <x v="1"/>
  </r>
  <r>
    <x v="1010"/>
    <x v="5"/>
    <x v="0"/>
    <x v="2"/>
    <x v="0"/>
    <x v="7"/>
    <x v="7"/>
    <x v="7"/>
    <x v="5333"/>
    <x v="1003"/>
    <x v="1008"/>
    <x v="998"/>
    <x v="996"/>
    <x v="5443"/>
    <x v="1009"/>
    <x v="2877"/>
    <x v="0"/>
    <x v="1681"/>
    <x v="118"/>
    <x v="6"/>
    <x v="429"/>
    <x v="6"/>
    <x v="0"/>
    <x v="7"/>
    <x v="0"/>
    <x v="2"/>
  </r>
  <r>
    <x v="3509"/>
    <x v="5"/>
    <x v="0"/>
    <x v="1"/>
    <x v="1"/>
    <x v="0"/>
    <x v="0"/>
    <x v="0"/>
    <x v="5334"/>
    <x v="3481"/>
    <x v="3478"/>
    <x v="3407"/>
    <x v="3397"/>
    <x v="5444"/>
    <x v="3502"/>
    <x v="2"/>
    <x v="0"/>
    <x v="1682"/>
    <x v="44"/>
    <x v="8"/>
    <x v="41"/>
    <x v="2"/>
    <x v="1"/>
    <x v="2"/>
    <x v="1"/>
    <x v="0"/>
  </r>
  <r>
    <x v="572"/>
    <x v="5"/>
    <x v="0"/>
    <x v="0"/>
    <x v="4"/>
    <x v="6"/>
    <x v="6"/>
    <x v="6"/>
    <x v="5335"/>
    <x v="570"/>
    <x v="571"/>
    <x v="569"/>
    <x v="569"/>
    <x v="5445"/>
    <x v="572"/>
    <x v="2"/>
    <x v="95"/>
    <x v="1683"/>
    <x v="150"/>
    <x v="16"/>
    <x v="250"/>
    <x v="4"/>
    <x v="3"/>
    <x v="7"/>
    <x v="0"/>
    <x v="1"/>
  </r>
  <r>
    <x v="1538"/>
    <x v="5"/>
    <x v="0"/>
    <x v="0"/>
    <x v="1"/>
    <x v="5"/>
    <x v="5"/>
    <x v="5"/>
    <x v="5336"/>
    <x v="1526"/>
    <x v="1530"/>
    <x v="1518"/>
    <x v="1512"/>
    <x v="5446"/>
    <x v="1537"/>
    <x v="2"/>
    <x v="0"/>
    <x v="1684"/>
    <x v="59"/>
    <x v="0"/>
    <x v="305"/>
    <x v="0"/>
    <x v="1"/>
    <x v="8"/>
    <x v="1"/>
    <x v="1"/>
  </r>
  <r>
    <x v="4723"/>
    <x v="5"/>
    <x v="0"/>
    <x v="2"/>
    <x v="1"/>
    <x v="5"/>
    <x v="5"/>
    <x v="5"/>
    <x v="5337"/>
    <x v="4686"/>
    <x v="4670"/>
    <x v="4530"/>
    <x v="4509"/>
    <x v="5447"/>
    <x v="4714"/>
    <x v="2"/>
    <x v="0"/>
    <x v="1685"/>
    <x v="80"/>
    <x v="5"/>
    <x v="455"/>
    <x v="3"/>
    <x v="4"/>
    <x v="8"/>
    <x v="1"/>
    <x v="2"/>
  </r>
  <r>
    <x v="739"/>
    <x v="5"/>
    <x v="1"/>
    <x v="2"/>
    <x v="0"/>
    <x v="4"/>
    <x v="4"/>
    <x v="4"/>
    <x v="5338"/>
    <x v="736"/>
    <x v="737"/>
    <x v="733"/>
    <x v="732"/>
    <x v="5448"/>
    <x v="738"/>
    <x v="2878"/>
    <x v="0"/>
    <x v="1686"/>
    <x v="101"/>
    <x v="6"/>
    <x v="378"/>
    <x v="0"/>
    <x v="0"/>
    <x v="1"/>
    <x v="0"/>
    <x v="1"/>
  </r>
  <r>
    <x v="2628"/>
    <x v="5"/>
    <x v="0"/>
    <x v="2"/>
    <x v="3"/>
    <x v="0"/>
    <x v="0"/>
    <x v="0"/>
    <x v="5339"/>
    <x v="2611"/>
    <x v="2614"/>
    <x v="2571"/>
    <x v="2564"/>
    <x v="5449"/>
    <x v="2624"/>
    <x v="2"/>
    <x v="0"/>
    <x v="1687"/>
    <x v="26"/>
    <x v="15"/>
    <x v="346"/>
    <x v="1"/>
    <x v="2"/>
    <x v="1"/>
    <x v="0"/>
    <x v="2"/>
  </r>
  <r>
    <x v="2988"/>
    <x v="5"/>
    <x v="1"/>
    <x v="2"/>
    <x v="0"/>
    <x v="1"/>
    <x v="1"/>
    <x v="1"/>
    <x v="5340"/>
    <x v="2969"/>
    <x v="2969"/>
    <x v="2915"/>
    <x v="2905"/>
    <x v="5450"/>
    <x v="2984"/>
    <x v="2879"/>
    <x v="0"/>
    <x v="1688"/>
    <x v="8"/>
    <x v="6"/>
    <x v="316"/>
    <x v="3"/>
    <x v="1"/>
    <x v="0"/>
    <x v="0"/>
    <x v="1"/>
  </r>
  <r>
    <x v="4936"/>
    <x v="5"/>
    <x v="1"/>
    <x v="2"/>
    <x v="3"/>
    <x v="5"/>
    <x v="5"/>
    <x v="5"/>
    <x v="5341"/>
    <x v="4894"/>
    <x v="4878"/>
    <x v="4726"/>
    <x v="4701"/>
    <x v="5451"/>
    <x v="4926"/>
    <x v="2"/>
    <x v="0"/>
    <x v="1689"/>
    <x v="200"/>
    <x v="15"/>
    <x v="219"/>
    <x v="2"/>
    <x v="7"/>
    <x v="6"/>
    <x v="2"/>
    <x v="1"/>
  </r>
  <r>
    <x v="1401"/>
    <x v="5"/>
    <x v="1"/>
    <x v="1"/>
    <x v="3"/>
    <x v="4"/>
    <x v="4"/>
    <x v="4"/>
    <x v="5342"/>
    <x v="1392"/>
    <x v="1395"/>
    <x v="1382"/>
    <x v="1376"/>
    <x v="5452"/>
    <x v="1400"/>
    <x v="2"/>
    <x v="0"/>
    <x v="1690"/>
    <x v="159"/>
    <x v="2"/>
    <x v="68"/>
    <x v="2"/>
    <x v="7"/>
    <x v="4"/>
    <x v="1"/>
    <x v="0"/>
  </r>
  <r>
    <x v="4128"/>
    <x v="5"/>
    <x v="1"/>
    <x v="2"/>
    <x v="0"/>
    <x v="6"/>
    <x v="6"/>
    <x v="6"/>
    <x v="5343"/>
    <x v="4094"/>
    <x v="4089"/>
    <x v="3985"/>
    <x v="3966"/>
    <x v="5453"/>
    <x v="4120"/>
    <x v="2880"/>
    <x v="0"/>
    <x v="654"/>
    <x v="52"/>
    <x v="6"/>
    <x v="205"/>
    <x v="3"/>
    <x v="1"/>
    <x v="7"/>
    <x v="0"/>
    <x v="1"/>
  </r>
  <r>
    <x v="4290"/>
    <x v="5"/>
    <x v="1"/>
    <x v="0"/>
    <x v="3"/>
    <x v="4"/>
    <x v="4"/>
    <x v="4"/>
    <x v="5344"/>
    <x v="4255"/>
    <x v="4248"/>
    <x v="4132"/>
    <x v="4113"/>
    <x v="5454"/>
    <x v="4282"/>
    <x v="2"/>
    <x v="0"/>
    <x v="1691"/>
    <x v="162"/>
    <x v="16"/>
    <x v="138"/>
    <x v="4"/>
    <x v="4"/>
    <x v="8"/>
    <x v="1"/>
    <x v="1"/>
  </r>
  <r>
    <x v="3330"/>
    <x v="5"/>
    <x v="1"/>
    <x v="2"/>
    <x v="3"/>
    <x v="7"/>
    <x v="7"/>
    <x v="7"/>
    <x v="5345"/>
    <x v="3304"/>
    <x v="3303"/>
    <x v="3239"/>
    <x v="3224"/>
    <x v="5455"/>
    <x v="3324"/>
    <x v="2"/>
    <x v="0"/>
    <x v="1692"/>
    <x v="164"/>
    <x v="15"/>
    <x v="439"/>
    <x v="3"/>
    <x v="11"/>
    <x v="0"/>
    <x v="0"/>
    <x v="2"/>
  </r>
  <r>
    <x v="2327"/>
    <x v="5"/>
    <x v="1"/>
    <x v="0"/>
    <x v="1"/>
    <x v="1"/>
    <x v="1"/>
    <x v="1"/>
    <x v="5346"/>
    <x v="2310"/>
    <x v="2315"/>
    <x v="2285"/>
    <x v="2275"/>
    <x v="5456"/>
    <x v="2324"/>
    <x v="2"/>
    <x v="0"/>
    <x v="1693"/>
    <x v="19"/>
    <x v="0"/>
    <x v="409"/>
    <x v="5"/>
    <x v="0"/>
    <x v="5"/>
    <x v="0"/>
    <x v="0"/>
  </r>
  <r>
    <x v="3522"/>
    <x v="5"/>
    <x v="1"/>
    <x v="1"/>
    <x v="0"/>
    <x v="0"/>
    <x v="0"/>
    <x v="0"/>
    <x v="5347"/>
    <x v="3493"/>
    <x v="3491"/>
    <x v="3419"/>
    <x v="3408"/>
    <x v="5457"/>
    <x v="3515"/>
    <x v="2881"/>
    <x v="0"/>
    <x v="1694"/>
    <x v="189"/>
    <x v="10"/>
    <x v="467"/>
    <x v="5"/>
    <x v="4"/>
    <x v="7"/>
    <x v="0"/>
    <x v="0"/>
  </r>
  <r>
    <x v="3055"/>
    <x v="5"/>
    <x v="1"/>
    <x v="0"/>
    <x v="3"/>
    <x v="2"/>
    <x v="2"/>
    <x v="2"/>
    <x v="5348"/>
    <x v="3035"/>
    <x v="3034"/>
    <x v="2978"/>
    <x v="2966"/>
    <x v="5458"/>
    <x v="3051"/>
    <x v="2"/>
    <x v="0"/>
    <x v="1695"/>
    <x v="174"/>
    <x v="16"/>
    <x v="166"/>
    <x v="5"/>
    <x v="4"/>
    <x v="1"/>
    <x v="0"/>
    <x v="1"/>
  </r>
  <r>
    <x v="2862"/>
    <x v="5"/>
    <x v="1"/>
    <x v="2"/>
    <x v="1"/>
    <x v="6"/>
    <x v="6"/>
    <x v="6"/>
    <x v="5349"/>
    <x v="2844"/>
    <x v="2845"/>
    <x v="2794"/>
    <x v="1173"/>
    <x v="5459"/>
    <x v="2858"/>
    <x v="2"/>
    <x v="0"/>
    <x v="1696"/>
    <x v="86"/>
    <x v="5"/>
    <x v="266"/>
    <x v="0"/>
    <x v="1"/>
    <x v="3"/>
    <x v="1"/>
    <x v="2"/>
  </r>
  <r>
    <x v="4624"/>
    <x v="5"/>
    <x v="1"/>
    <x v="1"/>
    <x v="1"/>
    <x v="5"/>
    <x v="5"/>
    <x v="5"/>
    <x v="5350"/>
    <x v="4587"/>
    <x v="4573"/>
    <x v="4438"/>
    <x v="4420"/>
    <x v="5460"/>
    <x v="4615"/>
    <x v="2"/>
    <x v="0"/>
    <x v="1697"/>
    <x v="117"/>
    <x v="8"/>
    <x v="94"/>
    <x v="4"/>
    <x v="10"/>
    <x v="8"/>
    <x v="1"/>
    <x v="0"/>
  </r>
  <r>
    <x v="2248"/>
    <x v="5"/>
    <x v="1"/>
    <x v="1"/>
    <x v="3"/>
    <x v="2"/>
    <x v="2"/>
    <x v="2"/>
    <x v="5351"/>
    <x v="2231"/>
    <x v="2237"/>
    <x v="2208"/>
    <x v="2197"/>
    <x v="5461"/>
    <x v="2245"/>
    <x v="2"/>
    <x v="0"/>
    <x v="1698"/>
    <x v="97"/>
    <x v="2"/>
    <x v="293"/>
    <x v="1"/>
    <x v="11"/>
    <x v="3"/>
    <x v="1"/>
    <x v="0"/>
  </r>
  <r>
    <x v="784"/>
    <x v="5"/>
    <x v="0"/>
    <x v="2"/>
    <x v="4"/>
    <x v="4"/>
    <x v="4"/>
    <x v="4"/>
    <x v="5352"/>
    <x v="781"/>
    <x v="782"/>
    <x v="777"/>
    <x v="776"/>
    <x v="5462"/>
    <x v="783"/>
    <x v="2"/>
    <x v="799"/>
    <x v="1699"/>
    <x v="17"/>
    <x v="5"/>
    <x v="391"/>
    <x v="0"/>
    <x v="0"/>
    <x v="5"/>
    <x v="0"/>
    <x v="1"/>
  </r>
  <r>
    <x v="4415"/>
    <x v="5"/>
    <x v="1"/>
    <x v="0"/>
    <x v="0"/>
    <x v="5"/>
    <x v="5"/>
    <x v="5"/>
    <x v="5353"/>
    <x v="4379"/>
    <x v="4371"/>
    <x v="4245"/>
    <x v="4232"/>
    <x v="5463"/>
    <x v="4407"/>
    <x v="2882"/>
    <x v="0"/>
    <x v="1700"/>
    <x v="142"/>
    <x v="1"/>
    <x v="416"/>
    <x v="3"/>
    <x v="9"/>
    <x v="4"/>
    <x v="1"/>
    <x v="1"/>
  </r>
  <r>
    <x v="597"/>
    <x v="5"/>
    <x v="1"/>
    <x v="0"/>
    <x v="3"/>
    <x v="0"/>
    <x v="0"/>
    <x v="0"/>
    <x v="5354"/>
    <x v="595"/>
    <x v="596"/>
    <x v="594"/>
    <x v="594"/>
    <x v="5464"/>
    <x v="597"/>
    <x v="2"/>
    <x v="0"/>
    <x v="1701"/>
    <x v="133"/>
    <x v="16"/>
    <x v="146"/>
    <x v="6"/>
    <x v="1"/>
    <x v="7"/>
    <x v="0"/>
    <x v="1"/>
  </r>
  <r>
    <x v="4958"/>
    <x v="5"/>
    <x v="0"/>
    <x v="2"/>
    <x v="1"/>
    <x v="0"/>
    <x v="0"/>
    <x v="0"/>
    <x v="5355"/>
    <x v="4916"/>
    <x v="4900"/>
    <x v="4748"/>
    <x v="4721"/>
    <x v="5465"/>
    <x v="4948"/>
    <x v="2"/>
    <x v="0"/>
    <x v="1016"/>
    <x v="55"/>
    <x v="5"/>
    <x v="168"/>
    <x v="0"/>
    <x v="1"/>
    <x v="5"/>
    <x v="0"/>
    <x v="2"/>
  </r>
  <r>
    <x v="2382"/>
    <x v="5"/>
    <x v="0"/>
    <x v="2"/>
    <x v="0"/>
    <x v="6"/>
    <x v="6"/>
    <x v="6"/>
    <x v="5356"/>
    <x v="2365"/>
    <x v="2370"/>
    <x v="2339"/>
    <x v="2329"/>
    <x v="5466"/>
    <x v="2379"/>
    <x v="2883"/>
    <x v="0"/>
    <x v="1702"/>
    <x v="175"/>
    <x v="6"/>
    <x v="100"/>
    <x v="1"/>
    <x v="1"/>
    <x v="0"/>
    <x v="0"/>
    <x v="2"/>
  </r>
  <r>
    <x v="121"/>
    <x v="5"/>
    <x v="0"/>
    <x v="0"/>
    <x v="1"/>
    <x v="7"/>
    <x v="7"/>
    <x v="7"/>
    <x v="5357"/>
    <x v="121"/>
    <x v="121"/>
    <x v="120"/>
    <x v="121"/>
    <x v="5467"/>
    <x v="121"/>
    <x v="2"/>
    <x v="0"/>
    <x v="1703"/>
    <x v="72"/>
    <x v="0"/>
    <x v="16"/>
    <x v="5"/>
    <x v="8"/>
    <x v="0"/>
    <x v="0"/>
    <x v="1"/>
  </r>
  <r>
    <x v="1172"/>
    <x v="5"/>
    <x v="0"/>
    <x v="0"/>
    <x v="0"/>
    <x v="1"/>
    <x v="1"/>
    <x v="1"/>
    <x v="5358"/>
    <x v="1165"/>
    <x v="1169"/>
    <x v="1158"/>
    <x v="1155"/>
    <x v="5468"/>
    <x v="1171"/>
    <x v="658"/>
    <x v="0"/>
    <x v="219"/>
    <x v="21"/>
    <x v="1"/>
    <x v="305"/>
    <x v="0"/>
    <x v="1"/>
    <x v="1"/>
    <x v="0"/>
    <x v="1"/>
  </r>
  <r>
    <x v="2058"/>
    <x v="5"/>
    <x v="1"/>
    <x v="0"/>
    <x v="3"/>
    <x v="1"/>
    <x v="1"/>
    <x v="1"/>
    <x v="5359"/>
    <x v="2041"/>
    <x v="2048"/>
    <x v="2026"/>
    <x v="2011"/>
    <x v="5469"/>
    <x v="2055"/>
    <x v="2"/>
    <x v="0"/>
    <x v="1704"/>
    <x v="79"/>
    <x v="16"/>
    <x v="318"/>
    <x v="5"/>
    <x v="9"/>
    <x v="4"/>
    <x v="1"/>
    <x v="1"/>
  </r>
  <r>
    <x v="4690"/>
    <x v="5"/>
    <x v="0"/>
    <x v="2"/>
    <x v="1"/>
    <x v="2"/>
    <x v="2"/>
    <x v="2"/>
    <x v="5360"/>
    <x v="4653"/>
    <x v="4638"/>
    <x v="4502"/>
    <x v="4480"/>
    <x v="5470"/>
    <x v="4681"/>
    <x v="2"/>
    <x v="0"/>
    <x v="1705"/>
    <x v="122"/>
    <x v="5"/>
    <x v="405"/>
    <x v="2"/>
    <x v="7"/>
    <x v="0"/>
    <x v="0"/>
    <x v="1"/>
  </r>
  <r>
    <x v="3559"/>
    <x v="5"/>
    <x v="1"/>
    <x v="0"/>
    <x v="3"/>
    <x v="1"/>
    <x v="1"/>
    <x v="1"/>
    <x v="5361"/>
    <x v="3530"/>
    <x v="3528"/>
    <x v="3455"/>
    <x v="3441"/>
    <x v="5471"/>
    <x v="3552"/>
    <x v="2"/>
    <x v="0"/>
    <x v="1706"/>
    <x v="118"/>
    <x v="16"/>
    <x v="454"/>
    <x v="5"/>
    <x v="9"/>
    <x v="8"/>
    <x v="1"/>
    <x v="1"/>
  </r>
  <r>
    <x v="3984"/>
    <x v="5"/>
    <x v="0"/>
    <x v="0"/>
    <x v="4"/>
    <x v="6"/>
    <x v="6"/>
    <x v="6"/>
    <x v="5362"/>
    <x v="3952"/>
    <x v="3946"/>
    <x v="3853"/>
    <x v="3833"/>
    <x v="5472"/>
    <x v="3976"/>
    <x v="2"/>
    <x v="630"/>
    <x v="1707"/>
    <x v="128"/>
    <x v="16"/>
    <x v="187"/>
    <x v="0"/>
    <x v="6"/>
    <x v="2"/>
    <x v="1"/>
    <x v="0"/>
  </r>
  <r>
    <x v="1246"/>
    <x v="5"/>
    <x v="0"/>
    <x v="2"/>
    <x v="3"/>
    <x v="7"/>
    <x v="7"/>
    <x v="7"/>
    <x v="5363"/>
    <x v="1239"/>
    <x v="1242"/>
    <x v="1231"/>
    <x v="1225"/>
    <x v="5473"/>
    <x v="1245"/>
    <x v="2"/>
    <x v="0"/>
    <x v="1708"/>
    <x v="36"/>
    <x v="15"/>
    <x v="99"/>
    <x v="5"/>
    <x v="6"/>
    <x v="0"/>
    <x v="0"/>
    <x v="2"/>
  </r>
  <r>
    <x v="3360"/>
    <x v="5"/>
    <x v="0"/>
    <x v="4"/>
    <x v="4"/>
    <x v="6"/>
    <x v="6"/>
    <x v="6"/>
    <x v="5364"/>
    <x v="3333"/>
    <x v="3333"/>
    <x v="3266"/>
    <x v="3252"/>
    <x v="5474"/>
    <x v="3353"/>
    <x v="2"/>
    <x v="536"/>
    <x v="1709"/>
    <x v="0"/>
    <x v="17"/>
    <x v="268"/>
    <x v="0"/>
    <x v="10"/>
    <x v="10"/>
    <x v="0"/>
    <x v="1"/>
  </r>
  <r>
    <x v="4169"/>
    <x v="5"/>
    <x v="0"/>
    <x v="4"/>
    <x v="4"/>
    <x v="4"/>
    <x v="4"/>
    <x v="4"/>
    <x v="5365"/>
    <x v="4135"/>
    <x v="4130"/>
    <x v="4022"/>
    <x v="4002"/>
    <x v="5475"/>
    <x v="4161"/>
    <x v="2"/>
    <x v="666"/>
    <x v="1710"/>
    <x v="98"/>
    <x v="17"/>
    <x v="76"/>
    <x v="2"/>
    <x v="1"/>
    <x v="4"/>
    <x v="1"/>
    <x v="1"/>
  </r>
  <r>
    <x v="927"/>
    <x v="5"/>
    <x v="0"/>
    <x v="2"/>
    <x v="0"/>
    <x v="4"/>
    <x v="4"/>
    <x v="4"/>
    <x v="5366"/>
    <x v="921"/>
    <x v="925"/>
    <x v="915"/>
    <x v="917"/>
    <x v="5476"/>
    <x v="926"/>
    <x v="2884"/>
    <x v="0"/>
    <x v="1711"/>
    <x v="194"/>
    <x v="6"/>
    <x v="185"/>
    <x v="5"/>
    <x v="6"/>
    <x v="7"/>
    <x v="0"/>
    <x v="1"/>
  </r>
  <r>
    <x v="4598"/>
    <x v="5"/>
    <x v="0"/>
    <x v="1"/>
    <x v="1"/>
    <x v="4"/>
    <x v="4"/>
    <x v="4"/>
    <x v="5367"/>
    <x v="4561"/>
    <x v="4548"/>
    <x v="4413"/>
    <x v="4395"/>
    <x v="5477"/>
    <x v="4589"/>
    <x v="2"/>
    <x v="0"/>
    <x v="1712"/>
    <x v="166"/>
    <x v="8"/>
    <x v="273"/>
    <x v="4"/>
    <x v="0"/>
    <x v="2"/>
    <x v="1"/>
    <x v="0"/>
  </r>
  <r>
    <x v="3765"/>
    <x v="5"/>
    <x v="0"/>
    <x v="0"/>
    <x v="0"/>
    <x v="2"/>
    <x v="2"/>
    <x v="2"/>
    <x v="5368"/>
    <x v="3734"/>
    <x v="3730"/>
    <x v="3647"/>
    <x v="3634"/>
    <x v="5478"/>
    <x v="3757"/>
    <x v="2885"/>
    <x v="0"/>
    <x v="1713"/>
    <x v="65"/>
    <x v="1"/>
    <x v="356"/>
    <x v="5"/>
    <x v="5"/>
    <x v="2"/>
    <x v="1"/>
    <x v="1"/>
  </r>
  <r>
    <x v="4847"/>
    <x v="5"/>
    <x v="1"/>
    <x v="1"/>
    <x v="0"/>
    <x v="0"/>
    <x v="0"/>
    <x v="0"/>
    <x v="5369"/>
    <x v="4807"/>
    <x v="4793"/>
    <x v="4646"/>
    <x v="4622"/>
    <x v="5479"/>
    <x v="4838"/>
    <x v="2794"/>
    <x v="0"/>
    <x v="1714"/>
    <x v="107"/>
    <x v="10"/>
    <x v="357"/>
    <x v="6"/>
    <x v="0"/>
    <x v="0"/>
    <x v="0"/>
    <x v="0"/>
  </r>
  <r>
    <x v="3811"/>
    <x v="5"/>
    <x v="1"/>
    <x v="2"/>
    <x v="1"/>
    <x v="2"/>
    <x v="2"/>
    <x v="2"/>
    <x v="5370"/>
    <x v="3780"/>
    <x v="3776"/>
    <x v="3691"/>
    <x v="3676"/>
    <x v="5480"/>
    <x v="3803"/>
    <x v="2"/>
    <x v="0"/>
    <x v="1715"/>
    <x v="161"/>
    <x v="5"/>
    <x v="411"/>
    <x v="2"/>
    <x v="0"/>
    <x v="2"/>
    <x v="1"/>
    <x v="1"/>
  </r>
  <r>
    <x v="3323"/>
    <x v="5"/>
    <x v="0"/>
    <x v="1"/>
    <x v="0"/>
    <x v="4"/>
    <x v="4"/>
    <x v="4"/>
    <x v="5371"/>
    <x v="3297"/>
    <x v="3296"/>
    <x v="3233"/>
    <x v="3217"/>
    <x v="5481"/>
    <x v="3317"/>
    <x v="1902"/>
    <x v="0"/>
    <x v="1716"/>
    <x v="81"/>
    <x v="10"/>
    <x v="120"/>
    <x v="3"/>
    <x v="4"/>
    <x v="5"/>
    <x v="0"/>
    <x v="0"/>
  </r>
  <r>
    <x v="1100"/>
    <x v="5"/>
    <x v="0"/>
    <x v="4"/>
    <x v="4"/>
    <x v="7"/>
    <x v="7"/>
    <x v="7"/>
    <x v="5372"/>
    <x v="1093"/>
    <x v="1098"/>
    <x v="1087"/>
    <x v="1083"/>
    <x v="5482"/>
    <x v="1099"/>
    <x v="2"/>
    <x v="829"/>
    <x v="1717"/>
    <x v="158"/>
    <x v="9"/>
    <x v="196"/>
    <x v="1"/>
    <x v="3"/>
    <x v="1"/>
    <x v="0"/>
    <x v="1"/>
  </r>
  <r>
    <x v="4772"/>
    <x v="5"/>
    <x v="0"/>
    <x v="0"/>
    <x v="0"/>
    <x v="0"/>
    <x v="0"/>
    <x v="0"/>
    <x v="5373"/>
    <x v="4734"/>
    <x v="4719"/>
    <x v="4577"/>
    <x v="2795"/>
    <x v="5483"/>
    <x v="4763"/>
    <x v="2886"/>
    <x v="0"/>
    <x v="1718"/>
    <x v="56"/>
    <x v="1"/>
    <x v="173"/>
    <x v="4"/>
    <x v="2"/>
    <x v="8"/>
    <x v="1"/>
    <x v="1"/>
  </r>
  <r>
    <x v="1966"/>
    <x v="5"/>
    <x v="0"/>
    <x v="0"/>
    <x v="0"/>
    <x v="6"/>
    <x v="6"/>
    <x v="6"/>
    <x v="5374"/>
    <x v="1949"/>
    <x v="1957"/>
    <x v="1935"/>
    <x v="1920"/>
    <x v="5484"/>
    <x v="1964"/>
    <x v="1123"/>
    <x v="0"/>
    <x v="1719"/>
    <x v="139"/>
    <x v="1"/>
    <x v="481"/>
    <x v="5"/>
    <x v="11"/>
    <x v="0"/>
    <x v="0"/>
    <x v="1"/>
  </r>
  <r>
    <x v="2275"/>
    <x v="5"/>
    <x v="0"/>
    <x v="0"/>
    <x v="4"/>
    <x v="2"/>
    <x v="2"/>
    <x v="2"/>
    <x v="5375"/>
    <x v="2258"/>
    <x v="2264"/>
    <x v="2235"/>
    <x v="2224"/>
    <x v="5485"/>
    <x v="2272"/>
    <x v="2"/>
    <x v="830"/>
    <x v="1720"/>
    <x v="89"/>
    <x v="1"/>
    <x v="38"/>
    <x v="6"/>
    <x v="4"/>
    <x v="7"/>
    <x v="0"/>
    <x v="1"/>
  </r>
  <r>
    <x v="1446"/>
    <x v="5"/>
    <x v="0"/>
    <x v="2"/>
    <x v="0"/>
    <x v="4"/>
    <x v="4"/>
    <x v="4"/>
    <x v="5376"/>
    <x v="1435"/>
    <x v="1439"/>
    <x v="1427"/>
    <x v="1421"/>
    <x v="5486"/>
    <x v="1445"/>
    <x v="820"/>
    <x v="0"/>
    <x v="1721"/>
    <x v="160"/>
    <x v="6"/>
    <x v="204"/>
    <x v="2"/>
    <x v="4"/>
    <x v="0"/>
    <x v="0"/>
    <x v="1"/>
  </r>
  <r>
    <x v="4963"/>
    <x v="5"/>
    <x v="0"/>
    <x v="0"/>
    <x v="1"/>
    <x v="1"/>
    <x v="1"/>
    <x v="1"/>
    <x v="5377"/>
    <x v="4921"/>
    <x v="4905"/>
    <x v="4752"/>
    <x v="4726"/>
    <x v="5487"/>
    <x v="4953"/>
    <x v="2"/>
    <x v="0"/>
    <x v="1722"/>
    <x v="123"/>
    <x v="0"/>
    <x v="455"/>
    <x v="3"/>
    <x v="4"/>
    <x v="5"/>
    <x v="0"/>
    <x v="1"/>
  </r>
  <r>
    <x v="1539"/>
    <x v="5"/>
    <x v="0"/>
    <x v="0"/>
    <x v="4"/>
    <x v="4"/>
    <x v="4"/>
    <x v="4"/>
    <x v="5378"/>
    <x v="1527"/>
    <x v="1531"/>
    <x v="1519"/>
    <x v="1513"/>
    <x v="5488"/>
    <x v="1538"/>
    <x v="2"/>
    <x v="244"/>
    <x v="1723"/>
    <x v="22"/>
    <x v="1"/>
    <x v="243"/>
    <x v="6"/>
    <x v="11"/>
    <x v="0"/>
    <x v="0"/>
    <x v="1"/>
  </r>
  <r>
    <x v="677"/>
    <x v="5"/>
    <x v="1"/>
    <x v="1"/>
    <x v="3"/>
    <x v="3"/>
    <x v="3"/>
    <x v="3"/>
    <x v="5379"/>
    <x v="675"/>
    <x v="676"/>
    <x v="672"/>
    <x v="673"/>
    <x v="5489"/>
    <x v="677"/>
    <x v="2"/>
    <x v="0"/>
    <x v="1724"/>
    <x v="199"/>
    <x v="2"/>
    <x v="189"/>
    <x v="3"/>
    <x v="3"/>
    <x v="1"/>
    <x v="0"/>
    <x v="0"/>
  </r>
  <r>
    <x v="2656"/>
    <x v="5"/>
    <x v="0"/>
    <x v="2"/>
    <x v="3"/>
    <x v="6"/>
    <x v="6"/>
    <x v="6"/>
    <x v="5380"/>
    <x v="2639"/>
    <x v="2642"/>
    <x v="2599"/>
    <x v="2591"/>
    <x v="5490"/>
    <x v="2652"/>
    <x v="2"/>
    <x v="0"/>
    <x v="1725"/>
    <x v="111"/>
    <x v="15"/>
    <x v="477"/>
    <x v="4"/>
    <x v="8"/>
    <x v="5"/>
    <x v="0"/>
    <x v="1"/>
  </r>
  <r>
    <x v="1537"/>
    <x v="5"/>
    <x v="1"/>
    <x v="2"/>
    <x v="3"/>
    <x v="1"/>
    <x v="1"/>
    <x v="1"/>
    <x v="5381"/>
    <x v="1525"/>
    <x v="1529"/>
    <x v="1517"/>
    <x v="1511"/>
    <x v="5491"/>
    <x v="1536"/>
    <x v="2"/>
    <x v="0"/>
    <x v="1726"/>
    <x v="14"/>
    <x v="15"/>
    <x v="127"/>
    <x v="2"/>
    <x v="10"/>
    <x v="5"/>
    <x v="0"/>
    <x v="2"/>
  </r>
  <r>
    <x v="1708"/>
    <x v="5"/>
    <x v="1"/>
    <x v="2"/>
    <x v="1"/>
    <x v="1"/>
    <x v="1"/>
    <x v="1"/>
    <x v="5382"/>
    <x v="1694"/>
    <x v="1700"/>
    <x v="1683"/>
    <x v="1679"/>
    <x v="5492"/>
    <x v="1707"/>
    <x v="2"/>
    <x v="0"/>
    <x v="1727"/>
    <x v="83"/>
    <x v="5"/>
    <x v="95"/>
    <x v="0"/>
    <x v="1"/>
    <x v="7"/>
    <x v="0"/>
    <x v="1"/>
  </r>
  <r>
    <x v="1282"/>
    <x v="5"/>
    <x v="1"/>
    <x v="0"/>
    <x v="0"/>
    <x v="5"/>
    <x v="5"/>
    <x v="5"/>
    <x v="5383"/>
    <x v="1275"/>
    <x v="1278"/>
    <x v="1267"/>
    <x v="1260"/>
    <x v="5493"/>
    <x v="1281"/>
    <x v="729"/>
    <x v="0"/>
    <x v="1728"/>
    <x v="64"/>
    <x v="1"/>
    <x v="386"/>
    <x v="6"/>
    <x v="4"/>
    <x v="2"/>
    <x v="1"/>
    <x v="1"/>
  </r>
  <r>
    <x v="3082"/>
    <x v="5"/>
    <x v="0"/>
    <x v="0"/>
    <x v="1"/>
    <x v="3"/>
    <x v="3"/>
    <x v="3"/>
    <x v="5384"/>
    <x v="3062"/>
    <x v="3061"/>
    <x v="3004"/>
    <x v="2992"/>
    <x v="5494"/>
    <x v="3077"/>
    <x v="2"/>
    <x v="0"/>
    <x v="1729"/>
    <x v="75"/>
    <x v="0"/>
    <x v="371"/>
    <x v="4"/>
    <x v="5"/>
    <x v="2"/>
    <x v="1"/>
    <x v="0"/>
  </r>
  <r>
    <x v="2389"/>
    <x v="5"/>
    <x v="0"/>
    <x v="2"/>
    <x v="0"/>
    <x v="3"/>
    <x v="3"/>
    <x v="3"/>
    <x v="5385"/>
    <x v="2372"/>
    <x v="2377"/>
    <x v="2346"/>
    <x v="2335"/>
    <x v="5495"/>
    <x v="2386"/>
    <x v="1370"/>
    <x v="0"/>
    <x v="1730"/>
    <x v="186"/>
    <x v="6"/>
    <x v="145"/>
    <x v="4"/>
    <x v="8"/>
    <x v="3"/>
    <x v="1"/>
    <x v="1"/>
  </r>
  <r>
    <x v="3797"/>
    <x v="5"/>
    <x v="1"/>
    <x v="2"/>
    <x v="0"/>
    <x v="0"/>
    <x v="0"/>
    <x v="0"/>
    <x v="5386"/>
    <x v="3766"/>
    <x v="3762"/>
    <x v="3678"/>
    <x v="3663"/>
    <x v="5496"/>
    <x v="3789"/>
    <x v="2887"/>
    <x v="0"/>
    <x v="273"/>
    <x v="143"/>
    <x v="6"/>
    <x v="322"/>
    <x v="4"/>
    <x v="9"/>
    <x v="0"/>
    <x v="0"/>
    <x v="1"/>
  </r>
  <r>
    <x v="3722"/>
    <x v="5"/>
    <x v="1"/>
    <x v="2"/>
    <x v="1"/>
    <x v="7"/>
    <x v="7"/>
    <x v="7"/>
    <x v="5387"/>
    <x v="3693"/>
    <x v="3688"/>
    <x v="3607"/>
    <x v="3596"/>
    <x v="5497"/>
    <x v="3714"/>
    <x v="2"/>
    <x v="0"/>
    <x v="1731"/>
    <x v="135"/>
    <x v="5"/>
    <x v="83"/>
    <x v="6"/>
    <x v="4"/>
    <x v="5"/>
    <x v="0"/>
    <x v="2"/>
  </r>
  <r>
    <x v="965"/>
    <x v="5"/>
    <x v="0"/>
    <x v="2"/>
    <x v="3"/>
    <x v="4"/>
    <x v="4"/>
    <x v="4"/>
    <x v="5388"/>
    <x v="958"/>
    <x v="963"/>
    <x v="953"/>
    <x v="953"/>
    <x v="5498"/>
    <x v="964"/>
    <x v="2"/>
    <x v="0"/>
    <x v="1732"/>
    <x v="93"/>
    <x v="15"/>
    <x v="410"/>
    <x v="1"/>
    <x v="0"/>
    <x v="1"/>
    <x v="0"/>
    <x v="1"/>
  </r>
  <r>
    <x v="3060"/>
    <x v="5"/>
    <x v="0"/>
    <x v="2"/>
    <x v="3"/>
    <x v="3"/>
    <x v="3"/>
    <x v="3"/>
    <x v="5389"/>
    <x v="3040"/>
    <x v="3039"/>
    <x v="2983"/>
    <x v="2971"/>
    <x v="5499"/>
    <x v="3056"/>
    <x v="2"/>
    <x v="0"/>
    <x v="1733"/>
    <x v="195"/>
    <x v="15"/>
    <x v="389"/>
    <x v="0"/>
    <x v="7"/>
    <x v="7"/>
    <x v="0"/>
    <x v="1"/>
  </r>
  <r>
    <x v="2355"/>
    <x v="5"/>
    <x v="1"/>
    <x v="0"/>
    <x v="1"/>
    <x v="5"/>
    <x v="5"/>
    <x v="5"/>
    <x v="5390"/>
    <x v="2338"/>
    <x v="2343"/>
    <x v="2313"/>
    <x v="2303"/>
    <x v="5500"/>
    <x v="2352"/>
    <x v="2"/>
    <x v="0"/>
    <x v="1734"/>
    <x v="72"/>
    <x v="0"/>
    <x v="94"/>
    <x v="4"/>
    <x v="10"/>
    <x v="5"/>
    <x v="0"/>
    <x v="1"/>
  </r>
  <r>
    <x v="1104"/>
    <x v="5"/>
    <x v="0"/>
    <x v="4"/>
    <x v="4"/>
    <x v="1"/>
    <x v="1"/>
    <x v="1"/>
    <x v="5391"/>
    <x v="1097"/>
    <x v="1102"/>
    <x v="1091"/>
    <x v="1087"/>
    <x v="5501"/>
    <x v="1103"/>
    <x v="2"/>
    <x v="172"/>
    <x v="1735"/>
    <x v="176"/>
    <x v="9"/>
    <x v="403"/>
    <x v="6"/>
    <x v="9"/>
    <x v="3"/>
    <x v="1"/>
    <x v="1"/>
  </r>
  <r>
    <x v="475"/>
    <x v="5"/>
    <x v="0"/>
    <x v="1"/>
    <x v="1"/>
    <x v="5"/>
    <x v="5"/>
    <x v="5"/>
    <x v="5392"/>
    <x v="473"/>
    <x v="475"/>
    <x v="473"/>
    <x v="473"/>
    <x v="5502"/>
    <x v="475"/>
    <x v="2"/>
    <x v="0"/>
    <x v="1736"/>
    <x v="36"/>
    <x v="8"/>
    <x v="296"/>
    <x v="4"/>
    <x v="6"/>
    <x v="7"/>
    <x v="0"/>
    <x v="0"/>
  </r>
  <r>
    <x v="135"/>
    <x v="5"/>
    <x v="0"/>
    <x v="2"/>
    <x v="1"/>
    <x v="1"/>
    <x v="1"/>
    <x v="1"/>
    <x v="5393"/>
    <x v="135"/>
    <x v="135"/>
    <x v="134"/>
    <x v="135"/>
    <x v="5503"/>
    <x v="135"/>
    <x v="2"/>
    <x v="0"/>
    <x v="1737"/>
    <x v="10"/>
    <x v="5"/>
    <x v="113"/>
    <x v="4"/>
    <x v="0"/>
    <x v="8"/>
    <x v="1"/>
    <x v="1"/>
  </r>
  <r>
    <x v="2155"/>
    <x v="5"/>
    <x v="0"/>
    <x v="0"/>
    <x v="0"/>
    <x v="2"/>
    <x v="2"/>
    <x v="2"/>
    <x v="5394"/>
    <x v="2138"/>
    <x v="2144"/>
    <x v="2120"/>
    <x v="2107"/>
    <x v="5504"/>
    <x v="2152"/>
    <x v="1242"/>
    <x v="0"/>
    <x v="1738"/>
    <x v="61"/>
    <x v="1"/>
    <x v="78"/>
    <x v="1"/>
    <x v="5"/>
    <x v="2"/>
    <x v="1"/>
    <x v="0"/>
  </r>
  <r>
    <x v="4078"/>
    <x v="5"/>
    <x v="0"/>
    <x v="2"/>
    <x v="0"/>
    <x v="2"/>
    <x v="2"/>
    <x v="2"/>
    <x v="5395"/>
    <x v="4045"/>
    <x v="4040"/>
    <x v="3938"/>
    <x v="3920"/>
    <x v="5505"/>
    <x v="4070"/>
    <x v="2888"/>
    <x v="0"/>
    <x v="1739"/>
    <x v="135"/>
    <x v="6"/>
    <x v="204"/>
    <x v="2"/>
    <x v="4"/>
    <x v="6"/>
    <x v="2"/>
    <x v="1"/>
  </r>
  <r>
    <x v="3419"/>
    <x v="5"/>
    <x v="1"/>
    <x v="2"/>
    <x v="0"/>
    <x v="3"/>
    <x v="3"/>
    <x v="3"/>
    <x v="5396"/>
    <x v="3392"/>
    <x v="3391"/>
    <x v="3323"/>
    <x v="3310"/>
    <x v="5506"/>
    <x v="3412"/>
    <x v="2889"/>
    <x v="0"/>
    <x v="1740"/>
    <x v="167"/>
    <x v="6"/>
    <x v="177"/>
    <x v="5"/>
    <x v="8"/>
    <x v="3"/>
    <x v="1"/>
    <x v="2"/>
  </r>
  <r>
    <x v="2571"/>
    <x v="5"/>
    <x v="0"/>
    <x v="2"/>
    <x v="4"/>
    <x v="5"/>
    <x v="5"/>
    <x v="5"/>
    <x v="5397"/>
    <x v="2554"/>
    <x v="2557"/>
    <x v="2515"/>
    <x v="1392"/>
    <x v="5507"/>
    <x v="2567"/>
    <x v="2"/>
    <x v="395"/>
    <x v="1741"/>
    <x v="181"/>
    <x v="15"/>
    <x v="319"/>
    <x v="6"/>
    <x v="0"/>
    <x v="3"/>
    <x v="1"/>
    <x v="1"/>
  </r>
  <r>
    <x v="4964"/>
    <x v="5"/>
    <x v="0"/>
    <x v="1"/>
    <x v="1"/>
    <x v="3"/>
    <x v="3"/>
    <x v="3"/>
    <x v="5398"/>
    <x v="4922"/>
    <x v="3005"/>
    <x v="4753"/>
    <x v="4727"/>
    <x v="5508"/>
    <x v="4954"/>
    <x v="2"/>
    <x v="0"/>
    <x v="1742"/>
    <x v="93"/>
    <x v="8"/>
    <x v="330"/>
    <x v="5"/>
    <x v="0"/>
    <x v="6"/>
    <x v="2"/>
    <x v="0"/>
  </r>
  <r>
    <x v="4678"/>
    <x v="5"/>
    <x v="0"/>
    <x v="0"/>
    <x v="4"/>
    <x v="0"/>
    <x v="0"/>
    <x v="0"/>
    <x v="5399"/>
    <x v="4641"/>
    <x v="4626"/>
    <x v="4490"/>
    <x v="4468"/>
    <x v="5509"/>
    <x v="4669"/>
    <x v="2"/>
    <x v="748"/>
    <x v="1743"/>
    <x v="178"/>
    <x v="16"/>
    <x v="265"/>
    <x v="1"/>
    <x v="11"/>
    <x v="2"/>
    <x v="1"/>
    <x v="0"/>
  </r>
  <r>
    <x v="4094"/>
    <x v="5"/>
    <x v="0"/>
    <x v="2"/>
    <x v="3"/>
    <x v="3"/>
    <x v="3"/>
    <x v="3"/>
    <x v="5400"/>
    <x v="4060"/>
    <x v="4056"/>
    <x v="3952"/>
    <x v="3933"/>
    <x v="5510"/>
    <x v="4086"/>
    <x v="2"/>
    <x v="0"/>
    <x v="1744"/>
    <x v="61"/>
    <x v="15"/>
    <x v="268"/>
    <x v="0"/>
    <x v="10"/>
    <x v="2"/>
    <x v="1"/>
    <x v="2"/>
  </r>
  <r>
    <x v="3713"/>
    <x v="5"/>
    <x v="0"/>
    <x v="0"/>
    <x v="4"/>
    <x v="2"/>
    <x v="2"/>
    <x v="2"/>
    <x v="4730"/>
    <x v="3684"/>
    <x v="3679"/>
    <x v="3599"/>
    <x v="3587"/>
    <x v="5511"/>
    <x v="3705"/>
    <x v="2"/>
    <x v="805"/>
    <x v="1560"/>
    <x v="17"/>
    <x v="16"/>
    <x v="378"/>
    <x v="0"/>
    <x v="0"/>
    <x v="0"/>
    <x v="0"/>
    <x v="1"/>
  </r>
  <r>
    <x v="1220"/>
    <x v="5"/>
    <x v="0"/>
    <x v="2"/>
    <x v="1"/>
    <x v="7"/>
    <x v="7"/>
    <x v="7"/>
    <x v="5401"/>
    <x v="1213"/>
    <x v="1216"/>
    <x v="1205"/>
    <x v="1200"/>
    <x v="5512"/>
    <x v="1219"/>
    <x v="2"/>
    <x v="0"/>
    <x v="1745"/>
    <x v="90"/>
    <x v="5"/>
    <x v="409"/>
    <x v="5"/>
    <x v="0"/>
    <x v="11"/>
    <x v="0"/>
    <x v="1"/>
  </r>
  <r>
    <x v="720"/>
    <x v="5"/>
    <x v="0"/>
    <x v="2"/>
    <x v="0"/>
    <x v="3"/>
    <x v="3"/>
    <x v="3"/>
    <x v="5402"/>
    <x v="717"/>
    <x v="718"/>
    <x v="715"/>
    <x v="713"/>
    <x v="5513"/>
    <x v="719"/>
    <x v="409"/>
    <x v="0"/>
    <x v="1746"/>
    <x v="22"/>
    <x v="6"/>
    <x v="68"/>
    <x v="2"/>
    <x v="7"/>
    <x v="1"/>
    <x v="0"/>
    <x v="1"/>
  </r>
  <r>
    <x v="3456"/>
    <x v="5"/>
    <x v="0"/>
    <x v="0"/>
    <x v="1"/>
    <x v="7"/>
    <x v="7"/>
    <x v="7"/>
    <x v="5403"/>
    <x v="3429"/>
    <x v="3427"/>
    <x v="3356"/>
    <x v="3346"/>
    <x v="5514"/>
    <x v="3449"/>
    <x v="2"/>
    <x v="0"/>
    <x v="1747"/>
    <x v="117"/>
    <x v="0"/>
    <x v="92"/>
    <x v="1"/>
    <x v="5"/>
    <x v="6"/>
    <x v="2"/>
    <x v="0"/>
  </r>
  <r>
    <x v="348"/>
    <x v="5"/>
    <x v="0"/>
    <x v="0"/>
    <x v="4"/>
    <x v="5"/>
    <x v="5"/>
    <x v="5"/>
    <x v="5404"/>
    <x v="348"/>
    <x v="348"/>
    <x v="347"/>
    <x v="346"/>
    <x v="5515"/>
    <x v="348"/>
    <x v="2"/>
    <x v="53"/>
    <x v="1748"/>
    <x v="159"/>
    <x v="0"/>
    <x v="243"/>
    <x v="6"/>
    <x v="11"/>
    <x v="5"/>
    <x v="0"/>
    <x v="1"/>
  </r>
  <r>
    <x v="1798"/>
    <x v="5"/>
    <x v="0"/>
    <x v="4"/>
    <x v="4"/>
    <x v="5"/>
    <x v="5"/>
    <x v="5"/>
    <x v="5405"/>
    <x v="1784"/>
    <x v="1790"/>
    <x v="1770"/>
    <x v="1765"/>
    <x v="5516"/>
    <x v="1796"/>
    <x v="2"/>
    <x v="281"/>
    <x v="1749"/>
    <x v="58"/>
    <x v="7"/>
    <x v="444"/>
    <x v="3"/>
    <x v="9"/>
    <x v="2"/>
    <x v="1"/>
    <x v="1"/>
  </r>
  <r>
    <x v="3378"/>
    <x v="5"/>
    <x v="0"/>
    <x v="4"/>
    <x v="4"/>
    <x v="5"/>
    <x v="5"/>
    <x v="5"/>
    <x v="5406"/>
    <x v="3351"/>
    <x v="3351"/>
    <x v="3283"/>
    <x v="3270"/>
    <x v="5517"/>
    <x v="3371"/>
    <x v="2"/>
    <x v="537"/>
    <x v="1750"/>
    <x v="37"/>
    <x v="17"/>
    <x v="49"/>
    <x v="3"/>
    <x v="6"/>
    <x v="2"/>
    <x v="1"/>
    <x v="1"/>
  </r>
  <r>
    <x v="1198"/>
    <x v="5"/>
    <x v="0"/>
    <x v="2"/>
    <x v="0"/>
    <x v="0"/>
    <x v="0"/>
    <x v="0"/>
    <x v="5407"/>
    <x v="1191"/>
    <x v="1195"/>
    <x v="1183"/>
    <x v="1180"/>
    <x v="5518"/>
    <x v="1197"/>
    <x v="2890"/>
    <x v="0"/>
    <x v="1751"/>
    <x v="76"/>
    <x v="6"/>
    <x v="0"/>
    <x v="0"/>
    <x v="0"/>
    <x v="8"/>
    <x v="1"/>
    <x v="1"/>
  </r>
  <r>
    <x v="1001"/>
    <x v="5"/>
    <x v="1"/>
    <x v="2"/>
    <x v="1"/>
    <x v="2"/>
    <x v="2"/>
    <x v="2"/>
    <x v="5408"/>
    <x v="994"/>
    <x v="999"/>
    <x v="989"/>
    <x v="987"/>
    <x v="5519"/>
    <x v="1000"/>
    <x v="2"/>
    <x v="0"/>
    <x v="1752"/>
    <x v="24"/>
    <x v="5"/>
    <x v="236"/>
    <x v="6"/>
    <x v="7"/>
    <x v="4"/>
    <x v="1"/>
    <x v="2"/>
  </r>
  <r>
    <x v="236"/>
    <x v="5"/>
    <x v="1"/>
    <x v="2"/>
    <x v="3"/>
    <x v="4"/>
    <x v="4"/>
    <x v="4"/>
    <x v="5409"/>
    <x v="236"/>
    <x v="236"/>
    <x v="235"/>
    <x v="236"/>
    <x v="5520"/>
    <x v="236"/>
    <x v="2"/>
    <x v="0"/>
    <x v="1753"/>
    <x v="183"/>
    <x v="15"/>
    <x v="184"/>
    <x v="3"/>
    <x v="4"/>
    <x v="1"/>
    <x v="0"/>
    <x v="2"/>
  </r>
  <r>
    <x v="1217"/>
    <x v="5"/>
    <x v="0"/>
    <x v="2"/>
    <x v="0"/>
    <x v="5"/>
    <x v="5"/>
    <x v="5"/>
    <x v="5410"/>
    <x v="1210"/>
    <x v="1213"/>
    <x v="1202"/>
    <x v="1197"/>
    <x v="5521"/>
    <x v="1216"/>
    <x v="2891"/>
    <x v="0"/>
    <x v="1754"/>
    <x v="22"/>
    <x v="6"/>
    <x v="136"/>
    <x v="4"/>
    <x v="10"/>
    <x v="0"/>
    <x v="0"/>
    <x v="1"/>
  </r>
  <r>
    <x v="4251"/>
    <x v="5"/>
    <x v="0"/>
    <x v="2"/>
    <x v="0"/>
    <x v="2"/>
    <x v="2"/>
    <x v="2"/>
    <x v="5411"/>
    <x v="4216"/>
    <x v="4211"/>
    <x v="4098"/>
    <x v="4077"/>
    <x v="5522"/>
    <x v="4243"/>
    <x v="2444"/>
    <x v="0"/>
    <x v="1755"/>
    <x v="4"/>
    <x v="6"/>
    <x v="426"/>
    <x v="1"/>
    <x v="5"/>
    <x v="8"/>
    <x v="1"/>
    <x v="1"/>
  </r>
  <r>
    <x v="1158"/>
    <x v="5"/>
    <x v="1"/>
    <x v="2"/>
    <x v="3"/>
    <x v="6"/>
    <x v="6"/>
    <x v="6"/>
    <x v="5412"/>
    <x v="1151"/>
    <x v="1155"/>
    <x v="1144"/>
    <x v="1141"/>
    <x v="5523"/>
    <x v="1157"/>
    <x v="2"/>
    <x v="0"/>
    <x v="1756"/>
    <x v="21"/>
    <x v="15"/>
    <x v="231"/>
    <x v="6"/>
    <x v="4"/>
    <x v="7"/>
    <x v="0"/>
    <x v="1"/>
  </r>
  <r>
    <x v="4428"/>
    <x v="5"/>
    <x v="0"/>
    <x v="0"/>
    <x v="0"/>
    <x v="2"/>
    <x v="2"/>
    <x v="2"/>
    <x v="5413"/>
    <x v="4392"/>
    <x v="4384"/>
    <x v="4257"/>
    <x v="4245"/>
    <x v="5524"/>
    <x v="4420"/>
    <x v="2892"/>
    <x v="0"/>
    <x v="1757"/>
    <x v="120"/>
    <x v="1"/>
    <x v="106"/>
    <x v="3"/>
    <x v="10"/>
    <x v="7"/>
    <x v="0"/>
    <x v="1"/>
  </r>
  <r>
    <x v="68"/>
    <x v="5"/>
    <x v="0"/>
    <x v="2"/>
    <x v="0"/>
    <x v="7"/>
    <x v="7"/>
    <x v="7"/>
    <x v="5414"/>
    <x v="68"/>
    <x v="68"/>
    <x v="68"/>
    <x v="68"/>
    <x v="5525"/>
    <x v="68"/>
    <x v="2893"/>
    <x v="0"/>
    <x v="1758"/>
    <x v="180"/>
    <x v="6"/>
    <x v="62"/>
    <x v="2"/>
    <x v="1"/>
    <x v="0"/>
    <x v="0"/>
    <x v="2"/>
  </r>
  <r>
    <x v="2824"/>
    <x v="5"/>
    <x v="0"/>
    <x v="2"/>
    <x v="3"/>
    <x v="2"/>
    <x v="2"/>
    <x v="2"/>
    <x v="5415"/>
    <x v="2806"/>
    <x v="2807"/>
    <x v="2758"/>
    <x v="2751"/>
    <x v="5526"/>
    <x v="2820"/>
    <x v="2"/>
    <x v="0"/>
    <x v="1759"/>
    <x v="140"/>
    <x v="15"/>
    <x v="24"/>
    <x v="1"/>
    <x v="6"/>
    <x v="3"/>
    <x v="1"/>
    <x v="2"/>
  </r>
  <r>
    <x v="4584"/>
    <x v="5"/>
    <x v="1"/>
    <x v="2"/>
    <x v="1"/>
    <x v="7"/>
    <x v="7"/>
    <x v="7"/>
    <x v="5416"/>
    <x v="4547"/>
    <x v="4534"/>
    <x v="4399"/>
    <x v="4384"/>
    <x v="5527"/>
    <x v="4575"/>
    <x v="2"/>
    <x v="0"/>
    <x v="1760"/>
    <x v="66"/>
    <x v="5"/>
    <x v="121"/>
    <x v="1"/>
    <x v="3"/>
    <x v="0"/>
    <x v="0"/>
    <x v="1"/>
  </r>
  <r>
    <x v="755"/>
    <x v="5"/>
    <x v="1"/>
    <x v="0"/>
    <x v="0"/>
    <x v="5"/>
    <x v="5"/>
    <x v="5"/>
    <x v="5417"/>
    <x v="752"/>
    <x v="753"/>
    <x v="748"/>
    <x v="747"/>
    <x v="5528"/>
    <x v="754"/>
    <x v="428"/>
    <x v="0"/>
    <x v="1761"/>
    <x v="171"/>
    <x v="1"/>
    <x v="181"/>
    <x v="4"/>
    <x v="0"/>
    <x v="9"/>
    <x v="2"/>
    <x v="1"/>
  </r>
  <r>
    <x v="3260"/>
    <x v="5"/>
    <x v="0"/>
    <x v="0"/>
    <x v="4"/>
    <x v="5"/>
    <x v="5"/>
    <x v="5"/>
    <x v="5418"/>
    <x v="3234"/>
    <x v="3237"/>
    <x v="3172"/>
    <x v="3156"/>
    <x v="5529"/>
    <x v="3254"/>
    <x v="2"/>
    <x v="515"/>
    <x v="1762"/>
    <x v="30"/>
    <x v="16"/>
    <x v="482"/>
    <x v="4"/>
    <x v="2"/>
    <x v="2"/>
    <x v="1"/>
    <x v="0"/>
  </r>
  <r>
    <x v="533"/>
    <x v="5"/>
    <x v="0"/>
    <x v="0"/>
    <x v="1"/>
    <x v="0"/>
    <x v="0"/>
    <x v="0"/>
    <x v="5419"/>
    <x v="531"/>
    <x v="532"/>
    <x v="530"/>
    <x v="530"/>
    <x v="5530"/>
    <x v="533"/>
    <x v="2"/>
    <x v="0"/>
    <x v="1763"/>
    <x v="181"/>
    <x v="0"/>
    <x v="322"/>
    <x v="4"/>
    <x v="9"/>
    <x v="3"/>
    <x v="1"/>
    <x v="1"/>
  </r>
  <r>
    <x v="3288"/>
    <x v="5"/>
    <x v="0"/>
    <x v="2"/>
    <x v="1"/>
    <x v="5"/>
    <x v="5"/>
    <x v="5"/>
    <x v="5420"/>
    <x v="3262"/>
    <x v="3263"/>
    <x v="3200"/>
    <x v="3183"/>
    <x v="5531"/>
    <x v="3282"/>
    <x v="2"/>
    <x v="0"/>
    <x v="1764"/>
    <x v="109"/>
    <x v="5"/>
    <x v="178"/>
    <x v="0"/>
    <x v="3"/>
    <x v="9"/>
    <x v="2"/>
    <x v="2"/>
  </r>
  <r>
    <x v="3963"/>
    <x v="5"/>
    <x v="0"/>
    <x v="2"/>
    <x v="3"/>
    <x v="3"/>
    <x v="3"/>
    <x v="3"/>
    <x v="5421"/>
    <x v="3931"/>
    <x v="3925"/>
    <x v="3833"/>
    <x v="3812"/>
    <x v="5532"/>
    <x v="3955"/>
    <x v="2"/>
    <x v="0"/>
    <x v="1765"/>
    <x v="120"/>
    <x v="15"/>
    <x v="3"/>
    <x v="2"/>
    <x v="3"/>
    <x v="11"/>
    <x v="0"/>
    <x v="2"/>
  </r>
  <r>
    <x v="2940"/>
    <x v="5"/>
    <x v="1"/>
    <x v="2"/>
    <x v="0"/>
    <x v="4"/>
    <x v="4"/>
    <x v="4"/>
    <x v="5422"/>
    <x v="2922"/>
    <x v="2923"/>
    <x v="2869"/>
    <x v="2858"/>
    <x v="5533"/>
    <x v="2936"/>
    <x v="1684"/>
    <x v="0"/>
    <x v="1766"/>
    <x v="150"/>
    <x v="6"/>
    <x v="138"/>
    <x v="4"/>
    <x v="4"/>
    <x v="0"/>
    <x v="0"/>
    <x v="2"/>
  </r>
  <r>
    <x v="208"/>
    <x v="5"/>
    <x v="1"/>
    <x v="2"/>
    <x v="3"/>
    <x v="4"/>
    <x v="4"/>
    <x v="4"/>
    <x v="5423"/>
    <x v="208"/>
    <x v="208"/>
    <x v="207"/>
    <x v="208"/>
    <x v="5534"/>
    <x v="208"/>
    <x v="2"/>
    <x v="0"/>
    <x v="1767"/>
    <x v="142"/>
    <x v="15"/>
    <x v="165"/>
    <x v="2"/>
    <x v="6"/>
    <x v="5"/>
    <x v="0"/>
    <x v="2"/>
  </r>
  <r>
    <x v="2509"/>
    <x v="5"/>
    <x v="0"/>
    <x v="1"/>
    <x v="0"/>
    <x v="1"/>
    <x v="1"/>
    <x v="1"/>
    <x v="5424"/>
    <x v="2492"/>
    <x v="2496"/>
    <x v="2457"/>
    <x v="2448"/>
    <x v="5535"/>
    <x v="2506"/>
    <x v="1438"/>
    <x v="0"/>
    <x v="1768"/>
    <x v="192"/>
    <x v="10"/>
    <x v="366"/>
    <x v="5"/>
    <x v="4"/>
    <x v="6"/>
    <x v="2"/>
    <x v="0"/>
  </r>
  <r>
    <x v="1499"/>
    <x v="5"/>
    <x v="1"/>
    <x v="0"/>
    <x v="1"/>
    <x v="0"/>
    <x v="0"/>
    <x v="0"/>
    <x v="5425"/>
    <x v="1488"/>
    <x v="1491"/>
    <x v="1480"/>
    <x v="1474"/>
    <x v="5536"/>
    <x v="1498"/>
    <x v="2"/>
    <x v="0"/>
    <x v="1769"/>
    <x v="62"/>
    <x v="0"/>
    <x v="160"/>
    <x v="1"/>
    <x v="4"/>
    <x v="3"/>
    <x v="1"/>
    <x v="1"/>
  </r>
  <r>
    <x v="3449"/>
    <x v="5"/>
    <x v="1"/>
    <x v="1"/>
    <x v="1"/>
    <x v="2"/>
    <x v="2"/>
    <x v="2"/>
    <x v="5426"/>
    <x v="3422"/>
    <x v="3420"/>
    <x v="3349"/>
    <x v="3339"/>
    <x v="5537"/>
    <x v="3442"/>
    <x v="2"/>
    <x v="0"/>
    <x v="1770"/>
    <x v="100"/>
    <x v="8"/>
    <x v="338"/>
    <x v="3"/>
    <x v="0"/>
    <x v="6"/>
    <x v="2"/>
    <x v="0"/>
  </r>
  <r>
    <x v="1695"/>
    <x v="5"/>
    <x v="1"/>
    <x v="0"/>
    <x v="0"/>
    <x v="6"/>
    <x v="6"/>
    <x v="6"/>
    <x v="5427"/>
    <x v="1681"/>
    <x v="1687"/>
    <x v="1670"/>
    <x v="1666"/>
    <x v="5538"/>
    <x v="1694"/>
    <x v="964"/>
    <x v="0"/>
    <x v="1771"/>
    <x v="157"/>
    <x v="1"/>
    <x v="56"/>
    <x v="2"/>
    <x v="7"/>
    <x v="2"/>
    <x v="1"/>
    <x v="0"/>
  </r>
  <r>
    <x v="982"/>
    <x v="5"/>
    <x v="1"/>
    <x v="1"/>
    <x v="0"/>
    <x v="5"/>
    <x v="5"/>
    <x v="5"/>
    <x v="5428"/>
    <x v="975"/>
    <x v="980"/>
    <x v="970"/>
    <x v="968"/>
    <x v="5539"/>
    <x v="981"/>
    <x v="2894"/>
    <x v="0"/>
    <x v="1772"/>
    <x v="67"/>
    <x v="10"/>
    <x v="218"/>
    <x v="1"/>
    <x v="6"/>
    <x v="7"/>
    <x v="0"/>
    <x v="0"/>
  </r>
  <r>
    <x v="4482"/>
    <x v="5"/>
    <x v="1"/>
    <x v="2"/>
    <x v="3"/>
    <x v="6"/>
    <x v="6"/>
    <x v="6"/>
    <x v="5429"/>
    <x v="4445"/>
    <x v="4435"/>
    <x v="4303"/>
    <x v="4292"/>
    <x v="5540"/>
    <x v="4473"/>
    <x v="2"/>
    <x v="0"/>
    <x v="1773"/>
    <x v="162"/>
    <x v="15"/>
    <x v="423"/>
    <x v="1"/>
    <x v="4"/>
    <x v="2"/>
    <x v="1"/>
    <x v="2"/>
  </r>
  <r>
    <x v="4595"/>
    <x v="5"/>
    <x v="0"/>
    <x v="0"/>
    <x v="1"/>
    <x v="0"/>
    <x v="0"/>
    <x v="0"/>
    <x v="5430"/>
    <x v="4558"/>
    <x v="4545"/>
    <x v="4410"/>
    <x v="4392"/>
    <x v="5541"/>
    <x v="4586"/>
    <x v="2"/>
    <x v="0"/>
    <x v="1774"/>
    <x v="2"/>
    <x v="0"/>
    <x v="262"/>
    <x v="1"/>
    <x v="9"/>
    <x v="7"/>
    <x v="0"/>
    <x v="1"/>
  </r>
  <r>
    <x v="3669"/>
    <x v="5"/>
    <x v="0"/>
    <x v="2"/>
    <x v="3"/>
    <x v="0"/>
    <x v="0"/>
    <x v="0"/>
    <x v="5431"/>
    <x v="3640"/>
    <x v="3638"/>
    <x v="3559"/>
    <x v="3544"/>
    <x v="5542"/>
    <x v="3661"/>
    <x v="2"/>
    <x v="0"/>
    <x v="1775"/>
    <x v="156"/>
    <x v="15"/>
    <x v="449"/>
    <x v="0"/>
    <x v="5"/>
    <x v="5"/>
    <x v="0"/>
    <x v="1"/>
  </r>
  <r>
    <x v="2284"/>
    <x v="5"/>
    <x v="0"/>
    <x v="0"/>
    <x v="3"/>
    <x v="3"/>
    <x v="3"/>
    <x v="3"/>
    <x v="5432"/>
    <x v="2267"/>
    <x v="2273"/>
    <x v="2244"/>
    <x v="2233"/>
    <x v="5543"/>
    <x v="2281"/>
    <x v="2"/>
    <x v="0"/>
    <x v="1776"/>
    <x v="173"/>
    <x v="16"/>
    <x v="377"/>
    <x v="6"/>
    <x v="7"/>
    <x v="0"/>
    <x v="0"/>
    <x v="0"/>
  </r>
  <r>
    <x v="4655"/>
    <x v="5"/>
    <x v="1"/>
    <x v="2"/>
    <x v="3"/>
    <x v="7"/>
    <x v="7"/>
    <x v="7"/>
    <x v="1022"/>
    <x v="4618"/>
    <x v="4604"/>
    <x v="4469"/>
    <x v="4448"/>
    <x v="5544"/>
    <x v="4646"/>
    <x v="2"/>
    <x v="0"/>
    <x v="1777"/>
    <x v="0"/>
    <x v="15"/>
    <x v="133"/>
    <x v="2"/>
    <x v="0"/>
    <x v="1"/>
    <x v="0"/>
    <x v="1"/>
  </r>
  <r>
    <x v="3881"/>
    <x v="5"/>
    <x v="0"/>
    <x v="2"/>
    <x v="3"/>
    <x v="4"/>
    <x v="4"/>
    <x v="4"/>
    <x v="5433"/>
    <x v="3850"/>
    <x v="3845"/>
    <x v="3756"/>
    <x v="3738"/>
    <x v="5545"/>
    <x v="3873"/>
    <x v="2"/>
    <x v="0"/>
    <x v="1778"/>
    <x v="96"/>
    <x v="15"/>
    <x v="55"/>
    <x v="5"/>
    <x v="6"/>
    <x v="10"/>
    <x v="0"/>
    <x v="1"/>
  </r>
  <r>
    <x v="175"/>
    <x v="5"/>
    <x v="1"/>
    <x v="2"/>
    <x v="3"/>
    <x v="6"/>
    <x v="6"/>
    <x v="6"/>
    <x v="5434"/>
    <x v="175"/>
    <x v="175"/>
    <x v="174"/>
    <x v="175"/>
    <x v="5546"/>
    <x v="175"/>
    <x v="2"/>
    <x v="0"/>
    <x v="1779"/>
    <x v="92"/>
    <x v="15"/>
    <x v="0"/>
    <x v="0"/>
    <x v="0"/>
    <x v="5"/>
    <x v="0"/>
    <x v="2"/>
  </r>
  <r>
    <x v="4965"/>
    <x v="5"/>
    <x v="0"/>
    <x v="2"/>
    <x v="0"/>
    <x v="0"/>
    <x v="0"/>
    <x v="0"/>
    <x v="5435"/>
    <x v="4923"/>
    <x v="4906"/>
    <x v="4754"/>
    <x v="4728"/>
    <x v="5547"/>
    <x v="4955"/>
    <x v="2895"/>
    <x v="0"/>
    <x v="1455"/>
    <x v="18"/>
    <x v="6"/>
    <x v="160"/>
    <x v="1"/>
    <x v="4"/>
    <x v="7"/>
    <x v="0"/>
    <x v="2"/>
  </r>
  <r>
    <x v="363"/>
    <x v="5"/>
    <x v="1"/>
    <x v="1"/>
    <x v="3"/>
    <x v="1"/>
    <x v="1"/>
    <x v="1"/>
    <x v="5436"/>
    <x v="363"/>
    <x v="363"/>
    <x v="361"/>
    <x v="361"/>
    <x v="5548"/>
    <x v="363"/>
    <x v="2"/>
    <x v="0"/>
    <x v="1780"/>
    <x v="186"/>
    <x v="2"/>
    <x v="251"/>
    <x v="4"/>
    <x v="0"/>
    <x v="0"/>
    <x v="0"/>
    <x v="0"/>
  </r>
  <r>
    <x v="2521"/>
    <x v="5"/>
    <x v="1"/>
    <x v="0"/>
    <x v="3"/>
    <x v="7"/>
    <x v="7"/>
    <x v="7"/>
    <x v="5437"/>
    <x v="2504"/>
    <x v="2508"/>
    <x v="2469"/>
    <x v="2460"/>
    <x v="5549"/>
    <x v="2518"/>
    <x v="2"/>
    <x v="0"/>
    <x v="1781"/>
    <x v="146"/>
    <x v="16"/>
    <x v="314"/>
    <x v="5"/>
    <x v="3"/>
    <x v="3"/>
    <x v="1"/>
    <x v="0"/>
  </r>
  <r>
    <x v="4966"/>
    <x v="3"/>
    <x v="0"/>
    <x v="4"/>
    <x v="6"/>
    <x v="3"/>
    <x v="3"/>
    <x v="3"/>
    <x v="5438"/>
    <x v="4924"/>
    <x v="4907"/>
    <x v="4755"/>
    <x v="4729"/>
    <x v="5550"/>
    <x v="4956"/>
    <x v="2"/>
    <x v="0"/>
    <x v="1"/>
    <x v="1"/>
    <x v="7"/>
    <x v="393"/>
    <x v="2"/>
    <x v="0"/>
    <x v="0"/>
    <x v="0"/>
    <x v="1"/>
  </r>
  <r>
    <x v="4967"/>
    <x v="2"/>
    <x v="0"/>
    <x v="4"/>
    <x v="1"/>
    <x v="5"/>
    <x v="5"/>
    <x v="5"/>
    <x v="5439"/>
    <x v="4925"/>
    <x v="4908"/>
    <x v="4756"/>
    <x v="4730"/>
    <x v="5551"/>
    <x v="4957"/>
    <x v="2"/>
    <x v="0"/>
    <x v="1"/>
    <x v="1"/>
    <x v="7"/>
    <x v="193"/>
    <x v="0"/>
    <x v="2"/>
    <x v="3"/>
    <x v="1"/>
    <x v="1"/>
  </r>
  <r>
    <x v="4968"/>
    <x v="3"/>
    <x v="0"/>
    <x v="0"/>
    <x v="6"/>
    <x v="7"/>
    <x v="7"/>
    <x v="7"/>
    <x v="5440"/>
    <x v="4926"/>
    <x v="4909"/>
    <x v="4757"/>
    <x v="4731"/>
    <x v="5552"/>
    <x v="4958"/>
    <x v="2"/>
    <x v="0"/>
    <x v="1782"/>
    <x v="83"/>
    <x v="5"/>
    <x v="161"/>
    <x v="6"/>
    <x v="5"/>
    <x v="1"/>
    <x v="0"/>
    <x v="1"/>
  </r>
  <r>
    <x v="4953"/>
    <x v="1"/>
    <x v="0"/>
    <x v="0"/>
    <x v="2"/>
    <x v="7"/>
    <x v="7"/>
    <x v="7"/>
    <x v="5441"/>
    <x v="4911"/>
    <x v="4895"/>
    <x v="4743"/>
    <x v="4717"/>
    <x v="5553"/>
    <x v="4943"/>
    <x v="2"/>
    <x v="0"/>
    <x v="1"/>
    <x v="1"/>
    <x v="0"/>
    <x v="220"/>
    <x v="2"/>
    <x v="0"/>
    <x v="0"/>
    <x v="0"/>
    <x v="1"/>
  </r>
  <r>
    <x v="4969"/>
    <x v="3"/>
    <x v="0"/>
    <x v="2"/>
    <x v="6"/>
    <x v="6"/>
    <x v="6"/>
    <x v="6"/>
    <x v="5442"/>
    <x v="4927"/>
    <x v="4910"/>
    <x v="4758"/>
    <x v="4732"/>
    <x v="5554"/>
    <x v="4959"/>
    <x v="2"/>
    <x v="0"/>
    <x v="1"/>
    <x v="1"/>
    <x v="5"/>
    <x v="99"/>
    <x v="5"/>
    <x v="6"/>
    <x v="1"/>
    <x v="0"/>
    <x v="1"/>
  </r>
  <r>
    <x v="4970"/>
    <x v="4"/>
    <x v="0"/>
    <x v="0"/>
    <x v="3"/>
    <x v="4"/>
    <x v="4"/>
    <x v="4"/>
    <x v="5443"/>
    <x v="4928"/>
    <x v="4911"/>
    <x v="4759"/>
    <x v="4733"/>
    <x v="5555"/>
    <x v="4960"/>
    <x v="2"/>
    <x v="0"/>
    <x v="1"/>
    <x v="1"/>
    <x v="1"/>
    <x v="13"/>
    <x v="5"/>
    <x v="1"/>
    <x v="2"/>
    <x v="1"/>
    <x v="0"/>
  </r>
  <r>
    <x v="4971"/>
    <x v="3"/>
    <x v="0"/>
    <x v="2"/>
    <x v="6"/>
    <x v="4"/>
    <x v="4"/>
    <x v="4"/>
    <x v="5444"/>
    <x v="4929"/>
    <x v="4912"/>
    <x v="4760"/>
    <x v="4734"/>
    <x v="5556"/>
    <x v="4961"/>
    <x v="2"/>
    <x v="0"/>
    <x v="1"/>
    <x v="1"/>
    <x v="6"/>
    <x v="446"/>
    <x v="3"/>
    <x v="6"/>
    <x v="0"/>
    <x v="0"/>
    <x v="1"/>
  </r>
  <r>
    <x v="4972"/>
    <x v="1"/>
    <x v="0"/>
    <x v="0"/>
    <x v="2"/>
    <x v="6"/>
    <x v="6"/>
    <x v="6"/>
    <x v="5445"/>
    <x v="4930"/>
    <x v="4913"/>
    <x v="4761"/>
    <x v="4735"/>
    <x v="5557"/>
    <x v="4962"/>
    <x v="2"/>
    <x v="0"/>
    <x v="1"/>
    <x v="1"/>
    <x v="1"/>
    <x v="78"/>
    <x v="1"/>
    <x v="5"/>
    <x v="8"/>
    <x v="1"/>
    <x v="1"/>
  </r>
  <r>
    <x v="4973"/>
    <x v="0"/>
    <x v="0"/>
    <x v="0"/>
    <x v="0"/>
    <x v="7"/>
    <x v="7"/>
    <x v="7"/>
    <x v="5446"/>
    <x v="4931"/>
    <x v="4914"/>
    <x v="4762"/>
    <x v="4736"/>
    <x v="5558"/>
    <x v="4963"/>
    <x v="2896"/>
    <x v="0"/>
    <x v="1783"/>
    <x v="2"/>
    <x v="1"/>
    <x v="193"/>
    <x v="0"/>
    <x v="2"/>
    <x v="3"/>
    <x v="1"/>
    <x v="1"/>
  </r>
  <r>
    <x v="4974"/>
    <x v="2"/>
    <x v="0"/>
    <x v="0"/>
    <x v="1"/>
    <x v="3"/>
    <x v="3"/>
    <x v="3"/>
    <x v="5447"/>
    <x v="4932"/>
    <x v="4915"/>
    <x v="4763"/>
    <x v="4737"/>
    <x v="5559"/>
    <x v="4964"/>
    <x v="2"/>
    <x v="0"/>
    <x v="1"/>
    <x v="1"/>
    <x v="0"/>
    <x v="291"/>
    <x v="2"/>
    <x v="4"/>
    <x v="6"/>
    <x v="2"/>
    <x v="1"/>
  </r>
  <r>
    <x v="4975"/>
    <x v="3"/>
    <x v="0"/>
    <x v="1"/>
    <x v="6"/>
    <x v="3"/>
    <x v="3"/>
    <x v="3"/>
    <x v="5448"/>
    <x v="4933"/>
    <x v="4916"/>
    <x v="4764"/>
    <x v="4738"/>
    <x v="5560"/>
    <x v="4965"/>
    <x v="2"/>
    <x v="0"/>
    <x v="1"/>
    <x v="1"/>
    <x v="10"/>
    <x v="44"/>
    <x v="6"/>
    <x v="1"/>
    <x v="7"/>
    <x v="0"/>
    <x v="0"/>
  </r>
  <r>
    <x v="4976"/>
    <x v="0"/>
    <x v="1"/>
    <x v="2"/>
    <x v="0"/>
    <x v="5"/>
    <x v="5"/>
    <x v="5"/>
    <x v="5449"/>
    <x v="4934"/>
    <x v="4917"/>
    <x v="4765"/>
    <x v="4739"/>
    <x v="5561"/>
    <x v="4966"/>
    <x v="2897"/>
    <x v="0"/>
    <x v="1784"/>
    <x v="25"/>
    <x v="6"/>
    <x v="395"/>
    <x v="2"/>
    <x v="11"/>
    <x v="6"/>
    <x v="2"/>
    <x v="1"/>
  </r>
  <r>
    <x v="4977"/>
    <x v="3"/>
    <x v="0"/>
    <x v="0"/>
    <x v="6"/>
    <x v="2"/>
    <x v="2"/>
    <x v="2"/>
    <x v="5450"/>
    <x v="4935"/>
    <x v="4918"/>
    <x v="4766"/>
    <x v="4740"/>
    <x v="5562"/>
    <x v="4967"/>
    <x v="2"/>
    <x v="0"/>
    <x v="1"/>
    <x v="1"/>
    <x v="0"/>
    <x v="308"/>
    <x v="4"/>
    <x v="8"/>
    <x v="9"/>
    <x v="2"/>
    <x v="1"/>
  </r>
  <r>
    <x v="4978"/>
    <x v="0"/>
    <x v="0"/>
    <x v="2"/>
    <x v="0"/>
    <x v="4"/>
    <x v="4"/>
    <x v="4"/>
    <x v="5451"/>
    <x v="4936"/>
    <x v="4919"/>
    <x v="4767"/>
    <x v="4741"/>
    <x v="5563"/>
    <x v="4968"/>
    <x v="2898"/>
    <x v="0"/>
    <x v="1785"/>
    <x v="35"/>
    <x v="6"/>
    <x v="58"/>
    <x v="4"/>
    <x v="1"/>
    <x v="0"/>
    <x v="0"/>
    <x v="2"/>
  </r>
  <r>
    <x v="4979"/>
    <x v="0"/>
    <x v="0"/>
    <x v="4"/>
    <x v="0"/>
    <x v="0"/>
    <x v="0"/>
    <x v="0"/>
    <x v="5452"/>
    <x v="4937"/>
    <x v="4920"/>
    <x v="4768"/>
    <x v="4742"/>
    <x v="5564"/>
    <x v="4969"/>
    <x v="2899"/>
    <x v="0"/>
    <x v="1786"/>
    <x v="70"/>
    <x v="7"/>
    <x v="361"/>
    <x v="6"/>
    <x v="1"/>
    <x v="6"/>
    <x v="2"/>
    <x v="1"/>
  </r>
  <r>
    <x v="4954"/>
    <x v="4"/>
    <x v="0"/>
    <x v="2"/>
    <x v="3"/>
    <x v="1"/>
    <x v="1"/>
    <x v="1"/>
    <x v="5453"/>
    <x v="4912"/>
    <x v="4896"/>
    <x v="4744"/>
    <x v="4718"/>
    <x v="5565"/>
    <x v="4944"/>
    <x v="2"/>
    <x v="0"/>
    <x v="1"/>
    <x v="1"/>
    <x v="6"/>
    <x v="97"/>
    <x v="6"/>
    <x v="7"/>
    <x v="1"/>
    <x v="0"/>
    <x v="1"/>
  </r>
  <r>
    <x v="4980"/>
    <x v="0"/>
    <x v="0"/>
    <x v="0"/>
    <x v="0"/>
    <x v="7"/>
    <x v="7"/>
    <x v="7"/>
    <x v="5454"/>
    <x v="4938"/>
    <x v="4921"/>
    <x v="4769"/>
    <x v="4743"/>
    <x v="5566"/>
    <x v="4970"/>
    <x v="2900"/>
    <x v="0"/>
    <x v="401"/>
    <x v="18"/>
    <x v="1"/>
    <x v="436"/>
    <x v="6"/>
    <x v="0"/>
    <x v="0"/>
    <x v="0"/>
    <x v="1"/>
  </r>
  <r>
    <x v="4981"/>
    <x v="0"/>
    <x v="0"/>
    <x v="4"/>
    <x v="4"/>
    <x v="0"/>
    <x v="0"/>
    <x v="0"/>
    <x v="5455"/>
    <x v="4939"/>
    <x v="4922"/>
    <x v="4770"/>
    <x v="4744"/>
    <x v="5567"/>
    <x v="4971"/>
    <x v="2"/>
    <x v="831"/>
    <x v="1787"/>
    <x v="129"/>
    <x v="7"/>
    <x v="65"/>
    <x v="5"/>
    <x v="1"/>
    <x v="2"/>
    <x v="1"/>
    <x v="1"/>
  </r>
  <r>
    <x v="4982"/>
    <x v="3"/>
    <x v="0"/>
    <x v="2"/>
    <x v="6"/>
    <x v="3"/>
    <x v="3"/>
    <x v="3"/>
    <x v="5456"/>
    <x v="4940"/>
    <x v="4685"/>
    <x v="4771"/>
    <x v="4745"/>
    <x v="5568"/>
    <x v="4972"/>
    <x v="2"/>
    <x v="0"/>
    <x v="1788"/>
    <x v="22"/>
    <x v="5"/>
    <x v="363"/>
    <x v="6"/>
    <x v="10"/>
    <x v="1"/>
    <x v="0"/>
    <x v="2"/>
  </r>
  <r>
    <x v="4964"/>
    <x v="1"/>
    <x v="1"/>
    <x v="1"/>
    <x v="2"/>
    <x v="3"/>
    <x v="3"/>
    <x v="3"/>
    <x v="5457"/>
    <x v="4922"/>
    <x v="3005"/>
    <x v="4753"/>
    <x v="4727"/>
    <x v="5569"/>
    <x v="4954"/>
    <x v="2"/>
    <x v="0"/>
    <x v="1"/>
    <x v="1"/>
    <x v="10"/>
    <x v="330"/>
    <x v="5"/>
    <x v="0"/>
    <x v="6"/>
    <x v="2"/>
    <x v="1"/>
  </r>
  <r>
    <x v="4983"/>
    <x v="3"/>
    <x v="0"/>
    <x v="0"/>
    <x v="6"/>
    <x v="1"/>
    <x v="1"/>
    <x v="1"/>
    <x v="5458"/>
    <x v="4941"/>
    <x v="4923"/>
    <x v="4772"/>
    <x v="4746"/>
    <x v="5570"/>
    <x v="4973"/>
    <x v="2"/>
    <x v="0"/>
    <x v="1"/>
    <x v="1"/>
    <x v="5"/>
    <x v="249"/>
    <x v="4"/>
    <x v="5"/>
    <x v="0"/>
    <x v="0"/>
    <x v="1"/>
  </r>
  <r>
    <x v="4956"/>
    <x v="0"/>
    <x v="0"/>
    <x v="2"/>
    <x v="0"/>
    <x v="6"/>
    <x v="6"/>
    <x v="6"/>
    <x v="5459"/>
    <x v="4914"/>
    <x v="4898"/>
    <x v="4746"/>
    <x v="4719"/>
    <x v="5571"/>
    <x v="4946"/>
    <x v="2901"/>
    <x v="0"/>
    <x v="1486"/>
    <x v="52"/>
    <x v="5"/>
    <x v="372"/>
    <x v="4"/>
    <x v="1"/>
    <x v="7"/>
    <x v="0"/>
    <x v="1"/>
  </r>
  <r>
    <x v="4984"/>
    <x v="2"/>
    <x v="0"/>
    <x v="0"/>
    <x v="3"/>
    <x v="0"/>
    <x v="0"/>
    <x v="0"/>
    <x v="5460"/>
    <x v="4942"/>
    <x v="4924"/>
    <x v="1080"/>
    <x v="4747"/>
    <x v="5572"/>
    <x v="4974"/>
    <x v="2"/>
    <x v="0"/>
    <x v="1"/>
    <x v="1"/>
    <x v="1"/>
    <x v="227"/>
    <x v="5"/>
    <x v="4"/>
    <x v="3"/>
    <x v="1"/>
    <x v="1"/>
  </r>
  <r>
    <x v="4985"/>
    <x v="0"/>
    <x v="0"/>
    <x v="2"/>
    <x v="0"/>
    <x v="0"/>
    <x v="0"/>
    <x v="0"/>
    <x v="5461"/>
    <x v="4943"/>
    <x v="4925"/>
    <x v="4773"/>
    <x v="4748"/>
    <x v="5573"/>
    <x v="4975"/>
    <x v="2902"/>
    <x v="0"/>
    <x v="1789"/>
    <x v="26"/>
    <x v="5"/>
    <x v="140"/>
    <x v="0"/>
    <x v="8"/>
    <x v="0"/>
    <x v="0"/>
    <x v="2"/>
  </r>
  <r>
    <x v="4986"/>
    <x v="3"/>
    <x v="0"/>
    <x v="0"/>
    <x v="6"/>
    <x v="2"/>
    <x v="2"/>
    <x v="2"/>
    <x v="5462"/>
    <x v="4944"/>
    <x v="4926"/>
    <x v="4774"/>
    <x v="4749"/>
    <x v="5574"/>
    <x v="4976"/>
    <x v="2"/>
    <x v="0"/>
    <x v="1790"/>
    <x v="79"/>
    <x v="5"/>
    <x v="352"/>
    <x v="4"/>
    <x v="8"/>
    <x v="7"/>
    <x v="0"/>
    <x v="2"/>
  </r>
  <r>
    <x v="4987"/>
    <x v="1"/>
    <x v="0"/>
    <x v="2"/>
    <x v="2"/>
    <x v="6"/>
    <x v="6"/>
    <x v="6"/>
    <x v="5463"/>
    <x v="4945"/>
    <x v="4927"/>
    <x v="4775"/>
    <x v="4750"/>
    <x v="5575"/>
    <x v="4977"/>
    <x v="2"/>
    <x v="0"/>
    <x v="1"/>
    <x v="1"/>
    <x v="5"/>
    <x v="162"/>
    <x v="3"/>
    <x v="0"/>
    <x v="8"/>
    <x v="1"/>
    <x v="1"/>
  </r>
  <r>
    <x v="4957"/>
    <x v="2"/>
    <x v="0"/>
    <x v="0"/>
    <x v="3"/>
    <x v="4"/>
    <x v="4"/>
    <x v="4"/>
    <x v="5464"/>
    <x v="4915"/>
    <x v="4899"/>
    <x v="4747"/>
    <x v="4720"/>
    <x v="5576"/>
    <x v="4947"/>
    <x v="2"/>
    <x v="0"/>
    <x v="1"/>
    <x v="1"/>
    <x v="1"/>
    <x v="247"/>
    <x v="1"/>
    <x v="1"/>
    <x v="8"/>
    <x v="1"/>
    <x v="1"/>
  </r>
  <r>
    <x v="4988"/>
    <x v="0"/>
    <x v="0"/>
    <x v="2"/>
    <x v="0"/>
    <x v="7"/>
    <x v="7"/>
    <x v="7"/>
    <x v="5465"/>
    <x v="4946"/>
    <x v="4928"/>
    <x v="4776"/>
    <x v="4751"/>
    <x v="5577"/>
    <x v="4978"/>
    <x v="2903"/>
    <x v="0"/>
    <x v="1791"/>
    <x v="62"/>
    <x v="6"/>
    <x v="30"/>
    <x v="3"/>
    <x v="2"/>
    <x v="4"/>
    <x v="1"/>
    <x v="2"/>
  </r>
  <r>
    <x v="4963"/>
    <x v="0"/>
    <x v="0"/>
    <x v="0"/>
    <x v="0"/>
    <x v="1"/>
    <x v="1"/>
    <x v="1"/>
    <x v="5466"/>
    <x v="4921"/>
    <x v="4905"/>
    <x v="4752"/>
    <x v="4726"/>
    <x v="5578"/>
    <x v="4953"/>
    <x v="2904"/>
    <x v="0"/>
    <x v="1792"/>
    <x v="90"/>
    <x v="1"/>
    <x v="455"/>
    <x v="3"/>
    <x v="4"/>
    <x v="5"/>
    <x v="0"/>
    <x v="1"/>
  </r>
  <r>
    <x v="2555"/>
    <x v="3"/>
    <x v="0"/>
    <x v="2"/>
    <x v="2"/>
    <x v="6"/>
    <x v="6"/>
    <x v="6"/>
    <x v="5467"/>
    <x v="2538"/>
    <x v="2541"/>
    <x v="2501"/>
    <x v="2494"/>
    <x v="5579"/>
    <x v="2551"/>
    <x v="2"/>
    <x v="0"/>
    <x v="1793"/>
    <x v="5"/>
    <x v="14"/>
    <x v="100"/>
    <x v="1"/>
    <x v="1"/>
    <x v="5"/>
    <x v="0"/>
    <x v="1"/>
  </r>
  <r>
    <x v="4989"/>
    <x v="3"/>
    <x v="0"/>
    <x v="0"/>
    <x v="6"/>
    <x v="3"/>
    <x v="3"/>
    <x v="3"/>
    <x v="5468"/>
    <x v="4947"/>
    <x v="4929"/>
    <x v="4777"/>
    <x v="4752"/>
    <x v="5580"/>
    <x v="4979"/>
    <x v="2"/>
    <x v="0"/>
    <x v="1"/>
    <x v="1"/>
    <x v="1"/>
    <x v="128"/>
    <x v="1"/>
    <x v="11"/>
    <x v="2"/>
    <x v="1"/>
    <x v="0"/>
  </r>
  <r>
    <x v="4990"/>
    <x v="4"/>
    <x v="0"/>
    <x v="2"/>
    <x v="3"/>
    <x v="3"/>
    <x v="3"/>
    <x v="3"/>
    <x v="5469"/>
    <x v="4948"/>
    <x v="4930"/>
    <x v="4778"/>
    <x v="4753"/>
    <x v="5581"/>
    <x v="4980"/>
    <x v="2"/>
    <x v="0"/>
    <x v="1"/>
    <x v="1"/>
    <x v="6"/>
    <x v="110"/>
    <x v="0"/>
    <x v="5"/>
    <x v="3"/>
    <x v="1"/>
    <x v="1"/>
  </r>
  <r>
    <x v="4991"/>
    <x v="3"/>
    <x v="0"/>
    <x v="0"/>
    <x v="6"/>
    <x v="4"/>
    <x v="4"/>
    <x v="4"/>
    <x v="5470"/>
    <x v="4949"/>
    <x v="4931"/>
    <x v="4779"/>
    <x v="4754"/>
    <x v="5582"/>
    <x v="4981"/>
    <x v="2"/>
    <x v="0"/>
    <x v="1"/>
    <x v="1"/>
    <x v="6"/>
    <x v="404"/>
    <x v="3"/>
    <x v="8"/>
    <x v="1"/>
    <x v="0"/>
    <x v="2"/>
  </r>
  <r>
    <x v="4962"/>
    <x v="1"/>
    <x v="0"/>
    <x v="2"/>
    <x v="2"/>
    <x v="1"/>
    <x v="1"/>
    <x v="1"/>
    <x v="5471"/>
    <x v="4920"/>
    <x v="4904"/>
    <x v="2940"/>
    <x v="4725"/>
    <x v="5583"/>
    <x v="4952"/>
    <x v="2"/>
    <x v="0"/>
    <x v="1"/>
    <x v="1"/>
    <x v="5"/>
    <x v="134"/>
    <x v="4"/>
    <x v="9"/>
    <x v="10"/>
    <x v="0"/>
    <x v="1"/>
  </r>
  <r>
    <x v="4955"/>
    <x v="3"/>
    <x v="0"/>
    <x v="0"/>
    <x v="6"/>
    <x v="0"/>
    <x v="0"/>
    <x v="0"/>
    <x v="5472"/>
    <x v="4913"/>
    <x v="4897"/>
    <x v="4745"/>
    <x v="513"/>
    <x v="5584"/>
    <x v="4945"/>
    <x v="2"/>
    <x v="0"/>
    <x v="1"/>
    <x v="1"/>
    <x v="6"/>
    <x v="440"/>
    <x v="5"/>
    <x v="10"/>
    <x v="3"/>
    <x v="1"/>
    <x v="2"/>
  </r>
  <r>
    <x v="4992"/>
    <x v="0"/>
    <x v="1"/>
    <x v="2"/>
    <x v="0"/>
    <x v="2"/>
    <x v="2"/>
    <x v="2"/>
    <x v="598"/>
    <x v="4950"/>
    <x v="4932"/>
    <x v="4780"/>
    <x v="4755"/>
    <x v="5585"/>
    <x v="4982"/>
    <x v="2905"/>
    <x v="0"/>
    <x v="1794"/>
    <x v="115"/>
    <x v="5"/>
    <x v="346"/>
    <x v="1"/>
    <x v="2"/>
    <x v="10"/>
    <x v="0"/>
    <x v="2"/>
  </r>
  <r>
    <x v="4959"/>
    <x v="3"/>
    <x v="0"/>
    <x v="0"/>
    <x v="6"/>
    <x v="2"/>
    <x v="2"/>
    <x v="2"/>
    <x v="5473"/>
    <x v="4917"/>
    <x v="4901"/>
    <x v="4749"/>
    <x v="4722"/>
    <x v="5586"/>
    <x v="4949"/>
    <x v="2"/>
    <x v="0"/>
    <x v="1"/>
    <x v="1"/>
    <x v="1"/>
    <x v="395"/>
    <x v="2"/>
    <x v="11"/>
    <x v="8"/>
    <x v="1"/>
    <x v="1"/>
  </r>
  <r>
    <x v="4965"/>
    <x v="0"/>
    <x v="0"/>
    <x v="2"/>
    <x v="0"/>
    <x v="0"/>
    <x v="0"/>
    <x v="0"/>
    <x v="5474"/>
    <x v="4923"/>
    <x v="4906"/>
    <x v="4754"/>
    <x v="4728"/>
    <x v="5587"/>
    <x v="4955"/>
    <x v="2906"/>
    <x v="0"/>
    <x v="1795"/>
    <x v="122"/>
    <x v="5"/>
    <x v="160"/>
    <x v="1"/>
    <x v="4"/>
    <x v="7"/>
    <x v="0"/>
    <x v="1"/>
  </r>
  <r>
    <x v="4993"/>
    <x v="0"/>
    <x v="0"/>
    <x v="0"/>
    <x v="0"/>
    <x v="6"/>
    <x v="6"/>
    <x v="6"/>
    <x v="5475"/>
    <x v="4951"/>
    <x v="4933"/>
    <x v="4781"/>
    <x v="4756"/>
    <x v="5588"/>
    <x v="4983"/>
    <x v="2907"/>
    <x v="0"/>
    <x v="1796"/>
    <x v="58"/>
    <x v="1"/>
    <x v="398"/>
    <x v="4"/>
    <x v="11"/>
    <x v="2"/>
    <x v="1"/>
    <x v="0"/>
  </r>
  <r>
    <x v="4961"/>
    <x v="4"/>
    <x v="1"/>
    <x v="2"/>
    <x v="3"/>
    <x v="1"/>
    <x v="1"/>
    <x v="1"/>
    <x v="5476"/>
    <x v="4919"/>
    <x v="4903"/>
    <x v="4751"/>
    <x v="4724"/>
    <x v="5589"/>
    <x v="4951"/>
    <x v="2"/>
    <x v="0"/>
    <x v="1"/>
    <x v="1"/>
    <x v="6"/>
    <x v="225"/>
    <x v="0"/>
    <x v="7"/>
    <x v="0"/>
    <x v="0"/>
    <x v="2"/>
  </r>
  <r>
    <x v="4958"/>
    <x v="3"/>
    <x v="0"/>
    <x v="0"/>
    <x v="2"/>
    <x v="0"/>
    <x v="0"/>
    <x v="0"/>
    <x v="5477"/>
    <x v="4916"/>
    <x v="4900"/>
    <x v="4748"/>
    <x v="4721"/>
    <x v="5590"/>
    <x v="4948"/>
    <x v="2"/>
    <x v="0"/>
    <x v="1"/>
    <x v="1"/>
    <x v="5"/>
    <x v="168"/>
    <x v="0"/>
    <x v="1"/>
    <x v="5"/>
    <x v="0"/>
    <x v="1"/>
  </r>
  <r>
    <x v="4994"/>
    <x v="0"/>
    <x v="0"/>
    <x v="0"/>
    <x v="0"/>
    <x v="7"/>
    <x v="7"/>
    <x v="7"/>
    <x v="5478"/>
    <x v="4952"/>
    <x v="4934"/>
    <x v="4782"/>
    <x v="4757"/>
    <x v="5591"/>
    <x v="4984"/>
    <x v="2908"/>
    <x v="0"/>
    <x v="1797"/>
    <x v="109"/>
    <x v="1"/>
    <x v="330"/>
    <x v="5"/>
    <x v="0"/>
    <x v="8"/>
    <x v="1"/>
    <x v="1"/>
  </r>
  <r>
    <x v="4995"/>
    <x v="3"/>
    <x v="0"/>
    <x v="2"/>
    <x v="2"/>
    <x v="4"/>
    <x v="4"/>
    <x v="4"/>
    <x v="5479"/>
    <x v="4953"/>
    <x v="4935"/>
    <x v="4783"/>
    <x v="4758"/>
    <x v="5592"/>
    <x v="4985"/>
    <x v="2"/>
    <x v="0"/>
    <x v="1"/>
    <x v="1"/>
    <x v="5"/>
    <x v="132"/>
    <x v="5"/>
    <x v="11"/>
    <x v="5"/>
    <x v="0"/>
    <x v="2"/>
  </r>
  <r>
    <x v="4996"/>
    <x v="2"/>
    <x v="0"/>
    <x v="0"/>
    <x v="1"/>
    <x v="7"/>
    <x v="7"/>
    <x v="7"/>
    <x v="5480"/>
    <x v="4954"/>
    <x v="4936"/>
    <x v="4784"/>
    <x v="4759"/>
    <x v="5593"/>
    <x v="4986"/>
    <x v="2"/>
    <x v="0"/>
    <x v="1"/>
    <x v="1"/>
    <x v="0"/>
    <x v="109"/>
    <x v="3"/>
    <x v="5"/>
    <x v="9"/>
    <x v="2"/>
    <x v="1"/>
  </r>
  <r>
    <x v="4960"/>
    <x v="3"/>
    <x v="1"/>
    <x v="2"/>
    <x v="6"/>
    <x v="5"/>
    <x v="5"/>
    <x v="5"/>
    <x v="5481"/>
    <x v="4918"/>
    <x v="4902"/>
    <x v="4750"/>
    <x v="4723"/>
    <x v="5594"/>
    <x v="4950"/>
    <x v="2"/>
    <x v="0"/>
    <x v="1"/>
    <x v="1"/>
    <x v="6"/>
    <x v="371"/>
    <x v="4"/>
    <x v="5"/>
    <x v="1"/>
    <x v="0"/>
    <x v="2"/>
  </r>
  <r>
    <x v="1656"/>
    <x v="3"/>
    <x v="0"/>
    <x v="1"/>
    <x v="2"/>
    <x v="1"/>
    <x v="1"/>
    <x v="1"/>
    <x v="5482"/>
    <x v="1643"/>
    <x v="1648"/>
    <x v="1633"/>
    <x v="1629"/>
    <x v="5595"/>
    <x v="1655"/>
    <x v="2"/>
    <x v="0"/>
    <x v="1697"/>
    <x v="81"/>
    <x v="11"/>
    <x v="454"/>
    <x v="5"/>
    <x v="9"/>
    <x v="1"/>
    <x v="0"/>
    <x v="0"/>
  </r>
  <r>
    <x v="4997"/>
    <x v="3"/>
    <x v="0"/>
    <x v="0"/>
    <x v="6"/>
    <x v="3"/>
    <x v="3"/>
    <x v="3"/>
    <x v="5483"/>
    <x v="4955"/>
    <x v="4937"/>
    <x v="4785"/>
    <x v="4760"/>
    <x v="5596"/>
    <x v="4987"/>
    <x v="2"/>
    <x v="0"/>
    <x v="1"/>
    <x v="1"/>
    <x v="5"/>
    <x v="81"/>
    <x v="6"/>
    <x v="5"/>
    <x v="7"/>
    <x v="0"/>
    <x v="2"/>
  </r>
  <r>
    <x v="4998"/>
    <x v="1"/>
    <x v="0"/>
    <x v="2"/>
    <x v="2"/>
    <x v="1"/>
    <x v="1"/>
    <x v="1"/>
    <x v="5484"/>
    <x v="4956"/>
    <x v="4938"/>
    <x v="4786"/>
    <x v="4761"/>
    <x v="5597"/>
    <x v="4988"/>
    <x v="2"/>
    <x v="0"/>
    <x v="1"/>
    <x v="1"/>
    <x v="6"/>
    <x v="1"/>
    <x v="1"/>
    <x v="1"/>
    <x v="0"/>
    <x v="0"/>
    <x v="2"/>
  </r>
  <r>
    <x v="1495"/>
    <x v="3"/>
    <x v="0"/>
    <x v="2"/>
    <x v="6"/>
    <x v="0"/>
    <x v="0"/>
    <x v="0"/>
    <x v="5485"/>
    <x v="1484"/>
    <x v="1487"/>
    <x v="1476"/>
    <x v="1470"/>
    <x v="5598"/>
    <x v="1494"/>
    <x v="2"/>
    <x v="0"/>
    <x v="1798"/>
    <x v="5"/>
    <x v="6"/>
    <x v="106"/>
    <x v="3"/>
    <x v="10"/>
    <x v="0"/>
    <x v="0"/>
    <x v="2"/>
  </r>
  <r>
    <x v="4999"/>
    <x v="2"/>
    <x v="0"/>
    <x v="2"/>
    <x v="3"/>
    <x v="5"/>
    <x v="5"/>
    <x v="5"/>
    <x v="5486"/>
    <x v="4957"/>
    <x v="4939"/>
    <x v="4787"/>
    <x v="4762"/>
    <x v="5599"/>
    <x v="4989"/>
    <x v="2"/>
    <x v="0"/>
    <x v="1"/>
    <x v="1"/>
    <x v="5"/>
    <x v="473"/>
    <x v="2"/>
    <x v="11"/>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4CAD64-7D99-4BAE-BECA-B8EBF30FD531}"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6:G107" firstHeaderRow="0" firstDataRow="1" firstDataCol="0"/>
  <pivotFields count="26">
    <pivotField dataField="1"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Count of Post_ID" fld="0" subtotal="count" baseField="0" baseItem="1"/>
    <dataField name="Sum of Views" fld="9" baseField="0" baseItem="0"/>
    <dataField name="Sum of Shares" fld="11" baseField="0" baseItem="0"/>
    <dataField name="Sum of Comments" fld="12" baseField="0" baseItem="0"/>
    <dataField name="Sum of Likes" fld="10" baseField="0" baseItem="0"/>
    <dataField name="Sum of Engagement" fld="8" baseField="0" baseItem="0"/>
    <dataField name="Sum of Impression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E41650-A39C-4B10-8448-20BBF1B1615A}"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B96" firstHeaderRow="1" firstDataRow="1" firstDataCol="1"/>
  <pivotFields count="26">
    <pivotField dataField="1" showAll="0"/>
    <pivotField showAll="0"/>
    <pivotField showAll="0"/>
    <pivotField showAll="0"/>
    <pivotField showAll="0"/>
    <pivotField axis="axisRow" showAll="0">
      <items count="9">
        <item x="3"/>
        <item x="2"/>
        <item x="6"/>
        <item x="5"/>
        <item x="1"/>
        <item x="4"/>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5"/>
  </rowFields>
  <rowItems count="9">
    <i>
      <x/>
    </i>
    <i>
      <x v="1"/>
    </i>
    <i>
      <x v="2"/>
    </i>
    <i>
      <x v="3"/>
    </i>
    <i>
      <x v="4"/>
    </i>
    <i>
      <x v="5"/>
    </i>
    <i>
      <x v="6"/>
    </i>
    <i>
      <x v="7"/>
    </i>
    <i t="grand">
      <x/>
    </i>
  </rowItems>
  <colItems count="1">
    <i/>
  </colItems>
  <dataFields count="1">
    <dataField name="Count of Pos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9E99A4-1A35-4153-967D-94033BD03D32}"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71:B79" firstHeaderRow="1" firstDataRow="1" firstDataCol="1"/>
  <pivotFields count="26">
    <pivotField showAll="0">
      <items count="5001">
        <item x="0"/>
        <item x="9"/>
        <item x="97"/>
        <item x="989"/>
        <item x="990"/>
        <item x="991"/>
        <item x="992"/>
        <item x="993"/>
        <item x="994"/>
        <item x="995"/>
        <item x="996"/>
        <item x="997"/>
        <item x="998"/>
        <item x="98"/>
        <item x="999"/>
        <item x="1000"/>
        <item x="1001"/>
        <item x="1002"/>
        <item x="1003"/>
        <item x="1004"/>
        <item x="1005"/>
        <item x="1006"/>
        <item x="1007"/>
        <item x="1008"/>
        <item x="4981"/>
        <item x="1009"/>
        <item x="1010"/>
        <item x="1011"/>
        <item x="1012"/>
        <item x="1013"/>
        <item x="1014"/>
        <item x="1015"/>
        <item x="1016"/>
        <item x="1017"/>
        <item x="1018"/>
        <item x="99"/>
        <item x="1019"/>
        <item x="1020"/>
        <item x="1021"/>
        <item x="1022"/>
        <item x="1023"/>
        <item x="1024"/>
        <item x="1025"/>
        <item x="1026"/>
        <item x="1027"/>
        <item x="1028"/>
        <item x="100"/>
        <item x="1029"/>
        <item x="1030"/>
        <item x="1031"/>
        <item x="1032"/>
        <item x="1033"/>
        <item x="1034"/>
        <item x="1035"/>
        <item x="1036"/>
        <item x="1037"/>
        <item x="1038"/>
        <item x="101"/>
        <item x="1039"/>
        <item x="1040"/>
        <item x="1041"/>
        <item x="1042"/>
        <item x="1043"/>
        <item x="1044"/>
        <item x="1045"/>
        <item x="1046"/>
        <item x="1047"/>
        <item x="1048"/>
        <item x="102"/>
        <item x="1049"/>
        <item x="1050"/>
        <item x="1051"/>
        <item x="1052"/>
        <item x="1053"/>
        <item x="1054"/>
        <item x="1055"/>
        <item x="1056"/>
        <item x="1057"/>
        <item x="1058"/>
        <item x="103"/>
        <item x="1059"/>
        <item x="1060"/>
        <item x="1061"/>
        <item x="1062"/>
        <item x="1063"/>
        <item x="1064"/>
        <item x="1065"/>
        <item x="1066"/>
        <item x="1067"/>
        <item x="1068"/>
        <item x="104"/>
        <item x="1069"/>
        <item x="1070"/>
        <item x="1071"/>
        <item x="1072"/>
        <item x="1073"/>
        <item x="1074"/>
        <item x="1075"/>
        <item x="1076"/>
        <item x="1077"/>
        <item x="1078"/>
        <item x="105"/>
        <item x="1079"/>
        <item x="1080"/>
        <item x="1081"/>
        <item x="1082"/>
        <item x="1083"/>
        <item x="1084"/>
        <item x="1085"/>
        <item x="1086"/>
        <item x="1087"/>
        <item x="1088"/>
        <item x="10"/>
        <item x="106"/>
        <item x="1089"/>
        <item x="1090"/>
        <item x="1091"/>
        <item x="1092"/>
        <item x="1093"/>
        <item x="1094"/>
        <item x="1095"/>
        <item x="1096"/>
        <item x="1097"/>
        <item x="1098"/>
        <item x="107"/>
        <item x="1099"/>
        <item x="1100"/>
        <item x="1101"/>
        <item x="1102"/>
        <item x="1103"/>
        <item x="1104"/>
        <item x="1105"/>
        <item x="1106"/>
        <item x="1107"/>
        <item x="1108"/>
        <item x="108"/>
        <item x="1109"/>
        <item x="1110"/>
        <item x="1111"/>
        <item x="1112"/>
        <item x="1113"/>
        <item x="1114"/>
        <item x="1115"/>
        <item x="1116"/>
        <item x="1117"/>
        <item x="1118"/>
        <item x="109"/>
        <item x="1119"/>
        <item x="1120"/>
        <item x="1121"/>
        <item x="1122"/>
        <item x="1123"/>
        <item x="1124"/>
        <item x="1125"/>
        <item x="1126"/>
        <item x="1127"/>
        <item x="1128"/>
        <item x="110"/>
        <item x="1129"/>
        <item x="1130"/>
        <item x="1131"/>
        <item x="1132"/>
        <item x="1133"/>
        <item x="1134"/>
        <item x="1135"/>
        <item x="1136"/>
        <item x="1137"/>
        <item x="1138"/>
        <item x="111"/>
        <item x="1139"/>
        <item x="1140"/>
        <item x="1141"/>
        <item x="1142"/>
        <item x="1143"/>
        <item x="1144"/>
        <item x="1145"/>
        <item x="1146"/>
        <item x="1147"/>
        <item x="1148"/>
        <item x="112"/>
        <item x="1149"/>
        <item x="1150"/>
        <item x="1151"/>
        <item x="1152"/>
        <item x="1153"/>
        <item x="1154"/>
        <item x="1155"/>
        <item x="1156"/>
        <item x="1157"/>
        <item x="4979"/>
        <item x="113"/>
        <item x="1158"/>
        <item x="1159"/>
        <item x="1160"/>
        <item x="1161"/>
        <item x="1162"/>
        <item x="1163"/>
        <item x="1164"/>
        <item x="1165"/>
        <item x="1166"/>
        <item x="1167"/>
        <item x="114"/>
        <item x="1168"/>
        <item x="1169"/>
        <item x="1170"/>
        <item x="1171"/>
        <item x="1172"/>
        <item x="1173"/>
        <item x="1174"/>
        <item x="1175"/>
        <item x="1176"/>
        <item x="1177"/>
        <item x="115"/>
        <item x="1178"/>
        <item x="1179"/>
        <item x="1180"/>
        <item x="1181"/>
        <item x="1182"/>
        <item x="1183"/>
        <item x="1184"/>
        <item x="1185"/>
        <item x="1186"/>
        <item x="1187"/>
        <item x="11"/>
        <item x="116"/>
        <item x="1188"/>
        <item x="1189"/>
        <item x="1190"/>
        <item x="1191"/>
        <item x="1192"/>
        <item x="1193"/>
        <item x="1194"/>
        <item x="1195"/>
        <item x="1196"/>
        <item x="1197"/>
        <item x="117"/>
        <item x="1198"/>
        <item x="1199"/>
        <item x="1200"/>
        <item x="1201"/>
        <item x="1202"/>
        <item x="1203"/>
        <item x="1204"/>
        <item x="1205"/>
        <item x="1206"/>
        <item x="1207"/>
        <item x="118"/>
        <item x="1208"/>
        <item x="1209"/>
        <item x="1210"/>
        <item x="1211"/>
        <item x="1212"/>
        <item x="1213"/>
        <item x="1214"/>
        <item x="1215"/>
        <item x="1216"/>
        <item x="1217"/>
        <item x="119"/>
        <item x="1218"/>
        <item x="1219"/>
        <item x="1220"/>
        <item x="1221"/>
        <item x="1222"/>
        <item x="1223"/>
        <item x="1224"/>
        <item x="1225"/>
        <item x="1226"/>
        <item x="1227"/>
        <item x="120"/>
        <item x="1228"/>
        <item x="1229"/>
        <item x="1230"/>
        <item x="1231"/>
        <item x="1232"/>
        <item x="4992"/>
        <item x="1233"/>
        <item x="1234"/>
        <item x="1235"/>
        <item x="1236"/>
        <item x="121"/>
        <item x="1237"/>
        <item x="1238"/>
        <item x="1239"/>
        <item x="1240"/>
        <item x="1241"/>
        <item x="1242"/>
        <item x="1243"/>
        <item x="1244"/>
        <item x="1245"/>
        <item x="1246"/>
        <item x="122"/>
        <item x="1247"/>
        <item x="1248"/>
        <item x="1249"/>
        <item x="1250"/>
        <item x="1251"/>
        <item x="1252"/>
        <item x="1253"/>
        <item x="1254"/>
        <item x="1255"/>
        <item x="1256"/>
        <item x="123"/>
        <item x="1257"/>
        <item x="1258"/>
        <item x="1259"/>
        <item x="1260"/>
        <item x="1261"/>
        <item x="1262"/>
        <item x="1263"/>
        <item x="1264"/>
        <item x="1265"/>
        <item x="1266"/>
        <item x="124"/>
        <item x="1267"/>
        <item x="1268"/>
        <item x="4974"/>
        <item x="1269"/>
        <item x="1270"/>
        <item x="1271"/>
        <item x="1272"/>
        <item x="1273"/>
        <item x="1274"/>
        <item x="1275"/>
        <item x="125"/>
        <item x="1276"/>
        <item x="1277"/>
        <item x="1278"/>
        <item x="1279"/>
        <item x="1280"/>
        <item x="1281"/>
        <item x="1282"/>
        <item x="1283"/>
        <item x="1284"/>
        <item x="1285"/>
        <item x="12"/>
        <item x="126"/>
        <item x="1286"/>
        <item x="1287"/>
        <item x="1288"/>
        <item x="1289"/>
        <item x="1290"/>
        <item x="1291"/>
        <item x="1292"/>
        <item x="1293"/>
        <item x="1294"/>
        <item x="1295"/>
        <item x="127"/>
        <item x="1296"/>
        <item x="1297"/>
        <item x="1298"/>
        <item x="1299"/>
        <item x="1300"/>
        <item x="1301"/>
        <item x="1302"/>
        <item x="1303"/>
        <item x="1304"/>
        <item x="1305"/>
        <item x="128"/>
        <item x="1306"/>
        <item x="1307"/>
        <item x="1308"/>
        <item x="1309"/>
        <item x="1310"/>
        <item x="1311"/>
        <item x="1312"/>
        <item x="1313"/>
        <item x="1314"/>
        <item x="1315"/>
        <item x="129"/>
        <item x="1316"/>
        <item x="1317"/>
        <item x="1318"/>
        <item x="1319"/>
        <item x="1320"/>
        <item x="1321"/>
        <item x="1322"/>
        <item x="1323"/>
        <item x="1324"/>
        <item x="1325"/>
        <item x="130"/>
        <item x="1326"/>
        <item x="1327"/>
        <item x="1328"/>
        <item x="1329"/>
        <item x="1330"/>
        <item x="1331"/>
        <item x="1332"/>
        <item x="1333"/>
        <item x="1334"/>
        <item x="1335"/>
        <item x="131"/>
        <item x="1336"/>
        <item x="1337"/>
        <item x="1338"/>
        <item x="1339"/>
        <item x="1340"/>
        <item x="1341"/>
        <item x="1342"/>
        <item x="1343"/>
        <item x="1344"/>
        <item x="1345"/>
        <item x="132"/>
        <item x="1346"/>
        <item x="1347"/>
        <item x="1348"/>
        <item x="1349"/>
        <item x="1350"/>
        <item x="1351"/>
        <item x="1352"/>
        <item x="1353"/>
        <item x="1354"/>
        <item x="1355"/>
        <item x="133"/>
        <item x="1356"/>
        <item x="1357"/>
        <item x="1358"/>
        <item x="1359"/>
        <item x="1360"/>
        <item x="1361"/>
        <item x="1362"/>
        <item x="1363"/>
        <item x="1364"/>
        <item x="1365"/>
        <item x="134"/>
        <item x="1366"/>
        <item x="1367"/>
        <item x="1368"/>
        <item x="1369"/>
        <item x="1370"/>
        <item x="1371"/>
        <item x="1372"/>
        <item x="1373"/>
        <item x="1374"/>
        <item x="1375"/>
        <item x="135"/>
        <item x="1376"/>
        <item x="1377"/>
        <item x="1378"/>
        <item x="1379"/>
        <item x="1380"/>
        <item x="1381"/>
        <item x="1382"/>
        <item x="1383"/>
        <item x="1384"/>
        <item x="1385"/>
        <item x="13"/>
        <item x="136"/>
        <item x="1386"/>
        <item x="1387"/>
        <item x="1388"/>
        <item x="1389"/>
        <item x="1390"/>
        <item x="1391"/>
        <item x="1392"/>
        <item x="1393"/>
        <item x="1394"/>
        <item x="1395"/>
        <item x="137"/>
        <item x="1396"/>
        <item x="1397"/>
        <item x="1398"/>
        <item x="1399"/>
        <item x="1400"/>
        <item x="1401"/>
        <item x="1402"/>
        <item x="1403"/>
        <item x="1404"/>
        <item x="1405"/>
        <item x="138"/>
        <item x="1406"/>
        <item x="1407"/>
        <item x="1408"/>
        <item x="1409"/>
        <item x="1410"/>
        <item x="1411"/>
        <item x="1412"/>
        <item x="1413"/>
        <item x="1414"/>
        <item x="1415"/>
        <item x="139"/>
        <item x="1416"/>
        <item x="1417"/>
        <item x="1418"/>
        <item x="1419"/>
        <item x="1420"/>
        <item x="1421"/>
        <item x="1422"/>
        <item x="1423"/>
        <item x="1424"/>
        <item x="1425"/>
        <item x="140"/>
        <item x="1426"/>
        <item x="1427"/>
        <item x="1428"/>
        <item x="1429"/>
        <item x="1430"/>
        <item x="1431"/>
        <item x="1432"/>
        <item x="1433"/>
        <item x="1434"/>
        <item x="1435"/>
        <item x="141"/>
        <item x="1436"/>
        <item x="1437"/>
        <item x="1438"/>
        <item x="1439"/>
        <item x="1440"/>
        <item x="1441"/>
        <item x="1442"/>
        <item x="1443"/>
        <item x="1444"/>
        <item x="1445"/>
        <item x="142"/>
        <item x="1446"/>
        <item x="1447"/>
        <item x="1448"/>
        <item x="1449"/>
        <item x="1450"/>
        <item x="1451"/>
        <item x="1452"/>
        <item x="1453"/>
        <item x="1454"/>
        <item x="1455"/>
        <item x="143"/>
        <item x="1456"/>
        <item x="1457"/>
        <item x="1458"/>
        <item x="1459"/>
        <item x="1460"/>
        <item x="1461"/>
        <item x="1462"/>
        <item x="1463"/>
        <item x="1464"/>
        <item x="1465"/>
        <item x="144"/>
        <item x="1466"/>
        <item x="1467"/>
        <item x="1468"/>
        <item x="1469"/>
        <item x="1470"/>
        <item x="1471"/>
        <item x="1472"/>
        <item x="1473"/>
        <item x="1474"/>
        <item x="1475"/>
        <item x="145"/>
        <item x="1476"/>
        <item x="1477"/>
        <item x="1478"/>
        <item x="1479"/>
        <item x="1480"/>
        <item x="1481"/>
        <item x="1482"/>
        <item x="1483"/>
        <item x="1484"/>
        <item x="1485"/>
        <item x="14"/>
        <item x="146"/>
        <item x="1486"/>
        <item x="1487"/>
        <item x="1488"/>
        <item x="1489"/>
        <item x="1490"/>
        <item x="1491"/>
        <item x="1492"/>
        <item x="1493"/>
        <item x="1494"/>
        <item x="1495"/>
        <item x="147"/>
        <item x="1496"/>
        <item x="1497"/>
        <item x="1498"/>
        <item x="1499"/>
        <item x="1500"/>
        <item x="1501"/>
        <item x="1502"/>
        <item x="1503"/>
        <item x="1504"/>
        <item x="1505"/>
        <item x="148"/>
        <item x="1506"/>
        <item x="1507"/>
        <item x="1508"/>
        <item x="1509"/>
        <item x="1510"/>
        <item x="1511"/>
        <item x="1512"/>
        <item x="1513"/>
        <item x="1514"/>
        <item x="1515"/>
        <item x="149"/>
        <item x="1516"/>
        <item x="1517"/>
        <item x="1518"/>
        <item x="1519"/>
        <item x="1520"/>
        <item x="1521"/>
        <item x="1522"/>
        <item x="1523"/>
        <item x="1524"/>
        <item x="1525"/>
        <item x="150"/>
        <item x="1526"/>
        <item x="1527"/>
        <item x="1528"/>
        <item x="1529"/>
        <item x="1530"/>
        <item x="1531"/>
        <item x="1532"/>
        <item x="1533"/>
        <item x="1534"/>
        <item x="1535"/>
        <item x="151"/>
        <item x="1536"/>
        <item x="1537"/>
        <item x="1538"/>
        <item x="1539"/>
        <item x="1540"/>
        <item x="1541"/>
        <item x="1542"/>
        <item x="1543"/>
        <item x="1544"/>
        <item x="1545"/>
        <item x="152"/>
        <item x="1546"/>
        <item x="1547"/>
        <item x="1548"/>
        <item x="1549"/>
        <item x="1550"/>
        <item x="1551"/>
        <item x="1552"/>
        <item x="1553"/>
        <item x="1554"/>
        <item x="1555"/>
        <item x="153"/>
        <item x="1556"/>
        <item x="1557"/>
        <item x="1558"/>
        <item x="1559"/>
        <item x="1560"/>
        <item x="1561"/>
        <item x="1562"/>
        <item x="1563"/>
        <item x="1564"/>
        <item x="1565"/>
        <item x="154"/>
        <item x="1566"/>
        <item x="1567"/>
        <item x="1568"/>
        <item x="1569"/>
        <item x="1570"/>
        <item x="1571"/>
        <item x="1572"/>
        <item x="1573"/>
        <item x="1574"/>
        <item x="1575"/>
        <item x="155"/>
        <item x="1576"/>
        <item x="1577"/>
        <item x="1578"/>
        <item x="1579"/>
        <item x="1580"/>
        <item x="1581"/>
        <item x="1582"/>
        <item x="1583"/>
        <item x="1584"/>
        <item x="1585"/>
        <item x="15"/>
        <item x="156"/>
        <item x="1586"/>
        <item x="1587"/>
        <item x="1588"/>
        <item x="1589"/>
        <item x="1590"/>
        <item x="1591"/>
        <item x="1592"/>
        <item x="1593"/>
        <item x="1594"/>
        <item x="1595"/>
        <item x="157"/>
        <item x="1596"/>
        <item x="1597"/>
        <item x="1598"/>
        <item x="1599"/>
        <item x="1600"/>
        <item x="1601"/>
        <item x="1602"/>
        <item x="1603"/>
        <item x="1604"/>
        <item x="1605"/>
        <item x="158"/>
        <item x="1606"/>
        <item x="1607"/>
        <item x="1608"/>
        <item x="1609"/>
        <item x="1610"/>
        <item x="1611"/>
        <item x="1612"/>
        <item x="1613"/>
        <item x="1614"/>
        <item x="1615"/>
        <item x="159"/>
        <item x="1616"/>
        <item x="1617"/>
        <item x="1618"/>
        <item x="1619"/>
        <item x="1620"/>
        <item x="1621"/>
        <item x="1622"/>
        <item x="1623"/>
        <item x="1624"/>
        <item x="1625"/>
        <item x="160"/>
        <item x="1626"/>
        <item x="1627"/>
        <item x="1628"/>
        <item x="1629"/>
        <item x="1630"/>
        <item x="1631"/>
        <item x="1632"/>
        <item x="1633"/>
        <item x="1634"/>
        <item x="1635"/>
        <item x="161"/>
        <item x="1636"/>
        <item x="1637"/>
        <item x="1638"/>
        <item x="1639"/>
        <item x="1640"/>
        <item x="1641"/>
        <item x="1642"/>
        <item x="1643"/>
        <item x="1644"/>
        <item x="1645"/>
        <item x="162"/>
        <item x="1646"/>
        <item x="1647"/>
        <item x="1648"/>
        <item x="1649"/>
        <item x="1650"/>
        <item x="1651"/>
        <item x="1652"/>
        <item x="1653"/>
        <item x="1654"/>
        <item x="1655"/>
        <item x="163"/>
        <item x="1656"/>
        <item x="1657"/>
        <item x="1658"/>
        <item x="1659"/>
        <item x="1660"/>
        <item x="1661"/>
        <item x="1662"/>
        <item x="1663"/>
        <item x="1664"/>
        <item x="1665"/>
        <item x="4989"/>
        <item x="1666"/>
        <item x="1667"/>
        <item x="1668"/>
        <item x="1669"/>
        <item x="1670"/>
        <item x="1671"/>
        <item x="1672"/>
        <item x="1673"/>
        <item x="1674"/>
        <item x="1675"/>
        <item x="164"/>
        <item x="1676"/>
        <item x="1677"/>
        <item x="1678"/>
        <item x="1679"/>
        <item x="1680"/>
        <item x="1681"/>
        <item x="1682"/>
        <item x="1683"/>
        <item x="1684"/>
        <item x="1685"/>
        <item x="16"/>
        <item x="165"/>
        <item x="4971"/>
        <item x="1686"/>
        <item x="1687"/>
        <item x="1688"/>
        <item x="1689"/>
        <item x="1690"/>
        <item x="1691"/>
        <item x="1692"/>
        <item x="1693"/>
        <item x="1694"/>
        <item x="166"/>
        <item x="1695"/>
        <item x="1696"/>
        <item x="1697"/>
        <item x="1698"/>
        <item x="1699"/>
        <item x="1700"/>
        <item x="1701"/>
        <item x="1702"/>
        <item x="1703"/>
        <item x="1704"/>
        <item x="167"/>
        <item x="1705"/>
        <item x="1706"/>
        <item x="1707"/>
        <item x="1708"/>
        <item x="1709"/>
        <item x="1710"/>
        <item x="1711"/>
        <item x="4975"/>
        <item x="1712"/>
        <item x="1713"/>
        <item x="168"/>
        <item x="1714"/>
        <item x="1715"/>
        <item x="1716"/>
        <item x="1717"/>
        <item x="1718"/>
        <item x="1719"/>
        <item x="1720"/>
        <item x="1721"/>
        <item x="1722"/>
        <item x="1723"/>
        <item x="169"/>
        <item x="1724"/>
        <item x="1725"/>
        <item x="1726"/>
        <item x="1727"/>
        <item x="1728"/>
        <item x="1729"/>
        <item x="1730"/>
        <item x="1731"/>
        <item x="1732"/>
        <item x="1733"/>
        <item x="170"/>
        <item x="1734"/>
        <item x="1735"/>
        <item x="1736"/>
        <item x="1737"/>
        <item x="1738"/>
        <item x="1739"/>
        <item x="1740"/>
        <item x="1741"/>
        <item x="1742"/>
        <item x="1743"/>
        <item x="171"/>
        <item x="1744"/>
        <item x="1745"/>
        <item x="1746"/>
        <item x="1747"/>
        <item x="1748"/>
        <item x="1749"/>
        <item x="1750"/>
        <item x="1751"/>
        <item x="1752"/>
        <item x="1753"/>
        <item x="172"/>
        <item x="1754"/>
        <item x="1755"/>
        <item x="1756"/>
        <item x="1757"/>
        <item x="1758"/>
        <item x="1759"/>
        <item x="1760"/>
        <item x="1761"/>
        <item x="1762"/>
        <item x="1763"/>
        <item x="173"/>
        <item x="1764"/>
        <item x="1765"/>
        <item x="1766"/>
        <item x="1767"/>
        <item x="1768"/>
        <item x="1769"/>
        <item x="1770"/>
        <item x="1771"/>
        <item x="1772"/>
        <item x="1773"/>
        <item x="174"/>
        <item x="1774"/>
        <item x="1775"/>
        <item x="1776"/>
        <item x="1777"/>
        <item x="1778"/>
        <item x="1779"/>
        <item x="1780"/>
        <item x="1781"/>
        <item x="1782"/>
        <item x="1783"/>
        <item x="17"/>
        <item x="175"/>
        <item x="1784"/>
        <item x="1785"/>
        <item x="1786"/>
        <item x="1787"/>
        <item x="1788"/>
        <item x="1789"/>
        <item x="1790"/>
        <item x="1791"/>
        <item x="1792"/>
        <item x="1793"/>
        <item x="176"/>
        <item x="1794"/>
        <item x="1795"/>
        <item x="1796"/>
        <item x="1797"/>
        <item x="1798"/>
        <item x="1799"/>
        <item x="1800"/>
        <item x="1801"/>
        <item x="1802"/>
        <item x="1803"/>
        <item x="177"/>
        <item x="1804"/>
        <item x="1805"/>
        <item x="1806"/>
        <item x="4972"/>
        <item x="1807"/>
        <item x="1808"/>
        <item x="1809"/>
        <item x="1810"/>
        <item x="1811"/>
        <item x="1812"/>
        <item x="178"/>
        <item x="1813"/>
        <item x="1814"/>
        <item x="1815"/>
        <item x="4980"/>
        <item x="1816"/>
        <item x="1817"/>
        <item x="1818"/>
        <item x="1819"/>
        <item x="1820"/>
        <item x="1821"/>
        <item x="179"/>
        <item x="1822"/>
        <item x="1823"/>
        <item x="1824"/>
        <item x="1825"/>
        <item x="1826"/>
        <item x="1827"/>
        <item x="1828"/>
        <item x="1829"/>
        <item x="1830"/>
        <item x="1831"/>
        <item x="180"/>
        <item x="1832"/>
        <item x="1833"/>
        <item x="1834"/>
        <item x="1835"/>
        <item x="1836"/>
        <item x="1837"/>
        <item x="1838"/>
        <item x="1839"/>
        <item x="1840"/>
        <item x="1841"/>
        <item x="181"/>
        <item x="1842"/>
        <item x="1843"/>
        <item x="1844"/>
        <item x="1845"/>
        <item x="1846"/>
        <item x="1847"/>
        <item x="1848"/>
        <item x="1849"/>
        <item x="1850"/>
        <item x="1851"/>
        <item x="182"/>
        <item x="1852"/>
        <item x="1853"/>
        <item x="1854"/>
        <item x="1855"/>
        <item x="1856"/>
        <item x="1857"/>
        <item x="1858"/>
        <item x="1859"/>
        <item x="1860"/>
        <item x="1861"/>
        <item x="183"/>
        <item x="1862"/>
        <item x="1863"/>
        <item x="1864"/>
        <item x="1865"/>
        <item x="1866"/>
        <item x="1867"/>
        <item x="1868"/>
        <item x="1869"/>
        <item x="1870"/>
        <item x="1871"/>
        <item x="184"/>
        <item x="1872"/>
        <item x="1873"/>
        <item x="1874"/>
        <item x="1875"/>
        <item x="1876"/>
        <item x="4963"/>
        <item x="1877"/>
        <item x="1878"/>
        <item x="1879"/>
        <item x="1880"/>
        <item x="18"/>
        <item x="185"/>
        <item x="1881"/>
        <item x="1882"/>
        <item x="1883"/>
        <item x="1884"/>
        <item x="1885"/>
        <item x="1886"/>
        <item x="1887"/>
        <item x="1888"/>
        <item x="1889"/>
        <item x="1890"/>
        <item x="186"/>
        <item x="1891"/>
        <item x="1892"/>
        <item x="1893"/>
        <item x="1894"/>
        <item x="1895"/>
        <item x="1896"/>
        <item x="1897"/>
        <item x="1898"/>
        <item x="1899"/>
        <item x="1900"/>
        <item x="187"/>
        <item x="1901"/>
        <item x="1902"/>
        <item x="1903"/>
        <item x="1904"/>
        <item x="1905"/>
        <item x="1906"/>
        <item x="1907"/>
        <item x="1908"/>
        <item x="1909"/>
        <item x="1910"/>
        <item x="188"/>
        <item x="1911"/>
        <item x="1912"/>
        <item x="1913"/>
        <item x="1914"/>
        <item x="1915"/>
        <item x="1916"/>
        <item x="1917"/>
        <item x="1918"/>
        <item x="1919"/>
        <item x="1920"/>
        <item x="189"/>
        <item x="1921"/>
        <item x="1922"/>
        <item x="1923"/>
        <item x="1924"/>
        <item x="1925"/>
        <item x="1926"/>
        <item x="1927"/>
        <item x="1928"/>
        <item x="1929"/>
        <item x="1930"/>
        <item x="190"/>
        <item x="1931"/>
        <item x="1932"/>
        <item x="1933"/>
        <item x="1934"/>
        <item x="1935"/>
        <item x="1936"/>
        <item x="1937"/>
        <item x="1938"/>
        <item x="1939"/>
        <item x="1940"/>
        <item x="191"/>
        <item x="1941"/>
        <item x="1942"/>
        <item x="1943"/>
        <item x="1944"/>
        <item x="1945"/>
        <item x="1946"/>
        <item x="1947"/>
        <item x="1948"/>
        <item x="1949"/>
        <item x="1950"/>
        <item x="192"/>
        <item x="1951"/>
        <item x="1952"/>
        <item x="1953"/>
        <item x="1954"/>
        <item x="1955"/>
        <item x="1956"/>
        <item x="1957"/>
        <item x="1958"/>
        <item x="1959"/>
        <item x="1960"/>
        <item x="193"/>
        <item x="1961"/>
        <item x="1962"/>
        <item x="1963"/>
        <item x="1964"/>
        <item x="1965"/>
        <item x="1966"/>
        <item x="1967"/>
        <item x="1968"/>
        <item x="1969"/>
        <item x="1970"/>
        <item x="194"/>
        <item x="1971"/>
        <item x="1972"/>
        <item x="1973"/>
        <item x="1974"/>
        <item x="1975"/>
        <item x="1976"/>
        <item x="1977"/>
        <item x="1978"/>
        <item x="1979"/>
        <item x="1980"/>
        <item x="1"/>
        <item x="19"/>
        <item x="195"/>
        <item x="1981"/>
        <item x="1982"/>
        <item x="1983"/>
        <item x="1984"/>
        <item x="1985"/>
        <item x="4968"/>
        <item x="1986"/>
        <item x="1987"/>
        <item x="1988"/>
        <item x="1989"/>
        <item x="196"/>
        <item x="1990"/>
        <item x="1991"/>
        <item x="1992"/>
        <item x="1993"/>
        <item x="1994"/>
        <item x="1995"/>
        <item x="1996"/>
        <item x="1997"/>
        <item x="1998"/>
        <item x="1999"/>
        <item x="197"/>
        <item x="2000"/>
        <item x="2001"/>
        <item x="2002"/>
        <item x="2003"/>
        <item x="2004"/>
        <item x="2005"/>
        <item x="2006"/>
        <item x="2007"/>
        <item x="2008"/>
        <item x="2009"/>
        <item x="198"/>
        <item x="2010"/>
        <item x="2011"/>
        <item x="2012"/>
        <item x="2013"/>
        <item x="2014"/>
        <item x="2015"/>
        <item x="2016"/>
        <item x="2017"/>
        <item x="2018"/>
        <item x="2019"/>
        <item x="199"/>
        <item x="2020"/>
        <item x="2021"/>
        <item x="2022"/>
        <item x="2023"/>
        <item x="2024"/>
        <item x="2025"/>
        <item x="2026"/>
        <item x="2027"/>
        <item x="2028"/>
        <item x="2029"/>
        <item x="200"/>
        <item x="2030"/>
        <item x="2031"/>
        <item x="2032"/>
        <item x="2033"/>
        <item x="2034"/>
        <item x="2035"/>
        <item x="2036"/>
        <item x="2037"/>
        <item x="2038"/>
        <item x="2039"/>
        <item x="201"/>
        <item x="2040"/>
        <item x="2041"/>
        <item x="2042"/>
        <item x="2043"/>
        <item x="2044"/>
        <item x="2045"/>
        <item x="2046"/>
        <item x="2047"/>
        <item x="2048"/>
        <item x="2049"/>
        <item x="202"/>
        <item x="2050"/>
        <item x="2051"/>
        <item x="2052"/>
        <item x="2053"/>
        <item x="2054"/>
        <item x="2055"/>
        <item x="2056"/>
        <item x="2057"/>
        <item x="2058"/>
        <item x="2059"/>
        <item x="203"/>
        <item x="2060"/>
        <item x="2061"/>
        <item x="2062"/>
        <item x="2063"/>
        <item x="2064"/>
        <item x="2065"/>
        <item x="2066"/>
        <item x="2067"/>
        <item x="2068"/>
        <item x="2069"/>
        <item x="204"/>
        <item x="2070"/>
        <item x="2071"/>
        <item x="2072"/>
        <item x="2073"/>
        <item x="2074"/>
        <item x="2075"/>
        <item x="2076"/>
        <item x="2077"/>
        <item x="2078"/>
        <item x="2079"/>
        <item x="20"/>
        <item x="205"/>
        <item x="2080"/>
        <item x="2081"/>
        <item x="2082"/>
        <item x="2083"/>
        <item x="2084"/>
        <item x="2085"/>
        <item x="2086"/>
        <item x="2087"/>
        <item x="2088"/>
        <item x="2089"/>
        <item x="206"/>
        <item x="2090"/>
        <item x="2091"/>
        <item x="2092"/>
        <item x="2093"/>
        <item x="2094"/>
        <item x="2095"/>
        <item x="2096"/>
        <item x="2097"/>
        <item x="2098"/>
        <item x="2099"/>
        <item x="207"/>
        <item x="2100"/>
        <item x="2101"/>
        <item x="2102"/>
        <item x="2103"/>
        <item x="2104"/>
        <item x="2105"/>
        <item x="2106"/>
        <item x="2107"/>
        <item x="2108"/>
        <item x="2109"/>
        <item x="208"/>
        <item x="2110"/>
        <item x="2111"/>
        <item x="2112"/>
        <item x="2113"/>
        <item x="2114"/>
        <item x="2115"/>
        <item x="2116"/>
        <item x="2117"/>
        <item x="2118"/>
        <item x="2119"/>
        <item x="209"/>
        <item x="2120"/>
        <item x="2121"/>
        <item x="2122"/>
        <item x="2123"/>
        <item x="2124"/>
        <item x="2125"/>
        <item x="2126"/>
        <item x="2127"/>
        <item x="2128"/>
        <item x="2129"/>
        <item x="210"/>
        <item x="2130"/>
        <item x="2131"/>
        <item x="2132"/>
        <item x="2133"/>
        <item x="2134"/>
        <item x="2135"/>
        <item x="2136"/>
        <item x="2137"/>
        <item x="2138"/>
        <item x="2139"/>
        <item x="211"/>
        <item x="2140"/>
        <item x="2141"/>
        <item x="2142"/>
        <item x="2143"/>
        <item x="2144"/>
        <item x="2145"/>
        <item x="2146"/>
        <item x="2147"/>
        <item x="2148"/>
        <item x="2149"/>
        <item x="212"/>
        <item x="2150"/>
        <item x="2151"/>
        <item x="2152"/>
        <item x="2153"/>
        <item x="2154"/>
        <item x="2155"/>
        <item x="2156"/>
        <item x="2157"/>
        <item x="2158"/>
        <item x="2159"/>
        <item x="213"/>
        <item x="2160"/>
        <item x="2161"/>
        <item x="2162"/>
        <item x="2163"/>
        <item x="2164"/>
        <item x="2165"/>
        <item x="2166"/>
        <item x="2167"/>
        <item x="2168"/>
        <item x="2169"/>
        <item x="214"/>
        <item x="2170"/>
        <item x="2171"/>
        <item x="2172"/>
        <item x="2173"/>
        <item x="2174"/>
        <item x="2175"/>
        <item x="2176"/>
        <item x="2177"/>
        <item x="2178"/>
        <item x="2179"/>
        <item x="21"/>
        <item x="215"/>
        <item x="2180"/>
        <item x="2181"/>
        <item x="2182"/>
        <item x="2183"/>
        <item x="2184"/>
        <item x="2185"/>
        <item x="2186"/>
        <item x="2187"/>
        <item x="2188"/>
        <item x="2189"/>
        <item x="216"/>
        <item x="2190"/>
        <item x="2191"/>
        <item x="2192"/>
        <item x="2193"/>
        <item x="2194"/>
        <item x="2195"/>
        <item x="2196"/>
        <item x="2197"/>
        <item x="2198"/>
        <item x="2199"/>
        <item x="217"/>
        <item x="2200"/>
        <item x="2201"/>
        <item x="2202"/>
        <item x="2203"/>
        <item x="2204"/>
        <item x="2205"/>
        <item x="2206"/>
        <item x="2207"/>
        <item x="2208"/>
        <item x="2209"/>
        <item x="218"/>
        <item x="2210"/>
        <item x="2211"/>
        <item x="2212"/>
        <item x="2213"/>
        <item x="2214"/>
        <item x="2215"/>
        <item x="2216"/>
        <item x="2217"/>
        <item x="2218"/>
        <item x="2219"/>
        <item x="219"/>
        <item x="2220"/>
        <item x="2221"/>
        <item x="2222"/>
        <item x="2223"/>
        <item x="2224"/>
        <item x="2225"/>
        <item x="2226"/>
        <item x="2227"/>
        <item x="2228"/>
        <item x="2229"/>
        <item x="220"/>
        <item x="2230"/>
        <item x="2231"/>
        <item x="4988"/>
        <item x="2232"/>
        <item x="2233"/>
        <item x="2234"/>
        <item x="2235"/>
        <item x="2236"/>
        <item x="2237"/>
        <item x="2238"/>
        <item x="221"/>
        <item x="2239"/>
        <item x="2240"/>
        <item x="2241"/>
        <item x="2242"/>
        <item x="2243"/>
        <item x="2244"/>
        <item x="2245"/>
        <item x="2246"/>
        <item x="2247"/>
        <item x="2248"/>
        <item x="222"/>
        <item x="2249"/>
        <item x="2250"/>
        <item x="2251"/>
        <item x="2252"/>
        <item x="2253"/>
        <item x="2254"/>
        <item x="2255"/>
        <item x="2256"/>
        <item x="4993"/>
        <item x="2257"/>
        <item x="223"/>
        <item x="2258"/>
        <item x="2259"/>
        <item x="2260"/>
        <item x="2261"/>
        <item x="2262"/>
        <item x="2263"/>
        <item x="2264"/>
        <item x="2265"/>
        <item x="4964"/>
        <item x="2266"/>
        <item x="224"/>
        <item x="2267"/>
        <item x="2268"/>
        <item x="2269"/>
        <item x="2270"/>
        <item x="2271"/>
        <item x="2272"/>
        <item x="2273"/>
        <item x="2274"/>
        <item x="2275"/>
        <item x="2276"/>
        <item x="22"/>
        <item x="225"/>
        <item x="2277"/>
        <item x="2278"/>
        <item x="2279"/>
        <item x="2280"/>
        <item x="2281"/>
        <item x="2282"/>
        <item x="2283"/>
        <item x="2284"/>
        <item x="2285"/>
        <item x="2286"/>
        <item x="4960"/>
        <item x="2287"/>
        <item x="2288"/>
        <item x="2289"/>
        <item x="2290"/>
        <item x="2291"/>
        <item x="2292"/>
        <item x="2293"/>
        <item x="2294"/>
        <item x="2295"/>
        <item x="2296"/>
        <item x="226"/>
        <item x="2297"/>
        <item x="2298"/>
        <item x="2299"/>
        <item x="2300"/>
        <item x="2301"/>
        <item x="2302"/>
        <item x="2303"/>
        <item x="2304"/>
        <item x="2305"/>
        <item x="2306"/>
        <item x="227"/>
        <item x="4961"/>
        <item x="2307"/>
        <item x="2308"/>
        <item x="2309"/>
        <item x="2310"/>
        <item x="2311"/>
        <item x="2312"/>
        <item x="2313"/>
        <item x="2314"/>
        <item x="2315"/>
        <item x="228"/>
        <item x="2316"/>
        <item x="2317"/>
        <item x="2318"/>
        <item x="2319"/>
        <item x="2320"/>
        <item x="2321"/>
        <item x="2322"/>
        <item x="4978"/>
        <item x="2323"/>
        <item x="2324"/>
        <item x="229"/>
        <item x="2325"/>
        <item x="2326"/>
        <item x="2327"/>
        <item x="2328"/>
        <item x="2329"/>
        <item x="2330"/>
        <item x="2331"/>
        <item x="2332"/>
        <item x="2333"/>
        <item x="2334"/>
        <item x="230"/>
        <item x="2335"/>
        <item x="2336"/>
        <item x="2337"/>
        <item x="2338"/>
        <item x="2339"/>
        <item x="2340"/>
        <item x="2341"/>
        <item x="2342"/>
        <item x="2343"/>
        <item x="2344"/>
        <item x="231"/>
        <item x="4965"/>
        <item x="2345"/>
        <item x="2346"/>
        <item x="2347"/>
        <item x="2348"/>
        <item x="2349"/>
        <item x="2350"/>
        <item x="2351"/>
        <item x="2352"/>
        <item x="2353"/>
        <item x="232"/>
        <item x="2354"/>
        <item x="2355"/>
        <item x="2356"/>
        <item x="2357"/>
        <item x="2358"/>
        <item x="2359"/>
        <item x="2360"/>
        <item x="2361"/>
        <item x="2362"/>
        <item x="2363"/>
        <item x="233"/>
        <item x="2364"/>
        <item x="2365"/>
        <item x="2366"/>
        <item x="2367"/>
        <item x="2368"/>
        <item x="2369"/>
        <item x="2370"/>
        <item x="2371"/>
        <item x="2372"/>
        <item x="2373"/>
        <item x="23"/>
        <item x="234"/>
        <item x="2374"/>
        <item x="2375"/>
        <item x="2376"/>
        <item x="2377"/>
        <item x="2378"/>
        <item x="2379"/>
        <item x="2380"/>
        <item x="2381"/>
        <item x="2382"/>
        <item x="2383"/>
        <item x="235"/>
        <item x="2384"/>
        <item x="2385"/>
        <item x="2386"/>
        <item x="2387"/>
        <item x="2388"/>
        <item x="2389"/>
        <item x="2390"/>
        <item x="2391"/>
        <item x="2392"/>
        <item x="2393"/>
        <item x="236"/>
        <item x="2394"/>
        <item x="2395"/>
        <item x="2396"/>
        <item x="2397"/>
        <item x="2398"/>
        <item x="2399"/>
        <item x="2400"/>
        <item x="2401"/>
        <item x="2402"/>
        <item x="2403"/>
        <item x="237"/>
        <item x="2404"/>
        <item x="2405"/>
        <item x="2406"/>
        <item x="2407"/>
        <item x="2408"/>
        <item x="2409"/>
        <item x="2410"/>
        <item x="2411"/>
        <item x="2412"/>
        <item x="2413"/>
        <item x="238"/>
        <item x="2414"/>
        <item x="2415"/>
        <item x="2416"/>
        <item x="2417"/>
        <item x="2418"/>
        <item x="2419"/>
        <item x="2420"/>
        <item x="2421"/>
        <item x="2422"/>
        <item x="2423"/>
        <item x="239"/>
        <item x="2424"/>
        <item x="2425"/>
        <item x="4955"/>
        <item x="2426"/>
        <item x="2427"/>
        <item x="2428"/>
        <item x="2429"/>
        <item x="2430"/>
        <item x="2431"/>
        <item x="2432"/>
        <item x="240"/>
        <item x="2433"/>
        <item x="2434"/>
        <item x="2435"/>
        <item x="2436"/>
        <item x="2437"/>
        <item x="2438"/>
        <item x="2439"/>
        <item x="2440"/>
        <item x="2441"/>
        <item x="2442"/>
        <item x="241"/>
        <item x="2443"/>
        <item x="2444"/>
        <item x="4982"/>
        <item x="2445"/>
        <item x="2446"/>
        <item x="2447"/>
        <item x="2448"/>
        <item x="2449"/>
        <item x="2450"/>
        <item x="2451"/>
        <item x="242"/>
        <item x="2452"/>
        <item x="2453"/>
        <item x="2454"/>
        <item x="2455"/>
        <item x="2456"/>
        <item x="2457"/>
        <item x="2458"/>
        <item x="2459"/>
        <item x="2460"/>
        <item x="2461"/>
        <item x="243"/>
        <item x="2462"/>
        <item x="2463"/>
        <item x="2464"/>
        <item x="2465"/>
        <item x="2466"/>
        <item x="2467"/>
        <item x="2468"/>
        <item x="2469"/>
        <item x="2470"/>
        <item x="2471"/>
        <item x="24"/>
        <item x="244"/>
        <item x="2472"/>
        <item x="2473"/>
        <item x="2474"/>
        <item x="2475"/>
        <item x="2476"/>
        <item x="2477"/>
        <item x="2478"/>
        <item x="2479"/>
        <item x="2480"/>
        <item x="2481"/>
        <item x="245"/>
        <item x="2482"/>
        <item x="2483"/>
        <item x="2484"/>
        <item x="2485"/>
        <item x="2486"/>
        <item x="2487"/>
        <item x="4953"/>
        <item x="2488"/>
        <item x="2489"/>
        <item x="2490"/>
        <item x="246"/>
        <item x="2491"/>
        <item x="2492"/>
        <item x="2493"/>
        <item x="2494"/>
        <item x="2495"/>
        <item x="2496"/>
        <item x="2497"/>
        <item x="2498"/>
        <item x="2499"/>
        <item x="2500"/>
        <item x="247"/>
        <item x="2501"/>
        <item x="2502"/>
        <item x="2503"/>
        <item x="2504"/>
        <item x="2505"/>
        <item x="2506"/>
        <item x="2507"/>
        <item x="2508"/>
        <item x="2509"/>
        <item x="2510"/>
        <item x="248"/>
        <item x="2511"/>
        <item x="2512"/>
        <item x="2513"/>
        <item x="2514"/>
        <item x="2515"/>
        <item x="2516"/>
        <item x="2517"/>
        <item x="2518"/>
        <item x="2519"/>
        <item x="2520"/>
        <item x="249"/>
        <item x="2521"/>
        <item x="4985"/>
        <item x="2522"/>
        <item x="2523"/>
        <item x="2524"/>
        <item x="2525"/>
        <item x="2526"/>
        <item x="2527"/>
        <item x="2528"/>
        <item x="2529"/>
        <item x="250"/>
        <item x="2530"/>
        <item x="2531"/>
        <item x="2532"/>
        <item x="2533"/>
        <item x="2534"/>
        <item x="2535"/>
        <item x="2536"/>
        <item x="2537"/>
        <item x="2538"/>
        <item x="2539"/>
        <item x="251"/>
        <item x="2540"/>
        <item x="2541"/>
        <item x="2542"/>
        <item x="2543"/>
        <item x="2544"/>
        <item x="2545"/>
        <item x="2546"/>
        <item x="2547"/>
        <item x="2548"/>
        <item x="2549"/>
        <item x="252"/>
        <item x="2550"/>
        <item x="2551"/>
        <item x="2552"/>
        <item x="2553"/>
        <item x="2554"/>
        <item x="2555"/>
        <item x="2556"/>
        <item x="2557"/>
        <item x="2558"/>
        <item x="2559"/>
        <item x="253"/>
        <item x="2560"/>
        <item x="2561"/>
        <item x="2562"/>
        <item x="2563"/>
        <item x="2564"/>
        <item x="2565"/>
        <item x="2566"/>
        <item x="2567"/>
        <item x="2568"/>
        <item x="2569"/>
        <item x="25"/>
        <item x="254"/>
        <item x="2570"/>
        <item x="2571"/>
        <item x="2572"/>
        <item x="2573"/>
        <item x="2574"/>
        <item x="2575"/>
        <item x="2576"/>
        <item x="2577"/>
        <item x="2578"/>
        <item x="2579"/>
        <item x="255"/>
        <item x="2580"/>
        <item x="2581"/>
        <item x="2582"/>
        <item x="2583"/>
        <item x="2584"/>
        <item x="2585"/>
        <item x="2586"/>
        <item x="2587"/>
        <item x="4976"/>
        <item x="2588"/>
        <item x="256"/>
        <item x="2589"/>
        <item x="2590"/>
        <item x="2591"/>
        <item x="2592"/>
        <item x="2593"/>
        <item x="2594"/>
        <item x="2595"/>
        <item x="2596"/>
        <item x="2597"/>
        <item x="2598"/>
        <item x="257"/>
        <item x="2599"/>
        <item x="2600"/>
        <item x="2601"/>
        <item x="2602"/>
        <item x="2603"/>
        <item x="2604"/>
        <item x="2605"/>
        <item x="2606"/>
        <item x="2607"/>
        <item x="2608"/>
        <item x="258"/>
        <item x="2609"/>
        <item x="2610"/>
        <item x="2611"/>
        <item x="2612"/>
        <item x="2613"/>
        <item x="2614"/>
        <item x="2615"/>
        <item x="2616"/>
        <item x="2617"/>
        <item x="2618"/>
        <item x="259"/>
        <item x="2619"/>
        <item x="2620"/>
        <item x="2621"/>
        <item x="2622"/>
        <item x="2623"/>
        <item x="2624"/>
        <item x="2625"/>
        <item x="4962"/>
        <item x="2626"/>
        <item x="2627"/>
        <item x="260"/>
        <item x="2628"/>
        <item x="2629"/>
        <item x="2630"/>
        <item x="2631"/>
        <item x="2632"/>
        <item x="2633"/>
        <item x="2634"/>
        <item x="2635"/>
        <item x="2636"/>
        <item x="2637"/>
        <item x="261"/>
        <item x="2638"/>
        <item x="2639"/>
        <item x="2640"/>
        <item x="2641"/>
        <item x="2642"/>
        <item x="2643"/>
        <item x="2644"/>
        <item x="2645"/>
        <item x="2646"/>
        <item x="2647"/>
        <item x="262"/>
        <item x="2648"/>
        <item x="4995"/>
        <item x="2649"/>
        <item x="2650"/>
        <item x="2651"/>
        <item x="2652"/>
        <item x="2653"/>
        <item x="2654"/>
        <item x="2655"/>
        <item x="2656"/>
        <item x="263"/>
        <item x="2657"/>
        <item x="2658"/>
        <item x="2659"/>
        <item x="2660"/>
        <item x="2661"/>
        <item x="2662"/>
        <item x="2663"/>
        <item x="2664"/>
        <item x="2665"/>
        <item x="2666"/>
        <item x="26"/>
        <item x="264"/>
        <item x="2667"/>
        <item x="2668"/>
        <item x="2669"/>
        <item x="2670"/>
        <item x="2671"/>
        <item x="2672"/>
        <item x="2673"/>
        <item x="2674"/>
        <item x="2675"/>
        <item x="2676"/>
        <item x="265"/>
        <item x="2677"/>
        <item x="2678"/>
        <item x="2679"/>
        <item x="2680"/>
        <item x="2681"/>
        <item x="2682"/>
        <item x="2683"/>
        <item x="2684"/>
        <item x="2685"/>
        <item x="2686"/>
        <item x="266"/>
        <item x="2687"/>
        <item x="2688"/>
        <item x="2689"/>
        <item x="2690"/>
        <item x="2691"/>
        <item x="2692"/>
        <item x="2693"/>
        <item x="2694"/>
        <item x="2695"/>
        <item x="2696"/>
        <item x="267"/>
        <item x="2697"/>
        <item x="2698"/>
        <item x="2699"/>
        <item x="2700"/>
        <item x="2701"/>
        <item x="2702"/>
        <item x="2703"/>
        <item x="2704"/>
        <item x="2705"/>
        <item x="2706"/>
        <item x="268"/>
        <item x="2707"/>
        <item x="2708"/>
        <item x="2709"/>
        <item x="2710"/>
        <item x="2711"/>
        <item x="2712"/>
        <item x="2713"/>
        <item x="2714"/>
        <item x="2715"/>
        <item x="2716"/>
        <item x="269"/>
        <item x="2717"/>
        <item x="2718"/>
        <item x="2719"/>
        <item x="2720"/>
        <item x="2721"/>
        <item x="2722"/>
        <item x="2723"/>
        <item x="2724"/>
        <item x="2725"/>
        <item x="2726"/>
        <item x="270"/>
        <item x="2727"/>
        <item x="2728"/>
        <item x="2729"/>
        <item x="2730"/>
        <item x="2731"/>
        <item x="2732"/>
        <item x="2733"/>
        <item x="2734"/>
        <item x="2735"/>
        <item x="2736"/>
        <item x="271"/>
        <item x="2737"/>
        <item x="2738"/>
        <item x="2739"/>
        <item x="2740"/>
        <item x="2741"/>
        <item x="2742"/>
        <item x="2743"/>
        <item x="2744"/>
        <item x="2745"/>
        <item x="2746"/>
        <item x="272"/>
        <item x="2747"/>
        <item x="2748"/>
        <item x="2749"/>
        <item x="2750"/>
        <item x="2751"/>
        <item x="2752"/>
        <item x="2753"/>
        <item x="2754"/>
        <item x="2755"/>
        <item x="2756"/>
        <item x="273"/>
        <item x="2757"/>
        <item x="2758"/>
        <item x="2759"/>
        <item x="2760"/>
        <item x="2761"/>
        <item x="2762"/>
        <item x="2763"/>
        <item x="2764"/>
        <item x="2765"/>
        <item x="2766"/>
        <item x="27"/>
        <item x="274"/>
        <item x="2767"/>
        <item x="2768"/>
        <item x="2769"/>
        <item x="2770"/>
        <item x="2771"/>
        <item x="2772"/>
        <item x="2773"/>
        <item x="2774"/>
        <item x="2775"/>
        <item x="2776"/>
        <item x="275"/>
        <item x="2777"/>
        <item x="2778"/>
        <item x="2779"/>
        <item x="2780"/>
        <item x="2781"/>
        <item x="2782"/>
        <item x="2783"/>
        <item x="2784"/>
        <item x="2785"/>
        <item x="2786"/>
        <item x="276"/>
        <item x="2787"/>
        <item x="2788"/>
        <item x="2789"/>
        <item x="2790"/>
        <item x="2791"/>
        <item x="2792"/>
        <item x="2793"/>
        <item x="2794"/>
        <item x="2795"/>
        <item x="2796"/>
        <item x="277"/>
        <item x="2797"/>
        <item x="2798"/>
        <item x="2799"/>
        <item x="2800"/>
        <item x="2801"/>
        <item x="2802"/>
        <item x="2803"/>
        <item x="2804"/>
        <item x="2805"/>
        <item x="2806"/>
        <item x="278"/>
        <item x="2807"/>
        <item x="2808"/>
        <item x="2809"/>
        <item x="2810"/>
        <item x="2811"/>
        <item x="2812"/>
        <item x="2813"/>
        <item x="2814"/>
        <item x="2815"/>
        <item x="2816"/>
        <item x="279"/>
        <item x="2817"/>
        <item x="2818"/>
        <item x="2819"/>
        <item x="2820"/>
        <item x="2821"/>
        <item x="2822"/>
        <item x="2823"/>
        <item x="2824"/>
        <item x="2825"/>
        <item x="2826"/>
        <item x="280"/>
        <item x="2827"/>
        <item x="2828"/>
        <item x="2829"/>
        <item x="2830"/>
        <item x="2831"/>
        <item x="2832"/>
        <item x="2833"/>
        <item x="2834"/>
        <item x="2835"/>
        <item x="2836"/>
        <item x="281"/>
        <item x="2837"/>
        <item x="2838"/>
        <item x="2839"/>
        <item x="2840"/>
        <item x="2841"/>
        <item x="2842"/>
        <item x="2843"/>
        <item x="2844"/>
        <item x="2845"/>
        <item x="2846"/>
        <item x="282"/>
        <item x="2847"/>
        <item x="2848"/>
        <item x="2849"/>
        <item x="2850"/>
        <item x="2851"/>
        <item x="2852"/>
        <item x="2853"/>
        <item x="2854"/>
        <item x="2855"/>
        <item x="2856"/>
        <item x="283"/>
        <item x="2857"/>
        <item x="2858"/>
        <item x="2859"/>
        <item x="2860"/>
        <item x="2861"/>
        <item x="2862"/>
        <item x="2863"/>
        <item x="2864"/>
        <item x="2865"/>
        <item x="2866"/>
        <item x="28"/>
        <item x="284"/>
        <item x="2867"/>
        <item x="2868"/>
        <item x="2869"/>
        <item x="2870"/>
        <item x="2871"/>
        <item x="2872"/>
        <item x="2873"/>
        <item x="2874"/>
        <item x="2875"/>
        <item x="2876"/>
        <item x="285"/>
        <item x="2877"/>
        <item x="2878"/>
        <item x="2879"/>
        <item x="2880"/>
        <item x="2881"/>
        <item x="2882"/>
        <item x="2883"/>
        <item x="2884"/>
        <item x="2885"/>
        <item x="2886"/>
        <item x="286"/>
        <item x="2887"/>
        <item x="2888"/>
        <item x="2889"/>
        <item x="2890"/>
        <item x="2891"/>
        <item x="2892"/>
        <item x="2893"/>
        <item x="2894"/>
        <item x="2895"/>
        <item x="2896"/>
        <item x="287"/>
        <item x="2897"/>
        <item x="2898"/>
        <item x="2899"/>
        <item x="2900"/>
        <item x="2901"/>
        <item x="2902"/>
        <item x="2903"/>
        <item x="2904"/>
        <item x="2905"/>
        <item x="2906"/>
        <item x="288"/>
        <item x="2907"/>
        <item x="2908"/>
        <item x="2909"/>
        <item x="2910"/>
        <item x="2911"/>
        <item x="2912"/>
        <item x="2913"/>
        <item x="2914"/>
        <item x="2915"/>
        <item x="2916"/>
        <item x="289"/>
        <item x="2917"/>
        <item x="2918"/>
        <item x="2919"/>
        <item x="2920"/>
        <item x="2921"/>
        <item x="2922"/>
        <item x="2923"/>
        <item x="2924"/>
        <item x="2925"/>
        <item x="2926"/>
        <item x="290"/>
        <item x="2927"/>
        <item x="2928"/>
        <item x="2929"/>
        <item x="2930"/>
        <item x="2931"/>
        <item x="2932"/>
        <item x="2933"/>
        <item x="2934"/>
        <item x="2935"/>
        <item x="2936"/>
        <item x="4956"/>
        <item x="2937"/>
        <item x="2938"/>
        <item x="2939"/>
        <item x="2940"/>
        <item x="2941"/>
        <item x="2942"/>
        <item x="2943"/>
        <item x="2944"/>
        <item x="2945"/>
        <item x="2946"/>
        <item x="291"/>
        <item x="2947"/>
        <item x="2948"/>
        <item x="2949"/>
        <item x="2950"/>
        <item x="2951"/>
        <item x="2952"/>
        <item x="2953"/>
        <item x="2954"/>
        <item x="2955"/>
        <item x="2956"/>
        <item x="292"/>
        <item x="2957"/>
        <item x="2958"/>
        <item x="2959"/>
        <item x="2960"/>
        <item x="2961"/>
        <item x="2962"/>
        <item x="2963"/>
        <item x="2964"/>
        <item x="2965"/>
        <item x="2966"/>
        <item x="2"/>
        <item x="29"/>
        <item x="293"/>
        <item x="2967"/>
        <item x="2968"/>
        <item x="2969"/>
        <item x="2970"/>
        <item x="2971"/>
        <item x="2972"/>
        <item x="2973"/>
        <item x="2974"/>
        <item x="2975"/>
        <item x="2976"/>
        <item x="294"/>
        <item x="2977"/>
        <item x="2978"/>
        <item x="2979"/>
        <item x="2980"/>
        <item x="2981"/>
        <item x="4969"/>
        <item x="2982"/>
        <item x="2983"/>
        <item x="2984"/>
        <item x="2985"/>
        <item x="295"/>
        <item x="2986"/>
        <item x="2987"/>
        <item x="2988"/>
        <item x="2989"/>
        <item x="4996"/>
        <item x="2990"/>
        <item x="2991"/>
        <item x="2992"/>
        <item x="2993"/>
        <item x="2994"/>
        <item x="296"/>
        <item x="2995"/>
        <item x="2996"/>
        <item x="2997"/>
        <item x="2998"/>
        <item x="2999"/>
        <item x="3000"/>
        <item x="3001"/>
        <item x="3002"/>
        <item x="3003"/>
        <item x="3004"/>
        <item x="297"/>
        <item x="3005"/>
        <item x="3006"/>
        <item x="3007"/>
        <item x="3008"/>
        <item x="3009"/>
        <item x="3010"/>
        <item x="3011"/>
        <item x="3012"/>
        <item x="3013"/>
        <item x="3014"/>
        <item x="298"/>
        <item x="3015"/>
        <item x="3016"/>
        <item x="3017"/>
        <item x="3018"/>
        <item x="3019"/>
        <item x="3020"/>
        <item x="3021"/>
        <item x="3022"/>
        <item x="3023"/>
        <item x="3024"/>
        <item x="299"/>
        <item x="3025"/>
        <item x="3026"/>
        <item x="3027"/>
        <item x="3028"/>
        <item x="3029"/>
        <item x="3030"/>
        <item x="3031"/>
        <item x="3032"/>
        <item x="3033"/>
        <item x="3034"/>
        <item x="300"/>
        <item x="3035"/>
        <item x="3036"/>
        <item x="3037"/>
        <item x="3038"/>
        <item x="3039"/>
        <item x="3040"/>
        <item x="3041"/>
        <item x="3042"/>
        <item x="3043"/>
        <item x="3044"/>
        <item x="301"/>
        <item x="3045"/>
        <item x="3046"/>
        <item x="3047"/>
        <item x="3048"/>
        <item x="3049"/>
        <item x="3050"/>
        <item x="3051"/>
        <item x="3052"/>
        <item x="3053"/>
        <item x="3054"/>
        <item x="302"/>
        <item x="3055"/>
        <item x="3056"/>
        <item x="3057"/>
        <item x="3058"/>
        <item x="3059"/>
        <item x="3060"/>
        <item x="3061"/>
        <item x="3062"/>
        <item x="3063"/>
        <item x="3064"/>
        <item x="30"/>
        <item x="303"/>
        <item x="3065"/>
        <item x="3066"/>
        <item x="3067"/>
        <item x="3068"/>
        <item x="3069"/>
        <item x="3070"/>
        <item x="3071"/>
        <item x="3072"/>
        <item x="3073"/>
        <item x="3074"/>
        <item x="304"/>
        <item x="3075"/>
        <item x="3076"/>
        <item x="3077"/>
        <item x="3078"/>
        <item x="3079"/>
        <item x="3080"/>
        <item x="3081"/>
        <item x="3082"/>
        <item x="3083"/>
        <item x="3084"/>
        <item x="305"/>
        <item x="3085"/>
        <item x="3086"/>
        <item x="3087"/>
        <item x="3088"/>
        <item x="3089"/>
        <item x="3090"/>
        <item x="3091"/>
        <item x="3092"/>
        <item x="3093"/>
        <item x="3094"/>
        <item x="306"/>
        <item x="3095"/>
        <item x="3096"/>
        <item x="3097"/>
        <item x="3098"/>
        <item x="3099"/>
        <item x="3100"/>
        <item x="3101"/>
        <item x="3102"/>
        <item x="3103"/>
        <item x="3104"/>
        <item x="307"/>
        <item x="3105"/>
        <item x="3106"/>
        <item x="3107"/>
        <item x="3108"/>
        <item x="3109"/>
        <item x="3110"/>
        <item x="3111"/>
        <item x="3112"/>
        <item x="3113"/>
        <item x="3114"/>
        <item x="308"/>
        <item x="3115"/>
        <item x="3116"/>
        <item x="3117"/>
        <item x="3118"/>
        <item x="3119"/>
        <item x="3120"/>
        <item x="3121"/>
        <item x="3122"/>
        <item x="3123"/>
        <item x="3124"/>
        <item x="309"/>
        <item x="3125"/>
        <item x="3126"/>
        <item x="3127"/>
        <item x="3128"/>
        <item x="3129"/>
        <item x="3130"/>
        <item x="3131"/>
        <item x="3132"/>
        <item x="3133"/>
        <item x="3134"/>
        <item x="310"/>
        <item x="3135"/>
        <item x="3136"/>
        <item x="3137"/>
        <item x="3138"/>
        <item x="3139"/>
        <item x="3140"/>
        <item x="3141"/>
        <item x="3142"/>
        <item x="3143"/>
        <item x="3144"/>
        <item x="311"/>
        <item x="3145"/>
        <item x="3146"/>
        <item x="3147"/>
        <item x="3148"/>
        <item x="3149"/>
        <item x="3150"/>
        <item x="3151"/>
        <item x="3152"/>
        <item x="3153"/>
        <item x="3154"/>
        <item x="312"/>
        <item x="3155"/>
        <item x="3156"/>
        <item x="3157"/>
        <item x="3158"/>
        <item x="3159"/>
        <item x="3160"/>
        <item x="3161"/>
        <item x="3162"/>
        <item x="3163"/>
        <item x="3164"/>
        <item x="31"/>
        <item x="313"/>
        <item x="3165"/>
        <item x="3166"/>
        <item x="3167"/>
        <item x="3168"/>
        <item x="3169"/>
        <item x="4986"/>
        <item x="3170"/>
        <item x="3171"/>
        <item x="3172"/>
        <item x="3173"/>
        <item x="314"/>
        <item x="3174"/>
        <item x="3175"/>
        <item x="3176"/>
        <item x="3177"/>
        <item x="3178"/>
        <item x="4984"/>
        <item x="3179"/>
        <item x="3180"/>
        <item x="3181"/>
        <item x="3182"/>
        <item x="315"/>
        <item x="3183"/>
        <item x="3184"/>
        <item x="3185"/>
        <item x="3186"/>
        <item x="3187"/>
        <item x="3188"/>
        <item x="3189"/>
        <item x="3190"/>
        <item x="3191"/>
        <item x="3192"/>
        <item x="316"/>
        <item x="3193"/>
        <item x="3194"/>
        <item x="3195"/>
        <item x="3196"/>
        <item x="3197"/>
        <item x="3198"/>
        <item x="3199"/>
        <item x="3200"/>
        <item x="3201"/>
        <item x="3202"/>
        <item x="317"/>
        <item x="3203"/>
        <item x="3204"/>
        <item x="3205"/>
        <item x="3206"/>
        <item x="3207"/>
        <item x="3208"/>
        <item x="3209"/>
        <item x="3210"/>
        <item x="3211"/>
        <item x="3212"/>
        <item x="318"/>
        <item x="3213"/>
        <item x="3214"/>
        <item x="3215"/>
        <item x="3216"/>
        <item x="3217"/>
        <item x="3218"/>
        <item x="3219"/>
        <item x="3220"/>
        <item x="3221"/>
        <item x="3222"/>
        <item x="4994"/>
        <item x="3223"/>
        <item x="3224"/>
        <item x="3225"/>
        <item x="3226"/>
        <item x="3227"/>
        <item x="3228"/>
        <item x="3229"/>
        <item x="3230"/>
        <item x="3231"/>
        <item x="3232"/>
        <item x="319"/>
        <item x="3233"/>
        <item x="3234"/>
        <item x="3235"/>
        <item x="3236"/>
        <item x="3237"/>
        <item x="3238"/>
        <item x="3239"/>
        <item x="3240"/>
        <item x="3241"/>
        <item x="3242"/>
        <item x="320"/>
        <item x="3243"/>
        <item x="3244"/>
        <item x="3245"/>
        <item x="3246"/>
        <item x="3247"/>
        <item x="3248"/>
        <item x="3249"/>
        <item x="3250"/>
        <item x="3251"/>
        <item x="3252"/>
        <item x="321"/>
        <item x="3253"/>
        <item x="3254"/>
        <item x="3255"/>
        <item x="3256"/>
        <item x="3257"/>
        <item x="3258"/>
        <item x="3259"/>
        <item x="3260"/>
        <item x="4973"/>
        <item x="3261"/>
        <item x="32"/>
        <item x="322"/>
        <item x="3262"/>
        <item x="3263"/>
        <item x="3264"/>
        <item x="3265"/>
        <item x="3266"/>
        <item x="3267"/>
        <item x="3268"/>
        <item x="3269"/>
        <item x="3270"/>
        <item x="3271"/>
        <item x="323"/>
        <item x="3272"/>
        <item x="3273"/>
        <item x="3274"/>
        <item x="3275"/>
        <item x="3276"/>
        <item x="3277"/>
        <item x="3278"/>
        <item x="3279"/>
        <item x="3280"/>
        <item x="3281"/>
        <item x="324"/>
        <item x="3282"/>
        <item x="3283"/>
        <item x="3284"/>
        <item x="3285"/>
        <item x="3286"/>
        <item x="3287"/>
        <item x="3288"/>
        <item x="3289"/>
        <item x="3290"/>
        <item x="3291"/>
        <item x="325"/>
        <item x="3292"/>
        <item x="3293"/>
        <item x="3294"/>
        <item x="3295"/>
        <item x="3296"/>
        <item x="3297"/>
        <item x="3298"/>
        <item x="3299"/>
        <item x="3300"/>
        <item x="3301"/>
        <item x="326"/>
        <item x="3302"/>
        <item x="3303"/>
        <item x="3304"/>
        <item x="3305"/>
        <item x="3306"/>
        <item x="3307"/>
        <item x="3308"/>
        <item x="3309"/>
        <item x="3310"/>
        <item x="3311"/>
        <item x="327"/>
        <item x="3312"/>
        <item x="3313"/>
        <item x="3314"/>
        <item x="3315"/>
        <item x="3316"/>
        <item x="3317"/>
        <item x="3318"/>
        <item x="3319"/>
        <item x="3320"/>
        <item x="3321"/>
        <item x="328"/>
        <item x="3322"/>
        <item x="3323"/>
        <item x="3324"/>
        <item x="3325"/>
        <item x="3326"/>
        <item x="3327"/>
        <item x="3328"/>
        <item x="3329"/>
        <item x="3330"/>
        <item x="3331"/>
        <item x="329"/>
        <item x="3332"/>
        <item x="3333"/>
        <item x="3334"/>
        <item x="3335"/>
        <item x="3336"/>
        <item x="3337"/>
        <item x="3338"/>
        <item x="3339"/>
        <item x="3340"/>
        <item x="3341"/>
        <item x="330"/>
        <item x="3342"/>
        <item x="3343"/>
        <item x="3344"/>
        <item x="3345"/>
        <item x="3346"/>
        <item x="3347"/>
        <item x="3348"/>
        <item x="3349"/>
        <item x="3350"/>
        <item x="3351"/>
        <item x="331"/>
        <item x="3352"/>
        <item x="3353"/>
        <item x="3354"/>
        <item x="3355"/>
        <item x="3356"/>
        <item x="3357"/>
        <item x="3358"/>
        <item x="3359"/>
        <item x="3360"/>
        <item x="3361"/>
        <item x="33"/>
        <item x="332"/>
        <item x="3362"/>
        <item x="3363"/>
        <item x="3364"/>
        <item x="3365"/>
        <item x="3366"/>
        <item x="3367"/>
        <item x="3368"/>
        <item x="3369"/>
        <item x="3370"/>
        <item x="3371"/>
        <item x="333"/>
        <item x="3372"/>
        <item x="3373"/>
        <item x="3374"/>
        <item x="3375"/>
        <item x="3376"/>
        <item x="3377"/>
        <item x="3378"/>
        <item x="3379"/>
        <item x="3380"/>
        <item x="3381"/>
        <item x="334"/>
        <item x="3382"/>
        <item x="3383"/>
        <item x="3384"/>
        <item x="3385"/>
        <item x="3386"/>
        <item x="3387"/>
        <item x="3388"/>
        <item x="3389"/>
        <item x="3390"/>
        <item x="3391"/>
        <item x="335"/>
        <item x="3392"/>
        <item x="3393"/>
        <item x="3394"/>
        <item x="3395"/>
        <item x="3396"/>
        <item x="3397"/>
        <item x="3398"/>
        <item x="3399"/>
        <item x="3400"/>
        <item x="3401"/>
        <item x="336"/>
        <item x="3402"/>
        <item x="3403"/>
        <item x="3404"/>
        <item x="3405"/>
        <item x="3406"/>
        <item x="3407"/>
        <item x="3408"/>
        <item x="3409"/>
        <item x="3410"/>
        <item x="3411"/>
        <item x="337"/>
        <item x="3412"/>
        <item x="3413"/>
        <item x="3414"/>
        <item x="3415"/>
        <item x="3416"/>
        <item x="3417"/>
        <item x="3418"/>
        <item x="3419"/>
        <item x="3420"/>
        <item x="3421"/>
        <item x="338"/>
        <item x="3422"/>
        <item x="3423"/>
        <item x="3424"/>
        <item x="3425"/>
        <item x="3426"/>
        <item x="3427"/>
        <item x="3428"/>
        <item x="3429"/>
        <item x="3430"/>
        <item x="3431"/>
        <item x="339"/>
        <item x="3432"/>
        <item x="3433"/>
        <item x="3434"/>
        <item x="3435"/>
        <item x="3436"/>
        <item x="3437"/>
        <item x="3438"/>
        <item x="3439"/>
        <item x="3440"/>
        <item x="3441"/>
        <item x="340"/>
        <item x="3442"/>
        <item x="3443"/>
        <item x="3444"/>
        <item x="3445"/>
        <item x="3446"/>
        <item x="3447"/>
        <item x="3448"/>
        <item x="3449"/>
        <item x="3450"/>
        <item x="3451"/>
        <item x="341"/>
        <item x="3452"/>
        <item x="3453"/>
        <item x="3454"/>
        <item x="3455"/>
        <item x="3456"/>
        <item x="3457"/>
        <item x="3458"/>
        <item x="3459"/>
        <item x="3460"/>
        <item x="3461"/>
        <item x="34"/>
        <item x="342"/>
        <item x="3462"/>
        <item x="3463"/>
        <item x="3464"/>
        <item x="3465"/>
        <item x="3466"/>
        <item x="3467"/>
        <item x="3468"/>
        <item x="3469"/>
        <item x="3470"/>
        <item x="3471"/>
        <item x="343"/>
        <item x="3472"/>
        <item x="3473"/>
        <item x="3474"/>
        <item x="3475"/>
        <item x="3476"/>
        <item x="3477"/>
        <item x="3478"/>
        <item x="3479"/>
        <item x="3480"/>
        <item x="3481"/>
        <item x="344"/>
        <item x="3482"/>
        <item x="3483"/>
        <item x="3484"/>
        <item x="3485"/>
        <item x="3486"/>
        <item x="3487"/>
        <item x="3488"/>
        <item x="3489"/>
        <item x="3490"/>
        <item x="3491"/>
        <item x="345"/>
        <item x="3492"/>
        <item x="3493"/>
        <item x="3494"/>
        <item x="3495"/>
        <item x="3496"/>
        <item x="3497"/>
        <item x="3498"/>
        <item x="3499"/>
        <item x="3500"/>
        <item x="3501"/>
        <item x="346"/>
        <item x="3502"/>
        <item x="3503"/>
        <item x="3504"/>
        <item x="3505"/>
        <item x="3506"/>
        <item x="3507"/>
        <item x="3508"/>
        <item x="3509"/>
        <item x="3510"/>
        <item x="3511"/>
        <item x="347"/>
        <item x="3512"/>
        <item x="3513"/>
        <item x="3514"/>
        <item x="3515"/>
        <item x="3516"/>
        <item x="3517"/>
        <item x="3518"/>
        <item x="3519"/>
        <item x="3520"/>
        <item x="3521"/>
        <item x="348"/>
        <item x="3522"/>
        <item x="3523"/>
        <item x="3524"/>
        <item x="3525"/>
        <item x="3526"/>
        <item x="3527"/>
        <item x="3528"/>
        <item x="3529"/>
        <item x="3530"/>
        <item x="3531"/>
        <item x="349"/>
        <item x="3532"/>
        <item x="3533"/>
        <item x="3534"/>
        <item x="3535"/>
        <item x="3536"/>
        <item x="3537"/>
        <item x="3538"/>
        <item x="3539"/>
        <item x="3540"/>
        <item x="3541"/>
        <item x="350"/>
        <item x="3542"/>
        <item x="4959"/>
        <item x="3543"/>
        <item x="3544"/>
        <item x="3545"/>
        <item x="3546"/>
        <item x="3547"/>
        <item x="3548"/>
        <item x="3549"/>
        <item x="3550"/>
        <item x="351"/>
        <item x="3551"/>
        <item x="3552"/>
        <item x="3553"/>
        <item x="3554"/>
        <item x="3555"/>
        <item x="3556"/>
        <item x="3557"/>
        <item x="3558"/>
        <item x="3559"/>
        <item x="3560"/>
        <item x="35"/>
        <item x="352"/>
        <item x="3561"/>
        <item x="3562"/>
        <item x="3563"/>
        <item x="3564"/>
        <item x="3565"/>
        <item x="3566"/>
        <item x="3567"/>
        <item x="3568"/>
        <item x="3569"/>
        <item x="3570"/>
        <item x="353"/>
        <item x="3571"/>
        <item x="3572"/>
        <item x="3573"/>
        <item x="3574"/>
        <item x="3575"/>
        <item x="3576"/>
        <item x="3577"/>
        <item x="3578"/>
        <item x="3579"/>
        <item x="3580"/>
        <item x="354"/>
        <item x="3581"/>
        <item x="3582"/>
        <item x="3583"/>
        <item x="3584"/>
        <item x="3585"/>
        <item x="3586"/>
        <item x="3587"/>
        <item x="3588"/>
        <item x="3589"/>
        <item x="3590"/>
        <item x="355"/>
        <item x="3591"/>
        <item x="3592"/>
        <item x="3593"/>
        <item x="3594"/>
        <item x="3595"/>
        <item x="3596"/>
        <item x="4991"/>
        <item x="3597"/>
        <item x="3598"/>
        <item x="3599"/>
        <item x="356"/>
        <item x="3600"/>
        <item x="3601"/>
        <item x="3602"/>
        <item x="3603"/>
        <item x="3604"/>
        <item x="3605"/>
        <item x="3606"/>
        <item x="3607"/>
        <item x="3608"/>
        <item x="3609"/>
        <item x="357"/>
        <item x="3610"/>
        <item x="3611"/>
        <item x="3612"/>
        <item x="3613"/>
        <item x="3614"/>
        <item x="3615"/>
        <item x="3616"/>
        <item x="3617"/>
        <item x="3618"/>
        <item x="3619"/>
        <item x="358"/>
        <item x="3620"/>
        <item x="3621"/>
        <item x="3622"/>
        <item x="3623"/>
        <item x="3624"/>
        <item x="3625"/>
        <item x="3626"/>
        <item x="3627"/>
        <item x="3628"/>
        <item x="3629"/>
        <item x="359"/>
        <item x="3630"/>
        <item x="3631"/>
        <item x="3632"/>
        <item x="3633"/>
        <item x="3634"/>
        <item x="3635"/>
        <item x="3636"/>
        <item x="3637"/>
        <item x="3638"/>
        <item x="3639"/>
        <item x="360"/>
        <item x="3640"/>
        <item x="3641"/>
        <item x="3642"/>
        <item x="3643"/>
        <item x="3644"/>
        <item x="3645"/>
        <item x="3646"/>
        <item x="3647"/>
        <item x="3648"/>
        <item x="3649"/>
        <item x="361"/>
        <item x="3650"/>
        <item x="3651"/>
        <item x="3652"/>
        <item x="3653"/>
        <item x="3654"/>
        <item x="3655"/>
        <item x="3656"/>
        <item x="3657"/>
        <item x="3658"/>
        <item x="3659"/>
        <item x="36"/>
        <item x="362"/>
        <item x="3660"/>
        <item x="3661"/>
        <item x="3662"/>
        <item x="3663"/>
        <item x="3664"/>
        <item x="3665"/>
        <item x="3666"/>
        <item x="3667"/>
        <item x="3668"/>
        <item x="3669"/>
        <item x="363"/>
        <item x="3670"/>
        <item x="3671"/>
        <item x="3672"/>
        <item x="3673"/>
        <item x="3674"/>
        <item x="3675"/>
        <item x="3676"/>
        <item x="3677"/>
        <item x="3678"/>
        <item x="3679"/>
        <item x="364"/>
        <item x="3680"/>
        <item x="3681"/>
        <item x="3682"/>
        <item x="3683"/>
        <item x="3684"/>
        <item x="3685"/>
        <item x="3686"/>
        <item x="3687"/>
        <item x="3688"/>
        <item x="3689"/>
        <item x="365"/>
        <item x="3690"/>
        <item x="3691"/>
        <item x="3692"/>
        <item x="3693"/>
        <item x="3694"/>
        <item x="3695"/>
        <item x="3696"/>
        <item x="3697"/>
        <item x="3698"/>
        <item x="3699"/>
        <item x="366"/>
        <item x="3700"/>
        <item x="3701"/>
        <item x="3702"/>
        <item x="3703"/>
        <item x="3704"/>
        <item x="3705"/>
        <item x="3706"/>
        <item x="3707"/>
        <item x="3708"/>
        <item x="3709"/>
        <item x="367"/>
        <item x="3710"/>
        <item x="3711"/>
        <item x="3712"/>
        <item x="3713"/>
        <item x="3714"/>
        <item x="3715"/>
        <item x="3716"/>
        <item x="3717"/>
        <item x="3718"/>
        <item x="3719"/>
        <item x="368"/>
        <item x="3720"/>
        <item x="3721"/>
        <item x="3722"/>
        <item x="3723"/>
        <item x="3724"/>
        <item x="3725"/>
        <item x="3726"/>
        <item x="3727"/>
        <item x="3728"/>
        <item x="3729"/>
        <item x="369"/>
        <item x="3730"/>
        <item x="3731"/>
        <item x="3732"/>
        <item x="3733"/>
        <item x="3734"/>
        <item x="3735"/>
        <item x="3736"/>
        <item x="3737"/>
        <item x="3738"/>
        <item x="3739"/>
        <item x="370"/>
        <item x="3740"/>
        <item x="3741"/>
        <item x="3742"/>
        <item x="3743"/>
        <item x="3744"/>
        <item x="3745"/>
        <item x="3746"/>
        <item x="3747"/>
        <item x="3748"/>
        <item x="3749"/>
        <item x="371"/>
        <item x="3750"/>
        <item x="3751"/>
        <item x="3752"/>
        <item x="3753"/>
        <item x="3754"/>
        <item x="3755"/>
        <item x="3756"/>
        <item x="3757"/>
        <item x="3758"/>
        <item x="3759"/>
        <item x="37"/>
        <item x="372"/>
        <item x="3760"/>
        <item x="3761"/>
        <item x="3762"/>
        <item x="3763"/>
        <item x="3764"/>
        <item x="3765"/>
        <item x="3766"/>
        <item x="3767"/>
        <item x="3768"/>
        <item x="3769"/>
        <item x="373"/>
        <item x="3770"/>
        <item x="3771"/>
        <item x="3772"/>
        <item x="3773"/>
        <item x="3774"/>
        <item x="3775"/>
        <item x="3776"/>
        <item x="3777"/>
        <item x="3778"/>
        <item x="3779"/>
        <item x="374"/>
        <item x="3780"/>
        <item x="3781"/>
        <item x="3782"/>
        <item x="3783"/>
        <item x="3784"/>
        <item x="3785"/>
        <item x="3786"/>
        <item x="3787"/>
        <item x="3788"/>
        <item x="3789"/>
        <item x="375"/>
        <item x="3790"/>
        <item x="3791"/>
        <item x="4983"/>
        <item x="3792"/>
        <item x="3793"/>
        <item x="3794"/>
        <item x="3795"/>
        <item x="3796"/>
        <item x="3797"/>
        <item x="3798"/>
        <item x="376"/>
        <item x="3799"/>
        <item x="3800"/>
        <item x="3801"/>
        <item x="3802"/>
        <item x="3803"/>
        <item x="3804"/>
        <item x="3805"/>
        <item x="3806"/>
        <item x="3807"/>
        <item x="3808"/>
        <item x="377"/>
        <item x="3809"/>
        <item x="3810"/>
        <item x="3811"/>
        <item x="3812"/>
        <item x="3813"/>
        <item x="3814"/>
        <item x="3815"/>
        <item x="3816"/>
        <item x="3817"/>
        <item x="3818"/>
        <item x="378"/>
        <item x="3819"/>
        <item x="3820"/>
        <item x="3821"/>
        <item x="3822"/>
        <item x="3823"/>
        <item x="3824"/>
        <item x="3825"/>
        <item x="3826"/>
        <item x="3827"/>
        <item x="3828"/>
        <item x="379"/>
        <item x="3829"/>
        <item x="3830"/>
        <item x="3831"/>
        <item x="3832"/>
        <item x="3833"/>
        <item x="3834"/>
        <item x="3835"/>
        <item x="3836"/>
        <item x="3837"/>
        <item x="3838"/>
        <item x="380"/>
        <item x="3839"/>
        <item x="3840"/>
        <item x="3841"/>
        <item x="3842"/>
        <item x="3843"/>
        <item x="3844"/>
        <item x="3845"/>
        <item x="3846"/>
        <item x="3847"/>
        <item x="3848"/>
        <item x="381"/>
        <item x="3849"/>
        <item x="3850"/>
        <item x="3851"/>
        <item x="3852"/>
        <item x="3853"/>
        <item x="3854"/>
        <item x="3855"/>
        <item x="3856"/>
        <item x="3857"/>
        <item x="3858"/>
        <item x="38"/>
        <item x="382"/>
        <item x="3859"/>
        <item x="3860"/>
        <item x="3861"/>
        <item x="3862"/>
        <item x="3863"/>
        <item x="3864"/>
        <item x="3865"/>
        <item x="3866"/>
        <item x="3867"/>
        <item x="3868"/>
        <item x="383"/>
        <item x="3869"/>
        <item x="3870"/>
        <item x="3871"/>
        <item x="3872"/>
        <item x="3873"/>
        <item x="3874"/>
        <item x="3875"/>
        <item x="3876"/>
        <item x="3877"/>
        <item x="3878"/>
        <item x="384"/>
        <item x="3879"/>
        <item x="3880"/>
        <item x="3881"/>
        <item x="3882"/>
        <item x="3883"/>
        <item x="3884"/>
        <item x="3885"/>
        <item x="3886"/>
        <item x="3887"/>
        <item x="3888"/>
        <item x="385"/>
        <item x="3889"/>
        <item x="3890"/>
        <item x="3891"/>
        <item x="3892"/>
        <item x="3893"/>
        <item x="3894"/>
        <item x="3895"/>
        <item x="3896"/>
        <item x="3897"/>
        <item x="3898"/>
        <item x="386"/>
        <item x="3899"/>
        <item x="3900"/>
        <item x="3901"/>
        <item x="3902"/>
        <item x="3903"/>
        <item x="3904"/>
        <item x="3905"/>
        <item x="3906"/>
        <item x="3907"/>
        <item x="3908"/>
        <item x="387"/>
        <item x="3909"/>
        <item x="3910"/>
        <item x="3911"/>
        <item x="3912"/>
        <item x="3913"/>
        <item x="3914"/>
        <item x="3915"/>
        <item x="3916"/>
        <item x="3917"/>
        <item x="3918"/>
        <item x="388"/>
        <item x="3919"/>
        <item x="3920"/>
        <item x="3921"/>
        <item x="3922"/>
        <item x="3923"/>
        <item x="3924"/>
        <item x="3925"/>
        <item x="3926"/>
        <item x="3927"/>
        <item x="3928"/>
        <item x="389"/>
        <item x="3929"/>
        <item x="3930"/>
        <item x="3931"/>
        <item x="3932"/>
        <item x="3933"/>
        <item x="3934"/>
        <item x="3935"/>
        <item x="3936"/>
        <item x="3937"/>
        <item x="3938"/>
        <item x="390"/>
        <item x="3939"/>
        <item x="3940"/>
        <item x="3941"/>
        <item x="3942"/>
        <item x="3943"/>
        <item x="3944"/>
        <item x="3945"/>
        <item x="3946"/>
        <item x="3947"/>
        <item x="3948"/>
        <item x="391"/>
        <item x="3949"/>
        <item x="3950"/>
        <item x="3951"/>
        <item x="3952"/>
        <item x="3953"/>
        <item x="3954"/>
        <item x="3955"/>
        <item x="3956"/>
        <item x="3957"/>
        <item x="3958"/>
        <item x="3"/>
        <item x="39"/>
        <item x="392"/>
        <item x="3959"/>
        <item x="3960"/>
        <item x="3961"/>
        <item x="3962"/>
        <item x="3963"/>
        <item x="3964"/>
        <item x="3965"/>
        <item x="3966"/>
        <item x="3967"/>
        <item x="3968"/>
        <item x="393"/>
        <item x="3969"/>
        <item x="3970"/>
        <item x="3971"/>
        <item x="3972"/>
        <item x="3973"/>
        <item x="3974"/>
        <item x="3975"/>
        <item x="3976"/>
        <item x="3977"/>
        <item x="3978"/>
        <item x="394"/>
        <item x="3979"/>
        <item x="3980"/>
        <item x="3981"/>
        <item x="3982"/>
        <item x="3983"/>
        <item x="3984"/>
        <item x="3985"/>
        <item x="3986"/>
        <item x="3987"/>
        <item x="3988"/>
        <item x="395"/>
        <item x="3989"/>
        <item x="3990"/>
        <item x="3991"/>
        <item x="3992"/>
        <item x="3993"/>
        <item x="3994"/>
        <item x="3995"/>
        <item x="3996"/>
        <item x="3997"/>
        <item x="3998"/>
        <item x="396"/>
        <item x="3999"/>
        <item x="4000"/>
        <item x="4001"/>
        <item x="4002"/>
        <item x="4003"/>
        <item x="4004"/>
        <item x="4005"/>
        <item x="4006"/>
        <item x="4007"/>
        <item x="4008"/>
        <item x="397"/>
        <item x="4009"/>
        <item x="4010"/>
        <item x="4011"/>
        <item x="4012"/>
        <item x="4013"/>
        <item x="4014"/>
        <item x="4015"/>
        <item x="4016"/>
        <item x="4017"/>
        <item x="4018"/>
        <item x="398"/>
        <item x="4019"/>
        <item x="4020"/>
        <item x="4021"/>
        <item x="4022"/>
        <item x="4023"/>
        <item x="4024"/>
        <item x="4977"/>
        <item x="4025"/>
        <item x="4026"/>
        <item x="4027"/>
        <item x="399"/>
        <item x="4028"/>
        <item x="4029"/>
        <item x="4030"/>
        <item x="4031"/>
        <item x="4032"/>
        <item x="4033"/>
        <item x="4034"/>
        <item x="4035"/>
        <item x="4036"/>
        <item x="4037"/>
        <item x="400"/>
        <item x="4038"/>
        <item x="4039"/>
        <item x="4040"/>
        <item x="4041"/>
        <item x="4042"/>
        <item x="4043"/>
        <item x="4044"/>
        <item x="4045"/>
        <item x="4046"/>
        <item x="4047"/>
        <item x="401"/>
        <item x="4048"/>
        <item x="4049"/>
        <item x="4050"/>
        <item x="4051"/>
        <item x="4052"/>
        <item x="4053"/>
        <item x="4054"/>
        <item x="4055"/>
        <item x="4056"/>
        <item x="4057"/>
        <item x="40"/>
        <item x="402"/>
        <item x="4058"/>
        <item x="4059"/>
        <item x="4060"/>
        <item x="4061"/>
        <item x="4062"/>
        <item x="4063"/>
        <item x="4064"/>
        <item x="4065"/>
        <item x="4066"/>
        <item x="4067"/>
        <item x="403"/>
        <item x="4068"/>
        <item x="4069"/>
        <item x="4070"/>
        <item x="4970"/>
        <item x="4071"/>
        <item x="4072"/>
        <item x="4073"/>
        <item x="4074"/>
        <item x="4075"/>
        <item x="4076"/>
        <item x="404"/>
        <item x="4077"/>
        <item x="4078"/>
        <item x="4079"/>
        <item x="4080"/>
        <item x="4081"/>
        <item x="4082"/>
        <item x="4083"/>
        <item x="4084"/>
        <item x="4085"/>
        <item x="4086"/>
        <item x="405"/>
        <item x="4087"/>
        <item x="4088"/>
        <item x="4089"/>
        <item x="4090"/>
        <item x="4091"/>
        <item x="4092"/>
        <item x="4093"/>
        <item x="4094"/>
        <item x="4987"/>
        <item x="4095"/>
        <item x="406"/>
        <item x="4096"/>
        <item x="4097"/>
        <item x="4098"/>
        <item x="4099"/>
        <item x="4100"/>
        <item x="4101"/>
        <item x="4102"/>
        <item x="4103"/>
        <item x="4104"/>
        <item x="4105"/>
        <item x="407"/>
        <item x="4106"/>
        <item x="4107"/>
        <item x="4108"/>
        <item x="4109"/>
        <item x="4110"/>
        <item x="4111"/>
        <item x="4112"/>
        <item x="4113"/>
        <item x="4114"/>
        <item x="4115"/>
        <item x="408"/>
        <item x="4116"/>
        <item x="4117"/>
        <item x="4118"/>
        <item x="4119"/>
        <item x="4120"/>
        <item x="4121"/>
        <item x="4122"/>
        <item x="4123"/>
        <item x="4124"/>
        <item x="4125"/>
        <item x="409"/>
        <item x="4126"/>
        <item x="4127"/>
        <item x="4128"/>
        <item x="4129"/>
        <item x="4130"/>
        <item x="4131"/>
        <item x="4132"/>
        <item x="4133"/>
        <item x="4134"/>
        <item x="4135"/>
        <item x="410"/>
        <item x="4136"/>
        <item x="4137"/>
        <item x="4138"/>
        <item x="4139"/>
        <item x="4140"/>
        <item x="4141"/>
        <item x="4142"/>
        <item x="4143"/>
        <item x="4144"/>
        <item x="4145"/>
        <item x="411"/>
        <item x="4146"/>
        <item x="4147"/>
        <item x="4148"/>
        <item x="4149"/>
        <item x="4150"/>
        <item x="4151"/>
        <item x="4152"/>
        <item x="4153"/>
        <item x="4154"/>
        <item x="4155"/>
        <item x="41"/>
        <item x="412"/>
        <item x="4156"/>
        <item x="4157"/>
        <item x="4158"/>
        <item x="4159"/>
        <item x="4160"/>
        <item x="4161"/>
        <item x="4162"/>
        <item x="4163"/>
        <item x="4164"/>
        <item x="4165"/>
        <item x="413"/>
        <item x="4166"/>
        <item x="4167"/>
        <item x="4168"/>
        <item x="4169"/>
        <item x="4170"/>
        <item x="4171"/>
        <item x="4172"/>
        <item x="4173"/>
        <item x="4174"/>
        <item x="4175"/>
        <item x="414"/>
        <item x="4176"/>
        <item x="4177"/>
        <item x="4178"/>
        <item x="4179"/>
        <item x="4180"/>
        <item x="4181"/>
        <item x="4182"/>
        <item x="4183"/>
        <item x="4184"/>
        <item x="4185"/>
        <item x="415"/>
        <item x="4186"/>
        <item x="4187"/>
        <item x="4188"/>
        <item x="4189"/>
        <item x="4190"/>
        <item x="4191"/>
        <item x="4192"/>
        <item x="4193"/>
        <item x="4194"/>
        <item x="4195"/>
        <item x="416"/>
        <item x="4196"/>
        <item x="4197"/>
        <item x="4198"/>
        <item x="4199"/>
        <item x="4200"/>
        <item x="4201"/>
        <item x="4202"/>
        <item x="4203"/>
        <item x="4204"/>
        <item x="4205"/>
        <item x="417"/>
        <item x="4206"/>
        <item x="4207"/>
        <item x="4208"/>
        <item x="4209"/>
        <item x="4210"/>
        <item x="4211"/>
        <item x="4212"/>
        <item x="4213"/>
        <item x="4214"/>
        <item x="4215"/>
        <item x="418"/>
        <item x="4216"/>
        <item x="4217"/>
        <item x="4218"/>
        <item x="4219"/>
        <item x="4220"/>
        <item x="4221"/>
        <item x="4222"/>
        <item x="4223"/>
        <item x="4224"/>
        <item x="4225"/>
        <item x="419"/>
        <item x="4967"/>
        <item x="4226"/>
        <item x="4227"/>
        <item x="4228"/>
        <item x="4229"/>
        <item x="4230"/>
        <item x="4231"/>
        <item x="4232"/>
        <item x="4233"/>
        <item x="4234"/>
        <item x="420"/>
        <item x="4235"/>
        <item x="4236"/>
        <item x="4237"/>
        <item x="4238"/>
        <item x="4239"/>
        <item x="4240"/>
        <item x="4241"/>
        <item x="4242"/>
        <item x="4243"/>
        <item x="4244"/>
        <item x="421"/>
        <item x="4245"/>
        <item x="4246"/>
        <item x="4247"/>
        <item x="4248"/>
        <item x="4249"/>
        <item x="4250"/>
        <item x="4251"/>
        <item x="4252"/>
        <item x="4253"/>
        <item x="4254"/>
        <item x="42"/>
        <item x="422"/>
        <item x="4255"/>
        <item x="4256"/>
        <item x="4257"/>
        <item x="4258"/>
        <item x="4259"/>
        <item x="4260"/>
        <item x="4261"/>
        <item x="4262"/>
        <item x="4263"/>
        <item x="4264"/>
        <item x="423"/>
        <item x="4265"/>
        <item x="4266"/>
        <item x="4267"/>
        <item x="4268"/>
        <item x="4269"/>
        <item x="4270"/>
        <item x="4954"/>
        <item x="4271"/>
        <item x="4272"/>
        <item x="4273"/>
        <item x="424"/>
        <item x="4274"/>
        <item x="4275"/>
        <item x="4276"/>
        <item x="4277"/>
        <item x="4278"/>
        <item x="4279"/>
        <item x="4280"/>
        <item x="4281"/>
        <item x="4282"/>
        <item x="4283"/>
        <item x="425"/>
        <item x="4284"/>
        <item x="4285"/>
        <item x="4286"/>
        <item x="4287"/>
        <item x="4288"/>
        <item x="4289"/>
        <item x="4290"/>
        <item x="4291"/>
        <item x="4292"/>
        <item x="4293"/>
        <item x="426"/>
        <item x="4294"/>
        <item x="4295"/>
        <item x="4296"/>
        <item x="4297"/>
        <item x="4298"/>
        <item x="4299"/>
        <item x="4300"/>
        <item x="4301"/>
        <item x="4302"/>
        <item x="4303"/>
        <item x="427"/>
        <item x="4304"/>
        <item x="4305"/>
        <item x="4306"/>
        <item x="4307"/>
        <item x="4308"/>
        <item x="4309"/>
        <item x="4310"/>
        <item x="4311"/>
        <item x="4312"/>
        <item x="4313"/>
        <item x="428"/>
        <item x="4314"/>
        <item x="4315"/>
        <item x="4997"/>
        <item x="4316"/>
        <item x="4317"/>
        <item x="4318"/>
        <item x="4319"/>
        <item x="4320"/>
        <item x="4321"/>
        <item x="4322"/>
        <item x="429"/>
        <item x="4323"/>
        <item x="4324"/>
        <item x="4325"/>
        <item x="4326"/>
        <item x="4327"/>
        <item x="4328"/>
        <item x="4329"/>
        <item x="4330"/>
        <item x="4331"/>
        <item x="4332"/>
        <item x="430"/>
        <item x="4333"/>
        <item x="4334"/>
        <item x="4335"/>
        <item x="4336"/>
        <item x="4337"/>
        <item x="4338"/>
        <item x="4339"/>
        <item x="4340"/>
        <item x="4341"/>
        <item x="4342"/>
        <item x="431"/>
        <item x="4343"/>
        <item x="4344"/>
        <item x="4345"/>
        <item x="4346"/>
        <item x="4347"/>
        <item x="4348"/>
        <item x="4349"/>
        <item x="4350"/>
        <item x="4351"/>
        <item x="4352"/>
        <item x="43"/>
        <item x="432"/>
        <item x="4353"/>
        <item x="4354"/>
        <item x="4355"/>
        <item x="4356"/>
        <item x="4357"/>
        <item x="4358"/>
        <item x="4359"/>
        <item x="4360"/>
        <item x="4361"/>
        <item x="4362"/>
        <item x="433"/>
        <item x="4363"/>
        <item x="4364"/>
        <item x="4365"/>
        <item x="4366"/>
        <item x="4367"/>
        <item x="4368"/>
        <item x="4369"/>
        <item x="4370"/>
        <item x="4371"/>
        <item x="4372"/>
        <item x="434"/>
        <item x="4373"/>
        <item x="4374"/>
        <item x="4375"/>
        <item x="4376"/>
        <item x="4377"/>
        <item x="4378"/>
        <item x="4379"/>
        <item x="4380"/>
        <item x="4381"/>
        <item x="4382"/>
        <item x="435"/>
        <item x="4383"/>
        <item x="4384"/>
        <item x="4385"/>
        <item x="4386"/>
        <item x="4387"/>
        <item x="4388"/>
        <item x="4389"/>
        <item x="4390"/>
        <item x="4391"/>
        <item x="4392"/>
        <item x="436"/>
        <item x="4393"/>
        <item x="4394"/>
        <item x="4395"/>
        <item x="4396"/>
        <item x="4397"/>
        <item x="4398"/>
        <item x="4399"/>
        <item x="4400"/>
        <item x="4401"/>
        <item x="4402"/>
        <item x="437"/>
        <item x="4403"/>
        <item x="4404"/>
        <item x="4405"/>
        <item x="4406"/>
        <item x="4407"/>
        <item x="4408"/>
        <item x="4409"/>
        <item x="4410"/>
        <item x="4411"/>
        <item x="4412"/>
        <item x="438"/>
        <item x="4413"/>
        <item x="4414"/>
        <item x="4415"/>
        <item x="4416"/>
        <item x="4417"/>
        <item x="4418"/>
        <item x="4419"/>
        <item x="4420"/>
        <item x="4421"/>
        <item x="4422"/>
        <item x="439"/>
        <item x="4423"/>
        <item x="4424"/>
        <item x="4425"/>
        <item x="4426"/>
        <item x="4427"/>
        <item x="4428"/>
        <item x="4429"/>
        <item x="4430"/>
        <item x="4431"/>
        <item x="4432"/>
        <item x="440"/>
        <item x="4433"/>
        <item x="4434"/>
        <item x="4435"/>
        <item x="4436"/>
        <item x="4437"/>
        <item x="4438"/>
        <item x="4439"/>
        <item x="4440"/>
        <item x="4441"/>
        <item x="4442"/>
        <item x="441"/>
        <item x="4443"/>
        <item x="4444"/>
        <item x="4445"/>
        <item x="4446"/>
        <item x="4447"/>
        <item x="4448"/>
        <item x="4449"/>
        <item x="4450"/>
        <item x="4451"/>
        <item x="4452"/>
        <item x="44"/>
        <item x="442"/>
        <item x="4453"/>
        <item x="4454"/>
        <item x="4455"/>
        <item x="4456"/>
        <item x="4457"/>
        <item x="4458"/>
        <item x="4459"/>
        <item x="4460"/>
        <item x="4461"/>
        <item x="4462"/>
        <item x="443"/>
        <item x="4463"/>
        <item x="4464"/>
        <item x="4465"/>
        <item x="4466"/>
        <item x="4467"/>
        <item x="4468"/>
        <item x="4469"/>
        <item x="4470"/>
        <item x="4471"/>
        <item x="4472"/>
        <item x="444"/>
        <item x="4473"/>
        <item x="4474"/>
        <item x="4475"/>
        <item x="4476"/>
        <item x="4477"/>
        <item x="4478"/>
        <item x="4479"/>
        <item x="4480"/>
        <item x="4481"/>
        <item x="4482"/>
        <item x="445"/>
        <item x="4483"/>
        <item x="4484"/>
        <item x="4485"/>
        <item x="4486"/>
        <item x="4487"/>
        <item x="4488"/>
        <item x="4489"/>
        <item x="4490"/>
        <item x="4491"/>
        <item x="4492"/>
        <item x="446"/>
        <item x="4493"/>
        <item x="4494"/>
        <item x="4495"/>
        <item x="4496"/>
        <item x="4497"/>
        <item x="4498"/>
        <item x="4499"/>
        <item x="4500"/>
        <item x="4501"/>
        <item x="4502"/>
        <item x="447"/>
        <item x="4503"/>
        <item x="4504"/>
        <item x="4505"/>
        <item x="4506"/>
        <item x="4507"/>
        <item x="4508"/>
        <item x="4509"/>
        <item x="4510"/>
        <item x="4511"/>
        <item x="4512"/>
        <item x="448"/>
        <item x="4513"/>
        <item x="4514"/>
        <item x="4515"/>
        <item x="4516"/>
        <item x="4517"/>
        <item x="4518"/>
        <item x="4519"/>
        <item x="4520"/>
        <item x="4521"/>
        <item x="4522"/>
        <item x="449"/>
        <item x="4523"/>
        <item x="4524"/>
        <item x="4525"/>
        <item x="4526"/>
        <item x="4527"/>
        <item x="4528"/>
        <item x="4529"/>
        <item x="4530"/>
        <item x="4531"/>
        <item x="4532"/>
        <item x="450"/>
        <item x="4533"/>
        <item x="4534"/>
        <item x="4535"/>
        <item x="4536"/>
        <item x="4537"/>
        <item x="4538"/>
        <item x="4539"/>
        <item x="4540"/>
        <item x="4541"/>
        <item x="4542"/>
        <item x="451"/>
        <item x="4543"/>
        <item x="4544"/>
        <item x="4545"/>
        <item x="4546"/>
        <item x="4547"/>
        <item x="4548"/>
        <item x="4549"/>
        <item x="4550"/>
        <item x="4551"/>
        <item x="4552"/>
        <item x="45"/>
        <item x="452"/>
        <item x="4553"/>
        <item x="4554"/>
        <item x="4555"/>
        <item x="4556"/>
        <item x="4557"/>
        <item x="4558"/>
        <item x="4559"/>
        <item x="4560"/>
        <item x="4561"/>
        <item x="4562"/>
        <item x="453"/>
        <item x="4563"/>
        <item x="4564"/>
        <item x="4565"/>
        <item x="4566"/>
        <item x="4567"/>
        <item x="4568"/>
        <item x="4569"/>
        <item x="4570"/>
        <item x="4571"/>
        <item x="4572"/>
        <item x="454"/>
        <item x="4573"/>
        <item x="4574"/>
        <item x="4575"/>
        <item x="4576"/>
        <item x="4577"/>
        <item x="4578"/>
        <item x="4579"/>
        <item x="4580"/>
        <item x="4581"/>
        <item x="4582"/>
        <item x="455"/>
        <item x="4583"/>
        <item x="4584"/>
        <item x="4585"/>
        <item x="4586"/>
        <item x="4587"/>
        <item x="4588"/>
        <item x="4589"/>
        <item x="4590"/>
        <item x="4591"/>
        <item x="4592"/>
        <item x="456"/>
        <item x="4593"/>
        <item x="4594"/>
        <item x="4595"/>
        <item x="4596"/>
        <item x="4597"/>
        <item x="4598"/>
        <item x="4599"/>
        <item x="4600"/>
        <item x="4601"/>
        <item x="4602"/>
        <item x="457"/>
        <item x="4603"/>
        <item x="4604"/>
        <item x="4605"/>
        <item x="4606"/>
        <item x="4607"/>
        <item x="4608"/>
        <item x="4609"/>
        <item x="4610"/>
        <item x="4611"/>
        <item x="4612"/>
        <item x="4958"/>
        <item x="4613"/>
        <item x="4614"/>
        <item x="4615"/>
        <item x="4616"/>
        <item x="4617"/>
        <item x="4618"/>
        <item x="4619"/>
        <item x="4620"/>
        <item x="4621"/>
        <item x="4622"/>
        <item x="458"/>
        <item x="4623"/>
        <item x="4624"/>
        <item x="4625"/>
        <item x="4626"/>
        <item x="4627"/>
        <item x="4628"/>
        <item x="4629"/>
        <item x="4630"/>
        <item x="4631"/>
        <item x="4632"/>
        <item x="459"/>
        <item x="4633"/>
        <item x="4634"/>
        <item x="4635"/>
        <item x="4636"/>
        <item x="4637"/>
        <item x="4638"/>
        <item x="4639"/>
        <item x="4640"/>
        <item x="4641"/>
        <item x="4642"/>
        <item x="460"/>
        <item x="4643"/>
        <item x="4644"/>
        <item x="4645"/>
        <item x="4646"/>
        <item x="4647"/>
        <item x="4648"/>
        <item x="4649"/>
        <item x="4650"/>
        <item x="4651"/>
        <item x="4652"/>
        <item x="46"/>
        <item x="461"/>
        <item x="4653"/>
        <item x="4654"/>
        <item x="4655"/>
        <item x="4656"/>
        <item x="4657"/>
        <item x="4658"/>
        <item x="4659"/>
        <item x="4660"/>
        <item x="4661"/>
        <item x="4662"/>
        <item x="462"/>
        <item x="4663"/>
        <item x="4664"/>
        <item x="4665"/>
        <item x="4666"/>
        <item x="4667"/>
        <item x="4668"/>
        <item x="4669"/>
        <item x="4670"/>
        <item x="4671"/>
        <item x="4672"/>
        <item x="463"/>
        <item x="4673"/>
        <item x="4674"/>
        <item x="4675"/>
        <item x="4676"/>
        <item x="4677"/>
        <item x="4678"/>
        <item x="4679"/>
        <item x="4680"/>
        <item x="4681"/>
        <item x="4682"/>
        <item x="464"/>
        <item x="4683"/>
        <item x="4684"/>
        <item x="4685"/>
        <item x="4686"/>
        <item x="4687"/>
        <item x="4688"/>
        <item x="4689"/>
        <item x="4690"/>
        <item x="4691"/>
        <item x="4692"/>
        <item x="465"/>
        <item x="4693"/>
        <item x="4694"/>
        <item x="4695"/>
        <item x="4696"/>
        <item x="4697"/>
        <item x="4698"/>
        <item x="4699"/>
        <item x="4700"/>
        <item x="4701"/>
        <item x="4702"/>
        <item x="466"/>
        <item x="4703"/>
        <item x="4704"/>
        <item x="4705"/>
        <item x="4706"/>
        <item x="4707"/>
        <item x="4708"/>
        <item x="4709"/>
        <item x="4710"/>
        <item x="4711"/>
        <item x="4712"/>
        <item x="467"/>
        <item x="4713"/>
        <item x="4714"/>
        <item x="4715"/>
        <item x="4716"/>
        <item x="4717"/>
        <item x="4718"/>
        <item x="4719"/>
        <item x="4720"/>
        <item x="4721"/>
        <item x="4722"/>
        <item x="468"/>
        <item x="4723"/>
        <item x="4724"/>
        <item x="4725"/>
        <item x="4726"/>
        <item x="4727"/>
        <item x="4728"/>
        <item x="4729"/>
        <item x="4730"/>
        <item x="4731"/>
        <item x="4732"/>
        <item x="469"/>
        <item x="4733"/>
        <item x="4734"/>
        <item x="4735"/>
        <item x="4736"/>
        <item x="4737"/>
        <item x="4738"/>
        <item x="4739"/>
        <item x="4740"/>
        <item x="4741"/>
        <item x="4742"/>
        <item x="470"/>
        <item x="4743"/>
        <item x="4744"/>
        <item x="4745"/>
        <item x="4746"/>
        <item x="4747"/>
        <item x="4748"/>
        <item x="4966"/>
        <item x="4749"/>
        <item x="4750"/>
        <item x="4751"/>
        <item x="47"/>
        <item x="471"/>
        <item x="4752"/>
        <item x="4753"/>
        <item x="4754"/>
        <item x="4755"/>
        <item x="4756"/>
        <item x="4757"/>
        <item x="4758"/>
        <item x="4759"/>
        <item x="4760"/>
        <item x="4761"/>
        <item x="472"/>
        <item x="4762"/>
        <item x="4763"/>
        <item x="4764"/>
        <item x="4765"/>
        <item x="4766"/>
        <item x="4767"/>
        <item x="4768"/>
        <item x="4769"/>
        <item x="4770"/>
        <item x="4771"/>
        <item x="473"/>
        <item x="4772"/>
        <item x="4773"/>
        <item x="4774"/>
        <item x="4775"/>
        <item x="4776"/>
        <item x="4777"/>
        <item x="4778"/>
        <item x="4779"/>
        <item x="4780"/>
        <item x="4781"/>
        <item x="474"/>
        <item x="4782"/>
        <item x="4783"/>
        <item x="4784"/>
        <item x="4785"/>
        <item x="4786"/>
        <item x="4787"/>
        <item x="4788"/>
        <item x="4789"/>
        <item x="4790"/>
        <item x="4791"/>
        <item x="475"/>
        <item x="4792"/>
        <item x="4793"/>
        <item x="4794"/>
        <item x="4795"/>
        <item x="4796"/>
        <item x="4797"/>
        <item x="4798"/>
        <item x="4799"/>
        <item x="4800"/>
        <item x="4801"/>
        <item x="476"/>
        <item x="4802"/>
        <item x="4803"/>
        <item x="4804"/>
        <item x="4805"/>
        <item x="4806"/>
        <item x="4807"/>
        <item x="4808"/>
        <item x="4809"/>
        <item x="4810"/>
        <item x="4811"/>
        <item x="477"/>
        <item x="4812"/>
        <item x="4813"/>
        <item x="4814"/>
        <item x="4815"/>
        <item x="4816"/>
        <item x="4817"/>
        <item x="4818"/>
        <item x="4819"/>
        <item x="4820"/>
        <item x="4821"/>
        <item x="478"/>
        <item x="4822"/>
        <item x="4823"/>
        <item x="4824"/>
        <item x="4825"/>
        <item x="4826"/>
        <item x="4827"/>
        <item x="4828"/>
        <item x="4829"/>
        <item x="4830"/>
        <item x="4831"/>
        <item x="479"/>
        <item x="4832"/>
        <item x="4833"/>
        <item x="4834"/>
        <item x="4835"/>
        <item x="4836"/>
        <item x="4837"/>
        <item x="4838"/>
        <item x="4839"/>
        <item x="4840"/>
        <item x="4841"/>
        <item x="480"/>
        <item x="4842"/>
        <item x="4843"/>
        <item x="4844"/>
        <item x="4845"/>
        <item x="4846"/>
        <item x="4847"/>
        <item x="4848"/>
        <item x="4849"/>
        <item x="4850"/>
        <item x="4851"/>
        <item x="48"/>
        <item x="481"/>
        <item x="4852"/>
        <item x="4853"/>
        <item x="4854"/>
        <item x="4855"/>
        <item x="4856"/>
        <item x="4857"/>
        <item x="4858"/>
        <item x="4859"/>
        <item x="4860"/>
        <item x="4861"/>
        <item x="482"/>
        <item x="4862"/>
        <item x="4863"/>
        <item x="4864"/>
        <item x="4865"/>
        <item x="4866"/>
        <item x="4867"/>
        <item x="4868"/>
        <item x="4869"/>
        <item x="4870"/>
        <item x="4871"/>
        <item x="483"/>
        <item x="4872"/>
        <item x="4873"/>
        <item x="4874"/>
        <item x="4875"/>
        <item x="4876"/>
        <item x="4877"/>
        <item x="4878"/>
        <item x="4879"/>
        <item x="4880"/>
        <item x="4881"/>
        <item x="484"/>
        <item x="4882"/>
        <item x="4883"/>
        <item x="4884"/>
        <item x="4885"/>
        <item x="4886"/>
        <item x="4887"/>
        <item x="4888"/>
        <item x="4889"/>
        <item x="4890"/>
        <item x="4891"/>
        <item x="485"/>
        <item x="4892"/>
        <item x="4893"/>
        <item x="4894"/>
        <item x="4895"/>
        <item x="4896"/>
        <item x="4897"/>
        <item x="4898"/>
        <item x="4899"/>
        <item x="4900"/>
        <item x="4901"/>
        <item x="486"/>
        <item x="4902"/>
        <item x="4903"/>
        <item x="4904"/>
        <item x="4905"/>
        <item x="4906"/>
        <item x="4907"/>
        <item x="4908"/>
        <item x="4909"/>
        <item x="4910"/>
        <item x="4911"/>
        <item x="487"/>
        <item x="4912"/>
        <item x="4913"/>
        <item x="4914"/>
        <item x="4915"/>
        <item x="4916"/>
        <item x="4917"/>
        <item x="4918"/>
        <item x="4919"/>
        <item x="4920"/>
        <item x="4921"/>
        <item x="488"/>
        <item x="4922"/>
        <item x="4923"/>
        <item x="4924"/>
        <item x="4925"/>
        <item x="4926"/>
        <item x="4927"/>
        <item x="4928"/>
        <item x="4929"/>
        <item x="4930"/>
        <item x="4931"/>
        <item x="489"/>
        <item x="4932"/>
        <item x="4933"/>
        <item x="4934"/>
        <item x="4935"/>
        <item x="4936"/>
        <item x="4937"/>
        <item x="4938"/>
        <item x="4939"/>
        <item x="4940"/>
        <item x="4941"/>
        <item x="490"/>
        <item x="4942"/>
        <item x="4943"/>
        <item x="4944"/>
        <item x="4945"/>
        <item x="4946"/>
        <item x="4947"/>
        <item x="4948"/>
        <item x="4949"/>
        <item x="4950"/>
        <item x="4951"/>
        <item x="4"/>
        <item x="49"/>
        <item x="491"/>
        <item x="4952"/>
        <item x="492"/>
        <item x="493"/>
        <item x="494"/>
        <item x="495"/>
        <item x="496"/>
        <item x="497"/>
        <item x="498"/>
        <item x="499"/>
        <item x="500"/>
        <item x="50"/>
        <item x="501"/>
        <item x="502"/>
        <item x="503"/>
        <item x="504"/>
        <item x="505"/>
        <item x="506"/>
        <item x="507"/>
        <item x="508"/>
        <item x="509"/>
        <item x="510"/>
        <item x="51"/>
        <item x="511"/>
        <item x="512"/>
        <item x="513"/>
        <item x="514"/>
        <item x="515"/>
        <item x="516"/>
        <item x="517"/>
        <item x="518"/>
        <item x="519"/>
        <item x="520"/>
        <item x="52"/>
        <item x="521"/>
        <item x="522"/>
        <item x="523"/>
        <item x="524"/>
        <item x="525"/>
        <item x="526"/>
        <item x="527"/>
        <item x="528"/>
        <item x="529"/>
        <item x="530"/>
        <item x="53"/>
        <item x="531"/>
        <item x="532"/>
        <item x="533"/>
        <item x="534"/>
        <item x="535"/>
        <item x="536"/>
        <item x="537"/>
        <item x="538"/>
        <item x="539"/>
        <item x="540"/>
        <item x="54"/>
        <item x="541"/>
        <item x="542"/>
        <item x="543"/>
        <item x="544"/>
        <item x="545"/>
        <item x="546"/>
        <item x="4990"/>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
        <item x="59"/>
        <item x="590"/>
        <item x="591"/>
        <item x="592"/>
        <item x="593"/>
        <item x="594"/>
        <item x="595"/>
        <item x="596"/>
        <item x="597"/>
        <item x="598"/>
        <item x="599"/>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
        <item x="69"/>
        <item x="690"/>
        <item x="691"/>
        <item x="692"/>
        <item x="693"/>
        <item x="694"/>
        <item x="695"/>
        <item x="696"/>
        <item x="697"/>
        <item x="698"/>
        <item x="699"/>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4999"/>
        <item x="742"/>
        <item x="743"/>
        <item x="744"/>
        <item x="745"/>
        <item x="746"/>
        <item x="747"/>
        <item x="748"/>
        <item x="75"/>
        <item x="749"/>
        <item x="750"/>
        <item x="751"/>
        <item x="752"/>
        <item x="753"/>
        <item x="754"/>
        <item x="755"/>
        <item x="756"/>
        <item x="757"/>
        <item x="758"/>
        <item x="76"/>
        <item x="759"/>
        <item x="760"/>
        <item x="761"/>
        <item x="762"/>
        <item x="763"/>
        <item x="764"/>
        <item x="765"/>
        <item x="766"/>
        <item x="767"/>
        <item x="768"/>
        <item x="77"/>
        <item x="769"/>
        <item x="770"/>
        <item x="771"/>
        <item x="772"/>
        <item x="773"/>
        <item x="774"/>
        <item x="775"/>
        <item x="776"/>
        <item x="777"/>
        <item x="778"/>
        <item x="78"/>
        <item x="779"/>
        <item x="780"/>
        <item x="781"/>
        <item x="782"/>
        <item x="783"/>
        <item x="784"/>
        <item x="785"/>
        <item x="786"/>
        <item x="787"/>
        <item x="788"/>
        <item x="7"/>
        <item x="4957"/>
        <item x="789"/>
        <item x="790"/>
        <item x="791"/>
        <item x="792"/>
        <item x="793"/>
        <item x="794"/>
        <item x="795"/>
        <item x="796"/>
        <item x="797"/>
        <item x="798"/>
        <item x="4998"/>
        <item x="799"/>
        <item x="800"/>
        <item x="801"/>
        <item x="802"/>
        <item x="803"/>
        <item x="804"/>
        <item x="805"/>
        <item x="806"/>
        <item x="807"/>
        <item x="808"/>
        <item x="79"/>
        <item x="809"/>
        <item x="810"/>
        <item x="811"/>
        <item x="812"/>
        <item x="813"/>
        <item x="814"/>
        <item x="815"/>
        <item x="816"/>
        <item x="817"/>
        <item x="818"/>
        <item x="80"/>
        <item x="819"/>
        <item x="820"/>
        <item x="821"/>
        <item x="822"/>
        <item x="823"/>
        <item x="824"/>
        <item x="825"/>
        <item x="826"/>
        <item x="827"/>
        <item x="828"/>
        <item x="81"/>
        <item x="829"/>
        <item x="830"/>
        <item x="831"/>
        <item x="832"/>
        <item x="833"/>
        <item x="834"/>
        <item x="835"/>
        <item x="836"/>
        <item x="837"/>
        <item x="838"/>
        <item x="82"/>
        <item x="839"/>
        <item x="840"/>
        <item x="841"/>
        <item x="842"/>
        <item x="843"/>
        <item x="844"/>
        <item x="845"/>
        <item x="846"/>
        <item x="847"/>
        <item x="848"/>
        <item x="83"/>
        <item x="849"/>
        <item x="850"/>
        <item x="851"/>
        <item x="852"/>
        <item x="853"/>
        <item x="854"/>
        <item x="855"/>
        <item x="856"/>
        <item x="857"/>
        <item x="858"/>
        <item x="84"/>
        <item x="859"/>
        <item x="860"/>
        <item x="861"/>
        <item x="862"/>
        <item x="863"/>
        <item x="864"/>
        <item x="865"/>
        <item x="866"/>
        <item x="867"/>
        <item x="868"/>
        <item x="85"/>
        <item x="869"/>
        <item x="870"/>
        <item x="871"/>
        <item x="872"/>
        <item x="873"/>
        <item x="874"/>
        <item x="875"/>
        <item x="876"/>
        <item x="877"/>
        <item x="878"/>
        <item x="86"/>
        <item x="879"/>
        <item x="880"/>
        <item x="881"/>
        <item x="882"/>
        <item x="883"/>
        <item x="884"/>
        <item x="885"/>
        <item x="886"/>
        <item x="887"/>
        <item x="888"/>
        <item x="8"/>
        <item x="87"/>
        <item x="889"/>
        <item x="890"/>
        <item x="891"/>
        <item x="892"/>
        <item x="893"/>
        <item x="894"/>
        <item x="895"/>
        <item x="896"/>
        <item x="897"/>
        <item x="898"/>
        <item x="88"/>
        <item x="899"/>
        <item x="900"/>
        <item x="901"/>
        <item x="902"/>
        <item x="903"/>
        <item x="904"/>
        <item x="905"/>
        <item x="906"/>
        <item x="907"/>
        <item x="908"/>
        <item x="89"/>
        <item x="909"/>
        <item x="910"/>
        <item x="911"/>
        <item x="912"/>
        <item x="913"/>
        <item x="914"/>
        <item x="915"/>
        <item x="916"/>
        <item x="917"/>
        <item x="918"/>
        <item x="90"/>
        <item x="919"/>
        <item x="920"/>
        <item x="921"/>
        <item x="922"/>
        <item x="923"/>
        <item x="924"/>
        <item x="925"/>
        <item x="926"/>
        <item x="927"/>
        <item x="928"/>
        <item x="91"/>
        <item x="929"/>
        <item x="930"/>
        <item x="931"/>
        <item x="932"/>
        <item x="933"/>
        <item x="934"/>
        <item x="935"/>
        <item x="936"/>
        <item x="937"/>
        <item x="938"/>
        <item x="92"/>
        <item x="939"/>
        <item x="940"/>
        <item x="941"/>
        <item x="942"/>
        <item x="943"/>
        <item x="944"/>
        <item x="945"/>
        <item x="946"/>
        <item x="947"/>
        <item x="948"/>
        <item x="93"/>
        <item x="949"/>
        <item x="950"/>
        <item x="951"/>
        <item x="952"/>
        <item x="953"/>
        <item x="954"/>
        <item x="955"/>
        <item x="956"/>
        <item x="957"/>
        <item x="958"/>
        <item x="94"/>
        <item x="959"/>
        <item x="960"/>
        <item x="961"/>
        <item x="962"/>
        <item x="963"/>
        <item x="964"/>
        <item x="965"/>
        <item x="966"/>
        <item x="967"/>
        <item x="968"/>
        <item x="95"/>
        <item x="969"/>
        <item x="970"/>
        <item x="971"/>
        <item x="972"/>
        <item x="973"/>
        <item x="974"/>
        <item x="975"/>
        <item x="976"/>
        <item x="977"/>
        <item x="978"/>
        <item x="96"/>
        <item x="979"/>
        <item x="980"/>
        <item x="981"/>
        <item x="982"/>
        <item x="983"/>
        <item x="984"/>
        <item x="985"/>
        <item x="986"/>
        <item x="987"/>
        <item x="988"/>
        <item t="default"/>
      </items>
    </pivotField>
    <pivotField showAll="0"/>
    <pivotField showAll="0"/>
    <pivotField showAll="0"/>
    <pivotField axis="axisRow" showAll="0">
      <items count="8">
        <item x="5"/>
        <item x="2"/>
        <item x="3"/>
        <item x="4"/>
        <item x="6"/>
        <item x="1"/>
        <item x="0"/>
        <item t="default"/>
      </items>
    </pivotField>
    <pivotField showAll="0"/>
    <pivotField showAll="0"/>
    <pivotField showAll="0"/>
    <pivotField dataField="1" showAll="0">
      <items count="5488">
        <item x="1410"/>
        <item x="4693"/>
        <item x="5181"/>
        <item x="3313"/>
        <item x="1627"/>
        <item x="4829"/>
        <item x="3067"/>
        <item x="5101"/>
        <item x="3463"/>
        <item x="3157"/>
        <item x="1285"/>
        <item x="693"/>
        <item x="4861"/>
        <item x="3151"/>
        <item x="4319"/>
        <item x="444"/>
        <item x="4385"/>
        <item x="4016"/>
        <item x="1842"/>
        <item x="3674"/>
        <item x="927"/>
        <item x="455"/>
        <item x="3129"/>
        <item x="1516"/>
        <item x="3678"/>
        <item x="1646"/>
        <item x="270"/>
        <item x="4135"/>
        <item x="893"/>
        <item x="3003"/>
        <item x="2673"/>
        <item x="4057"/>
        <item x="5161"/>
        <item x="3347"/>
        <item x="1857"/>
        <item x="2743"/>
        <item x="4476"/>
        <item x="1740"/>
        <item x="370"/>
        <item x="2706"/>
        <item x="5047"/>
        <item x="661"/>
        <item x="2410"/>
        <item x="799"/>
        <item x="5253"/>
        <item x="2766"/>
        <item x="3976"/>
        <item x="599"/>
        <item x="1202"/>
        <item x="319"/>
        <item x="4611"/>
        <item x="1324"/>
        <item x="952"/>
        <item x="2696"/>
        <item x="1017"/>
        <item x="1032"/>
        <item x="3153"/>
        <item x="413"/>
        <item x="765"/>
        <item x="4708"/>
        <item x="1014"/>
        <item x="3090"/>
        <item x="5086"/>
        <item x="1623"/>
        <item x="1145"/>
        <item x="3284"/>
        <item x="397"/>
        <item x="1758"/>
        <item x="4180"/>
        <item x="3431"/>
        <item x="571"/>
        <item x="5031"/>
        <item x="3806"/>
        <item x="4199"/>
        <item x="4256"/>
        <item x="3711"/>
        <item x="808"/>
        <item x="982"/>
        <item x="4645"/>
        <item x="1099"/>
        <item x="1462"/>
        <item x="502"/>
        <item x="1809"/>
        <item x="4881"/>
        <item x="649"/>
        <item x="1569"/>
        <item x="3154"/>
        <item x="2024"/>
        <item x="2325"/>
        <item x="3956"/>
        <item x="5337"/>
        <item x="2636"/>
        <item x="216"/>
        <item x="998"/>
        <item x="3054"/>
        <item x="4941"/>
        <item x="4200"/>
        <item x="4434"/>
        <item x="5241"/>
        <item x="5192"/>
        <item x="1729"/>
        <item x="3931"/>
        <item x="1159"/>
        <item x="560"/>
        <item x="3292"/>
        <item x="981"/>
        <item x="4038"/>
        <item x="688"/>
        <item x="1983"/>
        <item x="4969"/>
        <item x="741"/>
        <item x="3235"/>
        <item x="2951"/>
        <item x="3613"/>
        <item x="189"/>
        <item x="2721"/>
        <item x="4634"/>
        <item x="3950"/>
        <item x="1450"/>
        <item x="2562"/>
        <item x="2772"/>
        <item x="2821"/>
        <item x="5335"/>
        <item x="1293"/>
        <item x="2441"/>
        <item x="5143"/>
        <item x="317"/>
        <item x="1506"/>
        <item x="5346"/>
        <item x="3501"/>
        <item x="4956"/>
        <item x="3229"/>
        <item x="331"/>
        <item x="5035"/>
        <item x="4832"/>
        <item x="915"/>
        <item x="4375"/>
        <item x="4251"/>
        <item x="2891"/>
        <item x="1772"/>
        <item x="1447"/>
        <item x="5044"/>
        <item x="1235"/>
        <item x="2167"/>
        <item x="5073"/>
        <item x="1584"/>
        <item x="242"/>
        <item x="1016"/>
        <item x="536"/>
        <item x="3552"/>
        <item x="1694"/>
        <item x="1759"/>
        <item x="1661"/>
        <item x="2607"/>
        <item x="3660"/>
        <item x="1791"/>
        <item x="4955"/>
        <item x="1287"/>
        <item x="916"/>
        <item x="3167"/>
        <item x="1868"/>
        <item x="4185"/>
        <item x="3662"/>
        <item x="3348"/>
        <item x="5177"/>
        <item x="2485"/>
        <item x="1821"/>
        <item x="4689"/>
        <item x="1434"/>
        <item x="4285"/>
        <item x="3483"/>
        <item x="3061"/>
        <item x="155"/>
        <item x="2376"/>
        <item x="1899"/>
        <item x="3300"/>
        <item x="5043"/>
        <item x="663"/>
        <item x="1209"/>
        <item x="1317"/>
        <item x="362"/>
        <item x="526"/>
        <item x="4623"/>
        <item x="2520"/>
        <item x="2729"/>
        <item x="1252"/>
        <item x="119"/>
        <item x="395"/>
        <item x="4266"/>
        <item x="4957"/>
        <item x="3467"/>
        <item x="1562"/>
        <item x="3873"/>
        <item x="3869"/>
        <item x="1513"/>
        <item x="5322"/>
        <item x="1780"/>
        <item x="1974"/>
        <item x="3804"/>
        <item x="3635"/>
        <item x="2592"/>
        <item x="4513"/>
        <item x="5089"/>
        <item x="3368"/>
        <item x="3953"/>
        <item x="2139"/>
        <item x="2643"/>
        <item x="1480"/>
        <item x="2"/>
        <item x="2899"/>
        <item x="2680"/>
        <item x="530"/>
        <item x="461"/>
        <item x="1228"/>
        <item x="5436"/>
        <item x="3702"/>
        <item x="1399"/>
        <item x="4177"/>
        <item x="3648"/>
        <item x="2305"/>
        <item x="86"/>
        <item x="2862"/>
        <item x="213"/>
        <item x="1789"/>
        <item x="748"/>
        <item x="1517"/>
        <item x="992"/>
        <item x="4206"/>
        <item x="3870"/>
        <item x="5245"/>
        <item x="4071"/>
        <item x="1798"/>
        <item x="2545"/>
        <item x="2211"/>
        <item x="3123"/>
        <item x="466"/>
        <item x="4494"/>
        <item x="2810"/>
        <item x="4448"/>
        <item x="3036"/>
        <item x="2608"/>
        <item x="3631"/>
        <item x="3647"/>
        <item x="396"/>
        <item x="140"/>
        <item x="1303"/>
        <item x="1736"/>
        <item x="2859"/>
        <item x="1620"/>
        <item x="4948"/>
        <item x="59"/>
        <item x="1629"/>
        <item x="3768"/>
        <item x="2532"/>
        <item x="3548"/>
        <item x="4765"/>
        <item x="2304"/>
        <item x="960"/>
        <item x="2101"/>
        <item x="133"/>
        <item x="3071"/>
        <item x="5058"/>
        <item x="3196"/>
        <item x="771"/>
        <item x="4203"/>
        <item x="3238"/>
        <item x="1845"/>
        <item x="3780"/>
        <item x="1300"/>
        <item x="3571"/>
        <item x="1536"/>
        <item x="506"/>
        <item x="934"/>
        <item x="1236"/>
        <item x="5190"/>
        <item x="1230"/>
        <item x="3057"/>
        <item x="3131"/>
        <item x="3566"/>
        <item x="2910"/>
        <item x="2682"/>
        <item x="3579"/>
        <item x="4789"/>
        <item x="1966"/>
        <item x="2936"/>
        <item x="5186"/>
        <item x="2343"/>
        <item x="2359"/>
        <item x="201"/>
        <item x="4890"/>
        <item x="4211"/>
        <item x="4705"/>
        <item x="581"/>
        <item x="4198"/>
        <item x="3623"/>
        <item x="2367"/>
        <item x="4535"/>
        <item x="3152"/>
        <item x="3247"/>
        <item x="1331"/>
        <item x="1339"/>
        <item x="524"/>
        <item x="2071"/>
        <item x="2650"/>
        <item x="3841"/>
        <item x="1529"/>
        <item x="4998"/>
        <item x="1315"/>
        <item x="4966"/>
        <item x="2243"/>
        <item x="943"/>
        <item x="5439"/>
        <item x="4568"/>
        <item x="1558"/>
        <item x="375"/>
        <item x="4573"/>
        <item x="318"/>
        <item x="5294"/>
        <item x="3479"/>
        <item x="3469"/>
        <item x="3108"/>
        <item x="682"/>
        <item x="5008"/>
        <item x="2462"/>
        <item x="4919"/>
        <item x="2036"/>
        <item x="1527"/>
        <item x="2131"/>
        <item x="290"/>
        <item x="1243"/>
        <item x="3345"/>
        <item x="5285"/>
        <item x="3310"/>
        <item x="909"/>
        <item x="3325"/>
        <item x="4414"/>
        <item x="3528"/>
        <item x="1416"/>
        <item x="4680"/>
        <item x="3259"/>
        <item x="1132"/>
        <item x="826"/>
        <item x="3993"/>
        <item x="3594"/>
        <item x="3413"/>
        <item x="5127"/>
        <item x="1344"/>
        <item x="4154"/>
        <item x="2575"/>
        <item x="180"/>
        <item x="2866"/>
        <item x="5244"/>
        <item x="4498"/>
        <item x="3231"/>
        <item x="1861"/>
        <item x="2734"/>
        <item x="288"/>
        <item x="4985"/>
        <item x="2685"/>
        <item x="996"/>
        <item x="4426"/>
        <item x="4459"/>
        <item x="2974"/>
        <item x="5139"/>
        <item x="347"/>
        <item x="3881"/>
        <item x="2714"/>
        <item x="3457"/>
        <item x="3914"/>
        <item x="1993"/>
        <item x="3773"/>
        <item x="3370"/>
        <item x="4582"/>
        <item x="1161"/>
        <item x="1807"/>
        <item x="3232"/>
        <item x="3097"/>
        <item x="1568"/>
        <item x="3188"/>
        <item x="4984"/>
        <item x="2329"/>
        <item x="2468"/>
        <item x="5088"/>
        <item x="1356"/>
        <item x="2227"/>
        <item x="2937"/>
        <item x="2402"/>
        <item x="5367"/>
        <item x="1319"/>
        <item x="5378"/>
        <item x="3098"/>
        <item x="4976"/>
        <item x="3538"/>
        <item x="415"/>
        <item x="3183"/>
        <item x="402"/>
        <item x="3820"/>
        <item x="3809"/>
        <item x="611"/>
        <item x="5441"/>
        <item x="204"/>
        <item x="3015"/>
        <item x="2096"/>
        <item x="1308"/>
        <item x="2638"/>
        <item x="2716"/>
        <item x="3765"/>
        <item x="1127"/>
        <item x="2381"/>
        <item x="3756"/>
        <item x="4205"/>
        <item x="110"/>
        <item x="3879"/>
        <item x="4757"/>
        <item x="1470"/>
        <item x="4364"/>
        <item x="1257"/>
        <item x="5078"/>
        <item x="1823"/>
        <item x="764"/>
        <item x="4665"/>
        <item x="3477"/>
        <item x="2150"/>
        <item x="4533"/>
        <item x="1217"/>
        <item x="5404"/>
        <item x="5055"/>
        <item x="4"/>
        <item x="1457"/>
        <item x="3330"/>
        <item x="2368"/>
        <item x="3583"/>
        <item x="3862"/>
        <item x="2153"/>
        <item x="2972"/>
        <item x="1362"/>
        <item x="2171"/>
        <item x="4132"/>
        <item x="4001"/>
        <item x="278"/>
        <item x="5201"/>
        <item x="1677"/>
        <item x="4147"/>
        <item x="2200"/>
        <item x="2656"/>
        <item x="2641"/>
        <item x="4793"/>
        <item x="3191"/>
        <item x="1088"/>
        <item x="1471"/>
        <item x="1633"/>
        <item x="324"/>
        <item x="5168"/>
        <item x="2540"/>
        <item x="4196"/>
        <item x="311"/>
        <item x="5453"/>
        <item x="446"/>
        <item x="3186"/>
        <item x="2467"/>
        <item x="1426"/>
        <item x="1830"/>
        <item x="405"/>
        <item x="1764"/>
        <item x="4813"/>
        <item x="829"/>
        <item x="4640"/>
        <item x="2900"/>
        <item x="5012"/>
        <item x="3297"/>
        <item x="2830"/>
        <item x="2206"/>
        <item x="2871"/>
        <item x="3086"/>
        <item x="1425"/>
        <item x="1242"/>
        <item x="4179"/>
        <item x="351"/>
        <item x="3405"/>
        <item x="428"/>
        <item x="1564"/>
        <item x="729"/>
        <item x="700"/>
        <item x="5396"/>
        <item x="53"/>
        <item x="2224"/>
        <item x="247"/>
        <item x="3192"/>
        <item x="11"/>
        <item x="1414"/>
        <item x="1847"/>
        <item x="1811"/>
        <item x="3304"/>
        <item x="255"/>
        <item x="774"/>
        <item x="170"/>
        <item x="3969"/>
        <item x="1349"/>
        <item x="1334"/>
        <item x="1604"/>
        <item x="2798"/>
        <item x="2439"/>
        <item x="732"/>
        <item x="1007"/>
        <item x="2074"/>
        <item x="2411"/>
        <item x="5082"/>
        <item x="768"/>
        <item x="1440"/>
        <item x="3744"/>
        <item x="1420"/>
        <item x="5282"/>
        <item x="4862"/>
        <item x="2813"/>
        <item x="3725"/>
        <item x="3911"/>
        <item x="4758"/>
        <item x="3369"/>
        <item x="2360"/>
        <item x="3435"/>
        <item x="3428"/>
        <item x="1386"/>
        <item x="267"/>
        <item x="4808"/>
        <item x="2926"/>
        <item x="2154"/>
        <item x="5298"/>
        <item x="2152"/>
        <item x="1484"/>
        <item x="4474"/>
        <item x="308"/>
        <item x="4386"/>
        <item x="4809"/>
        <item x="4260"/>
        <item x="3388"/>
        <item x="3256"/>
        <item x="2568"/>
        <item x="5476"/>
        <item x="1508"/>
        <item x="3280"/>
        <item x="3475"/>
        <item x="3959"/>
        <item x="3617"/>
        <item x="4846"/>
        <item x="2445"/>
        <item x="3480"/>
        <item x="2593"/>
        <item x="5485"/>
        <item x="1541"/>
        <item x="3396"/>
        <item x="3615"/>
        <item x="971"/>
        <item x="1723"/>
        <item x="40"/>
        <item x="2570"/>
        <item x="4871"/>
        <item x="4171"/>
        <item x="4982"/>
        <item x="5134"/>
        <item x="2822"/>
        <item x="316"/>
        <item x="2692"/>
        <item x="371"/>
        <item x="4785"/>
        <item x="856"/>
        <item x="3397"/>
        <item x="3813"/>
        <item x="4143"/>
        <item x="956"/>
        <item x="1491"/>
        <item x="4521"/>
        <item x="1662"/>
        <item x="3906"/>
        <item x="3656"/>
        <item x="2978"/>
        <item x="47"/>
        <item x="2280"/>
        <item x="5274"/>
        <item x="390"/>
        <item x="477"/>
        <item x="1037"/>
        <item x="5373"/>
        <item x="3525"/>
        <item x="2732"/>
        <item x="3137"/>
        <item x="4566"/>
        <item x="2144"/>
        <item x="245"/>
        <item x="3202"/>
        <item x="4402"/>
        <item x="877"/>
        <item x="3787"/>
        <item x="3741"/>
        <item x="535"/>
        <item x="2837"/>
        <item x="1348"/>
        <item x="5399"/>
        <item x="3577"/>
        <item x="2602"/>
        <item x="522"/>
        <item x="5109"/>
        <item x="3735"/>
        <item x="3894"/>
        <item x="4960"/>
        <item x="1200"/>
        <item x="3341"/>
        <item x="440"/>
        <item x="4413"/>
        <item x="3872"/>
        <item x="56"/>
        <item x="4300"/>
        <item x="3381"/>
        <item x="1931"/>
        <item x="1020"/>
        <item x="3205"/>
        <item x="1419"/>
        <item x="3990"/>
        <item x="4129"/>
        <item x="1119"/>
        <item x="33"/>
        <item x="3681"/>
        <item x="2906"/>
        <item x="810"/>
        <item x="3705"/>
        <item x="910"/>
        <item x="3581"/>
        <item x="4074"/>
        <item x="5242"/>
        <item x="2755"/>
        <item x="1674"/>
        <item x="1250"/>
        <item x="4723"/>
        <item x="3207"/>
        <item x="4480"/>
        <item x="340"/>
        <item x="2817"/>
        <item x="4922"/>
        <item x="2944"/>
        <item x="3042"/>
        <item x="689"/>
        <item x="3404"/>
        <item x="4799"/>
        <item x="5351"/>
        <item x="1460"/>
        <item x="5027"/>
        <item x="2105"/>
        <item x="4811"/>
        <item x="3372"/>
        <item x="2474"/>
        <item x="2603"/>
        <item x="1364"/>
        <item x="79"/>
        <item x="3245"/>
        <item x="2850"/>
        <item x="4429"/>
        <item x="4755"/>
        <item x="4404"/>
        <item x="2023"/>
        <item x="4508"/>
        <item x="510"/>
        <item x="1009"/>
        <item x="4886"/>
        <item x="2820"/>
        <item x="4707"/>
        <item x="2420"/>
        <item x="666"/>
        <item x="2765"/>
        <item x="3100"/>
        <item x="4588"/>
        <item x="3077"/>
        <item x="2264"/>
        <item x="4817"/>
        <item x="1070"/>
        <item x="2401"/>
        <item x="4979"/>
        <item x="855"/>
        <item x="864"/>
        <item x="5140"/>
        <item x="3816"/>
        <item x="1033"/>
        <item x="4082"/>
        <item x="3853"/>
        <item x="3434"/>
        <item x="4282"/>
        <item x="366"/>
        <item x="137"/>
        <item x="3380"/>
        <item x="3272"/>
        <item x="4627"/>
        <item x="613"/>
        <item x="4220"/>
        <item x="3977"/>
        <item x="4326"/>
        <item x="1720"/>
        <item x="10"/>
        <item x="3156"/>
        <item x="1999"/>
        <item x="3213"/>
        <item x="4888"/>
        <item x="1540"/>
        <item x="4419"/>
        <item x="5118"/>
        <item x="4031"/>
        <item x="5237"/>
        <item x="5281"/>
        <item x="1650"/>
        <item x="2009"/>
        <item x="2832"/>
        <item x="3596"/>
        <item x="710"/>
        <item x="4163"/>
        <item x="493"/>
        <item x="1116"/>
        <item x="2011"/>
        <item x="3570"/>
        <item x="2389"/>
        <item x="2047"/>
        <item x="231"/>
        <item x="1430"/>
        <item x="3794"/>
        <item x="1719"/>
        <item x="1142"/>
        <item x="2337"/>
        <item x="88"/>
        <item x="572"/>
        <item x="675"/>
        <item x="3522"/>
        <item x="3193"/>
        <item x="448"/>
        <item x="142"/>
        <item x="1778"/>
        <item x="5276"/>
        <item x="758"/>
        <item x="4127"/>
        <item x="2406"/>
        <item x="2443"/>
        <item x="1681"/>
        <item x="1306"/>
        <item x="4309"/>
        <item x="2422"/>
        <item x="4496"/>
        <item x="4444"/>
        <item x="965"/>
        <item x="4892"/>
        <item x="4130"/>
        <item x="3039"/>
        <item x="5247"/>
        <item x="5307"/>
        <item x="1586"/>
        <item x="712"/>
        <item x="744"/>
        <item x="3022"/>
        <item x="2497"/>
        <item x="263"/>
        <item x="1028"/>
        <item x="1625"/>
        <item x="4238"/>
        <item x="2898"/>
        <item x="2932"/>
        <item x="4160"/>
        <item x="1284"/>
        <item x="2671"/>
        <item x="4949"/>
        <item x="4453"/>
        <item x="2226"/>
        <item x="2478"/>
        <item x="4648"/>
        <item x="3529"/>
        <item x="5265"/>
        <item x="2007"/>
        <item x="1394"/>
        <item x="2249"/>
        <item x="2811"/>
        <item x="1076"/>
        <item x="1429"/>
        <item x="2222"/>
        <item x="2247"/>
        <item x="2272"/>
        <item x="3295"/>
        <item x="898"/>
        <item x="3620"/>
        <item x="2578"/>
        <item x="3044"/>
        <item x="165"/>
        <item x="1295"/>
        <item x="2437"/>
        <item x="4471"/>
        <item x="1777"/>
        <item x="3233"/>
        <item x="2576"/>
        <item x="2480"/>
        <item x="4537"/>
        <item x="5023"/>
        <item x="3073"/>
        <item x="537"/>
        <item x="2750"/>
        <item x="4297"/>
        <item x="5210"/>
        <item x="833"/>
        <item x="3287"/>
        <item x="4752"/>
        <item x="4931"/>
        <item x="5268"/>
        <item x="156"/>
        <item x="3771"/>
        <item x="5433"/>
        <item x="5442"/>
        <item x="3203"/>
        <item x="3837"/>
        <item x="5418"/>
        <item x="3517"/>
        <item x="4456"/>
        <item x="3665"/>
        <item x="3175"/>
        <item x="507"/>
        <item x="2737"/>
        <item x="1485"/>
        <item x="1977"/>
        <item x="4061"/>
        <item x="3093"/>
        <item x="2800"/>
        <item x="4276"/>
        <item x="2179"/>
        <item x="814"/>
        <item x="4963"/>
        <item x="2092"/>
        <item x="4778"/>
        <item x="3987"/>
        <item x="1828"/>
        <item x="5183"/>
        <item x="94"/>
        <item x="5067"/>
        <item x="589"/>
        <item x="4603"/>
        <item x="421"/>
        <item x="3474"/>
        <item x="4587"/>
        <item x="2566"/>
        <item x="1940"/>
        <item x="3252"/>
        <item x="677"/>
        <item x="3979"/>
        <item x="1085"/>
        <item x="3084"/>
        <item x="3357"/>
        <item x="1667"/>
        <item x="3946"/>
        <item x="4089"/>
        <item x="5195"/>
        <item x="760"/>
        <item x="4330"/>
        <item x="3556"/>
        <item x="4187"/>
        <item x="268"/>
        <item x="975"/>
        <item x="3038"/>
        <item x="970"/>
        <item x="4146"/>
        <item x="365"/>
        <item x="2646"/>
        <item x="1403"/>
        <item x="4616"/>
        <item x="863"/>
        <item x="3112"/>
        <item x="2678"/>
        <item x="3901"/>
        <item x="3554"/>
        <item x="4712"/>
        <item x="2088"/>
        <item x="4784"/>
        <item x="1530"/>
        <item x="1817"/>
        <item x="2521"/>
        <item x="1898"/>
        <item x="18"/>
        <item x="1486"/>
        <item x="4635"/>
        <item x="4495"/>
        <item x="153"/>
        <item x="41"/>
        <item x="1561"/>
        <item x="3258"/>
        <item x="1892"/>
        <item x="653"/>
        <item x="2884"/>
        <item x="3149"/>
        <item x="1433"/>
        <item x="1984"/>
        <item x="5311"/>
        <item x="1866"/>
        <item x="3412"/>
        <item x="4865"/>
        <item x="905"/>
        <item x="102"/>
        <item x="279"/>
        <item x="1601"/>
        <item x="5340"/>
        <item x="5085"/>
        <item x="791"/>
        <item x="1406"/>
        <item x="676"/>
        <item x="1874"/>
        <item x="3975"/>
        <item x="1799"/>
        <item x="1251"/>
        <item x="629"/>
        <item x="3337"/>
        <item x="2548"/>
        <item x="3983"/>
        <item x="900"/>
        <item x="3624"/>
        <item x="4167"/>
        <item x="1831"/>
        <item x="2880"/>
        <item x="753"/>
        <item x="1435"/>
        <item x="3180"/>
        <item x="15"/>
        <item x="4367"/>
        <item x="2301"/>
        <item x="1656"/>
        <item x="3489"/>
        <item x="2001"/>
        <item x="4511"/>
        <item x="2225"/>
        <item x="4884"/>
        <item x="875"/>
        <item x="2726"/>
        <item x="4359"/>
        <item x="2258"/>
        <item x="3721"/>
        <item x="1542"/>
        <item x="2172"/>
        <item x="350"/>
        <item x="4500"/>
        <item x="2826"/>
        <item x="4362"/>
        <item x="1437"/>
        <item x="1637"/>
        <item x="3602"/>
        <item x="369"/>
        <item x="1490"/>
        <item x="4872"/>
        <item x="3933"/>
        <item x="549"/>
        <item x="2202"/>
        <item x="4643"/>
        <item x="597"/>
        <item x="1229"/>
        <item x="1849"/>
        <item x="928"/>
        <item x="2923"/>
        <item x="4828"/>
        <item x="1050"/>
        <item x="4767"/>
        <item x="5260"/>
        <item x="3718"/>
        <item x="2842"/>
        <item x="382"/>
        <item x="2681"/>
        <item x="3776"/>
        <item x="297"/>
        <item x="4218"/>
        <item x="2160"/>
        <item x="5155"/>
        <item x="1115"/>
        <item x="3676"/>
        <item x="4805"/>
        <item x="5365"/>
        <item x="2217"/>
        <item x="2271"/>
        <item x="3047"/>
        <item x="2981"/>
        <item x="2738"/>
        <item x="1651"/>
        <item x="2744"/>
        <item x="1292"/>
        <item x="4503"/>
        <item x="4730"/>
        <item x="4780"/>
        <item x="1801"/>
        <item x="1011"/>
        <item x="5280"/>
        <item x="2617"/>
        <item x="4619"/>
        <item x="1102"/>
        <item x="1743"/>
        <item x="4815"/>
        <item x="2797"/>
        <item x="3876"/>
        <item x="4800"/>
        <item x="541"/>
        <item x="2770"/>
        <item x="2387"/>
        <item x="5075"/>
        <item x="1546"/>
        <item x="3307"/>
        <item x="2391"/>
        <item x="988"/>
        <item x="3361"/>
        <item x="4268"/>
        <item x="384"/>
        <item x="4546"/>
        <item x="200"/>
        <item x="1956"/>
        <item x="2525"/>
        <item x="1455"/>
        <item x="5145"/>
        <item x="484"/>
        <item x="2162"/>
        <item x="3790"/>
        <item x="4816"/>
        <item x="2057"/>
        <item x="3241"/>
        <item x="1711"/>
        <item x="1648"/>
        <item x="3080"/>
        <item x="5426"/>
        <item x="3642"/>
        <item x="1401"/>
        <item x="2635"/>
        <item x="4930"/>
        <item x="4531"/>
        <item x="5231"/>
        <item x="3737"/>
        <item x="186"/>
        <item x="1113"/>
        <item x="4105"/>
        <item x="903"/>
        <item x="2560"/>
        <item x="2595"/>
        <item x="4253"/>
        <item x="2740"/>
        <item x="2819"/>
        <item x="372"/>
        <item x="4586"/>
        <item x="3000"/>
        <item x="795"/>
        <item x="2219"/>
        <item x="5248"/>
        <item x="672"/>
        <item x="469"/>
        <item x="1968"/>
        <item x="3088"/>
        <item x="260"/>
        <item x="2511"/>
        <item x="1218"/>
        <item x="3271"/>
        <item x="2307"/>
        <item x="2041"/>
        <item x="4174"/>
        <item x="4116"/>
        <item x="3887"/>
        <item x="954"/>
        <item x="1876"/>
        <item x="5057"/>
        <item x="937"/>
        <item x="3421"/>
        <item x="4901"/>
        <item x="2631"/>
        <item x="2064"/>
        <item x="5174"/>
        <item x="2753"/>
        <item x="5171"/>
        <item x="4097"/>
        <item x="2357"/>
        <item x="131"/>
        <item x="4243"/>
        <item x="2318"/>
        <item x="1355"/>
        <item x="2319"/>
        <item x="3049"/>
        <item x="1878"/>
        <item x="2299"/>
        <item x="1497"/>
        <item x="4406"/>
        <item x="2192"/>
        <item x="3181"/>
        <item x="1461"/>
        <item x="4388"/>
        <item x="5287"/>
        <item x="5064"/>
        <item x="792"/>
        <item x="2197"/>
        <item x="4265"/>
        <item x="4830"/>
        <item x="2878"/>
        <item x="1665"/>
        <item x="3286"/>
        <item x="296"/>
        <item x="4650"/>
        <item x="4307"/>
        <item x="3496"/>
        <item x="1607"/>
        <item x="4374"/>
        <item x="5255"/>
        <item x="4885"/>
        <item x="2538"/>
        <item x="4482"/>
        <item x="3713"/>
        <item x="3464"/>
        <item x="3312"/>
        <item x="776"/>
        <item x="5267"/>
        <item x="467"/>
        <item x="5021"/>
        <item x="1448"/>
        <item x="4035"/>
        <item x="1588"/>
        <item x="5132"/>
        <item x="3925"/>
        <item x="4263"/>
        <item x="3148"/>
        <item x="2037"/>
        <item x="4155"/>
        <item x="4059"/>
        <item x="923"/>
        <item x="3497"/>
        <item x="2618"/>
        <item x="925"/>
        <item x="3024"/>
        <item x="2262"/>
        <item x="2127"/>
        <item x="198"/>
        <item x="2043"/>
        <item x="3803"/>
        <item x="1952"/>
        <item x="1873"/>
        <item x="1745"/>
        <item x="32"/>
        <item x="521"/>
        <item x="368"/>
        <item x="4262"/>
        <item x="2340"/>
        <item x="2806"/>
        <item x="1945"/>
        <item x="1507"/>
        <item x="183"/>
        <item x="1796"/>
        <item x="5093"/>
        <item x="3996"/>
        <item x="2386"/>
        <item x="1502"/>
        <item x="2110"/>
        <item x="1929"/>
        <item x="5246"/>
        <item x="2216"/>
        <item x="476"/>
        <item x="1365"/>
        <item x="4656"/>
        <item x="3455"/>
        <item x="1746"/>
        <item x="3985"/>
        <item x="103"/>
        <item x="138"/>
        <item x="1473"/>
        <item x="5370"/>
        <item x="4983"/>
        <item x="4389"/>
        <item x="4230"/>
        <item x="1002"/>
        <item x="3432"/>
        <item x="1812"/>
        <item x="803"/>
        <item x="4891"/>
        <item x="1575"/>
        <item x="4540"/>
        <item x="3777"/>
        <item x="1932"/>
        <item x="1641"/>
        <item x="3360"/>
        <item x="5310"/>
        <item x="1375"/>
        <item x="1051"/>
        <item x="2244"/>
        <item x="4412"/>
        <item x="2287"/>
        <item x="1914"/>
        <item x="4766"/>
        <item x="2333"/>
        <item x="2579"/>
        <item x="4893"/>
        <item x="2054"/>
        <item x="2708"/>
        <item x="4159"/>
        <item x="1735"/>
        <item x="3592"/>
        <item x="1245"/>
        <item x="608"/>
        <item x="4340"/>
        <item x="3447"/>
        <item x="2396"/>
        <item x="3350"/>
        <item x="2948"/>
        <item x="2747"/>
        <item x="4550"/>
        <item x="1183"/>
        <item x="4092"/>
        <item x="816"/>
        <item x="4821"/>
        <item x="5233"/>
        <item x="2003"/>
        <item x="4848"/>
        <item x="4088"/>
        <item x="637"/>
        <item x="3828"/>
        <item x="184"/>
        <item x="2616"/>
        <item x="4972"/>
        <item x="1098"/>
        <item x="1810"/>
        <item x="146"/>
        <item x="4525"/>
        <item x="1884"/>
        <item x="2666"/>
        <item x="3597"/>
        <item x="2502"/>
        <item x="1730"/>
        <item x="2159"/>
        <item x="2157"/>
        <item x="230"/>
        <item x="314"/>
        <item x="5104"/>
        <item x="1197"/>
        <item x="784"/>
        <item x="4290"/>
        <item x="3214"/>
        <item x="2248"/>
        <item x="3763"/>
        <item x="492"/>
        <item x="2314"/>
        <item x="4081"/>
        <item x="4191"/>
        <item x="2002"/>
        <item x="1042"/>
        <item x="648"/>
        <item x="5468"/>
        <item x="367"/>
        <item x="28"/>
        <item x="3120"/>
        <item x="3386"/>
        <item x="3875"/>
        <item x="5301"/>
        <item x="1958"/>
        <item x="1211"/>
        <item x="1282"/>
        <item x="3299"/>
        <item x="2189"/>
        <item x="27"/>
        <item x="2111"/>
        <item x="70"/>
        <item x="3030"/>
        <item x="4013"/>
        <item x="2466"/>
        <item x="5172"/>
        <item x="1069"/>
        <item x="321"/>
        <item x="4484"/>
        <item x="4726"/>
        <item x="3791"/>
        <item x="2207"/>
        <item x="3140"/>
        <item x="1855"/>
        <item x="1749"/>
        <item x="782"/>
        <item x="2348"/>
        <item x="1270"/>
        <item x="1573"/>
        <item x="2508"/>
        <item x="1634"/>
        <item x="5356"/>
        <item x="3716"/>
        <item x="1770"/>
        <item x="1933"/>
        <item x="5471"/>
        <item x="3453"/>
        <item x="1576"/>
        <item x="4522"/>
        <item x="3699"/>
        <item x="1850"/>
        <item x="4564"/>
        <item x="2780"/>
        <item x="4764"/>
        <item x="2266"/>
        <item x="4084"/>
        <item x="2953"/>
        <item x="3543"/>
        <item x="1852"/>
        <item x="2818"/>
        <item x="3133"/>
        <item x="4096"/>
        <item x="4923"/>
        <item x="1763"/>
        <item x="127"/>
        <item x="2241"/>
        <item x="542"/>
        <item x="4671"/>
        <item x="3155"/>
        <item x="2843"/>
        <item x="2918"/>
        <item x="4552"/>
        <item x="4673"/>
        <item x="3427"/>
        <item x="4427"/>
        <item x="1900"/>
        <item x="98"/>
        <item x="5391"/>
        <item x="4703"/>
        <item x="4989"/>
        <item x="989"/>
        <item x="3638"/>
        <item x="3010"/>
        <item x="5176"/>
        <item x="5103"/>
        <item x="5350"/>
        <item x="2824"/>
        <item x="5263"/>
        <item x="3331"/>
        <item x="5410"/>
        <item x="5116"/>
        <item x="3446"/>
        <item x="2142"/>
        <item x="3695"/>
        <item x="95"/>
        <item x="2867"/>
        <item x="752"/>
        <item x="374"/>
        <item x="4070"/>
        <item x="736"/>
        <item x="3630"/>
        <item x="1709"/>
        <item x="385"/>
        <item x="4172"/>
        <item x="377"/>
        <item x="5179"/>
        <item x="5238"/>
        <item x="4672"/>
        <item x="2597"/>
        <item x="3390"/>
        <item x="4615"/>
        <item x="2808"/>
        <item x="4080"/>
        <item x="2354"/>
        <item x="3968"/>
        <item x="2930"/>
        <item x="3986"/>
        <item x="3058"/>
        <item x="417"/>
        <item x="2032"/>
        <item x="1090"/>
        <item x="5164"/>
        <item x="4093"/>
        <item x="1510"/>
        <item x="2552"/>
        <item x="751"/>
        <item x="3573"/>
        <item x="802"/>
        <item x="584"/>
        <item x="4747"/>
        <item x="2846"/>
        <item x="1206"/>
        <item x="1198"/>
        <item x="4465"/>
        <item x="1376"/>
        <item x="5005"/>
        <item x="2886"/>
        <item x="1921"/>
        <item x="1463"/>
        <item x="3520"/>
        <item x="2995"/>
        <item x="2020"/>
        <item x="1449"/>
        <item x="509"/>
        <item x="2959"/>
        <item x="4173"/>
        <item x="3885"/>
        <item x="5406"/>
        <item x="3519"/>
        <item x="3062"/>
        <item x="2377"/>
        <item x="360"/>
        <item x="1164"/>
        <item x="4390"/>
        <item x="2352"/>
        <item x="2620"/>
        <item x="4547"/>
        <item x="250"/>
        <item x="4126"/>
        <item x="2408"/>
        <item x="4612"/>
        <item x="4467"/>
        <item x="283"/>
        <item x="1912"/>
        <item x="176"/>
        <item x="1762"/>
        <item x="166"/>
        <item x="1579"/>
        <item x="1077"/>
        <item x="2873"/>
        <item x="1761"/>
        <item x="5206"/>
        <item x="3433"/>
        <item x="48"/>
        <item x="3514"/>
        <item x="1350"/>
        <item x="3400"/>
        <item x="1216"/>
        <item x="3182"/>
        <item x="4762"/>
        <item x="634"/>
        <item x="4934"/>
        <item x="2444"/>
        <item x="1404"/>
        <item x="1314"/>
        <item x="1939"/>
        <item x="1557"/>
        <item x="2218"/>
        <item x="3920"/>
        <item x="5401"/>
        <item x="4047"/>
        <item x="3317"/>
        <item x="2556"/>
        <item x="3328"/>
        <item x="5217"/>
        <item x="139"/>
        <item x="1515"/>
        <item x="4133"/>
        <item x="2075"/>
        <item x="1126"/>
        <item x="4772"/>
        <item x="2326"/>
        <item x="4505"/>
        <item x="797"/>
        <item x="1171"/>
        <item x="3402"/>
        <item x="8"/>
        <item x="2640"/>
        <item x="478"/>
        <item x="1310"/>
        <item x="5165"/>
        <item x="4322"/>
        <item x="3541"/>
        <item x="5327"/>
        <item x="241"/>
        <item x="513"/>
        <item x="5460"/>
        <item x="3466"/>
        <item x="251"/>
        <item x="1726"/>
        <item x="5456"/>
        <item x="2309"/>
        <item x="437"/>
        <item x="5049"/>
        <item x="762"/>
        <item x="3293"/>
        <item x="647"/>
        <item x="5135"/>
        <item x="4255"/>
        <item x="5214"/>
        <item x="921"/>
        <item x="2430"/>
        <item x="1915"/>
        <item x="211"/>
        <item x="4900"/>
        <item x="2519"/>
        <item x="4695"/>
        <item x="54"/>
        <item x="3296"/>
        <item x="859"/>
        <item x="2223"/>
        <item x="3982"/>
        <item x="4369"/>
        <item x="3415"/>
        <item x="2495"/>
        <item x="2488"/>
        <item x="4314"/>
        <item x="1180"/>
        <item x="5470"/>
        <item x="5060"/>
        <item x="4072"/>
        <item x="160"/>
        <item x="5362"/>
        <item x="436"/>
        <item x="3190"/>
        <item x="5037"/>
        <item x="3332"/>
        <item x="2214"/>
        <item x="4479"/>
        <item x="2363"/>
        <item x="2512"/>
        <item x="4824"/>
        <item x="3515"/>
        <item x="4102"/>
        <item x="358"/>
        <item x="2697"/>
        <item x="1323"/>
        <item x="2739"/>
        <item x="3028"/>
        <item x="2086"/>
        <item x="1783"/>
        <item x="3738"/>
        <item x="1534"/>
        <item x="2670"/>
        <item x="1408"/>
        <item x="3587"/>
        <item x="3970"/>
        <item x="4598"/>
        <item x="3784"/>
        <item x="2275"/>
        <item x="612"/>
        <item x="2267"/>
        <item x="4527"/>
        <item x="275"/>
        <item x="1210"/>
        <item x="3590"/>
        <item x="4876"/>
        <item x="861"/>
        <item x="2849"/>
        <item x="4053"/>
        <item x="1748"/>
        <item x="662"/>
        <item x="3690"/>
        <item x="2931"/>
        <item x="3878"/>
        <item x="5455"/>
        <item x="2158"/>
        <item x="4880"/>
        <item x="2288"/>
        <item x="5236"/>
        <item x="2964"/>
        <item x="1329"/>
        <item x="2087"/>
        <item x="4947"/>
        <item x="4128"/>
        <item x="3244"/>
        <item x="2042"/>
        <item x="4736"/>
        <item x="2165"/>
        <item x="5283"/>
        <item x="570"/>
        <item x="5450"/>
        <item x="1065"/>
        <item x="3198"/>
        <item x="1368"/>
        <item x="3460"/>
        <item x="4864"/>
        <item x="4624"/>
        <item x="2760"/>
        <item x="1520"/>
        <item x="4605"/>
        <item x="5297"/>
        <item x="1833"/>
        <item x="4621"/>
        <item x="947"/>
        <item x="4783"/>
        <item x="3359"/>
        <item x="2809"/>
        <item x="857"/>
        <item x="5420"/>
        <item x="5063"/>
        <item x="2853"/>
        <item x="1263"/>
        <item x="2660"/>
        <item x="4428"/>
        <item x="1305"/>
        <item x="3893"/>
        <item x="3659"/>
        <item x="979"/>
        <item x="3225"/>
        <item x="3759"/>
        <item x="655"/>
        <item x="5025"/>
        <item x="1535"/>
        <item x="3812"/>
        <item x="4625"/>
        <item x="1128"/>
        <item x="544"/>
        <item x="5275"/>
        <item x="935"/>
        <item x="1928"/>
        <item x="163"/>
        <item x="866"/>
        <item x="339"/>
        <item x="4124"/>
        <item x="3736"/>
        <item x="1906"/>
        <item x="5271"/>
        <item x="2228"/>
        <item x="607"/>
        <item x="2006"/>
        <item x="363"/>
        <item x="5038"/>
        <item x="1872"/>
        <item x="740"/>
        <item x="3342"/>
        <item x="5039"/>
        <item x="2456"/>
        <item x="4050"/>
        <item x="4157"/>
        <item x="3493"/>
        <item x="5284"/>
        <item x="4017"/>
        <item x="427"/>
        <item x="1727"/>
        <item x="3273"/>
        <item x="4700"/>
        <item x="5151"/>
        <item x="1671"/>
        <item x="1224"/>
        <item x="3842"/>
        <item x="3164"/>
        <item x="4538"/>
        <item x="4697"/>
        <item x="2487"/>
        <item x="2106"/>
        <item x="1594"/>
        <item x="3731"/>
        <item x="2118"/>
        <item x="4894"/>
        <item x="636"/>
        <item x="2955"/>
        <item x="210"/>
        <item x="5083"/>
        <item x="1518"/>
        <item x="411"/>
        <item x="827"/>
        <item x="3589"/>
        <item x="438"/>
        <item x="4351"/>
        <item x="1808"/>
        <item x="4921"/>
        <item x="2536"/>
        <item x="2232"/>
        <item x="2970"/>
        <item x="3253"/>
        <item x="3626"/>
        <item x="807"/>
        <item x="2310"/>
        <item x="4378"/>
        <item x="2414"/>
        <item x="1289"/>
        <item x="2471"/>
        <item x="2889"/>
        <item x="2703"/>
        <item x="1500"/>
        <item x="3668"/>
        <item x="884"/>
        <item x="1337"/>
        <item x="3031"/>
        <item x="5056"/>
        <item x="1611"/>
        <item x="5136"/>
        <item x="4686"/>
        <item x="2775"/>
        <item x="3815"/>
        <item x="4889"/>
        <item x="3159"/>
        <item x="1094"/>
        <item x="4743"/>
        <item x="1120"/>
        <item x="4660"/>
        <item x="874"/>
        <item x="886"/>
        <item x="1043"/>
        <item x="651"/>
        <item x="2711"/>
        <item x="1482"/>
        <item x="3669"/>
        <item x="1524"/>
        <item x="207"/>
        <item x="2091"/>
        <item x="125"/>
        <item x="4781"/>
        <item x="3375"/>
        <item x="3279"/>
        <item x="2651"/>
        <item x="2147"/>
        <item x="1006"/>
        <item x="5150"/>
        <item x="668"/>
        <item x="2295"/>
        <item x="1882"/>
        <item x="5360"/>
        <item x="2094"/>
        <item x="2751"/>
        <item x="435"/>
        <item x="1253"/>
        <item x="585"/>
        <item x="4033"/>
        <item x="2473"/>
        <item x="2056"/>
        <item x="2564"/>
        <item x="1214"/>
        <item x="5033"/>
        <item x="96"/>
        <item x="5386"/>
        <item x="3291"/>
        <item x="2112"/>
        <item x="2115"/>
        <item x="5045"/>
        <item x="3622"/>
        <item x="2315"/>
        <item x="2642"/>
        <item x="3616"/>
        <item x="1747"/>
        <item x="3423"/>
        <item x="773"/>
        <item x="2925"/>
        <item x="3355"/>
        <item x="91"/>
        <item x="2793"/>
        <item x="3802"/>
        <item x="2417"/>
        <item x="1400"/>
        <item x="3940"/>
        <item x="5169"/>
        <item x="705"/>
        <item x="1162"/>
        <item x="3793"/>
        <item x="87"/>
        <item x="5314"/>
        <item x="3938"/>
        <item x="785"/>
        <item x="1566"/>
        <item x="1150"/>
        <item x="1023"/>
        <item x="2177"/>
        <item x="720"/>
        <item x="4792"/>
        <item x="4907"/>
        <item x="2633"/>
        <item x="2374"/>
        <item x="1654"/>
        <item x="4642"/>
        <item x="1827"/>
        <item x="1998"/>
        <item x="1196"/>
        <item x="3785"/>
        <item x="1422"/>
        <item x="4257"/>
        <item x="78"/>
        <item x="1012"/>
        <item x="3984"/>
        <item x="2973"/>
        <item x="2901"/>
        <item x="4651"/>
        <item x="1146"/>
        <item x="964"/>
        <item x="3913"/>
        <item x="4594"/>
        <item x="4831"/>
        <item x="2405"/>
        <item x="3997"/>
        <item x="2847"/>
        <item x="3194"/>
        <item x="226"/>
        <item x="586"/>
        <item x="130"/>
        <item x="25"/>
        <item x="3694"/>
        <item x="1839"/>
        <item x="4626"/>
        <item x="2874"/>
        <item x="4759"/>
        <item x="718"/>
        <item x="3942"/>
        <item x="4166"/>
        <item x="229"/>
        <item x="3544"/>
        <item x="1553"/>
        <item x="933"/>
        <item x="2493"/>
        <item x="5366"/>
        <item x="3808"/>
        <item x="1052"/>
        <item x="2672"/>
        <item x="4895"/>
        <item x="1963"/>
        <item x="754"/>
        <item x="804"/>
        <item x="1277"/>
        <item x="4681"/>
        <item x="3239"/>
        <item x="2449"/>
        <item x="3254"/>
        <item x="2418"/>
        <item x="638"/>
        <item x="2803"/>
        <item x="3824"/>
        <item x="1911"/>
        <item x="3595"/>
        <item x="1254"/>
        <item x="3859"/>
        <item x="2491"/>
        <item x="276"/>
        <item x="1418"/>
        <item x="304"/>
        <item x="1590"/>
        <item x="222"/>
        <item x="3471"/>
        <item x="4324"/>
        <item x="3056"/>
        <item x="3663"/>
        <item x="3308"/>
        <item x="412"/>
        <item x="4749"/>
        <item x="2204"/>
        <item x="144"/>
        <item x="4328"/>
        <item x="3176"/>
        <item x="565"/>
        <item x="1514"/>
        <item x="346"/>
        <item x="5048"/>
        <item x="3865"/>
        <item x="3860"/>
        <item x="2103"/>
        <item x="3684"/>
        <item x="3266"/>
        <item x="5125"/>
        <item x="4842"/>
        <item x="3835"/>
        <item x="2801"/>
        <item x="508"/>
        <item x="3799"/>
        <item x="280"/>
        <item x="2168"/>
        <item x="1979"/>
        <item x="713"/>
        <item x="5026"/>
        <item x="3825"/>
        <item x="5474"/>
        <item x="4343"/>
        <item x="4911"/>
        <item x="100"/>
        <item x="3026"/>
        <item x="2238"/>
        <item x="2194"/>
        <item x="439"/>
        <item x="3811"/>
        <item x="1397"/>
        <item x="4677"/>
        <item x="3461"/>
        <item x="5428"/>
        <item x="2922"/>
        <item x="1129"/>
        <item x="4454"/>
        <item x="800"/>
        <item x="2544"/>
        <item x="129"/>
        <item x="218"/>
        <item x="4517"/>
        <item x="4029"/>
        <item x="5458"/>
        <item x="4929"/>
        <item x="4032"/>
        <item x="5316"/>
        <item x="4083"/>
        <item x="3236"/>
        <item x="4204"/>
        <item x="6"/>
        <item x="496"/>
        <item x="4468"/>
        <item x="2883"/>
        <item x="60"/>
        <item x="3430"/>
        <item x="5212"/>
        <item x="4442"/>
        <item x="3416"/>
        <item x="3340"/>
        <item x="306"/>
        <item x="5328"/>
        <item x="327"/>
        <item x="4964"/>
        <item x="869"/>
        <item x="5053"/>
        <item x="2644"/>
        <item x="3972"/>
        <item x="4717"/>
        <item x="704"/>
        <item x="2627"/>
        <item x="5224"/>
        <item x="3450"/>
        <item x="473"/>
        <item x="2621"/>
        <item x="1897"/>
        <item x="5003"/>
        <item x="602"/>
        <item x="1309"/>
        <item x="5182"/>
        <item x="5036"/>
        <item x="5130"/>
        <item x="1019"/>
        <item x="1193"/>
        <item x="3187"/>
        <item x="249"/>
        <item x="641"/>
        <item x="1744"/>
        <item x="2251"/>
        <item x="4654"/>
        <item x="2771"/>
        <item x="5142"/>
        <item x="4729"/>
        <item x="901"/>
        <item x="4939"/>
        <item x="3917"/>
        <item x="5076"/>
        <item x="2344"/>
        <item x="2294"/>
        <item x="5000"/>
        <item x="5205"/>
        <item x="2388"/>
        <item x="2885"/>
        <item x="3185"/>
        <item x="1635"/>
        <item x="912"/>
        <item x="5226"/>
        <item x="882"/>
        <item x="4421"/>
        <item x="4338"/>
        <item x="3228"/>
        <item x="1167"/>
        <item x="991"/>
        <item x="4649"/>
        <item x="567"/>
        <item x="3506"/>
        <item x="3801"/>
        <item x="3964"/>
        <item x="489"/>
        <item x="5203"/>
        <item x="4242"/>
        <item x="2983"/>
        <item x="1487"/>
        <item x="2517"/>
        <item x="420"/>
        <item x="2230"/>
        <item x="1481"/>
        <item x="305"/>
        <item x="3518"/>
        <item x="93"/>
        <item x="2854"/>
        <item x="2379"/>
        <item x="2370"/>
        <item x="1199"/>
        <item x="1073"/>
        <item x="4843"/>
        <item x="3560"/>
        <item x="4068"/>
        <item x="4935"/>
        <item x="4585"/>
        <item x="1468"/>
        <item x="1117"/>
        <item x="1121"/>
        <item x="2658"/>
        <item x="2119"/>
        <item x="2482"/>
        <item x="3344"/>
        <item x="504"/>
        <item x="2283"/>
        <item x="4575"/>
        <item x="4732"/>
        <item x="5001"/>
        <item x="924"/>
        <item x="2796"/>
        <item x="2205"/>
        <item x="315"/>
        <item x="4142"/>
        <item x="860"/>
        <item x="2330"/>
        <item x="1466"/>
        <item x="4839"/>
        <item x="3588"/>
        <item x="3830"/>
        <item x="5412"/>
        <item x="147"/>
        <item x="4042"/>
        <item x="2099"/>
        <item x="4384"/>
        <item x="5463"/>
        <item x="1775"/>
        <item x="3305"/>
        <item x="4599"/>
        <item x="1890"/>
        <item x="3775"/>
        <item x="1570"/>
        <item x="55"/>
        <item x="1768"/>
        <item x="950"/>
        <item x="1296"/>
        <item x="4869"/>
        <item x="4134"/>
        <item x="4946"/>
        <item x="2345"/>
        <item x="190"/>
        <item x="4041"/>
        <item x="1038"/>
        <item x="3065"/>
        <item x="3072"/>
        <item x="4383"/>
        <item x="246"/>
        <item x="5447"/>
        <item x="4518"/>
        <item x="1456"/>
        <item x="4361"/>
        <item x="5071"/>
        <item x="4246"/>
        <item x="652"/>
        <item x="5306"/>
        <item x="3966"/>
        <item x="3113"/>
        <item x="4945"/>
        <item x="3988"/>
        <item x="4698"/>
        <item x="2957"/>
        <item x="4460"/>
        <item x="919"/>
        <item x="1330"/>
        <item x="3967"/>
        <item x="4239"/>
        <item x="2879"/>
        <item x="1774"/>
        <item x="1374"/>
        <item x="2077"/>
        <item x="2239"/>
        <item x="2018"/>
        <item x="2613"/>
        <item x="1283"/>
        <item x="4980"/>
        <item x="4866"/>
        <item x="4056"/>
        <item x="4405"/>
        <item x="3772"/>
        <item x="5188"/>
        <item x="394"/>
        <item x="865"/>
        <item x="4106"/>
        <item x="3346"/>
        <item x="630"/>
        <item x="1092"/>
        <item x="2668"/>
        <item x="1226"/>
        <item x="1907"/>
        <item x="4991"/>
        <item x="393"/>
        <item x="5235"/>
        <item x="891"/>
        <item x="4296"/>
        <item x="734"/>
        <item x="4814"/>
        <item x="4079"/>
        <item x="809"/>
        <item x="3290"/>
        <item x="958"/>
        <item x="4287"/>
        <item x="5211"/>
        <item x="2655"/>
        <item x="4469"/>
        <item x="3817"/>
        <item x="1059"/>
        <item x="1452"/>
        <item x="5482"/>
        <item x="1903"/>
        <item x="5462"/>
        <item x="2587"/>
        <item x="1378"/>
        <item x="4544"/>
        <item x="348"/>
        <item x="1179"/>
        <item x="3723"/>
        <item x="598"/>
        <item x="4455"/>
        <item x="2458"/>
        <item x="4349"/>
        <item x="337"/>
        <item x="4002"/>
        <item x="3786"/>
        <item x="5288"/>
        <item x="62"/>
        <item x="1953"/>
        <item x="830"/>
        <item x="3456"/>
        <item x="2784"/>
        <item x="5"/>
        <item x="1039"/>
        <item x="1080"/>
        <item x="39"/>
        <item x="1927"/>
        <item x="3834"/>
        <item x="2864"/>
        <item x="3667"/>
        <item x="1666"/>
        <item x="3261"/>
        <item x="4910"/>
        <item x="4943"/>
        <item x="3217"/>
        <item x="4696"/>
        <item x="854"/>
        <item x="1887"/>
        <item x="1123"/>
        <item x="2440"/>
        <item x="1082"/>
        <item x="2215"/>
        <item x="3562"/>
        <item x="2490"/>
        <item x="2588"/>
        <item x="2601"/>
        <item x="3954"/>
        <item x="3127"/>
        <item x="2909"/>
        <item x="1902"/>
        <item x="4908"/>
        <item x="5291"/>
        <item x="3066"/>
        <item x="4837"/>
        <item x="3079"/>
        <item x="67"/>
        <item x="5300"/>
        <item x="3542"/>
        <item x="3014"/>
        <item x="3748"/>
        <item x="615"/>
        <item x="4882"/>
        <item x="1843"/>
        <item x="2531"/>
        <item x="2469"/>
        <item x="5046"/>
        <item x="2991"/>
        <item x="1985"/>
        <item x="4327"/>
        <item x="4819"/>
        <item x="3797"/>
        <item x="5372"/>
        <item x="4040"/>
        <item x="1511"/>
        <item x="2339"/>
        <item x="4523"/>
        <item x="555"/>
        <item x="2231"/>
        <item x="2278"/>
        <item x="902"/>
        <item x="2945"/>
        <item x="2908"/>
        <item x="1549"/>
        <item x="4461"/>
        <item x="2807"/>
        <item x="1959"/>
        <item x="1045"/>
        <item x="1916"/>
        <item x="2404"/>
        <item x="1685"/>
        <item x="2013"/>
        <item x="1996"/>
        <item x="3221"/>
        <item x="5147"/>
        <item x="3951"/>
        <item x="671"/>
        <item x="5144"/>
        <item x="997"/>
        <item x="68"/>
        <item x="3445"/>
        <item x="3599"/>
        <item x="3314"/>
        <item x="3437"/>
        <item x="876"/>
        <item x="3729"/>
        <item x="2107"/>
        <item x="2308"/>
        <item x="4462"/>
        <item x="4962"/>
        <item x="4481"/>
        <item x="1184"/>
        <item x="2980"/>
        <item x="463"/>
        <item x="2728"/>
        <item x="4529"/>
        <item x="4477"/>
        <item x="1393"/>
        <item x="294"/>
        <item x="209"/>
        <item x="2331"/>
        <item x="3021"/>
        <item x="2977"/>
        <item x="4065"/>
        <item x="684"/>
        <item x="5198"/>
        <item x="2332"/>
        <item x="2584"/>
        <item x="2788"/>
        <item x="4350"/>
        <item x="3863"/>
        <item x="1732"/>
        <item x="192"/>
        <item x="3168"/>
        <item x="5390"/>
        <item x="5115"/>
        <item x="4734"/>
        <item x="4652"/>
        <item x="4682"/>
        <item x="3"/>
        <item x="5124"/>
        <item x="1598"/>
        <item x="4225"/>
        <item x="1004"/>
        <item x="2034"/>
        <item x="2029"/>
        <item x="2472"/>
        <item x="443"/>
        <item x="5359"/>
        <item x="4608"/>
        <item x="561"/>
        <item x="3377"/>
        <item x="34"/>
        <item x="1143"/>
        <item x="4336"/>
        <item x="4485"/>
        <item x="4580"/>
        <item x="341"/>
        <item x="4795"/>
        <item x="104"/>
        <item x="4466"/>
        <item x="4668"/>
        <item x="2361"/>
        <item x="1316"/>
        <item x="4818"/>
        <item x="4193"/>
        <item x="4970"/>
        <item x="2606"/>
        <item x="2365"/>
        <item x="21"/>
        <item x="5250"/>
        <item x="3352"/>
        <item x="1885"/>
        <item x="5347"/>
        <item x="3275"/>
        <item x="4234"/>
        <item x="36"/>
        <item x="2665"/>
        <item x="790"/>
        <item x="993"/>
        <item x="817"/>
        <item x="1978"/>
        <item x="3697"/>
        <item x="289"/>
        <item x="3727"/>
        <item x="2802"/>
        <item x="2652"/>
        <item x="3814"/>
        <item x="2067"/>
        <item x="134"/>
        <item x="2997"/>
        <item x="5277"/>
        <item x="4422"/>
        <item x="4953"/>
        <item x="3672"/>
        <item x="2065"/>
        <item x="1478"/>
        <item x="4395"/>
        <item x="1021"/>
        <item x="3664"/>
        <item x="5343"/>
        <item x="4658"/>
        <item x="4579"/>
        <item x="1107"/>
        <item x="387"/>
        <item x="4925"/>
        <item x="528"/>
        <item x="2477"/>
        <item x="323"/>
        <item x="2838"/>
        <item x="4258"/>
        <item x="2748"/>
        <item x="1201"/>
        <item x="3223"/>
        <item x="4838"/>
        <item x="894"/>
        <item x="1716"/>
        <item x="35"/>
        <item x="2256"/>
        <item x="3122"/>
        <item x="2852"/>
        <item x="3912"/>
        <item x="3728"/>
        <item x="1387"/>
        <item x="2539"/>
        <item x="2781"/>
        <item x="3868"/>
        <item x="3473"/>
        <item x="3418"/>
        <item x="4049"/>
        <item x="5331"/>
        <item x="5459"/>
        <item x="3747"/>
        <item x="545"/>
        <item x="494"/>
        <item x="650"/>
        <item x="336"/>
        <item x="1865"/>
        <item x="4850"/>
        <item x="338"/>
        <item x="4928"/>
        <item x="2187"/>
        <item x="1988"/>
        <item x="4458"/>
        <item x="1342"/>
        <item x="4063"/>
        <item x="5160"/>
        <item x="1653"/>
        <item x="3874"/>
        <item x="577"/>
        <item x="1701"/>
        <item x="1698"/>
        <item x="1163"/>
        <item x="4860"/>
        <item x="5152"/>
        <item x="511"/>
        <item x="2861"/>
        <item x="3046"/>
        <item x="4254"/>
        <item x="1469"/>
        <item x="2130"/>
        <item x="4150"/>
        <item x="4145"/>
        <item x="5069"/>
        <item x="2397"/>
        <item x="967"/>
        <item x="2999"/>
        <item x="2506"/>
        <item x="2828"/>
        <item x="2509"/>
        <item x="2713"/>
        <item x="3472"/>
        <item x="4210"/>
        <item x="4044"/>
        <item x="174"/>
        <item x="4356"/>
        <item x="3210"/>
        <item x="1556"/>
        <item x="801"/>
        <item x="1544"/>
        <item x="3829"/>
        <item x="1207"/>
        <item x="408"/>
        <item x="2100"/>
        <item x="3687"/>
        <item x="2645"/>
        <item x="4366"/>
        <item x="922"/>
        <item x="2341"/>
        <item x="4775"/>
        <item x="5321"/>
        <item x="5472"/>
        <item x="69"/>
        <item x="699"/>
        <item x="3585"/>
        <item x="3478"/>
        <item x="345"/>
        <item x="4742"/>
        <item x="1160"/>
        <item x="1148"/>
        <item x="4987"/>
        <item x="225"/>
        <item x="2942"/>
        <item x="787"/>
        <item x="721"/>
        <item x="4066"/>
        <item x="2289"/>
        <item x="2436"/>
        <item x="273"/>
        <item x="3476"/>
        <item x="3505"/>
        <item x="3945"/>
        <item x="1769"/>
        <item x="836"/>
        <item x="1605"/>
        <item x="1995"/>
        <item x="1934"/>
        <item x="1645"/>
        <item x="1617"/>
        <item x="1901"/>
        <item x="5133"/>
        <item x="4975"/>
        <item x="3779"/>
        <item x="2628"/>
        <item x="4222"/>
        <item x="1918"/>
        <item x="3547"/>
        <item x="2529"/>
        <item x="206"/>
        <item x="4110"/>
        <item x="243"/>
        <item x="2080"/>
        <item x="3394"/>
        <item x="3603"/>
        <item x="333"/>
        <item x="781"/>
        <item x="4597"/>
        <item x="4011"/>
        <item x="259"/>
        <item x="3836"/>
        <item x="14"/>
        <item x="2446"/>
        <item x="2563"/>
        <item x="3792"/>
        <item x="1948"/>
        <item x="2008"/>
        <item x="694"/>
        <item x="3116"/>
        <item x="460"/>
        <item x="1000"/>
        <item x="214"/>
        <item x="4835"/>
        <item x="3045"/>
        <item x="3936"/>
        <item x="1325"/>
        <item x="5024"/>
        <item x="2070"/>
        <item x="2149"/>
        <item x="1972"/>
        <item x="2966"/>
        <item x="1954"/>
        <item x="1204"/>
        <item x="2767"/>
        <item x="2022"/>
        <item x="3941"/>
        <item x="1788"/>
        <item x="658"/>
        <item x="1683"/>
        <item x="520"/>
        <item x="1097"/>
        <item x="2233"/>
        <item x="3677"/>
        <item x="538"/>
        <item x="5209"/>
        <item x="4024"/>
        <item x="5483"/>
        <item x="3444"/>
        <item x="1024"/>
        <item x="281"/>
        <item x="1531"/>
        <item x="2291"/>
        <item x="4528"/>
        <item x="3053"/>
        <item x="379"/>
        <item x="1829"/>
        <item x="2943"/>
        <item x="2961"/>
        <item x="4437"/>
        <item x="2580"/>
        <item x="4936"/>
        <item x="1322"/>
        <item x="4909"/>
        <item x="118"/>
        <item x="2669"/>
        <item x="3888"/>
        <item x="3845"/>
        <item x="343"/>
        <item x="5129"/>
        <item x="1233"/>
        <item x="2947"/>
        <item x="3006"/>
        <item x="2427"/>
        <item x="4012"/>
        <item x="3087"/>
        <item x="2109"/>
        <item x="4192"/>
        <item x="1805"/>
        <item x="1152"/>
        <item x="605"/>
        <item x="1194"/>
        <item x="832"/>
        <item x="3020"/>
        <item x="3468"/>
        <item x="2183"/>
        <item x="746"/>
        <item x="2062"/>
        <item x="3177"/>
        <item x="3649"/>
        <item x="2415"/>
        <item x="3805"/>
        <item x="1367"/>
        <item x="4069"/>
        <item x="404"/>
        <item x="761"/>
        <item x="1290"/>
        <item x="815"/>
        <item x="2498"/>
        <item x="433"/>
        <item x="4010"/>
        <item x="1044"/>
        <item x="154"/>
        <item x="1176"/>
        <item x="0"/>
        <item x="2407"/>
        <item x="2311"/>
        <item x="1888"/>
        <item x="4731"/>
        <item x="4584"/>
        <item x="2049"/>
        <item x="286"/>
        <item x="307"/>
        <item x="3494"/>
        <item x="1140"/>
        <item x="1883"/>
        <item x="1559"/>
        <item x="5220"/>
        <item x="5435"/>
        <item x="2814"/>
        <item x="434"/>
        <item x="239"/>
        <item x="583"/>
        <item x="2025"/>
        <item x="1595"/>
        <item x="3106"/>
        <item x="2454"/>
        <item x="188"/>
        <item x="2963"/>
        <item x="4162"/>
        <item x="559"/>
        <item x="1721"/>
        <item x="1232"/>
        <item x="976"/>
        <item x="2634"/>
        <item x="1264"/>
        <item x="1271"/>
        <item x="1124"/>
        <item x="89"/>
        <item x="3034"/>
        <item x="4410"/>
        <item x="2322"/>
        <item x="1135"/>
        <item x="5264"/>
        <item x="554"/>
        <item x="3606"/>
        <item x="1919"/>
        <item x="1545"/>
        <item x="4021"/>
        <item x="5163"/>
        <item x="1951"/>
        <item x="872"/>
        <item x="5077"/>
        <item x="299"/>
        <item x="228"/>
        <item x="4236"/>
        <item x="2890"/>
        <item x="707"/>
        <item x="199"/>
        <item x="4539"/>
        <item x="1668"/>
        <item x="1755"/>
        <item x="480"/>
        <item x="3454"/>
        <item x="1875"/>
        <item x="3861"/>
        <item x="5006"/>
        <item x="4358"/>
        <item x="442"/>
        <item x="5324"/>
        <item x="5097"/>
        <item x="3264"/>
        <item x="3513"/>
        <item x="2704"/>
        <item x="1086"/>
        <item x="1237"/>
        <item x="5392"/>
        <item x="3637"/>
        <item x="3373"/>
        <item x="49"/>
        <item x="3769"/>
        <item x="3757"/>
        <item x="45"/>
        <item x="430"/>
        <item x="342"/>
        <item x="2296"/>
        <item x="3609"/>
        <item x="1841"/>
        <item x="999"/>
        <item x="2335"/>
        <item x="553"/>
        <item x="1652"/>
        <item x="1964"/>
        <item x="5249"/>
        <item x="5413"/>
        <item x="2561"/>
        <item x="3715"/>
        <item x="5184"/>
        <item x="3103"/>
        <item x="845"/>
        <item x="5081"/>
        <item x="1706"/>
        <item x="2040"/>
        <item x="2712"/>
        <item x="488"/>
        <item x="777"/>
        <item x="1688"/>
        <item x="4153"/>
        <item x="277"/>
        <item x="381"/>
        <item x="3170"/>
        <item x="5333"/>
        <item x="578"/>
        <item x="3558"/>
        <item x="3351"/>
        <item x="3008"/>
        <item x="72"/>
        <item x="1281"/>
        <item x="569"/>
        <item x="518"/>
        <item x="3323"/>
        <item x="1421"/>
        <item x="1213"/>
        <item x="2181"/>
        <item x="1835"/>
        <item x="5304"/>
        <item x="4197"/>
        <item x="4337"/>
        <item x="4578"/>
        <item x="3268"/>
        <item x="4993"/>
        <item x="4567"/>
        <item x="1333"/>
        <item x="3426"/>
        <item x="1614"/>
        <item x="3843"/>
        <item x="3646"/>
        <item x="4275"/>
        <item x="1302"/>
        <item x="1699"/>
        <item x="626"/>
        <item x="3027"/>
        <item x="2551"/>
        <item x="4144"/>
        <item x="4804"/>
        <item x="1684"/>
        <item x="4724"/>
        <item x="3540"/>
        <item x="4777"/>
        <item x="2777"/>
        <item x="3484"/>
        <item x="3007"/>
        <item x="534"/>
        <item x="232"/>
        <item x="1987"/>
        <item x="4463"/>
        <item x="4272"/>
        <item x="4833"/>
        <item x="1279"/>
        <item x="3598"/>
        <item x="3333"/>
        <item x="840"/>
        <item x="4301"/>
        <item x="2701"/>
        <item x="3533"/>
        <item x="4756"/>
        <item x="3081"/>
        <item x="5387"/>
        <item x="2431"/>
        <item x="3237"/>
        <item x="2051"/>
        <item x="191"/>
        <item x="1358"/>
        <item x="203"/>
        <item x="3064"/>
        <item x="1262"/>
        <item x="3516"/>
        <item x="2323"/>
        <item x="1390"/>
        <item x="4905"/>
        <item x="957"/>
        <item x="918"/>
        <item x="1739"/>
        <item x="5423"/>
        <item x="5213"/>
        <item x="5434"/>
        <item x="1943"/>
        <item x="1100"/>
        <item x="141"/>
        <item x="503"/>
        <item x="2648"/>
        <item x="4194"/>
        <item x="3208"/>
        <item x="16"/>
        <item x="3410"/>
        <item x="4903"/>
        <item x="24"/>
        <item x="1087"/>
        <item x="4760"/>
        <item x="1239"/>
        <item x="4761"/>
        <item x="2976"/>
        <item x="5293"/>
        <item x="5438"/>
        <item x="265"/>
        <item x="3555"/>
        <item x="1581"/>
        <item x="904"/>
        <item x="936"/>
        <item x="4249"/>
        <item x="2494"/>
        <item x="3607"/>
        <item x="3627"/>
        <item x="1969"/>
        <item x="4292"/>
        <item x="3059"/>
        <item x="19"/>
        <item x="1741"/>
        <item x="3371"/>
        <item x="1483"/>
        <item x="2421"/>
        <item x="2647"/>
        <item x="665"/>
        <item x="5173"/>
        <item x="5395"/>
        <item x="4452"/>
        <item x="4534"/>
        <item x="1583"/>
        <item x="4148"/>
        <item x="3636"/>
        <item x="4451"/>
        <item x="4569"/>
        <item x="3376"/>
        <item x="1477"/>
        <item x="911"/>
        <item x="3096"/>
        <item x="3549"/>
        <item x="843"/>
        <item x="51"/>
        <item x="2611"/>
        <item x="899"/>
        <item x="1537"/>
        <item x="609"/>
        <item x="1458"/>
        <item x="5102"/>
        <item x="4181"/>
        <item x="2457"/>
        <item x="778"/>
        <item x="3921"/>
        <item x="2839"/>
        <item x="159"/>
        <item x="4851"/>
        <item x="1064"/>
        <item x="4450"/>
        <item x="5239"/>
        <item x="1738"/>
        <item x="4302"/>
        <item x="2453"/>
        <item x="3220"/>
        <item x="3234"/>
        <item x="5018"/>
        <item x="1975"/>
        <item x="1986"/>
        <item x="161"/>
        <item x="3174"/>
        <item x="3867"/>
        <item x="5414"/>
        <item x="2549"/>
        <item x="3844"/>
        <item x="4916"/>
        <item x="4852"/>
        <item x="2117"/>
        <item x="3880"/>
        <item x="1472"/>
        <item x="4219"/>
        <item x="1407"/>
        <item x="3989"/>
        <item x="946"/>
        <item x="806"/>
        <item x="2941"/>
        <item x="642"/>
        <item x="2012"/>
        <item x="842"/>
        <item x="5092"/>
        <item x="403"/>
        <item x="5232"/>
        <item x="1577"/>
        <item x="1551"/>
        <item x="1538"/>
        <item x="1357"/>
        <item x="4312"/>
        <item x="1278"/>
        <item x="4207"/>
        <item x="1411"/>
        <item x="4432"/>
        <item x="114"/>
        <item x="962"/>
        <item x="4973"/>
        <item x="1924"/>
        <item x="4937"/>
        <item x="4489"/>
        <item x="132"/>
        <item x="3720"/>
        <item x="3998"/>
        <item x="4190"/>
        <item x="167"/>
        <item x="2155"/>
        <item x="3882"/>
        <item x="4787"/>
        <item x="2089"/>
        <item x="2515"/>
        <item x="5022"/>
        <item x="2448"/>
        <item x="2279"/>
        <item x="3452"/>
        <item x="2829"/>
        <item x="683"/>
        <item x="2175"/>
        <item x="2896"/>
        <item x="2235"/>
        <item x="1351"/>
        <item x="2993"/>
        <item x="844"/>
        <item x="5308"/>
        <item x="973"/>
        <item x="1111"/>
        <item x="3821"/>
        <item x="1630"/>
        <item x="3568"/>
        <item x="1818"/>
        <item x="1170"/>
        <item x="1454"/>
        <item x="2962"/>
        <item x="4675"/>
        <item x="1949"/>
        <item x="1955"/>
        <item x="594"/>
        <item x="566"/>
        <item x="3640"/>
        <item x="429"/>
        <item x="4464"/>
        <item x="3915"/>
        <item x="3105"/>
        <item x="914"/>
        <item x="1130"/>
        <item x="491"/>
        <item x="4728"/>
        <item x="2188"/>
        <item x="3717"/>
        <item x="722"/>
        <item x="1495"/>
        <item x="5091"/>
        <item x="4248"/>
        <item x="4857"/>
        <item x="628"/>
        <item x="1753"/>
        <item x="1793"/>
        <item x="4684"/>
        <item x="1994"/>
        <item x="4048"/>
        <item x="3277"/>
        <item x="3138"/>
        <item x="3189"/>
        <item x="2184"/>
        <item x="2590"/>
        <item x="257"/>
        <item x="3051"/>
        <item x="5262"/>
        <item x="4280"/>
        <item x="4825"/>
        <item x="4252"/>
        <item x="2253"/>
        <item x="2503"/>
        <item x="984"/>
        <item x="266"/>
        <item x="3643"/>
        <item x="1582"/>
        <item x="1638"/>
        <item x="4457"/>
        <item x="775"/>
        <item x="2164"/>
        <item x="4027"/>
        <item x="5477"/>
        <item x="951"/>
        <item x="2600"/>
        <item x="1854"/>
        <item x="4306"/>
        <item x="4073"/>
        <item x="2557"/>
        <item x="2504"/>
        <item x="4940"/>
        <item x="3732"/>
        <item x="1781"/>
        <item x="1074"/>
        <item x="546"/>
        <item x="3782"/>
        <item x="5269"/>
        <item x="3800"/>
        <item x="5313"/>
        <item x="52"/>
        <item x="295"/>
        <item x="3118"/>
        <item x="482"/>
        <item x="1005"/>
        <item x="670"/>
        <item x="5243"/>
        <item x="3294"/>
        <item x="2460"/>
        <item x="1613"/>
        <item x="733"/>
        <item x="1585"/>
        <item x="80"/>
        <item x="1459"/>
        <item x="2079"/>
        <item x="1072"/>
        <item x="3309"/>
        <item x="1864"/>
        <item x="5004"/>
        <item x="4771"/>
        <item x="3318"/>
        <item x="3320"/>
        <item x="1165"/>
        <item x="254"/>
        <item x="3948"/>
        <item x="3448"/>
        <item x="1870"/>
        <item x="1030"/>
        <item x="1136"/>
        <item x="5215"/>
        <item x="2398"/>
        <item x="3850"/>
        <item x="719"/>
        <item x="3537"/>
        <item x="4581"/>
        <item x="3710"/>
        <item x="3551"/>
        <item x="2129"/>
        <item x="4034"/>
        <item x="4512"/>
        <item x="1259"/>
        <item x="3383"/>
        <item x="1320"/>
        <item x="4101"/>
        <item x="1122"/>
        <item x="4899"/>
        <item x="2975"/>
        <item x="4701"/>
        <item x="2452"/>
        <item x="2156"/>
        <item x="3584"/>
        <item x="3319"/>
        <item x="2122"/>
        <item x="623"/>
        <item x="4060"/>
        <item x="2546"/>
        <item x="1336"/>
        <item x="4472"/>
        <item x="4212"/>
        <item x="4779"/>
        <item x="1644"/>
        <item x="194"/>
        <item x="2567"/>
        <item x="1432"/>
        <item x="849"/>
        <item x="4875"/>
        <item x="3932"/>
        <item x="1391"/>
        <item x="1158"/>
        <item x="361"/>
        <item x="1258"/>
        <item x="5228"/>
        <item x="4576"/>
        <item x="5397"/>
        <item x="3565"/>
        <item x="610"/>
        <item x="763"/>
        <item x="5334"/>
        <item x="353"/>
        <item x="3507"/>
        <item x="2399"/>
        <item x="3653"/>
        <item x="3689"/>
        <item x="3679"/>
        <item x="3085"/>
        <item x="1704"/>
        <item x="1636"/>
        <item x="3440"/>
        <item x="3807"/>
        <item x="2369"/>
        <item x="4620"/>
        <item x="2542"/>
        <item x="1937"/>
        <item x="1225"/>
        <item x="3770"/>
        <item x="464"/>
        <item x="1464"/>
        <item x="1104"/>
        <item x="939"/>
        <item x="604"/>
        <item x="5407"/>
        <item x="252"/>
        <item x="4182"/>
        <item x="2465"/>
        <item x="1560"/>
        <item x="2723"/>
        <item x="3016"/>
        <item x="1022"/>
        <item x="2700"/>
        <item x="2876"/>
        <item x="462"/>
        <item x="4483"/>
        <item x="4613"/>
        <item x="5185"/>
        <item x="388"/>
        <item x="2412"/>
        <item x="212"/>
        <item x="4345"/>
        <item x="1792"/>
        <item x="4646"/>
        <item x="1075"/>
        <item x="332"/>
        <item x="1412"/>
        <item x="5219"/>
        <item x="2052"/>
        <item x="2902"/>
        <item x="3666"/>
        <item x="1054"/>
        <item x="4023"/>
        <item x="1223"/>
        <item x="1139"/>
        <item x="50"/>
        <item x="3795"/>
        <item x="1231"/>
        <item x="743"/>
        <item x="5240"/>
        <item x="678"/>
        <item x="4735"/>
        <item x="4610"/>
        <item x="1803"/>
        <item x="3270"/>
        <item x="84"/>
        <item x="1886"/>
        <item x="2276"/>
        <item x="568"/>
        <item x="1294"/>
        <item x="5380"/>
        <item x="2240"/>
        <item x="3688"/>
        <item x="514"/>
        <item x="313"/>
        <item x="364"/>
        <item x="4636"/>
        <item x="2338"/>
        <item x="3981"/>
        <item x="1267"/>
        <item x="5349"/>
        <item x="1498"/>
        <item x="148"/>
        <item x="182"/>
        <item x="4288"/>
        <item x="3534"/>
        <item x="3436"/>
        <item x="564"/>
        <item x="3826"/>
        <item x="2779"/>
        <item x="5074"/>
        <item x="1326"/>
        <item x="2783"/>
        <item x="4690"/>
        <item x="4995"/>
        <item x="3750"/>
        <item x="4678"/>
        <item x="169"/>
        <item x="1982"/>
        <item x="2125"/>
        <item x="3414"/>
        <item x="4201"/>
        <item x="2894"/>
        <item x="3778"/>
        <item x="2626"/>
        <item x="1476"/>
        <item x="2362"/>
        <item x="5319"/>
        <item x="4565"/>
        <item x="788"/>
        <item x="4424"/>
        <item x="1731"/>
        <item x="4334"/>
        <item x="3101"/>
        <item x="407"/>
        <item x="4240"/>
        <item x="2455"/>
        <item x="261"/>
        <item x="2076"/>
        <item x="1178"/>
        <item x="1494"/>
        <item x="708"/>
        <item x="2954"/>
        <item x="4709"/>
        <item x="3398"/>
        <item x="1110"/>
        <item x="2004"/>
        <item x="3136"/>
        <item x="2486"/>
        <item x="197"/>
        <item x="4186"/>
        <item x="5178"/>
        <item x="1816"/>
        <item x="2982"/>
        <item x="3465"/>
        <item x="3195"/>
        <item x="624"/>
        <item x="4339"/>
        <item x="2447"/>
        <item x="2350"/>
        <item x="3783"/>
        <item x="2985"/>
        <item x="2835"/>
        <item x="1081"/>
        <item x="2148"/>
        <item x="4473"/>
        <item x="2510"/>
        <item x="2186"/>
        <item x="416"/>
        <item x="5028"/>
        <item x="5032"/>
        <item x="5154"/>
        <item x="4014"/>
        <item x="3593"/>
        <item x="244"/>
        <item x="4721"/>
        <item x="888"/>
        <item x="1779"/>
        <item x="646"/>
        <item x="3652"/>
        <item x="1352"/>
        <item x="580"/>
        <item x="2316"/>
        <item x="3789"/>
        <item x="4152"/>
        <item x="1373"/>
        <item x="4325"/>
        <item x="1370"/>
        <item x="4967"/>
        <item x="2875"/>
        <item x="1691"/>
        <item x="2845"/>
        <item x="4020"/>
        <item x="2868"/>
        <item x="2609"/>
        <item x="3041"/>
        <item x="2522"/>
        <item x="2069"/>
        <item x="2988"/>
        <item x="3510"/>
        <item x="5062"/>
        <item x="4298"/>
        <item x="4202"/>
        <item x="2108"/>
        <item x="2098"/>
        <item x="5416"/>
        <item x="3082"/>
        <item x="4706"/>
        <item x="838"/>
        <item x="2823"/>
        <item x="2286"/>
        <item x="4138"/>
        <item x="4844"/>
        <item x="1563"/>
        <item x="2268"/>
        <item x="1690"/>
        <item x="3974"/>
        <item x="1670"/>
        <item x="618"/>
        <item x="2400"/>
        <item x="3733"/>
        <item x="4007"/>
        <item x="498"/>
        <item x="2000"/>
        <item x="4164"/>
        <item x="839"/>
        <item x="5320"/>
        <item x="2031"/>
        <item x="1220"/>
        <item x="1248"/>
        <item x="5461"/>
        <item x="2892"/>
        <item x="2731"/>
        <item x="3810"/>
        <item x="2927"/>
        <item x="1894"/>
        <item x="2143"/>
        <item x="3703"/>
        <item x="5368"/>
        <item x="2865"/>
        <item x="4617"/>
        <item x="1155"/>
        <item x="4606"/>
        <item x="4803"/>
        <item x="2790"/>
        <item x="5009"/>
        <item x="2591"/>
        <item x="90"/>
        <item x="745"/>
        <item x="13"/>
        <item x="3530"/>
        <item x="2691"/>
        <item x="2688"/>
        <item x="3068"/>
        <item x="1702"/>
        <item x="5400"/>
        <item x="3761"/>
        <item x="4054"/>
        <item x="4416"/>
        <item x="4112"/>
        <item x="4633"/>
        <item x="1215"/>
        <item x="5364"/>
        <item x="949"/>
        <item x="3774"/>
        <item x="1439"/>
        <item x="4773"/>
        <item x="1068"/>
        <item x="972"/>
        <item x="2736"/>
        <item x="890"/>
        <item x="994"/>
        <item x="2327"/>
        <item x="2589"/>
        <item x="378"/>
        <item x="3971"/>
        <item x="2630"/>
        <item x="4026"/>
        <item x="5266"/>
        <item x="1710"/>
        <item x="5087"/>
        <item x="4965"/>
        <item x="3991"/>
        <item x="322"/>
        <item x="457"/>
        <item x="1227"/>
        <item x="5019"/>
        <item x="328"/>
        <item x="1048"/>
        <item x="3994"/>
        <item x="4100"/>
        <item x="1307"/>
        <item x="3411"/>
        <item x="2346"/>
        <item x="4178"/>
        <item x="2709"/>
        <item x="1191"/>
        <item x="1369"/>
        <item x="4229"/>
        <item x="1272"/>
        <item x="1134"/>
        <item x="2758"/>
        <item x="2336"/>
        <item x="3670"/>
        <item x="2254"/>
        <item x="107"/>
        <item x="101"/>
        <item x="1299"/>
        <item x="2882"/>
        <item x="3011"/>
        <item x="2730"/>
        <item x="1814"/>
        <item x="3561"/>
        <item x="4019"/>
        <item x="325"/>
        <item x="4501"/>
        <item x="1997"/>
        <item x="2269"/>
        <item x="3572"/>
        <item x="2848"/>
        <item x="168"/>
        <item x="1058"/>
        <item x="4545"/>
        <item x="414"/>
        <item x="5112"/>
        <item x="272"/>
        <item x="1361"/>
        <item x="4418"/>
        <item x="3641"/>
        <item x="1643"/>
        <item x="596"/>
        <item x="820"/>
        <item x="1547"/>
        <item x="4796"/>
        <item x="4834"/>
        <item x="1185"/>
        <item x="871"/>
        <item x="1166"/>
        <item x="5345"/>
        <item x="3110"/>
        <item x="2915"/>
        <item x="282"/>
        <item x="731"/>
        <item x="4786"/>
        <item x="1844"/>
        <item x="2213"/>
        <item x="465"/>
        <item x="2921"/>
        <item x="1824"/>
        <item x="824"/>
        <item x="2693"/>
        <item x="1619"/>
        <item x="4770"/>
        <item x="2815"/>
        <item x="1639"/>
        <item x="3285"/>
        <item x="1804"/>
        <item x="3916"/>
        <item x="105"/>
        <item x="2528"/>
        <item x="3903"/>
        <item x="2481"/>
        <item x="4561"/>
        <item x="1869"/>
        <item x="4241"/>
        <item x="3621"/>
        <item x="5017"/>
        <item x="1208"/>
        <item x="3706"/>
        <item x="2358"/>
        <item x="4820"/>
        <item x="3762"/>
        <item x="1360"/>
        <item x="9"/>
        <item x="120"/>
        <item x="4208"/>
        <item x="2434"/>
        <item x="2208"/>
        <item x="46"/>
        <item x="3339"/>
        <item x="2212"/>
        <item x="2695"/>
        <item x="112"/>
        <item x="2812"/>
        <item x="5389"/>
        <item x="3076"/>
        <item x="3283"/>
        <item x="3639"/>
        <item x="1895"/>
        <item x="591"/>
        <item x="3420"/>
        <item x="1405"/>
        <item x="3892"/>
        <item x="2754"/>
        <item x="2702"/>
        <item x="3160"/>
        <item x="3199"/>
        <item x="2126"/>
        <item x="4125"/>
        <item x="4978"/>
        <item x="3145"/>
        <item x="2014"/>
        <item x="2059"/>
        <item x="4977"/>
        <item x="2663"/>
        <item x="525"/>
        <item x="2913"/>
        <item x="4548"/>
        <item x="3947"/>
        <item x="2919"/>
        <item x="1664"/>
        <item x="766"/>
        <item x="3048"/>
        <item x="373"/>
        <item x="3935"/>
        <item x="1424"/>
        <item x="285"/>
        <item x="1565"/>
        <item x="3726"/>
        <item x="1756"/>
        <item x="4055"/>
        <item x="601"/>
        <item x="4644"/>
        <item x="955"/>
        <item x="5054"/>
        <item x="3278"/>
        <item x="3102"/>
        <item x="4669"/>
        <item x="2492"/>
        <item x="5221"/>
        <item x="3700"/>
        <item x="4391"/>
        <item x="5353"/>
        <item x="5149"/>
        <item x="1084"/>
        <item x="5137"/>
        <item x="5128"/>
        <item x="5323"/>
        <item x="1304"/>
        <item x="4355"/>
        <item x="4158"/>
        <item x="1820"/>
        <item x="3955"/>
        <item x="3459"/>
        <item x="2425"/>
        <item x="4376"/>
        <item x="5072"/>
        <item x="640"/>
        <item x="2380"/>
        <item x="3754"/>
        <item x="3161"/>
        <item x="2805"/>
        <item x="5486"/>
        <item x="4858"/>
        <item x="3302"/>
        <item x="1382"/>
        <item x="2285"/>
        <item x="2757"/>
        <item x="92"/>
        <item x="4536"/>
        <item x="3481"/>
        <item x="4067"/>
        <item x="5258"/>
        <item x="4353"/>
        <item x="3753"/>
        <item x="3002"/>
        <item x="2199"/>
        <item x="3564"/>
        <item x="4840"/>
        <item x="2507"/>
        <item x="2786"/>
        <item x="4373"/>
        <item x="2303"/>
        <item x="4740"/>
        <item x="4961"/>
        <item x="5355"/>
        <item x="5348"/>
        <item x="5099"/>
        <item x="4409"/>
        <item x="4286"/>
        <item x="5479"/>
        <item x="1149"/>
        <item x="4806"/>
        <item x="3017"/>
        <item x="1794"/>
        <item x="550"/>
        <item x="4411"/>
        <item x="5014"/>
        <item x="4490"/>
        <item x="1707"/>
        <item x="5090"/>
        <item x="878"/>
        <item x="3282"/>
        <item x="1246"/>
        <item x="500"/>
        <item x="867"/>
        <item x="5379"/>
        <item x="3204"/>
        <item x="2450"/>
        <item x="4284"/>
        <item x="3074"/>
        <item x="5363"/>
        <item x="4415"/>
        <item x="4685"/>
        <item x="1346"/>
        <item x="2577"/>
        <item x="2956"/>
        <item x="329"/>
        <item x="1980"/>
        <item x="474"/>
        <item x="1451"/>
        <item x="71"/>
        <item x="4604"/>
        <item x="1717"/>
        <item x="1523"/>
        <item x="770"/>
        <item x="1615"/>
        <item x="2479"/>
        <item x="2475"/>
        <item x="4499"/>
        <item x="1203"/>
        <item x="1597"/>
        <item x="85"/>
        <item x="1431"/>
        <item x="485"/>
        <item x="1757"/>
        <item x="312"/>
        <item x="1669"/>
        <item x="4333"/>
        <item x="1409"/>
        <item x="592"/>
        <item x="2050"/>
        <item x="2718"/>
        <item x="3089"/>
        <item x="1642"/>
        <item x="794"/>
        <item x="2541"/>
        <item x="3050"/>
        <item x="3329"/>
        <item x="2761"/>
        <item x="3099"/>
        <item x="3536"/>
        <item x="1942"/>
        <item x="2679"/>
        <item x="2190"/>
        <item x="30"/>
        <item x="3166"/>
        <item x="73"/>
        <item x="1441"/>
        <item x="5157"/>
        <item x="4360"/>
        <item x="3150"/>
        <item x="4227"/>
        <item x="2717"/>
        <item x="3927"/>
        <item x="3923"/>
        <item x="1708"/>
        <item x="2840"/>
        <item x="5421"/>
        <item x="1802"/>
        <item x="3896"/>
        <item x="3338"/>
        <item x="4720"/>
        <item x="1543"/>
        <item x="1846"/>
        <item x="4674"/>
        <item x="5079"/>
        <item x="490"/>
        <item x="2145"/>
        <item x="3018"/>
        <item x="2725"/>
        <item x="2745"/>
        <item x="2707"/>
        <item x="3255"/>
        <item x="2292"/>
        <item x="3171"/>
        <item x="3211"/>
        <item x="978"/>
        <item x="3992"/>
        <item x="4030"/>
        <item x="4435"/>
        <item x="310"/>
        <item x="4714"/>
        <item x="1705"/>
        <item x="2203"/>
        <item x="1219"/>
        <item x="376"/>
        <item x="929"/>
        <item x="3926"/>
        <item x="2604"/>
        <item x="4870"/>
        <item x="2912"/>
        <item x="2527"/>
        <item x="4407"/>
        <item x="3033"/>
        <item x="3909"/>
        <item x="823"/>
        <item x="1445"/>
        <item x="730"/>
        <item x="1663"/>
        <item x="2836"/>
        <item x="111"/>
        <item x="3900"/>
        <item x="5141"/>
        <item x="4589"/>
        <item x="4420"/>
        <item x="2699"/>
        <item x="2250"/>
        <item x="953"/>
        <item x="2994"/>
        <item x="3055"/>
        <item x="1737"/>
        <item x="5166"/>
        <item x="3973"/>
        <item x="3392"/>
        <item x="850"/>
        <item x="2426"/>
        <item x="3387"/>
        <item x="2464"/>
        <item x="264"/>
        <item x="1752"/>
        <item x="4810"/>
        <item x="4691"/>
        <item x="2938"/>
        <item x="680"/>
        <item x="2683"/>
        <item x="4104"/>
        <item x="3216"/>
        <item x="1715"/>
        <item x="703"/>
        <item x="3441"/>
        <item x="1327"/>
        <item x="1871"/>
        <item x="4502"/>
        <item x="3884"/>
        <item x="3262"/>
        <item x="3895"/>
        <item x="4510"/>
        <item x="4090"/>
        <item x="5208"/>
        <item x="3124"/>
        <item x="4917"/>
        <item x="3902"/>
        <item x="58"/>
        <item x="5430"/>
        <item x="1354"/>
        <item x="1589"/>
        <item x="2274"/>
        <item x="5119"/>
        <item x="97"/>
        <item x="2255"/>
        <item x="43"/>
        <item x="1499"/>
        <item x="3866"/>
        <item x="1079"/>
        <item x="354"/>
        <item x="1192"/>
        <item x="4226"/>
        <item x="5326"/>
        <item x="1103"/>
        <item x="5352"/>
        <item x="4303"/>
        <item x="656"/>
        <item x="3240"/>
        <item x="548"/>
        <item x="4022"/>
        <item x="5295"/>
        <item x="862"/>
        <item x="5354"/>
        <item x="4932"/>
        <item x="1189"/>
        <item x="1501"/>
        <item x="5052"/>
        <item x="63"/>
        <item x="2499"/>
        <item x="4247"/>
        <item x="3382"/>
        <item x="5225"/>
        <item x="4062"/>
        <item x="2674"/>
        <item x="1040"/>
        <item x="3023"/>
        <item x="2950"/>
        <item x="3169"/>
        <item x="1790"/>
        <item x="3576"/>
        <item x="3531"/>
        <item x="3864"/>
        <item x="944"/>
        <item x="1101"/>
        <item x="1647"/>
        <item x="4699"/>
        <item x="990"/>
        <item x="3125"/>
        <item x="2375"/>
        <item x="2209"/>
        <item x="5010"/>
        <item x="3751"/>
        <item x="42"/>
        <item x="5332"/>
        <item x="271"/>
        <item x="3847"/>
        <item x="2135"/>
        <item x="1138"/>
        <item x="681"/>
        <item x="1347"/>
        <item x="5066"/>
        <item x="486"/>
        <item x="2870"/>
        <item x="3943"/>
        <item x="724"/>
        <item x="2599"/>
        <item x="3610"/>
        <item x="515"/>
        <item x="4294"/>
        <item x="5121"/>
        <item x="1970"/>
        <item x="2161"/>
        <item x="1071"/>
        <item x="531"/>
        <item x="2191"/>
        <item x="3069"/>
        <item x="1266"/>
        <item x="4270"/>
        <item x="1621"/>
        <item x="2120"/>
        <item x="2719"/>
        <item x="4396"/>
        <item x="1053"/>
        <item x="3742"/>
        <item x="644"/>
        <item x="2229"/>
        <item x="2066"/>
        <item x="4954"/>
        <item x="4293"/>
        <item x="603"/>
        <item x="3658"/>
        <item x="980"/>
        <item x="357"/>
        <item x="4797"/>
        <item x="4748"/>
        <item x="4974"/>
        <item x="4169"/>
        <item x="5256"/>
        <item x="75"/>
        <item x="631"/>
        <item x="2952"/>
        <item x="3752"/>
        <item x="2082"/>
        <item x="2623"/>
        <item x="4710"/>
        <item x="117"/>
        <item x="4064"/>
        <item x="5094"/>
        <item x="236"/>
        <item x="4045"/>
        <item x="2841"/>
        <item x="1195"/>
        <item x="747"/>
        <item x="185"/>
        <item x="3838"/>
        <item x="3109"/>
        <item x="3644"/>
        <item x="4470"/>
        <item x="293"/>
        <item x="4347"/>
        <item x="4630"/>
        <item x="431"/>
        <item x="5452"/>
        <item x="3083"/>
        <item x="1389"/>
        <item x="1522"/>
        <item x="269"/>
        <item x="3052"/>
        <item x="1260"/>
        <item x="5042"/>
        <item x="330"/>
        <item x="726"/>
        <item x="3306"/>
        <item x="3527"/>
        <item x="2356"/>
        <item x="1018"/>
        <item x="3374"/>
        <item x="4401"/>
        <item x="690"/>
        <item x="1733"/>
        <item x="3135"/>
        <item x="659"/>
        <item x="2690"/>
        <item x="633"/>
        <item x="1154"/>
        <item x="4439"/>
        <item x="4898"/>
        <item x="2372"/>
        <item x="5309"/>
        <item x="576"/>
        <item x="3395"/>
        <item x="3040"/>
        <item x="5427"/>
        <item x="2664"/>
        <item x="3851"/>
        <item x="3114"/>
        <item x="1063"/>
        <item x="5371"/>
        <item x="4662"/>
        <item x="4310"/>
        <item x="2833"/>
        <item x="291"/>
        <item x="1241"/>
        <item x="5113"/>
        <item x="479"/>
        <item x="238"/>
        <item x="5080"/>
        <item x="3504"/>
        <item x="3511"/>
        <item x="4151"/>
        <item x="3251"/>
        <item x="65"/>
        <item x="4250"/>
        <item x="588"/>
        <item x="3393"/>
        <item x="2178"/>
        <item x="5338"/>
        <item x="2661"/>
        <item x="1385"/>
        <item x="679"/>
        <item x="5290"/>
        <item x="5070"/>
        <item x="1593"/>
        <item x="4379"/>
        <item x="2917"/>
        <item x="179"/>
        <item x="3482"/>
        <item x="2553"/>
        <item x="4329"/>
        <item x="2881"/>
        <item x="2920"/>
        <item x="1813"/>
        <item x="880"/>
        <item x="2768"/>
        <item x="2063"/>
        <item x="5278"/>
        <item x="3871"/>
        <item x="3263"/>
        <item x="1676"/>
        <item x="590"/>
        <item x="5122"/>
        <item x="4986"/>
        <item x="4217"/>
        <item x="1891"/>
        <item x="4647"/>
        <item x="5257"/>
        <item x="447"/>
        <item x="2438"/>
        <item x="2196"/>
        <item x="4308"/>
        <item x="173"/>
        <item x="2021"/>
        <item x="1489"/>
        <item x="2675"/>
        <item x="5361"/>
        <item x="3582"/>
        <item x="1078"/>
        <item x="3132"/>
        <item x="4399"/>
        <item x="2053"/>
        <item x="4868"/>
        <item x="2166"/>
        <item x="1771"/>
        <item x="4827"/>
        <item x="3025"/>
        <item x="1057"/>
        <item x="3142"/>
        <item x="4952"/>
        <item x="4543"/>
        <item x="1001"/>
        <item x="4318"/>
        <item x="4702"/>
        <item x="4267"/>
        <item x="1509"/>
        <item x="2169"/>
        <item x="614"/>
        <item x="3559"/>
        <item x="2019"/>
        <item x="5440"/>
        <item x="23"/>
        <item x="1413"/>
        <item x="1157"/>
        <item x="4798"/>
        <item x="4629"/>
        <item x="1622"/>
        <item x="846"/>
        <item x="1311"/>
        <item x="643"/>
        <item x="779"/>
        <item x="4628"/>
        <item x="1383"/>
        <item x="4372"/>
        <item x="2113"/>
        <item x="4213"/>
        <item x="5229"/>
        <item x="1172"/>
        <item x="4346"/>
        <item x="5234"/>
        <item x="5394"/>
        <item x="3366"/>
        <item x="4877"/>
        <item x="4114"/>
        <item x="1655"/>
        <item x="4704"/>
        <item x="5480"/>
        <item x="2237"/>
        <item x="4996"/>
        <item x="1444"/>
        <item x="4273"/>
        <item x="3691"/>
        <item x="3578"/>
        <item x="723"/>
        <item x="639"/>
        <item x="5156"/>
        <item x="1105"/>
        <item x="5123"/>
        <item x="4859"/>
        <item x="3458"/>
        <item x="1268"/>
        <item x="1785"/>
        <item x="1836"/>
        <item x="196"/>
        <item x="2384"/>
        <item x="3730"/>
        <item x="3206"/>
        <item x="5358"/>
        <item x="711"/>
        <item x="1947"/>
        <item x="1428"/>
        <item x="2998"/>
        <item x="2476"/>
        <item x="2324"/>
        <item x="1922"/>
        <item x="2134"/>
        <item x="3557"/>
        <item x="223"/>
        <item x="4264"/>
        <item x="2583"/>
        <item x="2537"/>
        <item x="4763"/>
        <item x="3212"/>
        <item x="5196"/>
        <item x="4667"/>
        <item x="3521"/>
        <item x="667"/>
        <item x="2394"/>
        <item x="4149"/>
        <item x="3908"/>
        <item x="617"/>
        <item x="1479"/>
        <item x="2293"/>
        <item x="2298"/>
        <item x="2769"/>
        <item x="749"/>
        <item x="1806"/>
        <item x="4058"/>
        <item x="220"/>
        <item x="3163"/>
        <item x="5457"/>
        <item x="2720"/>
        <item x="2733"/>
        <item x="3429"/>
        <item x="2245"/>
        <item x="152"/>
        <item x="3524"/>
        <item x="692"/>
        <item x="987"/>
        <item x="4896"/>
        <item x="4873"/>
        <item x="1962"/>
        <item x="505"/>
        <item x="3612"/>
        <item x="2554"/>
        <item x="82"/>
        <item x="458"/>
        <item x="359"/>
        <item x="1649"/>
        <item x="4283"/>
        <item x="3029"/>
        <item x="4018"/>
        <item x="2639"/>
        <item x="301"/>
        <item x="3949"/>
        <item x="4492"/>
        <item x="4278"/>
        <item x="2382"/>
        <item x="772"/>
        <item x="3301"/>
        <item x="2785"/>
        <item x="3682"/>
        <item x="2195"/>
        <item x="4237"/>
        <item x="635"/>
        <item x="796"/>
        <item x="2594"/>
        <item x="2349"/>
        <item x="4317"/>
        <item x="5299"/>
        <item x="4822"/>
        <item x="3117"/>
        <item x="3438"/>
        <item x="5398"/>
        <item x="697"/>
        <item x="1936"/>
        <item x="1592"/>
        <item x="4737"/>
        <item x="1913"/>
        <item x="2151"/>
        <item x="4078"/>
        <item x="5180"/>
        <item x="3922"/>
        <item x="3019"/>
        <item x="1503"/>
        <item x="1341"/>
        <item x="5051"/>
        <item x="1628"/>
        <item x="1990"/>
        <item x="5251"/>
        <item x="2827"/>
        <item x="3343"/>
        <item x="1571"/>
        <item x="728"/>
        <item x="1631"/>
        <item x="4733"/>
        <item x="786"/>
        <item x="4488"/>
        <item x="1247"/>
        <item x="309"/>
        <item x="2585"/>
        <item x="2949"/>
        <item x="4659"/>
        <item x="4436"/>
        <item x="1168"/>
        <item x="3962"/>
        <item x="4551"/>
        <item x="3503"/>
        <item x="3408"/>
        <item x="4687"/>
        <item x="3512"/>
        <item x="4558"/>
        <item x="2558"/>
        <item x="2114"/>
        <item x="2312"/>
        <item x="5202"/>
        <item x="3303"/>
        <item x="879"/>
        <item x="885"/>
        <item x="725"/>
        <item x="813"/>
        <item x="5096"/>
        <item x="2705"/>
        <item x="1624"/>
        <item x="389"/>
        <item x="3546"/>
        <item x="3567"/>
        <item x="1177"/>
        <item x="2461"/>
        <item x="2924"/>
        <item x="1696"/>
        <item x="1860"/>
        <item x="4430"/>
        <item x="386"/>
        <item x="451"/>
        <item x="2198"/>
        <item x="4291"/>
        <item x="1133"/>
        <item x="1402"/>
        <item x="674"/>
        <item x="5384"/>
        <item x="2764"/>
        <item x="1908"/>
        <item x="986"/>
        <item x="1234"/>
        <item x="1687"/>
        <item x="828"/>
        <item x="2136"/>
        <item x="5315"/>
        <item x="4739"/>
        <item x="1626"/>
        <item x="625"/>
        <item x="123"/>
        <item x="896"/>
        <item x="2409"/>
        <item x="920"/>
        <item x="2390"/>
        <item x="2565"/>
        <item x="128"/>
        <item x="3745"/>
        <item x="1125"/>
        <item x="4076"/>
        <item x="3929"/>
        <item x="3591"/>
        <item x="4043"/>
        <item x="4741"/>
        <item x="2083"/>
        <item x="2989"/>
        <item x="1961"/>
        <item x="945"/>
        <item x="4140"/>
        <item x="837"/>
        <item x="5126"/>
        <item x="2121"/>
        <item x="4320"/>
        <item x="4475"/>
        <item x="3858"/>
        <item x="2140"/>
        <item x="735"/>
        <item x="1446"/>
        <item x="352"/>
        <item x="2649"/>
        <item x="3242"/>
        <item x="4425"/>
        <item x="3619"/>
        <item x="2035"/>
        <item x="2653"/>
        <item x="4438"/>
        <item x="481"/>
        <item x="4912"/>
        <item x="3553"/>
        <item x="2911"/>
        <item x="1297"/>
        <item x="3848"/>
        <item x="3165"/>
        <item x="4639"/>
        <item x="2834"/>
        <item x="2470"/>
        <item x="1724"/>
        <item x="1301"/>
        <item x="410"/>
        <item x="1610"/>
        <item x="3739"/>
        <item x="2138"/>
        <item x="1398"/>
        <item x="217"/>
        <item x="2078"/>
        <item x="1240"/>
        <item x="5095"/>
        <item x="453"/>
        <item x="2483"/>
        <item x="1722"/>
        <item x="1591"/>
        <item x="2569"/>
        <item x="737"/>
        <item x="3219"/>
        <item x="2038"/>
        <item x="4305"/>
        <item x="660"/>
        <item x="1417"/>
        <item x="2281"/>
        <item x="3092"/>
        <item x="4103"/>
        <item x="3833"/>
        <item x="2907"/>
        <item x="3005"/>
        <item x="1767"/>
        <item x="739"/>
        <item x="654"/>
        <item x="5227"/>
        <item x="3336"/>
        <item x="4997"/>
        <item x="5016"/>
        <item x="5424"/>
        <item x="4601"/>
        <item x="143"/>
        <item x="227"/>
        <item x="3999"/>
        <item x="5107"/>
        <item x="66"/>
        <item x="3267"/>
        <item x="2236"/>
        <item x="825"/>
        <item x="4120"/>
        <item x="2534"/>
        <item x="2605"/>
        <item x="2654"/>
        <item x="4897"/>
        <item x="3004"/>
        <item x="2484"/>
        <item x="3604"/>
        <item x="4168"/>
        <item x="4713"/>
        <item x="1682"/>
        <item x="158"/>
        <item x="2857"/>
        <item x="1467"/>
        <item x="1838"/>
        <item x="1853"/>
        <item x="1273"/>
        <item x="742"/>
        <item x="4542"/>
        <item x="1712"/>
        <item x="4676"/>
        <item x="1423"/>
        <item x="983"/>
        <item x="870"/>
        <item x="2782"/>
        <item x="3846"/>
        <item x="4417"/>
        <item x="2424"/>
        <item x="881"/>
        <item x="3012"/>
        <item x="1680"/>
        <item x="819"/>
        <item x="1904"/>
        <item x="1049"/>
        <item x="126"/>
        <item x="587"/>
        <item x="401"/>
        <item x="1773"/>
        <item x="3173"/>
        <item x="4087"/>
        <item x="3488"/>
        <item x="1700"/>
        <item x="3712"/>
        <item x="116"/>
        <item x="3980"/>
        <item x="1265"/>
        <item x="4637"/>
        <item x="645"/>
        <item x="4750"/>
        <item x="4887"/>
        <item x="3952"/>
        <item x="2676"/>
        <item x="2789"/>
        <item x="1027"/>
        <item x="963"/>
        <item x="2095"/>
        <item x="1992"/>
        <item x="3385"/>
        <item x="2851"/>
        <item x="4354"/>
        <item x="3417"/>
        <item x="3854"/>
        <item x="1274"/>
        <item x="4311"/>
        <item x="1035"/>
        <item x="1056"/>
        <item x="1946"/>
        <item x="1026"/>
        <item x="727"/>
        <item x="4139"/>
        <item x="3362"/>
        <item x="4299"/>
        <item x="3822"/>
        <item x="2677"/>
        <item x="3898"/>
        <item x="4653"/>
        <item x="2263"/>
        <item x="2614"/>
        <item x="4519"/>
        <item x="4423"/>
        <item x="2903"/>
        <item x="1728"/>
        <item x="287"/>
        <item x="3632"/>
        <item x="657"/>
        <item x="4520"/>
        <item x="4486"/>
        <item x="4403"/>
        <item x="5199"/>
        <item x="5279"/>
        <item x="4363"/>
        <item x="109"/>
        <item x="1960"/>
        <item x="5303"/>
        <item x="472"/>
        <item x="4086"/>
        <item x="4638"/>
        <item x="543"/>
        <item x="3009"/>
        <item x="582"/>
        <item x="3246"/>
        <item x="1930"/>
        <item x="4433"/>
        <item x="2459"/>
        <item x="3930"/>
        <item x="848"/>
        <item x="4051"/>
        <item x="4352"/>
        <item x="2133"/>
        <item x="2257"/>
        <item x="4694"/>
        <item x="1754"/>
        <item x="3693"/>
        <item x="1944"/>
        <item x="1396"/>
        <item x="253"/>
        <item x="2193"/>
        <item x="1766"/>
        <item x="4530"/>
        <item x="2182"/>
        <item x="4845"/>
        <item x="441"/>
        <item x="2518"/>
        <item x="1312"/>
        <item x="2028"/>
        <item x="2958"/>
        <item x="2313"/>
        <item x="2855"/>
        <item x="4008"/>
        <item x="4137"/>
        <item x="2039"/>
        <item x="2170"/>
        <item x="355"/>
        <item x="974"/>
        <item x="3322"/>
        <item x="4223"/>
        <item x="499"/>
        <item x="356"/>
        <item x="4277"/>
        <item x="5110"/>
        <item x="5252"/>
        <item x="1991"/>
        <item x="3939"/>
        <item x="3886"/>
        <item x="4224"/>
        <item x="941"/>
        <item x="3550"/>
        <item x="1856"/>
        <item x="3353"/>
        <item x="2385"/>
        <item x="3883"/>
        <item x="4622"/>
        <item x="5175"/>
        <item x="2547"/>
        <item x="4856"/>
        <item x="2916"/>
        <item x="4990"/>
        <item x="1658"/>
        <item x="5105"/>
        <item x="5068"/>
        <item x="4046"/>
        <item x="3274"/>
        <item x="1609"/>
        <item x="303"/>
        <item x="1587"/>
        <item x="2858"/>
        <item x="4670"/>
        <item x="29"/>
        <item x="932"/>
        <item x="1750"/>
        <item x="4487"/>
        <item x="4751"/>
        <item x="5189"/>
        <item x="2061"/>
        <item x="969"/>
        <item x="1492"/>
        <item x="3358"/>
        <item x="942"/>
        <item x="2960"/>
        <item x="4920"/>
        <item x="622"/>
        <item x="4992"/>
        <item x="3449"/>
        <item x="3043"/>
        <item x="3095"/>
        <item x="3749"/>
        <item x="3172"/>
        <item x="627"/>
        <item x="4883"/>
        <item x="3686"/>
        <item x="4025"/>
        <item x="4028"/>
        <item x="1567"/>
        <item x="851"/>
        <item x="2163"/>
        <item x="1288"/>
        <item x="5158"/>
        <item x="4847"/>
        <item x="4316"/>
        <item x="907"/>
        <item x="4221"/>
        <item x="1186"/>
        <item x="4924"/>
        <item x="4077"/>
        <item x="4136"/>
        <item x="2610"/>
        <item x="5197"/>
        <item x="3201"/>
        <item x="3634"/>
        <item x="4004"/>
        <item x="1552"/>
        <item x="4514"/>
        <item x="3683"/>
        <item x="2201"/>
        <item x="847"/>
        <item x="2501"/>
        <item x="215"/>
        <item x="298"/>
        <item x="1760"/>
        <item x="5030"/>
        <item x="3495"/>
        <item x="1269"/>
        <item x="1851"/>
        <item x="5222"/>
        <item x="445"/>
        <item x="3492"/>
        <item x="1640"/>
        <item x="5466"/>
        <item x="3651"/>
        <item x="4156"/>
        <item x="4878"/>
        <item x="1395"/>
        <item x="5216"/>
        <item x="938"/>
        <item x="61"/>
        <item x="248"/>
        <item x="1896"/>
        <item x="4332"/>
        <item x="4994"/>
        <item x="2787"/>
        <item x="1786"/>
        <item x="3891"/>
        <item x="2395"/>
        <item x="853"/>
        <item x="695"/>
        <item x="3692"/>
        <item x="2005"/>
        <item x="3499"/>
        <item x="4085"/>
        <item x="539"/>
        <item x="3657"/>
        <item x="3107"/>
        <item x="5273"/>
        <item x="2727"/>
        <item x="4802"/>
        <item x="2749"/>
        <item x="552"/>
        <item x="5329"/>
        <item x="1815"/>
        <item x="3094"/>
        <item x="4632"/>
        <item x="4176"/>
        <item x="2072"/>
        <item x="5029"/>
        <item x="497"/>
        <item x="2489"/>
        <item x="2132"/>
        <item x="2987"/>
        <item x="22"/>
        <item x="2273"/>
        <item x="2904"/>
        <item x="5464"/>
        <item x="574"/>
        <item x="4431"/>
        <item x="5330"/>
        <item x="5020"/>
        <item x="4115"/>
        <item x="1879"/>
        <item x="2543"/>
        <item x="3200"/>
        <item x="3218"/>
        <item x="4950"/>
        <item x="4215"/>
        <item x="977"/>
        <item x="1505"/>
        <item x="5473"/>
        <item x="4722"/>
        <item x="3230"/>
        <item x="4718"/>
        <item x="669"/>
        <item x="4769"/>
        <item x="1031"/>
        <item x="4271"/>
        <item x="3144"/>
        <item x="3215"/>
        <item x="3422"/>
        <item x="5148"/>
        <item x="4235"/>
        <item x="3158"/>
        <item x="1475"/>
        <item x="930"/>
        <item x="3661"/>
        <item x="106"/>
        <item x="4408"/>
        <item x="3650"/>
        <item x="2586"/>
        <item x="4449"/>
        <item x="3063"/>
        <item x="1108"/>
        <item x="1926"/>
        <item x="3403"/>
        <item x="805"/>
        <item x="5061"/>
        <item x="77"/>
        <item x="4184"/>
        <item x="4938"/>
        <item x="4753"/>
        <item x="1359"/>
        <item x="4261"/>
        <item x="2872"/>
        <item x="3961"/>
        <item x="334"/>
        <item x="2505"/>
        <item x="1238"/>
        <item x="1144"/>
        <item x="5403"/>
        <item x="4571"/>
        <item x="4727"/>
        <item x="4335"/>
        <item x="883"/>
        <item x="632"/>
        <item x="4228"/>
        <item x="3856"/>
        <item x="3391"/>
        <item x="5369"/>
        <item x="5341"/>
        <item x="4443"/>
        <item x="195"/>
        <item x="5084"/>
        <item x="2799"/>
        <item x="1692"/>
        <item x="4801"/>
        <item x="1181"/>
        <item x="4122"/>
        <item x="1989"/>
        <item x="3424"/>
        <item x="4504"/>
        <item x="3222"/>
        <item x="2724"/>
        <item x="3227"/>
        <item x="4915"/>
        <item x="2667"/>
        <item x="193"/>
        <item x="5377"/>
        <item x="3724"/>
        <item x="1603"/>
        <item x="895"/>
        <item x="4725"/>
        <item x="380"/>
        <item x="5270"/>
        <item x="2816"/>
        <item x="2914"/>
        <item x="4532"/>
        <item x="1935"/>
        <item x="931"/>
        <item x="3508"/>
        <item x="3334"/>
        <item x="759"/>
        <item x="418"/>
        <item x="1036"/>
        <item x="4015"/>
        <item x="2831"/>
        <item x="715"/>
        <item x="3119"/>
        <item x="5437"/>
        <item x="1941"/>
        <item x="2015"/>
        <item x="1280"/>
        <item x="1659"/>
        <item x="1010"/>
        <item x="1600"/>
        <item x="664"/>
        <item x="187"/>
        <item x="1328"/>
        <item x="1660"/>
        <item x="3209"/>
        <item x="512"/>
        <item x="2582"/>
        <item x="5230"/>
        <item x="1190"/>
        <item x="157"/>
        <item x="5448"/>
        <item x="2320"/>
        <item x="3714"/>
        <item x="1062"/>
        <item x="2265"/>
        <item x="3257"/>
        <item x="3832"/>
        <item x="3852"/>
        <item x="5159"/>
        <item x="2084"/>
        <item x="3605"/>
        <item x="1106"/>
        <item x="4631"/>
        <item x="2242"/>
        <item x="1415"/>
        <item x="5376"/>
        <item x="1555"/>
        <item x="1596"/>
        <item x="4397"/>
        <item x="619"/>
        <item x="150"/>
        <item x="4841"/>
        <item x="1275"/>
        <item x="432"/>
        <item x="1675"/>
        <item x="2825"/>
        <item x="113"/>
        <item x="4075"/>
        <item x="3001"/>
        <item x="4754"/>
        <item x="1950"/>
        <item x="1388"/>
        <item x="1574"/>
        <item x="3767"/>
        <item x="4382"/>
        <item x="2992"/>
        <item x="2234"/>
        <item x="540"/>
        <item x="532"/>
        <item x="563"/>
        <item x="4509"/>
        <item x="3734"/>
        <item x="1131"/>
        <item x="3197"/>
        <item x="1137"/>
        <item x="961"/>
        <item x="4341"/>
        <item x="2715"/>
        <item x="3746"/>
        <item x="3327"/>
        <item x="3905"/>
        <item x="3162"/>
        <item x="468"/>
        <item x="556"/>
        <item x="4944"/>
        <item x="1550"/>
        <item x="1526"/>
        <item x="4933"/>
        <item x="2463"/>
        <item x="12"/>
        <item x="1686"/>
        <item x="1548"/>
        <item x="3628"/>
        <item x="4357"/>
        <item x="4999"/>
        <item x="926"/>
        <item x="516"/>
        <item x="3184"/>
        <item x="4381"/>
        <item x="5191"/>
        <item x="4554"/>
        <item x="5007"/>
        <item x="1606"/>
        <item x="2946"/>
        <item x="2844"/>
        <item x="783"/>
        <item x="701"/>
        <item x="755"/>
        <item x="3013"/>
        <item x="3698"/>
        <item x="1298"/>
        <item x="5040"/>
        <item x="4942"/>
        <item x="1212"/>
        <item x="31"/>
        <item x="4400"/>
        <item x="2073"/>
        <item x="1734"/>
        <item x="2429"/>
        <item x="2877"/>
        <item x="2081"/>
        <item x="4118"/>
        <item x="1249"/>
        <item x="4000"/>
        <item x="4006"/>
        <item x="1436"/>
        <item x="2403"/>
        <item x="5041"/>
        <item x="2535"/>
        <item x="2986"/>
        <item x="74"/>
        <item x="4165"/>
        <item x="4591"/>
        <item x="459"/>
        <item x="3470"/>
        <item x="4515"/>
        <item x="5059"/>
        <item x="1834"/>
        <item x="1173"/>
        <item x="4392"/>
        <item x="2185"/>
        <item x="1877"/>
        <item x="5481"/>
        <item x="2300"/>
        <item x="3139"/>
        <item x="3037"/>
        <item x="4380"/>
        <item x="4572"/>
        <item x="3321"/>
        <item x="600"/>
        <item x="3260"/>
        <item x="4232"/>
        <item x="4560"/>
        <item x="558"/>
        <item x="1862"/>
        <item x="4744"/>
        <item x="3655"/>
        <item x="4009"/>
        <item x="258"/>
        <item x="2093"/>
        <item x="5013"/>
        <item x="2416"/>
        <item x="1332"/>
        <item x="3904"/>
        <item x="3796"/>
        <item x="3384"/>
        <item x="3335"/>
        <item x="593"/>
        <item x="1345"/>
        <item x="3831"/>
        <item x="4516"/>
        <item x="1867"/>
        <item x="2513"/>
        <item x="5383"/>
        <item x="4688"/>
        <item x="3490"/>
        <item x="769"/>
        <item x="575"/>
        <item x="4387"/>
        <item x="685"/>
        <item x="5204"/>
        <item x="4131"/>
        <item x="3078"/>
        <item x="5117"/>
        <item x="834"/>
        <item x="2694"/>
        <item x="968"/>
        <item x="5357"/>
        <item x="3243"/>
        <item x="3442"/>
        <item x="4107"/>
        <item x="1504"/>
        <item x="3758"/>
        <item x="3134"/>
        <item x="4692"/>
        <item x="3889"/>
        <item x="1889"/>
        <item x="2124"/>
        <item x="1096"/>
        <item x="4368"/>
        <item x="1313"/>
        <item x="892"/>
        <item x="2979"/>
        <item x="2571"/>
        <item x="831"/>
        <item x="4003"/>
        <item x="5254"/>
        <item x="4195"/>
        <item x="4109"/>
        <item x="1112"/>
        <item x="1377"/>
        <item x="2174"/>
        <item x="4577"/>
        <item x="1822"/>
        <item x="3696"/>
        <item x="1825"/>
        <item x="3924"/>
        <item x="1572"/>
        <item x="4039"/>
        <item x="3569"/>
        <item x="4161"/>
        <item x="4098"/>
        <item x="5065"/>
        <item x="2055"/>
        <item x="1967"/>
        <item x="1910"/>
        <item x="2596"/>
        <item x="5317"/>
        <item x="5374"/>
        <item x="487"/>
        <item x="1175"/>
        <item x="2657"/>
        <item x="26"/>
        <item x="3425"/>
        <item x="3526"/>
        <item x="5475"/>
        <item x="4188"/>
        <item x="852"/>
        <item x="2619"/>
        <item x="3115"/>
        <item x="2068"/>
        <item x="3709"/>
        <item x="2146"/>
        <item x="2804"/>
        <item x="2432"/>
        <item x="822"/>
        <item x="2928"/>
        <item x="2615"/>
        <item x="2756"/>
        <item x="4719"/>
        <item x="4661"/>
        <item x="164"/>
        <item x="2383"/>
        <item x="3957"/>
        <item x="2046"/>
        <item x="3827"/>
        <item x="3701"/>
        <item x="470"/>
        <item x="3563"/>
        <item x="3365"/>
        <item x="4141"/>
        <item x="1442"/>
        <item x="4738"/>
        <item x="868"/>
        <item x="423"/>
        <item x="1318"/>
        <item x="136"/>
        <item x="2137"/>
        <item x="2366"/>
        <item x="5305"/>
        <item x="1380"/>
        <item x="4233"/>
        <item x="1679"/>
        <item x="3316"/>
        <item x="1881"/>
        <item x="221"/>
        <item x="302"/>
        <item x="2282"/>
        <item x="5106"/>
        <item x="145"/>
        <item x="4289"/>
        <item x="3849"/>
        <item x="1338"/>
        <item x="4553"/>
        <item x="2776"/>
        <item x="1392"/>
        <item x="4879"/>
        <item x="1"/>
        <item x="4867"/>
        <item x="2252"/>
        <item x="4555"/>
        <item x="562"/>
        <item x="274"/>
        <item x="4574"/>
        <item x="3788"/>
        <item x="1089"/>
        <item x="471"/>
        <item x="3147"/>
        <item x="456"/>
        <item x="4746"/>
        <item x="3439"/>
        <item x="3633"/>
        <item x="4491"/>
        <item x="4782"/>
        <item x="1335"/>
        <item x="966"/>
        <item x="3532"/>
        <item x="4914"/>
        <item x="5261"/>
        <item x="3130"/>
        <item x="3407"/>
        <item x="495"/>
        <item x="2413"/>
        <item x="4549"/>
        <item x="4365"/>
        <item x="205"/>
        <item x="3937"/>
        <item x="3326"/>
        <item x="3178"/>
        <item x="4902"/>
        <item x="2573"/>
        <item x="2863"/>
        <item x="551"/>
        <item x="3680"/>
        <item x="5153"/>
        <item x="99"/>
        <item x="1366"/>
        <item x="4183"/>
        <item x="1858"/>
        <item x="5272"/>
        <item x="4926"/>
        <item x="2085"/>
        <item x="4823"/>
        <item x="4274"/>
        <item x="2321"/>
        <item x="1438"/>
        <item x="2306"/>
        <item x="3760"/>
        <item x="1521"/>
        <item x="2778"/>
        <item x="4607"/>
        <item x="2514"/>
        <item x="2428"/>
        <item x="1539"/>
        <item x="1118"/>
        <item x="2451"/>
        <item x="3899"/>
        <item x="1029"/>
        <item x="5050"/>
        <item x="4214"/>
        <item x="2104"/>
        <item x="3364"/>
        <item x="5108"/>
        <item x="4216"/>
        <item x="5207"/>
        <item x="344"/>
        <item x="2629"/>
        <item x="4279"/>
        <item x="2259"/>
        <item x="3818"/>
        <item x="4854"/>
        <item x="1034"/>
        <item x="5432"/>
        <item x="3250"/>
        <item x="4679"/>
        <item x="3486"/>
        <item x="750"/>
        <item x="5312"/>
        <item x="1427"/>
        <item x="1578"/>
        <item x="1795"/>
        <item x="620"/>
        <item x="2277"/>
        <item x="4321"/>
        <item x="3857"/>
        <item x="3722"/>
        <item x="595"/>
        <item x="4927"/>
        <item x="5120"/>
        <item x="3890"/>
        <item x="454"/>
        <item x="1109"/>
        <item x="5336"/>
        <item x="76"/>
        <item x="4108"/>
        <item x="4768"/>
        <item x="2612"/>
        <item x="4951"/>
        <item x="2550"/>
        <item x="1091"/>
        <item x="3743"/>
        <item x="4595"/>
        <item x="3704"/>
        <item x="5170"/>
        <item x="3126"/>
        <item x="4099"/>
        <item x="181"/>
        <item x="300"/>
        <item x="873"/>
        <item x="2687"/>
        <item x="2752"/>
        <item x="2722"/>
        <item x="3121"/>
        <item x="2763"/>
        <item x="4663"/>
        <item x="3877"/>
        <item x="4331"/>
        <item x="1008"/>
        <item x="450"/>
        <item x="1093"/>
        <item x="1751"/>
        <item x="4562"/>
        <item x="5259"/>
        <item x="4245"/>
        <item x="1291"/>
        <item x="2929"/>
        <item x="573"/>
        <item x="3545"/>
        <item x="4563"/>
        <item x="1528"/>
        <item x="1880"/>
        <item x="1848"/>
        <item x="4664"/>
        <item x="4559"/>
        <item x="1187"/>
        <item x="2530"/>
        <item x="2939"/>
        <item x="1957"/>
        <item x="1379"/>
        <item x="3451"/>
        <item x="3265"/>
        <item x="2759"/>
        <item x="3298"/>
        <item x="208"/>
        <item x="1819"/>
        <item x="2176"/>
        <item x="1343"/>
        <item x="1533"/>
        <item x="4807"/>
        <item x="2689"/>
        <item x="4506"/>
        <item x="4119"/>
        <item x="121"/>
        <item x="1863"/>
        <item x="3498"/>
        <item x="4209"/>
        <item x="4855"/>
        <item x="2625"/>
        <item x="3315"/>
        <item x="3580"/>
        <item x="3855"/>
        <item x="4524"/>
        <item x="2624"/>
        <item x="4493"/>
        <item x="2869"/>
        <item x="2637"/>
        <item x="691"/>
        <item x="5344"/>
        <item x="3673"/>
        <item x="2523"/>
        <item x="3963"/>
        <item x="4614"/>
        <item x="5114"/>
        <item x="2060"/>
        <item x="2774"/>
        <item x="3141"/>
        <item x="4091"/>
        <item x="4981"/>
        <item x="4507"/>
        <item x="5194"/>
        <item x="2795"/>
        <item x="1784"/>
        <item x="2524"/>
        <item x="3910"/>
        <item x="1384"/>
        <item x="171"/>
        <item x="202"/>
        <item x="818"/>
        <item x="523"/>
        <item x="5296"/>
        <item x="5454"/>
        <item x="175"/>
        <item x="798"/>
        <item x="3487"/>
        <item x="1381"/>
        <item x="1141"/>
        <item x="2246"/>
        <item x="5002"/>
        <item x="5484"/>
        <item x="5443"/>
        <item x="913"/>
        <item x="5111"/>
        <item x="1532"/>
        <item x="1965"/>
        <item x="2969"/>
        <item x="4446"/>
        <item x="5445"/>
        <item x="5417"/>
        <item x="3406"/>
        <item x="1612"/>
        <item x="1372"/>
        <item x="3798"/>
        <item x="449"/>
        <item x="4313"/>
        <item x="83"/>
        <item x="1443"/>
        <item x="3740"/>
        <item x="475"/>
        <item x="1920"/>
        <item x="1797"/>
        <item x="1525"/>
        <item x="284"/>
        <item x="3575"/>
        <item x="38"/>
        <item x="547"/>
        <item x="3819"/>
        <item x="1465"/>
        <item x="812"/>
        <item x="4036"/>
        <item x="3269"/>
        <item x="3111"/>
        <item x="917"/>
        <item x="409"/>
        <item x="1512"/>
        <item x="4052"/>
        <item x="757"/>
        <item x="3226"/>
        <item x="3928"/>
        <item x="5138"/>
        <item x="1015"/>
        <item x="5218"/>
        <item x="948"/>
        <item x="3685"/>
        <item x="3611"/>
        <item x="5131"/>
        <item x="37"/>
        <item x="2735"/>
        <item x="2026"/>
        <item x="2968"/>
        <item x="5286"/>
        <item x="2017"/>
        <item x="2033"/>
        <item x="4447"/>
        <item x="2353"/>
        <item x="2355"/>
        <item x="1453"/>
        <item x="3354"/>
        <item x="686"/>
        <item x="517"/>
        <item x="4666"/>
        <item x="2371"/>
        <item x="3075"/>
        <item x="2027"/>
        <item x="3324"/>
        <item x="149"/>
        <item x="57"/>
        <item x="5200"/>
        <item x="3409"/>
        <item x="2496"/>
        <item x="3919"/>
        <item x="4342"/>
        <item x="756"/>
        <item x="2935"/>
        <item x="2045"/>
        <item x="7"/>
        <item x="2940"/>
        <item x="5167"/>
        <item x="2347"/>
        <item x="5431"/>
        <item x="64"/>
        <item x="501"/>
        <item x="4117"/>
        <item x="1147"/>
        <item x="2710"/>
        <item x="81"/>
        <item x="4988"/>
        <item x="1618"/>
        <item x="1474"/>
        <item x="606"/>
        <item x="2016"/>
        <item x="1599"/>
        <item x="3379"/>
        <item x="4123"/>
        <item x="1840"/>
        <item x="3574"/>
        <item x="1725"/>
        <item x="1580"/>
        <item x="115"/>
        <item x="2933"/>
        <item x="3349"/>
        <item x="2302"/>
        <item x="5289"/>
        <item x="1244"/>
        <item x="177"/>
        <item x="3224"/>
        <item x="4370"/>
        <item x="5405"/>
        <item x="2897"/>
        <item x="4113"/>
        <item x="20"/>
        <item x="5342"/>
        <item x="3995"/>
        <item x="4836"/>
        <item x="4711"/>
        <item x="4344"/>
        <item x="4526"/>
        <item x="3539"/>
        <item x="5193"/>
        <item x="237"/>
        <item x="3248"/>
        <item x="1222"/>
        <item x="2297"/>
        <item x="4556"/>
        <item x="2967"/>
        <item x="2965"/>
        <item x="4776"/>
        <item x="2116"/>
        <item x="835"/>
        <item x="1060"/>
        <item x="2284"/>
        <item x="2559"/>
        <item x="2220"/>
        <item x="1340"/>
        <item x="2058"/>
        <item x="3965"/>
        <item x="2888"/>
        <item x="1713"/>
        <item x="4315"/>
        <item x="2442"/>
        <item x="2141"/>
        <item x="4971"/>
        <item x="5419"/>
        <item x="5098"/>
        <item x="1256"/>
        <item x="5318"/>
        <item x="1714"/>
        <item x="1066"/>
        <item x="3618"/>
        <item x="4959"/>
        <item x="320"/>
        <item x="122"/>
        <item x="1981"/>
        <item x="887"/>
        <item x="2895"/>
        <item x="5375"/>
        <item x="1787"/>
        <item x="1041"/>
        <item x="240"/>
        <item x="1003"/>
        <item x="2516"/>
        <item x="2622"/>
        <item x="1286"/>
        <item x="406"/>
        <item x="2433"/>
        <item x="1046"/>
        <item x="1608"/>
        <item x="2996"/>
        <item x="4774"/>
        <item x="5408"/>
        <item x="1047"/>
        <item x="2010"/>
        <item x="889"/>
        <item x="4657"/>
        <item x="616"/>
        <item x="2317"/>
        <item x="3389"/>
        <item x="2581"/>
        <item x="4794"/>
        <item x="4440"/>
        <item x="1672"/>
        <item x="4005"/>
        <item x="2373"/>
        <item x="3907"/>
        <item x="4788"/>
        <item x="2173"/>
        <item x="3289"/>
        <item x="233"/>
        <item x="3500"/>
        <item x="709"/>
        <item x="4398"/>
        <item x="2741"/>
        <item x="3128"/>
        <item x="1782"/>
        <item x="621"/>
        <item x="4602"/>
        <item x="696"/>
        <item x="1832"/>
        <item x="1061"/>
        <item x="2684"/>
        <item x="4600"/>
        <item x="1182"/>
        <item x="3401"/>
        <item x="235"/>
        <item x="1657"/>
        <item x="3523"/>
        <item x="2102"/>
        <item x="3944"/>
        <item x="256"/>
        <item x="4609"/>
        <item x="3755"/>
        <item x="4874"/>
        <item x="2030"/>
        <item x="219"/>
        <item x="3032"/>
        <item x="1678"/>
        <item x="1067"/>
        <item x="5381"/>
        <item x="767"/>
        <item x="452"/>
        <item x="1156"/>
        <item x="3625"/>
        <item x="4592"/>
        <item x="3288"/>
        <item x="780"/>
        <item x="4918"/>
        <item x="3104"/>
        <item x="3143"/>
        <item x="1703"/>
        <item x="151"/>
        <item x="4295"/>
        <item x="2393"/>
        <item x="2044"/>
        <item x="5409"/>
        <item x="2574"/>
        <item x="2364"/>
        <item x="4348"/>
        <item x="2794"/>
        <item x="178"/>
        <item x="424"/>
        <item x="1673"/>
        <item x="1742"/>
        <item x="1859"/>
        <item x="3462"/>
        <item x="858"/>
        <item x="108"/>
        <item x="4583"/>
        <item x="399"/>
        <item x="1697"/>
        <item x="3608"/>
        <item x="3764"/>
        <item x="995"/>
        <item x="392"/>
        <item x="5385"/>
        <item x="673"/>
        <item x="985"/>
        <item x="5388"/>
        <item x="1800"/>
        <item x="1153"/>
        <item x="2984"/>
        <item x="1693"/>
        <item x="1205"/>
        <item x="2423"/>
        <item x="793"/>
        <item x="3654"/>
        <item x="2533"/>
        <item x="5325"/>
        <item x="5100"/>
        <item x="349"/>
        <item x="3671"/>
        <item x="1114"/>
        <item x="1554"/>
        <item x="4958"/>
        <item x="1496"/>
        <item x="2632"/>
        <item x="3311"/>
        <item x="3443"/>
        <item x="3600"/>
        <item x="738"/>
        <item x="2792"/>
        <item x="5446"/>
        <item x="3840"/>
        <item x="326"/>
        <item x="1055"/>
        <item x="1025"/>
        <item x="4393"/>
        <item x="3509"/>
        <item x="1776"/>
        <item x="4904"/>
        <item x="3629"/>
        <item x="4570"/>
        <item x="3367"/>
        <item x="2662"/>
        <item x="2659"/>
        <item x="1905"/>
        <item x="714"/>
        <item x="2698"/>
        <item x="2856"/>
        <item x="3491"/>
        <item x="706"/>
        <item x="5402"/>
        <item x="1602"/>
        <item x="2123"/>
        <item x="2097"/>
        <item x="3781"/>
        <item x="4791"/>
        <item x="2860"/>
        <item x="2572"/>
        <item x="1261"/>
        <item x="1321"/>
        <item x="3356"/>
        <item x="1616"/>
        <item x="3586"/>
        <item x="1013"/>
        <item x="3502"/>
        <item x="4596"/>
        <item x="4259"/>
        <item x="4445"/>
        <item x="1371"/>
        <item x="5451"/>
        <item x="2290"/>
        <item x="906"/>
        <item x="419"/>
        <item x="124"/>
        <item x="3070"/>
        <item x="1909"/>
        <item x="1169"/>
        <item x="5187"/>
        <item x="5469"/>
        <item x="2261"/>
        <item x="3179"/>
        <item x="2180"/>
        <item x="4394"/>
        <item x="5478"/>
        <item x="3614"/>
        <item x="398"/>
        <item x="2773"/>
        <item x="335"/>
        <item x="162"/>
        <item x="5382"/>
        <item x="3035"/>
        <item x="716"/>
        <item x="3918"/>
        <item x="3485"/>
        <item x="1095"/>
        <item x="3419"/>
        <item x="262"/>
        <item x="3249"/>
        <item x="3978"/>
        <item x="5411"/>
        <item x="4377"/>
        <item x="4745"/>
        <item x="3766"/>
        <item x="422"/>
        <item x="44"/>
        <item x="5422"/>
        <item x="400"/>
        <item x="4715"/>
        <item x="702"/>
        <item x="4716"/>
        <item x="2990"/>
        <item x="2221"/>
        <item x="2260"/>
        <item x="5429"/>
        <item x="3378"/>
        <item x="1519"/>
        <item x="4121"/>
        <item x="1938"/>
        <item x="4853"/>
        <item x="4478"/>
        <item x="224"/>
        <item x="1718"/>
        <item x="4111"/>
        <item x="3601"/>
        <item x="3399"/>
        <item x="2746"/>
        <item x="1632"/>
        <item x="3958"/>
        <item x="2598"/>
        <item x="5449"/>
        <item x="3719"/>
        <item x="4641"/>
        <item x="4849"/>
        <item x="5146"/>
        <item x="959"/>
        <item x="533"/>
        <item x="4593"/>
        <item x="4968"/>
        <item x="2893"/>
        <item x="5415"/>
        <item x="1363"/>
        <item x="3363"/>
        <item x="2334"/>
        <item x="2270"/>
        <item x="2555"/>
        <item x="1353"/>
        <item x="3091"/>
        <item x="5015"/>
        <item x="292"/>
        <item x="1765"/>
        <item x="17"/>
        <item x="2435"/>
        <item x="5292"/>
        <item x="527"/>
        <item x="4497"/>
        <item x="1925"/>
        <item x="4441"/>
        <item x="2342"/>
        <item x="5162"/>
        <item x="1083"/>
        <item x="4655"/>
        <item x="2971"/>
        <item x="1923"/>
        <item x="4269"/>
        <item x="4170"/>
        <item x="4557"/>
        <item x="4281"/>
        <item x="483"/>
        <item x="4826"/>
        <item x="5223"/>
        <item x="383"/>
        <item x="1488"/>
        <item x="698"/>
        <item x="4304"/>
        <item x="557"/>
        <item x="5302"/>
        <item x="4790"/>
        <item x="2887"/>
        <item x="1276"/>
        <item x="519"/>
        <item x="940"/>
        <item x="3839"/>
        <item x="4189"/>
        <item x="3897"/>
        <item x="3675"/>
        <item x="3645"/>
        <item x="908"/>
        <item x="2905"/>
        <item x="5339"/>
        <item x="1917"/>
        <item x="2934"/>
        <item x="4541"/>
        <item x="1695"/>
        <item x="4323"/>
        <item x="2419"/>
        <item x="2328"/>
        <item x="1174"/>
        <item x="1221"/>
        <item x="5467"/>
        <item x="3281"/>
        <item x="1971"/>
        <item x="4244"/>
        <item x="3146"/>
        <item x="5425"/>
        <item x="425"/>
        <item x="2048"/>
        <item x="3060"/>
        <item x="2762"/>
        <item x="4590"/>
        <item x="687"/>
        <item x="821"/>
        <item x="3535"/>
        <item x="5011"/>
        <item x="3707"/>
        <item x="2686"/>
        <item x="3960"/>
        <item x="789"/>
        <item x="5034"/>
        <item x="2351"/>
        <item x="5393"/>
        <item x="1255"/>
        <item x="717"/>
        <item x="1976"/>
        <item x="1689"/>
        <item x="4175"/>
        <item x="897"/>
        <item x="811"/>
        <item x="2500"/>
        <item x="4095"/>
        <item x="2392"/>
        <item x="234"/>
        <item x="5444"/>
        <item x="4037"/>
        <item x="4683"/>
        <item x="3708"/>
        <item x="4231"/>
        <item x="3276"/>
        <item x="1837"/>
        <item x="4371"/>
        <item x="2742"/>
        <item x="1493"/>
        <item x="4618"/>
        <item x="4906"/>
        <item x="529"/>
        <item x="2526"/>
        <item x="391"/>
        <item x="841"/>
        <item x="4094"/>
        <item x="1151"/>
        <item x="3934"/>
        <item x="2210"/>
        <item x="4913"/>
        <item x="2791"/>
        <item x="1893"/>
        <item x="135"/>
        <item x="1188"/>
        <item x="2378"/>
        <item x="3823"/>
        <item x="1973"/>
        <item x="4812"/>
        <item x="426"/>
        <item x="2090"/>
        <item x="2128"/>
        <item x="579"/>
        <item x="5465"/>
        <item x="1826"/>
        <item x="172"/>
        <item x="48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4"/>
  </rowFields>
  <rowItems count="8">
    <i>
      <x/>
    </i>
    <i>
      <x v="1"/>
    </i>
    <i>
      <x v="2"/>
    </i>
    <i>
      <x v="3"/>
    </i>
    <i>
      <x v="4"/>
    </i>
    <i>
      <x v="5"/>
    </i>
    <i>
      <x v="6"/>
    </i>
    <i t="grand">
      <x/>
    </i>
  </rowItems>
  <colItems count="1">
    <i/>
  </colItems>
  <dataFields count="1">
    <dataField name="Sum of Engagement" fld="8"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5"/>
          </reference>
        </references>
      </pivotArea>
    </chartFormat>
    <chartFormat chart="0" format="2">
      <pivotArea type="data" outline="0" fieldPosition="0">
        <references count="2">
          <reference field="4294967294" count="1" selected="0">
            <x v="0"/>
          </reference>
          <reference field="4" count="1" selected="0">
            <x v="6"/>
          </reference>
        </references>
      </pivotArea>
    </chartFormat>
    <chartFormat chart="0" format="3">
      <pivotArea type="data" outline="0" fieldPosition="0">
        <references count="2">
          <reference field="4294967294" count="1" selected="0">
            <x v="0"/>
          </reference>
          <reference field="4" count="1" selected="0">
            <x v="4"/>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1"/>
          </reference>
        </references>
      </pivotArea>
    </chartFormat>
    <chartFormat chart="0" format="7">
      <pivotArea type="data" outline="0" fieldPosition="0">
        <references count="2">
          <reference field="4294967294" count="1" selected="0">
            <x v="0"/>
          </reference>
          <reference field="4" count="1" selected="0">
            <x v="0"/>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4" count="1" selected="0">
            <x v="0"/>
          </reference>
        </references>
      </pivotArea>
    </chartFormat>
    <chartFormat chart="3" format="18">
      <pivotArea type="data" outline="0" fieldPosition="0">
        <references count="2">
          <reference field="4294967294" count="1" selected="0">
            <x v="0"/>
          </reference>
          <reference field="4" count="1" selected="0">
            <x v="1"/>
          </reference>
        </references>
      </pivotArea>
    </chartFormat>
    <chartFormat chart="3" format="19">
      <pivotArea type="data" outline="0" fieldPosition="0">
        <references count="2">
          <reference field="4294967294" count="1" selected="0">
            <x v="0"/>
          </reference>
          <reference field="4" count="1" selected="0">
            <x v="2"/>
          </reference>
        </references>
      </pivotArea>
    </chartFormat>
    <chartFormat chart="3" format="20">
      <pivotArea type="data" outline="0" fieldPosition="0">
        <references count="2">
          <reference field="4294967294" count="1" selected="0">
            <x v="0"/>
          </reference>
          <reference field="4" count="1" selected="0">
            <x v="3"/>
          </reference>
        </references>
      </pivotArea>
    </chartFormat>
    <chartFormat chart="3" format="21">
      <pivotArea type="data" outline="0" fieldPosition="0">
        <references count="2">
          <reference field="4294967294" count="1" selected="0">
            <x v="0"/>
          </reference>
          <reference field="4" count="1" selected="0">
            <x v="4"/>
          </reference>
        </references>
      </pivotArea>
    </chartFormat>
    <chartFormat chart="3" format="22">
      <pivotArea type="data" outline="0" fieldPosition="0">
        <references count="2">
          <reference field="4294967294" count="1" selected="0">
            <x v="0"/>
          </reference>
          <reference field="4" count="1" selected="0">
            <x v="5"/>
          </reference>
        </references>
      </pivotArea>
    </chartFormat>
    <chartFormat chart="3" format="2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AB6F7C-0A16-4785-BE44-BB2510DF7030}"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6:E39" firstHeaderRow="0" firstDataRow="1" firstDataCol="1"/>
  <pivotFields count="26">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2"/>
  </rowFields>
  <rowItems count="3">
    <i>
      <x/>
    </i>
    <i>
      <x v="1"/>
    </i>
    <i t="grand">
      <x/>
    </i>
  </rowItems>
  <colFields count="1">
    <field x="-2"/>
  </colFields>
  <colItems count="4">
    <i>
      <x/>
    </i>
    <i i="1">
      <x v="1"/>
    </i>
    <i i="2">
      <x v="2"/>
    </i>
    <i i="3">
      <x v="3"/>
    </i>
  </colItems>
  <dataFields count="4">
    <dataField name="Sum of Views" fld="9" baseField="0" baseItem="0"/>
    <dataField name="Sum of Likes" fld="10" baseField="0" baseItem="0"/>
    <dataField name="Sum of Shares" fld="11" baseField="0" baseItem="0"/>
    <dataField name="Sum of Comments" fld="12" baseField="0" baseItem="0"/>
  </dataFields>
  <chartFormats count="2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3"/>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1"/>
          </reference>
        </references>
      </pivotArea>
    </chartFormat>
    <chartFormat chart="1" format="4">
      <pivotArea type="data" outline="0" fieldPosition="0">
        <references count="2">
          <reference field="4294967294" count="1" selected="0">
            <x v="0"/>
          </reference>
          <reference field="2" count="1" selected="0">
            <x v="1"/>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2"/>
          </reference>
          <reference field="2" count="1" selected="0">
            <x v="1"/>
          </reference>
        </references>
      </pivotArea>
    </chartFormat>
    <chartFormat chart="1" format="7">
      <pivotArea type="data" outline="0" fieldPosition="0">
        <references count="2">
          <reference field="4294967294" count="1" selected="0">
            <x v="1"/>
          </reference>
          <reference field="2" count="1" selected="0">
            <x v="1"/>
          </reference>
        </references>
      </pivotArea>
    </chartFormat>
    <chartFormat chart="1" format="8">
      <pivotArea type="data" outline="0" fieldPosition="0">
        <references count="2">
          <reference field="4294967294" count="1" selected="0">
            <x v="2"/>
          </reference>
          <reference field="2" count="1" selected="0">
            <x v="0"/>
          </reference>
        </references>
      </pivotArea>
    </chartFormat>
    <chartFormat chart="1" format="9">
      <pivotArea type="data" outline="0" fieldPosition="0">
        <references count="2">
          <reference field="4294967294" count="1" selected="0">
            <x v="1"/>
          </reference>
          <reference field="2"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2" count="1" selected="0">
            <x v="0"/>
          </reference>
        </references>
      </pivotArea>
    </chartFormat>
    <chartFormat chart="4" format="22">
      <pivotArea type="data" outline="0" fieldPosition="0">
        <references count="2">
          <reference field="4294967294" count="1" selected="0">
            <x v="0"/>
          </reference>
          <reference field="2" count="1" selected="0">
            <x v="1"/>
          </reference>
        </references>
      </pivotArea>
    </chartFormat>
    <chartFormat chart="4" format="23" series="1">
      <pivotArea type="data" outline="0" fieldPosition="0">
        <references count="1">
          <reference field="4294967294" count="1" selected="0">
            <x v="1"/>
          </reference>
        </references>
      </pivotArea>
    </chartFormat>
    <chartFormat chart="4" format="24">
      <pivotArea type="data" outline="0" fieldPosition="0">
        <references count="2">
          <reference field="4294967294" count="1" selected="0">
            <x v="1"/>
          </reference>
          <reference field="2" count="1" selected="0">
            <x v="0"/>
          </reference>
        </references>
      </pivotArea>
    </chartFormat>
    <chartFormat chart="4" format="25">
      <pivotArea type="data" outline="0" fieldPosition="0">
        <references count="2">
          <reference field="4294967294" count="1" selected="0">
            <x v="1"/>
          </reference>
          <reference field="2" count="1" selected="0">
            <x v="1"/>
          </reference>
        </references>
      </pivotArea>
    </chartFormat>
    <chartFormat chart="4" format="26" series="1">
      <pivotArea type="data" outline="0" fieldPosition="0">
        <references count="1">
          <reference field="4294967294" count="1" selected="0">
            <x v="2"/>
          </reference>
        </references>
      </pivotArea>
    </chartFormat>
    <chartFormat chart="4" format="27">
      <pivotArea type="data" outline="0" fieldPosition="0">
        <references count="2">
          <reference field="4294967294" count="1" selected="0">
            <x v="2"/>
          </reference>
          <reference field="2" count="1" selected="0">
            <x v="0"/>
          </reference>
        </references>
      </pivotArea>
    </chartFormat>
    <chartFormat chart="4" format="28">
      <pivotArea type="data" outline="0" fieldPosition="0">
        <references count="2">
          <reference field="4294967294" count="1" selected="0">
            <x v="2"/>
          </reference>
          <reference field="2" count="1" selected="0">
            <x v="1"/>
          </reference>
        </references>
      </pivotArea>
    </chartFormat>
    <chartFormat chart="4" format="2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0CF4C1-754A-4E93-8565-49AD0B461064}"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0:B27" firstHeaderRow="1" firstDataRow="1" firstDataCol="1"/>
  <pivotFields count="26">
    <pivotField showAll="0"/>
    <pivotField axis="axisRow" showAll="0" sortType="ascending">
      <items count="7">
        <item x="5"/>
        <item x="1"/>
        <item x="3"/>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1"/>
  </rowFields>
  <rowItems count="7">
    <i>
      <x/>
    </i>
    <i>
      <x v="2"/>
    </i>
    <i>
      <x v="4"/>
    </i>
    <i>
      <x v="1"/>
    </i>
    <i>
      <x v="3"/>
    </i>
    <i>
      <x v="5"/>
    </i>
    <i t="grand">
      <x/>
    </i>
  </rowItems>
  <colItems count="1">
    <i/>
  </colItems>
  <dataFields count="1">
    <dataField name="Sum of Engagemen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CFF2A1-35F0-466C-859D-2F787AD8C4C1}"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11" firstHeaderRow="1" firstDataRow="2" firstDataCol="1"/>
  <pivotFields count="26">
    <pivotField dataField="1" showAll="0"/>
    <pivotField axis="axisRow" showAll="0" sortType="ascending">
      <items count="7">
        <item x="5"/>
        <item x="1"/>
        <item x="3"/>
        <item x="0"/>
        <item x="2"/>
        <item x="4"/>
        <item t="default"/>
      </items>
      <autoSortScope>
        <pivotArea dataOnly="0" outline="0" fieldPosition="0">
          <references count="1">
            <reference field="4294967294" count="1" selected="0">
              <x v="0"/>
            </reference>
          </references>
        </pivotArea>
      </autoSortScope>
    </pivotField>
    <pivotField axis="axisCol" showAll="0">
      <items count="3">
        <item x="0"/>
        <item x="1"/>
        <item t="default"/>
      </items>
    </pivotField>
    <pivotField showAll="0">
      <items count="6">
        <item x="3"/>
        <item x="2"/>
        <item x="1"/>
        <item x="4"/>
        <item x="0"/>
        <item t="default"/>
      </items>
    </pivotField>
    <pivotField showAll="0">
      <items count="8">
        <item x="5"/>
        <item x="2"/>
        <item x="3"/>
        <item x="4"/>
        <item x="6"/>
        <item x="1"/>
        <item x="0"/>
        <item t="default"/>
      </items>
    </pivotField>
    <pivotField showAll="0">
      <items count="9">
        <item x="3"/>
        <item x="2"/>
        <item x="6"/>
        <item x="5"/>
        <item x="1"/>
        <item x="4"/>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2"/>
        <item x="3"/>
        <item x="5"/>
        <item x="1"/>
        <item x="0"/>
        <item x="6"/>
        <item x="4"/>
        <item t="default"/>
      </items>
    </pivotField>
    <pivotField showAll="0">
      <items count="13">
        <item x="4"/>
        <item x="5"/>
        <item x="0"/>
        <item x="1"/>
        <item x="6"/>
        <item x="8"/>
        <item x="3"/>
        <item x="10"/>
        <item x="11"/>
        <item x="7"/>
        <item x="9"/>
        <item x="2"/>
        <item t="default"/>
      </items>
    </pivotField>
    <pivotField showAll="0"/>
    <pivotField showAll="0">
      <items count="4">
        <item x="0"/>
        <item x="2"/>
        <item x="1"/>
        <item t="default"/>
      </items>
    </pivotField>
    <pivotField showAll="0"/>
  </pivotFields>
  <rowFields count="1">
    <field x="1"/>
  </rowFields>
  <rowItems count="7">
    <i>
      <x/>
    </i>
    <i>
      <x v="2"/>
    </i>
    <i>
      <x v="1"/>
    </i>
    <i>
      <x v="4"/>
    </i>
    <i>
      <x v="3"/>
    </i>
    <i>
      <x v="5"/>
    </i>
    <i t="grand">
      <x/>
    </i>
  </rowItems>
  <colFields count="1">
    <field x="2"/>
  </colFields>
  <colItems count="3">
    <i>
      <x/>
    </i>
    <i>
      <x v="1"/>
    </i>
    <i t="grand">
      <x/>
    </i>
  </colItems>
  <dataFields count="1">
    <dataField name="Count of Post_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BD74C8-A167-4E34-97EB-6D6ADF3A004A}"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52:C65" firstHeaderRow="0" firstDataRow="1" firstDataCol="1"/>
  <pivotFields count="26">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3">
        <item x="4"/>
        <item x="5"/>
        <item x="0"/>
        <item x="1"/>
        <item x="6"/>
        <item x="8"/>
        <item x="3"/>
        <item x="10"/>
        <item x="11"/>
        <item x="7"/>
        <item x="9"/>
        <item x="2"/>
        <item t="default"/>
      </items>
    </pivotField>
    <pivotField showAll="0"/>
    <pivotField showAll="0">
      <items count="4">
        <item x="0"/>
        <item x="2"/>
        <item x="1"/>
        <item t="default"/>
      </items>
    </pivotField>
    <pivotField showAll="0"/>
  </pivotFields>
  <rowFields count="1">
    <field x="22"/>
  </rowFields>
  <rowItems count="13">
    <i>
      <x/>
    </i>
    <i>
      <x v="1"/>
    </i>
    <i>
      <x v="2"/>
    </i>
    <i>
      <x v="3"/>
    </i>
    <i>
      <x v="4"/>
    </i>
    <i>
      <x v="5"/>
    </i>
    <i>
      <x v="6"/>
    </i>
    <i>
      <x v="7"/>
    </i>
    <i>
      <x v="8"/>
    </i>
    <i>
      <x v="9"/>
    </i>
    <i>
      <x v="10"/>
    </i>
    <i>
      <x v="11"/>
    </i>
    <i t="grand">
      <x/>
    </i>
  </rowItems>
  <colFields count="1">
    <field x="-2"/>
  </colFields>
  <colItems count="2">
    <i>
      <x/>
    </i>
    <i i="1">
      <x v="1"/>
    </i>
  </colItems>
  <dataFields count="2">
    <dataField name="Sum of Impressions" fld="14" baseField="0" baseItem="0"/>
    <dataField name="Sum of Engagement" fld="8" baseField="0" baseItem="0"/>
  </dataFields>
  <chartFormats count="5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1"/>
          </reference>
          <reference field="22" count="1" selected="0">
            <x v="0"/>
          </reference>
        </references>
      </pivotArea>
    </chartFormat>
    <chartFormat chart="1" format="3">
      <pivotArea type="data" outline="0" fieldPosition="0">
        <references count="2">
          <reference field="4294967294" count="1" selected="0">
            <x v="1"/>
          </reference>
          <reference field="22" count="1" selected="0">
            <x v="2"/>
          </reference>
        </references>
      </pivotArea>
    </chartFormat>
    <chartFormat chart="1" format="4">
      <pivotArea type="data" outline="0" fieldPosition="0">
        <references count="2">
          <reference field="4294967294" count="1" selected="0">
            <x v="0"/>
          </reference>
          <reference field="22" count="1" selected="0">
            <x v="0"/>
          </reference>
        </references>
      </pivotArea>
    </chartFormat>
    <chartFormat chart="1" format="5">
      <pivotArea type="data" outline="0" fieldPosition="0">
        <references count="2">
          <reference field="4294967294" count="1" selected="0">
            <x v="1"/>
          </reference>
          <reference field="22" count="1" selected="0">
            <x v="1"/>
          </reference>
        </references>
      </pivotArea>
    </chartFormat>
    <chartFormat chart="1" format="6">
      <pivotArea type="data" outline="0" fieldPosition="0">
        <references count="2">
          <reference field="4294967294" count="1" selected="0">
            <x v="0"/>
          </reference>
          <reference field="22" count="1" selected="0">
            <x v="1"/>
          </reference>
        </references>
      </pivotArea>
    </chartFormat>
    <chartFormat chart="1" format="7">
      <pivotArea type="data" outline="0" fieldPosition="0">
        <references count="2">
          <reference field="4294967294" count="1" selected="0">
            <x v="0"/>
          </reference>
          <reference field="22" count="1" selected="0">
            <x v="2"/>
          </reference>
        </references>
      </pivotArea>
    </chartFormat>
    <chartFormat chart="1" format="8">
      <pivotArea type="data" outline="0" fieldPosition="0">
        <references count="2">
          <reference field="4294967294" count="1" selected="0">
            <x v="1"/>
          </reference>
          <reference field="22" count="1" selected="0">
            <x v="3"/>
          </reference>
        </references>
      </pivotArea>
    </chartFormat>
    <chartFormat chart="1" format="9">
      <pivotArea type="data" outline="0" fieldPosition="0">
        <references count="2">
          <reference field="4294967294" count="1" selected="0">
            <x v="0"/>
          </reference>
          <reference field="22" count="1" selected="0">
            <x v="3"/>
          </reference>
        </references>
      </pivotArea>
    </chartFormat>
    <chartFormat chart="1" format="10">
      <pivotArea type="data" outline="0" fieldPosition="0">
        <references count="2">
          <reference field="4294967294" count="1" selected="0">
            <x v="1"/>
          </reference>
          <reference field="22" count="1" selected="0">
            <x v="4"/>
          </reference>
        </references>
      </pivotArea>
    </chartFormat>
    <chartFormat chart="1" format="11">
      <pivotArea type="data" outline="0" fieldPosition="0">
        <references count="2">
          <reference field="4294967294" count="1" selected="0">
            <x v="0"/>
          </reference>
          <reference field="22" count="1" selected="0">
            <x v="4"/>
          </reference>
        </references>
      </pivotArea>
    </chartFormat>
    <chartFormat chart="1" format="12">
      <pivotArea type="data" outline="0" fieldPosition="0">
        <references count="2">
          <reference field="4294967294" count="1" selected="0">
            <x v="1"/>
          </reference>
          <reference field="22" count="1" selected="0">
            <x v="5"/>
          </reference>
        </references>
      </pivotArea>
    </chartFormat>
    <chartFormat chart="1" format="13">
      <pivotArea type="data" outline="0" fieldPosition="0">
        <references count="2">
          <reference field="4294967294" count="1" selected="0">
            <x v="0"/>
          </reference>
          <reference field="22" count="1" selected="0">
            <x v="5"/>
          </reference>
        </references>
      </pivotArea>
    </chartFormat>
    <chartFormat chart="1" format="14">
      <pivotArea type="data" outline="0" fieldPosition="0">
        <references count="2">
          <reference field="4294967294" count="1" selected="0">
            <x v="1"/>
          </reference>
          <reference field="22" count="1" selected="0">
            <x v="6"/>
          </reference>
        </references>
      </pivotArea>
    </chartFormat>
    <chartFormat chart="1" format="15">
      <pivotArea type="data" outline="0" fieldPosition="0">
        <references count="2">
          <reference field="4294967294" count="1" selected="0">
            <x v="0"/>
          </reference>
          <reference field="22" count="1" selected="0">
            <x v="6"/>
          </reference>
        </references>
      </pivotArea>
    </chartFormat>
    <chartFormat chart="1" format="16">
      <pivotArea type="data" outline="0" fieldPosition="0">
        <references count="2">
          <reference field="4294967294" count="1" selected="0">
            <x v="1"/>
          </reference>
          <reference field="22" count="1" selected="0">
            <x v="7"/>
          </reference>
        </references>
      </pivotArea>
    </chartFormat>
    <chartFormat chart="1" format="17">
      <pivotArea type="data" outline="0" fieldPosition="0">
        <references count="2">
          <reference field="4294967294" count="1" selected="0">
            <x v="0"/>
          </reference>
          <reference field="22" count="1" selected="0">
            <x v="7"/>
          </reference>
        </references>
      </pivotArea>
    </chartFormat>
    <chartFormat chart="1" format="18">
      <pivotArea type="data" outline="0" fieldPosition="0">
        <references count="2">
          <reference field="4294967294" count="1" selected="0">
            <x v="1"/>
          </reference>
          <reference field="22" count="1" selected="0">
            <x v="8"/>
          </reference>
        </references>
      </pivotArea>
    </chartFormat>
    <chartFormat chart="1" format="19">
      <pivotArea type="data" outline="0" fieldPosition="0">
        <references count="2">
          <reference field="4294967294" count="1" selected="0">
            <x v="0"/>
          </reference>
          <reference field="22" count="1" selected="0">
            <x v="8"/>
          </reference>
        </references>
      </pivotArea>
    </chartFormat>
    <chartFormat chart="1" format="20">
      <pivotArea type="data" outline="0" fieldPosition="0">
        <references count="2">
          <reference field="4294967294" count="1" selected="0">
            <x v="1"/>
          </reference>
          <reference field="22" count="1" selected="0">
            <x v="9"/>
          </reference>
        </references>
      </pivotArea>
    </chartFormat>
    <chartFormat chart="1" format="21">
      <pivotArea type="data" outline="0" fieldPosition="0">
        <references count="2">
          <reference field="4294967294" count="1" selected="0">
            <x v="0"/>
          </reference>
          <reference field="22" count="1" selected="0">
            <x v="9"/>
          </reference>
        </references>
      </pivotArea>
    </chartFormat>
    <chartFormat chart="1" format="22">
      <pivotArea type="data" outline="0" fieldPosition="0">
        <references count="2">
          <reference field="4294967294" count="1" selected="0">
            <x v="1"/>
          </reference>
          <reference field="22" count="1" selected="0">
            <x v="10"/>
          </reference>
        </references>
      </pivotArea>
    </chartFormat>
    <chartFormat chart="1" format="23">
      <pivotArea type="data" outline="0" fieldPosition="0">
        <references count="2">
          <reference field="4294967294" count="1" selected="0">
            <x v="0"/>
          </reference>
          <reference field="22" count="1" selected="0">
            <x v="10"/>
          </reference>
        </references>
      </pivotArea>
    </chartFormat>
    <chartFormat chart="1" format="24">
      <pivotArea type="data" outline="0" fieldPosition="0">
        <references count="2">
          <reference field="4294967294" count="1" selected="0">
            <x v="1"/>
          </reference>
          <reference field="22" count="1" selected="0">
            <x v="11"/>
          </reference>
        </references>
      </pivotArea>
    </chartFormat>
    <chartFormat chart="1" format="25">
      <pivotArea type="data" outline="0" fieldPosition="0">
        <references count="2">
          <reference field="4294967294" count="1" selected="0">
            <x v="0"/>
          </reference>
          <reference field="22" count="1" selected="0">
            <x v="11"/>
          </reference>
        </references>
      </pivotArea>
    </chartFormat>
    <chartFormat chart="5" format="52" series="1">
      <pivotArea type="data" outline="0" fieldPosition="0">
        <references count="1">
          <reference field="4294967294" count="1" selected="0">
            <x v="0"/>
          </reference>
        </references>
      </pivotArea>
    </chartFormat>
    <chartFormat chart="5" format="53">
      <pivotArea type="data" outline="0" fieldPosition="0">
        <references count="2">
          <reference field="4294967294" count="1" selected="0">
            <x v="0"/>
          </reference>
          <reference field="22" count="1" selected="0">
            <x v="0"/>
          </reference>
        </references>
      </pivotArea>
    </chartFormat>
    <chartFormat chart="5" format="54">
      <pivotArea type="data" outline="0" fieldPosition="0">
        <references count="2">
          <reference field="4294967294" count="1" selected="0">
            <x v="0"/>
          </reference>
          <reference field="22" count="1" selected="0">
            <x v="1"/>
          </reference>
        </references>
      </pivotArea>
    </chartFormat>
    <chartFormat chart="5" format="55">
      <pivotArea type="data" outline="0" fieldPosition="0">
        <references count="2">
          <reference field="4294967294" count="1" selected="0">
            <x v="0"/>
          </reference>
          <reference field="22" count="1" selected="0">
            <x v="2"/>
          </reference>
        </references>
      </pivotArea>
    </chartFormat>
    <chartFormat chart="5" format="56">
      <pivotArea type="data" outline="0" fieldPosition="0">
        <references count="2">
          <reference field="4294967294" count="1" selected="0">
            <x v="0"/>
          </reference>
          <reference field="22" count="1" selected="0">
            <x v="3"/>
          </reference>
        </references>
      </pivotArea>
    </chartFormat>
    <chartFormat chart="5" format="57">
      <pivotArea type="data" outline="0" fieldPosition="0">
        <references count="2">
          <reference field="4294967294" count="1" selected="0">
            <x v="0"/>
          </reference>
          <reference field="22" count="1" selected="0">
            <x v="4"/>
          </reference>
        </references>
      </pivotArea>
    </chartFormat>
    <chartFormat chart="5" format="58">
      <pivotArea type="data" outline="0" fieldPosition="0">
        <references count="2">
          <reference field="4294967294" count="1" selected="0">
            <x v="0"/>
          </reference>
          <reference field="22" count="1" selected="0">
            <x v="5"/>
          </reference>
        </references>
      </pivotArea>
    </chartFormat>
    <chartFormat chart="5" format="59">
      <pivotArea type="data" outline="0" fieldPosition="0">
        <references count="2">
          <reference field="4294967294" count="1" selected="0">
            <x v="0"/>
          </reference>
          <reference field="22" count="1" selected="0">
            <x v="6"/>
          </reference>
        </references>
      </pivotArea>
    </chartFormat>
    <chartFormat chart="5" format="60">
      <pivotArea type="data" outline="0" fieldPosition="0">
        <references count="2">
          <reference field="4294967294" count="1" selected="0">
            <x v="0"/>
          </reference>
          <reference field="22" count="1" selected="0">
            <x v="7"/>
          </reference>
        </references>
      </pivotArea>
    </chartFormat>
    <chartFormat chart="5" format="61">
      <pivotArea type="data" outline="0" fieldPosition="0">
        <references count="2">
          <reference field="4294967294" count="1" selected="0">
            <x v="0"/>
          </reference>
          <reference field="22" count="1" selected="0">
            <x v="8"/>
          </reference>
        </references>
      </pivotArea>
    </chartFormat>
    <chartFormat chart="5" format="62">
      <pivotArea type="data" outline="0" fieldPosition="0">
        <references count="2">
          <reference field="4294967294" count="1" selected="0">
            <x v="0"/>
          </reference>
          <reference field="22" count="1" selected="0">
            <x v="9"/>
          </reference>
        </references>
      </pivotArea>
    </chartFormat>
    <chartFormat chart="5" format="63">
      <pivotArea type="data" outline="0" fieldPosition="0">
        <references count="2">
          <reference field="4294967294" count="1" selected="0">
            <x v="0"/>
          </reference>
          <reference field="22" count="1" selected="0">
            <x v="10"/>
          </reference>
        </references>
      </pivotArea>
    </chartFormat>
    <chartFormat chart="5" format="64">
      <pivotArea type="data" outline="0" fieldPosition="0">
        <references count="2">
          <reference field="4294967294" count="1" selected="0">
            <x v="0"/>
          </reference>
          <reference field="22" count="1" selected="0">
            <x v="11"/>
          </reference>
        </references>
      </pivotArea>
    </chartFormat>
    <chartFormat chart="5" format="65" series="1">
      <pivotArea type="data" outline="0" fieldPosition="0">
        <references count="1">
          <reference field="4294967294" count="1" selected="0">
            <x v="1"/>
          </reference>
        </references>
      </pivotArea>
    </chartFormat>
    <chartFormat chart="5" format="66">
      <pivotArea type="data" outline="0" fieldPosition="0">
        <references count="2">
          <reference field="4294967294" count="1" selected="0">
            <x v="1"/>
          </reference>
          <reference field="22" count="1" selected="0">
            <x v="0"/>
          </reference>
        </references>
      </pivotArea>
    </chartFormat>
    <chartFormat chart="5" format="67">
      <pivotArea type="data" outline="0" fieldPosition="0">
        <references count="2">
          <reference field="4294967294" count="1" selected="0">
            <x v="1"/>
          </reference>
          <reference field="22" count="1" selected="0">
            <x v="1"/>
          </reference>
        </references>
      </pivotArea>
    </chartFormat>
    <chartFormat chart="5" format="68">
      <pivotArea type="data" outline="0" fieldPosition="0">
        <references count="2">
          <reference field="4294967294" count="1" selected="0">
            <x v="1"/>
          </reference>
          <reference field="22" count="1" selected="0">
            <x v="2"/>
          </reference>
        </references>
      </pivotArea>
    </chartFormat>
    <chartFormat chart="5" format="69">
      <pivotArea type="data" outline="0" fieldPosition="0">
        <references count="2">
          <reference field="4294967294" count="1" selected="0">
            <x v="1"/>
          </reference>
          <reference field="22" count="1" selected="0">
            <x v="3"/>
          </reference>
        </references>
      </pivotArea>
    </chartFormat>
    <chartFormat chart="5" format="70">
      <pivotArea type="data" outline="0" fieldPosition="0">
        <references count="2">
          <reference field="4294967294" count="1" selected="0">
            <x v="1"/>
          </reference>
          <reference field="22" count="1" selected="0">
            <x v="4"/>
          </reference>
        </references>
      </pivotArea>
    </chartFormat>
    <chartFormat chart="5" format="71">
      <pivotArea type="data" outline="0" fieldPosition="0">
        <references count="2">
          <reference field="4294967294" count="1" selected="0">
            <x v="1"/>
          </reference>
          <reference field="22" count="1" selected="0">
            <x v="5"/>
          </reference>
        </references>
      </pivotArea>
    </chartFormat>
    <chartFormat chart="5" format="72">
      <pivotArea type="data" outline="0" fieldPosition="0">
        <references count="2">
          <reference field="4294967294" count="1" selected="0">
            <x v="1"/>
          </reference>
          <reference field="22" count="1" selected="0">
            <x v="6"/>
          </reference>
        </references>
      </pivotArea>
    </chartFormat>
    <chartFormat chart="5" format="73">
      <pivotArea type="data" outline="0" fieldPosition="0">
        <references count="2">
          <reference field="4294967294" count="1" selected="0">
            <x v="1"/>
          </reference>
          <reference field="22" count="1" selected="0">
            <x v="7"/>
          </reference>
        </references>
      </pivotArea>
    </chartFormat>
    <chartFormat chart="5" format="74">
      <pivotArea type="data" outline="0" fieldPosition="0">
        <references count="2">
          <reference field="4294967294" count="1" selected="0">
            <x v="1"/>
          </reference>
          <reference field="22" count="1" selected="0">
            <x v="8"/>
          </reference>
        </references>
      </pivotArea>
    </chartFormat>
    <chartFormat chart="5" format="75">
      <pivotArea type="data" outline="0" fieldPosition="0">
        <references count="2">
          <reference field="4294967294" count="1" selected="0">
            <x v="1"/>
          </reference>
          <reference field="22" count="1" selected="0">
            <x v="9"/>
          </reference>
        </references>
      </pivotArea>
    </chartFormat>
    <chartFormat chart="5" format="76">
      <pivotArea type="data" outline="0" fieldPosition="0">
        <references count="2">
          <reference field="4294967294" count="1" selected="0">
            <x v="1"/>
          </reference>
          <reference field="22" count="1" selected="0">
            <x v="10"/>
          </reference>
        </references>
      </pivotArea>
    </chartFormat>
    <chartFormat chart="5" format="77">
      <pivotArea type="data" outline="0" fieldPosition="0">
        <references count="2">
          <reference field="4294967294" count="1" selected="0">
            <x v="1"/>
          </reference>
          <reference field="2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BED8600-2375-46FD-B29C-7835B9FC697E}" sourceName="Platform">
  <pivotTables>
    <pivotTable tabId="3" name="PivotTable1"/>
  </pivotTables>
  <data>
    <tabular pivotCacheId="317981839">
      <items count="6">
        <i x="5" s="1"/>
        <i x="1" s="1"/>
        <i x="3"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48F18233-6C42-4BB8-8579-900E7196C6B9}" sourceName="Content_Type">
  <pivotTables>
    <pivotTable tabId="3" name="PivotTable1"/>
  </pivotTables>
  <data>
    <tabular pivotCacheId="31798183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Category" xr10:uid="{EB25E0AA-C4D5-4FE2-B177-40AD28C0CFE3}" sourceName="Content_Category">
  <pivotTables>
    <pivotTable tabId="3" name="PivotTable1"/>
  </pivotTables>
  <data>
    <tabular pivotCacheId="317981839">
      <items count="5">
        <i x="3" s="1"/>
        <i x="2"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ype" xr10:uid="{1392E695-0D05-4CE8-9032-03E97C196B63}" sourceName="Post_Type">
  <pivotTables>
    <pivotTable tabId="3" name="PivotTable1"/>
  </pivotTables>
  <data>
    <tabular pivotCacheId="317981839">
      <items count="7">
        <i x="5" s="1"/>
        <i x="2" s="1"/>
        <i x="3" s="1"/>
        <i x="4" s="1"/>
        <i x="6"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BD3C01-2634-431C-AE38-4B31271F0EB0}" sourceName="Region">
  <pivotTables>
    <pivotTable tabId="3" name="PivotTable1"/>
  </pivotTables>
  <data>
    <tabular pivotCacheId="317981839">
      <items count="8">
        <i x="3" s="1"/>
        <i x="2" s="1"/>
        <i x="6" s="1"/>
        <i x="5" s="1"/>
        <i x="1" s="1"/>
        <i x="4" s="1"/>
        <i x="0"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day" xr10:uid="{3C9169C8-446B-486E-9770-56A2716449F3}" sourceName="Post_day">
  <pivotTables>
    <pivotTable tabId="3" name="PivotTable1"/>
  </pivotTables>
  <data>
    <tabular pivotCacheId="317981839">
      <items count="7">
        <i x="2" s="1"/>
        <i x="3" s="1"/>
        <i x="5" s="1"/>
        <i x="1" s="1"/>
        <i x="0" s="1"/>
        <i x="6"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Month" xr10:uid="{BC37DFD7-3E06-4E86-A02D-3D8FFF1DC091}" sourceName="Post_Month">
  <pivotTables>
    <pivotTable tabId="3" name="PivotTable1"/>
  </pivotTables>
  <data>
    <tabular pivotCacheId="317981839">
      <items count="12">
        <i x="4" s="1"/>
        <i x="5" s="1"/>
        <i x="0" s="1"/>
        <i x="1" s="1"/>
        <i x="6" s="1"/>
        <i x="8" s="1"/>
        <i x="3" s="1"/>
        <i x="10" s="1"/>
        <i x="11" s="1"/>
        <i x="7" s="1"/>
        <i x="9"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E4BE77EF-5D65-47F9-814D-F277A4941FBB}" sourceName="Time_Slot">
  <pivotTables>
    <pivotTable tabId="3" name="PivotTable1"/>
    <pivotTable tabId="3" name="PivotTable2"/>
    <pivotTable tabId="3" name="PivotTable3"/>
    <pivotTable tabId="3" name="PivotTable4"/>
    <pivotTable tabId="3" name="PivotTable5"/>
    <pivotTable tabId="3" name="PivotTable6"/>
  </pivotTables>
  <data>
    <tabular pivotCacheId="3179818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2180A9DE-0EA6-4818-AB7A-7A94BC2BDF9C}" cache="Slicer_Platform" caption="Platform" rowHeight="234950"/>
  <slicer name="Content_Type" xr10:uid="{AF6BE6FB-4A85-40AA-B5C9-F1AADAD7DF24}" cache="Slicer_Content_Type" caption="Content_Type" rowHeight="234950"/>
  <slicer name="Content_Category" xr10:uid="{0574B04A-19B9-4985-A6AD-E62B15F0CF78}" cache="Slicer_Content_Category" caption="Content_Category" rowHeight="234950"/>
  <slicer name="Post_Type" xr10:uid="{2D69816D-41AD-443C-AADC-5B4518B21C7E}" cache="Slicer_Post_Type" caption="Post_Type" rowHeight="234950"/>
  <slicer name="Region" xr10:uid="{7A65AD2F-8A21-4FAB-AE81-79BA28D101C9}" cache="Slicer_Region" caption="Region" rowHeight="234950"/>
  <slicer name="Post_day" xr10:uid="{AB0035F4-649C-467B-A20F-3BD0B661AFB4}" cache="Slicer_Post_day" caption="Post_day" rowHeight="234950"/>
  <slicer name="Post_Month" xr10:uid="{A26F41D4-9355-47DF-A076-A5024C562E90}" cache="Slicer_Post_Month" caption="Post_Month" startItem="2" rowHeight="234950"/>
  <slicer name="Time_Slot" xr10:uid="{E6CFCAA3-9BC1-4118-92FA-9E744808A094}" cache="Slicer_Time_Slot" caption="Time_Slot" columnCount="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601"/>
  <sheetViews>
    <sheetView topLeftCell="N1" zoomScale="83" zoomScaleNormal="70" workbookViewId="0">
      <selection activeCell="AA12" sqref="AA12"/>
    </sheetView>
  </sheetViews>
  <sheetFormatPr defaultRowHeight="14.4" x14ac:dyDescent="0.3"/>
  <cols>
    <col min="1" max="1" width="12.5546875" bestFit="1" customWidth="1"/>
    <col min="2" max="2" width="13.44140625" bestFit="1" customWidth="1"/>
    <col min="3" max="3" width="18" bestFit="1" customWidth="1"/>
    <col min="4" max="4" width="21.5546875" bestFit="1" customWidth="1"/>
    <col min="5" max="5" width="14.88671875" bestFit="1" customWidth="1"/>
    <col min="6" max="6" width="12" bestFit="1" customWidth="1"/>
    <col min="7" max="7" width="14.5546875" bestFit="1" customWidth="1"/>
    <col min="8" max="8" width="13.109375" bestFit="1" customWidth="1"/>
    <col min="9" max="9" width="16.5546875" bestFit="1" customWidth="1"/>
    <col min="10" max="10" width="11.33203125" bestFit="1" customWidth="1"/>
    <col min="11" max="11" width="10.44140625" bestFit="1" customWidth="1"/>
    <col min="12" max="12" width="11.77734375" bestFit="1" customWidth="1"/>
    <col min="13" max="13" width="15.21875" bestFit="1" customWidth="1"/>
    <col min="14" max="14" width="21.5546875" style="6" bestFit="1" customWidth="1"/>
    <col min="15" max="15" width="16.33203125" bestFit="1" customWidth="1"/>
    <col min="16" max="16" width="17.21875" bestFit="1" customWidth="1"/>
    <col min="17" max="17" width="22.77734375" bestFit="1" customWidth="1"/>
    <col min="18" max="18" width="11" bestFit="1" customWidth="1"/>
    <col min="19" max="19" width="22.88671875" style="6" bestFit="1" customWidth="1"/>
    <col min="20" max="20" width="18.21875" bestFit="1" customWidth="1"/>
    <col min="21" max="21" width="18.109375" style="3" bestFit="1" customWidth="1"/>
    <col min="22" max="23" width="18.109375" style="3" customWidth="1"/>
    <col min="24" max="24" width="14.88671875" bestFit="1" customWidth="1"/>
    <col min="25" max="25" width="14.88671875" customWidth="1"/>
    <col min="26" max="26" width="22.21875"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4" t="s">
        <v>13</v>
      </c>
      <c r="O1" s="1" t="s">
        <v>14</v>
      </c>
      <c r="P1" s="1" t="s">
        <v>15</v>
      </c>
      <c r="Q1" s="1" t="s">
        <v>16</v>
      </c>
      <c r="R1" s="1" t="s">
        <v>17</v>
      </c>
      <c r="S1" s="4" t="s">
        <v>18</v>
      </c>
      <c r="T1" s="1" t="s">
        <v>19</v>
      </c>
      <c r="U1" s="2" t="s">
        <v>20</v>
      </c>
      <c r="V1" s="2" t="s">
        <v>5072</v>
      </c>
      <c r="W1" s="2" t="s">
        <v>5073</v>
      </c>
      <c r="X1" s="1" t="s">
        <v>21</v>
      </c>
      <c r="Y1" s="1" t="s">
        <v>5074</v>
      </c>
      <c r="Z1" s="1" t="s">
        <v>22</v>
      </c>
    </row>
    <row r="2" spans="1:26" x14ac:dyDescent="0.3">
      <c r="A2" t="s">
        <v>23</v>
      </c>
      <c r="B2" t="s">
        <v>5023</v>
      </c>
      <c r="C2" t="s">
        <v>5029</v>
      </c>
      <c r="D2" t="s">
        <v>5031</v>
      </c>
      <c r="E2" t="s">
        <v>5036</v>
      </c>
      <c r="F2" t="s">
        <v>5043</v>
      </c>
      <c r="G2">
        <v>-3.4359999999999999</v>
      </c>
      <c r="H2">
        <v>55.378100000000003</v>
      </c>
      <c r="I2">
        <v>54510</v>
      </c>
      <c r="J2">
        <v>599342</v>
      </c>
      <c r="K2">
        <v>125741</v>
      </c>
      <c r="L2">
        <v>35920</v>
      </c>
      <c r="M2">
        <v>15727</v>
      </c>
      <c r="N2" s="5">
        <v>9.0950569865566433E-2</v>
      </c>
      <c r="O2">
        <v>677975</v>
      </c>
      <c r="P2">
        <v>465645</v>
      </c>
      <c r="Q2">
        <v>0</v>
      </c>
      <c r="R2">
        <v>16813</v>
      </c>
      <c r="S2" s="5">
        <v>2.4799999999999999E-2</v>
      </c>
      <c r="T2" t="s">
        <v>5051</v>
      </c>
      <c r="U2" s="3">
        <v>45365</v>
      </c>
      <c r="V2" t="str">
        <f>TEXT(U2,"DDDD")</f>
        <v>Thursday</v>
      </c>
      <c r="W2" t="str">
        <f>TEXT(U2,"MMMM")</f>
        <v>March</v>
      </c>
      <c r="X2">
        <v>15</v>
      </c>
      <c r="Y2" t="str">
        <f>IF(X2&lt;6,"NIght",IF(X2&lt;12,"Morning",IF(X2&lt;18,"Afternoon","Evening")))</f>
        <v>Afternoon</v>
      </c>
      <c r="Z2" t="s">
        <v>5069</v>
      </c>
    </row>
    <row r="3" spans="1:26" x14ac:dyDescent="0.3">
      <c r="A3" t="s">
        <v>24</v>
      </c>
      <c r="B3" t="s">
        <v>5024</v>
      </c>
      <c r="C3" t="s">
        <v>5029</v>
      </c>
      <c r="D3" t="s">
        <v>5031</v>
      </c>
      <c r="E3" t="s">
        <v>5036</v>
      </c>
      <c r="F3" t="s">
        <v>5044</v>
      </c>
      <c r="G3">
        <v>78.962900000000005</v>
      </c>
      <c r="H3">
        <v>20.593699999999998</v>
      </c>
      <c r="I3">
        <v>259440</v>
      </c>
      <c r="J3">
        <v>1896301</v>
      </c>
      <c r="K3">
        <v>206151</v>
      </c>
      <c r="L3">
        <v>139015</v>
      </c>
      <c r="M3">
        <v>83521</v>
      </c>
      <c r="N3" s="5">
        <v>0.13681395683293701</v>
      </c>
      <c r="O3">
        <v>2354474</v>
      </c>
      <c r="P3">
        <v>1896301</v>
      </c>
      <c r="Q3">
        <v>0</v>
      </c>
      <c r="S3" s="5"/>
      <c r="T3" t="s">
        <v>5052</v>
      </c>
      <c r="U3" s="3">
        <v>45406</v>
      </c>
      <c r="V3" t="str">
        <f t="shared" ref="V3:V66" si="0">TEXT(U3,"DDDD")</f>
        <v>Wednesday</v>
      </c>
      <c r="W3" t="str">
        <f t="shared" ref="W3:W66" si="1">TEXT(U3,"MMMM")</f>
        <v>April</v>
      </c>
      <c r="X3">
        <v>12</v>
      </c>
      <c r="Y3" t="str">
        <f t="shared" ref="Y3:Y66" si="2">IF(X3&lt;6,"NIght",IF(X3&lt;12,"Morning",IF(X3&lt;18,"Afternoon","Evening")))</f>
        <v>Afternoon</v>
      </c>
      <c r="Z3" t="s">
        <v>5070</v>
      </c>
    </row>
    <row r="4" spans="1:26" x14ac:dyDescent="0.3">
      <c r="A4" t="s">
        <v>25</v>
      </c>
      <c r="B4" t="s">
        <v>5025</v>
      </c>
      <c r="C4" t="s">
        <v>5029</v>
      </c>
      <c r="D4" t="s">
        <v>5032</v>
      </c>
      <c r="E4" t="s">
        <v>5037</v>
      </c>
      <c r="F4" t="s">
        <v>5045</v>
      </c>
      <c r="G4">
        <v>-51.9253</v>
      </c>
      <c r="H4">
        <v>-14.234999999999999</v>
      </c>
      <c r="I4">
        <v>14182</v>
      </c>
      <c r="J4">
        <v>253052</v>
      </c>
      <c r="K4">
        <v>32206</v>
      </c>
      <c r="L4">
        <v>9912</v>
      </c>
      <c r="M4">
        <v>8140</v>
      </c>
      <c r="N4" s="5">
        <v>5.6045015085902261E-2</v>
      </c>
      <c r="O4">
        <v>304915</v>
      </c>
      <c r="P4">
        <v>0</v>
      </c>
      <c r="Q4">
        <v>0</v>
      </c>
      <c r="S4" s="5"/>
      <c r="T4" t="s">
        <v>5053</v>
      </c>
      <c r="U4" s="3">
        <v>45627</v>
      </c>
      <c r="V4" t="str">
        <f t="shared" si="0"/>
        <v>Sunday</v>
      </c>
      <c r="W4" t="str">
        <f t="shared" si="1"/>
        <v>December</v>
      </c>
      <c r="X4">
        <v>10</v>
      </c>
      <c r="Y4" t="str">
        <f t="shared" si="2"/>
        <v>Morning</v>
      </c>
      <c r="Z4" t="s">
        <v>5069</v>
      </c>
    </row>
    <row r="5" spans="1:26" x14ac:dyDescent="0.3">
      <c r="A5" t="s">
        <v>26</v>
      </c>
      <c r="B5" t="s">
        <v>5024</v>
      </c>
      <c r="C5" t="s">
        <v>5029</v>
      </c>
      <c r="D5" t="s">
        <v>5032</v>
      </c>
      <c r="E5" t="s">
        <v>5038</v>
      </c>
      <c r="F5" t="s">
        <v>5046</v>
      </c>
      <c r="G5">
        <v>133.77510000000001</v>
      </c>
      <c r="H5">
        <v>-25.2744</v>
      </c>
      <c r="I5">
        <v>49137</v>
      </c>
      <c r="J5">
        <v>735640</v>
      </c>
      <c r="K5">
        <v>121227</v>
      </c>
      <c r="L5">
        <v>32781</v>
      </c>
      <c r="M5">
        <v>32716</v>
      </c>
      <c r="N5" s="5">
        <v>6.6795973000207481E-2</v>
      </c>
      <c r="O5">
        <v>829727</v>
      </c>
      <c r="P5">
        <v>0</v>
      </c>
      <c r="Q5">
        <v>0</v>
      </c>
      <c r="S5" s="5"/>
      <c r="T5" t="s">
        <v>5054</v>
      </c>
      <c r="U5" s="3">
        <v>45480</v>
      </c>
      <c r="V5" t="str">
        <f t="shared" si="0"/>
        <v>Sunday</v>
      </c>
      <c r="W5" t="str">
        <f t="shared" si="1"/>
        <v>July</v>
      </c>
      <c r="X5">
        <v>12</v>
      </c>
      <c r="Y5" t="str">
        <f t="shared" si="2"/>
        <v>Afternoon</v>
      </c>
      <c r="Z5" t="s">
        <v>5069</v>
      </c>
    </row>
    <row r="6" spans="1:26" x14ac:dyDescent="0.3">
      <c r="A6" t="s">
        <v>27</v>
      </c>
      <c r="B6" t="s">
        <v>5023</v>
      </c>
      <c r="C6" t="s">
        <v>5029</v>
      </c>
      <c r="D6" t="s">
        <v>5033</v>
      </c>
      <c r="E6" t="s">
        <v>5036</v>
      </c>
      <c r="F6" t="s">
        <v>5045</v>
      </c>
      <c r="G6">
        <v>-51.9253</v>
      </c>
      <c r="H6">
        <v>-14.234999999999999</v>
      </c>
      <c r="I6">
        <v>20832</v>
      </c>
      <c r="J6">
        <v>77358</v>
      </c>
      <c r="K6">
        <v>13027</v>
      </c>
      <c r="L6">
        <v>5357</v>
      </c>
      <c r="M6">
        <v>2165</v>
      </c>
      <c r="N6" s="5">
        <v>0.26930186590664601</v>
      </c>
      <c r="O6">
        <v>93049</v>
      </c>
      <c r="P6">
        <v>72707</v>
      </c>
      <c r="Q6">
        <v>0</v>
      </c>
      <c r="R6">
        <v>1944</v>
      </c>
      <c r="S6" s="5">
        <v>2.0899999999999998E-2</v>
      </c>
      <c r="T6" t="s">
        <v>5055</v>
      </c>
      <c r="U6" s="3">
        <v>45301</v>
      </c>
      <c r="V6" t="str">
        <f t="shared" si="0"/>
        <v>Wednesday</v>
      </c>
      <c r="W6" t="str">
        <f t="shared" si="1"/>
        <v>January</v>
      </c>
      <c r="X6">
        <v>11</v>
      </c>
      <c r="Y6" t="str">
        <f t="shared" si="2"/>
        <v>Morning</v>
      </c>
      <c r="Z6" t="s">
        <v>5071</v>
      </c>
    </row>
    <row r="7" spans="1:26" x14ac:dyDescent="0.3">
      <c r="A7" t="s">
        <v>28</v>
      </c>
      <c r="B7" t="s">
        <v>5026</v>
      </c>
      <c r="C7" t="s">
        <v>5029</v>
      </c>
      <c r="D7" t="s">
        <v>5034</v>
      </c>
      <c r="E7" t="s">
        <v>5039</v>
      </c>
      <c r="F7" t="s">
        <v>5046</v>
      </c>
      <c r="G7">
        <v>133.77510000000001</v>
      </c>
      <c r="H7">
        <v>-25.2744</v>
      </c>
      <c r="I7">
        <v>47292</v>
      </c>
      <c r="J7">
        <v>217539</v>
      </c>
      <c r="K7">
        <v>41084</v>
      </c>
      <c r="L7">
        <v>7031</v>
      </c>
      <c r="M7">
        <v>9637</v>
      </c>
      <c r="N7" s="6">
        <v>0.21739867075079841</v>
      </c>
      <c r="O7">
        <v>246712</v>
      </c>
      <c r="P7">
        <v>0</v>
      </c>
      <c r="Q7">
        <v>0</v>
      </c>
      <c r="T7" t="s">
        <v>5056</v>
      </c>
      <c r="U7" s="3">
        <v>45327</v>
      </c>
      <c r="V7" t="str">
        <f t="shared" si="0"/>
        <v>Monday</v>
      </c>
      <c r="W7" t="str">
        <f t="shared" si="1"/>
        <v>February</v>
      </c>
      <c r="X7">
        <v>9</v>
      </c>
      <c r="Y7" t="str">
        <f t="shared" si="2"/>
        <v>Morning</v>
      </c>
      <c r="Z7" t="s">
        <v>5071</v>
      </c>
    </row>
    <row r="8" spans="1:26" x14ac:dyDescent="0.3">
      <c r="A8" t="s">
        <v>29</v>
      </c>
      <c r="B8" t="s">
        <v>5027</v>
      </c>
      <c r="C8" t="s">
        <v>5029</v>
      </c>
      <c r="D8" t="s">
        <v>5034</v>
      </c>
      <c r="E8" t="s">
        <v>5036</v>
      </c>
      <c r="F8" t="s">
        <v>5047</v>
      </c>
      <c r="G8">
        <v>138.25290000000001</v>
      </c>
      <c r="H8">
        <v>36.204799999999999</v>
      </c>
      <c r="I8">
        <v>44036</v>
      </c>
      <c r="J8">
        <v>189936</v>
      </c>
      <c r="K8">
        <v>38487</v>
      </c>
      <c r="L8">
        <v>9878</v>
      </c>
      <c r="M8">
        <v>4725</v>
      </c>
      <c r="N8" s="5">
        <v>0.2318485836655865</v>
      </c>
      <c r="O8">
        <v>227739</v>
      </c>
      <c r="P8">
        <v>178450</v>
      </c>
      <c r="Q8">
        <v>0</v>
      </c>
      <c r="S8" s="5"/>
      <c r="T8" t="s">
        <v>5057</v>
      </c>
      <c r="U8" s="3">
        <v>45417</v>
      </c>
      <c r="V8" t="str">
        <f t="shared" si="0"/>
        <v>Sunday</v>
      </c>
      <c r="W8" t="str">
        <f t="shared" si="1"/>
        <v>May</v>
      </c>
      <c r="X8">
        <v>12</v>
      </c>
      <c r="Y8" t="str">
        <f t="shared" si="2"/>
        <v>Afternoon</v>
      </c>
      <c r="Z8" t="s">
        <v>5071</v>
      </c>
    </row>
    <row r="9" spans="1:26" x14ac:dyDescent="0.3">
      <c r="A9" t="s">
        <v>30</v>
      </c>
      <c r="B9" t="s">
        <v>5027</v>
      </c>
      <c r="C9" t="s">
        <v>5029</v>
      </c>
      <c r="D9" t="s">
        <v>5034</v>
      </c>
      <c r="E9" t="s">
        <v>5036</v>
      </c>
      <c r="F9" t="s">
        <v>5043</v>
      </c>
      <c r="G9">
        <v>-3.4359999999999999</v>
      </c>
      <c r="H9">
        <v>55.378100000000003</v>
      </c>
      <c r="I9">
        <v>325640</v>
      </c>
      <c r="J9">
        <v>1781229</v>
      </c>
      <c r="K9">
        <v>187310</v>
      </c>
      <c r="L9">
        <v>134422</v>
      </c>
      <c r="M9">
        <v>54062</v>
      </c>
      <c r="N9" s="5">
        <v>0.18281797846118589</v>
      </c>
      <c r="O9">
        <v>2195372</v>
      </c>
      <c r="P9">
        <v>1781229</v>
      </c>
      <c r="Q9">
        <v>0</v>
      </c>
      <c r="S9" s="5"/>
      <c r="T9" t="s">
        <v>5057</v>
      </c>
      <c r="U9" s="3">
        <v>45374</v>
      </c>
      <c r="V9" t="str">
        <f t="shared" si="0"/>
        <v>Saturday</v>
      </c>
      <c r="W9" t="str">
        <f t="shared" si="1"/>
        <v>March</v>
      </c>
      <c r="X9">
        <v>15</v>
      </c>
      <c r="Y9" t="str">
        <f t="shared" si="2"/>
        <v>Afternoon</v>
      </c>
      <c r="Z9" t="s">
        <v>5070</v>
      </c>
    </row>
    <row r="10" spans="1:26" x14ac:dyDescent="0.3">
      <c r="A10" t="s">
        <v>31</v>
      </c>
      <c r="B10" t="s">
        <v>5025</v>
      </c>
      <c r="C10" t="s">
        <v>5029</v>
      </c>
      <c r="D10" t="s">
        <v>5031</v>
      </c>
      <c r="E10" t="s">
        <v>5037</v>
      </c>
      <c r="F10" t="s">
        <v>5044</v>
      </c>
      <c r="G10">
        <v>78.962900000000005</v>
      </c>
      <c r="H10">
        <v>20.593699999999998</v>
      </c>
      <c r="I10">
        <v>38084</v>
      </c>
      <c r="J10">
        <v>270886</v>
      </c>
      <c r="K10">
        <v>49303</v>
      </c>
      <c r="L10">
        <v>10630</v>
      </c>
      <c r="M10">
        <v>15923</v>
      </c>
      <c r="N10" s="5">
        <v>0.1405930405714198</v>
      </c>
      <c r="O10">
        <v>339969</v>
      </c>
      <c r="P10">
        <v>0</v>
      </c>
      <c r="Q10">
        <v>0</v>
      </c>
      <c r="S10" s="5"/>
      <c r="T10" t="s">
        <v>5051</v>
      </c>
      <c r="U10" s="3">
        <v>45776</v>
      </c>
      <c r="V10" t="str">
        <f t="shared" si="0"/>
        <v>Tuesday</v>
      </c>
      <c r="W10" t="str">
        <f t="shared" si="1"/>
        <v>April</v>
      </c>
      <c r="X10">
        <v>16</v>
      </c>
      <c r="Y10" t="str">
        <f t="shared" si="2"/>
        <v>Afternoon</v>
      </c>
      <c r="Z10" t="s">
        <v>5070</v>
      </c>
    </row>
    <row r="11" spans="1:26" x14ac:dyDescent="0.3">
      <c r="A11" t="s">
        <v>32</v>
      </c>
      <c r="B11" t="s">
        <v>5023</v>
      </c>
      <c r="C11" t="s">
        <v>5029</v>
      </c>
      <c r="D11" t="s">
        <v>5031</v>
      </c>
      <c r="E11" t="s">
        <v>5036</v>
      </c>
      <c r="F11" t="s">
        <v>5044</v>
      </c>
      <c r="G11">
        <v>78.962900000000005</v>
      </c>
      <c r="H11">
        <v>20.593699999999998</v>
      </c>
      <c r="I11">
        <v>76170</v>
      </c>
      <c r="J11">
        <v>530247</v>
      </c>
      <c r="K11">
        <v>124196</v>
      </c>
      <c r="L11">
        <v>31759</v>
      </c>
      <c r="M11">
        <v>30157</v>
      </c>
      <c r="N11" s="5">
        <v>0.14365078447894949</v>
      </c>
      <c r="O11">
        <v>592656</v>
      </c>
      <c r="P11">
        <v>530247</v>
      </c>
      <c r="Q11">
        <v>0</v>
      </c>
      <c r="R11">
        <v>8949</v>
      </c>
      <c r="S11" s="5">
        <v>1.5100000000000001E-2</v>
      </c>
      <c r="T11" t="s">
        <v>5052</v>
      </c>
      <c r="U11" s="3">
        <v>45704</v>
      </c>
      <c r="V11" t="str">
        <f t="shared" si="0"/>
        <v>Sunday</v>
      </c>
      <c r="W11" t="str">
        <f t="shared" si="1"/>
        <v>February</v>
      </c>
      <c r="X11">
        <v>15</v>
      </c>
      <c r="Y11" t="str">
        <f t="shared" si="2"/>
        <v>Afternoon</v>
      </c>
      <c r="Z11" t="s">
        <v>5070</v>
      </c>
    </row>
    <row r="12" spans="1:26" x14ac:dyDescent="0.3">
      <c r="A12" t="s">
        <v>33</v>
      </c>
      <c r="B12" t="s">
        <v>5024</v>
      </c>
      <c r="C12" t="s">
        <v>5029</v>
      </c>
      <c r="D12" t="s">
        <v>5035</v>
      </c>
      <c r="E12" t="s">
        <v>5040</v>
      </c>
      <c r="F12" t="s">
        <v>5048</v>
      </c>
      <c r="G12">
        <v>10.451499999999999</v>
      </c>
      <c r="H12">
        <v>51.165700000000001</v>
      </c>
      <c r="I12">
        <v>26520</v>
      </c>
      <c r="J12">
        <v>149091</v>
      </c>
      <c r="K12">
        <v>20977</v>
      </c>
      <c r="L12">
        <v>10650</v>
      </c>
      <c r="M12">
        <v>5109</v>
      </c>
      <c r="N12" s="5">
        <v>0.17788130847154421</v>
      </c>
      <c r="O12">
        <v>172377</v>
      </c>
      <c r="P12">
        <v>0</v>
      </c>
      <c r="Q12">
        <v>317078</v>
      </c>
      <c r="S12" s="5"/>
      <c r="T12" t="s">
        <v>5058</v>
      </c>
      <c r="U12" s="3">
        <v>45593</v>
      </c>
      <c r="V12" t="str">
        <f t="shared" si="0"/>
        <v>Monday</v>
      </c>
      <c r="W12" t="str">
        <f t="shared" si="1"/>
        <v>October</v>
      </c>
      <c r="X12">
        <v>10</v>
      </c>
      <c r="Y12" t="str">
        <f t="shared" si="2"/>
        <v>Morning</v>
      </c>
      <c r="Z12" t="s">
        <v>5070</v>
      </c>
    </row>
    <row r="13" spans="1:26" x14ac:dyDescent="0.3">
      <c r="A13" t="s">
        <v>34</v>
      </c>
      <c r="B13" t="s">
        <v>5025</v>
      </c>
      <c r="C13" t="s">
        <v>5029</v>
      </c>
      <c r="D13" t="s">
        <v>5033</v>
      </c>
      <c r="E13" t="s">
        <v>5037</v>
      </c>
      <c r="F13" t="s">
        <v>5046</v>
      </c>
      <c r="G13">
        <v>133.77510000000001</v>
      </c>
      <c r="H13">
        <v>-25.2744</v>
      </c>
      <c r="I13">
        <v>22233</v>
      </c>
      <c r="J13">
        <v>91670</v>
      </c>
      <c r="K13">
        <v>11104</v>
      </c>
      <c r="L13">
        <v>6426</v>
      </c>
      <c r="M13">
        <v>2106</v>
      </c>
      <c r="N13" s="5">
        <v>0.2425338334647425</v>
      </c>
      <c r="O13">
        <v>118930</v>
      </c>
      <c r="P13">
        <v>0</v>
      </c>
      <c r="Q13">
        <v>0</v>
      </c>
      <c r="S13" s="5"/>
      <c r="T13" t="s">
        <v>5056</v>
      </c>
      <c r="U13" s="3">
        <v>45405</v>
      </c>
      <c r="V13" t="str">
        <f t="shared" si="0"/>
        <v>Tuesday</v>
      </c>
      <c r="W13" t="str">
        <f t="shared" si="1"/>
        <v>April</v>
      </c>
      <c r="X13">
        <v>15</v>
      </c>
      <c r="Y13" t="str">
        <f t="shared" si="2"/>
        <v>Afternoon</v>
      </c>
      <c r="Z13" t="s">
        <v>5071</v>
      </c>
    </row>
    <row r="14" spans="1:26" x14ac:dyDescent="0.3">
      <c r="A14" t="s">
        <v>35</v>
      </c>
      <c r="B14" t="s">
        <v>5027</v>
      </c>
      <c r="C14" t="s">
        <v>5030</v>
      </c>
      <c r="D14" t="s">
        <v>5033</v>
      </c>
      <c r="E14" t="s">
        <v>5036</v>
      </c>
      <c r="F14" t="s">
        <v>5049</v>
      </c>
      <c r="G14">
        <v>-106.3468</v>
      </c>
      <c r="H14">
        <v>56.130400000000002</v>
      </c>
      <c r="I14">
        <v>226309</v>
      </c>
      <c r="J14">
        <v>1492308</v>
      </c>
      <c r="K14">
        <v>150466</v>
      </c>
      <c r="L14">
        <v>105615</v>
      </c>
      <c r="M14">
        <v>72040</v>
      </c>
      <c r="N14" s="5">
        <v>0.15165093489846981</v>
      </c>
      <c r="O14">
        <v>1859119</v>
      </c>
      <c r="P14">
        <v>1492308</v>
      </c>
      <c r="Q14">
        <v>0</v>
      </c>
      <c r="S14" s="5"/>
      <c r="T14" t="s">
        <v>5057</v>
      </c>
      <c r="U14" s="3">
        <v>45695</v>
      </c>
      <c r="V14" t="str">
        <f t="shared" si="0"/>
        <v>Friday</v>
      </c>
      <c r="W14" t="str">
        <f t="shared" si="1"/>
        <v>February</v>
      </c>
      <c r="X14">
        <v>9</v>
      </c>
      <c r="Y14" t="str">
        <f t="shared" si="2"/>
        <v>Morning</v>
      </c>
      <c r="Z14" t="s">
        <v>5070</v>
      </c>
    </row>
    <row r="15" spans="1:26" x14ac:dyDescent="0.3">
      <c r="A15" t="s">
        <v>36</v>
      </c>
      <c r="B15" t="s">
        <v>5027</v>
      </c>
      <c r="C15" t="s">
        <v>5029</v>
      </c>
      <c r="D15" t="s">
        <v>5033</v>
      </c>
      <c r="E15" t="s">
        <v>5036</v>
      </c>
      <c r="F15" t="s">
        <v>5047</v>
      </c>
      <c r="G15">
        <v>138.25290000000001</v>
      </c>
      <c r="H15">
        <v>36.204799999999999</v>
      </c>
      <c r="I15">
        <v>71888</v>
      </c>
      <c r="J15">
        <v>311167</v>
      </c>
      <c r="K15">
        <v>67115</v>
      </c>
      <c r="L15">
        <v>10487</v>
      </c>
      <c r="M15">
        <v>10685</v>
      </c>
      <c r="N15" s="5">
        <v>0.23102875110738541</v>
      </c>
      <c r="O15">
        <v>349494</v>
      </c>
      <c r="P15">
        <v>281653</v>
      </c>
      <c r="Q15">
        <v>0</v>
      </c>
      <c r="S15" s="5"/>
      <c r="T15" t="s">
        <v>5057</v>
      </c>
      <c r="U15" s="3">
        <v>45769</v>
      </c>
      <c r="V15" t="str">
        <f t="shared" si="0"/>
        <v>Tuesday</v>
      </c>
      <c r="W15" t="str">
        <f t="shared" si="1"/>
        <v>April</v>
      </c>
      <c r="X15">
        <v>19</v>
      </c>
      <c r="Y15" t="str">
        <f t="shared" si="2"/>
        <v>Evening</v>
      </c>
      <c r="Z15" t="s">
        <v>5071</v>
      </c>
    </row>
    <row r="16" spans="1:26" x14ac:dyDescent="0.3">
      <c r="A16" t="s">
        <v>37</v>
      </c>
      <c r="B16" t="s">
        <v>5025</v>
      </c>
      <c r="C16" t="s">
        <v>5029</v>
      </c>
      <c r="D16" t="s">
        <v>5032</v>
      </c>
      <c r="E16" t="s">
        <v>5037</v>
      </c>
      <c r="F16" t="s">
        <v>5048</v>
      </c>
      <c r="G16">
        <v>10.451499999999999</v>
      </c>
      <c r="H16">
        <v>51.165700000000001</v>
      </c>
      <c r="I16">
        <v>53010</v>
      </c>
      <c r="J16">
        <v>566252</v>
      </c>
      <c r="K16">
        <v>84730</v>
      </c>
      <c r="L16">
        <v>18787</v>
      </c>
      <c r="M16">
        <v>18368</v>
      </c>
      <c r="N16" s="5">
        <v>9.3616414780775314E-2</v>
      </c>
      <c r="O16">
        <v>659704</v>
      </c>
      <c r="P16">
        <v>0</v>
      </c>
      <c r="Q16">
        <v>0</v>
      </c>
      <c r="S16" s="5"/>
      <c r="T16" t="s">
        <v>5059</v>
      </c>
      <c r="U16" s="3">
        <v>45428</v>
      </c>
      <c r="V16" t="str">
        <f t="shared" si="0"/>
        <v>Thursday</v>
      </c>
      <c r="W16" t="str">
        <f t="shared" si="1"/>
        <v>May</v>
      </c>
      <c r="X16">
        <v>15</v>
      </c>
      <c r="Y16" t="str">
        <f t="shared" si="2"/>
        <v>Afternoon</v>
      </c>
      <c r="Z16" t="s">
        <v>5069</v>
      </c>
    </row>
    <row r="17" spans="1:26" x14ac:dyDescent="0.3">
      <c r="A17" t="s">
        <v>38</v>
      </c>
      <c r="B17" t="s">
        <v>5027</v>
      </c>
      <c r="C17" t="s">
        <v>5029</v>
      </c>
      <c r="D17" t="s">
        <v>5031</v>
      </c>
      <c r="E17" t="s">
        <v>5040</v>
      </c>
      <c r="F17" t="s">
        <v>5049</v>
      </c>
      <c r="G17">
        <v>-106.3468</v>
      </c>
      <c r="H17">
        <v>56.130400000000002</v>
      </c>
      <c r="I17">
        <v>30263</v>
      </c>
      <c r="J17">
        <v>347554</v>
      </c>
      <c r="K17">
        <v>72792</v>
      </c>
      <c r="L17">
        <v>21505</v>
      </c>
      <c r="M17">
        <v>19285</v>
      </c>
      <c r="N17" s="5">
        <v>8.7074836698999569E-2</v>
      </c>
      <c r="O17">
        <v>415133</v>
      </c>
      <c r="P17">
        <v>0</v>
      </c>
      <c r="Q17">
        <v>679391</v>
      </c>
      <c r="S17" s="5"/>
      <c r="T17" t="s">
        <v>5052</v>
      </c>
      <c r="U17" s="3">
        <v>45664</v>
      </c>
      <c r="V17" t="str">
        <f t="shared" si="0"/>
        <v>Tuesday</v>
      </c>
      <c r="W17" t="str">
        <f t="shared" si="1"/>
        <v>January</v>
      </c>
      <c r="X17">
        <v>15</v>
      </c>
      <c r="Y17" t="str">
        <f t="shared" si="2"/>
        <v>Afternoon</v>
      </c>
      <c r="Z17" t="s">
        <v>5069</v>
      </c>
    </row>
    <row r="18" spans="1:26" x14ac:dyDescent="0.3">
      <c r="A18" t="s">
        <v>39</v>
      </c>
      <c r="B18" t="s">
        <v>5025</v>
      </c>
      <c r="C18" t="s">
        <v>5029</v>
      </c>
      <c r="D18" t="s">
        <v>5033</v>
      </c>
      <c r="E18" t="s">
        <v>5039</v>
      </c>
      <c r="F18" t="s">
        <v>5043</v>
      </c>
      <c r="G18">
        <v>-3.4359999999999999</v>
      </c>
      <c r="H18">
        <v>55.378100000000003</v>
      </c>
      <c r="I18">
        <v>58337</v>
      </c>
      <c r="J18">
        <v>347296</v>
      </c>
      <c r="K18">
        <v>63968</v>
      </c>
      <c r="L18">
        <v>23806</v>
      </c>
      <c r="M18">
        <v>13805</v>
      </c>
      <c r="N18" s="5">
        <v>0.16797716255356859</v>
      </c>
      <c r="O18">
        <v>418334</v>
      </c>
      <c r="P18">
        <v>0</v>
      </c>
      <c r="Q18">
        <v>0</v>
      </c>
      <c r="S18" s="5"/>
      <c r="T18" t="s">
        <v>5056</v>
      </c>
      <c r="U18" s="3">
        <v>45627</v>
      </c>
      <c r="V18" t="str">
        <f t="shared" si="0"/>
        <v>Sunday</v>
      </c>
      <c r="W18" t="str">
        <f t="shared" si="1"/>
        <v>December</v>
      </c>
      <c r="X18">
        <v>11</v>
      </c>
      <c r="Y18" t="str">
        <f t="shared" si="2"/>
        <v>Morning</v>
      </c>
      <c r="Z18" t="s">
        <v>5070</v>
      </c>
    </row>
    <row r="19" spans="1:26" x14ac:dyDescent="0.3">
      <c r="A19" t="s">
        <v>40</v>
      </c>
      <c r="B19" t="s">
        <v>5023</v>
      </c>
      <c r="C19" t="s">
        <v>5030</v>
      </c>
      <c r="D19" t="s">
        <v>5033</v>
      </c>
      <c r="E19" t="s">
        <v>5036</v>
      </c>
      <c r="F19" t="s">
        <v>5043</v>
      </c>
      <c r="G19">
        <v>-3.4359999999999999</v>
      </c>
      <c r="H19">
        <v>55.378100000000003</v>
      </c>
      <c r="I19">
        <v>510212</v>
      </c>
      <c r="J19">
        <v>2596696</v>
      </c>
      <c r="K19">
        <v>426198</v>
      </c>
      <c r="L19">
        <v>81201</v>
      </c>
      <c r="M19">
        <v>63140</v>
      </c>
      <c r="N19" s="5">
        <v>0.19648537152845921</v>
      </c>
      <c r="O19">
        <v>2872688</v>
      </c>
      <c r="P19">
        <v>2596696</v>
      </c>
      <c r="Q19">
        <v>0</v>
      </c>
      <c r="R19">
        <v>31312</v>
      </c>
      <c r="S19" s="5">
        <v>1.09E-2</v>
      </c>
      <c r="T19" t="s">
        <v>5057</v>
      </c>
      <c r="U19" s="3">
        <v>45454</v>
      </c>
      <c r="V19" t="str">
        <f t="shared" si="0"/>
        <v>Tuesday</v>
      </c>
      <c r="W19" t="str">
        <f t="shared" si="1"/>
        <v>June</v>
      </c>
      <c r="X19">
        <v>10</v>
      </c>
      <c r="Y19" t="str">
        <f t="shared" si="2"/>
        <v>Morning</v>
      </c>
      <c r="Z19" t="s">
        <v>5070</v>
      </c>
    </row>
    <row r="20" spans="1:26" x14ac:dyDescent="0.3">
      <c r="A20" t="s">
        <v>41</v>
      </c>
      <c r="B20" t="s">
        <v>5023</v>
      </c>
      <c r="C20" t="s">
        <v>5029</v>
      </c>
      <c r="D20" t="s">
        <v>5031</v>
      </c>
      <c r="E20" t="s">
        <v>5036</v>
      </c>
      <c r="F20" t="s">
        <v>5050</v>
      </c>
      <c r="G20">
        <v>-95.712900000000005</v>
      </c>
      <c r="H20">
        <v>37.090200000000003</v>
      </c>
      <c r="I20">
        <v>29522</v>
      </c>
      <c r="J20">
        <v>216249</v>
      </c>
      <c r="K20">
        <v>38121</v>
      </c>
      <c r="L20">
        <v>16300</v>
      </c>
      <c r="M20">
        <v>6481</v>
      </c>
      <c r="N20" s="5">
        <v>0.1365221792670275</v>
      </c>
      <c r="O20">
        <v>255622</v>
      </c>
      <c r="P20">
        <v>3466</v>
      </c>
      <c r="Q20">
        <v>0</v>
      </c>
      <c r="R20">
        <v>3246</v>
      </c>
      <c r="S20" s="5">
        <v>1.2699999999999999E-2</v>
      </c>
      <c r="T20" t="s">
        <v>5051</v>
      </c>
      <c r="U20" s="3">
        <v>45307</v>
      </c>
      <c r="V20" t="str">
        <f t="shared" si="0"/>
        <v>Tuesday</v>
      </c>
      <c r="W20" t="str">
        <f t="shared" si="1"/>
        <v>January</v>
      </c>
      <c r="X20">
        <v>11</v>
      </c>
      <c r="Y20" t="str">
        <f t="shared" si="2"/>
        <v>Morning</v>
      </c>
      <c r="Z20" t="s">
        <v>5070</v>
      </c>
    </row>
    <row r="21" spans="1:26" x14ac:dyDescent="0.3">
      <c r="A21" t="s">
        <v>42</v>
      </c>
      <c r="B21" t="s">
        <v>5027</v>
      </c>
      <c r="C21" t="s">
        <v>5029</v>
      </c>
      <c r="D21" t="s">
        <v>5033</v>
      </c>
      <c r="E21" t="s">
        <v>5036</v>
      </c>
      <c r="F21" t="s">
        <v>5043</v>
      </c>
      <c r="G21">
        <v>-3.4359999999999999</v>
      </c>
      <c r="H21">
        <v>55.378100000000003</v>
      </c>
      <c r="I21">
        <v>58869</v>
      </c>
      <c r="J21">
        <v>354249</v>
      </c>
      <c r="K21">
        <v>75572</v>
      </c>
      <c r="L21">
        <v>14680</v>
      </c>
      <c r="M21">
        <v>8175</v>
      </c>
      <c r="N21" s="5">
        <v>0.16618208797669451</v>
      </c>
      <c r="O21">
        <v>410202</v>
      </c>
      <c r="P21">
        <v>308035</v>
      </c>
      <c r="Q21">
        <v>0</v>
      </c>
      <c r="S21" s="5"/>
      <c r="T21" t="s">
        <v>5057</v>
      </c>
      <c r="U21" s="3">
        <v>45579</v>
      </c>
      <c r="V21" t="str">
        <f t="shared" si="0"/>
        <v>Monday</v>
      </c>
      <c r="W21" t="str">
        <f t="shared" si="1"/>
        <v>October</v>
      </c>
      <c r="X21">
        <v>12</v>
      </c>
      <c r="Y21" t="str">
        <f t="shared" si="2"/>
        <v>Afternoon</v>
      </c>
      <c r="Z21" t="s">
        <v>5070</v>
      </c>
    </row>
    <row r="22" spans="1:26" x14ac:dyDescent="0.3">
      <c r="A22" t="s">
        <v>43</v>
      </c>
      <c r="B22" t="s">
        <v>5025</v>
      </c>
      <c r="C22" t="s">
        <v>5029</v>
      </c>
      <c r="D22" t="s">
        <v>5031</v>
      </c>
      <c r="E22" t="s">
        <v>5036</v>
      </c>
      <c r="F22" t="s">
        <v>5045</v>
      </c>
      <c r="G22">
        <v>-51.9253</v>
      </c>
      <c r="H22">
        <v>-14.234999999999999</v>
      </c>
      <c r="I22">
        <v>340149</v>
      </c>
      <c r="J22">
        <v>2376086</v>
      </c>
      <c r="K22">
        <v>548208</v>
      </c>
      <c r="L22">
        <v>166762</v>
      </c>
      <c r="M22">
        <v>65253</v>
      </c>
      <c r="N22" s="5">
        <v>0.14315550548371561</v>
      </c>
      <c r="O22">
        <v>3037853</v>
      </c>
      <c r="P22">
        <v>2376086</v>
      </c>
      <c r="Q22">
        <v>0</v>
      </c>
      <c r="S22" s="5"/>
      <c r="T22" t="s">
        <v>5052</v>
      </c>
      <c r="U22" s="3">
        <v>45460</v>
      </c>
      <c r="V22" t="str">
        <f t="shared" si="0"/>
        <v>Monday</v>
      </c>
      <c r="W22" t="str">
        <f t="shared" si="1"/>
        <v>June</v>
      </c>
      <c r="X22">
        <v>17</v>
      </c>
      <c r="Y22" t="str">
        <f t="shared" si="2"/>
        <v>Afternoon</v>
      </c>
      <c r="Z22" t="s">
        <v>5070</v>
      </c>
    </row>
    <row r="23" spans="1:26" x14ac:dyDescent="0.3">
      <c r="A23" t="s">
        <v>44</v>
      </c>
      <c r="B23" t="s">
        <v>5023</v>
      </c>
      <c r="C23" t="s">
        <v>5029</v>
      </c>
      <c r="D23" t="s">
        <v>5031</v>
      </c>
      <c r="E23" t="s">
        <v>5040</v>
      </c>
      <c r="F23" t="s">
        <v>5050</v>
      </c>
      <c r="G23">
        <v>-95.712900000000005</v>
      </c>
      <c r="H23">
        <v>37.090200000000003</v>
      </c>
      <c r="I23">
        <v>49757</v>
      </c>
      <c r="J23">
        <v>365818</v>
      </c>
      <c r="K23">
        <v>66176</v>
      </c>
      <c r="L23">
        <v>25743</v>
      </c>
      <c r="M23">
        <v>20428</v>
      </c>
      <c r="N23" s="5">
        <v>0.13601663426962751</v>
      </c>
      <c r="O23">
        <v>425666</v>
      </c>
      <c r="P23">
        <v>0</v>
      </c>
      <c r="Q23">
        <v>77512</v>
      </c>
      <c r="R23">
        <v>4937</v>
      </c>
      <c r="S23" s="5">
        <v>1.1599999999999999E-2</v>
      </c>
      <c r="T23" t="s">
        <v>5051</v>
      </c>
      <c r="U23" s="3">
        <v>45683</v>
      </c>
      <c r="V23" t="str">
        <f t="shared" si="0"/>
        <v>Sunday</v>
      </c>
      <c r="W23" t="str">
        <f t="shared" si="1"/>
        <v>January</v>
      </c>
      <c r="X23">
        <v>15</v>
      </c>
      <c r="Y23" t="str">
        <f t="shared" si="2"/>
        <v>Afternoon</v>
      </c>
      <c r="Z23" t="s">
        <v>5070</v>
      </c>
    </row>
    <row r="24" spans="1:26" x14ac:dyDescent="0.3">
      <c r="A24" t="s">
        <v>45</v>
      </c>
      <c r="B24" t="s">
        <v>5027</v>
      </c>
      <c r="C24" t="s">
        <v>5029</v>
      </c>
      <c r="D24" t="s">
        <v>5031</v>
      </c>
      <c r="E24" t="s">
        <v>5036</v>
      </c>
      <c r="F24" t="s">
        <v>5045</v>
      </c>
      <c r="G24">
        <v>-51.9253</v>
      </c>
      <c r="H24">
        <v>-14.234999999999999</v>
      </c>
      <c r="I24">
        <v>197894</v>
      </c>
      <c r="J24">
        <v>1705918</v>
      </c>
      <c r="K24">
        <v>379911</v>
      </c>
      <c r="L24">
        <v>124594</v>
      </c>
      <c r="M24">
        <v>34592</v>
      </c>
      <c r="N24" s="5">
        <v>0.1160048022200004</v>
      </c>
      <c r="O24">
        <v>2050768</v>
      </c>
      <c r="P24">
        <v>1705918</v>
      </c>
      <c r="Q24">
        <v>0</v>
      </c>
      <c r="S24" s="5"/>
      <c r="T24" t="s">
        <v>5052</v>
      </c>
      <c r="U24" s="3">
        <v>45610</v>
      </c>
      <c r="V24" t="str">
        <f t="shared" si="0"/>
        <v>Thursday</v>
      </c>
      <c r="W24" t="str">
        <f t="shared" si="1"/>
        <v>November</v>
      </c>
      <c r="X24">
        <v>19</v>
      </c>
      <c r="Y24" t="str">
        <f t="shared" si="2"/>
        <v>Evening</v>
      </c>
      <c r="Z24" t="s">
        <v>5070</v>
      </c>
    </row>
    <row r="25" spans="1:26" x14ac:dyDescent="0.3">
      <c r="A25" t="s">
        <v>46</v>
      </c>
      <c r="B25" t="s">
        <v>5025</v>
      </c>
      <c r="C25" t="s">
        <v>5029</v>
      </c>
      <c r="D25" t="s">
        <v>5031</v>
      </c>
      <c r="E25" t="s">
        <v>5036</v>
      </c>
      <c r="F25" t="s">
        <v>5047</v>
      </c>
      <c r="G25">
        <v>138.25290000000001</v>
      </c>
      <c r="H25">
        <v>36.204799999999999</v>
      </c>
      <c r="I25">
        <v>113610</v>
      </c>
      <c r="J25">
        <v>902363</v>
      </c>
      <c r="K25">
        <v>146734</v>
      </c>
      <c r="L25">
        <v>37091</v>
      </c>
      <c r="M25">
        <v>22373</v>
      </c>
      <c r="N25" s="5">
        <v>0.12590343961475339</v>
      </c>
      <c r="O25">
        <v>1053529</v>
      </c>
      <c r="P25">
        <v>902363</v>
      </c>
      <c r="Q25">
        <v>0</v>
      </c>
      <c r="S25" s="5"/>
      <c r="T25" t="s">
        <v>5052</v>
      </c>
      <c r="U25" s="3">
        <v>45515</v>
      </c>
      <c r="V25" t="str">
        <f t="shared" si="0"/>
        <v>Sunday</v>
      </c>
      <c r="W25" t="str">
        <f t="shared" si="1"/>
        <v>August</v>
      </c>
      <c r="X25">
        <v>11</v>
      </c>
      <c r="Y25" t="str">
        <f t="shared" si="2"/>
        <v>Morning</v>
      </c>
      <c r="Z25" t="s">
        <v>5070</v>
      </c>
    </row>
    <row r="26" spans="1:26" x14ac:dyDescent="0.3">
      <c r="A26" t="s">
        <v>47</v>
      </c>
      <c r="B26" t="s">
        <v>5027</v>
      </c>
      <c r="C26" t="s">
        <v>5029</v>
      </c>
      <c r="D26" t="s">
        <v>5033</v>
      </c>
      <c r="E26" t="s">
        <v>5036</v>
      </c>
      <c r="F26" t="s">
        <v>5048</v>
      </c>
      <c r="G26">
        <v>10.451499999999999</v>
      </c>
      <c r="H26">
        <v>51.165700000000001</v>
      </c>
      <c r="I26">
        <v>58395</v>
      </c>
      <c r="J26">
        <v>233871</v>
      </c>
      <c r="K26">
        <v>41586</v>
      </c>
      <c r="L26">
        <v>15236</v>
      </c>
      <c r="M26">
        <v>8079</v>
      </c>
      <c r="N26" s="5">
        <v>0.24969113307119159</v>
      </c>
      <c r="O26">
        <v>302712</v>
      </c>
      <c r="P26">
        <v>204799</v>
      </c>
      <c r="Q26">
        <v>0</v>
      </c>
      <c r="S26" s="5"/>
      <c r="T26" t="s">
        <v>5057</v>
      </c>
      <c r="U26" s="3">
        <v>45534</v>
      </c>
      <c r="V26" t="str">
        <f t="shared" si="0"/>
        <v>Friday</v>
      </c>
      <c r="W26" t="str">
        <f t="shared" si="1"/>
        <v>August</v>
      </c>
      <c r="X26">
        <v>12</v>
      </c>
      <c r="Y26" t="str">
        <f t="shared" si="2"/>
        <v>Afternoon</v>
      </c>
      <c r="Z26" t="s">
        <v>5071</v>
      </c>
    </row>
    <row r="27" spans="1:26" x14ac:dyDescent="0.3">
      <c r="A27" t="s">
        <v>48</v>
      </c>
      <c r="B27" t="s">
        <v>5027</v>
      </c>
      <c r="C27" t="s">
        <v>5029</v>
      </c>
      <c r="D27" t="s">
        <v>5035</v>
      </c>
      <c r="E27" t="s">
        <v>5040</v>
      </c>
      <c r="F27" t="s">
        <v>5045</v>
      </c>
      <c r="G27">
        <v>-51.9253</v>
      </c>
      <c r="H27">
        <v>-14.234999999999999</v>
      </c>
      <c r="I27">
        <v>42412</v>
      </c>
      <c r="J27">
        <v>290405</v>
      </c>
      <c r="K27">
        <v>70965</v>
      </c>
      <c r="L27">
        <v>12368</v>
      </c>
      <c r="M27">
        <v>11584</v>
      </c>
      <c r="N27" s="5">
        <v>0.14604666573325681</v>
      </c>
      <c r="O27">
        <v>336920</v>
      </c>
      <c r="P27">
        <v>0</v>
      </c>
      <c r="Q27">
        <v>927260</v>
      </c>
      <c r="S27" s="5"/>
      <c r="T27" t="s">
        <v>5060</v>
      </c>
      <c r="U27" s="3">
        <v>45434</v>
      </c>
      <c r="V27" t="str">
        <f t="shared" si="0"/>
        <v>Wednesday</v>
      </c>
      <c r="W27" t="str">
        <f t="shared" si="1"/>
        <v>May</v>
      </c>
      <c r="X27">
        <v>10</v>
      </c>
      <c r="Y27" t="str">
        <f t="shared" si="2"/>
        <v>Morning</v>
      </c>
      <c r="Z27" t="s">
        <v>5070</v>
      </c>
    </row>
    <row r="28" spans="1:26" x14ac:dyDescent="0.3">
      <c r="A28" t="s">
        <v>49</v>
      </c>
      <c r="B28" t="s">
        <v>5024</v>
      </c>
      <c r="C28" t="s">
        <v>5029</v>
      </c>
      <c r="D28" t="s">
        <v>5031</v>
      </c>
      <c r="E28" t="s">
        <v>5036</v>
      </c>
      <c r="F28" t="s">
        <v>5044</v>
      </c>
      <c r="G28">
        <v>78.962900000000005</v>
      </c>
      <c r="H28">
        <v>20.593699999999998</v>
      </c>
      <c r="I28">
        <v>250854</v>
      </c>
      <c r="J28">
        <v>2076760</v>
      </c>
      <c r="K28">
        <v>364267</v>
      </c>
      <c r="L28">
        <v>67648</v>
      </c>
      <c r="M28">
        <v>64682</v>
      </c>
      <c r="N28" s="5">
        <v>0.1207913176122867</v>
      </c>
      <c r="O28">
        <v>2661686</v>
      </c>
      <c r="P28">
        <v>2076760</v>
      </c>
      <c r="Q28">
        <v>0</v>
      </c>
      <c r="S28" s="5"/>
      <c r="T28" t="s">
        <v>5052</v>
      </c>
      <c r="U28" s="3">
        <v>45470</v>
      </c>
      <c r="V28" t="str">
        <f t="shared" si="0"/>
        <v>Thursday</v>
      </c>
      <c r="W28" t="str">
        <f t="shared" si="1"/>
        <v>June</v>
      </c>
      <c r="X28">
        <v>17</v>
      </c>
      <c r="Y28" t="str">
        <f t="shared" si="2"/>
        <v>Afternoon</v>
      </c>
      <c r="Z28" t="s">
        <v>5070</v>
      </c>
    </row>
    <row r="29" spans="1:26" x14ac:dyDescent="0.3">
      <c r="A29" t="s">
        <v>50</v>
      </c>
      <c r="B29" t="s">
        <v>5027</v>
      </c>
      <c r="C29" t="s">
        <v>5029</v>
      </c>
      <c r="D29" t="s">
        <v>5032</v>
      </c>
      <c r="E29" t="s">
        <v>5036</v>
      </c>
      <c r="F29" t="s">
        <v>5049</v>
      </c>
      <c r="G29">
        <v>-106.3468</v>
      </c>
      <c r="H29">
        <v>56.130400000000002</v>
      </c>
      <c r="I29">
        <v>35665</v>
      </c>
      <c r="J29">
        <v>413478</v>
      </c>
      <c r="K29">
        <v>56205</v>
      </c>
      <c r="L29">
        <v>15399</v>
      </c>
      <c r="M29">
        <v>16364</v>
      </c>
      <c r="N29" s="5">
        <v>8.6256792703554824E-2</v>
      </c>
      <c r="O29">
        <v>536334</v>
      </c>
      <c r="P29">
        <v>397501</v>
      </c>
      <c r="Q29">
        <v>0</v>
      </c>
      <c r="S29" s="5"/>
      <c r="T29" t="s">
        <v>5061</v>
      </c>
      <c r="U29" s="3">
        <v>45554</v>
      </c>
      <c r="V29" t="str">
        <f t="shared" si="0"/>
        <v>Thursday</v>
      </c>
      <c r="W29" t="str">
        <f t="shared" si="1"/>
        <v>September</v>
      </c>
      <c r="X29">
        <v>15</v>
      </c>
      <c r="Y29" t="str">
        <f t="shared" si="2"/>
        <v>Afternoon</v>
      </c>
      <c r="Z29" t="s">
        <v>5069</v>
      </c>
    </row>
    <row r="30" spans="1:26" x14ac:dyDescent="0.3">
      <c r="A30" t="s">
        <v>51</v>
      </c>
      <c r="B30" t="s">
        <v>5024</v>
      </c>
      <c r="C30" t="s">
        <v>5029</v>
      </c>
      <c r="D30" t="s">
        <v>5035</v>
      </c>
      <c r="E30" t="s">
        <v>5040</v>
      </c>
      <c r="F30" t="s">
        <v>5049</v>
      </c>
      <c r="G30">
        <v>-106.3468</v>
      </c>
      <c r="H30">
        <v>56.130400000000002</v>
      </c>
      <c r="I30">
        <v>35525</v>
      </c>
      <c r="J30">
        <v>326729</v>
      </c>
      <c r="K30">
        <v>69999</v>
      </c>
      <c r="L30">
        <v>13684</v>
      </c>
      <c r="M30">
        <v>16051</v>
      </c>
      <c r="N30" s="5">
        <v>0.108730470235598</v>
      </c>
      <c r="O30">
        <v>383434</v>
      </c>
      <c r="P30">
        <v>0</v>
      </c>
      <c r="Q30">
        <v>352922</v>
      </c>
      <c r="S30" s="5"/>
      <c r="T30" t="s">
        <v>5058</v>
      </c>
      <c r="U30" s="3">
        <v>45674</v>
      </c>
      <c r="V30" t="str">
        <f t="shared" si="0"/>
        <v>Friday</v>
      </c>
      <c r="W30" t="str">
        <f t="shared" si="1"/>
        <v>January</v>
      </c>
      <c r="X30">
        <v>12</v>
      </c>
      <c r="Y30" t="str">
        <f t="shared" si="2"/>
        <v>Afternoon</v>
      </c>
      <c r="Z30" t="s">
        <v>5070</v>
      </c>
    </row>
    <row r="31" spans="1:26" x14ac:dyDescent="0.3">
      <c r="A31" t="s">
        <v>52</v>
      </c>
      <c r="B31" t="s">
        <v>5027</v>
      </c>
      <c r="C31" t="s">
        <v>5029</v>
      </c>
      <c r="D31" t="s">
        <v>5035</v>
      </c>
      <c r="E31" t="s">
        <v>5040</v>
      </c>
      <c r="F31" t="s">
        <v>5047</v>
      </c>
      <c r="G31">
        <v>138.25290000000001</v>
      </c>
      <c r="H31">
        <v>36.204799999999999</v>
      </c>
      <c r="I31">
        <v>182898</v>
      </c>
      <c r="J31">
        <v>1137655</v>
      </c>
      <c r="K31">
        <v>221876</v>
      </c>
      <c r="L31">
        <v>64605</v>
      </c>
      <c r="M31">
        <v>26861</v>
      </c>
      <c r="N31" s="5">
        <v>0.160768296187387</v>
      </c>
      <c r="O31">
        <v>1441477</v>
      </c>
      <c r="P31">
        <v>0</v>
      </c>
      <c r="Q31">
        <v>981170</v>
      </c>
      <c r="S31" s="5"/>
      <c r="T31" t="s">
        <v>5060</v>
      </c>
      <c r="U31" s="3">
        <v>45479</v>
      </c>
      <c r="V31" t="str">
        <f t="shared" si="0"/>
        <v>Saturday</v>
      </c>
      <c r="W31" t="str">
        <f t="shared" si="1"/>
        <v>July</v>
      </c>
      <c r="X31">
        <v>11</v>
      </c>
      <c r="Y31" t="str">
        <f t="shared" si="2"/>
        <v>Morning</v>
      </c>
      <c r="Z31" t="s">
        <v>5070</v>
      </c>
    </row>
    <row r="32" spans="1:26" x14ac:dyDescent="0.3">
      <c r="A32" t="s">
        <v>53</v>
      </c>
      <c r="B32" t="s">
        <v>5026</v>
      </c>
      <c r="C32" t="s">
        <v>5029</v>
      </c>
      <c r="D32" t="s">
        <v>5033</v>
      </c>
      <c r="E32" t="s">
        <v>5039</v>
      </c>
      <c r="F32" t="s">
        <v>5046</v>
      </c>
      <c r="G32">
        <v>133.77510000000001</v>
      </c>
      <c r="H32">
        <v>-25.2744</v>
      </c>
      <c r="I32">
        <v>84944</v>
      </c>
      <c r="J32">
        <v>420660</v>
      </c>
      <c r="K32">
        <v>43112</v>
      </c>
      <c r="L32">
        <v>23390</v>
      </c>
      <c r="M32">
        <v>12224</v>
      </c>
      <c r="N32" s="6">
        <v>0.2019311521527401</v>
      </c>
      <c r="O32">
        <v>517005</v>
      </c>
      <c r="P32">
        <v>0</v>
      </c>
      <c r="Q32">
        <v>0</v>
      </c>
      <c r="T32" t="s">
        <v>5056</v>
      </c>
      <c r="U32" s="3">
        <v>45419</v>
      </c>
      <c r="V32" t="str">
        <f t="shared" si="0"/>
        <v>Tuesday</v>
      </c>
      <c r="W32" t="str">
        <f t="shared" si="1"/>
        <v>May</v>
      </c>
      <c r="X32">
        <v>15</v>
      </c>
      <c r="Y32" t="str">
        <f t="shared" si="2"/>
        <v>Afternoon</v>
      </c>
      <c r="Z32" t="s">
        <v>5071</v>
      </c>
    </row>
    <row r="33" spans="1:26" x14ac:dyDescent="0.3">
      <c r="A33" t="s">
        <v>54</v>
      </c>
      <c r="B33" t="s">
        <v>5025</v>
      </c>
      <c r="C33" t="s">
        <v>5029</v>
      </c>
      <c r="D33" t="s">
        <v>5031</v>
      </c>
      <c r="E33" t="s">
        <v>5036</v>
      </c>
      <c r="F33" t="s">
        <v>5050</v>
      </c>
      <c r="G33">
        <v>-95.712900000000005</v>
      </c>
      <c r="H33">
        <v>37.090200000000003</v>
      </c>
      <c r="I33">
        <v>230631</v>
      </c>
      <c r="J33">
        <v>2655192</v>
      </c>
      <c r="K33">
        <v>334965</v>
      </c>
      <c r="L33">
        <v>171384</v>
      </c>
      <c r="M33">
        <v>94178</v>
      </c>
      <c r="N33" s="5">
        <v>8.6860504195536231E-2</v>
      </c>
      <c r="O33">
        <v>3418150</v>
      </c>
      <c r="P33">
        <v>2655192</v>
      </c>
      <c r="Q33">
        <v>0</v>
      </c>
      <c r="S33" s="5"/>
      <c r="T33" t="s">
        <v>5052</v>
      </c>
      <c r="U33" s="3">
        <v>45649</v>
      </c>
      <c r="V33" t="str">
        <f t="shared" si="0"/>
        <v>Monday</v>
      </c>
      <c r="W33" t="str">
        <f t="shared" si="1"/>
        <v>December</v>
      </c>
      <c r="X33">
        <v>17</v>
      </c>
      <c r="Y33" t="str">
        <f t="shared" si="2"/>
        <v>Afternoon</v>
      </c>
      <c r="Z33" t="s">
        <v>5069</v>
      </c>
    </row>
    <row r="34" spans="1:26" x14ac:dyDescent="0.3">
      <c r="A34" t="s">
        <v>55</v>
      </c>
      <c r="B34" t="s">
        <v>5027</v>
      </c>
      <c r="C34" t="s">
        <v>5029</v>
      </c>
      <c r="D34" t="s">
        <v>5035</v>
      </c>
      <c r="E34" t="s">
        <v>5040</v>
      </c>
      <c r="F34" t="s">
        <v>5050</v>
      </c>
      <c r="G34">
        <v>-95.712900000000005</v>
      </c>
      <c r="H34">
        <v>37.090200000000003</v>
      </c>
      <c r="I34">
        <v>33791</v>
      </c>
      <c r="J34">
        <v>211173</v>
      </c>
      <c r="K34">
        <v>24711</v>
      </c>
      <c r="L34">
        <v>16098</v>
      </c>
      <c r="M34">
        <v>11634</v>
      </c>
      <c r="N34" s="5">
        <v>0.16001706544090449</v>
      </c>
      <c r="O34">
        <v>243184</v>
      </c>
      <c r="P34">
        <v>0</v>
      </c>
      <c r="Q34">
        <v>1489976</v>
      </c>
      <c r="S34" s="5"/>
      <c r="T34" t="s">
        <v>5060</v>
      </c>
      <c r="U34" s="3">
        <v>45407</v>
      </c>
      <c r="V34" t="str">
        <f t="shared" si="0"/>
        <v>Thursday</v>
      </c>
      <c r="W34" t="str">
        <f t="shared" si="1"/>
        <v>April</v>
      </c>
      <c r="X34">
        <v>10</v>
      </c>
      <c r="Y34" t="str">
        <f t="shared" si="2"/>
        <v>Morning</v>
      </c>
      <c r="Z34" t="s">
        <v>5070</v>
      </c>
    </row>
    <row r="35" spans="1:26" x14ac:dyDescent="0.3">
      <c r="A35" t="s">
        <v>56</v>
      </c>
      <c r="B35" t="s">
        <v>5027</v>
      </c>
      <c r="C35" t="s">
        <v>5029</v>
      </c>
      <c r="D35" t="s">
        <v>5033</v>
      </c>
      <c r="E35" t="s">
        <v>5036</v>
      </c>
      <c r="F35" t="s">
        <v>5046</v>
      </c>
      <c r="G35">
        <v>133.77510000000001</v>
      </c>
      <c r="H35">
        <v>-25.2744</v>
      </c>
      <c r="I35">
        <v>25047</v>
      </c>
      <c r="J35">
        <v>161448</v>
      </c>
      <c r="K35">
        <v>35935</v>
      </c>
      <c r="L35">
        <v>9325</v>
      </c>
      <c r="M35">
        <v>6649</v>
      </c>
      <c r="N35" s="5">
        <v>0.15514323668092231</v>
      </c>
      <c r="O35">
        <v>185402</v>
      </c>
      <c r="P35">
        <v>143334</v>
      </c>
      <c r="Q35">
        <v>0</v>
      </c>
      <c r="S35" s="5"/>
      <c r="T35" t="s">
        <v>5057</v>
      </c>
      <c r="U35" s="3">
        <v>45306</v>
      </c>
      <c r="V35" t="str">
        <f t="shared" si="0"/>
        <v>Monday</v>
      </c>
      <c r="W35" t="str">
        <f t="shared" si="1"/>
        <v>January</v>
      </c>
      <c r="X35">
        <v>17</v>
      </c>
      <c r="Y35" t="str">
        <f t="shared" si="2"/>
        <v>Afternoon</v>
      </c>
      <c r="Z35" t="s">
        <v>5070</v>
      </c>
    </row>
    <row r="36" spans="1:26" x14ac:dyDescent="0.3">
      <c r="A36" t="s">
        <v>57</v>
      </c>
      <c r="B36" t="s">
        <v>5027</v>
      </c>
      <c r="C36" t="s">
        <v>5030</v>
      </c>
      <c r="D36" t="s">
        <v>5033</v>
      </c>
      <c r="E36" t="s">
        <v>5036</v>
      </c>
      <c r="F36" t="s">
        <v>5043</v>
      </c>
      <c r="G36">
        <v>-3.4359999999999999</v>
      </c>
      <c r="H36">
        <v>55.378100000000003</v>
      </c>
      <c r="I36">
        <v>49341</v>
      </c>
      <c r="J36">
        <v>275988</v>
      </c>
      <c r="K36">
        <v>41634</v>
      </c>
      <c r="L36">
        <v>13098</v>
      </c>
      <c r="M36">
        <v>13533</v>
      </c>
      <c r="N36" s="5">
        <v>0.17878045159874251</v>
      </c>
      <c r="O36">
        <v>353105</v>
      </c>
      <c r="P36">
        <v>235164</v>
      </c>
      <c r="Q36">
        <v>0</v>
      </c>
      <c r="S36" s="5"/>
      <c r="T36" t="s">
        <v>5057</v>
      </c>
      <c r="U36" s="3">
        <v>45757</v>
      </c>
      <c r="V36" t="str">
        <f t="shared" si="0"/>
        <v>Thursday</v>
      </c>
      <c r="W36" t="str">
        <f t="shared" si="1"/>
        <v>April</v>
      </c>
      <c r="X36">
        <v>12</v>
      </c>
      <c r="Y36" t="str">
        <f t="shared" si="2"/>
        <v>Afternoon</v>
      </c>
      <c r="Z36" t="s">
        <v>5070</v>
      </c>
    </row>
    <row r="37" spans="1:26" x14ac:dyDescent="0.3">
      <c r="A37" t="s">
        <v>58</v>
      </c>
      <c r="B37" t="s">
        <v>5023</v>
      </c>
      <c r="C37" t="s">
        <v>5029</v>
      </c>
      <c r="D37" t="s">
        <v>5033</v>
      </c>
      <c r="E37" t="s">
        <v>5040</v>
      </c>
      <c r="F37" t="s">
        <v>5047</v>
      </c>
      <c r="G37">
        <v>138.25290000000001</v>
      </c>
      <c r="H37">
        <v>36.204799999999999</v>
      </c>
      <c r="I37">
        <v>50766</v>
      </c>
      <c r="J37">
        <v>328182</v>
      </c>
      <c r="K37">
        <v>76487</v>
      </c>
      <c r="L37">
        <v>22642</v>
      </c>
      <c r="M37">
        <v>14991</v>
      </c>
      <c r="N37" s="5">
        <v>0.1546889989188161</v>
      </c>
      <c r="O37">
        <v>366522</v>
      </c>
      <c r="P37">
        <v>0</v>
      </c>
      <c r="Q37">
        <v>90407</v>
      </c>
      <c r="R37">
        <v>8136</v>
      </c>
      <c r="S37" s="5">
        <v>2.2200000000000001E-2</v>
      </c>
      <c r="T37" t="s">
        <v>5056</v>
      </c>
      <c r="U37" s="3">
        <v>45507</v>
      </c>
      <c r="V37" t="str">
        <f t="shared" si="0"/>
        <v>Saturday</v>
      </c>
      <c r="W37" t="str">
        <f t="shared" si="1"/>
        <v>August</v>
      </c>
      <c r="X37">
        <v>10</v>
      </c>
      <c r="Y37" t="str">
        <f t="shared" si="2"/>
        <v>Morning</v>
      </c>
      <c r="Z37" t="s">
        <v>5070</v>
      </c>
    </row>
    <row r="38" spans="1:26" x14ac:dyDescent="0.3">
      <c r="A38" t="s">
        <v>59</v>
      </c>
      <c r="B38" t="s">
        <v>5026</v>
      </c>
      <c r="C38" t="s">
        <v>5029</v>
      </c>
      <c r="D38" t="s">
        <v>5033</v>
      </c>
      <c r="E38" t="s">
        <v>5038</v>
      </c>
      <c r="F38" t="s">
        <v>5048</v>
      </c>
      <c r="G38">
        <v>10.451499999999999</v>
      </c>
      <c r="H38">
        <v>51.165700000000001</v>
      </c>
      <c r="I38">
        <v>49910</v>
      </c>
      <c r="J38">
        <v>272628</v>
      </c>
      <c r="K38">
        <v>27638</v>
      </c>
      <c r="L38">
        <v>9562</v>
      </c>
      <c r="M38">
        <v>12688</v>
      </c>
      <c r="N38" s="6">
        <v>0.18307074752870289</v>
      </c>
      <c r="O38">
        <v>300166</v>
      </c>
      <c r="P38">
        <v>0</v>
      </c>
      <c r="Q38">
        <v>0</v>
      </c>
      <c r="T38" t="s">
        <v>5056</v>
      </c>
      <c r="U38" s="3">
        <v>45457</v>
      </c>
      <c r="V38" t="str">
        <f t="shared" si="0"/>
        <v>Friday</v>
      </c>
      <c r="W38" t="str">
        <f t="shared" si="1"/>
        <v>June</v>
      </c>
      <c r="X38">
        <v>8</v>
      </c>
      <c r="Y38" t="str">
        <f t="shared" si="2"/>
        <v>Morning</v>
      </c>
      <c r="Z38" t="s">
        <v>5070</v>
      </c>
    </row>
    <row r="39" spans="1:26" x14ac:dyDescent="0.3">
      <c r="A39" t="s">
        <v>60</v>
      </c>
      <c r="B39" t="s">
        <v>5024</v>
      </c>
      <c r="C39" t="s">
        <v>5029</v>
      </c>
      <c r="D39" t="s">
        <v>5031</v>
      </c>
      <c r="E39" t="s">
        <v>5036</v>
      </c>
      <c r="F39" t="s">
        <v>5044</v>
      </c>
      <c r="G39">
        <v>78.962900000000005</v>
      </c>
      <c r="H39">
        <v>20.593699999999998</v>
      </c>
      <c r="I39">
        <v>316200</v>
      </c>
      <c r="J39">
        <v>2635551</v>
      </c>
      <c r="K39">
        <v>327127</v>
      </c>
      <c r="L39">
        <v>151377</v>
      </c>
      <c r="M39">
        <v>125652</v>
      </c>
      <c r="N39" s="5">
        <v>0.11997522012948091</v>
      </c>
      <c r="O39">
        <v>3242761</v>
      </c>
      <c r="P39">
        <v>2635551</v>
      </c>
      <c r="Q39">
        <v>0</v>
      </c>
      <c r="S39" s="5"/>
      <c r="T39" t="s">
        <v>5052</v>
      </c>
      <c r="U39" s="3">
        <v>45666</v>
      </c>
      <c r="V39" t="str">
        <f t="shared" si="0"/>
        <v>Thursday</v>
      </c>
      <c r="W39" t="str">
        <f t="shared" si="1"/>
        <v>January</v>
      </c>
      <c r="X39">
        <v>10</v>
      </c>
      <c r="Y39" t="str">
        <f t="shared" si="2"/>
        <v>Morning</v>
      </c>
      <c r="Z39" t="s">
        <v>5070</v>
      </c>
    </row>
    <row r="40" spans="1:26" x14ac:dyDescent="0.3">
      <c r="A40" t="s">
        <v>61</v>
      </c>
      <c r="B40" t="s">
        <v>5023</v>
      </c>
      <c r="C40" t="s">
        <v>5029</v>
      </c>
      <c r="D40" t="s">
        <v>5031</v>
      </c>
      <c r="E40" t="s">
        <v>5036</v>
      </c>
      <c r="F40" t="s">
        <v>5050</v>
      </c>
      <c r="G40">
        <v>-95.712900000000005</v>
      </c>
      <c r="H40">
        <v>37.090200000000003</v>
      </c>
      <c r="I40">
        <v>310863</v>
      </c>
      <c r="J40">
        <v>2550875</v>
      </c>
      <c r="K40">
        <v>345866</v>
      </c>
      <c r="L40">
        <v>118028</v>
      </c>
      <c r="M40">
        <v>127185</v>
      </c>
      <c r="N40" s="5">
        <v>0.1218655132430765</v>
      </c>
      <c r="O40">
        <v>3137388</v>
      </c>
      <c r="P40">
        <v>2550875</v>
      </c>
      <c r="Q40">
        <v>0</v>
      </c>
      <c r="R40">
        <v>33256</v>
      </c>
      <c r="S40" s="5">
        <v>1.06E-2</v>
      </c>
      <c r="T40" t="s">
        <v>5052</v>
      </c>
      <c r="U40" s="3">
        <v>45311</v>
      </c>
      <c r="V40" t="str">
        <f t="shared" si="0"/>
        <v>Saturday</v>
      </c>
      <c r="W40" t="str">
        <f t="shared" si="1"/>
        <v>January</v>
      </c>
      <c r="X40">
        <v>11</v>
      </c>
      <c r="Y40" t="str">
        <f t="shared" si="2"/>
        <v>Morning</v>
      </c>
      <c r="Z40" t="s">
        <v>5070</v>
      </c>
    </row>
    <row r="41" spans="1:26" x14ac:dyDescent="0.3">
      <c r="A41" t="s">
        <v>62</v>
      </c>
      <c r="B41" t="s">
        <v>5025</v>
      </c>
      <c r="C41" t="s">
        <v>5029</v>
      </c>
      <c r="D41" t="s">
        <v>5033</v>
      </c>
      <c r="E41" t="s">
        <v>5037</v>
      </c>
      <c r="F41" t="s">
        <v>5050</v>
      </c>
      <c r="G41">
        <v>-95.712900000000005</v>
      </c>
      <c r="H41">
        <v>37.090200000000003</v>
      </c>
      <c r="I41">
        <v>47357</v>
      </c>
      <c r="J41">
        <v>309100</v>
      </c>
      <c r="K41">
        <v>70284</v>
      </c>
      <c r="L41">
        <v>19436</v>
      </c>
      <c r="M41">
        <v>13208</v>
      </c>
      <c r="N41" s="5">
        <v>0.15321109752466799</v>
      </c>
      <c r="O41">
        <v>345800</v>
      </c>
      <c r="P41">
        <v>0</v>
      </c>
      <c r="Q41">
        <v>0</v>
      </c>
      <c r="S41" s="5"/>
      <c r="T41" t="s">
        <v>5056</v>
      </c>
      <c r="U41" s="3">
        <v>45681</v>
      </c>
      <c r="V41" t="str">
        <f t="shared" si="0"/>
        <v>Friday</v>
      </c>
      <c r="W41" t="str">
        <f t="shared" si="1"/>
        <v>January</v>
      </c>
      <c r="X41">
        <v>18</v>
      </c>
      <c r="Y41" t="str">
        <f t="shared" si="2"/>
        <v>Evening</v>
      </c>
      <c r="Z41" t="s">
        <v>5070</v>
      </c>
    </row>
    <row r="42" spans="1:26" x14ac:dyDescent="0.3">
      <c r="A42" t="s">
        <v>63</v>
      </c>
      <c r="B42" t="s">
        <v>5025</v>
      </c>
      <c r="C42" t="s">
        <v>5029</v>
      </c>
      <c r="D42" t="s">
        <v>5033</v>
      </c>
      <c r="E42" t="s">
        <v>5037</v>
      </c>
      <c r="F42" t="s">
        <v>5044</v>
      </c>
      <c r="G42">
        <v>78.962900000000005</v>
      </c>
      <c r="H42">
        <v>20.593699999999998</v>
      </c>
      <c r="I42">
        <v>23893</v>
      </c>
      <c r="J42">
        <v>113012</v>
      </c>
      <c r="K42">
        <v>15437</v>
      </c>
      <c r="L42">
        <v>8888</v>
      </c>
      <c r="M42">
        <v>4037</v>
      </c>
      <c r="N42" s="5">
        <v>0.21142865544002029</v>
      </c>
      <c r="O42">
        <v>144475</v>
      </c>
      <c r="P42">
        <v>0</v>
      </c>
      <c r="Q42">
        <v>0</v>
      </c>
      <c r="S42" s="5"/>
      <c r="T42" t="s">
        <v>5056</v>
      </c>
      <c r="U42" s="3">
        <v>45380</v>
      </c>
      <c r="V42" t="str">
        <f t="shared" si="0"/>
        <v>Friday</v>
      </c>
      <c r="W42" t="str">
        <f t="shared" si="1"/>
        <v>March</v>
      </c>
      <c r="X42">
        <v>10</v>
      </c>
      <c r="Y42" t="str">
        <f t="shared" si="2"/>
        <v>Morning</v>
      </c>
      <c r="Z42" t="s">
        <v>5071</v>
      </c>
    </row>
    <row r="43" spans="1:26" x14ac:dyDescent="0.3">
      <c r="A43" t="s">
        <v>64</v>
      </c>
      <c r="B43" t="s">
        <v>5027</v>
      </c>
      <c r="C43" t="s">
        <v>5029</v>
      </c>
      <c r="D43" t="s">
        <v>5035</v>
      </c>
      <c r="E43" t="s">
        <v>5040</v>
      </c>
      <c r="F43" t="s">
        <v>5046</v>
      </c>
      <c r="G43">
        <v>133.77510000000001</v>
      </c>
      <c r="H43">
        <v>-25.2744</v>
      </c>
      <c r="I43">
        <v>29587</v>
      </c>
      <c r="J43">
        <v>172821</v>
      </c>
      <c r="K43">
        <v>33643</v>
      </c>
      <c r="L43">
        <v>12052</v>
      </c>
      <c r="M43">
        <v>6931</v>
      </c>
      <c r="N43" s="5">
        <v>0.17120114997666391</v>
      </c>
      <c r="O43">
        <v>210043</v>
      </c>
      <c r="P43">
        <v>0</v>
      </c>
      <c r="Q43">
        <v>1238776</v>
      </c>
      <c r="S43" s="5"/>
      <c r="T43" t="s">
        <v>5060</v>
      </c>
      <c r="U43" s="3">
        <v>45469</v>
      </c>
      <c r="V43" t="str">
        <f t="shared" si="0"/>
        <v>Wednesday</v>
      </c>
      <c r="W43" t="str">
        <f t="shared" si="1"/>
        <v>June</v>
      </c>
      <c r="X43">
        <v>17</v>
      </c>
      <c r="Y43" t="str">
        <f t="shared" si="2"/>
        <v>Afternoon</v>
      </c>
      <c r="Z43" t="s">
        <v>5070</v>
      </c>
    </row>
    <row r="44" spans="1:26" x14ac:dyDescent="0.3">
      <c r="A44" t="s">
        <v>65</v>
      </c>
      <c r="B44" t="s">
        <v>5025</v>
      </c>
      <c r="C44" t="s">
        <v>5029</v>
      </c>
      <c r="D44" t="s">
        <v>5035</v>
      </c>
      <c r="E44" t="s">
        <v>5039</v>
      </c>
      <c r="F44" t="s">
        <v>5045</v>
      </c>
      <c r="G44">
        <v>-51.9253</v>
      </c>
      <c r="H44">
        <v>-14.234999999999999</v>
      </c>
      <c r="I44">
        <v>94256</v>
      </c>
      <c r="J44">
        <v>625133</v>
      </c>
      <c r="K44">
        <v>88841</v>
      </c>
      <c r="L44">
        <v>19514</v>
      </c>
      <c r="M44">
        <v>28642</v>
      </c>
      <c r="N44" s="5">
        <v>0.15077875148295061</v>
      </c>
      <c r="O44">
        <v>709789</v>
      </c>
      <c r="P44">
        <v>0</v>
      </c>
      <c r="Q44">
        <v>0</v>
      </c>
      <c r="S44" s="5"/>
      <c r="T44" t="s">
        <v>5058</v>
      </c>
      <c r="U44" s="3">
        <v>45760</v>
      </c>
      <c r="V44" t="str">
        <f t="shared" si="0"/>
        <v>Sunday</v>
      </c>
      <c r="W44" t="str">
        <f t="shared" si="1"/>
        <v>April</v>
      </c>
      <c r="X44">
        <v>14</v>
      </c>
      <c r="Y44" t="str">
        <f t="shared" si="2"/>
        <v>Afternoon</v>
      </c>
      <c r="Z44" t="s">
        <v>5070</v>
      </c>
    </row>
    <row r="45" spans="1:26" x14ac:dyDescent="0.3">
      <c r="A45" t="s">
        <v>66</v>
      </c>
      <c r="B45" t="s">
        <v>5027</v>
      </c>
      <c r="C45" t="s">
        <v>5029</v>
      </c>
      <c r="D45" t="s">
        <v>5032</v>
      </c>
      <c r="E45" t="s">
        <v>5036</v>
      </c>
      <c r="F45" t="s">
        <v>5045</v>
      </c>
      <c r="G45">
        <v>-51.9253</v>
      </c>
      <c r="H45">
        <v>-14.234999999999999</v>
      </c>
      <c r="I45">
        <v>90944</v>
      </c>
      <c r="J45">
        <v>1357131</v>
      </c>
      <c r="K45">
        <v>329904</v>
      </c>
      <c r="L45">
        <v>102793</v>
      </c>
      <c r="M45">
        <v>47236</v>
      </c>
      <c r="N45" s="5">
        <v>6.7012008036341719E-2</v>
      </c>
      <c r="O45">
        <v>1497039</v>
      </c>
      <c r="P45">
        <v>1357131</v>
      </c>
      <c r="Q45">
        <v>0</v>
      </c>
      <c r="S45" s="5"/>
      <c r="T45" t="s">
        <v>5061</v>
      </c>
      <c r="U45" s="3">
        <v>45534</v>
      </c>
      <c r="V45" t="str">
        <f t="shared" si="0"/>
        <v>Friday</v>
      </c>
      <c r="W45" t="str">
        <f t="shared" si="1"/>
        <v>August</v>
      </c>
      <c r="X45">
        <v>12</v>
      </c>
      <c r="Y45" t="str">
        <f t="shared" si="2"/>
        <v>Afternoon</v>
      </c>
      <c r="Z45" t="s">
        <v>5069</v>
      </c>
    </row>
    <row r="46" spans="1:26" x14ac:dyDescent="0.3">
      <c r="A46" t="s">
        <v>67</v>
      </c>
      <c r="B46" t="s">
        <v>5025</v>
      </c>
      <c r="C46" t="s">
        <v>5029</v>
      </c>
      <c r="D46" t="s">
        <v>5033</v>
      </c>
      <c r="E46" t="s">
        <v>5036</v>
      </c>
      <c r="F46" t="s">
        <v>5048</v>
      </c>
      <c r="G46">
        <v>10.451499999999999</v>
      </c>
      <c r="H46">
        <v>51.165700000000001</v>
      </c>
      <c r="I46">
        <v>461737</v>
      </c>
      <c r="J46">
        <v>1906900</v>
      </c>
      <c r="K46">
        <v>467187</v>
      </c>
      <c r="L46">
        <v>149083</v>
      </c>
      <c r="M46">
        <v>103202</v>
      </c>
      <c r="N46" s="5">
        <v>0.2421403300362078</v>
      </c>
      <c r="O46">
        <v>2209886</v>
      </c>
      <c r="P46">
        <v>1906900</v>
      </c>
      <c r="Q46">
        <v>0</v>
      </c>
      <c r="S46" s="5"/>
      <c r="T46" t="s">
        <v>5057</v>
      </c>
      <c r="U46" s="3">
        <v>45317</v>
      </c>
      <c r="V46" t="str">
        <f t="shared" si="0"/>
        <v>Friday</v>
      </c>
      <c r="W46" t="str">
        <f t="shared" si="1"/>
        <v>January</v>
      </c>
      <c r="X46">
        <v>12</v>
      </c>
      <c r="Y46" t="str">
        <f t="shared" si="2"/>
        <v>Afternoon</v>
      </c>
      <c r="Z46" t="s">
        <v>5071</v>
      </c>
    </row>
    <row r="47" spans="1:26" x14ac:dyDescent="0.3">
      <c r="A47" t="s">
        <v>68</v>
      </c>
      <c r="B47" t="s">
        <v>5026</v>
      </c>
      <c r="C47" t="s">
        <v>5030</v>
      </c>
      <c r="D47" t="s">
        <v>5033</v>
      </c>
      <c r="E47" t="s">
        <v>5039</v>
      </c>
      <c r="F47" t="s">
        <v>5045</v>
      </c>
      <c r="G47">
        <v>-51.9253</v>
      </c>
      <c r="H47">
        <v>-14.234999999999999</v>
      </c>
      <c r="I47">
        <v>56165</v>
      </c>
      <c r="J47">
        <v>324034</v>
      </c>
      <c r="K47">
        <v>51121</v>
      </c>
      <c r="L47">
        <v>23510</v>
      </c>
      <c r="M47">
        <v>10588</v>
      </c>
      <c r="N47" s="6">
        <v>0.17333347014291059</v>
      </c>
      <c r="O47">
        <v>367421</v>
      </c>
      <c r="P47">
        <v>0</v>
      </c>
      <c r="Q47">
        <v>0</v>
      </c>
      <c r="T47" t="s">
        <v>5056</v>
      </c>
      <c r="U47" s="3">
        <v>45371</v>
      </c>
      <c r="V47" t="str">
        <f t="shared" si="0"/>
        <v>Wednesday</v>
      </c>
      <c r="W47" t="str">
        <f t="shared" si="1"/>
        <v>March</v>
      </c>
      <c r="X47">
        <v>12</v>
      </c>
      <c r="Y47" t="str">
        <f t="shared" si="2"/>
        <v>Afternoon</v>
      </c>
      <c r="Z47" t="s">
        <v>5070</v>
      </c>
    </row>
    <row r="48" spans="1:26" x14ac:dyDescent="0.3">
      <c r="A48" t="s">
        <v>69</v>
      </c>
      <c r="B48" t="s">
        <v>5026</v>
      </c>
      <c r="C48" t="s">
        <v>5029</v>
      </c>
      <c r="D48" t="s">
        <v>5033</v>
      </c>
      <c r="E48" t="s">
        <v>5039</v>
      </c>
      <c r="F48" t="s">
        <v>5047</v>
      </c>
      <c r="G48">
        <v>138.25290000000001</v>
      </c>
      <c r="H48">
        <v>36.204799999999999</v>
      </c>
      <c r="I48">
        <v>76384</v>
      </c>
      <c r="J48">
        <v>321010</v>
      </c>
      <c r="K48">
        <v>65615</v>
      </c>
      <c r="L48">
        <v>18780</v>
      </c>
      <c r="M48">
        <v>7667</v>
      </c>
      <c r="N48" s="6">
        <v>0.23795022902324001</v>
      </c>
      <c r="O48">
        <v>392595</v>
      </c>
      <c r="P48">
        <v>0</v>
      </c>
      <c r="Q48">
        <v>0</v>
      </c>
      <c r="T48" t="s">
        <v>5062</v>
      </c>
      <c r="U48" s="3">
        <v>45681</v>
      </c>
      <c r="V48" t="str">
        <f t="shared" si="0"/>
        <v>Friday</v>
      </c>
      <c r="W48" t="str">
        <f t="shared" si="1"/>
        <v>January</v>
      </c>
      <c r="X48">
        <v>17</v>
      </c>
      <c r="Y48" t="str">
        <f t="shared" si="2"/>
        <v>Afternoon</v>
      </c>
      <c r="Z48" t="s">
        <v>5071</v>
      </c>
    </row>
    <row r="49" spans="1:26" x14ac:dyDescent="0.3">
      <c r="A49" t="s">
        <v>70</v>
      </c>
      <c r="B49" t="s">
        <v>5024</v>
      </c>
      <c r="C49" t="s">
        <v>5029</v>
      </c>
      <c r="D49" t="s">
        <v>5031</v>
      </c>
      <c r="E49" t="s">
        <v>5040</v>
      </c>
      <c r="F49" t="s">
        <v>5044</v>
      </c>
      <c r="G49">
        <v>78.962900000000005</v>
      </c>
      <c r="H49">
        <v>20.593699999999998</v>
      </c>
      <c r="I49">
        <v>24245</v>
      </c>
      <c r="J49">
        <v>259247</v>
      </c>
      <c r="K49">
        <v>64424</v>
      </c>
      <c r="L49">
        <v>9593</v>
      </c>
      <c r="M49">
        <v>10559</v>
      </c>
      <c r="N49" s="5">
        <v>9.3523726932630669E-2</v>
      </c>
      <c r="O49">
        <v>330662</v>
      </c>
      <c r="P49">
        <v>0</v>
      </c>
      <c r="Q49">
        <v>396307</v>
      </c>
      <c r="S49" s="5"/>
      <c r="T49" t="s">
        <v>5051</v>
      </c>
      <c r="U49" s="3">
        <v>45751</v>
      </c>
      <c r="V49" t="str">
        <f t="shared" si="0"/>
        <v>Friday</v>
      </c>
      <c r="W49" t="str">
        <f t="shared" si="1"/>
        <v>April</v>
      </c>
      <c r="X49">
        <v>12</v>
      </c>
      <c r="Y49" t="str">
        <f t="shared" si="2"/>
        <v>Afternoon</v>
      </c>
      <c r="Z49" t="s">
        <v>5069</v>
      </c>
    </row>
    <row r="50" spans="1:26" x14ac:dyDescent="0.3">
      <c r="A50" t="s">
        <v>71</v>
      </c>
      <c r="B50" t="s">
        <v>5025</v>
      </c>
      <c r="C50" t="s">
        <v>5029</v>
      </c>
      <c r="D50" t="s">
        <v>5035</v>
      </c>
      <c r="E50" t="s">
        <v>5037</v>
      </c>
      <c r="F50" t="s">
        <v>5050</v>
      </c>
      <c r="G50">
        <v>-95.712900000000005</v>
      </c>
      <c r="H50">
        <v>37.090200000000003</v>
      </c>
      <c r="I50">
        <v>37651</v>
      </c>
      <c r="J50">
        <v>358305</v>
      </c>
      <c r="K50">
        <v>55151</v>
      </c>
      <c r="L50">
        <v>16008</v>
      </c>
      <c r="M50">
        <v>18766</v>
      </c>
      <c r="N50" s="5">
        <v>0.1050816989830546</v>
      </c>
      <c r="O50">
        <v>452189</v>
      </c>
      <c r="P50">
        <v>0</v>
      </c>
      <c r="Q50">
        <v>0</v>
      </c>
      <c r="S50" s="5"/>
      <c r="T50" t="s">
        <v>5058</v>
      </c>
      <c r="U50" s="3">
        <v>45574</v>
      </c>
      <c r="V50" t="str">
        <f t="shared" si="0"/>
        <v>Wednesday</v>
      </c>
      <c r="W50" t="str">
        <f t="shared" si="1"/>
        <v>October</v>
      </c>
      <c r="X50">
        <v>17</v>
      </c>
      <c r="Y50" t="str">
        <f t="shared" si="2"/>
        <v>Afternoon</v>
      </c>
      <c r="Z50" t="s">
        <v>5070</v>
      </c>
    </row>
    <row r="51" spans="1:26" x14ac:dyDescent="0.3">
      <c r="A51" t="s">
        <v>72</v>
      </c>
      <c r="B51" t="s">
        <v>5026</v>
      </c>
      <c r="C51" t="s">
        <v>5029</v>
      </c>
      <c r="D51" t="s">
        <v>5033</v>
      </c>
      <c r="E51" t="s">
        <v>5039</v>
      </c>
      <c r="F51" t="s">
        <v>5047</v>
      </c>
      <c r="G51">
        <v>138.25290000000001</v>
      </c>
      <c r="H51">
        <v>36.204799999999999</v>
      </c>
      <c r="I51">
        <v>56148</v>
      </c>
      <c r="J51">
        <v>355380</v>
      </c>
      <c r="K51">
        <v>84220</v>
      </c>
      <c r="L51">
        <v>19747</v>
      </c>
      <c r="M51">
        <v>14236</v>
      </c>
      <c r="N51" s="6">
        <v>0.15799515149880661</v>
      </c>
      <c r="O51">
        <v>447657</v>
      </c>
      <c r="P51">
        <v>0</v>
      </c>
      <c r="Q51">
        <v>0</v>
      </c>
      <c r="T51" t="s">
        <v>5061</v>
      </c>
      <c r="U51" s="3">
        <v>45400</v>
      </c>
      <c r="V51" t="str">
        <f t="shared" si="0"/>
        <v>Thursday</v>
      </c>
      <c r="W51" t="str">
        <f t="shared" si="1"/>
        <v>April</v>
      </c>
      <c r="X51">
        <v>11</v>
      </c>
      <c r="Y51" t="str">
        <f t="shared" si="2"/>
        <v>Morning</v>
      </c>
      <c r="Z51" t="s">
        <v>5070</v>
      </c>
    </row>
    <row r="52" spans="1:26" x14ac:dyDescent="0.3">
      <c r="A52" t="s">
        <v>73</v>
      </c>
      <c r="B52" t="s">
        <v>5027</v>
      </c>
      <c r="C52" t="s">
        <v>5029</v>
      </c>
      <c r="D52" t="s">
        <v>5032</v>
      </c>
      <c r="E52" t="s">
        <v>5036</v>
      </c>
      <c r="F52" t="s">
        <v>5046</v>
      </c>
      <c r="G52">
        <v>133.77510000000001</v>
      </c>
      <c r="H52">
        <v>-25.2744</v>
      </c>
      <c r="I52">
        <v>66461</v>
      </c>
      <c r="J52">
        <v>766176</v>
      </c>
      <c r="K52">
        <v>168075</v>
      </c>
      <c r="L52">
        <v>57080</v>
      </c>
      <c r="M52">
        <v>25682</v>
      </c>
      <c r="N52" s="5">
        <v>8.6744682193193562E-2</v>
      </c>
      <c r="O52">
        <v>900346</v>
      </c>
      <c r="P52">
        <v>721558</v>
      </c>
      <c r="Q52">
        <v>0</v>
      </c>
      <c r="S52" s="5"/>
      <c r="T52" t="s">
        <v>5061</v>
      </c>
      <c r="U52" s="3">
        <v>45548</v>
      </c>
      <c r="V52" t="str">
        <f t="shared" si="0"/>
        <v>Friday</v>
      </c>
      <c r="W52" t="str">
        <f t="shared" si="1"/>
        <v>September</v>
      </c>
      <c r="X52">
        <v>14</v>
      </c>
      <c r="Y52" t="str">
        <f t="shared" si="2"/>
        <v>Afternoon</v>
      </c>
      <c r="Z52" t="s">
        <v>5069</v>
      </c>
    </row>
    <row r="53" spans="1:26" x14ac:dyDescent="0.3">
      <c r="A53" t="s">
        <v>74</v>
      </c>
      <c r="B53" t="s">
        <v>5027</v>
      </c>
      <c r="C53" t="s">
        <v>5029</v>
      </c>
      <c r="D53" t="s">
        <v>5035</v>
      </c>
      <c r="E53" t="s">
        <v>5040</v>
      </c>
      <c r="F53" t="s">
        <v>5049</v>
      </c>
      <c r="G53">
        <v>-106.3468</v>
      </c>
      <c r="H53">
        <v>56.130400000000002</v>
      </c>
      <c r="I53">
        <v>59324</v>
      </c>
      <c r="J53">
        <v>348820</v>
      </c>
      <c r="K53">
        <v>39799</v>
      </c>
      <c r="L53">
        <v>20550</v>
      </c>
      <c r="M53">
        <v>7477</v>
      </c>
      <c r="N53" s="5">
        <v>0.17007148876961589</v>
      </c>
      <c r="O53">
        <v>416183</v>
      </c>
      <c r="P53">
        <v>0</v>
      </c>
      <c r="Q53">
        <v>1313966</v>
      </c>
      <c r="S53" s="5"/>
      <c r="T53" t="s">
        <v>5060</v>
      </c>
      <c r="U53" s="3">
        <v>45445</v>
      </c>
      <c r="V53" t="str">
        <f t="shared" si="0"/>
        <v>Sunday</v>
      </c>
      <c r="W53" t="str">
        <f t="shared" si="1"/>
        <v>June</v>
      </c>
      <c r="X53">
        <v>16</v>
      </c>
      <c r="Y53" t="str">
        <f t="shared" si="2"/>
        <v>Afternoon</v>
      </c>
      <c r="Z53" t="s">
        <v>5070</v>
      </c>
    </row>
    <row r="54" spans="1:26" x14ac:dyDescent="0.3">
      <c r="A54" t="s">
        <v>75</v>
      </c>
      <c r="B54" t="s">
        <v>5027</v>
      </c>
      <c r="C54" t="s">
        <v>5029</v>
      </c>
      <c r="D54" t="s">
        <v>5033</v>
      </c>
      <c r="E54" t="s">
        <v>5036</v>
      </c>
      <c r="F54" t="s">
        <v>5047</v>
      </c>
      <c r="G54">
        <v>138.25290000000001</v>
      </c>
      <c r="H54">
        <v>36.204799999999999</v>
      </c>
      <c r="I54">
        <v>62842</v>
      </c>
      <c r="J54">
        <v>318626</v>
      </c>
      <c r="K54">
        <v>33320</v>
      </c>
      <c r="L54">
        <v>10153</v>
      </c>
      <c r="M54">
        <v>16856</v>
      </c>
      <c r="N54" s="5">
        <v>0.19722855426207139</v>
      </c>
      <c r="O54">
        <v>373441</v>
      </c>
      <c r="P54">
        <v>302283</v>
      </c>
      <c r="Q54">
        <v>0</v>
      </c>
      <c r="S54" s="5"/>
      <c r="T54" t="s">
        <v>5057</v>
      </c>
      <c r="U54" s="3">
        <v>45776</v>
      </c>
      <c r="V54" t="str">
        <f t="shared" si="0"/>
        <v>Tuesday</v>
      </c>
      <c r="W54" t="str">
        <f t="shared" si="1"/>
        <v>April</v>
      </c>
      <c r="X54">
        <v>12</v>
      </c>
      <c r="Y54" t="str">
        <f t="shared" si="2"/>
        <v>Afternoon</v>
      </c>
      <c r="Z54" t="s">
        <v>5070</v>
      </c>
    </row>
    <row r="55" spans="1:26" x14ac:dyDescent="0.3">
      <c r="A55" t="s">
        <v>76</v>
      </c>
      <c r="B55" t="s">
        <v>5025</v>
      </c>
      <c r="C55" t="s">
        <v>5029</v>
      </c>
      <c r="D55" t="s">
        <v>5034</v>
      </c>
      <c r="E55" t="s">
        <v>5037</v>
      </c>
      <c r="F55" t="s">
        <v>5049</v>
      </c>
      <c r="G55">
        <v>-106.3468</v>
      </c>
      <c r="H55">
        <v>56.130400000000002</v>
      </c>
      <c r="I55">
        <v>22102</v>
      </c>
      <c r="J55">
        <v>88728</v>
      </c>
      <c r="K55">
        <v>10563</v>
      </c>
      <c r="L55">
        <v>4978</v>
      </c>
      <c r="M55">
        <v>4507</v>
      </c>
      <c r="N55" s="5">
        <v>0.2491072822937192</v>
      </c>
      <c r="O55">
        <v>101430</v>
      </c>
      <c r="P55">
        <v>0</v>
      </c>
      <c r="Q55">
        <v>0</v>
      </c>
      <c r="S55" s="5"/>
      <c r="T55" t="s">
        <v>5056</v>
      </c>
      <c r="U55" s="3">
        <v>45418</v>
      </c>
      <c r="V55" t="str">
        <f t="shared" si="0"/>
        <v>Monday</v>
      </c>
      <c r="W55" t="str">
        <f t="shared" si="1"/>
        <v>May</v>
      </c>
      <c r="X55">
        <v>14</v>
      </c>
      <c r="Y55" t="str">
        <f t="shared" si="2"/>
        <v>Afternoon</v>
      </c>
      <c r="Z55" t="s">
        <v>5071</v>
      </c>
    </row>
    <row r="56" spans="1:26" x14ac:dyDescent="0.3">
      <c r="A56" t="s">
        <v>77</v>
      </c>
      <c r="B56" t="s">
        <v>5025</v>
      </c>
      <c r="C56" t="s">
        <v>5029</v>
      </c>
      <c r="D56" t="s">
        <v>5034</v>
      </c>
      <c r="E56" t="s">
        <v>5037</v>
      </c>
      <c r="F56" t="s">
        <v>5050</v>
      </c>
      <c r="G56">
        <v>-95.712900000000005</v>
      </c>
      <c r="H56">
        <v>37.090200000000003</v>
      </c>
      <c r="I56">
        <v>38446</v>
      </c>
      <c r="J56">
        <v>176963</v>
      </c>
      <c r="K56">
        <v>19068</v>
      </c>
      <c r="L56">
        <v>10010</v>
      </c>
      <c r="M56">
        <v>7366</v>
      </c>
      <c r="N56" s="5">
        <v>0.21725827170005749</v>
      </c>
      <c r="O56">
        <v>217219</v>
      </c>
      <c r="P56">
        <v>0</v>
      </c>
      <c r="Q56">
        <v>0</v>
      </c>
      <c r="S56" s="5"/>
      <c r="T56" t="s">
        <v>5056</v>
      </c>
      <c r="U56" s="3">
        <v>45763</v>
      </c>
      <c r="V56" t="str">
        <f t="shared" si="0"/>
        <v>Wednesday</v>
      </c>
      <c r="W56" t="str">
        <f t="shared" si="1"/>
        <v>April</v>
      </c>
      <c r="X56">
        <v>18</v>
      </c>
      <c r="Y56" t="str">
        <f t="shared" si="2"/>
        <v>Evening</v>
      </c>
      <c r="Z56" t="s">
        <v>5071</v>
      </c>
    </row>
    <row r="57" spans="1:26" x14ac:dyDescent="0.3">
      <c r="A57" t="s">
        <v>78</v>
      </c>
      <c r="B57" t="s">
        <v>5027</v>
      </c>
      <c r="C57" t="s">
        <v>5029</v>
      </c>
      <c r="D57" t="s">
        <v>5034</v>
      </c>
      <c r="E57" t="s">
        <v>5036</v>
      </c>
      <c r="F57" t="s">
        <v>5046</v>
      </c>
      <c r="G57">
        <v>133.77510000000001</v>
      </c>
      <c r="H57">
        <v>-25.2744</v>
      </c>
      <c r="I57">
        <v>45706</v>
      </c>
      <c r="J57">
        <v>271645</v>
      </c>
      <c r="K57">
        <v>56750</v>
      </c>
      <c r="L57">
        <v>21403</v>
      </c>
      <c r="M57">
        <v>11042</v>
      </c>
      <c r="N57" s="5">
        <v>0.16825908833249001</v>
      </c>
      <c r="O57">
        <v>316355</v>
      </c>
      <c r="P57">
        <v>243887</v>
      </c>
      <c r="Q57">
        <v>0</v>
      </c>
      <c r="S57" s="5"/>
      <c r="T57" t="s">
        <v>5057</v>
      </c>
      <c r="U57" s="3">
        <v>45565</v>
      </c>
      <c r="V57" t="str">
        <f t="shared" si="0"/>
        <v>Monday</v>
      </c>
      <c r="W57" t="str">
        <f t="shared" si="1"/>
        <v>September</v>
      </c>
      <c r="X57">
        <v>15</v>
      </c>
      <c r="Y57" t="str">
        <f t="shared" si="2"/>
        <v>Afternoon</v>
      </c>
      <c r="Z57" t="s">
        <v>5070</v>
      </c>
    </row>
    <row r="58" spans="1:26" x14ac:dyDescent="0.3">
      <c r="A58" t="s">
        <v>79</v>
      </c>
      <c r="B58" t="s">
        <v>5024</v>
      </c>
      <c r="C58" t="s">
        <v>5029</v>
      </c>
      <c r="D58" t="s">
        <v>5035</v>
      </c>
      <c r="E58" t="s">
        <v>5040</v>
      </c>
      <c r="F58" t="s">
        <v>5046</v>
      </c>
      <c r="G58">
        <v>133.77510000000001</v>
      </c>
      <c r="H58">
        <v>-25.2744</v>
      </c>
      <c r="I58">
        <v>24855</v>
      </c>
      <c r="J58">
        <v>183821</v>
      </c>
      <c r="K58">
        <v>30485</v>
      </c>
      <c r="L58">
        <v>6235</v>
      </c>
      <c r="M58">
        <v>3862</v>
      </c>
      <c r="N58" s="5">
        <v>0.135213570658717</v>
      </c>
      <c r="O58">
        <v>237594</v>
      </c>
      <c r="P58">
        <v>0</v>
      </c>
      <c r="Q58">
        <v>434392</v>
      </c>
      <c r="S58" s="5"/>
      <c r="T58" t="s">
        <v>5058</v>
      </c>
      <c r="U58" s="3">
        <v>45746</v>
      </c>
      <c r="V58" t="str">
        <f t="shared" si="0"/>
        <v>Sunday</v>
      </c>
      <c r="W58" t="str">
        <f t="shared" si="1"/>
        <v>March</v>
      </c>
      <c r="X58">
        <v>16</v>
      </c>
      <c r="Y58" t="str">
        <f t="shared" si="2"/>
        <v>Afternoon</v>
      </c>
      <c r="Z58" t="s">
        <v>5070</v>
      </c>
    </row>
    <row r="59" spans="1:26" x14ac:dyDescent="0.3">
      <c r="A59" t="s">
        <v>80</v>
      </c>
      <c r="B59" t="s">
        <v>5025</v>
      </c>
      <c r="C59" t="s">
        <v>5029</v>
      </c>
      <c r="D59" t="s">
        <v>5031</v>
      </c>
      <c r="E59" t="s">
        <v>5036</v>
      </c>
      <c r="F59" t="s">
        <v>5046</v>
      </c>
      <c r="G59">
        <v>133.77510000000001</v>
      </c>
      <c r="H59">
        <v>-25.2744</v>
      </c>
      <c r="I59">
        <v>323794</v>
      </c>
      <c r="J59">
        <v>2639325</v>
      </c>
      <c r="K59">
        <v>539467</v>
      </c>
      <c r="L59">
        <v>133147</v>
      </c>
      <c r="M59">
        <v>71081</v>
      </c>
      <c r="N59" s="5">
        <v>0.1226808084328589</v>
      </c>
      <c r="O59">
        <v>2985835</v>
      </c>
      <c r="P59">
        <v>2639325</v>
      </c>
      <c r="Q59">
        <v>0</v>
      </c>
      <c r="S59" s="5"/>
      <c r="T59" t="s">
        <v>5052</v>
      </c>
      <c r="U59" s="3">
        <v>45365</v>
      </c>
      <c r="V59" t="str">
        <f t="shared" si="0"/>
        <v>Thursday</v>
      </c>
      <c r="W59" t="str">
        <f t="shared" si="1"/>
        <v>March</v>
      </c>
      <c r="X59">
        <v>12</v>
      </c>
      <c r="Y59" t="str">
        <f t="shared" si="2"/>
        <v>Afternoon</v>
      </c>
      <c r="Z59" t="s">
        <v>5070</v>
      </c>
    </row>
    <row r="60" spans="1:26" x14ac:dyDescent="0.3">
      <c r="A60" t="s">
        <v>81</v>
      </c>
      <c r="B60" t="s">
        <v>5027</v>
      </c>
      <c r="C60" t="s">
        <v>5029</v>
      </c>
      <c r="D60" t="s">
        <v>5035</v>
      </c>
      <c r="E60" t="s">
        <v>5040</v>
      </c>
      <c r="F60" t="s">
        <v>5048</v>
      </c>
      <c r="G60">
        <v>10.451499999999999</v>
      </c>
      <c r="H60">
        <v>51.165700000000001</v>
      </c>
      <c r="I60">
        <v>90452</v>
      </c>
      <c r="J60">
        <v>563553</v>
      </c>
      <c r="K60">
        <v>116762</v>
      </c>
      <c r="L60">
        <v>35509</v>
      </c>
      <c r="M60">
        <v>17581</v>
      </c>
      <c r="N60" s="5">
        <v>0.1605041931035219</v>
      </c>
      <c r="O60">
        <v>727531</v>
      </c>
      <c r="P60">
        <v>0</v>
      </c>
      <c r="Q60">
        <v>1606845</v>
      </c>
      <c r="S60" s="5"/>
      <c r="T60" t="s">
        <v>5060</v>
      </c>
      <c r="U60" s="3">
        <v>45450</v>
      </c>
      <c r="V60" t="str">
        <f t="shared" si="0"/>
        <v>Friday</v>
      </c>
      <c r="W60" t="str">
        <f t="shared" si="1"/>
        <v>June</v>
      </c>
      <c r="X60">
        <v>17</v>
      </c>
      <c r="Y60" t="str">
        <f t="shared" si="2"/>
        <v>Afternoon</v>
      </c>
      <c r="Z60" t="s">
        <v>5070</v>
      </c>
    </row>
    <row r="61" spans="1:26" x14ac:dyDescent="0.3">
      <c r="A61" t="s">
        <v>82</v>
      </c>
      <c r="B61" t="s">
        <v>5025</v>
      </c>
      <c r="C61" t="s">
        <v>5029</v>
      </c>
      <c r="D61" t="s">
        <v>5034</v>
      </c>
      <c r="E61" t="s">
        <v>5037</v>
      </c>
      <c r="F61" t="s">
        <v>5043</v>
      </c>
      <c r="G61">
        <v>-3.4359999999999999</v>
      </c>
      <c r="H61">
        <v>55.378100000000003</v>
      </c>
      <c r="I61">
        <v>15641</v>
      </c>
      <c r="J61">
        <v>88777</v>
      </c>
      <c r="K61">
        <v>16259</v>
      </c>
      <c r="L61">
        <v>5378</v>
      </c>
      <c r="M61">
        <v>3265</v>
      </c>
      <c r="N61" s="5">
        <v>0.17619248578867969</v>
      </c>
      <c r="O61">
        <v>102053</v>
      </c>
      <c r="P61">
        <v>0</v>
      </c>
      <c r="Q61">
        <v>0</v>
      </c>
      <c r="S61" s="5"/>
      <c r="T61" t="s">
        <v>5056</v>
      </c>
      <c r="U61" s="3">
        <v>45754</v>
      </c>
      <c r="V61" t="str">
        <f t="shared" si="0"/>
        <v>Monday</v>
      </c>
      <c r="W61" t="str">
        <f t="shared" si="1"/>
        <v>April</v>
      </c>
      <c r="X61">
        <v>17</v>
      </c>
      <c r="Y61" t="str">
        <f t="shared" si="2"/>
        <v>Afternoon</v>
      </c>
      <c r="Z61" t="s">
        <v>5070</v>
      </c>
    </row>
    <row r="62" spans="1:26" x14ac:dyDescent="0.3">
      <c r="A62" t="s">
        <v>83</v>
      </c>
      <c r="B62" t="s">
        <v>5023</v>
      </c>
      <c r="C62" t="s">
        <v>5029</v>
      </c>
      <c r="D62" t="s">
        <v>5034</v>
      </c>
      <c r="E62" t="s">
        <v>5036</v>
      </c>
      <c r="F62" t="s">
        <v>5050</v>
      </c>
      <c r="G62">
        <v>-95.712900000000005</v>
      </c>
      <c r="H62">
        <v>37.090200000000003</v>
      </c>
      <c r="I62">
        <v>44094</v>
      </c>
      <c r="J62">
        <v>226260</v>
      </c>
      <c r="K62">
        <v>25946</v>
      </c>
      <c r="L62">
        <v>12349</v>
      </c>
      <c r="M62">
        <v>8810</v>
      </c>
      <c r="N62" s="5">
        <v>0.19488500542100651</v>
      </c>
      <c r="O62">
        <v>256723</v>
      </c>
      <c r="P62">
        <v>468</v>
      </c>
      <c r="Q62">
        <v>0</v>
      </c>
      <c r="R62">
        <v>3157</v>
      </c>
      <c r="S62" s="5">
        <v>1.23E-2</v>
      </c>
      <c r="T62" t="s">
        <v>5056</v>
      </c>
      <c r="U62" s="3">
        <v>45426</v>
      </c>
      <c r="V62" t="str">
        <f t="shared" si="0"/>
        <v>Tuesday</v>
      </c>
      <c r="W62" t="str">
        <f t="shared" si="1"/>
        <v>May</v>
      </c>
      <c r="X62">
        <v>16</v>
      </c>
      <c r="Y62" t="str">
        <f t="shared" si="2"/>
        <v>Afternoon</v>
      </c>
      <c r="Z62" t="s">
        <v>5070</v>
      </c>
    </row>
    <row r="63" spans="1:26" x14ac:dyDescent="0.3">
      <c r="A63" t="s">
        <v>84</v>
      </c>
      <c r="B63" t="s">
        <v>5027</v>
      </c>
      <c r="C63" t="s">
        <v>5029</v>
      </c>
      <c r="D63" t="s">
        <v>5032</v>
      </c>
      <c r="E63" t="s">
        <v>5036</v>
      </c>
      <c r="F63" t="s">
        <v>5046</v>
      </c>
      <c r="G63">
        <v>133.77510000000001</v>
      </c>
      <c r="H63">
        <v>-25.2744</v>
      </c>
      <c r="I63">
        <v>192243</v>
      </c>
      <c r="J63">
        <v>3404004</v>
      </c>
      <c r="K63">
        <v>561925</v>
      </c>
      <c r="L63">
        <v>169945</v>
      </c>
      <c r="M63">
        <v>151934</v>
      </c>
      <c r="N63" s="5">
        <v>5.647575983076096E-2</v>
      </c>
      <c r="O63">
        <v>4176776</v>
      </c>
      <c r="P63">
        <v>3404004</v>
      </c>
      <c r="Q63">
        <v>0</v>
      </c>
      <c r="S63" s="5"/>
      <c r="T63" t="s">
        <v>5061</v>
      </c>
      <c r="U63" s="3">
        <v>45578</v>
      </c>
      <c r="V63" t="str">
        <f t="shared" si="0"/>
        <v>Sunday</v>
      </c>
      <c r="W63" t="str">
        <f t="shared" si="1"/>
        <v>October</v>
      </c>
      <c r="X63">
        <v>15</v>
      </c>
      <c r="Y63" t="str">
        <f t="shared" si="2"/>
        <v>Afternoon</v>
      </c>
      <c r="Z63" t="s">
        <v>5069</v>
      </c>
    </row>
    <row r="64" spans="1:26" x14ac:dyDescent="0.3">
      <c r="A64" t="s">
        <v>85</v>
      </c>
      <c r="B64" t="s">
        <v>5023</v>
      </c>
      <c r="C64" t="s">
        <v>5030</v>
      </c>
      <c r="D64" t="s">
        <v>5034</v>
      </c>
      <c r="E64" t="s">
        <v>5036</v>
      </c>
      <c r="F64" t="s">
        <v>5044</v>
      </c>
      <c r="G64">
        <v>78.962900000000005</v>
      </c>
      <c r="H64">
        <v>20.593699999999998</v>
      </c>
      <c r="I64">
        <v>47176</v>
      </c>
      <c r="J64">
        <v>237158</v>
      </c>
      <c r="K64">
        <v>45979</v>
      </c>
      <c r="L64">
        <v>13080</v>
      </c>
      <c r="M64">
        <v>12868</v>
      </c>
      <c r="N64" s="5">
        <v>0.19892311332816071</v>
      </c>
      <c r="O64">
        <v>292116</v>
      </c>
      <c r="P64">
        <v>8468</v>
      </c>
      <c r="Q64">
        <v>0</v>
      </c>
      <c r="R64">
        <v>3622</v>
      </c>
      <c r="S64" s="5">
        <v>1.24E-2</v>
      </c>
      <c r="T64" t="s">
        <v>5056</v>
      </c>
      <c r="U64" s="3">
        <v>45774</v>
      </c>
      <c r="V64" t="str">
        <f t="shared" si="0"/>
        <v>Sunday</v>
      </c>
      <c r="W64" t="str">
        <f t="shared" si="1"/>
        <v>April</v>
      </c>
      <c r="X64">
        <v>9</v>
      </c>
      <c r="Y64" t="str">
        <f t="shared" si="2"/>
        <v>Morning</v>
      </c>
      <c r="Z64" t="s">
        <v>5070</v>
      </c>
    </row>
    <row r="65" spans="1:26" x14ac:dyDescent="0.3">
      <c r="A65" t="s">
        <v>86</v>
      </c>
      <c r="B65" t="s">
        <v>5024</v>
      </c>
      <c r="C65" t="s">
        <v>5029</v>
      </c>
      <c r="D65" t="s">
        <v>5032</v>
      </c>
      <c r="E65" t="s">
        <v>5036</v>
      </c>
      <c r="F65" t="s">
        <v>5049</v>
      </c>
      <c r="G65">
        <v>-106.3468</v>
      </c>
      <c r="H65">
        <v>56.130400000000002</v>
      </c>
      <c r="I65">
        <v>92499</v>
      </c>
      <c r="J65">
        <v>1650751</v>
      </c>
      <c r="K65">
        <v>205419</v>
      </c>
      <c r="L65">
        <v>55347</v>
      </c>
      <c r="M65">
        <v>75433</v>
      </c>
      <c r="N65" s="5">
        <v>5.6034882792631413E-2</v>
      </c>
      <c r="O65">
        <v>1824578</v>
      </c>
      <c r="P65">
        <v>1650751</v>
      </c>
      <c r="Q65">
        <v>0</v>
      </c>
      <c r="S65" s="5"/>
      <c r="T65" t="s">
        <v>5061</v>
      </c>
      <c r="U65" s="3">
        <v>45395</v>
      </c>
      <c r="V65" t="str">
        <f t="shared" si="0"/>
        <v>Saturday</v>
      </c>
      <c r="W65" t="str">
        <f t="shared" si="1"/>
        <v>April</v>
      </c>
      <c r="X65">
        <v>9</v>
      </c>
      <c r="Y65" t="str">
        <f t="shared" si="2"/>
        <v>Morning</v>
      </c>
      <c r="Z65" t="s">
        <v>5070</v>
      </c>
    </row>
    <row r="66" spans="1:26" x14ac:dyDescent="0.3">
      <c r="A66" t="s">
        <v>87</v>
      </c>
      <c r="B66" t="s">
        <v>5027</v>
      </c>
      <c r="C66" t="s">
        <v>5029</v>
      </c>
      <c r="D66" t="s">
        <v>5031</v>
      </c>
      <c r="E66" t="s">
        <v>5036</v>
      </c>
      <c r="F66" t="s">
        <v>5049</v>
      </c>
      <c r="G66">
        <v>-106.3468</v>
      </c>
      <c r="H66">
        <v>56.130400000000002</v>
      </c>
      <c r="I66">
        <v>327348</v>
      </c>
      <c r="J66">
        <v>2485372</v>
      </c>
      <c r="K66">
        <v>463077</v>
      </c>
      <c r="L66">
        <v>122798</v>
      </c>
      <c r="M66">
        <v>113659</v>
      </c>
      <c r="N66" s="5">
        <v>0.1317100153181355</v>
      </c>
      <c r="O66">
        <v>2961694</v>
      </c>
      <c r="P66">
        <v>2485372</v>
      </c>
      <c r="Q66">
        <v>0</v>
      </c>
      <c r="S66" s="5"/>
      <c r="T66" t="s">
        <v>5052</v>
      </c>
      <c r="U66" s="3">
        <v>45395</v>
      </c>
      <c r="V66" t="str">
        <f t="shared" si="0"/>
        <v>Saturday</v>
      </c>
      <c r="W66" t="str">
        <f t="shared" si="1"/>
        <v>April</v>
      </c>
      <c r="X66">
        <v>18</v>
      </c>
      <c r="Y66" t="str">
        <f t="shared" si="2"/>
        <v>Evening</v>
      </c>
      <c r="Z66" t="s">
        <v>5070</v>
      </c>
    </row>
    <row r="67" spans="1:26" x14ac:dyDescent="0.3">
      <c r="A67" t="s">
        <v>88</v>
      </c>
      <c r="B67" t="s">
        <v>5023</v>
      </c>
      <c r="C67" t="s">
        <v>5030</v>
      </c>
      <c r="D67" t="s">
        <v>5034</v>
      </c>
      <c r="E67" t="s">
        <v>5036</v>
      </c>
      <c r="F67" t="s">
        <v>5047</v>
      </c>
      <c r="G67">
        <v>138.25290000000001</v>
      </c>
      <c r="H67">
        <v>36.204799999999999</v>
      </c>
      <c r="I67">
        <v>104880</v>
      </c>
      <c r="J67">
        <v>525218</v>
      </c>
      <c r="K67">
        <v>95506</v>
      </c>
      <c r="L67">
        <v>40480</v>
      </c>
      <c r="M67">
        <v>18615</v>
      </c>
      <c r="N67" s="5">
        <v>0.19968863276556481</v>
      </c>
      <c r="O67">
        <v>678706</v>
      </c>
      <c r="P67">
        <v>56456</v>
      </c>
      <c r="Q67">
        <v>0</v>
      </c>
      <c r="R67">
        <v>11402</v>
      </c>
      <c r="S67" s="5">
        <v>1.6799999999999999E-2</v>
      </c>
      <c r="T67" t="s">
        <v>5056</v>
      </c>
      <c r="U67" s="3">
        <v>45677</v>
      </c>
      <c r="V67" t="str">
        <f t="shared" ref="V67:V130" si="3">TEXT(U67,"DDDD")</f>
        <v>Monday</v>
      </c>
      <c r="W67" t="str">
        <f t="shared" ref="W67:W130" si="4">TEXT(U67,"MMMM")</f>
        <v>January</v>
      </c>
      <c r="X67">
        <v>13</v>
      </c>
      <c r="Y67" t="str">
        <f t="shared" ref="Y67:Y130" si="5">IF(X67&lt;6,"NIght",IF(X67&lt;12,"Morning",IF(X67&lt;18,"Afternoon","Evening")))</f>
        <v>Afternoon</v>
      </c>
      <c r="Z67" t="s">
        <v>5070</v>
      </c>
    </row>
    <row r="68" spans="1:26" x14ac:dyDescent="0.3">
      <c r="A68" t="s">
        <v>89</v>
      </c>
      <c r="B68" t="s">
        <v>5027</v>
      </c>
      <c r="C68" t="s">
        <v>5030</v>
      </c>
      <c r="D68" t="s">
        <v>5031</v>
      </c>
      <c r="E68" t="s">
        <v>5036</v>
      </c>
      <c r="F68" t="s">
        <v>5045</v>
      </c>
      <c r="G68">
        <v>-51.9253</v>
      </c>
      <c r="H68">
        <v>-14.234999999999999</v>
      </c>
      <c r="I68">
        <v>157052</v>
      </c>
      <c r="J68">
        <v>1635175</v>
      </c>
      <c r="K68">
        <v>241754</v>
      </c>
      <c r="L68">
        <v>118131</v>
      </c>
      <c r="M68">
        <v>34225</v>
      </c>
      <c r="N68" s="5">
        <v>9.604650492099831E-2</v>
      </c>
      <c r="O68">
        <v>2065052</v>
      </c>
      <c r="P68">
        <v>1635175</v>
      </c>
      <c r="Q68">
        <v>0</v>
      </c>
      <c r="S68" s="5"/>
      <c r="T68" t="s">
        <v>5052</v>
      </c>
      <c r="U68" s="3">
        <v>45339</v>
      </c>
      <c r="V68" t="str">
        <f t="shared" si="3"/>
        <v>Saturday</v>
      </c>
      <c r="W68" t="str">
        <f t="shared" si="4"/>
        <v>February</v>
      </c>
      <c r="X68">
        <v>10</v>
      </c>
      <c r="Y68" t="str">
        <f t="shared" si="5"/>
        <v>Morning</v>
      </c>
      <c r="Z68" t="s">
        <v>5069</v>
      </c>
    </row>
    <row r="69" spans="1:26" x14ac:dyDescent="0.3">
      <c r="A69" t="s">
        <v>90</v>
      </c>
      <c r="B69" t="s">
        <v>5025</v>
      </c>
      <c r="C69" t="s">
        <v>5029</v>
      </c>
      <c r="D69" t="s">
        <v>5034</v>
      </c>
      <c r="E69" t="s">
        <v>5039</v>
      </c>
      <c r="F69" t="s">
        <v>5047</v>
      </c>
      <c r="G69">
        <v>138.25290000000001</v>
      </c>
      <c r="H69">
        <v>36.204799999999999</v>
      </c>
      <c r="I69">
        <v>47775</v>
      </c>
      <c r="J69">
        <v>270759</v>
      </c>
      <c r="K69">
        <v>38523</v>
      </c>
      <c r="L69">
        <v>9722</v>
      </c>
      <c r="M69">
        <v>12961</v>
      </c>
      <c r="N69" s="5">
        <v>0.17645126780592679</v>
      </c>
      <c r="O69">
        <v>331893</v>
      </c>
      <c r="P69">
        <v>0</v>
      </c>
      <c r="Q69">
        <v>0</v>
      </c>
      <c r="S69" s="5"/>
      <c r="T69" t="s">
        <v>5056</v>
      </c>
      <c r="U69" s="3">
        <v>45503</v>
      </c>
      <c r="V69" t="str">
        <f t="shared" si="3"/>
        <v>Tuesday</v>
      </c>
      <c r="W69" t="str">
        <f t="shared" si="4"/>
        <v>July</v>
      </c>
      <c r="X69">
        <v>17</v>
      </c>
      <c r="Y69" t="str">
        <f t="shared" si="5"/>
        <v>Afternoon</v>
      </c>
      <c r="Z69" t="s">
        <v>5070</v>
      </c>
    </row>
    <row r="70" spans="1:26" x14ac:dyDescent="0.3">
      <c r="A70" t="s">
        <v>91</v>
      </c>
      <c r="B70" t="s">
        <v>5025</v>
      </c>
      <c r="C70" t="s">
        <v>5029</v>
      </c>
      <c r="D70" t="s">
        <v>5034</v>
      </c>
      <c r="E70" t="s">
        <v>5037</v>
      </c>
      <c r="F70" t="s">
        <v>5050</v>
      </c>
      <c r="G70">
        <v>-95.712900000000005</v>
      </c>
      <c r="H70">
        <v>37.090200000000003</v>
      </c>
      <c r="I70">
        <v>48375</v>
      </c>
      <c r="J70">
        <v>286201</v>
      </c>
      <c r="K70">
        <v>63113</v>
      </c>
      <c r="L70">
        <v>12621</v>
      </c>
      <c r="M70">
        <v>7755</v>
      </c>
      <c r="N70" s="5">
        <v>0.16902464768527081</v>
      </c>
      <c r="O70">
        <v>357786</v>
      </c>
      <c r="P70">
        <v>0</v>
      </c>
      <c r="Q70">
        <v>0</v>
      </c>
      <c r="S70" s="5"/>
      <c r="T70" t="s">
        <v>5056</v>
      </c>
      <c r="U70" s="3">
        <v>45410</v>
      </c>
      <c r="V70" t="str">
        <f t="shared" si="3"/>
        <v>Sunday</v>
      </c>
      <c r="W70" t="str">
        <f t="shared" si="4"/>
        <v>April</v>
      </c>
      <c r="X70">
        <v>15</v>
      </c>
      <c r="Y70" t="str">
        <f t="shared" si="5"/>
        <v>Afternoon</v>
      </c>
      <c r="Z70" t="s">
        <v>5070</v>
      </c>
    </row>
    <row r="71" spans="1:26" x14ac:dyDescent="0.3">
      <c r="A71" t="s">
        <v>92</v>
      </c>
      <c r="B71" t="s">
        <v>5027</v>
      </c>
      <c r="C71" t="s">
        <v>5029</v>
      </c>
      <c r="D71" t="s">
        <v>5034</v>
      </c>
      <c r="E71" t="s">
        <v>5036</v>
      </c>
      <c r="F71" t="s">
        <v>5046</v>
      </c>
      <c r="G71">
        <v>133.77510000000001</v>
      </c>
      <c r="H71">
        <v>-25.2744</v>
      </c>
      <c r="I71">
        <v>52152</v>
      </c>
      <c r="J71">
        <v>308131</v>
      </c>
      <c r="K71">
        <v>68104</v>
      </c>
      <c r="L71">
        <v>24504</v>
      </c>
      <c r="M71">
        <v>11248</v>
      </c>
      <c r="N71" s="5">
        <v>0.16925445679539999</v>
      </c>
      <c r="O71">
        <v>361870</v>
      </c>
      <c r="P71">
        <v>277529</v>
      </c>
      <c r="Q71">
        <v>0</v>
      </c>
      <c r="S71" s="5"/>
      <c r="T71" t="s">
        <v>5057</v>
      </c>
      <c r="U71" s="3">
        <v>45658</v>
      </c>
      <c r="V71" t="str">
        <f t="shared" si="3"/>
        <v>Wednesday</v>
      </c>
      <c r="W71" t="str">
        <f t="shared" si="4"/>
        <v>January</v>
      </c>
      <c r="X71">
        <v>11</v>
      </c>
      <c r="Y71" t="str">
        <f t="shared" si="5"/>
        <v>Morning</v>
      </c>
      <c r="Z71" t="s">
        <v>5070</v>
      </c>
    </row>
    <row r="72" spans="1:26" x14ac:dyDescent="0.3">
      <c r="A72" t="s">
        <v>93</v>
      </c>
      <c r="B72" t="s">
        <v>5025</v>
      </c>
      <c r="C72" t="s">
        <v>5029</v>
      </c>
      <c r="D72" t="s">
        <v>5034</v>
      </c>
      <c r="E72" t="s">
        <v>5037</v>
      </c>
      <c r="F72" t="s">
        <v>5047</v>
      </c>
      <c r="G72">
        <v>138.25290000000001</v>
      </c>
      <c r="H72">
        <v>36.204799999999999</v>
      </c>
      <c r="I72">
        <v>35713</v>
      </c>
      <c r="J72">
        <v>183079</v>
      </c>
      <c r="K72">
        <v>43868</v>
      </c>
      <c r="L72">
        <v>13350</v>
      </c>
      <c r="M72">
        <v>6803</v>
      </c>
      <c r="N72" s="5">
        <v>0.19507177789995689</v>
      </c>
      <c r="O72">
        <v>228880</v>
      </c>
      <c r="P72">
        <v>0</v>
      </c>
      <c r="Q72">
        <v>0</v>
      </c>
      <c r="S72" s="5"/>
      <c r="T72" t="s">
        <v>5056</v>
      </c>
      <c r="U72" s="3">
        <v>45556</v>
      </c>
      <c r="V72" t="str">
        <f t="shared" si="3"/>
        <v>Saturday</v>
      </c>
      <c r="W72" t="str">
        <f t="shared" si="4"/>
        <v>September</v>
      </c>
      <c r="X72">
        <v>17</v>
      </c>
      <c r="Y72" t="str">
        <f t="shared" si="5"/>
        <v>Afternoon</v>
      </c>
      <c r="Z72" t="s">
        <v>5070</v>
      </c>
    </row>
    <row r="73" spans="1:26" x14ac:dyDescent="0.3">
      <c r="A73" t="s">
        <v>94</v>
      </c>
      <c r="B73" t="s">
        <v>5026</v>
      </c>
      <c r="C73" t="s">
        <v>5030</v>
      </c>
      <c r="D73" t="s">
        <v>5034</v>
      </c>
      <c r="E73" t="s">
        <v>5039</v>
      </c>
      <c r="F73" t="s">
        <v>5046</v>
      </c>
      <c r="G73">
        <v>133.77510000000001</v>
      </c>
      <c r="H73">
        <v>-25.2744</v>
      </c>
      <c r="I73">
        <v>83199</v>
      </c>
      <c r="J73">
        <v>366193</v>
      </c>
      <c r="K73">
        <v>78065</v>
      </c>
      <c r="L73">
        <v>12873</v>
      </c>
      <c r="M73">
        <v>20544</v>
      </c>
      <c r="N73" s="6">
        <v>0.22720116511060501</v>
      </c>
      <c r="O73">
        <v>439816</v>
      </c>
      <c r="P73">
        <v>0</v>
      </c>
      <c r="Q73">
        <v>0</v>
      </c>
      <c r="T73" t="s">
        <v>5056</v>
      </c>
      <c r="U73" s="3">
        <v>45748</v>
      </c>
      <c r="V73" t="str">
        <f t="shared" si="3"/>
        <v>Tuesday</v>
      </c>
      <c r="W73" t="str">
        <f t="shared" si="4"/>
        <v>April</v>
      </c>
      <c r="X73">
        <v>17</v>
      </c>
      <c r="Y73" t="str">
        <f t="shared" si="5"/>
        <v>Afternoon</v>
      </c>
      <c r="Z73" t="s">
        <v>5071</v>
      </c>
    </row>
    <row r="74" spans="1:26" x14ac:dyDescent="0.3">
      <c r="A74" t="s">
        <v>95</v>
      </c>
      <c r="B74" t="s">
        <v>5023</v>
      </c>
      <c r="C74" t="s">
        <v>5029</v>
      </c>
      <c r="D74" t="s">
        <v>5035</v>
      </c>
      <c r="E74" t="s">
        <v>5040</v>
      </c>
      <c r="F74" t="s">
        <v>5048</v>
      </c>
      <c r="G74">
        <v>10.451499999999999</v>
      </c>
      <c r="H74">
        <v>51.165700000000001</v>
      </c>
      <c r="I74">
        <v>57003</v>
      </c>
      <c r="J74">
        <v>395362</v>
      </c>
      <c r="K74">
        <v>92644</v>
      </c>
      <c r="L74">
        <v>19554</v>
      </c>
      <c r="M74">
        <v>8078</v>
      </c>
      <c r="N74" s="5">
        <v>0.14418014594873549</v>
      </c>
      <c r="O74">
        <v>506488</v>
      </c>
      <c r="P74">
        <v>0</v>
      </c>
      <c r="Q74">
        <v>72821</v>
      </c>
      <c r="R74">
        <v>10028</v>
      </c>
      <c r="S74" s="5">
        <v>1.9800000000000002E-2</v>
      </c>
      <c r="T74" t="s">
        <v>5058</v>
      </c>
      <c r="U74" s="3">
        <v>45479</v>
      </c>
      <c r="V74" t="str">
        <f t="shared" si="3"/>
        <v>Saturday</v>
      </c>
      <c r="W74" t="str">
        <f t="shared" si="4"/>
        <v>July</v>
      </c>
      <c r="X74">
        <v>15</v>
      </c>
      <c r="Y74" t="str">
        <f t="shared" si="5"/>
        <v>Afternoon</v>
      </c>
      <c r="Z74" t="s">
        <v>5070</v>
      </c>
    </row>
    <row r="75" spans="1:26" x14ac:dyDescent="0.3">
      <c r="A75" t="s">
        <v>96</v>
      </c>
      <c r="B75" t="s">
        <v>5023</v>
      </c>
      <c r="C75" t="s">
        <v>5029</v>
      </c>
      <c r="D75" t="s">
        <v>5031</v>
      </c>
      <c r="E75" t="s">
        <v>5036</v>
      </c>
      <c r="F75" t="s">
        <v>5044</v>
      </c>
      <c r="G75">
        <v>78.962900000000005</v>
      </c>
      <c r="H75">
        <v>20.593699999999998</v>
      </c>
      <c r="I75">
        <v>84990</v>
      </c>
      <c r="J75">
        <v>689828</v>
      </c>
      <c r="K75">
        <v>102023</v>
      </c>
      <c r="L75">
        <v>53463</v>
      </c>
      <c r="M75">
        <v>40026</v>
      </c>
      <c r="N75" s="5">
        <v>0.12320543583987199</v>
      </c>
      <c r="O75">
        <v>837925</v>
      </c>
      <c r="P75">
        <v>46456</v>
      </c>
      <c r="Q75">
        <v>0</v>
      </c>
      <c r="R75">
        <v>10474</v>
      </c>
      <c r="S75" s="5">
        <v>1.2500000000000001E-2</v>
      </c>
      <c r="T75" t="s">
        <v>5051</v>
      </c>
      <c r="U75" s="3">
        <v>45352</v>
      </c>
      <c r="V75" t="str">
        <f t="shared" si="3"/>
        <v>Friday</v>
      </c>
      <c r="W75" t="str">
        <f t="shared" si="4"/>
        <v>March</v>
      </c>
      <c r="X75">
        <v>16</v>
      </c>
      <c r="Y75" t="str">
        <f t="shared" si="5"/>
        <v>Afternoon</v>
      </c>
      <c r="Z75" t="s">
        <v>5070</v>
      </c>
    </row>
    <row r="76" spans="1:26" x14ac:dyDescent="0.3">
      <c r="A76" t="s">
        <v>97</v>
      </c>
      <c r="B76" t="s">
        <v>5027</v>
      </c>
      <c r="C76" t="s">
        <v>5029</v>
      </c>
      <c r="D76" t="s">
        <v>5034</v>
      </c>
      <c r="E76" t="s">
        <v>5036</v>
      </c>
      <c r="F76" t="s">
        <v>5050</v>
      </c>
      <c r="G76">
        <v>-95.712900000000005</v>
      </c>
      <c r="H76">
        <v>37.090200000000003</v>
      </c>
      <c r="I76">
        <v>233861</v>
      </c>
      <c r="J76">
        <v>1386334</v>
      </c>
      <c r="K76">
        <v>199606</v>
      </c>
      <c r="L76">
        <v>64371</v>
      </c>
      <c r="M76">
        <v>65020</v>
      </c>
      <c r="N76" s="5">
        <v>0.1686906907798264</v>
      </c>
      <c r="O76">
        <v>1733575</v>
      </c>
      <c r="P76">
        <v>1386334</v>
      </c>
      <c r="Q76">
        <v>0</v>
      </c>
      <c r="S76" s="5"/>
      <c r="T76" t="s">
        <v>5057</v>
      </c>
      <c r="U76" s="3">
        <v>45694</v>
      </c>
      <c r="V76" t="str">
        <f t="shared" si="3"/>
        <v>Thursday</v>
      </c>
      <c r="W76" t="str">
        <f t="shared" si="4"/>
        <v>February</v>
      </c>
      <c r="X76">
        <v>15</v>
      </c>
      <c r="Y76" t="str">
        <f t="shared" si="5"/>
        <v>Afternoon</v>
      </c>
      <c r="Z76" t="s">
        <v>5070</v>
      </c>
    </row>
    <row r="77" spans="1:26" x14ac:dyDescent="0.3">
      <c r="A77" t="s">
        <v>98</v>
      </c>
      <c r="B77" t="s">
        <v>5026</v>
      </c>
      <c r="C77" t="s">
        <v>5029</v>
      </c>
      <c r="D77" t="s">
        <v>5034</v>
      </c>
      <c r="E77" t="s">
        <v>5038</v>
      </c>
      <c r="F77" t="s">
        <v>5044</v>
      </c>
      <c r="G77">
        <v>78.962900000000005</v>
      </c>
      <c r="H77">
        <v>20.593699999999998</v>
      </c>
      <c r="I77">
        <v>97469</v>
      </c>
      <c r="J77">
        <v>459238</v>
      </c>
      <c r="K77">
        <v>100452</v>
      </c>
      <c r="L77">
        <v>31908</v>
      </c>
      <c r="M77">
        <v>10860</v>
      </c>
      <c r="N77" s="6">
        <v>0.21224278552502121</v>
      </c>
      <c r="O77">
        <v>550573</v>
      </c>
      <c r="P77">
        <v>0</v>
      </c>
      <c r="Q77">
        <v>0</v>
      </c>
      <c r="T77" t="s">
        <v>5056</v>
      </c>
      <c r="U77" s="3">
        <v>45592</v>
      </c>
      <c r="V77" t="str">
        <f t="shared" si="3"/>
        <v>Sunday</v>
      </c>
      <c r="W77" t="str">
        <f t="shared" si="4"/>
        <v>October</v>
      </c>
      <c r="X77">
        <v>14</v>
      </c>
      <c r="Y77" t="str">
        <f t="shared" si="5"/>
        <v>Afternoon</v>
      </c>
      <c r="Z77" t="s">
        <v>5071</v>
      </c>
    </row>
    <row r="78" spans="1:26" x14ac:dyDescent="0.3">
      <c r="A78" t="s">
        <v>99</v>
      </c>
      <c r="B78" t="s">
        <v>5025</v>
      </c>
      <c r="C78" t="s">
        <v>5029</v>
      </c>
      <c r="D78" t="s">
        <v>5031</v>
      </c>
      <c r="E78" t="s">
        <v>5036</v>
      </c>
      <c r="F78" t="s">
        <v>5044</v>
      </c>
      <c r="G78">
        <v>78.962900000000005</v>
      </c>
      <c r="H78">
        <v>20.593699999999998</v>
      </c>
      <c r="I78">
        <v>279067</v>
      </c>
      <c r="J78">
        <v>2056853</v>
      </c>
      <c r="K78">
        <v>341909</v>
      </c>
      <c r="L78">
        <v>152999</v>
      </c>
      <c r="M78">
        <v>70008</v>
      </c>
      <c r="N78" s="5">
        <v>0.1356770063371121</v>
      </c>
      <c r="O78">
        <v>2310696</v>
      </c>
      <c r="P78">
        <v>2056853</v>
      </c>
      <c r="Q78">
        <v>0</v>
      </c>
      <c r="S78" s="5"/>
      <c r="T78" t="s">
        <v>5052</v>
      </c>
      <c r="U78" s="3">
        <v>45384</v>
      </c>
      <c r="V78" t="str">
        <f t="shared" si="3"/>
        <v>Tuesday</v>
      </c>
      <c r="W78" t="str">
        <f t="shared" si="4"/>
        <v>April</v>
      </c>
      <c r="X78">
        <v>15</v>
      </c>
      <c r="Y78" t="str">
        <f t="shared" si="5"/>
        <v>Afternoon</v>
      </c>
      <c r="Z78" t="s">
        <v>5070</v>
      </c>
    </row>
    <row r="79" spans="1:26" x14ac:dyDescent="0.3">
      <c r="A79" t="s">
        <v>100</v>
      </c>
      <c r="B79" t="s">
        <v>5025</v>
      </c>
      <c r="C79" t="s">
        <v>5029</v>
      </c>
      <c r="D79" t="s">
        <v>5031</v>
      </c>
      <c r="E79" t="s">
        <v>5036</v>
      </c>
      <c r="F79" t="s">
        <v>5046</v>
      </c>
      <c r="G79">
        <v>133.77510000000001</v>
      </c>
      <c r="H79">
        <v>-25.2744</v>
      </c>
      <c r="I79">
        <v>205446</v>
      </c>
      <c r="J79">
        <v>1492128</v>
      </c>
      <c r="K79">
        <v>181217</v>
      </c>
      <c r="L79">
        <v>101577</v>
      </c>
      <c r="M79">
        <v>66740</v>
      </c>
      <c r="N79" s="5">
        <v>0.13768660266566671</v>
      </c>
      <c r="O79">
        <v>1671518</v>
      </c>
      <c r="P79">
        <v>1492128</v>
      </c>
      <c r="Q79">
        <v>0</v>
      </c>
      <c r="S79" s="5"/>
      <c r="T79" t="s">
        <v>5052</v>
      </c>
      <c r="U79" s="3">
        <v>45422</v>
      </c>
      <c r="V79" t="str">
        <f t="shared" si="3"/>
        <v>Friday</v>
      </c>
      <c r="W79" t="str">
        <f t="shared" si="4"/>
        <v>May</v>
      </c>
      <c r="X79">
        <v>11</v>
      </c>
      <c r="Y79" t="str">
        <f t="shared" si="5"/>
        <v>Morning</v>
      </c>
      <c r="Z79" t="s">
        <v>5070</v>
      </c>
    </row>
    <row r="80" spans="1:26" x14ac:dyDescent="0.3">
      <c r="A80" t="s">
        <v>101</v>
      </c>
      <c r="B80" t="s">
        <v>5026</v>
      </c>
      <c r="C80" t="s">
        <v>5029</v>
      </c>
      <c r="D80" t="s">
        <v>5034</v>
      </c>
      <c r="E80" t="s">
        <v>5039</v>
      </c>
      <c r="F80" t="s">
        <v>5050</v>
      </c>
      <c r="G80">
        <v>-95.712900000000005</v>
      </c>
      <c r="H80">
        <v>37.090200000000003</v>
      </c>
      <c r="I80">
        <v>42131</v>
      </c>
      <c r="J80">
        <v>274496</v>
      </c>
      <c r="K80">
        <v>30445</v>
      </c>
      <c r="L80">
        <v>19514</v>
      </c>
      <c r="M80">
        <v>13244</v>
      </c>
      <c r="N80" s="6">
        <v>0.15348705203579849</v>
      </c>
      <c r="O80">
        <v>306411</v>
      </c>
      <c r="P80">
        <v>0</v>
      </c>
      <c r="Q80">
        <v>0</v>
      </c>
      <c r="T80" t="s">
        <v>5056</v>
      </c>
      <c r="U80" s="3">
        <v>45694</v>
      </c>
      <c r="V80" t="str">
        <f t="shared" si="3"/>
        <v>Thursday</v>
      </c>
      <c r="W80" t="str">
        <f t="shared" si="4"/>
        <v>February</v>
      </c>
      <c r="X80">
        <v>11</v>
      </c>
      <c r="Y80" t="str">
        <f t="shared" si="5"/>
        <v>Morning</v>
      </c>
      <c r="Z80" t="s">
        <v>5070</v>
      </c>
    </row>
    <row r="81" spans="1:26" x14ac:dyDescent="0.3">
      <c r="A81" t="s">
        <v>102</v>
      </c>
      <c r="B81" t="s">
        <v>5024</v>
      </c>
      <c r="C81" t="s">
        <v>5029</v>
      </c>
      <c r="D81" t="s">
        <v>5035</v>
      </c>
      <c r="E81" t="s">
        <v>5040</v>
      </c>
      <c r="F81" t="s">
        <v>5046</v>
      </c>
      <c r="G81">
        <v>133.77510000000001</v>
      </c>
      <c r="H81">
        <v>-25.2744</v>
      </c>
      <c r="I81">
        <v>25681</v>
      </c>
      <c r="J81">
        <v>228655</v>
      </c>
      <c r="K81">
        <v>26679</v>
      </c>
      <c r="L81">
        <v>12491</v>
      </c>
      <c r="M81">
        <v>4676</v>
      </c>
      <c r="N81" s="5">
        <v>0.1123141451057991</v>
      </c>
      <c r="O81">
        <v>272952</v>
      </c>
      <c r="P81">
        <v>0</v>
      </c>
      <c r="Q81">
        <v>122521</v>
      </c>
      <c r="S81" s="5"/>
      <c r="T81" t="s">
        <v>5058</v>
      </c>
      <c r="U81" s="3">
        <v>45537</v>
      </c>
      <c r="V81" t="str">
        <f t="shared" si="3"/>
        <v>Monday</v>
      </c>
      <c r="W81" t="str">
        <f t="shared" si="4"/>
        <v>September</v>
      </c>
      <c r="X81">
        <v>17</v>
      </c>
      <c r="Y81" t="str">
        <f t="shared" si="5"/>
        <v>Afternoon</v>
      </c>
      <c r="Z81" t="s">
        <v>5070</v>
      </c>
    </row>
    <row r="82" spans="1:26" x14ac:dyDescent="0.3">
      <c r="A82" t="s">
        <v>103</v>
      </c>
      <c r="B82" t="s">
        <v>5024</v>
      </c>
      <c r="C82" t="s">
        <v>5029</v>
      </c>
      <c r="D82" t="s">
        <v>5035</v>
      </c>
      <c r="E82" t="s">
        <v>5040</v>
      </c>
      <c r="F82" t="s">
        <v>5047</v>
      </c>
      <c r="G82">
        <v>138.25290000000001</v>
      </c>
      <c r="H82">
        <v>36.204799999999999</v>
      </c>
      <c r="I82">
        <v>63317</v>
      </c>
      <c r="J82">
        <v>377113</v>
      </c>
      <c r="K82">
        <v>70710</v>
      </c>
      <c r="L82">
        <v>29455</v>
      </c>
      <c r="M82">
        <v>13197</v>
      </c>
      <c r="N82" s="5">
        <v>0.1679011105651754</v>
      </c>
      <c r="O82">
        <v>436373</v>
      </c>
      <c r="P82">
        <v>0</v>
      </c>
      <c r="Q82">
        <v>447439</v>
      </c>
      <c r="S82" s="5"/>
      <c r="T82" t="s">
        <v>5058</v>
      </c>
      <c r="U82" s="3">
        <v>45593</v>
      </c>
      <c r="V82" t="str">
        <f t="shared" si="3"/>
        <v>Monday</v>
      </c>
      <c r="W82" t="str">
        <f t="shared" si="4"/>
        <v>October</v>
      </c>
      <c r="X82">
        <v>17</v>
      </c>
      <c r="Y82" t="str">
        <f t="shared" si="5"/>
        <v>Afternoon</v>
      </c>
      <c r="Z82" t="s">
        <v>5070</v>
      </c>
    </row>
    <row r="83" spans="1:26" x14ac:dyDescent="0.3">
      <c r="A83" t="s">
        <v>104</v>
      </c>
      <c r="B83" t="s">
        <v>5024</v>
      </c>
      <c r="C83" t="s">
        <v>5029</v>
      </c>
      <c r="D83" t="s">
        <v>5031</v>
      </c>
      <c r="E83" t="s">
        <v>5036</v>
      </c>
      <c r="F83" t="s">
        <v>5045</v>
      </c>
      <c r="G83">
        <v>-51.9253</v>
      </c>
      <c r="H83">
        <v>-14.234999999999999</v>
      </c>
      <c r="I83">
        <v>330276</v>
      </c>
      <c r="J83">
        <v>2578147</v>
      </c>
      <c r="K83">
        <v>344284</v>
      </c>
      <c r="L83">
        <v>201510</v>
      </c>
      <c r="M83">
        <v>52816</v>
      </c>
      <c r="N83" s="5">
        <v>0.12810625895733521</v>
      </c>
      <c r="O83">
        <v>3336059</v>
      </c>
      <c r="P83">
        <v>2578147</v>
      </c>
      <c r="Q83">
        <v>0</v>
      </c>
      <c r="S83" s="5"/>
      <c r="T83" t="s">
        <v>5052</v>
      </c>
      <c r="U83" s="3">
        <v>45718</v>
      </c>
      <c r="V83" t="str">
        <f t="shared" si="3"/>
        <v>Sunday</v>
      </c>
      <c r="W83" t="str">
        <f t="shared" si="4"/>
        <v>March</v>
      </c>
      <c r="X83">
        <v>15</v>
      </c>
      <c r="Y83" t="str">
        <f t="shared" si="5"/>
        <v>Afternoon</v>
      </c>
      <c r="Z83" t="s">
        <v>5070</v>
      </c>
    </row>
    <row r="84" spans="1:26" x14ac:dyDescent="0.3">
      <c r="A84" t="s">
        <v>105</v>
      </c>
      <c r="B84" t="s">
        <v>5025</v>
      </c>
      <c r="C84" t="s">
        <v>5029</v>
      </c>
      <c r="D84" t="s">
        <v>5032</v>
      </c>
      <c r="E84" t="s">
        <v>5036</v>
      </c>
      <c r="F84" t="s">
        <v>5045</v>
      </c>
      <c r="G84">
        <v>-51.9253</v>
      </c>
      <c r="H84">
        <v>-14.234999999999999</v>
      </c>
      <c r="I84">
        <v>128170</v>
      </c>
      <c r="J84">
        <v>2168069</v>
      </c>
      <c r="K84">
        <v>240806</v>
      </c>
      <c r="L84">
        <v>125081</v>
      </c>
      <c r="M84">
        <v>127421</v>
      </c>
      <c r="N84" s="5">
        <v>5.9117252471331719E-2</v>
      </c>
      <c r="O84">
        <v>2611698</v>
      </c>
      <c r="P84">
        <v>2168069</v>
      </c>
      <c r="Q84">
        <v>0</v>
      </c>
      <c r="S84" s="5"/>
      <c r="T84" t="s">
        <v>5061</v>
      </c>
      <c r="U84" s="3">
        <v>45692</v>
      </c>
      <c r="V84" t="str">
        <f t="shared" si="3"/>
        <v>Tuesday</v>
      </c>
      <c r="W84" t="str">
        <f t="shared" si="4"/>
        <v>February</v>
      </c>
      <c r="X84">
        <v>9</v>
      </c>
      <c r="Y84" t="str">
        <f t="shared" si="5"/>
        <v>Morning</v>
      </c>
      <c r="Z84" t="s">
        <v>5069</v>
      </c>
    </row>
    <row r="85" spans="1:26" x14ac:dyDescent="0.3">
      <c r="A85" t="s">
        <v>106</v>
      </c>
      <c r="B85" t="s">
        <v>5023</v>
      </c>
      <c r="C85" t="s">
        <v>5029</v>
      </c>
      <c r="D85" t="s">
        <v>5034</v>
      </c>
      <c r="E85" t="s">
        <v>5036</v>
      </c>
      <c r="F85" t="s">
        <v>5049</v>
      </c>
      <c r="G85">
        <v>-106.3468</v>
      </c>
      <c r="H85">
        <v>56.130400000000002</v>
      </c>
      <c r="I85">
        <v>308010</v>
      </c>
      <c r="J85">
        <v>2009444</v>
      </c>
      <c r="K85">
        <v>390655</v>
      </c>
      <c r="L85">
        <v>130186</v>
      </c>
      <c r="M85">
        <v>76723</v>
      </c>
      <c r="N85" s="5">
        <v>0.1532816149710548</v>
      </c>
      <c r="O85">
        <v>2462596</v>
      </c>
      <c r="P85">
        <v>2009444</v>
      </c>
      <c r="Q85">
        <v>0</v>
      </c>
      <c r="R85">
        <v>50729</v>
      </c>
      <c r="S85" s="5">
        <v>2.06E-2</v>
      </c>
      <c r="T85" t="s">
        <v>5057</v>
      </c>
      <c r="U85" s="3">
        <v>45657</v>
      </c>
      <c r="V85" t="str">
        <f t="shared" si="3"/>
        <v>Tuesday</v>
      </c>
      <c r="W85" t="str">
        <f t="shared" si="4"/>
        <v>December</v>
      </c>
      <c r="X85">
        <v>8</v>
      </c>
      <c r="Y85" t="str">
        <f t="shared" si="5"/>
        <v>Morning</v>
      </c>
      <c r="Z85" t="s">
        <v>5070</v>
      </c>
    </row>
    <row r="86" spans="1:26" x14ac:dyDescent="0.3">
      <c r="A86" t="s">
        <v>107</v>
      </c>
      <c r="B86" t="s">
        <v>5025</v>
      </c>
      <c r="C86" t="s">
        <v>5029</v>
      </c>
      <c r="D86" t="s">
        <v>5032</v>
      </c>
      <c r="E86" t="s">
        <v>5037</v>
      </c>
      <c r="F86" t="s">
        <v>5044</v>
      </c>
      <c r="G86">
        <v>78.962900000000005</v>
      </c>
      <c r="H86">
        <v>20.593699999999998</v>
      </c>
      <c r="I86">
        <v>66826</v>
      </c>
      <c r="J86">
        <v>674464</v>
      </c>
      <c r="K86">
        <v>72044</v>
      </c>
      <c r="L86">
        <v>29708</v>
      </c>
      <c r="M86">
        <v>39130</v>
      </c>
      <c r="N86" s="5">
        <v>9.9081250205405369E-2</v>
      </c>
      <c r="O86">
        <v>862000</v>
      </c>
      <c r="P86">
        <v>0</v>
      </c>
      <c r="Q86">
        <v>0</v>
      </c>
      <c r="S86" s="5"/>
      <c r="T86" t="s">
        <v>5059</v>
      </c>
      <c r="U86" s="3">
        <v>45421</v>
      </c>
      <c r="V86" t="str">
        <f t="shared" si="3"/>
        <v>Thursday</v>
      </c>
      <c r="W86" t="str">
        <f t="shared" si="4"/>
        <v>May</v>
      </c>
      <c r="X86">
        <v>15</v>
      </c>
      <c r="Y86" t="str">
        <f t="shared" si="5"/>
        <v>Afternoon</v>
      </c>
      <c r="Z86" t="s">
        <v>5069</v>
      </c>
    </row>
    <row r="87" spans="1:26" x14ac:dyDescent="0.3">
      <c r="A87" t="s">
        <v>108</v>
      </c>
      <c r="B87" t="s">
        <v>5025</v>
      </c>
      <c r="C87" t="s">
        <v>5029</v>
      </c>
      <c r="D87" t="s">
        <v>5034</v>
      </c>
      <c r="E87" t="s">
        <v>5037</v>
      </c>
      <c r="F87" t="s">
        <v>5047</v>
      </c>
      <c r="G87">
        <v>138.25290000000001</v>
      </c>
      <c r="H87">
        <v>36.204799999999999</v>
      </c>
      <c r="I87">
        <v>83720</v>
      </c>
      <c r="J87">
        <v>536668</v>
      </c>
      <c r="K87">
        <v>90347</v>
      </c>
      <c r="L87">
        <v>32740</v>
      </c>
      <c r="M87">
        <v>16687</v>
      </c>
      <c r="N87" s="5">
        <v>0.15600096332100921</v>
      </c>
      <c r="O87">
        <v>610526</v>
      </c>
      <c r="P87">
        <v>0</v>
      </c>
      <c r="Q87">
        <v>0</v>
      </c>
      <c r="S87" s="5"/>
      <c r="T87" t="s">
        <v>5056</v>
      </c>
      <c r="U87" s="3">
        <v>45389</v>
      </c>
      <c r="V87" t="str">
        <f t="shared" si="3"/>
        <v>Sunday</v>
      </c>
      <c r="W87" t="str">
        <f t="shared" si="4"/>
        <v>April</v>
      </c>
      <c r="X87">
        <v>18</v>
      </c>
      <c r="Y87" t="str">
        <f t="shared" si="5"/>
        <v>Evening</v>
      </c>
      <c r="Z87" t="s">
        <v>5070</v>
      </c>
    </row>
    <row r="88" spans="1:26" x14ac:dyDescent="0.3">
      <c r="A88" t="s">
        <v>109</v>
      </c>
      <c r="B88" t="s">
        <v>5027</v>
      </c>
      <c r="C88" t="s">
        <v>5029</v>
      </c>
      <c r="D88" t="s">
        <v>5034</v>
      </c>
      <c r="E88" t="s">
        <v>5036</v>
      </c>
      <c r="F88" t="s">
        <v>5045</v>
      </c>
      <c r="G88">
        <v>-51.9253</v>
      </c>
      <c r="H88">
        <v>-14.234999999999999</v>
      </c>
      <c r="I88">
        <v>14583</v>
      </c>
      <c r="J88">
        <v>75220</v>
      </c>
      <c r="K88">
        <v>14107</v>
      </c>
      <c r="L88">
        <v>2548</v>
      </c>
      <c r="M88">
        <v>4436</v>
      </c>
      <c r="N88" s="5">
        <v>0.1938734982271576</v>
      </c>
      <c r="O88">
        <v>97578</v>
      </c>
      <c r="P88">
        <v>68179</v>
      </c>
      <c r="Q88">
        <v>0</v>
      </c>
      <c r="S88" s="5"/>
      <c r="T88" t="s">
        <v>5057</v>
      </c>
      <c r="U88" s="3">
        <v>45628</v>
      </c>
      <c r="V88" t="str">
        <f t="shared" si="3"/>
        <v>Monday</v>
      </c>
      <c r="W88" t="str">
        <f t="shared" si="4"/>
        <v>December</v>
      </c>
      <c r="X88">
        <v>16</v>
      </c>
      <c r="Y88" t="str">
        <f t="shared" si="5"/>
        <v>Afternoon</v>
      </c>
      <c r="Z88" t="s">
        <v>5070</v>
      </c>
    </row>
    <row r="89" spans="1:26" x14ac:dyDescent="0.3">
      <c r="A89" t="s">
        <v>110</v>
      </c>
      <c r="B89" t="s">
        <v>5027</v>
      </c>
      <c r="C89" t="s">
        <v>5029</v>
      </c>
      <c r="D89" t="s">
        <v>5034</v>
      </c>
      <c r="E89" t="s">
        <v>5036</v>
      </c>
      <c r="F89" t="s">
        <v>5047</v>
      </c>
      <c r="G89">
        <v>138.25290000000001</v>
      </c>
      <c r="H89">
        <v>36.204799999999999</v>
      </c>
      <c r="I89">
        <v>41913</v>
      </c>
      <c r="J89">
        <v>197424</v>
      </c>
      <c r="K89">
        <v>40417</v>
      </c>
      <c r="L89">
        <v>11214</v>
      </c>
      <c r="M89">
        <v>6392</v>
      </c>
      <c r="N89" s="5">
        <v>0.21229969527092701</v>
      </c>
      <c r="O89">
        <v>249298</v>
      </c>
      <c r="P89">
        <v>192849</v>
      </c>
      <c r="Q89">
        <v>0</v>
      </c>
      <c r="S89" s="5"/>
      <c r="T89" t="s">
        <v>5057</v>
      </c>
      <c r="U89" s="3">
        <v>45329</v>
      </c>
      <c r="V89" t="str">
        <f t="shared" si="3"/>
        <v>Wednesday</v>
      </c>
      <c r="W89" t="str">
        <f t="shared" si="4"/>
        <v>February</v>
      </c>
      <c r="X89">
        <v>19</v>
      </c>
      <c r="Y89" t="str">
        <f t="shared" si="5"/>
        <v>Evening</v>
      </c>
      <c r="Z89" t="s">
        <v>5071</v>
      </c>
    </row>
    <row r="90" spans="1:26" x14ac:dyDescent="0.3">
      <c r="A90" t="s">
        <v>111</v>
      </c>
      <c r="B90" t="s">
        <v>5023</v>
      </c>
      <c r="C90" t="s">
        <v>5029</v>
      </c>
      <c r="D90" t="s">
        <v>5034</v>
      </c>
      <c r="E90" t="s">
        <v>5036</v>
      </c>
      <c r="F90" t="s">
        <v>5048</v>
      </c>
      <c r="G90">
        <v>10.451499999999999</v>
      </c>
      <c r="H90">
        <v>51.165700000000001</v>
      </c>
      <c r="I90">
        <v>27066</v>
      </c>
      <c r="J90">
        <v>160158</v>
      </c>
      <c r="K90">
        <v>37899</v>
      </c>
      <c r="L90">
        <v>11391</v>
      </c>
      <c r="M90">
        <v>9287</v>
      </c>
      <c r="N90" s="5">
        <v>0.16899632832514411</v>
      </c>
      <c r="O90">
        <v>199419</v>
      </c>
      <c r="P90">
        <v>8468</v>
      </c>
      <c r="Q90">
        <v>0</v>
      </c>
      <c r="R90">
        <v>4088</v>
      </c>
      <c r="S90" s="5">
        <v>2.0500000000000001E-2</v>
      </c>
      <c r="T90" t="s">
        <v>5056</v>
      </c>
      <c r="U90" s="3">
        <v>45306</v>
      </c>
      <c r="V90" t="str">
        <f t="shared" si="3"/>
        <v>Monday</v>
      </c>
      <c r="W90" t="str">
        <f t="shared" si="4"/>
        <v>January</v>
      </c>
      <c r="X90">
        <v>11</v>
      </c>
      <c r="Y90" t="str">
        <f t="shared" si="5"/>
        <v>Morning</v>
      </c>
      <c r="Z90" t="s">
        <v>5070</v>
      </c>
    </row>
    <row r="91" spans="1:26" x14ac:dyDescent="0.3">
      <c r="A91" t="s">
        <v>112</v>
      </c>
      <c r="B91" t="s">
        <v>5025</v>
      </c>
      <c r="C91" t="s">
        <v>5029</v>
      </c>
      <c r="D91" t="s">
        <v>5032</v>
      </c>
      <c r="E91" t="s">
        <v>5039</v>
      </c>
      <c r="F91" t="s">
        <v>5044</v>
      </c>
      <c r="G91">
        <v>78.962900000000005</v>
      </c>
      <c r="H91">
        <v>20.593699999999998</v>
      </c>
      <c r="I91">
        <v>55267</v>
      </c>
      <c r="J91">
        <v>598383</v>
      </c>
      <c r="K91">
        <v>114896</v>
      </c>
      <c r="L91">
        <v>30464</v>
      </c>
      <c r="M91">
        <v>34292</v>
      </c>
      <c r="N91" s="5">
        <v>9.2361568425556054E-2</v>
      </c>
      <c r="O91">
        <v>761868</v>
      </c>
      <c r="P91">
        <v>0</v>
      </c>
      <c r="Q91">
        <v>0</v>
      </c>
      <c r="S91" s="5"/>
      <c r="T91" t="s">
        <v>5059</v>
      </c>
      <c r="U91" s="3">
        <v>45576</v>
      </c>
      <c r="V91" t="str">
        <f t="shared" si="3"/>
        <v>Friday</v>
      </c>
      <c r="W91" t="str">
        <f t="shared" si="4"/>
        <v>October</v>
      </c>
      <c r="X91">
        <v>16</v>
      </c>
      <c r="Y91" t="str">
        <f t="shared" si="5"/>
        <v>Afternoon</v>
      </c>
      <c r="Z91" t="s">
        <v>5069</v>
      </c>
    </row>
    <row r="92" spans="1:26" x14ac:dyDescent="0.3">
      <c r="A92" t="s">
        <v>113</v>
      </c>
      <c r="B92" t="s">
        <v>5025</v>
      </c>
      <c r="C92" t="s">
        <v>5029</v>
      </c>
      <c r="D92" t="s">
        <v>5031</v>
      </c>
      <c r="E92" t="s">
        <v>5037</v>
      </c>
      <c r="F92" t="s">
        <v>5043</v>
      </c>
      <c r="G92">
        <v>-3.4359999999999999</v>
      </c>
      <c r="H92">
        <v>55.378100000000003</v>
      </c>
      <c r="I92">
        <v>71785</v>
      </c>
      <c r="J92">
        <v>735888</v>
      </c>
      <c r="K92">
        <v>182567</v>
      </c>
      <c r="L92">
        <v>27611</v>
      </c>
      <c r="M92">
        <v>32206</v>
      </c>
      <c r="N92" s="5">
        <v>9.7549204669193715E-2</v>
      </c>
      <c r="O92">
        <v>865535</v>
      </c>
      <c r="P92">
        <v>0</v>
      </c>
      <c r="Q92">
        <v>0</v>
      </c>
      <c r="S92" s="5"/>
      <c r="T92" t="s">
        <v>5051</v>
      </c>
      <c r="U92" s="3">
        <v>45732</v>
      </c>
      <c r="V92" t="str">
        <f t="shared" si="3"/>
        <v>Sunday</v>
      </c>
      <c r="W92" t="str">
        <f t="shared" si="4"/>
        <v>March</v>
      </c>
      <c r="X92">
        <v>14</v>
      </c>
      <c r="Y92" t="str">
        <f t="shared" si="5"/>
        <v>Afternoon</v>
      </c>
      <c r="Z92" t="s">
        <v>5069</v>
      </c>
    </row>
    <row r="93" spans="1:26" x14ac:dyDescent="0.3">
      <c r="A93" t="s">
        <v>114</v>
      </c>
      <c r="B93" t="s">
        <v>5027</v>
      </c>
      <c r="C93" t="s">
        <v>5029</v>
      </c>
      <c r="D93" t="s">
        <v>5034</v>
      </c>
      <c r="E93" t="s">
        <v>5036</v>
      </c>
      <c r="F93" t="s">
        <v>5043</v>
      </c>
      <c r="G93">
        <v>-3.4359999999999999</v>
      </c>
      <c r="H93">
        <v>55.378100000000003</v>
      </c>
      <c r="I93">
        <v>41710</v>
      </c>
      <c r="J93">
        <v>203082</v>
      </c>
      <c r="K93">
        <v>49854</v>
      </c>
      <c r="L93">
        <v>14643</v>
      </c>
      <c r="M93">
        <v>10871</v>
      </c>
      <c r="N93" s="5">
        <v>0.20538972734613431</v>
      </c>
      <c r="O93">
        <v>242426</v>
      </c>
      <c r="P93">
        <v>173925</v>
      </c>
      <c r="Q93">
        <v>0</v>
      </c>
      <c r="S93" s="5"/>
      <c r="T93" t="s">
        <v>5057</v>
      </c>
      <c r="U93" s="3">
        <v>45331</v>
      </c>
      <c r="V93" t="str">
        <f t="shared" si="3"/>
        <v>Friday</v>
      </c>
      <c r="W93" t="str">
        <f t="shared" si="4"/>
        <v>February</v>
      </c>
      <c r="X93">
        <v>10</v>
      </c>
      <c r="Y93" t="str">
        <f t="shared" si="5"/>
        <v>Morning</v>
      </c>
      <c r="Z93" t="s">
        <v>5071</v>
      </c>
    </row>
    <row r="94" spans="1:26" x14ac:dyDescent="0.3">
      <c r="A94" t="s">
        <v>115</v>
      </c>
      <c r="B94" t="s">
        <v>5023</v>
      </c>
      <c r="C94" t="s">
        <v>5029</v>
      </c>
      <c r="D94" t="s">
        <v>5031</v>
      </c>
      <c r="E94" t="s">
        <v>5036</v>
      </c>
      <c r="F94" t="s">
        <v>5048</v>
      </c>
      <c r="G94">
        <v>10.451499999999999</v>
      </c>
      <c r="H94">
        <v>51.165700000000001</v>
      </c>
      <c r="I94">
        <v>79719</v>
      </c>
      <c r="J94">
        <v>804179</v>
      </c>
      <c r="K94">
        <v>87218</v>
      </c>
      <c r="L94">
        <v>58894</v>
      </c>
      <c r="M94">
        <v>42232</v>
      </c>
      <c r="N94" s="5">
        <v>9.913123488343302E-2</v>
      </c>
      <c r="O94">
        <v>1045387</v>
      </c>
      <c r="P94">
        <v>804179</v>
      </c>
      <c r="Q94">
        <v>0</v>
      </c>
      <c r="R94">
        <v>23730</v>
      </c>
      <c r="S94" s="5">
        <v>2.2700000000000001E-2</v>
      </c>
      <c r="T94" t="s">
        <v>5052</v>
      </c>
      <c r="U94" s="3">
        <v>45707</v>
      </c>
      <c r="V94" t="str">
        <f t="shared" si="3"/>
        <v>Wednesday</v>
      </c>
      <c r="W94" t="str">
        <f t="shared" si="4"/>
        <v>February</v>
      </c>
      <c r="X94">
        <v>19</v>
      </c>
      <c r="Y94" t="str">
        <f t="shared" si="5"/>
        <v>Evening</v>
      </c>
      <c r="Z94" t="s">
        <v>5069</v>
      </c>
    </row>
    <row r="95" spans="1:26" x14ac:dyDescent="0.3">
      <c r="A95" t="s">
        <v>116</v>
      </c>
      <c r="B95" t="s">
        <v>5023</v>
      </c>
      <c r="C95" t="s">
        <v>5029</v>
      </c>
      <c r="D95" t="s">
        <v>5034</v>
      </c>
      <c r="E95" t="s">
        <v>5036</v>
      </c>
      <c r="F95" t="s">
        <v>5044</v>
      </c>
      <c r="G95">
        <v>78.962900000000005</v>
      </c>
      <c r="H95">
        <v>20.593699999999998</v>
      </c>
      <c r="I95">
        <v>45113</v>
      </c>
      <c r="J95">
        <v>190062</v>
      </c>
      <c r="K95">
        <v>47419</v>
      </c>
      <c r="L95">
        <v>10980</v>
      </c>
      <c r="M95">
        <v>9647</v>
      </c>
      <c r="N95" s="5">
        <v>0.2373610668757643</v>
      </c>
      <c r="O95">
        <v>244981</v>
      </c>
      <c r="P95">
        <v>79689</v>
      </c>
      <c r="Q95">
        <v>0</v>
      </c>
      <c r="R95">
        <v>3013</v>
      </c>
      <c r="S95" s="5">
        <v>1.23E-2</v>
      </c>
      <c r="T95" t="s">
        <v>5056</v>
      </c>
      <c r="U95" s="3">
        <v>45331</v>
      </c>
      <c r="V95" t="str">
        <f t="shared" si="3"/>
        <v>Friday</v>
      </c>
      <c r="W95" t="str">
        <f t="shared" si="4"/>
        <v>February</v>
      </c>
      <c r="X95">
        <v>10</v>
      </c>
      <c r="Y95" t="str">
        <f t="shared" si="5"/>
        <v>Morning</v>
      </c>
      <c r="Z95" t="s">
        <v>5071</v>
      </c>
    </row>
    <row r="96" spans="1:26" x14ac:dyDescent="0.3">
      <c r="A96" t="s">
        <v>117</v>
      </c>
      <c r="B96" t="s">
        <v>5023</v>
      </c>
      <c r="C96" t="s">
        <v>5029</v>
      </c>
      <c r="D96" t="s">
        <v>5035</v>
      </c>
      <c r="E96" t="s">
        <v>5040</v>
      </c>
      <c r="F96" t="s">
        <v>5043</v>
      </c>
      <c r="G96">
        <v>-3.4359999999999999</v>
      </c>
      <c r="H96">
        <v>55.378100000000003</v>
      </c>
      <c r="I96">
        <v>28872</v>
      </c>
      <c r="J96">
        <v>204993</v>
      </c>
      <c r="K96">
        <v>34353</v>
      </c>
      <c r="L96">
        <v>7473</v>
      </c>
      <c r="M96">
        <v>11922</v>
      </c>
      <c r="N96" s="5">
        <v>0.14084853300133721</v>
      </c>
      <c r="O96">
        <v>250344</v>
      </c>
      <c r="P96">
        <v>0</v>
      </c>
      <c r="Q96">
        <v>107160</v>
      </c>
      <c r="R96">
        <v>5807</v>
      </c>
      <c r="S96" s="5">
        <v>2.3199999999999998E-2</v>
      </c>
      <c r="T96" t="s">
        <v>5058</v>
      </c>
      <c r="U96" s="3">
        <v>45660</v>
      </c>
      <c r="V96" t="str">
        <f t="shared" si="3"/>
        <v>Friday</v>
      </c>
      <c r="W96" t="str">
        <f t="shared" si="4"/>
        <v>January</v>
      </c>
      <c r="X96">
        <v>15</v>
      </c>
      <c r="Y96" t="str">
        <f t="shared" si="5"/>
        <v>Afternoon</v>
      </c>
      <c r="Z96" t="s">
        <v>5070</v>
      </c>
    </row>
    <row r="97" spans="1:26" x14ac:dyDescent="0.3">
      <c r="A97" t="s">
        <v>118</v>
      </c>
      <c r="B97" t="s">
        <v>5023</v>
      </c>
      <c r="C97" t="s">
        <v>5030</v>
      </c>
      <c r="D97" t="s">
        <v>5032</v>
      </c>
      <c r="E97" t="s">
        <v>5036</v>
      </c>
      <c r="F97" t="s">
        <v>5046</v>
      </c>
      <c r="G97">
        <v>133.77510000000001</v>
      </c>
      <c r="H97">
        <v>-25.2744</v>
      </c>
      <c r="I97">
        <v>36754</v>
      </c>
      <c r="J97">
        <v>624569</v>
      </c>
      <c r="K97">
        <v>125385</v>
      </c>
      <c r="L97">
        <v>38040</v>
      </c>
      <c r="M97">
        <v>21439</v>
      </c>
      <c r="N97" s="5">
        <v>5.8847408162687867E-2</v>
      </c>
      <c r="O97">
        <v>701210</v>
      </c>
      <c r="P97">
        <v>2342</v>
      </c>
      <c r="Q97">
        <v>0</v>
      </c>
      <c r="R97">
        <v>13743</v>
      </c>
      <c r="S97" s="5">
        <v>1.9599999999999999E-2</v>
      </c>
      <c r="T97" t="s">
        <v>5059</v>
      </c>
      <c r="U97" s="3">
        <v>45404</v>
      </c>
      <c r="V97" t="str">
        <f t="shared" si="3"/>
        <v>Monday</v>
      </c>
      <c r="W97" t="str">
        <f t="shared" si="4"/>
        <v>April</v>
      </c>
      <c r="X97">
        <v>17</v>
      </c>
      <c r="Y97" t="str">
        <f t="shared" si="5"/>
        <v>Afternoon</v>
      </c>
      <c r="Z97" t="s">
        <v>5069</v>
      </c>
    </row>
    <row r="98" spans="1:26" x14ac:dyDescent="0.3">
      <c r="A98" t="s">
        <v>119</v>
      </c>
      <c r="B98" t="s">
        <v>5024</v>
      </c>
      <c r="C98" t="s">
        <v>5029</v>
      </c>
      <c r="D98" t="s">
        <v>5035</v>
      </c>
      <c r="E98" t="s">
        <v>5040</v>
      </c>
      <c r="F98" t="s">
        <v>5048</v>
      </c>
      <c r="G98">
        <v>10.451499999999999</v>
      </c>
      <c r="H98">
        <v>51.165700000000001</v>
      </c>
      <c r="I98">
        <v>41558</v>
      </c>
      <c r="J98">
        <v>274233</v>
      </c>
      <c r="K98">
        <v>59192</v>
      </c>
      <c r="L98">
        <v>15359</v>
      </c>
      <c r="M98">
        <v>14832</v>
      </c>
      <c r="N98" s="5">
        <v>0.15154333762030889</v>
      </c>
      <c r="O98">
        <v>331926</v>
      </c>
      <c r="P98">
        <v>0</v>
      </c>
      <c r="Q98">
        <v>324375</v>
      </c>
      <c r="S98" s="5"/>
      <c r="T98" t="s">
        <v>5058</v>
      </c>
      <c r="U98" s="3">
        <v>45378</v>
      </c>
      <c r="V98" t="str">
        <f t="shared" si="3"/>
        <v>Wednesday</v>
      </c>
      <c r="W98" t="str">
        <f t="shared" si="4"/>
        <v>March</v>
      </c>
      <c r="X98">
        <v>11</v>
      </c>
      <c r="Y98" t="str">
        <f t="shared" si="5"/>
        <v>Morning</v>
      </c>
      <c r="Z98" t="s">
        <v>5070</v>
      </c>
    </row>
    <row r="99" spans="1:26" x14ac:dyDescent="0.3">
      <c r="A99" t="s">
        <v>120</v>
      </c>
      <c r="B99" t="s">
        <v>5027</v>
      </c>
      <c r="C99" t="s">
        <v>5029</v>
      </c>
      <c r="D99" t="s">
        <v>5032</v>
      </c>
      <c r="E99" t="s">
        <v>5036</v>
      </c>
      <c r="F99" t="s">
        <v>5049</v>
      </c>
      <c r="G99">
        <v>-106.3468</v>
      </c>
      <c r="H99">
        <v>56.130400000000002</v>
      </c>
      <c r="I99">
        <v>90883</v>
      </c>
      <c r="J99">
        <v>909479</v>
      </c>
      <c r="K99">
        <v>210542</v>
      </c>
      <c r="L99">
        <v>45632</v>
      </c>
      <c r="M99">
        <v>23064</v>
      </c>
      <c r="N99" s="5">
        <v>9.9929438754797095E-2</v>
      </c>
      <c r="O99">
        <v>1005662</v>
      </c>
      <c r="P99">
        <v>850396</v>
      </c>
      <c r="Q99">
        <v>0</v>
      </c>
      <c r="S99" s="5"/>
      <c r="T99" t="s">
        <v>5061</v>
      </c>
      <c r="U99" s="3">
        <v>45537</v>
      </c>
      <c r="V99" t="str">
        <f t="shared" si="3"/>
        <v>Monday</v>
      </c>
      <c r="W99" t="str">
        <f t="shared" si="4"/>
        <v>September</v>
      </c>
      <c r="X99">
        <v>11</v>
      </c>
      <c r="Y99" t="str">
        <f t="shared" si="5"/>
        <v>Morning</v>
      </c>
      <c r="Z99" t="s">
        <v>5069</v>
      </c>
    </row>
    <row r="100" spans="1:26" x14ac:dyDescent="0.3">
      <c r="A100" t="s">
        <v>121</v>
      </c>
      <c r="B100" t="s">
        <v>5027</v>
      </c>
      <c r="C100" t="s">
        <v>5029</v>
      </c>
      <c r="D100" t="s">
        <v>5035</v>
      </c>
      <c r="E100" t="s">
        <v>5040</v>
      </c>
      <c r="F100" t="s">
        <v>5048</v>
      </c>
      <c r="G100">
        <v>10.451499999999999</v>
      </c>
      <c r="H100">
        <v>51.165700000000001</v>
      </c>
      <c r="I100">
        <v>36511</v>
      </c>
      <c r="J100">
        <v>314537</v>
      </c>
      <c r="K100">
        <v>64672</v>
      </c>
      <c r="L100">
        <v>12785</v>
      </c>
      <c r="M100">
        <v>8006</v>
      </c>
      <c r="N100" s="5">
        <v>0.11607982655276509</v>
      </c>
      <c r="O100">
        <v>346905</v>
      </c>
      <c r="P100">
        <v>0</v>
      </c>
      <c r="Q100">
        <v>1025881</v>
      </c>
      <c r="S100" s="5"/>
      <c r="T100" t="s">
        <v>5060</v>
      </c>
      <c r="U100" s="3">
        <v>45331</v>
      </c>
      <c r="V100" t="str">
        <f t="shared" si="3"/>
        <v>Friday</v>
      </c>
      <c r="W100" t="str">
        <f t="shared" si="4"/>
        <v>February</v>
      </c>
      <c r="X100">
        <v>12</v>
      </c>
      <c r="Y100" t="str">
        <f t="shared" si="5"/>
        <v>Afternoon</v>
      </c>
      <c r="Z100" t="s">
        <v>5070</v>
      </c>
    </row>
    <row r="101" spans="1:26" x14ac:dyDescent="0.3">
      <c r="A101" t="s">
        <v>122</v>
      </c>
      <c r="B101" t="s">
        <v>5025</v>
      </c>
      <c r="C101" t="s">
        <v>5029</v>
      </c>
      <c r="D101" t="s">
        <v>5031</v>
      </c>
      <c r="E101" t="s">
        <v>5036</v>
      </c>
      <c r="F101" t="s">
        <v>5048</v>
      </c>
      <c r="G101">
        <v>10.451499999999999</v>
      </c>
      <c r="H101">
        <v>51.165700000000001</v>
      </c>
      <c r="I101">
        <v>267893</v>
      </c>
      <c r="J101">
        <v>3126767</v>
      </c>
      <c r="K101">
        <v>498661</v>
      </c>
      <c r="L101">
        <v>191059</v>
      </c>
      <c r="M101">
        <v>170391</v>
      </c>
      <c r="N101" s="5">
        <v>8.5677593961294818E-2</v>
      </c>
      <c r="O101">
        <v>4033229</v>
      </c>
      <c r="P101">
        <v>3126767</v>
      </c>
      <c r="Q101">
        <v>0</v>
      </c>
      <c r="S101" s="5"/>
      <c r="T101" t="s">
        <v>5052</v>
      </c>
      <c r="U101" s="3">
        <v>45748</v>
      </c>
      <c r="V101" t="str">
        <f t="shared" si="3"/>
        <v>Tuesday</v>
      </c>
      <c r="W101" t="str">
        <f t="shared" si="4"/>
        <v>April</v>
      </c>
      <c r="X101">
        <v>17</v>
      </c>
      <c r="Y101" t="str">
        <f t="shared" si="5"/>
        <v>Afternoon</v>
      </c>
      <c r="Z101" t="s">
        <v>5069</v>
      </c>
    </row>
    <row r="102" spans="1:26" x14ac:dyDescent="0.3">
      <c r="A102" t="s">
        <v>123</v>
      </c>
      <c r="B102" t="s">
        <v>5026</v>
      </c>
      <c r="C102" t="s">
        <v>5029</v>
      </c>
      <c r="D102" t="s">
        <v>5034</v>
      </c>
      <c r="E102" t="s">
        <v>5039</v>
      </c>
      <c r="F102" t="s">
        <v>5044</v>
      </c>
      <c r="G102">
        <v>78.962900000000005</v>
      </c>
      <c r="H102">
        <v>20.593699999999998</v>
      </c>
      <c r="I102">
        <v>43637</v>
      </c>
      <c r="J102">
        <v>257409</v>
      </c>
      <c r="K102">
        <v>31419</v>
      </c>
      <c r="L102">
        <v>19647</v>
      </c>
      <c r="M102">
        <v>10215</v>
      </c>
      <c r="N102" s="6">
        <v>0.16952404485877839</v>
      </c>
      <c r="O102">
        <v>296444</v>
      </c>
      <c r="P102">
        <v>0</v>
      </c>
      <c r="Q102">
        <v>0</v>
      </c>
      <c r="T102" t="s">
        <v>5056</v>
      </c>
      <c r="U102" s="3">
        <v>45368</v>
      </c>
      <c r="V102" t="str">
        <f t="shared" si="3"/>
        <v>Sunday</v>
      </c>
      <c r="W102" t="str">
        <f t="shared" si="4"/>
        <v>March</v>
      </c>
      <c r="X102">
        <v>17</v>
      </c>
      <c r="Y102" t="str">
        <f t="shared" si="5"/>
        <v>Afternoon</v>
      </c>
      <c r="Z102" t="s">
        <v>5070</v>
      </c>
    </row>
    <row r="103" spans="1:26" x14ac:dyDescent="0.3">
      <c r="A103" t="s">
        <v>124</v>
      </c>
      <c r="B103" t="s">
        <v>5026</v>
      </c>
      <c r="C103" t="s">
        <v>5030</v>
      </c>
      <c r="D103" t="s">
        <v>5031</v>
      </c>
      <c r="E103" t="s">
        <v>5038</v>
      </c>
      <c r="F103" t="s">
        <v>5047</v>
      </c>
      <c r="G103">
        <v>138.25290000000001</v>
      </c>
      <c r="H103">
        <v>36.204799999999999</v>
      </c>
      <c r="I103">
        <v>73442</v>
      </c>
      <c r="J103">
        <v>576813</v>
      </c>
      <c r="K103">
        <v>100303</v>
      </c>
      <c r="L103">
        <v>26785</v>
      </c>
      <c r="M103">
        <v>26150</v>
      </c>
      <c r="N103" s="6">
        <v>0.12732509114890139</v>
      </c>
      <c r="O103">
        <v>662198</v>
      </c>
      <c r="P103">
        <v>0</v>
      </c>
      <c r="Q103">
        <v>0</v>
      </c>
      <c r="T103" t="s">
        <v>5051</v>
      </c>
      <c r="U103" s="3">
        <v>45613</v>
      </c>
      <c r="V103" t="str">
        <f t="shared" si="3"/>
        <v>Sunday</v>
      </c>
      <c r="W103" t="str">
        <f t="shared" si="4"/>
        <v>November</v>
      </c>
      <c r="X103">
        <v>16</v>
      </c>
      <c r="Y103" t="str">
        <f t="shared" si="5"/>
        <v>Afternoon</v>
      </c>
      <c r="Z103" t="s">
        <v>5070</v>
      </c>
    </row>
    <row r="104" spans="1:26" x14ac:dyDescent="0.3">
      <c r="A104" t="s">
        <v>125</v>
      </c>
      <c r="B104" t="s">
        <v>5025</v>
      </c>
      <c r="C104" t="s">
        <v>5029</v>
      </c>
      <c r="D104" t="s">
        <v>5035</v>
      </c>
      <c r="E104" t="s">
        <v>5037</v>
      </c>
      <c r="F104" t="s">
        <v>5050</v>
      </c>
      <c r="G104">
        <v>-95.712900000000005</v>
      </c>
      <c r="H104">
        <v>37.090200000000003</v>
      </c>
      <c r="I104">
        <v>29874</v>
      </c>
      <c r="J104">
        <v>246730</v>
      </c>
      <c r="K104">
        <v>27480</v>
      </c>
      <c r="L104">
        <v>8991</v>
      </c>
      <c r="M104">
        <v>6198</v>
      </c>
      <c r="N104" s="5">
        <v>0.1210818159270123</v>
      </c>
      <c r="O104">
        <v>278898</v>
      </c>
      <c r="P104">
        <v>0</v>
      </c>
      <c r="Q104">
        <v>0</v>
      </c>
      <c r="S104" s="5"/>
      <c r="T104" t="s">
        <v>5058</v>
      </c>
      <c r="U104" s="3">
        <v>45696</v>
      </c>
      <c r="V104" t="str">
        <f t="shared" si="3"/>
        <v>Saturday</v>
      </c>
      <c r="W104" t="str">
        <f t="shared" si="4"/>
        <v>February</v>
      </c>
      <c r="X104">
        <v>17</v>
      </c>
      <c r="Y104" t="str">
        <f t="shared" si="5"/>
        <v>Afternoon</v>
      </c>
      <c r="Z104" t="s">
        <v>5070</v>
      </c>
    </row>
    <row r="105" spans="1:26" x14ac:dyDescent="0.3">
      <c r="A105" t="s">
        <v>126</v>
      </c>
      <c r="B105" t="s">
        <v>5027</v>
      </c>
      <c r="C105" t="s">
        <v>5029</v>
      </c>
      <c r="D105" t="s">
        <v>5034</v>
      </c>
      <c r="E105" t="s">
        <v>5036</v>
      </c>
      <c r="F105" t="s">
        <v>5043</v>
      </c>
      <c r="G105">
        <v>-3.4359999999999999</v>
      </c>
      <c r="H105">
        <v>55.378100000000003</v>
      </c>
      <c r="I105">
        <v>34091</v>
      </c>
      <c r="J105">
        <v>139874</v>
      </c>
      <c r="K105">
        <v>21239</v>
      </c>
      <c r="L105">
        <v>10468</v>
      </c>
      <c r="M105">
        <v>5449</v>
      </c>
      <c r="N105" s="5">
        <v>0.24372877588491071</v>
      </c>
      <c r="O105">
        <v>172536</v>
      </c>
      <c r="P105">
        <v>128548</v>
      </c>
      <c r="Q105">
        <v>0</v>
      </c>
      <c r="S105" s="5"/>
      <c r="T105" t="s">
        <v>5057</v>
      </c>
      <c r="U105" s="3">
        <v>45642</v>
      </c>
      <c r="V105" t="str">
        <f t="shared" si="3"/>
        <v>Monday</v>
      </c>
      <c r="W105" t="str">
        <f t="shared" si="4"/>
        <v>December</v>
      </c>
      <c r="X105">
        <v>11</v>
      </c>
      <c r="Y105" t="str">
        <f t="shared" si="5"/>
        <v>Morning</v>
      </c>
      <c r="Z105" t="s">
        <v>5071</v>
      </c>
    </row>
    <row r="106" spans="1:26" x14ac:dyDescent="0.3">
      <c r="A106" t="s">
        <v>127</v>
      </c>
      <c r="B106" t="s">
        <v>5023</v>
      </c>
      <c r="C106" t="s">
        <v>5029</v>
      </c>
      <c r="D106" t="s">
        <v>5034</v>
      </c>
      <c r="E106" t="s">
        <v>5036</v>
      </c>
      <c r="F106" t="s">
        <v>5048</v>
      </c>
      <c r="G106">
        <v>10.451499999999999</v>
      </c>
      <c r="H106">
        <v>51.165700000000001</v>
      </c>
      <c r="I106">
        <v>49519</v>
      </c>
      <c r="J106">
        <v>298767</v>
      </c>
      <c r="K106">
        <v>37599</v>
      </c>
      <c r="L106">
        <v>11835</v>
      </c>
      <c r="M106">
        <v>6463</v>
      </c>
      <c r="N106" s="5">
        <v>0.1657465665570112</v>
      </c>
      <c r="O106">
        <v>338738</v>
      </c>
      <c r="P106">
        <v>6868</v>
      </c>
      <c r="Q106">
        <v>0</v>
      </c>
      <c r="R106">
        <v>4437</v>
      </c>
      <c r="S106" s="5">
        <v>1.3100000000000001E-2</v>
      </c>
      <c r="T106" t="s">
        <v>5056</v>
      </c>
      <c r="U106" s="3">
        <v>45609</v>
      </c>
      <c r="V106" t="str">
        <f t="shared" si="3"/>
        <v>Wednesday</v>
      </c>
      <c r="W106" t="str">
        <f t="shared" si="4"/>
        <v>November</v>
      </c>
      <c r="X106">
        <v>16</v>
      </c>
      <c r="Y106" t="str">
        <f t="shared" si="5"/>
        <v>Afternoon</v>
      </c>
      <c r="Z106" t="s">
        <v>5070</v>
      </c>
    </row>
    <row r="107" spans="1:26" x14ac:dyDescent="0.3">
      <c r="A107" t="s">
        <v>128</v>
      </c>
      <c r="B107" t="s">
        <v>5024</v>
      </c>
      <c r="C107" t="s">
        <v>5029</v>
      </c>
      <c r="D107" t="s">
        <v>5032</v>
      </c>
      <c r="E107" t="s">
        <v>5036</v>
      </c>
      <c r="F107" t="s">
        <v>5050</v>
      </c>
      <c r="G107">
        <v>-95.712900000000005</v>
      </c>
      <c r="H107">
        <v>37.090200000000003</v>
      </c>
      <c r="I107">
        <v>75452</v>
      </c>
      <c r="J107">
        <v>1388375</v>
      </c>
      <c r="K107">
        <v>157310</v>
      </c>
      <c r="L107">
        <v>50025</v>
      </c>
      <c r="M107">
        <v>53356</v>
      </c>
      <c r="N107" s="5">
        <v>5.434561248940567E-2</v>
      </c>
      <c r="O107">
        <v>1584506</v>
      </c>
      <c r="P107">
        <v>1388375</v>
      </c>
      <c r="Q107">
        <v>0</v>
      </c>
      <c r="S107" s="5"/>
      <c r="T107" t="s">
        <v>5061</v>
      </c>
      <c r="U107" s="3">
        <v>45495</v>
      </c>
      <c r="V107" t="str">
        <f t="shared" si="3"/>
        <v>Monday</v>
      </c>
      <c r="W107" t="str">
        <f t="shared" si="4"/>
        <v>July</v>
      </c>
      <c r="X107">
        <v>14</v>
      </c>
      <c r="Y107" t="str">
        <f t="shared" si="5"/>
        <v>Afternoon</v>
      </c>
      <c r="Z107" t="s">
        <v>5069</v>
      </c>
    </row>
    <row r="108" spans="1:26" x14ac:dyDescent="0.3">
      <c r="A108" t="s">
        <v>129</v>
      </c>
      <c r="B108" t="s">
        <v>5025</v>
      </c>
      <c r="C108" t="s">
        <v>5029</v>
      </c>
      <c r="D108" t="s">
        <v>5031</v>
      </c>
      <c r="E108" t="s">
        <v>5036</v>
      </c>
      <c r="F108" t="s">
        <v>5050</v>
      </c>
      <c r="G108">
        <v>-95.712900000000005</v>
      </c>
      <c r="H108">
        <v>37.090200000000003</v>
      </c>
      <c r="I108">
        <v>203199</v>
      </c>
      <c r="J108">
        <v>1580730</v>
      </c>
      <c r="K108">
        <v>244444</v>
      </c>
      <c r="L108">
        <v>87210</v>
      </c>
      <c r="M108">
        <v>75267</v>
      </c>
      <c r="N108" s="5">
        <v>0.12854780731219209</v>
      </c>
      <c r="O108">
        <v>1751231</v>
      </c>
      <c r="P108">
        <v>1580730</v>
      </c>
      <c r="Q108">
        <v>0</v>
      </c>
      <c r="S108" s="5"/>
      <c r="T108" t="s">
        <v>5052</v>
      </c>
      <c r="U108" s="3">
        <v>45714</v>
      </c>
      <c r="V108" t="str">
        <f t="shared" si="3"/>
        <v>Wednesday</v>
      </c>
      <c r="W108" t="str">
        <f t="shared" si="4"/>
        <v>February</v>
      </c>
      <c r="X108">
        <v>15</v>
      </c>
      <c r="Y108" t="str">
        <f t="shared" si="5"/>
        <v>Afternoon</v>
      </c>
      <c r="Z108" t="s">
        <v>5070</v>
      </c>
    </row>
    <row r="109" spans="1:26" x14ac:dyDescent="0.3">
      <c r="A109" t="s">
        <v>130</v>
      </c>
      <c r="B109" t="s">
        <v>5025</v>
      </c>
      <c r="C109" t="s">
        <v>5029</v>
      </c>
      <c r="D109" t="s">
        <v>5034</v>
      </c>
      <c r="E109" t="s">
        <v>5037</v>
      </c>
      <c r="F109" t="s">
        <v>5046</v>
      </c>
      <c r="G109">
        <v>133.77510000000001</v>
      </c>
      <c r="H109">
        <v>-25.2744</v>
      </c>
      <c r="I109">
        <v>73433</v>
      </c>
      <c r="J109">
        <v>301458</v>
      </c>
      <c r="K109">
        <v>33842</v>
      </c>
      <c r="L109">
        <v>22211</v>
      </c>
      <c r="M109">
        <v>17133</v>
      </c>
      <c r="N109" s="5">
        <v>0.2435938165367583</v>
      </c>
      <c r="O109">
        <v>335286</v>
      </c>
      <c r="P109">
        <v>0</v>
      </c>
      <c r="Q109">
        <v>0</v>
      </c>
      <c r="S109" s="5"/>
      <c r="T109" t="s">
        <v>5056</v>
      </c>
      <c r="U109" s="3">
        <v>45445</v>
      </c>
      <c r="V109" t="str">
        <f t="shared" si="3"/>
        <v>Sunday</v>
      </c>
      <c r="W109" t="str">
        <f t="shared" si="4"/>
        <v>June</v>
      </c>
      <c r="X109">
        <v>16</v>
      </c>
      <c r="Y109" t="str">
        <f t="shared" si="5"/>
        <v>Afternoon</v>
      </c>
      <c r="Z109" t="s">
        <v>5071</v>
      </c>
    </row>
    <row r="110" spans="1:26" x14ac:dyDescent="0.3">
      <c r="A110" t="s">
        <v>131</v>
      </c>
      <c r="B110" t="s">
        <v>5024</v>
      </c>
      <c r="C110" t="s">
        <v>5029</v>
      </c>
      <c r="D110" t="s">
        <v>5031</v>
      </c>
      <c r="E110" t="s">
        <v>5036</v>
      </c>
      <c r="F110" t="s">
        <v>5045</v>
      </c>
      <c r="G110">
        <v>-51.9253</v>
      </c>
      <c r="H110">
        <v>-14.234999999999999</v>
      </c>
      <c r="I110">
        <v>392071</v>
      </c>
      <c r="J110">
        <v>2903476</v>
      </c>
      <c r="K110">
        <v>410933</v>
      </c>
      <c r="L110">
        <v>204143</v>
      </c>
      <c r="M110">
        <v>144971</v>
      </c>
      <c r="N110" s="5">
        <v>0.1350351944798476</v>
      </c>
      <c r="O110">
        <v>3300974</v>
      </c>
      <c r="P110">
        <v>2903476</v>
      </c>
      <c r="Q110">
        <v>0</v>
      </c>
      <c r="S110" s="5"/>
      <c r="T110" t="s">
        <v>5052</v>
      </c>
      <c r="U110" s="3">
        <v>45494</v>
      </c>
      <c r="V110" t="str">
        <f t="shared" si="3"/>
        <v>Sunday</v>
      </c>
      <c r="W110" t="str">
        <f t="shared" si="4"/>
        <v>July</v>
      </c>
      <c r="X110">
        <v>13</v>
      </c>
      <c r="Y110" t="str">
        <f t="shared" si="5"/>
        <v>Afternoon</v>
      </c>
      <c r="Z110" t="s">
        <v>5070</v>
      </c>
    </row>
    <row r="111" spans="1:26" x14ac:dyDescent="0.3">
      <c r="A111" t="s">
        <v>132</v>
      </c>
      <c r="B111" t="s">
        <v>5023</v>
      </c>
      <c r="C111" t="s">
        <v>5029</v>
      </c>
      <c r="D111" t="s">
        <v>5031</v>
      </c>
      <c r="E111" t="s">
        <v>5036</v>
      </c>
      <c r="F111" t="s">
        <v>5046</v>
      </c>
      <c r="G111">
        <v>133.77510000000001</v>
      </c>
      <c r="H111">
        <v>-25.2744</v>
      </c>
      <c r="I111">
        <v>171370</v>
      </c>
      <c r="J111">
        <v>1589540</v>
      </c>
      <c r="K111">
        <v>274479</v>
      </c>
      <c r="L111">
        <v>96823</v>
      </c>
      <c r="M111">
        <v>55246</v>
      </c>
      <c r="N111" s="5">
        <v>0.1078111375507497</v>
      </c>
      <c r="O111">
        <v>1895537</v>
      </c>
      <c r="P111">
        <v>1589540</v>
      </c>
      <c r="Q111">
        <v>0</v>
      </c>
      <c r="R111">
        <v>38289</v>
      </c>
      <c r="S111" s="5">
        <v>2.0199999999999999E-2</v>
      </c>
      <c r="T111" t="s">
        <v>5052</v>
      </c>
      <c r="U111" s="3">
        <v>45311</v>
      </c>
      <c r="V111" t="str">
        <f t="shared" si="3"/>
        <v>Saturday</v>
      </c>
      <c r="W111" t="str">
        <f t="shared" si="4"/>
        <v>January</v>
      </c>
      <c r="X111">
        <v>12</v>
      </c>
      <c r="Y111" t="str">
        <f t="shared" si="5"/>
        <v>Afternoon</v>
      </c>
      <c r="Z111" t="s">
        <v>5070</v>
      </c>
    </row>
    <row r="112" spans="1:26" x14ac:dyDescent="0.3">
      <c r="A112" t="s">
        <v>133</v>
      </c>
      <c r="B112" t="s">
        <v>5027</v>
      </c>
      <c r="C112" t="s">
        <v>5029</v>
      </c>
      <c r="D112" t="s">
        <v>5035</v>
      </c>
      <c r="E112" t="s">
        <v>5040</v>
      </c>
      <c r="F112" t="s">
        <v>5045</v>
      </c>
      <c r="G112">
        <v>-51.9253</v>
      </c>
      <c r="H112">
        <v>-14.234999999999999</v>
      </c>
      <c r="I112">
        <v>20501</v>
      </c>
      <c r="J112">
        <v>127194</v>
      </c>
      <c r="K112">
        <v>26980</v>
      </c>
      <c r="L112">
        <v>4049</v>
      </c>
      <c r="M112">
        <v>3828</v>
      </c>
      <c r="N112" s="5">
        <v>0.16118431228090149</v>
      </c>
      <c r="O112">
        <v>158060</v>
      </c>
      <c r="P112">
        <v>0</v>
      </c>
      <c r="Q112">
        <v>1842810</v>
      </c>
      <c r="S112" s="5"/>
      <c r="T112" t="s">
        <v>5060</v>
      </c>
      <c r="U112" s="3">
        <v>45514</v>
      </c>
      <c r="V112" t="str">
        <f t="shared" si="3"/>
        <v>Saturday</v>
      </c>
      <c r="W112" t="str">
        <f t="shared" si="4"/>
        <v>August</v>
      </c>
      <c r="X112">
        <v>11</v>
      </c>
      <c r="Y112" t="str">
        <f t="shared" si="5"/>
        <v>Morning</v>
      </c>
      <c r="Z112" t="s">
        <v>5070</v>
      </c>
    </row>
    <row r="113" spans="1:26" x14ac:dyDescent="0.3">
      <c r="A113" t="s">
        <v>134</v>
      </c>
      <c r="B113" t="s">
        <v>5026</v>
      </c>
      <c r="C113" t="s">
        <v>5029</v>
      </c>
      <c r="D113" t="s">
        <v>5034</v>
      </c>
      <c r="E113" t="s">
        <v>5039</v>
      </c>
      <c r="F113" t="s">
        <v>5049</v>
      </c>
      <c r="G113">
        <v>-106.3468</v>
      </c>
      <c r="H113">
        <v>56.130400000000002</v>
      </c>
      <c r="I113">
        <v>87772</v>
      </c>
      <c r="J113">
        <v>557888</v>
      </c>
      <c r="K113">
        <v>64757</v>
      </c>
      <c r="L113">
        <v>29216</v>
      </c>
      <c r="M113">
        <v>23043</v>
      </c>
      <c r="N113" s="6">
        <v>0.15732930432616291</v>
      </c>
      <c r="O113">
        <v>640731</v>
      </c>
      <c r="P113">
        <v>0</v>
      </c>
      <c r="Q113">
        <v>0</v>
      </c>
      <c r="T113" t="s">
        <v>5056</v>
      </c>
      <c r="U113" s="3">
        <v>45764</v>
      </c>
      <c r="V113" t="str">
        <f t="shared" si="3"/>
        <v>Thursday</v>
      </c>
      <c r="W113" t="str">
        <f t="shared" si="4"/>
        <v>April</v>
      </c>
      <c r="X113">
        <v>11</v>
      </c>
      <c r="Y113" t="str">
        <f t="shared" si="5"/>
        <v>Morning</v>
      </c>
      <c r="Z113" t="s">
        <v>5070</v>
      </c>
    </row>
    <row r="114" spans="1:26" x14ac:dyDescent="0.3">
      <c r="A114" t="s">
        <v>135</v>
      </c>
      <c r="B114" t="s">
        <v>5023</v>
      </c>
      <c r="C114" t="s">
        <v>5029</v>
      </c>
      <c r="D114" t="s">
        <v>5031</v>
      </c>
      <c r="E114" t="s">
        <v>5036</v>
      </c>
      <c r="F114" t="s">
        <v>5046</v>
      </c>
      <c r="G114">
        <v>133.77510000000001</v>
      </c>
      <c r="H114">
        <v>-25.2744</v>
      </c>
      <c r="I114">
        <v>76705</v>
      </c>
      <c r="J114">
        <v>723914</v>
      </c>
      <c r="K114">
        <v>101627</v>
      </c>
      <c r="L114">
        <v>35373</v>
      </c>
      <c r="M114">
        <v>15059</v>
      </c>
      <c r="N114" s="5">
        <v>0.1059589256506903</v>
      </c>
      <c r="O114">
        <v>842936</v>
      </c>
      <c r="P114">
        <v>3535</v>
      </c>
      <c r="Q114">
        <v>0</v>
      </c>
      <c r="R114">
        <v>14751</v>
      </c>
      <c r="S114" s="5">
        <v>1.7500000000000002E-2</v>
      </c>
      <c r="T114" t="s">
        <v>5051</v>
      </c>
      <c r="U114" s="3">
        <v>45373</v>
      </c>
      <c r="V114" t="str">
        <f t="shared" si="3"/>
        <v>Friday</v>
      </c>
      <c r="W114" t="str">
        <f t="shared" si="4"/>
        <v>March</v>
      </c>
      <c r="X114">
        <v>8</v>
      </c>
      <c r="Y114" t="str">
        <f t="shared" si="5"/>
        <v>Morning</v>
      </c>
      <c r="Z114" t="s">
        <v>5070</v>
      </c>
    </row>
    <row r="115" spans="1:26" x14ac:dyDescent="0.3">
      <c r="A115" t="s">
        <v>136</v>
      </c>
      <c r="B115" t="s">
        <v>5025</v>
      </c>
      <c r="C115" t="s">
        <v>5029</v>
      </c>
      <c r="D115" t="s">
        <v>5031</v>
      </c>
      <c r="E115" t="s">
        <v>5036</v>
      </c>
      <c r="F115" t="s">
        <v>5050</v>
      </c>
      <c r="G115">
        <v>-95.712900000000005</v>
      </c>
      <c r="H115">
        <v>37.090200000000003</v>
      </c>
      <c r="I115">
        <v>220389</v>
      </c>
      <c r="J115">
        <v>1515070</v>
      </c>
      <c r="K115">
        <v>178724</v>
      </c>
      <c r="L115">
        <v>112912</v>
      </c>
      <c r="M115">
        <v>66274</v>
      </c>
      <c r="N115" s="5">
        <v>0.1454651411789904</v>
      </c>
      <c r="O115">
        <v>1872354</v>
      </c>
      <c r="P115">
        <v>1515070</v>
      </c>
      <c r="Q115">
        <v>0</v>
      </c>
      <c r="S115" s="5"/>
      <c r="T115" t="s">
        <v>5052</v>
      </c>
      <c r="U115" s="3">
        <v>45590</v>
      </c>
      <c r="V115" t="str">
        <f t="shared" si="3"/>
        <v>Friday</v>
      </c>
      <c r="W115" t="str">
        <f t="shared" si="4"/>
        <v>October</v>
      </c>
      <c r="X115">
        <v>16</v>
      </c>
      <c r="Y115" t="str">
        <f t="shared" si="5"/>
        <v>Afternoon</v>
      </c>
      <c r="Z115" t="s">
        <v>5070</v>
      </c>
    </row>
    <row r="116" spans="1:26" x14ac:dyDescent="0.3">
      <c r="A116" t="s">
        <v>137</v>
      </c>
      <c r="B116" t="s">
        <v>5023</v>
      </c>
      <c r="C116" t="s">
        <v>5029</v>
      </c>
      <c r="D116" t="s">
        <v>5032</v>
      </c>
      <c r="E116" t="s">
        <v>5036</v>
      </c>
      <c r="F116" t="s">
        <v>5048</v>
      </c>
      <c r="G116">
        <v>10.451499999999999</v>
      </c>
      <c r="H116">
        <v>51.165700000000001</v>
      </c>
      <c r="I116">
        <v>60434</v>
      </c>
      <c r="J116">
        <v>1188838</v>
      </c>
      <c r="K116">
        <v>259613</v>
      </c>
      <c r="L116">
        <v>65293</v>
      </c>
      <c r="M116">
        <v>27910</v>
      </c>
      <c r="N116" s="5">
        <v>5.0835151891138117E-2</v>
      </c>
      <c r="O116">
        <v>1435428</v>
      </c>
      <c r="P116">
        <v>1188838</v>
      </c>
      <c r="Q116">
        <v>0</v>
      </c>
      <c r="R116">
        <v>25550</v>
      </c>
      <c r="S116" s="5">
        <v>1.78E-2</v>
      </c>
      <c r="T116" t="s">
        <v>5061</v>
      </c>
      <c r="U116" s="3">
        <v>45622</v>
      </c>
      <c r="V116" t="str">
        <f t="shared" si="3"/>
        <v>Tuesday</v>
      </c>
      <c r="W116" t="str">
        <f t="shared" si="4"/>
        <v>November</v>
      </c>
      <c r="X116">
        <v>16</v>
      </c>
      <c r="Y116" t="str">
        <f t="shared" si="5"/>
        <v>Afternoon</v>
      </c>
      <c r="Z116" t="s">
        <v>5069</v>
      </c>
    </row>
    <row r="117" spans="1:26" x14ac:dyDescent="0.3">
      <c r="A117" t="s">
        <v>138</v>
      </c>
      <c r="B117" t="s">
        <v>5027</v>
      </c>
      <c r="C117" t="s">
        <v>5030</v>
      </c>
      <c r="D117" t="s">
        <v>5031</v>
      </c>
      <c r="E117" t="s">
        <v>5036</v>
      </c>
      <c r="F117" t="s">
        <v>5044</v>
      </c>
      <c r="G117">
        <v>78.962900000000005</v>
      </c>
      <c r="H117">
        <v>20.593699999999998</v>
      </c>
      <c r="I117">
        <v>335622</v>
      </c>
      <c r="J117">
        <v>3142343</v>
      </c>
      <c r="K117">
        <v>517697</v>
      </c>
      <c r="L117">
        <v>114315</v>
      </c>
      <c r="M117">
        <v>98515</v>
      </c>
      <c r="N117" s="5">
        <v>0.1068065746843237</v>
      </c>
      <c r="O117">
        <v>3684763</v>
      </c>
      <c r="P117">
        <v>3142343</v>
      </c>
      <c r="Q117">
        <v>0</v>
      </c>
      <c r="S117" s="5"/>
      <c r="T117" t="s">
        <v>5052</v>
      </c>
      <c r="U117" s="3">
        <v>45433</v>
      </c>
      <c r="V117" t="str">
        <f t="shared" si="3"/>
        <v>Tuesday</v>
      </c>
      <c r="W117" t="str">
        <f t="shared" si="4"/>
        <v>May</v>
      </c>
      <c r="X117">
        <v>11</v>
      </c>
      <c r="Y117" t="str">
        <f t="shared" si="5"/>
        <v>Morning</v>
      </c>
      <c r="Z117" t="s">
        <v>5070</v>
      </c>
    </row>
    <row r="118" spans="1:26" x14ac:dyDescent="0.3">
      <c r="A118" t="s">
        <v>139</v>
      </c>
      <c r="B118" t="s">
        <v>5023</v>
      </c>
      <c r="C118" t="s">
        <v>5029</v>
      </c>
      <c r="D118" t="s">
        <v>5032</v>
      </c>
      <c r="E118" t="s">
        <v>5036</v>
      </c>
      <c r="F118" t="s">
        <v>5048</v>
      </c>
      <c r="G118">
        <v>10.451499999999999</v>
      </c>
      <c r="H118">
        <v>51.165700000000001</v>
      </c>
      <c r="I118">
        <v>163778</v>
      </c>
      <c r="J118">
        <v>2404182</v>
      </c>
      <c r="K118">
        <v>473353</v>
      </c>
      <c r="L118">
        <v>140738</v>
      </c>
      <c r="M118">
        <v>82328</v>
      </c>
      <c r="N118" s="5">
        <v>6.8122376588996988E-2</v>
      </c>
      <c r="O118">
        <v>3118952</v>
      </c>
      <c r="P118">
        <v>2404182</v>
      </c>
      <c r="Q118">
        <v>0</v>
      </c>
      <c r="R118">
        <v>50838</v>
      </c>
      <c r="S118" s="5">
        <v>1.6299999999999999E-2</v>
      </c>
      <c r="T118" t="s">
        <v>5061</v>
      </c>
      <c r="U118" s="3">
        <v>45777</v>
      </c>
      <c r="V118" t="str">
        <f t="shared" si="3"/>
        <v>Wednesday</v>
      </c>
      <c r="W118" t="str">
        <f t="shared" si="4"/>
        <v>April</v>
      </c>
      <c r="X118">
        <v>15</v>
      </c>
      <c r="Y118" t="str">
        <f t="shared" si="5"/>
        <v>Afternoon</v>
      </c>
      <c r="Z118" t="s">
        <v>5069</v>
      </c>
    </row>
    <row r="119" spans="1:26" x14ac:dyDescent="0.3">
      <c r="A119" t="s">
        <v>140</v>
      </c>
      <c r="B119" t="s">
        <v>5024</v>
      </c>
      <c r="C119" t="s">
        <v>5030</v>
      </c>
      <c r="D119" t="s">
        <v>5031</v>
      </c>
      <c r="E119" t="s">
        <v>5036</v>
      </c>
      <c r="F119" t="s">
        <v>5046</v>
      </c>
      <c r="G119">
        <v>133.77510000000001</v>
      </c>
      <c r="H119">
        <v>-25.2744</v>
      </c>
      <c r="I119">
        <v>97978</v>
      </c>
      <c r="J119">
        <v>951074</v>
      </c>
      <c r="K119">
        <v>109627</v>
      </c>
      <c r="L119">
        <v>35801</v>
      </c>
      <c r="M119">
        <v>28378</v>
      </c>
      <c r="N119" s="5">
        <v>0.10301908228240821</v>
      </c>
      <c r="O119">
        <v>1076745</v>
      </c>
      <c r="P119">
        <v>951074</v>
      </c>
      <c r="Q119">
        <v>0</v>
      </c>
      <c r="S119" s="5"/>
      <c r="T119" t="s">
        <v>5052</v>
      </c>
      <c r="U119" s="3">
        <v>45443</v>
      </c>
      <c r="V119" t="str">
        <f t="shared" si="3"/>
        <v>Friday</v>
      </c>
      <c r="W119" t="str">
        <f t="shared" si="4"/>
        <v>May</v>
      </c>
      <c r="X119">
        <v>10</v>
      </c>
      <c r="Y119" t="str">
        <f t="shared" si="5"/>
        <v>Morning</v>
      </c>
      <c r="Z119" t="s">
        <v>5070</v>
      </c>
    </row>
    <row r="120" spans="1:26" x14ac:dyDescent="0.3">
      <c r="A120" t="s">
        <v>141</v>
      </c>
      <c r="B120" t="s">
        <v>5027</v>
      </c>
      <c r="C120" t="s">
        <v>5029</v>
      </c>
      <c r="D120" t="s">
        <v>5035</v>
      </c>
      <c r="E120" t="s">
        <v>5040</v>
      </c>
      <c r="F120" t="s">
        <v>5044</v>
      </c>
      <c r="G120">
        <v>78.962900000000005</v>
      </c>
      <c r="H120">
        <v>20.593699999999998</v>
      </c>
      <c r="I120">
        <v>53883</v>
      </c>
      <c r="J120">
        <v>306296</v>
      </c>
      <c r="K120">
        <v>39201</v>
      </c>
      <c r="L120">
        <v>13555</v>
      </c>
      <c r="M120">
        <v>8250</v>
      </c>
      <c r="N120" s="5">
        <v>0.1759183026517552</v>
      </c>
      <c r="O120">
        <v>391860</v>
      </c>
      <c r="P120">
        <v>0</v>
      </c>
      <c r="Q120">
        <v>620350</v>
      </c>
      <c r="S120" s="5"/>
      <c r="T120" t="s">
        <v>5060</v>
      </c>
      <c r="U120" s="3">
        <v>45527</v>
      </c>
      <c r="V120" t="str">
        <f t="shared" si="3"/>
        <v>Friday</v>
      </c>
      <c r="W120" t="str">
        <f t="shared" si="4"/>
        <v>August</v>
      </c>
      <c r="X120">
        <v>16</v>
      </c>
      <c r="Y120" t="str">
        <f t="shared" si="5"/>
        <v>Afternoon</v>
      </c>
      <c r="Z120" t="s">
        <v>5070</v>
      </c>
    </row>
    <row r="121" spans="1:26" x14ac:dyDescent="0.3">
      <c r="A121" t="s">
        <v>142</v>
      </c>
      <c r="B121" t="s">
        <v>5023</v>
      </c>
      <c r="C121" t="s">
        <v>5029</v>
      </c>
      <c r="D121" t="s">
        <v>5031</v>
      </c>
      <c r="E121" t="s">
        <v>5036</v>
      </c>
      <c r="F121" t="s">
        <v>5043</v>
      </c>
      <c r="G121">
        <v>-3.4359999999999999</v>
      </c>
      <c r="H121">
        <v>55.378100000000003</v>
      </c>
      <c r="I121">
        <v>13089</v>
      </c>
      <c r="J121">
        <v>122930</v>
      </c>
      <c r="K121">
        <v>30407</v>
      </c>
      <c r="L121">
        <v>4376</v>
      </c>
      <c r="M121">
        <v>4414</v>
      </c>
      <c r="N121" s="5">
        <v>0.10647995447044969</v>
      </c>
      <c r="O121">
        <v>159058</v>
      </c>
      <c r="P121">
        <v>122930</v>
      </c>
      <c r="Q121">
        <v>0</v>
      </c>
      <c r="R121">
        <v>1892</v>
      </c>
      <c r="S121" s="5">
        <v>1.1900000000000001E-2</v>
      </c>
      <c r="T121" t="s">
        <v>5052</v>
      </c>
      <c r="U121" s="3">
        <v>45594</v>
      </c>
      <c r="V121" t="str">
        <f t="shared" si="3"/>
        <v>Tuesday</v>
      </c>
      <c r="W121" t="str">
        <f t="shared" si="4"/>
        <v>October</v>
      </c>
      <c r="X121">
        <v>15</v>
      </c>
      <c r="Y121" t="str">
        <f t="shared" si="5"/>
        <v>Afternoon</v>
      </c>
      <c r="Z121" t="s">
        <v>5070</v>
      </c>
    </row>
    <row r="122" spans="1:26" x14ac:dyDescent="0.3">
      <c r="A122" t="s">
        <v>143</v>
      </c>
      <c r="B122" t="s">
        <v>5026</v>
      </c>
      <c r="C122" t="s">
        <v>5029</v>
      </c>
      <c r="D122" t="s">
        <v>5031</v>
      </c>
      <c r="E122" t="s">
        <v>5036</v>
      </c>
      <c r="F122" t="s">
        <v>5050</v>
      </c>
      <c r="G122">
        <v>-95.712900000000005</v>
      </c>
      <c r="H122">
        <v>37.090200000000003</v>
      </c>
      <c r="I122">
        <v>76171</v>
      </c>
      <c r="J122">
        <v>636928</v>
      </c>
      <c r="K122">
        <v>146382</v>
      </c>
      <c r="L122">
        <v>45128</v>
      </c>
      <c r="M122">
        <v>19309</v>
      </c>
      <c r="N122" s="6">
        <v>0.119592676985396</v>
      </c>
      <c r="O122">
        <v>722389</v>
      </c>
      <c r="P122">
        <v>559600</v>
      </c>
      <c r="Q122">
        <v>0</v>
      </c>
      <c r="T122" t="s">
        <v>5051</v>
      </c>
      <c r="U122" s="3">
        <v>45357</v>
      </c>
      <c r="V122" t="str">
        <f t="shared" si="3"/>
        <v>Wednesday</v>
      </c>
      <c r="W122" t="str">
        <f t="shared" si="4"/>
        <v>March</v>
      </c>
      <c r="X122">
        <v>11</v>
      </c>
      <c r="Y122" t="str">
        <f t="shared" si="5"/>
        <v>Morning</v>
      </c>
      <c r="Z122" t="s">
        <v>5070</v>
      </c>
    </row>
    <row r="123" spans="1:26" x14ac:dyDescent="0.3">
      <c r="A123" t="s">
        <v>144</v>
      </c>
      <c r="B123" t="s">
        <v>5027</v>
      </c>
      <c r="C123" t="s">
        <v>5029</v>
      </c>
      <c r="D123" t="s">
        <v>5031</v>
      </c>
      <c r="E123" t="s">
        <v>5036</v>
      </c>
      <c r="F123" t="s">
        <v>5050</v>
      </c>
      <c r="G123">
        <v>-95.712900000000005</v>
      </c>
      <c r="H123">
        <v>37.090200000000003</v>
      </c>
      <c r="I123">
        <v>292690</v>
      </c>
      <c r="J123">
        <v>2396237</v>
      </c>
      <c r="K123">
        <v>439744</v>
      </c>
      <c r="L123">
        <v>140373</v>
      </c>
      <c r="M123">
        <v>74760</v>
      </c>
      <c r="N123" s="5">
        <v>0.1221458959602129</v>
      </c>
      <c r="O123">
        <v>3004638</v>
      </c>
      <c r="P123">
        <v>2396237</v>
      </c>
      <c r="Q123">
        <v>0</v>
      </c>
      <c r="S123" s="5"/>
      <c r="T123" t="s">
        <v>5052</v>
      </c>
      <c r="U123" s="3">
        <v>45454</v>
      </c>
      <c r="V123" t="str">
        <f t="shared" si="3"/>
        <v>Tuesday</v>
      </c>
      <c r="W123" t="str">
        <f t="shared" si="4"/>
        <v>June</v>
      </c>
      <c r="X123">
        <v>15</v>
      </c>
      <c r="Y123" t="str">
        <f t="shared" si="5"/>
        <v>Afternoon</v>
      </c>
      <c r="Z123" t="s">
        <v>5070</v>
      </c>
    </row>
    <row r="124" spans="1:26" x14ac:dyDescent="0.3">
      <c r="A124" t="s">
        <v>145</v>
      </c>
      <c r="B124" t="s">
        <v>5024</v>
      </c>
      <c r="C124" t="s">
        <v>5029</v>
      </c>
      <c r="D124" t="s">
        <v>5034</v>
      </c>
      <c r="E124" t="s">
        <v>5036</v>
      </c>
      <c r="F124" t="s">
        <v>5047</v>
      </c>
      <c r="G124">
        <v>138.25290000000001</v>
      </c>
      <c r="H124">
        <v>36.204799999999999</v>
      </c>
      <c r="I124">
        <v>352502</v>
      </c>
      <c r="J124">
        <v>2155627</v>
      </c>
      <c r="K124">
        <v>276042</v>
      </c>
      <c r="L124">
        <v>99555</v>
      </c>
      <c r="M124">
        <v>79795</v>
      </c>
      <c r="N124" s="5">
        <v>0.1635266082575432</v>
      </c>
      <c r="O124">
        <v>2590033</v>
      </c>
      <c r="P124">
        <v>2155627</v>
      </c>
      <c r="Q124">
        <v>0</v>
      </c>
      <c r="S124" s="5"/>
      <c r="T124" t="s">
        <v>5057</v>
      </c>
      <c r="U124" s="3">
        <v>45352</v>
      </c>
      <c r="V124" t="str">
        <f t="shared" si="3"/>
        <v>Friday</v>
      </c>
      <c r="W124" t="str">
        <f t="shared" si="4"/>
        <v>March</v>
      </c>
      <c r="X124">
        <v>17</v>
      </c>
      <c r="Y124" t="str">
        <f t="shared" si="5"/>
        <v>Afternoon</v>
      </c>
      <c r="Z124" t="s">
        <v>5070</v>
      </c>
    </row>
    <row r="125" spans="1:26" x14ac:dyDescent="0.3">
      <c r="A125" t="s">
        <v>146</v>
      </c>
      <c r="B125" t="s">
        <v>5023</v>
      </c>
      <c r="C125" t="s">
        <v>5029</v>
      </c>
      <c r="D125" t="s">
        <v>5031</v>
      </c>
      <c r="E125" t="s">
        <v>5036</v>
      </c>
      <c r="F125" t="s">
        <v>5048</v>
      </c>
      <c r="G125">
        <v>10.451499999999999</v>
      </c>
      <c r="H125">
        <v>51.165700000000001</v>
      </c>
      <c r="I125">
        <v>144021</v>
      </c>
      <c r="J125">
        <v>1656035</v>
      </c>
      <c r="K125">
        <v>317284</v>
      </c>
      <c r="L125">
        <v>73580</v>
      </c>
      <c r="M125">
        <v>71622</v>
      </c>
      <c r="N125" s="5">
        <v>8.6967822190970726E-2</v>
      </c>
      <c r="O125">
        <v>1872764</v>
      </c>
      <c r="P125">
        <v>1656035</v>
      </c>
      <c r="Q125">
        <v>0</v>
      </c>
      <c r="R125">
        <v>44009</v>
      </c>
      <c r="S125" s="5">
        <v>2.35E-2</v>
      </c>
      <c r="T125" t="s">
        <v>5052</v>
      </c>
      <c r="U125" s="3">
        <v>45503</v>
      </c>
      <c r="V125" t="str">
        <f t="shared" si="3"/>
        <v>Tuesday</v>
      </c>
      <c r="W125" t="str">
        <f t="shared" si="4"/>
        <v>July</v>
      </c>
      <c r="X125">
        <v>17</v>
      </c>
      <c r="Y125" t="str">
        <f t="shared" si="5"/>
        <v>Afternoon</v>
      </c>
      <c r="Z125" t="s">
        <v>5069</v>
      </c>
    </row>
    <row r="126" spans="1:26" x14ac:dyDescent="0.3">
      <c r="A126" t="s">
        <v>147</v>
      </c>
      <c r="B126" t="s">
        <v>5025</v>
      </c>
      <c r="C126" t="s">
        <v>5029</v>
      </c>
      <c r="D126" t="s">
        <v>5034</v>
      </c>
      <c r="E126" t="s">
        <v>5036</v>
      </c>
      <c r="F126" t="s">
        <v>5043</v>
      </c>
      <c r="G126">
        <v>-3.4359999999999999</v>
      </c>
      <c r="H126">
        <v>55.378100000000003</v>
      </c>
      <c r="I126">
        <v>438639</v>
      </c>
      <c r="J126">
        <v>1769962</v>
      </c>
      <c r="K126">
        <v>304736</v>
      </c>
      <c r="L126">
        <v>100232</v>
      </c>
      <c r="M126">
        <v>39068</v>
      </c>
      <c r="N126" s="5">
        <v>0.24782425308737191</v>
      </c>
      <c r="O126">
        <v>2066113</v>
      </c>
      <c r="P126">
        <v>1769962</v>
      </c>
      <c r="Q126">
        <v>0</v>
      </c>
      <c r="S126" s="5"/>
      <c r="T126" t="s">
        <v>5057</v>
      </c>
      <c r="U126" s="3">
        <v>45743</v>
      </c>
      <c r="V126" t="str">
        <f t="shared" si="3"/>
        <v>Thursday</v>
      </c>
      <c r="W126" t="str">
        <f t="shared" si="4"/>
        <v>March</v>
      </c>
      <c r="X126">
        <v>12</v>
      </c>
      <c r="Y126" t="str">
        <f t="shared" si="5"/>
        <v>Afternoon</v>
      </c>
      <c r="Z126" t="s">
        <v>5071</v>
      </c>
    </row>
    <row r="127" spans="1:26" x14ac:dyDescent="0.3">
      <c r="A127" t="s">
        <v>148</v>
      </c>
      <c r="B127" t="s">
        <v>5024</v>
      </c>
      <c r="C127" t="s">
        <v>5029</v>
      </c>
      <c r="D127" t="s">
        <v>5031</v>
      </c>
      <c r="E127" t="s">
        <v>5040</v>
      </c>
      <c r="F127" t="s">
        <v>5043</v>
      </c>
      <c r="G127">
        <v>-3.4359999999999999</v>
      </c>
      <c r="H127">
        <v>55.378100000000003</v>
      </c>
      <c r="I127">
        <v>41283</v>
      </c>
      <c r="J127">
        <v>379606</v>
      </c>
      <c r="K127">
        <v>76765</v>
      </c>
      <c r="L127">
        <v>25817</v>
      </c>
      <c r="M127">
        <v>16636</v>
      </c>
      <c r="N127" s="5">
        <v>0.1087527066621006</v>
      </c>
      <c r="O127">
        <v>453369</v>
      </c>
      <c r="P127">
        <v>0</v>
      </c>
      <c r="Q127">
        <v>264736</v>
      </c>
      <c r="S127" s="5"/>
      <c r="T127" t="s">
        <v>5051</v>
      </c>
      <c r="U127" s="3">
        <v>45509</v>
      </c>
      <c r="V127" t="str">
        <f t="shared" si="3"/>
        <v>Monday</v>
      </c>
      <c r="W127" t="str">
        <f t="shared" si="4"/>
        <v>August</v>
      </c>
      <c r="X127">
        <v>16</v>
      </c>
      <c r="Y127" t="str">
        <f t="shared" si="5"/>
        <v>Afternoon</v>
      </c>
      <c r="Z127" t="s">
        <v>5070</v>
      </c>
    </row>
    <row r="128" spans="1:26" x14ac:dyDescent="0.3">
      <c r="A128" t="s">
        <v>149</v>
      </c>
      <c r="B128" t="s">
        <v>5025</v>
      </c>
      <c r="C128" t="s">
        <v>5029</v>
      </c>
      <c r="D128" t="s">
        <v>5034</v>
      </c>
      <c r="E128" t="s">
        <v>5037</v>
      </c>
      <c r="F128" t="s">
        <v>5048</v>
      </c>
      <c r="G128">
        <v>10.451499999999999</v>
      </c>
      <c r="H128">
        <v>51.165700000000001</v>
      </c>
      <c r="I128">
        <v>162998</v>
      </c>
      <c r="J128">
        <v>652050</v>
      </c>
      <c r="K128">
        <v>99326</v>
      </c>
      <c r="L128">
        <v>49866</v>
      </c>
      <c r="M128">
        <v>34705</v>
      </c>
      <c r="N128" s="5">
        <v>0.24997807647412471</v>
      </c>
      <c r="O128">
        <v>843104</v>
      </c>
      <c r="P128">
        <v>0</v>
      </c>
      <c r="Q128">
        <v>0</v>
      </c>
      <c r="S128" s="5"/>
      <c r="T128" t="s">
        <v>5056</v>
      </c>
      <c r="U128" s="3">
        <v>45540</v>
      </c>
      <c r="V128" t="str">
        <f t="shared" si="3"/>
        <v>Thursday</v>
      </c>
      <c r="W128" t="str">
        <f t="shared" si="4"/>
        <v>September</v>
      </c>
      <c r="X128">
        <v>15</v>
      </c>
      <c r="Y128" t="str">
        <f t="shared" si="5"/>
        <v>Afternoon</v>
      </c>
      <c r="Z128" t="s">
        <v>5071</v>
      </c>
    </row>
    <row r="129" spans="1:26" x14ac:dyDescent="0.3">
      <c r="A129" t="s">
        <v>150</v>
      </c>
      <c r="B129" t="s">
        <v>5023</v>
      </c>
      <c r="C129" t="s">
        <v>5029</v>
      </c>
      <c r="D129" t="s">
        <v>5035</v>
      </c>
      <c r="E129" t="s">
        <v>5040</v>
      </c>
      <c r="F129" t="s">
        <v>5050</v>
      </c>
      <c r="G129">
        <v>-95.712900000000005</v>
      </c>
      <c r="H129">
        <v>37.090200000000003</v>
      </c>
      <c r="I129">
        <v>36319</v>
      </c>
      <c r="J129">
        <v>287114</v>
      </c>
      <c r="K129">
        <v>69123</v>
      </c>
      <c r="L129">
        <v>11215</v>
      </c>
      <c r="M129">
        <v>6505</v>
      </c>
      <c r="N129" s="5">
        <v>0.1264971928354067</v>
      </c>
      <c r="O129">
        <v>358382</v>
      </c>
      <c r="P129">
        <v>0</v>
      </c>
      <c r="Q129">
        <v>193618</v>
      </c>
      <c r="R129">
        <v>6701</v>
      </c>
      <c r="S129" s="5">
        <v>1.8700000000000001E-2</v>
      </c>
      <c r="T129" t="s">
        <v>5058</v>
      </c>
      <c r="U129" s="3">
        <v>45502</v>
      </c>
      <c r="V129" t="str">
        <f t="shared" si="3"/>
        <v>Monday</v>
      </c>
      <c r="W129" t="str">
        <f t="shared" si="4"/>
        <v>July</v>
      </c>
      <c r="X129">
        <v>12</v>
      </c>
      <c r="Y129" t="str">
        <f t="shared" si="5"/>
        <v>Afternoon</v>
      </c>
      <c r="Z129" t="s">
        <v>5070</v>
      </c>
    </row>
    <row r="130" spans="1:26" x14ac:dyDescent="0.3">
      <c r="A130" t="s">
        <v>151</v>
      </c>
      <c r="B130" t="s">
        <v>5027</v>
      </c>
      <c r="C130" t="s">
        <v>5029</v>
      </c>
      <c r="D130" t="s">
        <v>5031</v>
      </c>
      <c r="E130" t="s">
        <v>5036</v>
      </c>
      <c r="F130" t="s">
        <v>5044</v>
      </c>
      <c r="G130">
        <v>78.962900000000005</v>
      </c>
      <c r="H130">
        <v>20.593699999999998</v>
      </c>
      <c r="I130">
        <v>144804</v>
      </c>
      <c r="J130">
        <v>1547011</v>
      </c>
      <c r="K130">
        <v>350048</v>
      </c>
      <c r="L130">
        <v>57221</v>
      </c>
      <c r="M130">
        <v>80151</v>
      </c>
      <c r="N130" s="5">
        <v>9.3602724818123748E-2</v>
      </c>
      <c r="O130">
        <v>1764096</v>
      </c>
      <c r="P130">
        <v>1547011</v>
      </c>
      <c r="Q130">
        <v>0</v>
      </c>
      <c r="S130" s="5"/>
      <c r="T130" t="s">
        <v>5052</v>
      </c>
      <c r="U130" s="3">
        <v>45460</v>
      </c>
      <c r="V130" t="str">
        <f t="shared" si="3"/>
        <v>Monday</v>
      </c>
      <c r="W130" t="str">
        <f t="shared" si="4"/>
        <v>June</v>
      </c>
      <c r="X130">
        <v>14</v>
      </c>
      <c r="Y130" t="str">
        <f t="shared" si="5"/>
        <v>Afternoon</v>
      </c>
      <c r="Z130" t="s">
        <v>5069</v>
      </c>
    </row>
    <row r="131" spans="1:26" x14ac:dyDescent="0.3">
      <c r="A131" t="s">
        <v>152</v>
      </c>
      <c r="B131" t="s">
        <v>5023</v>
      </c>
      <c r="C131" t="s">
        <v>5030</v>
      </c>
      <c r="D131" t="s">
        <v>5034</v>
      </c>
      <c r="E131" t="s">
        <v>5036</v>
      </c>
      <c r="F131" t="s">
        <v>5044</v>
      </c>
      <c r="G131">
        <v>78.962900000000005</v>
      </c>
      <c r="H131">
        <v>20.593699999999998</v>
      </c>
      <c r="I131">
        <v>43861</v>
      </c>
      <c r="J131">
        <v>218152</v>
      </c>
      <c r="K131">
        <v>48470</v>
      </c>
      <c r="L131">
        <v>13800</v>
      </c>
      <c r="M131">
        <v>8927</v>
      </c>
      <c r="N131" s="5">
        <v>0.2010577197907619</v>
      </c>
      <c r="O131">
        <v>255623</v>
      </c>
      <c r="P131">
        <v>6979</v>
      </c>
      <c r="Q131">
        <v>0</v>
      </c>
      <c r="R131">
        <v>2939</v>
      </c>
      <c r="S131" s="5">
        <v>1.15E-2</v>
      </c>
      <c r="T131" t="s">
        <v>5056</v>
      </c>
      <c r="U131" s="3">
        <v>45578</v>
      </c>
      <c r="V131" t="str">
        <f t="shared" ref="V131:V194" si="6">TEXT(U131,"DDDD")</f>
        <v>Sunday</v>
      </c>
      <c r="W131" t="str">
        <f t="shared" ref="W131:W194" si="7">TEXT(U131,"MMMM")</f>
        <v>October</v>
      </c>
      <c r="X131">
        <v>12</v>
      </c>
      <c r="Y131" t="str">
        <f t="shared" ref="Y131:Y194" si="8">IF(X131&lt;6,"NIght",IF(X131&lt;12,"Morning",IF(X131&lt;18,"Afternoon","Evening")))</f>
        <v>Afternoon</v>
      </c>
      <c r="Z131" t="s">
        <v>5071</v>
      </c>
    </row>
    <row r="132" spans="1:26" x14ac:dyDescent="0.3">
      <c r="A132" t="s">
        <v>153</v>
      </c>
      <c r="B132" t="s">
        <v>5027</v>
      </c>
      <c r="C132" t="s">
        <v>5029</v>
      </c>
      <c r="D132" t="s">
        <v>5034</v>
      </c>
      <c r="E132" t="s">
        <v>5036</v>
      </c>
      <c r="F132" t="s">
        <v>5045</v>
      </c>
      <c r="G132">
        <v>-51.9253</v>
      </c>
      <c r="H132">
        <v>-14.234999999999999</v>
      </c>
      <c r="I132">
        <v>42401</v>
      </c>
      <c r="J132">
        <v>218094</v>
      </c>
      <c r="K132">
        <v>50506</v>
      </c>
      <c r="L132">
        <v>10822</v>
      </c>
      <c r="M132">
        <v>11485</v>
      </c>
      <c r="N132" s="5">
        <v>0.19441798035830549</v>
      </c>
      <c r="O132">
        <v>259057</v>
      </c>
      <c r="P132">
        <v>209401</v>
      </c>
      <c r="Q132">
        <v>0</v>
      </c>
      <c r="S132" s="5"/>
      <c r="T132" t="s">
        <v>5057</v>
      </c>
      <c r="U132" s="3">
        <v>45712</v>
      </c>
      <c r="V132" t="str">
        <f t="shared" si="6"/>
        <v>Monday</v>
      </c>
      <c r="W132" t="str">
        <f t="shared" si="7"/>
        <v>February</v>
      </c>
      <c r="X132">
        <v>10</v>
      </c>
      <c r="Y132" t="str">
        <f t="shared" si="8"/>
        <v>Morning</v>
      </c>
      <c r="Z132" t="s">
        <v>5070</v>
      </c>
    </row>
    <row r="133" spans="1:26" x14ac:dyDescent="0.3">
      <c r="A133" t="s">
        <v>154</v>
      </c>
      <c r="B133" t="s">
        <v>5023</v>
      </c>
      <c r="C133" t="s">
        <v>5029</v>
      </c>
      <c r="D133" t="s">
        <v>5034</v>
      </c>
      <c r="E133" t="s">
        <v>5040</v>
      </c>
      <c r="F133" t="s">
        <v>5049</v>
      </c>
      <c r="G133">
        <v>-106.3468</v>
      </c>
      <c r="H133">
        <v>56.130400000000002</v>
      </c>
      <c r="I133">
        <v>32553</v>
      </c>
      <c r="J133">
        <v>182358</v>
      </c>
      <c r="K133">
        <v>26479</v>
      </c>
      <c r="L133">
        <v>12287</v>
      </c>
      <c r="M133">
        <v>7314</v>
      </c>
      <c r="N133" s="5">
        <v>0.17851199712775651</v>
      </c>
      <c r="O133">
        <v>209062</v>
      </c>
      <c r="P133">
        <v>0</v>
      </c>
      <c r="Q133">
        <v>274893</v>
      </c>
      <c r="R133">
        <v>3073</v>
      </c>
      <c r="S133" s="5">
        <v>1.47E-2</v>
      </c>
      <c r="T133" t="s">
        <v>5056</v>
      </c>
      <c r="U133" s="3">
        <v>45649</v>
      </c>
      <c r="V133" t="str">
        <f t="shared" si="6"/>
        <v>Monday</v>
      </c>
      <c r="W133" t="str">
        <f t="shared" si="7"/>
        <v>December</v>
      </c>
      <c r="X133">
        <v>10</v>
      </c>
      <c r="Y133" t="str">
        <f t="shared" si="8"/>
        <v>Morning</v>
      </c>
      <c r="Z133" t="s">
        <v>5070</v>
      </c>
    </row>
    <row r="134" spans="1:26" x14ac:dyDescent="0.3">
      <c r="A134" t="s">
        <v>155</v>
      </c>
      <c r="B134" t="s">
        <v>5023</v>
      </c>
      <c r="C134" t="s">
        <v>5029</v>
      </c>
      <c r="D134" t="s">
        <v>5034</v>
      </c>
      <c r="E134" t="s">
        <v>5036</v>
      </c>
      <c r="F134" t="s">
        <v>5046</v>
      </c>
      <c r="G134">
        <v>133.77510000000001</v>
      </c>
      <c r="H134">
        <v>-25.2744</v>
      </c>
      <c r="I134">
        <v>60507</v>
      </c>
      <c r="J134">
        <v>327252</v>
      </c>
      <c r="K134">
        <v>51569</v>
      </c>
      <c r="L134">
        <v>18711</v>
      </c>
      <c r="M134">
        <v>18410</v>
      </c>
      <c r="N134" s="5">
        <v>0.18489562623289121</v>
      </c>
      <c r="O134">
        <v>400833</v>
      </c>
      <c r="P134">
        <v>327252</v>
      </c>
      <c r="Q134">
        <v>0</v>
      </c>
      <c r="R134">
        <v>9219</v>
      </c>
      <c r="S134" s="5">
        <v>2.3E-2</v>
      </c>
      <c r="T134" t="s">
        <v>5057</v>
      </c>
      <c r="U134" s="3">
        <v>45701</v>
      </c>
      <c r="V134" t="str">
        <f t="shared" si="6"/>
        <v>Thursday</v>
      </c>
      <c r="W134" t="str">
        <f t="shared" si="7"/>
        <v>February</v>
      </c>
      <c r="X134">
        <v>12</v>
      </c>
      <c r="Y134" t="str">
        <f t="shared" si="8"/>
        <v>Afternoon</v>
      </c>
      <c r="Z134" t="s">
        <v>5070</v>
      </c>
    </row>
    <row r="135" spans="1:26" x14ac:dyDescent="0.3">
      <c r="A135" t="s">
        <v>156</v>
      </c>
      <c r="B135" t="s">
        <v>5026</v>
      </c>
      <c r="C135" t="s">
        <v>5030</v>
      </c>
      <c r="D135" t="s">
        <v>5034</v>
      </c>
      <c r="E135" t="s">
        <v>5039</v>
      </c>
      <c r="F135" t="s">
        <v>5049</v>
      </c>
      <c r="G135">
        <v>-106.3468</v>
      </c>
      <c r="H135">
        <v>56.130400000000002</v>
      </c>
      <c r="I135">
        <v>15847</v>
      </c>
      <c r="J135">
        <v>102141</v>
      </c>
      <c r="K135">
        <v>12347</v>
      </c>
      <c r="L135">
        <v>7119</v>
      </c>
      <c r="M135">
        <v>4576</v>
      </c>
      <c r="N135" s="6">
        <v>0.15515349752735591</v>
      </c>
      <c r="O135">
        <v>123252</v>
      </c>
      <c r="P135">
        <v>0</v>
      </c>
      <c r="Q135">
        <v>0</v>
      </c>
      <c r="T135" t="s">
        <v>5056</v>
      </c>
      <c r="U135" s="3">
        <v>45680</v>
      </c>
      <c r="V135" t="str">
        <f t="shared" si="6"/>
        <v>Thursday</v>
      </c>
      <c r="W135" t="str">
        <f t="shared" si="7"/>
        <v>January</v>
      </c>
      <c r="X135">
        <v>10</v>
      </c>
      <c r="Y135" t="str">
        <f t="shared" si="8"/>
        <v>Morning</v>
      </c>
      <c r="Z135" t="s">
        <v>5070</v>
      </c>
    </row>
    <row r="136" spans="1:26" x14ac:dyDescent="0.3">
      <c r="A136" t="s">
        <v>157</v>
      </c>
      <c r="B136" t="s">
        <v>5024</v>
      </c>
      <c r="C136" t="s">
        <v>5029</v>
      </c>
      <c r="D136" t="s">
        <v>5035</v>
      </c>
      <c r="E136" t="s">
        <v>5040</v>
      </c>
      <c r="F136" t="s">
        <v>5045</v>
      </c>
      <c r="G136">
        <v>-51.9253</v>
      </c>
      <c r="H136">
        <v>-14.234999999999999</v>
      </c>
      <c r="I136">
        <v>50168</v>
      </c>
      <c r="J136">
        <v>364375</v>
      </c>
      <c r="K136">
        <v>85294</v>
      </c>
      <c r="L136">
        <v>25298</v>
      </c>
      <c r="M136">
        <v>9498</v>
      </c>
      <c r="N136" s="5">
        <v>0.13768494351330679</v>
      </c>
      <c r="O136">
        <v>423529</v>
      </c>
      <c r="P136">
        <v>0</v>
      </c>
      <c r="Q136">
        <v>199395</v>
      </c>
      <c r="S136" s="5"/>
      <c r="T136" t="s">
        <v>5058</v>
      </c>
      <c r="U136" s="3">
        <v>45708</v>
      </c>
      <c r="V136" t="str">
        <f t="shared" si="6"/>
        <v>Thursday</v>
      </c>
      <c r="W136" t="str">
        <f t="shared" si="7"/>
        <v>February</v>
      </c>
      <c r="X136">
        <v>11</v>
      </c>
      <c r="Y136" t="str">
        <f t="shared" si="8"/>
        <v>Morning</v>
      </c>
      <c r="Z136" t="s">
        <v>5070</v>
      </c>
    </row>
    <row r="137" spans="1:26" x14ac:dyDescent="0.3">
      <c r="A137" t="s">
        <v>158</v>
      </c>
      <c r="B137" t="s">
        <v>5024</v>
      </c>
      <c r="C137" t="s">
        <v>5029</v>
      </c>
      <c r="D137" t="s">
        <v>5034</v>
      </c>
      <c r="E137" t="s">
        <v>5036</v>
      </c>
      <c r="F137" t="s">
        <v>5044</v>
      </c>
      <c r="G137">
        <v>78.962900000000005</v>
      </c>
      <c r="H137">
        <v>20.593699999999998</v>
      </c>
      <c r="I137">
        <v>754845</v>
      </c>
      <c r="J137">
        <v>3132328</v>
      </c>
      <c r="K137">
        <v>725180</v>
      </c>
      <c r="L137">
        <v>147545</v>
      </c>
      <c r="M137">
        <v>165544</v>
      </c>
      <c r="N137" s="5">
        <v>0.24098544937824401</v>
      </c>
      <c r="O137">
        <v>3514867</v>
      </c>
      <c r="P137">
        <v>3132328</v>
      </c>
      <c r="Q137">
        <v>0</v>
      </c>
      <c r="S137" s="5"/>
      <c r="T137" t="s">
        <v>5057</v>
      </c>
      <c r="U137" s="3">
        <v>45745</v>
      </c>
      <c r="V137" t="str">
        <f t="shared" si="6"/>
        <v>Saturday</v>
      </c>
      <c r="W137" t="str">
        <f t="shared" si="7"/>
        <v>March</v>
      </c>
      <c r="X137">
        <v>8</v>
      </c>
      <c r="Y137" t="str">
        <f t="shared" si="8"/>
        <v>Morning</v>
      </c>
      <c r="Z137" t="s">
        <v>5071</v>
      </c>
    </row>
    <row r="138" spans="1:26" x14ac:dyDescent="0.3">
      <c r="A138" t="s">
        <v>159</v>
      </c>
      <c r="B138" t="s">
        <v>5023</v>
      </c>
      <c r="C138" t="s">
        <v>5030</v>
      </c>
      <c r="D138" t="s">
        <v>5031</v>
      </c>
      <c r="E138" t="s">
        <v>5036</v>
      </c>
      <c r="F138" t="s">
        <v>5050</v>
      </c>
      <c r="G138">
        <v>-95.712900000000005</v>
      </c>
      <c r="H138">
        <v>37.090200000000003</v>
      </c>
      <c r="I138">
        <v>256437</v>
      </c>
      <c r="J138">
        <v>2301525</v>
      </c>
      <c r="K138">
        <v>522372</v>
      </c>
      <c r="L138">
        <v>83716</v>
      </c>
      <c r="M138">
        <v>82605</v>
      </c>
      <c r="N138" s="5">
        <v>0.11142086521418711</v>
      </c>
      <c r="O138">
        <v>2898676</v>
      </c>
      <c r="P138">
        <v>2301525</v>
      </c>
      <c r="Q138">
        <v>0</v>
      </c>
      <c r="R138">
        <v>34784</v>
      </c>
      <c r="S138" s="5">
        <v>1.2E-2</v>
      </c>
      <c r="T138" t="s">
        <v>5052</v>
      </c>
      <c r="U138" s="3">
        <v>45398</v>
      </c>
      <c r="V138" t="str">
        <f t="shared" si="6"/>
        <v>Tuesday</v>
      </c>
      <c r="W138" t="str">
        <f t="shared" si="7"/>
        <v>April</v>
      </c>
      <c r="X138">
        <v>17</v>
      </c>
      <c r="Y138" t="str">
        <f t="shared" si="8"/>
        <v>Afternoon</v>
      </c>
      <c r="Z138" t="s">
        <v>5070</v>
      </c>
    </row>
    <row r="139" spans="1:26" x14ac:dyDescent="0.3">
      <c r="A139" t="s">
        <v>160</v>
      </c>
      <c r="B139" t="s">
        <v>5023</v>
      </c>
      <c r="C139" t="s">
        <v>5029</v>
      </c>
      <c r="D139" t="s">
        <v>5035</v>
      </c>
      <c r="E139" t="s">
        <v>5040</v>
      </c>
      <c r="F139" t="s">
        <v>5048</v>
      </c>
      <c r="G139">
        <v>10.451499999999999</v>
      </c>
      <c r="H139">
        <v>51.165700000000001</v>
      </c>
      <c r="I139">
        <v>26364</v>
      </c>
      <c r="J139">
        <v>207259</v>
      </c>
      <c r="K139">
        <v>43179</v>
      </c>
      <c r="L139">
        <v>13679</v>
      </c>
      <c r="M139">
        <v>9460</v>
      </c>
      <c r="N139" s="5">
        <v>0.12720481401241079</v>
      </c>
      <c r="O139">
        <v>256750</v>
      </c>
      <c r="P139">
        <v>0</v>
      </c>
      <c r="Q139">
        <v>185681</v>
      </c>
      <c r="R139">
        <v>4672</v>
      </c>
      <c r="S139" s="5">
        <v>1.8200000000000001E-2</v>
      </c>
      <c r="T139" t="s">
        <v>5058</v>
      </c>
      <c r="U139" s="3">
        <v>45432</v>
      </c>
      <c r="V139" t="str">
        <f t="shared" si="6"/>
        <v>Monday</v>
      </c>
      <c r="W139" t="str">
        <f t="shared" si="7"/>
        <v>May</v>
      </c>
      <c r="X139">
        <v>13</v>
      </c>
      <c r="Y139" t="str">
        <f t="shared" si="8"/>
        <v>Afternoon</v>
      </c>
      <c r="Z139" t="s">
        <v>5070</v>
      </c>
    </row>
    <row r="140" spans="1:26" x14ac:dyDescent="0.3">
      <c r="A140" t="s">
        <v>161</v>
      </c>
      <c r="B140" t="s">
        <v>5027</v>
      </c>
      <c r="C140" t="s">
        <v>5029</v>
      </c>
      <c r="D140" t="s">
        <v>5034</v>
      </c>
      <c r="E140" t="s">
        <v>5040</v>
      </c>
      <c r="F140" t="s">
        <v>5045</v>
      </c>
      <c r="G140">
        <v>-51.9253</v>
      </c>
      <c r="H140">
        <v>-14.234999999999999</v>
      </c>
      <c r="I140">
        <v>34105</v>
      </c>
      <c r="J140">
        <v>194735</v>
      </c>
      <c r="K140">
        <v>26828</v>
      </c>
      <c r="L140">
        <v>9208</v>
      </c>
      <c r="M140">
        <v>5309</v>
      </c>
      <c r="N140" s="5">
        <v>0.17514021794402329</v>
      </c>
      <c r="O140">
        <v>249589</v>
      </c>
      <c r="P140">
        <v>0</v>
      </c>
      <c r="Q140">
        <v>1375087</v>
      </c>
      <c r="S140" s="5"/>
      <c r="T140" t="s">
        <v>5057</v>
      </c>
      <c r="U140" s="3">
        <v>45307</v>
      </c>
      <c r="V140" t="str">
        <f t="shared" si="6"/>
        <v>Tuesday</v>
      </c>
      <c r="W140" t="str">
        <f t="shared" si="7"/>
        <v>January</v>
      </c>
      <c r="X140">
        <v>16</v>
      </c>
      <c r="Y140" t="str">
        <f t="shared" si="8"/>
        <v>Afternoon</v>
      </c>
      <c r="Z140" t="s">
        <v>5070</v>
      </c>
    </row>
    <row r="141" spans="1:26" x14ac:dyDescent="0.3">
      <c r="A141" t="s">
        <v>162</v>
      </c>
      <c r="B141" t="s">
        <v>5026</v>
      </c>
      <c r="C141" t="s">
        <v>5029</v>
      </c>
      <c r="D141" t="s">
        <v>5034</v>
      </c>
      <c r="E141" t="s">
        <v>5039</v>
      </c>
      <c r="F141" t="s">
        <v>5050</v>
      </c>
      <c r="G141">
        <v>-95.712900000000005</v>
      </c>
      <c r="H141">
        <v>37.090200000000003</v>
      </c>
      <c r="I141">
        <v>37928</v>
      </c>
      <c r="J141">
        <v>160915</v>
      </c>
      <c r="K141">
        <v>38956</v>
      </c>
      <c r="L141">
        <v>6061</v>
      </c>
      <c r="M141">
        <v>6991</v>
      </c>
      <c r="N141" s="6">
        <v>0.23570808731785339</v>
      </c>
      <c r="O141">
        <v>193287</v>
      </c>
      <c r="P141">
        <v>0</v>
      </c>
      <c r="Q141">
        <v>0</v>
      </c>
      <c r="T141" t="s">
        <v>5056</v>
      </c>
      <c r="U141" s="3">
        <v>45536</v>
      </c>
      <c r="V141" t="str">
        <f t="shared" si="6"/>
        <v>Sunday</v>
      </c>
      <c r="W141" t="str">
        <f t="shared" si="7"/>
        <v>September</v>
      </c>
      <c r="X141">
        <v>12</v>
      </c>
      <c r="Y141" t="str">
        <f t="shared" si="8"/>
        <v>Afternoon</v>
      </c>
      <c r="Z141" t="s">
        <v>5071</v>
      </c>
    </row>
    <row r="142" spans="1:26" x14ac:dyDescent="0.3">
      <c r="A142" t="s">
        <v>163</v>
      </c>
      <c r="B142" t="s">
        <v>5025</v>
      </c>
      <c r="C142" t="s">
        <v>5029</v>
      </c>
      <c r="D142" t="s">
        <v>5032</v>
      </c>
      <c r="E142" t="s">
        <v>5036</v>
      </c>
      <c r="F142" t="s">
        <v>5044</v>
      </c>
      <c r="G142">
        <v>78.962900000000005</v>
      </c>
      <c r="H142">
        <v>20.593699999999998</v>
      </c>
      <c r="I142">
        <v>15442</v>
      </c>
      <c r="J142">
        <v>256460</v>
      </c>
      <c r="K142">
        <v>49168</v>
      </c>
      <c r="L142">
        <v>7926</v>
      </c>
      <c r="M142">
        <v>14075</v>
      </c>
      <c r="N142" s="5">
        <v>6.0212534850966323E-2</v>
      </c>
      <c r="O142">
        <v>329916</v>
      </c>
      <c r="P142">
        <v>256460</v>
      </c>
      <c r="Q142">
        <v>0</v>
      </c>
      <c r="S142" s="5"/>
      <c r="T142" t="s">
        <v>5061</v>
      </c>
      <c r="U142" s="3">
        <v>45445</v>
      </c>
      <c r="V142" t="str">
        <f t="shared" si="6"/>
        <v>Sunday</v>
      </c>
      <c r="W142" t="str">
        <f t="shared" si="7"/>
        <v>June</v>
      </c>
      <c r="X142">
        <v>16</v>
      </c>
      <c r="Y142" t="str">
        <f t="shared" si="8"/>
        <v>Afternoon</v>
      </c>
      <c r="Z142" t="s">
        <v>5069</v>
      </c>
    </row>
    <row r="143" spans="1:26" x14ac:dyDescent="0.3">
      <c r="A143" t="s">
        <v>164</v>
      </c>
      <c r="B143" t="s">
        <v>5025</v>
      </c>
      <c r="C143" t="s">
        <v>5029</v>
      </c>
      <c r="D143" t="s">
        <v>5032</v>
      </c>
      <c r="E143" t="s">
        <v>5037</v>
      </c>
      <c r="F143" t="s">
        <v>5050</v>
      </c>
      <c r="G143">
        <v>-95.712900000000005</v>
      </c>
      <c r="H143">
        <v>37.090200000000003</v>
      </c>
      <c r="I143">
        <v>58250</v>
      </c>
      <c r="J143">
        <v>856432</v>
      </c>
      <c r="K143">
        <v>204151</v>
      </c>
      <c r="L143">
        <v>55978</v>
      </c>
      <c r="M143">
        <v>22354</v>
      </c>
      <c r="N143" s="5">
        <v>6.8015155142430436E-2</v>
      </c>
      <c r="O143">
        <v>1040785</v>
      </c>
      <c r="P143">
        <v>0</v>
      </c>
      <c r="Q143">
        <v>0</v>
      </c>
      <c r="S143" s="5"/>
      <c r="T143" t="s">
        <v>5059</v>
      </c>
      <c r="U143" s="3">
        <v>45411</v>
      </c>
      <c r="V143" t="str">
        <f t="shared" si="6"/>
        <v>Monday</v>
      </c>
      <c r="W143" t="str">
        <f t="shared" si="7"/>
        <v>April</v>
      </c>
      <c r="X143">
        <v>12</v>
      </c>
      <c r="Y143" t="str">
        <f t="shared" si="8"/>
        <v>Afternoon</v>
      </c>
      <c r="Z143" t="s">
        <v>5069</v>
      </c>
    </row>
    <row r="144" spans="1:26" x14ac:dyDescent="0.3">
      <c r="A144" t="s">
        <v>165</v>
      </c>
      <c r="B144" t="s">
        <v>5024</v>
      </c>
      <c r="C144" t="s">
        <v>5029</v>
      </c>
      <c r="D144" t="s">
        <v>5031</v>
      </c>
      <c r="E144" t="s">
        <v>5040</v>
      </c>
      <c r="F144" t="s">
        <v>5049</v>
      </c>
      <c r="G144">
        <v>-106.3468</v>
      </c>
      <c r="H144">
        <v>56.130400000000002</v>
      </c>
      <c r="I144">
        <v>27202</v>
      </c>
      <c r="J144">
        <v>309027</v>
      </c>
      <c r="K144">
        <v>59026</v>
      </c>
      <c r="L144">
        <v>15824</v>
      </c>
      <c r="M144">
        <v>15283</v>
      </c>
      <c r="N144" s="5">
        <v>8.8027073242153253E-2</v>
      </c>
      <c r="O144">
        <v>397678</v>
      </c>
      <c r="P144">
        <v>0</v>
      </c>
      <c r="Q144">
        <v>470227</v>
      </c>
      <c r="S144" s="5"/>
      <c r="T144" t="s">
        <v>5051</v>
      </c>
      <c r="U144" s="3">
        <v>45643</v>
      </c>
      <c r="V144" t="str">
        <f t="shared" si="6"/>
        <v>Tuesday</v>
      </c>
      <c r="W144" t="str">
        <f t="shared" si="7"/>
        <v>December</v>
      </c>
      <c r="X144">
        <v>19</v>
      </c>
      <c r="Y144" t="str">
        <f t="shared" si="8"/>
        <v>Evening</v>
      </c>
      <c r="Z144" t="s">
        <v>5069</v>
      </c>
    </row>
    <row r="145" spans="1:26" x14ac:dyDescent="0.3">
      <c r="A145" t="s">
        <v>166</v>
      </c>
      <c r="B145" t="s">
        <v>5023</v>
      </c>
      <c r="C145" t="s">
        <v>5029</v>
      </c>
      <c r="D145" t="s">
        <v>5031</v>
      </c>
      <c r="E145" t="s">
        <v>5036</v>
      </c>
      <c r="F145" t="s">
        <v>5043</v>
      </c>
      <c r="G145">
        <v>-3.4359999999999999</v>
      </c>
      <c r="H145">
        <v>55.378100000000003</v>
      </c>
      <c r="I145">
        <v>156744</v>
      </c>
      <c r="J145">
        <v>1257796</v>
      </c>
      <c r="K145">
        <v>311588</v>
      </c>
      <c r="L145">
        <v>90492</v>
      </c>
      <c r="M145">
        <v>31427</v>
      </c>
      <c r="N145" s="5">
        <v>0.1246181810915826</v>
      </c>
      <c r="O145">
        <v>1615221</v>
      </c>
      <c r="P145">
        <v>1257796</v>
      </c>
      <c r="Q145">
        <v>0</v>
      </c>
      <c r="R145">
        <v>23582</v>
      </c>
      <c r="S145" s="5">
        <v>1.46E-2</v>
      </c>
      <c r="T145" t="s">
        <v>5052</v>
      </c>
      <c r="U145" s="3">
        <v>45319</v>
      </c>
      <c r="V145" t="str">
        <f t="shared" si="6"/>
        <v>Sunday</v>
      </c>
      <c r="W145" t="str">
        <f t="shared" si="7"/>
        <v>January</v>
      </c>
      <c r="X145">
        <v>17</v>
      </c>
      <c r="Y145" t="str">
        <f t="shared" si="8"/>
        <v>Afternoon</v>
      </c>
      <c r="Z145" t="s">
        <v>5070</v>
      </c>
    </row>
    <row r="146" spans="1:26" x14ac:dyDescent="0.3">
      <c r="A146" t="s">
        <v>167</v>
      </c>
      <c r="B146" t="s">
        <v>5023</v>
      </c>
      <c r="C146" t="s">
        <v>5029</v>
      </c>
      <c r="D146" t="s">
        <v>5034</v>
      </c>
      <c r="E146" t="s">
        <v>5036</v>
      </c>
      <c r="F146" t="s">
        <v>5044</v>
      </c>
      <c r="G146">
        <v>78.962900000000005</v>
      </c>
      <c r="H146">
        <v>20.593699999999998</v>
      </c>
      <c r="I146">
        <v>43329</v>
      </c>
      <c r="J146">
        <v>237421</v>
      </c>
      <c r="K146">
        <v>54721</v>
      </c>
      <c r="L146">
        <v>13281</v>
      </c>
      <c r="M146">
        <v>10363</v>
      </c>
      <c r="N146" s="5">
        <v>0.18250065987311431</v>
      </c>
      <c r="O146">
        <v>280109</v>
      </c>
      <c r="P146">
        <v>46342</v>
      </c>
      <c r="Q146">
        <v>0</v>
      </c>
      <c r="R146">
        <v>4537</v>
      </c>
      <c r="S146" s="5">
        <v>1.6199999999999999E-2</v>
      </c>
      <c r="T146" t="s">
        <v>5056</v>
      </c>
      <c r="U146" s="3">
        <v>45292</v>
      </c>
      <c r="V146" t="str">
        <f t="shared" si="6"/>
        <v>Monday</v>
      </c>
      <c r="W146" t="str">
        <f t="shared" si="7"/>
        <v>January</v>
      </c>
      <c r="X146">
        <v>15</v>
      </c>
      <c r="Y146" t="str">
        <f t="shared" si="8"/>
        <v>Afternoon</v>
      </c>
      <c r="Z146" t="s">
        <v>5070</v>
      </c>
    </row>
    <row r="147" spans="1:26" x14ac:dyDescent="0.3">
      <c r="A147" t="s">
        <v>168</v>
      </c>
      <c r="B147" t="s">
        <v>5024</v>
      </c>
      <c r="C147" t="s">
        <v>5029</v>
      </c>
      <c r="D147" t="s">
        <v>5031</v>
      </c>
      <c r="E147" t="s">
        <v>5036</v>
      </c>
      <c r="F147" t="s">
        <v>5045</v>
      </c>
      <c r="G147">
        <v>-51.9253</v>
      </c>
      <c r="H147">
        <v>-14.234999999999999</v>
      </c>
      <c r="I147">
        <v>258674</v>
      </c>
      <c r="J147">
        <v>1881494</v>
      </c>
      <c r="K147">
        <v>414733</v>
      </c>
      <c r="L147">
        <v>56880</v>
      </c>
      <c r="M147">
        <v>62728</v>
      </c>
      <c r="N147" s="5">
        <v>0.1374838057754546</v>
      </c>
      <c r="O147">
        <v>2219473</v>
      </c>
      <c r="P147">
        <v>1881494</v>
      </c>
      <c r="Q147">
        <v>0</v>
      </c>
      <c r="S147" s="5"/>
      <c r="T147" t="s">
        <v>5052</v>
      </c>
      <c r="U147" s="3">
        <v>45490</v>
      </c>
      <c r="V147" t="str">
        <f t="shared" si="6"/>
        <v>Wednesday</v>
      </c>
      <c r="W147" t="str">
        <f t="shared" si="7"/>
        <v>July</v>
      </c>
      <c r="X147">
        <v>10</v>
      </c>
      <c r="Y147" t="str">
        <f t="shared" si="8"/>
        <v>Morning</v>
      </c>
      <c r="Z147" t="s">
        <v>5070</v>
      </c>
    </row>
    <row r="148" spans="1:26" x14ac:dyDescent="0.3">
      <c r="A148" t="s">
        <v>169</v>
      </c>
      <c r="B148" t="s">
        <v>5026</v>
      </c>
      <c r="C148" t="s">
        <v>5029</v>
      </c>
      <c r="D148" t="s">
        <v>5034</v>
      </c>
      <c r="E148" t="s">
        <v>5039</v>
      </c>
      <c r="F148" t="s">
        <v>5043</v>
      </c>
      <c r="G148">
        <v>-3.4359999999999999</v>
      </c>
      <c r="H148">
        <v>55.378100000000003</v>
      </c>
      <c r="I148">
        <v>35214</v>
      </c>
      <c r="J148">
        <v>207311</v>
      </c>
      <c r="K148">
        <v>37442</v>
      </c>
      <c r="L148">
        <v>15754</v>
      </c>
      <c r="M148">
        <v>7018</v>
      </c>
      <c r="N148" s="6">
        <v>0.1698647376675104</v>
      </c>
      <c r="O148">
        <v>242427</v>
      </c>
      <c r="P148">
        <v>0</v>
      </c>
      <c r="Q148">
        <v>0</v>
      </c>
      <c r="T148" t="s">
        <v>5056</v>
      </c>
      <c r="U148" s="3">
        <v>45734</v>
      </c>
      <c r="V148" t="str">
        <f t="shared" si="6"/>
        <v>Tuesday</v>
      </c>
      <c r="W148" t="str">
        <f t="shared" si="7"/>
        <v>March</v>
      </c>
      <c r="X148">
        <v>11</v>
      </c>
      <c r="Y148" t="str">
        <f t="shared" si="8"/>
        <v>Morning</v>
      </c>
      <c r="Z148" t="s">
        <v>5070</v>
      </c>
    </row>
    <row r="149" spans="1:26" x14ac:dyDescent="0.3">
      <c r="A149" t="s">
        <v>170</v>
      </c>
      <c r="B149" t="s">
        <v>5025</v>
      </c>
      <c r="C149" t="s">
        <v>5029</v>
      </c>
      <c r="D149" t="s">
        <v>5034</v>
      </c>
      <c r="E149" t="s">
        <v>5039</v>
      </c>
      <c r="F149" t="s">
        <v>5048</v>
      </c>
      <c r="G149">
        <v>10.451499999999999</v>
      </c>
      <c r="H149">
        <v>51.165700000000001</v>
      </c>
      <c r="I149">
        <v>45547</v>
      </c>
      <c r="J149">
        <v>216421</v>
      </c>
      <c r="K149">
        <v>28933</v>
      </c>
      <c r="L149">
        <v>11388</v>
      </c>
      <c r="M149">
        <v>5547</v>
      </c>
      <c r="N149" s="5">
        <v>0.2104584094966471</v>
      </c>
      <c r="O149">
        <v>245697</v>
      </c>
      <c r="P149">
        <v>0</v>
      </c>
      <c r="Q149">
        <v>0</v>
      </c>
      <c r="S149" s="5"/>
      <c r="T149" t="s">
        <v>5056</v>
      </c>
      <c r="U149" s="3">
        <v>45333</v>
      </c>
      <c r="V149" t="str">
        <f t="shared" si="6"/>
        <v>Sunday</v>
      </c>
      <c r="W149" t="str">
        <f t="shared" si="7"/>
        <v>February</v>
      </c>
      <c r="X149">
        <v>16</v>
      </c>
      <c r="Y149" t="str">
        <f t="shared" si="8"/>
        <v>Afternoon</v>
      </c>
      <c r="Z149" t="s">
        <v>5071</v>
      </c>
    </row>
    <row r="150" spans="1:26" x14ac:dyDescent="0.3">
      <c r="A150" t="s">
        <v>171</v>
      </c>
      <c r="B150" t="s">
        <v>5026</v>
      </c>
      <c r="C150" t="s">
        <v>5029</v>
      </c>
      <c r="D150" t="s">
        <v>5034</v>
      </c>
      <c r="E150" t="s">
        <v>5039</v>
      </c>
      <c r="F150" t="s">
        <v>5050</v>
      </c>
      <c r="G150">
        <v>-95.712900000000005</v>
      </c>
      <c r="H150">
        <v>37.090200000000003</v>
      </c>
      <c r="I150">
        <v>67447</v>
      </c>
      <c r="J150">
        <v>416902</v>
      </c>
      <c r="K150">
        <v>72855</v>
      </c>
      <c r="L150">
        <v>21239</v>
      </c>
      <c r="M150">
        <v>23594</v>
      </c>
      <c r="N150" s="6">
        <v>0.16178318144740661</v>
      </c>
      <c r="O150">
        <v>488808</v>
      </c>
      <c r="P150">
        <v>0</v>
      </c>
      <c r="Q150">
        <v>0</v>
      </c>
      <c r="T150" t="s">
        <v>5056</v>
      </c>
      <c r="U150" s="3">
        <v>45629</v>
      </c>
      <c r="V150" t="str">
        <f t="shared" si="6"/>
        <v>Tuesday</v>
      </c>
      <c r="W150" t="str">
        <f t="shared" si="7"/>
        <v>December</v>
      </c>
      <c r="X150">
        <v>13</v>
      </c>
      <c r="Y150" t="str">
        <f t="shared" si="8"/>
        <v>Afternoon</v>
      </c>
      <c r="Z150" t="s">
        <v>5070</v>
      </c>
    </row>
    <row r="151" spans="1:26" x14ac:dyDescent="0.3">
      <c r="A151" t="s">
        <v>172</v>
      </c>
      <c r="B151" t="s">
        <v>5023</v>
      </c>
      <c r="C151" t="s">
        <v>5029</v>
      </c>
      <c r="D151" t="s">
        <v>5032</v>
      </c>
      <c r="E151" t="s">
        <v>5036</v>
      </c>
      <c r="F151" t="s">
        <v>5045</v>
      </c>
      <c r="G151">
        <v>-51.9253</v>
      </c>
      <c r="H151">
        <v>-14.234999999999999</v>
      </c>
      <c r="I151">
        <v>323353</v>
      </c>
      <c r="J151">
        <v>3386717</v>
      </c>
      <c r="K151">
        <v>345323</v>
      </c>
      <c r="L151">
        <v>213962</v>
      </c>
      <c r="M151">
        <v>91852</v>
      </c>
      <c r="N151" s="5">
        <v>9.5477114494973092E-2</v>
      </c>
      <c r="O151">
        <v>4376363</v>
      </c>
      <c r="P151">
        <v>3386717</v>
      </c>
      <c r="Q151">
        <v>0</v>
      </c>
      <c r="R151">
        <v>96717</v>
      </c>
      <c r="S151" s="5">
        <v>2.2100000000000002E-2</v>
      </c>
      <c r="T151" t="s">
        <v>5061</v>
      </c>
      <c r="U151" s="3">
        <v>45549</v>
      </c>
      <c r="V151" t="str">
        <f t="shared" si="6"/>
        <v>Saturday</v>
      </c>
      <c r="W151" t="str">
        <f t="shared" si="7"/>
        <v>September</v>
      </c>
      <c r="X151">
        <v>17</v>
      </c>
      <c r="Y151" t="str">
        <f t="shared" si="8"/>
        <v>Afternoon</v>
      </c>
      <c r="Z151" t="s">
        <v>5069</v>
      </c>
    </row>
    <row r="152" spans="1:26" x14ac:dyDescent="0.3">
      <c r="A152" t="s">
        <v>173</v>
      </c>
      <c r="B152" t="s">
        <v>5024</v>
      </c>
      <c r="C152" t="s">
        <v>5029</v>
      </c>
      <c r="D152" t="s">
        <v>5032</v>
      </c>
      <c r="E152" t="s">
        <v>5036</v>
      </c>
      <c r="F152" t="s">
        <v>5049</v>
      </c>
      <c r="G152">
        <v>-106.3468</v>
      </c>
      <c r="H152">
        <v>56.130400000000002</v>
      </c>
      <c r="I152">
        <v>219384</v>
      </c>
      <c r="J152">
        <v>2844923</v>
      </c>
      <c r="K152">
        <v>347932</v>
      </c>
      <c r="L152">
        <v>144326</v>
      </c>
      <c r="M152">
        <v>66610</v>
      </c>
      <c r="N152" s="5">
        <v>7.7114267543112097E-2</v>
      </c>
      <c r="O152">
        <v>3696621</v>
      </c>
      <c r="P152">
        <v>2844923</v>
      </c>
      <c r="Q152">
        <v>0</v>
      </c>
      <c r="S152" s="5"/>
      <c r="T152" t="s">
        <v>5061</v>
      </c>
      <c r="U152" s="3">
        <v>45672</v>
      </c>
      <c r="V152" t="str">
        <f t="shared" si="6"/>
        <v>Wednesday</v>
      </c>
      <c r="W152" t="str">
        <f t="shared" si="7"/>
        <v>January</v>
      </c>
      <c r="X152">
        <v>9</v>
      </c>
      <c r="Y152" t="str">
        <f t="shared" si="8"/>
        <v>Morning</v>
      </c>
      <c r="Z152" t="s">
        <v>5069</v>
      </c>
    </row>
    <row r="153" spans="1:26" x14ac:dyDescent="0.3">
      <c r="A153" t="s">
        <v>174</v>
      </c>
      <c r="B153" t="s">
        <v>5025</v>
      </c>
      <c r="C153" t="s">
        <v>5029</v>
      </c>
      <c r="D153" t="s">
        <v>5031</v>
      </c>
      <c r="E153" t="s">
        <v>5036</v>
      </c>
      <c r="F153" t="s">
        <v>5049</v>
      </c>
      <c r="G153">
        <v>-106.3468</v>
      </c>
      <c r="H153">
        <v>56.130400000000002</v>
      </c>
      <c r="I153">
        <v>382723</v>
      </c>
      <c r="J153">
        <v>3930019</v>
      </c>
      <c r="K153">
        <v>432543</v>
      </c>
      <c r="L153">
        <v>265268</v>
      </c>
      <c r="M153">
        <v>111597</v>
      </c>
      <c r="N153" s="5">
        <v>9.738456033307101E-2</v>
      </c>
      <c r="O153">
        <v>5028894</v>
      </c>
      <c r="P153">
        <v>3930019</v>
      </c>
      <c r="Q153">
        <v>0</v>
      </c>
      <c r="S153" s="5"/>
      <c r="T153" t="s">
        <v>5052</v>
      </c>
      <c r="U153" s="3">
        <v>45529</v>
      </c>
      <c r="V153" t="str">
        <f t="shared" si="6"/>
        <v>Sunday</v>
      </c>
      <c r="W153" t="str">
        <f t="shared" si="7"/>
        <v>August</v>
      </c>
      <c r="X153">
        <v>9</v>
      </c>
      <c r="Y153" t="str">
        <f t="shared" si="8"/>
        <v>Morning</v>
      </c>
      <c r="Z153" t="s">
        <v>5069</v>
      </c>
    </row>
    <row r="154" spans="1:26" x14ac:dyDescent="0.3">
      <c r="A154" t="s">
        <v>175</v>
      </c>
      <c r="B154" t="s">
        <v>5027</v>
      </c>
      <c r="C154" t="s">
        <v>5029</v>
      </c>
      <c r="D154" t="s">
        <v>5032</v>
      </c>
      <c r="E154" t="s">
        <v>5036</v>
      </c>
      <c r="F154" t="s">
        <v>5046</v>
      </c>
      <c r="G154">
        <v>133.77510000000001</v>
      </c>
      <c r="H154">
        <v>-25.2744</v>
      </c>
      <c r="I154">
        <v>125543</v>
      </c>
      <c r="J154">
        <v>2044413</v>
      </c>
      <c r="K154">
        <v>267349</v>
      </c>
      <c r="L154">
        <v>80824</v>
      </c>
      <c r="M154">
        <v>43877</v>
      </c>
      <c r="N154" s="5">
        <v>6.1408023169352711E-2</v>
      </c>
      <c r="O154">
        <v>2441874</v>
      </c>
      <c r="P154">
        <v>2044413</v>
      </c>
      <c r="Q154">
        <v>0</v>
      </c>
      <c r="S154" s="5"/>
      <c r="T154" t="s">
        <v>5061</v>
      </c>
      <c r="U154" s="3">
        <v>45539</v>
      </c>
      <c r="V154" t="str">
        <f t="shared" si="6"/>
        <v>Wednesday</v>
      </c>
      <c r="W154" t="str">
        <f t="shared" si="7"/>
        <v>September</v>
      </c>
      <c r="X154">
        <v>11</v>
      </c>
      <c r="Y154" t="str">
        <f t="shared" si="8"/>
        <v>Morning</v>
      </c>
      <c r="Z154" t="s">
        <v>5069</v>
      </c>
    </row>
    <row r="155" spans="1:26" x14ac:dyDescent="0.3">
      <c r="A155" t="s">
        <v>176</v>
      </c>
      <c r="B155" t="s">
        <v>5025</v>
      </c>
      <c r="C155" t="s">
        <v>5029</v>
      </c>
      <c r="D155" t="s">
        <v>5034</v>
      </c>
      <c r="E155" t="s">
        <v>5037</v>
      </c>
      <c r="F155" t="s">
        <v>5044</v>
      </c>
      <c r="G155">
        <v>78.962900000000005</v>
      </c>
      <c r="H155">
        <v>20.593699999999998</v>
      </c>
      <c r="I155">
        <v>29552</v>
      </c>
      <c r="J155">
        <v>178715</v>
      </c>
      <c r="K155">
        <v>38661</v>
      </c>
      <c r="L155">
        <v>9411</v>
      </c>
      <c r="M155">
        <v>7322</v>
      </c>
      <c r="N155" s="5">
        <v>0.16535948824906291</v>
      </c>
      <c r="O155">
        <v>212340</v>
      </c>
      <c r="P155">
        <v>0</v>
      </c>
      <c r="Q155">
        <v>0</v>
      </c>
      <c r="S155" s="5"/>
      <c r="T155" t="s">
        <v>5056</v>
      </c>
      <c r="U155" s="3">
        <v>45343</v>
      </c>
      <c r="V155" t="str">
        <f t="shared" si="6"/>
        <v>Wednesday</v>
      </c>
      <c r="W155" t="str">
        <f t="shared" si="7"/>
        <v>February</v>
      </c>
      <c r="X155">
        <v>11</v>
      </c>
      <c r="Y155" t="str">
        <f t="shared" si="8"/>
        <v>Morning</v>
      </c>
      <c r="Z155" t="s">
        <v>5070</v>
      </c>
    </row>
    <row r="156" spans="1:26" x14ac:dyDescent="0.3">
      <c r="A156" t="s">
        <v>177</v>
      </c>
      <c r="B156" t="s">
        <v>5027</v>
      </c>
      <c r="C156" t="s">
        <v>5029</v>
      </c>
      <c r="D156" t="s">
        <v>5034</v>
      </c>
      <c r="E156" t="s">
        <v>5036</v>
      </c>
      <c r="F156" t="s">
        <v>5049</v>
      </c>
      <c r="G156">
        <v>-106.3468</v>
      </c>
      <c r="H156">
        <v>56.130400000000002</v>
      </c>
      <c r="I156">
        <v>54483</v>
      </c>
      <c r="J156">
        <v>260643</v>
      </c>
      <c r="K156">
        <v>41732</v>
      </c>
      <c r="L156">
        <v>15112</v>
      </c>
      <c r="M156">
        <v>6831</v>
      </c>
      <c r="N156" s="5">
        <v>0.20903625340897261</v>
      </c>
      <c r="O156">
        <v>296190</v>
      </c>
      <c r="P156">
        <v>258630</v>
      </c>
      <c r="Q156">
        <v>0</v>
      </c>
      <c r="S156" s="5"/>
      <c r="T156" t="s">
        <v>5057</v>
      </c>
      <c r="U156" s="3">
        <v>45314</v>
      </c>
      <c r="V156" t="str">
        <f t="shared" si="6"/>
        <v>Tuesday</v>
      </c>
      <c r="W156" t="str">
        <f t="shared" si="7"/>
        <v>January</v>
      </c>
      <c r="X156">
        <v>11</v>
      </c>
      <c r="Y156" t="str">
        <f t="shared" si="8"/>
        <v>Morning</v>
      </c>
      <c r="Z156" t="s">
        <v>5071</v>
      </c>
    </row>
    <row r="157" spans="1:26" x14ac:dyDescent="0.3">
      <c r="A157" t="s">
        <v>178</v>
      </c>
      <c r="B157" t="s">
        <v>5023</v>
      </c>
      <c r="C157" t="s">
        <v>5029</v>
      </c>
      <c r="D157" t="s">
        <v>5032</v>
      </c>
      <c r="E157" t="s">
        <v>5036</v>
      </c>
      <c r="F157" t="s">
        <v>5044</v>
      </c>
      <c r="G157">
        <v>78.962900000000005</v>
      </c>
      <c r="H157">
        <v>20.593699999999998</v>
      </c>
      <c r="I157">
        <v>12059</v>
      </c>
      <c r="J157">
        <v>218497</v>
      </c>
      <c r="K157">
        <v>42956</v>
      </c>
      <c r="L157">
        <v>11020</v>
      </c>
      <c r="M157">
        <v>4591</v>
      </c>
      <c r="N157" s="5">
        <v>5.5192404225834872E-2</v>
      </c>
      <c r="O157">
        <v>247170</v>
      </c>
      <c r="P157">
        <v>868</v>
      </c>
      <c r="Q157">
        <v>0</v>
      </c>
      <c r="R157">
        <v>5882</v>
      </c>
      <c r="S157" s="5">
        <v>2.3800000000000002E-2</v>
      </c>
      <c r="T157" t="s">
        <v>5059</v>
      </c>
      <c r="U157" s="3">
        <v>45414</v>
      </c>
      <c r="V157" t="str">
        <f t="shared" si="6"/>
        <v>Thursday</v>
      </c>
      <c r="W157" t="str">
        <f t="shared" si="7"/>
        <v>May</v>
      </c>
      <c r="X157">
        <v>14</v>
      </c>
      <c r="Y157" t="str">
        <f t="shared" si="8"/>
        <v>Afternoon</v>
      </c>
      <c r="Z157" t="s">
        <v>5069</v>
      </c>
    </row>
    <row r="158" spans="1:26" x14ac:dyDescent="0.3">
      <c r="A158" t="s">
        <v>179</v>
      </c>
      <c r="B158" t="s">
        <v>5025</v>
      </c>
      <c r="C158" t="s">
        <v>5029</v>
      </c>
      <c r="D158" t="s">
        <v>5034</v>
      </c>
      <c r="E158" t="s">
        <v>5037</v>
      </c>
      <c r="F158" t="s">
        <v>5048</v>
      </c>
      <c r="G158">
        <v>10.451499999999999</v>
      </c>
      <c r="H158">
        <v>51.165700000000001</v>
      </c>
      <c r="I158">
        <v>28264</v>
      </c>
      <c r="J158">
        <v>172218</v>
      </c>
      <c r="K158">
        <v>35717</v>
      </c>
      <c r="L158">
        <v>10840</v>
      </c>
      <c r="M158">
        <v>3631</v>
      </c>
      <c r="N158" s="5">
        <v>0.1641218845277978</v>
      </c>
      <c r="O158">
        <v>197085</v>
      </c>
      <c r="P158">
        <v>0</v>
      </c>
      <c r="Q158">
        <v>0</v>
      </c>
      <c r="S158" s="5"/>
      <c r="T158" t="s">
        <v>5056</v>
      </c>
      <c r="U158" s="3">
        <v>45317</v>
      </c>
      <c r="V158" t="str">
        <f t="shared" si="6"/>
        <v>Friday</v>
      </c>
      <c r="W158" t="str">
        <f t="shared" si="7"/>
        <v>January</v>
      </c>
      <c r="X158">
        <v>12</v>
      </c>
      <c r="Y158" t="str">
        <f t="shared" si="8"/>
        <v>Afternoon</v>
      </c>
      <c r="Z158" t="s">
        <v>5070</v>
      </c>
    </row>
    <row r="159" spans="1:26" x14ac:dyDescent="0.3">
      <c r="A159" t="s">
        <v>180</v>
      </c>
      <c r="B159" t="s">
        <v>5025</v>
      </c>
      <c r="C159" t="s">
        <v>5029</v>
      </c>
      <c r="D159" t="s">
        <v>5034</v>
      </c>
      <c r="E159" t="s">
        <v>5037</v>
      </c>
      <c r="F159" t="s">
        <v>5044</v>
      </c>
      <c r="G159">
        <v>78.962900000000005</v>
      </c>
      <c r="H159">
        <v>20.593699999999998</v>
      </c>
      <c r="I159">
        <v>56165</v>
      </c>
      <c r="J159">
        <v>322167</v>
      </c>
      <c r="K159">
        <v>33169</v>
      </c>
      <c r="L159">
        <v>11342</v>
      </c>
      <c r="M159">
        <v>16751</v>
      </c>
      <c r="N159" s="5">
        <v>0.17433628521338809</v>
      </c>
      <c r="O159">
        <v>365887</v>
      </c>
      <c r="P159">
        <v>0</v>
      </c>
      <c r="Q159">
        <v>0</v>
      </c>
      <c r="S159" s="5"/>
      <c r="T159" t="s">
        <v>5056</v>
      </c>
      <c r="U159" s="3">
        <v>45552</v>
      </c>
      <c r="V159" t="str">
        <f t="shared" si="6"/>
        <v>Tuesday</v>
      </c>
      <c r="W159" t="str">
        <f t="shared" si="7"/>
        <v>September</v>
      </c>
      <c r="X159">
        <v>9</v>
      </c>
      <c r="Y159" t="str">
        <f t="shared" si="8"/>
        <v>Morning</v>
      </c>
      <c r="Z159" t="s">
        <v>5070</v>
      </c>
    </row>
    <row r="160" spans="1:26" x14ac:dyDescent="0.3">
      <c r="A160" t="s">
        <v>181</v>
      </c>
      <c r="B160" t="s">
        <v>5024</v>
      </c>
      <c r="C160" t="s">
        <v>5029</v>
      </c>
      <c r="D160" t="s">
        <v>5033</v>
      </c>
      <c r="E160" t="s">
        <v>5036</v>
      </c>
      <c r="F160" t="s">
        <v>5045</v>
      </c>
      <c r="G160">
        <v>-51.9253</v>
      </c>
      <c r="H160">
        <v>-14.234999999999999</v>
      </c>
      <c r="I160">
        <v>215947</v>
      </c>
      <c r="J160">
        <v>1153211</v>
      </c>
      <c r="K160">
        <v>228234</v>
      </c>
      <c r="L160">
        <v>48330</v>
      </c>
      <c r="M160">
        <v>27651</v>
      </c>
      <c r="N160" s="5">
        <v>0.18725717671940609</v>
      </c>
      <c r="O160">
        <v>1324617</v>
      </c>
      <c r="P160">
        <v>1153211</v>
      </c>
      <c r="Q160">
        <v>0</v>
      </c>
      <c r="S160" s="5"/>
      <c r="T160" t="s">
        <v>5057</v>
      </c>
      <c r="U160" s="3">
        <v>45361</v>
      </c>
      <c r="V160" t="str">
        <f t="shared" si="6"/>
        <v>Sunday</v>
      </c>
      <c r="W160" t="str">
        <f t="shared" si="7"/>
        <v>March</v>
      </c>
      <c r="X160">
        <v>15</v>
      </c>
      <c r="Y160" t="str">
        <f t="shared" si="8"/>
        <v>Afternoon</v>
      </c>
      <c r="Z160" t="s">
        <v>5070</v>
      </c>
    </row>
    <row r="161" spans="1:26" x14ac:dyDescent="0.3">
      <c r="A161" t="s">
        <v>182</v>
      </c>
      <c r="B161" t="s">
        <v>5023</v>
      </c>
      <c r="C161" t="s">
        <v>5029</v>
      </c>
      <c r="D161" t="s">
        <v>5032</v>
      </c>
      <c r="E161" t="s">
        <v>5036</v>
      </c>
      <c r="F161" t="s">
        <v>5048</v>
      </c>
      <c r="G161">
        <v>10.451499999999999</v>
      </c>
      <c r="H161">
        <v>51.165700000000001</v>
      </c>
      <c r="I161">
        <v>158899</v>
      </c>
      <c r="J161">
        <v>2533219</v>
      </c>
      <c r="K161">
        <v>568791</v>
      </c>
      <c r="L161">
        <v>126304</v>
      </c>
      <c r="M161">
        <v>118360</v>
      </c>
      <c r="N161" s="5">
        <v>6.2726476760824115E-2</v>
      </c>
      <c r="O161">
        <v>2890394</v>
      </c>
      <c r="P161">
        <v>2533219</v>
      </c>
      <c r="Q161">
        <v>0</v>
      </c>
      <c r="R161">
        <v>69658</v>
      </c>
      <c r="S161" s="5">
        <v>2.41E-2</v>
      </c>
      <c r="T161" t="s">
        <v>5061</v>
      </c>
      <c r="U161" s="3">
        <v>45619</v>
      </c>
      <c r="V161" t="str">
        <f t="shared" si="6"/>
        <v>Saturday</v>
      </c>
      <c r="W161" t="str">
        <f t="shared" si="7"/>
        <v>November</v>
      </c>
      <c r="X161">
        <v>10</v>
      </c>
      <c r="Y161" t="str">
        <f t="shared" si="8"/>
        <v>Morning</v>
      </c>
      <c r="Z161" t="s">
        <v>5069</v>
      </c>
    </row>
    <row r="162" spans="1:26" x14ac:dyDescent="0.3">
      <c r="A162" t="s">
        <v>183</v>
      </c>
      <c r="B162" t="s">
        <v>5025</v>
      </c>
      <c r="C162" t="s">
        <v>5029</v>
      </c>
      <c r="D162" t="s">
        <v>5033</v>
      </c>
      <c r="E162" t="s">
        <v>5037</v>
      </c>
      <c r="F162" t="s">
        <v>5046</v>
      </c>
      <c r="G162">
        <v>133.77510000000001</v>
      </c>
      <c r="H162">
        <v>-25.2744</v>
      </c>
      <c r="I162">
        <v>59476</v>
      </c>
      <c r="J162">
        <v>294426</v>
      </c>
      <c r="K162">
        <v>42389</v>
      </c>
      <c r="L162">
        <v>22028</v>
      </c>
      <c r="M162">
        <v>6041</v>
      </c>
      <c r="N162" s="5">
        <v>0.2020097962969373</v>
      </c>
      <c r="O162">
        <v>328903</v>
      </c>
      <c r="P162">
        <v>0</v>
      </c>
      <c r="Q162">
        <v>0</v>
      </c>
      <c r="S162" s="5"/>
      <c r="T162" t="s">
        <v>5056</v>
      </c>
      <c r="U162" s="3">
        <v>45676</v>
      </c>
      <c r="V162" t="str">
        <f t="shared" si="6"/>
        <v>Sunday</v>
      </c>
      <c r="W162" t="str">
        <f t="shared" si="7"/>
        <v>January</v>
      </c>
      <c r="X162">
        <v>16</v>
      </c>
      <c r="Y162" t="str">
        <f t="shared" si="8"/>
        <v>Afternoon</v>
      </c>
      <c r="Z162" t="s">
        <v>5071</v>
      </c>
    </row>
    <row r="163" spans="1:26" x14ac:dyDescent="0.3">
      <c r="A163" t="s">
        <v>184</v>
      </c>
      <c r="B163" t="s">
        <v>5023</v>
      </c>
      <c r="C163" t="s">
        <v>5029</v>
      </c>
      <c r="D163" t="s">
        <v>5035</v>
      </c>
      <c r="E163" t="s">
        <v>5040</v>
      </c>
      <c r="F163" t="s">
        <v>5046</v>
      </c>
      <c r="G163">
        <v>133.77510000000001</v>
      </c>
      <c r="H163">
        <v>-25.2744</v>
      </c>
      <c r="I163">
        <v>38621</v>
      </c>
      <c r="J163">
        <v>282613</v>
      </c>
      <c r="K163">
        <v>46126</v>
      </c>
      <c r="L163">
        <v>21092</v>
      </c>
      <c r="M163">
        <v>14893</v>
      </c>
      <c r="N163" s="5">
        <v>0.13665861558153841</v>
      </c>
      <c r="O163">
        <v>330194</v>
      </c>
      <c r="P163">
        <v>0</v>
      </c>
      <c r="Q163">
        <v>114855</v>
      </c>
      <c r="R163">
        <v>6141</v>
      </c>
      <c r="S163" s="5">
        <v>1.8599999999999998E-2</v>
      </c>
      <c r="T163" t="s">
        <v>5058</v>
      </c>
      <c r="U163" s="3">
        <v>45521</v>
      </c>
      <c r="V163" t="str">
        <f t="shared" si="6"/>
        <v>Saturday</v>
      </c>
      <c r="W163" t="str">
        <f t="shared" si="7"/>
        <v>August</v>
      </c>
      <c r="X163">
        <v>11</v>
      </c>
      <c r="Y163" t="str">
        <f t="shared" si="8"/>
        <v>Morning</v>
      </c>
      <c r="Z163" t="s">
        <v>5070</v>
      </c>
    </row>
    <row r="164" spans="1:26" x14ac:dyDescent="0.3">
      <c r="A164" t="s">
        <v>185</v>
      </c>
      <c r="B164" t="s">
        <v>5027</v>
      </c>
      <c r="C164" t="s">
        <v>5029</v>
      </c>
      <c r="D164" t="s">
        <v>5033</v>
      </c>
      <c r="E164" t="s">
        <v>5036</v>
      </c>
      <c r="F164" t="s">
        <v>5048</v>
      </c>
      <c r="G164">
        <v>10.451499999999999</v>
      </c>
      <c r="H164">
        <v>51.165700000000001</v>
      </c>
      <c r="I164">
        <v>59817</v>
      </c>
      <c r="J164">
        <v>249777</v>
      </c>
      <c r="K164">
        <v>39203</v>
      </c>
      <c r="L164">
        <v>14865</v>
      </c>
      <c r="M164">
        <v>7673</v>
      </c>
      <c r="N164" s="5">
        <v>0.23948496317807941</v>
      </c>
      <c r="O164">
        <v>305934</v>
      </c>
      <c r="P164">
        <v>246633</v>
      </c>
      <c r="Q164">
        <v>0</v>
      </c>
      <c r="S164" s="5"/>
      <c r="T164" t="s">
        <v>5057</v>
      </c>
      <c r="U164" s="3">
        <v>45742</v>
      </c>
      <c r="V164" t="str">
        <f t="shared" si="6"/>
        <v>Wednesday</v>
      </c>
      <c r="W164" t="str">
        <f t="shared" si="7"/>
        <v>March</v>
      </c>
      <c r="X164">
        <v>10</v>
      </c>
      <c r="Y164" t="str">
        <f t="shared" si="8"/>
        <v>Morning</v>
      </c>
      <c r="Z164" t="s">
        <v>5071</v>
      </c>
    </row>
    <row r="165" spans="1:26" x14ac:dyDescent="0.3">
      <c r="A165" t="s">
        <v>186</v>
      </c>
      <c r="B165" t="s">
        <v>5024</v>
      </c>
      <c r="C165" t="s">
        <v>5029</v>
      </c>
      <c r="D165" t="s">
        <v>5033</v>
      </c>
      <c r="E165" t="s">
        <v>5036</v>
      </c>
      <c r="F165" t="s">
        <v>5050</v>
      </c>
      <c r="G165">
        <v>-95.712900000000005</v>
      </c>
      <c r="H165">
        <v>37.090200000000003</v>
      </c>
      <c r="I165">
        <v>448344</v>
      </c>
      <c r="J165">
        <v>2935021</v>
      </c>
      <c r="K165">
        <v>485508</v>
      </c>
      <c r="L165">
        <v>131263</v>
      </c>
      <c r="M165">
        <v>170049</v>
      </c>
      <c r="N165" s="5">
        <v>0.15275668385251989</v>
      </c>
      <c r="O165">
        <v>3676762</v>
      </c>
      <c r="P165">
        <v>2935021</v>
      </c>
      <c r="Q165">
        <v>0</v>
      </c>
      <c r="S165" s="5"/>
      <c r="T165" t="s">
        <v>5057</v>
      </c>
      <c r="U165" s="3">
        <v>45405</v>
      </c>
      <c r="V165" t="str">
        <f t="shared" si="6"/>
        <v>Tuesday</v>
      </c>
      <c r="W165" t="str">
        <f t="shared" si="7"/>
        <v>April</v>
      </c>
      <c r="X165">
        <v>8</v>
      </c>
      <c r="Y165" t="str">
        <f t="shared" si="8"/>
        <v>Morning</v>
      </c>
      <c r="Z165" t="s">
        <v>5070</v>
      </c>
    </row>
    <row r="166" spans="1:26" x14ac:dyDescent="0.3">
      <c r="A166" t="s">
        <v>187</v>
      </c>
      <c r="B166" t="s">
        <v>5027</v>
      </c>
      <c r="C166" t="s">
        <v>5029</v>
      </c>
      <c r="D166" t="s">
        <v>5033</v>
      </c>
      <c r="E166" t="s">
        <v>5040</v>
      </c>
      <c r="F166" t="s">
        <v>5050</v>
      </c>
      <c r="G166">
        <v>-95.712900000000005</v>
      </c>
      <c r="H166">
        <v>37.090200000000003</v>
      </c>
      <c r="I166">
        <v>40156</v>
      </c>
      <c r="J166">
        <v>216428</v>
      </c>
      <c r="K166">
        <v>22372</v>
      </c>
      <c r="L166">
        <v>9400</v>
      </c>
      <c r="M166">
        <v>9017</v>
      </c>
      <c r="N166" s="5">
        <v>0.18554329773415301</v>
      </c>
      <c r="O166">
        <v>265491</v>
      </c>
      <c r="P166">
        <v>0</v>
      </c>
      <c r="Q166">
        <v>886831</v>
      </c>
      <c r="S166" s="5"/>
      <c r="T166" t="s">
        <v>5057</v>
      </c>
      <c r="U166" s="3">
        <v>45304</v>
      </c>
      <c r="V166" t="str">
        <f t="shared" si="6"/>
        <v>Saturday</v>
      </c>
      <c r="W166" t="str">
        <f t="shared" si="7"/>
        <v>January</v>
      </c>
      <c r="X166">
        <v>11</v>
      </c>
      <c r="Y166" t="str">
        <f t="shared" si="8"/>
        <v>Morning</v>
      </c>
      <c r="Z166" t="s">
        <v>5070</v>
      </c>
    </row>
    <row r="167" spans="1:26" x14ac:dyDescent="0.3">
      <c r="A167" t="s">
        <v>188</v>
      </c>
      <c r="B167" t="s">
        <v>5025</v>
      </c>
      <c r="C167" t="s">
        <v>5029</v>
      </c>
      <c r="D167" t="s">
        <v>5032</v>
      </c>
      <c r="E167" t="s">
        <v>5036</v>
      </c>
      <c r="F167" t="s">
        <v>5044</v>
      </c>
      <c r="G167">
        <v>78.962900000000005</v>
      </c>
      <c r="H167">
        <v>20.593699999999998</v>
      </c>
      <c r="I167">
        <v>254332</v>
      </c>
      <c r="J167">
        <v>3009533</v>
      </c>
      <c r="K167">
        <v>363862</v>
      </c>
      <c r="L167">
        <v>215923</v>
      </c>
      <c r="M167">
        <v>178694</v>
      </c>
      <c r="N167" s="5">
        <v>8.4508928267789218E-2</v>
      </c>
      <c r="O167">
        <v>3626902</v>
      </c>
      <c r="P167">
        <v>3009533</v>
      </c>
      <c r="Q167">
        <v>0</v>
      </c>
      <c r="S167" s="5"/>
      <c r="T167" t="s">
        <v>5061</v>
      </c>
      <c r="U167" s="3">
        <v>45698</v>
      </c>
      <c r="V167" t="str">
        <f t="shared" si="6"/>
        <v>Monday</v>
      </c>
      <c r="W167" t="str">
        <f t="shared" si="7"/>
        <v>February</v>
      </c>
      <c r="X167">
        <v>13</v>
      </c>
      <c r="Y167" t="str">
        <f t="shared" si="8"/>
        <v>Afternoon</v>
      </c>
      <c r="Z167" t="s">
        <v>5069</v>
      </c>
    </row>
    <row r="168" spans="1:26" x14ac:dyDescent="0.3">
      <c r="A168" t="s">
        <v>189</v>
      </c>
      <c r="B168" t="s">
        <v>5024</v>
      </c>
      <c r="C168" t="s">
        <v>5029</v>
      </c>
      <c r="D168" t="s">
        <v>5035</v>
      </c>
      <c r="E168" t="s">
        <v>5040</v>
      </c>
      <c r="F168" t="s">
        <v>5046</v>
      </c>
      <c r="G168">
        <v>133.77510000000001</v>
      </c>
      <c r="H168">
        <v>-25.2744</v>
      </c>
      <c r="I168">
        <v>27904</v>
      </c>
      <c r="J168">
        <v>196024</v>
      </c>
      <c r="K168">
        <v>20143</v>
      </c>
      <c r="L168">
        <v>14841</v>
      </c>
      <c r="M168">
        <v>4843</v>
      </c>
      <c r="N168" s="5">
        <v>0.14235452837679871</v>
      </c>
      <c r="O168">
        <v>238228</v>
      </c>
      <c r="P168">
        <v>0</v>
      </c>
      <c r="Q168">
        <v>209622</v>
      </c>
      <c r="S168" s="5"/>
      <c r="T168" t="s">
        <v>5058</v>
      </c>
      <c r="U168" s="3">
        <v>45449</v>
      </c>
      <c r="V168" t="str">
        <f t="shared" si="6"/>
        <v>Thursday</v>
      </c>
      <c r="W168" t="str">
        <f t="shared" si="7"/>
        <v>June</v>
      </c>
      <c r="X168">
        <v>19</v>
      </c>
      <c r="Y168" t="str">
        <f t="shared" si="8"/>
        <v>Evening</v>
      </c>
      <c r="Z168" t="s">
        <v>5070</v>
      </c>
    </row>
    <row r="169" spans="1:26" x14ac:dyDescent="0.3">
      <c r="A169" t="s">
        <v>190</v>
      </c>
      <c r="B169" t="s">
        <v>5024</v>
      </c>
      <c r="C169" t="s">
        <v>5029</v>
      </c>
      <c r="D169" t="s">
        <v>5033</v>
      </c>
      <c r="E169" t="s">
        <v>5040</v>
      </c>
      <c r="F169" t="s">
        <v>5050</v>
      </c>
      <c r="G169">
        <v>-95.712900000000005</v>
      </c>
      <c r="H169">
        <v>37.090200000000003</v>
      </c>
      <c r="I169">
        <v>37545</v>
      </c>
      <c r="J169">
        <v>172169</v>
      </c>
      <c r="K169">
        <v>31528</v>
      </c>
      <c r="L169">
        <v>10772</v>
      </c>
      <c r="M169">
        <v>9157</v>
      </c>
      <c r="N169" s="5">
        <v>0.2180750871539904</v>
      </c>
      <c r="O169">
        <v>196493</v>
      </c>
      <c r="P169">
        <v>0</v>
      </c>
      <c r="Q169">
        <v>104398</v>
      </c>
      <c r="S169" s="5"/>
      <c r="T169" t="s">
        <v>5056</v>
      </c>
      <c r="U169" s="3">
        <v>45304</v>
      </c>
      <c r="V169" t="str">
        <f t="shared" si="6"/>
        <v>Saturday</v>
      </c>
      <c r="W169" t="str">
        <f t="shared" si="7"/>
        <v>January</v>
      </c>
      <c r="X169">
        <v>11</v>
      </c>
      <c r="Y169" t="str">
        <f t="shared" si="8"/>
        <v>Morning</v>
      </c>
      <c r="Z169" t="s">
        <v>5071</v>
      </c>
    </row>
    <row r="170" spans="1:26" x14ac:dyDescent="0.3">
      <c r="A170" t="s">
        <v>191</v>
      </c>
      <c r="B170" t="s">
        <v>5026</v>
      </c>
      <c r="C170" t="s">
        <v>5029</v>
      </c>
      <c r="D170" t="s">
        <v>5033</v>
      </c>
      <c r="E170" t="s">
        <v>5039</v>
      </c>
      <c r="F170" t="s">
        <v>5046</v>
      </c>
      <c r="G170">
        <v>133.77510000000001</v>
      </c>
      <c r="H170">
        <v>-25.2744</v>
      </c>
      <c r="I170">
        <v>60612</v>
      </c>
      <c r="J170">
        <v>275602</v>
      </c>
      <c r="K170">
        <v>52385</v>
      </c>
      <c r="L170">
        <v>17432</v>
      </c>
      <c r="M170">
        <v>7445</v>
      </c>
      <c r="N170" s="6">
        <v>0.21992830635509589</v>
      </c>
      <c r="O170">
        <v>353564</v>
      </c>
      <c r="P170">
        <v>0</v>
      </c>
      <c r="Q170">
        <v>0</v>
      </c>
      <c r="T170" t="s">
        <v>5062</v>
      </c>
      <c r="U170" s="3">
        <v>45627</v>
      </c>
      <c r="V170" t="str">
        <f t="shared" si="6"/>
        <v>Sunday</v>
      </c>
      <c r="W170" t="str">
        <f t="shared" si="7"/>
        <v>December</v>
      </c>
      <c r="X170">
        <v>12</v>
      </c>
      <c r="Y170" t="str">
        <f t="shared" si="8"/>
        <v>Afternoon</v>
      </c>
      <c r="Z170" t="s">
        <v>5071</v>
      </c>
    </row>
    <row r="171" spans="1:26" x14ac:dyDescent="0.3">
      <c r="A171" t="s">
        <v>192</v>
      </c>
      <c r="B171" t="s">
        <v>5023</v>
      </c>
      <c r="C171" t="s">
        <v>5029</v>
      </c>
      <c r="D171" t="s">
        <v>5034</v>
      </c>
      <c r="E171" t="s">
        <v>5036</v>
      </c>
      <c r="F171" t="s">
        <v>5045</v>
      </c>
      <c r="G171">
        <v>-51.9253</v>
      </c>
      <c r="H171">
        <v>-14.234999999999999</v>
      </c>
      <c r="I171">
        <v>73938</v>
      </c>
      <c r="J171">
        <v>348269</v>
      </c>
      <c r="K171">
        <v>56703</v>
      </c>
      <c r="L171">
        <v>17119</v>
      </c>
      <c r="M171">
        <v>14194</v>
      </c>
      <c r="N171" s="5">
        <v>0.2123020145640355</v>
      </c>
      <c r="O171">
        <v>386367</v>
      </c>
      <c r="P171">
        <v>34534</v>
      </c>
      <c r="Q171">
        <v>0</v>
      </c>
      <c r="R171">
        <v>6645</v>
      </c>
      <c r="S171" s="5">
        <v>1.72E-2</v>
      </c>
      <c r="T171" t="s">
        <v>5056</v>
      </c>
      <c r="U171" s="3">
        <v>45437</v>
      </c>
      <c r="V171" t="str">
        <f t="shared" si="6"/>
        <v>Saturday</v>
      </c>
      <c r="W171" t="str">
        <f t="shared" si="7"/>
        <v>May</v>
      </c>
      <c r="X171">
        <v>12</v>
      </c>
      <c r="Y171" t="str">
        <f t="shared" si="8"/>
        <v>Afternoon</v>
      </c>
      <c r="Z171" t="s">
        <v>5071</v>
      </c>
    </row>
    <row r="172" spans="1:26" x14ac:dyDescent="0.3">
      <c r="A172" t="s">
        <v>193</v>
      </c>
      <c r="B172" t="s">
        <v>5025</v>
      </c>
      <c r="C172" t="s">
        <v>5029</v>
      </c>
      <c r="D172" t="s">
        <v>5034</v>
      </c>
      <c r="E172" t="s">
        <v>5037</v>
      </c>
      <c r="F172" t="s">
        <v>5050</v>
      </c>
      <c r="G172">
        <v>-95.712900000000005</v>
      </c>
      <c r="H172">
        <v>37.090200000000003</v>
      </c>
      <c r="I172">
        <v>67910</v>
      </c>
      <c r="J172">
        <v>301765</v>
      </c>
      <c r="K172">
        <v>33924</v>
      </c>
      <c r="L172">
        <v>18153</v>
      </c>
      <c r="M172">
        <v>8996</v>
      </c>
      <c r="N172" s="5">
        <v>0.225042719400085</v>
      </c>
      <c r="O172">
        <v>355436</v>
      </c>
      <c r="P172">
        <v>0</v>
      </c>
      <c r="Q172">
        <v>0</v>
      </c>
      <c r="S172" s="5"/>
      <c r="T172" t="s">
        <v>5056</v>
      </c>
      <c r="U172" s="3">
        <v>45357</v>
      </c>
      <c r="V172" t="str">
        <f t="shared" si="6"/>
        <v>Wednesday</v>
      </c>
      <c r="W172" t="str">
        <f t="shared" si="7"/>
        <v>March</v>
      </c>
      <c r="X172">
        <v>19</v>
      </c>
      <c r="Y172" t="str">
        <f t="shared" si="8"/>
        <v>Evening</v>
      </c>
      <c r="Z172" t="s">
        <v>5071</v>
      </c>
    </row>
    <row r="173" spans="1:26" x14ac:dyDescent="0.3">
      <c r="A173" t="s">
        <v>194</v>
      </c>
      <c r="B173" t="s">
        <v>5027</v>
      </c>
      <c r="C173" t="s">
        <v>5029</v>
      </c>
      <c r="D173" t="s">
        <v>5032</v>
      </c>
      <c r="E173" t="s">
        <v>5036</v>
      </c>
      <c r="F173" t="s">
        <v>5043</v>
      </c>
      <c r="G173">
        <v>-3.4359999999999999</v>
      </c>
      <c r="H173">
        <v>55.378100000000003</v>
      </c>
      <c r="I173">
        <v>22313</v>
      </c>
      <c r="J173">
        <v>354851</v>
      </c>
      <c r="K173">
        <v>50851</v>
      </c>
      <c r="L173">
        <v>16956</v>
      </c>
      <c r="M173">
        <v>17303</v>
      </c>
      <c r="N173" s="5">
        <v>6.2882608590866709E-2</v>
      </c>
      <c r="O173">
        <v>411422</v>
      </c>
      <c r="P173">
        <v>341853</v>
      </c>
      <c r="Q173">
        <v>0</v>
      </c>
      <c r="S173" s="5"/>
      <c r="T173" t="s">
        <v>5061</v>
      </c>
      <c r="U173" s="3">
        <v>45297</v>
      </c>
      <c r="V173" t="str">
        <f t="shared" si="6"/>
        <v>Saturday</v>
      </c>
      <c r="W173" t="str">
        <f t="shared" si="7"/>
        <v>January</v>
      </c>
      <c r="X173">
        <v>16</v>
      </c>
      <c r="Y173" t="str">
        <f t="shared" si="8"/>
        <v>Afternoon</v>
      </c>
      <c r="Z173" t="s">
        <v>5069</v>
      </c>
    </row>
    <row r="174" spans="1:26" x14ac:dyDescent="0.3">
      <c r="A174" t="s">
        <v>195</v>
      </c>
      <c r="B174" t="s">
        <v>5027</v>
      </c>
      <c r="C174" t="s">
        <v>5029</v>
      </c>
      <c r="D174" t="s">
        <v>5034</v>
      </c>
      <c r="E174" t="s">
        <v>5036</v>
      </c>
      <c r="F174" t="s">
        <v>5050</v>
      </c>
      <c r="G174">
        <v>-95.712900000000005</v>
      </c>
      <c r="H174">
        <v>37.090200000000003</v>
      </c>
      <c r="I174">
        <v>298783</v>
      </c>
      <c r="J174">
        <v>1287950</v>
      </c>
      <c r="K174">
        <v>257011</v>
      </c>
      <c r="L174">
        <v>98967</v>
      </c>
      <c r="M174">
        <v>63499</v>
      </c>
      <c r="N174" s="5">
        <v>0.23198389771856831</v>
      </c>
      <c r="O174">
        <v>1472111</v>
      </c>
      <c r="P174">
        <v>1287950</v>
      </c>
      <c r="Q174">
        <v>0</v>
      </c>
      <c r="S174" s="5"/>
      <c r="T174" t="s">
        <v>5057</v>
      </c>
      <c r="U174" s="3">
        <v>45750</v>
      </c>
      <c r="V174" t="str">
        <f t="shared" si="6"/>
        <v>Thursday</v>
      </c>
      <c r="W174" t="str">
        <f t="shared" si="7"/>
        <v>April</v>
      </c>
      <c r="X174">
        <v>11</v>
      </c>
      <c r="Y174" t="str">
        <f t="shared" si="8"/>
        <v>Morning</v>
      </c>
      <c r="Z174" t="s">
        <v>5071</v>
      </c>
    </row>
    <row r="175" spans="1:26" x14ac:dyDescent="0.3">
      <c r="A175" t="s">
        <v>196</v>
      </c>
      <c r="B175" t="s">
        <v>5025</v>
      </c>
      <c r="C175" t="s">
        <v>5029</v>
      </c>
      <c r="D175" t="s">
        <v>5034</v>
      </c>
      <c r="E175" t="s">
        <v>5036</v>
      </c>
      <c r="F175" t="s">
        <v>5046</v>
      </c>
      <c r="G175">
        <v>133.77510000000001</v>
      </c>
      <c r="H175">
        <v>-25.2744</v>
      </c>
      <c r="I175">
        <v>968676</v>
      </c>
      <c r="J175">
        <v>3974286</v>
      </c>
      <c r="K175">
        <v>416018</v>
      </c>
      <c r="L175">
        <v>171344</v>
      </c>
      <c r="M175">
        <v>174086</v>
      </c>
      <c r="N175" s="5">
        <v>0.24373599858666939</v>
      </c>
      <c r="O175">
        <v>4412590</v>
      </c>
      <c r="P175">
        <v>3974286</v>
      </c>
      <c r="Q175">
        <v>0</v>
      </c>
      <c r="S175" s="5"/>
      <c r="T175" t="s">
        <v>5057</v>
      </c>
      <c r="U175" s="3">
        <v>45417</v>
      </c>
      <c r="V175" t="str">
        <f t="shared" si="6"/>
        <v>Sunday</v>
      </c>
      <c r="W175" t="str">
        <f t="shared" si="7"/>
        <v>May</v>
      </c>
      <c r="X175">
        <v>14</v>
      </c>
      <c r="Y175" t="str">
        <f t="shared" si="8"/>
        <v>Afternoon</v>
      </c>
      <c r="Z175" t="s">
        <v>5071</v>
      </c>
    </row>
    <row r="176" spans="1:26" x14ac:dyDescent="0.3">
      <c r="A176" t="s">
        <v>197</v>
      </c>
      <c r="B176" t="s">
        <v>5025</v>
      </c>
      <c r="C176" t="s">
        <v>5029</v>
      </c>
      <c r="D176" t="s">
        <v>5034</v>
      </c>
      <c r="E176" t="s">
        <v>5037</v>
      </c>
      <c r="F176" t="s">
        <v>5043</v>
      </c>
      <c r="G176">
        <v>-3.4359999999999999</v>
      </c>
      <c r="H176">
        <v>55.378100000000003</v>
      </c>
      <c r="I176">
        <v>109780</v>
      </c>
      <c r="J176">
        <v>506008</v>
      </c>
      <c r="K176">
        <v>75970</v>
      </c>
      <c r="L176">
        <v>34684</v>
      </c>
      <c r="M176">
        <v>12277</v>
      </c>
      <c r="N176" s="5">
        <v>0.21695409424633419</v>
      </c>
      <c r="O176">
        <v>564212</v>
      </c>
      <c r="P176">
        <v>0</v>
      </c>
      <c r="Q176">
        <v>0</v>
      </c>
      <c r="S176" s="5"/>
      <c r="T176" t="s">
        <v>5056</v>
      </c>
      <c r="U176" s="3">
        <v>45389</v>
      </c>
      <c r="V176" t="str">
        <f t="shared" si="6"/>
        <v>Sunday</v>
      </c>
      <c r="W176" t="str">
        <f t="shared" si="7"/>
        <v>April</v>
      </c>
      <c r="X176">
        <v>15</v>
      </c>
      <c r="Y176" t="str">
        <f t="shared" si="8"/>
        <v>Afternoon</v>
      </c>
      <c r="Z176" t="s">
        <v>5071</v>
      </c>
    </row>
    <row r="177" spans="1:26" x14ac:dyDescent="0.3">
      <c r="A177" t="s">
        <v>198</v>
      </c>
      <c r="B177" t="s">
        <v>5024</v>
      </c>
      <c r="C177" t="s">
        <v>5030</v>
      </c>
      <c r="D177" t="s">
        <v>5034</v>
      </c>
      <c r="E177" t="s">
        <v>5039</v>
      </c>
      <c r="F177" t="s">
        <v>5049</v>
      </c>
      <c r="G177">
        <v>-106.3468</v>
      </c>
      <c r="H177">
        <v>56.130400000000002</v>
      </c>
      <c r="I177">
        <v>51883</v>
      </c>
      <c r="J177">
        <v>240394</v>
      </c>
      <c r="K177">
        <v>50297</v>
      </c>
      <c r="L177">
        <v>13167</v>
      </c>
      <c r="M177">
        <v>11427</v>
      </c>
      <c r="N177" s="5">
        <v>0.21582875075153021</v>
      </c>
      <c r="O177">
        <v>285339</v>
      </c>
      <c r="P177">
        <v>0</v>
      </c>
      <c r="Q177">
        <v>0</v>
      </c>
      <c r="S177" s="5"/>
      <c r="T177" t="s">
        <v>5056</v>
      </c>
      <c r="U177" s="3">
        <v>45365</v>
      </c>
      <c r="V177" t="str">
        <f t="shared" si="6"/>
        <v>Thursday</v>
      </c>
      <c r="W177" t="str">
        <f t="shared" si="7"/>
        <v>March</v>
      </c>
      <c r="X177">
        <v>16</v>
      </c>
      <c r="Y177" t="str">
        <f t="shared" si="8"/>
        <v>Afternoon</v>
      </c>
      <c r="Z177" t="s">
        <v>5071</v>
      </c>
    </row>
    <row r="178" spans="1:26" x14ac:dyDescent="0.3">
      <c r="A178" t="s">
        <v>199</v>
      </c>
      <c r="B178" t="s">
        <v>5025</v>
      </c>
      <c r="C178" t="s">
        <v>5029</v>
      </c>
      <c r="D178" t="s">
        <v>5031</v>
      </c>
      <c r="E178" t="s">
        <v>5036</v>
      </c>
      <c r="F178" t="s">
        <v>5050</v>
      </c>
      <c r="G178">
        <v>-95.712900000000005</v>
      </c>
      <c r="H178">
        <v>37.090200000000003</v>
      </c>
      <c r="I178">
        <v>300896</v>
      </c>
      <c r="J178">
        <v>2530813</v>
      </c>
      <c r="K178">
        <v>556557</v>
      </c>
      <c r="L178">
        <v>163831</v>
      </c>
      <c r="M178">
        <v>78166</v>
      </c>
      <c r="N178" s="5">
        <v>0.1188933026235091</v>
      </c>
      <c r="O178">
        <v>3082646</v>
      </c>
      <c r="P178">
        <v>2530813</v>
      </c>
      <c r="Q178">
        <v>0</v>
      </c>
      <c r="S178" s="5"/>
      <c r="T178" t="s">
        <v>5052</v>
      </c>
      <c r="U178" s="3">
        <v>45455</v>
      </c>
      <c r="V178" t="str">
        <f t="shared" si="6"/>
        <v>Wednesday</v>
      </c>
      <c r="W178" t="str">
        <f t="shared" si="7"/>
        <v>June</v>
      </c>
      <c r="X178">
        <v>15</v>
      </c>
      <c r="Y178" t="str">
        <f t="shared" si="8"/>
        <v>Afternoon</v>
      </c>
      <c r="Z178" t="s">
        <v>5070</v>
      </c>
    </row>
    <row r="179" spans="1:26" x14ac:dyDescent="0.3">
      <c r="A179" t="s">
        <v>200</v>
      </c>
      <c r="B179" t="s">
        <v>5024</v>
      </c>
      <c r="C179" t="s">
        <v>5030</v>
      </c>
      <c r="D179" t="s">
        <v>5034</v>
      </c>
      <c r="E179" t="s">
        <v>5039</v>
      </c>
      <c r="F179" t="s">
        <v>5043</v>
      </c>
      <c r="G179">
        <v>-3.4359999999999999</v>
      </c>
      <c r="H179">
        <v>55.378100000000003</v>
      </c>
      <c r="I179">
        <v>37529</v>
      </c>
      <c r="J179">
        <v>193753</v>
      </c>
      <c r="K179">
        <v>29866</v>
      </c>
      <c r="L179">
        <v>6699</v>
      </c>
      <c r="M179">
        <v>10984</v>
      </c>
      <c r="N179" s="5">
        <v>0.19369564834791281</v>
      </c>
      <c r="O179">
        <v>218430</v>
      </c>
      <c r="P179">
        <v>0</v>
      </c>
      <c r="Q179">
        <v>0</v>
      </c>
      <c r="S179" s="5"/>
      <c r="T179" t="s">
        <v>5056</v>
      </c>
      <c r="U179" s="3">
        <v>45451</v>
      </c>
      <c r="V179" t="str">
        <f t="shared" si="6"/>
        <v>Saturday</v>
      </c>
      <c r="W179" t="str">
        <f t="shared" si="7"/>
        <v>June</v>
      </c>
      <c r="X179">
        <v>15</v>
      </c>
      <c r="Y179" t="str">
        <f t="shared" si="8"/>
        <v>Afternoon</v>
      </c>
      <c r="Z179" t="s">
        <v>5070</v>
      </c>
    </row>
    <row r="180" spans="1:26" x14ac:dyDescent="0.3">
      <c r="A180" t="s">
        <v>201</v>
      </c>
      <c r="B180" t="s">
        <v>5024</v>
      </c>
      <c r="C180" t="s">
        <v>5030</v>
      </c>
      <c r="D180" t="s">
        <v>5034</v>
      </c>
      <c r="E180" t="s">
        <v>5036</v>
      </c>
      <c r="F180" t="s">
        <v>5048</v>
      </c>
      <c r="G180">
        <v>10.451499999999999</v>
      </c>
      <c r="H180">
        <v>51.165700000000001</v>
      </c>
      <c r="I180">
        <v>338469</v>
      </c>
      <c r="J180">
        <v>1944174</v>
      </c>
      <c r="K180">
        <v>248406</v>
      </c>
      <c r="L180">
        <v>111002</v>
      </c>
      <c r="M180">
        <v>106769</v>
      </c>
      <c r="N180" s="5">
        <v>0.1740943378459523</v>
      </c>
      <c r="O180">
        <v>2423305</v>
      </c>
      <c r="P180">
        <v>1944174</v>
      </c>
      <c r="Q180">
        <v>0</v>
      </c>
      <c r="S180" s="5"/>
      <c r="T180" t="s">
        <v>5057</v>
      </c>
      <c r="U180" s="3">
        <v>45765</v>
      </c>
      <c r="V180" t="str">
        <f t="shared" si="6"/>
        <v>Friday</v>
      </c>
      <c r="W180" t="str">
        <f t="shared" si="7"/>
        <v>April</v>
      </c>
      <c r="X180">
        <v>17</v>
      </c>
      <c r="Y180" t="str">
        <f t="shared" si="8"/>
        <v>Afternoon</v>
      </c>
      <c r="Z180" t="s">
        <v>5070</v>
      </c>
    </row>
    <row r="181" spans="1:26" x14ac:dyDescent="0.3">
      <c r="A181" t="s">
        <v>202</v>
      </c>
      <c r="B181" t="s">
        <v>5024</v>
      </c>
      <c r="C181" t="s">
        <v>5029</v>
      </c>
      <c r="D181" t="s">
        <v>5034</v>
      </c>
      <c r="E181" t="s">
        <v>5036</v>
      </c>
      <c r="F181" t="s">
        <v>5048</v>
      </c>
      <c r="G181">
        <v>10.451499999999999</v>
      </c>
      <c r="H181">
        <v>51.165700000000001</v>
      </c>
      <c r="I181">
        <v>388487</v>
      </c>
      <c r="J181">
        <v>2465504</v>
      </c>
      <c r="K181">
        <v>544837</v>
      </c>
      <c r="L181">
        <v>155176</v>
      </c>
      <c r="M181">
        <v>117582</v>
      </c>
      <c r="N181" s="5">
        <v>0.15756936422839141</v>
      </c>
      <c r="O181">
        <v>3130793</v>
      </c>
      <c r="P181">
        <v>2465504</v>
      </c>
      <c r="Q181">
        <v>0</v>
      </c>
      <c r="S181" s="5"/>
      <c r="T181" t="s">
        <v>5057</v>
      </c>
      <c r="U181" s="3">
        <v>45688</v>
      </c>
      <c r="V181" t="str">
        <f t="shared" si="6"/>
        <v>Friday</v>
      </c>
      <c r="W181" t="str">
        <f t="shared" si="7"/>
        <v>January</v>
      </c>
      <c r="X181">
        <v>16</v>
      </c>
      <c r="Y181" t="str">
        <f t="shared" si="8"/>
        <v>Afternoon</v>
      </c>
      <c r="Z181" t="s">
        <v>5070</v>
      </c>
    </row>
    <row r="182" spans="1:26" x14ac:dyDescent="0.3">
      <c r="A182" t="s">
        <v>203</v>
      </c>
      <c r="B182" t="s">
        <v>5024</v>
      </c>
      <c r="C182" t="s">
        <v>5029</v>
      </c>
      <c r="D182" t="s">
        <v>5032</v>
      </c>
      <c r="E182" t="s">
        <v>5036</v>
      </c>
      <c r="F182" t="s">
        <v>5043</v>
      </c>
      <c r="G182">
        <v>-3.4359999999999999</v>
      </c>
      <c r="H182">
        <v>55.378100000000003</v>
      </c>
      <c r="I182">
        <v>106498</v>
      </c>
      <c r="J182">
        <v>1947375</v>
      </c>
      <c r="K182">
        <v>259354</v>
      </c>
      <c r="L182">
        <v>154589</v>
      </c>
      <c r="M182">
        <v>112485</v>
      </c>
      <c r="N182" s="5">
        <v>5.468809021840243E-2</v>
      </c>
      <c r="O182">
        <v>2157468</v>
      </c>
      <c r="P182">
        <v>1947375</v>
      </c>
      <c r="Q182">
        <v>0</v>
      </c>
      <c r="S182" s="5"/>
      <c r="T182" t="s">
        <v>5061</v>
      </c>
      <c r="U182" s="3">
        <v>45683</v>
      </c>
      <c r="V182" t="str">
        <f t="shared" si="6"/>
        <v>Sunday</v>
      </c>
      <c r="W182" t="str">
        <f t="shared" si="7"/>
        <v>January</v>
      </c>
      <c r="X182">
        <v>15</v>
      </c>
      <c r="Y182" t="str">
        <f t="shared" si="8"/>
        <v>Afternoon</v>
      </c>
      <c r="Z182" t="s">
        <v>5069</v>
      </c>
    </row>
    <row r="183" spans="1:26" x14ac:dyDescent="0.3">
      <c r="A183" t="s">
        <v>204</v>
      </c>
      <c r="B183" t="s">
        <v>5023</v>
      </c>
      <c r="C183" t="s">
        <v>5029</v>
      </c>
      <c r="D183" t="s">
        <v>5034</v>
      </c>
      <c r="E183" t="s">
        <v>5036</v>
      </c>
      <c r="F183" t="s">
        <v>5043</v>
      </c>
      <c r="G183">
        <v>-3.4359999999999999</v>
      </c>
      <c r="H183">
        <v>55.378100000000003</v>
      </c>
      <c r="I183">
        <v>19268</v>
      </c>
      <c r="J183">
        <v>83903</v>
      </c>
      <c r="K183">
        <v>17270</v>
      </c>
      <c r="L183">
        <v>6398</v>
      </c>
      <c r="M183">
        <v>2284</v>
      </c>
      <c r="N183" s="5">
        <v>0.22965608847869401</v>
      </c>
      <c r="O183">
        <v>101823</v>
      </c>
      <c r="P183">
        <v>9586</v>
      </c>
      <c r="Q183">
        <v>0</v>
      </c>
      <c r="R183">
        <v>1160</v>
      </c>
      <c r="S183" s="5">
        <v>1.14E-2</v>
      </c>
      <c r="T183" t="s">
        <v>5056</v>
      </c>
      <c r="U183" s="3">
        <v>45474</v>
      </c>
      <c r="V183" t="str">
        <f t="shared" si="6"/>
        <v>Monday</v>
      </c>
      <c r="W183" t="str">
        <f t="shared" si="7"/>
        <v>July</v>
      </c>
      <c r="X183">
        <v>15</v>
      </c>
      <c r="Y183" t="str">
        <f t="shared" si="8"/>
        <v>Afternoon</v>
      </c>
      <c r="Z183" t="s">
        <v>5071</v>
      </c>
    </row>
    <row r="184" spans="1:26" x14ac:dyDescent="0.3">
      <c r="A184" t="s">
        <v>205</v>
      </c>
      <c r="B184" t="s">
        <v>5025</v>
      </c>
      <c r="C184" t="s">
        <v>5029</v>
      </c>
      <c r="D184" t="s">
        <v>5034</v>
      </c>
      <c r="E184" t="s">
        <v>5036</v>
      </c>
      <c r="F184" t="s">
        <v>5046</v>
      </c>
      <c r="G184">
        <v>133.77510000000001</v>
      </c>
      <c r="H184">
        <v>-25.2744</v>
      </c>
      <c r="I184">
        <v>281167</v>
      </c>
      <c r="J184">
        <v>1189207</v>
      </c>
      <c r="K184">
        <v>283815</v>
      </c>
      <c r="L184">
        <v>93415</v>
      </c>
      <c r="M184">
        <v>68701</v>
      </c>
      <c r="N184" s="5">
        <v>0.2364330669318021</v>
      </c>
      <c r="O184">
        <v>1420915</v>
      </c>
      <c r="P184">
        <v>1189207</v>
      </c>
      <c r="Q184">
        <v>0</v>
      </c>
      <c r="S184" s="5"/>
      <c r="T184" t="s">
        <v>5057</v>
      </c>
      <c r="U184" s="3">
        <v>45305</v>
      </c>
      <c r="V184" t="str">
        <f t="shared" si="6"/>
        <v>Sunday</v>
      </c>
      <c r="W184" t="str">
        <f t="shared" si="7"/>
        <v>January</v>
      </c>
      <c r="X184">
        <v>10</v>
      </c>
      <c r="Y184" t="str">
        <f t="shared" si="8"/>
        <v>Morning</v>
      </c>
      <c r="Z184" t="s">
        <v>5071</v>
      </c>
    </row>
    <row r="185" spans="1:26" x14ac:dyDescent="0.3">
      <c r="A185" t="s">
        <v>206</v>
      </c>
      <c r="B185" t="s">
        <v>5025</v>
      </c>
      <c r="C185" t="s">
        <v>5029</v>
      </c>
      <c r="D185" t="s">
        <v>5034</v>
      </c>
      <c r="E185" t="s">
        <v>5037</v>
      </c>
      <c r="F185" t="s">
        <v>5047</v>
      </c>
      <c r="G185">
        <v>138.25290000000001</v>
      </c>
      <c r="H185">
        <v>36.204799999999999</v>
      </c>
      <c r="I185">
        <v>67458</v>
      </c>
      <c r="J185">
        <v>355315</v>
      </c>
      <c r="K185">
        <v>81476</v>
      </c>
      <c r="L185">
        <v>25663</v>
      </c>
      <c r="M185">
        <v>11641</v>
      </c>
      <c r="N185" s="5">
        <v>0.18985413771052501</v>
      </c>
      <c r="O185">
        <v>449751</v>
      </c>
      <c r="P185">
        <v>0</v>
      </c>
      <c r="Q185">
        <v>0</v>
      </c>
      <c r="S185" s="5"/>
      <c r="T185" t="s">
        <v>5056</v>
      </c>
      <c r="U185" s="3">
        <v>45552</v>
      </c>
      <c r="V185" t="str">
        <f t="shared" si="6"/>
        <v>Tuesday</v>
      </c>
      <c r="W185" t="str">
        <f t="shared" si="7"/>
        <v>September</v>
      </c>
      <c r="X185">
        <v>10</v>
      </c>
      <c r="Y185" t="str">
        <f t="shared" si="8"/>
        <v>Morning</v>
      </c>
      <c r="Z185" t="s">
        <v>5070</v>
      </c>
    </row>
    <row r="186" spans="1:26" x14ac:dyDescent="0.3">
      <c r="A186" t="s">
        <v>207</v>
      </c>
      <c r="B186" t="s">
        <v>5023</v>
      </c>
      <c r="C186" t="s">
        <v>5029</v>
      </c>
      <c r="D186" t="s">
        <v>5032</v>
      </c>
      <c r="E186" t="s">
        <v>5036</v>
      </c>
      <c r="F186" t="s">
        <v>5046</v>
      </c>
      <c r="G186">
        <v>133.77510000000001</v>
      </c>
      <c r="H186">
        <v>-25.2744</v>
      </c>
      <c r="I186">
        <v>33861</v>
      </c>
      <c r="J186">
        <v>519224</v>
      </c>
      <c r="K186">
        <v>69836</v>
      </c>
      <c r="L186">
        <v>18706</v>
      </c>
      <c r="M186">
        <v>11982</v>
      </c>
      <c r="N186" s="5">
        <v>6.5215220034508914E-2</v>
      </c>
      <c r="O186">
        <v>643452</v>
      </c>
      <c r="P186">
        <v>34534</v>
      </c>
      <c r="Q186">
        <v>0</v>
      </c>
      <c r="R186">
        <v>6691</v>
      </c>
      <c r="S186" s="5">
        <v>1.04E-2</v>
      </c>
      <c r="T186" t="s">
        <v>5059</v>
      </c>
      <c r="U186" s="3">
        <v>45652</v>
      </c>
      <c r="V186" t="str">
        <f t="shared" si="6"/>
        <v>Thursday</v>
      </c>
      <c r="W186" t="str">
        <f t="shared" si="7"/>
        <v>December</v>
      </c>
      <c r="X186">
        <v>12</v>
      </c>
      <c r="Y186" t="str">
        <f t="shared" si="8"/>
        <v>Afternoon</v>
      </c>
      <c r="Z186" t="s">
        <v>5069</v>
      </c>
    </row>
    <row r="187" spans="1:26" x14ac:dyDescent="0.3">
      <c r="A187" t="s">
        <v>208</v>
      </c>
      <c r="B187" t="s">
        <v>5023</v>
      </c>
      <c r="C187" t="s">
        <v>5029</v>
      </c>
      <c r="D187" t="s">
        <v>5034</v>
      </c>
      <c r="E187" t="s">
        <v>5036</v>
      </c>
      <c r="F187" t="s">
        <v>5044</v>
      </c>
      <c r="G187">
        <v>78.962900000000005</v>
      </c>
      <c r="H187">
        <v>20.593699999999998</v>
      </c>
      <c r="I187">
        <v>35142</v>
      </c>
      <c r="J187">
        <v>203772</v>
      </c>
      <c r="K187">
        <v>30765</v>
      </c>
      <c r="L187">
        <v>13497</v>
      </c>
      <c r="M187">
        <v>4608</v>
      </c>
      <c r="N187" s="5">
        <v>0.1724593289271506</v>
      </c>
      <c r="O187">
        <v>236998</v>
      </c>
      <c r="P187">
        <v>44574</v>
      </c>
      <c r="Q187">
        <v>0</v>
      </c>
      <c r="R187">
        <v>4005</v>
      </c>
      <c r="S187" s="5">
        <v>1.6899999999999998E-2</v>
      </c>
      <c r="T187" t="s">
        <v>5056</v>
      </c>
      <c r="U187" s="3">
        <v>45479</v>
      </c>
      <c r="V187" t="str">
        <f t="shared" si="6"/>
        <v>Saturday</v>
      </c>
      <c r="W187" t="str">
        <f t="shared" si="7"/>
        <v>July</v>
      </c>
      <c r="X187">
        <v>17</v>
      </c>
      <c r="Y187" t="str">
        <f t="shared" si="8"/>
        <v>Afternoon</v>
      </c>
      <c r="Z187" t="s">
        <v>5070</v>
      </c>
    </row>
    <row r="188" spans="1:26" x14ac:dyDescent="0.3">
      <c r="A188" t="s">
        <v>209</v>
      </c>
      <c r="B188" t="s">
        <v>5027</v>
      </c>
      <c r="C188" t="s">
        <v>5029</v>
      </c>
      <c r="D188" t="s">
        <v>5034</v>
      </c>
      <c r="E188" t="s">
        <v>5036</v>
      </c>
      <c r="F188" t="s">
        <v>5050</v>
      </c>
      <c r="G188">
        <v>-95.712900000000005</v>
      </c>
      <c r="H188">
        <v>37.090200000000003</v>
      </c>
      <c r="I188">
        <v>98570</v>
      </c>
      <c r="J188">
        <v>394697</v>
      </c>
      <c r="K188">
        <v>58341</v>
      </c>
      <c r="L188">
        <v>24192</v>
      </c>
      <c r="M188">
        <v>21881</v>
      </c>
      <c r="N188" s="5">
        <v>0.2497379497606694</v>
      </c>
      <c r="O188">
        <v>482782</v>
      </c>
      <c r="P188">
        <v>335990</v>
      </c>
      <c r="Q188">
        <v>0</v>
      </c>
      <c r="S188" s="5"/>
      <c r="T188" t="s">
        <v>5057</v>
      </c>
      <c r="U188" s="3">
        <v>45497</v>
      </c>
      <c r="V188" t="str">
        <f t="shared" si="6"/>
        <v>Wednesday</v>
      </c>
      <c r="W188" t="str">
        <f t="shared" si="7"/>
        <v>July</v>
      </c>
      <c r="X188">
        <v>15</v>
      </c>
      <c r="Y188" t="str">
        <f t="shared" si="8"/>
        <v>Afternoon</v>
      </c>
      <c r="Z188" t="s">
        <v>5071</v>
      </c>
    </row>
    <row r="189" spans="1:26" x14ac:dyDescent="0.3">
      <c r="A189" t="s">
        <v>210</v>
      </c>
      <c r="B189" t="s">
        <v>5025</v>
      </c>
      <c r="C189" t="s">
        <v>5029</v>
      </c>
      <c r="D189" t="s">
        <v>5031</v>
      </c>
      <c r="E189" t="s">
        <v>5037</v>
      </c>
      <c r="F189" t="s">
        <v>5045</v>
      </c>
      <c r="G189">
        <v>-51.9253</v>
      </c>
      <c r="H189">
        <v>-14.234999999999999</v>
      </c>
      <c r="I189">
        <v>31949</v>
      </c>
      <c r="J189">
        <v>269655</v>
      </c>
      <c r="K189">
        <v>36388</v>
      </c>
      <c r="L189">
        <v>8418</v>
      </c>
      <c r="M189">
        <v>14778</v>
      </c>
      <c r="N189" s="5">
        <v>0.1184837145947519</v>
      </c>
      <c r="O189">
        <v>297767</v>
      </c>
      <c r="P189">
        <v>0</v>
      </c>
      <c r="Q189">
        <v>0</v>
      </c>
      <c r="S189" s="5"/>
      <c r="T189" t="s">
        <v>5051</v>
      </c>
      <c r="U189" s="3">
        <v>45395</v>
      </c>
      <c r="V189" t="str">
        <f t="shared" si="6"/>
        <v>Saturday</v>
      </c>
      <c r="W189" t="str">
        <f t="shared" si="7"/>
        <v>April</v>
      </c>
      <c r="X189">
        <v>9</v>
      </c>
      <c r="Y189" t="str">
        <f t="shared" si="8"/>
        <v>Morning</v>
      </c>
      <c r="Z189" t="s">
        <v>5070</v>
      </c>
    </row>
    <row r="190" spans="1:26" x14ac:dyDescent="0.3">
      <c r="A190" t="s">
        <v>211</v>
      </c>
      <c r="B190" t="s">
        <v>5024</v>
      </c>
      <c r="C190" t="s">
        <v>5030</v>
      </c>
      <c r="D190" t="s">
        <v>5032</v>
      </c>
      <c r="E190" t="s">
        <v>5036</v>
      </c>
      <c r="F190" t="s">
        <v>5043</v>
      </c>
      <c r="G190">
        <v>-3.4359999999999999</v>
      </c>
      <c r="H190">
        <v>55.378100000000003</v>
      </c>
      <c r="I190">
        <v>215007</v>
      </c>
      <c r="J190">
        <v>2535049</v>
      </c>
      <c r="K190">
        <v>557248</v>
      </c>
      <c r="L190">
        <v>202542</v>
      </c>
      <c r="M190">
        <v>86263</v>
      </c>
      <c r="N190" s="5">
        <v>8.4813923391404367E-2</v>
      </c>
      <c r="O190">
        <v>3177525</v>
      </c>
      <c r="P190">
        <v>2535049</v>
      </c>
      <c r="Q190">
        <v>0</v>
      </c>
      <c r="S190" s="5"/>
      <c r="T190" t="s">
        <v>5061</v>
      </c>
      <c r="U190" s="3">
        <v>45574</v>
      </c>
      <c r="V190" t="str">
        <f t="shared" si="6"/>
        <v>Wednesday</v>
      </c>
      <c r="W190" t="str">
        <f t="shared" si="7"/>
        <v>October</v>
      </c>
      <c r="X190">
        <v>10</v>
      </c>
      <c r="Y190" t="str">
        <f t="shared" si="8"/>
        <v>Morning</v>
      </c>
      <c r="Z190" t="s">
        <v>5069</v>
      </c>
    </row>
    <row r="191" spans="1:26" x14ac:dyDescent="0.3">
      <c r="A191" t="s">
        <v>212</v>
      </c>
      <c r="B191" t="s">
        <v>5023</v>
      </c>
      <c r="C191" t="s">
        <v>5030</v>
      </c>
      <c r="D191" t="s">
        <v>5034</v>
      </c>
      <c r="E191" t="s">
        <v>5036</v>
      </c>
      <c r="F191" t="s">
        <v>5044</v>
      </c>
      <c r="G191">
        <v>78.962900000000005</v>
      </c>
      <c r="H191">
        <v>20.593699999999998</v>
      </c>
      <c r="I191">
        <v>54886</v>
      </c>
      <c r="J191">
        <v>254701</v>
      </c>
      <c r="K191">
        <v>40825</v>
      </c>
      <c r="L191">
        <v>13752</v>
      </c>
      <c r="M191">
        <v>11487</v>
      </c>
      <c r="N191" s="5">
        <v>0.21549236102290931</v>
      </c>
      <c r="O191">
        <v>324676</v>
      </c>
      <c r="P191">
        <v>4747</v>
      </c>
      <c r="Q191">
        <v>0</v>
      </c>
      <c r="R191">
        <v>4415</v>
      </c>
      <c r="S191" s="5">
        <v>1.3599999999999999E-2</v>
      </c>
      <c r="T191" t="s">
        <v>5056</v>
      </c>
      <c r="U191" s="3">
        <v>45564</v>
      </c>
      <c r="V191" t="str">
        <f t="shared" si="6"/>
        <v>Sunday</v>
      </c>
      <c r="W191" t="str">
        <f t="shared" si="7"/>
        <v>September</v>
      </c>
      <c r="X191">
        <v>11</v>
      </c>
      <c r="Y191" t="str">
        <f t="shared" si="8"/>
        <v>Morning</v>
      </c>
      <c r="Z191" t="s">
        <v>5071</v>
      </c>
    </row>
    <row r="192" spans="1:26" x14ac:dyDescent="0.3">
      <c r="A192" t="s">
        <v>213</v>
      </c>
      <c r="B192" t="s">
        <v>5027</v>
      </c>
      <c r="C192" t="s">
        <v>5029</v>
      </c>
      <c r="D192" t="s">
        <v>5031</v>
      </c>
      <c r="E192" t="s">
        <v>5040</v>
      </c>
      <c r="F192" t="s">
        <v>5043</v>
      </c>
      <c r="G192">
        <v>-3.4359999999999999</v>
      </c>
      <c r="H192">
        <v>55.378100000000003</v>
      </c>
      <c r="I192">
        <v>9513</v>
      </c>
      <c r="J192">
        <v>81817</v>
      </c>
      <c r="K192">
        <v>17233</v>
      </c>
      <c r="L192">
        <v>3431</v>
      </c>
      <c r="M192">
        <v>1997</v>
      </c>
      <c r="N192" s="5">
        <v>0.11627944009619361</v>
      </c>
      <c r="O192">
        <v>95801</v>
      </c>
      <c r="P192">
        <v>0</v>
      </c>
      <c r="Q192">
        <v>930858</v>
      </c>
      <c r="S192" s="5"/>
      <c r="T192" t="s">
        <v>5052</v>
      </c>
      <c r="U192" s="3">
        <v>45373</v>
      </c>
      <c r="V192" t="str">
        <f t="shared" si="6"/>
        <v>Friday</v>
      </c>
      <c r="W192" t="str">
        <f t="shared" si="7"/>
        <v>March</v>
      </c>
      <c r="X192">
        <v>15</v>
      </c>
      <c r="Y192" t="str">
        <f t="shared" si="8"/>
        <v>Afternoon</v>
      </c>
      <c r="Z192" t="s">
        <v>5070</v>
      </c>
    </row>
    <row r="193" spans="1:26" x14ac:dyDescent="0.3">
      <c r="A193" t="s">
        <v>214</v>
      </c>
      <c r="B193" t="s">
        <v>5027</v>
      </c>
      <c r="C193" t="s">
        <v>5029</v>
      </c>
      <c r="D193" t="s">
        <v>5032</v>
      </c>
      <c r="E193" t="s">
        <v>5036</v>
      </c>
      <c r="F193" t="s">
        <v>5045</v>
      </c>
      <c r="G193">
        <v>-51.9253</v>
      </c>
      <c r="H193">
        <v>-14.234999999999999</v>
      </c>
      <c r="I193">
        <v>45851</v>
      </c>
      <c r="J193">
        <v>681050</v>
      </c>
      <c r="K193">
        <v>98375</v>
      </c>
      <c r="L193">
        <v>28386</v>
      </c>
      <c r="M193">
        <v>14767</v>
      </c>
      <c r="N193" s="5">
        <v>6.732400940072257E-2</v>
      </c>
      <c r="O193">
        <v>751589</v>
      </c>
      <c r="P193">
        <v>681050</v>
      </c>
      <c r="Q193">
        <v>0</v>
      </c>
      <c r="S193" s="5"/>
      <c r="T193" t="s">
        <v>5061</v>
      </c>
      <c r="U193" s="3">
        <v>45524</v>
      </c>
      <c r="V193" t="str">
        <f t="shared" si="6"/>
        <v>Tuesday</v>
      </c>
      <c r="W193" t="str">
        <f t="shared" si="7"/>
        <v>August</v>
      </c>
      <c r="X193">
        <v>15</v>
      </c>
      <c r="Y193" t="str">
        <f t="shared" si="8"/>
        <v>Afternoon</v>
      </c>
      <c r="Z193" t="s">
        <v>5069</v>
      </c>
    </row>
    <row r="194" spans="1:26" x14ac:dyDescent="0.3">
      <c r="A194" t="s">
        <v>215</v>
      </c>
      <c r="B194" t="s">
        <v>5024</v>
      </c>
      <c r="C194" t="s">
        <v>5029</v>
      </c>
      <c r="D194" t="s">
        <v>5034</v>
      </c>
      <c r="E194" t="s">
        <v>5039</v>
      </c>
      <c r="F194" t="s">
        <v>5044</v>
      </c>
      <c r="G194">
        <v>78.962900000000005</v>
      </c>
      <c r="H194">
        <v>20.593699999999998</v>
      </c>
      <c r="I194">
        <v>57949</v>
      </c>
      <c r="J194">
        <v>246531</v>
      </c>
      <c r="K194">
        <v>38865</v>
      </c>
      <c r="L194">
        <v>15773</v>
      </c>
      <c r="M194">
        <v>7082</v>
      </c>
      <c r="N194" s="5">
        <v>0.2350588272212405</v>
      </c>
      <c r="O194">
        <v>318023</v>
      </c>
      <c r="P194">
        <v>0</v>
      </c>
      <c r="Q194">
        <v>0</v>
      </c>
      <c r="S194" s="5"/>
      <c r="T194" t="s">
        <v>5056</v>
      </c>
      <c r="U194" s="3">
        <v>45638</v>
      </c>
      <c r="V194" t="str">
        <f t="shared" si="6"/>
        <v>Thursday</v>
      </c>
      <c r="W194" t="str">
        <f t="shared" si="7"/>
        <v>December</v>
      </c>
      <c r="X194">
        <v>12</v>
      </c>
      <c r="Y194" t="str">
        <f t="shared" si="8"/>
        <v>Afternoon</v>
      </c>
      <c r="Z194" t="s">
        <v>5071</v>
      </c>
    </row>
    <row r="195" spans="1:26" x14ac:dyDescent="0.3">
      <c r="A195" t="s">
        <v>216</v>
      </c>
      <c r="B195" t="s">
        <v>5023</v>
      </c>
      <c r="C195" t="s">
        <v>5029</v>
      </c>
      <c r="D195" t="s">
        <v>5032</v>
      </c>
      <c r="E195" t="s">
        <v>5036</v>
      </c>
      <c r="F195" t="s">
        <v>5049</v>
      </c>
      <c r="G195">
        <v>-106.3468</v>
      </c>
      <c r="H195">
        <v>56.130400000000002</v>
      </c>
      <c r="I195">
        <v>49014</v>
      </c>
      <c r="J195">
        <v>546842</v>
      </c>
      <c r="K195">
        <v>119185</v>
      </c>
      <c r="L195">
        <v>18849</v>
      </c>
      <c r="M195">
        <v>20070</v>
      </c>
      <c r="N195" s="5">
        <v>8.9631812691401205E-2</v>
      </c>
      <c r="O195">
        <v>697673</v>
      </c>
      <c r="P195">
        <v>9345</v>
      </c>
      <c r="Q195">
        <v>0</v>
      </c>
      <c r="R195">
        <v>9069</v>
      </c>
      <c r="S195" s="5">
        <v>1.2999999999999999E-2</v>
      </c>
      <c r="T195" t="s">
        <v>5059</v>
      </c>
      <c r="U195" s="3">
        <v>45523</v>
      </c>
      <c r="V195" t="str">
        <f t="shared" ref="V195:V258" si="9">TEXT(U195,"DDDD")</f>
        <v>Monday</v>
      </c>
      <c r="W195" t="str">
        <f t="shared" ref="W195:W258" si="10">TEXT(U195,"MMMM")</f>
        <v>August</v>
      </c>
      <c r="X195">
        <v>12</v>
      </c>
      <c r="Y195" t="str">
        <f t="shared" ref="Y195:Y258" si="11">IF(X195&lt;6,"NIght",IF(X195&lt;12,"Morning",IF(X195&lt;18,"Afternoon","Evening")))</f>
        <v>Afternoon</v>
      </c>
      <c r="Z195" t="s">
        <v>5069</v>
      </c>
    </row>
    <row r="196" spans="1:26" x14ac:dyDescent="0.3">
      <c r="A196" t="s">
        <v>217</v>
      </c>
      <c r="B196" t="s">
        <v>5023</v>
      </c>
      <c r="C196" t="s">
        <v>5029</v>
      </c>
      <c r="D196" t="s">
        <v>5031</v>
      </c>
      <c r="E196" t="s">
        <v>5036</v>
      </c>
      <c r="F196" t="s">
        <v>5050</v>
      </c>
      <c r="G196">
        <v>-95.712900000000005</v>
      </c>
      <c r="H196">
        <v>37.090200000000003</v>
      </c>
      <c r="I196">
        <v>211397</v>
      </c>
      <c r="J196">
        <v>1962902</v>
      </c>
      <c r="K196">
        <v>376900</v>
      </c>
      <c r="L196">
        <v>75280</v>
      </c>
      <c r="M196">
        <v>117080</v>
      </c>
      <c r="N196" s="5">
        <v>0.10769643692907679</v>
      </c>
      <c r="O196">
        <v>2250141</v>
      </c>
      <c r="P196">
        <v>1962902</v>
      </c>
      <c r="Q196">
        <v>0</v>
      </c>
      <c r="R196">
        <v>23176</v>
      </c>
      <c r="S196" s="5">
        <v>1.03E-2</v>
      </c>
      <c r="T196" t="s">
        <v>5052</v>
      </c>
      <c r="U196" s="3">
        <v>45711</v>
      </c>
      <c r="V196" t="str">
        <f t="shared" si="9"/>
        <v>Sunday</v>
      </c>
      <c r="W196" t="str">
        <f t="shared" si="10"/>
        <v>February</v>
      </c>
      <c r="X196">
        <v>15</v>
      </c>
      <c r="Y196" t="str">
        <f t="shared" si="11"/>
        <v>Afternoon</v>
      </c>
      <c r="Z196" t="s">
        <v>5070</v>
      </c>
    </row>
    <row r="197" spans="1:26" x14ac:dyDescent="0.3">
      <c r="A197" t="s">
        <v>218</v>
      </c>
      <c r="B197" t="s">
        <v>5025</v>
      </c>
      <c r="C197" t="s">
        <v>5029</v>
      </c>
      <c r="D197" t="s">
        <v>5034</v>
      </c>
      <c r="E197" t="s">
        <v>5039</v>
      </c>
      <c r="F197" t="s">
        <v>5045</v>
      </c>
      <c r="G197">
        <v>-51.9253</v>
      </c>
      <c r="H197">
        <v>-14.234999999999999</v>
      </c>
      <c r="I197">
        <v>64881</v>
      </c>
      <c r="J197">
        <v>317481</v>
      </c>
      <c r="K197">
        <v>76643</v>
      </c>
      <c r="L197">
        <v>19836</v>
      </c>
      <c r="M197">
        <v>14067</v>
      </c>
      <c r="N197" s="5">
        <v>0.2043626828739763</v>
      </c>
      <c r="O197">
        <v>381782</v>
      </c>
      <c r="P197">
        <v>0</v>
      </c>
      <c r="Q197">
        <v>0</v>
      </c>
      <c r="S197" s="5"/>
      <c r="T197" t="s">
        <v>5056</v>
      </c>
      <c r="U197" s="3">
        <v>45683</v>
      </c>
      <c r="V197" t="str">
        <f t="shared" si="9"/>
        <v>Sunday</v>
      </c>
      <c r="W197" t="str">
        <f t="shared" si="10"/>
        <v>January</v>
      </c>
      <c r="X197">
        <v>15</v>
      </c>
      <c r="Y197" t="str">
        <f t="shared" si="11"/>
        <v>Afternoon</v>
      </c>
      <c r="Z197" t="s">
        <v>5071</v>
      </c>
    </row>
    <row r="198" spans="1:26" x14ac:dyDescent="0.3">
      <c r="A198" t="s">
        <v>219</v>
      </c>
      <c r="B198" t="s">
        <v>5027</v>
      </c>
      <c r="C198" t="s">
        <v>5030</v>
      </c>
      <c r="D198" t="s">
        <v>5031</v>
      </c>
      <c r="E198" t="s">
        <v>5036</v>
      </c>
      <c r="F198" t="s">
        <v>5046</v>
      </c>
      <c r="G198">
        <v>133.77510000000001</v>
      </c>
      <c r="H198">
        <v>-25.2744</v>
      </c>
      <c r="I198">
        <v>209332</v>
      </c>
      <c r="J198">
        <v>1521695</v>
      </c>
      <c r="K198">
        <v>202496</v>
      </c>
      <c r="L198">
        <v>59835</v>
      </c>
      <c r="M198">
        <v>77885</v>
      </c>
      <c r="N198" s="5">
        <v>0.13756533026556569</v>
      </c>
      <c r="O198">
        <v>1780421</v>
      </c>
      <c r="P198">
        <v>1521695</v>
      </c>
      <c r="Q198">
        <v>0</v>
      </c>
      <c r="S198" s="5"/>
      <c r="T198" t="s">
        <v>5052</v>
      </c>
      <c r="U198" s="3">
        <v>45584</v>
      </c>
      <c r="V198" t="str">
        <f t="shared" si="9"/>
        <v>Saturday</v>
      </c>
      <c r="W198" t="str">
        <f t="shared" si="10"/>
        <v>October</v>
      </c>
      <c r="X198">
        <v>15</v>
      </c>
      <c r="Y198" t="str">
        <f t="shared" si="11"/>
        <v>Afternoon</v>
      </c>
      <c r="Z198" t="s">
        <v>5070</v>
      </c>
    </row>
    <row r="199" spans="1:26" x14ac:dyDescent="0.3">
      <c r="A199" t="s">
        <v>220</v>
      </c>
      <c r="B199" t="s">
        <v>5027</v>
      </c>
      <c r="C199" t="s">
        <v>5029</v>
      </c>
      <c r="D199" t="s">
        <v>5032</v>
      </c>
      <c r="E199" t="s">
        <v>5036</v>
      </c>
      <c r="F199" t="s">
        <v>5048</v>
      </c>
      <c r="G199">
        <v>10.451499999999999</v>
      </c>
      <c r="H199">
        <v>51.165700000000001</v>
      </c>
      <c r="I199">
        <v>119176</v>
      </c>
      <c r="J199">
        <v>1601752</v>
      </c>
      <c r="K199">
        <v>174072</v>
      </c>
      <c r="L199">
        <v>125665</v>
      </c>
      <c r="M199">
        <v>88659</v>
      </c>
      <c r="N199" s="5">
        <v>7.4404013097371935E-2</v>
      </c>
      <c r="O199">
        <v>2059133</v>
      </c>
      <c r="P199">
        <v>1601752</v>
      </c>
      <c r="Q199">
        <v>0</v>
      </c>
      <c r="S199" s="5"/>
      <c r="T199" t="s">
        <v>5061</v>
      </c>
      <c r="U199" s="3">
        <v>45777</v>
      </c>
      <c r="V199" t="str">
        <f t="shared" si="9"/>
        <v>Wednesday</v>
      </c>
      <c r="W199" t="str">
        <f t="shared" si="10"/>
        <v>April</v>
      </c>
      <c r="X199">
        <v>10</v>
      </c>
      <c r="Y199" t="str">
        <f t="shared" si="11"/>
        <v>Morning</v>
      </c>
      <c r="Z199" t="s">
        <v>5069</v>
      </c>
    </row>
    <row r="200" spans="1:26" x14ac:dyDescent="0.3">
      <c r="A200" t="s">
        <v>221</v>
      </c>
      <c r="B200" t="s">
        <v>5027</v>
      </c>
      <c r="C200" t="s">
        <v>5029</v>
      </c>
      <c r="D200" t="s">
        <v>5035</v>
      </c>
      <c r="E200" t="s">
        <v>5040</v>
      </c>
      <c r="F200" t="s">
        <v>5046</v>
      </c>
      <c r="G200">
        <v>133.77510000000001</v>
      </c>
      <c r="H200">
        <v>-25.2744</v>
      </c>
      <c r="I200">
        <v>69103</v>
      </c>
      <c r="J200">
        <v>392050</v>
      </c>
      <c r="K200">
        <v>80136</v>
      </c>
      <c r="L200">
        <v>14778</v>
      </c>
      <c r="M200">
        <v>20634</v>
      </c>
      <c r="N200" s="5">
        <v>0.17626200961372851</v>
      </c>
      <c r="O200">
        <v>448853</v>
      </c>
      <c r="P200">
        <v>0</v>
      </c>
      <c r="Q200">
        <v>835726</v>
      </c>
      <c r="S200" s="5"/>
      <c r="T200" t="s">
        <v>5060</v>
      </c>
      <c r="U200" s="3">
        <v>45441</v>
      </c>
      <c r="V200" t="str">
        <f t="shared" si="9"/>
        <v>Wednesday</v>
      </c>
      <c r="W200" t="str">
        <f t="shared" si="10"/>
        <v>May</v>
      </c>
      <c r="X200">
        <v>11</v>
      </c>
      <c r="Y200" t="str">
        <f t="shared" si="11"/>
        <v>Morning</v>
      </c>
      <c r="Z200" t="s">
        <v>5070</v>
      </c>
    </row>
    <row r="201" spans="1:26" x14ac:dyDescent="0.3">
      <c r="A201" t="s">
        <v>222</v>
      </c>
      <c r="B201" t="s">
        <v>5025</v>
      </c>
      <c r="C201" t="s">
        <v>5029</v>
      </c>
      <c r="D201" t="s">
        <v>5032</v>
      </c>
      <c r="E201" t="s">
        <v>5037</v>
      </c>
      <c r="F201" t="s">
        <v>5043</v>
      </c>
      <c r="G201">
        <v>-3.4359999999999999</v>
      </c>
      <c r="H201">
        <v>55.378100000000003</v>
      </c>
      <c r="I201">
        <v>33697</v>
      </c>
      <c r="J201">
        <v>385850</v>
      </c>
      <c r="K201">
        <v>69663</v>
      </c>
      <c r="L201">
        <v>23014</v>
      </c>
      <c r="M201">
        <v>16670</v>
      </c>
      <c r="N201" s="5">
        <v>8.7332117001020629E-2</v>
      </c>
      <c r="O201">
        <v>431495</v>
      </c>
      <c r="P201">
        <v>0</v>
      </c>
      <c r="Q201">
        <v>0</v>
      </c>
      <c r="S201" s="5"/>
      <c r="T201" t="s">
        <v>5059</v>
      </c>
      <c r="U201" s="3">
        <v>45424</v>
      </c>
      <c r="V201" t="str">
        <f t="shared" si="9"/>
        <v>Sunday</v>
      </c>
      <c r="W201" t="str">
        <f t="shared" si="10"/>
        <v>May</v>
      </c>
      <c r="X201">
        <v>11</v>
      </c>
      <c r="Y201" t="str">
        <f t="shared" si="11"/>
        <v>Morning</v>
      </c>
      <c r="Z201" t="s">
        <v>5069</v>
      </c>
    </row>
    <row r="202" spans="1:26" x14ac:dyDescent="0.3">
      <c r="A202" t="s">
        <v>223</v>
      </c>
      <c r="B202" t="s">
        <v>5026</v>
      </c>
      <c r="C202" t="s">
        <v>5029</v>
      </c>
      <c r="D202" t="s">
        <v>5031</v>
      </c>
      <c r="E202" t="s">
        <v>5036</v>
      </c>
      <c r="F202" t="s">
        <v>5050</v>
      </c>
      <c r="G202">
        <v>-95.712900000000005</v>
      </c>
      <c r="H202">
        <v>37.090200000000003</v>
      </c>
      <c r="I202">
        <v>55694</v>
      </c>
      <c r="J202">
        <v>427492</v>
      </c>
      <c r="K202">
        <v>51054</v>
      </c>
      <c r="L202">
        <v>31821</v>
      </c>
      <c r="M202">
        <v>24891</v>
      </c>
      <c r="N202" s="6">
        <v>0.13028126195932749</v>
      </c>
      <c r="O202">
        <v>543951</v>
      </c>
      <c r="P202">
        <v>375591</v>
      </c>
      <c r="Q202">
        <v>0</v>
      </c>
      <c r="T202" t="s">
        <v>5051</v>
      </c>
      <c r="U202" s="3">
        <v>45497</v>
      </c>
      <c r="V202" t="str">
        <f t="shared" si="9"/>
        <v>Wednesday</v>
      </c>
      <c r="W202" t="str">
        <f t="shared" si="10"/>
        <v>July</v>
      </c>
      <c r="X202">
        <v>17</v>
      </c>
      <c r="Y202" t="str">
        <f t="shared" si="11"/>
        <v>Afternoon</v>
      </c>
      <c r="Z202" t="s">
        <v>5070</v>
      </c>
    </row>
    <row r="203" spans="1:26" x14ac:dyDescent="0.3">
      <c r="A203" t="s">
        <v>224</v>
      </c>
      <c r="B203" t="s">
        <v>5025</v>
      </c>
      <c r="C203" t="s">
        <v>5029</v>
      </c>
      <c r="D203" t="s">
        <v>5035</v>
      </c>
      <c r="E203" t="s">
        <v>5039</v>
      </c>
      <c r="F203" t="s">
        <v>5050</v>
      </c>
      <c r="G203">
        <v>-95.712900000000005</v>
      </c>
      <c r="H203">
        <v>37.090200000000003</v>
      </c>
      <c r="I203">
        <v>31630</v>
      </c>
      <c r="J203">
        <v>308380</v>
      </c>
      <c r="K203">
        <v>68283</v>
      </c>
      <c r="L203">
        <v>19354</v>
      </c>
      <c r="M203">
        <v>12962</v>
      </c>
      <c r="N203" s="5">
        <v>0.1025686993769868</v>
      </c>
      <c r="O203">
        <v>344582</v>
      </c>
      <c r="P203">
        <v>0</v>
      </c>
      <c r="Q203">
        <v>0</v>
      </c>
      <c r="S203" s="5"/>
      <c r="T203" t="s">
        <v>5058</v>
      </c>
      <c r="U203" s="3">
        <v>45548</v>
      </c>
      <c r="V203" t="str">
        <f t="shared" si="9"/>
        <v>Friday</v>
      </c>
      <c r="W203" t="str">
        <f t="shared" si="10"/>
        <v>September</v>
      </c>
      <c r="X203">
        <v>13</v>
      </c>
      <c r="Y203" t="str">
        <f t="shared" si="11"/>
        <v>Afternoon</v>
      </c>
      <c r="Z203" t="s">
        <v>5070</v>
      </c>
    </row>
    <row r="204" spans="1:26" x14ac:dyDescent="0.3">
      <c r="A204" t="s">
        <v>225</v>
      </c>
      <c r="B204" t="s">
        <v>5025</v>
      </c>
      <c r="C204" t="s">
        <v>5029</v>
      </c>
      <c r="D204" t="s">
        <v>5032</v>
      </c>
      <c r="E204" t="s">
        <v>5037</v>
      </c>
      <c r="F204" t="s">
        <v>5049</v>
      </c>
      <c r="G204">
        <v>-106.3468</v>
      </c>
      <c r="H204">
        <v>56.130400000000002</v>
      </c>
      <c r="I204">
        <v>17111</v>
      </c>
      <c r="J204">
        <v>224136</v>
      </c>
      <c r="K204">
        <v>46735</v>
      </c>
      <c r="L204">
        <v>12281</v>
      </c>
      <c r="M204">
        <v>5209</v>
      </c>
      <c r="N204" s="5">
        <v>7.6346368976197856E-2</v>
      </c>
      <c r="O204">
        <v>256419</v>
      </c>
      <c r="P204">
        <v>0</v>
      </c>
      <c r="Q204">
        <v>0</v>
      </c>
      <c r="S204" s="5"/>
      <c r="T204" t="s">
        <v>5059</v>
      </c>
      <c r="U204" s="3">
        <v>45322</v>
      </c>
      <c r="V204" t="str">
        <f t="shared" si="9"/>
        <v>Wednesday</v>
      </c>
      <c r="W204" t="str">
        <f t="shared" si="10"/>
        <v>January</v>
      </c>
      <c r="X204">
        <v>17</v>
      </c>
      <c r="Y204" t="str">
        <f t="shared" si="11"/>
        <v>Afternoon</v>
      </c>
      <c r="Z204" t="s">
        <v>5069</v>
      </c>
    </row>
    <row r="205" spans="1:26" x14ac:dyDescent="0.3">
      <c r="A205" t="s">
        <v>226</v>
      </c>
      <c r="B205" t="s">
        <v>5027</v>
      </c>
      <c r="C205" t="s">
        <v>5030</v>
      </c>
      <c r="D205" t="s">
        <v>5034</v>
      </c>
      <c r="E205" t="s">
        <v>5036</v>
      </c>
      <c r="F205" t="s">
        <v>5046</v>
      </c>
      <c r="G205">
        <v>133.77510000000001</v>
      </c>
      <c r="H205">
        <v>-25.2744</v>
      </c>
      <c r="I205">
        <v>299459</v>
      </c>
      <c r="J205">
        <v>1451802</v>
      </c>
      <c r="K205">
        <v>293973</v>
      </c>
      <c r="L205">
        <v>49080</v>
      </c>
      <c r="M205">
        <v>78467</v>
      </c>
      <c r="N205" s="5">
        <v>0.2062676473892579</v>
      </c>
      <c r="O205">
        <v>1740753</v>
      </c>
      <c r="P205">
        <v>1451802</v>
      </c>
      <c r="Q205">
        <v>0</v>
      </c>
      <c r="S205" s="5"/>
      <c r="T205" t="s">
        <v>5057</v>
      </c>
      <c r="U205" s="3">
        <v>45702</v>
      </c>
      <c r="V205" t="str">
        <f t="shared" si="9"/>
        <v>Friday</v>
      </c>
      <c r="W205" t="str">
        <f t="shared" si="10"/>
        <v>February</v>
      </c>
      <c r="X205">
        <v>12</v>
      </c>
      <c r="Y205" t="str">
        <f t="shared" si="11"/>
        <v>Afternoon</v>
      </c>
      <c r="Z205" t="s">
        <v>5071</v>
      </c>
    </row>
    <row r="206" spans="1:26" x14ac:dyDescent="0.3">
      <c r="A206" t="s">
        <v>227</v>
      </c>
      <c r="B206" t="s">
        <v>5025</v>
      </c>
      <c r="C206" t="s">
        <v>5029</v>
      </c>
      <c r="D206" t="s">
        <v>5031</v>
      </c>
      <c r="E206" t="s">
        <v>5037</v>
      </c>
      <c r="F206" t="s">
        <v>5043</v>
      </c>
      <c r="G206">
        <v>-3.4359999999999999</v>
      </c>
      <c r="H206">
        <v>55.378100000000003</v>
      </c>
      <c r="I206">
        <v>57975</v>
      </c>
      <c r="J206">
        <v>502693</v>
      </c>
      <c r="K206">
        <v>112453</v>
      </c>
      <c r="L206">
        <v>23822</v>
      </c>
      <c r="M206">
        <v>23687</v>
      </c>
      <c r="N206" s="5">
        <v>0.1153307156597856</v>
      </c>
      <c r="O206">
        <v>609840</v>
      </c>
      <c r="P206">
        <v>0</v>
      </c>
      <c r="Q206">
        <v>0</v>
      </c>
      <c r="S206" s="5"/>
      <c r="T206" t="s">
        <v>5051</v>
      </c>
      <c r="U206" s="3">
        <v>45734</v>
      </c>
      <c r="V206" t="str">
        <f t="shared" si="9"/>
        <v>Tuesday</v>
      </c>
      <c r="W206" t="str">
        <f t="shared" si="10"/>
        <v>March</v>
      </c>
      <c r="X206">
        <v>17</v>
      </c>
      <c r="Y206" t="str">
        <f t="shared" si="11"/>
        <v>Afternoon</v>
      </c>
      <c r="Z206" t="s">
        <v>5070</v>
      </c>
    </row>
    <row r="207" spans="1:26" x14ac:dyDescent="0.3">
      <c r="A207" t="s">
        <v>228</v>
      </c>
      <c r="B207" t="s">
        <v>5023</v>
      </c>
      <c r="C207" t="s">
        <v>5029</v>
      </c>
      <c r="D207" t="s">
        <v>5035</v>
      </c>
      <c r="E207" t="s">
        <v>5040</v>
      </c>
      <c r="F207" t="s">
        <v>5043</v>
      </c>
      <c r="G207">
        <v>-3.4359999999999999</v>
      </c>
      <c r="H207">
        <v>55.378100000000003</v>
      </c>
      <c r="I207">
        <v>20293</v>
      </c>
      <c r="J207">
        <v>196913</v>
      </c>
      <c r="K207">
        <v>45643</v>
      </c>
      <c r="L207">
        <v>13758</v>
      </c>
      <c r="M207">
        <v>9124</v>
      </c>
      <c r="N207" s="5">
        <v>0.103058940893616</v>
      </c>
      <c r="O207">
        <v>250102</v>
      </c>
      <c r="P207">
        <v>0</v>
      </c>
      <c r="Q207">
        <v>266823</v>
      </c>
      <c r="R207">
        <v>3001</v>
      </c>
      <c r="S207" s="5">
        <v>1.2E-2</v>
      </c>
      <c r="T207" t="s">
        <v>5058</v>
      </c>
      <c r="U207" s="3">
        <v>45355</v>
      </c>
      <c r="V207" t="str">
        <f t="shared" si="9"/>
        <v>Monday</v>
      </c>
      <c r="W207" t="str">
        <f t="shared" si="10"/>
        <v>March</v>
      </c>
      <c r="X207">
        <v>15</v>
      </c>
      <c r="Y207" t="str">
        <f t="shared" si="11"/>
        <v>Afternoon</v>
      </c>
      <c r="Z207" t="s">
        <v>5070</v>
      </c>
    </row>
    <row r="208" spans="1:26" x14ac:dyDescent="0.3">
      <c r="A208" t="s">
        <v>229</v>
      </c>
      <c r="B208" t="s">
        <v>5023</v>
      </c>
      <c r="C208" t="s">
        <v>5029</v>
      </c>
      <c r="D208" t="s">
        <v>5031</v>
      </c>
      <c r="E208" t="s">
        <v>5036</v>
      </c>
      <c r="F208" t="s">
        <v>5044</v>
      </c>
      <c r="G208">
        <v>78.962900000000005</v>
      </c>
      <c r="H208">
        <v>20.593699999999998</v>
      </c>
      <c r="I208">
        <v>265642</v>
      </c>
      <c r="J208">
        <v>2615361</v>
      </c>
      <c r="K208">
        <v>535157</v>
      </c>
      <c r="L208">
        <v>167401</v>
      </c>
      <c r="M208">
        <v>117022</v>
      </c>
      <c r="N208" s="5">
        <v>0.10157021995792059</v>
      </c>
      <c r="O208">
        <v>3270622</v>
      </c>
      <c r="P208">
        <v>2615361</v>
      </c>
      <c r="Q208">
        <v>0</v>
      </c>
      <c r="R208">
        <v>63450</v>
      </c>
      <c r="S208" s="5">
        <v>1.9400000000000001E-2</v>
      </c>
      <c r="T208" t="s">
        <v>5052</v>
      </c>
      <c r="U208" s="3">
        <v>45656</v>
      </c>
      <c r="V208" t="str">
        <f t="shared" si="9"/>
        <v>Monday</v>
      </c>
      <c r="W208" t="str">
        <f t="shared" si="10"/>
        <v>December</v>
      </c>
      <c r="X208">
        <v>16</v>
      </c>
      <c r="Y208" t="str">
        <f t="shared" si="11"/>
        <v>Afternoon</v>
      </c>
      <c r="Z208" t="s">
        <v>5070</v>
      </c>
    </row>
    <row r="209" spans="1:26" x14ac:dyDescent="0.3">
      <c r="A209" t="s">
        <v>230</v>
      </c>
      <c r="B209" t="s">
        <v>5024</v>
      </c>
      <c r="C209" t="s">
        <v>5029</v>
      </c>
      <c r="D209" t="s">
        <v>5034</v>
      </c>
      <c r="E209" t="s">
        <v>5039</v>
      </c>
      <c r="F209" t="s">
        <v>5044</v>
      </c>
      <c r="G209">
        <v>78.962900000000005</v>
      </c>
      <c r="H209">
        <v>20.593699999999998</v>
      </c>
      <c r="I209">
        <v>52836</v>
      </c>
      <c r="J209">
        <v>300727</v>
      </c>
      <c r="K209">
        <v>37227</v>
      </c>
      <c r="L209">
        <v>22266</v>
      </c>
      <c r="M209">
        <v>16502</v>
      </c>
      <c r="N209" s="5">
        <v>0.17569619611501511</v>
      </c>
      <c r="O209">
        <v>332558</v>
      </c>
      <c r="P209">
        <v>0</v>
      </c>
      <c r="Q209">
        <v>0</v>
      </c>
      <c r="S209" s="5"/>
      <c r="T209" t="s">
        <v>5056</v>
      </c>
      <c r="U209" s="3">
        <v>45446</v>
      </c>
      <c r="V209" t="str">
        <f t="shared" si="9"/>
        <v>Monday</v>
      </c>
      <c r="W209" t="str">
        <f t="shared" si="10"/>
        <v>June</v>
      </c>
      <c r="X209">
        <v>13</v>
      </c>
      <c r="Y209" t="str">
        <f t="shared" si="11"/>
        <v>Afternoon</v>
      </c>
      <c r="Z209" t="s">
        <v>5070</v>
      </c>
    </row>
    <row r="210" spans="1:26" x14ac:dyDescent="0.3">
      <c r="A210" t="s">
        <v>231</v>
      </c>
      <c r="B210" t="s">
        <v>5025</v>
      </c>
      <c r="C210" t="s">
        <v>5029</v>
      </c>
      <c r="D210" t="s">
        <v>5034</v>
      </c>
      <c r="E210" t="s">
        <v>5037</v>
      </c>
      <c r="F210" t="s">
        <v>5047</v>
      </c>
      <c r="G210">
        <v>138.25290000000001</v>
      </c>
      <c r="H210">
        <v>36.204799999999999</v>
      </c>
      <c r="I210">
        <v>41263</v>
      </c>
      <c r="J210">
        <v>233288</v>
      </c>
      <c r="K210">
        <v>35055</v>
      </c>
      <c r="L210">
        <v>15671</v>
      </c>
      <c r="M210">
        <v>6165</v>
      </c>
      <c r="N210" s="5">
        <v>0.1768771813360567</v>
      </c>
      <c r="O210">
        <v>294781</v>
      </c>
      <c r="P210">
        <v>0</v>
      </c>
      <c r="Q210">
        <v>0</v>
      </c>
      <c r="S210" s="5"/>
      <c r="T210" t="s">
        <v>5056</v>
      </c>
      <c r="U210" s="3">
        <v>45431</v>
      </c>
      <c r="V210" t="str">
        <f t="shared" si="9"/>
        <v>Sunday</v>
      </c>
      <c r="W210" t="str">
        <f t="shared" si="10"/>
        <v>May</v>
      </c>
      <c r="X210">
        <v>16</v>
      </c>
      <c r="Y210" t="str">
        <f t="shared" si="11"/>
        <v>Afternoon</v>
      </c>
      <c r="Z210" t="s">
        <v>5070</v>
      </c>
    </row>
    <row r="211" spans="1:26" x14ac:dyDescent="0.3">
      <c r="A211" t="s">
        <v>232</v>
      </c>
      <c r="B211" t="s">
        <v>5024</v>
      </c>
      <c r="C211" t="s">
        <v>5029</v>
      </c>
      <c r="D211" t="s">
        <v>5031</v>
      </c>
      <c r="E211" t="s">
        <v>5036</v>
      </c>
      <c r="F211" t="s">
        <v>5047</v>
      </c>
      <c r="G211">
        <v>138.25290000000001</v>
      </c>
      <c r="H211">
        <v>36.204799999999999</v>
      </c>
      <c r="I211">
        <v>291431</v>
      </c>
      <c r="J211">
        <v>2110035</v>
      </c>
      <c r="K211">
        <v>474378</v>
      </c>
      <c r="L211">
        <v>116839</v>
      </c>
      <c r="M211">
        <v>42739</v>
      </c>
      <c r="N211" s="5">
        <v>0.13811691601286519</v>
      </c>
      <c r="O211">
        <v>2442170</v>
      </c>
      <c r="P211">
        <v>2110035</v>
      </c>
      <c r="Q211">
        <v>0</v>
      </c>
      <c r="S211" s="5"/>
      <c r="T211" t="s">
        <v>5052</v>
      </c>
      <c r="U211" s="3">
        <v>45678</v>
      </c>
      <c r="V211" t="str">
        <f t="shared" si="9"/>
        <v>Tuesday</v>
      </c>
      <c r="W211" t="str">
        <f t="shared" si="10"/>
        <v>January</v>
      </c>
      <c r="X211">
        <v>17</v>
      </c>
      <c r="Y211" t="str">
        <f t="shared" si="11"/>
        <v>Afternoon</v>
      </c>
      <c r="Z211" t="s">
        <v>5070</v>
      </c>
    </row>
    <row r="212" spans="1:26" x14ac:dyDescent="0.3">
      <c r="A212" t="s">
        <v>233</v>
      </c>
      <c r="B212" t="s">
        <v>5025</v>
      </c>
      <c r="C212" t="s">
        <v>5029</v>
      </c>
      <c r="D212" t="s">
        <v>5034</v>
      </c>
      <c r="E212" t="s">
        <v>5039</v>
      </c>
      <c r="F212" t="s">
        <v>5047</v>
      </c>
      <c r="G212">
        <v>138.25290000000001</v>
      </c>
      <c r="H212">
        <v>36.204799999999999</v>
      </c>
      <c r="I212">
        <v>48771</v>
      </c>
      <c r="J212">
        <v>269109</v>
      </c>
      <c r="K212">
        <v>52414</v>
      </c>
      <c r="L212">
        <v>11569</v>
      </c>
      <c r="M212">
        <v>12206</v>
      </c>
      <c r="N212" s="5">
        <v>0.18123460239563571</v>
      </c>
      <c r="O212">
        <v>325082</v>
      </c>
      <c r="P212">
        <v>0</v>
      </c>
      <c r="Q212">
        <v>0</v>
      </c>
      <c r="S212" s="5"/>
      <c r="T212" t="s">
        <v>5056</v>
      </c>
      <c r="U212" s="3">
        <v>45576</v>
      </c>
      <c r="V212" t="str">
        <f t="shared" si="9"/>
        <v>Friday</v>
      </c>
      <c r="W212" t="str">
        <f t="shared" si="10"/>
        <v>October</v>
      </c>
      <c r="X212">
        <v>17</v>
      </c>
      <c r="Y212" t="str">
        <f t="shared" si="11"/>
        <v>Afternoon</v>
      </c>
      <c r="Z212" t="s">
        <v>5070</v>
      </c>
    </row>
    <row r="213" spans="1:26" x14ac:dyDescent="0.3">
      <c r="A213" t="s">
        <v>234</v>
      </c>
      <c r="B213" t="s">
        <v>5023</v>
      </c>
      <c r="C213" t="s">
        <v>5029</v>
      </c>
      <c r="D213" t="s">
        <v>5032</v>
      </c>
      <c r="E213" t="s">
        <v>5036</v>
      </c>
      <c r="F213" t="s">
        <v>5050</v>
      </c>
      <c r="G213">
        <v>-95.712900000000005</v>
      </c>
      <c r="H213">
        <v>37.090200000000003</v>
      </c>
      <c r="I213">
        <v>40712</v>
      </c>
      <c r="J213">
        <v>509287</v>
      </c>
      <c r="K213">
        <v>110503</v>
      </c>
      <c r="L213">
        <v>18002</v>
      </c>
      <c r="M213">
        <v>25689</v>
      </c>
      <c r="N213" s="5">
        <v>7.9940715801857382E-2</v>
      </c>
      <c r="O213">
        <v>615347</v>
      </c>
      <c r="P213">
        <v>3453</v>
      </c>
      <c r="Q213">
        <v>0</v>
      </c>
      <c r="R213">
        <v>7691</v>
      </c>
      <c r="S213" s="5">
        <v>1.2500000000000001E-2</v>
      </c>
      <c r="T213" t="s">
        <v>5059</v>
      </c>
      <c r="U213" s="3">
        <v>45681</v>
      </c>
      <c r="V213" t="str">
        <f t="shared" si="9"/>
        <v>Friday</v>
      </c>
      <c r="W213" t="str">
        <f t="shared" si="10"/>
        <v>January</v>
      </c>
      <c r="X213">
        <v>10</v>
      </c>
      <c r="Y213" t="str">
        <f t="shared" si="11"/>
        <v>Morning</v>
      </c>
      <c r="Z213" t="s">
        <v>5069</v>
      </c>
    </row>
    <row r="214" spans="1:26" x14ac:dyDescent="0.3">
      <c r="A214" t="s">
        <v>235</v>
      </c>
      <c r="B214" t="s">
        <v>5027</v>
      </c>
      <c r="C214" t="s">
        <v>5029</v>
      </c>
      <c r="D214" t="s">
        <v>5034</v>
      </c>
      <c r="E214" t="s">
        <v>5040</v>
      </c>
      <c r="F214" t="s">
        <v>5043</v>
      </c>
      <c r="G214">
        <v>-3.4359999999999999</v>
      </c>
      <c r="H214">
        <v>55.378100000000003</v>
      </c>
      <c r="I214">
        <v>38375</v>
      </c>
      <c r="J214">
        <v>240470</v>
      </c>
      <c r="K214">
        <v>46865</v>
      </c>
      <c r="L214">
        <v>18420</v>
      </c>
      <c r="M214">
        <v>5795</v>
      </c>
      <c r="N214" s="5">
        <v>0.1595866103214319</v>
      </c>
      <c r="O214">
        <v>309592</v>
      </c>
      <c r="P214">
        <v>0</v>
      </c>
      <c r="Q214">
        <v>1531828</v>
      </c>
      <c r="S214" s="5"/>
      <c r="T214" t="s">
        <v>5057</v>
      </c>
      <c r="U214" s="3">
        <v>45473</v>
      </c>
      <c r="V214" t="str">
        <f t="shared" si="9"/>
        <v>Sunday</v>
      </c>
      <c r="W214" t="str">
        <f t="shared" si="10"/>
        <v>June</v>
      </c>
      <c r="X214">
        <v>12</v>
      </c>
      <c r="Y214" t="str">
        <f t="shared" si="11"/>
        <v>Afternoon</v>
      </c>
      <c r="Z214" t="s">
        <v>5070</v>
      </c>
    </row>
    <row r="215" spans="1:26" x14ac:dyDescent="0.3">
      <c r="A215" t="s">
        <v>236</v>
      </c>
      <c r="B215" t="s">
        <v>5027</v>
      </c>
      <c r="C215" t="s">
        <v>5029</v>
      </c>
      <c r="D215" t="s">
        <v>5034</v>
      </c>
      <c r="E215" t="s">
        <v>5036</v>
      </c>
      <c r="F215" t="s">
        <v>5050</v>
      </c>
      <c r="G215">
        <v>-95.712900000000005</v>
      </c>
      <c r="H215">
        <v>37.090200000000003</v>
      </c>
      <c r="I215">
        <v>66121</v>
      </c>
      <c r="J215">
        <v>277902</v>
      </c>
      <c r="K215">
        <v>30618</v>
      </c>
      <c r="L215">
        <v>12518</v>
      </c>
      <c r="M215">
        <v>13430</v>
      </c>
      <c r="N215" s="5">
        <v>0.23792948917206039</v>
      </c>
      <c r="O215">
        <v>309435</v>
      </c>
      <c r="P215">
        <v>248040</v>
      </c>
      <c r="Q215">
        <v>0</v>
      </c>
      <c r="S215" s="5"/>
      <c r="T215" t="s">
        <v>5057</v>
      </c>
      <c r="U215" s="3">
        <v>45393</v>
      </c>
      <c r="V215" t="str">
        <f t="shared" si="9"/>
        <v>Thursday</v>
      </c>
      <c r="W215" t="str">
        <f t="shared" si="10"/>
        <v>April</v>
      </c>
      <c r="X215">
        <v>11</v>
      </c>
      <c r="Y215" t="str">
        <f t="shared" si="11"/>
        <v>Morning</v>
      </c>
      <c r="Z215" t="s">
        <v>5071</v>
      </c>
    </row>
    <row r="216" spans="1:26" x14ac:dyDescent="0.3">
      <c r="A216" t="s">
        <v>237</v>
      </c>
      <c r="B216" t="s">
        <v>5025</v>
      </c>
      <c r="C216" t="s">
        <v>5029</v>
      </c>
      <c r="D216" t="s">
        <v>5034</v>
      </c>
      <c r="E216" t="s">
        <v>5037</v>
      </c>
      <c r="F216" t="s">
        <v>5044</v>
      </c>
      <c r="G216">
        <v>78.962900000000005</v>
      </c>
      <c r="H216">
        <v>20.593699999999998</v>
      </c>
      <c r="I216">
        <v>14612</v>
      </c>
      <c r="J216">
        <v>69004</v>
      </c>
      <c r="K216">
        <v>13327</v>
      </c>
      <c r="L216">
        <v>2227</v>
      </c>
      <c r="M216">
        <v>3785</v>
      </c>
      <c r="N216" s="5">
        <v>0.2117686611628615</v>
      </c>
      <c r="O216">
        <v>89339</v>
      </c>
      <c r="P216">
        <v>0</v>
      </c>
      <c r="Q216">
        <v>0</v>
      </c>
      <c r="S216" s="5"/>
      <c r="T216" t="s">
        <v>5056</v>
      </c>
      <c r="U216" s="3">
        <v>45464</v>
      </c>
      <c r="V216" t="str">
        <f t="shared" si="9"/>
        <v>Friday</v>
      </c>
      <c r="W216" t="str">
        <f t="shared" si="10"/>
        <v>June</v>
      </c>
      <c r="X216">
        <v>10</v>
      </c>
      <c r="Y216" t="str">
        <f t="shared" si="11"/>
        <v>Morning</v>
      </c>
      <c r="Z216" t="s">
        <v>5071</v>
      </c>
    </row>
    <row r="217" spans="1:26" x14ac:dyDescent="0.3">
      <c r="A217" t="s">
        <v>238</v>
      </c>
      <c r="B217" t="s">
        <v>5023</v>
      </c>
      <c r="C217" t="s">
        <v>5030</v>
      </c>
      <c r="D217" t="s">
        <v>5034</v>
      </c>
      <c r="E217" t="s">
        <v>5036</v>
      </c>
      <c r="F217" t="s">
        <v>5047</v>
      </c>
      <c r="G217">
        <v>138.25290000000001</v>
      </c>
      <c r="H217">
        <v>36.204799999999999</v>
      </c>
      <c r="I217">
        <v>53094</v>
      </c>
      <c r="J217">
        <v>346501</v>
      </c>
      <c r="K217">
        <v>85007</v>
      </c>
      <c r="L217">
        <v>23382</v>
      </c>
      <c r="M217">
        <v>8733</v>
      </c>
      <c r="N217" s="5">
        <v>0.15322993907724189</v>
      </c>
      <c r="O217">
        <v>433698</v>
      </c>
      <c r="P217">
        <v>5474756</v>
      </c>
      <c r="Q217">
        <v>0</v>
      </c>
      <c r="R217">
        <v>8717</v>
      </c>
      <c r="S217" s="5">
        <v>2.01E-2</v>
      </c>
      <c r="T217" t="s">
        <v>5056</v>
      </c>
      <c r="U217" s="3">
        <v>45681</v>
      </c>
      <c r="V217" t="str">
        <f t="shared" si="9"/>
        <v>Friday</v>
      </c>
      <c r="W217" t="str">
        <f t="shared" si="10"/>
        <v>January</v>
      </c>
      <c r="X217">
        <v>12</v>
      </c>
      <c r="Y217" t="str">
        <f t="shared" si="11"/>
        <v>Afternoon</v>
      </c>
      <c r="Z217" t="s">
        <v>5070</v>
      </c>
    </row>
    <row r="218" spans="1:26" x14ac:dyDescent="0.3">
      <c r="A218" t="s">
        <v>239</v>
      </c>
      <c r="B218" t="s">
        <v>5025</v>
      </c>
      <c r="C218" t="s">
        <v>5029</v>
      </c>
      <c r="D218" t="s">
        <v>5031</v>
      </c>
      <c r="E218" t="s">
        <v>5036</v>
      </c>
      <c r="F218" t="s">
        <v>5044</v>
      </c>
      <c r="G218">
        <v>78.962900000000005</v>
      </c>
      <c r="H218">
        <v>20.593699999999998</v>
      </c>
      <c r="I218">
        <v>189730</v>
      </c>
      <c r="J218">
        <v>1901721</v>
      </c>
      <c r="K218">
        <v>409937</v>
      </c>
      <c r="L218">
        <v>122023</v>
      </c>
      <c r="M218">
        <v>71953</v>
      </c>
      <c r="N218" s="5">
        <v>9.9767712948288637E-2</v>
      </c>
      <c r="O218">
        <v>2195965</v>
      </c>
      <c r="P218">
        <v>1901721</v>
      </c>
      <c r="Q218">
        <v>0</v>
      </c>
      <c r="S218" s="5"/>
      <c r="T218" t="s">
        <v>5052</v>
      </c>
      <c r="U218" s="3">
        <v>45751</v>
      </c>
      <c r="V218" t="str">
        <f t="shared" si="9"/>
        <v>Friday</v>
      </c>
      <c r="W218" t="str">
        <f t="shared" si="10"/>
        <v>April</v>
      </c>
      <c r="X218">
        <v>11</v>
      </c>
      <c r="Y218" t="str">
        <f t="shared" si="11"/>
        <v>Morning</v>
      </c>
      <c r="Z218" t="s">
        <v>5069</v>
      </c>
    </row>
    <row r="219" spans="1:26" x14ac:dyDescent="0.3">
      <c r="A219" t="s">
        <v>240</v>
      </c>
      <c r="B219" t="s">
        <v>5024</v>
      </c>
      <c r="C219" t="s">
        <v>5030</v>
      </c>
      <c r="D219" t="s">
        <v>5033</v>
      </c>
      <c r="E219" t="s">
        <v>5039</v>
      </c>
      <c r="F219" t="s">
        <v>5043</v>
      </c>
      <c r="G219">
        <v>-3.4359999999999999</v>
      </c>
      <c r="H219">
        <v>55.378100000000003</v>
      </c>
      <c r="I219">
        <v>8265</v>
      </c>
      <c r="J219">
        <v>46475</v>
      </c>
      <c r="K219">
        <v>11598</v>
      </c>
      <c r="L219">
        <v>2384</v>
      </c>
      <c r="M219">
        <v>1768</v>
      </c>
      <c r="N219" s="5">
        <v>0.17784340713321201</v>
      </c>
      <c r="O219">
        <v>52643</v>
      </c>
      <c r="P219">
        <v>0</v>
      </c>
      <c r="Q219">
        <v>0</v>
      </c>
      <c r="S219" s="5"/>
      <c r="T219" t="s">
        <v>5056</v>
      </c>
      <c r="U219" s="3">
        <v>45760</v>
      </c>
      <c r="V219" t="str">
        <f t="shared" si="9"/>
        <v>Sunday</v>
      </c>
      <c r="W219" t="str">
        <f t="shared" si="10"/>
        <v>April</v>
      </c>
      <c r="X219">
        <v>16</v>
      </c>
      <c r="Y219" t="str">
        <f t="shared" si="11"/>
        <v>Afternoon</v>
      </c>
      <c r="Z219" t="s">
        <v>5070</v>
      </c>
    </row>
    <row r="220" spans="1:26" x14ac:dyDescent="0.3">
      <c r="A220" t="s">
        <v>241</v>
      </c>
      <c r="B220" t="s">
        <v>5024</v>
      </c>
      <c r="C220" t="s">
        <v>5029</v>
      </c>
      <c r="D220" t="s">
        <v>5033</v>
      </c>
      <c r="E220" t="s">
        <v>5039</v>
      </c>
      <c r="F220" t="s">
        <v>5043</v>
      </c>
      <c r="G220">
        <v>-3.4359999999999999</v>
      </c>
      <c r="H220">
        <v>55.378100000000003</v>
      </c>
      <c r="I220">
        <v>152665</v>
      </c>
      <c r="J220">
        <v>629727</v>
      </c>
      <c r="K220">
        <v>83826</v>
      </c>
      <c r="L220">
        <v>21485</v>
      </c>
      <c r="M220">
        <v>29735</v>
      </c>
      <c r="N220" s="5">
        <v>0.2424312267873017</v>
      </c>
      <c r="O220">
        <v>775132</v>
      </c>
      <c r="P220">
        <v>0</v>
      </c>
      <c r="Q220">
        <v>0</v>
      </c>
      <c r="S220" s="5"/>
      <c r="T220" t="s">
        <v>5056</v>
      </c>
      <c r="U220" s="3">
        <v>45776</v>
      </c>
      <c r="V220" t="str">
        <f t="shared" si="9"/>
        <v>Tuesday</v>
      </c>
      <c r="W220" t="str">
        <f t="shared" si="10"/>
        <v>April</v>
      </c>
      <c r="X220">
        <v>15</v>
      </c>
      <c r="Y220" t="str">
        <f t="shared" si="11"/>
        <v>Afternoon</v>
      </c>
      <c r="Z220" t="s">
        <v>5071</v>
      </c>
    </row>
    <row r="221" spans="1:26" x14ac:dyDescent="0.3">
      <c r="A221" t="s">
        <v>242</v>
      </c>
      <c r="B221" t="s">
        <v>5027</v>
      </c>
      <c r="C221" t="s">
        <v>5029</v>
      </c>
      <c r="D221" t="s">
        <v>5035</v>
      </c>
      <c r="E221" t="s">
        <v>5040</v>
      </c>
      <c r="F221" t="s">
        <v>5048</v>
      </c>
      <c r="G221">
        <v>10.451499999999999</v>
      </c>
      <c r="H221">
        <v>51.165700000000001</v>
      </c>
      <c r="I221">
        <v>43865</v>
      </c>
      <c r="J221">
        <v>348730</v>
      </c>
      <c r="K221">
        <v>49167</v>
      </c>
      <c r="L221">
        <v>27041</v>
      </c>
      <c r="M221">
        <v>9081</v>
      </c>
      <c r="N221" s="5">
        <v>0.12578718659904861</v>
      </c>
      <c r="O221">
        <v>413756</v>
      </c>
      <c r="P221">
        <v>0</v>
      </c>
      <c r="Q221">
        <v>1915423</v>
      </c>
      <c r="S221" s="5"/>
      <c r="T221" t="s">
        <v>5060</v>
      </c>
      <c r="U221" s="3">
        <v>45388</v>
      </c>
      <c r="V221" t="str">
        <f t="shared" si="9"/>
        <v>Saturday</v>
      </c>
      <c r="W221" t="str">
        <f t="shared" si="10"/>
        <v>April</v>
      </c>
      <c r="X221">
        <v>15</v>
      </c>
      <c r="Y221" t="str">
        <f t="shared" si="11"/>
        <v>Afternoon</v>
      </c>
      <c r="Z221" t="s">
        <v>5070</v>
      </c>
    </row>
    <row r="222" spans="1:26" x14ac:dyDescent="0.3">
      <c r="A222" t="s">
        <v>243</v>
      </c>
      <c r="B222" t="s">
        <v>5027</v>
      </c>
      <c r="C222" t="s">
        <v>5029</v>
      </c>
      <c r="D222" t="s">
        <v>5031</v>
      </c>
      <c r="E222" t="s">
        <v>5036</v>
      </c>
      <c r="F222" t="s">
        <v>5047</v>
      </c>
      <c r="G222">
        <v>138.25290000000001</v>
      </c>
      <c r="H222">
        <v>36.204799999999999</v>
      </c>
      <c r="I222">
        <v>375168</v>
      </c>
      <c r="J222">
        <v>3384977</v>
      </c>
      <c r="K222">
        <v>540374</v>
      </c>
      <c r="L222">
        <v>147959</v>
      </c>
      <c r="M222">
        <v>200929</v>
      </c>
      <c r="N222" s="5">
        <v>0.1108335231471454</v>
      </c>
      <c r="O222">
        <v>4000591</v>
      </c>
      <c r="P222">
        <v>3384977</v>
      </c>
      <c r="Q222">
        <v>0</v>
      </c>
      <c r="S222" s="5"/>
      <c r="T222" t="s">
        <v>5052</v>
      </c>
      <c r="U222" s="3">
        <v>45566</v>
      </c>
      <c r="V222" t="str">
        <f t="shared" si="9"/>
        <v>Tuesday</v>
      </c>
      <c r="W222" t="str">
        <f t="shared" si="10"/>
        <v>October</v>
      </c>
      <c r="X222">
        <v>16</v>
      </c>
      <c r="Y222" t="str">
        <f t="shared" si="11"/>
        <v>Afternoon</v>
      </c>
      <c r="Z222" t="s">
        <v>5070</v>
      </c>
    </row>
    <row r="223" spans="1:26" x14ac:dyDescent="0.3">
      <c r="A223" t="s">
        <v>244</v>
      </c>
      <c r="B223" t="s">
        <v>5024</v>
      </c>
      <c r="C223" t="s">
        <v>5030</v>
      </c>
      <c r="D223" t="s">
        <v>5031</v>
      </c>
      <c r="E223" t="s">
        <v>5036</v>
      </c>
      <c r="F223" t="s">
        <v>5050</v>
      </c>
      <c r="G223">
        <v>-95.712900000000005</v>
      </c>
      <c r="H223">
        <v>37.090200000000003</v>
      </c>
      <c r="I223">
        <v>124507</v>
      </c>
      <c r="J223">
        <v>1197436</v>
      </c>
      <c r="K223">
        <v>280337</v>
      </c>
      <c r="L223">
        <v>49690</v>
      </c>
      <c r="M223">
        <v>34155</v>
      </c>
      <c r="N223" s="5">
        <v>0.10397860299646899</v>
      </c>
      <c r="O223">
        <v>1324635</v>
      </c>
      <c r="P223">
        <v>1197436</v>
      </c>
      <c r="Q223">
        <v>0</v>
      </c>
      <c r="S223" s="5"/>
      <c r="T223" t="s">
        <v>5052</v>
      </c>
      <c r="U223" s="3">
        <v>45624</v>
      </c>
      <c r="V223" t="str">
        <f t="shared" si="9"/>
        <v>Thursday</v>
      </c>
      <c r="W223" t="str">
        <f t="shared" si="10"/>
        <v>November</v>
      </c>
      <c r="X223">
        <v>15</v>
      </c>
      <c r="Y223" t="str">
        <f t="shared" si="11"/>
        <v>Afternoon</v>
      </c>
      <c r="Z223" t="s">
        <v>5070</v>
      </c>
    </row>
    <row r="224" spans="1:26" x14ac:dyDescent="0.3">
      <c r="A224" t="s">
        <v>245</v>
      </c>
      <c r="B224" t="s">
        <v>5023</v>
      </c>
      <c r="C224" t="s">
        <v>5029</v>
      </c>
      <c r="D224" t="s">
        <v>5033</v>
      </c>
      <c r="E224" t="s">
        <v>5036</v>
      </c>
      <c r="F224" t="s">
        <v>5046</v>
      </c>
      <c r="G224">
        <v>133.77510000000001</v>
      </c>
      <c r="H224">
        <v>-25.2744</v>
      </c>
      <c r="I224">
        <v>257957</v>
      </c>
      <c r="J224">
        <v>1061345</v>
      </c>
      <c r="K224">
        <v>243741</v>
      </c>
      <c r="L224">
        <v>56952</v>
      </c>
      <c r="M224">
        <v>62330</v>
      </c>
      <c r="N224" s="5">
        <v>0.2430475540827581</v>
      </c>
      <c r="O224">
        <v>1206860</v>
      </c>
      <c r="P224">
        <v>1061345</v>
      </c>
      <c r="Q224">
        <v>0</v>
      </c>
      <c r="R224">
        <v>22930</v>
      </c>
      <c r="S224" s="5">
        <v>1.9E-2</v>
      </c>
      <c r="T224" t="s">
        <v>5057</v>
      </c>
      <c r="U224" s="3">
        <v>45647</v>
      </c>
      <c r="V224" t="str">
        <f t="shared" si="9"/>
        <v>Saturday</v>
      </c>
      <c r="W224" t="str">
        <f t="shared" si="10"/>
        <v>December</v>
      </c>
      <c r="X224">
        <v>11</v>
      </c>
      <c r="Y224" t="str">
        <f t="shared" si="11"/>
        <v>Morning</v>
      </c>
      <c r="Z224" t="s">
        <v>5071</v>
      </c>
    </row>
    <row r="225" spans="1:26" x14ac:dyDescent="0.3">
      <c r="A225" t="s">
        <v>246</v>
      </c>
      <c r="B225" t="s">
        <v>5027</v>
      </c>
      <c r="C225" t="s">
        <v>5029</v>
      </c>
      <c r="D225" t="s">
        <v>5035</v>
      </c>
      <c r="E225" t="s">
        <v>5040</v>
      </c>
      <c r="F225" t="s">
        <v>5043</v>
      </c>
      <c r="G225">
        <v>-3.4359999999999999</v>
      </c>
      <c r="H225">
        <v>55.378100000000003</v>
      </c>
      <c r="I225">
        <v>43151</v>
      </c>
      <c r="J225">
        <v>394376</v>
      </c>
      <c r="K225">
        <v>90822</v>
      </c>
      <c r="L225">
        <v>27144</v>
      </c>
      <c r="M225">
        <v>20048</v>
      </c>
      <c r="N225" s="5">
        <v>0.10941776778271819</v>
      </c>
      <c r="O225">
        <v>500446</v>
      </c>
      <c r="P225">
        <v>0</v>
      </c>
      <c r="Q225">
        <v>1641535</v>
      </c>
      <c r="S225" s="5"/>
      <c r="T225" t="s">
        <v>5060</v>
      </c>
      <c r="U225" s="3">
        <v>45296</v>
      </c>
      <c r="V225" t="str">
        <f t="shared" si="9"/>
        <v>Friday</v>
      </c>
      <c r="W225" t="str">
        <f t="shared" si="10"/>
        <v>January</v>
      </c>
      <c r="X225">
        <v>10</v>
      </c>
      <c r="Y225" t="str">
        <f t="shared" si="11"/>
        <v>Morning</v>
      </c>
      <c r="Z225" t="s">
        <v>5070</v>
      </c>
    </row>
    <row r="226" spans="1:26" x14ac:dyDescent="0.3">
      <c r="A226" t="s">
        <v>247</v>
      </c>
      <c r="B226" t="s">
        <v>5025</v>
      </c>
      <c r="C226" t="s">
        <v>5029</v>
      </c>
      <c r="D226" t="s">
        <v>5031</v>
      </c>
      <c r="E226" t="s">
        <v>5036</v>
      </c>
      <c r="F226" t="s">
        <v>5050</v>
      </c>
      <c r="G226">
        <v>-95.712900000000005</v>
      </c>
      <c r="H226">
        <v>37.090200000000003</v>
      </c>
      <c r="I226">
        <v>121751</v>
      </c>
      <c r="J226">
        <v>1291723</v>
      </c>
      <c r="K226">
        <v>135474</v>
      </c>
      <c r="L226">
        <v>98225</v>
      </c>
      <c r="M226">
        <v>57696</v>
      </c>
      <c r="N226" s="5">
        <v>9.4255414759861933E-2</v>
      </c>
      <c r="O226">
        <v>1626676</v>
      </c>
      <c r="P226">
        <v>1291723</v>
      </c>
      <c r="Q226">
        <v>0</v>
      </c>
      <c r="S226" s="5"/>
      <c r="T226" t="s">
        <v>5052</v>
      </c>
      <c r="U226" s="3">
        <v>45524</v>
      </c>
      <c r="V226" t="str">
        <f t="shared" si="9"/>
        <v>Tuesday</v>
      </c>
      <c r="W226" t="str">
        <f t="shared" si="10"/>
        <v>August</v>
      </c>
      <c r="X226">
        <v>10</v>
      </c>
      <c r="Y226" t="str">
        <f t="shared" si="11"/>
        <v>Morning</v>
      </c>
      <c r="Z226" t="s">
        <v>5069</v>
      </c>
    </row>
    <row r="227" spans="1:26" x14ac:dyDescent="0.3">
      <c r="A227" t="s">
        <v>248</v>
      </c>
      <c r="B227" t="s">
        <v>5024</v>
      </c>
      <c r="C227" t="s">
        <v>5029</v>
      </c>
      <c r="D227" t="s">
        <v>5033</v>
      </c>
      <c r="E227" t="s">
        <v>5036</v>
      </c>
      <c r="F227" t="s">
        <v>5046</v>
      </c>
      <c r="G227">
        <v>133.77510000000001</v>
      </c>
      <c r="H227">
        <v>-25.2744</v>
      </c>
      <c r="I227">
        <v>476336</v>
      </c>
      <c r="J227">
        <v>2242434</v>
      </c>
      <c r="K227">
        <v>386210</v>
      </c>
      <c r="L227">
        <v>80425</v>
      </c>
      <c r="M227">
        <v>56077</v>
      </c>
      <c r="N227" s="5">
        <v>0.2124195050211069</v>
      </c>
      <c r="O227">
        <v>2774144</v>
      </c>
      <c r="P227">
        <v>2242434</v>
      </c>
      <c r="Q227">
        <v>0</v>
      </c>
      <c r="S227" s="5"/>
      <c r="T227" t="s">
        <v>5057</v>
      </c>
      <c r="U227" s="3">
        <v>45543</v>
      </c>
      <c r="V227" t="str">
        <f t="shared" si="9"/>
        <v>Sunday</v>
      </c>
      <c r="W227" t="str">
        <f t="shared" si="10"/>
        <v>September</v>
      </c>
      <c r="X227">
        <v>17</v>
      </c>
      <c r="Y227" t="str">
        <f t="shared" si="11"/>
        <v>Afternoon</v>
      </c>
      <c r="Z227" t="s">
        <v>5071</v>
      </c>
    </row>
    <row r="228" spans="1:26" x14ac:dyDescent="0.3">
      <c r="A228" t="s">
        <v>249</v>
      </c>
      <c r="B228" t="s">
        <v>5027</v>
      </c>
      <c r="C228" t="s">
        <v>5029</v>
      </c>
      <c r="D228" t="s">
        <v>5033</v>
      </c>
      <c r="E228" t="s">
        <v>5036</v>
      </c>
      <c r="F228" t="s">
        <v>5047</v>
      </c>
      <c r="G228">
        <v>138.25290000000001</v>
      </c>
      <c r="H228">
        <v>36.204799999999999</v>
      </c>
      <c r="I228">
        <v>52332</v>
      </c>
      <c r="J228">
        <v>218390</v>
      </c>
      <c r="K228">
        <v>47965</v>
      </c>
      <c r="L228">
        <v>9940</v>
      </c>
      <c r="M228">
        <v>8344</v>
      </c>
      <c r="N228" s="5">
        <v>0.2396280224510966</v>
      </c>
      <c r="O228">
        <v>240736</v>
      </c>
      <c r="P228">
        <v>214393</v>
      </c>
      <c r="Q228">
        <v>0</v>
      </c>
      <c r="S228" s="5"/>
      <c r="T228" t="s">
        <v>5057</v>
      </c>
      <c r="U228" s="3">
        <v>45650</v>
      </c>
      <c r="V228" t="str">
        <f t="shared" si="9"/>
        <v>Tuesday</v>
      </c>
      <c r="W228" t="str">
        <f t="shared" si="10"/>
        <v>December</v>
      </c>
      <c r="X228">
        <v>10</v>
      </c>
      <c r="Y228" t="str">
        <f t="shared" si="11"/>
        <v>Morning</v>
      </c>
      <c r="Z228" t="s">
        <v>5071</v>
      </c>
    </row>
    <row r="229" spans="1:26" x14ac:dyDescent="0.3">
      <c r="A229" t="s">
        <v>250</v>
      </c>
      <c r="B229" t="s">
        <v>5023</v>
      </c>
      <c r="C229" t="s">
        <v>5029</v>
      </c>
      <c r="D229" t="s">
        <v>5031</v>
      </c>
      <c r="E229" t="s">
        <v>5036</v>
      </c>
      <c r="F229" t="s">
        <v>5049</v>
      </c>
      <c r="G229">
        <v>-106.3468</v>
      </c>
      <c r="H229">
        <v>56.130400000000002</v>
      </c>
      <c r="I229">
        <v>42379</v>
      </c>
      <c r="J229">
        <v>465393</v>
      </c>
      <c r="K229">
        <v>80043</v>
      </c>
      <c r="L229">
        <v>27924</v>
      </c>
      <c r="M229">
        <v>14737</v>
      </c>
      <c r="N229" s="5">
        <v>9.1062425128308463E-2</v>
      </c>
      <c r="O229">
        <v>576620</v>
      </c>
      <c r="P229">
        <v>34536</v>
      </c>
      <c r="Q229">
        <v>0</v>
      </c>
      <c r="R229">
        <v>8533</v>
      </c>
      <c r="S229" s="5">
        <v>1.4800000000000001E-2</v>
      </c>
      <c r="T229" t="s">
        <v>5051</v>
      </c>
      <c r="U229" s="3">
        <v>45461</v>
      </c>
      <c r="V229" t="str">
        <f t="shared" si="9"/>
        <v>Tuesday</v>
      </c>
      <c r="W229" t="str">
        <f t="shared" si="10"/>
        <v>June</v>
      </c>
      <c r="X229">
        <v>16</v>
      </c>
      <c r="Y229" t="str">
        <f t="shared" si="11"/>
        <v>Afternoon</v>
      </c>
      <c r="Z229" t="s">
        <v>5069</v>
      </c>
    </row>
    <row r="230" spans="1:26" x14ac:dyDescent="0.3">
      <c r="A230" t="s">
        <v>251</v>
      </c>
      <c r="B230" t="s">
        <v>5027</v>
      </c>
      <c r="C230" t="s">
        <v>5029</v>
      </c>
      <c r="D230" t="s">
        <v>5031</v>
      </c>
      <c r="E230" t="s">
        <v>5036</v>
      </c>
      <c r="F230" t="s">
        <v>5050</v>
      </c>
      <c r="G230">
        <v>-95.712900000000005</v>
      </c>
      <c r="H230">
        <v>37.090200000000003</v>
      </c>
      <c r="I230">
        <v>156878</v>
      </c>
      <c r="J230">
        <v>1483880</v>
      </c>
      <c r="K230">
        <v>339835</v>
      </c>
      <c r="L230">
        <v>102376</v>
      </c>
      <c r="M230">
        <v>32029</v>
      </c>
      <c r="N230" s="5">
        <v>0.105721618886814</v>
      </c>
      <c r="O230">
        <v>1774870</v>
      </c>
      <c r="P230">
        <v>1483880</v>
      </c>
      <c r="Q230">
        <v>0</v>
      </c>
      <c r="S230" s="5"/>
      <c r="T230" t="s">
        <v>5052</v>
      </c>
      <c r="U230" s="3">
        <v>45477</v>
      </c>
      <c r="V230" t="str">
        <f t="shared" si="9"/>
        <v>Thursday</v>
      </c>
      <c r="W230" t="str">
        <f t="shared" si="10"/>
        <v>July</v>
      </c>
      <c r="X230">
        <v>15</v>
      </c>
      <c r="Y230" t="str">
        <f t="shared" si="11"/>
        <v>Afternoon</v>
      </c>
      <c r="Z230" t="s">
        <v>5070</v>
      </c>
    </row>
    <row r="231" spans="1:26" x14ac:dyDescent="0.3">
      <c r="A231" t="s">
        <v>252</v>
      </c>
      <c r="B231" t="s">
        <v>5027</v>
      </c>
      <c r="C231" t="s">
        <v>5029</v>
      </c>
      <c r="D231" t="s">
        <v>5033</v>
      </c>
      <c r="E231" t="s">
        <v>5036</v>
      </c>
      <c r="F231" t="s">
        <v>5047</v>
      </c>
      <c r="G231">
        <v>138.25290000000001</v>
      </c>
      <c r="H231">
        <v>36.204799999999999</v>
      </c>
      <c r="I231">
        <v>55613</v>
      </c>
      <c r="J231">
        <v>223667</v>
      </c>
      <c r="K231">
        <v>55469</v>
      </c>
      <c r="L231">
        <v>8303</v>
      </c>
      <c r="M231">
        <v>8936</v>
      </c>
      <c r="N231" s="5">
        <v>0.2486458728995303</v>
      </c>
      <c r="O231">
        <v>273685</v>
      </c>
      <c r="P231">
        <v>218448</v>
      </c>
      <c r="Q231">
        <v>0</v>
      </c>
      <c r="S231" s="5"/>
      <c r="T231" t="s">
        <v>5057</v>
      </c>
      <c r="U231" s="3">
        <v>45675</v>
      </c>
      <c r="V231" t="str">
        <f t="shared" si="9"/>
        <v>Saturday</v>
      </c>
      <c r="W231" t="str">
        <f t="shared" si="10"/>
        <v>January</v>
      </c>
      <c r="X231">
        <v>19</v>
      </c>
      <c r="Y231" t="str">
        <f t="shared" si="11"/>
        <v>Evening</v>
      </c>
      <c r="Z231" t="s">
        <v>5071</v>
      </c>
    </row>
    <row r="232" spans="1:26" x14ac:dyDescent="0.3">
      <c r="A232" t="s">
        <v>253</v>
      </c>
      <c r="B232" t="s">
        <v>5024</v>
      </c>
      <c r="C232" t="s">
        <v>5029</v>
      </c>
      <c r="D232" t="s">
        <v>5033</v>
      </c>
      <c r="E232" t="s">
        <v>5039</v>
      </c>
      <c r="F232" t="s">
        <v>5045</v>
      </c>
      <c r="G232">
        <v>-51.9253</v>
      </c>
      <c r="H232">
        <v>-14.234999999999999</v>
      </c>
      <c r="I232">
        <v>42537</v>
      </c>
      <c r="J232">
        <v>209671</v>
      </c>
      <c r="K232">
        <v>43060</v>
      </c>
      <c r="L232">
        <v>12157</v>
      </c>
      <c r="M232">
        <v>4275</v>
      </c>
      <c r="N232" s="5">
        <v>0.20287944838020941</v>
      </c>
      <c r="O232">
        <v>244327</v>
      </c>
      <c r="P232">
        <v>0</v>
      </c>
      <c r="Q232">
        <v>0</v>
      </c>
      <c r="S232" s="5"/>
      <c r="T232" t="s">
        <v>5056</v>
      </c>
      <c r="U232" s="3">
        <v>45522</v>
      </c>
      <c r="V232" t="str">
        <f t="shared" si="9"/>
        <v>Sunday</v>
      </c>
      <c r="W232" t="str">
        <f t="shared" si="10"/>
        <v>August</v>
      </c>
      <c r="X232">
        <v>9</v>
      </c>
      <c r="Y232" t="str">
        <f t="shared" si="11"/>
        <v>Morning</v>
      </c>
      <c r="Z232" t="s">
        <v>5071</v>
      </c>
    </row>
    <row r="233" spans="1:26" x14ac:dyDescent="0.3">
      <c r="A233" t="s">
        <v>254</v>
      </c>
      <c r="B233" t="s">
        <v>5027</v>
      </c>
      <c r="C233" t="s">
        <v>5030</v>
      </c>
      <c r="D233" t="s">
        <v>5033</v>
      </c>
      <c r="E233" t="s">
        <v>5036</v>
      </c>
      <c r="F233" t="s">
        <v>5043</v>
      </c>
      <c r="G233">
        <v>-3.4359999999999999</v>
      </c>
      <c r="H233">
        <v>55.378100000000003</v>
      </c>
      <c r="I233">
        <v>35321</v>
      </c>
      <c r="J233">
        <v>162368</v>
      </c>
      <c r="K233">
        <v>24776</v>
      </c>
      <c r="L233">
        <v>5140</v>
      </c>
      <c r="M233">
        <v>3757</v>
      </c>
      <c r="N233" s="5">
        <v>0.21754213493884331</v>
      </c>
      <c r="O233">
        <v>191494</v>
      </c>
      <c r="P233">
        <v>159568</v>
      </c>
      <c r="Q233">
        <v>0</v>
      </c>
      <c r="S233" s="5"/>
      <c r="T233" t="s">
        <v>5057</v>
      </c>
      <c r="U233" s="3">
        <v>45738</v>
      </c>
      <c r="V233" t="str">
        <f t="shared" si="9"/>
        <v>Saturday</v>
      </c>
      <c r="W233" t="str">
        <f t="shared" si="10"/>
        <v>March</v>
      </c>
      <c r="X233">
        <v>15</v>
      </c>
      <c r="Y233" t="str">
        <f t="shared" si="11"/>
        <v>Afternoon</v>
      </c>
      <c r="Z233" t="s">
        <v>5071</v>
      </c>
    </row>
    <row r="234" spans="1:26" x14ac:dyDescent="0.3">
      <c r="A234" t="s">
        <v>255</v>
      </c>
      <c r="B234" t="s">
        <v>5023</v>
      </c>
      <c r="C234" t="s">
        <v>5029</v>
      </c>
      <c r="D234" t="s">
        <v>5035</v>
      </c>
      <c r="E234" t="s">
        <v>5040</v>
      </c>
      <c r="F234" t="s">
        <v>5043</v>
      </c>
      <c r="G234">
        <v>-3.4359999999999999</v>
      </c>
      <c r="H234">
        <v>55.378100000000003</v>
      </c>
      <c r="I234">
        <v>26965</v>
      </c>
      <c r="J234">
        <v>253766</v>
      </c>
      <c r="K234">
        <v>30428</v>
      </c>
      <c r="L234">
        <v>14814</v>
      </c>
      <c r="M234">
        <v>12073</v>
      </c>
      <c r="N234" s="5">
        <v>0.10626226315018709</v>
      </c>
      <c r="O234">
        <v>319774</v>
      </c>
      <c r="P234">
        <v>0</v>
      </c>
      <c r="Q234">
        <v>100037</v>
      </c>
      <c r="R234">
        <v>5851</v>
      </c>
      <c r="S234" s="5">
        <v>1.83E-2</v>
      </c>
      <c r="T234" t="s">
        <v>5058</v>
      </c>
      <c r="U234" s="3">
        <v>45756</v>
      </c>
      <c r="V234" t="str">
        <f t="shared" si="9"/>
        <v>Wednesday</v>
      </c>
      <c r="W234" t="str">
        <f t="shared" si="10"/>
        <v>April</v>
      </c>
      <c r="X234">
        <v>15</v>
      </c>
      <c r="Y234" t="str">
        <f t="shared" si="11"/>
        <v>Afternoon</v>
      </c>
      <c r="Z234" t="s">
        <v>5070</v>
      </c>
    </row>
    <row r="235" spans="1:26" x14ac:dyDescent="0.3">
      <c r="A235" t="s">
        <v>256</v>
      </c>
      <c r="B235" t="s">
        <v>5027</v>
      </c>
      <c r="C235" t="s">
        <v>5030</v>
      </c>
      <c r="D235" t="s">
        <v>5032</v>
      </c>
      <c r="E235" t="s">
        <v>5036</v>
      </c>
      <c r="F235" t="s">
        <v>5047</v>
      </c>
      <c r="G235">
        <v>138.25290000000001</v>
      </c>
      <c r="H235">
        <v>36.204799999999999</v>
      </c>
      <c r="I235">
        <v>57536</v>
      </c>
      <c r="J235">
        <v>779871</v>
      </c>
      <c r="K235">
        <v>81682</v>
      </c>
      <c r="L235">
        <v>59902</v>
      </c>
      <c r="M235">
        <v>17218</v>
      </c>
      <c r="N235" s="5">
        <v>7.3776931758346043E-2</v>
      </c>
      <c r="O235">
        <v>942286</v>
      </c>
      <c r="P235">
        <v>668381</v>
      </c>
      <c r="Q235">
        <v>0</v>
      </c>
      <c r="S235" s="5"/>
      <c r="T235" t="s">
        <v>5061</v>
      </c>
      <c r="U235" s="3">
        <v>45696</v>
      </c>
      <c r="V235" t="str">
        <f t="shared" si="9"/>
        <v>Saturday</v>
      </c>
      <c r="W235" t="str">
        <f t="shared" si="10"/>
        <v>February</v>
      </c>
      <c r="X235">
        <v>12</v>
      </c>
      <c r="Y235" t="str">
        <f t="shared" si="11"/>
        <v>Afternoon</v>
      </c>
      <c r="Z235" t="s">
        <v>5069</v>
      </c>
    </row>
    <row r="236" spans="1:26" x14ac:dyDescent="0.3">
      <c r="A236" t="s">
        <v>257</v>
      </c>
      <c r="B236" t="s">
        <v>5025</v>
      </c>
      <c r="C236" t="s">
        <v>5029</v>
      </c>
      <c r="D236" t="s">
        <v>5031</v>
      </c>
      <c r="E236" t="s">
        <v>5036</v>
      </c>
      <c r="F236" t="s">
        <v>5047</v>
      </c>
      <c r="G236">
        <v>138.25290000000001</v>
      </c>
      <c r="H236">
        <v>36.204799999999999</v>
      </c>
      <c r="I236">
        <v>365587</v>
      </c>
      <c r="J236">
        <v>2693475</v>
      </c>
      <c r="K236">
        <v>555823</v>
      </c>
      <c r="L236">
        <v>198100</v>
      </c>
      <c r="M236">
        <v>130804</v>
      </c>
      <c r="N236" s="5">
        <v>0.13573074313697711</v>
      </c>
      <c r="O236">
        <v>3394709</v>
      </c>
      <c r="P236">
        <v>2693475</v>
      </c>
      <c r="Q236">
        <v>0</v>
      </c>
      <c r="S236" s="5"/>
      <c r="T236" t="s">
        <v>5052</v>
      </c>
      <c r="U236" s="3">
        <v>45683</v>
      </c>
      <c r="V236" t="str">
        <f t="shared" si="9"/>
        <v>Sunday</v>
      </c>
      <c r="W236" t="str">
        <f t="shared" si="10"/>
        <v>January</v>
      </c>
      <c r="X236">
        <v>15</v>
      </c>
      <c r="Y236" t="str">
        <f t="shared" si="11"/>
        <v>Afternoon</v>
      </c>
      <c r="Z236" t="s">
        <v>5070</v>
      </c>
    </row>
    <row r="237" spans="1:26" x14ac:dyDescent="0.3">
      <c r="A237" t="s">
        <v>258</v>
      </c>
      <c r="B237" t="s">
        <v>5027</v>
      </c>
      <c r="C237" t="s">
        <v>5029</v>
      </c>
      <c r="D237" t="s">
        <v>5033</v>
      </c>
      <c r="E237" t="s">
        <v>5036</v>
      </c>
      <c r="F237" t="s">
        <v>5044</v>
      </c>
      <c r="G237">
        <v>78.962900000000005</v>
      </c>
      <c r="H237">
        <v>20.593699999999998</v>
      </c>
      <c r="I237">
        <v>655109</v>
      </c>
      <c r="J237">
        <v>2787164</v>
      </c>
      <c r="K237">
        <v>312210</v>
      </c>
      <c r="L237">
        <v>208314</v>
      </c>
      <c r="M237">
        <v>116792</v>
      </c>
      <c r="N237" s="5">
        <v>0.23504528164565361</v>
      </c>
      <c r="O237">
        <v>3521468</v>
      </c>
      <c r="P237">
        <v>2787164</v>
      </c>
      <c r="Q237">
        <v>0</v>
      </c>
      <c r="S237" s="5"/>
      <c r="T237" t="s">
        <v>5057</v>
      </c>
      <c r="U237" s="3">
        <v>45558</v>
      </c>
      <c r="V237" t="str">
        <f t="shared" si="9"/>
        <v>Monday</v>
      </c>
      <c r="W237" t="str">
        <f t="shared" si="10"/>
        <v>September</v>
      </c>
      <c r="X237">
        <v>12</v>
      </c>
      <c r="Y237" t="str">
        <f t="shared" si="11"/>
        <v>Afternoon</v>
      </c>
      <c r="Z237" t="s">
        <v>5071</v>
      </c>
    </row>
    <row r="238" spans="1:26" x14ac:dyDescent="0.3">
      <c r="A238" t="s">
        <v>259</v>
      </c>
      <c r="B238" t="s">
        <v>5027</v>
      </c>
      <c r="C238" t="s">
        <v>5029</v>
      </c>
      <c r="D238" t="s">
        <v>5033</v>
      </c>
      <c r="E238" t="s">
        <v>5036</v>
      </c>
      <c r="F238" t="s">
        <v>5047</v>
      </c>
      <c r="G238">
        <v>138.25290000000001</v>
      </c>
      <c r="H238">
        <v>36.204799999999999</v>
      </c>
      <c r="I238">
        <v>368767</v>
      </c>
      <c r="J238">
        <v>1598573</v>
      </c>
      <c r="K238">
        <v>268316</v>
      </c>
      <c r="L238">
        <v>99397</v>
      </c>
      <c r="M238">
        <v>65631</v>
      </c>
      <c r="N238" s="5">
        <v>0.23068561672688301</v>
      </c>
      <c r="O238">
        <v>1992330</v>
      </c>
      <c r="P238">
        <v>1598573</v>
      </c>
      <c r="Q238">
        <v>0</v>
      </c>
      <c r="S238" s="5"/>
      <c r="T238" t="s">
        <v>5057</v>
      </c>
      <c r="U238" s="3">
        <v>45670</v>
      </c>
      <c r="V238" t="str">
        <f t="shared" si="9"/>
        <v>Monday</v>
      </c>
      <c r="W238" t="str">
        <f t="shared" si="10"/>
        <v>January</v>
      </c>
      <c r="X238">
        <v>12</v>
      </c>
      <c r="Y238" t="str">
        <f t="shared" si="11"/>
        <v>Afternoon</v>
      </c>
      <c r="Z238" t="s">
        <v>5071</v>
      </c>
    </row>
    <row r="239" spans="1:26" x14ac:dyDescent="0.3">
      <c r="A239" t="s">
        <v>260</v>
      </c>
      <c r="B239" t="s">
        <v>5024</v>
      </c>
      <c r="C239" t="s">
        <v>5029</v>
      </c>
      <c r="D239" t="s">
        <v>5032</v>
      </c>
      <c r="E239" t="s">
        <v>5036</v>
      </c>
      <c r="F239" t="s">
        <v>5043</v>
      </c>
      <c r="G239">
        <v>-3.4359999999999999</v>
      </c>
      <c r="H239">
        <v>55.378100000000003</v>
      </c>
      <c r="I239">
        <v>98138</v>
      </c>
      <c r="J239">
        <v>1511436</v>
      </c>
      <c r="K239">
        <v>348790</v>
      </c>
      <c r="L239">
        <v>61909</v>
      </c>
      <c r="M239">
        <v>89227</v>
      </c>
      <c r="N239" s="5">
        <v>6.4930720812175949E-2</v>
      </c>
      <c r="O239">
        <v>1764418</v>
      </c>
      <c r="P239">
        <v>1511436</v>
      </c>
      <c r="Q239">
        <v>0</v>
      </c>
      <c r="S239" s="5"/>
      <c r="T239" t="s">
        <v>5061</v>
      </c>
      <c r="U239" s="3">
        <v>45331</v>
      </c>
      <c r="V239" t="str">
        <f t="shared" si="9"/>
        <v>Friday</v>
      </c>
      <c r="W239" t="str">
        <f t="shared" si="10"/>
        <v>February</v>
      </c>
      <c r="X239">
        <v>17</v>
      </c>
      <c r="Y239" t="str">
        <f t="shared" si="11"/>
        <v>Afternoon</v>
      </c>
      <c r="Z239" t="s">
        <v>5070</v>
      </c>
    </row>
    <row r="240" spans="1:26" x14ac:dyDescent="0.3">
      <c r="A240" t="s">
        <v>261</v>
      </c>
      <c r="B240" t="s">
        <v>5023</v>
      </c>
      <c r="C240" t="s">
        <v>5029</v>
      </c>
      <c r="D240" t="s">
        <v>5033</v>
      </c>
      <c r="E240" t="s">
        <v>5036</v>
      </c>
      <c r="F240" t="s">
        <v>5049</v>
      </c>
      <c r="G240">
        <v>-106.3468</v>
      </c>
      <c r="H240">
        <v>56.130400000000002</v>
      </c>
      <c r="I240">
        <v>344710</v>
      </c>
      <c r="J240">
        <v>1637085</v>
      </c>
      <c r="K240">
        <v>208429</v>
      </c>
      <c r="L240">
        <v>113752</v>
      </c>
      <c r="M240">
        <v>75876</v>
      </c>
      <c r="N240" s="5">
        <v>0.2105636098033892</v>
      </c>
      <c r="O240">
        <v>1963911</v>
      </c>
      <c r="P240">
        <v>1637085</v>
      </c>
      <c r="Q240">
        <v>0</v>
      </c>
      <c r="R240">
        <v>46544</v>
      </c>
      <c r="S240" s="5">
        <v>2.3699999999999999E-2</v>
      </c>
      <c r="T240" t="s">
        <v>5057</v>
      </c>
      <c r="U240" s="3">
        <v>45774</v>
      </c>
      <c r="V240" t="str">
        <f t="shared" si="9"/>
        <v>Sunday</v>
      </c>
      <c r="W240" t="str">
        <f t="shared" si="10"/>
        <v>April</v>
      </c>
      <c r="X240">
        <v>12</v>
      </c>
      <c r="Y240" t="str">
        <f t="shared" si="11"/>
        <v>Afternoon</v>
      </c>
      <c r="Z240" t="s">
        <v>5071</v>
      </c>
    </row>
    <row r="241" spans="1:26" x14ac:dyDescent="0.3">
      <c r="A241" t="s">
        <v>262</v>
      </c>
      <c r="B241" t="s">
        <v>5023</v>
      </c>
      <c r="C241" t="s">
        <v>5029</v>
      </c>
      <c r="D241" t="s">
        <v>5035</v>
      </c>
      <c r="E241" t="s">
        <v>5040</v>
      </c>
      <c r="F241" t="s">
        <v>5045</v>
      </c>
      <c r="G241">
        <v>-51.9253</v>
      </c>
      <c r="H241">
        <v>-14.234999999999999</v>
      </c>
      <c r="I241">
        <v>104411</v>
      </c>
      <c r="J241">
        <v>845508</v>
      </c>
      <c r="K241">
        <v>113524</v>
      </c>
      <c r="L241">
        <v>67485</v>
      </c>
      <c r="M241">
        <v>49877</v>
      </c>
      <c r="N241" s="5">
        <v>0.1234897420669719</v>
      </c>
      <c r="O241">
        <v>1040029</v>
      </c>
      <c r="P241">
        <v>0</v>
      </c>
      <c r="Q241">
        <v>99885</v>
      </c>
      <c r="R241">
        <v>11232</v>
      </c>
      <c r="S241" s="5">
        <v>1.0800000000000001E-2</v>
      </c>
      <c r="T241" t="s">
        <v>5058</v>
      </c>
      <c r="U241" s="3">
        <v>45464</v>
      </c>
      <c r="V241" t="str">
        <f t="shared" si="9"/>
        <v>Friday</v>
      </c>
      <c r="W241" t="str">
        <f t="shared" si="10"/>
        <v>June</v>
      </c>
      <c r="X241">
        <v>12</v>
      </c>
      <c r="Y241" t="str">
        <f t="shared" si="11"/>
        <v>Afternoon</v>
      </c>
      <c r="Z241" t="s">
        <v>5070</v>
      </c>
    </row>
    <row r="242" spans="1:26" x14ac:dyDescent="0.3">
      <c r="A242" t="s">
        <v>263</v>
      </c>
      <c r="B242" t="s">
        <v>5027</v>
      </c>
      <c r="C242" t="s">
        <v>5029</v>
      </c>
      <c r="D242" t="s">
        <v>5032</v>
      </c>
      <c r="E242" t="s">
        <v>5036</v>
      </c>
      <c r="F242" t="s">
        <v>5043</v>
      </c>
      <c r="G242">
        <v>-3.4359999999999999</v>
      </c>
      <c r="H242">
        <v>55.378100000000003</v>
      </c>
      <c r="I242">
        <v>54781</v>
      </c>
      <c r="J242">
        <v>587264</v>
      </c>
      <c r="K242">
        <v>118647</v>
      </c>
      <c r="L242">
        <v>19737</v>
      </c>
      <c r="M242">
        <v>12465</v>
      </c>
      <c r="N242" s="5">
        <v>9.3281879029706916E-2</v>
      </c>
      <c r="O242">
        <v>676255</v>
      </c>
      <c r="P242">
        <v>573181</v>
      </c>
      <c r="Q242">
        <v>0</v>
      </c>
      <c r="S242" s="5"/>
      <c r="T242" t="s">
        <v>5061</v>
      </c>
      <c r="U242" s="3">
        <v>45440</v>
      </c>
      <c r="V242" t="str">
        <f t="shared" si="9"/>
        <v>Tuesday</v>
      </c>
      <c r="W242" t="str">
        <f t="shared" si="10"/>
        <v>May</v>
      </c>
      <c r="X242">
        <v>12</v>
      </c>
      <c r="Y242" t="str">
        <f t="shared" si="11"/>
        <v>Afternoon</v>
      </c>
      <c r="Z242" t="s">
        <v>5069</v>
      </c>
    </row>
    <row r="243" spans="1:26" x14ac:dyDescent="0.3">
      <c r="A243" t="s">
        <v>264</v>
      </c>
      <c r="B243" t="s">
        <v>5023</v>
      </c>
      <c r="C243" t="s">
        <v>5029</v>
      </c>
      <c r="D243" t="s">
        <v>5031</v>
      </c>
      <c r="E243" t="s">
        <v>5036</v>
      </c>
      <c r="F243" t="s">
        <v>5049</v>
      </c>
      <c r="G243">
        <v>-106.3468</v>
      </c>
      <c r="H243">
        <v>56.130400000000002</v>
      </c>
      <c r="I243">
        <v>355579</v>
      </c>
      <c r="J243">
        <v>2818284</v>
      </c>
      <c r="K243">
        <v>589233</v>
      </c>
      <c r="L243">
        <v>189206</v>
      </c>
      <c r="M243">
        <v>104332</v>
      </c>
      <c r="N243" s="5">
        <v>0.12616874262025221</v>
      </c>
      <c r="O243">
        <v>3295101</v>
      </c>
      <c r="P243">
        <v>2818284</v>
      </c>
      <c r="Q243">
        <v>0</v>
      </c>
      <c r="R243">
        <v>44813</v>
      </c>
      <c r="S243" s="5">
        <v>1.3599999999999999E-2</v>
      </c>
      <c r="T243" t="s">
        <v>5052</v>
      </c>
      <c r="U243" s="3">
        <v>45473</v>
      </c>
      <c r="V243" t="str">
        <f t="shared" si="9"/>
        <v>Sunday</v>
      </c>
      <c r="W243" t="str">
        <f t="shared" si="10"/>
        <v>June</v>
      </c>
      <c r="X243">
        <v>11</v>
      </c>
      <c r="Y243" t="str">
        <f t="shared" si="11"/>
        <v>Morning</v>
      </c>
      <c r="Z243" t="s">
        <v>5070</v>
      </c>
    </row>
    <row r="244" spans="1:26" x14ac:dyDescent="0.3">
      <c r="A244" t="s">
        <v>265</v>
      </c>
      <c r="B244" t="s">
        <v>5027</v>
      </c>
      <c r="C244" t="s">
        <v>5029</v>
      </c>
      <c r="D244" t="s">
        <v>5033</v>
      </c>
      <c r="E244" t="s">
        <v>5036</v>
      </c>
      <c r="F244" t="s">
        <v>5050</v>
      </c>
      <c r="G244">
        <v>-95.712900000000005</v>
      </c>
      <c r="H244">
        <v>37.090200000000003</v>
      </c>
      <c r="I244">
        <v>38181</v>
      </c>
      <c r="J244">
        <v>238926</v>
      </c>
      <c r="K244">
        <v>37190</v>
      </c>
      <c r="L244">
        <v>18966</v>
      </c>
      <c r="M244">
        <v>5161</v>
      </c>
      <c r="N244" s="5">
        <v>0.15980438597486729</v>
      </c>
      <c r="O244">
        <v>304249</v>
      </c>
      <c r="P244">
        <v>213026</v>
      </c>
      <c r="Q244">
        <v>0</v>
      </c>
      <c r="S244" s="5"/>
      <c r="T244" t="s">
        <v>5057</v>
      </c>
      <c r="U244" s="3">
        <v>45577</v>
      </c>
      <c r="V244" t="str">
        <f t="shared" si="9"/>
        <v>Saturday</v>
      </c>
      <c r="W244" t="str">
        <f t="shared" si="10"/>
        <v>October</v>
      </c>
      <c r="X244">
        <v>19</v>
      </c>
      <c r="Y244" t="str">
        <f t="shared" si="11"/>
        <v>Evening</v>
      </c>
      <c r="Z244" t="s">
        <v>5070</v>
      </c>
    </row>
    <row r="245" spans="1:26" x14ac:dyDescent="0.3">
      <c r="A245" t="s">
        <v>266</v>
      </c>
      <c r="B245" t="s">
        <v>5023</v>
      </c>
      <c r="C245" t="s">
        <v>5029</v>
      </c>
      <c r="D245" t="s">
        <v>5032</v>
      </c>
      <c r="E245" t="s">
        <v>5036</v>
      </c>
      <c r="F245" t="s">
        <v>5049</v>
      </c>
      <c r="G245">
        <v>-106.3468</v>
      </c>
      <c r="H245">
        <v>56.130400000000002</v>
      </c>
      <c r="I245">
        <v>10980</v>
      </c>
      <c r="J245">
        <v>187638</v>
      </c>
      <c r="K245">
        <v>39176</v>
      </c>
      <c r="L245">
        <v>10195</v>
      </c>
      <c r="M245">
        <v>10308</v>
      </c>
      <c r="N245" s="5">
        <v>5.8522070454867188E-2</v>
      </c>
      <c r="O245">
        <v>240202</v>
      </c>
      <c r="P245">
        <v>34546</v>
      </c>
      <c r="Q245">
        <v>0</v>
      </c>
      <c r="R245">
        <v>3146</v>
      </c>
      <c r="S245" s="5">
        <v>1.3100000000000001E-2</v>
      </c>
      <c r="T245" t="s">
        <v>5059</v>
      </c>
      <c r="U245" s="3">
        <v>45435</v>
      </c>
      <c r="V245" t="str">
        <f t="shared" si="9"/>
        <v>Thursday</v>
      </c>
      <c r="W245" t="str">
        <f t="shared" si="10"/>
        <v>May</v>
      </c>
      <c r="X245">
        <v>11</v>
      </c>
      <c r="Y245" t="str">
        <f t="shared" si="11"/>
        <v>Morning</v>
      </c>
      <c r="Z245" t="s">
        <v>5069</v>
      </c>
    </row>
    <row r="246" spans="1:26" x14ac:dyDescent="0.3">
      <c r="A246" t="s">
        <v>267</v>
      </c>
      <c r="B246" t="s">
        <v>5027</v>
      </c>
      <c r="C246" t="s">
        <v>5030</v>
      </c>
      <c r="D246" t="s">
        <v>5032</v>
      </c>
      <c r="E246" t="s">
        <v>5036</v>
      </c>
      <c r="F246" t="s">
        <v>5049</v>
      </c>
      <c r="G246">
        <v>-106.3468</v>
      </c>
      <c r="H246">
        <v>56.130400000000002</v>
      </c>
      <c r="I246">
        <v>52852</v>
      </c>
      <c r="J246">
        <v>900347</v>
      </c>
      <c r="K246">
        <v>146988</v>
      </c>
      <c r="L246">
        <v>39472</v>
      </c>
      <c r="M246">
        <v>39339</v>
      </c>
      <c r="N246" s="5">
        <v>5.8702793298179547E-2</v>
      </c>
      <c r="O246">
        <v>1154670</v>
      </c>
      <c r="P246">
        <v>891407</v>
      </c>
      <c r="Q246">
        <v>0</v>
      </c>
      <c r="S246" s="5"/>
      <c r="T246" t="s">
        <v>5061</v>
      </c>
      <c r="U246" s="3">
        <v>45680</v>
      </c>
      <c r="V246" t="str">
        <f t="shared" si="9"/>
        <v>Thursday</v>
      </c>
      <c r="W246" t="str">
        <f t="shared" si="10"/>
        <v>January</v>
      </c>
      <c r="X246">
        <v>19</v>
      </c>
      <c r="Y246" t="str">
        <f t="shared" si="11"/>
        <v>Evening</v>
      </c>
      <c r="Z246" t="s">
        <v>5069</v>
      </c>
    </row>
    <row r="247" spans="1:26" x14ac:dyDescent="0.3">
      <c r="A247" t="s">
        <v>268</v>
      </c>
      <c r="B247" t="s">
        <v>5025</v>
      </c>
      <c r="C247" t="s">
        <v>5029</v>
      </c>
      <c r="D247" t="s">
        <v>5031</v>
      </c>
      <c r="E247" t="s">
        <v>5039</v>
      </c>
      <c r="F247" t="s">
        <v>5045</v>
      </c>
      <c r="G247">
        <v>-51.9253</v>
      </c>
      <c r="H247">
        <v>-14.234999999999999</v>
      </c>
      <c r="I247">
        <v>69833</v>
      </c>
      <c r="J247">
        <v>606571</v>
      </c>
      <c r="K247">
        <v>118120</v>
      </c>
      <c r="L247">
        <v>40431</v>
      </c>
      <c r="M247">
        <v>15323</v>
      </c>
      <c r="N247" s="5">
        <v>0.1151275404992715</v>
      </c>
      <c r="O247">
        <v>754067</v>
      </c>
      <c r="P247">
        <v>0</v>
      </c>
      <c r="Q247">
        <v>0</v>
      </c>
      <c r="S247" s="5"/>
      <c r="T247" t="s">
        <v>5051</v>
      </c>
      <c r="U247" s="3">
        <v>45330</v>
      </c>
      <c r="V247" t="str">
        <f t="shared" si="9"/>
        <v>Thursday</v>
      </c>
      <c r="W247" t="str">
        <f t="shared" si="10"/>
        <v>February</v>
      </c>
      <c r="X247">
        <v>15</v>
      </c>
      <c r="Y247" t="str">
        <f t="shared" si="11"/>
        <v>Afternoon</v>
      </c>
      <c r="Z247" t="s">
        <v>5070</v>
      </c>
    </row>
    <row r="248" spans="1:26" x14ac:dyDescent="0.3">
      <c r="A248" t="s">
        <v>269</v>
      </c>
      <c r="B248" t="s">
        <v>5024</v>
      </c>
      <c r="C248" t="s">
        <v>5029</v>
      </c>
      <c r="D248" t="s">
        <v>5033</v>
      </c>
      <c r="E248" t="s">
        <v>5039</v>
      </c>
      <c r="F248" t="s">
        <v>5048</v>
      </c>
      <c r="G248">
        <v>10.451499999999999</v>
      </c>
      <c r="H248">
        <v>51.165700000000001</v>
      </c>
      <c r="I248">
        <v>24393</v>
      </c>
      <c r="J248">
        <v>124619</v>
      </c>
      <c r="K248">
        <v>29454</v>
      </c>
      <c r="L248">
        <v>4858</v>
      </c>
      <c r="M248">
        <v>3676</v>
      </c>
      <c r="N248" s="5">
        <v>0.19574651884411401</v>
      </c>
      <c r="O248">
        <v>161291</v>
      </c>
      <c r="P248">
        <v>0</v>
      </c>
      <c r="Q248">
        <v>0</v>
      </c>
      <c r="S248" s="5"/>
      <c r="T248" t="s">
        <v>5056</v>
      </c>
      <c r="U248" s="3">
        <v>45488</v>
      </c>
      <c r="V248" t="str">
        <f t="shared" si="9"/>
        <v>Monday</v>
      </c>
      <c r="W248" t="str">
        <f t="shared" si="10"/>
        <v>July</v>
      </c>
      <c r="X248">
        <v>10</v>
      </c>
      <c r="Y248" t="str">
        <f t="shared" si="11"/>
        <v>Morning</v>
      </c>
      <c r="Z248" t="s">
        <v>5070</v>
      </c>
    </row>
    <row r="249" spans="1:26" x14ac:dyDescent="0.3">
      <c r="A249" t="s">
        <v>270</v>
      </c>
      <c r="B249" t="s">
        <v>5023</v>
      </c>
      <c r="C249" t="s">
        <v>5029</v>
      </c>
      <c r="D249" t="s">
        <v>5033</v>
      </c>
      <c r="E249" t="s">
        <v>5036</v>
      </c>
      <c r="F249" t="s">
        <v>5048</v>
      </c>
      <c r="G249">
        <v>10.451499999999999</v>
      </c>
      <c r="H249">
        <v>51.165700000000001</v>
      </c>
      <c r="I249">
        <v>45897</v>
      </c>
      <c r="J249">
        <v>282380</v>
      </c>
      <c r="K249">
        <v>49089</v>
      </c>
      <c r="L249">
        <v>11962</v>
      </c>
      <c r="M249">
        <v>15482</v>
      </c>
      <c r="N249" s="5">
        <v>0.16253943585345421</v>
      </c>
      <c r="O249">
        <v>335767</v>
      </c>
      <c r="P249">
        <v>4546</v>
      </c>
      <c r="Q249">
        <v>0</v>
      </c>
      <c r="R249">
        <v>5237</v>
      </c>
      <c r="S249" s="5">
        <v>1.5599999999999999E-2</v>
      </c>
      <c r="T249" t="s">
        <v>5056</v>
      </c>
      <c r="U249" s="3">
        <v>45356</v>
      </c>
      <c r="V249" t="str">
        <f t="shared" si="9"/>
        <v>Tuesday</v>
      </c>
      <c r="W249" t="str">
        <f t="shared" si="10"/>
        <v>March</v>
      </c>
      <c r="X249">
        <v>17</v>
      </c>
      <c r="Y249" t="str">
        <f t="shared" si="11"/>
        <v>Afternoon</v>
      </c>
      <c r="Z249" t="s">
        <v>5070</v>
      </c>
    </row>
    <row r="250" spans="1:26" x14ac:dyDescent="0.3">
      <c r="A250" t="s">
        <v>271</v>
      </c>
      <c r="B250" t="s">
        <v>5025</v>
      </c>
      <c r="C250" t="s">
        <v>5029</v>
      </c>
      <c r="D250" t="s">
        <v>5032</v>
      </c>
      <c r="E250" t="s">
        <v>5037</v>
      </c>
      <c r="F250" t="s">
        <v>5043</v>
      </c>
      <c r="G250">
        <v>-3.4359999999999999</v>
      </c>
      <c r="H250">
        <v>55.378100000000003</v>
      </c>
      <c r="I250">
        <v>22159</v>
      </c>
      <c r="J250">
        <v>441702</v>
      </c>
      <c r="K250">
        <v>78279</v>
      </c>
      <c r="L250">
        <v>21184</v>
      </c>
      <c r="M250">
        <v>19310</v>
      </c>
      <c r="N250" s="5">
        <v>5.0169522050469061E-2</v>
      </c>
      <c r="O250">
        <v>500317</v>
      </c>
      <c r="P250">
        <v>0</v>
      </c>
      <c r="Q250">
        <v>0</v>
      </c>
      <c r="S250" s="5"/>
      <c r="T250" t="s">
        <v>5059</v>
      </c>
      <c r="U250" s="3">
        <v>45447</v>
      </c>
      <c r="V250" t="str">
        <f t="shared" si="9"/>
        <v>Tuesday</v>
      </c>
      <c r="W250" t="str">
        <f t="shared" si="10"/>
        <v>June</v>
      </c>
      <c r="X250">
        <v>17</v>
      </c>
      <c r="Y250" t="str">
        <f t="shared" si="11"/>
        <v>Afternoon</v>
      </c>
      <c r="Z250" t="s">
        <v>5069</v>
      </c>
    </row>
    <row r="251" spans="1:26" x14ac:dyDescent="0.3">
      <c r="A251" t="s">
        <v>272</v>
      </c>
      <c r="B251" t="s">
        <v>5023</v>
      </c>
      <c r="C251" t="s">
        <v>5029</v>
      </c>
      <c r="D251" t="s">
        <v>5031</v>
      </c>
      <c r="E251" t="s">
        <v>5036</v>
      </c>
      <c r="F251" t="s">
        <v>5047</v>
      </c>
      <c r="G251">
        <v>138.25290000000001</v>
      </c>
      <c r="H251">
        <v>36.204799999999999</v>
      </c>
      <c r="I251">
        <v>192298</v>
      </c>
      <c r="J251">
        <v>2280710</v>
      </c>
      <c r="K251">
        <v>316380</v>
      </c>
      <c r="L251">
        <v>143312</v>
      </c>
      <c r="M251">
        <v>75280</v>
      </c>
      <c r="N251" s="5">
        <v>8.4315386960074012E-2</v>
      </c>
      <c r="O251">
        <v>2861594</v>
      </c>
      <c r="P251">
        <v>2280710</v>
      </c>
      <c r="Q251">
        <v>0</v>
      </c>
      <c r="R251">
        <v>35769</v>
      </c>
      <c r="S251" s="5">
        <v>1.2500000000000001E-2</v>
      </c>
      <c r="T251" t="s">
        <v>5052</v>
      </c>
      <c r="U251" s="3">
        <v>45376</v>
      </c>
      <c r="V251" t="str">
        <f t="shared" si="9"/>
        <v>Monday</v>
      </c>
      <c r="W251" t="str">
        <f t="shared" si="10"/>
        <v>March</v>
      </c>
      <c r="X251">
        <v>19</v>
      </c>
      <c r="Y251" t="str">
        <f t="shared" si="11"/>
        <v>Evening</v>
      </c>
      <c r="Z251" t="s">
        <v>5069</v>
      </c>
    </row>
    <row r="252" spans="1:26" x14ac:dyDescent="0.3">
      <c r="A252" t="s">
        <v>273</v>
      </c>
      <c r="B252" t="s">
        <v>5025</v>
      </c>
      <c r="C252" t="s">
        <v>5029</v>
      </c>
      <c r="D252" t="s">
        <v>5033</v>
      </c>
      <c r="E252" t="s">
        <v>5039</v>
      </c>
      <c r="F252" t="s">
        <v>5050</v>
      </c>
      <c r="G252">
        <v>-95.712900000000005</v>
      </c>
      <c r="H252">
        <v>37.090200000000003</v>
      </c>
      <c r="I252">
        <v>44464</v>
      </c>
      <c r="J252">
        <v>241315</v>
      </c>
      <c r="K252">
        <v>28868</v>
      </c>
      <c r="L252">
        <v>18941</v>
      </c>
      <c r="M252">
        <v>9206</v>
      </c>
      <c r="N252" s="5">
        <v>0.18425725550599731</v>
      </c>
      <c r="O252">
        <v>276839</v>
      </c>
      <c r="P252">
        <v>0</v>
      </c>
      <c r="Q252">
        <v>0</v>
      </c>
      <c r="S252" s="5"/>
      <c r="T252" t="s">
        <v>5056</v>
      </c>
      <c r="U252" s="3">
        <v>45443</v>
      </c>
      <c r="V252" t="str">
        <f t="shared" si="9"/>
        <v>Friday</v>
      </c>
      <c r="W252" t="str">
        <f t="shared" si="10"/>
        <v>May</v>
      </c>
      <c r="X252">
        <v>19</v>
      </c>
      <c r="Y252" t="str">
        <f t="shared" si="11"/>
        <v>Evening</v>
      </c>
      <c r="Z252" t="s">
        <v>5070</v>
      </c>
    </row>
    <row r="253" spans="1:26" x14ac:dyDescent="0.3">
      <c r="A253" t="s">
        <v>274</v>
      </c>
      <c r="B253" t="s">
        <v>5027</v>
      </c>
      <c r="C253" t="s">
        <v>5029</v>
      </c>
      <c r="D253" t="s">
        <v>5031</v>
      </c>
      <c r="E253" t="s">
        <v>5036</v>
      </c>
      <c r="F253" t="s">
        <v>5046</v>
      </c>
      <c r="G253">
        <v>133.77510000000001</v>
      </c>
      <c r="H253">
        <v>-25.2744</v>
      </c>
      <c r="I253">
        <v>37458</v>
      </c>
      <c r="J253">
        <v>428631</v>
      </c>
      <c r="K253">
        <v>96155</v>
      </c>
      <c r="L253">
        <v>22093</v>
      </c>
      <c r="M253">
        <v>12836</v>
      </c>
      <c r="N253" s="5">
        <v>8.7390494857226206E-2</v>
      </c>
      <c r="O253">
        <v>524399</v>
      </c>
      <c r="P253">
        <v>428631</v>
      </c>
      <c r="Q253">
        <v>0</v>
      </c>
      <c r="S253" s="5"/>
      <c r="T253" t="s">
        <v>5052</v>
      </c>
      <c r="U253" s="3">
        <v>45393</v>
      </c>
      <c r="V253" t="str">
        <f t="shared" si="9"/>
        <v>Thursday</v>
      </c>
      <c r="W253" t="str">
        <f t="shared" si="10"/>
        <v>April</v>
      </c>
      <c r="X253">
        <v>15</v>
      </c>
      <c r="Y253" t="str">
        <f t="shared" si="11"/>
        <v>Afternoon</v>
      </c>
      <c r="Z253" t="s">
        <v>5069</v>
      </c>
    </row>
    <row r="254" spans="1:26" x14ac:dyDescent="0.3">
      <c r="A254" t="s">
        <v>275</v>
      </c>
      <c r="B254" t="s">
        <v>5026</v>
      </c>
      <c r="C254" t="s">
        <v>5029</v>
      </c>
      <c r="D254" t="s">
        <v>5032</v>
      </c>
      <c r="E254" t="s">
        <v>5038</v>
      </c>
      <c r="F254" t="s">
        <v>5046</v>
      </c>
      <c r="G254">
        <v>133.77510000000001</v>
      </c>
      <c r="H254">
        <v>-25.2744</v>
      </c>
      <c r="I254">
        <v>38224</v>
      </c>
      <c r="J254">
        <v>550834</v>
      </c>
      <c r="K254">
        <v>113480</v>
      </c>
      <c r="L254">
        <v>21125</v>
      </c>
      <c r="M254">
        <v>14709</v>
      </c>
      <c r="N254" s="6">
        <v>6.9393182890187421E-2</v>
      </c>
      <c r="O254">
        <v>609957</v>
      </c>
      <c r="P254">
        <v>0</v>
      </c>
      <c r="Q254">
        <v>0</v>
      </c>
      <c r="T254" t="s">
        <v>5059</v>
      </c>
      <c r="U254" s="3">
        <v>45624</v>
      </c>
      <c r="V254" t="str">
        <f t="shared" si="9"/>
        <v>Thursday</v>
      </c>
      <c r="W254" t="str">
        <f t="shared" si="10"/>
        <v>November</v>
      </c>
      <c r="X254">
        <v>11</v>
      </c>
      <c r="Y254" t="str">
        <f t="shared" si="11"/>
        <v>Morning</v>
      </c>
      <c r="Z254" t="s">
        <v>5070</v>
      </c>
    </row>
    <row r="255" spans="1:26" x14ac:dyDescent="0.3">
      <c r="A255" t="s">
        <v>276</v>
      </c>
      <c r="B255" t="s">
        <v>5024</v>
      </c>
      <c r="C255" t="s">
        <v>5029</v>
      </c>
      <c r="D255" t="s">
        <v>5033</v>
      </c>
      <c r="E255" t="s">
        <v>5039</v>
      </c>
      <c r="F255" t="s">
        <v>5050</v>
      </c>
      <c r="G255">
        <v>-95.712900000000005</v>
      </c>
      <c r="H255">
        <v>37.090200000000003</v>
      </c>
      <c r="I255">
        <v>65715</v>
      </c>
      <c r="J255">
        <v>334707</v>
      </c>
      <c r="K255">
        <v>57300</v>
      </c>
      <c r="L255">
        <v>24168</v>
      </c>
      <c r="M255">
        <v>17480</v>
      </c>
      <c r="N255" s="5">
        <v>0.19633613649741161</v>
      </c>
      <c r="O255">
        <v>407362</v>
      </c>
      <c r="P255">
        <v>0</v>
      </c>
      <c r="Q255">
        <v>0</v>
      </c>
      <c r="S255" s="5"/>
      <c r="T255" t="s">
        <v>5056</v>
      </c>
      <c r="U255" s="3">
        <v>45470</v>
      </c>
      <c r="V255" t="str">
        <f t="shared" si="9"/>
        <v>Thursday</v>
      </c>
      <c r="W255" t="str">
        <f t="shared" si="10"/>
        <v>June</v>
      </c>
      <c r="X255">
        <v>12</v>
      </c>
      <c r="Y255" t="str">
        <f t="shared" si="11"/>
        <v>Afternoon</v>
      </c>
      <c r="Z255" t="s">
        <v>5070</v>
      </c>
    </row>
    <row r="256" spans="1:26" x14ac:dyDescent="0.3">
      <c r="A256" t="s">
        <v>277</v>
      </c>
      <c r="B256" t="s">
        <v>5027</v>
      </c>
      <c r="C256" t="s">
        <v>5029</v>
      </c>
      <c r="D256" t="s">
        <v>5033</v>
      </c>
      <c r="E256" t="s">
        <v>5036</v>
      </c>
      <c r="F256" t="s">
        <v>5047</v>
      </c>
      <c r="G256">
        <v>138.25290000000001</v>
      </c>
      <c r="H256">
        <v>36.204799999999999</v>
      </c>
      <c r="I256">
        <v>174605</v>
      </c>
      <c r="J256">
        <v>744500</v>
      </c>
      <c r="K256">
        <v>171414</v>
      </c>
      <c r="L256">
        <v>29997</v>
      </c>
      <c r="M256">
        <v>18222</v>
      </c>
      <c r="N256" s="5">
        <v>0.23452737121781569</v>
      </c>
      <c r="O256">
        <v>859115</v>
      </c>
      <c r="P256">
        <v>695831</v>
      </c>
      <c r="Q256">
        <v>0</v>
      </c>
      <c r="S256" s="5"/>
      <c r="T256" t="s">
        <v>5057</v>
      </c>
      <c r="U256" s="3">
        <v>45645</v>
      </c>
      <c r="V256" t="str">
        <f t="shared" si="9"/>
        <v>Thursday</v>
      </c>
      <c r="W256" t="str">
        <f t="shared" si="10"/>
        <v>December</v>
      </c>
      <c r="X256">
        <v>11</v>
      </c>
      <c r="Y256" t="str">
        <f t="shared" si="11"/>
        <v>Morning</v>
      </c>
      <c r="Z256" t="s">
        <v>5071</v>
      </c>
    </row>
    <row r="257" spans="1:26" x14ac:dyDescent="0.3">
      <c r="A257" t="s">
        <v>278</v>
      </c>
      <c r="B257" t="s">
        <v>5025</v>
      </c>
      <c r="C257" t="s">
        <v>5029</v>
      </c>
      <c r="D257" t="s">
        <v>5033</v>
      </c>
      <c r="E257" t="s">
        <v>5037</v>
      </c>
      <c r="F257" t="s">
        <v>5049</v>
      </c>
      <c r="G257">
        <v>-106.3468</v>
      </c>
      <c r="H257">
        <v>56.130400000000002</v>
      </c>
      <c r="I257">
        <v>63651</v>
      </c>
      <c r="J257">
        <v>254838</v>
      </c>
      <c r="K257">
        <v>61286</v>
      </c>
      <c r="L257">
        <v>8146</v>
      </c>
      <c r="M257">
        <v>6341</v>
      </c>
      <c r="N257" s="5">
        <v>0.24977175923328249</v>
      </c>
      <c r="O257">
        <v>303369</v>
      </c>
      <c r="P257">
        <v>0</v>
      </c>
      <c r="Q257">
        <v>0</v>
      </c>
      <c r="S257" s="5"/>
      <c r="T257" t="s">
        <v>5056</v>
      </c>
      <c r="U257" s="3">
        <v>45694</v>
      </c>
      <c r="V257" t="str">
        <f t="shared" si="9"/>
        <v>Thursday</v>
      </c>
      <c r="W257" t="str">
        <f t="shared" si="10"/>
        <v>February</v>
      </c>
      <c r="X257">
        <v>10</v>
      </c>
      <c r="Y257" t="str">
        <f t="shared" si="11"/>
        <v>Morning</v>
      </c>
      <c r="Z257" t="s">
        <v>5071</v>
      </c>
    </row>
    <row r="258" spans="1:26" x14ac:dyDescent="0.3">
      <c r="A258" t="s">
        <v>279</v>
      </c>
      <c r="B258" t="s">
        <v>5025</v>
      </c>
      <c r="C258" t="s">
        <v>5029</v>
      </c>
      <c r="D258" t="s">
        <v>5035</v>
      </c>
      <c r="E258" t="s">
        <v>5037</v>
      </c>
      <c r="F258" t="s">
        <v>5050</v>
      </c>
      <c r="G258">
        <v>-95.712900000000005</v>
      </c>
      <c r="H258">
        <v>37.090200000000003</v>
      </c>
      <c r="I258">
        <v>22278</v>
      </c>
      <c r="J258">
        <v>181245</v>
      </c>
      <c r="K258">
        <v>43513</v>
      </c>
      <c r="L258">
        <v>8302</v>
      </c>
      <c r="M258">
        <v>7302</v>
      </c>
      <c r="N258" s="5">
        <v>0.1229173315243286</v>
      </c>
      <c r="O258">
        <v>200876</v>
      </c>
      <c r="P258">
        <v>0</v>
      </c>
      <c r="Q258">
        <v>0</v>
      </c>
      <c r="S258" s="5"/>
      <c r="T258" t="s">
        <v>5058</v>
      </c>
      <c r="U258" s="3">
        <v>45319</v>
      </c>
      <c r="V258" t="str">
        <f t="shared" si="9"/>
        <v>Sunday</v>
      </c>
      <c r="W258" t="str">
        <f t="shared" si="10"/>
        <v>January</v>
      </c>
      <c r="X258">
        <v>15</v>
      </c>
      <c r="Y258" t="str">
        <f t="shared" si="11"/>
        <v>Afternoon</v>
      </c>
      <c r="Z258" t="s">
        <v>5070</v>
      </c>
    </row>
    <row r="259" spans="1:26" x14ac:dyDescent="0.3">
      <c r="A259" t="s">
        <v>280</v>
      </c>
      <c r="B259" t="s">
        <v>5027</v>
      </c>
      <c r="C259" t="s">
        <v>5029</v>
      </c>
      <c r="D259" t="s">
        <v>5031</v>
      </c>
      <c r="E259" t="s">
        <v>5036</v>
      </c>
      <c r="F259" t="s">
        <v>5049</v>
      </c>
      <c r="G259">
        <v>-106.3468</v>
      </c>
      <c r="H259">
        <v>56.130400000000002</v>
      </c>
      <c r="I259">
        <v>370024</v>
      </c>
      <c r="J259">
        <v>2687245</v>
      </c>
      <c r="K259">
        <v>452024</v>
      </c>
      <c r="L259">
        <v>149893</v>
      </c>
      <c r="M259">
        <v>106290</v>
      </c>
      <c r="N259" s="5">
        <v>0.1376966363045318</v>
      </c>
      <c r="O259">
        <v>3314375</v>
      </c>
      <c r="P259">
        <v>2687245</v>
      </c>
      <c r="Q259">
        <v>0</v>
      </c>
      <c r="S259" s="5"/>
      <c r="T259" t="s">
        <v>5052</v>
      </c>
      <c r="U259" s="3">
        <v>45708</v>
      </c>
      <c r="V259" t="str">
        <f t="shared" ref="V259:V322" si="12">TEXT(U259,"DDDD")</f>
        <v>Thursday</v>
      </c>
      <c r="W259" t="str">
        <f t="shared" ref="W259:W322" si="13">TEXT(U259,"MMMM")</f>
        <v>February</v>
      </c>
      <c r="X259">
        <v>18</v>
      </c>
      <c r="Y259" t="str">
        <f t="shared" ref="Y259:Y322" si="14">IF(X259&lt;6,"NIght",IF(X259&lt;12,"Morning",IF(X259&lt;18,"Afternoon","Evening")))</f>
        <v>Evening</v>
      </c>
      <c r="Z259" t="s">
        <v>5070</v>
      </c>
    </row>
    <row r="260" spans="1:26" x14ac:dyDescent="0.3">
      <c r="A260" t="s">
        <v>281</v>
      </c>
      <c r="B260" t="s">
        <v>5024</v>
      </c>
      <c r="C260" t="s">
        <v>5030</v>
      </c>
      <c r="D260" t="s">
        <v>5033</v>
      </c>
      <c r="E260" t="s">
        <v>5039</v>
      </c>
      <c r="F260" t="s">
        <v>5049</v>
      </c>
      <c r="G260">
        <v>-106.3468</v>
      </c>
      <c r="H260">
        <v>56.130400000000002</v>
      </c>
      <c r="I260">
        <v>61970</v>
      </c>
      <c r="J260">
        <v>284648</v>
      </c>
      <c r="K260">
        <v>34427</v>
      </c>
      <c r="L260">
        <v>8966</v>
      </c>
      <c r="M260">
        <v>9199</v>
      </c>
      <c r="N260" s="5">
        <v>0.2177093338919929</v>
      </c>
      <c r="O260">
        <v>353229</v>
      </c>
      <c r="P260">
        <v>0</v>
      </c>
      <c r="Q260">
        <v>0</v>
      </c>
      <c r="S260" s="5"/>
      <c r="T260" t="s">
        <v>5056</v>
      </c>
      <c r="U260" s="3">
        <v>45303</v>
      </c>
      <c r="V260" t="str">
        <f t="shared" si="12"/>
        <v>Friday</v>
      </c>
      <c r="W260" t="str">
        <f t="shared" si="13"/>
        <v>January</v>
      </c>
      <c r="X260">
        <v>8</v>
      </c>
      <c r="Y260" t="str">
        <f t="shared" si="14"/>
        <v>Morning</v>
      </c>
      <c r="Z260" t="s">
        <v>5071</v>
      </c>
    </row>
    <row r="261" spans="1:26" x14ac:dyDescent="0.3">
      <c r="A261" t="s">
        <v>282</v>
      </c>
      <c r="B261" t="s">
        <v>5024</v>
      </c>
      <c r="C261" t="s">
        <v>5029</v>
      </c>
      <c r="D261" t="s">
        <v>5032</v>
      </c>
      <c r="E261" t="s">
        <v>5036</v>
      </c>
      <c r="F261" t="s">
        <v>5049</v>
      </c>
      <c r="G261">
        <v>-106.3468</v>
      </c>
      <c r="H261">
        <v>56.130400000000002</v>
      </c>
      <c r="I261">
        <v>239519</v>
      </c>
      <c r="J261">
        <v>2459580</v>
      </c>
      <c r="K261">
        <v>603794</v>
      </c>
      <c r="L261">
        <v>85335</v>
      </c>
      <c r="M261">
        <v>115364</v>
      </c>
      <c r="N261" s="5">
        <v>9.7382380028370644E-2</v>
      </c>
      <c r="O261">
        <v>2923825</v>
      </c>
      <c r="P261">
        <v>2459580</v>
      </c>
      <c r="Q261">
        <v>0</v>
      </c>
      <c r="S261" s="5"/>
      <c r="T261" t="s">
        <v>5061</v>
      </c>
      <c r="U261" s="3">
        <v>45361</v>
      </c>
      <c r="V261" t="str">
        <f t="shared" si="12"/>
        <v>Sunday</v>
      </c>
      <c r="W261" t="str">
        <f t="shared" si="13"/>
        <v>March</v>
      </c>
      <c r="X261">
        <v>14</v>
      </c>
      <c r="Y261" t="str">
        <f t="shared" si="14"/>
        <v>Afternoon</v>
      </c>
      <c r="Z261" t="s">
        <v>5069</v>
      </c>
    </row>
    <row r="262" spans="1:26" x14ac:dyDescent="0.3">
      <c r="A262" t="s">
        <v>283</v>
      </c>
      <c r="B262" t="s">
        <v>5027</v>
      </c>
      <c r="C262" t="s">
        <v>5029</v>
      </c>
      <c r="D262" t="s">
        <v>5033</v>
      </c>
      <c r="E262" t="s">
        <v>5036</v>
      </c>
      <c r="F262" t="s">
        <v>5043</v>
      </c>
      <c r="G262">
        <v>-3.4359999999999999</v>
      </c>
      <c r="H262">
        <v>55.378100000000003</v>
      </c>
      <c r="I262">
        <v>52975</v>
      </c>
      <c r="J262">
        <v>289316</v>
      </c>
      <c r="K262">
        <v>66606</v>
      </c>
      <c r="L262">
        <v>11242</v>
      </c>
      <c r="M262">
        <v>13801</v>
      </c>
      <c r="N262" s="5">
        <v>0.1831055460312985</v>
      </c>
      <c r="O262">
        <v>366743</v>
      </c>
      <c r="P262">
        <v>267150</v>
      </c>
      <c r="Q262">
        <v>0</v>
      </c>
      <c r="S262" s="5"/>
      <c r="T262" t="s">
        <v>5057</v>
      </c>
      <c r="U262" s="3">
        <v>45356</v>
      </c>
      <c r="V262" t="str">
        <f t="shared" si="12"/>
        <v>Tuesday</v>
      </c>
      <c r="W262" t="str">
        <f t="shared" si="13"/>
        <v>March</v>
      </c>
      <c r="X262">
        <v>16</v>
      </c>
      <c r="Y262" t="str">
        <f t="shared" si="14"/>
        <v>Afternoon</v>
      </c>
      <c r="Z262" t="s">
        <v>5070</v>
      </c>
    </row>
    <row r="263" spans="1:26" x14ac:dyDescent="0.3">
      <c r="A263" t="s">
        <v>284</v>
      </c>
      <c r="B263" t="s">
        <v>5027</v>
      </c>
      <c r="C263" t="s">
        <v>5029</v>
      </c>
      <c r="D263" t="s">
        <v>5032</v>
      </c>
      <c r="E263" t="s">
        <v>5036</v>
      </c>
      <c r="F263" t="s">
        <v>5045</v>
      </c>
      <c r="G263">
        <v>-51.9253</v>
      </c>
      <c r="H263">
        <v>-14.234999999999999</v>
      </c>
      <c r="I263">
        <v>32245</v>
      </c>
      <c r="J263">
        <v>530083</v>
      </c>
      <c r="K263">
        <v>92539</v>
      </c>
      <c r="L263">
        <v>32278</v>
      </c>
      <c r="M263">
        <v>29025</v>
      </c>
      <c r="N263" s="5">
        <v>6.0831098361285807E-2</v>
      </c>
      <c r="O263">
        <v>643585</v>
      </c>
      <c r="P263">
        <v>507088</v>
      </c>
      <c r="Q263">
        <v>0</v>
      </c>
      <c r="S263" s="5"/>
      <c r="T263" t="s">
        <v>5061</v>
      </c>
      <c r="U263" s="3">
        <v>45726</v>
      </c>
      <c r="V263" t="str">
        <f t="shared" si="12"/>
        <v>Monday</v>
      </c>
      <c r="W263" t="str">
        <f t="shared" si="13"/>
        <v>March</v>
      </c>
      <c r="X263">
        <v>15</v>
      </c>
      <c r="Y263" t="str">
        <f t="shared" si="14"/>
        <v>Afternoon</v>
      </c>
      <c r="Z263" t="s">
        <v>5069</v>
      </c>
    </row>
    <row r="264" spans="1:26" x14ac:dyDescent="0.3">
      <c r="A264" t="s">
        <v>285</v>
      </c>
      <c r="B264" t="s">
        <v>5023</v>
      </c>
      <c r="C264" t="s">
        <v>5029</v>
      </c>
      <c r="D264" t="s">
        <v>5033</v>
      </c>
      <c r="E264" t="s">
        <v>5036</v>
      </c>
      <c r="F264" t="s">
        <v>5047</v>
      </c>
      <c r="G264">
        <v>138.25290000000001</v>
      </c>
      <c r="H264">
        <v>36.204799999999999</v>
      </c>
      <c r="I264">
        <v>68571</v>
      </c>
      <c r="J264">
        <v>286496</v>
      </c>
      <c r="K264">
        <v>29955</v>
      </c>
      <c r="L264">
        <v>21930</v>
      </c>
      <c r="M264">
        <v>13631</v>
      </c>
      <c r="N264" s="5">
        <v>0.23934708453625281</v>
      </c>
      <c r="O264">
        <v>353909</v>
      </c>
      <c r="P264">
        <v>45346</v>
      </c>
      <c r="Q264">
        <v>0</v>
      </c>
      <c r="R264">
        <v>3822</v>
      </c>
      <c r="S264" s="5">
        <v>1.0800000000000001E-2</v>
      </c>
      <c r="T264" t="s">
        <v>5056</v>
      </c>
      <c r="U264" s="3">
        <v>45476</v>
      </c>
      <c r="V264" t="str">
        <f t="shared" si="12"/>
        <v>Wednesday</v>
      </c>
      <c r="W264" t="str">
        <f t="shared" si="13"/>
        <v>July</v>
      </c>
      <c r="X264">
        <v>10</v>
      </c>
      <c r="Y264" t="str">
        <f t="shared" si="14"/>
        <v>Morning</v>
      </c>
      <c r="Z264" t="s">
        <v>5071</v>
      </c>
    </row>
    <row r="265" spans="1:26" x14ac:dyDescent="0.3">
      <c r="A265" t="s">
        <v>286</v>
      </c>
      <c r="B265" t="s">
        <v>5024</v>
      </c>
      <c r="C265" t="s">
        <v>5029</v>
      </c>
      <c r="D265" t="s">
        <v>5033</v>
      </c>
      <c r="E265" t="s">
        <v>5036</v>
      </c>
      <c r="F265" t="s">
        <v>5047</v>
      </c>
      <c r="G265">
        <v>138.25290000000001</v>
      </c>
      <c r="H265">
        <v>36.204799999999999</v>
      </c>
      <c r="I265">
        <v>453465</v>
      </c>
      <c r="J265">
        <v>2479047</v>
      </c>
      <c r="K265">
        <v>394365</v>
      </c>
      <c r="L265">
        <v>155093</v>
      </c>
      <c r="M265">
        <v>60150</v>
      </c>
      <c r="N265" s="5">
        <v>0.18291939247961941</v>
      </c>
      <c r="O265">
        <v>3053117</v>
      </c>
      <c r="P265">
        <v>2479047</v>
      </c>
      <c r="Q265">
        <v>0</v>
      </c>
      <c r="S265" s="5"/>
      <c r="T265" t="s">
        <v>5057</v>
      </c>
      <c r="U265" s="3">
        <v>45640</v>
      </c>
      <c r="V265" t="str">
        <f t="shared" si="12"/>
        <v>Saturday</v>
      </c>
      <c r="W265" t="str">
        <f t="shared" si="13"/>
        <v>December</v>
      </c>
      <c r="X265">
        <v>12</v>
      </c>
      <c r="Y265" t="str">
        <f t="shared" si="14"/>
        <v>Afternoon</v>
      </c>
      <c r="Z265" t="s">
        <v>5070</v>
      </c>
    </row>
    <row r="266" spans="1:26" x14ac:dyDescent="0.3">
      <c r="A266" t="s">
        <v>287</v>
      </c>
      <c r="B266" t="s">
        <v>5025</v>
      </c>
      <c r="C266" t="s">
        <v>5029</v>
      </c>
      <c r="D266" t="s">
        <v>5033</v>
      </c>
      <c r="E266" t="s">
        <v>5039</v>
      </c>
      <c r="F266" t="s">
        <v>5043</v>
      </c>
      <c r="G266">
        <v>-3.4359999999999999</v>
      </c>
      <c r="H266">
        <v>55.378100000000003</v>
      </c>
      <c r="I266">
        <v>27479</v>
      </c>
      <c r="J266">
        <v>135699</v>
      </c>
      <c r="K266">
        <v>33912</v>
      </c>
      <c r="L266">
        <v>4398</v>
      </c>
      <c r="M266">
        <v>8018</v>
      </c>
      <c r="N266" s="5">
        <v>0.20250145773604841</v>
      </c>
      <c r="O266">
        <v>160312</v>
      </c>
      <c r="P266">
        <v>0</v>
      </c>
      <c r="Q266">
        <v>0</v>
      </c>
      <c r="S266" s="5"/>
      <c r="T266" t="s">
        <v>5056</v>
      </c>
      <c r="U266" s="3">
        <v>45666</v>
      </c>
      <c r="V266" t="str">
        <f t="shared" si="12"/>
        <v>Thursday</v>
      </c>
      <c r="W266" t="str">
        <f t="shared" si="13"/>
        <v>January</v>
      </c>
      <c r="X266">
        <v>12</v>
      </c>
      <c r="Y266" t="str">
        <f t="shared" si="14"/>
        <v>Afternoon</v>
      </c>
      <c r="Z266" t="s">
        <v>5071</v>
      </c>
    </row>
    <row r="267" spans="1:26" x14ac:dyDescent="0.3">
      <c r="A267" t="s">
        <v>288</v>
      </c>
      <c r="B267" t="s">
        <v>5025</v>
      </c>
      <c r="C267" t="s">
        <v>5029</v>
      </c>
      <c r="D267" t="s">
        <v>5033</v>
      </c>
      <c r="E267" t="s">
        <v>5037</v>
      </c>
      <c r="F267" t="s">
        <v>5049</v>
      </c>
      <c r="G267">
        <v>-106.3468</v>
      </c>
      <c r="H267">
        <v>56.130400000000002</v>
      </c>
      <c r="I267">
        <v>89133</v>
      </c>
      <c r="J267">
        <v>568120</v>
      </c>
      <c r="K267">
        <v>119741</v>
      </c>
      <c r="L267">
        <v>41998</v>
      </c>
      <c r="M267">
        <v>20546</v>
      </c>
      <c r="N267" s="5">
        <v>0.1568911572033945</v>
      </c>
      <c r="O267">
        <v>662090</v>
      </c>
      <c r="P267">
        <v>0</v>
      </c>
      <c r="Q267">
        <v>0</v>
      </c>
      <c r="S267" s="5"/>
      <c r="T267" t="s">
        <v>5056</v>
      </c>
      <c r="U267" s="3">
        <v>45754</v>
      </c>
      <c r="V267" t="str">
        <f t="shared" si="12"/>
        <v>Monday</v>
      </c>
      <c r="W267" t="str">
        <f t="shared" si="13"/>
        <v>April</v>
      </c>
      <c r="X267">
        <v>11</v>
      </c>
      <c r="Y267" t="str">
        <f t="shared" si="14"/>
        <v>Morning</v>
      </c>
      <c r="Z267" t="s">
        <v>5070</v>
      </c>
    </row>
    <row r="268" spans="1:26" x14ac:dyDescent="0.3">
      <c r="A268" t="s">
        <v>289</v>
      </c>
      <c r="B268" t="s">
        <v>5027</v>
      </c>
      <c r="C268" t="s">
        <v>5030</v>
      </c>
      <c r="D268" t="s">
        <v>5032</v>
      </c>
      <c r="E268" t="s">
        <v>5036</v>
      </c>
      <c r="F268" t="s">
        <v>5043</v>
      </c>
      <c r="G268">
        <v>-3.4359999999999999</v>
      </c>
      <c r="H268">
        <v>55.378100000000003</v>
      </c>
      <c r="I268">
        <v>58518</v>
      </c>
      <c r="J268">
        <v>787036</v>
      </c>
      <c r="K268">
        <v>157516</v>
      </c>
      <c r="L268">
        <v>55401</v>
      </c>
      <c r="M268">
        <v>39738</v>
      </c>
      <c r="N268" s="5">
        <v>7.435294200932141E-2</v>
      </c>
      <c r="O268">
        <v>991321</v>
      </c>
      <c r="P268">
        <v>772515</v>
      </c>
      <c r="Q268">
        <v>0</v>
      </c>
      <c r="S268" s="5"/>
      <c r="T268" t="s">
        <v>5061</v>
      </c>
      <c r="U268" s="3">
        <v>45452</v>
      </c>
      <c r="V268" t="str">
        <f t="shared" si="12"/>
        <v>Sunday</v>
      </c>
      <c r="W268" t="str">
        <f t="shared" si="13"/>
        <v>June</v>
      </c>
      <c r="X268">
        <v>10</v>
      </c>
      <c r="Y268" t="str">
        <f t="shared" si="14"/>
        <v>Morning</v>
      </c>
      <c r="Z268" t="s">
        <v>5069</v>
      </c>
    </row>
    <row r="269" spans="1:26" x14ac:dyDescent="0.3">
      <c r="A269" t="s">
        <v>290</v>
      </c>
      <c r="B269" t="s">
        <v>5024</v>
      </c>
      <c r="C269" t="s">
        <v>5030</v>
      </c>
      <c r="D269" t="s">
        <v>5033</v>
      </c>
      <c r="E269" t="s">
        <v>5039</v>
      </c>
      <c r="F269" t="s">
        <v>5049</v>
      </c>
      <c r="G269">
        <v>-106.3468</v>
      </c>
      <c r="H269">
        <v>56.130400000000002</v>
      </c>
      <c r="I269">
        <v>62186</v>
      </c>
      <c r="J269">
        <v>378975</v>
      </c>
      <c r="K269">
        <v>44730</v>
      </c>
      <c r="L269">
        <v>21686</v>
      </c>
      <c r="M269">
        <v>7666</v>
      </c>
      <c r="N269" s="5">
        <v>0.16409153307016469</v>
      </c>
      <c r="O269">
        <v>441474</v>
      </c>
      <c r="P269">
        <v>0</v>
      </c>
      <c r="Q269">
        <v>0</v>
      </c>
      <c r="S269" s="5"/>
      <c r="T269" t="s">
        <v>5056</v>
      </c>
      <c r="U269" s="3">
        <v>45471</v>
      </c>
      <c r="V269" t="str">
        <f t="shared" si="12"/>
        <v>Friday</v>
      </c>
      <c r="W269" t="str">
        <f t="shared" si="13"/>
        <v>June</v>
      </c>
      <c r="X269">
        <v>12</v>
      </c>
      <c r="Y269" t="str">
        <f t="shared" si="14"/>
        <v>Afternoon</v>
      </c>
      <c r="Z269" t="s">
        <v>5070</v>
      </c>
    </row>
    <row r="270" spans="1:26" x14ac:dyDescent="0.3">
      <c r="A270" t="s">
        <v>291</v>
      </c>
      <c r="B270" t="s">
        <v>5027</v>
      </c>
      <c r="C270" t="s">
        <v>5029</v>
      </c>
      <c r="D270" t="s">
        <v>5035</v>
      </c>
      <c r="E270" t="s">
        <v>5040</v>
      </c>
      <c r="F270" t="s">
        <v>5043</v>
      </c>
      <c r="G270">
        <v>-3.4359999999999999</v>
      </c>
      <c r="H270">
        <v>55.378100000000003</v>
      </c>
      <c r="I270">
        <v>23007</v>
      </c>
      <c r="J270">
        <v>223860</v>
      </c>
      <c r="K270">
        <v>34691</v>
      </c>
      <c r="L270">
        <v>11150</v>
      </c>
      <c r="M270">
        <v>10704</v>
      </c>
      <c r="N270" s="5">
        <v>0.1027780080323815</v>
      </c>
      <c r="O270">
        <v>263642</v>
      </c>
      <c r="P270">
        <v>0</v>
      </c>
      <c r="Q270">
        <v>1173040</v>
      </c>
      <c r="S270" s="5"/>
      <c r="T270" t="s">
        <v>5060</v>
      </c>
      <c r="U270" s="3">
        <v>45774</v>
      </c>
      <c r="V270" t="str">
        <f t="shared" si="12"/>
        <v>Sunday</v>
      </c>
      <c r="W270" t="str">
        <f t="shared" si="13"/>
        <v>April</v>
      </c>
      <c r="X270">
        <v>17</v>
      </c>
      <c r="Y270" t="str">
        <f t="shared" si="14"/>
        <v>Afternoon</v>
      </c>
      <c r="Z270" t="s">
        <v>5070</v>
      </c>
    </row>
    <row r="271" spans="1:26" x14ac:dyDescent="0.3">
      <c r="A271" t="s">
        <v>292</v>
      </c>
      <c r="B271" t="s">
        <v>5025</v>
      </c>
      <c r="C271" t="s">
        <v>5029</v>
      </c>
      <c r="D271" t="s">
        <v>5033</v>
      </c>
      <c r="E271" t="s">
        <v>5037</v>
      </c>
      <c r="F271" t="s">
        <v>5046</v>
      </c>
      <c r="G271">
        <v>133.77510000000001</v>
      </c>
      <c r="H271">
        <v>-25.2744</v>
      </c>
      <c r="I271">
        <v>29239</v>
      </c>
      <c r="J271">
        <v>186103</v>
      </c>
      <c r="K271">
        <v>24954</v>
      </c>
      <c r="L271">
        <v>6264</v>
      </c>
      <c r="M271">
        <v>8214</v>
      </c>
      <c r="N271" s="5">
        <v>0.15711579689166749</v>
      </c>
      <c r="O271">
        <v>229584</v>
      </c>
      <c r="P271">
        <v>0</v>
      </c>
      <c r="Q271">
        <v>0</v>
      </c>
      <c r="S271" s="5"/>
      <c r="T271" t="s">
        <v>5056</v>
      </c>
      <c r="U271" s="3">
        <v>45440</v>
      </c>
      <c r="V271" t="str">
        <f t="shared" si="12"/>
        <v>Tuesday</v>
      </c>
      <c r="W271" t="str">
        <f t="shared" si="13"/>
        <v>May</v>
      </c>
      <c r="X271">
        <v>11</v>
      </c>
      <c r="Y271" t="str">
        <f t="shared" si="14"/>
        <v>Morning</v>
      </c>
      <c r="Z271" t="s">
        <v>5070</v>
      </c>
    </row>
    <row r="272" spans="1:26" x14ac:dyDescent="0.3">
      <c r="A272" t="s">
        <v>293</v>
      </c>
      <c r="B272" t="s">
        <v>5025</v>
      </c>
      <c r="C272" t="s">
        <v>5029</v>
      </c>
      <c r="D272" t="s">
        <v>5031</v>
      </c>
      <c r="E272" t="s">
        <v>5036</v>
      </c>
      <c r="F272" t="s">
        <v>5050</v>
      </c>
      <c r="G272">
        <v>-95.712900000000005</v>
      </c>
      <c r="H272">
        <v>37.090200000000003</v>
      </c>
      <c r="I272">
        <v>99859</v>
      </c>
      <c r="J272">
        <v>1007682</v>
      </c>
      <c r="K272">
        <v>194405</v>
      </c>
      <c r="L272">
        <v>53583</v>
      </c>
      <c r="M272">
        <v>35461</v>
      </c>
      <c r="N272" s="5">
        <v>9.9097803478819912E-2</v>
      </c>
      <c r="O272">
        <v>1282443</v>
      </c>
      <c r="P272">
        <v>1007682</v>
      </c>
      <c r="Q272">
        <v>0</v>
      </c>
      <c r="S272" s="5"/>
      <c r="T272" t="s">
        <v>5052</v>
      </c>
      <c r="U272" s="3">
        <v>45414</v>
      </c>
      <c r="V272" t="str">
        <f t="shared" si="12"/>
        <v>Thursday</v>
      </c>
      <c r="W272" t="str">
        <f t="shared" si="13"/>
        <v>May</v>
      </c>
      <c r="X272">
        <v>10</v>
      </c>
      <c r="Y272" t="str">
        <f t="shared" si="14"/>
        <v>Morning</v>
      </c>
      <c r="Z272" t="s">
        <v>5069</v>
      </c>
    </row>
    <row r="273" spans="1:26" x14ac:dyDescent="0.3">
      <c r="A273" t="s">
        <v>294</v>
      </c>
      <c r="B273" t="s">
        <v>5025</v>
      </c>
      <c r="C273" t="s">
        <v>5029</v>
      </c>
      <c r="D273" t="s">
        <v>5033</v>
      </c>
      <c r="E273" t="s">
        <v>5037</v>
      </c>
      <c r="F273" t="s">
        <v>5045</v>
      </c>
      <c r="G273">
        <v>-51.9253</v>
      </c>
      <c r="H273">
        <v>-14.234999999999999</v>
      </c>
      <c r="I273">
        <v>199</v>
      </c>
      <c r="J273">
        <v>1000</v>
      </c>
      <c r="K273">
        <v>103</v>
      </c>
      <c r="L273">
        <v>47</v>
      </c>
      <c r="M273">
        <v>35</v>
      </c>
      <c r="N273" s="5">
        <v>0.19909085603781329</v>
      </c>
      <c r="O273">
        <v>1179</v>
      </c>
      <c r="P273">
        <v>0</v>
      </c>
      <c r="Q273">
        <v>0</v>
      </c>
      <c r="S273" s="5"/>
      <c r="T273" t="s">
        <v>5056</v>
      </c>
      <c r="U273" s="3">
        <v>45643</v>
      </c>
      <c r="V273" t="str">
        <f t="shared" si="12"/>
        <v>Tuesday</v>
      </c>
      <c r="W273" t="str">
        <f t="shared" si="13"/>
        <v>December</v>
      </c>
      <c r="X273">
        <v>17</v>
      </c>
      <c r="Y273" t="str">
        <f t="shared" si="14"/>
        <v>Afternoon</v>
      </c>
      <c r="Z273" t="s">
        <v>5070</v>
      </c>
    </row>
    <row r="274" spans="1:26" x14ac:dyDescent="0.3">
      <c r="A274" t="s">
        <v>295</v>
      </c>
      <c r="B274" t="s">
        <v>5023</v>
      </c>
      <c r="C274" t="s">
        <v>5030</v>
      </c>
      <c r="D274" t="s">
        <v>5033</v>
      </c>
      <c r="E274" t="s">
        <v>5036</v>
      </c>
      <c r="F274" t="s">
        <v>5047</v>
      </c>
      <c r="G274">
        <v>138.25290000000001</v>
      </c>
      <c r="H274">
        <v>36.204799999999999</v>
      </c>
      <c r="I274">
        <v>94284</v>
      </c>
      <c r="J274">
        <v>479094</v>
      </c>
      <c r="K274">
        <v>89602</v>
      </c>
      <c r="L274">
        <v>27155</v>
      </c>
      <c r="M274">
        <v>21231</v>
      </c>
      <c r="N274" s="5">
        <v>0.19679845269600371</v>
      </c>
      <c r="O274">
        <v>600293</v>
      </c>
      <c r="P274">
        <v>345346</v>
      </c>
      <c r="Q274">
        <v>0</v>
      </c>
      <c r="R274">
        <v>7563</v>
      </c>
      <c r="S274" s="5">
        <v>1.26E-2</v>
      </c>
      <c r="T274" t="s">
        <v>5056</v>
      </c>
      <c r="U274" s="3">
        <v>45595</v>
      </c>
      <c r="V274" t="str">
        <f t="shared" si="12"/>
        <v>Wednesday</v>
      </c>
      <c r="W274" t="str">
        <f t="shared" si="13"/>
        <v>October</v>
      </c>
      <c r="X274">
        <v>16</v>
      </c>
      <c r="Y274" t="str">
        <f t="shared" si="14"/>
        <v>Afternoon</v>
      </c>
      <c r="Z274" t="s">
        <v>5070</v>
      </c>
    </row>
    <row r="275" spans="1:26" x14ac:dyDescent="0.3">
      <c r="A275" t="s">
        <v>296</v>
      </c>
      <c r="B275" t="s">
        <v>5024</v>
      </c>
      <c r="C275" t="s">
        <v>5029</v>
      </c>
      <c r="D275" t="s">
        <v>5033</v>
      </c>
      <c r="E275" t="s">
        <v>5039</v>
      </c>
      <c r="F275" t="s">
        <v>5048</v>
      </c>
      <c r="G275">
        <v>10.451499999999999</v>
      </c>
      <c r="H275">
        <v>51.165700000000001</v>
      </c>
      <c r="I275">
        <v>74074</v>
      </c>
      <c r="J275">
        <v>309475</v>
      </c>
      <c r="K275">
        <v>75304</v>
      </c>
      <c r="L275">
        <v>9566</v>
      </c>
      <c r="M275">
        <v>8613</v>
      </c>
      <c r="N275" s="5">
        <v>0.2393548060492699</v>
      </c>
      <c r="O275">
        <v>340890</v>
      </c>
      <c r="P275">
        <v>0</v>
      </c>
      <c r="Q275">
        <v>0</v>
      </c>
      <c r="S275" s="5"/>
      <c r="T275" t="s">
        <v>5056</v>
      </c>
      <c r="U275" s="3">
        <v>45327</v>
      </c>
      <c r="V275" t="str">
        <f t="shared" si="12"/>
        <v>Monday</v>
      </c>
      <c r="W275" t="str">
        <f t="shared" si="13"/>
        <v>February</v>
      </c>
      <c r="X275">
        <v>10</v>
      </c>
      <c r="Y275" t="str">
        <f t="shared" si="14"/>
        <v>Morning</v>
      </c>
      <c r="Z275" t="s">
        <v>5071</v>
      </c>
    </row>
    <row r="276" spans="1:26" x14ac:dyDescent="0.3">
      <c r="A276" t="s">
        <v>297</v>
      </c>
      <c r="B276" t="s">
        <v>5027</v>
      </c>
      <c r="C276" t="s">
        <v>5029</v>
      </c>
      <c r="D276" t="s">
        <v>5033</v>
      </c>
      <c r="E276" t="s">
        <v>5036</v>
      </c>
      <c r="F276" t="s">
        <v>5047</v>
      </c>
      <c r="G276">
        <v>138.25290000000001</v>
      </c>
      <c r="H276">
        <v>36.204799999999999</v>
      </c>
      <c r="I276">
        <v>52460</v>
      </c>
      <c r="J276">
        <v>335341</v>
      </c>
      <c r="K276">
        <v>66102</v>
      </c>
      <c r="L276">
        <v>25117</v>
      </c>
      <c r="M276">
        <v>9972</v>
      </c>
      <c r="N276" s="5">
        <v>0.15644025201626549</v>
      </c>
      <c r="O276">
        <v>431049</v>
      </c>
      <c r="P276">
        <v>299572</v>
      </c>
      <c r="Q276">
        <v>0</v>
      </c>
      <c r="S276" s="5"/>
      <c r="T276" t="s">
        <v>5057</v>
      </c>
      <c r="U276" s="3">
        <v>45514</v>
      </c>
      <c r="V276" t="str">
        <f t="shared" si="12"/>
        <v>Saturday</v>
      </c>
      <c r="W276" t="str">
        <f t="shared" si="13"/>
        <v>August</v>
      </c>
      <c r="X276">
        <v>17</v>
      </c>
      <c r="Y276" t="str">
        <f t="shared" si="14"/>
        <v>Afternoon</v>
      </c>
      <c r="Z276" t="s">
        <v>5070</v>
      </c>
    </row>
    <row r="277" spans="1:26" x14ac:dyDescent="0.3">
      <c r="A277" t="s">
        <v>298</v>
      </c>
      <c r="B277" t="s">
        <v>5025</v>
      </c>
      <c r="C277" t="s">
        <v>5029</v>
      </c>
      <c r="D277" t="s">
        <v>5033</v>
      </c>
      <c r="E277" t="s">
        <v>5036</v>
      </c>
      <c r="F277" t="s">
        <v>5043</v>
      </c>
      <c r="G277">
        <v>-3.4359999999999999</v>
      </c>
      <c r="H277">
        <v>55.378100000000003</v>
      </c>
      <c r="I277">
        <v>261160</v>
      </c>
      <c r="J277">
        <v>1434526</v>
      </c>
      <c r="K277">
        <v>248001</v>
      </c>
      <c r="L277">
        <v>61453</v>
      </c>
      <c r="M277">
        <v>45036</v>
      </c>
      <c r="N277" s="5">
        <v>0.18205385645624059</v>
      </c>
      <c r="O277">
        <v>1666141</v>
      </c>
      <c r="P277">
        <v>1434526</v>
      </c>
      <c r="Q277">
        <v>0</v>
      </c>
      <c r="S277" s="5"/>
      <c r="T277" t="s">
        <v>5057</v>
      </c>
      <c r="U277" s="3">
        <v>45581</v>
      </c>
      <c r="V277" t="str">
        <f t="shared" si="12"/>
        <v>Wednesday</v>
      </c>
      <c r="W277" t="str">
        <f t="shared" si="13"/>
        <v>October</v>
      </c>
      <c r="X277">
        <v>12</v>
      </c>
      <c r="Y277" t="str">
        <f t="shared" si="14"/>
        <v>Afternoon</v>
      </c>
      <c r="Z277" t="s">
        <v>5070</v>
      </c>
    </row>
    <row r="278" spans="1:26" x14ac:dyDescent="0.3">
      <c r="A278" t="s">
        <v>299</v>
      </c>
      <c r="B278" t="s">
        <v>5025</v>
      </c>
      <c r="C278" t="s">
        <v>5029</v>
      </c>
      <c r="D278" t="s">
        <v>5033</v>
      </c>
      <c r="E278" t="s">
        <v>5037</v>
      </c>
      <c r="F278" t="s">
        <v>5044</v>
      </c>
      <c r="G278">
        <v>78.962900000000005</v>
      </c>
      <c r="H278">
        <v>20.593699999999998</v>
      </c>
      <c r="I278">
        <v>39137</v>
      </c>
      <c r="J278">
        <v>221932</v>
      </c>
      <c r="K278">
        <v>48925</v>
      </c>
      <c r="L278">
        <v>12640</v>
      </c>
      <c r="M278">
        <v>7202</v>
      </c>
      <c r="N278" s="5">
        <v>0.17634828791624391</v>
      </c>
      <c r="O278">
        <v>271215</v>
      </c>
      <c r="P278">
        <v>0</v>
      </c>
      <c r="Q278">
        <v>0</v>
      </c>
      <c r="S278" s="5"/>
      <c r="T278" t="s">
        <v>5056</v>
      </c>
      <c r="U278" s="3">
        <v>45429</v>
      </c>
      <c r="V278" t="str">
        <f t="shared" si="12"/>
        <v>Friday</v>
      </c>
      <c r="W278" t="str">
        <f t="shared" si="13"/>
        <v>May</v>
      </c>
      <c r="X278">
        <v>11</v>
      </c>
      <c r="Y278" t="str">
        <f t="shared" si="14"/>
        <v>Morning</v>
      </c>
      <c r="Z278" t="s">
        <v>5070</v>
      </c>
    </row>
    <row r="279" spans="1:26" x14ac:dyDescent="0.3">
      <c r="A279" t="s">
        <v>300</v>
      </c>
      <c r="B279" t="s">
        <v>5027</v>
      </c>
      <c r="C279" t="s">
        <v>5029</v>
      </c>
      <c r="D279" t="s">
        <v>5031</v>
      </c>
      <c r="E279" t="s">
        <v>5036</v>
      </c>
      <c r="F279" t="s">
        <v>5043</v>
      </c>
      <c r="G279">
        <v>-3.4359999999999999</v>
      </c>
      <c r="H279">
        <v>55.378100000000003</v>
      </c>
      <c r="I279">
        <v>43101</v>
      </c>
      <c r="J279">
        <v>302074</v>
      </c>
      <c r="K279">
        <v>48945</v>
      </c>
      <c r="L279">
        <v>10903</v>
      </c>
      <c r="M279">
        <v>8230</v>
      </c>
      <c r="N279" s="5">
        <v>0.14268481492924501</v>
      </c>
      <c r="O279">
        <v>373430</v>
      </c>
      <c r="P279">
        <v>283464</v>
      </c>
      <c r="Q279">
        <v>0</v>
      </c>
      <c r="S279" s="5"/>
      <c r="T279" t="s">
        <v>5052</v>
      </c>
      <c r="U279" s="3">
        <v>45349</v>
      </c>
      <c r="V279" t="str">
        <f t="shared" si="12"/>
        <v>Tuesday</v>
      </c>
      <c r="W279" t="str">
        <f t="shared" si="13"/>
        <v>February</v>
      </c>
      <c r="X279">
        <v>16</v>
      </c>
      <c r="Y279" t="str">
        <f t="shared" si="14"/>
        <v>Afternoon</v>
      </c>
      <c r="Z279" t="s">
        <v>5070</v>
      </c>
    </row>
    <row r="280" spans="1:26" x14ac:dyDescent="0.3">
      <c r="A280" t="s">
        <v>301</v>
      </c>
      <c r="B280" t="s">
        <v>5024</v>
      </c>
      <c r="C280" t="s">
        <v>5030</v>
      </c>
      <c r="D280" t="s">
        <v>5033</v>
      </c>
      <c r="E280" t="s">
        <v>5039</v>
      </c>
      <c r="F280" t="s">
        <v>5044</v>
      </c>
      <c r="G280">
        <v>78.962900000000005</v>
      </c>
      <c r="H280">
        <v>20.593699999999998</v>
      </c>
      <c r="I280">
        <v>56909</v>
      </c>
      <c r="J280">
        <v>344077</v>
      </c>
      <c r="K280">
        <v>43772</v>
      </c>
      <c r="L280">
        <v>19357</v>
      </c>
      <c r="M280">
        <v>16640</v>
      </c>
      <c r="N280" s="5">
        <v>0.16539834655400859</v>
      </c>
      <c r="O280">
        <v>385839</v>
      </c>
      <c r="P280">
        <v>0</v>
      </c>
      <c r="Q280">
        <v>0</v>
      </c>
      <c r="S280" s="5"/>
      <c r="T280" t="s">
        <v>5056</v>
      </c>
      <c r="U280" s="3">
        <v>45702</v>
      </c>
      <c r="V280" t="str">
        <f t="shared" si="12"/>
        <v>Friday</v>
      </c>
      <c r="W280" t="str">
        <f t="shared" si="13"/>
        <v>February</v>
      </c>
      <c r="X280">
        <v>15</v>
      </c>
      <c r="Y280" t="str">
        <f t="shared" si="14"/>
        <v>Afternoon</v>
      </c>
      <c r="Z280" t="s">
        <v>5070</v>
      </c>
    </row>
    <row r="281" spans="1:26" x14ac:dyDescent="0.3">
      <c r="A281" t="s">
        <v>302</v>
      </c>
      <c r="B281" t="s">
        <v>5025</v>
      </c>
      <c r="C281" t="s">
        <v>5029</v>
      </c>
      <c r="D281" t="s">
        <v>5033</v>
      </c>
      <c r="E281" t="s">
        <v>5037</v>
      </c>
      <c r="F281" t="s">
        <v>5048</v>
      </c>
      <c r="G281">
        <v>10.451499999999999</v>
      </c>
      <c r="H281">
        <v>51.165700000000001</v>
      </c>
      <c r="I281">
        <v>21187</v>
      </c>
      <c r="J281">
        <v>90700</v>
      </c>
      <c r="K281">
        <v>22170</v>
      </c>
      <c r="L281">
        <v>4913</v>
      </c>
      <c r="M281">
        <v>4738</v>
      </c>
      <c r="N281" s="5">
        <v>0.23359576194919129</v>
      </c>
      <c r="O281">
        <v>109751</v>
      </c>
      <c r="P281">
        <v>0</v>
      </c>
      <c r="Q281">
        <v>0</v>
      </c>
      <c r="S281" s="5"/>
      <c r="T281" t="s">
        <v>5056</v>
      </c>
      <c r="U281" s="3">
        <v>45702</v>
      </c>
      <c r="V281" t="str">
        <f t="shared" si="12"/>
        <v>Friday</v>
      </c>
      <c r="W281" t="str">
        <f t="shared" si="13"/>
        <v>February</v>
      </c>
      <c r="X281">
        <v>19</v>
      </c>
      <c r="Y281" t="str">
        <f t="shared" si="14"/>
        <v>Evening</v>
      </c>
      <c r="Z281" t="s">
        <v>5071</v>
      </c>
    </row>
    <row r="282" spans="1:26" x14ac:dyDescent="0.3">
      <c r="A282" t="s">
        <v>303</v>
      </c>
      <c r="B282" t="s">
        <v>5025</v>
      </c>
      <c r="C282" t="s">
        <v>5029</v>
      </c>
      <c r="D282" t="s">
        <v>5031</v>
      </c>
      <c r="E282" t="s">
        <v>5039</v>
      </c>
      <c r="F282" t="s">
        <v>5044</v>
      </c>
      <c r="G282">
        <v>78.962900000000005</v>
      </c>
      <c r="H282">
        <v>20.593699999999998</v>
      </c>
      <c r="I282">
        <v>29879</v>
      </c>
      <c r="J282">
        <v>294047</v>
      </c>
      <c r="K282">
        <v>31319</v>
      </c>
      <c r="L282">
        <v>18130</v>
      </c>
      <c r="M282">
        <v>17071</v>
      </c>
      <c r="N282" s="5">
        <v>0.101615286618812</v>
      </c>
      <c r="O282">
        <v>358832</v>
      </c>
      <c r="P282">
        <v>0</v>
      </c>
      <c r="Q282">
        <v>0</v>
      </c>
      <c r="S282" s="5"/>
      <c r="T282" t="s">
        <v>5051</v>
      </c>
      <c r="U282" s="3">
        <v>45312</v>
      </c>
      <c r="V282" t="str">
        <f t="shared" si="12"/>
        <v>Sunday</v>
      </c>
      <c r="W282" t="str">
        <f t="shared" si="13"/>
        <v>January</v>
      </c>
      <c r="X282">
        <v>9</v>
      </c>
      <c r="Y282" t="str">
        <f t="shared" si="14"/>
        <v>Morning</v>
      </c>
      <c r="Z282" t="s">
        <v>5070</v>
      </c>
    </row>
    <row r="283" spans="1:26" x14ac:dyDescent="0.3">
      <c r="A283" t="s">
        <v>304</v>
      </c>
      <c r="B283" t="s">
        <v>5025</v>
      </c>
      <c r="C283" t="s">
        <v>5029</v>
      </c>
      <c r="D283" t="s">
        <v>5033</v>
      </c>
      <c r="E283" t="s">
        <v>5039</v>
      </c>
      <c r="F283" t="s">
        <v>5047</v>
      </c>
      <c r="G283">
        <v>138.25290000000001</v>
      </c>
      <c r="H283">
        <v>36.204799999999999</v>
      </c>
      <c r="I283">
        <v>43539</v>
      </c>
      <c r="J283">
        <v>221605</v>
      </c>
      <c r="K283">
        <v>29209</v>
      </c>
      <c r="L283">
        <v>13417</v>
      </c>
      <c r="M283">
        <v>8075</v>
      </c>
      <c r="N283" s="5">
        <v>0.19647289924582059</v>
      </c>
      <c r="O283">
        <v>280988</v>
      </c>
      <c r="P283">
        <v>0</v>
      </c>
      <c r="Q283">
        <v>0</v>
      </c>
      <c r="S283" s="5"/>
      <c r="T283" t="s">
        <v>5056</v>
      </c>
      <c r="U283" s="3">
        <v>45397</v>
      </c>
      <c r="V283" t="str">
        <f t="shared" si="12"/>
        <v>Monday</v>
      </c>
      <c r="W283" t="str">
        <f t="shared" si="13"/>
        <v>April</v>
      </c>
      <c r="X283">
        <v>17</v>
      </c>
      <c r="Y283" t="str">
        <f t="shared" si="14"/>
        <v>Afternoon</v>
      </c>
      <c r="Z283" t="s">
        <v>5070</v>
      </c>
    </row>
    <row r="284" spans="1:26" x14ac:dyDescent="0.3">
      <c r="A284" t="s">
        <v>305</v>
      </c>
      <c r="B284" t="s">
        <v>5027</v>
      </c>
      <c r="C284" t="s">
        <v>5030</v>
      </c>
      <c r="D284" t="s">
        <v>5033</v>
      </c>
      <c r="E284" t="s">
        <v>5036</v>
      </c>
      <c r="F284" t="s">
        <v>5046</v>
      </c>
      <c r="G284">
        <v>133.77510000000001</v>
      </c>
      <c r="H284">
        <v>-25.2744</v>
      </c>
      <c r="I284">
        <v>53620</v>
      </c>
      <c r="J284">
        <v>290119</v>
      </c>
      <c r="K284">
        <v>68178</v>
      </c>
      <c r="L284">
        <v>13830</v>
      </c>
      <c r="M284">
        <v>8551</v>
      </c>
      <c r="N284" s="5">
        <v>0.18482113182790491</v>
      </c>
      <c r="O284">
        <v>364419</v>
      </c>
      <c r="P284">
        <v>279119</v>
      </c>
      <c r="Q284">
        <v>0</v>
      </c>
      <c r="S284" s="5"/>
      <c r="T284" t="s">
        <v>5057</v>
      </c>
      <c r="U284" s="3">
        <v>45611</v>
      </c>
      <c r="V284" t="str">
        <f t="shared" si="12"/>
        <v>Friday</v>
      </c>
      <c r="W284" t="str">
        <f t="shared" si="13"/>
        <v>November</v>
      </c>
      <c r="X284">
        <v>15</v>
      </c>
      <c r="Y284" t="str">
        <f t="shared" si="14"/>
        <v>Afternoon</v>
      </c>
      <c r="Z284" t="s">
        <v>5070</v>
      </c>
    </row>
    <row r="285" spans="1:26" x14ac:dyDescent="0.3">
      <c r="A285" t="s">
        <v>306</v>
      </c>
      <c r="B285" t="s">
        <v>5025</v>
      </c>
      <c r="C285" t="s">
        <v>5029</v>
      </c>
      <c r="D285" t="s">
        <v>5033</v>
      </c>
      <c r="E285" t="s">
        <v>5039</v>
      </c>
      <c r="F285" t="s">
        <v>5050</v>
      </c>
      <c r="G285">
        <v>-95.712900000000005</v>
      </c>
      <c r="H285">
        <v>37.090200000000003</v>
      </c>
      <c r="I285">
        <v>74717</v>
      </c>
      <c r="J285">
        <v>330290</v>
      </c>
      <c r="K285">
        <v>54022</v>
      </c>
      <c r="L285">
        <v>20932</v>
      </c>
      <c r="M285">
        <v>7867</v>
      </c>
      <c r="N285" s="5">
        <v>0.22621708332847701</v>
      </c>
      <c r="O285">
        <v>404529</v>
      </c>
      <c r="P285">
        <v>0</v>
      </c>
      <c r="Q285">
        <v>0</v>
      </c>
      <c r="S285" s="5"/>
      <c r="T285" t="s">
        <v>5056</v>
      </c>
      <c r="U285" s="3">
        <v>45555</v>
      </c>
      <c r="V285" t="str">
        <f t="shared" si="12"/>
        <v>Friday</v>
      </c>
      <c r="W285" t="str">
        <f t="shared" si="13"/>
        <v>September</v>
      </c>
      <c r="X285">
        <v>15</v>
      </c>
      <c r="Y285" t="str">
        <f t="shared" si="14"/>
        <v>Afternoon</v>
      </c>
      <c r="Z285" t="s">
        <v>5071</v>
      </c>
    </row>
    <row r="286" spans="1:26" x14ac:dyDescent="0.3">
      <c r="A286" t="s">
        <v>307</v>
      </c>
      <c r="B286" t="s">
        <v>5025</v>
      </c>
      <c r="C286" t="s">
        <v>5029</v>
      </c>
      <c r="D286" t="s">
        <v>5033</v>
      </c>
      <c r="E286" t="s">
        <v>5037</v>
      </c>
      <c r="F286" t="s">
        <v>5050</v>
      </c>
      <c r="G286">
        <v>-95.712900000000005</v>
      </c>
      <c r="H286">
        <v>37.090200000000003</v>
      </c>
      <c r="I286">
        <v>37506</v>
      </c>
      <c r="J286">
        <v>193955</v>
      </c>
      <c r="K286">
        <v>32538</v>
      </c>
      <c r="L286">
        <v>11507</v>
      </c>
      <c r="M286">
        <v>5182</v>
      </c>
      <c r="N286" s="5">
        <v>0.19337734915817309</v>
      </c>
      <c r="O286">
        <v>241934</v>
      </c>
      <c r="P286">
        <v>0</v>
      </c>
      <c r="Q286">
        <v>0</v>
      </c>
      <c r="S286" s="5"/>
      <c r="T286" t="s">
        <v>5056</v>
      </c>
      <c r="U286" s="3">
        <v>45421</v>
      </c>
      <c r="V286" t="str">
        <f t="shared" si="12"/>
        <v>Thursday</v>
      </c>
      <c r="W286" t="str">
        <f t="shared" si="13"/>
        <v>May</v>
      </c>
      <c r="X286">
        <v>10</v>
      </c>
      <c r="Y286" t="str">
        <f t="shared" si="14"/>
        <v>Morning</v>
      </c>
      <c r="Z286" t="s">
        <v>5070</v>
      </c>
    </row>
    <row r="287" spans="1:26" x14ac:dyDescent="0.3">
      <c r="A287" t="s">
        <v>308</v>
      </c>
      <c r="B287" t="s">
        <v>5024</v>
      </c>
      <c r="C287" t="s">
        <v>5029</v>
      </c>
      <c r="D287" t="s">
        <v>5035</v>
      </c>
      <c r="E287" t="s">
        <v>5040</v>
      </c>
      <c r="F287" t="s">
        <v>5043</v>
      </c>
      <c r="G287">
        <v>-3.4359999999999999</v>
      </c>
      <c r="H287">
        <v>55.378100000000003</v>
      </c>
      <c r="I287">
        <v>310355</v>
      </c>
      <c r="J287">
        <v>1734419</v>
      </c>
      <c r="K287">
        <v>198343</v>
      </c>
      <c r="L287">
        <v>54082</v>
      </c>
      <c r="M287">
        <v>79226</v>
      </c>
      <c r="N287" s="5">
        <v>0.17893921010016819</v>
      </c>
      <c r="O287">
        <v>2118451</v>
      </c>
      <c r="P287">
        <v>0</v>
      </c>
      <c r="Q287">
        <v>318678</v>
      </c>
      <c r="S287" s="5"/>
      <c r="T287" t="s">
        <v>5060</v>
      </c>
      <c r="U287" s="3">
        <v>45643</v>
      </c>
      <c r="V287" t="str">
        <f t="shared" si="12"/>
        <v>Tuesday</v>
      </c>
      <c r="W287" t="str">
        <f t="shared" si="13"/>
        <v>December</v>
      </c>
      <c r="X287">
        <v>11</v>
      </c>
      <c r="Y287" t="str">
        <f t="shared" si="14"/>
        <v>Morning</v>
      </c>
      <c r="Z287" t="s">
        <v>5070</v>
      </c>
    </row>
    <row r="288" spans="1:26" x14ac:dyDescent="0.3">
      <c r="A288" t="s">
        <v>309</v>
      </c>
      <c r="B288" t="s">
        <v>5023</v>
      </c>
      <c r="C288" t="s">
        <v>5029</v>
      </c>
      <c r="D288" t="s">
        <v>5035</v>
      </c>
      <c r="E288" t="s">
        <v>5040</v>
      </c>
      <c r="F288" t="s">
        <v>5048</v>
      </c>
      <c r="G288">
        <v>10.451499999999999</v>
      </c>
      <c r="H288">
        <v>51.165700000000001</v>
      </c>
      <c r="I288">
        <v>78084</v>
      </c>
      <c r="J288">
        <v>590707</v>
      </c>
      <c r="K288">
        <v>79622</v>
      </c>
      <c r="L288">
        <v>29266</v>
      </c>
      <c r="M288">
        <v>25860</v>
      </c>
      <c r="N288" s="5">
        <v>0.13218786985642131</v>
      </c>
      <c r="O288">
        <v>708466</v>
      </c>
      <c r="P288">
        <v>0</v>
      </c>
      <c r="Q288">
        <v>296946</v>
      </c>
      <c r="R288">
        <v>13956</v>
      </c>
      <c r="S288" s="5">
        <v>1.9699999999999999E-2</v>
      </c>
      <c r="T288" t="s">
        <v>5058</v>
      </c>
      <c r="U288" s="3">
        <v>45447</v>
      </c>
      <c r="V288" t="str">
        <f t="shared" si="12"/>
        <v>Tuesday</v>
      </c>
      <c r="W288" t="str">
        <f t="shared" si="13"/>
        <v>June</v>
      </c>
      <c r="X288">
        <v>13</v>
      </c>
      <c r="Y288" t="str">
        <f t="shared" si="14"/>
        <v>Afternoon</v>
      </c>
      <c r="Z288" t="s">
        <v>5070</v>
      </c>
    </row>
    <row r="289" spans="1:26" x14ac:dyDescent="0.3">
      <c r="A289" t="s">
        <v>310</v>
      </c>
      <c r="B289" t="s">
        <v>5025</v>
      </c>
      <c r="C289" t="s">
        <v>5029</v>
      </c>
      <c r="D289" t="s">
        <v>5033</v>
      </c>
      <c r="E289" t="s">
        <v>5039</v>
      </c>
      <c r="F289" t="s">
        <v>5050</v>
      </c>
      <c r="G289">
        <v>-95.712900000000005</v>
      </c>
      <c r="H289">
        <v>37.090200000000003</v>
      </c>
      <c r="I289">
        <v>54643</v>
      </c>
      <c r="J289">
        <v>291454</v>
      </c>
      <c r="K289">
        <v>46821</v>
      </c>
      <c r="L289">
        <v>14983</v>
      </c>
      <c r="M289">
        <v>14194</v>
      </c>
      <c r="N289" s="5">
        <v>0.18748581598375411</v>
      </c>
      <c r="O289">
        <v>360962</v>
      </c>
      <c r="P289">
        <v>0</v>
      </c>
      <c r="Q289">
        <v>0</v>
      </c>
      <c r="S289" s="5"/>
      <c r="T289" t="s">
        <v>5056</v>
      </c>
      <c r="U289" s="3">
        <v>45364</v>
      </c>
      <c r="V289" t="str">
        <f t="shared" si="12"/>
        <v>Wednesday</v>
      </c>
      <c r="W289" t="str">
        <f t="shared" si="13"/>
        <v>March</v>
      </c>
      <c r="X289">
        <v>11</v>
      </c>
      <c r="Y289" t="str">
        <f t="shared" si="14"/>
        <v>Morning</v>
      </c>
      <c r="Z289" t="s">
        <v>5070</v>
      </c>
    </row>
    <row r="290" spans="1:26" x14ac:dyDescent="0.3">
      <c r="A290" t="s">
        <v>311</v>
      </c>
      <c r="B290" t="s">
        <v>5023</v>
      </c>
      <c r="C290" t="s">
        <v>5029</v>
      </c>
      <c r="D290" t="s">
        <v>5031</v>
      </c>
      <c r="E290" t="s">
        <v>5036</v>
      </c>
      <c r="F290" t="s">
        <v>5048</v>
      </c>
      <c r="G290">
        <v>10.451499999999999</v>
      </c>
      <c r="H290">
        <v>51.165700000000001</v>
      </c>
      <c r="I290">
        <v>169655</v>
      </c>
      <c r="J290">
        <v>1420771</v>
      </c>
      <c r="K290">
        <v>353329</v>
      </c>
      <c r="L290">
        <v>51744</v>
      </c>
      <c r="M290">
        <v>34332</v>
      </c>
      <c r="N290" s="5">
        <v>0.1194108605446222</v>
      </c>
      <c r="O290">
        <v>1768672</v>
      </c>
      <c r="P290">
        <v>1420771</v>
      </c>
      <c r="Q290">
        <v>0</v>
      </c>
      <c r="R290">
        <v>22639</v>
      </c>
      <c r="S290" s="5">
        <v>1.2800000000000001E-2</v>
      </c>
      <c r="T290" t="s">
        <v>5052</v>
      </c>
      <c r="U290" s="3">
        <v>45495</v>
      </c>
      <c r="V290" t="str">
        <f t="shared" si="12"/>
        <v>Monday</v>
      </c>
      <c r="W290" t="str">
        <f t="shared" si="13"/>
        <v>July</v>
      </c>
      <c r="X290">
        <v>10</v>
      </c>
      <c r="Y290" t="str">
        <f t="shared" si="14"/>
        <v>Morning</v>
      </c>
      <c r="Z290" t="s">
        <v>5070</v>
      </c>
    </row>
    <row r="291" spans="1:26" x14ac:dyDescent="0.3">
      <c r="A291" t="s">
        <v>312</v>
      </c>
      <c r="B291" t="s">
        <v>5024</v>
      </c>
      <c r="C291" t="s">
        <v>5029</v>
      </c>
      <c r="D291" t="s">
        <v>5033</v>
      </c>
      <c r="E291" t="s">
        <v>5039</v>
      </c>
      <c r="F291" t="s">
        <v>5049</v>
      </c>
      <c r="G291">
        <v>-106.3468</v>
      </c>
      <c r="H291">
        <v>56.130400000000002</v>
      </c>
      <c r="I291">
        <v>19400</v>
      </c>
      <c r="J291">
        <v>87695</v>
      </c>
      <c r="K291">
        <v>9814</v>
      </c>
      <c r="L291">
        <v>3006</v>
      </c>
      <c r="M291">
        <v>4890</v>
      </c>
      <c r="N291" s="5">
        <v>0.2212274280929924</v>
      </c>
      <c r="O291">
        <v>99829</v>
      </c>
      <c r="P291">
        <v>0</v>
      </c>
      <c r="Q291">
        <v>0</v>
      </c>
      <c r="S291" s="5"/>
      <c r="T291" t="s">
        <v>5056</v>
      </c>
      <c r="U291" s="3">
        <v>45347</v>
      </c>
      <c r="V291" t="str">
        <f t="shared" si="12"/>
        <v>Sunday</v>
      </c>
      <c r="W291" t="str">
        <f t="shared" si="13"/>
        <v>February</v>
      </c>
      <c r="X291">
        <v>18</v>
      </c>
      <c r="Y291" t="str">
        <f t="shared" si="14"/>
        <v>Evening</v>
      </c>
      <c r="Z291" t="s">
        <v>5071</v>
      </c>
    </row>
    <row r="292" spans="1:26" x14ac:dyDescent="0.3">
      <c r="A292" t="s">
        <v>313</v>
      </c>
      <c r="B292" t="s">
        <v>5023</v>
      </c>
      <c r="C292" t="s">
        <v>5029</v>
      </c>
      <c r="D292" t="s">
        <v>5035</v>
      </c>
      <c r="E292" t="s">
        <v>5040</v>
      </c>
      <c r="F292" t="s">
        <v>5044</v>
      </c>
      <c r="G292">
        <v>78.962900000000005</v>
      </c>
      <c r="H292">
        <v>20.593699999999998</v>
      </c>
      <c r="I292">
        <v>50011</v>
      </c>
      <c r="J292">
        <v>306334</v>
      </c>
      <c r="K292">
        <v>45492</v>
      </c>
      <c r="L292">
        <v>12661</v>
      </c>
      <c r="M292">
        <v>10476</v>
      </c>
      <c r="N292" s="5">
        <v>0.16325843352524361</v>
      </c>
      <c r="O292">
        <v>341220</v>
      </c>
      <c r="P292">
        <v>0</v>
      </c>
      <c r="Q292">
        <v>179764</v>
      </c>
      <c r="R292">
        <v>6073</v>
      </c>
      <c r="S292" s="5">
        <v>1.78E-2</v>
      </c>
      <c r="T292" t="s">
        <v>5058</v>
      </c>
      <c r="U292" s="3">
        <v>45682</v>
      </c>
      <c r="V292" t="str">
        <f t="shared" si="12"/>
        <v>Saturday</v>
      </c>
      <c r="W292" t="str">
        <f t="shared" si="13"/>
        <v>January</v>
      </c>
      <c r="X292">
        <v>12</v>
      </c>
      <c r="Y292" t="str">
        <f t="shared" si="14"/>
        <v>Afternoon</v>
      </c>
      <c r="Z292" t="s">
        <v>5070</v>
      </c>
    </row>
    <row r="293" spans="1:26" x14ac:dyDescent="0.3">
      <c r="A293" t="s">
        <v>314</v>
      </c>
      <c r="B293" t="s">
        <v>5024</v>
      </c>
      <c r="C293" t="s">
        <v>5029</v>
      </c>
      <c r="D293" t="s">
        <v>5033</v>
      </c>
      <c r="E293" t="s">
        <v>5039</v>
      </c>
      <c r="F293" t="s">
        <v>5048</v>
      </c>
      <c r="G293">
        <v>10.451499999999999</v>
      </c>
      <c r="H293">
        <v>51.165700000000001</v>
      </c>
      <c r="I293">
        <v>18495</v>
      </c>
      <c r="J293">
        <v>94410</v>
      </c>
      <c r="K293">
        <v>14156</v>
      </c>
      <c r="L293">
        <v>5992</v>
      </c>
      <c r="M293">
        <v>5642</v>
      </c>
      <c r="N293" s="5">
        <v>0.19590360217752831</v>
      </c>
      <c r="O293">
        <v>116347</v>
      </c>
      <c r="P293">
        <v>0</v>
      </c>
      <c r="Q293">
        <v>0</v>
      </c>
      <c r="S293" s="5"/>
      <c r="T293" t="s">
        <v>5056</v>
      </c>
      <c r="U293" s="3">
        <v>45516</v>
      </c>
      <c r="V293" t="str">
        <f t="shared" si="12"/>
        <v>Monday</v>
      </c>
      <c r="W293" t="str">
        <f t="shared" si="13"/>
        <v>August</v>
      </c>
      <c r="X293">
        <v>16</v>
      </c>
      <c r="Y293" t="str">
        <f t="shared" si="14"/>
        <v>Afternoon</v>
      </c>
      <c r="Z293" t="s">
        <v>5070</v>
      </c>
    </row>
    <row r="294" spans="1:26" x14ac:dyDescent="0.3">
      <c r="A294" t="s">
        <v>315</v>
      </c>
      <c r="B294" t="s">
        <v>5025</v>
      </c>
      <c r="C294" t="s">
        <v>5029</v>
      </c>
      <c r="D294" t="s">
        <v>5033</v>
      </c>
      <c r="E294" t="s">
        <v>5039</v>
      </c>
      <c r="F294" t="s">
        <v>5048</v>
      </c>
      <c r="G294">
        <v>10.451499999999999</v>
      </c>
      <c r="H294">
        <v>51.165700000000001</v>
      </c>
      <c r="I294">
        <v>103946</v>
      </c>
      <c r="J294">
        <v>417257</v>
      </c>
      <c r="K294">
        <v>70842</v>
      </c>
      <c r="L294">
        <v>13772</v>
      </c>
      <c r="M294">
        <v>17730</v>
      </c>
      <c r="N294" s="5">
        <v>0.24911941373359001</v>
      </c>
      <c r="O294">
        <v>538897</v>
      </c>
      <c r="P294">
        <v>0</v>
      </c>
      <c r="Q294">
        <v>0</v>
      </c>
      <c r="S294" s="5"/>
      <c r="T294" t="s">
        <v>5056</v>
      </c>
      <c r="U294" s="3">
        <v>45588</v>
      </c>
      <c r="V294" t="str">
        <f t="shared" si="12"/>
        <v>Wednesday</v>
      </c>
      <c r="W294" t="str">
        <f t="shared" si="13"/>
        <v>October</v>
      </c>
      <c r="X294">
        <v>12</v>
      </c>
      <c r="Y294" t="str">
        <f t="shared" si="14"/>
        <v>Afternoon</v>
      </c>
      <c r="Z294" t="s">
        <v>5071</v>
      </c>
    </row>
    <row r="295" spans="1:26" x14ac:dyDescent="0.3">
      <c r="A295" t="s">
        <v>316</v>
      </c>
      <c r="B295" t="s">
        <v>5023</v>
      </c>
      <c r="C295" t="s">
        <v>5029</v>
      </c>
      <c r="D295" t="s">
        <v>5033</v>
      </c>
      <c r="E295" t="s">
        <v>5036</v>
      </c>
      <c r="F295" t="s">
        <v>5045</v>
      </c>
      <c r="G295">
        <v>-51.9253</v>
      </c>
      <c r="H295">
        <v>-14.234999999999999</v>
      </c>
      <c r="I295">
        <v>508626</v>
      </c>
      <c r="J295">
        <v>2314264</v>
      </c>
      <c r="K295">
        <v>470954</v>
      </c>
      <c r="L295">
        <v>92678</v>
      </c>
      <c r="M295">
        <v>95887</v>
      </c>
      <c r="N295" s="5">
        <v>0.21977887117911199</v>
      </c>
      <c r="O295">
        <v>2590437</v>
      </c>
      <c r="P295">
        <v>2314264</v>
      </c>
      <c r="Q295">
        <v>0</v>
      </c>
      <c r="R295">
        <v>44037</v>
      </c>
      <c r="S295" s="5">
        <v>1.7000000000000001E-2</v>
      </c>
      <c r="T295" t="s">
        <v>5057</v>
      </c>
      <c r="U295" s="3">
        <v>45430</v>
      </c>
      <c r="V295" t="str">
        <f t="shared" si="12"/>
        <v>Saturday</v>
      </c>
      <c r="W295" t="str">
        <f t="shared" si="13"/>
        <v>May</v>
      </c>
      <c r="X295">
        <v>15</v>
      </c>
      <c r="Y295" t="str">
        <f t="shared" si="14"/>
        <v>Afternoon</v>
      </c>
      <c r="Z295" t="s">
        <v>5071</v>
      </c>
    </row>
    <row r="296" spans="1:26" x14ac:dyDescent="0.3">
      <c r="A296" t="s">
        <v>317</v>
      </c>
      <c r="B296" t="s">
        <v>5024</v>
      </c>
      <c r="C296" t="s">
        <v>5029</v>
      </c>
      <c r="D296" t="s">
        <v>5033</v>
      </c>
      <c r="E296" t="s">
        <v>5040</v>
      </c>
      <c r="F296" t="s">
        <v>5045</v>
      </c>
      <c r="G296">
        <v>-51.9253</v>
      </c>
      <c r="H296">
        <v>-14.234999999999999</v>
      </c>
      <c r="I296">
        <v>98895</v>
      </c>
      <c r="J296">
        <v>408346</v>
      </c>
      <c r="K296">
        <v>62124</v>
      </c>
      <c r="L296">
        <v>25826</v>
      </c>
      <c r="M296">
        <v>21159</v>
      </c>
      <c r="N296" s="5">
        <v>0.24218595055597891</v>
      </c>
      <c r="O296">
        <v>524902</v>
      </c>
      <c r="P296">
        <v>0</v>
      </c>
      <c r="Q296">
        <v>193856</v>
      </c>
      <c r="S296" s="5"/>
      <c r="T296" t="s">
        <v>5056</v>
      </c>
      <c r="U296" s="3">
        <v>45391</v>
      </c>
      <c r="V296" t="str">
        <f t="shared" si="12"/>
        <v>Tuesday</v>
      </c>
      <c r="W296" t="str">
        <f t="shared" si="13"/>
        <v>April</v>
      </c>
      <c r="X296">
        <v>13</v>
      </c>
      <c r="Y296" t="str">
        <f t="shared" si="14"/>
        <v>Afternoon</v>
      </c>
      <c r="Z296" t="s">
        <v>5071</v>
      </c>
    </row>
    <row r="297" spans="1:26" x14ac:dyDescent="0.3">
      <c r="A297" t="s">
        <v>318</v>
      </c>
      <c r="B297" t="s">
        <v>5023</v>
      </c>
      <c r="C297" t="s">
        <v>5029</v>
      </c>
      <c r="D297" t="s">
        <v>5033</v>
      </c>
      <c r="E297" t="s">
        <v>5036</v>
      </c>
      <c r="F297" t="s">
        <v>5047</v>
      </c>
      <c r="G297">
        <v>138.25290000000001</v>
      </c>
      <c r="H297">
        <v>36.204799999999999</v>
      </c>
      <c r="I297">
        <v>48769</v>
      </c>
      <c r="J297">
        <v>219321</v>
      </c>
      <c r="K297">
        <v>35068</v>
      </c>
      <c r="L297">
        <v>8251</v>
      </c>
      <c r="M297">
        <v>13093</v>
      </c>
      <c r="N297" s="5">
        <v>0.2223665011590753</v>
      </c>
      <c r="O297">
        <v>281915</v>
      </c>
      <c r="P297">
        <v>56886</v>
      </c>
      <c r="Q297">
        <v>0</v>
      </c>
      <c r="R297">
        <v>5553</v>
      </c>
      <c r="S297" s="5">
        <v>1.9699999999999999E-2</v>
      </c>
      <c r="T297" t="s">
        <v>5056</v>
      </c>
      <c r="U297" s="3">
        <v>45655</v>
      </c>
      <c r="V297" t="str">
        <f t="shared" si="12"/>
        <v>Sunday</v>
      </c>
      <c r="W297" t="str">
        <f t="shared" si="13"/>
        <v>December</v>
      </c>
      <c r="X297">
        <v>15</v>
      </c>
      <c r="Y297" t="str">
        <f t="shared" si="14"/>
        <v>Afternoon</v>
      </c>
      <c r="Z297" t="s">
        <v>5071</v>
      </c>
    </row>
    <row r="298" spans="1:26" x14ac:dyDescent="0.3">
      <c r="A298" t="s">
        <v>319</v>
      </c>
      <c r="B298" t="s">
        <v>5025</v>
      </c>
      <c r="C298" t="s">
        <v>5029</v>
      </c>
      <c r="D298" t="s">
        <v>5033</v>
      </c>
      <c r="E298" t="s">
        <v>5037</v>
      </c>
      <c r="F298" t="s">
        <v>5047</v>
      </c>
      <c r="G298">
        <v>138.25290000000001</v>
      </c>
      <c r="H298">
        <v>36.204799999999999</v>
      </c>
      <c r="I298">
        <v>62854</v>
      </c>
      <c r="J298">
        <v>371309</v>
      </c>
      <c r="K298">
        <v>66146</v>
      </c>
      <c r="L298">
        <v>22716</v>
      </c>
      <c r="M298">
        <v>8749</v>
      </c>
      <c r="N298" s="5">
        <v>0.16927789286564679</v>
      </c>
      <c r="O298">
        <v>464527</v>
      </c>
      <c r="P298">
        <v>0</v>
      </c>
      <c r="Q298">
        <v>0</v>
      </c>
      <c r="S298" s="5"/>
      <c r="T298" t="s">
        <v>5056</v>
      </c>
      <c r="U298" s="3">
        <v>45678</v>
      </c>
      <c r="V298" t="str">
        <f t="shared" si="12"/>
        <v>Tuesday</v>
      </c>
      <c r="W298" t="str">
        <f t="shared" si="13"/>
        <v>January</v>
      </c>
      <c r="X298">
        <v>16</v>
      </c>
      <c r="Y298" t="str">
        <f t="shared" si="14"/>
        <v>Afternoon</v>
      </c>
      <c r="Z298" t="s">
        <v>5070</v>
      </c>
    </row>
    <row r="299" spans="1:26" x14ac:dyDescent="0.3">
      <c r="A299" t="s">
        <v>320</v>
      </c>
      <c r="B299" t="s">
        <v>5025</v>
      </c>
      <c r="C299" t="s">
        <v>5029</v>
      </c>
      <c r="D299" t="s">
        <v>5031</v>
      </c>
      <c r="E299" t="s">
        <v>5037</v>
      </c>
      <c r="F299" t="s">
        <v>5046</v>
      </c>
      <c r="G299">
        <v>133.77510000000001</v>
      </c>
      <c r="H299">
        <v>-25.2744</v>
      </c>
      <c r="I299">
        <v>32966</v>
      </c>
      <c r="J299">
        <v>264171</v>
      </c>
      <c r="K299">
        <v>31477</v>
      </c>
      <c r="L299">
        <v>18836</v>
      </c>
      <c r="M299">
        <v>13546</v>
      </c>
      <c r="N299" s="5">
        <v>0.1247909727371703</v>
      </c>
      <c r="O299">
        <v>328034</v>
      </c>
      <c r="P299">
        <v>0</v>
      </c>
      <c r="Q299">
        <v>0</v>
      </c>
      <c r="S299" s="5"/>
      <c r="T299" t="s">
        <v>5051</v>
      </c>
      <c r="U299" s="3">
        <v>45620</v>
      </c>
      <c r="V299" t="str">
        <f t="shared" si="12"/>
        <v>Sunday</v>
      </c>
      <c r="W299" t="str">
        <f t="shared" si="13"/>
        <v>November</v>
      </c>
      <c r="X299">
        <v>17</v>
      </c>
      <c r="Y299" t="str">
        <f t="shared" si="14"/>
        <v>Afternoon</v>
      </c>
      <c r="Z299" t="s">
        <v>5070</v>
      </c>
    </row>
    <row r="300" spans="1:26" x14ac:dyDescent="0.3">
      <c r="A300" t="s">
        <v>321</v>
      </c>
      <c r="B300" t="s">
        <v>5025</v>
      </c>
      <c r="C300" t="s">
        <v>5029</v>
      </c>
      <c r="D300" t="s">
        <v>5033</v>
      </c>
      <c r="E300" t="s">
        <v>5039</v>
      </c>
      <c r="F300" t="s">
        <v>5043</v>
      </c>
      <c r="G300">
        <v>-3.4359999999999999</v>
      </c>
      <c r="H300">
        <v>55.378100000000003</v>
      </c>
      <c r="I300">
        <v>30931</v>
      </c>
      <c r="J300">
        <v>142940</v>
      </c>
      <c r="K300">
        <v>22015</v>
      </c>
      <c r="L300">
        <v>4914</v>
      </c>
      <c r="M300">
        <v>8215</v>
      </c>
      <c r="N300" s="5">
        <v>0.21639579922662949</v>
      </c>
      <c r="O300">
        <v>173066</v>
      </c>
      <c r="P300">
        <v>0</v>
      </c>
      <c r="Q300">
        <v>0</v>
      </c>
      <c r="S300" s="5"/>
      <c r="T300" t="s">
        <v>5056</v>
      </c>
      <c r="U300" s="3">
        <v>45385</v>
      </c>
      <c r="V300" t="str">
        <f t="shared" si="12"/>
        <v>Wednesday</v>
      </c>
      <c r="W300" t="str">
        <f t="shared" si="13"/>
        <v>April</v>
      </c>
      <c r="X300">
        <v>15</v>
      </c>
      <c r="Y300" t="str">
        <f t="shared" si="14"/>
        <v>Afternoon</v>
      </c>
      <c r="Z300" t="s">
        <v>5071</v>
      </c>
    </row>
    <row r="301" spans="1:26" x14ac:dyDescent="0.3">
      <c r="A301" t="s">
        <v>322</v>
      </c>
      <c r="B301" t="s">
        <v>5025</v>
      </c>
      <c r="C301" t="s">
        <v>5029</v>
      </c>
      <c r="D301" t="s">
        <v>5031</v>
      </c>
      <c r="E301" t="s">
        <v>5036</v>
      </c>
      <c r="F301" t="s">
        <v>5045</v>
      </c>
      <c r="G301">
        <v>-51.9253</v>
      </c>
      <c r="H301">
        <v>-14.234999999999999</v>
      </c>
      <c r="I301">
        <v>189807</v>
      </c>
      <c r="J301">
        <v>1332690</v>
      </c>
      <c r="K301">
        <v>194344</v>
      </c>
      <c r="L301">
        <v>66433</v>
      </c>
      <c r="M301">
        <v>50493</v>
      </c>
      <c r="N301" s="5">
        <v>0.1424240674862538</v>
      </c>
      <c r="O301">
        <v>1626040</v>
      </c>
      <c r="P301">
        <v>1332690</v>
      </c>
      <c r="Q301">
        <v>0</v>
      </c>
      <c r="S301" s="5"/>
      <c r="T301" t="s">
        <v>5052</v>
      </c>
      <c r="U301" s="3">
        <v>45427</v>
      </c>
      <c r="V301" t="str">
        <f t="shared" si="12"/>
        <v>Wednesday</v>
      </c>
      <c r="W301" t="str">
        <f t="shared" si="13"/>
        <v>May</v>
      </c>
      <c r="X301">
        <v>12</v>
      </c>
      <c r="Y301" t="str">
        <f t="shared" si="14"/>
        <v>Afternoon</v>
      </c>
      <c r="Z301" t="s">
        <v>5070</v>
      </c>
    </row>
    <row r="302" spans="1:26" x14ac:dyDescent="0.3">
      <c r="A302" t="s">
        <v>323</v>
      </c>
      <c r="B302" t="s">
        <v>5027</v>
      </c>
      <c r="C302" t="s">
        <v>5029</v>
      </c>
      <c r="D302" t="s">
        <v>5033</v>
      </c>
      <c r="E302" t="s">
        <v>5036</v>
      </c>
      <c r="F302" t="s">
        <v>5048</v>
      </c>
      <c r="G302">
        <v>10.451499999999999</v>
      </c>
      <c r="H302">
        <v>51.165700000000001</v>
      </c>
      <c r="I302">
        <v>55591</v>
      </c>
      <c r="J302">
        <v>333632</v>
      </c>
      <c r="K302">
        <v>58233</v>
      </c>
      <c r="L302">
        <v>26559</v>
      </c>
      <c r="M302">
        <v>18035</v>
      </c>
      <c r="N302" s="5">
        <v>0.16662465773920601</v>
      </c>
      <c r="O302">
        <v>380908</v>
      </c>
      <c r="P302">
        <v>313964</v>
      </c>
      <c r="Q302">
        <v>0</v>
      </c>
      <c r="S302" s="5"/>
      <c r="T302" t="s">
        <v>5057</v>
      </c>
      <c r="U302" s="3">
        <v>45664</v>
      </c>
      <c r="V302" t="str">
        <f t="shared" si="12"/>
        <v>Tuesday</v>
      </c>
      <c r="W302" t="str">
        <f t="shared" si="13"/>
        <v>January</v>
      </c>
      <c r="X302">
        <v>17</v>
      </c>
      <c r="Y302" t="str">
        <f t="shared" si="14"/>
        <v>Afternoon</v>
      </c>
      <c r="Z302" t="s">
        <v>5070</v>
      </c>
    </row>
    <row r="303" spans="1:26" x14ac:dyDescent="0.3">
      <c r="A303" t="s">
        <v>324</v>
      </c>
      <c r="B303" t="s">
        <v>5024</v>
      </c>
      <c r="C303" t="s">
        <v>5030</v>
      </c>
      <c r="D303" t="s">
        <v>5031</v>
      </c>
      <c r="E303" t="s">
        <v>5036</v>
      </c>
      <c r="F303" t="s">
        <v>5044</v>
      </c>
      <c r="G303">
        <v>78.962900000000005</v>
      </c>
      <c r="H303">
        <v>20.593699999999998</v>
      </c>
      <c r="I303">
        <v>281435</v>
      </c>
      <c r="J303">
        <v>2023450</v>
      </c>
      <c r="K303">
        <v>484796</v>
      </c>
      <c r="L303">
        <v>72476</v>
      </c>
      <c r="M303">
        <v>106631</v>
      </c>
      <c r="N303" s="5">
        <v>0.13908690479091959</v>
      </c>
      <c r="O303">
        <v>2379829</v>
      </c>
      <c r="P303">
        <v>2023450</v>
      </c>
      <c r="Q303">
        <v>0</v>
      </c>
      <c r="S303" s="5"/>
      <c r="T303" t="s">
        <v>5052</v>
      </c>
      <c r="U303" s="3">
        <v>45571</v>
      </c>
      <c r="V303" t="str">
        <f t="shared" si="12"/>
        <v>Sunday</v>
      </c>
      <c r="W303" t="str">
        <f t="shared" si="13"/>
        <v>October</v>
      </c>
      <c r="X303">
        <v>19</v>
      </c>
      <c r="Y303" t="str">
        <f t="shared" si="14"/>
        <v>Evening</v>
      </c>
      <c r="Z303" t="s">
        <v>5070</v>
      </c>
    </row>
    <row r="304" spans="1:26" x14ac:dyDescent="0.3">
      <c r="A304" t="s">
        <v>325</v>
      </c>
      <c r="B304" t="s">
        <v>5024</v>
      </c>
      <c r="C304" t="s">
        <v>5029</v>
      </c>
      <c r="D304" t="s">
        <v>5033</v>
      </c>
      <c r="E304" t="s">
        <v>5039</v>
      </c>
      <c r="F304" t="s">
        <v>5043</v>
      </c>
      <c r="G304">
        <v>-3.4359999999999999</v>
      </c>
      <c r="H304">
        <v>55.378100000000003</v>
      </c>
      <c r="I304">
        <v>129187</v>
      </c>
      <c r="J304">
        <v>613688</v>
      </c>
      <c r="K304">
        <v>89415</v>
      </c>
      <c r="L304">
        <v>20893</v>
      </c>
      <c r="M304">
        <v>22165</v>
      </c>
      <c r="N304" s="5">
        <v>0.21051011677193979</v>
      </c>
      <c r="O304">
        <v>696354</v>
      </c>
      <c r="P304">
        <v>0</v>
      </c>
      <c r="Q304">
        <v>0</v>
      </c>
      <c r="S304" s="5"/>
      <c r="T304" t="s">
        <v>5056</v>
      </c>
      <c r="U304" s="3">
        <v>45382</v>
      </c>
      <c r="V304" t="str">
        <f t="shared" si="12"/>
        <v>Sunday</v>
      </c>
      <c r="W304" t="str">
        <f t="shared" si="13"/>
        <v>March</v>
      </c>
      <c r="X304">
        <v>15</v>
      </c>
      <c r="Y304" t="str">
        <f t="shared" si="14"/>
        <v>Afternoon</v>
      </c>
      <c r="Z304" t="s">
        <v>5071</v>
      </c>
    </row>
    <row r="305" spans="1:26" x14ac:dyDescent="0.3">
      <c r="A305" t="s">
        <v>326</v>
      </c>
      <c r="B305" t="s">
        <v>5023</v>
      </c>
      <c r="C305" t="s">
        <v>5029</v>
      </c>
      <c r="D305" t="s">
        <v>5031</v>
      </c>
      <c r="E305" t="s">
        <v>5036</v>
      </c>
      <c r="F305" t="s">
        <v>5046</v>
      </c>
      <c r="G305">
        <v>133.77510000000001</v>
      </c>
      <c r="H305">
        <v>-25.2744</v>
      </c>
      <c r="I305">
        <v>258132</v>
      </c>
      <c r="J305">
        <v>2449695</v>
      </c>
      <c r="K305">
        <v>500332</v>
      </c>
      <c r="L305">
        <v>115882</v>
      </c>
      <c r="M305">
        <v>144591</v>
      </c>
      <c r="N305" s="5">
        <v>0.10537343683311989</v>
      </c>
      <c r="O305">
        <v>3008701</v>
      </c>
      <c r="P305">
        <v>2449695</v>
      </c>
      <c r="Q305">
        <v>0</v>
      </c>
      <c r="R305">
        <v>67394</v>
      </c>
      <c r="S305" s="5">
        <v>2.24E-2</v>
      </c>
      <c r="T305" t="s">
        <v>5052</v>
      </c>
      <c r="U305" s="3">
        <v>45347</v>
      </c>
      <c r="V305" t="str">
        <f t="shared" si="12"/>
        <v>Sunday</v>
      </c>
      <c r="W305" t="str">
        <f t="shared" si="13"/>
        <v>February</v>
      </c>
      <c r="X305">
        <v>16</v>
      </c>
      <c r="Y305" t="str">
        <f t="shared" si="14"/>
        <v>Afternoon</v>
      </c>
      <c r="Z305" t="s">
        <v>5070</v>
      </c>
    </row>
    <row r="306" spans="1:26" x14ac:dyDescent="0.3">
      <c r="A306" t="s">
        <v>327</v>
      </c>
      <c r="B306" t="s">
        <v>5023</v>
      </c>
      <c r="C306" t="s">
        <v>5029</v>
      </c>
      <c r="D306" t="s">
        <v>5031</v>
      </c>
      <c r="E306" t="s">
        <v>5036</v>
      </c>
      <c r="F306" t="s">
        <v>5045</v>
      </c>
      <c r="G306">
        <v>-51.9253</v>
      </c>
      <c r="H306">
        <v>-14.234999999999999</v>
      </c>
      <c r="I306">
        <v>182564</v>
      </c>
      <c r="J306">
        <v>1831140</v>
      </c>
      <c r="K306">
        <v>419884</v>
      </c>
      <c r="L306">
        <v>139419</v>
      </c>
      <c r="M306">
        <v>72297</v>
      </c>
      <c r="N306" s="5">
        <v>9.9699780173991101E-2</v>
      </c>
      <c r="O306">
        <v>2236280</v>
      </c>
      <c r="P306">
        <v>1831140</v>
      </c>
      <c r="Q306">
        <v>0</v>
      </c>
      <c r="R306">
        <v>28848</v>
      </c>
      <c r="S306" s="5">
        <v>1.29E-2</v>
      </c>
      <c r="T306" t="s">
        <v>5052</v>
      </c>
      <c r="U306" s="3">
        <v>45507</v>
      </c>
      <c r="V306" t="str">
        <f t="shared" si="12"/>
        <v>Saturday</v>
      </c>
      <c r="W306" t="str">
        <f t="shared" si="13"/>
        <v>August</v>
      </c>
      <c r="X306">
        <v>17</v>
      </c>
      <c r="Y306" t="str">
        <f t="shared" si="14"/>
        <v>Afternoon</v>
      </c>
      <c r="Z306" t="s">
        <v>5069</v>
      </c>
    </row>
    <row r="307" spans="1:26" x14ac:dyDescent="0.3">
      <c r="A307" t="s">
        <v>328</v>
      </c>
      <c r="B307" t="s">
        <v>5025</v>
      </c>
      <c r="C307" t="s">
        <v>5029</v>
      </c>
      <c r="D307" t="s">
        <v>5035</v>
      </c>
      <c r="E307" t="s">
        <v>5037</v>
      </c>
      <c r="F307" t="s">
        <v>5045</v>
      </c>
      <c r="G307">
        <v>-51.9253</v>
      </c>
      <c r="H307">
        <v>-14.234999999999999</v>
      </c>
      <c r="I307">
        <v>43137</v>
      </c>
      <c r="J307">
        <v>269757</v>
      </c>
      <c r="K307">
        <v>57922</v>
      </c>
      <c r="L307">
        <v>10450</v>
      </c>
      <c r="M307">
        <v>10817</v>
      </c>
      <c r="N307" s="5">
        <v>0.15991098379689789</v>
      </c>
      <c r="O307">
        <v>318241</v>
      </c>
      <c r="P307">
        <v>0</v>
      </c>
      <c r="Q307">
        <v>0</v>
      </c>
      <c r="S307" s="5"/>
      <c r="T307" t="s">
        <v>5058</v>
      </c>
      <c r="U307" s="3">
        <v>45757</v>
      </c>
      <c r="V307" t="str">
        <f t="shared" si="12"/>
        <v>Thursday</v>
      </c>
      <c r="W307" t="str">
        <f t="shared" si="13"/>
        <v>April</v>
      </c>
      <c r="X307">
        <v>12</v>
      </c>
      <c r="Y307" t="str">
        <f t="shared" si="14"/>
        <v>Afternoon</v>
      </c>
      <c r="Z307" t="s">
        <v>5070</v>
      </c>
    </row>
    <row r="308" spans="1:26" x14ac:dyDescent="0.3">
      <c r="A308" t="s">
        <v>329</v>
      </c>
      <c r="B308" t="s">
        <v>5023</v>
      </c>
      <c r="C308" t="s">
        <v>5029</v>
      </c>
      <c r="D308" t="s">
        <v>5031</v>
      </c>
      <c r="E308" t="s">
        <v>5040</v>
      </c>
      <c r="F308" t="s">
        <v>5045</v>
      </c>
      <c r="G308">
        <v>-51.9253</v>
      </c>
      <c r="H308">
        <v>-14.234999999999999</v>
      </c>
      <c r="I308">
        <v>45084</v>
      </c>
      <c r="J308">
        <v>378097</v>
      </c>
      <c r="K308">
        <v>39273</v>
      </c>
      <c r="L308">
        <v>13898</v>
      </c>
      <c r="M308">
        <v>22127</v>
      </c>
      <c r="N308" s="5">
        <v>0.11924009038224161</v>
      </c>
      <c r="O308">
        <v>457461</v>
      </c>
      <c r="P308">
        <v>0</v>
      </c>
      <c r="Q308">
        <v>291455</v>
      </c>
      <c r="R308">
        <v>5626</v>
      </c>
      <c r="S308" s="5">
        <v>1.23E-2</v>
      </c>
      <c r="T308" t="s">
        <v>5051</v>
      </c>
      <c r="U308" s="3">
        <v>45775</v>
      </c>
      <c r="V308" t="str">
        <f t="shared" si="12"/>
        <v>Monday</v>
      </c>
      <c r="W308" t="str">
        <f t="shared" si="13"/>
        <v>April</v>
      </c>
      <c r="X308">
        <v>15</v>
      </c>
      <c r="Y308" t="str">
        <f t="shared" si="14"/>
        <v>Afternoon</v>
      </c>
      <c r="Z308" t="s">
        <v>5070</v>
      </c>
    </row>
    <row r="309" spans="1:26" x14ac:dyDescent="0.3">
      <c r="A309" t="s">
        <v>330</v>
      </c>
      <c r="B309" t="s">
        <v>5023</v>
      </c>
      <c r="C309" t="s">
        <v>5029</v>
      </c>
      <c r="D309" t="s">
        <v>5033</v>
      </c>
      <c r="E309" t="s">
        <v>5036</v>
      </c>
      <c r="F309" t="s">
        <v>5047</v>
      </c>
      <c r="G309">
        <v>138.25290000000001</v>
      </c>
      <c r="H309">
        <v>36.204799999999999</v>
      </c>
      <c r="I309">
        <v>44126</v>
      </c>
      <c r="J309">
        <v>231302</v>
      </c>
      <c r="K309">
        <v>38135</v>
      </c>
      <c r="L309">
        <v>10545</v>
      </c>
      <c r="M309">
        <v>9308</v>
      </c>
      <c r="N309" s="5">
        <v>0.19077613119402939</v>
      </c>
      <c r="O309">
        <v>274764</v>
      </c>
      <c r="P309">
        <v>678</v>
      </c>
      <c r="Q309">
        <v>0</v>
      </c>
      <c r="R309">
        <v>5165</v>
      </c>
      <c r="S309" s="5">
        <v>1.8800000000000001E-2</v>
      </c>
      <c r="T309" t="s">
        <v>5056</v>
      </c>
      <c r="U309" s="3">
        <v>45690</v>
      </c>
      <c r="V309" t="str">
        <f t="shared" si="12"/>
        <v>Sunday</v>
      </c>
      <c r="W309" t="str">
        <f t="shared" si="13"/>
        <v>February</v>
      </c>
      <c r="X309">
        <v>15</v>
      </c>
      <c r="Y309" t="str">
        <f t="shared" si="14"/>
        <v>Afternoon</v>
      </c>
      <c r="Z309" t="s">
        <v>5070</v>
      </c>
    </row>
    <row r="310" spans="1:26" x14ac:dyDescent="0.3">
      <c r="A310" t="s">
        <v>331</v>
      </c>
      <c r="B310" t="s">
        <v>5027</v>
      </c>
      <c r="C310" t="s">
        <v>5029</v>
      </c>
      <c r="D310" t="s">
        <v>5032</v>
      </c>
      <c r="E310" t="s">
        <v>5036</v>
      </c>
      <c r="F310" t="s">
        <v>5044</v>
      </c>
      <c r="G310">
        <v>78.962900000000005</v>
      </c>
      <c r="H310">
        <v>20.593699999999998</v>
      </c>
      <c r="I310">
        <v>54654</v>
      </c>
      <c r="J310">
        <v>556659</v>
      </c>
      <c r="K310">
        <v>73704</v>
      </c>
      <c r="L310">
        <v>33944</v>
      </c>
      <c r="M310">
        <v>25610</v>
      </c>
      <c r="N310" s="5">
        <v>9.8183613109953605E-2</v>
      </c>
      <c r="O310">
        <v>629250</v>
      </c>
      <c r="P310">
        <v>537513</v>
      </c>
      <c r="Q310">
        <v>0</v>
      </c>
      <c r="S310" s="5"/>
      <c r="T310" t="s">
        <v>5061</v>
      </c>
      <c r="U310" s="3">
        <v>45322</v>
      </c>
      <c r="V310" t="str">
        <f t="shared" si="12"/>
        <v>Wednesday</v>
      </c>
      <c r="W310" t="str">
        <f t="shared" si="13"/>
        <v>January</v>
      </c>
      <c r="X310">
        <v>12</v>
      </c>
      <c r="Y310" t="str">
        <f t="shared" si="14"/>
        <v>Afternoon</v>
      </c>
      <c r="Z310" t="s">
        <v>5069</v>
      </c>
    </row>
    <row r="311" spans="1:26" x14ac:dyDescent="0.3">
      <c r="A311" t="s">
        <v>332</v>
      </c>
      <c r="B311" t="s">
        <v>5027</v>
      </c>
      <c r="C311" t="s">
        <v>5029</v>
      </c>
      <c r="D311" t="s">
        <v>5032</v>
      </c>
      <c r="E311" t="s">
        <v>5036</v>
      </c>
      <c r="F311" t="s">
        <v>5047</v>
      </c>
      <c r="G311">
        <v>138.25290000000001</v>
      </c>
      <c r="H311">
        <v>36.204799999999999</v>
      </c>
      <c r="I311">
        <v>23164</v>
      </c>
      <c r="J311">
        <v>341343</v>
      </c>
      <c r="K311">
        <v>37275</v>
      </c>
      <c r="L311">
        <v>23565</v>
      </c>
      <c r="M311">
        <v>13104</v>
      </c>
      <c r="N311" s="5">
        <v>6.7864180466684368E-2</v>
      </c>
      <c r="O311">
        <v>379448</v>
      </c>
      <c r="P311">
        <v>296954</v>
      </c>
      <c r="Q311">
        <v>0</v>
      </c>
      <c r="S311" s="5"/>
      <c r="T311" t="s">
        <v>5061</v>
      </c>
      <c r="U311" s="3">
        <v>45769</v>
      </c>
      <c r="V311" t="str">
        <f t="shared" si="12"/>
        <v>Tuesday</v>
      </c>
      <c r="W311" t="str">
        <f t="shared" si="13"/>
        <v>April</v>
      </c>
      <c r="X311">
        <v>10</v>
      </c>
      <c r="Y311" t="str">
        <f t="shared" si="14"/>
        <v>Morning</v>
      </c>
      <c r="Z311" t="s">
        <v>5069</v>
      </c>
    </row>
    <row r="312" spans="1:26" x14ac:dyDescent="0.3">
      <c r="A312" t="s">
        <v>333</v>
      </c>
      <c r="B312" t="s">
        <v>5024</v>
      </c>
      <c r="C312" t="s">
        <v>5029</v>
      </c>
      <c r="D312" t="s">
        <v>5031</v>
      </c>
      <c r="E312" t="s">
        <v>5036</v>
      </c>
      <c r="F312" t="s">
        <v>5049</v>
      </c>
      <c r="G312">
        <v>-106.3468</v>
      </c>
      <c r="H312">
        <v>56.130400000000002</v>
      </c>
      <c r="I312">
        <v>134782</v>
      </c>
      <c r="J312">
        <v>1577263</v>
      </c>
      <c r="K312">
        <v>186444</v>
      </c>
      <c r="L312">
        <v>71235</v>
      </c>
      <c r="M312">
        <v>37920</v>
      </c>
      <c r="N312" s="5">
        <v>8.5453522423672615E-2</v>
      </c>
      <c r="O312">
        <v>1953333</v>
      </c>
      <c r="P312">
        <v>1577263</v>
      </c>
      <c r="Q312">
        <v>0</v>
      </c>
      <c r="S312" s="5"/>
      <c r="T312" t="s">
        <v>5052</v>
      </c>
      <c r="U312" s="3">
        <v>45511</v>
      </c>
      <c r="V312" t="str">
        <f t="shared" si="12"/>
        <v>Wednesday</v>
      </c>
      <c r="W312" t="str">
        <f t="shared" si="13"/>
        <v>August</v>
      </c>
      <c r="X312">
        <v>18</v>
      </c>
      <c r="Y312" t="str">
        <f t="shared" si="14"/>
        <v>Evening</v>
      </c>
      <c r="Z312" t="s">
        <v>5069</v>
      </c>
    </row>
    <row r="313" spans="1:26" x14ac:dyDescent="0.3">
      <c r="A313" t="s">
        <v>334</v>
      </c>
      <c r="B313" t="s">
        <v>5025</v>
      </c>
      <c r="C313" t="s">
        <v>5029</v>
      </c>
      <c r="D313" t="s">
        <v>5032</v>
      </c>
      <c r="E313" t="s">
        <v>5036</v>
      </c>
      <c r="F313" t="s">
        <v>5043</v>
      </c>
      <c r="G313">
        <v>-3.4359999999999999</v>
      </c>
      <c r="H313">
        <v>55.378100000000003</v>
      </c>
      <c r="I313">
        <v>86727</v>
      </c>
      <c r="J313">
        <v>1691801</v>
      </c>
      <c r="K313">
        <v>184987</v>
      </c>
      <c r="L313">
        <v>93846</v>
      </c>
      <c r="M313">
        <v>101284</v>
      </c>
      <c r="N313" s="5">
        <v>5.126335397586864E-2</v>
      </c>
      <c r="O313">
        <v>2136396</v>
      </c>
      <c r="P313">
        <v>1691801</v>
      </c>
      <c r="Q313">
        <v>0</v>
      </c>
      <c r="S313" s="5"/>
      <c r="T313" t="s">
        <v>5061</v>
      </c>
      <c r="U313" s="3">
        <v>45643</v>
      </c>
      <c r="V313" t="str">
        <f t="shared" si="12"/>
        <v>Tuesday</v>
      </c>
      <c r="W313" t="str">
        <f t="shared" si="13"/>
        <v>December</v>
      </c>
      <c r="X313">
        <v>10</v>
      </c>
      <c r="Y313" t="str">
        <f t="shared" si="14"/>
        <v>Morning</v>
      </c>
      <c r="Z313" t="s">
        <v>5069</v>
      </c>
    </row>
    <row r="314" spans="1:26" x14ac:dyDescent="0.3">
      <c r="A314" t="s">
        <v>335</v>
      </c>
      <c r="B314" t="s">
        <v>5023</v>
      </c>
      <c r="C314" t="s">
        <v>5030</v>
      </c>
      <c r="D314" t="s">
        <v>5033</v>
      </c>
      <c r="E314" t="s">
        <v>5036</v>
      </c>
      <c r="F314" t="s">
        <v>5043</v>
      </c>
      <c r="G314">
        <v>-3.4359999999999999</v>
      </c>
      <c r="H314">
        <v>55.378100000000003</v>
      </c>
      <c r="I314">
        <v>21575</v>
      </c>
      <c r="J314">
        <v>96570</v>
      </c>
      <c r="K314">
        <v>18694</v>
      </c>
      <c r="L314">
        <v>5441</v>
      </c>
      <c r="M314">
        <v>3577</v>
      </c>
      <c r="N314" s="5">
        <v>0.22341549743393471</v>
      </c>
      <c r="O314">
        <v>108751</v>
      </c>
      <c r="P314">
        <v>756</v>
      </c>
      <c r="Q314">
        <v>0</v>
      </c>
      <c r="R314">
        <v>2697</v>
      </c>
      <c r="S314" s="5">
        <v>2.4799999999999999E-2</v>
      </c>
      <c r="T314" t="s">
        <v>5056</v>
      </c>
      <c r="U314" s="3">
        <v>45489</v>
      </c>
      <c r="V314" t="str">
        <f t="shared" si="12"/>
        <v>Tuesday</v>
      </c>
      <c r="W314" t="str">
        <f t="shared" si="13"/>
        <v>July</v>
      </c>
      <c r="X314">
        <v>17</v>
      </c>
      <c r="Y314" t="str">
        <f t="shared" si="14"/>
        <v>Afternoon</v>
      </c>
      <c r="Z314" t="s">
        <v>5071</v>
      </c>
    </row>
    <row r="315" spans="1:26" x14ac:dyDescent="0.3">
      <c r="A315" t="s">
        <v>336</v>
      </c>
      <c r="B315" t="s">
        <v>5025</v>
      </c>
      <c r="C315" t="s">
        <v>5029</v>
      </c>
      <c r="D315" t="s">
        <v>5033</v>
      </c>
      <c r="E315" t="s">
        <v>5037</v>
      </c>
      <c r="F315" t="s">
        <v>5044</v>
      </c>
      <c r="G315">
        <v>78.962900000000005</v>
      </c>
      <c r="H315">
        <v>20.593699999999998</v>
      </c>
      <c r="I315">
        <v>83809</v>
      </c>
      <c r="J315">
        <v>341243</v>
      </c>
      <c r="K315">
        <v>79506</v>
      </c>
      <c r="L315">
        <v>17911</v>
      </c>
      <c r="M315">
        <v>9481</v>
      </c>
      <c r="N315" s="5">
        <v>0.24559999004604929</v>
      </c>
      <c r="O315">
        <v>400466</v>
      </c>
      <c r="P315">
        <v>0</v>
      </c>
      <c r="Q315">
        <v>0</v>
      </c>
      <c r="S315" s="5"/>
      <c r="T315" t="s">
        <v>5056</v>
      </c>
      <c r="U315" s="3">
        <v>45589</v>
      </c>
      <c r="V315" t="str">
        <f t="shared" si="12"/>
        <v>Thursday</v>
      </c>
      <c r="W315" t="str">
        <f t="shared" si="13"/>
        <v>October</v>
      </c>
      <c r="X315">
        <v>15</v>
      </c>
      <c r="Y315" t="str">
        <f t="shared" si="14"/>
        <v>Afternoon</v>
      </c>
      <c r="Z315" t="s">
        <v>5071</v>
      </c>
    </row>
    <row r="316" spans="1:26" x14ac:dyDescent="0.3">
      <c r="A316" t="s">
        <v>337</v>
      </c>
      <c r="B316" t="s">
        <v>5023</v>
      </c>
      <c r="C316" t="s">
        <v>5029</v>
      </c>
      <c r="D316" t="s">
        <v>5031</v>
      </c>
      <c r="E316" t="s">
        <v>5036</v>
      </c>
      <c r="F316" t="s">
        <v>5045</v>
      </c>
      <c r="G316">
        <v>-51.9253</v>
      </c>
      <c r="H316">
        <v>-14.234999999999999</v>
      </c>
      <c r="I316">
        <v>67164</v>
      </c>
      <c r="J316">
        <v>741561</v>
      </c>
      <c r="K316">
        <v>155759</v>
      </c>
      <c r="L316">
        <v>50771</v>
      </c>
      <c r="M316">
        <v>15158</v>
      </c>
      <c r="N316" s="5">
        <v>9.0572081808234117E-2</v>
      </c>
      <c r="O316">
        <v>877437</v>
      </c>
      <c r="P316">
        <v>67</v>
      </c>
      <c r="Q316">
        <v>0</v>
      </c>
      <c r="R316">
        <v>13337</v>
      </c>
      <c r="S316" s="5">
        <v>1.52E-2</v>
      </c>
      <c r="T316" t="s">
        <v>5051</v>
      </c>
      <c r="U316" s="3">
        <v>45601</v>
      </c>
      <c r="V316" t="str">
        <f t="shared" si="12"/>
        <v>Tuesday</v>
      </c>
      <c r="W316" t="str">
        <f t="shared" si="13"/>
        <v>November</v>
      </c>
      <c r="X316">
        <v>12</v>
      </c>
      <c r="Y316" t="str">
        <f t="shared" si="14"/>
        <v>Afternoon</v>
      </c>
      <c r="Z316" t="s">
        <v>5069</v>
      </c>
    </row>
    <row r="317" spans="1:26" x14ac:dyDescent="0.3">
      <c r="A317" t="s">
        <v>338</v>
      </c>
      <c r="B317" t="s">
        <v>5027</v>
      </c>
      <c r="C317" t="s">
        <v>5029</v>
      </c>
      <c r="D317" t="s">
        <v>5031</v>
      </c>
      <c r="E317" t="s">
        <v>5036</v>
      </c>
      <c r="F317" t="s">
        <v>5045</v>
      </c>
      <c r="G317">
        <v>-51.9253</v>
      </c>
      <c r="H317">
        <v>-14.234999999999999</v>
      </c>
      <c r="I317">
        <v>35323</v>
      </c>
      <c r="J317">
        <v>436669</v>
      </c>
      <c r="K317">
        <v>75195</v>
      </c>
      <c r="L317">
        <v>13519</v>
      </c>
      <c r="M317">
        <v>13271</v>
      </c>
      <c r="N317" s="5">
        <v>8.0893908318680582E-2</v>
      </c>
      <c r="O317">
        <v>546734</v>
      </c>
      <c r="P317">
        <v>432889</v>
      </c>
      <c r="Q317">
        <v>0</v>
      </c>
      <c r="S317" s="5"/>
      <c r="T317" t="s">
        <v>5052</v>
      </c>
      <c r="U317" s="3">
        <v>45368</v>
      </c>
      <c r="V317" t="str">
        <f t="shared" si="12"/>
        <v>Sunday</v>
      </c>
      <c r="W317" t="str">
        <f t="shared" si="13"/>
        <v>March</v>
      </c>
      <c r="X317">
        <v>16</v>
      </c>
      <c r="Y317" t="str">
        <f t="shared" si="14"/>
        <v>Afternoon</v>
      </c>
      <c r="Z317" t="s">
        <v>5069</v>
      </c>
    </row>
    <row r="318" spans="1:26" x14ac:dyDescent="0.3">
      <c r="A318" t="s">
        <v>339</v>
      </c>
      <c r="B318" t="s">
        <v>5025</v>
      </c>
      <c r="C318" t="s">
        <v>5029</v>
      </c>
      <c r="D318" t="s">
        <v>5033</v>
      </c>
      <c r="E318" t="s">
        <v>5039</v>
      </c>
      <c r="F318" t="s">
        <v>5048</v>
      </c>
      <c r="G318">
        <v>10.451499999999999</v>
      </c>
      <c r="H318">
        <v>51.165700000000001</v>
      </c>
      <c r="I318">
        <v>45405</v>
      </c>
      <c r="J318">
        <v>260884</v>
      </c>
      <c r="K318">
        <v>34509</v>
      </c>
      <c r="L318">
        <v>7984</v>
      </c>
      <c r="M318">
        <v>7734</v>
      </c>
      <c r="N318" s="5">
        <v>0.17404298784567079</v>
      </c>
      <c r="O318">
        <v>337890</v>
      </c>
      <c r="P318">
        <v>0</v>
      </c>
      <c r="Q318">
        <v>0</v>
      </c>
      <c r="S318" s="5"/>
      <c r="T318" t="s">
        <v>5056</v>
      </c>
      <c r="U318" s="3">
        <v>45495</v>
      </c>
      <c r="V318" t="str">
        <f t="shared" si="12"/>
        <v>Monday</v>
      </c>
      <c r="W318" t="str">
        <f t="shared" si="13"/>
        <v>July</v>
      </c>
      <c r="X318">
        <v>10</v>
      </c>
      <c r="Y318" t="str">
        <f t="shared" si="14"/>
        <v>Morning</v>
      </c>
      <c r="Z318" t="s">
        <v>5070</v>
      </c>
    </row>
    <row r="319" spans="1:26" x14ac:dyDescent="0.3">
      <c r="A319" t="s">
        <v>340</v>
      </c>
      <c r="B319" t="s">
        <v>5023</v>
      </c>
      <c r="C319" t="s">
        <v>5030</v>
      </c>
      <c r="D319" t="s">
        <v>5033</v>
      </c>
      <c r="E319" t="s">
        <v>5036</v>
      </c>
      <c r="F319" t="s">
        <v>5047</v>
      </c>
      <c r="G319">
        <v>138.25290000000001</v>
      </c>
      <c r="H319">
        <v>36.204799999999999</v>
      </c>
      <c r="I319">
        <v>23997</v>
      </c>
      <c r="J319">
        <v>138136</v>
      </c>
      <c r="K319">
        <v>30421</v>
      </c>
      <c r="L319">
        <v>10771</v>
      </c>
      <c r="M319">
        <v>5458</v>
      </c>
      <c r="N319" s="5">
        <v>0.17372369921470071</v>
      </c>
      <c r="O319">
        <v>154981</v>
      </c>
      <c r="P319">
        <v>35645</v>
      </c>
      <c r="Q319">
        <v>0</v>
      </c>
      <c r="R319">
        <v>1875</v>
      </c>
      <c r="S319" s="5">
        <v>1.21E-2</v>
      </c>
      <c r="T319" t="s">
        <v>5056</v>
      </c>
      <c r="U319" s="3">
        <v>45457</v>
      </c>
      <c r="V319" t="str">
        <f t="shared" si="12"/>
        <v>Friday</v>
      </c>
      <c r="W319" t="str">
        <f t="shared" si="13"/>
        <v>June</v>
      </c>
      <c r="X319">
        <v>15</v>
      </c>
      <c r="Y319" t="str">
        <f t="shared" si="14"/>
        <v>Afternoon</v>
      </c>
      <c r="Z319" t="s">
        <v>5070</v>
      </c>
    </row>
    <row r="320" spans="1:26" x14ac:dyDescent="0.3">
      <c r="A320" t="s">
        <v>341</v>
      </c>
      <c r="B320" t="s">
        <v>5023</v>
      </c>
      <c r="C320" t="s">
        <v>5030</v>
      </c>
      <c r="D320" t="s">
        <v>5033</v>
      </c>
      <c r="E320" t="s">
        <v>5036</v>
      </c>
      <c r="F320" t="s">
        <v>5043</v>
      </c>
      <c r="G320">
        <v>-3.4359999999999999</v>
      </c>
      <c r="H320">
        <v>55.378100000000003</v>
      </c>
      <c r="I320">
        <v>9909</v>
      </c>
      <c r="J320">
        <v>53984</v>
      </c>
      <c r="K320">
        <v>12235</v>
      </c>
      <c r="L320">
        <v>1884</v>
      </c>
      <c r="M320">
        <v>2133</v>
      </c>
      <c r="N320" s="5">
        <v>0.18355728821678161</v>
      </c>
      <c r="O320">
        <v>61002</v>
      </c>
      <c r="P320">
        <v>56</v>
      </c>
      <c r="Q320">
        <v>0</v>
      </c>
      <c r="R320">
        <v>860</v>
      </c>
      <c r="S320" s="5">
        <v>1.41E-2</v>
      </c>
      <c r="T320" t="s">
        <v>5056</v>
      </c>
      <c r="U320" s="3">
        <v>45685</v>
      </c>
      <c r="V320" t="str">
        <f t="shared" si="12"/>
        <v>Tuesday</v>
      </c>
      <c r="W320" t="str">
        <f t="shared" si="13"/>
        <v>January</v>
      </c>
      <c r="X320">
        <v>11</v>
      </c>
      <c r="Y320" t="str">
        <f t="shared" si="14"/>
        <v>Morning</v>
      </c>
      <c r="Z320" t="s">
        <v>5070</v>
      </c>
    </row>
    <row r="321" spans="1:26" x14ac:dyDescent="0.3">
      <c r="A321" t="s">
        <v>342</v>
      </c>
      <c r="B321" t="s">
        <v>5023</v>
      </c>
      <c r="C321" t="s">
        <v>5029</v>
      </c>
      <c r="D321" t="s">
        <v>5031</v>
      </c>
      <c r="E321" t="s">
        <v>5040</v>
      </c>
      <c r="F321" t="s">
        <v>5047</v>
      </c>
      <c r="G321">
        <v>138.25290000000001</v>
      </c>
      <c r="H321">
        <v>36.204799999999999</v>
      </c>
      <c r="I321">
        <v>17968</v>
      </c>
      <c r="J321">
        <v>162517</v>
      </c>
      <c r="K321">
        <v>35388</v>
      </c>
      <c r="L321">
        <v>12124</v>
      </c>
      <c r="M321">
        <v>9460</v>
      </c>
      <c r="N321" s="5">
        <v>0.1105641099752836</v>
      </c>
      <c r="O321">
        <v>204345</v>
      </c>
      <c r="P321">
        <v>0</v>
      </c>
      <c r="Q321">
        <v>128851</v>
      </c>
      <c r="R321">
        <v>3473</v>
      </c>
      <c r="S321" s="5">
        <v>1.7000000000000001E-2</v>
      </c>
      <c r="T321" t="s">
        <v>5051</v>
      </c>
      <c r="U321" s="3">
        <v>45396</v>
      </c>
      <c r="V321" t="str">
        <f t="shared" si="12"/>
        <v>Sunday</v>
      </c>
      <c r="W321" t="str">
        <f t="shared" si="13"/>
        <v>April</v>
      </c>
      <c r="X321">
        <v>11</v>
      </c>
      <c r="Y321" t="str">
        <f t="shared" si="14"/>
        <v>Morning</v>
      </c>
      <c r="Z321" t="s">
        <v>5070</v>
      </c>
    </row>
    <row r="322" spans="1:26" x14ac:dyDescent="0.3">
      <c r="A322" t="s">
        <v>343</v>
      </c>
      <c r="B322" t="s">
        <v>5027</v>
      </c>
      <c r="C322" t="s">
        <v>5029</v>
      </c>
      <c r="D322" t="s">
        <v>5033</v>
      </c>
      <c r="E322" t="s">
        <v>5036</v>
      </c>
      <c r="F322" t="s">
        <v>5043</v>
      </c>
      <c r="G322">
        <v>-3.4359999999999999</v>
      </c>
      <c r="H322">
        <v>55.378100000000003</v>
      </c>
      <c r="I322">
        <v>3951</v>
      </c>
      <c r="J322">
        <v>22362</v>
      </c>
      <c r="K322">
        <v>4544</v>
      </c>
      <c r="L322">
        <v>1160</v>
      </c>
      <c r="M322">
        <v>675</v>
      </c>
      <c r="N322" s="5">
        <v>0.17670135570851681</v>
      </c>
      <c r="O322">
        <v>28358</v>
      </c>
      <c r="P322">
        <v>21883</v>
      </c>
      <c r="Q322">
        <v>0</v>
      </c>
      <c r="S322" s="5"/>
      <c r="T322" t="s">
        <v>5057</v>
      </c>
      <c r="U322" s="3">
        <v>45525</v>
      </c>
      <c r="V322" t="str">
        <f t="shared" si="12"/>
        <v>Wednesday</v>
      </c>
      <c r="W322" t="str">
        <f t="shared" si="13"/>
        <v>August</v>
      </c>
      <c r="X322">
        <v>15</v>
      </c>
      <c r="Y322" t="str">
        <f t="shared" si="14"/>
        <v>Afternoon</v>
      </c>
      <c r="Z322" t="s">
        <v>5070</v>
      </c>
    </row>
    <row r="323" spans="1:26" x14ac:dyDescent="0.3">
      <c r="A323" t="s">
        <v>344</v>
      </c>
      <c r="B323" t="s">
        <v>5024</v>
      </c>
      <c r="C323" t="s">
        <v>5029</v>
      </c>
      <c r="D323" t="s">
        <v>5032</v>
      </c>
      <c r="E323" t="s">
        <v>5036</v>
      </c>
      <c r="F323" t="s">
        <v>5049</v>
      </c>
      <c r="G323">
        <v>-106.3468</v>
      </c>
      <c r="H323">
        <v>56.130400000000002</v>
      </c>
      <c r="I323">
        <v>352284</v>
      </c>
      <c r="J323">
        <v>3617981</v>
      </c>
      <c r="K323">
        <v>719627</v>
      </c>
      <c r="L323">
        <v>270465</v>
      </c>
      <c r="M323">
        <v>164497</v>
      </c>
      <c r="N323" s="5">
        <v>9.7370349226665778E-2</v>
      </c>
      <c r="O323">
        <v>4424019</v>
      </c>
      <c r="P323">
        <v>3617981</v>
      </c>
      <c r="Q323">
        <v>0</v>
      </c>
      <c r="S323" s="5"/>
      <c r="T323" t="s">
        <v>5061</v>
      </c>
      <c r="U323" s="3">
        <v>45700</v>
      </c>
      <c r="V323" t="str">
        <f t="shared" ref="V323:V386" si="15">TEXT(U323,"DDDD")</f>
        <v>Wednesday</v>
      </c>
      <c r="W323" t="str">
        <f t="shared" ref="W323:W386" si="16">TEXT(U323,"MMMM")</f>
        <v>February</v>
      </c>
      <c r="X323">
        <v>11</v>
      </c>
      <c r="Y323" t="str">
        <f t="shared" ref="Y323:Y386" si="17">IF(X323&lt;6,"NIght",IF(X323&lt;12,"Morning",IF(X323&lt;18,"Afternoon","Evening")))</f>
        <v>Morning</v>
      </c>
      <c r="Z323" t="s">
        <v>5069</v>
      </c>
    </row>
    <row r="324" spans="1:26" x14ac:dyDescent="0.3">
      <c r="A324" t="s">
        <v>345</v>
      </c>
      <c r="B324" t="s">
        <v>5027</v>
      </c>
      <c r="C324" t="s">
        <v>5029</v>
      </c>
      <c r="D324" t="s">
        <v>5033</v>
      </c>
      <c r="E324" t="s">
        <v>5036</v>
      </c>
      <c r="F324" t="s">
        <v>5045</v>
      </c>
      <c r="G324">
        <v>-51.9253</v>
      </c>
      <c r="H324">
        <v>-14.234999999999999</v>
      </c>
      <c r="I324">
        <v>35829</v>
      </c>
      <c r="J324">
        <v>189428</v>
      </c>
      <c r="K324">
        <v>20836</v>
      </c>
      <c r="L324">
        <v>10592</v>
      </c>
      <c r="M324">
        <v>4926</v>
      </c>
      <c r="N324" s="5">
        <v>0.18914668555634531</v>
      </c>
      <c r="O324">
        <v>236308</v>
      </c>
      <c r="P324">
        <v>172937</v>
      </c>
      <c r="Q324">
        <v>0</v>
      </c>
      <c r="S324" s="5"/>
      <c r="T324" t="s">
        <v>5057</v>
      </c>
      <c r="U324" s="3">
        <v>45331</v>
      </c>
      <c r="V324" t="str">
        <f t="shared" si="15"/>
        <v>Friday</v>
      </c>
      <c r="W324" t="str">
        <f t="shared" si="16"/>
        <v>February</v>
      </c>
      <c r="X324">
        <v>15</v>
      </c>
      <c r="Y324" t="str">
        <f t="shared" si="17"/>
        <v>Afternoon</v>
      </c>
      <c r="Z324" t="s">
        <v>5070</v>
      </c>
    </row>
    <row r="325" spans="1:26" x14ac:dyDescent="0.3">
      <c r="A325" t="s">
        <v>346</v>
      </c>
      <c r="B325" t="s">
        <v>5023</v>
      </c>
      <c r="C325" t="s">
        <v>5029</v>
      </c>
      <c r="D325" t="s">
        <v>5033</v>
      </c>
      <c r="E325" t="s">
        <v>5036</v>
      </c>
      <c r="F325" t="s">
        <v>5047</v>
      </c>
      <c r="G325">
        <v>138.25290000000001</v>
      </c>
      <c r="H325">
        <v>36.204799999999999</v>
      </c>
      <c r="I325">
        <v>72774</v>
      </c>
      <c r="J325">
        <v>451338</v>
      </c>
      <c r="K325">
        <v>47955</v>
      </c>
      <c r="L325">
        <v>15453</v>
      </c>
      <c r="M325">
        <v>21958</v>
      </c>
      <c r="N325" s="5">
        <v>0.16124233690006179</v>
      </c>
      <c r="O325">
        <v>502978</v>
      </c>
      <c r="P325">
        <v>56</v>
      </c>
      <c r="Q325">
        <v>0</v>
      </c>
      <c r="R325">
        <v>11970</v>
      </c>
      <c r="S325" s="5">
        <v>2.3800000000000002E-2</v>
      </c>
      <c r="T325" t="s">
        <v>5056</v>
      </c>
      <c r="U325" s="3">
        <v>45480</v>
      </c>
      <c r="V325" t="str">
        <f t="shared" si="15"/>
        <v>Sunday</v>
      </c>
      <c r="W325" t="str">
        <f t="shared" si="16"/>
        <v>July</v>
      </c>
      <c r="X325">
        <v>16</v>
      </c>
      <c r="Y325" t="str">
        <f t="shared" si="17"/>
        <v>Afternoon</v>
      </c>
      <c r="Z325" t="s">
        <v>5070</v>
      </c>
    </row>
    <row r="326" spans="1:26" x14ac:dyDescent="0.3">
      <c r="A326" t="s">
        <v>347</v>
      </c>
      <c r="B326" t="s">
        <v>5027</v>
      </c>
      <c r="C326" t="s">
        <v>5029</v>
      </c>
      <c r="D326" t="s">
        <v>5032</v>
      </c>
      <c r="E326" t="s">
        <v>5036</v>
      </c>
      <c r="F326" t="s">
        <v>5050</v>
      </c>
      <c r="G326">
        <v>-95.712900000000005</v>
      </c>
      <c r="H326">
        <v>37.090200000000003</v>
      </c>
      <c r="I326">
        <v>50559</v>
      </c>
      <c r="J326">
        <v>527307</v>
      </c>
      <c r="K326">
        <v>58366</v>
      </c>
      <c r="L326">
        <v>16138</v>
      </c>
      <c r="M326">
        <v>30720</v>
      </c>
      <c r="N326" s="5">
        <v>9.588317618744964E-2</v>
      </c>
      <c r="O326">
        <v>657816</v>
      </c>
      <c r="P326">
        <v>472550</v>
      </c>
      <c r="Q326">
        <v>0</v>
      </c>
      <c r="S326" s="5"/>
      <c r="T326" t="s">
        <v>5061</v>
      </c>
      <c r="U326" s="3">
        <v>45310</v>
      </c>
      <c r="V326" t="str">
        <f t="shared" si="15"/>
        <v>Friday</v>
      </c>
      <c r="W326" t="str">
        <f t="shared" si="16"/>
        <v>January</v>
      </c>
      <c r="X326">
        <v>11</v>
      </c>
      <c r="Y326" t="str">
        <f t="shared" si="17"/>
        <v>Morning</v>
      </c>
      <c r="Z326" t="s">
        <v>5069</v>
      </c>
    </row>
    <row r="327" spans="1:26" x14ac:dyDescent="0.3">
      <c r="A327" t="s">
        <v>348</v>
      </c>
      <c r="B327" t="s">
        <v>5023</v>
      </c>
      <c r="C327" t="s">
        <v>5029</v>
      </c>
      <c r="D327" t="s">
        <v>5033</v>
      </c>
      <c r="E327" t="s">
        <v>5040</v>
      </c>
      <c r="F327" t="s">
        <v>5047</v>
      </c>
      <c r="G327">
        <v>138.25290000000001</v>
      </c>
      <c r="H327">
        <v>36.204799999999999</v>
      </c>
      <c r="I327">
        <v>21475</v>
      </c>
      <c r="J327">
        <v>115287</v>
      </c>
      <c r="K327">
        <v>17576</v>
      </c>
      <c r="L327">
        <v>7923</v>
      </c>
      <c r="M327">
        <v>5355</v>
      </c>
      <c r="N327" s="5">
        <v>0.18627708625082021</v>
      </c>
      <c r="O327">
        <v>131085</v>
      </c>
      <c r="P327">
        <v>0</v>
      </c>
      <c r="Q327">
        <v>93527</v>
      </c>
      <c r="R327">
        <v>2765</v>
      </c>
      <c r="S327" s="5">
        <v>2.1100000000000001E-2</v>
      </c>
      <c r="T327" t="s">
        <v>5056</v>
      </c>
      <c r="U327" s="3">
        <v>45409</v>
      </c>
      <c r="V327" t="str">
        <f t="shared" si="15"/>
        <v>Saturday</v>
      </c>
      <c r="W327" t="str">
        <f t="shared" si="16"/>
        <v>April</v>
      </c>
      <c r="X327">
        <v>15</v>
      </c>
      <c r="Y327" t="str">
        <f t="shared" si="17"/>
        <v>Afternoon</v>
      </c>
      <c r="Z327" t="s">
        <v>5070</v>
      </c>
    </row>
    <row r="328" spans="1:26" x14ac:dyDescent="0.3">
      <c r="A328" t="s">
        <v>349</v>
      </c>
      <c r="B328" t="s">
        <v>5023</v>
      </c>
      <c r="C328" t="s">
        <v>5030</v>
      </c>
      <c r="D328" t="s">
        <v>5033</v>
      </c>
      <c r="E328" t="s">
        <v>5036</v>
      </c>
      <c r="F328" t="s">
        <v>5046</v>
      </c>
      <c r="G328">
        <v>133.77510000000001</v>
      </c>
      <c r="H328">
        <v>-25.2744</v>
      </c>
      <c r="I328">
        <v>73606</v>
      </c>
      <c r="J328">
        <v>305677</v>
      </c>
      <c r="K328">
        <v>35079</v>
      </c>
      <c r="L328">
        <v>19262</v>
      </c>
      <c r="M328">
        <v>15459</v>
      </c>
      <c r="N328" s="5">
        <v>0.24079947267383389</v>
      </c>
      <c r="O328">
        <v>352448</v>
      </c>
      <c r="P328">
        <v>475</v>
      </c>
      <c r="Q328">
        <v>0</v>
      </c>
      <c r="R328">
        <v>4370</v>
      </c>
      <c r="S328" s="5">
        <v>1.24E-2</v>
      </c>
      <c r="T328" t="s">
        <v>5056</v>
      </c>
      <c r="U328" s="3">
        <v>45628</v>
      </c>
      <c r="V328" t="str">
        <f t="shared" si="15"/>
        <v>Monday</v>
      </c>
      <c r="W328" t="str">
        <f t="shared" si="16"/>
        <v>December</v>
      </c>
      <c r="X328">
        <v>15</v>
      </c>
      <c r="Y328" t="str">
        <f t="shared" si="17"/>
        <v>Afternoon</v>
      </c>
      <c r="Z328" t="s">
        <v>5071</v>
      </c>
    </row>
    <row r="329" spans="1:26" x14ac:dyDescent="0.3">
      <c r="A329" t="s">
        <v>350</v>
      </c>
      <c r="B329" t="s">
        <v>5024</v>
      </c>
      <c r="C329" t="s">
        <v>5029</v>
      </c>
      <c r="D329" t="s">
        <v>5033</v>
      </c>
      <c r="E329" t="s">
        <v>5040</v>
      </c>
      <c r="F329" t="s">
        <v>5049</v>
      </c>
      <c r="G329">
        <v>-106.3468</v>
      </c>
      <c r="H329">
        <v>56.130400000000002</v>
      </c>
      <c r="I329">
        <v>414106</v>
      </c>
      <c r="J329">
        <v>2455348</v>
      </c>
      <c r="K329">
        <v>386204</v>
      </c>
      <c r="L329">
        <v>98912</v>
      </c>
      <c r="M329">
        <v>61028</v>
      </c>
      <c r="N329" s="5">
        <v>0.16865505996004421</v>
      </c>
      <c r="O329">
        <v>3002896</v>
      </c>
      <c r="P329">
        <v>0</v>
      </c>
      <c r="Q329">
        <v>409853</v>
      </c>
      <c r="S329" s="5"/>
      <c r="T329" t="s">
        <v>5057</v>
      </c>
      <c r="U329" s="3">
        <v>45555</v>
      </c>
      <c r="V329" t="str">
        <f t="shared" si="15"/>
        <v>Friday</v>
      </c>
      <c r="W329" t="str">
        <f t="shared" si="16"/>
        <v>September</v>
      </c>
      <c r="X329">
        <v>13</v>
      </c>
      <c r="Y329" t="str">
        <f t="shared" si="17"/>
        <v>Afternoon</v>
      </c>
      <c r="Z329" t="s">
        <v>5070</v>
      </c>
    </row>
    <row r="330" spans="1:26" x14ac:dyDescent="0.3">
      <c r="A330" t="s">
        <v>351</v>
      </c>
      <c r="B330" t="s">
        <v>5025</v>
      </c>
      <c r="C330" t="s">
        <v>5029</v>
      </c>
      <c r="D330" t="s">
        <v>5035</v>
      </c>
      <c r="E330" t="s">
        <v>5037</v>
      </c>
      <c r="F330" t="s">
        <v>5045</v>
      </c>
      <c r="G330">
        <v>-51.9253</v>
      </c>
      <c r="H330">
        <v>-14.234999999999999</v>
      </c>
      <c r="I330">
        <v>44138</v>
      </c>
      <c r="J330">
        <v>381115</v>
      </c>
      <c r="K330">
        <v>74921</v>
      </c>
      <c r="L330">
        <v>21538</v>
      </c>
      <c r="M330">
        <v>8261</v>
      </c>
      <c r="N330" s="5">
        <v>0.11581306038011541</v>
      </c>
      <c r="O330">
        <v>493047</v>
      </c>
      <c r="P330">
        <v>0</v>
      </c>
      <c r="Q330">
        <v>0</v>
      </c>
      <c r="S330" s="5"/>
      <c r="T330" t="s">
        <v>5058</v>
      </c>
      <c r="U330" s="3">
        <v>45446</v>
      </c>
      <c r="V330" t="str">
        <f t="shared" si="15"/>
        <v>Monday</v>
      </c>
      <c r="W330" t="str">
        <f t="shared" si="16"/>
        <v>June</v>
      </c>
      <c r="X330">
        <v>11</v>
      </c>
      <c r="Y330" t="str">
        <f t="shared" si="17"/>
        <v>Morning</v>
      </c>
      <c r="Z330" t="s">
        <v>5070</v>
      </c>
    </row>
    <row r="331" spans="1:26" x14ac:dyDescent="0.3">
      <c r="A331" t="s">
        <v>352</v>
      </c>
      <c r="B331" t="s">
        <v>5023</v>
      </c>
      <c r="C331" t="s">
        <v>5030</v>
      </c>
      <c r="D331" t="s">
        <v>5033</v>
      </c>
      <c r="E331" t="s">
        <v>5036</v>
      </c>
      <c r="F331" t="s">
        <v>5044</v>
      </c>
      <c r="G331">
        <v>78.962900000000005</v>
      </c>
      <c r="H331">
        <v>20.593699999999998</v>
      </c>
      <c r="I331">
        <v>72926</v>
      </c>
      <c r="J331">
        <v>395561</v>
      </c>
      <c r="K331">
        <v>83942</v>
      </c>
      <c r="L331">
        <v>27922</v>
      </c>
      <c r="M331">
        <v>18298</v>
      </c>
      <c r="N331" s="5">
        <v>0.18436166138411891</v>
      </c>
      <c r="O331">
        <v>445251</v>
      </c>
      <c r="P331">
        <v>345</v>
      </c>
      <c r="Q331">
        <v>0</v>
      </c>
      <c r="R331">
        <v>5432</v>
      </c>
      <c r="S331" s="5">
        <v>1.2200000000000001E-2</v>
      </c>
      <c r="T331" t="s">
        <v>5056</v>
      </c>
      <c r="U331" s="3">
        <v>45432</v>
      </c>
      <c r="V331" t="str">
        <f t="shared" si="15"/>
        <v>Monday</v>
      </c>
      <c r="W331" t="str">
        <f t="shared" si="16"/>
        <v>May</v>
      </c>
      <c r="X331">
        <v>16</v>
      </c>
      <c r="Y331" t="str">
        <f t="shared" si="17"/>
        <v>Afternoon</v>
      </c>
      <c r="Z331" t="s">
        <v>5070</v>
      </c>
    </row>
    <row r="332" spans="1:26" x14ac:dyDescent="0.3">
      <c r="A332" t="s">
        <v>353</v>
      </c>
      <c r="B332" t="s">
        <v>5025</v>
      </c>
      <c r="C332" t="s">
        <v>5029</v>
      </c>
      <c r="D332" t="s">
        <v>5033</v>
      </c>
      <c r="E332" t="s">
        <v>5039</v>
      </c>
      <c r="F332" t="s">
        <v>5045</v>
      </c>
      <c r="G332">
        <v>-51.9253</v>
      </c>
      <c r="H332">
        <v>-14.234999999999999</v>
      </c>
      <c r="I332">
        <v>82964</v>
      </c>
      <c r="J332">
        <v>429927</v>
      </c>
      <c r="K332">
        <v>64807</v>
      </c>
      <c r="L332">
        <v>32848</v>
      </c>
      <c r="M332">
        <v>12461</v>
      </c>
      <c r="N332" s="5">
        <v>0.19297405845853499</v>
      </c>
      <c r="O332">
        <v>504920</v>
      </c>
      <c r="P332">
        <v>0</v>
      </c>
      <c r="Q332">
        <v>0</v>
      </c>
      <c r="S332" s="5"/>
      <c r="T332" t="s">
        <v>5056</v>
      </c>
      <c r="U332" s="3">
        <v>45588</v>
      </c>
      <c r="V332" t="str">
        <f t="shared" si="15"/>
        <v>Wednesday</v>
      </c>
      <c r="W332" t="str">
        <f t="shared" si="16"/>
        <v>October</v>
      </c>
      <c r="X332">
        <v>13</v>
      </c>
      <c r="Y332" t="str">
        <f t="shared" si="17"/>
        <v>Afternoon</v>
      </c>
      <c r="Z332" t="s">
        <v>5070</v>
      </c>
    </row>
    <row r="333" spans="1:26" x14ac:dyDescent="0.3">
      <c r="A333" t="s">
        <v>354</v>
      </c>
      <c r="B333" t="s">
        <v>5024</v>
      </c>
      <c r="C333" t="s">
        <v>5029</v>
      </c>
      <c r="D333" t="s">
        <v>5031</v>
      </c>
      <c r="E333" t="s">
        <v>5036</v>
      </c>
      <c r="F333" t="s">
        <v>5049</v>
      </c>
      <c r="G333">
        <v>-106.3468</v>
      </c>
      <c r="H333">
        <v>56.130400000000002</v>
      </c>
      <c r="I333">
        <v>100034</v>
      </c>
      <c r="J333">
        <v>696702</v>
      </c>
      <c r="K333">
        <v>133725</v>
      </c>
      <c r="L333">
        <v>53753</v>
      </c>
      <c r="M333">
        <v>20641</v>
      </c>
      <c r="N333" s="5">
        <v>0.1435832169252157</v>
      </c>
      <c r="O333">
        <v>783302</v>
      </c>
      <c r="P333">
        <v>696702</v>
      </c>
      <c r="Q333">
        <v>0</v>
      </c>
      <c r="S333" s="5"/>
      <c r="T333" t="s">
        <v>5052</v>
      </c>
      <c r="U333" s="3">
        <v>45322</v>
      </c>
      <c r="V333" t="str">
        <f t="shared" si="15"/>
        <v>Wednesday</v>
      </c>
      <c r="W333" t="str">
        <f t="shared" si="16"/>
        <v>January</v>
      </c>
      <c r="X333">
        <v>11</v>
      </c>
      <c r="Y333" t="str">
        <f t="shared" si="17"/>
        <v>Morning</v>
      </c>
      <c r="Z333" t="s">
        <v>5070</v>
      </c>
    </row>
    <row r="334" spans="1:26" x14ac:dyDescent="0.3">
      <c r="A334" t="s">
        <v>355</v>
      </c>
      <c r="B334" t="s">
        <v>5025</v>
      </c>
      <c r="C334" t="s">
        <v>5029</v>
      </c>
      <c r="D334" t="s">
        <v>5033</v>
      </c>
      <c r="E334" t="s">
        <v>5037</v>
      </c>
      <c r="F334" t="s">
        <v>5049</v>
      </c>
      <c r="G334">
        <v>-106.3468</v>
      </c>
      <c r="H334">
        <v>56.130400000000002</v>
      </c>
      <c r="I334">
        <v>10202</v>
      </c>
      <c r="J334">
        <v>55211</v>
      </c>
      <c r="K334">
        <v>7156</v>
      </c>
      <c r="L334">
        <v>4104</v>
      </c>
      <c r="M334">
        <v>2530</v>
      </c>
      <c r="N334" s="5">
        <v>0.18478360743671829</v>
      </c>
      <c r="O334">
        <v>63889</v>
      </c>
      <c r="P334">
        <v>0</v>
      </c>
      <c r="Q334">
        <v>0</v>
      </c>
      <c r="S334" s="5"/>
      <c r="T334" t="s">
        <v>5056</v>
      </c>
      <c r="U334" s="3">
        <v>45597</v>
      </c>
      <c r="V334" t="str">
        <f t="shared" si="15"/>
        <v>Friday</v>
      </c>
      <c r="W334" t="str">
        <f t="shared" si="16"/>
        <v>November</v>
      </c>
      <c r="X334">
        <v>12</v>
      </c>
      <c r="Y334" t="str">
        <f t="shared" si="17"/>
        <v>Afternoon</v>
      </c>
      <c r="Z334" t="s">
        <v>5070</v>
      </c>
    </row>
    <row r="335" spans="1:26" x14ac:dyDescent="0.3">
      <c r="A335" t="s">
        <v>356</v>
      </c>
      <c r="B335" t="s">
        <v>5023</v>
      </c>
      <c r="C335" t="s">
        <v>5029</v>
      </c>
      <c r="D335" t="s">
        <v>5033</v>
      </c>
      <c r="E335" t="s">
        <v>5036</v>
      </c>
      <c r="F335" t="s">
        <v>5046</v>
      </c>
      <c r="G335">
        <v>133.77510000000001</v>
      </c>
      <c r="H335">
        <v>-25.2744</v>
      </c>
      <c r="I335">
        <v>66246</v>
      </c>
      <c r="J335">
        <v>280412</v>
      </c>
      <c r="K335">
        <v>63647</v>
      </c>
      <c r="L335">
        <v>21296</v>
      </c>
      <c r="M335">
        <v>8437</v>
      </c>
      <c r="N335" s="5">
        <v>0.23624572621977369</v>
      </c>
      <c r="O335">
        <v>350797</v>
      </c>
      <c r="P335">
        <v>5456</v>
      </c>
      <c r="Q335">
        <v>0</v>
      </c>
      <c r="R335">
        <v>4209</v>
      </c>
      <c r="S335" s="5">
        <v>1.2E-2</v>
      </c>
      <c r="T335" t="s">
        <v>5056</v>
      </c>
      <c r="U335" s="3">
        <v>45717</v>
      </c>
      <c r="V335" t="str">
        <f t="shared" si="15"/>
        <v>Saturday</v>
      </c>
      <c r="W335" t="str">
        <f t="shared" si="16"/>
        <v>March</v>
      </c>
      <c r="X335">
        <v>10</v>
      </c>
      <c r="Y335" t="str">
        <f t="shared" si="17"/>
        <v>Morning</v>
      </c>
      <c r="Z335" t="s">
        <v>5071</v>
      </c>
    </row>
    <row r="336" spans="1:26" x14ac:dyDescent="0.3">
      <c r="A336" t="s">
        <v>357</v>
      </c>
      <c r="B336" t="s">
        <v>5024</v>
      </c>
      <c r="C336" t="s">
        <v>5029</v>
      </c>
      <c r="D336" t="s">
        <v>5033</v>
      </c>
      <c r="E336" t="s">
        <v>5039</v>
      </c>
      <c r="F336" t="s">
        <v>5043</v>
      </c>
      <c r="G336">
        <v>-3.4359999999999999</v>
      </c>
      <c r="H336">
        <v>55.378100000000003</v>
      </c>
      <c r="I336">
        <v>52911</v>
      </c>
      <c r="J336">
        <v>276589</v>
      </c>
      <c r="K336">
        <v>46765</v>
      </c>
      <c r="L336">
        <v>19942</v>
      </c>
      <c r="M336">
        <v>13591</v>
      </c>
      <c r="N336" s="5">
        <v>0.19130037018793891</v>
      </c>
      <c r="O336">
        <v>347199</v>
      </c>
      <c r="P336">
        <v>0</v>
      </c>
      <c r="Q336">
        <v>0</v>
      </c>
      <c r="S336" s="5"/>
      <c r="T336" t="s">
        <v>5056</v>
      </c>
      <c r="U336" s="3">
        <v>45752</v>
      </c>
      <c r="V336" t="str">
        <f t="shared" si="15"/>
        <v>Saturday</v>
      </c>
      <c r="W336" t="str">
        <f t="shared" si="16"/>
        <v>April</v>
      </c>
      <c r="X336">
        <v>9</v>
      </c>
      <c r="Y336" t="str">
        <f t="shared" si="17"/>
        <v>Morning</v>
      </c>
      <c r="Z336" t="s">
        <v>5070</v>
      </c>
    </row>
    <row r="337" spans="1:26" x14ac:dyDescent="0.3">
      <c r="A337" t="s">
        <v>358</v>
      </c>
      <c r="B337" t="s">
        <v>5025</v>
      </c>
      <c r="C337" t="s">
        <v>5029</v>
      </c>
      <c r="D337" t="s">
        <v>5033</v>
      </c>
      <c r="E337" t="s">
        <v>5036</v>
      </c>
      <c r="F337" t="s">
        <v>5048</v>
      </c>
      <c r="G337">
        <v>10.451499999999999</v>
      </c>
      <c r="H337">
        <v>51.165700000000001</v>
      </c>
      <c r="I337">
        <v>206538</v>
      </c>
      <c r="J337">
        <v>1220898</v>
      </c>
      <c r="K337">
        <v>221903</v>
      </c>
      <c r="L337">
        <v>96736</v>
      </c>
      <c r="M337">
        <v>70196</v>
      </c>
      <c r="N337" s="5">
        <v>0.16916948528533651</v>
      </c>
      <c r="O337">
        <v>1353529</v>
      </c>
      <c r="P337">
        <v>1220898</v>
      </c>
      <c r="Q337">
        <v>0</v>
      </c>
      <c r="S337" s="5"/>
      <c r="T337" t="s">
        <v>5057</v>
      </c>
      <c r="U337" s="3">
        <v>45583</v>
      </c>
      <c r="V337" t="str">
        <f t="shared" si="15"/>
        <v>Friday</v>
      </c>
      <c r="W337" t="str">
        <f t="shared" si="16"/>
        <v>October</v>
      </c>
      <c r="X337">
        <v>17</v>
      </c>
      <c r="Y337" t="str">
        <f t="shared" si="17"/>
        <v>Afternoon</v>
      </c>
      <c r="Z337" t="s">
        <v>5070</v>
      </c>
    </row>
    <row r="338" spans="1:26" x14ac:dyDescent="0.3">
      <c r="A338" t="s">
        <v>359</v>
      </c>
      <c r="B338" t="s">
        <v>5024</v>
      </c>
      <c r="C338" t="s">
        <v>5030</v>
      </c>
      <c r="D338" t="s">
        <v>5033</v>
      </c>
      <c r="E338" t="s">
        <v>5036</v>
      </c>
      <c r="F338" t="s">
        <v>5049</v>
      </c>
      <c r="G338">
        <v>-106.3468</v>
      </c>
      <c r="H338">
        <v>56.130400000000002</v>
      </c>
      <c r="I338">
        <v>448205</v>
      </c>
      <c r="J338">
        <v>2377175</v>
      </c>
      <c r="K338">
        <v>296486</v>
      </c>
      <c r="L338">
        <v>86972</v>
      </c>
      <c r="M338">
        <v>116574</v>
      </c>
      <c r="N338" s="5">
        <v>0.18854528830517669</v>
      </c>
      <c r="O338">
        <v>3003696</v>
      </c>
      <c r="P338">
        <v>2377175</v>
      </c>
      <c r="Q338">
        <v>0</v>
      </c>
      <c r="S338" s="5"/>
      <c r="T338" t="s">
        <v>5057</v>
      </c>
      <c r="U338" s="3">
        <v>45651</v>
      </c>
      <c r="V338" t="str">
        <f t="shared" si="15"/>
        <v>Wednesday</v>
      </c>
      <c r="W338" t="str">
        <f t="shared" si="16"/>
        <v>December</v>
      </c>
      <c r="X338">
        <v>9</v>
      </c>
      <c r="Y338" t="str">
        <f t="shared" si="17"/>
        <v>Morning</v>
      </c>
      <c r="Z338" t="s">
        <v>5070</v>
      </c>
    </row>
    <row r="339" spans="1:26" x14ac:dyDescent="0.3">
      <c r="A339" t="s">
        <v>360</v>
      </c>
      <c r="B339" t="s">
        <v>5024</v>
      </c>
      <c r="C339" t="s">
        <v>5029</v>
      </c>
      <c r="D339" t="s">
        <v>5033</v>
      </c>
      <c r="E339" t="s">
        <v>5039</v>
      </c>
      <c r="F339" t="s">
        <v>5046</v>
      </c>
      <c r="G339">
        <v>133.77510000000001</v>
      </c>
      <c r="H339">
        <v>-25.2744</v>
      </c>
      <c r="I339">
        <v>51171</v>
      </c>
      <c r="J339">
        <v>253047</v>
      </c>
      <c r="K339">
        <v>57215</v>
      </c>
      <c r="L339">
        <v>16863</v>
      </c>
      <c r="M339">
        <v>10549</v>
      </c>
      <c r="N339" s="5">
        <v>0.20222121996758771</v>
      </c>
      <c r="O339">
        <v>308228</v>
      </c>
      <c r="P339">
        <v>0</v>
      </c>
      <c r="Q339">
        <v>0</v>
      </c>
      <c r="S339" s="5"/>
      <c r="T339" t="s">
        <v>5056</v>
      </c>
      <c r="U339" s="3">
        <v>45647</v>
      </c>
      <c r="V339" t="str">
        <f t="shared" si="15"/>
        <v>Saturday</v>
      </c>
      <c r="W339" t="str">
        <f t="shared" si="16"/>
        <v>December</v>
      </c>
      <c r="X339">
        <v>16</v>
      </c>
      <c r="Y339" t="str">
        <f t="shared" si="17"/>
        <v>Afternoon</v>
      </c>
      <c r="Z339" t="s">
        <v>5071</v>
      </c>
    </row>
    <row r="340" spans="1:26" x14ac:dyDescent="0.3">
      <c r="A340" t="s">
        <v>361</v>
      </c>
      <c r="B340" t="s">
        <v>5025</v>
      </c>
      <c r="C340" t="s">
        <v>5029</v>
      </c>
      <c r="D340" t="s">
        <v>5032</v>
      </c>
      <c r="E340" t="s">
        <v>5036</v>
      </c>
      <c r="F340" t="s">
        <v>5046</v>
      </c>
      <c r="G340">
        <v>133.77510000000001</v>
      </c>
      <c r="H340">
        <v>-25.2744</v>
      </c>
      <c r="I340">
        <v>47089</v>
      </c>
      <c r="J340">
        <v>881047</v>
      </c>
      <c r="K340">
        <v>155288</v>
      </c>
      <c r="L340">
        <v>39539</v>
      </c>
      <c r="M340">
        <v>37533</v>
      </c>
      <c r="N340" s="5">
        <v>5.3447676297174507E-2</v>
      </c>
      <c r="O340">
        <v>1090539</v>
      </c>
      <c r="P340">
        <v>881047</v>
      </c>
      <c r="Q340">
        <v>0</v>
      </c>
      <c r="S340" s="5"/>
      <c r="T340" t="s">
        <v>5061</v>
      </c>
      <c r="U340" s="3">
        <v>45622</v>
      </c>
      <c r="V340" t="str">
        <f t="shared" si="15"/>
        <v>Tuesday</v>
      </c>
      <c r="W340" t="str">
        <f t="shared" si="16"/>
        <v>November</v>
      </c>
      <c r="X340">
        <v>17</v>
      </c>
      <c r="Y340" t="str">
        <f t="shared" si="17"/>
        <v>Afternoon</v>
      </c>
      <c r="Z340" t="s">
        <v>5069</v>
      </c>
    </row>
    <row r="341" spans="1:26" x14ac:dyDescent="0.3">
      <c r="A341" t="s">
        <v>362</v>
      </c>
      <c r="B341" t="s">
        <v>5027</v>
      </c>
      <c r="C341" t="s">
        <v>5030</v>
      </c>
      <c r="D341" t="s">
        <v>5032</v>
      </c>
      <c r="E341" t="s">
        <v>5036</v>
      </c>
      <c r="F341" t="s">
        <v>5045</v>
      </c>
      <c r="G341">
        <v>-51.9253</v>
      </c>
      <c r="H341">
        <v>-14.234999999999999</v>
      </c>
      <c r="I341">
        <v>51261</v>
      </c>
      <c r="J341">
        <v>565730</v>
      </c>
      <c r="K341">
        <v>121161</v>
      </c>
      <c r="L341">
        <v>21499</v>
      </c>
      <c r="M341">
        <v>21759</v>
      </c>
      <c r="N341" s="5">
        <v>9.061107969458132E-2</v>
      </c>
      <c r="O341">
        <v>623358</v>
      </c>
      <c r="P341">
        <v>507988</v>
      </c>
      <c r="Q341">
        <v>0</v>
      </c>
      <c r="S341" s="5"/>
      <c r="T341" t="s">
        <v>5061</v>
      </c>
      <c r="U341" s="3">
        <v>45466</v>
      </c>
      <c r="V341" t="str">
        <f t="shared" si="15"/>
        <v>Sunday</v>
      </c>
      <c r="W341" t="str">
        <f t="shared" si="16"/>
        <v>June</v>
      </c>
      <c r="X341">
        <v>17</v>
      </c>
      <c r="Y341" t="str">
        <f t="shared" si="17"/>
        <v>Afternoon</v>
      </c>
      <c r="Z341" t="s">
        <v>5069</v>
      </c>
    </row>
    <row r="342" spans="1:26" x14ac:dyDescent="0.3">
      <c r="A342" t="s">
        <v>363</v>
      </c>
      <c r="B342" t="s">
        <v>5027</v>
      </c>
      <c r="C342" t="s">
        <v>5029</v>
      </c>
      <c r="D342" t="s">
        <v>5031</v>
      </c>
      <c r="E342" t="s">
        <v>5040</v>
      </c>
      <c r="F342" t="s">
        <v>5045</v>
      </c>
      <c r="G342">
        <v>-51.9253</v>
      </c>
      <c r="H342">
        <v>-14.234999999999999</v>
      </c>
      <c r="I342">
        <v>40209</v>
      </c>
      <c r="J342">
        <v>340022</v>
      </c>
      <c r="K342">
        <v>46583</v>
      </c>
      <c r="L342">
        <v>22551</v>
      </c>
      <c r="M342">
        <v>20289</v>
      </c>
      <c r="N342" s="5">
        <v>0.1182565257575965</v>
      </c>
      <c r="O342">
        <v>380768</v>
      </c>
      <c r="P342">
        <v>0</v>
      </c>
      <c r="Q342">
        <v>1102241</v>
      </c>
      <c r="S342" s="5"/>
      <c r="T342" t="s">
        <v>5052</v>
      </c>
      <c r="U342" s="3">
        <v>45401</v>
      </c>
      <c r="V342" t="str">
        <f t="shared" si="15"/>
        <v>Friday</v>
      </c>
      <c r="W342" t="str">
        <f t="shared" si="16"/>
        <v>April</v>
      </c>
      <c r="X342">
        <v>12</v>
      </c>
      <c r="Y342" t="str">
        <f t="shared" si="17"/>
        <v>Afternoon</v>
      </c>
      <c r="Z342" t="s">
        <v>5070</v>
      </c>
    </row>
    <row r="343" spans="1:26" x14ac:dyDescent="0.3">
      <c r="A343" t="s">
        <v>364</v>
      </c>
      <c r="B343" t="s">
        <v>5025</v>
      </c>
      <c r="C343" t="s">
        <v>5029</v>
      </c>
      <c r="D343" t="s">
        <v>5032</v>
      </c>
      <c r="E343" t="s">
        <v>5037</v>
      </c>
      <c r="F343" t="s">
        <v>5046</v>
      </c>
      <c r="G343">
        <v>133.77510000000001</v>
      </c>
      <c r="H343">
        <v>-25.2744</v>
      </c>
      <c r="I343">
        <v>25353</v>
      </c>
      <c r="J343">
        <v>383895</v>
      </c>
      <c r="K343">
        <v>70353</v>
      </c>
      <c r="L343">
        <v>25587</v>
      </c>
      <c r="M343">
        <v>17136</v>
      </c>
      <c r="N343" s="5">
        <v>6.6043954671975602E-2</v>
      </c>
      <c r="O343">
        <v>436720</v>
      </c>
      <c r="P343">
        <v>0</v>
      </c>
      <c r="Q343">
        <v>0</v>
      </c>
      <c r="S343" s="5"/>
      <c r="T343" t="s">
        <v>5059</v>
      </c>
      <c r="U343" s="3">
        <v>45371</v>
      </c>
      <c r="V343" t="str">
        <f t="shared" si="15"/>
        <v>Wednesday</v>
      </c>
      <c r="W343" t="str">
        <f t="shared" si="16"/>
        <v>March</v>
      </c>
      <c r="X343">
        <v>12</v>
      </c>
      <c r="Y343" t="str">
        <f t="shared" si="17"/>
        <v>Afternoon</v>
      </c>
      <c r="Z343" t="s">
        <v>5069</v>
      </c>
    </row>
    <row r="344" spans="1:26" x14ac:dyDescent="0.3">
      <c r="A344" t="s">
        <v>365</v>
      </c>
      <c r="B344" t="s">
        <v>5023</v>
      </c>
      <c r="C344" t="s">
        <v>5029</v>
      </c>
      <c r="D344" t="s">
        <v>5031</v>
      </c>
      <c r="E344" t="s">
        <v>5036</v>
      </c>
      <c r="F344" t="s">
        <v>5045</v>
      </c>
      <c r="G344">
        <v>-51.9253</v>
      </c>
      <c r="H344">
        <v>-14.234999999999999</v>
      </c>
      <c r="I344">
        <v>49458</v>
      </c>
      <c r="J344">
        <v>617715</v>
      </c>
      <c r="K344">
        <v>94700</v>
      </c>
      <c r="L344">
        <v>42739</v>
      </c>
      <c r="M344">
        <v>26048</v>
      </c>
      <c r="N344" s="5">
        <v>8.0066838036727359E-2</v>
      </c>
      <c r="O344">
        <v>680132</v>
      </c>
      <c r="P344">
        <v>32</v>
      </c>
      <c r="Q344">
        <v>0</v>
      </c>
      <c r="R344">
        <v>7821</v>
      </c>
      <c r="S344" s="5">
        <v>1.15E-2</v>
      </c>
      <c r="T344" t="s">
        <v>5051</v>
      </c>
      <c r="U344" s="3">
        <v>45703</v>
      </c>
      <c r="V344" t="str">
        <f t="shared" si="15"/>
        <v>Saturday</v>
      </c>
      <c r="W344" t="str">
        <f t="shared" si="16"/>
        <v>February</v>
      </c>
      <c r="X344">
        <v>15</v>
      </c>
      <c r="Y344" t="str">
        <f t="shared" si="17"/>
        <v>Afternoon</v>
      </c>
      <c r="Z344" t="s">
        <v>5069</v>
      </c>
    </row>
    <row r="345" spans="1:26" x14ac:dyDescent="0.3">
      <c r="A345" t="s">
        <v>366</v>
      </c>
      <c r="B345" t="s">
        <v>5023</v>
      </c>
      <c r="C345" t="s">
        <v>5030</v>
      </c>
      <c r="D345" t="s">
        <v>5033</v>
      </c>
      <c r="E345" t="s">
        <v>5036</v>
      </c>
      <c r="F345" t="s">
        <v>5050</v>
      </c>
      <c r="G345">
        <v>-95.712900000000005</v>
      </c>
      <c r="H345">
        <v>37.090200000000003</v>
      </c>
      <c r="I345">
        <v>56207</v>
      </c>
      <c r="J345">
        <v>343020</v>
      </c>
      <c r="K345">
        <v>83597</v>
      </c>
      <c r="L345">
        <v>16601</v>
      </c>
      <c r="M345">
        <v>11346</v>
      </c>
      <c r="N345" s="5">
        <v>0.1638595241441167</v>
      </c>
      <c r="O345">
        <v>387536</v>
      </c>
      <c r="P345">
        <v>2352435</v>
      </c>
      <c r="Q345">
        <v>0</v>
      </c>
      <c r="R345">
        <v>4417</v>
      </c>
      <c r="S345" s="5">
        <v>1.14E-2</v>
      </c>
      <c r="T345" t="s">
        <v>5056</v>
      </c>
      <c r="U345" s="3">
        <v>45742</v>
      </c>
      <c r="V345" t="str">
        <f t="shared" si="15"/>
        <v>Wednesday</v>
      </c>
      <c r="W345" t="str">
        <f t="shared" si="16"/>
        <v>March</v>
      </c>
      <c r="X345">
        <v>8</v>
      </c>
      <c r="Y345" t="str">
        <f t="shared" si="17"/>
        <v>Morning</v>
      </c>
      <c r="Z345" t="s">
        <v>5070</v>
      </c>
    </row>
    <row r="346" spans="1:26" x14ac:dyDescent="0.3">
      <c r="A346" t="s">
        <v>367</v>
      </c>
      <c r="B346" t="s">
        <v>5027</v>
      </c>
      <c r="C346" t="s">
        <v>5029</v>
      </c>
      <c r="D346" t="s">
        <v>5032</v>
      </c>
      <c r="E346" t="s">
        <v>5036</v>
      </c>
      <c r="F346" t="s">
        <v>5049</v>
      </c>
      <c r="G346">
        <v>-106.3468</v>
      </c>
      <c r="H346">
        <v>56.130400000000002</v>
      </c>
      <c r="I346">
        <v>53903</v>
      </c>
      <c r="J346">
        <v>629656</v>
      </c>
      <c r="K346">
        <v>91829</v>
      </c>
      <c r="L346">
        <v>46489</v>
      </c>
      <c r="M346">
        <v>37687</v>
      </c>
      <c r="N346" s="5">
        <v>8.560829166413772E-2</v>
      </c>
      <c r="O346">
        <v>739003</v>
      </c>
      <c r="P346">
        <v>602363</v>
      </c>
      <c r="Q346">
        <v>0</v>
      </c>
      <c r="S346" s="5"/>
      <c r="T346" t="s">
        <v>5061</v>
      </c>
      <c r="U346" s="3">
        <v>45313</v>
      </c>
      <c r="V346" t="str">
        <f t="shared" si="15"/>
        <v>Monday</v>
      </c>
      <c r="W346" t="str">
        <f t="shared" si="16"/>
        <v>January</v>
      </c>
      <c r="X346">
        <v>15</v>
      </c>
      <c r="Y346" t="str">
        <f t="shared" si="17"/>
        <v>Afternoon</v>
      </c>
      <c r="Z346" t="s">
        <v>5069</v>
      </c>
    </row>
    <row r="347" spans="1:26" x14ac:dyDescent="0.3">
      <c r="A347" t="s">
        <v>368</v>
      </c>
      <c r="B347" t="s">
        <v>5023</v>
      </c>
      <c r="C347" t="s">
        <v>5029</v>
      </c>
      <c r="D347" t="s">
        <v>5032</v>
      </c>
      <c r="E347" t="s">
        <v>5036</v>
      </c>
      <c r="F347" t="s">
        <v>5043</v>
      </c>
      <c r="G347">
        <v>-3.4359999999999999</v>
      </c>
      <c r="H347">
        <v>55.378100000000003</v>
      </c>
      <c r="I347">
        <v>273567</v>
      </c>
      <c r="J347">
        <v>3295222</v>
      </c>
      <c r="K347">
        <v>767553</v>
      </c>
      <c r="L347">
        <v>196567</v>
      </c>
      <c r="M347">
        <v>117511</v>
      </c>
      <c r="N347" s="5">
        <v>8.3019492570661602E-2</v>
      </c>
      <c r="O347">
        <v>3896680</v>
      </c>
      <c r="P347">
        <v>3295222</v>
      </c>
      <c r="Q347">
        <v>0</v>
      </c>
      <c r="R347">
        <v>42863</v>
      </c>
      <c r="S347" s="5">
        <v>1.0999999999999999E-2</v>
      </c>
      <c r="T347" t="s">
        <v>5061</v>
      </c>
      <c r="U347" s="3">
        <v>45489</v>
      </c>
      <c r="V347" t="str">
        <f t="shared" si="15"/>
        <v>Tuesday</v>
      </c>
      <c r="W347" t="str">
        <f t="shared" si="16"/>
        <v>July</v>
      </c>
      <c r="X347">
        <v>10</v>
      </c>
      <c r="Y347" t="str">
        <f t="shared" si="17"/>
        <v>Morning</v>
      </c>
      <c r="Z347" t="s">
        <v>5069</v>
      </c>
    </row>
    <row r="348" spans="1:26" x14ac:dyDescent="0.3">
      <c r="A348" t="s">
        <v>369</v>
      </c>
      <c r="B348" t="s">
        <v>5027</v>
      </c>
      <c r="C348" t="s">
        <v>5029</v>
      </c>
      <c r="D348" t="s">
        <v>5033</v>
      </c>
      <c r="E348" t="s">
        <v>5040</v>
      </c>
      <c r="F348" t="s">
        <v>5050</v>
      </c>
      <c r="G348">
        <v>-95.712900000000005</v>
      </c>
      <c r="H348">
        <v>37.090200000000003</v>
      </c>
      <c r="I348">
        <v>52249</v>
      </c>
      <c r="J348">
        <v>210036</v>
      </c>
      <c r="K348">
        <v>42919</v>
      </c>
      <c r="L348">
        <v>6334</v>
      </c>
      <c r="M348">
        <v>9406</v>
      </c>
      <c r="N348" s="5">
        <v>0.24876290142743121</v>
      </c>
      <c r="O348">
        <v>245972</v>
      </c>
      <c r="P348">
        <v>0</v>
      </c>
      <c r="Q348">
        <v>1691295</v>
      </c>
      <c r="S348" s="5"/>
      <c r="T348" t="s">
        <v>5057</v>
      </c>
      <c r="U348" s="3">
        <v>45337</v>
      </c>
      <c r="V348" t="str">
        <f t="shared" si="15"/>
        <v>Thursday</v>
      </c>
      <c r="W348" t="str">
        <f t="shared" si="16"/>
        <v>February</v>
      </c>
      <c r="X348">
        <v>17</v>
      </c>
      <c r="Y348" t="str">
        <f t="shared" si="17"/>
        <v>Afternoon</v>
      </c>
      <c r="Z348" t="s">
        <v>5071</v>
      </c>
    </row>
    <row r="349" spans="1:26" x14ac:dyDescent="0.3">
      <c r="A349" t="s">
        <v>370</v>
      </c>
      <c r="B349" t="s">
        <v>5027</v>
      </c>
      <c r="C349" t="s">
        <v>5029</v>
      </c>
      <c r="D349" t="s">
        <v>5033</v>
      </c>
      <c r="E349" t="s">
        <v>5040</v>
      </c>
      <c r="F349" t="s">
        <v>5046</v>
      </c>
      <c r="G349">
        <v>133.77510000000001</v>
      </c>
      <c r="H349">
        <v>-25.2744</v>
      </c>
      <c r="I349">
        <v>43393</v>
      </c>
      <c r="J349">
        <v>268111</v>
      </c>
      <c r="K349">
        <v>46154</v>
      </c>
      <c r="L349">
        <v>16654</v>
      </c>
      <c r="M349">
        <v>6057</v>
      </c>
      <c r="N349" s="5">
        <v>0.16184829591403199</v>
      </c>
      <c r="O349">
        <v>326022</v>
      </c>
      <c r="P349">
        <v>0</v>
      </c>
      <c r="Q349">
        <v>1342226</v>
      </c>
      <c r="S349" s="5"/>
      <c r="T349" t="s">
        <v>5057</v>
      </c>
      <c r="U349" s="3">
        <v>45752</v>
      </c>
      <c r="V349" t="str">
        <f t="shared" si="15"/>
        <v>Saturday</v>
      </c>
      <c r="W349" t="str">
        <f t="shared" si="16"/>
        <v>April</v>
      </c>
      <c r="X349">
        <v>17</v>
      </c>
      <c r="Y349" t="str">
        <f t="shared" si="17"/>
        <v>Afternoon</v>
      </c>
      <c r="Z349" t="s">
        <v>5070</v>
      </c>
    </row>
    <row r="350" spans="1:26" x14ac:dyDescent="0.3">
      <c r="A350" t="s">
        <v>371</v>
      </c>
      <c r="B350" t="s">
        <v>5027</v>
      </c>
      <c r="C350" t="s">
        <v>5029</v>
      </c>
      <c r="D350" t="s">
        <v>5031</v>
      </c>
      <c r="E350" t="s">
        <v>5040</v>
      </c>
      <c r="F350" t="s">
        <v>5048</v>
      </c>
      <c r="G350">
        <v>10.451499999999999</v>
      </c>
      <c r="H350">
        <v>51.165700000000001</v>
      </c>
      <c r="I350">
        <v>19604</v>
      </c>
      <c r="J350">
        <v>166423</v>
      </c>
      <c r="K350">
        <v>30638</v>
      </c>
      <c r="L350">
        <v>10014</v>
      </c>
      <c r="M350">
        <v>7831</v>
      </c>
      <c r="N350" s="5">
        <v>0.11779872515086449</v>
      </c>
      <c r="O350">
        <v>209859</v>
      </c>
      <c r="P350">
        <v>0</v>
      </c>
      <c r="Q350">
        <v>904731</v>
      </c>
      <c r="S350" s="5"/>
      <c r="T350" t="s">
        <v>5052</v>
      </c>
      <c r="U350" s="3">
        <v>45562</v>
      </c>
      <c r="V350" t="str">
        <f t="shared" si="15"/>
        <v>Friday</v>
      </c>
      <c r="W350" t="str">
        <f t="shared" si="16"/>
        <v>September</v>
      </c>
      <c r="X350">
        <v>16</v>
      </c>
      <c r="Y350" t="str">
        <f t="shared" si="17"/>
        <v>Afternoon</v>
      </c>
      <c r="Z350" t="s">
        <v>5070</v>
      </c>
    </row>
    <row r="351" spans="1:26" x14ac:dyDescent="0.3">
      <c r="A351" t="s">
        <v>372</v>
      </c>
      <c r="B351" t="s">
        <v>5023</v>
      </c>
      <c r="C351" t="s">
        <v>5029</v>
      </c>
      <c r="D351" t="s">
        <v>5033</v>
      </c>
      <c r="E351" t="s">
        <v>5040</v>
      </c>
      <c r="F351" t="s">
        <v>5045</v>
      </c>
      <c r="G351">
        <v>-51.9253</v>
      </c>
      <c r="H351">
        <v>-14.234999999999999</v>
      </c>
      <c r="I351">
        <v>46945</v>
      </c>
      <c r="J351">
        <v>249295</v>
      </c>
      <c r="K351">
        <v>27811</v>
      </c>
      <c r="L351">
        <v>8208</v>
      </c>
      <c r="M351">
        <v>8318</v>
      </c>
      <c r="N351" s="5">
        <v>0.18831241845682789</v>
      </c>
      <c r="O351">
        <v>313358</v>
      </c>
      <c r="P351">
        <v>0</v>
      </c>
      <c r="Q351">
        <v>226920</v>
      </c>
      <c r="R351">
        <v>7238</v>
      </c>
      <c r="S351" s="5">
        <v>2.3099999999999999E-2</v>
      </c>
      <c r="T351" t="s">
        <v>5056</v>
      </c>
      <c r="U351" s="3">
        <v>45767</v>
      </c>
      <c r="V351" t="str">
        <f t="shared" si="15"/>
        <v>Sunday</v>
      </c>
      <c r="W351" t="str">
        <f t="shared" si="16"/>
        <v>April</v>
      </c>
      <c r="X351">
        <v>10</v>
      </c>
      <c r="Y351" t="str">
        <f t="shared" si="17"/>
        <v>Morning</v>
      </c>
      <c r="Z351" t="s">
        <v>5070</v>
      </c>
    </row>
    <row r="352" spans="1:26" x14ac:dyDescent="0.3">
      <c r="A352" t="s">
        <v>373</v>
      </c>
      <c r="B352" t="s">
        <v>5025</v>
      </c>
      <c r="C352" t="s">
        <v>5029</v>
      </c>
      <c r="D352" t="s">
        <v>5031</v>
      </c>
      <c r="E352" t="s">
        <v>5036</v>
      </c>
      <c r="F352" t="s">
        <v>5043</v>
      </c>
      <c r="G352">
        <v>-3.4359999999999999</v>
      </c>
      <c r="H352">
        <v>55.378100000000003</v>
      </c>
      <c r="I352">
        <v>405109</v>
      </c>
      <c r="J352">
        <v>2984306</v>
      </c>
      <c r="K352">
        <v>651450</v>
      </c>
      <c r="L352">
        <v>166713</v>
      </c>
      <c r="M352">
        <v>112233</v>
      </c>
      <c r="N352" s="5">
        <v>0.13574668593270789</v>
      </c>
      <c r="O352">
        <v>3370745</v>
      </c>
      <c r="P352">
        <v>2984306</v>
      </c>
      <c r="Q352">
        <v>0</v>
      </c>
      <c r="S352" s="5"/>
      <c r="T352" t="s">
        <v>5052</v>
      </c>
      <c r="U352" s="3">
        <v>45486</v>
      </c>
      <c r="V352" t="str">
        <f t="shared" si="15"/>
        <v>Saturday</v>
      </c>
      <c r="W352" t="str">
        <f t="shared" si="16"/>
        <v>July</v>
      </c>
      <c r="X352">
        <v>16</v>
      </c>
      <c r="Y352" t="str">
        <f t="shared" si="17"/>
        <v>Afternoon</v>
      </c>
      <c r="Z352" t="s">
        <v>5070</v>
      </c>
    </row>
    <row r="353" spans="1:26" x14ac:dyDescent="0.3">
      <c r="A353" t="s">
        <v>374</v>
      </c>
      <c r="B353" t="s">
        <v>5026</v>
      </c>
      <c r="C353" t="s">
        <v>5030</v>
      </c>
      <c r="D353" t="s">
        <v>5032</v>
      </c>
      <c r="E353" t="s">
        <v>5037</v>
      </c>
      <c r="F353" t="s">
        <v>5045</v>
      </c>
      <c r="G353">
        <v>-51.9253</v>
      </c>
      <c r="H353">
        <v>-14.234999999999999</v>
      </c>
      <c r="I353">
        <v>30571</v>
      </c>
      <c r="J353">
        <v>356635</v>
      </c>
      <c r="K353">
        <v>40403</v>
      </c>
      <c r="L353">
        <v>14632</v>
      </c>
      <c r="M353">
        <v>15666</v>
      </c>
      <c r="N353" s="6">
        <v>8.5721474734628378E-2</v>
      </c>
      <c r="O353">
        <v>444771</v>
      </c>
      <c r="P353">
        <v>0</v>
      </c>
      <c r="Q353">
        <v>0</v>
      </c>
      <c r="T353" t="s">
        <v>5059</v>
      </c>
      <c r="U353" s="3">
        <v>45475</v>
      </c>
      <c r="V353" t="str">
        <f t="shared" si="15"/>
        <v>Tuesday</v>
      </c>
      <c r="W353" t="str">
        <f t="shared" si="16"/>
        <v>July</v>
      </c>
      <c r="X353">
        <v>10</v>
      </c>
      <c r="Y353" t="str">
        <f t="shared" si="17"/>
        <v>Morning</v>
      </c>
      <c r="Z353" t="s">
        <v>5070</v>
      </c>
    </row>
    <row r="354" spans="1:26" x14ac:dyDescent="0.3">
      <c r="A354" t="s">
        <v>375</v>
      </c>
      <c r="B354" t="s">
        <v>5027</v>
      </c>
      <c r="C354" t="s">
        <v>5029</v>
      </c>
      <c r="D354" t="s">
        <v>5033</v>
      </c>
      <c r="E354" t="s">
        <v>5036</v>
      </c>
      <c r="F354" t="s">
        <v>5045</v>
      </c>
      <c r="G354">
        <v>-51.9253</v>
      </c>
      <c r="H354">
        <v>-14.234999999999999</v>
      </c>
      <c r="I354">
        <v>21963</v>
      </c>
      <c r="J354">
        <v>126692</v>
      </c>
      <c r="K354">
        <v>31641</v>
      </c>
      <c r="L354">
        <v>9711</v>
      </c>
      <c r="M354">
        <v>5790</v>
      </c>
      <c r="N354" s="5">
        <v>0.17335759818713839</v>
      </c>
      <c r="O354">
        <v>150034</v>
      </c>
      <c r="P354">
        <v>114042</v>
      </c>
      <c r="Q354">
        <v>0</v>
      </c>
      <c r="S354" s="5"/>
      <c r="T354" t="s">
        <v>5057</v>
      </c>
      <c r="U354" s="3">
        <v>45540</v>
      </c>
      <c r="V354" t="str">
        <f t="shared" si="15"/>
        <v>Thursday</v>
      </c>
      <c r="W354" t="str">
        <f t="shared" si="16"/>
        <v>September</v>
      </c>
      <c r="X354">
        <v>15</v>
      </c>
      <c r="Y354" t="str">
        <f t="shared" si="17"/>
        <v>Afternoon</v>
      </c>
      <c r="Z354" t="s">
        <v>5070</v>
      </c>
    </row>
    <row r="355" spans="1:26" x14ac:dyDescent="0.3">
      <c r="A355" t="s">
        <v>376</v>
      </c>
      <c r="B355" t="s">
        <v>5027</v>
      </c>
      <c r="C355" t="s">
        <v>5030</v>
      </c>
      <c r="D355" t="s">
        <v>5033</v>
      </c>
      <c r="E355" t="s">
        <v>5036</v>
      </c>
      <c r="F355" t="s">
        <v>5043</v>
      </c>
      <c r="G355">
        <v>-3.4359999999999999</v>
      </c>
      <c r="H355">
        <v>55.378100000000003</v>
      </c>
      <c r="I355">
        <v>147807</v>
      </c>
      <c r="J355">
        <v>744206</v>
      </c>
      <c r="K355">
        <v>87630</v>
      </c>
      <c r="L355">
        <v>37578</v>
      </c>
      <c r="M355">
        <v>39883</v>
      </c>
      <c r="N355" s="5">
        <v>0.19861096577000981</v>
      </c>
      <c r="O355">
        <v>875756</v>
      </c>
      <c r="P355">
        <v>662732</v>
      </c>
      <c r="Q355">
        <v>0</v>
      </c>
      <c r="S355" s="5"/>
      <c r="T355" t="s">
        <v>5057</v>
      </c>
      <c r="U355" s="3">
        <v>45319</v>
      </c>
      <c r="V355" t="str">
        <f t="shared" si="15"/>
        <v>Sunday</v>
      </c>
      <c r="W355" t="str">
        <f t="shared" si="16"/>
        <v>January</v>
      </c>
      <c r="X355">
        <v>11</v>
      </c>
      <c r="Y355" t="str">
        <f t="shared" si="17"/>
        <v>Morning</v>
      </c>
      <c r="Z355" t="s">
        <v>5070</v>
      </c>
    </row>
    <row r="356" spans="1:26" x14ac:dyDescent="0.3">
      <c r="A356" t="s">
        <v>377</v>
      </c>
      <c r="B356" t="s">
        <v>5023</v>
      </c>
      <c r="C356" t="s">
        <v>5029</v>
      </c>
      <c r="D356" t="s">
        <v>5033</v>
      </c>
      <c r="E356" t="s">
        <v>5040</v>
      </c>
      <c r="F356" t="s">
        <v>5048</v>
      </c>
      <c r="G356">
        <v>10.451499999999999</v>
      </c>
      <c r="H356">
        <v>51.165700000000001</v>
      </c>
      <c r="I356">
        <v>65222</v>
      </c>
      <c r="J356">
        <v>308209</v>
      </c>
      <c r="K356">
        <v>57259</v>
      </c>
      <c r="L356">
        <v>18304</v>
      </c>
      <c r="M356">
        <v>8438</v>
      </c>
      <c r="N356" s="5">
        <v>0.21161739057515491</v>
      </c>
      <c r="O356">
        <v>361358</v>
      </c>
      <c r="P356">
        <v>0</v>
      </c>
      <c r="Q356">
        <v>133627</v>
      </c>
      <c r="R356">
        <v>7624</v>
      </c>
      <c r="S356" s="5">
        <v>2.1100000000000001E-2</v>
      </c>
      <c r="T356" t="s">
        <v>5056</v>
      </c>
      <c r="U356" s="3">
        <v>45548</v>
      </c>
      <c r="V356" t="str">
        <f t="shared" si="15"/>
        <v>Friday</v>
      </c>
      <c r="W356" t="str">
        <f t="shared" si="16"/>
        <v>September</v>
      </c>
      <c r="X356">
        <v>11</v>
      </c>
      <c r="Y356" t="str">
        <f t="shared" si="17"/>
        <v>Morning</v>
      </c>
      <c r="Z356" t="s">
        <v>5071</v>
      </c>
    </row>
    <row r="357" spans="1:26" x14ac:dyDescent="0.3">
      <c r="A357" t="s">
        <v>378</v>
      </c>
      <c r="B357" t="s">
        <v>5024</v>
      </c>
      <c r="C357" t="s">
        <v>5030</v>
      </c>
      <c r="D357" t="s">
        <v>5033</v>
      </c>
      <c r="E357" t="s">
        <v>5039</v>
      </c>
      <c r="F357" t="s">
        <v>5047</v>
      </c>
      <c r="G357">
        <v>138.25290000000001</v>
      </c>
      <c r="H357">
        <v>36.204799999999999</v>
      </c>
      <c r="I357">
        <v>91306</v>
      </c>
      <c r="J357">
        <v>394444</v>
      </c>
      <c r="K357">
        <v>70097</v>
      </c>
      <c r="L357">
        <v>17724</v>
      </c>
      <c r="M357">
        <v>22730</v>
      </c>
      <c r="N357" s="5">
        <v>0.23148272644510259</v>
      </c>
      <c r="O357">
        <v>454344</v>
      </c>
      <c r="P357">
        <v>0</v>
      </c>
      <c r="Q357">
        <v>0</v>
      </c>
      <c r="S357" s="5"/>
      <c r="T357" t="s">
        <v>5056</v>
      </c>
      <c r="U357" s="3">
        <v>45770</v>
      </c>
      <c r="V357" t="str">
        <f t="shared" si="15"/>
        <v>Wednesday</v>
      </c>
      <c r="W357" t="str">
        <f t="shared" si="16"/>
        <v>April</v>
      </c>
      <c r="X357">
        <v>11</v>
      </c>
      <c r="Y357" t="str">
        <f t="shared" si="17"/>
        <v>Morning</v>
      </c>
      <c r="Z357" t="s">
        <v>5071</v>
      </c>
    </row>
    <row r="358" spans="1:26" x14ac:dyDescent="0.3">
      <c r="A358" t="s">
        <v>379</v>
      </c>
      <c r="B358" t="s">
        <v>5023</v>
      </c>
      <c r="C358" t="s">
        <v>5029</v>
      </c>
      <c r="D358" t="s">
        <v>5032</v>
      </c>
      <c r="E358" t="s">
        <v>5036</v>
      </c>
      <c r="F358" t="s">
        <v>5048</v>
      </c>
      <c r="G358">
        <v>10.451499999999999</v>
      </c>
      <c r="H358">
        <v>51.165700000000001</v>
      </c>
      <c r="I358">
        <v>177258</v>
      </c>
      <c r="J358">
        <v>2578579</v>
      </c>
      <c r="K358">
        <v>424043</v>
      </c>
      <c r="L358">
        <v>189877</v>
      </c>
      <c r="M358">
        <v>138411</v>
      </c>
      <c r="N358" s="5">
        <v>6.8742900266132237E-2</v>
      </c>
      <c r="O358">
        <v>2932412</v>
      </c>
      <c r="P358">
        <v>2578579</v>
      </c>
      <c r="Q358">
        <v>0</v>
      </c>
      <c r="R358">
        <v>32256</v>
      </c>
      <c r="S358" s="5">
        <v>1.0999999999999999E-2</v>
      </c>
      <c r="T358" t="s">
        <v>5061</v>
      </c>
      <c r="U358" s="3">
        <v>45760</v>
      </c>
      <c r="V358" t="str">
        <f t="shared" si="15"/>
        <v>Sunday</v>
      </c>
      <c r="W358" t="str">
        <f t="shared" si="16"/>
        <v>April</v>
      </c>
      <c r="X358">
        <v>16</v>
      </c>
      <c r="Y358" t="str">
        <f t="shared" si="17"/>
        <v>Afternoon</v>
      </c>
      <c r="Z358" t="s">
        <v>5069</v>
      </c>
    </row>
    <row r="359" spans="1:26" x14ac:dyDescent="0.3">
      <c r="A359" t="s">
        <v>380</v>
      </c>
      <c r="B359" t="s">
        <v>5025</v>
      </c>
      <c r="C359" t="s">
        <v>5029</v>
      </c>
      <c r="D359" t="s">
        <v>5032</v>
      </c>
      <c r="E359" t="s">
        <v>5036</v>
      </c>
      <c r="F359" t="s">
        <v>5044</v>
      </c>
      <c r="G359">
        <v>78.962900000000005</v>
      </c>
      <c r="H359">
        <v>20.593699999999998</v>
      </c>
      <c r="I359">
        <v>177949</v>
      </c>
      <c r="J359">
        <v>1855916</v>
      </c>
      <c r="K359">
        <v>320044</v>
      </c>
      <c r="L359">
        <v>68063</v>
      </c>
      <c r="M359">
        <v>43101</v>
      </c>
      <c r="N359" s="5">
        <v>9.5882529236489045E-2</v>
      </c>
      <c r="O359">
        <v>2311706</v>
      </c>
      <c r="P359">
        <v>1855916</v>
      </c>
      <c r="Q359">
        <v>0</v>
      </c>
      <c r="S359" s="5"/>
      <c r="T359" t="s">
        <v>5061</v>
      </c>
      <c r="U359" s="3">
        <v>45709</v>
      </c>
      <c r="V359" t="str">
        <f t="shared" si="15"/>
        <v>Friday</v>
      </c>
      <c r="W359" t="str">
        <f t="shared" si="16"/>
        <v>February</v>
      </c>
      <c r="X359">
        <v>12</v>
      </c>
      <c r="Y359" t="str">
        <f t="shared" si="17"/>
        <v>Afternoon</v>
      </c>
      <c r="Z359" t="s">
        <v>5069</v>
      </c>
    </row>
    <row r="360" spans="1:26" x14ac:dyDescent="0.3">
      <c r="A360" t="s">
        <v>381</v>
      </c>
      <c r="B360" t="s">
        <v>5024</v>
      </c>
      <c r="C360" t="s">
        <v>5029</v>
      </c>
      <c r="D360" t="s">
        <v>5033</v>
      </c>
      <c r="E360" t="s">
        <v>5039</v>
      </c>
      <c r="F360" t="s">
        <v>5046</v>
      </c>
      <c r="G360">
        <v>133.77510000000001</v>
      </c>
      <c r="H360">
        <v>-25.2744</v>
      </c>
      <c r="I360">
        <v>97130</v>
      </c>
      <c r="J360">
        <v>389049</v>
      </c>
      <c r="K360">
        <v>67877</v>
      </c>
      <c r="L360">
        <v>20169</v>
      </c>
      <c r="M360">
        <v>19133</v>
      </c>
      <c r="N360" s="5">
        <v>0.249660322099716</v>
      </c>
      <c r="O360">
        <v>487518</v>
      </c>
      <c r="P360">
        <v>0</v>
      </c>
      <c r="Q360">
        <v>0</v>
      </c>
      <c r="S360" s="5"/>
      <c r="T360" t="s">
        <v>5056</v>
      </c>
      <c r="U360" s="3">
        <v>45710</v>
      </c>
      <c r="V360" t="str">
        <f t="shared" si="15"/>
        <v>Saturday</v>
      </c>
      <c r="W360" t="str">
        <f t="shared" si="16"/>
        <v>February</v>
      </c>
      <c r="X360">
        <v>11</v>
      </c>
      <c r="Y360" t="str">
        <f t="shared" si="17"/>
        <v>Morning</v>
      </c>
      <c r="Z360" t="s">
        <v>5071</v>
      </c>
    </row>
    <row r="361" spans="1:26" x14ac:dyDescent="0.3">
      <c r="A361" t="s">
        <v>382</v>
      </c>
      <c r="B361" t="s">
        <v>5024</v>
      </c>
      <c r="C361" t="s">
        <v>5029</v>
      </c>
      <c r="D361" t="s">
        <v>5031</v>
      </c>
      <c r="E361" t="s">
        <v>5040</v>
      </c>
      <c r="F361" t="s">
        <v>5043</v>
      </c>
      <c r="G361">
        <v>-3.4359999999999999</v>
      </c>
      <c r="H361">
        <v>55.378100000000003</v>
      </c>
      <c r="I361">
        <v>38781</v>
      </c>
      <c r="J361">
        <v>285477</v>
      </c>
      <c r="K361">
        <v>34343</v>
      </c>
      <c r="L361">
        <v>19289</v>
      </c>
      <c r="M361">
        <v>13211</v>
      </c>
      <c r="N361" s="5">
        <v>0.1358465781064751</v>
      </c>
      <c r="O361">
        <v>368642</v>
      </c>
      <c r="P361">
        <v>0</v>
      </c>
      <c r="Q361">
        <v>127583</v>
      </c>
      <c r="S361" s="5"/>
      <c r="T361" t="s">
        <v>5051</v>
      </c>
      <c r="U361" s="3">
        <v>45364</v>
      </c>
      <c r="V361" t="str">
        <f t="shared" si="15"/>
        <v>Wednesday</v>
      </c>
      <c r="W361" t="str">
        <f t="shared" si="16"/>
        <v>March</v>
      </c>
      <c r="X361">
        <v>14</v>
      </c>
      <c r="Y361" t="str">
        <f t="shared" si="17"/>
        <v>Afternoon</v>
      </c>
      <c r="Z361" t="s">
        <v>5070</v>
      </c>
    </row>
    <row r="362" spans="1:26" x14ac:dyDescent="0.3">
      <c r="A362" t="s">
        <v>383</v>
      </c>
      <c r="B362" t="s">
        <v>5023</v>
      </c>
      <c r="C362" t="s">
        <v>5029</v>
      </c>
      <c r="D362" t="s">
        <v>5031</v>
      </c>
      <c r="E362" t="s">
        <v>5036</v>
      </c>
      <c r="F362" t="s">
        <v>5048</v>
      </c>
      <c r="G362">
        <v>10.451499999999999</v>
      </c>
      <c r="H362">
        <v>51.165700000000001</v>
      </c>
      <c r="I362">
        <v>128497</v>
      </c>
      <c r="J362">
        <v>1176603</v>
      </c>
      <c r="K362">
        <v>127729</v>
      </c>
      <c r="L362">
        <v>51899</v>
      </c>
      <c r="M362">
        <v>35849</v>
      </c>
      <c r="N362" s="5">
        <v>0.1092106742020813</v>
      </c>
      <c r="O362">
        <v>1352382</v>
      </c>
      <c r="P362">
        <v>1176603</v>
      </c>
      <c r="Q362">
        <v>0</v>
      </c>
      <c r="R362">
        <v>30022</v>
      </c>
      <c r="S362" s="5">
        <v>2.2200000000000001E-2</v>
      </c>
      <c r="T362" t="s">
        <v>5052</v>
      </c>
      <c r="U362" s="3">
        <v>45333</v>
      </c>
      <c r="V362" t="str">
        <f t="shared" si="15"/>
        <v>Sunday</v>
      </c>
      <c r="W362" t="str">
        <f t="shared" si="16"/>
        <v>February</v>
      </c>
      <c r="X362">
        <v>14</v>
      </c>
      <c r="Y362" t="str">
        <f t="shared" si="17"/>
        <v>Afternoon</v>
      </c>
      <c r="Z362" t="s">
        <v>5070</v>
      </c>
    </row>
    <row r="363" spans="1:26" x14ac:dyDescent="0.3">
      <c r="A363" t="s">
        <v>384</v>
      </c>
      <c r="B363" t="s">
        <v>5024</v>
      </c>
      <c r="C363" t="s">
        <v>5029</v>
      </c>
      <c r="D363" t="s">
        <v>5033</v>
      </c>
      <c r="E363" t="s">
        <v>5039</v>
      </c>
      <c r="F363" t="s">
        <v>5043</v>
      </c>
      <c r="G363">
        <v>-3.4359999999999999</v>
      </c>
      <c r="H363">
        <v>55.378100000000003</v>
      </c>
      <c r="I363">
        <v>37381</v>
      </c>
      <c r="J363">
        <v>227352</v>
      </c>
      <c r="K363">
        <v>32009</v>
      </c>
      <c r="L363">
        <v>15453</v>
      </c>
      <c r="M363">
        <v>8637</v>
      </c>
      <c r="N363" s="5">
        <v>0.16442160563914099</v>
      </c>
      <c r="O363">
        <v>285404</v>
      </c>
      <c r="P363">
        <v>0</v>
      </c>
      <c r="Q363">
        <v>0</v>
      </c>
      <c r="S363" s="5"/>
      <c r="T363" t="s">
        <v>5056</v>
      </c>
      <c r="U363" s="3">
        <v>45710</v>
      </c>
      <c r="V363" t="str">
        <f t="shared" si="15"/>
        <v>Saturday</v>
      </c>
      <c r="W363" t="str">
        <f t="shared" si="16"/>
        <v>February</v>
      </c>
      <c r="X363">
        <v>18</v>
      </c>
      <c r="Y363" t="str">
        <f t="shared" si="17"/>
        <v>Evening</v>
      </c>
      <c r="Z363" t="s">
        <v>5070</v>
      </c>
    </row>
    <row r="364" spans="1:26" x14ac:dyDescent="0.3">
      <c r="A364" t="s">
        <v>385</v>
      </c>
      <c r="B364" t="s">
        <v>5023</v>
      </c>
      <c r="C364" t="s">
        <v>5029</v>
      </c>
      <c r="D364" t="s">
        <v>5033</v>
      </c>
      <c r="E364" t="s">
        <v>5036</v>
      </c>
      <c r="F364" t="s">
        <v>5048</v>
      </c>
      <c r="G364">
        <v>10.451499999999999</v>
      </c>
      <c r="H364">
        <v>51.165700000000001</v>
      </c>
      <c r="I364">
        <v>65082</v>
      </c>
      <c r="J364">
        <v>286736</v>
      </c>
      <c r="K364">
        <v>31485</v>
      </c>
      <c r="L364">
        <v>15592</v>
      </c>
      <c r="M364">
        <v>6120</v>
      </c>
      <c r="N364" s="5">
        <v>0.2269786526252158</v>
      </c>
      <c r="O364">
        <v>319002</v>
      </c>
      <c r="P364">
        <v>456</v>
      </c>
      <c r="Q364">
        <v>0</v>
      </c>
      <c r="R364">
        <v>3253</v>
      </c>
      <c r="S364" s="5">
        <v>1.0200000000000001E-2</v>
      </c>
      <c r="T364" t="s">
        <v>5056</v>
      </c>
      <c r="U364" s="3">
        <v>45493</v>
      </c>
      <c r="V364" t="str">
        <f t="shared" si="15"/>
        <v>Saturday</v>
      </c>
      <c r="W364" t="str">
        <f t="shared" si="16"/>
        <v>July</v>
      </c>
      <c r="X364">
        <v>10</v>
      </c>
      <c r="Y364" t="str">
        <f t="shared" si="17"/>
        <v>Morning</v>
      </c>
      <c r="Z364" t="s">
        <v>5071</v>
      </c>
    </row>
    <row r="365" spans="1:26" x14ac:dyDescent="0.3">
      <c r="A365" t="s">
        <v>386</v>
      </c>
      <c r="B365" t="s">
        <v>5024</v>
      </c>
      <c r="C365" t="s">
        <v>5029</v>
      </c>
      <c r="D365" t="s">
        <v>5032</v>
      </c>
      <c r="E365" t="s">
        <v>5036</v>
      </c>
      <c r="F365" t="s">
        <v>5044</v>
      </c>
      <c r="G365">
        <v>78.962900000000005</v>
      </c>
      <c r="H365">
        <v>20.593699999999998</v>
      </c>
      <c r="I365">
        <v>12813</v>
      </c>
      <c r="J365">
        <v>181819</v>
      </c>
      <c r="K365">
        <v>27654</v>
      </c>
      <c r="L365">
        <v>13634</v>
      </c>
      <c r="M365">
        <v>3795</v>
      </c>
      <c r="N365" s="5">
        <v>7.0473806888763063E-2</v>
      </c>
      <c r="O365">
        <v>224138</v>
      </c>
      <c r="P365">
        <v>181819</v>
      </c>
      <c r="Q365">
        <v>0</v>
      </c>
      <c r="S365" s="5"/>
      <c r="T365" t="s">
        <v>5061</v>
      </c>
      <c r="U365" s="3">
        <v>45367</v>
      </c>
      <c r="V365" t="str">
        <f t="shared" si="15"/>
        <v>Saturday</v>
      </c>
      <c r="W365" t="str">
        <f t="shared" si="16"/>
        <v>March</v>
      </c>
      <c r="X365">
        <v>15</v>
      </c>
      <c r="Y365" t="str">
        <f t="shared" si="17"/>
        <v>Afternoon</v>
      </c>
      <c r="Z365" t="s">
        <v>5070</v>
      </c>
    </row>
    <row r="366" spans="1:26" x14ac:dyDescent="0.3">
      <c r="A366" t="s">
        <v>387</v>
      </c>
      <c r="B366" t="s">
        <v>5027</v>
      </c>
      <c r="C366" t="s">
        <v>5029</v>
      </c>
      <c r="D366" t="s">
        <v>5035</v>
      </c>
      <c r="E366" t="s">
        <v>5040</v>
      </c>
      <c r="F366" t="s">
        <v>5046</v>
      </c>
      <c r="G366">
        <v>133.77510000000001</v>
      </c>
      <c r="H366">
        <v>-25.2744</v>
      </c>
      <c r="I366">
        <v>40344</v>
      </c>
      <c r="J366">
        <v>338404</v>
      </c>
      <c r="K366">
        <v>82742</v>
      </c>
      <c r="L366">
        <v>19630</v>
      </c>
      <c r="M366">
        <v>19449</v>
      </c>
      <c r="N366" s="5">
        <v>0.119220265691883</v>
      </c>
      <c r="O366">
        <v>375781</v>
      </c>
      <c r="P366">
        <v>0</v>
      </c>
      <c r="Q366">
        <v>1128189</v>
      </c>
      <c r="S366" s="5"/>
      <c r="T366" t="s">
        <v>5060</v>
      </c>
      <c r="U366" s="3">
        <v>45410</v>
      </c>
      <c r="V366" t="str">
        <f t="shared" si="15"/>
        <v>Sunday</v>
      </c>
      <c r="W366" t="str">
        <f t="shared" si="16"/>
        <v>April</v>
      </c>
      <c r="X366">
        <v>19</v>
      </c>
      <c r="Y366" t="str">
        <f t="shared" si="17"/>
        <v>Evening</v>
      </c>
      <c r="Z366" t="s">
        <v>5070</v>
      </c>
    </row>
    <row r="367" spans="1:26" x14ac:dyDescent="0.3">
      <c r="A367" t="s">
        <v>388</v>
      </c>
      <c r="B367" t="s">
        <v>5023</v>
      </c>
      <c r="C367" t="s">
        <v>5029</v>
      </c>
      <c r="D367" t="s">
        <v>5032</v>
      </c>
      <c r="E367" t="s">
        <v>5036</v>
      </c>
      <c r="F367" t="s">
        <v>5048</v>
      </c>
      <c r="G367">
        <v>10.451499999999999</v>
      </c>
      <c r="H367">
        <v>51.165700000000001</v>
      </c>
      <c r="I367">
        <v>67176</v>
      </c>
      <c r="J367">
        <v>676921</v>
      </c>
      <c r="K367">
        <v>167331</v>
      </c>
      <c r="L367">
        <v>28990</v>
      </c>
      <c r="M367">
        <v>31251</v>
      </c>
      <c r="N367" s="5">
        <v>9.9238248937786488E-2</v>
      </c>
      <c r="O367">
        <v>771432</v>
      </c>
      <c r="P367">
        <v>4364</v>
      </c>
      <c r="Q367">
        <v>0</v>
      </c>
      <c r="R367">
        <v>12420</v>
      </c>
      <c r="S367" s="5">
        <v>1.61E-2</v>
      </c>
      <c r="T367" t="s">
        <v>5059</v>
      </c>
      <c r="U367" s="3">
        <v>45462</v>
      </c>
      <c r="V367" t="str">
        <f t="shared" si="15"/>
        <v>Wednesday</v>
      </c>
      <c r="W367" t="str">
        <f t="shared" si="16"/>
        <v>June</v>
      </c>
      <c r="X367">
        <v>8</v>
      </c>
      <c r="Y367" t="str">
        <f t="shared" si="17"/>
        <v>Morning</v>
      </c>
      <c r="Z367" t="s">
        <v>5069</v>
      </c>
    </row>
    <row r="368" spans="1:26" x14ac:dyDescent="0.3">
      <c r="A368" t="s">
        <v>389</v>
      </c>
      <c r="B368" t="s">
        <v>5024</v>
      </c>
      <c r="C368" t="s">
        <v>5030</v>
      </c>
      <c r="D368" t="s">
        <v>5033</v>
      </c>
      <c r="E368" t="s">
        <v>5039</v>
      </c>
      <c r="F368" t="s">
        <v>5050</v>
      </c>
      <c r="G368">
        <v>-95.712900000000005</v>
      </c>
      <c r="H368">
        <v>37.090200000000003</v>
      </c>
      <c r="I368">
        <v>29281</v>
      </c>
      <c r="J368">
        <v>158081</v>
      </c>
      <c r="K368">
        <v>29213</v>
      </c>
      <c r="L368">
        <v>8409</v>
      </c>
      <c r="M368">
        <v>9307</v>
      </c>
      <c r="N368" s="5">
        <v>0.18523267726844969</v>
      </c>
      <c r="O368">
        <v>193128</v>
      </c>
      <c r="P368">
        <v>0</v>
      </c>
      <c r="Q368">
        <v>0</v>
      </c>
      <c r="S368" s="5"/>
      <c r="T368" t="s">
        <v>5056</v>
      </c>
      <c r="U368" s="3">
        <v>45364</v>
      </c>
      <c r="V368" t="str">
        <f t="shared" si="15"/>
        <v>Wednesday</v>
      </c>
      <c r="W368" t="str">
        <f t="shared" si="16"/>
        <v>March</v>
      </c>
      <c r="X368">
        <v>11</v>
      </c>
      <c r="Y368" t="str">
        <f t="shared" si="17"/>
        <v>Morning</v>
      </c>
      <c r="Z368" t="s">
        <v>5070</v>
      </c>
    </row>
    <row r="369" spans="1:26" x14ac:dyDescent="0.3">
      <c r="A369" t="s">
        <v>390</v>
      </c>
      <c r="B369" t="s">
        <v>5024</v>
      </c>
      <c r="C369" t="s">
        <v>5030</v>
      </c>
      <c r="D369" t="s">
        <v>5033</v>
      </c>
      <c r="E369" t="s">
        <v>5039</v>
      </c>
      <c r="F369" t="s">
        <v>5048</v>
      </c>
      <c r="G369">
        <v>10.451499999999999</v>
      </c>
      <c r="H369">
        <v>51.165700000000001</v>
      </c>
      <c r="I369">
        <v>26354</v>
      </c>
      <c r="J369">
        <v>169158</v>
      </c>
      <c r="K369">
        <v>20753</v>
      </c>
      <c r="L369">
        <v>6980</v>
      </c>
      <c r="M369">
        <v>5081</v>
      </c>
      <c r="N369" s="5">
        <v>0.1557992558683243</v>
      </c>
      <c r="O369">
        <v>214851</v>
      </c>
      <c r="P369">
        <v>0</v>
      </c>
      <c r="Q369">
        <v>0</v>
      </c>
      <c r="S369" s="5"/>
      <c r="T369" t="s">
        <v>5056</v>
      </c>
      <c r="U369" s="3">
        <v>45371</v>
      </c>
      <c r="V369" t="str">
        <f t="shared" si="15"/>
        <v>Wednesday</v>
      </c>
      <c r="W369" t="str">
        <f t="shared" si="16"/>
        <v>March</v>
      </c>
      <c r="X369">
        <v>11</v>
      </c>
      <c r="Y369" t="str">
        <f t="shared" si="17"/>
        <v>Morning</v>
      </c>
      <c r="Z369" t="s">
        <v>5070</v>
      </c>
    </row>
    <row r="370" spans="1:26" x14ac:dyDescent="0.3">
      <c r="A370" t="s">
        <v>391</v>
      </c>
      <c r="B370" t="s">
        <v>5027</v>
      </c>
      <c r="C370" t="s">
        <v>5030</v>
      </c>
      <c r="D370" t="s">
        <v>5032</v>
      </c>
      <c r="E370" t="s">
        <v>5036</v>
      </c>
      <c r="F370" t="s">
        <v>5046</v>
      </c>
      <c r="G370">
        <v>133.77510000000001</v>
      </c>
      <c r="H370">
        <v>-25.2744</v>
      </c>
      <c r="I370">
        <v>35505</v>
      </c>
      <c r="J370">
        <v>436947</v>
      </c>
      <c r="K370">
        <v>80478</v>
      </c>
      <c r="L370">
        <v>24543</v>
      </c>
      <c r="M370">
        <v>10744</v>
      </c>
      <c r="N370" s="5">
        <v>8.1258296011471526E-2</v>
      </c>
      <c r="O370">
        <v>555808</v>
      </c>
      <c r="P370">
        <v>379828</v>
      </c>
      <c r="Q370">
        <v>0</v>
      </c>
      <c r="S370" s="5"/>
      <c r="T370" t="s">
        <v>5061</v>
      </c>
      <c r="U370" s="3">
        <v>45508</v>
      </c>
      <c r="V370" t="str">
        <f t="shared" si="15"/>
        <v>Sunday</v>
      </c>
      <c r="W370" t="str">
        <f t="shared" si="16"/>
        <v>August</v>
      </c>
      <c r="X370">
        <v>17</v>
      </c>
      <c r="Y370" t="str">
        <f t="shared" si="17"/>
        <v>Afternoon</v>
      </c>
      <c r="Z370" t="s">
        <v>5069</v>
      </c>
    </row>
    <row r="371" spans="1:26" x14ac:dyDescent="0.3">
      <c r="A371" t="s">
        <v>392</v>
      </c>
      <c r="B371" t="s">
        <v>5023</v>
      </c>
      <c r="C371" t="s">
        <v>5030</v>
      </c>
      <c r="D371" t="s">
        <v>5033</v>
      </c>
      <c r="E371" t="s">
        <v>5036</v>
      </c>
      <c r="F371" t="s">
        <v>5048</v>
      </c>
      <c r="G371">
        <v>10.451499999999999</v>
      </c>
      <c r="H371">
        <v>51.165700000000001</v>
      </c>
      <c r="I371">
        <v>33807</v>
      </c>
      <c r="J371">
        <v>220445</v>
      </c>
      <c r="K371">
        <v>45450</v>
      </c>
      <c r="L371">
        <v>12604</v>
      </c>
      <c r="M371">
        <v>5129</v>
      </c>
      <c r="N371" s="5">
        <v>0.1533624886958232</v>
      </c>
      <c r="O371">
        <v>262695</v>
      </c>
      <c r="P371">
        <v>3242</v>
      </c>
      <c r="Q371">
        <v>0</v>
      </c>
      <c r="R371">
        <v>5595</v>
      </c>
      <c r="S371" s="5">
        <v>2.1299999999999999E-2</v>
      </c>
      <c r="T371" t="s">
        <v>5056</v>
      </c>
      <c r="U371" s="3">
        <v>45370</v>
      </c>
      <c r="V371" t="str">
        <f t="shared" si="15"/>
        <v>Tuesday</v>
      </c>
      <c r="W371" t="str">
        <f t="shared" si="16"/>
        <v>March</v>
      </c>
      <c r="X371">
        <v>17</v>
      </c>
      <c r="Y371" t="str">
        <f t="shared" si="17"/>
        <v>Afternoon</v>
      </c>
      <c r="Z371" t="s">
        <v>5070</v>
      </c>
    </row>
    <row r="372" spans="1:26" x14ac:dyDescent="0.3">
      <c r="A372" t="s">
        <v>393</v>
      </c>
      <c r="B372" t="s">
        <v>5025</v>
      </c>
      <c r="C372" t="s">
        <v>5029</v>
      </c>
      <c r="D372" t="s">
        <v>5035</v>
      </c>
      <c r="E372" t="s">
        <v>5037</v>
      </c>
      <c r="F372" t="s">
        <v>5049</v>
      </c>
      <c r="G372">
        <v>-106.3468</v>
      </c>
      <c r="H372">
        <v>56.130400000000002</v>
      </c>
      <c r="I372">
        <v>30626</v>
      </c>
      <c r="J372">
        <v>265231</v>
      </c>
      <c r="K372">
        <v>45806</v>
      </c>
      <c r="L372">
        <v>10155</v>
      </c>
      <c r="M372">
        <v>15337</v>
      </c>
      <c r="N372" s="5">
        <v>0.1154712958674504</v>
      </c>
      <c r="O372">
        <v>336842</v>
      </c>
      <c r="P372">
        <v>0</v>
      </c>
      <c r="Q372">
        <v>0</v>
      </c>
      <c r="S372" s="5"/>
      <c r="T372" t="s">
        <v>5058</v>
      </c>
      <c r="U372" s="3">
        <v>45419</v>
      </c>
      <c r="V372" t="str">
        <f t="shared" si="15"/>
        <v>Tuesday</v>
      </c>
      <c r="W372" t="str">
        <f t="shared" si="16"/>
        <v>May</v>
      </c>
      <c r="X372">
        <v>17</v>
      </c>
      <c r="Y372" t="str">
        <f t="shared" si="17"/>
        <v>Afternoon</v>
      </c>
      <c r="Z372" t="s">
        <v>5070</v>
      </c>
    </row>
    <row r="373" spans="1:26" x14ac:dyDescent="0.3">
      <c r="A373" t="s">
        <v>394</v>
      </c>
      <c r="B373" t="s">
        <v>5025</v>
      </c>
      <c r="C373" t="s">
        <v>5029</v>
      </c>
      <c r="D373" t="s">
        <v>5033</v>
      </c>
      <c r="E373" t="s">
        <v>5037</v>
      </c>
      <c r="F373" t="s">
        <v>5050</v>
      </c>
      <c r="G373">
        <v>-95.712900000000005</v>
      </c>
      <c r="H373">
        <v>37.090200000000003</v>
      </c>
      <c r="I373">
        <v>2775</v>
      </c>
      <c r="J373">
        <v>13706</v>
      </c>
      <c r="K373">
        <v>2708</v>
      </c>
      <c r="L373">
        <v>784</v>
      </c>
      <c r="M373">
        <v>308</v>
      </c>
      <c r="N373" s="5">
        <v>0.20247839381384489</v>
      </c>
      <c r="O373">
        <v>16481</v>
      </c>
      <c r="P373">
        <v>0</v>
      </c>
      <c r="Q373">
        <v>0</v>
      </c>
      <c r="S373" s="5"/>
      <c r="T373" t="s">
        <v>5056</v>
      </c>
      <c r="U373" s="3">
        <v>45534</v>
      </c>
      <c r="V373" t="str">
        <f t="shared" si="15"/>
        <v>Friday</v>
      </c>
      <c r="W373" t="str">
        <f t="shared" si="16"/>
        <v>August</v>
      </c>
      <c r="X373">
        <v>10</v>
      </c>
      <c r="Y373" t="str">
        <f t="shared" si="17"/>
        <v>Morning</v>
      </c>
      <c r="Z373" t="s">
        <v>5071</v>
      </c>
    </row>
    <row r="374" spans="1:26" x14ac:dyDescent="0.3">
      <c r="A374" t="s">
        <v>395</v>
      </c>
      <c r="B374" t="s">
        <v>5027</v>
      </c>
      <c r="C374" t="s">
        <v>5029</v>
      </c>
      <c r="D374" t="s">
        <v>5033</v>
      </c>
      <c r="E374" t="s">
        <v>5036</v>
      </c>
      <c r="F374" t="s">
        <v>5047</v>
      </c>
      <c r="G374">
        <v>138.25290000000001</v>
      </c>
      <c r="H374">
        <v>36.204799999999999</v>
      </c>
      <c r="I374">
        <v>24027</v>
      </c>
      <c r="J374">
        <v>149026</v>
      </c>
      <c r="K374">
        <v>32928</v>
      </c>
      <c r="L374">
        <v>7892</v>
      </c>
      <c r="M374">
        <v>3290</v>
      </c>
      <c r="N374" s="5">
        <v>0.16122859141713231</v>
      </c>
      <c r="O374">
        <v>187363</v>
      </c>
      <c r="P374">
        <v>138327</v>
      </c>
      <c r="Q374">
        <v>0</v>
      </c>
      <c r="S374" s="5"/>
      <c r="T374" t="s">
        <v>5057</v>
      </c>
      <c r="U374" s="3">
        <v>45776</v>
      </c>
      <c r="V374" t="str">
        <f t="shared" si="15"/>
        <v>Tuesday</v>
      </c>
      <c r="W374" t="str">
        <f t="shared" si="16"/>
        <v>April</v>
      </c>
      <c r="X374">
        <v>17</v>
      </c>
      <c r="Y374" t="str">
        <f t="shared" si="17"/>
        <v>Afternoon</v>
      </c>
      <c r="Z374" t="s">
        <v>5070</v>
      </c>
    </row>
    <row r="375" spans="1:26" x14ac:dyDescent="0.3">
      <c r="A375" t="s">
        <v>396</v>
      </c>
      <c r="B375" t="s">
        <v>5023</v>
      </c>
      <c r="C375" t="s">
        <v>5029</v>
      </c>
      <c r="D375" t="s">
        <v>5033</v>
      </c>
      <c r="E375" t="s">
        <v>5036</v>
      </c>
      <c r="F375" t="s">
        <v>5044</v>
      </c>
      <c r="G375">
        <v>78.962900000000005</v>
      </c>
      <c r="H375">
        <v>20.593699999999998</v>
      </c>
      <c r="I375">
        <v>32067</v>
      </c>
      <c r="J375">
        <v>185403</v>
      </c>
      <c r="K375">
        <v>23120</v>
      </c>
      <c r="L375">
        <v>8623</v>
      </c>
      <c r="M375">
        <v>9320</v>
      </c>
      <c r="N375" s="5">
        <v>0.17296216999111089</v>
      </c>
      <c r="O375">
        <v>223202</v>
      </c>
      <c r="P375">
        <v>4574</v>
      </c>
      <c r="Q375">
        <v>0</v>
      </c>
      <c r="R375">
        <v>4307</v>
      </c>
      <c r="S375" s="5">
        <v>1.9300000000000001E-2</v>
      </c>
      <c r="T375" t="s">
        <v>5056</v>
      </c>
      <c r="U375" s="3">
        <v>45777</v>
      </c>
      <c r="V375" t="str">
        <f t="shared" si="15"/>
        <v>Wednesday</v>
      </c>
      <c r="W375" t="str">
        <f t="shared" si="16"/>
        <v>April</v>
      </c>
      <c r="X375">
        <v>15</v>
      </c>
      <c r="Y375" t="str">
        <f t="shared" si="17"/>
        <v>Afternoon</v>
      </c>
      <c r="Z375" t="s">
        <v>5070</v>
      </c>
    </row>
    <row r="376" spans="1:26" x14ac:dyDescent="0.3">
      <c r="A376" t="s">
        <v>397</v>
      </c>
      <c r="B376" t="s">
        <v>5024</v>
      </c>
      <c r="C376" t="s">
        <v>5029</v>
      </c>
      <c r="D376" t="s">
        <v>5032</v>
      </c>
      <c r="E376" t="s">
        <v>5036</v>
      </c>
      <c r="F376" t="s">
        <v>5050</v>
      </c>
      <c r="G376">
        <v>-95.712900000000005</v>
      </c>
      <c r="H376">
        <v>37.090200000000003</v>
      </c>
      <c r="I376">
        <v>78021</v>
      </c>
      <c r="J376">
        <v>1400605</v>
      </c>
      <c r="K376">
        <v>183104</v>
      </c>
      <c r="L376">
        <v>103492</v>
      </c>
      <c r="M376">
        <v>77289</v>
      </c>
      <c r="N376" s="5">
        <v>5.5705288935015577E-2</v>
      </c>
      <c r="O376">
        <v>1784532</v>
      </c>
      <c r="P376">
        <v>1400605</v>
      </c>
      <c r="Q376">
        <v>0</v>
      </c>
      <c r="S376" s="5"/>
      <c r="T376" t="s">
        <v>5061</v>
      </c>
      <c r="U376" s="3">
        <v>45404</v>
      </c>
      <c r="V376" t="str">
        <f t="shared" si="15"/>
        <v>Monday</v>
      </c>
      <c r="W376" t="str">
        <f t="shared" si="16"/>
        <v>April</v>
      </c>
      <c r="X376">
        <v>17</v>
      </c>
      <c r="Y376" t="str">
        <f t="shared" si="17"/>
        <v>Afternoon</v>
      </c>
      <c r="Z376" t="s">
        <v>5070</v>
      </c>
    </row>
    <row r="377" spans="1:26" x14ac:dyDescent="0.3">
      <c r="A377" t="s">
        <v>398</v>
      </c>
      <c r="B377" t="s">
        <v>5027</v>
      </c>
      <c r="C377" t="s">
        <v>5030</v>
      </c>
      <c r="D377" t="s">
        <v>5033</v>
      </c>
      <c r="E377" t="s">
        <v>5036</v>
      </c>
      <c r="F377" t="s">
        <v>5050</v>
      </c>
      <c r="G377">
        <v>-95.712900000000005</v>
      </c>
      <c r="H377">
        <v>37.090200000000003</v>
      </c>
      <c r="I377">
        <v>36778</v>
      </c>
      <c r="J377">
        <v>220818</v>
      </c>
      <c r="K377">
        <v>54707</v>
      </c>
      <c r="L377">
        <v>15148</v>
      </c>
      <c r="M377">
        <v>4656</v>
      </c>
      <c r="N377" s="5">
        <v>0.16655631289765249</v>
      </c>
      <c r="O377">
        <v>245779</v>
      </c>
      <c r="P377">
        <v>188883</v>
      </c>
      <c r="Q377">
        <v>0</v>
      </c>
      <c r="S377" s="5"/>
      <c r="T377" t="s">
        <v>5057</v>
      </c>
      <c r="U377" s="3">
        <v>45505</v>
      </c>
      <c r="V377" t="str">
        <f t="shared" si="15"/>
        <v>Thursday</v>
      </c>
      <c r="W377" t="str">
        <f t="shared" si="16"/>
        <v>August</v>
      </c>
      <c r="X377">
        <v>12</v>
      </c>
      <c r="Y377" t="str">
        <f t="shared" si="17"/>
        <v>Afternoon</v>
      </c>
      <c r="Z377" t="s">
        <v>5070</v>
      </c>
    </row>
    <row r="378" spans="1:26" x14ac:dyDescent="0.3">
      <c r="A378" t="s">
        <v>399</v>
      </c>
      <c r="B378" t="s">
        <v>5025</v>
      </c>
      <c r="C378" t="s">
        <v>5029</v>
      </c>
      <c r="D378" t="s">
        <v>5033</v>
      </c>
      <c r="E378" t="s">
        <v>5039</v>
      </c>
      <c r="F378" t="s">
        <v>5043</v>
      </c>
      <c r="G378">
        <v>-3.4359999999999999</v>
      </c>
      <c r="H378">
        <v>55.378100000000003</v>
      </c>
      <c r="I378">
        <v>17912</v>
      </c>
      <c r="J378">
        <v>93680</v>
      </c>
      <c r="K378">
        <v>15887</v>
      </c>
      <c r="L378">
        <v>7069</v>
      </c>
      <c r="M378">
        <v>3892</v>
      </c>
      <c r="N378" s="5">
        <v>0.1912099011136584</v>
      </c>
      <c r="O378">
        <v>112375</v>
      </c>
      <c r="P378">
        <v>0</v>
      </c>
      <c r="Q378">
        <v>0</v>
      </c>
      <c r="S378" s="5"/>
      <c r="T378" t="s">
        <v>5056</v>
      </c>
      <c r="U378" s="3">
        <v>45517</v>
      </c>
      <c r="V378" t="str">
        <f t="shared" si="15"/>
        <v>Tuesday</v>
      </c>
      <c r="W378" t="str">
        <f t="shared" si="16"/>
        <v>August</v>
      </c>
      <c r="X378">
        <v>17</v>
      </c>
      <c r="Y378" t="str">
        <f t="shared" si="17"/>
        <v>Afternoon</v>
      </c>
      <c r="Z378" t="s">
        <v>5070</v>
      </c>
    </row>
    <row r="379" spans="1:26" x14ac:dyDescent="0.3">
      <c r="A379" t="s">
        <v>400</v>
      </c>
      <c r="B379" t="s">
        <v>5025</v>
      </c>
      <c r="C379" t="s">
        <v>5029</v>
      </c>
      <c r="D379" t="s">
        <v>5033</v>
      </c>
      <c r="E379" t="s">
        <v>5037</v>
      </c>
      <c r="F379" t="s">
        <v>5048</v>
      </c>
      <c r="G379">
        <v>10.451499999999999</v>
      </c>
      <c r="H379">
        <v>51.165700000000001</v>
      </c>
      <c r="I379">
        <v>86857</v>
      </c>
      <c r="J379">
        <v>353838</v>
      </c>
      <c r="K379">
        <v>55574</v>
      </c>
      <c r="L379">
        <v>24337</v>
      </c>
      <c r="M379">
        <v>20727</v>
      </c>
      <c r="N379" s="5">
        <v>0.2454727062903404</v>
      </c>
      <c r="O379">
        <v>403641</v>
      </c>
      <c r="P379">
        <v>0</v>
      </c>
      <c r="Q379">
        <v>0</v>
      </c>
      <c r="S379" s="5"/>
      <c r="T379" t="s">
        <v>5056</v>
      </c>
      <c r="U379" s="3">
        <v>45375</v>
      </c>
      <c r="V379" t="str">
        <f t="shared" si="15"/>
        <v>Sunday</v>
      </c>
      <c r="W379" t="str">
        <f t="shared" si="16"/>
        <v>March</v>
      </c>
      <c r="X379">
        <v>11</v>
      </c>
      <c r="Y379" t="str">
        <f t="shared" si="17"/>
        <v>Morning</v>
      </c>
      <c r="Z379" t="s">
        <v>5071</v>
      </c>
    </row>
    <row r="380" spans="1:26" x14ac:dyDescent="0.3">
      <c r="A380" t="s">
        <v>401</v>
      </c>
      <c r="B380" t="s">
        <v>5025</v>
      </c>
      <c r="C380" t="s">
        <v>5029</v>
      </c>
      <c r="D380" t="s">
        <v>5032</v>
      </c>
      <c r="E380" t="s">
        <v>5037</v>
      </c>
      <c r="F380" t="s">
        <v>5046</v>
      </c>
      <c r="G380">
        <v>133.77510000000001</v>
      </c>
      <c r="H380">
        <v>-25.2744</v>
      </c>
      <c r="I380">
        <v>36801</v>
      </c>
      <c r="J380">
        <v>601084</v>
      </c>
      <c r="K380">
        <v>107293</v>
      </c>
      <c r="L380">
        <v>26662</v>
      </c>
      <c r="M380">
        <v>31084</v>
      </c>
      <c r="N380" s="5">
        <v>6.1224529649475577E-2</v>
      </c>
      <c r="O380">
        <v>730628</v>
      </c>
      <c r="P380">
        <v>0</v>
      </c>
      <c r="Q380">
        <v>0</v>
      </c>
      <c r="S380" s="5"/>
      <c r="T380" t="s">
        <v>5059</v>
      </c>
      <c r="U380" s="3">
        <v>45588</v>
      </c>
      <c r="V380" t="str">
        <f t="shared" si="15"/>
        <v>Wednesday</v>
      </c>
      <c r="W380" t="str">
        <f t="shared" si="16"/>
        <v>October</v>
      </c>
      <c r="X380">
        <v>11</v>
      </c>
      <c r="Y380" t="str">
        <f t="shared" si="17"/>
        <v>Morning</v>
      </c>
      <c r="Z380" t="s">
        <v>5069</v>
      </c>
    </row>
    <row r="381" spans="1:26" x14ac:dyDescent="0.3">
      <c r="A381" t="s">
        <v>402</v>
      </c>
      <c r="B381" t="s">
        <v>5027</v>
      </c>
      <c r="C381" t="s">
        <v>5029</v>
      </c>
      <c r="D381" t="s">
        <v>5032</v>
      </c>
      <c r="E381" t="s">
        <v>5036</v>
      </c>
      <c r="F381" t="s">
        <v>5046</v>
      </c>
      <c r="G381">
        <v>133.77510000000001</v>
      </c>
      <c r="H381">
        <v>-25.2744</v>
      </c>
      <c r="I381">
        <v>72549</v>
      </c>
      <c r="J381">
        <v>737629</v>
      </c>
      <c r="K381">
        <v>117574</v>
      </c>
      <c r="L381">
        <v>55878</v>
      </c>
      <c r="M381">
        <v>30479</v>
      </c>
      <c r="N381" s="5">
        <v>9.8355080068878262E-2</v>
      </c>
      <c r="O381">
        <v>834694</v>
      </c>
      <c r="P381">
        <v>666497</v>
      </c>
      <c r="Q381">
        <v>0</v>
      </c>
      <c r="S381" s="5"/>
      <c r="T381" t="s">
        <v>5061</v>
      </c>
      <c r="U381" s="3">
        <v>45651</v>
      </c>
      <c r="V381" t="str">
        <f t="shared" si="15"/>
        <v>Wednesday</v>
      </c>
      <c r="W381" t="str">
        <f t="shared" si="16"/>
        <v>December</v>
      </c>
      <c r="X381">
        <v>16</v>
      </c>
      <c r="Y381" t="str">
        <f t="shared" si="17"/>
        <v>Afternoon</v>
      </c>
      <c r="Z381" t="s">
        <v>5069</v>
      </c>
    </row>
    <row r="382" spans="1:26" x14ac:dyDescent="0.3">
      <c r="A382" t="s">
        <v>403</v>
      </c>
      <c r="B382" t="s">
        <v>5026</v>
      </c>
      <c r="C382" t="s">
        <v>5030</v>
      </c>
      <c r="D382" t="s">
        <v>5031</v>
      </c>
      <c r="E382" t="s">
        <v>5036</v>
      </c>
      <c r="F382" t="s">
        <v>5047</v>
      </c>
      <c r="G382">
        <v>138.25290000000001</v>
      </c>
      <c r="H382">
        <v>36.204799999999999</v>
      </c>
      <c r="I382">
        <v>53771</v>
      </c>
      <c r="J382">
        <v>607348</v>
      </c>
      <c r="K382">
        <v>124132</v>
      </c>
      <c r="L382">
        <v>42309</v>
      </c>
      <c r="M382">
        <v>19842</v>
      </c>
      <c r="N382" s="6">
        <v>8.8534721415107862E-2</v>
      </c>
      <c r="O382">
        <v>772204</v>
      </c>
      <c r="P382">
        <v>533612</v>
      </c>
      <c r="Q382">
        <v>0</v>
      </c>
      <c r="T382" t="s">
        <v>5051</v>
      </c>
      <c r="U382" s="3">
        <v>45483</v>
      </c>
      <c r="V382" t="str">
        <f t="shared" si="15"/>
        <v>Wednesday</v>
      </c>
      <c r="W382" t="str">
        <f t="shared" si="16"/>
        <v>July</v>
      </c>
      <c r="X382">
        <v>11</v>
      </c>
      <c r="Y382" t="str">
        <f t="shared" si="17"/>
        <v>Morning</v>
      </c>
      <c r="Z382" t="s">
        <v>5069</v>
      </c>
    </row>
    <row r="383" spans="1:26" x14ac:dyDescent="0.3">
      <c r="A383" t="s">
        <v>404</v>
      </c>
      <c r="B383" t="s">
        <v>5024</v>
      </c>
      <c r="C383" t="s">
        <v>5029</v>
      </c>
      <c r="D383" t="s">
        <v>5031</v>
      </c>
      <c r="E383" t="s">
        <v>5036</v>
      </c>
      <c r="F383" t="s">
        <v>5047</v>
      </c>
      <c r="G383">
        <v>138.25290000000001</v>
      </c>
      <c r="H383">
        <v>36.204799999999999</v>
      </c>
      <c r="I383">
        <v>212814</v>
      </c>
      <c r="J383">
        <v>1800839</v>
      </c>
      <c r="K383">
        <v>445758</v>
      </c>
      <c r="L383">
        <v>66695</v>
      </c>
      <c r="M383">
        <v>50568</v>
      </c>
      <c r="N383" s="5">
        <v>0.11817521010814019</v>
      </c>
      <c r="O383">
        <v>2047274</v>
      </c>
      <c r="P383">
        <v>1800839</v>
      </c>
      <c r="Q383">
        <v>0</v>
      </c>
      <c r="S383" s="5"/>
      <c r="T383" t="s">
        <v>5052</v>
      </c>
      <c r="U383" s="3">
        <v>45481</v>
      </c>
      <c r="V383" t="str">
        <f t="shared" si="15"/>
        <v>Monday</v>
      </c>
      <c r="W383" t="str">
        <f t="shared" si="16"/>
        <v>July</v>
      </c>
      <c r="X383">
        <v>15</v>
      </c>
      <c r="Y383" t="str">
        <f t="shared" si="17"/>
        <v>Afternoon</v>
      </c>
      <c r="Z383" t="s">
        <v>5070</v>
      </c>
    </row>
    <row r="384" spans="1:26" x14ac:dyDescent="0.3">
      <c r="A384" t="s">
        <v>405</v>
      </c>
      <c r="B384" t="s">
        <v>5027</v>
      </c>
      <c r="C384" t="s">
        <v>5029</v>
      </c>
      <c r="D384" t="s">
        <v>5033</v>
      </c>
      <c r="E384" t="s">
        <v>5036</v>
      </c>
      <c r="F384" t="s">
        <v>5048</v>
      </c>
      <c r="G384">
        <v>10.451499999999999</v>
      </c>
      <c r="H384">
        <v>51.165700000000001</v>
      </c>
      <c r="I384">
        <v>56912</v>
      </c>
      <c r="J384">
        <v>298342</v>
      </c>
      <c r="K384">
        <v>69841</v>
      </c>
      <c r="L384">
        <v>18710</v>
      </c>
      <c r="M384">
        <v>7782</v>
      </c>
      <c r="N384" s="5">
        <v>0.1907609631797019</v>
      </c>
      <c r="O384">
        <v>354449</v>
      </c>
      <c r="P384">
        <v>277162</v>
      </c>
      <c r="Q384">
        <v>0</v>
      </c>
      <c r="S384" s="5"/>
      <c r="T384" t="s">
        <v>5057</v>
      </c>
      <c r="U384" s="3">
        <v>45709</v>
      </c>
      <c r="V384" t="str">
        <f t="shared" si="15"/>
        <v>Friday</v>
      </c>
      <c r="W384" t="str">
        <f t="shared" si="16"/>
        <v>February</v>
      </c>
      <c r="X384">
        <v>16</v>
      </c>
      <c r="Y384" t="str">
        <f t="shared" si="17"/>
        <v>Afternoon</v>
      </c>
      <c r="Z384" t="s">
        <v>5070</v>
      </c>
    </row>
    <row r="385" spans="1:26" x14ac:dyDescent="0.3">
      <c r="A385" t="s">
        <v>406</v>
      </c>
      <c r="B385" t="s">
        <v>5027</v>
      </c>
      <c r="C385" t="s">
        <v>5030</v>
      </c>
      <c r="D385" t="s">
        <v>5032</v>
      </c>
      <c r="E385" t="s">
        <v>5036</v>
      </c>
      <c r="F385" t="s">
        <v>5046</v>
      </c>
      <c r="G385">
        <v>133.77510000000001</v>
      </c>
      <c r="H385">
        <v>-25.2744</v>
      </c>
      <c r="I385">
        <v>30920</v>
      </c>
      <c r="J385">
        <v>352839</v>
      </c>
      <c r="K385">
        <v>81986</v>
      </c>
      <c r="L385">
        <v>24762</v>
      </c>
      <c r="M385">
        <v>14187</v>
      </c>
      <c r="N385" s="5">
        <v>8.7633012385216397E-2</v>
      </c>
      <c r="O385">
        <v>456370</v>
      </c>
      <c r="P385">
        <v>328840</v>
      </c>
      <c r="Q385">
        <v>0</v>
      </c>
      <c r="S385" s="5"/>
      <c r="T385" t="s">
        <v>5061</v>
      </c>
      <c r="U385" s="3">
        <v>45375</v>
      </c>
      <c r="V385" t="str">
        <f t="shared" si="15"/>
        <v>Sunday</v>
      </c>
      <c r="W385" t="str">
        <f t="shared" si="16"/>
        <v>March</v>
      </c>
      <c r="X385">
        <v>10</v>
      </c>
      <c r="Y385" t="str">
        <f t="shared" si="17"/>
        <v>Morning</v>
      </c>
      <c r="Z385" t="s">
        <v>5069</v>
      </c>
    </row>
    <row r="386" spans="1:26" x14ac:dyDescent="0.3">
      <c r="A386" t="s">
        <v>407</v>
      </c>
      <c r="B386" t="s">
        <v>5024</v>
      </c>
      <c r="C386" t="s">
        <v>5029</v>
      </c>
      <c r="D386" t="s">
        <v>5033</v>
      </c>
      <c r="E386" t="s">
        <v>5036</v>
      </c>
      <c r="F386" t="s">
        <v>5049</v>
      </c>
      <c r="G386">
        <v>-106.3468</v>
      </c>
      <c r="H386">
        <v>56.130400000000002</v>
      </c>
      <c r="I386">
        <v>534311</v>
      </c>
      <c r="J386">
        <v>2152754</v>
      </c>
      <c r="K386">
        <v>350175</v>
      </c>
      <c r="L386">
        <v>170509</v>
      </c>
      <c r="M386">
        <v>100569</v>
      </c>
      <c r="N386" s="5">
        <v>0.2481990807176789</v>
      </c>
      <c r="O386">
        <v>2641287</v>
      </c>
      <c r="P386">
        <v>2152754</v>
      </c>
      <c r="Q386">
        <v>0</v>
      </c>
      <c r="S386" s="5"/>
      <c r="T386" t="s">
        <v>5057</v>
      </c>
      <c r="U386" s="3">
        <v>45303</v>
      </c>
      <c r="V386" t="str">
        <f t="shared" si="15"/>
        <v>Friday</v>
      </c>
      <c r="W386" t="str">
        <f t="shared" si="16"/>
        <v>January</v>
      </c>
      <c r="X386">
        <v>11</v>
      </c>
      <c r="Y386" t="str">
        <f t="shared" si="17"/>
        <v>Morning</v>
      </c>
      <c r="Z386" t="s">
        <v>5071</v>
      </c>
    </row>
    <row r="387" spans="1:26" x14ac:dyDescent="0.3">
      <c r="A387" t="s">
        <v>408</v>
      </c>
      <c r="B387" t="s">
        <v>5025</v>
      </c>
      <c r="C387" t="s">
        <v>5029</v>
      </c>
      <c r="D387" t="s">
        <v>5033</v>
      </c>
      <c r="E387" t="s">
        <v>5037</v>
      </c>
      <c r="F387" t="s">
        <v>5045</v>
      </c>
      <c r="G387">
        <v>-51.9253</v>
      </c>
      <c r="H387">
        <v>-14.234999999999999</v>
      </c>
      <c r="I387">
        <v>31602</v>
      </c>
      <c r="J387">
        <v>131098</v>
      </c>
      <c r="K387">
        <v>13357</v>
      </c>
      <c r="L387">
        <v>7602</v>
      </c>
      <c r="M387">
        <v>5387</v>
      </c>
      <c r="N387" s="5">
        <v>0.2410615768519562</v>
      </c>
      <c r="O387">
        <v>163068</v>
      </c>
      <c r="P387">
        <v>0</v>
      </c>
      <c r="Q387">
        <v>0</v>
      </c>
      <c r="S387" s="5"/>
      <c r="T387" t="s">
        <v>5056</v>
      </c>
      <c r="U387" s="3">
        <v>45296</v>
      </c>
      <c r="V387" t="str">
        <f t="shared" ref="V387:V450" si="18">TEXT(U387,"DDDD")</f>
        <v>Friday</v>
      </c>
      <c r="W387" t="str">
        <f t="shared" ref="W387:W450" si="19">TEXT(U387,"MMMM")</f>
        <v>January</v>
      </c>
      <c r="X387">
        <v>17</v>
      </c>
      <c r="Y387" t="str">
        <f t="shared" ref="Y387:Y450" si="20">IF(X387&lt;6,"NIght",IF(X387&lt;12,"Morning",IF(X387&lt;18,"Afternoon","Evening")))</f>
        <v>Afternoon</v>
      </c>
      <c r="Z387" t="s">
        <v>5071</v>
      </c>
    </row>
    <row r="388" spans="1:26" x14ac:dyDescent="0.3">
      <c r="A388" t="s">
        <v>409</v>
      </c>
      <c r="B388" t="s">
        <v>5025</v>
      </c>
      <c r="C388" t="s">
        <v>5029</v>
      </c>
      <c r="D388" t="s">
        <v>5035</v>
      </c>
      <c r="E388" t="s">
        <v>5039</v>
      </c>
      <c r="F388" t="s">
        <v>5046</v>
      </c>
      <c r="G388">
        <v>133.77510000000001</v>
      </c>
      <c r="H388">
        <v>-25.2744</v>
      </c>
      <c r="I388">
        <v>36795</v>
      </c>
      <c r="J388">
        <v>224474</v>
      </c>
      <c r="K388">
        <v>52423</v>
      </c>
      <c r="L388">
        <v>7625</v>
      </c>
      <c r="M388">
        <v>11057</v>
      </c>
      <c r="N388" s="5">
        <v>0.16391755881595879</v>
      </c>
      <c r="O388">
        <v>255335</v>
      </c>
      <c r="P388">
        <v>0</v>
      </c>
      <c r="Q388">
        <v>0</v>
      </c>
      <c r="S388" s="5"/>
      <c r="T388" t="s">
        <v>5058</v>
      </c>
      <c r="U388" s="3">
        <v>45484</v>
      </c>
      <c r="V388" t="str">
        <f t="shared" si="18"/>
        <v>Thursday</v>
      </c>
      <c r="W388" t="str">
        <f t="shared" si="19"/>
        <v>July</v>
      </c>
      <c r="X388">
        <v>10</v>
      </c>
      <c r="Y388" t="str">
        <f t="shared" si="20"/>
        <v>Morning</v>
      </c>
      <c r="Z388" t="s">
        <v>5070</v>
      </c>
    </row>
    <row r="389" spans="1:26" x14ac:dyDescent="0.3">
      <c r="A389" t="s">
        <v>410</v>
      </c>
      <c r="B389" t="s">
        <v>5023</v>
      </c>
      <c r="C389" t="s">
        <v>5030</v>
      </c>
      <c r="D389" t="s">
        <v>5032</v>
      </c>
      <c r="E389" t="s">
        <v>5036</v>
      </c>
      <c r="F389" t="s">
        <v>5050</v>
      </c>
      <c r="G389">
        <v>-95.712900000000005</v>
      </c>
      <c r="H389">
        <v>37.090200000000003</v>
      </c>
      <c r="I389">
        <v>141760</v>
      </c>
      <c r="J389">
        <v>2126345</v>
      </c>
      <c r="K389">
        <v>439167</v>
      </c>
      <c r="L389">
        <v>97211</v>
      </c>
      <c r="M389">
        <v>82601</v>
      </c>
      <c r="N389" s="5">
        <v>6.6668851798732984E-2</v>
      </c>
      <c r="O389">
        <v>2688396</v>
      </c>
      <c r="P389">
        <v>2126345</v>
      </c>
      <c r="Q389">
        <v>0</v>
      </c>
      <c r="R389">
        <v>59413</v>
      </c>
      <c r="S389" s="5">
        <v>2.2100000000000002E-2</v>
      </c>
      <c r="T389" t="s">
        <v>5061</v>
      </c>
      <c r="U389" s="3">
        <v>45765</v>
      </c>
      <c r="V389" t="str">
        <f t="shared" si="18"/>
        <v>Friday</v>
      </c>
      <c r="W389" t="str">
        <f t="shared" si="19"/>
        <v>April</v>
      </c>
      <c r="X389">
        <v>11</v>
      </c>
      <c r="Y389" t="str">
        <f t="shared" si="20"/>
        <v>Morning</v>
      </c>
      <c r="Z389" t="s">
        <v>5069</v>
      </c>
    </row>
    <row r="390" spans="1:26" x14ac:dyDescent="0.3">
      <c r="A390" t="s">
        <v>411</v>
      </c>
      <c r="B390" t="s">
        <v>5024</v>
      </c>
      <c r="C390" t="s">
        <v>5029</v>
      </c>
      <c r="D390" t="s">
        <v>5035</v>
      </c>
      <c r="E390" t="s">
        <v>5040</v>
      </c>
      <c r="F390" t="s">
        <v>5049</v>
      </c>
      <c r="G390">
        <v>-106.3468</v>
      </c>
      <c r="H390">
        <v>56.130400000000002</v>
      </c>
      <c r="I390">
        <v>50538</v>
      </c>
      <c r="J390">
        <v>381759</v>
      </c>
      <c r="K390">
        <v>64475</v>
      </c>
      <c r="L390">
        <v>18282</v>
      </c>
      <c r="M390">
        <v>15181</v>
      </c>
      <c r="N390" s="5">
        <v>0.1323838076106405</v>
      </c>
      <c r="O390">
        <v>483173</v>
      </c>
      <c r="P390">
        <v>0</v>
      </c>
      <c r="Q390">
        <v>234083</v>
      </c>
      <c r="S390" s="5"/>
      <c r="T390" t="s">
        <v>5058</v>
      </c>
      <c r="U390" s="3">
        <v>45741</v>
      </c>
      <c r="V390" t="str">
        <f t="shared" si="18"/>
        <v>Tuesday</v>
      </c>
      <c r="W390" t="str">
        <f t="shared" si="19"/>
        <v>March</v>
      </c>
      <c r="X390">
        <v>9</v>
      </c>
      <c r="Y390" t="str">
        <f t="shared" si="20"/>
        <v>Morning</v>
      </c>
      <c r="Z390" t="s">
        <v>5070</v>
      </c>
    </row>
    <row r="391" spans="1:26" x14ac:dyDescent="0.3">
      <c r="A391" t="s">
        <v>412</v>
      </c>
      <c r="B391" t="s">
        <v>5025</v>
      </c>
      <c r="C391" t="s">
        <v>5029</v>
      </c>
      <c r="D391" t="s">
        <v>5033</v>
      </c>
      <c r="E391" t="s">
        <v>5037</v>
      </c>
      <c r="F391" t="s">
        <v>5048</v>
      </c>
      <c r="G391">
        <v>10.451499999999999</v>
      </c>
      <c r="H391">
        <v>51.165700000000001</v>
      </c>
      <c r="I391">
        <v>66084</v>
      </c>
      <c r="J391">
        <v>304581</v>
      </c>
      <c r="K391">
        <v>68194</v>
      </c>
      <c r="L391">
        <v>10670</v>
      </c>
      <c r="M391">
        <v>9014</v>
      </c>
      <c r="N391" s="5">
        <v>0.2169700691724909</v>
      </c>
      <c r="O391">
        <v>343687</v>
      </c>
      <c r="P391">
        <v>0</v>
      </c>
      <c r="Q391">
        <v>0</v>
      </c>
      <c r="S391" s="5"/>
      <c r="T391" t="s">
        <v>5056</v>
      </c>
      <c r="U391" s="3">
        <v>45623</v>
      </c>
      <c r="V391" t="str">
        <f t="shared" si="18"/>
        <v>Wednesday</v>
      </c>
      <c r="W391" t="str">
        <f t="shared" si="19"/>
        <v>November</v>
      </c>
      <c r="X391">
        <v>16</v>
      </c>
      <c r="Y391" t="str">
        <f t="shared" si="20"/>
        <v>Afternoon</v>
      </c>
      <c r="Z391" t="s">
        <v>5071</v>
      </c>
    </row>
    <row r="392" spans="1:26" x14ac:dyDescent="0.3">
      <c r="A392" t="s">
        <v>413</v>
      </c>
      <c r="B392" t="s">
        <v>5027</v>
      </c>
      <c r="C392" t="s">
        <v>5029</v>
      </c>
      <c r="D392" t="s">
        <v>5031</v>
      </c>
      <c r="E392" t="s">
        <v>5036</v>
      </c>
      <c r="F392" t="s">
        <v>5050</v>
      </c>
      <c r="G392">
        <v>-95.712900000000005</v>
      </c>
      <c r="H392">
        <v>37.090200000000003</v>
      </c>
      <c r="I392">
        <v>140218</v>
      </c>
      <c r="J392">
        <v>1370089</v>
      </c>
      <c r="K392">
        <v>208515</v>
      </c>
      <c r="L392">
        <v>71953</v>
      </c>
      <c r="M392">
        <v>68440</v>
      </c>
      <c r="N392" s="5">
        <v>0.1023424681282384</v>
      </c>
      <c r="O392">
        <v>1685523</v>
      </c>
      <c r="P392">
        <v>1370089</v>
      </c>
      <c r="Q392">
        <v>0</v>
      </c>
      <c r="S392" s="5"/>
      <c r="T392" t="s">
        <v>5052</v>
      </c>
      <c r="U392" s="3">
        <v>45766</v>
      </c>
      <c r="V392" t="str">
        <f t="shared" si="18"/>
        <v>Saturday</v>
      </c>
      <c r="W392" t="str">
        <f t="shared" si="19"/>
        <v>April</v>
      </c>
      <c r="X392">
        <v>12</v>
      </c>
      <c r="Y392" t="str">
        <f t="shared" si="20"/>
        <v>Afternoon</v>
      </c>
      <c r="Z392" t="s">
        <v>5070</v>
      </c>
    </row>
    <row r="393" spans="1:26" x14ac:dyDescent="0.3">
      <c r="A393" t="s">
        <v>414</v>
      </c>
      <c r="B393" t="s">
        <v>5027</v>
      </c>
      <c r="C393" t="s">
        <v>5030</v>
      </c>
      <c r="D393" t="s">
        <v>5033</v>
      </c>
      <c r="E393" t="s">
        <v>5036</v>
      </c>
      <c r="F393" t="s">
        <v>5046</v>
      </c>
      <c r="G393">
        <v>133.77510000000001</v>
      </c>
      <c r="H393">
        <v>-25.2744</v>
      </c>
      <c r="I393">
        <v>24268</v>
      </c>
      <c r="J393">
        <v>98155</v>
      </c>
      <c r="K393">
        <v>22204</v>
      </c>
      <c r="L393">
        <v>5257</v>
      </c>
      <c r="M393">
        <v>5807</v>
      </c>
      <c r="N393" s="5">
        <v>0.24724975905882099</v>
      </c>
      <c r="O393">
        <v>120419</v>
      </c>
      <c r="P393">
        <v>96936</v>
      </c>
      <c r="Q393">
        <v>0</v>
      </c>
      <c r="S393" s="5"/>
      <c r="T393" t="s">
        <v>5057</v>
      </c>
      <c r="U393" s="3">
        <v>45612</v>
      </c>
      <c r="V393" t="str">
        <f t="shared" si="18"/>
        <v>Saturday</v>
      </c>
      <c r="W393" t="str">
        <f t="shared" si="19"/>
        <v>November</v>
      </c>
      <c r="X393">
        <v>15</v>
      </c>
      <c r="Y393" t="str">
        <f t="shared" si="20"/>
        <v>Afternoon</v>
      </c>
      <c r="Z393" t="s">
        <v>5071</v>
      </c>
    </row>
    <row r="394" spans="1:26" x14ac:dyDescent="0.3">
      <c r="A394" t="s">
        <v>415</v>
      </c>
      <c r="B394" t="s">
        <v>5024</v>
      </c>
      <c r="C394" t="s">
        <v>5029</v>
      </c>
      <c r="D394" t="s">
        <v>5033</v>
      </c>
      <c r="E394" t="s">
        <v>5036</v>
      </c>
      <c r="F394" t="s">
        <v>5045</v>
      </c>
      <c r="G394">
        <v>-51.9253</v>
      </c>
      <c r="H394">
        <v>-14.234999999999999</v>
      </c>
      <c r="I394">
        <v>718502</v>
      </c>
      <c r="J394">
        <v>2932889</v>
      </c>
      <c r="K394">
        <v>348836</v>
      </c>
      <c r="L394">
        <v>187144</v>
      </c>
      <c r="M394">
        <v>96797</v>
      </c>
      <c r="N394" s="5">
        <v>0.2449812543034986</v>
      </c>
      <c r="O394">
        <v>3628762</v>
      </c>
      <c r="P394">
        <v>2932889</v>
      </c>
      <c r="Q394">
        <v>0</v>
      </c>
      <c r="S394" s="5"/>
      <c r="T394" t="s">
        <v>5057</v>
      </c>
      <c r="U394" s="3">
        <v>45483</v>
      </c>
      <c r="V394" t="str">
        <f t="shared" si="18"/>
        <v>Wednesday</v>
      </c>
      <c r="W394" t="str">
        <f t="shared" si="19"/>
        <v>July</v>
      </c>
      <c r="X394">
        <v>16</v>
      </c>
      <c r="Y394" t="str">
        <f t="shared" si="20"/>
        <v>Afternoon</v>
      </c>
      <c r="Z394" t="s">
        <v>5071</v>
      </c>
    </row>
    <row r="395" spans="1:26" x14ac:dyDescent="0.3">
      <c r="A395" t="s">
        <v>416</v>
      </c>
      <c r="B395" t="s">
        <v>5023</v>
      </c>
      <c r="C395" t="s">
        <v>5030</v>
      </c>
      <c r="D395" t="s">
        <v>5033</v>
      </c>
      <c r="E395" t="s">
        <v>5036</v>
      </c>
      <c r="F395" t="s">
        <v>5048</v>
      </c>
      <c r="G395">
        <v>10.451499999999999</v>
      </c>
      <c r="H395">
        <v>51.165700000000001</v>
      </c>
      <c r="I395">
        <v>396584</v>
      </c>
      <c r="J395">
        <v>1698449</v>
      </c>
      <c r="K395">
        <v>383095</v>
      </c>
      <c r="L395">
        <v>74670</v>
      </c>
      <c r="M395">
        <v>77645</v>
      </c>
      <c r="N395" s="5">
        <v>0.23349794761402881</v>
      </c>
      <c r="O395">
        <v>2104089</v>
      </c>
      <c r="P395">
        <v>1698449</v>
      </c>
      <c r="Q395">
        <v>0</v>
      </c>
      <c r="R395">
        <v>39136</v>
      </c>
      <c r="S395" s="5">
        <v>1.8599999999999998E-2</v>
      </c>
      <c r="T395" t="s">
        <v>5057</v>
      </c>
      <c r="U395" s="3">
        <v>45574</v>
      </c>
      <c r="V395" t="str">
        <f t="shared" si="18"/>
        <v>Wednesday</v>
      </c>
      <c r="W395" t="str">
        <f t="shared" si="19"/>
        <v>October</v>
      </c>
      <c r="X395">
        <v>16</v>
      </c>
      <c r="Y395" t="str">
        <f t="shared" si="20"/>
        <v>Afternoon</v>
      </c>
      <c r="Z395" t="s">
        <v>5071</v>
      </c>
    </row>
    <row r="396" spans="1:26" x14ac:dyDescent="0.3">
      <c r="A396" t="s">
        <v>417</v>
      </c>
      <c r="B396" t="s">
        <v>5025</v>
      </c>
      <c r="C396" t="s">
        <v>5029</v>
      </c>
      <c r="D396" t="s">
        <v>5033</v>
      </c>
      <c r="E396" t="s">
        <v>5037</v>
      </c>
      <c r="F396" t="s">
        <v>5044</v>
      </c>
      <c r="G396">
        <v>78.962900000000005</v>
      </c>
      <c r="H396">
        <v>20.593699999999998</v>
      </c>
      <c r="I396">
        <v>46637</v>
      </c>
      <c r="J396">
        <v>302426</v>
      </c>
      <c r="K396">
        <v>53498</v>
      </c>
      <c r="L396">
        <v>13689</v>
      </c>
      <c r="M396">
        <v>8620</v>
      </c>
      <c r="N396" s="5">
        <v>0.15421206959543521</v>
      </c>
      <c r="O396">
        <v>334676</v>
      </c>
      <c r="P396">
        <v>0</v>
      </c>
      <c r="Q396">
        <v>0</v>
      </c>
      <c r="S396" s="5"/>
      <c r="T396" t="s">
        <v>5056</v>
      </c>
      <c r="U396" s="3">
        <v>45769</v>
      </c>
      <c r="V396" t="str">
        <f t="shared" si="18"/>
        <v>Tuesday</v>
      </c>
      <c r="W396" t="str">
        <f t="shared" si="19"/>
        <v>April</v>
      </c>
      <c r="X396">
        <v>12</v>
      </c>
      <c r="Y396" t="str">
        <f t="shared" si="20"/>
        <v>Afternoon</v>
      </c>
      <c r="Z396" t="s">
        <v>5070</v>
      </c>
    </row>
    <row r="397" spans="1:26" x14ac:dyDescent="0.3">
      <c r="A397" t="s">
        <v>418</v>
      </c>
      <c r="B397" t="s">
        <v>5024</v>
      </c>
      <c r="C397" t="s">
        <v>5029</v>
      </c>
      <c r="D397" t="s">
        <v>5031</v>
      </c>
      <c r="E397" t="s">
        <v>5040</v>
      </c>
      <c r="F397" t="s">
        <v>5046</v>
      </c>
      <c r="G397">
        <v>133.77510000000001</v>
      </c>
      <c r="H397">
        <v>-25.2744</v>
      </c>
      <c r="I397">
        <v>46484</v>
      </c>
      <c r="J397">
        <v>352868</v>
      </c>
      <c r="K397">
        <v>84951</v>
      </c>
      <c r="L397">
        <v>25957</v>
      </c>
      <c r="M397">
        <v>17870</v>
      </c>
      <c r="N397" s="5">
        <v>0.13173410668456201</v>
      </c>
      <c r="O397">
        <v>443798</v>
      </c>
      <c r="P397">
        <v>0</v>
      </c>
      <c r="Q397">
        <v>365993</v>
      </c>
      <c r="S397" s="5"/>
      <c r="T397" t="s">
        <v>5051</v>
      </c>
      <c r="U397" s="3">
        <v>45406</v>
      </c>
      <c r="V397" t="str">
        <f t="shared" si="18"/>
        <v>Wednesday</v>
      </c>
      <c r="W397" t="str">
        <f t="shared" si="19"/>
        <v>April</v>
      </c>
      <c r="X397">
        <v>15</v>
      </c>
      <c r="Y397" t="str">
        <f t="shared" si="20"/>
        <v>Afternoon</v>
      </c>
      <c r="Z397" t="s">
        <v>5070</v>
      </c>
    </row>
    <row r="398" spans="1:26" x14ac:dyDescent="0.3">
      <c r="A398" t="s">
        <v>419</v>
      </c>
      <c r="B398" t="s">
        <v>5024</v>
      </c>
      <c r="C398" t="s">
        <v>5029</v>
      </c>
      <c r="D398" t="s">
        <v>5031</v>
      </c>
      <c r="E398" t="s">
        <v>5040</v>
      </c>
      <c r="F398" t="s">
        <v>5043</v>
      </c>
      <c r="G398">
        <v>-3.4359999999999999</v>
      </c>
      <c r="H398">
        <v>55.378100000000003</v>
      </c>
      <c r="I398">
        <v>13138</v>
      </c>
      <c r="J398">
        <v>118325</v>
      </c>
      <c r="K398">
        <v>16452</v>
      </c>
      <c r="L398">
        <v>8916</v>
      </c>
      <c r="M398">
        <v>5541</v>
      </c>
      <c r="N398" s="5">
        <v>0.11103390782589299</v>
      </c>
      <c r="O398">
        <v>143420</v>
      </c>
      <c r="P398">
        <v>0</v>
      </c>
      <c r="Q398">
        <v>144395</v>
      </c>
      <c r="S398" s="5"/>
      <c r="T398" t="s">
        <v>5051</v>
      </c>
      <c r="U398" s="3">
        <v>45553</v>
      </c>
      <c r="V398" t="str">
        <f t="shared" si="18"/>
        <v>Wednesday</v>
      </c>
      <c r="W398" t="str">
        <f t="shared" si="19"/>
        <v>September</v>
      </c>
      <c r="X398">
        <v>15</v>
      </c>
      <c r="Y398" t="str">
        <f t="shared" si="20"/>
        <v>Afternoon</v>
      </c>
      <c r="Z398" t="s">
        <v>5070</v>
      </c>
    </row>
    <row r="399" spans="1:26" x14ac:dyDescent="0.3">
      <c r="A399" t="s">
        <v>420</v>
      </c>
      <c r="B399" t="s">
        <v>5025</v>
      </c>
      <c r="C399" t="s">
        <v>5029</v>
      </c>
      <c r="D399" t="s">
        <v>5033</v>
      </c>
      <c r="E399" t="s">
        <v>5037</v>
      </c>
      <c r="F399" t="s">
        <v>5048</v>
      </c>
      <c r="G399">
        <v>10.451499999999999</v>
      </c>
      <c r="H399">
        <v>51.165700000000001</v>
      </c>
      <c r="I399">
        <v>15354</v>
      </c>
      <c r="J399">
        <v>79512</v>
      </c>
      <c r="K399">
        <v>18262</v>
      </c>
      <c r="L399">
        <v>4558</v>
      </c>
      <c r="M399">
        <v>2800</v>
      </c>
      <c r="N399" s="5">
        <v>0.19311332004286849</v>
      </c>
      <c r="O399">
        <v>102996</v>
      </c>
      <c r="P399">
        <v>0</v>
      </c>
      <c r="Q399">
        <v>0</v>
      </c>
      <c r="S399" s="5"/>
      <c r="T399" t="s">
        <v>5056</v>
      </c>
      <c r="U399" s="3">
        <v>45454</v>
      </c>
      <c r="V399" t="str">
        <f t="shared" si="18"/>
        <v>Tuesday</v>
      </c>
      <c r="W399" t="str">
        <f t="shared" si="19"/>
        <v>June</v>
      </c>
      <c r="X399">
        <v>12</v>
      </c>
      <c r="Y399" t="str">
        <f t="shared" si="20"/>
        <v>Afternoon</v>
      </c>
      <c r="Z399" t="s">
        <v>5070</v>
      </c>
    </row>
    <row r="400" spans="1:26" x14ac:dyDescent="0.3">
      <c r="A400" t="s">
        <v>421</v>
      </c>
      <c r="B400" t="s">
        <v>5024</v>
      </c>
      <c r="C400" t="s">
        <v>5029</v>
      </c>
      <c r="D400" t="s">
        <v>5033</v>
      </c>
      <c r="E400" t="s">
        <v>5040</v>
      </c>
      <c r="F400" t="s">
        <v>5049</v>
      </c>
      <c r="G400">
        <v>-106.3468</v>
      </c>
      <c r="H400">
        <v>56.130400000000002</v>
      </c>
      <c r="I400">
        <v>5345</v>
      </c>
      <c r="J400">
        <v>22300</v>
      </c>
      <c r="K400">
        <v>2600</v>
      </c>
      <c r="L400">
        <v>1140</v>
      </c>
      <c r="M400">
        <v>483</v>
      </c>
      <c r="N400" s="5">
        <v>0.23969700436600719</v>
      </c>
      <c r="O400">
        <v>27829</v>
      </c>
      <c r="P400">
        <v>0</v>
      </c>
      <c r="Q400">
        <v>467230</v>
      </c>
      <c r="S400" s="5"/>
      <c r="T400" t="s">
        <v>5056</v>
      </c>
      <c r="U400" s="3">
        <v>45775</v>
      </c>
      <c r="V400" t="str">
        <f t="shared" si="18"/>
        <v>Monday</v>
      </c>
      <c r="W400" t="str">
        <f t="shared" si="19"/>
        <v>April</v>
      </c>
      <c r="X400">
        <v>12</v>
      </c>
      <c r="Y400" t="str">
        <f t="shared" si="20"/>
        <v>Afternoon</v>
      </c>
      <c r="Z400" t="s">
        <v>5071</v>
      </c>
    </row>
    <row r="401" spans="1:26" x14ac:dyDescent="0.3">
      <c r="A401" t="s">
        <v>422</v>
      </c>
      <c r="B401" t="s">
        <v>5025</v>
      </c>
      <c r="C401" t="s">
        <v>5029</v>
      </c>
      <c r="D401" t="s">
        <v>5033</v>
      </c>
      <c r="E401" t="s">
        <v>5036</v>
      </c>
      <c r="F401" t="s">
        <v>5050</v>
      </c>
      <c r="G401">
        <v>-95.712900000000005</v>
      </c>
      <c r="H401">
        <v>37.090200000000003</v>
      </c>
      <c r="I401">
        <v>446639</v>
      </c>
      <c r="J401">
        <v>2532088</v>
      </c>
      <c r="K401">
        <v>364197</v>
      </c>
      <c r="L401">
        <v>191270</v>
      </c>
      <c r="M401">
        <v>127005</v>
      </c>
      <c r="N401" s="5">
        <v>0.1763917708450711</v>
      </c>
      <c r="O401">
        <v>3192915</v>
      </c>
      <c r="P401">
        <v>2532088</v>
      </c>
      <c r="Q401">
        <v>0</v>
      </c>
      <c r="S401" s="5"/>
      <c r="T401" t="s">
        <v>5057</v>
      </c>
      <c r="U401" s="3">
        <v>45656</v>
      </c>
      <c r="V401" t="str">
        <f t="shared" si="18"/>
        <v>Monday</v>
      </c>
      <c r="W401" t="str">
        <f t="shared" si="19"/>
        <v>December</v>
      </c>
      <c r="X401">
        <v>19</v>
      </c>
      <c r="Y401" t="str">
        <f t="shared" si="20"/>
        <v>Evening</v>
      </c>
      <c r="Z401" t="s">
        <v>5070</v>
      </c>
    </row>
    <row r="402" spans="1:26" x14ac:dyDescent="0.3">
      <c r="A402" t="s">
        <v>423</v>
      </c>
      <c r="B402" t="s">
        <v>5024</v>
      </c>
      <c r="C402" t="s">
        <v>5029</v>
      </c>
      <c r="D402" t="s">
        <v>5033</v>
      </c>
      <c r="E402" t="s">
        <v>5040</v>
      </c>
      <c r="F402" t="s">
        <v>5045</v>
      </c>
      <c r="G402">
        <v>-51.9253</v>
      </c>
      <c r="H402">
        <v>-14.234999999999999</v>
      </c>
      <c r="I402">
        <v>394791</v>
      </c>
      <c r="J402">
        <v>1673385</v>
      </c>
      <c r="K402">
        <v>171858</v>
      </c>
      <c r="L402">
        <v>130759</v>
      </c>
      <c r="M402">
        <v>82107</v>
      </c>
      <c r="N402" s="5">
        <v>0.2359241685975027</v>
      </c>
      <c r="O402">
        <v>1942716</v>
      </c>
      <c r="P402">
        <v>0</v>
      </c>
      <c r="Q402">
        <v>431757</v>
      </c>
      <c r="S402" s="5"/>
      <c r="T402" t="s">
        <v>5057</v>
      </c>
      <c r="U402" s="3">
        <v>45771</v>
      </c>
      <c r="V402" t="str">
        <f t="shared" si="18"/>
        <v>Thursday</v>
      </c>
      <c r="W402" t="str">
        <f t="shared" si="19"/>
        <v>April</v>
      </c>
      <c r="X402">
        <v>11</v>
      </c>
      <c r="Y402" t="str">
        <f t="shared" si="20"/>
        <v>Morning</v>
      </c>
      <c r="Z402" t="s">
        <v>5071</v>
      </c>
    </row>
    <row r="403" spans="1:26" x14ac:dyDescent="0.3">
      <c r="A403" t="s">
        <v>424</v>
      </c>
      <c r="B403" t="s">
        <v>5027</v>
      </c>
      <c r="C403" t="s">
        <v>5029</v>
      </c>
      <c r="D403" t="s">
        <v>5033</v>
      </c>
      <c r="E403" t="s">
        <v>5036</v>
      </c>
      <c r="F403" t="s">
        <v>5045</v>
      </c>
      <c r="G403">
        <v>-51.9253</v>
      </c>
      <c r="H403">
        <v>-14.234999999999999</v>
      </c>
      <c r="I403">
        <v>462573</v>
      </c>
      <c r="J403">
        <v>2494535</v>
      </c>
      <c r="K403">
        <v>291578</v>
      </c>
      <c r="L403">
        <v>162604</v>
      </c>
      <c r="M403">
        <v>103842</v>
      </c>
      <c r="N403" s="5">
        <v>0.18543493211808779</v>
      </c>
      <c r="O403">
        <v>2792150</v>
      </c>
      <c r="P403">
        <v>2494535</v>
      </c>
      <c r="Q403">
        <v>0</v>
      </c>
      <c r="S403" s="5"/>
      <c r="T403" t="s">
        <v>5057</v>
      </c>
      <c r="U403" s="3">
        <v>45504</v>
      </c>
      <c r="V403" t="str">
        <f t="shared" si="18"/>
        <v>Wednesday</v>
      </c>
      <c r="W403" t="str">
        <f t="shared" si="19"/>
        <v>July</v>
      </c>
      <c r="X403">
        <v>12</v>
      </c>
      <c r="Y403" t="str">
        <f t="shared" si="20"/>
        <v>Afternoon</v>
      </c>
      <c r="Z403" t="s">
        <v>5070</v>
      </c>
    </row>
    <row r="404" spans="1:26" x14ac:dyDescent="0.3">
      <c r="A404" t="s">
        <v>425</v>
      </c>
      <c r="B404" t="s">
        <v>5027</v>
      </c>
      <c r="C404" t="s">
        <v>5029</v>
      </c>
      <c r="D404" t="s">
        <v>5031</v>
      </c>
      <c r="E404" t="s">
        <v>5036</v>
      </c>
      <c r="F404" t="s">
        <v>5046</v>
      </c>
      <c r="G404">
        <v>133.77510000000001</v>
      </c>
      <c r="H404">
        <v>-25.2744</v>
      </c>
      <c r="I404">
        <v>163509</v>
      </c>
      <c r="J404">
        <v>1710142</v>
      </c>
      <c r="K404">
        <v>233065</v>
      </c>
      <c r="L404">
        <v>52364</v>
      </c>
      <c r="M404">
        <v>66269</v>
      </c>
      <c r="N404" s="5">
        <v>9.5611500446995457E-2</v>
      </c>
      <c r="O404">
        <v>1984197</v>
      </c>
      <c r="P404">
        <v>1710142</v>
      </c>
      <c r="Q404">
        <v>0</v>
      </c>
      <c r="S404" s="5"/>
      <c r="T404" t="s">
        <v>5052</v>
      </c>
      <c r="U404" s="3">
        <v>45533</v>
      </c>
      <c r="V404" t="str">
        <f t="shared" si="18"/>
        <v>Thursday</v>
      </c>
      <c r="W404" t="str">
        <f t="shared" si="19"/>
        <v>August</v>
      </c>
      <c r="X404">
        <v>16</v>
      </c>
      <c r="Y404" t="str">
        <f t="shared" si="20"/>
        <v>Afternoon</v>
      </c>
      <c r="Z404" t="s">
        <v>5069</v>
      </c>
    </row>
    <row r="405" spans="1:26" x14ac:dyDescent="0.3">
      <c r="A405" t="s">
        <v>426</v>
      </c>
      <c r="B405" t="s">
        <v>5025</v>
      </c>
      <c r="C405" t="s">
        <v>5029</v>
      </c>
      <c r="D405" t="s">
        <v>5033</v>
      </c>
      <c r="E405" t="s">
        <v>5039</v>
      </c>
      <c r="F405" t="s">
        <v>5049</v>
      </c>
      <c r="G405">
        <v>-106.3468</v>
      </c>
      <c r="H405">
        <v>56.130400000000002</v>
      </c>
      <c r="I405">
        <v>20212</v>
      </c>
      <c r="J405">
        <v>89362</v>
      </c>
      <c r="K405">
        <v>12956</v>
      </c>
      <c r="L405">
        <v>6001</v>
      </c>
      <c r="M405">
        <v>1959</v>
      </c>
      <c r="N405" s="5">
        <v>0.22619217408103309</v>
      </c>
      <c r="O405">
        <v>114435</v>
      </c>
      <c r="P405">
        <v>0</v>
      </c>
      <c r="Q405">
        <v>0</v>
      </c>
      <c r="S405" s="5"/>
      <c r="T405" t="s">
        <v>5056</v>
      </c>
      <c r="U405" s="3">
        <v>45490</v>
      </c>
      <c r="V405" t="str">
        <f t="shared" si="18"/>
        <v>Wednesday</v>
      </c>
      <c r="W405" t="str">
        <f t="shared" si="19"/>
        <v>July</v>
      </c>
      <c r="X405">
        <v>17</v>
      </c>
      <c r="Y405" t="str">
        <f t="shared" si="20"/>
        <v>Afternoon</v>
      </c>
      <c r="Z405" t="s">
        <v>5071</v>
      </c>
    </row>
    <row r="406" spans="1:26" x14ac:dyDescent="0.3">
      <c r="A406" t="s">
        <v>427</v>
      </c>
      <c r="B406" t="s">
        <v>5027</v>
      </c>
      <c r="C406" t="s">
        <v>5029</v>
      </c>
      <c r="D406" t="s">
        <v>5033</v>
      </c>
      <c r="E406" t="s">
        <v>5036</v>
      </c>
      <c r="F406" t="s">
        <v>5049</v>
      </c>
      <c r="G406">
        <v>-106.3468</v>
      </c>
      <c r="H406">
        <v>56.130400000000002</v>
      </c>
      <c r="I406">
        <v>60175</v>
      </c>
      <c r="J406">
        <v>327923</v>
      </c>
      <c r="K406">
        <v>74713</v>
      </c>
      <c r="L406">
        <v>20787</v>
      </c>
      <c r="M406">
        <v>14339</v>
      </c>
      <c r="N406" s="5">
        <v>0.18350544678785041</v>
      </c>
      <c r="O406">
        <v>419236</v>
      </c>
      <c r="P406">
        <v>298410</v>
      </c>
      <c r="Q406">
        <v>0</v>
      </c>
      <c r="S406" s="5"/>
      <c r="T406" t="s">
        <v>5057</v>
      </c>
      <c r="U406" s="3">
        <v>45541</v>
      </c>
      <c r="V406" t="str">
        <f t="shared" si="18"/>
        <v>Friday</v>
      </c>
      <c r="W406" t="str">
        <f t="shared" si="19"/>
        <v>September</v>
      </c>
      <c r="X406">
        <v>17</v>
      </c>
      <c r="Y406" t="str">
        <f t="shared" si="20"/>
        <v>Afternoon</v>
      </c>
      <c r="Z406" t="s">
        <v>5070</v>
      </c>
    </row>
    <row r="407" spans="1:26" x14ac:dyDescent="0.3">
      <c r="A407" t="s">
        <v>428</v>
      </c>
      <c r="B407" t="s">
        <v>5027</v>
      </c>
      <c r="C407" t="s">
        <v>5029</v>
      </c>
      <c r="D407" t="s">
        <v>5033</v>
      </c>
      <c r="E407" t="s">
        <v>5036</v>
      </c>
      <c r="F407" t="s">
        <v>5043</v>
      </c>
      <c r="G407">
        <v>-3.4359999999999999</v>
      </c>
      <c r="H407">
        <v>55.378100000000003</v>
      </c>
      <c r="I407">
        <v>54326</v>
      </c>
      <c r="J407">
        <v>323430</v>
      </c>
      <c r="K407">
        <v>34025</v>
      </c>
      <c r="L407">
        <v>19127</v>
      </c>
      <c r="M407">
        <v>19346</v>
      </c>
      <c r="N407" s="5">
        <v>0.1679714083567849</v>
      </c>
      <c r="O407">
        <v>411124</v>
      </c>
      <c r="P407">
        <v>319445</v>
      </c>
      <c r="Q407">
        <v>0</v>
      </c>
      <c r="S407" s="5"/>
      <c r="T407" t="s">
        <v>5057</v>
      </c>
      <c r="U407" s="3">
        <v>45713</v>
      </c>
      <c r="V407" t="str">
        <f t="shared" si="18"/>
        <v>Tuesday</v>
      </c>
      <c r="W407" t="str">
        <f t="shared" si="19"/>
        <v>February</v>
      </c>
      <c r="X407">
        <v>12</v>
      </c>
      <c r="Y407" t="str">
        <f t="shared" si="20"/>
        <v>Afternoon</v>
      </c>
      <c r="Z407" t="s">
        <v>5070</v>
      </c>
    </row>
    <row r="408" spans="1:26" x14ac:dyDescent="0.3">
      <c r="A408" t="s">
        <v>429</v>
      </c>
      <c r="B408" t="s">
        <v>5023</v>
      </c>
      <c r="C408" t="s">
        <v>5029</v>
      </c>
      <c r="D408" t="s">
        <v>5035</v>
      </c>
      <c r="E408" t="s">
        <v>5040</v>
      </c>
      <c r="F408" t="s">
        <v>5043</v>
      </c>
      <c r="G408">
        <v>-3.4359999999999999</v>
      </c>
      <c r="H408">
        <v>55.378100000000003</v>
      </c>
      <c r="I408">
        <v>21707</v>
      </c>
      <c r="J408">
        <v>185066</v>
      </c>
      <c r="K408">
        <v>32981</v>
      </c>
      <c r="L408">
        <v>6140</v>
      </c>
      <c r="M408">
        <v>9855</v>
      </c>
      <c r="N408" s="5">
        <v>0.11729792610985421</v>
      </c>
      <c r="O408">
        <v>225742</v>
      </c>
      <c r="P408">
        <v>0</v>
      </c>
      <c r="Q408">
        <v>78733</v>
      </c>
      <c r="R408">
        <v>2754</v>
      </c>
      <c r="S408" s="5">
        <v>1.2200000000000001E-2</v>
      </c>
      <c r="T408" t="s">
        <v>5058</v>
      </c>
      <c r="U408" s="3">
        <v>45388</v>
      </c>
      <c r="V408" t="str">
        <f t="shared" si="18"/>
        <v>Saturday</v>
      </c>
      <c r="W408" t="str">
        <f t="shared" si="19"/>
        <v>April</v>
      </c>
      <c r="X408">
        <v>12</v>
      </c>
      <c r="Y408" t="str">
        <f t="shared" si="20"/>
        <v>Afternoon</v>
      </c>
      <c r="Z408" t="s">
        <v>5070</v>
      </c>
    </row>
    <row r="409" spans="1:26" x14ac:dyDescent="0.3">
      <c r="A409" t="s">
        <v>430</v>
      </c>
      <c r="B409" t="s">
        <v>5027</v>
      </c>
      <c r="C409" t="s">
        <v>5029</v>
      </c>
      <c r="D409" t="s">
        <v>5031</v>
      </c>
      <c r="E409" t="s">
        <v>5036</v>
      </c>
      <c r="F409" t="s">
        <v>5043</v>
      </c>
      <c r="G409">
        <v>-3.4359999999999999</v>
      </c>
      <c r="H409">
        <v>55.378100000000003</v>
      </c>
      <c r="I409">
        <v>357503</v>
      </c>
      <c r="J409">
        <v>2731398</v>
      </c>
      <c r="K409">
        <v>633265</v>
      </c>
      <c r="L409">
        <v>160028</v>
      </c>
      <c r="M409">
        <v>111162</v>
      </c>
      <c r="N409" s="5">
        <v>0.1308867084482111</v>
      </c>
      <c r="O409">
        <v>3239671</v>
      </c>
      <c r="P409">
        <v>2731398</v>
      </c>
      <c r="Q409">
        <v>0</v>
      </c>
      <c r="S409" s="5"/>
      <c r="T409" t="s">
        <v>5052</v>
      </c>
      <c r="U409" s="3">
        <v>45633</v>
      </c>
      <c r="V409" t="str">
        <f t="shared" si="18"/>
        <v>Saturday</v>
      </c>
      <c r="W409" t="str">
        <f t="shared" si="19"/>
        <v>December</v>
      </c>
      <c r="X409">
        <v>15</v>
      </c>
      <c r="Y409" t="str">
        <f t="shared" si="20"/>
        <v>Afternoon</v>
      </c>
      <c r="Z409" t="s">
        <v>5070</v>
      </c>
    </row>
    <row r="410" spans="1:26" x14ac:dyDescent="0.3">
      <c r="A410" t="s">
        <v>431</v>
      </c>
      <c r="B410" t="s">
        <v>5025</v>
      </c>
      <c r="C410" t="s">
        <v>5029</v>
      </c>
      <c r="D410" t="s">
        <v>5033</v>
      </c>
      <c r="E410" t="s">
        <v>5037</v>
      </c>
      <c r="F410" t="s">
        <v>5044</v>
      </c>
      <c r="G410">
        <v>78.962900000000005</v>
      </c>
      <c r="H410">
        <v>20.593699999999998</v>
      </c>
      <c r="I410">
        <v>68436</v>
      </c>
      <c r="J410">
        <v>300109</v>
      </c>
      <c r="K410">
        <v>44278</v>
      </c>
      <c r="L410">
        <v>15524</v>
      </c>
      <c r="M410">
        <v>15292</v>
      </c>
      <c r="N410" s="5">
        <v>0.22803728765233969</v>
      </c>
      <c r="O410">
        <v>366248</v>
      </c>
      <c r="P410">
        <v>0</v>
      </c>
      <c r="Q410">
        <v>0</v>
      </c>
      <c r="S410" s="5"/>
      <c r="T410" t="s">
        <v>5056</v>
      </c>
      <c r="U410" s="3">
        <v>45666</v>
      </c>
      <c r="V410" t="str">
        <f t="shared" si="18"/>
        <v>Thursday</v>
      </c>
      <c r="W410" t="str">
        <f t="shared" si="19"/>
        <v>January</v>
      </c>
      <c r="X410">
        <v>12</v>
      </c>
      <c r="Y410" t="str">
        <f t="shared" si="20"/>
        <v>Afternoon</v>
      </c>
      <c r="Z410" t="s">
        <v>5071</v>
      </c>
    </row>
    <row r="411" spans="1:26" x14ac:dyDescent="0.3">
      <c r="A411" t="s">
        <v>432</v>
      </c>
      <c r="B411" t="s">
        <v>5025</v>
      </c>
      <c r="C411" t="s">
        <v>5029</v>
      </c>
      <c r="D411" t="s">
        <v>5033</v>
      </c>
      <c r="E411" t="s">
        <v>5039</v>
      </c>
      <c r="F411" t="s">
        <v>5043</v>
      </c>
      <c r="G411">
        <v>-3.4359999999999999</v>
      </c>
      <c r="H411">
        <v>55.378100000000003</v>
      </c>
      <c r="I411">
        <v>51985</v>
      </c>
      <c r="J411">
        <v>236255</v>
      </c>
      <c r="K411">
        <v>45139</v>
      </c>
      <c r="L411">
        <v>14545</v>
      </c>
      <c r="M411">
        <v>10316</v>
      </c>
      <c r="N411" s="5">
        <v>0.2200381127414843</v>
      </c>
      <c r="O411">
        <v>293080</v>
      </c>
      <c r="P411">
        <v>0</v>
      </c>
      <c r="Q411">
        <v>0</v>
      </c>
      <c r="S411" s="5"/>
      <c r="T411" t="s">
        <v>5056</v>
      </c>
      <c r="U411" s="3">
        <v>45613</v>
      </c>
      <c r="V411" t="str">
        <f t="shared" si="18"/>
        <v>Sunday</v>
      </c>
      <c r="W411" t="str">
        <f t="shared" si="19"/>
        <v>November</v>
      </c>
      <c r="X411">
        <v>16</v>
      </c>
      <c r="Y411" t="str">
        <f t="shared" si="20"/>
        <v>Afternoon</v>
      </c>
      <c r="Z411" t="s">
        <v>5071</v>
      </c>
    </row>
    <row r="412" spans="1:26" x14ac:dyDescent="0.3">
      <c r="A412" t="s">
        <v>433</v>
      </c>
      <c r="B412" t="s">
        <v>5023</v>
      </c>
      <c r="C412" t="s">
        <v>5029</v>
      </c>
      <c r="D412" t="s">
        <v>5031</v>
      </c>
      <c r="E412" t="s">
        <v>5036</v>
      </c>
      <c r="F412" t="s">
        <v>5047</v>
      </c>
      <c r="G412">
        <v>138.25290000000001</v>
      </c>
      <c r="H412">
        <v>36.204799999999999</v>
      </c>
      <c r="I412">
        <v>312465</v>
      </c>
      <c r="J412">
        <v>2714655</v>
      </c>
      <c r="K412">
        <v>368147</v>
      </c>
      <c r="L412">
        <v>150984</v>
      </c>
      <c r="M412">
        <v>65610</v>
      </c>
      <c r="N412" s="5">
        <v>0.11510315363074231</v>
      </c>
      <c r="O412">
        <v>3194883</v>
      </c>
      <c r="P412">
        <v>2714655</v>
      </c>
      <c r="Q412">
        <v>0</v>
      </c>
      <c r="R412">
        <v>44728</v>
      </c>
      <c r="S412" s="5">
        <v>1.4E-2</v>
      </c>
      <c r="T412" t="s">
        <v>5052</v>
      </c>
      <c r="U412" s="3">
        <v>45372</v>
      </c>
      <c r="V412" t="str">
        <f t="shared" si="18"/>
        <v>Thursday</v>
      </c>
      <c r="W412" t="str">
        <f t="shared" si="19"/>
        <v>March</v>
      </c>
      <c r="X412">
        <v>10</v>
      </c>
      <c r="Y412" t="str">
        <f t="shared" si="20"/>
        <v>Morning</v>
      </c>
      <c r="Z412" t="s">
        <v>5070</v>
      </c>
    </row>
    <row r="413" spans="1:26" x14ac:dyDescent="0.3">
      <c r="A413" t="s">
        <v>434</v>
      </c>
      <c r="B413" t="s">
        <v>5024</v>
      </c>
      <c r="C413" t="s">
        <v>5030</v>
      </c>
      <c r="D413" t="s">
        <v>5033</v>
      </c>
      <c r="E413" t="s">
        <v>5039</v>
      </c>
      <c r="F413" t="s">
        <v>5045</v>
      </c>
      <c r="G413">
        <v>-51.9253</v>
      </c>
      <c r="H413">
        <v>-14.234999999999999</v>
      </c>
      <c r="I413">
        <v>150829</v>
      </c>
      <c r="J413">
        <v>934188</v>
      </c>
      <c r="K413">
        <v>226615</v>
      </c>
      <c r="L413">
        <v>56081</v>
      </c>
      <c r="M413">
        <v>46470</v>
      </c>
      <c r="N413" s="5">
        <v>0.16145486290442351</v>
      </c>
      <c r="O413">
        <v>1122196</v>
      </c>
      <c r="P413">
        <v>0</v>
      </c>
      <c r="Q413">
        <v>0</v>
      </c>
      <c r="S413" s="5"/>
      <c r="T413" t="s">
        <v>5056</v>
      </c>
      <c r="U413" s="3">
        <v>45381</v>
      </c>
      <c r="V413" t="str">
        <f t="shared" si="18"/>
        <v>Saturday</v>
      </c>
      <c r="W413" t="str">
        <f t="shared" si="19"/>
        <v>March</v>
      </c>
      <c r="X413">
        <v>16</v>
      </c>
      <c r="Y413" t="str">
        <f t="shared" si="20"/>
        <v>Afternoon</v>
      </c>
      <c r="Z413" t="s">
        <v>5070</v>
      </c>
    </row>
    <row r="414" spans="1:26" x14ac:dyDescent="0.3">
      <c r="A414" t="s">
        <v>435</v>
      </c>
      <c r="B414" t="s">
        <v>5024</v>
      </c>
      <c r="C414" t="s">
        <v>5029</v>
      </c>
      <c r="D414" t="s">
        <v>5033</v>
      </c>
      <c r="E414" t="s">
        <v>5040</v>
      </c>
      <c r="F414" t="s">
        <v>5043</v>
      </c>
      <c r="G414">
        <v>-3.4359999999999999</v>
      </c>
      <c r="H414">
        <v>55.378100000000003</v>
      </c>
      <c r="I414">
        <v>40771</v>
      </c>
      <c r="J414">
        <v>232411</v>
      </c>
      <c r="K414">
        <v>45347</v>
      </c>
      <c r="L414">
        <v>7796</v>
      </c>
      <c r="M414">
        <v>7013</v>
      </c>
      <c r="N414" s="5">
        <v>0.17542929055320161</v>
      </c>
      <c r="O414">
        <v>272471</v>
      </c>
      <c r="P414">
        <v>0</v>
      </c>
      <c r="Q414">
        <v>288997</v>
      </c>
      <c r="S414" s="5"/>
      <c r="T414" t="s">
        <v>5056</v>
      </c>
      <c r="U414" s="3">
        <v>45496</v>
      </c>
      <c r="V414" t="str">
        <f t="shared" si="18"/>
        <v>Tuesday</v>
      </c>
      <c r="W414" t="str">
        <f t="shared" si="19"/>
        <v>July</v>
      </c>
      <c r="X414">
        <v>17</v>
      </c>
      <c r="Y414" t="str">
        <f t="shared" si="20"/>
        <v>Afternoon</v>
      </c>
      <c r="Z414" t="s">
        <v>5070</v>
      </c>
    </row>
    <row r="415" spans="1:26" x14ac:dyDescent="0.3">
      <c r="A415" t="s">
        <v>436</v>
      </c>
      <c r="B415" t="s">
        <v>5025</v>
      </c>
      <c r="C415" t="s">
        <v>5029</v>
      </c>
      <c r="D415" t="s">
        <v>5033</v>
      </c>
      <c r="E415" t="s">
        <v>5037</v>
      </c>
      <c r="F415" t="s">
        <v>5043</v>
      </c>
      <c r="G415">
        <v>-3.4359999999999999</v>
      </c>
      <c r="H415">
        <v>55.378100000000003</v>
      </c>
      <c r="I415">
        <v>43279</v>
      </c>
      <c r="J415">
        <v>227980</v>
      </c>
      <c r="K415">
        <v>29503</v>
      </c>
      <c r="L415">
        <v>13801</v>
      </c>
      <c r="M415">
        <v>7119</v>
      </c>
      <c r="N415" s="5">
        <v>0.1898408564285326</v>
      </c>
      <c r="O415">
        <v>260216</v>
      </c>
      <c r="P415">
        <v>0</v>
      </c>
      <c r="Q415">
        <v>0</v>
      </c>
      <c r="S415" s="5"/>
      <c r="T415" t="s">
        <v>5056</v>
      </c>
      <c r="U415" s="3">
        <v>45512</v>
      </c>
      <c r="V415" t="str">
        <f t="shared" si="18"/>
        <v>Thursday</v>
      </c>
      <c r="W415" t="str">
        <f t="shared" si="19"/>
        <v>August</v>
      </c>
      <c r="X415">
        <v>8</v>
      </c>
      <c r="Y415" t="str">
        <f t="shared" si="20"/>
        <v>Morning</v>
      </c>
      <c r="Z415" t="s">
        <v>5070</v>
      </c>
    </row>
    <row r="416" spans="1:26" x14ac:dyDescent="0.3">
      <c r="A416" t="s">
        <v>437</v>
      </c>
      <c r="B416" t="s">
        <v>5027</v>
      </c>
      <c r="C416" t="s">
        <v>5029</v>
      </c>
      <c r="D416" t="s">
        <v>5032</v>
      </c>
      <c r="E416" t="s">
        <v>5036</v>
      </c>
      <c r="F416" t="s">
        <v>5047</v>
      </c>
      <c r="G416">
        <v>138.25290000000001</v>
      </c>
      <c r="H416">
        <v>36.204799999999999</v>
      </c>
      <c r="I416">
        <v>5162</v>
      </c>
      <c r="J416">
        <v>86429</v>
      </c>
      <c r="K416">
        <v>15339</v>
      </c>
      <c r="L416">
        <v>2616</v>
      </c>
      <c r="M416">
        <v>1755</v>
      </c>
      <c r="N416" s="5">
        <v>5.9736347276512843E-2</v>
      </c>
      <c r="O416">
        <v>98858</v>
      </c>
      <c r="P416">
        <v>85114</v>
      </c>
      <c r="Q416">
        <v>0</v>
      </c>
      <c r="S416" s="5"/>
      <c r="T416" t="s">
        <v>5061</v>
      </c>
      <c r="U416" s="3">
        <v>45590</v>
      </c>
      <c r="V416" t="str">
        <f t="shared" si="18"/>
        <v>Friday</v>
      </c>
      <c r="W416" t="str">
        <f t="shared" si="19"/>
        <v>October</v>
      </c>
      <c r="X416">
        <v>18</v>
      </c>
      <c r="Y416" t="str">
        <f t="shared" si="20"/>
        <v>Evening</v>
      </c>
      <c r="Z416" t="s">
        <v>5069</v>
      </c>
    </row>
    <row r="417" spans="1:26" x14ac:dyDescent="0.3">
      <c r="A417" t="s">
        <v>438</v>
      </c>
      <c r="B417" t="s">
        <v>5024</v>
      </c>
      <c r="C417" t="s">
        <v>5030</v>
      </c>
      <c r="D417" t="s">
        <v>5033</v>
      </c>
      <c r="E417" t="s">
        <v>5039</v>
      </c>
      <c r="F417" t="s">
        <v>5043</v>
      </c>
      <c r="G417">
        <v>-3.4359999999999999</v>
      </c>
      <c r="H417">
        <v>55.378100000000003</v>
      </c>
      <c r="I417">
        <v>74037</v>
      </c>
      <c r="J417">
        <v>358447</v>
      </c>
      <c r="K417">
        <v>66602</v>
      </c>
      <c r="L417">
        <v>19941</v>
      </c>
      <c r="M417">
        <v>11376</v>
      </c>
      <c r="N417" s="5">
        <v>0.20655082884758499</v>
      </c>
      <c r="O417">
        <v>461088</v>
      </c>
      <c r="P417">
        <v>0</v>
      </c>
      <c r="Q417">
        <v>0</v>
      </c>
      <c r="S417" s="5"/>
      <c r="T417" t="s">
        <v>5056</v>
      </c>
      <c r="U417" s="3">
        <v>45353</v>
      </c>
      <c r="V417" t="str">
        <f t="shared" si="18"/>
        <v>Saturday</v>
      </c>
      <c r="W417" t="str">
        <f t="shared" si="19"/>
        <v>March</v>
      </c>
      <c r="X417">
        <v>10</v>
      </c>
      <c r="Y417" t="str">
        <f t="shared" si="20"/>
        <v>Morning</v>
      </c>
      <c r="Z417" t="s">
        <v>5071</v>
      </c>
    </row>
    <row r="418" spans="1:26" x14ac:dyDescent="0.3">
      <c r="A418" t="s">
        <v>439</v>
      </c>
      <c r="B418" t="s">
        <v>5024</v>
      </c>
      <c r="C418" t="s">
        <v>5029</v>
      </c>
      <c r="D418" t="s">
        <v>5035</v>
      </c>
      <c r="E418" t="s">
        <v>5040</v>
      </c>
      <c r="F418" t="s">
        <v>5049</v>
      </c>
      <c r="G418">
        <v>-106.3468</v>
      </c>
      <c r="H418">
        <v>56.130400000000002</v>
      </c>
      <c r="I418">
        <v>20173</v>
      </c>
      <c r="J418">
        <v>192246</v>
      </c>
      <c r="K418">
        <v>30673</v>
      </c>
      <c r="L418">
        <v>6604</v>
      </c>
      <c r="M418">
        <v>8590</v>
      </c>
      <c r="N418" s="5">
        <v>0.1049363012856597</v>
      </c>
      <c r="O418">
        <v>215847</v>
      </c>
      <c r="P418">
        <v>0</v>
      </c>
      <c r="Q418">
        <v>238089</v>
      </c>
      <c r="S418" s="5"/>
      <c r="T418" t="s">
        <v>5058</v>
      </c>
      <c r="U418" s="3">
        <v>45671</v>
      </c>
      <c r="V418" t="str">
        <f t="shared" si="18"/>
        <v>Tuesday</v>
      </c>
      <c r="W418" t="str">
        <f t="shared" si="19"/>
        <v>January</v>
      </c>
      <c r="X418">
        <v>10</v>
      </c>
      <c r="Y418" t="str">
        <f t="shared" si="20"/>
        <v>Morning</v>
      </c>
      <c r="Z418" t="s">
        <v>5070</v>
      </c>
    </row>
    <row r="419" spans="1:26" x14ac:dyDescent="0.3">
      <c r="A419" t="s">
        <v>440</v>
      </c>
      <c r="B419" t="s">
        <v>5025</v>
      </c>
      <c r="C419" t="s">
        <v>5029</v>
      </c>
      <c r="D419" t="s">
        <v>5033</v>
      </c>
      <c r="E419" t="s">
        <v>5039</v>
      </c>
      <c r="F419" t="s">
        <v>5048</v>
      </c>
      <c r="G419">
        <v>10.451499999999999</v>
      </c>
      <c r="H419">
        <v>51.165700000000001</v>
      </c>
      <c r="I419">
        <v>69649</v>
      </c>
      <c r="J419">
        <v>357600</v>
      </c>
      <c r="K419">
        <v>62233</v>
      </c>
      <c r="L419">
        <v>23284</v>
      </c>
      <c r="M419">
        <v>21353</v>
      </c>
      <c r="N419" s="5">
        <v>0.1947691271952752</v>
      </c>
      <c r="O419">
        <v>402764</v>
      </c>
      <c r="P419">
        <v>0</v>
      </c>
      <c r="Q419">
        <v>0</v>
      </c>
      <c r="S419" s="5"/>
      <c r="T419" t="s">
        <v>5056</v>
      </c>
      <c r="U419" s="3">
        <v>45507</v>
      </c>
      <c r="V419" t="str">
        <f t="shared" si="18"/>
        <v>Saturday</v>
      </c>
      <c r="W419" t="str">
        <f t="shared" si="19"/>
        <v>August</v>
      </c>
      <c r="X419">
        <v>11</v>
      </c>
      <c r="Y419" t="str">
        <f t="shared" si="20"/>
        <v>Morning</v>
      </c>
      <c r="Z419" t="s">
        <v>5070</v>
      </c>
    </row>
    <row r="420" spans="1:26" x14ac:dyDescent="0.3">
      <c r="A420" t="s">
        <v>441</v>
      </c>
      <c r="B420" t="s">
        <v>5027</v>
      </c>
      <c r="C420" t="s">
        <v>5030</v>
      </c>
      <c r="D420" t="s">
        <v>5032</v>
      </c>
      <c r="E420" t="s">
        <v>5036</v>
      </c>
      <c r="F420" t="s">
        <v>5044</v>
      </c>
      <c r="G420">
        <v>78.962900000000005</v>
      </c>
      <c r="H420">
        <v>20.593699999999998</v>
      </c>
      <c r="I420">
        <v>36887</v>
      </c>
      <c r="J420">
        <v>504262</v>
      </c>
      <c r="K420">
        <v>80271</v>
      </c>
      <c r="L420">
        <v>25763</v>
      </c>
      <c r="M420">
        <v>18375</v>
      </c>
      <c r="N420" s="5">
        <v>7.3152234892130186E-2</v>
      </c>
      <c r="O420">
        <v>646222</v>
      </c>
      <c r="P420">
        <v>431226</v>
      </c>
      <c r="Q420">
        <v>0</v>
      </c>
      <c r="S420" s="5"/>
      <c r="T420" t="s">
        <v>5061</v>
      </c>
      <c r="U420" s="3">
        <v>45614</v>
      </c>
      <c r="V420" t="str">
        <f t="shared" si="18"/>
        <v>Monday</v>
      </c>
      <c r="W420" t="str">
        <f t="shared" si="19"/>
        <v>November</v>
      </c>
      <c r="X420">
        <v>15</v>
      </c>
      <c r="Y420" t="str">
        <f t="shared" si="20"/>
        <v>Afternoon</v>
      </c>
      <c r="Z420" t="s">
        <v>5069</v>
      </c>
    </row>
    <row r="421" spans="1:26" x14ac:dyDescent="0.3">
      <c r="A421" t="s">
        <v>442</v>
      </c>
      <c r="B421" t="s">
        <v>5024</v>
      </c>
      <c r="C421" t="s">
        <v>5029</v>
      </c>
      <c r="D421" t="s">
        <v>5032</v>
      </c>
      <c r="E421" t="s">
        <v>5036</v>
      </c>
      <c r="F421" t="s">
        <v>5046</v>
      </c>
      <c r="G421">
        <v>133.77510000000001</v>
      </c>
      <c r="H421">
        <v>-25.2744</v>
      </c>
      <c r="I421">
        <v>214008</v>
      </c>
      <c r="J421">
        <v>2579016</v>
      </c>
      <c r="K421">
        <v>377583</v>
      </c>
      <c r="L421">
        <v>183598</v>
      </c>
      <c r="M421">
        <v>150104</v>
      </c>
      <c r="N421" s="5">
        <v>8.2980715333617006E-2</v>
      </c>
      <c r="O421">
        <v>3260494</v>
      </c>
      <c r="P421">
        <v>2579016</v>
      </c>
      <c r="Q421">
        <v>0</v>
      </c>
      <c r="S421" s="5"/>
      <c r="T421" t="s">
        <v>5061</v>
      </c>
      <c r="U421" s="3">
        <v>45515</v>
      </c>
      <c r="V421" t="str">
        <f t="shared" si="18"/>
        <v>Sunday</v>
      </c>
      <c r="W421" t="str">
        <f t="shared" si="19"/>
        <v>August</v>
      </c>
      <c r="X421">
        <v>11</v>
      </c>
      <c r="Y421" t="str">
        <f t="shared" si="20"/>
        <v>Morning</v>
      </c>
      <c r="Z421" t="s">
        <v>5069</v>
      </c>
    </row>
    <row r="422" spans="1:26" x14ac:dyDescent="0.3">
      <c r="A422" t="s">
        <v>443</v>
      </c>
      <c r="B422" t="s">
        <v>5025</v>
      </c>
      <c r="C422" t="s">
        <v>5029</v>
      </c>
      <c r="D422" t="s">
        <v>5031</v>
      </c>
      <c r="E422" t="s">
        <v>5036</v>
      </c>
      <c r="F422" t="s">
        <v>5048</v>
      </c>
      <c r="G422">
        <v>10.451499999999999</v>
      </c>
      <c r="H422">
        <v>51.165700000000001</v>
      </c>
      <c r="I422">
        <v>438556</v>
      </c>
      <c r="J422">
        <v>3148492</v>
      </c>
      <c r="K422">
        <v>315588</v>
      </c>
      <c r="L422">
        <v>194639</v>
      </c>
      <c r="M422">
        <v>69409</v>
      </c>
      <c r="N422" s="5">
        <v>0.1392908176874286</v>
      </c>
      <c r="O422">
        <v>3625556</v>
      </c>
      <c r="P422">
        <v>3148492</v>
      </c>
      <c r="Q422">
        <v>0</v>
      </c>
      <c r="S422" s="5"/>
      <c r="T422" t="s">
        <v>5052</v>
      </c>
      <c r="U422" s="3">
        <v>45381</v>
      </c>
      <c r="V422" t="str">
        <f t="shared" si="18"/>
        <v>Saturday</v>
      </c>
      <c r="W422" t="str">
        <f t="shared" si="19"/>
        <v>March</v>
      </c>
      <c r="X422">
        <v>10</v>
      </c>
      <c r="Y422" t="str">
        <f t="shared" si="20"/>
        <v>Morning</v>
      </c>
      <c r="Z422" t="s">
        <v>5070</v>
      </c>
    </row>
    <row r="423" spans="1:26" x14ac:dyDescent="0.3">
      <c r="A423" t="s">
        <v>444</v>
      </c>
      <c r="B423" t="s">
        <v>5027</v>
      </c>
      <c r="C423" t="s">
        <v>5029</v>
      </c>
      <c r="D423" t="s">
        <v>5031</v>
      </c>
      <c r="E423" t="s">
        <v>5036</v>
      </c>
      <c r="F423" t="s">
        <v>5050</v>
      </c>
      <c r="G423">
        <v>-95.712900000000005</v>
      </c>
      <c r="H423">
        <v>37.090200000000003</v>
      </c>
      <c r="I423">
        <v>45045</v>
      </c>
      <c r="J423">
        <v>528973</v>
      </c>
      <c r="K423">
        <v>107375</v>
      </c>
      <c r="L423">
        <v>18897</v>
      </c>
      <c r="M423">
        <v>18701</v>
      </c>
      <c r="N423" s="5">
        <v>8.5156934110169419E-2</v>
      </c>
      <c r="O423">
        <v>630137</v>
      </c>
      <c r="P423">
        <v>512270</v>
      </c>
      <c r="Q423">
        <v>0</v>
      </c>
      <c r="S423" s="5"/>
      <c r="T423" t="s">
        <v>5052</v>
      </c>
      <c r="U423" s="3">
        <v>45470</v>
      </c>
      <c r="V423" t="str">
        <f t="shared" si="18"/>
        <v>Thursday</v>
      </c>
      <c r="W423" t="str">
        <f t="shared" si="19"/>
        <v>June</v>
      </c>
      <c r="X423">
        <v>17</v>
      </c>
      <c r="Y423" t="str">
        <f t="shared" si="20"/>
        <v>Afternoon</v>
      </c>
      <c r="Z423" t="s">
        <v>5069</v>
      </c>
    </row>
    <row r="424" spans="1:26" x14ac:dyDescent="0.3">
      <c r="A424" t="s">
        <v>445</v>
      </c>
      <c r="B424" t="s">
        <v>5027</v>
      </c>
      <c r="C424" t="s">
        <v>5029</v>
      </c>
      <c r="D424" t="s">
        <v>5033</v>
      </c>
      <c r="E424" t="s">
        <v>5036</v>
      </c>
      <c r="F424" t="s">
        <v>5049</v>
      </c>
      <c r="G424">
        <v>-106.3468</v>
      </c>
      <c r="H424">
        <v>56.130400000000002</v>
      </c>
      <c r="I424">
        <v>28897</v>
      </c>
      <c r="J424">
        <v>188522</v>
      </c>
      <c r="K424">
        <v>29288</v>
      </c>
      <c r="L424">
        <v>6796</v>
      </c>
      <c r="M424">
        <v>6929</v>
      </c>
      <c r="N424" s="5">
        <v>0.15328626049125671</v>
      </c>
      <c r="O424">
        <v>235696</v>
      </c>
      <c r="P424">
        <v>161218</v>
      </c>
      <c r="Q424">
        <v>0</v>
      </c>
      <c r="S424" s="5"/>
      <c r="T424" t="s">
        <v>5057</v>
      </c>
      <c r="U424" s="3">
        <v>45574</v>
      </c>
      <c r="V424" t="str">
        <f t="shared" si="18"/>
        <v>Wednesday</v>
      </c>
      <c r="W424" t="str">
        <f t="shared" si="19"/>
        <v>October</v>
      </c>
      <c r="X424">
        <v>17</v>
      </c>
      <c r="Y424" t="str">
        <f t="shared" si="20"/>
        <v>Afternoon</v>
      </c>
      <c r="Z424" t="s">
        <v>5070</v>
      </c>
    </row>
    <row r="425" spans="1:26" x14ac:dyDescent="0.3">
      <c r="A425" t="s">
        <v>446</v>
      </c>
      <c r="B425" t="s">
        <v>5025</v>
      </c>
      <c r="C425" t="s">
        <v>5029</v>
      </c>
      <c r="D425" t="s">
        <v>5033</v>
      </c>
      <c r="E425" t="s">
        <v>5036</v>
      </c>
      <c r="F425" t="s">
        <v>5044</v>
      </c>
      <c r="G425">
        <v>78.962900000000005</v>
      </c>
      <c r="H425">
        <v>20.593699999999998</v>
      </c>
      <c r="I425">
        <v>458993</v>
      </c>
      <c r="J425">
        <v>2383943</v>
      </c>
      <c r="K425">
        <v>477470</v>
      </c>
      <c r="L425">
        <v>152413</v>
      </c>
      <c r="M425">
        <v>82190</v>
      </c>
      <c r="N425" s="5">
        <v>0.19253564334986839</v>
      </c>
      <c r="O425">
        <v>2905387</v>
      </c>
      <c r="P425">
        <v>2383943</v>
      </c>
      <c r="Q425">
        <v>0</v>
      </c>
      <c r="S425" s="5"/>
      <c r="T425" t="s">
        <v>5057</v>
      </c>
      <c r="U425" s="3">
        <v>45511</v>
      </c>
      <c r="V425" t="str">
        <f t="shared" si="18"/>
        <v>Wednesday</v>
      </c>
      <c r="W425" t="str">
        <f t="shared" si="19"/>
        <v>August</v>
      </c>
      <c r="X425">
        <v>16</v>
      </c>
      <c r="Y425" t="str">
        <f t="shared" si="20"/>
        <v>Afternoon</v>
      </c>
      <c r="Z425" t="s">
        <v>5070</v>
      </c>
    </row>
    <row r="426" spans="1:26" x14ac:dyDescent="0.3">
      <c r="A426" t="s">
        <v>447</v>
      </c>
      <c r="B426" t="s">
        <v>5024</v>
      </c>
      <c r="C426" t="s">
        <v>5029</v>
      </c>
      <c r="D426" t="s">
        <v>5031</v>
      </c>
      <c r="E426" t="s">
        <v>5036</v>
      </c>
      <c r="F426" t="s">
        <v>5047</v>
      </c>
      <c r="G426">
        <v>138.25290000000001</v>
      </c>
      <c r="H426">
        <v>36.204799999999999</v>
      </c>
      <c r="I426">
        <v>256365</v>
      </c>
      <c r="J426">
        <v>1873768</v>
      </c>
      <c r="K426">
        <v>190224</v>
      </c>
      <c r="L426">
        <v>115807</v>
      </c>
      <c r="M426">
        <v>105926</v>
      </c>
      <c r="N426" s="5">
        <v>0.13681815107624101</v>
      </c>
      <c r="O426">
        <v>2290708</v>
      </c>
      <c r="P426">
        <v>1873768</v>
      </c>
      <c r="Q426">
        <v>0</v>
      </c>
      <c r="S426" s="5"/>
      <c r="T426" t="s">
        <v>5052</v>
      </c>
      <c r="U426" s="3">
        <v>45478</v>
      </c>
      <c r="V426" t="str">
        <f t="shared" si="18"/>
        <v>Friday</v>
      </c>
      <c r="W426" t="str">
        <f t="shared" si="19"/>
        <v>July</v>
      </c>
      <c r="X426">
        <v>10</v>
      </c>
      <c r="Y426" t="str">
        <f t="shared" si="20"/>
        <v>Morning</v>
      </c>
      <c r="Z426" t="s">
        <v>5070</v>
      </c>
    </row>
    <row r="427" spans="1:26" x14ac:dyDescent="0.3">
      <c r="A427" t="s">
        <v>448</v>
      </c>
      <c r="B427" t="s">
        <v>5024</v>
      </c>
      <c r="C427" t="s">
        <v>5029</v>
      </c>
      <c r="D427" t="s">
        <v>5033</v>
      </c>
      <c r="E427" t="s">
        <v>5036</v>
      </c>
      <c r="F427" t="s">
        <v>5048</v>
      </c>
      <c r="G427">
        <v>10.451499999999999</v>
      </c>
      <c r="H427">
        <v>51.165700000000001</v>
      </c>
      <c r="I427">
        <v>389259</v>
      </c>
      <c r="J427">
        <v>2286153</v>
      </c>
      <c r="K427">
        <v>269957</v>
      </c>
      <c r="L427">
        <v>171741</v>
      </c>
      <c r="M427">
        <v>51799</v>
      </c>
      <c r="N427" s="5">
        <v>0.17026847781522231</v>
      </c>
      <c r="O427">
        <v>2758914</v>
      </c>
      <c r="P427">
        <v>2286153</v>
      </c>
      <c r="Q427">
        <v>0</v>
      </c>
      <c r="S427" s="5"/>
      <c r="T427" t="s">
        <v>5057</v>
      </c>
      <c r="U427" s="3">
        <v>45696</v>
      </c>
      <c r="V427" t="str">
        <f t="shared" si="18"/>
        <v>Saturday</v>
      </c>
      <c r="W427" t="str">
        <f t="shared" si="19"/>
        <v>February</v>
      </c>
      <c r="X427">
        <v>16</v>
      </c>
      <c r="Y427" t="str">
        <f t="shared" si="20"/>
        <v>Afternoon</v>
      </c>
      <c r="Z427" t="s">
        <v>5070</v>
      </c>
    </row>
    <row r="428" spans="1:26" x14ac:dyDescent="0.3">
      <c r="A428" t="s">
        <v>449</v>
      </c>
      <c r="B428" t="s">
        <v>5024</v>
      </c>
      <c r="C428" t="s">
        <v>5030</v>
      </c>
      <c r="D428" t="s">
        <v>5033</v>
      </c>
      <c r="E428" t="s">
        <v>5036</v>
      </c>
      <c r="F428" t="s">
        <v>5048</v>
      </c>
      <c r="G428">
        <v>10.451499999999999</v>
      </c>
      <c r="H428">
        <v>51.165700000000001</v>
      </c>
      <c r="I428">
        <v>589097</v>
      </c>
      <c r="J428">
        <v>2477447</v>
      </c>
      <c r="K428">
        <v>300565</v>
      </c>
      <c r="L428">
        <v>75773</v>
      </c>
      <c r="M428">
        <v>91371</v>
      </c>
      <c r="N428" s="5">
        <v>0.23778421128455041</v>
      </c>
      <c r="O428">
        <v>2871381</v>
      </c>
      <c r="P428">
        <v>2477447</v>
      </c>
      <c r="Q428">
        <v>0</v>
      </c>
      <c r="S428" s="5"/>
      <c r="T428" t="s">
        <v>5057</v>
      </c>
      <c r="U428" s="3">
        <v>45522</v>
      </c>
      <c r="V428" t="str">
        <f t="shared" si="18"/>
        <v>Sunday</v>
      </c>
      <c r="W428" t="str">
        <f t="shared" si="19"/>
        <v>August</v>
      </c>
      <c r="X428">
        <v>17</v>
      </c>
      <c r="Y428" t="str">
        <f t="shared" si="20"/>
        <v>Afternoon</v>
      </c>
      <c r="Z428" t="s">
        <v>5071</v>
      </c>
    </row>
    <row r="429" spans="1:26" x14ac:dyDescent="0.3">
      <c r="A429" t="s">
        <v>450</v>
      </c>
      <c r="B429" t="s">
        <v>5024</v>
      </c>
      <c r="C429" t="s">
        <v>5029</v>
      </c>
      <c r="D429" t="s">
        <v>5033</v>
      </c>
      <c r="E429" t="s">
        <v>5036</v>
      </c>
      <c r="F429" t="s">
        <v>5048</v>
      </c>
      <c r="G429">
        <v>10.451499999999999</v>
      </c>
      <c r="H429">
        <v>51.165700000000001</v>
      </c>
      <c r="I429">
        <v>787210</v>
      </c>
      <c r="J429">
        <v>4008582</v>
      </c>
      <c r="K429">
        <v>427157</v>
      </c>
      <c r="L429">
        <v>144910</v>
      </c>
      <c r="M429">
        <v>169746</v>
      </c>
      <c r="N429" s="5">
        <v>0.19638119969385209</v>
      </c>
      <c r="O429">
        <v>4684563</v>
      </c>
      <c r="P429">
        <v>4008582</v>
      </c>
      <c r="Q429">
        <v>0</v>
      </c>
      <c r="S429" s="5"/>
      <c r="T429" t="s">
        <v>5057</v>
      </c>
      <c r="U429" s="3">
        <v>45362</v>
      </c>
      <c r="V429" t="str">
        <f t="shared" si="18"/>
        <v>Monday</v>
      </c>
      <c r="W429" t="str">
        <f t="shared" si="19"/>
        <v>March</v>
      </c>
      <c r="X429">
        <v>12</v>
      </c>
      <c r="Y429" t="str">
        <f t="shared" si="20"/>
        <v>Afternoon</v>
      </c>
      <c r="Z429" t="s">
        <v>5070</v>
      </c>
    </row>
    <row r="430" spans="1:26" x14ac:dyDescent="0.3">
      <c r="A430" t="s">
        <v>451</v>
      </c>
      <c r="B430" t="s">
        <v>5027</v>
      </c>
      <c r="C430" t="s">
        <v>5029</v>
      </c>
      <c r="D430" t="s">
        <v>5033</v>
      </c>
      <c r="E430" t="s">
        <v>5040</v>
      </c>
      <c r="F430" t="s">
        <v>5046</v>
      </c>
      <c r="G430">
        <v>133.77510000000001</v>
      </c>
      <c r="H430">
        <v>-25.2744</v>
      </c>
      <c r="I430">
        <v>40526</v>
      </c>
      <c r="J430">
        <v>201434</v>
      </c>
      <c r="K430">
        <v>42175</v>
      </c>
      <c r="L430">
        <v>12612</v>
      </c>
      <c r="M430">
        <v>10842</v>
      </c>
      <c r="N430" s="5">
        <v>0.20118993167762411</v>
      </c>
      <c r="O430">
        <v>249475</v>
      </c>
      <c r="P430">
        <v>0</v>
      </c>
      <c r="Q430">
        <v>1144896</v>
      </c>
      <c r="S430" s="5"/>
      <c r="T430" t="s">
        <v>5057</v>
      </c>
      <c r="U430" s="3">
        <v>45771</v>
      </c>
      <c r="V430" t="str">
        <f t="shared" si="18"/>
        <v>Thursday</v>
      </c>
      <c r="W430" t="str">
        <f t="shared" si="19"/>
        <v>April</v>
      </c>
      <c r="X430">
        <v>17</v>
      </c>
      <c r="Y430" t="str">
        <f t="shared" si="20"/>
        <v>Afternoon</v>
      </c>
      <c r="Z430" t="s">
        <v>5071</v>
      </c>
    </row>
    <row r="431" spans="1:26" x14ac:dyDescent="0.3">
      <c r="A431" t="s">
        <v>452</v>
      </c>
      <c r="B431" t="s">
        <v>5025</v>
      </c>
      <c r="C431" t="s">
        <v>5029</v>
      </c>
      <c r="D431" t="s">
        <v>5033</v>
      </c>
      <c r="E431" t="s">
        <v>5037</v>
      </c>
      <c r="F431" t="s">
        <v>5047</v>
      </c>
      <c r="G431">
        <v>138.25290000000001</v>
      </c>
      <c r="H431">
        <v>36.204799999999999</v>
      </c>
      <c r="I431">
        <v>21996</v>
      </c>
      <c r="J431">
        <v>130636</v>
      </c>
      <c r="K431">
        <v>19065</v>
      </c>
      <c r="L431">
        <v>9072</v>
      </c>
      <c r="M431">
        <v>4945</v>
      </c>
      <c r="N431" s="5">
        <v>0.16838251957888031</v>
      </c>
      <c r="O431">
        <v>164559</v>
      </c>
      <c r="P431">
        <v>0</v>
      </c>
      <c r="Q431">
        <v>0</v>
      </c>
      <c r="S431" s="5"/>
      <c r="T431" t="s">
        <v>5056</v>
      </c>
      <c r="U431" s="3">
        <v>45708</v>
      </c>
      <c r="V431" t="str">
        <f t="shared" si="18"/>
        <v>Thursday</v>
      </c>
      <c r="W431" t="str">
        <f t="shared" si="19"/>
        <v>February</v>
      </c>
      <c r="X431">
        <v>11</v>
      </c>
      <c r="Y431" t="str">
        <f t="shared" si="20"/>
        <v>Morning</v>
      </c>
      <c r="Z431" t="s">
        <v>5070</v>
      </c>
    </row>
    <row r="432" spans="1:26" x14ac:dyDescent="0.3">
      <c r="A432" t="s">
        <v>453</v>
      </c>
      <c r="B432" t="s">
        <v>5027</v>
      </c>
      <c r="C432" t="s">
        <v>5029</v>
      </c>
      <c r="D432" t="s">
        <v>5033</v>
      </c>
      <c r="E432" t="s">
        <v>5036</v>
      </c>
      <c r="F432" t="s">
        <v>5049</v>
      </c>
      <c r="G432">
        <v>-106.3468</v>
      </c>
      <c r="H432">
        <v>56.130400000000002</v>
      </c>
      <c r="I432">
        <v>61438</v>
      </c>
      <c r="J432">
        <v>341915</v>
      </c>
      <c r="K432">
        <v>76371</v>
      </c>
      <c r="L432">
        <v>24918</v>
      </c>
      <c r="M432">
        <v>19374</v>
      </c>
      <c r="N432" s="5">
        <v>0.1796908018754815</v>
      </c>
      <c r="O432">
        <v>405578</v>
      </c>
      <c r="P432">
        <v>303670</v>
      </c>
      <c r="Q432">
        <v>0</v>
      </c>
      <c r="S432" s="5"/>
      <c r="T432" t="s">
        <v>5057</v>
      </c>
      <c r="U432" s="3">
        <v>45358</v>
      </c>
      <c r="V432" t="str">
        <f t="shared" si="18"/>
        <v>Thursday</v>
      </c>
      <c r="W432" t="str">
        <f t="shared" si="19"/>
        <v>March</v>
      </c>
      <c r="X432">
        <v>8</v>
      </c>
      <c r="Y432" t="str">
        <f t="shared" si="20"/>
        <v>Morning</v>
      </c>
      <c r="Z432" t="s">
        <v>5070</v>
      </c>
    </row>
    <row r="433" spans="1:26" x14ac:dyDescent="0.3">
      <c r="A433" t="s">
        <v>454</v>
      </c>
      <c r="B433" t="s">
        <v>5025</v>
      </c>
      <c r="C433" t="s">
        <v>5029</v>
      </c>
      <c r="D433" t="s">
        <v>5033</v>
      </c>
      <c r="E433" t="s">
        <v>5037</v>
      </c>
      <c r="F433" t="s">
        <v>5049</v>
      </c>
      <c r="G433">
        <v>-106.3468</v>
      </c>
      <c r="H433">
        <v>56.130400000000002</v>
      </c>
      <c r="I433">
        <v>56166</v>
      </c>
      <c r="J433">
        <v>329348</v>
      </c>
      <c r="K433">
        <v>51271</v>
      </c>
      <c r="L433">
        <v>19778</v>
      </c>
      <c r="M433">
        <v>15882</v>
      </c>
      <c r="N433" s="5">
        <v>0.17053818323836889</v>
      </c>
      <c r="O433">
        <v>407627</v>
      </c>
      <c r="P433">
        <v>0</v>
      </c>
      <c r="Q433">
        <v>0</v>
      </c>
      <c r="S433" s="5"/>
      <c r="T433" t="s">
        <v>5056</v>
      </c>
      <c r="U433" s="3">
        <v>45738</v>
      </c>
      <c r="V433" t="str">
        <f t="shared" si="18"/>
        <v>Saturday</v>
      </c>
      <c r="W433" t="str">
        <f t="shared" si="19"/>
        <v>March</v>
      </c>
      <c r="X433">
        <v>11</v>
      </c>
      <c r="Y433" t="str">
        <f t="shared" si="20"/>
        <v>Morning</v>
      </c>
      <c r="Z433" t="s">
        <v>5070</v>
      </c>
    </row>
    <row r="434" spans="1:26" x14ac:dyDescent="0.3">
      <c r="A434" t="s">
        <v>455</v>
      </c>
      <c r="B434" t="s">
        <v>5023</v>
      </c>
      <c r="C434" t="s">
        <v>5029</v>
      </c>
      <c r="D434" t="s">
        <v>5031</v>
      </c>
      <c r="E434" t="s">
        <v>5036</v>
      </c>
      <c r="F434" t="s">
        <v>5049</v>
      </c>
      <c r="G434">
        <v>-106.3468</v>
      </c>
      <c r="H434">
        <v>56.130400000000002</v>
      </c>
      <c r="I434">
        <v>99419</v>
      </c>
      <c r="J434">
        <v>688601</v>
      </c>
      <c r="K434">
        <v>107547</v>
      </c>
      <c r="L434">
        <v>26403</v>
      </c>
      <c r="M434">
        <v>25630</v>
      </c>
      <c r="N434" s="5">
        <v>0.14437858998974651</v>
      </c>
      <c r="O434">
        <v>777099</v>
      </c>
      <c r="P434">
        <v>688601</v>
      </c>
      <c r="Q434">
        <v>0</v>
      </c>
      <c r="R434">
        <v>15231</v>
      </c>
      <c r="S434" s="5">
        <v>1.9599999999999999E-2</v>
      </c>
      <c r="T434" t="s">
        <v>5052</v>
      </c>
      <c r="U434" s="3">
        <v>45436</v>
      </c>
      <c r="V434" t="str">
        <f t="shared" si="18"/>
        <v>Friday</v>
      </c>
      <c r="W434" t="str">
        <f t="shared" si="19"/>
        <v>May</v>
      </c>
      <c r="X434">
        <v>16</v>
      </c>
      <c r="Y434" t="str">
        <f t="shared" si="20"/>
        <v>Afternoon</v>
      </c>
      <c r="Z434" t="s">
        <v>5070</v>
      </c>
    </row>
    <row r="435" spans="1:26" x14ac:dyDescent="0.3">
      <c r="A435" t="s">
        <v>456</v>
      </c>
      <c r="B435" t="s">
        <v>5023</v>
      </c>
      <c r="C435" t="s">
        <v>5029</v>
      </c>
      <c r="D435" t="s">
        <v>5031</v>
      </c>
      <c r="E435" t="s">
        <v>5036</v>
      </c>
      <c r="F435" t="s">
        <v>5049</v>
      </c>
      <c r="G435">
        <v>-106.3468</v>
      </c>
      <c r="H435">
        <v>56.130400000000002</v>
      </c>
      <c r="I435">
        <v>220056</v>
      </c>
      <c r="J435">
        <v>1768974</v>
      </c>
      <c r="K435">
        <v>217882</v>
      </c>
      <c r="L435">
        <v>55320</v>
      </c>
      <c r="M435">
        <v>81077</v>
      </c>
      <c r="N435" s="5">
        <v>0.12439761666137079</v>
      </c>
      <c r="O435">
        <v>2171204</v>
      </c>
      <c r="P435">
        <v>1768974</v>
      </c>
      <c r="Q435">
        <v>0</v>
      </c>
      <c r="R435">
        <v>37778</v>
      </c>
      <c r="S435" s="5">
        <v>1.7399999999999999E-2</v>
      </c>
      <c r="T435" t="s">
        <v>5052</v>
      </c>
      <c r="U435" s="3">
        <v>45642</v>
      </c>
      <c r="V435" t="str">
        <f t="shared" si="18"/>
        <v>Monday</v>
      </c>
      <c r="W435" t="str">
        <f t="shared" si="19"/>
        <v>December</v>
      </c>
      <c r="X435">
        <v>11</v>
      </c>
      <c r="Y435" t="str">
        <f t="shared" si="20"/>
        <v>Morning</v>
      </c>
      <c r="Z435" t="s">
        <v>5070</v>
      </c>
    </row>
    <row r="436" spans="1:26" x14ac:dyDescent="0.3">
      <c r="A436" t="s">
        <v>457</v>
      </c>
      <c r="B436" t="s">
        <v>5027</v>
      </c>
      <c r="C436" t="s">
        <v>5029</v>
      </c>
      <c r="D436" t="s">
        <v>5033</v>
      </c>
      <c r="E436" t="s">
        <v>5036</v>
      </c>
      <c r="F436" t="s">
        <v>5044</v>
      </c>
      <c r="G436">
        <v>78.962900000000005</v>
      </c>
      <c r="H436">
        <v>20.593699999999998</v>
      </c>
      <c r="I436">
        <v>54463</v>
      </c>
      <c r="J436">
        <v>327966</v>
      </c>
      <c r="K436">
        <v>49552</v>
      </c>
      <c r="L436">
        <v>11014</v>
      </c>
      <c r="M436">
        <v>11933</v>
      </c>
      <c r="N436" s="5">
        <v>0.16606415740047481</v>
      </c>
      <c r="O436">
        <v>381176</v>
      </c>
      <c r="P436">
        <v>309920</v>
      </c>
      <c r="Q436">
        <v>0</v>
      </c>
      <c r="S436" s="5"/>
      <c r="T436" t="s">
        <v>5057</v>
      </c>
      <c r="U436" s="3">
        <v>45418</v>
      </c>
      <c r="V436" t="str">
        <f t="shared" si="18"/>
        <v>Monday</v>
      </c>
      <c r="W436" t="str">
        <f t="shared" si="19"/>
        <v>May</v>
      </c>
      <c r="X436">
        <v>10</v>
      </c>
      <c r="Y436" t="str">
        <f t="shared" si="20"/>
        <v>Morning</v>
      </c>
      <c r="Z436" t="s">
        <v>5070</v>
      </c>
    </row>
    <row r="437" spans="1:26" x14ac:dyDescent="0.3">
      <c r="A437" t="s">
        <v>458</v>
      </c>
      <c r="B437" t="s">
        <v>5025</v>
      </c>
      <c r="C437" t="s">
        <v>5029</v>
      </c>
      <c r="D437" t="s">
        <v>5032</v>
      </c>
      <c r="E437" t="s">
        <v>5039</v>
      </c>
      <c r="F437" t="s">
        <v>5048</v>
      </c>
      <c r="G437">
        <v>10.451499999999999</v>
      </c>
      <c r="H437">
        <v>51.165700000000001</v>
      </c>
      <c r="I437">
        <v>54755</v>
      </c>
      <c r="J437">
        <v>692970</v>
      </c>
      <c r="K437">
        <v>107194</v>
      </c>
      <c r="L437">
        <v>28338</v>
      </c>
      <c r="M437">
        <v>41246</v>
      </c>
      <c r="N437" s="5">
        <v>7.9015849132585803E-2</v>
      </c>
      <c r="O437">
        <v>825188</v>
      </c>
      <c r="P437">
        <v>0</v>
      </c>
      <c r="Q437">
        <v>0</v>
      </c>
      <c r="S437" s="5"/>
      <c r="T437" t="s">
        <v>5059</v>
      </c>
      <c r="U437" s="3">
        <v>45438</v>
      </c>
      <c r="V437" t="str">
        <f t="shared" si="18"/>
        <v>Sunday</v>
      </c>
      <c r="W437" t="str">
        <f t="shared" si="19"/>
        <v>May</v>
      </c>
      <c r="X437">
        <v>17</v>
      </c>
      <c r="Y437" t="str">
        <f t="shared" si="20"/>
        <v>Afternoon</v>
      </c>
      <c r="Z437" t="s">
        <v>5069</v>
      </c>
    </row>
    <row r="438" spans="1:26" x14ac:dyDescent="0.3">
      <c r="A438" t="s">
        <v>459</v>
      </c>
      <c r="B438" t="s">
        <v>5025</v>
      </c>
      <c r="C438" t="s">
        <v>5029</v>
      </c>
      <c r="D438" t="s">
        <v>5035</v>
      </c>
      <c r="E438" t="s">
        <v>5039</v>
      </c>
      <c r="F438" t="s">
        <v>5046</v>
      </c>
      <c r="G438">
        <v>133.77510000000001</v>
      </c>
      <c r="H438">
        <v>-25.2744</v>
      </c>
      <c r="I438">
        <v>41414</v>
      </c>
      <c r="J438">
        <v>411558</v>
      </c>
      <c r="K438">
        <v>83645</v>
      </c>
      <c r="L438">
        <v>15239</v>
      </c>
      <c r="M438">
        <v>16225</v>
      </c>
      <c r="N438" s="5">
        <v>0.1006274767499947</v>
      </c>
      <c r="O438">
        <v>454980</v>
      </c>
      <c r="P438">
        <v>0</v>
      </c>
      <c r="Q438">
        <v>0</v>
      </c>
      <c r="S438" s="5"/>
      <c r="T438" t="s">
        <v>5058</v>
      </c>
      <c r="U438" s="3">
        <v>45617</v>
      </c>
      <c r="V438" t="str">
        <f t="shared" si="18"/>
        <v>Thursday</v>
      </c>
      <c r="W438" t="str">
        <f t="shared" si="19"/>
        <v>November</v>
      </c>
      <c r="X438">
        <v>11</v>
      </c>
      <c r="Y438" t="str">
        <f t="shared" si="20"/>
        <v>Morning</v>
      </c>
      <c r="Z438" t="s">
        <v>5070</v>
      </c>
    </row>
    <row r="439" spans="1:26" x14ac:dyDescent="0.3">
      <c r="A439" t="s">
        <v>460</v>
      </c>
      <c r="B439" t="s">
        <v>5023</v>
      </c>
      <c r="C439" t="s">
        <v>5029</v>
      </c>
      <c r="D439" t="s">
        <v>5033</v>
      </c>
      <c r="E439" t="s">
        <v>5036</v>
      </c>
      <c r="F439" t="s">
        <v>5044</v>
      </c>
      <c r="G439">
        <v>78.962900000000005</v>
      </c>
      <c r="H439">
        <v>20.593699999999998</v>
      </c>
      <c r="I439">
        <v>38644</v>
      </c>
      <c r="J439">
        <v>239787</v>
      </c>
      <c r="K439">
        <v>25381</v>
      </c>
      <c r="L439">
        <v>7564</v>
      </c>
      <c r="M439">
        <v>8517</v>
      </c>
      <c r="N439" s="5">
        <v>0.1611605153193304</v>
      </c>
      <c r="O439">
        <v>271440</v>
      </c>
      <c r="P439">
        <v>62543</v>
      </c>
      <c r="Q439">
        <v>0</v>
      </c>
      <c r="R439">
        <v>2850</v>
      </c>
      <c r="S439" s="5">
        <v>1.0500000000000001E-2</v>
      </c>
      <c r="T439" t="s">
        <v>5056</v>
      </c>
      <c r="U439" s="3">
        <v>45318</v>
      </c>
      <c r="V439" t="str">
        <f t="shared" si="18"/>
        <v>Saturday</v>
      </c>
      <c r="W439" t="str">
        <f t="shared" si="19"/>
        <v>January</v>
      </c>
      <c r="X439">
        <v>15</v>
      </c>
      <c r="Y439" t="str">
        <f t="shared" si="20"/>
        <v>Afternoon</v>
      </c>
      <c r="Z439" t="s">
        <v>5070</v>
      </c>
    </row>
    <row r="440" spans="1:26" x14ac:dyDescent="0.3">
      <c r="A440" t="s">
        <v>461</v>
      </c>
      <c r="B440" t="s">
        <v>5025</v>
      </c>
      <c r="C440" t="s">
        <v>5029</v>
      </c>
      <c r="D440" t="s">
        <v>5032</v>
      </c>
      <c r="E440" t="s">
        <v>5039</v>
      </c>
      <c r="F440" t="s">
        <v>5044</v>
      </c>
      <c r="G440">
        <v>78.962900000000005</v>
      </c>
      <c r="H440">
        <v>20.593699999999998</v>
      </c>
      <c r="I440">
        <v>38267</v>
      </c>
      <c r="J440">
        <v>581851</v>
      </c>
      <c r="K440">
        <v>60223</v>
      </c>
      <c r="L440">
        <v>39455</v>
      </c>
      <c r="M440">
        <v>22308</v>
      </c>
      <c r="N440" s="5">
        <v>6.576876965887582E-2</v>
      </c>
      <c r="O440">
        <v>673695</v>
      </c>
      <c r="P440">
        <v>0</v>
      </c>
      <c r="Q440">
        <v>0</v>
      </c>
      <c r="S440" s="5"/>
      <c r="T440" t="s">
        <v>5059</v>
      </c>
      <c r="U440" s="3">
        <v>45369</v>
      </c>
      <c r="V440" t="str">
        <f t="shared" si="18"/>
        <v>Monday</v>
      </c>
      <c r="W440" t="str">
        <f t="shared" si="19"/>
        <v>March</v>
      </c>
      <c r="X440">
        <v>15</v>
      </c>
      <c r="Y440" t="str">
        <f t="shared" si="20"/>
        <v>Afternoon</v>
      </c>
      <c r="Z440" t="s">
        <v>5069</v>
      </c>
    </row>
    <row r="441" spans="1:26" x14ac:dyDescent="0.3">
      <c r="A441" t="s">
        <v>462</v>
      </c>
      <c r="B441" t="s">
        <v>5024</v>
      </c>
      <c r="C441" t="s">
        <v>5029</v>
      </c>
      <c r="D441" t="s">
        <v>5035</v>
      </c>
      <c r="E441" t="s">
        <v>5040</v>
      </c>
      <c r="F441" t="s">
        <v>5044</v>
      </c>
      <c r="G441">
        <v>78.962900000000005</v>
      </c>
      <c r="H441">
        <v>20.593699999999998</v>
      </c>
      <c r="I441">
        <v>40812</v>
      </c>
      <c r="J441">
        <v>240656</v>
      </c>
      <c r="K441">
        <v>56135</v>
      </c>
      <c r="L441">
        <v>14474</v>
      </c>
      <c r="M441">
        <v>12771</v>
      </c>
      <c r="N441" s="5">
        <v>0.16958704234716421</v>
      </c>
      <c r="O441">
        <v>312083</v>
      </c>
      <c r="P441">
        <v>0</v>
      </c>
      <c r="Q441">
        <v>215362</v>
      </c>
      <c r="S441" s="5"/>
      <c r="T441" t="s">
        <v>5058</v>
      </c>
      <c r="U441" s="3">
        <v>45295</v>
      </c>
      <c r="V441" t="str">
        <f t="shared" si="18"/>
        <v>Thursday</v>
      </c>
      <c r="W441" t="str">
        <f t="shared" si="19"/>
        <v>January</v>
      </c>
      <c r="X441">
        <v>13</v>
      </c>
      <c r="Y441" t="str">
        <f t="shared" si="20"/>
        <v>Afternoon</v>
      </c>
      <c r="Z441" t="s">
        <v>5070</v>
      </c>
    </row>
    <row r="442" spans="1:26" x14ac:dyDescent="0.3">
      <c r="A442" t="s">
        <v>463</v>
      </c>
      <c r="B442" t="s">
        <v>5027</v>
      </c>
      <c r="C442" t="s">
        <v>5029</v>
      </c>
      <c r="D442" t="s">
        <v>5033</v>
      </c>
      <c r="E442" t="s">
        <v>5036</v>
      </c>
      <c r="F442" t="s">
        <v>5046</v>
      </c>
      <c r="G442">
        <v>133.77510000000001</v>
      </c>
      <c r="H442">
        <v>-25.2744</v>
      </c>
      <c r="I442">
        <v>43714</v>
      </c>
      <c r="J442">
        <v>272898</v>
      </c>
      <c r="K442">
        <v>66633</v>
      </c>
      <c r="L442">
        <v>13501</v>
      </c>
      <c r="M442">
        <v>9666</v>
      </c>
      <c r="N442" s="5">
        <v>0.16018730788869659</v>
      </c>
      <c r="O442">
        <v>318765</v>
      </c>
      <c r="P442">
        <v>243568</v>
      </c>
      <c r="Q442">
        <v>0</v>
      </c>
      <c r="S442" s="5"/>
      <c r="T442" t="s">
        <v>5057</v>
      </c>
      <c r="U442" s="3">
        <v>45485</v>
      </c>
      <c r="V442" t="str">
        <f t="shared" si="18"/>
        <v>Friday</v>
      </c>
      <c r="W442" t="str">
        <f t="shared" si="19"/>
        <v>July</v>
      </c>
      <c r="X442">
        <v>16</v>
      </c>
      <c r="Y442" t="str">
        <f t="shared" si="20"/>
        <v>Afternoon</v>
      </c>
      <c r="Z442" t="s">
        <v>5070</v>
      </c>
    </row>
    <row r="443" spans="1:26" x14ac:dyDescent="0.3">
      <c r="A443" t="s">
        <v>464</v>
      </c>
      <c r="B443" t="s">
        <v>5023</v>
      </c>
      <c r="C443" t="s">
        <v>5030</v>
      </c>
      <c r="D443" t="s">
        <v>5033</v>
      </c>
      <c r="E443" t="s">
        <v>5036</v>
      </c>
      <c r="F443" t="s">
        <v>5049</v>
      </c>
      <c r="G443">
        <v>-106.3468</v>
      </c>
      <c r="H443">
        <v>56.130400000000002</v>
      </c>
      <c r="I443">
        <v>24826</v>
      </c>
      <c r="J443">
        <v>130607</v>
      </c>
      <c r="K443">
        <v>23908</v>
      </c>
      <c r="L443">
        <v>7455</v>
      </c>
      <c r="M443">
        <v>6592</v>
      </c>
      <c r="N443" s="5">
        <v>0.19008304409764251</v>
      </c>
      <c r="O443">
        <v>165443</v>
      </c>
      <c r="P443">
        <v>3643</v>
      </c>
      <c r="Q443">
        <v>0</v>
      </c>
      <c r="R443">
        <v>2117</v>
      </c>
      <c r="S443" s="5">
        <v>1.2800000000000001E-2</v>
      </c>
      <c r="T443" t="s">
        <v>5056</v>
      </c>
      <c r="U443" s="3">
        <v>45318</v>
      </c>
      <c r="V443" t="str">
        <f t="shared" si="18"/>
        <v>Saturday</v>
      </c>
      <c r="W443" t="str">
        <f t="shared" si="19"/>
        <v>January</v>
      </c>
      <c r="X443">
        <v>12</v>
      </c>
      <c r="Y443" t="str">
        <f t="shared" si="20"/>
        <v>Afternoon</v>
      </c>
      <c r="Z443" t="s">
        <v>5070</v>
      </c>
    </row>
    <row r="444" spans="1:26" x14ac:dyDescent="0.3">
      <c r="A444" t="s">
        <v>465</v>
      </c>
      <c r="B444" t="s">
        <v>5027</v>
      </c>
      <c r="C444" t="s">
        <v>5030</v>
      </c>
      <c r="D444" t="s">
        <v>5032</v>
      </c>
      <c r="E444" t="s">
        <v>5036</v>
      </c>
      <c r="F444" t="s">
        <v>5045</v>
      </c>
      <c r="G444">
        <v>-51.9253</v>
      </c>
      <c r="H444">
        <v>-14.234999999999999</v>
      </c>
      <c r="I444">
        <v>176108</v>
      </c>
      <c r="J444">
        <v>2107207</v>
      </c>
      <c r="K444">
        <v>349935</v>
      </c>
      <c r="L444">
        <v>95070</v>
      </c>
      <c r="M444">
        <v>64003</v>
      </c>
      <c r="N444" s="5">
        <v>8.357442015963043E-2</v>
      </c>
      <c r="O444">
        <v>2399950</v>
      </c>
      <c r="P444">
        <v>2107207</v>
      </c>
      <c r="Q444">
        <v>0</v>
      </c>
      <c r="S444" s="5"/>
      <c r="T444" t="s">
        <v>5061</v>
      </c>
      <c r="U444" s="3">
        <v>45430</v>
      </c>
      <c r="V444" t="str">
        <f t="shared" si="18"/>
        <v>Saturday</v>
      </c>
      <c r="W444" t="str">
        <f t="shared" si="19"/>
        <v>May</v>
      </c>
      <c r="X444">
        <v>15</v>
      </c>
      <c r="Y444" t="str">
        <f t="shared" si="20"/>
        <v>Afternoon</v>
      </c>
      <c r="Z444" t="s">
        <v>5069</v>
      </c>
    </row>
    <row r="445" spans="1:26" x14ac:dyDescent="0.3">
      <c r="A445" t="s">
        <v>466</v>
      </c>
      <c r="B445" t="s">
        <v>5023</v>
      </c>
      <c r="C445" t="s">
        <v>5029</v>
      </c>
      <c r="D445" t="s">
        <v>5033</v>
      </c>
      <c r="E445" t="s">
        <v>5036</v>
      </c>
      <c r="F445" t="s">
        <v>5046</v>
      </c>
      <c r="G445">
        <v>133.77510000000001</v>
      </c>
      <c r="H445">
        <v>-25.2744</v>
      </c>
      <c r="I445">
        <v>55977</v>
      </c>
      <c r="J445">
        <v>233185</v>
      </c>
      <c r="K445">
        <v>32771</v>
      </c>
      <c r="L445">
        <v>18263</v>
      </c>
      <c r="M445">
        <v>9865</v>
      </c>
      <c r="N445" s="5">
        <v>0.24005813470047141</v>
      </c>
      <c r="O445">
        <v>272699</v>
      </c>
      <c r="P445">
        <v>6346</v>
      </c>
      <c r="Q445">
        <v>0</v>
      </c>
      <c r="R445">
        <v>4117</v>
      </c>
      <c r="S445" s="5">
        <v>1.5100000000000001E-2</v>
      </c>
      <c r="T445" t="s">
        <v>5056</v>
      </c>
      <c r="U445" s="3">
        <v>45418</v>
      </c>
      <c r="V445" t="str">
        <f t="shared" si="18"/>
        <v>Monday</v>
      </c>
      <c r="W445" t="str">
        <f t="shared" si="19"/>
        <v>May</v>
      </c>
      <c r="X445">
        <v>15</v>
      </c>
      <c r="Y445" t="str">
        <f t="shared" si="20"/>
        <v>Afternoon</v>
      </c>
      <c r="Z445" t="s">
        <v>5071</v>
      </c>
    </row>
    <row r="446" spans="1:26" x14ac:dyDescent="0.3">
      <c r="A446" t="s">
        <v>467</v>
      </c>
      <c r="B446" t="s">
        <v>5023</v>
      </c>
      <c r="C446" t="s">
        <v>5029</v>
      </c>
      <c r="D446" t="s">
        <v>5033</v>
      </c>
      <c r="E446" t="s">
        <v>5036</v>
      </c>
      <c r="F446" t="s">
        <v>5046</v>
      </c>
      <c r="G446">
        <v>133.77510000000001</v>
      </c>
      <c r="H446">
        <v>-25.2744</v>
      </c>
      <c r="I446">
        <v>49260</v>
      </c>
      <c r="J446">
        <v>202790</v>
      </c>
      <c r="K446">
        <v>37935</v>
      </c>
      <c r="L446">
        <v>7495</v>
      </c>
      <c r="M446">
        <v>7657</v>
      </c>
      <c r="N446" s="5">
        <v>0.2429161537960835</v>
      </c>
      <c r="O446">
        <v>248467</v>
      </c>
      <c r="P446">
        <v>34634</v>
      </c>
      <c r="Q446">
        <v>0</v>
      </c>
      <c r="R446">
        <v>2782</v>
      </c>
      <c r="S446" s="5">
        <v>1.12E-2</v>
      </c>
      <c r="T446" t="s">
        <v>5056</v>
      </c>
      <c r="U446" s="3">
        <v>45772</v>
      </c>
      <c r="V446" t="str">
        <f t="shared" si="18"/>
        <v>Friday</v>
      </c>
      <c r="W446" t="str">
        <f t="shared" si="19"/>
        <v>April</v>
      </c>
      <c r="X446">
        <v>17</v>
      </c>
      <c r="Y446" t="str">
        <f t="shared" si="20"/>
        <v>Afternoon</v>
      </c>
      <c r="Z446" t="s">
        <v>5071</v>
      </c>
    </row>
    <row r="447" spans="1:26" x14ac:dyDescent="0.3">
      <c r="A447" t="s">
        <v>468</v>
      </c>
      <c r="B447" t="s">
        <v>5025</v>
      </c>
      <c r="C447" t="s">
        <v>5029</v>
      </c>
      <c r="D447" t="s">
        <v>5035</v>
      </c>
      <c r="E447" t="s">
        <v>5039</v>
      </c>
      <c r="F447" t="s">
        <v>5050</v>
      </c>
      <c r="G447">
        <v>-95.712900000000005</v>
      </c>
      <c r="H447">
        <v>37.090200000000003</v>
      </c>
      <c r="I447">
        <v>157</v>
      </c>
      <c r="J447">
        <v>1000</v>
      </c>
      <c r="K447">
        <v>249</v>
      </c>
      <c r="L447">
        <v>74</v>
      </c>
      <c r="M447">
        <v>44</v>
      </c>
      <c r="N447" s="5">
        <v>0.15712590195619791</v>
      </c>
      <c r="O447">
        <v>1213</v>
      </c>
      <c r="P447">
        <v>0</v>
      </c>
      <c r="Q447">
        <v>0</v>
      </c>
      <c r="S447" s="5"/>
      <c r="T447" t="s">
        <v>5058</v>
      </c>
      <c r="U447" s="3">
        <v>45489</v>
      </c>
      <c r="V447" t="str">
        <f t="shared" si="18"/>
        <v>Tuesday</v>
      </c>
      <c r="W447" t="str">
        <f t="shared" si="19"/>
        <v>July</v>
      </c>
      <c r="X447">
        <v>11</v>
      </c>
      <c r="Y447" t="str">
        <f t="shared" si="20"/>
        <v>Morning</v>
      </c>
      <c r="Z447" t="s">
        <v>5070</v>
      </c>
    </row>
    <row r="448" spans="1:26" x14ac:dyDescent="0.3">
      <c r="A448" t="s">
        <v>469</v>
      </c>
      <c r="B448" t="s">
        <v>5024</v>
      </c>
      <c r="C448" t="s">
        <v>5029</v>
      </c>
      <c r="D448" t="s">
        <v>5031</v>
      </c>
      <c r="E448" t="s">
        <v>5036</v>
      </c>
      <c r="F448" t="s">
        <v>5049</v>
      </c>
      <c r="G448">
        <v>-106.3468</v>
      </c>
      <c r="H448">
        <v>56.130400000000002</v>
      </c>
      <c r="I448">
        <v>191084</v>
      </c>
      <c r="J448">
        <v>1785496</v>
      </c>
      <c r="K448">
        <v>232465</v>
      </c>
      <c r="L448">
        <v>88840</v>
      </c>
      <c r="M448">
        <v>38528</v>
      </c>
      <c r="N448" s="5">
        <v>0.1070206141874451</v>
      </c>
      <c r="O448">
        <v>2133862</v>
      </c>
      <c r="P448">
        <v>1785496</v>
      </c>
      <c r="Q448">
        <v>0</v>
      </c>
      <c r="S448" s="5"/>
      <c r="T448" t="s">
        <v>5052</v>
      </c>
      <c r="U448" s="3">
        <v>45619</v>
      </c>
      <c r="V448" t="str">
        <f t="shared" si="18"/>
        <v>Saturday</v>
      </c>
      <c r="W448" t="str">
        <f t="shared" si="19"/>
        <v>November</v>
      </c>
      <c r="X448">
        <v>8</v>
      </c>
      <c r="Y448" t="str">
        <f t="shared" si="20"/>
        <v>Morning</v>
      </c>
      <c r="Z448" t="s">
        <v>5070</v>
      </c>
    </row>
    <row r="449" spans="1:26" x14ac:dyDescent="0.3">
      <c r="A449" t="s">
        <v>470</v>
      </c>
      <c r="B449" t="s">
        <v>5025</v>
      </c>
      <c r="C449" t="s">
        <v>5029</v>
      </c>
      <c r="D449" t="s">
        <v>5033</v>
      </c>
      <c r="E449" t="s">
        <v>5039</v>
      </c>
      <c r="F449" t="s">
        <v>5050</v>
      </c>
      <c r="G449">
        <v>-95.712900000000005</v>
      </c>
      <c r="H449">
        <v>37.090200000000003</v>
      </c>
      <c r="I449">
        <v>21610</v>
      </c>
      <c r="J449">
        <v>97547</v>
      </c>
      <c r="K449">
        <v>23860</v>
      </c>
      <c r="L449">
        <v>7362</v>
      </c>
      <c r="M449">
        <v>4768</v>
      </c>
      <c r="N449" s="5">
        <v>0.22153540074324399</v>
      </c>
      <c r="O449">
        <v>117707</v>
      </c>
      <c r="P449">
        <v>0</v>
      </c>
      <c r="Q449">
        <v>0</v>
      </c>
      <c r="S449" s="5"/>
      <c r="T449" t="s">
        <v>5056</v>
      </c>
      <c r="U449" s="3">
        <v>45713</v>
      </c>
      <c r="V449" t="str">
        <f t="shared" si="18"/>
        <v>Tuesday</v>
      </c>
      <c r="W449" t="str">
        <f t="shared" si="19"/>
        <v>February</v>
      </c>
      <c r="X449">
        <v>12</v>
      </c>
      <c r="Y449" t="str">
        <f t="shared" si="20"/>
        <v>Afternoon</v>
      </c>
      <c r="Z449" t="s">
        <v>5071</v>
      </c>
    </row>
    <row r="450" spans="1:26" x14ac:dyDescent="0.3">
      <c r="A450" t="s">
        <v>471</v>
      </c>
      <c r="B450" t="s">
        <v>5027</v>
      </c>
      <c r="C450" t="s">
        <v>5029</v>
      </c>
      <c r="D450" t="s">
        <v>5032</v>
      </c>
      <c r="E450" t="s">
        <v>5036</v>
      </c>
      <c r="F450" t="s">
        <v>5048</v>
      </c>
      <c r="G450">
        <v>10.451499999999999</v>
      </c>
      <c r="H450">
        <v>51.165700000000001</v>
      </c>
      <c r="I450">
        <v>109385</v>
      </c>
      <c r="J450">
        <v>2180693</v>
      </c>
      <c r="K450">
        <v>502639</v>
      </c>
      <c r="L450">
        <v>79666</v>
      </c>
      <c r="M450">
        <v>112568</v>
      </c>
      <c r="N450" s="5">
        <v>5.0160831100020863E-2</v>
      </c>
      <c r="O450">
        <v>2453201</v>
      </c>
      <c r="P450">
        <v>2180693</v>
      </c>
      <c r="Q450">
        <v>0</v>
      </c>
      <c r="S450" s="5"/>
      <c r="T450" t="s">
        <v>5061</v>
      </c>
      <c r="U450" s="3">
        <v>45715</v>
      </c>
      <c r="V450" t="str">
        <f t="shared" si="18"/>
        <v>Thursday</v>
      </c>
      <c r="W450" t="str">
        <f t="shared" si="19"/>
        <v>February</v>
      </c>
      <c r="X450">
        <v>8</v>
      </c>
      <c r="Y450" t="str">
        <f t="shared" si="20"/>
        <v>Morning</v>
      </c>
      <c r="Z450" t="s">
        <v>5069</v>
      </c>
    </row>
    <row r="451" spans="1:26" x14ac:dyDescent="0.3">
      <c r="A451" t="s">
        <v>472</v>
      </c>
      <c r="B451" t="s">
        <v>5027</v>
      </c>
      <c r="C451" t="s">
        <v>5029</v>
      </c>
      <c r="D451" t="s">
        <v>5035</v>
      </c>
      <c r="E451" t="s">
        <v>5040</v>
      </c>
      <c r="F451" t="s">
        <v>5047</v>
      </c>
      <c r="G451">
        <v>138.25290000000001</v>
      </c>
      <c r="H451">
        <v>36.204799999999999</v>
      </c>
      <c r="I451">
        <v>27172</v>
      </c>
      <c r="J451">
        <v>183451</v>
      </c>
      <c r="K451">
        <v>42480</v>
      </c>
      <c r="L451">
        <v>14162</v>
      </c>
      <c r="M451">
        <v>4760</v>
      </c>
      <c r="N451" s="5">
        <v>0.14812085793501861</v>
      </c>
      <c r="O451">
        <v>218771</v>
      </c>
      <c r="P451">
        <v>0</v>
      </c>
      <c r="Q451">
        <v>1971481</v>
      </c>
      <c r="S451" s="5"/>
      <c r="T451" t="s">
        <v>5060</v>
      </c>
      <c r="U451" s="3">
        <v>45298</v>
      </c>
      <c r="V451" t="str">
        <f t="shared" ref="V451:V514" si="21">TEXT(U451,"DDDD")</f>
        <v>Sunday</v>
      </c>
      <c r="W451" t="str">
        <f t="shared" ref="W451:W514" si="22">TEXT(U451,"MMMM")</f>
        <v>January</v>
      </c>
      <c r="X451">
        <v>16</v>
      </c>
      <c r="Y451" t="str">
        <f t="shared" ref="Y451:Y514" si="23">IF(X451&lt;6,"NIght",IF(X451&lt;12,"Morning",IF(X451&lt;18,"Afternoon","Evening")))</f>
        <v>Afternoon</v>
      </c>
      <c r="Z451" t="s">
        <v>5070</v>
      </c>
    </row>
    <row r="452" spans="1:26" x14ac:dyDescent="0.3">
      <c r="A452" t="s">
        <v>473</v>
      </c>
      <c r="B452" t="s">
        <v>5027</v>
      </c>
      <c r="C452" t="s">
        <v>5029</v>
      </c>
      <c r="D452" t="s">
        <v>5031</v>
      </c>
      <c r="E452" t="s">
        <v>5036</v>
      </c>
      <c r="F452" t="s">
        <v>5050</v>
      </c>
      <c r="G452">
        <v>-95.712900000000005</v>
      </c>
      <c r="H452">
        <v>37.090200000000003</v>
      </c>
      <c r="I452">
        <v>307791</v>
      </c>
      <c r="J452">
        <v>2654877</v>
      </c>
      <c r="K452">
        <v>457995</v>
      </c>
      <c r="L452">
        <v>194276</v>
      </c>
      <c r="M452">
        <v>115617</v>
      </c>
      <c r="N452" s="5">
        <v>0.1159342874006396</v>
      </c>
      <c r="O452">
        <v>3119655</v>
      </c>
      <c r="P452">
        <v>2654877</v>
      </c>
      <c r="Q452">
        <v>0</v>
      </c>
      <c r="S452" s="5"/>
      <c r="T452" t="s">
        <v>5052</v>
      </c>
      <c r="U452" s="3">
        <v>45525</v>
      </c>
      <c r="V452" t="str">
        <f t="shared" si="21"/>
        <v>Wednesday</v>
      </c>
      <c r="W452" t="str">
        <f t="shared" si="22"/>
        <v>August</v>
      </c>
      <c r="X452">
        <v>15</v>
      </c>
      <c r="Y452" t="str">
        <f t="shared" si="23"/>
        <v>Afternoon</v>
      </c>
      <c r="Z452" t="s">
        <v>5070</v>
      </c>
    </row>
    <row r="453" spans="1:26" x14ac:dyDescent="0.3">
      <c r="A453" t="s">
        <v>474</v>
      </c>
      <c r="B453" t="s">
        <v>5024</v>
      </c>
      <c r="C453" t="s">
        <v>5029</v>
      </c>
      <c r="D453" t="s">
        <v>5033</v>
      </c>
      <c r="E453" t="s">
        <v>5036</v>
      </c>
      <c r="F453" t="s">
        <v>5045</v>
      </c>
      <c r="G453">
        <v>-51.9253</v>
      </c>
      <c r="H453">
        <v>-14.234999999999999</v>
      </c>
      <c r="I453">
        <v>283601</v>
      </c>
      <c r="J453">
        <v>1320700</v>
      </c>
      <c r="K453">
        <v>282986</v>
      </c>
      <c r="L453">
        <v>65146</v>
      </c>
      <c r="M453">
        <v>53423</v>
      </c>
      <c r="N453" s="5">
        <v>0.21473565499639399</v>
      </c>
      <c r="O453">
        <v>1582812</v>
      </c>
      <c r="P453">
        <v>1320700</v>
      </c>
      <c r="Q453">
        <v>0</v>
      </c>
      <c r="S453" s="5"/>
      <c r="T453" t="s">
        <v>5057</v>
      </c>
      <c r="U453" s="3">
        <v>45606</v>
      </c>
      <c r="V453" t="str">
        <f t="shared" si="21"/>
        <v>Sunday</v>
      </c>
      <c r="W453" t="str">
        <f t="shared" si="22"/>
        <v>November</v>
      </c>
      <c r="X453">
        <v>12</v>
      </c>
      <c r="Y453" t="str">
        <f t="shared" si="23"/>
        <v>Afternoon</v>
      </c>
      <c r="Z453" t="s">
        <v>5071</v>
      </c>
    </row>
    <row r="454" spans="1:26" x14ac:dyDescent="0.3">
      <c r="A454" t="s">
        <v>475</v>
      </c>
      <c r="B454" t="s">
        <v>5025</v>
      </c>
      <c r="C454" t="s">
        <v>5029</v>
      </c>
      <c r="D454" t="s">
        <v>5031</v>
      </c>
      <c r="E454" t="s">
        <v>5036</v>
      </c>
      <c r="F454" t="s">
        <v>5043</v>
      </c>
      <c r="G454">
        <v>-3.4359999999999999</v>
      </c>
      <c r="H454">
        <v>55.378100000000003</v>
      </c>
      <c r="I454">
        <v>141956</v>
      </c>
      <c r="J454">
        <v>1509675</v>
      </c>
      <c r="K454">
        <v>281693</v>
      </c>
      <c r="L454">
        <v>110627</v>
      </c>
      <c r="M454">
        <v>89417</v>
      </c>
      <c r="N454" s="5">
        <v>9.403107658565156E-2</v>
      </c>
      <c r="O454">
        <v>1783706</v>
      </c>
      <c r="P454">
        <v>1509675</v>
      </c>
      <c r="Q454">
        <v>0</v>
      </c>
      <c r="S454" s="5"/>
      <c r="T454" t="s">
        <v>5052</v>
      </c>
      <c r="U454" s="3">
        <v>45700</v>
      </c>
      <c r="V454" t="str">
        <f t="shared" si="21"/>
        <v>Wednesday</v>
      </c>
      <c r="W454" t="str">
        <f t="shared" si="22"/>
        <v>February</v>
      </c>
      <c r="X454">
        <v>15</v>
      </c>
      <c r="Y454" t="str">
        <f t="shared" si="23"/>
        <v>Afternoon</v>
      </c>
      <c r="Z454" t="s">
        <v>5069</v>
      </c>
    </row>
    <row r="455" spans="1:26" x14ac:dyDescent="0.3">
      <c r="A455" t="s">
        <v>476</v>
      </c>
      <c r="B455" t="s">
        <v>5023</v>
      </c>
      <c r="C455" t="s">
        <v>5029</v>
      </c>
      <c r="D455" t="s">
        <v>5033</v>
      </c>
      <c r="E455" t="s">
        <v>5036</v>
      </c>
      <c r="F455" t="s">
        <v>5043</v>
      </c>
      <c r="G455">
        <v>-3.4359999999999999</v>
      </c>
      <c r="H455">
        <v>55.378100000000003</v>
      </c>
      <c r="I455">
        <v>378939</v>
      </c>
      <c r="J455">
        <v>2390841</v>
      </c>
      <c r="K455">
        <v>444766</v>
      </c>
      <c r="L455">
        <v>186013</v>
      </c>
      <c r="M455">
        <v>66988</v>
      </c>
      <c r="N455" s="5">
        <v>0.15849615323808211</v>
      </c>
      <c r="O455">
        <v>2682171</v>
      </c>
      <c r="P455">
        <v>2390841</v>
      </c>
      <c r="Q455">
        <v>0</v>
      </c>
      <c r="R455">
        <v>39964</v>
      </c>
      <c r="S455" s="5">
        <v>1.49E-2</v>
      </c>
      <c r="T455" t="s">
        <v>5057</v>
      </c>
      <c r="U455" s="3">
        <v>45343</v>
      </c>
      <c r="V455" t="str">
        <f t="shared" si="21"/>
        <v>Wednesday</v>
      </c>
      <c r="W455" t="str">
        <f t="shared" si="22"/>
        <v>February</v>
      </c>
      <c r="X455">
        <v>8</v>
      </c>
      <c r="Y455" t="str">
        <f t="shared" si="23"/>
        <v>Morning</v>
      </c>
      <c r="Z455" t="s">
        <v>5070</v>
      </c>
    </row>
    <row r="456" spans="1:26" x14ac:dyDescent="0.3">
      <c r="A456" t="s">
        <v>477</v>
      </c>
      <c r="B456" t="s">
        <v>5025</v>
      </c>
      <c r="C456" t="s">
        <v>5029</v>
      </c>
      <c r="D456" t="s">
        <v>5032</v>
      </c>
      <c r="E456" t="s">
        <v>5036</v>
      </c>
      <c r="F456" t="s">
        <v>5046</v>
      </c>
      <c r="G456">
        <v>133.77510000000001</v>
      </c>
      <c r="H456">
        <v>-25.2744</v>
      </c>
      <c r="I456">
        <v>153141</v>
      </c>
      <c r="J456">
        <v>2483911</v>
      </c>
      <c r="K456">
        <v>566565</v>
      </c>
      <c r="L456">
        <v>129057</v>
      </c>
      <c r="M456">
        <v>133830</v>
      </c>
      <c r="N456" s="5">
        <v>6.1653325774923197E-2</v>
      </c>
      <c r="O456">
        <v>3175973</v>
      </c>
      <c r="P456">
        <v>2483911</v>
      </c>
      <c r="Q456">
        <v>0</v>
      </c>
      <c r="S456" s="5"/>
      <c r="T456" t="s">
        <v>5061</v>
      </c>
      <c r="U456" s="3">
        <v>45546</v>
      </c>
      <c r="V456" t="str">
        <f t="shared" si="21"/>
        <v>Wednesday</v>
      </c>
      <c r="W456" t="str">
        <f t="shared" si="22"/>
        <v>September</v>
      </c>
      <c r="X456">
        <v>16</v>
      </c>
      <c r="Y456" t="str">
        <f t="shared" si="23"/>
        <v>Afternoon</v>
      </c>
      <c r="Z456" t="s">
        <v>5069</v>
      </c>
    </row>
    <row r="457" spans="1:26" x14ac:dyDescent="0.3">
      <c r="A457" t="s">
        <v>478</v>
      </c>
      <c r="B457" t="s">
        <v>5024</v>
      </c>
      <c r="C457" t="s">
        <v>5029</v>
      </c>
      <c r="D457" t="s">
        <v>5031</v>
      </c>
      <c r="E457" t="s">
        <v>5036</v>
      </c>
      <c r="F457" t="s">
        <v>5044</v>
      </c>
      <c r="G457">
        <v>78.962900000000005</v>
      </c>
      <c r="H457">
        <v>20.593699999999998</v>
      </c>
      <c r="I457">
        <v>278489</v>
      </c>
      <c r="J457">
        <v>2445167</v>
      </c>
      <c r="K457">
        <v>474335</v>
      </c>
      <c r="L457">
        <v>186613</v>
      </c>
      <c r="M457">
        <v>50773</v>
      </c>
      <c r="N457" s="5">
        <v>0.1138939285789049</v>
      </c>
      <c r="O457">
        <v>2922876</v>
      </c>
      <c r="P457">
        <v>2445167</v>
      </c>
      <c r="Q457">
        <v>0</v>
      </c>
      <c r="S457" s="5"/>
      <c r="T457" t="s">
        <v>5052</v>
      </c>
      <c r="U457" s="3">
        <v>45365</v>
      </c>
      <c r="V457" t="str">
        <f t="shared" si="21"/>
        <v>Thursday</v>
      </c>
      <c r="W457" t="str">
        <f t="shared" si="22"/>
        <v>March</v>
      </c>
      <c r="X457">
        <v>11</v>
      </c>
      <c r="Y457" t="str">
        <f t="shared" si="23"/>
        <v>Morning</v>
      </c>
      <c r="Z457" t="s">
        <v>5070</v>
      </c>
    </row>
    <row r="458" spans="1:26" x14ac:dyDescent="0.3">
      <c r="A458" t="s">
        <v>479</v>
      </c>
      <c r="B458" t="s">
        <v>5024</v>
      </c>
      <c r="C458" t="s">
        <v>5029</v>
      </c>
      <c r="D458" t="s">
        <v>5033</v>
      </c>
      <c r="E458" t="s">
        <v>5040</v>
      </c>
      <c r="F458" t="s">
        <v>5043</v>
      </c>
      <c r="G458">
        <v>-3.4359999999999999</v>
      </c>
      <c r="H458">
        <v>55.378100000000003</v>
      </c>
      <c r="I458">
        <v>182</v>
      </c>
      <c r="J458">
        <v>1000</v>
      </c>
      <c r="K458">
        <v>203</v>
      </c>
      <c r="L458">
        <v>66</v>
      </c>
      <c r="M458">
        <v>47</v>
      </c>
      <c r="N458" s="5">
        <v>0.1820102525640262</v>
      </c>
      <c r="O458">
        <v>1126</v>
      </c>
      <c r="P458">
        <v>0</v>
      </c>
      <c r="Q458">
        <v>219758</v>
      </c>
      <c r="S458" s="5"/>
      <c r="T458" t="s">
        <v>5056</v>
      </c>
      <c r="U458" s="3">
        <v>45432</v>
      </c>
      <c r="V458" t="str">
        <f t="shared" si="21"/>
        <v>Monday</v>
      </c>
      <c r="W458" t="str">
        <f t="shared" si="22"/>
        <v>May</v>
      </c>
      <c r="X458">
        <v>15</v>
      </c>
      <c r="Y458" t="str">
        <f t="shared" si="23"/>
        <v>Afternoon</v>
      </c>
      <c r="Z458" t="s">
        <v>5070</v>
      </c>
    </row>
    <row r="459" spans="1:26" x14ac:dyDescent="0.3">
      <c r="A459" t="s">
        <v>480</v>
      </c>
      <c r="B459" t="s">
        <v>5024</v>
      </c>
      <c r="C459" t="s">
        <v>5029</v>
      </c>
      <c r="D459" t="s">
        <v>5032</v>
      </c>
      <c r="E459" t="s">
        <v>5036</v>
      </c>
      <c r="F459" t="s">
        <v>5048</v>
      </c>
      <c r="G459">
        <v>10.451499999999999</v>
      </c>
      <c r="H459">
        <v>51.165700000000001</v>
      </c>
      <c r="I459">
        <v>261679</v>
      </c>
      <c r="J459">
        <v>2859041</v>
      </c>
      <c r="K459">
        <v>405451</v>
      </c>
      <c r="L459">
        <v>115891</v>
      </c>
      <c r="M459">
        <v>166676</v>
      </c>
      <c r="N459" s="5">
        <v>9.1527052885878812E-2</v>
      </c>
      <c r="O459">
        <v>3150013</v>
      </c>
      <c r="P459">
        <v>2859041</v>
      </c>
      <c r="Q459">
        <v>0</v>
      </c>
      <c r="S459" s="5"/>
      <c r="T459" t="s">
        <v>5061</v>
      </c>
      <c r="U459" s="3">
        <v>45576</v>
      </c>
      <c r="V459" t="str">
        <f t="shared" si="21"/>
        <v>Friday</v>
      </c>
      <c r="W459" t="str">
        <f t="shared" si="22"/>
        <v>October</v>
      </c>
      <c r="X459">
        <v>15</v>
      </c>
      <c r="Y459" t="str">
        <f t="shared" si="23"/>
        <v>Afternoon</v>
      </c>
      <c r="Z459" t="s">
        <v>5069</v>
      </c>
    </row>
    <row r="460" spans="1:26" x14ac:dyDescent="0.3">
      <c r="A460" t="s">
        <v>481</v>
      </c>
      <c r="B460" t="s">
        <v>5025</v>
      </c>
      <c r="C460" t="s">
        <v>5029</v>
      </c>
      <c r="D460" t="s">
        <v>5033</v>
      </c>
      <c r="E460" t="s">
        <v>5037</v>
      </c>
      <c r="F460" t="s">
        <v>5046</v>
      </c>
      <c r="G460">
        <v>133.77510000000001</v>
      </c>
      <c r="H460">
        <v>-25.2744</v>
      </c>
      <c r="I460">
        <v>72787</v>
      </c>
      <c r="J460">
        <v>301504</v>
      </c>
      <c r="K460">
        <v>36610</v>
      </c>
      <c r="L460">
        <v>20403</v>
      </c>
      <c r="M460">
        <v>15303</v>
      </c>
      <c r="N460" s="5">
        <v>0.24141613916417959</v>
      </c>
      <c r="O460">
        <v>371364</v>
      </c>
      <c r="P460">
        <v>0</v>
      </c>
      <c r="Q460">
        <v>0</v>
      </c>
      <c r="S460" s="5"/>
      <c r="T460" t="s">
        <v>5056</v>
      </c>
      <c r="U460" s="3">
        <v>45403</v>
      </c>
      <c r="V460" t="str">
        <f t="shared" si="21"/>
        <v>Sunday</v>
      </c>
      <c r="W460" t="str">
        <f t="shared" si="22"/>
        <v>April</v>
      </c>
      <c r="X460">
        <v>11</v>
      </c>
      <c r="Y460" t="str">
        <f t="shared" si="23"/>
        <v>Morning</v>
      </c>
      <c r="Z460" t="s">
        <v>5071</v>
      </c>
    </row>
    <row r="461" spans="1:26" x14ac:dyDescent="0.3">
      <c r="A461" t="s">
        <v>482</v>
      </c>
      <c r="B461" t="s">
        <v>5025</v>
      </c>
      <c r="C461" t="s">
        <v>5029</v>
      </c>
      <c r="D461" t="s">
        <v>5033</v>
      </c>
      <c r="E461" t="s">
        <v>5037</v>
      </c>
      <c r="F461" t="s">
        <v>5050</v>
      </c>
      <c r="G461">
        <v>-95.712900000000005</v>
      </c>
      <c r="H461">
        <v>37.090200000000003</v>
      </c>
      <c r="I461">
        <v>128379</v>
      </c>
      <c r="J461">
        <v>643131</v>
      </c>
      <c r="K461">
        <v>138220</v>
      </c>
      <c r="L461">
        <v>46495</v>
      </c>
      <c r="M461">
        <v>28647</v>
      </c>
      <c r="N461" s="5">
        <v>0.19961569024840611</v>
      </c>
      <c r="O461">
        <v>718840</v>
      </c>
      <c r="P461">
        <v>0</v>
      </c>
      <c r="Q461">
        <v>0</v>
      </c>
      <c r="S461" s="5"/>
      <c r="T461" t="s">
        <v>5056</v>
      </c>
      <c r="U461" s="3">
        <v>45464</v>
      </c>
      <c r="V461" t="str">
        <f t="shared" si="21"/>
        <v>Friday</v>
      </c>
      <c r="W461" t="str">
        <f t="shared" si="22"/>
        <v>June</v>
      </c>
      <c r="X461">
        <v>15</v>
      </c>
      <c r="Y461" t="str">
        <f t="shared" si="23"/>
        <v>Afternoon</v>
      </c>
      <c r="Z461" t="s">
        <v>5070</v>
      </c>
    </row>
    <row r="462" spans="1:26" x14ac:dyDescent="0.3">
      <c r="A462" t="s">
        <v>483</v>
      </c>
      <c r="B462" t="s">
        <v>5025</v>
      </c>
      <c r="C462" t="s">
        <v>5029</v>
      </c>
      <c r="D462" t="s">
        <v>5033</v>
      </c>
      <c r="E462" t="s">
        <v>5036</v>
      </c>
      <c r="F462" t="s">
        <v>5043</v>
      </c>
      <c r="G462">
        <v>-3.4359999999999999</v>
      </c>
      <c r="H462">
        <v>55.378100000000003</v>
      </c>
      <c r="I462">
        <v>234098</v>
      </c>
      <c r="J462">
        <v>1384819</v>
      </c>
      <c r="K462">
        <v>223137</v>
      </c>
      <c r="L462">
        <v>69733</v>
      </c>
      <c r="M462">
        <v>31352</v>
      </c>
      <c r="N462" s="5">
        <v>0.16904635342584559</v>
      </c>
      <c r="O462">
        <v>1619911</v>
      </c>
      <c r="P462">
        <v>1384819</v>
      </c>
      <c r="Q462">
        <v>0</v>
      </c>
      <c r="S462" s="5"/>
      <c r="T462" t="s">
        <v>5057</v>
      </c>
      <c r="U462" s="3">
        <v>45469</v>
      </c>
      <c r="V462" t="str">
        <f t="shared" si="21"/>
        <v>Wednesday</v>
      </c>
      <c r="W462" t="str">
        <f t="shared" si="22"/>
        <v>June</v>
      </c>
      <c r="X462">
        <v>13</v>
      </c>
      <c r="Y462" t="str">
        <f t="shared" si="23"/>
        <v>Afternoon</v>
      </c>
      <c r="Z462" t="s">
        <v>5070</v>
      </c>
    </row>
    <row r="463" spans="1:26" x14ac:dyDescent="0.3">
      <c r="A463" t="s">
        <v>484</v>
      </c>
      <c r="B463" t="s">
        <v>5024</v>
      </c>
      <c r="C463" t="s">
        <v>5029</v>
      </c>
      <c r="D463" t="s">
        <v>5033</v>
      </c>
      <c r="E463" t="s">
        <v>5040</v>
      </c>
      <c r="F463" t="s">
        <v>5043</v>
      </c>
      <c r="G463">
        <v>-3.4359999999999999</v>
      </c>
      <c r="H463">
        <v>55.378100000000003</v>
      </c>
      <c r="I463">
        <v>53071</v>
      </c>
      <c r="J463">
        <v>247597</v>
      </c>
      <c r="K463">
        <v>28882</v>
      </c>
      <c r="L463">
        <v>17433</v>
      </c>
      <c r="M463">
        <v>14337</v>
      </c>
      <c r="N463" s="5">
        <v>0.21434745351136891</v>
      </c>
      <c r="O463">
        <v>275937</v>
      </c>
      <c r="P463">
        <v>0</v>
      </c>
      <c r="Q463">
        <v>482046</v>
      </c>
      <c r="S463" s="5"/>
      <c r="T463" t="s">
        <v>5056</v>
      </c>
      <c r="U463" s="3">
        <v>45552</v>
      </c>
      <c r="V463" t="str">
        <f t="shared" si="21"/>
        <v>Tuesday</v>
      </c>
      <c r="W463" t="str">
        <f t="shared" si="22"/>
        <v>September</v>
      </c>
      <c r="X463">
        <v>16</v>
      </c>
      <c r="Y463" t="str">
        <f t="shared" si="23"/>
        <v>Afternoon</v>
      </c>
      <c r="Z463" t="s">
        <v>5071</v>
      </c>
    </row>
    <row r="464" spans="1:26" x14ac:dyDescent="0.3">
      <c r="A464" t="s">
        <v>485</v>
      </c>
      <c r="B464" t="s">
        <v>5027</v>
      </c>
      <c r="C464" t="s">
        <v>5029</v>
      </c>
      <c r="D464" t="s">
        <v>5033</v>
      </c>
      <c r="E464" t="s">
        <v>5040</v>
      </c>
      <c r="F464" t="s">
        <v>5044</v>
      </c>
      <c r="G464">
        <v>78.962900000000005</v>
      </c>
      <c r="H464">
        <v>20.593699999999998</v>
      </c>
      <c r="I464">
        <v>14325</v>
      </c>
      <c r="J464">
        <v>60638</v>
      </c>
      <c r="K464">
        <v>6762</v>
      </c>
      <c r="L464">
        <v>3336</v>
      </c>
      <c r="M464">
        <v>3139</v>
      </c>
      <c r="N464" s="5">
        <v>0.23623815532395409</v>
      </c>
      <c r="O464">
        <v>75277</v>
      </c>
      <c r="P464">
        <v>0</v>
      </c>
      <c r="Q464">
        <v>575339</v>
      </c>
      <c r="S464" s="5"/>
      <c r="T464" t="s">
        <v>5057</v>
      </c>
      <c r="U464" s="3">
        <v>45373</v>
      </c>
      <c r="V464" t="str">
        <f t="shared" si="21"/>
        <v>Friday</v>
      </c>
      <c r="W464" t="str">
        <f t="shared" si="22"/>
        <v>March</v>
      </c>
      <c r="X464">
        <v>17</v>
      </c>
      <c r="Y464" t="str">
        <f t="shared" si="23"/>
        <v>Afternoon</v>
      </c>
      <c r="Z464" t="s">
        <v>5071</v>
      </c>
    </row>
    <row r="465" spans="1:26" x14ac:dyDescent="0.3">
      <c r="A465" t="s">
        <v>486</v>
      </c>
      <c r="B465" t="s">
        <v>5023</v>
      </c>
      <c r="C465" t="s">
        <v>5029</v>
      </c>
      <c r="D465" t="s">
        <v>5033</v>
      </c>
      <c r="E465" t="s">
        <v>5036</v>
      </c>
      <c r="F465" t="s">
        <v>5046</v>
      </c>
      <c r="G465">
        <v>133.77510000000001</v>
      </c>
      <c r="H465">
        <v>-25.2744</v>
      </c>
      <c r="I465">
        <v>66057</v>
      </c>
      <c r="J465">
        <v>271329</v>
      </c>
      <c r="K465">
        <v>30099</v>
      </c>
      <c r="L465">
        <v>13605</v>
      </c>
      <c r="M465">
        <v>8631</v>
      </c>
      <c r="N465" s="5">
        <v>0.24345808128835639</v>
      </c>
      <c r="O465">
        <v>311072</v>
      </c>
      <c r="P465">
        <v>242020</v>
      </c>
      <c r="Q465">
        <v>0</v>
      </c>
      <c r="R465">
        <v>4977</v>
      </c>
      <c r="S465" s="5">
        <v>1.6E-2</v>
      </c>
      <c r="T465" t="s">
        <v>5056</v>
      </c>
      <c r="U465" s="3">
        <v>45367</v>
      </c>
      <c r="V465" t="str">
        <f t="shared" si="21"/>
        <v>Saturday</v>
      </c>
      <c r="W465" t="str">
        <f t="shared" si="22"/>
        <v>March</v>
      </c>
      <c r="X465">
        <v>17</v>
      </c>
      <c r="Y465" t="str">
        <f t="shared" si="23"/>
        <v>Afternoon</v>
      </c>
      <c r="Z465" t="s">
        <v>5071</v>
      </c>
    </row>
    <row r="466" spans="1:26" x14ac:dyDescent="0.3">
      <c r="A466" t="s">
        <v>487</v>
      </c>
      <c r="B466" t="s">
        <v>5023</v>
      </c>
      <c r="C466" t="s">
        <v>5029</v>
      </c>
      <c r="D466" t="s">
        <v>5035</v>
      </c>
      <c r="E466" t="s">
        <v>5040</v>
      </c>
      <c r="F466" t="s">
        <v>5047</v>
      </c>
      <c r="G466">
        <v>138.25290000000001</v>
      </c>
      <c r="H466">
        <v>36.204799999999999</v>
      </c>
      <c r="I466">
        <v>48664</v>
      </c>
      <c r="J466">
        <v>337291</v>
      </c>
      <c r="K466">
        <v>80742</v>
      </c>
      <c r="L466">
        <v>16950</v>
      </c>
      <c r="M466">
        <v>18970</v>
      </c>
      <c r="N466" s="5">
        <v>0.14428094851116771</v>
      </c>
      <c r="O466">
        <v>392707</v>
      </c>
      <c r="P466">
        <v>0</v>
      </c>
      <c r="Q466">
        <v>169109</v>
      </c>
      <c r="R466">
        <v>5576</v>
      </c>
      <c r="S466" s="5">
        <v>1.4200000000000001E-2</v>
      </c>
      <c r="T466" t="s">
        <v>5058</v>
      </c>
      <c r="U466" s="3">
        <v>45433</v>
      </c>
      <c r="V466" t="str">
        <f t="shared" si="21"/>
        <v>Tuesday</v>
      </c>
      <c r="W466" t="str">
        <f t="shared" si="22"/>
        <v>May</v>
      </c>
      <c r="X466">
        <v>15</v>
      </c>
      <c r="Y466" t="str">
        <f t="shared" si="23"/>
        <v>Afternoon</v>
      </c>
      <c r="Z466" t="s">
        <v>5070</v>
      </c>
    </row>
    <row r="467" spans="1:26" x14ac:dyDescent="0.3">
      <c r="A467" t="s">
        <v>488</v>
      </c>
      <c r="B467" t="s">
        <v>5027</v>
      </c>
      <c r="C467" t="s">
        <v>5029</v>
      </c>
      <c r="D467" t="s">
        <v>5033</v>
      </c>
      <c r="E467" t="s">
        <v>5036</v>
      </c>
      <c r="F467" t="s">
        <v>5043</v>
      </c>
      <c r="G467">
        <v>-3.4359999999999999</v>
      </c>
      <c r="H467">
        <v>55.378100000000003</v>
      </c>
      <c r="I467">
        <v>65597</v>
      </c>
      <c r="J467">
        <v>374018</v>
      </c>
      <c r="K467">
        <v>50082</v>
      </c>
      <c r="L467">
        <v>23198</v>
      </c>
      <c r="M467">
        <v>22126</v>
      </c>
      <c r="N467" s="5">
        <v>0.17538579918077871</v>
      </c>
      <c r="O467">
        <v>456563</v>
      </c>
      <c r="P467">
        <v>322016</v>
      </c>
      <c r="Q467">
        <v>0</v>
      </c>
      <c r="S467" s="5"/>
      <c r="T467" t="s">
        <v>5057</v>
      </c>
      <c r="U467" s="3">
        <v>45431</v>
      </c>
      <c r="V467" t="str">
        <f t="shared" si="21"/>
        <v>Sunday</v>
      </c>
      <c r="W467" t="str">
        <f t="shared" si="22"/>
        <v>May</v>
      </c>
      <c r="X467">
        <v>13</v>
      </c>
      <c r="Y467" t="str">
        <f t="shared" si="23"/>
        <v>Afternoon</v>
      </c>
      <c r="Z467" t="s">
        <v>5070</v>
      </c>
    </row>
    <row r="468" spans="1:26" x14ac:dyDescent="0.3">
      <c r="A468" t="s">
        <v>489</v>
      </c>
      <c r="B468" t="s">
        <v>5024</v>
      </c>
      <c r="C468" t="s">
        <v>5029</v>
      </c>
      <c r="D468" t="s">
        <v>5033</v>
      </c>
      <c r="E468" t="s">
        <v>5040</v>
      </c>
      <c r="F468" t="s">
        <v>5050</v>
      </c>
      <c r="G468">
        <v>-95.712900000000005</v>
      </c>
      <c r="H468">
        <v>37.090200000000003</v>
      </c>
      <c r="I468">
        <v>74835</v>
      </c>
      <c r="J468">
        <v>386065</v>
      </c>
      <c r="K468">
        <v>45724</v>
      </c>
      <c r="L468">
        <v>28735</v>
      </c>
      <c r="M468">
        <v>15490</v>
      </c>
      <c r="N468" s="5">
        <v>0.19384224336183689</v>
      </c>
      <c r="O468">
        <v>459367</v>
      </c>
      <c r="P468">
        <v>0</v>
      </c>
      <c r="Q468">
        <v>334345</v>
      </c>
      <c r="S468" s="5"/>
      <c r="T468" t="s">
        <v>5056</v>
      </c>
      <c r="U468" s="3">
        <v>45676</v>
      </c>
      <c r="V468" t="str">
        <f t="shared" si="21"/>
        <v>Sunday</v>
      </c>
      <c r="W468" t="str">
        <f t="shared" si="22"/>
        <v>January</v>
      </c>
      <c r="X468">
        <v>10</v>
      </c>
      <c r="Y468" t="str">
        <f t="shared" si="23"/>
        <v>Morning</v>
      </c>
      <c r="Z468" t="s">
        <v>5070</v>
      </c>
    </row>
    <row r="469" spans="1:26" x14ac:dyDescent="0.3">
      <c r="A469" t="s">
        <v>490</v>
      </c>
      <c r="B469" t="s">
        <v>5027</v>
      </c>
      <c r="C469" t="s">
        <v>5029</v>
      </c>
      <c r="D469" t="s">
        <v>5035</v>
      </c>
      <c r="E469" t="s">
        <v>5040</v>
      </c>
      <c r="F469" t="s">
        <v>5048</v>
      </c>
      <c r="G469">
        <v>10.451499999999999</v>
      </c>
      <c r="H469">
        <v>51.165700000000001</v>
      </c>
      <c r="I469">
        <v>15076</v>
      </c>
      <c r="J469">
        <v>119117</v>
      </c>
      <c r="K469">
        <v>23075</v>
      </c>
      <c r="L469">
        <v>4000</v>
      </c>
      <c r="M469">
        <v>5634</v>
      </c>
      <c r="N469" s="5">
        <v>0.12657054171881749</v>
      </c>
      <c r="O469">
        <v>136792</v>
      </c>
      <c r="P469">
        <v>0</v>
      </c>
      <c r="Q469">
        <v>1570928</v>
      </c>
      <c r="S469" s="5"/>
      <c r="T469" t="s">
        <v>5060</v>
      </c>
      <c r="U469" s="3">
        <v>45612</v>
      </c>
      <c r="V469" t="str">
        <f t="shared" si="21"/>
        <v>Saturday</v>
      </c>
      <c r="W469" t="str">
        <f t="shared" si="22"/>
        <v>November</v>
      </c>
      <c r="X469">
        <v>15</v>
      </c>
      <c r="Y469" t="str">
        <f t="shared" si="23"/>
        <v>Afternoon</v>
      </c>
      <c r="Z469" t="s">
        <v>5070</v>
      </c>
    </row>
    <row r="470" spans="1:26" x14ac:dyDescent="0.3">
      <c r="A470" t="s">
        <v>491</v>
      </c>
      <c r="B470" t="s">
        <v>5027</v>
      </c>
      <c r="C470" t="s">
        <v>5029</v>
      </c>
      <c r="D470" t="s">
        <v>5031</v>
      </c>
      <c r="E470" t="s">
        <v>5040</v>
      </c>
      <c r="F470" t="s">
        <v>5044</v>
      </c>
      <c r="G470">
        <v>78.962900000000005</v>
      </c>
      <c r="H470">
        <v>20.593699999999998</v>
      </c>
      <c r="I470">
        <v>33199</v>
      </c>
      <c r="J470">
        <v>297635</v>
      </c>
      <c r="K470">
        <v>54430</v>
      </c>
      <c r="L470">
        <v>16670</v>
      </c>
      <c r="M470">
        <v>7653</v>
      </c>
      <c r="N470" s="5">
        <v>0.11154496370157869</v>
      </c>
      <c r="O470">
        <v>373552</v>
      </c>
      <c r="P470">
        <v>0</v>
      </c>
      <c r="Q470">
        <v>907114</v>
      </c>
      <c r="S470" s="5"/>
      <c r="T470" t="s">
        <v>5052</v>
      </c>
      <c r="U470" s="3">
        <v>45669</v>
      </c>
      <c r="V470" t="str">
        <f t="shared" si="21"/>
        <v>Sunday</v>
      </c>
      <c r="W470" t="str">
        <f t="shared" si="22"/>
        <v>January</v>
      </c>
      <c r="X470">
        <v>12</v>
      </c>
      <c r="Y470" t="str">
        <f t="shared" si="23"/>
        <v>Afternoon</v>
      </c>
      <c r="Z470" t="s">
        <v>5070</v>
      </c>
    </row>
    <row r="471" spans="1:26" x14ac:dyDescent="0.3">
      <c r="A471" t="s">
        <v>492</v>
      </c>
      <c r="B471" t="s">
        <v>5024</v>
      </c>
      <c r="C471" t="s">
        <v>5030</v>
      </c>
      <c r="D471" t="s">
        <v>5031</v>
      </c>
      <c r="E471" t="s">
        <v>5036</v>
      </c>
      <c r="F471" t="s">
        <v>5043</v>
      </c>
      <c r="G471">
        <v>-3.4359999999999999</v>
      </c>
      <c r="H471">
        <v>55.378100000000003</v>
      </c>
      <c r="I471">
        <v>224934</v>
      </c>
      <c r="J471">
        <v>2379102</v>
      </c>
      <c r="K471">
        <v>415163</v>
      </c>
      <c r="L471">
        <v>105188</v>
      </c>
      <c r="M471">
        <v>60317</v>
      </c>
      <c r="N471" s="5">
        <v>9.4546042197936234E-2</v>
      </c>
      <c r="O471">
        <v>2916568</v>
      </c>
      <c r="P471">
        <v>2379102</v>
      </c>
      <c r="Q471">
        <v>0</v>
      </c>
      <c r="S471" s="5"/>
      <c r="T471" t="s">
        <v>5052</v>
      </c>
      <c r="U471" s="3">
        <v>45427</v>
      </c>
      <c r="V471" t="str">
        <f t="shared" si="21"/>
        <v>Wednesday</v>
      </c>
      <c r="W471" t="str">
        <f t="shared" si="22"/>
        <v>May</v>
      </c>
      <c r="X471">
        <v>17</v>
      </c>
      <c r="Y471" t="str">
        <f t="shared" si="23"/>
        <v>Afternoon</v>
      </c>
      <c r="Z471" t="s">
        <v>5069</v>
      </c>
    </row>
    <row r="472" spans="1:26" x14ac:dyDescent="0.3">
      <c r="A472" t="s">
        <v>493</v>
      </c>
      <c r="B472" t="s">
        <v>5025</v>
      </c>
      <c r="C472" t="s">
        <v>5029</v>
      </c>
      <c r="D472" t="s">
        <v>5033</v>
      </c>
      <c r="E472" t="s">
        <v>5037</v>
      </c>
      <c r="F472" t="s">
        <v>5044</v>
      </c>
      <c r="G472">
        <v>78.962900000000005</v>
      </c>
      <c r="H472">
        <v>20.593699999999998</v>
      </c>
      <c r="I472">
        <v>32157</v>
      </c>
      <c r="J472">
        <v>187380</v>
      </c>
      <c r="K472">
        <v>26500</v>
      </c>
      <c r="L472">
        <v>12245</v>
      </c>
      <c r="M472">
        <v>4217</v>
      </c>
      <c r="N472" s="5">
        <v>0.17161844773438881</v>
      </c>
      <c r="O472">
        <v>237573</v>
      </c>
      <c r="P472">
        <v>0</v>
      </c>
      <c r="Q472">
        <v>0</v>
      </c>
      <c r="S472" s="5"/>
      <c r="T472" t="s">
        <v>5056</v>
      </c>
      <c r="U472" s="3">
        <v>45474</v>
      </c>
      <c r="V472" t="str">
        <f t="shared" si="21"/>
        <v>Monday</v>
      </c>
      <c r="W472" t="str">
        <f t="shared" si="22"/>
        <v>July</v>
      </c>
      <c r="X472">
        <v>12</v>
      </c>
      <c r="Y472" t="str">
        <f t="shared" si="23"/>
        <v>Afternoon</v>
      </c>
      <c r="Z472" t="s">
        <v>5070</v>
      </c>
    </row>
    <row r="473" spans="1:26" x14ac:dyDescent="0.3">
      <c r="A473" t="s">
        <v>494</v>
      </c>
      <c r="B473" t="s">
        <v>5024</v>
      </c>
      <c r="C473" t="s">
        <v>5029</v>
      </c>
      <c r="D473" t="s">
        <v>5031</v>
      </c>
      <c r="E473" t="s">
        <v>5036</v>
      </c>
      <c r="F473" t="s">
        <v>5045</v>
      </c>
      <c r="G473">
        <v>-51.9253</v>
      </c>
      <c r="H473">
        <v>-14.234999999999999</v>
      </c>
      <c r="I473">
        <v>255296</v>
      </c>
      <c r="J473">
        <v>2011534</v>
      </c>
      <c r="K473">
        <v>202305</v>
      </c>
      <c r="L473">
        <v>85170</v>
      </c>
      <c r="M473">
        <v>99844</v>
      </c>
      <c r="N473" s="5">
        <v>0.12691629726222131</v>
      </c>
      <c r="O473">
        <v>2339925</v>
      </c>
      <c r="P473">
        <v>2011534</v>
      </c>
      <c r="Q473">
        <v>0</v>
      </c>
      <c r="S473" s="5"/>
      <c r="T473" t="s">
        <v>5052</v>
      </c>
      <c r="U473" s="3">
        <v>45752</v>
      </c>
      <c r="V473" t="str">
        <f t="shared" si="21"/>
        <v>Saturday</v>
      </c>
      <c r="W473" t="str">
        <f t="shared" si="22"/>
        <v>April</v>
      </c>
      <c r="X473">
        <v>16</v>
      </c>
      <c r="Y473" t="str">
        <f t="shared" si="23"/>
        <v>Afternoon</v>
      </c>
      <c r="Z473" t="s">
        <v>5070</v>
      </c>
    </row>
    <row r="474" spans="1:26" x14ac:dyDescent="0.3">
      <c r="A474" t="s">
        <v>495</v>
      </c>
      <c r="B474" t="s">
        <v>5024</v>
      </c>
      <c r="C474" t="s">
        <v>5029</v>
      </c>
      <c r="D474" t="s">
        <v>5031</v>
      </c>
      <c r="E474" t="s">
        <v>5036</v>
      </c>
      <c r="F474" t="s">
        <v>5043</v>
      </c>
      <c r="G474">
        <v>-3.4359999999999999</v>
      </c>
      <c r="H474">
        <v>55.378100000000003</v>
      </c>
      <c r="I474">
        <v>261661</v>
      </c>
      <c r="J474">
        <v>1795268</v>
      </c>
      <c r="K474">
        <v>252341</v>
      </c>
      <c r="L474">
        <v>129502</v>
      </c>
      <c r="M474">
        <v>58407</v>
      </c>
      <c r="N474" s="5">
        <v>0.14575040672398751</v>
      </c>
      <c r="O474">
        <v>2258063</v>
      </c>
      <c r="P474">
        <v>1795268</v>
      </c>
      <c r="Q474">
        <v>0</v>
      </c>
      <c r="S474" s="5"/>
      <c r="T474" t="s">
        <v>5052</v>
      </c>
      <c r="U474" s="3">
        <v>45301</v>
      </c>
      <c r="V474" t="str">
        <f t="shared" si="21"/>
        <v>Wednesday</v>
      </c>
      <c r="W474" t="str">
        <f t="shared" si="22"/>
        <v>January</v>
      </c>
      <c r="X474">
        <v>11</v>
      </c>
      <c r="Y474" t="str">
        <f t="shared" si="23"/>
        <v>Morning</v>
      </c>
      <c r="Z474" t="s">
        <v>5070</v>
      </c>
    </row>
    <row r="475" spans="1:26" x14ac:dyDescent="0.3">
      <c r="A475" t="s">
        <v>496</v>
      </c>
      <c r="B475" t="s">
        <v>5023</v>
      </c>
      <c r="C475" t="s">
        <v>5029</v>
      </c>
      <c r="D475" t="s">
        <v>5031</v>
      </c>
      <c r="E475" t="s">
        <v>5036</v>
      </c>
      <c r="F475" t="s">
        <v>5043</v>
      </c>
      <c r="G475">
        <v>-3.4359999999999999</v>
      </c>
      <c r="H475">
        <v>55.378100000000003</v>
      </c>
      <c r="I475">
        <v>171614</v>
      </c>
      <c r="J475">
        <v>1416845</v>
      </c>
      <c r="K475">
        <v>331231</v>
      </c>
      <c r="L475">
        <v>73237</v>
      </c>
      <c r="M475">
        <v>79906</v>
      </c>
      <c r="N475" s="5">
        <v>0.1211245796331369</v>
      </c>
      <c r="O475">
        <v>1665449</v>
      </c>
      <c r="P475">
        <v>1416845</v>
      </c>
      <c r="Q475">
        <v>0</v>
      </c>
      <c r="R475">
        <v>24815</v>
      </c>
      <c r="S475" s="5">
        <v>1.49E-2</v>
      </c>
      <c r="T475" t="s">
        <v>5052</v>
      </c>
      <c r="U475" s="3">
        <v>45471</v>
      </c>
      <c r="V475" t="str">
        <f t="shared" si="21"/>
        <v>Friday</v>
      </c>
      <c r="W475" t="str">
        <f t="shared" si="22"/>
        <v>June</v>
      </c>
      <c r="X475">
        <v>15</v>
      </c>
      <c r="Y475" t="str">
        <f t="shared" si="23"/>
        <v>Afternoon</v>
      </c>
      <c r="Z475" t="s">
        <v>5070</v>
      </c>
    </row>
    <row r="476" spans="1:26" x14ac:dyDescent="0.3">
      <c r="A476" t="s">
        <v>497</v>
      </c>
      <c r="B476" t="s">
        <v>5024</v>
      </c>
      <c r="C476" t="s">
        <v>5029</v>
      </c>
      <c r="D476" t="s">
        <v>5033</v>
      </c>
      <c r="E476" t="s">
        <v>5040</v>
      </c>
      <c r="F476" t="s">
        <v>5043</v>
      </c>
      <c r="G476">
        <v>-3.4359999999999999</v>
      </c>
      <c r="H476">
        <v>55.378100000000003</v>
      </c>
      <c r="I476">
        <v>44307</v>
      </c>
      <c r="J476">
        <v>243445</v>
      </c>
      <c r="K476">
        <v>38500</v>
      </c>
      <c r="L476">
        <v>15004</v>
      </c>
      <c r="M476">
        <v>11722</v>
      </c>
      <c r="N476" s="5">
        <v>0.1820029689166387</v>
      </c>
      <c r="O476">
        <v>268001</v>
      </c>
      <c r="P476">
        <v>0</v>
      </c>
      <c r="Q476">
        <v>166781</v>
      </c>
      <c r="S476" s="5"/>
      <c r="T476" t="s">
        <v>5056</v>
      </c>
      <c r="U476" s="3">
        <v>45382</v>
      </c>
      <c r="V476" t="str">
        <f t="shared" si="21"/>
        <v>Sunday</v>
      </c>
      <c r="W476" t="str">
        <f t="shared" si="22"/>
        <v>March</v>
      </c>
      <c r="X476">
        <v>17</v>
      </c>
      <c r="Y476" t="str">
        <f t="shared" si="23"/>
        <v>Afternoon</v>
      </c>
      <c r="Z476" t="s">
        <v>5070</v>
      </c>
    </row>
    <row r="477" spans="1:26" x14ac:dyDescent="0.3">
      <c r="A477" t="s">
        <v>498</v>
      </c>
      <c r="B477" t="s">
        <v>5023</v>
      </c>
      <c r="C477" t="s">
        <v>5029</v>
      </c>
      <c r="D477" t="s">
        <v>5032</v>
      </c>
      <c r="E477" t="s">
        <v>5036</v>
      </c>
      <c r="F477" t="s">
        <v>5048</v>
      </c>
      <c r="G477">
        <v>10.451499999999999</v>
      </c>
      <c r="H477">
        <v>51.165700000000001</v>
      </c>
      <c r="I477">
        <v>83053</v>
      </c>
      <c r="J477">
        <v>896338</v>
      </c>
      <c r="K477">
        <v>185503</v>
      </c>
      <c r="L477">
        <v>56755</v>
      </c>
      <c r="M477">
        <v>52562</v>
      </c>
      <c r="N477" s="5">
        <v>9.2658235024861285E-2</v>
      </c>
      <c r="O477">
        <v>1122401</v>
      </c>
      <c r="P477">
        <v>851487</v>
      </c>
      <c r="Q477">
        <v>0</v>
      </c>
      <c r="R477">
        <v>27386</v>
      </c>
      <c r="S477" s="5">
        <v>2.4400000000000002E-2</v>
      </c>
      <c r="T477" t="s">
        <v>5059</v>
      </c>
      <c r="U477" s="3">
        <v>45423</v>
      </c>
      <c r="V477" t="str">
        <f t="shared" si="21"/>
        <v>Saturday</v>
      </c>
      <c r="W477" t="str">
        <f t="shared" si="22"/>
        <v>May</v>
      </c>
      <c r="X477">
        <v>17</v>
      </c>
      <c r="Y477" t="str">
        <f t="shared" si="23"/>
        <v>Afternoon</v>
      </c>
      <c r="Z477" t="s">
        <v>5069</v>
      </c>
    </row>
    <row r="478" spans="1:26" x14ac:dyDescent="0.3">
      <c r="A478" t="s">
        <v>499</v>
      </c>
      <c r="B478" t="s">
        <v>5023</v>
      </c>
      <c r="C478" t="s">
        <v>5029</v>
      </c>
      <c r="D478" t="s">
        <v>5031</v>
      </c>
      <c r="E478" t="s">
        <v>5036</v>
      </c>
      <c r="F478" t="s">
        <v>5047</v>
      </c>
      <c r="G478">
        <v>138.25290000000001</v>
      </c>
      <c r="H478">
        <v>36.204799999999999</v>
      </c>
      <c r="I478">
        <v>309139</v>
      </c>
      <c r="J478">
        <v>2066493</v>
      </c>
      <c r="K478">
        <v>299037</v>
      </c>
      <c r="L478">
        <v>72881</v>
      </c>
      <c r="M478">
        <v>105955</v>
      </c>
      <c r="N478" s="5">
        <v>0.1495962351352268</v>
      </c>
      <c r="O478">
        <v>2539368</v>
      </c>
      <c r="P478">
        <v>2066493</v>
      </c>
      <c r="Q478">
        <v>0</v>
      </c>
      <c r="R478">
        <v>36312</v>
      </c>
      <c r="S478" s="5">
        <v>1.43E-2</v>
      </c>
      <c r="T478" t="s">
        <v>5052</v>
      </c>
      <c r="U478" s="3">
        <v>45684</v>
      </c>
      <c r="V478" t="str">
        <f t="shared" si="21"/>
        <v>Monday</v>
      </c>
      <c r="W478" t="str">
        <f t="shared" si="22"/>
        <v>January</v>
      </c>
      <c r="X478">
        <v>15</v>
      </c>
      <c r="Y478" t="str">
        <f t="shared" si="23"/>
        <v>Afternoon</v>
      </c>
      <c r="Z478" t="s">
        <v>5070</v>
      </c>
    </row>
    <row r="479" spans="1:26" x14ac:dyDescent="0.3">
      <c r="A479" t="s">
        <v>500</v>
      </c>
      <c r="B479" t="s">
        <v>5027</v>
      </c>
      <c r="C479" t="s">
        <v>5029</v>
      </c>
      <c r="D479" t="s">
        <v>5035</v>
      </c>
      <c r="E479" t="s">
        <v>5040</v>
      </c>
      <c r="F479" t="s">
        <v>5050</v>
      </c>
      <c r="G479">
        <v>-95.712900000000005</v>
      </c>
      <c r="H479">
        <v>37.090200000000003</v>
      </c>
      <c r="I479">
        <v>34017</v>
      </c>
      <c r="J479">
        <v>269731</v>
      </c>
      <c r="K479">
        <v>28922</v>
      </c>
      <c r="L479">
        <v>12947</v>
      </c>
      <c r="M479">
        <v>15717</v>
      </c>
      <c r="N479" s="5">
        <v>0.12611495737333639</v>
      </c>
      <c r="O479">
        <v>323698</v>
      </c>
      <c r="P479">
        <v>0</v>
      </c>
      <c r="Q479">
        <v>1149093</v>
      </c>
      <c r="S479" s="5"/>
      <c r="T479" t="s">
        <v>5060</v>
      </c>
      <c r="U479" s="3">
        <v>45733</v>
      </c>
      <c r="V479" t="str">
        <f t="shared" si="21"/>
        <v>Monday</v>
      </c>
      <c r="W479" t="str">
        <f t="shared" si="22"/>
        <v>March</v>
      </c>
      <c r="X479">
        <v>10</v>
      </c>
      <c r="Y479" t="str">
        <f t="shared" si="23"/>
        <v>Morning</v>
      </c>
      <c r="Z479" t="s">
        <v>5070</v>
      </c>
    </row>
    <row r="480" spans="1:26" x14ac:dyDescent="0.3">
      <c r="A480" t="s">
        <v>501</v>
      </c>
      <c r="B480" t="s">
        <v>5027</v>
      </c>
      <c r="C480" t="s">
        <v>5029</v>
      </c>
      <c r="D480" t="s">
        <v>5035</v>
      </c>
      <c r="E480" t="s">
        <v>5040</v>
      </c>
      <c r="F480" t="s">
        <v>5046</v>
      </c>
      <c r="G480">
        <v>133.77510000000001</v>
      </c>
      <c r="H480">
        <v>-25.2744</v>
      </c>
      <c r="I480">
        <v>24271</v>
      </c>
      <c r="J480">
        <v>211703</v>
      </c>
      <c r="K480">
        <v>32878</v>
      </c>
      <c r="L480">
        <v>10265</v>
      </c>
      <c r="M480">
        <v>4677</v>
      </c>
      <c r="N480" s="5">
        <v>0.1146500140593102</v>
      </c>
      <c r="O480">
        <v>265372</v>
      </c>
      <c r="P480">
        <v>0</v>
      </c>
      <c r="Q480">
        <v>1124756</v>
      </c>
      <c r="S480" s="5"/>
      <c r="T480" t="s">
        <v>5060</v>
      </c>
      <c r="U480" s="3">
        <v>45448</v>
      </c>
      <c r="V480" t="str">
        <f t="shared" si="21"/>
        <v>Wednesday</v>
      </c>
      <c r="W480" t="str">
        <f t="shared" si="22"/>
        <v>June</v>
      </c>
      <c r="X480">
        <v>17</v>
      </c>
      <c r="Y480" t="str">
        <f t="shared" si="23"/>
        <v>Afternoon</v>
      </c>
      <c r="Z480" t="s">
        <v>5070</v>
      </c>
    </row>
    <row r="481" spans="1:26" x14ac:dyDescent="0.3">
      <c r="A481" t="s">
        <v>502</v>
      </c>
      <c r="B481" t="s">
        <v>5026</v>
      </c>
      <c r="C481" t="s">
        <v>5029</v>
      </c>
      <c r="D481" t="s">
        <v>5032</v>
      </c>
      <c r="E481" t="s">
        <v>5038</v>
      </c>
      <c r="F481" t="s">
        <v>5050</v>
      </c>
      <c r="G481">
        <v>-95.712900000000005</v>
      </c>
      <c r="H481">
        <v>37.090200000000003</v>
      </c>
      <c r="I481">
        <v>38091</v>
      </c>
      <c r="J481">
        <v>458109</v>
      </c>
      <c r="K481">
        <v>102308</v>
      </c>
      <c r="L481">
        <v>33220</v>
      </c>
      <c r="M481">
        <v>13046</v>
      </c>
      <c r="N481" s="6">
        <v>8.3149786242766532E-2</v>
      </c>
      <c r="O481">
        <v>564147</v>
      </c>
      <c r="P481">
        <v>0</v>
      </c>
      <c r="Q481">
        <v>0</v>
      </c>
      <c r="T481" t="s">
        <v>5059</v>
      </c>
      <c r="U481" s="3">
        <v>45628</v>
      </c>
      <c r="V481" t="str">
        <f t="shared" si="21"/>
        <v>Monday</v>
      </c>
      <c r="W481" t="str">
        <f t="shared" si="22"/>
        <v>December</v>
      </c>
      <c r="X481">
        <v>17</v>
      </c>
      <c r="Y481" t="str">
        <f t="shared" si="23"/>
        <v>Afternoon</v>
      </c>
      <c r="Z481" t="s">
        <v>5069</v>
      </c>
    </row>
    <row r="482" spans="1:26" x14ac:dyDescent="0.3">
      <c r="A482" t="s">
        <v>503</v>
      </c>
      <c r="B482" t="s">
        <v>5027</v>
      </c>
      <c r="C482" t="s">
        <v>5030</v>
      </c>
      <c r="D482" t="s">
        <v>5031</v>
      </c>
      <c r="E482" t="s">
        <v>5036</v>
      </c>
      <c r="F482" t="s">
        <v>5048</v>
      </c>
      <c r="G482">
        <v>10.451499999999999</v>
      </c>
      <c r="H482">
        <v>51.165700000000001</v>
      </c>
      <c r="I482">
        <v>104386</v>
      </c>
      <c r="J482">
        <v>707822</v>
      </c>
      <c r="K482">
        <v>93688</v>
      </c>
      <c r="L482">
        <v>45223</v>
      </c>
      <c r="M482">
        <v>31363</v>
      </c>
      <c r="N482" s="5">
        <v>0.1474758762877417</v>
      </c>
      <c r="O482">
        <v>820408</v>
      </c>
      <c r="P482">
        <v>646660</v>
      </c>
      <c r="Q482">
        <v>0</v>
      </c>
      <c r="S482" s="5"/>
      <c r="T482" t="s">
        <v>5052</v>
      </c>
      <c r="U482" s="3">
        <v>45661</v>
      </c>
      <c r="V482" t="str">
        <f t="shared" si="21"/>
        <v>Saturday</v>
      </c>
      <c r="W482" t="str">
        <f t="shared" si="22"/>
        <v>January</v>
      </c>
      <c r="X482">
        <v>10</v>
      </c>
      <c r="Y482" t="str">
        <f t="shared" si="23"/>
        <v>Morning</v>
      </c>
      <c r="Z482" t="s">
        <v>5070</v>
      </c>
    </row>
    <row r="483" spans="1:26" x14ac:dyDescent="0.3">
      <c r="A483" t="s">
        <v>504</v>
      </c>
      <c r="B483" t="s">
        <v>5024</v>
      </c>
      <c r="C483" t="s">
        <v>5029</v>
      </c>
      <c r="D483" t="s">
        <v>5033</v>
      </c>
      <c r="E483" t="s">
        <v>5039</v>
      </c>
      <c r="F483" t="s">
        <v>5050</v>
      </c>
      <c r="G483">
        <v>-95.712900000000005</v>
      </c>
      <c r="H483">
        <v>37.090200000000003</v>
      </c>
      <c r="I483">
        <v>55769</v>
      </c>
      <c r="J483">
        <v>242423</v>
      </c>
      <c r="K483">
        <v>29209</v>
      </c>
      <c r="L483">
        <v>15171</v>
      </c>
      <c r="M483">
        <v>12010</v>
      </c>
      <c r="N483" s="5">
        <v>0.23004864751880491</v>
      </c>
      <c r="O483">
        <v>281968</v>
      </c>
      <c r="P483">
        <v>0</v>
      </c>
      <c r="Q483">
        <v>0</v>
      </c>
      <c r="S483" s="5"/>
      <c r="T483" t="s">
        <v>5056</v>
      </c>
      <c r="U483" s="3">
        <v>45490</v>
      </c>
      <c r="V483" t="str">
        <f t="shared" si="21"/>
        <v>Wednesday</v>
      </c>
      <c r="W483" t="str">
        <f t="shared" si="22"/>
        <v>July</v>
      </c>
      <c r="X483">
        <v>17</v>
      </c>
      <c r="Y483" t="str">
        <f t="shared" si="23"/>
        <v>Afternoon</v>
      </c>
      <c r="Z483" t="s">
        <v>5071</v>
      </c>
    </row>
    <row r="484" spans="1:26" x14ac:dyDescent="0.3">
      <c r="A484" t="s">
        <v>505</v>
      </c>
      <c r="B484" t="s">
        <v>5023</v>
      </c>
      <c r="C484" t="s">
        <v>5030</v>
      </c>
      <c r="D484" t="s">
        <v>5031</v>
      </c>
      <c r="E484" t="s">
        <v>5036</v>
      </c>
      <c r="F484" t="s">
        <v>5043</v>
      </c>
      <c r="G484">
        <v>-3.4359999999999999</v>
      </c>
      <c r="H484">
        <v>55.378100000000003</v>
      </c>
      <c r="I484">
        <v>148754</v>
      </c>
      <c r="J484">
        <v>1107941</v>
      </c>
      <c r="K484">
        <v>229322</v>
      </c>
      <c r="L484">
        <v>44274</v>
      </c>
      <c r="M484">
        <v>61611</v>
      </c>
      <c r="N484" s="5">
        <v>0.13426195941005209</v>
      </c>
      <c r="O484">
        <v>1282421</v>
      </c>
      <c r="P484">
        <v>1107941</v>
      </c>
      <c r="Q484">
        <v>0</v>
      </c>
      <c r="R484">
        <v>14619</v>
      </c>
      <c r="S484" s="5">
        <v>1.14E-2</v>
      </c>
      <c r="T484" t="s">
        <v>5052</v>
      </c>
      <c r="U484" s="3">
        <v>45768</v>
      </c>
      <c r="V484" t="str">
        <f t="shared" si="21"/>
        <v>Monday</v>
      </c>
      <c r="W484" t="str">
        <f t="shared" si="22"/>
        <v>April</v>
      </c>
      <c r="X484">
        <v>10</v>
      </c>
      <c r="Y484" t="str">
        <f t="shared" si="23"/>
        <v>Morning</v>
      </c>
      <c r="Z484" t="s">
        <v>5070</v>
      </c>
    </row>
    <row r="485" spans="1:26" x14ac:dyDescent="0.3">
      <c r="A485" t="s">
        <v>506</v>
      </c>
      <c r="B485" t="s">
        <v>5023</v>
      </c>
      <c r="C485" t="s">
        <v>5029</v>
      </c>
      <c r="D485" t="s">
        <v>5033</v>
      </c>
      <c r="E485" t="s">
        <v>5036</v>
      </c>
      <c r="F485" t="s">
        <v>5047</v>
      </c>
      <c r="G485">
        <v>138.25290000000001</v>
      </c>
      <c r="H485">
        <v>36.204799999999999</v>
      </c>
      <c r="I485">
        <v>62973</v>
      </c>
      <c r="J485">
        <v>414267</v>
      </c>
      <c r="K485">
        <v>64280</v>
      </c>
      <c r="L485">
        <v>13631</v>
      </c>
      <c r="M485">
        <v>10133</v>
      </c>
      <c r="N485" s="5">
        <v>0.15201227639532019</v>
      </c>
      <c r="O485">
        <v>498434</v>
      </c>
      <c r="P485">
        <v>403960</v>
      </c>
      <c r="Q485">
        <v>0</v>
      </c>
      <c r="R485">
        <v>8872</v>
      </c>
      <c r="S485" s="5">
        <v>1.78E-2</v>
      </c>
      <c r="T485" t="s">
        <v>5056</v>
      </c>
      <c r="U485" s="3">
        <v>45641</v>
      </c>
      <c r="V485" t="str">
        <f t="shared" si="21"/>
        <v>Sunday</v>
      </c>
      <c r="W485" t="str">
        <f t="shared" si="22"/>
        <v>December</v>
      </c>
      <c r="X485">
        <v>11</v>
      </c>
      <c r="Y485" t="str">
        <f t="shared" si="23"/>
        <v>Morning</v>
      </c>
      <c r="Z485" t="s">
        <v>5070</v>
      </c>
    </row>
    <row r="486" spans="1:26" x14ac:dyDescent="0.3">
      <c r="A486" t="s">
        <v>507</v>
      </c>
      <c r="B486" t="s">
        <v>5023</v>
      </c>
      <c r="C486" t="s">
        <v>5030</v>
      </c>
      <c r="D486" t="s">
        <v>5033</v>
      </c>
      <c r="E486" t="s">
        <v>5036</v>
      </c>
      <c r="F486" t="s">
        <v>5048</v>
      </c>
      <c r="G486">
        <v>10.451499999999999</v>
      </c>
      <c r="H486">
        <v>51.165700000000001</v>
      </c>
      <c r="I486">
        <v>531415</v>
      </c>
      <c r="J486">
        <v>2555618</v>
      </c>
      <c r="K486">
        <v>261194</v>
      </c>
      <c r="L486">
        <v>125109</v>
      </c>
      <c r="M486">
        <v>85597</v>
      </c>
      <c r="N486" s="5">
        <v>0.2079399887194078</v>
      </c>
      <c r="O486">
        <v>2821058</v>
      </c>
      <c r="P486">
        <v>2555618</v>
      </c>
      <c r="Q486">
        <v>0</v>
      </c>
      <c r="R486">
        <v>64602</v>
      </c>
      <c r="S486" s="5">
        <v>2.29E-2</v>
      </c>
      <c r="T486" t="s">
        <v>5057</v>
      </c>
      <c r="U486" s="3">
        <v>45541</v>
      </c>
      <c r="V486" t="str">
        <f t="shared" si="21"/>
        <v>Friday</v>
      </c>
      <c r="W486" t="str">
        <f t="shared" si="22"/>
        <v>September</v>
      </c>
      <c r="X486">
        <v>10</v>
      </c>
      <c r="Y486" t="str">
        <f t="shared" si="23"/>
        <v>Morning</v>
      </c>
      <c r="Z486" t="s">
        <v>5071</v>
      </c>
    </row>
    <row r="487" spans="1:26" x14ac:dyDescent="0.3">
      <c r="A487" t="s">
        <v>508</v>
      </c>
      <c r="B487" t="s">
        <v>5023</v>
      </c>
      <c r="C487" t="s">
        <v>5029</v>
      </c>
      <c r="D487" t="s">
        <v>5032</v>
      </c>
      <c r="E487" t="s">
        <v>5036</v>
      </c>
      <c r="F487" t="s">
        <v>5046</v>
      </c>
      <c r="G487">
        <v>133.77510000000001</v>
      </c>
      <c r="H487">
        <v>-25.2744</v>
      </c>
      <c r="I487">
        <v>31667</v>
      </c>
      <c r="J487">
        <v>397357</v>
      </c>
      <c r="K487">
        <v>47148</v>
      </c>
      <c r="L487">
        <v>20138</v>
      </c>
      <c r="M487">
        <v>15780</v>
      </c>
      <c r="N487" s="5">
        <v>7.9694330241725897E-2</v>
      </c>
      <c r="O487">
        <v>469222</v>
      </c>
      <c r="P487">
        <v>392318</v>
      </c>
      <c r="Q487">
        <v>0</v>
      </c>
      <c r="R487">
        <v>9149</v>
      </c>
      <c r="S487" s="5">
        <v>1.95E-2</v>
      </c>
      <c r="T487" t="s">
        <v>5059</v>
      </c>
      <c r="U487" s="3">
        <v>45358</v>
      </c>
      <c r="V487" t="str">
        <f t="shared" si="21"/>
        <v>Thursday</v>
      </c>
      <c r="W487" t="str">
        <f t="shared" si="22"/>
        <v>March</v>
      </c>
      <c r="X487">
        <v>10</v>
      </c>
      <c r="Y487" t="str">
        <f t="shared" si="23"/>
        <v>Morning</v>
      </c>
      <c r="Z487" t="s">
        <v>5069</v>
      </c>
    </row>
    <row r="488" spans="1:26" x14ac:dyDescent="0.3">
      <c r="A488" t="s">
        <v>509</v>
      </c>
      <c r="B488" t="s">
        <v>5023</v>
      </c>
      <c r="C488" t="s">
        <v>5029</v>
      </c>
      <c r="D488" t="s">
        <v>5033</v>
      </c>
      <c r="E488" t="s">
        <v>5036</v>
      </c>
      <c r="F488" t="s">
        <v>5049</v>
      </c>
      <c r="G488">
        <v>-106.3468</v>
      </c>
      <c r="H488">
        <v>56.130400000000002</v>
      </c>
      <c r="I488">
        <v>83744</v>
      </c>
      <c r="J488">
        <v>491261</v>
      </c>
      <c r="K488">
        <v>49857</v>
      </c>
      <c r="L488">
        <v>26137</v>
      </c>
      <c r="M488">
        <v>28758</v>
      </c>
      <c r="N488" s="5">
        <v>0.17046769077107249</v>
      </c>
      <c r="O488">
        <v>591383</v>
      </c>
      <c r="P488">
        <v>424023</v>
      </c>
      <c r="Q488">
        <v>0</v>
      </c>
      <c r="R488">
        <v>8929</v>
      </c>
      <c r="S488" s="5">
        <v>1.5100000000000001E-2</v>
      </c>
      <c r="T488" t="s">
        <v>5056</v>
      </c>
      <c r="U488" s="3">
        <v>45314</v>
      </c>
      <c r="V488" t="str">
        <f t="shared" si="21"/>
        <v>Tuesday</v>
      </c>
      <c r="W488" t="str">
        <f t="shared" si="22"/>
        <v>January</v>
      </c>
      <c r="X488">
        <v>17</v>
      </c>
      <c r="Y488" t="str">
        <f t="shared" si="23"/>
        <v>Afternoon</v>
      </c>
      <c r="Z488" t="s">
        <v>5070</v>
      </c>
    </row>
    <row r="489" spans="1:26" x14ac:dyDescent="0.3">
      <c r="A489" t="s">
        <v>510</v>
      </c>
      <c r="B489" t="s">
        <v>5027</v>
      </c>
      <c r="C489" t="s">
        <v>5029</v>
      </c>
      <c r="D489" t="s">
        <v>5031</v>
      </c>
      <c r="E489" t="s">
        <v>5036</v>
      </c>
      <c r="F489" t="s">
        <v>5049</v>
      </c>
      <c r="G489">
        <v>-106.3468</v>
      </c>
      <c r="H489">
        <v>56.130400000000002</v>
      </c>
      <c r="I489">
        <v>94998</v>
      </c>
      <c r="J489">
        <v>656920</v>
      </c>
      <c r="K489">
        <v>132455</v>
      </c>
      <c r="L489">
        <v>29951</v>
      </c>
      <c r="M489">
        <v>33476</v>
      </c>
      <c r="N489" s="5">
        <v>0.1446114651429839</v>
      </c>
      <c r="O489">
        <v>824161</v>
      </c>
      <c r="P489">
        <v>611121</v>
      </c>
      <c r="Q489">
        <v>0</v>
      </c>
      <c r="S489" s="5"/>
      <c r="T489" t="s">
        <v>5052</v>
      </c>
      <c r="U489" s="3">
        <v>45651</v>
      </c>
      <c r="V489" t="str">
        <f t="shared" si="21"/>
        <v>Wednesday</v>
      </c>
      <c r="W489" t="str">
        <f t="shared" si="22"/>
        <v>December</v>
      </c>
      <c r="X489">
        <v>18</v>
      </c>
      <c r="Y489" t="str">
        <f t="shared" si="23"/>
        <v>Evening</v>
      </c>
      <c r="Z489" t="s">
        <v>5070</v>
      </c>
    </row>
    <row r="490" spans="1:26" x14ac:dyDescent="0.3">
      <c r="A490" t="s">
        <v>511</v>
      </c>
      <c r="B490" t="s">
        <v>5027</v>
      </c>
      <c r="C490" t="s">
        <v>5030</v>
      </c>
      <c r="D490" t="s">
        <v>5031</v>
      </c>
      <c r="E490" t="s">
        <v>5036</v>
      </c>
      <c r="F490" t="s">
        <v>5045</v>
      </c>
      <c r="G490">
        <v>-51.9253</v>
      </c>
      <c r="H490">
        <v>-14.234999999999999</v>
      </c>
      <c r="I490">
        <v>250567</v>
      </c>
      <c r="J490">
        <v>2328856</v>
      </c>
      <c r="K490">
        <v>276743</v>
      </c>
      <c r="L490">
        <v>71839</v>
      </c>
      <c r="M490">
        <v>118320</v>
      </c>
      <c r="N490" s="5">
        <v>0.1075925943447352</v>
      </c>
      <c r="O490">
        <v>2937691</v>
      </c>
      <c r="P490">
        <v>2328856</v>
      </c>
      <c r="Q490">
        <v>0</v>
      </c>
      <c r="S490" s="5"/>
      <c r="T490" t="s">
        <v>5052</v>
      </c>
      <c r="U490" s="3">
        <v>45764</v>
      </c>
      <c r="V490" t="str">
        <f t="shared" si="21"/>
        <v>Thursday</v>
      </c>
      <c r="W490" t="str">
        <f t="shared" si="22"/>
        <v>April</v>
      </c>
      <c r="X490">
        <v>9</v>
      </c>
      <c r="Y490" t="str">
        <f t="shared" si="23"/>
        <v>Morning</v>
      </c>
      <c r="Z490" t="s">
        <v>5070</v>
      </c>
    </row>
    <row r="491" spans="1:26" x14ac:dyDescent="0.3">
      <c r="A491" t="s">
        <v>512</v>
      </c>
      <c r="B491" t="s">
        <v>5024</v>
      </c>
      <c r="C491" t="s">
        <v>5029</v>
      </c>
      <c r="D491" t="s">
        <v>5033</v>
      </c>
      <c r="E491" t="s">
        <v>5039</v>
      </c>
      <c r="F491" t="s">
        <v>5046</v>
      </c>
      <c r="G491">
        <v>133.77510000000001</v>
      </c>
      <c r="H491">
        <v>-25.2744</v>
      </c>
      <c r="I491">
        <v>56764</v>
      </c>
      <c r="J491">
        <v>251961</v>
      </c>
      <c r="K491">
        <v>29739</v>
      </c>
      <c r="L491">
        <v>10904</v>
      </c>
      <c r="M491">
        <v>5216</v>
      </c>
      <c r="N491" s="5">
        <v>0.22528924069021311</v>
      </c>
      <c r="O491">
        <v>291937</v>
      </c>
      <c r="P491">
        <v>0</v>
      </c>
      <c r="Q491">
        <v>0</v>
      </c>
      <c r="S491" s="5"/>
      <c r="T491" t="s">
        <v>5056</v>
      </c>
      <c r="U491" s="3">
        <v>45498</v>
      </c>
      <c r="V491" t="str">
        <f t="shared" si="21"/>
        <v>Thursday</v>
      </c>
      <c r="W491" t="str">
        <f t="shared" si="22"/>
        <v>July</v>
      </c>
      <c r="X491">
        <v>11</v>
      </c>
      <c r="Y491" t="str">
        <f t="shared" si="23"/>
        <v>Morning</v>
      </c>
      <c r="Z491" t="s">
        <v>5071</v>
      </c>
    </row>
    <row r="492" spans="1:26" x14ac:dyDescent="0.3">
      <c r="A492" t="s">
        <v>513</v>
      </c>
      <c r="B492" t="s">
        <v>5025</v>
      </c>
      <c r="C492" t="s">
        <v>5029</v>
      </c>
      <c r="D492" t="s">
        <v>5032</v>
      </c>
      <c r="E492" t="s">
        <v>5037</v>
      </c>
      <c r="F492" t="s">
        <v>5043</v>
      </c>
      <c r="G492">
        <v>-3.4359999999999999</v>
      </c>
      <c r="H492">
        <v>55.378100000000003</v>
      </c>
      <c r="I492">
        <v>44916</v>
      </c>
      <c r="J492">
        <v>520371</v>
      </c>
      <c r="K492">
        <v>79207</v>
      </c>
      <c r="L492">
        <v>25283</v>
      </c>
      <c r="M492">
        <v>10435</v>
      </c>
      <c r="N492" s="5">
        <v>8.6315655127021523E-2</v>
      </c>
      <c r="O492">
        <v>603609</v>
      </c>
      <c r="P492">
        <v>0</v>
      </c>
      <c r="Q492">
        <v>0</v>
      </c>
      <c r="S492" s="5"/>
      <c r="T492" t="s">
        <v>5059</v>
      </c>
      <c r="U492" s="3">
        <v>45651</v>
      </c>
      <c r="V492" t="str">
        <f t="shared" si="21"/>
        <v>Wednesday</v>
      </c>
      <c r="W492" t="str">
        <f t="shared" si="22"/>
        <v>December</v>
      </c>
      <c r="X492">
        <v>13</v>
      </c>
      <c r="Y492" t="str">
        <f t="shared" si="23"/>
        <v>Afternoon</v>
      </c>
      <c r="Z492" t="s">
        <v>5069</v>
      </c>
    </row>
    <row r="493" spans="1:26" x14ac:dyDescent="0.3">
      <c r="A493" t="s">
        <v>514</v>
      </c>
      <c r="B493" t="s">
        <v>5023</v>
      </c>
      <c r="C493" t="s">
        <v>5029</v>
      </c>
      <c r="D493" t="s">
        <v>5033</v>
      </c>
      <c r="E493" t="s">
        <v>5036</v>
      </c>
      <c r="F493" t="s">
        <v>5043</v>
      </c>
      <c r="G493">
        <v>-3.4359999999999999</v>
      </c>
      <c r="H493">
        <v>55.378100000000003</v>
      </c>
      <c r="I493">
        <v>86201</v>
      </c>
      <c r="J493">
        <v>404902</v>
      </c>
      <c r="K493">
        <v>79753</v>
      </c>
      <c r="L493">
        <v>31869</v>
      </c>
      <c r="M493">
        <v>21817</v>
      </c>
      <c r="N493" s="5">
        <v>0.21289407954443629</v>
      </c>
      <c r="O493">
        <v>447302</v>
      </c>
      <c r="P493">
        <v>363936</v>
      </c>
      <c r="Q493">
        <v>0</v>
      </c>
      <c r="R493">
        <v>9214</v>
      </c>
      <c r="S493" s="5">
        <v>2.06E-2</v>
      </c>
      <c r="T493" t="s">
        <v>5056</v>
      </c>
      <c r="U493" s="3">
        <v>45756</v>
      </c>
      <c r="V493" t="str">
        <f t="shared" si="21"/>
        <v>Wednesday</v>
      </c>
      <c r="W493" t="str">
        <f t="shared" si="22"/>
        <v>April</v>
      </c>
      <c r="X493">
        <v>9</v>
      </c>
      <c r="Y493" t="str">
        <f t="shared" si="23"/>
        <v>Morning</v>
      </c>
      <c r="Z493" t="s">
        <v>5071</v>
      </c>
    </row>
    <row r="494" spans="1:26" x14ac:dyDescent="0.3">
      <c r="A494" t="s">
        <v>515</v>
      </c>
      <c r="B494" t="s">
        <v>5024</v>
      </c>
      <c r="C494" t="s">
        <v>5030</v>
      </c>
      <c r="D494" t="s">
        <v>5033</v>
      </c>
      <c r="E494" t="s">
        <v>5039</v>
      </c>
      <c r="F494" t="s">
        <v>5043</v>
      </c>
      <c r="G494">
        <v>-3.4359999999999999</v>
      </c>
      <c r="H494">
        <v>55.378100000000003</v>
      </c>
      <c r="I494">
        <v>61741</v>
      </c>
      <c r="J494">
        <v>267334</v>
      </c>
      <c r="K494">
        <v>58026</v>
      </c>
      <c r="L494">
        <v>14141</v>
      </c>
      <c r="M494">
        <v>9602</v>
      </c>
      <c r="N494" s="5">
        <v>0.23095244262507331</v>
      </c>
      <c r="O494">
        <v>310263</v>
      </c>
      <c r="P494">
        <v>0</v>
      </c>
      <c r="Q494">
        <v>0</v>
      </c>
      <c r="S494" s="5"/>
      <c r="T494" t="s">
        <v>5056</v>
      </c>
      <c r="U494" s="3">
        <v>45310</v>
      </c>
      <c r="V494" t="str">
        <f t="shared" si="21"/>
        <v>Friday</v>
      </c>
      <c r="W494" t="str">
        <f t="shared" si="22"/>
        <v>January</v>
      </c>
      <c r="X494">
        <v>17</v>
      </c>
      <c r="Y494" t="str">
        <f t="shared" si="23"/>
        <v>Afternoon</v>
      </c>
      <c r="Z494" t="s">
        <v>5071</v>
      </c>
    </row>
    <row r="495" spans="1:26" x14ac:dyDescent="0.3">
      <c r="A495" t="s">
        <v>516</v>
      </c>
      <c r="B495" t="s">
        <v>5025</v>
      </c>
      <c r="C495" t="s">
        <v>5029</v>
      </c>
      <c r="D495" t="s">
        <v>5035</v>
      </c>
      <c r="E495" t="s">
        <v>5037</v>
      </c>
      <c r="F495" t="s">
        <v>5049</v>
      </c>
      <c r="G495">
        <v>-106.3468</v>
      </c>
      <c r="H495">
        <v>56.130400000000002</v>
      </c>
      <c r="I495">
        <v>35369</v>
      </c>
      <c r="J495">
        <v>274395</v>
      </c>
      <c r="K495">
        <v>30143</v>
      </c>
      <c r="L495">
        <v>11363</v>
      </c>
      <c r="M495">
        <v>8194</v>
      </c>
      <c r="N495" s="5">
        <v>0.1289005069964913</v>
      </c>
      <c r="O495">
        <v>328400</v>
      </c>
      <c r="P495">
        <v>0</v>
      </c>
      <c r="Q495">
        <v>0</v>
      </c>
      <c r="S495" s="5"/>
      <c r="T495" t="s">
        <v>5058</v>
      </c>
      <c r="U495" s="3">
        <v>45659</v>
      </c>
      <c r="V495" t="str">
        <f t="shared" si="21"/>
        <v>Thursday</v>
      </c>
      <c r="W495" t="str">
        <f t="shared" si="22"/>
        <v>January</v>
      </c>
      <c r="X495">
        <v>12</v>
      </c>
      <c r="Y495" t="str">
        <f t="shared" si="23"/>
        <v>Afternoon</v>
      </c>
      <c r="Z495" t="s">
        <v>5070</v>
      </c>
    </row>
    <row r="496" spans="1:26" x14ac:dyDescent="0.3">
      <c r="A496" t="s">
        <v>517</v>
      </c>
      <c r="B496" t="s">
        <v>5024</v>
      </c>
      <c r="C496" t="s">
        <v>5029</v>
      </c>
      <c r="D496" t="s">
        <v>5035</v>
      </c>
      <c r="E496" t="s">
        <v>5040</v>
      </c>
      <c r="F496" t="s">
        <v>5049</v>
      </c>
      <c r="G496">
        <v>-106.3468</v>
      </c>
      <c r="H496">
        <v>56.130400000000002</v>
      </c>
      <c r="I496">
        <v>26902</v>
      </c>
      <c r="J496">
        <v>180495</v>
      </c>
      <c r="K496">
        <v>43980</v>
      </c>
      <c r="L496">
        <v>13922</v>
      </c>
      <c r="M496">
        <v>9278</v>
      </c>
      <c r="N496" s="5">
        <v>0.14904907289334041</v>
      </c>
      <c r="O496">
        <v>234330</v>
      </c>
      <c r="P496">
        <v>0</v>
      </c>
      <c r="Q496">
        <v>317792</v>
      </c>
      <c r="S496" s="5"/>
      <c r="T496" t="s">
        <v>5058</v>
      </c>
      <c r="U496" s="3">
        <v>45386</v>
      </c>
      <c r="V496" t="str">
        <f t="shared" si="21"/>
        <v>Thursday</v>
      </c>
      <c r="W496" t="str">
        <f t="shared" si="22"/>
        <v>April</v>
      </c>
      <c r="X496">
        <v>10</v>
      </c>
      <c r="Y496" t="str">
        <f t="shared" si="23"/>
        <v>Morning</v>
      </c>
      <c r="Z496" t="s">
        <v>5070</v>
      </c>
    </row>
    <row r="497" spans="1:26" x14ac:dyDescent="0.3">
      <c r="A497" t="s">
        <v>518</v>
      </c>
      <c r="B497" t="s">
        <v>5025</v>
      </c>
      <c r="C497" t="s">
        <v>5029</v>
      </c>
      <c r="D497" t="s">
        <v>5033</v>
      </c>
      <c r="E497" t="s">
        <v>5037</v>
      </c>
      <c r="F497" t="s">
        <v>5043</v>
      </c>
      <c r="G497">
        <v>-3.4359999999999999</v>
      </c>
      <c r="H497">
        <v>55.378100000000003</v>
      </c>
      <c r="I497">
        <v>51084</v>
      </c>
      <c r="J497">
        <v>245883</v>
      </c>
      <c r="K497">
        <v>60097</v>
      </c>
      <c r="L497">
        <v>8305</v>
      </c>
      <c r="M497">
        <v>8514</v>
      </c>
      <c r="N497" s="5">
        <v>0.2077607967832677</v>
      </c>
      <c r="O497">
        <v>281554</v>
      </c>
      <c r="P497">
        <v>0</v>
      </c>
      <c r="Q497">
        <v>0</v>
      </c>
      <c r="S497" s="5"/>
      <c r="T497" t="s">
        <v>5056</v>
      </c>
      <c r="U497" s="3">
        <v>45575</v>
      </c>
      <c r="V497" t="str">
        <f t="shared" si="21"/>
        <v>Thursday</v>
      </c>
      <c r="W497" t="str">
        <f t="shared" si="22"/>
        <v>October</v>
      </c>
      <c r="X497">
        <v>11</v>
      </c>
      <c r="Y497" t="str">
        <f t="shared" si="23"/>
        <v>Morning</v>
      </c>
      <c r="Z497" t="s">
        <v>5071</v>
      </c>
    </row>
    <row r="498" spans="1:26" x14ac:dyDescent="0.3">
      <c r="A498" t="s">
        <v>519</v>
      </c>
      <c r="B498" t="s">
        <v>5027</v>
      </c>
      <c r="C498" t="s">
        <v>5029</v>
      </c>
      <c r="D498" t="s">
        <v>5033</v>
      </c>
      <c r="E498" t="s">
        <v>5036</v>
      </c>
      <c r="F498" t="s">
        <v>5049</v>
      </c>
      <c r="G498">
        <v>-106.3468</v>
      </c>
      <c r="H498">
        <v>56.130400000000002</v>
      </c>
      <c r="I498">
        <v>265146</v>
      </c>
      <c r="J498">
        <v>1718602</v>
      </c>
      <c r="K498">
        <v>332312</v>
      </c>
      <c r="L498">
        <v>118697</v>
      </c>
      <c r="M498">
        <v>74126</v>
      </c>
      <c r="N498" s="5">
        <v>0.15428036393545369</v>
      </c>
      <c r="O498">
        <v>1940976</v>
      </c>
      <c r="P498">
        <v>1718602</v>
      </c>
      <c r="Q498">
        <v>0</v>
      </c>
      <c r="S498" s="5"/>
      <c r="T498" t="s">
        <v>5057</v>
      </c>
      <c r="U498" s="3">
        <v>45500</v>
      </c>
      <c r="V498" t="str">
        <f t="shared" si="21"/>
        <v>Saturday</v>
      </c>
      <c r="W498" t="str">
        <f t="shared" si="22"/>
        <v>July</v>
      </c>
      <c r="X498">
        <v>10</v>
      </c>
      <c r="Y498" t="str">
        <f t="shared" si="23"/>
        <v>Morning</v>
      </c>
      <c r="Z498" t="s">
        <v>5070</v>
      </c>
    </row>
    <row r="499" spans="1:26" x14ac:dyDescent="0.3">
      <c r="A499" t="s">
        <v>520</v>
      </c>
      <c r="B499" t="s">
        <v>5027</v>
      </c>
      <c r="C499" t="s">
        <v>5029</v>
      </c>
      <c r="D499" t="s">
        <v>5033</v>
      </c>
      <c r="E499" t="s">
        <v>5036</v>
      </c>
      <c r="F499" t="s">
        <v>5046</v>
      </c>
      <c r="G499">
        <v>133.77510000000001</v>
      </c>
      <c r="H499">
        <v>-25.2744</v>
      </c>
      <c r="I499">
        <v>44065</v>
      </c>
      <c r="J499">
        <v>218228</v>
      </c>
      <c r="K499">
        <v>48374</v>
      </c>
      <c r="L499">
        <v>13485</v>
      </c>
      <c r="M499">
        <v>7752</v>
      </c>
      <c r="N499" s="5">
        <v>0.20192402902081369</v>
      </c>
      <c r="O499">
        <v>269473</v>
      </c>
      <c r="P499">
        <v>196656</v>
      </c>
      <c r="Q499">
        <v>0</v>
      </c>
      <c r="S499" s="5"/>
      <c r="T499" t="s">
        <v>5057</v>
      </c>
      <c r="U499" s="3">
        <v>45698</v>
      </c>
      <c r="V499" t="str">
        <f t="shared" si="21"/>
        <v>Monday</v>
      </c>
      <c r="W499" t="str">
        <f t="shared" si="22"/>
        <v>February</v>
      </c>
      <c r="X499">
        <v>15</v>
      </c>
      <c r="Y499" t="str">
        <f t="shared" si="23"/>
        <v>Afternoon</v>
      </c>
      <c r="Z499" t="s">
        <v>5071</v>
      </c>
    </row>
    <row r="500" spans="1:26" x14ac:dyDescent="0.3">
      <c r="A500" t="s">
        <v>521</v>
      </c>
      <c r="B500" t="s">
        <v>5025</v>
      </c>
      <c r="C500" t="s">
        <v>5029</v>
      </c>
      <c r="D500" t="s">
        <v>5031</v>
      </c>
      <c r="E500" t="s">
        <v>5036</v>
      </c>
      <c r="F500" t="s">
        <v>5047</v>
      </c>
      <c r="G500">
        <v>138.25290000000001</v>
      </c>
      <c r="H500">
        <v>36.204799999999999</v>
      </c>
      <c r="I500">
        <v>197081</v>
      </c>
      <c r="J500">
        <v>1391856</v>
      </c>
      <c r="K500">
        <v>330736</v>
      </c>
      <c r="L500">
        <v>61972</v>
      </c>
      <c r="M500">
        <v>54003</v>
      </c>
      <c r="N500" s="5">
        <v>0.14159595270406269</v>
      </c>
      <c r="O500">
        <v>1778831</v>
      </c>
      <c r="P500">
        <v>1391856</v>
      </c>
      <c r="Q500">
        <v>0</v>
      </c>
      <c r="S500" s="5"/>
      <c r="T500" t="s">
        <v>5052</v>
      </c>
      <c r="U500" s="3">
        <v>45627</v>
      </c>
      <c r="V500" t="str">
        <f t="shared" si="21"/>
        <v>Sunday</v>
      </c>
      <c r="W500" t="str">
        <f t="shared" si="22"/>
        <v>December</v>
      </c>
      <c r="X500">
        <v>15</v>
      </c>
      <c r="Y500" t="str">
        <f t="shared" si="23"/>
        <v>Afternoon</v>
      </c>
      <c r="Z500" t="s">
        <v>5070</v>
      </c>
    </row>
    <row r="501" spans="1:26" x14ac:dyDescent="0.3">
      <c r="A501" t="s">
        <v>522</v>
      </c>
      <c r="B501" t="s">
        <v>5027</v>
      </c>
      <c r="C501" t="s">
        <v>5029</v>
      </c>
      <c r="D501" t="s">
        <v>5032</v>
      </c>
      <c r="E501" t="s">
        <v>5036</v>
      </c>
      <c r="F501" t="s">
        <v>5048</v>
      </c>
      <c r="G501">
        <v>10.451499999999999</v>
      </c>
      <c r="H501">
        <v>51.165700000000001</v>
      </c>
      <c r="I501">
        <v>71111</v>
      </c>
      <c r="J501">
        <v>1056816</v>
      </c>
      <c r="K501">
        <v>217871</v>
      </c>
      <c r="L501">
        <v>34991</v>
      </c>
      <c r="M501">
        <v>27363</v>
      </c>
      <c r="N501" s="5">
        <v>6.728847678520361E-2</v>
      </c>
      <c r="O501">
        <v>1164155</v>
      </c>
      <c r="P501">
        <v>1056816</v>
      </c>
      <c r="Q501">
        <v>0</v>
      </c>
      <c r="S501" s="5"/>
      <c r="T501" t="s">
        <v>5061</v>
      </c>
      <c r="U501" s="3">
        <v>45313</v>
      </c>
      <c r="V501" t="str">
        <f t="shared" si="21"/>
        <v>Monday</v>
      </c>
      <c r="W501" t="str">
        <f t="shared" si="22"/>
        <v>January</v>
      </c>
      <c r="X501">
        <v>12</v>
      </c>
      <c r="Y501" t="str">
        <f t="shared" si="23"/>
        <v>Afternoon</v>
      </c>
      <c r="Z501" t="s">
        <v>5069</v>
      </c>
    </row>
    <row r="502" spans="1:26" x14ac:dyDescent="0.3">
      <c r="A502" t="s">
        <v>523</v>
      </c>
      <c r="B502" t="s">
        <v>5027</v>
      </c>
      <c r="C502" t="s">
        <v>5029</v>
      </c>
      <c r="D502" t="s">
        <v>5031</v>
      </c>
      <c r="E502" t="s">
        <v>5036</v>
      </c>
      <c r="F502" t="s">
        <v>5045</v>
      </c>
      <c r="G502">
        <v>-51.9253</v>
      </c>
      <c r="H502">
        <v>-14.234999999999999</v>
      </c>
      <c r="I502">
        <v>177770</v>
      </c>
      <c r="J502">
        <v>1373642</v>
      </c>
      <c r="K502">
        <v>165031</v>
      </c>
      <c r="L502">
        <v>107002</v>
      </c>
      <c r="M502">
        <v>56575</v>
      </c>
      <c r="N502" s="5">
        <v>0.1294153941344241</v>
      </c>
      <c r="O502">
        <v>1577461</v>
      </c>
      <c r="P502">
        <v>1373642</v>
      </c>
      <c r="Q502">
        <v>0</v>
      </c>
      <c r="S502" s="5"/>
      <c r="T502" t="s">
        <v>5052</v>
      </c>
      <c r="U502" s="3">
        <v>45444</v>
      </c>
      <c r="V502" t="str">
        <f t="shared" si="21"/>
        <v>Saturday</v>
      </c>
      <c r="W502" t="str">
        <f t="shared" si="22"/>
        <v>June</v>
      </c>
      <c r="X502">
        <v>15</v>
      </c>
      <c r="Y502" t="str">
        <f t="shared" si="23"/>
        <v>Afternoon</v>
      </c>
      <c r="Z502" t="s">
        <v>5070</v>
      </c>
    </row>
    <row r="503" spans="1:26" x14ac:dyDescent="0.3">
      <c r="A503" t="s">
        <v>524</v>
      </c>
      <c r="B503" t="s">
        <v>5027</v>
      </c>
      <c r="C503" t="s">
        <v>5029</v>
      </c>
      <c r="D503" t="s">
        <v>5035</v>
      </c>
      <c r="E503" t="s">
        <v>5040</v>
      </c>
      <c r="F503" t="s">
        <v>5050</v>
      </c>
      <c r="G503">
        <v>-95.712900000000005</v>
      </c>
      <c r="H503">
        <v>37.090200000000003</v>
      </c>
      <c r="I503">
        <v>81946</v>
      </c>
      <c r="J503">
        <v>458953</v>
      </c>
      <c r="K503">
        <v>80358</v>
      </c>
      <c r="L503">
        <v>29364</v>
      </c>
      <c r="M503">
        <v>10578</v>
      </c>
      <c r="N503" s="5">
        <v>0.1785511545327588</v>
      </c>
      <c r="O503">
        <v>530063</v>
      </c>
      <c r="P503">
        <v>0</v>
      </c>
      <c r="Q503">
        <v>1710448</v>
      </c>
      <c r="S503" s="5"/>
      <c r="T503" t="s">
        <v>5060</v>
      </c>
      <c r="U503" s="3">
        <v>45507</v>
      </c>
      <c r="V503" t="str">
        <f t="shared" si="21"/>
        <v>Saturday</v>
      </c>
      <c r="W503" t="str">
        <f t="shared" si="22"/>
        <v>August</v>
      </c>
      <c r="X503">
        <v>15</v>
      </c>
      <c r="Y503" t="str">
        <f t="shared" si="23"/>
        <v>Afternoon</v>
      </c>
      <c r="Z503" t="s">
        <v>5070</v>
      </c>
    </row>
    <row r="504" spans="1:26" x14ac:dyDescent="0.3">
      <c r="A504" t="s">
        <v>525</v>
      </c>
      <c r="B504" t="s">
        <v>5025</v>
      </c>
      <c r="C504" t="s">
        <v>5029</v>
      </c>
      <c r="D504" t="s">
        <v>5031</v>
      </c>
      <c r="E504" t="s">
        <v>5036</v>
      </c>
      <c r="F504" t="s">
        <v>5047</v>
      </c>
      <c r="G504">
        <v>138.25290000000001</v>
      </c>
      <c r="H504">
        <v>36.204799999999999</v>
      </c>
      <c r="I504">
        <v>327423</v>
      </c>
      <c r="J504">
        <v>3640737</v>
      </c>
      <c r="K504">
        <v>600439</v>
      </c>
      <c r="L504">
        <v>117213</v>
      </c>
      <c r="M504">
        <v>96952</v>
      </c>
      <c r="N504" s="5">
        <v>8.9933425469120712E-2</v>
      </c>
      <c r="O504">
        <v>4329230</v>
      </c>
      <c r="P504">
        <v>3640737</v>
      </c>
      <c r="Q504">
        <v>0</v>
      </c>
      <c r="S504" s="5"/>
      <c r="T504" t="s">
        <v>5052</v>
      </c>
      <c r="U504" s="3">
        <v>45465</v>
      </c>
      <c r="V504" t="str">
        <f t="shared" si="21"/>
        <v>Saturday</v>
      </c>
      <c r="W504" t="str">
        <f t="shared" si="22"/>
        <v>June</v>
      </c>
      <c r="X504">
        <v>17</v>
      </c>
      <c r="Y504" t="str">
        <f t="shared" si="23"/>
        <v>Afternoon</v>
      </c>
      <c r="Z504" t="s">
        <v>5069</v>
      </c>
    </row>
    <row r="505" spans="1:26" x14ac:dyDescent="0.3">
      <c r="A505" t="s">
        <v>526</v>
      </c>
      <c r="B505" t="s">
        <v>5023</v>
      </c>
      <c r="C505" t="s">
        <v>5029</v>
      </c>
      <c r="D505" t="s">
        <v>5032</v>
      </c>
      <c r="E505" t="s">
        <v>5036</v>
      </c>
      <c r="F505" t="s">
        <v>5043</v>
      </c>
      <c r="G505">
        <v>-3.4359999999999999</v>
      </c>
      <c r="H505">
        <v>55.378100000000003</v>
      </c>
      <c r="I505">
        <v>6714</v>
      </c>
      <c r="J505">
        <v>121105</v>
      </c>
      <c r="K505">
        <v>15910</v>
      </c>
      <c r="L505">
        <v>3935</v>
      </c>
      <c r="M505">
        <v>6508</v>
      </c>
      <c r="N505" s="5">
        <v>5.5442400634220151E-2</v>
      </c>
      <c r="O505">
        <v>156980</v>
      </c>
      <c r="P505">
        <v>109119</v>
      </c>
      <c r="Q505">
        <v>0</v>
      </c>
      <c r="R505">
        <v>1758</v>
      </c>
      <c r="S505" s="5">
        <v>1.12E-2</v>
      </c>
      <c r="T505" t="s">
        <v>5059</v>
      </c>
      <c r="U505" s="3">
        <v>45507</v>
      </c>
      <c r="V505" t="str">
        <f t="shared" si="21"/>
        <v>Saturday</v>
      </c>
      <c r="W505" t="str">
        <f t="shared" si="22"/>
        <v>August</v>
      </c>
      <c r="X505">
        <v>9</v>
      </c>
      <c r="Y505" t="str">
        <f t="shared" si="23"/>
        <v>Morning</v>
      </c>
      <c r="Z505" t="s">
        <v>5069</v>
      </c>
    </row>
    <row r="506" spans="1:26" x14ac:dyDescent="0.3">
      <c r="A506" t="s">
        <v>527</v>
      </c>
      <c r="B506" t="s">
        <v>5024</v>
      </c>
      <c r="C506" t="s">
        <v>5029</v>
      </c>
      <c r="D506" t="s">
        <v>5033</v>
      </c>
      <c r="E506" t="s">
        <v>5040</v>
      </c>
      <c r="F506" t="s">
        <v>5050</v>
      </c>
      <c r="G506">
        <v>-95.712900000000005</v>
      </c>
      <c r="H506">
        <v>37.090200000000003</v>
      </c>
      <c r="I506">
        <v>58252</v>
      </c>
      <c r="J506">
        <v>294786</v>
      </c>
      <c r="K506">
        <v>40178</v>
      </c>
      <c r="L506">
        <v>23002</v>
      </c>
      <c r="M506">
        <v>8217</v>
      </c>
      <c r="N506" s="5">
        <v>0.19760827595760819</v>
      </c>
      <c r="O506">
        <v>380358</v>
      </c>
      <c r="P506">
        <v>0</v>
      </c>
      <c r="Q506">
        <v>497927</v>
      </c>
      <c r="S506" s="5"/>
      <c r="T506" t="s">
        <v>5056</v>
      </c>
      <c r="U506" s="3">
        <v>45389</v>
      </c>
      <c r="V506" t="str">
        <f t="shared" si="21"/>
        <v>Sunday</v>
      </c>
      <c r="W506" t="str">
        <f t="shared" si="22"/>
        <v>April</v>
      </c>
      <c r="X506">
        <v>15</v>
      </c>
      <c r="Y506" t="str">
        <f t="shared" si="23"/>
        <v>Afternoon</v>
      </c>
      <c r="Z506" t="s">
        <v>5070</v>
      </c>
    </row>
    <row r="507" spans="1:26" x14ac:dyDescent="0.3">
      <c r="A507" t="s">
        <v>528</v>
      </c>
      <c r="B507" t="s">
        <v>5026</v>
      </c>
      <c r="C507" t="s">
        <v>5029</v>
      </c>
      <c r="D507" t="s">
        <v>5032</v>
      </c>
      <c r="E507" t="s">
        <v>5036</v>
      </c>
      <c r="F507" t="s">
        <v>5050</v>
      </c>
      <c r="G507">
        <v>-95.712900000000005</v>
      </c>
      <c r="H507">
        <v>37.090200000000003</v>
      </c>
      <c r="I507">
        <v>45352</v>
      </c>
      <c r="J507">
        <v>574218</v>
      </c>
      <c r="K507">
        <v>118724</v>
      </c>
      <c r="L507">
        <v>45396</v>
      </c>
      <c r="M507">
        <v>24565</v>
      </c>
      <c r="N507" s="6">
        <v>7.8980937038434673E-2</v>
      </c>
      <c r="O507">
        <v>661446</v>
      </c>
      <c r="P507">
        <v>504504</v>
      </c>
      <c r="Q507">
        <v>0</v>
      </c>
      <c r="T507" t="s">
        <v>5059</v>
      </c>
      <c r="U507" s="3">
        <v>45711</v>
      </c>
      <c r="V507" t="str">
        <f t="shared" si="21"/>
        <v>Sunday</v>
      </c>
      <c r="W507" t="str">
        <f t="shared" si="22"/>
        <v>February</v>
      </c>
      <c r="X507">
        <v>12</v>
      </c>
      <c r="Y507" t="str">
        <f t="shared" si="23"/>
        <v>Afternoon</v>
      </c>
      <c r="Z507" t="s">
        <v>5070</v>
      </c>
    </row>
    <row r="508" spans="1:26" x14ac:dyDescent="0.3">
      <c r="A508" t="s">
        <v>529</v>
      </c>
      <c r="B508" t="s">
        <v>5024</v>
      </c>
      <c r="C508" t="s">
        <v>5029</v>
      </c>
      <c r="D508" t="s">
        <v>5035</v>
      </c>
      <c r="E508" t="s">
        <v>5040</v>
      </c>
      <c r="F508" t="s">
        <v>5048</v>
      </c>
      <c r="G508">
        <v>10.451499999999999</v>
      </c>
      <c r="H508">
        <v>51.165700000000001</v>
      </c>
      <c r="I508">
        <v>127383</v>
      </c>
      <c r="J508">
        <v>904861</v>
      </c>
      <c r="K508">
        <v>100405</v>
      </c>
      <c r="L508">
        <v>55302</v>
      </c>
      <c r="M508">
        <v>53610</v>
      </c>
      <c r="N508" s="5">
        <v>0.14077708512122911</v>
      </c>
      <c r="O508">
        <v>1029751</v>
      </c>
      <c r="P508">
        <v>0</v>
      </c>
      <c r="Q508">
        <v>417038</v>
      </c>
      <c r="S508" s="5"/>
      <c r="T508" t="s">
        <v>5058</v>
      </c>
      <c r="U508" s="3">
        <v>45318</v>
      </c>
      <c r="V508" t="str">
        <f t="shared" si="21"/>
        <v>Saturday</v>
      </c>
      <c r="W508" t="str">
        <f t="shared" si="22"/>
        <v>January</v>
      </c>
      <c r="X508">
        <v>17</v>
      </c>
      <c r="Y508" t="str">
        <f t="shared" si="23"/>
        <v>Afternoon</v>
      </c>
      <c r="Z508" t="s">
        <v>5070</v>
      </c>
    </row>
    <row r="509" spans="1:26" x14ac:dyDescent="0.3">
      <c r="A509" t="s">
        <v>530</v>
      </c>
      <c r="B509" t="s">
        <v>5025</v>
      </c>
      <c r="C509" t="s">
        <v>5029</v>
      </c>
      <c r="D509" t="s">
        <v>5035</v>
      </c>
      <c r="E509" t="s">
        <v>5037</v>
      </c>
      <c r="F509" t="s">
        <v>5046</v>
      </c>
      <c r="G509">
        <v>133.77510000000001</v>
      </c>
      <c r="H509">
        <v>-25.2744</v>
      </c>
      <c r="I509">
        <v>16432</v>
      </c>
      <c r="J509">
        <v>113682</v>
      </c>
      <c r="K509">
        <v>26849</v>
      </c>
      <c r="L509">
        <v>8774</v>
      </c>
      <c r="M509">
        <v>6639</v>
      </c>
      <c r="N509" s="5">
        <v>0.14454814034946431</v>
      </c>
      <c r="O509">
        <v>136906</v>
      </c>
      <c r="P509">
        <v>0</v>
      </c>
      <c r="Q509">
        <v>0</v>
      </c>
      <c r="S509" s="5"/>
      <c r="T509" t="s">
        <v>5058</v>
      </c>
      <c r="U509" s="3">
        <v>45387</v>
      </c>
      <c r="V509" t="str">
        <f t="shared" si="21"/>
        <v>Friday</v>
      </c>
      <c r="W509" t="str">
        <f t="shared" si="22"/>
        <v>April</v>
      </c>
      <c r="X509">
        <v>16</v>
      </c>
      <c r="Y509" t="str">
        <f t="shared" si="23"/>
        <v>Afternoon</v>
      </c>
      <c r="Z509" t="s">
        <v>5070</v>
      </c>
    </row>
    <row r="510" spans="1:26" x14ac:dyDescent="0.3">
      <c r="A510" t="s">
        <v>531</v>
      </c>
      <c r="B510" t="s">
        <v>5027</v>
      </c>
      <c r="C510" t="s">
        <v>5029</v>
      </c>
      <c r="D510" t="s">
        <v>5033</v>
      </c>
      <c r="E510" t="s">
        <v>5036</v>
      </c>
      <c r="F510" t="s">
        <v>5044</v>
      </c>
      <c r="G510">
        <v>78.962900000000005</v>
      </c>
      <c r="H510">
        <v>20.593699999999998</v>
      </c>
      <c r="I510">
        <v>28442</v>
      </c>
      <c r="J510">
        <v>185851</v>
      </c>
      <c r="K510">
        <v>31879</v>
      </c>
      <c r="L510">
        <v>12250</v>
      </c>
      <c r="M510">
        <v>5555</v>
      </c>
      <c r="N510" s="5">
        <v>0.15303952790340711</v>
      </c>
      <c r="O510">
        <v>228247</v>
      </c>
      <c r="P510">
        <v>171663</v>
      </c>
      <c r="Q510">
        <v>0</v>
      </c>
      <c r="S510" s="5"/>
      <c r="T510" t="s">
        <v>5057</v>
      </c>
      <c r="U510" s="3">
        <v>45317</v>
      </c>
      <c r="V510" t="str">
        <f t="shared" si="21"/>
        <v>Friday</v>
      </c>
      <c r="W510" t="str">
        <f t="shared" si="22"/>
        <v>January</v>
      </c>
      <c r="X510">
        <v>13</v>
      </c>
      <c r="Y510" t="str">
        <f t="shared" si="23"/>
        <v>Afternoon</v>
      </c>
      <c r="Z510" t="s">
        <v>5070</v>
      </c>
    </row>
    <row r="511" spans="1:26" x14ac:dyDescent="0.3">
      <c r="A511" t="s">
        <v>532</v>
      </c>
      <c r="B511" t="s">
        <v>5027</v>
      </c>
      <c r="C511" t="s">
        <v>5029</v>
      </c>
      <c r="D511" t="s">
        <v>5032</v>
      </c>
      <c r="E511" t="s">
        <v>5036</v>
      </c>
      <c r="F511" t="s">
        <v>5044</v>
      </c>
      <c r="G511">
        <v>78.962900000000005</v>
      </c>
      <c r="H511">
        <v>20.593699999999998</v>
      </c>
      <c r="I511">
        <v>43534</v>
      </c>
      <c r="J511">
        <v>597574</v>
      </c>
      <c r="K511">
        <v>119508</v>
      </c>
      <c r="L511">
        <v>22788</v>
      </c>
      <c r="M511">
        <v>25458</v>
      </c>
      <c r="N511" s="5">
        <v>7.2851927113434092E-2</v>
      </c>
      <c r="O511">
        <v>749552</v>
      </c>
      <c r="P511">
        <v>508092</v>
      </c>
      <c r="Q511">
        <v>0</v>
      </c>
      <c r="S511" s="5"/>
      <c r="T511" t="s">
        <v>5061</v>
      </c>
      <c r="U511" s="3">
        <v>45342</v>
      </c>
      <c r="V511" t="str">
        <f t="shared" si="21"/>
        <v>Tuesday</v>
      </c>
      <c r="W511" t="str">
        <f t="shared" si="22"/>
        <v>February</v>
      </c>
      <c r="X511">
        <v>11</v>
      </c>
      <c r="Y511" t="str">
        <f t="shared" si="23"/>
        <v>Morning</v>
      </c>
      <c r="Z511" t="s">
        <v>5069</v>
      </c>
    </row>
    <row r="512" spans="1:26" x14ac:dyDescent="0.3">
      <c r="A512" t="s">
        <v>533</v>
      </c>
      <c r="B512" t="s">
        <v>5025</v>
      </c>
      <c r="C512" t="s">
        <v>5029</v>
      </c>
      <c r="D512" t="s">
        <v>5033</v>
      </c>
      <c r="E512" t="s">
        <v>5037</v>
      </c>
      <c r="F512" t="s">
        <v>5044</v>
      </c>
      <c r="G512">
        <v>78.962900000000005</v>
      </c>
      <c r="H512">
        <v>20.593699999999998</v>
      </c>
      <c r="I512">
        <v>37325</v>
      </c>
      <c r="J512">
        <v>218694</v>
      </c>
      <c r="K512">
        <v>22165</v>
      </c>
      <c r="L512">
        <v>10464</v>
      </c>
      <c r="M512">
        <v>12476</v>
      </c>
      <c r="N512" s="5">
        <v>0.17067607960450279</v>
      </c>
      <c r="O512">
        <v>250565</v>
      </c>
      <c r="P512">
        <v>0</v>
      </c>
      <c r="Q512">
        <v>0</v>
      </c>
      <c r="S512" s="5"/>
      <c r="T512" t="s">
        <v>5056</v>
      </c>
      <c r="U512" s="3">
        <v>45733</v>
      </c>
      <c r="V512" t="str">
        <f t="shared" si="21"/>
        <v>Monday</v>
      </c>
      <c r="W512" t="str">
        <f t="shared" si="22"/>
        <v>March</v>
      </c>
      <c r="X512">
        <v>10</v>
      </c>
      <c r="Y512" t="str">
        <f t="shared" si="23"/>
        <v>Morning</v>
      </c>
      <c r="Z512" t="s">
        <v>5070</v>
      </c>
    </row>
    <row r="513" spans="1:26" x14ac:dyDescent="0.3">
      <c r="A513" t="s">
        <v>534</v>
      </c>
      <c r="B513" t="s">
        <v>5027</v>
      </c>
      <c r="C513" t="s">
        <v>5029</v>
      </c>
      <c r="D513" t="s">
        <v>5035</v>
      </c>
      <c r="E513" t="s">
        <v>5040</v>
      </c>
      <c r="F513" t="s">
        <v>5049</v>
      </c>
      <c r="G513">
        <v>-106.3468</v>
      </c>
      <c r="H513">
        <v>56.130400000000002</v>
      </c>
      <c r="I513">
        <v>25807</v>
      </c>
      <c r="J513">
        <v>249929</v>
      </c>
      <c r="K513">
        <v>33318</v>
      </c>
      <c r="L513">
        <v>11517</v>
      </c>
      <c r="M513">
        <v>13476</v>
      </c>
      <c r="N513" s="5">
        <v>0.1032600410000316</v>
      </c>
      <c r="O513">
        <v>311354</v>
      </c>
      <c r="P513">
        <v>0</v>
      </c>
      <c r="Q513">
        <v>643098</v>
      </c>
      <c r="S513" s="5"/>
      <c r="T513" t="s">
        <v>5060</v>
      </c>
      <c r="U513" s="3">
        <v>45505</v>
      </c>
      <c r="V513" t="str">
        <f t="shared" si="21"/>
        <v>Thursday</v>
      </c>
      <c r="W513" t="str">
        <f t="shared" si="22"/>
        <v>August</v>
      </c>
      <c r="X513">
        <v>16</v>
      </c>
      <c r="Y513" t="str">
        <f t="shared" si="23"/>
        <v>Afternoon</v>
      </c>
      <c r="Z513" t="s">
        <v>5070</v>
      </c>
    </row>
    <row r="514" spans="1:26" x14ac:dyDescent="0.3">
      <c r="A514" t="s">
        <v>535</v>
      </c>
      <c r="B514" t="s">
        <v>5025</v>
      </c>
      <c r="C514" t="s">
        <v>5029</v>
      </c>
      <c r="D514" t="s">
        <v>5033</v>
      </c>
      <c r="E514" t="s">
        <v>5037</v>
      </c>
      <c r="F514" t="s">
        <v>5045</v>
      </c>
      <c r="G514">
        <v>-51.9253</v>
      </c>
      <c r="H514">
        <v>-14.234999999999999</v>
      </c>
      <c r="I514">
        <v>51512</v>
      </c>
      <c r="J514">
        <v>206328</v>
      </c>
      <c r="K514">
        <v>35515</v>
      </c>
      <c r="L514">
        <v>13023</v>
      </c>
      <c r="M514">
        <v>5104</v>
      </c>
      <c r="N514" s="5">
        <v>0.24966508155105921</v>
      </c>
      <c r="O514">
        <v>238881</v>
      </c>
      <c r="P514">
        <v>0</v>
      </c>
      <c r="Q514">
        <v>0</v>
      </c>
      <c r="S514" s="5"/>
      <c r="T514" t="s">
        <v>5056</v>
      </c>
      <c r="U514" s="3">
        <v>45445</v>
      </c>
      <c r="V514" t="str">
        <f t="shared" si="21"/>
        <v>Sunday</v>
      </c>
      <c r="W514" t="str">
        <f t="shared" si="22"/>
        <v>June</v>
      </c>
      <c r="X514">
        <v>10</v>
      </c>
      <c r="Y514" t="str">
        <f t="shared" si="23"/>
        <v>Morning</v>
      </c>
      <c r="Z514" t="s">
        <v>5071</v>
      </c>
    </row>
    <row r="515" spans="1:26" x14ac:dyDescent="0.3">
      <c r="A515" t="s">
        <v>536</v>
      </c>
      <c r="B515" t="s">
        <v>5023</v>
      </c>
      <c r="C515" t="s">
        <v>5030</v>
      </c>
      <c r="D515" t="s">
        <v>5031</v>
      </c>
      <c r="E515" t="s">
        <v>5036</v>
      </c>
      <c r="F515" t="s">
        <v>5050</v>
      </c>
      <c r="G515">
        <v>-95.712900000000005</v>
      </c>
      <c r="H515">
        <v>37.090200000000003</v>
      </c>
      <c r="I515">
        <v>215289</v>
      </c>
      <c r="J515">
        <v>1950400</v>
      </c>
      <c r="K515">
        <v>311431</v>
      </c>
      <c r="L515">
        <v>148184</v>
      </c>
      <c r="M515">
        <v>116497</v>
      </c>
      <c r="N515" s="5">
        <v>0.1103820194730557</v>
      </c>
      <c r="O515">
        <v>2162958</v>
      </c>
      <c r="P515">
        <v>1950400</v>
      </c>
      <c r="Q515">
        <v>0</v>
      </c>
      <c r="R515">
        <v>29416</v>
      </c>
      <c r="S515" s="5">
        <v>1.3599999999999999E-2</v>
      </c>
      <c r="T515" t="s">
        <v>5052</v>
      </c>
      <c r="U515" s="3">
        <v>45358</v>
      </c>
      <c r="V515" t="str">
        <f t="shared" ref="V515:V578" si="24">TEXT(U515,"DDDD")</f>
        <v>Thursday</v>
      </c>
      <c r="W515" t="str">
        <f t="shared" ref="W515:W578" si="25">TEXT(U515,"MMMM")</f>
        <v>March</v>
      </c>
      <c r="X515">
        <v>15</v>
      </c>
      <c r="Y515" t="str">
        <f t="shared" ref="Y515:Y578" si="26">IF(X515&lt;6,"NIght",IF(X515&lt;12,"Morning",IF(X515&lt;18,"Afternoon","Evening")))</f>
        <v>Afternoon</v>
      </c>
      <c r="Z515" t="s">
        <v>5070</v>
      </c>
    </row>
    <row r="516" spans="1:26" x14ac:dyDescent="0.3">
      <c r="A516" t="s">
        <v>537</v>
      </c>
      <c r="B516" t="s">
        <v>5027</v>
      </c>
      <c r="C516" t="s">
        <v>5029</v>
      </c>
      <c r="D516" t="s">
        <v>5033</v>
      </c>
      <c r="E516" t="s">
        <v>5040</v>
      </c>
      <c r="F516" t="s">
        <v>5045</v>
      </c>
      <c r="G516">
        <v>-51.9253</v>
      </c>
      <c r="H516">
        <v>-14.234999999999999</v>
      </c>
      <c r="I516">
        <v>38196</v>
      </c>
      <c r="J516">
        <v>185062</v>
      </c>
      <c r="K516">
        <v>29400</v>
      </c>
      <c r="L516">
        <v>12531</v>
      </c>
      <c r="M516">
        <v>10499</v>
      </c>
      <c r="N516" s="5">
        <v>0.20639999947002449</v>
      </c>
      <c r="O516">
        <v>238764</v>
      </c>
      <c r="P516">
        <v>0</v>
      </c>
      <c r="Q516">
        <v>1365683</v>
      </c>
      <c r="S516" s="5"/>
      <c r="T516" t="s">
        <v>5057</v>
      </c>
      <c r="U516" s="3">
        <v>45412</v>
      </c>
      <c r="V516" t="str">
        <f t="shared" si="24"/>
        <v>Tuesday</v>
      </c>
      <c r="W516" t="str">
        <f t="shared" si="25"/>
        <v>April</v>
      </c>
      <c r="X516">
        <v>14</v>
      </c>
      <c r="Y516" t="str">
        <f t="shared" si="26"/>
        <v>Afternoon</v>
      </c>
      <c r="Z516" t="s">
        <v>5071</v>
      </c>
    </row>
    <row r="517" spans="1:26" x14ac:dyDescent="0.3">
      <c r="A517" t="s">
        <v>538</v>
      </c>
      <c r="B517" t="s">
        <v>5023</v>
      </c>
      <c r="C517" t="s">
        <v>5029</v>
      </c>
      <c r="D517" t="s">
        <v>5033</v>
      </c>
      <c r="E517" t="s">
        <v>5036</v>
      </c>
      <c r="F517" t="s">
        <v>5050</v>
      </c>
      <c r="G517">
        <v>-95.712900000000005</v>
      </c>
      <c r="H517">
        <v>37.090200000000003</v>
      </c>
      <c r="I517">
        <v>67109</v>
      </c>
      <c r="J517">
        <v>382130</v>
      </c>
      <c r="K517">
        <v>58683</v>
      </c>
      <c r="L517">
        <v>26511</v>
      </c>
      <c r="M517">
        <v>11479</v>
      </c>
      <c r="N517" s="5">
        <v>0.17562031874558581</v>
      </c>
      <c r="O517">
        <v>463452</v>
      </c>
      <c r="P517">
        <v>358756</v>
      </c>
      <c r="Q517">
        <v>0</v>
      </c>
      <c r="R517">
        <v>5005</v>
      </c>
      <c r="S517" s="5">
        <v>1.0800000000000001E-2</v>
      </c>
      <c r="T517" t="s">
        <v>5056</v>
      </c>
      <c r="U517" s="3">
        <v>45386</v>
      </c>
      <c r="V517" t="str">
        <f t="shared" si="24"/>
        <v>Thursday</v>
      </c>
      <c r="W517" t="str">
        <f t="shared" si="25"/>
        <v>April</v>
      </c>
      <c r="X517">
        <v>17</v>
      </c>
      <c r="Y517" t="str">
        <f t="shared" si="26"/>
        <v>Afternoon</v>
      </c>
      <c r="Z517" t="s">
        <v>5070</v>
      </c>
    </row>
    <row r="518" spans="1:26" x14ac:dyDescent="0.3">
      <c r="A518" t="s">
        <v>539</v>
      </c>
      <c r="B518" t="s">
        <v>5027</v>
      </c>
      <c r="C518" t="s">
        <v>5029</v>
      </c>
      <c r="D518" t="s">
        <v>5033</v>
      </c>
      <c r="E518" t="s">
        <v>5036</v>
      </c>
      <c r="F518" t="s">
        <v>5048</v>
      </c>
      <c r="G518">
        <v>10.451499999999999</v>
      </c>
      <c r="H518">
        <v>51.165700000000001</v>
      </c>
      <c r="I518">
        <v>95594</v>
      </c>
      <c r="J518">
        <v>387870</v>
      </c>
      <c r="K518">
        <v>52773</v>
      </c>
      <c r="L518">
        <v>15351</v>
      </c>
      <c r="M518">
        <v>22003</v>
      </c>
      <c r="N518" s="5">
        <v>0.2464591854660565</v>
      </c>
      <c r="O518">
        <v>434554</v>
      </c>
      <c r="P518">
        <v>331221</v>
      </c>
      <c r="Q518">
        <v>0</v>
      </c>
      <c r="S518" s="5"/>
      <c r="T518" t="s">
        <v>5057</v>
      </c>
      <c r="U518" s="3">
        <v>45662</v>
      </c>
      <c r="V518" t="str">
        <f t="shared" si="24"/>
        <v>Sunday</v>
      </c>
      <c r="W518" t="str">
        <f t="shared" si="25"/>
        <v>January</v>
      </c>
      <c r="X518">
        <v>16</v>
      </c>
      <c r="Y518" t="str">
        <f t="shared" si="26"/>
        <v>Afternoon</v>
      </c>
      <c r="Z518" t="s">
        <v>5071</v>
      </c>
    </row>
    <row r="519" spans="1:26" x14ac:dyDescent="0.3">
      <c r="A519" t="s">
        <v>540</v>
      </c>
      <c r="B519" t="s">
        <v>5027</v>
      </c>
      <c r="C519" t="s">
        <v>5029</v>
      </c>
      <c r="D519" t="s">
        <v>5033</v>
      </c>
      <c r="E519" t="s">
        <v>5036</v>
      </c>
      <c r="F519" t="s">
        <v>5048</v>
      </c>
      <c r="G519">
        <v>10.451499999999999</v>
      </c>
      <c r="H519">
        <v>51.165700000000001</v>
      </c>
      <c r="I519">
        <v>227368</v>
      </c>
      <c r="J519">
        <v>1066376</v>
      </c>
      <c r="K519">
        <v>187568</v>
      </c>
      <c r="L519">
        <v>43766</v>
      </c>
      <c r="M519">
        <v>22988</v>
      </c>
      <c r="N519" s="5">
        <v>0.21321639909083151</v>
      </c>
      <c r="O519">
        <v>1180695</v>
      </c>
      <c r="P519">
        <v>1066376</v>
      </c>
      <c r="Q519">
        <v>0</v>
      </c>
      <c r="S519" s="5"/>
      <c r="T519" t="s">
        <v>5057</v>
      </c>
      <c r="U519" s="3">
        <v>45482</v>
      </c>
      <c r="V519" t="str">
        <f t="shared" si="24"/>
        <v>Tuesday</v>
      </c>
      <c r="W519" t="str">
        <f t="shared" si="25"/>
        <v>July</v>
      </c>
      <c r="X519">
        <v>16</v>
      </c>
      <c r="Y519" t="str">
        <f t="shared" si="26"/>
        <v>Afternoon</v>
      </c>
      <c r="Z519" t="s">
        <v>5071</v>
      </c>
    </row>
    <row r="520" spans="1:26" x14ac:dyDescent="0.3">
      <c r="A520" t="s">
        <v>541</v>
      </c>
      <c r="B520" t="s">
        <v>5023</v>
      </c>
      <c r="C520" t="s">
        <v>5029</v>
      </c>
      <c r="D520" t="s">
        <v>5031</v>
      </c>
      <c r="E520" t="s">
        <v>5036</v>
      </c>
      <c r="F520" t="s">
        <v>5050</v>
      </c>
      <c r="G520">
        <v>-95.712900000000005</v>
      </c>
      <c r="H520">
        <v>37.090200000000003</v>
      </c>
      <c r="I520">
        <v>321446</v>
      </c>
      <c r="J520">
        <v>2160427</v>
      </c>
      <c r="K520">
        <v>307583</v>
      </c>
      <c r="L520">
        <v>167482</v>
      </c>
      <c r="M520">
        <v>93470</v>
      </c>
      <c r="N520" s="5">
        <v>0.14878863759772701</v>
      </c>
      <c r="O520">
        <v>2565124</v>
      </c>
      <c r="P520">
        <v>2160427</v>
      </c>
      <c r="Q520">
        <v>0</v>
      </c>
      <c r="R520">
        <v>43607</v>
      </c>
      <c r="S520" s="5">
        <v>1.7000000000000001E-2</v>
      </c>
      <c r="T520" t="s">
        <v>5052</v>
      </c>
      <c r="U520" s="3">
        <v>45488</v>
      </c>
      <c r="V520" t="str">
        <f t="shared" si="24"/>
        <v>Monday</v>
      </c>
      <c r="W520" t="str">
        <f t="shared" si="25"/>
        <v>July</v>
      </c>
      <c r="X520">
        <v>11</v>
      </c>
      <c r="Y520" t="str">
        <f t="shared" si="26"/>
        <v>Morning</v>
      </c>
      <c r="Z520" t="s">
        <v>5070</v>
      </c>
    </row>
    <row r="521" spans="1:26" x14ac:dyDescent="0.3">
      <c r="A521" t="s">
        <v>542</v>
      </c>
      <c r="B521" t="s">
        <v>5027</v>
      </c>
      <c r="C521" t="s">
        <v>5029</v>
      </c>
      <c r="D521" t="s">
        <v>5033</v>
      </c>
      <c r="E521" t="s">
        <v>5036</v>
      </c>
      <c r="F521" t="s">
        <v>5043</v>
      </c>
      <c r="G521">
        <v>-3.4359999999999999</v>
      </c>
      <c r="H521">
        <v>55.378100000000003</v>
      </c>
      <c r="I521">
        <v>57021</v>
      </c>
      <c r="J521">
        <v>231058</v>
      </c>
      <c r="K521">
        <v>43210</v>
      </c>
      <c r="L521">
        <v>12901</v>
      </c>
      <c r="M521">
        <v>11634</v>
      </c>
      <c r="N521" s="5">
        <v>0.24678289857444069</v>
      </c>
      <c r="O521">
        <v>267218</v>
      </c>
      <c r="P521">
        <v>198811</v>
      </c>
      <c r="Q521">
        <v>0</v>
      </c>
      <c r="S521" s="5"/>
      <c r="T521" t="s">
        <v>5057</v>
      </c>
      <c r="U521" s="3">
        <v>45634</v>
      </c>
      <c r="V521" t="str">
        <f t="shared" si="24"/>
        <v>Sunday</v>
      </c>
      <c r="W521" t="str">
        <f t="shared" si="25"/>
        <v>December</v>
      </c>
      <c r="X521">
        <v>17</v>
      </c>
      <c r="Y521" t="str">
        <f t="shared" si="26"/>
        <v>Afternoon</v>
      </c>
      <c r="Z521" t="s">
        <v>5071</v>
      </c>
    </row>
    <row r="522" spans="1:26" x14ac:dyDescent="0.3">
      <c r="A522" t="s">
        <v>543</v>
      </c>
      <c r="B522" t="s">
        <v>5025</v>
      </c>
      <c r="C522" t="s">
        <v>5029</v>
      </c>
      <c r="D522" t="s">
        <v>5033</v>
      </c>
      <c r="E522" t="s">
        <v>5036</v>
      </c>
      <c r="F522" t="s">
        <v>5043</v>
      </c>
      <c r="G522">
        <v>-3.4359999999999999</v>
      </c>
      <c r="H522">
        <v>55.378100000000003</v>
      </c>
      <c r="I522">
        <v>545569</v>
      </c>
      <c r="J522">
        <v>2584455</v>
      </c>
      <c r="K522">
        <v>625356</v>
      </c>
      <c r="L522">
        <v>192872</v>
      </c>
      <c r="M522">
        <v>95050</v>
      </c>
      <c r="N522" s="5">
        <v>0.2110965066738017</v>
      </c>
      <c r="O522">
        <v>3246264</v>
      </c>
      <c r="P522">
        <v>2584455</v>
      </c>
      <c r="Q522">
        <v>0</v>
      </c>
      <c r="S522" s="5"/>
      <c r="T522" t="s">
        <v>5057</v>
      </c>
      <c r="U522" s="3">
        <v>45761</v>
      </c>
      <c r="V522" t="str">
        <f t="shared" si="24"/>
        <v>Monday</v>
      </c>
      <c r="W522" t="str">
        <f t="shared" si="25"/>
        <v>April</v>
      </c>
      <c r="X522">
        <v>17</v>
      </c>
      <c r="Y522" t="str">
        <f t="shared" si="26"/>
        <v>Afternoon</v>
      </c>
      <c r="Z522" t="s">
        <v>5071</v>
      </c>
    </row>
    <row r="523" spans="1:26" x14ac:dyDescent="0.3">
      <c r="A523" t="s">
        <v>544</v>
      </c>
      <c r="B523" t="s">
        <v>5025</v>
      </c>
      <c r="C523" t="s">
        <v>5029</v>
      </c>
      <c r="D523" t="s">
        <v>5033</v>
      </c>
      <c r="E523" t="s">
        <v>5039</v>
      </c>
      <c r="F523" t="s">
        <v>5050</v>
      </c>
      <c r="G523">
        <v>-95.712900000000005</v>
      </c>
      <c r="H523">
        <v>37.090200000000003</v>
      </c>
      <c r="I523">
        <v>53410</v>
      </c>
      <c r="J523">
        <v>220942</v>
      </c>
      <c r="K523">
        <v>37880</v>
      </c>
      <c r="L523">
        <v>12124</v>
      </c>
      <c r="M523">
        <v>6227</v>
      </c>
      <c r="N523" s="5">
        <v>0.24174141492459761</v>
      </c>
      <c r="O523">
        <v>269157</v>
      </c>
      <c r="P523">
        <v>0</v>
      </c>
      <c r="Q523">
        <v>0</v>
      </c>
      <c r="S523" s="5"/>
      <c r="T523" t="s">
        <v>5056</v>
      </c>
      <c r="U523" s="3">
        <v>45650</v>
      </c>
      <c r="V523" t="str">
        <f t="shared" si="24"/>
        <v>Tuesday</v>
      </c>
      <c r="W523" t="str">
        <f t="shared" si="25"/>
        <v>December</v>
      </c>
      <c r="X523">
        <v>15</v>
      </c>
      <c r="Y523" t="str">
        <f t="shared" si="26"/>
        <v>Afternoon</v>
      </c>
      <c r="Z523" t="s">
        <v>5071</v>
      </c>
    </row>
    <row r="524" spans="1:26" x14ac:dyDescent="0.3">
      <c r="A524" t="s">
        <v>545</v>
      </c>
      <c r="B524" t="s">
        <v>5023</v>
      </c>
      <c r="C524" t="s">
        <v>5029</v>
      </c>
      <c r="D524" t="s">
        <v>5033</v>
      </c>
      <c r="E524" t="s">
        <v>5036</v>
      </c>
      <c r="F524" t="s">
        <v>5049</v>
      </c>
      <c r="G524">
        <v>-106.3468</v>
      </c>
      <c r="H524">
        <v>56.130400000000002</v>
      </c>
      <c r="I524">
        <v>33793</v>
      </c>
      <c r="J524">
        <v>194927</v>
      </c>
      <c r="K524">
        <v>44492</v>
      </c>
      <c r="L524">
        <v>7866</v>
      </c>
      <c r="M524">
        <v>4453</v>
      </c>
      <c r="N524" s="5">
        <v>0.17336584646987219</v>
      </c>
      <c r="O524">
        <v>217109</v>
      </c>
      <c r="P524">
        <v>173462</v>
      </c>
      <c r="Q524">
        <v>0</v>
      </c>
      <c r="R524">
        <v>2844</v>
      </c>
      <c r="S524" s="5">
        <v>1.3100000000000001E-2</v>
      </c>
      <c r="T524" t="s">
        <v>5056</v>
      </c>
      <c r="U524" s="3">
        <v>45774</v>
      </c>
      <c r="V524" t="str">
        <f t="shared" si="24"/>
        <v>Sunday</v>
      </c>
      <c r="W524" t="str">
        <f t="shared" si="25"/>
        <v>April</v>
      </c>
      <c r="X524">
        <v>11</v>
      </c>
      <c r="Y524" t="str">
        <f t="shared" si="26"/>
        <v>Morning</v>
      </c>
      <c r="Z524" t="s">
        <v>5070</v>
      </c>
    </row>
    <row r="525" spans="1:26" x14ac:dyDescent="0.3">
      <c r="A525" t="s">
        <v>546</v>
      </c>
      <c r="B525" t="s">
        <v>5027</v>
      </c>
      <c r="C525" t="s">
        <v>5029</v>
      </c>
      <c r="D525" t="s">
        <v>5035</v>
      </c>
      <c r="E525" t="s">
        <v>5040</v>
      </c>
      <c r="F525" t="s">
        <v>5050</v>
      </c>
      <c r="G525">
        <v>-95.712900000000005</v>
      </c>
      <c r="H525">
        <v>37.090200000000003</v>
      </c>
      <c r="I525">
        <v>24703</v>
      </c>
      <c r="J525">
        <v>147378</v>
      </c>
      <c r="K525">
        <v>35535</v>
      </c>
      <c r="L525">
        <v>8156</v>
      </c>
      <c r="M525">
        <v>5361</v>
      </c>
      <c r="N525" s="5">
        <v>0.16762214180977639</v>
      </c>
      <c r="O525">
        <v>186016</v>
      </c>
      <c r="P525">
        <v>0</v>
      </c>
      <c r="Q525">
        <v>1753738</v>
      </c>
      <c r="S525" s="5"/>
      <c r="T525" t="s">
        <v>5060</v>
      </c>
      <c r="U525" s="3">
        <v>45323</v>
      </c>
      <c r="V525" t="str">
        <f t="shared" si="24"/>
        <v>Thursday</v>
      </c>
      <c r="W525" t="str">
        <f t="shared" si="25"/>
        <v>February</v>
      </c>
      <c r="X525">
        <v>17</v>
      </c>
      <c r="Y525" t="str">
        <f t="shared" si="26"/>
        <v>Afternoon</v>
      </c>
      <c r="Z525" t="s">
        <v>5070</v>
      </c>
    </row>
    <row r="526" spans="1:26" x14ac:dyDescent="0.3">
      <c r="A526" t="s">
        <v>547</v>
      </c>
      <c r="B526" t="s">
        <v>5024</v>
      </c>
      <c r="C526" t="s">
        <v>5029</v>
      </c>
      <c r="D526" t="s">
        <v>5031</v>
      </c>
      <c r="E526" t="s">
        <v>5036</v>
      </c>
      <c r="F526" t="s">
        <v>5044</v>
      </c>
      <c r="G526">
        <v>78.962900000000005</v>
      </c>
      <c r="H526">
        <v>20.593699999999998</v>
      </c>
      <c r="I526">
        <v>299920</v>
      </c>
      <c r="J526">
        <v>2926836</v>
      </c>
      <c r="K526">
        <v>631226</v>
      </c>
      <c r="L526">
        <v>183607</v>
      </c>
      <c r="M526">
        <v>76284</v>
      </c>
      <c r="N526" s="5">
        <v>0.1024725072084607</v>
      </c>
      <c r="O526">
        <v>3732232</v>
      </c>
      <c r="P526">
        <v>2926836</v>
      </c>
      <c r="Q526">
        <v>0</v>
      </c>
      <c r="S526" s="5"/>
      <c r="T526" t="s">
        <v>5052</v>
      </c>
      <c r="U526" s="3">
        <v>45362</v>
      </c>
      <c r="V526" t="str">
        <f t="shared" si="24"/>
        <v>Monday</v>
      </c>
      <c r="W526" t="str">
        <f t="shared" si="25"/>
        <v>March</v>
      </c>
      <c r="X526">
        <v>10</v>
      </c>
      <c r="Y526" t="str">
        <f t="shared" si="26"/>
        <v>Morning</v>
      </c>
      <c r="Z526" t="s">
        <v>5070</v>
      </c>
    </row>
    <row r="527" spans="1:26" x14ac:dyDescent="0.3">
      <c r="A527" t="s">
        <v>548</v>
      </c>
      <c r="B527" t="s">
        <v>5023</v>
      </c>
      <c r="C527" t="s">
        <v>5029</v>
      </c>
      <c r="D527" t="s">
        <v>5035</v>
      </c>
      <c r="E527" t="s">
        <v>5040</v>
      </c>
      <c r="F527" t="s">
        <v>5043</v>
      </c>
      <c r="G527">
        <v>-3.4359999999999999</v>
      </c>
      <c r="H527">
        <v>55.378100000000003</v>
      </c>
      <c r="I527">
        <v>17476</v>
      </c>
      <c r="J527">
        <v>142894</v>
      </c>
      <c r="K527">
        <v>25844</v>
      </c>
      <c r="L527">
        <v>6305</v>
      </c>
      <c r="M527">
        <v>5288</v>
      </c>
      <c r="N527" s="5">
        <v>0.12230686806488469</v>
      </c>
      <c r="O527">
        <v>158257</v>
      </c>
      <c r="P527">
        <v>0</v>
      </c>
      <c r="Q527">
        <v>81966</v>
      </c>
      <c r="R527">
        <v>1930</v>
      </c>
      <c r="S527" s="5">
        <v>1.2200000000000001E-2</v>
      </c>
      <c r="T527" t="s">
        <v>5058</v>
      </c>
      <c r="U527" s="3">
        <v>45307</v>
      </c>
      <c r="V527" t="str">
        <f t="shared" si="24"/>
        <v>Tuesday</v>
      </c>
      <c r="W527" t="str">
        <f t="shared" si="25"/>
        <v>January</v>
      </c>
      <c r="X527">
        <v>8</v>
      </c>
      <c r="Y527" t="str">
        <f t="shared" si="26"/>
        <v>Morning</v>
      </c>
      <c r="Z527" t="s">
        <v>5070</v>
      </c>
    </row>
    <row r="528" spans="1:26" x14ac:dyDescent="0.3">
      <c r="A528" t="s">
        <v>549</v>
      </c>
      <c r="B528" t="s">
        <v>5027</v>
      </c>
      <c r="C528" t="s">
        <v>5029</v>
      </c>
      <c r="D528" t="s">
        <v>5033</v>
      </c>
      <c r="E528" t="s">
        <v>5036</v>
      </c>
      <c r="F528" t="s">
        <v>5044</v>
      </c>
      <c r="G528">
        <v>78.962900000000005</v>
      </c>
      <c r="H528">
        <v>20.593699999999998</v>
      </c>
      <c r="I528">
        <v>77696</v>
      </c>
      <c r="J528">
        <v>319023</v>
      </c>
      <c r="K528">
        <v>34516</v>
      </c>
      <c r="L528">
        <v>25092</v>
      </c>
      <c r="M528">
        <v>9266</v>
      </c>
      <c r="N528" s="5">
        <v>0.2435459844940962</v>
      </c>
      <c r="O528">
        <v>370334</v>
      </c>
      <c r="P528">
        <v>292490</v>
      </c>
      <c r="Q528">
        <v>0</v>
      </c>
      <c r="S528" s="5"/>
      <c r="T528" t="s">
        <v>5057</v>
      </c>
      <c r="U528" s="3">
        <v>45615</v>
      </c>
      <c r="V528" t="str">
        <f t="shared" si="24"/>
        <v>Tuesday</v>
      </c>
      <c r="W528" t="str">
        <f t="shared" si="25"/>
        <v>November</v>
      </c>
      <c r="X528">
        <v>9</v>
      </c>
      <c r="Y528" t="str">
        <f t="shared" si="26"/>
        <v>Morning</v>
      </c>
      <c r="Z528" t="s">
        <v>5071</v>
      </c>
    </row>
    <row r="529" spans="1:26" x14ac:dyDescent="0.3">
      <c r="A529" t="s">
        <v>550</v>
      </c>
      <c r="B529" t="s">
        <v>5027</v>
      </c>
      <c r="C529" t="s">
        <v>5029</v>
      </c>
      <c r="D529" t="s">
        <v>5033</v>
      </c>
      <c r="E529" t="s">
        <v>5036</v>
      </c>
      <c r="F529" t="s">
        <v>5045</v>
      </c>
      <c r="G529">
        <v>-51.9253</v>
      </c>
      <c r="H529">
        <v>-14.234999999999999</v>
      </c>
      <c r="I529">
        <v>12870</v>
      </c>
      <c r="J529">
        <v>81223</v>
      </c>
      <c r="K529">
        <v>11825</v>
      </c>
      <c r="L529">
        <v>3372</v>
      </c>
      <c r="M529">
        <v>1629</v>
      </c>
      <c r="N529" s="5">
        <v>0.15846127625951281</v>
      </c>
      <c r="O529">
        <v>101193</v>
      </c>
      <c r="P529">
        <v>81223</v>
      </c>
      <c r="Q529">
        <v>0</v>
      </c>
      <c r="S529" s="5"/>
      <c r="T529" t="s">
        <v>5057</v>
      </c>
      <c r="U529" s="3">
        <v>45723</v>
      </c>
      <c r="V529" t="str">
        <f t="shared" si="24"/>
        <v>Friday</v>
      </c>
      <c r="W529" t="str">
        <f t="shared" si="25"/>
        <v>March</v>
      </c>
      <c r="X529">
        <v>19</v>
      </c>
      <c r="Y529" t="str">
        <f t="shared" si="26"/>
        <v>Evening</v>
      </c>
      <c r="Z529" t="s">
        <v>5070</v>
      </c>
    </row>
    <row r="530" spans="1:26" x14ac:dyDescent="0.3">
      <c r="A530" t="s">
        <v>551</v>
      </c>
      <c r="B530" t="s">
        <v>5025</v>
      </c>
      <c r="C530" t="s">
        <v>5029</v>
      </c>
      <c r="D530" t="s">
        <v>5033</v>
      </c>
      <c r="E530" t="s">
        <v>5036</v>
      </c>
      <c r="F530" t="s">
        <v>5046</v>
      </c>
      <c r="G530">
        <v>133.77510000000001</v>
      </c>
      <c r="H530">
        <v>-25.2744</v>
      </c>
      <c r="I530">
        <v>513033</v>
      </c>
      <c r="J530">
        <v>2913030</v>
      </c>
      <c r="K530">
        <v>662026</v>
      </c>
      <c r="L530">
        <v>148947</v>
      </c>
      <c r="M530">
        <v>93558</v>
      </c>
      <c r="N530" s="5">
        <v>0.17611673176413939</v>
      </c>
      <c r="O530">
        <v>3393851</v>
      </c>
      <c r="P530">
        <v>2913030</v>
      </c>
      <c r="Q530">
        <v>0</v>
      </c>
      <c r="S530" s="5"/>
      <c r="T530" t="s">
        <v>5057</v>
      </c>
      <c r="U530" s="3">
        <v>45356</v>
      </c>
      <c r="V530" t="str">
        <f t="shared" si="24"/>
        <v>Tuesday</v>
      </c>
      <c r="W530" t="str">
        <f t="shared" si="25"/>
        <v>March</v>
      </c>
      <c r="X530">
        <v>17</v>
      </c>
      <c r="Y530" t="str">
        <f t="shared" si="26"/>
        <v>Afternoon</v>
      </c>
      <c r="Z530" t="s">
        <v>5070</v>
      </c>
    </row>
    <row r="531" spans="1:26" x14ac:dyDescent="0.3">
      <c r="A531" t="s">
        <v>552</v>
      </c>
      <c r="B531" t="s">
        <v>5023</v>
      </c>
      <c r="C531" t="s">
        <v>5029</v>
      </c>
      <c r="D531" t="s">
        <v>5033</v>
      </c>
      <c r="E531" t="s">
        <v>5036</v>
      </c>
      <c r="F531" t="s">
        <v>5048</v>
      </c>
      <c r="G531">
        <v>10.451499999999999</v>
      </c>
      <c r="H531">
        <v>51.165700000000001</v>
      </c>
      <c r="I531">
        <v>50549</v>
      </c>
      <c r="J531">
        <v>332055</v>
      </c>
      <c r="K531">
        <v>68699</v>
      </c>
      <c r="L531">
        <v>23522</v>
      </c>
      <c r="M531">
        <v>9053</v>
      </c>
      <c r="N531" s="5">
        <v>0.15223354777655351</v>
      </c>
      <c r="O531">
        <v>389895</v>
      </c>
      <c r="P531">
        <v>298891</v>
      </c>
      <c r="Q531">
        <v>0</v>
      </c>
      <c r="R531">
        <v>8421</v>
      </c>
      <c r="S531" s="5">
        <v>2.1600000000000001E-2</v>
      </c>
      <c r="T531" t="s">
        <v>5056</v>
      </c>
      <c r="U531" s="3">
        <v>45711</v>
      </c>
      <c r="V531" t="str">
        <f t="shared" si="24"/>
        <v>Sunday</v>
      </c>
      <c r="W531" t="str">
        <f t="shared" si="25"/>
        <v>February</v>
      </c>
      <c r="X531">
        <v>10</v>
      </c>
      <c r="Y531" t="str">
        <f t="shared" si="26"/>
        <v>Morning</v>
      </c>
      <c r="Z531" t="s">
        <v>5070</v>
      </c>
    </row>
    <row r="532" spans="1:26" x14ac:dyDescent="0.3">
      <c r="A532" t="s">
        <v>553</v>
      </c>
      <c r="B532" t="s">
        <v>5024</v>
      </c>
      <c r="C532" t="s">
        <v>5029</v>
      </c>
      <c r="D532" t="s">
        <v>5033</v>
      </c>
      <c r="E532" t="s">
        <v>5036</v>
      </c>
      <c r="F532" t="s">
        <v>5043</v>
      </c>
      <c r="G532">
        <v>-3.4359999999999999</v>
      </c>
      <c r="H532">
        <v>55.378100000000003</v>
      </c>
      <c r="I532">
        <v>697679</v>
      </c>
      <c r="J532">
        <v>3094798</v>
      </c>
      <c r="K532">
        <v>616335</v>
      </c>
      <c r="L532">
        <v>104984</v>
      </c>
      <c r="M532">
        <v>129300</v>
      </c>
      <c r="N532" s="5">
        <v>0.22543620255429081</v>
      </c>
      <c r="O532">
        <v>3843318</v>
      </c>
      <c r="P532">
        <v>3094798</v>
      </c>
      <c r="Q532">
        <v>0</v>
      </c>
      <c r="S532" s="5"/>
      <c r="T532" t="s">
        <v>5057</v>
      </c>
      <c r="U532" s="3">
        <v>45487</v>
      </c>
      <c r="V532" t="str">
        <f t="shared" si="24"/>
        <v>Sunday</v>
      </c>
      <c r="W532" t="str">
        <f t="shared" si="25"/>
        <v>July</v>
      </c>
      <c r="X532">
        <v>12</v>
      </c>
      <c r="Y532" t="str">
        <f t="shared" si="26"/>
        <v>Afternoon</v>
      </c>
      <c r="Z532" t="s">
        <v>5071</v>
      </c>
    </row>
    <row r="533" spans="1:26" x14ac:dyDescent="0.3">
      <c r="A533" t="s">
        <v>554</v>
      </c>
      <c r="B533" t="s">
        <v>5027</v>
      </c>
      <c r="C533" t="s">
        <v>5029</v>
      </c>
      <c r="D533" t="s">
        <v>5033</v>
      </c>
      <c r="E533" t="s">
        <v>5036</v>
      </c>
      <c r="F533" t="s">
        <v>5045</v>
      </c>
      <c r="G533">
        <v>-51.9253</v>
      </c>
      <c r="H533">
        <v>-14.234999999999999</v>
      </c>
      <c r="I533">
        <v>14251</v>
      </c>
      <c r="J533">
        <v>77989</v>
      </c>
      <c r="K533">
        <v>9756</v>
      </c>
      <c r="L533">
        <v>5383</v>
      </c>
      <c r="M533">
        <v>3380</v>
      </c>
      <c r="N533" s="5">
        <v>0.18273130976495761</v>
      </c>
      <c r="O533">
        <v>100640</v>
      </c>
      <c r="P533">
        <v>76026</v>
      </c>
      <c r="Q533">
        <v>0</v>
      </c>
      <c r="S533" s="5"/>
      <c r="T533" t="s">
        <v>5057</v>
      </c>
      <c r="U533" s="3">
        <v>45532</v>
      </c>
      <c r="V533" t="str">
        <f t="shared" si="24"/>
        <v>Wednesday</v>
      </c>
      <c r="W533" t="str">
        <f t="shared" si="25"/>
        <v>August</v>
      </c>
      <c r="X533">
        <v>11</v>
      </c>
      <c r="Y533" t="str">
        <f t="shared" si="26"/>
        <v>Morning</v>
      </c>
      <c r="Z533" t="s">
        <v>5070</v>
      </c>
    </row>
    <row r="534" spans="1:26" x14ac:dyDescent="0.3">
      <c r="A534" t="s">
        <v>555</v>
      </c>
      <c r="B534" t="s">
        <v>5025</v>
      </c>
      <c r="C534" t="s">
        <v>5029</v>
      </c>
      <c r="D534" t="s">
        <v>5031</v>
      </c>
      <c r="E534" t="s">
        <v>5036</v>
      </c>
      <c r="F534" t="s">
        <v>5046</v>
      </c>
      <c r="G534">
        <v>133.77510000000001</v>
      </c>
      <c r="H534">
        <v>-25.2744</v>
      </c>
      <c r="I534">
        <v>95714</v>
      </c>
      <c r="J534">
        <v>808651</v>
      </c>
      <c r="K534">
        <v>167523</v>
      </c>
      <c r="L534">
        <v>54948</v>
      </c>
      <c r="M534">
        <v>19489</v>
      </c>
      <c r="N534" s="5">
        <v>0.1183629603695035</v>
      </c>
      <c r="O534">
        <v>972621</v>
      </c>
      <c r="P534">
        <v>808651</v>
      </c>
      <c r="Q534">
        <v>0</v>
      </c>
      <c r="S534" s="5"/>
      <c r="T534" t="s">
        <v>5052</v>
      </c>
      <c r="U534" s="3">
        <v>45777</v>
      </c>
      <c r="V534" t="str">
        <f t="shared" si="24"/>
        <v>Wednesday</v>
      </c>
      <c r="W534" t="str">
        <f t="shared" si="25"/>
        <v>April</v>
      </c>
      <c r="X534">
        <v>15</v>
      </c>
      <c r="Y534" t="str">
        <f t="shared" si="26"/>
        <v>Afternoon</v>
      </c>
      <c r="Z534" t="s">
        <v>5070</v>
      </c>
    </row>
    <row r="535" spans="1:26" x14ac:dyDescent="0.3">
      <c r="A535" t="s">
        <v>556</v>
      </c>
      <c r="B535" t="s">
        <v>5023</v>
      </c>
      <c r="C535" t="s">
        <v>5029</v>
      </c>
      <c r="D535" t="s">
        <v>5031</v>
      </c>
      <c r="E535" t="s">
        <v>5036</v>
      </c>
      <c r="F535" t="s">
        <v>5043</v>
      </c>
      <c r="G535">
        <v>-3.4359999999999999</v>
      </c>
      <c r="H535">
        <v>55.378100000000003</v>
      </c>
      <c r="I535">
        <v>223174</v>
      </c>
      <c r="J535">
        <v>2594701</v>
      </c>
      <c r="K535">
        <v>457532</v>
      </c>
      <c r="L535">
        <v>125749</v>
      </c>
      <c r="M535">
        <v>148720</v>
      </c>
      <c r="N535" s="5">
        <v>8.6011822596865087E-2</v>
      </c>
      <c r="O535">
        <v>3283597</v>
      </c>
      <c r="P535">
        <v>2594701</v>
      </c>
      <c r="Q535">
        <v>0</v>
      </c>
      <c r="R535">
        <v>51224</v>
      </c>
      <c r="S535" s="5">
        <v>1.5599999999999999E-2</v>
      </c>
      <c r="T535" t="s">
        <v>5052</v>
      </c>
      <c r="U535" s="3">
        <v>45605</v>
      </c>
      <c r="V535" t="str">
        <f t="shared" si="24"/>
        <v>Saturday</v>
      </c>
      <c r="W535" t="str">
        <f t="shared" si="25"/>
        <v>November</v>
      </c>
      <c r="X535">
        <v>11</v>
      </c>
      <c r="Y535" t="str">
        <f t="shared" si="26"/>
        <v>Morning</v>
      </c>
      <c r="Z535" t="s">
        <v>5069</v>
      </c>
    </row>
    <row r="536" spans="1:26" x14ac:dyDescent="0.3">
      <c r="A536" t="s">
        <v>557</v>
      </c>
      <c r="B536" t="s">
        <v>5025</v>
      </c>
      <c r="C536" t="s">
        <v>5029</v>
      </c>
      <c r="D536" t="s">
        <v>5033</v>
      </c>
      <c r="E536" t="s">
        <v>5036</v>
      </c>
      <c r="F536" t="s">
        <v>5045</v>
      </c>
      <c r="G536">
        <v>-51.9253</v>
      </c>
      <c r="H536">
        <v>-14.234999999999999</v>
      </c>
      <c r="I536">
        <v>495531</v>
      </c>
      <c r="J536">
        <v>2811456</v>
      </c>
      <c r="K536">
        <v>475859</v>
      </c>
      <c r="L536">
        <v>213810</v>
      </c>
      <c r="M536">
        <v>134342</v>
      </c>
      <c r="N536" s="5">
        <v>0.17625429121488201</v>
      </c>
      <c r="O536">
        <v>3502501</v>
      </c>
      <c r="P536">
        <v>2811456</v>
      </c>
      <c r="Q536">
        <v>0</v>
      </c>
      <c r="S536" s="5"/>
      <c r="T536" t="s">
        <v>5057</v>
      </c>
      <c r="U536" s="3">
        <v>45301</v>
      </c>
      <c r="V536" t="str">
        <f t="shared" si="24"/>
        <v>Wednesday</v>
      </c>
      <c r="W536" t="str">
        <f t="shared" si="25"/>
        <v>January</v>
      </c>
      <c r="X536">
        <v>10</v>
      </c>
      <c r="Y536" t="str">
        <f t="shared" si="26"/>
        <v>Morning</v>
      </c>
      <c r="Z536" t="s">
        <v>5070</v>
      </c>
    </row>
    <row r="537" spans="1:26" x14ac:dyDescent="0.3">
      <c r="A537" t="s">
        <v>558</v>
      </c>
      <c r="B537" t="s">
        <v>5026</v>
      </c>
      <c r="C537" t="s">
        <v>5029</v>
      </c>
      <c r="D537" t="s">
        <v>5032</v>
      </c>
      <c r="E537" t="s">
        <v>5036</v>
      </c>
      <c r="F537" t="s">
        <v>5045</v>
      </c>
      <c r="G537">
        <v>-51.9253</v>
      </c>
      <c r="H537">
        <v>-14.234999999999999</v>
      </c>
      <c r="I537">
        <v>57533</v>
      </c>
      <c r="J537">
        <v>699106</v>
      </c>
      <c r="K537">
        <v>160272</v>
      </c>
      <c r="L537">
        <v>30553</v>
      </c>
      <c r="M537">
        <v>36551</v>
      </c>
      <c r="N537" s="6">
        <v>8.2295702720740466E-2</v>
      </c>
      <c r="O537">
        <v>796315</v>
      </c>
      <c r="P537">
        <v>614230</v>
      </c>
      <c r="Q537">
        <v>0</v>
      </c>
      <c r="T537" t="s">
        <v>5059</v>
      </c>
      <c r="U537" s="3">
        <v>45669</v>
      </c>
      <c r="V537" t="str">
        <f t="shared" si="24"/>
        <v>Sunday</v>
      </c>
      <c r="W537" t="str">
        <f t="shared" si="25"/>
        <v>January</v>
      </c>
      <c r="X537">
        <v>15</v>
      </c>
      <c r="Y537" t="str">
        <f t="shared" si="26"/>
        <v>Afternoon</v>
      </c>
      <c r="Z537" t="s">
        <v>5070</v>
      </c>
    </row>
    <row r="538" spans="1:26" x14ac:dyDescent="0.3">
      <c r="A538" t="s">
        <v>559</v>
      </c>
      <c r="B538" t="s">
        <v>5025</v>
      </c>
      <c r="C538" t="s">
        <v>5029</v>
      </c>
      <c r="D538" t="s">
        <v>5033</v>
      </c>
      <c r="E538" t="s">
        <v>5037</v>
      </c>
      <c r="F538" t="s">
        <v>5046</v>
      </c>
      <c r="G538">
        <v>133.77510000000001</v>
      </c>
      <c r="H538">
        <v>-25.2744</v>
      </c>
      <c r="I538">
        <v>24556</v>
      </c>
      <c r="J538">
        <v>120088</v>
      </c>
      <c r="K538">
        <v>29635</v>
      </c>
      <c r="L538">
        <v>8745</v>
      </c>
      <c r="M538">
        <v>5769</v>
      </c>
      <c r="N538" s="5">
        <v>0.2044901871445963</v>
      </c>
      <c r="O538">
        <v>149558</v>
      </c>
      <c r="P538">
        <v>0</v>
      </c>
      <c r="Q538">
        <v>0</v>
      </c>
      <c r="S538" s="5"/>
      <c r="T538" t="s">
        <v>5056</v>
      </c>
      <c r="U538" s="3">
        <v>45429</v>
      </c>
      <c r="V538" t="str">
        <f t="shared" si="24"/>
        <v>Friday</v>
      </c>
      <c r="W538" t="str">
        <f t="shared" si="25"/>
        <v>May</v>
      </c>
      <c r="X538">
        <v>11</v>
      </c>
      <c r="Y538" t="str">
        <f t="shared" si="26"/>
        <v>Morning</v>
      </c>
      <c r="Z538" t="s">
        <v>5071</v>
      </c>
    </row>
    <row r="539" spans="1:26" x14ac:dyDescent="0.3">
      <c r="A539" t="s">
        <v>560</v>
      </c>
      <c r="B539" t="s">
        <v>5024</v>
      </c>
      <c r="C539" t="s">
        <v>5029</v>
      </c>
      <c r="D539" t="s">
        <v>5031</v>
      </c>
      <c r="E539" t="s">
        <v>5040</v>
      </c>
      <c r="F539" t="s">
        <v>5050</v>
      </c>
      <c r="G539">
        <v>-95.712900000000005</v>
      </c>
      <c r="H539">
        <v>37.090200000000003</v>
      </c>
      <c r="I539">
        <v>11111</v>
      </c>
      <c r="J539">
        <v>127778</v>
      </c>
      <c r="K539">
        <v>30930</v>
      </c>
      <c r="L539">
        <v>7003</v>
      </c>
      <c r="M539">
        <v>4500</v>
      </c>
      <c r="N539" s="5">
        <v>8.6957139125889135E-2</v>
      </c>
      <c r="O539">
        <v>144722</v>
      </c>
      <c r="P539">
        <v>0</v>
      </c>
      <c r="Q539">
        <v>414482</v>
      </c>
      <c r="S539" s="5"/>
      <c r="T539" t="s">
        <v>5051</v>
      </c>
      <c r="U539" s="3">
        <v>45773</v>
      </c>
      <c r="V539" t="str">
        <f t="shared" si="24"/>
        <v>Saturday</v>
      </c>
      <c r="W539" t="str">
        <f t="shared" si="25"/>
        <v>April</v>
      </c>
      <c r="X539">
        <v>15</v>
      </c>
      <c r="Y539" t="str">
        <f t="shared" si="26"/>
        <v>Afternoon</v>
      </c>
      <c r="Z539" t="s">
        <v>5069</v>
      </c>
    </row>
    <row r="540" spans="1:26" x14ac:dyDescent="0.3">
      <c r="A540" t="s">
        <v>561</v>
      </c>
      <c r="B540" t="s">
        <v>5026</v>
      </c>
      <c r="C540" t="s">
        <v>5029</v>
      </c>
      <c r="D540" t="s">
        <v>5032</v>
      </c>
      <c r="E540" t="s">
        <v>5036</v>
      </c>
      <c r="F540" t="s">
        <v>5047</v>
      </c>
      <c r="G540">
        <v>138.25290000000001</v>
      </c>
      <c r="H540">
        <v>36.204799999999999</v>
      </c>
      <c r="I540">
        <v>28069</v>
      </c>
      <c r="J540">
        <v>357501</v>
      </c>
      <c r="K540">
        <v>37101</v>
      </c>
      <c r="L540">
        <v>25722</v>
      </c>
      <c r="M540">
        <v>7313</v>
      </c>
      <c r="N540" s="6">
        <v>7.8516673729841391E-2</v>
      </c>
      <c r="O540">
        <v>443565</v>
      </c>
      <c r="P540">
        <v>314098</v>
      </c>
      <c r="Q540">
        <v>0</v>
      </c>
      <c r="T540" t="s">
        <v>5059</v>
      </c>
      <c r="U540" s="3">
        <v>45430</v>
      </c>
      <c r="V540" t="str">
        <f t="shared" si="24"/>
        <v>Saturday</v>
      </c>
      <c r="W540" t="str">
        <f t="shared" si="25"/>
        <v>May</v>
      </c>
      <c r="X540">
        <v>10</v>
      </c>
      <c r="Y540" t="str">
        <f t="shared" si="26"/>
        <v>Morning</v>
      </c>
      <c r="Z540" t="s">
        <v>5069</v>
      </c>
    </row>
    <row r="541" spans="1:26" x14ac:dyDescent="0.3">
      <c r="A541" t="s">
        <v>562</v>
      </c>
      <c r="B541" t="s">
        <v>5027</v>
      </c>
      <c r="C541" t="s">
        <v>5029</v>
      </c>
      <c r="D541" t="s">
        <v>5031</v>
      </c>
      <c r="E541" t="s">
        <v>5040</v>
      </c>
      <c r="F541" t="s">
        <v>5044</v>
      </c>
      <c r="G541">
        <v>78.962900000000005</v>
      </c>
      <c r="H541">
        <v>20.593699999999998</v>
      </c>
      <c r="I541">
        <v>53547</v>
      </c>
      <c r="J541">
        <v>394442</v>
      </c>
      <c r="K541">
        <v>96850</v>
      </c>
      <c r="L541">
        <v>20464</v>
      </c>
      <c r="M541">
        <v>11596</v>
      </c>
      <c r="N541" s="5">
        <v>0.13575423627255709</v>
      </c>
      <c r="O541">
        <v>489492</v>
      </c>
      <c r="P541">
        <v>0</v>
      </c>
      <c r="Q541">
        <v>1725692</v>
      </c>
      <c r="S541" s="5"/>
      <c r="T541" t="s">
        <v>5052</v>
      </c>
      <c r="U541" s="3">
        <v>45487</v>
      </c>
      <c r="V541" t="str">
        <f t="shared" si="24"/>
        <v>Sunday</v>
      </c>
      <c r="W541" t="str">
        <f t="shared" si="25"/>
        <v>July</v>
      </c>
      <c r="X541">
        <v>15</v>
      </c>
      <c r="Y541" t="str">
        <f t="shared" si="26"/>
        <v>Afternoon</v>
      </c>
      <c r="Z541" t="s">
        <v>5070</v>
      </c>
    </row>
    <row r="542" spans="1:26" x14ac:dyDescent="0.3">
      <c r="A542" t="s">
        <v>563</v>
      </c>
      <c r="B542" t="s">
        <v>5027</v>
      </c>
      <c r="C542" t="s">
        <v>5029</v>
      </c>
      <c r="D542" t="s">
        <v>5031</v>
      </c>
      <c r="E542" t="s">
        <v>5036</v>
      </c>
      <c r="F542" t="s">
        <v>5047</v>
      </c>
      <c r="G542">
        <v>138.25290000000001</v>
      </c>
      <c r="H542">
        <v>36.204799999999999</v>
      </c>
      <c r="I542">
        <v>195150</v>
      </c>
      <c r="J542">
        <v>2375499</v>
      </c>
      <c r="K542">
        <v>255960</v>
      </c>
      <c r="L542">
        <v>131222</v>
      </c>
      <c r="M542">
        <v>115777</v>
      </c>
      <c r="N542" s="5">
        <v>8.2151245186731406E-2</v>
      </c>
      <c r="O542">
        <v>3022889</v>
      </c>
      <c r="P542">
        <v>2375499</v>
      </c>
      <c r="Q542">
        <v>0</v>
      </c>
      <c r="S542" s="5"/>
      <c r="T542" t="s">
        <v>5052</v>
      </c>
      <c r="U542" s="3">
        <v>45657</v>
      </c>
      <c r="V542" t="str">
        <f t="shared" si="24"/>
        <v>Tuesday</v>
      </c>
      <c r="W542" t="str">
        <f t="shared" si="25"/>
        <v>December</v>
      </c>
      <c r="X542">
        <v>17</v>
      </c>
      <c r="Y542" t="str">
        <f t="shared" si="26"/>
        <v>Afternoon</v>
      </c>
      <c r="Z542" t="s">
        <v>5069</v>
      </c>
    </row>
    <row r="543" spans="1:26" x14ac:dyDescent="0.3">
      <c r="A543" t="s">
        <v>564</v>
      </c>
      <c r="B543" t="s">
        <v>5027</v>
      </c>
      <c r="C543" t="s">
        <v>5029</v>
      </c>
      <c r="D543" t="s">
        <v>5031</v>
      </c>
      <c r="E543" t="s">
        <v>5036</v>
      </c>
      <c r="F543" t="s">
        <v>5050</v>
      </c>
      <c r="G543">
        <v>-95.712900000000005</v>
      </c>
      <c r="H543">
        <v>37.090200000000003</v>
      </c>
      <c r="I543">
        <v>223007</v>
      </c>
      <c r="J543">
        <v>2037330</v>
      </c>
      <c r="K543">
        <v>258513</v>
      </c>
      <c r="L543">
        <v>142613</v>
      </c>
      <c r="M543">
        <v>85788</v>
      </c>
      <c r="N543" s="5">
        <v>0.10946069622283509</v>
      </c>
      <c r="O543">
        <v>2402645</v>
      </c>
      <c r="P543">
        <v>2037330</v>
      </c>
      <c r="Q543">
        <v>0</v>
      </c>
      <c r="S543" s="5"/>
      <c r="T543" t="s">
        <v>5052</v>
      </c>
      <c r="U543" s="3">
        <v>45611</v>
      </c>
      <c r="V543" t="str">
        <f t="shared" si="24"/>
        <v>Friday</v>
      </c>
      <c r="W543" t="str">
        <f t="shared" si="25"/>
        <v>November</v>
      </c>
      <c r="X543">
        <v>17</v>
      </c>
      <c r="Y543" t="str">
        <f t="shared" si="26"/>
        <v>Afternoon</v>
      </c>
      <c r="Z543" t="s">
        <v>5070</v>
      </c>
    </row>
    <row r="544" spans="1:26" x14ac:dyDescent="0.3">
      <c r="A544" t="s">
        <v>565</v>
      </c>
      <c r="B544" t="s">
        <v>5024</v>
      </c>
      <c r="C544" t="s">
        <v>5029</v>
      </c>
      <c r="D544" t="s">
        <v>5033</v>
      </c>
      <c r="E544" t="s">
        <v>5040</v>
      </c>
      <c r="F544" t="s">
        <v>5043</v>
      </c>
      <c r="G544">
        <v>-3.4359999999999999</v>
      </c>
      <c r="H544">
        <v>55.378100000000003</v>
      </c>
      <c r="I544">
        <v>31351</v>
      </c>
      <c r="J544">
        <v>202116</v>
      </c>
      <c r="K544">
        <v>29005</v>
      </c>
      <c r="L544">
        <v>14869</v>
      </c>
      <c r="M544">
        <v>9480</v>
      </c>
      <c r="N544" s="5">
        <v>0.1551186105203157</v>
      </c>
      <c r="O544">
        <v>254532</v>
      </c>
      <c r="P544">
        <v>0</v>
      </c>
      <c r="Q544">
        <v>200187</v>
      </c>
      <c r="S544" s="5"/>
      <c r="T544" t="s">
        <v>5056</v>
      </c>
      <c r="U544" s="3">
        <v>45662</v>
      </c>
      <c r="V544" t="str">
        <f t="shared" si="24"/>
        <v>Sunday</v>
      </c>
      <c r="W544" t="str">
        <f t="shared" si="25"/>
        <v>January</v>
      </c>
      <c r="X544">
        <v>10</v>
      </c>
      <c r="Y544" t="str">
        <f t="shared" si="26"/>
        <v>Morning</v>
      </c>
      <c r="Z544" t="s">
        <v>5070</v>
      </c>
    </row>
    <row r="545" spans="1:26" x14ac:dyDescent="0.3">
      <c r="A545" t="s">
        <v>566</v>
      </c>
      <c r="B545" t="s">
        <v>5027</v>
      </c>
      <c r="C545" t="s">
        <v>5029</v>
      </c>
      <c r="D545" t="s">
        <v>5033</v>
      </c>
      <c r="E545" t="s">
        <v>5036</v>
      </c>
      <c r="F545" t="s">
        <v>5050</v>
      </c>
      <c r="G545">
        <v>-95.712900000000005</v>
      </c>
      <c r="H545">
        <v>37.090200000000003</v>
      </c>
      <c r="I545">
        <v>36331</v>
      </c>
      <c r="J545">
        <v>163722</v>
      </c>
      <c r="K545">
        <v>31718</v>
      </c>
      <c r="L545">
        <v>9592</v>
      </c>
      <c r="M545">
        <v>8728</v>
      </c>
      <c r="N545" s="5">
        <v>0.22190774857367199</v>
      </c>
      <c r="O545">
        <v>209763</v>
      </c>
      <c r="P545">
        <v>162268</v>
      </c>
      <c r="Q545">
        <v>0</v>
      </c>
      <c r="S545" s="5"/>
      <c r="T545" t="s">
        <v>5057</v>
      </c>
      <c r="U545" s="3">
        <v>45657</v>
      </c>
      <c r="V545" t="str">
        <f t="shared" si="24"/>
        <v>Tuesday</v>
      </c>
      <c r="W545" t="str">
        <f t="shared" si="25"/>
        <v>December</v>
      </c>
      <c r="X545">
        <v>17</v>
      </c>
      <c r="Y545" t="str">
        <f t="shared" si="26"/>
        <v>Afternoon</v>
      </c>
      <c r="Z545" t="s">
        <v>5071</v>
      </c>
    </row>
    <row r="546" spans="1:26" x14ac:dyDescent="0.3">
      <c r="A546" t="s">
        <v>567</v>
      </c>
      <c r="B546" t="s">
        <v>5023</v>
      </c>
      <c r="C546" t="s">
        <v>5029</v>
      </c>
      <c r="D546" t="s">
        <v>5031</v>
      </c>
      <c r="E546" t="s">
        <v>5036</v>
      </c>
      <c r="F546" t="s">
        <v>5043</v>
      </c>
      <c r="G546">
        <v>-3.4359999999999999</v>
      </c>
      <c r="H546">
        <v>55.378100000000003</v>
      </c>
      <c r="I546">
        <v>171972</v>
      </c>
      <c r="J546">
        <v>2052310</v>
      </c>
      <c r="K546">
        <v>293777</v>
      </c>
      <c r="L546">
        <v>93049</v>
      </c>
      <c r="M546">
        <v>70021</v>
      </c>
      <c r="N546" s="5">
        <v>8.3794803364758141E-2</v>
      </c>
      <c r="O546">
        <v>2512557</v>
      </c>
      <c r="P546">
        <v>2052310</v>
      </c>
      <c r="Q546">
        <v>0</v>
      </c>
      <c r="R546">
        <v>58542</v>
      </c>
      <c r="S546" s="5">
        <v>2.3300000000000001E-2</v>
      </c>
      <c r="T546" t="s">
        <v>5052</v>
      </c>
      <c r="U546" s="3">
        <v>45376</v>
      </c>
      <c r="V546" t="str">
        <f t="shared" si="24"/>
        <v>Monday</v>
      </c>
      <c r="W546" t="str">
        <f t="shared" si="25"/>
        <v>March</v>
      </c>
      <c r="X546">
        <v>19</v>
      </c>
      <c r="Y546" t="str">
        <f t="shared" si="26"/>
        <v>Evening</v>
      </c>
      <c r="Z546" t="s">
        <v>5069</v>
      </c>
    </row>
    <row r="547" spans="1:26" x14ac:dyDescent="0.3">
      <c r="A547" t="s">
        <v>568</v>
      </c>
      <c r="B547" t="s">
        <v>5023</v>
      </c>
      <c r="C547" t="s">
        <v>5030</v>
      </c>
      <c r="D547" t="s">
        <v>5033</v>
      </c>
      <c r="E547" t="s">
        <v>5036</v>
      </c>
      <c r="F547" t="s">
        <v>5050</v>
      </c>
      <c r="G547">
        <v>-95.712900000000005</v>
      </c>
      <c r="H547">
        <v>37.090200000000003</v>
      </c>
      <c r="I547">
        <v>40110</v>
      </c>
      <c r="J547">
        <v>186023</v>
      </c>
      <c r="K547">
        <v>27923</v>
      </c>
      <c r="L547">
        <v>12395</v>
      </c>
      <c r="M547">
        <v>6730</v>
      </c>
      <c r="N547" s="5">
        <v>0.2156210128027489</v>
      </c>
      <c r="O547">
        <v>207168</v>
      </c>
      <c r="P547">
        <v>179357</v>
      </c>
      <c r="Q547">
        <v>0</v>
      </c>
      <c r="R547">
        <v>2941</v>
      </c>
      <c r="S547" s="5">
        <v>1.4200000000000001E-2</v>
      </c>
      <c r="T547" t="s">
        <v>5056</v>
      </c>
      <c r="U547" s="3">
        <v>45462</v>
      </c>
      <c r="V547" t="str">
        <f t="shared" si="24"/>
        <v>Wednesday</v>
      </c>
      <c r="W547" t="str">
        <f t="shared" si="25"/>
        <v>June</v>
      </c>
      <c r="X547">
        <v>12</v>
      </c>
      <c r="Y547" t="str">
        <f t="shared" si="26"/>
        <v>Afternoon</v>
      </c>
      <c r="Z547" t="s">
        <v>5071</v>
      </c>
    </row>
    <row r="548" spans="1:26" x14ac:dyDescent="0.3">
      <c r="A548" t="s">
        <v>569</v>
      </c>
      <c r="B548" t="s">
        <v>5025</v>
      </c>
      <c r="C548" t="s">
        <v>5029</v>
      </c>
      <c r="D548" t="s">
        <v>5031</v>
      </c>
      <c r="E548" t="s">
        <v>5039</v>
      </c>
      <c r="F548" t="s">
        <v>5045</v>
      </c>
      <c r="G548">
        <v>-51.9253</v>
      </c>
      <c r="H548">
        <v>-14.234999999999999</v>
      </c>
      <c r="I548">
        <v>51021</v>
      </c>
      <c r="J548">
        <v>359269</v>
      </c>
      <c r="K548">
        <v>59248</v>
      </c>
      <c r="L548">
        <v>23091</v>
      </c>
      <c r="M548">
        <v>11963</v>
      </c>
      <c r="N548" s="5">
        <v>0.14201439909835969</v>
      </c>
      <c r="O548">
        <v>399261</v>
      </c>
      <c r="P548">
        <v>0</v>
      </c>
      <c r="Q548">
        <v>0</v>
      </c>
      <c r="S548" s="5"/>
      <c r="T548" t="s">
        <v>5051</v>
      </c>
      <c r="U548" s="3">
        <v>45714</v>
      </c>
      <c r="V548" t="str">
        <f t="shared" si="24"/>
        <v>Wednesday</v>
      </c>
      <c r="W548" t="str">
        <f t="shared" si="25"/>
        <v>February</v>
      </c>
      <c r="X548">
        <v>12</v>
      </c>
      <c r="Y548" t="str">
        <f t="shared" si="26"/>
        <v>Afternoon</v>
      </c>
      <c r="Z548" t="s">
        <v>5070</v>
      </c>
    </row>
    <row r="549" spans="1:26" x14ac:dyDescent="0.3">
      <c r="A549" t="s">
        <v>570</v>
      </c>
      <c r="B549" t="s">
        <v>5024</v>
      </c>
      <c r="C549" t="s">
        <v>5029</v>
      </c>
      <c r="D549" t="s">
        <v>5033</v>
      </c>
      <c r="E549" t="s">
        <v>5039</v>
      </c>
      <c r="F549" t="s">
        <v>5048</v>
      </c>
      <c r="G549">
        <v>10.451499999999999</v>
      </c>
      <c r="H549">
        <v>51.165700000000001</v>
      </c>
      <c r="I549">
        <v>62731</v>
      </c>
      <c r="J549">
        <v>262907</v>
      </c>
      <c r="K549">
        <v>42788</v>
      </c>
      <c r="L549">
        <v>17758</v>
      </c>
      <c r="M549">
        <v>6324</v>
      </c>
      <c r="N549" s="5">
        <v>0.23860738444389701</v>
      </c>
      <c r="O549">
        <v>303807</v>
      </c>
      <c r="P549">
        <v>0</v>
      </c>
      <c r="Q549">
        <v>0</v>
      </c>
      <c r="S549" s="5"/>
      <c r="T549" t="s">
        <v>5056</v>
      </c>
      <c r="U549" s="3">
        <v>45480</v>
      </c>
      <c r="V549" t="str">
        <f t="shared" si="24"/>
        <v>Sunday</v>
      </c>
      <c r="W549" t="str">
        <f t="shared" si="25"/>
        <v>July</v>
      </c>
      <c r="X549">
        <v>12</v>
      </c>
      <c r="Y549" t="str">
        <f t="shared" si="26"/>
        <v>Afternoon</v>
      </c>
      <c r="Z549" t="s">
        <v>5071</v>
      </c>
    </row>
    <row r="550" spans="1:26" x14ac:dyDescent="0.3">
      <c r="A550" t="s">
        <v>571</v>
      </c>
      <c r="B550" t="s">
        <v>5027</v>
      </c>
      <c r="C550" t="s">
        <v>5029</v>
      </c>
      <c r="D550" t="s">
        <v>5031</v>
      </c>
      <c r="E550" t="s">
        <v>5040</v>
      </c>
      <c r="F550" t="s">
        <v>5050</v>
      </c>
      <c r="G550">
        <v>-95.712900000000005</v>
      </c>
      <c r="H550">
        <v>37.090200000000003</v>
      </c>
      <c r="I550">
        <v>310977</v>
      </c>
      <c r="J550">
        <v>2390726</v>
      </c>
      <c r="K550">
        <v>338163</v>
      </c>
      <c r="L550">
        <v>123363</v>
      </c>
      <c r="M550">
        <v>141566</v>
      </c>
      <c r="N550" s="5">
        <v>0.13007674233917019</v>
      </c>
      <c r="O550">
        <v>2662074</v>
      </c>
      <c r="P550">
        <v>0</v>
      </c>
      <c r="Q550">
        <v>1278051</v>
      </c>
      <c r="S550" s="5"/>
      <c r="T550" t="s">
        <v>5052</v>
      </c>
      <c r="U550" s="3">
        <v>45587</v>
      </c>
      <c r="V550" t="str">
        <f t="shared" si="24"/>
        <v>Tuesday</v>
      </c>
      <c r="W550" t="str">
        <f t="shared" si="25"/>
        <v>October</v>
      </c>
      <c r="X550">
        <v>8</v>
      </c>
      <c r="Y550" t="str">
        <f t="shared" si="26"/>
        <v>Morning</v>
      </c>
      <c r="Z550" t="s">
        <v>5070</v>
      </c>
    </row>
    <row r="551" spans="1:26" x14ac:dyDescent="0.3">
      <c r="A551" t="s">
        <v>572</v>
      </c>
      <c r="B551" t="s">
        <v>5025</v>
      </c>
      <c r="C551" t="s">
        <v>5029</v>
      </c>
      <c r="D551" t="s">
        <v>5033</v>
      </c>
      <c r="E551" t="s">
        <v>5037</v>
      </c>
      <c r="F551" t="s">
        <v>5043</v>
      </c>
      <c r="G551">
        <v>-3.4359999999999999</v>
      </c>
      <c r="H551">
        <v>55.378100000000003</v>
      </c>
      <c r="I551">
        <v>91863</v>
      </c>
      <c r="J551">
        <v>453919</v>
      </c>
      <c r="K551">
        <v>95632</v>
      </c>
      <c r="L551">
        <v>29608</v>
      </c>
      <c r="M551">
        <v>16753</v>
      </c>
      <c r="N551" s="5">
        <v>0.2023784202287438</v>
      </c>
      <c r="O551">
        <v>530769</v>
      </c>
      <c r="P551">
        <v>0</v>
      </c>
      <c r="Q551">
        <v>0</v>
      </c>
      <c r="S551" s="5"/>
      <c r="T551" t="s">
        <v>5056</v>
      </c>
      <c r="U551" s="3">
        <v>45650</v>
      </c>
      <c r="V551" t="str">
        <f t="shared" si="24"/>
        <v>Tuesday</v>
      </c>
      <c r="W551" t="str">
        <f t="shared" si="25"/>
        <v>December</v>
      </c>
      <c r="X551">
        <v>15</v>
      </c>
      <c r="Y551" t="str">
        <f t="shared" si="26"/>
        <v>Afternoon</v>
      </c>
      <c r="Z551" t="s">
        <v>5071</v>
      </c>
    </row>
    <row r="552" spans="1:26" x14ac:dyDescent="0.3">
      <c r="A552" t="s">
        <v>573</v>
      </c>
      <c r="B552" t="s">
        <v>5027</v>
      </c>
      <c r="C552" t="s">
        <v>5029</v>
      </c>
      <c r="D552" t="s">
        <v>5033</v>
      </c>
      <c r="E552" t="s">
        <v>5036</v>
      </c>
      <c r="F552" t="s">
        <v>5047</v>
      </c>
      <c r="G552">
        <v>138.25290000000001</v>
      </c>
      <c r="H552">
        <v>36.204799999999999</v>
      </c>
      <c r="I552">
        <v>30693</v>
      </c>
      <c r="J552">
        <v>157576</v>
      </c>
      <c r="K552">
        <v>25155</v>
      </c>
      <c r="L552">
        <v>6809</v>
      </c>
      <c r="M552">
        <v>4445</v>
      </c>
      <c r="N552" s="5">
        <v>0.19478631343759639</v>
      </c>
      <c r="O552">
        <v>188556</v>
      </c>
      <c r="P552">
        <v>135569</v>
      </c>
      <c r="Q552">
        <v>0</v>
      </c>
      <c r="S552" s="5"/>
      <c r="T552" t="s">
        <v>5057</v>
      </c>
      <c r="U552" s="3">
        <v>45442</v>
      </c>
      <c r="V552" t="str">
        <f t="shared" si="24"/>
        <v>Thursday</v>
      </c>
      <c r="W552" t="str">
        <f t="shared" si="25"/>
        <v>May</v>
      </c>
      <c r="X552">
        <v>12</v>
      </c>
      <c r="Y552" t="str">
        <f t="shared" si="26"/>
        <v>Afternoon</v>
      </c>
      <c r="Z552" t="s">
        <v>5070</v>
      </c>
    </row>
    <row r="553" spans="1:26" x14ac:dyDescent="0.3">
      <c r="A553" t="s">
        <v>574</v>
      </c>
      <c r="B553" t="s">
        <v>5023</v>
      </c>
      <c r="C553" t="s">
        <v>5029</v>
      </c>
      <c r="D553" t="s">
        <v>5032</v>
      </c>
      <c r="E553" t="s">
        <v>5036</v>
      </c>
      <c r="F553" t="s">
        <v>5049</v>
      </c>
      <c r="G553">
        <v>-106.3468</v>
      </c>
      <c r="H553">
        <v>56.130400000000002</v>
      </c>
      <c r="I553">
        <v>81521</v>
      </c>
      <c r="J553">
        <v>1308605</v>
      </c>
      <c r="K553">
        <v>259775</v>
      </c>
      <c r="L553">
        <v>102629</v>
      </c>
      <c r="M553">
        <v>57769</v>
      </c>
      <c r="N553" s="5">
        <v>6.2296476052146277E-2</v>
      </c>
      <c r="O553">
        <v>1459612</v>
      </c>
      <c r="P553">
        <v>1308605</v>
      </c>
      <c r="Q553">
        <v>0</v>
      </c>
      <c r="R553">
        <v>29338</v>
      </c>
      <c r="S553" s="5">
        <v>2.01E-2</v>
      </c>
      <c r="T553" t="s">
        <v>5061</v>
      </c>
      <c r="U553" s="3">
        <v>45520</v>
      </c>
      <c r="V553" t="str">
        <f t="shared" si="24"/>
        <v>Friday</v>
      </c>
      <c r="W553" t="str">
        <f t="shared" si="25"/>
        <v>August</v>
      </c>
      <c r="X553">
        <v>16</v>
      </c>
      <c r="Y553" t="str">
        <f t="shared" si="26"/>
        <v>Afternoon</v>
      </c>
      <c r="Z553" t="s">
        <v>5069</v>
      </c>
    </row>
    <row r="554" spans="1:26" x14ac:dyDescent="0.3">
      <c r="A554" t="s">
        <v>575</v>
      </c>
      <c r="B554" t="s">
        <v>5027</v>
      </c>
      <c r="C554" t="s">
        <v>5029</v>
      </c>
      <c r="D554" t="s">
        <v>5033</v>
      </c>
      <c r="E554" t="s">
        <v>5036</v>
      </c>
      <c r="F554" t="s">
        <v>5049</v>
      </c>
      <c r="G554">
        <v>-106.3468</v>
      </c>
      <c r="H554">
        <v>56.130400000000002</v>
      </c>
      <c r="I554">
        <v>267327</v>
      </c>
      <c r="J554">
        <v>1247031</v>
      </c>
      <c r="K554">
        <v>138841</v>
      </c>
      <c r="L554">
        <v>96733</v>
      </c>
      <c r="M554">
        <v>39769</v>
      </c>
      <c r="N554" s="5">
        <v>0.21437136556776859</v>
      </c>
      <c r="O554">
        <v>1394696</v>
      </c>
      <c r="P554">
        <v>1247031</v>
      </c>
      <c r="Q554">
        <v>0</v>
      </c>
      <c r="S554" s="5"/>
      <c r="T554" t="s">
        <v>5057</v>
      </c>
      <c r="U554" s="3">
        <v>45376</v>
      </c>
      <c r="V554" t="str">
        <f t="shared" si="24"/>
        <v>Monday</v>
      </c>
      <c r="W554" t="str">
        <f t="shared" si="25"/>
        <v>March</v>
      </c>
      <c r="X554">
        <v>15</v>
      </c>
      <c r="Y554" t="str">
        <f t="shared" si="26"/>
        <v>Afternoon</v>
      </c>
      <c r="Z554" t="s">
        <v>5071</v>
      </c>
    </row>
    <row r="555" spans="1:26" x14ac:dyDescent="0.3">
      <c r="A555" t="s">
        <v>576</v>
      </c>
      <c r="B555" t="s">
        <v>5023</v>
      </c>
      <c r="C555" t="s">
        <v>5029</v>
      </c>
      <c r="D555" t="s">
        <v>5032</v>
      </c>
      <c r="E555" t="s">
        <v>5036</v>
      </c>
      <c r="F555" t="s">
        <v>5046</v>
      </c>
      <c r="G555">
        <v>133.77510000000001</v>
      </c>
      <c r="H555">
        <v>-25.2744</v>
      </c>
      <c r="I555">
        <v>196103</v>
      </c>
      <c r="J555">
        <v>3255089</v>
      </c>
      <c r="K555">
        <v>642150</v>
      </c>
      <c r="L555">
        <v>141173</v>
      </c>
      <c r="M555">
        <v>67069</v>
      </c>
      <c r="N555" s="5">
        <v>6.0245306388878372E-2</v>
      </c>
      <c r="O555">
        <v>4208840</v>
      </c>
      <c r="P555">
        <v>3255089</v>
      </c>
      <c r="Q555">
        <v>0</v>
      </c>
      <c r="R555">
        <v>100170</v>
      </c>
      <c r="S555" s="5">
        <v>2.3800000000000002E-2</v>
      </c>
      <c r="T555" t="s">
        <v>5061</v>
      </c>
      <c r="U555" s="3">
        <v>45722</v>
      </c>
      <c r="V555" t="str">
        <f t="shared" si="24"/>
        <v>Thursday</v>
      </c>
      <c r="W555" t="str">
        <f t="shared" si="25"/>
        <v>March</v>
      </c>
      <c r="X555">
        <v>16</v>
      </c>
      <c r="Y555" t="str">
        <f t="shared" si="26"/>
        <v>Afternoon</v>
      </c>
      <c r="Z555" t="s">
        <v>5069</v>
      </c>
    </row>
    <row r="556" spans="1:26" x14ac:dyDescent="0.3">
      <c r="A556" t="s">
        <v>577</v>
      </c>
      <c r="B556" t="s">
        <v>5027</v>
      </c>
      <c r="C556" t="s">
        <v>5029</v>
      </c>
      <c r="D556" t="s">
        <v>5035</v>
      </c>
      <c r="E556" t="s">
        <v>5040</v>
      </c>
      <c r="F556" t="s">
        <v>5047</v>
      </c>
      <c r="G556">
        <v>138.25290000000001</v>
      </c>
      <c r="H556">
        <v>36.204799999999999</v>
      </c>
      <c r="I556">
        <v>56287</v>
      </c>
      <c r="J556">
        <v>384046</v>
      </c>
      <c r="K556">
        <v>52857</v>
      </c>
      <c r="L556">
        <v>24502</v>
      </c>
      <c r="M556">
        <v>18536</v>
      </c>
      <c r="N556" s="5">
        <v>0.14656436749491761</v>
      </c>
      <c r="O556">
        <v>469304</v>
      </c>
      <c r="P556">
        <v>0</v>
      </c>
      <c r="Q556">
        <v>969361</v>
      </c>
      <c r="S556" s="5"/>
      <c r="T556" t="s">
        <v>5060</v>
      </c>
      <c r="U556" s="3">
        <v>45520</v>
      </c>
      <c r="V556" t="str">
        <f t="shared" si="24"/>
        <v>Friday</v>
      </c>
      <c r="W556" t="str">
        <f t="shared" si="25"/>
        <v>August</v>
      </c>
      <c r="X556">
        <v>10</v>
      </c>
      <c r="Y556" t="str">
        <f t="shared" si="26"/>
        <v>Morning</v>
      </c>
      <c r="Z556" t="s">
        <v>5070</v>
      </c>
    </row>
    <row r="557" spans="1:26" x14ac:dyDescent="0.3">
      <c r="A557" t="s">
        <v>578</v>
      </c>
      <c r="B557" t="s">
        <v>5023</v>
      </c>
      <c r="C557" t="s">
        <v>5029</v>
      </c>
      <c r="D557" t="s">
        <v>5033</v>
      </c>
      <c r="E557" t="s">
        <v>5036</v>
      </c>
      <c r="F557" t="s">
        <v>5047</v>
      </c>
      <c r="G557">
        <v>138.25290000000001</v>
      </c>
      <c r="H557">
        <v>36.204799999999999</v>
      </c>
      <c r="I557">
        <v>55462</v>
      </c>
      <c r="J557">
        <v>315560</v>
      </c>
      <c r="K557">
        <v>72551</v>
      </c>
      <c r="L557">
        <v>24404</v>
      </c>
      <c r="M557">
        <v>7647</v>
      </c>
      <c r="N557" s="5">
        <v>0.1757596910374612</v>
      </c>
      <c r="O557">
        <v>356887</v>
      </c>
      <c r="P557">
        <v>289219</v>
      </c>
      <c r="Q557">
        <v>0</v>
      </c>
      <c r="R557">
        <v>5388</v>
      </c>
      <c r="S557" s="5">
        <v>1.5100000000000001E-2</v>
      </c>
      <c r="T557" t="s">
        <v>5056</v>
      </c>
      <c r="U557" s="3">
        <v>45662</v>
      </c>
      <c r="V557" t="str">
        <f t="shared" si="24"/>
        <v>Sunday</v>
      </c>
      <c r="W557" t="str">
        <f t="shared" si="25"/>
        <v>January</v>
      </c>
      <c r="X557">
        <v>18</v>
      </c>
      <c r="Y557" t="str">
        <f t="shared" si="26"/>
        <v>Evening</v>
      </c>
      <c r="Z557" t="s">
        <v>5070</v>
      </c>
    </row>
    <row r="558" spans="1:26" x14ac:dyDescent="0.3">
      <c r="A558" t="s">
        <v>579</v>
      </c>
      <c r="B558" t="s">
        <v>5024</v>
      </c>
      <c r="C558" t="s">
        <v>5030</v>
      </c>
      <c r="D558" t="s">
        <v>5032</v>
      </c>
      <c r="E558" t="s">
        <v>5036</v>
      </c>
      <c r="F558" t="s">
        <v>5048</v>
      </c>
      <c r="G558">
        <v>10.451499999999999</v>
      </c>
      <c r="H558">
        <v>51.165700000000001</v>
      </c>
      <c r="I558">
        <v>48034</v>
      </c>
      <c r="J558">
        <v>847607</v>
      </c>
      <c r="K558">
        <v>204875</v>
      </c>
      <c r="L558">
        <v>56642</v>
      </c>
      <c r="M558">
        <v>46889</v>
      </c>
      <c r="N558" s="5">
        <v>5.6670927305590119E-2</v>
      </c>
      <c r="O558">
        <v>966718</v>
      </c>
      <c r="P558">
        <v>847607</v>
      </c>
      <c r="Q558">
        <v>0</v>
      </c>
      <c r="S558" s="5"/>
      <c r="T558" t="s">
        <v>5061</v>
      </c>
      <c r="U558" s="3">
        <v>45741</v>
      </c>
      <c r="V558" t="str">
        <f t="shared" si="24"/>
        <v>Tuesday</v>
      </c>
      <c r="W558" t="str">
        <f t="shared" si="25"/>
        <v>March</v>
      </c>
      <c r="X558">
        <v>15</v>
      </c>
      <c r="Y558" t="str">
        <f t="shared" si="26"/>
        <v>Afternoon</v>
      </c>
      <c r="Z558" t="s">
        <v>5070</v>
      </c>
    </row>
    <row r="559" spans="1:26" x14ac:dyDescent="0.3">
      <c r="A559" t="s">
        <v>580</v>
      </c>
      <c r="B559" t="s">
        <v>5027</v>
      </c>
      <c r="C559" t="s">
        <v>5030</v>
      </c>
      <c r="D559" t="s">
        <v>5032</v>
      </c>
      <c r="E559" t="s">
        <v>5036</v>
      </c>
      <c r="F559" t="s">
        <v>5047</v>
      </c>
      <c r="G559">
        <v>138.25290000000001</v>
      </c>
      <c r="H559">
        <v>36.204799999999999</v>
      </c>
      <c r="I559">
        <v>225418</v>
      </c>
      <c r="J559">
        <v>3248237</v>
      </c>
      <c r="K559">
        <v>656198</v>
      </c>
      <c r="L559">
        <v>163735</v>
      </c>
      <c r="M559">
        <v>66964</v>
      </c>
      <c r="N559" s="5">
        <v>6.9397284407325704E-2</v>
      </c>
      <c r="O559">
        <v>3951757</v>
      </c>
      <c r="P559">
        <v>3248237</v>
      </c>
      <c r="Q559">
        <v>0</v>
      </c>
      <c r="S559" s="5"/>
      <c r="T559" t="s">
        <v>5061</v>
      </c>
      <c r="U559" s="3">
        <v>45339</v>
      </c>
      <c r="V559" t="str">
        <f t="shared" si="24"/>
        <v>Saturday</v>
      </c>
      <c r="W559" t="str">
        <f t="shared" si="25"/>
        <v>February</v>
      </c>
      <c r="X559">
        <v>17</v>
      </c>
      <c r="Y559" t="str">
        <f t="shared" si="26"/>
        <v>Afternoon</v>
      </c>
      <c r="Z559" t="s">
        <v>5069</v>
      </c>
    </row>
    <row r="560" spans="1:26" x14ac:dyDescent="0.3">
      <c r="A560" t="s">
        <v>581</v>
      </c>
      <c r="B560" t="s">
        <v>5024</v>
      </c>
      <c r="C560" t="s">
        <v>5029</v>
      </c>
      <c r="D560" t="s">
        <v>5033</v>
      </c>
      <c r="E560" t="s">
        <v>5036</v>
      </c>
      <c r="F560" t="s">
        <v>5043</v>
      </c>
      <c r="G560">
        <v>-3.4359999999999999</v>
      </c>
      <c r="H560">
        <v>55.378100000000003</v>
      </c>
      <c r="I560">
        <v>541390</v>
      </c>
      <c r="J560">
        <v>2543542</v>
      </c>
      <c r="K560">
        <v>350920</v>
      </c>
      <c r="L560">
        <v>133568</v>
      </c>
      <c r="M560">
        <v>148296</v>
      </c>
      <c r="N560" s="5">
        <v>0.2128491137265841</v>
      </c>
      <c r="O560">
        <v>3000888</v>
      </c>
      <c r="P560">
        <v>2543542</v>
      </c>
      <c r="Q560">
        <v>0</v>
      </c>
      <c r="S560" s="5"/>
      <c r="T560" t="s">
        <v>5057</v>
      </c>
      <c r="U560" s="3">
        <v>45402</v>
      </c>
      <c r="V560" t="str">
        <f t="shared" si="24"/>
        <v>Saturday</v>
      </c>
      <c r="W560" t="str">
        <f t="shared" si="25"/>
        <v>April</v>
      </c>
      <c r="X560">
        <v>11</v>
      </c>
      <c r="Y560" t="str">
        <f t="shared" si="26"/>
        <v>Morning</v>
      </c>
      <c r="Z560" t="s">
        <v>5071</v>
      </c>
    </row>
    <row r="561" spans="1:26" x14ac:dyDescent="0.3">
      <c r="A561" t="s">
        <v>582</v>
      </c>
      <c r="B561" t="s">
        <v>5025</v>
      </c>
      <c r="C561" t="s">
        <v>5029</v>
      </c>
      <c r="D561" t="s">
        <v>5031</v>
      </c>
      <c r="E561" t="s">
        <v>5036</v>
      </c>
      <c r="F561" t="s">
        <v>5047</v>
      </c>
      <c r="G561">
        <v>138.25290000000001</v>
      </c>
      <c r="H561">
        <v>36.204799999999999</v>
      </c>
      <c r="I561">
        <v>237008</v>
      </c>
      <c r="J561">
        <v>1710962</v>
      </c>
      <c r="K561">
        <v>343679</v>
      </c>
      <c r="L561">
        <v>134909</v>
      </c>
      <c r="M561">
        <v>41192</v>
      </c>
      <c r="N561" s="5">
        <v>0.13852325712644009</v>
      </c>
      <c r="O561">
        <v>1884905</v>
      </c>
      <c r="P561">
        <v>1710962</v>
      </c>
      <c r="Q561">
        <v>0</v>
      </c>
      <c r="S561" s="5"/>
      <c r="T561" t="s">
        <v>5052</v>
      </c>
      <c r="U561" s="3">
        <v>45776</v>
      </c>
      <c r="V561" t="str">
        <f t="shared" si="24"/>
        <v>Tuesday</v>
      </c>
      <c r="W561" t="str">
        <f t="shared" si="25"/>
        <v>April</v>
      </c>
      <c r="X561">
        <v>8</v>
      </c>
      <c r="Y561" t="str">
        <f t="shared" si="26"/>
        <v>Morning</v>
      </c>
      <c r="Z561" t="s">
        <v>5070</v>
      </c>
    </row>
    <row r="562" spans="1:26" x14ac:dyDescent="0.3">
      <c r="A562" t="s">
        <v>583</v>
      </c>
      <c r="B562" t="s">
        <v>5023</v>
      </c>
      <c r="C562" t="s">
        <v>5030</v>
      </c>
      <c r="D562" t="s">
        <v>5033</v>
      </c>
      <c r="E562" t="s">
        <v>5036</v>
      </c>
      <c r="F562" t="s">
        <v>5044</v>
      </c>
      <c r="G562">
        <v>78.962900000000005</v>
      </c>
      <c r="H562">
        <v>20.593699999999998</v>
      </c>
      <c r="I562">
        <v>54997</v>
      </c>
      <c r="J562">
        <v>292045</v>
      </c>
      <c r="K562">
        <v>48198</v>
      </c>
      <c r="L562">
        <v>10113</v>
      </c>
      <c r="M562">
        <v>14583</v>
      </c>
      <c r="N562" s="5">
        <v>0.18831920627141199</v>
      </c>
      <c r="O562">
        <v>374667</v>
      </c>
      <c r="P562">
        <v>274113</v>
      </c>
      <c r="Q562">
        <v>0</v>
      </c>
      <c r="R562">
        <v>7568</v>
      </c>
      <c r="S562" s="5">
        <v>2.0199999999999999E-2</v>
      </c>
      <c r="T562" t="s">
        <v>5056</v>
      </c>
      <c r="U562" s="3">
        <v>45326</v>
      </c>
      <c r="V562" t="str">
        <f t="shared" si="24"/>
        <v>Sunday</v>
      </c>
      <c r="W562" t="str">
        <f t="shared" si="25"/>
        <v>February</v>
      </c>
      <c r="X562">
        <v>11</v>
      </c>
      <c r="Y562" t="str">
        <f t="shared" si="26"/>
        <v>Morning</v>
      </c>
      <c r="Z562" t="s">
        <v>5070</v>
      </c>
    </row>
    <row r="563" spans="1:26" x14ac:dyDescent="0.3">
      <c r="A563" t="s">
        <v>584</v>
      </c>
      <c r="B563" t="s">
        <v>5024</v>
      </c>
      <c r="C563" t="s">
        <v>5029</v>
      </c>
      <c r="D563" t="s">
        <v>5031</v>
      </c>
      <c r="E563" t="s">
        <v>5040</v>
      </c>
      <c r="F563" t="s">
        <v>5048</v>
      </c>
      <c r="G563">
        <v>10.451499999999999</v>
      </c>
      <c r="H563">
        <v>51.165700000000001</v>
      </c>
      <c r="I563">
        <v>8637</v>
      </c>
      <c r="J563">
        <v>89453</v>
      </c>
      <c r="K563">
        <v>14774</v>
      </c>
      <c r="L563">
        <v>5919</v>
      </c>
      <c r="M563">
        <v>1821</v>
      </c>
      <c r="N563" s="5">
        <v>9.6562714444737283E-2</v>
      </c>
      <c r="O563">
        <v>108943</v>
      </c>
      <c r="P563">
        <v>0</v>
      </c>
      <c r="Q563">
        <v>345316</v>
      </c>
      <c r="S563" s="5"/>
      <c r="T563" t="s">
        <v>5051</v>
      </c>
      <c r="U563" s="3">
        <v>45652</v>
      </c>
      <c r="V563" t="str">
        <f t="shared" si="24"/>
        <v>Thursday</v>
      </c>
      <c r="W563" t="str">
        <f t="shared" si="25"/>
        <v>December</v>
      </c>
      <c r="X563">
        <v>12</v>
      </c>
      <c r="Y563" t="str">
        <f t="shared" si="26"/>
        <v>Afternoon</v>
      </c>
      <c r="Z563" t="s">
        <v>5069</v>
      </c>
    </row>
    <row r="564" spans="1:26" x14ac:dyDescent="0.3">
      <c r="A564" t="s">
        <v>585</v>
      </c>
      <c r="B564" t="s">
        <v>5025</v>
      </c>
      <c r="C564" t="s">
        <v>5029</v>
      </c>
      <c r="D564" t="s">
        <v>5033</v>
      </c>
      <c r="E564" t="s">
        <v>5039</v>
      </c>
      <c r="F564" t="s">
        <v>5046</v>
      </c>
      <c r="G564">
        <v>133.77510000000001</v>
      </c>
      <c r="H564">
        <v>-25.2744</v>
      </c>
      <c r="I564">
        <v>49320</v>
      </c>
      <c r="J564">
        <v>206099</v>
      </c>
      <c r="K564">
        <v>40323</v>
      </c>
      <c r="L564">
        <v>8676</v>
      </c>
      <c r="M564">
        <v>10008</v>
      </c>
      <c r="N564" s="5">
        <v>0.23930359774758261</v>
      </c>
      <c r="O564">
        <v>230476</v>
      </c>
      <c r="P564">
        <v>0</v>
      </c>
      <c r="Q564">
        <v>0</v>
      </c>
      <c r="S564" s="5"/>
      <c r="T564" t="s">
        <v>5056</v>
      </c>
      <c r="U564" s="3">
        <v>45363</v>
      </c>
      <c r="V564" t="str">
        <f t="shared" si="24"/>
        <v>Tuesday</v>
      </c>
      <c r="W564" t="str">
        <f t="shared" si="25"/>
        <v>March</v>
      </c>
      <c r="X564">
        <v>18</v>
      </c>
      <c r="Y564" t="str">
        <f t="shared" si="26"/>
        <v>Evening</v>
      </c>
      <c r="Z564" t="s">
        <v>5071</v>
      </c>
    </row>
    <row r="565" spans="1:26" x14ac:dyDescent="0.3">
      <c r="A565" t="s">
        <v>586</v>
      </c>
      <c r="B565" t="s">
        <v>5023</v>
      </c>
      <c r="C565" t="s">
        <v>5029</v>
      </c>
      <c r="D565" t="s">
        <v>5031</v>
      </c>
      <c r="E565" t="s">
        <v>5036</v>
      </c>
      <c r="F565" t="s">
        <v>5049</v>
      </c>
      <c r="G565">
        <v>-106.3468</v>
      </c>
      <c r="H565">
        <v>56.130400000000002</v>
      </c>
      <c r="I565">
        <v>261038</v>
      </c>
      <c r="J565">
        <v>2269387</v>
      </c>
      <c r="K565">
        <v>231617</v>
      </c>
      <c r="L565">
        <v>96264</v>
      </c>
      <c r="M565">
        <v>64850</v>
      </c>
      <c r="N565" s="5">
        <v>0.1150260393288236</v>
      </c>
      <c r="O565">
        <v>2619238</v>
      </c>
      <c r="P565">
        <v>2269387</v>
      </c>
      <c r="Q565">
        <v>0</v>
      </c>
      <c r="R565">
        <v>47146</v>
      </c>
      <c r="S565" s="5">
        <v>1.7999999999999999E-2</v>
      </c>
      <c r="T565" t="s">
        <v>5052</v>
      </c>
      <c r="U565" s="3">
        <v>45414</v>
      </c>
      <c r="V565" t="str">
        <f t="shared" si="24"/>
        <v>Thursday</v>
      </c>
      <c r="W565" t="str">
        <f t="shared" si="25"/>
        <v>May</v>
      </c>
      <c r="X565">
        <v>16</v>
      </c>
      <c r="Y565" t="str">
        <f t="shared" si="26"/>
        <v>Afternoon</v>
      </c>
      <c r="Z565" t="s">
        <v>5070</v>
      </c>
    </row>
    <row r="566" spans="1:26" x14ac:dyDescent="0.3">
      <c r="A566" t="s">
        <v>587</v>
      </c>
      <c r="B566" t="s">
        <v>5027</v>
      </c>
      <c r="C566" t="s">
        <v>5029</v>
      </c>
      <c r="D566" t="s">
        <v>5032</v>
      </c>
      <c r="E566" t="s">
        <v>5036</v>
      </c>
      <c r="F566" t="s">
        <v>5049</v>
      </c>
      <c r="G566">
        <v>-106.3468</v>
      </c>
      <c r="H566">
        <v>56.130400000000002</v>
      </c>
      <c r="I566">
        <v>223393</v>
      </c>
      <c r="J566">
        <v>2425956</v>
      </c>
      <c r="K566">
        <v>332680</v>
      </c>
      <c r="L566">
        <v>80362</v>
      </c>
      <c r="M566">
        <v>93053</v>
      </c>
      <c r="N566" s="5">
        <v>9.2084933610300498E-2</v>
      </c>
      <c r="O566">
        <v>3024067</v>
      </c>
      <c r="P566">
        <v>2425956</v>
      </c>
      <c r="Q566">
        <v>0</v>
      </c>
      <c r="S566" s="5"/>
      <c r="T566" t="s">
        <v>5061</v>
      </c>
      <c r="U566" s="3">
        <v>45407</v>
      </c>
      <c r="V566" t="str">
        <f t="shared" si="24"/>
        <v>Thursday</v>
      </c>
      <c r="W566" t="str">
        <f t="shared" si="25"/>
        <v>April</v>
      </c>
      <c r="X566">
        <v>13</v>
      </c>
      <c r="Y566" t="str">
        <f t="shared" si="26"/>
        <v>Afternoon</v>
      </c>
      <c r="Z566" t="s">
        <v>5069</v>
      </c>
    </row>
    <row r="567" spans="1:26" x14ac:dyDescent="0.3">
      <c r="A567" t="s">
        <v>588</v>
      </c>
      <c r="B567" t="s">
        <v>5024</v>
      </c>
      <c r="C567" t="s">
        <v>5029</v>
      </c>
      <c r="D567" t="s">
        <v>5033</v>
      </c>
      <c r="E567" t="s">
        <v>5039</v>
      </c>
      <c r="F567" t="s">
        <v>5049</v>
      </c>
      <c r="G567">
        <v>-106.3468</v>
      </c>
      <c r="H567">
        <v>56.130400000000002</v>
      </c>
      <c r="I567">
        <v>67510</v>
      </c>
      <c r="J567">
        <v>411497</v>
      </c>
      <c r="K567">
        <v>46158</v>
      </c>
      <c r="L567">
        <v>31921</v>
      </c>
      <c r="M567">
        <v>22031</v>
      </c>
      <c r="N567" s="5">
        <v>0.1640596260466827</v>
      </c>
      <c r="O567">
        <v>518905</v>
      </c>
      <c r="P567">
        <v>0</v>
      </c>
      <c r="Q567">
        <v>0</v>
      </c>
      <c r="S567" s="5"/>
      <c r="T567" t="s">
        <v>5056</v>
      </c>
      <c r="U567" s="3">
        <v>45614</v>
      </c>
      <c r="V567" t="str">
        <f t="shared" si="24"/>
        <v>Monday</v>
      </c>
      <c r="W567" t="str">
        <f t="shared" si="25"/>
        <v>November</v>
      </c>
      <c r="X567">
        <v>17</v>
      </c>
      <c r="Y567" t="str">
        <f t="shared" si="26"/>
        <v>Afternoon</v>
      </c>
      <c r="Z567" t="s">
        <v>5070</v>
      </c>
    </row>
    <row r="568" spans="1:26" x14ac:dyDescent="0.3">
      <c r="A568" t="s">
        <v>589</v>
      </c>
      <c r="B568" t="s">
        <v>5023</v>
      </c>
      <c r="C568" t="s">
        <v>5029</v>
      </c>
      <c r="D568" t="s">
        <v>5035</v>
      </c>
      <c r="E568" t="s">
        <v>5040</v>
      </c>
      <c r="F568" t="s">
        <v>5046</v>
      </c>
      <c r="G568">
        <v>133.77510000000001</v>
      </c>
      <c r="H568">
        <v>-25.2744</v>
      </c>
      <c r="I568">
        <v>43364</v>
      </c>
      <c r="J568">
        <v>349709</v>
      </c>
      <c r="K568">
        <v>78141</v>
      </c>
      <c r="L568">
        <v>26800</v>
      </c>
      <c r="M568">
        <v>14607</v>
      </c>
      <c r="N568" s="5">
        <v>0.1240011229147146</v>
      </c>
      <c r="O568">
        <v>398687</v>
      </c>
      <c r="P568">
        <v>0</v>
      </c>
      <c r="Q568">
        <v>204195</v>
      </c>
      <c r="R568">
        <v>7096</v>
      </c>
      <c r="S568" s="5">
        <v>1.78E-2</v>
      </c>
      <c r="T568" t="s">
        <v>5058</v>
      </c>
      <c r="U568" s="3">
        <v>45593</v>
      </c>
      <c r="V568" t="str">
        <f t="shared" si="24"/>
        <v>Monday</v>
      </c>
      <c r="W568" t="str">
        <f t="shared" si="25"/>
        <v>October</v>
      </c>
      <c r="X568">
        <v>11</v>
      </c>
      <c r="Y568" t="str">
        <f t="shared" si="26"/>
        <v>Morning</v>
      </c>
      <c r="Z568" t="s">
        <v>5070</v>
      </c>
    </row>
    <row r="569" spans="1:26" x14ac:dyDescent="0.3">
      <c r="A569" t="s">
        <v>590</v>
      </c>
      <c r="B569" t="s">
        <v>5023</v>
      </c>
      <c r="C569" t="s">
        <v>5030</v>
      </c>
      <c r="D569" t="s">
        <v>5033</v>
      </c>
      <c r="E569" t="s">
        <v>5036</v>
      </c>
      <c r="F569" t="s">
        <v>5046</v>
      </c>
      <c r="G569">
        <v>133.77510000000001</v>
      </c>
      <c r="H569">
        <v>-25.2744</v>
      </c>
      <c r="I569">
        <v>61390</v>
      </c>
      <c r="J569">
        <v>336915</v>
      </c>
      <c r="K569">
        <v>60044</v>
      </c>
      <c r="L569">
        <v>11260</v>
      </c>
      <c r="M569">
        <v>11739</v>
      </c>
      <c r="N569" s="5">
        <v>0.18221356279091691</v>
      </c>
      <c r="O569">
        <v>432650</v>
      </c>
      <c r="P569">
        <v>313633</v>
      </c>
      <c r="Q569">
        <v>0</v>
      </c>
      <c r="R569">
        <v>7614</v>
      </c>
      <c r="S569" s="5">
        <v>1.7600000000000001E-2</v>
      </c>
      <c r="T569" t="s">
        <v>5056</v>
      </c>
      <c r="U569" s="3">
        <v>45773</v>
      </c>
      <c r="V569" t="str">
        <f t="shared" si="24"/>
        <v>Saturday</v>
      </c>
      <c r="W569" t="str">
        <f t="shared" si="25"/>
        <v>April</v>
      </c>
      <c r="X569">
        <v>19</v>
      </c>
      <c r="Y569" t="str">
        <f t="shared" si="26"/>
        <v>Evening</v>
      </c>
      <c r="Z569" t="s">
        <v>5070</v>
      </c>
    </row>
    <row r="570" spans="1:26" x14ac:dyDescent="0.3">
      <c r="A570" t="s">
        <v>591</v>
      </c>
      <c r="B570" t="s">
        <v>5026</v>
      </c>
      <c r="C570" t="s">
        <v>5029</v>
      </c>
      <c r="D570" t="s">
        <v>5032</v>
      </c>
      <c r="E570" t="s">
        <v>5036</v>
      </c>
      <c r="F570" t="s">
        <v>5049</v>
      </c>
      <c r="G570">
        <v>-106.3468</v>
      </c>
      <c r="H570">
        <v>56.130400000000002</v>
      </c>
      <c r="I570">
        <v>44884</v>
      </c>
      <c r="J570">
        <v>677458</v>
      </c>
      <c r="K570">
        <v>127136</v>
      </c>
      <c r="L570">
        <v>38558</v>
      </c>
      <c r="M570">
        <v>20834</v>
      </c>
      <c r="N570" s="6">
        <v>6.625439568724642E-2</v>
      </c>
      <c r="O570">
        <v>795125</v>
      </c>
      <c r="P570">
        <v>595210</v>
      </c>
      <c r="Q570">
        <v>0</v>
      </c>
      <c r="T570" t="s">
        <v>5059</v>
      </c>
      <c r="U570" s="3">
        <v>45318</v>
      </c>
      <c r="V570" t="str">
        <f t="shared" si="24"/>
        <v>Saturday</v>
      </c>
      <c r="W570" t="str">
        <f t="shared" si="25"/>
        <v>January</v>
      </c>
      <c r="X570">
        <v>12</v>
      </c>
      <c r="Y570" t="str">
        <f t="shared" si="26"/>
        <v>Afternoon</v>
      </c>
      <c r="Z570" t="s">
        <v>5069</v>
      </c>
    </row>
    <row r="571" spans="1:26" x14ac:dyDescent="0.3">
      <c r="A571" t="s">
        <v>592</v>
      </c>
      <c r="B571" t="s">
        <v>5027</v>
      </c>
      <c r="C571" t="s">
        <v>5029</v>
      </c>
      <c r="D571" t="s">
        <v>5033</v>
      </c>
      <c r="E571" t="s">
        <v>5040</v>
      </c>
      <c r="F571" t="s">
        <v>5049</v>
      </c>
      <c r="G571">
        <v>-106.3468</v>
      </c>
      <c r="H571">
        <v>56.130400000000002</v>
      </c>
      <c r="I571">
        <v>66981</v>
      </c>
      <c r="J571">
        <v>280381</v>
      </c>
      <c r="K571">
        <v>61153</v>
      </c>
      <c r="L571">
        <v>14780</v>
      </c>
      <c r="M571">
        <v>12675</v>
      </c>
      <c r="N571" s="5">
        <v>0.2388952047688111</v>
      </c>
      <c r="O571">
        <v>322347</v>
      </c>
      <c r="P571">
        <v>0</v>
      </c>
      <c r="Q571">
        <v>1558191</v>
      </c>
      <c r="S571" s="5"/>
      <c r="T571" t="s">
        <v>5057</v>
      </c>
      <c r="U571" s="3">
        <v>45419</v>
      </c>
      <c r="V571" t="str">
        <f t="shared" si="24"/>
        <v>Tuesday</v>
      </c>
      <c r="W571" t="str">
        <f t="shared" si="25"/>
        <v>May</v>
      </c>
      <c r="X571">
        <v>10</v>
      </c>
      <c r="Y571" t="str">
        <f t="shared" si="26"/>
        <v>Morning</v>
      </c>
      <c r="Z571" t="s">
        <v>5071</v>
      </c>
    </row>
    <row r="572" spans="1:26" x14ac:dyDescent="0.3">
      <c r="A572" t="s">
        <v>593</v>
      </c>
      <c r="B572" t="s">
        <v>5025</v>
      </c>
      <c r="C572" t="s">
        <v>5029</v>
      </c>
      <c r="D572" t="s">
        <v>5033</v>
      </c>
      <c r="E572" t="s">
        <v>5037</v>
      </c>
      <c r="F572" t="s">
        <v>5049</v>
      </c>
      <c r="G572">
        <v>-106.3468</v>
      </c>
      <c r="H572">
        <v>56.130400000000002</v>
      </c>
      <c r="I572">
        <v>57020</v>
      </c>
      <c r="J572">
        <v>322156</v>
      </c>
      <c r="K572">
        <v>52878</v>
      </c>
      <c r="L572">
        <v>16793</v>
      </c>
      <c r="M572">
        <v>14810</v>
      </c>
      <c r="N572" s="5">
        <v>0.17699582016591239</v>
      </c>
      <c r="O572">
        <v>414697</v>
      </c>
      <c r="P572">
        <v>0</v>
      </c>
      <c r="Q572">
        <v>0</v>
      </c>
      <c r="S572" s="5"/>
      <c r="T572" t="s">
        <v>5056</v>
      </c>
      <c r="U572" s="3">
        <v>45570</v>
      </c>
      <c r="V572" t="str">
        <f t="shared" si="24"/>
        <v>Saturday</v>
      </c>
      <c r="W572" t="str">
        <f t="shared" si="25"/>
        <v>October</v>
      </c>
      <c r="X572">
        <v>16</v>
      </c>
      <c r="Y572" t="str">
        <f t="shared" si="26"/>
        <v>Afternoon</v>
      </c>
      <c r="Z572" t="s">
        <v>5070</v>
      </c>
    </row>
    <row r="573" spans="1:26" x14ac:dyDescent="0.3">
      <c r="A573" t="s">
        <v>594</v>
      </c>
      <c r="B573" t="s">
        <v>5027</v>
      </c>
      <c r="C573" t="s">
        <v>5030</v>
      </c>
      <c r="D573" t="s">
        <v>5033</v>
      </c>
      <c r="E573" t="s">
        <v>5036</v>
      </c>
      <c r="F573" t="s">
        <v>5044</v>
      </c>
      <c r="G573">
        <v>78.962900000000005</v>
      </c>
      <c r="H573">
        <v>20.593699999999998</v>
      </c>
      <c r="I573">
        <v>39608</v>
      </c>
      <c r="J573">
        <v>202094</v>
      </c>
      <c r="K573">
        <v>20873</v>
      </c>
      <c r="L573">
        <v>9104</v>
      </c>
      <c r="M573">
        <v>8105</v>
      </c>
      <c r="N573" s="5">
        <v>0.19599075811677291</v>
      </c>
      <c r="O573">
        <v>224573</v>
      </c>
      <c r="P573">
        <v>186453</v>
      </c>
      <c r="Q573">
        <v>0</v>
      </c>
      <c r="S573" s="5"/>
      <c r="T573" t="s">
        <v>5057</v>
      </c>
      <c r="U573" s="3">
        <v>45508</v>
      </c>
      <c r="V573" t="str">
        <f t="shared" si="24"/>
        <v>Sunday</v>
      </c>
      <c r="W573" t="str">
        <f t="shared" si="25"/>
        <v>August</v>
      </c>
      <c r="X573">
        <v>10</v>
      </c>
      <c r="Y573" t="str">
        <f t="shared" si="26"/>
        <v>Morning</v>
      </c>
      <c r="Z573" t="s">
        <v>5070</v>
      </c>
    </row>
    <row r="574" spans="1:26" x14ac:dyDescent="0.3">
      <c r="A574" t="s">
        <v>595</v>
      </c>
      <c r="B574" t="s">
        <v>5023</v>
      </c>
      <c r="C574" t="s">
        <v>5029</v>
      </c>
      <c r="D574" t="s">
        <v>5031</v>
      </c>
      <c r="E574" t="s">
        <v>5040</v>
      </c>
      <c r="F574" t="s">
        <v>5049</v>
      </c>
      <c r="G574">
        <v>-106.3468</v>
      </c>
      <c r="H574">
        <v>56.130400000000002</v>
      </c>
      <c r="I574">
        <v>5891</v>
      </c>
      <c r="J574">
        <v>72649</v>
      </c>
      <c r="K574">
        <v>12616</v>
      </c>
      <c r="L574">
        <v>5547</v>
      </c>
      <c r="M574">
        <v>1759</v>
      </c>
      <c r="N574" s="5">
        <v>8.109269963879237E-2</v>
      </c>
      <c r="O574">
        <v>91021</v>
      </c>
      <c r="P574">
        <v>0</v>
      </c>
      <c r="Q574">
        <v>152417</v>
      </c>
      <c r="R574">
        <v>1556</v>
      </c>
      <c r="S574" s="5">
        <v>1.7100000000000001E-2</v>
      </c>
      <c r="T574" t="s">
        <v>5051</v>
      </c>
      <c r="U574" s="3">
        <v>45493</v>
      </c>
      <c r="V574" t="str">
        <f t="shared" si="24"/>
        <v>Saturday</v>
      </c>
      <c r="W574" t="str">
        <f t="shared" si="25"/>
        <v>July</v>
      </c>
      <c r="X574">
        <v>17</v>
      </c>
      <c r="Y574" t="str">
        <f t="shared" si="26"/>
        <v>Afternoon</v>
      </c>
      <c r="Z574" t="s">
        <v>5069</v>
      </c>
    </row>
    <row r="575" spans="1:26" x14ac:dyDescent="0.3">
      <c r="A575" t="s">
        <v>596</v>
      </c>
      <c r="B575" t="s">
        <v>5025</v>
      </c>
      <c r="C575" t="s">
        <v>5029</v>
      </c>
      <c r="D575" t="s">
        <v>5033</v>
      </c>
      <c r="E575" t="s">
        <v>5037</v>
      </c>
      <c r="F575" t="s">
        <v>5044</v>
      </c>
      <c r="G575">
        <v>78.962900000000005</v>
      </c>
      <c r="H575">
        <v>20.593699999999998</v>
      </c>
      <c r="I575">
        <v>27088</v>
      </c>
      <c r="J575">
        <v>124349</v>
      </c>
      <c r="K575">
        <v>15409</v>
      </c>
      <c r="L575">
        <v>4728</v>
      </c>
      <c r="M575">
        <v>2837</v>
      </c>
      <c r="N575" s="5">
        <v>0.21784595961598199</v>
      </c>
      <c r="O575">
        <v>141400</v>
      </c>
      <c r="P575">
        <v>0</v>
      </c>
      <c r="Q575">
        <v>0</v>
      </c>
      <c r="S575" s="5"/>
      <c r="T575" t="s">
        <v>5056</v>
      </c>
      <c r="U575" s="3">
        <v>45625</v>
      </c>
      <c r="V575" t="str">
        <f t="shared" si="24"/>
        <v>Friday</v>
      </c>
      <c r="W575" t="str">
        <f t="shared" si="25"/>
        <v>November</v>
      </c>
      <c r="X575">
        <v>16</v>
      </c>
      <c r="Y575" t="str">
        <f t="shared" si="26"/>
        <v>Afternoon</v>
      </c>
      <c r="Z575" t="s">
        <v>5071</v>
      </c>
    </row>
    <row r="576" spans="1:26" x14ac:dyDescent="0.3">
      <c r="A576" t="s">
        <v>597</v>
      </c>
      <c r="B576" t="s">
        <v>5027</v>
      </c>
      <c r="C576" t="s">
        <v>5030</v>
      </c>
      <c r="D576" t="s">
        <v>5031</v>
      </c>
      <c r="E576" t="s">
        <v>5036</v>
      </c>
      <c r="F576" t="s">
        <v>5050</v>
      </c>
      <c r="G576">
        <v>-95.712900000000005</v>
      </c>
      <c r="H576">
        <v>37.090200000000003</v>
      </c>
      <c r="I576">
        <v>286057</v>
      </c>
      <c r="J576">
        <v>2609903</v>
      </c>
      <c r="K576">
        <v>521022</v>
      </c>
      <c r="L576">
        <v>193353</v>
      </c>
      <c r="M576">
        <v>137189</v>
      </c>
      <c r="N576" s="5">
        <v>0.1096045985376651</v>
      </c>
      <c r="O576">
        <v>3228520</v>
      </c>
      <c r="P576">
        <v>2609903</v>
      </c>
      <c r="Q576">
        <v>0</v>
      </c>
      <c r="S576" s="5"/>
      <c r="T576" t="s">
        <v>5052</v>
      </c>
      <c r="U576" s="3">
        <v>45731</v>
      </c>
      <c r="V576" t="str">
        <f t="shared" si="24"/>
        <v>Saturday</v>
      </c>
      <c r="W576" t="str">
        <f t="shared" si="25"/>
        <v>March</v>
      </c>
      <c r="X576">
        <v>9</v>
      </c>
      <c r="Y576" t="str">
        <f t="shared" si="26"/>
        <v>Morning</v>
      </c>
      <c r="Z576" t="s">
        <v>5070</v>
      </c>
    </row>
    <row r="577" spans="1:26" x14ac:dyDescent="0.3">
      <c r="A577" t="s">
        <v>598</v>
      </c>
      <c r="B577" t="s">
        <v>5027</v>
      </c>
      <c r="C577" t="s">
        <v>5030</v>
      </c>
      <c r="D577" t="s">
        <v>5031</v>
      </c>
      <c r="E577" t="s">
        <v>5036</v>
      </c>
      <c r="F577" t="s">
        <v>5049</v>
      </c>
      <c r="G577">
        <v>-106.3468</v>
      </c>
      <c r="H577">
        <v>56.130400000000002</v>
      </c>
      <c r="I577">
        <v>198320</v>
      </c>
      <c r="J577">
        <v>1751518</v>
      </c>
      <c r="K577">
        <v>256546</v>
      </c>
      <c r="L577">
        <v>74435</v>
      </c>
      <c r="M577">
        <v>71112</v>
      </c>
      <c r="N577" s="5">
        <v>0.1132278870952937</v>
      </c>
      <c r="O577">
        <v>2114276</v>
      </c>
      <c r="P577">
        <v>1751518</v>
      </c>
      <c r="Q577">
        <v>0</v>
      </c>
      <c r="S577" s="5"/>
      <c r="T577" t="s">
        <v>5052</v>
      </c>
      <c r="U577" s="3">
        <v>45470</v>
      </c>
      <c r="V577" t="str">
        <f t="shared" si="24"/>
        <v>Thursday</v>
      </c>
      <c r="W577" t="str">
        <f t="shared" si="25"/>
        <v>June</v>
      </c>
      <c r="X577">
        <v>15</v>
      </c>
      <c r="Y577" t="str">
        <f t="shared" si="26"/>
        <v>Afternoon</v>
      </c>
      <c r="Z577" t="s">
        <v>5070</v>
      </c>
    </row>
    <row r="578" spans="1:26" x14ac:dyDescent="0.3">
      <c r="A578" t="s">
        <v>599</v>
      </c>
      <c r="B578" t="s">
        <v>5023</v>
      </c>
      <c r="C578" t="s">
        <v>5029</v>
      </c>
      <c r="D578" t="s">
        <v>5033</v>
      </c>
      <c r="E578" t="s">
        <v>5036</v>
      </c>
      <c r="F578" t="s">
        <v>5045</v>
      </c>
      <c r="G578">
        <v>-51.9253</v>
      </c>
      <c r="H578">
        <v>-14.234999999999999</v>
      </c>
      <c r="I578">
        <v>242918</v>
      </c>
      <c r="J578">
        <v>1540822</v>
      </c>
      <c r="K578">
        <v>236566</v>
      </c>
      <c r="L578">
        <v>73480</v>
      </c>
      <c r="M578">
        <v>81882</v>
      </c>
      <c r="N578" s="5">
        <v>0.15765528913154581</v>
      </c>
      <c r="O578">
        <v>1938136</v>
      </c>
      <c r="P578">
        <v>1540822</v>
      </c>
      <c r="Q578">
        <v>0</v>
      </c>
      <c r="R578">
        <v>38762</v>
      </c>
      <c r="S578" s="5">
        <v>0.02</v>
      </c>
      <c r="T578" t="s">
        <v>5057</v>
      </c>
      <c r="U578" s="3">
        <v>45360</v>
      </c>
      <c r="V578" t="str">
        <f t="shared" si="24"/>
        <v>Saturday</v>
      </c>
      <c r="W578" t="str">
        <f t="shared" si="25"/>
        <v>March</v>
      </c>
      <c r="X578">
        <v>12</v>
      </c>
      <c r="Y578" t="str">
        <f t="shared" si="26"/>
        <v>Afternoon</v>
      </c>
      <c r="Z578" t="s">
        <v>5070</v>
      </c>
    </row>
    <row r="579" spans="1:26" x14ac:dyDescent="0.3">
      <c r="A579" t="s">
        <v>600</v>
      </c>
      <c r="B579" t="s">
        <v>5024</v>
      </c>
      <c r="C579" t="s">
        <v>5029</v>
      </c>
      <c r="D579" t="s">
        <v>5033</v>
      </c>
      <c r="E579" t="s">
        <v>5039</v>
      </c>
      <c r="F579" t="s">
        <v>5048</v>
      </c>
      <c r="G579">
        <v>10.451499999999999</v>
      </c>
      <c r="H579">
        <v>51.165700000000001</v>
      </c>
      <c r="I579">
        <v>102893</v>
      </c>
      <c r="J579">
        <v>609776</v>
      </c>
      <c r="K579">
        <v>148128</v>
      </c>
      <c r="L579">
        <v>28255</v>
      </c>
      <c r="M579">
        <v>20840</v>
      </c>
      <c r="N579" s="5">
        <v>0.1687392954562407</v>
      </c>
      <c r="O579">
        <v>732418</v>
      </c>
      <c r="P579">
        <v>0</v>
      </c>
      <c r="Q579">
        <v>0</v>
      </c>
      <c r="S579" s="5"/>
      <c r="T579" t="s">
        <v>5056</v>
      </c>
      <c r="U579" s="3">
        <v>45518</v>
      </c>
      <c r="V579" t="str">
        <f t="shared" ref="V579:V642" si="27">TEXT(U579,"DDDD")</f>
        <v>Wednesday</v>
      </c>
      <c r="W579" t="str">
        <f t="shared" ref="W579:W642" si="28">TEXT(U579,"MMMM")</f>
        <v>August</v>
      </c>
      <c r="X579">
        <v>10</v>
      </c>
      <c r="Y579" t="str">
        <f t="shared" ref="Y579:Y642" si="29">IF(X579&lt;6,"NIght",IF(X579&lt;12,"Morning",IF(X579&lt;18,"Afternoon","Evening")))</f>
        <v>Morning</v>
      </c>
      <c r="Z579" t="s">
        <v>5070</v>
      </c>
    </row>
    <row r="580" spans="1:26" x14ac:dyDescent="0.3">
      <c r="A580" t="s">
        <v>601</v>
      </c>
      <c r="B580" t="s">
        <v>5023</v>
      </c>
      <c r="C580" t="s">
        <v>5030</v>
      </c>
      <c r="D580" t="s">
        <v>5033</v>
      </c>
      <c r="E580" t="s">
        <v>5036</v>
      </c>
      <c r="F580" t="s">
        <v>5049</v>
      </c>
      <c r="G580">
        <v>-106.3468</v>
      </c>
      <c r="H580">
        <v>56.130400000000002</v>
      </c>
      <c r="I580">
        <v>51414</v>
      </c>
      <c r="J580">
        <v>224504</v>
      </c>
      <c r="K580">
        <v>54143</v>
      </c>
      <c r="L580">
        <v>16571</v>
      </c>
      <c r="M580">
        <v>5411</v>
      </c>
      <c r="N580" s="5">
        <v>0.22901390087511</v>
      </c>
      <c r="O580">
        <v>264588</v>
      </c>
      <c r="P580">
        <v>221744</v>
      </c>
      <c r="Q580">
        <v>0</v>
      </c>
      <c r="R580">
        <v>5000</v>
      </c>
      <c r="S580" s="5">
        <v>1.89E-2</v>
      </c>
      <c r="T580" t="s">
        <v>5056</v>
      </c>
      <c r="U580" s="3">
        <v>45696</v>
      </c>
      <c r="V580" t="str">
        <f t="shared" si="27"/>
        <v>Saturday</v>
      </c>
      <c r="W580" t="str">
        <f t="shared" si="28"/>
        <v>February</v>
      </c>
      <c r="X580">
        <v>11</v>
      </c>
      <c r="Y580" t="str">
        <f t="shared" si="29"/>
        <v>Morning</v>
      </c>
      <c r="Z580" t="s">
        <v>5071</v>
      </c>
    </row>
    <row r="581" spans="1:26" x14ac:dyDescent="0.3">
      <c r="A581" t="s">
        <v>602</v>
      </c>
      <c r="B581" t="s">
        <v>5027</v>
      </c>
      <c r="C581" t="s">
        <v>5030</v>
      </c>
      <c r="D581" t="s">
        <v>5033</v>
      </c>
      <c r="E581" t="s">
        <v>5036</v>
      </c>
      <c r="F581" t="s">
        <v>5043</v>
      </c>
      <c r="G581">
        <v>-3.4359999999999999</v>
      </c>
      <c r="H581">
        <v>55.378100000000003</v>
      </c>
      <c r="I581">
        <v>56974</v>
      </c>
      <c r="J581">
        <v>267521</v>
      </c>
      <c r="K581">
        <v>34531</v>
      </c>
      <c r="L581">
        <v>19513</v>
      </c>
      <c r="M581">
        <v>12594</v>
      </c>
      <c r="N581" s="5">
        <v>0.21297132314934289</v>
      </c>
      <c r="O581">
        <v>339104</v>
      </c>
      <c r="P581">
        <v>235969</v>
      </c>
      <c r="Q581">
        <v>0</v>
      </c>
      <c r="S581" s="5"/>
      <c r="T581" t="s">
        <v>5057</v>
      </c>
      <c r="U581" s="3">
        <v>45303</v>
      </c>
      <c r="V581" t="str">
        <f t="shared" si="27"/>
        <v>Friday</v>
      </c>
      <c r="W581" t="str">
        <f t="shared" si="28"/>
        <v>January</v>
      </c>
      <c r="X581">
        <v>11</v>
      </c>
      <c r="Y581" t="str">
        <f t="shared" si="29"/>
        <v>Morning</v>
      </c>
      <c r="Z581" t="s">
        <v>5071</v>
      </c>
    </row>
    <row r="582" spans="1:26" x14ac:dyDescent="0.3">
      <c r="A582" t="s">
        <v>603</v>
      </c>
      <c r="B582" t="s">
        <v>5027</v>
      </c>
      <c r="C582" t="s">
        <v>5029</v>
      </c>
      <c r="D582" t="s">
        <v>5033</v>
      </c>
      <c r="E582" t="s">
        <v>5036</v>
      </c>
      <c r="F582" t="s">
        <v>5047</v>
      </c>
      <c r="G582">
        <v>138.25290000000001</v>
      </c>
      <c r="H582">
        <v>36.204799999999999</v>
      </c>
      <c r="I582">
        <v>821024</v>
      </c>
      <c r="J582">
        <v>4238944</v>
      </c>
      <c r="K582">
        <v>969932</v>
      </c>
      <c r="L582">
        <v>285780</v>
      </c>
      <c r="M582">
        <v>159250</v>
      </c>
      <c r="N582" s="5">
        <v>0.19368605461741911</v>
      </c>
      <c r="O582">
        <v>5180453</v>
      </c>
      <c r="P582">
        <v>4238944</v>
      </c>
      <c r="Q582">
        <v>0</v>
      </c>
      <c r="S582" s="5"/>
      <c r="T582" t="s">
        <v>5057</v>
      </c>
      <c r="U582" s="3">
        <v>45760</v>
      </c>
      <c r="V582" t="str">
        <f t="shared" si="27"/>
        <v>Sunday</v>
      </c>
      <c r="W582" t="str">
        <f t="shared" si="28"/>
        <v>April</v>
      </c>
      <c r="X582">
        <v>12</v>
      </c>
      <c r="Y582" t="str">
        <f t="shared" si="29"/>
        <v>Afternoon</v>
      </c>
      <c r="Z582" t="s">
        <v>5070</v>
      </c>
    </row>
    <row r="583" spans="1:26" x14ac:dyDescent="0.3">
      <c r="A583" t="s">
        <v>604</v>
      </c>
      <c r="B583" t="s">
        <v>5024</v>
      </c>
      <c r="C583" t="s">
        <v>5029</v>
      </c>
      <c r="D583" t="s">
        <v>5033</v>
      </c>
      <c r="E583" t="s">
        <v>5039</v>
      </c>
      <c r="F583" t="s">
        <v>5045</v>
      </c>
      <c r="G583">
        <v>-51.9253</v>
      </c>
      <c r="H583">
        <v>-14.234999999999999</v>
      </c>
      <c r="I583">
        <v>69989</v>
      </c>
      <c r="J583">
        <v>297363</v>
      </c>
      <c r="K583">
        <v>37731</v>
      </c>
      <c r="L583">
        <v>19238</v>
      </c>
      <c r="M583">
        <v>8678</v>
      </c>
      <c r="N583" s="5">
        <v>0.23536772504243189</v>
      </c>
      <c r="O583">
        <v>334090</v>
      </c>
      <c r="P583">
        <v>0</v>
      </c>
      <c r="Q583">
        <v>0</v>
      </c>
      <c r="S583" s="5"/>
      <c r="T583" t="s">
        <v>5056</v>
      </c>
      <c r="U583" s="3">
        <v>45584</v>
      </c>
      <c r="V583" t="str">
        <f t="shared" si="27"/>
        <v>Saturday</v>
      </c>
      <c r="W583" t="str">
        <f t="shared" si="28"/>
        <v>October</v>
      </c>
      <c r="X583">
        <v>18</v>
      </c>
      <c r="Y583" t="str">
        <f t="shared" si="29"/>
        <v>Evening</v>
      </c>
      <c r="Z583" t="s">
        <v>5071</v>
      </c>
    </row>
    <row r="584" spans="1:26" x14ac:dyDescent="0.3">
      <c r="A584" t="s">
        <v>605</v>
      </c>
      <c r="B584" t="s">
        <v>5023</v>
      </c>
      <c r="C584" t="s">
        <v>5029</v>
      </c>
      <c r="D584" t="s">
        <v>5031</v>
      </c>
      <c r="E584" t="s">
        <v>5040</v>
      </c>
      <c r="F584" t="s">
        <v>5046</v>
      </c>
      <c r="G584">
        <v>133.77510000000001</v>
      </c>
      <c r="H584">
        <v>-25.2744</v>
      </c>
      <c r="I584">
        <v>17286</v>
      </c>
      <c r="J584">
        <v>157361</v>
      </c>
      <c r="K584">
        <v>19637</v>
      </c>
      <c r="L584">
        <v>4736</v>
      </c>
      <c r="M584">
        <v>7671</v>
      </c>
      <c r="N584" s="5">
        <v>0.1098508050922154</v>
      </c>
      <c r="O584">
        <v>196147</v>
      </c>
      <c r="P584">
        <v>0</v>
      </c>
      <c r="Q584">
        <v>178733</v>
      </c>
      <c r="R584">
        <v>2314</v>
      </c>
      <c r="S584" s="5">
        <v>1.18E-2</v>
      </c>
      <c r="T584" t="s">
        <v>5051</v>
      </c>
      <c r="U584" s="3">
        <v>45521</v>
      </c>
      <c r="V584" t="str">
        <f t="shared" si="27"/>
        <v>Saturday</v>
      </c>
      <c r="W584" t="str">
        <f t="shared" si="28"/>
        <v>August</v>
      </c>
      <c r="X584">
        <v>11</v>
      </c>
      <c r="Y584" t="str">
        <f t="shared" si="29"/>
        <v>Morning</v>
      </c>
      <c r="Z584" t="s">
        <v>5070</v>
      </c>
    </row>
    <row r="585" spans="1:26" x14ac:dyDescent="0.3">
      <c r="A585" t="s">
        <v>606</v>
      </c>
      <c r="B585" t="s">
        <v>5027</v>
      </c>
      <c r="C585" t="s">
        <v>5029</v>
      </c>
      <c r="D585" t="s">
        <v>5032</v>
      </c>
      <c r="E585" t="s">
        <v>5036</v>
      </c>
      <c r="F585" t="s">
        <v>5048</v>
      </c>
      <c r="G585">
        <v>10.451499999999999</v>
      </c>
      <c r="H585">
        <v>51.165700000000001</v>
      </c>
      <c r="I585">
        <v>172424</v>
      </c>
      <c r="J585">
        <v>1789235</v>
      </c>
      <c r="K585">
        <v>274004</v>
      </c>
      <c r="L585">
        <v>63101</v>
      </c>
      <c r="M585">
        <v>51698</v>
      </c>
      <c r="N585" s="5">
        <v>9.6367954600107275E-2</v>
      </c>
      <c r="O585">
        <v>2153961</v>
      </c>
      <c r="P585">
        <v>1789235</v>
      </c>
      <c r="Q585">
        <v>0</v>
      </c>
      <c r="S585" s="5"/>
      <c r="T585" t="s">
        <v>5061</v>
      </c>
      <c r="U585" s="3">
        <v>45637</v>
      </c>
      <c r="V585" t="str">
        <f t="shared" si="27"/>
        <v>Wednesday</v>
      </c>
      <c r="W585" t="str">
        <f t="shared" si="28"/>
        <v>December</v>
      </c>
      <c r="X585">
        <v>15</v>
      </c>
      <c r="Y585" t="str">
        <f t="shared" si="29"/>
        <v>Afternoon</v>
      </c>
      <c r="Z585" t="s">
        <v>5069</v>
      </c>
    </row>
    <row r="586" spans="1:26" x14ac:dyDescent="0.3">
      <c r="A586" t="s">
        <v>607</v>
      </c>
      <c r="B586" t="s">
        <v>5027</v>
      </c>
      <c r="C586" t="s">
        <v>5030</v>
      </c>
      <c r="D586" t="s">
        <v>5033</v>
      </c>
      <c r="E586" t="s">
        <v>5036</v>
      </c>
      <c r="F586" t="s">
        <v>5047</v>
      </c>
      <c r="G586">
        <v>138.25290000000001</v>
      </c>
      <c r="H586">
        <v>36.204799999999999</v>
      </c>
      <c r="I586">
        <v>54785</v>
      </c>
      <c r="J586">
        <v>292496</v>
      </c>
      <c r="K586">
        <v>55914</v>
      </c>
      <c r="L586">
        <v>12363</v>
      </c>
      <c r="M586">
        <v>6525</v>
      </c>
      <c r="N586" s="5">
        <v>0.18730506439609759</v>
      </c>
      <c r="O586">
        <v>344620</v>
      </c>
      <c r="P586">
        <v>281544</v>
      </c>
      <c r="Q586">
        <v>0</v>
      </c>
      <c r="S586" s="5"/>
      <c r="T586" t="s">
        <v>5057</v>
      </c>
      <c r="U586" s="3">
        <v>45552</v>
      </c>
      <c r="V586" t="str">
        <f t="shared" si="27"/>
        <v>Tuesday</v>
      </c>
      <c r="W586" t="str">
        <f t="shared" si="28"/>
        <v>September</v>
      </c>
      <c r="X586">
        <v>10</v>
      </c>
      <c r="Y586" t="str">
        <f t="shared" si="29"/>
        <v>Morning</v>
      </c>
      <c r="Z586" t="s">
        <v>5070</v>
      </c>
    </row>
    <row r="587" spans="1:26" x14ac:dyDescent="0.3">
      <c r="A587" t="s">
        <v>608</v>
      </c>
      <c r="B587" t="s">
        <v>5023</v>
      </c>
      <c r="C587" t="s">
        <v>5029</v>
      </c>
      <c r="D587" t="s">
        <v>5033</v>
      </c>
      <c r="E587" t="s">
        <v>5036</v>
      </c>
      <c r="F587" t="s">
        <v>5047</v>
      </c>
      <c r="G587">
        <v>138.25290000000001</v>
      </c>
      <c r="H587">
        <v>36.204799999999999</v>
      </c>
      <c r="I587">
        <v>37019</v>
      </c>
      <c r="J587">
        <v>176301</v>
      </c>
      <c r="K587">
        <v>43013</v>
      </c>
      <c r="L587">
        <v>10721</v>
      </c>
      <c r="M587">
        <v>7453</v>
      </c>
      <c r="N587" s="5">
        <v>0.20998137653014801</v>
      </c>
      <c r="O587">
        <v>208591</v>
      </c>
      <c r="P587">
        <v>162975</v>
      </c>
      <c r="Q587">
        <v>0</v>
      </c>
      <c r="R587">
        <v>3337</v>
      </c>
      <c r="S587" s="5">
        <v>1.6E-2</v>
      </c>
      <c r="T587" t="s">
        <v>5056</v>
      </c>
      <c r="U587" s="3">
        <v>45334</v>
      </c>
      <c r="V587" t="str">
        <f t="shared" si="27"/>
        <v>Monday</v>
      </c>
      <c r="W587" t="str">
        <f t="shared" si="28"/>
        <v>February</v>
      </c>
      <c r="X587">
        <v>12</v>
      </c>
      <c r="Y587" t="str">
        <f t="shared" si="29"/>
        <v>Afternoon</v>
      </c>
      <c r="Z587" t="s">
        <v>5071</v>
      </c>
    </row>
    <row r="588" spans="1:26" x14ac:dyDescent="0.3">
      <c r="A588" t="s">
        <v>609</v>
      </c>
      <c r="B588" t="s">
        <v>5023</v>
      </c>
      <c r="C588" t="s">
        <v>5029</v>
      </c>
      <c r="D588" t="s">
        <v>5033</v>
      </c>
      <c r="E588" t="s">
        <v>5036</v>
      </c>
      <c r="F588" t="s">
        <v>5047</v>
      </c>
      <c r="G588">
        <v>138.25290000000001</v>
      </c>
      <c r="H588">
        <v>36.204799999999999</v>
      </c>
      <c r="I588">
        <v>41465</v>
      </c>
      <c r="J588">
        <v>180151</v>
      </c>
      <c r="K588">
        <v>29606</v>
      </c>
      <c r="L588">
        <v>10276</v>
      </c>
      <c r="M588">
        <v>8621</v>
      </c>
      <c r="N588" s="5">
        <v>0.23017189734440691</v>
      </c>
      <c r="O588">
        <v>223464</v>
      </c>
      <c r="P588">
        <v>177533</v>
      </c>
      <c r="Q588">
        <v>0</v>
      </c>
      <c r="R588">
        <v>4178</v>
      </c>
      <c r="S588" s="5">
        <v>1.8700000000000001E-2</v>
      </c>
      <c r="T588" t="s">
        <v>5056</v>
      </c>
      <c r="U588" s="3">
        <v>45539</v>
      </c>
      <c r="V588" t="str">
        <f t="shared" si="27"/>
        <v>Wednesday</v>
      </c>
      <c r="W588" t="str">
        <f t="shared" si="28"/>
        <v>September</v>
      </c>
      <c r="X588">
        <v>18</v>
      </c>
      <c r="Y588" t="str">
        <f t="shared" si="29"/>
        <v>Evening</v>
      </c>
      <c r="Z588" t="s">
        <v>5071</v>
      </c>
    </row>
    <row r="589" spans="1:26" x14ac:dyDescent="0.3">
      <c r="A589" t="s">
        <v>610</v>
      </c>
      <c r="B589" t="s">
        <v>5025</v>
      </c>
      <c r="C589" t="s">
        <v>5029</v>
      </c>
      <c r="D589" t="s">
        <v>5035</v>
      </c>
      <c r="E589" t="s">
        <v>5039</v>
      </c>
      <c r="F589" t="s">
        <v>5049</v>
      </c>
      <c r="G589">
        <v>-106.3468</v>
      </c>
      <c r="H589">
        <v>56.130400000000002</v>
      </c>
      <c r="I589">
        <v>42400</v>
      </c>
      <c r="J589">
        <v>250044</v>
      </c>
      <c r="K589">
        <v>40455</v>
      </c>
      <c r="L589">
        <v>18384</v>
      </c>
      <c r="M589">
        <v>11316</v>
      </c>
      <c r="N589" s="5">
        <v>0.1695704984522334</v>
      </c>
      <c r="O589">
        <v>301678</v>
      </c>
      <c r="P589">
        <v>0</v>
      </c>
      <c r="Q589">
        <v>0</v>
      </c>
      <c r="S589" s="5"/>
      <c r="T589" t="s">
        <v>5058</v>
      </c>
      <c r="U589" s="3">
        <v>45740</v>
      </c>
      <c r="V589" t="str">
        <f t="shared" si="27"/>
        <v>Monday</v>
      </c>
      <c r="W589" t="str">
        <f t="shared" si="28"/>
        <v>March</v>
      </c>
      <c r="X589">
        <v>10</v>
      </c>
      <c r="Y589" t="str">
        <f t="shared" si="29"/>
        <v>Morning</v>
      </c>
      <c r="Z589" t="s">
        <v>5070</v>
      </c>
    </row>
    <row r="590" spans="1:26" x14ac:dyDescent="0.3">
      <c r="A590" t="s">
        <v>611</v>
      </c>
      <c r="B590" t="s">
        <v>5024</v>
      </c>
      <c r="C590" t="s">
        <v>5029</v>
      </c>
      <c r="D590" t="s">
        <v>5033</v>
      </c>
      <c r="E590" t="s">
        <v>5036</v>
      </c>
      <c r="F590" t="s">
        <v>5044</v>
      </c>
      <c r="G590">
        <v>78.962900000000005</v>
      </c>
      <c r="H590">
        <v>20.593699999999998</v>
      </c>
      <c r="I590">
        <v>163068</v>
      </c>
      <c r="J590">
        <v>1027123</v>
      </c>
      <c r="K590">
        <v>196021</v>
      </c>
      <c r="L590">
        <v>36832</v>
      </c>
      <c r="M590">
        <v>34396</v>
      </c>
      <c r="N590" s="5">
        <v>0.1587620104239984</v>
      </c>
      <c r="O590">
        <v>1159178</v>
      </c>
      <c r="P590">
        <v>1027123</v>
      </c>
      <c r="Q590">
        <v>0</v>
      </c>
      <c r="S590" s="5"/>
      <c r="T590" t="s">
        <v>5057</v>
      </c>
      <c r="U590" s="3">
        <v>45407</v>
      </c>
      <c r="V590" t="str">
        <f t="shared" si="27"/>
        <v>Thursday</v>
      </c>
      <c r="W590" t="str">
        <f t="shared" si="28"/>
        <v>April</v>
      </c>
      <c r="X590">
        <v>15</v>
      </c>
      <c r="Y590" t="str">
        <f t="shared" si="29"/>
        <v>Afternoon</v>
      </c>
      <c r="Z590" t="s">
        <v>5070</v>
      </c>
    </row>
    <row r="591" spans="1:26" x14ac:dyDescent="0.3">
      <c r="A591" t="s">
        <v>612</v>
      </c>
      <c r="B591" t="s">
        <v>5024</v>
      </c>
      <c r="C591" t="s">
        <v>5030</v>
      </c>
      <c r="D591" t="s">
        <v>5031</v>
      </c>
      <c r="E591" t="s">
        <v>5036</v>
      </c>
      <c r="F591" t="s">
        <v>5046</v>
      </c>
      <c r="G591">
        <v>133.77510000000001</v>
      </c>
      <c r="H591">
        <v>-25.2744</v>
      </c>
      <c r="I591">
        <v>105060</v>
      </c>
      <c r="J591">
        <v>1253138</v>
      </c>
      <c r="K591">
        <v>198971</v>
      </c>
      <c r="L591">
        <v>93714</v>
      </c>
      <c r="M591">
        <v>35304</v>
      </c>
      <c r="N591" s="5">
        <v>8.3837605813206997E-2</v>
      </c>
      <c r="O591">
        <v>1505721</v>
      </c>
      <c r="P591">
        <v>1253138</v>
      </c>
      <c r="Q591">
        <v>0</v>
      </c>
      <c r="S591" s="5"/>
      <c r="T591" t="s">
        <v>5052</v>
      </c>
      <c r="U591" s="3">
        <v>45318</v>
      </c>
      <c r="V591" t="str">
        <f t="shared" si="27"/>
        <v>Saturday</v>
      </c>
      <c r="W591" t="str">
        <f t="shared" si="28"/>
        <v>January</v>
      </c>
      <c r="X591">
        <v>12</v>
      </c>
      <c r="Y591" t="str">
        <f t="shared" si="29"/>
        <v>Afternoon</v>
      </c>
      <c r="Z591" t="s">
        <v>5069</v>
      </c>
    </row>
    <row r="592" spans="1:26" x14ac:dyDescent="0.3">
      <c r="A592" t="s">
        <v>613</v>
      </c>
      <c r="B592" t="s">
        <v>5025</v>
      </c>
      <c r="C592" t="s">
        <v>5029</v>
      </c>
      <c r="D592" t="s">
        <v>5031</v>
      </c>
      <c r="E592" t="s">
        <v>5039</v>
      </c>
      <c r="F592" t="s">
        <v>5044</v>
      </c>
      <c r="G592">
        <v>78.962900000000005</v>
      </c>
      <c r="H592">
        <v>20.593699999999998</v>
      </c>
      <c r="I592">
        <v>28885</v>
      </c>
      <c r="J592">
        <v>315113</v>
      </c>
      <c r="K592">
        <v>51328</v>
      </c>
      <c r="L592">
        <v>9738</v>
      </c>
      <c r="M592">
        <v>16294</v>
      </c>
      <c r="N592" s="5">
        <v>9.1667111627882436E-2</v>
      </c>
      <c r="O592">
        <v>350975</v>
      </c>
      <c r="P592">
        <v>0</v>
      </c>
      <c r="Q592">
        <v>0</v>
      </c>
      <c r="S592" s="5"/>
      <c r="T592" t="s">
        <v>5051</v>
      </c>
      <c r="U592" s="3">
        <v>45296</v>
      </c>
      <c r="V592" t="str">
        <f t="shared" si="27"/>
        <v>Friday</v>
      </c>
      <c r="W592" t="str">
        <f t="shared" si="28"/>
        <v>January</v>
      </c>
      <c r="X592">
        <v>10</v>
      </c>
      <c r="Y592" t="str">
        <f t="shared" si="29"/>
        <v>Morning</v>
      </c>
      <c r="Z592" t="s">
        <v>5069</v>
      </c>
    </row>
    <row r="593" spans="1:26" x14ac:dyDescent="0.3">
      <c r="A593" t="s">
        <v>614</v>
      </c>
      <c r="B593" t="s">
        <v>5024</v>
      </c>
      <c r="C593" t="s">
        <v>5029</v>
      </c>
      <c r="D593" t="s">
        <v>5033</v>
      </c>
      <c r="E593" t="s">
        <v>5039</v>
      </c>
      <c r="F593" t="s">
        <v>5045</v>
      </c>
      <c r="G593">
        <v>-51.9253</v>
      </c>
      <c r="H593">
        <v>-14.234999999999999</v>
      </c>
      <c r="I593">
        <v>108295</v>
      </c>
      <c r="J593">
        <v>452862</v>
      </c>
      <c r="K593">
        <v>92064</v>
      </c>
      <c r="L593">
        <v>19320</v>
      </c>
      <c r="M593">
        <v>9238</v>
      </c>
      <c r="N593" s="5">
        <v>0.2391362998651036</v>
      </c>
      <c r="O593">
        <v>563672</v>
      </c>
      <c r="P593">
        <v>0</v>
      </c>
      <c r="Q593">
        <v>0</v>
      </c>
      <c r="S593" s="5"/>
      <c r="T593" t="s">
        <v>5056</v>
      </c>
      <c r="U593" s="3">
        <v>45753</v>
      </c>
      <c r="V593" t="str">
        <f t="shared" si="27"/>
        <v>Sunday</v>
      </c>
      <c r="W593" t="str">
        <f t="shared" si="28"/>
        <v>April</v>
      </c>
      <c r="X593">
        <v>16</v>
      </c>
      <c r="Y593" t="str">
        <f t="shared" si="29"/>
        <v>Afternoon</v>
      </c>
      <c r="Z593" t="s">
        <v>5071</v>
      </c>
    </row>
    <row r="594" spans="1:26" x14ac:dyDescent="0.3">
      <c r="A594" t="s">
        <v>615</v>
      </c>
      <c r="B594" t="s">
        <v>5027</v>
      </c>
      <c r="C594" t="s">
        <v>5029</v>
      </c>
      <c r="D594" t="s">
        <v>5033</v>
      </c>
      <c r="E594" t="s">
        <v>5040</v>
      </c>
      <c r="F594" t="s">
        <v>5048</v>
      </c>
      <c r="G594">
        <v>10.451499999999999</v>
      </c>
      <c r="H594">
        <v>51.165700000000001</v>
      </c>
      <c r="I594">
        <v>77013</v>
      </c>
      <c r="J594">
        <v>345847</v>
      </c>
      <c r="K594">
        <v>62372</v>
      </c>
      <c r="L594">
        <v>24833</v>
      </c>
      <c r="M594">
        <v>18279</v>
      </c>
      <c r="N594" s="5">
        <v>0.22268070962197839</v>
      </c>
      <c r="O594">
        <v>438764</v>
      </c>
      <c r="P594">
        <v>0</v>
      </c>
      <c r="Q594">
        <v>1227641</v>
      </c>
      <c r="S594" s="5"/>
      <c r="T594" t="s">
        <v>5057</v>
      </c>
      <c r="U594" s="3">
        <v>45333</v>
      </c>
      <c r="V594" t="str">
        <f t="shared" si="27"/>
        <v>Sunday</v>
      </c>
      <c r="W594" t="str">
        <f t="shared" si="28"/>
        <v>February</v>
      </c>
      <c r="X594">
        <v>9</v>
      </c>
      <c r="Y594" t="str">
        <f t="shared" si="29"/>
        <v>Morning</v>
      </c>
      <c r="Z594" t="s">
        <v>5071</v>
      </c>
    </row>
    <row r="595" spans="1:26" x14ac:dyDescent="0.3">
      <c r="A595" t="s">
        <v>616</v>
      </c>
      <c r="B595" t="s">
        <v>5024</v>
      </c>
      <c r="C595" t="s">
        <v>5029</v>
      </c>
      <c r="D595" t="s">
        <v>5033</v>
      </c>
      <c r="E595" t="s">
        <v>5039</v>
      </c>
      <c r="F595" t="s">
        <v>5048</v>
      </c>
      <c r="G595">
        <v>10.451499999999999</v>
      </c>
      <c r="H595">
        <v>51.165700000000001</v>
      </c>
      <c r="I595">
        <v>84139</v>
      </c>
      <c r="J595">
        <v>359646</v>
      </c>
      <c r="K595">
        <v>60310</v>
      </c>
      <c r="L595">
        <v>14088</v>
      </c>
      <c r="M595">
        <v>19492</v>
      </c>
      <c r="N595" s="5">
        <v>0.23394962000962269</v>
      </c>
      <c r="O595">
        <v>459092</v>
      </c>
      <c r="P595">
        <v>0</v>
      </c>
      <c r="Q595">
        <v>0</v>
      </c>
      <c r="S595" s="5"/>
      <c r="T595" t="s">
        <v>5056</v>
      </c>
      <c r="U595" s="3">
        <v>45721</v>
      </c>
      <c r="V595" t="str">
        <f t="shared" si="27"/>
        <v>Wednesday</v>
      </c>
      <c r="W595" t="str">
        <f t="shared" si="28"/>
        <v>March</v>
      </c>
      <c r="X595">
        <v>11</v>
      </c>
      <c r="Y595" t="str">
        <f t="shared" si="29"/>
        <v>Morning</v>
      </c>
      <c r="Z595" t="s">
        <v>5071</v>
      </c>
    </row>
    <row r="596" spans="1:26" x14ac:dyDescent="0.3">
      <c r="A596" t="s">
        <v>617</v>
      </c>
      <c r="B596" t="s">
        <v>5025</v>
      </c>
      <c r="C596" t="s">
        <v>5029</v>
      </c>
      <c r="D596" t="s">
        <v>5033</v>
      </c>
      <c r="E596" t="s">
        <v>5036</v>
      </c>
      <c r="F596" t="s">
        <v>5048</v>
      </c>
      <c r="G596">
        <v>10.451499999999999</v>
      </c>
      <c r="H596">
        <v>51.165700000000001</v>
      </c>
      <c r="I596">
        <v>241916</v>
      </c>
      <c r="J596">
        <v>1530742</v>
      </c>
      <c r="K596">
        <v>260144</v>
      </c>
      <c r="L596">
        <v>51716</v>
      </c>
      <c r="M596">
        <v>54361</v>
      </c>
      <c r="N596" s="5">
        <v>0.15803902855424781</v>
      </c>
      <c r="O596">
        <v>1929817</v>
      </c>
      <c r="P596">
        <v>1530742</v>
      </c>
      <c r="Q596">
        <v>0</v>
      </c>
      <c r="S596" s="5"/>
      <c r="T596" t="s">
        <v>5057</v>
      </c>
      <c r="U596" s="3">
        <v>45364</v>
      </c>
      <c r="V596" t="str">
        <f t="shared" si="27"/>
        <v>Wednesday</v>
      </c>
      <c r="W596" t="str">
        <f t="shared" si="28"/>
        <v>March</v>
      </c>
      <c r="X596">
        <v>12</v>
      </c>
      <c r="Y596" t="str">
        <f t="shared" si="29"/>
        <v>Afternoon</v>
      </c>
      <c r="Z596" t="s">
        <v>5070</v>
      </c>
    </row>
    <row r="597" spans="1:26" x14ac:dyDescent="0.3">
      <c r="A597" t="s">
        <v>618</v>
      </c>
      <c r="B597" t="s">
        <v>5024</v>
      </c>
      <c r="C597" t="s">
        <v>5029</v>
      </c>
      <c r="D597" t="s">
        <v>5033</v>
      </c>
      <c r="E597" t="s">
        <v>5039</v>
      </c>
      <c r="F597" t="s">
        <v>5044</v>
      </c>
      <c r="G597">
        <v>78.962900000000005</v>
      </c>
      <c r="H597">
        <v>20.593699999999998</v>
      </c>
      <c r="I597">
        <v>61389</v>
      </c>
      <c r="J597">
        <v>245717</v>
      </c>
      <c r="K597">
        <v>27040</v>
      </c>
      <c r="L597">
        <v>18150</v>
      </c>
      <c r="M597">
        <v>8741</v>
      </c>
      <c r="N597" s="5">
        <v>0.2498383597666127</v>
      </c>
      <c r="O597">
        <v>296912</v>
      </c>
      <c r="P597">
        <v>0</v>
      </c>
      <c r="Q597">
        <v>0</v>
      </c>
      <c r="S597" s="5"/>
      <c r="T597" t="s">
        <v>5056</v>
      </c>
      <c r="U597" s="3">
        <v>45703</v>
      </c>
      <c r="V597" t="str">
        <f t="shared" si="27"/>
        <v>Saturday</v>
      </c>
      <c r="W597" t="str">
        <f t="shared" si="28"/>
        <v>February</v>
      </c>
      <c r="X597">
        <v>16</v>
      </c>
      <c r="Y597" t="str">
        <f t="shared" si="29"/>
        <v>Afternoon</v>
      </c>
      <c r="Z597" t="s">
        <v>5071</v>
      </c>
    </row>
    <row r="598" spans="1:26" x14ac:dyDescent="0.3">
      <c r="A598" t="s">
        <v>619</v>
      </c>
      <c r="B598" t="s">
        <v>5027</v>
      </c>
      <c r="C598" t="s">
        <v>5030</v>
      </c>
      <c r="D598" t="s">
        <v>5031</v>
      </c>
      <c r="E598" t="s">
        <v>5036</v>
      </c>
      <c r="F598" t="s">
        <v>5048</v>
      </c>
      <c r="G598">
        <v>10.451499999999999</v>
      </c>
      <c r="H598">
        <v>51.165700000000001</v>
      </c>
      <c r="I598">
        <v>277487</v>
      </c>
      <c r="J598">
        <v>2043517</v>
      </c>
      <c r="K598">
        <v>501090</v>
      </c>
      <c r="L598">
        <v>68106</v>
      </c>
      <c r="M598">
        <v>93864</v>
      </c>
      <c r="N598" s="5">
        <v>0.13578904601937439</v>
      </c>
      <c r="O598">
        <v>2278155</v>
      </c>
      <c r="P598">
        <v>2043517</v>
      </c>
      <c r="Q598">
        <v>0</v>
      </c>
      <c r="S598" s="5"/>
      <c r="T598" t="s">
        <v>5052</v>
      </c>
      <c r="U598" s="3">
        <v>45404</v>
      </c>
      <c r="V598" t="str">
        <f t="shared" si="27"/>
        <v>Monday</v>
      </c>
      <c r="W598" t="str">
        <f t="shared" si="28"/>
        <v>April</v>
      </c>
      <c r="X598">
        <v>15</v>
      </c>
      <c r="Y598" t="str">
        <f t="shared" si="29"/>
        <v>Afternoon</v>
      </c>
      <c r="Z598" t="s">
        <v>5070</v>
      </c>
    </row>
    <row r="599" spans="1:26" x14ac:dyDescent="0.3">
      <c r="A599" t="s">
        <v>620</v>
      </c>
      <c r="B599" t="s">
        <v>5027</v>
      </c>
      <c r="C599" t="s">
        <v>5029</v>
      </c>
      <c r="D599" t="s">
        <v>5031</v>
      </c>
      <c r="E599" t="s">
        <v>5036</v>
      </c>
      <c r="F599" t="s">
        <v>5043</v>
      </c>
      <c r="G599">
        <v>-3.4359999999999999</v>
      </c>
      <c r="H599">
        <v>55.378100000000003</v>
      </c>
      <c r="I599">
        <v>74390</v>
      </c>
      <c r="J599">
        <v>740015</v>
      </c>
      <c r="K599">
        <v>122117</v>
      </c>
      <c r="L599">
        <v>59096</v>
      </c>
      <c r="M599">
        <v>31348</v>
      </c>
      <c r="N599" s="5">
        <v>0.10052589273875601</v>
      </c>
      <c r="O599">
        <v>861549</v>
      </c>
      <c r="P599">
        <v>734047</v>
      </c>
      <c r="Q599">
        <v>0</v>
      </c>
      <c r="S599" s="5"/>
      <c r="T599" t="s">
        <v>5052</v>
      </c>
      <c r="U599" s="3">
        <v>45765</v>
      </c>
      <c r="V599" t="str">
        <f t="shared" si="27"/>
        <v>Friday</v>
      </c>
      <c r="W599" t="str">
        <f t="shared" si="28"/>
        <v>April</v>
      </c>
      <c r="X599">
        <v>17</v>
      </c>
      <c r="Y599" t="str">
        <f t="shared" si="29"/>
        <v>Afternoon</v>
      </c>
      <c r="Z599" t="s">
        <v>5070</v>
      </c>
    </row>
    <row r="600" spans="1:26" x14ac:dyDescent="0.3">
      <c r="A600" t="s">
        <v>621</v>
      </c>
      <c r="B600" t="s">
        <v>5027</v>
      </c>
      <c r="C600" t="s">
        <v>5029</v>
      </c>
      <c r="D600" t="s">
        <v>5033</v>
      </c>
      <c r="E600" t="s">
        <v>5036</v>
      </c>
      <c r="F600" t="s">
        <v>5045</v>
      </c>
      <c r="G600">
        <v>-51.9253</v>
      </c>
      <c r="H600">
        <v>-14.234999999999999</v>
      </c>
      <c r="I600">
        <v>30718</v>
      </c>
      <c r="J600">
        <v>200809</v>
      </c>
      <c r="K600">
        <v>26710</v>
      </c>
      <c r="L600">
        <v>9543</v>
      </c>
      <c r="M600">
        <v>7008</v>
      </c>
      <c r="N600" s="5">
        <v>0.15297235581591881</v>
      </c>
      <c r="O600">
        <v>223649</v>
      </c>
      <c r="P600">
        <v>181419</v>
      </c>
      <c r="Q600">
        <v>0</v>
      </c>
      <c r="S600" s="5"/>
      <c r="T600" t="s">
        <v>5057</v>
      </c>
      <c r="U600" s="3">
        <v>45524</v>
      </c>
      <c r="V600" t="str">
        <f t="shared" si="27"/>
        <v>Tuesday</v>
      </c>
      <c r="W600" t="str">
        <f t="shared" si="28"/>
        <v>August</v>
      </c>
      <c r="X600">
        <v>12</v>
      </c>
      <c r="Y600" t="str">
        <f t="shared" si="29"/>
        <v>Afternoon</v>
      </c>
      <c r="Z600" t="s">
        <v>5070</v>
      </c>
    </row>
    <row r="601" spans="1:26" x14ac:dyDescent="0.3">
      <c r="A601" t="s">
        <v>622</v>
      </c>
      <c r="B601" t="s">
        <v>5023</v>
      </c>
      <c r="C601" t="s">
        <v>5030</v>
      </c>
      <c r="D601" t="s">
        <v>5033</v>
      </c>
      <c r="E601" t="s">
        <v>5036</v>
      </c>
      <c r="F601" t="s">
        <v>5044</v>
      </c>
      <c r="G601">
        <v>78.962900000000005</v>
      </c>
      <c r="H601">
        <v>20.593699999999998</v>
      </c>
      <c r="I601">
        <v>46986</v>
      </c>
      <c r="J601">
        <v>189525</v>
      </c>
      <c r="K601">
        <v>39499</v>
      </c>
      <c r="L601">
        <v>11909</v>
      </c>
      <c r="M601">
        <v>9163</v>
      </c>
      <c r="N601" s="5">
        <v>0.24791833447973449</v>
      </c>
      <c r="O601">
        <v>208794</v>
      </c>
      <c r="P601">
        <v>166362</v>
      </c>
      <c r="Q601">
        <v>0</v>
      </c>
      <c r="R601">
        <v>2463</v>
      </c>
      <c r="S601" s="5">
        <v>1.18E-2</v>
      </c>
      <c r="T601" t="s">
        <v>5056</v>
      </c>
      <c r="U601" s="3">
        <v>45449</v>
      </c>
      <c r="V601" t="str">
        <f t="shared" si="27"/>
        <v>Thursday</v>
      </c>
      <c r="W601" t="str">
        <f t="shared" si="28"/>
        <v>June</v>
      </c>
      <c r="X601">
        <v>10</v>
      </c>
      <c r="Y601" t="str">
        <f t="shared" si="29"/>
        <v>Morning</v>
      </c>
      <c r="Z601" t="s">
        <v>5071</v>
      </c>
    </row>
    <row r="602" spans="1:26" x14ac:dyDescent="0.3">
      <c r="A602" t="s">
        <v>623</v>
      </c>
      <c r="B602" t="s">
        <v>5023</v>
      </c>
      <c r="C602" t="s">
        <v>5029</v>
      </c>
      <c r="D602" t="s">
        <v>5032</v>
      </c>
      <c r="E602" t="s">
        <v>5036</v>
      </c>
      <c r="F602" t="s">
        <v>5045</v>
      </c>
      <c r="G602">
        <v>-51.9253</v>
      </c>
      <c r="H602">
        <v>-14.234999999999999</v>
      </c>
      <c r="I602">
        <v>3871</v>
      </c>
      <c r="J602">
        <v>58886</v>
      </c>
      <c r="K602">
        <v>7811</v>
      </c>
      <c r="L602">
        <v>3714</v>
      </c>
      <c r="M602">
        <v>2317</v>
      </c>
      <c r="N602" s="5">
        <v>6.5752614717126456E-2</v>
      </c>
      <c r="O602">
        <v>64837</v>
      </c>
      <c r="P602">
        <v>55202</v>
      </c>
      <c r="Q602">
        <v>0</v>
      </c>
      <c r="R602">
        <v>791</v>
      </c>
      <c r="S602" s="5">
        <v>1.2200000000000001E-2</v>
      </c>
      <c r="T602" t="s">
        <v>5059</v>
      </c>
      <c r="U602" s="3">
        <v>45775</v>
      </c>
      <c r="V602" t="str">
        <f t="shared" si="27"/>
        <v>Monday</v>
      </c>
      <c r="W602" t="str">
        <f t="shared" si="28"/>
        <v>April</v>
      </c>
      <c r="X602">
        <v>11</v>
      </c>
      <c r="Y602" t="str">
        <f t="shared" si="29"/>
        <v>Morning</v>
      </c>
      <c r="Z602" t="s">
        <v>5069</v>
      </c>
    </row>
    <row r="603" spans="1:26" x14ac:dyDescent="0.3">
      <c r="A603" t="s">
        <v>624</v>
      </c>
      <c r="B603" t="s">
        <v>5027</v>
      </c>
      <c r="C603" t="s">
        <v>5029</v>
      </c>
      <c r="D603" t="s">
        <v>5031</v>
      </c>
      <c r="E603" t="s">
        <v>5040</v>
      </c>
      <c r="F603" t="s">
        <v>5043</v>
      </c>
      <c r="G603">
        <v>-3.4359999999999999</v>
      </c>
      <c r="H603">
        <v>55.378100000000003</v>
      </c>
      <c r="I603">
        <v>236208</v>
      </c>
      <c r="J603">
        <v>2449095</v>
      </c>
      <c r="K603">
        <v>446379</v>
      </c>
      <c r="L603">
        <v>81611</v>
      </c>
      <c r="M603">
        <v>124072</v>
      </c>
      <c r="N603" s="5">
        <v>9.6447207457299372E-2</v>
      </c>
      <c r="O603">
        <v>2979918</v>
      </c>
      <c r="P603">
        <v>0</v>
      </c>
      <c r="Q603">
        <v>1672939</v>
      </c>
      <c r="S603" s="5"/>
      <c r="T603" t="s">
        <v>5052</v>
      </c>
      <c r="U603" s="3">
        <v>45664</v>
      </c>
      <c r="V603" t="str">
        <f t="shared" si="27"/>
        <v>Tuesday</v>
      </c>
      <c r="W603" t="str">
        <f t="shared" si="28"/>
        <v>January</v>
      </c>
      <c r="X603">
        <v>12</v>
      </c>
      <c r="Y603" t="str">
        <f t="shared" si="29"/>
        <v>Afternoon</v>
      </c>
      <c r="Z603" t="s">
        <v>5069</v>
      </c>
    </row>
    <row r="604" spans="1:26" x14ac:dyDescent="0.3">
      <c r="A604" t="s">
        <v>625</v>
      </c>
      <c r="B604" t="s">
        <v>5023</v>
      </c>
      <c r="C604" t="s">
        <v>5029</v>
      </c>
      <c r="D604" t="s">
        <v>5033</v>
      </c>
      <c r="E604" t="s">
        <v>5036</v>
      </c>
      <c r="F604" t="s">
        <v>5043</v>
      </c>
      <c r="G604">
        <v>-3.4359999999999999</v>
      </c>
      <c r="H604">
        <v>55.378100000000003</v>
      </c>
      <c r="I604">
        <v>78301</v>
      </c>
      <c r="J604">
        <v>316834</v>
      </c>
      <c r="K604">
        <v>67410</v>
      </c>
      <c r="L604">
        <v>22225</v>
      </c>
      <c r="M604">
        <v>12901</v>
      </c>
      <c r="N604" s="5">
        <v>0.24713871802337919</v>
      </c>
      <c r="O604">
        <v>357409</v>
      </c>
      <c r="P604">
        <v>281840</v>
      </c>
      <c r="Q604">
        <v>0</v>
      </c>
      <c r="R604">
        <v>8113</v>
      </c>
      <c r="S604" s="5">
        <v>2.2700000000000001E-2</v>
      </c>
      <c r="T604" t="s">
        <v>5056</v>
      </c>
      <c r="U604" s="3">
        <v>45757</v>
      </c>
      <c r="V604" t="str">
        <f t="shared" si="27"/>
        <v>Thursday</v>
      </c>
      <c r="W604" t="str">
        <f t="shared" si="28"/>
        <v>April</v>
      </c>
      <c r="X604">
        <v>8</v>
      </c>
      <c r="Y604" t="str">
        <f t="shared" si="29"/>
        <v>Morning</v>
      </c>
      <c r="Z604" t="s">
        <v>5071</v>
      </c>
    </row>
    <row r="605" spans="1:26" x14ac:dyDescent="0.3">
      <c r="A605" t="s">
        <v>626</v>
      </c>
      <c r="B605" t="s">
        <v>5024</v>
      </c>
      <c r="C605" t="s">
        <v>5029</v>
      </c>
      <c r="D605" t="s">
        <v>5031</v>
      </c>
      <c r="E605" t="s">
        <v>5040</v>
      </c>
      <c r="F605" t="s">
        <v>5046</v>
      </c>
      <c r="G605">
        <v>133.77510000000001</v>
      </c>
      <c r="H605">
        <v>-25.2744</v>
      </c>
      <c r="I605">
        <v>44370</v>
      </c>
      <c r="J605">
        <v>357424</v>
      </c>
      <c r="K605">
        <v>75537</v>
      </c>
      <c r="L605">
        <v>13758</v>
      </c>
      <c r="M605">
        <v>9936</v>
      </c>
      <c r="N605" s="5">
        <v>0.12413833294815529</v>
      </c>
      <c r="O605">
        <v>456817</v>
      </c>
      <c r="P605">
        <v>0</v>
      </c>
      <c r="Q605">
        <v>399991</v>
      </c>
      <c r="S605" s="5"/>
      <c r="T605" t="s">
        <v>5051</v>
      </c>
      <c r="U605" s="3">
        <v>45529</v>
      </c>
      <c r="V605" t="str">
        <f t="shared" si="27"/>
        <v>Sunday</v>
      </c>
      <c r="W605" t="str">
        <f t="shared" si="28"/>
        <v>August</v>
      </c>
      <c r="X605">
        <v>16</v>
      </c>
      <c r="Y605" t="str">
        <f t="shared" si="29"/>
        <v>Afternoon</v>
      </c>
      <c r="Z605" t="s">
        <v>5070</v>
      </c>
    </row>
    <row r="606" spans="1:26" x14ac:dyDescent="0.3">
      <c r="A606" t="s">
        <v>627</v>
      </c>
      <c r="B606" t="s">
        <v>5025</v>
      </c>
      <c r="C606" t="s">
        <v>5029</v>
      </c>
      <c r="D606" t="s">
        <v>5033</v>
      </c>
      <c r="E606" t="s">
        <v>5039</v>
      </c>
      <c r="F606" t="s">
        <v>5050</v>
      </c>
      <c r="G606">
        <v>-95.712900000000005</v>
      </c>
      <c r="H606">
        <v>37.090200000000003</v>
      </c>
      <c r="I606">
        <v>96987</v>
      </c>
      <c r="J606">
        <v>402618</v>
      </c>
      <c r="K606">
        <v>95112</v>
      </c>
      <c r="L606">
        <v>27352</v>
      </c>
      <c r="M606">
        <v>17669</v>
      </c>
      <c r="N606" s="5">
        <v>0.24089118007983271</v>
      </c>
      <c r="O606">
        <v>495552</v>
      </c>
      <c r="P606">
        <v>0</v>
      </c>
      <c r="Q606">
        <v>0</v>
      </c>
      <c r="S606" s="5"/>
      <c r="T606" t="s">
        <v>5056</v>
      </c>
      <c r="U606" s="3">
        <v>45665</v>
      </c>
      <c r="V606" t="str">
        <f t="shared" si="27"/>
        <v>Wednesday</v>
      </c>
      <c r="W606" t="str">
        <f t="shared" si="28"/>
        <v>January</v>
      </c>
      <c r="X606">
        <v>15</v>
      </c>
      <c r="Y606" t="str">
        <f t="shared" si="29"/>
        <v>Afternoon</v>
      </c>
      <c r="Z606" t="s">
        <v>5071</v>
      </c>
    </row>
    <row r="607" spans="1:26" x14ac:dyDescent="0.3">
      <c r="A607" t="s">
        <v>628</v>
      </c>
      <c r="B607" t="s">
        <v>5027</v>
      </c>
      <c r="C607" t="s">
        <v>5029</v>
      </c>
      <c r="D607" t="s">
        <v>5033</v>
      </c>
      <c r="E607" t="s">
        <v>5036</v>
      </c>
      <c r="F607" t="s">
        <v>5043</v>
      </c>
      <c r="G607">
        <v>-3.4359999999999999</v>
      </c>
      <c r="H607">
        <v>55.378100000000003</v>
      </c>
      <c r="I607">
        <v>65691</v>
      </c>
      <c r="J607">
        <v>269063</v>
      </c>
      <c r="K607">
        <v>52429</v>
      </c>
      <c r="L607">
        <v>10176</v>
      </c>
      <c r="M607">
        <v>10481</v>
      </c>
      <c r="N607" s="5">
        <v>0.24414814605986759</v>
      </c>
      <c r="O607">
        <v>334520</v>
      </c>
      <c r="P607">
        <v>237131</v>
      </c>
      <c r="Q607">
        <v>0</v>
      </c>
      <c r="S607" s="5"/>
      <c r="T607" t="s">
        <v>5057</v>
      </c>
      <c r="U607" s="3">
        <v>45770</v>
      </c>
      <c r="V607" t="str">
        <f t="shared" si="27"/>
        <v>Wednesday</v>
      </c>
      <c r="W607" t="str">
        <f t="shared" si="28"/>
        <v>April</v>
      </c>
      <c r="X607">
        <v>11</v>
      </c>
      <c r="Y607" t="str">
        <f t="shared" si="29"/>
        <v>Morning</v>
      </c>
      <c r="Z607" t="s">
        <v>5071</v>
      </c>
    </row>
    <row r="608" spans="1:26" x14ac:dyDescent="0.3">
      <c r="A608" t="s">
        <v>629</v>
      </c>
      <c r="B608" t="s">
        <v>5023</v>
      </c>
      <c r="C608" t="s">
        <v>5029</v>
      </c>
      <c r="D608" t="s">
        <v>5032</v>
      </c>
      <c r="E608" t="s">
        <v>5036</v>
      </c>
      <c r="F608" t="s">
        <v>5048</v>
      </c>
      <c r="G608">
        <v>10.451499999999999</v>
      </c>
      <c r="H608">
        <v>51.165700000000001</v>
      </c>
      <c r="I608">
        <v>54112</v>
      </c>
      <c r="J608">
        <v>688262</v>
      </c>
      <c r="K608">
        <v>96798</v>
      </c>
      <c r="L608">
        <v>27608</v>
      </c>
      <c r="M608">
        <v>22405</v>
      </c>
      <c r="N608" s="5">
        <v>7.8621400522295687E-2</v>
      </c>
      <c r="O608">
        <v>790331</v>
      </c>
      <c r="P608">
        <v>649540</v>
      </c>
      <c r="Q608">
        <v>0</v>
      </c>
      <c r="R608">
        <v>18651</v>
      </c>
      <c r="S608" s="5">
        <v>2.3599999999999999E-2</v>
      </c>
      <c r="T608" t="s">
        <v>5059</v>
      </c>
      <c r="U608" s="3">
        <v>45597</v>
      </c>
      <c r="V608" t="str">
        <f t="shared" si="27"/>
        <v>Friday</v>
      </c>
      <c r="W608" t="str">
        <f t="shared" si="28"/>
        <v>November</v>
      </c>
      <c r="X608">
        <v>16</v>
      </c>
      <c r="Y608" t="str">
        <f t="shared" si="29"/>
        <v>Afternoon</v>
      </c>
      <c r="Z608" t="s">
        <v>5069</v>
      </c>
    </row>
    <row r="609" spans="1:26" x14ac:dyDescent="0.3">
      <c r="A609" t="s">
        <v>630</v>
      </c>
      <c r="B609" t="s">
        <v>5024</v>
      </c>
      <c r="C609" t="s">
        <v>5030</v>
      </c>
      <c r="D609" t="s">
        <v>5033</v>
      </c>
      <c r="E609" t="s">
        <v>5036</v>
      </c>
      <c r="F609" t="s">
        <v>5045</v>
      </c>
      <c r="G609">
        <v>-51.9253</v>
      </c>
      <c r="H609">
        <v>-14.234999999999999</v>
      </c>
      <c r="I609">
        <v>332570</v>
      </c>
      <c r="J609">
        <v>1722118</v>
      </c>
      <c r="K609">
        <v>406722</v>
      </c>
      <c r="L609">
        <v>95324</v>
      </c>
      <c r="M609">
        <v>47387</v>
      </c>
      <c r="N609" s="5">
        <v>0.1931169964968602</v>
      </c>
      <c r="O609">
        <v>1920840</v>
      </c>
      <c r="P609">
        <v>1722118</v>
      </c>
      <c r="Q609">
        <v>0</v>
      </c>
      <c r="S609" s="5"/>
      <c r="T609" t="s">
        <v>5057</v>
      </c>
      <c r="U609" s="3">
        <v>45300</v>
      </c>
      <c r="V609" t="str">
        <f t="shared" si="27"/>
        <v>Tuesday</v>
      </c>
      <c r="W609" t="str">
        <f t="shared" si="28"/>
        <v>January</v>
      </c>
      <c r="X609">
        <v>11</v>
      </c>
      <c r="Y609" t="str">
        <f t="shared" si="29"/>
        <v>Morning</v>
      </c>
      <c r="Z609" t="s">
        <v>5070</v>
      </c>
    </row>
    <row r="610" spans="1:26" x14ac:dyDescent="0.3">
      <c r="A610" t="s">
        <v>631</v>
      </c>
      <c r="B610" t="s">
        <v>5024</v>
      </c>
      <c r="C610" t="s">
        <v>5029</v>
      </c>
      <c r="D610" t="s">
        <v>5033</v>
      </c>
      <c r="E610" t="s">
        <v>5039</v>
      </c>
      <c r="F610" t="s">
        <v>5049</v>
      </c>
      <c r="G610">
        <v>-106.3468</v>
      </c>
      <c r="H610">
        <v>56.130400000000002</v>
      </c>
      <c r="I610">
        <v>40330</v>
      </c>
      <c r="J610">
        <v>218886</v>
      </c>
      <c r="K610">
        <v>44745</v>
      </c>
      <c r="L610">
        <v>10756</v>
      </c>
      <c r="M610">
        <v>11573</v>
      </c>
      <c r="N610" s="5">
        <v>0.1842529793580896</v>
      </c>
      <c r="O610">
        <v>269646</v>
      </c>
      <c r="P610">
        <v>0</v>
      </c>
      <c r="Q610">
        <v>0</v>
      </c>
      <c r="S610" s="5"/>
      <c r="T610" t="s">
        <v>5056</v>
      </c>
      <c r="U610" s="3">
        <v>45616</v>
      </c>
      <c r="V610" t="str">
        <f t="shared" si="27"/>
        <v>Wednesday</v>
      </c>
      <c r="W610" t="str">
        <f t="shared" si="28"/>
        <v>November</v>
      </c>
      <c r="X610">
        <v>14</v>
      </c>
      <c r="Y610" t="str">
        <f t="shared" si="29"/>
        <v>Afternoon</v>
      </c>
      <c r="Z610" t="s">
        <v>5070</v>
      </c>
    </row>
    <row r="611" spans="1:26" x14ac:dyDescent="0.3">
      <c r="A611" t="s">
        <v>632</v>
      </c>
      <c r="B611" t="s">
        <v>5024</v>
      </c>
      <c r="C611" t="s">
        <v>5029</v>
      </c>
      <c r="D611" t="s">
        <v>5033</v>
      </c>
      <c r="E611" t="s">
        <v>5039</v>
      </c>
      <c r="F611" t="s">
        <v>5049</v>
      </c>
      <c r="G611">
        <v>-106.3468</v>
      </c>
      <c r="H611">
        <v>56.130400000000002</v>
      </c>
      <c r="I611">
        <v>34773</v>
      </c>
      <c r="J611">
        <v>184216</v>
      </c>
      <c r="K611">
        <v>37553</v>
      </c>
      <c r="L611">
        <v>7958</v>
      </c>
      <c r="M611">
        <v>10603</v>
      </c>
      <c r="N611" s="5">
        <v>0.18876381242667739</v>
      </c>
      <c r="O611">
        <v>226083</v>
      </c>
      <c r="P611">
        <v>0</v>
      </c>
      <c r="Q611">
        <v>0</v>
      </c>
      <c r="S611" s="5"/>
      <c r="T611" t="s">
        <v>5056</v>
      </c>
      <c r="U611" s="3">
        <v>45707</v>
      </c>
      <c r="V611" t="str">
        <f t="shared" si="27"/>
        <v>Wednesday</v>
      </c>
      <c r="W611" t="str">
        <f t="shared" si="28"/>
        <v>February</v>
      </c>
      <c r="X611">
        <v>17</v>
      </c>
      <c r="Y611" t="str">
        <f t="shared" si="29"/>
        <v>Afternoon</v>
      </c>
      <c r="Z611" t="s">
        <v>5070</v>
      </c>
    </row>
    <row r="612" spans="1:26" x14ac:dyDescent="0.3">
      <c r="A612" t="s">
        <v>633</v>
      </c>
      <c r="B612" t="s">
        <v>5025</v>
      </c>
      <c r="C612" t="s">
        <v>5029</v>
      </c>
      <c r="D612" t="s">
        <v>5033</v>
      </c>
      <c r="E612" t="s">
        <v>5037</v>
      </c>
      <c r="F612" t="s">
        <v>5049</v>
      </c>
      <c r="G612">
        <v>-106.3468</v>
      </c>
      <c r="H612">
        <v>56.130400000000002</v>
      </c>
      <c r="I612">
        <v>59354</v>
      </c>
      <c r="J612">
        <v>335452</v>
      </c>
      <c r="K612">
        <v>49873</v>
      </c>
      <c r="L612">
        <v>14583</v>
      </c>
      <c r="M612">
        <v>9270</v>
      </c>
      <c r="N612" s="5">
        <v>0.17694034737003389</v>
      </c>
      <c r="O612">
        <v>415600</v>
      </c>
      <c r="P612">
        <v>0</v>
      </c>
      <c r="Q612">
        <v>0</v>
      </c>
      <c r="S612" s="5"/>
      <c r="T612" t="s">
        <v>5056</v>
      </c>
      <c r="U612" s="3">
        <v>45368</v>
      </c>
      <c r="V612" t="str">
        <f t="shared" si="27"/>
        <v>Sunday</v>
      </c>
      <c r="W612" t="str">
        <f t="shared" si="28"/>
        <v>March</v>
      </c>
      <c r="X612">
        <v>9</v>
      </c>
      <c r="Y612" t="str">
        <f t="shared" si="29"/>
        <v>Morning</v>
      </c>
      <c r="Z612" t="s">
        <v>5070</v>
      </c>
    </row>
    <row r="613" spans="1:26" x14ac:dyDescent="0.3">
      <c r="A613" t="s">
        <v>634</v>
      </c>
      <c r="B613" t="s">
        <v>5024</v>
      </c>
      <c r="C613" t="s">
        <v>5029</v>
      </c>
      <c r="D613" t="s">
        <v>5033</v>
      </c>
      <c r="E613" t="s">
        <v>5039</v>
      </c>
      <c r="F613" t="s">
        <v>5044</v>
      </c>
      <c r="G613">
        <v>78.962900000000005</v>
      </c>
      <c r="H613">
        <v>20.593699999999998</v>
      </c>
      <c r="I613">
        <v>65183</v>
      </c>
      <c r="J613">
        <v>296320</v>
      </c>
      <c r="K613">
        <v>41394</v>
      </c>
      <c r="L613">
        <v>18697</v>
      </c>
      <c r="M613">
        <v>15585</v>
      </c>
      <c r="N613" s="5">
        <v>0.2199770652293927</v>
      </c>
      <c r="O613">
        <v>372060</v>
      </c>
      <c r="P613">
        <v>0</v>
      </c>
      <c r="Q613">
        <v>0</v>
      </c>
      <c r="S613" s="5"/>
      <c r="T613" t="s">
        <v>5056</v>
      </c>
      <c r="U613" s="3">
        <v>45300</v>
      </c>
      <c r="V613" t="str">
        <f t="shared" si="27"/>
        <v>Tuesday</v>
      </c>
      <c r="W613" t="str">
        <f t="shared" si="28"/>
        <v>January</v>
      </c>
      <c r="X613">
        <v>11</v>
      </c>
      <c r="Y613" t="str">
        <f t="shared" si="29"/>
        <v>Morning</v>
      </c>
      <c r="Z613" t="s">
        <v>5071</v>
      </c>
    </row>
    <row r="614" spans="1:26" x14ac:dyDescent="0.3">
      <c r="A614" t="s">
        <v>635</v>
      </c>
      <c r="B614" t="s">
        <v>5027</v>
      </c>
      <c r="C614" t="s">
        <v>5029</v>
      </c>
      <c r="D614" t="s">
        <v>5033</v>
      </c>
      <c r="E614" t="s">
        <v>5040</v>
      </c>
      <c r="F614" t="s">
        <v>5050</v>
      </c>
      <c r="G614">
        <v>-95.712900000000005</v>
      </c>
      <c r="H614">
        <v>37.090200000000003</v>
      </c>
      <c r="I614">
        <v>20284</v>
      </c>
      <c r="J614">
        <v>113286</v>
      </c>
      <c r="K614">
        <v>24257</v>
      </c>
      <c r="L614">
        <v>4461</v>
      </c>
      <c r="M614">
        <v>2666</v>
      </c>
      <c r="N614" s="5">
        <v>0.17905489325050011</v>
      </c>
      <c r="O614">
        <v>140450</v>
      </c>
      <c r="P614">
        <v>0</v>
      </c>
      <c r="Q614">
        <v>1052520</v>
      </c>
      <c r="S614" s="5"/>
      <c r="T614" t="s">
        <v>5057</v>
      </c>
      <c r="U614" s="3">
        <v>45456</v>
      </c>
      <c r="V614" t="str">
        <f t="shared" si="27"/>
        <v>Thursday</v>
      </c>
      <c r="W614" t="str">
        <f t="shared" si="28"/>
        <v>June</v>
      </c>
      <c r="X614">
        <v>12</v>
      </c>
      <c r="Y614" t="str">
        <f t="shared" si="29"/>
        <v>Afternoon</v>
      </c>
      <c r="Z614" t="s">
        <v>5070</v>
      </c>
    </row>
    <row r="615" spans="1:26" x14ac:dyDescent="0.3">
      <c r="A615" t="s">
        <v>636</v>
      </c>
      <c r="B615" t="s">
        <v>5025</v>
      </c>
      <c r="C615" t="s">
        <v>5029</v>
      </c>
      <c r="D615" t="s">
        <v>5033</v>
      </c>
      <c r="E615" t="s">
        <v>5037</v>
      </c>
      <c r="F615" t="s">
        <v>5045</v>
      </c>
      <c r="G615">
        <v>-51.9253</v>
      </c>
      <c r="H615">
        <v>-14.234999999999999</v>
      </c>
      <c r="I615">
        <v>39095</v>
      </c>
      <c r="J615">
        <v>203992</v>
      </c>
      <c r="K615">
        <v>28341</v>
      </c>
      <c r="L615">
        <v>6463</v>
      </c>
      <c r="M615">
        <v>11253</v>
      </c>
      <c r="N615" s="5">
        <v>0.19165167932612451</v>
      </c>
      <c r="O615">
        <v>234321</v>
      </c>
      <c r="P615">
        <v>0</v>
      </c>
      <c r="Q615">
        <v>0</v>
      </c>
      <c r="S615" s="5"/>
      <c r="T615" t="s">
        <v>5056</v>
      </c>
      <c r="U615" s="3">
        <v>45590</v>
      </c>
      <c r="V615" t="str">
        <f t="shared" si="27"/>
        <v>Friday</v>
      </c>
      <c r="W615" t="str">
        <f t="shared" si="28"/>
        <v>October</v>
      </c>
      <c r="X615">
        <v>18</v>
      </c>
      <c r="Y615" t="str">
        <f t="shared" si="29"/>
        <v>Evening</v>
      </c>
      <c r="Z615" t="s">
        <v>5070</v>
      </c>
    </row>
    <row r="616" spans="1:26" x14ac:dyDescent="0.3">
      <c r="A616" t="s">
        <v>637</v>
      </c>
      <c r="B616" t="s">
        <v>5027</v>
      </c>
      <c r="C616" t="s">
        <v>5029</v>
      </c>
      <c r="D616" t="s">
        <v>5031</v>
      </c>
      <c r="E616" t="s">
        <v>5040</v>
      </c>
      <c r="F616" t="s">
        <v>5047</v>
      </c>
      <c r="G616">
        <v>138.25290000000001</v>
      </c>
      <c r="H616">
        <v>36.204799999999999</v>
      </c>
      <c r="I616">
        <v>26409</v>
      </c>
      <c r="J616">
        <v>243361</v>
      </c>
      <c r="K616">
        <v>44681</v>
      </c>
      <c r="L616">
        <v>7775</v>
      </c>
      <c r="M616">
        <v>11358</v>
      </c>
      <c r="N616" s="5">
        <v>0.108521512805052</v>
      </c>
      <c r="O616">
        <v>283419</v>
      </c>
      <c r="P616">
        <v>0</v>
      </c>
      <c r="Q616">
        <v>1846878</v>
      </c>
      <c r="S616" s="5"/>
      <c r="T616" t="s">
        <v>5052</v>
      </c>
      <c r="U616" s="3">
        <v>45401</v>
      </c>
      <c r="V616" t="str">
        <f t="shared" si="27"/>
        <v>Friday</v>
      </c>
      <c r="W616" t="str">
        <f t="shared" si="28"/>
        <v>April</v>
      </c>
      <c r="X616">
        <v>12</v>
      </c>
      <c r="Y616" t="str">
        <f t="shared" si="29"/>
        <v>Afternoon</v>
      </c>
      <c r="Z616" t="s">
        <v>5070</v>
      </c>
    </row>
    <row r="617" spans="1:26" x14ac:dyDescent="0.3">
      <c r="A617" t="s">
        <v>638</v>
      </c>
      <c r="B617" t="s">
        <v>5025</v>
      </c>
      <c r="C617" t="s">
        <v>5029</v>
      </c>
      <c r="D617" t="s">
        <v>5032</v>
      </c>
      <c r="E617" t="s">
        <v>5036</v>
      </c>
      <c r="F617" t="s">
        <v>5044</v>
      </c>
      <c r="G617">
        <v>78.962900000000005</v>
      </c>
      <c r="H617">
        <v>20.593699999999998</v>
      </c>
      <c r="I617">
        <v>113208</v>
      </c>
      <c r="J617">
        <v>1752914</v>
      </c>
      <c r="K617">
        <v>412187</v>
      </c>
      <c r="L617">
        <v>139896</v>
      </c>
      <c r="M617">
        <v>92933</v>
      </c>
      <c r="N617" s="5">
        <v>6.4582862505013966E-2</v>
      </c>
      <c r="O617">
        <v>2224402</v>
      </c>
      <c r="P617">
        <v>1752914</v>
      </c>
      <c r="Q617">
        <v>0</v>
      </c>
      <c r="S617" s="5"/>
      <c r="T617" t="s">
        <v>5061</v>
      </c>
      <c r="U617" s="3">
        <v>45602</v>
      </c>
      <c r="V617" t="str">
        <f t="shared" si="27"/>
        <v>Wednesday</v>
      </c>
      <c r="W617" t="str">
        <f t="shared" si="28"/>
        <v>November</v>
      </c>
      <c r="X617">
        <v>12</v>
      </c>
      <c r="Y617" t="str">
        <f t="shared" si="29"/>
        <v>Afternoon</v>
      </c>
      <c r="Z617" t="s">
        <v>5069</v>
      </c>
    </row>
    <row r="618" spans="1:26" x14ac:dyDescent="0.3">
      <c r="A618" t="s">
        <v>639</v>
      </c>
      <c r="B618" t="s">
        <v>5025</v>
      </c>
      <c r="C618" t="s">
        <v>5029</v>
      </c>
      <c r="D618" t="s">
        <v>5035</v>
      </c>
      <c r="E618" t="s">
        <v>5039</v>
      </c>
      <c r="F618" t="s">
        <v>5047</v>
      </c>
      <c r="G618">
        <v>138.25290000000001</v>
      </c>
      <c r="H618">
        <v>36.204799999999999</v>
      </c>
      <c r="I618">
        <v>47816</v>
      </c>
      <c r="J618">
        <v>323187</v>
      </c>
      <c r="K618">
        <v>44390</v>
      </c>
      <c r="L618">
        <v>19014</v>
      </c>
      <c r="M618">
        <v>7333</v>
      </c>
      <c r="N618" s="5">
        <v>0.14795386746462941</v>
      </c>
      <c r="O618">
        <v>361640</v>
      </c>
      <c r="P618">
        <v>0</v>
      </c>
      <c r="Q618">
        <v>0</v>
      </c>
      <c r="S618" s="5"/>
      <c r="T618" t="s">
        <v>5058</v>
      </c>
      <c r="U618" s="3">
        <v>45578</v>
      </c>
      <c r="V618" t="str">
        <f t="shared" si="27"/>
        <v>Sunday</v>
      </c>
      <c r="W618" t="str">
        <f t="shared" si="28"/>
        <v>October</v>
      </c>
      <c r="X618">
        <v>17</v>
      </c>
      <c r="Y618" t="str">
        <f t="shared" si="29"/>
        <v>Afternoon</v>
      </c>
      <c r="Z618" t="s">
        <v>5070</v>
      </c>
    </row>
    <row r="619" spans="1:26" x14ac:dyDescent="0.3">
      <c r="A619" t="s">
        <v>640</v>
      </c>
      <c r="B619" t="s">
        <v>5025</v>
      </c>
      <c r="C619" t="s">
        <v>5029</v>
      </c>
      <c r="D619" t="s">
        <v>5031</v>
      </c>
      <c r="E619" t="s">
        <v>5036</v>
      </c>
      <c r="F619" t="s">
        <v>5047</v>
      </c>
      <c r="G619">
        <v>138.25290000000001</v>
      </c>
      <c r="H619">
        <v>36.204799999999999</v>
      </c>
      <c r="I619">
        <v>362620</v>
      </c>
      <c r="J619">
        <v>2871049</v>
      </c>
      <c r="K619">
        <v>634501</v>
      </c>
      <c r="L619">
        <v>209302</v>
      </c>
      <c r="M619">
        <v>171990</v>
      </c>
      <c r="N619" s="5">
        <v>0.1263023260991693</v>
      </c>
      <c r="O619">
        <v>3296823</v>
      </c>
      <c r="P619">
        <v>2871049</v>
      </c>
      <c r="Q619">
        <v>0</v>
      </c>
      <c r="S619" s="5"/>
      <c r="T619" t="s">
        <v>5052</v>
      </c>
      <c r="U619" s="3">
        <v>45529</v>
      </c>
      <c r="V619" t="str">
        <f t="shared" si="27"/>
        <v>Sunday</v>
      </c>
      <c r="W619" t="str">
        <f t="shared" si="28"/>
        <v>August</v>
      </c>
      <c r="X619">
        <v>15</v>
      </c>
      <c r="Y619" t="str">
        <f t="shared" si="29"/>
        <v>Afternoon</v>
      </c>
      <c r="Z619" t="s">
        <v>5070</v>
      </c>
    </row>
    <row r="620" spans="1:26" x14ac:dyDescent="0.3">
      <c r="A620" t="s">
        <v>641</v>
      </c>
      <c r="B620" t="s">
        <v>5025</v>
      </c>
      <c r="C620" t="s">
        <v>5029</v>
      </c>
      <c r="D620" t="s">
        <v>5032</v>
      </c>
      <c r="E620" t="s">
        <v>5036</v>
      </c>
      <c r="F620" t="s">
        <v>5045</v>
      </c>
      <c r="G620">
        <v>-51.9253</v>
      </c>
      <c r="H620">
        <v>-14.234999999999999</v>
      </c>
      <c r="I620">
        <v>123551</v>
      </c>
      <c r="J620">
        <v>1391557</v>
      </c>
      <c r="K620">
        <v>147578</v>
      </c>
      <c r="L620">
        <v>70356</v>
      </c>
      <c r="M620">
        <v>35071</v>
      </c>
      <c r="N620" s="5">
        <v>8.8786162074475136E-2</v>
      </c>
      <c r="O620">
        <v>1536954</v>
      </c>
      <c r="P620">
        <v>1391557</v>
      </c>
      <c r="Q620">
        <v>0</v>
      </c>
      <c r="S620" s="5"/>
      <c r="T620" t="s">
        <v>5061</v>
      </c>
      <c r="U620" s="3">
        <v>45671</v>
      </c>
      <c r="V620" t="str">
        <f t="shared" si="27"/>
        <v>Tuesday</v>
      </c>
      <c r="W620" t="str">
        <f t="shared" si="28"/>
        <v>January</v>
      </c>
      <c r="X620">
        <v>16</v>
      </c>
      <c r="Y620" t="str">
        <f t="shared" si="29"/>
        <v>Afternoon</v>
      </c>
      <c r="Z620" t="s">
        <v>5069</v>
      </c>
    </row>
    <row r="621" spans="1:26" x14ac:dyDescent="0.3">
      <c r="A621" t="s">
        <v>642</v>
      </c>
      <c r="B621" t="s">
        <v>5023</v>
      </c>
      <c r="C621" t="s">
        <v>5029</v>
      </c>
      <c r="D621" t="s">
        <v>5033</v>
      </c>
      <c r="E621" t="s">
        <v>5040</v>
      </c>
      <c r="F621" t="s">
        <v>5047</v>
      </c>
      <c r="G621">
        <v>138.25290000000001</v>
      </c>
      <c r="H621">
        <v>36.204799999999999</v>
      </c>
      <c r="I621">
        <v>70990</v>
      </c>
      <c r="J621">
        <v>371479</v>
      </c>
      <c r="K621">
        <v>68696</v>
      </c>
      <c r="L621">
        <v>16953</v>
      </c>
      <c r="M621">
        <v>17152</v>
      </c>
      <c r="N621" s="5">
        <v>0.19110259869915139</v>
      </c>
      <c r="O621">
        <v>425864</v>
      </c>
      <c r="P621">
        <v>0</v>
      </c>
      <c r="Q621">
        <v>53595</v>
      </c>
      <c r="R621">
        <v>4343</v>
      </c>
      <c r="S621" s="5">
        <v>1.0200000000000001E-2</v>
      </c>
      <c r="T621" t="s">
        <v>5056</v>
      </c>
      <c r="U621" s="3">
        <v>45454</v>
      </c>
      <c r="V621" t="str">
        <f t="shared" si="27"/>
        <v>Tuesday</v>
      </c>
      <c r="W621" t="str">
        <f t="shared" si="28"/>
        <v>June</v>
      </c>
      <c r="X621">
        <v>10</v>
      </c>
      <c r="Y621" t="str">
        <f t="shared" si="29"/>
        <v>Morning</v>
      </c>
      <c r="Z621" t="s">
        <v>5070</v>
      </c>
    </row>
    <row r="622" spans="1:26" x14ac:dyDescent="0.3">
      <c r="A622" t="s">
        <v>643</v>
      </c>
      <c r="B622" t="s">
        <v>5024</v>
      </c>
      <c r="C622" t="s">
        <v>5030</v>
      </c>
      <c r="D622" t="s">
        <v>5031</v>
      </c>
      <c r="E622" t="s">
        <v>5036</v>
      </c>
      <c r="F622" t="s">
        <v>5050</v>
      </c>
      <c r="G622">
        <v>-95.712900000000005</v>
      </c>
      <c r="H622">
        <v>37.090200000000003</v>
      </c>
      <c r="I622">
        <v>219323</v>
      </c>
      <c r="J622">
        <v>1551823</v>
      </c>
      <c r="K622">
        <v>333103</v>
      </c>
      <c r="L622">
        <v>94951</v>
      </c>
      <c r="M622">
        <v>78354</v>
      </c>
      <c r="N622" s="5">
        <v>0.1413329168569859</v>
      </c>
      <c r="O622">
        <v>1719090</v>
      </c>
      <c r="P622">
        <v>1551823</v>
      </c>
      <c r="Q622">
        <v>0</v>
      </c>
      <c r="S622" s="5"/>
      <c r="T622" t="s">
        <v>5052</v>
      </c>
      <c r="U622" s="3">
        <v>45391</v>
      </c>
      <c r="V622" t="str">
        <f t="shared" si="27"/>
        <v>Tuesday</v>
      </c>
      <c r="W622" t="str">
        <f t="shared" si="28"/>
        <v>April</v>
      </c>
      <c r="X622">
        <v>17</v>
      </c>
      <c r="Y622" t="str">
        <f t="shared" si="29"/>
        <v>Afternoon</v>
      </c>
      <c r="Z622" t="s">
        <v>5070</v>
      </c>
    </row>
    <row r="623" spans="1:26" x14ac:dyDescent="0.3">
      <c r="A623" t="s">
        <v>644</v>
      </c>
      <c r="B623" t="s">
        <v>5025</v>
      </c>
      <c r="C623" t="s">
        <v>5029</v>
      </c>
      <c r="D623" t="s">
        <v>5031</v>
      </c>
      <c r="E623" t="s">
        <v>5036</v>
      </c>
      <c r="F623" t="s">
        <v>5045</v>
      </c>
      <c r="G623">
        <v>-51.9253</v>
      </c>
      <c r="H623">
        <v>-14.234999999999999</v>
      </c>
      <c r="I623">
        <v>276892</v>
      </c>
      <c r="J623">
        <v>2290106</v>
      </c>
      <c r="K623">
        <v>422545</v>
      </c>
      <c r="L623">
        <v>140224</v>
      </c>
      <c r="M623">
        <v>124987</v>
      </c>
      <c r="N623" s="5">
        <v>0.1209080726997213</v>
      </c>
      <c r="O623">
        <v>2787945</v>
      </c>
      <c r="P623">
        <v>2290106</v>
      </c>
      <c r="Q623">
        <v>0</v>
      </c>
      <c r="S623" s="5"/>
      <c r="T623" t="s">
        <v>5052</v>
      </c>
      <c r="U623" s="3">
        <v>45323</v>
      </c>
      <c r="V623" t="str">
        <f t="shared" si="27"/>
        <v>Thursday</v>
      </c>
      <c r="W623" t="str">
        <f t="shared" si="28"/>
        <v>February</v>
      </c>
      <c r="X623">
        <v>16</v>
      </c>
      <c r="Y623" t="str">
        <f t="shared" si="29"/>
        <v>Afternoon</v>
      </c>
      <c r="Z623" t="s">
        <v>5070</v>
      </c>
    </row>
    <row r="624" spans="1:26" x14ac:dyDescent="0.3">
      <c r="A624" t="s">
        <v>645</v>
      </c>
      <c r="B624" t="s">
        <v>5023</v>
      </c>
      <c r="C624" t="s">
        <v>5030</v>
      </c>
      <c r="D624" t="s">
        <v>5031</v>
      </c>
      <c r="E624" t="s">
        <v>5036</v>
      </c>
      <c r="F624" t="s">
        <v>5046</v>
      </c>
      <c r="G624">
        <v>133.77510000000001</v>
      </c>
      <c r="H624">
        <v>-25.2744</v>
      </c>
      <c r="I624">
        <v>366880</v>
      </c>
      <c r="J624">
        <v>2818235</v>
      </c>
      <c r="K624">
        <v>527411</v>
      </c>
      <c r="L624">
        <v>224145</v>
      </c>
      <c r="M624">
        <v>141670</v>
      </c>
      <c r="N624" s="5">
        <v>0.1301810144684058</v>
      </c>
      <c r="O624">
        <v>3349356</v>
      </c>
      <c r="P624">
        <v>2818235</v>
      </c>
      <c r="Q624">
        <v>0</v>
      </c>
      <c r="R624">
        <v>39857</v>
      </c>
      <c r="S624" s="5">
        <v>1.1900000000000001E-2</v>
      </c>
      <c r="T624" t="s">
        <v>5052</v>
      </c>
      <c r="U624" s="3">
        <v>45644</v>
      </c>
      <c r="V624" t="str">
        <f t="shared" si="27"/>
        <v>Wednesday</v>
      </c>
      <c r="W624" t="str">
        <f t="shared" si="28"/>
        <v>December</v>
      </c>
      <c r="X624">
        <v>12</v>
      </c>
      <c r="Y624" t="str">
        <f t="shared" si="29"/>
        <v>Afternoon</v>
      </c>
      <c r="Z624" t="s">
        <v>5070</v>
      </c>
    </row>
    <row r="625" spans="1:26" x14ac:dyDescent="0.3">
      <c r="A625" t="s">
        <v>646</v>
      </c>
      <c r="B625" t="s">
        <v>5023</v>
      </c>
      <c r="C625" t="s">
        <v>5029</v>
      </c>
      <c r="D625" t="s">
        <v>5031</v>
      </c>
      <c r="E625" t="s">
        <v>5036</v>
      </c>
      <c r="F625" t="s">
        <v>5050</v>
      </c>
      <c r="G625">
        <v>-95.712900000000005</v>
      </c>
      <c r="H625">
        <v>37.090200000000003</v>
      </c>
      <c r="I625">
        <v>184210</v>
      </c>
      <c r="J625">
        <v>1386178</v>
      </c>
      <c r="K625">
        <v>186207</v>
      </c>
      <c r="L625">
        <v>82952</v>
      </c>
      <c r="M625">
        <v>79188</v>
      </c>
      <c r="N625" s="5">
        <v>0.1328906158197877</v>
      </c>
      <c r="O625">
        <v>1782386</v>
      </c>
      <c r="P625">
        <v>1386178</v>
      </c>
      <c r="Q625">
        <v>0</v>
      </c>
      <c r="R625">
        <v>37251</v>
      </c>
      <c r="S625" s="5">
        <v>2.0899999999999998E-2</v>
      </c>
      <c r="T625" t="s">
        <v>5052</v>
      </c>
      <c r="U625" s="3">
        <v>45729</v>
      </c>
      <c r="V625" t="str">
        <f t="shared" si="27"/>
        <v>Thursday</v>
      </c>
      <c r="W625" t="str">
        <f t="shared" si="28"/>
        <v>March</v>
      </c>
      <c r="X625">
        <v>11</v>
      </c>
      <c r="Y625" t="str">
        <f t="shared" si="29"/>
        <v>Morning</v>
      </c>
      <c r="Z625" t="s">
        <v>5070</v>
      </c>
    </row>
    <row r="626" spans="1:26" x14ac:dyDescent="0.3">
      <c r="A626" t="s">
        <v>647</v>
      </c>
      <c r="B626" t="s">
        <v>5023</v>
      </c>
      <c r="C626" t="s">
        <v>5029</v>
      </c>
      <c r="D626" t="s">
        <v>5033</v>
      </c>
      <c r="E626" t="s">
        <v>5036</v>
      </c>
      <c r="F626" t="s">
        <v>5047</v>
      </c>
      <c r="G626">
        <v>138.25290000000001</v>
      </c>
      <c r="H626">
        <v>36.204799999999999</v>
      </c>
      <c r="I626">
        <v>64698</v>
      </c>
      <c r="J626">
        <v>403236</v>
      </c>
      <c r="K626">
        <v>61003</v>
      </c>
      <c r="L626">
        <v>22736</v>
      </c>
      <c r="M626">
        <v>11478</v>
      </c>
      <c r="N626" s="5">
        <v>0.1604469888713615</v>
      </c>
      <c r="O626">
        <v>523854</v>
      </c>
      <c r="P626">
        <v>351663</v>
      </c>
      <c r="Q626">
        <v>0</v>
      </c>
      <c r="R626">
        <v>7072</v>
      </c>
      <c r="S626" s="5">
        <v>1.35E-2</v>
      </c>
      <c r="T626" t="s">
        <v>5056</v>
      </c>
      <c r="U626" s="3">
        <v>45483</v>
      </c>
      <c r="V626" t="str">
        <f t="shared" si="27"/>
        <v>Wednesday</v>
      </c>
      <c r="W626" t="str">
        <f t="shared" si="28"/>
        <v>July</v>
      </c>
      <c r="X626">
        <v>15</v>
      </c>
      <c r="Y626" t="str">
        <f t="shared" si="29"/>
        <v>Afternoon</v>
      </c>
      <c r="Z626" t="s">
        <v>5070</v>
      </c>
    </row>
    <row r="627" spans="1:26" x14ac:dyDescent="0.3">
      <c r="A627" t="s">
        <v>648</v>
      </c>
      <c r="B627" t="s">
        <v>5025</v>
      </c>
      <c r="C627" t="s">
        <v>5029</v>
      </c>
      <c r="D627" t="s">
        <v>5033</v>
      </c>
      <c r="E627" t="s">
        <v>5039</v>
      </c>
      <c r="F627" t="s">
        <v>5044</v>
      </c>
      <c r="G627">
        <v>78.962900000000005</v>
      </c>
      <c r="H627">
        <v>20.593699999999998</v>
      </c>
      <c r="I627">
        <v>69346</v>
      </c>
      <c r="J627">
        <v>312550</v>
      </c>
      <c r="K627">
        <v>59063</v>
      </c>
      <c r="L627">
        <v>10210</v>
      </c>
      <c r="M627">
        <v>11936</v>
      </c>
      <c r="N627" s="5">
        <v>0.2218718019254772</v>
      </c>
      <c r="O627">
        <v>385985</v>
      </c>
      <c r="P627">
        <v>0</v>
      </c>
      <c r="Q627">
        <v>0</v>
      </c>
      <c r="S627" s="5"/>
      <c r="T627" t="s">
        <v>5056</v>
      </c>
      <c r="U627" s="3">
        <v>45396</v>
      </c>
      <c r="V627" t="str">
        <f t="shared" si="27"/>
        <v>Sunday</v>
      </c>
      <c r="W627" t="str">
        <f t="shared" si="28"/>
        <v>April</v>
      </c>
      <c r="X627">
        <v>17</v>
      </c>
      <c r="Y627" t="str">
        <f t="shared" si="29"/>
        <v>Afternoon</v>
      </c>
      <c r="Z627" t="s">
        <v>5071</v>
      </c>
    </row>
    <row r="628" spans="1:26" x14ac:dyDescent="0.3">
      <c r="A628" t="s">
        <v>649</v>
      </c>
      <c r="B628" t="s">
        <v>5024</v>
      </c>
      <c r="C628" t="s">
        <v>5030</v>
      </c>
      <c r="D628" t="s">
        <v>5032</v>
      </c>
      <c r="E628" t="s">
        <v>5036</v>
      </c>
      <c r="F628" t="s">
        <v>5044</v>
      </c>
      <c r="G628">
        <v>78.962900000000005</v>
      </c>
      <c r="H628">
        <v>20.593699999999998</v>
      </c>
      <c r="I628">
        <v>144013</v>
      </c>
      <c r="J628">
        <v>2663923</v>
      </c>
      <c r="K628">
        <v>537126</v>
      </c>
      <c r="L628">
        <v>129616</v>
      </c>
      <c r="M628">
        <v>153622</v>
      </c>
      <c r="N628" s="5">
        <v>5.4060620095266521E-2</v>
      </c>
      <c r="O628">
        <v>3019480</v>
      </c>
      <c r="P628">
        <v>2663923</v>
      </c>
      <c r="Q628">
        <v>0</v>
      </c>
      <c r="S628" s="5"/>
      <c r="T628" t="s">
        <v>5061</v>
      </c>
      <c r="U628" s="3">
        <v>45348</v>
      </c>
      <c r="V628" t="str">
        <f t="shared" si="27"/>
        <v>Monday</v>
      </c>
      <c r="W628" t="str">
        <f t="shared" si="28"/>
        <v>February</v>
      </c>
      <c r="X628">
        <v>10</v>
      </c>
      <c r="Y628" t="str">
        <f t="shared" si="29"/>
        <v>Morning</v>
      </c>
      <c r="Z628" t="s">
        <v>5070</v>
      </c>
    </row>
    <row r="629" spans="1:26" x14ac:dyDescent="0.3">
      <c r="A629" t="s">
        <v>650</v>
      </c>
      <c r="B629" t="s">
        <v>5023</v>
      </c>
      <c r="C629" t="s">
        <v>5030</v>
      </c>
      <c r="D629" t="s">
        <v>5032</v>
      </c>
      <c r="E629" t="s">
        <v>5036</v>
      </c>
      <c r="F629" t="s">
        <v>5049</v>
      </c>
      <c r="G629">
        <v>-106.3468</v>
      </c>
      <c r="H629">
        <v>56.130400000000002</v>
      </c>
      <c r="I629">
        <v>57324</v>
      </c>
      <c r="J629">
        <v>892517</v>
      </c>
      <c r="K629">
        <v>182582</v>
      </c>
      <c r="L629">
        <v>55721</v>
      </c>
      <c r="M629">
        <v>27678</v>
      </c>
      <c r="N629" s="5">
        <v>6.4227610892271705E-2</v>
      </c>
      <c r="O629">
        <v>1009652</v>
      </c>
      <c r="P629">
        <v>875117</v>
      </c>
      <c r="Q629">
        <v>0</v>
      </c>
      <c r="R629">
        <v>11308</v>
      </c>
      <c r="S629" s="5">
        <v>1.12E-2</v>
      </c>
      <c r="T629" t="s">
        <v>5059</v>
      </c>
      <c r="U629" s="3">
        <v>45631</v>
      </c>
      <c r="V629" t="str">
        <f t="shared" si="27"/>
        <v>Thursday</v>
      </c>
      <c r="W629" t="str">
        <f t="shared" si="28"/>
        <v>December</v>
      </c>
      <c r="X629">
        <v>14</v>
      </c>
      <c r="Y629" t="str">
        <f t="shared" si="29"/>
        <v>Afternoon</v>
      </c>
      <c r="Z629" t="s">
        <v>5069</v>
      </c>
    </row>
    <row r="630" spans="1:26" x14ac:dyDescent="0.3">
      <c r="A630" t="s">
        <v>651</v>
      </c>
      <c r="B630" t="s">
        <v>5024</v>
      </c>
      <c r="C630" t="s">
        <v>5030</v>
      </c>
      <c r="D630" t="s">
        <v>5031</v>
      </c>
      <c r="E630" t="s">
        <v>5036</v>
      </c>
      <c r="F630" t="s">
        <v>5043</v>
      </c>
      <c r="G630">
        <v>-3.4359999999999999</v>
      </c>
      <c r="H630">
        <v>55.378100000000003</v>
      </c>
      <c r="I630">
        <v>185241</v>
      </c>
      <c r="J630">
        <v>2002771</v>
      </c>
      <c r="K630">
        <v>391323</v>
      </c>
      <c r="L630">
        <v>120096</v>
      </c>
      <c r="M630">
        <v>54423</v>
      </c>
      <c r="N630" s="5">
        <v>9.2492774644298462E-2</v>
      </c>
      <c r="O630">
        <v>2485494</v>
      </c>
      <c r="P630">
        <v>2002771</v>
      </c>
      <c r="Q630">
        <v>0</v>
      </c>
      <c r="S630" s="5"/>
      <c r="T630" t="s">
        <v>5052</v>
      </c>
      <c r="U630" s="3">
        <v>45653</v>
      </c>
      <c r="V630" t="str">
        <f t="shared" si="27"/>
        <v>Friday</v>
      </c>
      <c r="W630" t="str">
        <f t="shared" si="28"/>
        <v>December</v>
      </c>
      <c r="X630">
        <v>16</v>
      </c>
      <c r="Y630" t="str">
        <f t="shared" si="29"/>
        <v>Afternoon</v>
      </c>
      <c r="Z630" t="s">
        <v>5069</v>
      </c>
    </row>
    <row r="631" spans="1:26" x14ac:dyDescent="0.3">
      <c r="A631" t="s">
        <v>652</v>
      </c>
      <c r="B631" t="s">
        <v>5027</v>
      </c>
      <c r="C631" t="s">
        <v>5029</v>
      </c>
      <c r="D631" t="s">
        <v>5035</v>
      </c>
      <c r="E631" t="s">
        <v>5040</v>
      </c>
      <c r="F631" t="s">
        <v>5048</v>
      </c>
      <c r="G631">
        <v>10.451499999999999</v>
      </c>
      <c r="H631">
        <v>51.165700000000001</v>
      </c>
      <c r="I631">
        <v>61907</v>
      </c>
      <c r="J631">
        <v>448706</v>
      </c>
      <c r="K631">
        <v>101230</v>
      </c>
      <c r="L631">
        <v>17269</v>
      </c>
      <c r="M631">
        <v>9317</v>
      </c>
      <c r="N631" s="5">
        <v>0.13796826261949141</v>
      </c>
      <c r="O631">
        <v>563494</v>
      </c>
      <c r="P631">
        <v>0</v>
      </c>
      <c r="Q631">
        <v>1414546</v>
      </c>
      <c r="S631" s="5"/>
      <c r="T631" t="s">
        <v>5060</v>
      </c>
      <c r="U631" s="3">
        <v>45449</v>
      </c>
      <c r="V631" t="str">
        <f t="shared" si="27"/>
        <v>Thursday</v>
      </c>
      <c r="W631" t="str">
        <f t="shared" si="28"/>
        <v>June</v>
      </c>
      <c r="X631">
        <v>9</v>
      </c>
      <c r="Y631" t="str">
        <f t="shared" si="29"/>
        <v>Morning</v>
      </c>
      <c r="Z631" t="s">
        <v>5070</v>
      </c>
    </row>
    <row r="632" spans="1:26" x14ac:dyDescent="0.3">
      <c r="A632" t="s">
        <v>653</v>
      </c>
      <c r="B632" t="s">
        <v>5025</v>
      </c>
      <c r="C632" t="s">
        <v>5029</v>
      </c>
      <c r="D632" t="s">
        <v>5032</v>
      </c>
      <c r="E632" t="s">
        <v>5039</v>
      </c>
      <c r="F632" t="s">
        <v>5050</v>
      </c>
      <c r="G632">
        <v>-95.712900000000005</v>
      </c>
      <c r="H632">
        <v>37.090200000000003</v>
      </c>
      <c r="I632">
        <v>30115</v>
      </c>
      <c r="J632">
        <v>393805</v>
      </c>
      <c r="K632">
        <v>80708</v>
      </c>
      <c r="L632">
        <v>28317</v>
      </c>
      <c r="M632">
        <v>20522</v>
      </c>
      <c r="N632" s="5">
        <v>7.6472068574908056E-2</v>
      </c>
      <c r="O632">
        <v>508868</v>
      </c>
      <c r="P632">
        <v>0</v>
      </c>
      <c r="Q632">
        <v>0</v>
      </c>
      <c r="S632" s="5"/>
      <c r="T632" t="s">
        <v>5059</v>
      </c>
      <c r="U632" s="3">
        <v>45753</v>
      </c>
      <c r="V632" t="str">
        <f t="shared" si="27"/>
        <v>Sunday</v>
      </c>
      <c r="W632" t="str">
        <f t="shared" si="28"/>
        <v>April</v>
      </c>
      <c r="X632">
        <v>10</v>
      </c>
      <c r="Y632" t="str">
        <f t="shared" si="29"/>
        <v>Morning</v>
      </c>
      <c r="Z632" t="s">
        <v>5069</v>
      </c>
    </row>
    <row r="633" spans="1:26" x14ac:dyDescent="0.3">
      <c r="A633" t="s">
        <v>654</v>
      </c>
      <c r="B633" t="s">
        <v>5024</v>
      </c>
      <c r="C633" t="s">
        <v>5029</v>
      </c>
      <c r="D633" t="s">
        <v>5035</v>
      </c>
      <c r="E633" t="s">
        <v>5040</v>
      </c>
      <c r="F633" t="s">
        <v>5048</v>
      </c>
      <c r="G633">
        <v>10.451499999999999</v>
      </c>
      <c r="H633">
        <v>51.165700000000001</v>
      </c>
      <c r="I633">
        <v>46529</v>
      </c>
      <c r="J633">
        <v>303947</v>
      </c>
      <c r="K633">
        <v>48717</v>
      </c>
      <c r="L633">
        <v>11454</v>
      </c>
      <c r="M633">
        <v>13040</v>
      </c>
      <c r="N633" s="5">
        <v>0.15308491359230969</v>
      </c>
      <c r="O633">
        <v>351181</v>
      </c>
      <c r="P633">
        <v>0</v>
      </c>
      <c r="Q633">
        <v>468523</v>
      </c>
      <c r="S633" s="5"/>
      <c r="T633" t="s">
        <v>5058</v>
      </c>
      <c r="U633" s="3">
        <v>45471</v>
      </c>
      <c r="V633" t="str">
        <f t="shared" si="27"/>
        <v>Friday</v>
      </c>
      <c r="W633" t="str">
        <f t="shared" si="28"/>
        <v>June</v>
      </c>
      <c r="X633">
        <v>12</v>
      </c>
      <c r="Y633" t="str">
        <f t="shared" si="29"/>
        <v>Afternoon</v>
      </c>
      <c r="Z633" t="s">
        <v>5070</v>
      </c>
    </row>
    <row r="634" spans="1:26" x14ac:dyDescent="0.3">
      <c r="A634" t="s">
        <v>655</v>
      </c>
      <c r="B634" t="s">
        <v>5024</v>
      </c>
      <c r="C634" t="s">
        <v>5029</v>
      </c>
      <c r="D634" t="s">
        <v>5035</v>
      </c>
      <c r="E634" t="s">
        <v>5040</v>
      </c>
      <c r="F634" t="s">
        <v>5047</v>
      </c>
      <c r="G634">
        <v>138.25290000000001</v>
      </c>
      <c r="H634">
        <v>36.204799999999999</v>
      </c>
      <c r="I634">
        <v>97473</v>
      </c>
      <c r="J634">
        <v>556194</v>
      </c>
      <c r="K634">
        <v>104274</v>
      </c>
      <c r="L634">
        <v>33172</v>
      </c>
      <c r="M634">
        <v>19020</v>
      </c>
      <c r="N634" s="5">
        <v>0.17525110428665189</v>
      </c>
      <c r="O634">
        <v>617596</v>
      </c>
      <c r="P634">
        <v>0</v>
      </c>
      <c r="Q634">
        <v>112697</v>
      </c>
      <c r="S634" s="5"/>
      <c r="T634" t="s">
        <v>5058</v>
      </c>
      <c r="U634" s="3">
        <v>45620</v>
      </c>
      <c r="V634" t="str">
        <f t="shared" si="27"/>
        <v>Sunday</v>
      </c>
      <c r="W634" t="str">
        <f t="shared" si="28"/>
        <v>November</v>
      </c>
      <c r="X634">
        <v>13</v>
      </c>
      <c r="Y634" t="str">
        <f t="shared" si="29"/>
        <v>Afternoon</v>
      </c>
      <c r="Z634" t="s">
        <v>5070</v>
      </c>
    </row>
    <row r="635" spans="1:26" x14ac:dyDescent="0.3">
      <c r="A635" t="s">
        <v>656</v>
      </c>
      <c r="B635" t="s">
        <v>5024</v>
      </c>
      <c r="C635" t="s">
        <v>5029</v>
      </c>
      <c r="D635" t="s">
        <v>5031</v>
      </c>
      <c r="E635" t="s">
        <v>5036</v>
      </c>
      <c r="F635" t="s">
        <v>5047</v>
      </c>
      <c r="G635">
        <v>138.25290000000001</v>
      </c>
      <c r="H635">
        <v>36.204799999999999</v>
      </c>
      <c r="I635">
        <v>208090</v>
      </c>
      <c r="J635">
        <v>1394423</v>
      </c>
      <c r="K635">
        <v>266372</v>
      </c>
      <c r="L635">
        <v>103255</v>
      </c>
      <c r="M635">
        <v>77134</v>
      </c>
      <c r="N635" s="5">
        <v>0.14923051245437879</v>
      </c>
      <c r="O635">
        <v>1717662</v>
      </c>
      <c r="P635">
        <v>1394423</v>
      </c>
      <c r="Q635">
        <v>0</v>
      </c>
      <c r="S635" s="5"/>
      <c r="T635" t="s">
        <v>5052</v>
      </c>
      <c r="U635" s="3">
        <v>45387</v>
      </c>
      <c r="V635" t="str">
        <f t="shared" si="27"/>
        <v>Friday</v>
      </c>
      <c r="W635" t="str">
        <f t="shared" si="28"/>
        <v>April</v>
      </c>
      <c r="X635">
        <v>11</v>
      </c>
      <c r="Y635" t="str">
        <f t="shared" si="29"/>
        <v>Morning</v>
      </c>
      <c r="Z635" t="s">
        <v>5070</v>
      </c>
    </row>
    <row r="636" spans="1:26" x14ac:dyDescent="0.3">
      <c r="A636" t="s">
        <v>657</v>
      </c>
      <c r="B636" t="s">
        <v>5024</v>
      </c>
      <c r="C636" t="s">
        <v>5030</v>
      </c>
      <c r="D636" t="s">
        <v>5033</v>
      </c>
      <c r="E636" t="s">
        <v>5039</v>
      </c>
      <c r="F636" t="s">
        <v>5043</v>
      </c>
      <c r="G636">
        <v>-3.4359999999999999</v>
      </c>
      <c r="H636">
        <v>55.378100000000003</v>
      </c>
      <c r="I636">
        <v>102314</v>
      </c>
      <c r="J636">
        <v>470198</v>
      </c>
      <c r="K636">
        <v>61917</v>
      </c>
      <c r="L636">
        <v>34394</v>
      </c>
      <c r="M636">
        <v>26069</v>
      </c>
      <c r="N636" s="5">
        <v>0.21759772804890029</v>
      </c>
      <c r="O636">
        <v>535711</v>
      </c>
      <c r="P636">
        <v>0</v>
      </c>
      <c r="Q636">
        <v>0</v>
      </c>
      <c r="S636" s="5"/>
      <c r="T636" t="s">
        <v>5056</v>
      </c>
      <c r="U636" s="3">
        <v>45433</v>
      </c>
      <c r="V636" t="str">
        <f t="shared" si="27"/>
        <v>Tuesday</v>
      </c>
      <c r="W636" t="str">
        <f t="shared" si="28"/>
        <v>May</v>
      </c>
      <c r="X636">
        <v>15</v>
      </c>
      <c r="Y636" t="str">
        <f t="shared" si="29"/>
        <v>Afternoon</v>
      </c>
      <c r="Z636" t="s">
        <v>5071</v>
      </c>
    </row>
    <row r="637" spans="1:26" x14ac:dyDescent="0.3">
      <c r="A637" t="s">
        <v>658</v>
      </c>
      <c r="B637" t="s">
        <v>5023</v>
      </c>
      <c r="C637" t="s">
        <v>5029</v>
      </c>
      <c r="D637" t="s">
        <v>5033</v>
      </c>
      <c r="E637" t="s">
        <v>5036</v>
      </c>
      <c r="F637" t="s">
        <v>5043</v>
      </c>
      <c r="G637">
        <v>-3.4359999999999999</v>
      </c>
      <c r="H637">
        <v>55.378100000000003</v>
      </c>
      <c r="I637">
        <v>37812</v>
      </c>
      <c r="J637">
        <v>160444</v>
      </c>
      <c r="K637">
        <v>35361</v>
      </c>
      <c r="L637">
        <v>12813</v>
      </c>
      <c r="M637">
        <v>3401</v>
      </c>
      <c r="N637" s="5">
        <v>0.23567244287094491</v>
      </c>
      <c r="O637">
        <v>205283</v>
      </c>
      <c r="P637">
        <v>146691</v>
      </c>
      <c r="Q637">
        <v>0</v>
      </c>
      <c r="R637">
        <v>4003</v>
      </c>
      <c r="S637" s="5">
        <v>1.95E-2</v>
      </c>
      <c r="T637" t="s">
        <v>5056</v>
      </c>
      <c r="U637" s="3">
        <v>45678</v>
      </c>
      <c r="V637" t="str">
        <f t="shared" si="27"/>
        <v>Tuesday</v>
      </c>
      <c r="W637" t="str">
        <f t="shared" si="28"/>
        <v>January</v>
      </c>
      <c r="X637">
        <v>10</v>
      </c>
      <c r="Y637" t="str">
        <f t="shared" si="29"/>
        <v>Morning</v>
      </c>
      <c r="Z637" t="s">
        <v>5071</v>
      </c>
    </row>
    <row r="638" spans="1:26" x14ac:dyDescent="0.3">
      <c r="A638" t="s">
        <v>659</v>
      </c>
      <c r="B638" t="s">
        <v>5025</v>
      </c>
      <c r="C638" t="s">
        <v>5029</v>
      </c>
      <c r="D638" t="s">
        <v>5033</v>
      </c>
      <c r="E638" t="s">
        <v>5039</v>
      </c>
      <c r="F638" t="s">
        <v>5044</v>
      </c>
      <c r="G638">
        <v>78.962900000000005</v>
      </c>
      <c r="H638">
        <v>20.593699999999998</v>
      </c>
      <c r="I638">
        <v>130676</v>
      </c>
      <c r="J638">
        <v>699201</v>
      </c>
      <c r="K638">
        <v>135221</v>
      </c>
      <c r="L638">
        <v>55005</v>
      </c>
      <c r="M638">
        <v>26989</v>
      </c>
      <c r="N638" s="5">
        <v>0.18689341064001189</v>
      </c>
      <c r="O638">
        <v>887619</v>
      </c>
      <c r="P638">
        <v>0</v>
      </c>
      <c r="Q638">
        <v>0</v>
      </c>
      <c r="S638" s="5"/>
      <c r="T638" t="s">
        <v>5056</v>
      </c>
      <c r="U638" s="3">
        <v>45576</v>
      </c>
      <c r="V638" t="str">
        <f t="shared" si="27"/>
        <v>Friday</v>
      </c>
      <c r="W638" t="str">
        <f t="shared" si="28"/>
        <v>October</v>
      </c>
      <c r="X638">
        <v>14</v>
      </c>
      <c r="Y638" t="str">
        <f t="shared" si="29"/>
        <v>Afternoon</v>
      </c>
      <c r="Z638" t="s">
        <v>5070</v>
      </c>
    </row>
    <row r="639" spans="1:26" x14ac:dyDescent="0.3">
      <c r="A639" t="s">
        <v>660</v>
      </c>
      <c r="B639" t="s">
        <v>5023</v>
      </c>
      <c r="C639" t="s">
        <v>5029</v>
      </c>
      <c r="D639" t="s">
        <v>5032</v>
      </c>
      <c r="E639" t="s">
        <v>5036</v>
      </c>
      <c r="F639" t="s">
        <v>5046</v>
      </c>
      <c r="G639">
        <v>133.77510000000001</v>
      </c>
      <c r="H639">
        <v>-25.2744</v>
      </c>
      <c r="I639">
        <v>40697</v>
      </c>
      <c r="J639">
        <v>463515</v>
      </c>
      <c r="K639">
        <v>51010</v>
      </c>
      <c r="L639">
        <v>36509</v>
      </c>
      <c r="M639">
        <v>24417</v>
      </c>
      <c r="N639" s="5">
        <v>8.780191053775574E-2</v>
      </c>
      <c r="O639">
        <v>588900</v>
      </c>
      <c r="P639">
        <v>450262</v>
      </c>
      <c r="Q639">
        <v>0</v>
      </c>
      <c r="R639">
        <v>11778</v>
      </c>
      <c r="S639" s="5">
        <v>0.02</v>
      </c>
      <c r="T639" t="s">
        <v>5059</v>
      </c>
      <c r="U639" s="3">
        <v>45636</v>
      </c>
      <c r="V639" t="str">
        <f t="shared" si="27"/>
        <v>Tuesday</v>
      </c>
      <c r="W639" t="str">
        <f t="shared" si="28"/>
        <v>December</v>
      </c>
      <c r="X639">
        <v>19</v>
      </c>
      <c r="Y639" t="str">
        <f t="shared" si="29"/>
        <v>Evening</v>
      </c>
      <c r="Z639" t="s">
        <v>5069</v>
      </c>
    </row>
    <row r="640" spans="1:26" x14ac:dyDescent="0.3">
      <c r="A640" t="s">
        <v>661</v>
      </c>
      <c r="B640" t="s">
        <v>5027</v>
      </c>
      <c r="C640" t="s">
        <v>5029</v>
      </c>
      <c r="D640" t="s">
        <v>5033</v>
      </c>
      <c r="E640" t="s">
        <v>5036</v>
      </c>
      <c r="F640" t="s">
        <v>5049</v>
      </c>
      <c r="G640">
        <v>-106.3468</v>
      </c>
      <c r="H640">
        <v>56.130400000000002</v>
      </c>
      <c r="I640">
        <v>35107</v>
      </c>
      <c r="J640">
        <v>201537</v>
      </c>
      <c r="K640">
        <v>48508</v>
      </c>
      <c r="L640">
        <v>6903</v>
      </c>
      <c r="M640">
        <v>7139</v>
      </c>
      <c r="N640" s="5">
        <v>0.17420028096143239</v>
      </c>
      <c r="O640">
        <v>224553</v>
      </c>
      <c r="P640">
        <v>186825</v>
      </c>
      <c r="Q640">
        <v>0</v>
      </c>
      <c r="S640" s="5"/>
      <c r="T640" t="s">
        <v>5057</v>
      </c>
      <c r="U640" s="3">
        <v>45443</v>
      </c>
      <c r="V640" t="str">
        <f t="shared" si="27"/>
        <v>Friday</v>
      </c>
      <c r="W640" t="str">
        <f t="shared" si="28"/>
        <v>May</v>
      </c>
      <c r="X640">
        <v>11</v>
      </c>
      <c r="Y640" t="str">
        <f t="shared" si="29"/>
        <v>Morning</v>
      </c>
      <c r="Z640" t="s">
        <v>5070</v>
      </c>
    </row>
    <row r="641" spans="1:26" x14ac:dyDescent="0.3">
      <c r="A641" t="s">
        <v>662</v>
      </c>
      <c r="B641" t="s">
        <v>5027</v>
      </c>
      <c r="C641" t="s">
        <v>5029</v>
      </c>
      <c r="D641" t="s">
        <v>5033</v>
      </c>
      <c r="E641" t="s">
        <v>5040</v>
      </c>
      <c r="F641" t="s">
        <v>5050</v>
      </c>
      <c r="G641">
        <v>-95.712900000000005</v>
      </c>
      <c r="H641">
        <v>37.090200000000003</v>
      </c>
      <c r="I641">
        <v>42979</v>
      </c>
      <c r="J641">
        <v>184039</v>
      </c>
      <c r="K641">
        <v>31354</v>
      </c>
      <c r="L641">
        <v>7992</v>
      </c>
      <c r="M641">
        <v>4424</v>
      </c>
      <c r="N641" s="5">
        <v>0.2335325126396354</v>
      </c>
      <c r="O641">
        <v>208607</v>
      </c>
      <c r="P641">
        <v>0</v>
      </c>
      <c r="Q641">
        <v>720913</v>
      </c>
      <c r="S641" s="5"/>
      <c r="T641" t="s">
        <v>5057</v>
      </c>
      <c r="U641" s="3">
        <v>45395</v>
      </c>
      <c r="V641" t="str">
        <f t="shared" si="27"/>
        <v>Saturday</v>
      </c>
      <c r="W641" t="str">
        <f t="shared" si="28"/>
        <v>April</v>
      </c>
      <c r="X641">
        <v>15</v>
      </c>
      <c r="Y641" t="str">
        <f t="shared" si="29"/>
        <v>Afternoon</v>
      </c>
      <c r="Z641" t="s">
        <v>5071</v>
      </c>
    </row>
    <row r="642" spans="1:26" x14ac:dyDescent="0.3">
      <c r="A642" t="s">
        <v>663</v>
      </c>
      <c r="B642" t="s">
        <v>5024</v>
      </c>
      <c r="C642" t="s">
        <v>5029</v>
      </c>
      <c r="D642" t="s">
        <v>5031</v>
      </c>
      <c r="E642" t="s">
        <v>5036</v>
      </c>
      <c r="F642" t="s">
        <v>5045</v>
      </c>
      <c r="G642">
        <v>-51.9253</v>
      </c>
      <c r="H642">
        <v>-14.234999999999999</v>
      </c>
      <c r="I642">
        <v>118468</v>
      </c>
      <c r="J642">
        <v>1471348</v>
      </c>
      <c r="K642">
        <v>361894</v>
      </c>
      <c r="L642">
        <v>99999</v>
      </c>
      <c r="M642">
        <v>86383</v>
      </c>
      <c r="N642" s="5">
        <v>8.0516919249115609E-2</v>
      </c>
      <c r="O642">
        <v>1747885</v>
      </c>
      <c r="P642">
        <v>1471348</v>
      </c>
      <c r="Q642">
        <v>0</v>
      </c>
      <c r="S642" s="5"/>
      <c r="T642" t="s">
        <v>5052</v>
      </c>
      <c r="U642" s="3">
        <v>45458</v>
      </c>
      <c r="V642" t="str">
        <f t="shared" si="27"/>
        <v>Saturday</v>
      </c>
      <c r="W642" t="str">
        <f t="shared" si="28"/>
        <v>June</v>
      </c>
      <c r="X642">
        <v>17</v>
      </c>
      <c r="Y642" t="str">
        <f t="shared" si="29"/>
        <v>Afternoon</v>
      </c>
      <c r="Z642" t="s">
        <v>5070</v>
      </c>
    </row>
    <row r="643" spans="1:26" x14ac:dyDescent="0.3">
      <c r="A643" t="s">
        <v>664</v>
      </c>
      <c r="B643" t="s">
        <v>5025</v>
      </c>
      <c r="C643" t="s">
        <v>5029</v>
      </c>
      <c r="D643" t="s">
        <v>5031</v>
      </c>
      <c r="E643" t="s">
        <v>5039</v>
      </c>
      <c r="F643" t="s">
        <v>5045</v>
      </c>
      <c r="G643">
        <v>-51.9253</v>
      </c>
      <c r="H643">
        <v>-14.234999999999999</v>
      </c>
      <c r="I643">
        <v>79456</v>
      </c>
      <c r="J643">
        <v>674903</v>
      </c>
      <c r="K643">
        <v>100518</v>
      </c>
      <c r="L643">
        <v>30349</v>
      </c>
      <c r="M643">
        <v>19774</v>
      </c>
      <c r="N643" s="5">
        <v>0.11773021666733061</v>
      </c>
      <c r="O643">
        <v>759897</v>
      </c>
      <c r="P643">
        <v>0</v>
      </c>
      <c r="Q643">
        <v>0</v>
      </c>
      <c r="S643" s="5"/>
      <c r="T643" t="s">
        <v>5051</v>
      </c>
      <c r="U643" s="3">
        <v>45647</v>
      </c>
      <c r="V643" t="str">
        <f t="shared" ref="V643:V706" si="30">TEXT(U643,"DDDD")</f>
        <v>Saturday</v>
      </c>
      <c r="W643" t="str">
        <f t="shared" ref="W643:W706" si="31">TEXT(U643,"MMMM")</f>
        <v>December</v>
      </c>
      <c r="X643">
        <v>11</v>
      </c>
      <c r="Y643" t="str">
        <f t="shared" ref="Y643:Y706" si="32">IF(X643&lt;6,"NIght",IF(X643&lt;12,"Morning",IF(X643&lt;18,"Afternoon","Evening")))</f>
        <v>Morning</v>
      </c>
      <c r="Z643" t="s">
        <v>5070</v>
      </c>
    </row>
    <row r="644" spans="1:26" x14ac:dyDescent="0.3">
      <c r="A644" t="s">
        <v>665</v>
      </c>
      <c r="B644" t="s">
        <v>5024</v>
      </c>
      <c r="C644" t="s">
        <v>5030</v>
      </c>
      <c r="D644" t="s">
        <v>5033</v>
      </c>
      <c r="E644" t="s">
        <v>5039</v>
      </c>
      <c r="F644" t="s">
        <v>5044</v>
      </c>
      <c r="G644">
        <v>78.962900000000005</v>
      </c>
      <c r="H644">
        <v>20.593699999999998</v>
      </c>
      <c r="I644">
        <v>44473</v>
      </c>
      <c r="J644">
        <v>185023</v>
      </c>
      <c r="K644">
        <v>25620</v>
      </c>
      <c r="L644">
        <v>8837</v>
      </c>
      <c r="M644">
        <v>8688</v>
      </c>
      <c r="N644" s="5">
        <v>0.24036842674584141</v>
      </c>
      <c r="O644">
        <v>205840</v>
      </c>
      <c r="P644">
        <v>0</v>
      </c>
      <c r="Q644">
        <v>0</v>
      </c>
      <c r="S644" s="5"/>
      <c r="T644" t="s">
        <v>5056</v>
      </c>
      <c r="U644" s="3">
        <v>45495</v>
      </c>
      <c r="V644" t="str">
        <f t="shared" si="30"/>
        <v>Monday</v>
      </c>
      <c r="W644" t="str">
        <f t="shared" si="31"/>
        <v>July</v>
      </c>
      <c r="X644">
        <v>10</v>
      </c>
      <c r="Y644" t="str">
        <f t="shared" si="32"/>
        <v>Morning</v>
      </c>
      <c r="Z644" t="s">
        <v>5071</v>
      </c>
    </row>
    <row r="645" spans="1:26" x14ac:dyDescent="0.3">
      <c r="A645" t="s">
        <v>666</v>
      </c>
      <c r="B645" t="s">
        <v>5023</v>
      </c>
      <c r="C645" t="s">
        <v>5030</v>
      </c>
      <c r="D645" t="s">
        <v>5033</v>
      </c>
      <c r="E645" t="s">
        <v>5036</v>
      </c>
      <c r="F645" t="s">
        <v>5047</v>
      </c>
      <c r="G645">
        <v>138.25290000000001</v>
      </c>
      <c r="H645">
        <v>36.204799999999999</v>
      </c>
      <c r="I645">
        <v>60078</v>
      </c>
      <c r="J645">
        <v>309502</v>
      </c>
      <c r="K645">
        <v>37771</v>
      </c>
      <c r="L645">
        <v>14587</v>
      </c>
      <c r="M645">
        <v>16894</v>
      </c>
      <c r="N645" s="5">
        <v>0.19411404887418479</v>
      </c>
      <c r="O645">
        <v>350042</v>
      </c>
      <c r="P645">
        <v>307371</v>
      </c>
      <c r="Q645">
        <v>0</v>
      </c>
      <c r="R645">
        <v>6860</v>
      </c>
      <c r="S645" s="5">
        <v>1.9599999999999999E-2</v>
      </c>
      <c r="T645" t="s">
        <v>5056</v>
      </c>
      <c r="U645" s="3">
        <v>45766</v>
      </c>
      <c r="V645" t="str">
        <f t="shared" si="30"/>
        <v>Saturday</v>
      </c>
      <c r="W645" t="str">
        <f t="shared" si="31"/>
        <v>April</v>
      </c>
      <c r="X645">
        <v>18</v>
      </c>
      <c r="Y645" t="str">
        <f t="shared" si="32"/>
        <v>Evening</v>
      </c>
      <c r="Z645" t="s">
        <v>5070</v>
      </c>
    </row>
    <row r="646" spans="1:26" x14ac:dyDescent="0.3">
      <c r="A646" t="s">
        <v>667</v>
      </c>
      <c r="B646" t="s">
        <v>5027</v>
      </c>
      <c r="C646" t="s">
        <v>5029</v>
      </c>
      <c r="D646" t="s">
        <v>5032</v>
      </c>
      <c r="E646" t="s">
        <v>5036</v>
      </c>
      <c r="F646" t="s">
        <v>5043</v>
      </c>
      <c r="G646">
        <v>-3.4359999999999999</v>
      </c>
      <c r="H646">
        <v>55.378100000000003</v>
      </c>
      <c r="I646">
        <v>115146</v>
      </c>
      <c r="J646">
        <v>1581932</v>
      </c>
      <c r="K646">
        <v>177825</v>
      </c>
      <c r="L646">
        <v>85783</v>
      </c>
      <c r="M646">
        <v>50774</v>
      </c>
      <c r="N646" s="5">
        <v>7.2788563939137227E-2</v>
      </c>
      <c r="O646">
        <v>1918379</v>
      </c>
      <c r="P646">
        <v>1581932</v>
      </c>
      <c r="Q646">
        <v>0</v>
      </c>
      <c r="S646" s="5"/>
      <c r="T646" t="s">
        <v>5061</v>
      </c>
      <c r="U646" s="3">
        <v>45464</v>
      </c>
      <c r="V646" t="str">
        <f t="shared" si="30"/>
        <v>Friday</v>
      </c>
      <c r="W646" t="str">
        <f t="shared" si="31"/>
        <v>June</v>
      </c>
      <c r="X646">
        <v>15</v>
      </c>
      <c r="Y646" t="str">
        <f t="shared" si="32"/>
        <v>Afternoon</v>
      </c>
      <c r="Z646" t="s">
        <v>5069</v>
      </c>
    </row>
    <row r="647" spans="1:26" x14ac:dyDescent="0.3">
      <c r="A647" t="s">
        <v>668</v>
      </c>
      <c r="B647" t="s">
        <v>5025</v>
      </c>
      <c r="C647" t="s">
        <v>5029</v>
      </c>
      <c r="D647" t="s">
        <v>5033</v>
      </c>
      <c r="E647" t="s">
        <v>5037</v>
      </c>
      <c r="F647" t="s">
        <v>5046</v>
      </c>
      <c r="G647">
        <v>133.77510000000001</v>
      </c>
      <c r="H647">
        <v>-25.2744</v>
      </c>
      <c r="I647">
        <v>96716</v>
      </c>
      <c r="J647">
        <v>428074</v>
      </c>
      <c r="K647">
        <v>80094</v>
      </c>
      <c r="L647">
        <v>23661</v>
      </c>
      <c r="M647">
        <v>11028</v>
      </c>
      <c r="N647" s="5">
        <v>0.22593319154557309</v>
      </c>
      <c r="O647">
        <v>524304</v>
      </c>
      <c r="P647">
        <v>0</v>
      </c>
      <c r="Q647">
        <v>0</v>
      </c>
      <c r="S647" s="5"/>
      <c r="T647" t="s">
        <v>5056</v>
      </c>
      <c r="U647" s="3">
        <v>45314</v>
      </c>
      <c r="V647" t="str">
        <f t="shared" si="30"/>
        <v>Tuesday</v>
      </c>
      <c r="W647" t="str">
        <f t="shared" si="31"/>
        <v>January</v>
      </c>
      <c r="X647">
        <v>19</v>
      </c>
      <c r="Y647" t="str">
        <f t="shared" si="32"/>
        <v>Evening</v>
      </c>
      <c r="Z647" t="s">
        <v>5071</v>
      </c>
    </row>
    <row r="648" spans="1:26" x14ac:dyDescent="0.3">
      <c r="A648" t="s">
        <v>669</v>
      </c>
      <c r="B648" t="s">
        <v>5025</v>
      </c>
      <c r="C648" t="s">
        <v>5029</v>
      </c>
      <c r="D648" t="s">
        <v>5032</v>
      </c>
      <c r="E648" t="s">
        <v>5036</v>
      </c>
      <c r="F648" t="s">
        <v>5049</v>
      </c>
      <c r="G648">
        <v>-106.3468</v>
      </c>
      <c r="H648">
        <v>56.130400000000002</v>
      </c>
      <c r="I648">
        <v>164345</v>
      </c>
      <c r="J648">
        <v>2225830</v>
      </c>
      <c r="K648">
        <v>313944</v>
      </c>
      <c r="L648">
        <v>121066</v>
      </c>
      <c r="M648">
        <v>51841</v>
      </c>
      <c r="N648" s="5">
        <v>7.3835474175048793E-2</v>
      </c>
      <c r="O648">
        <v>2653004</v>
      </c>
      <c r="P648">
        <v>2225830</v>
      </c>
      <c r="Q648">
        <v>0</v>
      </c>
      <c r="S648" s="5"/>
      <c r="T648" t="s">
        <v>5061</v>
      </c>
      <c r="U648" s="3">
        <v>45644</v>
      </c>
      <c r="V648" t="str">
        <f t="shared" si="30"/>
        <v>Wednesday</v>
      </c>
      <c r="W648" t="str">
        <f t="shared" si="31"/>
        <v>December</v>
      </c>
      <c r="X648">
        <v>10</v>
      </c>
      <c r="Y648" t="str">
        <f t="shared" si="32"/>
        <v>Morning</v>
      </c>
      <c r="Z648" t="s">
        <v>5069</v>
      </c>
    </row>
    <row r="649" spans="1:26" x14ac:dyDescent="0.3">
      <c r="A649" t="s">
        <v>670</v>
      </c>
      <c r="B649" t="s">
        <v>5027</v>
      </c>
      <c r="C649" t="s">
        <v>5029</v>
      </c>
      <c r="D649" t="s">
        <v>5033</v>
      </c>
      <c r="E649" t="s">
        <v>5036</v>
      </c>
      <c r="F649" t="s">
        <v>5043</v>
      </c>
      <c r="G649">
        <v>-3.4359999999999999</v>
      </c>
      <c r="H649">
        <v>55.378100000000003</v>
      </c>
      <c r="I649">
        <v>69929</v>
      </c>
      <c r="J649">
        <v>341539</v>
      </c>
      <c r="K649">
        <v>37072</v>
      </c>
      <c r="L649">
        <v>17394</v>
      </c>
      <c r="M649">
        <v>13093</v>
      </c>
      <c r="N649" s="5">
        <v>0.20474883614653991</v>
      </c>
      <c r="O649">
        <v>425216</v>
      </c>
      <c r="P649">
        <v>340428</v>
      </c>
      <c r="Q649">
        <v>0</v>
      </c>
      <c r="S649" s="5"/>
      <c r="T649" t="s">
        <v>5057</v>
      </c>
      <c r="U649" s="3">
        <v>45362</v>
      </c>
      <c r="V649" t="str">
        <f t="shared" si="30"/>
        <v>Monday</v>
      </c>
      <c r="W649" t="str">
        <f t="shared" si="31"/>
        <v>March</v>
      </c>
      <c r="X649">
        <v>11</v>
      </c>
      <c r="Y649" t="str">
        <f t="shared" si="32"/>
        <v>Morning</v>
      </c>
      <c r="Z649" t="s">
        <v>5071</v>
      </c>
    </row>
    <row r="650" spans="1:26" x14ac:dyDescent="0.3">
      <c r="A650" t="s">
        <v>671</v>
      </c>
      <c r="B650" t="s">
        <v>5023</v>
      </c>
      <c r="C650" t="s">
        <v>5030</v>
      </c>
      <c r="D650" t="s">
        <v>5033</v>
      </c>
      <c r="E650" t="s">
        <v>5036</v>
      </c>
      <c r="F650" t="s">
        <v>5048</v>
      </c>
      <c r="G650">
        <v>10.451499999999999</v>
      </c>
      <c r="H650">
        <v>51.165700000000001</v>
      </c>
      <c r="I650">
        <v>38303</v>
      </c>
      <c r="J650">
        <v>195045</v>
      </c>
      <c r="K650">
        <v>36306</v>
      </c>
      <c r="L650">
        <v>12358</v>
      </c>
      <c r="M650">
        <v>9963</v>
      </c>
      <c r="N650" s="5">
        <v>0.196384104545026</v>
      </c>
      <c r="O650">
        <v>248183</v>
      </c>
      <c r="P650">
        <v>166653</v>
      </c>
      <c r="Q650">
        <v>0</v>
      </c>
      <c r="R650">
        <v>3400</v>
      </c>
      <c r="S650" s="5">
        <v>1.37E-2</v>
      </c>
      <c r="T650" t="s">
        <v>5056</v>
      </c>
      <c r="U650" s="3">
        <v>45575</v>
      </c>
      <c r="V650" t="str">
        <f t="shared" si="30"/>
        <v>Thursday</v>
      </c>
      <c r="W650" t="str">
        <f t="shared" si="31"/>
        <v>October</v>
      </c>
      <c r="X650">
        <v>19</v>
      </c>
      <c r="Y650" t="str">
        <f t="shared" si="32"/>
        <v>Evening</v>
      </c>
      <c r="Z650" t="s">
        <v>5070</v>
      </c>
    </row>
    <row r="651" spans="1:26" x14ac:dyDescent="0.3">
      <c r="A651" t="s">
        <v>672</v>
      </c>
      <c r="B651" t="s">
        <v>5026</v>
      </c>
      <c r="C651" t="s">
        <v>5029</v>
      </c>
      <c r="D651" t="s">
        <v>5032</v>
      </c>
      <c r="E651" t="s">
        <v>5036</v>
      </c>
      <c r="F651" t="s">
        <v>5048</v>
      </c>
      <c r="G651">
        <v>10.451499999999999</v>
      </c>
      <c r="H651">
        <v>51.165700000000001</v>
      </c>
      <c r="I651">
        <v>35457</v>
      </c>
      <c r="J651">
        <v>578759</v>
      </c>
      <c r="K651">
        <v>130808</v>
      </c>
      <c r="L651">
        <v>45995</v>
      </c>
      <c r="M651">
        <v>32167</v>
      </c>
      <c r="N651" s="6">
        <v>6.1265083141722701E-2</v>
      </c>
      <c r="O651">
        <v>679632</v>
      </c>
      <c r="P651">
        <v>508494</v>
      </c>
      <c r="Q651">
        <v>0</v>
      </c>
      <c r="T651" t="s">
        <v>5059</v>
      </c>
      <c r="U651" s="3">
        <v>45772</v>
      </c>
      <c r="V651" t="str">
        <f t="shared" si="30"/>
        <v>Friday</v>
      </c>
      <c r="W651" t="str">
        <f t="shared" si="31"/>
        <v>April</v>
      </c>
      <c r="X651">
        <v>12</v>
      </c>
      <c r="Y651" t="str">
        <f t="shared" si="32"/>
        <v>Afternoon</v>
      </c>
      <c r="Z651" t="s">
        <v>5069</v>
      </c>
    </row>
    <row r="652" spans="1:26" x14ac:dyDescent="0.3">
      <c r="A652" t="s">
        <v>673</v>
      </c>
      <c r="B652" t="s">
        <v>5023</v>
      </c>
      <c r="C652" t="s">
        <v>5029</v>
      </c>
      <c r="D652" t="s">
        <v>5032</v>
      </c>
      <c r="E652" t="s">
        <v>5036</v>
      </c>
      <c r="F652" t="s">
        <v>5049</v>
      </c>
      <c r="G652">
        <v>-106.3468</v>
      </c>
      <c r="H652">
        <v>56.130400000000002</v>
      </c>
      <c r="I652">
        <v>6816</v>
      </c>
      <c r="J652">
        <v>114465</v>
      </c>
      <c r="K652">
        <v>14797</v>
      </c>
      <c r="L652">
        <v>6234</v>
      </c>
      <c r="M652">
        <v>5684</v>
      </c>
      <c r="N652" s="5">
        <v>5.9550958645697573E-2</v>
      </c>
      <c r="O652">
        <v>137187</v>
      </c>
      <c r="P652">
        <v>97588</v>
      </c>
      <c r="Q652">
        <v>0</v>
      </c>
      <c r="R652">
        <v>1563</v>
      </c>
      <c r="S652" s="5">
        <v>1.14E-2</v>
      </c>
      <c r="T652" t="s">
        <v>5059</v>
      </c>
      <c r="U652" s="3">
        <v>45349</v>
      </c>
      <c r="V652" t="str">
        <f t="shared" si="30"/>
        <v>Tuesday</v>
      </c>
      <c r="W652" t="str">
        <f t="shared" si="31"/>
        <v>February</v>
      </c>
      <c r="X652">
        <v>12</v>
      </c>
      <c r="Y652" t="str">
        <f t="shared" si="32"/>
        <v>Afternoon</v>
      </c>
      <c r="Z652" t="s">
        <v>5069</v>
      </c>
    </row>
    <row r="653" spans="1:26" x14ac:dyDescent="0.3">
      <c r="A653" t="s">
        <v>674</v>
      </c>
      <c r="B653" t="s">
        <v>5023</v>
      </c>
      <c r="C653" t="s">
        <v>5029</v>
      </c>
      <c r="D653" t="s">
        <v>5035</v>
      </c>
      <c r="E653" t="s">
        <v>5040</v>
      </c>
      <c r="F653" t="s">
        <v>5047</v>
      </c>
      <c r="G653">
        <v>138.25290000000001</v>
      </c>
      <c r="H653">
        <v>36.204799999999999</v>
      </c>
      <c r="I653">
        <v>51138</v>
      </c>
      <c r="J653">
        <v>374689</v>
      </c>
      <c r="K653">
        <v>57781</v>
      </c>
      <c r="L653">
        <v>27348</v>
      </c>
      <c r="M653">
        <v>13590</v>
      </c>
      <c r="N653" s="5">
        <v>0.13648166483638691</v>
      </c>
      <c r="O653">
        <v>436754</v>
      </c>
      <c r="P653">
        <v>0</v>
      </c>
      <c r="Q653">
        <v>163497</v>
      </c>
      <c r="R653">
        <v>5852</v>
      </c>
      <c r="S653" s="5">
        <v>1.34E-2</v>
      </c>
      <c r="T653" t="s">
        <v>5058</v>
      </c>
      <c r="U653" s="3">
        <v>45743</v>
      </c>
      <c r="V653" t="str">
        <f t="shared" si="30"/>
        <v>Thursday</v>
      </c>
      <c r="W653" t="str">
        <f t="shared" si="31"/>
        <v>March</v>
      </c>
      <c r="X653">
        <v>15</v>
      </c>
      <c r="Y653" t="str">
        <f t="shared" si="32"/>
        <v>Afternoon</v>
      </c>
      <c r="Z653" t="s">
        <v>5070</v>
      </c>
    </row>
    <row r="654" spans="1:26" x14ac:dyDescent="0.3">
      <c r="A654" t="s">
        <v>675</v>
      </c>
      <c r="B654" t="s">
        <v>5026</v>
      </c>
      <c r="C654" t="s">
        <v>5030</v>
      </c>
      <c r="D654" t="s">
        <v>5031</v>
      </c>
      <c r="E654" t="s">
        <v>5036</v>
      </c>
      <c r="F654" t="s">
        <v>5048</v>
      </c>
      <c r="G654">
        <v>10.451499999999999</v>
      </c>
      <c r="H654">
        <v>51.165700000000001</v>
      </c>
      <c r="I654">
        <v>41217</v>
      </c>
      <c r="J654">
        <v>487599</v>
      </c>
      <c r="K654">
        <v>104525</v>
      </c>
      <c r="L654">
        <v>17699</v>
      </c>
      <c r="M654">
        <v>13582</v>
      </c>
      <c r="N654" s="6">
        <v>8.4530987703378399E-2</v>
      </c>
      <c r="O654">
        <v>629143</v>
      </c>
      <c r="P654">
        <v>428401</v>
      </c>
      <c r="Q654">
        <v>0</v>
      </c>
      <c r="T654" t="s">
        <v>5051</v>
      </c>
      <c r="U654" s="3">
        <v>45304</v>
      </c>
      <c r="V654" t="str">
        <f t="shared" si="30"/>
        <v>Saturday</v>
      </c>
      <c r="W654" t="str">
        <f t="shared" si="31"/>
        <v>January</v>
      </c>
      <c r="X654">
        <v>11</v>
      </c>
      <c r="Y654" t="str">
        <f t="shared" si="32"/>
        <v>Morning</v>
      </c>
      <c r="Z654" t="s">
        <v>5070</v>
      </c>
    </row>
    <row r="655" spans="1:26" x14ac:dyDescent="0.3">
      <c r="A655" t="s">
        <v>676</v>
      </c>
      <c r="B655" t="s">
        <v>5023</v>
      </c>
      <c r="C655" t="s">
        <v>5030</v>
      </c>
      <c r="D655" t="s">
        <v>5033</v>
      </c>
      <c r="E655" t="s">
        <v>5036</v>
      </c>
      <c r="F655" t="s">
        <v>5045</v>
      </c>
      <c r="G655">
        <v>-51.9253</v>
      </c>
      <c r="H655">
        <v>-14.234999999999999</v>
      </c>
      <c r="I655">
        <v>46120</v>
      </c>
      <c r="J655">
        <v>276195</v>
      </c>
      <c r="K655">
        <v>51620</v>
      </c>
      <c r="L655">
        <v>15047</v>
      </c>
      <c r="M655">
        <v>12646</v>
      </c>
      <c r="N655" s="5">
        <v>0.16698644803135321</v>
      </c>
      <c r="O655">
        <v>316509</v>
      </c>
      <c r="P655">
        <v>261172</v>
      </c>
      <c r="Q655">
        <v>0</v>
      </c>
      <c r="R655">
        <v>5159</v>
      </c>
      <c r="S655" s="5">
        <v>1.6299999999999999E-2</v>
      </c>
      <c r="T655" t="s">
        <v>5056</v>
      </c>
      <c r="U655" s="3">
        <v>45675</v>
      </c>
      <c r="V655" t="str">
        <f t="shared" si="30"/>
        <v>Saturday</v>
      </c>
      <c r="W655" t="str">
        <f t="shared" si="31"/>
        <v>January</v>
      </c>
      <c r="X655">
        <v>11</v>
      </c>
      <c r="Y655" t="str">
        <f t="shared" si="32"/>
        <v>Morning</v>
      </c>
      <c r="Z655" t="s">
        <v>5070</v>
      </c>
    </row>
    <row r="656" spans="1:26" x14ac:dyDescent="0.3">
      <c r="A656" t="s">
        <v>677</v>
      </c>
      <c r="B656" t="s">
        <v>5025</v>
      </c>
      <c r="C656" t="s">
        <v>5029</v>
      </c>
      <c r="D656" t="s">
        <v>5033</v>
      </c>
      <c r="E656" t="s">
        <v>5037</v>
      </c>
      <c r="F656" t="s">
        <v>5050</v>
      </c>
      <c r="G656">
        <v>-95.712900000000005</v>
      </c>
      <c r="H656">
        <v>37.090200000000003</v>
      </c>
      <c r="I656">
        <v>29644</v>
      </c>
      <c r="J656">
        <v>124489</v>
      </c>
      <c r="K656">
        <v>22768</v>
      </c>
      <c r="L656">
        <v>6051</v>
      </c>
      <c r="M656">
        <v>5784</v>
      </c>
      <c r="N656" s="5">
        <v>0.23812662852222621</v>
      </c>
      <c r="O656">
        <v>140454</v>
      </c>
      <c r="P656">
        <v>0</v>
      </c>
      <c r="Q656">
        <v>0</v>
      </c>
      <c r="S656" s="5"/>
      <c r="T656" t="s">
        <v>5056</v>
      </c>
      <c r="U656" s="3">
        <v>45623</v>
      </c>
      <c r="V656" t="str">
        <f t="shared" si="30"/>
        <v>Wednesday</v>
      </c>
      <c r="W656" t="str">
        <f t="shared" si="31"/>
        <v>November</v>
      </c>
      <c r="X656">
        <v>13</v>
      </c>
      <c r="Y656" t="str">
        <f t="shared" si="32"/>
        <v>Afternoon</v>
      </c>
      <c r="Z656" t="s">
        <v>5071</v>
      </c>
    </row>
    <row r="657" spans="1:26" x14ac:dyDescent="0.3">
      <c r="A657" t="s">
        <v>678</v>
      </c>
      <c r="B657" t="s">
        <v>5024</v>
      </c>
      <c r="C657" t="s">
        <v>5029</v>
      </c>
      <c r="D657" t="s">
        <v>5033</v>
      </c>
      <c r="E657" t="s">
        <v>5036</v>
      </c>
      <c r="F657" t="s">
        <v>5050</v>
      </c>
      <c r="G657">
        <v>-95.712900000000005</v>
      </c>
      <c r="H657">
        <v>37.090200000000003</v>
      </c>
      <c r="I657">
        <v>155625</v>
      </c>
      <c r="J657">
        <v>1031355</v>
      </c>
      <c r="K657">
        <v>146242</v>
      </c>
      <c r="L657">
        <v>42219</v>
      </c>
      <c r="M657">
        <v>28169</v>
      </c>
      <c r="N657" s="5">
        <v>0.1508942743803435</v>
      </c>
      <c r="O657">
        <v>1304810</v>
      </c>
      <c r="P657">
        <v>1031355</v>
      </c>
      <c r="Q657">
        <v>0</v>
      </c>
      <c r="S657" s="5"/>
      <c r="T657" t="s">
        <v>5057</v>
      </c>
      <c r="U657" s="3">
        <v>45309</v>
      </c>
      <c r="V657" t="str">
        <f t="shared" si="30"/>
        <v>Thursday</v>
      </c>
      <c r="W657" t="str">
        <f t="shared" si="31"/>
        <v>January</v>
      </c>
      <c r="X657">
        <v>17</v>
      </c>
      <c r="Y657" t="str">
        <f t="shared" si="32"/>
        <v>Afternoon</v>
      </c>
      <c r="Z657" t="s">
        <v>5070</v>
      </c>
    </row>
    <row r="658" spans="1:26" x14ac:dyDescent="0.3">
      <c r="A658" t="s">
        <v>679</v>
      </c>
      <c r="B658" t="s">
        <v>5025</v>
      </c>
      <c r="C658" t="s">
        <v>5029</v>
      </c>
      <c r="D658" t="s">
        <v>5035</v>
      </c>
      <c r="E658" t="s">
        <v>5037</v>
      </c>
      <c r="F658" t="s">
        <v>5043</v>
      </c>
      <c r="G658">
        <v>-3.4359999999999999</v>
      </c>
      <c r="H658">
        <v>55.378100000000003</v>
      </c>
      <c r="I658">
        <v>40060</v>
      </c>
      <c r="J658">
        <v>279085</v>
      </c>
      <c r="K658">
        <v>39869</v>
      </c>
      <c r="L658">
        <v>21309</v>
      </c>
      <c r="M658">
        <v>16409</v>
      </c>
      <c r="N658" s="5">
        <v>0.14354143350563189</v>
      </c>
      <c r="O658">
        <v>338879</v>
      </c>
      <c r="P658">
        <v>0</v>
      </c>
      <c r="Q658">
        <v>0</v>
      </c>
      <c r="S658" s="5"/>
      <c r="T658" t="s">
        <v>5058</v>
      </c>
      <c r="U658" s="3">
        <v>45371</v>
      </c>
      <c r="V658" t="str">
        <f t="shared" si="30"/>
        <v>Wednesday</v>
      </c>
      <c r="W658" t="str">
        <f t="shared" si="31"/>
        <v>March</v>
      </c>
      <c r="X658">
        <v>9</v>
      </c>
      <c r="Y658" t="str">
        <f t="shared" si="32"/>
        <v>Morning</v>
      </c>
      <c r="Z658" t="s">
        <v>5070</v>
      </c>
    </row>
    <row r="659" spans="1:26" x14ac:dyDescent="0.3">
      <c r="A659" t="s">
        <v>680</v>
      </c>
      <c r="B659" t="s">
        <v>5025</v>
      </c>
      <c r="C659" t="s">
        <v>5029</v>
      </c>
      <c r="D659" t="s">
        <v>5033</v>
      </c>
      <c r="E659" t="s">
        <v>5037</v>
      </c>
      <c r="F659" t="s">
        <v>5043</v>
      </c>
      <c r="G659">
        <v>-3.4359999999999999</v>
      </c>
      <c r="H659">
        <v>55.378100000000003</v>
      </c>
      <c r="I659">
        <v>91814</v>
      </c>
      <c r="J659">
        <v>371795</v>
      </c>
      <c r="K659">
        <v>57668</v>
      </c>
      <c r="L659">
        <v>12771</v>
      </c>
      <c r="M659">
        <v>15716</v>
      </c>
      <c r="N659" s="5">
        <v>0.24695003883419769</v>
      </c>
      <c r="O659">
        <v>471816</v>
      </c>
      <c r="P659">
        <v>0</v>
      </c>
      <c r="Q659">
        <v>0</v>
      </c>
      <c r="S659" s="5"/>
      <c r="T659" t="s">
        <v>5056</v>
      </c>
      <c r="U659" s="3">
        <v>45454</v>
      </c>
      <c r="V659" t="str">
        <f t="shared" si="30"/>
        <v>Tuesday</v>
      </c>
      <c r="W659" t="str">
        <f t="shared" si="31"/>
        <v>June</v>
      </c>
      <c r="X659">
        <v>16</v>
      </c>
      <c r="Y659" t="str">
        <f t="shared" si="32"/>
        <v>Afternoon</v>
      </c>
      <c r="Z659" t="s">
        <v>5071</v>
      </c>
    </row>
    <row r="660" spans="1:26" x14ac:dyDescent="0.3">
      <c r="A660" t="s">
        <v>681</v>
      </c>
      <c r="B660" t="s">
        <v>5023</v>
      </c>
      <c r="C660" t="s">
        <v>5030</v>
      </c>
      <c r="D660" t="s">
        <v>5032</v>
      </c>
      <c r="E660" t="s">
        <v>5036</v>
      </c>
      <c r="F660" t="s">
        <v>5047</v>
      </c>
      <c r="G660">
        <v>138.25290000000001</v>
      </c>
      <c r="H660">
        <v>36.204799999999999</v>
      </c>
      <c r="I660">
        <v>108295</v>
      </c>
      <c r="J660">
        <v>1615102</v>
      </c>
      <c r="K660">
        <v>354335</v>
      </c>
      <c r="L660">
        <v>62595</v>
      </c>
      <c r="M660">
        <v>75765</v>
      </c>
      <c r="N660" s="5">
        <v>6.7051840482595021E-2</v>
      </c>
      <c r="O660">
        <v>1847839</v>
      </c>
      <c r="P660">
        <v>1615102</v>
      </c>
      <c r="Q660">
        <v>0</v>
      </c>
      <c r="R660">
        <v>41391</v>
      </c>
      <c r="S660" s="5">
        <v>2.24E-2</v>
      </c>
      <c r="T660" t="s">
        <v>5061</v>
      </c>
      <c r="U660" s="3">
        <v>45646</v>
      </c>
      <c r="V660" t="str">
        <f t="shared" si="30"/>
        <v>Friday</v>
      </c>
      <c r="W660" t="str">
        <f t="shared" si="31"/>
        <v>December</v>
      </c>
      <c r="X660">
        <v>11</v>
      </c>
      <c r="Y660" t="str">
        <f t="shared" si="32"/>
        <v>Morning</v>
      </c>
      <c r="Z660" t="s">
        <v>5069</v>
      </c>
    </row>
    <row r="661" spans="1:26" x14ac:dyDescent="0.3">
      <c r="A661" t="s">
        <v>682</v>
      </c>
      <c r="B661" t="s">
        <v>5027</v>
      </c>
      <c r="C661" t="s">
        <v>5029</v>
      </c>
      <c r="D661" t="s">
        <v>5032</v>
      </c>
      <c r="E661" t="s">
        <v>5036</v>
      </c>
      <c r="F661" t="s">
        <v>5043</v>
      </c>
      <c r="G661">
        <v>-3.4359999999999999</v>
      </c>
      <c r="H661">
        <v>55.378100000000003</v>
      </c>
      <c r="I661">
        <v>170623</v>
      </c>
      <c r="J661">
        <v>2306455</v>
      </c>
      <c r="K661">
        <v>317023</v>
      </c>
      <c r="L661">
        <v>99552</v>
      </c>
      <c r="M661">
        <v>46189</v>
      </c>
      <c r="N661" s="5">
        <v>7.397631371216308E-2</v>
      </c>
      <c r="O661">
        <v>2938732</v>
      </c>
      <c r="P661">
        <v>2306455</v>
      </c>
      <c r="Q661">
        <v>0</v>
      </c>
      <c r="S661" s="5"/>
      <c r="T661" t="s">
        <v>5061</v>
      </c>
      <c r="U661" s="3">
        <v>45474</v>
      </c>
      <c r="V661" t="str">
        <f t="shared" si="30"/>
        <v>Monday</v>
      </c>
      <c r="W661" t="str">
        <f t="shared" si="31"/>
        <v>July</v>
      </c>
      <c r="X661">
        <v>14</v>
      </c>
      <c r="Y661" t="str">
        <f t="shared" si="32"/>
        <v>Afternoon</v>
      </c>
      <c r="Z661" t="s">
        <v>5069</v>
      </c>
    </row>
    <row r="662" spans="1:26" x14ac:dyDescent="0.3">
      <c r="A662" t="s">
        <v>683</v>
      </c>
      <c r="B662" t="s">
        <v>5024</v>
      </c>
      <c r="C662" t="s">
        <v>5029</v>
      </c>
      <c r="D662" t="s">
        <v>5033</v>
      </c>
      <c r="E662" t="s">
        <v>5039</v>
      </c>
      <c r="F662" t="s">
        <v>5046</v>
      </c>
      <c r="G662">
        <v>133.77510000000001</v>
      </c>
      <c r="H662">
        <v>-25.2744</v>
      </c>
      <c r="I662">
        <v>53383</v>
      </c>
      <c r="J662">
        <v>219219</v>
      </c>
      <c r="K662">
        <v>47984</v>
      </c>
      <c r="L662">
        <v>13452</v>
      </c>
      <c r="M662">
        <v>10963</v>
      </c>
      <c r="N662" s="5">
        <v>0.24351727312619209</v>
      </c>
      <c r="O662">
        <v>247807</v>
      </c>
      <c r="P662">
        <v>0</v>
      </c>
      <c r="Q662">
        <v>0</v>
      </c>
      <c r="S662" s="5"/>
      <c r="T662" t="s">
        <v>5056</v>
      </c>
      <c r="U662" s="3">
        <v>45488</v>
      </c>
      <c r="V662" t="str">
        <f t="shared" si="30"/>
        <v>Monday</v>
      </c>
      <c r="W662" t="str">
        <f t="shared" si="31"/>
        <v>July</v>
      </c>
      <c r="X662">
        <v>16</v>
      </c>
      <c r="Y662" t="str">
        <f t="shared" si="32"/>
        <v>Afternoon</v>
      </c>
      <c r="Z662" t="s">
        <v>5071</v>
      </c>
    </row>
    <row r="663" spans="1:26" x14ac:dyDescent="0.3">
      <c r="A663" t="s">
        <v>684</v>
      </c>
      <c r="B663" t="s">
        <v>5027</v>
      </c>
      <c r="C663" t="s">
        <v>5029</v>
      </c>
      <c r="D663" t="s">
        <v>5033</v>
      </c>
      <c r="E663" t="s">
        <v>5036</v>
      </c>
      <c r="F663" t="s">
        <v>5048</v>
      </c>
      <c r="G663">
        <v>10.451499999999999</v>
      </c>
      <c r="H663">
        <v>51.165700000000001</v>
      </c>
      <c r="I663">
        <v>101208</v>
      </c>
      <c r="J663">
        <v>434729</v>
      </c>
      <c r="K663">
        <v>49588</v>
      </c>
      <c r="L663">
        <v>23608</v>
      </c>
      <c r="M663">
        <v>24705</v>
      </c>
      <c r="N663" s="5">
        <v>0.23280747161677889</v>
      </c>
      <c r="O663">
        <v>481684</v>
      </c>
      <c r="P663">
        <v>434729</v>
      </c>
      <c r="Q663">
        <v>0</v>
      </c>
      <c r="S663" s="5"/>
      <c r="T663" t="s">
        <v>5057</v>
      </c>
      <c r="U663" s="3">
        <v>45645</v>
      </c>
      <c r="V663" t="str">
        <f t="shared" si="30"/>
        <v>Thursday</v>
      </c>
      <c r="W663" t="str">
        <f t="shared" si="31"/>
        <v>December</v>
      </c>
      <c r="X663">
        <v>9</v>
      </c>
      <c r="Y663" t="str">
        <f t="shared" si="32"/>
        <v>Morning</v>
      </c>
      <c r="Z663" t="s">
        <v>5071</v>
      </c>
    </row>
    <row r="664" spans="1:26" x14ac:dyDescent="0.3">
      <c r="A664" t="s">
        <v>685</v>
      </c>
      <c r="B664" t="s">
        <v>5027</v>
      </c>
      <c r="C664" t="s">
        <v>5029</v>
      </c>
      <c r="D664" t="s">
        <v>5032</v>
      </c>
      <c r="E664" t="s">
        <v>5036</v>
      </c>
      <c r="F664" t="s">
        <v>5049</v>
      </c>
      <c r="G664">
        <v>-106.3468</v>
      </c>
      <c r="H664">
        <v>56.130400000000002</v>
      </c>
      <c r="I664">
        <v>154090</v>
      </c>
      <c r="J664">
        <v>1561536</v>
      </c>
      <c r="K664">
        <v>224422</v>
      </c>
      <c r="L664">
        <v>63050</v>
      </c>
      <c r="M664">
        <v>46105</v>
      </c>
      <c r="N664" s="5">
        <v>9.8678898463908662E-2</v>
      </c>
      <c r="O664">
        <v>2001400</v>
      </c>
      <c r="P664">
        <v>1561536</v>
      </c>
      <c r="Q664">
        <v>0</v>
      </c>
      <c r="S664" s="5"/>
      <c r="T664" t="s">
        <v>5061</v>
      </c>
      <c r="U664" s="3">
        <v>45611</v>
      </c>
      <c r="V664" t="str">
        <f t="shared" si="30"/>
        <v>Friday</v>
      </c>
      <c r="W664" t="str">
        <f t="shared" si="31"/>
        <v>November</v>
      </c>
      <c r="X664">
        <v>12</v>
      </c>
      <c r="Y664" t="str">
        <f t="shared" si="32"/>
        <v>Afternoon</v>
      </c>
      <c r="Z664" t="s">
        <v>5069</v>
      </c>
    </row>
    <row r="665" spans="1:26" x14ac:dyDescent="0.3">
      <c r="A665" t="s">
        <v>686</v>
      </c>
      <c r="B665" t="s">
        <v>5025</v>
      </c>
      <c r="C665" t="s">
        <v>5029</v>
      </c>
      <c r="D665" t="s">
        <v>5035</v>
      </c>
      <c r="E665" t="s">
        <v>5039</v>
      </c>
      <c r="F665" t="s">
        <v>5044</v>
      </c>
      <c r="G665">
        <v>78.962900000000005</v>
      </c>
      <c r="H665">
        <v>20.593699999999998</v>
      </c>
      <c r="I665">
        <v>3345</v>
      </c>
      <c r="J665">
        <v>26176</v>
      </c>
      <c r="K665">
        <v>5603</v>
      </c>
      <c r="L665">
        <v>987</v>
      </c>
      <c r="M665">
        <v>1033</v>
      </c>
      <c r="N665" s="5">
        <v>0.12782323631048351</v>
      </c>
      <c r="O665">
        <v>31044</v>
      </c>
      <c r="P665">
        <v>0</v>
      </c>
      <c r="Q665">
        <v>0</v>
      </c>
      <c r="S665" s="5"/>
      <c r="T665" t="s">
        <v>5058</v>
      </c>
      <c r="U665" s="3">
        <v>45650</v>
      </c>
      <c r="V665" t="str">
        <f t="shared" si="30"/>
        <v>Tuesday</v>
      </c>
      <c r="W665" t="str">
        <f t="shared" si="31"/>
        <v>December</v>
      </c>
      <c r="X665">
        <v>10</v>
      </c>
      <c r="Y665" t="str">
        <f t="shared" si="32"/>
        <v>Morning</v>
      </c>
      <c r="Z665" t="s">
        <v>5070</v>
      </c>
    </row>
    <row r="666" spans="1:26" x14ac:dyDescent="0.3">
      <c r="A666" t="s">
        <v>687</v>
      </c>
      <c r="B666" t="s">
        <v>5025</v>
      </c>
      <c r="C666" t="s">
        <v>5029</v>
      </c>
      <c r="D666" t="s">
        <v>5031</v>
      </c>
      <c r="E666" t="s">
        <v>5036</v>
      </c>
      <c r="F666" t="s">
        <v>5049</v>
      </c>
      <c r="G666">
        <v>-106.3468</v>
      </c>
      <c r="H666">
        <v>56.130400000000002</v>
      </c>
      <c r="I666">
        <v>39347</v>
      </c>
      <c r="J666">
        <v>409474</v>
      </c>
      <c r="K666">
        <v>102341</v>
      </c>
      <c r="L666">
        <v>28037</v>
      </c>
      <c r="M666">
        <v>14706</v>
      </c>
      <c r="N666" s="5">
        <v>9.6091887208607174E-2</v>
      </c>
      <c r="O666">
        <v>518193</v>
      </c>
      <c r="P666">
        <v>409474</v>
      </c>
      <c r="Q666">
        <v>0</v>
      </c>
      <c r="S666" s="5"/>
      <c r="T666" t="s">
        <v>5052</v>
      </c>
      <c r="U666" s="3">
        <v>45410</v>
      </c>
      <c r="V666" t="str">
        <f t="shared" si="30"/>
        <v>Sunday</v>
      </c>
      <c r="W666" t="str">
        <f t="shared" si="31"/>
        <v>April</v>
      </c>
      <c r="X666">
        <v>16</v>
      </c>
      <c r="Y666" t="str">
        <f t="shared" si="32"/>
        <v>Afternoon</v>
      </c>
      <c r="Z666" t="s">
        <v>5069</v>
      </c>
    </row>
    <row r="667" spans="1:26" x14ac:dyDescent="0.3">
      <c r="A667" t="s">
        <v>688</v>
      </c>
      <c r="B667" t="s">
        <v>5025</v>
      </c>
      <c r="C667" t="s">
        <v>5029</v>
      </c>
      <c r="D667" t="s">
        <v>5033</v>
      </c>
      <c r="E667" t="s">
        <v>5039</v>
      </c>
      <c r="F667" t="s">
        <v>5045</v>
      </c>
      <c r="G667">
        <v>-51.9253</v>
      </c>
      <c r="H667">
        <v>-14.234999999999999</v>
      </c>
      <c r="I667">
        <v>39137</v>
      </c>
      <c r="J667">
        <v>190063</v>
      </c>
      <c r="K667">
        <v>33562</v>
      </c>
      <c r="L667">
        <v>11547</v>
      </c>
      <c r="M667">
        <v>10724</v>
      </c>
      <c r="N667" s="5">
        <v>0.20591980378162419</v>
      </c>
      <c r="O667">
        <v>228450</v>
      </c>
      <c r="P667">
        <v>0</v>
      </c>
      <c r="Q667">
        <v>0</v>
      </c>
      <c r="S667" s="5"/>
      <c r="T667" t="s">
        <v>5056</v>
      </c>
      <c r="U667" s="3">
        <v>45639</v>
      </c>
      <c r="V667" t="str">
        <f t="shared" si="30"/>
        <v>Friday</v>
      </c>
      <c r="W667" t="str">
        <f t="shared" si="31"/>
        <v>December</v>
      </c>
      <c r="X667">
        <v>13</v>
      </c>
      <c r="Y667" t="str">
        <f t="shared" si="32"/>
        <v>Afternoon</v>
      </c>
      <c r="Z667" t="s">
        <v>5071</v>
      </c>
    </row>
    <row r="668" spans="1:26" x14ac:dyDescent="0.3">
      <c r="A668" t="s">
        <v>689</v>
      </c>
      <c r="B668" t="s">
        <v>5027</v>
      </c>
      <c r="C668" t="s">
        <v>5029</v>
      </c>
      <c r="D668" t="s">
        <v>5031</v>
      </c>
      <c r="E668" t="s">
        <v>5040</v>
      </c>
      <c r="F668" t="s">
        <v>5049</v>
      </c>
      <c r="G668">
        <v>-106.3468</v>
      </c>
      <c r="H668">
        <v>56.130400000000002</v>
      </c>
      <c r="I668">
        <v>12474</v>
      </c>
      <c r="J668">
        <v>138999</v>
      </c>
      <c r="K668">
        <v>24351</v>
      </c>
      <c r="L668">
        <v>4519</v>
      </c>
      <c r="M668">
        <v>2974</v>
      </c>
      <c r="N668" s="5">
        <v>8.9743508466430089E-2</v>
      </c>
      <c r="O668">
        <v>168221</v>
      </c>
      <c r="P668">
        <v>0</v>
      </c>
      <c r="Q668">
        <v>1157267</v>
      </c>
      <c r="S668" s="5"/>
      <c r="T668" t="s">
        <v>5052</v>
      </c>
      <c r="U668" s="3">
        <v>45646</v>
      </c>
      <c r="V668" t="str">
        <f t="shared" si="30"/>
        <v>Friday</v>
      </c>
      <c r="W668" t="str">
        <f t="shared" si="31"/>
        <v>December</v>
      </c>
      <c r="X668">
        <v>17</v>
      </c>
      <c r="Y668" t="str">
        <f t="shared" si="32"/>
        <v>Afternoon</v>
      </c>
      <c r="Z668" t="s">
        <v>5069</v>
      </c>
    </row>
    <row r="669" spans="1:26" x14ac:dyDescent="0.3">
      <c r="A669" t="s">
        <v>690</v>
      </c>
      <c r="B669" t="s">
        <v>5023</v>
      </c>
      <c r="C669" t="s">
        <v>5029</v>
      </c>
      <c r="D669" t="s">
        <v>5031</v>
      </c>
      <c r="E669" t="s">
        <v>5036</v>
      </c>
      <c r="F669" t="s">
        <v>5046</v>
      </c>
      <c r="G669">
        <v>133.77510000000001</v>
      </c>
      <c r="H669">
        <v>-25.2744</v>
      </c>
      <c r="I669">
        <v>214980</v>
      </c>
      <c r="J669">
        <v>1784414</v>
      </c>
      <c r="K669">
        <v>185125</v>
      </c>
      <c r="L669">
        <v>93595</v>
      </c>
      <c r="M669">
        <v>52638</v>
      </c>
      <c r="N669" s="5">
        <v>0.1204766019559815</v>
      </c>
      <c r="O669">
        <v>1980561</v>
      </c>
      <c r="P669">
        <v>1784414</v>
      </c>
      <c r="Q669">
        <v>0</v>
      </c>
      <c r="R669">
        <v>27133</v>
      </c>
      <c r="S669" s="5">
        <v>1.37E-2</v>
      </c>
      <c r="T669" t="s">
        <v>5052</v>
      </c>
      <c r="U669" s="3">
        <v>45715</v>
      </c>
      <c r="V669" t="str">
        <f t="shared" si="30"/>
        <v>Thursday</v>
      </c>
      <c r="W669" t="str">
        <f t="shared" si="31"/>
        <v>February</v>
      </c>
      <c r="X669">
        <v>15</v>
      </c>
      <c r="Y669" t="str">
        <f t="shared" si="32"/>
        <v>Afternoon</v>
      </c>
      <c r="Z669" t="s">
        <v>5070</v>
      </c>
    </row>
    <row r="670" spans="1:26" x14ac:dyDescent="0.3">
      <c r="A670" t="s">
        <v>691</v>
      </c>
      <c r="B670" t="s">
        <v>5026</v>
      </c>
      <c r="C670" t="s">
        <v>5029</v>
      </c>
      <c r="D670" t="s">
        <v>5031</v>
      </c>
      <c r="E670" t="s">
        <v>5036</v>
      </c>
      <c r="F670" t="s">
        <v>5047</v>
      </c>
      <c r="G670">
        <v>138.25290000000001</v>
      </c>
      <c r="H670">
        <v>36.204799999999999</v>
      </c>
      <c r="I670">
        <v>59027</v>
      </c>
      <c r="J670">
        <v>557465</v>
      </c>
      <c r="K670">
        <v>116337</v>
      </c>
      <c r="L670">
        <v>19834</v>
      </c>
      <c r="M670">
        <v>24713</v>
      </c>
      <c r="N670" s="6">
        <v>0.1058855597010127</v>
      </c>
      <c r="O670">
        <v>644546</v>
      </c>
      <c r="P670">
        <v>489785</v>
      </c>
      <c r="Q670">
        <v>0</v>
      </c>
      <c r="T670" t="s">
        <v>5051</v>
      </c>
      <c r="U670" s="3">
        <v>45699</v>
      </c>
      <c r="V670" t="str">
        <f t="shared" si="30"/>
        <v>Tuesday</v>
      </c>
      <c r="W670" t="str">
        <f t="shared" si="31"/>
        <v>February</v>
      </c>
      <c r="X670">
        <v>12</v>
      </c>
      <c r="Y670" t="str">
        <f t="shared" si="32"/>
        <v>Afternoon</v>
      </c>
      <c r="Z670" t="s">
        <v>5070</v>
      </c>
    </row>
    <row r="671" spans="1:26" x14ac:dyDescent="0.3">
      <c r="A671" t="s">
        <v>692</v>
      </c>
      <c r="B671" t="s">
        <v>5026</v>
      </c>
      <c r="C671" t="s">
        <v>5029</v>
      </c>
      <c r="D671" t="s">
        <v>5032</v>
      </c>
      <c r="E671" t="s">
        <v>5036</v>
      </c>
      <c r="F671" t="s">
        <v>5045</v>
      </c>
      <c r="G671">
        <v>-51.9253</v>
      </c>
      <c r="H671">
        <v>-14.234999999999999</v>
      </c>
      <c r="I671">
        <v>25981</v>
      </c>
      <c r="J671">
        <v>416761</v>
      </c>
      <c r="K671">
        <v>91777</v>
      </c>
      <c r="L671">
        <v>20673</v>
      </c>
      <c r="M671">
        <v>20850</v>
      </c>
      <c r="N671" s="6">
        <v>6.2341068958998269E-2</v>
      </c>
      <c r="O671">
        <v>468896</v>
      </c>
      <c r="P671">
        <v>366163</v>
      </c>
      <c r="Q671">
        <v>0</v>
      </c>
      <c r="T671" t="s">
        <v>5059</v>
      </c>
      <c r="U671" s="3">
        <v>45643</v>
      </c>
      <c r="V671" t="str">
        <f t="shared" si="30"/>
        <v>Tuesday</v>
      </c>
      <c r="W671" t="str">
        <f t="shared" si="31"/>
        <v>December</v>
      </c>
      <c r="X671">
        <v>16</v>
      </c>
      <c r="Y671" t="str">
        <f t="shared" si="32"/>
        <v>Afternoon</v>
      </c>
      <c r="Z671" t="s">
        <v>5070</v>
      </c>
    </row>
    <row r="672" spans="1:26" x14ac:dyDescent="0.3">
      <c r="A672" t="s">
        <v>693</v>
      </c>
      <c r="B672" t="s">
        <v>5024</v>
      </c>
      <c r="C672" t="s">
        <v>5029</v>
      </c>
      <c r="D672" t="s">
        <v>5031</v>
      </c>
      <c r="E672" t="s">
        <v>5036</v>
      </c>
      <c r="F672" t="s">
        <v>5045</v>
      </c>
      <c r="G672">
        <v>-51.9253</v>
      </c>
      <c r="H672">
        <v>-14.234999999999999</v>
      </c>
      <c r="I672">
        <v>123059</v>
      </c>
      <c r="J672">
        <v>1152447</v>
      </c>
      <c r="K672">
        <v>248831</v>
      </c>
      <c r="L672">
        <v>48226</v>
      </c>
      <c r="M672">
        <v>54275</v>
      </c>
      <c r="N672" s="5">
        <v>0.1067811613259621</v>
      </c>
      <c r="O672">
        <v>1398098</v>
      </c>
      <c r="P672">
        <v>1152447</v>
      </c>
      <c r="Q672">
        <v>0</v>
      </c>
      <c r="S672" s="5"/>
      <c r="T672" t="s">
        <v>5052</v>
      </c>
      <c r="U672" s="3">
        <v>45301</v>
      </c>
      <c r="V672" t="str">
        <f t="shared" si="30"/>
        <v>Wednesday</v>
      </c>
      <c r="W672" t="str">
        <f t="shared" si="31"/>
        <v>January</v>
      </c>
      <c r="X672">
        <v>10</v>
      </c>
      <c r="Y672" t="str">
        <f t="shared" si="32"/>
        <v>Morning</v>
      </c>
      <c r="Z672" t="s">
        <v>5070</v>
      </c>
    </row>
    <row r="673" spans="1:26" x14ac:dyDescent="0.3">
      <c r="A673" t="s">
        <v>694</v>
      </c>
      <c r="B673" t="s">
        <v>5023</v>
      </c>
      <c r="C673" t="s">
        <v>5029</v>
      </c>
      <c r="D673" t="s">
        <v>5033</v>
      </c>
      <c r="E673" t="s">
        <v>5036</v>
      </c>
      <c r="F673" t="s">
        <v>5049</v>
      </c>
      <c r="G673">
        <v>-106.3468</v>
      </c>
      <c r="H673">
        <v>56.130400000000002</v>
      </c>
      <c r="I673">
        <v>41353</v>
      </c>
      <c r="J673">
        <v>232443</v>
      </c>
      <c r="K673">
        <v>25551</v>
      </c>
      <c r="L673">
        <v>7195</v>
      </c>
      <c r="M673">
        <v>12336</v>
      </c>
      <c r="N673" s="5">
        <v>0.17790836428530221</v>
      </c>
      <c r="O673">
        <v>280081</v>
      </c>
      <c r="P673">
        <v>199699</v>
      </c>
      <c r="Q673">
        <v>0</v>
      </c>
      <c r="R673">
        <v>4733</v>
      </c>
      <c r="S673" s="5">
        <v>1.6899999999999998E-2</v>
      </c>
      <c r="T673" t="s">
        <v>5056</v>
      </c>
      <c r="U673" s="3">
        <v>45737</v>
      </c>
      <c r="V673" t="str">
        <f t="shared" si="30"/>
        <v>Friday</v>
      </c>
      <c r="W673" t="str">
        <f t="shared" si="31"/>
        <v>March</v>
      </c>
      <c r="X673">
        <v>15</v>
      </c>
      <c r="Y673" t="str">
        <f t="shared" si="32"/>
        <v>Afternoon</v>
      </c>
      <c r="Z673" t="s">
        <v>5070</v>
      </c>
    </row>
    <row r="674" spans="1:26" x14ac:dyDescent="0.3">
      <c r="A674" t="s">
        <v>695</v>
      </c>
      <c r="B674" t="s">
        <v>5025</v>
      </c>
      <c r="C674" t="s">
        <v>5029</v>
      </c>
      <c r="D674" t="s">
        <v>5032</v>
      </c>
      <c r="E674" t="s">
        <v>5036</v>
      </c>
      <c r="F674" t="s">
        <v>5047</v>
      </c>
      <c r="G674">
        <v>138.25290000000001</v>
      </c>
      <c r="H674">
        <v>36.204799999999999</v>
      </c>
      <c r="I674">
        <v>201594</v>
      </c>
      <c r="J674">
        <v>2501491</v>
      </c>
      <c r="K674">
        <v>541039</v>
      </c>
      <c r="L674">
        <v>104365</v>
      </c>
      <c r="M674">
        <v>84558</v>
      </c>
      <c r="N674" s="5">
        <v>8.0589815080445992E-2</v>
      </c>
      <c r="O674">
        <v>2766701</v>
      </c>
      <c r="P674">
        <v>2501491</v>
      </c>
      <c r="Q674">
        <v>0</v>
      </c>
      <c r="S674" s="5"/>
      <c r="T674" t="s">
        <v>5061</v>
      </c>
      <c r="U674" s="3">
        <v>45716</v>
      </c>
      <c r="V674" t="str">
        <f t="shared" si="30"/>
        <v>Friday</v>
      </c>
      <c r="W674" t="str">
        <f t="shared" si="31"/>
        <v>February</v>
      </c>
      <c r="X674">
        <v>12</v>
      </c>
      <c r="Y674" t="str">
        <f t="shared" si="32"/>
        <v>Afternoon</v>
      </c>
      <c r="Z674" t="s">
        <v>5069</v>
      </c>
    </row>
    <row r="675" spans="1:26" x14ac:dyDescent="0.3">
      <c r="A675" t="s">
        <v>696</v>
      </c>
      <c r="B675" t="s">
        <v>5024</v>
      </c>
      <c r="C675" t="s">
        <v>5029</v>
      </c>
      <c r="D675" t="s">
        <v>5033</v>
      </c>
      <c r="E675" t="s">
        <v>5039</v>
      </c>
      <c r="F675" t="s">
        <v>5043</v>
      </c>
      <c r="G675">
        <v>-3.4359999999999999</v>
      </c>
      <c r="H675">
        <v>55.378100000000003</v>
      </c>
      <c r="I675">
        <v>63024</v>
      </c>
      <c r="J675">
        <v>259175</v>
      </c>
      <c r="K675">
        <v>62197</v>
      </c>
      <c r="L675">
        <v>11215</v>
      </c>
      <c r="M675">
        <v>11522</v>
      </c>
      <c r="N675" s="5">
        <v>0.2431736438731302</v>
      </c>
      <c r="O675">
        <v>320262</v>
      </c>
      <c r="P675">
        <v>0</v>
      </c>
      <c r="Q675">
        <v>0</v>
      </c>
      <c r="S675" s="5"/>
      <c r="T675" t="s">
        <v>5056</v>
      </c>
      <c r="U675" s="3">
        <v>45456</v>
      </c>
      <c r="V675" t="str">
        <f t="shared" si="30"/>
        <v>Thursday</v>
      </c>
      <c r="W675" t="str">
        <f t="shared" si="31"/>
        <v>June</v>
      </c>
      <c r="X675">
        <v>16</v>
      </c>
      <c r="Y675" t="str">
        <f t="shared" si="32"/>
        <v>Afternoon</v>
      </c>
      <c r="Z675" t="s">
        <v>5071</v>
      </c>
    </row>
    <row r="676" spans="1:26" x14ac:dyDescent="0.3">
      <c r="A676" t="s">
        <v>697</v>
      </c>
      <c r="B676" t="s">
        <v>5023</v>
      </c>
      <c r="C676" t="s">
        <v>5029</v>
      </c>
      <c r="D676" t="s">
        <v>5032</v>
      </c>
      <c r="E676" t="s">
        <v>5036</v>
      </c>
      <c r="F676" t="s">
        <v>5046</v>
      </c>
      <c r="G676">
        <v>133.77510000000001</v>
      </c>
      <c r="H676">
        <v>-25.2744</v>
      </c>
      <c r="I676">
        <v>48311</v>
      </c>
      <c r="J676">
        <v>550448</v>
      </c>
      <c r="K676">
        <v>81263</v>
      </c>
      <c r="L676">
        <v>39855</v>
      </c>
      <c r="M676">
        <v>31863</v>
      </c>
      <c r="N676" s="5">
        <v>8.7767523976588949E-2</v>
      </c>
      <c r="O676">
        <v>702906</v>
      </c>
      <c r="P676">
        <v>535457</v>
      </c>
      <c r="Q676">
        <v>0</v>
      </c>
      <c r="R676">
        <v>9700</v>
      </c>
      <c r="S676" s="5">
        <v>1.38E-2</v>
      </c>
      <c r="T676" t="s">
        <v>5059</v>
      </c>
      <c r="U676" s="3">
        <v>45747</v>
      </c>
      <c r="V676" t="str">
        <f t="shared" si="30"/>
        <v>Monday</v>
      </c>
      <c r="W676" t="str">
        <f t="shared" si="31"/>
        <v>March</v>
      </c>
      <c r="X676">
        <v>19</v>
      </c>
      <c r="Y676" t="str">
        <f t="shared" si="32"/>
        <v>Evening</v>
      </c>
      <c r="Z676" t="s">
        <v>5069</v>
      </c>
    </row>
    <row r="677" spans="1:26" x14ac:dyDescent="0.3">
      <c r="A677" t="s">
        <v>698</v>
      </c>
      <c r="B677" t="s">
        <v>5024</v>
      </c>
      <c r="C677" t="s">
        <v>5030</v>
      </c>
      <c r="D677" t="s">
        <v>5033</v>
      </c>
      <c r="E677" t="s">
        <v>5039</v>
      </c>
      <c r="F677" t="s">
        <v>5046</v>
      </c>
      <c r="G677">
        <v>133.77510000000001</v>
      </c>
      <c r="H677">
        <v>-25.2744</v>
      </c>
      <c r="I677">
        <v>32137</v>
      </c>
      <c r="J677">
        <v>161075</v>
      </c>
      <c r="K677">
        <v>22911</v>
      </c>
      <c r="L677">
        <v>12590</v>
      </c>
      <c r="M677">
        <v>3287</v>
      </c>
      <c r="N677" s="5">
        <v>0.19952154470275721</v>
      </c>
      <c r="O677">
        <v>200250</v>
      </c>
      <c r="P677">
        <v>0</v>
      </c>
      <c r="Q677">
        <v>0</v>
      </c>
      <c r="S677" s="5"/>
      <c r="T677" t="s">
        <v>5056</v>
      </c>
      <c r="U677" s="3">
        <v>45459</v>
      </c>
      <c r="V677" t="str">
        <f t="shared" si="30"/>
        <v>Sunday</v>
      </c>
      <c r="W677" t="str">
        <f t="shared" si="31"/>
        <v>June</v>
      </c>
      <c r="X677">
        <v>10</v>
      </c>
      <c r="Y677" t="str">
        <f t="shared" si="32"/>
        <v>Morning</v>
      </c>
      <c r="Z677" t="s">
        <v>5070</v>
      </c>
    </row>
    <row r="678" spans="1:26" x14ac:dyDescent="0.3">
      <c r="A678" t="s">
        <v>699</v>
      </c>
      <c r="B678" t="s">
        <v>5027</v>
      </c>
      <c r="C678" t="s">
        <v>5030</v>
      </c>
      <c r="D678" t="s">
        <v>5031</v>
      </c>
      <c r="E678" t="s">
        <v>5036</v>
      </c>
      <c r="F678" t="s">
        <v>5050</v>
      </c>
      <c r="G678">
        <v>-95.712900000000005</v>
      </c>
      <c r="H678">
        <v>37.090200000000003</v>
      </c>
      <c r="I678">
        <v>397844</v>
      </c>
      <c r="J678">
        <v>2716475</v>
      </c>
      <c r="K678">
        <v>559422</v>
      </c>
      <c r="L678">
        <v>166070</v>
      </c>
      <c r="M678">
        <v>161913</v>
      </c>
      <c r="N678" s="5">
        <v>0.14645625111991739</v>
      </c>
      <c r="O678">
        <v>3157565</v>
      </c>
      <c r="P678">
        <v>2716475</v>
      </c>
      <c r="Q678">
        <v>0</v>
      </c>
      <c r="S678" s="5"/>
      <c r="T678" t="s">
        <v>5052</v>
      </c>
      <c r="U678" s="3">
        <v>45504</v>
      </c>
      <c r="V678" t="str">
        <f t="shared" si="30"/>
        <v>Wednesday</v>
      </c>
      <c r="W678" t="str">
        <f t="shared" si="31"/>
        <v>July</v>
      </c>
      <c r="X678">
        <v>15</v>
      </c>
      <c r="Y678" t="str">
        <f t="shared" si="32"/>
        <v>Afternoon</v>
      </c>
      <c r="Z678" t="s">
        <v>5070</v>
      </c>
    </row>
    <row r="679" spans="1:26" x14ac:dyDescent="0.3">
      <c r="A679" t="s">
        <v>700</v>
      </c>
      <c r="B679" t="s">
        <v>5025</v>
      </c>
      <c r="C679" t="s">
        <v>5029</v>
      </c>
      <c r="D679" t="s">
        <v>5032</v>
      </c>
      <c r="E679" t="s">
        <v>5036</v>
      </c>
      <c r="F679" t="s">
        <v>5046</v>
      </c>
      <c r="G679">
        <v>133.77510000000001</v>
      </c>
      <c r="H679">
        <v>-25.2744</v>
      </c>
      <c r="I679">
        <v>142692</v>
      </c>
      <c r="J679">
        <v>1547014</v>
      </c>
      <c r="K679">
        <v>257453</v>
      </c>
      <c r="L679">
        <v>66602</v>
      </c>
      <c r="M679">
        <v>52189</v>
      </c>
      <c r="N679" s="5">
        <v>9.223724591086431E-2</v>
      </c>
      <c r="O679">
        <v>1959934</v>
      </c>
      <c r="P679">
        <v>1547014</v>
      </c>
      <c r="Q679">
        <v>0</v>
      </c>
      <c r="S679" s="5"/>
      <c r="T679" t="s">
        <v>5061</v>
      </c>
      <c r="U679" s="3">
        <v>45488</v>
      </c>
      <c r="V679" t="str">
        <f t="shared" si="30"/>
        <v>Monday</v>
      </c>
      <c r="W679" t="str">
        <f t="shared" si="31"/>
        <v>July</v>
      </c>
      <c r="X679">
        <v>12</v>
      </c>
      <c r="Y679" t="str">
        <f t="shared" si="32"/>
        <v>Afternoon</v>
      </c>
      <c r="Z679" t="s">
        <v>5069</v>
      </c>
    </row>
    <row r="680" spans="1:26" x14ac:dyDescent="0.3">
      <c r="A680" t="s">
        <v>701</v>
      </c>
      <c r="B680" t="s">
        <v>5024</v>
      </c>
      <c r="C680" t="s">
        <v>5029</v>
      </c>
      <c r="D680" t="s">
        <v>5035</v>
      </c>
      <c r="E680" t="s">
        <v>5040</v>
      </c>
      <c r="F680" t="s">
        <v>5044</v>
      </c>
      <c r="G680">
        <v>78.962900000000005</v>
      </c>
      <c r="H680">
        <v>20.593699999999998</v>
      </c>
      <c r="I680">
        <v>27130</v>
      </c>
      <c r="J680">
        <v>227045</v>
      </c>
      <c r="K680">
        <v>54564</v>
      </c>
      <c r="L680">
        <v>8919</v>
      </c>
      <c r="M680">
        <v>7923</v>
      </c>
      <c r="N680" s="5">
        <v>0.1194937356880155</v>
      </c>
      <c r="O680">
        <v>291917</v>
      </c>
      <c r="P680">
        <v>0</v>
      </c>
      <c r="Q680">
        <v>124723</v>
      </c>
      <c r="S680" s="5"/>
      <c r="T680" t="s">
        <v>5058</v>
      </c>
      <c r="U680" s="3">
        <v>45543</v>
      </c>
      <c r="V680" t="str">
        <f t="shared" si="30"/>
        <v>Sunday</v>
      </c>
      <c r="W680" t="str">
        <f t="shared" si="31"/>
        <v>September</v>
      </c>
      <c r="X680">
        <v>17</v>
      </c>
      <c r="Y680" t="str">
        <f t="shared" si="32"/>
        <v>Afternoon</v>
      </c>
      <c r="Z680" t="s">
        <v>5070</v>
      </c>
    </row>
    <row r="681" spans="1:26" x14ac:dyDescent="0.3">
      <c r="A681" t="s">
        <v>702</v>
      </c>
      <c r="B681" t="s">
        <v>5027</v>
      </c>
      <c r="C681" t="s">
        <v>5029</v>
      </c>
      <c r="D681" t="s">
        <v>5033</v>
      </c>
      <c r="E681" t="s">
        <v>5036</v>
      </c>
      <c r="F681" t="s">
        <v>5046</v>
      </c>
      <c r="G681">
        <v>133.77510000000001</v>
      </c>
      <c r="H681">
        <v>-25.2744</v>
      </c>
      <c r="I681">
        <v>29953</v>
      </c>
      <c r="J681">
        <v>140459</v>
      </c>
      <c r="K681">
        <v>34442</v>
      </c>
      <c r="L681">
        <v>7351</v>
      </c>
      <c r="M681">
        <v>5626</v>
      </c>
      <c r="N681" s="5">
        <v>0.21325214441380691</v>
      </c>
      <c r="O681">
        <v>161433</v>
      </c>
      <c r="P681">
        <v>139683</v>
      </c>
      <c r="Q681">
        <v>0</v>
      </c>
      <c r="S681" s="5"/>
      <c r="T681" t="s">
        <v>5057</v>
      </c>
      <c r="U681" s="3">
        <v>45408</v>
      </c>
      <c r="V681" t="str">
        <f t="shared" si="30"/>
        <v>Friday</v>
      </c>
      <c r="W681" t="str">
        <f t="shared" si="31"/>
        <v>April</v>
      </c>
      <c r="X681">
        <v>13</v>
      </c>
      <c r="Y681" t="str">
        <f t="shared" si="32"/>
        <v>Afternoon</v>
      </c>
      <c r="Z681" t="s">
        <v>5071</v>
      </c>
    </row>
    <row r="682" spans="1:26" x14ac:dyDescent="0.3">
      <c r="A682" t="s">
        <v>703</v>
      </c>
      <c r="B682" t="s">
        <v>5024</v>
      </c>
      <c r="C682" t="s">
        <v>5029</v>
      </c>
      <c r="D682" t="s">
        <v>5031</v>
      </c>
      <c r="E682" t="s">
        <v>5040</v>
      </c>
      <c r="F682" t="s">
        <v>5046</v>
      </c>
      <c r="G682">
        <v>133.77510000000001</v>
      </c>
      <c r="H682">
        <v>-25.2744</v>
      </c>
      <c r="I682">
        <v>29052</v>
      </c>
      <c r="J682">
        <v>279839</v>
      </c>
      <c r="K682">
        <v>47752</v>
      </c>
      <c r="L682">
        <v>17656</v>
      </c>
      <c r="M682">
        <v>14005</v>
      </c>
      <c r="N682" s="5">
        <v>0.10381923368770279</v>
      </c>
      <c r="O682">
        <v>350015</v>
      </c>
      <c r="P682">
        <v>0</v>
      </c>
      <c r="Q682">
        <v>331156</v>
      </c>
      <c r="S682" s="5"/>
      <c r="T682" t="s">
        <v>5051</v>
      </c>
      <c r="U682" s="3">
        <v>45528</v>
      </c>
      <c r="V682" t="str">
        <f t="shared" si="30"/>
        <v>Saturday</v>
      </c>
      <c r="W682" t="str">
        <f t="shared" si="31"/>
        <v>August</v>
      </c>
      <c r="X682">
        <v>18</v>
      </c>
      <c r="Y682" t="str">
        <f t="shared" si="32"/>
        <v>Evening</v>
      </c>
      <c r="Z682" t="s">
        <v>5070</v>
      </c>
    </row>
    <row r="683" spans="1:26" x14ac:dyDescent="0.3">
      <c r="A683" t="s">
        <v>704</v>
      </c>
      <c r="B683" t="s">
        <v>5024</v>
      </c>
      <c r="C683" t="s">
        <v>5029</v>
      </c>
      <c r="D683" t="s">
        <v>5033</v>
      </c>
      <c r="E683" t="s">
        <v>5039</v>
      </c>
      <c r="F683" t="s">
        <v>5049</v>
      </c>
      <c r="G683">
        <v>-106.3468</v>
      </c>
      <c r="H683">
        <v>56.130400000000002</v>
      </c>
      <c r="I683">
        <v>66602</v>
      </c>
      <c r="J683">
        <v>310216</v>
      </c>
      <c r="K683">
        <v>49746</v>
      </c>
      <c r="L683">
        <v>23027</v>
      </c>
      <c r="M683">
        <v>17317</v>
      </c>
      <c r="N683" s="5">
        <v>0.21469696792806189</v>
      </c>
      <c r="O683">
        <v>397645</v>
      </c>
      <c r="P683">
        <v>0</v>
      </c>
      <c r="Q683">
        <v>0</v>
      </c>
      <c r="S683" s="5"/>
      <c r="T683" t="s">
        <v>5056</v>
      </c>
      <c r="U683" s="3">
        <v>45513</v>
      </c>
      <c r="V683" t="str">
        <f t="shared" si="30"/>
        <v>Friday</v>
      </c>
      <c r="W683" t="str">
        <f t="shared" si="31"/>
        <v>August</v>
      </c>
      <c r="X683">
        <v>13</v>
      </c>
      <c r="Y683" t="str">
        <f t="shared" si="32"/>
        <v>Afternoon</v>
      </c>
      <c r="Z683" t="s">
        <v>5071</v>
      </c>
    </row>
    <row r="684" spans="1:26" x14ac:dyDescent="0.3">
      <c r="A684" t="s">
        <v>705</v>
      </c>
      <c r="B684" t="s">
        <v>5025</v>
      </c>
      <c r="C684" t="s">
        <v>5029</v>
      </c>
      <c r="D684" t="s">
        <v>5033</v>
      </c>
      <c r="E684" t="s">
        <v>5039</v>
      </c>
      <c r="F684" t="s">
        <v>5045</v>
      </c>
      <c r="G684">
        <v>-51.9253</v>
      </c>
      <c r="H684">
        <v>-14.234999999999999</v>
      </c>
      <c r="I684">
        <v>105886</v>
      </c>
      <c r="J684">
        <v>424736</v>
      </c>
      <c r="K684">
        <v>62470</v>
      </c>
      <c r="L684">
        <v>27417</v>
      </c>
      <c r="M684">
        <v>13109</v>
      </c>
      <c r="N684" s="5">
        <v>0.24930033871043741</v>
      </c>
      <c r="O684">
        <v>483401</v>
      </c>
      <c r="P684">
        <v>0</v>
      </c>
      <c r="Q684">
        <v>0</v>
      </c>
      <c r="S684" s="5"/>
      <c r="T684" t="s">
        <v>5056</v>
      </c>
      <c r="U684" s="3">
        <v>45502</v>
      </c>
      <c r="V684" t="str">
        <f t="shared" si="30"/>
        <v>Monday</v>
      </c>
      <c r="W684" t="str">
        <f t="shared" si="31"/>
        <v>July</v>
      </c>
      <c r="X684">
        <v>17</v>
      </c>
      <c r="Y684" t="str">
        <f t="shared" si="32"/>
        <v>Afternoon</v>
      </c>
      <c r="Z684" t="s">
        <v>5071</v>
      </c>
    </row>
    <row r="685" spans="1:26" x14ac:dyDescent="0.3">
      <c r="A685" t="s">
        <v>706</v>
      </c>
      <c r="B685" t="s">
        <v>5024</v>
      </c>
      <c r="C685" t="s">
        <v>5030</v>
      </c>
      <c r="D685" t="s">
        <v>5032</v>
      </c>
      <c r="E685" t="s">
        <v>5036</v>
      </c>
      <c r="F685" t="s">
        <v>5050</v>
      </c>
      <c r="G685">
        <v>-95.712900000000005</v>
      </c>
      <c r="H685">
        <v>37.090200000000003</v>
      </c>
      <c r="I685">
        <v>89405</v>
      </c>
      <c r="J685">
        <v>1603266</v>
      </c>
      <c r="K685">
        <v>263727</v>
      </c>
      <c r="L685">
        <v>114709</v>
      </c>
      <c r="M685">
        <v>39754</v>
      </c>
      <c r="N685" s="5">
        <v>5.57648839219618E-2</v>
      </c>
      <c r="O685">
        <v>1999248</v>
      </c>
      <c r="P685">
        <v>1603266</v>
      </c>
      <c r="Q685">
        <v>0</v>
      </c>
      <c r="S685" s="5"/>
      <c r="T685" t="s">
        <v>5061</v>
      </c>
      <c r="U685" s="3">
        <v>45343</v>
      </c>
      <c r="V685" t="str">
        <f t="shared" si="30"/>
        <v>Wednesday</v>
      </c>
      <c r="W685" t="str">
        <f t="shared" si="31"/>
        <v>February</v>
      </c>
      <c r="X685">
        <v>11</v>
      </c>
      <c r="Y685" t="str">
        <f t="shared" si="32"/>
        <v>Morning</v>
      </c>
      <c r="Z685" t="s">
        <v>5069</v>
      </c>
    </row>
    <row r="686" spans="1:26" x14ac:dyDescent="0.3">
      <c r="A686" t="s">
        <v>707</v>
      </c>
      <c r="B686" t="s">
        <v>5024</v>
      </c>
      <c r="C686" t="s">
        <v>5030</v>
      </c>
      <c r="D686" t="s">
        <v>5032</v>
      </c>
      <c r="E686" t="s">
        <v>5036</v>
      </c>
      <c r="F686" t="s">
        <v>5049</v>
      </c>
      <c r="G686">
        <v>-106.3468</v>
      </c>
      <c r="H686">
        <v>56.130400000000002</v>
      </c>
      <c r="I686">
        <v>94731</v>
      </c>
      <c r="J686">
        <v>1207581</v>
      </c>
      <c r="K686">
        <v>217024</v>
      </c>
      <c r="L686">
        <v>53613</v>
      </c>
      <c r="M686">
        <v>47956</v>
      </c>
      <c r="N686" s="5">
        <v>7.8447139072782057E-2</v>
      </c>
      <c r="O686">
        <v>1400779</v>
      </c>
      <c r="P686">
        <v>1207581</v>
      </c>
      <c r="Q686">
        <v>0</v>
      </c>
      <c r="S686" s="5"/>
      <c r="T686" t="s">
        <v>5061</v>
      </c>
      <c r="U686" s="3">
        <v>45659</v>
      </c>
      <c r="V686" t="str">
        <f t="shared" si="30"/>
        <v>Thursday</v>
      </c>
      <c r="W686" t="str">
        <f t="shared" si="31"/>
        <v>January</v>
      </c>
      <c r="X686">
        <v>16</v>
      </c>
      <c r="Y686" t="str">
        <f t="shared" si="32"/>
        <v>Afternoon</v>
      </c>
      <c r="Z686" t="s">
        <v>5070</v>
      </c>
    </row>
    <row r="687" spans="1:26" x14ac:dyDescent="0.3">
      <c r="A687" t="s">
        <v>708</v>
      </c>
      <c r="B687" t="s">
        <v>5024</v>
      </c>
      <c r="C687" t="s">
        <v>5029</v>
      </c>
      <c r="D687" t="s">
        <v>5035</v>
      </c>
      <c r="E687" t="s">
        <v>5040</v>
      </c>
      <c r="F687" t="s">
        <v>5048</v>
      </c>
      <c r="G687">
        <v>10.451499999999999</v>
      </c>
      <c r="H687">
        <v>51.165700000000001</v>
      </c>
      <c r="I687">
        <v>18135</v>
      </c>
      <c r="J687">
        <v>113168</v>
      </c>
      <c r="K687">
        <v>14107</v>
      </c>
      <c r="L687">
        <v>4054</v>
      </c>
      <c r="M687">
        <v>4738</v>
      </c>
      <c r="N687" s="5">
        <v>0.16025508313632311</v>
      </c>
      <c r="O687">
        <v>144909</v>
      </c>
      <c r="P687">
        <v>0</v>
      </c>
      <c r="Q687">
        <v>237583</v>
      </c>
      <c r="S687" s="5"/>
      <c r="T687" t="s">
        <v>5058</v>
      </c>
      <c r="U687" s="3">
        <v>45377</v>
      </c>
      <c r="V687" t="str">
        <f t="shared" si="30"/>
        <v>Tuesday</v>
      </c>
      <c r="W687" t="str">
        <f t="shared" si="31"/>
        <v>March</v>
      </c>
      <c r="X687">
        <v>14</v>
      </c>
      <c r="Y687" t="str">
        <f t="shared" si="32"/>
        <v>Afternoon</v>
      </c>
      <c r="Z687" t="s">
        <v>5070</v>
      </c>
    </row>
    <row r="688" spans="1:26" x14ac:dyDescent="0.3">
      <c r="A688" t="s">
        <v>709</v>
      </c>
      <c r="B688" t="s">
        <v>5023</v>
      </c>
      <c r="C688" t="s">
        <v>5029</v>
      </c>
      <c r="D688" t="s">
        <v>5035</v>
      </c>
      <c r="E688" t="s">
        <v>5040</v>
      </c>
      <c r="F688" t="s">
        <v>5046</v>
      </c>
      <c r="G688">
        <v>133.77510000000001</v>
      </c>
      <c r="H688">
        <v>-25.2744</v>
      </c>
      <c r="I688">
        <v>60844</v>
      </c>
      <c r="J688">
        <v>448727</v>
      </c>
      <c r="K688">
        <v>94210</v>
      </c>
      <c r="L688">
        <v>28239</v>
      </c>
      <c r="M688">
        <v>25695</v>
      </c>
      <c r="N688" s="5">
        <v>0.13559373464608809</v>
      </c>
      <c r="O688">
        <v>567278</v>
      </c>
      <c r="P688">
        <v>0</v>
      </c>
      <c r="Q688">
        <v>191651</v>
      </c>
      <c r="R688">
        <v>12026</v>
      </c>
      <c r="S688" s="5">
        <v>2.12E-2</v>
      </c>
      <c r="T688" t="s">
        <v>5058</v>
      </c>
      <c r="U688" s="3">
        <v>45479</v>
      </c>
      <c r="V688" t="str">
        <f t="shared" si="30"/>
        <v>Saturday</v>
      </c>
      <c r="W688" t="str">
        <f t="shared" si="31"/>
        <v>July</v>
      </c>
      <c r="X688">
        <v>11</v>
      </c>
      <c r="Y688" t="str">
        <f t="shared" si="32"/>
        <v>Morning</v>
      </c>
      <c r="Z688" t="s">
        <v>5070</v>
      </c>
    </row>
    <row r="689" spans="1:26" x14ac:dyDescent="0.3">
      <c r="A689" t="s">
        <v>710</v>
      </c>
      <c r="B689" t="s">
        <v>5023</v>
      </c>
      <c r="C689" t="s">
        <v>5029</v>
      </c>
      <c r="D689" t="s">
        <v>5033</v>
      </c>
      <c r="E689" t="s">
        <v>5036</v>
      </c>
      <c r="F689" t="s">
        <v>5048</v>
      </c>
      <c r="G689">
        <v>10.451499999999999</v>
      </c>
      <c r="H689">
        <v>51.165700000000001</v>
      </c>
      <c r="I689">
        <v>48897</v>
      </c>
      <c r="J689">
        <v>323249</v>
      </c>
      <c r="K689">
        <v>51696</v>
      </c>
      <c r="L689">
        <v>14979</v>
      </c>
      <c r="M689">
        <v>6604</v>
      </c>
      <c r="N689" s="5">
        <v>0.1512688936774213</v>
      </c>
      <c r="O689">
        <v>409010</v>
      </c>
      <c r="P689">
        <v>303489</v>
      </c>
      <c r="Q689">
        <v>0</v>
      </c>
      <c r="R689">
        <v>4335</v>
      </c>
      <c r="S689" s="5">
        <v>1.06E-2</v>
      </c>
      <c r="T689" t="s">
        <v>5056</v>
      </c>
      <c r="U689" s="3">
        <v>45523</v>
      </c>
      <c r="V689" t="str">
        <f t="shared" si="30"/>
        <v>Monday</v>
      </c>
      <c r="W689" t="str">
        <f t="shared" si="31"/>
        <v>August</v>
      </c>
      <c r="X689">
        <v>16</v>
      </c>
      <c r="Y689" t="str">
        <f t="shared" si="32"/>
        <v>Afternoon</v>
      </c>
      <c r="Z689" t="s">
        <v>5070</v>
      </c>
    </row>
    <row r="690" spans="1:26" x14ac:dyDescent="0.3">
      <c r="A690" t="s">
        <v>711</v>
      </c>
      <c r="B690" t="s">
        <v>5024</v>
      </c>
      <c r="C690" t="s">
        <v>5030</v>
      </c>
      <c r="D690" t="s">
        <v>5031</v>
      </c>
      <c r="E690" t="s">
        <v>5036</v>
      </c>
      <c r="F690" t="s">
        <v>5043</v>
      </c>
      <c r="G690">
        <v>-3.4359999999999999</v>
      </c>
      <c r="H690">
        <v>55.378100000000003</v>
      </c>
      <c r="I690">
        <v>243071</v>
      </c>
      <c r="J690">
        <v>2216542</v>
      </c>
      <c r="K690">
        <v>487965</v>
      </c>
      <c r="L690">
        <v>78072</v>
      </c>
      <c r="M690">
        <v>95475</v>
      </c>
      <c r="N690" s="5">
        <v>0.10966231504797271</v>
      </c>
      <c r="O690">
        <v>2643883</v>
      </c>
      <c r="P690">
        <v>2216542</v>
      </c>
      <c r="Q690">
        <v>0</v>
      </c>
      <c r="S690" s="5"/>
      <c r="T690" t="s">
        <v>5052</v>
      </c>
      <c r="U690" s="3">
        <v>45518</v>
      </c>
      <c r="V690" t="str">
        <f t="shared" si="30"/>
        <v>Wednesday</v>
      </c>
      <c r="W690" t="str">
        <f t="shared" si="31"/>
        <v>August</v>
      </c>
      <c r="X690">
        <v>16</v>
      </c>
      <c r="Y690" t="str">
        <f t="shared" si="32"/>
        <v>Afternoon</v>
      </c>
      <c r="Z690" t="s">
        <v>5070</v>
      </c>
    </row>
    <row r="691" spans="1:26" x14ac:dyDescent="0.3">
      <c r="A691" t="s">
        <v>712</v>
      </c>
      <c r="B691" t="s">
        <v>5025</v>
      </c>
      <c r="C691" t="s">
        <v>5029</v>
      </c>
      <c r="D691" t="s">
        <v>5031</v>
      </c>
      <c r="E691" t="s">
        <v>5036</v>
      </c>
      <c r="F691" t="s">
        <v>5050</v>
      </c>
      <c r="G691">
        <v>-95.712900000000005</v>
      </c>
      <c r="H691">
        <v>37.090200000000003</v>
      </c>
      <c r="I691">
        <v>321399</v>
      </c>
      <c r="J691">
        <v>3137295</v>
      </c>
      <c r="K691">
        <v>328997</v>
      </c>
      <c r="L691">
        <v>197448</v>
      </c>
      <c r="M691">
        <v>129544</v>
      </c>
      <c r="N691" s="5">
        <v>0.1024448902544005</v>
      </c>
      <c r="O691">
        <v>3515819</v>
      </c>
      <c r="P691">
        <v>3137295</v>
      </c>
      <c r="Q691">
        <v>0</v>
      </c>
      <c r="S691" s="5"/>
      <c r="T691" t="s">
        <v>5052</v>
      </c>
      <c r="U691" s="3">
        <v>45383</v>
      </c>
      <c r="V691" t="str">
        <f t="shared" si="30"/>
        <v>Monday</v>
      </c>
      <c r="W691" t="str">
        <f t="shared" si="31"/>
        <v>April</v>
      </c>
      <c r="X691">
        <v>15</v>
      </c>
      <c r="Y691" t="str">
        <f t="shared" si="32"/>
        <v>Afternoon</v>
      </c>
      <c r="Z691" t="s">
        <v>5070</v>
      </c>
    </row>
    <row r="692" spans="1:26" x14ac:dyDescent="0.3">
      <c r="A692" t="s">
        <v>713</v>
      </c>
      <c r="B692" t="s">
        <v>5027</v>
      </c>
      <c r="C692" t="s">
        <v>5030</v>
      </c>
      <c r="D692" t="s">
        <v>5033</v>
      </c>
      <c r="E692" t="s">
        <v>5036</v>
      </c>
      <c r="F692" t="s">
        <v>5047</v>
      </c>
      <c r="G692">
        <v>138.25290000000001</v>
      </c>
      <c r="H692">
        <v>36.204799999999999</v>
      </c>
      <c r="I692">
        <v>596253</v>
      </c>
      <c r="J692">
        <v>2451588</v>
      </c>
      <c r="K692">
        <v>308602</v>
      </c>
      <c r="L692">
        <v>143169</v>
      </c>
      <c r="M692">
        <v>78093</v>
      </c>
      <c r="N692" s="5">
        <v>0.24321127509548099</v>
      </c>
      <c r="O692">
        <v>3156819</v>
      </c>
      <c r="P692">
        <v>2451588</v>
      </c>
      <c r="Q692">
        <v>0</v>
      </c>
      <c r="S692" s="5"/>
      <c r="T692" t="s">
        <v>5057</v>
      </c>
      <c r="U692" s="3">
        <v>45321</v>
      </c>
      <c r="V692" t="str">
        <f t="shared" si="30"/>
        <v>Tuesday</v>
      </c>
      <c r="W692" t="str">
        <f t="shared" si="31"/>
        <v>January</v>
      </c>
      <c r="X692">
        <v>15</v>
      </c>
      <c r="Y692" t="str">
        <f t="shared" si="32"/>
        <v>Afternoon</v>
      </c>
      <c r="Z692" t="s">
        <v>5071</v>
      </c>
    </row>
    <row r="693" spans="1:26" x14ac:dyDescent="0.3">
      <c r="A693" t="s">
        <v>714</v>
      </c>
      <c r="B693" t="s">
        <v>5025</v>
      </c>
      <c r="C693" t="s">
        <v>5029</v>
      </c>
      <c r="D693" t="s">
        <v>5033</v>
      </c>
      <c r="E693" t="s">
        <v>5039</v>
      </c>
      <c r="F693" t="s">
        <v>5048</v>
      </c>
      <c r="G693">
        <v>10.451499999999999</v>
      </c>
      <c r="H693">
        <v>51.165700000000001</v>
      </c>
      <c r="I693">
        <v>9080</v>
      </c>
      <c r="J693">
        <v>59219</v>
      </c>
      <c r="K693">
        <v>6369</v>
      </c>
      <c r="L693">
        <v>1932</v>
      </c>
      <c r="M693">
        <v>2823</v>
      </c>
      <c r="N693" s="5">
        <v>0.1533442723094357</v>
      </c>
      <c r="O693">
        <v>70564</v>
      </c>
      <c r="P693">
        <v>0</v>
      </c>
      <c r="Q693">
        <v>0</v>
      </c>
      <c r="S693" s="5"/>
      <c r="T693" t="s">
        <v>5056</v>
      </c>
      <c r="U693" s="3">
        <v>45507</v>
      </c>
      <c r="V693" t="str">
        <f t="shared" si="30"/>
        <v>Saturday</v>
      </c>
      <c r="W693" t="str">
        <f t="shared" si="31"/>
        <v>August</v>
      </c>
      <c r="X693">
        <v>11</v>
      </c>
      <c r="Y693" t="str">
        <f t="shared" si="32"/>
        <v>Morning</v>
      </c>
      <c r="Z693" t="s">
        <v>5070</v>
      </c>
    </row>
    <row r="694" spans="1:26" x14ac:dyDescent="0.3">
      <c r="A694" t="s">
        <v>715</v>
      </c>
      <c r="B694" t="s">
        <v>5025</v>
      </c>
      <c r="C694" t="s">
        <v>5029</v>
      </c>
      <c r="D694" t="s">
        <v>5032</v>
      </c>
      <c r="E694" t="s">
        <v>5039</v>
      </c>
      <c r="F694" t="s">
        <v>5047</v>
      </c>
      <c r="G694">
        <v>138.25290000000001</v>
      </c>
      <c r="H694">
        <v>36.204799999999999</v>
      </c>
      <c r="I694">
        <v>25502</v>
      </c>
      <c r="J694">
        <v>327922</v>
      </c>
      <c r="K694">
        <v>43934</v>
      </c>
      <c r="L694">
        <v>19904</v>
      </c>
      <c r="M694">
        <v>9875</v>
      </c>
      <c r="N694" s="5">
        <v>7.7768795164385784E-2</v>
      </c>
      <c r="O694">
        <v>398597</v>
      </c>
      <c r="P694">
        <v>0</v>
      </c>
      <c r="Q694">
        <v>0</v>
      </c>
      <c r="S694" s="5"/>
      <c r="T694" t="s">
        <v>5059</v>
      </c>
      <c r="U694" s="3">
        <v>45421</v>
      </c>
      <c r="V694" t="str">
        <f t="shared" si="30"/>
        <v>Thursday</v>
      </c>
      <c r="W694" t="str">
        <f t="shared" si="31"/>
        <v>May</v>
      </c>
      <c r="X694">
        <v>11</v>
      </c>
      <c r="Y694" t="str">
        <f t="shared" si="32"/>
        <v>Morning</v>
      </c>
      <c r="Z694" t="s">
        <v>5069</v>
      </c>
    </row>
    <row r="695" spans="1:26" x14ac:dyDescent="0.3">
      <c r="A695" t="s">
        <v>716</v>
      </c>
      <c r="B695" t="s">
        <v>5025</v>
      </c>
      <c r="C695" t="s">
        <v>5029</v>
      </c>
      <c r="D695" t="s">
        <v>5031</v>
      </c>
      <c r="E695" t="s">
        <v>5039</v>
      </c>
      <c r="F695" t="s">
        <v>5045</v>
      </c>
      <c r="G695">
        <v>-51.9253</v>
      </c>
      <c r="H695">
        <v>-14.234999999999999</v>
      </c>
      <c r="I695">
        <v>100930</v>
      </c>
      <c r="J695">
        <v>716538</v>
      </c>
      <c r="K695">
        <v>159862</v>
      </c>
      <c r="L695">
        <v>38598</v>
      </c>
      <c r="M695">
        <v>24385</v>
      </c>
      <c r="N695" s="5">
        <v>0.14085847221774389</v>
      </c>
      <c r="O695">
        <v>840149</v>
      </c>
      <c r="P695">
        <v>0</v>
      </c>
      <c r="Q695">
        <v>0</v>
      </c>
      <c r="S695" s="5"/>
      <c r="T695" t="s">
        <v>5051</v>
      </c>
      <c r="U695" s="3">
        <v>45750</v>
      </c>
      <c r="V695" t="str">
        <f t="shared" si="30"/>
        <v>Thursday</v>
      </c>
      <c r="W695" t="str">
        <f t="shared" si="31"/>
        <v>April</v>
      </c>
      <c r="X695">
        <v>11</v>
      </c>
      <c r="Y695" t="str">
        <f t="shared" si="32"/>
        <v>Morning</v>
      </c>
      <c r="Z695" t="s">
        <v>5070</v>
      </c>
    </row>
    <row r="696" spans="1:26" x14ac:dyDescent="0.3">
      <c r="A696" t="s">
        <v>717</v>
      </c>
      <c r="B696" t="s">
        <v>5025</v>
      </c>
      <c r="C696" t="s">
        <v>5029</v>
      </c>
      <c r="D696" t="s">
        <v>5033</v>
      </c>
      <c r="E696" t="s">
        <v>5036</v>
      </c>
      <c r="F696" t="s">
        <v>5050</v>
      </c>
      <c r="G696">
        <v>-95.712900000000005</v>
      </c>
      <c r="H696">
        <v>37.090200000000003</v>
      </c>
      <c r="I696">
        <v>295196</v>
      </c>
      <c r="J696">
        <v>1646656</v>
      </c>
      <c r="K696">
        <v>363675</v>
      </c>
      <c r="L696">
        <v>76419</v>
      </c>
      <c r="M696">
        <v>46703</v>
      </c>
      <c r="N696" s="5">
        <v>0.17927046010670281</v>
      </c>
      <c r="O696">
        <v>1839212</v>
      </c>
      <c r="P696">
        <v>1646656</v>
      </c>
      <c r="Q696">
        <v>0</v>
      </c>
      <c r="S696" s="5"/>
      <c r="T696" t="s">
        <v>5057</v>
      </c>
      <c r="U696" s="3">
        <v>45435</v>
      </c>
      <c r="V696" t="str">
        <f t="shared" si="30"/>
        <v>Thursday</v>
      </c>
      <c r="W696" t="str">
        <f t="shared" si="31"/>
        <v>May</v>
      </c>
      <c r="X696">
        <v>12</v>
      </c>
      <c r="Y696" t="str">
        <f t="shared" si="32"/>
        <v>Afternoon</v>
      </c>
      <c r="Z696" t="s">
        <v>5070</v>
      </c>
    </row>
    <row r="697" spans="1:26" x14ac:dyDescent="0.3">
      <c r="A697" t="s">
        <v>718</v>
      </c>
      <c r="B697" t="s">
        <v>5024</v>
      </c>
      <c r="C697" t="s">
        <v>5029</v>
      </c>
      <c r="D697" t="s">
        <v>5031</v>
      </c>
      <c r="E697" t="s">
        <v>5036</v>
      </c>
      <c r="F697" t="s">
        <v>5046</v>
      </c>
      <c r="G697">
        <v>133.77510000000001</v>
      </c>
      <c r="H697">
        <v>-25.2744</v>
      </c>
      <c r="I697">
        <v>126016</v>
      </c>
      <c r="J697">
        <v>860490</v>
      </c>
      <c r="K697">
        <v>194588</v>
      </c>
      <c r="L697">
        <v>35333</v>
      </c>
      <c r="M697">
        <v>30323</v>
      </c>
      <c r="N697" s="5">
        <v>0.14644758616529849</v>
      </c>
      <c r="O697">
        <v>1085664</v>
      </c>
      <c r="P697">
        <v>860490</v>
      </c>
      <c r="Q697">
        <v>0</v>
      </c>
      <c r="S697" s="5"/>
      <c r="T697" t="s">
        <v>5052</v>
      </c>
      <c r="U697" s="3">
        <v>45322</v>
      </c>
      <c r="V697" t="str">
        <f t="shared" si="30"/>
        <v>Wednesday</v>
      </c>
      <c r="W697" t="str">
        <f t="shared" si="31"/>
        <v>January</v>
      </c>
      <c r="X697">
        <v>12</v>
      </c>
      <c r="Y697" t="str">
        <f t="shared" si="32"/>
        <v>Afternoon</v>
      </c>
      <c r="Z697" t="s">
        <v>5070</v>
      </c>
    </row>
    <row r="698" spans="1:26" x14ac:dyDescent="0.3">
      <c r="A698" t="s">
        <v>719</v>
      </c>
      <c r="B698" t="s">
        <v>5023</v>
      </c>
      <c r="C698" t="s">
        <v>5029</v>
      </c>
      <c r="D698" t="s">
        <v>5031</v>
      </c>
      <c r="E698" t="s">
        <v>5040</v>
      </c>
      <c r="F698" t="s">
        <v>5048</v>
      </c>
      <c r="G698">
        <v>10.451499999999999</v>
      </c>
      <c r="H698">
        <v>51.165700000000001</v>
      </c>
      <c r="I698">
        <v>144</v>
      </c>
      <c r="J698">
        <v>1000</v>
      </c>
      <c r="K698">
        <v>223</v>
      </c>
      <c r="L698">
        <v>49</v>
      </c>
      <c r="M698">
        <v>38</v>
      </c>
      <c r="N698" s="5">
        <v>0.14443330954356151</v>
      </c>
      <c r="O698">
        <v>1160</v>
      </c>
      <c r="P698">
        <v>0</v>
      </c>
      <c r="Q698">
        <v>283138</v>
      </c>
      <c r="R698">
        <v>17</v>
      </c>
      <c r="S698" s="5">
        <v>1.55E-2</v>
      </c>
      <c r="T698" t="s">
        <v>5051</v>
      </c>
      <c r="U698" s="3">
        <v>45631</v>
      </c>
      <c r="V698" t="str">
        <f t="shared" si="30"/>
        <v>Thursday</v>
      </c>
      <c r="W698" t="str">
        <f t="shared" si="31"/>
        <v>December</v>
      </c>
      <c r="X698">
        <v>16</v>
      </c>
      <c r="Y698" t="str">
        <f t="shared" si="32"/>
        <v>Afternoon</v>
      </c>
      <c r="Z698" t="s">
        <v>5070</v>
      </c>
    </row>
    <row r="699" spans="1:26" x14ac:dyDescent="0.3">
      <c r="A699" t="s">
        <v>720</v>
      </c>
      <c r="B699" t="s">
        <v>5023</v>
      </c>
      <c r="C699" t="s">
        <v>5030</v>
      </c>
      <c r="D699" t="s">
        <v>5033</v>
      </c>
      <c r="E699" t="s">
        <v>5036</v>
      </c>
      <c r="F699" t="s">
        <v>5050</v>
      </c>
      <c r="G699">
        <v>-95.712900000000005</v>
      </c>
      <c r="H699">
        <v>37.090200000000003</v>
      </c>
      <c r="I699">
        <v>53058</v>
      </c>
      <c r="J699">
        <v>283607</v>
      </c>
      <c r="K699">
        <v>29750</v>
      </c>
      <c r="L699">
        <v>15252</v>
      </c>
      <c r="M699">
        <v>10297</v>
      </c>
      <c r="N699" s="5">
        <v>0.18708462000852069</v>
      </c>
      <c r="O699">
        <v>321112</v>
      </c>
      <c r="P699">
        <v>269511</v>
      </c>
      <c r="Q699">
        <v>0</v>
      </c>
      <c r="R699">
        <v>6903</v>
      </c>
      <c r="S699" s="5">
        <v>2.1499999999999998E-2</v>
      </c>
      <c r="T699" t="s">
        <v>5056</v>
      </c>
      <c r="U699" s="3">
        <v>45302</v>
      </c>
      <c r="V699" t="str">
        <f t="shared" si="30"/>
        <v>Thursday</v>
      </c>
      <c r="W699" t="str">
        <f t="shared" si="31"/>
        <v>January</v>
      </c>
      <c r="X699">
        <v>16</v>
      </c>
      <c r="Y699" t="str">
        <f t="shared" si="32"/>
        <v>Afternoon</v>
      </c>
      <c r="Z699" t="s">
        <v>5070</v>
      </c>
    </row>
    <row r="700" spans="1:26" x14ac:dyDescent="0.3">
      <c r="A700" t="s">
        <v>721</v>
      </c>
      <c r="B700" t="s">
        <v>5027</v>
      </c>
      <c r="C700" t="s">
        <v>5030</v>
      </c>
      <c r="D700" t="s">
        <v>5033</v>
      </c>
      <c r="E700" t="s">
        <v>5036</v>
      </c>
      <c r="F700" t="s">
        <v>5049</v>
      </c>
      <c r="G700">
        <v>-106.3468</v>
      </c>
      <c r="H700">
        <v>56.130400000000002</v>
      </c>
      <c r="I700">
        <v>193847</v>
      </c>
      <c r="J700">
        <v>891434</v>
      </c>
      <c r="K700">
        <v>176915</v>
      </c>
      <c r="L700">
        <v>70028</v>
      </c>
      <c r="M700">
        <v>37874</v>
      </c>
      <c r="N700" s="5">
        <v>0.21745625690159401</v>
      </c>
      <c r="O700">
        <v>1108008</v>
      </c>
      <c r="P700">
        <v>811907</v>
      </c>
      <c r="Q700">
        <v>0</v>
      </c>
      <c r="S700" s="5"/>
      <c r="T700" t="s">
        <v>5057</v>
      </c>
      <c r="U700" s="3">
        <v>45530</v>
      </c>
      <c r="V700" t="str">
        <f t="shared" si="30"/>
        <v>Monday</v>
      </c>
      <c r="W700" t="str">
        <f t="shared" si="31"/>
        <v>August</v>
      </c>
      <c r="X700">
        <v>17</v>
      </c>
      <c r="Y700" t="str">
        <f t="shared" si="32"/>
        <v>Afternoon</v>
      </c>
      <c r="Z700" t="s">
        <v>5071</v>
      </c>
    </row>
    <row r="701" spans="1:26" x14ac:dyDescent="0.3">
      <c r="A701" t="s">
        <v>722</v>
      </c>
      <c r="B701" t="s">
        <v>5027</v>
      </c>
      <c r="C701" t="s">
        <v>5030</v>
      </c>
      <c r="D701" t="s">
        <v>5033</v>
      </c>
      <c r="E701" t="s">
        <v>5036</v>
      </c>
      <c r="F701" t="s">
        <v>5046</v>
      </c>
      <c r="G701">
        <v>133.77510000000001</v>
      </c>
      <c r="H701">
        <v>-25.2744</v>
      </c>
      <c r="I701">
        <v>367072</v>
      </c>
      <c r="J701">
        <v>1898899</v>
      </c>
      <c r="K701">
        <v>223032</v>
      </c>
      <c r="L701">
        <v>115148</v>
      </c>
      <c r="M701">
        <v>109261</v>
      </c>
      <c r="N701" s="5">
        <v>0.19330827417089169</v>
      </c>
      <c r="O701">
        <v>2340118</v>
      </c>
      <c r="P701">
        <v>1898899</v>
      </c>
      <c r="Q701">
        <v>0</v>
      </c>
      <c r="S701" s="5"/>
      <c r="T701" t="s">
        <v>5057</v>
      </c>
      <c r="U701" s="3">
        <v>45601</v>
      </c>
      <c r="V701" t="str">
        <f t="shared" si="30"/>
        <v>Tuesday</v>
      </c>
      <c r="W701" t="str">
        <f t="shared" si="31"/>
        <v>November</v>
      </c>
      <c r="X701">
        <v>17</v>
      </c>
      <c r="Y701" t="str">
        <f t="shared" si="32"/>
        <v>Afternoon</v>
      </c>
      <c r="Z701" t="s">
        <v>5070</v>
      </c>
    </row>
    <row r="702" spans="1:26" x14ac:dyDescent="0.3">
      <c r="A702" t="s">
        <v>723</v>
      </c>
      <c r="B702" t="s">
        <v>5024</v>
      </c>
      <c r="C702" t="s">
        <v>5029</v>
      </c>
      <c r="D702" t="s">
        <v>5032</v>
      </c>
      <c r="E702" t="s">
        <v>5036</v>
      </c>
      <c r="F702" t="s">
        <v>5043</v>
      </c>
      <c r="G702">
        <v>-3.4359999999999999</v>
      </c>
      <c r="H702">
        <v>55.378100000000003</v>
      </c>
      <c r="I702">
        <v>132196</v>
      </c>
      <c r="J702">
        <v>1470079</v>
      </c>
      <c r="K702">
        <v>163943</v>
      </c>
      <c r="L702">
        <v>70171</v>
      </c>
      <c r="M702">
        <v>61782</v>
      </c>
      <c r="N702" s="5">
        <v>8.9924722441263538E-2</v>
      </c>
      <c r="O702">
        <v>1735636</v>
      </c>
      <c r="P702">
        <v>1470079</v>
      </c>
      <c r="Q702">
        <v>0</v>
      </c>
      <c r="S702" s="5"/>
      <c r="T702" t="s">
        <v>5061</v>
      </c>
      <c r="U702" s="3">
        <v>45441</v>
      </c>
      <c r="V702" t="str">
        <f t="shared" si="30"/>
        <v>Wednesday</v>
      </c>
      <c r="W702" t="str">
        <f t="shared" si="31"/>
        <v>May</v>
      </c>
      <c r="X702">
        <v>18</v>
      </c>
      <c r="Y702" t="str">
        <f t="shared" si="32"/>
        <v>Evening</v>
      </c>
      <c r="Z702" t="s">
        <v>5069</v>
      </c>
    </row>
    <row r="703" spans="1:26" x14ac:dyDescent="0.3">
      <c r="A703" t="s">
        <v>724</v>
      </c>
      <c r="B703" t="s">
        <v>5027</v>
      </c>
      <c r="C703" t="s">
        <v>5029</v>
      </c>
      <c r="D703" t="s">
        <v>5033</v>
      </c>
      <c r="E703" t="s">
        <v>5036</v>
      </c>
      <c r="F703" t="s">
        <v>5047</v>
      </c>
      <c r="G703">
        <v>138.25290000000001</v>
      </c>
      <c r="H703">
        <v>36.204799999999999</v>
      </c>
      <c r="I703">
        <v>538239</v>
      </c>
      <c r="J703">
        <v>2302475</v>
      </c>
      <c r="K703">
        <v>441556</v>
      </c>
      <c r="L703">
        <v>112068</v>
      </c>
      <c r="M703">
        <v>69565</v>
      </c>
      <c r="N703" s="5">
        <v>0.2337656735316154</v>
      </c>
      <c r="O703">
        <v>2581477</v>
      </c>
      <c r="P703">
        <v>2302475</v>
      </c>
      <c r="Q703">
        <v>0</v>
      </c>
      <c r="S703" s="5"/>
      <c r="T703" t="s">
        <v>5057</v>
      </c>
      <c r="U703" s="3">
        <v>45423</v>
      </c>
      <c r="V703" t="str">
        <f t="shared" si="30"/>
        <v>Saturday</v>
      </c>
      <c r="W703" t="str">
        <f t="shared" si="31"/>
        <v>May</v>
      </c>
      <c r="X703">
        <v>18</v>
      </c>
      <c r="Y703" t="str">
        <f t="shared" si="32"/>
        <v>Evening</v>
      </c>
      <c r="Z703" t="s">
        <v>5071</v>
      </c>
    </row>
    <row r="704" spans="1:26" x14ac:dyDescent="0.3">
      <c r="A704" t="s">
        <v>725</v>
      </c>
      <c r="B704" t="s">
        <v>5024</v>
      </c>
      <c r="C704" t="s">
        <v>5029</v>
      </c>
      <c r="D704" t="s">
        <v>5035</v>
      </c>
      <c r="E704" t="s">
        <v>5040</v>
      </c>
      <c r="F704" t="s">
        <v>5047</v>
      </c>
      <c r="G704">
        <v>138.25290000000001</v>
      </c>
      <c r="H704">
        <v>36.204799999999999</v>
      </c>
      <c r="I704">
        <v>52178</v>
      </c>
      <c r="J704">
        <v>292761</v>
      </c>
      <c r="K704">
        <v>44861</v>
      </c>
      <c r="L704">
        <v>14830</v>
      </c>
      <c r="M704">
        <v>13769</v>
      </c>
      <c r="N704" s="5">
        <v>0.17822850466344481</v>
      </c>
      <c r="O704">
        <v>360573</v>
      </c>
      <c r="P704">
        <v>0</v>
      </c>
      <c r="Q704">
        <v>128043</v>
      </c>
      <c r="S704" s="5"/>
      <c r="T704" t="s">
        <v>5058</v>
      </c>
      <c r="U704" s="3">
        <v>45757</v>
      </c>
      <c r="V704" t="str">
        <f t="shared" si="30"/>
        <v>Thursday</v>
      </c>
      <c r="W704" t="str">
        <f t="shared" si="31"/>
        <v>April</v>
      </c>
      <c r="X704">
        <v>15</v>
      </c>
      <c r="Y704" t="str">
        <f t="shared" si="32"/>
        <v>Afternoon</v>
      </c>
      <c r="Z704" t="s">
        <v>5070</v>
      </c>
    </row>
    <row r="705" spans="1:26" x14ac:dyDescent="0.3">
      <c r="A705" t="s">
        <v>726</v>
      </c>
      <c r="B705" t="s">
        <v>5023</v>
      </c>
      <c r="C705" t="s">
        <v>5029</v>
      </c>
      <c r="D705" t="s">
        <v>5032</v>
      </c>
      <c r="E705" t="s">
        <v>5036</v>
      </c>
      <c r="F705" t="s">
        <v>5043</v>
      </c>
      <c r="G705">
        <v>-3.4359999999999999</v>
      </c>
      <c r="H705">
        <v>55.378100000000003</v>
      </c>
      <c r="I705">
        <v>22076</v>
      </c>
      <c r="J705">
        <v>259570</v>
      </c>
      <c r="K705">
        <v>32062</v>
      </c>
      <c r="L705">
        <v>18524</v>
      </c>
      <c r="M705">
        <v>5626</v>
      </c>
      <c r="N705" s="5">
        <v>8.5050400884490618E-2</v>
      </c>
      <c r="O705">
        <v>307288</v>
      </c>
      <c r="P705">
        <v>238110</v>
      </c>
      <c r="Q705">
        <v>0</v>
      </c>
      <c r="R705">
        <v>5223</v>
      </c>
      <c r="S705" s="5">
        <v>1.7000000000000001E-2</v>
      </c>
      <c r="T705" t="s">
        <v>5059</v>
      </c>
      <c r="U705" s="3">
        <v>45709</v>
      </c>
      <c r="V705" t="str">
        <f t="shared" si="30"/>
        <v>Friday</v>
      </c>
      <c r="W705" t="str">
        <f t="shared" si="31"/>
        <v>February</v>
      </c>
      <c r="X705">
        <v>16</v>
      </c>
      <c r="Y705" t="str">
        <f t="shared" si="32"/>
        <v>Afternoon</v>
      </c>
      <c r="Z705" t="s">
        <v>5069</v>
      </c>
    </row>
    <row r="706" spans="1:26" x14ac:dyDescent="0.3">
      <c r="A706" t="s">
        <v>727</v>
      </c>
      <c r="B706" t="s">
        <v>5027</v>
      </c>
      <c r="C706" t="s">
        <v>5029</v>
      </c>
      <c r="D706" t="s">
        <v>5031</v>
      </c>
      <c r="E706" t="s">
        <v>5036</v>
      </c>
      <c r="F706" t="s">
        <v>5050</v>
      </c>
      <c r="G706">
        <v>-95.712900000000005</v>
      </c>
      <c r="H706">
        <v>37.090200000000003</v>
      </c>
      <c r="I706">
        <v>228793</v>
      </c>
      <c r="J706">
        <v>1703239</v>
      </c>
      <c r="K706">
        <v>213297</v>
      </c>
      <c r="L706">
        <v>125982</v>
      </c>
      <c r="M706">
        <v>72015</v>
      </c>
      <c r="N706" s="5">
        <v>0.13432855349187439</v>
      </c>
      <c r="O706">
        <v>1952382</v>
      </c>
      <c r="P706">
        <v>1703239</v>
      </c>
      <c r="Q706">
        <v>0</v>
      </c>
      <c r="S706" s="5"/>
      <c r="T706" t="s">
        <v>5052</v>
      </c>
      <c r="U706" s="3">
        <v>45728</v>
      </c>
      <c r="V706" t="str">
        <f t="shared" si="30"/>
        <v>Wednesday</v>
      </c>
      <c r="W706" t="str">
        <f t="shared" si="31"/>
        <v>March</v>
      </c>
      <c r="X706">
        <v>16</v>
      </c>
      <c r="Y706" t="str">
        <f t="shared" si="32"/>
        <v>Afternoon</v>
      </c>
      <c r="Z706" t="s">
        <v>5070</v>
      </c>
    </row>
    <row r="707" spans="1:26" x14ac:dyDescent="0.3">
      <c r="A707" t="s">
        <v>728</v>
      </c>
      <c r="B707" t="s">
        <v>5025</v>
      </c>
      <c r="C707" t="s">
        <v>5029</v>
      </c>
      <c r="D707" t="s">
        <v>5031</v>
      </c>
      <c r="E707" t="s">
        <v>5036</v>
      </c>
      <c r="F707" t="s">
        <v>5046</v>
      </c>
      <c r="G707">
        <v>133.77510000000001</v>
      </c>
      <c r="H707">
        <v>-25.2744</v>
      </c>
      <c r="I707">
        <v>463635</v>
      </c>
      <c r="J707">
        <v>3316199</v>
      </c>
      <c r="K707">
        <v>808216</v>
      </c>
      <c r="L707">
        <v>136038</v>
      </c>
      <c r="M707">
        <v>183874</v>
      </c>
      <c r="N707" s="5">
        <v>0.139809165785647</v>
      </c>
      <c r="O707">
        <v>4267486</v>
      </c>
      <c r="P707">
        <v>3316199</v>
      </c>
      <c r="Q707">
        <v>0</v>
      </c>
      <c r="S707" s="5"/>
      <c r="T707" t="s">
        <v>5052</v>
      </c>
      <c r="U707" s="3">
        <v>45747</v>
      </c>
      <c r="V707" t="str">
        <f t="shared" ref="V707:V770" si="33">TEXT(U707,"DDDD")</f>
        <v>Monday</v>
      </c>
      <c r="W707" t="str">
        <f t="shared" ref="W707:W770" si="34">TEXT(U707,"MMMM")</f>
        <v>March</v>
      </c>
      <c r="X707">
        <v>13</v>
      </c>
      <c r="Y707" t="str">
        <f t="shared" ref="Y707:Y770" si="35">IF(X707&lt;6,"NIght",IF(X707&lt;12,"Morning",IF(X707&lt;18,"Afternoon","Evening")))</f>
        <v>Afternoon</v>
      </c>
      <c r="Z707" t="s">
        <v>5070</v>
      </c>
    </row>
    <row r="708" spans="1:26" x14ac:dyDescent="0.3">
      <c r="A708" t="s">
        <v>729</v>
      </c>
      <c r="B708" t="s">
        <v>5024</v>
      </c>
      <c r="C708" t="s">
        <v>5029</v>
      </c>
      <c r="D708" t="s">
        <v>5033</v>
      </c>
      <c r="E708" t="s">
        <v>5039</v>
      </c>
      <c r="F708" t="s">
        <v>5050</v>
      </c>
      <c r="G708">
        <v>-95.712900000000005</v>
      </c>
      <c r="H708">
        <v>37.090200000000003</v>
      </c>
      <c r="I708">
        <v>89740</v>
      </c>
      <c r="J708">
        <v>503680</v>
      </c>
      <c r="K708">
        <v>119605</v>
      </c>
      <c r="L708">
        <v>31112</v>
      </c>
      <c r="M708">
        <v>22762</v>
      </c>
      <c r="N708" s="5">
        <v>0.17816918208260221</v>
      </c>
      <c r="O708">
        <v>594665</v>
      </c>
      <c r="P708">
        <v>0</v>
      </c>
      <c r="Q708">
        <v>0</v>
      </c>
      <c r="S708" s="5"/>
      <c r="T708" t="s">
        <v>5056</v>
      </c>
      <c r="U708" s="3">
        <v>45619</v>
      </c>
      <c r="V708" t="str">
        <f t="shared" si="33"/>
        <v>Saturday</v>
      </c>
      <c r="W708" t="str">
        <f t="shared" si="34"/>
        <v>November</v>
      </c>
      <c r="X708">
        <v>11</v>
      </c>
      <c r="Y708" t="str">
        <f t="shared" si="35"/>
        <v>Morning</v>
      </c>
      <c r="Z708" t="s">
        <v>5070</v>
      </c>
    </row>
    <row r="709" spans="1:26" x14ac:dyDescent="0.3">
      <c r="A709" t="s">
        <v>730</v>
      </c>
      <c r="B709" t="s">
        <v>5025</v>
      </c>
      <c r="C709" t="s">
        <v>5029</v>
      </c>
      <c r="D709" t="s">
        <v>5033</v>
      </c>
      <c r="E709" t="s">
        <v>5039</v>
      </c>
      <c r="F709" t="s">
        <v>5049</v>
      </c>
      <c r="G709">
        <v>-106.3468</v>
      </c>
      <c r="H709">
        <v>56.130400000000002</v>
      </c>
      <c r="I709">
        <v>44236</v>
      </c>
      <c r="J709">
        <v>270232</v>
      </c>
      <c r="K709">
        <v>54483</v>
      </c>
      <c r="L709">
        <v>13896</v>
      </c>
      <c r="M709">
        <v>13311</v>
      </c>
      <c r="N709" s="5">
        <v>0.16369748239874479</v>
      </c>
      <c r="O709">
        <v>341814</v>
      </c>
      <c r="P709">
        <v>0</v>
      </c>
      <c r="Q709">
        <v>0</v>
      </c>
      <c r="S709" s="5"/>
      <c r="T709" t="s">
        <v>5056</v>
      </c>
      <c r="U709" s="3">
        <v>45420</v>
      </c>
      <c r="V709" t="str">
        <f t="shared" si="33"/>
        <v>Wednesday</v>
      </c>
      <c r="W709" t="str">
        <f t="shared" si="34"/>
        <v>May</v>
      </c>
      <c r="X709">
        <v>12</v>
      </c>
      <c r="Y709" t="str">
        <f t="shared" si="35"/>
        <v>Afternoon</v>
      </c>
      <c r="Z709" t="s">
        <v>5070</v>
      </c>
    </row>
    <row r="710" spans="1:26" x14ac:dyDescent="0.3">
      <c r="A710" t="s">
        <v>731</v>
      </c>
      <c r="B710" t="s">
        <v>5023</v>
      </c>
      <c r="C710" t="s">
        <v>5029</v>
      </c>
      <c r="D710" t="s">
        <v>5031</v>
      </c>
      <c r="E710" t="s">
        <v>5040</v>
      </c>
      <c r="F710" t="s">
        <v>5044</v>
      </c>
      <c r="G710">
        <v>78.962900000000005</v>
      </c>
      <c r="H710">
        <v>20.593699999999998</v>
      </c>
      <c r="I710">
        <v>41839</v>
      </c>
      <c r="J710">
        <v>413185</v>
      </c>
      <c r="K710">
        <v>50394</v>
      </c>
      <c r="L710">
        <v>29603</v>
      </c>
      <c r="M710">
        <v>17193</v>
      </c>
      <c r="N710" s="5">
        <v>0.1012610163867016</v>
      </c>
      <c r="O710">
        <v>524304</v>
      </c>
      <c r="P710">
        <v>0</v>
      </c>
      <c r="Q710">
        <v>157825</v>
      </c>
      <c r="R710">
        <v>5400</v>
      </c>
      <c r="S710" s="5">
        <v>1.03E-2</v>
      </c>
      <c r="T710" t="s">
        <v>5051</v>
      </c>
      <c r="U710" s="3">
        <v>45331</v>
      </c>
      <c r="V710" t="str">
        <f t="shared" si="33"/>
        <v>Friday</v>
      </c>
      <c r="W710" t="str">
        <f t="shared" si="34"/>
        <v>February</v>
      </c>
      <c r="X710">
        <v>15</v>
      </c>
      <c r="Y710" t="str">
        <f t="shared" si="35"/>
        <v>Afternoon</v>
      </c>
      <c r="Z710" t="s">
        <v>5070</v>
      </c>
    </row>
    <row r="711" spans="1:26" x14ac:dyDescent="0.3">
      <c r="A711" t="s">
        <v>732</v>
      </c>
      <c r="B711" t="s">
        <v>5023</v>
      </c>
      <c r="C711" t="s">
        <v>5029</v>
      </c>
      <c r="D711" t="s">
        <v>5033</v>
      </c>
      <c r="E711" t="s">
        <v>5036</v>
      </c>
      <c r="F711" t="s">
        <v>5045</v>
      </c>
      <c r="G711">
        <v>-51.9253</v>
      </c>
      <c r="H711">
        <v>-14.234999999999999</v>
      </c>
      <c r="I711">
        <v>421714</v>
      </c>
      <c r="J711">
        <v>2549175</v>
      </c>
      <c r="K711">
        <v>350958</v>
      </c>
      <c r="L711">
        <v>184077</v>
      </c>
      <c r="M711">
        <v>100337</v>
      </c>
      <c r="N711" s="5">
        <v>0.16543179667373101</v>
      </c>
      <c r="O711">
        <v>3066196</v>
      </c>
      <c r="P711">
        <v>2549175</v>
      </c>
      <c r="Q711">
        <v>0</v>
      </c>
      <c r="R711">
        <v>70522</v>
      </c>
      <c r="S711" s="5">
        <v>2.3E-2</v>
      </c>
      <c r="T711" t="s">
        <v>5057</v>
      </c>
      <c r="U711" s="3">
        <v>45728</v>
      </c>
      <c r="V711" t="str">
        <f t="shared" si="33"/>
        <v>Wednesday</v>
      </c>
      <c r="W711" t="str">
        <f t="shared" si="34"/>
        <v>March</v>
      </c>
      <c r="X711">
        <v>11</v>
      </c>
      <c r="Y711" t="str">
        <f t="shared" si="35"/>
        <v>Morning</v>
      </c>
      <c r="Z711" t="s">
        <v>5070</v>
      </c>
    </row>
    <row r="712" spans="1:26" x14ac:dyDescent="0.3">
      <c r="A712" t="s">
        <v>733</v>
      </c>
      <c r="B712" t="s">
        <v>5023</v>
      </c>
      <c r="C712" t="s">
        <v>5029</v>
      </c>
      <c r="D712" t="s">
        <v>5033</v>
      </c>
      <c r="E712" t="s">
        <v>5036</v>
      </c>
      <c r="F712" t="s">
        <v>5043</v>
      </c>
      <c r="G712">
        <v>-3.4359999999999999</v>
      </c>
      <c r="H712">
        <v>55.378100000000003</v>
      </c>
      <c r="I712">
        <v>55669</v>
      </c>
      <c r="J712">
        <v>228660</v>
      </c>
      <c r="K712">
        <v>33446</v>
      </c>
      <c r="L712">
        <v>13411</v>
      </c>
      <c r="M712">
        <v>7547</v>
      </c>
      <c r="N712" s="5">
        <v>0.24345836331431051</v>
      </c>
      <c r="O712">
        <v>253321</v>
      </c>
      <c r="P712">
        <v>226795</v>
      </c>
      <c r="Q712">
        <v>0</v>
      </c>
      <c r="R712">
        <v>3673</v>
      </c>
      <c r="S712" s="5">
        <v>1.4500000000000001E-2</v>
      </c>
      <c r="T712" t="s">
        <v>5056</v>
      </c>
      <c r="U712" s="3">
        <v>45714</v>
      </c>
      <c r="V712" t="str">
        <f t="shared" si="33"/>
        <v>Wednesday</v>
      </c>
      <c r="W712" t="str">
        <f t="shared" si="34"/>
        <v>February</v>
      </c>
      <c r="X712">
        <v>17</v>
      </c>
      <c r="Y712" t="str">
        <f t="shared" si="35"/>
        <v>Afternoon</v>
      </c>
      <c r="Z712" t="s">
        <v>5071</v>
      </c>
    </row>
    <row r="713" spans="1:26" x14ac:dyDescent="0.3">
      <c r="A713" t="s">
        <v>734</v>
      </c>
      <c r="B713" t="s">
        <v>5023</v>
      </c>
      <c r="C713" t="s">
        <v>5029</v>
      </c>
      <c r="D713" t="s">
        <v>5033</v>
      </c>
      <c r="E713" t="s">
        <v>5036</v>
      </c>
      <c r="F713" t="s">
        <v>5048</v>
      </c>
      <c r="G713">
        <v>10.451499999999999</v>
      </c>
      <c r="H713">
        <v>51.165700000000001</v>
      </c>
      <c r="I713">
        <v>68694</v>
      </c>
      <c r="J713">
        <v>400763</v>
      </c>
      <c r="K713">
        <v>60864</v>
      </c>
      <c r="L713">
        <v>25470</v>
      </c>
      <c r="M713">
        <v>20926</v>
      </c>
      <c r="N713" s="5">
        <v>0.17140889051092839</v>
      </c>
      <c r="O713">
        <v>516724</v>
      </c>
      <c r="P713">
        <v>352901</v>
      </c>
      <c r="Q713">
        <v>0</v>
      </c>
      <c r="R713">
        <v>7337</v>
      </c>
      <c r="S713" s="5">
        <v>1.4200000000000001E-2</v>
      </c>
      <c r="T713" t="s">
        <v>5056</v>
      </c>
      <c r="U713" s="3">
        <v>45520</v>
      </c>
      <c r="V713" t="str">
        <f t="shared" si="33"/>
        <v>Friday</v>
      </c>
      <c r="W713" t="str">
        <f t="shared" si="34"/>
        <v>August</v>
      </c>
      <c r="X713">
        <v>11</v>
      </c>
      <c r="Y713" t="str">
        <f t="shared" si="35"/>
        <v>Morning</v>
      </c>
      <c r="Z713" t="s">
        <v>5070</v>
      </c>
    </row>
    <row r="714" spans="1:26" x14ac:dyDescent="0.3">
      <c r="A714" t="s">
        <v>735</v>
      </c>
      <c r="B714" t="s">
        <v>5023</v>
      </c>
      <c r="C714" t="s">
        <v>5029</v>
      </c>
      <c r="D714" t="s">
        <v>5033</v>
      </c>
      <c r="E714" t="s">
        <v>5036</v>
      </c>
      <c r="F714" t="s">
        <v>5043</v>
      </c>
      <c r="G714">
        <v>-3.4359999999999999</v>
      </c>
      <c r="H714">
        <v>55.378100000000003</v>
      </c>
      <c r="I714">
        <v>365897</v>
      </c>
      <c r="J714">
        <v>1480885</v>
      </c>
      <c r="K714">
        <v>236988</v>
      </c>
      <c r="L714">
        <v>102425</v>
      </c>
      <c r="M714">
        <v>45370</v>
      </c>
      <c r="N714" s="5">
        <v>0.24708028981309371</v>
      </c>
      <c r="O714">
        <v>1922287</v>
      </c>
      <c r="P714">
        <v>1480885</v>
      </c>
      <c r="Q714">
        <v>0</v>
      </c>
      <c r="R714">
        <v>24028</v>
      </c>
      <c r="S714" s="5">
        <v>1.2500000000000001E-2</v>
      </c>
      <c r="T714" t="s">
        <v>5057</v>
      </c>
      <c r="U714" s="3">
        <v>45674</v>
      </c>
      <c r="V714" t="str">
        <f t="shared" si="33"/>
        <v>Friday</v>
      </c>
      <c r="W714" t="str">
        <f t="shared" si="34"/>
        <v>January</v>
      </c>
      <c r="X714">
        <v>15</v>
      </c>
      <c r="Y714" t="str">
        <f t="shared" si="35"/>
        <v>Afternoon</v>
      </c>
      <c r="Z714" t="s">
        <v>5071</v>
      </c>
    </row>
    <row r="715" spans="1:26" x14ac:dyDescent="0.3">
      <c r="A715" t="s">
        <v>736</v>
      </c>
      <c r="B715" t="s">
        <v>5024</v>
      </c>
      <c r="C715" t="s">
        <v>5029</v>
      </c>
      <c r="D715" t="s">
        <v>5035</v>
      </c>
      <c r="E715" t="s">
        <v>5040</v>
      </c>
      <c r="F715" t="s">
        <v>5050</v>
      </c>
      <c r="G715">
        <v>-95.712900000000005</v>
      </c>
      <c r="H715">
        <v>37.090200000000003</v>
      </c>
      <c r="I715">
        <v>26857</v>
      </c>
      <c r="J715">
        <v>257343</v>
      </c>
      <c r="K715">
        <v>51192</v>
      </c>
      <c r="L715">
        <v>16573</v>
      </c>
      <c r="M715">
        <v>6386</v>
      </c>
      <c r="N715" s="5">
        <v>0.1043655553974865</v>
      </c>
      <c r="O715">
        <v>331382</v>
      </c>
      <c r="P715">
        <v>0</v>
      </c>
      <c r="Q715">
        <v>172473</v>
      </c>
      <c r="S715" s="5"/>
      <c r="T715" t="s">
        <v>5058</v>
      </c>
      <c r="U715" s="3">
        <v>45346</v>
      </c>
      <c r="V715" t="str">
        <f t="shared" si="33"/>
        <v>Saturday</v>
      </c>
      <c r="W715" t="str">
        <f t="shared" si="34"/>
        <v>February</v>
      </c>
      <c r="X715">
        <v>13</v>
      </c>
      <c r="Y715" t="str">
        <f t="shared" si="35"/>
        <v>Afternoon</v>
      </c>
      <c r="Z715" t="s">
        <v>5070</v>
      </c>
    </row>
    <row r="716" spans="1:26" x14ac:dyDescent="0.3">
      <c r="A716" t="s">
        <v>737</v>
      </c>
      <c r="B716" t="s">
        <v>5023</v>
      </c>
      <c r="C716" t="s">
        <v>5030</v>
      </c>
      <c r="D716" t="s">
        <v>5032</v>
      </c>
      <c r="E716" t="s">
        <v>5036</v>
      </c>
      <c r="F716" t="s">
        <v>5043</v>
      </c>
      <c r="G716">
        <v>-3.4359999999999999</v>
      </c>
      <c r="H716">
        <v>55.378100000000003</v>
      </c>
      <c r="I716">
        <v>119620</v>
      </c>
      <c r="J716">
        <v>1747716</v>
      </c>
      <c r="K716">
        <v>338031</v>
      </c>
      <c r="L716">
        <v>71890</v>
      </c>
      <c r="M716">
        <v>56431</v>
      </c>
      <c r="N716" s="5">
        <v>6.8444115329136718E-2</v>
      </c>
      <c r="O716">
        <v>2113498</v>
      </c>
      <c r="P716">
        <v>1747716</v>
      </c>
      <c r="Q716">
        <v>0</v>
      </c>
      <c r="R716">
        <v>23248</v>
      </c>
      <c r="S716" s="5">
        <v>1.0999999999999999E-2</v>
      </c>
      <c r="T716" t="s">
        <v>5061</v>
      </c>
      <c r="U716" s="3">
        <v>45384</v>
      </c>
      <c r="V716" t="str">
        <f t="shared" si="33"/>
        <v>Tuesday</v>
      </c>
      <c r="W716" t="str">
        <f t="shared" si="34"/>
        <v>April</v>
      </c>
      <c r="X716">
        <v>15</v>
      </c>
      <c r="Y716" t="str">
        <f t="shared" si="35"/>
        <v>Afternoon</v>
      </c>
      <c r="Z716" t="s">
        <v>5069</v>
      </c>
    </row>
    <row r="717" spans="1:26" x14ac:dyDescent="0.3">
      <c r="A717" t="s">
        <v>738</v>
      </c>
      <c r="B717" t="s">
        <v>5027</v>
      </c>
      <c r="C717" t="s">
        <v>5029</v>
      </c>
      <c r="D717" t="s">
        <v>5033</v>
      </c>
      <c r="E717" t="s">
        <v>5036</v>
      </c>
      <c r="F717" t="s">
        <v>5049</v>
      </c>
      <c r="G717">
        <v>-106.3468</v>
      </c>
      <c r="H717">
        <v>56.130400000000002</v>
      </c>
      <c r="I717">
        <v>27439</v>
      </c>
      <c r="J717">
        <v>133821</v>
      </c>
      <c r="K717">
        <v>16813</v>
      </c>
      <c r="L717">
        <v>6812</v>
      </c>
      <c r="M717">
        <v>6730</v>
      </c>
      <c r="N717" s="5">
        <v>0.20504328632953919</v>
      </c>
      <c r="O717">
        <v>171236</v>
      </c>
      <c r="P717">
        <v>121384</v>
      </c>
      <c r="Q717">
        <v>0</v>
      </c>
      <c r="S717" s="5"/>
      <c r="T717" t="s">
        <v>5057</v>
      </c>
      <c r="U717" s="3">
        <v>45428</v>
      </c>
      <c r="V717" t="str">
        <f t="shared" si="33"/>
        <v>Thursday</v>
      </c>
      <c r="W717" t="str">
        <f t="shared" si="34"/>
        <v>May</v>
      </c>
      <c r="X717">
        <v>10</v>
      </c>
      <c r="Y717" t="str">
        <f t="shared" si="35"/>
        <v>Morning</v>
      </c>
      <c r="Z717" t="s">
        <v>5071</v>
      </c>
    </row>
    <row r="718" spans="1:26" x14ac:dyDescent="0.3">
      <c r="A718" t="s">
        <v>739</v>
      </c>
      <c r="B718" t="s">
        <v>5025</v>
      </c>
      <c r="C718" t="s">
        <v>5029</v>
      </c>
      <c r="D718" t="s">
        <v>5033</v>
      </c>
      <c r="E718" t="s">
        <v>5039</v>
      </c>
      <c r="F718" t="s">
        <v>5045</v>
      </c>
      <c r="G718">
        <v>-51.9253</v>
      </c>
      <c r="H718">
        <v>-14.234999999999999</v>
      </c>
      <c r="I718">
        <v>43564</v>
      </c>
      <c r="J718">
        <v>221686</v>
      </c>
      <c r="K718">
        <v>24966</v>
      </c>
      <c r="L718">
        <v>11007</v>
      </c>
      <c r="M718">
        <v>5322</v>
      </c>
      <c r="N718" s="5">
        <v>0.19651625062609629</v>
      </c>
      <c r="O718">
        <v>244590</v>
      </c>
      <c r="P718">
        <v>0</v>
      </c>
      <c r="Q718">
        <v>0</v>
      </c>
      <c r="S718" s="5"/>
      <c r="T718" t="s">
        <v>5056</v>
      </c>
      <c r="U718" s="3">
        <v>45759</v>
      </c>
      <c r="V718" t="str">
        <f t="shared" si="33"/>
        <v>Saturday</v>
      </c>
      <c r="W718" t="str">
        <f t="shared" si="34"/>
        <v>April</v>
      </c>
      <c r="X718">
        <v>10</v>
      </c>
      <c r="Y718" t="str">
        <f t="shared" si="35"/>
        <v>Morning</v>
      </c>
      <c r="Z718" t="s">
        <v>5070</v>
      </c>
    </row>
    <row r="719" spans="1:26" x14ac:dyDescent="0.3">
      <c r="A719" t="s">
        <v>740</v>
      </c>
      <c r="B719" t="s">
        <v>5025</v>
      </c>
      <c r="C719" t="s">
        <v>5029</v>
      </c>
      <c r="D719" t="s">
        <v>5033</v>
      </c>
      <c r="E719" t="s">
        <v>5036</v>
      </c>
      <c r="F719" t="s">
        <v>5050</v>
      </c>
      <c r="G719">
        <v>-95.712900000000005</v>
      </c>
      <c r="H719">
        <v>37.090200000000003</v>
      </c>
      <c r="I719">
        <v>420377</v>
      </c>
      <c r="J719">
        <v>2786530</v>
      </c>
      <c r="K719">
        <v>346791</v>
      </c>
      <c r="L719">
        <v>116172</v>
      </c>
      <c r="M719">
        <v>58373</v>
      </c>
      <c r="N719" s="5">
        <v>0.15086056915201429</v>
      </c>
      <c r="O719">
        <v>3530504</v>
      </c>
      <c r="P719">
        <v>2786530</v>
      </c>
      <c r="Q719">
        <v>0</v>
      </c>
      <c r="S719" s="5"/>
      <c r="T719" t="s">
        <v>5057</v>
      </c>
      <c r="U719" s="3">
        <v>45327</v>
      </c>
      <c r="V719" t="str">
        <f t="shared" si="33"/>
        <v>Monday</v>
      </c>
      <c r="W719" t="str">
        <f t="shared" si="34"/>
        <v>February</v>
      </c>
      <c r="X719">
        <v>16</v>
      </c>
      <c r="Y719" t="str">
        <f t="shared" si="35"/>
        <v>Afternoon</v>
      </c>
      <c r="Z719" t="s">
        <v>5070</v>
      </c>
    </row>
    <row r="720" spans="1:26" x14ac:dyDescent="0.3">
      <c r="A720" t="s">
        <v>741</v>
      </c>
      <c r="B720" t="s">
        <v>5024</v>
      </c>
      <c r="C720" t="s">
        <v>5029</v>
      </c>
      <c r="D720" t="s">
        <v>5032</v>
      </c>
      <c r="E720" t="s">
        <v>5036</v>
      </c>
      <c r="F720" t="s">
        <v>5047</v>
      </c>
      <c r="G720">
        <v>138.25290000000001</v>
      </c>
      <c r="H720">
        <v>36.204799999999999</v>
      </c>
      <c r="I720">
        <v>214222</v>
      </c>
      <c r="J720">
        <v>3241555</v>
      </c>
      <c r="K720">
        <v>798082</v>
      </c>
      <c r="L720">
        <v>119201</v>
      </c>
      <c r="M720">
        <v>94844</v>
      </c>
      <c r="N720" s="5">
        <v>6.6086235382787573E-2</v>
      </c>
      <c r="O720">
        <v>4128709</v>
      </c>
      <c r="P720">
        <v>3241555</v>
      </c>
      <c r="Q720">
        <v>0</v>
      </c>
      <c r="S720" s="5"/>
      <c r="T720" t="s">
        <v>5061</v>
      </c>
      <c r="U720" s="3">
        <v>45415</v>
      </c>
      <c r="V720" t="str">
        <f t="shared" si="33"/>
        <v>Friday</v>
      </c>
      <c r="W720" t="str">
        <f t="shared" si="34"/>
        <v>May</v>
      </c>
      <c r="X720">
        <v>16</v>
      </c>
      <c r="Y720" t="str">
        <f t="shared" si="35"/>
        <v>Afternoon</v>
      </c>
      <c r="Z720" t="s">
        <v>5070</v>
      </c>
    </row>
    <row r="721" spans="1:26" x14ac:dyDescent="0.3">
      <c r="A721" t="s">
        <v>742</v>
      </c>
      <c r="B721" t="s">
        <v>5023</v>
      </c>
      <c r="C721" t="s">
        <v>5030</v>
      </c>
      <c r="D721" t="s">
        <v>5033</v>
      </c>
      <c r="E721" t="s">
        <v>5036</v>
      </c>
      <c r="F721" t="s">
        <v>5043</v>
      </c>
      <c r="G721">
        <v>-3.4359999999999999</v>
      </c>
      <c r="H721">
        <v>55.378100000000003</v>
      </c>
      <c r="I721">
        <v>449703</v>
      </c>
      <c r="J721">
        <v>1895452</v>
      </c>
      <c r="K721">
        <v>203938</v>
      </c>
      <c r="L721">
        <v>60596</v>
      </c>
      <c r="M721">
        <v>81424</v>
      </c>
      <c r="N721" s="5">
        <v>0.23725415531380839</v>
      </c>
      <c r="O721">
        <v>2233939</v>
      </c>
      <c r="P721">
        <v>1895452</v>
      </c>
      <c r="Q721">
        <v>0</v>
      </c>
      <c r="R721">
        <v>44678</v>
      </c>
      <c r="S721" s="5">
        <v>0.02</v>
      </c>
      <c r="T721" t="s">
        <v>5057</v>
      </c>
      <c r="U721" s="3">
        <v>45598</v>
      </c>
      <c r="V721" t="str">
        <f t="shared" si="33"/>
        <v>Saturday</v>
      </c>
      <c r="W721" t="str">
        <f t="shared" si="34"/>
        <v>November</v>
      </c>
      <c r="X721">
        <v>17</v>
      </c>
      <c r="Y721" t="str">
        <f t="shared" si="35"/>
        <v>Afternoon</v>
      </c>
      <c r="Z721" t="s">
        <v>5071</v>
      </c>
    </row>
    <row r="722" spans="1:26" x14ac:dyDescent="0.3">
      <c r="A722" t="s">
        <v>743</v>
      </c>
      <c r="B722" t="s">
        <v>5024</v>
      </c>
      <c r="C722" t="s">
        <v>5029</v>
      </c>
      <c r="D722" t="s">
        <v>5033</v>
      </c>
      <c r="E722" t="s">
        <v>5036</v>
      </c>
      <c r="F722" t="s">
        <v>5046</v>
      </c>
      <c r="G722">
        <v>133.77510000000001</v>
      </c>
      <c r="H722">
        <v>-25.2744</v>
      </c>
      <c r="I722">
        <v>624579</v>
      </c>
      <c r="J722">
        <v>2554739</v>
      </c>
      <c r="K722">
        <v>266453</v>
      </c>
      <c r="L722">
        <v>151145</v>
      </c>
      <c r="M722">
        <v>52249</v>
      </c>
      <c r="N722" s="5">
        <v>0.2444787114627</v>
      </c>
      <c r="O722">
        <v>3212518</v>
      </c>
      <c r="P722">
        <v>2554739</v>
      </c>
      <c r="Q722">
        <v>0</v>
      </c>
      <c r="S722" s="5"/>
      <c r="T722" t="s">
        <v>5057</v>
      </c>
      <c r="U722" s="3">
        <v>45592</v>
      </c>
      <c r="V722" t="str">
        <f t="shared" si="33"/>
        <v>Sunday</v>
      </c>
      <c r="W722" t="str">
        <f t="shared" si="34"/>
        <v>October</v>
      </c>
      <c r="X722">
        <v>12</v>
      </c>
      <c r="Y722" t="str">
        <f t="shared" si="35"/>
        <v>Afternoon</v>
      </c>
      <c r="Z722" t="s">
        <v>5071</v>
      </c>
    </row>
    <row r="723" spans="1:26" x14ac:dyDescent="0.3">
      <c r="A723" t="s">
        <v>744</v>
      </c>
      <c r="B723" t="s">
        <v>5025</v>
      </c>
      <c r="C723" t="s">
        <v>5029</v>
      </c>
      <c r="D723" t="s">
        <v>5033</v>
      </c>
      <c r="E723" t="s">
        <v>5039</v>
      </c>
      <c r="F723" t="s">
        <v>5043</v>
      </c>
      <c r="G723">
        <v>-3.4359999999999999</v>
      </c>
      <c r="H723">
        <v>55.378100000000003</v>
      </c>
      <c r="I723">
        <v>58337</v>
      </c>
      <c r="J723">
        <v>241076</v>
      </c>
      <c r="K723">
        <v>45383</v>
      </c>
      <c r="L723">
        <v>12025</v>
      </c>
      <c r="M723">
        <v>14211</v>
      </c>
      <c r="N723" s="5">
        <v>0.24198708182709641</v>
      </c>
      <c r="O723">
        <v>291422</v>
      </c>
      <c r="P723">
        <v>0</v>
      </c>
      <c r="Q723">
        <v>0</v>
      </c>
      <c r="S723" s="5"/>
      <c r="T723" t="s">
        <v>5056</v>
      </c>
      <c r="U723" s="3">
        <v>45315</v>
      </c>
      <c r="V723" t="str">
        <f t="shared" si="33"/>
        <v>Wednesday</v>
      </c>
      <c r="W723" t="str">
        <f t="shared" si="34"/>
        <v>January</v>
      </c>
      <c r="X723">
        <v>14</v>
      </c>
      <c r="Y723" t="str">
        <f t="shared" si="35"/>
        <v>Afternoon</v>
      </c>
      <c r="Z723" t="s">
        <v>5071</v>
      </c>
    </row>
    <row r="724" spans="1:26" x14ac:dyDescent="0.3">
      <c r="A724" t="s">
        <v>745</v>
      </c>
      <c r="B724" t="s">
        <v>5027</v>
      </c>
      <c r="C724" t="s">
        <v>5029</v>
      </c>
      <c r="D724" t="s">
        <v>5033</v>
      </c>
      <c r="E724" t="s">
        <v>5036</v>
      </c>
      <c r="F724" t="s">
        <v>5043</v>
      </c>
      <c r="G724">
        <v>-3.4359999999999999</v>
      </c>
      <c r="H724">
        <v>55.378100000000003</v>
      </c>
      <c r="I724">
        <v>42514</v>
      </c>
      <c r="J724">
        <v>246242</v>
      </c>
      <c r="K724">
        <v>34790</v>
      </c>
      <c r="L724">
        <v>16121</v>
      </c>
      <c r="M724">
        <v>7598</v>
      </c>
      <c r="N724" s="5">
        <v>0.17265511097278</v>
      </c>
      <c r="O724">
        <v>315398</v>
      </c>
      <c r="P724">
        <v>229336</v>
      </c>
      <c r="Q724">
        <v>0</v>
      </c>
      <c r="S724" s="5"/>
      <c r="T724" t="s">
        <v>5057</v>
      </c>
      <c r="U724" s="3">
        <v>45672</v>
      </c>
      <c r="V724" t="str">
        <f t="shared" si="33"/>
        <v>Wednesday</v>
      </c>
      <c r="W724" t="str">
        <f t="shared" si="34"/>
        <v>January</v>
      </c>
      <c r="X724">
        <v>16</v>
      </c>
      <c r="Y724" t="str">
        <f t="shared" si="35"/>
        <v>Afternoon</v>
      </c>
      <c r="Z724" t="s">
        <v>5070</v>
      </c>
    </row>
    <row r="725" spans="1:26" x14ac:dyDescent="0.3">
      <c r="A725" t="s">
        <v>746</v>
      </c>
      <c r="B725" t="s">
        <v>5025</v>
      </c>
      <c r="C725" t="s">
        <v>5029</v>
      </c>
      <c r="D725" t="s">
        <v>5032</v>
      </c>
      <c r="E725" t="s">
        <v>5037</v>
      </c>
      <c r="F725" t="s">
        <v>5048</v>
      </c>
      <c r="G725">
        <v>10.451499999999999</v>
      </c>
      <c r="H725">
        <v>51.165700000000001</v>
      </c>
      <c r="I725">
        <v>63879</v>
      </c>
      <c r="J725">
        <v>669354</v>
      </c>
      <c r="K725">
        <v>72013</v>
      </c>
      <c r="L725">
        <v>34341</v>
      </c>
      <c r="M725">
        <v>35672</v>
      </c>
      <c r="N725" s="5">
        <v>9.5435168020700178E-2</v>
      </c>
      <c r="O725">
        <v>844142</v>
      </c>
      <c r="P725">
        <v>0</v>
      </c>
      <c r="Q725">
        <v>0</v>
      </c>
      <c r="S725" s="5"/>
      <c r="T725" t="s">
        <v>5059</v>
      </c>
      <c r="U725" s="3">
        <v>45331</v>
      </c>
      <c r="V725" t="str">
        <f t="shared" si="33"/>
        <v>Friday</v>
      </c>
      <c r="W725" t="str">
        <f t="shared" si="34"/>
        <v>February</v>
      </c>
      <c r="X725">
        <v>11</v>
      </c>
      <c r="Y725" t="str">
        <f t="shared" si="35"/>
        <v>Morning</v>
      </c>
      <c r="Z725" t="s">
        <v>5069</v>
      </c>
    </row>
    <row r="726" spans="1:26" x14ac:dyDescent="0.3">
      <c r="A726" t="s">
        <v>747</v>
      </c>
      <c r="B726" t="s">
        <v>5025</v>
      </c>
      <c r="C726" t="s">
        <v>5029</v>
      </c>
      <c r="D726" t="s">
        <v>5031</v>
      </c>
      <c r="E726" t="s">
        <v>5036</v>
      </c>
      <c r="F726" t="s">
        <v>5044</v>
      </c>
      <c r="G726">
        <v>78.962900000000005</v>
      </c>
      <c r="H726">
        <v>20.593699999999998</v>
      </c>
      <c r="I726">
        <v>42027</v>
      </c>
      <c r="J726">
        <v>404579</v>
      </c>
      <c r="K726">
        <v>54071</v>
      </c>
      <c r="L726">
        <v>16710</v>
      </c>
      <c r="M726">
        <v>21318</v>
      </c>
      <c r="N726" s="5">
        <v>0.1038805236465823</v>
      </c>
      <c r="O726">
        <v>520320</v>
      </c>
      <c r="P726">
        <v>404579</v>
      </c>
      <c r="Q726">
        <v>0</v>
      </c>
      <c r="S726" s="5"/>
      <c r="T726" t="s">
        <v>5052</v>
      </c>
      <c r="U726" s="3">
        <v>45392</v>
      </c>
      <c r="V726" t="str">
        <f t="shared" si="33"/>
        <v>Wednesday</v>
      </c>
      <c r="W726" t="str">
        <f t="shared" si="34"/>
        <v>April</v>
      </c>
      <c r="X726">
        <v>15</v>
      </c>
      <c r="Y726" t="str">
        <f t="shared" si="35"/>
        <v>Afternoon</v>
      </c>
      <c r="Z726" t="s">
        <v>5070</v>
      </c>
    </row>
    <row r="727" spans="1:26" x14ac:dyDescent="0.3">
      <c r="A727" t="s">
        <v>748</v>
      </c>
      <c r="B727" t="s">
        <v>5027</v>
      </c>
      <c r="C727" t="s">
        <v>5030</v>
      </c>
      <c r="D727" t="s">
        <v>5033</v>
      </c>
      <c r="E727" t="s">
        <v>5036</v>
      </c>
      <c r="F727" t="s">
        <v>5044</v>
      </c>
      <c r="G727">
        <v>78.962900000000005</v>
      </c>
      <c r="H727">
        <v>20.593699999999998</v>
      </c>
      <c r="I727">
        <v>52403</v>
      </c>
      <c r="J727">
        <v>238933</v>
      </c>
      <c r="K727">
        <v>35987</v>
      </c>
      <c r="L727">
        <v>17569</v>
      </c>
      <c r="M727">
        <v>5576</v>
      </c>
      <c r="N727" s="5">
        <v>0.21932184218910139</v>
      </c>
      <c r="O727">
        <v>272915</v>
      </c>
      <c r="P727">
        <v>212626</v>
      </c>
      <c r="Q727">
        <v>0</v>
      </c>
      <c r="S727" s="5"/>
      <c r="T727" t="s">
        <v>5057</v>
      </c>
      <c r="U727" s="3">
        <v>45653</v>
      </c>
      <c r="V727" t="str">
        <f t="shared" si="33"/>
        <v>Friday</v>
      </c>
      <c r="W727" t="str">
        <f t="shared" si="34"/>
        <v>December</v>
      </c>
      <c r="X727">
        <v>12</v>
      </c>
      <c r="Y727" t="str">
        <f t="shared" si="35"/>
        <v>Afternoon</v>
      </c>
      <c r="Z727" t="s">
        <v>5071</v>
      </c>
    </row>
    <row r="728" spans="1:26" x14ac:dyDescent="0.3">
      <c r="A728" t="s">
        <v>749</v>
      </c>
      <c r="B728" t="s">
        <v>5027</v>
      </c>
      <c r="C728" t="s">
        <v>5030</v>
      </c>
      <c r="D728" t="s">
        <v>5033</v>
      </c>
      <c r="E728" t="s">
        <v>5036</v>
      </c>
      <c r="F728" t="s">
        <v>5049</v>
      </c>
      <c r="G728">
        <v>-106.3468</v>
      </c>
      <c r="H728">
        <v>56.130400000000002</v>
      </c>
      <c r="I728">
        <v>61767</v>
      </c>
      <c r="J728">
        <v>320671</v>
      </c>
      <c r="K728">
        <v>68261</v>
      </c>
      <c r="L728">
        <v>10442</v>
      </c>
      <c r="M728">
        <v>12731</v>
      </c>
      <c r="N728" s="5">
        <v>0.1926198646626936</v>
      </c>
      <c r="O728">
        <v>381092</v>
      </c>
      <c r="P728">
        <v>319080</v>
      </c>
      <c r="Q728">
        <v>0</v>
      </c>
      <c r="S728" s="5"/>
      <c r="T728" t="s">
        <v>5057</v>
      </c>
      <c r="U728" s="3">
        <v>45397</v>
      </c>
      <c r="V728" t="str">
        <f t="shared" si="33"/>
        <v>Monday</v>
      </c>
      <c r="W728" t="str">
        <f t="shared" si="34"/>
        <v>April</v>
      </c>
      <c r="X728">
        <v>9</v>
      </c>
      <c r="Y728" t="str">
        <f t="shared" si="35"/>
        <v>Morning</v>
      </c>
      <c r="Z728" t="s">
        <v>5070</v>
      </c>
    </row>
    <row r="729" spans="1:26" x14ac:dyDescent="0.3">
      <c r="A729" t="s">
        <v>750</v>
      </c>
      <c r="B729" t="s">
        <v>5024</v>
      </c>
      <c r="C729" t="s">
        <v>5029</v>
      </c>
      <c r="D729" t="s">
        <v>5031</v>
      </c>
      <c r="E729" t="s">
        <v>5036</v>
      </c>
      <c r="F729" t="s">
        <v>5043</v>
      </c>
      <c r="G729">
        <v>-3.4359999999999999</v>
      </c>
      <c r="H729">
        <v>55.378100000000003</v>
      </c>
      <c r="I729">
        <v>118459</v>
      </c>
      <c r="J729">
        <v>1221092</v>
      </c>
      <c r="K729">
        <v>219175</v>
      </c>
      <c r="L729">
        <v>46484</v>
      </c>
      <c r="M729">
        <v>52360</v>
      </c>
      <c r="N729" s="5">
        <v>9.7011243275128778E-2</v>
      </c>
      <c r="O729">
        <v>1539902</v>
      </c>
      <c r="P729">
        <v>1221092</v>
      </c>
      <c r="Q729">
        <v>0</v>
      </c>
      <c r="S729" s="5"/>
      <c r="T729" t="s">
        <v>5052</v>
      </c>
      <c r="U729" s="3">
        <v>45658</v>
      </c>
      <c r="V729" t="str">
        <f t="shared" si="33"/>
        <v>Wednesday</v>
      </c>
      <c r="W729" t="str">
        <f t="shared" si="34"/>
        <v>January</v>
      </c>
      <c r="X729">
        <v>11</v>
      </c>
      <c r="Y729" t="str">
        <f t="shared" si="35"/>
        <v>Morning</v>
      </c>
      <c r="Z729" t="s">
        <v>5069</v>
      </c>
    </row>
    <row r="730" spans="1:26" x14ac:dyDescent="0.3">
      <c r="A730" t="s">
        <v>751</v>
      </c>
      <c r="B730" t="s">
        <v>5024</v>
      </c>
      <c r="C730" t="s">
        <v>5030</v>
      </c>
      <c r="D730" t="s">
        <v>5031</v>
      </c>
      <c r="E730" t="s">
        <v>5036</v>
      </c>
      <c r="F730" t="s">
        <v>5044</v>
      </c>
      <c r="G730">
        <v>78.962900000000005</v>
      </c>
      <c r="H730">
        <v>20.593699999999998</v>
      </c>
      <c r="I730">
        <v>95202</v>
      </c>
      <c r="J730">
        <v>776543</v>
      </c>
      <c r="K730">
        <v>166198</v>
      </c>
      <c r="L730">
        <v>29271</v>
      </c>
      <c r="M730">
        <v>20166</v>
      </c>
      <c r="N730" s="5">
        <v>0.1225977748242916</v>
      </c>
      <c r="O730">
        <v>895847</v>
      </c>
      <c r="P730">
        <v>776543</v>
      </c>
      <c r="Q730">
        <v>0</v>
      </c>
      <c r="S730" s="5"/>
      <c r="T730" t="s">
        <v>5052</v>
      </c>
      <c r="U730" s="3">
        <v>45548</v>
      </c>
      <c r="V730" t="str">
        <f t="shared" si="33"/>
        <v>Friday</v>
      </c>
      <c r="W730" t="str">
        <f t="shared" si="34"/>
        <v>September</v>
      </c>
      <c r="X730">
        <v>9</v>
      </c>
      <c r="Y730" t="str">
        <f t="shared" si="35"/>
        <v>Morning</v>
      </c>
      <c r="Z730" t="s">
        <v>5070</v>
      </c>
    </row>
    <row r="731" spans="1:26" x14ac:dyDescent="0.3">
      <c r="A731" t="s">
        <v>752</v>
      </c>
      <c r="B731" t="s">
        <v>5023</v>
      </c>
      <c r="C731" t="s">
        <v>5029</v>
      </c>
      <c r="D731" t="s">
        <v>5031</v>
      </c>
      <c r="E731" t="s">
        <v>5036</v>
      </c>
      <c r="F731" t="s">
        <v>5043</v>
      </c>
      <c r="G731">
        <v>-3.4359999999999999</v>
      </c>
      <c r="H731">
        <v>55.378100000000003</v>
      </c>
      <c r="I731">
        <v>138613</v>
      </c>
      <c r="J731">
        <v>1134227</v>
      </c>
      <c r="K731">
        <v>229062</v>
      </c>
      <c r="L731">
        <v>37241</v>
      </c>
      <c r="M731">
        <v>24257</v>
      </c>
      <c r="N731" s="5">
        <v>0.1222092510613932</v>
      </c>
      <c r="O731">
        <v>1336552</v>
      </c>
      <c r="P731">
        <v>1134227</v>
      </c>
      <c r="Q731">
        <v>0</v>
      </c>
      <c r="R731">
        <v>24726</v>
      </c>
      <c r="S731" s="5">
        <v>1.8499999999999999E-2</v>
      </c>
      <c r="T731" t="s">
        <v>5052</v>
      </c>
      <c r="U731" s="3">
        <v>45709</v>
      </c>
      <c r="V731" t="str">
        <f t="shared" si="33"/>
        <v>Friday</v>
      </c>
      <c r="W731" t="str">
        <f t="shared" si="34"/>
        <v>February</v>
      </c>
      <c r="X731">
        <v>16</v>
      </c>
      <c r="Y731" t="str">
        <f t="shared" si="35"/>
        <v>Afternoon</v>
      </c>
      <c r="Z731" t="s">
        <v>5070</v>
      </c>
    </row>
    <row r="732" spans="1:26" x14ac:dyDescent="0.3">
      <c r="A732" t="s">
        <v>753</v>
      </c>
      <c r="B732" t="s">
        <v>5025</v>
      </c>
      <c r="C732" t="s">
        <v>5029</v>
      </c>
      <c r="D732" t="s">
        <v>5031</v>
      </c>
      <c r="E732" t="s">
        <v>5036</v>
      </c>
      <c r="F732" t="s">
        <v>5043</v>
      </c>
      <c r="G732">
        <v>-3.4359999999999999</v>
      </c>
      <c r="H732">
        <v>55.378100000000003</v>
      </c>
      <c r="I732">
        <v>100162</v>
      </c>
      <c r="J732">
        <v>686128</v>
      </c>
      <c r="K732">
        <v>140364</v>
      </c>
      <c r="L732">
        <v>27219</v>
      </c>
      <c r="M732">
        <v>31328</v>
      </c>
      <c r="N732" s="5">
        <v>0.1459817228922653</v>
      </c>
      <c r="O732">
        <v>790395</v>
      </c>
      <c r="P732">
        <v>686128</v>
      </c>
      <c r="Q732">
        <v>0</v>
      </c>
      <c r="S732" s="5"/>
      <c r="T732" t="s">
        <v>5052</v>
      </c>
      <c r="U732" s="3">
        <v>45444</v>
      </c>
      <c r="V732" t="str">
        <f t="shared" si="33"/>
        <v>Saturday</v>
      </c>
      <c r="W732" t="str">
        <f t="shared" si="34"/>
        <v>June</v>
      </c>
      <c r="X732">
        <v>11</v>
      </c>
      <c r="Y732" t="str">
        <f t="shared" si="35"/>
        <v>Morning</v>
      </c>
      <c r="Z732" t="s">
        <v>5070</v>
      </c>
    </row>
    <row r="733" spans="1:26" x14ac:dyDescent="0.3">
      <c r="A733" t="s">
        <v>754</v>
      </c>
      <c r="B733" t="s">
        <v>5024</v>
      </c>
      <c r="C733" t="s">
        <v>5030</v>
      </c>
      <c r="D733" t="s">
        <v>5031</v>
      </c>
      <c r="E733" t="s">
        <v>5036</v>
      </c>
      <c r="F733" t="s">
        <v>5044</v>
      </c>
      <c r="G733">
        <v>78.962900000000005</v>
      </c>
      <c r="H733">
        <v>20.593699999999998</v>
      </c>
      <c r="I733">
        <v>166279</v>
      </c>
      <c r="J733">
        <v>1248337</v>
      </c>
      <c r="K733">
        <v>201850</v>
      </c>
      <c r="L733">
        <v>52463</v>
      </c>
      <c r="M733">
        <v>58541</v>
      </c>
      <c r="N733" s="5">
        <v>0.13320048279603761</v>
      </c>
      <c r="O733">
        <v>1579412</v>
      </c>
      <c r="P733">
        <v>1248337</v>
      </c>
      <c r="Q733">
        <v>0</v>
      </c>
      <c r="S733" s="5"/>
      <c r="T733" t="s">
        <v>5052</v>
      </c>
      <c r="U733" s="3">
        <v>45728</v>
      </c>
      <c r="V733" t="str">
        <f t="shared" si="33"/>
        <v>Wednesday</v>
      </c>
      <c r="W733" t="str">
        <f t="shared" si="34"/>
        <v>March</v>
      </c>
      <c r="X733">
        <v>11</v>
      </c>
      <c r="Y733" t="str">
        <f t="shared" si="35"/>
        <v>Morning</v>
      </c>
      <c r="Z733" t="s">
        <v>5070</v>
      </c>
    </row>
    <row r="734" spans="1:26" x14ac:dyDescent="0.3">
      <c r="A734" t="s">
        <v>755</v>
      </c>
      <c r="B734" t="s">
        <v>5027</v>
      </c>
      <c r="C734" t="s">
        <v>5029</v>
      </c>
      <c r="D734" t="s">
        <v>5032</v>
      </c>
      <c r="E734" t="s">
        <v>5036</v>
      </c>
      <c r="F734" t="s">
        <v>5043</v>
      </c>
      <c r="G734">
        <v>-3.4359999999999999</v>
      </c>
      <c r="H734">
        <v>55.378100000000003</v>
      </c>
      <c r="I734">
        <v>134406</v>
      </c>
      <c r="J734">
        <v>1435673</v>
      </c>
      <c r="K734">
        <v>288518</v>
      </c>
      <c r="L734">
        <v>102245</v>
      </c>
      <c r="M734">
        <v>51511</v>
      </c>
      <c r="N734" s="5">
        <v>9.3619352493199429E-2</v>
      </c>
      <c r="O734">
        <v>1624124</v>
      </c>
      <c r="P734">
        <v>1435673</v>
      </c>
      <c r="Q734">
        <v>0</v>
      </c>
      <c r="S734" s="5"/>
      <c r="T734" t="s">
        <v>5061</v>
      </c>
      <c r="U734" s="3">
        <v>45374</v>
      </c>
      <c r="V734" t="str">
        <f t="shared" si="33"/>
        <v>Saturday</v>
      </c>
      <c r="W734" t="str">
        <f t="shared" si="34"/>
        <v>March</v>
      </c>
      <c r="X734">
        <v>13</v>
      </c>
      <c r="Y734" t="str">
        <f t="shared" si="35"/>
        <v>Afternoon</v>
      </c>
      <c r="Z734" t="s">
        <v>5069</v>
      </c>
    </row>
    <row r="735" spans="1:26" x14ac:dyDescent="0.3">
      <c r="A735" t="s">
        <v>756</v>
      </c>
      <c r="B735" t="s">
        <v>5027</v>
      </c>
      <c r="C735" t="s">
        <v>5030</v>
      </c>
      <c r="D735" t="s">
        <v>5032</v>
      </c>
      <c r="E735" t="s">
        <v>5036</v>
      </c>
      <c r="F735" t="s">
        <v>5049</v>
      </c>
      <c r="G735">
        <v>-106.3468</v>
      </c>
      <c r="H735">
        <v>56.130400000000002</v>
      </c>
      <c r="I735">
        <v>22016</v>
      </c>
      <c r="J735">
        <v>343960</v>
      </c>
      <c r="K735">
        <v>69029</v>
      </c>
      <c r="L735">
        <v>14973</v>
      </c>
      <c r="M735">
        <v>7996</v>
      </c>
      <c r="N735" s="5">
        <v>6.4009198427525282E-2</v>
      </c>
      <c r="O735">
        <v>446637</v>
      </c>
      <c r="P735">
        <v>295388</v>
      </c>
      <c r="Q735">
        <v>0</v>
      </c>
      <c r="S735" s="5"/>
      <c r="T735" t="s">
        <v>5061</v>
      </c>
      <c r="U735" s="3">
        <v>45610</v>
      </c>
      <c r="V735" t="str">
        <f t="shared" si="33"/>
        <v>Thursday</v>
      </c>
      <c r="W735" t="str">
        <f t="shared" si="34"/>
        <v>November</v>
      </c>
      <c r="X735">
        <v>17</v>
      </c>
      <c r="Y735" t="str">
        <f t="shared" si="35"/>
        <v>Afternoon</v>
      </c>
      <c r="Z735" t="s">
        <v>5069</v>
      </c>
    </row>
    <row r="736" spans="1:26" x14ac:dyDescent="0.3">
      <c r="A736" t="s">
        <v>757</v>
      </c>
      <c r="B736" t="s">
        <v>5025</v>
      </c>
      <c r="C736" t="s">
        <v>5029</v>
      </c>
      <c r="D736" t="s">
        <v>5033</v>
      </c>
      <c r="E736" t="s">
        <v>5037</v>
      </c>
      <c r="F736" t="s">
        <v>5050</v>
      </c>
      <c r="G736">
        <v>-95.712900000000005</v>
      </c>
      <c r="H736">
        <v>37.090200000000003</v>
      </c>
      <c r="I736">
        <v>87638</v>
      </c>
      <c r="J736">
        <v>383057</v>
      </c>
      <c r="K736">
        <v>47280</v>
      </c>
      <c r="L736">
        <v>30422</v>
      </c>
      <c r="M736">
        <v>22635</v>
      </c>
      <c r="N736" s="5">
        <v>0.2287866311061299</v>
      </c>
      <c r="O736">
        <v>482178</v>
      </c>
      <c r="P736">
        <v>0</v>
      </c>
      <c r="Q736">
        <v>0</v>
      </c>
      <c r="S736" s="5"/>
      <c r="T736" t="s">
        <v>5056</v>
      </c>
      <c r="U736" s="3">
        <v>45569</v>
      </c>
      <c r="V736" t="str">
        <f t="shared" si="33"/>
        <v>Friday</v>
      </c>
      <c r="W736" t="str">
        <f t="shared" si="34"/>
        <v>October</v>
      </c>
      <c r="X736">
        <v>11</v>
      </c>
      <c r="Y736" t="str">
        <f t="shared" si="35"/>
        <v>Morning</v>
      </c>
      <c r="Z736" t="s">
        <v>5071</v>
      </c>
    </row>
    <row r="737" spans="1:26" x14ac:dyDescent="0.3">
      <c r="A737" t="s">
        <v>758</v>
      </c>
      <c r="B737" t="s">
        <v>5023</v>
      </c>
      <c r="C737" t="s">
        <v>5029</v>
      </c>
      <c r="D737" t="s">
        <v>5033</v>
      </c>
      <c r="E737" t="s">
        <v>5036</v>
      </c>
      <c r="F737" t="s">
        <v>5047</v>
      </c>
      <c r="G737">
        <v>138.25290000000001</v>
      </c>
      <c r="H737">
        <v>36.204799999999999</v>
      </c>
      <c r="I737">
        <v>74805</v>
      </c>
      <c r="J737">
        <v>355279</v>
      </c>
      <c r="K737">
        <v>50952</v>
      </c>
      <c r="L737">
        <v>18966</v>
      </c>
      <c r="M737">
        <v>15907</v>
      </c>
      <c r="N737" s="5">
        <v>0.2105534051026888</v>
      </c>
      <c r="O737">
        <v>420024</v>
      </c>
      <c r="P737">
        <v>340847</v>
      </c>
      <c r="Q737">
        <v>0</v>
      </c>
      <c r="R737">
        <v>5838</v>
      </c>
      <c r="S737" s="5">
        <v>1.3899999999999999E-2</v>
      </c>
      <c r="T737" t="s">
        <v>5056</v>
      </c>
      <c r="U737" s="3">
        <v>45495</v>
      </c>
      <c r="V737" t="str">
        <f t="shared" si="33"/>
        <v>Monday</v>
      </c>
      <c r="W737" t="str">
        <f t="shared" si="34"/>
        <v>July</v>
      </c>
      <c r="X737">
        <v>9</v>
      </c>
      <c r="Y737" t="str">
        <f t="shared" si="35"/>
        <v>Morning</v>
      </c>
      <c r="Z737" t="s">
        <v>5071</v>
      </c>
    </row>
    <row r="738" spans="1:26" x14ac:dyDescent="0.3">
      <c r="A738" t="s">
        <v>759</v>
      </c>
      <c r="B738" t="s">
        <v>5025</v>
      </c>
      <c r="C738" t="s">
        <v>5029</v>
      </c>
      <c r="D738" t="s">
        <v>5031</v>
      </c>
      <c r="E738" t="s">
        <v>5037</v>
      </c>
      <c r="F738" t="s">
        <v>5043</v>
      </c>
      <c r="G738">
        <v>-3.4359999999999999</v>
      </c>
      <c r="H738">
        <v>55.378100000000003</v>
      </c>
      <c r="I738">
        <v>22426</v>
      </c>
      <c r="J738">
        <v>272374</v>
      </c>
      <c r="K738">
        <v>44702</v>
      </c>
      <c r="L738">
        <v>12669</v>
      </c>
      <c r="M738">
        <v>11594</v>
      </c>
      <c r="N738" s="5">
        <v>8.233630489991102E-2</v>
      </c>
      <c r="O738">
        <v>345946</v>
      </c>
      <c r="P738">
        <v>0</v>
      </c>
      <c r="Q738">
        <v>0</v>
      </c>
      <c r="S738" s="5"/>
      <c r="T738" t="s">
        <v>5051</v>
      </c>
      <c r="U738" s="3">
        <v>45564</v>
      </c>
      <c r="V738" t="str">
        <f t="shared" si="33"/>
        <v>Sunday</v>
      </c>
      <c r="W738" t="str">
        <f t="shared" si="34"/>
        <v>September</v>
      </c>
      <c r="X738">
        <v>14</v>
      </c>
      <c r="Y738" t="str">
        <f t="shared" si="35"/>
        <v>Afternoon</v>
      </c>
      <c r="Z738" t="s">
        <v>5069</v>
      </c>
    </row>
    <row r="739" spans="1:26" x14ac:dyDescent="0.3">
      <c r="A739" t="s">
        <v>760</v>
      </c>
      <c r="B739" t="s">
        <v>5024</v>
      </c>
      <c r="C739" t="s">
        <v>5029</v>
      </c>
      <c r="D739" t="s">
        <v>5033</v>
      </c>
      <c r="E739" t="s">
        <v>5039</v>
      </c>
      <c r="F739" t="s">
        <v>5050</v>
      </c>
      <c r="G739">
        <v>-95.712900000000005</v>
      </c>
      <c r="H739">
        <v>37.090200000000003</v>
      </c>
      <c r="I739">
        <v>63252</v>
      </c>
      <c r="J739">
        <v>268517</v>
      </c>
      <c r="K739">
        <v>60011</v>
      </c>
      <c r="L739">
        <v>15522</v>
      </c>
      <c r="M739">
        <v>13742</v>
      </c>
      <c r="N739" s="5">
        <v>0.235563931768072</v>
      </c>
      <c r="O739">
        <v>296238</v>
      </c>
      <c r="P739">
        <v>0</v>
      </c>
      <c r="Q739">
        <v>0</v>
      </c>
      <c r="S739" s="5"/>
      <c r="T739" t="s">
        <v>5056</v>
      </c>
      <c r="U739" s="3">
        <v>45670</v>
      </c>
      <c r="V739" t="str">
        <f t="shared" si="33"/>
        <v>Monday</v>
      </c>
      <c r="W739" t="str">
        <f t="shared" si="34"/>
        <v>January</v>
      </c>
      <c r="X739">
        <v>11</v>
      </c>
      <c r="Y739" t="str">
        <f t="shared" si="35"/>
        <v>Morning</v>
      </c>
      <c r="Z739" t="s">
        <v>5071</v>
      </c>
    </row>
    <row r="740" spans="1:26" x14ac:dyDescent="0.3">
      <c r="A740" t="s">
        <v>761</v>
      </c>
      <c r="B740" t="s">
        <v>5027</v>
      </c>
      <c r="C740" t="s">
        <v>5029</v>
      </c>
      <c r="D740" t="s">
        <v>5035</v>
      </c>
      <c r="E740" t="s">
        <v>5040</v>
      </c>
      <c r="F740" t="s">
        <v>5045</v>
      </c>
      <c r="G740">
        <v>-51.9253</v>
      </c>
      <c r="H740">
        <v>-14.234999999999999</v>
      </c>
      <c r="I740">
        <v>46672</v>
      </c>
      <c r="J740">
        <v>292544</v>
      </c>
      <c r="K740">
        <v>65166</v>
      </c>
      <c r="L740">
        <v>9363</v>
      </c>
      <c r="M740">
        <v>16264</v>
      </c>
      <c r="N740" s="5">
        <v>0.15954132976328531</v>
      </c>
      <c r="O740">
        <v>379836</v>
      </c>
      <c r="P740">
        <v>0</v>
      </c>
      <c r="Q740">
        <v>941101</v>
      </c>
      <c r="S740" s="5"/>
      <c r="T740" t="s">
        <v>5060</v>
      </c>
      <c r="U740" s="3">
        <v>45606</v>
      </c>
      <c r="V740" t="str">
        <f t="shared" si="33"/>
        <v>Sunday</v>
      </c>
      <c r="W740" t="str">
        <f t="shared" si="34"/>
        <v>November</v>
      </c>
      <c r="X740">
        <v>19</v>
      </c>
      <c r="Y740" t="str">
        <f t="shared" si="35"/>
        <v>Evening</v>
      </c>
      <c r="Z740" t="s">
        <v>5070</v>
      </c>
    </row>
    <row r="741" spans="1:26" x14ac:dyDescent="0.3">
      <c r="A741" t="s">
        <v>762</v>
      </c>
      <c r="B741" t="s">
        <v>5025</v>
      </c>
      <c r="C741" t="s">
        <v>5029</v>
      </c>
      <c r="D741" t="s">
        <v>5033</v>
      </c>
      <c r="E741" t="s">
        <v>5037</v>
      </c>
      <c r="F741" t="s">
        <v>5047</v>
      </c>
      <c r="G741">
        <v>138.25290000000001</v>
      </c>
      <c r="H741">
        <v>36.204799999999999</v>
      </c>
      <c r="I741">
        <v>147481</v>
      </c>
      <c r="J741">
        <v>632689</v>
      </c>
      <c r="K741">
        <v>87281</v>
      </c>
      <c r="L741">
        <v>46362</v>
      </c>
      <c r="M741">
        <v>15256</v>
      </c>
      <c r="N741" s="5">
        <v>0.23310286078037001</v>
      </c>
      <c r="O741">
        <v>711895</v>
      </c>
      <c r="P741">
        <v>0</v>
      </c>
      <c r="Q741">
        <v>0</v>
      </c>
      <c r="S741" s="5"/>
      <c r="T741" t="s">
        <v>5056</v>
      </c>
      <c r="U741" s="3">
        <v>45736</v>
      </c>
      <c r="V741" t="str">
        <f t="shared" si="33"/>
        <v>Thursday</v>
      </c>
      <c r="W741" t="str">
        <f t="shared" si="34"/>
        <v>March</v>
      </c>
      <c r="X741">
        <v>12</v>
      </c>
      <c r="Y741" t="str">
        <f t="shared" si="35"/>
        <v>Afternoon</v>
      </c>
      <c r="Z741" t="s">
        <v>5071</v>
      </c>
    </row>
    <row r="742" spans="1:26" x14ac:dyDescent="0.3">
      <c r="A742" t="s">
        <v>763</v>
      </c>
      <c r="B742" t="s">
        <v>5025</v>
      </c>
      <c r="C742" t="s">
        <v>5029</v>
      </c>
      <c r="D742" t="s">
        <v>5031</v>
      </c>
      <c r="E742" t="s">
        <v>5037</v>
      </c>
      <c r="F742" t="s">
        <v>5044</v>
      </c>
      <c r="G742">
        <v>78.962900000000005</v>
      </c>
      <c r="H742">
        <v>20.593699999999998</v>
      </c>
      <c r="I742">
        <v>36781</v>
      </c>
      <c r="J742">
        <v>355150</v>
      </c>
      <c r="K742">
        <v>87676</v>
      </c>
      <c r="L742">
        <v>22620</v>
      </c>
      <c r="M742">
        <v>19133</v>
      </c>
      <c r="N742" s="5">
        <v>0.10356686010139871</v>
      </c>
      <c r="O742">
        <v>413702</v>
      </c>
      <c r="P742">
        <v>0</v>
      </c>
      <c r="Q742">
        <v>0</v>
      </c>
      <c r="S742" s="5"/>
      <c r="T742" t="s">
        <v>5051</v>
      </c>
      <c r="U742" s="3">
        <v>45463</v>
      </c>
      <c r="V742" t="str">
        <f t="shared" si="33"/>
        <v>Thursday</v>
      </c>
      <c r="W742" t="str">
        <f t="shared" si="34"/>
        <v>June</v>
      </c>
      <c r="X742">
        <v>15</v>
      </c>
      <c r="Y742" t="str">
        <f t="shared" si="35"/>
        <v>Afternoon</v>
      </c>
      <c r="Z742" t="s">
        <v>5070</v>
      </c>
    </row>
    <row r="743" spans="1:26" x14ac:dyDescent="0.3">
      <c r="A743" t="s">
        <v>764</v>
      </c>
      <c r="B743" t="s">
        <v>5025</v>
      </c>
      <c r="C743" t="s">
        <v>5029</v>
      </c>
      <c r="D743" t="s">
        <v>5032</v>
      </c>
      <c r="E743" t="s">
        <v>5036</v>
      </c>
      <c r="F743" t="s">
        <v>5050</v>
      </c>
      <c r="G743">
        <v>-95.712900000000005</v>
      </c>
      <c r="H743">
        <v>37.090200000000003</v>
      </c>
      <c r="I743">
        <v>153494</v>
      </c>
      <c r="J743">
        <v>2676217</v>
      </c>
      <c r="K743">
        <v>509745</v>
      </c>
      <c r="L743">
        <v>171616</v>
      </c>
      <c r="M743">
        <v>115115</v>
      </c>
      <c r="N743" s="5">
        <v>5.7354988514879093E-2</v>
      </c>
      <c r="O743">
        <v>3173491</v>
      </c>
      <c r="P743">
        <v>2676217</v>
      </c>
      <c r="Q743">
        <v>0</v>
      </c>
      <c r="S743" s="5"/>
      <c r="T743" t="s">
        <v>5061</v>
      </c>
      <c r="U743" s="3">
        <v>45677</v>
      </c>
      <c r="V743" t="str">
        <f t="shared" si="33"/>
        <v>Monday</v>
      </c>
      <c r="W743" t="str">
        <f t="shared" si="34"/>
        <v>January</v>
      </c>
      <c r="X743">
        <v>16</v>
      </c>
      <c r="Y743" t="str">
        <f t="shared" si="35"/>
        <v>Afternoon</v>
      </c>
      <c r="Z743" t="s">
        <v>5069</v>
      </c>
    </row>
    <row r="744" spans="1:26" x14ac:dyDescent="0.3">
      <c r="A744" t="s">
        <v>765</v>
      </c>
      <c r="B744" t="s">
        <v>5025</v>
      </c>
      <c r="C744" t="s">
        <v>5029</v>
      </c>
      <c r="D744" t="s">
        <v>5033</v>
      </c>
      <c r="E744" t="s">
        <v>5036</v>
      </c>
      <c r="F744" t="s">
        <v>5043</v>
      </c>
      <c r="G744">
        <v>-3.4359999999999999</v>
      </c>
      <c r="H744">
        <v>55.378100000000003</v>
      </c>
      <c r="I744">
        <v>410375</v>
      </c>
      <c r="J744">
        <v>2463972</v>
      </c>
      <c r="K744">
        <v>522514</v>
      </c>
      <c r="L744">
        <v>100864</v>
      </c>
      <c r="M744">
        <v>55187</v>
      </c>
      <c r="N744" s="5">
        <v>0.16655034387279771</v>
      </c>
      <c r="O744">
        <v>2774912</v>
      </c>
      <c r="P744">
        <v>2463972</v>
      </c>
      <c r="Q744">
        <v>0</v>
      </c>
      <c r="S744" s="5"/>
      <c r="T744" t="s">
        <v>5057</v>
      </c>
      <c r="U744" s="3">
        <v>45741</v>
      </c>
      <c r="V744" t="str">
        <f t="shared" si="33"/>
        <v>Tuesday</v>
      </c>
      <c r="W744" t="str">
        <f t="shared" si="34"/>
        <v>March</v>
      </c>
      <c r="X744">
        <v>11</v>
      </c>
      <c r="Y744" t="str">
        <f t="shared" si="35"/>
        <v>Morning</v>
      </c>
      <c r="Z744" t="s">
        <v>5070</v>
      </c>
    </row>
    <row r="745" spans="1:26" x14ac:dyDescent="0.3">
      <c r="A745" t="s">
        <v>766</v>
      </c>
      <c r="B745" t="s">
        <v>5027</v>
      </c>
      <c r="C745" t="s">
        <v>5029</v>
      </c>
      <c r="D745" t="s">
        <v>5033</v>
      </c>
      <c r="E745" t="s">
        <v>5036</v>
      </c>
      <c r="F745" t="s">
        <v>5049</v>
      </c>
      <c r="G745">
        <v>-106.3468</v>
      </c>
      <c r="H745">
        <v>56.130400000000002</v>
      </c>
      <c r="I745">
        <v>155563</v>
      </c>
      <c r="J745">
        <v>1012797</v>
      </c>
      <c r="K745">
        <v>193342</v>
      </c>
      <c r="L745">
        <v>73399</v>
      </c>
      <c r="M745">
        <v>22078</v>
      </c>
      <c r="N745" s="5">
        <v>0.15359833272878809</v>
      </c>
      <c r="O745">
        <v>1262785</v>
      </c>
      <c r="P745">
        <v>1012797</v>
      </c>
      <c r="Q745">
        <v>0</v>
      </c>
      <c r="S745" s="5"/>
      <c r="T745" t="s">
        <v>5057</v>
      </c>
      <c r="U745" s="3">
        <v>45683</v>
      </c>
      <c r="V745" t="str">
        <f t="shared" si="33"/>
        <v>Sunday</v>
      </c>
      <c r="W745" t="str">
        <f t="shared" si="34"/>
        <v>January</v>
      </c>
      <c r="X745">
        <v>10</v>
      </c>
      <c r="Y745" t="str">
        <f t="shared" si="35"/>
        <v>Morning</v>
      </c>
      <c r="Z745" t="s">
        <v>5070</v>
      </c>
    </row>
    <row r="746" spans="1:26" x14ac:dyDescent="0.3">
      <c r="A746" t="s">
        <v>767</v>
      </c>
      <c r="B746" t="s">
        <v>5025</v>
      </c>
      <c r="C746" t="s">
        <v>5029</v>
      </c>
      <c r="D746" t="s">
        <v>5033</v>
      </c>
      <c r="E746" t="s">
        <v>5037</v>
      </c>
      <c r="F746" t="s">
        <v>5043</v>
      </c>
      <c r="G746">
        <v>-3.4359999999999999</v>
      </c>
      <c r="H746">
        <v>55.378100000000003</v>
      </c>
      <c r="I746">
        <v>40391</v>
      </c>
      <c r="J746">
        <v>221383</v>
      </c>
      <c r="K746">
        <v>52983</v>
      </c>
      <c r="L746">
        <v>10316</v>
      </c>
      <c r="M746">
        <v>8548</v>
      </c>
      <c r="N746" s="5">
        <v>0.1824494132470382</v>
      </c>
      <c r="O746">
        <v>244127</v>
      </c>
      <c r="P746">
        <v>0</v>
      </c>
      <c r="Q746">
        <v>0</v>
      </c>
      <c r="S746" s="5"/>
      <c r="T746" t="s">
        <v>5056</v>
      </c>
      <c r="U746" s="3">
        <v>45660</v>
      </c>
      <c r="V746" t="str">
        <f t="shared" si="33"/>
        <v>Friday</v>
      </c>
      <c r="W746" t="str">
        <f t="shared" si="34"/>
        <v>January</v>
      </c>
      <c r="X746">
        <v>10</v>
      </c>
      <c r="Y746" t="str">
        <f t="shared" si="35"/>
        <v>Morning</v>
      </c>
      <c r="Z746" t="s">
        <v>5070</v>
      </c>
    </row>
    <row r="747" spans="1:26" x14ac:dyDescent="0.3">
      <c r="A747" t="s">
        <v>768</v>
      </c>
      <c r="B747" t="s">
        <v>5023</v>
      </c>
      <c r="C747" t="s">
        <v>5029</v>
      </c>
      <c r="D747" t="s">
        <v>5033</v>
      </c>
      <c r="E747" t="s">
        <v>5036</v>
      </c>
      <c r="F747" t="s">
        <v>5050</v>
      </c>
      <c r="G747">
        <v>-95.712900000000005</v>
      </c>
      <c r="H747">
        <v>37.090200000000003</v>
      </c>
      <c r="I747">
        <v>9153</v>
      </c>
      <c r="J747">
        <v>38513</v>
      </c>
      <c r="K747">
        <v>4322</v>
      </c>
      <c r="L747">
        <v>1653</v>
      </c>
      <c r="M747">
        <v>813</v>
      </c>
      <c r="N747" s="5">
        <v>0.2376825605599556</v>
      </c>
      <c r="O747">
        <v>47227</v>
      </c>
      <c r="P747">
        <v>33973</v>
      </c>
      <c r="Q747">
        <v>0</v>
      </c>
      <c r="R747">
        <v>519</v>
      </c>
      <c r="S747" s="5">
        <v>1.0999999999999999E-2</v>
      </c>
      <c r="T747" t="s">
        <v>5056</v>
      </c>
      <c r="U747" s="3">
        <v>45431</v>
      </c>
      <c r="V747" t="str">
        <f t="shared" si="33"/>
        <v>Sunday</v>
      </c>
      <c r="W747" t="str">
        <f t="shared" si="34"/>
        <v>May</v>
      </c>
      <c r="X747">
        <v>17</v>
      </c>
      <c r="Y747" t="str">
        <f t="shared" si="35"/>
        <v>Afternoon</v>
      </c>
      <c r="Z747" t="s">
        <v>5071</v>
      </c>
    </row>
    <row r="748" spans="1:26" x14ac:dyDescent="0.3">
      <c r="A748" t="s">
        <v>769</v>
      </c>
      <c r="B748" t="s">
        <v>5024</v>
      </c>
      <c r="C748" t="s">
        <v>5030</v>
      </c>
      <c r="D748" t="s">
        <v>5033</v>
      </c>
      <c r="E748" t="s">
        <v>5039</v>
      </c>
      <c r="F748" t="s">
        <v>5047</v>
      </c>
      <c r="G748">
        <v>138.25290000000001</v>
      </c>
      <c r="H748">
        <v>36.204799999999999</v>
      </c>
      <c r="I748">
        <v>159997</v>
      </c>
      <c r="J748">
        <v>788657</v>
      </c>
      <c r="K748">
        <v>99526</v>
      </c>
      <c r="L748">
        <v>35329</v>
      </c>
      <c r="M748">
        <v>36714</v>
      </c>
      <c r="N748" s="5">
        <v>0.20287302286752121</v>
      </c>
      <c r="O748">
        <v>1019781</v>
      </c>
      <c r="P748">
        <v>0</v>
      </c>
      <c r="Q748">
        <v>0</v>
      </c>
      <c r="S748" s="5"/>
      <c r="T748" t="s">
        <v>5056</v>
      </c>
      <c r="U748" s="3">
        <v>45399</v>
      </c>
      <c r="V748" t="str">
        <f t="shared" si="33"/>
        <v>Wednesday</v>
      </c>
      <c r="W748" t="str">
        <f t="shared" si="34"/>
        <v>April</v>
      </c>
      <c r="X748">
        <v>15</v>
      </c>
      <c r="Y748" t="str">
        <f t="shared" si="35"/>
        <v>Afternoon</v>
      </c>
      <c r="Z748" t="s">
        <v>5071</v>
      </c>
    </row>
    <row r="749" spans="1:26" x14ac:dyDescent="0.3">
      <c r="A749" t="s">
        <v>770</v>
      </c>
      <c r="B749" t="s">
        <v>5024</v>
      </c>
      <c r="C749" t="s">
        <v>5029</v>
      </c>
      <c r="D749" t="s">
        <v>5033</v>
      </c>
      <c r="E749" t="s">
        <v>5036</v>
      </c>
      <c r="F749" t="s">
        <v>5043</v>
      </c>
      <c r="G749">
        <v>-3.4359999999999999</v>
      </c>
      <c r="H749">
        <v>55.378100000000003</v>
      </c>
      <c r="I749">
        <v>66522</v>
      </c>
      <c r="J749">
        <v>345185</v>
      </c>
      <c r="K749">
        <v>37128</v>
      </c>
      <c r="L749">
        <v>25722</v>
      </c>
      <c r="M749">
        <v>14868</v>
      </c>
      <c r="N749" s="5">
        <v>0.19271689044960291</v>
      </c>
      <c r="O749">
        <v>418634</v>
      </c>
      <c r="P749">
        <v>345185</v>
      </c>
      <c r="Q749">
        <v>0</v>
      </c>
      <c r="S749" s="5"/>
      <c r="T749" t="s">
        <v>5057</v>
      </c>
      <c r="U749" s="3">
        <v>45367</v>
      </c>
      <c r="V749" t="str">
        <f t="shared" si="33"/>
        <v>Saturday</v>
      </c>
      <c r="W749" t="str">
        <f t="shared" si="34"/>
        <v>March</v>
      </c>
      <c r="X749">
        <v>12</v>
      </c>
      <c r="Y749" t="str">
        <f t="shared" si="35"/>
        <v>Afternoon</v>
      </c>
      <c r="Z749" t="s">
        <v>5070</v>
      </c>
    </row>
    <row r="750" spans="1:26" x14ac:dyDescent="0.3">
      <c r="A750" t="s">
        <v>771</v>
      </c>
      <c r="B750" t="s">
        <v>5024</v>
      </c>
      <c r="C750" t="s">
        <v>5029</v>
      </c>
      <c r="D750" t="s">
        <v>5033</v>
      </c>
      <c r="E750" t="s">
        <v>5039</v>
      </c>
      <c r="F750" t="s">
        <v>5050</v>
      </c>
      <c r="G750">
        <v>-95.712900000000005</v>
      </c>
      <c r="H750">
        <v>37.090200000000003</v>
      </c>
      <c r="I750">
        <v>27459</v>
      </c>
      <c r="J750">
        <v>172691</v>
      </c>
      <c r="K750">
        <v>19597</v>
      </c>
      <c r="L750">
        <v>10369</v>
      </c>
      <c r="M750">
        <v>5809</v>
      </c>
      <c r="N750" s="5">
        <v>0.15901128276515999</v>
      </c>
      <c r="O750">
        <v>221640</v>
      </c>
      <c r="P750">
        <v>0</v>
      </c>
      <c r="Q750">
        <v>0</v>
      </c>
      <c r="S750" s="5"/>
      <c r="T750" t="s">
        <v>5056</v>
      </c>
      <c r="U750" s="3">
        <v>45730</v>
      </c>
      <c r="V750" t="str">
        <f t="shared" si="33"/>
        <v>Friday</v>
      </c>
      <c r="W750" t="str">
        <f t="shared" si="34"/>
        <v>March</v>
      </c>
      <c r="X750">
        <v>8</v>
      </c>
      <c r="Y750" t="str">
        <f t="shared" si="35"/>
        <v>Morning</v>
      </c>
      <c r="Z750" t="s">
        <v>5070</v>
      </c>
    </row>
    <row r="751" spans="1:26" x14ac:dyDescent="0.3">
      <c r="A751" t="s">
        <v>772</v>
      </c>
      <c r="B751" t="s">
        <v>5023</v>
      </c>
      <c r="C751" t="s">
        <v>5029</v>
      </c>
      <c r="D751" t="s">
        <v>5031</v>
      </c>
      <c r="E751" t="s">
        <v>5036</v>
      </c>
      <c r="F751" t="s">
        <v>5046</v>
      </c>
      <c r="G751">
        <v>133.77510000000001</v>
      </c>
      <c r="H751">
        <v>-25.2744</v>
      </c>
      <c r="I751">
        <v>71810</v>
      </c>
      <c r="J751">
        <v>500100</v>
      </c>
      <c r="K751">
        <v>80510</v>
      </c>
      <c r="L751">
        <v>18585</v>
      </c>
      <c r="M751">
        <v>24299</v>
      </c>
      <c r="N751" s="5">
        <v>0.14359160610449431</v>
      </c>
      <c r="O751">
        <v>579451</v>
      </c>
      <c r="P751">
        <v>435276</v>
      </c>
      <c r="Q751">
        <v>0</v>
      </c>
      <c r="R751">
        <v>6142</v>
      </c>
      <c r="S751" s="5">
        <v>1.06E-2</v>
      </c>
      <c r="T751" t="s">
        <v>5051</v>
      </c>
      <c r="U751" s="3">
        <v>45467</v>
      </c>
      <c r="V751" t="str">
        <f t="shared" si="33"/>
        <v>Monday</v>
      </c>
      <c r="W751" t="str">
        <f t="shared" si="34"/>
        <v>June</v>
      </c>
      <c r="X751">
        <v>9</v>
      </c>
      <c r="Y751" t="str">
        <f t="shared" si="35"/>
        <v>Morning</v>
      </c>
      <c r="Z751" t="s">
        <v>5070</v>
      </c>
    </row>
    <row r="752" spans="1:26" x14ac:dyDescent="0.3">
      <c r="A752" t="s">
        <v>773</v>
      </c>
      <c r="B752" t="s">
        <v>5024</v>
      </c>
      <c r="C752" t="s">
        <v>5030</v>
      </c>
      <c r="D752" t="s">
        <v>5033</v>
      </c>
      <c r="E752" t="s">
        <v>5039</v>
      </c>
      <c r="F752" t="s">
        <v>5046</v>
      </c>
      <c r="G752">
        <v>133.77510000000001</v>
      </c>
      <c r="H752">
        <v>-25.2744</v>
      </c>
      <c r="I752">
        <v>73442</v>
      </c>
      <c r="J752">
        <v>440155</v>
      </c>
      <c r="K752">
        <v>103453</v>
      </c>
      <c r="L752">
        <v>30638</v>
      </c>
      <c r="M752">
        <v>20711</v>
      </c>
      <c r="N752" s="5">
        <v>0.16685664923568211</v>
      </c>
      <c r="O752">
        <v>543999</v>
      </c>
      <c r="P752">
        <v>0</v>
      </c>
      <c r="Q752">
        <v>0</v>
      </c>
      <c r="S752" s="5"/>
      <c r="T752" t="s">
        <v>5056</v>
      </c>
      <c r="U752" s="3">
        <v>45704</v>
      </c>
      <c r="V752" t="str">
        <f t="shared" si="33"/>
        <v>Sunday</v>
      </c>
      <c r="W752" t="str">
        <f t="shared" si="34"/>
        <v>February</v>
      </c>
      <c r="X752">
        <v>11</v>
      </c>
      <c r="Y752" t="str">
        <f t="shared" si="35"/>
        <v>Morning</v>
      </c>
      <c r="Z752" t="s">
        <v>5070</v>
      </c>
    </row>
    <row r="753" spans="1:26" x14ac:dyDescent="0.3">
      <c r="A753" t="s">
        <v>774</v>
      </c>
      <c r="B753" t="s">
        <v>5024</v>
      </c>
      <c r="C753" t="s">
        <v>5029</v>
      </c>
      <c r="D753" t="s">
        <v>5033</v>
      </c>
      <c r="E753" t="s">
        <v>5039</v>
      </c>
      <c r="F753" t="s">
        <v>5045</v>
      </c>
      <c r="G753">
        <v>-51.9253</v>
      </c>
      <c r="H753">
        <v>-14.234999999999999</v>
      </c>
      <c r="I753">
        <v>54164</v>
      </c>
      <c r="J753">
        <v>274481</v>
      </c>
      <c r="K753">
        <v>66393</v>
      </c>
      <c r="L753">
        <v>12294</v>
      </c>
      <c r="M753">
        <v>5501</v>
      </c>
      <c r="N753" s="5">
        <v>0.1973326599436753</v>
      </c>
      <c r="O753">
        <v>316858</v>
      </c>
      <c r="P753">
        <v>0</v>
      </c>
      <c r="Q753">
        <v>0</v>
      </c>
      <c r="S753" s="5"/>
      <c r="T753" t="s">
        <v>5056</v>
      </c>
      <c r="U753" s="3">
        <v>45476</v>
      </c>
      <c r="V753" t="str">
        <f t="shared" si="33"/>
        <v>Wednesday</v>
      </c>
      <c r="W753" t="str">
        <f t="shared" si="34"/>
        <v>July</v>
      </c>
      <c r="X753">
        <v>10</v>
      </c>
      <c r="Y753" t="str">
        <f t="shared" si="35"/>
        <v>Morning</v>
      </c>
      <c r="Z753" t="s">
        <v>5070</v>
      </c>
    </row>
    <row r="754" spans="1:26" x14ac:dyDescent="0.3">
      <c r="A754" t="s">
        <v>775</v>
      </c>
      <c r="B754" t="s">
        <v>5025</v>
      </c>
      <c r="C754" t="s">
        <v>5029</v>
      </c>
      <c r="D754" t="s">
        <v>5033</v>
      </c>
      <c r="E754" t="s">
        <v>5037</v>
      </c>
      <c r="F754" t="s">
        <v>5048</v>
      </c>
      <c r="G754">
        <v>10.451499999999999</v>
      </c>
      <c r="H754">
        <v>51.165700000000001</v>
      </c>
      <c r="I754">
        <v>98373</v>
      </c>
      <c r="J754">
        <v>630529</v>
      </c>
      <c r="K754">
        <v>122988</v>
      </c>
      <c r="L754">
        <v>37625</v>
      </c>
      <c r="M754">
        <v>13020</v>
      </c>
      <c r="N754" s="5">
        <v>0.15601728129561429</v>
      </c>
      <c r="O754">
        <v>785485</v>
      </c>
      <c r="P754">
        <v>0</v>
      </c>
      <c r="Q754">
        <v>0</v>
      </c>
      <c r="S754" s="5"/>
      <c r="T754" t="s">
        <v>5056</v>
      </c>
      <c r="U754" s="3">
        <v>45663</v>
      </c>
      <c r="V754" t="str">
        <f t="shared" si="33"/>
        <v>Monday</v>
      </c>
      <c r="W754" t="str">
        <f t="shared" si="34"/>
        <v>January</v>
      </c>
      <c r="X754">
        <v>9</v>
      </c>
      <c r="Y754" t="str">
        <f t="shared" si="35"/>
        <v>Morning</v>
      </c>
      <c r="Z754" t="s">
        <v>5070</v>
      </c>
    </row>
    <row r="755" spans="1:26" x14ac:dyDescent="0.3">
      <c r="A755" t="s">
        <v>776</v>
      </c>
      <c r="B755" t="s">
        <v>5027</v>
      </c>
      <c r="C755" t="s">
        <v>5029</v>
      </c>
      <c r="D755" t="s">
        <v>5035</v>
      </c>
      <c r="E755" t="s">
        <v>5040</v>
      </c>
      <c r="F755" t="s">
        <v>5046</v>
      </c>
      <c r="G755">
        <v>133.77510000000001</v>
      </c>
      <c r="H755">
        <v>-25.2744</v>
      </c>
      <c r="I755">
        <v>14742</v>
      </c>
      <c r="J755">
        <v>136231</v>
      </c>
      <c r="K755">
        <v>20234</v>
      </c>
      <c r="L755">
        <v>8616</v>
      </c>
      <c r="M755">
        <v>5757</v>
      </c>
      <c r="N755" s="5">
        <v>0.1082190232046463</v>
      </c>
      <c r="O755">
        <v>159192</v>
      </c>
      <c r="P755">
        <v>0</v>
      </c>
      <c r="Q755">
        <v>701864</v>
      </c>
      <c r="S755" s="5"/>
      <c r="T755" t="s">
        <v>5060</v>
      </c>
      <c r="U755" s="3">
        <v>45610</v>
      </c>
      <c r="V755" t="str">
        <f t="shared" si="33"/>
        <v>Thursday</v>
      </c>
      <c r="W755" t="str">
        <f t="shared" si="34"/>
        <v>November</v>
      </c>
      <c r="X755">
        <v>10</v>
      </c>
      <c r="Y755" t="str">
        <f t="shared" si="35"/>
        <v>Morning</v>
      </c>
      <c r="Z755" t="s">
        <v>5070</v>
      </c>
    </row>
    <row r="756" spans="1:26" x14ac:dyDescent="0.3">
      <c r="A756" t="s">
        <v>777</v>
      </c>
      <c r="B756" t="s">
        <v>5025</v>
      </c>
      <c r="C756" t="s">
        <v>5029</v>
      </c>
      <c r="D756" t="s">
        <v>5033</v>
      </c>
      <c r="E756" t="s">
        <v>5037</v>
      </c>
      <c r="F756" t="s">
        <v>5049</v>
      </c>
      <c r="G756">
        <v>-106.3468</v>
      </c>
      <c r="H756">
        <v>56.130400000000002</v>
      </c>
      <c r="I756">
        <v>124328</v>
      </c>
      <c r="J756">
        <v>546289</v>
      </c>
      <c r="K756">
        <v>63104</v>
      </c>
      <c r="L756">
        <v>27369</v>
      </c>
      <c r="M756">
        <v>26854</v>
      </c>
      <c r="N756" s="5">
        <v>0.2275875616031677</v>
      </c>
      <c r="O756">
        <v>686119</v>
      </c>
      <c r="P756">
        <v>0</v>
      </c>
      <c r="Q756">
        <v>0</v>
      </c>
      <c r="S756" s="5"/>
      <c r="T756" t="s">
        <v>5056</v>
      </c>
      <c r="U756" s="3">
        <v>45297</v>
      </c>
      <c r="V756" t="str">
        <f t="shared" si="33"/>
        <v>Saturday</v>
      </c>
      <c r="W756" t="str">
        <f t="shared" si="34"/>
        <v>January</v>
      </c>
      <c r="X756">
        <v>10</v>
      </c>
      <c r="Y756" t="str">
        <f t="shared" si="35"/>
        <v>Morning</v>
      </c>
      <c r="Z756" t="s">
        <v>5071</v>
      </c>
    </row>
    <row r="757" spans="1:26" x14ac:dyDescent="0.3">
      <c r="A757" t="s">
        <v>778</v>
      </c>
      <c r="B757" t="s">
        <v>5027</v>
      </c>
      <c r="C757" t="s">
        <v>5030</v>
      </c>
      <c r="D757" t="s">
        <v>5031</v>
      </c>
      <c r="E757" t="s">
        <v>5036</v>
      </c>
      <c r="F757" t="s">
        <v>5048</v>
      </c>
      <c r="G757">
        <v>10.451499999999999</v>
      </c>
      <c r="H757">
        <v>51.165700000000001</v>
      </c>
      <c r="I757">
        <v>276049</v>
      </c>
      <c r="J757">
        <v>2484867</v>
      </c>
      <c r="K757">
        <v>248498</v>
      </c>
      <c r="L757">
        <v>163024</v>
      </c>
      <c r="M757">
        <v>85141</v>
      </c>
      <c r="N757" s="5">
        <v>0.111092312834619</v>
      </c>
      <c r="O757">
        <v>2859824</v>
      </c>
      <c r="P757">
        <v>2484867</v>
      </c>
      <c r="Q757">
        <v>0</v>
      </c>
      <c r="S757" s="5"/>
      <c r="T757" t="s">
        <v>5052</v>
      </c>
      <c r="U757" s="3">
        <v>45738</v>
      </c>
      <c r="V757" t="str">
        <f t="shared" si="33"/>
        <v>Saturday</v>
      </c>
      <c r="W757" t="str">
        <f t="shared" si="34"/>
        <v>March</v>
      </c>
      <c r="X757">
        <v>18</v>
      </c>
      <c r="Y757" t="str">
        <f t="shared" si="35"/>
        <v>Evening</v>
      </c>
      <c r="Z757" t="s">
        <v>5070</v>
      </c>
    </row>
    <row r="758" spans="1:26" x14ac:dyDescent="0.3">
      <c r="A758" t="s">
        <v>779</v>
      </c>
      <c r="B758" t="s">
        <v>5027</v>
      </c>
      <c r="C758" t="s">
        <v>5029</v>
      </c>
      <c r="D758" t="s">
        <v>5031</v>
      </c>
      <c r="E758" t="s">
        <v>5040</v>
      </c>
      <c r="F758" t="s">
        <v>5047</v>
      </c>
      <c r="G758">
        <v>138.25290000000001</v>
      </c>
      <c r="H758">
        <v>36.204799999999999</v>
      </c>
      <c r="I758">
        <v>36981</v>
      </c>
      <c r="J758">
        <v>252485</v>
      </c>
      <c r="K758">
        <v>57483</v>
      </c>
      <c r="L758">
        <v>19663</v>
      </c>
      <c r="M758">
        <v>10763</v>
      </c>
      <c r="N758" s="5">
        <v>0.1464688921573539</v>
      </c>
      <c r="O758">
        <v>303712</v>
      </c>
      <c r="P758">
        <v>0</v>
      </c>
      <c r="Q758">
        <v>627584</v>
      </c>
      <c r="S758" s="5"/>
      <c r="T758" t="s">
        <v>5052</v>
      </c>
      <c r="U758" s="3">
        <v>45350</v>
      </c>
      <c r="V758" t="str">
        <f t="shared" si="33"/>
        <v>Wednesday</v>
      </c>
      <c r="W758" t="str">
        <f t="shared" si="34"/>
        <v>February</v>
      </c>
      <c r="X758">
        <v>8</v>
      </c>
      <c r="Y758" t="str">
        <f t="shared" si="35"/>
        <v>Morning</v>
      </c>
      <c r="Z758" t="s">
        <v>5070</v>
      </c>
    </row>
    <row r="759" spans="1:26" x14ac:dyDescent="0.3">
      <c r="A759" t="s">
        <v>780</v>
      </c>
      <c r="B759" t="s">
        <v>5024</v>
      </c>
      <c r="C759" t="s">
        <v>5029</v>
      </c>
      <c r="D759" t="s">
        <v>5033</v>
      </c>
      <c r="E759" t="s">
        <v>5039</v>
      </c>
      <c r="F759" t="s">
        <v>5045</v>
      </c>
      <c r="G759">
        <v>-51.9253</v>
      </c>
      <c r="H759">
        <v>-14.234999999999999</v>
      </c>
      <c r="I759">
        <v>36766</v>
      </c>
      <c r="J759">
        <v>219954</v>
      </c>
      <c r="K759">
        <v>40104</v>
      </c>
      <c r="L759">
        <v>10777</v>
      </c>
      <c r="M759">
        <v>9740</v>
      </c>
      <c r="N759" s="5">
        <v>0.1671549917896725</v>
      </c>
      <c r="O759">
        <v>259049</v>
      </c>
      <c r="P759">
        <v>0</v>
      </c>
      <c r="Q759">
        <v>0</v>
      </c>
      <c r="S759" s="5"/>
      <c r="T759" t="s">
        <v>5056</v>
      </c>
      <c r="U759" s="3">
        <v>45398</v>
      </c>
      <c r="V759" t="str">
        <f t="shared" si="33"/>
        <v>Tuesday</v>
      </c>
      <c r="W759" t="str">
        <f t="shared" si="34"/>
        <v>April</v>
      </c>
      <c r="X759">
        <v>12</v>
      </c>
      <c r="Y759" t="str">
        <f t="shared" si="35"/>
        <v>Afternoon</v>
      </c>
      <c r="Z759" t="s">
        <v>5070</v>
      </c>
    </row>
    <row r="760" spans="1:26" x14ac:dyDescent="0.3">
      <c r="A760" t="s">
        <v>781</v>
      </c>
      <c r="B760" t="s">
        <v>5027</v>
      </c>
      <c r="C760" t="s">
        <v>5029</v>
      </c>
      <c r="D760" t="s">
        <v>5032</v>
      </c>
      <c r="E760" t="s">
        <v>5036</v>
      </c>
      <c r="F760" t="s">
        <v>5044</v>
      </c>
      <c r="G760">
        <v>78.962900000000005</v>
      </c>
      <c r="H760">
        <v>20.593699999999998</v>
      </c>
      <c r="I760">
        <v>30216</v>
      </c>
      <c r="J760">
        <v>433975</v>
      </c>
      <c r="K760">
        <v>63897</v>
      </c>
      <c r="L760">
        <v>15116</v>
      </c>
      <c r="M760">
        <v>11750</v>
      </c>
      <c r="N760" s="5">
        <v>6.9626543235461302E-2</v>
      </c>
      <c r="O760">
        <v>563068</v>
      </c>
      <c r="P760">
        <v>407164</v>
      </c>
      <c r="Q760">
        <v>0</v>
      </c>
      <c r="S760" s="5"/>
      <c r="T760" t="s">
        <v>5061</v>
      </c>
      <c r="U760" s="3">
        <v>45676</v>
      </c>
      <c r="V760" t="str">
        <f t="shared" si="33"/>
        <v>Sunday</v>
      </c>
      <c r="W760" t="str">
        <f t="shared" si="34"/>
        <v>January</v>
      </c>
      <c r="X760">
        <v>10</v>
      </c>
      <c r="Y760" t="str">
        <f t="shared" si="35"/>
        <v>Morning</v>
      </c>
      <c r="Z760" t="s">
        <v>5069</v>
      </c>
    </row>
    <row r="761" spans="1:26" x14ac:dyDescent="0.3">
      <c r="A761" t="s">
        <v>782</v>
      </c>
      <c r="B761" t="s">
        <v>5023</v>
      </c>
      <c r="C761" t="s">
        <v>5030</v>
      </c>
      <c r="D761" t="s">
        <v>5033</v>
      </c>
      <c r="E761" t="s">
        <v>5036</v>
      </c>
      <c r="F761" t="s">
        <v>5046</v>
      </c>
      <c r="G761">
        <v>133.77510000000001</v>
      </c>
      <c r="H761">
        <v>-25.2744</v>
      </c>
      <c r="I761">
        <v>42816</v>
      </c>
      <c r="J761">
        <v>228833</v>
      </c>
      <c r="K761">
        <v>38127</v>
      </c>
      <c r="L761">
        <v>12950</v>
      </c>
      <c r="M761">
        <v>12573</v>
      </c>
      <c r="N761" s="5">
        <v>0.18710665955975231</v>
      </c>
      <c r="O761">
        <v>297280</v>
      </c>
      <c r="P761">
        <v>214873</v>
      </c>
      <c r="Q761">
        <v>0</v>
      </c>
      <c r="R761">
        <v>3597</v>
      </c>
      <c r="S761" s="5">
        <v>1.21E-2</v>
      </c>
      <c r="T761" t="s">
        <v>5056</v>
      </c>
      <c r="U761" s="3">
        <v>45368</v>
      </c>
      <c r="V761" t="str">
        <f t="shared" si="33"/>
        <v>Sunday</v>
      </c>
      <c r="W761" t="str">
        <f t="shared" si="34"/>
        <v>March</v>
      </c>
      <c r="X761">
        <v>10</v>
      </c>
      <c r="Y761" t="str">
        <f t="shared" si="35"/>
        <v>Morning</v>
      </c>
      <c r="Z761" t="s">
        <v>5070</v>
      </c>
    </row>
    <row r="762" spans="1:26" x14ac:dyDescent="0.3">
      <c r="A762" t="s">
        <v>783</v>
      </c>
      <c r="B762" t="s">
        <v>5025</v>
      </c>
      <c r="C762" t="s">
        <v>5029</v>
      </c>
      <c r="D762" t="s">
        <v>5032</v>
      </c>
      <c r="E762" t="s">
        <v>5036</v>
      </c>
      <c r="F762" t="s">
        <v>5049</v>
      </c>
      <c r="G762">
        <v>-106.3468</v>
      </c>
      <c r="H762">
        <v>56.130400000000002</v>
      </c>
      <c r="I762">
        <v>229073</v>
      </c>
      <c r="J762">
        <v>2957724</v>
      </c>
      <c r="K762">
        <v>440822</v>
      </c>
      <c r="L762">
        <v>133947</v>
      </c>
      <c r="M762">
        <v>106797</v>
      </c>
      <c r="N762" s="5">
        <v>7.7449366128671995E-2</v>
      </c>
      <c r="O762">
        <v>3651314</v>
      </c>
      <c r="P762">
        <v>2957724</v>
      </c>
      <c r="Q762">
        <v>0</v>
      </c>
      <c r="S762" s="5"/>
      <c r="T762" t="s">
        <v>5061</v>
      </c>
      <c r="U762" s="3">
        <v>45619</v>
      </c>
      <c r="V762" t="str">
        <f t="shared" si="33"/>
        <v>Saturday</v>
      </c>
      <c r="W762" t="str">
        <f t="shared" si="34"/>
        <v>November</v>
      </c>
      <c r="X762">
        <v>11</v>
      </c>
      <c r="Y762" t="str">
        <f t="shared" si="35"/>
        <v>Morning</v>
      </c>
      <c r="Z762" t="s">
        <v>5069</v>
      </c>
    </row>
    <row r="763" spans="1:26" x14ac:dyDescent="0.3">
      <c r="A763" t="s">
        <v>784</v>
      </c>
      <c r="B763" t="s">
        <v>5025</v>
      </c>
      <c r="C763" t="s">
        <v>5029</v>
      </c>
      <c r="D763" t="s">
        <v>5031</v>
      </c>
      <c r="E763" t="s">
        <v>5036</v>
      </c>
      <c r="F763" t="s">
        <v>5047</v>
      </c>
      <c r="G763">
        <v>138.25290000000001</v>
      </c>
      <c r="H763">
        <v>36.204799999999999</v>
      </c>
      <c r="I763">
        <v>324988</v>
      </c>
      <c r="J763">
        <v>2253517</v>
      </c>
      <c r="K763">
        <v>455951</v>
      </c>
      <c r="L763">
        <v>103125</v>
      </c>
      <c r="M763">
        <v>57077</v>
      </c>
      <c r="N763" s="5">
        <v>0.1442141051555432</v>
      </c>
      <c r="O763">
        <v>2763891</v>
      </c>
      <c r="P763">
        <v>2253517</v>
      </c>
      <c r="Q763">
        <v>0</v>
      </c>
      <c r="S763" s="5"/>
      <c r="T763" t="s">
        <v>5052</v>
      </c>
      <c r="U763" s="3">
        <v>45533</v>
      </c>
      <c r="V763" t="str">
        <f t="shared" si="33"/>
        <v>Thursday</v>
      </c>
      <c r="W763" t="str">
        <f t="shared" si="34"/>
        <v>August</v>
      </c>
      <c r="X763">
        <v>11</v>
      </c>
      <c r="Y763" t="str">
        <f t="shared" si="35"/>
        <v>Morning</v>
      </c>
      <c r="Z763" t="s">
        <v>5070</v>
      </c>
    </row>
    <row r="764" spans="1:26" x14ac:dyDescent="0.3">
      <c r="A764" t="s">
        <v>785</v>
      </c>
      <c r="B764" t="s">
        <v>5024</v>
      </c>
      <c r="C764" t="s">
        <v>5029</v>
      </c>
      <c r="D764" t="s">
        <v>5031</v>
      </c>
      <c r="E764" t="s">
        <v>5036</v>
      </c>
      <c r="F764" t="s">
        <v>5047</v>
      </c>
      <c r="G764">
        <v>138.25290000000001</v>
      </c>
      <c r="H764">
        <v>36.204799999999999</v>
      </c>
      <c r="I764">
        <v>314035</v>
      </c>
      <c r="J764">
        <v>2162468</v>
      </c>
      <c r="K764">
        <v>441172</v>
      </c>
      <c r="L764">
        <v>140626</v>
      </c>
      <c r="M764">
        <v>108423</v>
      </c>
      <c r="N764" s="5">
        <v>0.14522097989224639</v>
      </c>
      <c r="O764">
        <v>2756220</v>
      </c>
      <c r="P764">
        <v>2162468</v>
      </c>
      <c r="Q764">
        <v>0</v>
      </c>
      <c r="S764" s="5"/>
      <c r="T764" t="s">
        <v>5052</v>
      </c>
      <c r="U764" s="3">
        <v>45719</v>
      </c>
      <c r="V764" t="str">
        <f t="shared" si="33"/>
        <v>Monday</v>
      </c>
      <c r="W764" t="str">
        <f t="shared" si="34"/>
        <v>March</v>
      </c>
      <c r="X764">
        <v>11</v>
      </c>
      <c r="Y764" t="str">
        <f t="shared" si="35"/>
        <v>Morning</v>
      </c>
      <c r="Z764" t="s">
        <v>5070</v>
      </c>
    </row>
    <row r="765" spans="1:26" x14ac:dyDescent="0.3">
      <c r="A765" t="s">
        <v>786</v>
      </c>
      <c r="B765" t="s">
        <v>5024</v>
      </c>
      <c r="C765" t="s">
        <v>5029</v>
      </c>
      <c r="D765" t="s">
        <v>5033</v>
      </c>
      <c r="E765" t="s">
        <v>5039</v>
      </c>
      <c r="F765" t="s">
        <v>5046</v>
      </c>
      <c r="G765">
        <v>133.77510000000001</v>
      </c>
      <c r="H765">
        <v>-25.2744</v>
      </c>
      <c r="I765">
        <v>27229</v>
      </c>
      <c r="J765">
        <v>147424</v>
      </c>
      <c r="K765">
        <v>25798</v>
      </c>
      <c r="L765">
        <v>9805</v>
      </c>
      <c r="M765">
        <v>6599</v>
      </c>
      <c r="N765" s="5">
        <v>0.18469947391524519</v>
      </c>
      <c r="O765">
        <v>167669</v>
      </c>
      <c r="P765">
        <v>0</v>
      </c>
      <c r="Q765">
        <v>0</v>
      </c>
      <c r="S765" s="5"/>
      <c r="T765" t="s">
        <v>5056</v>
      </c>
      <c r="U765" s="3">
        <v>45667</v>
      </c>
      <c r="V765" t="str">
        <f t="shared" si="33"/>
        <v>Friday</v>
      </c>
      <c r="W765" t="str">
        <f t="shared" si="34"/>
        <v>January</v>
      </c>
      <c r="X765">
        <v>12</v>
      </c>
      <c r="Y765" t="str">
        <f t="shared" si="35"/>
        <v>Afternoon</v>
      </c>
      <c r="Z765" t="s">
        <v>5070</v>
      </c>
    </row>
    <row r="766" spans="1:26" x14ac:dyDescent="0.3">
      <c r="A766" t="s">
        <v>787</v>
      </c>
      <c r="B766" t="s">
        <v>5024</v>
      </c>
      <c r="C766" t="s">
        <v>5029</v>
      </c>
      <c r="D766" t="s">
        <v>5032</v>
      </c>
      <c r="E766" t="s">
        <v>5036</v>
      </c>
      <c r="F766" t="s">
        <v>5046</v>
      </c>
      <c r="G766">
        <v>133.77510000000001</v>
      </c>
      <c r="H766">
        <v>-25.2744</v>
      </c>
      <c r="I766">
        <v>213786</v>
      </c>
      <c r="J766">
        <v>3564535</v>
      </c>
      <c r="K766">
        <v>810909</v>
      </c>
      <c r="L766">
        <v>141912</v>
      </c>
      <c r="M766">
        <v>89191</v>
      </c>
      <c r="N766" s="5">
        <v>5.9976039805289497E-2</v>
      </c>
      <c r="O766">
        <v>4607860</v>
      </c>
      <c r="P766">
        <v>3564535</v>
      </c>
      <c r="Q766">
        <v>0</v>
      </c>
      <c r="S766" s="5"/>
      <c r="T766" t="s">
        <v>5061</v>
      </c>
      <c r="U766" s="3">
        <v>45515</v>
      </c>
      <c r="V766" t="str">
        <f t="shared" si="33"/>
        <v>Sunday</v>
      </c>
      <c r="W766" t="str">
        <f t="shared" si="34"/>
        <v>August</v>
      </c>
      <c r="X766">
        <v>14</v>
      </c>
      <c r="Y766" t="str">
        <f t="shared" si="35"/>
        <v>Afternoon</v>
      </c>
      <c r="Z766" t="s">
        <v>5070</v>
      </c>
    </row>
    <row r="767" spans="1:26" x14ac:dyDescent="0.3">
      <c r="A767" t="s">
        <v>788</v>
      </c>
      <c r="B767" t="s">
        <v>5023</v>
      </c>
      <c r="C767" t="s">
        <v>5029</v>
      </c>
      <c r="D767" t="s">
        <v>5031</v>
      </c>
      <c r="E767" t="s">
        <v>5036</v>
      </c>
      <c r="F767" t="s">
        <v>5046</v>
      </c>
      <c r="G767">
        <v>133.77510000000001</v>
      </c>
      <c r="H767">
        <v>-25.2744</v>
      </c>
      <c r="I767">
        <v>29180</v>
      </c>
      <c r="J767">
        <v>297048</v>
      </c>
      <c r="K767">
        <v>34518</v>
      </c>
      <c r="L767">
        <v>16018</v>
      </c>
      <c r="M767">
        <v>12898</v>
      </c>
      <c r="N767" s="5">
        <v>9.8233677134367078E-2</v>
      </c>
      <c r="O767">
        <v>358915</v>
      </c>
      <c r="P767">
        <v>267517</v>
      </c>
      <c r="Q767">
        <v>0</v>
      </c>
      <c r="R767">
        <v>8829</v>
      </c>
      <c r="S767" s="5">
        <v>2.46E-2</v>
      </c>
      <c r="T767" t="s">
        <v>5051</v>
      </c>
      <c r="U767" s="3">
        <v>45459</v>
      </c>
      <c r="V767" t="str">
        <f t="shared" si="33"/>
        <v>Sunday</v>
      </c>
      <c r="W767" t="str">
        <f t="shared" si="34"/>
        <v>June</v>
      </c>
      <c r="X767">
        <v>16</v>
      </c>
      <c r="Y767" t="str">
        <f t="shared" si="35"/>
        <v>Afternoon</v>
      </c>
      <c r="Z767" t="s">
        <v>5069</v>
      </c>
    </row>
    <row r="768" spans="1:26" x14ac:dyDescent="0.3">
      <c r="A768" t="s">
        <v>789</v>
      </c>
      <c r="B768" t="s">
        <v>5027</v>
      </c>
      <c r="C768" t="s">
        <v>5029</v>
      </c>
      <c r="D768" t="s">
        <v>5033</v>
      </c>
      <c r="E768" t="s">
        <v>5036</v>
      </c>
      <c r="F768" t="s">
        <v>5045</v>
      </c>
      <c r="G768">
        <v>-51.9253</v>
      </c>
      <c r="H768">
        <v>-14.234999999999999</v>
      </c>
      <c r="I768">
        <v>54350</v>
      </c>
      <c r="J768">
        <v>269613</v>
      </c>
      <c r="K768">
        <v>48975</v>
      </c>
      <c r="L768">
        <v>11239</v>
      </c>
      <c r="M768">
        <v>12270</v>
      </c>
      <c r="N768" s="5">
        <v>0.2015857896445491</v>
      </c>
      <c r="O768">
        <v>340794</v>
      </c>
      <c r="P768">
        <v>244590</v>
      </c>
      <c r="Q768">
        <v>0</v>
      </c>
      <c r="S768" s="5"/>
      <c r="T768" t="s">
        <v>5057</v>
      </c>
      <c r="U768" s="3">
        <v>45478</v>
      </c>
      <c r="V768" t="str">
        <f t="shared" si="33"/>
        <v>Friday</v>
      </c>
      <c r="W768" t="str">
        <f t="shared" si="34"/>
        <v>July</v>
      </c>
      <c r="X768">
        <v>12</v>
      </c>
      <c r="Y768" t="str">
        <f t="shared" si="35"/>
        <v>Afternoon</v>
      </c>
      <c r="Z768" t="s">
        <v>5071</v>
      </c>
    </row>
    <row r="769" spans="1:26" x14ac:dyDescent="0.3">
      <c r="A769" t="s">
        <v>790</v>
      </c>
      <c r="B769" t="s">
        <v>5027</v>
      </c>
      <c r="C769" t="s">
        <v>5029</v>
      </c>
      <c r="D769" t="s">
        <v>5033</v>
      </c>
      <c r="E769" t="s">
        <v>5036</v>
      </c>
      <c r="F769" t="s">
        <v>5048</v>
      </c>
      <c r="G769">
        <v>10.451499999999999</v>
      </c>
      <c r="H769">
        <v>51.165700000000001</v>
      </c>
      <c r="I769">
        <v>38282</v>
      </c>
      <c r="J769">
        <v>159593</v>
      </c>
      <c r="K769">
        <v>16954</v>
      </c>
      <c r="L769">
        <v>8762</v>
      </c>
      <c r="M769">
        <v>7592</v>
      </c>
      <c r="N769" s="5">
        <v>0.23987354547998971</v>
      </c>
      <c r="O769">
        <v>183605</v>
      </c>
      <c r="P769">
        <v>157008</v>
      </c>
      <c r="Q769">
        <v>0</v>
      </c>
      <c r="S769" s="5"/>
      <c r="T769" t="s">
        <v>5057</v>
      </c>
      <c r="U769" s="3">
        <v>45543</v>
      </c>
      <c r="V769" t="str">
        <f t="shared" si="33"/>
        <v>Sunday</v>
      </c>
      <c r="W769" t="str">
        <f t="shared" si="34"/>
        <v>September</v>
      </c>
      <c r="X769">
        <v>9</v>
      </c>
      <c r="Y769" t="str">
        <f t="shared" si="35"/>
        <v>Morning</v>
      </c>
      <c r="Z769" t="s">
        <v>5071</v>
      </c>
    </row>
    <row r="770" spans="1:26" x14ac:dyDescent="0.3">
      <c r="A770" t="s">
        <v>791</v>
      </c>
      <c r="B770" t="s">
        <v>5027</v>
      </c>
      <c r="C770" t="s">
        <v>5030</v>
      </c>
      <c r="D770" t="s">
        <v>5033</v>
      </c>
      <c r="E770" t="s">
        <v>5036</v>
      </c>
      <c r="F770" t="s">
        <v>5043</v>
      </c>
      <c r="G770">
        <v>-3.4359999999999999</v>
      </c>
      <c r="H770">
        <v>55.378100000000003</v>
      </c>
      <c r="I770">
        <v>65194</v>
      </c>
      <c r="J770">
        <v>341377</v>
      </c>
      <c r="K770">
        <v>80117</v>
      </c>
      <c r="L770">
        <v>24065</v>
      </c>
      <c r="M770">
        <v>14790</v>
      </c>
      <c r="N770" s="5">
        <v>0.1909747826292324</v>
      </c>
      <c r="O770">
        <v>425370</v>
      </c>
      <c r="P770">
        <v>314497</v>
      </c>
      <c r="Q770">
        <v>0</v>
      </c>
      <c r="S770" s="5"/>
      <c r="T770" t="s">
        <v>5057</v>
      </c>
      <c r="U770" s="3">
        <v>45691</v>
      </c>
      <c r="V770" t="str">
        <f t="shared" si="33"/>
        <v>Monday</v>
      </c>
      <c r="W770" t="str">
        <f t="shared" si="34"/>
        <v>February</v>
      </c>
      <c r="X770">
        <v>11</v>
      </c>
      <c r="Y770" t="str">
        <f t="shared" si="35"/>
        <v>Morning</v>
      </c>
      <c r="Z770" t="s">
        <v>5070</v>
      </c>
    </row>
    <row r="771" spans="1:26" x14ac:dyDescent="0.3">
      <c r="A771" t="s">
        <v>792</v>
      </c>
      <c r="B771" t="s">
        <v>5027</v>
      </c>
      <c r="C771" t="s">
        <v>5029</v>
      </c>
      <c r="D771" t="s">
        <v>5033</v>
      </c>
      <c r="E771" t="s">
        <v>5040</v>
      </c>
      <c r="F771" t="s">
        <v>5045</v>
      </c>
      <c r="G771">
        <v>-51.9253</v>
      </c>
      <c r="H771">
        <v>-14.234999999999999</v>
      </c>
      <c r="I771">
        <v>20677</v>
      </c>
      <c r="J771">
        <v>95427</v>
      </c>
      <c r="K771">
        <v>14764</v>
      </c>
      <c r="L771">
        <v>5921</v>
      </c>
      <c r="M771">
        <v>3687</v>
      </c>
      <c r="N771" s="5">
        <v>0.216680673156946</v>
      </c>
      <c r="O771">
        <v>108594</v>
      </c>
      <c r="P771">
        <v>0</v>
      </c>
      <c r="Q771">
        <v>1552607</v>
      </c>
      <c r="S771" s="5"/>
      <c r="T771" t="s">
        <v>5057</v>
      </c>
      <c r="U771" s="3">
        <v>45753</v>
      </c>
      <c r="V771" t="str">
        <f t="shared" ref="V771:V834" si="36">TEXT(U771,"DDDD")</f>
        <v>Sunday</v>
      </c>
      <c r="W771" t="str">
        <f t="shared" ref="W771:W834" si="37">TEXT(U771,"MMMM")</f>
        <v>April</v>
      </c>
      <c r="X771">
        <v>17</v>
      </c>
      <c r="Y771" t="str">
        <f t="shared" ref="Y771:Y834" si="38">IF(X771&lt;6,"NIght",IF(X771&lt;12,"Morning",IF(X771&lt;18,"Afternoon","Evening")))</f>
        <v>Afternoon</v>
      </c>
      <c r="Z771" t="s">
        <v>5071</v>
      </c>
    </row>
    <row r="772" spans="1:26" x14ac:dyDescent="0.3">
      <c r="A772" t="s">
        <v>793</v>
      </c>
      <c r="B772" t="s">
        <v>5026</v>
      </c>
      <c r="C772" t="s">
        <v>5029</v>
      </c>
      <c r="D772" t="s">
        <v>5032</v>
      </c>
      <c r="E772" t="s">
        <v>5038</v>
      </c>
      <c r="F772" t="s">
        <v>5047</v>
      </c>
      <c r="G772">
        <v>138.25290000000001</v>
      </c>
      <c r="H772">
        <v>36.204799999999999</v>
      </c>
      <c r="I772">
        <v>5187</v>
      </c>
      <c r="J772">
        <v>94916</v>
      </c>
      <c r="K772">
        <v>22466</v>
      </c>
      <c r="L772">
        <v>2946</v>
      </c>
      <c r="M772">
        <v>3097</v>
      </c>
      <c r="N772" s="6">
        <v>5.4658301561309137E-2</v>
      </c>
      <c r="O772">
        <v>105487</v>
      </c>
      <c r="P772">
        <v>0</v>
      </c>
      <c r="Q772">
        <v>0</v>
      </c>
      <c r="T772" t="s">
        <v>5059</v>
      </c>
      <c r="U772" s="3">
        <v>45719</v>
      </c>
      <c r="V772" t="str">
        <f t="shared" si="36"/>
        <v>Monday</v>
      </c>
      <c r="W772" t="str">
        <f t="shared" si="37"/>
        <v>March</v>
      </c>
      <c r="X772">
        <v>10</v>
      </c>
      <c r="Y772" t="str">
        <f t="shared" si="38"/>
        <v>Morning</v>
      </c>
      <c r="Z772" t="s">
        <v>5070</v>
      </c>
    </row>
    <row r="773" spans="1:26" x14ac:dyDescent="0.3">
      <c r="A773" t="s">
        <v>794</v>
      </c>
      <c r="B773" t="s">
        <v>5023</v>
      </c>
      <c r="C773" t="s">
        <v>5029</v>
      </c>
      <c r="D773" t="s">
        <v>5031</v>
      </c>
      <c r="E773" t="s">
        <v>5036</v>
      </c>
      <c r="F773" t="s">
        <v>5048</v>
      </c>
      <c r="G773">
        <v>10.451499999999999</v>
      </c>
      <c r="H773">
        <v>51.165700000000001</v>
      </c>
      <c r="I773">
        <v>77887</v>
      </c>
      <c r="J773">
        <v>661784</v>
      </c>
      <c r="K773">
        <v>142269</v>
      </c>
      <c r="L773">
        <v>43085</v>
      </c>
      <c r="M773">
        <v>22007</v>
      </c>
      <c r="N773" s="5">
        <v>0.1176937923010648</v>
      </c>
      <c r="O773">
        <v>817390</v>
      </c>
      <c r="P773">
        <v>657645</v>
      </c>
      <c r="Q773">
        <v>0</v>
      </c>
      <c r="R773">
        <v>19126</v>
      </c>
      <c r="S773" s="5">
        <v>2.3400000000000001E-2</v>
      </c>
      <c r="T773" t="s">
        <v>5051</v>
      </c>
      <c r="U773" s="3">
        <v>45771</v>
      </c>
      <c r="V773" t="str">
        <f t="shared" si="36"/>
        <v>Thursday</v>
      </c>
      <c r="W773" t="str">
        <f t="shared" si="37"/>
        <v>April</v>
      </c>
      <c r="X773">
        <v>12</v>
      </c>
      <c r="Y773" t="str">
        <f t="shared" si="38"/>
        <v>Afternoon</v>
      </c>
      <c r="Z773" t="s">
        <v>5070</v>
      </c>
    </row>
    <row r="774" spans="1:26" x14ac:dyDescent="0.3">
      <c r="A774" t="s">
        <v>795</v>
      </c>
      <c r="B774" t="s">
        <v>5027</v>
      </c>
      <c r="C774" t="s">
        <v>5030</v>
      </c>
      <c r="D774" t="s">
        <v>5031</v>
      </c>
      <c r="E774" t="s">
        <v>5036</v>
      </c>
      <c r="F774" t="s">
        <v>5049</v>
      </c>
      <c r="G774">
        <v>-106.3468</v>
      </c>
      <c r="H774">
        <v>56.130400000000002</v>
      </c>
      <c r="I774">
        <v>378934</v>
      </c>
      <c r="J774">
        <v>3069421</v>
      </c>
      <c r="K774">
        <v>516054</v>
      </c>
      <c r="L774">
        <v>155355</v>
      </c>
      <c r="M774">
        <v>176151</v>
      </c>
      <c r="N774" s="5">
        <v>0.12345479393609569</v>
      </c>
      <c r="O774">
        <v>3530373</v>
      </c>
      <c r="P774">
        <v>3069421</v>
      </c>
      <c r="Q774">
        <v>0</v>
      </c>
      <c r="S774" s="5"/>
      <c r="T774" t="s">
        <v>5052</v>
      </c>
      <c r="U774" s="3">
        <v>45639</v>
      </c>
      <c r="V774" t="str">
        <f t="shared" si="36"/>
        <v>Friday</v>
      </c>
      <c r="W774" t="str">
        <f t="shared" si="37"/>
        <v>December</v>
      </c>
      <c r="X774">
        <v>16</v>
      </c>
      <c r="Y774" t="str">
        <f t="shared" si="38"/>
        <v>Afternoon</v>
      </c>
      <c r="Z774" t="s">
        <v>5070</v>
      </c>
    </row>
    <row r="775" spans="1:26" x14ac:dyDescent="0.3">
      <c r="A775" t="s">
        <v>796</v>
      </c>
      <c r="B775" t="s">
        <v>5024</v>
      </c>
      <c r="C775" t="s">
        <v>5029</v>
      </c>
      <c r="D775" t="s">
        <v>5031</v>
      </c>
      <c r="E775" t="s">
        <v>5040</v>
      </c>
      <c r="F775" t="s">
        <v>5046</v>
      </c>
      <c r="G775">
        <v>133.77510000000001</v>
      </c>
      <c r="H775">
        <v>-25.2744</v>
      </c>
      <c r="I775">
        <v>22530</v>
      </c>
      <c r="J775">
        <v>192095</v>
      </c>
      <c r="K775">
        <v>22680</v>
      </c>
      <c r="L775">
        <v>11377</v>
      </c>
      <c r="M775">
        <v>11289</v>
      </c>
      <c r="N775" s="5">
        <v>0.11728976854787759</v>
      </c>
      <c r="O775">
        <v>225820</v>
      </c>
      <c r="P775">
        <v>0</v>
      </c>
      <c r="Q775">
        <v>124814</v>
      </c>
      <c r="S775" s="5"/>
      <c r="T775" t="s">
        <v>5051</v>
      </c>
      <c r="U775" s="3">
        <v>45373</v>
      </c>
      <c r="V775" t="str">
        <f t="shared" si="36"/>
        <v>Friday</v>
      </c>
      <c r="W775" t="str">
        <f t="shared" si="37"/>
        <v>March</v>
      </c>
      <c r="X775">
        <v>10</v>
      </c>
      <c r="Y775" t="str">
        <f t="shared" si="38"/>
        <v>Morning</v>
      </c>
      <c r="Z775" t="s">
        <v>5070</v>
      </c>
    </row>
    <row r="776" spans="1:26" x14ac:dyDescent="0.3">
      <c r="A776" t="s">
        <v>797</v>
      </c>
      <c r="B776" t="s">
        <v>5025</v>
      </c>
      <c r="C776" t="s">
        <v>5029</v>
      </c>
      <c r="D776" t="s">
        <v>5031</v>
      </c>
      <c r="E776" t="s">
        <v>5036</v>
      </c>
      <c r="F776" t="s">
        <v>5050</v>
      </c>
      <c r="G776">
        <v>-95.712900000000005</v>
      </c>
      <c r="H776">
        <v>37.090200000000003</v>
      </c>
      <c r="I776">
        <v>242657</v>
      </c>
      <c r="J776">
        <v>2058932</v>
      </c>
      <c r="K776">
        <v>255901</v>
      </c>
      <c r="L776">
        <v>129517</v>
      </c>
      <c r="M776">
        <v>123350</v>
      </c>
      <c r="N776" s="5">
        <v>0.11785606676742021</v>
      </c>
      <c r="O776">
        <v>2450845</v>
      </c>
      <c r="P776">
        <v>2058932</v>
      </c>
      <c r="Q776">
        <v>0</v>
      </c>
      <c r="S776" s="5"/>
      <c r="T776" t="s">
        <v>5052</v>
      </c>
      <c r="U776" s="3">
        <v>45316</v>
      </c>
      <c r="V776" t="str">
        <f t="shared" si="36"/>
        <v>Thursday</v>
      </c>
      <c r="W776" t="str">
        <f t="shared" si="37"/>
        <v>January</v>
      </c>
      <c r="X776">
        <v>12</v>
      </c>
      <c r="Y776" t="str">
        <f t="shared" si="38"/>
        <v>Afternoon</v>
      </c>
      <c r="Z776" t="s">
        <v>5070</v>
      </c>
    </row>
    <row r="777" spans="1:26" x14ac:dyDescent="0.3">
      <c r="A777" t="s">
        <v>798</v>
      </c>
      <c r="B777" t="s">
        <v>5023</v>
      </c>
      <c r="C777" t="s">
        <v>5029</v>
      </c>
      <c r="D777" t="s">
        <v>5033</v>
      </c>
      <c r="E777" t="s">
        <v>5036</v>
      </c>
      <c r="F777" t="s">
        <v>5049</v>
      </c>
      <c r="G777">
        <v>-106.3468</v>
      </c>
      <c r="H777">
        <v>56.130400000000002</v>
      </c>
      <c r="I777">
        <v>83249</v>
      </c>
      <c r="J777">
        <v>403449</v>
      </c>
      <c r="K777">
        <v>61812</v>
      </c>
      <c r="L777">
        <v>20186</v>
      </c>
      <c r="M777">
        <v>9927</v>
      </c>
      <c r="N777" s="5">
        <v>0.20634423794460419</v>
      </c>
      <c r="O777">
        <v>515065</v>
      </c>
      <c r="P777">
        <v>403449</v>
      </c>
      <c r="Q777">
        <v>0</v>
      </c>
      <c r="R777">
        <v>9271</v>
      </c>
      <c r="S777" s="5">
        <v>1.7999999999999999E-2</v>
      </c>
      <c r="T777" t="s">
        <v>5057</v>
      </c>
      <c r="U777" s="3">
        <v>45646</v>
      </c>
      <c r="V777" t="str">
        <f t="shared" si="36"/>
        <v>Friday</v>
      </c>
      <c r="W777" t="str">
        <f t="shared" si="37"/>
        <v>December</v>
      </c>
      <c r="X777">
        <v>9</v>
      </c>
      <c r="Y777" t="str">
        <f t="shared" si="38"/>
        <v>Morning</v>
      </c>
      <c r="Z777" t="s">
        <v>5071</v>
      </c>
    </row>
    <row r="778" spans="1:26" x14ac:dyDescent="0.3">
      <c r="A778" t="s">
        <v>799</v>
      </c>
      <c r="B778" t="s">
        <v>5027</v>
      </c>
      <c r="C778" t="s">
        <v>5029</v>
      </c>
      <c r="D778" t="s">
        <v>5031</v>
      </c>
      <c r="E778" t="s">
        <v>5036</v>
      </c>
      <c r="F778" t="s">
        <v>5044</v>
      </c>
      <c r="G778">
        <v>78.962900000000005</v>
      </c>
      <c r="H778">
        <v>20.593699999999998</v>
      </c>
      <c r="I778">
        <v>16046</v>
      </c>
      <c r="J778">
        <v>141221</v>
      </c>
      <c r="K778">
        <v>28096</v>
      </c>
      <c r="L778">
        <v>7357</v>
      </c>
      <c r="M778">
        <v>6486</v>
      </c>
      <c r="N778" s="5">
        <v>0.1136290147550989</v>
      </c>
      <c r="O778">
        <v>157078</v>
      </c>
      <c r="P778">
        <v>134155</v>
      </c>
      <c r="Q778">
        <v>0</v>
      </c>
      <c r="S778" s="5"/>
      <c r="T778" t="s">
        <v>5052</v>
      </c>
      <c r="U778" s="3">
        <v>45409</v>
      </c>
      <c r="V778" t="str">
        <f t="shared" si="36"/>
        <v>Saturday</v>
      </c>
      <c r="W778" t="str">
        <f t="shared" si="37"/>
        <v>April</v>
      </c>
      <c r="X778">
        <v>16</v>
      </c>
      <c r="Y778" t="str">
        <f t="shared" si="38"/>
        <v>Afternoon</v>
      </c>
      <c r="Z778" t="s">
        <v>5070</v>
      </c>
    </row>
    <row r="779" spans="1:26" x14ac:dyDescent="0.3">
      <c r="A779" t="s">
        <v>800</v>
      </c>
      <c r="B779" t="s">
        <v>5023</v>
      </c>
      <c r="C779" t="s">
        <v>5029</v>
      </c>
      <c r="D779" t="s">
        <v>5031</v>
      </c>
      <c r="E779" t="s">
        <v>5036</v>
      </c>
      <c r="F779" t="s">
        <v>5050</v>
      </c>
      <c r="G779">
        <v>-95.712900000000005</v>
      </c>
      <c r="H779">
        <v>37.090200000000003</v>
      </c>
      <c r="I779">
        <v>129512</v>
      </c>
      <c r="J779">
        <v>983414</v>
      </c>
      <c r="K779">
        <v>218375</v>
      </c>
      <c r="L779">
        <v>75747</v>
      </c>
      <c r="M779">
        <v>45188</v>
      </c>
      <c r="N779" s="5">
        <v>0.1316963828798699</v>
      </c>
      <c r="O779">
        <v>1269502</v>
      </c>
      <c r="P779">
        <v>983414</v>
      </c>
      <c r="Q779">
        <v>0</v>
      </c>
      <c r="R779">
        <v>16884</v>
      </c>
      <c r="S779" s="5">
        <v>1.3299999999999999E-2</v>
      </c>
      <c r="T779" t="s">
        <v>5052</v>
      </c>
      <c r="U779" s="3">
        <v>45334</v>
      </c>
      <c r="V779" t="str">
        <f t="shared" si="36"/>
        <v>Monday</v>
      </c>
      <c r="W779" t="str">
        <f t="shared" si="37"/>
        <v>February</v>
      </c>
      <c r="X779">
        <v>12</v>
      </c>
      <c r="Y779" t="str">
        <f t="shared" si="38"/>
        <v>Afternoon</v>
      </c>
      <c r="Z779" t="s">
        <v>5070</v>
      </c>
    </row>
    <row r="780" spans="1:26" x14ac:dyDescent="0.3">
      <c r="A780" t="s">
        <v>801</v>
      </c>
      <c r="B780" t="s">
        <v>5027</v>
      </c>
      <c r="C780" t="s">
        <v>5029</v>
      </c>
      <c r="D780" t="s">
        <v>5035</v>
      </c>
      <c r="E780" t="s">
        <v>5040</v>
      </c>
      <c r="F780" t="s">
        <v>5050</v>
      </c>
      <c r="G780">
        <v>-95.712900000000005</v>
      </c>
      <c r="H780">
        <v>37.090200000000003</v>
      </c>
      <c r="I780">
        <v>41689</v>
      </c>
      <c r="J780">
        <v>242255</v>
      </c>
      <c r="K780">
        <v>46094</v>
      </c>
      <c r="L780">
        <v>14314</v>
      </c>
      <c r="M780">
        <v>8735</v>
      </c>
      <c r="N780" s="5">
        <v>0.1720911854424976</v>
      </c>
      <c r="O780">
        <v>282861</v>
      </c>
      <c r="P780">
        <v>0</v>
      </c>
      <c r="Q780">
        <v>690236</v>
      </c>
      <c r="S780" s="5"/>
      <c r="T780" t="s">
        <v>5060</v>
      </c>
      <c r="U780" s="3">
        <v>45486</v>
      </c>
      <c r="V780" t="str">
        <f t="shared" si="36"/>
        <v>Saturday</v>
      </c>
      <c r="W780" t="str">
        <f t="shared" si="37"/>
        <v>July</v>
      </c>
      <c r="X780">
        <v>16</v>
      </c>
      <c r="Y780" t="str">
        <f t="shared" si="38"/>
        <v>Afternoon</v>
      </c>
      <c r="Z780" t="s">
        <v>5070</v>
      </c>
    </row>
    <row r="781" spans="1:26" x14ac:dyDescent="0.3">
      <c r="A781" t="s">
        <v>802</v>
      </c>
      <c r="B781" t="s">
        <v>5027</v>
      </c>
      <c r="C781" t="s">
        <v>5029</v>
      </c>
      <c r="D781" t="s">
        <v>5033</v>
      </c>
      <c r="E781" t="s">
        <v>5036</v>
      </c>
      <c r="F781" t="s">
        <v>5047</v>
      </c>
      <c r="G781">
        <v>138.25290000000001</v>
      </c>
      <c r="H781">
        <v>36.204799999999999</v>
      </c>
      <c r="I781">
        <v>22301</v>
      </c>
      <c r="J781">
        <v>130470</v>
      </c>
      <c r="K781">
        <v>20713</v>
      </c>
      <c r="L781">
        <v>4975</v>
      </c>
      <c r="M781">
        <v>6441</v>
      </c>
      <c r="N781" s="5">
        <v>0.17092989553436541</v>
      </c>
      <c r="O781">
        <v>148966</v>
      </c>
      <c r="P781">
        <v>114826</v>
      </c>
      <c r="Q781">
        <v>0</v>
      </c>
      <c r="S781" s="5"/>
      <c r="T781" t="s">
        <v>5057</v>
      </c>
      <c r="U781" s="3">
        <v>45596</v>
      </c>
      <c r="V781" t="str">
        <f t="shared" si="36"/>
        <v>Thursday</v>
      </c>
      <c r="W781" t="str">
        <f t="shared" si="37"/>
        <v>October</v>
      </c>
      <c r="X781">
        <v>12</v>
      </c>
      <c r="Y781" t="str">
        <f t="shared" si="38"/>
        <v>Afternoon</v>
      </c>
      <c r="Z781" t="s">
        <v>5070</v>
      </c>
    </row>
    <row r="782" spans="1:26" x14ac:dyDescent="0.3">
      <c r="A782" t="s">
        <v>803</v>
      </c>
      <c r="B782" t="s">
        <v>5027</v>
      </c>
      <c r="C782" t="s">
        <v>5029</v>
      </c>
      <c r="D782" t="s">
        <v>5033</v>
      </c>
      <c r="E782" t="s">
        <v>5036</v>
      </c>
      <c r="F782" t="s">
        <v>5043</v>
      </c>
      <c r="G782">
        <v>-3.4359999999999999</v>
      </c>
      <c r="H782">
        <v>55.378100000000003</v>
      </c>
      <c r="I782">
        <v>62355</v>
      </c>
      <c r="J782">
        <v>258079</v>
      </c>
      <c r="K782">
        <v>48850</v>
      </c>
      <c r="L782">
        <v>18993</v>
      </c>
      <c r="M782">
        <v>11117</v>
      </c>
      <c r="N782" s="5">
        <v>0.24161352338815109</v>
      </c>
      <c r="O782">
        <v>301719</v>
      </c>
      <c r="P782">
        <v>250966</v>
      </c>
      <c r="Q782">
        <v>0</v>
      </c>
      <c r="S782" s="5"/>
      <c r="T782" t="s">
        <v>5057</v>
      </c>
      <c r="U782" s="3">
        <v>45712</v>
      </c>
      <c r="V782" t="str">
        <f t="shared" si="36"/>
        <v>Monday</v>
      </c>
      <c r="W782" t="str">
        <f t="shared" si="37"/>
        <v>February</v>
      </c>
      <c r="X782">
        <v>8</v>
      </c>
      <c r="Y782" t="str">
        <f t="shared" si="38"/>
        <v>Morning</v>
      </c>
      <c r="Z782" t="s">
        <v>5071</v>
      </c>
    </row>
    <row r="783" spans="1:26" x14ac:dyDescent="0.3">
      <c r="A783" t="s">
        <v>804</v>
      </c>
      <c r="B783" t="s">
        <v>5023</v>
      </c>
      <c r="C783" t="s">
        <v>5029</v>
      </c>
      <c r="D783" t="s">
        <v>5033</v>
      </c>
      <c r="E783" t="s">
        <v>5036</v>
      </c>
      <c r="F783" t="s">
        <v>5049</v>
      </c>
      <c r="G783">
        <v>-106.3468</v>
      </c>
      <c r="H783">
        <v>56.130400000000002</v>
      </c>
      <c r="I783">
        <v>33134</v>
      </c>
      <c r="J783">
        <v>181894</v>
      </c>
      <c r="K783">
        <v>40098</v>
      </c>
      <c r="L783">
        <v>10370</v>
      </c>
      <c r="M783">
        <v>4214</v>
      </c>
      <c r="N783" s="5">
        <v>0.18216305830706281</v>
      </c>
      <c r="O783">
        <v>220668</v>
      </c>
      <c r="P783">
        <v>181410</v>
      </c>
      <c r="Q783">
        <v>0</v>
      </c>
      <c r="R783">
        <v>3839</v>
      </c>
      <c r="S783" s="5">
        <v>1.7399999999999999E-2</v>
      </c>
      <c r="T783" t="s">
        <v>5056</v>
      </c>
      <c r="U783" s="3">
        <v>45344</v>
      </c>
      <c r="V783" t="str">
        <f t="shared" si="36"/>
        <v>Thursday</v>
      </c>
      <c r="W783" t="str">
        <f t="shared" si="37"/>
        <v>February</v>
      </c>
      <c r="X783">
        <v>15</v>
      </c>
      <c r="Y783" t="str">
        <f t="shared" si="38"/>
        <v>Afternoon</v>
      </c>
      <c r="Z783" t="s">
        <v>5070</v>
      </c>
    </row>
    <row r="784" spans="1:26" x14ac:dyDescent="0.3">
      <c r="A784" t="s">
        <v>805</v>
      </c>
      <c r="B784" t="s">
        <v>5023</v>
      </c>
      <c r="C784" t="s">
        <v>5030</v>
      </c>
      <c r="D784" t="s">
        <v>5033</v>
      </c>
      <c r="E784" t="s">
        <v>5036</v>
      </c>
      <c r="F784" t="s">
        <v>5043</v>
      </c>
      <c r="G784">
        <v>-3.4359999999999999</v>
      </c>
      <c r="H784">
        <v>55.378100000000003</v>
      </c>
      <c r="I784">
        <v>56789</v>
      </c>
      <c r="J784">
        <v>229570</v>
      </c>
      <c r="K784">
        <v>33161</v>
      </c>
      <c r="L784">
        <v>8533</v>
      </c>
      <c r="M784">
        <v>5982</v>
      </c>
      <c r="N784" s="5">
        <v>0.24737343194967251</v>
      </c>
      <c r="O784">
        <v>272397</v>
      </c>
      <c r="P784">
        <v>197727</v>
      </c>
      <c r="Q784">
        <v>0</v>
      </c>
      <c r="R784">
        <v>2860</v>
      </c>
      <c r="S784" s="5">
        <v>1.0500000000000001E-2</v>
      </c>
      <c r="T784" t="s">
        <v>5056</v>
      </c>
      <c r="U784" s="3">
        <v>45543</v>
      </c>
      <c r="V784" t="str">
        <f t="shared" si="36"/>
        <v>Sunday</v>
      </c>
      <c r="W784" t="str">
        <f t="shared" si="37"/>
        <v>September</v>
      </c>
      <c r="X784">
        <v>10</v>
      </c>
      <c r="Y784" t="str">
        <f t="shared" si="38"/>
        <v>Morning</v>
      </c>
      <c r="Z784" t="s">
        <v>5071</v>
      </c>
    </row>
    <row r="785" spans="1:26" x14ac:dyDescent="0.3">
      <c r="A785" t="s">
        <v>806</v>
      </c>
      <c r="B785" t="s">
        <v>5025</v>
      </c>
      <c r="C785" t="s">
        <v>5029</v>
      </c>
      <c r="D785" t="s">
        <v>5035</v>
      </c>
      <c r="E785" t="s">
        <v>5037</v>
      </c>
      <c r="F785" t="s">
        <v>5046</v>
      </c>
      <c r="G785">
        <v>133.77510000000001</v>
      </c>
      <c r="H785">
        <v>-25.2744</v>
      </c>
      <c r="I785">
        <v>59434</v>
      </c>
      <c r="J785">
        <v>330391</v>
      </c>
      <c r="K785">
        <v>62560</v>
      </c>
      <c r="L785">
        <v>11243</v>
      </c>
      <c r="M785">
        <v>19024</v>
      </c>
      <c r="N785" s="5">
        <v>0.1798903332348987</v>
      </c>
      <c r="O785">
        <v>413327</v>
      </c>
      <c r="P785">
        <v>0</v>
      </c>
      <c r="Q785">
        <v>0</v>
      </c>
      <c r="S785" s="5"/>
      <c r="T785" t="s">
        <v>5058</v>
      </c>
      <c r="U785" s="3">
        <v>45421</v>
      </c>
      <c r="V785" t="str">
        <f t="shared" si="36"/>
        <v>Thursday</v>
      </c>
      <c r="W785" t="str">
        <f t="shared" si="37"/>
        <v>May</v>
      </c>
      <c r="X785">
        <v>12</v>
      </c>
      <c r="Y785" t="str">
        <f t="shared" si="38"/>
        <v>Afternoon</v>
      </c>
      <c r="Z785" t="s">
        <v>5070</v>
      </c>
    </row>
    <row r="786" spans="1:26" x14ac:dyDescent="0.3">
      <c r="A786" t="s">
        <v>807</v>
      </c>
      <c r="B786" t="s">
        <v>5025</v>
      </c>
      <c r="C786" t="s">
        <v>5029</v>
      </c>
      <c r="D786" t="s">
        <v>5033</v>
      </c>
      <c r="E786" t="s">
        <v>5037</v>
      </c>
      <c r="F786" t="s">
        <v>5047</v>
      </c>
      <c r="G786">
        <v>138.25290000000001</v>
      </c>
      <c r="H786">
        <v>36.204799999999999</v>
      </c>
      <c r="I786">
        <v>115190</v>
      </c>
      <c r="J786">
        <v>477144</v>
      </c>
      <c r="K786">
        <v>107022</v>
      </c>
      <c r="L786">
        <v>33005</v>
      </c>
      <c r="M786">
        <v>14830</v>
      </c>
      <c r="N786" s="5">
        <v>0.24141600266767579</v>
      </c>
      <c r="O786">
        <v>614645</v>
      </c>
      <c r="P786">
        <v>0</v>
      </c>
      <c r="Q786">
        <v>0</v>
      </c>
      <c r="S786" s="5"/>
      <c r="T786" t="s">
        <v>5056</v>
      </c>
      <c r="U786" s="3">
        <v>45379</v>
      </c>
      <c r="V786" t="str">
        <f t="shared" si="36"/>
        <v>Thursday</v>
      </c>
      <c r="W786" t="str">
        <f t="shared" si="37"/>
        <v>March</v>
      </c>
      <c r="X786">
        <v>16</v>
      </c>
      <c r="Y786" t="str">
        <f t="shared" si="38"/>
        <v>Afternoon</v>
      </c>
      <c r="Z786" t="s">
        <v>5071</v>
      </c>
    </row>
    <row r="787" spans="1:26" x14ac:dyDescent="0.3">
      <c r="A787" t="s">
        <v>808</v>
      </c>
      <c r="B787" t="s">
        <v>5024</v>
      </c>
      <c r="C787" t="s">
        <v>5030</v>
      </c>
      <c r="D787" t="s">
        <v>5033</v>
      </c>
      <c r="E787" t="s">
        <v>5036</v>
      </c>
      <c r="F787" t="s">
        <v>5043</v>
      </c>
      <c r="G787">
        <v>-3.4359999999999999</v>
      </c>
      <c r="H787">
        <v>55.378100000000003</v>
      </c>
      <c r="I787">
        <v>380271</v>
      </c>
      <c r="J787">
        <v>1696701</v>
      </c>
      <c r="K787">
        <v>392396</v>
      </c>
      <c r="L787">
        <v>133270</v>
      </c>
      <c r="M787">
        <v>45957</v>
      </c>
      <c r="N787" s="5">
        <v>0.22412409034289241</v>
      </c>
      <c r="O787">
        <v>2111397</v>
      </c>
      <c r="P787">
        <v>1696701</v>
      </c>
      <c r="Q787">
        <v>0</v>
      </c>
      <c r="S787" s="5"/>
      <c r="T787" t="s">
        <v>5057</v>
      </c>
      <c r="U787" s="3">
        <v>45466</v>
      </c>
      <c r="V787" t="str">
        <f t="shared" si="36"/>
        <v>Sunday</v>
      </c>
      <c r="W787" t="str">
        <f t="shared" si="37"/>
        <v>June</v>
      </c>
      <c r="X787">
        <v>16</v>
      </c>
      <c r="Y787" t="str">
        <f t="shared" si="38"/>
        <v>Afternoon</v>
      </c>
      <c r="Z787" t="s">
        <v>5071</v>
      </c>
    </row>
    <row r="788" spans="1:26" x14ac:dyDescent="0.3">
      <c r="A788" t="s">
        <v>809</v>
      </c>
      <c r="B788" t="s">
        <v>5026</v>
      </c>
      <c r="C788" t="s">
        <v>5029</v>
      </c>
      <c r="D788" t="s">
        <v>5031</v>
      </c>
      <c r="E788" t="s">
        <v>5036</v>
      </c>
      <c r="F788" t="s">
        <v>5046</v>
      </c>
      <c r="G788">
        <v>133.77510000000001</v>
      </c>
      <c r="H788">
        <v>-25.2744</v>
      </c>
      <c r="I788">
        <v>52923</v>
      </c>
      <c r="J788">
        <v>479724</v>
      </c>
      <c r="K788">
        <v>85123</v>
      </c>
      <c r="L788">
        <v>28319</v>
      </c>
      <c r="M788">
        <v>27554</v>
      </c>
      <c r="N788" s="6">
        <v>0.110320582554699</v>
      </c>
      <c r="O788">
        <v>592195</v>
      </c>
      <c r="P788">
        <v>421482</v>
      </c>
      <c r="Q788">
        <v>0</v>
      </c>
      <c r="T788" t="s">
        <v>5051</v>
      </c>
      <c r="U788" s="3">
        <v>45549</v>
      </c>
      <c r="V788" t="str">
        <f t="shared" si="36"/>
        <v>Saturday</v>
      </c>
      <c r="W788" t="str">
        <f t="shared" si="37"/>
        <v>September</v>
      </c>
      <c r="X788">
        <v>15</v>
      </c>
      <c r="Y788" t="str">
        <f t="shared" si="38"/>
        <v>Afternoon</v>
      </c>
      <c r="Z788" t="s">
        <v>5070</v>
      </c>
    </row>
    <row r="789" spans="1:26" x14ac:dyDescent="0.3">
      <c r="A789" t="s">
        <v>810</v>
      </c>
      <c r="B789" t="s">
        <v>5026</v>
      </c>
      <c r="C789" t="s">
        <v>5029</v>
      </c>
      <c r="D789" t="s">
        <v>5032</v>
      </c>
      <c r="E789" t="s">
        <v>5036</v>
      </c>
      <c r="F789" t="s">
        <v>5044</v>
      </c>
      <c r="G789">
        <v>78.962900000000005</v>
      </c>
      <c r="H789">
        <v>20.593699999999998</v>
      </c>
      <c r="I789">
        <v>35929</v>
      </c>
      <c r="J789">
        <v>401445</v>
      </c>
      <c r="K789">
        <v>69125</v>
      </c>
      <c r="L789">
        <v>28295</v>
      </c>
      <c r="M789">
        <v>23292</v>
      </c>
      <c r="N789" s="6">
        <v>8.9500743267102084E-2</v>
      </c>
      <c r="O789">
        <v>443361</v>
      </c>
      <c r="P789">
        <v>352707</v>
      </c>
      <c r="Q789">
        <v>0</v>
      </c>
      <c r="T789" t="s">
        <v>5059</v>
      </c>
      <c r="U789" s="3">
        <v>45622</v>
      </c>
      <c r="V789" t="str">
        <f t="shared" si="36"/>
        <v>Tuesday</v>
      </c>
      <c r="W789" t="str">
        <f t="shared" si="37"/>
        <v>November</v>
      </c>
      <c r="X789">
        <v>10</v>
      </c>
      <c r="Y789" t="str">
        <f t="shared" si="38"/>
        <v>Morning</v>
      </c>
      <c r="Z789" t="s">
        <v>5069</v>
      </c>
    </row>
    <row r="790" spans="1:26" x14ac:dyDescent="0.3">
      <c r="A790" t="s">
        <v>811</v>
      </c>
      <c r="B790" t="s">
        <v>5025</v>
      </c>
      <c r="C790" t="s">
        <v>5029</v>
      </c>
      <c r="D790" t="s">
        <v>5031</v>
      </c>
      <c r="E790" t="s">
        <v>5036</v>
      </c>
      <c r="F790" t="s">
        <v>5045</v>
      </c>
      <c r="G790">
        <v>-51.9253</v>
      </c>
      <c r="H790">
        <v>-14.234999999999999</v>
      </c>
      <c r="I790">
        <v>228606</v>
      </c>
      <c r="J790">
        <v>1557568</v>
      </c>
      <c r="K790">
        <v>186638</v>
      </c>
      <c r="L790">
        <v>80982</v>
      </c>
      <c r="M790">
        <v>71271</v>
      </c>
      <c r="N790" s="5">
        <v>0.14677143104493209</v>
      </c>
      <c r="O790">
        <v>1831996</v>
      </c>
      <c r="P790">
        <v>1557568</v>
      </c>
      <c r="Q790">
        <v>0</v>
      </c>
      <c r="S790" s="5"/>
      <c r="T790" t="s">
        <v>5052</v>
      </c>
      <c r="U790" s="3">
        <v>45564</v>
      </c>
      <c r="V790" t="str">
        <f t="shared" si="36"/>
        <v>Sunday</v>
      </c>
      <c r="W790" t="str">
        <f t="shared" si="37"/>
        <v>September</v>
      </c>
      <c r="X790">
        <v>10</v>
      </c>
      <c r="Y790" t="str">
        <f t="shared" si="38"/>
        <v>Morning</v>
      </c>
      <c r="Z790" t="s">
        <v>5070</v>
      </c>
    </row>
    <row r="791" spans="1:26" x14ac:dyDescent="0.3">
      <c r="A791" t="s">
        <v>812</v>
      </c>
      <c r="B791" t="s">
        <v>5027</v>
      </c>
      <c r="C791" t="s">
        <v>5029</v>
      </c>
      <c r="D791" t="s">
        <v>5031</v>
      </c>
      <c r="E791" t="s">
        <v>5040</v>
      </c>
      <c r="F791" t="s">
        <v>5049</v>
      </c>
      <c r="G791">
        <v>-106.3468</v>
      </c>
      <c r="H791">
        <v>56.130400000000002</v>
      </c>
      <c r="I791">
        <v>35354</v>
      </c>
      <c r="J791">
        <v>334428</v>
      </c>
      <c r="K791">
        <v>36180</v>
      </c>
      <c r="L791">
        <v>20056</v>
      </c>
      <c r="M791">
        <v>18760</v>
      </c>
      <c r="N791" s="5">
        <v>0.1057161583761876</v>
      </c>
      <c r="O791">
        <v>393502</v>
      </c>
      <c r="P791">
        <v>0</v>
      </c>
      <c r="Q791">
        <v>824499</v>
      </c>
      <c r="S791" s="5"/>
      <c r="T791" t="s">
        <v>5052</v>
      </c>
      <c r="U791" s="3">
        <v>45416</v>
      </c>
      <c r="V791" t="str">
        <f t="shared" si="36"/>
        <v>Saturday</v>
      </c>
      <c r="W791" t="str">
        <f t="shared" si="37"/>
        <v>May</v>
      </c>
      <c r="X791">
        <v>12</v>
      </c>
      <c r="Y791" t="str">
        <f t="shared" si="38"/>
        <v>Afternoon</v>
      </c>
      <c r="Z791" t="s">
        <v>5070</v>
      </c>
    </row>
    <row r="792" spans="1:26" x14ac:dyDescent="0.3">
      <c r="A792" t="s">
        <v>813</v>
      </c>
      <c r="B792" t="s">
        <v>5024</v>
      </c>
      <c r="C792" t="s">
        <v>5030</v>
      </c>
      <c r="D792" t="s">
        <v>5033</v>
      </c>
      <c r="E792" t="s">
        <v>5039</v>
      </c>
      <c r="F792" t="s">
        <v>5049</v>
      </c>
      <c r="G792">
        <v>-106.3468</v>
      </c>
      <c r="H792">
        <v>56.130400000000002</v>
      </c>
      <c r="I792">
        <v>41959</v>
      </c>
      <c r="J792">
        <v>189264</v>
      </c>
      <c r="K792">
        <v>42219</v>
      </c>
      <c r="L792">
        <v>13497</v>
      </c>
      <c r="M792">
        <v>8236</v>
      </c>
      <c r="N792" s="5">
        <v>0.2216974844413184</v>
      </c>
      <c r="O792">
        <v>221556</v>
      </c>
      <c r="P792">
        <v>0</v>
      </c>
      <c r="Q792">
        <v>0</v>
      </c>
      <c r="S792" s="5"/>
      <c r="T792" t="s">
        <v>5056</v>
      </c>
      <c r="U792" s="3">
        <v>45641</v>
      </c>
      <c r="V792" t="str">
        <f t="shared" si="36"/>
        <v>Sunday</v>
      </c>
      <c r="W792" t="str">
        <f t="shared" si="37"/>
        <v>December</v>
      </c>
      <c r="X792">
        <v>10</v>
      </c>
      <c r="Y792" t="str">
        <f t="shared" si="38"/>
        <v>Morning</v>
      </c>
      <c r="Z792" t="s">
        <v>5071</v>
      </c>
    </row>
    <row r="793" spans="1:26" x14ac:dyDescent="0.3">
      <c r="A793" t="s">
        <v>814</v>
      </c>
      <c r="B793" t="s">
        <v>5024</v>
      </c>
      <c r="C793" t="s">
        <v>5030</v>
      </c>
      <c r="D793" t="s">
        <v>5032</v>
      </c>
      <c r="E793" t="s">
        <v>5036</v>
      </c>
      <c r="F793" t="s">
        <v>5043</v>
      </c>
      <c r="G793">
        <v>-3.4359999999999999</v>
      </c>
      <c r="H793">
        <v>55.378100000000003</v>
      </c>
      <c r="I793">
        <v>134523</v>
      </c>
      <c r="J793">
        <v>1942084</v>
      </c>
      <c r="K793">
        <v>427195</v>
      </c>
      <c r="L793">
        <v>112124</v>
      </c>
      <c r="M793">
        <v>103002</v>
      </c>
      <c r="N793" s="5">
        <v>6.9267708449392063E-2</v>
      </c>
      <c r="O793">
        <v>2381561</v>
      </c>
      <c r="P793">
        <v>1942084</v>
      </c>
      <c r="Q793">
        <v>0</v>
      </c>
      <c r="S793" s="5"/>
      <c r="T793" t="s">
        <v>5061</v>
      </c>
      <c r="U793" s="3">
        <v>45365</v>
      </c>
      <c r="V793" t="str">
        <f t="shared" si="36"/>
        <v>Thursday</v>
      </c>
      <c r="W793" t="str">
        <f t="shared" si="37"/>
        <v>March</v>
      </c>
      <c r="X793">
        <v>15</v>
      </c>
      <c r="Y793" t="str">
        <f t="shared" si="38"/>
        <v>Afternoon</v>
      </c>
      <c r="Z793" t="s">
        <v>5069</v>
      </c>
    </row>
    <row r="794" spans="1:26" x14ac:dyDescent="0.3">
      <c r="A794" t="s">
        <v>815</v>
      </c>
      <c r="B794" t="s">
        <v>5023</v>
      </c>
      <c r="C794" t="s">
        <v>5029</v>
      </c>
      <c r="D794" t="s">
        <v>5033</v>
      </c>
      <c r="E794" t="s">
        <v>5036</v>
      </c>
      <c r="F794" t="s">
        <v>5048</v>
      </c>
      <c r="G794">
        <v>10.451499999999999</v>
      </c>
      <c r="H794">
        <v>51.165700000000001</v>
      </c>
      <c r="I794">
        <v>52384</v>
      </c>
      <c r="J794">
        <v>296654</v>
      </c>
      <c r="K794">
        <v>48093</v>
      </c>
      <c r="L794">
        <v>23108</v>
      </c>
      <c r="M794">
        <v>12354</v>
      </c>
      <c r="N794" s="5">
        <v>0.17658480158676859</v>
      </c>
      <c r="O794">
        <v>362219</v>
      </c>
      <c r="P794">
        <v>270109</v>
      </c>
      <c r="Q794">
        <v>0</v>
      </c>
      <c r="R794">
        <v>8838</v>
      </c>
      <c r="S794" s="5">
        <v>2.4400000000000002E-2</v>
      </c>
      <c r="T794" t="s">
        <v>5056</v>
      </c>
      <c r="U794" s="3">
        <v>45583</v>
      </c>
      <c r="V794" t="str">
        <f t="shared" si="36"/>
        <v>Friday</v>
      </c>
      <c r="W794" t="str">
        <f t="shared" si="37"/>
        <v>October</v>
      </c>
      <c r="X794">
        <v>16</v>
      </c>
      <c r="Y794" t="str">
        <f t="shared" si="38"/>
        <v>Afternoon</v>
      </c>
      <c r="Z794" t="s">
        <v>5070</v>
      </c>
    </row>
    <row r="795" spans="1:26" x14ac:dyDescent="0.3">
      <c r="A795" t="s">
        <v>816</v>
      </c>
      <c r="B795" t="s">
        <v>5025</v>
      </c>
      <c r="C795" t="s">
        <v>5029</v>
      </c>
      <c r="D795" t="s">
        <v>5033</v>
      </c>
      <c r="E795" t="s">
        <v>5037</v>
      </c>
      <c r="F795" t="s">
        <v>5048</v>
      </c>
      <c r="G795">
        <v>10.451499999999999</v>
      </c>
      <c r="H795">
        <v>51.165700000000001</v>
      </c>
      <c r="I795">
        <v>68203</v>
      </c>
      <c r="J795">
        <v>384622</v>
      </c>
      <c r="K795">
        <v>51182</v>
      </c>
      <c r="L795">
        <v>23570</v>
      </c>
      <c r="M795">
        <v>16486</v>
      </c>
      <c r="N795" s="5">
        <v>0.17732693549797929</v>
      </c>
      <c r="O795">
        <v>437302</v>
      </c>
      <c r="P795">
        <v>0</v>
      </c>
      <c r="Q795">
        <v>0</v>
      </c>
      <c r="S795" s="5"/>
      <c r="T795" t="s">
        <v>5056</v>
      </c>
      <c r="U795" s="3">
        <v>45725</v>
      </c>
      <c r="V795" t="str">
        <f t="shared" si="36"/>
        <v>Sunday</v>
      </c>
      <c r="W795" t="str">
        <f t="shared" si="37"/>
        <v>March</v>
      </c>
      <c r="X795">
        <v>17</v>
      </c>
      <c r="Y795" t="str">
        <f t="shared" si="38"/>
        <v>Afternoon</v>
      </c>
      <c r="Z795" t="s">
        <v>5070</v>
      </c>
    </row>
    <row r="796" spans="1:26" x14ac:dyDescent="0.3">
      <c r="A796" t="s">
        <v>817</v>
      </c>
      <c r="B796" t="s">
        <v>5025</v>
      </c>
      <c r="C796" t="s">
        <v>5029</v>
      </c>
      <c r="D796" t="s">
        <v>5033</v>
      </c>
      <c r="E796" t="s">
        <v>5036</v>
      </c>
      <c r="F796" t="s">
        <v>5047</v>
      </c>
      <c r="G796">
        <v>138.25290000000001</v>
      </c>
      <c r="H796">
        <v>36.204799999999999</v>
      </c>
      <c r="I796">
        <v>616625</v>
      </c>
      <c r="J796">
        <v>3050299</v>
      </c>
      <c r="K796">
        <v>544509</v>
      </c>
      <c r="L796">
        <v>126095</v>
      </c>
      <c r="M796">
        <v>142329</v>
      </c>
      <c r="N796" s="5">
        <v>0.20215231952149029</v>
      </c>
      <c r="O796">
        <v>3404198</v>
      </c>
      <c r="P796">
        <v>3050299</v>
      </c>
      <c r="Q796">
        <v>0</v>
      </c>
      <c r="S796" s="5"/>
      <c r="T796" t="s">
        <v>5057</v>
      </c>
      <c r="U796" s="3">
        <v>45588</v>
      </c>
      <c r="V796" t="str">
        <f t="shared" si="36"/>
        <v>Wednesday</v>
      </c>
      <c r="W796" t="str">
        <f t="shared" si="37"/>
        <v>October</v>
      </c>
      <c r="X796">
        <v>11</v>
      </c>
      <c r="Y796" t="str">
        <f t="shared" si="38"/>
        <v>Morning</v>
      </c>
      <c r="Z796" t="s">
        <v>5071</v>
      </c>
    </row>
    <row r="797" spans="1:26" x14ac:dyDescent="0.3">
      <c r="A797" t="s">
        <v>818</v>
      </c>
      <c r="B797" t="s">
        <v>5025</v>
      </c>
      <c r="C797" t="s">
        <v>5029</v>
      </c>
      <c r="D797" t="s">
        <v>5033</v>
      </c>
      <c r="E797" t="s">
        <v>5037</v>
      </c>
      <c r="F797" t="s">
        <v>5048</v>
      </c>
      <c r="G797">
        <v>10.451499999999999</v>
      </c>
      <c r="H797">
        <v>51.165700000000001</v>
      </c>
      <c r="I797">
        <v>49930</v>
      </c>
      <c r="J797">
        <v>305422</v>
      </c>
      <c r="K797">
        <v>50784</v>
      </c>
      <c r="L797">
        <v>11657</v>
      </c>
      <c r="M797">
        <v>8361</v>
      </c>
      <c r="N797" s="5">
        <v>0.16348037415516001</v>
      </c>
      <c r="O797">
        <v>348321</v>
      </c>
      <c r="P797">
        <v>0</v>
      </c>
      <c r="Q797">
        <v>0</v>
      </c>
      <c r="S797" s="5"/>
      <c r="T797" t="s">
        <v>5056</v>
      </c>
      <c r="U797" s="3">
        <v>45695</v>
      </c>
      <c r="V797" t="str">
        <f t="shared" si="36"/>
        <v>Friday</v>
      </c>
      <c r="W797" t="str">
        <f t="shared" si="37"/>
        <v>February</v>
      </c>
      <c r="X797">
        <v>19</v>
      </c>
      <c r="Y797" t="str">
        <f t="shared" si="38"/>
        <v>Evening</v>
      </c>
      <c r="Z797" t="s">
        <v>5070</v>
      </c>
    </row>
    <row r="798" spans="1:26" x14ac:dyDescent="0.3">
      <c r="A798" t="s">
        <v>819</v>
      </c>
      <c r="B798" t="s">
        <v>5024</v>
      </c>
      <c r="C798" t="s">
        <v>5030</v>
      </c>
      <c r="D798" t="s">
        <v>5033</v>
      </c>
      <c r="E798" t="s">
        <v>5039</v>
      </c>
      <c r="F798" t="s">
        <v>5047</v>
      </c>
      <c r="G798">
        <v>138.25290000000001</v>
      </c>
      <c r="H798">
        <v>36.204799999999999</v>
      </c>
      <c r="I798">
        <v>29932</v>
      </c>
      <c r="J798">
        <v>196176</v>
      </c>
      <c r="K798">
        <v>31323</v>
      </c>
      <c r="L798">
        <v>10904</v>
      </c>
      <c r="M798">
        <v>7715</v>
      </c>
      <c r="N798" s="5">
        <v>0.15258001529276249</v>
      </c>
      <c r="O798">
        <v>230812</v>
      </c>
      <c r="P798">
        <v>0</v>
      </c>
      <c r="Q798">
        <v>0</v>
      </c>
      <c r="S798" s="5"/>
      <c r="T798" t="s">
        <v>5056</v>
      </c>
      <c r="U798" s="3">
        <v>45307</v>
      </c>
      <c r="V798" t="str">
        <f t="shared" si="36"/>
        <v>Tuesday</v>
      </c>
      <c r="W798" t="str">
        <f t="shared" si="37"/>
        <v>January</v>
      </c>
      <c r="X798">
        <v>18</v>
      </c>
      <c r="Y798" t="str">
        <f t="shared" si="38"/>
        <v>Evening</v>
      </c>
      <c r="Z798" t="s">
        <v>5070</v>
      </c>
    </row>
    <row r="799" spans="1:26" x14ac:dyDescent="0.3">
      <c r="A799" t="s">
        <v>820</v>
      </c>
      <c r="B799" t="s">
        <v>5025</v>
      </c>
      <c r="C799" t="s">
        <v>5029</v>
      </c>
      <c r="D799" t="s">
        <v>5031</v>
      </c>
      <c r="E799" t="s">
        <v>5037</v>
      </c>
      <c r="F799" t="s">
        <v>5049</v>
      </c>
      <c r="G799">
        <v>-106.3468</v>
      </c>
      <c r="H799">
        <v>56.130400000000002</v>
      </c>
      <c r="I799">
        <v>32884</v>
      </c>
      <c r="J799">
        <v>236414</v>
      </c>
      <c r="K799">
        <v>53399</v>
      </c>
      <c r="L799">
        <v>8810</v>
      </c>
      <c r="M799">
        <v>9510</v>
      </c>
      <c r="N799" s="5">
        <v>0.13909806859135149</v>
      </c>
      <c r="O799">
        <v>262988</v>
      </c>
      <c r="P799">
        <v>0</v>
      </c>
      <c r="Q799">
        <v>0</v>
      </c>
      <c r="S799" s="5"/>
      <c r="T799" t="s">
        <v>5051</v>
      </c>
      <c r="U799" s="3">
        <v>45499</v>
      </c>
      <c r="V799" t="str">
        <f t="shared" si="36"/>
        <v>Friday</v>
      </c>
      <c r="W799" t="str">
        <f t="shared" si="37"/>
        <v>July</v>
      </c>
      <c r="X799">
        <v>9</v>
      </c>
      <c r="Y799" t="str">
        <f t="shared" si="38"/>
        <v>Morning</v>
      </c>
      <c r="Z799" t="s">
        <v>5070</v>
      </c>
    </row>
    <row r="800" spans="1:26" x14ac:dyDescent="0.3">
      <c r="A800" t="s">
        <v>821</v>
      </c>
      <c r="B800" t="s">
        <v>5027</v>
      </c>
      <c r="C800" t="s">
        <v>5029</v>
      </c>
      <c r="D800" t="s">
        <v>5031</v>
      </c>
      <c r="E800" t="s">
        <v>5036</v>
      </c>
      <c r="F800" t="s">
        <v>5046</v>
      </c>
      <c r="G800">
        <v>133.77510000000001</v>
      </c>
      <c r="H800">
        <v>-25.2744</v>
      </c>
      <c r="I800">
        <v>403334</v>
      </c>
      <c r="J800">
        <v>3271792</v>
      </c>
      <c r="K800">
        <v>758090</v>
      </c>
      <c r="L800">
        <v>189416</v>
      </c>
      <c r="M800">
        <v>191045</v>
      </c>
      <c r="N800" s="5">
        <v>0.1232762686199399</v>
      </c>
      <c r="O800">
        <v>3630835</v>
      </c>
      <c r="P800">
        <v>3271792</v>
      </c>
      <c r="Q800">
        <v>0</v>
      </c>
      <c r="S800" s="5"/>
      <c r="T800" t="s">
        <v>5052</v>
      </c>
      <c r="U800" s="3">
        <v>45414</v>
      </c>
      <c r="V800" t="str">
        <f t="shared" si="36"/>
        <v>Thursday</v>
      </c>
      <c r="W800" t="str">
        <f t="shared" si="37"/>
        <v>May</v>
      </c>
      <c r="X800">
        <v>16</v>
      </c>
      <c r="Y800" t="str">
        <f t="shared" si="38"/>
        <v>Afternoon</v>
      </c>
      <c r="Z800" t="s">
        <v>5070</v>
      </c>
    </row>
    <row r="801" spans="1:26" x14ac:dyDescent="0.3">
      <c r="A801" t="s">
        <v>822</v>
      </c>
      <c r="B801" t="s">
        <v>5025</v>
      </c>
      <c r="C801" t="s">
        <v>5029</v>
      </c>
      <c r="D801" t="s">
        <v>5032</v>
      </c>
      <c r="E801" t="s">
        <v>5039</v>
      </c>
      <c r="F801" t="s">
        <v>5045</v>
      </c>
      <c r="G801">
        <v>-51.9253</v>
      </c>
      <c r="H801">
        <v>-14.234999999999999</v>
      </c>
      <c r="I801">
        <v>84534</v>
      </c>
      <c r="J801">
        <v>879457</v>
      </c>
      <c r="K801">
        <v>100874</v>
      </c>
      <c r="L801">
        <v>28321</v>
      </c>
      <c r="M801">
        <v>24106</v>
      </c>
      <c r="N801" s="5">
        <v>9.6121143186666771E-2</v>
      </c>
      <c r="O801">
        <v>1062607</v>
      </c>
      <c r="P801">
        <v>0</v>
      </c>
      <c r="Q801">
        <v>0</v>
      </c>
      <c r="S801" s="5"/>
      <c r="T801" t="s">
        <v>5059</v>
      </c>
      <c r="U801" s="3">
        <v>45575</v>
      </c>
      <c r="V801" t="str">
        <f t="shared" si="36"/>
        <v>Thursday</v>
      </c>
      <c r="W801" t="str">
        <f t="shared" si="37"/>
        <v>October</v>
      </c>
      <c r="X801">
        <v>16</v>
      </c>
      <c r="Y801" t="str">
        <f t="shared" si="38"/>
        <v>Afternoon</v>
      </c>
      <c r="Z801" t="s">
        <v>5069</v>
      </c>
    </row>
    <row r="802" spans="1:26" x14ac:dyDescent="0.3">
      <c r="A802" t="s">
        <v>823</v>
      </c>
      <c r="B802" t="s">
        <v>5025</v>
      </c>
      <c r="C802" t="s">
        <v>5029</v>
      </c>
      <c r="D802" t="s">
        <v>5035</v>
      </c>
      <c r="E802" t="s">
        <v>5039</v>
      </c>
      <c r="F802" t="s">
        <v>5044</v>
      </c>
      <c r="G802">
        <v>78.962900000000005</v>
      </c>
      <c r="H802">
        <v>20.593699999999998</v>
      </c>
      <c r="I802">
        <v>32101</v>
      </c>
      <c r="J802">
        <v>208817</v>
      </c>
      <c r="K802">
        <v>50511</v>
      </c>
      <c r="L802">
        <v>15057</v>
      </c>
      <c r="M802">
        <v>6653</v>
      </c>
      <c r="N802" s="5">
        <v>0.15373227901601161</v>
      </c>
      <c r="O802">
        <v>232922</v>
      </c>
      <c r="P802">
        <v>0</v>
      </c>
      <c r="Q802">
        <v>0</v>
      </c>
      <c r="S802" s="5"/>
      <c r="T802" t="s">
        <v>5058</v>
      </c>
      <c r="U802" s="3">
        <v>45464</v>
      </c>
      <c r="V802" t="str">
        <f t="shared" si="36"/>
        <v>Friday</v>
      </c>
      <c r="W802" t="str">
        <f t="shared" si="37"/>
        <v>June</v>
      </c>
      <c r="X802">
        <v>17</v>
      </c>
      <c r="Y802" t="str">
        <f t="shared" si="38"/>
        <v>Afternoon</v>
      </c>
      <c r="Z802" t="s">
        <v>5070</v>
      </c>
    </row>
    <row r="803" spans="1:26" x14ac:dyDescent="0.3">
      <c r="A803" t="s">
        <v>824</v>
      </c>
      <c r="B803" t="s">
        <v>5027</v>
      </c>
      <c r="C803" t="s">
        <v>5030</v>
      </c>
      <c r="D803" t="s">
        <v>5032</v>
      </c>
      <c r="E803" t="s">
        <v>5036</v>
      </c>
      <c r="F803" t="s">
        <v>5046</v>
      </c>
      <c r="G803">
        <v>133.77510000000001</v>
      </c>
      <c r="H803">
        <v>-25.2744</v>
      </c>
      <c r="I803">
        <v>130838</v>
      </c>
      <c r="J803">
        <v>2098945</v>
      </c>
      <c r="K803">
        <v>249861</v>
      </c>
      <c r="L803">
        <v>75906</v>
      </c>
      <c r="M803">
        <v>85516</v>
      </c>
      <c r="N803" s="5">
        <v>6.2335453048640202E-2</v>
      </c>
      <c r="O803">
        <v>2412043</v>
      </c>
      <c r="P803">
        <v>2098945</v>
      </c>
      <c r="Q803">
        <v>0</v>
      </c>
      <c r="S803" s="5"/>
      <c r="T803" t="s">
        <v>5061</v>
      </c>
      <c r="U803" s="3">
        <v>45557</v>
      </c>
      <c r="V803" t="str">
        <f t="shared" si="36"/>
        <v>Sunday</v>
      </c>
      <c r="W803" t="str">
        <f t="shared" si="37"/>
        <v>September</v>
      </c>
      <c r="X803">
        <v>16</v>
      </c>
      <c r="Y803" t="str">
        <f t="shared" si="38"/>
        <v>Afternoon</v>
      </c>
      <c r="Z803" t="s">
        <v>5069</v>
      </c>
    </row>
    <row r="804" spans="1:26" x14ac:dyDescent="0.3">
      <c r="A804" t="s">
        <v>825</v>
      </c>
      <c r="B804" t="s">
        <v>5026</v>
      </c>
      <c r="C804" t="s">
        <v>5029</v>
      </c>
      <c r="D804" t="s">
        <v>5032</v>
      </c>
      <c r="E804" t="s">
        <v>5037</v>
      </c>
      <c r="F804" t="s">
        <v>5046</v>
      </c>
      <c r="G804">
        <v>133.77510000000001</v>
      </c>
      <c r="H804">
        <v>-25.2744</v>
      </c>
      <c r="I804">
        <v>38059</v>
      </c>
      <c r="J804">
        <v>563832</v>
      </c>
      <c r="K804">
        <v>68439</v>
      </c>
      <c r="L804">
        <v>27688</v>
      </c>
      <c r="M804">
        <v>23787</v>
      </c>
      <c r="N804" s="6">
        <v>6.7502217427833203E-2</v>
      </c>
      <c r="O804">
        <v>628870</v>
      </c>
      <c r="P804">
        <v>0</v>
      </c>
      <c r="Q804">
        <v>0</v>
      </c>
      <c r="T804" t="s">
        <v>5059</v>
      </c>
      <c r="U804" s="3">
        <v>45312</v>
      </c>
      <c r="V804" t="str">
        <f t="shared" si="36"/>
        <v>Sunday</v>
      </c>
      <c r="W804" t="str">
        <f t="shared" si="37"/>
        <v>January</v>
      </c>
      <c r="X804">
        <v>15</v>
      </c>
      <c r="Y804" t="str">
        <f t="shared" si="38"/>
        <v>Afternoon</v>
      </c>
      <c r="Z804" t="s">
        <v>5069</v>
      </c>
    </row>
    <row r="805" spans="1:26" x14ac:dyDescent="0.3">
      <c r="A805" t="s">
        <v>826</v>
      </c>
      <c r="B805" t="s">
        <v>5024</v>
      </c>
      <c r="C805" t="s">
        <v>5029</v>
      </c>
      <c r="D805" t="s">
        <v>5031</v>
      </c>
      <c r="E805" t="s">
        <v>5036</v>
      </c>
      <c r="F805" t="s">
        <v>5044</v>
      </c>
      <c r="G805">
        <v>78.962900000000005</v>
      </c>
      <c r="H805">
        <v>20.593699999999998</v>
      </c>
      <c r="I805">
        <v>300988</v>
      </c>
      <c r="J805">
        <v>2098265</v>
      </c>
      <c r="K805">
        <v>211144</v>
      </c>
      <c r="L805">
        <v>133285</v>
      </c>
      <c r="M805">
        <v>95833</v>
      </c>
      <c r="N805" s="5">
        <v>0.14344644311185489</v>
      </c>
      <c r="O805">
        <v>2480480</v>
      </c>
      <c r="P805">
        <v>2098265</v>
      </c>
      <c r="Q805">
        <v>0</v>
      </c>
      <c r="S805" s="5"/>
      <c r="T805" t="s">
        <v>5052</v>
      </c>
      <c r="U805" s="3">
        <v>45325</v>
      </c>
      <c r="V805" t="str">
        <f t="shared" si="36"/>
        <v>Saturday</v>
      </c>
      <c r="W805" t="str">
        <f t="shared" si="37"/>
        <v>February</v>
      </c>
      <c r="X805">
        <v>16</v>
      </c>
      <c r="Y805" t="str">
        <f t="shared" si="38"/>
        <v>Afternoon</v>
      </c>
      <c r="Z805" t="s">
        <v>5070</v>
      </c>
    </row>
    <row r="806" spans="1:26" x14ac:dyDescent="0.3">
      <c r="A806" t="s">
        <v>827</v>
      </c>
      <c r="B806" t="s">
        <v>5025</v>
      </c>
      <c r="C806" t="s">
        <v>5029</v>
      </c>
      <c r="D806" t="s">
        <v>5033</v>
      </c>
      <c r="E806" t="s">
        <v>5036</v>
      </c>
      <c r="F806" t="s">
        <v>5049</v>
      </c>
      <c r="G806">
        <v>-106.3468</v>
      </c>
      <c r="H806">
        <v>56.130400000000002</v>
      </c>
      <c r="I806">
        <v>3568</v>
      </c>
      <c r="J806">
        <v>19326</v>
      </c>
      <c r="K806">
        <v>2002</v>
      </c>
      <c r="L806">
        <v>903</v>
      </c>
      <c r="M806">
        <v>523</v>
      </c>
      <c r="N806" s="5">
        <v>0.18464325242316099</v>
      </c>
      <c r="O806">
        <v>21639</v>
      </c>
      <c r="P806">
        <v>19326</v>
      </c>
      <c r="Q806">
        <v>0</v>
      </c>
      <c r="S806" s="5"/>
      <c r="T806" t="s">
        <v>5057</v>
      </c>
      <c r="U806" s="3">
        <v>45644</v>
      </c>
      <c r="V806" t="str">
        <f t="shared" si="36"/>
        <v>Wednesday</v>
      </c>
      <c r="W806" t="str">
        <f t="shared" si="37"/>
        <v>December</v>
      </c>
      <c r="X806">
        <v>16</v>
      </c>
      <c r="Y806" t="str">
        <f t="shared" si="38"/>
        <v>Afternoon</v>
      </c>
      <c r="Z806" t="s">
        <v>5070</v>
      </c>
    </row>
    <row r="807" spans="1:26" x14ac:dyDescent="0.3">
      <c r="A807" t="s">
        <v>828</v>
      </c>
      <c r="B807" t="s">
        <v>5023</v>
      </c>
      <c r="C807" t="s">
        <v>5029</v>
      </c>
      <c r="D807" t="s">
        <v>5033</v>
      </c>
      <c r="E807" t="s">
        <v>5040</v>
      </c>
      <c r="F807" t="s">
        <v>5043</v>
      </c>
      <c r="G807">
        <v>-3.4359999999999999</v>
      </c>
      <c r="H807">
        <v>55.378100000000003</v>
      </c>
      <c r="I807">
        <v>43832</v>
      </c>
      <c r="J807">
        <v>217656</v>
      </c>
      <c r="K807">
        <v>53000</v>
      </c>
      <c r="L807">
        <v>13052</v>
      </c>
      <c r="M807">
        <v>10696</v>
      </c>
      <c r="N807" s="5">
        <v>0.2013850376567741</v>
      </c>
      <c r="O807">
        <v>253149</v>
      </c>
      <c r="P807">
        <v>0</v>
      </c>
      <c r="Q807">
        <v>148286</v>
      </c>
      <c r="R807">
        <v>6202</v>
      </c>
      <c r="S807" s="5">
        <v>2.4500000000000001E-2</v>
      </c>
      <c r="T807" t="s">
        <v>5056</v>
      </c>
      <c r="U807" s="3">
        <v>45456</v>
      </c>
      <c r="V807" t="str">
        <f t="shared" si="36"/>
        <v>Thursday</v>
      </c>
      <c r="W807" t="str">
        <f t="shared" si="37"/>
        <v>June</v>
      </c>
      <c r="X807">
        <v>17</v>
      </c>
      <c r="Y807" t="str">
        <f t="shared" si="38"/>
        <v>Afternoon</v>
      </c>
      <c r="Z807" t="s">
        <v>5071</v>
      </c>
    </row>
    <row r="808" spans="1:26" x14ac:dyDescent="0.3">
      <c r="A808" t="s">
        <v>829</v>
      </c>
      <c r="B808" t="s">
        <v>5024</v>
      </c>
      <c r="C808" t="s">
        <v>5030</v>
      </c>
      <c r="D808" t="s">
        <v>5033</v>
      </c>
      <c r="E808" t="s">
        <v>5039</v>
      </c>
      <c r="F808" t="s">
        <v>5044</v>
      </c>
      <c r="G808">
        <v>78.962900000000005</v>
      </c>
      <c r="H808">
        <v>20.593699999999998</v>
      </c>
      <c r="I808">
        <v>51915</v>
      </c>
      <c r="J808">
        <v>217298</v>
      </c>
      <c r="K808">
        <v>27565</v>
      </c>
      <c r="L808">
        <v>15183</v>
      </c>
      <c r="M808">
        <v>10235</v>
      </c>
      <c r="N808" s="5">
        <v>0.23891353962040149</v>
      </c>
      <c r="O808">
        <v>262797</v>
      </c>
      <c r="P808">
        <v>0</v>
      </c>
      <c r="Q808">
        <v>0</v>
      </c>
      <c r="S808" s="5"/>
      <c r="T808" t="s">
        <v>5056</v>
      </c>
      <c r="U808" s="3">
        <v>45475</v>
      </c>
      <c r="V808" t="str">
        <f t="shared" si="36"/>
        <v>Tuesday</v>
      </c>
      <c r="W808" t="str">
        <f t="shared" si="37"/>
        <v>July</v>
      </c>
      <c r="X808">
        <v>17</v>
      </c>
      <c r="Y808" t="str">
        <f t="shared" si="38"/>
        <v>Afternoon</v>
      </c>
      <c r="Z808" t="s">
        <v>5071</v>
      </c>
    </row>
    <row r="809" spans="1:26" x14ac:dyDescent="0.3">
      <c r="A809" t="s">
        <v>830</v>
      </c>
      <c r="B809" t="s">
        <v>5027</v>
      </c>
      <c r="C809" t="s">
        <v>5029</v>
      </c>
      <c r="D809" t="s">
        <v>5033</v>
      </c>
      <c r="E809" t="s">
        <v>5036</v>
      </c>
      <c r="F809" t="s">
        <v>5046</v>
      </c>
      <c r="G809">
        <v>133.77510000000001</v>
      </c>
      <c r="H809">
        <v>-25.2744</v>
      </c>
      <c r="I809">
        <v>37011</v>
      </c>
      <c r="J809">
        <v>228654</v>
      </c>
      <c r="K809">
        <v>39160</v>
      </c>
      <c r="L809">
        <v>17405</v>
      </c>
      <c r="M809">
        <v>5238</v>
      </c>
      <c r="N809" s="5">
        <v>0.16186715535101209</v>
      </c>
      <c r="O809">
        <v>264351</v>
      </c>
      <c r="P809">
        <v>222700</v>
      </c>
      <c r="Q809">
        <v>0</v>
      </c>
      <c r="S809" s="5"/>
      <c r="T809" t="s">
        <v>5057</v>
      </c>
      <c r="U809" s="3">
        <v>45295</v>
      </c>
      <c r="V809" t="str">
        <f t="shared" si="36"/>
        <v>Thursday</v>
      </c>
      <c r="W809" t="str">
        <f t="shared" si="37"/>
        <v>January</v>
      </c>
      <c r="X809">
        <v>12</v>
      </c>
      <c r="Y809" t="str">
        <f t="shared" si="38"/>
        <v>Afternoon</v>
      </c>
      <c r="Z809" t="s">
        <v>5070</v>
      </c>
    </row>
    <row r="810" spans="1:26" x14ac:dyDescent="0.3">
      <c r="A810" t="s">
        <v>831</v>
      </c>
      <c r="B810" t="s">
        <v>5024</v>
      </c>
      <c r="C810" t="s">
        <v>5029</v>
      </c>
      <c r="D810" t="s">
        <v>5031</v>
      </c>
      <c r="E810" t="s">
        <v>5040</v>
      </c>
      <c r="F810" t="s">
        <v>5047</v>
      </c>
      <c r="G810">
        <v>138.25290000000001</v>
      </c>
      <c r="H810">
        <v>36.204799999999999</v>
      </c>
      <c r="I810">
        <v>34269</v>
      </c>
      <c r="J810">
        <v>368064</v>
      </c>
      <c r="K810">
        <v>91602</v>
      </c>
      <c r="L810">
        <v>15471</v>
      </c>
      <c r="M810">
        <v>20233</v>
      </c>
      <c r="N810" s="5">
        <v>9.3107174607496013E-2</v>
      </c>
      <c r="O810">
        <v>466014</v>
      </c>
      <c r="P810">
        <v>0</v>
      </c>
      <c r="Q810">
        <v>189862</v>
      </c>
      <c r="S810" s="5"/>
      <c r="T810" t="s">
        <v>5051</v>
      </c>
      <c r="U810" s="3">
        <v>45518</v>
      </c>
      <c r="V810" t="str">
        <f t="shared" si="36"/>
        <v>Wednesday</v>
      </c>
      <c r="W810" t="str">
        <f t="shared" si="37"/>
        <v>August</v>
      </c>
      <c r="X810">
        <v>15</v>
      </c>
      <c r="Y810" t="str">
        <f t="shared" si="38"/>
        <v>Afternoon</v>
      </c>
      <c r="Z810" t="s">
        <v>5069</v>
      </c>
    </row>
    <row r="811" spans="1:26" x14ac:dyDescent="0.3">
      <c r="A811" t="s">
        <v>832</v>
      </c>
      <c r="B811" t="s">
        <v>5027</v>
      </c>
      <c r="C811" t="s">
        <v>5029</v>
      </c>
      <c r="D811" t="s">
        <v>5033</v>
      </c>
      <c r="E811" t="s">
        <v>5036</v>
      </c>
      <c r="F811" t="s">
        <v>5043</v>
      </c>
      <c r="G811">
        <v>-3.4359999999999999</v>
      </c>
      <c r="H811">
        <v>55.378100000000003</v>
      </c>
      <c r="I811">
        <v>42833</v>
      </c>
      <c r="J811">
        <v>187268</v>
      </c>
      <c r="K811">
        <v>29944</v>
      </c>
      <c r="L811">
        <v>9453</v>
      </c>
      <c r="M811">
        <v>11072</v>
      </c>
      <c r="N811" s="5">
        <v>0.22872756721076781</v>
      </c>
      <c r="O811">
        <v>212769</v>
      </c>
      <c r="P811">
        <v>174142</v>
      </c>
      <c r="Q811">
        <v>0</v>
      </c>
      <c r="S811" s="5"/>
      <c r="T811" t="s">
        <v>5057</v>
      </c>
      <c r="U811" s="3">
        <v>45321</v>
      </c>
      <c r="V811" t="str">
        <f t="shared" si="36"/>
        <v>Tuesday</v>
      </c>
      <c r="W811" t="str">
        <f t="shared" si="37"/>
        <v>January</v>
      </c>
      <c r="X811">
        <v>10</v>
      </c>
      <c r="Y811" t="str">
        <f t="shared" si="38"/>
        <v>Morning</v>
      </c>
      <c r="Z811" t="s">
        <v>5071</v>
      </c>
    </row>
    <row r="812" spans="1:26" x14ac:dyDescent="0.3">
      <c r="A812" t="s">
        <v>833</v>
      </c>
      <c r="B812" t="s">
        <v>5024</v>
      </c>
      <c r="C812" t="s">
        <v>5029</v>
      </c>
      <c r="D812" t="s">
        <v>5031</v>
      </c>
      <c r="E812" t="s">
        <v>5036</v>
      </c>
      <c r="F812" t="s">
        <v>5049</v>
      </c>
      <c r="G812">
        <v>-106.3468</v>
      </c>
      <c r="H812">
        <v>56.130400000000002</v>
      </c>
      <c r="I812">
        <v>204898</v>
      </c>
      <c r="J812">
        <v>1551932</v>
      </c>
      <c r="K812">
        <v>325332</v>
      </c>
      <c r="L812">
        <v>79149</v>
      </c>
      <c r="M812">
        <v>66941</v>
      </c>
      <c r="N812" s="5">
        <v>0.13202796363305361</v>
      </c>
      <c r="O812">
        <v>1965556</v>
      </c>
      <c r="P812">
        <v>1551932</v>
      </c>
      <c r="Q812">
        <v>0</v>
      </c>
      <c r="S812" s="5"/>
      <c r="T812" t="s">
        <v>5052</v>
      </c>
      <c r="U812" s="3">
        <v>45687</v>
      </c>
      <c r="V812" t="str">
        <f t="shared" si="36"/>
        <v>Thursday</v>
      </c>
      <c r="W812" t="str">
        <f t="shared" si="37"/>
        <v>January</v>
      </c>
      <c r="X812">
        <v>16</v>
      </c>
      <c r="Y812" t="str">
        <f t="shared" si="38"/>
        <v>Afternoon</v>
      </c>
      <c r="Z812" t="s">
        <v>5070</v>
      </c>
    </row>
    <row r="813" spans="1:26" x14ac:dyDescent="0.3">
      <c r="A813" t="s">
        <v>834</v>
      </c>
      <c r="B813" t="s">
        <v>5025</v>
      </c>
      <c r="C813" t="s">
        <v>5029</v>
      </c>
      <c r="D813" t="s">
        <v>5035</v>
      </c>
      <c r="E813" t="s">
        <v>5037</v>
      </c>
      <c r="F813" t="s">
        <v>5047</v>
      </c>
      <c r="G813">
        <v>138.25290000000001</v>
      </c>
      <c r="H813">
        <v>36.204799999999999</v>
      </c>
      <c r="I813">
        <v>60035</v>
      </c>
      <c r="J813">
        <v>357790</v>
      </c>
      <c r="K813">
        <v>78937</v>
      </c>
      <c r="L813">
        <v>26233</v>
      </c>
      <c r="M813">
        <v>8009</v>
      </c>
      <c r="N813" s="5">
        <v>0.1677960184505001</v>
      </c>
      <c r="O813">
        <v>443090</v>
      </c>
      <c r="P813">
        <v>0</v>
      </c>
      <c r="Q813">
        <v>0</v>
      </c>
      <c r="S813" s="5"/>
      <c r="T813" t="s">
        <v>5058</v>
      </c>
      <c r="U813" s="3">
        <v>45486</v>
      </c>
      <c r="V813" t="str">
        <f t="shared" si="36"/>
        <v>Saturday</v>
      </c>
      <c r="W813" t="str">
        <f t="shared" si="37"/>
        <v>July</v>
      </c>
      <c r="X813">
        <v>11</v>
      </c>
      <c r="Y813" t="str">
        <f t="shared" si="38"/>
        <v>Morning</v>
      </c>
      <c r="Z813" t="s">
        <v>5070</v>
      </c>
    </row>
    <row r="814" spans="1:26" x14ac:dyDescent="0.3">
      <c r="A814" t="s">
        <v>835</v>
      </c>
      <c r="B814" t="s">
        <v>5027</v>
      </c>
      <c r="C814" t="s">
        <v>5029</v>
      </c>
      <c r="D814" t="s">
        <v>5032</v>
      </c>
      <c r="E814" t="s">
        <v>5036</v>
      </c>
      <c r="F814" t="s">
        <v>5047</v>
      </c>
      <c r="G814">
        <v>138.25290000000001</v>
      </c>
      <c r="H814">
        <v>36.204799999999999</v>
      </c>
      <c r="I814">
        <v>40922</v>
      </c>
      <c r="J814">
        <v>755903</v>
      </c>
      <c r="K814">
        <v>121255</v>
      </c>
      <c r="L814">
        <v>42315</v>
      </c>
      <c r="M814">
        <v>45249</v>
      </c>
      <c r="N814" s="5">
        <v>5.4136891300075693E-2</v>
      </c>
      <c r="O814">
        <v>851935</v>
      </c>
      <c r="P814">
        <v>679058</v>
      </c>
      <c r="Q814">
        <v>0</v>
      </c>
      <c r="S814" s="5"/>
      <c r="T814" t="s">
        <v>5061</v>
      </c>
      <c r="U814" s="3">
        <v>45563</v>
      </c>
      <c r="V814" t="str">
        <f t="shared" si="36"/>
        <v>Saturday</v>
      </c>
      <c r="W814" t="str">
        <f t="shared" si="37"/>
        <v>September</v>
      </c>
      <c r="X814">
        <v>12</v>
      </c>
      <c r="Y814" t="str">
        <f t="shared" si="38"/>
        <v>Afternoon</v>
      </c>
      <c r="Z814" t="s">
        <v>5069</v>
      </c>
    </row>
    <row r="815" spans="1:26" x14ac:dyDescent="0.3">
      <c r="A815" t="s">
        <v>836</v>
      </c>
      <c r="B815" t="s">
        <v>5024</v>
      </c>
      <c r="C815" t="s">
        <v>5029</v>
      </c>
      <c r="D815" t="s">
        <v>5033</v>
      </c>
      <c r="E815" t="s">
        <v>5039</v>
      </c>
      <c r="F815" t="s">
        <v>5044</v>
      </c>
      <c r="G815">
        <v>78.962900000000005</v>
      </c>
      <c r="H815">
        <v>20.593699999999998</v>
      </c>
      <c r="I815">
        <v>6359</v>
      </c>
      <c r="J815">
        <v>28318</v>
      </c>
      <c r="K815">
        <v>5700</v>
      </c>
      <c r="L815">
        <v>1410</v>
      </c>
      <c r="M815">
        <v>717</v>
      </c>
      <c r="N815" s="5">
        <v>0.22456927608435831</v>
      </c>
      <c r="O815">
        <v>32048</v>
      </c>
      <c r="P815">
        <v>0</v>
      </c>
      <c r="Q815">
        <v>0</v>
      </c>
      <c r="S815" s="5"/>
      <c r="T815" t="s">
        <v>5056</v>
      </c>
      <c r="U815" s="3">
        <v>45379</v>
      </c>
      <c r="V815" t="str">
        <f t="shared" si="36"/>
        <v>Thursday</v>
      </c>
      <c r="W815" t="str">
        <f t="shared" si="37"/>
        <v>March</v>
      </c>
      <c r="X815">
        <v>11</v>
      </c>
      <c r="Y815" t="str">
        <f t="shared" si="38"/>
        <v>Morning</v>
      </c>
      <c r="Z815" t="s">
        <v>5071</v>
      </c>
    </row>
    <row r="816" spans="1:26" x14ac:dyDescent="0.3">
      <c r="A816" t="s">
        <v>837</v>
      </c>
      <c r="B816" t="s">
        <v>5024</v>
      </c>
      <c r="C816" t="s">
        <v>5029</v>
      </c>
      <c r="D816" t="s">
        <v>5033</v>
      </c>
      <c r="E816" t="s">
        <v>5039</v>
      </c>
      <c r="F816" t="s">
        <v>5047</v>
      </c>
      <c r="G816">
        <v>138.25290000000001</v>
      </c>
      <c r="H816">
        <v>36.204799999999999</v>
      </c>
      <c r="I816">
        <v>46703</v>
      </c>
      <c r="J816">
        <v>191821</v>
      </c>
      <c r="K816">
        <v>38437</v>
      </c>
      <c r="L816">
        <v>10394</v>
      </c>
      <c r="M816">
        <v>7046</v>
      </c>
      <c r="N816" s="5">
        <v>0.24347386456540171</v>
      </c>
      <c r="O816">
        <v>224730</v>
      </c>
      <c r="P816">
        <v>0</v>
      </c>
      <c r="Q816">
        <v>0</v>
      </c>
      <c r="S816" s="5"/>
      <c r="T816" t="s">
        <v>5056</v>
      </c>
      <c r="U816" s="3">
        <v>45713</v>
      </c>
      <c r="V816" t="str">
        <f t="shared" si="36"/>
        <v>Tuesday</v>
      </c>
      <c r="W816" t="str">
        <f t="shared" si="37"/>
        <v>February</v>
      </c>
      <c r="X816">
        <v>10</v>
      </c>
      <c r="Y816" t="str">
        <f t="shared" si="38"/>
        <v>Morning</v>
      </c>
      <c r="Z816" t="s">
        <v>5071</v>
      </c>
    </row>
    <row r="817" spans="1:26" x14ac:dyDescent="0.3">
      <c r="A817" t="s">
        <v>838</v>
      </c>
      <c r="B817" t="s">
        <v>5025</v>
      </c>
      <c r="C817" t="s">
        <v>5029</v>
      </c>
      <c r="D817" t="s">
        <v>5033</v>
      </c>
      <c r="E817" t="s">
        <v>5039</v>
      </c>
      <c r="F817" t="s">
        <v>5048</v>
      </c>
      <c r="G817">
        <v>10.451499999999999</v>
      </c>
      <c r="H817">
        <v>51.165700000000001</v>
      </c>
      <c r="I817">
        <v>25092</v>
      </c>
      <c r="J817">
        <v>132612</v>
      </c>
      <c r="K817">
        <v>25072</v>
      </c>
      <c r="L817">
        <v>7794</v>
      </c>
      <c r="M817">
        <v>3508</v>
      </c>
      <c r="N817" s="5">
        <v>0.18922052173072759</v>
      </c>
      <c r="O817">
        <v>158384</v>
      </c>
      <c r="P817">
        <v>0</v>
      </c>
      <c r="Q817">
        <v>0</v>
      </c>
      <c r="S817" s="5"/>
      <c r="T817" t="s">
        <v>5056</v>
      </c>
      <c r="U817" s="3">
        <v>45714</v>
      </c>
      <c r="V817" t="str">
        <f t="shared" si="36"/>
        <v>Wednesday</v>
      </c>
      <c r="W817" t="str">
        <f t="shared" si="37"/>
        <v>February</v>
      </c>
      <c r="X817">
        <v>13</v>
      </c>
      <c r="Y817" t="str">
        <f t="shared" si="38"/>
        <v>Afternoon</v>
      </c>
      <c r="Z817" t="s">
        <v>5070</v>
      </c>
    </row>
    <row r="818" spans="1:26" x14ac:dyDescent="0.3">
      <c r="A818" t="s">
        <v>839</v>
      </c>
      <c r="B818" t="s">
        <v>5023</v>
      </c>
      <c r="C818" t="s">
        <v>5029</v>
      </c>
      <c r="D818" t="s">
        <v>5033</v>
      </c>
      <c r="E818" t="s">
        <v>5036</v>
      </c>
      <c r="F818" t="s">
        <v>5048</v>
      </c>
      <c r="G818">
        <v>10.451499999999999</v>
      </c>
      <c r="H818">
        <v>51.165700000000001</v>
      </c>
      <c r="I818">
        <v>641052</v>
      </c>
      <c r="J818">
        <v>3571882</v>
      </c>
      <c r="K818">
        <v>469759</v>
      </c>
      <c r="L818">
        <v>239721</v>
      </c>
      <c r="M818">
        <v>75037</v>
      </c>
      <c r="N818" s="5">
        <v>0.1794719194373707</v>
      </c>
      <c r="O818">
        <v>4182553</v>
      </c>
      <c r="P818">
        <v>3571882</v>
      </c>
      <c r="Q818">
        <v>0</v>
      </c>
      <c r="R818">
        <v>88251</v>
      </c>
      <c r="S818" s="5">
        <v>2.1100000000000001E-2</v>
      </c>
      <c r="T818" t="s">
        <v>5057</v>
      </c>
      <c r="U818" s="3">
        <v>45322</v>
      </c>
      <c r="V818" t="str">
        <f t="shared" si="36"/>
        <v>Wednesday</v>
      </c>
      <c r="W818" t="str">
        <f t="shared" si="37"/>
        <v>January</v>
      </c>
      <c r="X818">
        <v>15</v>
      </c>
      <c r="Y818" t="str">
        <f t="shared" si="38"/>
        <v>Afternoon</v>
      </c>
      <c r="Z818" t="s">
        <v>5070</v>
      </c>
    </row>
    <row r="819" spans="1:26" x14ac:dyDescent="0.3">
      <c r="A819" t="s">
        <v>840</v>
      </c>
      <c r="B819" t="s">
        <v>5023</v>
      </c>
      <c r="C819" t="s">
        <v>5029</v>
      </c>
      <c r="D819" t="s">
        <v>5032</v>
      </c>
      <c r="E819" t="s">
        <v>5036</v>
      </c>
      <c r="F819" t="s">
        <v>5047</v>
      </c>
      <c r="G819">
        <v>138.25290000000001</v>
      </c>
      <c r="H819">
        <v>36.204799999999999</v>
      </c>
      <c r="I819">
        <v>311891</v>
      </c>
      <c r="J819">
        <v>3195831</v>
      </c>
      <c r="K819">
        <v>693597</v>
      </c>
      <c r="L819">
        <v>185980</v>
      </c>
      <c r="M819">
        <v>97301</v>
      </c>
      <c r="N819" s="5">
        <v>9.7593256803245751E-2</v>
      </c>
      <c r="O819">
        <v>3959604</v>
      </c>
      <c r="P819">
        <v>3195831</v>
      </c>
      <c r="Q819">
        <v>0</v>
      </c>
      <c r="R819">
        <v>39992</v>
      </c>
      <c r="S819" s="5">
        <v>1.01E-2</v>
      </c>
      <c r="T819" t="s">
        <v>5061</v>
      </c>
      <c r="U819" s="3">
        <v>45686</v>
      </c>
      <c r="V819" t="str">
        <f t="shared" si="36"/>
        <v>Wednesday</v>
      </c>
      <c r="W819" t="str">
        <f t="shared" si="37"/>
        <v>January</v>
      </c>
      <c r="X819">
        <v>10</v>
      </c>
      <c r="Y819" t="str">
        <f t="shared" si="38"/>
        <v>Morning</v>
      </c>
      <c r="Z819" t="s">
        <v>5069</v>
      </c>
    </row>
    <row r="820" spans="1:26" x14ac:dyDescent="0.3">
      <c r="A820" t="s">
        <v>841</v>
      </c>
      <c r="B820" t="s">
        <v>5027</v>
      </c>
      <c r="C820" t="s">
        <v>5029</v>
      </c>
      <c r="D820" t="s">
        <v>5033</v>
      </c>
      <c r="E820" t="s">
        <v>5036</v>
      </c>
      <c r="F820" t="s">
        <v>5047</v>
      </c>
      <c r="G820">
        <v>138.25290000000001</v>
      </c>
      <c r="H820">
        <v>36.204799999999999</v>
      </c>
      <c r="I820">
        <v>138851</v>
      </c>
      <c r="J820">
        <v>775299</v>
      </c>
      <c r="K820">
        <v>163009</v>
      </c>
      <c r="L820">
        <v>46909</v>
      </c>
      <c r="M820">
        <v>30645</v>
      </c>
      <c r="N820" s="5">
        <v>0.1790938073515396</v>
      </c>
      <c r="O820">
        <v>873480</v>
      </c>
      <c r="P820">
        <v>702607</v>
      </c>
      <c r="Q820">
        <v>0</v>
      </c>
      <c r="S820" s="5"/>
      <c r="T820" t="s">
        <v>5057</v>
      </c>
      <c r="U820" s="3">
        <v>45498</v>
      </c>
      <c r="V820" t="str">
        <f t="shared" si="36"/>
        <v>Thursday</v>
      </c>
      <c r="W820" t="str">
        <f t="shared" si="37"/>
        <v>July</v>
      </c>
      <c r="X820">
        <v>10</v>
      </c>
      <c r="Y820" t="str">
        <f t="shared" si="38"/>
        <v>Morning</v>
      </c>
      <c r="Z820" t="s">
        <v>5070</v>
      </c>
    </row>
    <row r="821" spans="1:26" x14ac:dyDescent="0.3">
      <c r="A821" t="s">
        <v>842</v>
      </c>
      <c r="B821" t="s">
        <v>5025</v>
      </c>
      <c r="C821" t="s">
        <v>5029</v>
      </c>
      <c r="D821" t="s">
        <v>5035</v>
      </c>
      <c r="E821" t="s">
        <v>5037</v>
      </c>
      <c r="F821" t="s">
        <v>5044</v>
      </c>
      <c r="G821">
        <v>78.962900000000005</v>
      </c>
      <c r="H821">
        <v>20.593699999999998</v>
      </c>
      <c r="I821">
        <v>28671</v>
      </c>
      <c r="J821">
        <v>281313</v>
      </c>
      <c r="K821">
        <v>39158</v>
      </c>
      <c r="L821">
        <v>14334</v>
      </c>
      <c r="M821">
        <v>12369</v>
      </c>
      <c r="N821" s="5">
        <v>0.1019197598398528</v>
      </c>
      <c r="O821">
        <v>338346</v>
      </c>
      <c r="P821">
        <v>0</v>
      </c>
      <c r="Q821">
        <v>0</v>
      </c>
      <c r="S821" s="5"/>
      <c r="T821" t="s">
        <v>5058</v>
      </c>
      <c r="U821" s="3">
        <v>45719</v>
      </c>
      <c r="V821" t="str">
        <f t="shared" si="36"/>
        <v>Monday</v>
      </c>
      <c r="W821" t="str">
        <f t="shared" si="37"/>
        <v>March</v>
      </c>
      <c r="X821">
        <v>10</v>
      </c>
      <c r="Y821" t="str">
        <f t="shared" si="38"/>
        <v>Morning</v>
      </c>
      <c r="Z821" t="s">
        <v>5070</v>
      </c>
    </row>
    <row r="822" spans="1:26" x14ac:dyDescent="0.3">
      <c r="A822" t="s">
        <v>843</v>
      </c>
      <c r="B822" t="s">
        <v>5025</v>
      </c>
      <c r="C822" t="s">
        <v>5029</v>
      </c>
      <c r="D822" t="s">
        <v>5033</v>
      </c>
      <c r="E822" t="s">
        <v>5037</v>
      </c>
      <c r="F822" t="s">
        <v>5045</v>
      </c>
      <c r="G822">
        <v>-51.9253</v>
      </c>
      <c r="H822">
        <v>-14.234999999999999</v>
      </c>
      <c r="I822">
        <v>54405</v>
      </c>
      <c r="J822">
        <v>249826</v>
      </c>
      <c r="K822">
        <v>35686</v>
      </c>
      <c r="L822">
        <v>16670</v>
      </c>
      <c r="M822">
        <v>5235</v>
      </c>
      <c r="N822" s="5">
        <v>0.21777370980103891</v>
      </c>
      <c r="O822">
        <v>304029</v>
      </c>
      <c r="P822">
        <v>0</v>
      </c>
      <c r="Q822">
        <v>0</v>
      </c>
      <c r="S822" s="5"/>
      <c r="T822" t="s">
        <v>5056</v>
      </c>
      <c r="U822" s="3">
        <v>45382</v>
      </c>
      <c r="V822" t="str">
        <f t="shared" si="36"/>
        <v>Sunday</v>
      </c>
      <c r="W822" t="str">
        <f t="shared" si="37"/>
        <v>March</v>
      </c>
      <c r="X822">
        <v>8</v>
      </c>
      <c r="Y822" t="str">
        <f t="shared" si="38"/>
        <v>Morning</v>
      </c>
      <c r="Z822" t="s">
        <v>5071</v>
      </c>
    </row>
    <row r="823" spans="1:26" x14ac:dyDescent="0.3">
      <c r="A823" t="s">
        <v>844</v>
      </c>
      <c r="B823" t="s">
        <v>5027</v>
      </c>
      <c r="C823" t="s">
        <v>5029</v>
      </c>
      <c r="D823" t="s">
        <v>5033</v>
      </c>
      <c r="E823" t="s">
        <v>5036</v>
      </c>
      <c r="F823" t="s">
        <v>5043</v>
      </c>
      <c r="G823">
        <v>-3.4359999999999999</v>
      </c>
      <c r="H823">
        <v>55.378100000000003</v>
      </c>
      <c r="I823">
        <v>34955</v>
      </c>
      <c r="J823">
        <v>227211</v>
      </c>
      <c r="K823">
        <v>54808</v>
      </c>
      <c r="L823">
        <v>8797</v>
      </c>
      <c r="M823">
        <v>8830</v>
      </c>
      <c r="N823" s="5">
        <v>0.1538438147539469</v>
      </c>
      <c r="O823">
        <v>254086</v>
      </c>
      <c r="P823">
        <v>206852</v>
      </c>
      <c r="Q823">
        <v>0</v>
      </c>
      <c r="S823" s="5"/>
      <c r="T823" t="s">
        <v>5057</v>
      </c>
      <c r="U823" s="3">
        <v>45594</v>
      </c>
      <c r="V823" t="str">
        <f t="shared" si="36"/>
        <v>Tuesday</v>
      </c>
      <c r="W823" t="str">
        <f t="shared" si="37"/>
        <v>October</v>
      </c>
      <c r="X823">
        <v>17</v>
      </c>
      <c r="Y823" t="str">
        <f t="shared" si="38"/>
        <v>Afternoon</v>
      </c>
      <c r="Z823" t="s">
        <v>5070</v>
      </c>
    </row>
    <row r="824" spans="1:26" x14ac:dyDescent="0.3">
      <c r="A824" t="s">
        <v>845</v>
      </c>
      <c r="B824" t="s">
        <v>5027</v>
      </c>
      <c r="C824" t="s">
        <v>5029</v>
      </c>
      <c r="D824" t="s">
        <v>5031</v>
      </c>
      <c r="E824" t="s">
        <v>5040</v>
      </c>
      <c r="F824" t="s">
        <v>5049</v>
      </c>
      <c r="G824">
        <v>-106.3468</v>
      </c>
      <c r="H824">
        <v>56.130400000000002</v>
      </c>
      <c r="I824">
        <v>49968</v>
      </c>
      <c r="J824">
        <v>335259</v>
      </c>
      <c r="K824">
        <v>54011</v>
      </c>
      <c r="L824">
        <v>18797</v>
      </c>
      <c r="M824">
        <v>18728</v>
      </c>
      <c r="N824" s="5">
        <v>0.14904529630794081</v>
      </c>
      <c r="O824">
        <v>381946</v>
      </c>
      <c r="P824">
        <v>0</v>
      </c>
      <c r="Q824">
        <v>533846</v>
      </c>
      <c r="S824" s="5"/>
      <c r="T824" t="s">
        <v>5052</v>
      </c>
      <c r="U824" s="3">
        <v>45428</v>
      </c>
      <c r="V824" t="str">
        <f t="shared" si="36"/>
        <v>Thursday</v>
      </c>
      <c r="W824" t="str">
        <f t="shared" si="37"/>
        <v>May</v>
      </c>
      <c r="X824">
        <v>12</v>
      </c>
      <c r="Y824" t="str">
        <f t="shared" si="38"/>
        <v>Afternoon</v>
      </c>
      <c r="Z824" t="s">
        <v>5070</v>
      </c>
    </row>
    <row r="825" spans="1:26" x14ac:dyDescent="0.3">
      <c r="A825" t="s">
        <v>846</v>
      </c>
      <c r="B825" t="s">
        <v>5024</v>
      </c>
      <c r="C825" t="s">
        <v>5029</v>
      </c>
      <c r="D825" t="s">
        <v>5032</v>
      </c>
      <c r="E825" t="s">
        <v>5036</v>
      </c>
      <c r="F825" t="s">
        <v>5044</v>
      </c>
      <c r="G825">
        <v>78.962900000000005</v>
      </c>
      <c r="H825">
        <v>20.593699999999998</v>
      </c>
      <c r="I825">
        <v>299521</v>
      </c>
      <c r="J825">
        <v>3590426</v>
      </c>
      <c r="K825">
        <v>823104</v>
      </c>
      <c r="L825">
        <v>211317</v>
      </c>
      <c r="M825">
        <v>199722</v>
      </c>
      <c r="N825" s="5">
        <v>8.3422252351043863E-2</v>
      </c>
      <c r="O825">
        <v>4378126</v>
      </c>
      <c r="P825">
        <v>3590426</v>
      </c>
      <c r="Q825">
        <v>0</v>
      </c>
      <c r="S825" s="5"/>
      <c r="T825" t="s">
        <v>5061</v>
      </c>
      <c r="U825" s="3">
        <v>45663</v>
      </c>
      <c r="V825" t="str">
        <f t="shared" si="36"/>
        <v>Monday</v>
      </c>
      <c r="W825" t="str">
        <f t="shared" si="37"/>
        <v>January</v>
      </c>
      <c r="X825">
        <v>11</v>
      </c>
      <c r="Y825" t="str">
        <f t="shared" si="38"/>
        <v>Morning</v>
      </c>
      <c r="Z825" t="s">
        <v>5069</v>
      </c>
    </row>
    <row r="826" spans="1:26" x14ac:dyDescent="0.3">
      <c r="A826" t="s">
        <v>847</v>
      </c>
      <c r="B826" t="s">
        <v>5024</v>
      </c>
      <c r="C826" t="s">
        <v>5029</v>
      </c>
      <c r="D826" t="s">
        <v>5031</v>
      </c>
      <c r="E826" t="s">
        <v>5036</v>
      </c>
      <c r="F826" t="s">
        <v>5043</v>
      </c>
      <c r="G826">
        <v>-3.4359999999999999</v>
      </c>
      <c r="H826">
        <v>55.378100000000003</v>
      </c>
      <c r="I826">
        <v>162569</v>
      </c>
      <c r="J826">
        <v>1776888</v>
      </c>
      <c r="K826">
        <v>377551</v>
      </c>
      <c r="L826">
        <v>134425</v>
      </c>
      <c r="M826">
        <v>76201</v>
      </c>
      <c r="N826" s="5">
        <v>9.1490999002022455E-2</v>
      </c>
      <c r="O826">
        <v>2018823</v>
      </c>
      <c r="P826">
        <v>1776888</v>
      </c>
      <c r="Q826">
        <v>0</v>
      </c>
      <c r="S826" s="5"/>
      <c r="T826" t="s">
        <v>5052</v>
      </c>
      <c r="U826" s="3">
        <v>45465</v>
      </c>
      <c r="V826" t="str">
        <f t="shared" si="36"/>
        <v>Saturday</v>
      </c>
      <c r="W826" t="str">
        <f t="shared" si="37"/>
        <v>June</v>
      </c>
      <c r="X826">
        <v>15</v>
      </c>
      <c r="Y826" t="str">
        <f t="shared" si="38"/>
        <v>Afternoon</v>
      </c>
      <c r="Z826" t="s">
        <v>5070</v>
      </c>
    </row>
    <row r="827" spans="1:26" x14ac:dyDescent="0.3">
      <c r="A827" t="s">
        <v>848</v>
      </c>
      <c r="B827" t="s">
        <v>5024</v>
      </c>
      <c r="C827" t="s">
        <v>5029</v>
      </c>
      <c r="D827" t="s">
        <v>5033</v>
      </c>
      <c r="E827" t="s">
        <v>5039</v>
      </c>
      <c r="F827" t="s">
        <v>5050</v>
      </c>
      <c r="G827">
        <v>-95.712900000000005</v>
      </c>
      <c r="H827">
        <v>37.090200000000003</v>
      </c>
      <c r="I827">
        <v>74465</v>
      </c>
      <c r="J827">
        <v>381198</v>
      </c>
      <c r="K827">
        <v>53489</v>
      </c>
      <c r="L827">
        <v>15222</v>
      </c>
      <c r="M827">
        <v>11388</v>
      </c>
      <c r="N827" s="5">
        <v>0.1953466746724167</v>
      </c>
      <c r="O827">
        <v>442678</v>
      </c>
      <c r="P827">
        <v>0</v>
      </c>
      <c r="Q827">
        <v>0</v>
      </c>
      <c r="S827" s="5"/>
      <c r="T827" t="s">
        <v>5056</v>
      </c>
      <c r="U827" s="3">
        <v>45655</v>
      </c>
      <c r="V827" t="str">
        <f t="shared" si="36"/>
        <v>Sunday</v>
      </c>
      <c r="W827" t="str">
        <f t="shared" si="37"/>
        <v>December</v>
      </c>
      <c r="X827">
        <v>11</v>
      </c>
      <c r="Y827" t="str">
        <f t="shared" si="38"/>
        <v>Morning</v>
      </c>
      <c r="Z827" t="s">
        <v>5070</v>
      </c>
    </row>
    <row r="828" spans="1:26" x14ac:dyDescent="0.3">
      <c r="A828" t="s">
        <v>849</v>
      </c>
      <c r="B828" t="s">
        <v>5024</v>
      </c>
      <c r="C828" t="s">
        <v>5029</v>
      </c>
      <c r="D828" t="s">
        <v>5033</v>
      </c>
      <c r="E828" t="s">
        <v>5036</v>
      </c>
      <c r="F828" t="s">
        <v>5049</v>
      </c>
      <c r="G828">
        <v>-106.3468</v>
      </c>
      <c r="H828">
        <v>56.130400000000002</v>
      </c>
      <c r="I828">
        <v>596757</v>
      </c>
      <c r="J828">
        <v>3593578</v>
      </c>
      <c r="K828">
        <v>589256</v>
      </c>
      <c r="L828">
        <v>218385</v>
      </c>
      <c r="M828">
        <v>83597</v>
      </c>
      <c r="N828" s="5">
        <v>0.166062137688711</v>
      </c>
      <c r="O828">
        <v>4016030</v>
      </c>
      <c r="P828">
        <v>3593578</v>
      </c>
      <c r="Q828">
        <v>0</v>
      </c>
      <c r="S828" s="5"/>
      <c r="T828" t="s">
        <v>5057</v>
      </c>
      <c r="U828" s="3">
        <v>45606</v>
      </c>
      <c r="V828" t="str">
        <f t="shared" si="36"/>
        <v>Sunday</v>
      </c>
      <c r="W828" t="str">
        <f t="shared" si="37"/>
        <v>November</v>
      </c>
      <c r="X828">
        <v>15</v>
      </c>
      <c r="Y828" t="str">
        <f t="shared" si="38"/>
        <v>Afternoon</v>
      </c>
      <c r="Z828" t="s">
        <v>5070</v>
      </c>
    </row>
    <row r="829" spans="1:26" x14ac:dyDescent="0.3">
      <c r="A829" t="s">
        <v>850</v>
      </c>
      <c r="B829" t="s">
        <v>5023</v>
      </c>
      <c r="C829" t="s">
        <v>5029</v>
      </c>
      <c r="D829" t="s">
        <v>5031</v>
      </c>
      <c r="E829" t="s">
        <v>5036</v>
      </c>
      <c r="F829" t="s">
        <v>5050</v>
      </c>
      <c r="G829">
        <v>-95.712900000000005</v>
      </c>
      <c r="H829">
        <v>37.090200000000003</v>
      </c>
      <c r="I829">
        <v>253406</v>
      </c>
      <c r="J829">
        <v>2998504</v>
      </c>
      <c r="K829">
        <v>377135</v>
      </c>
      <c r="L829">
        <v>167627</v>
      </c>
      <c r="M829">
        <v>85636</v>
      </c>
      <c r="N829" s="5">
        <v>8.4510881848675848E-2</v>
      </c>
      <c r="O829">
        <v>3468240</v>
      </c>
      <c r="P829">
        <v>2998504</v>
      </c>
      <c r="Q829">
        <v>0</v>
      </c>
      <c r="R829">
        <v>74567</v>
      </c>
      <c r="S829" s="5">
        <v>2.1499999999999998E-2</v>
      </c>
      <c r="T829" t="s">
        <v>5052</v>
      </c>
      <c r="U829" s="3">
        <v>45622</v>
      </c>
      <c r="V829" t="str">
        <f t="shared" si="36"/>
        <v>Tuesday</v>
      </c>
      <c r="W829" t="str">
        <f t="shared" si="37"/>
        <v>November</v>
      </c>
      <c r="X829">
        <v>11</v>
      </c>
      <c r="Y829" t="str">
        <f t="shared" si="38"/>
        <v>Morning</v>
      </c>
      <c r="Z829" t="s">
        <v>5069</v>
      </c>
    </row>
    <row r="830" spans="1:26" x14ac:dyDescent="0.3">
      <c r="A830" t="s">
        <v>851</v>
      </c>
      <c r="B830" t="s">
        <v>5023</v>
      </c>
      <c r="C830" t="s">
        <v>5029</v>
      </c>
      <c r="D830" t="s">
        <v>5033</v>
      </c>
      <c r="E830" t="s">
        <v>5036</v>
      </c>
      <c r="F830" t="s">
        <v>5043</v>
      </c>
      <c r="G830">
        <v>-3.4359999999999999</v>
      </c>
      <c r="H830">
        <v>55.378100000000003</v>
      </c>
      <c r="I830">
        <v>87553</v>
      </c>
      <c r="J830">
        <v>373958</v>
      </c>
      <c r="K830">
        <v>38173</v>
      </c>
      <c r="L830">
        <v>23360</v>
      </c>
      <c r="M830">
        <v>17484</v>
      </c>
      <c r="N830" s="5">
        <v>0.23412774418928881</v>
      </c>
      <c r="O830">
        <v>471086</v>
      </c>
      <c r="P830">
        <v>369849</v>
      </c>
      <c r="Q830">
        <v>0</v>
      </c>
      <c r="R830">
        <v>6406</v>
      </c>
      <c r="S830" s="5">
        <v>1.3599999999999999E-2</v>
      </c>
      <c r="T830" t="s">
        <v>5056</v>
      </c>
      <c r="U830" s="3">
        <v>45616</v>
      </c>
      <c r="V830" t="str">
        <f t="shared" si="36"/>
        <v>Wednesday</v>
      </c>
      <c r="W830" t="str">
        <f t="shared" si="37"/>
        <v>November</v>
      </c>
      <c r="X830">
        <v>15</v>
      </c>
      <c r="Y830" t="str">
        <f t="shared" si="38"/>
        <v>Afternoon</v>
      </c>
      <c r="Z830" t="s">
        <v>5071</v>
      </c>
    </row>
    <row r="831" spans="1:26" x14ac:dyDescent="0.3">
      <c r="A831" t="s">
        <v>852</v>
      </c>
      <c r="B831" t="s">
        <v>5027</v>
      </c>
      <c r="C831" t="s">
        <v>5029</v>
      </c>
      <c r="D831" t="s">
        <v>5033</v>
      </c>
      <c r="E831" t="s">
        <v>5036</v>
      </c>
      <c r="F831" t="s">
        <v>5044</v>
      </c>
      <c r="G831">
        <v>78.962900000000005</v>
      </c>
      <c r="H831">
        <v>20.593699999999998</v>
      </c>
      <c r="I831">
        <v>74928</v>
      </c>
      <c r="J831">
        <v>420754</v>
      </c>
      <c r="K831">
        <v>100944</v>
      </c>
      <c r="L831">
        <v>13046</v>
      </c>
      <c r="M831">
        <v>11003</v>
      </c>
      <c r="N831" s="5">
        <v>0.17808167255196511</v>
      </c>
      <c r="O831">
        <v>537401</v>
      </c>
      <c r="P831">
        <v>420096</v>
      </c>
      <c r="Q831">
        <v>0</v>
      </c>
      <c r="S831" s="5"/>
      <c r="T831" t="s">
        <v>5057</v>
      </c>
      <c r="U831" s="3">
        <v>45667</v>
      </c>
      <c r="V831" t="str">
        <f t="shared" si="36"/>
        <v>Friday</v>
      </c>
      <c r="W831" t="str">
        <f t="shared" si="37"/>
        <v>January</v>
      </c>
      <c r="X831">
        <v>8</v>
      </c>
      <c r="Y831" t="str">
        <f t="shared" si="38"/>
        <v>Morning</v>
      </c>
      <c r="Z831" t="s">
        <v>5070</v>
      </c>
    </row>
    <row r="832" spans="1:26" x14ac:dyDescent="0.3">
      <c r="A832" t="s">
        <v>853</v>
      </c>
      <c r="B832" t="s">
        <v>5024</v>
      </c>
      <c r="C832" t="s">
        <v>5029</v>
      </c>
      <c r="D832" t="s">
        <v>5035</v>
      </c>
      <c r="E832" t="s">
        <v>5040</v>
      </c>
      <c r="F832" t="s">
        <v>5045</v>
      </c>
      <c r="G832">
        <v>-51.9253</v>
      </c>
      <c r="H832">
        <v>-14.234999999999999</v>
      </c>
      <c r="I832">
        <v>157355</v>
      </c>
      <c r="J832">
        <v>960727</v>
      </c>
      <c r="K832">
        <v>191620</v>
      </c>
      <c r="L832">
        <v>61441</v>
      </c>
      <c r="M832">
        <v>55020</v>
      </c>
      <c r="N832" s="5">
        <v>0.16378813741602949</v>
      </c>
      <c r="O832">
        <v>1248358</v>
      </c>
      <c r="P832">
        <v>0</v>
      </c>
      <c r="Q832">
        <v>388062</v>
      </c>
      <c r="S832" s="5"/>
      <c r="T832" t="s">
        <v>5058</v>
      </c>
      <c r="U832" s="3">
        <v>45507</v>
      </c>
      <c r="V832" t="str">
        <f t="shared" si="36"/>
        <v>Saturday</v>
      </c>
      <c r="W832" t="str">
        <f t="shared" si="37"/>
        <v>August</v>
      </c>
      <c r="X832">
        <v>10</v>
      </c>
      <c r="Y832" t="str">
        <f t="shared" si="38"/>
        <v>Morning</v>
      </c>
      <c r="Z832" t="s">
        <v>5070</v>
      </c>
    </row>
    <row r="833" spans="1:26" x14ac:dyDescent="0.3">
      <c r="A833" t="s">
        <v>854</v>
      </c>
      <c r="B833" t="s">
        <v>5027</v>
      </c>
      <c r="C833" t="s">
        <v>5029</v>
      </c>
      <c r="D833" t="s">
        <v>5033</v>
      </c>
      <c r="E833" t="s">
        <v>5040</v>
      </c>
      <c r="F833" t="s">
        <v>5044</v>
      </c>
      <c r="G833">
        <v>78.962900000000005</v>
      </c>
      <c r="H833">
        <v>20.593699999999998</v>
      </c>
      <c r="I833">
        <v>18890</v>
      </c>
      <c r="J833">
        <v>102055</v>
      </c>
      <c r="K833">
        <v>14602</v>
      </c>
      <c r="L833">
        <v>7550</v>
      </c>
      <c r="M833">
        <v>2242</v>
      </c>
      <c r="N833" s="5">
        <v>0.18509629489820209</v>
      </c>
      <c r="O833">
        <v>116977</v>
      </c>
      <c r="P833">
        <v>0</v>
      </c>
      <c r="Q833">
        <v>1846078</v>
      </c>
      <c r="S833" s="5"/>
      <c r="T833" t="s">
        <v>5057</v>
      </c>
      <c r="U833" s="3">
        <v>45342</v>
      </c>
      <c r="V833" t="str">
        <f t="shared" si="36"/>
        <v>Tuesday</v>
      </c>
      <c r="W833" t="str">
        <f t="shared" si="37"/>
        <v>February</v>
      </c>
      <c r="X833">
        <v>16</v>
      </c>
      <c r="Y833" t="str">
        <f t="shared" si="38"/>
        <v>Afternoon</v>
      </c>
      <c r="Z833" t="s">
        <v>5070</v>
      </c>
    </row>
    <row r="834" spans="1:26" x14ac:dyDescent="0.3">
      <c r="A834" t="s">
        <v>855</v>
      </c>
      <c r="B834" t="s">
        <v>5024</v>
      </c>
      <c r="C834" t="s">
        <v>5029</v>
      </c>
      <c r="D834" t="s">
        <v>5033</v>
      </c>
      <c r="E834" t="s">
        <v>5039</v>
      </c>
      <c r="F834" t="s">
        <v>5050</v>
      </c>
      <c r="G834">
        <v>-95.712900000000005</v>
      </c>
      <c r="H834">
        <v>37.090200000000003</v>
      </c>
      <c r="I834">
        <v>40796</v>
      </c>
      <c r="J834">
        <v>167606</v>
      </c>
      <c r="K834">
        <v>20233</v>
      </c>
      <c r="L834">
        <v>12227</v>
      </c>
      <c r="M834">
        <v>6704</v>
      </c>
      <c r="N834" s="5">
        <v>0.2434055590079687</v>
      </c>
      <c r="O834">
        <v>206989</v>
      </c>
      <c r="P834">
        <v>0</v>
      </c>
      <c r="Q834">
        <v>0</v>
      </c>
      <c r="S834" s="5"/>
      <c r="T834" t="s">
        <v>5056</v>
      </c>
      <c r="U834" s="3">
        <v>45547</v>
      </c>
      <c r="V834" t="str">
        <f t="shared" si="36"/>
        <v>Thursday</v>
      </c>
      <c r="W834" t="str">
        <f t="shared" si="37"/>
        <v>September</v>
      </c>
      <c r="X834">
        <v>17</v>
      </c>
      <c r="Y834" t="str">
        <f t="shared" si="38"/>
        <v>Afternoon</v>
      </c>
      <c r="Z834" t="s">
        <v>5071</v>
      </c>
    </row>
    <row r="835" spans="1:26" x14ac:dyDescent="0.3">
      <c r="A835" t="s">
        <v>856</v>
      </c>
      <c r="B835" t="s">
        <v>5023</v>
      </c>
      <c r="C835" t="s">
        <v>5029</v>
      </c>
      <c r="D835" t="s">
        <v>5031</v>
      </c>
      <c r="E835" t="s">
        <v>5036</v>
      </c>
      <c r="F835" t="s">
        <v>5050</v>
      </c>
      <c r="G835">
        <v>-95.712900000000005</v>
      </c>
      <c r="H835">
        <v>37.090200000000003</v>
      </c>
      <c r="I835">
        <v>143645</v>
      </c>
      <c r="J835">
        <v>1460667</v>
      </c>
      <c r="K835">
        <v>198446</v>
      </c>
      <c r="L835">
        <v>99182</v>
      </c>
      <c r="M835">
        <v>73617</v>
      </c>
      <c r="N835" s="5">
        <v>9.8342176493864925E-2</v>
      </c>
      <c r="O835">
        <v>1698054</v>
      </c>
      <c r="P835">
        <v>1460667</v>
      </c>
      <c r="Q835">
        <v>0</v>
      </c>
      <c r="R835">
        <v>18338</v>
      </c>
      <c r="S835" s="5">
        <v>1.0800000000000001E-2</v>
      </c>
      <c r="T835" t="s">
        <v>5052</v>
      </c>
      <c r="U835" s="3">
        <v>45335</v>
      </c>
      <c r="V835" t="str">
        <f t="shared" ref="V835:V898" si="39">TEXT(U835,"DDDD")</f>
        <v>Tuesday</v>
      </c>
      <c r="W835" t="str">
        <f t="shared" ref="W835:W898" si="40">TEXT(U835,"MMMM")</f>
        <v>February</v>
      </c>
      <c r="X835">
        <v>13</v>
      </c>
      <c r="Y835" t="str">
        <f t="shared" ref="Y835:Y898" si="41">IF(X835&lt;6,"NIght",IF(X835&lt;12,"Morning",IF(X835&lt;18,"Afternoon","Evening")))</f>
        <v>Afternoon</v>
      </c>
      <c r="Z835" t="s">
        <v>5069</v>
      </c>
    </row>
    <row r="836" spans="1:26" x14ac:dyDescent="0.3">
      <c r="A836" t="s">
        <v>857</v>
      </c>
      <c r="B836" t="s">
        <v>5024</v>
      </c>
      <c r="C836" t="s">
        <v>5030</v>
      </c>
      <c r="D836" t="s">
        <v>5033</v>
      </c>
      <c r="E836" t="s">
        <v>5039</v>
      </c>
      <c r="F836" t="s">
        <v>5047</v>
      </c>
      <c r="G836">
        <v>138.25290000000001</v>
      </c>
      <c r="H836">
        <v>36.204799999999999</v>
      </c>
      <c r="I836">
        <v>21753</v>
      </c>
      <c r="J836">
        <v>115042</v>
      </c>
      <c r="K836">
        <v>28356</v>
      </c>
      <c r="L836">
        <v>7164</v>
      </c>
      <c r="M836">
        <v>6601</v>
      </c>
      <c r="N836" s="5">
        <v>0.18909197005660469</v>
      </c>
      <c r="O836">
        <v>133526</v>
      </c>
      <c r="P836">
        <v>0</v>
      </c>
      <c r="Q836">
        <v>0</v>
      </c>
      <c r="S836" s="5"/>
      <c r="T836" t="s">
        <v>5056</v>
      </c>
      <c r="U836" s="3">
        <v>45753</v>
      </c>
      <c r="V836" t="str">
        <f t="shared" si="39"/>
        <v>Sunday</v>
      </c>
      <c r="W836" t="str">
        <f t="shared" si="40"/>
        <v>April</v>
      </c>
      <c r="X836">
        <v>17</v>
      </c>
      <c r="Y836" t="str">
        <f t="shared" si="41"/>
        <v>Afternoon</v>
      </c>
      <c r="Z836" t="s">
        <v>5070</v>
      </c>
    </row>
    <row r="837" spans="1:26" x14ac:dyDescent="0.3">
      <c r="A837" t="s">
        <v>858</v>
      </c>
      <c r="B837" t="s">
        <v>5025</v>
      </c>
      <c r="C837" t="s">
        <v>5029</v>
      </c>
      <c r="D837" t="s">
        <v>5033</v>
      </c>
      <c r="E837" t="s">
        <v>5037</v>
      </c>
      <c r="F837" t="s">
        <v>5045</v>
      </c>
      <c r="G837">
        <v>-51.9253</v>
      </c>
      <c r="H837">
        <v>-14.234999999999999</v>
      </c>
      <c r="I837">
        <v>47195</v>
      </c>
      <c r="J837">
        <v>208478</v>
      </c>
      <c r="K837">
        <v>45298</v>
      </c>
      <c r="L837">
        <v>14237</v>
      </c>
      <c r="M837">
        <v>9937</v>
      </c>
      <c r="N837" s="5">
        <v>0.22638289865678979</v>
      </c>
      <c r="O837">
        <v>269588</v>
      </c>
      <c r="P837">
        <v>0</v>
      </c>
      <c r="Q837">
        <v>0</v>
      </c>
      <c r="S837" s="5"/>
      <c r="T837" t="s">
        <v>5056</v>
      </c>
      <c r="U837" s="3">
        <v>45496</v>
      </c>
      <c r="V837" t="str">
        <f t="shared" si="39"/>
        <v>Tuesday</v>
      </c>
      <c r="W837" t="str">
        <f t="shared" si="40"/>
        <v>July</v>
      </c>
      <c r="X837">
        <v>15</v>
      </c>
      <c r="Y837" t="str">
        <f t="shared" si="41"/>
        <v>Afternoon</v>
      </c>
      <c r="Z837" t="s">
        <v>5071</v>
      </c>
    </row>
    <row r="838" spans="1:26" x14ac:dyDescent="0.3">
      <c r="A838" t="s">
        <v>859</v>
      </c>
      <c r="B838" t="s">
        <v>5024</v>
      </c>
      <c r="C838" t="s">
        <v>5030</v>
      </c>
      <c r="D838" t="s">
        <v>5033</v>
      </c>
      <c r="E838" t="s">
        <v>5036</v>
      </c>
      <c r="F838" t="s">
        <v>5044</v>
      </c>
      <c r="G838">
        <v>78.962900000000005</v>
      </c>
      <c r="H838">
        <v>20.593699999999998</v>
      </c>
      <c r="I838">
        <v>246517</v>
      </c>
      <c r="J838">
        <v>1260647</v>
      </c>
      <c r="K838">
        <v>253082</v>
      </c>
      <c r="L838">
        <v>83789</v>
      </c>
      <c r="M838">
        <v>54210</v>
      </c>
      <c r="N838" s="5">
        <v>0.19554805408549469</v>
      </c>
      <c r="O838">
        <v>1438856</v>
      </c>
      <c r="P838">
        <v>1260647</v>
      </c>
      <c r="Q838">
        <v>0</v>
      </c>
      <c r="S838" s="5"/>
      <c r="T838" t="s">
        <v>5057</v>
      </c>
      <c r="U838" s="3">
        <v>45720</v>
      </c>
      <c r="V838" t="str">
        <f t="shared" si="39"/>
        <v>Tuesday</v>
      </c>
      <c r="W838" t="str">
        <f t="shared" si="40"/>
        <v>March</v>
      </c>
      <c r="X838">
        <v>16</v>
      </c>
      <c r="Y838" t="str">
        <f t="shared" si="41"/>
        <v>Afternoon</v>
      </c>
      <c r="Z838" t="s">
        <v>5070</v>
      </c>
    </row>
    <row r="839" spans="1:26" x14ac:dyDescent="0.3">
      <c r="A839" t="s">
        <v>860</v>
      </c>
      <c r="B839" t="s">
        <v>5024</v>
      </c>
      <c r="C839" t="s">
        <v>5030</v>
      </c>
      <c r="D839" t="s">
        <v>5033</v>
      </c>
      <c r="E839" t="s">
        <v>5039</v>
      </c>
      <c r="F839" t="s">
        <v>5045</v>
      </c>
      <c r="G839">
        <v>-51.9253</v>
      </c>
      <c r="H839">
        <v>-14.234999999999999</v>
      </c>
      <c r="I839">
        <v>54129</v>
      </c>
      <c r="J839">
        <v>221584</v>
      </c>
      <c r="K839">
        <v>38925</v>
      </c>
      <c r="L839">
        <v>10106</v>
      </c>
      <c r="M839">
        <v>8220</v>
      </c>
      <c r="N839" s="5">
        <v>0.24428428908121161</v>
      </c>
      <c r="O839">
        <v>272336</v>
      </c>
      <c r="P839">
        <v>0</v>
      </c>
      <c r="Q839">
        <v>0</v>
      </c>
      <c r="S839" s="5"/>
      <c r="T839" t="s">
        <v>5056</v>
      </c>
      <c r="U839" s="3">
        <v>45304</v>
      </c>
      <c r="V839" t="str">
        <f t="shared" si="39"/>
        <v>Saturday</v>
      </c>
      <c r="W839" t="str">
        <f t="shared" si="40"/>
        <v>January</v>
      </c>
      <c r="X839">
        <v>17</v>
      </c>
      <c r="Y839" t="str">
        <f t="shared" si="41"/>
        <v>Afternoon</v>
      </c>
      <c r="Z839" t="s">
        <v>5071</v>
      </c>
    </row>
    <row r="840" spans="1:26" x14ac:dyDescent="0.3">
      <c r="A840" t="s">
        <v>861</v>
      </c>
      <c r="B840" t="s">
        <v>5024</v>
      </c>
      <c r="C840" t="s">
        <v>5029</v>
      </c>
      <c r="D840" t="s">
        <v>5033</v>
      </c>
      <c r="E840" t="s">
        <v>5039</v>
      </c>
      <c r="F840" t="s">
        <v>5043</v>
      </c>
      <c r="G840">
        <v>-3.4359999999999999</v>
      </c>
      <c r="H840">
        <v>55.378100000000003</v>
      </c>
      <c r="I840">
        <v>28164</v>
      </c>
      <c r="J840">
        <v>166567</v>
      </c>
      <c r="K840">
        <v>26783</v>
      </c>
      <c r="L840">
        <v>7238</v>
      </c>
      <c r="M840">
        <v>4654</v>
      </c>
      <c r="N840" s="5">
        <v>0.16908864232744081</v>
      </c>
      <c r="O840">
        <v>209320</v>
      </c>
      <c r="P840">
        <v>0</v>
      </c>
      <c r="Q840">
        <v>0</v>
      </c>
      <c r="S840" s="5"/>
      <c r="T840" t="s">
        <v>5056</v>
      </c>
      <c r="U840" s="3">
        <v>45604</v>
      </c>
      <c r="V840" t="str">
        <f t="shared" si="39"/>
        <v>Friday</v>
      </c>
      <c r="W840" t="str">
        <f t="shared" si="40"/>
        <v>November</v>
      </c>
      <c r="X840">
        <v>8</v>
      </c>
      <c r="Y840" t="str">
        <f t="shared" si="41"/>
        <v>Morning</v>
      </c>
      <c r="Z840" t="s">
        <v>5070</v>
      </c>
    </row>
    <row r="841" spans="1:26" x14ac:dyDescent="0.3">
      <c r="A841" t="s">
        <v>862</v>
      </c>
      <c r="B841" t="s">
        <v>5023</v>
      </c>
      <c r="C841" t="s">
        <v>5029</v>
      </c>
      <c r="D841" t="s">
        <v>5031</v>
      </c>
      <c r="E841" t="s">
        <v>5036</v>
      </c>
      <c r="F841" t="s">
        <v>5050</v>
      </c>
      <c r="G841">
        <v>-95.712900000000005</v>
      </c>
      <c r="H841">
        <v>37.090200000000003</v>
      </c>
      <c r="I841">
        <v>243511</v>
      </c>
      <c r="J841">
        <v>2573022</v>
      </c>
      <c r="K841">
        <v>608231</v>
      </c>
      <c r="L841">
        <v>124821</v>
      </c>
      <c r="M841">
        <v>128782</v>
      </c>
      <c r="N841" s="5">
        <v>9.4640109262825012E-2</v>
      </c>
      <c r="O841">
        <v>3291921</v>
      </c>
      <c r="P841">
        <v>2573022</v>
      </c>
      <c r="Q841">
        <v>0</v>
      </c>
      <c r="R841">
        <v>52341</v>
      </c>
      <c r="S841" s="5">
        <v>1.5900000000000001E-2</v>
      </c>
      <c r="T841" t="s">
        <v>5052</v>
      </c>
      <c r="U841" s="3">
        <v>45342</v>
      </c>
      <c r="V841" t="str">
        <f t="shared" si="39"/>
        <v>Tuesday</v>
      </c>
      <c r="W841" t="str">
        <f t="shared" si="40"/>
        <v>February</v>
      </c>
      <c r="X841">
        <v>16</v>
      </c>
      <c r="Y841" t="str">
        <f t="shared" si="41"/>
        <v>Afternoon</v>
      </c>
      <c r="Z841" t="s">
        <v>5069</v>
      </c>
    </row>
    <row r="842" spans="1:26" x14ac:dyDescent="0.3">
      <c r="A842" t="s">
        <v>863</v>
      </c>
      <c r="B842" t="s">
        <v>5025</v>
      </c>
      <c r="C842" t="s">
        <v>5029</v>
      </c>
      <c r="D842" t="s">
        <v>5033</v>
      </c>
      <c r="E842" t="s">
        <v>5036</v>
      </c>
      <c r="F842" t="s">
        <v>5047</v>
      </c>
      <c r="G842">
        <v>138.25290000000001</v>
      </c>
      <c r="H842">
        <v>36.204799999999999</v>
      </c>
      <c r="I842">
        <v>347363</v>
      </c>
      <c r="J842">
        <v>1745658</v>
      </c>
      <c r="K842">
        <v>424969</v>
      </c>
      <c r="L842">
        <v>85247</v>
      </c>
      <c r="M842">
        <v>58601</v>
      </c>
      <c r="N842" s="5">
        <v>0.19898712651509101</v>
      </c>
      <c r="O842">
        <v>1942020</v>
      </c>
      <c r="P842">
        <v>1745658</v>
      </c>
      <c r="Q842">
        <v>0</v>
      </c>
      <c r="S842" s="5"/>
      <c r="T842" t="s">
        <v>5057</v>
      </c>
      <c r="U842" s="3">
        <v>45453</v>
      </c>
      <c r="V842" t="str">
        <f t="shared" si="39"/>
        <v>Monday</v>
      </c>
      <c r="W842" t="str">
        <f t="shared" si="40"/>
        <v>June</v>
      </c>
      <c r="X842">
        <v>11</v>
      </c>
      <c r="Y842" t="str">
        <f t="shared" si="41"/>
        <v>Morning</v>
      </c>
      <c r="Z842" t="s">
        <v>5070</v>
      </c>
    </row>
    <row r="843" spans="1:26" x14ac:dyDescent="0.3">
      <c r="A843" t="s">
        <v>864</v>
      </c>
      <c r="B843" t="s">
        <v>5025</v>
      </c>
      <c r="C843" t="s">
        <v>5029</v>
      </c>
      <c r="D843" t="s">
        <v>5033</v>
      </c>
      <c r="E843" t="s">
        <v>5039</v>
      </c>
      <c r="F843" t="s">
        <v>5045</v>
      </c>
      <c r="G843">
        <v>-51.9253</v>
      </c>
      <c r="H843">
        <v>-14.234999999999999</v>
      </c>
      <c r="I843">
        <v>52530</v>
      </c>
      <c r="J843">
        <v>287006</v>
      </c>
      <c r="K843">
        <v>49630</v>
      </c>
      <c r="L843">
        <v>10174</v>
      </c>
      <c r="M843">
        <v>8593</v>
      </c>
      <c r="N843" s="5">
        <v>0.18302852527930799</v>
      </c>
      <c r="O843">
        <v>333899</v>
      </c>
      <c r="P843">
        <v>0</v>
      </c>
      <c r="Q843">
        <v>0</v>
      </c>
      <c r="S843" s="5"/>
      <c r="T843" t="s">
        <v>5056</v>
      </c>
      <c r="U843" s="3">
        <v>45391</v>
      </c>
      <c r="V843" t="str">
        <f t="shared" si="39"/>
        <v>Tuesday</v>
      </c>
      <c r="W843" t="str">
        <f t="shared" si="40"/>
        <v>April</v>
      </c>
      <c r="X843">
        <v>15</v>
      </c>
      <c r="Y843" t="str">
        <f t="shared" si="41"/>
        <v>Afternoon</v>
      </c>
      <c r="Z843" t="s">
        <v>5070</v>
      </c>
    </row>
    <row r="844" spans="1:26" x14ac:dyDescent="0.3">
      <c r="A844" t="s">
        <v>865</v>
      </c>
      <c r="B844" t="s">
        <v>5023</v>
      </c>
      <c r="C844" t="s">
        <v>5029</v>
      </c>
      <c r="D844" t="s">
        <v>5032</v>
      </c>
      <c r="E844" t="s">
        <v>5036</v>
      </c>
      <c r="F844" t="s">
        <v>5043</v>
      </c>
      <c r="G844">
        <v>-3.4359999999999999</v>
      </c>
      <c r="H844">
        <v>55.378100000000003</v>
      </c>
      <c r="I844">
        <v>146562</v>
      </c>
      <c r="J844">
        <v>1716993</v>
      </c>
      <c r="K844">
        <v>392856</v>
      </c>
      <c r="L844">
        <v>125102</v>
      </c>
      <c r="M844">
        <v>86855</v>
      </c>
      <c r="N844" s="5">
        <v>8.5360185688934526E-2</v>
      </c>
      <c r="O844">
        <v>1939067</v>
      </c>
      <c r="P844">
        <v>1716993</v>
      </c>
      <c r="Q844">
        <v>0</v>
      </c>
      <c r="R844">
        <v>39363</v>
      </c>
      <c r="S844" s="5">
        <v>2.0299999999999999E-2</v>
      </c>
      <c r="T844" t="s">
        <v>5061</v>
      </c>
      <c r="U844" s="3">
        <v>45585</v>
      </c>
      <c r="V844" t="str">
        <f t="shared" si="39"/>
        <v>Sunday</v>
      </c>
      <c r="W844" t="str">
        <f t="shared" si="40"/>
        <v>October</v>
      </c>
      <c r="X844">
        <v>9</v>
      </c>
      <c r="Y844" t="str">
        <f t="shared" si="41"/>
        <v>Morning</v>
      </c>
      <c r="Z844" t="s">
        <v>5069</v>
      </c>
    </row>
    <row r="845" spans="1:26" x14ac:dyDescent="0.3">
      <c r="A845" t="s">
        <v>866</v>
      </c>
      <c r="B845" t="s">
        <v>5025</v>
      </c>
      <c r="C845" t="s">
        <v>5029</v>
      </c>
      <c r="D845" t="s">
        <v>5033</v>
      </c>
      <c r="E845" t="s">
        <v>5039</v>
      </c>
      <c r="F845" t="s">
        <v>5047</v>
      </c>
      <c r="G845">
        <v>138.25290000000001</v>
      </c>
      <c r="H845">
        <v>36.204799999999999</v>
      </c>
      <c r="I845">
        <v>70722</v>
      </c>
      <c r="J845">
        <v>321728</v>
      </c>
      <c r="K845">
        <v>65487</v>
      </c>
      <c r="L845">
        <v>24853</v>
      </c>
      <c r="M845">
        <v>15218</v>
      </c>
      <c r="N845" s="5">
        <v>0.21982025943355429</v>
      </c>
      <c r="O845">
        <v>375238</v>
      </c>
      <c r="P845">
        <v>0</v>
      </c>
      <c r="Q845">
        <v>0</v>
      </c>
      <c r="S845" s="5"/>
      <c r="T845" t="s">
        <v>5056</v>
      </c>
      <c r="U845" s="3">
        <v>45778</v>
      </c>
      <c r="V845" t="str">
        <f t="shared" si="39"/>
        <v>Thursday</v>
      </c>
      <c r="W845" t="str">
        <f t="shared" si="40"/>
        <v>May</v>
      </c>
      <c r="X845">
        <v>13</v>
      </c>
      <c r="Y845" t="str">
        <f t="shared" si="41"/>
        <v>Afternoon</v>
      </c>
      <c r="Z845" t="s">
        <v>5071</v>
      </c>
    </row>
    <row r="846" spans="1:26" x14ac:dyDescent="0.3">
      <c r="A846" t="s">
        <v>867</v>
      </c>
      <c r="B846" t="s">
        <v>5025</v>
      </c>
      <c r="C846" t="s">
        <v>5029</v>
      </c>
      <c r="D846" t="s">
        <v>5033</v>
      </c>
      <c r="E846" t="s">
        <v>5037</v>
      </c>
      <c r="F846" t="s">
        <v>5048</v>
      </c>
      <c r="G846">
        <v>10.451499999999999</v>
      </c>
      <c r="H846">
        <v>51.165700000000001</v>
      </c>
      <c r="I846">
        <v>71183</v>
      </c>
      <c r="J846">
        <v>472068</v>
      </c>
      <c r="K846">
        <v>83360</v>
      </c>
      <c r="L846">
        <v>16993</v>
      </c>
      <c r="M846">
        <v>15333</v>
      </c>
      <c r="N846" s="5">
        <v>0.15079132396604819</v>
      </c>
      <c r="O846">
        <v>595031</v>
      </c>
      <c r="P846">
        <v>0</v>
      </c>
      <c r="Q846">
        <v>0</v>
      </c>
      <c r="S846" s="5"/>
      <c r="T846" t="s">
        <v>5056</v>
      </c>
      <c r="U846" s="3">
        <v>45641</v>
      </c>
      <c r="V846" t="str">
        <f t="shared" si="39"/>
        <v>Sunday</v>
      </c>
      <c r="W846" t="str">
        <f t="shared" si="40"/>
        <v>December</v>
      </c>
      <c r="X846">
        <v>16</v>
      </c>
      <c r="Y846" t="str">
        <f t="shared" si="41"/>
        <v>Afternoon</v>
      </c>
      <c r="Z846" t="s">
        <v>5070</v>
      </c>
    </row>
    <row r="847" spans="1:26" x14ac:dyDescent="0.3">
      <c r="A847" t="s">
        <v>868</v>
      </c>
      <c r="B847" t="s">
        <v>5025</v>
      </c>
      <c r="C847" t="s">
        <v>5029</v>
      </c>
      <c r="D847" t="s">
        <v>5033</v>
      </c>
      <c r="E847" t="s">
        <v>5037</v>
      </c>
      <c r="F847" t="s">
        <v>5043</v>
      </c>
      <c r="G847">
        <v>-3.4359999999999999</v>
      </c>
      <c r="H847">
        <v>55.378100000000003</v>
      </c>
      <c r="I847">
        <v>57675</v>
      </c>
      <c r="J847">
        <v>250882</v>
      </c>
      <c r="K847">
        <v>57505</v>
      </c>
      <c r="L847">
        <v>9248</v>
      </c>
      <c r="M847">
        <v>14575</v>
      </c>
      <c r="N847" s="5">
        <v>0.22989145779743519</v>
      </c>
      <c r="O847">
        <v>292469</v>
      </c>
      <c r="P847">
        <v>0</v>
      </c>
      <c r="Q847">
        <v>0</v>
      </c>
      <c r="S847" s="5"/>
      <c r="T847" t="s">
        <v>5056</v>
      </c>
      <c r="U847" s="3">
        <v>45721</v>
      </c>
      <c r="V847" t="str">
        <f t="shared" si="39"/>
        <v>Wednesday</v>
      </c>
      <c r="W847" t="str">
        <f t="shared" si="40"/>
        <v>March</v>
      </c>
      <c r="X847">
        <v>13</v>
      </c>
      <c r="Y847" t="str">
        <f t="shared" si="41"/>
        <v>Afternoon</v>
      </c>
      <c r="Z847" t="s">
        <v>5071</v>
      </c>
    </row>
    <row r="848" spans="1:26" x14ac:dyDescent="0.3">
      <c r="A848" t="s">
        <v>869</v>
      </c>
      <c r="B848" t="s">
        <v>5024</v>
      </c>
      <c r="C848" t="s">
        <v>5029</v>
      </c>
      <c r="D848" t="s">
        <v>5033</v>
      </c>
      <c r="E848" t="s">
        <v>5040</v>
      </c>
      <c r="F848" t="s">
        <v>5047</v>
      </c>
      <c r="G848">
        <v>138.25290000000001</v>
      </c>
      <c r="H848">
        <v>36.204799999999999</v>
      </c>
      <c r="I848">
        <v>719021</v>
      </c>
      <c r="J848">
        <v>2902285</v>
      </c>
      <c r="K848">
        <v>643703</v>
      </c>
      <c r="L848">
        <v>224310</v>
      </c>
      <c r="M848">
        <v>94372</v>
      </c>
      <c r="N848" s="5">
        <v>0.2477431823723778</v>
      </c>
      <c r="O848">
        <v>3690839</v>
      </c>
      <c r="P848">
        <v>0</v>
      </c>
      <c r="Q848">
        <v>152674</v>
      </c>
      <c r="S848" s="5"/>
      <c r="T848" t="s">
        <v>5057</v>
      </c>
      <c r="U848" s="3">
        <v>45712</v>
      </c>
      <c r="V848" t="str">
        <f t="shared" si="39"/>
        <v>Monday</v>
      </c>
      <c r="W848" t="str">
        <f t="shared" si="40"/>
        <v>February</v>
      </c>
      <c r="X848">
        <v>10</v>
      </c>
      <c r="Y848" t="str">
        <f t="shared" si="41"/>
        <v>Morning</v>
      </c>
      <c r="Z848" t="s">
        <v>5071</v>
      </c>
    </row>
    <row r="849" spans="1:26" x14ac:dyDescent="0.3">
      <c r="A849" t="s">
        <v>870</v>
      </c>
      <c r="B849" t="s">
        <v>5025</v>
      </c>
      <c r="C849" t="s">
        <v>5029</v>
      </c>
      <c r="D849" t="s">
        <v>5033</v>
      </c>
      <c r="E849" t="s">
        <v>5037</v>
      </c>
      <c r="F849" t="s">
        <v>5048</v>
      </c>
      <c r="G849">
        <v>10.451499999999999</v>
      </c>
      <c r="H849">
        <v>51.165700000000001</v>
      </c>
      <c r="I849">
        <v>60120</v>
      </c>
      <c r="J849">
        <v>327542</v>
      </c>
      <c r="K849">
        <v>67393</v>
      </c>
      <c r="L849">
        <v>21977</v>
      </c>
      <c r="M849">
        <v>15430</v>
      </c>
      <c r="N849" s="5">
        <v>0.1835499062379268</v>
      </c>
      <c r="O849">
        <v>376824</v>
      </c>
      <c r="P849">
        <v>0</v>
      </c>
      <c r="Q849">
        <v>0</v>
      </c>
      <c r="S849" s="5"/>
      <c r="T849" t="s">
        <v>5056</v>
      </c>
      <c r="U849" s="3">
        <v>45639</v>
      </c>
      <c r="V849" t="str">
        <f t="shared" si="39"/>
        <v>Friday</v>
      </c>
      <c r="W849" t="str">
        <f t="shared" si="40"/>
        <v>December</v>
      </c>
      <c r="X849">
        <v>9</v>
      </c>
      <c r="Y849" t="str">
        <f t="shared" si="41"/>
        <v>Morning</v>
      </c>
      <c r="Z849" t="s">
        <v>5070</v>
      </c>
    </row>
    <row r="850" spans="1:26" x14ac:dyDescent="0.3">
      <c r="A850" t="s">
        <v>871</v>
      </c>
      <c r="B850" t="s">
        <v>5024</v>
      </c>
      <c r="C850" t="s">
        <v>5029</v>
      </c>
      <c r="D850" t="s">
        <v>5033</v>
      </c>
      <c r="E850" t="s">
        <v>5039</v>
      </c>
      <c r="F850" t="s">
        <v>5048</v>
      </c>
      <c r="G850">
        <v>10.451499999999999</v>
      </c>
      <c r="H850">
        <v>51.165700000000001</v>
      </c>
      <c r="I850">
        <v>59307</v>
      </c>
      <c r="J850">
        <v>243531</v>
      </c>
      <c r="K850">
        <v>26312</v>
      </c>
      <c r="L850">
        <v>16042</v>
      </c>
      <c r="M850">
        <v>9502</v>
      </c>
      <c r="N850" s="5">
        <v>0.24353243443305941</v>
      </c>
      <c r="O850">
        <v>309240</v>
      </c>
      <c r="P850">
        <v>0</v>
      </c>
      <c r="Q850">
        <v>0</v>
      </c>
      <c r="S850" s="5"/>
      <c r="T850" t="s">
        <v>5056</v>
      </c>
      <c r="U850" s="3">
        <v>45547</v>
      </c>
      <c r="V850" t="str">
        <f t="shared" si="39"/>
        <v>Thursday</v>
      </c>
      <c r="W850" t="str">
        <f t="shared" si="40"/>
        <v>September</v>
      </c>
      <c r="X850">
        <v>18</v>
      </c>
      <c r="Y850" t="str">
        <f t="shared" si="41"/>
        <v>Evening</v>
      </c>
      <c r="Z850" t="s">
        <v>5071</v>
      </c>
    </row>
    <row r="851" spans="1:26" x14ac:dyDescent="0.3">
      <c r="A851" t="s">
        <v>872</v>
      </c>
      <c r="B851" t="s">
        <v>5025</v>
      </c>
      <c r="C851" t="s">
        <v>5029</v>
      </c>
      <c r="D851" t="s">
        <v>5033</v>
      </c>
      <c r="E851" t="s">
        <v>5037</v>
      </c>
      <c r="F851" t="s">
        <v>5044</v>
      </c>
      <c r="G851">
        <v>78.962900000000005</v>
      </c>
      <c r="H851">
        <v>20.593699999999998</v>
      </c>
      <c r="I851">
        <v>61060</v>
      </c>
      <c r="J851">
        <v>257287</v>
      </c>
      <c r="K851">
        <v>40525</v>
      </c>
      <c r="L851">
        <v>9883</v>
      </c>
      <c r="M851">
        <v>13753</v>
      </c>
      <c r="N851" s="5">
        <v>0.23732624434888691</v>
      </c>
      <c r="O851">
        <v>311261</v>
      </c>
      <c r="P851">
        <v>0</v>
      </c>
      <c r="Q851">
        <v>0</v>
      </c>
      <c r="S851" s="5"/>
      <c r="T851" t="s">
        <v>5056</v>
      </c>
      <c r="U851" s="3">
        <v>45691</v>
      </c>
      <c r="V851" t="str">
        <f t="shared" si="39"/>
        <v>Monday</v>
      </c>
      <c r="W851" t="str">
        <f t="shared" si="40"/>
        <v>February</v>
      </c>
      <c r="X851">
        <v>12</v>
      </c>
      <c r="Y851" t="str">
        <f t="shared" si="41"/>
        <v>Afternoon</v>
      </c>
      <c r="Z851" t="s">
        <v>5071</v>
      </c>
    </row>
    <row r="852" spans="1:26" x14ac:dyDescent="0.3">
      <c r="A852" t="s">
        <v>873</v>
      </c>
      <c r="B852" t="s">
        <v>5024</v>
      </c>
      <c r="C852" t="s">
        <v>5029</v>
      </c>
      <c r="D852" t="s">
        <v>5033</v>
      </c>
      <c r="E852" t="s">
        <v>5039</v>
      </c>
      <c r="F852" t="s">
        <v>5049</v>
      </c>
      <c r="G852">
        <v>-106.3468</v>
      </c>
      <c r="H852">
        <v>56.130400000000002</v>
      </c>
      <c r="I852">
        <v>56548</v>
      </c>
      <c r="J852">
        <v>310309</v>
      </c>
      <c r="K852">
        <v>54821</v>
      </c>
      <c r="L852">
        <v>18685</v>
      </c>
      <c r="M852">
        <v>11927</v>
      </c>
      <c r="N852" s="5">
        <v>0.1822323056326321</v>
      </c>
      <c r="O852">
        <v>392771</v>
      </c>
      <c r="P852">
        <v>0</v>
      </c>
      <c r="Q852">
        <v>0</v>
      </c>
      <c r="S852" s="5"/>
      <c r="T852" t="s">
        <v>5056</v>
      </c>
      <c r="U852" s="3">
        <v>45501</v>
      </c>
      <c r="V852" t="str">
        <f t="shared" si="39"/>
        <v>Sunday</v>
      </c>
      <c r="W852" t="str">
        <f t="shared" si="40"/>
        <v>July</v>
      </c>
      <c r="X852">
        <v>13</v>
      </c>
      <c r="Y852" t="str">
        <f t="shared" si="41"/>
        <v>Afternoon</v>
      </c>
      <c r="Z852" t="s">
        <v>5070</v>
      </c>
    </row>
    <row r="853" spans="1:26" x14ac:dyDescent="0.3">
      <c r="A853" t="s">
        <v>874</v>
      </c>
      <c r="B853" t="s">
        <v>5024</v>
      </c>
      <c r="C853" t="s">
        <v>5029</v>
      </c>
      <c r="D853" t="s">
        <v>5031</v>
      </c>
      <c r="E853" t="s">
        <v>5036</v>
      </c>
      <c r="F853" t="s">
        <v>5050</v>
      </c>
      <c r="G853">
        <v>-95.712900000000005</v>
      </c>
      <c r="H853">
        <v>37.090200000000003</v>
      </c>
      <c r="I853">
        <v>114818</v>
      </c>
      <c r="J853">
        <v>1362098</v>
      </c>
      <c r="K853">
        <v>305701</v>
      </c>
      <c r="L853">
        <v>89175</v>
      </c>
      <c r="M853">
        <v>32984</v>
      </c>
      <c r="N853" s="5">
        <v>8.4295619456740647E-2</v>
      </c>
      <c r="O853">
        <v>1726828</v>
      </c>
      <c r="P853">
        <v>1362098</v>
      </c>
      <c r="Q853">
        <v>0</v>
      </c>
      <c r="S853" s="5"/>
      <c r="T853" t="s">
        <v>5052</v>
      </c>
      <c r="U853" s="3">
        <v>45427</v>
      </c>
      <c r="V853" t="str">
        <f t="shared" si="39"/>
        <v>Wednesday</v>
      </c>
      <c r="W853" t="str">
        <f t="shared" si="40"/>
        <v>May</v>
      </c>
      <c r="X853">
        <v>12</v>
      </c>
      <c r="Y853" t="str">
        <f t="shared" si="41"/>
        <v>Afternoon</v>
      </c>
      <c r="Z853" t="s">
        <v>5069</v>
      </c>
    </row>
    <row r="854" spans="1:26" x14ac:dyDescent="0.3">
      <c r="A854" t="s">
        <v>875</v>
      </c>
      <c r="B854" t="s">
        <v>5025</v>
      </c>
      <c r="C854" t="s">
        <v>5029</v>
      </c>
      <c r="D854" t="s">
        <v>5032</v>
      </c>
      <c r="E854" t="s">
        <v>5036</v>
      </c>
      <c r="F854" t="s">
        <v>5043</v>
      </c>
      <c r="G854">
        <v>-3.4359999999999999</v>
      </c>
      <c r="H854">
        <v>55.378100000000003</v>
      </c>
      <c r="I854">
        <v>189486</v>
      </c>
      <c r="J854">
        <v>2913646</v>
      </c>
      <c r="K854">
        <v>450005</v>
      </c>
      <c r="L854">
        <v>215504</v>
      </c>
      <c r="M854">
        <v>142811</v>
      </c>
      <c r="N854" s="5">
        <v>6.5034199479695798E-2</v>
      </c>
      <c r="O854">
        <v>3270620</v>
      </c>
      <c r="P854">
        <v>2913646</v>
      </c>
      <c r="Q854">
        <v>0</v>
      </c>
      <c r="S854" s="5"/>
      <c r="T854" t="s">
        <v>5061</v>
      </c>
      <c r="U854" s="3">
        <v>45622</v>
      </c>
      <c r="V854" t="str">
        <f t="shared" si="39"/>
        <v>Tuesday</v>
      </c>
      <c r="W854" t="str">
        <f t="shared" si="40"/>
        <v>November</v>
      </c>
      <c r="X854">
        <v>9</v>
      </c>
      <c r="Y854" t="str">
        <f t="shared" si="41"/>
        <v>Morning</v>
      </c>
      <c r="Z854" t="s">
        <v>5069</v>
      </c>
    </row>
    <row r="855" spans="1:26" x14ac:dyDescent="0.3">
      <c r="A855" t="s">
        <v>876</v>
      </c>
      <c r="B855" t="s">
        <v>5023</v>
      </c>
      <c r="C855" t="s">
        <v>5030</v>
      </c>
      <c r="D855" t="s">
        <v>5032</v>
      </c>
      <c r="E855" t="s">
        <v>5036</v>
      </c>
      <c r="F855" t="s">
        <v>5049</v>
      </c>
      <c r="G855">
        <v>-106.3468</v>
      </c>
      <c r="H855">
        <v>56.130400000000002</v>
      </c>
      <c r="I855">
        <v>173590</v>
      </c>
      <c r="J855">
        <v>2793026</v>
      </c>
      <c r="K855">
        <v>450142</v>
      </c>
      <c r="L855">
        <v>207574</v>
      </c>
      <c r="M855">
        <v>61133</v>
      </c>
      <c r="N855" s="5">
        <v>6.2151262729895497E-2</v>
      </c>
      <c r="O855">
        <v>3609380</v>
      </c>
      <c r="P855">
        <v>2793026</v>
      </c>
      <c r="Q855">
        <v>0</v>
      </c>
      <c r="R855">
        <v>70021</v>
      </c>
      <c r="S855" s="5">
        <v>1.9400000000000001E-2</v>
      </c>
      <c r="T855" t="s">
        <v>5061</v>
      </c>
      <c r="U855" s="3">
        <v>45668</v>
      </c>
      <c r="V855" t="str">
        <f t="shared" si="39"/>
        <v>Saturday</v>
      </c>
      <c r="W855" t="str">
        <f t="shared" si="40"/>
        <v>January</v>
      </c>
      <c r="X855">
        <v>19</v>
      </c>
      <c r="Y855" t="str">
        <f t="shared" si="41"/>
        <v>Evening</v>
      </c>
      <c r="Z855" t="s">
        <v>5069</v>
      </c>
    </row>
    <row r="856" spans="1:26" x14ac:dyDescent="0.3">
      <c r="A856" t="s">
        <v>877</v>
      </c>
      <c r="B856" t="s">
        <v>5027</v>
      </c>
      <c r="C856" t="s">
        <v>5029</v>
      </c>
      <c r="D856" t="s">
        <v>5033</v>
      </c>
      <c r="E856" t="s">
        <v>5036</v>
      </c>
      <c r="F856" t="s">
        <v>5045</v>
      </c>
      <c r="G856">
        <v>-51.9253</v>
      </c>
      <c r="H856">
        <v>-14.234999999999999</v>
      </c>
      <c r="I856">
        <v>64921</v>
      </c>
      <c r="J856">
        <v>356517</v>
      </c>
      <c r="K856">
        <v>50120</v>
      </c>
      <c r="L856">
        <v>15130</v>
      </c>
      <c r="M856">
        <v>20564</v>
      </c>
      <c r="N856" s="5">
        <v>0.18209998911151509</v>
      </c>
      <c r="O856">
        <v>413436</v>
      </c>
      <c r="P856">
        <v>340913</v>
      </c>
      <c r="Q856">
        <v>0</v>
      </c>
      <c r="S856" s="5"/>
      <c r="T856" t="s">
        <v>5057</v>
      </c>
      <c r="U856" s="3">
        <v>45453</v>
      </c>
      <c r="V856" t="str">
        <f t="shared" si="39"/>
        <v>Monday</v>
      </c>
      <c r="W856" t="str">
        <f t="shared" si="40"/>
        <v>June</v>
      </c>
      <c r="X856">
        <v>17</v>
      </c>
      <c r="Y856" t="str">
        <f t="shared" si="41"/>
        <v>Afternoon</v>
      </c>
      <c r="Z856" t="s">
        <v>5070</v>
      </c>
    </row>
    <row r="857" spans="1:26" x14ac:dyDescent="0.3">
      <c r="A857" t="s">
        <v>878</v>
      </c>
      <c r="B857" t="s">
        <v>5026</v>
      </c>
      <c r="C857" t="s">
        <v>5030</v>
      </c>
      <c r="D857" t="s">
        <v>5031</v>
      </c>
      <c r="E857" t="s">
        <v>5036</v>
      </c>
      <c r="F857" t="s">
        <v>5044</v>
      </c>
      <c r="G857">
        <v>78.962900000000005</v>
      </c>
      <c r="H857">
        <v>20.593699999999998</v>
      </c>
      <c r="I857">
        <v>88948</v>
      </c>
      <c r="J857">
        <v>790523</v>
      </c>
      <c r="K857">
        <v>171010</v>
      </c>
      <c r="L857">
        <v>39254</v>
      </c>
      <c r="M857">
        <v>20213</v>
      </c>
      <c r="N857" s="6">
        <v>0.1125189863127164</v>
      </c>
      <c r="O857">
        <v>871269</v>
      </c>
      <c r="P857">
        <v>694548</v>
      </c>
      <c r="Q857">
        <v>0</v>
      </c>
      <c r="T857" t="s">
        <v>5051</v>
      </c>
      <c r="U857" s="3">
        <v>45678</v>
      </c>
      <c r="V857" t="str">
        <f t="shared" si="39"/>
        <v>Tuesday</v>
      </c>
      <c r="W857" t="str">
        <f t="shared" si="40"/>
        <v>January</v>
      </c>
      <c r="X857">
        <v>11</v>
      </c>
      <c r="Y857" t="str">
        <f t="shared" si="41"/>
        <v>Morning</v>
      </c>
      <c r="Z857" t="s">
        <v>5070</v>
      </c>
    </row>
    <row r="858" spans="1:26" x14ac:dyDescent="0.3">
      <c r="A858" t="s">
        <v>879</v>
      </c>
      <c r="B858" t="s">
        <v>5027</v>
      </c>
      <c r="C858" t="s">
        <v>5030</v>
      </c>
      <c r="D858" t="s">
        <v>5031</v>
      </c>
      <c r="E858" t="s">
        <v>5036</v>
      </c>
      <c r="F858" t="s">
        <v>5048</v>
      </c>
      <c r="G858">
        <v>10.451499999999999</v>
      </c>
      <c r="H858">
        <v>51.165700000000001</v>
      </c>
      <c r="I858">
        <v>185704</v>
      </c>
      <c r="J858">
        <v>2318050</v>
      </c>
      <c r="K858">
        <v>360156</v>
      </c>
      <c r="L858">
        <v>110940</v>
      </c>
      <c r="M858">
        <v>78265</v>
      </c>
      <c r="N858" s="5">
        <v>8.0112350389777792E-2</v>
      </c>
      <c r="O858">
        <v>2791184</v>
      </c>
      <c r="P858">
        <v>2318050</v>
      </c>
      <c r="Q858">
        <v>0</v>
      </c>
      <c r="S858" s="5"/>
      <c r="T858" t="s">
        <v>5052</v>
      </c>
      <c r="U858" s="3">
        <v>45727</v>
      </c>
      <c r="V858" t="str">
        <f t="shared" si="39"/>
        <v>Tuesday</v>
      </c>
      <c r="W858" t="str">
        <f t="shared" si="40"/>
        <v>March</v>
      </c>
      <c r="X858">
        <v>16</v>
      </c>
      <c r="Y858" t="str">
        <f t="shared" si="41"/>
        <v>Afternoon</v>
      </c>
      <c r="Z858" t="s">
        <v>5069</v>
      </c>
    </row>
    <row r="859" spans="1:26" x14ac:dyDescent="0.3">
      <c r="A859" t="s">
        <v>880</v>
      </c>
      <c r="B859" t="s">
        <v>5024</v>
      </c>
      <c r="C859" t="s">
        <v>5030</v>
      </c>
      <c r="D859" t="s">
        <v>5031</v>
      </c>
      <c r="E859" t="s">
        <v>5036</v>
      </c>
      <c r="F859" t="s">
        <v>5046</v>
      </c>
      <c r="G859">
        <v>133.77510000000001</v>
      </c>
      <c r="H859">
        <v>-25.2744</v>
      </c>
      <c r="I859">
        <v>251155</v>
      </c>
      <c r="J859">
        <v>2029585</v>
      </c>
      <c r="K859">
        <v>337113</v>
      </c>
      <c r="L859">
        <v>150180</v>
      </c>
      <c r="M859">
        <v>81631</v>
      </c>
      <c r="N859" s="5">
        <v>0.12374741194297779</v>
      </c>
      <c r="O859">
        <v>2438651</v>
      </c>
      <c r="P859">
        <v>2029585</v>
      </c>
      <c r="Q859">
        <v>0</v>
      </c>
      <c r="S859" s="5"/>
      <c r="T859" t="s">
        <v>5052</v>
      </c>
      <c r="U859" s="3">
        <v>45315</v>
      </c>
      <c r="V859" t="str">
        <f t="shared" si="39"/>
        <v>Wednesday</v>
      </c>
      <c r="W859" t="str">
        <f t="shared" si="40"/>
        <v>January</v>
      </c>
      <c r="X859">
        <v>15</v>
      </c>
      <c r="Y859" t="str">
        <f t="shared" si="41"/>
        <v>Afternoon</v>
      </c>
      <c r="Z859" t="s">
        <v>5070</v>
      </c>
    </row>
    <row r="860" spans="1:26" x14ac:dyDescent="0.3">
      <c r="A860" t="s">
        <v>881</v>
      </c>
      <c r="B860" t="s">
        <v>5027</v>
      </c>
      <c r="C860" t="s">
        <v>5029</v>
      </c>
      <c r="D860" t="s">
        <v>5031</v>
      </c>
      <c r="E860" t="s">
        <v>5036</v>
      </c>
      <c r="F860" t="s">
        <v>5050</v>
      </c>
      <c r="G860">
        <v>-95.712900000000005</v>
      </c>
      <c r="H860">
        <v>37.090200000000003</v>
      </c>
      <c r="I860">
        <v>193776</v>
      </c>
      <c r="J860">
        <v>1863913</v>
      </c>
      <c r="K860">
        <v>371798</v>
      </c>
      <c r="L860">
        <v>111402</v>
      </c>
      <c r="M860">
        <v>68230</v>
      </c>
      <c r="N860" s="5">
        <v>0.1039621255927326</v>
      </c>
      <c r="O860">
        <v>2207690</v>
      </c>
      <c r="P860">
        <v>1863913</v>
      </c>
      <c r="Q860">
        <v>0</v>
      </c>
      <c r="S860" s="5"/>
      <c r="T860" t="s">
        <v>5052</v>
      </c>
      <c r="U860" s="3">
        <v>45718</v>
      </c>
      <c r="V860" t="str">
        <f t="shared" si="39"/>
        <v>Sunday</v>
      </c>
      <c r="W860" t="str">
        <f t="shared" si="40"/>
        <v>March</v>
      </c>
      <c r="X860">
        <v>11</v>
      </c>
      <c r="Y860" t="str">
        <f t="shared" si="41"/>
        <v>Morning</v>
      </c>
      <c r="Z860" t="s">
        <v>5070</v>
      </c>
    </row>
    <row r="861" spans="1:26" x14ac:dyDescent="0.3">
      <c r="A861" t="s">
        <v>882</v>
      </c>
      <c r="B861" t="s">
        <v>5025</v>
      </c>
      <c r="C861" t="s">
        <v>5029</v>
      </c>
      <c r="D861" t="s">
        <v>5033</v>
      </c>
      <c r="E861" t="s">
        <v>5039</v>
      </c>
      <c r="F861" t="s">
        <v>5050</v>
      </c>
      <c r="G861">
        <v>-95.712900000000005</v>
      </c>
      <c r="H861">
        <v>37.090200000000003</v>
      </c>
      <c r="I861">
        <v>47498</v>
      </c>
      <c r="J861">
        <v>239366</v>
      </c>
      <c r="K861">
        <v>52124</v>
      </c>
      <c r="L861">
        <v>9523</v>
      </c>
      <c r="M861">
        <v>12640</v>
      </c>
      <c r="N861" s="5">
        <v>0.19843281180693631</v>
      </c>
      <c r="O861">
        <v>294360</v>
      </c>
      <c r="P861">
        <v>0</v>
      </c>
      <c r="Q861">
        <v>0</v>
      </c>
      <c r="S861" s="5"/>
      <c r="T861" t="s">
        <v>5056</v>
      </c>
      <c r="U861" s="3">
        <v>45666</v>
      </c>
      <c r="V861" t="str">
        <f t="shared" si="39"/>
        <v>Thursday</v>
      </c>
      <c r="W861" t="str">
        <f t="shared" si="40"/>
        <v>January</v>
      </c>
      <c r="X861">
        <v>10</v>
      </c>
      <c r="Y861" t="str">
        <f t="shared" si="41"/>
        <v>Morning</v>
      </c>
      <c r="Z861" t="s">
        <v>5070</v>
      </c>
    </row>
    <row r="862" spans="1:26" x14ac:dyDescent="0.3">
      <c r="A862" t="s">
        <v>883</v>
      </c>
      <c r="B862" t="s">
        <v>5024</v>
      </c>
      <c r="C862" t="s">
        <v>5029</v>
      </c>
      <c r="D862" t="s">
        <v>5033</v>
      </c>
      <c r="E862" t="s">
        <v>5039</v>
      </c>
      <c r="F862" t="s">
        <v>5049</v>
      </c>
      <c r="G862">
        <v>-106.3468</v>
      </c>
      <c r="H862">
        <v>56.130400000000002</v>
      </c>
      <c r="I862">
        <v>26196</v>
      </c>
      <c r="J862">
        <v>130030</v>
      </c>
      <c r="K862">
        <v>18008</v>
      </c>
      <c r="L862">
        <v>8790</v>
      </c>
      <c r="M862">
        <v>5268</v>
      </c>
      <c r="N862" s="5">
        <v>0.2014614560547727</v>
      </c>
      <c r="O862">
        <v>151377</v>
      </c>
      <c r="P862">
        <v>0</v>
      </c>
      <c r="Q862">
        <v>0</v>
      </c>
      <c r="S862" s="5"/>
      <c r="T862" t="s">
        <v>5056</v>
      </c>
      <c r="U862" s="3">
        <v>45735</v>
      </c>
      <c r="V862" t="str">
        <f t="shared" si="39"/>
        <v>Wednesday</v>
      </c>
      <c r="W862" t="str">
        <f t="shared" si="40"/>
        <v>March</v>
      </c>
      <c r="X862">
        <v>12</v>
      </c>
      <c r="Y862" t="str">
        <f t="shared" si="41"/>
        <v>Afternoon</v>
      </c>
      <c r="Z862" t="s">
        <v>5071</v>
      </c>
    </row>
    <row r="863" spans="1:26" x14ac:dyDescent="0.3">
      <c r="A863" t="s">
        <v>884</v>
      </c>
      <c r="B863" t="s">
        <v>5023</v>
      </c>
      <c r="C863" t="s">
        <v>5029</v>
      </c>
      <c r="D863" t="s">
        <v>5031</v>
      </c>
      <c r="E863" t="s">
        <v>5036</v>
      </c>
      <c r="F863" t="s">
        <v>5047</v>
      </c>
      <c r="G863">
        <v>138.25290000000001</v>
      </c>
      <c r="H863">
        <v>36.204799999999999</v>
      </c>
      <c r="I863">
        <v>24043</v>
      </c>
      <c r="J863">
        <v>262892</v>
      </c>
      <c r="K863">
        <v>49793</v>
      </c>
      <c r="L863">
        <v>20975</v>
      </c>
      <c r="M863">
        <v>9834</v>
      </c>
      <c r="N863" s="5">
        <v>9.1459507916633459E-2</v>
      </c>
      <c r="O863">
        <v>337589</v>
      </c>
      <c r="P863">
        <v>262892</v>
      </c>
      <c r="Q863">
        <v>0</v>
      </c>
      <c r="R863">
        <v>3510</v>
      </c>
      <c r="S863" s="5">
        <v>1.04E-2</v>
      </c>
      <c r="T863" t="s">
        <v>5052</v>
      </c>
      <c r="U863" s="3">
        <v>45739</v>
      </c>
      <c r="V863" t="str">
        <f t="shared" si="39"/>
        <v>Sunday</v>
      </c>
      <c r="W863" t="str">
        <f t="shared" si="40"/>
        <v>March</v>
      </c>
      <c r="X863">
        <v>11</v>
      </c>
      <c r="Y863" t="str">
        <f t="shared" si="41"/>
        <v>Morning</v>
      </c>
      <c r="Z863" t="s">
        <v>5069</v>
      </c>
    </row>
    <row r="864" spans="1:26" x14ac:dyDescent="0.3">
      <c r="A864" t="s">
        <v>885</v>
      </c>
      <c r="B864" t="s">
        <v>5027</v>
      </c>
      <c r="C864" t="s">
        <v>5029</v>
      </c>
      <c r="D864" t="s">
        <v>5032</v>
      </c>
      <c r="E864" t="s">
        <v>5036</v>
      </c>
      <c r="F864" t="s">
        <v>5048</v>
      </c>
      <c r="G864">
        <v>10.451499999999999</v>
      </c>
      <c r="H864">
        <v>51.165700000000001</v>
      </c>
      <c r="I864">
        <v>39873</v>
      </c>
      <c r="J864">
        <v>408430</v>
      </c>
      <c r="K864">
        <v>53355</v>
      </c>
      <c r="L864">
        <v>20803</v>
      </c>
      <c r="M864">
        <v>11756</v>
      </c>
      <c r="N864" s="5">
        <v>9.7626426907967717E-2</v>
      </c>
      <c r="O864">
        <v>449291</v>
      </c>
      <c r="P864">
        <v>405835</v>
      </c>
      <c r="Q864">
        <v>0</v>
      </c>
      <c r="S864" s="5"/>
      <c r="T864" t="s">
        <v>5061</v>
      </c>
      <c r="U864" s="3">
        <v>45759</v>
      </c>
      <c r="V864" t="str">
        <f t="shared" si="39"/>
        <v>Saturday</v>
      </c>
      <c r="W864" t="str">
        <f t="shared" si="40"/>
        <v>April</v>
      </c>
      <c r="X864">
        <v>15</v>
      </c>
      <c r="Y864" t="str">
        <f t="shared" si="41"/>
        <v>Afternoon</v>
      </c>
      <c r="Z864" t="s">
        <v>5069</v>
      </c>
    </row>
    <row r="865" spans="1:26" x14ac:dyDescent="0.3">
      <c r="A865" t="s">
        <v>886</v>
      </c>
      <c r="B865" t="s">
        <v>5023</v>
      </c>
      <c r="C865" t="s">
        <v>5029</v>
      </c>
      <c r="D865" t="s">
        <v>5033</v>
      </c>
      <c r="E865" t="s">
        <v>5036</v>
      </c>
      <c r="F865" t="s">
        <v>5047</v>
      </c>
      <c r="G865">
        <v>138.25290000000001</v>
      </c>
      <c r="H865">
        <v>36.204799999999999</v>
      </c>
      <c r="I865">
        <v>391897</v>
      </c>
      <c r="J865">
        <v>1880478</v>
      </c>
      <c r="K865">
        <v>446143</v>
      </c>
      <c r="L865">
        <v>135759</v>
      </c>
      <c r="M865">
        <v>93444</v>
      </c>
      <c r="N865" s="5">
        <v>0.2084033181953287</v>
      </c>
      <c r="O865">
        <v>2131640</v>
      </c>
      <c r="P865">
        <v>1880478</v>
      </c>
      <c r="Q865">
        <v>0</v>
      </c>
      <c r="R865">
        <v>30056</v>
      </c>
      <c r="S865" s="5">
        <v>1.41E-2</v>
      </c>
      <c r="T865" t="s">
        <v>5057</v>
      </c>
      <c r="U865" s="3">
        <v>45586</v>
      </c>
      <c r="V865" t="str">
        <f t="shared" si="39"/>
        <v>Monday</v>
      </c>
      <c r="W865" t="str">
        <f t="shared" si="40"/>
        <v>October</v>
      </c>
      <c r="X865">
        <v>17</v>
      </c>
      <c r="Y865" t="str">
        <f t="shared" si="41"/>
        <v>Afternoon</v>
      </c>
      <c r="Z865" t="s">
        <v>5071</v>
      </c>
    </row>
    <row r="866" spans="1:26" x14ac:dyDescent="0.3">
      <c r="A866" t="s">
        <v>887</v>
      </c>
      <c r="B866" t="s">
        <v>5027</v>
      </c>
      <c r="C866" t="s">
        <v>5029</v>
      </c>
      <c r="D866" t="s">
        <v>5031</v>
      </c>
      <c r="E866" t="s">
        <v>5040</v>
      </c>
      <c r="F866" t="s">
        <v>5044</v>
      </c>
      <c r="G866">
        <v>78.962900000000005</v>
      </c>
      <c r="H866">
        <v>20.593699999999998</v>
      </c>
      <c r="I866">
        <v>38450</v>
      </c>
      <c r="J866">
        <v>282167</v>
      </c>
      <c r="K866">
        <v>46439</v>
      </c>
      <c r="L866">
        <v>10145</v>
      </c>
      <c r="M866">
        <v>11426</v>
      </c>
      <c r="N866" s="5">
        <v>0.13627026455829599</v>
      </c>
      <c r="O866">
        <v>330069</v>
      </c>
      <c r="P866">
        <v>0</v>
      </c>
      <c r="Q866">
        <v>1062237</v>
      </c>
      <c r="S866" s="5"/>
      <c r="T866" t="s">
        <v>5052</v>
      </c>
      <c r="U866" s="3">
        <v>45732</v>
      </c>
      <c r="V866" t="str">
        <f t="shared" si="39"/>
        <v>Sunday</v>
      </c>
      <c r="W866" t="str">
        <f t="shared" si="40"/>
        <v>March</v>
      </c>
      <c r="X866">
        <v>17</v>
      </c>
      <c r="Y866" t="str">
        <f t="shared" si="41"/>
        <v>Afternoon</v>
      </c>
      <c r="Z866" t="s">
        <v>5070</v>
      </c>
    </row>
    <row r="867" spans="1:26" x14ac:dyDescent="0.3">
      <c r="A867" t="s">
        <v>888</v>
      </c>
      <c r="B867" t="s">
        <v>5027</v>
      </c>
      <c r="C867" t="s">
        <v>5029</v>
      </c>
      <c r="D867" t="s">
        <v>5032</v>
      </c>
      <c r="E867" t="s">
        <v>5036</v>
      </c>
      <c r="F867" t="s">
        <v>5044</v>
      </c>
      <c r="G867">
        <v>78.962900000000005</v>
      </c>
      <c r="H867">
        <v>20.593699999999998</v>
      </c>
      <c r="I867">
        <v>45456</v>
      </c>
      <c r="J867">
        <v>533611</v>
      </c>
      <c r="K867">
        <v>103093</v>
      </c>
      <c r="L867">
        <v>35184</v>
      </c>
      <c r="M867">
        <v>13032</v>
      </c>
      <c r="N867" s="5">
        <v>8.5187260053334282E-2</v>
      </c>
      <c r="O867">
        <v>590770</v>
      </c>
      <c r="P867">
        <v>458712</v>
      </c>
      <c r="Q867">
        <v>0</v>
      </c>
      <c r="S867" s="5"/>
      <c r="T867" t="s">
        <v>5061</v>
      </c>
      <c r="U867" s="3">
        <v>45341</v>
      </c>
      <c r="V867" t="str">
        <f t="shared" si="39"/>
        <v>Monday</v>
      </c>
      <c r="W867" t="str">
        <f t="shared" si="40"/>
        <v>February</v>
      </c>
      <c r="X867">
        <v>17</v>
      </c>
      <c r="Y867" t="str">
        <f t="shared" si="41"/>
        <v>Afternoon</v>
      </c>
      <c r="Z867" t="s">
        <v>5069</v>
      </c>
    </row>
    <row r="868" spans="1:26" x14ac:dyDescent="0.3">
      <c r="A868" t="s">
        <v>889</v>
      </c>
      <c r="B868" t="s">
        <v>5024</v>
      </c>
      <c r="C868" t="s">
        <v>5029</v>
      </c>
      <c r="D868" t="s">
        <v>5033</v>
      </c>
      <c r="E868" t="s">
        <v>5039</v>
      </c>
      <c r="F868" t="s">
        <v>5046</v>
      </c>
      <c r="G868">
        <v>133.77510000000001</v>
      </c>
      <c r="H868">
        <v>-25.2744</v>
      </c>
      <c r="I868">
        <v>38450</v>
      </c>
      <c r="J868">
        <v>239351</v>
      </c>
      <c r="K868">
        <v>52743</v>
      </c>
      <c r="L868">
        <v>11264</v>
      </c>
      <c r="M868">
        <v>9039</v>
      </c>
      <c r="N868" s="5">
        <v>0.160643616566532</v>
      </c>
      <c r="O868">
        <v>295626</v>
      </c>
      <c r="P868">
        <v>0</v>
      </c>
      <c r="Q868">
        <v>0</v>
      </c>
      <c r="S868" s="5"/>
      <c r="T868" t="s">
        <v>5056</v>
      </c>
      <c r="U868" s="3">
        <v>45683</v>
      </c>
      <c r="V868" t="str">
        <f t="shared" si="39"/>
        <v>Sunday</v>
      </c>
      <c r="W868" t="str">
        <f t="shared" si="40"/>
        <v>January</v>
      </c>
      <c r="X868">
        <v>12</v>
      </c>
      <c r="Y868" t="str">
        <f t="shared" si="41"/>
        <v>Afternoon</v>
      </c>
      <c r="Z868" t="s">
        <v>5070</v>
      </c>
    </row>
    <row r="869" spans="1:26" x14ac:dyDescent="0.3">
      <c r="A869" t="s">
        <v>890</v>
      </c>
      <c r="B869" t="s">
        <v>5027</v>
      </c>
      <c r="C869" t="s">
        <v>5029</v>
      </c>
      <c r="D869" t="s">
        <v>5033</v>
      </c>
      <c r="E869" t="s">
        <v>5040</v>
      </c>
      <c r="F869" t="s">
        <v>5046</v>
      </c>
      <c r="G869">
        <v>133.77510000000001</v>
      </c>
      <c r="H869">
        <v>-25.2744</v>
      </c>
      <c r="I869">
        <v>39292</v>
      </c>
      <c r="J869">
        <v>204620</v>
      </c>
      <c r="K869">
        <v>36081</v>
      </c>
      <c r="L869">
        <v>14952</v>
      </c>
      <c r="M869">
        <v>11180</v>
      </c>
      <c r="N869" s="5">
        <v>0.1920245523097161</v>
      </c>
      <c r="O869">
        <v>225487</v>
      </c>
      <c r="P869">
        <v>0</v>
      </c>
      <c r="Q869">
        <v>1667069</v>
      </c>
      <c r="S869" s="5"/>
      <c r="T869" t="s">
        <v>5057</v>
      </c>
      <c r="U869" s="3">
        <v>45529</v>
      </c>
      <c r="V869" t="str">
        <f t="shared" si="39"/>
        <v>Sunday</v>
      </c>
      <c r="W869" t="str">
        <f t="shared" si="40"/>
        <v>August</v>
      </c>
      <c r="X869">
        <v>12</v>
      </c>
      <c r="Y869" t="str">
        <f t="shared" si="41"/>
        <v>Afternoon</v>
      </c>
      <c r="Z869" t="s">
        <v>5070</v>
      </c>
    </row>
    <row r="870" spans="1:26" x14ac:dyDescent="0.3">
      <c r="A870" t="s">
        <v>891</v>
      </c>
      <c r="B870" t="s">
        <v>5025</v>
      </c>
      <c r="C870" t="s">
        <v>5029</v>
      </c>
      <c r="D870" t="s">
        <v>5035</v>
      </c>
      <c r="E870" t="s">
        <v>5039</v>
      </c>
      <c r="F870" t="s">
        <v>5045</v>
      </c>
      <c r="G870">
        <v>-51.9253</v>
      </c>
      <c r="H870">
        <v>-14.234999999999999</v>
      </c>
      <c r="I870">
        <v>91953</v>
      </c>
      <c r="J870">
        <v>555471</v>
      </c>
      <c r="K870">
        <v>95810</v>
      </c>
      <c r="L870">
        <v>44073</v>
      </c>
      <c r="M870">
        <v>27875</v>
      </c>
      <c r="N870" s="5">
        <v>0.16554156102305889</v>
      </c>
      <c r="O870">
        <v>638636</v>
      </c>
      <c r="P870">
        <v>0</v>
      </c>
      <c r="Q870">
        <v>0</v>
      </c>
      <c r="S870" s="5"/>
      <c r="T870" t="s">
        <v>5058</v>
      </c>
      <c r="U870" s="3">
        <v>45318</v>
      </c>
      <c r="V870" t="str">
        <f t="shared" si="39"/>
        <v>Saturday</v>
      </c>
      <c r="W870" t="str">
        <f t="shared" si="40"/>
        <v>January</v>
      </c>
      <c r="X870">
        <v>16</v>
      </c>
      <c r="Y870" t="str">
        <f t="shared" si="41"/>
        <v>Afternoon</v>
      </c>
      <c r="Z870" t="s">
        <v>5070</v>
      </c>
    </row>
    <row r="871" spans="1:26" x14ac:dyDescent="0.3">
      <c r="A871" t="s">
        <v>892</v>
      </c>
      <c r="B871" t="s">
        <v>5023</v>
      </c>
      <c r="C871" t="s">
        <v>5029</v>
      </c>
      <c r="D871" t="s">
        <v>5032</v>
      </c>
      <c r="E871" t="s">
        <v>5036</v>
      </c>
      <c r="F871" t="s">
        <v>5044</v>
      </c>
      <c r="G871">
        <v>78.962900000000005</v>
      </c>
      <c r="H871">
        <v>20.593699999999998</v>
      </c>
      <c r="I871">
        <v>29345</v>
      </c>
      <c r="J871">
        <v>495544</v>
      </c>
      <c r="K871">
        <v>123301</v>
      </c>
      <c r="L871">
        <v>36113</v>
      </c>
      <c r="M871">
        <v>11840</v>
      </c>
      <c r="N871" s="5">
        <v>5.9219209649713091E-2</v>
      </c>
      <c r="O871">
        <v>615106</v>
      </c>
      <c r="P871">
        <v>473465</v>
      </c>
      <c r="Q871">
        <v>0</v>
      </c>
      <c r="R871">
        <v>10764</v>
      </c>
      <c r="S871" s="5">
        <v>1.7500000000000002E-2</v>
      </c>
      <c r="T871" t="s">
        <v>5059</v>
      </c>
      <c r="U871" s="3">
        <v>45610</v>
      </c>
      <c r="V871" t="str">
        <f t="shared" si="39"/>
        <v>Thursday</v>
      </c>
      <c r="W871" t="str">
        <f t="shared" si="40"/>
        <v>November</v>
      </c>
      <c r="X871">
        <v>12</v>
      </c>
      <c r="Y871" t="str">
        <f t="shared" si="41"/>
        <v>Afternoon</v>
      </c>
      <c r="Z871" t="s">
        <v>5069</v>
      </c>
    </row>
    <row r="872" spans="1:26" x14ac:dyDescent="0.3">
      <c r="A872" t="s">
        <v>893</v>
      </c>
      <c r="B872" t="s">
        <v>5024</v>
      </c>
      <c r="C872" t="s">
        <v>5029</v>
      </c>
      <c r="D872" t="s">
        <v>5033</v>
      </c>
      <c r="E872" t="s">
        <v>5039</v>
      </c>
      <c r="F872" t="s">
        <v>5049</v>
      </c>
      <c r="G872">
        <v>-106.3468</v>
      </c>
      <c r="H872">
        <v>56.130400000000002</v>
      </c>
      <c r="I872">
        <v>26209</v>
      </c>
      <c r="J872">
        <v>107884</v>
      </c>
      <c r="K872">
        <v>24039</v>
      </c>
      <c r="L872">
        <v>5056</v>
      </c>
      <c r="M872">
        <v>5728</v>
      </c>
      <c r="N872" s="5">
        <v>0.2429414129543695</v>
      </c>
      <c r="O872">
        <v>118685</v>
      </c>
      <c r="P872">
        <v>0</v>
      </c>
      <c r="Q872">
        <v>0</v>
      </c>
      <c r="S872" s="5"/>
      <c r="T872" t="s">
        <v>5056</v>
      </c>
      <c r="U872" s="3">
        <v>45564</v>
      </c>
      <c r="V872" t="str">
        <f t="shared" si="39"/>
        <v>Sunday</v>
      </c>
      <c r="W872" t="str">
        <f t="shared" si="40"/>
        <v>September</v>
      </c>
      <c r="X872">
        <v>11</v>
      </c>
      <c r="Y872" t="str">
        <f t="shared" si="41"/>
        <v>Morning</v>
      </c>
      <c r="Z872" t="s">
        <v>5071</v>
      </c>
    </row>
    <row r="873" spans="1:26" x14ac:dyDescent="0.3">
      <c r="A873" t="s">
        <v>894</v>
      </c>
      <c r="B873" t="s">
        <v>5025</v>
      </c>
      <c r="C873" t="s">
        <v>5029</v>
      </c>
      <c r="D873" t="s">
        <v>5033</v>
      </c>
      <c r="E873" t="s">
        <v>5039</v>
      </c>
      <c r="F873" t="s">
        <v>5043</v>
      </c>
      <c r="G873">
        <v>-3.4359999999999999</v>
      </c>
      <c r="H873">
        <v>55.378100000000003</v>
      </c>
      <c r="I873">
        <v>46486</v>
      </c>
      <c r="J873">
        <v>198286</v>
      </c>
      <c r="K873">
        <v>28984</v>
      </c>
      <c r="L873">
        <v>8339</v>
      </c>
      <c r="M873">
        <v>5818</v>
      </c>
      <c r="N873" s="5">
        <v>0.2344413683503779</v>
      </c>
      <c r="O873">
        <v>220818</v>
      </c>
      <c r="P873">
        <v>0</v>
      </c>
      <c r="Q873">
        <v>0</v>
      </c>
      <c r="S873" s="5"/>
      <c r="T873" t="s">
        <v>5056</v>
      </c>
      <c r="U873" s="3">
        <v>45417</v>
      </c>
      <c r="V873" t="str">
        <f t="shared" si="39"/>
        <v>Sunday</v>
      </c>
      <c r="W873" t="str">
        <f t="shared" si="40"/>
        <v>May</v>
      </c>
      <c r="X873">
        <v>16</v>
      </c>
      <c r="Y873" t="str">
        <f t="shared" si="41"/>
        <v>Afternoon</v>
      </c>
      <c r="Z873" t="s">
        <v>5071</v>
      </c>
    </row>
    <row r="874" spans="1:26" x14ac:dyDescent="0.3">
      <c r="A874" t="s">
        <v>895</v>
      </c>
      <c r="B874" t="s">
        <v>5027</v>
      </c>
      <c r="C874" t="s">
        <v>5029</v>
      </c>
      <c r="D874" t="s">
        <v>5035</v>
      </c>
      <c r="E874" t="s">
        <v>5040</v>
      </c>
      <c r="F874" t="s">
        <v>5046</v>
      </c>
      <c r="G874">
        <v>133.77510000000001</v>
      </c>
      <c r="H874">
        <v>-25.2744</v>
      </c>
      <c r="I874">
        <v>40182</v>
      </c>
      <c r="J874">
        <v>273538</v>
      </c>
      <c r="K874">
        <v>39308</v>
      </c>
      <c r="L874">
        <v>13914</v>
      </c>
      <c r="M874">
        <v>9594</v>
      </c>
      <c r="N874" s="5">
        <v>0.14689997648036149</v>
      </c>
      <c r="O874">
        <v>348810</v>
      </c>
      <c r="P874">
        <v>0</v>
      </c>
      <c r="Q874">
        <v>1857948</v>
      </c>
      <c r="S874" s="5"/>
      <c r="T874" t="s">
        <v>5060</v>
      </c>
      <c r="U874" s="3">
        <v>45452</v>
      </c>
      <c r="V874" t="str">
        <f t="shared" si="39"/>
        <v>Sunday</v>
      </c>
      <c r="W874" t="str">
        <f t="shared" si="40"/>
        <v>June</v>
      </c>
      <c r="X874">
        <v>13</v>
      </c>
      <c r="Y874" t="str">
        <f t="shared" si="41"/>
        <v>Afternoon</v>
      </c>
      <c r="Z874" t="s">
        <v>5070</v>
      </c>
    </row>
    <row r="875" spans="1:26" x14ac:dyDescent="0.3">
      <c r="A875" t="s">
        <v>896</v>
      </c>
      <c r="B875" t="s">
        <v>5027</v>
      </c>
      <c r="C875" t="s">
        <v>5029</v>
      </c>
      <c r="D875" t="s">
        <v>5032</v>
      </c>
      <c r="E875" t="s">
        <v>5036</v>
      </c>
      <c r="F875" t="s">
        <v>5048</v>
      </c>
      <c r="G875">
        <v>10.451499999999999</v>
      </c>
      <c r="H875">
        <v>51.165700000000001</v>
      </c>
      <c r="I875">
        <v>81964</v>
      </c>
      <c r="J875">
        <v>1005654</v>
      </c>
      <c r="K875">
        <v>174927</v>
      </c>
      <c r="L875">
        <v>46770</v>
      </c>
      <c r="M875">
        <v>24409</v>
      </c>
      <c r="N875" s="5">
        <v>8.1503202121162965E-2</v>
      </c>
      <c r="O875">
        <v>1297978</v>
      </c>
      <c r="P875">
        <v>1005654</v>
      </c>
      <c r="Q875">
        <v>0</v>
      </c>
      <c r="S875" s="5"/>
      <c r="T875" t="s">
        <v>5061</v>
      </c>
      <c r="U875" s="3">
        <v>45690</v>
      </c>
      <c r="V875" t="str">
        <f t="shared" si="39"/>
        <v>Sunday</v>
      </c>
      <c r="W875" t="str">
        <f t="shared" si="40"/>
        <v>February</v>
      </c>
      <c r="X875">
        <v>10</v>
      </c>
      <c r="Y875" t="str">
        <f t="shared" si="41"/>
        <v>Morning</v>
      </c>
      <c r="Z875" t="s">
        <v>5069</v>
      </c>
    </row>
    <row r="876" spans="1:26" x14ac:dyDescent="0.3">
      <c r="A876" t="s">
        <v>897</v>
      </c>
      <c r="B876" t="s">
        <v>5025</v>
      </c>
      <c r="C876" t="s">
        <v>5029</v>
      </c>
      <c r="D876" t="s">
        <v>5031</v>
      </c>
      <c r="E876" t="s">
        <v>5036</v>
      </c>
      <c r="F876" t="s">
        <v>5049</v>
      </c>
      <c r="G876">
        <v>-106.3468</v>
      </c>
      <c r="H876">
        <v>56.130400000000002</v>
      </c>
      <c r="I876">
        <v>256347</v>
      </c>
      <c r="J876">
        <v>1887259</v>
      </c>
      <c r="K876">
        <v>273105</v>
      </c>
      <c r="L876">
        <v>86851</v>
      </c>
      <c r="M876">
        <v>50147</v>
      </c>
      <c r="N876" s="5">
        <v>0.1358304832639238</v>
      </c>
      <c r="O876">
        <v>2371590</v>
      </c>
      <c r="P876">
        <v>1887259</v>
      </c>
      <c r="Q876">
        <v>0</v>
      </c>
      <c r="S876" s="5"/>
      <c r="T876" t="s">
        <v>5052</v>
      </c>
      <c r="U876" s="3">
        <v>45323</v>
      </c>
      <c r="V876" t="str">
        <f t="shared" si="39"/>
        <v>Thursday</v>
      </c>
      <c r="W876" t="str">
        <f t="shared" si="40"/>
        <v>February</v>
      </c>
      <c r="X876">
        <v>11</v>
      </c>
      <c r="Y876" t="str">
        <f t="shared" si="41"/>
        <v>Morning</v>
      </c>
      <c r="Z876" t="s">
        <v>5070</v>
      </c>
    </row>
    <row r="877" spans="1:26" x14ac:dyDescent="0.3">
      <c r="A877" t="s">
        <v>898</v>
      </c>
      <c r="B877" t="s">
        <v>5025</v>
      </c>
      <c r="C877" t="s">
        <v>5029</v>
      </c>
      <c r="D877" t="s">
        <v>5031</v>
      </c>
      <c r="E877" t="s">
        <v>5037</v>
      </c>
      <c r="F877" t="s">
        <v>5045</v>
      </c>
      <c r="G877">
        <v>-51.9253</v>
      </c>
      <c r="H877">
        <v>-14.234999999999999</v>
      </c>
      <c r="I877">
        <v>44163</v>
      </c>
      <c r="J877">
        <v>434660</v>
      </c>
      <c r="K877">
        <v>51452</v>
      </c>
      <c r="L877">
        <v>26838</v>
      </c>
      <c r="M877">
        <v>10846</v>
      </c>
      <c r="N877" s="5">
        <v>0.1016040198475464</v>
      </c>
      <c r="O877">
        <v>484257</v>
      </c>
      <c r="P877">
        <v>0</v>
      </c>
      <c r="Q877">
        <v>0</v>
      </c>
      <c r="S877" s="5"/>
      <c r="T877" t="s">
        <v>5051</v>
      </c>
      <c r="U877" s="3">
        <v>45696</v>
      </c>
      <c r="V877" t="str">
        <f t="shared" si="39"/>
        <v>Saturday</v>
      </c>
      <c r="W877" t="str">
        <f t="shared" si="40"/>
        <v>February</v>
      </c>
      <c r="X877">
        <v>17</v>
      </c>
      <c r="Y877" t="str">
        <f t="shared" si="41"/>
        <v>Afternoon</v>
      </c>
      <c r="Z877" t="s">
        <v>5070</v>
      </c>
    </row>
    <row r="878" spans="1:26" x14ac:dyDescent="0.3">
      <c r="A878" t="s">
        <v>899</v>
      </c>
      <c r="B878" t="s">
        <v>5025</v>
      </c>
      <c r="C878" t="s">
        <v>5029</v>
      </c>
      <c r="D878" t="s">
        <v>5032</v>
      </c>
      <c r="E878" t="s">
        <v>5036</v>
      </c>
      <c r="F878" t="s">
        <v>5046</v>
      </c>
      <c r="G878">
        <v>133.77510000000001</v>
      </c>
      <c r="H878">
        <v>-25.2744</v>
      </c>
      <c r="I878">
        <v>160632</v>
      </c>
      <c r="J878">
        <v>2135797</v>
      </c>
      <c r="K878">
        <v>238522</v>
      </c>
      <c r="L878">
        <v>166106</v>
      </c>
      <c r="M878">
        <v>63814</v>
      </c>
      <c r="N878" s="5">
        <v>7.5209597204745723E-2</v>
      </c>
      <c r="O878">
        <v>2716582</v>
      </c>
      <c r="P878">
        <v>2135797</v>
      </c>
      <c r="Q878">
        <v>0</v>
      </c>
      <c r="S878" s="5"/>
      <c r="T878" t="s">
        <v>5061</v>
      </c>
      <c r="U878" s="3">
        <v>45558</v>
      </c>
      <c r="V878" t="str">
        <f t="shared" si="39"/>
        <v>Monday</v>
      </c>
      <c r="W878" t="str">
        <f t="shared" si="40"/>
        <v>September</v>
      </c>
      <c r="X878">
        <v>10</v>
      </c>
      <c r="Y878" t="str">
        <f t="shared" si="41"/>
        <v>Morning</v>
      </c>
      <c r="Z878" t="s">
        <v>5069</v>
      </c>
    </row>
    <row r="879" spans="1:26" x14ac:dyDescent="0.3">
      <c r="A879" t="s">
        <v>900</v>
      </c>
      <c r="B879" t="s">
        <v>5023</v>
      </c>
      <c r="C879" t="s">
        <v>5029</v>
      </c>
      <c r="D879" t="s">
        <v>5033</v>
      </c>
      <c r="E879" t="s">
        <v>5036</v>
      </c>
      <c r="F879" t="s">
        <v>5044</v>
      </c>
      <c r="G879">
        <v>78.962900000000005</v>
      </c>
      <c r="H879">
        <v>20.593699999999998</v>
      </c>
      <c r="I879">
        <v>74603</v>
      </c>
      <c r="J879">
        <v>380327</v>
      </c>
      <c r="K879">
        <v>47663</v>
      </c>
      <c r="L879">
        <v>27648</v>
      </c>
      <c r="M879">
        <v>7807</v>
      </c>
      <c r="N879" s="5">
        <v>0.19615713404953239</v>
      </c>
      <c r="O879">
        <v>457288</v>
      </c>
      <c r="P879">
        <v>329765</v>
      </c>
      <c r="Q879">
        <v>0</v>
      </c>
      <c r="R879">
        <v>5944</v>
      </c>
      <c r="S879" s="5">
        <v>1.2999999999999999E-2</v>
      </c>
      <c r="T879" t="s">
        <v>5056</v>
      </c>
      <c r="U879" s="3">
        <v>45682</v>
      </c>
      <c r="V879" t="str">
        <f t="shared" si="39"/>
        <v>Saturday</v>
      </c>
      <c r="W879" t="str">
        <f t="shared" si="40"/>
        <v>January</v>
      </c>
      <c r="X879">
        <v>10</v>
      </c>
      <c r="Y879" t="str">
        <f t="shared" si="41"/>
        <v>Morning</v>
      </c>
      <c r="Z879" t="s">
        <v>5070</v>
      </c>
    </row>
    <row r="880" spans="1:26" x14ac:dyDescent="0.3">
      <c r="A880" t="s">
        <v>901</v>
      </c>
      <c r="B880" t="s">
        <v>5023</v>
      </c>
      <c r="C880" t="s">
        <v>5029</v>
      </c>
      <c r="D880" t="s">
        <v>5033</v>
      </c>
      <c r="E880" t="s">
        <v>5036</v>
      </c>
      <c r="F880" t="s">
        <v>5045</v>
      </c>
      <c r="G880">
        <v>-51.9253</v>
      </c>
      <c r="H880">
        <v>-14.234999999999999</v>
      </c>
      <c r="I880">
        <v>55573</v>
      </c>
      <c r="J880">
        <v>233566</v>
      </c>
      <c r="K880">
        <v>33312</v>
      </c>
      <c r="L880">
        <v>10381</v>
      </c>
      <c r="M880">
        <v>8193</v>
      </c>
      <c r="N880" s="5">
        <v>0.23793364404240899</v>
      </c>
      <c r="O880">
        <v>275295</v>
      </c>
      <c r="P880">
        <v>226238</v>
      </c>
      <c r="Q880">
        <v>0</v>
      </c>
      <c r="R880">
        <v>3138</v>
      </c>
      <c r="S880" s="5">
        <v>1.14E-2</v>
      </c>
      <c r="T880" t="s">
        <v>5056</v>
      </c>
      <c r="U880" s="3">
        <v>45295</v>
      </c>
      <c r="V880" t="str">
        <f t="shared" si="39"/>
        <v>Thursday</v>
      </c>
      <c r="W880" t="str">
        <f t="shared" si="40"/>
        <v>January</v>
      </c>
      <c r="X880">
        <v>15</v>
      </c>
      <c r="Y880" t="str">
        <f t="shared" si="41"/>
        <v>Afternoon</v>
      </c>
      <c r="Z880" t="s">
        <v>5071</v>
      </c>
    </row>
    <row r="881" spans="1:26" x14ac:dyDescent="0.3">
      <c r="A881" t="s">
        <v>902</v>
      </c>
      <c r="B881" t="s">
        <v>5025</v>
      </c>
      <c r="C881" t="s">
        <v>5029</v>
      </c>
      <c r="D881" t="s">
        <v>5031</v>
      </c>
      <c r="E881" t="s">
        <v>5036</v>
      </c>
      <c r="F881" t="s">
        <v>5045</v>
      </c>
      <c r="G881">
        <v>-51.9253</v>
      </c>
      <c r="H881">
        <v>-14.234999999999999</v>
      </c>
      <c r="I881">
        <v>281530</v>
      </c>
      <c r="J881">
        <v>2159070</v>
      </c>
      <c r="K881">
        <v>392266</v>
      </c>
      <c r="L881">
        <v>82031</v>
      </c>
      <c r="M881">
        <v>102879</v>
      </c>
      <c r="N881" s="5">
        <v>0.1303943452946201</v>
      </c>
      <c r="O881">
        <v>2447334</v>
      </c>
      <c r="P881">
        <v>2159070</v>
      </c>
      <c r="Q881">
        <v>0</v>
      </c>
      <c r="S881" s="5"/>
      <c r="T881" t="s">
        <v>5052</v>
      </c>
      <c r="U881" s="3">
        <v>45711</v>
      </c>
      <c r="V881" t="str">
        <f t="shared" si="39"/>
        <v>Sunday</v>
      </c>
      <c r="W881" t="str">
        <f t="shared" si="40"/>
        <v>February</v>
      </c>
      <c r="X881">
        <v>14</v>
      </c>
      <c r="Y881" t="str">
        <f t="shared" si="41"/>
        <v>Afternoon</v>
      </c>
      <c r="Z881" t="s">
        <v>5070</v>
      </c>
    </row>
    <row r="882" spans="1:26" x14ac:dyDescent="0.3">
      <c r="A882" t="s">
        <v>903</v>
      </c>
      <c r="B882" t="s">
        <v>5025</v>
      </c>
      <c r="C882" t="s">
        <v>5029</v>
      </c>
      <c r="D882" t="s">
        <v>5033</v>
      </c>
      <c r="E882" t="s">
        <v>5039</v>
      </c>
      <c r="F882" t="s">
        <v>5043</v>
      </c>
      <c r="G882">
        <v>-3.4359999999999999</v>
      </c>
      <c r="H882">
        <v>55.378100000000003</v>
      </c>
      <c r="I882">
        <v>41203</v>
      </c>
      <c r="J882">
        <v>253471</v>
      </c>
      <c r="K882">
        <v>55628</v>
      </c>
      <c r="L882">
        <v>16975</v>
      </c>
      <c r="M882">
        <v>11614</v>
      </c>
      <c r="N882" s="5">
        <v>0.16255818518754159</v>
      </c>
      <c r="O882">
        <v>286714</v>
      </c>
      <c r="P882">
        <v>0</v>
      </c>
      <c r="Q882">
        <v>0</v>
      </c>
      <c r="S882" s="5"/>
      <c r="T882" t="s">
        <v>5056</v>
      </c>
      <c r="U882" s="3">
        <v>45455</v>
      </c>
      <c r="V882" t="str">
        <f t="shared" si="39"/>
        <v>Wednesday</v>
      </c>
      <c r="W882" t="str">
        <f t="shared" si="40"/>
        <v>June</v>
      </c>
      <c r="X882">
        <v>15</v>
      </c>
      <c r="Y882" t="str">
        <f t="shared" si="41"/>
        <v>Afternoon</v>
      </c>
      <c r="Z882" t="s">
        <v>5070</v>
      </c>
    </row>
    <row r="883" spans="1:26" x14ac:dyDescent="0.3">
      <c r="A883" t="s">
        <v>904</v>
      </c>
      <c r="B883" t="s">
        <v>5027</v>
      </c>
      <c r="C883" t="s">
        <v>5029</v>
      </c>
      <c r="D883" t="s">
        <v>5032</v>
      </c>
      <c r="E883" t="s">
        <v>5036</v>
      </c>
      <c r="F883" t="s">
        <v>5047</v>
      </c>
      <c r="G883">
        <v>138.25290000000001</v>
      </c>
      <c r="H883">
        <v>36.204799999999999</v>
      </c>
      <c r="I883">
        <v>30448</v>
      </c>
      <c r="J883">
        <v>523621</v>
      </c>
      <c r="K883">
        <v>95328</v>
      </c>
      <c r="L883">
        <v>17998</v>
      </c>
      <c r="M883">
        <v>18376</v>
      </c>
      <c r="N883" s="5">
        <v>5.8150536416973292E-2</v>
      </c>
      <c r="O883">
        <v>619288</v>
      </c>
      <c r="P883">
        <v>523621</v>
      </c>
      <c r="Q883">
        <v>0</v>
      </c>
      <c r="S883" s="5"/>
      <c r="T883" t="s">
        <v>5061</v>
      </c>
      <c r="U883" s="3">
        <v>45403</v>
      </c>
      <c r="V883" t="str">
        <f t="shared" si="39"/>
        <v>Sunday</v>
      </c>
      <c r="W883" t="str">
        <f t="shared" si="40"/>
        <v>April</v>
      </c>
      <c r="X883">
        <v>17</v>
      </c>
      <c r="Y883" t="str">
        <f t="shared" si="41"/>
        <v>Afternoon</v>
      </c>
      <c r="Z883" t="s">
        <v>5069</v>
      </c>
    </row>
    <row r="884" spans="1:26" x14ac:dyDescent="0.3">
      <c r="A884" t="s">
        <v>905</v>
      </c>
      <c r="B884" t="s">
        <v>5024</v>
      </c>
      <c r="C884" t="s">
        <v>5029</v>
      </c>
      <c r="D884" t="s">
        <v>5033</v>
      </c>
      <c r="E884" t="s">
        <v>5039</v>
      </c>
      <c r="F884" t="s">
        <v>5050</v>
      </c>
      <c r="G884">
        <v>-95.712900000000005</v>
      </c>
      <c r="H884">
        <v>37.090200000000003</v>
      </c>
      <c r="I884">
        <v>48462</v>
      </c>
      <c r="J884">
        <v>211718</v>
      </c>
      <c r="K884">
        <v>26859</v>
      </c>
      <c r="L884">
        <v>10503</v>
      </c>
      <c r="M884">
        <v>12260</v>
      </c>
      <c r="N884" s="5">
        <v>0.22890304059529029</v>
      </c>
      <c r="O884">
        <v>238868</v>
      </c>
      <c r="P884">
        <v>0</v>
      </c>
      <c r="Q884">
        <v>0</v>
      </c>
      <c r="S884" s="5"/>
      <c r="T884" t="s">
        <v>5056</v>
      </c>
      <c r="U884" s="3">
        <v>45395</v>
      </c>
      <c r="V884" t="str">
        <f t="shared" si="39"/>
        <v>Saturday</v>
      </c>
      <c r="W884" t="str">
        <f t="shared" si="40"/>
        <v>April</v>
      </c>
      <c r="X884">
        <v>11</v>
      </c>
      <c r="Y884" t="str">
        <f t="shared" si="41"/>
        <v>Morning</v>
      </c>
      <c r="Z884" t="s">
        <v>5071</v>
      </c>
    </row>
    <row r="885" spans="1:26" x14ac:dyDescent="0.3">
      <c r="A885" t="s">
        <v>906</v>
      </c>
      <c r="B885" t="s">
        <v>5025</v>
      </c>
      <c r="C885" t="s">
        <v>5029</v>
      </c>
      <c r="D885" t="s">
        <v>5035</v>
      </c>
      <c r="E885" t="s">
        <v>5037</v>
      </c>
      <c r="F885" t="s">
        <v>5048</v>
      </c>
      <c r="G885">
        <v>10.451499999999999</v>
      </c>
      <c r="H885">
        <v>51.165700000000001</v>
      </c>
      <c r="I885">
        <v>24448</v>
      </c>
      <c r="J885">
        <v>237627</v>
      </c>
      <c r="K885">
        <v>50977</v>
      </c>
      <c r="L885">
        <v>8420</v>
      </c>
      <c r="M885">
        <v>14079</v>
      </c>
      <c r="N885" s="5">
        <v>0.10288394884195699</v>
      </c>
      <c r="O885">
        <v>279526</v>
      </c>
      <c r="P885">
        <v>0</v>
      </c>
      <c r="Q885">
        <v>0</v>
      </c>
      <c r="S885" s="5"/>
      <c r="T885" t="s">
        <v>5058</v>
      </c>
      <c r="U885" s="3">
        <v>45367</v>
      </c>
      <c r="V885" t="str">
        <f t="shared" si="39"/>
        <v>Saturday</v>
      </c>
      <c r="W885" t="str">
        <f t="shared" si="40"/>
        <v>March</v>
      </c>
      <c r="X885">
        <v>14</v>
      </c>
      <c r="Y885" t="str">
        <f t="shared" si="41"/>
        <v>Afternoon</v>
      </c>
      <c r="Z885" t="s">
        <v>5070</v>
      </c>
    </row>
    <row r="886" spans="1:26" x14ac:dyDescent="0.3">
      <c r="A886" t="s">
        <v>907</v>
      </c>
      <c r="B886" t="s">
        <v>5023</v>
      </c>
      <c r="C886" t="s">
        <v>5029</v>
      </c>
      <c r="D886" t="s">
        <v>5033</v>
      </c>
      <c r="E886" t="s">
        <v>5036</v>
      </c>
      <c r="F886" t="s">
        <v>5043</v>
      </c>
      <c r="G886">
        <v>-3.4359999999999999</v>
      </c>
      <c r="H886">
        <v>55.378100000000003</v>
      </c>
      <c r="I886">
        <v>81759</v>
      </c>
      <c r="J886">
        <v>369718</v>
      </c>
      <c r="K886">
        <v>47620</v>
      </c>
      <c r="L886">
        <v>13790</v>
      </c>
      <c r="M886">
        <v>21267</v>
      </c>
      <c r="N886" s="5">
        <v>0.22113973536000461</v>
      </c>
      <c r="O886">
        <v>474543</v>
      </c>
      <c r="P886">
        <v>365485</v>
      </c>
      <c r="Q886">
        <v>0</v>
      </c>
      <c r="R886">
        <v>8921</v>
      </c>
      <c r="S886" s="5">
        <v>1.8800000000000001E-2</v>
      </c>
      <c r="T886" t="s">
        <v>5056</v>
      </c>
      <c r="U886" s="3">
        <v>45714</v>
      </c>
      <c r="V886" t="str">
        <f t="shared" si="39"/>
        <v>Wednesday</v>
      </c>
      <c r="W886" t="str">
        <f t="shared" si="40"/>
        <v>February</v>
      </c>
      <c r="X886">
        <v>14</v>
      </c>
      <c r="Y886" t="str">
        <f t="shared" si="41"/>
        <v>Afternoon</v>
      </c>
      <c r="Z886" t="s">
        <v>5071</v>
      </c>
    </row>
    <row r="887" spans="1:26" x14ac:dyDescent="0.3">
      <c r="A887" t="s">
        <v>908</v>
      </c>
      <c r="B887" t="s">
        <v>5023</v>
      </c>
      <c r="C887" t="s">
        <v>5029</v>
      </c>
      <c r="D887" t="s">
        <v>5033</v>
      </c>
      <c r="E887" t="s">
        <v>5036</v>
      </c>
      <c r="F887" t="s">
        <v>5044</v>
      </c>
      <c r="G887">
        <v>78.962900000000005</v>
      </c>
      <c r="H887">
        <v>20.593699999999998</v>
      </c>
      <c r="I887">
        <v>138426</v>
      </c>
      <c r="J887">
        <v>892949</v>
      </c>
      <c r="K887">
        <v>208164</v>
      </c>
      <c r="L887">
        <v>54712</v>
      </c>
      <c r="M887">
        <v>46728</v>
      </c>
      <c r="N887" s="5">
        <v>0.15502228441017321</v>
      </c>
      <c r="O887">
        <v>994573</v>
      </c>
      <c r="P887">
        <v>892949</v>
      </c>
      <c r="Q887">
        <v>0</v>
      </c>
      <c r="R887">
        <v>19493</v>
      </c>
      <c r="S887" s="5">
        <v>1.9599999999999999E-2</v>
      </c>
      <c r="T887" t="s">
        <v>5057</v>
      </c>
      <c r="U887" s="3">
        <v>45575</v>
      </c>
      <c r="V887" t="str">
        <f t="shared" si="39"/>
        <v>Thursday</v>
      </c>
      <c r="W887" t="str">
        <f t="shared" si="40"/>
        <v>October</v>
      </c>
      <c r="X887">
        <v>15</v>
      </c>
      <c r="Y887" t="str">
        <f t="shared" si="41"/>
        <v>Afternoon</v>
      </c>
      <c r="Z887" t="s">
        <v>5070</v>
      </c>
    </row>
    <row r="888" spans="1:26" x14ac:dyDescent="0.3">
      <c r="A888" t="s">
        <v>909</v>
      </c>
      <c r="B888" t="s">
        <v>5025</v>
      </c>
      <c r="C888" t="s">
        <v>5029</v>
      </c>
      <c r="D888" t="s">
        <v>5031</v>
      </c>
      <c r="E888" t="s">
        <v>5036</v>
      </c>
      <c r="F888" t="s">
        <v>5046</v>
      </c>
      <c r="G888">
        <v>133.77510000000001</v>
      </c>
      <c r="H888">
        <v>-25.2744</v>
      </c>
      <c r="I888">
        <v>107570</v>
      </c>
      <c r="J888">
        <v>1062953</v>
      </c>
      <c r="K888">
        <v>207644</v>
      </c>
      <c r="L888">
        <v>50806</v>
      </c>
      <c r="M888">
        <v>27573</v>
      </c>
      <c r="N888" s="5">
        <v>0.10119984102008139</v>
      </c>
      <c r="O888">
        <v>1296051</v>
      </c>
      <c r="P888">
        <v>1062953</v>
      </c>
      <c r="Q888">
        <v>0</v>
      </c>
      <c r="S888" s="5"/>
      <c r="T888" t="s">
        <v>5052</v>
      </c>
      <c r="U888" s="3">
        <v>45622</v>
      </c>
      <c r="V888" t="str">
        <f t="shared" si="39"/>
        <v>Tuesday</v>
      </c>
      <c r="W888" t="str">
        <f t="shared" si="40"/>
        <v>November</v>
      </c>
      <c r="X888">
        <v>17</v>
      </c>
      <c r="Y888" t="str">
        <f t="shared" si="41"/>
        <v>Afternoon</v>
      </c>
      <c r="Z888" t="s">
        <v>5070</v>
      </c>
    </row>
    <row r="889" spans="1:26" x14ac:dyDescent="0.3">
      <c r="A889" t="s">
        <v>910</v>
      </c>
      <c r="B889" t="s">
        <v>5023</v>
      </c>
      <c r="C889" t="s">
        <v>5029</v>
      </c>
      <c r="D889" t="s">
        <v>5031</v>
      </c>
      <c r="E889" t="s">
        <v>5036</v>
      </c>
      <c r="F889" t="s">
        <v>5048</v>
      </c>
      <c r="G889">
        <v>10.451499999999999</v>
      </c>
      <c r="H889">
        <v>51.165700000000001</v>
      </c>
      <c r="I889">
        <v>161838</v>
      </c>
      <c r="J889">
        <v>1169012</v>
      </c>
      <c r="K889">
        <v>259704</v>
      </c>
      <c r="L889">
        <v>57405</v>
      </c>
      <c r="M889">
        <v>29565</v>
      </c>
      <c r="N889" s="5">
        <v>0.13844001447182711</v>
      </c>
      <c r="O889">
        <v>1331899</v>
      </c>
      <c r="P889">
        <v>1169012</v>
      </c>
      <c r="Q889">
        <v>0</v>
      </c>
      <c r="R889">
        <v>31033</v>
      </c>
      <c r="S889" s="5">
        <v>2.3300000000000001E-2</v>
      </c>
      <c r="T889" t="s">
        <v>5052</v>
      </c>
      <c r="U889" s="3">
        <v>45700</v>
      </c>
      <c r="V889" t="str">
        <f t="shared" si="39"/>
        <v>Wednesday</v>
      </c>
      <c r="W889" t="str">
        <f t="shared" si="40"/>
        <v>February</v>
      </c>
      <c r="X889">
        <v>15</v>
      </c>
      <c r="Y889" t="str">
        <f t="shared" si="41"/>
        <v>Afternoon</v>
      </c>
      <c r="Z889" t="s">
        <v>5070</v>
      </c>
    </row>
    <row r="890" spans="1:26" x14ac:dyDescent="0.3">
      <c r="A890" t="s">
        <v>911</v>
      </c>
      <c r="B890" t="s">
        <v>5025</v>
      </c>
      <c r="C890" t="s">
        <v>5029</v>
      </c>
      <c r="D890" t="s">
        <v>5035</v>
      </c>
      <c r="E890" t="s">
        <v>5037</v>
      </c>
      <c r="F890" t="s">
        <v>5048</v>
      </c>
      <c r="G890">
        <v>10.451499999999999</v>
      </c>
      <c r="H890">
        <v>51.165700000000001</v>
      </c>
      <c r="I890">
        <v>44744</v>
      </c>
      <c r="J890">
        <v>343740</v>
      </c>
      <c r="K890">
        <v>67517</v>
      </c>
      <c r="L890">
        <v>20640</v>
      </c>
      <c r="M890">
        <v>16445</v>
      </c>
      <c r="N890" s="5">
        <v>0.1301701856363649</v>
      </c>
      <c r="O890">
        <v>403035</v>
      </c>
      <c r="P890">
        <v>0</v>
      </c>
      <c r="Q890">
        <v>0</v>
      </c>
      <c r="S890" s="5"/>
      <c r="T890" t="s">
        <v>5058</v>
      </c>
      <c r="U890" s="3">
        <v>45601</v>
      </c>
      <c r="V890" t="str">
        <f t="shared" si="39"/>
        <v>Tuesday</v>
      </c>
      <c r="W890" t="str">
        <f t="shared" si="40"/>
        <v>November</v>
      </c>
      <c r="X890">
        <v>10</v>
      </c>
      <c r="Y890" t="str">
        <f t="shared" si="41"/>
        <v>Morning</v>
      </c>
      <c r="Z890" t="s">
        <v>5070</v>
      </c>
    </row>
    <row r="891" spans="1:26" x14ac:dyDescent="0.3">
      <c r="A891" t="s">
        <v>912</v>
      </c>
      <c r="B891" t="s">
        <v>5027</v>
      </c>
      <c r="C891" t="s">
        <v>5029</v>
      </c>
      <c r="D891" t="s">
        <v>5033</v>
      </c>
      <c r="E891" t="s">
        <v>5036</v>
      </c>
      <c r="F891" t="s">
        <v>5049</v>
      </c>
      <c r="G891">
        <v>-106.3468</v>
      </c>
      <c r="H891">
        <v>56.130400000000002</v>
      </c>
      <c r="I891">
        <v>207863</v>
      </c>
      <c r="J891">
        <v>1231255</v>
      </c>
      <c r="K891">
        <v>160818</v>
      </c>
      <c r="L891">
        <v>65813</v>
      </c>
      <c r="M891">
        <v>64071</v>
      </c>
      <c r="N891" s="5">
        <v>0.16882257510784529</v>
      </c>
      <c r="O891">
        <v>1398744</v>
      </c>
      <c r="P891">
        <v>1231255</v>
      </c>
      <c r="Q891">
        <v>0</v>
      </c>
      <c r="S891" s="5"/>
      <c r="T891" t="s">
        <v>5057</v>
      </c>
      <c r="U891" s="3">
        <v>45771</v>
      </c>
      <c r="V891" t="str">
        <f t="shared" si="39"/>
        <v>Thursday</v>
      </c>
      <c r="W891" t="str">
        <f t="shared" si="40"/>
        <v>April</v>
      </c>
      <c r="X891">
        <v>16</v>
      </c>
      <c r="Y891" t="str">
        <f t="shared" si="41"/>
        <v>Afternoon</v>
      </c>
      <c r="Z891" t="s">
        <v>5070</v>
      </c>
    </row>
    <row r="892" spans="1:26" x14ac:dyDescent="0.3">
      <c r="A892" t="s">
        <v>913</v>
      </c>
      <c r="B892" t="s">
        <v>5025</v>
      </c>
      <c r="C892" t="s">
        <v>5029</v>
      </c>
      <c r="D892" t="s">
        <v>5035</v>
      </c>
      <c r="E892" t="s">
        <v>5037</v>
      </c>
      <c r="F892" t="s">
        <v>5047</v>
      </c>
      <c r="G892">
        <v>138.25290000000001</v>
      </c>
      <c r="H892">
        <v>36.204799999999999</v>
      </c>
      <c r="I892">
        <v>41019</v>
      </c>
      <c r="J892">
        <v>379606</v>
      </c>
      <c r="K892">
        <v>39403</v>
      </c>
      <c r="L892">
        <v>24485</v>
      </c>
      <c r="M892">
        <v>12391</v>
      </c>
      <c r="N892" s="5">
        <v>0.1080575600788846</v>
      </c>
      <c r="O892">
        <v>421798</v>
      </c>
      <c r="P892">
        <v>0</v>
      </c>
      <c r="Q892">
        <v>0</v>
      </c>
      <c r="S892" s="5"/>
      <c r="T892" t="s">
        <v>5058</v>
      </c>
      <c r="U892" s="3">
        <v>45302</v>
      </c>
      <c r="V892" t="str">
        <f t="shared" si="39"/>
        <v>Thursday</v>
      </c>
      <c r="W892" t="str">
        <f t="shared" si="40"/>
        <v>January</v>
      </c>
      <c r="X892">
        <v>9</v>
      </c>
      <c r="Y892" t="str">
        <f t="shared" si="41"/>
        <v>Morning</v>
      </c>
      <c r="Z892" t="s">
        <v>5070</v>
      </c>
    </row>
    <row r="893" spans="1:26" x14ac:dyDescent="0.3">
      <c r="A893" t="s">
        <v>914</v>
      </c>
      <c r="B893" t="s">
        <v>5025</v>
      </c>
      <c r="C893" t="s">
        <v>5029</v>
      </c>
      <c r="D893" t="s">
        <v>5031</v>
      </c>
      <c r="E893" t="s">
        <v>5036</v>
      </c>
      <c r="F893" t="s">
        <v>5043</v>
      </c>
      <c r="G893">
        <v>-3.4359999999999999</v>
      </c>
      <c r="H893">
        <v>55.378100000000003</v>
      </c>
      <c r="I893">
        <v>138449</v>
      </c>
      <c r="J893">
        <v>1169632</v>
      </c>
      <c r="K893">
        <v>159210</v>
      </c>
      <c r="L893">
        <v>57710</v>
      </c>
      <c r="M893">
        <v>27162</v>
      </c>
      <c r="N893" s="5">
        <v>0.118370374836673</v>
      </c>
      <c r="O893">
        <v>1321020</v>
      </c>
      <c r="P893">
        <v>1169632</v>
      </c>
      <c r="Q893">
        <v>0</v>
      </c>
      <c r="S893" s="5"/>
      <c r="T893" t="s">
        <v>5052</v>
      </c>
      <c r="U893" s="3">
        <v>45384</v>
      </c>
      <c r="V893" t="str">
        <f t="shared" si="39"/>
        <v>Tuesday</v>
      </c>
      <c r="W893" t="str">
        <f t="shared" si="40"/>
        <v>April</v>
      </c>
      <c r="X893">
        <v>15</v>
      </c>
      <c r="Y893" t="str">
        <f t="shared" si="41"/>
        <v>Afternoon</v>
      </c>
      <c r="Z893" t="s">
        <v>5070</v>
      </c>
    </row>
    <row r="894" spans="1:26" x14ac:dyDescent="0.3">
      <c r="A894" t="s">
        <v>915</v>
      </c>
      <c r="B894" t="s">
        <v>5023</v>
      </c>
      <c r="C894" t="s">
        <v>5029</v>
      </c>
      <c r="D894" t="s">
        <v>5035</v>
      </c>
      <c r="E894" t="s">
        <v>5040</v>
      </c>
      <c r="F894" t="s">
        <v>5046</v>
      </c>
      <c r="G894">
        <v>133.77510000000001</v>
      </c>
      <c r="H894">
        <v>-25.2744</v>
      </c>
      <c r="I894">
        <v>41204</v>
      </c>
      <c r="J894">
        <v>249295</v>
      </c>
      <c r="K894">
        <v>29538</v>
      </c>
      <c r="L894">
        <v>11313</v>
      </c>
      <c r="M894">
        <v>14220</v>
      </c>
      <c r="N894" s="5">
        <v>0.1652840562095291</v>
      </c>
      <c r="O894">
        <v>282286</v>
      </c>
      <c r="P894">
        <v>0</v>
      </c>
      <c r="Q894">
        <v>291458</v>
      </c>
      <c r="R894">
        <v>5786</v>
      </c>
      <c r="S894" s="5">
        <v>2.0500000000000001E-2</v>
      </c>
      <c r="T894" t="s">
        <v>5058</v>
      </c>
      <c r="U894" s="3">
        <v>45470</v>
      </c>
      <c r="V894" t="str">
        <f t="shared" si="39"/>
        <v>Thursday</v>
      </c>
      <c r="W894" t="str">
        <f t="shared" si="40"/>
        <v>June</v>
      </c>
      <c r="X894">
        <v>17</v>
      </c>
      <c r="Y894" t="str">
        <f t="shared" si="41"/>
        <v>Afternoon</v>
      </c>
      <c r="Z894" t="s">
        <v>5070</v>
      </c>
    </row>
    <row r="895" spans="1:26" x14ac:dyDescent="0.3">
      <c r="A895" t="s">
        <v>916</v>
      </c>
      <c r="B895" t="s">
        <v>5023</v>
      </c>
      <c r="C895" t="s">
        <v>5030</v>
      </c>
      <c r="D895" t="s">
        <v>5033</v>
      </c>
      <c r="E895" t="s">
        <v>5036</v>
      </c>
      <c r="F895" t="s">
        <v>5046</v>
      </c>
      <c r="G895">
        <v>133.77510000000001</v>
      </c>
      <c r="H895">
        <v>-25.2744</v>
      </c>
      <c r="I895">
        <v>353280</v>
      </c>
      <c r="J895">
        <v>1838292</v>
      </c>
      <c r="K895">
        <v>240575</v>
      </c>
      <c r="L895">
        <v>123309</v>
      </c>
      <c r="M895">
        <v>76963</v>
      </c>
      <c r="N895" s="5">
        <v>0.19217887274354101</v>
      </c>
      <c r="O895">
        <v>2347307</v>
      </c>
      <c r="P895">
        <v>1838292</v>
      </c>
      <c r="Q895">
        <v>0</v>
      </c>
      <c r="R895">
        <v>32627</v>
      </c>
      <c r="S895" s="5">
        <v>1.3899999999999999E-2</v>
      </c>
      <c r="T895" t="s">
        <v>5057</v>
      </c>
      <c r="U895" s="3">
        <v>45674</v>
      </c>
      <c r="V895" t="str">
        <f t="shared" si="39"/>
        <v>Friday</v>
      </c>
      <c r="W895" t="str">
        <f t="shared" si="40"/>
        <v>January</v>
      </c>
      <c r="X895">
        <v>12</v>
      </c>
      <c r="Y895" t="str">
        <f t="shared" si="41"/>
        <v>Afternoon</v>
      </c>
      <c r="Z895" t="s">
        <v>5070</v>
      </c>
    </row>
    <row r="896" spans="1:26" x14ac:dyDescent="0.3">
      <c r="A896" t="s">
        <v>917</v>
      </c>
      <c r="B896" t="s">
        <v>5024</v>
      </c>
      <c r="C896" t="s">
        <v>5029</v>
      </c>
      <c r="D896" t="s">
        <v>5035</v>
      </c>
      <c r="E896" t="s">
        <v>5040</v>
      </c>
      <c r="F896" t="s">
        <v>5045</v>
      </c>
      <c r="G896">
        <v>-51.9253</v>
      </c>
      <c r="H896">
        <v>-14.234999999999999</v>
      </c>
      <c r="I896">
        <v>69914</v>
      </c>
      <c r="J896">
        <v>404525</v>
      </c>
      <c r="K896">
        <v>52312</v>
      </c>
      <c r="L896">
        <v>15497</v>
      </c>
      <c r="M896">
        <v>22920</v>
      </c>
      <c r="N896" s="5">
        <v>0.17283123750574039</v>
      </c>
      <c r="O896">
        <v>471501</v>
      </c>
      <c r="P896">
        <v>0</v>
      </c>
      <c r="Q896">
        <v>248832</v>
      </c>
      <c r="S896" s="5"/>
      <c r="T896" t="s">
        <v>5058</v>
      </c>
      <c r="U896" s="3">
        <v>45568</v>
      </c>
      <c r="V896" t="str">
        <f t="shared" si="39"/>
        <v>Thursday</v>
      </c>
      <c r="W896" t="str">
        <f t="shared" si="40"/>
        <v>October</v>
      </c>
      <c r="X896">
        <v>11</v>
      </c>
      <c r="Y896" t="str">
        <f t="shared" si="41"/>
        <v>Morning</v>
      </c>
      <c r="Z896" t="s">
        <v>5070</v>
      </c>
    </row>
    <row r="897" spans="1:26" x14ac:dyDescent="0.3">
      <c r="A897" t="s">
        <v>918</v>
      </c>
      <c r="B897" t="s">
        <v>5025</v>
      </c>
      <c r="C897" t="s">
        <v>5029</v>
      </c>
      <c r="D897" t="s">
        <v>5032</v>
      </c>
      <c r="E897" t="s">
        <v>5036</v>
      </c>
      <c r="F897" t="s">
        <v>5047</v>
      </c>
      <c r="G897">
        <v>138.25290000000001</v>
      </c>
      <c r="H897">
        <v>36.204799999999999</v>
      </c>
      <c r="I897">
        <v>361910</v>
      </c>
      <c r="J897">
        <v>3810662</v>
      </c>
      <c r="K897">
        <v>815380</v>
      </c>
      <c r="L897">
        <v>178876</v>
      </c>
      <c r="M897">
        <v>221332</v>
      </c>
      <c r="N897" s="5">
        <v>9.4973034211349922E-2</v>
      </c>
      <c r="O897">
        <v>4754126</v>
      </c>
      <c r="P897">
        <v>3810662</v>
      </c>
      <c r="Q897">
        <v>0</v>
      </c>
      <c r="S897" s="5"/>
      <c r="T897" t="s">
        <v>5061</v>
      </c>
      <c r="U897" s="3">
        <v>45652</v>
      </c>
      <c r="V897" t="str">
        <f t="shared" si="39"/>
        <v>Thursday</v>
      </c>
      <c r="W897" t="str">
        <f t="shared" si="40"/>
        <v>December</v>
      </c>
      <c r="X897">
        <v>9</v>
      </c>
      <c r="Y897" t="str">
        <f t="shared" si="41"/>
        <v>Morning</v>
      </c>
      <c r="Z897" t="s">
        <v>5069</v>
      </c>
    </row>
    <row r="898" spans="1:26" x14ac:dyDescent="0.3">
      <c r="A898" t="s">
        <v>919</v>
      </c>
      <c r="B898" t="s">
        <v>5024</v>
      </c>
      <c r="C898" t="s">
        <v>5029</v>
      </c>
      <c r="D898" t="s">
        <v>5033</v>
      </c>
      <c r="E898" t="s">
        <v>5040</v>
      </c>
      <c r="F898" t="s">
        <v>5050</v>
      </c>
      <c r="G898">
        <v>-95.712900000000005</v>
      </c>
      <c r="H898">
        <v>37.090200000000003</v>
      </c>
      <c r="I898">
        <v>72518</v>
      </c>
      <c r="J898">
        <v>345001</v>
      </c>
      <c r="K898">
        <v>37067</v>
      </c>
      <c r="L898">
        <v>14784</v>
      </c>
      <c r="M898">
        <v>13317</v>
      </c>
      <c r="N898" s="5">
        <v>0.21019704579135751</v>
      </c>
      <c r="O898">
        <v>395162</v>
      </c>
      <c r="P898">
        <v>0</v>
      </c>
      <c r="Q898">
        <v>397562</v>
      </c>
      <c r="S898" s="5"/>
      <c r="T898" t="s">
        <v>5056</v>
      </c>
      <c r="U898" s="3">
        <v>45696</v>
      </c>
      <c r="V898" t="str">
        <f t="shared" si="39"/>
        <v>Saturday</v>
      </c>
      <c r="W898" t="str">
        <f t="shared" si="40"/>
        <v>February</v>
      </c>
      <c r="X898">
        <v>12</v>
      </c>
      <c r="Y898" t="str">
        <f t="shared" si="41"/>
        <v>Afternoon</v>
      </c>
      <c r="Z898" t="s">
        <v>5071</v>
      </c>
    </row>
    <row r="899" spans="1:26" x14ac:dyDescent="0.3">
      <c r="A899" t="s">
        <v>920</v>
      </c>
      <c r="B899" t="s">
        <v>5023</v>
      </c>
      <c r="C899" t="s">
        <v>5029</v>
      </c>
      <c r="D899" t="s">
        <v>5033</v>
      </c>
      <c r="E899" t="s">
        <v>5036</v>
      </c>
      <c r="F899" t="s">
        <v>5048</v>
      </c>
      <c r="G899">
        <v>10.451499999999999</v>
      </c>
      <c r="H899">
        <v>51.165700000000001</v>
      </c>
      <c r="I899">
        <v>46661</v>
      </c>
      <c r="J899">
        <v>274300</v>
      </c>
      <c r="K899">
        <v>65250</v>
      </c>
      <c r="L899">
        <v>14041</v>
      </c>
      <c r="M899">
        <v>9239</v>
      </c>
      <c r="N899" s="5">
        <v>0.17011275509234131</v>
      </c>
      <c r="O899">
        <v>354480</v>
      </c>
      <c r="P899">
        <v>253299</v>
      </c>
      <c r="Q899">
        <v>0</v>
      </c>
      <c r="R899">
        <v>7408</v>
      </c>
      <c r="S899" s="5">
        <v>2.0899999999999998E-2</v>
      </c>
      <c r="T899" t="s">
        <v>5056</v>
      </c>
      <c r="U899" s="3">
        <v>45517</v>
      </c>
      <c r="V899" t="str">
        <f t="shared" ref="V899:V962" si="42">TEXT(U899,"DDDD")</f>
        <v>Tuesday</v>
      </c>
      <c r="W899" t="str">
        <f t="shared" ref="W899:W962" si="43">TEXT(U899,"MMMM")</f>
        <v>August</v>
      </c>
      <c r="X899">
        <v>16</v>
      </c>
      <c r="Y899" t="str">
        <f t="shared" ref="Y899:Y962" si="44">IF(X899&lt;6,"NIght",IF(X899&lt;12,"Morning",IF(X899&lt;18,"Afternoon","Evening")))</f>
        <v>Afternoon</v>
      </c>
      <c r="Z899" t="s">
        <v>5070</v>
      </c>
    </row>
    <row r="900" spans="1:26" x14ac:dyDescent="0.3">
      <c r="A900" t="s">
        <v>921</v>
      </c>
      <c r="B900" t="s">
        <v>5024</v>
      </c>
      <c r="C900" t="s">
        <v>5029</v>
      </c>
      <c r="D900" t="s">
        <v>5033</v>
      </c>
      <c r="E900" t="s">
        <v>5036</v>
      </c>
      <c r="F900" t="s">
        <v>5049</v>
      </c>
      <c r="G900">
        <v>-106.3468</v>
      </c>
      <c r="H900">
        <v>56.130400000000002</v>
      </c>
      <c r="I900">
        <v>246244</v>
      </c>
      <c r="J900">
        <v>1568088</v>
      </c>
      <c r="K900">
        <v>239521</v>
      </c>
      <c r="L900">
        <v>118355</v>
      </c>
      <c r="M900">
        <v>67048</v>
      </c>
      <c r="N900" s="5">
        <v>0.15703466969885099</v>
      </c>
      <c r="O900">
        <v>1963928</v>
      </c>
      <c r="P900">
        <v>1568088</v>
      </c>
      <c r="Q900">
        <v>0</v>
      </c>
      <c r="S900" s="5"/>
      <c r="T900" t="s">
        <v>5057</v>
      </c>
      <c r="U900" s="3">
        <v>45664</v>
      </c>
      <c r="V900" t="str">
        <f t="shared" si="42"/>
        <v>Tuesday</v>
      </c>
      <c r="W900" t="str">
        <f t="shared" si="43"/>
        <v>January</v>
      </c>
      <c r="X900">
        <v>16</v>
      </c>
      <c r="Y900" t="str">
        <f t="shared" si="44"/>
        <v>Afternoon</v>
      </c>
      <c r="Z900" t="s">
        <v>5070</v>
      </c>
    </row>
    <row r="901" spans="1:26" x14ac:dyDescent="0.3">
      <c r="A901" t="s">
        <v>922</v>
      </c>
      <c r="B901" t="s">
        <v>5025</v>
      </c>
      <c r="C901" t="s">
        <v>5029</v>
      </c>
      <c r="D901" t="s">
        <v>5033</v>
      </c>
      <c r="E901" t="s">
        <v>5039</v>
      </c>
      <c r="F901" t="s">
        <v>5043</v>
      </c>
      <c r="G901">
        <v>-3.4359999999999999</v>
      </c>
      <c r="H901">
        <v>55.378100000000003</v>
      </c>
      <c r="I901">
        <v>225</v>
      </c>
      <c r="J901">
        <v>1000</v>
      </c>
      <c r="K901">
        <v>221</v>
      </c>
      <c r="L901">
        <v>47</v>
      </c>
      <c r="M901">
        <v>37</v>
      </c>
      <c r="N901" s="5">
        <v>0.22594047911834561</v>
      </c>
      <c r="O901">
        <v>1269</v>
      </c>
      <c r="P901">
        <v>0</v>
      </c>
      <c r="Q901">
        <v>0</v>
      </c>
      <c r="S901" s="5"/>
      <c r="T901" t="s">
        <v>5056</v>
      </c>
      <c r="U901" s="3">
        <v>45422</v>
      </c>
      <c r="V901" t="str">
        <f t="shared" si="42"/>
        <v>Friday</v>
      </c>
      <c r="W901" t="str">
        <f t="shared" si="43"/>
        <v>May</v>
      </c>
      <c r="X901">
        <v>15</v>
      </c>
      <c r="Y901" t="str">
        <f t="shared" si="44"/>
        <v>Afternoon</v>
      </c>
      <c r="Z901" t="s">
        <v>5071</v>
      </c>
    </row>
    <row r="902" spans="1:26" x14ac:dyDescent="0.3">
      <c r="A902" t="s">
        <v>923</v>
      </c>
      <c r="B902" t="s">
        <v>5023</v>
      </c>
      <c r="C902" t="s">
        <v>5029</v>
      </c>
      <c r="D902" t="s">
        <v>5032</v>
      </c>
      <c r="E902" t="s">
        <v>5036</v>
      </c>
      <c r="F902" t="s">
        <v>5043</v>
      </c>
      <c r="G902">
        <v>-3.4359999999999999</v>
      </c>
      <c r="H902">
        <v>55.378100000000003</v>
      </c>
      <c r="I902">
        <v>50758</v>
      </c>
      <c r="J902">
        <v>738728</v>
      </c>
      <c r="K902">
        <v>178143</v>
      </c>
      <c r="L902">
        <v>45180</v>
      </c>
      <c r="M902">
        <v>36688</v>
      </c>
      <c r="N902" s="5">
        <v>6.8710413812166915E-2</v>
      </c>
      <c r="O902">
        <v>931550</v>
      </c>
      <c r="P902">
        <v>639441</v>
      </c>
      <c r="Q902">
        <v>0</v>
      </c>
      <c r="R902">
        <v>20400</v>
      </c>
      <c r="S902" s="5">
        <v>2.1899999999999999E-2</v>
      </c>
      <c r="T902" t="s">
        <v>5059</v>
      </c>
      <c r="U902" s="3">
        <v>45666</v>
      </c>
      <c r="V902" t="str">
        <f t="shared" si="42"/>
        <v>Thursday</v>
      </c>
      <c r="W902" t="str">
        <f t="shared" si="43"/>
        <v>January</v>
      </c>
      <c r="X902">
        <v>11</v>
      </c>
      <c r="Y902" t="str">
        <f t="shared" si="44"/>
        <v>Morning</v>
      </c>
      <c r="Z902" t="s">
        <v>5069</v>
      </c>
    </row>
    <row r="903" spans="1:26" x14ac:dyDescent="0.3">
      <c r="A903" t="s">
        <v>924</v>
      </c>
      <c r="B903" t="s">
        <v>5023</v>
      </c>
      <c r="C903" t="s">
        <v>5029</v>
      </c>
      <c r="D903" t="s">
        <v>5031</v>
      </c>
      <c r="E903" t="s">
        <v>5036</v>
      </c>
      <c r="F903" t="s">
        <v>5049</v>
      </c>
      <c r="G903">
        <v>-106.3468</v>
      </c>
      <c r="H903">
        <v>56.130400000000002</v>
      </c>
      <c r="I903">
        <v>212730</v>
      </c>
      <c r="J903">
        <v>1583518</v>
      </c>
      <c r="K903">
        <v>359072</v>
      </c>
      <c r="L903">
        <v>78784</v>
      </c>
      <c r="M903">
        <v>34917</v>
      </c>
      <c r="N903" s="5">
        <v>0.1343402948475404</v>
      </c>
      <c r="O903">
        <v>1869145</v>
      </c>
      <c r="P903">
        <v>1583518</v>
      </c>
      <c r="Q903">
        <v>0</v>
      </c>
      <c r="R903">
        <v>25233</v>
      </c>
      <c r="S903" s="5">
        <v>1.35E-2</v>
      </c>
      <c r="T903" t="s">
        <v>5052</v>
      </c>
      <c r="U903" s="3">
        <v>45426</v>
      </c>
      <c r="V903" t="str">
        <f t="shared" si="42"/>
        <v>Tuesday</v>
      </c>
      <c r="W903" t="str">
        <f t="shared" si="43"/>
        <v>May</v>
      </c>
      <c r="X903">
        <v>10</v>
      </c>
      <c r="Y903" t="str">
        <f t="shared" si="44"/>
        <v>Morning</v>
      </c>
      <c r="Z903" t="s">
        <v>5070</v>
      </c>
    </row>
    <row r="904" spans="1:26" x14ac:dyDescent="0.3">
      <c r="A904" t="s">
        <v>925</v>
      </c>
      <c r="B904" t="s">
        <v>5025</v>
      </c>
      <c r="C904" t="s">
        <v>5029</v>
      </c>
      <c r="D904" t="s">
        <v>5031</v>
      </c>
      <c r="E904" t="s">
        <v>5036</v>
      </c>
      <c r="F904" t="s">
        <v>5049</v>
      </c>
      <c r="G904">
        <v>-106.3468</v>
      </c>
      <c r="H904">
        <v>56.130400000000002</v>
      </c>
      <c r="I904">
        <v>144060</v>
      </c>
      <c r="J904">
        <v>1584246</v>
      </c>
      <c r="K904">
        <v>336405</v>
      </c>
      <c r="L904">
        <v>75804</v>
      </c>
      <c r="M904">
        <v>71908</v>
      </c>
      <c r="N904" s="5">
        <v>9.0933135449189212E-2</v>
      </c>
      <c r="O904">
        <v>1801737</v>
      </c>
      <c r="P904">
        <v>1584246</v>
      </c>
      <c r="Q904">
        <v>0</v>
      </c>
      <c r="S904" s="5"/>
      <c r="T904" t="s">
        <v>5052</v>
      </c>
      <c r="U904" s="3">
        <v>45544</v>
      </c>
      <c r="V904" t="str">
        <f t="shared" si="42"/>
        <v>Monday</v>
      </c>
      <c r="W904" t="str">
        <f t="shared" si="43"/>
        <v>September</v>
      </c>
      <c r="X904">
        <v>11</v>
      </c>
      <c r="Y904" t="str">
        <f t="shared" si="44"/>
        <v>Morning</v>
      </c>
      <c r="Z904" t="s">
        <v>5069</v>
      </c>
    </row>
    <row r="905" spans="1:26" x14ac:dyDescent="0.3">
      <c r="A905" t="s">
        <v>926</v>
      </c>
      <c r="B905" t="s">
        <v>5025</v>
      </c>
      <c r="C905" t="s">
        <v>5029</v>
      </c>
      <c r="D905" t="s">
        <v>5033</v>
      </c>
      <c r="E905" t="s">
        <v>5036</v>
      </c>
      <c r="F905" t="s">
        <v>5045</v>
      </c>
      <c r="G905">
        <v>-51.9253</v>
      </c>
      <c r="H905">
        <v>-14.234999999999999</v>
      </c>
      <c r="I905">
        <v>640348</v>
      </c>
      <c r="J905">
        <v>3454991</v>
      </c>
      <c r="K905">
        <v>733858</v>
      </c>
      <c r="L905">
        <v>197918</v>
      </c>
      <c r="M905">
        <v>97301</v>
      </c>
      <c r="N905" s="5">
        <v>0.18534018259409729</v>
      </c>
      <c r="O905">
        <v>4002200</v>
      </c>
      <c r="P905">
        <v>3454991</v>
      </c>
      <c r="Q905">
        <v>0</v>
      </c>
      <c r="S905" s="5"/>
      <c r="T905" t="s">
        <v>5057</v>
      </c>
      <c r="U905" s="3">
        <v>45778</v>
      </c>
      <c r="V905" t="str">
        <f t="shared" si="42"/>
        <v>Thursday</v>
      </c>
      <c r="W905" t="str">
        <f t="shared" si="43"/>
        <v>May</v>
      </c>
      <c r="X905">
        <v>10</v>
      </c>
      <c r="Y905" t="str">
        <f t="shared" si="44"/>
        <v>Morning</v>
      </c>
      <c r="Z905" t="s">
        <v>5070</v>
      </c>
    </row>
    <row r="906" spans="1:26" x14ac:dyDescent="0.3">
      <c r="A906" t="s">
        <v>927</v>
      </c>
      <c r="B906" t="s">
        <v>5025</v>
      </c>
      <c r="C906" t="s">
        <v>5029</v>
      </c>
      <c r="D906" t="s">
        <v>5031</v>
      </c>
      <c r="E906" t="s">
        <v>5037</v>
      </c>
      <c r="F906" t="s">
        <v>5048</v>
      </c>
      <c r="G906">
        <v>10.451499999999999</v>
      </c>
      <c r="H906">
        <v>51.165700000000001</v>
      </c>
      <c r="I906">
        <v>27875</v>
      </c>
      <c r="J906">
        <v>238348</v>
      </c>
      <c r="K906">
        <v>31558</v>
      </c>
      <c r="L906">
        <v>18677</v>
      </c>
      <c r="M906">
        <v>11584</v>
      </c>
      <c r="N906" s="5">
        <v>0.11695090793949969</v>
      </c>
      <c r="O906">
        <v>307809</v>
      </c>
      <c r="P906">
        <v>0</v>
      </c>
      <c r="Q906">
        <v>0</v>
      </c>
      <c r="S906" s="5"/>
      <c r="T906" t="s">
        <v>5051</v>
      </c>
      <c r="U906" s="3">
        <v>45750</v>
      </c>
      <c r="V906" t="str">
        <f t="shared" si="42"/>
        <v>Thursday</v>
      </c>
      <c r="W906" t="str">
        <f t="shared" si="43"/>
        <v>April</v>
      </c>
      <c r="X906">
        <v>19</v>
      </c>
      <c r="Y906" t="str">
        <f t="shared" si="44"/>
        <v>Evening</v>
      </c>
      <c r="Z906" t="s">
        <v>5070</v>
      </c>
    </row>
    <row r="907" spans="1:26" x14ac:dyDescent="0.3">
      <c r="A907" t="s">
        <v>928</v>
      </c>
      <c r="B907" t="s">
        <v>5023</v>
      </c>
      <c r="C907" t="s">
        <v>5029</v>
      </c>
      <c r="D907" t="s">
        <v>5031</v>
      </c>
      <c r="E907" t="s">
        <v>5040</v>
      </c>
      <c r="F907" t="s">
        <v>5047</v>
      </c>
      <c r="G907">
        <v>138.25290000000001</v>
      </c>
      <c r="H907">
        <v>36.204799999999999</v>
      </c>
      <c r="I907">
        <v>59344</v>
      </c>
      <c r="J907">
        <v>416480</v>
      </c>
      <c r="K907">
        <v>71328</v>
      </c>
      <c r="L907">
        <v>31193</v>
      </c>
      <c r="M907">
        <v>17076</v>
      </c>
      <c r="N907" s="5">
        <v>0.1424917407533903</v>
      </c>
      <c r="O907">
        <v>517041</v>
      </c>
      <c r="P907">
        <v>0</v>
      </c>
      <c r="Q907">
        <v>113043</v>
      </c>
      <c r="R907">
        <v>9616</v>
      </c>
      <c r="S907" s="5">
        <v>1.8599999999999998E-2</v>
      </c>
      <c r="T907" t="s">
        <v>5051</v>
      </c>
      <c r="U907" s="3">
        <v>45714</v>
      </c>
      <c r="V907" t="str">
        <f t="shared" si="42"/>
        <v>Wednesday</v>
      </c>
      <c r="W907" t="str">
        <f t="shared" si="43"/>
        <v>February</v>
      </c>
      <c r="X907">
        <v>12</v>
      </c>
      <c r="Y907" t="str">
        <f t="shared" si="44"/>
        <v>Afternoon</v>
      </c>
      <c r="Z907" t="s">
        <v>5070</v>
      </c>
    </row>
    <row r="908" spans="1:26" x14ac:dyDescent="0.3">
      <c r="A908" t="s">
        <v>929</v>
      </c>
      <c r="B908" t="s">
        <v>5024</v>
      </c>
      <c r="C908" t="s">
        <v>5029</v>
      </c>
      <c r="D908" t="s">
        <v>5033</v>
      </c>
      <c r="E908" t="s">
        <v>5039</v>
      </c>
      <c r="F908" t="s">
        <v>5049</v>
      </c>
      <c r="G908">
        <v>-106.3468</v>
      </c>
      <c r="H908">
        <v>56.130400000000002</v>
      </c>
      <c r="I908">
        <v>30155</v>
      </c>
      <c r="J908">
        <v>146408</v>
      </c>
      <c r="K908">
        <v>19164</v>
      </c>
      <c r="L908">
        <v>4399</v>
      </c>
      <c r="M908">
        <v>3158</v>
      </c>
      <c r="N908" s="5">
        <v>0.20596731363725701</v>
      </c>
      <c r="O908">
        <v>189665</v>
      </c>
      <c r="P908">
        <v>0</v>
      </c>
      <c r="Q908">
        <v>0</v>
      </c>
      <c r="S908" s="5"/>
      <c r="T908" t="s">
        <v>5056</v>
      </c>
      <c r="U908" s="3">
        <v>45575</v>
      </c>
      <c r="V908" t="str">
        <f t="shared" si="42"/>
        <v>Thursday</v>
      </c>
      <c r="W908" t="str">
        <f t="shared" si="43"/>
        <v>October</v>
      </c>
      <c r="X908">
        <v>11</v>
      </c>
      <c r="Y908" t="str">
        <f t="shared" si="44"/>
        <v>Morning</v>
      </c>
      <c r="Z908" t="s">
        <v>5071</v>
      </c>
    </row>
    <row r="909" spans="1:26" x14ac:dyDescent="0.3">
      <c r="A909" t="s">
        <v>930</v>
      </c>
      <c r="B909" t="s">
        <v>5025</v>
      </c>
      <c r="C909" t="s">
        <v>5029</v>
      </c>
      <c r="D909" t="s">
        <v>5033</v>
      </c>
      <c r="E909" t="s">
        <v>5039</v>
      </c>
      <c r="F909" t="s">
        <v>5049</v>
      </c>
      <c r="G909">
        <v>-106.3468</v>
      </c>
      <c r="H909">
        <v>56.130400000000002</v>
      </c>
      <c r="I909">
        <v>44575</v>
      </c>
      <c r="J909">
        <v>235344</v>
      </c>
      <c r="K909">
        <v>32089</v>
      </c>
      <c r="L909">
        <v>14865</v>
      </c>
      <c r="M909">
        <v>12605</v>
      </c>
      <c r="N909" s="5">
        <v>0.18940662589023391</v>
      </c>
      <c r="O909">
        <v>284797</v>
      </c>
      <c r="P909">
        <v>0</v>
      </c>
      <c r="Q909">
        <v>0</v>
      </c>
      <c r="S909" s="5"/>
      <c r="T909" t="s">
        <v>5056</v>
      </c>
      <c r="U909" s="3">
        <v>45777</v>
      </c>
      <c r="V909" t="str">
        <f t="shared" si="42"/>
        <v>Wednesday</v>
      </c>
      <c r="W909" t="str">
        <f t="shared" si="43"/>
        <v>April</v>
      </c>
      <c r="X909">
        <v>16</v>
      </c>
      <c r="Y909" t="str">
        <f t="shared" si="44"/>
        <v>Afternoon</v>
      </c>
      <c r="Z909" t="s">
        <v>5070</v>
      </c>
    </row>
    <row r="910" spans="1:26" x14ac:dyDescent="0.3">
      <c r="A910" t="s">
        <v>931</v>
      </c>
      <c r="B910" t="s">
        <v>5025</v>
      </c>
      <c r="C910" t="s">
        <v>5029</v>
      </c>
      <c r="D910" t="s">
        <v>5033</v>
      </c>
      <c r="E910" t="s">
        <v>5037</v>
      </c>
      <c r="F910" t="s">
        <v>5049</v>
      </c>
      <c r="G910">
        <v>-106.3468</v>
      </c>
      <c r="H910">
        <v>56.130400000000002</v>
      </c>
      <c r="I910">
        <v>48044</v>
      </c>
      <c r="J910">
        <v>297393</v>
      </c>
      <c r="K910">
        <v>56515</v>
      </c>
      <c r="L910">
        <v>19795</v>
      </c>
      <c r="M910">
        <v>15104</v>
      </c>
      <c r="N910" s="5">
        <v>0.16155283588441169</v>
      </c>
      <c r="O910">
        <v>385148</v>
      </c>
      <c r="P910">
        <v>0</v>
      </c>
      <c r="Q910">
        <v>0</v>
      </c>
      <c r="S910" s="5"/>
      <c r="T910" t="s">
        <v>5056</v>
      </c>
      <c r="U910" s="3">
        <v>45488</v>
      </c>
      <c r="V910" t="str">
        <f t="shared" si="42"/>
        <v>Monday</v>
      </c>
      <c r="W910" t="str">
        <f t="shared" si="43"/>
        <v>July</v>
      </c>
      <c r="X910">
        <v>10</v>
      </c>
      <c r="Y910" t="str">
        <f t="shared" si="44"/>
        <v>Morning</v>
      </c>
      <c r="Z910" t="s">
        <v>5070</v>
      </c>
    </row>
    <row r="911" spans="1:26" x14ac:dyDescent="0.3">
      <c r="A911" t="s">
        <v>932</v>
      </c>
      <c r="B911" t="s">
        <v>5023</v>
      </c>
      <c r="C911" t="s">
        <v>5029</v>
      </c>
      <c r="D911" t="s">
        <v>5032</v>
      </c>
      <c r="E911" t="s">
        <v>5036</v>
      </c>
      <c r="F911" t="s">
        <v>5044</v>
      </c>
      <c r="G911">
        <v>78.962900000000005</v>
      </c>
      <c r="H911">
        <v>20.593699999999998</v>
      </c>
      <c r="I911">
        <v>32001</v>
      </c>
      <c r="J911">
        <v>355874</v>
      </c>
      <c r="K911">
        <v>66204</v>
      </c>
      <c r="L911">
        <v>16755</v>
      </c>
      <c r="M911">
        <v>16348</v>
      </c>
      <c r="N911" s="5">
        <v>8.9923623951897999E-2</v>
      </c>
      <c r="O911">
        <v>396332</v>
      </c>
      <c r="P911">
        <v>347505</v>
      </c>
      <c r="Q911">
        <v>0</v>
      </c>
      <c r="R911">
        <v>8838</v>
      </c>
      <c r="S911" s="5">
        <v>2.23E-2</v>
      </c>
      <c r="T911" t="s">
        <v>5059</v>
      </c>
      <c r="U911" s="3">
        <v>45369</v>
      </c>
      <c r="V911" t="str">
        <f t="shared" si="42"/>
        <v>Monday</v>
      </c>
      <c r="W911" t="str">
        <f t="shared" si="43"/>
        <v>March</v>
      </c>
      <c r="X911">
        <v>12</v>
      </c>
      <c r="Y911" t="str">
        <f t="shared" si="44"/>
        <v>Afternoon</v>
      </c>
      <c r="Z911" t="s">
        <v>5069</v>
      </c>
    </row>
    <row r="912" spans="1:26" x14ac:dyDescent="0.3">
      <c r="A912" t="s">
        <v>933</v>
      </c>
      <c r="B912" t="s">
        <v>5024</v>
      </c>
      <c r="C912" t="s">
        <v>5029</v>
      </c>
      <c r="D912" t="s">
        <v>5033</v>
      </c>
      <c r="E912" t="s">
        <v>5039</v>
      </c>
      <c r="F912" t="s">
        <v>5048</v>
      </c>
      <c r="G912">
        <v>10.451499999999999</v>
      </c>
      <c r="H912">
        <v>51.165700000000001</v>
      </c>
      <c r="I912">
        <v>58673</v>
      </c>
      <c r="J912">
        <v>350800</v>
      </c>
      <c r="K912">
        <v>66510</v>
      </c>
      <c r="L912">
        <v>17428</v>
      </c>
      <c r="M912">
        <v>13659</v>
      </c>
      <c r="N912" s="5">
        <v>0.16725590029427789</v>
      </c>
      <c r="O912">
        <v>445835</v>
      </c>
      <c r="P912">
        <v>0</v>
      </c>
      <c r="Q912">
        <v>0</v>
      </c>
      <c r="S912" s="5"/>
      <c r="T912" t="s">
        <v>5056</v>
      </c>
      <c r="U912" s="3">
        <v>45537</v>
      </c>
      <c r="V912" t="str">
        <f t="shared" si="42"/>
        <v>Monday</v>
      </c>
      <c r="W912" t="str">
        <f t="shared" si="43"/>
        <v>September</v>
      </c>
      <c r="X912">
        <v>16</v>
      </c>
      <c r="Y912" t="str">
        <f t="shared" si="44"/>
        <v>Afternoon</v>
      </c>
      <c r="Z912" t="s">
        <v>5070</v>
      </c>
    </row>
    <row r="913" spans="1:26" x14ac:dyDescent="0.3">
      <c r="A913" t="s">
        <v>934</v>
      </c>
      <c r="B913" t="s">
        <v>5024</v>
      </c>
      <c r="C913" t="s">
        <v>5029</v>
      </c>
      <c r="D913" t="s">
        <v>5033</v>
      </c>
      <c r="E913" t="s">
        <v>5039</v>
      </c>
      <c r="F913" t="s">
        <v>5049</v>
      </c>
      <c r="G913">
        <v>-106.3468</v>
      </c>
      <c r="H913">
        <v>56.130400000000002</v>
      </c>
      <c r="I913">
        <v>29871</v>
      </c>
      <c r="J913">
        <v>195039</v>
      </c>
      <c r="K913">
        <v>29451</v>
      </c>
      <c r="L913">
        <v>14331</v>
      </c>
      <c r="M913">
        <v>4588</v>
      </c>
      <c r="N913" s="5">
        <v>0.15315504987739581</v>
      </c>
      <c r="O913">
        <v>244844</v>
      </c>
      <c r="P913">
        <v>0</v>
      </c>
      <c r="Q913">
        <v>0</v>
      </c>
      <c r="S913" s="5"/>
      <c r="T913" t="s">
        <v>5056</v>
      </c>
      <c r="U913" s="3">
        <v>45607</v>
      </c>
      <c r="V913" t="str">
        <f t="shared" si="42"/>
        <v>Monday</v>
      </c>
      <c r="W913" t="str">
        <f t="shared" si="43"/>
        <v>November</v>
      </c>
      <c r="X913">
        <v>11</v>
      </c>
      <c r="Y913" t="str">
        <f t="shared" si="44"/>
        <v>Morning</v>
      </c>
      <c r="Z913" t="s">
        <v>5070</v>
      </c>
    </row>
    <row r="914" spans="1:26" x14ac:dyDescent="0.3">
      <c r="A914" t="s">
        <v>935</v>
      </c>
      <c r="B914" t="s">
        <v>5025</v>
      </c>
      <c r="C914" t="s">
        <v>5029</v>
      </c>
      <c r="D914" t="s">
        <v>5033</v>
      </c>
      <c r="E914" t="s">
        <v>5036</v>
      </c>
      <c r="F914" t="s">
        <v>5049</v>
      </c>
      <c r="G914">
        <v>-106.3468</v>
      </c>
      <c r="H914">
        <v>56.130400000000002</v>
      </c>
      <c r="I914">
        <v>436012</v>
      </c>
      <c r="J914">
        <v>1753291</v>
      </c>
      <c r="K914">
        <v>288507</v>
      </c>
      <c r="L914">
        <v>67107</v>
      </c>
      <c r="M914">
        <v>84621</v>
      </c>
      <c r="N914" s="5">
        <v>0.24868255565448261</v>
      </c>
      <c r="O914">
        <v>2116344</v>
      </c>
      <c r="P914">
        <v>1753291</v>
      </c>
      <c r="Q914">
        <v>0</v>
      </c>
      <c r="S914" s="5"/>
      <c r="T914" t="s">
        <v>5057</v>
      </c>
      <c r="U914" s="3">
        <v>45377</v>
      </c>
      <c r="V914" t="str">
        <f t="shared" si="42"/>
        <v>Tuesday</v>
      </c>
      <c r="W914" t="str">
        <f t="shared" si="43"/>
        <v>March</v>
      </c>
      <c r="X914">
        <v>15</v>
      </c>
      <c r="Y914" t="str">
        <f t="shared" si="44"/>
        <v>Afternoon</v>
      </c>
      <c r="Z914" t="s">
        <v>5071</v>
      </c>
    </row>
    <row r="915" spans="1:26" x14ac:dyDescent="0.3">
      <c r="A915" t="s">
        <v>936</v>
      </c>
      <c r="B915" t="s">
        <v>5024</v>
      </c>
      <c r="C915" t="s">
        <v>5029</v>
      </c>
      <c r="D915" t="s">
        <v>5032</v>
      </c>
      <c r="E915" t="s">
        <v>5036</v>
      </c>
      <c r="F915" t="s">
        <v>5044</v>
      </c>
      <c r="G915">
        <v>78.962900000000005</v>
      </c>
      <c r="H915">
        <v>20.593699999999998</v>
      </c>
      <c r="I915">
        <v>186401</v>
      </c>
      <c r="J915">
        <v>2269476</v>
      </c>
      <c r="K915">
        <v>443225</v>
      </c>
      <c r="L915">
        <v>90380</v>
      </c>
      <c r="M915">
        <v>64611</v>
      </c>
      <c r="N915" s="5">
        <v>8.2133945951561649E-2</v>
      </c>
      <c r="O915">
        <v>2515259</v>
      </c>
      <c r="P915">
        <v>2269476</v>
      </c>
      <c r="Q915">
        <v>0</v>
      </c>
      <c r="S915" s="5"/>
      <c r="T915" t="s">
        <v>5061</v>
      </c>
      <c r="U915" s="3">
        <v>45708</v>
      </c>
      <c r="V915" t="str">
        <f t="shared" si="42"/>
        <v>Thursday</v>
      </c>
      <c r="W915" t="str">
        <f t="shared" si="43"/>
        <v>February</v>
      </c>
      <c r="X915">
        <v>15</v>
      </c>
      <c r="Y915" t="str">
        <f t="shared" si="44"/>
        <v>Afternoon</v>
      </c>
      <c r="Z915" t="s">
        <v>5070</v>
      </c>
    </row>
    <row r="916" spans="1:26" x14ac:dyDescent="0.3">
      <c r="A916" t="s">
        <v>937</v>
      </c>
      <c r="B916" t="s">
        <v>5025</v>
      </c>
      <c r="C916" t="s">
        <v>5029</v>
      </c>
      <c r="D916" t="s">
        <v>5033</v>
      </c>
      <c r="E916" t="s">
        <v>5036</v>
      </c>
      <c r="F916" t="s">
        <v>5049</v>
      </c>
      <c r="G916">
        <v>-106.3468</v>
      </c>
      <c r="H916">
        <v>56.130400000000002</v>
      </c>
      <c r="I916">
        <v>566731</v>
      </c>
      <c r="J916">
        <v>2472611</v>
      </c>
      <c r="K916">
        <v>565461</v>
      </c>
      <c r="L916">
        <v>156630</v>
      </c>
      <c r="M916">
        <v>92514</v>
      </c>
      <c r="N916" s="5">
        <v>0.2292038510294214</v>
      </c>
      <c r="O916">
        <v>3191211</v>
      </c>
      <c r="P916">
        <v>2472611</v>
      </c>
      <c r="Q916">
        <v>0</v>
      </c>
      <c r="S916" s="5"/>
      <c r="T916" t="s">
        <v>5057</v>
      </c>
      <c r="U916" s="3">
        <v>45612</v>
      </c>
      <c r="V916" t="str">
        <f t="shared" si="42"/>
        <v>Saturday</v>
      </c>
      <c r="W916" t="str">
        <f t="shared" si="43"/>
        <v>November</v>
      </c>
      <c r="X916">
        <v>11</v>
      </c>
      <c r="Y916" t="str">
        <f t="shared" si="44"/>
        <v>Morning</v>
      </c>
      <c r="Z916" t="s">
        <v>5071</v>
      </c>
    </row>
    <row r="917" spans="1:26" x14ac:dyDescent="0.3">
      <c r="A917" t="s">
        <v>938</v>
      </c>
      <c r="B917" t="s">
        <v>5025</v>
      </c>
      <c r="C917" t="s">
        <v>5029</v>
      </c>
      <c r="D917" t="s">
        <v>5035</v>
      </c>
      <c r="E917" t="s">
        <v>5039</v>
      </c>
      <c r="F917" t="s">
        <v>5043</v>
      </c>
      <c r="G917">
        <v>-3.4359999999999999</v>
      </c>
      <c r="H917">
        <v>55.378100000000003</v>
      </c>
      <c r="I917">
        <v>18600</v>
      </c>
      <c r="J917">
        <v>124656</v>
      </c>
      <c r="K917">
        <v>25914</v>
      </c>
      <c r="L917">
        <v>9537</v>
      </c>
      <c r="M917">
        <v>5123</v>
      </c>
      <c r="N917" s="5">
        <v>0.1492146036035738</v>
      </c>
      <c r="O917">
        <v>143576</v>
      </c>
      <c r="P917">
        <v>0</v>
      </c>
      <c r="Q917">
        <v>0</v>
      </c>
      <c r="S917" s="5"/>
      <c r="T917" t="s">
        <v>5058</v>
      </c>
      <c r="U917" s="3">
        <v>45302</v>
      </c>
      <c r="V917" t="str">
        <f t="shared" si="42"/>
        <v>Thursday</v>
      </c>
      <c r="W917" t="str">
        <f t="shared" si="43"/>
        <v>January</v>
      </c>
      <c r="X917">
        <v>10</v>
      </c>
      <c r="Y917" t="str">
        <f t="shared" si="44"/>
        <v>Morning</v>
      </c>
      <c r="Z917" t="s">
        <v>5070</v>
      </c>
    </row>
    <row r="918" spans="1:26" x14ac:dyDescent="0.3">
      <c r="A918" t="s">
        <v>939</v>
      </c>
      <c r="B918" t="s">
        <v>5025</v>
      </c>
      <c r="C918" t="s">
        <v>5029</v>
      </c>
      <c r="D918" t="s">
        <v>5032</v>
      </c>
      <c r="E918" t="s">
        <v>5037</v>
      </c>
      <c r="F918" t="s">
        <v>5050</v>
      </c>
      <c r="G918">
        <v>-95.712900000000005</v>
      </c>
      <c r="H918">
        <v>37.090200000000003</v>
      </c>
      <c r="I918">
        <v>25141</v>
      </c>
      <c r="J918">
        <v>378354</v>
      </c>
      <c r="K918">
        <v>55018</v>
      </c>
      <c r="L918">
        <v>21423</v>
      </c>
      <c r="M918">
        <v>16109</v>
      </c>
      <c r="N918" s="5">
        <v>6.6449658934704198E-2</v>
      </c>
      <c r="O918">
        <v>461636</v>
      </c>
      <c r="P918">
        <v>0</v>
      </c>
      <c r="Q918">
        <v>0</v>
      </c>
      <c r="S918" s="5"/>
      <c r="T918" t="s">
        <v>5059</v>
      </c>
      <c r="U918" s="3">
        <v>45364</v>
      </c>
      <c r="V918" t="str">
        <f t="shared" si="42"/>
        <v>Wednesday</v>
      </c>
      <c r="W918" t="str">
        <f t="shared" si="43"/>
        <v>March</v>
      </c>
      <c r="X918">
        <v>12</v>
      </c>
      <c r="Y918" t="str">
        <f t="shared" si="44"/>
        <v>Afternoon</v>
      </c>
      <c r="Z918" t="s">
        <v>5069</v>
      </c>
    </row>
    <row r="919" spans="1:26" x14ac:dyDescent="0.3">
      <c r="A919" t="s">
        <v>940</v>
      </c>
      <c r="B919" t="s">
        <v>5023</v>
      </c>
      <c r="C919" t="s">
        <v>5029</v>
      </c>
      <c r="D919" t="s">
        <v>5033</v>
      </c>
      <c r="E919" t="s">
        <v>5036</v>
      </c>
      <c r="F919" t="s">
        <v>5045</v>
      </c>
      <c r="G919">
        <v>-51.9253</v>
      </c>
      <c r="H919">
        <v>-14.234999999999999</v>
      </c>
      <c r="I919">
        <v>59248</v>
      </c>
      <c r="J919">
        <v>286311</v>
      </c>
      <c r="K919">
        <v>35771</v>
      </c>
      <c r="L919">
        <v>14025</v>
      </c>
      <c r="M919">
        <v>12794</v>
      </c>
      <c r="N919" s="5">
        <v>0.20693791262402089</v>
      </c>
      <c r="O919">
        <v>370476</v>
      </c>
      <c r="P919">
        <v>247797</v>
      </c>
      <c r="Q919">
        <v>0</v>
      </c>
      <c r="R919">
        <v>5631</v>
      </c>
      <c r="S919" s="5">
        <v>1.52E-2</v>
      </c>
      <c r="T919" t="s">
        <v>5056</v>
      </c>
      <c r="U919" s="3">
        <v>45317</v>
      </c>
      <c r="V919" t="str">
        <f t="shared" si="42"/>
        <v>Friday</v>
      </c>
      <c r="W919" t="str">
        <f t="shared" si="43"/>
        <v>January</v>
      </c>
      <c r="X919">
        <v>16</v>
      </c>
      <c r="Y919" t="str">
        <f t="shared" si="44"/>
        <v>Afternoon</v>
      </c>
      <c r="Z919" t="s">
        <v>5071</v>
      </c>
    </row>
    <row r="920" spans="1:26" x14ac:dyDescent="0.3">
      <c r="A920" t="s">
        <v>941</v>
      </c>
      <c r="B920" t="s">
        <v>5024</v>
      </c>
      <c r="C920" t="s">
        <v>5029</v>
      </c>
      <c r="D920" t="s">
        <v>5033</v>
      </c>
      <c r="E920" t="s">
        <v>5039</v>
      </c>
      <c r="F920" t="s">
        <v>5050</v>
      </c>
      <c r="G920">
        <v>-95.712900000000005</v>
      </c>
      <c r="H920">
        <v>37.090200000000003</v>
      </c>
      <c r="I920">
        <v>44724</v>
      </c>
      <c r="J920">
        <v>285566</v>
      </c>
      <c r="K920">
        <v>61205</v>
      </c>
      <c r="L920">
        <v>17015</v>
      </c>
      <c r="M920">
        <v>7904</v>
      </c>
      <c r="N920" s="5">
        <v>0.15661534880971181</v>
      </c>
      <c r="O920">
        <v>352199</v>
      </c>
      <c r="P920">
        <v>0</v>
      </c>
      <c r="Q920">
        <v>0</v>
      </c>
      <c r="S920" s="5"/>
      <c r="T920" t="s">
        <v>5056</v>
      </c>
      <c r="U920" s="3">
        <v>45371</v>
      </c>
      <c r="V920" t="str">
        <f t="shared" si="42"/>
        <v>Wednesday</v>
      </c>
      <c r="W920" t="str">
        <f t="shared" si="43"/>
        <v>March</v>
      </c>
      <c r="X920">
        <v>14</v>
      </c>
      <c r="Y920" t="str">
        <f t="shared" si="44"/>
        <v>Afternoon</v>
      </c>
      <c r="Z920" t="s">
        <v>5070</v>
      </c>
    </row>
    <row r="921" spans="1:26" x14ac:dyDescent="0.3">
      <c r="A921" t="s">
        <v>942</v>
      </c>
      <c r="B921" t="s">
        <v>5025</v>
      </c>
      <c r="C921" t="s">
        <v>5029</v>
      </c>
      <c r="D921" t="s">
        <v>5031</v>
      </c>
      <c r="E921" t="s">
        <v>5036</v>
      </c>
      <c r="F921" t="s">
        <v>5046</v>
      </c>
      <c r="G921">
        <v>133.77510000000001</v>
      </c>
      <c r="H921">
        <v>-25.2744</v>
      </c>
      <c r="I921">
        <v>303503</v>
      </c>
      <c r="J921">
        <v>2143683</v>
      </c>
      <c r="K921">
        <v>414817</v>
      </c>
      <c r="L921">
        <v>128885</v>
      </c>
      <c r="M921">
        <v>84871</v>
      </c>
      <c r="N921" s="5">
        <v>0.14158024289342469</v>
      </c>
      <c r="O921">
        <v>2584705</v>
      </c>
      <c r="P921">
        <v>2143683</v>
      </c>
      <c r="Q921">
        <v>0</v>
      </c>
      <c r="S921" s="5"/>
      <c r="T921" t="s">
        <v>5052</v>
      </c>
      <c r="U921" s="3">
        <v>45541</v>
      </c>
      <c r="V921" t="str">
        <f t="shared" si="42"/>
        <v>Friday</v>
      </c>
      <c r="W921" t="str">
        <f t="shared" si="43"/>
        <v>September</v>
      </c>
      <c r="X921">
        <v>12</v>
      </c>
      <c r="Y921" t="str">
        <f t="shared" si="44"/>
        <v>Afternoon</v>
      </c>
      <c r="Z921" t="s">
        <v>5070</v>
      </c>
    </row>
    <row r="922" spans="1:26" x14ac:dyDescent="0.3">
      <c r="A922" t="s">
        <v>943</v>
      </c>
      <c r="B922" t="s">
        <v>5024</v>
      </c>
      <c r="C922" t="s">
        <v>5029</v>
      </c>
      <c r="D922" t="s">
        <v>5033</v>
      </c>
      <c r="E922" t="s">
        <v>5039</v>
      </c>
      <c r="F922" t="s">
        <v>5047</v>
      </c>
      <c r="G922">
        <v>138.25290000000001</v>
      </c>
      <c r="H922">
        <v>36.204799999999999</v>
      </c>
      <c r="I922">
        <v>61529</v>
      </c>
      <c r="J922">
        <v>274288</v>
      </c>
      <c r="K922">
        <v>35556</v>
      </c>
      <c r="L922">
        <v>19271</v>
      </c>
      <c r="M922">
        <v>7524</v>
      </c>
      <c r="N922" s="5">
        <v>0.22432512980279601</v>
      </c>
      <c r="O922">
        <v>306377</v>
      </c>
      <c r="P922">
        <v>0</v>
      </c>
      <c r="Q922">
        <v>0</v>
      </c>
      <c r="S922" s="5"/>
      <c r="T922" t="s">
        <v>5056</v>
      </c>
      <c r="U922" s="3">
        <v>45671</v>
      </c>
      <c r="V922" t="str">
        <f t="shared" si="42"/>
        <v>Tuesday</v>
      </c>
      <c r="W922" t="str">
        <f t="shared" si="43"/>
        <v>January</v>
      </c>
      <c r="X922">
        <v>12</v>
      </c>
      <c r="Y922" t="str">
        <f t="shared" si="44"/>
        <v>Afternoon</v>
      </c>
      <c r="Z922" t="s">
        <v>5071</v>
      </c>
    </row>
    <row r="923" spans="1:26" x14ac:dyDescent="0.3">
      <c r="A923" t="s">
        <v>944</v>
      </c>
      <c r="B923" t="s">
        <v>5025</v>
      </c>
      <c r="C923" t="s">
        <v>5029</v>
      </c>
      <c r="D923" t="s">
        <v>5033</v>
      </c>
      <c r="E923" t="s">
        <v>5039</v>
      </c>
      <c r="F923" t="s">
        <v>5049</v>
      </c>
      <c r="G923">
        <v>-106.3468</v>
      </c>
      <c r="H923">
        <v>56.130400000000002</v>
      </c>
      <c r="I923">
        <v>10322</v>
      </c>
      <c r="J923">
        <v>41790</v>
      </c>
      <c r="K923">
        <v>6913</v>
      </c>
      <c r="L923">
        <v>2629</v>
      </c>
      <c r="M923">
        <v>1567</v>
      </c>
      <c r="N923" s="5">
        <v>0.2469994706963782</v>
      </c>
      <c r="O923">
        <v>48282</v>
      </c>
      <c r="P923">
        <v>0</v>
      </c>
      <c r="Q923">
        <v>0</v>
      </c>
      <c r="S923" s="5"/>
      <c r="T923" t="s">
        <v>5056</v>
      </c>
      <c r="U923" s="3">
        <v>45600</v>
      </c>
      <c r="V923" t="str">
        <f t="shared" si="42"/>
        <v>Monday</v>
      </c>
      <c r="W923" t="str">
        <f t="shared" si="43"/>
        <v>November</v>
      </c>
      <c r="X923">
        <v>11</v>
      </c>
      <c r="Y923" t="str">
        <f t="shared" si="44"/>
        <v>Morning</v>
      </c>
      <c r="Z923" t="s">
        <v>5071</v>
      </c>
    </row>
    <row r="924" spans="1:26" x14ac:dyDescent="0.3">
      <c r="A924" t="s">
        <v>945</v>
      </c>
      <c r="B924" t="s">
        <v>5023</v>
      </c>
      <c r="C924" t="s">
        <v>5029</v>
      </c>
      <c r="D924" t="s">
        <v>5033</v>
      </c>
      <c r="E924" t="s">
        <v>5040</v>
      </c>
      <c r="F924" t="s">
        <v>5048</v>
      </c>
      <c r="G924">
        <v>10.451499999999999</v>
      </c>
      <c r="H924">
        <v>51.165700000000001</v>
      </c>
      <c r="I924">
        <v>11506</v>
      </c>
      <c r="J924">
        <v>52451</v>
      </c>
      <c r="K924">
        <v>12584</v>
      </c>
      <c r="L924">
        <v>3993</v>
      </c>
      <c r="M924">
        <v>2103</v>
      </c>
      <c r="N924" s="5">
        <v>0.2193730043596874</v>
      </c>
      <c r="O924">
        <v>61135</v>
      </c>
      <c r="P924">
        <v>0</v>
      </c>
      <c r="Q924">
        <v>234283</v>
      </c>
      <c r="R924">
        <v>1485</v>
      </c>
      <c r="S924" s="5">
        <v>2.4299999999999999E-2</v>
      </c>
      <c r="T924" t="s">
        <v>5056</v>
      </c>
      <c r="U924" s="3">
        <v>45437</v>
      </c>
      <c r="V924" t="str">
        <f t="shared" si="42"/>
        <v>Saturday</v>
      </c>
      <c r="W924" t="str">
        <f t="shared" si="43"/>
        <v>May</v>
      </c>
      <c r="X924">
        <v>16</v>
      </c>
      <c r="Y924" t="str">
        <f t="shared" si="44"/>
        <v>Afternoon</v>
      </c>
      <c r="Z924" t="s">
        <v>5071</v>
      </c>
    </row>
    <row r="925" spans="1:26" x14ac:dyDescent="0.3">
      <c r="A925" t="s">
        <v>946</v>
      </c>
      <c r="B925" t="s">
        <v>5025</v>
      </c>
      <c r="C925" t="s">
        <v>5029</v>
      </c>
      <c r="D925" t="s">
        <v>5031</v>
      </c>
      <c r="E925" t="s">
        <v>5036</v>
      </c>
      <c r="F925" t="s">
        <v>5046</v>
      </c>
      <c r="G925">
        <v>133.77510000000001</v>
      </c>
      <c r="H925">
        <v>-25.2744</v>
      </c>
      <c r="I925">
        <v>312330</v>
      </c>
      <c r="J925">
        <v>2563324</v>
      </c>
      <c r="K925">
        <v>270448</v>
      </c>
      <c r="L925">
        <v>137749</v>
      </c>
      <c r="M925">
        <v>85750</v>
      </c>
      <c r="N925" s="5">
        <v>0.121846045110483</v>
      </c>
      <c r="O925">
        <v>3291582</v>
      </c>
      <c r="P925">
        <v>2563324</v>
      </c>
      <c r="Q925">
        <v>0</v>
      </c>
      <c r="S925" s="5"/>
      <c r="T925" t="s">
        <v>5052</v>
      </c>
      <c r="U925" s="3">
        <v>45533</v>
      </c>
      <c r="V925" t="str">
        <f t="shared" si="42"/>
        <v>Thursday</v>
      </c>
      <c r="W925" t="str">
        <f t="shared" si="43"/>
        <v>August</v>
      </c>
      <c r="X925">
        <v>9</v>
      </c>
      <c r="Y925" t="str">
        <f t="shared" si="44"/>
        <v>Morning</v>
      </c>
      <c r="Z925" t="s">
        <v>5070</v>
      </c>
    </row>
    <row r="926" spans="1:26" x14ac:dyDescent="0.3">
      <c r="A926" t="s">
        <v>947</v>
      </c>
      <c r="B926" t="s">
        <v>5024</v>
      </c>
      <c r="C926" t="s">
        <v>5029</v>
      </c>
      <c r="D926" t="s">
        <v>5033</v>
      </c>
      <c r="E926" t="s">
        <v>5039</v>
      </c>
      <c r="F926" t="s">
        <v>5046</v>
      </c>
      <c r="G926">
        <v>133.77510000000001</v>
      </c>
      <c r="H926">
        <v>-25.2744</v>
      </c>
      <c r="I926">
        <v>58085</v>
      </c>
      <c r="J926">
        <v>252925</v>
      </c>
      <c r="K926">
        <v>53392</v>
      </c>
      <c r="L926">
        <v>13721</v>
      </c>
      <c r="M926">
        <v>5922</v>
      </c>
      <c r="N926" s="5">
        <v>0.22965375407245081</v>
      </c>
      <c r="O926">
        <v>327409</v>
      </c>
      <c r="P926">
        <v>0</v>
      </c>
      <c r="Q926">
        <v>0</v>
      </c>
      <c r="S926" s="5"/>
      <c r="T926" t="s">
        <v>5056</v>
      </c>
      <c r="U926" s="3">
        <v>45662</v>
      </c>
      <c r="V926" t="str">
        <f t="shared" si="42"/>
        <v>Sunday</v>
      </c>
      <c r="W926" t="str">
        <f t="shared" si="43"/>
        <v>January</v>
      </c>
      <c r="X926">
        <v>17</v>
      </c>
      <c r="Y926" t="str">
        <f t="shared" si="44"/>
        <v>Afternoon</v>
      </c>
      <c r="Z926" t="s">
        <v>5071</v>
      </c>
    </row>
    <row r="927" spans="1:26" x14ac:dyDescent="0.3">
      <c r="A927" t="s">
        <v>948</v>
      </c>
      <c r="B927" t="s">
        <v>5023</v>
      </c>
      <c r="C927" t="s">
        <v>5029</v>
      </c>
      <c r="D927" t="s">
        <v>5033</v>
      </c>
      <c r="E927" t="s">
        <v>5036</v>
      </c>
      <c r="F927" t="s">
        <v>5050</v>
      </c>
      <c r="G927">
        <v>-95.712900000000005</v>
      </c>
      <c r="H927">
        <v>37.090200000000003</v>
      </c>
      <c r="I927">
        <v>46264</v>
      </c>
      <c r="J927">
        <v>222972</v>
      </c>
      <c r="K927">
        <v>39622</v>
      </c>
      <c r="L927">
        <v>13536</v>
      </c>
      <c r="M927">
        <v>6569</v>
      </c>
      <c r="N927" s="5">
        <v>0.20748913794349891</v>
      </c>
      <c r="O927">
        <v>266830</v>
      </c>
      <c r="P927">
        <v>216530</v>
      </c>
      <c r="Q927">
        <v>0</v>
      </c>
      <c r="R927">
        <v>4829</v>
      </c>
      <c r="S927" s="5">
        <v>1.8100000000000002E-2</v>
      </c>
      <c r="T927" t="s">
        <v>5056</v>
      </c>
      <c r="U927" s="3">
        <v>45377</v>
      </c>
      <c r="V927" t="str">
        <f t="shared" si="42"/>
        <v>Tuesday</v>
      </c>
      <c r="W927" t="str">
        <f t="shared" si="43"/>
        <v>March</v>
      </c>
      <c r="X927">
        <v>15</v>
      </c>
      <c r="Y927" t="str">
        <f t="shared" si="44"/>
        <v>Afternoon</v>
      </c>
      <c r="Z927" t="s">
        <v>5071</v>
      </c>
    </row>
    <row r="928" spans="1:26" x14ac:dyDescent="0.3">
      <c r="A928" t="s">
        <v>949</v>
      </c>
      <c r="B928" t="s">
        <v>5027</v>
      </c>
      <c r="C928" t="s">
        <v>5029</v>
      </c>
      <c r="D928" t="s">
        <v>5035</v>
      </c>
      <c r="E928" t="s">
        <v>5040</v>
      </c>
      <c r="F928" t="s">
        <v>5047</v>
      </c>
      <c r="G928">
        <v>138.25290000000001</v>
      </c>
      <c r="H928">
        <v>36.204799999999999</v>
      </c>
      <c r="I928">
        <v>144445</v>
      </c>
      <c r="J928">
        <v>1429686</v>
      </c>
      <c r="K928">
        <v>165734</v>
      </c>
      <c r="L928">
        <v>102756</v>
      </c>
      <c r="M928">
        <v>42308</v>
      </c>
      <c r="N928" s="5">
        <v>0.10103308539262119</v>
      </c>
      <c r="O928">
        <v>1628400</v>
      </c>
      <c r="P928">
        <v>0</v>
      </c>
      <c r="Q928">
        <v>1257367</v>
      </c>
      <c r="S928" s="5"/>
      <c r="T928" t="s">
        <v>5060</v>
      </c>
      <c r="U928" s="3">
        <v>45749</v>
      </c>
      <c r="V928" t="str">
        <f t="shared" si="42"/>
        <v>Wednesday</v>
      </c>
      <c r="W928" t="str">
        <f t="shared" si="43"/>
        <v>April</v>
      </c>
      <c r="X928">
        <v>15</v>
      </c>
      <c r="Y928" t="str">
        <f t="shared" si="44"/>
        <v>Afternoon</v>
      </c>
      <c r="Z928" t="s">
        <v>5070</v>
      </c>
    </row>
    <row r="929" spans="1:26" x14ac:dyDescent="0.3">
      <c r="A929" t="s">
        <v>950</v>
      </c>
      <c r="B929" t="s">
        <v>5023</v>
      </c>
      <c r="C929" t="s">
        <v>5029</v>
      </c>
      <c r="D929" t="s">
        <v>5033</v>
      </c>
      <c r="E929" t="s">
        <v>5036</v>
      </c>
      <c r="F929" t="s">
        <v>5047</v>
      </c>
      <c r="G929">
        <v>138.25290000000001</v>
      </c>
      <c r="H929">
        <v>36.204799999999999</v>
      </c>
      <c r="I929">
        <v>38364</v>
      </c>
      <c r="J929">
        <v>237326</v>
      </c>
      <c r="K929">
        <v>51099</v>
      </c>
      <c r="L929">
        <v>7854</v>
      </c>
      <c r="M929">
        <v>10222</v>
      </c>
      <c r="N929" s="5">
        <v>0.16165276682643639</v>
      </c>
      <c r="O929">
        <v>266716</v>
      </c>
      <c r="P929">
        <v>229467</v>
      </c>
      <c r="Q929">
        <v>0</v>
      </c>
      <c r="R929">
        <v>4560</v>
      </c>
      <c r="S929" s="5">
        <v>1.7100000000000001E-2</v>
      </c>
      <c r="T929" t="s">
        <v>5056</v>
      </c>
      <c r="U929" s="3">
        <v>45440</v>
      </c>
      <c r="V929" t="str">
        <f t="shared" si="42"/>
        <v>Tuesday</v>
      </c>
      <c r="W929" t="str">
        <f t="shared" si="43"/>
        <v>May</v>
      </c>
      <c r="X929">
        <v>17</v>
      </c>
      <c r="Y929" t="str">
        <f t="shared" si="44"/>
        <v>Afternoon</v>
      </c>
      <c r="Z929" t="s">
        <v>5070</v>
      </c>
    </row>
    <row r="930" spans="1:26" x14ac:dyDescent="0.3">
      <c r="A930" t="s">
        <v>951</v>
      </c>
      <c r="B930" t="s">
        <v>5027</v>
      </c>
      <c r="C930" t="s">
        <v>5029</v>
      </c>
      <c r="D930" t="s">
        <v>5031</v>
      </c>
      <c r="E930" t="s">
        <v>5036</v>
      </c>
      <c r="F930" t="s">
        <v>5043</v>
      </c>
      <c r="G930">
        <v>-3.4359999999999999</v>
      </c>
      <c r="H930">
        <v>55.378100000000003</v>
      </c>
      <c r="I930">
        <v>52081</v>
      </c>
      <c r="J930">
        <v>484186</v>
      </c>
      <c r="K930">
        <v>109716</v>
      </c>
      <c r="L930">
        <v>20878</v>
      </c>
      <c r="M930">
        <v>17851</v>
      </c>
      <c r="N930" s="5">
        <v>0.10756565439496341</v>
      </c>
      <c r="O930">
        <v>536470</v>
      </c>
      <c r="P930">
        <v>460011</v>
      </c>
      <c r="Q930">
        <v>0</v>
      </c>
      <c r="S930" s="5"/>
      <c r="T930" t="s">
        <v>5052</v>
      </c>
      <c r="U930" s="3">
        <v>45668</v>
      </c>
      <c r="V930" t="str">
        <f t="shared" si="42"/>
        <v>Saturday</v>
      </c>
      <c r="W930" t="str">
        <f t="shared" si="43"/>
        <v>January</v>
      </c>
      <c r="X930">
        <v>17</v>
      </c>
      <c r="Y930" t="str">
        <f t="shared" si="44"/>
        <v>Afternoon</v>
      </c>
      <c r="Z930" t="s">
        <v>5070</v>
      </c>
    </row>
    <row r="931" spans="1:26" x14ac:dyDescent="0.3">
      <c r="A931" t="s">
        <v>952</v>
      </c>
      <c r="B931" t="s">
        <v>5023</v>
      </c>
      <c r="C931" t="s">
        <v>5029</v>
      </c>
      <c r="D931" t="s">
        <v>5035</v>
      </c>
      <c r="E931" t="s">
        <v>5040</v>
      </c>
      <c r="F931" t="s">
        <v>5047</v>
      </c>
      <c r="G931">
        <v>138.25290000000001</v>
      </c>
      <c r="H931">
        <v>36.204799999999999</v>
      </c>
      <c r="I931">
        <v>33596</v>
      </c>
      <c r="J931">
        <v>192087</v>
      </c>
      <c r="K931">
        <v>32148</v>
      </c>
      <c r="L931">
        <v>11310</v>
      </c>
      <c r="M931">
        <v>8228</v>
      </c>
      <c r="N931" s="5">
        <v>0.17490073705373549</v>
      </c>
      <c r="O931">
        <v>224066</v>
      </c>
      <c r="P931">
        <v>0</v>
      </c>
      <c r="Q931">
        <v>128883</v>
      </c>
      <c r="R931">
        <v>5019</v>
      </c>
      <c r="S931" s="5">
        <v>2.24E-2</v>
      </c>
      <c r="T931" t="s">
        <v>5058</v>
      </c>
      <c r="U931" s="3">
        <v>45688</v>
      </c>
      <c r="V931" t="str">
        <f t="shared" si="42"/>
        <v>Friday</v>
      </c>
      <c r="W931" t="str">
        <f t="shared" si="43"/>
        <v>January</v>
      </c>
      <c r="X931">
        <v>17</v>
      </c>
      <c r="Y931" t="str">
        <f t="shared" si="44"/>
        <v>Afternoon</v>
      </c>
      <c r="Z931" t="s">
        <v>5070</v>
      </c>
    </row>
    <row r="932" spans="1:26" x14ac:dyDescent="0.3">
      <c r="A932" t="s">
        <v>953</v>
      </c>
      <c r="B932" t="s">
        <v>5024</v>
      </c>
      <c r="C932" t="s">
        <v>5029</v>
      </c>
      <c r="D932" t="s">
        <v>5033</v>
      </c>
      <c r="E932" t="s">
        <v>5040</v>
      </c>
      <c r="F932" t="s">
        <v>5043</v>
      </c>
      <c r="G932">
        <v>-3.4359999999999999</v>
      </c>
      <c r="H932">
        <v>55.378100000000003</v>
      </c>
      <c r="I932">
        <v>45372</v>
      </c>
      <c r="J932">
        <v>222368</v>
      </c>
      <c r="K932">
        <v>25555</v>
      </c>
      <c r="L932">
        <v>15194</v>
      </c>
      <c r="M932">
        <v>13042</v>
      </c>
      <c r="N932" s="5">
        <v>0.20404442198467021</v>
      </c>
      <c r="O932">
        <v>287747</v>
      </c>
      <c r="P932">
        <v>0</v>
      </c>
      <c r="Q932">
        <v>446028</v>
      </c>
      <c r="S932" s="5"/>
      <c r="T932" t="s">
        <v>5056</v>
      </c>
      <c r="U932" s="3">
        <v>45372</v>
      </c>
      <c r="V932" t="str">
        <f t="shared" si="42"/>
        <v>Thursday</v>
      </c>
      <c r="W932" t="str">
        <f t="shared" si="43"/>
        <v>March</v>
      </c>
      <c r="X932">
        <v>8</v>
      </c>
      <c r="Y932" t="str">
        <f t="shared" si="44"/>
        <v>Morning</v>
      </c>
      <c r="Z932" t="s">
        <v>5071</v>
      </c>
    </row>
    <row r="933" spans="1:26" x14ac:dyDescent="0.3">
      <c r="A933" t="s">
        <v>954</v>
      </c>
      <c r="B933" t="s">
        <v>5027</v>
      </c>
      <c r="C933" t="s">
        <v>5030</v>
      </c>
      <c r="D933" t="s">
        <v>5033</v>
      </c>
      <c r="E933" t="s">
        <v>5036</v>
      </c>
      <c r="F933" t="s">
        <v>5050</v>
      </c>
      <c r="G933">
        <v>-95.712900000000005</v>
      </c>
      <c r="H933">
        <v>37.090200000000003</v>
      </c>
      <c r="I933">
        <v>33648</v>
      </c>
      <c r="J933">
        <v>168396</v>
      </c>
      <c r="K933">
        <v>32015</v>
      </c>
      <c r="L933">
        <v>10953</v>
      </c>
      <c r="M933">
        <v>5289</v>
      </c>
      <c r="N933" s="5">
        <v>0.1998192895121999</v>
      </c>
      <c r="O933">
        <v>206479</v>
      </c>
      <c r="P933">
        <v>145052</v>
      </c>
      <c r="Q933">
        <v>0</v>
      </c>
      <c r="S933" s="5"/>
      <c r="T933" t="s">
        <v>5057</v>
      </c>
      <c r="U933" s="3">
        <v>45386</v>
      </c>
      <c r="V933" t="str">
        <f t="shared" si="42"/>
        <v>Thursday</v>
      </c>
      <c r="W933" t="str">
        <f t="shared" si="43"/>
        <v>April</v>
      </c>
      <c r="X933">
        <v>11</v>
      </c>
      <c r="Y933" t="str">
        <f t="shared" si="44"/>
        <v>Morning</v>
      </c>
      <c r="Z933" t="s">
        <v>5070</v>
      </c>
    </row>
    <row r="934" spans="1:26" x14ac:dyDescent="0.3">
      <c r="A934" t="s">
        <v>955</v>
      </c>
      <c r="B934" t="s">
        <v>5025</v>
      </c>
      <c r="C934" t="s">
        <v>5029</v>
      </c>
      <c r="D934" t="s">
        <v>5033</v>
      </c>
      <c r="E934" t="s">
        <v>5036</v>
      </c>
      <c r="F934" t="s">
        <v>5043</v>
      </c>
      <c r="G934">
        <v>-3.4359999999999999</v>
      </c>
      <c r="H934">
        <v>55.378100000000003</v>
      </c>
      <c r="I934">
        <v>227359</v>
      </c>
      <c r="J934">
        <v>1136634</v>
      </c>
      <c r="K934">
        <v>242860</v>
      </c>
      <c r="L934">
        <v>50120</v>
      </c>
      <c r="M934">
        <v>37192</v>
      </c>
      <c r="N934" s="5">
        <v>0.2000290250562374</v>
      </c>
      <c r="O934">
        <v>1460493</v>
      </c>
      <c r="P934">
        <v>1136634</v>
      </c>
      <c r="Q934">
        <v>0</v>
      </c>
      <c r="S934" s="5"/>
      <c r="T934" t="s">
        <v>5057</v>
      </c>
      <c r="U934" s="3">
        <v>45721</v>
      </c>
      <c r="V934" t="str">
        <f t="shared" si="42"/>
        <v>Wednesday</v>
      </c>
      <c r="W934" t="str">
        <f t="shared" si="43"/>
        <v>March</v>
      </c>
      <c r="X934">
        <v>11</v>
      </c>
      <c r="Y934" t="str">
        <f t="shared" si="44"/>
        <v>Morning</v>
      </c>
      <c r="Z934" t="s">
        <v>5071</v>
      </c>
    </row>
    <row r="935" spans="1:26" x14ac:dyDescent="0.3">
      <c r="A935" t="s">
        <v>956</v>
      </c>
      <c r="B935" t="s">
        <v>5023</v>
      </c>
      <c r="C935" t="s">
        <v>5029</v>
      </c>
      <c r="D935" t="s">
        <v>5035</v>
      </c>
      <c r="E935" t="s">
        <v>5040</v>
      </c>
      <c r="F935" t="s">
        <v>5043</v>
      </c>
      <c r="G935">
        <v>-3.4359999999999999</v>
      </c>
      <c r="H935">
        <v>55.378100000000003</v>
      </c>
      <c r="I935">
        <v>179</v>
      </c>
      <c r="J935">
        <v>1000</v>
      </c>
      <c r="K935">
        <v>108</v>
      </c>
      <c r="L935">
        <v>54</v>
      </c>
      <c r="M935">
        <v>56</v>
      </c>
      <c r="N935" s="5">
        <v>0.17964033306375279</v>
      </c>
      <c r="O935">
        <v>1222</v>
      </c>
      <c r="P935">
        <v>0</v>
      </c>
      <c r="Q935">
        <v>186601</v>
      </c>
      <c r="R935">
        <v>29</v>
      </c>
      <c r="S935" s="5">
        <v>2.4299999999999999E-2</v>
      </c>
      <c r="T935" t="s">
        <v>5058</v>
      </c>
      <c r="U935" s="3">
        <v>45375</v>
      </c>
      <c r="V935" t="str">
        <f t="shared" si="42"/>
        <v>Sunday</v>
      </c>
      <c r="W935" t="str">
        <f t="shared" si="43"/>
        <v>March</v>
      </c>
      <c r="X935">
        <v>9</v>
      </c>
      <c r="Y935" t="str">
        <f t="shared" si="44"/>
        <v>Morning</v>
      </c>
      <c r="Z935" t="s">
        <v>5070</v>
      </c>
    </row>
    <row r="936" spans="1:26" x14ac:dyDescent="0.3">
      <c r="A936" t="s">
        <v>957</v>
      </c>
      <c r="B936" t="s">
        <v>5025</v>
      </c>
      <c r="C936" t="s">
        <v>5029</v>
      </c>
      <c r="D936" t="s">
        <v>5032</v>
      </c>
      <c r="E936" t="s">
        <v>5037</v>
      </c>
      <c r="F936" t="s">
        <v>5043</v>
      </c>
      <c r="G936">
        <v>-3.4359999999999999</v>
      </c>
      <c r="H936">
        <v>55.378100000000003</v>
      </c>
      <c r="I936">
        <v>30809</v>
      </c>
      <c r="J936">
        <v>345923</v>
      </c>
      <c r="K936">
        <v>78803</v>
      </c>
      <c r="L936">
        <v>20050</v>
      </c>
      <c r="M936">
        <v>14040</v>
      </c>
      <c r="N936" s="5">
        <v>8.9064146636833277E-2</v>
      </c>
      <c r="O936">
        <v>387404</v>
      </c>
      <c r="P936">
        <v>0</v>
      </c>
      <c r="Q936">
        <v>0</v>
      </c>
      <c r="S936" s="5"/>
      <c r="T936" t="s">
        <v>5059</v>
      </c>
      <c r="U936" s="3">
        <v>45688</v>
      </c>
      <c r="V936" t="str">
        <f t="shared" si="42"/>
        <v>Friday</v>
      </c>
      <c r="W936" t="str">
        <f t="shared" si="43"/>
        <v>January</v>
      </c>
      <c r="X936">
        <v>17</v>
      </c>
      <c r="Y936" t="str">
        <f t="shared" si="44"/>
        <v>Afternoon</v>
      </c>
      <c r="Z936" t="s">
        <v>5069</v>
      </c>
    </row>
    <row r="937" spans="1:26" x14ac:dyDescent="0.3">
      <c r="A937" t="s">
        <v>958</v>
      </c>
      <c r="B937" t="s">
        <v>5024</v>
      </c>
      <c r="C937" t="s">
        <v>5029</v>
      </c>
      <c r="D937" t="s">
        <v>5031</v>
      </c>
      <c r="E937" t="s">
        <v>5040</v>
      </c>
      <c r="F937" t="s">
        <v>5047</v>
      </c>
      <c r="G937">
        <v>138.25290000000001</v>
      </c>
      <c r="H937">
        <v>36.204799999999999</v>
      </c>
      <c r="I937">
        <v>86887</v>
      </c>
      <c r="J937">
        <v>1077396</v>
      </c>
      <c r="K937">
        <v>110329</v>
      </c>
      <c r="L937">
        <v>84235</v>
      </c>
      <c r="M937">
        <v>37794</v>
      </c>
      <c r="N937" s="5">
        <v>8.0645984573457619E-2</v>
      </c>
      <c r="O937">
        <v>1315115</v>
      </c>
      <c r="P937">
        <v>0</v>
      </c>
      <c r="Q937">
        <v>131886</v>
      </c>
      <c r="S937" s="5"/>
      <c r="T937" t="s">
        <v>5052</v>
      </c>
      <c r="U937" s="3">
        <v>45668</v>
      </c>
      <c r="V937" t="str">
        <f t="shared" si="42"/>
        <v>Saturday</v>
      </c>
      <c r="W937" t="str">
        <f t="shared" si="43"/>
        <v>January</v>
      </c>
      <c r="X937">
        <v>19</v>
      </c>
      <c r="Y937" t="str">
        <f t="shared" si="44"/>
        <v>Evening</v>
      </c>
      <c r="Z937" t="s">
        <v>5069</v>
      </c>
    </row>
    <row r="938" spans="1:26" x14ac:dyDescent="0.3">
      <c r="A938" t="s">
        <v>959</v>
      </c>
      <c r="B938" t="s">
        <v>5025</v>
      </c>
      <c r="C938" t="s">
        <v>5029</v>
      </c>
      <c r="D938" t="s">
        <v>5031</v>
      </c>
      <c r="E938" t="s">
        <v>5036</v>
      </c>
      <c r="F938" t="s">
        <v>5045</v>
      </c>
      <c r="G938">
        <v>-51.9253</v>
      </c>
      <c r="H938">
        <v>-14.234999999999999</v>
      </c>
      <c r="I938">
        <v>202927</v>
      </c>
      <c r="J938">
        <v>2345203</v>
      </c>
      <c r="K938">
        <v>437028</v>
      </c>
      <c r="L938">
        <v>85144</v>
      </c>
      <c r="M938">
        <v>101474</v>
      </c>
      <c r="N938" s="5">
        <v>8.6528878105719298E-2</v>
      </c>
      <c r="O938">
        <v>2939171</v>
      </c>
      <c r="P938">
        <v>2345203</v>
      </c>
      <c r="Q938">
        <v>0</v>
      </c>
      <c r="S938" s="5"/>
      <c r="T938" t="s">
        <v>5052</v>
      </c>
      <c r="U938" s="3">
        <v>45568</v>
      </c>
      <c r="V938" t="str">
        <f t="shared" si="42"/>
        <v>Thursday</v>
      </c>
      <c r="W938" t="str">
        <f t="shared" si="43"/>
        <v>October</v>
      </c>
      <c r="X938">
        <v>11</v>
      </c>
      <c r="Y938" t="str">
        <f t="shared" si="44"/>
        <v>Morning</v>
      </c>
      <c r="Z938" t="s">
        <v>5069</v>
      </c>
    </row>
    <row r="939" spans="1:26" x14ac:dyDescent="0.3">
      <c r="A939" t="s">
        <v>960</v>
      </c>
      <c r="B939" t="s">
        <v>5027</v>
      </c>
      <c r="C939" t="s">
        <v>5029</v>
      </c>
      <c r="D939" t="s">
        <v>5031</v>
      </c>
      <c r="E939" t="s">
        <v>5036</v>
      </c>
      <c r="F939" t="s">
        <v>5045</v>
      </c>
      <c r="G939">
        <v>-51.9253</v>
      </c>
      <c r="H939">
        <v>-14.234999999999999</v>
      </c>
      <c r="I939">
        <v>213680</v>
      </c>
      <c r="J939">
        <v>2146131</v>
      </c>
      <c r="K939">
        <v>345446</v>
      </c>
      <c r="L939">
        <v>158796</v>
      </c>
      <c r="M939">
        <v>98608</v>
      </c>
      <c r="N939" s="5">
        <v>9.9565569015776845E-2</v>
      </c>
      <c r="O939">
        <v>2746725</v>
      </c>
      <c r="P939">
        <v>2146131</v>
      </c>
      <c r="Q939">
        <v>0</v>
      </c>
      <c r="S939" s="5"/>
      <c r="T939" t="s">
        <v>5052</v>
      </c>
      <c r="U939" s="3">
        <v>45318</v>
      </c>
      <c r="V939" t="str">
        <f t="shared" si="42"/>
        <v>Saturday</v>
      </c>
      <c r="W939" t="str">
        <f t="shared" si="43"/>
        <v>January</v>
      </c>
      <c r="X939">
        <v>11</v>
      </c>
      <c r="Y939" t="str">
        <f t="shared" si="44"/>
        <v>Morning</v>
      </c>
      <c r="Z939" t="s">
        <v>5069</v>
      </c>
    </row>
    <row r="940" spans="1:26" x14ac:dyDescent="0.3">
      <c r="A940" t="s">
        <v>961</v>
      </c>
      <c r="B940" t="s">
        <v>5025</v>
      </c>
      <c r="C940" t="s">
        <v>5029</v>
      </c>
      <c r="D940" t="s">
        <v>5031</v>
      </c>
      <c r="E940" t="s">
        <v>5036</v>
      </c>
      <c r="F940" t="s">
        <v>5048</v>
      </c>
      <c r="G940">
        <v>10.451499999999999</v>
      </c>
      <c r="H940">
        <v>51.165700000000001</v>
      </c>
      <c r="I940">
        <v>182962</v>
      </c>
      <c r="J940">
        <v>1286816</v>
      </c>
      <c r="K940">
        <v>188459</v>
      </c>
      <c r="L940">
        <v>51588</v>
      </c>
      <c r="M940">
        <v>72516</v>
      </c>
      <c r="N940" s="5">
        <v>0.1421821639166381</v>
      </c>
      <c r="O940">
        <v>1611196</v>
      </c>
      <c r="P940">
        <v>1286816</v>
      </c>
      <c r="Q940">
        <v>0</v>
      </c>
      <c r="S940" s="5"/>
      <c r="T940" t="s">
        <v>5052</v>
      </c>
      <c r="U940" s="3">
        <v>45295</v>
      </c>
      <c r="V940" t="str">
        <f t="shared" si="42"/>
        <v>Thursday</v>
      </c>
      <c r="W940" t="str">
        <f t="shared" si="43"/>
        <v>January</v>
      </c>
      <c r="X940">
        <v>16</v>
      </c>
      <c r="Y940" t="str">
        <f t="shared" si="44"/>
        <v>Afternoon</v>
      </c>
      <c r="Z940" t="s">
        <v>5070</v>
      </c>
    </row>
    <row r="941" spans="1:26" x14ac:dyDescent="0.3">
      <c r="A941" t="s">
        <v>962</v>
      </c>
      <c r="B941" t="s">
        <v>5023</v>
      </c>
      <c r="C941" t="s">
        <v>5029</v>
      </c>
      <c r="D941" t="s">
        <v>5033</v>
      </c>
      <c r="E941" t="s">
        <v>5036</v>
      </c>
      <c r="F941" t="s">
        <v>5045</v>
      </c>
      <c r="G941">
        <v>-51.9253</v>
      </c>
      <c r="H941">
        <v>-14.234999999999999</v>
      </c>
      <c r="I941">
        <v>42621</v>
      </c>
      <c r="J941">
        <v>281852</v>
      </c>
      <c r="K941">
        <v>56781</v>
      </c>
      <c r="L941">
        <v>12696</v>
      </c>
      <c r="M941">
        <v>7711</v>
      </c>
      <c r="N941" s="5">
        <v>0.15121976326611281</v>
      </c>
      <c r="O941">
        <v>352678</v>
      </c>
      <c r="P941">
        <v>252296</v>
      </c>
      <c r="Q941">
        <v>0</v>
      </c>
      <c r="R941">
        <v>7018</v>
      </c>
      <c r="S941" s="5">
        <v>1.9900000000000001E-2</v>
      </c>
      <c r="T941" t="s">
        <v>5056</v>
      </c>
      <c r="U941" s="3">
        <v>45555</v>
      </c>
      <c r="V941" t="str">
        <f t="shared" si="42"/>
        <v>Friday</v>
      </c>
      <c r="W941" t="str">
        <f t="shared" si="43"/>
        <v>September</v>
      </c>
      <c r="X941">
        <v>8</v>
      </c>
      <c r="Y941" t="str">
        <f t="shared" si="44"/>
        <v>Morning</v>
      </c>
      <c r="Z941" t="s">
        <v>5070</v>
      </c>
    </row>
    <row r="942" spans="1:26" x14ac:dyDescent="0.3">
      <c r="A942" t="s">
        <v>963</v>
      </c>
      <c r="B942" t="s">
        <v>5023</v>
      </c>
      <c r="C942" t="s">
        <v>5029</v>
      </c>
      <c r="D942" t="s">
        <v>5033</v>
      </c>
      <c r="E942" t="s">
        <v>5036</v>
      </c>
      <c r="F942" t="s">
        <v>5045</v>
      </c>
      <c r="G942">
        <v>-51.9253</v>
      </c>
      <c r="H942">
        <v>-14.234999999999999</v>
      </c>
      <c r="I942">
        <v>16451</v>
      </c>
      <c r="J942">
        <v>96241</v>
      </c>
      <c r="K942">
        <v>18525</v>
      </c>
      <c r="L942">
        <v>3081</v>
      </c>
      <c r="M942">
        <v>3180</v>
      </c>
      <c r="N942" s="5">
        <v>0.1709389952981743</v>
      </c>
      <c r="O942">
        <v>114883</v>
      </c>
      <c r="P942">
        <v>94995</v>
      </c>
      <c r="Q942">
        <v>0</v>
      </c>
      <c r="R942">
        <v>2079</v>
      </c>
      <c r="S942" s="5">
        <v>1.8100000000000002E-2</v>
      </c>
      <c r="T942" t="s">
        <v>5056</v>
      </c>
      <c r="U942" s="3">
        <v>45575</v>
      </c>
      <c r="V942" t="str">
        <f t="shared" si="42"/>
        <v>Thursday</v>
      </c>
      <c r="W942" t="str">
        <f t="shared" si="43"/>
        <v>October</v>
      </c>
      <c r="X942">
        <v>11</v>
      </c>
      <c r="Y942" t="str">
        <f t="shared" si="44"/>
        <v>Morning</v>
      </c>
      <c r="Z942" t="s">
        <v>5070</v>
      </c>
    </row>
    <row r="943" spans="1:26" x14ac:dyDescent="0.3">
      <c r="A943" t="s">
        <v>964</v>
      </c>
      <c r="B943" t="s">
        <v>5025</v>
      </c>
      <c r="C943" t="s">
        <v>5029</v>
      </c>
      <c r="D943" t="s">
        <v>5033</v>
      </c>
      <c r="E943" t="s">
        <v>5037</v>
      </c>
      <c r="F943" t="s">
        <v>5043</v>
      </c>
      <c r="G943">
        <v>-3.4359999999999999</v>
      </c>
      <c r="H943">
        <v>55.378100000000003</v>
      </c>
      <c r="I943">
        <v>40136</v>
      </c>
      <c r="J943">
        <v>235509</v>
      </c>
      <c r="K943">
        <v>28777</v>
      </c>
      <c r="L943">
        <v>18660</v>
      </c>
      <c r="M943">
        <v>6679</v>
      </c>
      <c r="N943" s="5">
        <v>0.17042557462462049</v>
      </c>
      <c r="O943">
        <v>265199</v>
      </c>
      <c r="P943">
        <v>0</v>
      </c>
      <c r="Q943">
        <v>0</v>
      </c>
      <c r="S943" s="5"/>
      <c r="T943" t="s">
        <v>5056</v>
      </c>
      <c r="U943" s="3">
        <v>45327</v>
      </c>
      <c r="V943" t="str">
        <f t="shared" si="42"/>
        <v>Monday</v>
      </c>
      <c r="W943" t="str">
        <f t="shared" si="43"/>
        <v>February</v>
      </c>
      <c r="X943">
        <v>12</v>
      </c>
      <c r="Y943" t="str">
        <f t="shared" si="44"/>
        <v>Afternoon</v>
      </c>
      <c r="Z943" t="s">
        <v>5070</v>
      </c>
    </row>
    <row r="944" spans="1:26" x14ac:dyDescent="0.3">
      <c r="A944" t="s">
        <v>965</v>
      </c>
      <c r="B944" t="s">
        <v>5024</v>
      </c>
      <c r="C944" t="s">
        <v>5029</v>
      </c>
      <c r="D944" t="s">
        <v>5033</v>
      </c>
      <c r="E944" t="s">
        <v>5040</v>
      </c>
      <c r="F944" t="s">
        <v>5047</v>
      </c>
      <c r="G944">
        <v>138.25290000000001</v>
      </c>
      <c r="H944">
        <v>36.204799999999999</v>
      </c>
      <c r="I944">
        <v>58676</v>
      </c>
      <c r="J944">
        <v>313366</v>
      </c>
      <c r="K944">
        <v>51337</v>
      </c>
      <c r="L944">
        <v>18260</v>
      </c>
      <c r="M944">
        <v>6530</v>
      </c>
      <c r="N944" s="5">
        <v>0.18724657771287781</v>
      </c>
      <c r="O944">
        <v>346860</v>
      </c>
      <c r="P944">
        <v>0</v>
      </c>
      <c r="Q944">
        <v>278330</v>
      </c>
      <c r="S944" s="5"/>
      <c r="T944" t="s">
        <v>5056</v>
      </c>
      <c r="U944" s="3">
        <v>45400</v>
      </c>
      <c r="V944" t="str">
        <f t="shared" si="42"/>
        <v>Thursday</v>
      </c>
      <c r="W944" t="str">
        <f t="shared" si="43"/>
        <v>April</v>
      </c>
      <c r="X944">
        <v>17</v>
      </c>
      <c r="Y944" t="str">
        <f t="shared" si="44"/>
        <v>Afternoon</v>
      </c>
      <c r="Z944" t="s">
        <v>5070</v>
      </c>
    </row>
    <row r="945" spans="1:26" x14ac:dyDescent="0.3">
      <c r="A945" t="s">
        <v>966</v>
      </c>
      <c r="B945" t="s">
        <v>5023</v>
      </c>
      <c r="C945" t="s">
        <v>5029</v>
      </c>
      <c r="D945" t="s">
        <v>5033</v>
      </c>
      <c r="E945" t="s">
        <v>5036</v>
      </c>
      <c r="F945" t="s">
        <v>5043</v>
      </c>
      <c r="G945">
        <v>-3.4359999999999999</v>
      </c>
      <c r="H945">
        <v>55.378100000000003</v>
      </c>
      <c r="I945">
        <v>32403</v>
      </c>
      <c r="J945">
        <v>180180</v>
      </c>
      <c r="K945">
        <v>40089</v>
      </c>
      <c r="L945">
        <v>13380</v>
      </c>
      <c r="M945">
        <v>4228</v>
      </c>
      <c r="N945" s="5">
        <v>0.17984024362517659</v>
      </c>
      <c r="O945">
        <v>217598</v>
      </c>
      <c r="P945">
        <v>170310</v>
      </c>
      <c r="Q945">
        <v>0</v>
      </c>
      <c r="R945">
        <v>2719</v>
      </c>
      <c r="S945" s="5">
        <v>1.2500000000000001E-2</v>
      </c>
      <c r="T945" t="s">
        <v>5056</v>
      </c>
      <c r="U945" s="3">
        <v>45350</v>
      </c>
      <c r="V945" t="str">
        <f t="shared" si="42"/>
        <v>Wednesday</v>
      </c>
      <c r="W945" t="str">
        <f t="shared" si="43"/>
        <v>February</v>
      </c>
      <c r="X945">
        <v>8</v>
      </c>
      <c r="Y945" t="str">
        <f t="shared" si="44"/>
        <v>Morning</v>
      </c>
      <c r="Z945" t="s">
        <v>5070</v>
      </c>
    </row>
    <row r="946" spans="1:26" x14ac:dyDescent="0.3">
      <c r="A946" t="s">
        <v>967</v>
      </c>
      <c r="B946" t="s">
        <v>5027</v>
      </c>
      <c r="C946" t="s">
        <v>5029</v>
      </c>
      <c r="D946" t="s">
        <v>5031</v>
      </c>
      <c r="E946" t="s">
        <v>5036</v>
      </c>
      <c r="F946" t="s">
        <v>5048</v>
      </c>
      <c r="G946">
        <v>10.451499999999999</v>
      </c>
      <c r="H946">
        <v>51.165700000000001</v>
      </c>
      <c r="I946">
        <v>192210</v>
      </c>
      <c r="J946">
        <v>1845406</v>
      </c>
      <c r="K946">
        <v>414173</v>
      </c>
      <c r="L946">
        <v>67698</v>
      </c>
      <c r="M946">
        <v>105955</v>
      </c>
      <c r="N946" s="5">
        <v>0.1041563931522925</v>
      </c>
      <c r="O946">
        <v>2307282</v>
      </c>
      <c r="P946">
        <v>1845406</v>
      </c>
      <c r="Q946">
        <v>0</v>
      </c>
      <c r="S946" s="5"/>
      <c r="T946" t="s">
        <v>5052</v>
      </c>
      <c r="U946" s="3">
        <v>45751</v>
      </c>
      <c r="V946" t="str">
        <f t="shared" si="42"/>
        <v>Friday</v>
      </c>
      <c r="W946" t="str">
        <f t="shared" si="43"/>
        <v>April</v>
      </c>
      <c r="X946">
        <v>12</v>
      </c>
      <c r="Y946" t="str">
        <f t="shared" si="44"/>
        <v>Afternoon</v>
      </c>
      <c r="Z946" t="s">
        <v>5070</v>
      </c>
    </row>
    <row r="947" spans="1:26" x14ac:dyDescent="0.3">
      <c r="A947" t="s">
        <v>968</v>
      </c>
      <c r="B947" t="s">
        <v>5027</v>
      </c>
      <c r="C947" t="s">
        <v>5029</v>
      </c>
      <c r="D947" t="s">
        <v>5033</v>
      </c>
      <c r="E947" t="s">
        <v>5040</v>
      </c>
      <c r="F947" t="s">
        <v>5043</v>
      </c>
      <c r="G947">
        <v>-3.4359999999999999</v>
      </c>
      <c r="H947">
        <v>55.378100000000003</v>
      </c>
      <c r="I947">
        <v>65673</v>
      </c>
      <c r="J947">
        <v>326032</v>
      </c>
      <c r="K947">
        <v>78638</v>
      </c>
      <c r="L947">
        <v>20810</v>
      </c>
      <c r="M947">
        <v>11259</v>
      </c>
      <c r="N947" s="5">
        <v>0.2014328995397561</v>
      </c>
      <c r="O947">
        <v>419810</v>
      </c>
      <c r="P947">
        <v>0</v>
      </c>
      <c r="Q947">
        <v>913350</v>
      </c>
      <c r="S947" s="5"/>
      <c r="T947" t="s">
        <v>5057</v>
      </c>
      <c r="U947" s="3">
        <v>45758</v>
      </c>
      <c r="V947" t="str">
        <f t="shared" si="42"/>
        <v>Friday</v>
      </c>
      <c r="W947" t="str">
        <f t="shared" si="43"/>
        <v>April</v>
      </c>
      <c r="X947">
        <v>15</v>
      </c>
      <c r="Y947" t="str">
        <f t="shared" si="44"/>
        <v>Afternoon</v>
      </c>
      <c r="Z947" t="s">
        <v>5071</v>
      </c>
    </row>
    <row r="948" spans="1:26" x14ac:dyDescent="0.3">
      <c r="A948" t="s">
        <v>969</v>
      </c>
      <c r="B948" t="s">
        <v>5027</v>
      </c>
      <c r="C948" t="s">
        <v>5029</v>
      </c>
      <c r="D948" t="s">
        <v>5033</v>
      </c>
      <c r="E948" t="s">
        <v>5036</v>
      </c>
      <c r="F948" t="s">
        <v>5049</v>
      </c>
      <c r="G948">
        <v>-106.3468</v>
      </c>
      <c r="H948">
        <v>56.130400000000002</v>
      </c>
      <c r="I948">
        <v>546310</v>
      </c>
      <c r="J948">
        <v>2926063</v>
      </c>
      <c r="K948">
        <v>628510</v>
      </c>
      <c r="L948">
        <v>223756</v>
      </c>
      <c r="M948">
        <v>82491</v>
      </c>
      <c r="N948" s="5">
        <v>0.18670483327018231</v>
      </c>
      <c r="O948">
        <v>3685667</v>
      </c>
      <c r="P948">
        <v>2926063</v>
      </c>
      <c r="Q948">
        <v>0</v>
      </c>
      <c r="S948" s="5"/>
      <c r="T948" t="s">
        <v>5057</v>
      </c>
      <c r="U948" s="3">
        <v>45341</v>
      </c>
      <c r="V948" t="str">
        <f t="shared" si="42"/>
        <v>Monday</v>
      </c>
      <c r="W948" t="str">
        <f t="shared" si="43"/>
        <v>February</v>
      </c>
      <c r="X948">
        <v>13</v>
      </c>
      <c r="Y948" t="str">
        <f t="shared" si="44"/>
        <v>Afternoon</v>
      </c>
      <c r="Z948" t="s">
        <v>5070</v>
      </c>
    </row>
    <row r="949" spans="1:26" x14ac:dyDescent="0.3">
      <c r="A949" t="s">
        <v>970</v>
      </c>
      <c r="B949" t="s">
        <v>5027</v>
      </c>
      <c r="C949" t="s">
        <v>5029</v>
      </c>
      <c r="D949" t="s">
        <v>5035</v>
      </c>
      <c r="E949" t="s">
        <v>5040</v>
      </c>
      <c r="F949" t="s">
        <v>5047</v>
      </c>
      <c r="G949">
        <v>138.25290000000001</v>
      </c>
      <c r="H949">
        <v>36.204799999999999</v>
      </c>
      <c r="I949">
        <v>179099</v>
      </c>
      <c r="J949">
        <v>1226033</v>
      </c>
      <c r="K949">
        <v>258425</v>
      </c>
      <c r="L949">
        <v>40691</v>
      </c>
      <c r="M949">
        <v>43510</v>
      </c>
      <c r="N949" s="5">
        <v>0.14608015643295011</v>
      </c>
      <c r="O949">
        <v>1417972</v>
      </c>
      <c r="P949">
        <v>0</v>
      </c>
      <c r="Q949">
        <v>956735</v>
      </c>
      <c r="S949" s="5"/>
      <c r="T949" t="s">
        <v>5060</v>
      </c>
      <c r="U949" s="3">
        <v>45744</v>
      </c>
      <c r="V949" t="str">
        <f t="shared" si="42"/>
        <v>Friday</v>
      </c>
      <c r="W949" t="str">
        <f t="shared" si="43"/>
        <v>March</v>
      </c>
      <c r="X949">
        <v>11</v>
      </c>
      <c r="Y949" t="str">
        <f t="shared" si="44"/>
        <v>Morning</v>
      </c>
      <c r="Z949" t="s">
        <v>5070</v>
      </c>
    </row>
    <row r="950" spans="1:26" x14ac:dyDescent="0.3">
      <c r="A950" t="s">
        <v>971</v>
      </c>
      <c r="B950" t="s">
        <v>5023</v>
      </c>
      <c r="C950" t="s">
        <v>5029</v>
      </c>
      <c r="D950" t="s">
        <v>5033</v>
      </c>
      <c r="E950" t="s">
        <v>5036</v>
      </c>
      <c r="F950" t="s">
        <v>5046</v>
      </c>
      <c r="G950">
        <v>133.77510000000001</v>
      </c>
      <c r="H950">
        <v>-25.2744</v>
      </c>
      <c r="I950">
        <v>184121</v>
      </c>
      <c r="J950">
        <v>742431</v>
      </c>
      <c r="K950">
        <v>122634</v>
      </c>
      <c r="L950">
        <v>54551</v>
      </c>
      <c r="M950">
        <v>20213</v>
      </c>
      <c r="N950" s="5">
        <v>0.24799873804516129</v>
      </c>
      <c r="O950">
        <v>957392</v>
      </c>
      <c r="P950">
        <v>719249</v>
      </c>
      <c r="Q950">
        <v>0</v>
      </c>
      <c r="R950">
        <v>20296</v>
      </c>
      <c r="S950" s="5">
        <v>2.12E-2</v>
      </c>
      <c r="T950" t="s">
        <v>5056</v>
      </c>
      <c r="U950" s="3">
        <v>45561</v>
      </c>
      <c r="V950" t="str">
        <f t="shared" si="42"/>
        <v>Thursday</v>
      </c>
      <c r="W950" t="str">
        <f t="shared" si="43"/>
        <v>September</v>
      </c>
      <c r="X950">
        <v>16</v>
      </c>
      <c r="Y950" t="str">
        <f t="shared" si="44"/>
        <v>Afternoon</v>
      </c>
      <c r="Z950" t="s">
        <v>5071</v>
      </c>
    </row>
    <row r="951" spans="1:26" x14ac:dyDescent="0.3">
      <c r="A951" t="s">
        <v>972</v>
      </c>
      <c r="B951" t="s">
        <v>5025</v>
      </c>
      <c r="C951" t="s">
        <v>5029</v>
      </c>
      <c r="D951" t="s">
        <v>5031</v>
      </c>
      <c r="E951" t="s">
        <v>5037</v>
      </c>
      <c r="F951" t="s">
        <v>5050</v>
      </c>
      <c r="G951">
        <v>-95.712900000000005</v>
      </c>
      <c r="H951">
        <v>37.090200000000003</v>
      </c>
      <c r="I951">
        <v>17765</v>
      </c>
      <c r="J951">
        <v>200685</v>
      </c>
      <c r="K951">
        <v>26654</v>
      </c>
      <c r="L951">
        <v>9293</v>
      </c>
      <c r="M951">
        <v>10083</v>
      </c>
      <c r="N951" s="5">
        <v>8.8522730455183926E-2</v>
      </c>
      <c r="O951">
        <v>236557</v>
      </c>
      <c r="P951">
        <v>0</v>
      </c>
      <c r="Q951">
        <v>0</v>
      </c>
      <c r="S951" s="5"/>
      <c r="T951" t="s">
        <v>5051</v>
      </c>
      <c r="U951" s="3">
        <v>45560</v>
      </c>
      <c r="V951" t="str">
        <f t="shared" si="42"/>
        <v>Wednesday</v>
      </c>
      <c r="W951" t="str">
        <f t="shared" si="43"/>
        <v>September</v>
      </c>
      <c r="X951">
        <v>15</v>
      </c>
      <c r="Y951" t="str">
        <f t="shared" si="44"/>
        <v>Afternoon</v>
      </c>
      <c r="Z951" t="s">
        <v>5069</v>
      </c>
    </row>
    <row r="952" spans="1:26" x14ac:dyDescent="0.3">
      <c r="A952" t="s">
        <v>973</v>
      </c>
      <c r="B952" t="s">
        <v>5023</v>
      </c>
      <c r="C952" t="s">
        <v>5029</v>
      </c>
      <c r="D952" t="s">
        <v>5033</v>
      </c>
      <c r="E952" t="s">
        <v>5036</v>
      </c>
      <c r="F952" t="s">
        <v>5043</v>
      </c>
      <c r="G952">
        <v>-3.4359999999999999</v>
      </c>
      <c r="H952">
        <v>55.378100000000003</v>
      </c>
      <c r="I952">
        <v>93370</v>
      </c>
      <c r="J952">
        <v>412964</v>
      </c>
      <c r="K952">
        <v>55440</v>
      </c>
      <c r="L952">
        <v>13595</v>
      </c>
      <c r="M952">
        <v>13213</v>
      </c>
      <c r="N952" s="5">
        <v>0.22609754521184591</v>
      </c>
      <c r="O952">
        <v>493434</v>
      </c>
      <c r="P952">
        <v>388878</v>
      </c>
      <c r="Q952">
        <v>0</v>
      </c>
      <c r="R952">
        <v>7500</v>
      </c>
      <c r="S952" s="5">
        <v>1.52E-2</v>
      </c>
      <c r="T952" t="s">
        <v>5056</v>
      </c>
      <c r="U952" s="3">
        <v>45381</v>
      </c>
      <c r="V952" t="str">
        <f t="shared" si="42"/>
        <v>Saturday</v>
      </c>
      <c r="W952" t="str">
        <f t="shared" si="43"/>
        <v>March</v>
      </c>
      <c r="X952">
        <v>15</v>
      </c>
      <c r="Y952" t="str">
        <f t="shared" si="44"/>
        <v>Afternoon</v>
      </c>
      <c r="Z952" t="s">
        <v>5071</v>
      </c>
    </row>
    <row r="953" spans="1:26" x14ac:dyDescent="0.3">
      <c r="A953" t="s">
        <v>974</v>
      </c>
      <c r="B953" t="s">
        <v>5025</v>
      </c>
      <c r="C953" t="s">
        <v>5029</v>
      </c>
      <c r="D953" t="s">
        <v>5031</v>
      </c>
      <c r="E953" t="s">
        <v>5036</v>
      </c>
      <c r="F953" t="s">
        <v>5049</v>
      </c>
      <c r="G953">
        <v>-106.3468</v>
      </c>
      <c r="H953">
        <v>56.130400000000002</v>
      </c>
      <c r="I953">
        <v>146470</v>
      </c>
      <c r="J953">
        <v>1720493</v>
      </c>
      <c r="K953">
        <v>215410</v>
      </c>
      <c r="L953">
        <v>82136</v>
      </c>
      <c r="M953">
        <v>61936</v>
      </c>
      <c r="N953" s="5">
        <v>8.5133083603254889E-2</v>
      </c>
      <c r="O953">
        <v>1912290</v>
      </c>
      <c r="P953">
        <v>1720493</v>
      </c>
      <c r="Q953">
        <v>0</v>
      </c>
      <c r="S953" s="5"/>
      <c r="T953" t="s">
        <v>5052</v>
      </c>
      <c r="U953" s="3">
        <v>45523</v>
      </c>
      <c r="V953" t="str">
        <f t="shared" si="42"/>
        <v>Monday</v>
      </c>
      <c r="W953" t="str">
        <f t="shared" si="43"/>
        <v>August</v>
      </c>
      <c r="X953">
        <v>10</v>
      </c>
      <c r="Y953" t="str">
        <f t="shared" si="44"/>
        <v>Morning</v>
      </c>
      <c r="Z953" t="s">
        <v>5069</v>
      </c>
    </row>
    <row r="954" spans="1:26" x14ac:dyDescent="0.3">
      <c r="A954" t="s">
        <v>975</v>
      </c>
      <c r="B954" t="s">
        <v>5023</v>
      </c>
      <c r="C954" t="s">
        <v>5029</v>
      </c>
      <c r="D954" t="s">
        <v>5032</v>
      </c>
      <c r="E954" t="s">
        <v>5036</v>
      </c>
      <c r="F954" t="s">
        <v>5049</v>
      </c>
      <c r="G954">
        <v>-106.3468</v>
      </c>
      <c r="H954">
        <v>56.130400000000002</v>
      </c>
      <c r="I954">
        <v>60019</v>
      </c>
      <c r="J954">
        <v>691558</v>
      </c>
      <c r="K954">
        <v>84896</v>
      </c>
      <c r="L954">
        <v>41417</v>
      </c>
      <c r="M954">
        <v>32219</v>
      </c>
      <c r="N954" s="5">
        <v>8.6789389500187775E-2</v>
      </c>
      <c r="O954">
        <v>818712</v>
      </c>
      <c r="P954">
        <v>651479</v>
      </c>
      <c r="Q954">
        <v>0</v>
      </c>
      <c r="R954">
        <v>15391</v>
      </c>
      <c r="S954" s="5">
        <v>1.8800000000000001E-2</v>
      </c>
      <c r="T954" t="s">
        <v>5059</v>
      </c>
      <c r="U954" s="3">
        <v>45636</v>
      </c>
      <c r="V954" t="str">
        <f t="shared" si="42"/>
        <v>Tuesday</v>
      </c>
      <c r="W954" t="str">
        <f t="shared" si="43"/>
        <v>December</v>
      </c>
      <c r="X954">
        <v>8</v>
      </c>
      <c r="Y954" t="str">
        <f t="shared" si="44"/>
        <v>Morning</v>
      </c>
      <c r="Z954" t="s">
        <v>5069</v>
      </c>
    </row>
    <row r="955" spans="1:26" x14ac:dyDescent="0.3">
      <c r="A955" t="s">
        <v>976</v>
      </c>
      <c r="B955" t="s">
        <v>5023</v>
      </c>
      <c r="C955" t="s">
        <v>5029</v>
      </c>
      <c r="D955" t="s">
        <v>5035</v>
      </c>
      <c r="E955" t="s">
        <v>5040</v>
      </c>
      <c r="F955" t="s">
        <v>5043</v>
      </c>
      <c r="G955">
        <v>-3.4359999999999999</v>
      </c>
      <c r="H955">
        <v>55.378100000000003</v>
      </c>
      <c r="I955">
        <v>39800</v>
      </c>
      <c r="J955">
        <v>270760</v>
      </c>
      <c r="K955">
        <v>55550</v>
      </c>
      <c r="L955">
        <v>13683</v>
      </c>
      <c r="M955">
        <v>10880</v>
      </c>
      <c r="N955" s="5">
        <v>0.14699603648503301</v>
      </c>
      <c r="O955">
        <v>298234</v>
      </c>
      <c r="P955">
        <v>0</v>
      </c>
      <c r="Q955">
        <v>222930</v>
      </c>
      <c r="R955">
        <v>3489</v>
      </c>
      <c r="S955" s="5">
        <v>1.17E-2</v>
      </c>
      <c r="T955" t="s">
        <v>5058</v>
      </c>
      <c r="U955" s="3">
        <v>45402</v>
      </c>
      <c r="V955" t="str">
        <f t="shared" si="42"/>
        <v>Saturday</v>
      </c>
      <c r="W955" t="str">
        <f t="shared" si="43"/>
        <v>April</v>
      </c>
      <c r="X955">
        <v>16</v>
      </c>
      <c r="Y955" t="str">
        <f t="shared" si="44"/>
        <v>Afternoon</v>
      </c>
      <c r="Z955" t="s">
        <v>5070</v>
      </c>
    </row>
    <row r="956" spans="1:26" x14ac:dyDescent="0.3">
      <c r="A956" t="s">
        <v>977</v>
      </c>
      <c r="B956" t="s">
        <v>5023</v>
      </c>
      <c r="C956" t="s">
        <v>5029</v>
      </c>
      <c r="D956" t="s">
        <v>5033</v>
      </c>
      <c r="E956" t="s">
        <v>5036</v>
      </c>
      <c r="F956" t="s">
        <v>5043</v>
      </c>
      <c r="G956">
        <v>-3.4359999999999999</v>
      </c>
      <c r="H956">
        <v>55.378100000000003</v>
      </c>
      <c r="I956">
        <v>314679</v>
      </c>
      <c r="J956">
        <v>1788648</v>
      </c>
      <c r="K956">
        <v>277665</v>
      </c>
      <c r="L956">
        <v>141216</v>
      </c>
      <c r="M956">
        <v>65874</v>
      </c>
      <c r="N956" s="5">
        <v>0.17593166868392621</v>
      </c>
      <c r="O956">
        <v>2147073</v>
      </c>
      <c r="P956">
        <v>1788648</v>
      </c>
      <c r="Q956">
        <v>0</v>
      </c>
      <c r="R956">
        <v>25335</v>
      </c>
      <c r="S956" s="5">
        <v>1.18E-2</v>
      </c>
      <c r="T956" t="s">
        <v>5057</v>
      </c>
      <c r="U956" s="3">
        <v>45651</v>
      </c>
      <c r="V956" t="str">
        <f t="shared" si="42"/>
        <v>Wednesday</v>
      </c>
      <c r="W956" t="str">
        <f t="shared" si="43"/>
        <v>December</v>
      </c>
      <c r="X956">
        <v>12</v>
      </c>
      <c r="Y956" t="str">
        <f t="shared" si="44"/>
        <v>Afternoon</v>
      </c>
      <c r="Z956" t="s">
        <v>5070</v>
      </c>
    </row>
    <row r="957" spans="1:26" x14ac:dyDescent="0.3">
      <c r="A957" t="s">
        <v>978</v>
      </c>
      <c r="B957" t="s">
        <v>5025</v>
      </c>
      <c r="C957" t="s">
        <v>5029</v>
      </c>
      <c r="D957" t="s">
        <v>5031</v>
      </c>
      <c r="E957" t="s">
        <v>5039</v>
      </c>
      <c r="F957" t="s">
        <v>5049</v>
      </c>
      <c r="G957">
        <v>-106.3468</v>
      </c>
      <c r="H957">
        <v>56.130400000000002</v>
      </c>
      <c r="I957">
        <v>72383</v>
      </c>
      <c r="J957">
        <v>519699</v>
      </c>
      <c r="K957">
        <v>122903</v>
      </c>
      <c r="L957">
        <v>34228</v>
      </c>
      <c r="M957">
        <v>22494</v>
      </c>
      <c r="N957" s="5">
        <v>0.1392787288376717</v>
      </c>
      <c r="O957">
        <v>654592</v>
      </c>
      <c r="P957">
        <v>0</v>
      </c>
      <c r="Q957">
        <v>0</v>
      </c>
      <c r="S957" s="5"/>
      <c r="T957" t="s">
        <v>5051</v>
      </c>
      <c r="U957" s="3">
        <v>45455</v>
      </c>
      <c r="V957" t="str">
        <f t="shared" si="42"/>
        <v>Wednesday</v>
      </c>
      <c r="W957" t="str">
        <f t="shared" si="43"/>
        <v>June</v>
      </c>
      <c r="X957">
        <v>17</v>
      </c>
      <c r="Y957" t="str">
        <f t="shared" si="44"/>
        <v>Afternoon</v>
      </c>
      <c r="Z957" t="s">
        <v>5070</v>
      </c>
    </row>
    <row r="958" spans="1:26" x14ac:dyDescent="0.3">
      <c r="A958" t="s">
        <v>979</v>
      </c>
      <c r="B958" t="s">
        <v>5024</v>
      </c>
      <c r="C958" t="s">
        <v>5029</v>
      </c>
      <c r="D958" t="s">
        <v>5033</v>
      </c>
      <c r="E958" t="s">
        <v>5039</v>
      </c>
      <c r="F958" t="s">
        <v>5043</v>
      </c>
      <c r="G958">
        <v>-3.4359999999999999</v>
      </c>
      <c r="H958">
        <v>55.378100000000003</v>
      </c>
      <c r="I958">
        <v>45720</v>
      </c>
      <c r="J958">
        <v>236926</v>
      </c>
      <c r="K958">
        <v>40577</v>
      </c>
      <c r="L958">
        <v>11681</v>
      </c>
      <c r="M958">
        <v>13900</v>
      </c>
      <c r="N958" s="5">
        <v>0.19297455188574189</v>
      </c>
      <c r="O958">
        <v>293653</v>
      </c>
      <c r="P958">
        <v>0</v>
      </c>
      <c r="Q958">
        <v>0</v>
      </c>
      <c r="S958" s="5"/>
      <c r="T958" t="s">
        <v>5056</v>
      </c>
      <c r="U958" s="3">
        <v>45308</v>
      </c>
      <c r="V958" t="str">
        <f t="shared" si="42"/>
        <v>Wednesday</v>
      </c>
      <c r="W958" t="str">
        <f t="shared" si="43"/>
        <v>January</v>
      </c>
      <c r="X958">
        <v>16</v>
      </c>
      <c r="Y958" t="str">
        <f t="shared" si="44"/>
        <v>Afternoon</v>
      </c>
      <c r="Z958" t="s">
        <v>5070</v>
      </c>
    </row>
    <row r="959" spans="1:26" x14ac:dyDescent="0.3">
      <c r="A959" t="s">
        <v>980</v>
      </c>
      <c r="B959" t="s">
        <v>5027</v>
      </c>
      <c r="C959" t="s">
        <v>5030</v>
      </c>
      <c r="D959" t="s">
        <v>5032</v>
      </c>
      <c r="E959" t="s">
        <v>5036</v>
      </c>
      <c r="F959" t="s">
        <v>5047</v>
      </c>
      <c r="G959">
        <v>138.25290000000001</v>
      </c>
      <c r="H959">
        <v>36.204799999999999</v>
      </c>
      <c r="I959">
        <v>62391</v>
      </c>
      <c r="J959">
        <v>720988</v>
      </c>
      <c r="K959">
        <v>81099</v>
      </c>
      <c r="L959">
        <v>52738</v>
      </c>
      <c r="M959">
        <v>28278</v>
      </c>
      <c r="N959" s="5">
        <v>8.6536543598156268E-2</v>
      </c>
      <c r="O959">
        <v>803000</v>
      </c>
      <c r="P959">
        <v>661168</v>
      </c>
      <c r="Q959">
        <v>0</v>
      </c>
      <c r="S959" s="5"/>
      <c r="T959" t="s">
        <v>5061</v>
      </c>
      <c r="U959" s="3">
        <v>45653</v>
      </c>
      <c r="V959" t="str">
        <f t="shared" si="42"/>
        <v>Friday</v>
      </c>
      <c r="W959" t="str">
        <f t="shared" si="43"/>
        <v>December</v>
      </c>
      <c r="X959">
        <v>12</v>
      </c>
      <c r="Y959" t="str">
        <f t="shared" si="44"/>
        <v>Afternoon</v>
      </c>
      <c r="Z959" t="s">
        <v>5069</v>
      </c>
    </row>
    <row r="960" spans="1:26" x14ac:dyDescent="0.3">
      <c r="A960" t="s">
        <v>981</v>
      </c>
      <c r="B960" t="s">
        <v>5024</v>
      </c>
      <c r="C960" t="s">
        <v>5029</v>
      </c>
      <c r="D960" t="s">
        <v>5035</v>
      </c>
      <c r="E960" t="s">
        <v>5040</v>
      </c>
      <c r="F960" t="s">
        <v>5049</v>
      </c>
      <c r="G960">
        <v>-106.3468</v>
      </c>
      <c r="H960">
        <v>56.130400000000002</v>
      </c>
      <c r="I960">
        <v>4834</v>
      </c>
      <c r="J960">
        <v>30130</v>
      </c>
      <c r="K960">
        <v>6979</v>
      </c>
      <c r="L960">
        <v>1211</v>
      </c>
      <c r="M960">
        <v>1598</v>
      </c>
      <c r="N960" s="5">
        <v>0.16044150903223139</v>
      </c>
      <c r="O960">
        <v>36503</v>
      </c>
      <c r="P960">
        <v>0</v>
      </c>
      <c r="Q960">
        <v>121844</v>
      </c>
      <c r="S960" s="5"/>
      <c r="T960" t="s">
        <v>5058</v>
      </c>
      <c r="U960" s="3">
        <v>45735</v>
      </c>
      <c r="V960" t="str">
        <f t="shared" si="42"/>
        <v>Wednesday</v>
      </c>
      <c r="W960" t="str">
        <f t="shared" si="43"/>
        <v>March</v>
      </c>
      <c r="X960">
        <v>15</v>
      </c>
      <c r="Y960" t="str">
        <f t="shared" si="44"/>
        <v>Afternoon</v>
      </c>
      <c r="Z960" t="s">
        <v>5070</v>
      </c>
    </row>
    <row r="961" spans="1:26" x14ac:dyDescent="0.3">
      <c r="A961" t="s">
        <v>982</v>
      </c>
      <c r="B961" t="s">
        <v>5025</v>
      </c>
      <c r="C961" t="s">
        <v>5029</v>
      </c>
      <c r="D961" t="s">
        <v>5033</v>
      </c>
      <c r="E961" t="s">
        <v>5039</v>
      </c>
      <c r="F961" t="s">
        <v>5043</v>
      </c>
      <c r="G961">
        <v>-3.4359999999999999</v>
      </c>
      <c r="H961">
        <v>55.378100000000003</v>
      </c>
      <c r="I961">
        <v>88376</v>
      </c>
      <c r="J961">
        <v>381963</v>
      </c>
      <c r="K961">
        <v>93877</v>
      </c>
      <c r="L961">
        <v>21248</v>
      </c>
      <c r="M961">
        <v>12083</v>
      </c>
      <c r="N961" s="5">
        <v>0.23137418306394389</v>
      </c>
      <c r="O961">
        <v>456018</v>
      </c>
      <c r="P961">
        <v>0</v>
      </c>
      <c r="Q961">
        <v>0</v>
      </c>
      <c r="S961" s="5"/>
      <c r="T961" t="s">
        <v>5056</v>
      </c>
      <c r="U961" s="3">
        <v>45473</v>
      </c>
      <c r="V961" t="str">
        <f t="shared" si="42"/>
        <v>Sunday</v>
      </c>
      <c r="W961" t="str">
        <f t="shared" si="43"/>
        <v>June</v>
      </c>
      <c r="X961">
        <v>15</v>
      </c>
      <c r="Y961" t="str">
        <f t="shared" si="44"/>
        <v>Afternoon</v>
      </c>
      <c r="Z961" t="s">
        <v>5071</v>
      </c>
    </row>
    <row r="962" spans="1:26" x14ac:dyDescent="0.3">
      <c r="A962" t="s">
        <v>983</v>
      </c>
      <c r="B962" t="s">
        <v>5024</v>
      </c>
      <c r="C962" t="s">
        <v>5029</v>
      </c>
      <c r="D962" t="s">
        <v>5035</v>
      </c>
      <c r="E962" t="s">
        <v>5040</v>
      </c>
      <c r="F962" t="s">
        <v>5048</v>
      </c>
      <c r="G962">
        <v>10.451499999999999</v>
      </c>
      <c r="H962">
        <v>51.165700000000001</v>
      </c>
      <c r="I962">
        <v>32365</v>
      </c>
      <c r="J962">
        <v>206722</v>
      </c>
      <c r="K962">
        <v>26646</v>
      </c>
      <c r="L962">
        <v>7535</v>
      </c>
      <c r="M962">
        <v>6597</v>
      </c>
      <c r="N962" s="5">
        <v>0.15656577218991141</v>
      </c>
      <c r="O962">
        <v>259644</v>
      </c>
      <c r="P962">
        <v>0</v>
      </c>
      <c r="Q962">
        <v>288650</v>
      </c>
      <c r="S962" s="5"/>
      <c r="T962" t="s">
        <v>5058</v>
      </c>
      <c r="U962" s="3">
        <v>45733</v>
      </c>
      <c r="V962" t="str">
        <f t="shared" si="42"/>
        <v>Monday</v>
      </c>
      <c r="W962" t="str">
        <f t="shared" si="43"/>
        <v>March</v>
      </c>
      <c r="X962">
        <v>10</v>
      </c>
      <c r="Y962" t="str">
        <f t="shared" si="44"/>
        <v>Morning</v>
      </c>
      <c r="Z962" t="s">
        <v>5070</v>
      </c>
    </row>
    <row r="963" spans="1:26" x14ac:dyDescent="0.3">
      <c r="A963" t="s">
        <v>984</v>
      </c>
      <c r="B963" t="s">
        <v>5024</v>
      </c>
      <c r="C963" t="s">
        <v>5029</v>
      </c>
      <c r="D963" t="s">
        <v>5033</v>
      </c>
      <c r="E963" t="s">
        <v>5039</v>
      </c>
      <c r="F963" t="s">
        <v>5046</v>
      </c>
      <c r="G963">
        <v>133.77510000000001</v>
      </c>
      <c r="H963">
        <v>-25.2744</v>
      </c>
      <c r="I963">
        <v>78479</v>
      </c>
      <c r="J963">
        <v>329381</v>
      </c>
      <c r="K963">
        <v>44177</v>
      </c>
      <c r="L963">
        <v>12618</v>
      </c>
      <c r="M963">
        <v>10971</v>
      </c>
      <c r="N963" s="5">
        <v>0.2382650015233512</v>
      </c>
      <c r="O963">
        <v>424237</v>
      </c>
      <c r="P963">
        <v>0</v>
      </c>
      <c r="Q963">
        <v>0</v>
      </c>
      <c r="S963" s="5"/>
      <c r="T963" t="s">
        <v>5056</v>
      </c>
      <c r="U963" s="3">
        <v>45321</v>
      </c>
      <c r="V963" t="str">
        <f t="shared" ref="V963:V1026" si="45">TEXT(U963,"DDDD")</f>
        <v>Tuesday</v>
      </c>
      <c r="W963" t="str">
        <f t="shared" ref="W963:W1026" si="46">TEXT(U963,"MMMM")</f>
        <v>January</v>
      </c>
      <c r="X963">
        <v>16</v>
      </c>
      <c r="Y963" t="str">
        <f t="shared" ref="Y963:Y1026" si="47">IF(X963&lt;6,"NIght",IF(X963&lt;12,"Morning",IF(X963&lt;18,"Afternoon","Evening")))</f>
        <v>Afternoon</v>
      </c>
      <c r="Z963" t="s">
        <v>5071</v>
      </c>
    </row>
    <row r="964" spans="1:26" x14ac:dyDescent="0.3">
      <c r="A964" t="s">
        <v>985</v>
      </c>
      <c r="B964" t="s">
        <v>5027</v>
      </c>
      <c r="C964" t="s">
        <v>5030</v>
      </c>
      <c r="D964" t="s">
        <v>5033</v>
      </c>
      <c r="E964" t="s">
        <v>5036</v>
      </c>
      <c r="F964" t="s">
        <v>5047</v>
      </c>
      <c r="G964">
        <v>138.25290000000001</v>
      </c>
      <c r="H964">
        <v>36.204799999999999</v>
      </c>
      <c r="I964">
        <v>24138</v>
      </c>
      <c r="J964">
        <v>117081</v>
      </c>
      <c r="K964">
        <v>27358</v>
      </c>
      <c r="L964">
        <v>6207</v>
      </c>
      <c r="M964">
        <v>5665</v>
      </c>
      <c r="N964" s="5">
        <v>0.20616578153812809</v>
      </c>
      <c r="O964">
        <v>151823</v>
      </c>
      <c r="P964">
        <v>102183</v>
      </c>
      <c r="Q964">
        <v>0</v>
      </c>
      <c r="S964" s="5"/>
      <c r="T964" t="s">
        <v>5057</v>
      </c>
      <c r="U964" s="3">
        <v>45426</v>
      </c>
      <c r="V964" t="str">
        <f t="shared" si="45"/>
        <v>Tuesday</v>
      </c>
      <c r="W964" t="str">
        <f t="shared" si="46"/>
        <v>May</v>
      </c>
      <c r="X964">
        <v>17</v>
      </c>
      <c r="Y964" t="str">
        <f t="shared" si="47"/>
        <v>Afternoon</v>
      </c>
      <c r="Z964" t="s">
        <v>5071</v>
      </c>
    </row>
    <row r="965" spans="1:26" x14ac:dyDescent="0.3">
      <c r="A965" t="s">
        <v>986</v>
      </c>
      <c r="B965" t="s">
        <v>5025</v>
      </c>
      <c r="C965" t="s">
        <v>5029</v>
      </c>
      <c r="D965" t="s">
        <v>5033</v>
      </c>
      <c r="E965" t="s">
        <v>5039</v>
      </c>
      <c r="F965" t="s">
        <v>5047</v>
      </c>
      <c r="G965">
        <v>138.25290000000001</v>
      </c>
      <c r="H965">
        <v>36.204799999999999</v>
      </c>
      <c r="I965">
        <v>58082</v>
      </c>
      <c r="J965">
        <v>243881</v>
      </c>
      <c r="K965">
        <v>26223</v>
      </c>
      <c r="L965">
        <v>8495</v>
      </c>
      <c r="M965">
        <v>11905</v>
      </c>
      <c r="N965" s="5">
        <v>0.23815845501239161</v>
      </c>
      <c r="O965">
        <v>282015</v>
      </c>
      <c r="P965">
        <v>0</v>
      </c>
      <c r="Q965">
        <v>0</v>
      </c>
      <c r="S965" s="5"/>
      <c r="T965" t="s">
        <v>5056</v>
      </c>
      <c r="U965" s="3">
        <v>45634</v>
      </c>
      <c r="V965" t="str">
        <f t="shared" si="45"/>
        <v>Sunday</v>
      </c>
      <c r="W965" t="str">
        <f t="shared" si="46"/>
        <v>December</v>
      </c>
      <c r="X965">
        <v>10</v>
      </c>
      <c r="Y965" t="str">
        <f t="shared" si="47"/>
        <v>Morning</v>
      </c>
      <c r="Z965" t="s">
        <v>5071</v>
      </c>
    </row>
    <row r="966" spans="1:26" x14ac:dyDescent="0.3">
      <c r="A966" t="s">
        <v>987</v>
      </c>
      <c r="B966" t="s">
        <v>5027</v>
      </c>
      <c r="C966" t="s">
        <v>5029</v>
      </c>
      <c r="D966" t="s">
        <v>5033</v>
      </c>
      <c r="E966" t="s">
        <v>5040</v>
      </c>
      <c r="F966" t="s">
        <v>5048</v>
      </c>
      <c r="G966">
        <v>10.451499999999999</v>
      </c>
      <c r="H966">
        <v>51.165700000000001</v>
      </c>
      <c r="I966">
        <v>46736</v>
      </c>
      <c r="J966">
        <v>202124</v>
      </c>
      <c r="K966">
        <v>34393</v>
      </c>
      <c r="L966">
        <v>12187</v>
      </c>
      <c r="M966">
        <v>7505</v>
      </c>
      <c r="N966" s="5">
        <v>0.23122923164253151</v>
      </c>
      <c r="O966">
        <v>223432</v>
      </c>
      <c r="P966">
        <v>0</v>
      </c>
      <c r="Q966">
        <v>1675252</v>
      </c>
      <c r="S966" s="5"/>
      <c r="T966" t="s">
        <v>5057</v>
      </c>
      <c r="U966" s="3">
        <v>45645</v>
      </c>
      <c r="V966" t="str">
        <f t="shared" si="45"/>
        <v>Thursday</v>
      </c>
      <c r="W966" t="str">
        <f t="shared" si="46"/>
        <v>December</v>
      </c>
      <c r="X966">
        <v>16</v>
      </c>
      <c r="Y966" t="str">
        <f t="shared" si="47"/>
        <v>Afternoon</v>
      </c>
      <c r="Z966" t="s">
        <v>5071</v>
      </c>
    </row>
    <row r="967" spans="1:26" x14ac:dyDescent="0.3">
      <c r="A967" t="s">
        <v>988</v>
      </c>
      <c r="B967" t="s">
        <v>5024</v>
      </c>
      <c r="C967" t="s">
        <v>5029</v>
      </c>
      <c r="D967" t="s">
        <v>5033</v>
      </c>
      <c r="E967" t="s">
        <v>5036</v>
      </c>
      <c r="F967" t="s">
        <v>5047</v>
      </c>
      <c r="G967">
        <v>138.25290000000001</v>
      </c>
      <c r="H967">
        <v>36.204799999999999</v>
      </c>
      <c r="I967">
        <v>495001</v>
      </c>
      <c r="J967">
        <v>2269606</v>
      </c>
      <c r="K967">
        <v>230539</v>
      </c>
      <c r="L967">
        <v>154547</v>
      </c>
      <c r="M967">
        <v>126490</v>
      </c>
      <c r="N967" s="5">
        <v>0.21810010225272611</v>
      </c>
      <c r="O967">
        <v>2693041</v>
      </c>
      <c r="P967">
        <v>2269606</v>
      </c>
      <c r="Q967">
        <v>0</v>
      </c>
      <c r="S967" s="5"/>
      <c r="T967" t="s">
        <v>5057</v>
      </c>
      <c r="U967" s="3">
        <v>45735</v>
      </c>
      <c r="V967" t="str">
        <f t="shared" si="45"/>
        <v>Wednesday</v>
      </c>
      <c r="W967" t="str">
        <f t="shared" si="46"/>
        <v>March</v>
      </c>
      <c r="X967">
        <v>12</v>
      </c>
      <c r="Y967" t="str">
        <f t="shared" si="47"/>
        <v>Afternoon</v>
      </c>
      <c r="Z967" t="s">
        <v>5071</v>
      </c>
    </row>
    <row r="968" spans="1:26" x14ac:dyDescent="0.3">
      <c r="A968" t="s">
        <v>989</v>
      </c>
      <c r="B968" t="s">
        <v>5026</v>
      </c>
      <c r="C968" t="s">
        <v>5030</v>
      </c>
      <c r="D968" t="s">
        <v>5031</v>
      </c>
      <c r="E968" t="s">
        <v>5036</v>
      </c>
      <c r="F968" t="s">
        <v>5049</v>
      </c>
      <c r="G968">
        <v>-106.3468</v>
      </c>
      <c r="H968">
        <v>56.130400000000002</v>
      </c>
      <c r="I968">
        <v>15807</v>
      </c>
      <c r="J968">
        <v>158376</v>
      </c>
      <c r="K968">
        <v>25083</v>
      </c>
      <c r="L968">
        <v>11778</v>
      </c>
      <c r="M968">
        <v>8830</v>
      </c>
      <c r="N968" s="6">
        <v>9.9807103604751479E-2</v>
      </c>
      <c r="O968">
        <v>184850</v>
      </c>
      <c r="P968">
        <v>139148</v>
      </c>
      <c r="Q968">
        <v>0</v>
      </c>
      <c r="T968" t="s">
        <v>5051</v>
      </c>
      <c r="U968" s="3">
        <v>45777</v>
      </c>
      <c r="V968" t="str">
        <f t="shared" si="45"/>
        <v>Wednesday</v>
      </c>
      <c r="W968" t="str">
        <f t="shared" si="46"/>
        <v>April</v>
      </c>
      <c r="X968">
        <v>12</v>
      </c>
      <c r="Y968" t="str">
        <f t="shared" si="47"/>
        <v>Afternoon</v>
      </c>
      <c r="Z968" t="s">
        <v>5069</v>
      </c>
    </row>
    <row r="969" spans="1:26" x14ac:dyDescent="0.3">
      <c r="A969" t="s">
        <v>990</v>
      </c>
      <c r="B969" t="s">
        <v>5027</v>
      </c>
      <c r="C969" t="s">
        <v>5030</v>
      </c>
      <c r="D969" t="s">
        <v>5032</v>
      </c>
      <c r="E969" t="s">
        <v>5036</v>
      </c>
      <c r="F969" t="s">
        <v>5045</v>
      </c>
      <c r="G969">
        <v>-51.9253</v>
      </c>
      <c r="H969">
        <v>-14.234999999999999</v>
      </c>
      <c r="I969">
        <v>224380</v>
      </c>
      <c r="J969">
        <v>3978271</v>
      </c>
      <c r="K969">
        <v>764864</v>
      </c>
      <c r="L969">
        <v>303722</v>
      </c>
      <c r="M969">
        <v>232658</v>
      </c>
      <c r="N969" s="5">
        <v>5.6401576753285623E-2</v>
      </c>
      <c r="O969">
        <v>4781053</v>
      </c>
      <c r="P969">
        <v>3978271</v>
      </c>
      <c r="Q969">
        <v>0</v>
      </c>
      <c r="S969" s="5"/>
      <c r="T969" t="s">
        <v>5061</v>
      </c>
      <c r="U969" s="3">
        <v>45509</v>
      </c>
      <c r="V969" t="str">
        <f t="shared" si="45"/>
        <v>Monday</v>
      </c>
      <c r="W969" t="str">
        <f t="shared" si="46"/>
        <v>August</v>
      </c>
      <c r="X969">
        <v>12</v>
      </c>
      <c r="Y969" t="str">
        <f t="shared" si="47"/>
        <v>Afternoon</v>
      </c>
      <c r="Z969" t="s">
        <v>5069</v>
      </c>
    </row>
    <row r="970" spans="1:26" x14ac:dyDescent="0.3">
      <c r="A970" t="s">
        <v>991</v>
      </c>
      <c r="B970" t="s">
        <v>5025</v>
      </c>
      <c r="C970" t="s">
        <v>5029</v>
      </c>
      <c r="D970" t="s">
        <v>5032</v>
      </c>
      <c r="E970" t="s">
        <v>5036</v>
      </c>
      <c r="F970" t="s">
        <v>5044</v>
      </c>
      <c r="G970">
        <v>78.962900000000005</v>
      </c>
      <c r="H970">
        <v>20.593699999999998</v>
      </c>
      <c r="I970">
        <v>60465</v>
      </c>
      <c r="J970">
        <v>693722</v>
      </c>
      <c r="K970">
        <v>169150</v>
      </c>
      <c r="L970">
        <v>25765</v>
      </c>
      <c r="M970">
        <v>29964</v>
      </c>
      <c r="N970" s="5">
        <v>8.7161626568890968E-2</v>
      </c>
      <c r="O970">
        <v>802296</v>
      </c>
      <c r="P970">
        <v>693722</v>
      </c>
      <c r="Q970">
        <v>0</v>
      </c>
      <c r="S970" s="5"/>
      <c r="T970" t="s">
        <v>5061</v>
      </c>
      <c r="U970" s="3">
        <v>45469</v>
      </c>
      <c r="V970" t="str">
        <f t="shared" si="45"/>
        <v>Wednesday</v>
      </c>
      <c r="W970" t="str">
        <f t="shared" si="46"/>
        <v>June</v>
      </c>
      <c r="X970">
        <v>12</v>
      </c>
      <c r="Y970" t="str">
        <f t="shared" si="47"/>
        <v>Afternoon</v>
      </c>
      <c r="Z970" t="s">
        <v>5069</v>
      </c>
    </row>
    <row r="971" spans="1:26" x14ac:dyDescent="0.3">
      <c r="A971" t="s">
        <v>992</v>
      </c>
      <c r="B971" t="s">
        <v>5023</v>
      </c>
      <c r="C971" t="s">
        <v>5029</v>
      </c>
      <c r="D971" t="s">
        <v>5032</v>
      </c>
      <c r="E971" t="s">
        <v>5036</v>
      </c>
      <c r="F971" t="s">
        <v>5047</v>
      </c>
      <c r="G971">
        <v>138.25290000000001</v>
      </c>
      <c r="H971">
        <v>36.204799999999999</v>
      </c>
      <c r="I971">
        <v>164674</v>
      </c>
      <c r="J971">
        <v>1721543</v>
      </c>
      <c r="K971">
        <v>244203</v>
      </c>
      <c r="L971">
        <v>86504</v>
      </c>
      <c r="M971">
        <v>103209</v>
      </c>
      <c r="N971" s="5">
        <v>9.565513318424633E-2</v>
      </c>
      <c r="O971">
        <v>1912622</v>
      </c>
      <c r="P971">
        <v>1721543</v>
      </c>
      <c r="Q971">
        <v>0</v>
      </c>
      <c r="R971">
        <v>30793</v>
      </c>
      <c r="S971" s="5">
        <v>1.61E-2</v>
      </c>
      <c r="T971" t="s">
        <v>5061</v>
      </c>
      <c r="U971" s="3">
        <v>45618</v>
      </c>
      <c r="V971" t="str">
        <f t="shared" si="45"/>
        <v>Friday</v>
      </c>
      <c r="W971" t="str">
        <f t="shared" si="46"/>
        <v>November</v>
      </c>
      <c r="X971">
        <v>13</v>
      </c>
      <c r="Y971" t="str">
        <f t="shared" si="47"/>
        <v>Afternoon</v>
      </c>
      <c r="Z971" t="s">
        <v>5069</v>
      </c>
    </row>
    <row r="972" spans="1:26" x14ac:dyDescent="0.3">
      <c r="A972" t="s">
        <v>993</v>
      </c>
      <c r="B972" t="s">
        <v>5023</v>
      </c>
      <c r="C972" t="s">
        <v>5030</v>
      </c>
      <c r="D972" t="s">
        <v>5033</v>
      </c>
      <c r="E972" t="s">
        <v>5036</v>
      </c>
      <c r="F972" t="s">
        <v>5045</v>
      </c>
      <c r="G972">
        <v>-51.9253</v>
      </c>
      <c r="H972">
        <v>-14.234999999999999</v>
      </c>
      <c r="I972">
        <v>42271</v>
      </c>
      <c r="J972">
        <v>170621</v>
      </c>
      <c r="K972">
        <v>21016</v>
      </c>
      <c r="L972">
        <v>8868</v>
      </c>
      <c r="M972">
        <v>6896</v>
      </c>
      <c r="N972" s="5">
        <v>0.2477483878218599</v>
      </c>
      <c r="O972">
        <v>196514</v>
      </c>
      <c r="P972">
        <v>161681</v>
      </c>
      <c r="Q972">
        <v>0</v>
      </c>
      <c r="R972">
        <v>3556</v>
      </c>
      <c r="S972" s="5">
        <v>1.8100000000000002E-2</v>
      </c>
      <c r="T972" t="s">
        <v>5056</v>
      </c>
      <c r="U972" s="3">
        <v>45314</v>
      </c>
      <c r="V972" t="str">
        <f t="shared" si="45"/>
        <v>Tuesday</v>
      </c>
      <c r="W972" t="str">
        <f t="shared" si="46"/>
        <v>January</v>
      </c>
      <c r="X972">
        <v>8</v>
      </c>
      <c r="Y972" t="str">
        <f t="shared" si="47"/>
        <v>Morning</v>
      </c>
      <c r="Z972" t="s">
        <v>5071</v>
      </c>
    </row>
    <row r="973" spans="1:26" x14ac:dyDescent="0.3">
      <c r="A973" t="s">
        <v>994</v>
      </c>
      <c r="B973" t="s">
        <v>5023</v>
      </c>
      <c r="C973" t="s">
        <v>5030</v>
      </c>
      <c r="D973" t="s">
        <v>5032</v>
      </c>
      <c r="E973" t="s">
        <v>5036</v>
      </c>
      <c r="F973" t="s">
        <v>5048</v>
      </c>
      <c r="G973">
        <v>10.451499999999999</v>
      </c>
      <c r="H973">
        <v>51.165700000000001</v>
      </c>
      <c r="I973">
        <v>27354</v>
      </c>
      <c r="J973">
        <v>529871</v>
      </c>
      <c r="K973">
        <v>78139</v>
      </c>
      <c r="L973">
        <v>18200</v>
      </c>
      <c r="M973">
        <v>17024</v>
      </c>
      <c r="N973" s="5">
        <v>5.1625380667334811E-2</v>
      </c>
      <c r="O973">
        <v>685288</v>
      </c>
      <c r="P973">
        <v>479986</v>
      </c>
      <c r="Q973">
        <v>0</v>
      </c>
      <c r="R973">
        <v>16378</v>
      </c>
      <c r="S973" s="5">
        <v>2.3900000000000001E-2</v>
      </c>
      <c r="T973" t="s">
        <v>5059</v>
      </c>
      <c r="U973" s="3">
        <v>45686</v>
      </c>
      <c r="V973" t="str">
        <f t="shared" si="45"/>
        <v>Wednesday</v>
      </c>
      <c r="W973" t="str">
        <f t="shared" si="46"/>
        <v>January</v>
      </c>
      <c r="X973">
        <v>17</v>
      </c>
      <c r="Y973" t="str">
        <f t="shared" si="47"/>
        <v>Afternoon</v>
      </c>
      <c r="Z973" t="s">
        <v>5069</v>
      </c>
    </row>
    <row r="974" spans="1:26" x14ac:dyDescent="0.3">
      <c r="A974" t="s">
        <v>995</v>
      </c>
      <c r="B974" t="s">
        <v>5023</v>
      </c>
      <c r="C974" t="s">
        <v>5030</v>
      </c>
      <c r="D974" t="s">
        <v>5031</v>
      </c>
      <c r="E974" t="s">
        <v>5036</v>
      </c>
      <c r="F974" t="s">
        <v>5049</v>
      </c>
      <c r="G974">
        <v>-106.3468</v>
      </c>
      <c r="H974">
        <v>56.130400000000002</v>
      </c>
      <c r="I974">
        <v>263703</v>
      </c>
      <c r="J974">
        <v>1880236</v>
      </c>
      <c r="K974">
        <v>349024</v>
      </c>
      <c r="L974">
        <v>141919</v>
      </c>
      <c r="M974">
        <v>38069</v>
      </c>
      <c r="N974" s="5">
        <v>0.14025002737940739</v>
      </c>
      <c r="O974">
        <v>2373114</v>
      </c>
      <c r="P974">
        <v>1880236</v>
      </c>
      <c r="Q974">
        <v>0</v>
      </c>
      <c r="R974">
        <v>38919</v>
      </c>
      <c r="S974" s="5">
        <v>1.6400000000000001E-2</v>
      </c>
      <c r="T974" t="s">
        <v>5052</v>
      </c>
      <c r="U974" s="3">
        <v>45456</v>
      </c>
      <c r="V974" t="str">
        <f t="shared" si="45"/>
        <v>Thursday</v>
      </c>
      <c r="W974" t="str">
        <f t="shared" si="46"/>
        <v>June</v>
      </c>
      <c r="X974">
        <v>11</v>
      </c>
      <c r="Y974" t="str">
        <f t="shared" si="47"/>
        <v>Morning</v>
      </c>
      <c r="Z974" t="s">
        <v>5070</v>
      </c>
    </row>
    <row r="975" spans="1:26" x14ac:dyDescent="0.3">
      <c r="A975" t="s">
        <v>996</v>
      </c>
      <c r="B975" t="s">
        <v>5025</v>
      </c>
      <c r="C975" t="s">
        <v>5029</v>
      </c>
      <c r="D975" t="s">
        <v>5033</v>
      </c>
      <c r="E975" t="s">
        <v>5037</v>
      </c>
      <c r="F975" t="s">
        <v>5043</v>
      </c>
      <c r="G975">
        <v>-3.4359999999999999</v>
      </c>
      <c r="H975">
        <v>55.378100000000003</v>
      </c>
      <c r="I975">
        <v>51739</v>
      </c>
      <c r="J975">
        <v>293006</v>
      </c>
      <c r="K975">
        <v>70982</v>
      </c>
      <c r="L975">
        <v>10128</v>
      </c>
      <c r="M975">
        <v>7752</v>
      </c>
      <c r="N975" s="5">
        <v>0.17658170256169131</v>
      </c>
      <c r="O975">
        <v>378607</v>
      </c>
      <c r="P975">
        <v>0</v>
      </c>
      <c r="Q975">
        <v>0</v>
      </c>
      <c r="S975" s="5"/>
      <c r="T975" t="s">
        <v>5056</v>
      </c>
      <c r="U975" s="3">
        <v>45494</v>
      </c>
      <c r="V975" t="str">
        <f t="shared" si="45"/>
        <v>Sunday</v>
      </c>
      <c r="W975" t="str">
        <f t="shared" si="46"/>
        <v>July</v>
      </c>
      <c r="X975">
        <v>11</v>
      </c>
      <c r="Y975" t="str">
        <f t="shared" si="47"/>
        <v>Morning</v>
      </c>
      <c r="Z975" t="s">
        <v>5070</v>
      </c>
    </row>
    <row r="976" spans="1:26" x14ac:dyDescent="0.3">
      <c r="A976" t="s">
        <v>997</v>
      </c>
      <c r="B976" t="s">
        <v>5023</v>
      </c>
      <c r="C976" t="s">
        <v>5030</v>
      </c>
      <c r="D976" t="s">
        <v>5031</v>
      </c>
      <c r="E976" t="s">
        <v>5036</v>
      </c>
      <c r="F976" t="s">
        <v>5048</v>
      </c>
      <c r="G976">
        <v>10.451499999999999</v>
      </c>
      <c r="H976">
        <v>51.165700000000001</v>
      </c>
      <c r="I976">
        <v>243567</v>
      </c>
      <c r="J976">
        <v>1759653</v>
      </c>
      <c r="K976">
        <v>243966</v>
      </c>
      <c r="L976">
        <v>92376</v>
      </c>
      <c r="M976">
        <v>83964</v>
      </c>
      <c r="N976" s="5">
        <v>0.13841809511247621</v>
      </c>
      <c r="O976">
        <v>2193639</v>
      </c>
      <c r="P976">
        <v>1759653</v>
      </c>
      <c r="Q976">
        <v>0</v>
      </c>
      <c r="R976">
        <v>31588</v>
      </c>
      <c r="S976" s="5">
        <v>1.44E-2</v>
      </c>
      <c r="T976" t="s">
        <v>5052</v>
      </c>
      <c r="U976" s="3">
        <v>45493</v>
      </c>
      <c r="V976" t="str">
        <f t="shared" si="45"/>
        <v>Saturday</v>
      </c>
      <c r="W976" t="str">
        <f t="shared" si="46"/>
        <v>July</v>
      </c>
      <c r="X976">
        <v>11</v>
      </c>
      <c r="Y976" t="str">
        <f t="shared" si="47"/>
        <v>Morning</v>
      </c>
      <c r="Z976" t="s">
        <v>5070</v>
      </c>
    </row>
    <row r="977" spans="1:26" x14ac:dyDescent="0.3">
      <c r="A977" t="s">
        <v>998</v>
      </c>
      <c r="B977" t="s">
        <v>5024</v>
      </c>
      <c r="C977" t="s">
        <v>5030</v>
      </c>
      <c r="D977" t="s">
        <v>5032</v>
      </c>
      <c r="E977" t="s">
        <v>5036</v>
      </c>
      <c r="F977" t="s">
        <v>5044</v>
      </c>
      <c r="G977">
        <v>78.962900000000005</v>
      </c>
      <c r="H977">
        <v>20.593699999999998</v>
      </c>
      <c r="I977">
        <v>183419</v>
      </c>
      <c r="J977">
        <v>2018572</v>
      </c>
      <c r="K977">
        <v>503256</v>
      </c>
      <c r="L977">
        <v>89575</v>
      </c>
      <c r="M977">
        <v>83828</v>
      </c>
      <c r="N977" s="5">
        <v>9.0866012386798672E-2</v>
      </c>
      <c r="O977">
        <v>2435739</v>
      </c>
      <c r="P977">
        <v>2018572</v>
      </c>
      <c r="Q977">
        <v>0</v>
      </c>
      <c r="S977" s="5"/>
      <c r="T977" t="s">
        <v>5061</v>
      </c>
      <c r="U977" s="3">
        <v>45589</v>
      </c>
      <c r="V977" t="str">
        <f t="shared" si="45"/>
        <v>Thursday</v>
      </c>
      <c r="W977" t="str">
        <f t="shared" si="46"/>
        <v>October</v>
      </c>
      <c r="X977">
        <v>8</v>
      </c>
      <c r="Y977" t="str">
        <f t="shared" si="47"/>
        <v>Morning</v>
      </c>
      <c r="Z977" t="s">
        <v>5070</v>
      </c>
    </row>
    <row r="978" spans="1:26" x14ac:dyDescent="0.3">
      <c r="A978" t="s">
        <v>999</v>
      </c>
      <c r="B978" t="s">
        <v>5025</v>
      </c>
      <c r="C978" t="s">
        <v>5029</v>
      </c>
      <c r="D978" t="s">
        <v>5031</v>
      </c>
      <c r="E978" t="s">
        <v>5039</v>
      </c>
      <c r="F978" t="s">
        <v>5045</v>
      </c>
      <c r="G978">
        <v>-51.9253</v>
      </c>
      <c r="H978">
        <v>-14.234999999999999</v>
      </c>
      <c r="I978">
        <v>29264</v>
      </c>
      <c r="J978">
        <v>264795</v>
      </c>
      <c r="K978">
        <v>65303</v>
      </c>
      <c r="L978">
        <v>19241</v>
      </c>
      <c r="M978">
        <v>10574</v>
      </c>
      <c r="N978" s="5">
        <v>0.1105160673738298</v>
      </c>
      <c r="O978">
        <v>323221</v>
      </c>
      <c r="P978">
        <v>0</v>
      </c>
      <c r="Q978">
        <v>0</v>
      </c>
      <c r="S978" s="5"/>
      <c r="T978" t="s">
        <v>5051</v>
      </c>
      <c r="U978" s="3">
        <v>45527</v>
      </c>
      <c r="V978" t="str">
        <f t="shared" si="45"/>
        <v>Friday</v>
      </c>
      <c r="W978" t="str">
        <f t="shared" si="46"/>
        <v>August</v>
      </c>
      <c r="X978">
        <v>11</v>
      </c>
      <c r="Y978" t="str">
        <f t="shared" si="47"/>
        <v>Morning</v>
      </c>
      <c r="Z978" t="s">
        <v>5070</v>
      </c>
    </row>
    <row r="979" spans="1:26" x14ac:dyDescent="0.3">
      <c r="A979" t="s">
        <v>1000</v>
      </c>
      <c r="B979" t="s">
        <v>5024</v>
      </c>
      <c r="C979" t="s">
        <v>5029</v>
      </c>
      <c r="D979" t="s">
        <v>5035</v>
      </c>
      <c r="E979" t="s">
        <v>5040</v>
      </c>
      <c r="F979" t="s">
        <v>5046</v>
      </c>
      <c r="G979">
        <v>133.77510000000001</v>
      </c>
      <c r="H979">
        <v>-25.2744</v>
      </c>
      <c r="I979">
        <v>23822</v>
      </c>
      <c r="J979">
        <v>216460</v>
      </c>
      <c r="K979">
        <v>29024</v>
      </c>
      <c r="L979">
        <v>12379</v>
      </c>
      <c r="M979">
        <v>10346</v>
      </c>
      <c r="N979" s="5">
        <v>0.11005269364553399</v>
      </c>
      <c r="O979">
        <v>260408</v>
      </c>
      <c r="P979">
        <v>0</v>
      </c>
      <c r="Q979">
        <v>496114</v>
      </c>
      <c r="S979" s="5"/>
      <c r="T979" t="s">
        <v>5058</v>
      </c>
      <c r="U979" s="3">
        <v>45330</v>
      </c>
      <c r="V979" t="str">
        <f t="shared" si="45"/>
        <v>Thursday</v>
      </c>
      <c r="W979" t="str">
        <f t="shared" si="46"/>
        <v>February</v>
      </c>
      <c r="X979">
        <v>14</v>
      </c>
      <c r="Y979" t="str">
        <f t="shared" si="47"/>
        <v>Afternoon</v>
      </c>
      <c r="Z979" t="s">
        <v>5070</v>
      </c>
    </row>
    <row r="980" spans="1:26" x14ac:dyDescent="0.3">
      <c r="A980" t="s">
        <v>1001</v>
      </c>
      <c r="B980" t="s">
        <v>5025</v>
      </c>
      <c r="C980" t="s">
        <v>5029</v>
      </c>
      <c r="D980" t="s">
        <v>5031</v>
      </c>
      <c r="E980" t="s">
        <v>5036</v>
      </c>
      <c r="F980" t="s">
        <v>5045</v>
      </c>
      <c r="G980">
        <v>-51.9253</v>
      </c>
      <c r="H980">
        <v>-14.234999999999999</v>
      </c>
      <c r="I980">
        <v>72429</v>
      </c>
      <c r="J980">
        <v>821838</v>
      </c>
      <c r="K980">
        <v>177371</v>
      </c>
      <c r="L980">
        <v>31659</v>
      </c>
      <c r="M980">
        <v>29077</v>
      </c>
      <c r="N980" s="5">
        <v>8.8131490404938062E-2</v>
      </c>
      <c r="O980">
        <v>961050</v>
      </c>
      <c r="P980">
        <v>821838</v>
      </c>
      <c r="Q980">
        <v>0</v>
      </c>
      <c r="S980" s="5"/>
      <c r="T980" t="s">
        <v>5052</v>
      </c>
      <c r="U980" s="3">
        <v>45694</v>
      </c>
      <c r="V980" t="str">
        <f t="shared" si="45"/>
        <v>Thursday</v>
      </c>
      <c r="W980" t="str">
        <f t="shared" si="46"/>
        <v>February</v>
      </c>
      <c r="X980">
        <v>15</v>
      </c>
      <c r="Y980" t="str">
        <f t="shared" si="47"/>
        <v>Afternoon</v>
      </c>
      <c r="Z980" t="s">
        <v>5069</v>
      </c>
    </row>
    <row r="981" spans="1:26" x14ac:dyDescent="0.3">
      <c r="A981" t="s">
        <v>1002</v>
      </c>
      <c r="B981" t="s">
        <v>5025</v>
      </c>
      <c r="C981" t="s">
        <v>5029</v>
      </c>
      <c r="D981" t="s">
        <v>5035</v>
      </c>
      <c r="E981" t="s">
        <v>5039</v>
      </c>
      <c r="F981" t="s">
        <v>5047</v>
      </c>
      <c r="G981">
        <v>138.25290000000001</v>
      </c>
      <c r="H981">
        <v>36.204799999999999</v>
      </c>
      <c r="I981">
        <v>61105</v>
      </c>
      <c r="J981">
        <v>385557</v>
      </c>
      <c r="K981">
        <v>63528</v>
      </c>
      <c r="L981">
        <v>26637</v>
      </c>
      <c r="M981">
        <v>15178</v>
      </c>
      <c r="N981" s="5">
        <v>0.1584860813513245</v>
      </c>
      <c r="O981">
        <v>485340</v>
      </c>
      <c r="P981">
        <v>0</v>
      </c>
      <c r="Q981">
        <v>0</v>
      </c>
      <c r="S981" s="5"/>
      <c r="T981" t="s">
        <v>5058</v>
      </c>
      <c r="U981" s="3">
        <v>45318</v>
      </c>
      <c r="V981" t="str">
        <f t="shared" si="45"/>
        <v>Saturday</v>
      </c>
      <c r="W981" t="str">
        <f t="shared" si="46"/>
        <v>January</v>
      </c>
      <c r="X981">
        <v>17</v>
      </c>
      <c r="Y981" t="str">
        <f t="shared" si="47"/>
        <v>Afternoon</v>
      </c>
      <c r="Z981" t="s">
        <v>5070</v>
      </c>
    </row>
    <row r="982" spans="1:26" x14ac:dyDescent="0.3">
      <c r="A982" t="s">
        <v>1003</v>
      </c>
      <c r="B982" t="s">
        <v>5025</v>
      </c>
      <c r="C982" t="s">
        <v>5029</v>
      </c>
      <c r="D982" t="s">
        <v>5032</v>
      </c>
      <c r="E982" t="s">
        <v>5036</v>
      </c>
      <c r="F982" t="s">
        <v>5048</v>
      </c>
      <c r="G982">
        <v>10.451499999999999</v>
      </c>
      <c r="H982">
        <v>51.165700000000001</v>
      </c>
      <c r="I982">
        <v>177328</v>
      </c>
      <c r="J982">
        <v>2804937</v>
      </c>
      <c r="K982">
        <v>380751</v>
      </c>
      <c r="L982">
        <v>115617</v>
      </c>
      <c r="M982">
        <v>112702</v>
      </c>
      <c r="N982" s="5">
        <v>6.322000796208585E-2</v>
      </c>
      <c r="O982">
        <v>3231763</v>
      </c>
      <c r="P982">
        <v>2804937</v>
      </c>
      <c r="Q982">
        <v>0</v>
      </c>
      <c r="S982" s="5"/>
      <c r="T982" t="s">
        <v>5061</v>
      </c>
      <c r="U982" s="3">
        <v>45506</v>
      </c>
      <c r="V982" t="str">
        <f t="shared" si="45"/>
        <v>Friday</v>
      </c>
      <c r="W982" t="str">
        <f t="shared" si="46"/>
        <v>August</v>
      </c>
      <c r="X982">
        <v>10</v>
      </c>
      <c r="Y982" t="str">
        <f t="shared" si="47"/>
        <v>Morning</v>
      </c>
      <c r="Z982" t="s">
        <v>5069</v>
      </c>
    </row>
    <row r="983" spans="1:26" x14ac:dyDescent="0.3">
      <c r="A983" t="s">
        <v>1004</v>
      </c>
      <c r="B983" t="s">
        <v>5027</v>
      </c>
      <c r="C983" t="s">
        <v>5029</v>
      </c>
      <c r="D983" t="s">
        <v>5031</v>
      </c>
      <c r="E983" t="s">
        <v>5040</v>
      </c>
      <c r="F983" t="s">
        <v>5046</v>
      </c>
      <c r="G983">
        <v>133.77510000000001</v>
      </c>
      <c r="H983">
        <v>-25.2744</v>
      </c>
      <c r="I983">
        <v>29249</v>
      </c>
      <c r="J983">
        <v>195319</v>
      </c>
      <c r="K983">
        <v>19798</v>
      </c>
      <c r="L983">
        <v>12190</v>
      </c>
      <c r="M983">
        <v>7899</v>
      </c>
      <c r="N983" s="5">
        <v>0.14975173089948729</v>
      </c>
      <c r="O983">
        <v>232254</v>
      </c>
      <c r="P983">
        <v>0</v>
      </c>
      <c r="Q983">
        <v>1950452</v>
      </c>
      <c r="S983" s="5"/>
      <c r="T983" t="s">
        <v>5052</v>
      </c>
      <c r="U983" s="3">
        <v>45465</v>
      </c>
      <c r="V983" t="str">
        <f t="shared" si="45"/>
        <v>Saturday</v>
      </c>
      <c r="W983" t="str">
        <f t="shared" si="46"/>
        <v>June</v>
      </c>
      <c r="X983">
        <v>10</v>
      </c>
      <c r="Y983" t="str">
        <f t="shared" si="47"/>
        <v>Morning</v>
      </c>
      <c r="Z983" t="s">
        <v>5070</v>
      </c>
    </row>
    <row r="984" spans="1:26" x14ac:dyDescent="0.3">
      <c r="A984" t="s">
        <v>1005</v>
      </c>
      <c r="B984" t="s">
        <v>5025</v>
      </c>
      <c r="C984" t="s">
        <v>5029</v>
      </c>
      <c r="D984" t="s">
        <v>5032</v>
      </c>
      <c r="E984" t="s">
        <v>5037</v>
      </c>
      <c r="F984" t="s">
        <v>5048</v>
      </c>
      <c r="G984">
        <v>10.451499999999999</v>
      </c>
      <c r="H984">
        <v>51.165700000000001</v>
      </c>
      <c r="I984">
        <v>55098</v>
      </c>
      <c r="J984">
        <v>715068</v>
      </c>
      <c r="K984">
        <v>86464</v>
      </c>
      <c r="L984">
        <v>41803</v>
      </c>
      <c r="M984">
        <v>39127</v>
      </c>
      <c r="N984" s="5">
        <v>7.7053924811736077E-2</v>
      </c>
      <c r="O984">
        <v>869966</v>
      </c>
      <c r="P984">
        <v>0</v>
      </c>
      <c r="Q984">
        <v>0</v>
      </c>
      <c r="S984" s="5"/>
      <c r="T984" t="s">
        <v>5059</v>
      </c>
      <c r="U984" s="3">
        <v>45427</v>
      </c>
      <c r="V984" t="str">
        <f t="shared" si="45"/>
        <v>Wednesday</v>
      </c>
      <c r="W984" t="str">
        <f t="shared" si="46"/>
        <v>May</v>
      </c>
      <c r="X984">
        <v>17</v>
      </c>
      <c r="Y984" t="str">
        <f t="shared" si="47"/>
        <v>Afternoon</v>
      </c>
      <c r="Z984" t="s">
        <v>5069</v>
      </c>
    </row>
    <row r="985" spans="1:26" x14ac:dyDescent="0.3">
      <c r="A985" t="s">
        <v>1006</v>
      </c>
      <c r="B985" t="s">
        <v>5027</v>
      </c>
      <c r="C985" t="s">
        <v>5029</v>
      </c>
      <c r="D985" t="s">
        <v>5031</v>
      </c>
      <c r="E985" t="s">
        <v>5036</v>
      </c>
      <c r="F985" t="s">
        <v>5048</v>
      </c>
      <c r="G985">
        <v>10.451499999999999</v>
      </c>
      <c r="H985">
        <v>51.165700000000001</v>
      </c>
      <c r="I985">
        <v>200350</v>
      </c>
      <c r="J985">
        <v>2158001</v>
      </c>
      <c r="K985">
        <v>448221</v>
      </c>
      <c r="L985">
        <v>104883</v>
      </c>
      <c r="M985">
        <v>51140</v>
      </c>
      <c r="N985" s="5">
        <v>9.284059324994598E-2</v>
      </c>
      <c r="O985">
        <v>2571430</v>
      </c>
      <c r="P985">
        <v>2158001</v>
      </c>
      <c r="Q985">
        <v>0</v>
      </c>
      <c r="S985" s="5"/>
      <c r="T985" t="s">
        <v>5052</v>
      </c>
      <c r="U985" s="3">
        <v>45604</v>
      </c>
      <c r="V985" t="str">
        <f t="shared" si="45"/>
        <v>Friday</v>
      </c>
      <c r="W985" t="str">
        <f t="shared" si="46"/>
        <v>November</v>
      </c>
      <c r="X985">
        <v>18</v>
      </c>
      <c r="Y985" t="str">
        <f t="shared" si="47"/>
        <v>Evening</v>
      </c>
      <c r="Z985" t="s">
        <v>5069</v>
      </c>
    </row>
    <row r="986" spans="1:26" x14ac:dyDescent="0.3">
      <c r="A986" t="s">
        <v>1007</v>
      </c>
      <c r="B986" t="s">
        <v>5023</v>
      </c>
      <c r="C986" t="s">
        <v>5029</v>
      </c>
      <c r="D986" t="s">
        <v>5033</v>
      </c>
      <c r="E986" t="s">
        <v>5036</v>
      </c>
      <c r="F986" t="s">
        <v>5048</v>
      </c>
      <c r="G986">
        <v>10.451499999999999</v>
      </c>
      <c r="H986">
        <v>51.165700000000001</v>
      </c>
      <c r="I986">
        <v>86619</v>
      </c>
      <c r="J986">
        <v>349763</v>
      </c>
      <c r="K986">
        <v>47777</v>
      </c>
      <c r="L986">
        <v>27399</v>
      </c>
      <c r="M986">
        <v>20400</v>
      </c>
      <c r="N986" s="5">
        <v>0.24765057571262089</v>
      </c>
      <c r="O986">
        <v>402061</v>
      </c>
      <c r="P986">
        <v>324046</v>
      </c>
      <c r="Q986">
        <v>0</v>
      </c>
      <c r="R986">
        <v>7036</v>
      </c>
      <c r="S986" s="5">
        <v>1.7500000000000002E-2</v>
      </c>
      <c r="T986" t="s">
        <v>5056</v>
      </c>
      <c r="U986" s="3">
        <v>45681</v>
      </c>
      <c r="V986" t="str">
        <f t="shared" si="45"/>
        <v>Friday</v>
      </c>
      <c r="W986" t="str">
        <f t="shared" si="46"/>
        <v>January</v>
      </c>
      <c r="X986">
        <v>15</v>
      </c>
      <c r="Y986" t="str">
        <f t="shared" si="47"/>
        <v>Afternoon</v>
      </c>
      <c r="Z986" t="s">
        <v>5071</v>
      </c>
    </row>
    <row r="987" spans="1:26" x14ac:dyDescent="0.3">
      <c r="A987" t="s">
        <v>1008</v>
      </c>
      <c r="B987" t="s">
        <v>5024</v>
      </c>
      <c r="C987" t="s">
        <v>5029</v>
      </c>
      <c r="D987" t="s">
        <v>5033</v>
      </c>
      <c r="E987" t="s">
        <v>5039</v>
      </c>
      <c r="F987" t="s">
        <v>5048</v>
      </c>
      <c r="G987">
        <v>10.451499999999999</v>
      </c>
      <c r="H987">
        <v>51.165700000000001</v>
      </c>
      <c r="I987">
        <v>40024</v>
      </c>
      <c r="J987">
        <v>221320</v>
      </c>
      <c r="K987">
        <v>33686</v>
      </c>
      <c r="L987">
        <v>16549</v>
      </c>
      <c r="M987">
        <v>12983</v>
      </c>
      <c r="N987" s="5">
        <v>0.18084310684900209</v>
      </c>
      <c r="O987">
        <v>263080</v>
      </c>
      <c r="P987">
        <v>0</v>
      </c>
      <c r="Q987">
        <v>0</v>
      </c>
      <c r="S987" s="5"/>
      <c r="T987" t="s">
        <v>5056</v>
      </c>
      <c r="U987" s="3">
        <v>45745</v>
      </c>
      <c r="V987" t="str">
        <f t="shared" si="45"/>
        <v>Saturday</v>
      </c>
      <c r="W987" t="str">
        <f t="shared" si="46"/>
        <v>March</v>
      </c>
      <c r="X987">
        <v>11</v>
      </c>
      <c r="Y987" t="str">
        <f t="shared" si="47"/>
        <v>Morning</v>
      </c>
      <c r="Z987" t="s">
        <v>5070</v>
      </c>
    </row>
    <row r="988" spans="1:26" x14ac:dyDescent="0.3">
      <c r="A988" t="s">
        <v>1009</v>
      </c>
      <c r="B988" t="s">
        <v>5027</v>
      </c>
      <c r="C988" t="s">
        <v>5029</v>
      </c>
      <c r="D988" t="s">
        <v>5033</v>
      </c>
      <c r="E988" t="s">
        <v>5036</v>
      </c>
      <c r="F988" t="s">
        <v>5047</v>
      </c>
      <c r="G988">
        <v>138.25290000000001</v>
      </c>
      <c r="H988">
        <v>36.204799999999999</v>
      </c>
      <c r="I988">
        <v>97097</v>
      </c>
      <c r="J988">
        <v>558179</v>
      </c>
      <c r="K988">
        <v>113402</v>
      </c>
      <c r="L988">
        <v>24377</v>
      </c>
      <c r="M988">
        <v>27606</v>
      </c>
      <c r="N988" s="5">
        <v>0.17395467213726459</v>
      </c>
      <c r="O988">
        <v>619763</v>
      </c>
      <c r="P988">
        <v>508722</v>
      </c>
      <c r="Q988">
        <v>0</v>
      </c>
      <c r="S988" s="5"/>
      <c r="T988" t="s">
        <v>5057</v>
      </c>
      <c r="U988" s="3">
        <v>45735</v>
      </c>
      <c r="V988" t="str">
        <f t="shared" si="45"/>
        <v>Wednesday</v>
      </c>
      <c r="W988" t="str">
        <f t="shared" si="46"/>
        <v>March</v>
      </c>
      <c r="X988">
        <v>17</v>
      </c>
      <c r="Y988" t="str">
        <f t="shared" si="47"/>
        <v>Afternoon</v>
      </c>
      <c r="Z988" t="s">
        <v>5070</v>
      </c>
    </row>
    <row r="989" spans="1:26" x14ac:dyDescent="0.3">
      <c r="A989" t="s">
        <v>1010</v>
      </c>
      <c r="B989" t="s">
        <v>5024</v>
      </c>
      <c r="C989" t="s">
        <v>5029</v>
      </c>
      <c r="D989" t="s">
        <v>5033</v>
      </c>
      <c r="E989" t="s">
        <v>5039</v>
      </c>
      <c r="F989" t="s">
        <v>5045</v>
      </c>
      <c r="G989">
        <v>-51.9253</v>
      </c>
      <c r="H989">
        <v>-14.234999999999999</v>
      </c>
      <c r="I989">
        <v>8735</v>
      </c>
      <c r="J989">
        <v>50446</v>
      </c>
      <c r="K989">
        <v>5417</v>
      </c>
      <c r="L989">
        <v>2487</v>
      </c>
      <c r="M989">
        <v>1722</v>
      </c>
      <c r="N989" s="5">
        <v>0.17315888465163801</v>
      </c>
      <c r="O989">
        <v>58675</v>
      </c>
      <c r="P989">
        <v>0</v>
      </c>
      <c r="Q989">
        <v>0</v>
      </c>
      <c r="S989" s="5"/>
      <c r="T989" t="s">
        <v>5056</v>
      </c>
      <c r="U989" s="3">
        <v>45698</v>
      </c>
      <c r="V989" t="str">
        <f t="shared" si="45"/>
        <v>Monday</v>
      </c>
      <c r="W989" t="str">
        <f t="shared" si="46"/>
        <v>February</v>
      </c>
      <c r="X989">
        <v>16</v>
      </c>
      <c r="Y989" t="str">
        <f t="shared" si="47"/>
        <v>Afternoon</v>
      </c>
      <c r="Z989" t="s">
        <v>5070</v>
      </c>
    </row>
    <row r="990" spans="1:26" x14ac:dyDescent="0.3">
      <c r="A990" t="s">
        <v>1011</v>
      </c>
      <c r="B990" t="s">
        <v>5025</v>
      </c>
      <c r="C990" t="s">
        <v>5029</v>
      </c>
      <c r="D990" t="s">
        <v>5035</v>
      </c>
      <c r="E990" t="s">
        <v>5037</v>
      </c>
      <c r="F990" t="s">
        <v>5045</v>
      </c>
      <c r="G990">
        <v>-51.9253</v>
      </c>
      <c r="H990">
        <v>-14.234999999999999</v>
      </c>
      <c r="I990">
        <v>6376</v>
      </c>
      <c r="J990">
        <v>47820</v>
      </c>
      <c r="K990">
        <v>6161</v>
      </c>
      <c r="L990">
        <v>2174</v>
      </c>
      <c r="M990">
        <v>2821</v>
      </c>
      <c r="N990" s="5">
        <v>0.1333371431006094</v>
      </c>
      <c r="O990">
        <v>56533</v>
      </c>
      <c r="P990">
        <v>0</v>
      </c>
      <c r="Q990">
        <v>0</v>
      </c>
      <c r="S990" s="5"/>
      <c r="T990" t="s">
        <v>5058</v>
      </c>
      <c r="U990" s="3">
        <v>45329</v>
      </c>
      <c r="V990" t="str">
        <f t="shared" si="45"/>
        <v>Wednesday</v>
      </c>
      <c r="W990" t="str">
        <f t="shared" si="46"/>
        <v>February</v>
      </c>
      <c r="X990">
        <v>10</v>
      </c>
      <c r="Y990" t="str">
        <f t="shared" si="47"/>
        <v>Morning</v>
      </c>
      <c r="Z990" t="s">
        <v>5070</v>
      </c>
    </row>
    <row r="991" spans="1:26" x14ac:dyDescent="0.3">
      <c r="A991" t="s">
        <v>1012</v>
      </c>
      <c r="B991" t="s">
        <v>5023</v>
      </c>
      <c r="C991" t="s">
        <v>5030</v>
      </c>
      <c r="D991" t="s">
        <v>5031</v>
      </c>
      <c r="E991" t="s">
        <v>5036</v>
      </c>
      <c r="F991" t="s">
        <v>5043</v>
      </c>
      <c r="G991">
        <v>-3.4359999999999999</v>
      </c>
      <c r="H991">
        <v>55.378100000000003</v>
      </c>
      <c r="I991">
        <v>160509</v>
      </c>
      <c r="J991">
        <v>1924039</v>
      </c>
      <c r="K991">
        <v>358798</v>
      </c>
      <c r="L991">
        <v>152320</v>
      </c>
      <c r="M991">
        <v>57074</v>
      </c>
      <c r="N991" s="5">
        <v>8.3423459386082199E-2</v>
      </c>
      <c r="O991">
        <v>2378605</v>
      </c>
      <c r="P991">
        <v>1924039</v>
      </c>
      <c r="Q991">
        <v>0</v>
      </c>
      <c r="R991">
        <v>57800</v>
      </c>
      <c r="S991" s="5">
        <v>2.4299999999999999E-2</v>
      </c>
      <c r="T991" t="s">
        <v>5052</v>
      </c>
      <c r="U991" s="3">
        <v>45726</v>
      </c>
      <c r="V991" t="str">
        <f t="shared" si="45"/>
        <v>Monday</v>
      </c>
      <c r="W991" t="str">
        <f t="shared" si="46"/>
        <v>March</v>
      </c>
      <c r="X991">
        <v>10</v>
      </c>
      <c r="Y991" t="str">
        <f t="shared" si="47"/>
        <v>Morning</v>
      </c>
      <c r="Z991" t="s">
        <v>5069</v>
      </c>
    </row>
    <row r="992" spans="1:26" x14ac:dyDescent="0.3">
      <c r="A992" t="s">
        <v>1013</v>
      </c>
      <c r="B992" t="s">
        <v>5025</v>
      </c>
      <c r="C992" t="s">
        <v>5029</v>
      </c>
      <c r="D992" t="s">
        <v>5032</v>
      </c>
      <c r="E992" t="s">
        <v>5039</v>
      </c>
      <c r="F992" t="s">
        <v>5045</v>
      </c>
      <c r="G992">
        <v>-51.9253</v>
      </c>
      <c r="H992">
        <v>-14.234999999999999</v>
      </c>
      <c r="I992">
        <v>62092</v>
      </c>
      <c r="J992">
        <v>651984</v>
      </c>
      <c r="K992">
        <v>73861</v>
      </c>
      <c r="L992">
        <v>41625</v>
      </c>
      <c r="M992">
        <v>14711</v>
      </c>
      <c r="N992" s="5">
        <v>9.5235521536355408E-2</v>
      </c>
      <c r="O992">
        <v>794917</v>
      </c>
      <c r="P992">
        <v>0</v>
      </c>
      <c r="Q992">
        <v>0</v>
      </c>
      <c r="S992" s="5"/>
      <c r="T992" t="s">
        <v>5059</v>
      </c>
      <c r="U992" s="3">
        <v>45312</v>
      </c>
      <c r="V992" t="str">
        <f t="shared" si="45"/>
        <v>Sunday</v>
      </c>
      <c r="W992" t="str">
        <f t="shared" si="46"/>
        <v>January</v>
      </c>
      <c r="X992">
        <v>15</v>
      </c>
      <c r="Y992" t="str">
        <f t="shared" si="47"/>
        <v>Afternoon</v>
      </c>
      <c r="Z992" t="s">
        <v>5069</v>
      </c>
    </row>
    <row r="993" spans="1:26" x14ac:dyDescent="0.3">
      <c r="A993" t="s">
        <v>1014</v>
      </c>
      <c r="B993" t="s">
        <v>5024</v>
      </c>
      <c r="C993" t="s">
        <v>5029</v>
      </c>
      <c r="D993" t="s">
        <v>5031</v>
      </c>
      <c r="E993" t="s">
        <v>5036</v>
      </c>
      <c r="F993" t="s">
        <v>5043</v>
      </c>
      <c r="G993">
        <v>-3.4359999999999999</v>
      </c>
      <c r="H993">
        <v>55.378100000000003</v>
      </c>
      <c r="I993">
        <v>398094</v>
      </c>
      <c r="J993">
        <v>3146978</v>
      </c>
      <c r="K993">
        <v>663814</v>
      </c>
      <c r="L993">
        <v>127605</v>
      </c>
      <c r="M993">
        <v>168882</v>
      </c>
      <c r="N993" s="5">
        <v>0.1265006612808236</v>
      </c>
      <c r="O993">
        <v>3480780</v>
      </c>
      <c r="P993">
        <v>3146978</v>
      </c>
      <c r="Q993">
        <v>0</v>
      </c>
      <c r="S993" s="5"/>
      <c r="T993" t="s">
        <v>5052</v>
      </c>
      <c r="U993" s="3">
        <v>45614</v>
      </c>
      <c r="V993" t="str">
        <f t="shared" si="45"/>
        <v>Monday</v>
      </c>
      <c r="W993" t="str">
        <f t="shared" si="46"/>
        <v>November</v>
      </c>
      <c r="X993">
        <v>17</v>
      </c>
      <c r="Y993" t="str">
        <f t="shared" si="47"/>
        <v>Afternoon</v>
      </c>
      <c r="Z993" t="s">
        <v>5070</v>
      </c>
    </row>
    <row r="994" spans="1:26" x14ac:dyDescent="0.3">
      <c r="A994" t="s">
        <v>1015</v>
      </c>
      <c r="B994" t="s">
        <v>5024</v>
      </c>
      <c r="C994" t="s">
        <v>5030</v>
      </c>
      <c r="D994" t="s">
        <v>5032</v>
      </c>
      <c r="E994" t="s">
        <v>5036</v>
      </c>
      <c r="F994" t="s">
        <v>5047</v>
      </c>
      <c r="G994">
        <v>138.25290000000001</v>
      </c>
      <c r="H994">
        <v>36.204799999999999</v>
      </c>
      <c r="I994">
        <v>143350</v>
      </c>
      <c r="J994">
        <v>1895712</v>
      </c>
      <c r="K994">
        <v>251443</v>
      </c>
      <c r="L994">
        <v>69551</v>
      </c>
      <c r="M994">
        <v>110202</v>
      </c>
      <c r="N994" s="5">
        <v>7.5618540092809106E-2</v>
      </c>
      <c r="O994">
        <v>2112833</v>
      </c>
      <c r="P994">
        <v>1895712</v>
      </c>
      <c r="Q994">
        <v>0</v>
      </c>
      <c r="S994" s="5"/>
      <c r="T994" t="s">
        <v>5061</v>
      </c>
      <c r="U994" s="3">
        <v>45357</v>
      </c>
      <c r="V994" t="str">
        <f t="shared" si="45"/>
        <v>Wednesday</v>
      </c>
      <c r="W994" t="str">
        <f t="shared" si="46"/>
        <v>March</v>
      </c>
      <c r="X994">
        <v>9</v>
      </c>
      <c r="Y994" t="str">
        <f t="shared" si="47"/>
        <v>Morning</v>
      </c>
      <c r="Z994" t="s">
        <v>5069</v>
      </c>
    </row>
    <row r="995" spans="1:26" x14ac:dyDescent="0.3">
      <c r="A995" t="s">
        <v>1016</v>
      </c>
      <c r="B995" t="s">
        <v>5027</v>
      </c>
      <c r="C995" t="s">
        <v>5030</v>
      </c>
      <c r="D995" t="s">
        <v>5033</v>
      </c>
      <c r="E995" t="s">
        <v>5036</v>
      </c>
      <c r="F995" t="s">
        <v>5043</v>
      </c>
      <c r="G995">
        <v>-3.4359999999999999</v>
      </c>
      <c r="H995">
        <v>55.378100000000003</v>
      </c>
      <c r="I995">
        <v>126154</v>
      </c>
      <c r="J995">
        <v>741019</v>
      </c>
      <c r="K995">
        <v>96231</v>
      </c>
      <c r="L995">
        <v>35117</v>
      </c>
      <c r="M995">
        <v>33204</v>
      </c>
      <c r="N995" s="5">
        <v>0.17024484794064471</v>
      </c>
      <c r="O995">
        <v>895862</v>
      </c>
      <c r="P995">
        <v>697223</v>
      </c>
      <c r="Q995">
        <v>0</v>
      </c>
      <c r="S995" s="5"/>
      <c r="T995" t="s">
        <v>5057</v>
      </c>
      <c r="U995" s="3">
        <v>45767</v>
      </c>
      <c r="V995" t="str">
        <f t="shared" si="45"/>
        <v>Sunday</v>
      </c>
      <c r="W995" t="str">
        <f t="shared" si="46"/>
        <v>April</v>
      </c>
      <c r="X995">
        <v>8</v>
      </c>
      <c r="Y995" t="str">
        <f t="shared" si="47"/>
        <v>Morning</v>
      </c>
      <c r="Z995" t="s">
        <v>5070</v>
      </c>
    </row>
    <row r="996" spans="1:26" x14ac:dyDescent="0.3">
      <c r="A996" t="s">
        <v>1017</v>
      </c>
      <c r="B996" t="s">
        <v>5025</v>
      </c>
      <c r="C996" t="s">
        <v>5029</v>
      </c>
      <c r="D996" t="s">
        <v>5031</v>
      </c>
      <c r="E996" t="s">
        <v>5037</v>
      </c>
      <c r="F996" t="s">
        <v>5043</v>
      </c>
      <c r="G996">
        <v>-3.4359999999999999</v>
      </c>
      <c r="H996">
        <v>55.378100000000003</v>
      </c>
      <c r="I996">
        <v>31545</v>
      </c>
      <c r="J996">
        <v>211777</v>
      </c>
      <c r="K996">
        <v>28762</v>
      </c>
      <c r="L996">
        <v>8614</v>
      </c>
      <c r="M996">
        <v>7718</v>
      </c>
      <c r="N996" s="5">
        <v>0.1489573041688223</v>
      </c>
      <c r="O996">
        <v>262774</v>
      </c>
      <c r="P996">
        <v>0</v>
      </c>
      <c r="Q996">
        <v>0</v>
      </c>
      <c r="S996" s="5"/>
      <c r="T996" t="s">
        <v>5051</v>
      </c>
      <c r="U996" s="3">
        <v>45546</v>
      </c>
      <c r="V996" t="str">
        <f t="shared" si="45"/>
        <v>Wednesday</v>
      </c>
      <c r="W996" t="str">
        <f t="shared" si="46"/>
        <v>September</v>
      </c>
      <c r="X996">
        <v>17</v>
      </c>
      <c r="Y996" t="str">
        <f t="shared" si="47"/>
        <v>Afternoon</v>
      </c>
      <c r="Z996" t="s">
        <v>5070</v>
      </c>
    </row>
    <row r="997" spans="1:26" x14ac:dyDescent="0.3">
      <c r="A997" t="s">
        <v>1018</v>
      </c>
      <c r="B997" t="s">
        <v>5024</v>
      </c>
      <c r="C997" t="s">
        <v>5030</v>
      </c>
      <c r="D997" t="s">
        <v>5033</v>
      </c>
      <c r="E997" t="s">
        <v>5039</v>
      </c>
      <c r="F997" t="s">
        <v>5045</v>
      </c>
      <c r="G997">
        <v>-51.9253</v>
      </c>
      <c r="H997">
        <v>-14.234999999999999</v>
      </c>
      <c r="I997">
        <v>36579</v>
      </c>
      <c r="J997">
        <v>181950</v>
      </c>
      <c r="K997">
        <v>28202</v>
      </c>
      <c r="L997">
        <v>9014</v>
      </c>
      <c r="M997">
        <v>10745</v>
      </c>
      <c r="N997" s="5">
        <v>0.20103886682938521</v>
      </c>
      <c r="O997">
        <v>234885</v>
      </c>
      <c r="P997">
        <v>0</v>
      </c>
      <c r="Q997">
        <v>0</v>
      </c>
      <c r="S997" s="5"/>
      <c r="T997" t="s">
        <v>5056</v>
      </c>
      <c r="U997" s="3">
        <v>45331</v>
      </c>
      <c r="V997" t="str">
        <f t="shared" si="45"/>
        <v>Friday</v>
      </c>
      <c r="W997" t="str">
        <f t="shared" si="46"/>
        <v>February</v>
      </c>
      <c r="X997">
        <v>12</v>
      </c>
      <c r="Y997" t="str">
        <f t="shared" si="47"/>
        <v>Afternoon</v>
      </c>
      <c r="Z997" t="s">
        <v>5071</v>
      </c>
    </row>
    <row r="998" spans="1:26" x14ac:dyDescent="0.3">
      <c r="A998" t="s">
        <v>1019</v>
      </c>
      <c r="B998" t="s">
        <v>5024</v>
      </c>
      <c r="C998" t="s">
        <v>5029</v>
      </c>
      <c r="D998" t="s">
        <v>5032</v>
      </c>
      <c r="E998" t="s">
        <v>5036</v>
      </c>
      <c r="F998" t="s">
        <v>5049</v>
      </c>
      <c r="G998">
        <v>-106.3468</v>
      </c>
      <c r="H998">
        <v>56.130400000000002</v>
      </c>
      <c r="I998">
        <v>93767</v>
      </c>
      <c r="J998">
        <v>1527481</v>
      </c>
      <c r="K998">
        <v>168336</v>
      </c>
      <c r="L998">
        <v>70027</v>
      </c>
      <c r="M998">
        <v>46850</v>
      </c>
      <c r="N998" s="5">
        <v>6.1386822596052062E-2</v>
      </c>
      <c r="O998">
        <v>1834787</v>
      </c>
      <c r="P998">
        <v>1527481</v>
      </c>
      <c r="Q998">
        <v>0</v>
      </c>
      <c r="S998" s="5"/>
      <c r="T998" t="s">
        <v>5061</v>
      </c>
      <c r="U998" s="3">
        <v>45677</v>
      </c>
      <c r="V998" t="str">
        <f t="shared" si="45"/>
        <v>Monday</v>
      </c>
      <c r="W998" t="str">
        <f t="shared" si="46"/>
        <v>January</v>
      </c>
      <c r="X998">
        <v>15</v>
      </c>
      <c r="Y998" t="str">
        <f t="shared" si="47"/>
        <v>Afternoon</v>
      </c>
      <c r="Z998" t="s">
        <v>5069</v>
      </c>
    </row>
    <row r="999" spans="1:26" x14ac:dyDescent="0.3">
      <c r="A999" t="s">
        <v>1020</v>
      </c>
      <c r="B999" t="s">
        <v>5025</v>
      </c>
      <c r="C999" t="s">
        <v>5029</v>
      </c>
      <c r="D999" t="s">
        <v>5032</v>
      </c>
      <c r="E999" t="s">
        <v>5039</v>
      </c>
      <c r="F999" t="s">
        <v>5048</v>
      </c>
      <c r="G999">
        <v>10.451499999999999</v>
      </c>
      <c r="H999">
        <v>51.165700000000001</v>
      </c>
      <c r="I999">
        <v>44836</v>
      </c>
      <c r="J999">
        <v>646391</v>
      </c>
      <c r="K999">
        <v>140046</v>
      </c>
      <c r="L999">
        <v>47132</v>
      </c>
      <c r="M999">
        <v>34772</v>
      </c>
      <c r="N999" s="5">
        <v>6.9364990029188944E-2</v>
      </c>
      <c r="O999">
        <v>757528</v>
      </c>
      <c r="P999">
        <v>0</v>
      </c>
      <c r="Q999">
        <v>0</v>
      </c>
      <c r="S999" s="5"/>
      <c r="T999" t="s">
        <v>5059</v>
      </c>
      <c r="U999" s="3">
        <v>45693</v>
      </c>
      <c r="V999" t="str">
        <f t="shared" si="45"/>
        <v>Wednesday</v>
      </c>
      <c r="W999" t="str">
        <f t="shared" si="46"/>
        <v>February</v>
      </c>
      <c r="X999">
        <v>11</v>
      </c>
      <c r="Y999" t="str">
        <f t="shared" si="47"/>
        <v>Morning</v>
      </c>
      <c r="Z999" t="s">
        <v>5069</v>
      </c>
    </row>
    <row r="1000" spans="1:26" x14ac:dyDescent="0.3">
      <c r="A1000" t="s">
        <v>1021</v>
      </c>
      <c r="B1000" t="s">
        <v>5025</v>
      </c>
      <c r="C1000" t="s">
        <v>5029</v>
      </c>
      <c r="D1000" t="s">
        <v>5035</v>
      </c>
      <c r="E1000" t="s">
        <v>5037</v>
      </c>
      <c r="F1000" t="s">
        <v>5043</v>
      </c>
      <c r="G1000">
        <v>-3.4359999999999999</v>
      </c>
      <c r="H1000">
        <v>55.378100000000003</v>
      </c>
      <c r="I1000">
        <v>14824</v>
      </c>
      <c r="J1000">
        <v>137250</v>
      </c>
      <c r="K1000">
        <v>14978</v>
      </c>
      <c r="L1000">
        <v>8931</v>
      </c>
      <c r="M1000">
        <v>2798</v>
      </c>
      <c r="N1000" s="5">
        <v>0.1080092386264343</v>
      </c>
      <c r="O1000">
        <v>162207</v>
      </c>
      <c r="P1000">
        <v>0</v>
      </c>
      <c r="Q1000">
        <v>0</v>
      </c>
      <c r="S1000" s="5"/>
      <c r="T1000" t="s">
        <v>5058</v>
      </c>
      <c r="U1000" s="3">
        <v>45637</v>
      </c>
      <c r="V1000" t="str">
        <f t="shared" si="45"/>
        <v>Wednesday</v>
      </c>
      <c r="W1000" t="str">
        <f t="shared" si="46"/>
        <v>December</v>
      </c>
      <c r="X1000">
        <v>11</v>
      </c>
      <c r="Y1000" t="str">
        <f t="shared" si="47"/>
        <v>Morning</v>
      </c>
      <c r="Z1000" t="s">
        <v>5070</v>
      </c>
    </row>
    <row r="1001" spans="1:26" x14ac:dyDescent="0.3">
      <c r="A1001" t="s">
        <v>1022</v>
      </c>
      <c r="B1001" t="s">
        <v>5024</v>
      </c>
      <c r="C1001" t="s">
        <v>5029</v>
      </c>
      <c r="D1001" t="s">
        <v>5035</v>
      </c>
      <c r="E1001" t="s">
        <v>5040</v>
      </c>
      <c r="F1001" t="s">
        <v>5050</v>
      </c>
      <c r="G1001">
        <v>-95.712900000000005</v>
      </c>
      <c r="H1001">
        <v>37.090200000000003</v>
      </c>
      <c r="I1001">
        <v>49939</v>
      </c>
      <c r="J1001">
        <v>362790</v>
      </c>
      <c r="K1001">
        <v>74011</v>
      </c>
      <c r="L1001">
        <v>24783</v>
      </c>
      <c r="M1001">
        <v>11668</v>
      </c>
      <c r="N1001" s="5">
        <v>0.1376526527464178</v>
      </c>
      <c r="O1001">
        <v>457959</v>
      </c>
      <c r="P1001">
        <v>0</v>
      </c>
      <c r="Q1001">
        <v>217566</v>
      </c>
      <c r="S1001" s="5"/>
      <c r="T1001" t="s">
        <v>5058</v>
      </c>
      <c r="U1001" s="3">
        <v>45431</v>
      </c>
      <c r="V1001" t="str">
        <f t="shared" si="45"/>
        <v>Sunday</v>
      </c>
      <c r="W1001" t="str">
        <f t="shared" si="46"/>
        <v>May</v>
      </c>
      <c r="X1001">
        <v>17</v>
      </c>
      <c r="Y1001" t="str">
        <f t="shared" si="47"/>
        <v>Afternoon</v>
      </c>
      <c r="Z1001" t="s">
        <v>5070</v>
      </c>
    </row>
    <row r="1002" spans="1:26" x14ac:dyDescent="0.3">
      <c r="A1002" t="s">
        <v>1023</v>
      </c>
      <c r="B1002" t="s">
        <v>5024</v>
      </c>
      <c r="C1002" t="s">
        <v>5030</v>
      </c>
      <c r="D1002" t="s">
        <v>5033</v>
      </c>
      <c r="E1002" t="s">
        <v>5039</v>
      </c>
      <c r="F1002" t="s">
        <v>5050</v>
      </c>
      <c r="G1002">
        <v>-95.712900000000005</v>
      </c>
      <c r="H1002">
        <v>37.090200000000003</v>
      </c>
      <c r="I1002">
        <v>72525</v>
      </c>
      <c r="J1002">
        <v>419943</v>
      </c>
      <c r="K1002">
        <v>85642</v>
      </c>
      <c r="L1002">
        <v>33330</v>
      </c>
      <c r="M1002">
        <v>12181</v>
      </c>
      <c r="N1002" s="5">
        <v>0.1727037065614363</v>
      </c>
      <c r="O1002">
        <v>517564</v>
      </c>
      <c r="P1002">
        <v>0</v>
      </c>
      <c r="Q1002">
        <v>0</v>
      </c>
      <c r="S1002" s="5"/>
      <c r="T1002" t="s">
        <v>5056</v>
      </c>
      <c r="U1002" s="3">
        <v>45582</v>
      </c>
      <c r="V1002" t="str">
        <f t="shared" si="45"/>
        <v>Thursday</v>
      </c>
      <c r="W1002" t="str">
        <f t="shared" si="46"/>
        <v>October</v>
      </c>
      <c r="X1002">
        <v>12</v>
      </c>
      <c r="Y1002" t="str">
        <f t="shared" si="47"/>
        <v>Afternoon</v>
      </c>
      <c r="Z1002" t="s">
        <v>5070</v>
      </c>
    </row>
    <row r="1003" spans="1:26" x14ac:dyDescent="0.3">
      <c r="A1003" t="s">
        <v>1024</v>
      </c>
      <c r="B1003" t="s">
        <v>5027</v>
      </c>
      <c r="C1003" t="s">
        <v>5030</v>
      </c>
      <c r="D1003" t="s">
        <v>5033</v>
      </c>
      <c r="E1003" t="s">
        <v>5036</v>
      </c>
      <c r="F1003" t="s">
        <v>5045</v>
      </c>
      <c r="G1003">
        <v>-51.9253</v>
      </c>
      <c r="H1003">
        <v>-14.234999999999999</v>
      </c>
      <c r="I1003">
        <v>396142</v>
      </c>
      <c r="J1003">
        <v>1698653</v>
      </c>
      <c r="K1003">
        <v>325211</v>
      </c>
      <c r="L1003">
        <v>128681</v>
      </c>
      <c r="M1003">
        <v>44597</v>
      </c>
      <c r="N1003" s="5">
        <v>0.23320965958415441</v>
      </c>
      <c r="O1003">
        <v>2123927</v>
      </c>
      <c r="P1003">
        <v>1698653</v>
      </c>
      <c r="Q1003">
        <v>0</v>
      </c>
      <c r="S1003" s="5"/>
      <c r="T1003" t="s">
        <v>5057</v>
      </c>
      <c r="U1003" s="3">
        <v>45583</v>
      </c>
      <c r="V1003" t="str">
        <f t="shared" si="45"/>
        <v>Friday</v>
      </c>
      <c r="W1003" t="str">
        <f t="shared" si="46"/>
        <v>October</v>
      </c>
      <c r="X1003">
        <v>9</v>
      </c>
      <c r="Y1003" t="str">
        <f t="shared" si="47"/>
        <v>Morning</v>
      </c>
      <c r="Z1003" t="s">
        <v>5071</v>
      </c>
    </row>
    <row r="1004" spans="1:26" x14ac:dyDescent="0.3">
      <c r="A1004" t="s">
        <v>1025</v>
      </c>
      <c r="B1004" t="s">
        <v>5023</v>
      </c>
      <c r="C1004" t="s">
        <v>5029</v>
      </c>
      <c r="D1004" t="s">
        <v>5033</v>
      </c>
      <c r="E1004" t="s">
        <v>5036</v>
      </c>
      <c r="F1004" t="s">
        <v>5043</v>
      </c>
      <c r="G1004">
        <v>-3.4359999999999999</v>
      </c>
      <c r="H1004">
        <v>55.378100000000003</v>
      </c>
      <c r="I1004">
        <v>19527</v>
      </c>
      <c r="J1004">
        <v>83891</v>
      </c>
      <c r="K1004">
        <v>14359</v>
      </c>
      <c r="L1004">
        <v>3916</v>
      </c>
      <c r="M1004">
        <v>3621</v>
      </c>
      <c r="N1004" s="5">
        <v>0.23276803988862971</v>
      </c>
      <c r="O1004">
        <v>107195</v>
      </c>
      <c r="P1004">
        <v>79548</v>
      </c>
      <c r="Q1004">
        <v>0</v>
      </c>
      <c r="R1004">
        <v>2551</v>
      </c>
      <c r="S1004" s="5">
        <v>2.3800000000000002E-2</v>
      </c>
      <c r="T1004" t="s">
        <v>5056</v>
      </c>
      <c r="U1004" s="3">
        <v>45752</v>
      </c>
      <c r="V1004" t="str">
        <f t="shared" si="45"/>
        <v>Saturday</v>
      </c>
      <c r="W1004" t="str">
        <f t="shared" si="46"/>
        <v>April</v>
      </c>
      <c r="X1004">
        <v>17</v>
      </c>
      <c r="Y1004" t="str">
        <f t="shared" si="47"/>
        <v>Afternoon</v>
      </c>
      <c r="Z1004" t="s">
        <v>5071</v>
      </c>
    </row>
    <row r="1005" spans="1:26" x14ac:dyDescent="0.3">
      <c r="A1005" t="s">
        <v>1026</v>
      </c>
      <c r="B1005" t="s">
        <v>5027</v>
      </c>
      <c r="C1005" t="s">
        <v>5029</v>
      </c>
      <c r="D1005" t="s">
        <v>5033</v>
      </c>
      <c r="E1005" t="s">
        <v>5040</v>
      </c>
      <c r="F1005" t="s">
        <v>5050</v>
      </c>
      <c r="G1005">
        <v>-95.712900000000005</v>
      </c>
      <c r="H1005">
        <v>37.090200000000003</v>
      </c>
      <c r="I1005">
        <v>48360</v>
      </c>
      <c r="J1005">
        <v>300325</v>
      </c>
      <c r="K1005">
        <v>55678</v>
      </c>
      <c r="L1005">
        <v>18495</v>
      </c>
      <c r="M1005">
        <v>12238</v>
      </c>
      <c r="N1005" s="5">
        <v>0.1610266024701123</v>
      </c>
      <c r="O1005">
        <v>333430</v>
      </c>
      <c r="P1005">
        <v>0</v>
      </c>
      <c r="Q1005">
        <v>849287</v>
      </c>
      <c r="S1005" s="5"/>
      <c r="T1005" t="s">
        <v>5057</v>
      </c>
      <c r="U1005" s="3">
        <v>45441</v>
      </c>
      <c r="V1005" t="str">
        <f t="shared" si="45"/>
        <v>Wednesday</v>
      </c>
      <c r="W1005" t="str">
        <f t="shared" si="46"/>
        <v>May</v>
      </c>
      <c r="X1005">
        <v>15</v>
      </c>
      <c r="Y1005" t="str">
        <f t="shared" si="47"/>
        <v>Afternoon</v>
      </c>
      <c r="Z1005" t="s">
        <v>5070</v>
      </c>
    </row>
    <row r="1006" spans="1:26" x14ac:dyDescent="0.3">
      <c r="A1006" t="s">
        <v>1027</v>
      </c>
      <c r="B1006" t="s">
        <v>5024</v>
      </c>
      <c r="C1006" t="s">
        <v>5029</v>
      </c>
      <c r="D1006" t="s">
        <v>5033</v>
      </c>
      <c r="E1006" t="s">
        <v>5040</v>
      </c>
      <c r="F1006" t="s">
        <v>5046</v>
      </c>
      <c r="G1006">
        <v>133.77510000000001</v>
      </c>
      <c r="H1006">
        <v>-25.2744</v>
      </c>
      <c r="I1006">
        <v>8315</v>
      </c>
      <c r="J1006">
        <v>53407</v>
      </c>
      <c r="K1006">
        <v>6796</v>
      </c>
      <c r="L1006">
        <v>2948</v>
      </c>
      <c r="M1006">
        <v>1757</v>
      </c>
      <c r="N1006" s="5">
        <v>0.15570592812204939</v>
      </c>
      <c r="O1006">
        <v>61504</v>
      </c>
      <c r="P1006">
        <v>0</v>
      </c>
      <c r="Q1006">
        <v>285594</v>
      </c>
      <c r="S1006" s="5"/>
      <c r="T1006" t="s">
        <v>5056</v>
      </c>
      <c r="U1006" s="3">
        <v>45494</v>
      </c>
      <c r="V1006" t="str">
        <f t="shared" si="45"/>
        <v>Sunday</v>
      </c>
      <c r="W1006" t="str">
        <f t="shared" si="46"/>
        <v>July</v>
      </c>
      <c r="X1006">
        <v>17</v>
      </c>
      <c r="Y1006" t="str">
        <f t="shared" si="47"/>
        <v>Afternoon</v>
      </c>
      <c r="Z1006" t="s">
        <v>5070</v>
      </c>
    </row>
    <row r="1007" spans="1:26" x14ac:dyDescent="0.3">
      <c r="A1007" t="s">
        <v>1028</v>
      </c>
      <c r="B1007" t="s">
        <v>5027</v>
      </c>
      <c r="C1007" t="s">
        <v>5029</v>
      </c>
      <c r="D1007" t="s">
        <v>5033</v>
      </c>
      <c r="E1007" t="s">
        <v>5036</v>
      </c>
      <c r="F1007" t="s">
        <v>5046</v>
      </c>
      <c r="G1007">
        <v>133.77510000000001</v>
      </c>
      <c r="H1007">
        <v>-25.2744</v>
      </c>
      <c r="I1007">
        <v>56276</v>
      </c>
      <c r="J1007">
        <v>241713</v>
      </c>
      <c r="K1007">
        <v>29003</v>
      </c>
      <c r="L1007">
        <v>18463</v>
      </c>
      <c r="M1007">
        <v>13223</v>
      </c>
      <c r="N1007" s="5">
        <v>0.23282323764720311</v>
      </c>
      <c r="O1007">
        <v>300092</v>
      </c>
      <c r="P1007">
        <v>223352</v>
      </c>
      <c r="Q1007">
        <v>0</v>
      </c>
      <c r="S1007" s="5"/>
      <c r="T1007" t="s">
        <v>5057</v>
      </c>
      <c r="U1007" s="3">
        <v>45552</v>
      </c>
      <c r="V1007" t="str">
        <f t="shared" si="45"/>
        <v>Tuesday</v>
      </c>
      <c r="W1007" t="str">
        <f t="shared" si="46"/>
        <v>September</v>
      </c>
      <c r="X1007">
        <v>17</v>
      </c>
      <c r="Y1007" t="str">
        <f t="shared" si="47"/>
        <v>Afternoon</v>
      </c>
      <c r="Z1007" t="s">
        <v>5071</v>
      </c>
    </row>
    <row r="1008" spans="1:26" x14ac:dyDescent="0.3">
      <c r="A1008" t="s">
        <v>1029</v>
      </c>
      <c r="B1008" t="s">
        <v>5027</v>
      </c>
      <c r="C1008" t="s">
        <v>5029</v>
      </c>
      <c r="D1008" t="s">
        <v>5031</v>
      </c>
      <c r="E1008" t="s">
        <v>5036</v>
      </c>
      <c r="F1008" t="s">
        <v>5049</v>
      </c>
      <c r="G1008">
        <v>-106.3468</v>
      </c>
      <c r="H1008">
        <v>56.130400000000002</v>
      </c>
      <c r="I1008">
        <v>53073</v>
      </c>
      <c r="J1008">
        <v>545406</v>
      </c>
      <c r="K1008">
        <v>120640</v>
      </c>
      <c r="L1008">
        <v>37299</v>
      </c>
      <c r="M1008">
        <v>13394</v>
      </c>
      <c r="N1008" s="5">
        <v>9.7310945488126355E-2</v>
      </c>
      <c r="O1008">
        <v>670184</v>
      </c>
      <c r="P1008">
        <v>485512</v>
      </c>
      <c r="Q1008">
        <v>0</v>
      </c>
      <c r="S1008" s="5"/>
      <c r="T1008" t="s">
        <v>5052</v>
      </c>
      <c r="U1008" s="3">
        <v>45332</v>
      </c>
      <c r="V1008" t="str">
        <f t="shared" si="45"/>
        <v>Saturday</v>
      </c>
      <c r="W1008" t="str">
        <f t="shared" si="46"/>
        <v>February</v>
      </c>
      <c r="X1008">
        <v>17</v>
      </c>
      <c r="Y1008" t="str">
        <f t="shared" si="47"/>
        <v>Afternoon</v>
      </c>
      <c r="Z1008" t="s">
        <v>5069</v>
      </c>
    </row>
    <row r="1009" spans="1:26" x14ac:dyDescent="0.3">
      <c r="A1009" t="s">
        <v>1030</v>
      </c>
      <c r="B1009" t="s">
        <v>5023</v>
      </c>
      <c r="C1009" t="s">
        <v>5029</v>
      </c>
      <c r="D1009" t="s">
        <v>5032</v>
      </c>
      <c r="E1009" t="s">
        <v>5036</v>
      </c>
      <c r="F1009" t="s">
        <v>5044</v>
      </c>
      <c r="G1009">
        <v>78.962900000000005</v>
      </c>
      <c r="H1009">
        <v>20.593699999999998</v>
      </c>
      <c r="I1009">
        <v>112990</v>
      </c>
      <c r="J1009">
        <v>1756948</v>
      </c>
      <c r="K1009">
        <v>395574</v>
      </c>
      <c r="L1009">
        <v>103427</v>
      </c>
      <c r="M1009">
        <v>80567</v>
      </c>
      <c r="N1009" s="5">
        <v>6.4310405840762863E-2</v>
      </c>
      <c r="O1009">
        <v>2093706</v>
      </c>
      <c r="P1009">
        <v>1756948</v>
      </c>
      <c r="Q1009">
        <v>0</v>
      </c>
      <c r="R1009">
        <v>32452</v>
      </c>
      <c r="S1009" s="5">
        <v>1.55E-2</v>
      </c>
      <c r="T1009" t="s">
        <v>5061</v>
      </c>
      <c r="U1009" s="3">
        <v>45475</v>
      </c>
      <c r="V1009" t="str">
        <f t="shared" si="45"/>
        <v>Tuesday</v>
      </c>
      <c r="W1009" t="str">
        <f t="shared" si="46"/>
        <v>July</v>
      </c>
      <c r="X1009">
        <v>16</v>
      </c>
      <c r="Y1009" t="str">
        <f t="shared" si="47"/>
        <v>Afternoon</v>
      </c>
      <c r="Z1009" t="s">
        <v>5069</v>
      </c>
    </row>
    <row r="1010" spans="1:26" x14ac:dyDescent="0.3">
      <c r="A1010" t="s">
        <v>1031</v>
      </c>
      <c r="B1010" t="s">
        <v>5025</v>
      </c>
      <c r="C1010" t="s">
        <v>5029</v>
      </c>
      <c r="D1010" t="s">
        <v>5033</v>
      </c>
      <c r="E1010" t="s">
        <v>5039</v>
      </c>
      <c r="F1010" t="s">
        <v>5043</v>
      </c>
      <c r="G1010">
        <v>-3.4359999999999999</v>
      </c>
      <c r="H1010">
        <v>55.378100000000003</v>
      </c>
      <c r="I1010">
        <v>34203</v>
      </c>
      <c r="J1010">
        <v>197436</v>
      </c>
      <c r="K1010">
        <v>38666</v>
      </c>
      <c r="L1010">
        <v>6727</v>
      </c>
      <c r="M1010">
        <v>7384</v>
      </c>
      <c r="N1010" s="5">
        <v>0.17324038228447269</v>
      </c>
      <c r="O1010">
        <v>228735</v>
      </c>
      <c r="P1010">
        <v>0</v>
      </c>
      <c r="Q1010">
        <v>0</v>
      </c>
      <c r="S1010" s="5"/>
      <c r="T1010" t="s">
        <v>5056</v>
      </c>
      <c r="U1010" s="3">
        <v>45500</v>
      </c>
      <c r="V1010" t="str">
        <f t="shared" si="45"/>
        <v>Saturday</v>
      </c>
      <c r="W1010" t="str">
        <f t="shared" si="46"/>
        <v>July</v>
      </c>
      <c r="X1010">
        <v>19</v>
      </c>
      <c r="Y1010" t="str">
        <f t="shared" si="47"/>
        <v>Evening</v>
      </c>
      <c r="Z1010" t="s">
        <v>5070</v>
      </c>
    </row>
    <row r="1011" spans="1:26" x14ac:dyDescent="0.3">
      <c r="A1011" t="s">
        <v>1032</v>
      </c>
      <c r="B1011" t="s">
        <v>5027</v>
      </c>
      <c r="C1011" t="s">
        <v>5029</v>
      </c>
      <c r="D1011" t="s">
        <v>5035</v>
      </c>
      <c r="E1011" t="s">
        <v>5040</v>
      </c>
      <c r="F1011" t="s">
        <v>5049</v>
      </c>
      <c r="G1011">
        <v>-106.3468</v>
      </c>
      <c r="H1011">
        <v>56.130400000000002</v>
      </c>
      <c r="I1011">
        <v>356809</v>
      </c>
      <c r="J1011">
        <v>2024305</v>
      </c>
      <c r="K1011">
        <v>368047</v>
      </c>
      <c r="L1011">
        <v>74232</v>
      </c>
      <c r="M1011">
        <v>96489</v>
      </c>
      <c r="N1011" s="5">
        <v>0.17626288211871449</v>
      </c>
      <c r="O1011">
        <v>2548604</v>
      </c>
      <c r="P1011">
        <v>0</v>
      </c>
      <c r="Q1011">
        <v>745031</v>
      </c>
      <c r="S1011" s="5"/>
      <c r="T1011" t="s">
        <v>5060</v>
      </c>
      <c r="U1011" s="3">
        <v>45369</v>
      </c>
      <c r="V1011" t="str">
        <f t="shared" si="45"/>
        <v>Monday</v>
      </c>
      <c r="W1011" t="str">
        <f t="shared" si="46"/>
        <v>March</v>
      </c>
      <c r="X1011">
        <v>18</v>
      </c>
      <c r="Y1011" t="str">
        <f t="shared" si="47"/>
        <v>Evening</v>
      </c>
      <c r="Z1011" t="s">
        <v>5070</v>
      </c>
    </row>
    <row r="1012" spans="1:26" x14ac:dyDescent="0.3">
      <c r="A1012" t="s">
        <v>1033</v>
      </c>
      <c r="B1012" t="s">
        <v>5023</v>
      </c>
      <c r="C1012" t="s">
        <v>5029</v>
      </c>
      <c r="D1012" t="s">
        <v>5033</v>
      </c>
      <c r="E1012" t="s">
        <v>5036</v>
      </c>
      <c r="F1012" t="s">
        <v>5050</v>
      </c>
      <c r="G1012">
        <v>-95.712900000000005</v>
      </c>
      <c r="H1012">
        <v>37.090200000000003</v>
      </c>
      <c r="I1012">
        <v>49171</v>
      </c>
      <c r="J1012">
        <v>257877</v>
      </c>
      <c r="K1012">
        <v>43862</v>
      </c>
      <c r="L1012">
        <v>9112</v>
      </c>
      <c r="M1012">
        <v>11857</v>
      </c>
      <c r="N1012" s="5">
        <v>0.19067936474163141</v>
      </c>
      <c r="O1012">
        <v>328432</v>
      </c>
      <c r="P1012">
        <v>242653</v>
      </c>
      <c r="Q1012">
        <v>0</v>
      </c>
      <c r="R1012">
        <v>7061</v>
      </c>
      <c r="S1012" s="5">
        <v>2.1499999999999998E-2</v>
      </c>
      <c r="T1012" t="s">
        <v>5056</v>
      </c>
      <c r="U1012" s="3">
        <v>45359</v>
      </c>
      <c r="V1012" t="str">
        <f t="shared" si="45"/>
        <v>Friday</v>
      </c>
      <c r="W1012" t="str">
        <f t="shared" si="46"/>
        <v>March</v>
      </c>
      <c r="X1012">
        <v>17</v>
      </c>
      <c r="Y1012" t="str">
        <f t="shared" si="47"/>
        <v>Afternoon</v>
      </c>
      <c r="Z1012" t="s">
        <v>5070</v>
      </c>
    </row>
    <row r="1013" spans="1:26" x14ac:dyDescent="0.3">
      <c r="A1013" t="s">
        <v>1034</v>
      </c>
      <c r="B1013" t="s">
        <v>5027</v>
      </c>
      <c r="C1013" t="s">
        <v>5029</v>
      </c>
      <c r="D1013" t="s">
        <v>5032</v>
      </c>
      <c r="E1013" t="s">
        <v>5036</v>
      </c>
      <c r="F1013" t="s">
        <v>5045</v>
      </c>
      <c r="G1013">
        <v>-51.9253</v>
      </c>
      <c r="H1013">
        <v>-14.234999999999999</v>
      </c>
      <c r="I1013">
        <v>62999</v>
      </c>
      <c r="J1013">
        <v>710784</v>
      </c>
      <c r="K1013">
        <v>159377</v>
      </c>
      <c r="L1013">
        <v>43573</v>
      </c>
      <c r="M1013">
        <v>16355</v>
      </c>
      <c r="N1013" s="5">
        <v>8.8633780872076379E-2</v>
      </c>
      <c r="O1013">
        <v>797840</v>
      </c>
      <c r="P1013">
        <v>681396</v>
      </c>
      <c r="Q1013">
        <v>0</v>
      </c>
      <c r="S1013" s="5"/>
      <c r="T1013" t="s">
        <v>5061</v>
      </c>
      <c r="U1013" s="3">
        <v>45592</v>
      </c>
      <c r="V1013" t="str">
        <f t="shared" si="45"/>
        <v>Sunday</v>
      </c>
      <c r="W1013" t="str">
        <f t="shared" si="46"/>
        <v>October</v>
      </c>
      <c r="X1013">
        <v>17</v>
      </c>
      <c r="Y1013" t="str">
        <f t="shared" si="47"/>
        <v>Afternoon</v>
      </c>
      <c r="Z1013" t="s">
        <v>5069</v>
      </c>
    </row>
    <row r="1014" spans="1:26" x14ac:dyDescent="0.3">
      <c r="A1014" t="s">
        <v>1035</v>
      </c>
      <c r="B1014" t="s">
        <v>5024</v>
      </c>
      <c r="C1014" t="s">
        <v>5029</v>
      </c>
      <c r="D1014" t="s">
        <v>5033</v>
      </c>
      <c r="E1014" t="s">
        <v>5039</v>
      </c>
      <c r="F1014" t="s">
        <v>5046</v>
      </c>
      <c r="G1014">
        <v>133.77510000000001</v>
      </c>
      <c r="H1014">
        <v>-25.2744</v>
      </c>
      <c r="I1014">
        <v>41340</v>
      </c>
      <c r="J1014">
        <v>209375</v>
      </c>
      <c r="K1014">
        <v>33030</v>
      </c>
      <c r="L1014">
        <v>16153</v>
      </c>
      <c r="M1014">
        <v>9299</v>
      </c>
      <c r="N1014" s="5">
        <v>0.19744937331021181</v>
      </c>
      <c r="O1014">
        <v>265277</v>
      </c>
      <c r="P1014">
        <v>0</v>
      </c>
      <c r="Q1014">
        <v>0</v>
      </c>
      <c r="S1014" s="5"/>
      <c r="T1014" t="s">
        <v>5056</v>
      </c>
      <c r="U1014" s="3">
        <v>45316</v>
      </c>
      <c r="V1014" t="str">
        <f t="shared" si="45"/>
        <v>Thursday</v>
      </c>
      <c r="W1014" t="str">
        <f t="shared" si="46"/>
        <v>January</v>
      </c>
      <c r="X1014">
        <v>15</v>
      </c>
      <c r="Y1014" t="str">
        <f t="shared" si="47"/>
        <v>Afternoon</v>
      </c>
      <c r="Z1014" t="s">
        <v>5070</v>
      </c>
    </row>
    <row r="1015" spans="1:26" x14ac:dyDescent="0.3">
      <c r="A1015" t="s">
        <v>1036</v>
      </c>
      <c r="B1015" t="s">
        <v>5025</v>
      </c>
      <c r="C1015" t="s">
        <v>5029</v>
      </c>
      <c r="D1015" t="s">
        <v>5035</v>
      </c>
      <c r="E1015" t="s">
        <v>5037</v>
      </c>
      <c r="F1015" t="s">
        <v>5048</v>
      </c>
      <c r="G1015">
        <v>10.451499999999999</v>
      </c>
      <c r="H1015">
        <v>51.165700000000001</v>
      </c>
      <c r="I1015">
        <v>22452</v>
      </c>
      <c r="J1015">
        <v>188316</v>
      </c>
      <c r="K1015">
        <v>38897</v>
      </c>
      <c r="L1015">
        <v>6708</v>
      </c>
      <c r="M1015">
        <v>9309</v>
      </c>
      <c r="N1015" s="5">
        <v>0.1192265655383076</v>
      </c>
      <c r="O1015">
        <v>217508</v>
      </c>
      <c r="P1015">
        <v>0</v>
      </c>
      <c r="Q1015">
        <v>0</v>
      </c>
      <c r="S1015" s="5"/>
      <c r="T1015" t="s">
        <v>5058</v>
      </c>
      <c r="U1015" s="3">
        <v>45635</v>
      </c>
      <c r="V1015" t="str">
        <f t="shared" si="45"/>
        <v>Monday</v>
      </c>
      <c r="W1015" t="str">
        <f t="shared" si="46"/>
        <v>December</v>
      </c>
      <c r="X1015">
        <v>11</v>
      </c>
      <c r="Y1015" t="str">
        <f t="shared" si="47"/>
        <v>Morning</v>
      </c>
      <c r="Z1015" t="s">
        <v>5070</v>
      </c>
    </row>
    <row r="1016" spans="1:26" x14ac:dyDescent="0.3">
      <c r="A1016" t="s">
        <v>1037</v>
      </c>
      <c r="B1016" t="s">
        <v>5027</v>
      </c>
      <c r="C1016" t="s">
        <v>5030</v>
      </c>
      <c r="D1016" t="s">
        <v>5033</v>
      </c>
      <c r="E1016" t="s">
        <v>5036</v>
      </c>
      <c r="F1016" t="s">
        <v>5049</v>
      </c>
      <c r="G1016">
        <v>-106.3468</v>
      </c>
      <c r="H1016">
        <v>56.130400000000002</v>
      </c>
      <c r="I1016">
        <v>283290</v>
      </c>
      <c r="J1016">
        <v>1324496</v>
      </c>
      <c r="K1016">
        <v>317350</v>
      </c>
      <c r="L1016">
        <v>41366</v>
      </c>
      <c r="M1016">
        <v>63400</v>
      </c>
      <c r="N1016" s="5">
        <v>0.213885484484126</v>
      </c>
      <c r="O1016">
        <v>1649083</v>
      </c>
      <c r="P1016">
        <v>1324496</v>
      </c>
      <c r="Q1016">
        <v>0</v>
      </c>
      <c r="S1016" s="5"/>
      <c r="T1016" t="s">
        <v>5057</v>
      </c>
      <c r="U1016" s="3">
        <v>45762</v>
      </c>
      <c r="V1016" t="str">
        <f t="shared" si="45"/>
        <v>Tuesday</v>
      </c>
      <c r="W1016" t="str">
        <f t="shared" si="46"/>
        <v>April</v>
      </c>
      <c r="X1016">
        <v>12</v>
      </c>
      <c r="Y1016" t="str">
        <f t="shared" si="47"/>
        <v>Afternoon</v>
      </c>
      <c r="Z1016" t="s">
        <v>5071</v>
      </c>
    </row>
    <row r="1017" spans="1:26" x14ac:dyDescent="0.3">
      <c r="A1017" t="s">
        <v>1038</v>
      </c>
      <c r="B1017" t="s">
        <v>5025</v>
      </c>
      <c r="C1017" t="s">
        <v>5029</v>
      </c>
      <c r="D1017" t="s">
        <v>5033</v>
      </c>
      <c r="E1017" t="s">
        <v>5037</v>
      </c>
      <c r="F1017" t="s">
        <v>5050</v>
      </c>
      <c r="G1017">
        <v>-95.712900000000005</v>
      </c>
      <c r="H1017">
        <v>37.090200000000003</v>
      </c>
      <c r="I1017">
        <v>25818</v>
      </c>
      <c r="J1017">
        <v>153579</v>
      </c>
      <c r="K1017">
        <v>34625</v>
      </c>
      <c r="L1017">
        <v>12090</v>
      </c>
      <c r="M1017">
        <v>9064</v>
      </c>
      <c r="N1017" s="5">
        <v>0.16811031051106889</v>
      </c>
      <c r="O1017">
        <v>170941</v>
      </c>
      <c r="P1017">
        <v>0</v>
      </c>
      <c r="Q1017">
        <v>0</v>
      </c>
      <c r="S1017" s="5"/>
      <c r="T1017" t="s">
        <v>5056</v>
      </c>
      <c r="U1017" s="3">
        <v>45743</v>
      </c>
      <c r="V1017" t="str">
        <f t="shared" si="45"/>
        <v>Thursday</v>
      </c>
      <c r="W1017" t="str">
        <f t="shared" si="46"/>
        <v>March</v>
      </c>
      <c r="X1017">
        <v>16</v>
      </c>
      <c r="Y1017" t="str">
        <f t="shared" si="47"/>
        <v>Afternoon</v>
      </c>
      <c r="Z1017" t="s">
        <v>5070</v>
      </c>
    </row>
    <row r="1018" spans="1:26" x14ac:dyDescent="0.3">
      <c r="A1018" t="s">
        <v>1039</v>
      </c>
      <c r="B1018" t="s">
        <v>5023</v>
      </c>
      <c r="C1018" t="s">
        <v>5029</v>
      </c>
      <c r="D1018" t="s">
        <v>5032</v>
      </c>
      <c r="E1018" t="s">
        <v>5036</v>
      </c>
      <c r="F1018" t="s">
        <v>5045</v>
      </c>
      <c r="G1018">
        <v>-51.9253</v>
      </c>
      <c r="H1018">
        <v>-14.234999999999999</v>
      </c>
      <c r="I1018">
        <v>214931</v>
      </c>
      <c r="J1018">
        <v>2997786</v>
      </c>
      <c r="K1018">
        <v>357493</v>
      </c>
      <c r="L1018">
        <v>187389</v>
      </c>
      <c r="M1018">
        <v>177766</v>
      </c>
      <c r="N1018" s="5">
        <v>7.1696745622677541E-2</v>
      </c>
      <c r="O1018">
        <v>3844251</v>
      </c>
      <c r="P1018">
        <v>2997786</v>
      </c>
      <c r="Q1018">
        <v>0</v>
      </c>
      <c r="R1018">
        <v>92262</v>
      </c>
      <c r="S1018" s="5">
        <v>2.4E-2</v>
      </c>
      <c r="T1018" t="s">
        <v>5061</v>
      </c>
      <c r="U1018" s="3">
        <v>45650</v>
      </c>
      <c r="V1018" t="str">
        <f t="shared" si="45"/>
        <v>Tuesday</v>
      </c>
      <c r="W1018" t="str">
        <f t="shared" si="46"/>
        <v>December</v>
      </c>
      <c r="X1018">
        <v>17</v>
      </c>
      <c r="Y1018" t="str">
        <f t="shared" si="47"/>
        <v>Afternoon</v>
      </c>
      <c r="Z1018" t="s">
        <v>5069</v>
      </c>
    </row>
    <row r="1019" spans="1:26" x14ac:dyDescent="0.3">
      <c r="A1019" t="s">
        <v>1040</v>
      </c>
      <c r="B1019" t="s">
        <v>5023</v>
      </c>
      <c r="C1019" t="s">
        <v>5029</v>
      </c>
      <c r="D1019" t="s">
        <v>5031</v>
      </c>
      <c r="E1019" t="s">
        <v>5040</v>
      </c>
      <c r="F1019" t="s">
        <v>5048</v>
      </c>
      <c r="G1019">
        <v>10.451499999999999</v>
      </c>
      <c r="H1019">
        <v>51.165700000000001</v>
      </c>
      <c r="I1019">
        <v>31228</v>
      </c>
      <c r="J1019">
        <v>382106</v>
      </c>
      <c r="K1019">
        <v>63379</v>
      </c>
      <c r="L1019">
        <v>12226</v>
      </c>
      <c r="M1019">
        <v>13179</v>
      </c>
      <c r="N1019" s="5">
        <v>8.1726562562061372E-2</v>
      </c>
      <c r="O1019">
        <v>483470</v>
      </c>
      <c r="P1019">
        <v>0</v>
      </c>
      <c r="Q1019">
        <v>225374</v>
      </c>
      <c r="R1019">
        <v>9621</v>
      </c>
      <c r="S1019" s="5">
        <v>1.9900000000000001E-2</v>
      </c>
      <c r="T1019" t="s">
        <v>5051</v>
      </c>
      <c r="U1019" s="3">
        <v>45746</v>
      </c>
      <c r="V1019" t="str">
        <f t="shared" si="45"/>
        <v>Sunday</v>
      </c>
      <c r="W1019" t="str">
        <f t="shared" si="46"/>
        <v>March</v>
      </c>
      <c r="X1019">
        <v>10</v>
      </c>
      <c r="Y1019" t="str">
        <f t="shared" si="47"/>
        <v>Morning</v>
      </c>
      <c r="Z1019" t="s">
        <v>5069</v>
      </c>
    </row>
    <row r="1020" spans="1:26" x14ac:dyDescent="0.3">
      <c r="A1020" t="s">
        <v>1041</v>
      </c>
      <c r="B1020" t="s">
        <v>5024</v>
      </c>
      <c r="C1020" t="s">
        <v>5029</v>
      </c>
      <c r="D1020" t="s">
        <v>5033</v>
      </c>
      <c r="E1020" t="s">
        <v>5040</v>
      </c>
      <c r="F1020" t="s">
        <v>5050</v>
      </c>
      <c r="G1020">
        <v>-95.712900000000005</v>
      </c>
      <c r="H1020">
        <v>37.090200000000003</v>
      </c>
      <c r="I1020">
        <v>42135</v>
      </c>
      <c r="J1020">
        <v>183165</v>
      </c>
      <c r="K1020">
        <v>30045</v>
      </c>
      <c r="L1020">
        <v>9790</v>
      </c>
      <c r="M1020">
        <v>10466</v>
      </c>
      <c r="N1020" s="5">
        <v>0.23003974628462531</v>
      </c>
      <c r="O1020">
        <v>224966</v>
      </c>
      <c r="P1020">
        <v>0</v>
      </c>
      <c r="Q1020">
        <v>224661</v>
      </c>
      <c r="S1020" s="5"/>
      <c r="T1020" t="s">
        <v>5056</v>
      </c>
      <c r="U1020" s="3">
        <v>45295</v>
      </c>
      <c r="V1020" t="str">
        <f t="shared" si="45"/>
        <v>Thursday</v>
      </c>
      <c r="W1020" t="str">
        <f t="shared" si="46"/>
        <v>January</v>
      </c>
      <c r="X1020">
        <v>17</v>
      </c>
      <c r="Y1020" t="str">
        <f t="shared" si="47"/>
        <v>Afternoon</v>
      </c>
      <c r="Z1020" t="s">
        <v>5071</v>
      </c>
    </row>
    <row r="1021" spans="1:26" x14ac:dyDescent="0.3">
      <c r="A1021" t="s">
        <v>1042</v>
      </c>
      <c r="B1021" t="s">
        <v>5024</v>
      </c>
      <c r="C1021" t="s">
        <v>5029</v>
      </c>
      <c r="D1021" t="s">
        <v>5033</v>
      </c>
      <c r="E1021" t="s">
        <v>5036</v>
      </c>
      <c r="F1021" t="s">
        <v>5048</v>
      </c>
      <c r="G1021">
        <v>10.451499999999999</v>
      </c>
      <c r="H1021">
        <v>51.165700000000001</v>
      </c>
      <c r="I1021">
        <v>431305</v>
      </c>
      <c r="J1021">
        <v>1954193</v>
      </c>
      <c r="K1021">
        <v>349405</v>
      </c>
      <c r="L1021">
        <v>65080</v>
      </c>
      <c r="M1021">
        <v>115107</v>
      </c>
      <c r="N1021" s="5">
        <v>0.22070758639319821</v>
      </c>
      <c r="O1021">
        <v>2290337</v>
      </c>
      <c r="P1021">
        <v>1954193</v>
      </c>
      <c r="Q1021">
        <v>0</v>
      </c>
      <c r="S1021" s="5"/>
      <c r="T1021" t="s">
        <v>5057</v>
      </c>
      <c r="U1021" s="3">
        <v>45674</v>
      </c>
      <c r="V1021" t="str">
        <f t="shared" si="45"/>
        <v>Friday</v>
      </c>
      <c r="W1021" t="str">
        <f t="shared" si="46"/>
        <v>January</v>
      </c>
      <c r="X1021">
        <v>17</v>
      </c>
      <c r="Y1021" t="str">
        <f t="shared" si="47"/>
        <v>Afternoon</v>
      </c>
      <c r="Z1021" t="s">
        <v>5071</v>
      </c>
    </row>
    <row r="1022" spans="1:26" x14ac:dyDescent="0.3">
      <c r="A1022" t="s">
        <v>1043</v>
      </c>
      <c r="B1022" t="s">
        <v>5024</v>
      </c>
      <c r="C1022" t="s">
        <v>5029</v>
      </c>
      <c r="D1022" t="s">
        <v>5033</v>
      </c>
      <c r="E1022" t="s">
        <v>5040</v>
      </c>
      <c r="F1022" t="s">
        <v>5044</v>
      </c>
      <c r="G1022">
        <v>78.962900000000005</v>
      </c>
      <c r="H1022">
        <v>20.593699999999998</v>
      </c>
      <c r="I1022">
        <v>5221</v>
      </c>
      <c r="J1022">
        <v>30892</v>
      </c>
      <c r="K1022">
        <v>6251</v>
      </c>
      <c r="L1022">
        <v>1949</v>
      </c>
      <c r="M1022">
        <v>1501</v>
      </c>
      <c r="N1022" s="5">
        <v>0.16902256064220311</v>
      </c>
      <c r="O1022">
        <v>35637</v>
      </c>
      <c r="P1022">
        <v>0</v>
      </c>
      <c r="Q1022">
        <v>226267</v>
      </c>
      <c r="S1022" s="5"/>
      <c r="T1022" t="s">
        <v>5056</v>
      </c>
      <c r="U1022" s="3">
        <v>45354</v>
      </c>
      <c r="V1022" t="str">
        <f t="shared" si="45"/>
        <v>Sunday</v>
      </c>
      <c r="W1022" t="str">
        <f t="shared" si="46"/>
        <v>March</v>
      </c>
      <c r="X1022">
        <v>16</v>
      </c>
      <c r="Y1022" t="str">
        <f t="shared" si="47"/>
        <v>Afternoon</v>
      </c>
      <c r="Z1022" t="s">
        <v>5070</v>
      </c>
    </row>
    <row r="1023" spans="1:26" x14ac:dyDescent="0.3">
      <c r="A1023" t="s">
        <v>1044</v>
      </c>
      <c r="B1023" t="s">
        <v>5025</v>
      </c>
      <c r="C1023" t="s">
        <v>5029</v>
      </c>
      <c r="D1023" t="s">
        <v>5033</v>
      </c>
      <c r="E1023" t="s">
        <v>5036</v>
      </c>
      <c r="F1023" t="s">
        <v>5049</v>
      </c>
      <c r="G1023">
        <v>-106.3468</v>
      </c>
      <c r="H1023">
        <v>56.130400000000002</v>
      </c>
      <c r="I1023">
        <v>314452</v>
      </c>
      <c r="J1023">
        <v>1748675</v>
      </c>
      <c r="K1023">
        <v>207721</v>
      </c>
      <c r="L1023">
        <v>109773</v>
      </c>
      <c r="M1023">
        <v>37757</v>
      </c>
      <c r="N1023" s="5">
        <v>0.17982343669519751</v>
      </c>
      <c r="O1023">
        <v>2132572</v>
      </c>
      <c r="P1023">
        <v>1748675</v>
      </c>
      <c r="Q1023">
        <v>0</v>
      </c>
      <c r="S1023" s="5"/>
      <c r="T1023" t="s">
        <v>5057</v>
      </c>
      <c r="U1023" s="3">
        <v>45302</v>
      </c>
      <c r="V1023" t="str">
        <f t="shared" si="45"/>
        <v>Thursday</v>
      </c>
      <c r="W1023" t="str">
        <f t="shared" si="46"/>
        <v>January</v>
      </c>
      <c r="X1023">
        <v>11</v>
      </c>
      <c r="Y1023" t="str">
        <f t="shared" si="47"/>
        <v>Morning</v>
      </c>
      <c r="Z1023" t="s">
        <v>5070</v>
      </c>
    </row>
    <row r="1024" spans="1:26" x14ac:dyDescent="0.3">
      <c r="A1024" t="s">
        <v>1045</v>
      </c>
      <c r="B1024" t="s">
        <v>5027</v>
      </c>
      <c r="C1024" t="s">
        <v>5029</v>
      </c>
      <c r="D1024" t="s">
        <v>5033</v>
      </c>
      <c r="E1024" t="s">
        <v>5036</v>
      </c>
      <c r="F1024" t="s">
        <v>5047</v>
      </c>
      <c r="G1024">
        <v>138.25290000000001</v>
      </c>
      <c r="H1024">
        <v>36.204799999999999</v>
      </c>
      <c r="I1024">
        <v>11015</v>
      </c>
      <c r="J1024">
        <v>71884</v>
      </c>
      <c r="K1024">
        <v>8018</v>
      </c>
      <c r="L1024">
        <v>4567</v>
      </c>
      <c r="M1024">
        <v>3799</v>
      </c>
      <c r="N1024" s="5">
        <v>0.1532421190310706</v>
      </c>
      <c r="O1024">
        <v>82589</v>
      </c>
      <c r="P1024">
        <v>71645</v>
      </c>
      <c r="Q1024">
        <v>0</v>
      </c>
      <c r="S1024" s="5"/>
      <c r="T1024" t="s">
        <v>5057</v>
      </c>
      <c r="U1024" s="3">
        <v>45612</v>
      </c>
      <c r="V1024" t="str">
        <f t="shared" si="45"/>
        <v>Saturday</v>
      </c>
      <c r="W1024" t="str">
        <f t="shared" si="46"/>
        <v>November</v>
      </c>
      <c r="X1024">
        <v>12</v>
      </c>
      <c r="Y1024" t="str">
        <f t="shared" si="47"/>
        <v>Afternoon</v>
      </c>
      <c r="Z1024" t="s">
        <v>5070</v>
      </c>
    </row>
    <row r="1025" spans="1:26" x14ac:dyDescent="0.3">
      <c r="A1025" t="s">
        <v>1046</v>
      </c>
      <c r="B1025" t="s">
        <v>5024</v>
      </c>
      <c r="C1025" t="s">
        <v>5029</v>
      </c>
      <c r="D1025" t="s">
        <v>5033</v>
      </c>
      <c r="E1025" t="s">
        <v>5039</v>
      </c>
      <c r="F1025" t="s">
        <v>5046</v>
      </c>
      <c r="G1025">
        <v>133.77510000000001</v>
      </c>
      <c r="H1025">
        <v>-25.2744</v>
      </c>
      <c r="I1025">
        <v>4976</v>
      </c>
      <c r="J1025">
        <v>26953</v>
      </c>
      <c r="K1025">
        <v>4398</v>
      </c>
      <c r="L1025">
        <v>1939</v>
      </c>
      <c r="M1025">
        <v>1484</v>
      </c>
      <c r="N1025" s="5">
        <v>0.18462802642918871</v>
      </c>
      <c r="O1025">
        <v>30959</v>
      </c>
      <c r="P1025">
        <v>0</v>
      </c>
      <c r="Q1025">
        <v>0</v>
      </c>
      <c r="S1025" s="5"/>
      <c r="T1025" t="s">
        <v>5056</v>
      </c>
      <c r="U1025" s="3">
        <v>45573</v>
      </c>
      <c r="V1025" t="str">
        <f t="shared" si="45"/>
        <v>Tuesday</v>
      </c>
      <c r="W1025" t="str">
        <f t="shared" si="46"/>
        <v>October</v>
      </c>
      <c r="X1025">
        <v>15</v>
      </c>
      <c r="Y1025" t="str">
        <f t="shared" si="47"/>
        <v>Afternoon</v>
      </c>
      <c r="Z1025" t="s">
        <v>5070</v>
      </c>
    </row>
    <row r="1026" spans="1:26" x14ac:dyDescent="0.3">
      <c r="A1026" t="s">
        <v>1047</v>
      </c>
      <c r="B1026" t="s">
        <v>5024</v>
      </c>
      <c r="C1026" t="s">
        <v>5029</v>
      </c>
      <c r="D1026" t="s">
        <v>5031</v>
      </c>
      <c r="E1026" t="s">
        <v>5036</v>
      </c>
      <c r="F1026" t="s">
        <v>5045</v>
      </c>
      <c r="G1026">
        <v>-51.9253</v>
      </c>
      <c r="H1026">
        <v>-14.234999999999999</v>
      </c>
      <c r="I1026">
        <v>100193</v>
      </c>
      <c r="J1026">
        <v>982298</v>
      </c>
      <c r="K1026">
        <v>113241</v>
      </c>
      <c r="L1026">
        <v>74218</v>
      </c>
      <c r="M1026">
        <v>51885</v>
      </c>
      <c r="N1026" s="5">
        <v>0.1019994024426147</v>
      </c>
      <c r="O1026">
        <v>1229843</v>
      </c>
      <c r="P1026">
        <v>982298</v>
      </c>
      <c r="Q1026">
        <v>0</v>
      </c>
      <c r="S1026" s="5"/>
      <c r="T1026" t="s">
        <v>5052</v>
      </c>
      <c r="U1026" s="3">
        <v>45711</v>
      </c>
      <c r="V1026" t="str">
        <f t="shared" si="45"/>
        <v>Sunday</v>
      </c>
      <c r="W1026" t="str">
        <f t="shared" si="46"/>
        <v>February</v>
      </c>
      <c r="X1026">
        <v>10</v>
      </c>
      <c r="Y1026" t="str">
        <f t="shared" si="47"/>
        <v>Morning</v>
      </c>
      <c r="Z1026" t="s">
        <v>5070</v>
      </c>
    </row>
    <row r="1027" spans="1:26" x14ac:dyDescent="0.3">
      <c r="A1027" t="s">
        <v>1048</v>
      </c>
      <c r="B1027" t="s">
        <v>5024</v>
      </c>
      <c r="C1027" t="s">
        <v>5030</v>
      </c>
      <c r="D1027" t="s">
        <v>5033</v>
      </c>
      <c r="E1027" t="s">
        <v>5039</v>
      </c>
      <c r="F1027" t="s">
        <v>5044</v>
      </c>
      <c r="G1027">
        <v>78.962900000000005</v>
      </c>
      <c r="H1027">
        <v>20.593699999999998</v>
      </c>
      <c r="I1027">
        <v>44437</v>
      </c>
      <c r="J1027">
        <v>272315</v>
      </c>
      <c r="K1027">
        <v>29223</v>
      </c>
      <c r="L1027">
        <v>19657</v>
      </c>
      <c r="M1027">
        <v>10217</v>
      </c>
      <c r="N1027" s="5">
        <v>0.16318379112228831</v>
      </c>
      <c r="O1027">
        <v>318194</v>
      </c>
      <c r="P1027">
        <v>0</v>
      </c>
      <c r="Q1027">
        <v>0</v>
      </c>
      <c r="S1027" s="5"/>
      <c r="T1027" t="s">
        <v>5056</v>
      </c>
      <c r="U1027" s="3">
        <v>45602</v>
      </c>
      <c r="V1027" t="str">
        <f t="shared" ref="V1027:V1090" si="48">TEXT(U1027,"DDDD")</f>
        <v>Wednesday</v>
      </c>
      <c r="W1027" t="str">
        <f t="shared" ref="W1027:W1090" si="49">TEXT(U1027,"MMMM")</f>
        <v>November</v>
      </c>
      <c r="X1027">
        <v>18</v>
      </c>
      <c r="Y1027" t="str">
        <f t="shared" ref="Y1027:Y1090" si="50">IF(X1027&lt;6,"NIght",IF(X1027&lt;12,"Morning",IF(X1027&lt;18,"Afternoon","Evening")))</f>
        <v>Evening</v>
      </c>
      <c r="Z1027" t="s">
        <v>5070</v>
      </c>
    </row>
    <row r="1028" spans="1:26" x14ac:dyDescent="0.3">
      <c r="A1028" t="s">
        <v>1049</v>
      </c>
      <c r="B1028" t="s">
        <v>5025</v>
      </c>
      <c r="C1028" t="s">
        <v>5029</v>
      </c>
      <c r="D1028" t="s">
        <v>5033</v>
      </c>
      <c r="E1028" t="s">
        <v>5039</v>
      </c>
      <c r="F1028" t="s">
        <v>5044</v>
      </c>
      <c r="G1028">
        <v>78.962900000000005</v>
      </c>
      <c r="H1028">
        <v>20.593699999999998</v>
      </c>
      <c r="I1028">
        <v>24948</v>
      </c>
      <c r="J1028">
        <v>162173</v>
      </c>
      <c r="K1028">
        <v>34623</v>
      </c>
      <c r="L1028">
        <v>9587</v>
      </c>
      <c r="M1028">
        <v>4453</v>
      </c>
      <c r="N1028" s="5">
        <v>0.15383923203457819</v>
      </c>
      <c r="O1028">
        <v>184495</v>
      </c>
      <c r="P1028">
        <v>0</v>
      </c>
      <c r="Q1028">
        <v>0</v>
      </c>
      <c r="S1028" s="5"/>
      <c r="T1028" t="s">
        <v>5056</v>
      </c>
      <c r="U1028" s="3">
        <v>45348</v>
      </c>
      <c r="V1028" t="str">
        <f t="shared" si="48"/>
        <v>Monday</v>
      </c>
      <c r="W1028" t="str">
        <f t="shared" si="49"/>
        <v>February</v>
      </c>
      <c r="X1028">
        <v>11</v>
      </c>
      <c r="Y1028" t="str">
        <f t="shared" si="50"/>
        <v>Morning</v>
      </c>
      <c r="Z1028" t="s">
        <v>5070</v>
      </c>
    </row>
    <row r="1029" spans="1:26" x14ac:dyDescent="0.3">
      <c r="A1029" t="s">
        <v>1050</v>
      </c>
      <c r="B1029" t="s">
        <v>5027</v>
      </c>
      <c r="C1029" t="s">
        <v>5029</v>
      </c>
      <c r="D1029" t="s">
        <v>5033</v>
      </c>
      <c r="E1029" t="s">
        <v>5036</v>
      </c>
      <c r="F1029" t="s">
        <v>5050</v>
      </c>
      <c r="G1029">
        <v>-95.712900000000005</v>
      </c>
      <c r="H1029">
        <v>37.090200000000003</v>
      </c>
      <c r="I1029">
        <v>50383</v>
      </c>
      <c r="J1029">
        <v>259988</v>
      </c>
      <c r="K1029">
        <v>33184</v>
      </c>
      <c r="L1029">
        <v>8540</v>
      </c>
      <c r="M1029">
        <v>11312</v>
      </c>
      <c r="N1029" s="5">
        <v>0.19379032035057339</v>
      </c>
      <c r="O1029">
        <v>329682</v>
      </c>
      <c r="P1029">
        <v>223458</v>
      </c>
      <c r="Q1029">
        <v>0</v>
      </c>
      <c r="S1029" s="5"/>
      <c r="T1029" t="s">
        <v>5057</v>
      </c>
      <c r="U1029" s="3">
        <v>45361</v>
      </c>
      <c r="V1029" t="str">
        <f t="shared" si="48"/>
        <v>Sunday</v>
      </c>
      <c r="W1029" t="str">
        <f t="shared" si="49"/>
        <v>March</v>
      </c>
      <c r="X1029">
        <v>12</v>
      </c>
      <c r="Y1029" t="str">
        <f t="shared" si="50"/>
        <v>Afternoon</v>
      </c>
      <c r="Z1029" t="s">
        <v>5070</v>
      </c>
    </row>
    <row r="1030" spans="1:26" x14ac:dyDescent="0.3">
      <c r="A1030" t="s">
        <v>1051</v>
      </c>
      <c r="B1030" t="s">
        <v>5023</v>
      </c>
      <c r="C1030" t="s">
        <v>5029</v>
      </c>
      <c r="D1030" t="s">
        <v>5033</v>
      </c>
      <c r="E1030" t="s">
        <v>5036</v>
      </c>
      <c r="F1030" t="s">
        <v>5044</v>
      </c>
      <c r="G1030">
        <v>78.962900000000005</v>
      </c>
      <c r="H1030">
        <v>20.593699999999998</v>
      </c>
      <c r="I1030">
        <v>65864</v>
      </c>
      <c r="J1030">
        <v>376765</v>
      </c>
      <c r="K1030">
        <v>56142</v>
      </c>
      <c r="L1030">
        <v>17889</v>
      </c>
      <c r="M1030">
        <v>16522</v>
      </c>
      <c r="N1030" s="5">
        <v>0.17481635647335639</v>
      </c>
      <c r="O1030">
        <v>435104</v>
      </c>
      <c r="P1030">
        <v>359719</v>
      </c>
      <c r="Q1030">
        <v>0</v>
      </c>
      <c r="R1030">
        <v>6961</v>
      </c>
      <c r="S1030" s="5">
        <v>1.6E-2</v>
      </c>
      <c r="T1030" t="s">
        <v>5056</v>
      </c>
      <c r="U1030" s="3">
        <v>45663</v>
      </c>
      <c r="V1030" t="str">
        <f t="shared" si="48"/>
        <v>Monday</v>
      </c>
      <c r="W1030" t="str">
        <f t="shared" si="49"/>
        <v>January</v>
      </c>
      <c r="X1030">
        <v>14</v>
      </c>
      <c r="Y1030" t="str">
        <f t="shared" si="50"/>
        <v>Afternoon</v>
      </c>
      <c r="Z1030" t="s">
        <v>5070</v>
      </c>
    </row>
    <row r="1031" spans="1:26" x14ac:dyDescent="0.3">
      <c r="A1031" t="s">
        <v>1052</v>
      </c>
      <c r="B1031" t="s">
        <v>5027</v>
      </c>
      <c r="C1031" t="s">
        <v>5029</v>
      </c>
      <c r="D1031" t="s">
        <v>5032</v>
      </c>
      <c r="E1031" t="s">
        <v>5036</v>
      </c>
      <c r="F1031" t="s">
        <v>5050</v>
      </c>
      <c r="G1031">
        <v>-95.712900000000005</v>
      </c>
      <c r="H1031">
        <v>37.090200000000003</v>
      </c>
      <c r="I1031">
        <v>41988</v>
      </c>
      <c r="J1031">
        <v>557745</v>
      </c>
      <c r="K1031">
        <v>58000</v>
      </c>
      <c r="L1031">
        <v>37235</v>
      </c>
      <c r="M1031">
        <v>25113</v>
      </c>
      <c r="N1031" s="5">
        <v>7.5282072659131893E-2</v>
      </c>
      <c r="O1031">
        <v>678302</v>
      </c>
      <c r="P1031">
        <v>477571</v>
      </c>
      <c r="Q1031">
        <v>0</v>
      </c>
      <c r="S1031" s="5"/>
      <c r="T1031" t="s">
        <v>5061</v>
      </c>
      <c r="U1031" s="3">
        <v>45332</v>
      </c>
      <c r="V1031" t="str">
        <f t="shared" si="48"/>
        <v>Saturday</v>
      </c>
      <c r="W1031" t="str">
        <f t="shared" si="49"/>
        <v>February</v>
      </c>
      <c r="X1031">
        <v>9</v>
      </c>
      <c r="Y1031" t="str">
        <f t="shared" si="50"/>
        <v>Morning</v>
      </c>
      <c r="Z1031" t="s">
        <v>5069</v>
      </c>
    </row>
    <row r="1032" spans="1:26" x14ac:dyDescent="0.3">
      <c r="A1032" t="s">
        <v>1053</v>
      </c>
      <c r="B1032" t="s">
        <v>5023</v>
      </c>
      <c r="C1032" t="s">
        <v>5030</v>
      </c>
      <c r="D1032" t="s">
        <v>5032</v>
      </c>
      <c r="E1032" t="s">
        <v>5036</v>
      </c>
      <c r="F1032" t="s">
        <v>5046</v>
      </c>
      <c r="G1032">
        <v>133.77510000000001</v>
      </c>
      <c r="H1032">
        <v>-25.2744</v>
      </c>
      <c r="I1032">
        <v>53610</v>
      </c>
      <c r="J1032">
        <v>668621</v>
      </c>
      <c r="K1032">
        <v>87510</v>
      </c>
      <c r="L1032">
        <v>31842</v>
      </c>
      <c r="M1032">
        <v>16745</v>
      </c>
      <c r="N1032" s="5">
        <v>8.0180083740245517E-2</v>
      </c>
      <c r="O1032">
        <v>752848</v>
      </c>
      <c r="P1032">
        <v>658215</v>
      </c>
      <c r="Q1032">
        <v>0</v>
      </c>
      <c r="R1032">
        <v>14981</v>
      </c>
      <c r="S1032" s="5">
        <v>1.9900000000000001E-2</v>
      </c>
      <c r="T1032" t="s">
        <v>5059</v>
      </c>
      <c r="U1032" s="3">
        <v>45456</v>
      </c>
      <c r="V1032" t="str">
        <f t="shared" si="48"/>
        <v>Thursday</v>
      </c>
      <c r="W1032" t="str">
        <f t="shared" si="49"/>
        <v>June</v>
      </c>
      <c r="X1032">
        <v>15</v>
      </c>
      <c r="Y1032" t="str">
        <f t="shared" si="50"/>
        <v>Afternoon</v>
      </c>
      <c r="Z1032" t="s">
        <v>5069</v>
      </c>
    </row>
    <row r="1033" spans="1:26" x14ac:dyDescent="0.3">
      <c r="A1033" t="s">
        <v>1054</v>
      </c>
      <c r="B1033" t="s">
        <v>5024</v>
      </c>
      <c r="C1033" t="s">
        <v>5029</v>
      </c>
      <c r="D1033" t="s">
        <v>5031</v>
      </c>
      <c r="E1033" t="s">
        <v>5036</v>
      </c>
      <c r="F1033" t="s">
        <v>5043</v>
      </c>
      <c r="G1033">
        <v>-3.4359999999999999</v>
      </c>
      <c r="H1033">
        <v>55.378100000000003</v>
      </c>
      <c r="I1033">
        <v>414759</v>
      </c>
      <c r="J1033">
        <v>2872128</v>
      </c>
      <c r="K1033">
        <v>578530</v>
      </c>
      <c r="L1033">
        <v>209464</v>
      </c>
      <c r="M1033">
        <v>168046</v>
      </c>
      <c r="N1033" s="5">
        <v>0.1444083828409391</v>
      </c>
      <c r="O1033">
        <v>3520279</v>
      </c>
      <c r="P1033">
        <v>2872128</v>
      </c>
      <c r="Q1033">
        <v>0</v>
      </c>
      <c r="S1033" s="5"/>
      <c r="T1033" t="s">
        <v>5052</v>
      </c>
      <c r="U1033" s="3">
        <v>45408</v>
      </c>
      <c r="V1033" t="str">
        <f t="shared" si="48"/>
        <v>Friday</v>
      </c>
      <c r="W1033" t="str">
        <f t="shared" si="49"/>
        <v>April</v>
      </c>
      <c r="X1033">
        <v>16</v>
      </c>
      <c r="Y1033" t="str">
        <f t="shared" si="50"/>
        <v>Afternoon</v>
      </c>
      <c r="Z1033" t="s">
        <v>5070</v>
      </c>
    </row>
    <row r="1034" spans="1:26" x14ac:dyDescent="0.3">
      <c r="A1034" t="s">
        <v>1055</v>
      </c>
      <c r="B1034" t="s">
        <v>5025</v>
      </c>
      <c r="C1034" t="s">
        <v>5029</v>
      </c>
      <c r="D1034" t="s">
        <v>5032</v>
      </c>
      <c r="E1034" t="s">
        <v>5036</v>
      </c>
      <c r="F1034" t="s">
        <v>5050</v>
      </c>
      <c r="G1034">
        <v>-95.712900000000005</v>
      </c>
      <c r="H1034">
        <v>37.090200000000003</v>
      </c>
      <c r="I1034">
        <v>166248</v>
      </c>
      <c r="J1034">
        <v>2242389</v>
      </c>
      <c r="K1034">
        <v>432204</v>
      </c>
      <c r="L1034">
        <v>154888</v>
      </c>
      <c r="M1034">
        <v>107928</v>
      </c>
      <c r="N1034" s="5">
        <v>7.4139050733655038E-2</v>
      </c>
      <c r="O1034">
        <v>2840863</v>
      </c>
      <c r="P1034">
        <v>2242389</v>
      </c>
      <c r="Q1034">
        <v>0</v>
      </c>
      <c r="S1034" s="5"/>
      <c r="T1034" t="s">
        <v>5061</v>
      </c>
      <c r="U1034" s="3">
        <v>45527</v>
      </c>
      <c r="V1034" t="str">
        <f t="shared" si="48"/>
        <v>Friday</v>
      </c>
      <c r="W1034" t="str">
        <f t="shared" si="49"/>
        <v>August</v>
      </c>
      <c r="X1034">
        <v>17</v>
      </c>
      <c r="Y1034" t="str">
        <f t="shared" si="50"/>
        <v>Afternoon</v>
      </c>
      <c r="Z1034" t="s">
        <v>5069</v>
      </c>
    </row>
    <row r="1035" spans="1:26" x14ac:dyDescent="0.3">
      <c r="A1035" t="s">
        <v>1056</v>
      </c>
      <c r="B1035" t="s">
        <v>5024</v>
      </c>
      <c r="C1035" t="s">
        <v>5030</v>
      </c>
      <c r="D1035" t="s">
        <v>5032</v>
      </c>
      <c r="E1035" t="s">
        <v>5036</v>
      </c>
      <c r="F1035" t="s">
        <v>5047</v>
      </c>
      <c r="G1035">
        <v>138.25290000000001</v>
      </c>
      <c r="H1035">
        <v>36.204799999999999</v>
      </c>
      <c r="I1035">
        <v>164550</v>
      </c>
      <c r="J1035">
        <v>2962862</v>
      </c>
      <c r="K1035">
        <v>321269</v>
      </c>
      <c r="L1035">
        <v>199625</v>
      </c>
      <c r="M1035">
        <v>160095</v>
      </c>
      <c r="N1035" s="5">
        <v>5.5537696184552073E-2</v>
      </c>
      <c r="O1035">
        <v>3428703</v>
      </c>
      <c r="P1035">
        <v>2962862</v>
      </c>
      <c r="Q1035">
        <v>0</v>
      </c>
      <c r="S1035" s="5"/>
      <c r="T1035" t="s">
        <v>5061</v>
      </c>
      <c r="U1035" s="3">
        <v>45500</v>
      </c>
      <c r="V1035" t="str">
        <f t="shared" si="48"/>
        <v>Saturday</v>
      </c>
      <c r="W1035" t="str">
        <f t="shared" si="49"/>
        <v>July</v>
      </c>
      <c r="X1035">
        <v>17</v>
      </c>
      <c r="Y1035" t="str">
        <f t="shared" si="50"/>
        <v>Afternoon</v>
      </c>
      <c r="Z1035" t="s">
        <v>5069</v>
      </c>
    </row>
    <row r="1036" spans="1:26" x14ac:dyDescent="0.3">
      <c r="A1036" t="s">
        <v>1057</v>
      </c>
      <c r="B1036" t="s">
        <v>5024</v>
      </c>
      <c r="C1036" t="s">
        <v>5030</v>
      </c>
      <c r="D1036" t="s">
        <v>5033</v>
      </c>
      <c r="E1036" t="s">
        <v>5039</v>
      </c>
      <c r="F1036" t="s">
        <v>5047</v>
      </c>
      <c r="G1036">
        <v>138.25290000000001</v>
      </c>
      <c r="H1036">
        <v>36.204799999999999</v>
      </c>
      <c r="I1036">
        <v>27500</v>
      </c>
      <c r="J1036">
        <v>110550</v>
      </c>
      <c r="K1036">
        <v>26940</v>
      </c>
      <c r="L1036">
        <v>3501</v>
      </c>
      <c r="M1036">
        <v>4774</v>
      </c>
      <c r="N1036" s="5">
        <v>0.24876333021328631</v>
      </c>
      <c r="O1036">
        <v>125286</v>
      </c>
      <c r="P1036">
        <v>0</v>
      </c>
      <c r="Q1036">
        <v>0</v>
      </c>
      <c r="S1036" s="5"/>
      <c r="T1036" t="s">
        <v>5056</v>
      </c>
      <c r="U1036" s="3">
        <v>45385</v>
      </c>
      <c r="V1036" t="str">
        <f t="shared" si="48"/>
        <v>Wednesday</v>
      </c>
      <c r="W1036" t="str">
        <f t="shared" si="49"/>
        <v>April</v>
      </c>
      <c r="X1036">
        <v>15</v>
      </c>
      <c r="Y1036" t="str">
        <f t="shared" si="50"/>
        <v>Afternoon</v>
      </c>
      <c r="Z1036" t="s">
        <v>5071</v>
      </c>
    </row>
    <row r="1037" spans="1:26" x14ac:dyDescent="0.3">
      <c r="A1037" t="s">
        <v>1058</v>
      </c>
      <c r="B1037" t="s">
        <v>5023</v>
      </c>
      <c r="C1037" t="s">
        <v>5029</v>
      </c>
      <c r="D1037" t="s">
        <v>5031</v>
      </c>
      <c r="E1037" t="s">
        <v>5036</v>
      </c>
      <c r="F1037" t="s">
        <v>5043</v>
      </c>
      <c r="G1037">
        <v>-3.4359999999999999</v>
      </c>
      <c r="H1037">
        <v>55.378100000000003</v>
      </c>
      <c r="I1037">
        <v>271408</v>
      </c>
      <c r="J1037">
        <v>2790418</v>
      </c>
      <c r="K1037">
        <v>577150</v>
      </c>
      <c r="L1037">
        <v>108252</v>
      </c>
      <c r="M1037">
        <v>82081</v>
      </c>
      <c r="N1037" s="5">
        <v>9.7264522992198427E-2</v>
      </c>
      <c r="O1037">
        <v>3345360</v>
      </c>
      <c r="P1037">
        <v>2790418</v>
      </c>
      <c r="Q1037">
        <v>0</v>
      </c>
      <c r="R1037">
        <v>70921</v>
      </c>
      <c r="S1037" s="5">
        <v>2.12E-2</v>
      </c>
      <c r="T1037" t="s">
        <v>5052</v>
      </c>
      <c r="U1037" s="3">
        <v>45763</v>
      </c>
      <c r="V1037" t="str">
        <f t="shared" si="48"/>
        <v>Wednesday</v>
      </c>
      <c r="W1037" t="str">
        <f t="shared" si="49"/>
        <v>April</v>
      </c>
      <c r="X1037">
        <v>14</v>
      </c>
      <c r="Y1037" t="str">
        <f t="shared" si="50"/>
        <v>Afternoon</v>
      </c>
      <c r="Z1037" t="s">
        <v>5069</v>
      </c>
    </row>
    <row r="1038" spans="1:26" x14ac:dyDescent="0.3">
      <c r="A1038" t="s">
        <v>1059</v>
      </c>
      <c r="B1038" t="s">
        <v>5025</v>
      </c>
      <c r="C1038" t="s">
        <v>5029</v>
      </c>
      <c r="D1038" t="s">
        <v>5033</v>
      </c>
      <c r="E1038" t="s">
        <v>5037</v>
      </c>
      <c r="F1038" t="s">
        <v>5046</v>
      </c>
      <c r="G1038">
        <v>133.77510000000001</v>
      </c>
      <c r="H1038">
        <v>-25.2744</v>
      </c>
      <c r="I1038">
        <v>63750</v>
      </c>
      <c r="J1038">
        <v>292069</v>
      </c>
      <c r="K1038">
        <v>51139</v>
      </c>
      <c r="L1038">
        <v>22077</v>
      </c>
      <c r="M1038">
        <v>7554</v>
      </c>
      <c r="N1038" s="5">
        <v>0.21827322521634651</v>
      </c>
      <c r="O1038">
        <v>359007</v>
      </c>
      <c r="P1038">
        <v>0</v>
      </c>
      <c r="Q1038">
        <v>0</v>
      </c>
      <c r="S1038" s="5"/>
      <c r="T1038" t="s">
        <v>5056</v>
      </c>
      <c r="U1038" s="3">
        <v>45562</v>
      </c>
      <c r="V1038" t="str">
        <f t="shared" si="48"/>
        <v>Friday</v>
      </c>
      <c r="W1038" t="str">
        <f t="shared" si="49"/>
        <v>September</v>
      </c>
      <c r="X1038">
        <v>17</v>
      </c>
      <c r="Y1038" t="str">
        <f t="shared" si="50"/>
        <v>Afternoon</v>
      </c>
      <c r="Z1038" t="s">
        <v>5071</v>
      </c>
    </row>
    <row r="1039" spans="1:26" x14ac:dyDescent="0.3">
      <c r="A1039" t="s">
        <v>1060</v>
      </c>
      <c r="B1039" t="s">
        <v>5023</v>
      </c>
      <c r="C1039" t="s">
        <v>5029</v>
      </c>
      <c r="D1039" t="s">
        <v>5035</v>
      </c>
      <c r="E1039" t="s">
        <v>5040</v>
      </c>
      <c r="F1039" t="s">
        <v>5050</v>
      </c>
      <c r="G1039">
        <v>-95.712900000000005</v>
      </c>
      <c r="H1039">
        <v>37.090200000000003</v>
      </c>
      <c r="I1039">
        <v>201737</v>
      </c>
      <c r="J1039">
        <v>1566559</v>
      </c>
      <c r="K1039">
        <v>193492</v>
      </c>
      <c r="L1039">
        <v>100528</v>
      </c>
      <c r="M1039">
        <v>68532</v>
      </c>
      <c r="N1039" s="5">
        <v>0.12877753625103669</v>
      </c>
      <c r="O1039">
        <v>1959711</v>
      </c>
      <c r="P1039">
        <v>0</v>
      </c>
      <c r="Q1039">
        <v>127365</v>
      </c>
      <c r="R1039">
        <v>44289</v>
      </c>
      <c r="S1039" s="5">
        <v>2.2599999999999999E-2</v>
      </c>
      <c r="T1039" t="s">
        <v>5060</v>
      </c>
      <c r="U1039" s="3">
        <v>45492</v>
      </c>
      <c r="V1039" t="str">
        <f t="shared" si="48"/>
        <v>Friday</v>
      </c>
      <c r="W1039" t="str">
        <f t="shared" si="49"/>
        <v>July</v>
      </c>
      <c r="X1039">
        <v>10</v>
      </c>
      <c r="Y1039" t="str">
        <f t="shared" si="50"/>
        <v>Morning</v>
      </c>
      <c r="Z1039" t="s">
        <v>5070</v>
      </c>
    </row>
    <row r="1040" spans="1:26" x14ac:dyDescent="0.3">
      <c r="A1040" t="s">
        <v>1061</v>
      </c>
      <c r="B1040" t="s">
        <v>5024</v>
      </c>
      <c r="C1040" t="s">
        <v>5029</v>
      </c>
      <c r="D1040" t="s">
        <v>5033</v>
      </c>
      <c r="E1040" t="s">
        <v>5039</v>
      </c>
      <c r="F1040" t="s">
        <v>5044</v>
      </c>
      <c r="G1040">
        <v>78.962900000000005</v>
      </c>
      <c r="H1040">
        <v>20.593699999999998</v>
      </c>
      <c r="I1040">
        <v>5026</v>
      </c>
      <c r="J1040">
        <v>33032</v>
      </c>
      <c r="K1040">
        <v>8179</v>
      </c>
      <c r="L1040">
        <v>1473</v>
      </c>
      <c r="M1040">
        <v>1050</v>
      </c>
      <c r="N1040" s="5">
        <v>0.15218134703554029</v>
      </c>
      <c r="O1040">
        <v>38677</v>
      </c>
      <c r="P1040">
        <v>0</v>
      </c>
      <c r="Q1040">
        <v>0</v>
      </c>
      <c r="S1040" s="5"/>
      <c r="T1040" t="s">
        <v>5056</v>
      </c>
      <c r="U1040" s="3">
        <v>45492</v>
      </c>
      <c r="V1040" t="str">
        <f t="shared" si="48"/>
        <v>Friday</v>
      </c>
      <c r="W1040" t="str">
        <f t="shared" si="49"/>
        <v>July</v>
      </c>
      <c r="X1040">
        <v>10</v>
      </c>
      <c r="Y1040" t="str">
        <f t="shared" si="50"/>
        <v>Morning</v>
      </c>
      <c r="Z1040" t="s">
        <v>5070</v>
      </c>
    </row>
    <row r="1041" spans="1:26" x14ac:dyDescent="0.3">
      <c r="A1041" t="s">
        <v>1062</v>
      </c>
      <c r="B1041" t="s">
        <v>5023</v>
      </c>
      <c r="C1041" t="s">
        <v>5029</v>
      </c>
      <c r="D1041" t="s">
        <v>5033</v>
      </c>
      <c r="E1041" t="s">
        <v>5040</v>
      </c>
      <c r="F1041" t="s">
        <v>5047</v>
      </c>
      <c r="G1041">
        <v>138.25290000000001</v>
      </c>
      <c r="H1041">
        <v>36.204799999999999</v>
      </c>
      <c r="I1041">
        <v>26243</v>
      </c>
      <c r="J1041">
        <v>130581</v>
      </c>
      <c r="K1041">
        <v>24116</v>
      </c>
      <c r="L1041">
        <v>5564</v>
      </c>
      <c r="M1041">
        <v>7392</v>
      </c>
      <c r="N1041" s="5">
        <v>0.20097566605212711</v>
      </c>
      <c r="O1041">
        <v>150577</v>
      </c>
      <c r="P1041">
        <v>0</v>
      </c>
      <c r="Q1041">
        <v>273953</v>
      </c>
      <c r="R1041">
        <v>2921</v>
      </c>
      <c r="S1041" s="5">
        <v>1.9400000000000001E-2</v>
      </c>
      <c r="T1041" t="s">
        <v>5056</v>
      </c>
      <c r="U1041" s="3">
        <v>45636</v>
      </c>
      <c r="V1041" t="str">
        <f t="shared" si="48"/>
        <v>Tuesday</v>
      </c>
      <c r="W1041" t="str">
        <f t="shared" si="49"/>
        <v>December</v>
      </c>
      <c r="X1041">
        <v>17</v>
      </c>
      <c r="Y1041" t="str">
        <f t="shared" si="50"/>
        <v>Afternoon</v>
      </c>
      <c r="Z1041" t="s">
        <v>5071</v>
      </c>
    </row>
    <row r="1042" spans="1:26" x14ac:dyDescent="0.3">
      <c r="A1042" t="s">
        <v>1063</v>
      </c>
      <c r="B1042" t="s">
        <v>5025</v>
      </c>
      <c r="C1042" t="s">
        <v>5029</v>
      </c>
      <c r="D1042" t="s">
        <v>5031</v>
      </c>
      <c r="E1042" t="s">
        <v>5036</v>
      </c>
      <c r="F1042" t="s">
        <v>5044</v>
      </c>
      <c r="G1042">
        <v>78.962900000000005</v>
      </c>
      <c r="H1042">
        <v>20.593699999999998</v>
      </c>
      <c r="I1042">
        <v>275750</v>
      </c>
      <c r="J1042">
        <v>2219956</v>
      </c>
      <c r="K1042">
        <v>524015</v>
      </c>
      <c r="L1042">
        <v>85329</v>
      </c>
      <c r="M1042">
        <v>130384</v>
      </c>
      <c r="N1042" s="5">
        <v>0.12421441825021259</v>
      </c>
      <c r="O1042">
        <v>2643027</v>
      </c>
      <c r="P1042">
        <v>2219956</v>
      </c>
      <c r="Q1042">
        <v>0</v>
      </c>
      <c r="S1042" s="5"/>
      <c r="T1042" t="s">
        <v>5052</v>
      </c>
      <c r="U1042" s="3">
        <v>45659</v>
      </c>
      <c r="V1042" t="str">
        <f t="shared" si="48"/>
        <v>Thursday</v>
      </c>
      <c r="W1042" t="str">
        <f t="shared" si="49"/>
        <v>January</v>
      </c>
      <c r="X1042">
        <v>8</v>
      </c>
      <c r="Y1042" t="str">
        <f t="shared" si="50"/>
        <v>Morning</v>
      </c>
      <c r="Z1042" t="s">
        <v>5070</v>
      </c>
    </row>
    <row r="1043" spans="1:26" x14ac:dyDescent="0.3">
      <c r="A1043" t="s">
        <v>1064</v>
      </c>
      <c r="B1043" t="s">
        <v>5023</v>
      </c>
      <c r="C1043" t="s">
        <v>5030</v>
      </c>
      <c r="D1043" t="s">
        <v>5031</v>
      </c>
      <c r="E1043" t="s">
        <v>5036</v>
      </c>
      <c r="F1043" t="s">
        <v>5048</v>
      </c>
      <c r="G1043">
        <v>10.451499999999999</v>
      </c>
      <c r="H1043">
        <v>51.165700000000001</v>
      </c>
      <c r="I1043">
        <v>165975</v>
      </c>
      <c r="J1043">
        <v>1442918</v>
      </c>
      <c r="K1043">
        <v>348980</v>
      </c>
      <c r="L1043">
        <v>92117</v>
      </c>
      <c r="M1043">
        <v>46264</v>
      </c>
      <c r="N1043" s="5">
        <v>0.11502759417429009</v>
      </c>
      <c r="O1043">
        <v>1641550</v>
      </c>
      <c r="P1043">
        <v>1442918</v>
      </c>
      <c r="Q1043">
        <v>0</v>
      </c>
      <c r="R1043">
        <v>33487</v>
      </c>
      <c r="S1043" s="5">
        <v>2.0400000000000001E-2</v>
      </c>
      <c r="T1043" t="s">
        <v>5052</v>
      </c>
      <c r="U1043" s="3">
        <v>45372</v>
      </c>
      <c r="V1043" t="str">
        <f t="shared" si="48"/>
        <v>Thursday</v>
      </c>
      <c r="W1043" t="str">
        <f t="shared" si="49"/>
        <v>March</v>
      </c>
      <c r="X1043">
        <v>9</v>
      </c>
      <c r="Y1043" t="str">
        <f t="shared" si="50"/>
        <v>Morning</v>
      </c>
      <c r="Z1043" t="s">
        <v>5070</v>
      </c>
    </row>
    <row r="1044" spans="1:26" x14ac:dyDescent="0.3">
      <c r="A1044" t="s">
        <v>1065</v>
      </c>
      <c r="B1044" t="s">
        <v>5024</v>
      </c>
      <c r="C1044" t="s">
        <v>5029</v>
      </c>
      <c r="D1044" t="s">
        <v>5031</v>
      </c>
      <c r="E1044" t="s">
        <v>5036</v>
      </c>
      <c r="F1044" t="s">
        <v>5049</v>
      </c>
      <c r="G1044">
        <v>-106.3468</v>
      </c>
      <c r="H1044">
        <v>56.130400000000002</v>
      </c>
      <c r="I1044">
        <v>214121</v>
      </c>
      <c r="J1044">
        <v>1569995</v>
      </c>
      <c r="K1044">
        <v>190880</v>
      </c>
      <c r="L1044">
        <v>55315</v>
      </c>
      <c r="M1044">
        <v>57960</v>
      </c>
      <c r="N1044" s="5">
        <v>0.13638372737914631</v>
      </c>
      <c r="O1044">
        <v>1976805</v>
      </c>
      <c r="P1044">
        <v>1569995</v>
      </c>
      <c r="Q1044">
        <v>0</v>
      </c>
      <c r="S1044" s="5"/>
      <c r="T1044" t="s">
        <v>5052</v>
      </c>
      <c r="U1044" s="3">
        <v>45612</v>
      </c>
      <c r="V1044" t="str">
        <f t="shared" si="48"/>
        <v>Saturday</v>
      </c>
      <c r="W1044" t="str">
        <f t="shared" si="49"/>
        <v>November</v>
      </c>
      <c r="X1044">
        <v>16</v>
      </c>
      <c r="Y1044" t="str">
        <f t="shared" si="50"/>
        <v>Afternoon</v>
      </c>
      <c r="Z1044" t="s">
        <v>5070</v>
      </c>
    </row>
    <row r="1045" spans="1:26" x14ac:dyDescent="0.3">
      <c r="A1045" t="s">
        <v>1066</v>
      </c>
      <c r="B1045" t="s">
        <v>5027</v>
      </c>
      <c r="C1045" t="s">
        <v>5029</v>
      </c>
      <c r="D1045" t="s">
        <v>5031</v>
      </c>
      <c r="E1045" t="s">
        <v>5040</v>
      </c>
      <c r="F1045" t="s">
        <v>5047</v>
      </c>
      <c r="G1045">
        <v>138.25290000000001</v>
      </c>
      <c r="H1045">
        <v>36.204799999999999</v>
      </c>
      <c r="I1045">
        <v>24297</v>
      </c>
      <c r="J1045">
        <v>222351</v>
      </c>
      <c r="K1045">
        <v>26950</v>
      </c>
      <c r="L1045">
        <v>8119</v>
      </c>
      <c r="M1045">
        <v>10169</v>
      </c>
      <c r="N1045" s="5">
        <v>0.109274622551487</v>
      </c>
      <c r="O1045">
        <v>253354</v>
      </c>
      <c r="P1045">
        <v>0</v>
      </c>
      <c r="Q1045">
        <v>646415</v>
      </c>
      <c r="S1045" s="5"/>
      <c r="T1045" t="s">
        <v>5052</v>
      </c>
      <c r="U1045" s="3">
        <v>45396</v>
      </c>
      <c r="V1045" t="str">
        <f t="shared" si="48"/>
        <v>Sunday</v>
      </c>
      <c r="W1045" t="str">
        <f t="shared" si="49"/>
        <v>April</v>
      </c>
      <c r="X1045">
        <v>19</v>
      </c>
      <c r="Y1045" t="str">
        <f t="shared" si="50"/>
        <v>Evening</v>
      </c>
      <c r="Z1045" t="s">
        <v>5070</v>
      </c>
    </row>
    <row r="1046" spans="1:26" x14ac:dyDescent="0.3">
      <c r="A1046" t="s">
        <v>1067</v>
      </c>
      <c r="B1046" t="s">
        <v>5025</v>
      </c>
      <c r="C1046" t="s">
        <v>5029</v>
      </c>
      <c r="D1046" t="s">
        <v>5033</v>
      </c>
      <c r="E1046" t="s">
        <v>5039</v>
      </c>
      <c r="F1046" t="s">
        <v>5046</v>
      </c>
      <c r="G1046">
        <v>133.77510000000001</v>
      </c>
      <c r="H1046">
        <v>-25.2744</v>
      </c>
      <c r="I1046">
        <v>45858</v>
      </c>
      <c r="J1046">
        <v>201229</v>
      </c>
      <c r="K1046">
        <v>39918</v>
      </c>
      <c r="L1046">
        <v>11442</v>
      </c>
      <c r="M1046">
        <v>9474</v>
      </c>
      <c r="N1046" s="5">
        <v>0.2278927384370599</v>
      </c>
      <c r="O1046">
        <v>248826</v>
      </c>
      <c r="P1046">
        <v>0</v>
      </c>
      <c r="Q1046">
        <v>0</v>
      </c>
      <c r="S1046" s="5"/>
      <c r="T1046" t="s">
        <v>5056</v>
      </c>
      <c r="U1046" s="3">
        <v>45474</v>
      </c>
      <c r="V1046" t="str">
        <f t="shared" si="48"/>
        <v>Monday</v>
      </c>
      <c r="W1046" t="str">
        <f t="shared" si="49"/>
        <v>July</v>
      </c>
      <c r="X1046">
        <v>16</v>
      </c>
      <c r="Y1046" t="str">
        <f t="shared" si="50"/>
        <v>Afternoon</v>
      </c>
      <c r="Z1046" t="s">
        <v>5071</v>
      </c>
    </row>
    <row r="1047" spans="1:26" x14ac:dyDescent="0.3">
      <c r="A1047" t="s">
        <v>1068</v>
      </c>
      <c r="B1047" t="s">
        <v>5023</v>
      </c>
      <c r="C1047" t="s">
        <v>5029</v>
      </c>
      <c r="D1047" t="s">
        <v>5032</v>
      </c>
      <c r="E1047" t="s">
        <v>5036</v>
      </c>
      <c r="F1047" t="s">
        <v>5045</v>
      </c>
      <c r="G1047">
        <v>-51.9253</v>
      </c>
      <c r="H1047">
        <v>-14.234999999999999</v>
      </c>
      <c r="I1047">
        <v>47342</v>
      </c>
      <c r="J1047">
        <v>714866</v>
      </c>
      <c r="K1047">
        <v>100020</v>
      </c>
      <c r="L1047">
        <v>22840</v>
      </c>
      <c r="M1047">
        <v>27324</v>
      </c>
      <c r="N1047" s="5">
        <v>6.6225424215038922E-2</v>
      </c>
      <c r="O1047">
        <v>913737</v>
      </c>
      <c r="P1047">
        <v>633610</v>
      </c>
      <c r="Q1047">
        <v>0</v>
      </c>
      <c r="R1047">
        <v>16538</v>
      </c>
      <c r="S1047" s="5">
        <v>1.8100000000000002E-2</v>
      </c>
      <c r="T1047" t="s">
        <v>5059</v>
      </c>
      <c r="U1047" s="3">
        <v>45332</v>
      </c>
      <c r="V1047" t="str">
        <f t="shared" si="48"/>
        <v>Saturday</v>
      </c>
      <c r="W1047" t="str">
        <f t="shared" si="49"/>
        <v>February</v>
      </c>
      <c r="X1047">
        <v>11</v>
      </c>
      <c r="Y1047" t="str">
        <f t="shared" si="50"/>
        <v>Morning</v>
      </c>
      <c r="Z1047" t="s">
        <v>5069</v>
      </c>
    </row>
    <row r="1048" spans="1:26" x14ac:dyDescent="0.3">
      <c r="A1048" t="s">
        <v>1069</v>
      </c>
      <c r="B1048" t="s">
        <v>5023</v>
      </c>
      <c r="C1048" t="s">
        <v>5029</v>
      </c>
      <c r="D1048" t="s">
        <v>5033</v>
      </c>
      <c r="E1048" t="s">
        <v>5040</v>
      </c>
      <c r="F1048" t="s">
        <v>5045</v>
      </c>
      <c r="G1048">
        <v>-51.9253</v>
      </c>
      <c r="H1048">
        <v>-14.234999999999999</v>
      </c>
      <c r="I1048">
        <v>92730</v>
      </c>
      <c r="J1048">
        <v>371769</v>
      </c>
      <c r="K1048">
        <v>92475</v>
      </c>
      <c r="L1048">
        <v>14194</v>
      </c>
      <c r="M1048">
        <v>17722</v>
      </c>
      <c r="N1048" s="5">
        <v>0.24942988771404959</v>
      </c>
      <c r="O1048">
        <v>459082</v>
      </c>
      <c r="P1048">
        <v>0</v>
      </c>
      <c r="Q1048">
        <v>294988</v>
      </c>
      <c r="R1048">
        <v>6243</v>
      </c>
      <c r="S1048" s="5">
        <v>1.3599999999999999E-2</v>
      </c>
      <c r="T1048" t="s">
        <v>5056</v>
      </c>
      <c r="U1048" s="3">
        <v>45609</v>
      </c>
      <c r="V1048" t="str">
        <f t="shared" si="48"/>
        <v>Wednesday</v>
      </c>
      <c r="W1048" t="str">
        <f t="shared" si="49"/>
        <v>November</v>
      </c>
      <c r="X1048">
        <v>17</v>
      </c>
      <c r="Y1048" t="str">
        <f t="shared" si="50"/>
        <v>Afternoon</v>
      </c>
      <c r="Z1048" t="s">
        <v>5071</v>
      </c>
    </row>
    <row r="1049" spans="1:26" x14ac:dyDescent="0.3">
      <c r="A1049" t="s">
        <v>1070</v>
      </c>
      <c r="B1049" t="s">
        <v>5023</v>
      </c>
      <c r="C1049" t="s">
        <v>5030</v>
      </c>
      <c r="D1049" t="s">
        <v>5033</v>
      </c>
      <c r="E1049" t="s">
        <v>5036</v>
      </c>
      <c r="F1049" t="s">
        <v>5050</v>
      </c>
      <c r="G1049">
        <v>-95.712900000000005</v>
      </c>
      <c r="H1049">
        <v>37.090200000000003</v>
      </c>
      <c r="I1049">
        <v>355360</v>
      </c>
      <c r="J1049">
        <v>2190949</v>
      </c>
      <c r="K1049">
        <v>543005</v>
      </c>
      <c r="L1049">
        <v>140952</v>
      </c>
      <c r="M1049">
        <v>65168</v>
      </c>
      <c r="N1049" s="5">
        <v>0.16219485517387719</v>
      </c>
      <c r="O1049">
        <v>2759962</v>
      </c>
      <c r="P1049">
        <v>2190949</v>
      </c>
      <c r="Q1049">
        <v>0</v>
      </c>
      <c r="R1049">
        <v>58511</v>
      </c>
      <c r="S1049" s="5">
        <v>2.12E-2</v>
      </c>
      <c r="T1049" t="s">
        <v>5057</v>
      </c>
      <c r="U1049" s="3">
        <v>45400</v>
      </c>
      <c r="V1049" t="str">
        <f t="shared" si="48"/>
        <v>Thursday</v>
      </c>
      <c r="W1049" t="str">
        <f t="shared" si="49"/>
        <v>April</v>
      </c>
      <c r="X1049">
        <v>10</v>
      </c>
      <c r="Y1049" t="str">
        <f t="shared" si="50"/>
        <v>Morning</v>
      </c>
      <c r="Z1049" t="s">
        <v>5070</v>
      </c>
    </row>
    <row r="1050" spans="1:26" x14ac:dyDescent="0.3">
      <c r="A1050" t="s">
        <v>1071</v>
      </c>
      <c r="B1050" t="s">
        <v>5024</v>
      </c>
      <c r="C1050" t="s">
        <v>5029</v>
      </c>
      <c r="D1050" t="s">
        <v>5035</v>
      </c>
      <c r="E1050" t="s">
        <v>5040</v>
      </c>
      <c r="F1050" t="s">
        <v>5044</v>
      </c>
      <c r="G1050">
        <v>78.962900000000005</v>
      </c>
      <c r="H1050">
        <v>20.593699999999998</v>
      </c>
      <c r="I1050">
        <v>35448</v>
      </c>
      <c r="J1050">
        <v>271668</v>
      </c>
      <c r="K1050">
        <v>64257</v>
      </c>
      <c r="L1050">
        <v>13350</v>
      </c>
      <c r="M1050">
        <v>12286</v>
      </c>
      <c r="N1050" s="5">
        <v>0.13048364329635659</v>
      </c>
      <c r="O1050">
        <v>322206</v>
      </c>
      <c r="P1050">
        <v>0</v>
      </c>
      <c r="Q1050">
        <v>275106</v>
      </c>
      <c r="S1050" s="5"/>
      <c r="T1050" t="s">
        <v>5058</v>
      </c>
      <c r="U1050" s="3">
        <v>45673</v>
      </c>
      <c r="V1050" t="str">
        <f t="shared" si="48"/>
        <v>Thursday</v>
      </c>
      <c r="W1050" t="str">
        <f t="shared" si="49"/>
        <v>January</v>
      </c>
      <c r="X1050">
        <v>11</v>
      </c>
      <c r="Y1050" t="str">
        <f t="shared" si="50"/>
        <v>Morning</v>
      </c>
      <c r="Z1050" t="s">
        <v>5070</v>
      </c>
    </row>
    <row r="1051" spans="1:26" x14ac:dyDescent="0.3">
      <c r="A1051" t="s">
        <v>1072</v>
      </c>
      <c r="B1051" t="s">
        <v>5023</v>
      </c>
      <c r="C1051" t="s">
        <v>5029</v>
      </c>
      <c r="D1051" t="s">
        <v>5033</v>
      </c>
      <c r="E1051" t="s">
        <v>5036</v>
      </c>
      <c r="F1051" t="s">
        <v>5043</v>
      </c>
      <c r="G1051">
        <v>-3.4359999999999999</v>
      </c>
      <c r="H1051">
        <v>55.378100000000003</v>
      </c>
      <c r="I1051">
        <v>41212</v>
      </c>
      <c r="J1051">
        <v>219664</v>
      </c>
      <c r="K1051">
        <v>32192</v>
      </c>
      <c r="L1051">
        <v>14960</v>
      </c>
      <c r="M1051">
        <v>12619</v>
      </c>
      <c r="N1051" s="5">
        <v>0.1876183360487404</v>
      </c>
      <c r="O1051">
        <v>282960</v>
      </c>
      <c r="P1051">
        <v>193808</v>
      </c>
      <c r="Q1051">
        <v>0</v>
      </c>
      <c r="R1051">
        <v>4357</v>
      </c>
      <c r="S1051" s="5">
        <v>1.54E-2</v>
      </c>
      <c r="T1051" t="s">
        <v>5056</v>
      </c>
      <c r="U1051" s="3">
        <v>45366</v>
      </c>
      <c r="V1051" t="str">
        <f t="shared" si="48"/>
        <v>Friday</v>
      </c>
      <c r="W1051" t="str">
        <f t="shared" si="49"/>
        <v>March</v>
      </c>
      <c r="X1051">
        <v>16</v>
      </c>
      <c r="Y1051" t="str">
        <f t="shared" si="50"/>
        <v>Afternoon</v>
      </c>
      <c r="Z1051" t="s">
        <v>5070</v>
      </c>
    </row>
    <row r="1052" spans="1:26" x14ac:dyDescent="0.3">
      <c r="A1052" t="s">
        <v>1073</v>
      </c>
      <c r="B1052" t="s">
        <v>5025</v>
      </c>
      <c r="C1052" t="s">
        <v>5029</v>
      </c>
      <c r="D1052" t="s">
        <v>5033</v>
      </c>
      <c r="E1052" t="s">
        <v>5037</v>
      </c>
      <c r="F1052" t="s">
        <v>5047</v>
      </c>
      <c r="G1052">
        <v>138.25290000000001</v>
      </c>
      <c r="H1052">
        <v>36.204799999999999</v>
      </c>
      <c r="I1052">
        <v>54471</v>
      </c>
      <c r="J1052">
        <v>263218</v>
      </c>
      <c r="K1052">
        <v>55437</v>
      </c>
      <c r="L1052">
        <v>11224</v>
      </c>
      <c r="M1052">
        <v>5972</v>
      </c>
      <c r="N1052" s="5">
        <v>0.20694268909180549</v>
      </c>
      <c r="O1052">
        <v>303648</v>
      </c>
      <c r="P1052">
        <v>0</v>
      </c>
      <c r="Q1052">
        <v>0</v>
      </c>
      <c r="S1052" s="5"/>
      <c r="T1052" t="s">
        <v>5056</v>
      </c>
      <c r="U1052" s="3">
        <v>45463</v>
      </c>
      <c r="V1052" t="str">
        <f t="shared" si="48"/>
        <v>Thursday</v>
      </c>
      <c r="W1052" t="str">
        <f t="shared" si="49"/>
        <v>June</v>
      </c>
      <c r="X1052">
        <v>16</v>
      </c>
      <c r="Y1052" t="str">
        <f t="shared" si="50"/>
        <v>Afternoon</v>
      </c>
      <c r="Z1052" t="s">
        <v>5071</v>
      </c>
    </row>
    <row r="1053" spans="1:26" x14ac:dyDescent="0.3">
      <c r="A1053" t="s">
        <v>1074</v>
      </c>
      <c r="B1053" t="s">
        <v>5027</v>
      </c>
      <c r="C1053" t="s">
        <v>5029</v>
      </c>
      <c r="D1053" t="s">
        <v>5033</v>
      </c>
      <c r="E1053" t="s">
        <v>5036</v>
      </c>
      <c r="F1053" t="s">
        <v>5050</v>
      </c>
      <c r="G1053">
        <v>-95.712900000000005</v>
      </c>
      <c r="H1053">
        <v>37.090200000000003</v>
      </c>
      <c r="I1053">
        <v>48163</v>
      </c>
      <c r="J1053">
        <v>238528</v>
      </c>
      <c r="K1053">
        <v>46507</v>
      </c>
      <c r="L1053">
        <v>15755</v>
      </c>
      <c r="M1053">
        <v>7224</v>
      </c>
      <c r="N1053" s="5">
        <v>0.20192103579706749</v>
      </c>
      <c r="O1053">
        <v>296699</v>
      </c>
      <c r="P1053">
        <v>236748</v>
      </c>
      <c r="Q1053">
        <v>0</v>
      </c>
      <c r="S1053" s="5"/>
      <c r="T1053" t="s">
        <v>5057</v>
      </c>
      <c r="U1053" s="3">
        <v>45546</v>
      </c>
      <c r="V1053" t="str">
        <f t="shared" si="48"/>
        <v>Wednesday</v>
      </c>
      <c r="W1053" t="str">
        <f t="shared" si="49"/>
        <v>September</v>
      </c>
      <c r="X1053">
        <v>11</v>
      </c>
      <c r="Y1053" t="str">
        <f t="shared" si="50"/>
        <v>Morning</v>
      </c>
      <c r="Z1053" t="s">
        <v>5071</v>
      </c>
    </row>
    <row r="1054" spans="1:26" x14ac:dyDescent="0.3">
      <c r="A1054" t="s">
        <v>1075</v>
      </c>
      <c r="B1054" t="s">
        <v>5027</v>
      </c>
      <c r="C1054" t="s">
        <v>5029</v>
      </c>
      <c r="D1054" t="s">
        <v>5033</v>
      </c>
      <c r="E1054" t="s">
        <v>5036</v>
      </c>
      <c r="F1054" t="s">
        <v>5045</v>
      </c>
      <c r="G1054">
        <v>-51.9253</v>
      </c>
      <c r="H1054">
        <v>-14.234999999999999</v>
      </c>
      <c r="I1054">
        <v>358420</v>
      </c>
      <c r="J1054">
        <v>1940458</v>
      </c>
      <c r="K1054">
        <v>376474</v>
      </c>
      <c r="L1054">
        <v>72388</v>
      </c>
      <c r="M1054">
        <v>102689</v>
      </c>
      <c r="N1054" s="5">
        <v>0.18470938732015599</v>
      </c>
      <c r="O1054">
        <v>2225717</v>
      </c>
      <c r="P1054">
        <v>1940458</v>
      </c>
      <c r="Q1054">
        <v>0</v>
      </c>
      <c r="S1054" s="5"/>
      <c r="T1054" t="s">
        <v>5057</v>
      </c>
      <c r="U1054" s="3">
        <v>45758</v>
      </c>
      <c r="V1054" t="str">
        <f t="shared" si="48"/>
        <v>Friday</v>
      </c>
      <c r="W1054" t="str">
        <f t="shared" si="49"/>
        <v>April</v>
      </c>
      <c r="X1054">
        <v>11</v>
      </c>
      <c r="Y1054" t="str">
        <f t="shared" si="50"/>
        <v>Morning</v>
      </c>
      <c r="Z1054" t="s">
        <v>5070</v>
      </c>
    </row>
    <row r="1055" spans="1:26" x14ac:dyDescent="0.3">
      <c r="A1055" t="s">
        <v>1076</v>
      </c>
      <c r="B1055" t="s">
        <v>5025</v>
      </c>
      <c r="C1055" t="s">
        <v>5029</v>
      </c>
      <c r="D1055" t="s">
        <v>5033</v>
      </c>
      <c r="E1055" t="s">
        <v>5036</v>
      </c>
      <c r="F1055" t="s">
        <v>5043</v>
      </c>
      <c r="G1055">
        <v>-3.4359999999999999</v>
      </c>
      <c r="H1055">
        <v>55.378100000000003</v>
      </c>
      <c r="I1055">
        <v>361383</v>
      </c>
      <c r="J1055">
        <v>1774650</v>
      </c>
      <c r="K1055">
        <v>351100</v>
      </c>
      <c r="L1055">
        <v>89193</v>
      </c>
      <c r="M1055">
        <v>77803</v>
      </c>
      <c r="N1055" s="5">
        <v>0.2036365590246724</v>
      </c>
      <c r="O1055">
        <v>1990252</v>
      </c>
      <c r="P1055">
        <v>1774650</v>
      </c>
      <c r="Q1055">
        <v>0</v>
      </c>
      <c r="S1055" s="5"/>
      <c r="T1055" t="s">
        <v>5057</v>
      </c>
      <c r="U1055" s="3">
        <v>45704</v>
      </c>
      <c r="V1055" t="str">
        <f t="shared" si="48"/>
        <v>Sunday</v>
      </c>
      <c r="W1055" t="str">
        <f t="shared" si="49"/>
        <v>February</v>
      </c>
      <c r="X1055">
        <v>17</v>
      </c>
      <c r="Y1055" t="str">
        <f t="shared" si="50"/>
        <v>Afternoon</v>
      </c>
      <c r="Z1055" t="s">
        <v>5071</v>
      </c>
    </row>
    <row r="1056" spans="1:26" x14ac:dyDescent="0.3">
      <c r="A1056" t="s">
        <v>1077</v>
      </c>
      <c r="B1056" t="s">
        <v>5024</v>
      </c>
      <c r="C1056" t="s">
        <v>5029</v>
      </c>
      <c r="D1056" t="s">
        <v>5033</v>
      </c>
      <c r="E1056" t="s">
        <v>5039</v>
      </c>
      <c r="F1056" t="s">
        <v>5044</v>
      </c>
      <c r="G1056">
        <v>78.962900000000005</v>
      </c>
      <c r="H1056">
        <v>20.593699999999998</v>
      </c>
      <c r="I1056">
        <v>72946</v>
      </c>
      <c r="J1056">
        <v>329185</v>
      </c>
      <c r="K1056">
        <v>82264</v>
      </c>
      <c r="L1056">
        <v>13355</v>
      </c>
      <c r="M1056">
        <v>10075</v>
      </c>
      <c r="N1056" s="5">
        <v>0.2215976355876462</v>
      </c>
      <c r="O1056">
        <v>405744</v>
      </c>
      <c r="P1056">
        <v>0</v>
      </c>
      <c r="Q1056">
        <v>0</v>
      </c>
      <c r="S1056" s="5"/>
      <c r="T1056" t="s">
        <v>5056</v>
      </c>
      <c r="U1056" s="3">
        <v>45561</v>
      </c>
      <c r="V1056" t="str">
        <f t="shared" si="48"/>
        <v>Thursday</v>
      </c>
      <c r="W1056" t="str">
        <f t="shared" si="49"/>
        <v>September</v>
      </c>
      <c r="X1056">
        <v>17</v>
      </c>
      <c r="Y1056" t="str">
        <f t="shared" si="50"/>
        <v>Afternoon</v>
      </c>
      <c r="Z1056" t="s">
        <v>5071</v>
      </c>
    </row>
    <row r="1057" spans="1:26" x14ac:dyDescent="0.3">
      <c r="A1057" t="s">
        <v>1078</v>
      </c>
      <c r="B1057" t="s">
        <v>5023</v>
      </c>
      <c r="C1057" t="s">
        <v>5029</v>
      </c>
      <c r="D1057" t="s">
        <v>5031</v>
      </c>
      <c r="E1057" t="s">
        <v>5036</v>
      </c>
      <c r="F1057" t="s">
        <v>5046</v>
      </c>
      <c r="G1057">
        <v>133.77510000000001</v>
      </c>
      <c r="H1057">
        <v>-25.2744</v>
      </c>
      <c r="I1057">
        <v>162972</v>
      </c>
      <c r="J1057">
        <v>1572019</v>
      </c>
      <c r="K1057">
        <v>384857</v>
      </c>
      <c r="L1057">
        <v>119144</v>
      </c>
      <c r="M1057">
        <v>63061</v>
      </c>
      <c r="N1057" s="5">
        <v>0.1036709884030044</v>
      </c>
      <c r="O1057">
        <v>1979206</v>
      </c>
      <c r="P1057">
        <v>1572019</v>
      </c>
      <c r="Q1057">
        <v>0</v>
      </c>
      <c r="R1057">
        <v>22562</v>
      </c>
      <c r="S1057" s="5">
        <v>1.14E-2</v>
      </c>
      <c r="T1057" t="s">
        <v>5052</v>
      </c>
      <c r="U1057" s="3">
        <v>45324</v>
      </c>
      <c r="V1057" t="str">
        <f t="shared" si="48"/>
        <v>Friday</v>
      </c>
      <c r="W1057" t="str">
        <f t="shared" si="49"/>
        <v>February</v>
      </c>
      <c r="X1057">
        <v>15</v>
      </c>
      <c r="Y1057" t="str">
        <f t="shared" si="50"/>
        <v>Afternoon</v>
      </c>
      <c r="Z1057" t="s">
        <v>5070</v>
      </c>
    </row>
    <row r="1058" spans="1:26" x14ac:dyDescent="0.3">
      <c r="A1058" t="s">
        <v>1079</v>
      </c>
      <c r="B1058" t="s">
        <v>5025</v>
      </c>
      <c r="C1058" t="s">
        <v>5029</v>
      </c>
      <c r="D1058" t="s">
        <v>5033</v>
      </c>
      <c r="E1058" t="s">
        <v>5039</v>
      </c>
      <c r="F1058" t="s">
        <v>5050</v>
      </c>
      <c r="G1058">
        <v>-95.712900000000005</v>
      </c>
      <c r="H1058">
        <v>37.090200000000003</v>
      </c>
      <c r="I1058">
        <v>30836</v>
      </c>
      <c r="J1058">
        <v>190358</v>
      </c>
      <c r="K1058">
        <v>26794</v>
      </c>
      <c r="L1058">
        <v>13476</v>
      </c>
      <c r="M1058">
        <v>6687</v>
      </c>
      <c r="N1058" s="5">
        <v>0.16199049671157759</v>
      </c>
      <c r="O1058">
        <v>212759</v>
      </c>
      <c r="P1058">
        <v>0</v>
      </c>
      <c r="Q1058">
        <v>0</v>
      </c>
      <c r="S1058" s="5"/>
      <c r="T1058" t="s">
        <v>5056</v>
      </c>
      <c r="U1058" s="3">
        <v>45744</v>
      </c>
      <c r="V1058" t="str">
        <f t="shared" si="48"/>
        <v>Friday</v>
      </c>
      <c r="W1058" t="str">
        <f t="shared" si="49"/>
        <v>March</v>
      </c>
      <c r="X1058">
        <v>12</v>
      </c>
      <c r="Y1058" t="str">
        <f t="shared" si="50"/>
        <v>Afternoon</v>
      </c>
      <c r="Z1058" t="s">
        <v>5070</v>
      </c>
    </row>
    <row r="1059" spans="1:26" x14ac:dyDescent="0.3">
      <c r="A1059" t="s">
        <v>1080</v>
      </c>
      <c r="B1059" t="s">
        <v>5027</v>
      </c>
      <c r="C1059" t="s">
        <v>5030</v>
      </c>
      <c r="D1059" t="s">
        <v>5033</v>
      </c>
      <c r="E1059" t="s">
        <v>5036</v>
      </c>
      <c r="F1059" t="s">
        <v>5045</v>
      </c>
      <c r="G1059">
        <v>-51.9253</v>
      </c>
      <c r="H1059">
        <v>-14.234999999999999</v>
      </c>
      <c r="I1059">
        <v>34443</v>
      </c>
      <c r="J1059">
        <v>220081</v>
      </c>
      <c r="K1059">
        <v>33305</v>
      </c>
      <c r="L1059">
        <v>17401</v>
      </c>
      <c r="M1059">
        <v>9944</v>
      </c>
      <c r="N1059" s="5">
        <v>0.1565036879726385</v>
      </c>
      <c r="O1059">
        <v>260406</v>
      </c>
      <c r="P1059">
        <v>196636</v>
      </c>
      <c r="Q1059">
        <v>0</v>
      </c>
      <c r="S1059" s="5"/>
      <c r="T1059" t="s">
        <v>5057</v>
      </c>
      <c r="U1059" s="3">
        <v>45588</v>
      </c>
      <c r="V1059" t="str">
        <f t="shared" si="48"/>
        <v>Wednesday</v>
      </c>
      <c r="W1059" t="str">
        <f t="shared" si="49"/>
        <v>October</v>
      </c>
      <c r="X1059">
        <v>13</v>
      </c>
      <c r="Y1059" t="str">
        <f t="shared" si="50"/>
        <v>Afternoon</v>
      </c>
      <c r="Z1059" t="s">
        <v>5070</v>
      </c>
    </row>
    <row r="1060" spans="1:26" x14ac:dyDescent="0.3">
      <c r="A1060" t="s">
        <v>1081</v>
      </c>
      <c r="B1060" t="s">
        <v>5023</v>
      </c>
      <c r="C1060" t="s">
        <v>5029</v>
      </c>
      <c r="D1060" t="s">
        <v>5033</v>
      </c>
      <c r="E1060" t="s">
        <v>5036</v>
      </c>
      <c r="F1060" t="s">
        <v>5047</v>
      </c>
      <c r="G1060">
        <v>138.25290000000001</v>
      </c>
      <c r="H1060">
        <v>36.204799999999999</v>
      </c>
      <c r="I1060">
        <v>42742</v>
      </c>
      <c r="J1060">
        <v>193360</v>
      </c>
      <c r="K1060">
        <v>21368</v>
      </c>
      <c r="L1060">
        <v>6348</v>
      </c>
      <c r="M1060">
        <v>4798</v>
      </c>
      <c r="N1060" s="5">
        <v>0.22104965991343439</v>
      </c>
      <c r="O1060">
        <v>235155</v>
      </c>
      <c r="P1060">
        <v>190222</v>
      </c>
      <c r="Q1060">
        <v>0</v>
      </c>
      <c r="R1060">
        <v>5361</v>
      </c>
      <c r="S1060" s="5">
        <v>2.2800000000000001E-2</v>
      </c>
      <c r="T1060" t="s">
        <v>5056</v>
      </c>
      <c r="U1060" s="3">
        <v>45471</v>
      </c>
      <c r="V1060" t="str">
        <f t="shared" si="48"/>
        <v>Friday</v>
      </c>
      <c r="W1060" t="str">
        <f t="shared" si="49"/>
        <v>June</v>
      </c>
      <c r="X1060">
        <v>15</v>
      </c>
      <c r="Y1060" t="str">
        <f t="shared" si="50"/>
        <v>Afternoon</v>
      </c>
      <c r="Z1060" t="s">
        <v>5071</v>
      </c>
    </row>
    <row r="1061" spans="1:26" x14ac:dyDescent="0.3">
      <c r="A1061" t="s">
        <v>1082</v>
      </c>
      <c r="B1061" t="s">
        <v>5027</v>
      </c>
      <c r="C1061" t="s">
        <v>5029</v>
      </c>
      <c r="D1061" t="s">
        <v>5031</v>
      </c>
      <c r="E1061" t="s">
        <v>5036</v>
      </c>
      <c r="F1061" t="s">
        <v>5049</v>
      </c>
      <c r="G1061">
        <v>-106.3468</v>
      </c>
      <c r="H1061">
        <v>56.130400000000002</v>
      </c>
      <c r="I1061">
        <v>96486</v>
      </c>
      <c r="J1061">
        <v>666323</v>
      </c>
      <c r="K1061">
        <v>159460</v>
      </c>
      <c r="L1061">
        <v>36539</v>
      </c>
      <c r="M1061">
        <v>35793</v>
      </c>
      <c r="N1061" s="5">
        <v>0.14480430504409381</v>
      </c>
      <c r="O1061">
        <v>792376</v>
      </c>
      <c r="P1061">
        <v>602925</v>
      </c>
      <c r="Q1061">
        <v>0</v>
      </c>
      <c r="S1061" s="5"/>
      <c r="T1061" t="s">
        <v>5052</v>
      </c>
      <c r="U1061" s="3">
        <v>45599</v>
      </c>
      <c r="V1061" t="str">
        <f t="shared" si="48"/>
        <v>Sunday</v>
      </c>
      <c r="W1061" t="str">
        <f t="shared" si="49"/>
        <v>November</v>
      </c>
      <c r="X1061">
        <v>14</v>
      </c>
      <c r="Y1061" t="str">
        <f t="shared" si="50"/>
        <v>Afternoon</v>
      </c>
      <c r="Z1061" t="s">
        <v>5070</v>
      </c>
    </row>
    <row r="1062" spans="1:26" x14ac:dyDescent="0.3">
      <c r="A1062" t="s">
        <v>1083</v>
      </c>
      <c r="B1062" t="s">
        <v>5025</v>
      </c>
      <c r="C1062" t="s">
        <v>5029</v>
      </c>
      <c r="D1062" t="s">
        <v>5033</v>
      </c>
      <c r="E1062" t="s">
        <v>5037</v>
      </c>
      <c r="F1062" t="s">
        <v>5045</v>
      </c>
      <c r="G1062">
        <v>-51.9253</v>
      </c>
      <c r="H1062">
        <v>-14.234999999999999</v>
      </c>
      <c r="I1062">
        <v>66370</v>
      </c>
      <c r="J1062">
        <v>352151</v>
      </c>
      <c r="K1062">
        <v>44404</v>
      </c>
      <c r="L1062">
        <v>16924</v>
      </c>
      <c r="M1062">
        <v>16020</v>
      </c>
      <c r="N1062" s="5">
        <v>0.18847044470089211</v>
      </c>
      <c r="O1062">
        <v>392345</v>
      </c>
      <c r="P1062">
        <v>0</v>
      </c>
      <c r="Q1062">
        <v>0</v>
      </c>
      <c r="S1062" s="5"/>
      <c r="T1062" t="s">
        <v>5056</v>
      </c>
      <c r="U1062" s="3">
        <v>45527</v>
      </c>
      <c r="V1062" t="str">
        <f t="shared" si="48"/>
        <v>Friday</v>
      </c>
      <c r="W1062" t="str">
        <f t="shared" si="49"/>
        <v>August</v>
      </c>
      <c r="X1062">
        <v>9</v>
      </c>
      <c r="Y1062" t="str">
        <f t="shared" si="50"/>
        <v>Morning</v>
      </c>
      <c r="Z1062" t="s">
        <v>5070</v>
      </c>
    </row>
    <row r="1063" spans="1:26" x14ac:dyDescent="0.3">
      <c r="A1063" t="s">
        <v>1084</v>
      </c>
      <c r="B1063" t="s">
        <v>5025</v>
      </c>
      <c r="C1063" t="s">
        <v>5029</v>
      </c>
      <c r="D1063" t="s">
        <v>5033</v>
      </c>
      <c r="E1063" t="s">
        <v>5036</v>
      </c>
      <c r="F1063" t="s">
        <v>5045</v>
      </c>
      <c r="G1063">
        <v>-51.9253</v>
      </c>
      <c r="H1063">
        <v>-14.234999999999999</v>
      </c>
      <c r="I1063">
        <v>414122</v>
      </c>
      <c r="J1063">
        <v>2689186</v>
      </c>
      <c r="K1063">
        <v>414755</v>
      </c>
      <c r="L1063">
        <v>152584</v>
      </c>
      <c r="M1063">
        <v>160945</v>
      </c>
      <c r="N1063" s="5">
        <v>0.15399534632193909</v>
      </c>
      <c r="O1063">
        <v>3213326</v>
      </c>
      <c r="P1063">
        <v>2689186</v>
      </c>
      <c r="Q1063">
        <v>0</v>
      </c>
      <c r="S1063" s="5"/>
      <c r="T1063" t="s">
        <v>5057</v>
      </c>
      <c r="U1063" s="3">
        <v>45551</v>
      </c>
      <c r="V1063" t="str">
        <f t="shared" si="48"/>
        <v>Monday</v>
      </c>
      <c r="W1063" t="str">
        <f t="shared" si="49"/>
        <v>September</v>
      </c>
      <c r="X1063">
        <v>17</v>
      </c>
      <c r="Y1063" t="str">
        <f t="shared" si="50"/>
        <v>Afternoon</v>
      </c>
      <c r="Z1063" t="s">
        <v>5070</v>
      </c>
    </row>
    <row r="1064" spans="1:26" x14ac:dyDescent="0.3">
      <c r="A1064" t="s">
        <v>1085</v>
      </c>
      <c r="B1064" t="s">
        <v>5023</v>
      </c>
      <c r="C1064" t="s">
        <v>5029</v>
      </c>
      <c r="D1064" t="s">
        <v>5031</v>
      </c>
      <c r="E1064" t="s">
        <v>5040</v>
      </c>
      <c r="F1064" t="s">
        <v>5048</v>
      </c>
      <c r="G1064">
        <v>10.451499999999999</v>
      </c>
      <c r="H1064">
        <v>51.165700000000001</v>
      </c>
      <c r="I1064">
        <v>166014</v>
      </c>
      <c r="J1064">
        <v>1791841</v>
      </c>
      <c r="K1064">
        <v>393234</v>
      </c>
      <c r="L1064">
        <v>107099</v>
      </c>
      <c r="M1064">
        <v>99382</v>
      </c>
      <c r="N1064" s="5">
        <v>9.2650248805303537E-2</v>
      </c>
      <c r="O1064">
        <v>2118293</v>
      </c>
      <c r="P1064">
        <v>0</v>
      </c>
      <c r="Q1064">
        <v>201076</v>
      </c>
      <c r="R1064">
        <v>35163</v>
      </c>
      <c r="S1064" s="5">
        <v>1.66E-2</v>
      </c>
      <c r="T1064" t="s">
        <v>5052</v>
      </c>
      <c r="U1064" s="3">
        <v>45411</v>
      </c>
      <c r="V1064" t="str">
        <f t="shared" si="48"/>
        <v>Monday</v>
      </c>
      <c r="W1064" t="str">
        <f t="shared" si="49"/>
        <v>April</v>
      </c>
      <c r="X1064">
        <v>10</v>
      </c>
      <c r="Y1064" t="str">
        <f t="shared" si="50"/>
        <v>Morning</v>
      </c>
      <c r="Z1064" t="s">
        <v>5069</v>
      </c>
    </row>
    <row r="1065" spans="1:26" x14ac:dyDescent="0.3">
      <c r="A1065" t="s">
        <v>1086</v>
      </c>
      <c r="B1065" t="s">
        <v>5024</v>
      </c>
      <c r="C1065" t="s">
        <v>5029</v>
      </c>
      <c r="D1065" t="s">
        <v>5035</v>
      </c>
      <c r="E1065" t="s">
        <v>5040</v>
      </c>
      <c r="F1065" t="s">
        <v>5043</v>
      </c>
      <c r="G1065">
        <v>-3.4359999999999999</v>
      </c>
      <c r="H1065">
        <v>55.378100000000003</v>
      </c>
      <c r="I1065">
        <v>112218</v>
      </c>
      <c r="J1065">
        <v>758254</v>
      </c>
      <c r="K1065">
        <v>147482</v>
      </c>
      <c r="L1065">
        <v>38571</v>
      </c>
      <c r="M1065">
        <v>19542</v>
      </c>
      <c r="N1065" s="5">
        <v>0.1479961274443454</v>
      </c>
      <c r="O1065">
        <v>848267</v>
      </c>
      <c r="P1065">
        <v>0</v>
      </c>
      <c r="Q1065">
        <v>106668</v>
      </c>
      <c r="S1065" s="5"/>
      <c r="T1065" t="s">
        <v>5058</v>
      </c>
      <c r="U1065" s="3">
        <v>45699</v>
      </c>
      <c r="V1065" t="str">
        <f t="shared" si="48"/>
        <v>Tuesday</v>
      </c>
      <c r="W1065" t="str">
        <f t="shared" si="49"/>
        <v>February</v>
      </c>
      <c r="X1065">
        <v>16</v>
      </c>
      <c r="Y1065" t="str">
        <f t="shared" si="50"/>
        <v>Afternoon</v>
      </c>
      <c r="Z1065" t="s">
        <v>5070</v>
      </c>
    </row>
    <row r="1066" spans="1:26" x14ac:dyDescent="0.3">
      <c r="A1066" t="s">
        <v>1087</v>
      </c>
      <c r="B1066" t="s">
        <v>5027</v>
      </c>
      <c r="C1066" t="s">
        <v>5030</v>
      </c>
      <c r="D1066" t="s">
        <v>5033</v>
      </c>
      <c r="E1066" t="s">
        <v>5036</v>
      </c>
      <c r="F1066" t="s">
        <v>5050</v>
      </c>
      <c r="G1066">
        <v>-95.712900000000005</v>
      </c>
      <c r="H1066">
        <v>37.090200000000003</v>
      </c>
      <c r="I1066">
        <v>73946</v>
      </c>
      <c r="J1066">
        <v>430967</v>
      </c>
      <c r="K1066">
        <v>56769</v>
      </c>
      <c r="L1066">
        <v>28789</v>
      </c>
      <c r="M1066">
        <v>14135</v>
      </c>
      <c r="N1066" s="5">
        <v>0.17158268736986601</v>
      </c>
      <c r="O1066">
        <v>517681</v>
      </c>
      <c r="P1066">
        <v>375872</v>
      </c>
      <c r="Q1066">
        <v>0</v>
      </c>
      <c r="S1066" s="5"/>
      <c r="T1066" t="s">
        <v>5057</v>
      </c>
      <c r="U1066" s="3">
        <v>45730</v>
      </c>
      <c r="V1066" t="str">
        <f t="shared" si="48"/>
        <v>Friday</v>
      </c>
      <c r="W1066" t="str">
        <f t="shared" si="49"/>
        <v>March</v>
      </c>
      <c r="X1066">
        <v>12</v>
      </c>
      <c r="Y1066" t="str">
        <f t="shared" si="50"/>
        <v>Afternoon</v>
      </c>
      <c r="Z1066" t="s">
        <v>5070</v>
      </c>
    </row>
    <row r="1067" spans="1:26" x14ac:dyDescent="0.3">
      <c r="A1067" t="s">
        <v>1088</v>
      </c>
      <c r="B1067" t="s">
        <v>5023</v>
      </c>
      <c r="C1067" t="s">
        <v>5030</v>
      </c>
      <c r="D1067" t="s">
        <v>5033</v>
      </c>
      <c r="E1067" t="s">
        <v>5036</v>
      </c>
      <c r="F1067" t="s">
        <v>5050</v>
      </c>
      <c r="G1067">
        <v>-95.712900000000005</v>
      </c>
      <c r="H1067">
        <v>37.090200000000003</v>
      </c>
      <c r="I1067">
        <v>46798</v>
      </c>
      <c r="J1067">
        <v>298925</v>
      </c>
      <c r="K1067">
        <v>37179</v>
      </c>
      <c r="L1067">
        <v>23312</v>
      </c>
      <c r="M1067">
        <v>16160</v>
      </c>
      <c r="N1067" s="5">
        <v>0.15655754159523511</v>
      </c>
      <c r="O1067">
        <v>380459</v>
      </c>
      <c r="P1067">
        <v>257911</v>
      </c>
      <c r="Q1067">
        <v>0</v>
      </c>
      <c r="R1067">
        <v>6429</v>
      </c>
      <c r="S1067" s="5">
        <v>1.6899999999999998E-2</v>
      </c>
      <c r="T1067" t="s">
        <v>5056</v>
      </c>
      <c r="U1067" s="3">
        <v>45531</v>
      </c>
      <c r="V1067" t="str">
        <f t="shared" si="48"/>
        <v>Tuesday</v>
      </c>
      <c r="W1067" t="str">
        <f t="shared" si="49"/>
        <v>August</v>
      </c>
      <c r="X1067">
        <v>16</v>
      </c>
      <c r="Y1067" t="str">
        <f t="shared" si="50"/>
        <v>Afternoon</v>
      </c>
      <c r="Z1067" t="s">
        <v>5070</v>
      </c>
    </row>
    <row r="1068" spans="1:26" x14ac:dyDescent="0.3">
      <c r="A1068" t="s">
        <v>1089</v>
      </c>
      <c r="B1068" t="s">
        <v>5023</v>
      </c>
      <c r="C1068" t="s">
        <v>5029</v>
      </c>
      <c r="D1068" t="s">
        <v>5031</v>
      </c>
      <c r="E1068" t="s">
        <v>5036</v>
      </c>
      <c r="F1068" t="s">
        <v>5045</v>
      </c>
      <c r="G1068">
        <v>-51.9253</v>
      </c>
      <c r="H1068">
        <v>-14.234999999999999</v>
      </c>
      <c r="I1068">
        <v>347381</v>
      </c>
      <c r="J1068">
        <v>3081458</v>
      </c>
      <c r="K1068">
        <v>374648</v>
      </c>
      <c r="L1068">
        <v>93771</v>
      </c>
      <c r="M1068">
        <v>64090</v>
      </c>
      <c r="N1068" s="5">
        <v>0.1127328479553668</v>
      </c>
      <c r="O1068">
        <v>3751121</v>
      </c>
      <c r="P1068">
        <v>3081458</v>
      </c>
      <c r="Q1068">
        <v>0</v>
      </c>
      <c r="R1068">
        <v>57767</v>
      </c>
      <c r="S1068" s="5">
        <v>1.54E-2</v>
      </c>
      <c r="T1068" t="s">
        <v>5052</v>
      </c>
      <c r="U1068" s="3">
        <v>45690</v>
      </c>
      <c r="V1068" t="str">
        <f t="shared" si="48"/>
        <v>Sunday</v>
      </c>
      <c r="W1068" t="str">
        <f t="shared" si="49"/>
        <v>February</v>
      </c>
      <c r="X1068">
        <v>14</v>
      </c>
      <c r="Y1068" t="str">
        <f t="shared" si="50"/>
        <v>Afternoon</v>
      </c>
      <c r="Z1068" t="s">
        <v>5070</v>
      </c>
    </row>
    <row r="1069" spans="1:26" x14ac:dyDescent="0.3">
      <c r="A1069" t="s">
        <v>1090</v>
      </c>
      <c r="B1069" t="s">
        <v>5023</v>
      </c>
      <c r="C1069" t="s">
        <v>5029</v>
      </c>
      <c r="D1069" t="s">
        <v>5033</v>
      </c>
      <c r="E1069" t="s">
        <v>5036</v>
      </c>
      <c r="F1069" t="s">
        <v>5048</v>
      </c>
      <c r="G1069">
        <v>10.451499999999999</v>
      </c>
      <c r="H1069">
        <v>51.165700000000001</v>
      </c>
      <c r="I1069">
        <v>367273</v>
      </c>
      <c r="J1069">
        <v>1615719</v>
      </c>
      <c r="K1069">
        <v>271940</v>
      </c>
      <c r="L1069">
        <v>90319</v>
      </c>
      <c r="M1069">
        <v>32796</v>
      </c>
      <c r="N1069" s="5">
        <v>0.22731256093426419</v>
      </c>
      <c r="O1069">
        <v>1913879</v>
      </c>
      <c r="P1069">
        <v>1615719</v>
      </c>
      <c r="Q1069">
        <v>0</v>
      </c>
      <c r="R1069">
        <v>47081</v>
      </c>
      <c r="S1069" s="5">
        <v>2.46E-2</v>
      </c>
      <c r="T1069" t="s">
        <v>5057</v>
      </c>
      <c r="U1069" s="3">
        <v>45479</v>
      </c>
      <c r="V1069" t="str">
        <f t="shared" si="48"/>
        <v>Saturday</v>
      </c>
      <c r="W1069" t="str">
        <f t="shared" si="49"/>
        <v>July</v>
      </c>
      <c r="X1069">
        <v>16</v>
      </c>
      <c r="Y1069" t="str">
        <f t="shared" si="50"/>
        <v>Afternoon</v>
      </c>
      <c r="Z1069" t="s">
        <v>5071</v>
      </c>
    </row>
    <row r="1070" spans="1:26" x14ac:dyDescent="0.3">
      <c r="A1070" t="s">
        <v>1091</v>
      </c>
      <c r="B1070" t="s">
        <v>5025</v>
      </c>
      <c r="C1070" t="s">
        <v>5029</v>
      </c>
      <c r="D1070" t="s">
        <v>5031</v>
      </c>
      <c r="E1070" t="s">
        <v>5036</v>
      </c>
      <c r="F1070" t="s">
        <v>5045</v>
      </c>
      <c r="G1070">
        <v>-51.9253</v>
      </c>
      <c r="H1070">
        <v>-14.234999999999999</v>
      </c>
      <c r="I1070">
        <v>216787</v>
      </c>
      <c r="J1070">
        <v>1659772</v>
      </c>
      <c r="K1070">
        <v>348274</v>
      </c>
      <c r="L1070">
        <v>69131</v>
      </c>
      <c r="M1070">
        <v>87180</v>
      </c>
      <c r="N1070" s="5">
        <v>0.13061269203108181</v>
      </c>
      <c r="O1070">
        <v>2021081</v>
      </c>
      <c r="P1070">
        <v>1659772</v>
      </c>
      <c r="Q1070">
        <v>0</v>
      </c>
      <c r="S1070" s="5"/>
      <c r="T1070" t="s">
        <v>5052</v>
      </c>
      <c r="U1070" s="3">
        <v>45297</v>
      </c>
      <c r="V1070" t="str">
        <f t="shared" si="48"/>
        <v>Saturday</v>
      </c>
      <c r="W1070" t="str">
        <f t="shared" si="49"/>
        <v>January</v>
      </c>
      <c r="X1070">
        <v>11</v>
      </c>
      <c r="Y1070" t="str">
        <f t="shared" si="50"/>
        <v>Morning</v>
      </c>
      <c r="Z1070" t="s">
        <v>5070</v>
      </c>
    </row>
    <row r="1071" spans="1:26" x14ac:dyDescent="0.3">
      <c r="A1071" t="s">
        <v>1092</v>
      </c>
      <c r="B1071" t="s">
        <v>5024</v>
      </c>
      <c r="C1071" t="s">
        <v>5029</v>
      </c>
      <c r="D1071" t="s">
        <v>5033</v>
      </c>
      <c r="E1071" t="s">
        <v>5039</v>
      </c>
      <c r="F1071" t="s">
        <v>5050</v>
      </c>
      <c r="G1071">
        <v>-95.712900000000005</v>
      </c>
      <c r="H1071">
        <v>37.090200000000003</v>
      </c>
      <c r="I1071">
        <v>103389</v>
      </c>
      <c r="J1071">
        <v>422622</v>
      </c>
      <c r="K1071">
        <v>55623</v>
      </c>
      <c r="L1071">
        <v>17680</v>
      </c>
      <c r="M1071">
        <v>19069</v>
      </c>
      <c r="N1071" s="5">
        <v>0.24463752297902289</v>
      </c>
      <c r="O1071">
        <v>535034</v>
      </c>
      <c r="P1071">
        <v>0</v>
      </c>
      <c r="Q1071">
        <v>0</v>
      </c>
      <c r="S1071" s="5"/>
      <c r="T1071" t="s">
        <v>5056</v>
      </c>
      <c r="U1071" s="3">
        <v>45466</v>
      </c>
      <c r="V1071" t="str">
        <f t="shared" si="48"/>
        <v>Sunday</v>
      </c>
      <c r="W1071" t="str">
        <f t="shared" si="49"/>
        <v>June</v>
      </c>
      <c r="X1071">
        <v>10</v>
      </c>
      <c r="Y1071" t="str">
        <f t="shared" si="50"/>
        <v>Morning</v>
      </c>
      <c r="Z1071" t="s">
        <v>5071</v>
      </c>
    </row>
    <row r="1072" spans="1:26" x14ac:dyDescent="0.3">
      <c r="A1072" t="s">
        <v>1093</v>
      </c>
      <c r="B1072" t="s">
        <v>5023</v>
      </c>
      <c r="C1072" t="s">
        <v>5029</v>
      </c>
      <c r="D1072" t="s">
        <v>5032</v>
      </c>
      <c r="E1072" t="s">
        <v>5036</v>
      </c>
      <c r="F1072" t="s">
        <v>5045</v>
      </c>
      <c r="G1072">
        <v>-51.9253</v>
      </c>
      <c r="H1072">
        <v>-14.234999999999999</v>
      </c>
      <c r="I1072">
        <v>59487</v>
      </c>
      <c r="J1072">
        <v>841296</v>
      </c>
      <c r="K1072">
        <v>193541</v>
      </c>
      <c r="L1072">
        <v>53391</v>
      </c>
      <c r="M1072">
        <v>31904</v>
      </c>
      <c r="N1072" s="5">
        <v>7.0708982565358361E-2</v>
      </c>
      <c r="O1072">
        <v>1007519</v>
      </c>
      <c r="P1072">
        <v>841296</v>
      </c>
      <c r="Q1072">
        <v>0</v>
      </c>
      <c r="R1072">
        <v>15515</v>
      </c>
      <c r="S1072" s="5">
        <v>1.54E-2</v>
      </c>
      <c r="T1072" t="s">
        <v>5061</v>
      </c>
      <c r="U1072" s="3">
        <v>45436</v>
      </c>
      <c r="V1072" t="str">
        <f t="shared" si="48"/>
        <v>Friday</v>
      </c>
      <c r="W1072" t="str">
        <f t="shared" si="49"/>
        <v>May</v>
      </c>
      <c r="X1072">
        <v>15</v>
      </c>
      <c r="Y1072" t="str">
        <f t="shared" si="50"/>
        <v>Afternoon</v>
      </c>
      <c r="Z1072" t="s">
        <v>5069</v>
      </c>
    </row>
    <row r="1073" spans="1:26" x14ac:dyDescent="0.3">
      <c r="A1073" t="s">
        <v>1094</v>
      </c>
      <c r="B1073" t="s">
        <v>5024</v>
      </c>
      <c r="C1073" t="s">
        <v>5029</v>
      </c>
      <c r="D1073" t="s">
        <v>5033</v>
      </c>
      <c r="E1073" t="s">
        <v>5040</v>
      </c>
      <c r="F1073" t="s">
        <v>5045</v>
      </c>
      <c r="G1073">
        <v>-51.9253</v>
      </c>
      <c r="H1073">
        <v>-14.234999999999999</v>
      </c>
      <c r="I1073">
        <v>39649</v>
      </c>
      <c r="J1073">
        <v>196069</v>
      </c>
      <c r="K1073">
        <v>25614</v>
      </c>
      <c r="L1073">
        <v>12026</v>
      </c>
      <c r="M1073">
        <v>6734</v>
      </c>
      <c r="N1073" s="5">
        <v>0.20222355474769399</v>
      </c>
      <c r="O1073">
        <v>254718</v>
      </c>
      <c r="P1073">
        <v>0</v>
      </c>
      <c r="Q1073">
        <v>292073</v>
      </c>
      <c r="S1073" s="5"/>
      <c r="T1073" t="s">
        <v>5056</v>
      </c>
      <c r="U1073" s="3">
        <v>45360</v>
      </c>
      <c r="V1073" t="str">
        <f t="shared" si="48"/>
        <v>Saturday</v>
      </c>
      <c r="W1073" t="str">
        <f t="shared" si="49"/>
        <v>March</v>
      </c>
      <c r="X1073">
        <v>12</v>
      </c>
      <c r="Y1073" t="str">
        <f t="shared" si="50"/>
        <v>Afternoon</v>
      </c>
      <c r="Z1073" t="s">
        <v>5071</v>
      </c>
    </row>
    <row r="1074" spans="1:26" x14ac:dyDescent="0.3">
      <c r="A1074" t="s">
        <v>1095</v>
      </c>
      <c r="B1074" t="s">
        <v>5024</v>
      </c>
      <c r="C1074" t="s">
        <v>5029</v>
      </c>
      <c r="D1074" t="s">
        <v>5031</v>
      </c>
      <c r="E1074" t="s">
        <v>5036</v>
      </c>
      <c r="F1074" t="s">
        <v>5045</v>
      </c>
      <c r="G1074">
        <v>-51.9253</v>
      </c>
      <c r="H1074">
        <v>-14.234999999999999</v>
      </c>
      <c r="I1074">
        <v>352092</v>
      </c>
      <c r="J1074">
        <v>4076669</v>
      </c>
      <c r="K1074">
        <v>968263</v>
      </c>
      <c r="L1074">
        <v>285533</v>
      </c>
      <c r="M1074">
        <v>155097</v>
      </c>
      <c r="N1074" s="5">
        <v>8.6367663814928053E-2</v>
      </c>
      <c r="O1074">
        <v>5070315</v>
      </c>
      <c r="P1074">
        <v>4076669</v>
      </c>
      <c r="Q1074">
        <v>0</v>
      </c>
      <c r="S1074" s="5"/>
      <c r="T1074" t="s">
        <v>5052</v>
      </c>
      <c r="U1074" s="3">
        <v>45739</v>
      </c>
      <c r="V1074" t="str">
        <f t="shared" si="48"/>
        <v>Sunday</v>
      </c>
      <c r="W1074" t="str">
        <f t="shared" si="49"/>
        <v>March</v>
      </c>
      <c r="X1074">
        <v>11</v>
      </c>
      <c r="Y1074" t="str">
        <f t="shared" si="50"/>
        <v>Morning</v>
      </c>
      <c r="Z1074" t="s">
        <v>5069</v>
      </c>
    </row>
    <row r="1075" spans="1:26" x14ac:dyDescent="0.3">
      <c r="A1075" t="s">
        <v>1096</v>
      </c>
      <c r="B1075" t="s">
        <v>5024</v>
      </c>
      <c r="C1075" t="s">
        <v>5029</v>
      </c>
      <c r="D1075" t="s">
        <v>5033</v>
      </c>
      <c r="E1075" t="s">
        <v>5036</v>
      </c>
      <c r="F1075" t="s">
        <v>5049</v>
      </c>
      <c r="G1075">
        <v>-106.3468</v>
      </c>
      <c r="H1075">
        <v>56.130400000000002</v>
      </c>
      <c r="I1075">
        <v>378319</v>
      </c>
      <c r="J1075">
        <v>1554895</v>
      </c>
      <c r="K1075">
        <v>292219</v>
      </c>
      <c r="L1075">
        <v>84925</v>
      </c>
      <c r="M1075">
        <v>43059</v>
      </c>
      <c r="N1075" s="5">
        <v>0.243309008780248</v>
      </c>
      <c r="O1075">
        <v>1854658</v>
      </c>
      <c r="P1075">
        <v>1554895</v>
      </c>
      <c r="Q1075">
        <v>0</v>
      </c>
      <c r="S1075" s="5"/>
      <c r="T1075" t="s">
        <v>5057</v>
      </c>
      <c r="U1075" s="3">
        <v>45717</v>
      </c>
      <c r="V1075" t="str">
        <f t="shared" si="48"/>
        <v>Saturday</v>
      </c>
      <c r="W1075" t="str">
        <f t="shared" si="49"/>
        <v>March</v>
      </c>
      <c r="X1075">
        <v>9</v>
      </c>
      <c r="Y1075" t="str">
        <f t="shared" si="50"/>
        <v>Morning</v>
      </c>
      <c r="Z1075" t="s">
        <v>5071</v>
      </c>
    </row>
    <row r="1076" spans="1:26" x14ac:dyDescent="0.3">
      <c r="A1076" t="s">
        <v>1097</v>
      </c>
      <c r="B1076" t="s">
        <v>5027</v>
      </c>
      <c r="C1076" t="s">
        <v>5029</v>
      </c>
      <c r="D1076" t="s">
        <v>5031</v>
      </c>
      <c r="E1076" t="s">
        <v>5036</v>
      </c>
      <c r="F1076" t="s">
        <v>5043</v>
      </c>
      <c r="G1076">
        <v>-3.4359999999999999</v>
      </c>
      <c r="H1076">
        <v>55.378100000000003</v>
      </c>
      <c r="I1076">
        <v>72407</v>
      </c>
      <c r="J1076">
        <v>556383</v>
      </c>
      <c r="K1076">
        <v>83630</v>
      </c>
      <c r="L1076">
        <v>43182</v>
      </c>
      <c r="M1076">
        <v>22990</v>
      </c>
      <c r="N1076" s="5">
        <v>0.1301391026555653</v>
      </c>
      <c r="O1076">
        <v>682297</v>
      </c>
      <c r="P1076">
        <v>482547</v>
      </c>
      <c r="Q1076">
        <v>0</v>
      </c>
      <c r="S1076" s="5"/>
      <c r="T1076" t="s">
        <v>5052</v>
      </c>
      <c r="U1076" s="3">
        <v>45448</v>
      </c>
      <c r="V1076" t="str">
        <f t="shared" si="48"/>
        <v>Wednesday</v>
      </c>
      <c r="W1076" t="str">
        <f t="shared" si="49"/>
        <v>June</v>
      </c>
      <c r="X1076">
        <v>11</v>
      </c>
      <c r="Y1076" t="str">
        <f t="shared" si="50"/>
        <v>Morning</v>
      </c>
      <c r="Z1076" t="s">
        <v>5070</v>
      </c>
    </row>
    <row r="1077" spans="1:26" x14ac:dyDescent="0.3">
      <c r="A1077" t="s">
        <v>1098</v>
      </c>
      <c r="B1077" t="s">
        <v>5024</v>
      </c>
      <c r="C1077" t="s">
        <v>5030</v>
      </c>
      <c r="D1077" t="s">
        <v>5033</v>
      </c>
      <c r="E1077" t="s">
        <v>5039</v>
      </c>
      <c r="F1077" t="s">
        <v>5048</v>
      </c>
      <c r="G1077">
        <v>10.451499999999999</v>
      </c>
      <c r="H1077">
        <v>51.165700000000001</v>
      </c>
      <c r="I1077">
        <v>35819</v>
      </c>
      <c r="J1077">
        <v>232726</v>
      </c>
      <c r="K1077">
        <v>42226</v>
      </c>
      <c r="L1077">
        <v>8487</v>
      </c>
      <c r="M1077">
        <v>8153</v>
      </c>
      <c r="N1077" s="5">
        <v>0.15391279957785189</v>
      </c>
      <c r="O1077">
        <v>260613</v>
      </c>
      <c r="P1077">
        <v>0</v>
      </c>
      <c r="Q1077">
        <v>0</v>
      </c>
      <c r="S1077" s="5"/>
      <c r="T1077" t="s">
        <v>5056</v>
      </c>
      <c r="U1077" s="3">
        <v>45657</v>
      </c>
      <c r="V1077" t="str">
        <f t="shared" si="48"/>
        <v>Tuesday</v>
      </c>
      <c r="W1077" t="str">
        <f t="shared" si="49"/>
        <v>December</v>
      </c>
      <c r="X1077">
        <v>17</v>
      </c>
      <c r="Y1077" t="str">
        <f t="shared" si="50"/>
        <v>Afternoon</v>
      </c>
      <c r="Z1077" t="s">
        <v>5070</v>
      </c>
    </row>
    <row r="1078" spans="1:26" x14ac:dyDescent="0.3">
      <c r="A1078" t="s">
        <v>1099</v>
      </c>
      <c r="B1078" t="s">
        <v>5023</v>
      </c>
      <c r="C1078" t="s">
        <v>5030</v>
      </c>
      <c r="D1078" t="s">
        <v>5033</v>
      </c>
      <c r="E1078" t="s">
        <v>5036</v>
      </c>
      <c r="F1078" t="s">
        <v>5049</v>
      </c>
      <c r="G1078">
        <v>-106.3468</v>
      </c>
      <c r="H1078">
        <v>56.130400000000002</v>
      </c>
      <c r="I1078">
        <v>26152</v>
      </c>
      <c r="J1078">
        <v>158955</v>
      </c>
      <c r="K1078">
        <v>34445</v>
      </c>
      <c r="L1078">
        <v>6520</v>
      </c>
      <c r="M1078">
        <v>4225</v>
      </c>
      <c r="N1078" s="5">
        <v>0.16453063787707231</v>
      </c>
      <c r="O1078">
        <v>187768</v>
      </c>
      <c r="P1078">
        <v>147658</v>
      </c>
      <c r="Q1078">
        <v>0</v>
      </c>
      <c r="R1078">
        <v>3999</v>
      </c>
      <c r="S1078" s="5">
        <v>2.1299999999999999E-2</v>
      </c>
      <c r="T1078" t="s">
        <v>5056</v>
      </c>
      <c r="U1078" s="3">
        <v>45453</v>
      </c>
      <c r="V1078" t="str">
        <f t="shared" si="48"/>
        <v>Monday</v>
      </c>
      <c r="W1078" t="str">
        <f t="shared" si="49"/>
        <v>June</v>
      </c>
      <c r="X1078">
        <v>15</v>
      </c>
      <c r="Y1078" t="str">
        <f t="shared" si="50"/>
        <v>Afternoon</v>
      </c>
      <c r="Z1078" t="s">
        <v>5070</v>
      </c>
    </row>
    <row r="1079" spans="1:26" x14ac:dyDescent="0.3">
      <c r="A1079" t="s">
        <v>1100</v>
      </c>
      <c r="B1079" t="s">
        <v>5023</v>
      </c>
      <c r="C1079" t="s">
        <v>5030</v>
      </c>
      <c r="D1079" t="s">
        <v>5033</v>
      </c>
      <c r="E1079" t="s">
        <v>5036</v>
      </c>
      <c r="F1079" t="s">
        <v>5045</v>
      </c>
      <c r="G1079">
        <v>-51.9253</v>
      </c>
      <c r="H1079">
        <v>-14.234999999999999</v>
      </c>
      <c r="I1079">
        <v>95704</v>
      </c>
      <c r="J1079">
        <v>460711</v>
      </c>
      <c r="K1079">
        <v>110104</v>
      </c>
      <c r="L1079">
        <v>30186</v>
      </c>
      <c r="M1079">
        <v>16934</v>
      </c>
      <c r="N1079" s="5">
        <v>0.20773162404633519</v>
      </c>
      <c r="O1079">
        <v>554444</v>
      </c>
      <c r="P1079">
        <v>450973</v>
      </c>
      <c r="Q1079">
        <v>0</v>
      </c>
      <c r="R1079">
        <v>7207</v>
      </c>
      <c r="S1079" s="5">
        <v>1.2999999999999999E-2</v>
      </c>
      <c r="T1079" t="s">
        <v>5056</v>
      </c>
      <c r="U1079" s="3">
        <v>45537</v>
      </c>
      <c r="V1079" t="str">
        <f t="shared" si="48"/>
        <v>Monday</v>
      </c>
      <c r="W1079" t="str">
        <f t="shared" si="49"/>
        <v>September</v>
      </c>
      <c r="X1079">
        <v>10</v>
      </c>
      <c r="Y1079" t="str">
        <f t="shared" si="50"/>
        <v>Morning</v>
      </c>
      <c r="Z1079" t="s">
        <v>5071</v>
      </c>
    </row>
    <row r="1080" spans="1:26" x14ac:dyDescent="0.3">
      <c r="A1080" t="s">
        <v>1101</v>
      </c>
      <c r="B1080" t="s">
        <v>5024</v>
      </c>
      <c r="C1080" t="s">
        <v>5030</v>
      </c>
      <c r="D1080" t="s">
        <v>5032</v>
      </c>
      <c r="E1080" t="s">
        <v>5036</v>
      </c>
      <c r="F1080" t="s">
        <v>5044</v>
      </c>
      <c r="G1080">
        <v>78.962900000000005</v>
      </c>
      <c r="H1080">
        <v>20.593699999999998</v>
      </c>
      <c r="I1080">
        <v>63386</v>
      </c>
      <c r="J1080">
        <v>1073865</v>
      </c>
      <c r="K1080">
        <v>201748</v>
      </c>
      <c r="L1080">
        <v>38094</v>
      </c>
      <c r="M1080">
        <v>62964</v>
      </c>
      <c r="N1080" s="5">
        <v>5.902642944010595E-2</v>
      </c>
      <c r="O1080">
        <v>1218790</v>
      </c>
      <c r="P1080">
        <v>1073865</v>
      </c>
      <c r="Q1080">
        <v>0</v>
      </c>
      <c r="S1080" s="5"/>
      <c r="T1080" t="s">
        <v>5061</v>
      </c>
      <c r="U1080" s="3">
        <v>45604</v>
      </c>
      <c r="V1080" t="str">
        <f t="shared" si="48"/>
        <v>Friday</v>
      </c>
      <c r="W1080" t="str">
        <f t="shared" si="49"/>
        <v>November</v>
      </c>
      <c r="X1080">
        <v>16</v>
      </c>
      <c r="Y1080" t="str">
        <f t="shared" si="50"/>
        <v>Afternoon</v>
      </c>
      <c r="Z1080" t="s">
        <v>5070</v>
      </c>
    </row>
    <row r="1081" spans="1:26" x14ac:dyDescent="0.3">
      <c r="A1081" t="s">
        <v>1102</v>
      </c>
      <c r="B1081" t="s">
        <v>5025</v>
      </c>
      <c r="C1081" t="s">
        <v>5029</v>
      </c>
      <c r="D1081" t="s">
        <v>5032</v>
      </c>
      <c r="E1081" t="s">
        <v>5037</v>
      </c>
      <c r="F1081" t="s">
        <v>5047</v>
      </c>
      <c r="G1081">
        <v>138.25290000000001</v>
      </c>
      <c r="H1081">
        <v>36.204799999999999</v>
      </c>
      <c r="I1081">
        <v>45151</v>
      </c>
      <c r="J1081">
        <v>691510</v>
      </c>
      <c r="K1081">
        <v>136368</v>
      </c>
      <c r="L1081">
        <v>29232</v>
      </c>
      <c r="M1081">
        <v>33678</v>
      </c>
      <c r="N1081" s="5">
        <v>6.5294601812166883E-2</v>
      </c>
      <c r="O1081">
        <v>868096</v>
      </c>
      <c r="P1081">
        <v>0</v>
      </c>
      <c r="Q1081">
        <v>0</v>
      </c>
      <c r="S1081" s="5"/>
      <c r="T1081" t="s">
        <v>5059</v>
      </c>
      <c r="U1081" s="3">
        <v>45318</v>
      </c>
      <c r="V1081" t="str">
        <f t="shared" si="48"/>
        <v>Saturday</v>
      </c>
      <c r="W1081" t="str">
        <f t="shared" si="49"/>
        <v>January</v>
      </c>
      <c r="X1081">
        <v>12</v>
      </c>
      <c r="Y1081" t="str">
        <f t="shared" si="50"/>
        <v>Afternoon</v>
      </c>
      <c r="Z1081" t="s">
        <v>5069</v>
      </c>
    </row>
    <row r="1082" spans="1:26" x14ac:dyDescent="0.3">
      <c r="A1082" t="s">
        <v>1103</v>
      </c>
      <c r="B1082" t="s">
        <v>5027</v>
      </c>
      <c r="C1082" t="s">
        <v>5029</v>
      </c>
      <c r="D1082" t="s">
        <v>5031</v>
      </c>
      <c r="E1082" t="s">
        <v>5036</v>
      </c>
      <c r="F1082" t="s">
        <v>5050</v>
      </c>
      <c r="G1082">
        <v>-95.712900000000005</v>
      </c>
      <c r="H1082">
        <v>37.090200000000003</v>
      </c>
      <c r="I1082">
        <v>62726</v>
      </c>
      <c r="J1082">
        <v>706511</v>
      </c>
      <c r="K1082">
        <v>165231</v>
      </c>
      <c r="L1082">
        <v>23972</v>
      </c>
      <c r="M1082">
        <v>23482</v>
      </c>
      <c r="N1082" s="5">
        <v>8.8783601126544182E-2</v>
      </c>
      <c r="O1082">
        <v>812245</v>
      </c>
      <c r="P1082">
        <v>634782</v>
      </c>
      <c r="Q1082">
        <v>0</v>
      </c>
      <c r="S1082" s="5"/>
      <c r="T1082" t="s">
        <v>5052</v>
      </c>
      <c r="U1082" s="3">
        <v>45466</v>
      </c>
      <c r="V1082" t="str">
        <f t="shared" si="48"/>
        <v>Sunday</v>
      </c>
      <c r="W1082" t="str">
        <f t="shared" si="49"/>
        <v>June</v>
      </c>
      <c r="X1082">
        <v>17</v>
      </c>
      <c r="Y1082" t="str">
        <f t="shared" si="50"/>
        <v>Afternoon</v>
      </c>
      <c r="Z1082" t="s">
        <v>5069</v>
      </c>
    </row>
    <row r="1083" spans="1:26" x14ac:dyDescent="0.3">
      <c r="A1083" t="s">
        <v>1104</v>
      </c>
      <c r="B1083" t="s">
        <v>5025</v>
      </c>
      <c r="C1083" t="s">
        <v>5029</v>
      </c>
      <c r="D1083" t="s">
        <v>5031</v>
      </c>
      <c r="E1083" t="s">
        <v>5037</v>
      </c>
      <c r="F1083" t="s">
        <v>5045</v>
      </c>
      <c r="G1083">
        <v>-51.9253</v>
      </c>
      <c r="H1083">
        <v>-14.234999999999999</v>
      </c>
      <c r="I1083">
        <v>66182</v>
      </c>
      <c r="J1083">
        <v>812780</v>
      </c>
      <c r="K1083">
        <v>201733</v>
      </c>
      <c r="L1083">
        <v>40207</v>
      </c>
      <c r="M1083">
        <v>40073</v>
      </c>
      <c r="N1083" s="5">
        <v>8.1427810861228689E-2</v>
      </c>
      <c r="O1083">
        <v>1005364</v>
      </c>
      <c r="P1083">
        <v>0</v>
      </c>
      <c r="Q1083">
        <v>0</v>
      </c>
      <c r="S1083" s="5"/>
      <c r="T1083" t="s">
        <v>5051</v>
      </c>
      <c r="U1083" s="3">
        <v>45321</v>
      </c>
      <c r="V1083" t="str">
        <f t="shared" si="48"/>
        <v>Tuesday</v>
      </c>
      <c r="W1083" t="str">
        <f t="shared" si="49"/>
        <v>January</v>
      </c>
      <c r="X1083">
        <v>12</v>
      </c>
      <c r="Y1083" t="str">
        <f t="shared" si="50"/>
        <v>Afternoon</v>
      </c>
      <c r="Z1083" t="s">
        <v>5069</v>
      </c>
    </row>
    <row r="1084" spans="1:26" x14ac:dyDescent="0.3">
      <c r="A1084" t="s">
        <v>1105</v>
      </c>
      <c r="B1084" t="s">
        <v>5026</v>
      </c>
      <c r="C1084" t="s">
        <v>5029</v>
      </c>
      <c r="D1084" t="s">
        <v>5032</v>
      </c>
      <c r="E1084" t="s">
        <v>5038</v>
      </c>
      <c r="F1084" t="s">
        <v>5049</v>
      </c>
      <c r="G1084">
        <v>-106.3468</v>
      </c>
      <c r="H1084">
        <v>56.130400000000002</v>
      </c>
      <c r="I1084">
        <v>27820</v>
      </c>
      <c r="J1084">
        <v>365131</v>
      </c>
      <c r="K1084">
        <v>51918</v>
      </c>
      <c r="L1084">
        <v>18459</v>
      </c>
      <c r="M1084">
        <v>10724</v>
      </c>
      <c r="N1084" s="6">
        <v>7.6191886636572087E-2</v>
      </c>
      <c r="O1084">
        <v>403079</v>
      </c>
      <c r="P1084">
        <v>0</v>
      </c>
      <c r="Q1084">
        <v>0</v>
      </c>
      <c r="T1084" t="s">
        <v>5059</v>
      </c>
      <c r="U1084" s="3">
        <v>45624</v>
      </c>
      <c r="V1084" t="str">
        <f t="shared" si="48"/>
        <v>Thursday</v>
      </c>
      <c r="W1084" t="str">
        <f t="shared" si="49"/>
        <v>November</v>
      </c>
      <c r="X1084">
        <v>12</v>
      </c>
      <c r="Y1084" t="str">
        <f t="shared" si="50"/>
        <v>Afternoon</v>
      </c>
      <c r="Z1084" t="s">
        <v>5070</v>
      </c>
    </row>
    <row r="1085" spans="1:26" x14ac:dyDescent="0.3">
      <c r="A1085" t="s">
        <v>1106</v>
      </c>
      <c r="B1085" t="s">
        <v>5024</v>
      </c>
      <c r="C1085" t="s">
        <v>5029</v>
      </c>
      <c r="D1085" t="s">
        <v>5033</v>
      </c>
      <c r="E1085" t="s">
        <v>5039</v>
      </c>
      <c r="F1085" t="s">
        <v>5045</v>
      </c>
      <c r="G1085">
        <v>-51.9253</v>
      </c>
      <c r="H1085">
        <v>-14.234999999999999</v>
      </c>
      <c r="I1085">
        <v>37576</v>
      </c>
      <c r="J1085">
        <v>175611</v>
      </c>
      <c r="K1085">
        <v>40725</v>
      </c>
      <c r="L1085">
        <v>13746</v>
      </c>
      <c r="M1085">
        <v>5911</v>
      </c>
      <c r="N1085" s="5">
        <v>0.21397752896195871</v>
      </c>
      <c r="O1085">
        <v>205061</v>
      </c>
      <c r="P1085">
        <v>0</v>
      </c>
      <c r="Q1085">
        <v>0</v>
      </c>
      <c r="S1085" s="5"/>
      <c r="T1085" t="s">
        <v>5056</v>
      </c>
      <c r="U1085" s="3">
        <v>45367</v>
      </c>
      <c r="V1085" t="str">
        <f t="shared" si="48"/>
        <v>Saturday</v>
      </c>
      <c r="W1085" t="str">
        <f t="shared" si="49"/>
        <v>March</v>
      </c>
      <c r="X1085">
        <v>14</v>
      </c>
      <c r="Y1085" t="str">
        <f t="shared" si="50"/>
        <v>Afternoon</v>
      </c>
      <c r="Z1085" t="s">
        <v>5071</v>
      </c>
    </row>
    <row r="1086" spans="1:26" x14ac:dyDescent="0.3">
      <c r="A1086" t="s">
        <v>1107</v>
      </c>
      <c r="B1086" t="s">
        <v>5025</v>
      </c>
      <c r="C1086" t="s">
        <v>5029</v>
      </c>
      <c r="D1086" t="s">
        <v>5032</v>
      </c>
      <c r="E1086" t="s">
        <v>5036</v>
      </c>
      <c r="F1086" t="s">
        <v>5049</v>
      </c>
      <c r="G1086">
        <v>-106.3468</v>
      </c>
      <c r="H1086">
        <v>56.130400000000002</v>
      </c>
      <c r="I1086">
        <v>110743</v>
      </c>
      <c r="J1086">
        <v>1779426</v>
      </c>
      <c r="K1086">
        <v>220559</v>
      </c>
      <c r="L1086">
        <v>123677</v>
      </c>
      <c r="M1086">
        <v>79454</v>
      </c>
      <c r="N1086" s="5">
        <v>6.2235515382896227E-2</v>
      </c>
      <c r="O1086">
        <v>1973333</v>
      </c>
      <c r="P1086">
        <v>1779426</v>
      </c>
      <c r="Q1086">
        <v>0</v>
      </c>
      <c r="S1086" s="5"/>
      <c r="T1086" t="s">
        <v>5061</v>
      </c>
      <c r="U1086" s="3">
        <v>45463</v>
      </c>
      <c r="V1086" t="str">
        <f t="shared" si="48"/>
        <v>Thursday</v>
      </c>
      <c r="W1086" t="str">
        <f t="shared" si="49"/>
        <v>June</v>
      </c>
      <c r="X1086">
        <v>12</v>
      </c>
      <c r="Y1086" t="str">
        <f t="shared" si="50"/>
        <v>Afternoon</v>
      </c>
      <c r="Z1086" t="s">
        <v>5069</v>
      </c>
    </row>
    <row r="1087" spans="1:26" x14ac:dyDescent="0.3">
      <c r="A1087" t="s">
        <v>1108</v>
      </c>
      <c r="B1087" t="s">
        <v>5027</v>
      </c>
      <c r="C1087" t="s">
        <v>5030</v>
      </c>
      <c r="D1087" t="s">
        <v>5033</v>
      </c>
      <c r="E1087" t="s">
        <v>5036</v>
      </c>
      <c r="F1087" t="s">
        <v>5044</v>
      </c>
      <c r="G1087">
        <v>78.962900000000005</v>
      </c>
      <c r="H1087">
        <v>20.593699999999998</v>
      </c>
      <c r="I1087">
        <v>91246</v>
      </c>
      <c r="J1087">
        <v>554167</v>
      </c>
      <c r="K1087">
        <v>107165</v>
      </c>
      <c r="L1087">
        <v>25184</v>
      </c>
      <c r="M1087">
        <v>19256</v>
      </c>
      <c r="N1087" s="5">
        <v>0.16465525663223751</v>
      </c>
      <c r="O1087">
        <v>694895</v>
      </c>
      <c r="P1087">
        <v>493505</v>
      </c>
      <c r="Q1087">
        <v>0</v>
      </c>
      <c r="S1087" s="5"/>
      <c r="T1087" t="s">
        <v>5057</v>
      </c>
      <c r="U1087" s="3">
        <v>45468</v>
      </c>
      <c r="V1087" t="str">
        <f t="shared" si="48"/>
        <v>Tuesday</v>
      </c>
      <c r="W1087" t="str">
        <f t="shared" si="49"/>
        <v>June</v>
      </c>
      <c r="X1087">
        <v>18</v>
      </c>
      <c r="Y1087" t="str">
        <f t="shared" si="50"/>
        <v>Evening</v>
      </c>
      <c r="Z1087" t="s">
        <v>5070</v>
      </c>
    </row>
    <row r="1088" spans="1:26" x14ac:dyDescent="0.3">
      <c r="A1088" t="s">
        <v>1109</v>
      </c>
      <c r="B1088" t="s">
        <v>5025</v>
      </c>
      <c r="C1088" t="s">
        <v>5029</v>
      </c>
      <c r="D1088" t="s">
        <v>5033</v>
      </c>
      <c r="E1088" t="s">
        <v>5037</v>
      </c>
      <c r="F1088" t="s">
        <v>5047</v>
      </c>
      <c r="G1088">
        <v>138.25290000000001</v>
      </c>
      <c r="H1088">
        <v>36.204799999999999</v>
      </c>
      <c r="I1088">
        <v>47347</v>
      </c>
      <c r="J1088">
        <v>210156</v>
      </c>
      <c r="K1088">
        <v>50873</v>
      </c>
      <c r="L1088">
        <v>10575</v>
      </c>
      <c r="M1088">
        <v>10691</v>
      </c>
      <c r="N1088" s="5">
        <v>0.22529859544101161</v>
      </c>
      <c r="O1088">
        <v>251509</v>
      </c>
      <c r="P1088">
        <v>0</v>
      </c>
      <c r="Q1088">
        <v>0</v>
      </c>
      <c r="S1088" s="5"/>
      <c r="T1088" t="s">
        <v>5056</v>
      </c>
      <c r="U1088" s="3">
        <v>45649</v>
      </c>
      <c r="V1088" t="str">
        <f t="shared" si="48"/>
        <v>Monday</v>
      </c>
      <c r="W1088" t="str">
        <f t="shared" si="49"/>
        <v>December</v>
      </c>
      <c r="X1088">
        <v>11</v>
      </c>
      <c r="Y1088" t="str">
        <f t="shared" si="50"/>
        <v>Morning</v>
      </c>
      <c r="Z1088" t="s">
        <v>5071</v>
      </c>
    </row>
    <row r="1089" spans="1:26" x14ac:dyDescent="0.3">
      <c r="A1089" t="s">
        <v>1110</v>
      </c>
      <c r="B1089" t="s">
        <v>5027</v>
      </c>
      <c r="C1089" t="s">
        <v>5029</v>
      </c>
      <c r="D1089" t="s">
        <v>5033</v>
      </c>
      <c r="E1089" t="s">
        <v>5036</v>
      </c>
      <c r="F1089" t="s">
        <v>5043</v>
      </c>
      <c r="G1089">
        <v>-3.4359999999999999</v>
      </c>
      <c r="H1089">
        <v>55.378100000000003</v>
      </c>
      <c r="I1089">
        <v>69508</v>
      </c>
      <c r="J1089">
        <v>374331</v>
      </c>
      <c r="K1089">
        <v>87829</v>
      </c>
      <c r="L1089">
        <v>28220</v>
      </c>
      <c r="M1089">
        <v>8795</v>
      </c>
      <c r="N1089" s="5">
        <v>0.18568839521411831</v>
      </c>
      <c r="O1089">
        <v>481875</v>
      </c>
      <c r="P1089">
        <v>348509</v>
      </c>
      <c r="Q1089">
        <v>0</v>
      </c>
      <c r="S1089" s="5"/>
      <c r="T1089" t="s">
        <v>5057</v>
      </c>
      <c r="U1089" s="3">
        <v>45677</v>
      </c>
      <c r="V1089" t="str">
        <f t="shared" si="48"/>
        <v>Monday</v>
      </c>
      <c r="W1089" t="str">
        <f t="shared" si="49"/>
        <v>January</v>
      </c>
      <c r="X1089">
        <v>17</v>
      </c>
      <c r="Y1089" t="str">
        <f t="shared" si="50"/>
        <v>Afternoon</v>
      </c>
      <c r="Z1089" t="s">
        <v>5070</v>
      </c>
    </row>
    <row r="1090" spans="1:26" x14ac:dyDescent="0.3">
      <c r="A1090" t="s">
        <v>1111</v>
      </c>
      <c r="B1090" t="s">
        <v>5027</v>
      </c>
      <c r="C1090" t="s">
        <v>5029</v>
      </c>
      <c r="D1090" t="s">
        <v>5035</v>
      </c>
      <c r="E1090" t="s">
        <v>5040</v>
      </c>
      <c r="F1090" t="s">
        <v>5048</v>
      </c>
      <c r="G1090">
        <v>10.451499999999999</v>
      </c>
      <c r="H1090">
        <v>51.165700000000001</v>
      </c>
      <c r="I1090">
        <v>47519</v>
      </c>
      <c r="J1090">
        <v>299007</v>
      </c>
      <c r="K1090">
        <v>38911</v>
      </c>
      <c r="L1090">
        <v>21007</v>
      </c>
      <c r="M1090">
        <v>16147</v>
      </c>
      <c r="N1090" s="5">
        <v>0.15892541157793</v>
      </c>
      <c r="O1090">
        <v>346199</v>
      </c>
      <c r="P1090">
        <v>0</v>
      </c>
      <c r="Q1090">
        <v>1928390</v>
      </c>
      <c r="S1090" s="5"/>
      <c r="T1090" t="s">
        <v>5060</v>
      </c>
      <c r="U1090" s="3">
        <v>45441</v>
      </c>
      <c r="V1090" t="str">
        <f t="shared" si="48"/>
        <v>Wednesday</v>
      </c>
      <c r="W1090" t="str">
        <f t="shared" si="49"/>
        <v>May</v>
      </c>
      <c r="X1090">
        <v>9</v>
      </c>
      <c r="Y1090" t="str">
        <f t="shared" si="50"/>
        <v>Morning</v>
      </c>
      <c r="Z1090" t="s">
        <v>5070</v>
      </c>
    </row>
    <row r="1091" spans="1:26" x14ac:dyDescent="0.3">
      <c r="A1091" t="s">
        <v>1112</v>
      </c>
      <c r="B1091" t="s">
        <v>5023</v>
      </c>
      <c r="C1091" t="s">
        <v>5029</v>
      </c>
      <c r="D1091" t="s">
        <v>5033</v>
      </c>
      <c r="E1091" t="s">
        <v>5036</v>
      </c>
      <c r="F1091" t="s">
        <v>5047</v>
      </c>
      <c r="G1091">
        <v>138.25290000000001</v>
      </c>
      <c r="H1091">
        <v>36.204799999999999</v>
      </c>
      <c r="I1091">
        <v>522377</v>
      </c>
      <c r="J1091">
        <v>2410741</v>
      </c>
      <c r="K1091">
        <v>259104</v>
      </c>
      <c r="L1091">
        <v>90391</v>
      </c>
      <c r="M1091">
        <v>100053</v>
      </c>
      <c r="N1091" s="5">
        <v>0.21668760921857441</v>
      </c>
      <c r="O1091">
        <v>2929432</v>
      </c>
      <c r="P1091">
        <v>2410741</v>
      </c>
      <c r="Q1091">
        <v>0</v>
      </c>
      <c r="R1091">
        <v>49214</v>
      </c>
      <c r="S1091" s="5">
        <v>1.6799999999999999E-2</v>
      </c>
      <c r="T1091" t="s">
        <v>5057</v>
      </c>
      <c r="U1091" s="3">
        <v>45445</v>
      </c>
      <c r="V1091" t="str">
        <f t="shared" ref="V1091:V1154" si="51">TEXT(U1091,"DDDD")</f>
        <v>Sunday</v>
      </c>
      <c r="W1091" t="str">
        <f t="shared" ref="W1091:W1154" si="52">TEXT(U1091,"MMMM")</f>
        <v>June</v>
      </c>
      <c r="X1091">
        <v>11</v>
      </c>
      <c r="Y1091" t="str">
        <f t="shared" ref="Y1091:Y1154" si="53">IF(X1091&lt;6,"NIght",IF(X1091&lt;12,"Morning",IF(X1091&lt;18,"Afternoon","Evening")))</f>
        <v>Morning</v>
      </c>
      <c r="Z1091" t="s">
        <v>5071</v>
      </c>
    </row>
    <row r="1092" spans="1:26" x14ac:dyDescent="0.3">
      <c r="A1092" t="s">
        <v>1113</v>
      </c>
      <c r="B1092" t="s">
        <v>5023</v>
      </c>
      <c r="C1092" t="s">
        <v>5029</v>
      </c>
      <c r="D1092" t="s">
        <v>5033</v>
      </c>
      <c r="E1092" t="s">
        <v>5036</v>
      </c>
      <c r="F1092" t="s">
        <v>5045</v>
      </c>
      <c r="G1092">
        <v>-51.9253</v>
      </c>
      <c r="H1092">
        <v>-14.234999999999999</v>
      </c>
      <c r="I1092">
        <v>78850</v>
      </c>
      <c r="J1092">
        <v>322282</v>
      </c>
      <c r="K1092">
        <v>64421</v>
      </c>
      <c r="L1092">
        <v>22924</v>
      </c>
      <c r="M1092">
        <v>6616</v>
      </c>
      <c r="N1092" s="5">
        <v>0.24466278371808931</v>
      </c>
      <c r="O1092">
        <v>389446</v>
      </c>
      <c r="P1092">
        <v>314967</v>
      </c>
      <c r="Q1092">
        <v>0</v>
      </c>
      <c r="R1092">
        <v>7516</v>
      </c>
      <c r="S1092" s="5">
        <v>1.9300000000000001E-2</v>
      </c>
      <c r="T1092" t="s">
        <v>5056</v>
      </c>
      <c r="U1092" s="3">
        <v>45697</v>
      </c>
      <c r="V1092" t="str">
        <f t="shared" si="51"/>
        <v>Sunday</v>
      </c>
      <c r="W1092" t="str">
        <f t="shared" si="52"/>
        <v>February</v>
      </c>
      <c r="X1092">
        <v>12</v>
      </c>
      <c r="Y1092" t="str">
        <f t="shared" si="53"/>
        <v>Afternoon</v>
      </c>
      <c r="Z1092" t="s">
        <v>5071</v>
      </c>
    </row>
    <row r="1093" spans="1:26" x14ac:dyDescent="0.3">
      <c r="A1093" t="s">
        <v>1114</v>
      </c>
      <c r="B1093" t="s">
        <v>5023</v>
      </c>
      <c r="C1093" t="s">
        <v>5029</v>
      </c>
      <c r="D1093" t="s">
        <v>5035</v>
      </c>
      <c r="E1093" t="s">
        <v>5040</v>
      </c>
      <c r="F1093" t="s">
        <v>5050</v>
      </c>
      <c r="G1093">
        <v>-95.712900000000005</v>
      </c>
      <c r="H1093">
        <v>37.090200000000003</v>
      </c>
      <c r="I1093">
        <v>29111</v>
      </c>
      <c r="J1093">
        <v>261179</v>
      </c>
      <c r="K1093">
        <v>44122</v>
      </c>
      <c r="L1093">
        <v>14351</v>
      </c>
      <c r="M1093">
        <v>5978</v>
      </c>
      <c r="N1093" s="5">
        <v>0.1114636963881893</v>
      </c>
      <c r="O1093">
        <v>323048</v>
      </c>
      <c r="P1093">
        <v>0</v>
      </c>
      <c r="Q1093">
        <v>175805</v>
      </c>
      <c r="R1093">
        <v>5233</v>
      </c>
      <c r="S1093" s="5">
        <v>1.6199999999999999E-2</v>
      </c>
      <c r="T1093" t="s">
        <v>5058</v>
      </c>
      <c r="U1093" s="3">
        <v>45372</v>
      </c>
      <c r="V1093" t="str">
        <f t="shared" si="51"/>
        <v>Thursday</v>
      </c>
      <c r="W1093" t="str">
        <f t="shared" si="52"/>
        <v>March</v>
      </c>
      <c r="X1093">
        <v>16</v>
      </c>
      <c r="Y1093" t="str">
        <f t="shared" si="53"/>
        <v>Afternoon</v>
      </c>
      <c r="Z1093" t="s">
        <v>5070</v>
      </c>
    </row>
    <row r="1094" spans="1:26" x14ac:dyDescent="0.3">
      <c r="A1094" t="s">
        <v>1115</v>
      </c>
      <c r="B1094" t="s">
        <v>5024</v>
      </c>
      <c r="C1094" t="s">
        <v>5029</v>
      </c>
      <c r="D1094" t="s">
        <v>5033</v>
      </c>
      <c r="E1094" t="s">
        <v>5039</v>
      </c>
      <c r="F1094" t="s">
        <v>5046</v>
      </c>
      <c r="G1094">
        <v>133.77510000000001</v>
      </c>
      <c r="H1094">
        <v>-25.2744</v>
      </c>
      <c r="I1094">
        <v>56055</v>
      </c>
      <c r="J1094">
        <v>241187</v>
      </c>
      <c r="K1094">
        <v>29523</v>
      </c>
      <c r="L1094">
        <v>15053</v>
      </c>
      <c r="M1094">
        <v>6486</v>
      </c>
      <c r="N1094" s="5">
        <v>0.23241636570609761</v>
      </c>
      <c r="O1094">
        <v>307387</v>
      </c>
      <c r="P1094">
        <v>0</v>
      </c>
      <c r="Q1094">
        <v>0</v>
      </c>
      <c r="S1094" s="5"/>
      <c r="T1094" t="s">
        <v>5056</v>
      </c>
      <c r="U1094" s="3">
        <v>45668</v>
      </c>
      <c r="V1094" t="str">
        <f t="shared" si="51"/>
        <v>Saturday</v>
      </c>
      <c r="W1094" t="str">
        <f t="shared" si="52"/>
        <v>January</v>
      </c>
      <c r="X1094">
        <v>19</v>
      </c>
      <c r="Y1094" t="str">
        <f t="shared" si="53"/>
        <v>Evening</v>
      </c>
      <c r="Z1094" t="s">
        <v>5071</v>
      </c>
    </row>
    <row r="1095" spans="1:26" x14ac:dyDescent="0.3">
      <c r="A1095" t="s">
        <v>1116</v>
      </c>
      <c r="B1095" t="s">
        <v>5023</v>
      </c>
      <c r="C1095" t="s">
        <v>5029</v>
      </c>
      <c r="D1095" t="s">
        <v>5031</v>
      </c>
      <c r="E1095" t="s">
        <v>5040</v>
      </c>
      <c r="F1095" t="s">
        <v>5048</v>
      </c>
      <c r="G1095">
        <v>10.451499999999999</v>
      </c>
      <c r="H1095">
        <v>51.165700000000001</v>
      </c>
      <c r="I1095">
        <v>58400</v>
      </c>
      <c r="J1095">
        <v>408850</v>
      </c>
      <c r="K1095">
        <v>78485</v>
      </c>
      <c r="L1095">
        <v>15479</v>
      </c>
      <c r="M1095">
        <v>23915</v>
      </c>
      <c r="N1095" s="5">
        <v>0.1428412789145182</v>
      </c>
      <c r="O1095">
        <v>492121</v>
      </c>
      <c r="P1095">
        <v>0</v>
      </c>
      <c r="Q1095">
        <v>68224</v>
      </c>
      <c r="R1095">
        <v>8070</v>
      </c>
      <c r="S1095" s="5">
        <v>1.6400000000000001E-2</v>
      </c>
      <c r="T1095" t="s">
        <v>5051</v>
      </c>
      <c r="U1095" s="3">
        <v>45498</v>
      </c>
      <c r="V1095" t="str">
        <f t="shared" si="51"/>
        <v>Thursday</v>
      </c>
      <c r="W1095" t="str">
        <f t="shared" si="52"/>
        <v>July</v>
      </c>
      <c r="X1095">
        <v>15</v>
      </c>
      <c r="Y1095" t="str">
        <f t="shared" si="53"/>
        <v>Afternoon</v>
      </c>
      <c r="Z1095" t="s">
        <v>5070</v>
      </c>
    </row>
    <row r="1096" spans="1:26" x14ac:dyDescent="0.3">
      <c r="A1096" t="s">
        <v>1117</v>
      </c>
      <c r="B1096" t="s">
        <v>5027</v>
      </c>
      <c r="C1096" t="s">
        <v>5029</v>
      </c>
      <c r="D1096" t="s">
        <v>5033</v>
      </c>
      <c r="E1096" t="s">
        <v>5036</v>
      </c>
      <c r="F1096" t="s">
        <v>5050</v>
      </c>
      <c r="G1096">
        <v>-95.712900000000005</v>
      </c>
      <c r="H1096">
        <v>37.090200000000003</v>
      </c>
      <c r="I1096">
        <v>21399</v>
      </c>
      <c r="J1096">
        <v>113497</v>
      </c>
      <c r="K1096">
        <v>25032</v>
      </c>
      <c r="L1096">
        <v>8045</v>
      </c>
      <c r="M1096">
        <v>6714</v>
      </c>
      <c r="N1096" s="5">
        <v>0.18854850706234891</v>
      </c>
      <c r="O1096">
        <v>136238</v>
      </c>
      <c r="P1096">
        <v>109853</v>
      </c>
      <c r="Q1096">
        <v>0</v>
      </c>
      <c r="S1096" s="5"/>
      <c r="T1096" t="s">
        <v>5057</v>
      </c>
      <c r="U1096" s="3">
        <v>45671</v>
      </c>
      <c r="V1096" t="str">
        <f t="shared" si="51"/>
        <v>Tuesday</v>
      </c>
      <c r="W1096" t="str">
        <f t="shared" si="52"/>
        <v>January</v>
      </c>
      <c r="X1096">
        <v>9</v>
      </c>
      <c r="Y1096" t="str">
        <f t="shared" si="53"/>
        <v>Morning</v>
      </c>
      <c r="Z1096" t="s">
        <v>5070</v>
      </c>
    </row>
    <row r="1097" spans="1:26" x14ac:dyDescent="0.3">
      <c r="A1097" t="s">
        <v>1118</v>
      </c>
      <c r="B1097" t="s">
        <v>5025</v>
      </c>
      <c r="C1097" t="s">
        <v>5029</v>
      </c>
      <c r="D1097" t="s">
        <v>5031</v>
      </c>
      <c r="E1097" t="s">
        <v>5036</v>
      </c>
      <c r="F1097" t="s">
        <v>5047</v>
      </c>
      <c r="G1097">
        <v>138.25290000000001</v>
      </c>
      <c r="H1097">
        <v>36.204799999999999</v>
      </c>
      <c r="I1097">
        <v>261627</v>
      </c>
      <c r="J1097">
        <v>2526121</v>
      </c>
      <c r="K1097">
        <v>425003</v>
      </c>
      <c r="L1097">
        <v>170952</v>
      </c>
      <c r="M1097">
        <v>63907</v>
      </c>
      <c r="N1097" s="5">
        <v>0.1035688388407454</v>
      </c>
      <c r="O1097">
        <v>3055048</v>
      </c>
      <c r="P1097">
        <v>2526121</v>
      </c>
      <c r="Q1097">
        <v>0</v>
      </c>
      <c r="S1097" s="5"/>
      <c r="T1097" t="s">
        <v>5052</v>
      </c>
      <c r="U1097" s="3">
        <v>45475</v>
      </c>
      <c r="V1097" t="str">
        <f t="shared" si="51"/>
        <v>Tuesday</v>
      </c>
      <c r="W1097" t="str">
        <f t="shared" si="52"/>
        <v>July</v>
      </c>
      <c r="X1097">
        <v>8</v>
      </c>
      <c r="Y1097" t="str">
        <f t="shared" si="53"/>
        <v>Morning</v>
      </c>
      <c r="Z1097" t="s">
        <v>5070</v>
      </c>
    </row>
    <row r="1098" spans="1:26" x14ac:dyDescent="0.3">
      <c r="A1098" t="s">
        <v>1119</v>
      </c>
      <c r="B1098" t="s">
        <v>5027</v>
      </c>
      <c r="C1098" t="s">
        <v>5029</v>
      </c>
      <c r="D1098" t="s">
        <v>5033</v>
      </c>
      <c r="E1098" t="s">
        <v>5040</v>
      </c>
      <c r="F1098" t="s">
        <v>5049</v>
      </c>
      <c r="G1098">
        <v>-106.3468</v>
      </c>
      <c r="H1098">
        <v>56.130400000000002</v>
      </c>
      <c r="I1098">
        <v>36947</v>
      </c>
      <c r="J1098">
        <v>163173</v>
      </c>
      <c r="K1098">
        <v>26547</v>
      </c>
      <c r="L1098">
        <v>11856</v>
      </c>
      <c r="M1098">
        <v>8851</v>
      </c>
      <c r="N1098" s="5">
        <v>0.2264335061999859</v>
      </c>
      <c r="O1098">
        <v>182728</v>
      </c>
      <c r="P1098">
        <v>0</v>
      </c>
      <c r="Q1098">
        <v>636081</v>
      </c>
      <c r="S1098" s="5"/>
      <c r="T1098" t="s">
        <v>5057</v>
      </c>
      <c r="U1098" s="3">
        <v>45570</v>
      </c>
      <c r="V1098" t="str">
        <f t="shared" si="51"/>
        <v>Saturday</v>
      </c>
      <c r="W1098" t="str">
        <f t="shared" si="52"/>
        <v>October</v>
      </c>
      <c r="X1098">
        <v>18</v>
      </c>
      <c r="Y1098" t="str">
        <f t="shared" si="53"/>
        <v>Evening</v>
      </c>
      <c r="Z1098" t="s">
        <v>5071</v>
      </c>
    </row>
    <row r="1099" spans="1:26" x14ac:dyDescent="0.3">
      <c r="A1099" t="s">
        <v>1120</v>
      </c>
      <c r="B1099" t="s">
        <v>5027</v>
      </c>
      <c r="C1099" t="s">
        <v>5029</v>
      </c>
      <c r="D1099" t="s">
        <v>5031</v>
      </c>
      <c r="E1099" t="s">
        <v>5036</v>
      </c>
      <c r="F1099" t="s">
        <v>5044</v>
      </c>
      <c r="G1099">
        <v>78.962900000000005</v>
      </c>
      <c r="H1099">
        <v>20.593699999999998</v>
      </c>
      <c r="I1099">
        <v>280285</v>
      </c>
      <c r="J1099">
        <v>2073359</v>
      </c>
      <c r="K1099">
        <v>289035</v>
      </c>
      <c r="L1099">
        <v>152885</v>
      </c>
      <c r="M1099">
        <v>52157</v>
      </c>
      <c r="N1099" s="5">
        <v>0.13518405262659661</v>
      </c>
      <c r="O1099">
        <v>2579257</v>
      </c>
      <c r="P1099">
        <v>2073359</v>
      </c>
      <c r="Q1099">
        <v>0</v>
      </c>
      <c r="S1099" s="5"/>
      <c r="T1099" t="s">
        <v>5052</v>
      </c>
      <c r="U1099" s="3">
        <v>45400</v>
      </c>
      <c r="V1099" t="str">
        <f t="shared" si="51"/>
        <v>Thursday</v>
      </c>
      <c r="W1099" t="str">
        <f t="shared" si="52"/>
        <v>April</v>
      </c>
      <c r="X1099">
        <v>9</v>
      </c>
      <c r="Y1099" t="str">
        <f t="shared" si="53"/>
        <v>Morning</v>
      </c>
      <c r="Z1099" t="s">
        <v>5070</v>
      </c>
    </row>
    <row r="1100" spans="1:26" x14ac:dyDescent="0.3">
      <c r="A1100" t="s">
        <v>1121</v>
      </c>
      <c r="B1100" t="s">
        <v>5026</v>
      </c>
      <c r="C1100" t="s">
        <v>5030</v>
      </c>
      <c r="D1100" t="s">
        <v>5032</v>
      </c>
      <c r="E1100" t="s">
        <v>5036</v>
      </c>
      <c r="F1100" t="s">
        <v>5049</v>
      </c>
      <c r="G1100">
        <v>-106.3468</v>
      </c>
      <c r="H1100">
        <v>56.130400000000002</v>
      </c>
      <c r="I1100">
        <v>46576</v>
      </c>
      <c r="J1100">
        <v>550138</v>
      </c>
      <c r="K1100">
        <v>84396</v>
      </c>
      <c r="L1100">
        <v>38204</v>
      </c>
      <c r="M1100">
        <v>16145</v>
      </c>
      <c r="N1100" s="6">
        <v>8.4663370003992544E-2</v>
      </c>
      <c r="O1100">
        <v>675481</v>
      </c>
      <c r="P1100">
        <v>483347</v>
      </c>
      <c r="Q1100">
        <v>0</v>
      </c>
      <c r="T1100" t="s">
        <v>5059</v>
      </c>
      <c r="U1100" s="3">
        <v>45395</v>
      </c>
      <c r="V1100" t="str">
        <f t="shared" si="51"/>
        <v>Saturday</v>
      </c>
      <c r="W1100" t="str">
        <f t="shared" si="52"/>
        <v>April</v>
      </c>
      <c r="X1100">
        <v>10</v>
      </c>
      <c r="Y1100" t="str">
        <f t="shared" si="53"/>
        <v>Morning</v>
      </c>
      <c r="Z1100" t="s">
        <v>5069</v>
      </c>
    </row>
    <row r="1101" spans="1:26" x14ac:dyDescent="0.3">
      <c r="A1101" t="s">
        <v>1122</v>
      </c>
      <c r="B1101" t="s">
        <v>5027</v>
      </c>
      <c r="C1101" t="s">
        <v>5030</v>
      </c>
      <c r="D1101" t="s">
        <v>5033</v>
      </c>
      <c r="E1101" t="s">
        <v>5036</v>
      </c>
      <c r="F1101" t="s">
        <v>5045</v>
      </c>
      <c r="G1101">
        <v>-51.9253</v>
      </c>
      <c r="H1101">
        <v>-14.234999999999999</v>
      </c>
      <c r="I1101">
        <v>283903</v>
      </c>
      <c r="J1101">
        <v>1391019</v>
      </c>
      <c r="K1101">
        <v>188277</v>
      </c>
      <c r="L1101">
        <v>91366</v>
      </c>
      <c r="M1101">
        <v>76432</v>
      </c>
      <c r="N1101" s="5">
        <v>0.20409730558459649</v>
      </c>
      <c r="O1101">
        <v>1565397</v>
      </c>
      <c r="P1101">
        <v>1391019</v>
      </c>
      <c r="Q1101">
        <v>0</v>
      </c>
      <c r="S1101" s="5"/>
      <c r="T1101" t="s">
        <v>5057</v>
      </c>
      <c r="U1101" s="3">
        <v>45628</v>
      </c>
      <c r="V1101" t="str">
        <f t="shared" si="51"/>
        <v>Monday</v>
      </c>
      <c r="W1101" t="str">
        <f t="shared" si="52"/>
        <v>December</v>
      </c>
      <c r="X1101">
        <v>16</v>
      </c>
      <c r="Y1101" t="str">
        <f t="shared" si="53"/>
        <v>Afternoon</v>
      </c>
      <c r="Z1101" t="s">
        <v>5071</v>
      </c>
    </row>
    <row r="1102" spans="1:26" x14ac:dyDescent="0.3">
      <c r="A1102" t="s">
        <v>1123</v>
      </c>
      <c r="B1102" t="s">
        <v>5025</v>
      </c>
      <c r="C1102" t="s">
        <v>5029</v>
      </c>
      <c r="D1102" t="s">
        <v>5035</v>
      </c>
      <c r="E1102" t="s">
        <v>5037</v>
      </c>
      <c r="F1102" t="s">
        <v>5050</v>
      </c>
      <c r="G1102">
        <v>-95.712900000000005</v>
      </c>
      <c r="H1102">
        <v>37.090200000000003</v>
      </c>
      <c r="I1102">
        <v>41170</v>
      </c>
      <c r="J1102">
        <v>276117</v>
      </c>
      <c r="K1102">
        <v>32876</v>
      </c>
      <c r="L1102">
        <v>14186</v>
      </c>
      <c r="M1102">
        <v>7298</v>
      </c>
      <c r="N1102" s="5">
        <v>0.14910476992726779</v>
      </c>
      <c r="O1102">
        <v>342404</v>
      </c>
      <c r="P1102">
        <v>0</v>
      </c>
      <c r="Q1102">
        <v>0</v>
      </c>
      <c r="S1102" s="5"/>
      <c r="T1102" t="s">
        <v>5058</v>
      </c>
      <c r="U1102" s="3">
        <v>45476</v>
      </c>
      <c r="V1102" t="str">
        <f t="shared" si="51"/>
        <v>Wednesday</v>
      </c>
      <c r="W1102" t="str">
        <f t="shared" si="52"/>
        <v>July</v>
      </c>
      <c r="X1102">
        <v>12</v>
      </c>
      <c r="Y1102" t="str">
        <f t="shared" si="53"/>
        <v>Afternoon</v>
      </c>
      <c r="Z1102" t="s">
        <v>5070</v>
      </c>
    </row>
    <row r="1103" spans="1:26" x14ac:dyDescent="0.3">
      <c r="A1103" t="s">
        <v>1124</v>
      </c>
      <c r="B1103" t="s">
        <v>5027</v>
      </c>
      <c r="C1103" t="s">
        <v>5030</v>
      </c>
      <c r="D1103" t="s">
        <v>5033</v>
      </c>
      <c r="E1103" t="s">
        <v>5036</v>
      </c>
      <c r="F1103" t="s">
        <v>5044</v>
      </c>
      <c r="G1103">
        <v>78.962900000000005</v>
      </c>
      <c r="H1103">
        <v>20.593699999999998</v>
      </c>
      <c r="I1103">
        <v>451913</v>
      </c>
      <c r="J1103">
        <v>2767400</v>
      </c>
      <c r="K1103">
        <v>320657</v>
      </c>
      <c r="L1103">
        <v>153056</v>
      </c>
      <c r="M1103">
        <v>145523</v>
      </c>
      <c r="N1103" s="5">
        <v>0.1632988076418429</v>
      </c>
      <c r="O1103">
        <v>3562287</v>
      </c>
      <c r="P1103">
        <v>2767400</v>
      </c>
      <c r="Q1103">
        <v>0</v>
      </c>
      <c r="S1103" s="5"/>
      <c r="T1103" t="s">
        <v>5057</v>
      </c>
      <c r="U1103" s="3">
        <v>45645</v>
      </c>
      <c r="V1103" t="str">
        <f t="shared" si="51"/>
        <v>Thursday</v>
      </c>
      <c r="W1103" t="str">
        <f t="shared" si="52"/>
        <v>December</v>
      </c>
      <c r="X1103">
        <v>16</v>
      </c>
      <c r="Y1103" t="str">
        <f t="shared" si="53"/>
        <v>Afternoon</v>
      </c>
      <c r="Z1103" t="s">
        <v>5070</v>
      </c>
    </row>
    <row r="1104" spans="1:26" x14ac:dyDescent="0.3">
      <c r="A1104" t="s">
        <v>1125</v>
      </c>
      <c r="B1104" t="s">
        <v>5025</v>
      </c>
      <c r="C1104" t="s">
        <v>5029</v>
      </c>
      <c r="D1104" t="s">
        <v>5031</v>
      </c>
      <c r="E1104" t="s">
        <v>5036</v>
      </c>
      <c r="F1104" t="s">
        <v>5043</v>
      </c>
      <c r="G1104">
        <v>-3.4359999999999999</v>
      </c>
      <c r="H1104">
        <v>55.378100000000003</v>
      </c>
      <c r="I1104">
        <v>245680</v>
      </c>
      <c r="J1104">
        <v>2484190</v>
      </c>
      <c r="K1104">
        <v>448031</v>
      </c>
      <c r="L1104">
        <v>123487</v>
      </c>
      <c r="M1104">
        <v>133967</v>
      </c>
      <c r="N1104" s="5">
        <v>9.8897542031807034E-2</v>
      </c>
      <c r="O1104">
        <v>2977541</v>
      </c>
      <c r="P1104">
        <v>2484190</v>
      </c>
      <c r="Q1104">
        <v>0</v>
      </c>
      <c r="S1104" s="5"/>
      <c r="T1104" t="s">
        <v>5052</v>
      </c>
      <c r="U1104" s="3">
        <v>45474</v>
      </c>
      <c r="V1104" t="str">
        <f t="shared" si="51"/>
        <v>Monday</v>
      </c>
      <c r="W1104" t="str">
        <f t="shared" si="52"/>
        <v>July</v>
      </c>
      <c r="X1104">
        <v>17</v>
      </c>
      <c r="Y1104" t="str">
        <f t="shared" si="53"/>
        <v>Afternoon</v>
      </c>
      <c r="Z1104" t="s">
        <v>5069</v>
      </c>
    </row>
    <row r="1105" spans="1:26" x14ac:dyDescent="0.3">
      <c r="A1105" t="s">
        <v>1126</v>
      </c>
      <c r="B1105" t="s">
        <v>5027</v>
      </c>
      <c r="C1105" t="s">
        <v>5029</v>
      </c>
      <c r="D1105" t="s">
        <v>5033</v>
      </c>
      <c r="E1105" t="s">
        <v>5040</v>
      </c>
      <c r="F1105" t="s">
        <v>5044</v>
      </c>
      <c r="G1105">
        <v>78.962900000000005</v>
      </c>
      <c r="H1105">
        <v>20.593699999999998</v>
      </c>
      <c r="I1105">
        <v>53455</v>
      </c>
      <c r="J1105">
        <v>251938</v>
      </c>
      <c r="K1105">
        <v>43027</v>
      </c>
      <c r="L1105">
        <v>13734</v>
      </c>
      <c r="M1105">
        <v>13572</v>
      </c>
      <c r="N1105" s="5">
        <v>0.21217736084949221</v>
      </c>
      <c r="O1105">
        <v>319051</v>
      </c>
      <c r="P1105">
        <v>0</v>
      </c>
      <c r="Q1105">
        <v>1105279</v>
      </c>
      <c r="S1105" s="5"/>
      <c r="T1105" t="s">
        <v>5057</v>
      </c>
      <c r="U1105" s="3">
        <v>45325</v>
      </c>
      <c r="V1105" t="str">
        <f t="shared" si="51"/>
        <v>Saturday</v>
      </c>
      <c r="W1105" t="str">
        <f t="shared" si="52"/>
        <v>February</v>
      </c>
      <c r="X1105">
        <v>10</v>
      </c>
      <c r="Y1105" t="str">
        <f t="shared" si="53"/>
        <v>Morning</v>
      </c>
      <c r="Z1105" t="s">
        <v>5071</v>
      </c>
    </row>
    <row r="1106" spans="1:26" x14ac:dyDescent="0.3">
      <c r="A1106" t="s">
        <v>1127</v>
      </c>
      <c r="B1106" t="s">
        <v>5023</v>
      </c>
      <c r="C1106" t="s">
        <v>5029</v>
      </c>
      <c r="D1106" t="s">
        <v>5035</v>
      </c>
      <c r="E1106" t="s">
        <v>5040</v>
      </c>
      <c r="F1106" t="s">
        <v>5044</v>
      </c>
      <c r="G1106">
        <v>78.962900000000005</v>
      </c>
      <c r="H1106">
        <v>20.593699999999998</v>
      </c>
      <c r="I1106">
        <v>35158</v>
      </c>
      <c r="J1106">
        <v>239867</v>
      </c>
      <c r="K1106">
        <v>44595</v>
      </c>
      <c r="L1106">
        <v>10054</v>
      </c>
      <c r="M1106">
        <v>12415</v>
      </c>
      <c r="N1106" s="5">
        <v>0.14657325682673319</v>
      </c>
      <c r="O1106">
        <v>287191</v>
      </c>
      <c r="P1106">
        <v>0</v>
      </c>
      <c r="Q1106">
        <v>133511</v>
      </c>
      <c r="R1106">
        <v>6461</v>
      </c>
      <c r="S1106" s="5">
        <v>2.2499999999999999E-2</v>
      </c>
      <c r="T1106" t="s">
        <v>5058</v>
      </c>
      <c r="U1106" s="3">
        <v>45604</v>
      </c>
      <c r="V1106" t="str">
        <f t="shared" si="51"/>
        <v>Friday</v>
      </c>
      <c r="W1106" t="str">
        <f t="shared" si="52"/>
        <v>November</v>
      </c>
      <c r="X1106">
        <v>11</v>
      </c>
      <c r="Y1106" t="str">
        <f t="shared" si="53"/>
        <v>Morning</v>
      </c>
      <c r="Z1106" t="s">
        <v>5070</v>
      </c>
    </row>
    <row r="1107" spans="1:26" x14ac:dyDescent="0.3">
      <c r="A1107" t="s">
        <v>1128</v>
      </c>
      <c r="B1107" t="s">
        <v>5027</v>
      </c>
      <c r="C1107" t="s">
        <v>5029</v>
      </c>
      <c r="D1107" t="s">
        <v>5035</v>
      </c>
      <c r="E1107" t="s">
        <v>5040</v>
      </c>
      <c r="F1107" t="s">
        <v>5047</v>
      </c>
      <c r="G1107">
        <v>138.25290000000001</v>
      </c>
      <c r="H1107">
        <v>36.204799999999999</v>
      </c>
      <c r="I1107">
        <v>6514</v>
      </c>
      <c r="J1107">
        <v>40746</v>
      </c>
      <c r="K1107">
        <v>4727</v>
      </c>
      <c r="L1107">
        <v>1708</v>
      </c>
      <c r="M1107">
        <v>2362</v>
      </c>
      <c r="N1107" s="5">
        <v>0.15989021185627189</v>
      </c>
      <c r="O1107">
        <v>47306</v>
      </c>
      <c r="P1107">
        <v>0</v>
      </c>
      <c r="Q1107">
        <v>753288</v>
      </c>
      <c r="S1107" s="5"/>
      <c r="T1107" t="s">
        <v>5060</v>
      </c>
      <c r="U1107" s="3">
        <v>45660</v>
      </c>
      <c r="V1107" t="str">
        <f t="shared" si="51"/>
        <v>Friday</v>
      </c>
      <c r="W1107" t="str">
        <f t="shared" si="52"/>
        <v>January</v>
      </c>
      <c r="X1107">
        <v>16</v>
      </c>
      <c r="Y1107" t="str">
        <f t="shared" si="53"/>
        <v>Afternoon</v>
      </c>
      <c r="Z1107" t="s">
        <v>5070</v>
      </c>
    </row>
    <row r="1108" spans="1:26" x14ac:dyDescent="0.3">
      <c r="A1108" t="s">
        <v>1129</v>
      </c>
      <c r="B1108" t="s">
        <v>5024</v>
      </c>
      <c r="C1108" t="s">
        <v>5030</v>
      </c>
      <c r="D1108" t="s">
        <v>5031</v>
      </c>
      <c r="E1108" t="s">
        <v>5036</v>
      </c>
      <c r="F1108" t="s">
        <v>5050</v>
      </c>
      <c r="G1108">
        <v>-95.712900000000005</v>
      </c>
      <c r="H1108">
        <v>37.090200000000003</v>
      </c>
      <c r="I1108">
        <v>58231</v>
      </c>
      <c r="J1108">
        <v>581072</v>
      </c>
      <c r="K1108">
        <v>61171</v>
      </c>
      <c r="L1108">
        <v>26820</v>
      </c>
      <c r="M1108">
        <v>24268</v>
      </c>
      <c r="N1108" s="5">
        <v>0.10021460797079371</v>
      </c>
      <c r="O1108">
        <v>703296</v>
      </c>
      <c r="P1108">
        <v>581072</v>
      </c>
      <c r="Q1108">
        <v>0</v>
      </c>
      <c r="S1108" s="5"/>
      <c r="T1108" t="s">
        <v>5052</v>
      </c>
      <c r="U1108" s="3">
        <v>45428</v>
      </c>
      <c r="V1108" t="str">
        <f t="shared" si="51"/>
        <v>Thursday</v>
      </c>
      <c r="W1108" t="str">
        <f t="shared" si="52"/>
        <v>May</v>
      </c>
      <c r="X1108">
        <v>12</v>
      </c>
      <c r="Y1108" t="str">
        <f t="shared" si="53"/>
        <v>Afternoon</v>
      </c>
      <c r="Z1108" t="s">
        <v>5070</v>
      </c>
    </row>
    <row r="1109" spans="1:26" x14ac:dyDescent="0.3">
      <c r="A1109" t="s">
        <v>1130</v>
      </c>
      <c r="B1109" t="s">
        <v>5025</v>
      </c>
      <c r="C1109" t="s">
        <v>5029</v>
      </c>
      <c r="D1109" t="s">
        <v>5032</v>
      </c>
      <c r="E1109" t="s">
        <v>5036</v>
      </c>
      <c r="F1109" t="s">
        <v>5047</v>
      </c>
      <c r="G1109">
        <v>138.25290000000001</v>
      </c>
      <c r="H1109">
        <v>36.204799999999999</v>
      </c>
      <c r="I1109">
        <v>93378</v>
      </c>
      <c r="J1109">
        <v>1710736</v>
      </c>
      <c r="K1109">
        <v>262570</v>
      </c>
      <c r="L1109">
        <v>89582</v>
      </c>
      <c r="M1109">
        <v>100284</v>
      </c>
      <c r="N1109" s="5">
        <v>5.4583996893922397E-2</v>
      </c>
      <c r="O1109">
        <v>2010918</v>
      </c>
      <c r="P1109">
        <v>1710736</v>
      </c>
      <c r="Q1109">
        <v>0</v>
      </c>
      <c r="S1109" s="5"/>
      <c r="T1109" t="s">
        <v>5061</v>
      </c>
      <c r="U1109" s="3">
        <v>45681</v>
      </c>
      <c r="V1109" t="str">
        <f t="shared" si="51"/>
        <v>Friday</v>
      </c>
      <c r="W1109" t="str">
        <f t="shared" si="52"/>
        <v>January</v>
      </c>
      <c r="X1109">
        <v>12</v>
      </c>
      <c r="Y1109" t="str">
        <f t="shared" si="53"/>
        <v>Afternoon</v>
      </c>
      <c r="Z1109" t="s">
        <v>5069</v>
      </c>
    </row>
    <row r="1110" spans="1:26" x14ac:dyDescent="0.3">
      <c r="A1110" t="s">
        <v>1131</v>
      </c>
      <c r="B1110" t="s">
        <v>5027</v>
      </c>
      <c r="C1110" t="s">
        <v>5029</v>
      </c>
      <c r="D1110" t="s">
        <v>5033</v>
      </c>
      <c r="E1110" t="s">
        <v>5040</v>
      </c>
      <c r="F1110" t="s">
        <v>5046</v>
      </c>
      <c r="G1110">
        <v>133.77510000000001</v>
      </c>
      <c r="H1110">
        <v>-25.2744</v>
      </c>
      <c r="I1110">
        <v>31289</v>
      </c>
      <c r="J1110">
        <v>163951</v>
      </c>
      <c r="K1110">
        <v>27652</v>
      </c>
      <c r="L1110">
        <v>11144</v>
      </c>
      <c r="M1110">
        <v>4629</v>
      </c>
      <c r="N1110" s="5">
        <v>0.1908441461065912</v>
      </c>
      <c r="O1110">
        <v>203604</v>
      </c>
      <c r="P1110">
        <v>0</v>
      </c>
      <c r="Q1110">
        <v>531724</v>
      </c>
      <c r="S1110" s="5"/>
      <c r="T1110" t="s">
        <v>5057</v>
      </c>
      <c r="U1110" s="3">
        <v>45673</v>
      </c>
      <c r="V1110" t="str">
        <f t="shared" si="51"/>
        <v>Thursday</v>
      </c>
      <c r="W1110" t="str">
        <f t="shared" si="52"/>
        <v>January</v>
      </c>
      <c r="X1110">
        <v>19</v>
      </c>
      <c r="Y1110" t="str">
        <f t="shared" si="53"/>
        <v>Evening</v>
      </c>
      <c r="Z1110" t="s">
        <v>5070</v>
      </c>
    </row>
    <row r="1111" spans="1:26" x14ac:dyDescent="0.3">
      <c r="A1111" t="s">
        <v>1132</v>
      </c>
      <c r="B1111" t="s">
        <v>5025</v>
      </c>
      <c r="C1111" t="s">
        <v>5029</v>
      </c>
      <c r="D1111" t="s">
        <v>5032</v>
      </c>
      <c r="E1111" t="s">
        <v>5036</v>
      </c>
      <c r="F1111" t="s">
        <v>5049</v>
      </c>
      <c r="G1111">
        <v>-106.3468</v>
      </c>
      <c r="H1111">
        <v>56.130400000000002</v>
      </c>
      <c r="I1111">
        <v>91396</v>
      </c>
      <c r="J1111">
        <v>1391768</v>
      </c>
      <c r="K1111">
        <v>226635</v>
      </c>
      <c r="L1111">
        <v>95744</v>
      </c>
      <c r="M1111">
        <v>46692</v>
      </c>
      <c r="N1111" s="5">
        <v>6.5669545841897742E-2</v>
      </c>
      <c r="O1111">
        <v>1687863</v>
      </c>
      <c r="P1111">
        <v>1391768</v>
      </c>
      <c r="Q1111">
        <v>0</v>
      </c>
      <c r="S1111" s="5"/>
      <c r="T1111" t="s">
        <v>5061</v>
      </c>
      <c r="U1111" s="3">
        <v>45310</v>
      </c>
      <c r="V1111" t="str">
        <f t="shared" si="51"/>
        <v>Friday</v>
      </c>
      <c r="W1111" t="str">
        <f t="shared" si="52"/>
        <v>January</v>
      </c>
      <c r="X1111">
        <v>12</v>
      </c>
      <c r="Y1111" t="str">
        <f t="shared" si="53"/>
        <v>Afternoon</v>
      </c>
      <c r="Z1111" t="s">
        <v>5069</v>
      </c>
    </row>
    <row r="1112" spans="1:26" x14ac:dyDescent="0.3">
      <c r="A1112" t="s">
        <v>1133</v>
      </c>
      <c r="B1112" t="s">
        <v>5024</v>
      </c>
      <c r="C1112" t="s">
        <v>5029</v>
      </c>
      <c r="D1112" t="s">
        <v>5033</v>
      </c>
      <c r="E1112" t="s">
        <v>5039</v>
      </c>
      <c r="F1112" t="s">
        <v>5048</v>
      </c>
      <c r="G1112">
        <v>10.451499999999999</v>
      </c>
      <c r="H1112">
        <v>51.165700000000001</v>
      </c>
      <c r="I1112">
        <v>65646</v>
      </c>
      <c r="J1112">
        <v>315945</v>
      </c>
      <c r="K1112">
        <v>34072</v>
      </c>
      <c r="L1112">
        <v>22946</v>
      </c>
      <c r="M1112">
        <v>8823</v>
      </c>
      <c r="N1112" s="5">
        <v>0.20777788094053229</v>
      </c>
      <c r="O1112">
        <v>402791</v>
      </c>
      <c r="P1112">
        <v>0</v>
      </c>
      <c r="Q1112">
        <v>0</v>
      </c>
      <c r="S1112" s="5"/>
      <c r="T1112" t="s">
        <v>5056</v>
      </c>
      <c r="U1112" s="3">
        <v>45623</v>
      </c>
      <c r="V1112" t="str">
        <f t="shared" si="51"/>
        <v>Wednesday</v>
      </c>
      <c r="W1112" t="str">
        <f t="shared" si="52"/>
        <v>November</v>
      </c>
      <c r="X1112">
        <v>14</v>
      </c>
      <c r="Y1112" t="str">
        <f t="shared" si="53"/>
        <v>Afternoon</v>
      </c>
      <c r="Z1112" t="s">
        <v>5071</v>
      </c>
    </row>
    <row r="1113" spans="1:26" x14ac:dyDescent="0.3">
      <c r="A1113" t="s">
        <v>1134</v>
      </c>
      <c r="B1113" t="s">
        <v>5025</v>
      </c>
      <c r="C1113" t="s">
        <v>5029</v>
      </c>
      <c r="D1113" t="s">
        <v>5032</v>
      </c>
      <c r="E1113" t="s">
        <v>5036</v>
      </c>
      <c r="F1113" t="s">
        <v>5049</v>
      </c>
      <c r="G1113">
        <v>-106.3468</v>
      </c>
      <c r="H1113">
        <v>56.130400000000002</v>
      </c>
      <c r="I1113">
        <v>118639</v>
      </c>
      <c r="J1113">
        <v>1397038</v>
      </c>
      <c r="K1113">
        <v>213578</v>
      </c>
      <c r="L1113">
        <v>92391</v>
      </c>
      <c r="M1113">
        <v>45779</v>
      </c>
      <c r="N1113" s="5">
        <v>8.4922447576678495E-2</v>
      </c>
      <c r="O1113">
        <v>1789860</v>
      </c>
      <c r="P1113">
        <v>1397038</v>
      </c>
      <c r="Q1113">
        <v>0</v>
      </c>
      <c r="S1113" s="5"/>
      <c r="T1113" t="s">
        <v>5061</v>
      </c>
      <c r="U1113" s="3">
        <v>45746</v>
      </c>
      <c r="V1113" t="str">
        <f t="shared" si="51"/>
        <v>Sunday</v>
      </c>
      <c r="W1113" t="str">
        <f t="shared" si="52"/>
        <v>March</v>
      </c>
      <c r="X1113">
        <v>12</v>
      </c>
      <c r="Y1113" t="str">
        <f t="shared" si="53"/>
        <v>Afternoon</v>
      </c>
      <c r="Z1113" t="s">
        <v>5069</v>
      </c>
    </row>
    <row r="1114" spans="1:26" x14ac:dyDescent="0.3">
      <c r="A1114" t="s">
        <v>1135</v>
      </c>
      <c r="B1114" t="s">
        <v>5027</v>
      </c>
      <c r="C1114" t="s">
        <v>5029</v>
      </c>
      <c r="D1114" t="s">
        <v>5031</v>
      </c>
      <c r="E1114" t="s">
        <v>5036</v>
      </c>
      <c r="F1114" t="s">
        <v>5044</v>
      </c>
      <c r="G1114">
        <v>78.962900000000005</v>
      </c>
      <c r="H1114">
        <v>20.593699999999998</v>
      </c>
      <c r="I1114">
        <v>217992</v>
      </c>
      <c r="J1114">
        <v>1881270</v>
      </c>
      <c r="K1114">
        <v>327255</v>
      </c>
      <c r="L1114">
        <v>64145</v>
      </c>
      <c r="M1114">
        <v>52373</v>
      </c>
      <c r="N1114" s="5">
        <v>0.11587536141425719</v>
      </c>
      <c r="O1114">
        <v>2424492</v>
      </c>
      <c r="P1114">
        <v>1881270</v>
      </c>
      <c r="Q1114">
        <v>0</v>
      </c>
      <c r="S1114" s="5"/>
      <c r="T1114" t="s">
        <v>5052</v>
      </c>
      <c r="U1114" s="3">
        <v>45576</v>
      </c>
      <c r="V1114" t="str">
        <f t="shared" si="51"/>
        <v>Friday</v>
      </c>
      <c r="W1114" t="str">
        <f t="shared" si="52"/>
        <v>October</v>
      </c>
      <c r="X1114">
        <v>16</v>
      </c>
      <c r="Y1114" t="str">
        <f t="shared" si="53"/>
        <v>Afternoon</v>
      </c>
      <c r="Z1114" t="s">
        <v>5070</v>
      </c>
    </row>
    <row r="1115" spans="1:26" x14ac:dyDescent="0.3">
      <c r="A1115" t="s">
        <v>1136</v>
      </c>
      <c r="B1115" t="s">
        <v>5027</v>
      </c>
      <c r="C1115" t="s">
        <v>5029</v>
      </c>
      <c r="D1115" t="s">
        <v>5033</v>
      </c>
      <c r="E1115" t="s">
        <v>5036</v>
      </c>
      <c r="F1115" t="s">
        <v>5045</v>
      </c>
      <c r="G1115">
        <v>-51.9253</v>
      </c>
      <c r="H1115">
        <v>-14.234999999999999</v>
      </c>
      <c r="I1115">
        <v>50530</v>
      </c>
      <c r="J1115">
        <v>231614</v>
      </c>
      <c r="K1115">
        <v>57086</v>
      </c>
      <c r="L1115">
        <v>11305</v>
      </c>
      <c r="M1115">
        <v>13186</v>
      </c>
      <c r="N1115" s="5">
        <v>0.2181650325033071</v>
      </c>
      <c r="O1115">
        <v>280013</v>
      </c>
      <c r="P1115">
        <v>220590</v>
      </c>
      <c r="Q1115">
        <v>0</v>
      </c>
      <c r="S1115" s="5"/>
      <c r="T1115" t="s">
        <v>5057</v>
      </c>
      <c r="U1115" s="3">
        <v>45486</v>
      </c>
      <c r="V1115" t="str">
        <f t="shared" si="51"/>
        <v>Saturday</v>
      </c>
      <c r="W1115" t="str">
        <f t="shared" si="52"/>
        <v>July</v>
      </c>
      <c r="X1115">
        <v>18</v>
      </c>
      <c r="Y1115" t="str">
        <f t="shared" si="53"/>
        <v>Evening</v>
      </c>
      <c r="Z1115" t="s">
        <v>5071</v>
      </c>
    </row>
    <row r="1116" spans="1:26" x14ac:dyDescent="0.3">
      <c r="A1116" t="s">
        <v>1137</v>
      </c>
      <c r="B1116" t="s">
        <v>5027</v>
      </c>
      <c r="C1116" t="s">
        <v>5029</v>
      </c>
      <c r="D1116" t="s">
        <v>5032</v>
      </c>
      <c r="E1116" t="s">
        <v>5036</v>
      </c>
      <c r="F1116" t="s">
        <v>5044</v>
      </c>
      <c r="G1116">
        <v>78.962900000000005</v>
      </c>
      <c r="H1116">
        <v>20.593699999999998</v>
      </c>
      <c r="I1116">
        <v>204168</v>
      </c>
      <c r="J1116">
        <v>2692631</v>
      </c>
      <c r="K1116">
        <v>535390</v>
      </c>
      <c r="L1116">
        <v>213946</v>
      </c>
      <c r="M1116">
        <v>82399</v>
      </c>
      <c r="N1116" s="5">
        <v>7.5825064287846952E-2</v>
      </c>
      <c r="O1116">
        <v>3323815</v>
      </c>
      <c r="P1116">
        <v>2692631</v>
      </c>
      <c r="Q1116">
        <v>0</v>
      </c>
      <c r="S1116" s="5"/>
      <c r="T1116" t="s">
        <v>5061</v>
      </c>
      <c r="U1116" s="3">
        <v>45305</v>
      </c>
      <c r="V1116" t="str">
        <f t="shared" si="51"/>
        <v>Sunday</v>
      </c>
      <c r="W1116" t="str">
        <f t="shared" si="52"/>
        <v>January</v>
      </c>
      <c r="X1116">
        <v>18</v>
      </c>
      <c r="Y1116" t="str">
        <f t="shared" si="53"/>
        <v>Evening</v>
      </c>
      <c r="Z1116" t="s">
        <v>5069</v>
      </c>
    </row>
    <row r="1117" spans="1:26" x14ac:dyDescent="0.3">
      <c r="A1117" t="s">
        <v>1138</v>
      </c>
      <c r="B1117" t="s">
        <v>5027</v>
      </c>
      <c r="C1117" t="s">
        <v>5029</v>
      </c>
      <c r="D1117" t="s">
        <v>5033</v>
      </c>
      <c r="E1117" t="s">
        <v>5036</v>
      </c>
      <c r="F1117" t="s">
        <v>5044</v>
      </c>
      <c r="G1117">
        <v>78.962900000000005</v>
      </c>
      <c r="H1117">
        <v>20.593699999999998</v>
      </c>
      <c r="I1117">
        <v>278613</v>
      </c>
      <c r="J1117">
        <v>1212032</v>
      </c>
      <c r="K1117">
        <v>130661</v>
      </c>
      <c r="L1117">
        <v>43248</v>
      </c>
      <c r="M1117">
        <v>24430</v>
      </c>
      <c r="N1117" s="5">
        <v>0.22987296206661881</v>
      </c>
      <c r="O1117">
        <v>1575510</v>
      </c>
      <c r="P1117">
        <v>1212032</v>
      </c>
      <c r="Q1117">
        <v>0</v>
      </c>
      <c r="S1117" s="5"/>
      <c r="T1117" t="s">
        <v>5057</v>
      </c>
      <c r="U1117" s="3">
        <v>45474</v>
      </c>
      <c r="V1117" t="str">
        <f t="shared" si="51"/>
        <v>Monday</v>
      </c>
      <c r="W1117" t="str">
        <f t="shared" si="52"/>
        <v>July</v>
      </c>
      <c r="X1117">
        <v>12</v>
      </c>
      <c r="Y1117" t="str">
        <f t="shared" si="53"/>
        <v>Afternoon</v>
      </c>
      <c r="Z1117" t="s">
        <v>5071</v>
      </c>
    </row>
    <row r="1118" spans="1:26" x14ac:dyDescent="0.3">
      <c r="A1118" t="s">
        <v>1139</v>
      </c>
      <c r="B1118" t="s">
        <v>5027</v>
      </c>
      <c r="C1118" t="s">
        <v>5030</v>
      </c>
      <c r="D1118" t="s">
        <v>5033</v>
      </c>
      <c r="E1118" t="s">
        <v>5036</v>
      </c>
      <c r="F1118" t="s">
        <v>5045</v>
      </c>
      <c r="G1118">
        <v>-51.9253</v>
      </c>
      <c r="H1118">
        <v>-14.234999999999999</v>
      </c>
      <c r="I1118">
        <v>68856</v>
      </c>
      <c r="J1118">
        <v>308785</v>
      </c>
      <c r="K1118">
        <v>54487</v>
      </c>
      <c r="L1118">
        <v>13896</v>
      </c>
      <c r="M1118">
        <v>8044</v>
      </c>
      <c r="N1118" s="5">
        <v>0.22299140198908041</v>
      </c>
      <c r="O1118">
        <v>357244</v>
      </c>
      <c r="P1118">
        <v>279970</v>
      </c>
      <c r="Q1118">
        <v>0</v>
      </c>
      <c r="S1118" s="5"/>
      <c r="T1118" t="s">
        <v>5057</v>
      </c>
      <c r="U1118" s="3">
        <v>45543</v>
      </c>
      <c r="V1118" t="str">
        <f t="shared" si="51"/>
        <v>Sunday</v>
      </c>
      <c r="W1118" t="str">
        <f t="shared" si="52"/>
        <v>September</v>
      </c>
      <c r="X1118">
        <v>17</v>
      </c>
      <c r="Y1118" t="str">
        <f t="shared" si="53"/>
        <v>Afternoon</v>
      </c>
      <c r="Z1118" t="s">
        <v>5071</v>
      </c>
    </row>
    <row r="1119" spans="1:26" x14ac:dyDescent="0.3">
      <c r="A1119" t="s">
        <v>1140</v>
      </c>
      <c r="B1119" t="s">
        <v>5023</v>
      </c>
      <c r="C1119" t="s">
        <v>5030</v>
      </c>
      <c r="D1119" t="s">
        <v>5033</v>
      </c>
      <c r="E1119" t="s">
        <v>5036</v>
      </c>
      <c r="F1119" t="s">
        <v>5046</v>
      </c>
      <c r="G1119">
        <v>133.77510000000001</v>
      </c>
      <c r="H1119">
        <v>-25.2744</v>
      </c>
      <c r="I1119">
        <v>61125</v>
      </c>
      <c r="J1119">
        <v>311973</v>
      </c>
      <c r="K1119">
        <v>48791</v>
      </c>
      <c r="L1119">
        <v>21156</v>
      </c>
      <c r="M1119">
        <v>12973</v>
      </c>
      <c r="N1119" s="5">
        <v>0.19593091468812471</v>
      </c>
      <c r="O1119">
        <v>348004</v>
      </c>
      <c r="P1119">
        <v>289362</v>
      </c>
      <c r="Q1119">
        <v>0</v>
      </c>
      <c r="R1119">
        <v>8143</v>
      </c>
      <c r="S1119" s="5">
        <v>2.3400000000000001E-2</v>
      </c>
      <c r="T1119" t="s">
        <v>5056</v>
      </c>
      <c r="U1119" s="3">
        <v>45427</v>
      </c>
      <c r="V1119" t="str">
        <f t="shared" si="51"/>
        <v>Wednesday</v>
      </c>
      <c r="W1119" t="str">
        <f t="shared" si="52"/>
        <v>May</v>
      </c>
      <c r="X1119">
        <v>11</v>
      </c>
      <c r="Y1119" t="str">
        <f t="shared" si="53"/>
        <v>Morning</v>
      </c>
      <c r="Z1119" t="s">
        <v>5070</v>
      </c>
    </row>
    <row r="1120" spans="1:26" x14ac:dyDescent="0.3">
      <c r="A1120" t="s">
        <v>1141</v>
      </c>
      <c r="B1120" t="s">
        <v>5025</v>
      </c>
      <c r="C1120" t="s">
        <v>5029</v>
      </c>
      <c r="D1120" t="s">
        <v>5031</v>
      </c>
      <c r="E1120" t="s">
        <v>5036</v>
      </c>
      <c r="F1120" t="s">
        <v>5050</v>
      </c>
      <c r="G1120">
        <v>-95.712900000000005</v>
      </c>
      <c r="H1120">
        <v>37.090200000000003</v>
      </c>
      <c r="I1120">
        <v>247139</v>
      </c>
      <c r="J1120">
        <v>2514192</v>
      </c>
      <c r="K1120">
        <v>491802</v>
      </c>
      <c r="L1120">
        <v>176222</v>
      </c>
      <c r="M1120">
        <v>97186</v>
      </c>
      <c r="N1120" s="5">
        <v>9.8297606767356188E-2</v>
      </c>
      <c r="O1120">
        <v>2947470</v>
      </c>
      <c r="P1120">
        <v>2514192</v>
      </c>
      <c r="Q1120">
        <v>0</v>
      </c>
      <c r="S1120" s="5"/>
      <c r="T1120" t="s">
        <v>5052</v>
      </c>
      <c r="U1120" s="3">
        <v>45447</v>
      </c>
      <c r="V1120" t="str">
        <f t="shared" si="51"/>
        <v>Tuesday</v>
      </c>
      <c r="W1120" t="str">
        <f t="shared" si="52"/>
        <v>June</v>
      </c>
      <c r="X1120">
        <v>9</v>
      </c>
      <c r="Y1120" t="str">
        <f t="shared" si="53"/>
        <v>Morning</v>
      </c>
      <c r="Z1120" t="s">
        <v>5069</v>
      </c>
    </row>
    <row r="1121" spans="1:26" x14ac:dyDescent="0.3">
      <c r="A1121" t="s">
        <v>1142</v>
      </c>
      <c r="B1121" t="s">
        <v>5025</v>
      </c>
      <c r="C1121" t="s">
        <v>5029</v>
      </c>
      <c r="D1121" t="s">
        <v>5035</v>
      </c>
      <c r="E1121" t="s">
        <v>5039</v>
      </c>
      <c r="F1121" t="s">
        <v>5048</v>
      </c>
      <c r="G1121">
        <v>10.451499999999999</v>
      </c>
      <c r="H1121">
        <v>51.165700000000001</v>
      </c>
      <c r="I1121">
        <v>31955</v>
      </c>
      <c r="J1121">
        <v>235835</v>
      </c>
      <c r="K1121">
        <v>27418</v>
      </c>
      <c r="L1121">
        <v>17403</v>
      </c>
      <c r="M1121">
        <v>12104</v>
      </c>
      <c r="N1121" s="5">
        <v>0.13550010511289279</v>
      </c>
      <c r="O1121">
        <v>267348</v>
      </c>
      <c r="P1121">
        <v>0</v>
      </c>
      <c r="Q1121">
        <v>0</v>
      </c>
      <c r="S1121" s="5"/>
      <c r="T1121" t="s">
        <v>5058</v>
      </c>
      <c r="U1121" s="3">
        <v>45502</v>
      </c>
      <c r="V1121" t="str">
        <f t="shared" si="51"/>
        <v>Monday</v>
      </c>
      <c r="W1121" t="str">
        <f t="shared" si="52"/>
        <v>July</v>
      </c>
      <c r="X1121">
        <v>19</v>
      </c>
      <c r="Y1121" t="str">
        <f t="shared" si="53"/>
        <v>Evening</v>
      </c>
      <c r="Z1121" t="s">
        <v>5070</v>
      </c>
    </row>
    <row r="1122" spans="1:26" x14ac:dyDescent="0.3">
      <c r="A1122" t="s">
        <v>1143</v>
      </c>
      <c r="B1122" t="s">
        <v>5025</v>
      </c>
      <c r="C1122" t="s">
        <v>5029</v>
      </c>
      <c r="D1122" t="s">
        <v>5031</v>
      </c>
      <c r="E1122" t="s">
        <v>5036</v>
      </c>
      <c r="F1122" t="s">
        <v>5045</v>
      </c>
      <c r="G1122">
        <v>-51.9253</v>
      </c>
      <c r="H1122">
        <v>-14.234999999999999</v>
      </c>
      <c r="I1122">
        <v>407220</v>
      </c>
      <c r="J1122">
        <v>3753508</v>
      </c>
      <c r="K1122">
        <v>908078</v>
      </c>
      <c r="L1122">
        <v>221414</v>
      </c>
      <c r="M1122">
        <v>156178</v>
      </c>
      <c r="N1122" s="5">
        <v>0.10849071224000111</v>
      </c>
      <c r="O1122">
        <v>4166636</v>
      </c>
      <c r="P1122">
        <v>3753508</v>
      </c>
      <c r="Q1122">
        <v>0</v>
      </c>
      <c r="S1122" s="5"/>
      <c r="T1122" t="s">
        <v>5052</v>
      </c>
      <c r="U1122" s="3">
        <v>45433</v>
      </c>
      <c r="V1122" t="str">
        <f t="shared" si="51"/>
        <v>Tuesday</v>
      </c>
      <c r="W1122" t="str">
        <f t="shared" si="52"/>
        <v>May</v>
      </c>
      <c r="X1122">
        <v>9</v>
      </c>
      <c r="Y1122" t="str">
        <f t="shared" si="53"/>
        <v>Morning</v>
      </c>
      <c r="Z1122" t="s">
        <v>5070</v>
      </c>
    </row>
    <row r="1123" spans="1:26" x14ac:dyDescent="0.3">
      <c r="A1123" t="s">
        <v>1144</v>
      </c>
      <c r="B1123" t="s">
        <v>5024</v>
      </c>
      <c r="C1123" t="s">
        <v>5029</v>
      </c>
      <c r="D1123" t="s">
        <v>5035</v>
      </c>
      <c r="E1123" t="s">
        <v>5040</v>
      </c>
      <c r="F1123" t="s">
        <v>5043</v>
      </c>
      <c r="G1123">
        <v>-3.4359999999999999</v>
      </c>
      <c r="H1123">
        <v>55.378100000000003</v>
      </c>
      <c r="I1123">
        <v>30981</v>
      </c>
      <c r="J1123">
        <v>226403</v>
      </c>
      <c r="K1123">
        <v>24776</v>
      </c>
      <c r="L1123">
        <v>8912</v>
      </c>
      <c r="M1123">
        <v>4822</v>
      </c>
      <c r="N1123" s="5">
        <v>0.13684142057509779</v>
      </c>
      <c r="O1123">
        <v>282702</v>
      </c>
      <c r="P1123">
        <v>0</v>
      </c>
      <c r="Q1123">
        <v>389332</v>
      </c>
      <c r="S1123" s="5"/>
      <c r="T1123" t="s">
        <v>5058</v>
      </c>
      <c r="U1123" s="3">
        <v>45479</v>
      </c>
      <c r="V1123" t="str">
        <f t="shared" si="51"/>
        <v>Saturday</v>
      </c>
      <c r="W1123" t="str">
        <f t="shared" si="52"/>
        <v>July</v>
      </c>
      <c r="X1123">
        <v>12</v>
      </c>
      <c r="Y1123" t="str">
        <f t="shared" si="53"/>
        <v>Afternoon</v>
      </c>
      <c r="Z1123" t="s">
        <v>5070</v>
      </c>
    </row>
    <row r="1124" spans="1:26" x14ac:dyDescent="0.3">
      <c r="A1124" t="s">
        <v>1145</v>
      </c>
      <c r="B1124" t="s">
        <v>5024</v>
      </c>
      <c r="C1124" t="s">
        <v>5029</v>
      </c>
      <c r="D1124" t="s">
        <v>5031</v>
      </c>
      <c r="E1124" t="s">
        <v>5040</v>
      </c>
      <c r="F1124" t="s">
        <v>5044</v>
      </c>
      <c r="G1124">
        <v>78.962900000000005</v>
      </c>
      <c r="H1124">
        <v>20.593699999999998</v>
      </c>
      <c r="I1124">
        <v>26905</v>
      </c>
      <c r="J1124">
        <v>263069</v>
      </c>
      <c r="K1124">
        <v>32414</v>
      </c>
      <c r="L1124">
        <v>11853</v>
      </c>
      <c r="M1124">
        <v>7881</v>
      </c>
      <c r="N1124" s="5">
        <v>0.1022735576242197</v>
      </c>
      <c r="O1124">
        <v>308964</v>
      </c>
      <c r="P1124">
        <v>0</v>
      </c>
      <c r="Q1124">
        <v>201865</v>
      </c>
      <c r="S1124" s="5"/>
      <c r="T1124" t="s">
        <v>5051</v>
      </c>
      <c r="U1124" s="3">
        <v>45716</v>
      </c>
      <c r="V1124" t="str">
        <f t="shared" si="51"/>
        <v>Friday</v>
      </c>
      <c r="W1124" t="str">
        <f t="shared" si="52"/>
        <v>February</v>
      </c>
      <c r="X1124">
        <v>10</v>
      </c>
      <c r="Y1124" t="str">
        <f t="shared" si="53"/>
        <v>Morning</v>
      </c>
      <c r="Z1124" t="s">
        <v>5070</v>
      </c>
    </row>
    <row r="1125" spans="1:26" x14ac:dyDescent="0.3">
      <c r="A1125" t="s">
        <v>1146</v>
      </c>
      <c r="B1125" t="s">
        <v>5025</v>
      </c>
      <c r="C1125" t="s">
        <v>5029</v>
      </c>
      <c r="D1125" t="s">
        <v>5033</v>
      </c>
      <c r="E1125" t="s">
        <v>5037</v>
      </c>
      <c r="F1125" t="s">
        <v>5050</v>
      </c>
      <c r="G1125">
        <v>-95.712900000000005</v>
      </c>
      <c r="H1125">
        <v>37.090200000000003</v>
      </c>
      <c r="I1125">
        <v>45239</v>
      </c>
      <c r="J1125">
        <v>235847</v>
      </c>
      <c r="K1125">
        <v>40882</v>
      </c>
      <c r="L1125">
        <v>11879</v>
      </c>
      <c r="M1125">
        <v>14024</v>
      </c>
      <c r="N1125" s="5">
        <v>0.19181735024886959</v>
      </c>
      <c r="O1125">
        <v>262069</v>
      </c>
      <c r="P1125">
        <v>0</v>
      </c>
      <c r="Q1125">
        <v>0</v>
      </c>
      <c r="S1125" s="5"/>
      <c r="T1125" t="s">
        <v>5056</v>
      </c>
      <c r="U1125" s="3">
        <v>45725</v>
      </c>
      <c r="V1125" t="str">
        <f t="shared" si="51"/>
        <v>Sunday</v>
      </c>
      <c r="W1125" t="str">
        <f t="shared" si="52"/>
        <v>March</v>
      </c>
      <c r="X1125">
        <v>18</v>
      </c>
      <c r="Y1125" t="str">
        <f t="shared" si="53"/>
        <v>Evening</v>
      </c>
      <c r="Z1125" t="s">
        <v>5070</v>
      </c>
    </row>
    <row r="1126" spans="1:26" x14ac:dyDescent="0.3">
      <c r="A1126" t="s">
        <v>1147</v>
      </c>
      <c r="B1126" t="s">
        <v>5025</v>
      </c>
      <c r="C1126" t="s">
        <v>5029</v>
      </c>
      <c r="D1126" t="s">
        <v>5031</v>
      </c>
      <c r="E1126" t="s">
        <v>5036</v>
      </c>
      <c r="F1126" t="s">
        <v>5049</v>
      </c>
      <c r="G1126">
        <v>-106.3468</v>
      </c>
      <c r="H1126">
        <v>56.130400000000002</v>
      </c>
      <c r="I1126">
        <v>271067</v>
      </c>
      <c r="J1126">
        <v>2110201</v>
      </c>
      <c r="K1126">
        <v>228273</v>
      </c>
      <c r="L1126">
        <v>151558</v>
      </c>
      <c r="M1126">
        <v>85415</v>
      </c>
      <c r="N1126" s="5">
        <v>0.12845578880944561</v>
      </c>
      <c r="O1126">
        <v>2543639</v>
      </c>
      <c r="P1126">
        <v>2110201</v>
      </c>
      <c r="Q1126">
        <v>0</v>
      </c>
      <c r="S1126" s="5"/>
      <c r="T1126" t="s">
        <v>5052</v>
      </c>
      <c r="U1126" s="3">
        <v>45601</v>
      </c>
      <c r="V1126" t="str">
        <f t="shared" si="51"/>
        <v>Tuesday</v>
      </c>
      <c r="W1126" t="str">
        <f t="shared" si="52"/>
        <v>November</v>
      </c>
      <c r="X1126">
        <v>11</v>
      </c>
      <c r="Y1126" t="str">
        <f t="shared" si="53"/>
        <v>Morning</v>
      </c>
      <c r="Z1126" t="s">
        <v>5070</v>
      </c>
    </row>
    <row r="1127" spans="1:26" x14ac:dyDescent="0.3">
      <c r="A1127" t="s">
        <v>1148</v>
      </c>
      <c r="B1127" t="s">
        <v>5023</v>
      </c>
      <c r="C1127" t="s">
        <v>5029</v>
      </c>
      <c r="D1127" t="s">
        <v>5035</v>
      </c>
      <c r="E1127" t="s">
        <v>5040</v>
      </c>
      <c r="F1127" t="s">
        <v>5043</v>
      </c>
      <c r="G1127">
        <v>-3.4359999999999999</v>
      </c>
      <c r="H1127">
        <v>55.378100000000003</v>
      </c>
      <c r="I1127">
        <v>25045</v>
      </c>
      <c r="J1127">
        <v>197786</v>
      </c>
      <c r="K1127">
        <v>36439</v>
      </c>
      <c r="L1127">
        <v>7622</v>
      </c>
      <c r="M1127">
        <v>5519</v>
      </c>
      <c r="N1127" s="5">
        <v>0.12663156445178789</v>
      </c>
      <c r="O1127">
        <v>230176</v>
      </c>
      <c r="P1127">
        <v>0</v>
      </c>
      <c r="Q1127">
        <v>198374</v>
      </c>
      <c r="R1127">
        <v>2831</v>
      </c>
      <c r="S1127" s="5">
        <v>1.23E-2</v>
      </c>
      <c r="T1127" t="s">
        <v>5058</v>
      </c>
      <c r="U1127" s="3">
        <v>45424</v>
      </c>
      <c r="V1127" t="str">
        <f t="shared" si="51"/>
        <v>Sunday</v>
      </c>
      <c r="W1127" t="str">
        <f t="shared" si="52"/>
        <v>May</v>
      </c>
      <c r="X1127">
        <v>17</v>
      </c>
      <c r="Y1127" t="str">
        <f t="shared" si="53"/>
        <v>Afternoon</v>
      </c>
      <c r="Z1127" t="s">
        <v>5070</v>
      </c>
    </row>
    <row r="1128" spans="1:26" x14ac:dyDescent="0.3">
      <c r="A1128" t="s">
        <v>1149</v>
      </c>
      <c r="B1128" t="s">
        <v>5025</v>
      </c>
      <c r="C1128" t="s">
        <v>5029</v>
      </c>
      <c r="D1128" t="s">
        <v>5032</v>
      </c>
      <c r="E1128" t="s">
        <v>5039</v>
      </c>
      <c r="F1128" t="s">
        <v>5050</v>
      </c>
      <c r="G1128">
        <v>-95.712900000000005</v>
      </c>
      <c r="H1128">
        <v>37.090200000000003</v>
      </c>
      <c r="I1128">
        <v>41192</v>
      </c>
      <c r="J1128">
        <v>436959</v>
      </c>
      <c r="K1128">
        <v>107281</v>
      </c>
      <c r="L1128">
        <v>13589</v>
      </c>
      <c r="M1128">
        <v>22769</v>
      </c>
      <c r="N1128" s="5">
        <v>9.4271759573407055E-2</v>
      </c>
      <c r="O1128">
        <v>549522</v>
      </c>
      <c r="P1128">
        <v>0</v>
      </c>
      <c r="Q1128">
        <v>0</v>
      </c>
      <c r="S1128" s="5"/>
      <c r="T1128" t="s">
        <v>5059</v>
      </c>
      <c r="U1128" s="3">
        <v>45733</v>
      </c>
      <c r="V1128" t="str">
        <f t="shared" si="51"/>
        <v>Monday</v>
      </c>
      <c r="W1128" t="str">
        <f t="shared" si="52"/>
        <v>March</v>
      </c>
      <c r="X1128">
        <v>12</v>
      </c>
      <c r="Y1128" t="str">
        <f t="shared" si="53"/>
        <v>Afternoon</v>
      </c>
      <c r="Z1128" t="s">
        <v>5069</v>
      </c>
    </row>
    <row r="1129" spans="1:26" x14ac:dyDescent="0.3">
      <c r="A1129" t="s">
        <v>1150</v>
      </c>
      <c r="B1129" t="s">
        <v>5024</v>
      </c>
      <c r="C1129" t="s">
        <v>5029</v>
      </c>
      <c r="D1129" t="s">
        <v>5033</v>
      </c>
      <c r="E1129" t="s">
        <v>5039</v>
      </c>
      <c r="F1129" t="s">
        <v>5043</v>
      </c>
      <c r="G1129">
        <v>-3.4359999999999999</v>
      </c>
      <c r="H1129">
        <v>55.378100000000003</v>
      </c>
      <c r="I1129">
        <v>45243</v>
      </c>
      <c r="J1129">
        <v>226184</v>
      </c>
      <c r="K1129">
        <v>32702</v>
      </c>
      <c r="L1129">
        <v>8319</v>
      </c>
      <c r="M1129">
        <v>5841</v>
      </c>
      <c r="N1129" s="5">
        <v>0.20002978644779279</v>
      </c>
      <c r="O1129">
        <v>280351</v>
      </c>
      <c r="P1129">
        <v>0</v>
      </c>
      <c r="Q1129">
        <v>0</v>
      </c>
      <c r="S1129" s="5"/>
      <c r="T1129" t="s">
        <v>5056</v>
      </c>
      <c r="U1129" s="3">
        <v>45366</v>
      </c>
      <c r="V1129" t="str">
        <f t="shared" si="51"/>
        <v>Friday</v>
      </c>
      <c r="W1129" t="str">
        <f t="shared" si="52"/>
        <v>March</v>
      </c>
      <c r="X1129">
        <v>11</v>
      </c>
      <c r="Y1129" t="str">
        <f t="shared" si="53"/>
        <v>Morning</v>
      </c>
      <c r="Z1129" t="s">
        <v>5071</v>
      </c>
    </row>
    <row r="1130" spans="1:26" x14ac:dyDescent="0.3">
      <c r="A1130" t="s">
        <v>1151</v>
      </c>
      <c r="B1130" t="s">
        <v>5027</v>
      </c>
      <c r="C1130" t="s">
        <v>5029</v>
      </c>
      <c r="D1130" t="s">
        <v>5032</v>
      </c>
      <c r="E1130" t="s">
        <v>5036</v>
      </c>
      <c r="F1130" t="s">
        <v>5049</v>
      </c>
      <c r="G1130">
        <v>-106.3468</v>
      </c>
      <c r="H1130">
        <v>56.130400000000002</v>
      </c>
      <c r="I1130">
        <v>64281</v>
      </c>
      <c r="J1130">
        <v>741223</v>
      </c>
      <c r="K1130">
        <v>178354</v>
      </c>
      <c r="L1130">
        <v>47880</v>
      </c>
      <c r="M1130">
        <v>19445</v>
      </c>
      <c r="N1130" s="5">
        <v>8.6722988356765701E-2</v>
      </c>
      <c r="O1130">
        <v>851434</v>
      </c>
      <c r="P1130">
        <v>653417</v>
      </c>
      <c r="Q1130">
        <v>0</v>
      </c>
      <c r="S1130" s="5"/>
      <c r="T1130" t="s">
        <v>5061</v>
      </c>
      <c r="U1130" s="3">
        <v>45580</v>
      </c>
      <c r="V1130" t="str">
        <f t="shared" si="51"/>
        <v>Tuesday</v>
      </c>
      <c r="W1130" t="str">
        <f t="shared" si="52"/>
        <v>October</v>
      </c>
      <c r="X1130">
        <v>8</v>
      </c>
      <c r="Y1130" t="str">
        <f t="shared" si="53"/>
        <v>Morning</v>
      </c>
      <c r="Z1130" t="s">
        <v>5069</v>
      </c>
    </row>
    <row r="1131" spans="1:26" x14ac:dyDescent="0.3">
      <c r="A1131" t="s">
        <v>1152</v>
      </c>
      <c r="B1131" t="s">
        <v>5025</v>
      </c>
      <c r="C1131" t="s">
        <v>5029</v>
      </c>
      <c r="D1131" t="s">
        <v>5035</v>
      </c>
      <c r="E1131" t="s">
        <v>5037</v>
      </c>
      <c r="F1131" t="s">
        <v>5049</v>
      </c>
      <c r="G1131">
        <v>-106.3468</v>
      </c>
      <c r="H1131">
        <v>56.130400000000002</v>
      </c>
      <c r="I1131">
        <v>47513</v>
      </c>
      <c r="J1131">
        <v>310917</v>
      </c>
      <c r="K1131">
        <v>70369</v>
      </c>
      <c r="L1131">
        <v>12581</v>
      </c>
      <c r="M1131">
        <v>7120</v>
      </c>
      <c r="N1131" s="5">
        <v>0.1528187720822832</v>
      </c>
      <c r="O1131">
        <v>385741</v>
      </c>
      <c r="P1131">
        <v>0</v>
      </c>
      <c r="Q1131">
        <v>0</v>
      </c>
      <c r="S1131" s="5"/>
      <c r="T1131" t="s">
        <v>5058</v>
      </c>
      <c r="U1131" s="3">
        <v>45433</v>
      </c>
      <c r="V1131" t="str">
        <f t="shared" si="51"/>
        <v>Tuesday</v>
      </c>
      <c r="W1131" t="str">
        <f t="shared" si="52"/>
        <v>May</v>
      </c>
      <c r="X1131">
        <v>11</v>
      </c>
      <c r="Y1131" t="str">
        <f t="shared" si="53"/>
        <v>Morning</v>
      </c>
      <c r="Z1131" t="s">
        <v>5070</v>
      </c>
    </row>
    <row r="1132" spans="1:26" x14ac:dyDescent="0.3">
      <c r="A1132" t="s">
        <v>1153</v>
      </c>
      <c r="B1132" t="s">
        <v>5023</v>
      </c>
      <c r="C1132" t="s">
        <v>5030</v>
      </c>
      <c r="D1132" t="s">
        <v>5031</v>
      </c>
      <c r="E1132" t="s">
        <v>5036</v>
      </c>
      <c r="F1132" t="s">
        <v>5045</v>
      </c>
      <c r="G1132">
        <v>-51.9253</v>
      </c>
      <c r="H1132">
        <v>-14.234999999999999</v>
      </c>
      <c r="I1132">
        <v>55262</v>
      </c>
      <c r="J1132">
        <v>545499</v>
      </c>
      <c r="K1132">
        <v>61948</v>
      </c>
      <c r="L1132">
        <v>42217</v>
      </c>
      <c r="M1132">
        <v>16551</v>
      </c>
      <c r="N1132" s="5">
        <v>0.1013063387606753</v>
      </c>
      <c r="O1132">
        <v>636838</v>
      </c>
      <c r="P1132">
        <v>465882</v>
      </c>
      <c r="Q1132">
        <v>0</v>
      </c>
      <c r="R1132">
        <v>10444</v>
      </c>
      <c r="S1132" s="5">
        <v>1.6400000000000001E-2</v>
      </c>
      <c r="T1132" t="s">
        <v>5051</v>
      </c>
      <c r="U1132" s="3">
        <v>45621</v>
      </c>
      <c r="V1132" t="str">
        <f t="shared" si="51"/>
        <v>Monday</v>
      </c>
      <c r="W1132" t="str">
        <f t="shared" si="52"/>
        <v>November</v>
      </c>
      <c r="X1132">
        <v>10</v>
      </c>
      <c r="Y1132" t="str">
        <f t="shared" si="53"/>
        <v>Morning</v>
      </c>
      <c r="Z1132" t="s">
        <v>5070</v>
      </c>
    </row>
    <row r="1133" spans="1:26" x14ac:dyDescent="0.3">
      <c r="A1133" t="s">
        <v>1154</v>
      </c>
      <c r="B1133" t="s">
        <v>5027</v>
      </c>
      <c r="C1133" t="s">
        <v>5029</v>
      </c>
      <c r="D1133" t="s">
        <v>5033</v>
      </c>
      <c r="E1133" t="s">
        <v>5036</v>
      </c>
      <c r="F1133" t="s">
        <v>5045</v>
      </c>
      <c r="G1133">
        <v>-51.9253</v>
      </c>
      <c r="H1133">
        <v>-14.234999999999999</v>
      </c>
      <c r="I1133">
        <v>145145</v>
      </c>
      <c r="J1133">
        <v>627193</v>
      </c>
      <c r="K1133">
        <v>100563</v>
      </c>
      <c r="L1133">
        <v>20422</v>
      </c>
      <c r="M1133">
        <v>25000</v>
      </c>
      <c r="N1133" s="5">
        <v>0.2314215518629564</v>
      </c>
      <c r="O1133">
        <v>705381</v>
      </c>
      <c r="P1133">
        <v>574276</v>
      </c>
      <c r="Q1133">
        <v>0</v>
      </c>
      <c r="S1133" s="5"/>
      <c r="T1133" t="s">
        <v>5057</v>
      </c>
      <c r="U1133" s="3">
        <v>45488</v>
      </c>
      <c r="V1133" t="str">
        <f t="shared" si="51"/>
        <v>Monday</v>
      </c>
      <c r="W1133" t="str">
        <f t="shared" si="52"/>
        <v>July</v>
      </c>
      <c r="X1133">
        <v>10</v>
      </c>
      <c r="Y1133" t="str">
        <f t="shared" si="53"/>
        <v>Morning</v>
      </c>
      <c r="Z1133" t="s">
        <v>5071</v>
      </c>
    </row>
    <row r="1134" spans="1:26" x14ac:dyDescent="0.3">
      <c r="A1134" t="s">
        <v>1155</v>
      </c>
      <c r="B1134" t="s">
        <v>5023</v>
      </c>
      <c r="C1134" t="s">
        <v>5029</v>
      </c>
      <c r="D1134" t="s">
        <v>5033</v>
      </c>
      <c r="E1134" t="s">
        <v>5036</v>
      </c>
      <c r="F1134" t="s">
        <v>5044</v>
      </c>
      <c r="G1134">
        <v>78.962900000000005</v>
      </c>
      <c r="H1134">
        <v>20.593699999999998</v>
      </c>
      <c r="I1134">
        <v>37969</v>
      </c>
      <c r="J1134">
        <v>162298</v>
      </c>
      <c r="K1134">
        <v>35044</v>
      </c>
      <c r="L1134">
        <v>11386</v>
      </c>
      <c r="M1134">
        <v>4241</v>
      </c>
      <c r="N1134" s="5">
        <v>0.23395110056295629</v>
      </c>
      <c r="O1134">
        <v>190425</v>
      </c>
      <c r="P1134">
        <v>146004</v>
      </c>
      <c r="Q1134">
        <v>0</v>
      </c>
      <c r="R1134">
        <v>2665</v>
      </c>
      <c r="S1134" s="5">
        <v>1.4E-2</v>
      </c>
      <c r="T1134" t="s">
        <v>5056</v>
      </c>
      <c r="U1134" s="3">
        <v>45420</v>
      </c>
      <c r="V1134" t="str">
        <f t="shared" si="51"/>
        <v>Wednesday</v>
      </c>
      <c r="W1134" t="str">
        <f t="shared" si="52"/>
        <v>May</v>
      </c>
      <c r="X1134">
        <v>16</v>
      </c>
      <c r="Y1134" t="str">
        <f t="shared" si="53"/>
        <v>Afternoon</v>
      </c>
      <c r="Z1134" t="s">
        <v>5071</v>
      </c>
    </row>
    <row r="1135" spans="1:26" x14ac:dyDescent="0.3">
      <c r="A1135" t="s">
        <v>1156</v>
      </c>
      <c r="B1135" t="s">
        <v>5023</v>
      </c>
      <c r="C1135" t="s">
        <v>5029</v>
      </c>
      <c r="D1135" t="s">
        <v>5035</v>
      </c>
      <c r="E1135" t="s">
        <v>5040</v>
      </c>
      <c r="F1135" t="s">
        <v>5046</v>
      </c>
      <c r="G1135">
        <v>133.77510000000001</v>
      </c>
      <c r="H1135">
        <v>-25.2744</v>
      </c>
      <c r="I1135">
        <v>20411</v>
      </c>
      <c r="J1135">
        <v>137995</v>
      </c>
      <c r="K1135">
        <v>21527</v>
      </c>
      <c r="L1135">
        <v>5184</v>
      </c>
      <c r="M1135">
        <v>7167</v>
      </c>
      <c r="N1135" s="5">
        <v>0.14791388133974931</v>
      </c>
      <c r="O1135">
        <v>171313</v>
      </c>
      <c r="P1135">
        <v>0</v>
      </c>
      <c r="Q1135">
        <v>97595</v>
      </c>
      <c r="R1135">
        <v>3888</v>
      </c>
      <c r="S1135" s="5">
        <v>2.2700000000000001E-2</v>
      </c>
      <c r="T1135" t="s">
        <v>5058</v>
      </c>
      <c r="U1135" s="3">
        <v>45644</v>
      </c>
      <c r="V1135" t="str">
        <f t="shared" si="51"/>
        <v>Wednesday</v>
      </c>
      <c r="W1135" t="str">
        <f t="shared" si="52"/>
        <v>December</v>
      </c>
      <c r="X1135">
        <v>15</v>
      </c>
      <c r="Y1135" t="str">
        <f t="shared" si="53"/>
        <v>Afternoon</v>
      </c>
      <c r="Z1135" t="s">
        <v>5070</v>
      </c>
    </row>
    <row r="1136" spans="1:26" x14ac:dyDescent="0.3">
      <c r="A1136" t="s">
        <v>1157</v>
      </c>
      <c r="B1136" t="s">
        <v>5027</v>
      </c>
      <c r="C1136" t="s">
        <v>5029</v>
      </c>
      <c r="D1136" t="s">
        <v>5031</v>
      </c>
      <c r="E1136" t="s">
        <v>5036</v>
      </c>
      <c r="F1136" t="s">
        <v>5045</v>
      </c>
      <c r="G1136">
        <v>-51.9253</v>
      </c>
      <c r="H1136">
        <v>-14.234999999999999</v>
      </c>
      <c r="I1136">
        <v>40108</v>
      </c>
      <c r="J1136">
        <v>337615</v>
      </c>
      <c r="K1136">
        <v>65575</v>
      </c>
      <c r="L1136">
        <v>12177</v>
      </c>
      <c r="M1136">
        <v>20066</v>
      </c>
      <c r="N1136" s="5">
        <v>0.1187986007808913</v>
      </c>
      <c r="O1136">
        <v>424090</v>
      </c>
      <c r="P1136">
        <v>297781</v>
      </c>
      <c r="Q1136">
        <v>0</v>
      </c>
      <c r="S1136" s="5"/>
      <c r="T1136" t="s">
        <v>5052</v>
      </c>
      <c r="U1136" s="3">
        <v>45722</v>
      </c>
      <c r="V1136" t="str">
        <f t="shared" si="51"/>
        <v>Thursday</v>
      </c>
      <c r="W1136" t="str">
        <f t="shared" si="52"/>
        <v>March</v>
      </c>
      <c r="X1136">
        <v>9</v>
      </c>
      <c r="Y1136" t="str">
        <f t="shared" si="53"/>
        <v>Morning</v>
      </c>
      <c r="Z1136" t="s">
        <v>5070</v>
      </c>
    </row>
    <row r="1137" spans="1:26" x14ac:dyDescent="0.3">
      <c r="A1137" t="s">
        <v>1158</v>
      </c>
      <c r="B1137" t="s">
        <v>5027</v>
      </c>
      <c r="C1137" t="s">
        <v>5029</v>
      </c>
      <c r="D1137" t="s">
        <v>5033</v>
      </c>
      <c r="E1137" t="s">
        <v>5040</v>
      </c>
      <c r="F1137" t="s">
        <v>5047</v>
      </c>
      <c r="G1137">
        <v>138.25290000000001</v>
      </c>
      <c r="H1137">
        <v>36.204799999999999</v>
      </c>
      <c r="I1137">
        <v>43762</v>
      </c>
      <c r="J1137">
        <v>222548</v>
      </c>
      <c r="K1137">
        <v>35281</v>
      </c>
      <c r="L1137">
        <v>13114</v>
      </c>
      <c r="M1137">
        <v>12563</v>
      </c>
      <c r="N1137" s="5">
        <v>0.19664164487143451</v>
      </c>
      <c r="O1137">
        <v>269465</v>
      </c>
      <c r="P1137">
        <v>0</v>
      </c>
      <c r="Q1137">
        <v>761747</v>
      </c>
      <c r="S1137" s="5"/>
      <c r="T1137" t="s">
        <v>5057</v>
      </c>
      <c r="U1137" s="3">
        <v>45448</v>
      </c>
      <c r="V1137" t="str">
        <f t="shared" si="51"/>
        <v>Wednesday</v>
      </c>
      <c r="W1137" t="str">
        <f t="shared" si="52"/>
        <v>June</v>
      </c>
      <c r="X1137">
        <v>10</v>
      </c>
      <c r="Y1137" t="str">
        <f t="shared" si="53"/>
        <v>Morning</v>
      </c>
      <c r="Z1137" t="s">
        <v>5070</v>
      </c>
    </row>
    <row r="1138" spans="1:26" x14ac:dyDescent="0.3">
      <c r="A1138" t="s">
        <v>1159</v>
      </c>
      <c r="B1138" t="s">
        <v>5027</v>
      </c>
      <c r="C1138" t="s">
        <v>5029</v>
      </c>
      <c r="D1138" t="s">
        <v>5033</v>
      </c>
      <c r="E1138" t="s">
        <v>5040</v>
      </c>
      <c r="F1138" t="s">
        <v>5050</v>
      </c>
      <c r="G1138">
        <v>-95.712900000000005</v>
      </c>
      <c r="H1138">
        <v>37.090200000000003</v>
      </c>
      <c r="I1138">
        <v>61721</v>
      </c>
      <c r="J1138">
        <v>356265</v>
      </c>
      <c r="K1138">
        <v>70053</v>
      </c>
      <c r="L1138">
        <v>22279</v>
      </c>
      <c r="M1138">
        <v>19478</v>
      </c>
      <c r="N1138" s="5">
        <v>0.17324510528498921</v>
      </c>
      <c r="O1138">
        <v>455589</v>
      </c>
      <c r="P1138">
        <v>0</v>
      </c>
      <c r="Q1138">
        <v>1879688</v>
      </c>
      <c r="S1138" s="5"/>
      <c r="T1138" t="s">
        <v>5057</v>
      </c>
      <c r="U1138" s="3">
        <v>45332</v>
      </c>
      <c r="V1138" t="str">
        <f t="shared" si="51"/>
        <v>Saturday</v>
      </c>
      <c r="W1138" t="str">
        <f t="shared" si="52"/>
        <v>February</v>
      </c>
      <c r="X1138">
        <v>12</v>
      </c>
      <c r="Y1138" t="str">
        <f t="shared" si="53"/>
        <v>Afternoon</v>
      </c>
      <c r="Z1138" t="s">
        <v>5070</v>
      </c>
    </row>
    <row r="1139" spans="1:26" x14ac:dyDescent="0.3">
      <c r="A1139" t="s">
        <v>1160</v>
      </c>
      <c r="B1139" t="s">
        <v>5027</v>
      </c>
      <c r="C1139" t="s">
        <v>5030</v>
      </c>
      <c r="D1139" t="s">
        <v>5031</v>
      </c>
      <c r="E1139" t="s">
        <v>5036</v>
      </c>
      <c r="F1139" t="s">
        <v>5044</v>
      </c>
      <c r="G1139">
        <v>78.962900000000005</v>
      </c>
      <c r="H1139">
        <v>20.593699999999998</v>
      </c>
      <c r="I1139">
        <v>223864</v>
      </c>
      <c r="J1139">
        <v>1718274</v>
      </c>
      <c r="K1139">
        <v>196273</v>
      </c>
      <c r="L1139">
        <v>98296</v>
      </c>
      <c r="M1139">
        <v>85261</v>
      </c>
      <c r="N1139" s="5">
        <v>0.13028466726202709</v>
      </c>
      <c r="O1139">
        <v>2150222</v>
      </c>
      <c r="P1139">
        <v>1718274</v>
      </c>
      <c r="Q1139">
        <v>0</v>
      </c>
      <c r="S1139" s="5"/>
      <c r="T1139" t="s">
        <v>5052</v>
      </c>
      <c r="U1139" s="3">
        <v>45393</v>
      </c>
      <c r="V1139" t="str">
        <f t="shared" si="51"/>
        <v>Thursday</v>
      </c>
      <c r="W1139" t="str">
        <f t="shared" si="52"/>
        <v>April</v>
      </c>
      <c r="X1139">
        <v>9</v>
      </c>
      <c r="Y1139" t="str">
        <f t="shared" si="53"/>
        <v>Morning</v>
      </c>
      <c r="Z1139" t="s">
        <v>5070</v>
      </c>
    </row>
    <row r="1140" spans="1:26" x14ac:dyDescent="0.3">
      <c r="A1140" t="s">
        <v>1161</v>
      </c>
      <c r="B1140" t="s">
        <v>5025</v>
      </c>
      <c r="C1140" t="s">
        <v>5029</v>
      </c>
      <c r="D1140" t="s">
        <v>5035</v>
      </c>
      <c r="E1140" t="s">
        <v>5037</v>
      </c>
      <c r="F1140" t="s">
        <v>5049</v>
      </c>
      <c r="G1140">
        <v>-106.3468</v>
      </c>
      <c r="H1140">
        <v>56.130400000000002</v>
      </c>
      <c r="I1140">
        <v>18750</v>
      </c>
      <c r="J1140">
        <v>136194</v>
      </c>
      <c r="K1140">
        <v>29909</v>
      </c>
      <c r="L1140">
        <v>8989</v>
      </c>
      <c r="M1140">
        <v>3193</v>
      </c>
      <c r="N1140" s="5">
        <v>0.13767328673723569</v>
      </c>
      <c r="O1140">
        <v>162447</v>
      </c>
      <c r="P1140">
        <v>0</v>
      </c>
      <c r="Q1140">
        <v>0</v>
      </c>
      <c r="S1140" s="5"/>
      <c r="T1140" t="s">
        <v>5058</v>
      </c>
      <c r="U1140" s="3">
        <v>45488</v>
      </c>
      <c r="V1140" t="str">
        <f t="shared" si="51"/>
        <v>Monday</v>
      </c>
      <c r="W1140" t="str">
        <f t="shared" si="52"/>
        <v>July</v>
      </c>
      <c r="X1140">
        <v>17</v>
      </c>
      <c r="Y1140" t="str">
        <f t="shared" si="53"/>
        <v>Afternoon</v>
      </c>
      <c r="Z1140" t="s">
        <v>5070</v>
      </c>
    </row>
    <row r="1141" spans="1:26" x14ac:dyDescent="0.3">
      <c r="A1141" t="s">
        <v>1162</v>
      </c>
      <c r="B1141" t="s">
        <v>5025</v>
      </c>
      <c r="C1141" t="s">
        <v>5029</v>
      </c>
      <c r="D1141" t="s">
        <v>5033</v>
      </c>
      <c r="E1141" t="s">
        <v>5039</v>
      </c>
      <c r="F1141" t="s">
        <v>5049</v>
      </c>
      <c r="G1141">
        <v>-106.3468</v>
      </c>
      <c r="H1141">
        <v>56.130400000000002</v>
      </c>
      <c r="I1141">
        <v>142350</v>
      </c>
      <c r="J1141">
        <v>572895</v>
      </c>
      <c r="K1141">
        <v>86290</v>
      </c>
      <c r="L1141">
        <v>17704</v>
      </c>
      <c r="M1141">
        <v>20631</v>
      </c>
      <c r="N1141" s="5">
        <v>0.2484759260397823</v>
      </c>
      <c r="O1141">
        <v>693188</v>
      </c>
      <c r="P1141">
        <v>0</v>
      </c>
      <c r="Q1141">
        <v>0</v>
      </c>
      <c r="S1141" s="5"/>
      <c r="T1141" t="s">
        <v>5056</v>
      </c>
      <c r="U1141" s="3">
        <v>45438</v>
      </c>
      <c r="V1141" t="str">
        <f t="shared" si="51"/>
        <v>Sunday</v>
      </c>
      <c r="W1141" t="str">
        <f t="shared" si="52"/>
        <v>May</v>
      </c>
      <c r="X1141">
        <v>10</v>
      </c>
      <c r="Y1141" t="str">
        <f t="shared" si="53"/>
        <v>Morning</v>
      </c>
      <c r="Z1141" t="s">
        <v>5071</v>
      </c>
    </row>
    <row r="1142" spans="1:26" x14ac:dyDescent="0.3">
      <c r="A1142" t="s">
        <v>1163</v>
      </c>
      <c r="B1142" t="s">
        <v>5023</v>
      </c>
      <c r="C1142" t="s">
        <v>5029</v>
      </c>
      <c r="D1142" t="s">
        <v>5033</v>
      </c>
      <c r="E1142" t="s">
        <v>5036</v>
      </c>
      <c r="F1142" t="s">
        <v>5045</v>
      </c>
      <c r="G1142">
        <v>-51.9253</v>
      </c>
      <c r="H1142">
        <v>-14.234999999999999</v>
      </c>
      <c r="I1142">
        <v>73373</v>
      </c>
      <c r="J1142">
        <v>403448</v>
      </c>
      <c r="K1142">
        <v>90954</v>
      </c>
      <c r="L1142">
        <v>16449</v>
      </c>
      <c r="M1142">
        <v>10013</v>
      </c>
      <c r="N1142" s="5">
        <v>0.18186646001274981</v>
      </c>
      <c r="O1142">
        <v>512502</v>
      </c>
      <c r="P1142">
        <v>360559</v>
      </c>
      <c r="Q1142">
        <v>0</v>
      </c>
      <c r="R1142">
        <v>11018</v>
      </c>
      <c r="S1142" s="5">
        <v>2.1499999999999998E-2</v>
      </c>
      <c r="T1142" t="s">
        <v>5056</v>
      </c>
      <c r="U1142" s="3">
        <v>45318</v>
      </c>
      <c r="V1142" t="str">
        <f t="shared" si="51"/>
        <v>Saturday</v>
      </c>
      <c r="W1142" t="str">
        <f t="shared" si="52"/>
        <v>January</v>
      </c>
      <c r="X1142">
        <v>15</v>
      </c>
      <c r="Y1142" t="str">
        <f t="shared" si="53"/>
        <v>Afternoon</v>
      </c>
      <c r="Z1142" t="s">
        <v>5070</v>
      </c>
    </row>
    <row r="1143" spans="1:26" x14ac:dyDescent="0.3">
      <c r="A1143" t="s">
        <v>1164</v>
      </c>
      <c r="B1143" t="s">
        <v>5027</v>
      </c>
      <c r="C1143" t="s">
        <v>5029</v>
      </c>
      <c r="D1143" t="s">
        <v>5033</v>
      </c>
      <c r="E1143" t="s">
        <v>5036</v>
      </c>
      <c r="F1143" t="s">
        <v>5050</v>
      </c>
      <c r="G1143">
        <v>-95.712900000000005</v>
      </c>
      <c r="H1143">
        <v>37.090200000000003</v>
      </c>
      <c r="I1143">
        <v>55353</v>
      </c>
      <c r="J1143">
        <v>362237</v>
      </c>
      <c r="K1143">
        <v>44733</v>
      </c>
      <c r="L1143">
        <v>28521</v>
      </c>
      <c r="M1143">
        <v>19452</v>
      </c>
      <c r="N1143" s="5">
        <v>0.1528113126665841</v>
      </c>
      <c r="O1143">
        <v>434747</v>
      </c>
      <c r="P1143">
        <v>315324</v>
      </c>
      <c r="Q1143">
        <v>0</v>
      </c>
      <c r="S1143" s="5"/>
      <c r="T1143" t="s">
        <v>5057</v>
      </c>
      <c r="U1143" s="3">
        <v>45557</v>
      </c>
      <c r="V1143" t="str">
        <f t="shared" si="51"/>
        <v>Sunday</v>
      </c>
      <c r="W1143" t="str">
        <f t="shared" si="52"/>
        <v>September</v>
      </c>
      <c r="X1143">
        <v>11</v>
      </c>
      <c r="Y1143" t="str">
        <f t="shared" si="53"/>
        <v>Morning</v>
      </c>
      <c r="Z1143" t="s">
        <v>5070</v>
      </c>
    </row>
    <row r="1144" spans="1:26" x14ac:dyDescent="0.3">
      <c r="A1144" t="s">
        <v>1165</v>
      </c>
      <c r="B1144" t="s">
        <v>5024</v>
      </c>
      <c r="C1144" t="s">
        <v>5029</v>
      </c>
      <c r="D1144" t="s">
        <v>5033</v>
      </c>
      <c r="E1144" t="s">
        <v>5039</v>
      </c>
      <c r="F1144" t="s">
        <v>5049</v>
      </c>
      <c r="G1144">
        <v>-106.3468</v>
      </c>
      <c r="H1144">
        <v>56.130400000000002</v>
      </c>
      <c r="I1144">
        <v>63768</v>
      </c>
      <c r="J1144">
        <v>348268</v>
      </c>
      <c r="K1144">
        <v>53111</v>
      </c>
      <c r="L1144">
        <v>26614</v>
      </c>
      <c r="M1144">
        <v>7879</v>
      </c>
      <c r="N1144" s="5">
        <v>0.18310101393628331</v>
      </c>
      <c r="O1144">
        <v>421363</v>
      </c>
      <c r="P1144">
        <v>0</v>
      </c>
      <c r="Q1144">
        <v>0</v>
      </c>
      <c r="S1144" s="5"/>
      <c r="T1144" t="s">
        <v>5056</v>
      </c>
      <c r="U1144" s="3">
        <v>45310</v>
      </c>
      <c r="V1144" t="str">
        <f t="shared" si="51"/>
        <v>Friday</v>
      </c>
      <c r="W1144" t="str">
        <f t="shared" si="52"/>
        <v>January</v>
      </c>
      <c r="X1144">
        <v>17</v>
      </c>
      <c r="Y1144" t="str">
        <f t="shared" si="53"/>
        <v>Afternoon</v>
      </c>
      <c r="Z1144" t="s">
        <v>5070</v>
      </c>
    </row>
    <row r="1145" spans="1:26" x14ac:dyDescent="0.3">
      <c r="A1145" t="s">
        <v>1166</v>
      </c>
      <c r="B1145" t="s">
        <v>5027</v>
      </c>
      <c r="C1145" t="s">
        <v>5029</v>
      </c>
      <c r="D1145" t="s">
        <v>5033</v>
      </c>
      <c r="E1145" t="s">
        <v>5036</v>
      </c>
      <c r="F1145" t="s">
        <v>5045</v>
      </c>
      <c r="G1145">
        <v>-51.9253</v>
      </c>
      <c r="H1145">
        <v>-14.234999999999999</v>
      </c>
      <c r="I1145">
        <v>224113</v>
      </c>
      <c r="J1145">
        <v>949946</v>
      </c>
      <c r="K1145">
        <v>179188</v>
      </c>
      <c r="L1145">
        <v>59501</v>
      </c>
      <c r="M1145">
        <v>28713</v>
      </c>
      <c r="N1145" s="5">
        <v>0.23592272436196959</v>
      </c>
      <c r="O1145">
        <v>1114204</v>
      </c>
      <c r="P1145">
        <v>949946</v>
      </c>
      <c r="Q1145">
        <v>0</v>
      </c>
      <c r="S1145" s="5"/>
      <c r="T1145" t="s">
        <v>5057</v>
      </c>
      <c r="U1145" s="3">
        <v>45353</v>
      </c>
      <c r="V1145" t="str">
        <f t="shared" si="51"/>
        <v>Saturday</v>
      </c>
      <c r="W1145" t="str">
        <f t="shared" si="52"/>
        <v>March</v>
      </c>
      <c r="X1145">
        <v>10</v>
      </c>
      <c r="Y1145" t="str">
        <f t="shared" si="53"/>
        <v>Morning</v>
      </c>
      <c r="Z1145" t="s">
        <v>5071</v>
      </c>
    </row>
    <row r="1146" spans="1:26" x14ac:dyDescent="0.3">
      <c r="A1146" t="s">
        <v>1167</v>
      </c>
      <c r="B1146" t="s">
        <v>5023</v>
      </c>
      <c r="C1146" t="s">
        <v>5029</v>
      </c>
      <c r="D1146" t="s">
        <v>5033</v>
      </c>
      <c r="E1146" t="s">
        <v>5036</v>
      </c>
      <c r="F1146" t="s">
        <v>5045</v>
      </c>
      <c r="G1146">
        <v>-51.9253</v>
      </c>
      <c r="H1146">
        <v>-14.234999999999999</v>
      </c>
      <c r="I1146">
        <v>94686</v>
      </c>
      <c r="J1146">
        <v>422865</v>
      </c>
      <c r="K1146">
        <v>94734</v>
      </c>
      <c r="L1146">
        <v>24582</v>
      </c>
      <c r="M1146">
        <v>21349</v>
      </c>
      <c r="N1146" s="5">
        <v>0.22391603734480481</v>
      </c>
      <c r="O1146">
        <v>525503</v>
      </c>
      <c r="P1146">
        <v>406573</v>
      </c>
      <c r="Q1146">
        <v>0</v>
      </c>
      <c r="R1146">
        <v>6936</v>
      </c>
      <c r="S1146" s="5">
        <v>1.32E-2</v>
      </c>
      <c r="T1146" t="s">
        <v>5056</v>
      </c>
      <c r="U1146" s="3">
        <v>45632</v>
      </c>
      <c r="V1146" t="str">
        <f t="shared" si="51"/>
        <v>Friday</v>
      </c>
      <c r="W1146" t="str">
        <f t="shared" si="52"/>
        <v>December</v>
      </c>
      <c r="X1146">
        <v>16</v>
      </c>
      <c r="Y1146" t="str">
        <f t="shared" si="53"/>
        <v>Afternoon</v>
      </c>
      <c r="Z1146" t="s">
        <v>5071</v>
      </c>
    </row>
    <row r="1147" spans="1:26" x14ac:dyDescent="0.3">
      <c r="A1147" t="s">
        <v>1168</v>
      </c>
      <c r="B1147" t="s">
        <v>5027</v>
      </c>
      <c r="C1147" t="s">
        <v>5029</v>
      </c>
      <c r="D1147" t="s">
        <v>5033</v>
      </c>
      <c r="E1147" t="s">
        <v>5036</v>
      </c>
      <c r="F1147" t="s">
        <v>5050</v>
      </c>
      <c r="G1147">
        <v>-95.712900000000005</v>
      </c>
      <c r="H1147">
        <v>37.090200000000003</v>
      </c>
      <c r="I1147">
        <v>66445</v>
      </c>
      <c r="J1147">
        <v>293450</v>
      </c>
      <c r="K1147">
        <v>38479</v>
      </c>
      <c r="L1147">
        <v>17149</v>
      </c>
      <c r="M1147">
        <v>16054</v>
      </c>
      <c r="N1147" s="5">
        <v>0.22642984413500519</v>
      </c>
      <c r="O1147">
        <v>348155</v>
      </c>
      <c r="P1147">
        <v>273425</v>
      </c>
      <c r="Q1147">
        <v>0</v>
      </c>
      <c r="S1147" s="5"/>
      <c r="T1147" t="s">
        <v>5057</v>
      </c>
      <c r="U1147" s="3">
        <v>45688</v>
      </c>
      <c r="V1147" t="str">
        <f t="shared" si="51"/>
        <v>Friday</v>
      </c>
      <c r="W1147" t="str">
        <f t="shared" si="52"/>
        <v>January</v>
      </c>
      <c r="X1147">
        <v>16</v>
      </c>
      <c r="Y1147" t="str">
        <f t="shared" si="53"/>
        <v>Afternoon</v>
      </c>
      <c r="Z1147" t="s">
        <v>5071</v>
      </c>
    </row>
    <row r="1148" spans="1:26" x14ac:dyDescent="0.3">
      <c r="A1148" t="s">
        <v>1169</v>
      </c>
      <c r="B1148" t="s">
        <v>5024</v>
      </c>
      <c r="C1148" t="s">
        <v>5029</v>
      </c>
      <c r="D1148" t="s">
        <v>5033</v>
      </c>
      <c r="E1148" t="s">
        <v>5039</v>
      </c>
      <c r="F1148" t="s">
        <v>5049</v>
      </c>
      <c r="G1148">
        <v>-106.3468</v>
      </c>
      <c r="H1148">
        <v>56.130400000000002</v>
      </c>
      <c r="I1148">
        <v>54661</v>
      </c>
      <c r="J1148">
        <v>244847</v>
      </c>
      <c r="K1148">
        <v>29728</v>
      </c>
      <c r="L1148">
        <v>12113</v>
      </c>
      <c r="M1148">
        <v>14217</v>
      </c>
      <c r="N1148" s="5">
        <v>0.22324576453853551</v>
      </c>
      <c r="O1148">
        <v>284988</v>
      </c>
      <c r="P1148">
        <v>0</v>
      </c>
      <c r="Q1148">
        <v>0</v>
      </c>
      <c r="S1148" s="5"/>
      <c r="T1148" t="s">
        <v>5056</v>
      </c>
      <c r="U1148" s="3">
        <v>45624</v>
      </c>
      <c r="V1148" t="str">
        <f t="shared" si="51"/>
        <v>Thursday</v>
      </c>
      <c r="W1148" t="str">
        <f t="shared" si="52"/>
        <v>November</v>
      </c>
      <c r="X1148">
        <v>16</v>
      </c>
      <c r="Y1148" t="str">
        <f t="shared" si="53"/>
        <v>Afternoon</v>
      </c>
      <c r="Z1148" t="s">
        <v>5071</v>
      </c>
    </row>
    <row r="1149" spans="1:26" x14ac:dyDescent="0.3">
      <c r="A1149" t="s">
        <v>1170</v>
      </c>
      <c r="B1149" t="s">
        <v>5024</v>
      </c>
      <c r="C1149" t="s">
        <v>5029</v>
      </c>
      <c r="D1149" t="s">
        <v>5031</v>
      </c>
      <c r="E1149" t="s">
        <v>5036</v>
      </c>
      <c r="F1149" t="s">
        <v>5045</v>
      </c>
      <c r="G1149">
        <v>-51.9253</v>
      </c>
      <c r="H1149">
        <v>-14.234999999999999</v>
      </c>
      <c r="I1149">
        <v>301830</v>
      </c>
      <c r="J1149">
        <v>2377317</v>
      </c>
      <c r="K1149">
        <v>547293</v>
      </c>
      <c r="L1149">
        <v>176070</v>
      </c>
      <c r="M1149">
        <v>80846</v>
      </c>
      <c r="N1149" s="5">
        <v>0.12696258623686851</v>
      </c>
      <c r="O1149">
        <v>2654634</v>
      </c>
      <c r="P1149">
        <v>2377317</v>
      </c>
      <c r="Q1149">
        <v>0</v>
      </c>
      <c r="S1149" s="5"/>
      <c r="T1149" t="s">
        <v>5052</v>
      </c>
      <c r="U1149" s="3">
        <v>45319</v>
      </c>
      <c r="V1149" t="str">
        <f t="shared" si="51"/>
        <v>Sunday</v>
      </c>
      <c r="W1149" t="str">
        <f t="shared" si="52"/>
        <v>January</v>
      </c>
      <c r="X1149">
        <v>12</v>
      </c>
      <c r="Y1149" t="str">
        <f t="shared" si="53"/>
        <v>Afternoon</v>
      </c>
      <c r="Z1149" t="s">
        <v>5070</v>
      </c>
    </row>
    <row r="1150" spans="1:26" x14ac:dyDescent="0.3">
      <c r="A1150" t="s">
        <v>1171</v>
      </c>
      <c r="B1150" t="s">
        <v>5023</v>
      </c>
      <c r="C1150" t="s">
        <v>5029</v>
      </c>
      <c r="D1150" t="s">
        <v>5035</v>
      </c>
      <c r="E1150" t="s">
        <v>5040</v>
      </c>
      <c r="F1150" t="s">
        <v>5049</v>
      </c>
      <c r="G1150">
        <v>-106.3468</v>
      </c>
      <c r="H1150">
        <v>56.130400000000002</v>
      </c>
      <c r="I1150">
        <v>27045</v>
      </c>
      <c r="J1150">
        <v>156053</v>
      </c>
      <c r="K1150">
        <v>33931</v>
      </c>
      <c r="L1150">
        <v>8135</v>
      </c>
      <c r="M1150">
        <v>6150</v>
      </c>
      <c r="N1150" s="5">
        <v>0.1733069728318036</v>
      </c>
      <c r="O1150">
        <v>195937</v>
      </c>
      <c r="P1150">
        <v>0</v>
      </c>
      <c r="Q1150">
        <v>145590</v>
      </c>
      <c r="R1150">
        <v>3997</v>
      </c>
      <c r="S1150" s="5">
        <v>2.0400000000000001E-2</v>
      </c>
      <c r="T1150" t="s">
        <v>5058</v>
      </c>
      <c r="U1150" s="3">
        <v>45389</v>
      </c>
      <c r="V1150" t="str">
        <f t="shared" si="51"/>
        <v>Sunday</v>
      </c>
      <c r="W1150" t="str">
        <f t="shared" si="52"/>
        <v>April</v>
      </c>
      <c r="X1150">
        <v>16</v>
      </c>
      <c r="Y1150" t="str">
        <f t="shared" si="53"/>
        <v>Afternoon</v>
      </c>
      <c r="Z1150" t="s">
        <v>5070</v>
      </c>
    </row>
    <row r="1151" spans="1:26" x14ac:dyDescent="0.3">
      <c r="A1151" t="s">
        <v>1172</v>
      </c>
      <c r="B1151" t="s">
        <v>5024</v>
      </c>
      <c r="C1151" t="s">
        <v>5029</v>
      </c>
      <c r="D1151" t="s">
        <v>5031</v>
      </c>
      <c r="E1151" t="s">
        <v>5040</v>
      </c>
      <c r="F1151" t="s">
        <v>5048</v>
      </c>
      <c r="G1151">
        <v>10.451499999999999</v>
      </c>
      <c r="H1151">
        <v>51.165700000000001</v>
      </c>
      <c r="I1151">
        <v>49354</v>
      </c>
      <c r="J1151">
        <v>361924</v>
      </c>
      <c r="K1151">
        <v>60249</v>
      </c>
      <c r="L1151">
        <v>17665</v>
      </c>
      <c r="M1151">
        <v>12556</v>
      </c>
      <c r="N1151" s="5">
        <v>0.1363657672552088</v>
      </c>
      <c r="O1151">
        <v>436186</v>
      </c>
      <c r="P1151">
        <v>0</v>
      </c>
      <c r="Q1151">
        <v>423519</v>
      </c>
      <c r="S1151" s="5"/>
      <c r="T1151" t="s">
        <v>5051</v>
      </c>
      <c r="U1151" s="3">
        <v>45754</v>
      </c>
      <c r="V1151" t="str">
        <f t="shared" si="51"/>
        <v>Monday</v>
      </c>
      <c r="W1151" t="str">
        <f t="shared" si="52"/>
        <v>April</v>
      </c>
      <c r="X1151">
        <v>10</v>
      </c>
      <c r="Y1151" t="str">
        <f t="shared" si="53"/>
        <v>Morning</v>
      </c>
      <c r="Z1151" t="s">
        <v>5070</v>
      </c>
    </row>
    <row r="1152" spans="1:26" x14ac:dyDescent="0.3">
      <c r="A1152" t="s">
        <v>1173</v>
      </c>
      <c r="B1152" t="s">
        <v>5024</v>
      </c>
      <c r="C1152" t="s">
        <v>5029</v>
      </c>
      <c r="D1152" t="s">
        <v>5031</v>
      </c>
      <c r="E1152" t="s">
        <v>5036</v>
      </c>
      <c r="F1152" t="s">
        <v>5045</v>
      </c>
      <c r="G1152">
        <v>-51.9253</v>
      </c>
      <c r="H1152">
        <v>-14.234999999999999</v>
      </c>
      <c r="I1152">
        <v>207001</v>
      </c>
      <c r="J1152">
        <v>2292203</v>
      </c>
      <c r="K1152">
        <v>459836</v>
      </c>
      <c r="L1152">
        <v>99646</v>
      </c>
      <c r="M1152">
        <v>71289</v>
      </c>
      <c r="N1152" s="5">
        <v>9.0306672176691277E-2</v>
      </c>
      <c r="O1152">
        <v>2949337</v>
      </c>
      <c r="P1152">
        <v>2292203</v>
      </c>
      <c r="Q1152">
        <v>0</v>
      </c>
      <c r="S1152" s="5"/>
      <c r="T1152" t="s">
        <v>5052</v>
      </c>
      <c r="U1152" s="3">
        <v>45463</v>
      </c>
      <c r="V1152" t="str">
        <f t="shared" si="51"/>
        <v>Thursday</v>
      </c>
      <c r="W1152" t="str">
        <f t="shared" si="52"/>
        <v>June</v>
      </c>
      <c r="X1152">
        <v>10</v>
      </c>
      <c r="Y1152" t="str">
        <f t="shared" si="53"/>
        <v>Morning</v>
      </c>
      <c r="Z1152" t="s">
        <v>5069</v>
      </c>
    </row>
    <row r="1153" spans="1:26" x14ac:dyDescent="0.3">
      <c r="A1153" t="s">
        <v>1174</v>
      </c>
      <c r="B1153" t="s">
        <v>5025</v>
      </c>
      <c r="C1153" t="s">
        <v>5029</v>
      </c>
      <c r="D1153" t="s">
        <v>5033</v>
      </c>
      <c r="E1153" t="s">
        <v>5037</v>
      </c>
      <c r="F1153" t="s">
        <v>5044</v>
      </c>
      <c r="G1153">
        <v>78.962900000000005</v>
      </c>
      <c r="H1153">
        <v>20.593699999999998</v>
      </c>
      <c r="I1153">
        <v>5292</v>
      </c>
      <c r="J1153">
        <v>27957</v>
      </c>
      <c r="K1153">
        <v>5829</v>
      </c>
      <c r="L1153">
        <v>1645</v>
      </c>
      <c r="M1153">
        <v>1283</v>
      </c>
      <c r="N1153" s="5">
        <v>0.1893004430761594</v>
      </c>
      <c r="O1153">
        <v>30916</v>
      </c>
      <c r="P1153">
        <v>0</v>
      </c>
      <c r="Q1153">
        <v>0</v>
      </c>
      <c r="S1153" s="5"/>
      <c r="T1153" t="s">
        <v>5056</v>
      </c>
      <c r="U1153" s="3">
        <v>45756</v>
      </c>
      <c r="V1153" t="str">
        <f t="shared" si="51"/>
        <v>Wednesday</v>
      </c>
      <c r="W1153" t="str">
        <f t="shared" si="52"/>
        <v>April</v>
      </c>
      <c r="X1153">
        <v>12</v>
      </c>
      <c r="Y1153" t="str">
        <f t="shared" si="53"/>
        <v>Afternoon</v>
      </c>
      <c r="Z1153" t="s">
        <v>5070</v>
      </c>
    </row>
    <row r="1154" spans="1:26" x14ac:dyDescent="0.3">
      <c r="A1154" t="s">
        <v>1175</v>
      </c>
      <c r="B1154" t="s">
        <v>5023</v>
      </c>
      <c r="C1154" t="s">
        <v>5030</v>
      </c>
      <c r="D1154" t="s">
        <v>5033</v>
      </c>
      <c r="E1154" t="s">
        <v>5036</v>
      </c>
      <c r="F1154" t="s">
        <v>5048</v>
      </c>
      <c r="G1154">
        <v>10.451499999999999</v>
      </c>
      <c r="H1154">
        <v>51.165700000000001</v>
      </c>
      <c r="I1154">
        <v>42233</v>
      </c>
      <c r="J1154">
        <v>269259</v>
      </c>
      <c r="K1154">
        <v>48968</v>
      </c>
      <c r="L1154">
        <v>12916</v>
      </c>
      <c r="M1154">
        <v>6262</v>
      </c>
      <c r="N1154" s="5">
        <v>0.15684981165284539</v>
      </c>
      <c r="O1154">
        <v>306596</v>
      </c>
      <c r="P1154">
        <v>235588</v>
      </c>
      <c r="Q1154">
        <v>0</v>
      </c>
      <c r="R1154">
        <v>4476</v>
      </c>
      <c r="S1154" s="5">
        <v>1.46E-2</v>
      </c>
      <c r="T1154" t="s">
        <v>5056</v>
      </c>
      <c r="U1154" s="3">
        <v>45380</v>
      </c>
      <c r="V1154" t="str">
        <f t="shared" si="51"/>
        <v>Friday</v>
      </c>
      <c r="W1154" t="str">
        <f t="shared" si="52"/>
        <v>March</v>
      </c>
      <c r="X1154">
        <v>17</v>
      </c>
      <c r="Y1154" t="str">
        <f t="shared" si="53"/>
        <v>Afternoon</v>
      </c>
      <c r="Z1154" t="s">
        <v>5070</v>
      </c>
    </row>
    <row r="1155" spans="1:26" x14ac:dyDescent="0.3">
      <c r="A1155" t="s">
        <v>1176</v>
      </c>
      <c r="B1155" t="s">
        <v>5027</v>
      </c>
      <c r="C1155" t="s">
        <v>5030</v>
      </c>
      <c r="D1155" t="s">
        <v>5032</v>
      </c>
      <c r="E1155" t="s">
        <v>5036</v>
      </c>
      <c r="F1155" t="s">
        <v>5050</v>
      </c>
      <c r="G1155">
        <v>-95.712900000000005</v>
      </c>
      <c r="H1155">
        <v>37.090200000000003</v>
      </c>
      <c r="I1155">
        <v>328604</v>
      </c>
      <c r="J1155">
        <v>3794082</v>
      </c>
      <c r="K1155">
        <v>920488</v>
      </c>
      <c r="L1155">
        <v>191354</v>
      </c>
      <c r="M1155">
        <v>146707</v>
      </c>
      <c r="N1155" s="5">
        <v>8.6609635276063565E-2</v>
      </c>
      <c r="O1155">
        <v>4213487</v>
      </c>
      <c r="P1155">
        <v>3794082</v>
      </c>
      <c r="Q1155">
        <v>0</v>
      </c>
      <c r="S1155" s="5"/>
      <c r="T1155" t="s">
        <v>5061</v>
      </c>
      <c r="U1155" s="3">
        <v>45613</v>
      </c>
      <c r="V1155" t="str">
        <f t="shared" ref="V1155:V1218" si="54">TEXT(U1155,"DDDD")</f>
        <v>Sunday</v>
      </c>
      <c r="W1155" t="str">
        <f t="shared" ref="W1155:W1218" si="55">TEXT(U1155,"MMMM")</f>
        <v>November</v>
      </c>
      <c r="X1155">
        <v>13</v>
      </c>
      <c r="Y1155" t="str">
        <f t="shared" ref="Y1155:Y1218" si="56">IF(X1155&lt;6,"NIght",IF(X1155&lt;12,"Morning",IF(X1155&lt;18,"Afternoon","Evening")))</f>
        <v>Afternoon</v>
      </c>
      <c r="Z1155" t="s">
        <v>5069</v>
      </c>
    </row>
    <row r="1156" spans="1:26" x14ac:dyDescent="0.3">
      <c r="A1156" t="s">
        <v>1177</v>
      </c>
      <c r="B1156" t="s">
        <v>5024</v>
      </c>
      <c r="C1156" t="s">
        <v>5029</v>
      </c>
      <c r="D1156" t="s">
        <v>5033</v>
      </c>
      <c r="E1156" t="s">
        <v>5039</v>
      </c>
      <c r="F1156" t="s">
        <v>5048</v>
      </c>
      <c r="G1156">
        <v>10.451499999999999</v>
      </c>
      <c r="H1156">
        <v>51.165700000000001</v>
      </c>
      <c r="I1156">
        <v>52302</v>
      </c>
      <c r="J1156">
        <v>321141</v>
      </c>
      <c r="K1156">
        <v>43825</v>
      </c>
      <c r="L1156">
        <v>21592</v>
      </c>
      <c r="M1156">
        <v>8583</v>
      </c>
      <c r="N1156" s="5">
        <v>0.16286562916649519</v>
      </c>
      <c r="O1156">
        <v>365454</v>
      </c>
      <c r="P1156">
        <v>0</v>
      </c>
      <c r="Q1156">
        <v>0</v>
      </c>
      <c r="S1156" s="5"/>
      <c r="T1156" t="s">
        <v>5056</v>
      </c>
      <c r="U1156" s="3">
        <v>45330</v>
      </c>
      <c r="V1156" t="str">
        <f t="shared" si="54"/>
        <v>Thursday</v>
      </c>
      <c r="W1156" t="str">
        <f t="shared" si="55"/>
        <v>February</v>
      </c>
      <c r="X1156">
        <v>11</v>
      </c>
      <c r="Y1156" t="str">
        <f t="shared" si="56"/>
        <v>Morning</v>
      </c>
      <c r="Z1156" t="s">
        <v>5070</v>
      </c>
    </row>
    <row r="1157" spans="1:26" x14ac:dyDescent="0.3">
      <c r="A1157" t="s">
        <v>1178</v>
      </c>
      <c r="B1157" t="s">
        <v>5025</v>
      </c>
      <c r="C1157" t="s">
        <v>5029</v>
      </c>
      <c r="D1157" t="s">
        <v>5035</v>
      </c>
      <c r="E1157" t="s">
        <v>5037</v>
      </c>
      <c r="F1157" t="s">
        <v>5044</v>
      </c>
      <c r="G1157">
        <v>78.962900000000005</v>
      </c>
      <c r="H1157">
        <v>20.593699999999998</v>
      </c>
      <c r="I1157">
        <v>81266</v>
      </c>
      <c r="J1157">
        <v>561291</v>
      </c>
      <c r="K1157">
        <v>94918</v>
      </c>
      <c r="L1157">
        <v>24873</v>
      </c>
      <c r="M1157">
        <v>16781</v>
      </c>
      <c r="N1157" s="5">
        <v>0.14478563898508209</v>
      </c>
      <c r="O1157">
        <v>689853</v>
      </c>
      <c r="P1157">
        <v>0</v>
      </c>
      <c r="Q1157">
        <v>0</v>
      </c>
      <c r="S1157" s="5"/>
      <c r="T1157" t="s">
        <v>5058</v>
      </c>
      <c r="U1157" s="3">
        <v>45300</v>
      </c>
      <c r="V1157" t="str">
        <f t="shared" si="54"/>
        <v>Tuesday</v>
      </c>
      <c r="W1157" t="str">
        <f t="shared" si="55"/>
        <v>January</v>
      </c>
      <c r="X1157">
        <v>12</v>
      </c>
      <c r="Y1157" t="str">
        <f t="shared" si="56"/>
        <v>Afternoon</v>
      </c>
      <c r="Z1157" t="s">
        <v>5070</v>
      </c>
    </row>
    <row r="1158" spans="1:26" x14ac:dyDescent="0.3">
      <c r="A1158" t="s">
        <v>1179</v>
      </c>
      <c r="B1158" t="s">
        <v>5025</v>
      </c>
      <c r="C1158" t="s">
        <v>5029</v>
      </c>
      <c r="D1158" t="s">
        <v>5033</v>
      </c>
      <c r="E1158" t="s">
        <v>5039</v>
      </c>
      <c r="F1158" t="s">
        <v>5049</v>
      </c>
      <c r="G1158">
        <v>-106.3468</v>
      </c>
      <c r="H1158">
        <v>56.130400000000002</v>
      </c>
      <c r="I1158">
        <v>41972</v>
      </c>
      <c r="J1158">
        <v>218865</v>
      </c>
      <c r="K1158">
        <v>24285</v>
      </c>
      <c r="L1158">
        <v>9560</v>
      </c>
      <c r="M1158">
        <v>12956</v>
      </c>
      <c r="N1158" s="5">
        <v>0.19177317403366381</v>
      </c>
      <c r="O1158">
        <v>266851</v>
      </c>
      <c r="P1158">
        <v>0</v>
      </c>
      <c r="Q1158">
        <v>0</v>
      </c>
      <c r="S1158" s="5"/>
      <c r="T1158" t="s">
        <v>5056</v>
      </c>
      <c r="U1158" s="3">
        <v>45753</v>
      </c>
      <c r="V1158" t="str">
        <f t="shared" si="54"/>
        <v>Sunday</v>
      </c>
      <c r="W1158" t="str">
        <f t="shared" si="55"/>
        <v>April</v>
      </c>
      <c r="X1158">
        <v>12</v>
      </c>
      <c r="Y1158" t="str">
        <f t="shared" si="56"/>
        <v>Afternoon</v>
      </c>
      <c r="Z1158" t="s">
        <v>5070</v>
      </c>
    </row>
    <row r="1159" spans="1:26" x14ac:dyDescent="0.3">
      <c r="A1159" t="s">
        <v>1180</v>
      </c>
      <c r="B1159" t="s">
        <v>5027</v>
      </c>
      <c r="C1159" t="s">
        <v>5029</v>
      </c>
      <c r="D1159" t="s">
        <v>5033</v>
      </c>
      <c r="E1159" t="s">
        <v>5036</v>
      </c>
      <c r="F1159" t="s">
        <v>5050</v>
      </c>
      <c r="G1159">
        <v>-95.712900000000005</v>
      </c>
      <c r="H1159">
        <v>37.090200000000003</v>
      </c>
      <c r="I1159">
        <v>728616</v>
      </c>
      <c r="J1159">
        <v>2920852</v>
      </c>
      <c r="K1159">
        <v>603040</v>
      </c>
      <c r="L1159">
        <v>88700</v>
      </c>
      <c r="M1159">
        <v>118961</v>
      </c>
      <c r="N1159" s="5">
        <v>0.249453287665648</v>
      </c>
      <c r="O1159">
        <v>3234860</v>
      </c>
      <c r="P1159">
        <v>2920852</v>
      </c>
      <c r="Q1159">
        <v>0</v>
      </c>
      <c r="S1159" s="5"/>
      <c r="T1159" t="s">
        <v>5057</v>
      </c>
      <c r="U1159" s="3">
        <v>45695</v>
      </c>
      <c r="V1159" t="str">
        <f t="shared" si="54"/>
        <v>Friday</v>
      </c>
      <c r="W1159" t="str">
        <f t="shared" si="55"/>
        <v>February</v>
      </c>
      <c r="X1159">
        <v>18</v>
      </c>
      <c r="Y1159" t="str">
        <f t="shared" si="56"/>
        <v>Evening</v>
      </c>
      <c r="Z1159" t="s">
        <v>5071</v>
      </c>
    </row>
    <row r="1160" spans="1:26" x14ac:dyDescent="0.3">
      <c r="A1160" t="s">
        <v>1181</v>
      </c>
      <c r="B1160" t="s">
        <v>5023</v>
      </c>
      <c r="C1160" t="s">
        <v>5030</v>
      </c>
      <c r="D1160" t="s">
        <v>5033</v>
      </c>
      <c r="E1160" t="s">
        <v>5036</v>
      </c>
      <c r="F1160" t="s">
        <v>5049</v>
      </c>
      <c r="G1160">
        <v>-106.3468</v>
      </c>
      <c r="H1160">
        <v>56.130400000000002</v>
      </c>
      <c r="I1160">
        <v>54107</v>
      </c>
      <c r="J1160">
        <v>262953</v>
      </c>
      <c r="K1160">
        <v>28855</v>
      </c>
      <c r="L1160">
        <v>14011</v>
      </c>
      <c r="M1160">
        <v>7785</v>
      </c>
      <c r="N1160" s="5">
        <v>0.2057678968834204</v>
      </c>
      <c r="O1160">
        <v>313955</v>
      </c>
      <c r="P1160">
        <v>240431</v>
      </c>
      <c r="Q1160">
        <v>0</v>
      </c>
      <c r="R1160">
        <v>4144</v>
      </c>
      <c r="S1160" s="5">
        <v>1.32E-2</v>
      </c>
      <c r="T1160" t="s">
        <v>5056</v>
      </c>
      <c r="U1160" s="3">
        <v>45310</v>
      </c>
      <c r="V1160" t="str">
        <f t="shared" si="54"/>
        <v>Friday</v>
      </c>
      <c r="W1160" t="str">
        <f t="shared" si="55"/>
        <v>January</v>
      </c>
      <c r="X1160">
        <v>17</v>
      </c>
      <c r="Y1160" t="str">
        <f t="shared" si="56"/>
        <v>Afternoon</v>
      </c>
      <c r="Z1160" t="s">
        <v>5071</v>
      </c>
    </row>
    <row r="1161" spans="1:26" x14ac:dyDescent="0.3">
      <c r="A1161" t="s">
        <v>1182</v>
      </c>
      <c r="B1161" t="s">
        <v>5025</v>
      </c>
      <c r="C1161" t="s">
        <v>5029</v>
      </c>
      <c r="D1161" t="s">
        <v>5031</v>
      </c>
      <c r="E1161" t="s">
        <v>5036</v>
      </c>
      <c r="F1161" t="s">
        <v>5050</v>
      </c>
      <c r="G1161">
        <v>-95.712900000000005</v>
      </c>
      <c r="H1161">
        <v>37.090200000000003</v>
      </c>
      <c r="I1161">
        <v>400223</v>
      </c>
      <c r="J1161">
        <v>3707814</v>
      </c>
      <c r="K1161">
        <v>569207</v>
      </c>
      <c r="L1161">
        <v>141688</v>
      </c>
      <c r="M1161">
        <v>148864</v>
      </c>
      <c r="N1161" s="5">
        <v>0.1079406521637737</v>
      </c>
      <c r="O1161">
        <v>4694242</v>
      </c>
      <c r="P1161">
        <v>3707814</v>
      </c>
      <c r="Q1161">
        <v>0</v>
      </c>
      <c r="S1161" s="5"/>
      <c r="T1161" t="s">
        <v>5052</v>
      </c>
      <c r="U1161" s="3">
        <v>45490</v>
      </c>
      <c r="V1161" t="str">
        <f t="shared" si="54"/>
        <v>Wednesday</v>
      </c>
      <c r="W1161" t="str">
        <f t="shared" si="55"/>
        <v>July</v>
      </c>
      <c r="X1161">
        <v>18</v>
      </c>
      <c r="Y1161" t="str">
        <f t="shared" si="56"/>
        <v>Evening</v>
      </c>
      <c r="Z1161" t="s">
        <v>5070</v>
      </c>
    </row>
    <row r="1162" spans="1:26" x14ac:dyDescent="0.3">
      <c r="A1162" t="s">
        <v>1183</v>
      </c>
      <c r="B1162" t="s">
        <v>5023</v>
      </c>
      <c r="C1162" t="s">
        <v>5030</v>
      </c>
      <c r="D1162" t="s">
        <v>5031</v>
      </c>
      <c r="E1162" t="s">
        <v>5036</v>
      </c>
      <c r="F1162" t="s">
        <v>5045</v>
      </c>
      <c r="G1162">
        <v>-51.9253</v>
      </c>
      <c r="H1162">
        <v>-14.234999999999999</v>
      </c>
      <c r="I1162">
        <v>102569</v>
      </c>
      <c r="J1162">
        <v>1074116</v>
      </c>
      <c r="K1162">
        <v>214395</v>
      </c>
      <c r="L1162">
        <v>50395</v>
      </c>
      <c r="M1162">
        <v>61676</v>
      </c>
      <c r="N1162" s="5">
        <v>9.5492314318799995E-2</v>
      </c>
      <c r="O1162">
        <v>1377490</v>
      </c>
      <c r="P1162">
        <v>1074116</v>
      </c>
      <c r="Q1162">
        <v>0</v>
      </c>
      <c r="R1162">
        <v>32233</v>
      </c>
      <c r="S1162" s="5">
        <v>2.3400000000000001E-2</v>
      </c>
      <c r="T1162" t="s">
        <v>5052</v>
      </c>
      <c r="U1162" s="3">
        <v>45408</v>
      </c>
      <c r="V1162" t="str">
        <f t="shared" si="54"/>
        <v>Friday</v>
      </c>
      <c r="W1162" t="str">
        <f t="shared" si="55"/>
        <v>April</v>
      </c>
      <c r="X1162">
        <v>16</v>
      </c>
      <c r="Y1162" t="str">
        <f t="shared" si="56"/>
        <v>Afternoon</v>
      </c>
      <c r="Z1162" t="s">
        <v>5069</v>
      </c>
    </row>
    <row r="1163" spans="1:26" x14ac:dyDescent="0.3">
      <c r="A1163" t="s">
        <v>1184</v>
      </c>
      <c r="B1163" t="s">
        <v>5024</v>
      </c>
      <c r="C1163" t="s">
        <v>5029</v>
      </c>
      <c r="D1163" t="s">
        <v>5033</v>
      </c>
      <c r="E1163" t="s">
        <v>5039</v>
      </c>
      <c r="F1163" t="s">
        <v>5050</v>
      </c>
      <c r="G1163">
        <v>-95.712900000000005</v>
      </c>
      <c r="H1163">
        <v>37.090200000000003</v>
      </c>
      <c r="I1163">
        <v>71625</v>
      </c>
      <c r="J1163">
        <v>323100</v>
      </c>
      <c r="K1163">
        <v>79217</v>
      </c>
      <c r="L1163">
        <v>24068</v>
      </c>
      <c r="M1163">
        <v>14223</v>
      </c>
      <c r="N1163" s="5">
        <v>0.22168368902544039</v>
      </c>
      <c r="O1163">
        <v>389661</v>
      </c>
      <c r="P1163">
        <v>0</v>
      </c>
      <c r="Q1163">
        <v>0</v>
      </c>
      <c r="S1163" s="5"/>
      <c r="T1163" t="s">
        <v>5056</v>
      </c>
      <c r="U1163" s="3">
        <v>45439</v>
      </c>
      <c r="V1163" t="str">
        <f t="shared" si="54"/>
        <v>Monday</v>
      </c>
      <c r="W1163" t="str">
        <f t="shared" si="55"/>
        <v>May</v>
      </c>
      <c r="X1163">
        <v>16</v>
      </c>
      <c r="Y1163" t="str">
        <f t="shared" si="56"/>
        <v>Afternoon</v>
      </c>
      <c r="Z1163" t="s">
        <v>5071</v>
      </c>
    </row>
    <row r="1164" spans="1:26" x14ac:dyDescent="0.3">
      <c r="A1164" t="s">
        <v>1185</v>
      </c>
      <c r="B1164" t="s">
        <v>5023</v>
      </c>
      <c r="C1164" t="s">
        <v>5030</v>
      </c>
      <c r="D1164" t="s">
        <v>5033</v>
      </c>
      <c r="E1164" t="s">
        <v>5036</v>
      </c>
      <c r="F1164" t="s">
        <v>5047</v>
      </c>
      <c r="G1164">
        <v>138.25290000000001</v>
      </c>
      <c r="H1164">
        <v>36.204799999999999</v>
      </c>
      <c r="I1164">
        <v>379284</v>
      </c>
      <c r="J1164">
        <v>2403826</v>
      </c>
      <c r="K1164">
        <v>250421</v>
      </c>
      <c r="L1164">
        <v>101760</v>
      </c>
      <c r="M1164">
        <v>92269</v>
      </c>
      <c r="N1164" s="5">
        <v>0.15778387539630431</v>
      </c>
      <c r="O1164">
        <v>2946371</v>
      </c>
      <c r="P1164">
        <v>2403826</v>
      </c>
      <c r="Q1164">
        <v>0</v>
      </c>
      <c r="R1164">
        <v>51561</v>
      </c>
      <c r="S1164" s="5">
        <v>1.7500000000000002E-2</v>
      </c>
      <c r="T1164" t="s">
        <v>5057</v>
      </c>
      <c r="U1164" s="3">
        <v>45671</v>
      </c>
      <c r="V1164" t="str">
        <f t="shared" si="54"/>
        <v>Tuesday</v>
      </c>
      <c r="W1164" t="str">
        <f t="shared" si="55"/>
        <v>January</v>
      </c>
      <c r="X1164">
        <v>15</v>
      </c>
      <c r="Y1164" t="str">
        <f t="shared" si="56"/>
        <v>Afternoon</v>
      </c>
      <c r="Z1164" t="s">
        <v>5070</v>
      </c>
    </row>
    <row r="1165" spans="1:26" x14ac:dyDescent="0.3">
      <c r="A1165" t="s">
        <v>1186</v>
      </c>
      <c r="B1165" t="s">
        <v>5023</v>
      </c>
      <c r="C1165" t="s">
        <v>5029</v>
      </c>
      <c r="D1165" t="s">
        <v>5031</v>
      </c>
      <c r="E1165" t="s">
        <v>5036</v>
      </c>
      <c r="F1165" t="s">
        <v>5050</v>
      </c>
      <c r="G1165">
        <v>-95.712900000000005</v>
      </c>
      <c r="H1165">
        <v>37.090200000000003</v>
      </c>
      <c r="I1165">
        <v>114100</v>
      </c>
      <c r="J1165">
        <v>824776</v>
      </c>
      <c r="K1165">
        <v>117089</v>
      </c>
      <c r="L1165">
        <v>48041</v>
      </c>
      <c r="M1165">
        <v>19403</v>
      </c>
      <c r="N1165" s="5">
        <v>0.1383414150034003</v>
      </c>
      <c r="O1165">
        <v>975489</v>
      </c>
      <c r="P1165">
        <v>715337</v>
      </c>
      <c r="Q1165">
        <v>0</v>
      </c>
      <c r="R1165">
        <v>11120</v>
      </c>
      <c r="S1165" s="5">
        <v>1.14E-2</v>
      </c>
      <c r="T1165" t="s">
        <v>5051</v>
      </c>
      <c r="U1165" s="3">
        <v>45597</v>
      </c>
      <c r="V1165" t="str">
        <f t="shared" si="54"/>
        <v>Friday</v>
      </c>
      <c r="W1165" t="str">
        <f t="shared" si="55"/>
        <v>November</v>
      </c>
      <c r="X1165">
        <v>9</v>
      </c>
      <c r="Y1165" t="str">
        <f t="shared" si="56"/>
        <v>Morning</v>
      </c>
      <c r="Z1165" t="s">
        <v>5070</v>
      </c>
    </row>
    <row r="1166" spans="1:26" x14ac:dyDescent="0.3">
      <c r="A1166" t="s">
        <v>1187</v>
      </c>
      <c r="B1166" t="s">
        <v>5023</v>
      </c>
      <c r="C1166" t="s">
        <v>5029</v>
      </c>
      <c r="D1166" t="s">
        <v>5033</v>
      </c>
      <c r="E1166" t="s">
        <v>5036</v>
      </c>
      <c r="F1166" t="s">
        <v>5050</v>
      </c>
      <c r="G1166">
        <v>-95.712900000000005</v>
      </c>
      <c r="H1166">
        <v>37.090200000000003</v>
      </c>
      <c r="I1166">
        <v>65055</v>
      </c>
      <c r="J1166">
        <v>288316</v>
      </c>
      <c r="K1166">
        <v>61274</v>
      </c>
      <c r="L1166">
        <v>18645</v>
      </c>
      <c r="M1166">
        <v>17191</v>
      </c>
      <c r="N1166" s="5">
        <v>0.22563871179179959</v>
      </c>
      <c r="O1166">
        <v>333171</v>
      </c>
      <c r="P1166">
        <v>268076</v>
      </c>
      <c r="Q1166">
        <v>0</v>
      </c>
      <c r="R1166">
        <v>4197</v>
      </c>
      <c r="S1166" s="5">
        <v>1.26E-2</v>
      </c>
      <c r="T1166" t="s">
        <v>5056</v>
      </c>
      <c r="U1166" s="3">
        <v>45659</v>
      </c>
      <c r="V1166" t="str">
        <f t="shared" si="54"/>
        <v>Thursday</v>
      </c>
      <c r="W1166" t="str">
        <f t="shared" si="55"/>
        <v>January</v>
      </c>
      <c r="X1166">
        <v>16</v>
      </c>
      <c r="Y1166" t="str">
        <f t="shared" si="56"/>
        <v>Afternoon</v>
      </c>
      <c r="Z1166" t="s">
        <v>5071</v>
      </c>
    </row>
    <row r="1167" spans="1:26" x14ac:dyDescent="0.3">
      <c r="A1167" t="s">
        <v>1188</v>
      </c>
      <c r="B1167" t="s">
        <v>5024</v>
      </c>
      <c r="C1167" t="s">
        <v>5029</v>
      </c>
      <c r="D1167" t="s">
        <v>5033</v>
      </c>
      <c r="E1167" t="s">
        <v>5039</v>
      </c>
      <c r="F1167" t="s">
        <v>5045</v>
      </c>
      <c r="G1167">
        <v>-51.9253</v>
      </c>
      <c r="H1167">
        <v>-14.234999999999999</v>
      </c>
      <c r="I1167">
        <v>8629</v>
      </c>
      <c r="J1167">
        <v>42551</v>
      </c>
      <c r="K1167">
        <v>7067</v>
      </c>
      <c r="L1167">
        <v>3099</v>
      </c>
      <c r="M1167">
        <v>2015</v>
      </c>
      <c r="N1167" s="5">
        <v>0.20279254533180049</v>
      </c>
      <c r="O1167">
        <v>54315</v>
      </c>
      <c r="P1167">
        <v>0</v>
      </c>
      <c r="Q1167">
        <v>0</v>
      </c>
      <c r="S1167" s="5"/>
      <c r="T1167" t="s">
        <v>5056</v>
      </c>
      <c r="U1167" s="3">
        <v>45609</v>
      </c>
      <c r="V1167" t="str">
        <f t="shared" si="54"/>
        <v>Wednesday</v>
      </c>
      <c r="W1167" t="str">
        <f t="shared" si="55"/>
        <v>November</v>
      </c>
      <c r="X1167">
        <v>15</v>
      </c>
      <c r="Y1167" t="str">
        <f t="shared" si="56"/>
        <v>Afternoon</v>
      </c>
      <c r="Z1167" t="s">
        <v>5071</v>
      </c>
    </row>
    <row r="1168" spans="1:26" x14ac:dyDescent="0.3">
      <c r="A1168" t="s">
        <v>1189</v>
      </c>
      <c r="B1168" t="s">
        <v>5023</v>
      </c>
      <c r="C1168" t="s">
        <v>5030</v>
      </c>
      <c r="D1168" t="s">
        <v>5033</v>
      </c>
      <c r="E1168" t="s">
        <v>5036</v>
      </c>
      <c r="F1168" t="s">
        <v>5045</v>
      </c>
      <c r="G1168">
        <v>-51.9253</v>
      </c>
      <c r="H1168">
        <v>-14.234999999999999</v>
      </c>
      <c r="I1168">
        <v>52268</v>
      </c>
      <c r="J1168">
        <v>247796</v>
      </c>
      <c r="K1168">
        <v>32343</v>
      </c>
      <c r="L1168">
        <v>18254</v>
      </c>
      <c r="M1168">
        <v>5548</v>
      </c>
      <c r="N1168" s="5">
        <v>0.21093228431590319</v>
      </c>
      <c r="O1168">
        <v>316613</v>
      </c>
      <c r="P1168">
        <v>227722</v>
      </c>
      <c r="Q1168">
        <v>0</v>
      </c>
      <c r="R1168">
        <v>6458</v>
      </c>
      <c r="S1168" s="5">
        <v>2.0400000000000001E-2</v>
      </c>
      <c r="T1168" t="s">
        <v>5056</v>
      </c>
      <c r="U1168" s="3">
        <v>45301</v>
      </c>
      <c r="V1168" t="str">
        <f t="shared" si="54"/>
        <v>Wednesday</v>
      </c>
      <c r="W1168" t="str">
        <f t="shared" si="55"/>
        <v>January</v>
      </c>
      <c r="X1168">
        <v>8</v>
      </c>
      <c r="Y1168" t="str">
        <f t="shared" si="56"/>
        <v>Morning</v>
      </c>
      <c r="Z1168" t="s">
        <v>5071</v>
      </c>
    </row>
    <row r="1169" spans="1:26" x14ac:dyDescent="0.3">
      <c r="A1169" t="s">
        <v>1190</v>
      </c>
      <c r="B1169" t="s">
        <v>5023</v>
      </c>
      <c r="C1169" t="s">
        <v>5029</v>
      </c>
      <c r="D1169" t="s">
        <v>5033</v>
      </c>
      <c r="E1169" t="s">
        <v>5036</v>
      </c>
      <c r="F1169" t="s">
        <v>5043</v>
      </c>
      <c r="G1169">
        <v>-3.4359999999999999</v>
      </c>
      <c r="H1169">
        <v>55.378100000000003</v>
      </c>
      <c r="I1169">
        <v>19780</v>
      </c>
      <c r="J1169">
        <v>128341</v>
      </c>
      <c r="K1169">
        <v>22692</v>
      </c>
      <c r="L1169">
        <v>9886</v>
      </c>
      <c r="M1169">
        <v>2812</v>
      </c>
      <c r="N1169" s="5">
        <v>0.15412325806123151</v>
      </c>
      <c r="O1169">
        <v>150216</v>
      </c>
      <c r="P1169">
        <v>126804</v>
      </c>
      <c r="Q1169">
        <v>0</v>
      </c>
      <c r="R1169">
        <v>2012</v>
      </c>
      <c r="S1169" s="5">
        <v>1.34E-2</v>
      </c>
      <c r="T1169" t="s">
        <v>5056</v>
      </c>
      <c r="U1169" s="3">
        <v>45598</v>
      </c>
      <c r="V1169" t="str">
        <f t="shared" si="54"/>
        <v>Saturday</v>
      </c>
      <c r="W1169" t="str">
        <f t="shared" si="55"/>
        <v>November</v>
      </c>
      <c r="X1169">
        <v>12</v>
      </c>
      <c r="Y1169" t="str">
        <f t="shared" si="56"/>
        <v>Afternoon</v>
      </c>
      <c r="Z1169" t="s">
        <v>5070</v>
      </c>
    </row>
    <row r="1170" spans="1:26" x14ac:dyDescent="0.3">
      <c r="A1170" t="s">
        <v>1191</v>
      </c>
      <c r="B1170" t="s">
        <v>5024</v>
      </c>
      <c r="C1170" t="s">
        <v>5029</v>
      </c>
      <c r="D1170" t="s">
        <v>5033</v>
      </c>
      <c r="E1170" t="s">
        <v>5039</v>
      </c>
      <c r="F1170" t="s">
        <v>5048</v>
      </c>
      <c r="G1170">
        <v>10.451499999999999</v>
      </c>
      <c r="H1170">
        <v>51.165700000000001</v>
      </c>
      <c r="I1170">
        <v>41850</v>
      </c>
      <c r="J1170">
        <v>275693</v>
      </c>
      <c r="K1170">
        <v>62991</v>
      </c>
      <c r="L1170">
        <v>13730</v>
      </c>
      <c r="M1170">
        <v>7710</v>
      </c>
      <c r="N1170" s="5">
        <v>0.15180110377517</v>
      </c>
      <c r="O1170">
        <v>326684</v>
      </c>
      <c r="P1170">
        <v>0</v>
      </c>
      <c r="Q1170">
        <v>0</v>
      </c>
      <c r="S1170" s="5"/>
      <c r="T1170" t="s">
        <v>5056</v>
      </c>
      <c r="U1170" s="3">
        <v>45722</v>
      </c>
      <c r="V1170" t="str">
        <f t="shared" si="54"/>
        <v>Thursday</v>
      </c>
      <c r="W1170" t="str">
        <f t="shared" si="55"/>
        <v>March</v>
      </c>
      <c r="X1170">
        <v>17</v>
      </c>
      <c r="Y1170" t="str">
        <f t="shared" si="56"/>
        <v>Afternoon</v>
      </c>
      <c r="Z1170" t="s">
        <v>5070</v>
      </c>
    </row>
    <row r="1171" spans="1:26" x14ac:dyDescent="0.3">
      <c r="A1171" t="s">
        <v>1192</v>
      </c>
      <c r="B1171" t="s">
        <v>5024</v>
      </c>
      <c r="C1171" t="s">
        <v>5029</v>
      </c>
      <c r="D1171" t="s">
        <v>5033</v>
      </c>
      <c r="E1171" t="s">
        <v>5039</v>
      </c>
      <c r="F1171" t="s">
        <v>5046</v>
      </c>
      <c r="G1171">
        <v>133.77510000000001</v>
      </c>
      <c r="H1171">
        <v>-25.2744</v>
      </c>
      <c r="I1171">
        <v>51432</v>
      </c>
      <c r="J1171">
        <v>324365</v>
      </c>
      <c r="K1171">
        <v>69508</v>
      </c>
      <c r="L1171">
        <v>17923</v>
      </c>
      <c r="M1171">
        <v>19311</v>
      </c>
      <c r="N1171" s="5">
        <v>0.15856260502726621</v>
      </c>
      <c r="O1171">
        <v>386985</v>
      </c>
      <c r="P1171">
        <v>0</v>
      </c>
      <c r="Q1171">
        <v>0</v>
      </c>
      <c r="S1171" s="5"/>
      <c r="T1171" t="s">
        <v>5056</v>
      </c>
      <c r="U1171" s="3">
        <v>45329</v>
      </c>
      <c r="V1171" t="str">
        <f t="shared" si="54"/>
        <v>Wednesday</v>
      </c>
      <c r="W1171" t="str">
        <f t="shared" si="55"/>
        <v>February</v>
      </c>
      <c r="X1171">
        <v>10</v>
      </c>
      <c r="Y1171" t="str">
        <f t="shared" si="56"/>
        <v>Morning</v>
      </c>
      <c r="Z1171" t="s">
        <v>5070</v>
      </c>
    </row>
    <row r="1172" spans="1:26" x14ac:dyDescent="0.3">
      <c r="A1172" t="s">
        <v>1193</v>
      </c>
      <c r="B1172" t="s">
        <v>5025</v>
      </c>
      <c r="C1172" t="s">
        <v>5029</v>
      </c>
      <c r="D1172" t="s">
        <v>5032</v>
      </c>
      <c r="E1172" t="s">
        <v>5037</v>
      </c>
      <c r="F1172" t="s">
        <v>5046</v>
      </c>
      <c r="G1172">
        <v>133.77510000000001</v>
      </c>
      <c r="H1172">
        <v>-25.2744</v>
      </c>
      <c r="I1172">
        <v>37388</v>
      </c>
      <c r="J1172">
        <v>459024</v>
      </c>
      <c r="K1172">
        <v>49912</v>
      </c>
      <c r="L1172">
        <v>19790</v>
      </c>
      <c r="M1172">
        <v>17187</v>
      </c>
      <c r="N1172" s="5">
        <v>8.1452141608402237E-2</v>
      </c>
      <c r="O1172">
        <v>519330</v>
      </c>
      <c r="P1172">
        <v>0</v>
      </c>
      <c r="Q1172">
        <v>0</v>
      </c>
      <c r="S1172" s="5"/>
      <c r="T1172" t="s">
        <v>5059</v>
      </c>
      <c r="U1172" s="3">
        <v>45760</v>
      </c>
      <c r="V1172" t="str">
        <f t="shared" si="54"/>
        <v>Sunday</v>
      </c>
      <c r="W1172" t="str">
        <f t="shared" si="55"/>
        <v>April</v>
      </c>
      <c r="X1172">
        <v>10</v>
      </c>
      <c r="Y1172" t="str">
        <f t="shared" si="56"/>
        <v>Morning</v>
      </c>
      <c r="Z1172" t="s">
        <v>5069</v>
      </c>
    </row>
    <row r="1173" spans="1:26" x14ac:dyDescent="0.3">
      <c r="A1173" t="s">
        <v>1194</v>
      </c>
      <c r="B1173" t="s">
        <v>5023</v>
      </c>
      <c r="C1173" t="s">
        <v>5029</v>
      </c>
      <c r="D1173" t="s">
        <v>5033</v>
      </c>
      <c r="E1173" t="s">
        <v>5036</v>
      </c>
      <c r="F1173" t="s">
        <v>5047</v>
      </c>
      <c r="G1173">
        <v>138.25290000000001</v>
      </c>
      <c r="H1173">
        <v>36.204799999999999</v>
      </c>
      <c r="I1173">
        <v>63605</v>
      </c>
      <c r="J1173">
        <v>310952</v>
      </c>
      <c r="K1173">
        <v>64745</v>
      </c>
      <c r="L1173">
        <v>23963</v>
      </c>
      <c r="M1173">
        <v>17184</v>
      </c>
      <c r="N1173" s="5">
        <v>0.20455187975690739</v>
      </c>
      <c r="O1173">
        <v>374087</v>
      </c>
      <c r="P1173">
        <v>301489</v>
      </c>
      <c r="Q1173">
        <v>0</v>
      </c>
      <c r="R1173">
        <v>4563</v>
      </c>
      <c r="S1173" s="5">
        <v>1.2200000000000001E-2</v>
      </c>
      <c r="T1173" t="s">
        <v>5056</v>
      </c>
      <c r="U1173" s="3">
        <v>45722</v>
      </c>
      <c r="V1173" t="str">
        <f t="shared" si="54"/>
        <v>Thursday</v>
      </c>
      <c r="W1173" t="str">
        <f t="shared" si="55"/>
        <v>March</v>
      </c>
      <c r="X1173">
        <v>11</v>
      </c>
      <c r="Y1173" t="str">
        <f t="shared" si="56"/>
        <v>Morning</v>
      </c>
      <c r="Z1173" t="s">
        <v>5071</v>
      </c>
    </row>
    <row r="1174" spans="1:26" x14ac:dyDescent="0.3">
      <c r="A1174" t="s">
        <v>1195</v>
      </c>
      <c r="B1174" t="s">
        <v>5025</v>
      </c>
      <c r="C1174" t="s">
        <v>5029</v>
      </c>
      <c r="D1174" t="s">
        <v>5031</v>
      </c>
      <c r="E1174" t="s">
        <v>5036</v>
      </c>
      <c r="F1174" t="s">
        <v>5044</v>
      </c>
      <c r="G1174">
        <v>78.962900000000005</v>
      </c>
      <c r="H1174">
        <v>20.593699999999998</v>
      </c>
      <c r="I1174">
        <v>74620</v>
      </c>
      <c r="J1174">
        <v>833469</v>
      </c>
      <c r="K1174">
        <v>180194</v>
      </c>
      <c r="L1174">
        <v>48430</v>
      </c>
      <c r="M1174">
        <v>35095</v>
      </c>
      <c r="N1174" s="5">
        <v>8.9529888349056286E-2</v>
      </c>
      <c r="O1174">
        <v>935942</v>
      </c>
      <c r="P1174">
        <v>833469</v>
      </c>
      <c r="Q1174">
        <v>0</v>
      </c>
      <c r="S1174" s="5"/>
      <c r="T1174" t="s">
        <v>5052</v>
      </c>
      <c r="U1174" s="3">
        <v>45386</v>
      </c>
      <c r="V1174" t="str">
        <f t="shared" si="54"/>
        <v>Thursday</v>
      </c>
      <c r="W1174" t="str">
        <f t="shared" si="55"/>
        <v>April</v>
      </c>
      <c r="X1174">
        <v>12</v>
      </c>
      <c r="Y1174" t="str">
        <f t="shared" si="56"/>
        <v>Afternoon</v>
      </c>
      <c r="Z1174" t="s">
        <v>5069</v>
      </c>
    </row>
    <row r="1175" spans="1:26" x14ac:dyDescent="0.3">
      <c r="A1175" t="s">
        <v>1196</v>
      </c>
      <c r="B1175" t="s">
        <v>5023</v>
      </c>
      <c r="C1175" t="s">
        <v>5029</v>
      </c>
      <c r="D1175" t="s">
        <v>5033</v>
      </c>
      <c r="E1175" t="s">
        <v>5036</v>
      </c>
      <c r="F1175" t="s">
        <v>5048</v>
      </c>
      <c r="G1175">
        <v>10.451499999999999</v>
      </c>
      <c r="H1175">
        <v>51.165700000000001</v>
      </c>
      <c r="I1175">
        <v>44833</v>
      </c>
      <c r="J1175">
        <v>258446</v>
      </c>
      <c r="K1175">
        <v>36267</v>
      </c>
      <c r="L1175">
        <v>8025</v>
      </c>
      <c r="M1175">
        <v>12641</v>
      </c>
      <c r="N1175" s="5">
        <v>0.1734725121781644</v>
      </c>
      <c r="O1175">
        <v>285969</v>
      </c>
      <c r="P1175">
        <v>250135</v>
      </c>
      <c r="Q1175">
        <v>0</v>
      </c>
      <c r="R1175">
        <v>2974</v>
      </c>
      <c r="S1175" s="5">
        <v>1.04E-2</v>
      </c>
      <c r="T1175" t="s">
        <v>5056</v>
      </c>
      <c r="U1175" s="3">
        <v>45719</v>
      </c>
      <c r="V1175" t="str">
        <f t="shared" si="54"/>
        <v>Monday</v>
      </c>
      <c r="W1175" t="str">
        <f t="shared" si="55"/>
        <v>March</v>
      </c>
      <c r="X1175">
        <v>12</v>
      </c>
      <c r="Y1175" t="str">
        <f t="shared" si="56"/>
        <v>Afternoon</v>
      </c>
      <c r="Z1175" t="s">
        <v>5070</v>
      </c>
    </row>
    <row r="1176" spans="1:26" x14ac:dyDescent="0.3">
      <c r="A1176" t="s">
        <v>1197</v>
      </c>
      <c r="B1176" t="s">
        <v>5023</v>
      </c>
      <c r="C1176" t="s">
        <v>5029</v>
      </c>
      <c r="D1176" t="s">
        <v>5031</v>
      </c>
      <c r="E1176" t="s">
        <v>5036</v>
      </c>
      <c r="F1176" t="s">
        <v>5048</v>
      </c>
      <c r="G1176">
        <v>10.451499999999999</v>
      </c>
      <c r="H1176">
        <v>51.165700000000001</v>
      </c>
      <c r="I1176">
        <v>135764</v>
      </c>
      <c r="J1176">
        <v>1198059</v>
      </c>
      <c r="K1176">
        <v>226782</v>
      </c>
      <c r="L1176">
        <v>68241</v>
      </c>
      <c r="M1176">
        <v>70389</v>
      </c>
      <c r="N1176" s="5">
        <v>0.1133201166307921</v>
      </c>
      <c r="O1176">
        <v>1433888</v>
      </c>
      <c r="P1176">
        <v>1198059</v>
      </c>
      <c r="Q1176">
        <v>0</v>
      </c>
      <c r="R1176">
        <v>29538</v>
      </c>
      <c r="S1176" s="5">
        <v>2.06E-2</v>
      </c>
      <c r="T1176" t="s">
        <v>5052</v>
      </c>
      <c r="U1176" s="3">
        <v>45637</v>
      </c>
      <c r="V1176" t="str">
        <f t="shared" si="54"/>
        <v>Wednesday</v>
      </c>
      <c r="W1176" t="str">
        <f t="shared" si="55"/>
        <v>December</v>
      </c>
      <c r="X1176">
        <v>11</v>
      </c>
      <c r="Y1176" t="str">
        <f t="shared" si="56"/>
        <v>Morning</v>
      </c>
      <c r="Z1176" t="s">
        <v>5070</v>
      </c>
    </row>
    <row r="1177" spans="1:26" x14ac:dyDescent="0.3">
      <c r="A1177" t="s">
        <v>1198</v>
      </c>
      <c r="B1177" t="s">
        <v>5023</v>
      </c>
      <c r="C1177" t="s">
        <v>5030</v>
      </c>
      <c r="D1177" t="s">
        <v>5033</v>
      </c>
      <c r="E1177" t="s">
        <v>5036</v>
      </c>
      <c r="F1177" t="s">
        <v>5046</v>
      </c>
      <c r="G1177">
        <v>133.77510000000001</v>
      </c>
      <c r="H1177">
        <v>-25.2744</v>
      </c>
      <c r="I1177">
        <v>440650</v>
      </c>
      <c r="J1177">
        <v>2063388</v>
      </c>
      <c r="K1177">
        <v>466664</v>
      </c>
      <c r="L1177">
        <v>164745</v>
      </c>
      <c r="M1177">
        <v>76786</v>
      </c>
      <c r="N1177" s="5">
        <v>0.21355689989560631</v>
      </c>
      <c r="O1177">
        <v>2401906</v>
      </c>
      <c r="P1177">
        <v>2063388</v>
      </c>
      <c r="Q1177">
        <v>0</v>
      </c>
      <c r="R1177">
        <v>37229</v>
      </c>
      <c r="S1177" s="5">
        <v>1.55E-2</v>
      </c>
      <c r="T1177" t="s">
        <v>5057</v>
      </c>
      <c r="U1177" s="3">
        <v>45451</v>
      </c>
      <c r="V1177" t="str">
        <f t="shared" si="54"/>
        <v>Saturday</v>
      </c>
      <c r="W1177" t="str">
        <f t="shared" si="55"/>
        <v>June</v>
      </c>
      <c r="X1177">
        <v>19</v>
      </c>
      <c r="Y1177" t="str">
        <f t="shared" si="56"/>
        <v>Evening</v>
      </c>
      <c r="Z1177" t="s">
        <v>5071</v>
      </c>
    </row>
    <row r="1178" spans="1:26" x14ac:dyDescent="0.3">
      <c r="A1178" t="s">
        <v>1199</v>
      </c>
      <c r="B1178" t="s">
        <v>5025</v>
      </c>
      <c r="C1178" t="s">
        <v>5029</v>
      </c>
      <c r="D1178" t="s">
        <v>5033</v>
      </c>
      <c r="E1178" t="s">
        <v>5037</v>
      </c>
      <c r="F1178" t="s">
        <v>5049</v>
      </c>
      <c r="G1178">
        <v>-106.3468</v>
      </c>
      <c r="H1178">
        <v>56.130400000000002</v>
      </c>
      <c r="I1178">
        <v>61340</v>
      </c>
      <c r="J1178">
        <v>357283</v>
      </c>
      <c r="K1178">
        <v>84318</v>
      </c>
      <c r="L1178">
        <v>14134</v>
      </c>
      <c r="M1178">
        <v>15940</v>
      </c>
      <c r="N1178" s="5">
        <v>0.1716869867727267</v>
      </c>
      <c r="O1178">
        <v>422002</v>
      </c>
      <c r="P1178">
        <v>0</v>
      </c>
      <c r="Q1178">
        <v>0</v>
      </c>
      <c r="S1178" s="5"/>
      <c r="T1178" t="s">
        <v>5056</v>
      </c>
      <c r="U1178" s="3">
        <v>45440</v>
      </c>
      <c r="V1178" t="str">
        <f t="shared" si="54"/>
        <v>Tuesday</v>
      </c>
      <c r="W1178" t="str">
        <f t="shared" si="55"/>
        <v>May</v>
      </c>
      <c r="X1178">
        <v>12</v>
      </c>
      <c r="Y1178" t="str">
        <f t="shared" si="56"/>
        <v>Afternoon</v>
      </c>
      <c r="Z1178" t="s">
        <v>5070</v>
      </c>
    </row>
    <row r="1179" spans="1:26" x14ac:dyDescent="0.3">
      <c r="A1179" t="s">
        <v>1200</v>
      </c>
      <c r="B1179" t="s">
        <v>5023</v>
      </c>
      <c r="C1179" t="s">
        <v>5029</v>
      </c>
      <c r="D1179" t="s">
        <v>5035</v>
      </c>
      <c r="E1179" t="s">
        <v>5040</v>
      </c>
      <c r="F1179" t="s">
        <v>5045</v>
      </c>
      <c r="G1179">
        <v>-51.9253</v>
      </c>
      <c r="H1179">
        <v>-14.234999999999999</v>
      </c>
      <c r="I1179">
        <v>38077</v>
      </c>
      <c r="J1179">
        <v>238489</v>
      </c>
      <c r="K1179">
        <v>33337</v>
      </c>
      <c r="L1179">
        <v>15335</v>
      </c>
      <c r="M1179">
        <v>13820</v>
      </c>
      <c r="N1179" s="5">
        <v>0.1596614140553855</v>
      </c>
      <c r="O1179">
        <v>275123</v>
      </c>
      <c r="P1179">
        <v>0</v>
      </c>
      <c r="Q1179">
        <v>252866</v>
      </c>
      <c r="R1179">
        <v>5172</v>
      </c>
      <c r="S1179" s="5">
        <v>1.8800000000000001E-2</v>
      </c>
      <c r="T1179" t="s">
        <v>5058</v>
      </c>
      <c r="U1179" s="3">
        <v>45301</v>
      </c>
      <c r="V1179" t="str">
        <f t="shared" si="54"/>
        <v>Wednesday</v>
      </c>
      <c r="W1179" t="str">
        <f t="shared" si="55"/>
        <v>January</v>
      </c>
      <c r="X1179">
        <v>10</v>
      </c>
      <c r="Y1179" t="str">
        <f t="shared" si="56"/>
        <v>Morning</v>
      </c>
      <c r="Z1179" t="s">
        <v>5070</v>
      </c>
    </row>
    <row r="1180" spans="1:26" x14ac:dyDescent="0.3">
      <c r="A1180" t="s">
        <v>1201</v>
      </c>
      <c r="B1180" t="s">
        <v>5023</v>
      </c>
      <c r="C1180" t="s">
        <v>5029</v>
      </c>
      <c r="D1180" t="s">
        <v>5032</v>
      </c>
      <c r="E1180" t="s">
        <v>5036</v>
      </c>
      <c r="F1180" t="s">
        <v>5046</v>
      </c>
      <c r="G1180">
        <v>133.77510000000001</v>
      </c>
      <c r="H1180">
        <v>-25.2744</v>
      </c>
      <c r="I1180">
        <v>116176</v>
      </c>
      <c r="J1180">
        <v>1740560</v>
      </c>
      <c r="K1180">
        <v>188509</v>
      </c>
      <c r="L1180">
        <v>99048</v>
      </c>
      <c r="M1180">
        <v>39723</v>
      </c>
      <c r="N1180" s="5">
        <v>6.6746709926007522E-2</v>
      </c>
      <c r="O1180">
        <v>2239764</v>
      </c>
      <c r="P1180">
        <v>1740560</v>
      </c>
      <c r="Q1180">
        <v>0</v>
      </c>
      <c r="R1180">
        <v>52858</v>
      </c>
      <c r="S1180" s="5">
        <v>2.3599999999999999E-2</v>
      </c>
      <c r="T1180" t="s">
        <v>5061</v>
      </c>
      <c r="U1180" s="3">
        <v>45728</v>
      </c>
      <c r="V1180" t="str">
        <f t="shared" si="54"/>
        <v>Wednesday</v>
      </c>
      <c r="W1180" t="str">
        <f t="shared" si="55"/>
        <v>March</v>
      </c>
      <c r="X1180">
        <v>17</v>
      </c>
      <c r="Y1180" t="str">
        <f t="shared" si="56"/>
        <v>Afternoon</v>
      </c>
      <c r="Z1180" t="s">
        <v>5069</v>
      </c>
    </row>
    <row r="1181" spans="1:26" x14ac:dyDescent="0.3">
      <c r="A1181" t="s">
        <v>1202</v>
      </c>
      <c r="B1181" t="s">
        <v>5025</v>
      </c>
      <c r="C1181" t="s">
        <v>5029</v>
      </c>
      <c r="D1181" t="s">
        <v>5031</v>
      </c>
      <c r="E1181" t="s">
        <v>5036</v>
      </c>
      <c r="F1181" t="s">
        <v>5047</v>
      </c>
      <c r="G1181">
        <v>138.25290000000001</v>
      </c>
      <c r="H1181">
        <v>36.204799999999999</v>
      </c>
      <c r="I1181">
        <v>235233</v>
      </c>
      <c r="J1181">
        <v>2529596</v>
      </c>
      <c r="K1181">
        <v>565578</v>
      </c>
      <c r="L1181">
        <v>157786</v>
      </c>
      <c r="M1181">
        <v>148633</v>
      </c>
      <c r="N1181" s="5">
        <v>9.2992468135788861E-2</v>
      </c>
      <c r="O1181">
        <v>3143760</v>
      </c>
      <c r="P1181">
        <v>2529596</v>
      </c>
      <c r="Q1181">
        <v>0</v>
      </c>
      <c r="S1181" s="5"/>
      <c r="T1181" t="s">
        <v>5052</v>
      </c>
      <c r="U1181" s="3">
        <v>45361</v>
      </c>
      <c r="V1181" t="str">
        <f t="shared" si="54"/>
        <v>Sunday</v>
      </c>
      <c r="W1181" t="str">
        <f t="shared" si="55"/>
        <v>March</v>
      </c>
      <c r="X1181">
        <v>17</v>
      </c>
      <c r="Y1181" t="str">
        <f t="shared" si="56"/>
        <v>Afternoon</v>
      </c>
      <c r="Z1181" t="s">
        <v>5069</v>
      </c>
    </row>
    <row r="1182" spans="1:26" x14ac:dyDescent="0.3">
      <c r="A1182" t="s">
        <v>1203</v>
      </c>
      <c r="B1182" t="s">
        <v>5023</v>
      </c>
      <c r="C1182" t="s">
        <v>5030</v>
      </c>
      <c r="D1182" t="s">
        <v>5033</v>
      </c>
      <c r="E1182" t="s">
        <v>5036</v>
      </c>
      <c r="F1182" t="s">
        <v>5044</v>
      </c>
      <c r="G1182">
        <v>78.962900000000005</v>
      </c>
      <c r="H1182">
        <v>20.593699999999998</v>
      </c>
      <c r="I1182">
        <v>577418</v>
      </c>
      <c r="J1182">
        <v>2893059</v>
      </c>
      <c r="K1182">
        <v>690569</v>
      </c>
      <c r="L1182">
        <v>161596</v>
      </c>
      <c r="M1182">
        <v>71408</v>
      </c>
      <c r="N1182" s="5">
        <v>0.1995876603186067</v>
      </c>
      <c r="O1182">
        <v>3487974</v>
      </c>
      <c r="P1182">
        <v>2893059</v>
      </c>
      <c r="Q1182">
        <v>0</v>
      </c>
      <c r="R1182">
        <v>46738</v>
      </c>
      <c r="S1182" s="5">
        <v>1.34E-2</v>
      </c>
      <c r="T1182" t="s">
        <v>5057</v>
      </c>
      <c r="U1182" s="3">
        <v>45327</v>
      </c>
      <c r="V1182" t="str">
        <f t="shared" si="54"/>
        <v>Monday</v>
      </c>
      <c r="W1182" t="str">
        <f t="shared" si="55"/>
        <v>February</v>
      </c>
      <c r="X1182">
        <v>16</v>
      </c>
      <c r="Y1182" t="str">
        <f t="shared" si="56"/>
        <v>Afternoon</v>
      </c>
      <c r="Z1182" t="s">
        <v>5070</v>
      </c>
    </row>
    <row r="1183" spans="1:26" x14ac:dyDescent="0.3">
      <c r="A1183" t="s">
        <v>1204</v>
      </c>
      <c r="B1183" t="s">
        <v>5027</v>
      </c>
      <c r="C1183" t="s">
        <v>5030</v>
      </c>
      <c r="D1183" t="s">
        <v>5031</v>
      </c>
      <c r="E1183" t="s">
        <v>5036</v>
      </c>
      <c r="F1183" t="s">
        <v>5048</v>
      </c>
      <c r="G1183">
        <v>10.451499999999999</v>
      </c>
      <c r="H1183">
        <v>51.165700000000001</v>
      </c>
      <c r="I1183">
        <v>250603</v>
      </c>
      <c r="J1183">
        <v>2185041</v>
      </c>
      <c r="K1183">
        <v>376644</v>
      </c>
      <c r="L1183">
        <v>133568</v>
      </c>
      <c r="M1183">
        <v>44578</v>
      </c>
      <c r="N1183" s="5">
        <v>0.1146906727708287</v>
      </c>
      <c r="O1183">
        <v>2488691</v>
      </c>
      <c r="P1183">
        <v>2185041</v>
      </c>
      <c r="Q1183">
        <v>0</v>
      </c>
      <c r="S1183" s="5"/>
      <c r="T1183" t="s">
        <v>5052</v>
      </c>
      <c r="U1183" s="3">
        <v>45546</v>
      </c>
      <c r="V1183" t="str">
        <f t="shared" si="54"/>
        <v>Wednesday</v>
      </c>
      <c r="W1183" t="str">
        <f t="shared" si="55"/>
        <v>September</v>
      </c>
      <c r="X1183">
        <v>16</v>
      </c>
      <c r="Y1183" t="str">
        <f t="shared" si="56"/>
        <v>Afternoon</v>
      </c>
      <c r="Z1183" t="s">
        <v>5070</v>
      </c>
    </row>
    <row r="1184" spans="1:26" x14ac:dyDescent="0.3">
      <c r="A1184" t="s">
        <v>1205</v>
      </c>
      <c r="B1184" t="s">
        <v>5025</v>
      </c>
      <c r="C1184" t="s">
        <v>5029</v>
      </c>
      <c r="D1184" t="s">
        <v>5033</v>
      </c>
      <c r="E1184" t="s">
        <v>5037</v>
      </c>
      <c r="F1184" t="s">
        <v>5044</v>
      </c>
      <c r="G1184">
        <v>78.962900000000005</v>
      </c>
      <c r="H1184">
        <v>20.593699999999998</v>
      </c>
      <c r="I1184">
        <v>54497</v>
      </c>
      <c r="J1184">
        <v>300940</v>
      </c>
      <c r="K1184">
        <v>52273</v>
      </c>
      <c r="L1184">
        <v>23330</v>
      </c>
      <c r="M1184">
        <v>10636</v>
      </c>
      <c r="N1184" s="5">
        <v>0.18108954934454299</v>
      </c>
      <c r="O1184">
        <v>356576</v>
      </c>
      <c r="P1184">
        <v>0</v>
      </c>
      <c r="Q1184">
        <v>0</v>
      </c>
      <c r="S1184" s="5"/>
      <c r="T1184" t="s">
        <v>5056</v>
      </c>
      <c r="U1184" s="3">
        <v>45723</v>
      </c>
      <c r="V1184" t="str">
        <f t="shared" si="54"/>
        <v>Friday</v>
      </c>
      <c r="W1184" t="str">
        <f t="shared" si="55"/>
        <v>March</v>
      </c>
      <c r="X1184">
        <v>12</v>
      </c>
      <c r="Y1184" t="str">
        <f t="shared" si="56"/>
        <v>Afternoon</v>
      </c>
      <c r="Z1184" t="s">
        <v>5070</v>
      </c>
    </row>
    <row r="1185" spans="1:26" x14ac:dyDescent="0.3">
      <c r="A1185" t="s">
        <v>1206</v>
      </c>
      <c r="B1185" t="s">
        <v>5025</v>
      </c>
      <c r="C1185" t="s">
        <v>5029</v>
      </c>
      <c r="D1185" t="s">
        <v>5033</v>
      </c>
      <c r="E1185" t="s">
        <v>5037</v>
      </c>
      <c r="F1185" t="s">
        <v>5047</v>
      </c>
      <c r="G1185">
        <v>138.25290000000001</v>
      </c>
      <c r="H1185">
        <v>36.204799999999999</v>
      </c>
      <c r="I1185">
        <v>140687</v>
      </c>
      <c r="J1185">
        <v>649802</v>
      </c>
      <c r="K1185">
        <v>94116</v>
      </c>
      <c r="L1185">
        <v>32841</v>
      </c>
      <c r="M1185">
        <v>18654</v>
      </c>
      <c r="N1185" s="5">
        <v>0.21650873574484319</v>
      </c>
      <c r="O1185">
        <v>840326</v>
      </c>
      <c r="P1185">
        <v>0</v>
      </c>
      <c r="Q1185">
        <v>0</v>
      </c>
      <c r="S1185" s="5"/>
      <c r="T1185" t="s">
        <v>5056</v>
      </c>
      <c r="U1185" s="3">
        <v>45575</v>
      </c>
      <c r="V1185" t="str">
        <f t="shared" si="54"/>
        <v>Thursday</v>
      </c>
      <c r="W1185" t="str">
        <f t="shared" si="55"/>
        <v>October</v>
      </c>
      <c r="X1185">
        <v>18</v>
      </c>
      <c r="Y1185" t="str">
        <f t="shared" si="56"/>
        <v>Evening</v>
      </c>
      <c r="Z1185" t="s">
        <v>5071</v>
      </c>
    </row>
    <row r="1186" spans="1:26" x14ac:dyDescent="0.3">
      <c r="A1186" t="s">
        <v>1207</v>
      </c>
      <c r="B1186" t="s">
        <v>5027</v>
      </c>
      <c r="C1186" t="s">
        <v>5030</v>
      </c>
      <c r="D1186" t="s">
        <v>5033</v>
      </c>
      <c r="E1186" t="s">
        <v>5036</v>
      </c>
      <c r="F1186" t="s">
        <v>5050</v>
      </c>
      <c r="G1186">
        <v>-95.712900000000005</v>
      </c>
      <c r="H1186">
        <v>37.090200000000003</v>
      </c>
      <c r="I1186">
        <v>68591</v>
      </c>
      <c r="J1186">
        <v>404934</v>
      </c>
      <c r="K1186">
        <v>63078</v>
      </c>
      <c r="L1186">
        <v>12671</v>
      </c>
      <c r="M1186">
        <v>11690</v>
      </c>
      <c r="N1186" s="5">
        <v>0.1693887135718497</v>
      </c>
      <c r="O1186">
        <v>508635</v>
      </c>
      <c r="P1186">
        <v>346472</v>
      </c>
      <c r="Q1186">
        <v>0</v>
      </c>
      <c r="S1186" s="5"/>
      <c r="T1186" t="s">
        <v>5057</v>
      </c>
      <c r="U1186" s="3">
        <v>45364</v>
      </c>
      <c r="V1186" t="str">
        <f t="shared" si="54"/>
        <v>Wednesday</v>
      </c>
      <c r="W1186" t="str">
        <f t="shared" si="55"/>
        <v>March</v>
      </c>
      <c r="X1186">
        <v>8</v>
      </c>
      <c r="Y1186" t="str">
        <f t="shared" si="56"/>
        <v>Morning</v>
      </c>
      <c r="Z1186" t="s">
        <v>5070</v>
      </c>
    </row>
    <row r="1187" spans="1:26" x14ac:dyDescent="0.3">
      <c r="A1187" t="s">
        <v>1208</v>
      </c>
      <c r="B1187" t="s">
        <v>5025</v>
      </c>
      <c r="C1187" t="s">
        <v>5029</v>
      </c>
      <c r="D1187" t="s">
        <v>5033</v>
      </c>
      <c r="E1187" t="s">
        <v>5039</v>
      </c>
      <c r="F1187" t="s">
        <v>5046</v>
      </c>
      <c r="G1187">
        <v>133.77510000000001</v>
      </c>
      <c r="H1187">
        <v>-25.2744</v>
      </c>
      <c r="I1187">
        <v>46964</v>
      </c>
      <c r="J1187">
        <v>222627</v>
      </c>
      <c r="K1187">
        <v>25093</v>
      </c>
      <c r="L1187">
        <v>15668</v>
      </c>
      <c r="M1187">
        <v>11322</v>
      </c>
      <c r="N1187" s="5">
        <v>0.2109570462469757</v>
      </c>
      <c r="O1187">
        <v>285636</v>
      </c>
      <c r="P1187">
        <v>0</v>
      </c>
      <c r="Q1187">
        <v>0</v>
      </c>
      <c r="S1187" s="5"/>
      <c r="T1187" t="s">
        <v>5056</v>
      </c>
      <c r="U1187" s="3">
        <v>45629</v>
      </c>
      <c r="V1187" t="str">
        <f t="shared" si="54"/>
        <v>Tuesday</v>
      </c>
      <c r="W1187" t="str">
        <f t="shared" si="55"/>
        <v>December</v>
      </c>
      <c r="X1187">
        <v>12</v>
      </c>
      <c r="Y1187" t="str">
        <f t="shared" si="56"/>
        <v>Afternoon</v>
      </c>
      <c r="Z1187" t="s">
        <v>5071</v>
      </c>
    </row>
    <row r="1188" spans="1:26" x14ac:dyDescent="0.3">
      <c r="A1188" t="s">
        <v>1209</v>
      </c>
      <c r="B1188" t="s">
        <v>5025</v>
      </c>
      <c r="C1188" t="s">
        <v>5029</v>
      </c>
      <c r="D1188" t="s">
        <v>5033</v>
      </c>
      <c r="E1188" t="s">
        <v>5037</v>
      </c>
      <c r="F1188" t="s">
        <v>5047</v>
      </c>
      <c r="G1188">
        <v>138.25290000000001</v>
      </c>
      <c r="H1188">
        <v>36.204799999999999</v>
      </c>
      <c r="I1188">
        <v>38586</v>
      </c>
      <c r="J1188">
        <v>248572</v>
      </c>
      <c r="K1188">
        <v>56718</v>
      </c>
      <c r="L1188">
        <v>15948</v>
      </c>
      <c r="M1188">
        <v>5491</v>
      </c>
      <c r="N1188" s="5">
        <v>0.15523420489313899</v>
      </c>
      <c r="O1188">
        <v>312348</v>
      </c>
      <c r="P1188">
        <v>0</v>
      </c>
      <c r="Q1188">
        <v>0</v>
      </c>
      <c r="S1188" s="5"/>
      <c r="T1188" t="s">
        <v>5056</v>
      </c>
      <c r="U1188" s="3">
        <v>45353</v>
      </c>
      <c r="V1188" t="str">
        <f t="shared" si="54"/>
        <v>Saturday</v>
      </c>
      <c r="W1188" t="str">
        <f t="shared" si="55"/>
        <v>March</v>
      </c>
      <c r="X1188">
        <v>18</v>
      </c>
      <c r="Y1188" t="str">
        <f t="shared" si="56"/>
        <v>Evening</v>
      </c>
      <c r="Z1188" t="s">
        <v>5070</v>
      </c>
    </row>
    <row r="1189" spans="1:26" x14ac:dyDescent="0.3">
      <c r="A1189" t="s">
        <v>1210</v>
      </c>
      <c r="B1189" t="s">
        <v>5024</v>
      </c>
      <c r="C1189" t="s">
        <v>5029</v>
      </c>
      <c r="D1189" t="s">
        <v>5032</v>
      </c>
      <c r="E1189" t="s">
        <v>5036</v>
      </c>
      <c r="F1189" t="s">
        <v>5050</v>
      </c>
      <c r="G1189">
        <v>-95.712900000000005</v>
      </c>
      <c r="H1189">
        <v>37.090200000000003</v>
      </c>
      <c r="I1189">
        <v>210170</v>
      </c>
      <c r="J1189">
        <v>2294475</v>
      </c>
      <c r="K1189">
        <v>404451</v>
      </c>
      <c r="L1189">
        <v>95553</v>
      </c>
      <c r="M1189">
        <v>123473</v>
      </c>
      <c r="N1189" s="5">
        <v>9.159847479505677E-2</v>
      </c>
      <c r="O1189">
        <v>2857613</v>
      </c>
      <c r="P1189">
        <v>2294475</v>
      </c>
      <c r="Q1189">
        <v>0</v>
      </c>
      <c r="S1189" s="5"/>
      <c r="T1189" t="s">
        <v>5061</v>
      </c>
      <c r="U1189" s="3">
        <v>45385</v>
      </c>
      <c r="V1189" t="str">
        <f t="shared" si="54"/>
        <v>Wednesday</v>
      </c>
      <c r="W1189" t="str">
        <f t="shared" si="55"/>
        <v>April</v>
      </c>
      <c r="X1189">
        <v>16</v>
      </c>
      <c r="Y1189" t="str">
        <f t="shared" si="56"/>
        <v>Afternoon</v>
      </c>
      <c r="Z1189" t="s">
        <v>5070</v>
      </c>
    </row>
    <row r="1190" spans="1:26" x14ac:dyDescent="0.3">
      <c r="A1190" t="s">
        <v>1211</v>
      </c>
      <c r="B1190" t="s">
        <v>5027</v>
      </c>
      <c r="C1190" t="s">
        <v>5029</v>
      </c>
      <c r="D1190" t="s">
        <v>5033</v>
      </c>
      <c r="E1190" t="s">
        <v>5036</v>
      </c>
      <c r="F1190" t="s">
        <v>5047</v>
      </c>
      <c r="G1190">
        <v>138.25290000000001</v>
      </c>
      <c r="H1190">
        <v>36.204799999999999</v>
      </c>
      <c r="I1190">
        <v>367556</v>
      </c>
      <c r="J1190">
        <v>2340189</v>
      </c>
      <c r="K1190">
        <v>578293</v>
      </c>
      <c r="L1190">
        <v>88423</v>
      </c>
      <c r="M1190">
        <v>67927</v>
      </c>
      <c r="N1190" s="5">
        <v>0.15706274811937379</v>
      </c>
      <c r="O1190">
        <v>2673337</v>
      </c>
      <c r="P1190">
        <v>2340189</v>
      </c>
      <c r="Q1190">
        <v>0</v>
      </c>
      <c r="S1190" s="5"/>
      <c r="T1190" t="s">
        <v>5057</v>
      </c>
      <c r="U1190" s="3">
        <v>45305</v>
      </c>
      <c r="V1190" t="str">
        <f t="shared" si="54"/>
        <v>Sunday</v>
      </c>
      <c r="W1190" t="str">
        <f t="shared" si="55"/>
        <v>January</v>
      </c>
      <c r="X1190">
        <v>8</v>
      </c>
      <c r="Y1190" t="str">
        <f t="shared" si="56"/>
        <v>Morning</v>
      </c>
      <c r="Z1190" t="s">
        <v>5070</v>
      </c>
    </row>
    <row r="1191" spans="1:26" x14ac:dyDescent="0.3">
      <c r="A1191" t="s">
        <v>1212</v>
      </c>
      <c r="B1191" t="s">
        <v>5023</v>
      </c>
      <c r="C1191" t="s">
        <v>5030</v>
      </c>
      <c r="D1191" t="s">
        <v>5033</v>
      </c>
      <c r="E1191" t="s">
        <v>5036</v>
      </c>
      <c r="F1191" t="s">
        <v>5050</v>
      </c>
      <c r="G1191">
        <v>-95.712900000000005</v>
      </c>
      <c r="H1191">
        <v>37.090200000000003</v>
      </c>
      <c r="I1191">
        <v>34886</v>
      </c>
      <c r="J1191">
        <v>192589</v>
      </c>
      <c r="K1191">
        <v>21184</v>
      </c>
      <c r="L1191">
        <v>15393</v>
      </c>
      <c r="M1191">
        <v>4042</v>
      </c>
      <c r="N1191" s="5">
        <v>0.18114331020115601</v>
      </c>
      <c r="O1191">
        <v>244019</v>
      </c>
      <c r="P1191">
        <v>183690</v>
      </c>
      <c r="Q1191">
        <v>0</v>
      </c>
      <c r="R1191">
        <v>3489</v>
      </c>
      <c r="S1191" s="5">
        <v>1.43E-2</v>
      </c>
      <c r="T1191" t="s">
        <v>5056</v>
      </c>
      <c r="U1191" s="3">
        <v>45600</v>
      </c>
      <c r="V1191" t="str">
        <f t="shared" si="54"/>
        <v>Monday</v>
      </c>
      <c r="W1191" t="str">
        <f t="shared" si="55"/>
        <v>November</v>
      </c>
      <c r="X1191">
        <v>17</v>
      </c>
      <c r="Y1191" t="str">
        <f t="shared" si="56"/>
        <v>Afternoon</v>
      </c>
      <c r="Z1191" t="s">
        <v>5070</v>
      </c>
    </row>
    <row r="1192" spans="1:26" x14ac:dyDescent="0.3">
      <c r="A1192" t="s">
        <v>1213</v>
      </c>
      <c r="B1192" t="s">
        <v>5024</v>
      </c>
      <c r="C1192" t="s">
        <v>5029</v>
      </c>
      <c r="D1192" t="s">
        <v>5035</v>
      </c>
      <c r="E1192" t="s">
        <v>5040</v>
      </c>
      <c r="F1192" t="s">
        <v>5043</v>
      </c>
      <c r="G1192">
        <v>-3.4359999999999999</v>
      </c>
      <c r="H1192">
        <v>55.378100000000003</v>
      </c>
      <c r="I1192">
        <v>48649</v>
      </c>
      <c r="J1192">
        <v>303641</v>
      </c>
      <c r="K1192">
        <v>47005</v>
      </c>
      <c r="L1192">
        <v>21886</v>
      </c>
      <c r="M1192">
        <v>12809</v>
      </c>
      <c r="N1192" s="5">
        <v>0.1602189814703226</v>
      </c>
      <c r="O1192">
        <v>388759</v>
      </c>
      <c r="P1192">
        <v>0</v>
      </c>
      <c r="Q1192">
        <v>470477</v>
      </c>
      <c r="S1192" s="5"/>
      <c r="T1192" t="s">
        <v>5058</v>
      </c>
      <c r="U1192" s="3">
        <v>45354</v>
      </c>
      <c r="V1192" t="str">
        <f t="shared" si="54"/>
        <v>Sunday</v>
      </c>
      <c r="W1192" t="str">
        <f t="shared" si="55"/>
        <v>March</v>
      </c>
      <c r="X1192">
        <v>12</v>
      </c>
      <c r="Y1192" t="str">
        <f t="shared" si="56"/>
        <v>Afternoon</v>
      </c>
      <c r="Z1192" t="s">
        <v>5070</v>
      </c>
    </row>
    <row r="1193" spans="1:26" x14ac:dyDescent="0.3">
      <c r="A1193" t="s">
        <v>1214</v>
      </c>
      <c r="B1193" t="s">
        <v>5025</v>
      </c>
      <c r="C1193" t="s">
        <v>5029</v>
      </c>
      <c r="D1193" t="s">
        <v>5035</v>
      </c>
      <c r="E1193" t="s">
        <v>5037</v>
      </c>
      <c r="F1193" t="s">
        <v>5048</v>
      </c>
      <c r="G1193">
        <v>10.451499999999999</v>
      </c>
      <c r="H1193">
        <v>51.165700000000001</v>
      </c>
      <c r="I1193">
        <v>74557</v>
      </c>
      <c r="J1193">
        <v>659611</v>
      </c>
      <c r="K1193">
        <v>153848</v>
      </c>
      <c r="L1193">
        <v>34957</v>
      </c>
      <c r="M1193">
        <v>29206</v>
      </c>
      <c r="N1193" s="5">
        <v>0.1130326033750557</v>
      </c>
      <c r="O1193">
        <v>750439</v>
      </c>
      <c r="P1193">
        <v>0</v>
      </c>
      <c r="Q1193">
        <v>0</v>
      </c>
      <c r="S1193" s="5"/>
      <c r="T1193" t="s">
        <v>5058</v>
      </c>
      <c r="U1193" s="3">
        <v>45340</v>
      </c>
      <c r="V1193" t="str">
        <f t="shared" si="54"/>
        <v>Sunday</v>
      </c>
      <c r="W1193" t="str">
        <f t="shared" si="55"/>
        <v>February</v>
      </c>
      <c r="X1193">
        <v>12</v>
      </c>
      <c r="Y1193" t="str">
        <f t="shared" si="56"/>
        <v>Afternoon</v>
      </c>
      <c r="Z1193" t="s">
        <v>5070</v>
      </c>
    </row>
    <row r="1194" spans="1:26" x14ac:dyDescent="0.3">
      <c r="A1194" t="s">
        <v>1215</v>
      </c>
      <c r="B1194" t="s">
        <v>5024</v>
      </c>
      <c r="C1194" t="s">
        <v>5030</v>
      </c>
      <c r="D1194" t="s">
        <v>5033</v>
      </c>
      <c r="E1194" t="s">
        <v>5036</v>
      </c>
      <c r="F1194" t="s">
        <v>5050</v>
      </c>
      <c r="G1194">
        <v>-95.712900000000005</v>
      </c>
      <c r="H1194">
        <v>37.090200000000003</v>
      </c>
      <c r="I1194">
        <v>186661</v>
      </c>
      <c r="J1194">
        <v>1117496</v>
      </c>
      <c r="K1194">
        <v>273897</v>
      </c>
      <c r="L1194">
        <v>48532</v>
      </c>
      <c r="M1194">
        <v>44468</v>
      </c>
      <c r="N1194" s="5">
        <v>0.16703585797053211</v>
      </c>
      <c r="O1194">
        <v>1248492</v>
      </c>
      <c r="P1194">
        <v>1117496</v>
      </c>
      <c r="Q1194">
        <v>0</v>
      </c>
      <c r="S1194" s="5"/>
      <c r="T1194" t="s">
        <v>5057</v>
      </c>
      <c r="U1194" s="3">
        <v>45403</v>
      </c>
      <c r="V1194" t="str">
        <f t="shared" si="54"/>
        <v>Sunday</v>
      </c>
      <c r="W1194" t="str">
        <f t="shared" si="55"/>
        <v>April</v>
      </c>
      <c r="X1194">
        <v>15</v>
      </c>
      <c r="Y1194" t="str">
        <f t="shared" si="56"/>
        <v>Afternoon</v>
      </c>
      <c r="Z1194" t="s">
        <v>5070</v>
      </c>
    </row>
    <row r="1195" spans="1:26" x14ac:dyDescent="0.3">
      <c r="A1195" t="s">
        <v>1216</v>
      </c>
      <c r="B1195" t="s">
        <v>5025</v>
      </c>
      <c r="C1195" t="s">
        <v>5029</v>
      </c>
      <c r="D1195" t="s">
        <v>5031</v>
      </c>
      <c r="E1195" t="s">
        <v>5036</v>
      </c>
      <c r="F1195" t="s">
        <v>5045</v>
      </c>
      <c r="G1195">
        <v>-51.9253</v>
      </c>
      <c r="H1195">
        <v>-14.234999999999999</v>
      </c>
      <c r="I1195">
        <v>289739</v>
      </c>
      <c r="J1195">
        <v>2103014</v>
      </c>
      <c r="K1195">
        <v>255864</v>
      </c>
      <c r="L1195">
        <v>109573</v>
      </c>
      <c r="M1195">
        <v>70165</v>
      </c>
      <c r="N1195" s="5">
        <v>0.13777363328369421</v>
      </c>
      <c r="O1195">
        <v>2532798</v>
      </c>
      <c r="P1195">
        <v>2103014</v>
      </c>
      <c r="Q1195">
        <v>0</v>
      </c>
      <c r="S1195" s="5"/>
      <c r="T1195" t="s">
        <v>5052</v>
      </c>
      <c r="U1195" s="3">
        <v>45524</v>
      </c>
      <c r="V1195" t="str">
        <f t="shared" si="54"/>
        <v>Tuesday</v>
      </c>
      <c r="W1195" t="str">
        <f t="shared" si="55"/>
        <v>August</v>
      </c>
      <c r="X1195">
        <v>12</v>
      </c>
      <c r="Y1195" t="str">
        <f t="shared" si="56"/>
        <v>Afternoon</v>
      </c>
      <c r="Z1195" t="s">
        <v>5070</v>
      </c>
    </row>
    <row r="1196" spans="1:26" x14ac:dyDescent="0.3">
      <c r="A1196" t="s">
        <v>1217</v>
      </c>
      <c r="B1196" t="s">
        <v>5027</v>
      </c>
      <c r="C1196" t="s">
        <v>5030</v>
      </c>
      <c r="D1196" t="s">
        <v>5033</v>
      </c>
      <c r="E1196" t="s">
        <v>5036</v>
      </c>
      <c r="F1196" t="s">
        <v>5046</v>
      </c>
      <c r="G1196">
        <v>133.77510000000001</v>
      </c>
      <c r="H1196">
        <v>-25.2744</v>
      </c>
      <c r="I1196">
        <v>761302</v>
      </c>
      <c r="J1196">
        <v>4188630</v>
      </c>
      <c r="K1196">
        <v>786826</v>
      </c>
      <c r="L1196">
        <v>127438</v>
      </c>
      <c r="M1196">
        <v>211275</v>
      </c>
      <c r="N1196" s="5">
        <v>0.18175456744844429</v>
      </c>
      <c r="O1196">
        <v>5204803</v>
      </c>
      <c r="P1196">
        <v>4188630</v>
      </c>
      <c r="Q1196">
        <v>0</v>
      </c>
      <c r="S1196" s="5"/>
      <c r="T1196" t="s">
        <v>5057</v>
      </c>
      <c r="U1196" s="3">
        <v>45543</v>
      </c>
      <c r="V1196" t="str">
        <f t="shared" si="54"/>
        <v>Sunday</v>
      </c>
      <c r="W1196" t="str">
        <f t="shared" si="55"/>
        <v>September</v>
      </c>
      <c r="X1196">
        <v>16</v>
      </c>
      <c r="Y1196" t="str">
        <f t="shared" si="56"/>
        <v>Afternoon</v>
      </c>
      <c r="Z1196" t="s">
        <v>5070</v>
      </c>
    </row>
    <row r="1197" spans="1:26" x14ac:dyDescent="0.3">
      <c r="A1197" t="s">
        <v>1218</v>
      </c>
      <c r="B1197" t="s">
        <v>5025</v>
      </c>
      <c r="C1197" t="s">
        <v>5029</v>
      </c>
      <c r="D1197" t="s">
        <v>5032</v>
      </c>
      <c r="E1197" t="s">
        <v>5036</v>
      </c>
      <c r="F1197" t="s">
        <v>5050</v>
      </c>
      <c r="G1197">
        <v>-95.712900000000005</v>
      </c>
      <c r="H1197">
        <v>37.090200000000003</v>
      </c>
      <c r="I1197">
        <v>92184</v>
      </c>
      <c r="J1197">
        <v>1622322</v>
      </c>
      <c r="K1197">
        <v>345943</v>
      </c>
      <c r="L1197">
        <v>126149</v>
      </c>
      <c r="M1197">
        <v>48030</v>
      </c>
      <c r="N1197" s="5">
        <v>5.6822489668809407E-2</v>
      </c>
      <c r="O1197">
        <v>1889526</v>
      </c>
      <c r="P1197">
        <v>1622322</v>
      </c>
      <c r="Q1197">
        <v>0</v>
      </c>
      <c r="S1197" s="5"/>
      <c r="T1197" t="s">
        <v>5061</v>
      </c>
      <c r="U1197" s="3">
        <v>45662</v>
      </c>
      <c r="V1197" t="str">
        <f t="shared" si="54"/>
        <v>Sunday</v>
      </c>
      <c r="W1197" t="str">
        <f t="shared" si="55"/>
        <v>January</v>
      </c>
      <c r="X1197">
        <v>18</v>
      </c>
      <c r="Y1197" t="str">
        <f t="shared" si="56"/>
        <v>Evening</v>
      </c>
      <c r="Z1197" t="s">
        <v>5069</v>
      </c>
    </row>
    <row r="1198" spans="1:26" x14ac:dyDescent="0.3">
      <c r="A1198" t="s">
        <v>1219</v>
      </c>
      <c r="B1198" t="s">
        <v>5023</v>
      </c>
      <c r="C1198" t="s">
        <v>5030</v>
      </c>
      <c r="D1198" t="s">
        <v>5031</v>
      </c>
      <c r="E1198" t="s">
        <v>5036</v>
      </c>
      <c r="F1198" t="s">
        <v>5046</v>
      </c>
      <c r="G1198">
        <v>133.77510000000001</v>
      </c>
      <c r="H1198">
        <v>-25.2744</v>
      </c>
      <c r="I1198">
        <v>215796</v>
      </c>
      <c r="J1198">
        <v>1887039</v>
      </c>
      <c r="K1198">
        <v>240733</v>
      </c>
      <c r="L1198">
        <v>111046</v>
      </c>
      <c r="M1198">
        <v>49428</v>
      </c>
      <c r="N1198" s="5">
        <v>0.11435698700793449</v>
      </c>
      <c r="O1198">
        <v>2210173</v>
      </c>
      <c r="P1198">
        <v>1887039</v>
      </c>
      <c r="Q1198">
        <v>0</v>
      </c>
      <c r="R1198">
        <v>26080</v>
      </c>
      <c r="S1198" s="5">
        <v>1.18E-2</v>
      </c>
      <c r="T1198" t="s">
        <v>5052</v>
      </c>
      <c r="U1198" s="3">
        <v>45409</v>
      </c>
      <c r="V1198" t="str">
        <f t="shared" si="54"/>
        <v>Saturday</v>
      </c>
      <c r="W1198" t="str">
        <f t="shared" si="55"/>
        <v>April</v>
      </c>
      <c r="X1198">
        <v>10</v>
      </c>
      <c r="Y1198" t="str">
        <f t="shared" si="56"/>
        <v>Morning</v>
      </c>
      <c r="Z1198" t="s">
        <v>5070</v>
      </c>
    </row>
    <row r="1199" spans="1:26" x14ac:dyDescent="0.3">
      <c r="A1199" t="s">
        <v>1220</v>
      </c>
      <c r="B1199" t="s">
        <v>5024</v>
      </c>
      <c r="C1199" t="s">
        <v>5029</v>
      </c>
      <c r="D1199" t="s">
        <v>5033</v>
      </c>
      <c r="E1199" t="s">
        <v>5039</v>
      </c>
      <c r="F1199" t="s">
        <v>5044</v>
      </c>
      <c r="G1199">
        <v>78.962900000000005</v>
      </c>
      <c r="H1199">
        <v>20.593699999999998</v>
      </c>
      <c r="I1199">
        <v>73282</v>
      </c>
      <c r="J1199">
        <v>304968</v>
      </c>
      <c r="K1199">
        <v>48175</v>
      </c>
      <c r="L1199">
        <v>15557</v>
      </c>
      <c r="M1199">
        <v>12956</v>
      </c>
      <c r="N1199" s="5">
        <v>0.24029605771962281</v>
      </c>
      <c r="O1199">
        <v>335822</v>
      </c>
      <c r="P1199">
        <v>0</v>
      </c>
      <c r="Q1199">
        <v>0</v>
      </c>
      <c r="S1199" s="5"/>
      <c r="T1199" t="s">
        <v>5056</v>
      </c>
      <c r="U1199" s="3">
        <v>45734</v>
      </c>
      <c r="V1199" t="str">
        <f t="shared" si="54"/>
        <v>Tuesday</v>
      </c>
      <c r="W1199" t="str">
        <f t="shared" si="55"/>
        <v>March</v>
      </c>
      <c r="X1199">
        <v>18</v>
      </c>
      <c r="Y1199" t="str">
        <f t="shared" si="56"/>
        <v>Evening</v>
      </c>
      <c r="Z1199" t="s">
        <v>5071</v>
      </c>
    </row>
    <row r="1200" spans="1:26" x14ac:dyDescent="0.3">
      <c r="A1200" t="s">
        <v>1221</v>
      </c>
      <c r="B1200" t="s">
        <v>5027</v>
      </c>
      <c r="C1200" t="s">
        <v>5029</v>
      </c>
      <c r="D1200" t="s">
        <v>5033</v>
      </c>
      <c r="E1200" t="s">
        <v>5036</v>
      </c>
      <c r="F1200" t="s">
        <v>5043</v>
      </c>
      <c r="G1200">
        <v>-3.4359999999999999</v>
      </c>
      <c r="H1200">
        <v>55.378100000000003</v>
      </c>
      <c r="I1200">
        <v>91331</v>
      </c>
      <c r="J1200">
        <v>430143</v>
      </c>
      <c r="K1200">
        <v>48079</v>
      </c>
      <c r="L1200">
        <v>31857</v>
      </c>
      <c r="M1200">
        <v>9942</v>
      </c>
      <c r="N1200" s="5">
        <v>0.21232827471524429</v>
      </c>
      <c r="O1200">
        <v>533962</v>
      </c>
      <c r="P1200">
        <v>373166</v>
      </c>
      <c r="Q1200">
        <v>0</v>
      </c>
      <c r="S1200" s="5"/>
      <c r="T1200" t="s">
        <v>5057</v>
      </c>
      <c r="U1200" s="3">
        <v>45365</v>
      </c>
      <c r="V1200" t="str">
        <f t="shared" si="54"/>
        <v>Thursday</v>
      </c>
      <c r="W1200" t="str">
        <f t="shared" si="55"/>
        <v>March</v>
      </c>
      <c r="X1200">
        <v>8</v>
      </c>
      <c r="Y1200" t="str">
        <f t="shared" si="56"/>
        <v>Morning</v>
      </c>
      <c r="Z1200" t="s">
        <v>5071</v>
      </c>
    </row>
    <row r="1201" spans="1:26" x14ac:dyDescent="0.3">
      <c r="A1201" t="s">
        <v>1222</v>
      </c>
      <c r="B1201" t="s">
        <v>5024</v>
      </c>
      <c r="C1201" t="s">
        <v>5029</v>
      </c>
      <c r="D1201" t="s">
        <v>5033</v>
      </c>
      <c r="E1201" t="s">
        <v>5039</v>
      </c>
      <c r="F1201" t="s">
        <v>5043</v>
      </c>
      <c r="G1201">
        <v>-3.4359999999999999</v>
      </c>
      <c r="H1201">
        <v>55.378100000000003</v>
      </c>
      <c r="I1201">
        <v>44456</v>
      </c>
      <c r="J1201">
        <v>229936</v>
      </c>
      <c r="K1201">
        <v>35771</v>
      </c>
      <c r="L1201">
        <v>13438</v>
      </c>
      <c r="M1201">
        <v>12708</v>
      </c>
      <c r="N1201" s="5">
        <v>0.19334436225835519</v>
      </c>
      <c r="O1201">
        <v>296245</v>
      </c>
      <c r="P1201">
        <v>0</v>
      </c>
      <c r="Q1201">
        <v>0</v>
      </c>
      <c r="S1201" s="5"/>
      <c r="T1201" t="s">
        <v>5056</v>
      </c>
      <c r="U1201" s="3">
        <v>45614</v>
      </c>
      <c r="V1201" t="str">
        <f t="shared" si="54"/>
        <v>Monday</v>
      </c>
      <c r="W1201" t="str">
        <f t="shared" si="55"/>
        <v>November</v>
      </c>
      <c r="X1201">
        <v>17</v>
      </c>
      <c r="Y1201" t="str">
        <f t="shared" si="56"/>
        <v>Afternoon</v>
      </c>
      <c r="Z1201" t="s">
        <v>5070</v>
      </c>
    </row>
    <row r="1202" spans="1:26" x14ac:dyDescent="0.3">
      <c r="A1202" t="s">
        <v>1223</v>
      </c>
      <c r="B1202" t="s">
        <v>5027</v>
      </c>
      <c r="C1202" t="s">
        <v>5029</v>
      </c>
      <c r="D1202" t="s">
        <v>5033</v>
      </c>
      <c r="E1202" t="s">
        <v>5036</v>
      </c>
      <c r="F1202" t="s">
        <v>5049</v>
      </c>
      <c r="G1202">
        <v>-106.3468</v>
      </c>
      <c r="H1202">
        <v>56.130400000000002</v>
      </c>
      <c r="I1202">
        <v>54124</v>
      </c>
      <c r="J1202">
        <v>286751</v>
      </c>
      <c r="K1202">
        <v>60485</v>
      </c>
      <c r="L1202">
        <v>9844</v>
      </c>
      <c r="M1202">
        <v>13410</v>
      </c>
      <c r="N1202" s="5">
        <v>0.18874997227512491</v>
      </c>
      <c r="O1202">
        <v>338957</v>
      </c>
      <c r="P1202">
        <v>273079</v>
      </c>
      <c r="Q1202">
        <v>0</v>
      </c>
      <c r="S1202" s="5"/>
      <c r="T1202" t="s">
        <v>5057</v>
      </c>
      <c r="U1202" s="3">
        <v>45603</v>
      </c>
      <c r="V1202" t="str">
        <f t="shared" si="54"/>
        <v>Thursday</v>
      </c>
      <c r="W1202" t="str">
        <f t="shared" si="55"/>
        <v>November</v>
      </c>
      <c r="X1202">
        <v>16</v>
      </c>
      <c r="Y1202" t="str">
        <f t="shared" si="56"/>
        <v>Afternoon</v>
      </c>
      <c r="Z1202" t="s">
        <v>5070</v>
      </c>
    </row>
    <row r="1203" spans="1:26" x14ac:dyDescent="0.3">
      <c r="A1203" t="s">
        <v>1224</v>
      </c>
      <c r="B1203" t="s">
        <v>5024</v>
      </c>
      <c r="C1203" t="s">
        <v>5029</v>
      </c>
      <c r="D1203" t="s">
        <v>5032</v>
      </c>
      <c r="E1203" t="s">
        <v>5036</v>
      </c>
      <c r="F1203" t="s">
        <v>5049</v>
      </c>
      <c r="G1203">
        <v>-106.3468</v>
      </c>
      <c r="H1203">
        <v>56.130400000000002</v>
      </c>
      <c r="I1203">
        <v>98288</v>
      </c>
      <c r="J1203">
        <v>1523442</v>
      </c>
      <c r="K1203">
        <v>196005</v>
      </c>
      <c r="L1203">
        <v>105918</v>
      </c>
      <c r="M1203">
        <v>58132</v>
      </c>
      <c r="N1203" s="5">
        <v>6.4517470610686814E-2</v>
      </c>
      <c r="O1203">
        <v>1767699</v>
      </c>
      <c r="P1203">
        <v>1523442</v>
      </c>
      <c r="Q1203">
        <v>0</v>
      </c>
      <c r="S1203" s="5"/>
      <c r="T1203" t="s">
        <v>5061</v>
      </c>
      <c r="U1203" s="3">
        <v>45662</v>
      </c>
      <c r="V1203" t="str">
        <f t="shared" si="54"/>
        <v>Sunday</v>
      </c>
      <c r="W1203" t="str">
        <f t="shared" si="55"/>
        <v>January</v>
      </c>
      <c r="X1203">
        <v>17</v>
      </c>
      <c r="Y1203" t="str">
        <f t="shared" si="56"/>
        <v>Afternoon</v>
      </c>
      <c r="Z1203" t="s">
        <v>5070</v>
      </c>
    </row>
    <row r="1204" spans="1:26" x14ac:dyDescent="0.3">
      <c r="A1204" t="s">
        <v>1225</v>
      </c>
      <c r="B1204" t="s">
        <v>5023</v>
      </c>
      <c r="C1204" t="s">
        <v>5030</v>
      </c>
      <c r="D1204" t="s">
        <v>5033</v>
      </c>
      <c r="E1204" t="s">
        <v>5036</v>
      </c>
      <c r="F1204" t="s">
        <v>5050</v>
      </c>
      <c r="G1204">
        <v>-95.712900000000005</v>
      </c>
      <c r="H1204">
        <v>37.090200000000003</v>
      </c>
      <c r="I1204">
        <v>42103</v>
      </c>
      <c r="J1204">
        <v>245870</v>
      </c>
      <c r="K1204">
        <v>38749</v>
      </c>
      <c r="L1204">
        <v>17879</v>
      </c>
      <c r="M1204">
        <v>12283</v>
      </c>
      <c r="N1204" s="5">
        <v>0.17124358478321591</v>
      </c>
      <c r="O1204">
        <v>283847</v>
      </c>
      <c r="P1204">
        <v>231957</v>
      </c>
      <c r="Q1204">
        <v>0</v>
      </c>
      <c r="R1204">
        <v>6500</v>
      </c>
      <c r="S1204" s="5">
        <v>2.29E-2</v>
      </c>
      <c r="T1204" t="s">
        <v>5056</v>
      </c>
      <c r="U1204" s="3">
        <v>45579</v>
      </c>
      <c r="V1204" t="str">
        <f t="shared" si="54"/>
        <v>Monday</v>
      </c>
      <c r="W1204" t="str">
        <f t="shared" si="55"/>
        <v>October</v>
      </c>
      <c r="X1204">
        <v>16</v>
      </c>
      <c r="Y1204" t="str">
        <f t="shared" si="56"/>
        <v>Afternoon</v>
      </c>
      <c r="Z1204" t="s">
        <v>5070</v>
      </c>
    </row>
    <row r="1205" spans="1:26" x14ac:dyDescent="0.3">
      <c r="A1205" t="s">
        <v>1226</v>
      </c>
      <c r="B1205" t="s">
        <v>5027</v>
      </c>
      <c r="C1205" t="s">
        <v>5029</v>
      </c>
      <c r="D1205" t="s">
        <v>5033</v>
      </c>
      <c r="E1205" t="s">
        <v>5036</v>
      </c>
      <c r="F1205" t="s">
        <v>5047</v>
      </c>
      <c r="G1205">
        <v>138.25290000000001</v>
      </c>
      <c r="H1205">
        <v>36.204799999999999</v>
      </c>
      <c r="I1205">
        <v>35351</v>
      </c>
      <c r="J1205">
        <v>216922</v>
      </c>
      <c r="K1205">
        <v>51652</v>
      </c>
      <c r="L1205">
        <v>12815</v>
      </c>
      <c r="M1205">
        <v>8967</v>
      </c>
      <c r="N1205" s="5">
        <v>0.16296870104372191</v>
      </c>
      <c r="O1205">
        <v>264488</v>
      </c>
      <c r="P1205">
        <v>190701</v>
      </c>
      <c r="Q1205">
        <v>0</v>
      </c>
      <c r="S1205" s="5"/>
      <c r="T1205" t="s">
        <v>5057</v>
      </c>
      <c r="U1205" s="3">
        <v>45434</v>
      </c>
      <c r="V1205" t="str">
        <f t="shared" si="54"/>
        <v>Wednesday</v>
      </c>
      <c r="W1205" t="str">
        <f t="shared" si="55"/>
        <v>May</v>
      </c>
      <c r="X1205">
        <v>11</v>
      </c>
      <c r="Y1205" t="str">
        <f t="shared" si="56"/>
        <v>Morning</v>
      </c>
      <c r="Z1205" t="s">
        <v>5070</v>
      </c>
    </row>
    <row r="1206" spans="1:26" x14ac:dyDescent="0.3">
      <c r="A1206" t="s">
        <v>1227</v>
      </c>
      <c r="B1206" t="s">
        <v>5023</v>
      </c>
      <c r="C1206" t="s">
        <v>5029</v>
      </c>
      <c r="D1206" t="s">
        <v>5033</v>
      </c>
      <c r="E1206" t="s">
        <v>5036</v>
      </c>
      <c r="F1206" t="s">
        <v>5047</v>
      </c>
      <c r="G1206">
        <v>138.25290000000001</v>
      </c>
      <c r="H1206">
        <v>36.204799999999999</v>
      </c>
      <c r="I1206">
        <v>37089</v>
      </c>
      <c r="J1206">
        <v>198983</v>
      </c>
      <c r="K1206">
        <v>30823</v>
      </c>
      <c r="L1206">
        <v>13999</v>
      </c>
      <c r="M1206">
        <v>8144</v>
      </c>
      <c r="N1206" s="5">
        <v>0.18639473134465551</v>
      </c>
      <c r="O1206">
        <v>223527</v>
      </c>
      <c r="P1206">
        <v>184976</v>
      </c>
      <c r="Q1206">
        <v>0</v>
      </c>
      <c r="R1206">
        <v>2525</v>
      </c>
      <c r="S1206" s="5">
        <v>1.1299999999999999E-2</v>
      </c>
      <c r="T1206" t="s">
        <v>5056</v>
      </c>
      <c r="U1206" s="3">
        <v>45579</v>
      </c>
      <c r="V1206" t="str">
        <f t="shared" si="54"/>
        <v>Monday</v>
      </c>
      <c r="W1206" t="str">
        <f t="shared" si="55"/>
        <v>October</v>
      </c>
      <c r="X1206">
        <v>12</v>
      </c>
      <c r="Y1206" t="str">
        <f t="shared" si="56"/>
        <v>Afternoon</v>
      </c>
      <c r="Z1206" t="s">
        <v>5070</v>
      </c>
    </row>
    <row r="1207" spans="1:26" x14ac:dyDescent="0.3">
      <c r="A1207" t="s">
        <v>1228</v>
      </c>
      <c r="B1207" t="s">
        <v>5027</v>
      </c>
      <c r="C1207" t="s">
        <v>5029</v>
      </c>
      <c r="D1207" t="s">
        <v>5035</v>
      </c>
      <c r="E1207" t="s">
        <v>5040</v>
      </c>
      <c r="F1207" t="s">
        <v>5048</v>
      </c>
      <c r="G1207">
        <v>10.451499999999999</v>
      </c>
      <c r="H1207">
        <v>51.165700000000001</v>
      </c>
      <c r="I1207">
        <v>45150</v>
      </c>
      <c r="J1207">
        <v>260716</v>
      </c>
      <c r="K1207">
        <v>62698</v>
      </c>
      <c r="L1207">
        <v>11841</v>
      </c>
      <c r="M1207">
        <v>14282</v>
      </c>
      <c r="N1207" s="5">
        <v>0.1731806887576389</v>
      </c>
      <c r="O1207">
        <v>326629</v>
      </c>
      <c r="P1207">
        <v>0</v>
      </c>
      <c r="Q1207">
        <v>871718</v>
      </c>
      <c r="S1207" s="5"/>
      <c r="T1207" t="s">
        <v>5060</v>
      </c>
      <c r="U1207" s="3">
        <v>45580</v>
      </c>
      <c r="V1207" t="str">
        <f t="shared" si="54"/>
        <v>Tuesday</v>
      </c>
      <c r="W1207" t="str">
        <f t="shared" si="55"/>
        <v>October</v>
      </c>
      <c r="X1207">
        <v>16</v>
      </c>
      <c r="Y1207" t="str">
        <f t="shared" si="56"/>
        <v>Afternoon</v>
      </c>
      <c r="Z1207" t="s">
        <v>5070</v>
      </c>
    </row>
    <row r="1208" spans="1:26" x14ac:dyDescent="0.3">
      <c r="A1208" t="s">
        <v>1229</v>
      </c>
      <c r="B1208" t="s">
        <v>5027</v>
      </c>
      <c r="C1208" t="s">
        <v>5029</v>
      </c>
      <c r="D1208" t="s">
        <v>5032</v>
      </c>
      <c r="E1208" t="s">
        <v>5036</v>
      </c>
      <c r="F1208" t="s">
        <v>5048</v>
      </c>
      <c r="G1208">
        <v>10.451499999999999</v>
      </c>
      <c r="H1208">
        <v>51.165700000000001</v>
      </c>
      <c r="I1208">
        <v>24804</v>
      </c>
      <c r="J1208">
        <v>284297</v>
      </c>
      <c r="K1208">
        <v>29979</v>
      </c>
      <c r="L1208">
        <v>9976</v>
      </c>
      <c r="M1208">
        <v>13970</v>
      </c>
      <c r="N1208" s="5">
        <v>8.7248881426406716E-2</v>
      </c>
      <c r="O1208">
        <v>324079</v>
      </c>
      <c r="P1208">
        <v>275402</v>
      </c>
      <c r="Q1208">
        <v>0</v>
      </c>
      <c r="S1208" s="5"/>
      <c r="T1208" t="s">
        <v>5061</v>
      </c>
      <c r="U1208" s="3">
        <v>45574</v>
      </c>
      <c r="V1208" t="str">
        <f t="shared" si="54"/>
        <v>Wednesday</v>
      </c>
      <c r="W1208" t="str">
        <f t="shared" si="55"/>
        <v>October</v>
      </c>
      <c r="X1208">
        <v>19</v>
      </c>
      <c r="Y1208" t="str">
        <f t="shared" si="56"/>
        <v>Evening</v>
      </c>
      <c r="Z1208" t="s">
        <v>5069</v>
      </c>
    </row>
    <row r="1209" spans="1:26" x14ac:dyDescent="0.3">
      <c r="A1209" t="s">
        <v>1230</v>
      </c>
      <c r="B1209" t="s">
        <v>5023</v>
      </c>
      <c r="C1209" t="s">
        <v>5029</v>
      </c>
      <c r="D1209" t="s">
        <v>5033</v>
      </c>
      <c r="E1209" t="s">
        <v>5036</v>
      </c>
      <c r="F1209" t="s">
        <v>5043</v>
      </c>
      <c r="G1209">
        <v>-3.4359999999999999</v>
      </c>
      <c r="H1209">
        <v>55.378100000000003</v>
      </c>
      <c r="I1209">
        <v>50601</v>
      </c>
      <c r="J1209">
        <v>253074</v>
      </c>
      <c r="K1209">
        <v>52846</v>
      </c>
      <c r="L1209">
        <v>9025</v>
      </c>
      <c r="M1209">
        <v>9175</v>
      </c>
      <c r="N1209" s="5">
        <v>0.19994756434093031</v>
      </c>
      <c r="O1209">
        <v>302933</v>
      </c>
      <c r="P1209">
        <v>230849</v>
      </c>
      <c r="Q1209">
        <v>0</v>
      </c>
      <c r="R1209">
        <v>5846</v>
      </c>
      <c r="S1209" s="5">
        <v>1.9300000000000001E-2</v>
      </c>
      <c r="T1209" t="s">
        <v>5056</v>
      </c>
      <c r="U1209" s="3">
        <v>45656</v>
      </c>
      <c r="V1209" t="str">
        <f t="shared" si="54"/>
        <v>Monday</v>
      </c>
      <c r="W1209" t="str">
        <f t="shared" si="55"/>
        <v>December</v>
      </c>
      <c r="X1209">
        <v>16</v>
      </c>
      <c r="Y1209" t="str">
        <f t="shared" si="56"/>
        <v>Afternoon</v>
      </c>
      <c r="Z1209" t="s">
        <v>5070</v>
      </c>
    </row>
    <row r="1210" spans="1:26" x14ac:dyDescent="0.3">
      <c r="A1210" t="s">
        <v>1231</v>
      </c>
      <c r="B1210" t="s">
        <v>5025</v>
      </c>
      <c r="C1210" t="s">
        <v>5029</v>
      </c>
      <c r="D1210" t="s">
        <v>5033</v>
      </c>
      <c r="E1210" t="s">
        <v>5037</v>
      </c>
      <c r="F1210" t="s">
        <v>5049</v>
      </c>
      <c r="G1210">
        <v>-106.3468</v>
      </c>
      <c r="H1210">
        <v>56.130400000000002</v>
      </c>
      <c r="I1210">
        <v>3879</v>
      </c>
      <c r="J1210">
        <v>17055</v>
      </c>
      <c r="K1210">
        <v>3089</v>
      </c>
      <c r="L1210">
        <v>1209</v>
      </c>
      <c r="M1210">
        <v>458</v>
      </c>
      <c r="N1210" s="5">
        <v>0.22746906251398841</v>
      </c>
      <c r="O1210">
        <v>21516</v>
      </c>
      <c r="P1210">
        <v>0</v>
      </c>
      <c r="Q1210">
        <v>0</v>
      </c>
      <c r="S1210" s="5"/>
      <c r="T1210" t="s">
        <v>5056</v>
      </c>
      <c r="U1210" s="3">
        <v>45537</v>
      </c>
      <c r="V1210" t="str">
        <f t="shared" si="54"/>
        <v>Monday</v>
      </c>
      <c r="W1210" t="str">
        <f t="shared" si="55"/>
        <v>September</v>
      </c>
      <c r="X1210">
        <v>10</v>
      </c>
      <c r="Y1210" t="str">
        <f t="shared" si="56"/>
        <v>Morning</v>
      </c>
      <c r="Z1210" t="s">
        <v>5071</v>
      </c>
    </row>
    <row r="1211" spans="1:26" x14ac:dyDescent="0.3">
      <c r="A1211" t="s">
        <v>1232</v>
      </c>
      <c r="B1211" t="s">
        <v>5027</v>
      </c>
      <c r="C1211" t="s">
        <v>5029</v>
      </c>
      <c r="D1211" t="s">
        <v>5033</v>
      </c>
      <c r="E1211" t="s">
        <v>5036</v>
      </c>
      <c r="F1211" t="s">
        <v>5049</v>
      </c>
      <c r="G1211">
        <v>-106.3468</v>
      </c>
      <c r="H1211">
        <v>56.130400000000002</v>
      </c>
      <c r="I1211">
        <v>83632</v>
      </c>
      <c r="J1211">
        <v>430760</v>
      </c>
      <c r="K1211">
        <v>69698</v>
      </c>
      <c r="L1211">
        <v>15903</v>
      </c>
      <c r="M1211">
        <v>20086</v>
      </c>
      <c r="N1211" s="5">
        <v>0.19415083318766499</v>
      </c>
      <c r="O1211">
        <v>519037</v>
      </c>
      <c r="P1211">
        <v>416861</v>
      </c>
      <c r="Q1211">
        <v>0</v>
      </c>
      <c r="S1211" s="5"/>
      <c r="T1211" t="s">
        <v>5057</v>
      </c>
      <c r="U1211" s="3">
        <v>45415</v>
      </c>
      <c r="V1211" t="str">
        <f t="shared" si="54"/>
        <v>Friday</v>
      </c>
      <c r="W1211" t="str">
        <f t="shared" si="55"/>
        <v>May</v>
      </c>
      <c r="X1211">
        <v>9</v>
      </c>
      <c r="Y1211" t="str">
        <f t="shared" si="56"/>
        <v>Morning</v>
      </c>
      <c r="Z1211" t="s">
        <v>5070</v>
      </c>
    </row>
    <row r="1212" spans="1:26" x14ac:dyDescent="0.3">
      <c r="A1212" t="s">
        <v>1233</v>
      </c>
      <c r="B1212" t="s">
        <v>5024</v>
      </c>
      <c r="C1212" t="s">
        <v>5029</v>
      </c>
      <c r="D1212" t="s">
        <v>5035</v>
      </c>
      <c r="E1212" t="s">
        <v>5040</v>
      </c>
      <c r="F1212" t="s">
        <v>5048</v>
      </c>
      <c r="G1212">
        <v>10.451499999999999</v>
      </c>
      <c r="H1212">
        <v>51.165700000000001</v>
      </c>
      <c r="I1212">
        <v>53303</v>
      </c>
      <c r="J1212">
        <v>300615</v>
      </c>
      <c r="K1212">
        <v>58892</v>
      </c>
      <c r="L1212">
        <v>14098</v>
      </c>
      <c r="M1212">
        <v>16917</v>
      </c>
      <c r="N1212" s="5">
        <v>0.17731495221365409</v>
      </c>
      <c r="O1212">
        <v>365990</v>
      </c>
      <c r="P1212">
        <v>0</v>
      </c>
      <c r="Q1212">
        <v>134160</v>
      </c>
      <c r="S1212" s="5"/>
      <c r="T1212" t="s">
        <v>5058</v>
      </c>
      <c r="U1212" s="3">
        <v>45493</v>
      </c>
      <c r="V1212" t="str">
        <f t="shared" si="54"/>
        <v>Saturday</v>
      </c>
      <c r="W1212" t="str">
        <f t="shared" si="55"/>
        <v>July</v>
      </c>
      <c r="X1212">
        <v>12</v>
      </c>
      <c r="Y1212" t="str">
        <f t="shared" si="56"/>
        <v>Afternoon</v>
      </c>
      <c r="Z1212" t="s">
        <v>5070</v>
      </c>
    </row>
    <row r="1213" spans="1:26" x14ac:dyDescent="0.3">
      <c r="A1213" t="s">
        <v>1234</v>
      </c>
      <c r="B1213" t="s">
        <v>5025</v>
      </c>
      <c r="C1213" t="s">
        <v>5029</v>
      </c>
      <c r="D1213" t="s">
        <v>5031</v>
      </c>
      <c r="E1213" t="s">
        <v>5036</v>
      </c>
      <c r="F1213" t="s">
        <v>5047</v>
      </c>
      <c r="G1213">
        <v>138.25290000000001</v>
      </c>
      <c r="H1213">
        <v>36.204799999999999</v>
      </c>
      <c r="I1213">
        <v>402338</v>
      </c>
      <c r="J1213">
        <v>3186097</v>
      </c>
      <c r="K1213">
        <v>698138</v>
      </c>
      <c r="L1213">
        <v>174374</v>
      </c>
      <c r="M1213">
        <v>177752</v>
      </c>
      <c r="N1213" s="5">
        <v>0.1262794749617939</v>
      </c>
      <c r="O1213">
        <v>3675270</v>
      </c>
      <c r="P1213">
        <v>3186097</v>
      </c>
      <c r="Q1213">
        <v>0</v>
      </c>
      <c r="S1213" s="5"/>
      <c r="T1213" t="s">
        <v>5052</v>
      </c>
      <c r="U1213" s="3">
        <v>45532</v>
      </c>
      <c r="V1213" t="str">
        <f t="shared" si="54"/>
        <v>Wednesday</v>
      </c>
      <c r="W1213" t="str">
        <f t="shared" si="55"/>
        <v>August</v>
      </c>
      <c r="X1213">
        <v>17</v>
      </c>
      <c r="Y1213" t="str">
        <f t="shared" si="56"/>
        <v>Afternoon</v>
      </c>
      <c r="Z1213" t="s">
        <v>5070</v>
      </c>
    </row>
    <row r="1214" spans="1:26" x14ac:dyDescent="0.3">
      <c r="A1214" t="s">
        <v>1235</v>
      </c>
      <c r="B1214" t="s">
        <v>5023</v>
      </c>
      <c r="C1214" t="s">
        <v>5029</v>
      </c>
      <c r="D1214" t="s">
        <v>5032</v>
      </c>
      <c r="E1214" t="s">
        <v>5036</v>
      </c>
      <c r="F1214" t="s">
        <v>5050</v>
      </c>
      <c r="G1214">
        <v>-95.712900000000005</v>
      </c>
      <c r="H1214">
        <v>37.090200000000003</v>
      </c>
      <c r="I1214">
        <v>37087</v>
      </c>
      <c r="J1214">
        <v>438068</v>
      </c>
      <c r="K1214">
        <v>70787</v>
      </c>
      <c r="L1214">
        <v>32824</v>
      </c>
      <c r="M1214">
        <v>24466</v>
      </c>
      <c r="N1214" s="5">
        <v>8.4660609434272338E-2</v>
      </c>
      <c r="O1214">
        <v>541952</v>
      </c>
      <c r="P1214">
        <v>394405</v>
      </c>
      <c r="Q1214">
        <v>0</v>
      </c>
      <c r="R1214">
        <v>7370</v>
      </c>
      <c r="S1214" s="5">
        <v>1.3599999999999999E-2</v>
      </c>
      <c r="T1214" t="s">
        <v>5059</v>
      </c>
      <c r="U1214" s="3">
        <v>45351</v>
      </c>
      <c r="V1214" t="str">
        <f t="shared" si="54"/>
        <v>Thursday</v>
      </c>
      <c r="W1214" t="str">
        <f t="shared" si="55"/>
        <v>February</v>
      </c>
      <c r="X1214">
        <v>13</v>
      </c>
      <c r="Y1214" t="str">
        <f t="shared" si="56"/>
        <v>Afternoon</v>
      </c>
      <c r="Z1214" t="s">
        <v>5069</v>
      </c>
    </row>
    <row r="1215" spans="1:26" x14ac:dyDescent="0.3">
      <c r="A1215" t="s">
        <v>1236</v>
      </c>
      <c r="B1215" t="s">
        <v>5027</v>
      </c>
      <c r="C1215" t="s">
        <v>5029</v>
      </c>
      <c r="D1215" t="s">
        <v>5033</v>
      </c>
      <c r="E1215" t="s">
        <v>5036</v>
      </c>
      <c r="F1215" t="s">
        <v>5050</v>
      </c>
      <c r="G1215">
        <v>-95.712900000000005</v>
      </c>
      <c r="H1215">
        <v>37.090200000000003</v>
      </c>
      <c r="I1215">
        <v>51959</v>
      </c>
      <c r="J1215">
        <v>209908</v>
      </c>
      <c r="K1215">
        <v>26605</v>
      </c>
      <c r="L1215">
        <v>8809</v>
      </c>
      <c r="M1215">
        <v>7707</v>
      </c>
      <c r="N1215" s="5">
        <v>0.24753460013996301</v>
      </c>
      <c r="O1215">
        <v>241444</v>
      </c>
      <c r="P1215">
        <v>188699</v>
      </c>
      <c r="Q1215">
        <v>0</v>
      </c>
      <c r="S1215" s="5"/>
      <c r="T1215" t="s">
        <v>5057</v>
      </c>
      <c r="U1215" s="3">
        <v>45500</v>
      </c>
      <c r="V1215" t="str">
        <f t="shared" si="54"/>
        <v>Saturday</v>
      </c>
      <c r="W1215" t="str">
        <f t="shared" si="55"/>
        <v>July</v>
      </c>
      <c r="X1215">
        <v>11</v>
      </c>
      <c r="Y1215" t="str">
        <f t="shared" si="56"/>
        <v>Morning</v>
      </c>
      <c r="Z1215" t="s">
        <v>5071</v>
      </c>
    </row>
    <row r="1216" spans="1:26" x14ac:dyDescent="0.3">
      <c r="A1216" t="s">
        <v>1237</v>
      </c>
      <c r="B1216" t="s">
        <v>5024</v>
      </c>
      <c r="C1216" t="s">
        <v>5030</v>
      </c>
      <c r="D1216" t="s">
        <v>5033</v>
      </c>
      <c r="E1216" t="s">
        <v>5039</v>
      </c>
      <c r="F1216" t="s">
        <v>5044</v>
      </c>
      <c r="G1216">
        <v>78.962900000000005</v>
      </c>
      <c r="H1216">
        <v>20.593699999999998</v>
      </c>
      <c r="I1216">
        <v>75937</v>
      </c>
      <c r="J1216">
        <v>331576</v>
      </c>
      <c r="K1216">
        <v>49101</v>
      </c>
      <c r="L1216">
        <v>12185</v>
      </c>
      <c r="M1216">
        <v>10559</v>
      </c>
      <c r="N1216" s="5">
        <v>0.22901950698304749</v>
      </c>
      <c r="O1216">
        <v>402684</v>
      </c>
      <c r="P1216">
        <v>0</v>
      </c>
      <c r="Q1216">
        <v>0</v>
      </c>
      <c r="S1216" s="5"/>
      <c r="T1216" t="s">
        <v>5056</v>
      </c>
      <c r="U1216" s="3">
        <v>45730</v>
      </c>
      <c r="V1216" t="str">
        <f t="shared" si="54"/>
        <v>Friday</v>
      </c>
      <c r="W1216" t="str">
        <f t="shared" si="55"/>
        <v>March</v>
      </c>
      <c r="X1216">
        <v>12</v>
      </c>
      <c r="Y1216" t="str">
        <f t="shared" si="56"/>
        <v>Afternoon</v>
      </c>
      <c r="Z1216" t="s">
        <v>5071</v>
      </c>
    </row>
    <row r="1217" spans="1:26" x14ac:dyDescent="0.3">
      <c r="A1217" t="s">
        <v>1238</v>
      </c>
      <c r="B1217" t="s">
        <v>5027</v>
      </c>
      <c r="C1217" t="s">
        <v>5029</v>
      </c>
      <c r="D1217" t="s">
        <v>5033</v>
      </c>
      <c r="E1217" t="s">
        <v>5036</v>
      </c>
      <c r="F1217" t="s">
        <v>5050</v>
      </c>
      <c r="G1217">
        <v>-95.712900000000005</v>
      </c>
      <c r="H1217">
        <v>37.090200000000003</v>
      </c>
      <c r="I1217">
        <v>12488</v>
      </c>
      <c r="J1217">
        <v>52532</v>
      </c>
      <c r="K1217">
        <v>11135</v>
      </c>
      <c r="L1217">
        <v>3922</v>
      </c>
      <c r="M1217">
        <v>2640</v>
      </c>
      <c r="N1217" s="5">
        <v>0.23772360958357511</v>
      </c>
      <c r="O1217">
        <v>61273</v>
      </c>
      <c r="P1217">
        <v>49517</v>
      </c>
      <c r="Q1217">
        <v>0</v>
      </c>
      <c r="S1217" s="5"/>
      <c r="T1217" t="s">
        <v>5057</v>
      </c>
      <c r="U1217" s="3">
        <v>45328</v>
      </c>
      <c r="V1217" t="str">
        <f t="shared" si="54"/>
        <v>Tuesday</v>
      </c>
      <c r="W1217" t="str">
        <f t="shared" si="55"/>
        <v>February</v>
      </c>
      <c r="X1217">
        <v>10</v>
      </c>
      <c r="Y1217" t="str">
        <f t="shared" si="56"/>
        <v>Morning</v>
      </c>
      <c r="Z1217" t="s">
        <v>5071</v>
      </c>
    </row>
    <row r="1218" spans="1:26" x14ac:dyDescent="0.3">
      <c r="A1218" t="s">
        <v>1239</v>
      </c>
      <c r="B1218" t="s">
        <v>5027</v>
      </c>
      <c r="C1218" t="s">
        <v>5030</v>
      </c>
      <c r="D1218" t="s">
        <v>5033</v>
      </c>
      <c r="E1218" t="s">
        <v>5036</v>
      </c>
      <c r="F1218" t="s">
        <v>5047</v>
      </c>
      <c r="G1218">
        <v>138.25290000000001</v>
      </c>
      <c r="H1218">
        <v>36.204799999999999</v>
      </c>
      <c r="I1218">
        <v>39169</v>
      </c>
      <c r="J1218">
        <v>175092</v>
      </c>
      <c r="K1218">
        <v>37061</v>
      </c>
      <c r="L1218">
        <v>6583</v>
      </c>
      <c r="M1218">
        <v>4414</v>
      </c>
      <c r="N1218" s="5">
        <v>0.22370921663799079</v>
      </c>
      <c r="O1218">
        <v>204704</v>
      </c>
      <c r="P1218">
        <v>164376</v>
      </c>
      <c r="Q1218">
        <v>0</v>
      </c>
      <c r="S1218" s="5"/>
      <c r="T1218" t="s">
        <v>5057</v>
      </c>
      <c r="U1218" s="3">
        <v>45353</v>
      </c>
      <c r="V1218" t="str">
        <f t="shared" si="54"/>
        <v>Saturday</v>
      </c>
      <c r="W1218" t="str">
        <f t="shared" si="55"/>
        <v>March</v>
      </c>
      <c r="X1218">
        <v>11</v>
      </c>
      <c r="Y1218" t="str">
        <f t="shared" si="56"/>
        <v>Morning</v>
      </c>
      <c r="Z1218" t="s">
        <v>5071</v>
      </c>
    </row>
    <row r="1219" spans="1:26" x14ac:dyDescent="0.3">
      <c r="A1219" t="s">
        <v>1240</v>
      </c>
      <c r="B1219" t="s">
        <v>5027</v>
      </c>
      <c r="C1219" t="s">
        <v>5030</v>
      </c>
      <c r="D1219" t="s">
        <v>5033</v>
      </c>
      <c r="E1219" t="s">
        <v>5036</v>
      </c>
      <c r="F1219" t="s">
        <v>5048</v>
      </c>
      <c r="G1219">
        <v>10.451499999999999</v>
      </c>
      <c r="H1219">
        <v>51.165700000000001</v>
      </c>
      <c r="I1219">
        <v>35608</v>
      </c>
      <c r="J1219">
        <v>189493</v>
      </c>
      <c r="K1219">
        <v>20747</v>
      </c>
      <c r="L1219">
        <v>6932</v>
      </c>
      <c r="M1219">
        <v>10298</v>
      </c>
      <c r="N1219" s="5">
        <v>0.18791705587315821</v>
      </c>
      <c r="O1219">
        <v>232461</v>
      </c>
      <c r="P1219">
        <v>184615</v>
      </c>
      <c r="Q1219">
        <v>0</v>
      </c>
      <c r="S1219" s="5"/>
      <c r="T1219" t="s">
        <v>5057</v>
      </c>
      <c r="U1219" s="3">
        <v>45521</v>
      </c>
      <c r="V1219" t="str">
        <f t="shared" ref="V1219:V1282" si="57">TEXT(U1219,"DDDD")</f>
        <v>Saturday</v>
      </c>
      <c r="W1219" t="str">
        <f t="shared" ref="W1219:W1282" si="58">TEXT(U1219,"MMMM")</f>
        <v>August</v>
      </c>
      <c r="X1219">
        <v>15</v>
      </c>
      <c r="Y1219" t="str">
        <f t="shared" ref="Y1219:Y1282" si="59">IF(X1219&lt;6,"NIght",IF(X1219&lt;12,"Morning",IF(X1219&lt;18,"Afternoon","Evening")))</f>
        <v>Afternoon</v>
      </c>
      <c r="Z1219" t="s">
        <v>5070</v>
      </c>
    </row>
    <row r="1220" spans="1:26" x14ac:dyDescent="0.3">
      <c r="A1220" t="s">
        <v>1241</v>
      </c>
      <c r="B1220" t="s">
        <v>5024</v>
      </c>
      <c r="C1220" t="s">
        <v>5029</v>
      </c>
      <c r="D1220" t="s">
        <v>5031</v>
      </c>
      <c r="E1220" t="s">
        <v>5036</v>
      </c>
      <c r="F1220" t="s">
        <v>5043</v>
      </c>
      <c r="G1220">
        <v>-3.4359999999999999</v>
      </c>
      <c r="H1220">
        <v>55.378100000000003</v>
      </c>
      <c r="I1220">
        <v>230463</v>
      </c>
      <c r="J1220">
        <v>2550500</v>
      </c>
      <c r="K1220">
        <v>351918</v>
      </c>
      <c r="L1220">
        <v>147329</v>
      </c>
      <c r="M1220">
        <v>104833</v>
      </c>
      <c r="N1220" s="5">
        <v>9.0360051502637567E-2</v>
      </c>
      <c r="O1220">
        <v>3139887</v>
      </c>
      <c r="P1220">
        <v>2550500</v>
      </c>
      <c r="Q1220">
        <v>0</v>
      </c>
      <c r="S1220" s="5"/>
      <c r="T1220" t="s">
        <v>5052</v>
      </c>
      <c r="U1220" s="3">
        <v>45745</v>
      </c>
      <c r="V1220" t="str">
        <f t="shared" si="57"/>
        <v>Saturday</v>
      </c>
      <c r="W1220" t="str">
        <f t="shared" si="58"/>
        <v>March</v>
      </c>
      <c r="X1220">
        <v>16</v>
      </c>
      <c r="Y1220" t="str">
        <f t="shared" si="59"/>
        <v>Afternoon</v>
      </c>
      <c r="Z1220" t="s">
        <v>5069</v>
      </c>
    </row>
    <row r="1221" spans="1:26" x14ac:dyDescent="0.3">
      <c r="A1221" t="s">
        <v>1242</v>
      </c>
      <c r="B1221" t="s">
        <v>5024</v>
      </c>
      <c r="C1221" t="s">
        <v>5030</v>
      </c>
      <c r="D1221" t="s">
        <v>5033</v>
      </c>
      <c r="E1221" t="s">
        <v>5039</v>
      </c>
      <c r="F1221" t="s">
        <v>5048</v>
      </c>
      <c r="G1221">
        <v>10.451499999999999</v>
      </c>
      <c r="H1221">
        <v>51.165700000000001</v>
      </c>
      <c r="I1221">
        <v>57049</v>
      </c>
      <c r="J1221">
        <v>301467</v>
      </c>
      <c r="K1221">
        <v>44136</v>
      </c>
      <c r="L1221">
        <v>19506</v>
      </c>
      <c r="M1221">
        <v>6223</v>
      </c>
      <c r="N1221" s="5">
        <v>0.18924103962776689</v>
      </c>
      <c r="O1221">
        <v>354082</v>
      </c>
      <c r="P1221">
        <v>0</v>
      </c>
      <c r="Q1221">
        <v>0</v>
      </c>
      <c r="S1221" s="5"/>
      <c r="T1221" t="s">
        <v>5056</v>
      </c>
      <c r="U1221" s="3">
        <v>45365</v>
      </c>
      <c r="V1221" t="str">
        <f t="shared" si="57"/>
        <v>Thursday</v>
      </c>
      <c r="W1221" t="str">
        <f t="shared" si="58"/>
        <v>March</v>
      </c>
      <c r="X1221">
        <v>15</v>
      </c>
      <c r="Y1221" t="str">
        <f t="shared" si="59"/>
        <v>Afternoon</v>
      </c>
      <c r="Z1221" t="s">
        <v>5070</v>
      </c>
    </row>
    <row r="1222" spans="1:26" x14ac:dyDescent="0.3">
      <c r="A1222" t="s">
        <v>1243</v>
      </c>
      <c r="B1222" t="s">
        <v>5025</v>
      </c>
      <c r="C1222" t="s">
        <v>5029</v>
      </c>
      <c r="D1222" t="s">
        <v>5033</v>
      </c>
      <c r="E1222" t="s">
        <v>5039</v>
      </c>
      <c r="F1222" t="s">
        <v>5050</v>
      </c>
      <c r="G1222">
        <v>-95.712900000000005</v>
      </c>
      <c r="H1222">
        <v>37.090200000000003</v>
      </c>
      <c r="I1222">
        <v>41554</v>
      </c>
      <c r="J1222">
        <v>212316</v>
      </c>
      <c r="K1222">
        <v>32432</v>
      </c>
      <c r="L1222">
        <v>12139</v>
      </c>
      <c r="M1222">
        <v>4864</v>
      </c>
      <c r="N1222" s="5">
        <v>0.19572047945493981</v>
      </c>
      <c r="O1222">
        <v>267099</v>
      </c>
      <c r="P1222">
        <v>0</v>
      </c>
      <c r="Q1222">
        <v>0</v>
      </c>
      <c r="S1222" s="5"/>
      <c r="T1222" t="s">
        <v>5056</v>
      </c>
      <c r="U1222" s="3">
        <v>45727</v>
      </c>
      <c r="V1222" t="str">
        <f t="shared" si="57"/>
        <v>Tuesday</v>
      </c>
      <c r="W1222" t="str">
        <f t="shared" si="58"/>
        <v>March</v>
      </c>
      <c r="X1222">
        <v>13</v>
      </c>
      <c r="Y1222" t="str">
        <f t="shared" si="59"/>
        <v>Afternoon</v>
      </c>
      <c r="Z1222" t="s">
        <v>5070</v>
      </c>
    </row>
    <row r="1223" spans="1:26" x14ac:dyDescent="0.3">
      <c r="A1223" t="s">
        <v>1244</v>
      </c>
      <c r="B1223" t="s">
        <v>5024</v>
      </c>
      <c r="C1223" t="s">
        <v>5029</v>
      </c>
      <c r="D1223" t="s">
        <v>5033</v>
      </c>
      <c r="E1223" t="s">
        <v>5039</v>
      </c>
      <c r="F1223" t="s">
        <v>5049</v>
      </c>
      <c r="G1223">
        <v>-106.3468</v>
      </c>
      <c r="H1223">
        <v>56.130400000000002</v>
      </c>
      <c r="I1223">
        <v>72328</v>
      </c>
      <c r="J1223">
        <v>317720</v>
      </c>
      <c r="K1223">
        <v>70051</v>
      </c>
      <c r="L1223">
        <v>18457</v>
      </c>
      <c r="M1223">
        <v>15770</v>
      </c>
      <c r="N1223" s="5">
        <v>0.22764782994048449</v>
      </c>
      <c r="O1223">
        <v>391549</v>
      </c>
      <c r="P1223">
        <v>0</v>
      </c>
      <c r="Q1223">
        <v>0</v>
      </c>
      <c r="S1223" s="5"/>
      <c r="T1223" t="s">
        <v>5056</v>
      </c>
      <c r="U1223" s="3">
        <v>45693</v>
      </c>
      <c r="V1223" t="str">
        <f t="shared" si="57"/>
        <v>Wednesday</v>
      </c>
      <c r="W1223" t="str">
        <f t="shared" si="58"/>
        <v>February</v>
      </c>
      <c r="X1223">
        <v>10</v>
      </c>
      <c r="Y1223" t="str">
        <f t="shared" si="59"/>
        <v>Morning</v>
      </c>
      <c r="Z1223" t="s">
        <v>5071</v>
      </c>
    </row>
    <row r="1224" spans="1:26" x14ac:dyDescent="0.3">
      <c r="A1224" t="s">
        <v>1245</v>
      </c>
      <c r="B1224" t="s">
        <v>5027</v>
      </c>
      <c r="C1224" t="s">
        <v>5029</v>
      </c>
      <c r="D1224" t="s">
        <v>5031</v>
      </c>
      <c r="E1224" t="s">
        <v>5040</v>
      </c>
      <c r="F1224" t="s">
        <v>5050</v>
      </c>
      <c r="G1224">
        <v>-95.712900000000005</v>
      </c>
      <c r="H1224">
        <v>37.090200000000003</v>
      </c>
      <c r="I1224">
        <v>37703</v>
      </c>
      <c r="J1224">
        <v>284089</v>
      </c>
      <c r="K1224">
        <v>43559</v>
      </c>
      <c r="L1224">
        <v>20012</v>
      </c>
      <c r="M1224">
        <v>9030</v>
      </c>
      <c r="N1224" s="5">
        <v>0.13271641874305271</v>
      </c>
      <c r="O1224">
        <v>344952</v>
      </c>
      <c r="P1224">
        <v>0</v>
      </c>
      <c r="Q1224">
        <v>1618096</v>
      </c>
      <c r="S1224" s="5"/>
      <c r="T1224" t="s">
        <v>5052</v>
      </c>
      <c r="U1224" s="3">
        <v>45403</v>
      </c>
      <c r="V1224" t="str">
        <f t="shared" si="57"/>
        <v>Sunday</v>
      </c>
      <c r="W1224" t="str">
        <f t="shared" si="58"/>
        <v>April</v>
      </c>
      <c r="X1224">
        <v>10</v>
      </c>
      <c r="Y1224" t="str">
        <f t="shared" si="59"/>
        <v>Morning</v>
      </c>
      <c r="Z1224" t="s">
        <v>5070</v>
      </c>
    </row>
    <row r="1225" spans="1:26" x14ac:dyDescent="0.3">
      <c r="A1225" t="s">
        <v>1246</v>
      </c>
      <c r="B1225" t="s">
        <v>5025</v>
      </c>
      <c r="C1225" t="s">
        <v>5029</v>
      </c>
      <c r="D1225" t="s">
        <v>5033</v>
      </c>
      <c r="E1225" t="s">
        <v>5037</v>
      </c>
      <c r="F1225" t="s">
        <v>5049</v>
      </c>
      <c r="G1225">
        <v>-106.3468</v>
      </c>
      <c r="H1225">
        <v>56.130400000000002</v>
      </c>
      <c r="I1225">
        <v>20762</v>
      </c>
      <c r="J1225">
        <v>100384</v>
      </c>
      <c r="K1225">
        <v>16955</v>
      </c>
      <c r="L1225">
        <v>7117</v>
      </c>
      <c r="M1225">
        <v>5741</v>
      </c>
      <c r="N1225" s="5">
        <v>0.20683409920716109</v>
      </c>
      <c r="O1225">
        <v>121365</v>
      </c>
      <c r="P1225">
        <v>0</v>
      </c>
      <c r="Q1225">
        <v>0</v>
      </c>
      <c r="S1225" s="5"/>
      <c r="T1225" t="s">
        <v>5056</v>
      </c>
      <c r="U1225" s="3">
        <v>45617</v>
      </c>
      <c r="V1225" t="str">
        <f t="shared" si="57"/>
        <v>Thursday</v>
      </c>
      <c r="W1225" t="str">
        <f t="shared" si="58"/>
        <v>November</v>
      </c>
      <c r="X1225">
        <v>11</v>
      </c>
      <c r="Y1225" t="str">
        <f t="shared" si="59"/>
        <v>Morning</v>
      </c>
      <c r="Z1225" t="s">
        <v>5071</v>
      </c>
    </row>
    <row r="1226" spans="1:26" x14ac:dyDescent="0.3">
      <c r="A1226" t="s">
        <v>1247</v>
      </c>
      <c r="B1226" t="s">
        <v>5027</v>
      </c>
      <c r="C1226" t="s">
        <v>5030</v>
      </c>
      <c r="D1226" t="s">
        <v>5033</v>
      </c>
      <c r="E1226" t="s">
        <v>5036</v>
      </c>
      <c r="F1226" t="s">
        <v>5047</v>
      </c>
      <c r="G1226">
        <v>138.25290000000001</v>
      </c>
      <c r="H1226">
        <v>36.204799999999999</v>
      </c>
      <c r="I1226">
        <v>32267</v>
      </c>
      <c r="J1226">
        <v>158178</v>
      </c>
      <c r="K1226">
        <v>31512</v>
      </c>
      <c r="L1226">
        <v>11889</v>
      </c>
      <c r="M1226">
        <v>3787</v>
      </c>
      <c r="N1226" s="5">
        <v>0.20399355278273409</v>
      </c>
      <c r="O1226">
        <v>181337</v>
      </c>
      <c r="P1226">
        <v>152965</v>
      </c>
      <c r="Q1226">
        <v>0</v>
      </c>
      <c r="S1226" s="5"/>
      <c r="T1226" t="s">
        <v>5057</v>
      </c>
      <c r="U1226" s="3">
        <v>45758</v>
      </c>
      <c r="V1226" t="str">
        <f t="shared" si="57"/>
        <v>Friday</v>
      </c>
      <c r="W1226" t="str">
        <f t="shared" si="58"/>
        <v>April</v>
      </c>
      <c r="X1226">
        <v>15</v>
      </c>
      <c r="Y1226" t="str">
        <f t="shared" si="59"/>
        <v>Afternoon</v>
      </c>
      <c r="Z1226" t="s">
        <v>5071</v>
      </c>
    </row>
    <row r="1227" spans="1:26" x14ac:dyDescent="0.3">
      <c r="A1227" t="s">
        <v>1248</v>
      </c>
      <c r="B1227" t="s">
        <v>5025</v>
      </c>
      <c r="C1227" t="s">
        <v>5029</v>
      </c>
      <c r="D1227" t="s">
        <v>5031</v>
      </c>
      <c r="E1227" t="s">
        <v>5039</v>
      </c>
      <c r="F1227" t="s">
        <v>5047</v>
      </c>
      <c r="G1227">
        <v>138.25290000000001</v>
      </c>
      <c r="H1227">
        <v>36.204799999999999</v>
      </c>
      <c r="I1227">
        <v>86840</v>
      </c>
      <c r="J1227">
        <v>671579</v>
      </c>
      <c r="K1227">
        <v>153492</v>
      </c>
      <c r="L1227">
        <v>34086</v>
      </c>
      <c r="M1227">
        <v>15831</v>
      </c>
      <c r="N1227" s="5">
        <v>0.12930807901675989</v>
      </c>
      <c r="O1227">
        <v>797537</v>
      </c>
      <c r="P1227">
        <v>0</v>
      </c>
      <c r="Q1227">
        <v>0</v>
      </c>
      <c r="S1227" s="5"/>
      <c r="T1227" t="s">
        <v>5051</v>
      </c>
      <c r="U1227" s="3">
        <v>45398</v>
      </c>
      <c r="V1227" t="str">
        <f t="shared" si="57"/>
        <v>Tuesday</v>
      </c>
      <c r="W1227" t="str">
        <f t="shared" si="58"/>
        <v>April</v>
      </c>
      <c r="X1227">
        <v>11</v>
      </c>
      <c r="Y1227" t="str">
        <f t="shared" si="59"/>
        <v>Morning</v>
      </c>
      <c r="Z1227" t="s">
        <v>5070</v>
      </c>
    </row>
    <row r="1228" spans="1:26" x14ac:dyDescent="0.3">
      <c r="A1228" t="s">
        <v>1249</v>
      </c>
      <c r="B1228" t="s">
        <v>5023</v>
      </c>
      <c r="C1228" t="s">
        <v>5029</v>
      </c>
      <c r="D1228" t="s">
        <v>5033</v>
      </c>
      <c r="E1228" t="s">
        <v>5036</v>
      </c>
      <c r="F1228" t="s">
        <v>5047</v>
      </c>
      <c r="G1228">
        <v>138.25290000000001</v>
      </c>
      <c r="H1228">
        <v>36.204799999999999</v>
      </c>
      <c r="I1228">
        <v>71292</v>
      </c>
      <c r="J1228">
        <v>305356</v>
      </c>
      <c r="K1228">
        <v>41104</v>
      </c>
      <c r="L1228">
        <v>13606</v>
      </c>
      <c r="M1228">
        <v>15539</v>
      </c>
      <c r="N1228" s="5">
        <v>0.23347321217283901</v>
      </c>
      <c r="O1228">
        <v>340504</v>
      </c>
      <c r="P1228">
        <v>271100</v>
      </c>
      <c r="Q1228">
        <v>0</v>
      </c>
      <c r="R1228">
        <v>7354</v>
      </c>
      <c r="S1228" s="5">
        <v>2.1600000000000001E-2</v>
      </c>
      <c r="T1228" t="s">
        <v>5056</v>
      </c>
      <c r="U1228" s="3">
        <v>45664</v>
      </c>
      <c r="V1228" t="str">
        <f t="shared" si="57"/>
        <v>Tuesday</v>
      </c>
      <c r="W1228" t="str">
        <f t="shared" si="58"/>
        <v>January</v>
      </c>
      <c r="X1228">
        <v>16</v>
      </c>
      <c r="Y1228" t="str">
        <f t="shared" si="59"/>
        <v>Afternoon</v>
      </c>
      <c r="Z1228" t="s">
        <v>5071</v>
      </c>
    </row>
    <row r="1229" spans="1:26" x14ac:dyDescent="0.3">
      <c r="A1229" t="s">
        <v>1250</v>
      </c>
      <c r="B1229" t="s">
        <v>5023</v>
      </c>
      <c r="C1229" t="s">
        <v>5029</v>
      </c>
      <c r="D1229" t="s">
        <v>5032</v>
      </c>
      <c r="E1229" t="s">
        <v>5036</v>
      </c>
      <c r="F1229" t="s">
        <v>5047</v>
      </c>
      <c r="G1229">
        <v>138.25290000000001</v>
      </c>
      <c r="H1229">
        <v>36.204799999999999</v>
      </c>
      <c r="I1229">
        <v>31228</v>
      </c>
      <c r="J1229">
        <v>445517</v>
      </c>
      <c r="K1229">
        <v>84385</v>
      </c>
      <c r="L1229">
        <v>15362</v>
      </c>
      <c r="M1229">
        <v>14922</v>
      </c>
      <c r="N1229" s="5">
        <v>7.0094355722324475E-2</v>
      </c>
      <c r="O1229">
        <v>498061</v>
      </c>
      <c r="P1229">
        <v>402257</v>
      </c>
      <c r="Q1229">
        <v>0</v>
      </c>
      <c r="R1229">
        <v>9313</v>
      </c>
      <c r="S1229" s="5">
        <v>1.8700000000000001E-2</v>
      </c>
      <c r="T1229" t="s">
        <v>5059</v>
      </c>
      <c r="U1229" s="3">
        <v>45325</v>
      </c>
      <c r="V1229" t="str">
        <f t="shared" si="57"/>
        <v>Saturday</v>
      </c>
      <c r="W1229" t="str">
        <f t="shared" si="58"/>
        <v>February</v>
      </c>
      <c r="X1229">
        <v>15</v>
      </c>
      <c r="Y1229" t="str">
        <f t="shared" si="59"/>
        <v>Afternoon</v>
      </c>
      <c r="Z1229" t="s">
        <v>5069</v>
      </c>
    </row>
    <row r="1230" spans="1:26" x14ac:dyDescent="0.3">
      <c r="A1230" t="s">
        <v>1251</v>
      </c>
      <c r="B1230" t="s">
        <v>5023</v>
      </c>
      <c r="C1230" t="s">
        <v>5029</v>
      </c>
      <c r="D1230" t="s">
        <v>5033</v>
      </c>
      <c r="E1230" t="s">
        <v>5036</v>
      </c>
      <c r="F1230" t="s">
        <v>5046</v>
      </c>
      <c r="G1230">
        <v>133.77510000000001</v>
      </c>
      <c r="H1230">
        <v>-25.2744</v>
      </c>
      <c r="I1230">
        <v>579415</v>
      </c>
      <c r="J1230">
        <v>2925293</v>
      </c>
      <c r="K1230">
        <v>714448</v>
      </c>
      <c r="L1230">
        <v>205832</v>
      </c>
      <c r="M1230">
        <v>112288</v>
      </c>
      <c r="N1230" s="5">
        <v>0.19807081067326271</v>
      </c>
      <c r="O1230">
        <v>3348642</v>
      </c>
      <c r="P1230">
        <v>2925293</v>
      </c>
      <c r="Q1230">
        <v>0</v>
      </c>
      <c r="R1230">
        <v>51569</v>
      </c>
      <c r="S1230" s="5">
        <v>1.54E-2</v>
      </c>
      <c r="T1230" t="s">
        <v>5057</v>
      </c>
      <c r="U1230" s="3">
        <v>45702</v>
      </c>
      <c r="V1230" t="str">
        <f t="shared" si="57"/>
        <v>Friday</v>
      </c>
      <c r="W1230" t="str">
        <f t="shared" si="58"/>
        <v>February</v>
      </c>
      <c r="X1230">
        <v>17</v>
      </c>
      <c r="Y1230" t="str">
        <f t="shared" si="59"/>
        <v>Afternoon</v>
      </c>
      <c r="Z1230" t="s">
        <v>5070</v>
      </c>
    </row>
    <row r="1231" spans="1:26" x14ac:dyDescent="0.3">
      <c r="A1231" t="s">
        <v>1252</v>
      </c>
      <c r="B1231" t="s">
        <v>5025</v>
      </c>
      <c r="C1231" t="s">
        <v>5029</v>
      </c>
      <c r="D1231" t="s">
        <v>5033</v>
      </c>
      <c r="E1231" t="s">
        <v>5036</v>
      </c>
      <c r="F1231" t="s">
        <v>5045</v>
      </c>
      <c r="G1231">
        <v>-51.9253</v>
      </c>
      <c r="H1231">
        <v>-14.234999999999999</v>
      </c>
      <c r="I1231">
        <v>345197</v>
      </c>
      <c r="J1231">
        <v>1854720</v>
      </c>
      <c r="K1231">
        <v>230259</v>
      </c>
      <c r="L1231">
        <v>107867</v>
      </c>
      <c r="M1231">
        <v>107111</v>
      </c>
      <c r="N1231" s="5">
        <v>0.1861185363956461</v>
      </c>
      <c r="O1231">
        <v>2041612</v>
      </c>
      <c r="P1231">
        <v>1854720</v>
      </c>
      <c r="Q1231">
        <v>0</v>
      </c>
      <c r="S1231" s="5"/>
      <c r="T1231" t="s">
        <v>5057</v>
      </c>
      <c r="U1231" s="3">
        <v>45461</v>
      </c>
      <c r="V1231" t="str">
        <f t="shared" si="57"/>
        <v>Tuesday</v>
      </c>
      <c r="W1231" t="str">
        <f t="shared" si="58"/>
        <v>June</v>
      </c>
      <c r="X1231">
        <v>15</v>
      </c>
      <c r="Y1231" t="str">
        <f t="shared" si="59"/>
        <v>Afternoon</v>
      </c>
      <c r="Z1231" t="s">
        <v>5070</v>
      </c>
    </row>
    <row r="1232" spans="1:26" x14ac:dyDescent="0.3">
      <c r="A1232" t="s">
        <v>1253</v>
      </c>
      <c r="B1232" t="s">
        <v>5023</v>
      </c>
      <c r="C1232" t="s">
        <v>5029</v>
      </c>
      <c r="D1232" t="s">
        <v>5033</v>
      </c>
      <c r="E1232" t="s">
        <v>5036</v>
      </c>
      <c r="F1232" t="s">
        <v>5046</v>
      </c>
      <c r="G1232">
        <v>133.77510000000001</v>
      </c>
      <c r="H1232">
        <v>-25.2744</v>
      </c>
      <c r="I1232">
        <v>66439</v>
      </c>
      <c r="J1232">
        <v>304028</v>
      </c>
      <c r="K1232">
        <v>41262</v>
      </c>
      <c r="L1232">
        <v>23386</v>
      </c>
      <c r="M1232">
        <v>8161</v>
      </c>
      <c r="N1232" s="5">
        <v>0.2185300719419758</v>
      </c>
      <c r="O1232">
        <v>341316</v>
      </c>
      <c r="P1232">
        <v>270817</v>
      </c>
      <c r="Q1232">
        <v>0</v>
      </c>
      <c r="R1232">
        <v>7406</v>
      </c>
      <c r="S1232" s="5">
        <v>2.1700000000000001E-2</v>
      </c>
      <c r="T1232" t="s">
        <v>5056</v>
      </c>
      <c r="U1232" s="3">
        <v>45525</v>
      </c>
      <c r="V1232" t="str">
        <f t="shared" si="57"/>
        <v>Wednesday</v>
      </c>
      <c r="W1232" t="str">
        <f t="shared" si="58"/>
        <v>August</v>
      </c>
      <c r="X1232">
        <v>16</v>
      </c>
      <c r="Y1232" t="str">
        <f t="shared" si="59"/>
        <v>Afternoon</v>
      </c>
      <c r="Z1232" t="s">
        <v>5071</v>
      </c>
    </row>
    <row r="1233" spans="1:26" x14ac:dyDescent="0.3">
      <c r="A1233" t="s">
        <v>1254</v>
      </c>
      <c r="B1233" t="s">
        <v>5023</v>
      </c>
      <c r="C1233" t="s">
        <v>5029</v>
      </c>
      <c r="D1233" t="s">
        <v>5032</v>
      </c>
      <c r="E1233" t="s">
        <v>5036</v>
      </c>
      <c r="F1233" t="s">
        <v>5044</v>
      </c>
      <c r="G1233">
        <v>78.962900000000005</v>
      </c>
      <c r="H1233">
        <v>20.593699999999998</v>
      </c>
      <c r="I1233">
        <v>40585</v>
      </c>
      <c r="J1233">
        <v>716839</v>
      </c>
      <c r="K1233">
        <v>122985</v>
      </c>
      <c r="L1233">
        <v>57152</v>
      </c>
      <c r="M1233">
        <v>33811</v>
      </c>
      <c r="N1233" s="5">
        <v>5.6617013271134609E-2</v>
      </c>
      <c r="O1233">
        <v>799142</v>
      </c>
      <c r="P1233">
        <v>699602</v>
      </c>
      <c r="Q1233">
        <v>0</v>
      </c>
      <c r="R1233">
        <v>9829</v>
      </c>
      <c r="S1233" s="5">
        <v>1.23E-2</v>
      </c>
      <c r="T1233" t="s">
        <v>5059</v>
      </c>
      <c r="U1233" s="3">
        <v>45459</v>
      </c>
      <c r="V1233" t="str">
        <f t="shared" si="57"/>
        <v>Sunday</v>
      </c>
      <c r="W1233" t="str">
        <f t="shared" si="58"/>
        <v>June</v>
      </c>
      <c r="X1233">
        <v>15</v>
      </c>
      <c r="Y1233" t="str">
        <f t="shared" si="59"/>
        <v>Afternoon</v>
      </c>
      <c r="Z1233" t="s">
        <v>5069</v>
      </c>
    </row>
    <row r="1234" spans="1:26" x14ac:dyDescent="0.3">
      <c r="A1234" t="s">
        <v>1255</v>
      </c>
      <c r="B1234" t="s">
        <v>5027</v>
      </c>
      <c r="C1234" t="s">
        <v>5029</v>
      </c>
      <c r="D1234" t="s">
        <v>5033</v>
      </c>
      <c r="E1234" t="s">
        <v>5036</v>
      </c>
      <c r="F1234" t="s">
        <v>5046</v>
      </c>
      <c r="G1234">
        <v>133.77510000000001</v>
      </c>
      <c r="H1234">
        <v>-25.2744</v>
      </c>
      <c r="I1234">
        <v>65568</v>
      </c>
      <c r="J1234">
        <v>271030</v>
      </c>
      <c r="K1234">
        <v>67466</v>
      </c>
      <c r="L1234">
        <v>13658</v>
      </c>
      <c r="M1234">
        <v>8536</v>
      </c>
      <c r="N1234" s="5">
        <v>0.24192188028903369</v>
      </c>
      <c r="O1234">
        <v>328373</v>
      </c>
      <c r="P1234">
        <v>270919</v>
      </c>
      <c r="Q1234">
        <v>0</v>
      </c>
      <c r="S1234" s="5"/>
      <c r="T1234" t="s">
        <v>5057</v>
      </c>
      <c r="U1234" s="3">
        <v>45444</v>
      </c>
      <c r="V1234" t="str">
        <f t="shared" si="57"/>
        <v>Saturday</v>
      </c>
      <c r="W1234" t="str">
        <f t="shared" si="58"/>
        <v>June</v>
      </c>
      <c r="X1234">
        <v>12</v>
      </c>
      <c r="Y1234" t="str">
        <f t="shared" si="59"/>
        <v>Afternoon</v>
      </c>
      <c r="Z1234" t="s">
        <v>5071</v>
      </c>
    </row>
    <row r="1235" spans="1:26" x14ac:dyDescent="0.3">
      <c r="A1235" t="s">
        <v>1256</v>
      </c>
      <c r="B1235" t="s">
        <v>5025</v>
      </c>
      <c r="C1235" t="s">
        <v>5029</v>
      </c>
      <c r="D1235" t="s">
        <v>5033</v>
      </c>
      <c r="E1235" t="s">
        <v>5037</v>
      </c>
      <c r="F1235" t="s">
        <v>5047</v>
      </c>
      <c r="G1235">
        <v>138.25290000000001</v>
      </c>
      <c r="H1235">
        <v>36.204799999999999</v>
      </c>
      <c r="I1235">
        <v>46597</v>
      </c>
      <c r="J1235">
        <v>224505</v>
      </c>
      <c r="K1235">
        <v>56099</v>
      </c>
      <c r="L1235">
        <v>9955</v>
      </c>
      <c r="M1235">
        <v>7008</v>
      </c>
      <c r="N1235" s="5">
        <v>0.20755824398377279</v>
      </c>
      <c r="O1235">
        <v>254128</v>
      </c>
      <c r="P1235">
        <v>0</v>
      </c>
      <c r="Q1235">
        <v>0</v>
      </c>
      <c r="S1235" s="5"/>
      <c r="T1235" t="s">
        <v>5056</v>
      </c>
      <c r="U1235" s="3">
        <v>45573</v>
      </c>
      <c r="V1235" t="str">
        <f t="shared" si="57"/>
        <v>Tuesday</v>
      </c>
      <c r="W1235" t="str">
        <f t="shared" si="58"/>
        <v>October</v>
      </c>
      <c r="X1235">
        <v>16</v>
      </c>
      <c r="Y1235" t="str">
        <f t="shared" si="59"/>
        <v>Afternoon</v>
      </c>
      <c r="Z1235" t="s">
        <v>5071</v>
      </c>
    </row>
    <row r="1236" spans="1:26" x14ac:dyDescent="0.3">
      <c r="A1236" t="s">
        <v>1257</v>
      </c>
      <c r="B1236" t="s">
        <v>5024</v>
      </c>
      <c r="C1236" t="s">
        <v>5029</v>
      </c>
      <c r="D1236" t="s">
        <v>5033</v>
      </c>
      <c r="E1236" t="s">
        <v>5039</v>
      </c>
      <c r="F1236" t="s">
        <v>5049</v>
      </c>
      <c r="G1236">
        <v>-106.3468</v>
      </c>
      <c r="H1236">
        <v>56.130400000000002</v>
      </c>
      <c r="I1236">
        <v>72799</v>
      </c>
      <c r="J1236">
        <v>397493</v>
      </c>
      <c r="K1236">
        <v>87021</v>
      </c>
      <c r="L1236">
        <v>29926</v>
      </c>
      <c r="M1236">
        <v>23453</v>
      </c>
      <c r="N1236" s="5">
        <v>0.183147468928965</v>
      </c>
      <c r="O1236">
        <v>455709</v>
      </c>
      <c r="P1236">
        <v>0</v>
      </c>
      <c r="Q1236">
        <v>0</v>
      </c>
      <c r="S1236" s="5"/>
      <c r="T1236" t="s">
        <v>5056</v>
      </c>
      <c r="U1236" s="3">
        <v>45677</v>
      </c>
      <c r="V1236" t="str">
        <f t="shared" si="57"/>
        <v>Monday</v>
      </c>
      <c r="W1236" t="str">
        <f t="shared" si="58"/>
        <v>January</v>
      </c>
      <c r="X1236">
        <v>18</v>
      </c>
      <c r="Y1236" t="str">
        <f t="shared" si="59"/>
        <v>Evening</v>
      </c>
      <c r="Z1236" t="s">
        <v>5070</v>
      </c>
    </row>
    <row r="1237" spans="1:26" x14ac:dyDescent="0.3">
      <c r="A1237" t="s">
        <v>1258</v>
      </c>
      <c r="B1237" t="s">
        <v>5023</v>
      </c>
      <c r="C1237" t="s">
        <v>5029</v>
      </c>
      <c r="D1237" t="s">
        <v>5031</v>
      </c>
      <c r="E1237" t="s">
        <v>5040</v>
      </c>
      <c r="F1237" t="s">
        <v>5050</v>
      </c>
      <c r="G1237">
        <v>-95.712900000000005</v>
      </c>
      <c r="H1237">
        <v>37.090200000000003</v>
      </c>
      <c r="I1237">
        <v>14421</v>
      </c>
      <c r="J1237">
        <v>169847</v>
      </c>
      <c r="K1237">
        <v>39437</v>
      </c>
      <c r="L1237">
        <v>7883</v>
      </c>
      <c r="M1237">
        <v>4163</v>
      </c>
      <c r="N1237" s="5">
        <v>8.4907950450108419E-2</v>
      </c>
      <c r="O1237">
        <v>216385</v>
      </c>
      <c r="P1237">
        <v>0</v>
      </c>
      <c r="Q1237">
        <v>209026</v>
      </c>
      <c r="R1237">
        <v>2683</v>
      </c>
      <c r="S1237" s="5">
        <v>1.24E-2</v>
      </c>
      <c r="T1237" t="s">
        <v>5051</v>
      </c>
      <c r="U1237" s="3">
        <v>45551</v>
      </c>
      <c r="V1237" t="str">
        <f t="shared" si="57"/>
        <v>Monday</v>
      </c>
      <c r="W1237" t="str">
        <f t="shared" si="58"/>
        <v>September</v>
      </c>
      <c r="X1237">
        <v>12</v>
      </c>
      <c r="Y1237" t="str">
        <f t="shared" si="59"/>
        <v>Afternoon</v>
      </c>
      <c r="Z1237" t="s">
        <v>5069</v>
      </c>
    </row>
    <row r="1238" spans="1:26" x14ac:dyDescent="0.3">
      <c r="A1238" t="s">
        <v>1259</v>
      </c>
      <c r="B1238" t="s">
        <v>5023</v>
      </c>
      <c r="C1238" t="s">
        <v>5029</v>
      </c>
      <c r="D1238" t="s">
        <v>5035</v>
      </c>
      <c r="E1238" t="s">
        <v>5040</v>
      </c>
      <c r="F1238" t="s">
        <v>5050</v>
      </c>
      <c r="G1238">
        <v>-95.712900000000005</v>
      </c>
      <c r="H1238">
        <v>37.090200000000003</v>
      </c>
      <c r="I1238">
        <v>30743</v>
      </c>
      <c r="J1238">
        <v>224802</v>
      </c>
      <c r="K1238">
        <v>32166</v>
      </c>
      <c r="L1238">
        <v>15025</v>
      </c>
      <c r="M1238">
        <v>8573</v>
      </c>
      <c r="N1238" s="5">
        <v>0.13675906967856649</v>
      </c>
      <c r="O1238">
        <v>291760</v>
      </c>
      <c r="P1238">
        <v>0</v>
      </c>
      <c r="Q1238">
        <v>63686</v>
      </c>
      <c r="R1238">
        <v>7002</v>
      </c>
      <c r="S1238" s="5">
        <v>2.4E-2</v>
      </c>
      <c r="T1238" t="s">
        <v>5058</v>
      </c>
      <c r="U1238" s="3">
        <v>45386</v>
      </c>
      <c r="V1238" t="str">
        <f t="shared" si="57"/>
        <v>Thursday</v>
      </c>
      <c r="W1238" t="str">
        <f t="shared" si="58"/>
        <v>April</v>
      </c>
      <c r="X1238">
        <v>15</v>
      </c>
      <c r="Y1238" t="str">
        <f t="shared" si="59"/>
        <v>Afternoon</v>
      </c>
      <c r="Z1238" t="s">
        <v>5070</v>
      </c>
    </row>
    <row r="1239" spans="1:26" x14ac:dyDescent="0.3">
      <c r="A1239" t="s">
        <v>1260</v>
      </c>
      <c r="B1239" t="s">
        <v>5025</v>
      </c>
      <c r="C1239" t="s">
        <v>5029</v>
      </c>
      <c r="D1239" t="s">
        <v>5031</v>
      </c>
      <c r="E1239" t="s">
        <v>5037</v>
      </c>
      <c r="F1239" t="s">
        <v>5046</v>
      </c>
      <c r="G1239">
        <v>133.77510000000001</v>
      </c>
      <c r="H1239">
        <v>-25.2744</v>
      </c>
      <c r="I1239">
        <v>16579</v>
      </c>
      <c r="J1239">
        <v>129606</v>
      </c>
      <c r="K1239">
        <v>19862</v>
      </c>
      <c r="L1239">
        <v>7011</v>
      </c>
      <c r="M1239">
        <v>5200</v>
      </c>
      <c r="N1239" s="5">
        <v>0.12792363833973849</v>
      </c>
      <c r="O1239">
        <v>150756</v>
      </c>
      <c r="P1239">
        <v>0</v>
      </c>
      <c r="Q1239">
        <v>0</v>
      </c>
      <c r="S1239" s="5"/>
      <c r="T1239" t="s">
        <v>5051</v>
      </c>
      <c r="U1239" s="3">
        <v>45702</v>
      </c>
      <c r="V1239" t="str">
        <f t="shared" si="57"/>
        <v>Friday</v>
      </c>
      <c r="W1239" t="str">
        <f t="shared" si="58"/>
        <v>February</v>
      </c>
      <c r="X1239">
        <v>12</v>
      </c>
      <c r="Y1239" t="str">
        <f t="shared" si="59"/>
        <v>Afternoon</v>
      </c>
      <c r="Z1239" t="s">
        <v>5070</v>
      </c>
    </row>
    <row r="1240" spans="1:26" x14ac:dyDescent="0.3">
      <c r="A1240" t="s">
        <v>1261</v>
      </c>
      <c r="B1240" t="s">
        <v>5027</v>
      </c>
      <c r="C1240" t="s">
        <v>5029</v>
      </c>
      <c r="D1240" t="s">
        <v>5033</v>
      </c>
      <c r="E1240" t="s">
        <v>5040</v>
      </c>
      <c r="F1240" t="s">
        <v>5045</v>
      </c>
      <c r="G1240">
        <v>-51.9253</v>
      </c>
      <c r="H1240">
        <v>-14.234999999999999</v>
      </c>
      <c r="I1240">
        <v>66485</v>
      </c>
      <c r="J1240">
        <v>290795</v>
      </c>
      <c r="K1240">
        <v>53093</v>
      </c>
      <c r="L1240">
        <v>20732</v>
      </c>
      <c r="M1240">
        <v>9346</v>
      </c>
      <c r="N1240" s="5">
        <v>0.22863222820539009</v>
      </c>
      <c r="O1240">
        <v>343049</v>
      </c>
      <c r="P1240">
        <v>0</v>
      </c>
      <c r="Q1240">
        <v>975369</v>
      </c>
      <c r="S1240" s="5"/>
      <c r="T1240" t="s">
        <v>5057</v>
      </c>
      <c r="U1240" s="3">
        <v>45329</v>
      </c>
      <c r="V1240" t="str">
        <f t="shared" si="57"/>
        <v>Wednesday</v>
      </c>
      <c r="W1240" t="str">
        <f t="shared" si="58"/>
        <v>February</v>
      </c>
      <c r="X1240">
        <v>15</v>
      </c>
      <c r="Y1240" t="str">
        <f t="shared" si="59"/>
        <v>Afternoon</v>
      </c>
      <c r="Z1240" t="s">
        <v>5071</v>
      </c>
    </row>
    <row r="1241" spans="1:26" x14ac:dyDescent="0.3">
      <c r="A1241" t="s">
        <v>1262</v>
      </c>
      <c r="B1241" t="s">
        <v>5027</v>
      </c>
      <c r="C1241" t="s">
        <v>5029</v>
      </c>
      <c r="D1241" t="s">
        <v>5033</v>
      </c>
      <c r="E1241" t="s">
        <v>5036</v>
      </c>
      <c r="F1241" t="s">
        <v>5044</v>
      </c>
      <c r="G1241">
        <v>78.962900000000005</v>
      </c>
      <c r="H1241">
        <v>20.593699999999998</v>
      </c>
      <c r="I1241">
        <v>55044</v>
      </c>
      <c r="J1241">
        <v>285502</v>
      </c>
      <c r="K1241">
        <v>48566</v>
      </c>
      <c r="L1241">
        <v>12641</v>
      </c>
      <c r="M1241">
        <v>16691</v>
      </c>
      <c r="N1241" s="5">
        <v>0.19279744021602471</v>
      </c>
      <c r="O1241">
        <v>331915</v>
      </c>
      <c r="P1241">
        <v>250096</v>
      </c>
      <c r="Q1241">
        <v>0</v>
      </c>
      <c r="S1241" s="5"/>
      <c r="T1241" t="s">
        <v>5057</v>
      </c>
      <c r="U1241" s="3">
        <v>45460</v>
      </c>
      <c r="V1241" t="str">
        <f t="shared" si="57"/>
        <v>Monday</v>
      </c>
      <c r="W1241" t="str">
        <f t="shared" si="58"/>
        <v>June</v>
      </c>
      <c r="X1241">
        <v>15</v>
      </c>
      <c r="Y1241" t="str">
        <f t="shared" si="59"/>
        <v>Afternoon</v>
      </c>
      <c r="Z1241" t="s">
        <v>5070</v>
      </c>
    </row>
    <row r="1242" spans="1:26" x14ac:dyDescent="0.3">
      <c r="A1242" t="s">
        <v>1263</v>
      </c>
      <c r="B1242" t="s">
        <v>5023</v>
      </c>
      <c r="C1242" t="s">
        <v>5029</v>
      </c>
      <c r="D1242" t="s">
        <v>5033</v>
      </c>
      <c r="E1242" t="s">
        <v>5036</v>
      </c>
      <c r="F1242" t="s">
        <v>5044</v>
      </c>
      <c r="G1242">
        <v>78.962900000000005</v>
      </c>
      <c r="H1242">
        <v>20.593699999999998</v>
      </c>
      <c r="I1242">
        <v>53954</v>
      </c>
      <c r="J1242">
        <v>256188</v>
      </c>
      <c r="K1242">
        <v>27813</v>
      </c>
      <c r="L1242">
        <v>9101</v>
      </c>
      <c r="M1242">
        <v>7371</v>
      </c>
      <c r="N1242" s="5">
        <v>0.2106049845488879</v>
      </c>
      <c r="O1242">
        <v>305598</v>
      </c>
      <c r="P1242">
        <v>247088</v>
      </c>
      <c r="Q1242">
        <v>0</v>
      </c>
      <c r="R1242">
        <v>6478</v>
      </c>
      <c r="S1242" s="5">
        <v>2.12E-2</v>
      </c>
      <c r="T1242" t="s">
        <v>5056</v>
      </c>
      <c r="U1242" s="3">
        <v>45479</v>
      </c>
      <c r="V1242" t="str">
        <f t="shared" si="57"/>
        <v>Saturday</v>
      </c>
      <c r="W1242" t="str">
        <f t="shared" si="58"/>
        <v>July</v>
      </c>
      <c r="X1242">
        <v>9</v>
      </c>
      <c r="Y1242" t="str">
        <f t="shared" si="59"/>
        <v>Morning</v>
      </c>
      <c r="Z1242" t="s">
        <v>5071</v>
      </c>
    </row>
    <row r="1243" spans="1:26" x14ac:dyDescent="0.3">
      <c r="A1243" t="s">
        <v>1264</v>
      </c>
      <c r="B1243" t="s">
        <v>5024</v>
      </c>
      <c r="C1243" t="s">
        <v>5029</v>
      </c>
      <c r="D1243" t="s">
        <v>5031</v>
      </c>
      <c r="E1243" t="s">
        <v>5036</v>
      </c>
      <c r="F1243" t="s">
        <v>5045</v>
      </c>
      <c r="G1243">
        <v>-51.9253</v>
      </c>
      <c r="H1243">
        <v>-14.234999999999999</v>
      </c>
      <c r="I1243">
        <v>143382</v>
      </c>
      <c r="J1243">
        <v>1304335</v>
      </c>
      <c r="K1243">
        <v>215199</v>
      </c>
      <c r="L1243">
        <v>91283</v>
      </c>
      <c r="M1243">
        <v>64667</v>
      </c>
      <c r="N1243" s="5">
        <v>0.1099275362439406</v>
      </c>
      <c r="O1243">
        <v>1545980</v>
      </c>
      <c r="P1243">
        <v>1304335</v>
      </c>
      <c r="Q1243">
        <v>0</v>
      </c>
      <c r="S1243" s="5"/>
      <c r="T1243" t="s">
        <v>5052</v>
      </c>
      <c r="U1243" s="3">
        <v>45777</v>
      </c>
      <c r="V1243" t="str">
        <f t="shared" si="57"/>
        <v>Wednesday</v>
      </c>
      <c r="W1243" t="str">
        <f t="shared" si="58"/>
        <v>April</v>
      </c>
      <c r="X1243">
        <v>10</v>
      </c>
      <c r="Y1243" t="str">
        <f t="shared" si="59"/>
        <v>Morning</v>
      </c>
      <c r="Z1243" t="s">
        <v>5070</v>
      </c>
    </row>
    <row r="1244" spans="1:26" x14ac:dyDescent="0.3">
      <c r="A1244" t="s">
        <v>1265</v>
      </c>
      <c r="B1244" t="s">
        <v>5025</v>
      </c>
      <c r="C1244" t="s">
        <v>5029</v>
      </c>
      <c r="D1244" t="s">
        <v>5031</v>
      </c>
      <c r="E1244" t="s">
        <v>5037</v>
      </c>
      <c r="F1244" t="s">
        <v>5046</v>
      </c>
      <c r="G1244">
        <v>133.77510000000001</v>
      </c>
      <c r="H1244">
        <v>-25.2744</v>
      </c>
      <c r="I1244">
        <v>10686</v>
      </c>
      <c r="J1244">
        <v>125775</v>
      </c>
      <c r="K1244">
        <v>27179</v>
      </c>
      <c r="L1244">
        <v>4100</v>
      </c>
      <c r="M1244">
        <v>2580</v>
      </c>
      <c r="N1244" s="5">
        <v>8.4961763281288433E-2</v>
      </c>
      <c r="O1244">
        <v>158364</v>
      </c>
      <c r="P1244">
        <v>0</v>
      </c>
      <c r="Q1244">
        <v>0</v>
      </c>
      <c r="S1244" s="5"/>
      <c r="T1244" t="s">
        <v>5051</v>
      </c>
      <c r="U1244" s="3">
        <v>45739</v>
      </c>
      <c r="V1244" t="str">
        <f t="shared" si="57"/>
        <v>Sunday</v>
      </c>
      <c r="W1244" t="str">
        <f t="shared" si="58"/>
        <v>March</v>
      </c>
      <c r="X1244">
        <v>17</v>
      </c>
      <c r="Y1244" t="str">
        <f t="shared" si="59"/>
        <v>Afternoon</v>
      </c>
      <c r="Z1244" t="s">
        <v>5069</v>
      </c>
    </row>
    <row r="1245" spans="1:26" x14ac:dyDescent="0.3">
      <c r="A1245" t="s">
        <v>1266</v>
      </c>
      <c r="B1245" t="s">
        <v>5027</v>
      </c>
      <c r="C1245" t="s">
        <v>5030</v>
      </c>
      <c r="D1245" t="s">
        <v>5032</v>
      </c>
      <c r="E1245" t="s">
        <v>5036</v>
      </c>
      <c r="F1245" t="s">
        <v>5048</v>
      </c>
      <c r="G1245">
        <v>10.451499999999999</v>
      </c>
      <c r="H1245">
        <v>51.165700000000001</v>
      </c>
      <c r="I1245">
        <v>16515</v>
      </c>
      <c r="J1245">
        <v>274882</v>
      </c>
      <c r="K1245">
        <v>32884</v>
      </c>
      <c r="L1245">
        <v>11484</v>
      </c>
      <c r="M1245">
        <v>15750</v>
      </c>
      <c r="N1245" s="5">
        <v>6.0082488456981387E-2</v>
      </c>
      <c r="O1245">
        <v>349622</v>
      </c>
      <c r="P1245">
        <v>254930</v>
      </c>
      <c r="Q1245">
        <v>0</v>
      </c>
      <c r="S1245" s="5"/>
      <c r="T1245" t="s">
        <v>5061</v>
      </c>
      <c r="U1245" s="3">
        <v>45542</v>
      </c>
      <c r="V1245" t="str">
        <f t="shared" si="57"/>
        <v>Saturday</v>
      </c>
      <c r="W1245" t="str">
        <f t="shared" si="58"/>
        <v>September</v>
      </c>
      <c r="X1245">
        <v>12</v>
      </c>
      <c r="Y1245" t="str">
        <f t="shared" si="59"/>
        <v>Afternoon</v>
      </c>
      <c r="Z1245" t="s">
        <v>5069</v>
      </c>
    </row>
    <row r="1246" spans="1:26" x14ac:dyDescent="0.3">
      <c r="A1246" t="s">
        <v>1267</v>
      </c>
      <c r="B1246" t="s">
        <v>5023</v>
      </c>
      <c r="C1246" t="s">
        <v>5029</v>
      </c>
      <c r="D1246" t="s">
        <v>5033</v>
      </c>
      <c r="E1246" t="s">
        <v>5040</v>
      </c>
      <c r="F1246" t="s">
        <v>5049</v>
      </c>
      <c r="G1246">
        <v>-106.3468</v>
      </c>
      <c r="H1246">
        <v>56.130400000000002</v>
      </c>
      <c r="I1246">
        <v>56058</v>
      </c>
      <c r="J1246">
        <v>234296</v>
      </c>
      <c r="K1246">
        <v>41716</v>
      </c>
      <c r="L1246">
        <v>18453</v>
      </c>
      <c r="M1246">
        <v>13736</v>
      </c>
      <c r="N1246" s="5">
        <v>0.23926216293593031</v>
      </c>
      <c r="O1246">
        <v>267812</v>
      </c>
      <c r="P1246">
        <v>0</v>
      </c>
      <c r="Q1246">
        <v>252776</v>
      </c>
      <c r="R1246">
        <v>3160</v>
      </c>
      <c r="S1246" s="5">
        <v>1.18E-2</v>
      </c>
      <c r="T1246" t="s">
        <v>5056</v>
      </c>
      <c r="U1246" s="3">
        <v>45425</v>
      </c>
      <c r="V1246" t="str">
        <f t="shared" si="57"/>
        <v>Monday</v>
      </c>
      <c r="W1246" t="str">
        <f t="shared" si="58"/>
        <v>May</v>
      </c>
      <c r="X1246">
        <v>19</v>
      </c>
      <c r="Y1246" t="str">
        <f t="shared" si="59"/>
        <v>Evening</v>
      </c>
      <c r="Z1246" t="s">
        <v>5071</v>
      </c>
    </row>
    <row r="1247" spans="1:26" x14ac:dyDescent="0.3">
      <c r="A1247" t="s">
        <v>1268</v>
      </c>
      <c r="B1247" t="s">
        <v>5027</v>
      </c>
      <c r="C1247" t="s">
        <v>5029</v>
      </c>
      <c r="D1247" t="s">
        <v>5033</v>
      </c>
      <c r="E1247" t="s">
        <v>5036</v>
      </c>
      <c r="F1247" t="s">
        <v>5048</v>
      </c>
      <c r="G1247">
        <v>10.451499999999999</v>
      </c>
      <c r="H1247">
        <v>51.165700000000001</v>
      </c>
      <c r="I1247">
        <v>206888</v>
      </c>
      <c r="J1247">
        <v>870682</v>
      </c>
      <c r="K1247">
        <v>112828</v>
      </c>
      <c r="L1247">
        <v>35416</v>
      </c>
      <c r="M1247">
        <v>40960</v>
      </c>
      <c r="N1247" s="5">
        <v>0.2376162120364704</v>
      </c>
      <c r="O1247">
        <v>1028275</v>
      </c>
      <c r="P1247">
        <v>770415</v>
      </c>
      <c r="Q1247">
        <v>0</v>
      </c>
      <c r="S1247" s="5"/>
      <c r="T1247" t="s">
        <v>5057</v>
      </c>
      <c r="U1247" s="3">
        <v>45325</v>
      </c>
      <c r="V1247" t="str">
        <f t="shared" si="57"/>
        <v>Saturday</v>
      </c>
      <c r="W1247" t="str">
        <f t="shared" si="58"/>
        <v>February</v>
      </c>
      <c r="X1247">
        <v>10</v>
      </c>
      <c r="Y1247" t="str">
        <f t="shared" si="59"/>
        <v>Morning</v>
      </c>
      <c r="Z1247" t="s">
        <v>5071</v>
      </c>
    </row>
    <row r="1248" spans="1:26" x14ac:dyDescent="0.3">
      <c r="A1248" t="s">
        <v>1269</v>
      </c>
      <c r="B1248" t="s">
        <v>5023</v>
      </c>
      <c r="C1248" t="s">
        <v>5030</v>
      </c>
      <c r="D1248" t="s">
        <v>5033</v>
      </c>
      <c r="E1248" t="s">
        <v>5036</v>
      </c>
      <c r="F1248" t="s">
        <v>5050</v>
      </c>
      <c r="G1248">
        <v>-95.712900000000005</v>
      </c>
      <c r="H1248">
        <v>37.090200000000003</v>
      </c>
      <c r="I1248">
        <v>58407</v>
      </c>
      <c r="J1248">
        <v>334229</v>
      </c>
      <c r="K1248">
        <v>78750</v>
      </c>
      <c r="L1248">
        <v>12642</v>
      </c>
      <c r="M1248">
        <v>11586</v>
      </c>
      <c r="N1248" s="5">
        <v>0.1747524863346514</v>
      </c>
      <c r="O1248">
        <v>409037</v>
      </c>
      <c r="P1248">
        <v>295827</v>
      </c>
      <c r="Q1248">
        <v>0</v>
      </c>
      <c r="R1248">
        <v>5971</v>
      </c>
      <c r="S1248" s="5">
        <v>1.46E-2</v>
      </c>
      <c r="T1248" t="s">
        <v>5056</v>
      </c>
      <c r="U1248" s="3">
        <v>45433</v>
      </c>
      <c r="V1248" t="str">
        <f t="shared" si="57"/>
        <v>Tuesday</v>
      </c>
      <c r="W1248" t="str">
        <f t="shared" si="58"/>
        <v>May</v>
      </c>
      <c r="X1248">
        <v>15</v>
      </c>
      <c r="Y1248" t="str">
        <f t="shared" si="59"/>
        <v>Afternoon</v>
      </c>
      <c r="Z1248" t="s">
        <v>5070</v>
      </c>
    </row>
    <row r="1249" spans="1:26" x14ac:dyDescent="0.3">
      <c r="A1249" t="s">
        <v>1270</v>
      </c>
      <c r="B1249" t="s">
        <v>5025</v>
      </c>
      <c r="C1249" t="s">
        <v>5029</v>
      </c>
      <c r="D1249" t="s">
        <v>5032</v>
      </c>
      <c r="E1249" t="s">
        <v>5036</v>
      </c>
      <c r="F1249" t="s">
        <v>5044</v>
      </c>
      <c r="G1249">
        <v>78.962900000000005</v>
      </c>
      <c r="H1249">
        <v>20.593699999999998</v>
      </c>
      <c r="I1249">
        <v>153071</v>
      </c>
      <c r="J1249">
        <v>2017396</v>
      </c>
      <c r="K1249">
        <v>249973</v>
      </c>
      <c r="L1249">
        <v>158166</v>
      </c>
      <c r="M1249">
        <v>114164</v>
      </c>
      <c r="N1249" s="5">
        <v>7.5875843607151175E-2</v>
      </c>
      <c r="O1249">
        <v>2286496</v>
      </c>
      <c r="P1249">
        <v>2017396</v>
      </c>
      <c r="Q1249">
        <v>0</v>
      </c>
      <c r="S1249" s="5"/>
      <c r="T1249" t="s">
        <v>5061</v>
      </c>
      <c r="U1249" s="3">
        <v>45613</v>
      </c>
      <c r="V1249" t="str">
        <f t="shared" si="57"/>
        <v>Sunday</v>
      </c>
      <c r="W1249" t="str">
        <f t="shared" si="58"/>
        <v>November</v>
      </c>
      <c r="X1249">
        <v>12</v>
      </c>
      <c r="Y1249" t="str">
        <f t="shared" si="59"/>
        <v>Afternoon</v>
      </c>
      <c r="Z1249" t="s">
        <v>5069</v>
      </c>
    </row>
    <row r="1250" spans="1:26" x14ac:dyDescent="0.3">
      <c r="A1250" t="s">
        <v>1271</v>
      </c>
      <c r="B1250" t="s">
        <v>5024</v>
      </c>
      <c r="C1250" t="s">
        <v>5029</v>
      </c>
      <c r="D1250" t="s">
        <v>5031</v>
      </c>
      <c r="E1250" t="s">
        <v>5036</v>
      </c>
      <c r="F1250" t="s">
        <v>5048</v>
      </c>
      <c r="G1250">
        <v>10.451499999999999</v>
      </c>
      <c r="H1250">
        <v>51.165700000000001</v>
      </c>
      <c r="I1250">
        <v>104144</v>
      </c>
      <c r="J1250">
        <v>1001971</v>
      </c>
      <c r="K1250">
        <v>190225</v>
      </c>
      <c r="L1250">
        <v>33652</v>
      </c>
      <c r="M1250">
        <v>29127</v>
      </c>
      <c r="N1250" s="5">
        <v>0.1039394096332662</v>
      </c>
      <c r="O1250">
        <v>1288833</v>
      </c>
      <c r="P1250">
        <v>1001971</v>
      </c>
      <c r="Q1250">
        <v>0</v>
      </c>
      <c r="S1250" s="5"/>
      <c r="T1250" t="s">
        <v>5052</v>
      </c>
      <c r="U1250" s="3">
        <v>45742</v>
      </c>
      <c r="V1250" t="str">
        <f t="shared" si="57"/>
        <v>Wednesday</v>
      </c>
      <c r="W1250" t="str">
        <f t="shared" si="58"/>
        <v>March</v>
      </c>
      <c r="X1250">
        <v>16</v>
      </c>
      <c r="Y1250" t="str">
        <f t="shared" si="59"/>
        <v>Afternoon</v>
      </c>
      <c r="Z1250" t="s">
        <v>5070</v>
      </c>
    </row>
    <row r="1251" spans="1:26" x14ac:dyDescent="0.3">
      <c r="A1251" t="s">
        <v>1272</v>
      </c>
      <c r="B1251" t="s">
        <v>5024</v>
      </c>
      <c r="C1251" t="s">
        <v>5029</v>
      </c>
      <c r="D1251" t="s">
        <v>5032</v>
      </c>
      <c r="E1251" t="s">
        <v>5036</v>
      </c>
      <c r="F1251" t="s">
        <v>5045</v>
      </c>
      <c r="G1251">
        <v>-51.9253</v>
      </c>
      <c r="H1251">
        <v>-14.234999999999999</v>
      </c>
      <c r="I1251">
        <v>21909</v>
      </c>
      <c r="J1251">
        <v>366524</v>
      </c>
      <c r="K1251">
        <v>86595</v>
      </c>
      <c r="L1251">
        <v>25313</v>
      </c>
      <c r="M1251">
        <v>7614</v>
      </c>
      <c r="N1251" s="5">
        <v>5.97759633382507E-2</v>
      </c>
      <c r="O1251">
        <v>427147</v>
      </c>
      <c r="P1251">
        <v>366524</v>
      </c>
      <c r="Q1251">
        <v>0</v>
      </c>
      <c r="S1251" s="5"/>
      <c r="T1251" t="s">
        <v>5061</v>
      </c>
      <c r="U1251" s="3">
        <v>45360</v>
      </c>
      <c r="V1251" t="str">
        <f t="shared" si="57"/>
        <v>Saturday</v>
      </c>
      <c r="W1251" t="str">
        <f t="shared" si="58"/>
        <v>March</v>
      </c>
      <c r="X1251">
        <v>11</v>
      </c>
      <c r="Y1251" t="str">
        <f t="shared" si="59"/>
        <v>Morning</v>
      </c>
      <c r="Z1251" t="s">
        <v>5069</v>
      </c>
    </row>
    <row r="1252" spans="1:26" x14ac:dyDescent="0.3">
      <c r="A1252" t="s">
        <v>1273</v>
      </c>
      <c r="B1252" t="s">
        <v>5025</v>
      </c>
      <c r="C1252" t="s">
        <v>5029</v>
      </c>
      <c r="D1252" t="s">
        <v>5033</v>
      </c>
      <c r="E1252" t="s">
        <v>5037</v>
      </c>
      <c r="F1252" t="s">
        <v>5050</v>
      </c>
      <c r="G1252">
        <v>-95.712900000000005</v>
      </c>
      <c r="H1252">
        <v>37.090200000000003</v>
      </c>
      <c r="I1252">
        <v>18526</v>
      </c>
      <c r="J1252">
        <v>108894</v>
      </c>
      <c r="K1252">
        <v>25746</v>
      </c>
      <c r="L1252">
        <v>6718</v>
      </c>
      <c r="M1252">
        <v>2491</v>
      </c>
      <c r="N1252" s="5">
        <v>0.1701309051619353</v>
      </c>
      <c r="O1252">
        <v>139580</v>
      </c>
      <c r="P1252">
        <v>0</v>
      </c>
      <c r="Q1252">
        <v>0</v>
      </c>
      <c r="S1252" s="5"/>
      <c r="T1252" t="s">
        <v>5056</v>
      </c>
      <c r="U1252" s="3">
        <v>45509</v>
      </c>
      <c r="V1252" t="str">
        <f t="shared" si="57"/>
        <v>Monday</v>
      </c>
      <c r="W1252" t="str">
        <f t="shared" si="58"/>
        <v>August</v>
      </c>
      <c r="X1252">
        <v>10</v>
      </c>
      <c r="Y1252" t="str">
        <f t="shared" si="59"/>
        <v>Morning</v>
      </c>
      <c r="Z1252" t="s">
        <v>5070</v>
      </c>
    </row>
    <row r="1253" spans="1:26" x14ac:dyDescent="0.3">
      <c r="A1253" t="s">
        <v>1274</v>
      </c>
      <c r="B1253" t="s">
        <v>5025</v>
      </c>
      <c r="C1253" t="s">
        <v>5029</v>
      </c>
      <c r="D1253" t="s">
        <v>5031</v>
      </c>
      <c r="E1253" t="s">
        <v>5036</v>
      </c>
      <c r="F1253" t="s">
        <v>5050</v>
      </c>
      <c r="G1253">
        <v>-95.712900000000005</v>
      </c>
      <c r="H1253">
        <v>37.090200000000003</v>
      </c>
      <c r="I1253">
        <v>338379</v>
      </c>
      <c r="J1253">
        <v>2602366</v>
      </c>
      <c r="K1253">
        <v>290572</v>
      </c>
      <c r="L1253">
        <v>147340</v>
      </c>
      <c r="M1253">
        <v>83625</v>
      </c>
      <c r="N1253" s="5">
        <v>0.13002776901161919</v>
      </c>
      <c r="O1253">
        <v>3067064</v>
      </c>
      <c r="P1253">
        <v>2602366</v>
      </c>
      <c r="Q1253">
        <v>0</v>
      </c>
      <c r="S1253" s="5"/>
      <c r="T1253" t="s">
        <v>5052</v>
      </c>
      <c r="U1253" s="3">
        <v>45496</v>
      </c>
      <c r="V1253" t="str">
        <f t="shared" si="57"/>
        <v>Tuesday</v>
      </c>
      <c r="W1253" t="str">
        <f t="shared" si="58"/>
        <v>July</v>
      </c>
      <c r="X1253">
        <v>17</v>
      </c>
      <c r="Y1253" t="str">
        <f t="shared" si="59"/>
        <v>Afternoon</v>
      </c>
      <c r="Z1253" t="s">
        <v>5070</v>
      </c>
    </row>
    <row r="1254" spans="1:26" x14ac:dyDescent="0.3">
      <c r="A1254" t="s">
        <v>1275</v>
      </c>
      <c r="B1254" t="s">
        <v>5024</v>
      </c>
      <c r="C1254" t="s">
        <v>5029</v>
      </c>
      <c r="D1254" t="s">
        <v>5031</v>
      </c>
      <c r="E1254" t="s">
        <v>5040</v>
      </c>
      <c r="F1254" t="s">
        <v>5048</v>
      </c>
      <c r="G1254">
        <v>10.451499999999999</v>
      </c>
      <c r="H1254">
        <v>51.165700000000001</v>
      </c>
      <c r="I1254">
        <v>34768</v>
      </c>
      <c r="J1254">
        <v>280556</v>
      </c>
      <c r="K1254">
        <v>68370</v>
      </c>
      <c r="L1254">
        <v>15473</v>
      </c>
      <c r="M1254">
        <v>6541</v>
      </c>
      <c r="N1254" s="5">
        <v>0.12392664938265339</v>
      </c>
      <c r="O1254">
        <v>343400</v>
      </c>
      <c r="P1254">
        <v>0</v>
      </c>
      <c r="Q1254">
        <v>236089</v>
      </c>
      <c r="S1254" s="5"/>
      <c r="T1254" t="s">
        <v>5051</v>
      </c>
      <c r="U1254" s="3">
        <v>45420</v>
      </c>
      <c r="V1254" t="str">
        <f t="shared" si="57"/>
        <v>Wednesday</v>
      </c>
      <c r="W1254" t="str">
        <f t="shared" si="58"/>
        <v>May</v>
      </c>
      <c r="X1254">
        <v>10</v>
      </c>
      <c r="Y1254" t="str">
        <f t="shared" si="59"/>
        <v>Morning</v>
      </c>
      <c r="Z1254" t="s">
        <v>5070</v>
      </c>
    </row>
    <row r="1255" spans="1:26" x14ac:dyDescent="0.3">
      <c r="A1255" t="s">
        <v>1276</v>
      </c>
      <c r="B1255" t="s">
        <v>5023</v>
      </c>
      <c r="C1255" t="s">
        <v>5029</v>
      </c>
      <c r="D1255" t="s">
        <v>5032</v>
      </c>
      <c r="E1255" t="s">
        <v>5036</v>
      </c>
      <c r="F1255" t="s">
        <v>5049</v>
      </c>
      <c r="G1255">
        <v>-106.3468</v>
      </c>
      <c r="H1255">
        <v>56.130400000000002</v>
      </c>
      <c r="I1255">
        <v>81774</v>
      </c>
      <c r="J1255">
        <v>1059646</v>
      </c>
      <c r="K1255">
        <v>242011</v>
      </c>
      <c r="L1255">
        <v>54819</v>
      </c>
      <c r="M1255">
        <v>29366</v>
      </c>
      <c r="N1255" s="5">
        <v>7.7171840218678886E-2</v>
      </c>
      <c r="O1255">
        <v>1206111</v>
      </c>
      <c r="P1255">
        <v>1059646</v>
      </c>
      <c r="Q1255">
        <v>0</v>
      </c>
      <c r="R1255">
        <v>14835</v>
      </c>
      <c r="S1255" s="5">
        <v>1.23E-2</v>
      </c>
      <c r="T1255" t="s">
        <v>5061</v>
      </c>
      <c r="U1255" s="3">
        <v>45724</v>
      </c>
      <c r="V1255" t="str">
        <f t="shared" si="57"/>
        <v>Saturday</v>
      </c>
      <c r="W1255" t="str">
        <f t="shared" si="58"/>
        <v>March</v>
      </c>
      <c r="X1255">
        <v>12</v>
      </c>
      <c r="Y1255" t="str">
        <f t="shared" si="59"/>
        <v>Afternoon</v>
      </c>
      <c r="Z1255" t="s">
        <v>5069</v>
      </c>
    </row>
    <row r="1256" spans="1:26" x14ac:dyDescent="0.3">
      <c r="A1256" t="s">
        <v>1277</v>
      </c>
      <c r="B1256" t="s">
        <v>5023</v>
      </c>
      <c r="C1256" t="s">
        <v>5029</v>
      </c>
      <c r="D1256" t="s">
        <v>5032</v>
      </c>
      <c r="E1256" t="s">
        <v>5036</v>
      </c>
      <c r="F1256" t="s">
        <v>5043</v>
      </c>
      <c r="G1256">
        <v>-3.4359999999999999</v>
      </c>
      <c r="H1256">
        <v>55.378100000000003</v>
      </c>
      <c r="I1256">
        <v>134650</v>
      </c>
      <c r="J1256">
        <v>1426859</v>
      </c>
      <c r="K1256">
        <v>306895</v>
      </c>
      <c r="L1256">
        <v>57494</v>
      </c>
      <c r="M1256">
        <v>46897</v>
      </c>
      <c r="N1256" s="5">
        <v>9.4368387710186685E-2</v>
      </c>
      <c r="O1256">
        <v>1702381</v>
      </c>
      <c r="P1256">
        <v>1426859</v>
      </c>
      <c r="Q1256">
        <v>0</v>
      </c>
      <c r="R1256">
        <v>39835</v>
      </c>
      <c r="S1256" s="5">
        <v>2.3400000000000001E-2</v>
      </c>
      <c r="T1256" t="s">
        <v>5061</v>
      </c>
      <c r="U1256" s="3">
        <v>45333</v>
      </c>
      <c r="V1256" t="str">
        <f t="shared" si="57"/>
        <v>Sunday</v>
      </c>
      <c r="W1256" t="str">
        <f t="shared" si="58"/>
        <v>February</v>
      </c>
      <c r="X1256">
        <v>11</v>
      </c>
      <c r="Y1256" t="str">
        <f t="shared" si="59"/>
        <v>Morning</v>
      </c>
      <c r="Z1256" t="s">
        <v>5069</v>
      </c>
    </row>
    <row r="1257" spans="1:26" x14ac:dyDescent="0.3">
      <c r="A1257" t="s">
        <v>1278</v>
      </c>
      <c r="B1257" t="s">
        <v>5027</v>
      </c>
      <c r="C1257" t="s">
        <v>5029</v>
      </c>
      <c r="D1257" t="s">
        <v>5033</v>
      </c>
      <c r="E1257" t="s">
        <v>5036</v>
      </c>
      <c r="F1257" t="s">
        <v>5049</v>
      </c>
      <c r="G1257">
        <v>-106.3468</v>
      </c>
      <c r="H1257">
        <v>56.130400000000002</v>
      </c>
      <c r="I1257">
        <v>71299</v>
      </c>
      <c r="J1257">
        <v>337617</v>
      </c>
      <c r="K1257">
        <v>81527</v>
      </c>
      <c r="L1257">
        <v>25856</v>
      </c>
      <c r="M1257">
        <v>9546</v>
      </c>
      <c r="N1257" s="5">
        <v>0.21118422592603811</v>
      </c>
      <c r="O1257">
        <v>395566</v>
      </c>
      <c r="P1257">
        <v>297974</v>
      </c>
      <c r="Q1257">
        <v>0</v>
      </c>
      <c r="S1257" s="5"/>
      <c r="T1257" t="s">
        <v>5057</v>
      </c>
      <c r="U1257" s="3">
        <v>45302</v>
      </c>
      <c r="V1257" t="str">
        <f t="shared" si="57"/>
        <v>Thursday</v>
      </c>
      <c r="W1257" t="str">
        <f t="shared" si="58"/>
        <v>January</v>
      </c>
      <c r="X1257">
        <v>17</v>
      </c>
      <c r="Y1257" t="str">
        <f t="shared" si="59"/>
        <v>Afternoon</v>
      </c>
      <c r="Z1257" t="s">
        <v>5071</v>
      </c>
    </row>
    <row r="1258" spans="1:26" x14ac:dyDescent="0.3">
      <c r="A1258" t="s">
        <v>1279</v>
      </c>
      <c r="B1258" t="s">
        <v>5023</v>
      </c>
      <c r="C1258" t="s">
        <v>5029</v>
      </c>
      <c r="D1258" t="s">
        <v>5031</v>
      </c>
      <c r="E1258" t="s">
        <v>5036</v>
      </c>
      <c r="F1258" t="s">
        <v>5050</v>
      </c>
      <c r="G1258">
        <v>-95.712900000000005</v>
      </c>
      <c r="H1258">
        <v>37.090200000000003</v>
      </c>
      <c r="I1258">
        <v>232883</v>
      </c>
      <c r="J1258">
        <v>2025427</v>
      </c>
      <c r="K1258">
        <v>342474</v>
      </c>
      <c r="L1258">
        <v>151984</v>
      </c>
      <c r="M1258">
        <v>115854</v>
      </c>
      <c r="N1258" s="5">
        <v>0.1149797731030727</v>
      </c>
      <c r="O1258">
        <v>2383347</v>
      </c>
      <c r="P1258">
        <v>2025427</v>
      </c>
      <c r="Q1258">
        <v>0</v>
      </c>
      <c r="R1258">
        <v>26455</v>
      </c>
      <c r="S1258" s="5">
        <v>1.11E-2</v>
      </c>
      <c r="T1258" t="s">
        <v>5052</v>
      </c>
      <c r="U1258" s="3">
        <v>45380</v>
      </c>
      <c r="V1258" t="str">
        <f t="shared" si="57"/>
        <v>Friday</v>
      </c>
      <c r="W1258" t="str">
        <f t="shared" si="58"/>
        <v>March</v>
      </c>
      <c r="X1258">
        <v>15</v>
      </c>
      <c r="Y1258" t="str">
        <f t="shared" si="59"/>
        <v>Afternoon</v>
      </c>
      <c r="Z1258" t="s">
        <v>5070</v>
      </c>
    </row>
    <row r="1259" spans="1:26" x14ac:dyDescent="0.3">
      <c r="A1259" t="s">
        <v>1280</v>
      </c>
      <c r="B1259" t="s">
        <v>5023</v>
      </c>
      <c r="C1259" t="s">
        <v>5029</v>
      </c>
      <c r="D1259" t="s">
        <v>5033</v>
      </c>
      <c r="E1259" t="s">
        <v>5036</v>
      </c>
      <c r="F1259" t="s">
        <v>5043</v>
      </c>
      <c r="G1259">
        <v>-3.4359999999999999</v>
      </c>
      <c r="H1259">
        <v>55.378100000000003</v>
      </c>
      <c r="I1259">
        <v>25302</v>
      </c>
      <c r="J1259">
        <v>130959</v>
      </c>
      <c r="K1259">
        <v>22755</v>
      </c>
      <c r="L1259">
        <v>9797</v>
      </c>
      <c r="M1259">
        <v>6845</v>
      </c>
      <c r="N1259" s="5">
        <v>0.19320743171525759</v>
      </c>
      <c r="O1259">
        <v>144150</v>
      </c>
      <c r="P1259">
        <v>119368</v>
      </c>
      <c r="Q1259">
        <v>0</v>
      </c>
      <c r="R1259">
        <v>3084</v>
      </c>
      <c r="S1259" s="5">
        <v>2.1399999999999999E-2</v>
      </c>
      <c r="T1259" t="s">
        <v>5056</v>
      </c>
      <c r="U1259" s="3">
        <v>45647</v>
      </c>
      <c r="V1259" t="str">
        <f t="shared" si="57"/>
        <v>Saturday</v>
      </c>
      <c r="W1259" t="str">
        <f t="shared" si="58"/>
        <v>December</v>
      </c>
      <c r="X1259">
        <v>12</v>
      </c>
      <c r="Y1259" t="str">
        <f t="shared" si="59"/>
        <v>Afternoon</v>
      </c>
      <c r="Z1259" t="s">
        <v>5070</v>
      </c>
    </row>
    <row r="1260" spans="1:26" x14ac:dyDescent="0.3">
      <c r="A1260" t="s">
        <v>1281</v>
      </c>
      <c r="B1260" t="s">
        <v>5025</v>
      </c>
      <c r="C1260" t="s">
        <v>5029</v>
      </c>
      <c r="D1260" t="s">
        <v>5033</v>
      </c>
      <c r="E1260" t="s">
        <v>5037</v>
      </c>
      <c r="F1260" t="s">
        <v>5050</v>
      </c>
      <c r="G1260">
        <v>-95.712900000000005</v>
      </c>
      <c r="H1260">
        <v>37.090200000000003</v>
      </c>
      <c r="I1260">
        <v>30095</v>
      </c>
      <c r="J1260">
        <v>172879</v>
      </c>
      <c r="K1260">
        <v>23244</v>
      </c>
      <c r="L1260">
        <v>6911</v>
      </c>
      <c r="M1260">
        <v>3718</v>
      </c>
      <c r="N1260" s="5">
        <v>0.17408211658640821</v>
      </c>
      <c r="O1260">
        <v>212411</v>
      </c>
      <c r="P1260">
        <v>0</v>
      </c>
      <c r="Q1260">
        <v>0</v>
      </c>
      <c r="S1260" s="5"/>
      <c r="T1260" t="s">
        <v>5056</v>
      </c>
      <c r="U1260" s="3">
        <v>45765</v>
      </c>
      <c r="V1260" t="str">
        <f t="shared" si="57"/>
        <v>Friday</v>
      </c>
      <c r="W1260" t="str">
        <f t="shared" si="58"/>
        <v>April</v>
      </c>
      <c r="X1260">
        <v>12</v>
      </c>
      <c r="Y1260" t="str">
        <f t="shared" si="59"/>
        <v>Afternoon</v>
      </c>
      <c r="Z1260" t="s">
        <v>5070</v>
      </c>
    </row>
    <row r="1261" spans="1:26" x14ac:dyDescent="0.3">
      <c r="A1261" t="s">
        <v>1282</v>
      </c>
      <c r="B1261" t="s">
        <v>5024</v>
      </c>
      <c r="C1261" t="s">
        <v>5029</v>
      </c>
      <c r="D1261" t="s">
        <v>5033</v>
      </c>
      <c r="E1261" t="s">
        <v>5039</v>
      </c>
      <c r="F1261" t="s">
        <v>5046</v>
      </c>
      <c r="G1261">
        <v>133.77510000000001</v>
      </c>
      <c r="H1261">
        <v>-25.2744</v>
      </c>
      <c r="I1261">
        <v>13063</v>
      </c>
      <c r="J1261">
        <v>72603</v>
      </c>
      <c r="K1261">
        <v>10119</v>
      </c>
      <c r="L1261">
        <v>2368</v>
      </c>
      <c r="M1261">
        <v>2122</v>
      </c>
      <c r="N1261" s="5">
        <v>0.17992449037459629</v>
      </c>
      <c r="O1261">
        <v>91507</v>
      </c>
      <c r="P1261">
        <v>0</v>
      </c>
      <c r="Q1261">
        <v>0</v>
      </c>
      <c r="S1261" s="5"/>
      <c r="T1261" t="s">
        <v>5056</v>
      </c>
      <c r="U1261" s="3">
        <v>45489</v>
      </c>
      <c r="V1261" t="str">
        <f t="shared" si="57"/>
        <v>Tuesday</v>
      </c>
      <c r="W1261" t="str">
        <f t="shared" si="58"/>
        <v>July</v>
      </c>
      <c r="X1261">
        <v>15</v>
      </c>
      <c r="Y1261" t="str">
        <f t="shared" si="59"/>
        <v>Afternoon</v>
      </c>
      <c r="Z1261" t="s">
        <v>5070</v>
      </c>
    </row>
    <row r="1262" spans="1:26" x14ac:dyDescent="0.3">
      <c r="A1262" t="s">
        <v>1283</v>
      </c>
      <c r="B1262" t="s">
        <v>5024</v>
      </c>
      <c r="C1262" t="s">
        <v>5029</v>
      </c>
      <c r="D1262" t="s">
        <v>5033</v>
      </c>
      <c r="E1262" t="s">
        <v>5039</v>
      </c>
      <c r="F1262" t="s">
        <v>5046</v>
      </c>
      <c r="G1262">
        <v>133.77510000000001</v>
      </c>
      <c r="H1262">
        <v>-25.2744</v>
      </c>
      <c r="I1262">
        <v>41461</v>
      </c>
      <c r="J1262">
        <v>244295</v>
      </c>
      <c r="K1262">
        <v>39676</v>
      </c>
      <c r="L1262">
        <v>19273</v>
      </c>
      <c r="M1262">
        <v>6845</v>
      </c>
      <c r="N1262" s="5">
        <v>0.16971696827895699</v>
      </c>
      <c r="O1262">
        <v>279246</v>
      </c>
      <c r="P1262">
        <v>0</v>
      </c>
      <c r="Q1262">
        <v>0</v>
      </c>
      <c r="S1262" s="5"/>
      <c r="T1262" t="s">
        <v>5056</v>
      </c>
      <c r="U1262" s="3">
        <v>45463</v>
      </c>
      <c r="V1262" t="str">
        <f t="shared" si="57"/>
        <v>Thursday</v>
      </c>
      <c r="W1262" t="str">
        <f t="shared" si="58"/>
        <v>June</v>
      </c>
      <c r="X1262">
        <v>11</v>
      </c>
      <c r="Y1262" t="str">
        <f t="shared" si="59"/>
        <v>Morning</v>
      </c>
      <c r="Z1262" t="s">
        <v>5070</v>
      </c>
    </row>
    <row r="1263" spans="1:26" x14ac:dyDescent="0.3">
      <c r="A1263" t="s">
        <v>1284</v>
      </c>
      <c r="B1263" t="s">
        <v>5027</v>
      </c>
      <c r="C1263" t="s">
        <v>5029</v>
      </c>
      <c r="D1263" t="s">
        <v>5031</v>
      </c>
      <c r="E1263" t="s">
        <v>5040</v>
      </c>
      <c r="F1263" t="s">
        <v>5043</v>
      </c>
      <c r="G1263">
        <v>-3.4359999999999999</v>
      </c>
      <c r="H1263">
        <v>55.378100000000003</v>
      </c>
      <c r="I1263">
        <v>43054</v>
      </c>
      <c r="J1263">
        <v>368398</v>
      </c>
      <c r="K1263">
        <v>52968</v>
      </c>
      <c r="L1263">
        <v>14234</v>
      </c>
      <c r="M1263">
        <v>12958</v>
      </c>
      <c r="N1263" s="5">
        <v>0.1168684598125567</v>
      </c>
      <c r="O1263">
        <v>472347</v>
      </c>
      <c r="P1263">
        <v>0</v>
      </c>
      <c r="Q1263">
        <v>1423021</v>
      </c>
      <c r="S1263" s="5"/>
      <c r="T1263" t="s">
        <v>5052</v>
      </c>
      <c r="U1263" s="3">
        <v>45560</v>
      </c>
      <c r="V1263" t="str">
        <f t="shared" si="57"/>
        <v>Wednesday</v>
      </c>
      <c r="W1263" t="str">
        <f t="shared" si="58"/>
        <v>September</v>
      </c>
      <c r="X1263">
        <v>14</v>
      </c>
      <c r="Y1263" t="str">
        <f t="shared" si="59"/>
        <v>Afternoon</v>
      </c>
      <c r="Z1263" t="s">
        <v>5070</v>
      </c>
    </row>
    <row r="1264" spans="1:26" x14ac:dyDescent="0.3">
      <c r="A1264" t="s">
        <v>1285</v>
      </c>
      <c r="B1264" t="s">
        <v>5024</v>
      </c>
      <c r="C1264" t="s">
        <v>5029</v>
      </c>
      <c r="D1264" t="s">
        <v>5033</v>
      </c>
      <c r="E1264" t="s">
        <v>5036</v>
      </c>
      <c r="F1264" t="s">
        <v>5044</v>
      </c>
      <c r="G1264">
        <v>78.962900000000005</v>
      </c>
      <c r="H1264">
        <v>20.593699999999998</v>
      </c>
      <c r="I1264">
        <v>624146</v>
      </c>
      <c r="J1264">
        <v>2510287</v>
      </c>
      <c r="K1264">
        <v>269277</v>
      </c>
      <c r="L1264">
        <v>101701</v>
      </c>
      <c r="M1264">
        <v>107027</v>
      </c>
      <c r="N1264" s="5">
        <v>0.24863553208813649</v>
      </c>
      <c r="O1264">
        <v>3070358</v>
      </c>
      <c r="P1264">
        <v>2510287</v>
      </c>
      <c r="Q1264">
        <v>0</v>
      </c>
      <c r="S1264" s="5"/>
      <c r="T1264" t="s">
        <v>5057</v>
      </c>
      <c r="U1264" s="3">
        <v>45331</v>
      </c>
      <c r="V1264" t="str">
        <f t="shared" si="57"/>
        <v>Friday</v>
      </c>
      <c r="W1264" t="str">
        <f t="shared" si="58"/>
        <v>February</v>
      </c>
      <c r="X1264">
        <v>10</v>
      </c>
      <c r="Y1264" t="str">
        <f t="shared" si="59"/>
        <v>Morning</v>
      </c>
      <c r="Z1264" t="s">
        <v>5071</v>
      </c>
    </row>
    <row r="1265" spans="1:26" x14ac:dyDescent="0.3">
      <c r="A1265" t="s">
        <v>1286</v>
      </c>
      <c r="B1265" t="s">
        <v>5027</v>
      </c>
      <c r="C1265" t="s">
        <v>5029</v>
      </c>
      <c r="D1265" t="s">
        <v>5033</v>
      </c>
      <c r="E1265" t="s">
        <v>5036</v>
      </c>
      <c r="F1265" t="s">
        <v>5045</v>
      </c>
      <c r="G1265">
        <v>-51.9253</v>
      </c>
      <c r="H1265">
        <v>-14.234999999999999</v>
      </c>
      <c r="I1265">
        <v>351498</v>
      </c>
      <c r="J1265">
        <v>1896566</v>
      </c>
      <c r="K1265">
        <v>200910</v>
      </c>
      <c r="L1265">
        <v>95116</v>
      </c>
      <c r="M1265">
        <v>87177</v>
      </c>
      <c r="N1265" s="5">
        <v>0.18533426761106839</v>
      </c>
      <c r="O1265">
        <v>2351009</v>
      </c>
      <c r="P1265">
        <v>1896566</v>
      </c>
      <c r="Q1265">
        <v>0</v>
      </c>
      <c r="S1265" s="5"/>
      <c r="T1265" t="s">
        <v>5057</v>
      </c>
      <c r="U1265" s="3">
        <v>45641</v>
      </c>
      <c r="V1265" t="str">
        <f t="shared" si="57"/>
        <v>Sunday</v>
      </c>
      <c r="W1265" t="str">
        <f t="shared" si="58"/>
        <v>December</v>
      </c>
      <c r="X1265">
        <v>12</v>
      </c>
      <c r="Y1265" t="str">
        <f t="shared" si="59"/>
        <v>Afternoon</v>
      </c>
      <c r="Z1265" t="s">
        <v>5070</v>
      </c>
    </row>
    <row r="1266" spans="1:26" x14ac:dyDescent="0.3">
      <c r="A1266" t="s">
        <v>1287</v>
      </c>
      <c r="B1266" t="s">
        <v>5025</v>
      </c>
      <c r="C1266" t="s">
        <v>5029</v>
      </c>
      <c r="D1266" t="s">
        <v>5031</v>
      </c>
      <c r="E1266" t="s">
        <v>5039</v>
      </c>
      <c r="F1266" t="s">
        <v>5047</v>
      </c>
      <c r="G1266">
        <v>138.25290000000001</v>
      </c>
      <c r="H1266">
        <v>36.204799999999999</v>
      </c>
      <c r="I1266">
        <v>20622</v>
      </c>
      <c r="J1266">
        <v>217914</v>
      </c>
      <c r="K1266">
        <v>24848</v>
      </c>
      <c r="L1266">
        <v>11191</v>
      </c>
      <c r="M1266">
        <v>5480</v>
      </c>
      <c r="N1266" s="5">
        <v>9.463460108104628E-2</v>
      </c>
      <c r="O1266">
        <v>281005</v>
      </c>
      <c r="P1266">
        <v>0</v>
      </c>
      <c r="Q1266">
        <v>0</v>
      </c>
      <c r="S1266" s="5"/>
      <c r="T1266" t="s">
        <v>5051</v>
      </c>
      <c r="U1266" s="3">
        <v>45467</v>
      </c>
      <c r="V1266" t="str">
        <f t="shared" si="57"/>
        <v>Monday</v>
      </c>
      <c r="W1266" t="str">
        <f t="shared" si="58"/>
        <v>June</v>
      </c>
      <c r="X1266">
        <v>12</v>
      </c>
      <c r="Y1266" t="str">
        <f t="shared" si="59"/>
        <v>Afternoon</v>
      </c>
      <c r="Z1266" t="s">
        <v>5069</v>
      </c>
    </row>
    <row r="1267" spans="1:26" x14ac:dyDescent="0.3">
      <c r="A1267" t="s">
        <v>1288</v>
      </c>
      <c r="B1267" t="s">
        <v>5026</v>
      </c>
      <c r="C1267" t="s">
        <v>5029</v>
      </c>
      <c r="D1267" t="s">
        <v>5031</v>
      </c>
      <c r="E1267" t="s">
        <v>5036</v>
      </c>
      <c r="F1267" t="s">
        <v>5044</v>
      </c>
      <c r="G1267">
        <v>78.962900000000005</v>
      </c>
      <c r="H1267">
        <v>20.593699999999998</v>
      </c>
      <c r="I1267">
        <v>65135</v>
      </c>
      <c r="J1267">
        <v>717164</v>
      </c>
      <c r="K1267">
        <v>122832</v>
      </c>
      <c r="L1267">
        <v>32891</v>
      </c>
      <c r="M1267">
        <v>36325</v>
      </c>
      <c r="N1267" s="6">
        <v>9.0823248387076616E-2</v>
      </c>
      <c r="O1267">
        <v>860302</v>
      </c>
      <c r="P1267">
        <v>630095</v>
      </c>
      <c r="Q1267">
        <v>0</v>
      </c>
      <c r="T1267" t="s">
        <v>5051</v>
      </c>
      <c r="U1267" s="3">
        <v>45664</v>
      </c>
      <c r="V1267" t="str">
        <f t="shared" si="57"/>
        <v>Tuesday</v>
      </c>
      <c r="W1267" t="str">
        <f t="shared" si="58"/>
        <v>January</v>
      </c>
      <c r="X1267">
        <v>17</v>
      </c>
      <c r="Y1267" t="str">
        <f t="shared" si="59"/>
        <v>Afternoon</v>
      </c>
      <c r="Z1267" t="s">
        <v>5070</v>
      </c>
    </row>
    <row r="1268" spans="1:26" x14ac:dyDescent="0.3">
      <c r="A1268" t="s">
        <v>1289</v>
      </c>
      <c r="B1268" t="s">
        <v>5023</v>
      </c>
      <c r="C1268" t="s">
        <v>5029</v>
      </c>
      <c r="D1268" t="s">
        <v>5033</v>
      </c>
      <c r="E1268" t="s">
        <v>5040</v>
      </c>
      <c r="F1268" t="s">
        <v>5045</v>
      </c>
      <c r="G1268">
        <v>-51.9253</v>
      </c>
      <c r="H1268">
        <v>-14.234999999999999</v>
      </c>
      <c r="I1268">
        <v>64127</v>
      </c>
      <c r="J1268">
        <v>345723</v>
      </c>
      <c r="K1268">
        <v>79541</v>
      </c>
      <c r="L1268">
        <v>22005</v>
      </c>
      <c r="M1268">
        <v>7563</v>
      </c>
      <c r="N1268" s="5">
        <v>0.1854889677621096</v>
      </c>
      <c r="O1268">
        <v>419453</v>
      </c>
      <c r="P1268">
        <v>0</v>
      </c>
      <c r="Q1268">
        <v>240823</v>
      </c>
      <c r="R1268">
        <v>9647</v>
      </c>
      <c r="S1268" s="5">
        <v>2.3E-2</v>
      </c>
      <c r="T1268" t="s">
        <v>5056</v>
      </c>
      <c r="U1268" s="3">
        <v>45677</v>
      </c>
      <c r="V1268" t="str">
        <f t="shared" si="57"/>
        <v>Monday</v>
      </c>
      <c r="W1268" t="str">
        <f t="shared" si="58"/>
        <v>January</v>
      </c>
      <c r="X1268">
        <v>15</v>
      </c>
      <c r="Y1268" t="str">
        <f t="shared" si="59"/>
        <v>Afternoon</v>
      </c>
      <c r="Z1268" t="s">
        <v>5070</v>
      </c>
    </row>
    <row r="1269" spans="1:26" x14ac:dyDescent="0.3">
      <c r="A1269" t="s">
        <v>1290</v>
      </c>
      <c r="B1269" t="s">
        <v>5027</v>
      </c>
      <c r="C1269" t="s">
        <v>5029</v>
      </c>
      <c r="D1269" t="s">
        <v>5032</v>
      </c>
      <c r="E1269" t="s">
        <v>5036</v>
      </c>
      <c r="F1269" t="s">
        <v>5049</v>
      </c>
      <c r="G1269">
        <v>-106.3468</v>
      </c>
      <c r="H1269">
        <v>56.130400000000002</v>
      </c>
      <c r="I1269">
        <v>99973</v>
      </c>
      <c r="J1269">
        <v>1562834</v>
      </c>
      <c r="K1269">
        <v>188283</v>
      </c>
      <c r="L1269">
        <v>64753</v>
      </c>
      <c r="M1269">
        <v>86424</v>
      </c>
      <c r="N1269" s="5">
        <v>6.3969412798421443E-2</v>
      </c>
      <c r="O1269">
        <v>1725406</v>
      </c>
      <c r="P1269">
        <v>1562834</v>
      </c>
      <c r="Q1269">
        <v>0</v>
      </c>
      <c r="S1269" s="5"/>
      <c r="T1269" t="s">
        <v>5061</v>
      </c>
      <c r="U1269" s="3">
        <v>45383</v>
      </c>
      <c r="V1269" t="str">
        <f t="shared" si="57"/>
        <v>Monday</v>
      </c>
      <c r="W1269" t="str">
        <f t="shared" si="58"/>
        <v>April</v>
      </c>
      <c r="X1269">
        <v>14</v>
      </c>
      <c r="Y1269" t="str">
        <f t="shared" si="59"/>
        <v>Afternoon</v>
      </c>
      <c r="Z1269" t="s">
        <v>5069</v>
      </c>
    </row>
    <row r="1270" spans="1:26" x14ac:dyDescent="0.3">
      <c r="A1270" t="s">
        <v>1291</v>
      </c>
      <c r="B1270" t="s">
        <v>5024</v>
      </c>
      <c r="C1270" t="s">
        <v>5030</v>
      </c>
      <c r="D1270" t="s">
        <v>5033</v>
      </c>
      <c r="E1270" t="s">
        <v>5036</v>
      </c>
      <c r="F1270" t="s">
        <v>5049</v>
      </c>
      <c r="G1270">
        <v>-106.3468</v>
      </c>
      <c r="H1270">
        <v>56.130400000000002</v>
      </c>
      <c r="I1270">
        <v>428266</v>
      </c>
      <c r="J1270">
        <v>1872610</v>
      </c>
      <c r="K1270">
        <v>312755</v>
      </c>
      <c r="L1270">
        <v>56842</v>
      </c>
      <c r="M1270">
        <v>98828</v>
      </c>
      <c r="N1270" s="5">
        <v>0.22870027077134469</v>
      </c>
      <c r="O1270">
        <v>2194633</v>
      </c>
      <c r="P1270">
        <v>1872610</v>
      </c>
      <c r="Q1270">
        <v>0</v>
      </c>
      <c r="S1270" s="5"/>
      <c r="T1270" t="s">
        <v>5057</v>
      </c>
      <c r="U1270" s="3">
        <v>45610</v>
      </c>
      <c r="V1270" t="str">
        <f t="shared" si="57"/>
        <v>Thursday</v>
      </c>
      <c r="W1270" t="str">
        <f t="shared" si="58"/>
        <v>November</v>
      </c>
      <c r="X1270">
        <v>11</v>
      </c>
      <c r="Y1270" t="str">
        <f t="shared" si="59"/>
        <v>Morning</v>
      </c>
      <c r="Z1270" t="s">
        <v>5071</v>
      </c>
    </row>
    <row r="1271" spans="1:26" x14ac:dyDescent="0.3">
      <c r="A1271" t="s">
        <v>1292</v>
      </c>
      <c r="B1271" t="s">
        <v>5027</v>
      </c>
      <c r="C1271" t="s">
        <v>5029</v>
      </c>
      <c r="D1271" t="s">
        <v>5032</v>
      </c>
      <c r="E1271" t="s">
        <v>5036</v>
      </c>
      <c r="F1271" t="s">
        <v>5045</v>
      </c>
      <c r="G1271">
        <v>-51.9253</v>
      </c>
      <c r="H1271">
        <v>-14.234999999999999</v>
      </c>
      <c r="I1271">
        <v>58000</v>
      </c>
      <c r="J1271">
        <v>605754</v>
      </c>
      <c r="K1271">
        <v>118919</v>
      </c>
      <c r="L1271">
        <v>27202</v>
      </c>
      <c r="M1271">
        <v>15179</v>
      </c>
      <c r="N1271" s="5">
        <v>9.5749575360747602E-2</v>
      </c>
      <c r="O1271">
        <v>768405</v>
      </c>
      <c r="P1271">
        <v>598676</v>
      </c>
      <c r="Q1271">
        <v>0</v>
      </c>
      <c r="S1271" s="5"/>
      <c r="T1271" t="s">
        <v>5061</v>
      </c>
      <c r="U1271" s="3">
        <v>45600</v>
      </c>
      <c r="V1271" t="str">
        <f t="shared" si="57"/>
        <v>Monday</v>
      </c>
      <c r="W1271" t="str">
        <f t="shared" si="58"/>
        <v>November</v>
      </c>
      <c r="X1271">
        <v>10</v>
      </c>
      <c r="Y1271" t="str">
        <f t="shared" si="59"/>
        <v>Morning</v>
      </c>
      <c r="Z1271" t="s">
        <v>5069</v>
      </c>
    </row>
    <row r="1272" spans="1:26" x14ac:dyDescent="0.3">
      <c r="A1272" t="s">
        <v>1293</v>
      </c>
      <c r="B1272" t="s">
        <v>5027</v>
      </c>
      <c r="C1272" t="s">
        <v>5029</v>
      </c>
      <c r="D1272" t="s">
        <v>5033</v>
      </c>
      <c r="E1272" t="s">
        <v>5040</v>
      </c>
      <c r="F1272" t="s">
        <v>5046</v>
      </c>
      <c r="G1272">
        <v>133.77510000000001</v>
      </c>
      <c r="H1272">
        <v>-25.2744</v>
      </c>
      <c r="I1272">
        <v>39958</v>
      </c>
      <c r="J1272">
        <v>238312</v>
      </c>
      <c r="K1272">
        <v>36778</v>
      </c>
      <c r="L1272">
        <v>15019</v>
      </c>
      <c r="M1272">
        <v>9254</v>
      </c>
      <c r="N1272" s="5">
        <v>0.16767428825289701</v>
      </c>
      <c r="O1272">
        <v>271624</v>
      </c>
      <c r="P1272">
        <v>0</v>
      </c>
      <c r="Q1272">
        <v>1402529</v>
      </c>
      <c r="S1272" s="5"/>
      <c r="T1272" t="s">
        <v>5057</v>
      </c>
      <c r="U1272" s="3">
        <v>45738</v>
      </c>
      <c r="V1272" t="str">
        <f t="shared" si="57"/>
        <v>Saturday</v>
      </c>
      <c r="W1272" t="str">
        <f t="shared" si="58"/>
        <v>March</v>
      </c>
      <c r="X1272">
        <v>16</v>
      </c>
      <c r="Y1272" t="str">
        <f t="shared" si="59"/>
        <v>Afternoon</v>
      </c>
      <c r="Z1272" t="s">
        <v>5070</v>
      </c>
    </row>
    <row r="1273" spans="1:26" x14ac:dyDescent="0.3">
      <c r="A1273" t="s">
        <v>1294</v>
      </c>
      <c r="B1273" t="s">
        <v>5027</v>
      </c>
      <c r="C1273" t="s">
        <v>5029</v>
      </c>
      <c r="D1273" t="s">
        <v>5033</v>
      </c>
      <c r="E1273" t="s">
        <v>5040</v>
      </c>
      <c r="F1273" t="s">
        <v>5049</v>
      </c>
      <c r="G1273">
        <v>-106.3468</v>
      </c>
      <c r="H1273">
        <v>56.130400000000002</v>
      </c>
      <c r="I1273">
        <v>55154</v>
      </c>
      <c r="J1273">
        <v>237145</v>
      </c>
      <c r="K1273">
        <v>43158</v>
      </c>
      <c r="L1273">
        <v>12284</v>
      </c>
      <c r="M1273">
        <v>11844</v>
      </c>
      <c r="N1273" s="5">
        <v>0.2325767045609434</v>
      </c>
      <c r="O1273">
        <v>300127</v>
      </c>
      <c r="P1273">
        <v>0</v>
      </c>
      <c r="Q1273">
        <v>1656864</v>
      </c>
      <c r="S1273" s="5"/>
      <c r="T1273" t="s">
        <v>5057</v>
      </c>
      <c r="U1273" s="3">
        <v>45680</v>
      </c>
      <c r="V1273" t="str">
        <f t="shared" si="57"/>
        <v>Thursday</v>
      </c>
      <c r="W1273" t="str">
        <f t="shared" si="58"/>
        <v>January</v>
      </c>
      <c r="X1273">
        <v>11</v>
      </c>
      <c r="Y1273" t="str">
        <f t="shared" si="59"/>
        <v>Morning</v>
      </c>
      <c r="Z1273" t="s">
        <v>5071</v>
      </c>
    </row>
    <row r="1274" spans="1:26" x14ac:dyDescent="0.3">
      <c r="A1274" t="s">
        <v>1295</v>
      </c>
      <c r="B1274" t="s">
        <v>5027</v>
      </c>
      <c r="C1274" t="s">
        <v>5029</v>
      </c>
      <c r="D1274" t="s">
        <v>5031</v>
      </c>
      <c r="E1274" t="s">
        <v>5036</v>
      </c>
      <c r="F1274" t="s">
        <v>5044</v>
      </c>
      <c r="G1274">
        <v>78.962900000000005</v>
      </c>
      <c r="H1274">
        <v>20.593699999999998</v>
      </c>
      <c r="I1274">
        <v>163815</v>
      </c>
      <c r="J1274">
        <v>1511243</v>
      </c>
      <c r="K1274">
        <v>159922</v>
      </c>
      <c r="L1274">
        <v>60006</v>
      </c>
      <c r="M1274">
        <v>62662</v>
      </c>
      <c r="N1274" s="5">
        <v>0.10839792816080571</v>
      </c>
      <c r="O1274">
        <v>1944915</v>
      </c>
      <c r="P1274">
        <v>1511243</v>
      </c>
      <c r="Q1274">
        <v>0</v>
      </c>
      <c r="S1274" s="5"/>
      <c r="T1274" t="s">
        <v>5052</v>
      </c>
      <c r="U1274" s="3">
        <v>45337</v>
      </c>
      <c r="V1274" t="str">
        <f t="shared" si="57"/>
        <v>Thursday</v>
      </c>
      <c r="W1274" t="str">
        <f t="shared" si="58"/>
        <v>February</v>
      </c>
      <c r="X1274">
        <v>15</v>
      </c>
      <c r="Y1274" t="str">
        <f t="shared" si="59"/>
        <v>Afternoon</v>
      </c>
      <c r="Z1274" t="s">
        <v>5070</v>
      </c>
    </row>
    <row r="1275" spans="1:26" x14ac:dyDescent="0.3">
      <c r="A1275" t="s">
        <v>1296</v>
      </c>
      <c r="B1275" t="s">
        <v>5027</v>
      </c>
      <c r="C1275" t="s">
        <v>5029</v>
      </c>
      <c r="D1275" t="s">
        <v>5033</v>
      </c>
      <c r="E1275" t="s">
        <v>5036</v>
      </c>
      <c r="F1275" t="s">
        <v>5047</v>
      </c>
      <c r="G1275">
        <v>138.25290000000001</v>
      </c>
      <c r="H1275">
        <v>36.204799999999999</v>
      </c>
      <c r="I1275">
        <v>96029</v>
      </c>
      <c r="J1275">
        <v>559112</v>
      </c>
      <c r="K1275">
        <v>81340</v>
      </c>
      <c r="L1275">
        <v>28778</v>
      </c>
      <c r="M1275">
        <v>21709</v>
      </c>
      <c r="N1275" s="5">
        <v>0.17175406830187739</v>
      </c>
      <c r="O1275">
        <v>632620</v>
      </c>
      <c r="P1275">
        <v>538874</v>
      </c>
      <c r="Q1275">
        <v>0</v>
      </c>
      <c r="S1275" s="5"/>
      <c r="T1275" t="s">
        <v>5057</v>
      </c>
      <c r="U1275" s="3">
        <v>45668</v>
      </c>
      <c r="V1275" t="str">
        <f t="shared" si="57"/>
        <v>Saturday</v>
      </c>
      <c r="W1275" t="str">
        <f t="shared" si="58"/>
        <v>January</v>
      </c>
      <c r="X1275">
        <v>12</v>
      </c>
      <c r="Y1275" t="str">
        <f t="shared" si="59"/>
        <v>Afternoon</v>
      </c>
      <c r="Z1275" t="s">
        <v>5070</v>
      </c>
    </row>
    <row r="1276" spans="1:26" x14ac:dyDescent="0.3">
      <c r="A1276" t="s">
        <v>1297</v>
      </c>
      <c r="B1276" t="s">
        <v>5023</v>
      </c>
      <c r="C1276" t="s">
        <v>5029</v>
      </c>
      <c r="D1276" t="s">
        <v>5033</v>
      </c>
      <c r="E1276" t="s">
        <v>5036</v>
      </c>
      <c r="F1276" t="s">
        <v>5045</v>
      </c>
      <c r="G1276">
        <v>-51.9253</v>
      </c>
      <c r="H1276">
        <v>-14.234999999999999</v>
      </c>
      <c r="I1276">
        <v>67341</v>
      </c>
      <c r="J1276">
        <v>278902</v>
      </c>
      <c r="K1276">
        <v>29189</v>
      </c>
      <c r="L1276">
        <v>21571</v>
      </c>
      <c r="M1276">
        <v>8263</v>
      </c>
      <c r="N1276" s="5">
        <v>0.24145199042900789</v>
      </c>
      <c r="O1276">
        <v>320176</v>
      </c>
      <c r="P1276">
        <v>277915</v>
      </c>
      <c r="Q1276">
        <v>0</v>
      </c>
      <c r="R1276">
        <v>4866</v>
      </c>
      <c r="S1276" s="5">
        <v>1.52E-2</v>
      </c>
      <c r="T1276" t="s">
        <v>5056</v>
      </c>
      <c r="U1276" s="3">
        <v>45604</v>
      </c>
      <c r="V1276" t="str">
        <f t="shared" si="57"/>
        <v>Friday</v>
      </c>
      <c r="W1276" t="str">
        <f t="shared" si="58"/>
        <v>November</v>
      </c>
      <c r="X1276">
        <v>17</v>
      </c>
      <c r="Y1276" t="str">
        <f t="shared" si="59"/>
        <v>Afternoon</v>
      </c>
      <c r="Z1276" t="s">
        <v>5071</v>
      </c>
    </row>
    <row r="1277" spans="1:26" x14ac:dyDescent="0.3">
      <c r="A1277" t="s">
        <v>1298</v>
      </c>
      <c r="B1277" t="s">
        <v>5024</v>
      </c>
      <c r="C1277" t="s">
        <v>5029</v>
      </c>
      <c r="D1277" t="s">
        <v>5035</v>
      </c>
      <c r="E1277" t="s">
        <v>5040</v>
      </c>
      <c r="F1277" t="s">
        <v>5045</v>
      </c>
      <c r="G1277">
        <v>-51.9253</v>
      </c>
      <c r="H1277">
        <v>-14.234999999999999</v>
      </c>
      <c r="I1277">
        <v>118932</v>
      </c>
      <c r="J1277">
        <v>859850</v>
      </c>
      <c r="K1277">
        <v>203557</v>
      </c>
      <c r="L1277">
        <v>40654</v>
      </c>
      <c r="M1277">
        <v>38573</v>
      </c>
      <c r="N1277" s="5">
        <v>0.1383179628123172</v>
      </c>
      <c r="O1277">
        <v>952507</v>
      </c>
      <c r="P1277">
        <v>0</v>
      </c>
      <c r="Q1277">
        <v>174709</v>
      </c>
      <c r="S1277" s="5"/>
      <c r="T1277" t="s">
        <v>5058</v>
      </c>
      <c r="U1277" s="3">
        <v>45771</v>
      </c>
      <c r="V1277" t="str">
        <f t="shared" si="57"/>
        <v>Thursday</v>
      </c>
      <c r="W1277" t="str">
        <f t="shared" si="58"/>
        <v>April</v>
      </c>
      <c r="X1277">
        <v>15</v>
      </c>
      <c r="Y1277" t="str">
        <f t="shared" si="59"/>
        <v>Afternoon</v>
      </c>
      <c r="Z1277" t="s">
        <v>5070</v>
      </c>
    </row>
    <row r="1278" spans="1:26" x14ac:dyDescent="0.3">
      <c r="A1278" t="s">
        <v>1299</v>
      </c>
      <c r="B1278" t="s">
        <v>5025</v>
      </c>
      <c r="C1278" t="s">
        <v>5029</v>
      </c>
      <c r="D1278" t="s">
        <v>5032</v>
      </c>
      <c r="E1278" t="s">
        <v>5036</v>
      </c>
      <c r="F1278" t="s">
        <v>5048</v>
      </c>
      <c r="G1278">
        <v>10.451499999999999</v>
      </c>
      <c r="H1278">
        <v>51.165700000000001</v>
      </c>
      <c r="I1278">
        <v>190428</v>
      </c>
      <c r="J1278">
        <v>2644171</v>
      </c>
      <c r="K1278">
        <v>594110</v>
      </c>
      <c r="L1278">
        <v>180698</v>
      </c>
      <c r="M1278">
        <v>89969</v>
      </c>
      <c r="N1278" s="5">
        <v>7.2018205941729363E-2</v>
      </c>
      <c r="O1278">
        <v>3107858</v>
      </c>
      <c r="P1278">
        <v>2644171</v>
      </c>
      <c r="Q1278">
        <v>0</v>
      </c>
      <c r="S1278" s="5"/>
      <c r="T1278" t="s">
        <v>5061</v>
      </c>
      <c r="U1278" s="3">
        <v>45687</v>
      </c>
      <c r="V1278" t="str">
        <f t="shared" si="57"/>
        <v>Thursday</v>
      </c>
      <c r="W1278" t="str">
        <f t="shared" si="58"/>
        <v>January</v>
      </c>
      <c r="X1278">
        <v>15</v>
      </c>
      <c r="Y1278" t="str">
        <f t="shared" si="59"/>
        <v>Afternoon</v>
      </c>
      <c r="Z1278" t="s">
        <v>5069</v>
      </c>
    </row>
    <row r="1279" spans="1:26" x14ac:dyDescent="0.3">
      <c r="A1279" t="s">
        <v>1300</v>
      </c>
      <c r="B1279" t="s">
        <v>5023</v>
      </c>
      <c r="C1279" t="s">
        <v>5029</v>
      </c>
      <c r="D1279" t="s">
        <v>5031</v>
      </c>
      <c r="E1279" t="s">
        <v>5036</v>
      </c>
      <c r="F1279" t="s">
        <v>5050</v>
      </c>
      <c r="G1279">
        <v>-95.712900000000005</v>
      </c>
      <c r="H1279">
        <v>37.090200000000003</v>
      </c>
      <c r="I1279">
        <v>35974</v>
      </c>
      <c r="J1279">
        <v>350811</v>
      </c>
      <c r="K1279">
        <v>48261</v>
      </c>
      <c r="L1279">
        <v>24660</v>
      </c>
      <c r="M1279">
        <v>10940</v>
      </c>
      <c r="N1279" s="5">
        <v>0.1025470265879716</v>
      </c>
      <c r="O1279">
        <v>399329</v>
      </c>
      <c r="P1279">
        <v>332500</v>
      </c>
      <c r="Q1279">
        <v>0</v>
      </c>
      <c r="R1279">
        <v>7986</v>
      </c>
      <c r="S1279" s="5">
        <v>0.02</v>
      </c>
      <c r="T1279" t="s">
        <v>5051</v>
      </c>
      <c r="U1279" s="3">
        <v>45741</v>
      </c>
      <c r="V1279" t="str">
        <f t="shared" si="57"/>
        <v>Tuesday</v>
      </c>
      <c r="W1279" t="str">
        <f t="shared" si="58"/>
        <v>March</v>
      </c>
      <c r="X1279">
        <v>11</v>
      </c>
      <c r="Y1279" t="str">
        <f t="shared" si="59"/>
        <v>Morning</v>
      </c>
      <c r="Z1279" t="s">
        <v>5070</v>
      </c>
    </row>
    <row r="1280" spans="1:26" x14ac:dyDescent="0.3">
      <c r="A1280" t="s">
        <v>1301</v>
      </c>
      <c r="B1280" t="s">
        <v>5027</v>
      </c>
      <c r="C1280" t="s">
        <v>5030</v>
      </c>
      <c r="D1280" t="s">
        <v>5033</v>
      </c>
      <c r="E1280" t="s">
        <v>5036</v>
      </c>
      <c r="F1280" t="s">
        <v>5044</v>
      </c>
      <c r="G1280">
        <v>78.962900000000005</v>
      </c>
      <c r="H1280">
        <v>20.593699999999998</v>
      </c>
      <c r="I1280">
        <v>55183</v>
      </c>
      <c r="J1280">
        <v>367691</v>
      </c>
      <c r="K1280">
        <v>64581</v>
      </c>
      <c r="L1280">
        <v>26945</v>
      </c>
      <c r="M1280">
        <v>10903</v>
      </c>
      <c r="N1280" s="5">
        <v>0.1500820607273996</v>
      </c>
      <c r="O1280">
        <v>410235</v>
      </c>
      <c r="P1280">
        <v>365661</v>
      </c>
      <c r="Q1280">
        <v>0</v>
      </c>
      <c r="S1280" s="5"/>
      <c r="T1280" t="s">
        <v>5057</v>
      </c>
      <c r="U1280" s="3">
        <v>45369</v>
      </c>
      <c r="V1280" t="str">
        <f t="shared" si="57"/>
        <v>Monday</v>
      </c>
      <c r="W1280" t="str">
        <f t="shared" si="58"/>
        <v>March</v>
      </c>
      <c r="X1280">
        <v>11</v>
      </c>
      <c r="Y1280" t="str">
        <f t="shared" si="59"/>
        <v>Morning</v>
      </c>
      <c r="Z1280" t="s">
        <v>5070</v>
      </c>
    </row>
    <row r="1281" spans="1:26" x14ac:dyDescent="0.3">
      <c r="A1281" t="s">
        <v>1302</v>
      </c>
      <c r="B1281" t="s">
        <v>5026</v>
      </c>
      <c r="C1281" t="s">
        <v>5030</v>
      </c>
      <c r="D1281" t="s">
        <v>5032</v>
      </c>
      <c r="E1281" t="s">
        <v>5036</v>
      </c>
      <c r="F1281" t="s">
        <v>5049</v>
      </c>
      <c r="G1281">
        <v>-106.3468</v>
      </c>
      <c r="H1281">
        <v>56.130400000000002</v>
      </c>
      <c r="I1281">
        <v>73371</v>
      </c>
      <c r="J1281">
        <v>758412</v>
      </c>
      <c r="K1281">
        <v>138488</v>
      </c>
      <c r="L1281">
        <v>53725</v>
      </c>
      <c r="M1281">
        <v>44278</v>
      </c>
      <c r="N1281" s="6">
        <v>9.6744247940550837E-2</v>
      </c>
      <c r="O1281">
        <v>954486</v>
      </c>
      <c r="P1281">
        <v>666336</v>
      </c>
      <c r="Q1281">
        <v>0</v>
      </c>
      <c r="T1281" t="s">
        <v>5059</v>
      </c>
      <c r="U1281" s="3">
        <v>45661</v>
      </c>
      <c r="V1281" t="str">
        <f t="shared" si="57"/>
        <v>Saturday</v>
      </c>
      <c r="W1281" t="str">
        <f t="shared" si="58"/>
        <v>January</v>
      </c>
      <c r="X1281">
        <v>10</v>
      </c>
      <c r="Y1281" t="str">
        <f t="shared" si="59"/>
        <v>Morning</v>
      </c>
      <c r="Z1281" t="s">
        <v>5069</v>
      </c>
    </row>
    <row r="1282" spans="1:26" x14ac:dyDescent="0.3">
      <c r="A1282" t="s">
        <v>1303</v>
      </c>
      <c r="B1282" t="s">
        <v>5027</v>
      </c>
      <c r="C1282" t="s">
        <v>5029</v>
      </c>
      <c r="D1282" t="s">
        <v>5031</v>
      </c>
      <c r="E1282" t="s">
        <v>5036</v>
      </c>
      <c r="F1282" t="s">
        <v>5043</v>
      </c>
      <c r="G1282">
        <v>-3.4359999999999999</v>
      </c>
      <c r="H1282">
        <v>55.378100000000003</v>
      </c>
      <c r="I1282">
        <v>159932</v>
      </c>
      <c r="J1282">
        <v>1438121</v>
      </c>
      <c r="K1282">
        <v>274063</v>
      </c>
      <c r="L1282">
        <v>78617</v>
      </c>
      <c r="M1282">
        <v>31067</v>
      </c>
      <c r="N1282" s="5">
        <v>0.1112096637843549</v>
      </c>
      <c r="O1282">
        <v>1865047</v>
      </c>
      <c r="P1282">
        <v>1438121</v>
      </c>
      <c r="Q1282">
        <v>0</v>
      </c>
      <c r="S1282" s="5"/>
      <c r="T1282" t="s">
        <v>5052</v>
      </c>
      <c r="U1282" s="3">
        <v>45727</v>
      </c>
      <c r="V1282" t="str">
        <f t="shared" si="57"/>
        <v>Tuesday</v>
      </c>
      <c r="W1282" t="str">
        <f t="shared" si="58"/>
        <v>March</v>
      </c>
      <c r="X1282">
        <v>10</v>
      </c>
      <c r="Y1282" t="str">
        <f t="shared" si="59"/>
        <v>Morning</v>
      </c>
      <c r="Z1282" t="s">
        <v>5070</v>
      </c>
    </row>
    <row r="1283" spans="1:26" x14ac:dyDescent="0.3">
      <c r="A1283" t="s">
        <v>1304</v>
      </c>
      <c r="B1283" t="s">
        <v>5027</v>
      </c>
      <c r="C1283" t="s">
        <v>5029</v>
      </c>
      <c r="D1283" t="s">
        <v>5031</v>
      </c>
      <c r="E1283" t="s">
        <v>5036</v>
      </c>
      <c r="F1283" t="s">
        <v>5047</v>
      </c>
      <c r="G1283">
        <v>138.25290000000001</v>
      </c>
      <c r="H1283">
        <v>36.204799999999999</v>
      </c>
      <c r="I1283">
        <v>165825</v>
      </c>
      <c r="J1283">
        <v>1208270</v>
      </c>
      <c r="K1283">
        <v>241661</v>
      </c>
      <c r="L1283">
        <v>53422</v>
      </c>
      <c r="M1283">
        <v>52476</v>
      </c>
      <c r="N1283" s="5">
        <v>0.1372417842447306</v>
      </c>
      <c r="O1283">
        <v>1470891</v>
      </c>
      <c r="P1283">
        <v>1208270</v>
      </c>
      <c r="Q1283">
        <v>0</v>
      </c>
      <c r="S1283" s="5"/>
      <c r="T1283" t="s">
        <v>5052</v>
      </c>
      <c r="U1283" s="3">
        <v>45684</v>
      </c>
      <c r="V1283" t="str">
        <f t="shared" ref="V1283:V1346" si="60">TEXT(U1283,"DDDD")</f>
        <v>Monday</v>
      </c>
      <c r="W1283" t="str">
        <f t="shared" ref="W1283:W1346" si="61">TEXT(U1283,"MMMM")</f>
        <v>January</v>
      </c>
      <c r="X1283">
        <v>17</v>
      </c>
      <c r="Y1283" t="str">
        <f t="shared" ref="Y1283:Y1346" si="62">IF(X1283&lt;6,"NIght",IF(X1283&lt;12,"Morning",IF(X1283&lt;18,"Afternoon","Evening")))</f>
        <v>Afternoon</v>
      </c>
      <c r="Z1283" t="s">
        <v>5070</v>
      </c>
    </row>
    <row r="1284" spans="1:26" x14ac:dyDescent="0.3">
      <c r="A1284" t="s">
        <v>1305</v>
      </c>
      <c r="B1284" t="s">
        <v>5027</v>
      </c>
      <c r="C1284" t="s">
        <v>5029</v>
      </c>
      <c r="D1284" t="s">
        <v>5031</v>
      </c>
      <c r="E1284" t="s">
        <v>5036</v>
      </c>
      <c r="F1284" t="s">
        <v>5048</v>
      </c>
      <c r="G1284">
        <v>10.451499999999999</v>
      </c>
      <c r="H1284">
        <v>51.165700000000001</v>
      </c>
      <c r="I1284">
        <v>219751</v>
      </c>
      <c r="J1284">
        <v>1734735</v>
      </c>
      <c r="K1284">
        <v>289456</v>
      </c>
      <c r="L1284">
        <v>124564</v>
      </c>
      <c r="M1284">
        <v>53080</v>
      </c>
      <c r="N1284" s="5">
        <v>0.12667710961323811</v>
      </c>
      <c r="O1284">
        <v>2063860</v>
      </c>
      <c r="P1284">
        <v>1734735</v>
      </c>
      <c r="Q1284">
        <v>0</v>
      </c>
      <c r="S1284" s="5"/>
      <c r="T1284" t="s">
        <v>5052</v>
      </c>
      <c r="U1284" s="3">
        <v>45667</v>
      </c>
      <c r="V1284" t="str">
        <f t="shared" si="60"/>
        <v>Friday</v>
      </c>
      <c r="W1284" t="str">
        <f t="shared" si="61"/>
        <v>January</v>
      </c>
      <c r="X1284">
        <v>10</v>
      </c>
      <c r="Y1284" t="str">
        <f t="shared" si="62"/>
        <v>Morning</v>
      </c>
      <c r="Z1284" t="s">
        <v>5070</v>
      </c>
    </row>
    <row r="1285" spans="1:26" x14ac:dyDescent="0.3">
      <c r="A1285" t="s">
        <v>1306</v>
      </c>
      <c r="B1285" t="s">
        <v>5025</v>
      </c>
      <c r="C1285" t="s">
        <v>5029</v>
      </c>
      <c r="D1285" t="s">
        <v>5033</v>
      </c>
      <c r="E1285" t="s">
        <v>5036</v>
      </c>
      <c r="F1285" t="s">
        <v>5048</v>
      </c>
      <c r="G1285">
        <v>10.451499999999999</v>
      </c>
      <c r="H1285">
        <v>51.165700000000001</v>
      </c>
      <c r="I1285">
        <v>545299</v>
      </c>
      <c r="J1285">
        <v>3526905</v>
      </c>
      <c r="K1285">
        <v>767439</v>
      </c>
      <c r="L1285">
        <v>175429</v>
      </c>
      <c r="M1285">
        <v>161679</v>
      </c>
      <c r="N1285" s="5">
        <v>0.15461141270342091</v>
      </c>
      <c r="O1285">
        <v>3985833</v>
      </c>
      <c r="P1285">
        <v>3526905</v>
      </c>
      <c r="Q1285">
        <v>0</v>
      </c>
      <c r="S1285" s="5"/>
      <c r="T1285" t="s">
        <v>5057</v>
      </c>
      <c r="U1285" s="3">
        <v>45636</v>
      </c>
      <c r="V1285" t="str">
        <f t="shared" si="60"/>
        <v>Tuesday</v>
      </c>
      <c r="W1285" t="str">
        <f t="shared" si="61"/>
        <v>December</v>
      </c>
      <c r="X1285">
        <v>10</v>
      </c>
      <c r="Y1285" t="str">
        <f t="shared" si="62"/>
        <v>Morning</v>
      </c>
      <c r="Z1285" t="s">
        <v>5070</v>
      </c>
    </row>
    <row r="1286" spans="1:26" x14ac:dyDescent="0.3">
      <c r="A1286" t="s">
        <v>1307</v>
      </c>
      <c r="B1286" t="s">
        <v>5024</v>
      </c>
      <c r="C1286" t="s">
        <v>5029</v>
      </c>
      <c r="D1286" t="s">
        <v>5035</v>
      </c>
      <c r="E1286" t="s">
        <v>5040</v>
      </c>
      <c r="F1286" t="s">
        <v>5043</v>
      </c>
      <c r="G1286">
        <v>-3.4359999999999999</v>
      </c>
      <c r="H1286">
        <v>55.378100000000003</v>
      </c>
      <c r="I1286">
        <v>42843</v>
      </c>
      <c r="J1286">
        <v>296897</v>
      </c>
      <c r="K1286">
        <v>71224</v>
      </c>
      <c r="L1286">
        <v>14593</v>
      </c>
      <c r="M1286">
        <v>14601</v>
      </c>
      <c r="N1286" s="5">
        <v>0.14430352123222179</v>
      </c>
      <c r="O1286">
        <v>327794</v>
      </c>
      <c r="P1286">
        <v>0</v>
      </c>
      <c r="Q1286">
        <v>182074</v>
      </c>
      <c r="S1286" s="5"/>
      <c r="T1286" t="s">
        <v>5058</v>
      </c>
      <c r="U1286" s="3">
        <v>45422</v>
      </c>
      <c r="V1286" t="str">
        <f t="shared" si="60"/>
        <v>Friday</v>
      </c>
      <c r="W1286" t="str">
        <f t="shared" si="61"/>
        <v>May</v>
      </c>
      <c r="X1286">
        <v>15</v>
      </c>
      <c r="Y1286" t="str">
        <f t="shared" si="62"/>
        <v>Afternoon</v>
      </c>
      <c r="Z1286" t="s">
        <v>5070</v>
      </c>
    </row>
    <row r="1287" spans="1:26" x14ac:dyDescent="0.3">
      <c r="A1287" t="s">
        <v>1308</v>
      </c>
      <c r="B1287" t="s">
        <v>5023</v>
      </c>
      <c r="C1287" t="s">
        <v>5029</v>
      </c>
      <c r="D1287" t="s">
        <v>5033</v>
      </c>
      <c r="E1287" t="s">
        <v>5036</v>
      </c>
      <c r="F1287" t="s">
        <v>5046</v>
      </c>
      <c r="G1287">
        <v>133.77510000000001</v>
      </c>
      <c r="H1287">
        <v>-25.2744</v>
      </c>
      <c r="I1287">
        <v>60348</v>
      </c>
      <c r="J1287">
        <v>355477</v>
      </c>
      <c r="K1287">
        <v>63661</v>
      </c>
      <c r="L1287">
        <v>27191</v>
      </c>
      <c r="M1287">
        <v>13988</v>
      </c>
      <c r="N1287" s="5">
        <v>0.16976875361695551</v>
      </c>
      <c r="O1287">
        <v>425893</v>
      </c>
      <c r="P1287">
        <v>349586</v>
      </c>
      <c r="Q1287">
        <v>0</v>
      </c>
      <c r="R1287">
        <v>4727</v>
      </c>
      <c r="S1287" s="5">
        <v>1.11E-2</v>
      </c>
      <c r="T1287" t="s">
        <v>5056</v>
      </c>
      <c r="U1287" s="3">
        <v>45683</v>
      </c>
      <c r="V1287" t="str">
        <f t="shared" si="60"/>
        <v>Sunday</v>
      </c>
      <c r="W1287" t="str">
        <f t="shared" si="61"/>
        <v>January</v>
      </c>
      <c r="X1287">
        <v>12</v>
      </c>
      <c r="Y1287" t="str">
        <f t="shared" si="62"/>
        <v>Afternoon</v>
      </c>
      <c r="Z1287" t="s">
        <v>5070</v>
      </c>
    </row>
    <row r="1288" spans="1:26" x14ac:dyDescent="0.3">
      <c r="A1288" t="s">
        <v>1309</v>
      </c>
      <c r="B1288" t="s">
        <v>5023</v>
      </c>
      <c r="C1288" t="s">
        <v>5029</v>
      </c>
      <c r="D1288" t="s">
        <v>5031</v>
      </c>
      <c r="E1288" t="s">
        <v>5036</v>
      </c>
      <c r="F1288" t="s">
        <v>5048</v>
      </c>
      <c r="G1288">
        <v>10.451499999999999</v>
      </c>
      <c r="H1288">
        <v>51.165700000000001</v>
      </c>
      <c r="I1288">
        <v>57608</v>
      </c>
      <c r="J1288">
        <v>492795</v>
      </c>
      <c r="K1288">
        <v>58131</v>
      </c>
      <c r="L1288">
        <v>34561</v>
      </c>
      <c r="M1288">
        <v>14724</v>
      </c>
      <c r="N1288" s="5">
        <v>0.1169019802318581</v>
      </c>
      <c r="O1288">
        <v>630739</v>
      </c>
      <c r="P1288">
        <v>465712</v>
      </c>
      <c r="Q1288">
        <v>0</v>
      </c>
      <c r="R1288">
        <v>14696</v>
      </c>
      <c r="S1288" s="5">
        <v>2.3300000000000001E-2</v>
      </c>
      <c r="T1288" t="s">
        <v>5051</v>
      </c>
      <c r="U1288" s="3">
        <v>45608</v>
      </c>
      <c r="V1288" t="str">
        <f t="shared" si="60"/>
        <v>Tuesday</v>
      </c>
      <c r="W1288" t="str">
        <f t="shared" si="61"/>
        <v>November</v>
      </c>
      <c r="X1288">
        <v>17</v>
      </c>
      <c r="Y1288" t="str">
        <f t="shared" si="62"/>
        <v>Afternoon</v>
      </c>
      <c r="Z1288" t="s">
        <v>5070</v>
      </c>
    </row>
    <row r="1289" spans="1:26" x14ac:dyDescent="0.3">
      <c r="A1289" t="s">
        <v>1310</v>
      </c>
      <c r="B1289" t="s">
        <v>5025</v>
      </c>
      <c r="C1289" t="s">
        <v>5029</v>
      </c>
      <c r="D1289" t="s">
        <v>5033</v>
      </c>
      <c r="E1289" t="s">
        <v>5037</v>
      </c>
      <c r="F1289" t="s">
        <v>5044</v>
      </c>
      <c r="G1289">
        <v>78.962900000000005</v>
      </c>
      <c r="H1289">
        <v>20.593699999999998</v>
      </c>
      <c r="I1289">
        <v>214846</v>
      </c>
      <c r="J1289">
        <v>903615</v>
      </c>
      <c r="K1289">
        <v>195883</v>
      </c>
      <c r="L1289">
        <v>33027</v>
      </c>
      <c r="M1289">
        <v>39793</v>
      </c>
      <c r="N1289" s="5">
        <v>0.23776365085444851</v>
      </c>
      <c r="O1289">
        <v>1000174</v>
      </c>
      <c r="P1289">
        <v>0</v>
      </c>
      <c r="Q1289">
        <v>0</v>
      </c>
      <c r="S1289" s="5"/>
      <c r="T1289" t="s">
        <v>5056</v>
      </c>
      <c r="U1289" s="3">
        <v>45624</v>
      </c>
      <c r="V1289" t="str">
        <f t="shared" si="60"/>
        <v>Thursday</v>
      </c>
      <c r="W1289" t="str">
        <f t="shared" si="61"/>
        <v>November</v>
      </c>
      <c r="X1289">
        <v>14</v>
      </c>
      <c r="Y1289" t="str">
        <f t="shared" si="62"/>
        <v>Afternoon</v>
      </c>
      <c r="Z1289" t="s">
        <v>5071</v>
      </c>
    </row>
    <row r="1290" spans="1:26" x14ac:dyDescent="0.3">
      <c r="A1290" t="s">
        <v>1311</v>
      </c>
      <c r="B1290" t="s">
        <v>5023</v>
      </c>
      <c r="C1290" t="s">
        <v>5030</v>
      </c>
      <c r="D1290" t="s">
        <v>5033</v>
      </c>
      <c r="E1290" t="s">
        <v>5036</v>
      </c>
      <c r="F1290" t="s">
        <v>5047</v>
      </c>
      <c r="G1290">
        <v>138.25290000000001</v>
      </c>
      <c r="H1290">
        <v>36.204799999999999</v>
      </c>
      <c r="I1290">
        <v>57017</v>
      </c>
      <c r="J1290">
        <v>273053</v>
      </c>
      <c r="K1290">
        <v>33647</v>
      </c>
      <c r="L1290">
        <v>10688</v>
      </c>
      <c r="M1290">
        <v>9448</v>
      </c>
      <c r="N1290" s="5">
        <v>0.20881636096760919</v>
      </c>
      <c r="O1290">
        <v>323973</v>
      </c>
      <c r="P1290">
        <v>270266</v>
      </c>
      <c r="Q1290">
        <v>0</v>
      </c>
      <c r="R1290">
        <v>5442</v>
      </c>
      <c r="S1290" s="5">
        <v>1.6799999999999999E-2</v>
      </c>
      <c r="T1290" t="s">
        <v>5056</v>
      </c>
      <c r="U1290" s="3">
        <v>45546</v>
      </c>
      <c r="V1290" t="str">
        <f t="shared" si="60"/>
        <v>Wednesday</v>
      </c>
      <c r="W1290" t="str">
        <f t="shared" si="61"/>
        <v>September</v>
      </c>
      <c r="X1290">
        <v>17</v>
      </c>
      <c r="Y1290" t="str">
        <f t="shared" si="62"/>
        <v>Afternoon</v>
      </c>
      <c r="Z1290" t="s">
        <v>5071</v>
      </c>
    </row>
    <row r="1291" spans="1:26" x14ac:dyDescent="0.3">
      <c r="A1291" t="s">
        <v>1312</v>
      </c>
      <c r="B1291" t="s">
        <v>5027</v>
      </c>
      <c r="C1291" t="s">
        <v>5030</v>
      </c>
      <c r="D1291" t="s">
        <v>5033</v>
      </c>
      <c r="E1291" t="s">
        <v>5036</v>
      </c>
      <c r="F1291" t="s">
        <v>5049</v>
      </c>
      <c r="G1291">
        <v>-106.3468</v>
      </c>
      <c r="H1291">
        <v>56.130400000000002</v>
      </c>
      <c r="I1291">
        <v>35633</v>
      </c>
      <c r="J1291">
        <v>183185</v>
      </c>
      <c r="K1291">
        <v>32158</v>
      </c>
      <c r="L1291">
        <v>7168</v>
      </c>
      <c r="M1291">
        <v>7869</v>
      </c>
      <c r="N1291" s="5">
        <v>0.19452184746092471</v>
      </c>
      <c r="O1291">
        <v>224856</v>
      </c>
      <c r="P1291">
        <v>162298</v>
      </c>
      <c r="Q1291">
        <v>0</v>
      </c>
      <c r="S1291" s="5"/>
      <c r="T1291" t="s">
        <v>5057</v>
      </c>
      <c r="U1291" s="3">
        <v>45716</v>
      </c>
      <c r="V1291" t="str">
        <f t="shared" si="60"/>
        <v>Friday</v>
      </c>
      <c r="W1291" t="str">
        <f t="shared" si="61"/>
        <v>February</v>
      </c>
      <c r="X1291">
        <v>12</v>
      </c>
      <c r="Y1291" t="str">
        <f t="shared" si="62"/>
        <v>Afternoon</v>
      </c>
      <c r="Z1291" t="s">
        <v>5070</v>
      </c>
    </row>
    <row r="1292" spans="1:26" x14ac:dyDescent="0.3">
      <c r="A1292" t="s">
        <v>1313</v>
      </c>
      <c r="B1292" t="s">
        <v>5025</v>
      </c>
      <c r="C1292" t="s">
        <v>5029</v>
      </c>
      <c r="D1292" t="s">
        <v>5033</v>
      </c>
      <c r="E1292" t="s">
        <v>5037</v>
      </c>
      <c r="F1292" t="s">
        <v>5043</v>
      </c>
      <c r="G1292">
        <v>-3.4359999999999999</v>
      </c>
      <c r="H1292">
        <v>55.378100000000003</v>
      </c>
      <c r="I1292">
        <v>46424</v>
      </c>
      <c r="J1292">
        <v>269337</v>
      </c>
      <c r="K1292">
        <v>49425</v>
      </c>
      <c r="L1292">
        <v>18022</v>
      </c>
      <c r="M1292">
        <v>9002</v>
      </c>
      <c r="N1292" s="5">
        <v>0.17236552940703229</v>
      </c>
      <c r="O1292">
        <v>337485</v>
      </c>
      <c r="P1292">
        <v>0</v>
      </c>
      <c r="Q1292">
        <v>0</v>
      </c>
      <c r="S1292" s="5"/>
      <c r="T1292" t="s">
        <v>5056</v>
      </c>
      <c r="U1292" s="3">
        <v>45459</v>
      </c>
      <c r="V1292" t="str">
        <f t="shared" si="60"/>
        <v>Sunday</v>
      </c>
      <c r="W1292" t="str">
        <f t="shared" si="61"/>
        <v>June</v>
      </c>
      <c r="X1292">
        <v>11</v>
      </c>
      <c r="Y1292" t="str">
        <f t="shared" si="62"/>
        <v>Morning</v>
      </c>
      <c r="Z1292" t="s">
        <v>5070</v>
      </c>
    </row>
    <row r="1293" spans="1:26" x14ac:dyDescent="0.3">
      <c r="A1293" t="s">
        <v>1314</v>
      </c>
      <c r="B1293" t="s">
        <v>5024</v>
      </c>
      <c r="C1293" t="s">
        <v>5029</v>
      </c>
      <c r="D1293" t="s">
        <v>5035</v>
      </c>
      <c r="E1293" t="s">
        <v>5040</v>
      </c>
      <c r="F1293" t="s">
        <v>5043</v>
      </c>
      <c r="G1293">
        <v>-3.4359999999999999</v>
      </c>
      <c r="H1293">
        <v>55.378100000000003</v>
      </c>
      <c r="I1293">
        <v>27621</v>
      </c>
      <c r="J1293">
        <v>185565</v>
      </c>
      <c r="K1293">
        <v>36596</v>
      </c>
      <c r="L1293">
        <v>5737</v>
      </c>
      <c r="M1293">
        <v>8565</v>
      </c>
      <c r="N1293" s="5">
        <v>0.14885331920045489</v>
      </c>
      <c r="O1293">
        <v>227079</v>
      </c>
      <c r="P1293">
        <v>0</v>
      </c>
      <c r="Q1293">
        <v>223938</v>
      </c>
      <c r="S1293" s="5"/>
      <c r="T1293" t="s">
        <v>5058</v>
      </c>
      <c r="U1293" s="3">
        <v>45650</v>
      </c>
      <c r="V1293" t="str">
        <f t="shared" si="60"/>
        <v>Tuesday</v>
      </c>
      <c r="W1293" t="str">
        <f t="shared" si="61"/>
        <v>December</v>
      </c>
      <c r="X1293">
        <v>15</v>
      </c>
      <c r="Y1293" t="str">
        <f t="shared" si="62"/>
        <v>Afternoon</v>
      </c>
      <c r="Z1293" t="s">
        <v>5070</v>
      </c>
    </row>
    <row r="1294" spans="1:26" x14ac:dyDescent="0.3">
      <c r="A1294" t="s">
        <v>1315</v>
      </c>
      <c r="B1294" t="s">
        <v>5027</v>
      </c>
      <c r="C1294" t="s">
        <v>5029</v>
      </c>
      <c r="D1294" t="s">
        <v>5035</v>
      </c>
      <c r="E1294" t="s">
        <v>5040</v>
      </c>
      <c r="F1294" t="s">
        <v>5049</v>
      </c>
      <c r="G1294">
        <v>-106.3468</v>
      </c>
      <c r="H1294">
        <v>56.130400000000002</v>
      </c>
      <c r="I1294">
        <v>141</v>
      </c>
      <c r="J1294">
        <v>1000</v>
      </c>
      <c r="K1294">
        <v>112</v>
      </c>
      <c r="L1294">
        <v>34</v>
      </c>
      <c r="M1294">
        <v>56</v>
      </c>
      <c r="N1294" s="5">
        <v>0.1416241982408572</v>
      </c>
      <c r="O1294">
        <v>1237</v>
      </c>
      <c r="P1294">
        <v>0</v>
      </c>
      <c r="Q1294">
        <v>690653</v>
      </c>
      <c r="S1294" s="5"/>
      <c r="T1294" t="s">
        <v>5060</v>
      </c>
      <c r="U1294" s="3">
        <v>45355</v>
      </c>
      <c r="V1294" t="str">
        <f t="shared" si="60"/>
        <v>Monday</v>
      </c>
      <c r="W1294" t="str">
        <f t="shared" si="61"/>
        <v>March</v>
      </c>
      <c r="X1294">
        <v>12</v>
      </c>
      <c r="Y1294" t="str">
        <f t="shared" si="62"/>
        <v>Afternoon</v>
      </c>
      <c r="Z1294" t="s">
        <v>5070</v>
      </c>
    </row>
    <row r="1295" spans="1:26" x14ac:dyDescent="0.3">
      <c r="A1295" t="s">
        <v>1316</v>
      </c>
      <c r="B1295" t="s">
        <v>5023</v>
      </c>
      <c r="C1295" t="s">
        <v>5029</v>
      </c>
      <c r="D1295" t="s">
        <v>5031</v>
      </c>
      <c r="E1295" t="s">
        <v>5036</v>
      </c>
      <c r="F1295" t="s">
        <v>5044</v>
      </c>
      <c r="G1295">
        <v>78.962900000000005</v>
      </c>
      <c r="H1295">
        <v>20.593699999999998</v>
      </c>
      <c r="I1295">
        <v>357454</v>
      </c>
      <c r="J1295">
        <v>2843699</v>
      </c>
      <c r="K1295">
        <v>640787</v>
      </c>
      <c r="L1295">
        <v>91518</v>
      </c>
      <c r="M1295">
        <v>83790</v>
      </c>
      <c r="N1295" s="5">
        <v>0.12570049013235421</v>
      </c>
      <c r="O1295">
        <v>3634104</v>
      </c>
      <c r="P1295">
        <v>2843699</v>
      </c>
      <c r="Q1295">
        <v>0</v>
      </c>
      <c r="R1295">
        <v>89035</v>
      </c>
      <c r="S1295" s="5">
        <v>2.4500000000000001E-2</v>
      </c>
      <c r="T1295" t="s">
        <v>5052</v>
      </c>
      <c r="U1295" s="3">
        <v>45638</v>
      </c>
      <c r="V1295" t="str">
        <f t="shared" si="60"/>
        <v>Thursday</v>
      </c>
      <c r="W1295" t="str">
        <f t="shared" si="61"/>
        <v>December</v>
      </c>
      <c r="X1295">
        <v>16</v>
      </c>
      <c r="Y1295" t="str">
        <f t="shared" si="62"/>
        <v>Afternoon</v>
      </c>
      <c r="Z1295" t="s">
        <v>5070</v>
      </c>
    </row>
    <row r="1296" spans="1:26" x14ac:dyDescent="0.3">
      <c r="A1296" t="s">
        <v>1317</v>
      </c>
      <c r="B1296" t="s">
        <v>5025</v>
      </c>
      <c r="C1296" t="s">
        <v>5029</v>
      </c>
      <c r="D1296" t="s">
        <v>5033</v>
      </c>
      <c r="E1296" t="s">
        <v>5037</v>
      </c>
      <c r="F1296" t="s">
        <v>5044</v>
      </c>
      <c r="G1296">
        <v>78.962900000000005</v>
      </c>
      <c r="H1296">
        <v>20.593699999999998</v>
      </c>
      <c r="I1296">
        <v>11426</v>
      </c>
      <c r="J1296">
        <v>75722</v>
      </c>
      <c r="K1296">
        <v>7676</v>
      </c>
      <c r="L1296">
        <v>3034</v>
      </c>
      <c r="M1296">
        <v>4419</v>
      </c>
      <c r="N1296" s="5">
        <v>0.15089833714100009</v>
      </c>
      <c r="O1296">
        <v>92583</v>
      </c>
      <c r="P1296">
        <v>0</v>
      </c>
      <c r="Q1296">
        <v>0</v>
      </c>
      <c r="S1296" s="5"/>
      <c r="T1296" t="s">
        <v>5056</v>
      </c>
      <c r="U1296" s="3">
        <v>45712</v>
      </c>
      <c r="V1296" t="str">
        <f t="shared" si="60"/>
        <v>Monday</v>
      </c>
      <c r="W1296" t="str">
        <f t="shared" si="61"/>
        <v>February</v>
      </c>
      <c r="X1296">
        <v>16</v>
      </c>
      <c r="Y1296" t="str">
        <f t="shared" si="62"/>
        <v>Afternoon</v>
      </c>
      <c r="Z1296" t="s">
        <v>5070</v>
      </c>
    </row>
    <row r="1297" spans="1:26" x14ac:dyDescent="0.3">
      <c r="A1297" t="s">
        <v>1318</v>
      </c>
      <c r="B1297" t="s">
        <v>5027</v>
      </c>
      <c r="C1297" t="s">
        <v>5029</v>
      </c>
      <c r="D1297" t="s">
        <v>5031</v>
      </c>
      <c r="E1297" t="s">
        <v>5036</v>
      </c>
      <c r="F1297" t="s">
        <v>5043</v>
      </c>
      <c r="G1297">
        <v>-3.4359999999999999</v>
      </c>
      <c r="H1297">
        <v>55.378100000000003</v>
      </c>
      <c r="I1297">
        <v>186099</v>
      </c>
      <c r="J1297">
        <v>1858848</v>
      </c>
      <c r="K1297">
        <v>193745</v>
      </c>
      <c r="L1297">
        <v>78512</v>
      </c>
      <c r="M1297">
        <v>102718</v>
      </c>
      <c r="N1297" s="5">
        <v>0.10011531692992851</v>
      </c>
      <c r="O1297">
        <v>2199356</v>
      </c>
      <c r="P1297">
        <v>1858848</v>
      </c>
      <c r="Q1297">
        <v>0</v>
      </c>
      <c r="S1297" s="5"/>
      <c r="T1297" t="s">
        <v>5052</v>
      </c>
      <c r="U1297" s="3">
        <v>45329</v>
      </c>
      <c r="V1297" t="str">
        <f t="shared" si="60"/>
        <v>Wednesday</v>
      </c>
      <c r="W1297" t="str">
        <f t="shared" si="61"/>
        <v>February</v>
      </c>
      <c r="X1297">
        <v>11</v>
      </c>
      <c r="Y1297" t="str">
        <f t="shared" si="62"/>
        <v>Morning</v>
      </c>
      <c r="Z1297" t="s">
        <v>5070</v>
      </c>
    </row>
    <row r="1298" spans="1:26" x14ac:dyDescent="0.3">
      <c r="A1298" t="s">
        <v>1319</v>
      </c>
      <c r="B1298" t="s">
        <v>5027</v>
      </c>
      <c r="C1298" t="s">
        <v>5029</v>
      </c>
      <c r="D1298" t="s">
        <v>5033</v>
      </c>
      <c r="E1298" t="s">
        <v>5036</v>
      </c>
      <c r="F1298" t="s">
        <v>5043</v>
      </c>
      <c r="G1298">
        <v>-3.4359999999999999</v>
      </c>
      <c r="H1298">
        <v>55.378100000000003</v>
      </c>
      <c r="I1298">
        <v>40956</v>
      </c>
      <c r="J1298">
        <v>239641</v>
      </c>
      <c r="K1298">
        <v>49857</v>
      </c>
      <c r="L1298">
        <v>18192</v>
      </c>
      <c r="M1298">
        <v>8704</v>
      </c>
      <c r="N1298" s="5">
        <v>0.1709077740827791</v>
      </c>
      <c r="O1298">
        <v>272772</v>
      </c>
      <c r="P1298">
        <v>218314</v>
      </c>
      <c r="Q1298">
        <v>0</v>
      </c>
      <c r="S1298" s="5"/>
      <c r="T1298" t="s">
        <v>5057</v>
      </c>
      <c r="U1298" s="3">
        <v>45304</v>
      </c>
      <c r="V1298" t="str">
        <f t="shared" si="60"/>
        <v>Saturday</v>
      </c>
      <c r="W1298" t="str">
        <f t="shared" si="61"/>
        <v>January</v>
      </c>
      <c r="X1298">
        <v>10</v>
      </c>
      <c r="Y1298" t="str">
        <f t="shared" si="62"/>
        <v>Morning</v>
      </c>
      <c r="Z1298" t="s">
        <v>5070</v>
      </c>
    </row>
    <row r="1299" spans="1:26" x14ac:dyDescent="0.3">
      <c r="A1299" t="s">
        <v>1320</v>
      </c>
      <c r="B1299" t="s">
        <v>5027</v>
      </c>
      <c r="C1299" t="s">
        <v>5030</v>
      </c>
      <c r="D1299" t="s">
        <v>5033</v>
      </c>
      <c r="E1299" t="s">
        <v>5036</v>
      </c>
      <c r="F1299" t="s">
        <v>5045</v>
      </c>
      <c r="G1299">
        <v>-51.9253</v>
      </c>
      <c r="H1299">
        <v>-14.234999999999999</v>
      </c>
      <c r="I1299">
        <v>54384</v>
      </c>
      <c r="J1299">
        <v>339866</v>
      </c>
      <c r="K1299">
        <v>74993</v>
      </c>
      <c r="L1299">
        <v>11314</v>
      </c>
      <c r="M1299">
        <v>16212</v>
      </c>
      <c r="N1299" s="5">
        <v>0.1600163110671271</v>
      </c>
      <c r="O1299">
        <v>412726</v>
      </c>
      <c r="P1299">
        <v>333844</v>
      </c>
      <c r="Q1299">
        <v>0</v>
      </c>
      <c r="S1299" s="5"/>
      <c r="T1299" t="s">
        <v>5057</v>
      </c>
      <c r="U1299" s="3">
        <v>45634</v>
      </c>
      <c r="V1299" t="str">
        <f t="shared" si="60"/>
        <v>Sunday</v>
      </c>
      <c r="W1299" t="str">
        <f t="shared" si="61"/>
        <v>December</v>
      </c>
      <c r="X1299">
        <v>10</v>
      </c>
      <c r="Y1299" t="str">
        <f t="shared" si="62"/>
        <v>Morning</v>
      </c>
      <c r="Z1299" t="s">
        <v>5070</v>
      </c>
    </row>
    <row r="1300" spans="1:26" x14ac:dyDescent="0.3">
      <c r="A1300" t="s">
        <v>1321</v>
      </c>
      <c r="B1300" t="s">
        <v>5023</v>
      </c>
      <c r="C1300" t="s">
        <v>5029</v>
      </c>
      <c r="D1300" t="s">
        <v>5031</v>
      </c>
      <c r="E1300" t="s">
        <v>5036</v>
      </c>
      <c r="F1300" t="s">
        <v>5050</v>
      </c>
      <c r="G1300">
        <v>-95.712900000000005</v>
      </c>
      <c r="H1300">
        <v>37.090200000000003</v>
      </c>
      <c r="I1300">
        <v>285557</v>
      </c>
      <c r="J1300">
        <v>2028272</v>
      </c>
      <c r="K1300">
        <v>478914</v>
      </c>
      <c r="L1300">
        <v>73269</v>
      </c>
      <c r="M1300">
        <v>83892</v>
      </c>
      <c r="N1300" s="5">
        <v>0.14078868145610571</v>
      </c>
      <c r="O1300">
        <v>2587857</v>
      </c>
      <c r="P1300">
        <v>2028272</v>
      </c>
      <c r="Q1300">
        <v>0</v>
      </c>
      <c r="R1300">
        <v>48910</v>
      </c>
      <c r="S1300" s="5">
        <v>1.89E-2</v>
      </c>
      <c r="T1300" t="s">
        <v>5052</v>
      </c>
      <c r="U1300" s="3">
        <v>45499</v>
      </c>
      <c r="V1300" t="str">
        <f t="shared" si="60"/>
        <v>Friday</v>
      </c>
      <c r="W1300" t="str">
        <f t="shared" si="61"/>
        <v>July</v>
      </c>
      <c r="X1300">
        <v>17</v>
      </c>
      <c r="Y1300" t="str">
        <f t="shared" si="62"/>
        <v>Afternoon</v>
      </c>
      <c r="Z1300" t="s">
        <v>5070</v>
      </c>
    </row>
    <row r="1301" spans="1:26" x14ac:dyDescent="0.3">
      <c r="A1301" t="s">
        <v>1322</v>
      </c>
      <c r="B1301" t="s">
        <v>5025</v>
      </c>
      <c r="C1301" t="s">
        <v>5029</v>
      </c>
      <c r="D1301" t="s">
        <v>5033</v>
      </c>
      <c r="E1301" t="s">
        <v>5037</v>
      </c>
      <c r="F1301" t="s">
        <v>5043</v>
      </c>
      <c r="G1301">
        <v>-3.4359999999999999</v>
      </c>
      <c r="H1301">
        <v>55.378100000000003</v>
      </c>
      <c r="I1301">
        <v>31181</v>
      </c>
      <c r="J1301">
        <v>198901</v>
      </c>
      <c r="K1301">
        <v>21992</v>
      </c>
      <c r="L1301">
        <v>8733</v>
      </c>
      <c r="M1301">
        <v>6559</v>
      </c>
      <c r="N1301" s="5">
        <v>0.15676731896012031</v>
      </c>
      <c r="O1301">
        <v>256388</v>
      </c>
      <c r="P1301">
        <v>0</v>
      </c>
      <c r="Q1301">
        <v>0</v>
      </c>
      <c r="S1301" s="5"/>
      <c r="T1301" t="s">
        <v>5056</v>
      </c>
      <c r="U1301" s="3">
        <v>45752</v>
      </c>
      <c r="V1301" t="str">
        <f t="shared" si="60"/>
        <v>Saturday</v>
      </c>
      <c r="W1301" t="str">
        <f t="shared" si="61"/>
        <v>April</v>
      </c>
      <c r="X1301">
        <v>10</v>
      </c>
      <c r="Y1301" t="str">
        <f t="shared" si="62"/>
        <v>Morning</v>
      </c>
      <c r="Z1301" t="s">
        <v>5070</v>
      </c>
    </row>
    <row r="1302" spans="1:26" x14ac:dyDescent="0.3">
      <c r="A1302" t="s">
        <v>1323</v>
      </c>
      <c r="B1302" t="s">
        <v>5023</v>
      </c>
      <c r="C1302" t="s">
        <v>5029</v>
      </c>
      <c r="D1302" t="s">
        <v>5031</v>
      </c>
      <c r="E1302" t="s">
        <v>5036</v>
      </c>
      <c r="F1302" t="s">
        <v>5050</v>
      </c>
      <c r="G1302">
        <v>-95.712900000000005</v>
      </c>
      <c r="H1302">
        <v>37.090200000000003</v>
      </c>
      <c r="I1302">
        <v>9798</v>
      </c>
      <c r="J1302">
        <v>84837</v>
      </c>
      <c r="K1302">
        <v>12080</v>
      </c>
      <c r="L1302">
        <v>4500</v>
      </c>
      <c r="M1302">
        <v>3974</v>
      </c>
      <c r="N1302" s="5">
        <v>0.11549378275055509</v>
      </c>
      <c r="O1302">
        <v>96072</v>
      </c>
      <c r="P1302">
        <v>84837</v>
      </c>
      <c r="Q1302">
        <v>0</v>
      </c>
      <c r="R1302">
        <v>1354</v>
      </c>
      <c r="S1302" s="5">
        <v>1.41E-2</v>
      </c>
      <c r="T1302" t="s">
        <v>5052</v>
      </c>
      <c r="U1302" s="3">
        <v>45657</v>
      </c>
      <c r="V1302" t="str">
        <f t="shared" si="60"/>
        <v>Tuesday</v>
      </c>
      <c r="W1302" t="str">
        <f t="shared" si="61"/>
        <v>December</v>
      </c>
      <c r="X1302">
        <v>12</v>
      </c>
      <c r="Y1302" t="str">
        <f t="shared" si="62"/>
        <v>Afternoon</v>
      </c>
      <c r="Z1302" t="s">
        <v>5070</v>
      </c>
    </row>
    <row r="1303" spans="1:26" x14ac:dyDescent="0.3">
      <c r="A1303" t="s">
        <v>1324</v>
      </c>
      <c r="B1303" t="s">
        <v>5024</v>
      </c>
      <c r="C1303" t="s">
        <v>5029</v>
      </c>
      <c r="D1303" t="s">
        <v>5033</v>
      </c>
      <c r="E1303" t="s">
        <v>5039</v>
      </c>
      <c r="F1303" t="s">
        <v>5049</v>
      </c>
      <c r="G1303">
        <v>-106.3468</v>
      </c>
      <c r="H1303">
        <v>56.130400000000002</v>
      </c>
      <c r="I1303">
        <v>66997</v>
      </c>
      <c r="J1303">
        <v>421590</v>
      </c>
      <c r="K1303">
        <v>96977</v>
      </c>
      <c r="L1303">
        <v>25848</v>
      </c>
      <c r="M1303">
        <v>19714</v>
      </c>
      <c r="N1303" s="5">
        <v>0.15891541719218999</v>
      </c>
      <c r="O1303">
        <v>474396</v>
      </c>
      <c r="P1303">
        <v>0</v>
      </c>
      <c r="Q1303">
        <v>0</v>
      </c>
      <c r="S1303" s="5"/>
      <c r="T1303" t="s">
        <v>5056</v>
      </c>
      <c r="U1303" s="3">
        <v>45769</v>
      </c>
      <c r="V1303" t="str">
        <f t="shared" si="60"/>
        <v>Tuesday</v>
      </c>
      <c r="W1303" t="str">
        <f t="shared" si="61"/>
        <v>April</v>
      </c>
      <c r="X1303">
        <v>12</v>
      </c>
      <c r="Y1303" t="str">
        <f t="shared" si="62"/>
        <v>Afternoon</v>
      </c>
      <c r="Z1303" t="s">
        <v>5070</v>
      </c>
    </row>
    <row r="1304" spans="1:26" x14ac:dyDescent="0.3">
      <c r="A1304" t="s">
        <v>1325</v>
      </c>
      <c r="B1304" t="s">
        <v>5025</v>
      </c>
      <c r="C1304" t="s">
        <v>5029</v>
      </c>
      <c r="D1304" t="s">
        <v>5032</v>
      </c>
      <c r="E1304" t="s">
        <v>5039</v>
      </c>
      <c r="F1304" t="s">
        <v>5046</v>
      </c>
      <c r="G1304">
        <v>133.77510000000001</v>
      </c>
      <c r="H1304">
        <v>-25.2744</v>
      </c>
      <c r="I1304">
        <v>27928</v>
      </c>
      <c r="J1304">
        <v>480494</v>
      </c>
      <c r="K1304">
        <v>116215</v>
      </c>
      <c r="L1304">
        <v>17599</v>
      </c>
      <c r="M1304">
        <v>24498</v>
      </c>
      <c r="N1304" s="5">
        <v>5.8124966416424902E-2</v>
      </c>
      <c r="O1304">
        <v>553991</v>
      </c>
      <c r="P1304">
        <v>0</v>
      </c>
      <c r="Q1304">
        <v>0</v>
      </c>
      <c r="S1304" s="5"/>
      <c r="T1304" t="s">
        <v>5059</v>
      </c>
      <c r="U1304" s="3">
        <v>45564</v>
      </c>
      <c r="V1304" t="str">
        <f t="shared" si="60"/>
        <v>Sunday</v>
      </c>
      <c r="W1304" t="str">
        <f t="shared" si="61"/>
        <v>September</v>
      </c>
      <c r="X1304">
        <v>11</v>
      </c>
      <c r="Y1304" t="str">
        <f t="shared" si="62"/>
        <v>Morning</v>
      </c>
      <c r="Z1304" t="s">
        <v>5069</v>
      </c>
    </row>
    <row r="1305" spans="1:26" x14ac:dyDescent="0.3">
      <c r="A1305" t="s">
        <v>1326</v>
      </c>
      <c r="B1305" t="s">
        <v>5025</v>
      </c>
      <c r="C1305" t="s">
        <v>5029</v>
      </c>
      <c r="D1305" t="s">
        <v>5035</v>
      </c>
      <c r="E1305" t="s">
        <v>5037</v>
      </c>
      <c r="F1305" t="s">
        <v>5046</v>
      </c>
      <c r="G1305">
        <v>133.77510000000001</v>
      </c>
      <c r="H1305">
        <v>-25.2744</v>
      </c>
      <c r="I1305">
        <v>45726</v>
      </c>
      <c r="J1305">
        <v>265140</v>
      </c>
      <c r="K1305">
        <v>56493</v>
      </c>
      <c r="L1305">
        <v>10858</v>
      </c>
      <c r="M1305">
        <v>10001</v>
      </c>
      <c r="N1305" s="5">
        <v>0.17245986132115729</v>
      </c>
      <c r="O1305">
        <v>324415</v>
      </c>
      <c r="P1305">
        <v>0</v>
      </c>
      <c r="Q1305">
        <v>0</v>
      </c>
      <c r="S1305" s="5"/>
      <c r="T1305" t="s">
        <v>5058</v>
      </c>
      <c r="U1305" s="3">
        <v>45589</v>
      </c>
      <c r="V1305" t="str">
        <f t="shared" si="60"/>
        <v>Thursday</v>
      </c>
      <c r="W1305" t="str">
        <f t="shared" si="61"/>
        <v>October</v>
      </c>
      <c r="X1305">
        <v>10</v>
      </c>
      <c r="Y1305" t="str">
        <f t="shared" si="62"/>
        <v>Morning</v>
      </c>
      <c r="Z1305" t="s">
        <v>5070</v>
      </c>
    </row>
    <row r="1306" spans="1:26" x14ac:dyDescent="0.3">
      <c r="A1306" t="s">
        <v>1327</v>
      </c>
      <c r="B1306" t="s">
        <v>5025</v>
      </c>
      <c r="C1306" t="s">
        <v>5029</v>
      </c>
      <c r="D1306" t="s">
        <v>5032</v>
      </c>
      <c r="E1306" t="s">
        <v>5036</v>
      </c>
      <c r="F1306" t="s">
        <v>5048</v>
      </c>
      <c r="G1306">
        <v>10.451499999999999</v>
      </c>
      <c r="H1306">
        <v>51.165700000000001</v>
      </c>
      <c r="I1306">
        <v>149288</v>
      </c>
      <c r="J1306">
        <v>2223838</v>
      </c>
      <c r="K1306">
        <v>257062</v>
      </c>
      <c r="L1306">
        <v>173722</v>
      </c>
      <c r="M1306">
        <v>123665</v>
      </c>
      <c r="N1306" s="5">
        <v>6.7131120204103001E-2</v>
      </c>
      <c r="O1306">
        <v>2566464</v>
      </c>
      <c r="P1306">
        <v>2223838</v>
      </c>
      <c r="Q1306">
        <v>0</v>
      </c>
      <c r="S1306" s="5"/>
      <c r="T1306" t="s">
        <v>5061</v>
      </c>
      <c r="U1306" s="3">
        <v>45307</v>
      </c>
      <c r="V1306" t="str">
        <f t="shared" si="60"/>
        <v>Tuesday</v>
      </c>
      <c r="W1306" t="str">
        <f t="shared" si="61"/>
        <v>January</v>
      </c>
      <c r="X1306">
        <v>10</v>
      </c>
      <c r="Y1306" t="str">
        <f t="shared" si="62"/>
        <v>Morning</v>
      </c>
      <c r="Z1306" t="s">
        <v>5069</v>
      </c>
    </row>
    <row r="1307" spans="1:26" x14ac:dyDescent="0.3">
      <c r="A1307" t="s">
        <v>1328</v>
      </c>
      <c r="B1307" t="s">
        <v>5024</v>
      </c>
      <c r="C1307" t="s">
        <v>5029</v>
      </c>
      <c r="D1307" t="s">
        <v>5031</v>
      </c>
      <c r="E1307" t="s">
        <v>5036</v>
      </c>
      <c r="F1307" t="s">
        <v>5045</v>
      </c>
      <c r="G1307">
        <v>-51.9253</v>
      </c>
      <c r="H1307">
        <v>-14.234999999999999</v>
      </c>
      <c r="I1307">
        <v>229710</v>
      </c>
      <c r="J1307">
        <v>2056145</v>
      </c>
      <c r="K1307">
        <v>348045</v>
      </c>
      <c r="L1307">
        <v>94010</v>
      </c>
      <c r="M1307">
        <v>88905</v>
      </c>
      <c r="N1307" s="5">
        <v>0.1117191239251243</v>
      </c>
      <c r="O1307">
        <v>2561911</v>
      </c>
      <c r="P1307">
        <v>2056145</v>
      </c>
      <c r="Q1307">
        <v>0</v>
      </c>
      <c r="S1307" s="5"/>
      <c r="T1307" t="s">
        <v>5052</v>
      </c>
      <c r="U1307" s="3">
        <v>45461</v>
      </c>
      <c r="V1307" t="str">
        <f t="shared" si="60"/>
        <v>Tuesday</v>
      </c>
      <c r="W1307" t="str">
        <f t="shared" si="61"/>
        <v>June</v>
      </c>
      <c r="X1307">
        <v>16</v>
      </c>
      <c r="Y1307" t="str">
        <f t="shared" si="62"/>
        <v>Afternoon</v>
      </c>
      <c r="Z1307" t="s">
        <v>5070</v>
      </c>
    </row>
    <row r="1308" spans="1:26" x14ac:dyDescent="0.3">
      <c r="A1308" t="s">
        <v>1329</v>
      </c>
      <c r="B1308" t="s">
        <v>5025</v>
      </c>
      <c r="C1308" t="s">
        <v>5029</v>
      </c>
      <c r="D1308" t="s">
        <v>5033</v>
      </c>
      <c r="E1308" t="s">
        <v>5037</v>
      </c>
      <c r="F1308" t="s">
        <v>5050</v>
      </c>
      <c r="G1308">
        <v>-95.712900000000005</v>
      </c>
      <c r="H1308">
        <v>37.090200000000003</v>
      </c>
      <c r="I1308">
        <v>73465</v>
      </c>
      <c r="J1308">
        <v>381861</v>
      </c>
      <c r="K1308">
        <v>61723</v>
      </c>
      <c r="L1308">
        <v>23469</v>
      </c>
      <c r="M1308">
        <v>18318</v>
      </c>
      <c r="N1308" s="5">
        <v>0.19238875623683049</v>
      </c>
      <c r="O1308">
        <v>474357</v>
      </c>
      <c r="P1308">
        <v>0</v>
      </c>
      <c r="Q1308">
        <v>0</v>
      </c>
      <c r="S1308" s="5"/>
      <c r="T1308" t="s">
        <v>5056</v>
      </c>
      <c r="U1308" s="3">
        <v>45299</v>
      </c>
      <c r="V1308" t="str">
        <f t="shared" si="60"/>
        <v>Monday</v>
      </c>
      <c r="W1308" t="str">
        <f t="shared" si="61"/>
        <v>January</v>
      </c>
      <c r="X1308">
        <v>17</v>
      </c>
      <c r="Y1308" t="str">
        <f t="shared" si="62"/>
        <v>Afternoon</v>
      </c>
      <c r="Z1308" t="s">
        <v>5070</v>
      </c>
    </row>
    <row r="1309" spans="1:26" x14ac:dyDescent="0.3">
      <c r="A1309" t="s">
        <v>1330</v>
      </c>
      <c r="B1309" t="s">
        <v>5024</v>
      </c>
      <c r="C1309" t="s">
        <v>5029</v>
      </c>
      <c r="D1309" t="s">
        <v>5033</v>
      </c>
      <c r="E1309" t="s">
        <v>5040</v>
      </c>
      <c r="F1309" t="s">
        <v>5044</v>
      </c>
      <c r="G1309">
        <v>78.962900000000005</v>
      </c>
      <c r="H1309">
        <v>20.593699999999998</v>
      </c>
      <c r="I1309">
        <v>16230</v>
      </c>
      <c r="J1309">
        <v>81827</v>
      </c>
      <c r="K1309">
        <v>11150</v>
      </c>
      <c r="L1309">
        <v>4430</v>
      </c>
      <c r="M1309">
        <v>4539</v>
      </c>
      <c r="N1309" s="5">
        <v>0.19835676038398989</v>
      </c>
      <c r="O1309">
        <v>96201</v>
      </c>
      <c r="P1309">
        <v>0</v>
      </c>
      <c r="Q1309">
        <v>399890</v>
      </c>
      <c r="S1309" s="5"/>
      <c r="T1309" t="s">
        <v>5056</v>
      </c>
      <c r="U1309" s="3">
        <v>45417</v>
      </c>
      <c r="V1309" t="str">
        <f t="shared" si="60"/>
        <v>Sunday</v>
      </c>
      <c r="W1309" t="str">
        <f t="shared" si="61"/>
        <v>May</v>
      </c>
      <c r="X1309">
        <v>19</v>
      </c>
      <c r="Y1309" t="str">
        <f t="shared" si="62"/>
        <v>Evening</v>
      </c>
      <c r="Z1309" t="s">
        <v>5070</v>
      </c>
    </row>
    <row r="1310" spans="1:26" x14ac:dyDescent="0.3">
      <c r="A1310" t="s">
        <v>1331</v>
      </c>
      <c r="B1310" t="s">
        <v>5025</v>
      </c>
      <c r="C1310" t="s">
        <v>5029</v>
      </c>
      <c r="D1310" t="s">
        <v>5032</v>
      </c>
      <c r="E1310" t="s">
        <v>5036</v>
      </c>
      <c r="F1310" t="s">
        <v>5046</v>
      </c>
      <c r="G1310">
        <v>133.77510000000001</v>
      </c>
      <c r="H1310">
        <v>-25.2744</v>
      </c>
      <c r="I1310">
        <v>150472</v>
      </c>
      <c r="J1310">
        <v>1778373</v>
      </c>
      <c r="K1310">
        <v>203664</v>
      </c>
      <c r="L1310">
        <v>95681</v>
      </c>
      <c r="M1310">
        <v>106110</v>
      </c>
      <c r="N1310" s="5">
        <v>8.4612499704788943E-2</v>
      </c>
      <c r="O1310">
        <v>2230235</v>
      </c>
      <c r="P1310">
        <v>1778373</v>
      </c>
      <c r="Q1310">
        <v>0</v>
      </c>
      <c r="S1310" s="5"/>
      <c r="T1310" t="s">
        <v>5061</v>
      </c>
      <c r="U1310" s="3">
        <v>45641</v>
      </c>
      <c r="V1310" t="str">
        <f t="shared" si="60"/>
        <v>Sunday</v>
      </c>
      <c r="W1310" t="str">
        <f t="shared" si="61"/>
        <v>December</v>
      </c>
      <c r="X1310">
        <v>12</v>
      </c>
      <c r="Y1310" t="str">
        <f t="shared" si="62"/>
        <v>Afternoon</v>
      </c>
      <c r="Z1310" t="s">
        <v>5069</v>
      </c>
    </row>
    <row r="1311" spans="1:26" x14ac:dyDescent="0.3">
      <c r="A1311" t="s">
        <v>1332</v>
      </c>
      <c r="B1311" t="s">
        <v>5027</v>
      </c>
      <c r="C1311" t="s">
        <v>5030</v>
      </c>
      <c r="D1311" t="s">
        <v>5033</v>
      </c>
      <c r="E1311" t="s">
        <v>5036</v>
      </c>
      <c r="F1311" t="s">
        <v>5043</v>
      </c>
      <c r="G1311">
        <v>-3.4359999999999999</v>
      </c>
      <c r="H1311">
        <v>55.378100000000003</v>
      </c>
      <c r="I1311">
        <v>57301</v>
      </c>
      <c r="J1311">
        <v>250736</v>
      </c>
      <c r="K1311">
        <v>33860</v>
      </c>
      <c r="L1311">
        <v>12656</v>
      </c>
      <c r="M1311">
        <v>12838</v>
      </c>
      <c r="N1311" s="5">
        <v>0.22853462586947629</v>
      </c>
      <c r="O1311">
        <v>314484</v>
      </c>
      <c r="P1311">
        <v>226102</v>
      </c>
      <c r="Q1311">
        <v>0</v>
      </c>
      <c r="S1311" s="5"/>
      <c r="T1311" t="s">
        <v>5057</v>
      </c>
      <c r="U1311" s="3">
        <v>45730</v>
      </c>
      <c r="V1311" t="str">
        <f t="shared" si="60"/>
        <v>Friday</v>
      </c>
      <c r="W1311" t="str">
        <f t="shared" si="61"/>
        <v>March</v>
      </c>
      <c r="X1311">
        <v>17</v>
      </c>
      <c r="Y1311" t="str">
        <f t="shared" si="62"/>
        <v>Afternoon</v>
      </c>
      <c r="Z1311" t="s">
        <v>5071</v>
      </c>
    </row>
    <row r="1312" spans="1:26" x14ac:dyDescent="0.3">
      <c r="A1312" t="s">
        <v>1333</v>
      </c>
      <c r="B1312" t="s">
        <v>5026</v>
      </c>
      <c r="C1312" t="s">
        <v>5030</v>
      </c>
      <c r="D1312" t="s">
        <v>5032</v>
      </c>
      <c r="E1312" t="s">
        <v>5037</v>
      </c>
      <c r="F1312" t="s">
        <v>5045</v>
      </c>
      <c r="G1312">
        <v>-51.9253</v>
      </c>
      <c r="H1312">
        <v>-14.234999999999999</v>
      </c>
      <c r="I1312">
        <v>15508</v>
      </c>
      <c r="J1312">
        <v>204290</v>
      </c>
      <c r="K1312">
        <v>27418</v>
      </c>
      <c r="L1312">
        <v>15548</v>
      </c>
      <c r="M1312">
        <v>8928</v>
      </c>
      <c r="N1312" s="6">
        <v>7.5914457453093859E-2</v>
      </c>
      <c r="O1312">
        <v>240241</v>
      </c>
      <c r="P1312">
        <v>0</v>
      </c>
      <c r="Q1312">
        <v>0</v>
      </c>
      <c r="T1312" t="s">
        <v>5059</v>
      </c>
      <c r="U1312" s="3">
        <v>45439</v>
      </c>
      <c r="V1312" t="str">
        <f t="shared" si="60"/>
        <v>Monday</v>
      </c>
      <c r="W1312" t="str">
        <f t="shared" si="61"/>
        <v>May</v>
      </c>
      <c r="X1312">
        <v>11</v>
      </c>
      <c r="Y1312" t="str">
        <f t="shared" si="62"/>
        <v>Morning</v>
      </c>
      <c r="Z1312" t="s">
        <v>5069</v>
      </c>
    </row>
    <row r="1313" spans="1:26" x14ac:dyDescent="0.3">
      <c r="A1313" t="s">
        <v>1334</v>
      </c>
      <c r="B1313" t="s">
        <v>5025</v>
      </c>
      <c r="C1313" t="s">
        <v>5029</v>
      </c>
      <c r="D1313" t="s">
        <v>5033</v>
      </c>
      <c r="E1313" t="s">
        <v>5037</v>
      </c>
      <c r="F1313" t="s">
        <v>5044</v>
      </c>
      <c r="G1313">
        <v>78.962900000000005</v>
      </c>
      <c r="H1313">
        <v>20.593699999999998</v>
      </c>
      <c r="I1313">
        <v>79086</v>
      </c>
      <c r="J1313">
        <v>499741</v>
      </c>
      <c r="K1313">
        <v>91944</v>
      </c>
      <c r="L1313">
        <v>27146</v>
      </c>
      <c r="M1313">
        <v>20088</v>
      </c>
      <c r="N1313" s="5">
        <v>0.15825405154057209</v>
      </c>
      <c r="O1313">
        <v>567347</v>
      </c>
      <c r="P1313">
        <v>0</v>
      </c>
      <c r="Q1313">
        <v>0</v>
      </c>
      <c r="S1313" s="5"/>
      <c r="T1313" t="s">
        <v>5056</v>
      </c>
      <c r="U1313" s="3">
        <v>45383</v>
      </c>
      <c r="V1313" t="str">
        <f t="shared" si="60"/>
        <v>Monday</v>
      </c>
      <c r="W1313" t="str">
        <f t="shared" si="61"/>
        <v>April</v>
      </c>
      <c r="X1313">
        <v>16</v>
      </c>
      <c r="Y1313" t="str">
        <f t="shared" si="62"/>
        <v>Afternoon</v>
      </c>
      <c r="Z1313" t="s">
        <v>5070</v>
      </c>
    </row>
    <row r="1314" spans="1:26" x14ac:dyDescent="0.3">
      <c r="A1314" t="s">
        <v>1335</v>
      </c>
      <c r="B1314" t="s">
        <v>5027</v>
      </c>
      <c r="C1314" t="s">
        <v>5030</v>
      </c>
      <c r="D1314" t="s">
        <v>5032</v>
      </c>
      <c r="E1314" t="s">
        <v>5036</v>
      </c>
      <c r="F1314" t="s">
        <v>5045</v>
      </c>
      <c r="G1314">
        <v>-51.9253</v>
      </c>
      <c r="H1314">
        <v>-14.234999999999999</v>
      </c>
      <c r="I1314">
        <v>40001</v>
      </c>
      <c r="J1314">
        <v>509201</v>
      </c>
      <c r="K1314">
        <v>112996</v>
      </c>
      <c r="L1314">
        <v>29069</v>
      </c>
      <c r="M1314">
        <v>12853</v>
      </c>
      <c r="N1314" s="5">
        <v>7.855643708550572E-2</v>
      </c>
      <c r="O1314">
        <v>638146</v>
      </c>
      <c r="P1314">
        <v>487321</v>
      </c>
      <c r="Q1314">
        <v>0</v>
      </c>
      <c r="S1314" s="5"/>
      <c r="T1314" t="s">
        <v>5061</v>
      </c>
      <c r="U1314" s="3">
        <v>45553</v>
      </c>
      <c r="V1314" t="str">
        <f t="shared" si="60"/>
        <v>Wednesday</v>
      </c>
      <c r="W1314" t="str">
        <f t="shared" si="61"/>
        <v>September</v>
      </c>
      <c r="X1314">
        <v>16</v>
      </c>
      <c r="Y1314" t="str">
        <f t="shared" si="62"/>
        <v>Afternoon</v>
      </c>
      <c r="Z1314" t="s">
        <v>5069</v>
      </c>
    </row>
    <row r="1315" spans="1:26" x14ac:dyDescent="0.3">
      <c r="A1315" t="s">
        <v>1336</v>
      </c>
      <c r="B1315" t="s">
        <v>5024</v>
      </c>
      <c r="C1315" t="s">
        <v>5029</v>
      </c>
      <c r="D1315" t="s">
        <v>5033</v>
      </c>
      <c r="E1315" t="s">
        <v>5039</v>
      </c>
      <c r="F1315" t="s">
        <v>5045</v>
      </c>
      <c r="G1315">
        <v>-51.9253</v>
      </c>
      <c r="H1315">
        <v>-14.234999999999999</v>
      </c>
      <c r="I1315">
        <v>27293</v>
      </c>
      <c r="J1315">
        <v>154881</v>
      </c>
      <c r="K1315">
        <v>27531</v>
      </c>
      <c r="L1315">
        <v>5518</v>
      </c>
      <c r="M1315">
        <v>8883</v>
      </c>
      <c r="N1315" s="5">
        <v>0.17622371603500439</v>
      </c>
      <c r="O1315">
        <v>176055</v>
      </c>
      <c r="P1315">
        <v>0</v>
      </c>
      <c r="Q1315">
        <v>0</v>
      </c>
      <c r="S1315" s="5"/>
      <c r="T1315" t="s">
        <v>5056</v>
      </c>
      <c r="U1315" s="3">
        <v>45453</v>
      </c>
      <c r="V1315" t="str">
        <f t="shared" si="60"/>
        <v>Monday</v>
      </c>
      <c r="W1315" t="str">
        <f t="shared" si="61"/>
        <v>June</v>
      </c>
      <c r="X1315">
        <v>10</v>
      </c>
      <c r="Y1315" t="str">
        <f t="shared" si="62"/>
        <v>Morning</v>
      </c>
      <c r="Z1315" t="s">
        <v>5070</v>
      </c>
    </row>
    <row r="1316" spans="1:26" x14ac:dyDescent="0.3">
      <c r="A1316" t="s">
        <v>1337</v>
      </c>
      <c r="B1316" t="s">
        <v>5025</v>
      </c>
      <c r="C1316" t="s">
        <v>5029</v>
      </c>
      <c r="D1316" t="s">
        <v>5033</v>
      </c>
      <c r="E1316" t="s">
        <v>5037</v>
      </c>
      <c r="F1316" t="s">
        <v>5047</v>
      </c>
      <c r="G1316">
        <v>138.25290000000001</v>
      </c>
      <c r="H1316">
        <v>36.204799999999999</v>
      </c>
      <c r="I1316">
        <v>73032</v>
      </c>
      <c r="J1316">
        <v>431635</v>
      </c>
      <c r="K1316">
        <v>59528</v>
      </c>
      <c r="L1316">
        <v>21724</v>
      </c>
      <c r="M1316">
        <v>15248</v>
      </c>
      <c r="N1316" s="5">
        <v>0.16919981715764129</v>
      </c>
      <c r="O1316">
        <v>543399</v>
      </c>
      <c r="P1316">
        <v>0</v>
      </c>
      <c r="Q1316">
        <v>0</v>
      </c>
      <c r="S1316" s="5"/>
      <c r="T1316" t="s">
        <v>5056</v>
      </c>
      <c r="U1316" s="3">
        <v>45331</v>
      </c>
      <c r="V1316" t="str">
        <f t="shared" si="60"/>
        <v>Friday</v>
      </c>
      <c r="W1316" t="str">
        <f t="shared" si="61"/>
        <v>February</v>
      </c>
      <c r="X1316">
        <v>9</v>
      </c>
      <c r="Y1316" t="str">
        <f t="shared" si="62"/>
        <v>Morning</v>
      </c>
      <c r="Z1316" t="s">
        <v>5070</v>
      </c>
    </row>
    <row r="1317" spans="1:26" x14ac:dyDescent="0.3">
      <c r="A1317" t="s">
        <v>1338</v>
      </c>
      <c r="B1317" t="s">
        <v>5024</v>
      </c>
      <c r="C1317" t="s">
        <v>5029</v>
      </c>
      <c r="D1317" t="s">
        <v>5033</v>
      </c>
      <c r="E1317" t="s">
        <v>5039</v>
      </c>
      <c r="F1317" t="s">
        <v>5049</v>
      </c>
      <c r="G1317">
        <v>-106.3468</v>
      </c>
      <c r="H1317">
        <v>56.130400000000002</v>
      </c>
      <c r="I1317">
        <v>20311</v>
      </c>
      <c r="J1317">
        <v>123186</v>
      </c>
      <c r="K1317">
        <v>17256</v>
      </c>
      <c r="L1317">
        <v>6831</v>
      </c>
      <c r="M1317">
        <v>3190</v>
      </c>
      <c r="N1317" s="5">
        <v>0.16488162756486899</v>
      </c>
      <c r="O1317">
        <v>150574</v>
      </c>
      <c r="P1317">
        <v>0</v>
      </c>
      <c r="Q1317">
        <v>0</v>
      </c>
      <c r="S1317" s="5"/>
      <c r="T1317" t="s">
        <v>5056</v>
      </c>
      <c r="U1317" s="3">
        <v>45351</v>
      </c>
      <c r="V1317" t="str">
        <f t="shared" si="60"/>
        <v>Thursday</v>
      </c>
      <c r="W1317" t="str">
        <f t="shared" si="61"/>
        <v>February</v>
      </c>
      <c r="X1317">
        <v>16</v>
      </c>
      <c r="Y1317" t="str">
        <f t="shared" si="62"/>
        <v>Afternoon</v>
      </c>
      <c r="Z1317" t="s">
        <v>5070</v>
      </c>
    </row>
    <row r="1318" spans="1:26" x14ac:dyDescent="0.3">
      <c r="A1318" t="s">
        <v>1339</v>
      </c>
      <c r="B1318" t="s">
        <v>5025</v>
      </c>
      <c r="C1318" t="s">
        <v>5029</v>
      </c>
      <c r="D1318" t="s">
        <v>5033</v>
      </c>
      <c r="E1318" t="s">
        <v>5037</v>
      </c>
      <c r="F1318" t="s">
        <v>5050</v>
      </c>
      <c r="G1318">
        <v>-95.712900000000005</v>
      </c>
      <c r="H1318">
        <v>37.090200000000003</v>
      </c>
      <c r="I1318">
        <v>44389</v>
      </c>
      <c r="J1318">
        <v>233174</v>
      </c>
      <c r="K1318">
        <v>43105</v>
      </c>
      <c r="L1318">
        <v>15327</v>
      </c>
      <c r="M1318">
        <v>13409</v>
      </c>
      <c r="N1318" s="5">
        <v>0.19037122108146931</v>
      </c>
      <c r="O1318">
        <v>299034</v>
      </c>
      <c r="P1318">
        <v>0</v>
      </c>
      <c r="Q1318">
        <v>0</v>
      </c>
      <c r="S1318" s="5"/>
      <c r="T1318" t="s">
        <v>5056</v>
      </c>
      <c r="U1318" s="3">
        <v>45670</v>
      </c>
      <c r="V1318" t="str">
        <f t="shared" si="60"/>
        <v>Monday</v>
      </c>
      <c r="W1318" t="str">
        <f t="shared" si="61"/>
        <v>January</v>
      </c>
      <c r="X1318">
        <v>12</v>
      </c>
      <c r="Y1318" t="str">
        <f t="shared" si="62"/>
        <v>Afternoon</v>
      </c>
      <c r="Z1318" t="s">
        <v>5070</v>
      </c>
    </row>
    <row r="1319" spans="1:26" x14ac:dyDescent="0.3">
      <c r="A1319" t="s">
        <v>1340</v>
      </c>
      <c r="B1319" t="s">
        <v>5025</v>
      </c>
      <c r="C1319" t="s">
        <v>5029</v>
      </c>
      <c r="D1319" t="s">
        <v>5033</v>
      </c>
      <c r="E1319" t="s">
        <v>5037</v>
      </c>
      <c r="F1319" t="s">
        <v>5048</v>
      </c>
      <c r="G1319">
        <v>10.451499999999999</v>
      </c>
      <c r="H1319">
        <v>51.165700000000001</v>
      </c>
      <c r="I1319">
        <v>38106</v>
      </c>
      <c r="J1319">
        <v>210010</v>
      </c>
      <c r="K1319">
        <v>49197</v>
      </c>
      <c r="L1319">
        <v>16507</v>
      </c>
      <c r="M1319">
        <v>11418</v>
      </c>
      <c r="N1319" s="5">
        <v>0.18145176891030651</v>
      </c>
      <c r="O1319">
        <v>235631</v>
      </c>
      <c r="P1319">
        <v>0</v>
      </c>
      <c r="Q1319">
        <v>0</v>
      </c>
      <c r="S1319" s="5"/>
      <c r="T1319" t="s">
        <v>5056</v>
      </c>
      <c r="U1319" s="3">
        <v>45414</v>
      </c>
      <c r="V1319" t="str">
        <f t="shared" si="60"/>
        <v>Thursday</v>
      </c>
      <c r="W1319" t="str">
        <f t="shared" si="61"/>
        <v>May</v>
      </c>
      <c r="X1319">
        <v>15</v>
      </c>
      <c r="Y1319" t="str">
        <f t="shared" si="62"/>
        <v>Afternoon</v>
      </c>
      <c r="Z1319" t="s">
        <v>5070</v>
      </c>
    </row>
    <row r="1320" spans="1:26" x14ac:dyDescent="0.3">
      <c r="A1320" t="s">
        <v>1341</v>
      </c>
      <c r="B1320" t="s">
        <v>5025</v>
      </c>
      <c r="C1320" t="s">
        <v>5029</v>
      </c>
      <c r="D1320" t="s">
        <v>5032</v>
      </c>
      <c r="E1320" t="s">
        <v>5036</v>
      </c>
      <c r="F1320" t="s">
        <v>5048</v>
      </c>
      <c r="G1320">
        <v>10.451499999999999</v>
      </c>
      <c r="H1320">
        <v>51.165700000000001</v>
      </c>
      <c r="I1320">
        <v>115088</v>
      </c>
      <c r="J1320">
        <v>1441124</v>
      </c>
      <c r="K1320">
        <v>348916</v>
      </c>
      <c r="L1320">
        <v>73739</v>
      </c>
      <c r="M1320">
        <v>29359</v>
      </c>
      <c r="N1320" s="5">
        <v>7.9860239516820891E-2</v>
      </c>
      <c r="O1320">
        <v>1712745</v>
      </c>
      <c r="P1320">
        <v>1441124</v>
      </c>
      <c r="Q1320">
        <v>0</v>
      </c>
      <c r="S1320" s="5"/>
      <c r="T1320" t="s">
        <v>5061</v>
      </c>
      <c r="U1320" s="3">
        <v>45554</v>
      </c>
      <c r="V1320" t="str">
        <f t="shared" si="60"/>
        <v>Thursday</v>
      </c>
      <c r="W1320" t="str">
        <f t="shared" si="61"/>
        <v>September</v>
      </c>
      <c r="X1320">
        <v>17</v>
      </c>
      <c r="Y1320" t="str">
        <f t="shared" si="62"/>
        <v>Afternoon</v>
      </c>
      <c r="Z1320" t="s">
        <v>5069</v>
      </c>
    </row>
    <row r="1321" spans="1:26" x14ac:dyDescent="0.3">
      <c r="A1321" t="s">
        <v>1342</v>
      </c>
      <c r="B1321" t="s">
        <v>5023</v>
      </c>
      <c r="C1321" t="s">
        <v>5029</v>
      </c>
      <c r="D1321" t="s">
        <v>5032</v>
      </c>
      <c r="E1321" t="s">
        <v>5036</v>
      </c>
      <c r="F1321" t="s">
        <v>5043</v>
      </c>
      <c r="G1321">
        <v>-3.4359999999999999</v>
      </c>
      <c r="H1321">
        <v>55.378100000000003</v>
      </c>
      <c r="I1321">
        <v>176505</v>
      </c>
      <c r="J1321">
        <v>2043777</v>
      </c>
      <c r="K1321">
        <v>308167</v>
      </c>
      <c r="L1321">
        <v>109693</v>
      </c>
      <c r="M1321">
        <v>91002</v>
      </c>
      <c r="N1321" s="5">
        <v>8.6362635949301686E-2</v>
      </c>
      <c r="O1321">
        <v>2603281</v>
      </c>
      <c r="P1321">
        <v>2043777</v>
      </c>
      <c r="Q1321">
        <v>0</v>
      </c>
      <c r="R1321">
        <v>40090</v>
      </c>
      <c r="S1321" s="5">
        <v>1.54E-2</v>
      </c>
      <c r="T1321" t="s">
        <v>5061</v>
      </c>
      <c r="U1321" s="3">
        <v>45387</v>
      </c>
      <c r="V1321" t="str">
        <f t="shared" si="60"/>
        <v>Friday</v>
      </c>
      <c r="W1321" t="str">
        <f t="shared" si="61"/>
        <v>April</v>
      </c>
      <c r="X1321">
        <v>17</v>
      </c>
      <c r="Y1321" t="str">
        <f t="shared" si="62"/>
        <v>Afternoon</v>
      </c>
      <c r="Z1321" t="s">
        <v>5069</v>
      </c>
    </row>
    <row r="1322" spans="1:26" x14ac:dyDescent="0.3">
      <c r="A1322" t="s">
        <v>1343</v>
      </c>
      <c r="B1322" t="s">
        <v>5025</v>
      </c>
      <c r="C1322" t="s">
        <v>5029</v>
      </c>
      <c r="D1322" t="s">
        <v>5033</v>
      </c>
      <c r="E1322" t="s">
        <v>5036</v>
      </c>
      <c r="F1322" t="s">
        <v>5045</v>
      </c>
      <c r="G1322">
        <v>-51.9253</v>
      </c>
      <c r="H1322">
        <v>-14.234999999999999</v>
      </c>
      <c r="I1322">
        <v>246150</v>
      </c>
      <c r="J1322">
        <v>1547105</v>
      </c>
      <c r="K1322">
        <v>308315</v>
      </c>
      <c r="L1322">
        <v>79989</v>
      </c>
      <c r="M1322">
        <v>81651</v>
      </c>
      <c r="N1322" s="5">
        <v>0.15910403341436211</v>
      </c>
      <c r="O1322">
        <v>1982021</v>
      </c>
      <c r="P1322">
        <v>1547105</v>
      </c>
      <c r="Q1322">
        <v>0</v>
      </c>
      <c r="S1322" s="5"/>
      <c r="T1322" t="s">
        <v>5057</v>
      </c>
      <c r="U1322" s="3">
        <v>45733</v>
      </c>
      <c r="V1322" t="str">
        <f t="shared" si="60"/>
        <v>Monday</v>
      </c>
      <c r="W1322" t="str">
        <f t="shared" si="61"/>
        <v>March</v>
      </c>
      <c r="X1322">
        <v>10</v>
      </c>
      <c r="Y1322" t="str">
        <f t="shared" si="62"/>
        <v>Morning</v>
      </c>
      <c r="Z1322" t="s">
        <v>5070</v>
      </c>
    </row>
    <row r="1323" spans="1:26" x14ac:dyDescent="0.3">
      <c r="A1323" t="s">
        <v>1344</v>
      </c>
      <c r="B1323" t="s">
        <v>5023</v>
      </c>
      <c r="C1323" t="s">
        <v>5029</v>
      </c>
      <c r="D1323" t="s">
        <v>5031</v>
      </c>
      <c r="E1323" t="s">
        <v>5040</v>
      </c>
      <c r="F1323" t="s">
        <v>5048</v>
      </c>
      <c r="G1323">
        <v>10.451499999999999</v>
      </c>
      <c r="H1323">
        <v>51.165700000000001</v>
      </c>
      <c r="I1323">
        <v>37848</v>
      </c>
      <c r="J1323">
        <v>258701</v>
      </c>
      <c r="K1323">
        <v>36910</v>
      </c>
      <c r="L1323">
        <v>8369</v>
      </c>
      <c r="M1323">
        <v>12092</v>
      </c>
      <c r="N1323" s="5">
        <v>0.1463036507195172</v>
      </c>
      <c r="O1323">
        <v>329211</v>
      </c>
      <c r="P1323">
        <v>0</v>
      </c>
      <c r="Q1323">
        <v>90725</v>
      </c>
      <c r="R1323">
        <v>7933</v>
      </c>
      <c r="S1323" s="5">
        <v>2.41E-2</v>
      </c>
      <c r="T1323" t="s">
        <v>5051</v>
      </c>
      <c r="U1323" s="3">
        <v>45387</v>
      </c>
      <c r="V1323" t="str">
        <f t="shared" si="60"/>
        <v>Friday</v>
      </c>
      <c r="W1323" t="str">
        <f t="shared" si="61"/>
        <v>April</v>
      </c>
      <c r="X1323">
        <v>12</v>
      </c>
      <c r="Y1323" t="str">
        <f t="shared" si="62"/>
        <v>Afternoon</v>
      </c>
      <c r="Z1323" t="s">
        <v>5070</v>
      </c>
    </row>
    <row r="1324" spans="1:26" x14ac:dyDescent="0.3">
      <c r="A1324" t="s">
        <v>1345</v>
      </c>
      <c r="B1324" t="s">
        <v>5027</v>
      </c>
      <c r="C1324" t="s">
        <v>5029</v>
      </c>
      <c r="D1324" t="s">
        <v>5031</v>
      </c>
      <c r="E1324" t="s">
        <v>5040</v>
      </c>
      <c r="F1324" t="s">
        <v>5047</v>
      </c>
      <c r="G1324">
        <v>138.25290000000001</v>
      </c>
      <c r="H1324">
        <v>36.204799999999999</v>
      </c>
      <c r="I1324">
        <v>17615</v>
      </c>
      <c r="J1324">
        <v>146385</v>
      </c>
      <c r="K1324">
        <v>32477</v>
      </c>
      <c r="L1324">
        <v>10637</v>
      </c>
      <c r="M1324">
        <v>8281</v>
      </c>
      <c r="N1324" s="5">
        <v>0.12033621935267511</v>
      </c>
      <c r="O1324">
        <v>168790</v>
      </c>
      <c r="P1324">
        <v>0</v>
      </c>
      <c r="Q1324">
        <v>1855929</v>
      </c>
      <c r="S1324" s="5"/>
      <c r="T1324" t="s">
        <v>5052</v>
      </c>
      <c r="U1324" s="3">
        <v>45690</v>
      </c>
      <c r="V1324" t="str">
        <f t="shared" si="60"/>
        <v>Sunday</v>
      </c>
      <c r="W1324" t="str">
        <f t="shared" si="61"/>
        <v>February</v>
      </c>
      <c r="X1324">
        <v>18</v>
      </c>
      <c r="Y1324" t="str">
        <f t="shared" si="62"/>
        <v>Evening</v>
      </c>
      <c r="Z1324" t="s">
        <v>5070</v>
      </c>
    </row>
    <row r="1325" spans="1:26" x14ac:dyDescent="0.3">
      <c r="A1325" t="s">
        <v>1346</v>
      </c>
      <c r="B1325" t="s">
        <v>5024</v>
      </c>
      <c r="C1325" t="s">
        <v>5029</v>
      </c>
      <c r="D1325" t="s">
        <v>5033</v>
      </c>
      <c r="E1325" t="s">
        <v>5040</v>
      </c>
      <c r="F1325" t="s">
        <v>5048</v>
      </c>
      <c r="G1325">
        <v>10.451499999999999</v>
      </c>
      <c r="H1325">
        <v>51.165700000000001</v>
      </c>
      <c r="I1325">
        <v>49613</v>
      </c>
      <c r="J1325">
        <v>305594</v>
      </c>
      <c r="K1325">
        <v>32874</v>
      </c>
      <c r="L1325">
        <v>9838</v>
      </c>
      <c r="M1325">
        <v>14917</v>
      </c>
      <c r="N1325" s="5">
        <v>0.1623515690266448</v>
      </c>
      <c r="O1325">
        <v>363319</v>
      </c>
      <c r="P1325">
        <v>0</v>
      </c>
      <c r="Q1325">
        <v>202516</v>
      </c>
      <c r="S1325" s="5"/>
      <c r="T1325" t="s">
        <v>5056</v>
      </c>
      <c r="U1325" s="3">
        <v>45347</v>
      </c>
      <c r="V1325" t="str">
        <f t="shared" si="60"/>
        <v>Sunday</v>
      </c>
      <c r="W1325" t="str">
        <f t="shared" si="61"/>
        <v>February</v>
      </c>
      <c r="X1325">
        <v>11</v>
      </c>
      <c r="Y1325" t="str">
        <f t="shared" si="62"/>
        <v>Morning</v>
      </c>
      <c r="Z1325" t="s">
        <v>5070</v>
      </c>
    </row>
    <row r="1326" spans="1:26" x14ac:dyDescent="0.3">
      <c r="A1326" t="s">
        <v>1347</v>
      </c>
      <c r="B1326" t="s">
        <v>5027</v>
      </c>
      <c r="C1326" t="s">
        <v>5029</v>
      </c>
      <c r="D1326" t="s">
        <v>5033</v>
      </c>
      <c r="E1326" t="s">
        <v>5040</v>
      </c>
      <c r="F1326" t="s">
        <v>5047</v>
      </c>
      <c r="G1326">
        <v>138.25290000000001</v>
      </c>
      <c r="H1326">
        <v>36.204799999999999</v>
      </c>
      <c r="I1326">
        <v>12725</v>
      </c>
      <c r="J1326">
        <v>59505</v>
      </c>
      <c r="K1326">
        <v>7650</v>
      </c>
      <c r="L1326">
        <v>3778</v>
      </c>
      <c r="M1326">
        <v>1191</v>
      </c>
      <c r="N1326" s="5">
        <v>0.21385949169252191</v>
      </c>
      <c r="O1326">
        <v>75046</v>
      </c>
      <c r="P1326">
        <v>0</v>
      </c>
      <c r="Q1326">
        <v>618874</v>
      </c>
      <c r="S1326" s="5"/>
      <c r="T1326" t="s">
        <v>5057</v>
      </c>
      <c r="U1326" s="3">
        <v>45522</v>
      </c>
      <c r="V1326" t="str">
        <f t="shared" si="60"/>
        <v>Sunday</v>
      </c>
      <c r="W1326" t="str">
        <f t="shared" si="61"/>
        <v>August</v>
      </c>
      <c r="X1326">
        <v>16</v>
      </c>
      <c r="Y1326" t="str">
        <f t="shared" si="62"/>
        <v>Afternoon</v>
      </c>
      <c r="Z1326" t="s">
        <v>5071</v>
      </c>
    </row>
    <row r="1327" spans="1:26" x14ac:dyDescent="0.3">
      <c r="A1327" t="s">
        <v>1348</v>
      </c>
      <c r="B1327" t="s">
        <v>5023</v>
      </c>
      <c r="C1327" t="s">
        <v>5029</v>
      </c>
      <c r="D1327" t="s">
        <v>5033</v>
      </c>
      <c r="E1327" t="s">
        <v>5036</v>
      </c>
      <c r="F1327" t="s">
        <v>5049</v>
      </c>
      <c r="G1327">
        <v>-106.3468</v>
      </c>
      <c r="H1327">
        <v>56.130400000000002</v>
      </c>
      <c r="I1327">
        <v>256399</v>
      </c>
      <c r="J1327">
        <v>1664028</v>
      </c>
      <c r="K1327">
        <v>287425</v>
      </c>
      <c r="L1327">
        <v>79456</v>
      </c>
      <c r="M1327">
        <v>54627</v>
      </c>
      <c r="N1327" s="5">
        <v>0.15408389562959279</v>
      </c>
      <c r="O1327">
        <v>2151227</v>
      </c>
      <c r="P1327">
        <v>1664028</v>
      </c>
      <c r="Q1327">
        <v>0</v>
      </c>
      <c r="R1327">
        <v>33989</v>
      </c>
      <c r="S1327" s="5">
        <v>1.5800000000000002E-2</v>
      </c>
      <c r="T1327" t="s">
        <v>5057</v>
      </c>
      <c r="U1327" s="3">
        <v>45607</v>
      </c>
      <c r="V1327" t="str">
        <f t="shared" si="60"/>
        <v>Monday</v>
      </c>
      <c r="W1327" t="str">
        <f t="shared" si="61"/>
        <v>November</v>
      </c>
      <c r="X1327">
        <v>11</v>
      </c>
      <c r="Y1327" t="str">
        <f t="shared" si="62"/>
        <v>Morning</v>
      </c>
      <c r="Z1327" t="s">
        <v>5070</v>
      </c>
    </row>
    <row r="1328" spans="1:26" x14ac:dyDescent="0.3">
      <c r="A1328" t="s">
        <v>1349</v>
      </c>
      <c r="B1328" t="s">
        <v>5023</v>
      </c>
      <c r="C1328" t="s">
        <v>5029</v>
      </c>
      <c r="D1328" t="s">
        <v>5035</v>
      </c>
      <c r="E1328" t="s">
        <v>5040</v>
      </c>
      <c r="F1328" t="s">
        <v>5047</v>
      </c>
      <c r="G1328">
        <v>138.25290000000001</v>
      </c>
      <c r="H1328">
        <v>36.204799999999999</v>
      </c>
      <c r="I1328">
        <v>20072</v>
      </c>
      <c r="J1328">
        <v>128519</v>
      </c>
      <c r="K1328">
        <v>25220</v>
      </c>
      <c r="L1328">
        <v>4006</v>
      </c>
      <c r="M1328">
        <v>4781</v>
      </c>
      <c r="N1328" s="5">
        <v>0.15617968815866201</v>
      </c>
      <c r="O1328">
        <v>163861</v>
      </c>
      <c r="P1328">
        <v>0</v>
      </c>
      <c r="Q1328">
        <v>125364</v>
      </c>
      <c r="R1328">
        <v>2785</v>
      </c>
      <c r="S1328" s="5">
        <v>1.7000000000000001E-2</v>
      </c>
      <c r="T1328" t="s">
        <v>5058</v>
      </c>
      <c r="U1328" s="3">
        <v>45341</v>
      </c>
      <c r="V1328" t="str">
        <f t="shared" si="60"/>
        <v>Monday</v>
      </c>
      <c r="W1328" t="str">
        <f t="shared" si="61"/>
        <v>February</v>
      </c>
      <c r="X1328">
        <v>19</v>
      </c>
      <c r="Y1328" t="str">
        <f t="shared" si="62"/>
        <v>Evening</v>
      </c>
      <c r="Z1328" t="s">
        <v>5070</v>
      </c>
    </row>
    <row r="1329" spans="1:26" x14ac:dyDescent="0.3">
      <c r="A1329" t="s">
        <v>1350</v>
      </c>
      <c r="B1329" t="s">
        <v>5024</v>
      </c>
      <c r="C1329" t="s">
        <v>5030</v>
      </c>
      <c r="D1329" t="s">
        <v>5033</v>
      </c>
      <c r="E1329" t="s">
        <v>5039</v>
      </c>
      <c r="F1329" t="s">
        <v>5047</v>
      </c>
      <c r="G1329">
        <v>138.25290000000001</v>
      </c>
      <c r="H1329">
        <v>36.204799999999999</v>
      </c>
      <c r="I1329">
        <v>64191</v>
      </c>
      <c r="J1329">
        <v>271281</v>
      </c>
      <c r="K1329">
        <v>51788</v>
      </c>
      <c r="L1329">
        <v>15874</v>
      </c>
      <c r="M1329">
        <v>6006</v>
      </c>
      <c r="N1329" s="5">
        <v>0.2366249700433492</v>
      </c>
      <c r="O1329">
        <v>306032</v>
      </c>
      <c r="P1329">
        <v>0</v>
      </c>
      <c r="Q1329">
        <v>0</v>
      </c>
      <c r="S1329" s="5"/>
      <c r="T1329" t="s">
        <v>5056</v>
      </c>
      <c r="U1329" s="3">
        <v>45511</v>
      </c>
      <c r="V1329" t="str">
        <f t="shared" si="60"/>
        <v>Wednesday</v>
      </c>
      <c r="W1329" t="str">
        <f t="shared" si="61"/>
        <v>August</v>
      </c>
      <c r="X1329">
        <v>9</v>
      </c>
      <c r="Y1329" t="str">
        <f t="shared" si="62"/>
        <v>Morning</v>
      </c>
      <c r="Z1329" t="s">
        <v>5071</v>
      </c>
    </row>
    <row r="1330" spans="1:26" x14ac:dyDescent="0.3">
      <c r="A1330" t="s">
        <v>1351</v>
      </c>
      <c r="B1330" t="s">
        <v>5024</v>
      </c>
      <c r="C1330" t="s">
        <v>5029</v>
      </c>
      <c r="D1330" t="s">
        <v>5033</v>
      </c>
      <c r="E1330" t="s">
        <v>5036</v>
      </c>
      <c r="F1330" t="s">
        <v>5048</v>
      </c>
      <c r="G1330">
        <v>10.451499999999999</v>
      </c>
      <c r="H1330">
        <v>51.165700000000001</v>
      </c>
      <c r="I1330">
        <v>428291</v>
      </c>
      <c r="J1330">
        <v>1749540</v>
      </c>
      <c r="K1330">
        <v>338330</v>
      </c>
      <c r="L1330">
        <v>70666</v>
      </c>
      <c r="M1330">
        <v>70266</v>
      </c>
      <c r="N1330" s="5">
        <v>0.2448024844371855</v>
      </c>
      <c r="O1330">
        <v>2115152</v>
      </c>
      <c r="P1330">
        <v>1749540</v>
      </c>
      <c r="Q1330">
        <v>0</v>
      </c>
      <c r="S1330" s="5"/>
      <c r="T1330" t="s">
        <v>5057</v>
      </c>
      <c r="U1330" s="3">
        <v>45433</v>
      </c>
      <c r="V1330" t="str">
        <f t="shared" si="60"/>
        <v>Tuesday</v>
      </c>
      <c r="W1330" t="str">
        <f t="shared" si="61"/>
        <v>May</v>
      </c>
      <c r="X1330">
        <v>13</v>
      </c>
      <c r="Y1330" t="str">
        <f t="shared" si="62"/>
        <v>Afternoon</v>
      </c>
      <c r="Z1330" t="s">
        <v>5071</v>
      </c>
    </row>
    <row r="1331" spans="1:26" x14ac:dyDescent="0.3">
      <c r="A1331" t="s">
        <v>1352</v>
      </c>
      <c r="B1331" t="s">
        <v>5027</v>
      </c>
      <c r="C1331" t="s">
        <v>5029</v>
      </c>
      <c r="D1331" t="s">
        <v>5033</v>
      </c>
      <c r="E1331" t="s">
        <v>5036</v>
      </c>
      <c r="F1331" t="s">
        <v>5049</v>
      </c>
      <c r="G1331">
        <v>-106.3468</v>
      </c>
      <c r="H1331">
        <v>56.130400000000002</v>
      </c>
      <c r="I1331">
        <v>53847</v>
      </c>
      <c r="J1331">
        <v>261544</v>
      </c>
      <c r="K1331">
        <v>59205</v>
      </c>
      <c r="L1331">
        <v>17292</v>
      </c>
      <c r="M1331">
        <v>6046</v>
      </c>
      <c r="N1331" s="5">
        <v>0.20588448829910869</v>
      </c>
      <c r="O1331">
        <v>293249</v>
      </c>
      <c r="P1331">
        <v>240074</v>
      </c>
      <c r="Q1331">
        <v>0</v>
      </c>
      <c r="S1331" s="5"/>
      <c r="T1331" t="s">
        <v>5057</v>
      </c>
      <c r="U1331" s="3">
        <v>45656</v>
      </c>
      <c r="V1331" t="str">
        <f t="shared" si="60"/>
        <v>Monday</v>
      </c>
      <c r="W1331" t="str">
        <f t="shared" si="61"/>
        <v>December</v>
      </c>
      <c r="X1331">
        <v>17</v>
      </c>
      <c r="Y1331" t="str">
        <f t="shared" si="62"/>
        <v>Afternoon</v>
      </c>
      <c r="Z1331" t="s">
        <v>5071</v>
      </c>
    </row>
    <row r="1332" spans="1:26" x14ac:dyDescent="0.3">
      <c r="A1332" t="s">
        <v>1353</v>
      </c>
      <c r="B1332" t="s">
        <v>5024</v>
      </c>
      <c r="C1332" t="s">
        <v>5029</v>
      </c>
      <c r="D1332" t="s">
        <v>5033</v>
      </c>
      <c r="E1332" t="s">
        <v>5039</v>
      </c>
      <c r="F1332" t="s">
        <v>5046</v>
      </c>
      <c r="G1332">
        <v>133.77510000000001</v>
      </c>
      <c r="H1332">
        <v>-25.2744</v>
      </c>
      <c r="I1332">
        <v>38873</v>
      </c>
      <c r="J1332">
        <v>244426</v>
      </c>
      <c r="K1332">
        <v>42509</v>
      </c>
      <c r="L1332">
        <v>9296</v>
      </c>
      <c r="M1332">
        <v>14453</v>
      </c>
      <c r="N1332" s="5">
        <v>0.1590408620976726</v>
      </c>
      <c r="O1332">
        <v>276617</v>
      </c>
      <c r="P1332">
        <v>0</v>
      </c>
      <c r="Q1332">
        <v>0</v>
      </c>
      <c r="S1332" s="5"/>
      <c r="T1332" t="s">
        <v>5056</v>
      </c>
      <c r="U1332" s="3">
        <v>45414</v>
      </c>
      <c r="V1332" t="str">
        <f t="shared" si="60"/>
        <v>Thursday</v>
      </c>
      <c r="W1332" t="str">
        <f t="shared" si="61"/>
        <v>May</v>
      </c>
      <c r="X1332">
        <v>15</v>
      </c>
      <c r="Y1332" t="str">
        <f t="shared" si="62"/>
        <v>Afternoon</v>
      </c>
      <c r="Z1332" t="s">
        <v>5070</v>
      </c>
    </row>
    <row r="1333" spans="1:26" x14ac:dyDescent="0.3">
      <c r="A1333" t="s">
        <v>1354</v>
      </c>
      <c r="B1333" t="s">
        <v>5023</v>
      </c>
      <c r="C1333" t="s">
        <v>5029</v>
      </c>
      <c r="D1333" t="s">
        <v>5033</v>
      </c>
      <c r="E1333" t="s">
        <v>5036</v>
      </c>
      <c r="F1333" t="s">
        <v>5047</v>
      </c>
      <c r="G1333">
        <v>138.25290000000001</v>
      </c>
      <c r="H1333">
        <v>36.204799999999999</v>
      </c>
      <c r="I1333">
        <v>4449</v>
      </c>
      <c r="J1333">
        <v>23050</v>
      </c>
      <c r="K1333">
        <v>4515</v>
      </c>
      <c r="L1333">
        <v>840</v>
      </c>
      <c r="M1333">
        <v>857</v>
      </c>
      <c r="N1333" s="5">
        <v>0.19304726006746861</v>
      </c>
      <c r="O1333">
        <v>26621</v>
      </c>
      <c r="P1333">
        <v>21368</v>
      </c>
      <c r="Q1333">
        <v>0</v>
      </c>
      <c r="R1333">
        <v>575</v>
      </c>
      <c r="S1333" s="5">
        <v>2.1600000000000001E-2</v>
      </c>
      <c r="T1333" t="s">
        <v>5056</v>
      </c>
      <c r="U1333" s="3">
        <v>45438</v>
      </c>
      <c r="V1333" t="str">
        <f t="shared" si="60"/>
        <v>Sunday</v>
      </c>
      <c r="W1333" t="str">
        <f t="shared" si="61"/>
        <v>May</v>
      </c>
      <c r="X1333">
        <v>12</v>
      </c>
      <c r="Y1333" t="str">
        <f t="shared" si="62"/>
        <v>Afternoon</v>
      </c>
      <c r="Z1333" t="s">
        <v>5070</v>
      </c>
    </row>
    <row r="1334" spans="1:26" x14ac:dyDescent="0.3">
      <c r="A1334" t="s">
        <v>1355</v>
      </c>
      <c r="B1334" t="s">
        <v>5025</v>
      </c>
      <c r="C1334" t="s">
        <v>5029</v>
      </c>
      <c r="D1334" t="s">
        <v>5033</v>
      </c>
      <c r="E1334" t="s">
        <v>5037</v>
      </c>
      <c r="F1334" t="s">
        <v>5049</v>
      </c>
      <c r="G1334">
        <v>-106.3468</v>
      </c>
      <c r="H1334">
        <v>56.130400000000002</v>
      </c>
      <c r="I1334">
        <v>53136</v>
      </c>
      <c r="J1334">
        <v>229068</v>
      </c>
      <c r="K1334">
        <v>53410</v>
      </c>
      <c r="L1334">
        <v>7336</v>
      </c>
      <c r="M1334">
        <v>12953</v>
      </c>
      <c r="N1334" s="5">
        <v>0.23197017435421011</v>
      </c>
      <c r="O1334">
        <v>290137</v>
      </c>
      <c r="P1334">
        <v>0</v>
      </c>
      <c r="Q1334">
        <v>0</v>
      </c>
      <c r="S1334" s="5"/>
      <c r="T1334" t="s">
        <v>5056</v>
      </c>
      <c r="U1334" s="3">
        <v>45547</v>
      </c>
      <c r="V1334" t="str">
        <f t="shared" si="60"/>
        <v>Thursday</v>
      </c>
      <c r="W1334" t="str">
        <f t="shared" si="61"/>
        <v>September</v>
      </c>
      <c r="X1334">
        <v>10</v>
      </c>
      <c r="Y1334" t="str">
        <f t="shared" si="62"/>
        <v>Morning</v>
      </c>
      <c r="Z1334" t="s">
        <v>5071</v>
      </c>
    </row>
    <row r="1335" spans="1:26" x14ac:dyDescent="0.3">
      <c r="A1335" t="s">
        <v>1356</v>
      </c>
      <c r="B1335" t="s">
        <v>5027</v>
      </c>
      <c r="C1335" t="s">
        <v>5030</v>
      </c>
      <c r="D1335" t="s">
        <v>5033</v>
      </c>
      <c r="E1335" t="s">
        <v>5036</v>
      </c>
      <c r="F1335" t="s">
        <v>5050</v>
      </c>
      <c r="G1335">
        <v>-95.712900000000005</v>
      </c>
      <c r="H1335">
        <v>37.090200000000003</v>
      </c>
      <c r="I1335">
        <v>67705</v>
      </c>
      <c r="J1335">
        <v>346654</v>
      </c>
      <c r="K1335">
        <v>36288</v>
      </c>
      <c r="L1335">
        <v>27158</v>
      </c>
      <c r="M1335">
        <v>14234</v>
      </c>
      <c r="N1335" s="5">
        <v>0.1953119908310578</v>
      </c>
      <c r="O1335">
        <v>402346</v>
      </c>
      <c r="P1335">
        <v>329939</v>
      </c>
      <c r="Q1335">
        <v>0</v>
      </c>
      <c r="S1335" s="5"/>
      <c r="T1335" t="s">
        <v>5057</v>
      </c>
      <c r="U1335" s="3">
        <v>45443</v>
      </c>
      <c r="V1335" t="str">
        <f t="shared" si="60"/>
        <v>Friday</v>
      </c>
      <c r="W1335" t="str">
        <f t="shared" si="61"/>
        <v>May</v>
      </c>
      <c r="X1335">
        <v>17</v>
      </c>
      <c r="Y1335" t="str">
        <f t="shared" si="62"/>
        <v>Afternoon</v>
      </c>
      <c r="Z1335" t="s">
        <v>5070</v>
      </c>
    </row>
    <row r="1336" spans="1:26" x14ac:dyDescent="0.3">
      <c r="A1336" t="s">
        <v>1357</v>
      </c>
      <c r="B1336" t="s">
        <v>5023</v>
      </c>
      <c r="C1336" t="s">
        <v>5029</v>
      </c>
      <c r="D1336" t="s">
        <v>5032</v>
      </c>
      <c r="E1336" t="s">
        <v>5036</v>
      </c>
      <c r="F1336" t="s">
        <v>5048</v>
      </c>
      <c r="G1336">
        <v>10.451499999999999</v>
      </c>
      <c r="H1336">
        <v>51.165700000000001</v>
      </c>
      <c r="I1336">
        <v>89776</v>
      </c>
      <c r="J1336">
        <v>1492750</v>
      </c>
      <c r="K1336">
        <v>230461</v>
      </c>
      <c r="L1336">
        <v>49738</v>
      </c>
      <c r="M1336">
        <v>88929</v>
      </c>
      <c r="N1336" s="5">
        <v>6.0141717637128569E-2</v>
      </c>
      <c r="O1336">
        <v>1653755</v>
      </c>
      <c r="P1336">
        <v>1492750</v>
      </c>
      <c r="Q1336">
        <v>0</v>
      </c>
      <c r="R1336">
        <v>20341</v>
      </c>
      <c r="S1336" s="5">
        <v>1.23E-2</v>
      </c>
      <c r="T1336" t="s">
        <v>5061</v>
      </c>
      <c r="U1336" s="3">
        <v>45726</v>
      </c>
      <c r="V1336" t="str">
        <f t="shared" si="60"/>
        <v>Monday</v>
      </c>
      <c r="W1336" t="str">
        <f t="shared" si="61"/>
        <v>March</v>
      </c>
      <c r="X1336">
        <v>19</v>
      </c>
      <c r="Y1336" t="str">
        <f t="shared" si="62"/>
        <v>Evening</v>
      </c>
      <c r="Z1336" t="s">
        <v>5069</v>
      </c>
    </row>
    <row r="1337" spans="1:26" x14ac:dyDescent="0.3">
      <c r="A1337" t="s">
        <v>1358</v>
      </c>
      <c r="B1337" t="s">
        <v>5027</v>
      </c>
      <c r="C1337" t="s">
        <v>5029</v>
      </c>
      <c r="D1337" t="s">
        <v>5031</v>
      </c>
      <c r="E1337" t="s">
        <v>5036</v>
      </c>
      <c r="F1337" t="s">
        <v>5043</v>
      </c>
      <c r="G1337">
        <v>-3.4359999999999999</v>
      </c>
      <c r="H1337">
        <v>55.378100000000003</v>
      </c>
      <c r="I1337">
        <v>215022</v>
      </c>
      <c r="J1337">
        <v>1452597</v>
      </c>
      <c r="K1337">
        <v>352018</v>
      </c>
      <c r="L1337">
        <v>61444</v>
      </c>
      <c r="M1337">
        <v>59968</v>
      </c>
      <c r="N1337" s="5">
        <v>0.1480262684390927</v>
      </c>
      <c r="O1337">
        <v>1737990</v>
      </c>
      <c r="P1337">
        <v>1452597</v>
      </c>
      <c r="Q1337">
        <v>0</v>
      </c>
      <c r="S1337" s="5"/>
      <c r="T1337" t="s">
        <v>5052</v>
      </c>
      <c r="U1337" s="3">
        <v>45701</v>
      </c>
      <c r="V1337" t="str">
        <f t="shared" si="60"/>
        <v>Thursday</v>
      </c>
      <c r="W1337" t="str">
        <f t="shared" si="61"/>
        <v>February</v>
      </c>
      <c r="X1337">
        <v>11</v>
      </c>
      <c r="Y1337" t="str">
        <f t="shared" si="62"/>
        <v>Morning</v>
      </c>
      <c r="Z1337" t="s">
        <v>5070</v>
      </c>
    </row>
    <row r="1338" spans="1:26" x14ac:dyDescent="0.3">
      <c r="A1338" t="s">
        <v>1359</v>
      </c>
      <c r="B1338" t="s">
        <v>5027</v>
      </c>
      <c r="C1338" t="s">
        <v>5029</v>
      </c>
      <c r="D1338" t="s">
        <v>5031</v>
      </c>
      <c r="E1338" t="s">
        <v>5040</v>
      </c>
      <c r="F1338" t="s">
        <v>5050</v>
      </c>
      <c r="G1338">
        <v>-95.712900000000005</v>
      </c>
      <c r="H1338">
        <v>37.090200000000003</v>
      </c>
      <c r="I1338">
        <v>39528</v>
      </c>
      <c r="J1338">
        <v>447439</v>
      </c>
      <c r="K1338">
        <v>91917</v>
      </c>
      <c r="L1338">
        <v>14944</v>
      </c>
      <c r="M1338">
        <v>12417</v>
      </c>
      <c r="N1338" s="5">
        <v>8.8344516146381252E-2</v>
      </c>
      <c r="O1338">
        <v>511383</v>
      </c>
      <c r="P1338">
        <v>0</v>
      </c>
      <c r="Q1338">
        <v>1607226</v>
      </c>
      <c r="S1338" s="5"/>
      <c r="T1338" t="s">
        <v>5052</v>
      </c>
      <c r="U1338" s="3">
        <v>45696</v>
      </c>
      <c r="V1338" t="str">
        <f t="shared" si="60"/>
        <v>Saturday</v>
      </c>
      <c r="W1338" t="str">
        <f t="shared" si="61"/>
        <v>February</v>
      </c>
      <c r="X1338">
        <v>12</v>
      </c>
      <c r="Y1338" t="str">
        <f t="shared" si="62"/>
        <v>Afternoon</v>
      </c>
      <c r="Z1338" t="s">
        <v>5069</v>
      </c>
    </row>
    <row r="1339" spans="1:26" x14ac:dyDescent="0.3">
      <c r="A1339" t="s">
        <v>1360</v>
      </c>
      <c r="B1339" t="s">
        <v>5027</v>
      </c>
      <c r="C1339" t="s">
        <v>5029</v>
      </c>
      <c r="D1339" t="s">
        <v>5033</v>
      </c>
      <c r="E1339" t="s">
        <v>5040</v>
      </c>
      <c r="F1339" t="s">
        <v>5048</v>
      </c>
      <c r="G1339">
        <v>10.451499999999999</v>
      </c>
      <c r="H1339">
        <v>51.165700000000001</v>
      </c>
      <c r="I1339">
        <v>46285</v>
      </c>
      <c r="J1339">
        <v>280800</v>
      </c>
      <c r="K1339">
        <v>37146</v>
      </c>
      <c r="L1339">
        <v>20521</v>
      </c>
      <c r="M1339">
        <v>16198</v>
      </c>
      <c r="N1339" s="5">
        <v>0.16483343060779421</v>
      </c>
      <c r="O1339">
        <v>337998</v>
      </c>
      <c r="P1339">
        <v>0</v>
      </c>
      <c r="Q1339">
        <v>1028463</v>
      </c>
      <c r="S1339" s="5"/>
      <c r="T1339" t="s">
        <v>5057</v>
      </c>
      <c r="U1339" s="3">
        <v>45667</v>
      </c>
      <c r="V1339" t="str">
        <f t="shared" si="60"/>
        <v>Friday</v>
      </c>
      <c r="W1339" t="str">
        <f t="shared" si="61"/>
        <v>January</v>
      </c>
      <c r="X1339">
        <v>15</v>
      </c>
      <c r="Y1339" t="str">
        <f t="shared" si="62"/>
        <v>Afternoon</v>
      </c>
      <c r="Z1339" t="s">
        <v>5070</v>
      </c>
    </row>
    <row r="1340" spans="1:26" x14ac:dyDescent="0.3">
      <c r="A1340" t="s">
        <v>1361</v>
      </c>
      <c r="B1340" t="s">
        <v>5023</v>
      </c>
      <c r="C1340" t="s">
        <v>5029</v>
      </c>
      <c r="D1340" t="s">
        <v>5031</v>
      </c>
      <c r="E1340" t="s">
        <v>5040</v>
      </c>
      <c r="F1340" t="s">
        <v>5046</v>
      </c>
      <c r="G1340">
        <v>133.77510000000001</v>
      </c>
      <c r="H1340">
        <v>-25.2744</v>
      </c>
      <c r="I1340">
        <v>17427</v>
      </c>
      <c r="J1340">
        <v>119715</v>
      </c>
      <c r="K1340">
        <v>16174</v>
      </c>
      <c r="L1340">
        <v>3889</v>
      </c>
      <c r="M1340">
        <v>3680</v>
      </c>
      <c r="N1340" s="5">
        <v>0.1455724888384706</v>
      </c>
      <c r="O1340">
        <v>147350</v>
      </c>
      <c r="P1340">
        <v>0</v>
      </c>
      <c r="Q1340">
        <v>183404</v>
      </c>
      <c r="R1340">
        <v>1547</v>
      </c>
      <c r="S1340" s="5">
        <v>1.0500000000000001E-2</v>
      </c>
      <c r="T1340" t="s">
        <v>5051</v>
      </c>
      <c r="U1340" s="3">
        <v>45581</v>
      </c>
      <c r="V1340" t="str">
        <f t="shared" si="60"/>
        <v>Wednesday</v>
      </c>
      <c r="W1340" t="str">
        <f t="shared" si="61"/>
        <v>October</v>
      </c>
      <c r="X1340">
        <v>11</v>
      </c>
      <c r="Y1340" t="str">
        <f t="shared" si="62"/>
        <v>Morning</v>
      </c>
      <c r="Z1340" t="s">
        <v>5070</v>
      </c>
    </row>
    <row r="1341" spans="1:26" x14ac:dyDescent="0.3">
      <c r="A1341" t="s">
        <v>1362</v>
      </c>
      <c r="B1341" t="s">
        <v>5027</v>
      </c>
      <c r="C1341" t="s">
        <v>5029</v>
      </c>
      <c r="D1341" t="s">
        <v>5031</v>
      </c>
      <c r="E1341" t="s">
        <v>5036</v>
      </c>
      <c r="F1341" t="s">
        <v>5048</v>
      </c>
      <c r="G1341">
        <v>10.451499999999999</v>
      </c>
      <c r="H1341">
        <v>51.165700000000001</v>
      </c>
      <c r="I1341">
        <v>240464</v>
      </c>
      <c r="J1341">
        <v>1896438</v>
      </c>
      <c r="K1341">
        <v>387024</v>
      </c>
      <c r="L1341">
        <v>103291</v>
      </c>
      <c r="M1341">
        <v>76811</v>
      </c>
      <c r="N1341" s="5">
        <v>0.1267980088084662</v>
      </c>
      <c r="O1341">
        <v>2187645</v>
      </c>
      <c r="P1341">
        <v>1896438</v>
      </c>
      <c r="Q1341">
        <v>0</v>
      </c>
      <c r="S1341" s="5"/>
      <c r="T1341" t="s">
        <v>5052</v>
      </c>
      <c r="U1341" s="3">
        <v>45759</v>
      </c>
      <c r="V1341" t="str">
        <f t="shared" si="60"/>
        <v>Saturday</v>
      </c>
      <c r="W1341" t="str">
        <f t="shared" si="61"/>
        <v>April</v>
      </c>
      <c r="X1341">
        <v>11</v>
      </c>
      <c r="Y1341" t="str">
        <f t="shared" si="62"/>
        <v>Morning</v>
      </c>
      <c r="Z1341" t="s">
        <v>5070</v>
      </c>
    </row>
    <row r="1342" spans="1:26" x14ac:dyDescent="0.3">
      <c r="A1342" t="s">
        <v>1363</v>
      </c>
      <c r="B1342" t="s">
        <v>5025</v>
      </c>
      <c r="C1342" t="s">
        <v>5029</v>
      </c>
      <c r="D1342" t="s">
        <v>5033</v>
      </c>
      <c r="E1342" t="s">
        <v>5037</v>
      </c>
      <c r="F1342" t="s">
        <v>5049</v>
      </c>
      <c r="G1342">
        <v>-106.3468</v>
      </c>
      <c r="H1342">
        <v>56.130400000000002</v>
      </c>
      <c r="I1342">
        <v>57210</v>
      </c>
      <c r="J1342">
        <v>309113</v>
      </c>
      <c r="K1342">
        <v>52005</v>
      </c>
      <c r="L1342">
        <v>16549</v>
      </c>
      <c r="M1342">
        <v>14919</v>
      </c>
      <c r="N1342" s="5">
        <v>0.18507835944242521</v>
      </c>
      <c r="O1342">
        <v>398177</v>
      </c>
      <c r="P1342">
        <v>0</v>
      </c>
      <c r="Q1342">
        <v>0</v>
      </c>
      <c r="S1342" s="5"/>
      <c r="T1342" t="s">
        <v>5056</v>
      </c>
      <c r="U1342" s="3">
        <v>45345</v>
      </c>
      <c r="V1342" t="str">
        <f t="shared" si="60"/>
        <v>Friday</v>
      </c>
      <c r="W1342" t="str">
        <f t="shared" si="61"/>
        <v>February</v>
      </c>
      <c r="X1342">
        <v>11</v>
      </c>
      <c r="Y1342" t="str">
        <f t="shared" si="62"/>
        <v>Morning</v>
      </c>
      <c r="Z1342" t="s">
        <v>5070</v>
      </c>
    </row>
    <row r="1343" spans="1:26" x14ac:dyDescent="0.3">
      <c r="A1343" t="s">
        <v>1364</v>
      </c>
      <c r="B1343" t="s">
        <v>5024</v>
      </c>
      <c r="C1343" t="s">
        <v>5029</v>
      </c>
      <c r="D1343" t="s">
        <v>5031</v>
      </c>
      <c r="E1343" t="s">
        <v>5040</v>
      </c>
      <c r="F1343" t="s">
        <v>5044</v>
      </c>
      <c r="G1343">
        <v>78.962900000000005</v>
      </c>
      <c r="H1343">
        <v>20.593699999999998</v>
      </c>
      <c r="I1343">
        <v>22360</v>
      </c>
      <c r="J1343">
        <v>221516</v>
      </c>
      <c r="K1343">
        <v>38642</v>
      </c>
      <c r="L1343">
        <v>12675</v>
      </c>
      <c r="M1343">
        <v>5922</v>
      </c>
      <c r="N1343" s="5">
        <v>0.1009412965706438</v>
      </c>
      <c r="O1343">
        <v>277358</v>
      </c>
      <c r="P1343">
        <v>0</v>
      </c>
      <c r="Q1343">
        <v>493971</v>
      </c>
      <c r="S1343" s="5"/>
      <c r="T1343" t="s">
        <v>5051</v>
      </c>
      <c r="U1343" s="3">
        <v>45364</v>
      </c>
      <c r="V1343" t="str">
        <f t="shared" si="60"/>
        <v>Wednesday</v>
      </c>
      <c r="W1343" t="str">
        <f t="shared" si="61"/>
        <v>March</v>
      </c>
      <c r="X1343">
        <v>16</v>
      </c>
      <c r="Y1343" t="str">
        <f t="shared" si="62"/>
        <v>Afternoon</v>
      </c>
      <c r="Z1343" t="s">
        <v>5070</v>
      </c>
    </row>
    <row r="1344" spans="1:26" x14ac:dyDescent="0.3">
      <c r="A1344" t="s">
        <v>1365</v>
      </c>
      <c r="B1344" t="s">
        <v>5023</v>
      </c>
      <c r="C1344" t="s">
        <v>5029</v>
      </c>
      <c r="D1344" t="s">
        <v>5031</v>
      </c>
      <c r="E1344" t="s">
        <v>5036</v>
      </c>
      <c r="F1344" t="s">
        <v>5047</v>
      </c>
      <c r="G1344">
        <v>138.25290000000001</v>
      </c>
      <c r="H1344">
        <v>36.204799999999999</v>
      </c>
      <c r="I1344">
        <v>263433</v>
      </c>
      <c r="J1344">
        <v>1920354</v>
      </c>
      <c r="K1344">
        <v>464468</v>
      </c>
      <c r="L1344">
        <v>76536</v>
      </c>
      <c r="M1344">
        <v>105647</v>
      </c>
      <c r="N1344" s="5">
        <v>0.13717956918175159</v>
      </c>
      <c r="O1344">
        <v>2382964</v>
      </c>
      <c r="P1344">
        <v>1920354</v>
      </c>
      <c r="Q1344">
        <v>0</v>
      </c>
      <c r="R1344">
        <v>53616</v>
      </c>
      <c r="S1344" s="5">
        <v>2.2499999999999999E-2</v>
      </c>
      <c r="T1344" t="s">
        <v>5052</v>
      </c>
      <c r="U1344" s="3">
        <v>45415</v>
      </c>
      <c r="V1344" t="str">
        <f t="shared" si="60"/>
        <v>Friday</v>
      </c>
      <c r="W1344" t="str">
        <f t="shared" si="61"/>
        <v>May</v>
      </c>
      <c r="X1344">
        <v>8</v>
      </c>
      <c r="Y1344" t="str">
        <f t="shared" si="62"/>
        <v>Morning</v>
      </c>
      <c r="Z1344" t="s">
        <v>5070</v>
      </c>
    </row>
    <row r="1345" spans="1:26" x14ac:dyDescent="0.3">
      <c r="A1345" t="s">
        <v>1366</v>
      </c>
      <c r="B1345" t="s">
        <v>5024</v>
      </c>
      <c r="C1345" t="s">
        <v>5029</v>
      </c>
      <c r="D1345" t="s">
        <v>5035</v>
      </c>
      <c r="E1345" t="s">
        <v>5040</v>
      </c>
      <c r="F1345" t="s">
        <v>5048</v>
      </c>
      <c r="G1345">
        <v>10.451499999999999</v>
      </c>
      <c r="H1345">
        <v>51.165700000000001</v>
      </c>
      <c r="I1345">
        <v>64793</v>
      </c>
      <c r="J1345">
        <v>441272</v>
      </c>
      <c r="K1345">
        <v>100362</v>
      </c>
      <c r="L1345">
        <v>23831</v>
      </c>
      <c r="M1345">
        <v>15412</v>
      </c>
      <c r="N1345" s="5">
        <v>0.14683248769912741</v>
      </c>
      <c r="O1345">
        <v>528930</v>
      </c>
      <c r="P1345">
        <v>0</v>
      </c>
      <c r="Q1345">
        <v>331651</v>
      </c>
      <c r="S1345" s="5"/>
      <c r="T1345" t="s">
        <v>5058</v>
      </c>
      <c r="U1345" s="3">
        <v>45346</v>
      </c>
      <c r="V1345" t="str">
        <f t="shared" si="60"/>
        <v>Saturday</v>
      </c>
      <c r="W1345" t="str">
        <f t="shared" si="61"/>
        <v>February</v>
      </c>
      <c r="X1345">
        <v>17</v>
      </c>
      <c r="Y1345" t="str">
        <f t="shared" si="62"/>
        <v>Afternoon</v>
      </c>
      <c r="Z1345" t="s">
        <v>5070</v>
      </c>
    </row>
    <row r="1346" spans="1:26" x14ac:dyDescent="0.3">
      <c r="A1346" t="s">
        <v>1367</v>
      </c>
      <c r="B1346" t="s">
        <v>5025</v>
      </c>
      <c r="C1346" t="s">
        <v>5029</v>
      </c>
      <c r="D1346" t="s">
        <v>5031</v>
      </c>
      <c r="E1346" t="s">
        <v>5036</v>
      </c>
      <c r="F1346" t="s">
        <v>5044</v>
      </c>
      <c r="G1346">
        <v>78.962900000000005</v>
      </c>
      <c r="H1346">
        <v>20.593699999999998</v>
      </c>
      <c r="I1346">
        <v>41029</v>
      </c>
      <c r="J1346">
        <v>369673</v>
      </c>
      <c r="K1346">
        <v>47451</v>
      </c>
      <c r="L1346">
        <v>27742</v>
      </c>
      <c r="M1346">
        <v>17362</v>
      </c>
      <c r="N1346" s="5">
        <v>0.11098733445155549</v>
      </c>
      <c r="O1346">
        <v>453460</v>
      </c>
      <c r="P1346">
        <v>369673</v>
      </c>
      <c r="Q1346">
        <v>0</v>
      </c>
      <c r="S1346" s="5"/>
      <c r="T1346" t="s">
        <v>5052</v>
      </c>
      <c r="U1346" s="3">
        <v>45424</v>
      </c>
      <c r="V1346" t="str">
        <f t="shared" si="60"/>
        <v>Sunday</v>
      </c>
      <c r="W1346" t="str">
        <f t="shared" si="61"/>
        <v>May</v>
      </c>
      <c r="X1346">
        <v>19</v>
      </c>
      <c r="Y1346" t="str">
        <f t="shared" si="62"/>
        <v>Evening</v>
      </c>
      <c r="Z1346" t="s">
        <v>5070</v>
      </c>
    </row>
    <row r="1347" spans="1:26" x14ac:dyDescent="0.3">
      <c r="A1347" t="s">
        <v>1368</v>
      </c>
      <c r="B1347" t="s">
        <v>5024</v>
      </c>
      <c r="C1347" t="s">
        <v>5029</v>
      </c>
      <c r="D1347" t="s">
        <v>5031</v>
      </c>
      <c r="E1347" t="s">
        <v>5036</v>
      </c>
      <c r="F1347" t="s">
        <v>5048</v>
      </c>
      <c r="G1347">
        <v>10.451499999999999</v>
      </c>
      <c r="H1347">
        <v>51.165700000000001</v>
      </c>
      <c r="I1347">
        <v>259012</v>
      </c>
      <c r="J1347">
        <v>2164222</v>
      </c>
      <c r="K1347">
        <v>255690</v>
      </c>
      <c r="L1347">
        <v>73442</v>
      </c>
      <c r="M1347">
        <v>88933</v>
      </c>
      <c r="N1347" s="5">
        <v>0.1196794725485445</v>
      </c>
      <c r="O1347">
        <v>2554987</v>
      </c>
      <c r="P1347">
        <v>2164222</v>
      </c>
      <c r="Q1347">
        <v>0</v>
      </c>
      <c r="S1347" s="5"/>
      <c r="T1347" t="s">
        <v>5052</v>
      </c>
      <c r="U1347" s="3">
        <v>45643</v>
      </c>
      <c r="V1347" t="str">
        <f t="shared" ref="V1347:V1410" si="63">TEXT(U1347,"DDDD")</f>
        <v>Tuesday</v>
      </c>
      <c r="W1347" t="str">
        <f t="shared" ref="W1347:W1410" si="64">TEXT(U1347,"MMMM")</f>
        <v>December</v>
      </c>
      <c r="X1347">
        <v>16</v>
      </c>
      <c r="Y1347" t="str">
        <f t="shared" ref="Y1347:Y1410" si="65">IF(X1347&lt;6,"NIght",IF(X1347&lt;12,"Morning",IF(X1347&lt;18,"Afternoon","Evening")))</f>
        <v>Afternoon</v>
      </c>
      <c r="Z1347" t="s">
        <v>5070</v>
      </c>
    </row>
    <row r="1348" spans="1:26" x14ac:dyDescent="0.3">
      <c r="A1348" t="s">
        <v>1369</v>
      </c>
      <c r="B1348" t="s">
        <v>5025</v>
      </c>
      <c r="C1348" t="s">
        <v>5029</v>
      </c>
      <c r="D1348" t="s">
        <v>5035</v>
      </c>
      <c r="E1348" t="s">
        <v>5037</v>
      </c>
      <c r="F1348" t="s">
        <v>5048</v>
      </c>
      <c r="G1348">
        <v>10.451499999999999</v>
      </c>
      <c r="H1348">
        <v>51.165700000000001</v>
      </c>
      <c r="I1348">
        <v>17465</v>
      </c>
      <c r="J1348">
        <v>165817</v>
      </c>
      <c r="K1348">
        <v>31226</v>
      </c>
      <c r="L1348">
        <v>5714</v>
      </c>
      <c r="M1348">
        <v>6174</v>
      </c>
      <c r="N1348" s="5">
        <v>0.105329243498769</v>
      </c>
      <c r="O1348">
        <v>188195</v>
      </c>
      <c r="P1348">
        <v>0</v>
      </c>
      <c r="Q1348">
        <v>0</v>
      </c>
      <c r="S1348" s="5"/>
      <c r="T1348" t="s">
        <v>5058</v>
      </c>
      <c r="U1348" s="3">
        <v>45608</v>
      </c>
      <c r="V1348" t="str">
        <f t="shared" si="63"/>
        <v>Tuesday</v>
      </c>
      <c r="W1348" t="str">
        <f t="shared" si="64"/>
        <v>November</v>
      </c>
      <c r="X1348">
        <v>15</v>
      </c>
      <c r="Y1348" t="str">
        <f t="shared" si="65"/>
        <v>Afternoon</v>
      </c>
      <c r="Z1348" t="s">
        <v>5070</v>
      </c>
    </row>
    <row r="1349" spans="1:26" x14ac:dyDescent="0.3">
      <c r="A1349" t="s">
        <v>1370</v>
      </c>
      <c r="B1349" t="s">
        <v>5027</v>
      </c>
      <c r="C1349" t="s">
        <v>5029</v>
      </c>
      <c r="D1349" t="s">
        <v>5031</v>
      </c>
      <c r="E1349" t="s">
        <v>5036</v>
      </c>
      <c r="F1349" t="s">
        <v>5044</v>
      </c>
      <c r="G1349">
        <v>78.962900000000005</v>
      </c>
      <c r="H1349">
        <v>20.593699999999998</v>
      </c>
      <c r="I1349">
        <v>347777</v>
      </c>
      <c r="J1349">
        <v>3375651</v>
      </c>
      <c r="K1349">
        <v>502339</v>
      </c>
      <c r="L1349">
        <v>117259</v>
      </c>
      <c r="M1349">
        <v>199280</v>
      </c>
      <c r="N1349" s="5">
        <v>0.1030252582569251</v>
      </c>
      <c r="O1349">
        <v>3906478</v>
      </c>
      <c r="P1349">
        <v>3375651</v>
      </c>
      <c r="Q1349">
        <v>0</v>
      </c>
      <c r="S1349" s="5"/>
      <c r="T1349" t="s">
        <v>5052</v>
      </c>
      <c r="U1349" s="3">
        <v>45488</v>
      </c>
      <c r="V1349" t="str">
        <f t="shared" si="63"/>
        <v>Monday</v>
      </c>
      <c r="W1349" t="str">
        <f t="shared" si="64"/>
        <v>July</v>
      </c>
      <c r="X1349">
        <v>15</v>
      </c>
      <c r="Y1349" t="str">
        <f t="shared" si="65"/>
        <v>Afternoon</v>
      </c>
      <c r="Z1349" t="s">
        <v>5070</v>
      </c>
    </row>
    <row r="1350" spans="1:26" x14ac:dyDescent="0.3">
      <c r="A1350" t="s">
        <v>1371</v>
      </c>
      <c r="B1350" t="s">
        <v>5027</v>
      </c>
      <c r="C1350" t="s">
        <v>5029</v>
      </c>
      <c r="D1350" t="s">
        <v>5033</v>
      </c>
      <c r="E1350" t="s">
        <v>5036</v>
      </c>
      <c r="F1350" t="s">
        <v>5047</v>
      </c>
      <c r="G1350">
        <v>138.25290000000001</v>
      </c>
      <c r="H1350">
        <v>36.204799999999999</v>
      </c>
      <c r="I1350">
        <v>133459</v>
      </c>
      <c r="J1350">
        <v>619679</v>
      </c>
      <c r="K1350">
        <v>101361</v>
      </c>
      <c r="L1350">
        <v>38725</v>
      </c>
      <c r="M1350">
        <v>13005</v>
      </c>
      <c r="N1350" s="5">
        <v>0.21536837375242879</v>
      </c>
      <c r="O1350">
        <v>782067</v>
      </c>
      <c r="P1350">
        <v>538423</v>
      </c>
      <c r="Q1350">
        <v>0</v>
      </c>
      <c r="S1350" s="5"/>
      <c r="T1350" t="s">
        <v>5057</v>
      </c>
      <c r="U1350" s="3">
        <v>45449</v>
      </c>
      <c r="V1350" t="str">
        <f t="shared" si="63"/>
        <v>Thursday</v>
      </c>
      <c r="W1350" t="str">
        <f t="shared" si="64"/>
        <v>June</v>
      </c>
      <c r="X1350">
        <v>11</v>
      </c>
      <c r="Y1350" t="str">
        <f t="shared" si="65"/>
        <v>Morning</v>
      </c>
      <c r="Z1350" t="s">
        <v>5071</v>
      </c>
    </row>
    <row r="1351" spans="1:26" x14ac:dyDescent="0.3">
      <c r="A1351" t="s">
        <v>1372</v>
      </c>
      <c r="B1351" t="s">
        <v>5023</v>
      </c>
      <c r="C1351" t="s">
        <v>5029</v>
      </c>
      <c r="D1351" t="s">
        <v>5032</v>
      </c>
      <c r="E1351" t="s">
        <v>5036</v>
      </c>
      <c r="F1351" t="s">
        <v>5049</v>
      </c>
      <c r="G1351">
        <v>-106.3468</v>
      </c>
      <c r="H1351">
        <v>56.130400000000002</v>
      </c>
      <c r="I1351">
        <v>51315</v>
      </c>
      <c r="J1351">
        <v>676663</v>
      </c>
      <c r="K1351">
        <v>73919</v>
      </c>
      <c r="L1351">
        <v>25797</v>
      </c>
      <c r="M1351">
        <v>37758</v>
      </c>
      <c r="N1351" s="5">
        <v>7.5835839291357385E-2</v>
      </c>
      <c r="O1351">
        <v>837170</v>
      </c>
      <c r="P1351">
        <v>676663</v>
      </c>
      <c r="Q1351">
        <v>0</v>
      </c>
      <c r="R1351">
        <v>15906</v>
      </c>
      <c r="S1351" s="5">
        <v>1.9E-2</v>
      </c>
      <c r="T1351" t="s">
        <v>5061</v>
      </c>
      <c r="U1351" s="3">
        <v>45489</v>
      </c>
      <c r="V1351" t="str">
        <f t="shared" si="63"/>
        <v>Tuesday</v>
      </c>
      <c r="W1351" t="str">
        <f t="shared" si="64"/>
        <v>July</v>
      </c>
      <c r="X1351">
        <v>10</v>
      </c>
      <c r="Y1351" t="str">
        <f t="shared" si="65"/>
        <v>Morning</v>
      </c>
      <c r="Z1351" t="s">
        <v>5069</v>
      </c>
    </row>
    <row r="1352" spans="1:26" x14ac:dyDescent="0.3">
      <c r="A1352" t="s">
        <v>1373</v>
      </c>
      <c r="B1352" t="s">
        <v>5027</v>
      </c>
      <c r="C1352" t="s">
        <v>5029</v>
      </c>
      <c r="D1352" t="s">
        <v>5031</v>
      </c>
      <c r="E1352" t="s">
        <v>5036</v>
      </c>
      <c r="F1352" t="s">
        <v>5050</v>
      </c>
      <c r="G1352">
        <v>-95.712900000000005</v>
      </c>
      <c r="H1352">
        <v>37.090200000000003</v>
      </c>
      <c r="I1352">
        <v>291690</v>
      </c>
      <c r="J1352">
        <v>2218255</v>
      </c>
      <c r="K1352">
        <v>304977</v>
      </c>
      <c r="L1352">
        <v>73823</v>
      </c>
      <c r="M1352">
        <v>105643</v>
      </c>
      <c r="N1352" s="5">
        <v>0.13149556049872069</v>
      </c>
      <c r="O1352">
        <v>2694029</v>
      </c>
      <c r="P1352">
        <v>2218255</v>
      </c>
      <c r="Q1352">
        <v>0</v>
      </c>
      <c r="S1352" s="5"/>
      <c r="T1352" t="s">
        <v>5052</v>
      </c>
      <c r="U1352" s="3">
        <v>45543</v>
      </c>
      <c r="V1352" t="str">
        <f t="shared" si="63"/>
        <v>Sunday</v>
      </c>
      <c r="W1352" t="str">
        <f t="shared" si="64"/>
        <v>September</v>
      </c>
      <c r="X1352">
        <v>17</v>
      </c>
      <c r="Y1352" t="str">
        <f t="shared" si="65"/>
        <v>Afternoon</v>
      </c>
      <c r="Z1352" t="s">
        <v>5070</v>
      </c>
    </row>
    <row r="1353" spans="1:26" x14ac:dyDescent="0.3">
      <c r="A1353" t="s">
        <v>1374</v>
      </c>
      <c r="B1353" t="s">
        <v>5023</v>
      </c>
      <c r="C1353" t="s">
        <v>5030</v>
      </c>
      <c r="D1353" t="s">
        <v>5033</v>
      </c>
      <c r="E1353" t="s">
        <v>5036</v>
      </c>
      <c r="F1353" t="s">
        <v>5046</v>
      </c>
      <c r="G1353">
        <v>133.77510000000001</v>
      </c>
      <c r="H1353">
        <v>-25.2744</v>
      </c>
      <c r="I1353">
        <v>18990</v>
      </c>
      <c r="J1353">
        <v>78186</v>
      </c>
      <c r="K1353">
        <v>10361</v>
      </c>
      <c r="L1353">
        <v>4963</v>
      </c>
      <c r="M1353">
        <v>4599</v>
      </c>
      <c r="N1353" s="5">
        <v>0.24288770915200419</v>
      </c>
      <c r="O1353">
        <v>88752</v>
      </c>
      <c r="P1353">
        <v>75929</v>
      </c>
      <c r="Q1353">
        <v>0</v>
      </c>
      <c r="R1353">
        <v>1730</v>
      </c>
      <c r="S1353" s="5">
        <v>1.95E-2</v>
      </c>
      <c r="T1353" t="s">
        <v>5056</v>
      </c>
      <c r="U1353" s="3">
        <v>45691</v>
      </c>
      <c r="V1353" t="str">
        <f t="shared" si="63"/>
        <v>Monday</v>
      </c>
      <c r="W1353" t="str">
        <f t="shared" si="64"/>
        <v>February</v>
      </c>
      <c r="X1353">
        <v>11</v>
      </c>
      <c r="Y1353" t="str">
        <f t="shared" si="65"/>
        <v>Morning</v>
      </c>
      <c r="Z1353" t="s">
        <v>5071</v>
      </c>
    </row>
    <row r="1354" spans="1:26" x14ac:dyDescent="0.3">
      <c r="A1354" t="s">
        <v>1375</v>
      </c>
      <c r="B1354" t="s">
        <v>5027</v>
      </c>
      <c r="C1354" t="s">
        <v>5029</v>
      </c>
      <c r="D1354" t="s">
        <v>5033</v>
      </c>
      <c r="E1354" t="s">
        <v>5036</v>
      </c>
      <c r="F1354" t="s">
        <v>5049</v>
      </c>
      <c r="G1354">
        <v>-106.3468</v>
      </c>
      <c r="H1354">
        <v>56.130400000000002</v>
      </c>
      <c r="I1354">
        <v>241928</v>
      </c>
      <c r="J1354">
        <v>1097897</v>
      </c>
      <c r="K1354">
        <v>208125</v>
      </c>
      <c r="L1354">
        <v>56222</v>
      </c>
      <c r="M1354">
        <v>41574</v>
      </c>
      <c r="N1354" s="5">
        <v>0.22035612879085029</v>
      </c>
      <c r="O1354">
        <v>1263492</v>
      </c>
      <c r="P1354">
        <v>1097897</v>
      </c>
      <c r="Q1354">
        <v>0</v>
      </c>
      <c r="S1354" s="5"/>
      <c r="T1354" t="s">
        <v>5057</v>
      </c>
      <c r="U1354" s="3">
        <v>45421</v>
      </c>
      <c r="V1354" t="str">
        <f t="shared" si="63"/>
        <v>Thursday</v>
      </c>
      <c r="W1354" t="str">
        <f t="shared" si="64"/>
        <v>May</v>
      </c>
      <c r="X1354">
        <v>14</v>
      </c>
      <c r="Y1354" t="str">
        <f t="shared" si="65"/>
        <v>Afternoon</v>
      </c>
      <c r="Z1354" t="s">
        <v>5071</v>
      </c>
    </row>
    <row r="1355" spans="1:26" x14ac:dyDescent="0.3">
      <c r="A1355" t="s">
        <v>1376</v>
      </c>
      <c r="B1355" t="s">
        <v>5023</v>
      </c>
      <c r="C1355" t="s">
        <v>5029</v>
      </c>
      <c r="D1355" t="s">
        <v>5033</v>
      </c>
      <c r="E1355" t="s">
        <v>5036</v>
      </c>
      <c r="F1355" t="s">
        <v>5048</v>
      </c>
      <c r="G1355">
        <v>10.451499999999999</v>
      </c>
      <c r="H1355">
        <v>51.165700000000001</v>
      </c>
      <c r="I1355">
        <v>82772</v>
      </c>
      <c r="J1355">
        <v>488126</v>
      </c>
      <c r="K1355">
        <v>88600</v>
      </c>
      <c r="L1355">
        <v>22081</v>
      </c>
      <c r="M1355">
        <v>13312</v>
      </c>
      <c r="N1355" s="5">
        <v>0.16957111648402531</v>
      </c>
      <c r="O1355">
        <v>545325</v>
      </c>
      <c r="P1355">
        <v>439498</v>
      </c>
      <c r="Q1355">
        <v>0</v>
      </c>
      <c r="R1355">
        <v>12487</v>
      </c>
      <c r="S1355" s="5">
        <v>2.29E-2</v>
      </c>
      <c r="T1355" t="s">
        <v>5056</v>
      </c>
      <c r="U1355" s="3">
        <v>45485</v>
      </c>
      <c r="V1355" t="str">
        <f t="shared" si="63"/>
        <v>Friday</v>
      </c>
      <c r="W1355" t="str">
        <f t="shared" si="64"/>
        <v>July</v>
      </c>
      <c r="X1355">
        <v>17</v>
      </c>
      <c r="Y1355" t="str">
        <f t="shared" si="65"/>
        <v>Afternoon</v>
      </c>
      <c r="Z1355" t="s">
        <v>5070</v>
      </c>
    </row>
    <row r="1356" spans="1:26" x14ac:dyDescent="0.3">
      <c r="A1356" t="s">
        <v>1377</v>
      </c>
      <c r="B1356" t="s">
        <v>5025</v>
      </c>
      <c r="C1356" t="s">
        <v>5029</v>
      </c>
      <c r="D1356" t="s">
        <v>5033</v>
      </c>
      <c r="E1356" t="s">
        <v>5037</v>
      </c>
      <c r="F1356" t="s">
        <v>5043</v>
      </c>
      <c r="G1356">
        <v>-3.4359999999999999</v>
      </c>
      <c r="H1356">
        <v>55.378100000000003</v>
      </c>
      <c r="I1356">
        <v>94935</v>
      </c>
      <c r="J1356">
        <v>380913</v>
      </c>
      <c r="K1356">
        <v>78893</v>
      </c>
      <c r="L1356">
        <v>15164</v>
      </c>
      <c r="M1356">
        <v>18132</v>
      </c>
      <c r="N1356" s="5">
        <v>0.2492319871892196</v>
      </c>
      <c r="O1356">
        <v>448744</v>
      </c>
      <c r="P1356">
        <v>0</v>
      </c>
      <c r="Q1356">
        <v>0</v>
      </c>
      <c r="S1356" s="5"/>
      <c r="T1356" t="s">
        <v>5056</v>
      </c>
      <c r="U1356" s="3">
        <v>45553</v>
      </c>
      <c r="V1356" t="str">
        <f t="shared" si="63"/>
        <v>Wednesday</v>
      </c>
      <c r="W1356" t="str">
        <f t="shared" si="64"/>
        <v>September</v>
      </c>
      <c r="X1356">
        <v>17</v>
      </c>
      <c r="Y1356" t="str">
        <f t="shared" si="65"/>
        <v>Afternoon</v>
      </c>
      <c r="Z1356" t="s">
        <v>5071</v>
      </c>
    </row>
    <row r="1357" spans="1:26" x14ac:dyDescent="0.3">
      <c r="A1357" t="s">
        <v>1378</v>
      </c>
      <c r="B1357" t="s">
        <v>5023</v>
      </c>
      <c r="C1357" t="s">
        <v>5029</v>
      </c>
      <c r="D1357" t="s">
        <v>5032</v>
      </c>
      <c r="E1357" t="s">
        <v>5036</v>
      </c>
      <c r="F1357" t="s">
        <v>5049</v>
      </c>
      <c r="G1357">
        <v>-106.3468</v>
      </c>
      <c r="H1357">
        <v>56.130400000000002</v>
      </c>
      <c r="I1357">
        <v>24619</v>
      </c>
      <c r="J1357">
        <v>319805</v>
      </c>
      <c r="K1357">
        <v>49619</v>
      </c>
      <c r="L1357">
        <v>11203</v>
      </c>
      <c r="M1357">
        <v>10356</v>
      </c>
      <c r="N1357" s="5">
        <v>7.6981305189324264E-2</v>
      </c>
      <c r="O1357">
        <v>394238</v>
      </c>
      <c r="P1357">
        <v>287898</v>
      </c>
      <c r="Q1357">
        <v>0</v>
      </c>
      <c r="R1357">
        <v>8200</v>
      </c>
      <c r="S1357" s="5">
        <v>2.0799999999999999E-2</v>
      </c>
      <c r="T1357" t="s">
        <v>5059</v>
      </c>
      <c r="U1357" s="3">
        <v>45379</v>
      </c>
      <c r="V1357" t="str">
        <f t="shared" si="63"/>
        <v>Thursday</v>
      </c>
      <c r="W1357" t="str">
        <f t="shared" si="64"/>
        <v>March</v>
      </c>
      <c r="X1357">
        <v>16</v>
      </c>
      <c r="Y1357" t="str">
        <f t="shared" si="65"/>
        <v>Afternoon</v>
      </c>
      <c r="Z1357" t="s">
        <v>5069</v>
      </c>
    </row>
    <row r="1358" spans="1:26" x14ac:dyDescent="0.3">
      <c r="A1358" t="s">
        <v>1379</v>
      </c>
      <c r="B1358" t="s">
        <v>5025</v>
      </c>
      <c r="C1358" t="s">
        <v>5029</v>
      </c>
      <c r="D1358" t="s">
        <v>5031</v>
      </c>
      <c r="E1358" t="s">
        <v>5036</v>
      </c>
      <c r="F1358" t="s">
        <v>5049</v>
      </c>
      <c r="G1358">
        <v>-106.3468</v>
      </c>
      <c r="H1358">
        <v>56.130400000000002</v>
      </c>
      <c r="I1358">
        <v>22355</v>
      </c>
      <c r="J1358">
        <v>153515</v>
      </c>
      <c r="K1358">
        <v>30682</v>
      </c>
      <c r="L1358">
        <v>6802</v>
      </c>
      <c r="M1358">
        <v>5895</v>
      </c>
      <c r="N1358" s="5">
        <v>0.14562118871460189</v>
      </c>
      <c r="O1358">
        <v>174805</v>
      </c>
      <c r="P1358">
        <v>153515</v>
      </c>
      <c r="Q1358">
        <v>0</v>
      </c>
      <c r="S1358" s="5"/>
      <c r="T1358" t="s">
        <v>5052</v>
      </c>
      <c r="U1358" s="3">
        <v>45544</v>
      </c>
      <c r="V1358" t="str">
        <f t="shared" si="63"/>
        <v>Monday</v>
      </c>
      <c r="W1358" t="str">
        <f t="shared" si="64"/>
        <v>September</v>
      </c>
      <c r="X1358">
        <v>9</v>
      </c>
      <c r="Y1358" t="str">
        <f t="shared" si="65"/>
        <v>Morning</v>
      </c>
      <c r="Z1358" t="s">
        <v>5070</v>
      </c>
    </row>
    <row r="1359" spans="1:26" x14ac:dyDescent="0.3">
      <c r="A1359" t="s">
        <v>1380</v>
      </c>
      <c r="B1359" t="s">
        <v>5024</v>
      </c>
      <c r="C1359" t="s">
        <v>5029</v>
      </c>
      <c r="D1359" t="s">
        <v>5033</v>
      </c>
      <c r="E1359" t="s">
        <v>5039</v>
      </c>
      <c r="F1359" t="s">
        <v>5046</v>
      </c>
      <c r="G1359">
        <v>133.77510000000001</v>
      </c>
      <c r="H1359">
        <v>-25.2744</v>
      </c>
      <c r="I1359">
        <v>37693</v>
      </c>
      <c r="J1359">
        <v>234134</v>
      </c>
      <c r="K1359">
        <v>31404</v>
      </c>
      <c r="L1359">
        <v>10297</v>
      </c>
      <c r="M1359">
        <v>5875</v>
      </c>
      <c r="N1359" s="5">
        <v>0.1609914931857786</v>
      </c>
      <c r="O1359">
        <v>287482</v>
      </c>
      <c r="P1359">
        <v>0</v>
      </c>
      <c r="Q1359">
        <v>0</v>
      </c>
      <c r="S1359" s="5"/>
      <c r="T1359" t="s">
        <v>5056</v>
      </c>
      <c r="U1359" s="3">
        <v>45558</v>
      </c>
      <c r="V1359" t="str">
        <f t="shared" si="63"/>
        <v>Monday</v>
      </c>
      <c r="W1359" t="str">
        <f t="shared" si="64"/>
        <v>September</v>
      </c>
      <c r="X1359">
        <v>15</v>
      </c>
      <c r="Y1359" t="str">
        <f t="shared" si="65"/>
        <v>Afternoon</v>
      </c>
      <c r="Z1359" t="s">
        <v>5070</v>
      </c>
    </row>
    <row r="1360" spans="1:26" x14ac:dyDescent="0.3">
      <c r="A1360" t="s">
        <v>1381</v>
      </c>
      <c r="B1360" t="s">
        <v>5027</v>
      </c>
      <c r="C1360" t="s">
        <v>5030</v>
      </c>
      <c r="D1360" t="s">
        <v>5033</v>
      </c>
      <c r="E1360" t="s">
        <v>5036</v>
      </c>
      <c r="F1360" t="s">
        <v>5045</v>
      </c>
      <c r="G1360">
        <v>-51.9253</v>
      </c>
      <c r="H1360">
        <v>-14.234999999999999</v>
      </c>
      <c r="I1360">
        <v>61015</v>
      </c>
      <c r="J1360">
        <v>271757</v>
      </c>
      <c r="K1360">
        <v>30238</v>
      </c>
      <c r="L1360">
        <v>9976</v>
      </c>
      <c r="M1360">
        <v>12443</v>
      </c>
      <c r="N1360" s="5">
        <v>0.2245240282345822</v>
      </c>
      <c r="O1360">
        <v>317393</v>
      </c>
      <c r="P1360">
        <v>251928</v>
      </c>
      <c r="Q1360">
        <v>0</v>
      </c>
      <c r="S1360" s="5"/>
      <c r="T1360" t="s">
        <v>5057</v>
      </c>
      <c r="U1360" s="3">
        <v>45420</v>
      </c>
      <c r="V1360" t="str">
        <f t="shared" si="63"/>
        <v>Wednesday</v>
      </c>
      <c r="W1360" t="str">
        <f t="shared" si="64"/>
        <v>May</v>
      </c>
      <c r="X1360">
        <v>17</v>
      </c>
      <c r="Y1360" t="str">
        <f t="shared" si="65"/>
        <v>Afternoon</v>
      </c>
      <c r="Z1360" t="s">
        <v>5071</v>
      </c>
    </row>
    <row r="1361" spans="1:26" x14ac:dyDescent="0.3">
      <c r="A1361" t="s">
        <v>1382</v>
      </c>
      <c r="B1361" t="s">
        <v>5024</v>
      </c>
      <c r="C1361" t="s">
        <v>5030</v>
      </c>
      <c r="D1361" t="s">
        <v>5033</v>
      </c>
      <c r="E1361" t="s">
        <v>5039</v>
      </c>
      <c r="F1361" t="s">
        <v>5044</v>
      </c>
      <c r="G1361">
        <v>78.962900000000005</v>
      </c>
      <c r="H1361">
        <v>20.593699999999998</v>
      </c>
      <c r="I1361">
        <v>69966</v>
      </c>
      <c r="J1361">
        <v>298809</v>
      </c>
      <c r="K1361">
        <v>41356</v>
      </c>
      <c r="L1361">
        <v>18687</v>
      </c>
      <c r="M1361">
        <v>7365</v>
      </c>
      <c r="N1361" s="5">
        <v>0.23415086182430031</v>
      </c>
      <c r="O1361">
        <v>360746</v>
      </c>
      <c r="P1361">
        <v>0</v>
      </c>
      <c r="Q1361">
        <v>0</v>
      </c>
      <c r="S1361" s="5"/>
      <c r="T1361" t="s">
        <v>5056</v>
      </c>
      <c r="U1361" s="3">
        <v>45362</v>
      </c>
      <c r="V1361" t="str">
        <f t="shared" si="63"/>
        <v>Monday</v>
      </c>
      <c r="W1361" t="str">
        <f t="shared" si="64"/>
        <v>March</v>
      </c>
      <c r="X1361">
        <v>15</v>
      </c>
      <c r="Y1361" t="str">
        <f t="shared" si="65"/>
        <v>Afternoon</v>
      </c>
      <c r="Z1361" t="s">
        <v>5071</v>
      </c>
    </row>
    <row r="1362" spans="1:26" x14ac:dyDescent="0.3">
      <c r="A1362" t="s">
        <v>1383</v>
      </c>
      <c r="B1362" t="s">
        <v>5025</v>
      </c>
      <c r="C1362" t="s">
        <v>5029</v>
      </c>
      <c r="D1362" t="s">
        <v>5033</v>
      </c>
      <c r="E1362" t="s">
        <v>5036</v>
      </c>
      <c r="F1362" t="s">
        <v>5043</v>
      </c>
      <c r="G1362">
        <v>-3.4359999999999999</v>
      </c>
      <c r="H1362">
        <v>55.378100000000003</v>
      </c>
      <c r="I1362">
        <v>506064</v>
      </c>
      <c r="J1362">
        <v>3325626</v>
      </c>
      <c r="K1362">
        <v>550631</v>
      </c>
      <c r="L1362">
        <v>144311</v>
      </c>
      <c r="M1362">
        <v>146860</v>
      </c>
      <c r="N1362" s="5">
        <v>0.15217117777815919</v>
      </c>
      <c r="O1362">
        <v>4237734</v>
      </c>
      <c r="P1362">
        <v>3325626</v>
      </c>
      <c r="Q1362">
        <v>0</v>
      </c>
      <c r="S1362" s="5"/>
      <c r="T1362" t="s">
        <v>5057</v>
      </c>
      <c r="U1362" s="3">
        <v>45582</v>
      </c>
      <c r="V1362" t="str">
        <f t="shared" si="63"/>
        <v>Thursday</v>
      </c>
      <c r="W1362" t="str">
        <f t="shared" si="64"/>
        <v>October</v>
      </c>
      <c r="X1362">
        <v>19</v>
      </c>
      <c r="Y1362" t="str">
        <f t="shared" si="65"/>
        <v>Evening</v>
      </c>
      <c r="Z1362" t="s">
        <v>5070</v>
      </c>
    </row>
    <row r="1363" spans="1:26" x14ac:dyDescent="0.3">
      <c r="A1363" t="s">
        <v>1384</v>
      </c>
      <c r="B1363" t="s">
        <v>5025</v>
      </c>
      <c r="C1363" t="s">
        <v>5029</v>
      </c>
      <c r="D1363" t="s">
        <v>5031</v>
      </c>
      <c r="E1363" t="s">
        <v>5036</v>
      </c>
      <c r="F1363" t="s">
        <v>5049</v>
      </c>
      <c r="G1363">
        <v>-106.3468</v>
      </c>
      <c r="H1363">
        <v>56.130400000000002</v>
      </c>
      <c r="I1363">
        <v>90529</v>
      </c>
      <c r="J1363">
        <v>956829</v>
      </c>
      <c r="K1363">
        <v>132582</v>
      </c>
      <c r="L1363">
        <v>51642</v>
      </c>
      <c r="M1363">
        <v>33193</v>
      </c>
      <c r="N1363" s="5">
        <v>9.4613823102885991E-2</v>
      </c>
      <c r="O1363">
        <v>1227384</v>
      </c>
      <c r="P1363">
        <v>956829</v>
      </c>
      <c r="Q1363">
        <v>0</v>
      </c>
      <c r="S1363" s="5"/>
      <c r="T1363" t="s">
        <v>5052</v>
      </c>
      <c r="U1363" s="3">
        <v>45593</v>
      </c>
      <c r="V1363" t="str">
        <f t="shared" si="63"/>
        <v>Monday</v>
      </c>
      <c r="W1363" t="str">
        <f t="shared" si="64"/>
        <v>October</v>
      </c>
      <c r="X1363">
        <v>11</v>
      </c>
      <c r="Y1363" t="str">
        <f t="shared" si="65"/>
        <v>Morning</v>
      </c>
      <c r="Z1363" t="s">
        <v>5069</v>
      </c>
    </row>
    <row r="1364" spans="1:26" x14ac:dyDescent="0.3">
      <c r="A1364" t="s">
        <v>1385</v>
      </c>
      <c r="B1364" t="s">
        <v>5024</v>
      </c>
      <c r="C1364" t="s">
        <v>5029</v>
      </c>
      <c r="D1364" t="s">
        <v>5033</v>
      </c>
      <c r="E1364" t="s">
        <v>5040</v>
      </c>
      <c r="F1364" t="s">
        <v>5048</v>
      </c>
      <c r="G1364">
        <v>10.451499999999999</v>
      </c>
      <c r="H1364">
        <v>51.165700000000001</v>
      </c>
      <c r="I1364">
        <v>32617</v>
      </c>
      <c r="J1364">
        <v>201765</v>
      </c>
      <c r="K1364">
        <v>31322</v>
      </c>
      <c r="L1364">
        <v>9820</v>
      </c>
      <c r="M1364">
        <v>7130</v>
      </c>
      <c r="N1364" s="5">
        <v>0.16166300603929329</v>
      </c>
      <c r="O1364">
        <v>255701</v>
      </c>
      <c r="P1364">
        <v>0</v>
      </c>
      <c r="Q1364">
        <v>360315</v>
      </c>
      <c r="S1364" s="5"/>
      <c r="T1364" t="s">
        <v>5056</v>
      </c>
      <c r="U1364" s="3">
        <v>45708</v>
      </c>
      <c r="V1364" t="str">
        <f t="shared" si="63"/>
        <v>Thursday</v>
      </c>
      <c r="W1364" t="str">
        <f t="shared" si="64"/>
        <v>February</v>
      </c>
      <c r="X1364">
        <v>12</v>
      </c>
      <c r="Y1364" t="str">
        <f t="shared" si="65"/>
        <v>Afternoon</v>
      </c>
      <c r="Z1364" t="s">
        <v>5070</v>
      </c>
    </row>
    <row r="1365" spans="1:26" x14ac:dyDescent="0.3">
      <c r="A1365" t="s">
        <v>1386</v>
      </c>
      <c r="B1365" t="s">
        <v>5027</v>
      </c>
      <c r="C1365" t="s">
        <v>5030</v>
      </c>
      <c r="D1365" t="s">
        <v>5033</v>
      </c>
      <c r="E1365" t="s">
        <v>5036</v>
      </c>
      <c r="F1365" t="s">
        <v>5048</v>
      </c>
      <c r="G1365">
        <v>10.451499999999999</v>
      </c>
      <c r="H1365">
        <v>51.165700000000001</v>
      </c>
      <c r="I1365">
        <v>20005</v>
      </c>
      <c r="J1365">
        <v>92884</v>
      </c>
      <c r="K1365">
        <v>20683</v>
      </c>
      <c r="L1365">
        <v>2964</v>
      </c>
      <c r="M1365">
        <v>5093</v>
      </c>
      <c r="N1365" s="5">
        <v>0.21538502005040919</v>
      </c>
      <c r="O1365">
        <v>111697</v>
      </c>
      <c r="P1365">
        <v>92755</v>
      </c>
      <c r="Q1365">
        <v>0</v>
      </c>
      <c r="S1365" s="5"/>
      <c r="T1365" t="s">
        <v>5057</v>
      </c>
      <c r="U1365" s="3">
        <v>45436</v>
      </c>
      <c r="V1365" t="str">
        <f t="shared" si="63"/>
        <v>Friday</v>
      </c>
      <c r="W1365" t="str">
        <f t="shared" si="64"/>
        <v>May</v>
      </c>
      <c r="X1365">
        <v>16</v>
      </c>
      <c r="Y1365" t="str">
        <f t="shared" si="65"/>
        <v>Afternoon</v>
      </c>
      <c r="Z1365" t="s">
        <v>5071</v>
      </c>
    </row>
    <row r="1366" spans="1:26" x14ac:dyDescent="0.3">
      <c r="A1366" t="s">
        <v>1387</v>
      </c>
      <c r="B1366" t="s">
        <v>5023</v>
      </c>
      <c r="C1366" t="s">
        <v>5029</v>
      </c>
      <c r="D1366" t="s">
        <v>5033</v>
      </c>
      <c r="E1366" t="s">
        <v>5036</v>
      </c>
      <c r="F1366" t="s">
        <v>5049</v>
      </c>
      <c r="G1366">
        <v>-106.3468</v>
      </c>
      <c r="H1366">
        <v>56.130400000000002</v>
      </c>
      <c r="I1366">
        <v>60298</v>
      </c>
      <c r="J1366">
        <v>358151</v>
      </c>
      <c r="K1366">
        <v>57210</v>
      </c>
      <c r="L1366">
        <v>19647</v>
      </c>
      <c r="M1366">
        <v>16724</v>
      </c>
      <c r="N1366" s="5">
        <v>0.16836181444006421</v>
      </c>
      <c r="O1366">
        <v>394880</v>
      </c>
      <c r="P1366">
        <v>321398</v>
      </c>
      <c r="Q1366">
        <v>0</v>
      </c>
      <c r="R1366">
        <v>7463</v>
      </c>
      <c r="S1366" s="5">
        <v>1.89E-2</v>
      </c>
      <c r="T1366" t="s">
        <v>5056</v>
      </c>
      <c r="U1366" s="3">
        <v>45683</v>
      </c>
      <c r="V1366" t="str">
        <f t="shared" si="63"/>
        <v>Sunday</v>
      </c>
      <c r="W1366" t="str">
        <f t="shared" si="64"/>
        <v>January</v>
      </c>
      <c r="X1366">
        <v>17</v>
      </c>
      <c r="Y1366" t="str">
        <f t="shared" si="65"/>
        <v>Afternoon</v>
      </c>
      <c r="Z1366" t="s">
        <v>5070</v>
      </c>
    </row>
    <row r="1367" spans="1:26" x14ac:dyDescent="0.3">
      <c r="A1367" t="s">
        <v>1388</v>
      </c>
      <c r="B1367" t="s">
        <v>5024</v>
      </c>
      <c r="C1367" t="s">
        <v>5030</v>
      </c>
      <c r="D1367" t="s">
        <v>5033</v>
      </c>
      <c r="E1367" t="s">
        <v>5039</v>
      </c>
      <c r="F1367" t="s">
        <v>5044</v>
      </c>
      <c r="G1367">
        <v>78.962900000000005</v>
      </c>
      <c r="H1367">
        <v>20.593699999999998</v>
      </c>
      <c r="I1367">
        <v>57956</v>
      </c>
      <c r="J1367">
        <v>234803</v>
      </c>
      <c r="K1367">
        <v>35559</v>
      </c>
      <c r="L1367">
        <v>8667</v>
      </c>
      <c r="M1367">
        <v>8823</v>
      </c>
      <c r="N1367" s="5">
        <v>0.2468311092422846</v>
      </c>
      <c r="O1367">
        <v>281590</v>
      </c>
      <c r="P1367">
        <v>0</v>
      </c>
      <c r="Q1367">
        <v>0</v>
      </c>
      <c r="S1367" s="5"/>
      <c r="T1367" t="s">
        <v>5056</v>
      </c>
      <c r="U1367" s="3">
        <v>45526</v>
      </c>
      <c r="V1367" t="str">
        <f t="shared" si="63"/>
        <v>Thursday</v>
      </c>
      <c r="W1367" t="str">
        <f t="shared" si="64"/>
        <v>August</v>
      </c>
      <c r="X1367">
        <v>12</v>
      </c>
      <c r="Y1367" t="str">
        <f t="shared" si="65"/>
        <v>Afternoon</v>
      </c>
      <c r="Z1367" t="s">
        <v>5071</v>
      </c>
    </row>
    <row r="1368" spans="1:26" x14ac:dyDescent="0.3">
      <c r="A1368" t="s">
        <v>1389</v>
      </c>
      <c r="B1368" t="s">
        <v>5023</v>
      </c>
      <c r="C1368" t="s">
        <v>5029</v>
      </c>
      <c r="D1368" t="s">
        <v>5032</v>
      </c>
      <c r="E1368" t="s">
        <v>5036</v>
      </c>
      <c r="F1368" t="s">
        <v>5045</v>
      </c>
      <c r="G1368">
        <v>-51.9253</v>
      </c>
      <c r="H1368">
        <v>-14.234999999999999</v>
      </c>
      <c r="I1368">
        <v>206237</v>
      </c>
      <c r="J1368">
        <v>2795107</v>
      </c>
      <c r="K1368">
        <v>448746</v>
      </c>
      <c r="L1368">
        <v>178699</v>
      </c>
      <c r="M1368">
        <v>102960</v>
      </c>
      <c r="N1368" s="5">
        <v>7.3785341600709528E-2</v>
      </c>
      <c r="O1368">
        <v>3612070</v>
      </c>
      <c r="P1368">
        <v>2795107</v>
      </c>
      <c r="Q1368">
        <v>0</v>
      </c>
      <c r="R1368">
        <v>52013</v>
      </c>
      <c r="S1368" s="5">
        <v>1.44E-2</v>
      </c>
      <c r="T1368" t="s">
        <v>5061</v>
      </c>
      <c r="U1368" s="3">
        <v>45660</v>
      </c>
      <c r="V1368" t="str">
        <f t="shared" si="63"/>
        <v>Friday</v>
      </c>
      <c r="W1368" t="str">
        <f t="shared" si="64"/>
        <v>January</v>
      </c>
      <c r="X1368">
        <v>15</v>
      </c>
      <c r="Y1368" t="str">
        <f t="shared" si="65"/>
        <v>Afternoon</v>
      </c>
      <c r="Z1368" t="s">
        <v>5069</v>
      </c>
    </row>
    <row r="1369" spans="1:26" x14ac:dyDescent="0.3">
      <c r="A1369" t="s">
        <v>1390</v>
      </c>
      <c r="B1369" t="s">
        <v>5027</v>
      </c>
      <c r="C1369" t="s">
        <v>5029</v>
      </c>
      <c r="D1369" t="s">
        <v>5033</v>
      </c>
      <c r="E1369" t="s">
        <v>5036</v>
      </c>
      <c r="F1369" t="s">
        <v>5048</v>
      </c>
      <c r="G1369">
        <v>10.451499999999999</v>
      </c>
      <c r="H1369">
        <v>51.165700000000001</v>
      </c>
      <c r="I1369">
        <v>76080</v>
      </c>
      <c r="J1369">
        <v>375761</v>
      </c>
      <c r="K1369">
        <v>43739</v>
      </c>
      <c r="L1369">
        <v>18737</v>
      </c>
      <c r="M1369">
        <v>12578</v>
      </c>
      <c r="N1369" s="5">
        <v>0.20247000255973349</v>
      </c>
      <c r="O1369">
        <v>456134</v>
      </c>
      <c r="P1369">
        <v>366786</v>
      </c>
      <c r="Q1369">
        <v>0</v>
      </c>
      <c r="S1369" s="5"/>
      <c r="T1369" t="s">
        <v>5057</v>
      </c>
      <c r="U1369" s="3">
        <v>45659</v>
      </c>
      <c r="V1369" t="str">
        <f t="shared" si="63"/>
        <v>Thursday</v>
      </c>
      <c r="W1369" t="str">
        <f t="shared" si="64"/>
        <v>January</v>
      </c>
      <c r="X1369">
        <v>16</v>
      </c>
      <c r="Y1369" t="str">
        <f t="shared" si="65"/>
        <v>Afternoon</v>
      </c>
      <c r="Z1369" t="s">
        <v>5071</v>
      </c>
    </row>
    <row r="1370" spans="1:26" x14ac:dyDescent="0.3">
      <c r="A1370" t="s">
        <v>1391</v>
      </c>
      <c r="B1370" t="s">
        <v>5027</v>
      </c>
      <c r="C1370" t="s">
        <v>5030</v>
      </c>
      <c r="D1370" t="s">
        <v>5031</v>
      </c>
      <c r="E1370" t="s">
        <v>5036</v>
      </c>
      <c r="F1370" t="s">
        <v>5050</v>
      </c>
      <c r="G1370">
        <v>-95.712900000000005</v>
      </c>
      <c r="H1370">
        <v>37.090200000000003</v>
      </c>
      <c r="I1370">
        <v>196103</v>
      </c>
      <c r="J1370">
        <v>2304542</v>
      </c>
      <c r="K1370">
        <v>528125</v>
      </c>
      <c r="L1370">
        <v>78162</v>
      </c>
      <c r="M1370">
        <v>52780</v>
      </c>
      <c r="N1370" s="5">
        <v>8.5094237989718574E-2</v>
      </c>
      <c r="O1370">
        <v>2926914</v>
      </c>
      <c r="P1370">
        <v>2304542</v>
      </c>
      <c r="Q1370">
        <v>0</v>
      </c>
      <c r="S1370" s="5"/>
      <c r="T1370" t="s">
        <v>5052</v>
      </c>
      <c r="U1370" s="3">
        <v>45412</v>
      </c>
      <c r="V1370" t="str">
        <f t="shared" si="63"/>
        <v>Tuesday</v>
      </c>
      <c r="W1370" t="str">
        <f t="shared" si="64"/>
        <v>April</v>
      </c>
      <c r="X1370">
        <v>16</v>
      </c>
      <c r="Y1370" t="str">
        <f t="shared" si="65"/>
        <v>Afternoon</v>
      </c>
      <c r="Z1370" t="s">
        <v>5069</v>
      </c>
    </row>
    <row r="1371" spans="1:26" x14ac:dyDescent="0.3">
      <c r="A1371" t="s">
        <v>1392</v>
      </c>
      <c r="B1371" t="s">
        <v>5025</v>
      </c>
      <c r="C1371" t="s">
        <v>5029</v>
      </c>
      <c r="D1371" t="s">
        <v>5033</v>
      </c>
      <c r="E1371" t="s">
        <v>5037</v>
      </c>
      <c r="F1371" t="s">
        <v>5048</v>
      </c>
      <c r="G1371">
        <v>10.451499999999999</v>
      </c>
      <c r="H1371">
        <v>51.165700000000001</v>
      </c>
      <c r="I1371">
        <v>74086</v>
      </c>
      <c r="J1371">
        <v>314589</v>
      </c>
      <c r="K1371">
        <v>57076</v>
      </c>
      <c r="L1371">
        <v>22538</v>
      </c>
      <c r="M1371">
        <v>7865</v>
      </c>
      <c r="N1371" s="5">
        <v>0.23550230965142829</v>
      </c>
      <c r="O1371">
        <v>354213</v>
      </c>
      <c r="P1371">
        <v>0</v>
      </c>
      <c r="Q1371">
        <v>0</v>
      </c>
      <c r="S1371" s="5"/>
      <c r="T1371" t="s">
        <v>5056</v>
      </c>
      <c r="U1371" s="3">
        <v>45429</v>
      </c>
      <c r="V1371" t="str">
        <f t="shared" si="63"/>
        <v>Friday</v>
      </c>
      <c r="W1371" t="str">
        <f t="shared" si="64"/>
        <v>May</v>
      </c>
      <c r="X1371">
        <v>15</v>
      </c>
      <c r="Y1371" t="str">
        <f t="shared" si="65"/>
        <v>Afternoon</v>
      </c>
      <c r="Z1371" t="s">
        <v>5071</v>
      </c>
    </row>
    <row r="1372" spans="1:26" x14ac:dyDescent="0.3">
      <c r="A1372" t="s">
        <v>1393</v>
      </c>
      <c r="B1372" t="s">
        <v>5024</v>
      </c>
      <c r="C1372" t="s">
        <v>5030</v>
      </c>
      <c r="D1372" t="s">
        <v>5033</v>
      </c>
      <c r="E1372" t="s">
        <v>5039</v>
      </c>
      <c r="F1372" t="s">
        <v>5045</v>
      </c>
      <c r="G1372">
        <v>-51.9253</v>
      </c>
      <c r="H1372">
        <v>-14.234999999999999</v>
      </c>
      <c r="I1372">
        <v>21153</v>
      </c>
      <c r="J1372">
        <v>140095</v>
      </c>
      <c r="K1372">
        <v>33896</v>
      </c>
      <c r="L1372">
        <v>7109</v>
      </c>
      <c r="M1372">
        <v>4634</v>
      </c>
      <c r="N1372" s="5">
        <v>0.15099554885315419</v>
      </c>
      <c r="O1372">
        <v>171103</v>
      </c>
      <c r="P1372">
        <v>0</v>
      </c>
      <c r="Q1372">
        <v>0</v>
      </c>
      <c r="S1372" s="5"/>
      <c r="T1372" t="s">
        <v>5056</v>
      </c>
      <c r="U1372" s="3">
        <v>45647</v>
      </c>
      <c r="V1372" t="str">
        <f t="shared" si="63"/>
        <v>Saturday</v>
      </c>
      <c r="W1372" t="str">
        <f t="shared" si="64"/>
        <v>December</v>
      </c>
      <c r="X1372">
        <v>16</v>
      </c>
      <c r="Y1372" t="str">
        <f t="shared" si="65"/>
        <v>Afternoon</v>
      </c>
      <c r="Z1372" t="s">
        <v>5070</v>
      </c>
    </row>
    <row r="1373" spans="1:26" x14ac:dyDescent="0.3">
      <c r="A1373" t="s">
        <v>1394</v>
      </c>
      <c r="B1373" t="s">
        <v>5025</v>
      </c>
      <c r="C1373" t="s">
        <v>5029</v>
      </c>
      <c r="D1373" t="s">
        <v>5033</v>
      </c>
      <c r="E1373" t="s">
        <v>5036</v>
      </c>
      <c r="F1373" t="s">
        <v>5043</v>
      </c>
      <c r="G1373">
        <v>-3.4359999999999999</v>
      </c>
      <c r="H1373">
        <v>55.378100000000003</v>
      </c>
      <c r="I1373">
        <v>500965</v>
      </c>
      <c r="J1373">
        <v>2190280</v>
      </c>
      <c r="K1373">
        <v>488621</v>
      </c>
      <c r="L1373">
        <v>96946</v>
      </c>
      <c r="M1373">
        <v>64763</v>
      </c>
      <c r="N1373" s="5">
        <v>0.22872211688038729</v>
      </c>
      <c r="O1373">
        <v>2754047</v>
      </c>
      <c r="P1373">
        <v>2190280</v>
      </c>
      <c r="Q1373">
        <v>0</v>
      </c>
      <c r="S1373" s="5"/>
      <c r="T1373" t="s">
        <v>5057</v>
      </c>
      <c r="U1373" s="3">
        <v>45587</v>
      </c>
      <c r="V1373" t="str">
        <f t="shared" si="63"/>
        <v>Tuesday</v>
      </c>
      <c r="W1373" t="str">
        <f t="shared" si="64"/>
        <v>October</v>
      </c>
      <c r="X1373">
        <v>8</v>
      </c>
      <c r="Y1373" t="str">
        <f t="shared" si="65"/>
        <v>Morning</v>
      </c>
      <c r="Z1373" t="s">
        <v>5071</v>
      </c>
    </row>
    <row r="1374" spans="1:26" x14ac:dyDescent="0.3">
      <c r="A1374" t="s">
        <v>1395</v>
      </c>
      <c r="B1374" t="s">
        <v>5027</v>
      </c>
      <c r="C1374" t="s">
        <v>5030</v>
      </c>
      <c r="D1374" t="s">
        <v>5032</v>
      </c>
      <c r="E1374" t="s">
        <v>5036</v>
      </c>
      <c r="F1374" t="s">
        <v>5050</v>
      </c>
      <c r="G1374">
        <v>-95.712900000000005</v>
      </c>
      <c r="H1374">
        <v>37.090200000000003</v>
      </c>
      <c r="I1374">
        <v>25658</v>
      </c>
      <c r="J1374">
        <v>320549</v>
      </c>
      <c r="K1374">
        <v>34765</v>
      </c>
      <c r="L1374">
        <v>15536</v>
      </c>
      <c r="M1374">
        <v>12896</v>
      </c>
      <c r="N1374" s="5">
        <v>8.0046321318077027E-2</v>
      </c>
      <c r="O1374">
        <v>388527</v>
      </c>
      <c r="P1374">
        <v>288005</v>
      </c>
      <c r="Q1374">
        <v>0</v>
      </c>
      <c r="S1374" s="5"/>
      <c r="T1374" t="s">
        <v>5061</v>
      </c>
      <c r="U1374" s="3">
        <v>45583</v>
      </c>
      <c r="V1374" t="str">
        <f t="shared" si="63"/>
        <v>Friday</v>
      </c>
      <c r="W1374" t="str">
        <f t="shared" si="64"/>
        <v>October</v>
      </c>
      <c r="X1374">
        <v>11</v>
      </c>
      <c r="Y1374" t="str">
        <f t="shared" si="65"/>
        <v>Morning</v>
      </c>
      <c r="Z1374" t="s">
        <v>5069</v>
      </c>
    </row>
    <row r="1375" spans="1:26" x14ac:dyDescent="0.3">
      <c r="A1375" t="s">
        <v>1396</v>
      </c>
      <c r="B1375" t="s">
        <v>5023</v>
      </c>
      <c r="C1375" t="s">
        <v>5029</v>
      </c>
      <c r="D1375" t="s">
        <v>5034</v>
      </c>
      <c r="E1375" t="s">
        <v>5036</v>
      </c>
      <c r="F1375" t="s">
        <v>5043</v>
      </c>
      <c r="G1375">
        <v>-3.4359999999999999</v>
      </c>
      <c r="H1375">
        <v>55.378100000000003</v>
      </c>
      <c r="I1375">
        <v>34031</v>
      </c>
      <c r="J1375">
        <v>166051</v>
      </c>
      <c r="K1375">
        <v>31865</v>
      </c>
      <c r="L1375">
        <v>9841</v>
      </c>
      <c r="M1375">
        <v>6958</v>
      </c>
      <c r="N1375" s="5">
        <v>0.20494416153513481</v>
      </c>
      <c r="O1375">
        <v>203926</v>
      </c>
      <c r="P1375">
        <v>145665</v>
      </c>
      <c r="Q1375">
        <v>0</v>
      </c>
      <c r="R1375">
        <v>3507</v>
      </c>
      <c r="S1375" s="5">
        <v>1.72E-2</v>
      </c>
      <c r="T1375" t="s">
        <v>5056</v>
      </c>
      <c r="U1375" s="3">
        <v>45432</v>
      </c>
      <c r="V1375" t="str">
        <f t="shared" si="63"/>
        <v>Monday</v>
      </c>
      <c r="W1375" t="str">
        <f t="shared" si="64"/>
        <v>May</v>
      </c>
      <c r="X1375">
        <v>12</v>
      </c>
      <c r="Y1375" t="str">
        <f t="shared" si="65"/>
        <v>Afternoon</v>
      </c>
      <c r="Z1375" t="s">
        <v>5071</v>
      </c>
    </row>
    <row r="1376" spans="1:26" x14ac:dyDescent="0.3">
      <c r="A1376" t="s">
        <v>1397</v>
      </c>
      <c r="B1376" t="s">
        <v>5027</v>
      </c>
      <c r="C1376" t="s">
        <v>5029</v>
      </c>
      <c r="D1376" t="s">
        <v>5031</v>
      </c>
      <c r="E1376" t="s">
        <v>5036</v>
      </c>
      <c r="F1376" t="s">
        <v>5045</v>
      </c>
      <c r="G1376">
        <v>-51.9253</v>
      </c>
      <c r="H1376">
        <v>-14.234999999999999</v>
      </c>
      <c r="I1376">
        <v>268536</v>
      </c>
      <c r="J1376">
        <v>2991625</v>
      </c>
      <c r="K1376">
        <v>415588</v>
      </c>
      <c r="L1376">
        <v>102410</v>
      </c>
      <c r="M1376">
        <v>74105</v>
      </c>
      <c r="N1376" s="5">
        <v>8.9762588220028361E-2</v>
      </c>
      <c r="O1376">
        <v>3425160</v>
      </c>
      <c r="P1376">
        <v>2991625</v>
      </c>
      <c r="Q1376">
        <v>0</v>
      </c>
      <c r="S1376" s="5"/>
      <c r="T1376" t="s">
        <v>5052</v>
      </c>
      <c r="U1376" s="3">
        <v>45382</v>
      </c>
      <c r="V1376" t="str">
        <f t="shared" si="63"/>
        <v>Sunday</v>
      </c>
      <c r="W1376" t="str">
        <f t="shared" si="64"/>
        <v>March</v>
      </c>
      <c r="X1376">
        <v>12</v>
      </c>
      <c r="Y1376" t="str">
        <f t="shared" si="65"/>
        <v>Afternoon</v>
      </c>
      <c r="Z1376" t="s">
        <v>5069</v>
      </c>
    </row>
    <row r="1377" spans="1:26" x14ac:dyDescent="0.3">
      <c r="A1377" t="s">
        <v>1398</v>
      </c>
      <c r="B1377" t="s">
        <v>5025</v>
      </c>
      <c r="C1377" t="s">
        <v>5029</v>
      </c>
      <c r="D1377" t="s">
        <v>5032</v>
      </c>
      <c r="E1377" t="s">
        <v>5037</v>
      </c>
      <c r="F1377" t="s">
        <v>5049</v>
      </c>
      <c r="G1377">
        <v>-106.3468</v>
      </c>
      <c r="H1377">
        <v>56.130400000000002</v>
      </c>
      <c r="I1377">
        <v>54311</v>
      </c>
      <c r="J1377">
        <v>747987</v>
      </c>
      <c r="K1377">
        <v>153482</v>
      </c>
      <c r="L1377">
        <v>51949</v>
      </c>
      <c r="M1377">
        <v>25460</v>
      </c>
      <c r="N1377" s="5">
        <v>7.2610331648165022E-2</v>
      </c>
      <c r="O1377">
        <v>883320</v>
      </c>
      <c r="P1377">
        <v>0</v>
      </c>
      <c r="Q1377">
        <v>0</v>
      </c>
      <c r="S1377" s="5"/>
      <c r="T1377" t="s">
        <v>5059</v>
      </c>
      <c r="U1377" s="3">
        <v>45375</v>
      </c>
      <c r="V1377" t="str">
        <f t="shared" si="63"/>
        <v>Sunday</v>
      </c>
      <c r="W1377" t="str">
        <f t="shared" si="64"/>
        <v>March</v>
      </c>
      <c r="X1377">
        <v>12</v>
      </c>
      <c r="Y1377" t="str">
        <f t="shared" si="65"/>
        <v>Afternoon</v>
      </c>
      <c r="Z1377" t="s">
        <v>5069</v>
      </c>
    </row>
    <row r="1378" spans="1:26" x14ac:dyDescent="0.3">
      <c r="A1378" t="s">
        <v>1399</v>
      </c>
      <c r="B1378" t="s">
        <v>5027</v>
      </c>
      <c r="C1378" t="s">
        <v>5029</v>
      </c>
      <c r="D1378" t="s">
        <v>5034</v>
      </c>
      <c r="E1378" t="s">
        <v>5036</v>
      </c>
      <c r="F1378" t="s">
        <v>5048</v>
      </c>
      <c r="G1378">
        <v>10.451499999999999</v>
      </c>
      <c r="H1378">
        <v>51.165700000000001</v>
      </c>
      <c r="I1378">
        <v>39666</v>
      </c>
      <c r="J1378">
        <v>250072</v>
      </c>
      <c r="K1378">
        <v>39774</v>
      </c>
      <c r="L1378">
        <v>9901</v>
      </c>
      <c r="M1378">
        <v>5613</v>
      </c>
      <c r="N1378" s="5">
        <v>0.15862049113933549</v>
      </c>
      <c r="O1378">
        <v>304633</v>
      </c>
      <c r="P1378">
        <v>215399</v>
      </c>
      <c r="Q1378">
        <v>0</v>
      </c>
      <c r="S1378" s="5"/>
      <c r="T1378" t="s">
        <v>5057</v>
      </c>
      <c r="U1378" s="3">
        <v>45623</v>
      </c>
      <c r="V1378" t="str">
        <f t="shared" si="63"/>
        <v>Wednesday</v>
      </c>
      <c r="W1378" t="str">
        <f t="shared" si="64"/>
        <v>November</v>
      </c>
      <c r="X1378">
        <v>12</v>
      </c>
      <c r="Y1378" t="str">
        <f t="shared" si="65"/>
        <v>Afternoon</v>
      </c>
      <c r="Z1378" t="s">
        <v>5070</v>
      </c>
    </row>
    <row r="1379" spans="1:26" x14ac:dyDescent="0.3">
      <c r="A1379" t="s">
        <v>1400</v>
      </c>
      <c r="B1379" t="s">
        <v>5023</v>
      </c>
      <c r="C1379" t="s">
        <v>5029</v>
      </c>
      <c r="D1379" t="s">
        <v>5034</v>
      </c>
      <c r="E1379" t="s">
        <v>5036</v>
      </c>
      <c r="F1379" t="s">
        <v>5049</v>
      </c>
      <c r="G1379">
        <v>-106.3468</v>
      </c>
      <c r="H1379">
        <v>56.130400000000002</v>
      </c>
      <c r="I1379">
        <v>73327</v>
      </c>
      <c r="J1379">
        <v>320306</v>
      </c>
      <c r="K1379">
        <v>65851</v>
      </c>
      <c r="L1379">
        <v>24754</v>
      </c>
      <c r="M1379">
        <v>11645</v>
      </c>
      <c r="N1379" s="5">
        <v>0.22892817396013079</v>
      </c>
      <c r="O1379">
        <v>394743</v>
      </c>
      <c r="P1379">
        <v>276962</v>
      </c>
      <c r="Q1379">
        <v>0</v>
      </c>
      <c r="R1379">
        <v>6276</v>
      </c>
      <c r="S1379" s="5">
        <v>1.5900000000000001E-2</v>
      </c>
      <c r="T1379" t="s">
        <v>5056</v>
      </c>
      <c r="U1379" s="3">
        <v>45702</v>
      </c>
      <c r="V1379" t="str">
        <f t="shared" si="63"/>
        <v>Friday</v>
      </c>
      <c r="W1379" t="str">
        <f t="shared" si="64"/>
        <v>February</v>
      </c>
      <c r="X1379">
        <v>11</v>
      </c>
      <c r="Y1379" t="str">
        <f t="shared" si="65"/>
        <v>Morning</v>
      </c>
      <c r="Z1379" t="s">
        <v>5071</v>
      </c>
    </row>
    <row r="1380" spans="1:26" x14ac:dyDescent="0.3">
      <c r="A1380" t="s">
        <v>1401</v>
      </c>
      <c r="B1380" t="s">
        <v>5025</v>
      </c>
      <c r="C1380" t="s">
        <v>5029</v>
      </c>
      <c r="D1380" t="s">
        <v>5034</v>
      </c>
      <c r="E1380" t="s">
        <v>5037</v>
      </c>
      <c r="F1380" t="s">
        <v>5047</v>
      </c>
      <c r="G1380">
        <v>138.25290000000001</v>
      </c>
      <c r="H1380">
        <v>36.204799999999999</v>
      </c>
      <c r="I1380">
        <v>70198</v>
      </c>
      <c r="J1380">
        <v>394462</v>
      </c>
      <c r="K1380">
        <v>66951</v>
      </c>
      <c r="L1380">
        <v>24271</v>
      </c>
      <c r="M1380">
        <v>14983</v>
      </c>
      <c r="N1380" s="5">
        <v>0.17795926287029079</v>
      </c>
      <c r="O1380">
        <v>448789</v>
      </c>
      <c r="P1380">
        <v>0</v>
      </c>
      <c r="Q1380">
        <v>0</v>
      </c>
      <c r="S1380" s="5"/>
      <c r="T1380" t="s">
        <v>5056</v>
      </c>
      <c r="U1380" s="3">
        <v>45752</v>
      </c>
      <c r="V1380" t="str">
        <f t="shared" si="63"/>
        <v>Saturday</v>
      </c>
      <c r="W1380" t="str">
        <f t="shared" si="64"/>
        <v>April</v>
      </c>
      <c r="X1380">
        <v>16</v>
      </c>
      <c r="Y1380" t="str">
        <f t="shared" si="65"/>
        <v>Afternoon</v>
      </c>
      <c r="Z1380" t="s">
        <v>5070</v>
      </c>
    </row>
    <row r="1381" spans="1:26" x14ac:dyDescent="0.3">
      <c r="A1381" t="s">
        <v>1402</v>
      </c>
      <c r="B1381" t="s">
        <v>5023</v>
      </c>
      <c r="C1381" t="s">
        <v>5029</v>
      </c>
      <c r="D1381" t="s">
        <v>5031</v>
      </c>
      <c r="E1381" t="s">
        <v>5036</v>
      </c>
      <c r="F1381" t="s">
        <v>5044</v>
      </c>
      <c r="G1381">
        <v>78.962900000000005</v>
      </c>
      <c r="H1381">
        <v>20.593699999999998</v>
      </c>
      <c r="I1381">
        <v>434276</v>
      </c>
      <c r="J1381">
        <v>4430104</v>
      </c>
      <c r="K1381">
        <v>981669</v>
      </c>
      <c r="L1381">
        <v>295824</v>
      </c>
      <c r="M1381">
        <v>206228</v>
      </c>
      <c r="N1381" s="5">
        <v>9.8028528752955632E-2</v>
      </c>
      <c r="O1381">
        <v>4973577</v>
      </c>
      <c r="P1381">
        <v>4430104</v>
      </c>
      <c r="Q1381">
        <v>0</v>
      </c>
      <c r="R1381">
        <v>88032</v>
      </c>
      <c r="S1381" s="5">
        <v>1.77E-2</v>
      </c>
      <c r="T1381" t="s">
        <v>5052</v>
      </c>
      <c r="U1381" s="3">
        <v>45505</v>
      </c>
      <c r="V1381" t="str">
        <f t="shared" si="63"/>
        <v>Thursday</v>
      </c>
      <c r="W1381" t="str">
        <f t="shared" si="64"/>
        <v>August</v>
      </c>
      <c r="X1381">
        <v>15</v>
      </c>
      <c r="Y1381" t="str">
        <f t="shared" si="65"/>
        <v>Afternoon</v>
      </c>
      <c r="Z1381" t="s">
        <v>5069</v>
      </c>
    </row>
    <row r="1382" spans="1:26" x14ac:dyDescent="0.3">
      <c r="A1382" t="s">
        <v>1403</v>
      </c>
      <c r="B1382" t="s">
        <v>5023</v>
      </c>
      <c r="C1382" t="s">
        <v>5029</v>
      </c>
      <c r="D1382" t="s">
        <v>5031</v>
      </c>
      <c r="E1382" t="s">
        <v>5036</v>
      </c>
      <c r="F1382" t="s">
        <v>5043</v>
      </c>
      <c r="G1382">
        <v>-3.4359999999999999</v>
      </c>
      <c r="H1382">
        <v>55.378100000000003</v>
      </c>
      <c r="I1382">
        <v>306986</v>
      </c>
      <c r="J1382">
        <v>2671403</v>
      </c>
      <c r="K1382">
        <v>555898</v>
      </c>
      <c r="L1382">
        <v>146967</v>
      </c>
      <c r="M1382">
        <v>148968</v>
      </c>
      <c r="N1382" s="5">
        <v>0.1149158432764022</v>
      </c>
      <c r="O1382">
        <v>3430012</v>
      </c>
      <c r="P1382">
        <v>2671403</v>
      </c>
      <c r="Q1382">
        <v>0</v>
      </c>
      <c r="R1382">
        <v>34986</v>
      </c>
      <c r="S1382" s="5">
        <v>1.0200000000000001E-2</v>
      </c>
      <c r="T1382" t="s">
        <v>5052</v>
      </c>
      <c r="U1382" s="3">
        <v>45720</v>
      </c>
      <c r="V1382" t="str">
        <f t="shared" si="63"/>
        <v>Tuesday</v>
      </c>
      <c r="W1382" t="str">
        <f t="shared" si="64"/>
        <v>March</v>
      </c>
      <c r="X1382">
        <v>16</v>
      </c>
      <c r="Y1382" t="str">
        <f t="shared" si="65"/>
        <v>Afternoon</v>
      </c>
      <c r="Z1382" t="s">
        <v>5070</v>
      </c>
    </row>
    <row r="1383" spans="1:26" x14ac:dyDescent="0.3">
      <c r="A1383" t="s">
        <v>1404</v>
      </c>
      <c r="B1383" t="s">
        <v>5025</v>
      </c>
      <c r="C1383" t="s">
        <v>5029</v>
      </c>
      <c r="D1383" t="s">
        <v>5031</v>
      </c>
      <c r="E1383" t="s">
        <v>5037</v>
      </c>
      <c r="F1383" t="s">
        <v>5049</v>
      </c>
      <c r="G1383">
        <v>-106.3468</v>
      </c>
      <c r="H1383">
        <v>56.130400000000002</v>
      </c>
      <c r="I1383">
        <v>70134</v>
      </c>
      <c r="J1383">
        <v>478262</v>
      </c>
      <c r="K1383">
        <v>86730</v>
      </c>
      <c r="L1383">
        <v>17889</v>
      </c>
      <c r="M1383">
        <v>23842</v>
      </c>
      <c r="N1383" s="5">
        <v>0.14664467830289379</v>
      </c>
      <c r="O1383">
        <v>526887</v>
      </c>
      <c r="P1383">
        <v>0</v>
      </c>
      <c r="Q1383">
        <v>0</v>
      </c>
      <c r="S1383" s="5"/>
      <c r="T1383" t="s">
        <v>5051</v>
      </c>
      <c r="U1383" s="3">
        <v>45678</v>
      </c>
      <c r="V1383" t="str">
        <f t="shared" si="63"/>
        <v>Tuesday</v>
      </c>
      <c r="W1383" t="str">
        <f t="shared" si="64"/>
        <v>January</v>
      </c>
      <c r="X1383">
        <v>18</v>
      </c>
      <c r="Y1383" t="str">
        <f t="shared" si="65"/>
        <v>Evening</v>
      </c>
      <c r="Z1383" t="s">
        <v>5070</v>
      </c>
    </row>
    <row r="1384" spans="1:26" x14ac:dyDescent="0.3">
      <c r="A1384" t="s">
        <v>1405</v>
      </c>
      <c r="B1384" t="s">
        <v>5027</v>
      </c>
      <c r="C1384" t="s">
        <v>5029</v>
      </c>
      <c r="D1384" t="s">
        <v>5034</v>
      </c>
      <c r="E1384" t="s">
        <v>5040</v>
      </c>
      <c r="F1384" t="s">
        <v>5046</v>
      </c>
      <c r="G1384">
        <v>133.77510000000001</v>
      </c>
      <c r="H1384">
        <v>-25.2744</v>
      </c>
      <c r="I1384">
        <v>46380</v>
      </c>
      <c r="J1384">
        <v>212172</v>
      </c>
      <c r="K1384">
        <v>26582</v>
      </c>
      <c r="L1384">
        <v>12526</v>
      </c>
      <c r="M1384">
        <v>10306</v>
      </c>
      <c r="N1384" s="5">
        <v>0.2185986302575437</v>
      </c>
      <c r="O1384">
        <v>272286</v>
      </c>
      <c r="P1384">
        <v>0</v>
      </c>
      <c r="Q1384">
        <v>1558244</v>
      </c>
      <c r="S1384" s="5"/>
      <c r="T1384" t="s">
        <v>5057</v>
      </c>
      <c r="U1384" s="3">
        <v>45543</v>
      </c>
      <c r="V1384" t="str">
        <f t="shared" si="63"/>
        <v>Sunday</v>
      </c>
      <c r="W1384" t="str">
        <f t="shared" si="64"/>
        <v>September</v>
      </c>
      <c r="X1384">
        <v>12</v>
      </c>
      <c r="Y1384" t="str">
        <f t="shared" si="65"/>
        <v>Afternoon</v>
      </c>
      <c r="Z1384" t="s">
        <v>5071</v>
      </c>
    </row>
    <row r="1385" spans="1:26" x14ac:dyDescent="0.3">
      <c r="A1385" t="s">
        <v>1406</v>
      </c>
      <c r="B1385" t="s">
        <v>5025</v>
      </c>
      <c r="C1385" t="s">
        <v>5029</v>
      </c>
      <c r="D1385" t="s">
        <v>5034</v>
      </c>
      <c r="E1385" t="s">
        <v>5037</v>
      </c>
      <c r="F1385" t="s">
        <v>5050</v>
      </c>
      <c r="G1385">
        <v>-95.712900000000005</v>
      </c>
      <c r="H1385">
        <v>37.090200000000003</v>
      </c>
      <c r="I1385">
        <v>34426</v>
      </c>
      <c r="J1385">
        <v>150155</v>
      </c>
      <c r="K1385">
        <v>15044</v>
      </c>
      <c r="L1385">
        <v>5406</v>
      </c>
      <c r="M1385">
        <v>6213</v>
      </c>
      <c r="N1385" s="5">
        <v>0.22927117735441799</v>
      </c>
      <c r="O1385">
        <v>185445</v>
      </c>
      <c r="P1385">
        <v>0</v>
      </c>
      <c r="Q1385">
        <v>0</v>
      </c>
      <c r="S1385" s="5"/>
      <c r="T1385" t="s">
        <v>5056</v>
      </c>
      <c r="U1385" s="3">
        <v>45308</v>
      </c>
      <c r="V1385" t="str">
        <f t="shared" si="63"/>
        <v>Wednesday</v>
      </c>
      <c r="W1385" t="str">
        <f t="shared" si="64"/>
        <v>January</v>
      </c>
      <c r="X1385">
        <v>12</v>
      </c>
      <c r="Y1385" t="str">
        <f t="shared" si="65"/>
        <v>Afternoon</v>
      </c>
      <c r="Z1385" t="s">
        <v>5071</v>
      </c>
    </row>
    <row r="1386" spans="1:26" x14ac:dyDescent="0.3">
      <c r="A1386" t="s">
        <v>1407</v>
      </c>
      <c r="B1386" t="s">
        <v>5023</v>
      </c>
      <c r="C1386" t="s">
        <v>5029</v>
      </c>
      <c r="D1386" t="s">
        <v>5031</v>
      </c>
      <c r="E1386" t="s">
        <v>5040</v>
      </c>
      <c r="F1386" t="s">
        <v>5045</v>
      </c>
      <c r="G1386">
        <v>-51.9253</v>
      </c>
      <c r="H1386">
        <v>-14.234999999999999</v>
      </c>
      <c r="I1386">
        <v>37096</v>
      </c>
      <c r="J1386">
        <v>412325</v>
      </c>
      <c r="K1386">
        <v>67051</v>
      </c>
      <c r="L1386">
        <v>27433</v>
      </c>
      <c r="M1386">
        <v>16853</v>
      </c>
      <c r="N1386" s="5">
        <v>8.9969480845546887E-2</v>
      </c>
      <c r="O1386">
        <v>459674</v>
      </c>
      <c r="P1386">
        <v>0</v>
      </c>
      <c r="Q1386">
        <v>98004</v>
      </c>
      <c r="R1386">
        <v>5424</v>
      </c>
      <c r="S1386" s="5">
        <v>1.18E-2</v>
      </c>
      <c r="T1386" t="s">
        <v>5051</v>
      </c>
      <c r="U1386" s="3">
        <v>45428</v>
      </c>
      <c r="V1386" t="str">
        <f t="shared" si="63"/>
        <v>Thursday</v>
      </c>
      <c r="W1386" t="str">
        <f t="shared" si="64"/>
        <v>May</v>
      </c>
      <c r="X1386">
        <v>13</v>
      </c>
      <c r="Y1386" t="str">
        <f t="shared" si="65"/>
        <v>Afternoon</v>
      </c>
      <c r="Z1386" t="s">
        <v>5069</v>
      </c>
    </row>
    <row r="1387" spans="1:26" x14ac:dyDescent="0.3">
      <c r="A1387" t="s">
        <v>1408</v>
      </c>
      <c r="B1387" t="s">
        <v>5027</v>
      </c>
      <c r="C1387" t="s">
        <v>5029</v>
      </c>
      <c r="D1387" t="s">
        <v>5031</v>
      </c>
      <c r="E1387" t="s">
        <v>5036</v>
      </c>
      <c r="F1387" t="s">
        <v>5050</v>
      </c>
      <c r="G1387">
        <v>-95.712900000000005</v>
      </c>
      <c r="H1387">
        <v>37.090200000000003</v>
      </c>
      <c r="I1387">
        <v>247394</v>
      </c>
      <c r="J1387">
        <v>2373953</v>
      </c>
      <c r="K1387">
        <v>556013</v>
      </c>
      <c r="L1387">
        <v>85172</v>
      </c>
      <c r="M1387">
        <v>141508</v>
      </c>
      <c r="N1387" s="5">
        <v>0.1042121903258232</v>
      </c>
      <c r="O1387">
        <v>2710772</v>
      </c>
      <c r="P1387">
        <v>2373953</v>
      </c>
      <c r="Q1387">
        <v>0</v>
      </c>
      <c r="S1387" s="5"/>
      <c r="T1387" t="s">
        <v>5052</v>
      </c>
      <c r="U1387" s="3">
        <v>45595</v>
      </c>
      <c r="V1387" t="str">
        <f t="shared" si="63"/>
        <v>Wednesday</v>
      </c>
      <c r="W1387" t="str">
        <f t="shared" si="64"/>
        <v>October</v>
      </c>
      <c r="X1387">
        <v>12</v>
      </c>
      <c r="Y1387" t="str">
        <f t="shared" si="65"/>
        <v>Afternoon</v>
      </c>
      <c r="Z1387" t="s">
        <v>5070</v>
      </c>
    </row>
    <row r="1388" spans="1:26" x14ac:dyDescent="0.3">
      <c r="A1388" t="s">
        <v>1409</v>
      </c>
      <c r="B1388" t="s">
        <v>5024</v>
      </c>
      <c r="C1388" t="s">
        <v>5029</v>
      </c>
      <c r="D1388" t="s">
        <v>5035</v>
      </c>
      <c r="E1388" t="s">
        <v>5040</v>
      </c>
      <c r="F1388" t="s">
        <v>5046</v>
      </c>
      <c r="G1388">
        <v>133.77510000000001</v>
      </c>
      <c r="H1388">
        <v>-25.2744</v>
      </c>
      <c r="I1388">
        <v>46906</v>
      </c>
      <c r="J1388">
        <v>325373</v>
      </c>
      <c r="K1388">
        <v>33112</v>
      </c>
      <c r="L1388">
        <v>25987</v>
      </c>
      <c r="M1388">
        <v>10165</v>
      </c>
      <c r="N1388" s="5">
        <v>0.14416080427598199</v>
      </c>
      <c r="O1388">
        <v>401381</v>
      </c>
      <c r="P1388">
        <v>0</v>
      </c>
      <c r="Q1388">
        <v>170672</v>
      </c>
      <c r="S1388" s="5"/>
      <c r="T1388" t="s">
        <v>5058</v>
      </c>
      <c r="U1388" s="3">
        <v>45490</v>
      </c>
      <c r="V1388" t="str">
        <f t="shared" si="63"/>
        <v>Wednesday</v>
      </c>
      <c r="W1388" t="str">
        <f t="shared" si="64"/>
        <v>July</v>
      </c>
      <c r="X1388">
        <v>16</v>
      </c>
      <c r="Y1388" t="str">
        <f t="shared" si="65"/>
        <v>Afternoon</v>
      </c>
      <c r="Z1388" t="s">
        <v>5070</v>
      </c>
    </row>
    <row r="1389" spans="1:26" x14ac:dyDescent="0.3">
      <c r="A1389" t="s">
        <v>1410</v>
      </c>
      <c r="B1389" t="s">
        <v>5025</v>
      </c>
      <c r="C1389" t="s">
        <v>5029</v>
      </c>
      <c r="D1389" t="s">
        <v>5031</v>
      </c>
      <c r="E1389" t="s">
        <v>5036</v>
      </c>
      <c r="F1389" t="s">
        <v>5048</v>
      </c>
      <c r="G1389">
        <v>10.451499999999999</v>
      </c>
      <c r="H1389">
        <v>51.165700000000001</v>
      </c>
      <c r="I1389">
        <v>290030</v>
      </c>
      <c r="J1389">
        <v>2647646</v>
      </c>
      <c r="K1389">
        <v>391923</v>
      </c>
      <c r="L1389">
        <v>168159</v>
      </c>
      <c r="M1389">
        <v>72853</v>
      </c>
      <c r="N1389" s="5">
        <v>0.1095428169475814</v>
      </c>
      <c r="O1389">
        <v>3243258</v>
      </c>
      <c r="P1389">
        <v>2647646</v>
      </c>
      <c r="Q1389">
        <v>0</v>
      </c>
      <c r="S1389" s="5"/>
      <c r="T1389" t="s">
        <v>5052</v>
      </c>
      <c r="U1389" s="3">
        <v>45453</v>
      </c>
      <c r="V1389" t="str">
        <f t="shared" si="63"/>
        <v>Monday</v>
      </c>
      <c r="W1389" t="str">
        <f t="shared" si="64"/>
        <v>June</v>
      </c>
      <c r="X1389">
        <v>16</v>
      </c>
      <c r="Y1389" t="str">
        <f t="shared" si="65"/>
        <v>Afternoon</v>
      </c>
      <c r="Z1389" t="s">
        <v>5070</v>
      </c>
    </row>
    <row r="1390" spans="1:26" x14ac:dyDescent="0.3">
      <c r="A1390" t="s">
        <v>1411</v>
      </c>
      <c r="B1390" t="s">
        <v>5023</v>
      </c>
      <c r="C1390" t="s">
        <v>5029</v>
      </c>
      <c r="D1390" t="s">
        <v>5031</v>
      </c>
      <c r="E1390" t="s">
        <v>5036</v>
      </c>
      <c r="F1390" t="s">
        <v>5043</v>
      </c>
      <c r="G1390">
        <v>-3.4359999999999999</v>
      </c>
      <c r="H1390">
        <v>55.378100000000003</v>
      </c>
      <c r="I1390">
        <v>257242</v>
      </c>
      <c r="J1390">
        <v>2128601</v>
      </c>
      <c r="K1390">
        <v>320285</v>
      </c>
      <c r="L1390">
        <v>86336</v>
      </c>
      <c r="M1390">
        <v>69237</v>
      </c>
      <c r="N1390" s="5">
        <v>0.1208505112917968</v>
      </c>
      <c r="O1390">
        <v>2417597</v>
      </c>
      <c r="P1390">
        <v>2128601</v>
      </c>
      <c r="Q1390">
        <v>0</v>
      </c>
      <c r="R1390">
        <v>42066</v>
      </c>
      <c r="S1390" s="5">
        <v>1.7399999999999999E-2</v>
      </c>
      <c r="T1390" t="s">
        <v>5052</v>
      </c>
      <c r="U1390" s="3">
        <v>45663</v>
      </c>
      <c r="V1390" t="str">
        <f t="shared" si="63"/>
        <v>Monday</v>
      </c>
      <c r="W1390" t="str">
        <f t="shared" si="64"/>
        <v>January</v>
      </c>
      <c r="X1390">
        <v>12</v>
      </c>
      <c r="Y1390" t="str">
        <f t="shared" si="65"/>
        <v>Afternoon</v>
      </c>
      <c r="Z1390" t="s">
        <v>5070</v>
      </c>
    </row>
    <row r="1391" spans="1:26" x14ac:dyDescent="0.3">
      <c r="A1391" t="s">
        <v>1412</v>
      </c>
      <c r="B1391" t="s">
        <v>5023</v>
      </c>
      <c r="C1391" t="s">
        <v>5029</v>
      </c>
      <c r="D1391" t="s">
        <v>5035</v>
      </c>
      <c r="E1391" t="s">
        <v>5040</v>
      </c>
      <c r="F1391" t="s">
        <v>5048</v>
      </c>
      <c r="G1391">
        <v>10.451499999999999</v>
      </c>
      <c r="H1391">
        <v>51.165700000000001</v>
      </c>
      <c r="I1391">
        <v>301300</v>
      </c>
      <c r="J1391">
        <v>1839387</v>
      </c>
      <c r="K1391">
        <v>251613</v>
      </c>
      <c r="L1391">
        <v>96421</v>
      </c>
      <c r="M1391">
        <v>60371</v>
      </c>
      <c r="N1391" s="5">
        <v>0.16380483595475959</v>
      </c>
      <c r="O1391">
        <v>2297180</v>
      </c>
      <c r="P1391">
        <v>0</v>
      </c>
      <c r="Q1391">
        <v>292804</v>
      </c>
      <c r="R1391">
        <v>52605</v>
      </c>
      <c r="S1391" s="5">
        <v>2.29E-2</v>
      </c>
      <c r="T1391" t="s">
        <v>5060</v>
      </c>
      <c r="U1391" s="3">
        <v>45435</v>
      </c>
      <c r="V1391" t="str">
        <f t="shared" si="63"/>
        <v>Thursday</v>
      </c>
      <c r="W1391" t="str">
        <f t="shared" si="64"/>
        <v>May</v>
      </c>
      <c r="X1391">
        <v>16</v>
      </c>
      <c r="Y1391" t="str">
        <f t="shared" si="65"/>
        <v>Afternoon</v>
      </c>
      <c r="Z1391" t="s">
        <v>5070</v>
      </c>
    </row>
    <row r="1392" spans="1:26" x14ac:dyDescent="0.3">
      <c r="A1392" t="s">
        <v>1413</v>
      </c>
      <c r="B1392" t="s">
        <v>5027</v>
      </c>
      <c r="C1392" t="s">
        <v>5029</v>
      </c>
      <c r="D1392" t="s">
        <v>5034</v>
      </c>
      <c r="E1392" t="s">
        <v>5036</v>
      </c>
      <c r="F1392" t="s">
        <v>5044</v>
      </c>
      <c r="G1392">
        <v>78.962900000000005</v>
      </c>
      <c r="H1392">
        <v>20.593699999999998</v>
      </c>
      <c r="I1392">
        <v>79700</v>
      </c>
      <c r="J1392">
        <v>333715</v>
      </c>
      <c r="K1392">
        <v>55298</v>
      </c>
      <c r="L1392">
        <v>24378</v>
      </c>
      <c r="M1392">
        <v>14227</v>
      </c>
      <c r="N1392" s="5">
        <v>0.23882851059792551</v>
      </c>
      <c r="O1392">
        <v>377580</v>
      </c>
      <c r="P1392">
        <v>299238</v>
      </c>
      <c r="Q1392">
        <v>0</v>
      </c>
      <c r="S1392" s="5"/>
      <c r="T1392" t="s">
        <v>5057</v>
      </c>
      <c r="U1392" s="3">
        <v>45399</v>
      </c>
      <c r="V1392" t="str">
        <f t="shared" si="63"/>
        <v>Wednesday</v>
      </c>
      <c r="W1392" t="str">
        <f t="shared" si="64"/>
        <v>April</v>
      </c>
      <c r="X1392">
        <v>15</v>
      </c>
      <c r="Y1392" t="str">
        <f t="shared" si="65"/>
        <v>Afternoon</v>
      </c>
      <c r="Z1392" t="s">
        <v>5071</v>
      </c>
    </row>
    <row r="1393" spans="1:26" x14ac:dyDescent="0.3">
      <c r="A1393" t="s">
        <v>1414</v>
      </c>
      <c r="B1393" t="s">
        <v>5024</v>
      </c>
      <c r="C1393" t="s">
        <v>5030</v>
      </c>
      <c r="D1393" t="s">
        <v>5034</v>
      </c>
      <c r="E1393" t="s">
        <v>5039</v>
      </c>
      <c r="F1393" t="s">
        <v>5043</v>
      </c>
      <c r="G1393">
        <v>-3.4359999999999999</v>
      </c>
      <c r="H1393">
        <v>55.378100000000003</v>
      </c>
      <c r="I1393">
        <v>116002</v>
      </c>
      <c r="J1393">
        <v>527579</v>
      </c>
      <c r="K1393">
        <v>104244</v>
      </c>
      <c r="L1393">
        <v>39296</v>
      </c>
      <c r="M1393">
        <v>19846</v>
      </c>
      <c r="N1393" s="5">
        <v>0.2198766013830194</v>
      </c>
      <c r="O1393">
        <v>675425</v>
      </c>
      <c r="P1393">
        <v>0</v>
      </c>
      <c r="Q1393">
        <v>0</v>
      </c>
      <c r="S1393" s="5"/>
      <c r="T1393" t="s">
        <v>5056</v>
      </c>
      <c r="U1393" s="3">
        <v>45689</v>
      </c>
      <c r="V1393" t="str">
        <f t="shared" si="63"/>
        <v>Saturday</v>
      </c>
      <c r="W1393" t="str">
        <f t="shared" si="64"/>
        <v>February</v>
      </c>
      <c r="X1393">
        <v>12</v>
      </c>
      <c r="Y1393" t="str">
        <f t="shared" si="65"/>
        <v>Afternoon</v>
      </c>
      <c r="Z1393" t="s">
        <v>5071</v>
      </c>
    </row>
    <row r="1394" spans="1:26" x14ac:dyDescent="0.3">
      <c r="A1394" t="s">
        <v>1415</v>
      </c>
      <c r="B1394" t="s">
        <v>5023</v>
      </c>
      <c r="C1394" t="s">
        <v>5029</v>
      </c>
      <c r="D1394" t="s">
        <v>5031</v>
      </c>
      <c r="E1394" t="s">
        <v>5036</v>
      </c>
      <c r="F1394" t="s">
        <v>5047</v>
      </c>
      <c r="G1394">
        <v>138.25290000000001</v>
      </c>
      <c r="H1394">
        <v>36.204799999999999</v>
      </c>
      <c r="I1394">
        <v>298236</v>
      </c>
      <c r="J1394">
        <v>3467457</v>
      </c>
      <c r="K1394">
        <v>737182</v>
      </c>
      <c r="L1394">
        <v>188734</v>
      </c>
      <c r="M1394">
        <v>153015</v>
      </c>
      <c r="N1394" s="5">
        <v>8.6010148371020584E-2</v>
      </c>
      <c r="O1394">
        <v>4039990</v>
      </c>
      <c r="P1394">
        <v>3467457</v>
      </c>
      <c r="Q1394">
        <v>0</v>
      </c>
      <c r="R1394">
        <v>77567</v>
      </c>
      <c r="S1394" s="5">
        <v>1.9199999999999998E-2</v>
      </c>
      <c r="T1394" t="s">
        <v>5052</v>
      </c>
      <c r="U1394" s="3">
        <v>45661</v>
      </c>
      <c r="V1394" t="str">
        <f t="shared" si="63"/>
        <v>Saturday</v>
      </c>
      <c r="W1394" t="str">
        <f t="shared" si="64"/>
        <v>January</v>
      </c>
      <c r="X1394">
        <v>14</v>
      </c>
      <c r="Y1394" t="str">
        <f t="shared" si="65"/>
        <v>Afternoon</v>
      </c>
      <c r="Z1394" t="s">
        <v>5069</v>
      </c>
    </row>
    <row r="1395" spans="1:26" x14ac:dyDescent="0.3">
      <c r="A1395" t="s">
        <v>1416</v>
      </c>
      <c r="B1395" t="s">
        <v>5023</v>
      </c>
      <c r="C1395" t="s">
        <v>5029</v>
      </c>
      <c r="D1395" t="s">
        <v>5035</v>
      </c>
      <c r="E1395" t="s">
        <v>5040</v>
      </c>
      <c r="F1395" t="s">
        <v>5047</v>
      </c>
      <c r="G1395">
        <v>138.25290000000001</v>
      </c>
      <c r="H1395">
        <v>36.204799999999999</v>
      </c>
      <c r="I1395">
        <v>35107</v>
      </c>
      <c r="J1395">
        <v>238920</v>
      </c>
      <c r="K1395">
        <v>46230</v>
      </c>
      <c r="L1395">
        <v>7840</v>
      </c>
      <c r="M1395">
        <v>5006</v>
      </c>
      <c r="N1395" s="5">
        <v>0.1469406912830051</v>
      </c>
      <c r="O1395">
        <v>284315</v>
      </c>
      <c r="P1395">
        <v>0</v>
      </c>
      <c r="Q1395">
        <v>133172</v>
      </c>
      <c r="R1395">
        <v>3099</v>
      </c>
      <c r="S1395" s="5">
        <v>1.09E-2</v>
      </c>
      <c r="T1395" t="s">
        <v>5058</v>
      </c>
      <c r="U1395" s="3">
        <v>45533</v>
      </c>
      <c r="V1395" t="str">
        <f t="shared" si="63"/>
        <v>Thursday</v>
      </c>
      <c r="W1395" t="str">
        <f t="shared" si="64"/>
        <v>August</v>
      </c>
      <c r="X1395">
        <v>12</v>
      </c>
      <c r="Y1395" t="str">
        <f t="shared" si="65"/>
        <v>Afternoon</v>
      </c>
      <c r="Z1395" t="s">
        <v>5070</v>
      </c>
    </row>
    <row r="1396" spans="1:26" x14ac:dyDescent="0.3">
      <c r="A1396" t="s">
        <v>1417</v>
      </c>
      <c r="B1396" t="s">
        <v>5024</v>
      </c>
      <c r="C1396" t="s">
        <v>5029</v>
      </c>
      <c r="D1396" t="s">
        <v>5034</v>
      </c>
      <c r="E1396" t="s">
        <v>5039</v>
      </c>
      <c r="F1396" t="s">
        <v>5043</v>
      </c>
      <c r="G1396">
        <v>-3.4359999999999999</v>
      </c>
      <c r="H1396">
        <v>55.378100000000003</v>
      </c>
      <c r="I1396">
        <v>105788</v>
      </c>
      <c r="J1396">
        <v>441702</v>
      </c>
      <c r="K1396">
        <v>73209</v>
      </c>
      <c r="L1396">
        <v>19052</v>
      </c>
      <c r="M1396">
        <v>11744</v>
      </c>
      <c r="N1396" s="5">
        <v>0.23950233618541791</v>
      </c>
      <c r="O1396">
        <v>546751</v>
      </c>
      <c r="P1396">
        <v>0</v>
      </c>
      <c r="Q1396">
        <v>0</v>
      </c>
      <c r="S1396" s="5"/>
      <c r="T1396" t="s">
        <v>5056</v>
      </c>
      <c r="U1396" s="3">
        <v>45755</v>
      </c>
      <c r="V1396" t="str">
        <f t="shared" si="63"/>
        <v>Tuesday</v>
      </c>
      <c r="W1396" t="str">
        <f t="shared" si="64"/>
        <v>April</v>
      </c>
      <c r="X1396">
        <v>15</v>
      </c>
      <c r="Y1396" t="str">
        <f t="shared" si="65"/>
        <v>Afternoon</v>
      </c>
      <c r="Z1396" t="s">
        <v>5071</v>
      </c>
    </row>
    <row r="1397" spans="1:26" x14ac:dyDescent="0.3">
      <c r="A1397" t="s">
        <v>1418</v>
      </c>
      <c r="B1397" t="s">
        <v>5023</v>
      </c>
      <c r="C1397" t="s">
        <v>5029</v>
      </c>
      <c r="D1397" t="s">
        <v>5034</v>
      </c>
      <c r="E1397" t="s">
        <v>5036</v>
      </c>
      <c r="F1397" t="s">
        <v>5045</v>
      </c>
      <c r="G1397">
        <v>-51.9253</v>
      </c>
      <c r="H1397">
        <v>-14.234999999999999</v>
      </c>
      <c r="I1397">
        <v>22989</v>
      </c>
      <c r="J1397">
        <v>107317</v>
      </c>
      <c r="K1397">
        <v>15876</v>
      </c>
      <c r="L1397">
        <v>6395</v>
      </c>
      <c r="M1397">
        <v>2456</v>
      </c>
      <c r="N1397" s="5">
        <v>0.2142209884770806</v>
      </c>
      <c r="O1397">
        <v>121213</v>
      </c>
      <c r="P1397">
        <v>99383</v>
      </c>
      <c r="Q1397">
        <v>0</v>
      </c>
      <c r="R1397">
        <v>1333</v>
      </c>
      <c r="S1397" s="5">
        <v>1.0999999999999999E-2</v>
      </c>
      <c r="T1397" t="s">
        <v>5056</v>
      </c>
      <c r="U1397" s="3">
        <v>45413</v>
      </c>
      <c r="V1397" t="str">
        <f t="shared" si="63"/>
        <v>Wednesday</v>
      </c>
      <c r="W1397" t="str">
        <f t="shared" si="64"/>
        <v>May</v>
      </c>
      <c r="X1397">
        <v>14</v>
      </c>
      <c r="Y1397" t="str">
        <f t="shared" si="65"/>
        <v>Afternoon</v>
      </c>
      <c r="Z1397" t="s">
        <v>5071</v>
      </c>
    </row>
    <row r="1398" spans="1:26" x14ac:dyDescent="0.3">
      <c r="A1398" t="s">
        <v>1419</v>
      </c>
      <c r="B1398" t="s">
        <v>5024</v>
      </c>
      <c r="C1398" t="s">
        <v>5029</v>
      </c>
      <c r="D1398" t="s">
        <v>5034</v>
      </c>
      <c r="E1398" t="s">
        <v>5039</v>
      </c>
      <c r="F1398" t="s">
        <v>5043</v>
      </c>
      <c r="G1398">
        <v>-3.4359999999999999</v>
      </c>
      <c r="H1398">
        <v>55.378100000000003</v>
      </c>
      <c r="I1398">
        <v>50821</v>
      </c>
      <c r="J1398">
        <v>256933</v>
      </c>
      <c r="K1398">
        <v>28516</v>
      </c>
      <c r="L1398">
        <v>18143</v>
      </c>
      <c r="M1398">
        <v>12871</v>
      </c>
      <c r="N1398" s="5">
        <v>0.19779950827643719</v>
      </c>
      <c r="O1398">
        <v>321336</v>
      </c>
      <c r="P1398">
        <v>0</v>
      </c>
      <c r="Q1398">
        <v>0</v>
      </c>
      <c r="S1398" s="5"/>
      <c r="T1398" t="s">
        <v>5056</v>
      </c>
      <c r="U1398" s="3">
        <v>45471</v>
      </c>
      <c r="V1398" t="str">
        <f t="shared" si="63"/>
        <v>Friday</v>
      </c>
      <c r="W1398" t="str">
        <f t="shared" si="64"/>
        <v>June</v>
      </c>
      <c r="X1398">
        <v>8</v>
      </c>
      <c r="Y1398" t="str">
        <f t="shared" si="65"/>
        <v>Morning</v>
      </c>
      <c r="Z1398" t="s">
        <v>5070</v>
      </c>
    </row>
    <row r="1399" spans="1:26" x14ac:dyDescent="0.3">
      <c r="A1399" t="s">
        <v>1420</v>
      </c>
      <c r="B1399" t="s">
        <v>5024</v>
      </c>
      <c r="C1399" t="s">
        <v>5029</v>
      </c>
      <c r="D1399" t="s">
        <v>5032</v>
      </c>
      <c r="E1399" t="s">
        <v>5036</v>
      </c>
      <c r="F1399" t="s">
        <v>5049</v>
      </c>
      <c r="G1399">
        <v>-106.3468</v>
      </c>
      <c r="H1399">
        <v>56.130400000000002</v>
      </c>
      <c r="I1399">
        <v>222449</v>
      </c>
      <c r="J1399">
        <v>2715563</v>
      </c>
      <c r="K1399">
        <v>465851</v>
      </c>
      <c r="L1399">
        <v>168674</v>
      </c>
      <c r="M1399">
        <v>58478</v>
      </c>
      <c r="N1399" s="5">
        <v>8.191638536627277E-2</v>
      </c>
      <c r="O1399">
        <v>3324644</v>
      </c>
      <c r="P1399">
        <v>2715563</v>
      </c>
      <c r="Q1399">
        <v>0</v>
      </c>
      <c r="S1399" s="5"/>
      <c r="T1399" t="s">
        <v>5061</v>
      </c>
      <c r="U1399" s="3">
        <v>45316</v>
      </c>
      <c r="V1399" t="str">
        <f t="shared" si="63"/>
        <v>Thursday</v>
      </c>
      <c r="W1399" t="str">
        <f t="shared" si="64"/>
        <v>January</v>
      </c>
      <c r="X1399">
        <v>17</v>
      </c>
      <c r="Y1399" t="str">
        <f t="shared" si="65"/>
        <v>Afternoon</v>
      </c>
      <c r="Z1399" t="s">
        <v>5070</v>
      </c>
    </row>
    <row r="1400" spans="1:26" x14ac:dyDescent="0.3">
      <c r="A1400" t="s">
        <v>1421</v>
      </c>
      <c r="B1400" t="s">
        <v>5027</v>
      </c>
      <c r="C1400" t="s">
        <v>5030</v>
      </c>
      <c r="D1400" t="s">
        <v>5031</v>
      </c>
      <c r="E1400" t="s">
        <v>5036</v>
      </c>
      <c r="F1400" t="s">
        <v>5046</v>
      </c>
      <c r="G1400">
        <v>133.77510000000001</v>
      </c>
      <c r="H1400">
        <v>-25.2744</v>
      </c>
      <c r="I1400">
        <v>99603</v>
      </c>
      <c r="J1400">
        <v>743696</v>
      </c>
      <c r="K1400">
        <v>161145</v>
      </c>
      <c r="L1400">
        <v>40916</v>
      </c>
      <c r="M1400">
        <v>25509</v>
      </c>
      <c r="N1400" s="5">
        <v>0.1339302429533325</v>
      </c>
      <c r="O1400">
        <v>859329</v>
      </c>
      <c r="P1400">
        <v>685691</v>
      </c>
      <c r="Q1400">
        <v>0</v>
      </c>
      <c r="S1400" s="5"/>
      <c r="T1400" t="s">
        <v>5052</v>
      </c>
      <c r="U1400" s="3">
        <v>45441</v>
      </c>
      <c r="V1400" t="str">
        <f t="shared" si="63"/>
        <v>Wednesday</v>
      </c>
      <c r="W1400" t="str">
        <f t="shared" si="64"/>
        <v>May</v>
      </c>
      <c r="X1400">
        <v>12</v>
      </c>
      <c r="Y1400" t="str">
        <f t="shared" si="65"/>
        <v>Afternoon</v>
      </c>
      <c r="Z1400" t="s">
        <v>5070</v>
      </c>
    </row>
    <row r="1401" spans="1:26" x14ac:dyDescent="0.3">
      <c r="A1401" t="s">
        <v>1422</v>
      </c>
      <c r="B1401" t="s">
        <v>5027</v>
      </c>
      <c r="C1401" t="s">
        <v>5029</v>
      </c>
      <c r="D1401" t="s">
        <v>5035</v>
      </c>
      <c r="E1401" t="s">
        <v>5040</v>
      </c>
      <c r="F1401" t="s">
        <v>5044</v>
      </c>
      <c r="G1401">
        <v>78.962900000000005</v>
      </c>
      <c r="H1401">
        <v>20.593699999999998</v>
      </c>
      <c r="I1401">
        <v>58071</v>
      </c>
      <c r="J1401">
        <v>387718</v>
      </c>
      <c r="K1401">
        <v>89425</v>
      </c>
      <c r="L1401">
        <v>18267</v>
      </c>
      <c r="M1401">
        <v>19692</v>
      </c>
      <c r="N1401" s="5">
        <v>0.14977749683171959</v>
      </c>
      <c r="O1401">
        <v>470019</v>
      </c>
      <c r="P1401">
        <v>0</v>
      </c>
      <c r="Q1401">
        <v>1824254</v>
      </c>
      <c r="S1401" s="5"/>
      <c r="T1401" t="s">
        <v>5060</v>
      </c>
      <c r="U1401" s="3">
        <v>45475</v>
      </c>
      <c r="V1401" t="str">
        <f t="shared" si="63"/>
        <v>Tuesday</v>
      </c>
      <c r="W1401" t="str">
        <f t="shared" si="64"/>
        <v>July</v>
      </c>
      <c r="X1401">
        <v>18</v>
      </c>
      <c r="Y1401" t="str">
        <f t="shared" si="65"/>
        <v>Evening</v>
      </c>
      <c r="Z1401" t="s">
        <v>5070</v>
      </c>
    </row>
    <row r="1402" spans="1:26" x14ac:dyDescent="0.3">
      <c r="A1402" t="s">
        <v>1423</v>
      </c>
      <c r="B1402" t="s">
        <v>5024</v>
      </c>
      <c r="C1402" t="s">
        <v>5030</v>
      </c>
      <c r="D1402" t="s">
        <v>5034</v>
      </c>
      <c r="E1402" t="s">
        <v>5039</v>
      </c>
      <c r="F1402" t="s">
        <v>5050</v>
      </c>
      <c r="G1402">
        <v>-95.712900000000005</v>
      </c>
      <c r="H1402">
        <v>37.090200000000003</v>
      </c>
      <c r="I1402">
        <v>65054</v>
      </c>
      <c r="J1402">
        <v>352003</v>
      </c>
      <c r="K1402">
        <v>63069</v>
      </c>
      <c r="L1402">
        <v>19670</v>
      </c>
      <c r="M1402">
        <v>15176</v>
      </c>
      <c r="N1402" s="5">
        <v>0.18481288191564649</v>
      </c>
      <c r="O1402">
        <v>439955</v>
      </c>
      <c r="P1402">
        <v>0</v>
      </c>
      <c r="Q1402">
        <v>0</v>
      </c>
      <c r="S1402" s="5"/>
      <c r="T1402" t="s">
        <v>5056</v>
      </c>
      <c r="U1402" s="3">
        <v>45409</v>
      </c>
      <c r="V1402" t="str">
        <f t="shared" si="63"/>
        <v>Saturday</v>
      </c>
      <c r="W1402" t="str">
        <f t="shared" si="64"/>
        <v>April</v>
      </c>
      <c r="X1402">
        <v>10</v>
      </c>
      <c r="Y1402" t="str">
        <f t="shared" si="65"/>
        <v>Morning</v>
      </c>
      <c r="Z1402" t="s">
        <v>5070</v>
      </c>
    </row>
    <row r="1403" spans="1:26" x14ac:dyDescent="0.3">
      <c r="A1403" t="s">
        <v>1424</v>
      </c>
      <c r="B1403" t="s">
        <v>5024</v>
      </c>
      <c r="C1403" t="s">
        <v>5029</v>
      </c>
      <c r="D1403" t="s">
        <v>5032</v>
      </c>
      <c r="E1403" t="s">
        <v>5036</v>
      </c>
      <c r="F1403" t="s">
        <v>5047</v>
      </c>
      <c r="G1403">
        <v>138.25290000000001</v>
      </c>
      <c r="H1403">
        <v>36.204799999999999</v>
      </c>
      <c r="I1403">
        <v>259371</v>
      </c>
      <c r="J1403">
        <v>3740752</v>
      </c>
      <c r="K1403">
        <v>644769</v>
      </c>
      <c r="L1403">
        <v>129740</v>
      </c>
      <c r="M1403">
        <v>189744</v>
      </c>
      <c r="N1403" s="5">
        <v>6.93367402539493E-2</v>
      </c>
      <c r="O1403">
        <v>4673863</v>
      </c>
      <c r="P1403">
        <v>3740752</v>
      </c>
      <c r="Q1403">
        <v>0</v>
      </c>
      <c r="S1403" s="5"/>
      <c r="T1403" t="s">
        <v>5061</v>
      </c>
      <c r="U1403" s="3">
        <v>45592</v>
      </c>
      <c r="V1403" t="str">
        <f t="shared" si="63"/>
        <v>Sunday</v>
      </c>
      <c r="W1403" t="str">
        <f t="shared" si="64"/>
        <v>October</v>
      </c>
      <c r="X1403">
        <v>9</v>
      </c>
      <c r="Y1403" t="str">
        <f t="shared" si="65"/>
        <v>Morning</v>
      </c>
      <c r="Z1403" t="s">
        <v>5070</v>
      </c>
    </row>
    <row r="1404" spans="1:26" x14ac:dyDescent="0.3">
      <c r="A1404" t="s">
        <v>1425</v>
      </c>
      <c r="B1404" t="s">
        <v>5027</v>
      </c>
      <c r="C1404" t="s">
        <v>5029</v>
      </c>
      <c r="D1404" t="s">
        <v>5034</v>
      </c>
      <c r="E1404" t="s">
        <v>5036</v>
      </c>
      <c r="F1404" t="s">
        <v>5050</v>
      </c>
      <c r="G1404">
        <v>-95.712900000000005</v>
      </c>
      <c r="H1404">
        <v>37.090200000000003</v>
      </c>
      <c r="I1404">
        <v>48735</v>
      </c>
      <c r="J1404">
        <v>310347</v>
      </c>
      <c r="K1404">
        <v>45545</v>
      </c>
      <c r="L1404">
        <v>14062</v>
      </c>
      <c r="M1404">
        <v>16607</v>
      </c>
      <c r="N1404" s="5">
        <v>0.15703616918939939</v>
      </c>
      <c r="O1404">
        <v>345872</v>
      </c>
      <c r="P1404">
        <v>302990</v>
      </c>
      <c r="Q1404">
        <v>0</v>
      </c>
      <c r="S1404" s="5"/>
      <c r="T1404" t="s">
        <v>5057</v>
      </c>
      <c r="U1404" s="3">
        <v>45776</v>
      </c>
      <c r="V1404" t="str">
        <f t="shared" si="63"/>
        <v>Tuesday</v>
      </c>
      <c r="W1404" t="str">
        <f t="shared" si="64"/>
        <v>April</v>
      </c>
      <c r="X1404">
        <v>12</v>
      </c>
      <c r="Y1404" t="str">
        <f t="shared" si="65"/>
        <v>Afternoon</v>
      </c>
      <c r="Z1404" t="s">
        <v>5070</v>
      </c>
    </row>
    <row r="1405" spans="1:26" x14ac:dyDescent="0.3">
      <c r="A1405" t="s">
        <v>1426</v>
      </c>
      <c r="B1405" t="s">
        <v>5024</v>
      </c>
      <c r="C1405" t="s">
        <v>5029</v>
      </c>
      <c r="D1405" t="s">
        <v>5031</v>
      </c>
      <c r="E1405" t="s">
        <v>5040</v>
      </c>
      <c r="F1405" t="s">
        <v>5050</v>
      </c>
      <c r="G1405">
        <v>-95.712900000000005</v>
      </c>
      <c r="H1405">
        <v>37.090200000000003</v>
      </c>
      <c r="I1405">
        <v>27777</v>
      </c>
      <c r="J1405">
        <v>215869</v>
      </c>
      <c r="K1405">
        <v>40787</v>
      </c>
      <c r="L1405">
        <v>16578</v>
      </c>
      <c r="M1405">
        <v>10172</v>
      </c>
      <c r="N1405" s="5">
        <v>0.12867802959064031</v>
      </c>
      <c r="O1405">
        <v>255348</v>
      </c>
      <c r="P1405">
        <v>0</v>
      </c>
      <c r="Q1405">
        <v>375813</v>
      </c>
      <c r="S1405" s="5"/>
      <c r="T1405" t="s">
        <v>5051</v>
      </c>
      <c r="U1405" s="3">
        <v>45734</v>
      </c>
      <c r="V1405" t="str">
        <f t="shared" si="63"/>
        <v>Tuesday</v>
      </c>
      <c r="W1405" t="str">
        <f t="shared" si="64"/>
        <v>March</v>
      </c>
      <c r="X1405">
        <v>11</v>
      </c>
      <c r="Y1405" t="str">
        <f t="shared" si="65"/>
        <v>Morning</v>
      </c>
      <c r="Z1405" t="s">
        <v>5070</v>
      </c>
    </row>
    <row r="1406" spans="1:26" x14ac:dyDescent="0.3">
      <c r="A1406" t="s">
        <v>1427</v>
      </c>
      <c r="B1406" t="s">
        <v>5024</v>
      </c>
      <c r="C1406" t="s">
        <v>5030</v>
      </c>
      <c r="D1406" t="s">
        <v>5032</v>
      </c>
      <c r="E1406" t="s">
        <v>5036</v>
      </c>
      <c r="F1406" t="s">
        <v>5046</v>
      </c>
      <c r="G1406">
        <v>133.77510000000001</v>
      </c>
      <c r="H1406">
        <v>-25.2744</v>
      </c>
      <c r="I1406">
        <v>192017</v>
      </c>
      <c r="J1406">
        <v>2400907</v>
      </c>
      <c r="K1406">
        <v>363970</v>
      </c>
      <c r="L1406">
        <v>105310</v>
      </c>
      <c r="M1406">
        <v>143735</v>
      </c>
      <c r="N1406" s="5">
        <v>7.9976870688522966E-2</v>
      </c>
      <c r="O1406">
        <v>3001513</v>
      </c>
      <c r="P1406">
        <v>2400907</v>
      </c>
      <c r="Q1406">
        <v>0</v>
      </c>
      <c r="S1406" s="5"/>
      <c r="T1406" t="s">
        <v>5061</v>
      </c>
      <c r="U1406" s="3">
        <v>45418</v>
      </c>
      <c r="V1406" t="str">
        <f t="shared" si="63"/>
        <v>Monday</v>
      </c>
      <c r="W1406" t="str">
        <f t="shared" si="64"/>
        <v>May</v>
      </c>
      <c r="X1406">
        <v>10</v>
      </c>
      <c r="Y1406" t="str">
        <f t="shared" si="65"/>
        <v>Morning</v>
      </c>
      <c r="Z1406" t="s">
        <v>5069</v>
      </c>
    </row>
    <row r="1407" spans="1:26" x14ac:dyDescent="0.3">
      <c r="A1407" t="s">
        <v>1428</v>
      </c>
      <c r="B1407" t="s">
        <v>5025</v>
      </c>
      <c r="C1407" t="s">
        <v>5029</v>
      </c>
      <c r="D1407" t="s">
        <v>5034</v>
      </c>
      <c r="E1407" t="s">
        <v>5036</v>
      </c>
      <c r="F1407" t="s">
        <v>5045</v>
      </c>
      <c r="G1407">
        <v>-51.9253</v>
      </c>
      <c r="H1407">
        <v>-14.234999999999999</v>
      </c>
      <c r="I1407">
        <v>174429</v>
      </c>
      <c r="J1407">
        <v>997573</v>
      </c>
      <c r="K1407">
        <v>107113</v>
      </c>
      <c r="L1407">
        <v>31476</v>
      </c>
      <c r="M1407">
        <v>42064</v>
      </c>
      <c r="N1407" s="5">
        <v>0.17485379841157961</v>
      </c>
      <c r="O1407">
        <v>1249366</v>
      </c>
      <c r="P1407">
        <v>997573</v>
      </c>
      <c r="Q1407">
        <v>0</v>
      </c>
      <c r="S1407" s="5"/>
      <c r="T1407" t="s">
        <v>5057</v>
      </c>
      <c r="U1407" s="3">
        <v>45433</v>
      </c>
      <c r="V1407" t="str">
        <f t="shared" si="63"/>
        <v>Tuesday</v>
      </c>
      <c r="W1407" t="str">
        <f t="shared" si="64"/>
        <v>May</v>
      </c>
      <c r="X1407">
        <v>17</v>
      </c>
      <c r="Y1407" t="str">
        <f t="shared" si="65"/>
        <v>Afternoon</v>
      </c>
      <c r="Z1407" t="s">
        <v>5070</v>
      </c>
    </row>
    <row r="1408" spans="1:26" x14ac:dyDescent="0.3">
      <c r="A1408" t="s">
        <v>1429</v>
      </c>
      <c r="B1408" t="s">
        <v>5026</v>
      </c>
      <c r="C1408" t="s">
        <v>5029</v>
      </c>
      <c r="D1408" t="s">
        <v>5032</v>
      </c>
      <c r="E1408" t="s">
        <v>5037</v>
      </c>
      <c r="F1408" t="s">
        <v>5044</v>
      </c>
      <c r="G1408">
        <v>78.962900000000005</v>
      </c>
      <c r="H1408">
        <v>20.593699999999998</v>
      </c>
      <c r="I1408">
        <v>43722</v>
      </c>
      <c r="J1408">
        <v>767331</v>
      </c>
      <c r="K1408">
        <v>138585</v>
      </c>
      <c r="L1408">
        <v>55277</v>
      </c>
      <c r="M1408">
        <v>16372</v>
      </c>
      <c r="N1408" s="6">
        <v>5.6980337415104297E-2</v>
      </c>
      <c r="O1408">
        <v>900348</v>
      </c>
      <c r="P1408">
        <v>0</v>
      </c>
      <c r="Q1408">
        <v>0</v>
      </c>
      <c r="T1408" t="s">
        <v>5059</v>
      </c>
      <c r="U1408" s="3">
        <v>45731</v>
      </c>
      <c r="V1408" t="str">
        <f t="shared" si="63"/>
        <v>Saturday</v>
      </c>
      <c r="W1408" t="str">
        <f t="shared" si="64"/>
        <v>March</v>
      </c>
      <c r="X1408">
        <v>10</v>
      </c>
      <c r="Y1408" t="str">
        <f t="shared" si="65"/>
        <v>Morning</v>
      </c>
      <c r="Z1408" t="s">
        <v>5069</v>
      </c>
    </row>
    <row r="1409" spans="1:26" x14ac:dyDescent="0.3">
      <c r="A1409" t="s">
        <v>1430</v>
      </c>
      <c r="B1409" t="s">
        <v>5027</v>
      </c>
      <c r="C1409" t="s">
        <v>5030</v>
      </c>
      <c r="D1409" t="s">
        <v>5031</v>
      </c>
      <c r="E1409" t="s">
        <v>5036</v>
      </c>
      <c r="F1409" t="s">
        <v>5044</v>
      </c>
      <c r="G1409">
        <v>78.962900000000005</v>
      </c>
      <c r="H1409">
        <v>20.593699999999998</v>
      </c>
      <c r="I1409">
        <v>152447</v>
      </c>
      <c r="J1409">
        <v>1767206</v>
      </c>
      <c r="K1409">
        <v>195906</v>
      </c>
      <c r="L1409">
        <v>137323</v>
      </c>
      <c r="M1409">
        <v>51125</v>
      </c>
      <c r="N1409" s="5">
        <v>8.6264505888011822E-2</v>
      </c>
      <c r="O1409">
        <v>2269908</v>
      </c>
      <c r="P1409">
        <v>1767206</v>
      </c>
      <c r="Q1409">
        <v>0</v>
      </c>
      <c r="S1409" s="5"/>
      <c r="T1409" t="s">
        <v>5052</v>
      </c>
      <c r="U1409" s="3">
        <v>45492</v>
      </c>
      <c r="V1409" t="str">
        <f t="shared" si="63"/>
        <v>Friday</v>
      </c>
      <c r="W1409" t="str">
        <f t="shared" si="64"/>
        <v>July</v>
      </c>
      <c r="X1409">
        <v>11</v>
      </c>
      <c r="Y1409" t="str">
        <f t="shared" si="65"/>
        <v>Morning</v>
      </c>
      <c r="Z1409" t="s">
        <v>5069</v>
      </c>
    </row>
    <row r="1410" spans="1:26" x14ac:dyDescent="0.3">
      <c r="A1410" t="s">
        <v>1431</v>
      </c>
      <c r="B1410" t="s">
        <v>5025</v>
      </c>
      <c r="C1410" t="s">
        <v>5029</v>
      </c>
      <c r="D1410" t="s">
        <v>5032</v>
      </c>
      <c r="E1410" t="s">
        <v>5039</v>
      </c>
      <c r="F1410" t="s">
        <v>5045</v>
      </c>
      <c r="G1410">
        <v>-51.9253</v>
      </c>
      <c r="H1410">
        <v>-14.234999999999999</v>
      </c>
      <c r="I1410">
        <v>14488</v>
      </c>
      <c r="J1410">
        <v>190439</v>
      </c>
      <c r="K1410">
        <v>31209</v>
      </c>
      <c r="L1410">
        <v>15097</v>
      </c>
      <c r="M1410">
        <v>8029</v>
      </c>
      <c r="N1410" s="5">
        <v>7.6077256631528214E-2</v>
      </c>
      <c r="O1410">
        <v>244936</v>
      </c>
      <c r="P1410">
        <v>0</v>
      </c>
      <c r="Q1410">
        <v>0</v>
      </c>
      <c r="S1410" s="5"/>
      <c r="T1410" t="s">
        <v>5059</v>
      </c>
      <c r="U1410" s="3">
        <v>45588</v>
      </c>
      <c r="V1410" t="str">
        <f t="shared" si="63"/>
        <v>Wednesday</v>
      </c>
      <c r="W1410" t="str">
        <f t="shared" si="64"/>
        <v>October</v>
      </c>
      <c r="X1410">
        <v>12</v>
      </c>
      <c r="Y1410" t="str">
        <f t="shared" si="65"/>
        <v>Afternoon</v>
      </c>
      <c r="Z1410" t="s">
        <v>5069</v>
      </c>
    </row>
    <row r="1411" spans="1:26" x14ac:dyDescent="0.3">
      <c r="A1411" t="s">
        <v>1432</v>
      </c>
      <c r="B1411" t="s">
        <v>5027</v>
      </c>
      <c r="C1411" t="s">
        <v>5029</v>
      </c>
      <c r="D1411" t="s">
        <v>5031</v>
      </c>
      <c r="E1411" t="s">
        <v>5040</v>
      </c>
      <c r="F1411" t="s">
        <v>5050</v>
      </c>
      <c r="G1411">
        <v>-95.712900000000005</v>
      </c>
      <c r="H1411">
        <v>37.090200000000003</v>
      </c>
      <c r="I1411">
        <v>41808</v>
      </c>
      <c r="J1411">
        <v>467459</v>
      </c>
      <c r="K1411">
        <v>112214</v>
      </c>
      <c r="L1411">
        <v>26700</v>
      </c>
      <c r="M1411">
        <v>19211</v>
      </c>
      <c r="N1411" s="5">
        <v>8.943868125768395E-2</v>
      </c>
      <c r="O1411">
        <v>527399</v>
      </c>
      <c r="P1411">
        <v>0</v>
      </c>
      <c r="Q1411">
        <v>501184</v>
      </c>
      <c r="S1411" s="5"/>
      <c r="T1411" t="s">
        <v>5052</v>
      </c>
      <c r="U1411" s="3">
        <v>45458</v>
      </c>
      <c r="V1411" t="str">
        <f t="shared" ref="V1411:V1474" si="66">TEXT(U1411,"DDDD")</f>
        <v>Saturday</v>
      </c>
      <c r="W1411" t="str">
        <f t="shared" ref="W1411:W1474" si="67">TEXT(U1411,"MMMM")</f>
        <v>June</v>
      </c>
      <c r="X1411">
        <v>12</v>
      </c>
      <c r="Y1411" t="str">
        <f t="shared" ref="Y1411:Y1474" si="68">IF(X1411&lt;6,"NIght",IF(X1411&lt;12,"Morning",IF(X1411&lt;18,"Afternoon","Evening")))</f>
        <v>Afternoon</v>
      </c>
      <c r="Z1411" t="s">
        <v>5069</v>
      </c>
    </row>
    <row r="1412" spans="1:26" x14ac:dyDescent="0.3">
      <c r="A1412" t="s">
        <v>1433</v>
      </c>
      <c r="B1412" t="s">
        <v>5024</v>
      </c>
      <c r="C1412" t="s">
        <v>5029</v>
      </c>
      <c r="D1412" t="s">
        <v>5034</v>
      </c>
      <c r="E1412" t="s">
        <v>5039</v>
      </c>
      <c r="F1412" t="s">
        <v>5048</v>
      </c>
      <c r="G1412">
        <v>10.451499999999999</v>
      </c>
      <c r="H1412">
        <v>51.165700000000001</v>
      </c>
      <c r="I1412">
        <v>31860</v>
      </c>
      <c r="J1412">
        <v>162880</v>
      </c>
      <c r="K1412">
        <v>36081</v>
      </c>
      <c r="L1412">
        <v>5599</v>
      </c>
      <c r="M1412">
        <v>7387</v>
      </c>
      <c r="N1412" s="5">
        <v>0.1956097985287974</v>
      </c>
      <c r="O1412">
        <v>208962</v>
      </c>
      <c r="P1412">
        <v>0</v>
      </c>
      <c r="Q1412">
        <v>0</v>
      </c>
      <c r="S1412" s="5"/>
      <c r="T1412" t="s">
        <v>5056</v>
      </c>
      <c r="U1412" s="3">
        <v>45502</v>
      </c>
      <c r="V1412" t="str">
        <f t="shared" si="66"/>
        <v>Monday</v>
      </c>
      <c r="W1412" t="str">
        <f t="shared" si="67"/>
        <v>July</v>
      </c>
      <c r="X1412">
        <v>11</v>
      </c>
      <c r="Y1412" t="str">
        <f t="shared" si="68"/>
        <v>Morning</v>
      </c>
      <c r="Z1412" t="s">
        <v>5070</v>
      </c>
    </row>
    <row r="1413" spans="1:26" x14ac:dyDescent="0.3">
      <c r="A1413" t="s">
        <v>1434</v>
      </c>
      <c r="B1413" t="s">
        <v>5025</v>
      </c>
      <c r="C1413" t="s">
        <v>5029</v>
      </c>
      <c r="D1413" t="s">
        <v>5032</v>
      </c>
      <c r="E1413" t="s">
        <v>5036</v>
      </c>
      <c r="F1413" t="s">
        <v>5045</v>
      </c>
      <c r="G1413">
        <v>-51.9253</v>
      </c>
      <c r="H1413">
        <v>-14.234999999999999</v>
      </c>
      <c r="I1413">
        <v>142355</v>
      </c>
      <c r="J1413">
        <v>2468436</v>
      </c>
      <c r="K1413">
        <v>275982</v>
      </c>
      <c r="L1413">
        <v>148569</v>
      </c>
      <c r="M1413">
        <v>65554</v>
      </c>
      <c r="N1413" s="5">
        <v>5.7670368672296163E-2</v>
      </c>
      <c r="O1413">
        <v>3078610</v>
      </c>
      <c r="P1413">
        <v>2468436</v>
      </c>
      <c r="Q1413">
        <v>0</v>
      </c>
      <c r="S1413" s="5"/>
      <c r="T1413" t="s">
        <v>5061</v>
      </c>
      <c r="U1413" s="3">
        <v>45760</v>
      </c>
      <c r="V1413" t="str">
        <f t="shared" si="66"/>
        <v>Sunday</v>
      </c>
      <c r="W1413" t="str">
        <f t="shared" si="67"/>
        <v>April</v>
      </c>
      <c r="X1413">
        <v>12</v>
      </c>
      <c r="Y1413" t="str">
        <f t="shared" si="68"/>
        <v>Afternoon</v>
      </c>
      <c r="Z1413" t="s">
        <v>5069</v>
      </c>
    </row>
    <row r="1414" spans="1:26" x14ac:dyDescent="0.3">
      <c r="A1414" t="s">
        <v>1435</v>
      </c>
      <c r="B1414" t="s">
        <v>5027</v>
      </c>
      <c r="C1414" t="s">
        <v>5029</v>
      </c>
      <c r="D1414" t="s">
        <v>5034</v>
      </c>
      <c r="E1414" t="s">
        <v>5036</v>
      </c>
      <c r="F1414" t="s">
        <v>5043</v>
      </c>
      <c r="G1414">
        <v>-3.4359999999999999</v>
      </c>
      <c r="H1414">
        <v>55.378100000000003</v>
      </c>
      <c r="I1414">
        <v>29312</v>
      </c>
      <c r="J1414">
        <v>139896</v>
      </c>
      <c r="K1414">
        <v>20310</v>
      </c>
      <c r="L1414">
        <v>7438</v>
      </c>
      <c r="M1414">
        <v>6152</v>
      </c>
      <c r="N1414" s="5">
        <v>0.20953140792575661</v>
      </c>
      <c r="O1414">
        <v>158677</v>
      </c>
      <c r="P1414">
        <v>122255</v>
      </c>
      <c r="Q1414">
        <v>0</v>
      </c>
      <c r="S1414" s="5"/>
      <c r="T1414" t="s">
        <v>5057</v>
      </c>
      <c r="U1414" s="3">
        <v>45441</v>
      </c>
      <c r="V1414" t="str">
        <f t="shared" si="66"/>
        <v>Wednesday</v>
      </c>
      <c r="W1414" t="str">
        <f t="shared" si="67"/>
        <v>May</v>
      </c>
      <c r="X1414">
        <v>16</v>
      </c>
      <c r="Y1414" t="str">
        <f t="shared" si="68"/>
        <v>Afternoon</v>
      </c>
      <c r="Z1414" t="s">
        <v>5071</v>
      </c>
    </row>
    <row r="1415" spans="1:26" x14ac:dyDescent="0.3">
      <c r="A1415" t="s">
        <v>1436</v>
      </c>
      <c r="B1415" t="s">
        <v>5025</v>
      </c>
      <c r="C1415" t="s">
        <v>5029</v>
      </c>
      <c r="D1415" t="s">
        <v>5034</v>
      </c>
      <c r="E1415" t="s">
        <v>5039</v>
      </c>
      <c r="F1415" t="s">
        <v>5043</v>
      </c>
      <c r="G1415">
        <v>-3.4359999999999999</v>
      </c>
      <c r="H1415">
        <v>55.378100000000003</v>
      </c>
      <c r="I1415">
        <v>37836</v>
      </c>
      <c r="J1415">
        <v>163115</v>
      </c>
      <c r="K1415">
        <v>32517</v>
      </c>
      <c r="L1415">
        <v>6184</v>
      </c>
      <c r="M1415">
        <v>7751</v>
      </c>
      <c r="N1415" s="5">
        <v>0.2319609622794202</v>
      </c>
      <c r="O1415">
        <v>183608</v>
      </c>
      <c r="P1415">
        <v>0</v>
      </c>
      <c r="Q1415">
        <v>0</v>
      </c>
      <c r="S1415" s="5"/>
      <c r="T1415" t="s">
        <v>5056</v>
      </c>
      <c r="U1415" s="3">
        <v>45314</v>
      </c>
      <c r="V1415" t="str">
        <f t="shared" si="66"/>
        <v>Tuesday</v>
      </c>
      <c r="W1415" t="str">
        <f t="shared" si="67"/>
        <v>January</v>
      </c>
      <c r="X1415">
        <v>9</v>
      </c>
      <c r="Y1415" t="str">
        <f t="shared" si="68"/>
        <v>Morning</v>
      </c>
      <c r="Z1415" t="s">
        <v>5071</v>
      </c>
    </row>
    <row r="1416" spans="1:26" x14ac:dyDescent="0.3">
      <c r="A1416" t="s">
        <v>1437</v>
      </c>
      <c r="B1416" t="s">
        <v>5023</v>
      </c>
      <c r="C1416" t="s">
        <v>5029</v>
      </c>
      <c r="D1416" t="s">
        <v>5034</v>
      </c>
      <c r="E1416" t="s">
        <v>5036</v>
      </c>
      <c r="F1416" t="s">
        <v>5045</v>
      </c>
      <c r="G1416">
        <v>-51.9253</v>
      </c>
      <c r="H1416">
        <v>-14.234999999999999</v>
      </c>
      <c r="I1416">
        <v>77135</v>
      </c>
      <c r="J1416">
        <v>356377</v>
      </c>
      <c r="K1416">
        <v>48852</v>
      </c>
      <c r="L1416">
        <v>24026</v>
      </c>
      <c r="M1416">
        <v>10862</v>
      </c>
      <c r="N1416" s="5">
        <v>0.21644405572508621</v>
      </c>
      <c r="O1416">
        <v>454859</v>
      </c>
      <c r="P1416">
        <v>355697</v>
      </c>
      <c r="Q1416">
        <v>0</v>
      </c>
      <c r="R1416">
        <v>7596</v>
      </c>
      <c r="S1416" s="5">
        <v>1.67E-2</v>
      </c>
      <c r="T1416" t="s">
        <v>5056</v>
      </c>
      <c r="U1416" s="3">
        <v>45552</v>
      </c>
      <c r="V1416" t="str">
        <f t="shared" si="66"/>
        <v>Tuesday</v>
      </c>
      <c r="W1416" t="str">
        <f t="shared" si="67"/>
        <v>September</v>
      </c>
      <c r="X1416">
        <v>16</v>
      </c>
      <c r="Y1416" t="str">
        <f t="shared" si="68"/>
        <v>Afternoon</v>
      </c>
      <c r="Z1416" t="s">
        <v>5071</v>
      </c>
    </row>
    <row r="1417" spans="1:26" x14ac:dyDescent="0.3">
      <c r="A1417" t="s">
        <v>1438</v>
      </c>
      <c r="B1417" t="s">
        <v>5025</v>
      </c>
      <c r="C1417" t="s">
        <v>5029</v>
      </c>
      <c r="D1417" t="s">
        <v>5032</v>
      </c>
      <c r="E1417" t="s">
        <v>5039</v>
      </c>
      <c r="F1417" t="s">
        <v>5048</v>
      </c>
      <c r="G1417">
        <v>10.451499999999999</v>
      </c>
      <c r="H1417">
        <v>51.165700000000001</v>
      </c>
      <c r="I1417">
        <v>29951</v>
      </c>
      <c r="J1417">
        <v>477105</v>
      </c>
      <c r="K1417">
        <v>91640</v>
      </c>
      <c r="L1417">
        <v>16405</v>
      </c>
      <c r="M1417">
        <v>17014</v>
      </c>
      <c r="N1417" s="5">
        <v>6.277741217856489E-2</v>
      </c>
      <c r="O1417">
        <v>592881</v>
      </c>
      <c r="P1417">
        <v>0</v>
      </c>
      <c r="Q1417">
        <v>0</v>
      </c>
      <c r="S1417" s="5"/>
      <c r="T1417" t="s">
        <v>5059</v>
      </c>
      <c r="U1417" s="3">
        <v>45345</v>
      </c>
      <c r="V1417" t="str">
        <f t="shared" si="66"/>
        <v>Friday</v>
      </c>
      <c r="W1417" t="str">
        <f t="shared" si="67"/>
        <v>February</v>
      </c>
      <c r="X1417">
        <v>10</v>
      </c>
      <c r="Y1417" t="str">
        <f t="shared" si="68"/>
        <v>Morning</v>
      </c>
      <c r="Z1417" t="s">
        <v>5069</v>
      </c>
    </row>
    <row r="1418" spans="1:26" x14ac:dyDescent="0.3">
      <c r="A1418" t="s">
        <v>1439</v>
      </c>
      <c r="B1418" t="s">
        <v>5024</v>
      </c>
      <c r="C1418" t="s">
        <v>5029</v>
      </c>
      <c r="D1418" t="s">
        <v>5034</v>
      </c>
      <c r="E1418" t="s">
        <v>5040</v>
      </c>
      <c r="F1418" t="s">
        <v>5043</v>
      </c>
      <c r="G1418">
        <v>-3.4359999999999999</v>
      </c>
      <c r="H1418">
        <v>55.378100000000003</v>
      </c>
      <c r="I1418">
        <v>59989</v>
      </c>
      <c r="J1418">
        <v>264775</v>
      </c>
      <c r="K1418">
        <v>52667</v>
      </c>
      <c r="L1418">
        <v>16213</v>
      </c>
      <c r="M1418">
        <v>8287</v>
      </c>
      <c r="N1418" s="5">
        <v>0.22656676862265021</v>
      </c>
      <c r="O1418">
        <v>311270</v>
      </c>
      <c r="P1418">
        <v>0</v>
      </c>
      <c r="Q1418">
        <v>141178</v>
      </c>
      <c r="S1418" s="5"/>
      <c r="T1418" t="s">
        <v>5056</v>
      </c>
      <c r="U1418" s="3">
        <v>45679</v>
      </c>
      <c r="V1418" t="str">
        <f t="shared" si="66"/>
        <v>Wednesday</v>
      </c>
      <c r="W1418" t="str">
        <f t="shared" si="67"/>
        <v>January</v>
      </c>
      <c r="X1418">
        <v>19</v>
      </c>
      <c r="Y1418" t="str">
        <f t="shared" si="68"/>
        <v>Evening</v>
      </c>
      <c r="Z1418" t="s">
        <v>5071</v>
      </c>
    </row>
    <row r="1419" spans="1:26" x14ac:dyDescent="0.3">
      <c r="A1419" t="s">
        <v>1440</v>
      </c>
      <c r="B1419" t="s">
        <v>5027</v>
      </c>
      <c r="C1419" t="s">
        <v>5029</v>
      </c>
      <c r="D1419" t="s">
        <v>5034</v>
      </c>
      <c r="E1419" t="s">
        <v>5036</v>
      </c>
      <c r="F1419" t="s">
        <v>5047</v>
      </c>
      <c r="G1419">
        <v>138.25290000000001</v>
      </c>
      <c r="H1419">
        <v>36.204799999999999</v>
      </c>
      <c r="I1419">
        <v>39046</v>
      </c>
      <c r="J1419">
        <v>253225</v>
      </c>
      <c r="K1419">
        <v>52244</v>
      </c>
      <c r="L1419">
        <v>10748</v>
      </c>
      <c r="M1419">
        <v>8350</v>
      </c>
      <c r="N1419" s="5">
        <v>0.1541952017569384</v>
      </c>
      <c r="O1419">
        <v>295473</v>
      </c>
      <c r="P1419">
        <v>236974</v>
      </c>
      <c r="Q1419">
        <v>0</v>
      </c>
      <c r="S1419" s="5"/>
      <c r="T1419" t="s">
        <v>5057</v>
      </c>
      <c r="U1419" s="3">
        <v>45347</v>
      </c>
      <c r="V1419" t="str">
        <f t="shared" si="66"/>
        <v>Sunday</v>
      </c>
      <c r="W1419" t="str">
        <f t="shared" si="67"/>
        <v>February</v>
      </c>
      <c r="X1419">
        <v>12</v>
      </c>
      <c r="Y1419" t="str">
        <f t="shared" si="68"/>
        <v>Afternoon</v>
      </c>
      <c r="Z1419" t="s">
        <v>5070</v>
      </c>
    </row>
    <row r="1420" spans="1:26" x14ac:dyDescent="0.3">
      <c r="A1420" t="s">
        <v>1441</v>
      </c>
      <c r="B1420" t="s">
        <v>5027</v>
      </c>
      <c r="C1420" t="s">
        <v>5029</v>
      </c>
      <c r="D1420" t="s">
        <v>5034</v>
      </c>
      <c r="E1420" t="s">
        <v>5036</v>
      </c>
      <c r="F1420" t="s">
        <v>5045</v>
      </c>
      <c r="G1420">
        <v>-51.9253</v>
      </c>
      <c r="H1420">
        <v>-14.234999999999999</v>
      </c>
      <c r="I1420">
        <v>84001</v>
      </c>
      <c r="J1420">
        <v>431660</v>
      </c>
      <c r="K1420">
        <v>44832</v>
      </c>
      <c r="L1420">
        <v>20310</v>
      </c>
      <c r="M1420">
        <v>22503</v>
      </c>
      <c r="N1420" s="5">
        <v>0.19460216264100871</v>
      </c>
      <c r="O1420">
        <v>552291</v>
      </c>
      <c r="P1420">
        <v>390324</v>
      </c>
      <c r="Q1420">
        <v>0</v>
      </c>
      <c r="S1420" s="5"/>
      <c r="T1420" t="s">
        <v>5057</v>
      </c>
      <c r="U1420" s="3">
        <v>45587</v>
      </c>
      <c r="V1420" t="str">
        <f t="shared" si="66"/>
        <v>Tuesday</v>
      </c>
      <c r="W1420" t="str">
        <f t="shared" si="67"/>
        <v>October</v>
      </c>
      <c r="X1420">
        <v>8</v>
      </c>
      <c r="Y1420" t="str">
        <f t="shared" si="68"/>
        <v>Morning</v>
      </c>
      <c r="Z1420" t="s">
        <v>5070</v>
      </c>
    </row>
    <row r="1421" spans="1:26" x14ac:dyDescent="0.3">
      <c r="A1421" t="s">
        <v>1442</v>
      </c>
      <c r="B1421" t="s">
        <v>5025</v>
      </c>
      <c r="C1421" t="s">
        <v>5029</v>
      </c>
      <c r="D1421" t="s">
        <v>5032</v>
      </c>
      <c r="E1421" t="s">
        <v>5039</v>
      </c>
      <c r="F1421" t="s">
        <v>5043</v>
      </c>
      <c r="G1421">
        <v>-3.4359999999999999</v>
      </c>
      <c r="H1421">
        <v>55.378100000000003</v>
      </c>
      <c r="I1421">
        <v>73</v>
      </c>
      <c r="J1421">
        <v>1000</v>
      </c>
      <c r="K1421">
        <v>104</v>
      </c>
      <c r="L1421">
        <v>73</v>
      </c>
      <c r="M1421">
        <v>20</v>
      </c>
      <c r="N1421" s="5">
        <v>7.3189030718816495E-2</v>
      </c>
      <c r="O1421">
        <v>1288</v>
      </c>
      <c r="P1421">
        <v>0</v>
      </c>
      <c r="Q1421">
        <v>0</v>
      </c>
      <c r="S1421" s="5"/>
      <c r="T1421" t="s">
        <v>5059</v>
      </c>
      <c r="U1421" s="3">
        <v>45334</v>
      </c>
      <c r="V1421" t="str">
        <f t="shared" si="66"/>
        <v>Monday</v>
      </c>
      <c r="W1421" t="str">
        <f t="shared" si="67"/>
        <v>February</v>
      </c>
      <c r="X1421">
        <v>15</v>
      </c>
      <c r="Y1421" t="str">
        <f t="shared" si="68"/>
        <v>Afternoon</v>
      </c>
      <c r="Z1421" t="s">
        <v>5069</v>
      </c>
    </row>
    <row r="1422" spans="1:26" x14ac:dyDescent="0.3">
      <c r="A1422" t="s">
        <v>1443</v>
      </c>
      <c r="B1422" t="s">
        <v>5023</v>
      </c>
      <c r="C1422" t="s">
        <v>5029</v>
      </c>
      <c r="D1422" t="s">
        <v>5032</v>
      </c>
      <c r="E1422" t="s">
        <v>5036</v>
      </c>
      <c r="F1422" t="s">
        <v>5043</v>
      </c>
      <c r="G1422">
        <v>-3.4359999999999999</v>
      </c>
      <c r="H1422">
        <v>55.378100000000003</v>
      </c>
      <c r="I1422">
        <v>60375</v>
      </c>
      <c r="J1422">
        <v>731919</v>
      </c>
      <c r="K1422">
        <v>126901</v>
      </c>
      <c r="L1422">
        <v>34470</v>
      </c>
      <c r="M1422">
        <v>41696</v>
      </c>
      <c r="N1422" s="5">
        <v>8.2489713874574572E-2</v>
      </c>
      <c r="O1422">
        <v>808681</v>
      </c>
      <c r="P1422">
        <v>719203</v>
      </c>
      <c r="Q1422">
        <v>0</v>
      </c>
      <c r="R1422">
        <v>17871</v>
      </c>
      <c r="S1422" s="5">
        <v>2.2100000000000002E-2</v>
      </c>
      <c r="T1422" t="s">
        <v>5059</v>
      </c>
      <c r="U1422" s="3">
        <v>45596</v>
      </c>
      <c r="V1422" t="str">
        <f t="shared" si="66"/>
        <v>Thursday</v>
      </c>
      <c r="W1422" t="str">
        <f t="shared" si="67"/>
        <v>October</v>
      </c>
      <c r="X1422">
        <v>11</v>
      </c>
      <c r="Y1422" t="str">
        <f t="shared" si="68"/>
        <v>Morning</v>
      </c>
      <c r="Z1422" t="s">
        <v>5069</v>
      </c>
    </row>
    <row r="1423" spans="1:26" x14ac:dyDescent="0.3">
      <c r="A1423" t="s">
        <v>1444</v>
      </c>
      <c r="B1423" t="s">
        <v>5023</v>
      </c>
      <c r="C1423" t="s">
        <v>5029</v>
      </c>
      <c r="D1423" t="s">
        <v>5034</v>
      </c>
      <c r="E1423" t="s">
        <v>5040</v>
      </c>
      <c r="F1423" t="s">
        <v>5044</v>
      </c>
      <c r="G1423">
        <v>78.962900000000005</v>
      </c>
      <c r="H1423">
        <v>20.593699999999998</v>
      </c>
      <c r="I1423">
        <v>66252</v>
      </c>
      <c r="J1423">
        <v>382761</v>
      </c>
      <c r="K1423">
        <v>50868</v>
      </c>
      <c r="L1423">
        <v>19690</v>
      </c>
      <c r="M1423">
        <v>17641</v>
      </c>
      <c r="N1423" s="5">
        <v>0.1730901923183456</v>
      </c>
      <c r="O1423">
        <v>476700</v>
      </c>
      <c r="P1423">
        <v>0</v>
      </c>
      <c r="Q1423">
        <v>50179</v>
      </c>
      <c r="R1423">
        <v>8103</v>
      </c>
      <c r="S1423" s="5">
        <v>1.7000000000000001E-2</v>
      </c>
      <c r="T1423" t="s">
        <v>5056</v>
      </c>
      <c r="U1423" s="3">
        <v>45474</v>
      </c>
      <c r="V1423" t="str">
        <f t="shared" si="66"/>
        <v>Monday</v>
      </c>
      <c r="W1423" t="str">
        <f t="shared" si="67"/>
        <v>July</v>
      </c>
      <c r="X1423">
        <v>12</v>
      </c>
      <c r="Y1423" t="str">
        <f t="shared" si="68"/>
        <v>Afternoon</v>
      </c>
      <c r="Z1423" t="s">
        <v>5070</v>
      </c>
    </row>
    <row r="1424" spans="1:26" x14ac:dyDescent="0.3">
      <c r="A1424" t="s">
        <v>1445</v>
      </c>
      <c r="B1424" t="s">
        <v>5023</v>
      </c>
      <c r="C1424" t="s">
        <v>5029</v>
      </c>
      <c r="D1424" t="s">
        <v>5034</v>
      </c>
      <c r="E1424" t="s">
        <v>5040</v>
      </c>
      <c r="F1424" t="s">
        <v>5046</v>
      </c>
      <c r="G1424">
        <v>133.77510000000001</v>
      </c>
      <c r="H1424">
        <v>-25.2744</v>
      </c>
      <c r="I1424">
        <v>114044</v>
      </c>
      <c r="J1424">
        <v>470918</v>
      </c>
      <c r="K1424">
        <v>113268</v>
      </c>
      <c r="L1424">
        <v>18001</v>
      </c>
      <c r="M1424">
        <v>13818</v>
      </c>
      <c r="N1424" s="5">
        <v>0.24217536006025039</v>
      </c>
      <c r="O1424">
        <v>542824</v>
      </c>
      <c r="P1424">
        <v>0</v>
      </c>
      <c r="Q1424">
        <v>59455</v>
      </c>
      <c r="R1424">
        <v>5591</v>
      </c>
      <c r="S1424" s="5">
        <v>1.03E-2</v>
      </c>
      <c r="T1424" t="s">
        <v>5056</v>
      </c>
      <c r="U1424" s="3">
        <v>45694</v>
      </c>
      <c r="V1424" t="str">
        <f t="shared" si="66"/>
        <v>Thursday</v>
      </c>
      <c r="W1424" t="str">
        <f t="shared" si="67"/>
        <v>February</v>
      </c>
      <c r="X1424">
        <v>16</v>
      </c>
      <c r="Y1424" t="str">
        <f t="shared" si="68"/>
        <v>Afternoon</v>
      </c>
      <c r="Z1424" t="s">
        <v>5071</v>
      </c>
    </row>
    <row r="1425" spans="1:26" x14ac:dyDescent="0.3">
      <c r="A1425" t="s">
        <v>1446</v>
      </c>
      <c r="B1425" t="s">
        <v>5024</v>
      </c>
      <c r="C1425" t="s">
        <v>5029</v>
      </c>
      <c r="D1425" t="s">
        <v>5035</v>
      </c>
      <c r="E1425" t="s">
        <v>5040</v>
      </c>
      <c r="F1425" t="s">
        <v>5047</v>
      </c>
      <c r="G1425">
        <v>138.25290000000001</v>
      </c>
      <c r="H1425">
        <v>36.204799999999999</v>
      </c>
      <c r="I1425">
        <v>22239</v>
      </c>
      <c r="J1425">
        <v>178260</v>
      </c>
      <c r="K1425">
        <v>20686</v>
      </c>
      <c r="L1425">
        <v>11760</v>
      </c>
      <c r="M1425">
        <v>9658</v>
      </c>
      <c r="N1425" s="5">
        <v>0.1247565336170145</v>
      </c>
      <c r="O1425">
        <v>205246</v>
      </c>
      <c r="P1425">
        <v>0</v>
      </c>
      <c r="Q1425">
        <v>108363</v>
      </c>
      <c r="S1425" s="5"/>
      <c r="T1425" t="s">
        <v>5058</v>
      </c>
      <c r="U1425" s="3">
        <v>45772</v>
      </c>
      <c r="V1425" t="str">
        <f t="shared" si="66"/>
        <v>Friday</v>
      </c>
      <c r="W1425" t="str">
        <f t="shared" si="67"/>
        <v>April</v>
      </c>
      <c r="X1425">
        <v>16</v>
      </c>
      <c r="Y1425" t="str">
        <f t="shared" si="68"/>
        <v>Afternoon</v>
      </c>
      <c r="Z1425" t="s">
        <v>5070</v>
      </c>
    </row>
    <row r="1426" spans="1:26" x14ac:dyDescent="0.3">
      <c r="A1426" t="s">
        <v>1447</v>
      </c>
      <c r="B1426" t="s">
        <v>5024</v>
      </c>
      <c r="C1426" t="s">
        <v>5030</v>
      </c>
      <c r="D1426" t="s">
        <v>5034</v>
      </c>
      <c r="E1426" t="s">
        <v>5039</v>
      </c>
      <c r="F1426" t="s">
        <v>5049</v>
      </c>
      <c r="G1426">
        <v>-106.3468</v>
      </c>
      <c r="H1426">
        <v>56.130400000000002</v>
      </c>
      <c r="I1426">
        <v>41170</v>
      </c>
      <c r="J1426">
        <v>215541</v>
      </c>
      <c r="K1426">
        <v>28766</v>
      </c>
      <c r="L1426">
        <v>7075</v>
      </c>
      <c r="M1426">
        <v>5202</v>
      </c>
      <c r="N1426" s="5">
        <v>0.191009568479104</v>
      </c>
      <c r="O1426">
        <v>255696</v>
      </c>
      <c r="P1426">
        <v>0</v>
      </c>
      <c r="Q1426">
        <v>0</v>
      </c>
      <c r="S1426" s="5"/>
      <c r="T1426" t="s">
        <v>5056</v>
      </c>
      <c r="U1426" s="3">
        <v>45425</v>
      </c>
      <c r="V1426" t="str">
        <f t="shared" si="66"/>
        <v>Monday</v>
      </c>
      <c r="W1426" t="str">
        <f t="shared" si="67"/>
        <v>May</v>
      </c>
      <c r="X1426">
        <v>12</v>
      </c>
      <c r="Y1426" t="str">
        <f t="shared" si="68"/>
        <v>Afternoon</v>
      </c>
      <c r="Z1426" t="s">
        <v>5070</v>
      </c>
    </row>
    <row r="1427" spans="1:26" x14ac:dyDescent="0.3">
      <c r="A1427" t="s">
        <v>1448</v>
      </c>
      <c r="B1427" t="s">
        <v>5023</v>
      </c>
      <c r="C1427" t="s">
        <v>5029</v>
      </c>
      <c r="D1427" t="s">
        <v>5031</v>
      </c>
      <c r="E1427" t="s">
        <v>5036</v>
      </c>
      <c r="F1427" t="s">
        <v>5046</v>
      </c>
      <c r="G1427">
        <v>133.77510000000001</v>
      </c>
      <c r="H1427">
        <v>-25.2744</v>
      </c>
      <c r="I1427">
        <v>218177</v>
      </c>
      <c r="J1427">
        <v>2069282</v>
      </c>
      <c r="K1427">
        <v>285610</v>
      </c>
      <c r="L1427">
        <v>159390</v>
      </c>
      <c r="M1427">
        <v>116371</v>
      </c>
      <c r="N1427" s="5">
        <v>0.1054361342440132</v>
      </c>
      <c r="O1427">
        <v>2510786</v>
      </c>
      <c r="P1427">
        <v>2069282</v>
      </c>
      <c r="Q1427">
        <v>0</v>
      </c>
      <c r="R1427">
        <v>56743</v>
      </c>
      <c r="S1427" s="5">
        <v>2.2599999999999999E-2</v>
      </c>
      <c r="T1427" t="s">
        <v>5052</v>
      </c>
      <c r="U1427" s="3">
        <v>45738</v>
      </c>
      <c r="V1427" t="str">
        <f t="shared" si="66"/>
        <v>Saturday</v>
      </c>
      <c r="W1427" t="str">
        <f t="shared" si="67"/>
        <v>March</v>
      </c>
      <c r="X1427">
        <v>17</v>
      </c>
      <c r="Y1427" t="str">
        <f t="shared" si="68"/>
        <v>Afternoon</v>
      </c>
      <c r="Z1427" t="s">
        <v>5070</v>
      </c>
    </row>
    <row r="1428" spans="1:26" x14ac:dyDescent="0.3">
      <c r="A1428" t="s">
        <v>1449</v>
      </c>
      <c r="B1428" t="s">
        <v>5025</v>
      </c>
      <c r="C1428" t="s">
        <v>5029</v>
      </c>
      <c r="D1428" t="s">
        <v>5034</v>
      </c>
      <c r="E1428" t="s">
        <v>5039</v>
      </c>
      <c r="F1428" t="s">
        <v>5050</v>
      </c>
      <c r="G1428">
        <v>-95.712900000000005</v>
      </c>
      <c r="H1428">
        <v>37.090200000000003</v>
      </c>
      <c r="I1428">
        <v>18666</v>
      </c>
      <c r="J1428">
        <v>93537</v>
      </c>
      <c r="K1428">
        <v>14326</v>
      </c>
      <c r="L1428">
        <v>4588</v>
      </c>
      <c r="M1428">
        <v>3411</v>
      </c>
      <c r="N1428" s="5">
        <v>0.19956680288258449</v>
      </c>
      <c r="O1428">
        <v>116501</v>
      </c>
      <c r="P1428">
        <v>0</v>
      </c>
      <c r="Q1428">
        <v>0</v>
      </c>
      <c r="S1428" s="5"/>
      <c r="T1428" t="s">
        <v>5056</v>
      </c>
      <c r="U1428" s="3">
        <v>45704</v>
      </c>
      <c r="V1428" t="str">
        <f t="shared" si="66"/>
        <v>Sunday</v>
      </c>
      <c r="W1428" t="str">
        <f t="shared" si="67"/>
        <v>February</v>
      </c>
      <c r="X1428">
        <v>15</v>
      </c>
      <c r="Y1428" t="str">
        <f t="shared" si="68"/>
        <v>Afternoon</v>
      </c>
      <c r="Z1428" t="s">
        <v>5070</v>
      </c>
    </row>
    <row r="1429" spans="1:26" x14ac:dyDescent="0.3">
      <c r="A1429" t="s">
        <v>1450</v>
      </c>
      <c r="B1429" t="s">
        <v>5027</v>
      </c>
      <c r="C1429" t="s">
        <v>5029</v>
      </c>
      <c r="D1429" t="s">
        <v>5034</v>
      </c>
      <c r="E1429" t="s">
        <v>5036</v>
      </c>
      <c r="F1429" t="s">
        <v>5045</v>
      </c>
      <c r="G1429">
        <v>-51.9253</v>
      </c>
      <c r="H1429">
        <v>-14.234999999999999</v>
      </c>
      <c r="I1429">
        <v>154134</v>
      </c>
      <c r="J1429">
        <v>727189</v>
      </c>
      <c r="K1429">
        <v>175699</v>
      </c>
      <c r="L1429">
        <v>34030</v>
      </c>
      <c r="M1429">
        <v>30853</v>
      </c>
      <c r="N1429" s="5">
        <v>0.21195987926514881</v>
      </c>
      <c r="O1429">
        <v>813732</v>
      </c>
      <c r="P1429">
        <v>692900</v>
      </c>
      <c r="Q1429">
        <v>0</v>
      </c>
      <c r="S1429" s="5"/>
      <c r="T1429" t="s">
        <v>5057</v>
      </c>
      <c r="U1429" s="3">
        <v>45466</v>
      </c>
      <c r="V1429" t="str">
        <f t="shared" si="66"/>
        <v>Sunday</v>
      </c>
      <c r="W1429" t="str">
        <f t="shared" si="67"/>
        <v>June</v>
      </c>
      <c r="X1429">
        <v>11</v>
      </c>
      <c r="Y1429" t="str">
        <f t="shared" si="68"/>
        <v>Morning</v>
      </c>
      <c r="Z1429" t="s">
        <v>5071</v>
      </c>
    </row>
    <row r="1430" spans="1:26" x14ac:dyDescent="0.3">
      <c r="A1430" t="s">
        <v>1451</v>
      </c>
      <c r="B1430" t="s">
        <v>5023</v>
      </c>
      <c r="C1430" t="s">
        <v>5029</v>
      </c>
      <c r="D1430" t="s">
        <v>5034</v>
      </c>
      <c r="E1430" t="s">
        <v>5036</v>
      </c>
      <c r="F1430" t="s">
        <v>5049</v>
      </c>
      <c r="G1430">
        <v>-106.3468</v>
      </c>
      <c r="H1430">
        <v>56.130400000000002</v>
      </c>
      <c r="I1430">
        <v>43107</v>
      </c>
      <c r="J1430">
        <v>234600</v>
      </c>
      <c r="K1430">
        <v>30514</v>
      </c>
      <c r="L1430">
        <v>11887</v>
      </c>
      <c r="M1430">
        <v>6627</v>
      </c>
      <c r="N1430" s="5">
        <v>0.18374809673995821</v>
      </c>
      <c r="O1430">
        <v>299188</v>
      </c>
      <c r="P1430">
        <v>208886</v>
      </c>
      <c r="Q1430">
        <v>0</v>
      </c>
      <c r="R1430">
        <v>5505</v>
      </c>
      <c r="S1430" s="5">
        <v>1.84E-2</v>
      </c>
      <c r="T1430" t="s">
        <v>5056</v>
      </c>
      <c r="U1430" s="3">
        <v>45310</v>
      </c>
      <c r="V1430" t="str">
        <f t="shared" si="66"/>
        <v>Friday</v>
      </c>
      <c r="W1430" t="str">
        <f t="shared" si="67"/>
        <v>January</v>
      </c>
      <c r="X1430">
        <v>12</v>
      </c>
      <c r="Y1430" t="str">
        <f t="shared" si="68"/>
        <v>Afternoon</v>
      </c>
      <c r="Z1430" t="s">
        <v>5070</v>
      </c>
    </row>
    <row r="1431" spans="1:26" x14ac:dyDescent="0.3">
      <c r="A1431" t="s">
        <v>1452</v>
      </c>
      <c r="B1431" t="s">
        <v>5023</v>
      </c>
      <c r="C1431" t="s">
        <v>5029</v>
      </c>
      <c r="D1431" t="s">
        <v>5032</v>
      </c>
      <c r="E1431" t="s">
        <v>5036</v>
      </c>
      <c r="F1431" t="s">
        <v>5047</v>
      </c>
      <c r="G1431">
        <v>138.25290000000001</v>
      </c>
      <c r="H1431">
        <v>36.204799999999999</v>
      </c>
      <c r="I1431">
        <v>24971</v>
      </c>
      <c r="J1431">
        <v>468595</v>
      </c>
      <c r="K1431">
        <v>89433</v>
      </c>
      <c r="L1431">
        <v>30268</v>
      </c>
      <c r="M1431">
        <v>16552</v>
      </c>
      <c r="N1431" s="5">
        <v>5.3289864964265528E-2</v>
      </c>
      <c r="O1431">
        <v>596905</v>
      </c>
      <c r="P1431">
        <v>420663</v>
      </c>
      <c r="Q1431">
        <v>0</v>
      </c>
      <c r="R1431">
        <v>13728</v>
      </c>
      <c r="S1431" s="5">
        <v>2.3E-2</v>
      </c>
      <c r="T1431" t="s">
        <v>5059</v>
      </c>
      <c r="U1431" s="3">
        <v>45565</v>
      </c>
      <c r="V1431" t="str">
        <f t="shared" si="66"/>
        <v>Monday</v>
      </c>
      <c r="W1431" t="str">
        <f t="shared" si="67"/>
        <v>September</v>
      </c>
      <c r="X1431">
        <v>9</v>
      </c>
      <c r="Y1431" t="str">
        <f t="shared" si="68"/>
        <v>Morning</v>
      </c>
      <c r="Z1431" t="s">
        <v>5069</v>
      </c>
    </row>
    <row r="1432" spans="1:26" x14ac:dyDescent="0.3">
      <c r="A1432" t="s">
        <v>1453</v>
      </c>
      <c r="B1432" t="s">
        <v>5023</v>
      </c>
      <c r="C1432" t="s">
        <v>5030</v>
      </c>
      <c r="D1432" t="s">
        <v>5034</v>
      </c>
      <c r="E1432" t="s">
        <v>5036</v>
      </c>
      <c r="F1432" t="s">
        <v>5048</v>
      </c>
      <c r="G1432">
        <v>10.451499999999999</v>
      </c>
      <c r="H1432">
        <v>51.165700000000001</v>
      </c>
      <c r="I1432">
        <v>22672</v>
      </c>
      <c r="J1432">
        <v>128983</v>
      </c>
      <c r="K1432">
        <v>23893</v>
      </c>
      <c r="L1432">
        <v>6703</v>
      </c>
      <c r="M1432">
        <v>2926</v>
      </c>
      <c r="N1432" s="5">
        <v>0.17578189589953261</v>
      </c>
      <c r="O1432">
        <v>153868</v>
      </c>
      <c r="P1432">
        <v>114697</v>
      </c>
      <c r="Q1432">
        <v>0</v>
      </c>
      <c r="R1432">
        <v>1646</v>
      </c>
      <c r="S1432" s="5">
        <v>1.0699999999999999E-2</v>
      </c>
      <c r="T1432" t="s">
        <v>5056</v>
      </c>
      <c r="U1432" s="3">
        <v>45653</v>
      </c>
      <c r="V1432" t="str">
        <f t="shared" si="66"/>
        <v>Friday</v>
      </c>
      <c r="W1432" t="str">
        <f t="shared" si="67"/>
        <v>December</v>
      </c>
      <c r="X1432">
        <v>19</v>
      </c>
      <c r="Y1432" t="str">
        <f t="shared" si="68"/>
        <v>Evening</v>
      </c>
      <c r="Z1432" t="s">
        <v>5070</v>
      </c>
    </row>
    <row r="1433" spans="1:26" x14ac:dyDescent="0.3">
      <c r="A1433" t="s">
        <v>1454</v>
      </c>
      <c r="B1433" t="s">
        <v>5027</v>
      </c>
      <c r="C1433" t="s">
        <v>5029</v>
      </c>
      <c r="D1433" t="s">
        <v>5034</v>
      </c>
      <c r="E1433" t="s">
        <v>5036</v>
      </c>
      <c r="F1433" t="s">
        <v>5050</v>
      </c>
      <c r="G1433">
        <v>-95.712900000000005</v>
      </c>
      <c r="H1433">
        <v>37.090200000000003</v>
      </c>
      <c r="I1433">
        <v>57032</v>
      </c>
      <c r="J1433">
        <v>291680</v>
      </c>
      <c r="K1433">
        <v>65576</v>
      </c>
      <c r="L1433">
        <v>15955</v>
      </c>
      <c r="M1433">
        <v>7215</v>
      </c>
      <c r="N1433" s="5">
        <v>0.19553103331884669</v>
      </c>
      <c r="O1433">
        <v>321643</v>
      </c>
      <c r="P1433">
        <v>250821</v>
      </c>
      <c r="Q1433">
        <v>0</v>
      </c>
      <c r="S1433" s="5"/>
      <c r="T1433" t="s">
        <v>5057</v>
      </c>
      <c r="U1433" s="3">
        <v>45518</v>
      </c>
      <c r="V1433" t="str">
        <f t="shared" si="66"/>
        <v>Wednesday</v>
      </c>
      <c r="W1433" t="str">
        <f t="shared" si="67"/>
        <v>August</v>
      </c>
      <c r="X1433">
        <v>17</v>
      </c>
      <c r="Y1433" t="str">
        <f t="shared" si="68"/>
        <v>Afternoon</v>
      </c>
      <c r="Z1433" t="s">
        <v>5070</v>
      </c>
    </row>
    <row r="1434" spans="1:26" x14ac:dyDescent="0.3">
      <c r="A1434" t="s">
        <v>1455</v>
      </c>
      <c r="B1434" t="s">
        <v>5023</v>
      </c>
      <c r="C1434" t="s">
        <v>5029</v>
      </c>
      <c r="D1434" t="s">
        <v>5035</v>
      </c>
      <c r="E1434" t="s">
        <v>5040</v>
      </c>
      <c r="F1434" t="s">
        <v>5044</v>
      </c>
      <c r="G1434">
        <v>78.962900000000005</v>
      </c>
      <c r="H1434">
        <v>20.593699999999998</v>
      </c>
      <c r="I1434">
        <v>42127</v>
      </c>
      <c r="J1434">
        <v>366712</v>
      </c>
      <c r="K1434">
        <v>53350</v>
      </c>
      <c r="L1434">
        <v>23799</v>
      </c>
      <c r="M1434">
        <v>18926</v>
      </c>
      <c r="N1434" s="5">
        <v>0.11487792961330739</v>
      </c>
      <c r="O1434">
        <v>425074</v>
      </c>
      <c r="P1434">
        <v>0</v>
      </c>
      <c r="Q1434">
        <v>173913</v>
      </c>
      <c r="R1434">
        <v>9096</v>
      </c>
      <c r="S1434" s="5">
        <v>2.1399999999999999E-2</v>
      </c>
      <c r="T1434" t="s">
        <v>5058</v>
      </c>
      <c r="U1434" s="3">
        <v>45408</v>
      </c>
      <c r="V1434" t="str">
        <f t="shared" si="66"/>
        <v>Friday</v>
      </c>
      <c r="W1434" t="str">
        <f t="shared" si="67"/>
        <v>April</v>
      </c>
      <c r="X1434">
        <v>11</v>
      </c>
      <c r="Y1434" t="str">
        <f t="shared" si="68"/>
        <v>Morning</v>
      </c>
      <c r="Z1434" t="s">
        <v>5070</v>
      </c>
    </row>
    <row r="1435" spans="1:26" x14ac:dyDescent="0.3">
      <c r="A1435" t="s">
        <v>1456</v>
      </c>
      <c r="B1435" t="s">
        <v>5025</v>
      </c>
      <c r="C1435" t="s">
        <v>5029</v>
      </c>
      <c r="D1435" t="s">
        <v>5034</v>
      </c>
      <c r="E1435" t="s">
        <v>5036</v>
      </c>
      <c r="F1435" t="s">
        <v>5050</v>
      </c>
      <c r="G1435">
        <v>-95.712900000000005</v>
      </c>
      <c r="H1435">
        <v>37.090200000000003</v>
      </c>
      <c r="I1435">
        <v>160355</v>
      </c>
      <c r="J1435">
        <v>653006</v>
      </c>
      <c r="K1435">
        <v>87961</v>
      </c>
      <c r="L1435">
        <v>24042</v>
      </c>
      <c r="M1435">
        <v>18197</v>
      </c>
      <c r="N1435" s="5">
        <v>0.24556572816320391</v>
      </c>
      <c r="O1435">
        <v>725533</v>
      </c>
      <c r="P1435">
        <v>653006</v>
      </c>
      <c r="Q1435">
        <v>0</v>
      </c>
      <c r="S1435" s="5"/>
      <c r="T1435" t="s">
        <v>5057</v>
      </c>
      <c r="U1435" s="3">
        <v>45475</v>
      </c>
      <c r="V1435" t="str">
        <f t="shared" si="66"/>
        <v>Tuesday</v>
      </c>
      <c r="W1435" t="str">
        <f t="shared" si="67"/>
        <v>July</v>
      </c>
      <c r="X1435">
        <v>16</v>
      </c>
      <c r="Y1435" t="str">
        <f t="shared" si="68"/>
        <v>Afternoon</v>
      </c>
      <c r="Z1435" t="s">
        <v>5071</v>
      </c>
    </row>
    <row r="1436" spans="1:26" x14ac:dyDescent="0.3">
      <c r="A1436" t="s">
        <v>1457</v>
      </c>
      <c r="B1436" t="s">
        <v>5025</v>
      </c>
      <c r="C1436" t="s">
        <v>5029</v>
      </c>
      <c r="D1436" t="s">
        <v>5031</v>
      </c>
      <c r="E1436" t="s">
        <v>5036</v>
      </c>
      <c r="F1436" t="s">
        <v>5045</v>
      </c>
      <c r="G1436">
        <v>-51.9253</v>
      </c>
      <c r="H1436">
        <v>-14.234999999999999</v>
      </c>
      <c r="I1436">
        <v>78062</v>
      </c>
      <c r="J1436">
        <v>812520</v>
      </c>
      <c r="K1436">
        <v>105399</v>
      </c>
      <c r="L1436">
        <v>24749</v>
      </c>
      <c r="M1436">
        <v>36636</v>
      </c>
      <c r="N1436" s="5">
        <v>9.6073993756947057E-2</v>
      </c>
      <c r="O1436">
        <v>945184</v>
      </c>
      <c r="P1436">
        <v>812520</v>
      </c>
      <c r="Q1436">
        <v>0</v>
      </c>
      <c r="S1436" s="5"/>
      <c r="T1436" t="s">
        <v>5052</v>
      </c>
      <c r="U1436" s="3">
        <v>45425</v>
      </c>
      <c r="V1436" t="str">
        <f t="shared" si="66"/>
        <v>Monday</v>
      </c>
      <c r="W1436" t="str">
        <f t="shared" si="67"/>
        <v>May</v>
      </c>
      <c r="X1436">
        <v>16</v>
      </c>
      <c r="Y1436" t="str">
        <f t="shared" si="68"/>
        <v>Afternoon</v>
      </c>
      <c r="Z1436" t="s">
        <v>5069</v>
      </c>
    </row>
    <row r="1437" spans="1:26" x14ac:dyDescent="0.3">
      <c r="A1437" t="s">
        <v>1458</v>
      </c>
      <c r="B1437" t="s">
        <v>5026</v>
      </c>
      <c r="C1437" t="s">
        <v>5029</v>
      </c>
      <c r="D1437" t="s">
        <v>5032</v>
      </c>
      <c r="E1437" t="s">
        <v>5036</v>
      </c>
      <c r="F1437" t="s">
        <v>5047</v>
      </c>
      <c r="G1437">
        <v>138.25290000000001</v>
      </c>
      <c r="H1437">
        <v>36.204799999999999</v>
      </c>
      <c r="I1437">
        <v>21899</v>
      </c>
      <c r="J1437">
        <v>247246</v>
      </c>
      <c r="K1437">
        <v>25038</v>
      </c>
      <c r="L1437">
        <v>17791</v>
      </c>
      <c r="M1437">
        <v>5261</v>
      </c>
      <c r="N1437" s="6">
        <v>8.8572353289642539E-2</v>
      </c>
      <c r="O1437">
        <v>318461</v>
      </c>
      <c r="P1437">
        <v>217228</v>
      </c>
      <c r="Q1437">
        <v>0</v>
      </c>
      <c r="T1437" t="s">
        <v>5059</v>
      </c>
      <c r="U1437" s="3">
        <v>45335</v>
      </c>
      <c r="V1437" t="str">
        <f t="shared" si="66"/>
        <v>Tuesday</v>
      </c>
      <c r="W1437" t="str">
        <f t="shared" si="67"/>
        <v>February</v>
      </c>
      <c r="X1437">
        <v>9</v>
      </c>
      <c r="Y1437" t="str">
        <f t="shared" si="68"/>
        <v>Morning</v>
      </c>
      <c r="Z1437" t="s">
        <v>5069</v>
      </c>
    </row>
    <row r="1438" spans="1:26" x14ac:dyDescent="0.3">
      <c r="A1438" t="s">
        <v>1459</v>
      </c>
      <c r="B1438" t="s">
        <v>5027</v>
      </c>
      <c r="C1438" t="s">
        <v>5029</v>
      </c>
      <c r="D1438" t="s">
        <v>5032</v>
      </c>
      <c r="E1438" t="s">
        <v>5036</v>
      </c>
      <c r="F1438" t="s">
        <v>5047</v>
      </c>
      <c r="G1438">
        <v>138.25290000000001</v>
      </c>
      <c r="H1438">
        <v>36.204799999999999</v>
      </c>
      <c r="I1438">
        <v>21647</v>
      </c>
      <c r="J1438">
        <v>225888</v>
      </c>
      <c r="K1438">
        <v>52815</v>
      </c>
      <c r="L1438">
        <v>12825</v>
      </c>
      <c r="M1438">
        <v>9429</v>
      </c>
      <c r="N1438" s="5">
        <v>9.583169634603815E-2</v>
      </c>
      <c r="O1438">
        <v>278012</v>
      </c>
      <c r="P1438">
        <v>197270</v>
      </c>
      <c r="Q1438">
        <v>0</v>
      </c>
      <c r="S1438" s="5"/>
      <c r="T1438" t="s">
        <v>5061</v>
      </c>
      <c r="U1438" s="3">
        <v>45297</v>
      </c>
      <c r="V1438" t="str">
        <f t="shared" si="66"/>
        <v>Saturday</v>
      </c>
      <c r="W1438" t="str">
        <f t="shared" si="67"/>
        <v>January</v>
      </c>
      <c r="X1438">
        <v>17</v>
      </c>
      <c r="Y1438" t="str">
        <f t="shared" si="68"/>
        <v>Afternoon</v>
      </c>
      <c r="Z1438" t="s">
        <v>5069</v>
      </c>
    </row>
    <row r="1439" spans="1:26" x14ac:dyDescent="0.3">
      <c r="A1439" t="s">
        <v>1460</v>
      </c>
      <c r="B1439" t="s">
        <v>5023</v>
      </c>
      <c r="C1439" t="s">
        <v>5030</v>
      </c>
      <c r="D1439" t="s">
        <v>5031</v>
      </c>
      <c r="E1439" t="s">
        <v>5036</v>
      </c>
      <c r="F1439" t="s">
        <v>5043</v>
      </c>
      <c r="G1439">
        <v>-3.4359999999999999</v>
      </c>
      <c r="H1439">
        <v>55.378100000000003</v>
      </c>
      <c r="I1439">
        <v>276512</v>
      </c>
      <c r="J1439">
        <v>3184872</v>
      </c>
      <c r="K1439">
        <v>339874</v>
      </c>
      <c r="L1439">
        <v>104152</v>
      </c>
      <c r="M1439">
        <v>121946</v>
      </c>
      <c r="N1439" s="5">
        <v>8.6820610154828615E-2</v>
      </c>
      <c r="O1439">
        <v>3853454</v>
      </c>
      <c r="P1439">
        <v>3184872</v>
      </c>
      <c r="Q1439">
        <v>0</v>
      </c>
      <c r="R1439">
        <v>40075</v>
      </c>
      <c r="S1439" s="5">
        <v>1.04E-2</v>
      </c>
      <c r="T1439" t="s">
        <v>5052</v>
      </c>
      <c r="U1439" s="3">
        <v>45393</v>
      </c>
      <c r="V1439" t="str">
        <f t="shared" si="66"/>
        <v>Thursday</v>
      </c>
      <c r="W1439" t="str">
        <f t="shared" si="67"/>
        <v>April</v>
      </c>
      <c r="X1439">
        <v>19</v>
      </c>
      <c r="Y1439" t="str">
        <f t="shared" si="68"/>
        <v>Evening</v>
      </c>
      <c r="Z1439" t="s">
        <v>5069</v>
      </c>
    </row>
    <row r="1440" spans="1:26" x14ac:dyDescent="0.3">
      <c r="A1440" t="s">
        <v>1461</v>
      </c>
      <c r="B1440" t="s">
        <v>5025</v>
      </c>
      <c r="C1440" t="s">
        <v>5029</v>
      </c>
      <c r="D1440" t="s">
        <v>5031</v>
      </c>
      <c r="E1440" t="s">
        <v>5036</v>
      </c>
      <c r="F1440" t="s">
        <v>5046</v>
      </c>
      <c r="G1440">
        <v>133.77510000000001</v>
      </c>
      <c r="H1440">
        <v>-25.2744</v>
      </c>
      <c r="I1440">
        <v>120150</v>
      </c>
      <c r="J1440">
        <v>1090957</v>
      </c>
      <c r="K1440">
        <v>254381</v>
      </c>
      <c r="L1440">
        <v>38437</v>
      </c>
      <c r="M1440">
        <v>57718</v>
      </c>
      <c r="N1440" s="5">
        <v>0.11013344645520701</v>
      </c>
      <c r="O1440">
        <v>1245883</v>
      </c>
      <c r="P1440">
        <v>1090957</v>
      </c>
      <c r="Q1440">
        <v>0</v>
      </c>
      <c r="S1440" s="5"/>
      <c r="T1440" t="s">
        <v>5052</v>
      </c>
      <c r="U1440" s="3">
        <v>45399</v>
      </c>
      <c r="V1440" t="str">
        <f t="shared" si="66"/>
        <v>Wednesday</v>
      </c>
      <c r="W1440" t="str">
        <f t="shared" si="67"/>
        <v>April</v>
      </c>
      <c r="X1440">
        <v>15</v>
      </c>
      <c r="Y1440" t="str">
        <f t="shared" si="68"/>
        <v>Afternoon</v>
      </c>
      <c r="Z1440" t="s">
        <v>5070</v>
      </c>
    </row>
    <row r="1441" spans="1:26" x14ac:dyDescent="0.3">
      <c r="A1441" t="s">
        <v>1462</v>
      </c>
      <c r="B1441" t="s">
        <v>5027</v>
      </c>
      <c r="C1441" t="s">
        <v>5030</v>
      </c>
      <c r="D1441" t="s">
        <v>5034</v>
      </c>
      <c r="E1441" t="s">
        <v>5036</v>
      </c>
      <c r="F1441" t="s">
        <v>5045</v>
      </c>
      <c r="G1441">
        <v>-51.9253</v>
      </c>
      <c r="H1441">
        <v>-14.234999999999999</v>
      </c>
      <c r="I1441">
        <v>27832</v>
      </c>
      <c r="J1441">
        <v>178956</v>
      </c>
      <c r="K1441">
        <v>28637</v>
      </c>
      <c r="L1441">
        <v>6715</v>
      </c>
      <c r="M1441">
        <v>7183</v>
      </c>
      <c r="N1441" s="5">
        <v>0.1555261709263035</v>
      </c>
      <c r="O1441">
        <v>225543</v>
      </c>
      <c r="P1441">
        <v>174925</v>
      </c>
      <c r="Q1441">
        <v>0</v>
      </c>
      <c r="S1441" s="5"/>
      <c r="T1441" t="s">
        <v>5057</v>
      </c>
      <c r="U1441" s="3">
        <v>45507</v>
      </c>
      <c r="V1441" t="str">
        <f t="shared" si="66"/>
        <v>Saturday</v>
      </c>
      <c r="W1441" t="str">
        <f t="shared" si="67"/>
        <v>August</v>
      </c>
      <c r="X1441">
        <v>15</v>
      </c>
      <c r="Y1441" t="str">
        <f t="shared" si="68"/>
        <v>Afternoon</v>
      </c>
      <c r="Z1441" t="s">
        <v>5070</v>
      </c>
    </row>
    <row r="1442" spans="1:26" x14ac:dyDescent="0.3">
      <c r="A1442" t="s">
        <v>1463</v>
      </c>
      <c r="B1442" t="s">
        <v>5027</v>
      </c>
      <c r="C1442" t="s">
        <v>5029</v>
      </c>
      <c r="D1442" t="s">
        <v>5032</v>
      </c>
      <c r="E1442" t="s">
        <v>5036</v>
      </c>
      <c r="F1442" t="s">
        <v>5048</v>
      </c>
      <c r="G1442">
        <v>10.451499999999999</v>
      </c>
      <c r="H1442">
        <v>51.165700000000001</v>
      </c>
      <c r="I1442">
        <v>26999</v>
      </c>
      <c r="J1442">
        <v>314589</v>
      </c>
      <c r="K1442">
        <v>52294</v>
      </c>
      <c r="L1442">
        <v>17154</v>
      </c>
      <c r="M1442">
        <v>16972</v>
      </c>
      <c r="N1442" s="5">
        <v>8.5824483716075428E-2</v>
      </c>
      <c r="O1442">
        <v>390471</v>
      </c>
      <c r="P1442">
        <v>313402</v>
      </c>
      <c r="Q1442">
        <v>0</v>
      </c>
      <c r="S1442" s="5"/>
      <c r="T1442" t="s">
        <v>5061</v>
      </c>
      <c r="U1442" s="3">
        <v>45373</v>
      </c>
      <c r="V1442" t="str">
        <f t="shared" si="66"/>
        <v>Friday</v>
      </c>
      <c r="W1442" t="str">
        <f t="shared" si="67"/>
        <v>March</v>
      </c>
      <c r="X1442">
        <v>16</v>
      </c>
      <c r="Y1442" t="str">
        <f t="shared" si="68"/>
        <v>Afternoon</v>
      </c>
      <c r="Z1442" t="s">
        <v>5069</v>
      </c>
    </row>
    <row r="1443" spans="1:26" x14ac:dyDescent="0.3">
      <c r="A1443" t="s">
        <v>1464</v>
      </c>
      <c r="B1443" t="s">
        <v>5024</v>
      </c>
      <c r="C1443" t="s">
        <v>5029</v>
      </c>
      <c r="D1443" t="s">
        <v>5035</v>
      </c>
      <c r="E1443" t="s">
        <v>5040</v>
      </c>
      <c r="F1443" t="s">
        <v>5048</v>
      </c>
      <c r="G1443">
        <v>10.451499999999999</v>
      </c>
      <c r="H1443">
        <v>51.165700000000001</v>
      </c>
      <c r="I1443">
        <v>83721</v>
      </c>
      <c r="J1443">
        <v>724985</v>
      </c>
      <c r="K1443">
        <v>168732</v>
      </c>
      <c r="L1443">
        <v>42666</v>
      </c>
      <c r="M1443">
        <v>20912</v>
      </c>
      <c r="N1443" s="5">
        <v>0.115480608224998</v>
      </c>
      <c r="O1443">
        <v>836505</v>
      </c>
      <c r="P1443">
        <v>0</v>
      </c>
      <c r="Q1443">
        <v>421253</v>
      </c>
      <c r="S1443" s="5"/>
      <c r="T1443" t="s">
        <v>5060</v>
      </c>
      <c r="U1443" s="3">
        <v>45719</v>
      </c>
      <c r="V1443" t="str">
        <f t="shared" si="66"/>
        <v>Monday</v>
      </c>
      <c r="W1443" t="str">
        <f t="shared" si="67"/>
        <v>March</v>
      </c>
      <c r="X1443">
        <v>16</v>
      </c>
      <c r="Y1443" t="str">
        <f t="shared" si="68"/>
        <v>Afternoon</v>
      </c>
      <c r="Z1443" t="s">
        <v>5070</v>
      </c>
    </row>
    <row r="1444" spans="1:26" x14ac:dyDescent="0.3">
      <c r="A1444" t="s">
        <v>1465</v>
      </c>
      <c r="B1444" t="s">
        <v>5026</v>
      </c>
      <c r="C1444" t="s">
        <v>5029</v>
      </c>
      <c r="D1444" t="s">
        <v>5031</v>
      </c>
      <c r="E1444" t="s">
        <v>5037</v>
      </c>
      <c r="F1444" t="s">
        <v>5049</v>
      </c>
      <c r="G1444">
        <v>-106.3468</v>
      </c>
      <c r="H1444">
        <v>56.130400000000002</v>
      </c>
      <c r="I1444">
        <v>64913</v>
      </c>
      <c r="J1444">
        <v>486605</v>
      </c>
      <c r="K1444">
        <v>51882</v>
      </c>
      <c r="L1444">
        <v>38736</v>
      </c>
      <c r="M1444">
        <v>12269</v>
      </c>
      <c r="N1444" s="6">
        <v>0.13340137903981389</v>
      </c>
      <c r="O1444">
        <v>612739</v>
      </c>
      <c r="P1444">
        <v>0</v>
      </c>
      <c r="Q1444">
        <v>0</v>
      </c>
      <c r="T1444" t="s">
        <v>5051</v>
      </c>
      <c r="U1444" s="3">
        <v>45384</v>
      </c>
      <c r="V1444" t="str">
        <f t="shared" si="66"/>
        <v>Tuesday</v>
      </c>
      <c r="W1444" t="str">
        <f t="shared" si="67"/>
        <v>April</v>
      </c>
      <c r="X1444">
        <v>10</v>
      </c>
      <c r="Y1444" t="str">
        <f t="shared" si="68"/>
        <v>Morning</v>
      </c>
      <c r="Z1444" t="s">
        <v>5070</v>
      </c>
    </row>
    <row r="1445" spans="1:26" x14ac:dyDescent="0.3">
      <c r="A1445" t="s">
        <v>1466</v>
      </c>
      <c r="B1445" t="s">
        <v>5027</v>
      </c>
      <c r="C1445" t="s">
        <v>5029</v>
      </c>
      <c r="D1445" t="s">
        <v>5032</v>
      </c>
      <c r="E1445" t="s">
        <v>5036</v>
      </c>
      <c r="F1445" t="s">
        <v>5049</v>
      </c>
      <c r="G1445">
        <v>-106.3468</v>
      </c>
      <c r="H1445">
        <v>56.130400000000002</v>
      </c>
      <c r="I1445">
        <v>29688</v>
      </c>
      <c r="J1445">
        <v>463193</v>
      </c>
      <c r="K1445">
        <v>107505</v>
      </c>
      <c r="L1445">
        <v>23458</v>
      </c>
      <c r="M1445">
        <v>19222</v>
      </c>
      <c r="N1445" s="5">
        <v>6.4095425162817701E-2</v>
      </c>
      <c r="O1445">
        <v>514079</v>
      </c>
      <c r="P1445">
        <v>420522</v>
      </c>
      <c r="Q1445">
        <v>0</v>
      </c>
      <c r="S1445" s="5"/>
      <c r="T1445" t="s">
        <v>5061</v>
      </c>
      <c r="U1445" s="3">
        <v>45563</v>
      </c>
      <c r="V1445" t="str">
        <f t="shared" si="66"/>
        <v>Saturday</v>
      </c>
      <c r="W1445" t="str">
        <f t="shared" si="67"/>
        <v>September</v>
      </c>
      <c r="X1445">
        <v>10</v>
      </c>
      <c r="Y1445" t="str">
        <f t="shared" si="68"/>
        <v>Morning</v>
      </c>
      <c r="Z1445" t="s">
        <v>5069</v>
      </c>
    </row>
    <row r="1446" spans="1:26" x14ac:dyDescent="0.3">
      <c r="A1446" t="s">
        <v>1467</v>
      </c>
      <c r="B1446" t="s">
        <v>5027</v>
      </c>
      <c r="C1446" t="s">
        <v>5029</v>
      </c>
      <c r="D1446" t="s">
        <v>5032</v>
      </c>
      <c r="E1446" t="s">
        <v>5036</v>
      </c>
      <c r="F1446" t="s">
        <v>5050</v>
      </c>
      <c r="G1446">
        <v>-95.712900000000005</v>
      </c>
      <c r="H1446">
        <v>37.090200000000003</v>
      </c>
      <c r="I1446">
        <v>11871</v>
      </c>
      <c r="J1446">
        <v>134133</v>
      </c>
      <c r="K1446">
        <v>13460</v>
      </c>
      <c r="L1446">
        <v>5665</v>
      </c>
      <c r="M1446">
        <v>6334</v>
      </c>
      <c r="N1446" s="5">
        <v>8.8502625550661254E-2</v>
      </c>
      <c r="O1446">
        <v>150799</v>
      </c>
      <c r="P1446">
        <v>134133</v>
      </c>
      <c r="Q1446">
        <v>0</v>
      </c>
      <c r="S1446" s="5"/>
      <c r="T1446" t="s">
        <v>5061</v>
      </c>
      <c r="U1446" s="3">
        <v>45686</v>
      </c>
      <c r="V1446" t="str">
        <f t="shared" si="66"/>
        <v>Wednesday</v>
      </c>
      <c r="W1446" t="str">
        <f t="shared" si="67"/>
        <v>January</v>
      </c>
      <c r="X1446">
        <v>12</v>
      </c>
      <c r="Y1446" t="str">
        <f t="shared" si="68"/>
        <v>Afternoon</v>
      </c>
      <c r="Z1446" t="s">
        <v>5069</v>
      </c>
    </row>
    <row r="1447" spans="1:26" x14ac:dyDescent="0.3">
      <c r="A1447" t="s">
        <v>1468</v>
      </c>
      <c r="B1447" t="s">
        <v>5023</v>
      </c>
      <c r="C1447" t="s">
        <v>5029</v>
      </c>
      <c r="D1447" t="s">
        <v>5035</v>
      </c>
      <c r="E1447" t="s">
        <v>5040</v>
      </c>
      <c r="F1447" t="s">
        <v>5043</v>
      </c>
      <c r="G1447">
        <v>-3.4359999999999999</v>
      </c>
      <c r="H1447">
        <v>55.378100000000003</v>
      </c>
      <c r="I1447">
        <v>30228</v>
      </c>
      <c r="J1447">
        <v>228347</v>
      </c>
      <c r="K1447">
        <v>45024</v>
      </c>
      <c r="L1447">
        <v>14980</v>
      </c>
      <c r="M1447">
        <v>6196</v>
      </c>
      <c r="N1447" s="5">
        <v>0.13238039981268959</v>
      </c>
      <c r="O1447">
        <v>254816</v>
      </c>
      <c r="P1447">
        <v>0</v>
      </c>
      <c r="Q1447">
        <v>285099</v>
      </c>
      <c r="R1447">
        <v>6319</v>
      </c>
      <c r="S1447" s="5">
        <v>2.4799999999999999E-2</v>
      </c>
      <c r="T1447" t="s">
        <v>5058</v>
      </c>
      <c r="U1447" s="3">
        <v>45723</v>
      </c>
      <c r="V1447" t="str">
        <f t="shared" si="66"/>
        <v>Friday</v>
      </c>
      <c r="W1447" t="str">
        <f t="shared" si="67"/>
        <v>March</v>
      </c>
      <c r="X1447">
        <v>8</v>
      </c>
      <c r="Y1447" t="str">
        <f t="shared" si="68"/>
        <v>Morning</v>
      </c>
      <c r="Z1447" t="s">
        <v>5070</v>
      </c>
    </row>
    <row r="1448" spans="1:26" x14ac:dyDescent="0.3">
      <c r="A1448" t="s">
        <v>1469</v>
      </c>
      <c r="B1448" t="s">
        <v>5023</v>
      </c>
      <c r="C1448" t="s">
        <v>5029</v>
      </c>
      <c r="D1448" t="s">
        <v>5034</v>
      </c>
      <c r="E1448" t="s">
        <v>5036</v>
      </c>
      <c r="F1448" t="s">
        <v>5047</v>
      </c>
      <c r="G1448">
        <v>138.25290000000001</v>
      </c>
      <c r="H1448">
        <v>36.204799999999999</v>
      </c>
      <c r="I1448">
        <v>233185</v>
      </c>
      <c r="J1448">
        <v>1295568</v>
      </c>
      <c r="K1448">
        <v>180213</v>
      </c>
      <c r="L1448">
        <v>94145</v>
      </c>
      <c r="M1448">
        <v>70659</v>
      </c>
      <c r="N1448" s="5">
        <v>0.17998730805332289</v>
      </c>
      <c r="O1448">
        <v>1625295</v>
      </c>
      <c r="P1448">
        <v>1295568</v>
      </c>
      <c r="Q1448">
        <v>0</v>
      </c>
      <c r="R1448">
        <v>17715</v>
      </c>
      <c r="S1448" s="5">
        <v>1.09E-2</v>
      </c>
      <c r="T1448" t="s">
        <v>5057</v>
      </c>
      <c r="U1448" s="3">
        <v>45312</v>
      </c>
      <c r="V1448" t="str">
        <f t="shared" si="66"/>
        <v>Sunday</v>
      </c>
      <c r="W1448" t="str">
        <f t="shared" si="67"/>
        <v>January</v>
      </c>
      <c r="X1448">
        <v>15</v>
      </c>
      <c r="Y1448" t="str">
        <f t="shared" si="68"/>
        <v>Afternoon</v>
      </c>
      <c r="Z1448" t="s">
        <v>5070</v>
      </c>
    </row>
    <row r="1449" spans="1:26" x14ac:dyDescent="0.3">
      <c r="A1449" t="s">
        <v>1470</v>
      </c>
      <c r="B1449" t="s">
        <v>5023</v>
      </c>
      <c r="C1449" t="s">
        <v>5029</v>
      </c>
      <c r="D1449" t="s">
        <v>5031</v>
      </c>
      <c r="E1449" t="s">
        <v>5040</v>
      </c>
      <c r="F1449" t="s">
        <v>5044</v>
      </c>
      <c r="G1449">
        <v>78.962900000000005</v>
      </c>
      <c r="H1449">
        <v>20.593699999999998</v>
      </c>
      <c r="I1449">
        <v>30598</v>
      </c>
      <c r="J1449">
        <v>289311</v>
      </c>
      <c r="K1449">
        <v>62313</v>
      </c>
      <c r="L1449">
        <v>17311</v>
      </c>
      <c r="M1449">
        <v>9688</v>
      </c>
      <c r="N1449" s="5">
        <v>0.1057633967404618</v>
      </c>
      <c r="O1449">
        <v>333431</v>
      </c>
      <c r="P1449">
        <v>0</v>
      </c>
      <c r="Q1449">
        <v>80472</v>
      </c>
      <c r="R1449">
        <v>5601</v>
      </c>
      <c r="S1449" s="5">
        <v>1.6799999999999999E-2</v>
      </c>
      <c r="T1449" t="s">
        <v>5051</v>
      </c>
      <c r="U1449" s="3">
        <v>45775</v>
      </c>
      <c r="V1449" t="str">
        <f t="shared" si="66"/>
        <v>Monday</v>
      </c>
      <c r="W1449" t="str">
        <f t="shared" si="67"/>
        <v>April</v>
      </c>
      <c r="X1449">
        <v>11</v>
      </c>
      <c r="Y1449" t="str">
        <f t="shared" si="68"/>
        <v>Morning</v>
      </c>
      <c r="Z1449" t="s">
        <v>5070</v>
      </c>
    </row>
    <row r="1450" spans="1:26" x14ac:dyDescent="0.3">
      <c r="A1450" t="s">
        <v>1471</v>
      </c>
      <c r="B1450" t="s">
        <v>5024</v>
      </c>
      <c r="C1450" t="s">
        <v>5030</v>
      </c>
      <c r="D1450" t="s">
        <v>5034</v>
      </c>
      <c r="E1450" t="s">
        <v>5036</v>
      </c>
      <c r="F1450" t="s">
        <v>5043</v>
      </c>
      <c r="G1450">
        <v>-3.4359999999999999</v>
      </c>
      <c r="H1450">
        <v>55.378100000000003</v>
      </c>
      <c r="I1450">
        <v>270216</v>
      </c>
      <c r="J1450">
        <v>1696583</v>
      </c>
      <c r="K1450">
        <v>299385</v>
      </c>
      <c r="L1450">
        <v>100544</v>
      </c>
      <c r="M1450">
        <v>58317</v>
      </c>
      <c r="N1450" s="5">
        <v>0.15927086956117981</v>
      </c>
      <c r="O1450">
        <v>2027538</v>
      </c>
      <c r="P1450">
        <v>1696583</v>
      </c>
      <c r="Q1450">
        <v>0</v>
      </c>
      <c r="S1450" s="5"/>
      <c r="T1450" t="s">
        <v>5057</v>
      </c>
      <c r="U1450" s="3">
        <v>45464</v>
      </c>
      <c r="V1450" t="str">
        <f t="shared" si="66"/>
        <v>Friday</v>
      </c>
      <c r="W1450" t="str">
        <f t="shared" si="67"/>
        <v>June</v>
      </c>
      <c r="X1450">
        <v>14</v>
      </c>
      <c r="Y1450" t="str">
        <f t="shared" si="68"/>
        <v>Afternoon</v>
      </c>
      <c r="Z1450" t="s">
        <v>5070</v>
      </c>
    </row>
    <row r="1451" spans="1:26" x14ac:dyDescent="0.3">
      <c r="A1451" t="s">
        <v>1472</v>
      </c>
      <c r="B1451" t="s">
        <v>5025</v>
      </c>
      <c r="C1451" t="s">
        <v>5029</v>
      </c>
      <c r="D1451" t="s">
        <v>5034</v>
      </c>
      <c r="E1451" t="s">
        <v>5039</v>
      </c>
      <c r="F1451" t="s">
        <v>5043</v>
      </c>
      <c r="G1451">
        <v>-3.4359999999999999</v>
      </c>
      <c r="H1451">
        <v>55.378100000000003</v>
      </c>
      <c r="I1451">
        <v>72396</v>
      </c>
      <c r="J1451">
        <v>388976</v>
      </c>
      <c r="K1451">
        <v>91482</v>
      </c>
      <c r="L1451">
        <v>14857</v>
      </c>
      <c r="M1451">
        <v>13713</v>
      </c>
      <c r="N1451" s="5">
        <v>0.1861205049059125</v>
      </c>
      <c r="O1451">
        <v>438832</v>
      </c>
      <c r="P1451">
        <v>0</v>
      </c>
      <c r="Q1451">
        <v>0</v>
      </c>
      <c r="S1451" s="5"/>
      <c r="T1451" t="s">
        <v>5056</v>
      </c>
      <c r="U1451" s="3">
        <v>45300</v>
      </c>
      <c r="V1451" t="str">
        <f t="shared" si="66"/>
        <v>Tuesday</v>
      </c>
      <c r="W1451" t="str">
        <f t="shared" si="67"/>
        <v>January</v>
      </c>
      <c r="X1451">
        <v>11</v>
      </c>
      <c r="Y1451" t="str">
        <f t="shared" si="68"/>
        <v>Morning</v>
      </c>
      <c r="Z1451" t="s">
        <v>5070</v>
      </c>
    </row>
    <row r="1452" spans="1:26" x14ac:dyDescent="0.3">
      <c r="A1452" t="s">
        <v>1473</v>
      </c>
      <c r="B1452" t="s">
        <v>5024</v>
      </c>
      <c r="C1452" t="s">
        <v>5029</v>
      </c>
      <c r="D1452" t="s">
        <v>5034</v>
      </c>
      <c r="E1452" t="s">
        <v>5039</v>
      </c>
      <c r="F1452" t="s">
        <v>5047</v>
      </c>
      <c r="G1452">
        <v>138.25290000000001</v>
      </c>
      <c r="H1452">
        <v>36.204799999999999</v>
      </c>
      <c r="I1452">
        <v>22546</v>
      </c>
      <c r="J1452">
        <v>115479</v>
      </c>
      <c r="K1452">
        <v>22373</v>
      </c>
      <c r="L1452">
        <v>7672</v>
      </c>
      <c r="M1452">
        <v>6614</v>
      </c>
      <c r="N1452" s="5">
        <v>0.19523982553444921</v>
      </c>
      <c r="O1452">
        <v>133467</v>
      </c>
      <c r="P1452">
        <v>0</v>
      </c>
      <c r="Q1452">
        <v>0</v>
      </c>
      <c r="S1452" s="5"/>
      <c r="T1452" t="s">
        <v>5056</v>
      </c>
      <c r="U1452" s="3">
        <v>45568</v>
      </c>
      <c r="V1452" t="str">
        <f t="shared" si="66"/>
        <v>Thursday</v>
      </c>
      <c r="W1452" t="str">
        <f t="shared" si="67"/>
        <v>October</v>
      </c>
      <c r="X1452">
        <v>9</v>
      </c>
      <c r="Y1452" t="str">
        <f t="shared" si="68"/>
        <v>Morning</v>
      </c>
      <c r="Z1452" t="s">
        <v>5070</v>
      </c>
    </row>
    <row r="1453" spans="1:26" x14ac:dyDescent="0.3">
      <c r="A1453" t="s">
        <v>1474</v>
      </c>
      <c r="B1453" t="s">
        <v>5027</v>
      </c>
      <c r="C1453" t="s">
        <v>5029</v>
      </c>
      <c r="D1453" t="s">
        <v>5032</v>
      </c>
      <c r="E1453" t="s">
        <v>5036</v>
      </c>
      <c r="F1453" t="s">
        <v>5044</v>
      </c>
      <c r="G1453">
        <v>78.962900000000005</v>
      </c>
      <c r="H1453">
        <v>20.593699999999998</v>
      </c>
      <c r="I1453">
        <v>85030</v>
      </c>
      <c r="J1453">
        <v>1549710</v>
      </c>
      <c r="K1453">
        <v>362734</v>
      </c>
      <c r="L1453">
        <v>87543</v>
      </c>
      <c r="M1453">
        <v>72486</v>
      </c>
      <c r="N1453" s="5">
        <v>5.4868580971551971E-2</v>
      </c>
      <c r="O1453">
        <v>1962420</v>
      </c>
      <c r="P1453">
        <v>1549710</v>
      </c>
      <c r="Q1453">
        <v>0</v>
      </c>
      <c r="S1453" s="5"/>
      <c r="T1453" t="s">
        <v>5061</v>
      </c>
      <c r="U1453" s="3">
        <v>45484</v>
      </c>
      <c r="V1453" t="str">
        <f t="shared" si="66"/>
        <v>Thursday</v>
      </c>
      <c r="W1453" t="str">
        <f t="shared" si="67"/>
        <v>July</v>
      </c>
      <c r="X1453">
        <v>17</v>
      </c>
      <c r="Y1453" t="str">
        <f t="shared" si="68"/>
        <v>Afternoon</v>
      </c>
      <c r="Z1453" t="s">
        <v>5069</v>
      </c>
    </row>
    <row r="1454" spans="1:26" x14ac:dyDescent="0.3">
      <c r="A1454" t="s">
        <v>1475</v>
      </c>
      <c r="B1454" t="s">
        <v>5023</v>
      </c>
      <c r="C1454" t="s">
        <v>5029</v>
      </c>
      <c r="D1454" t="s">
        <v>5031</v>
      </c>
      <c r="E1454" t="s">
        <v>5040</v>
      </c>
      <c r="F1454" t="s">
        <v>5047</v>
      </c>
      <c r="G1454">
        <v>138.25290000000001</v>
      </c>
      <c r="H1454">
        <v>36.204799999999999</v>
      </c>
      <c r="I1454">
        <v>256101</v>
      </c>
      <c r="J1454">
        <v>2104740</v>
      </c>
      <c r="K1454">
        <v>257928</v>
      </c>
      <c r="L1454">
        <v>67203</v>
      </c>
      <c r="M1454">
        <v>116087</v>
      </c>
      <c r="N1454" s="5">
        <v>0.1216783786105064</v>
      </c>
      <c r="O1454">
        <v>2447784</v>
      </c>
      <c r="P1454">
        <v>0</v>
      </c>
      <c r="Q1454">
        <v>82244</v>
      </c>
      <c r="R1454">
        <v>43080</v>
      </c>
      <c r="S1454" s="5">
        <v>1.7600000000000001E-2</v>
      </c>
      <c r="T1454" t="s">
        <v>5052</v>
      </c>
      <c r="U1454" s="3">
        <v>45482</v>
      </c>
      <c r="V1454" t="str">
        <f t="shared" si="66"/>
        <v>Tuesday</v>
      </c>
      <c r="W1454" t="str">
        <f t="shared" si="67"/>
        <v>July</v>
      </c>
      <c r="X1454">
        <v>9</v>
      </c>
      <c r="Y1454" t="str">
        <f t="shared" si="68"/>
        <v>Morning</v>
      </c>
      <c r="Z1454" t="s">
        <v>5070</v>
      </c>
    </row>
    <row r="1455" spans="1:26" x14ac:dyDescent="0.3">
      <c r="A1455" t="s">
        <v>1476</v>
      </c>
      <c r="B1455" t="s">
        <v>5024</v>
      </c>
      <c r="C1455" t="s">
        <v>5029</v>
      </c>
      <c r="D1455" t="s">
        <v>5031</v>
      </c>
      <c r="E1455" t="s">
        <v>5036</v>
      </c>
      <c r="F1455" t="s">
        <v>5049</v>
      </c>
      <c r="G1455">
        <v>-106.3468</v>
      </c>
      <c r="H1455">
        <v>56.130400000000002</v>
      </c>
      <c r="I1455">
        <v>308423</v>
      </c>
      <c r="J1455">
        <v>3793939</v>
      </c>
      <c r="K1455">
        <v>397018</v>
      </c>
      <c r="L1455">
        <v>165965</v>
      </c>
      <c r="M1455">
        <v>80856</v>
      </c>
      <c r="N1455" s="5">
        <v>8.1293694903464747E-2</v>
      </c>
      <c r="O1455">
        <v>4492278</v>
      </c>
      <c r="P1455">
        <v>3793939</v>
      </c>
      <c r="Q1455">
        <v>0</v>
      </c>
      <c r="S1455" s="5"/>
      <c r="T1455" t="s">
        <v>5052</v>
      </c>
      <c r="U1455" s="3">
        <v>45364</v>
      </c>
      <c r="V1455" t="str">
        <f t="shared" si="66"/>
        <v>Wednesday</v>
      </c>
      <c r="W1455" t="str">
        <f t="shared" si="67"/>
        <v>March</v>
      </c>
      <c r="X1455">
        <v>15</v>
      </c>
      <c r="Y1455" t="str">
        <f t="shared" si="68"/>
        <v>Afternoon</v>
      </c>
      <c r="Z1455" t="s">
        <v>5069</v>
      </c>
    </row>
    <row r="1456" spans="1:26" x14ac:dyDescent="0.3">
      <c r="A1456" t="s">
        <v>1477</v>
      </c>
      <c r="B1456" t="s">
        <v>5024</v>
      </c>
      <c r="C1456" t="s">
        <v>5029</v>
      </c>
      <c r="D1456" t="s">
        <v>5031</v>
      </c>
      <c r="E1456" t="s">
        <v>5036</v>
      </c>
      <c r="F1456" t="s">
        <v>5046</v>
      </c>
      <c r="G1456">
        <v>133.77510000000001</v>
      </c>
      <c r="H1456">
        <v>-25.2744</v>
      </c>
      <c r="I1456">
        <v>117374</v>
      </c>
      <c r="J1456">
        <v>1424464</v>
      </c>
      <c r="K1456">
        <v>333702</v>
      </c>
      <c r="L1456">
        <v>112721</v>
      </c>
      <c r="M1456">
        <v>64787</v>
      </c>
      <c r="N1456" s="5">
        <v>8.2399174667672923E-2</v>
      </c>
      <c r="O1456">
        <v>1612959</v>
      </c>
      <c r="P1456">
        <v>1424464</v>
      </c>
      <c r="Q1456">
        <v>0</v>
      </c>
      <c r="S1456" s="5"/>
      <c r="T1456" t="s">
        <v>5052</v>
      </c>
      <c r="U1456" s="3">
        <v>45548</v>
      </c>
      <c r="V1456" t="str">
        <f t="shared" si="66"/>
        <v>Friday</v>
      </c>
      <c r="W1456" t="str">
        <f t="shared" si="67"/>
        <v>September</v>
      </c>
      <c r="X1456">
        <v>11</v>
      </c>
      <c r="Y1456" t="str">
        <f t="shared" si="68"/>
        <v>Morning</v>
      </c>
      <c r="Z1456" t="s">
        <v>5069</v>
      </c>
    </row>
    <row r="1457" spans="1:26" x14ac:dyDescent="0.3">
      <c r="A1457" t="s">
        <v>1478</v>
      </c>
      <c r="B1457" t="s">
        <v>5023</v>
      </c>
      <c r="C1457" t="s">
        <v>5029</v>
      </c>
      <c r="D1457" t="s">
        <v>5034</v>
      </c>
      <c r="E1457" t="s">
        <v>5036</v>
      </c>
      <c r="F1457" t="s">
        <v>5043</v>
      </c>
      <c r="G1457">
        <v>-3.4359999999999999</v>
      </c>
      <c r="H1457">
        <v>55.378100000000003</v>
      </c>
      <c r="I1457">
        <v>60434</v>
      </c>
      <c r="J1457">
        <v>253647</v>
      </c>
      <c r="K1457">
        <v>31214</v>
      </c>
      <c r="L1457">
        <v>19299</v>
      </c>
      <c r="M1457">
        <v>12758</v>
      </c>
      <c r="N1457" s="5">
        <v>0.238264126698331</v>
      </c>
      <c r="O1457">
        <v>316130</v>
      </c>
      <c r="P1457">
        <v>220661</v>
      </c>
      <c r="Q1457">
        <v>0</v>
      </c>
      <c r="R1457">
        <v>3951</v>
      </c>
      <c r="S1457" s="5">
        <v>1.2500000000000001E-2</v>
      </c>
      <c r="T1457" t="s">
        <v>5056</v>
      </c>
      <c r="U1457" s="3">
        <v>45633</v>
      </c>
      <c r="V1457" t="str">
        <f t="shared" si="66"/>
        <v>Saturday</v>
      </c>
      <c r="W1457" t="str">
        <f t="shared" si="67"/>
        <v>December</v>
      </c>
      <c r="X1457">
        <v>12</v>
      </c>
      <c r="Y1457" t="str">
        <f t="shared" si="68"/>
        <v>Afternoon</v>
      </c>
      <c r="Z1457" t="s">
        <v>5071</v>
      </c>
    </row>
    <row r="1458" spans="1:26" x14ac:dyDescent="0.3">
      <c r="A1458" t="s">
        <v>1479</v>
      </c>
      <c r="B1458" t="s">
        <v>5027</v>
      </c>
      <c r="C1458" t="s">
        <v>5029</v>
      </c>
      <c r="D1458" t="s">
        <v>5031</v>
      </c>
      <c r="E1458" t="s">
        <v>5036</v>
      </c>
      <c r="F1458" t="s">
        <v>5046</v>
      </c>
      <c r="G1458">
        <v>133.77510000000001</v>
      </c>
      <c r="H1458">
        <v>-25.2744</v>
      </c>
      <c r="I1458">
        <v>87607</v>
      </c>
      <c r="J1458">
        <v>682205</v>
      </c>
      <c r="K1458">
        <v>140791</v>
      </c>
      <c r="L1458">
        <v>27299</v>
      </c>
      <c r="M1458">
        <v>19402</v>
      </c>
      <c r="N1458" s="5">
        <v>0.12841785873971209</v>
      </c>
      <c r="O1458">
        <v>844336</v>
      </c>
      <c r="P1458">
        <v>645215</v>
      </c>
      <c r="Q1458">
        <v>0</v>
      </c>
      <c r="S1458" s="5"/>
      <c r="T1458" t="s">
        <v>5052</v>
      </c>
      <c r="U1458" s="3">
        <v>45354</v>
      </c>
      <c r="V1458" t="str">
        <f t="shared" si="66"/>
        <v>Sunday</v>
      </c>
      <c r="W1458" t="str">
        <f t="shared" si="67"/>
        <v>March</v>
      </c>
      <c r="X1458">
        <v>10</v>
      </c>
      <c r="Y1458" t="str">
        <f t="shared" si="68"/>
        <v>Morning</v>
      </c>
      <c r="Z1458" t="s">
        <v>5070</v>
      </c>
    </row>
    <row r="1459" spans="1:26" x14ac:dyDescent="0.3">
      <c r="A1459" t="s">
        <v>1480</v>
      </c>
      <c r="B1459" t="s">
        <v>5025</v>
      </c>
      <c r="C1459" t="s">
        <v>5029</v>
      </c>
      <c r="D1459" t="s">
        <v>5031</v>
      </c>
      <c r="E1459" t="s">
        <v>5036</v>
      </c>
      <c r="F1459" t="s">
        <v>5048</v>
      </c>
      <c r="G1459">
        <v>10.451499999999999</v>
      </c>
      <c r="H1459">
        <v>51.165700000000001</v>
      </c>
      <c r="I1459">
        <v>147770</v>
      </c>
      <c r="J1459">
        <v>1761037</v>
      </c>
      <c r="K1459">
        <v>382673</v>
      </c>
      <c r="L1459">
        <v>121859</v>
      </c>
      <c r="M1459">
        <v>67149</v>
      </c>
      <c r="N1459" s="5">
        <v>8.3911195932546812E-2</v>
      </c>
      <c r="O1459">
        <v>2216155</v>
      </c>
      <c r="P1459">
        <v>1761037</v>
      </c>
      <c r="Q1459">
        <v>0</v>
      </c>
      <c r="S1459" s="5"/>
      <c r="T1459" t="s">
        <v>5052</v>
      </c>
      <c r="U1459" s="3">
        <v>45621</v>
      </c>
      <c r="V1459" t="str">
        <f t="shared" si="66"/>
        <v>Monday</v>
      </c>
      <c r="W1459" t="str">
        <f t="shared" si="67"/>
        <v>November</v>
      </c>
      <c r="X1459">
        <v>15</v>
      </c>
      <c r="Y1459" t="str">
        <f t="shared" si="68"/>
        <v>Afternoon</v>
      </c>
      <c r="Z1459" t="s">
        <v>5069</v>
      </c>
    </row>
    <row r="1460" spans="1:26" x14ac:dyDescent="0.3">
      <c r="A1460" t="s">
        <v>1481</v>
      </c>
      <c r="B1460" t="s">
        <v>5023</v>
      </c>
      <c r="C1460" t="s">
        <v>5029</v>
      </c>
      <c r="D1460" t="s">
        <v>5031</v>
      </c>
      <c r="E1460" t="s">
        <v>5040</v>
      </c>
      <c r="F1460" t="s">
        <v>5044</v>
      </c>
      <c r="G1460">
        <v>78.962900000000005</v>
      </c>
      <c r="H1460">
        <v>20.593699999999998</v>
      </c>
      <c r="I1460">
        <v>10638</v>
      </c>
      <c r="J1460">
        <v>104388</v>
      </c>
      <c r="K1460">
        <v>23570</v>
      </c>
      <c r="L1460">
        <v>6549</v>
      </c>
      <c r="M1460">
        <v>3041</v>
      </c>
      <c r="N1460" s="5">
        <v>0.1019127035540297</v>
      </c>
      <c r="O1460">
        <v>120547</v>
      </c>
      <c r="P1460">
        <v>0</v>
      </c>
      <c r="Q1460">
        <v>128710</v>
      </c>
      <c r="R1460">
        <v>2073</v>
      </c>
      <c r="S1460" s="5">
        <v>1.72E-2</v>
      </c>
      <c r="T1460" t="s">
        <v>5051</v>
      </c>
      <c r="U1460" s="3">
        <v>45606</v>
      </c>
      <c r="V1460" t="str">
        <f t="shared" si="66"/>
        <v>Sunday</v>
      </c>
      <c r="W1460" t="str">
        <f t="shared" si="67"/>
        <v>November</v>
      </c>
      <c r="X1460">
        <v>11</v>
      </c>
      <c r="Y1460" t="str">
        <f t="shared" si="68"/>
        <v>Morning</v>
      </c>
      <c r="Z1460" t="s">
        <v>5070</v>
      </c>
    </row>
    <row r="1461" spans="1:26" x14ac:dyDescent="0.3">
      <c r="A1461" t="s">
        <v>1482</v>
      </c>
      <c r="B1461" t="s">
        <v>5027</v>
      </c>
      <c r="C1461" t="s">
        <v>5030</v>
      </c>
      <c r="D1461" t="s">
        <v>5034</v>
      </c>
      <c r="E1461" t="s">
        <v>5036</v>
      </c>
      <c r="F1461" t="s">
        <v>5045</v>
      </c>
      <c r="G1461">
        <v>-51.9253</v>
      </c>
      <c r="H1461">
        <v>-14.234999999999999</v>
      </c>
      <c r="I1461">
        <v>33273</v>
      </c>
      <c r="J1461">
        <v>215322</v>
      </c>
      <c r="K1461">
        <v>28299</v>
      </c>
      <c r="L1461">
        <v>11361</v>
      </c>
      <c r="M1461">
        <v>12130</v>
      </c>
      <c r="N1461" s="5">
        <v>0.15452955968770679</v>
      </c>
      <c r="O1461">
        <v>241353</v>
      </c>
      <c r="P1461">
        <v>191556</v>
      </c>
      <c r="Q1461">
        <v>0</v>
      </c>
      <c r="S1461" s="5"/>
      <c r="T1461" t="s">
        <v>5057</v>
      </c>
      <c r="U1461" s="3">
        <v>45385</v>
      </c>
      <c r="V1461" t="str">
        <f t="shared" si="66"/>
        <v>Wednesday</v>
      </c>
      <c r="W1461" t="str">
        <f t="shared" si="67"/>
        <v>April</v>
      </c>
      <c r="X1461">
        <v>10</v>
      </c>
      <c r="Y1461" t="str">
        <f t="shared" si="68"/>
        <v>Morning</v>
      </c>
      <c r="Z1461" t="s">
        <v>5070</v>
      </c>
    </row>
    <row r="1462" spans="1:26" x14ac:dyDescent="0.3">
      <c r="A1462" t="s">
        <v>1483</v>
      </c>
      <c r="B1462" t="s">
        <v>5025</v>
      </c>
      <c r="C1462" t="s">
        <v>5029</v>
      </c>
      <c r="D1462" t="s">
        <v>5034</v>
      </c>
      <c r="E1462" t="s">
        <v>5039</v>
      </c>
      <c r="F1462" t="s">
        <v>5044</v>
      </c>
      <c r="G1462">
        <v>78.962900000000005</v>
      </c>
      <c r="H1462">
        <v>20.593699999999998</v>
      </c>
      <c r="I1462">
        <v>37306</v>
      </c>
      <c r="J1462">
        <v>191420</v>
      </c>
      <c r="K1462">
        <v>39823</v>
      </c>
      <c r="L1462">
        <v>12320</v>
      </c>
      <c r="M1462">
        <v>4561</v>
      </c>
      <c r="N1462" s="5">
        <v>0.19489445174872519</v>
      </c>
      <c r="O1462">
        <v>245881</v>
      </c>
      <c r="P1462">
        <v>0</v>
      </c>
      <c r="Q1462">
        <v>0</v>
      </c>
      <c r="S1462" s="5"/>
      <c r="T1462" t="s">
        <v>5056</v>
      </c>
      <c r="U1462" s="3">
        <v>45657</v>
      </c>
      <c r="V1462" t="str">
        <f t="shared" si="66"/>
        <v>Tuesday</v>
      </c>
      <c r="W1462" t="str">
        <f t="shared" si="67"/>
        <v>December</v>
      </c>
      <c r="X1462">
        <v>16</v>
      </c>
      <c r="Y1462" t="str">
        <f t="shared" si="68"/>
        <v>Afternoon</v>
      </c>
      <c r="Z1462" t="s">
        <v>5070</v>
      </c>
    </row>
    <row r="1463" spans="1:26" x14ac:dyDescent="0.3">
      <c r="A1463" t="s">
        <v>1484</v>
      </c>
      <c r="B1463" t="s">
        <v>5026</v>
      </c>
      <c r="C1463" t="s">
        <v>5029</v>
      </c>
      <c r="D1463" t="s">
        <v>5032</v>
      </c>
      <c r="E1463" t="s">
        <v>5036</v>
      </c>
      <c r="F1463" t="s">
        <v>5048</v>
      </c>
      <c r="G1463">
        <v>10.451499999999999</v>
      </c>
      <c r="H1463">
        <v>51.165700000000001</v>
      </c>
      <c r="I1463">
        <v>9563</v>
      </c>
      <c r="J1463">
        <v>110531</v>
      </c>
      <c r="K1463">
        <v>23596</v>
      </c>
      <c r="L1463">
        <v>4738</v>
      </c>
      <c r="M1463">
        <v>5276</v>
      </c>
      <c r="N1463" s="6">
        <v>8.6525496944790226E-2</v>
      </c>
      <c r="O1463">
        <v>122461</v>
      </c>
      <c r="P1463">
        <v>97111</v>
      </c>
      <c r="Q1463">
        <v>0</v>
      </c>
      <c r="T1463" t="s">
        <v>5059</v>
      </c>
      <c r="U1463" s="3">
        <v>45562</v>
      </c>
      <c r="V1463" t="str">
        <f t="shared" si="66"/>
        <v>Friday</v>
      </c>
      <c r="W1463" t="str">
        <f t="shared" si="67"/>
        <v>September</v>
      </c>
      <c r="X1463">
        <v>9</v>
      </c>
      <c r="Y1463" t="str">
        <f t="shared" si="68"/>
        <v>Morning</v>
      </c>
      <c r="Z1463" t="s">
        <v>5069</v>
      </c>
    </row>
    <row r="1464" spans="1:26" x14ac:dyDescent="0.3">
      <c r="A1464" t="s">
        <v>1485</v>
      </c>
      <c r="B1464" t="s">
        <v>5025</v>
      </c>
      <c r="C1464" t="s">
        <v>5029</v>
      </c>
      <c r="D1464" t="s">
        <v>5034</v>
      </c>
      <c r="E1464" t="s">
        <v>5037</v>
      </c>
      <c r="F1464" t="s">
        <v>5044</v>
      </c>
      <c r="G1464">
        <v>78.962900000000005</v>
      </c>
      <c r="H1464">
        <v>20.593699999999998</v>
      </c>
      <c r="I1464">
        <v>83099</v>
      </c>
      <c r="J1464">
        <v>347845</v>
      </c>
      <c r="K1464">
        <v>78582</v>
      </c>
      <c r="L1464">
        <v>18230</v>
      </c>
      <c r="M1464">
        <v>15815</v>
      </c>
      <c r="N1464" s="5">
        <v>0.2388994957793753</v>
      </c>
      <c r="O1464">
        <v>398020</v>
      </c>
      <c r="P1464">
        <v>0</v>
      </c>
      <c r="Q1464">
        <v>0</v>
      </c>
      <c r="S1464" s="5"/>
      <c r="T1464" t="s">
        <v>5056</v>
      </c>
      <c r="U1464" s="3">
        <v>45778</v>
      </c>
      <c r="V1464" t="str">
        <f t="shared" si="66"/>
        <v>Thursday</v>
      </c>
      <c r="W1464" t="str">
        <f t="shared" si="67"/>
        <v>May</v>
      </c>
      <c r="X1464">
        <v>17</v>
      </c>
      <c r="Y1464" t="str">
        <f t="shared" si="68"/>
        <v>Afternoon</v>
      </c>
      <c r="Z1464" t="s">
        <v>5071</v>
      </c>
    </row>
    <row r="1465" spans="1:26" x14ac:dyDescent="0.3">
      <c r="A1465" t="s">
        <v>1486</v>
      </c>
      <c r="B1465" t="s">
        <v>5023</v>
      </c>
      <c r="C1465" t="s">
        <v>5029</v>
      </c>
      <c r="D1465" t="s">
        <v>5034</v>
      </c>
      <c r="E1465" t="s">
        <v>5036</v>
      </c>
      <c r="F1465" t="s">
        <v>5044</v>
      </c>
      <c r="G1465">
        <v>78.962900000000005</v>
      </c>
      <c r="H1465">
        <v>20.593699999999998</v>
      </c>
      <c r="I1465">
        <v>46817</v>
      </c>
      <c r="J1465">
        <v>234790</v>
      </c>
      <c r="K1465">
        <v>45234</v>
      </c>
      <c r="L1465">
        <v>12400</v>
      </c>
      <c r="M1465">
        <v>13092</v>
      </c>
      <c r="N1465" s="5">
        <v>0.19940268593954349</v>
      </c>
      <c r="O1465">
        <v>281647</v>
      </c>
      <c r="P1465">
        <v>233100</v>
      </c>
      <c r="Q1465">
        <v>0</v>
      </c>
      <c r="R1465">
        <v>6477</v>
      </c>
      <c r="S1465" s="5">
        <v>2.3E-2</v>
      </c>
      <c r="T1465" t="s">
        <v>5056</v>
      </c>
      <c r="U1465" s="3">
        <v>45464</v>
      </c>
      <c r="V1465" t="str">
        <f t="shared" si="66"/>
        <v>Friday</v>
      </c>
      <c r="W1465" t="str">
        <f t="shared" si="67"/>
        <v>June</v>
      </c>
      <c r="X1465">
        <v>17</v>
      </c>
      <c r="Y1465" t="str">
        <f t="shared" si="68"/>
        <v>Afternoon</v>
      </c>
      <c r="Z1465" t="s">
        <v>5070</v>
      </c>
    </row>
    <row r="1466" spans="1:26" x14ac:dyDescent="0.3">
      <c r="A1466" t="s">
        <v>1487</v>
      </c>
      <c r="B1466" t="s">
        <v>5024</v>
      </c>
      <c r="C1466" t="s">
        <v>5029</v>
      </c>
      <c r="D1466" t="s">
        <v>5031</v>
      </c>
      <c r="E1466" t="s">
        <v>5036</v>
      </c>
      <c r="F1466" t="s">
        <v>5044</v>
      </c>
      <c r="G1466">
        <v>78.962900000000005</v>
      </c>
      <c r="H1466">
        <v>20.593699999999998</v>
      </c>
      <c r="I1466">
        <v>320706</v>
      </c>
      <c r="J1466">
        <v>3159299</v>
      </c>
      <c r="K1466">
        <v>714858</v>
      </c>
      <c r="L1466">
        <v>221364</v>
      </c>
      <c r="M1466">
        <v>115062</v>
      </c>
      <c r="N1466" s="5">
        <v>0.1015119827046687</v>
      </c>
      <c r="O1466">
        <v>3620610</v>
      </c>
      <c r="P1466">
        <v>3159299</v>
      </c>
      <c r="Q1466">
        <v>0</v>
      </c>
      <c r="S1466" s="5"/>
      <c r="T1466" t="s">
        <v>5052</v>
      </c>
      <c r="U1466" s="3">
        <v>45296</v>
      </c>
      <c r="V1466" t="str">
        <f t="shared" si="66"/>
        <v>Friday</v>
      </c>
      <c r="W1466" t="str">
        <f t="shared" si="67"/>
        <v>January</v>
      </c>
      <c r="X1466">
        <v>14</v>
      </c>
      <c r="Y1466" t="str">
        <f t="shared" si="68"/>
        <v>Afternoon</v>
      </c>
      <c r="Z1466" t="s">
        <v>5070</v>
      </c>
    </row>
    <row r="1467" spans="1:26" x14ac:dyDescent="0.3">
      <c r="A1467" t="s">
        <v>1488</v>
      </c>
      <c r="B1467" t="s">
        <v>5026</v>
      </c>
      <c r="C1467" t="s">
        <v>5029</v>
      </c>
      <c r="D1467" t="s">
        <v>5031</v>
      </c>
      <c r="E1467" t="s">
        <v>5036</v>
      </c>
      <c r="F1467" t="s">
        <v>5045</v>
      </c>
      <c r="G1467">
        <v>-51.9253</v>
      </c>
      <c r="H1467">
        <v>-14.234999999999999</v>
      </c>
      <c r="I1467">
        <v>61364</v>
      </c>
      <c r="J1467">
        <v>739195</v>
      </c>
      <c r="K1467">
        <v>99159</v>
      </c>
      <c r="L1467">
        <v>41558</v>
      </c>
      <c r="M1467">
        <v>38618</v>
      </c>
      <c r="N1467" s="6">
        <v>8.3014888309387747E-2</v>
      </c>
      <c r="O1467">
        <v>865372</v>
      </c>
      <c r="P1467">
        <v>649452</v>
      </c>
      <c r="Q1467">
        <v>0</v>
      </c>
      <c r="T1467" t="s">
        <v>5051</v>
      </c>
      <c r="U1467" s="3">
        <v>45505</v>
      </c>
      <c r="V1467" t="str">
        <f t="shared" si="66"/>
        <v>Thursday</v>
      </c>
      <c r="W1467" t="str">
        <f t="shared" si="67"/>
        <v>August</v>
      </c>
      <c r="X1467">
        <v>8</v>
      </c>
      <c r="Y1467" t="str">
        <f t="shared" si="68"/>
        <v>Morning</v>
      </c>
      <c r="Z1467" t="s">
        <v>5069</v>
      </c>
    </row>
    <row r="1468" spans="1:26" x14ac:dyDescent="0.3">
      <c r="A1468" t="s">
        <v>1489</v>
      </c>
      <c r="B1468" t="s">
        <v>5025</v>
      </c>
      <c r="C1468" t="s">
        <v>5029</v>
      </c>
      <c r="D1468" t="s">
        <v>5032</v>
      </c>
      <c r="E1468" t="s">
        <v>5037</v>
      </c>
      <c r="F1468" t="s">
        <v>5045</v>
      </c>
      <c r="G1468">
        <v>-51.9253</v>
      </c>
      <c r="H1468">
        <v>-14.234999999999999</v>
      </c>
      <c r="I1468">
        <v>31653</v>
      </c>
      <c r="J1468">
        <v>431135</v>
      </c>
      <c r="K1468">
        <v>84645</v>
      </c>
      <c r="L1468">
        <v>18229</v>
      </c>
      <c r="M1468">
        <v>10507</v>
      </c>
      <c r="N1468" s="5">
        <v>7.3419664868557208E-2</v>
      </c>
      <c r="O1468">
        <v>542745</v>
      </c>
      <c r="P1468">
        <v>0</v>
      </c>
      <c r="Q1468">
        <v>0</v>
      </c>
      <c r="S1468" s="5"/>
      <c r="T1468" t="s">
        <v>5059</v>
      </c>
      <c r="U1468" s="3">
        <v>45410</v>
      </c>
      <c r="V1468" t="str">
        <f t="shared" si="66"/>
        <v>Sunday</v>
      </c>
      <c r="W1468" t="str">
        <f t="shared" si="67"/>
        <v>April</v>
      </c>
      <c r="X1468">
        <v>13</v>
      </c>
      <c r="Y1468" t="str">
        <f t="shared" si="68"/>
        <v>Afternoon</v>
      </c>
      <c r="Z1468" t="s">
        <v>5069</v>
      </c>
    </row>
    <row r="1469" spans="1:26" x14ac:dyDescent="0.3">
      <c r="A1469" t="s">
        <v>1490</v>
      </c>
      <c r="B1469" t="s">
        <v>5023</v>
      </c>
      <c r="C1469" t="s">
        <v>5029</v>
      </c>
      <c r="D1469" t="s">
        <v>5034</v>
      </c>
      <c r="E1469" t="s">
        <v>5036</v>
      </c>
      <c r="F1469" t="s">
        <v>5045</v>
      </c>
      <c r="G1469">
        <v>-51.9253</v>
      </c>
      <c r="H1469">
        <v>-14.234999999999999</v>
      </c>
      <c r="I1469">
        <v>45945</v>
      </c>
      <c r="J1469">
        <v>222007</v>
      </c>
      <c r="K1469">
        <v>50676</v>
      </c>
      <c r="L1469">
        <v>10506</v>
      </c>
      <c r="M1469">
        <v>13081</v>
      </c>
      <c r="N1469" s="5">
        <v>0.2069563625341525</v>
      </c>
      <c r="O1469">
        <v>287709</v>
      </c>
      <c r="P1469">
        <v>220610</v>
      </c>
      <c r="Q1469">
        <v>0</v>
      </c>
      <c r="R1469">
        <v>5754</v>
      </c>
      <c r="S1469" s="5">
        <v>0.02</v>
      </c>
      <c r="T1469" t="s">
        <v>5056</v>
      </c>
      <c r="U1469" s="3">
        <v>45325</v>
      </c>
      <c r="V1469" t="str">
        <f t="shared" si="66"/>
        <v>Saturday</v>
      </c>
      <c r="W1469" t="str">
        <f t="shared" si="67"/>
        <v>February</v>
      </c>
      <c r="X1469">
        <v>14</v>
      </c>
      <c r="Y1469" t="str">
        <f t="shared" si="68"/>
        <v>Afternoon</v>
      </c>
      <c r="Z1469" t="s">
        <v>5071</v>
      </c>
    </row>
    <row r="1470" spans="1:26" x14ac:dyDescent="0.3">
      <c r="A1470" t="s">
        <v>1491</v>
      </c>
      <c r="B1470" t="s">
        <v>5025</v>
      </c>
      <c r="C1470" t="s">
        <v>5029</v>
      </c>
      <c r="D1470" t="s">
        <v>5032</v>
      </c>
      <c r="E1470" t="s">
        <v>5037</v>
      </c>
      <c r="F1470" t="s">
        <v>5043</v>
      </c>
      <c r="G1470">
        <v>-3.4359999999999999</v>
      </c>
      <c r="H1470">
        <v>55.378100000000003</v>
      </c>
      <c r="I1470">
        <v>20865</v>
      </c>
      <c r="J1470">
        <v>401794</v>
      </c>
      <c r="K1470">
        <v>56348</v>
      </c>
      <c r="L1470">
        <v>12877</v>
      </c>
      <c r="M1470">
        <v>19367</v>
      </c>
      <c r="N1470" s="5">
        <v>5.1930138226781712E-2</v>
      </c>
      <c r="O1470">
        <v>478214</v>
      </c>
      <c r="P1470">
        <v>0</v>
      </c>
      <c r="Q1470">
        <v>0</v>
      </c>
      <c r="S1470" s="5"/>
      <c r="T1470" t="s">
        <v>5059</v>
      </c>
      <c r="U1470" s="3">
        <v>45430</v>
      </c>
      <c r="V1470" t="str">
        <f t="shared" si="66"/>
        <v>Saturday</v>
      </c>
      <c r="W1470" t="str">
        <f t="shared" si="67"/>
        <v>May</v>
      </c>
      <c r="X1470">
        <v>18</v>
      </c>
      <c r="Y1470" t="str">
        <f t="shared" si="68"/>
        <v>Evening</v>
      </c>
      <c r="Z1470" t="s">
        <v>5069</v>
      </c>
    </row>
    <row r="1471" spans="1:26" x14ac:dyDescent="0.3">
      <c r="A1471" t="s">
        <v>1492</v>
      </c>
      <c r="B1471" t="s">
        <v>5025</v>
      </c>
      <c r="C1471" t="s">
        <v>5029</v>
      </c>
      <c r="D1471" t="s">
        <v>5031</v>
      </c>
      <c r="E1471" t="s">
        <v>5037</v>
      </c>
      <c r="F1471" t="s">
        <v>5044</v>
      </c>
      <c r="G1471">
        <v>78.962900000000005</v>
      </c>
      <c r="H1471">
        <v>20.593699999999998</v>
      </c>
      <c r="I1471">
        <v>59359</v>
      </c>
      <c r="J1471">
        <v>559906</v>
      </c>
      <c r="K1471">
        <v>58608</v>
      </c>
      <c r="L1471">
        <v>41158</v>
      </c>
      <c r="M1471">
        <v>14303</v>
      </c>
      <c r="N1471" s="5">
        <v>0.1060171545191966</v>
      </c>
      <c r="O1471">
        <v>630153</v>
      </c>
      <c r="P1471">
        <v>0</v>
      </c>
      <c r="Q1471">
        <v>0</v>
      </c>
      <c r="S1471" s="5"/>
      <c r="T1471" t="s">
        <v>5051</v>
      </c>
      <c r="U1471" s="3">
        <v>45397</v>
      </c>
      <c r="V1471" t="str">
        <f t="shared" si="66"/>
        <v>Monday</v>
      </c>
      <c r="W1471" t="str">
        <f t="shared" si="67"/>
        <v>April</v>
      </c>
      <c r="X1471">
        <v>17</v>
      </c>
      <c r="Y1471" t="str">
        <f t="shared" si="68"/>
        <v>Afternoon</v>
      </c>
      <c r="Z1471" t="s">
        <v>5070</v>
      </c>
    </row>
    <row r="1472" spans="1:26" x14ac:dyDescent="0.3">
      <c r="A1472" t="s">
        <v>1493</v>
      </c>
      <c r="B1472" t="s">
        <v>5023</v>
      </c>
      <c r="C1472" t="s">
        <v>5029</v>
      </c>
      <c r="D1472" t="s">
        <v>5034</v>
      </c>
      <c r="E1472" t="s">
        <v>5040</v>
      </c>
      <c r="F1472" t="s">
        <v>5050</v>
      </c>
      <c r="G1472">
        <v>-95.712900000000005</v>
      </c>
      <c r="H1472">
        <v>37.090200000000003</v>
      </c>
      <c r="I1472">
        <v>63353</v>
      </c>
      <c r="J1472">
        <v>384747</v>
      </c>
      <c r="K1472">
        <v>48613</v>
      </c>
      <c r="L1472">
        <v>30015</v>
      </c>
      <c r="M1472">
        <v>18362</v>
      </c>
      <c r="N1472" s="5">
        <v>0.1646633549373181</v>
      </c>
      <c r="O1472">
        <v>484886</v>
      </c>
      <c r="P1472">
        <v>0</v>
      </c>
      <c r="Q1472">
        <v>149408</v>
      </c>
      <c r="R1472">
        <v>9358</v>
      </c>
      <c r="S1472" s="5">
        <v>1.9300000000000001E-2</v>
      </c>
      <c r="T1472" t="s">
        <v>5056</v>
      </c>
      <c r="U1472" s="3">
        <v>45581</v>
      </c>
      <c r="V1472" t="str">
        <f t="shared" si="66"/>
        <v>Wednesday</v>
      </c>
      <c r="W1472" t="str">
        <f t="shared" si="67"/>
        <v>October</v>
      </c>
      <c r="X1472">
        <v>17</v>
      </c>
      <c r="Y1472" t="str">
        <f t="shared" si="68"/>
        <v>Afternoon</v>
      </c>
      <c r="Z1472" t="s">
        <v>5070</v>
      </c>
    </row>
    <row r="1473" spans="1:26" x14ac:dyDescent="0.3">
      <c r="A1473" t="s">
        <v>1494</v>
      </c>
      <c r="B1473" t="s">
        <v>5026</v>
      </c>
      <c r="C1473" t="s">
        <v>5030</v>
      </c>
      <c r="D1473" t="s">
        <v>5032</v>
      </c>
      <c r="E1473" t="s">
        <v>5036</v>
      </c>
      <c r="F1473" t="s">
        <v>5048</v>
      </c>
      <c r="G1473">
        <v>10.451499999999999</v>
      </c>
      <c r="H1473">
        <v>51.165700000000001</v>
      </c>
      <c r="I1473">
        <v>25542</v>
      </c>
      <c r="J1473">
        <v>266103</v>
      </c>
      <c r="K1473">
        <v>45795</v>
      </c>
      <c r="L1473">
        <v>15325</v>
      </c>
      <c r="M1473">
        <v>12046</v>
      </c>
      <c r="N1473" s="6">
        <v>9.5987957333268301E-2</v>
      </c>
      <c r="O1473">
        <v>306397</v>
      </c>
      <c r="P1473">
        <v>233796</v>
      </c>
      <c r="Q1473">
        <v>0</v>
      </c>
      <c r="T1473" t="s">
        <v>5059</v>
      </c>
      <c r="U1473" s="3">
        <v>45465</v>
      </c>
      <c r="V1473" t="str">
        <f t="shared" si="66"/>
        <v>Saturday</v>
      </c>
      <c r="W1473" t="str">
        <f t="shared" si="67"/>
        <v>June</v>
      </c>
      <c r="X1473">
        <v>10</v>
      </c>
      <c r="Y1473" t="str">
        <f t="shared" si="68"/>
        <v>Morning</v>
      </c>
      <c r="Z1473" t="s">
        <v>5069</v>
      </c>
    </row>
    <row r="1474" spans="1:26" x14ac:dyDescent="0.3">
      <c r="A1474" t="s">
        <v>1495</v>
      </c>
      <c r="B1474" t="s">
        <v>5025</v>
      </c>
      <c r="C1474" t="s">
        <v>5029</v>
      </c>
      <c r="D1474" t="s">
        <v>5034</v>
      </c>
      <c r="E1474" t="s">
        <v>5037</v>
      </c>
      <c r="F1474" t="s">
        <v>5044</v>
      </c>
      <c r="G1474">
        <v>78.962900000000005</v>
      </c>
      <c r="H1474">
        <v>20.593699999999998</v>
      </c>
      <c r="I1474">
        <v>32786</v>
      </c>
      <c r="J1474">
        <v>177902</v>
      </c>
      <c r="K1474">
        <v>43105</v>
      </c>
      <c r="L1474">
        <v>6847</v>
      </c>
      <c r="M1474">
        <v>10429</v>
      </c>
      <c r="N1474" s="5">
        <v>0.18429359264898629</v>
      </c>
      <c r="O1474">
        <v>196220</v>
      </c>
      <c r="P1474">
        <v>0</v>
      </c>
      <c r="Q1474">
        <v>0</v>
      </c>
      <c r="S1474" s="5"/>
      <c r="T1474" t="s">
        <v>5056</v>
      </c>
      <c r="U1474" s="3">
        <v>45488</v>
      </c>
      <c r="V1474" t="str">
        <f t="shared" si="66"/>
        <v>Monday</v>
      </c>
      <c r="W1474" t="str">
        <f t="shared" si="67"/>
        <v>July</v>
      </c>
      <c r="X1474">
        <v>10</v>
      </c>
      <c r="Y1474" t="str">
        <f t="shared" si="68"/>
        <v>Morning</v>
      </c>
      <c r="Z1474" t="s">
        <v>5070</v>
      </c>
    </row>
    <row r="1475" spans="1:26" x14ac:dyDescent="0.3">
      <c r="A1475" t="s">
        <v>1496</v>
      </c>
      <c r="B1475" t="s">
        <v>5027</v>
      </c>
      <c r="C1475" t="s">
        <v>5029</v>
      </c>
      <c r="D1475" t="s">
        <v>5032</v>
      </c>
      <c r="E1475" t="s">
        <v>5036</v>
      </c>
      <c r="F1475" t="s">
        <v>5046</v>
      </c>
      <c r="G1475">
        <v>133.77510000000001</v>
      </c>
      <c r="H1475">
        <v>-25.2744</v>
      </c>
      <c r="I1475">
        <v>6694</v>
      </c>
      <c r="J1475">
        <v>84576</v>
      </c>
      <c r="K1475">
        <v>14155</v>
      </c>
      <c r="L1475">
        <v>4950</v>
      </c>
      <c r="M1475">
        <v>3165</v>
      </c>
      <c r="N1475" s="5">
        <v>7.9151043254697573E-2</v>
      </c>
      <c r="O1475">
        <v>100050</v>
      </c>
      <c r="P1475">
        <v>72266</v>
      </c>
      <c r="Q1475">
        <v>0</v>
      </c>
      <c r="S1475" s="5"/>
      <c r="T1475" t="s">
        <v>5061</v>
      </c>
      <c r="U1475" s="3">
        <v>45409</v>
      </c>
      <c r="V1475" t="str">
        <f t="shared" ref="V1475:V1538" si="69">TEXT(U1475,"DDDD")</f>
        <v>Saturday</v>
      </c>
      <c r="W1475" t="str">
        <f t="shared" ref="W1475:W1538" si="70">TEXT(U1475,"MMMM")</f>
        <v>April</v>
      </c>
      <c r="X1475">
        <v>17</v>
      </c>
      <c r="Y1475" t="str">
        <f t="shared" ref="Y1475:Y1538" si="71">IF(X1475&lt;6,"NIght",IF(X1475&lt;12,"Morning",IF(X1475&lt;18,"Afternoon","Evening")))</f>
        <v>Afternoon</v>
      </c>
      <c r="Z1475" t="s">
        <v>5069</v>
      </c>
    </row>
    <row r="1476" spans="1:26" x14ac:dyDescent="0.3">
      <c r="A1476" t="s">
        <v>1497</v>
      </c>
      <c r="B1476" t="s">
        <v>5025</v>
      </c>
      <c r="C1476" t="s">
        <v>5029</v>
      </c>
      <c r="D1476" t="s">
        <v>5034</v>
      </c>
      <c r="E1476" t="s">
        <v>5039</v>
      </c>
      <c r="F1476" t="s">
        <v>5044</v>
      </c>
      <c r="G1476">
        <v>78.962900000000005</v>
      </c>
      <c r="H1476">
        <v>20.593699999999998</v>
      </c>
      <c r="I1476">
        <v>37144</v>
      </c>
      <c r="J1476">
        <v>226472</v>
      </c>
      <c r="K1476">
        <v>47538</v>
      </c>
      <c r="L1476">
        <v>14560</v>
      </c>
      <c r="M1476">
        <v>12077</v>
      </c>
      <c r="N1476" s="5">
        <v>0.1640157243864688</v>
      </c>
      <c r="O1476">
        <v>260440</v>
      </c>
      <c r="P1476">
        <v>0</v>
      </c>
      <c r="Q1476">
        <v>0</v>
      </c>
      <c r="S1476" s="5"/>
      <c r="T1476" t="s">
        <v>5056</v>
      </c>
      <c r="U1476" s="3">
        <v>45452</v>
      </c>
      <c r="V1476" t="str">
        <f t="shared" si="69"/>
        <v>Sunday</v>
      </c>
      <c r="W1476" t="str">
        <f t="shared" si="70"/>
        <v>June</v>
      </c>
      <c r="X1476">
        <v>12</v>
      </c>
      <c r="Y1476" t="str">
        <f t="shared" si="71"/>
        <v>Afternoon</v>
      </c>
      <c r="Z1476" t="s">
        <v>5070</v>
      </c>
    </row>
    <row r="1477" spans="1:26" x14ac:dyDescent="0.3">
      <c r="A1477" t="s">
        <v>1498</v>
      </c>
      <c r="B1477" t="s">
        <v>5027</v>
      </c>
      <c r="C1477" t="s">
        <v>5029</v>
      </c>
      <c r="D1477" t="s">
        <v>5032</v>
      </c>
      <c r="E1477" t="s">
        <v>5036</v>
      </c>
      <c r="F1477" t="s">
        <v>5044</v>
      </c>
      <c r="G1477">
        <v>78.962900000000005</v>
      </c>
      <c r="H1477">
        <v>20.593699999999998</v>
      </c>
      <c r="I1477">
        <v>65616</v>
      </c>
      <c r="J1477">
        <v>778051</v>
      </c>
      <c r="K1477">
        <v>120956</v>
      </c>
      <c r="L1477">
        <v>42250</v>
      </c>
      <c r="M1477">
        <v>25326</v>
      </c>
      <c r="N1477" s="5">
        <v>8.4334922131309026E-2</v>
      </c>
      <c r="O1477">
        <v>877928</v>
      </c>
      <c r="P1477">
        <v>709712</v>
      </c>
      <c r="Q1477">
        <v>0</v>
      </c>
      <c r="S1477" s="5"/>
      <c r="T1477" t="s">
        <v>5061</v>
      </c>
      <c r="U1477" s="3">
        <v>45651</v>
      </c>
      <c r="V1477" t="str">
        <f t="shared" si="69"/>
        <v>Wednesday</v>
      </c>
      <c r="W1477" t="str">
        <f t="shared" si="70"/>
        <v>December</v>
      </c>
      <c r="X1477">
        <v>12</v>
      </c>
      <c r="Y1477" t="str">
        <f t="shared" si="71"/>
        <v>Afternoon</v>
      </c>
      <c r="Z1477" t="s">
        <v>5069</v>
      </c>
    </row>
    <row r="1478" spans="1:26" x14ac:dyDescent="0.3">
      <c r="A1478" t="s">
        <v>1499</v>
      </c>
      <c r="B1478" t="s">
        <v>5027</v>
      </c>
      <c r="C1478" t="s">
        <v>5030</v>
      </c>
      <c r="D1478" t="s">
        <v>5032</v>
      </c>
      <c r="E1478" t="s">
        <v>5036</v>
      </c>
      <c r="F1478" t="s">
        <v>5045</v>
      </c>
      <c r="G1478">
        <v>-51.9253</v>
      </c>
      <c r="H1478">
        <v>-14.234999999999999</v>
      </c>
      <c r="I1478">
        <v>311851</v>
      </c>
      <c r="J1478">
        <v>3340509</v>
      </c>
      <c r="K1478">
        <v>441181</v>
      </c>
      <c r="L1478">
        <v>117838</v>
      </c>
      <c r="M1478">
        <v>158082</v>
      </c>
      <c r="N1478" s="5">
        <v>9.3354417765873721E-2</v>
      </c>
      <c r="O1478">
        <v>4115993</v>
      </c>
      <c r="P1478">
        <v>3340509</v>
      </c>
      <c r="Q1478">
        <v>0</v>
      </c>
      <c r="S1478" s="5"/>
      <c r="T1478" t="s">
        <v>5061</v>
      </c>
      <c r="U1478" s="3">
        <v>45710</v>
      </c>
      <c r="V1478" t="str">
        <f t="shared" si="69"/>
        <v>Saturday</v>
      </c>
      <c r="W1478" t="str">
        <f t="shared" si="70"/>
        <v>February</v>
      </c>
      <c r="X1478">
        <v>17</v>
      </c>
      <c r="Y1478" t="str">
        <f t="shared" si="71"/>
        <v>Afternoon</v>
      </c>
      <c r="Z1478" t="s">
        <v>5069</v>
      </c>
    </row>
    <row r="1479" spans="1:26" x14ac:dyDescent="0.3">
      <c r="A1479" t="s">
        <v>1500</v>
      </c>
      <c r="B1479" t="s">
        <v>5027</v>
      </c>
      <c r="C1479" t="s">
        <v>5029</v>
      </c>
      <c r="D1479" t="s">
        <v>5031</v>
      </c>
      <c r="E1479" t="s">
        <v>5036</v>
      </c>
      <c r="F1479" t="s">
        <v>5049</v>
      </c>
      <c r="G1479">
        <v>-106.3468</v>
      </c>
      <c r="H1479">
        <v>56.130400000000002</v>
      </c>
      <c r="I1479">
        <v>45494</v>
      </c>
      <c r="J1479">
        <v>465665</v>
      </c>
      <c r="K1479">
        <v>87488</v>
      </c>
      <c r="L1479">
        <v>36696</v>
      </c>
      <c r="M1479">
        <v>19228</v>
      </c>
      <c r="N1479" s="5">
        <v>9.7698581178241636E-2</v>
      </c>
      <c r="O1479">
        <v>596546</v>
      </c>
      <c r="P1479">
        <v>400370</v>
      </c>
      <c r="Q1479">
        <v>0</v>
      </c>
      <c r="S1479" s="5"/>
      <c r="T1479" t="s">
        <v>5052</v>
      </c>
      <c r="U1479" s="3">
        <v>45433</v>
      </c>
      <c r="V1479" t="str">
        <f t="shared" si="69"/>
        <v>Tuesday</v>
      </c>
      <c r="W1479" t="str">
        <f t="shared" si="70"/>
        <v>May</v>
      </c>
      <c r="X1479">
        <v>11</v>
      </c>
      <c r="Y1479" t="str">
        <f t="shared" si="71"/>
        <v>Morning</v>
      </c>
      <c r="Z1479" t="s">
        <v>5069</v>
      </c>
    </row>
    <row r="1480" spans="1:26" x14ac:dyDescent="0.3">
      <c r="A1480" t="s">
        <v>1501</v>
      </c>
      <c r="B1480" t="s">
        <v>5025</v>
      </c>
      <c r="C1480" t="s">
        <v>5029</v>
      </c>
      <c r="D1480" t="s">
        <v>5034</v>
      </c>
      <c r="E1480" t="s">
        <v>5039</v>
      </c>
      <c r="F1480" t="s">
        <v>5050</v>
      </c>
      <c r="G1480">
        <v>-95.712900000000005</v>
      </c>
      <c r="H1480">
        <v>37.090200000000003</v>
      </c>
      <c r="I1480">
        <v>159094</v>
      </c>
      <c r="J1480">
        <v>719696</v>
      </c>
      <c r="K1480">
        <v>80933</v>
      </c>
      <c r="L1480">
        <v>28465</v>
      </c>
      <c r="M1480">
        <v>27082</v>
      </c>
      <c r="N1480" s="5">
        <v>0.22105771792284501</v>
      </c>
      <c r="O1480">
        <v>875835</v>
      </c>
      <c r="P1480">
        <v>0</v>
      </c>
      <c r="Q1480">
        <v>0</v>
      </c>
      <c r="S1480" s="5"/>
      <c r="T1480" t="s">
        <v>5056</v>
      </c>
      <c r="U1480" s="3">
        <v>45383</v>
      </c>
      <c r="V1480" t="str">
        <f t="shared" si="69"/>
        <v>Monday</v>
      </c>
      <c r="W1480" t="str">
        <f t="shared" si="70"/>
        <v>April</v>
      </c>
      <c r="X1480">
        <v>15</v>
      </c>
      <c r="Y1480" t="str">
        <f t="shared" si="71"/>
        <v>Afternoon</v>
      </c>
      <c r="Z1480" t="s">
        <v>5071</v>
      </c>
    </row>
    <row r="1481" spans="1:26" x14ac:dyDescent="0.3">
      <c r="A1481" t="s">
        <v>1502</v>
      </c>
      <c r="B1481" t="s">
        <v>5024</v>
      </c>
      <c r="C1481" t="s">
        <v>5029</v>
      </c>
      <c r="D1481" t="s">
        <v>5034</v>
      </c>
      <c r="E1481" t="s">
        <v>5039</v>
      </c>
      <c r="F1481" t="s">
        <v>5048</v>
      </c>
      <c r="G1481">
        <v>10.451499999999999</v>
      </c>
      <c r="H1481">
        <v>51.165700000000001</v>
      </c>
      <c r="I1481">
        <v>45238</v>
      </c>
      <c r="J1481">
        <v>198482</v>
      </c>
      <c r="K1481">
        <v>43700</v>
      </c>
      <c r="L1481">
        <v>11952</v>
      </c>
      <c r="M1481">
        <v>5545</v>
      </c>
      <c r="N1481" s="5">
        <v>0.22792145916721371</v>
      </c>
      <c r="O1481">
        <v>237973</v>
      </c>
      <c r="P1481">
        <v>0</v>
      </c>
      <c r="Q1481">
        <v>0</v>
      </c>
      <c r="S1481" s="5"/>
      <c r="T1481" t="s">
        <v>5056</v>
      </c>
      <c r="U1481" s="3">
        <v>45496</v>
      </c>
      <c r="V1481" t="str">
        <f t="shared" si="69"/>
        <v>Tuesday</v>
      </c>
      <c r="W1481" t="str">
        <f t="shared" si="70"/>
        <v>July</v>
      </c>
      <c r="X1481">
        <v>14</v>
      </c>
      <c r="Y1481" t="str">
        <f t="shared" si="71"/>
        <v>Afternoon</v>
      </c>
      <c r="Z1481" t="s">
        <v>5071</v>
      </c>
    </row>
    <row r="1482" spans="1:26" x14ac:dyDescent="0.3">
      <c r="A1482" t="s">
        <v>1503</v>
      </c>
      <c r="B1482" t="s">
        <v>5027</v>
      </c>
      <c r="C1482" t="s">
        <v>5029</v>
      </c>
      <c r="D1482" t="s">
        <v>5034</v>
      </c>
      <c r="E1482" t="s">
        <v>5036</v>
      </c>
      <c r="F1482" t="s">
        <v>5050</v>
      </c>
      <c r="G1482">
        <v>-95.712900000000005</v>
      </c>
      <c r="H1482">
        <v>37.090200000000003</v>
      </c>
      <c r="I1482">
        <v>51544</v>
      </c>
      <c r="J1482">
        <v>237348</v>
      </c>
      <c r="K1482">
        <v>50162</v>
      </c>
      <c r="L1482">
        <v>16263</v>
      </c>
      <c r="M1482">
        <v>9490</v>
      </c>
      <c r="N1482" s="5">
        <v>0.2171679379428853</v>
      </c>
      <c r="O1482">
        <v>275571</v>
      </c>
      <c r="P1482">
        <v>230248</v>
      </c>
      <c r="Q1482">
        <v>0</v>
      </c>
      <c r="S1482" s="5"/>
      <c r="T1482" t="s">
        <v>5057</v>
      </c>
      <c r="U1482" s="3">
        <v>45659</v>
      </c>
      <c r="V1482" t="str">
        <f t="shared" si="69"/>
        <v>Thursday</v>
      </c>
      <c r="W1482" t="str">
        <f t="shared" si="70"/>
        <v>January</v>
      </c>
      <c r="X1482">
        <v>15</v>
      </c>
      <c r="Y1482" t="str">
        <f t="shared" si="71"/>
        <v>Afternoon</v>
      </c>
      <c r="Z1482" t="s">
        <v>5071</v>
      </c>
    </row>
    <row r="1483" spans="1:26" x14ac:dyDescent="0.3">
      <c r="A1483" t="s">
        <v>1504</v>
      </c>
      <c r="B1483" t="s">
        <v>5024</v>
      </c>
      <c r="C1483" t="s">
        <v>5029</v>
      </c>
      <c r="D1483" t="s">
        <v>5034</v>
      </c>
      <c r="E1483" t="s">
        <v>5040</v>
      </c>
      <c r="F1483" t="s">
        <v>5046</v>
      </c>
      <c r="G1483">
        <v>133.77510000000001</v>
      </c>
      <c r="H1483">
        <v>-25.2744</v>
      </c>
      <c r="I1483">
        <v>20601</v>
      </c>
      <c r="J1483">
        <v>90985</v>
      </c>
      <c r="K1483">
        <v>19076</v>
      </c>
      <c r="L1483">
        <v>3831</v>
      </c>
      <c r="M1483">
        <v>2444</v>
      </c>
      <c r="N1483" s="5">
        <v>0.22643172249416979</v>
      </c>
      <c r="O1483">
        <v>109724</v>
      </c>
      <c r="P1483">
        <v>0</v>
      </c>
      <c r="Q1483">
        <v>215994</v>
      </c>
      <c r="S1483" s="5"/>
      <c r="T1483" t="s">
        <v>5056</v>
      </c>
      <c r="U1483" s="3">
        <v>45497</v>
      </c>
      <c r="V1483" t="str">
        <f t="shared" si="69"/>
        <v>Wednesday</v>
      </c>
      <c r="W1483" t="str">
        <f t="shared" si="70"/>
        <v>July</v>
      </c>
      <c r="X1483">
        <v>17</v>
      </c>
      <c r="Y1483" t="str">
        <f t="shared" si="71"/>
        <v>Afternoon</v>
      </c>
      <c r="Z1483" t="s">
        <v>5071</v>
      </c>
    </row>
    <row r="1484" spans="1:26" x14ac:dyDescent="0.3">
      <c r="A1484" t="s">
        <v>1505</v>
      </c>
      <c r="B1484" t="s">
        <v>5025</v>
      </c>
      <c r="C1484" t="s">
        <v>5029</v>
      </c>
      <c r="D1484" t="s">
        <v>5032</v>
      </c>
      <c r="E1484" t="s">
        <v>5039</v>
      </c>
      <c r="F1484" t="s">
        <v>5045</v>
      </c>
      <c r="G1484">
        <v>-51.9253</v>
      </c>
      <c r="H1484">
        <v>-14.234999999999999</v>
      </c>
      <c r="I1484">
        <v>21433</v>
      </c>
      <c r="J1484">
        <v>367069</v>
      </c>
      <c r="K1484">
        <v>71334</v>
      </c>
      <c r="L1484">
        <v>13176</v>
      </c>
      <c r="M1484">
        <v>16957</v>
      </c>
      <c r="N1484" s="5">
        <v>5.8390925161523388E-2</v>
      </c>
      <c r="O1484">
        <v>424573</v>
      </c>
      <c r="P1484">
        <v>0</v>
      </c>
      <c r="Q1484">
        <v>0</v>
      </c>
      <c r="S1484" s="5"/>
      <c r="T1484" t="s">
        <v>5059</v>
      </c>
      <c r="U1484" s="3">
        <v>45521</v>
      </c>
      <c r="V1484" t="str">
        <f t="shared" si="69"/>
        <v>Saturday</v>
      </c>
      <c r="W1484" t="str">
        <f t="shared" si="70"/>
        <v>August</v>
      </c>
      <c r="X1484">
        <v>15</v>
      </c>
      <c r="Y1484" t="str">
        <f t="shared" si="71"/>
        <v>Afternoon</v>
      </c>
      <c r="Z1484" t="s">
        <v>5069</v>
      </c>
    </row>
    <row r="1485" spans="1:26" x14ac:dyDescent="0.3">
      <c r="A1485" t="s">
        <v>1506</v>
      </c>
      <c r="B1485" t="s">
        <v>5026</v>
      </c>
      <c r="C1485" t="s">
        <v>5029</v>
      </c>
      <c r="D1485" t="s">
        <v>5032</v>
      </c>
      <c r="E1485" t="s">
        <v>5036</v>
      </c>
      <c r="F1485" t="s">
        <v>5048</v>
      </c>
      <c r="G1485">
        <v>10.451499999999999</v>
      </c>
      <c r="H1485">
        <v>51.165700000000001</v>
      </c>
      <c r="I1485">
        <v>59924</v>
      </c>
      <c r="J1485">
        <v>647525</v>
      </c>
      <c r="K1485">
        <v>123862</v>
      </c>
      <c r="L1485">
        <v>50860</v>
      </c>
      <c r="M1485">
        <v>22627</v>
      </c>
      <c r="N1485" s="6">
        <v>9.2543440020840376E-2</v>
      </c>
      <c r="O1485">
        <v>800530</v>
      </c>
      <c r="P1485">
        <v>568911</v>
      </c>
      <c r="Q1485">
        <v>0</v>
      </c>
      <c r="T1485" t="s">
        <v>5059</v>
      </c>
      <c r="U1485" s="3">
        <v>45525</v>
      </c>
      <c r="V1485" t="str">
        <f t="shared" si="69"/>
        <v>Wednesday</v>
      </c>
      <c r="W1485" t="str">
        <f t="shared" si="70"/>
        <v>August</v>
      </c>
      <c r="X1485">
        <v>10</v>
      </c>
      <c r="Y1485" t="str">
        <f t="shared" si="71"/>
        <v>Morning</v>
      </c>
      <c r="Z1485" t="s">
        <v>5069</v>
      </c>
    </row>
    <row r="1486" spans="1:26" x14ac:dyDescent="0.3">
      <c r="A1486" t="s">
        <v>1507</v>
      </c>
      <c r="B1486" t="s">
        <v>5023</v>
      </c>
      <c r="C1486" t="s">
        <v>5029</v>
      </c>
      <c r="D1486" t="s">
        <v>5031</v>
      </c>
      <c r="E1486" t="s">
        <v>5036</v>
      </c>
      <c r="F1486" t="s">
        <v>5045</v>
      </c>
      <c r="G1486">
        <v>-51.9253</v>
      </c>
      <c r="H1486">
        <v>-14.234999999999999</v>
      </c>
      <c r="I1486">
        <v>34113</v>
      </c>
      <c r="J1486">
        <v>358824</v>
      </c>
      <c r="K1486">
        <v>39302</v>
      </c>
      <c r="L1486">
        <v>17873</v>
      </c>
      <c r="M1486">
        <v>21010</v>
      </c>
      <c r="N1486" s="5">
        <v>9.5070625623782823E-2</v>
      </c>
      <c r="O1486">
        <v>433386</v>
      </c>
      <c r="P1486">
        <v>321796</v>
      </c>
      <c r="Q1486">
        <v>0</v>
      </c>
      <c r="R1486">
        <v>9187</v>
      </c>
      <c r="S1486" s="5">
        <v>2.12E-2</v>
      </c>
      <c r="T1486" t="s">
        <v>5051</v>
      </c>
      <c r="U1486" s="3">
        <v>45557</v>
      </c>
      <c r="V1486" t="str">
        <f t="shared" si="69"/>
        <v>Sunday</v>
      </c>
      <c r="W1486" t="str">
        <f t="shared" si="70"/>
        <v>September</v>
      </c>
      <c r="X1486">
        <v>16</v>
      </c>
      <c r="Y1486" t="str">
        <f t="shared" si="71"/>
        <v>Afternoon</v>
      </c>
      <c r="Z1486" t="s">
        <v>5069</v>
      </c>
    </row>
    <row r="1487" spans="1:26" x14ac:dyDescent="0.3">
      <c r="A1487" t="s">
        <v>1508</v>
      </c>
      <c r="B1487" t="s">
        <v>5023</v>
      </c>
      <c r="C1487" t="s">
        <v>5029</v>
      </c>
      <c r="D1487" t="s">
        <v>5034</v>
      </c>
      <c r="E1487" t="s">
        <v>5036</v>
      </c>
      <c r="F1487" t="s">
        <v>5048</v>
      </c>
      <c r="G1487">
        <v>10.451499999999999</v>
      </c>
      <c r="H1487">
        <v>51.165700000000001</v>
      </c>
      <c r="I1487">
        <v>331647</v>
      </c>
      <c r="J1487">
        <v>1511144</v>
      </c>
      <c r="K1487">
        <v>310584</v>
      </c>
      <c r="L1487">
        <v>94057</v>
      </c>
      <c r="M1487">
        <v>52825</v>
      </c>
      <c r="N1487" s="5">
        <v>0.21946800407861849</v>
      </c>
      <c r="O1487">
        <v>1949660</v>
      </c>
      <c r="P1487">
        <v>1511144</v>
      </c>
      <c r="Q1487">
        <v>0</v>
      </c>
      <c r="R1487">
        <v>30414</v>
      </c>
      <c r="S1487" s="5">
        <v>1.5599999999999999E-2</v>
      </c>
      <c r="T1487" t="s">
        <v>5057</v>
      </c>
      <c r="U1487" s="3">
        <v>45734</v>
      </c>
      <c r="V1487" t="str">
        <f t="shared" si="69"/>
        <v>Tuesday</v>
      </c>
      <c r="W1487" t="str">
        <f t="shared" si="70"/>
        <v>March</v>
      </c>
      <c r="X1487">
        <v>11</v>
      </c>
      <c r="Y1487" t="str">
        <f t="shared" si="71"/>
        <v>Morning</v>
      </c>
      <c r="Z1487" t="s">
        <v>5071</v>
      </c>
    </row>
    <row r="1488" spans="1:26" x14ac:dyDescent="0.3">
      <c r="A1488" t="s">
        <v>1509</v>
      </c>
      <c r="B1488" t="s">
        <v>5027</v>
      </c>
      <c r="C1488" t="s">
        <v>5029</v>
      </c>
      <c r="D1488" t="s">
        <v>5031</v>
      </c>
      <c r="E1488" t="s">
        <v>5036</v>
      </c>
      <c r="F1488" t="s">
        <v>5050</v>
      </c>
      <c r="G1488">
        <v>-95.712900000000005</v>
      </c>
      <c r="H1488">
        <v>37.090200000000003</v>
      </c>
      <c r="I1488">
        <v>202873</v>
      </c>
      <c r="J1488">
        <v>1726920</v>
      </c>
      <c r="K1488">
        <v>178443</v>
      </c>
      <c r="L1488">
        <v>78032</v>
      </c>
      <c r="M1488">
        <v>98162</v>
      </c>
      <c r="N1488" s="5">
        <v>0.11747732569199371</v>
      </c>
      <c r="O1488">
        <v>2010457</v>
      </c>
      <c r="P1488">
        <v>1726920</v>
      </c>
      <c r="Q1488">
        <v>0</v>
      </c>
      <c r="S1488" s="5"/>
      <c r="T1488" t="s">
        <v>5052</v>
      </c>
      <c r="U1488" s="3">
        <v>45345</v>
      </c>
      <c r="V1488" t="str">
        <f t="shared" si="69"/>
        <v>Friday</v>
      </c>
      <c r="W1488" t="str">
        <f t="shared" si="70"/>
        <v>February</v>
      </c>
      <c r="X1488">
        <v>16</v>
      </c>
      <c r="Y1488" t="str">
        <f t="shared" si="71"/>
        <v>Afternoon</v>
      </c>
      <c r="Z1488" t="s">
        <v>5070</v>
      </c>
    </row>
    <row r="1489" spans="1:26" x14ac:dyDescent="0.3">
      <c r="A1489" t="s">
        <v>1510</v>
      </c>
      <c r="B1489" t="s">
        <v>5027</v>
      </c>
      <c r="C1489" t="s">
        <v>5029</v>
      </c>
      <c r="D1489" t="s">
        <v>5034</v>
      </c>
      <c r="E1489" t="s">
        <v>5036</v>
      </c>
      <c r="F1489" t="s">
        <v>5050</v>
      </c>
      <c r="G1489">
        <v>-95.712900000000005</v>
      </c>
      <c r="H1489">
        <v>37.090200000000003</v>
      </c>
      <c r="I1489">
        <v>68059</v>
      </c>
      <c r="J1489">
        <v>272776</v>
      </c>
      <c r="K1489">
        <v>60984</v>
      </c>
      <c r="L1489">
        <v>9590</v>
      </c>
      <c r="M1489">
        <v>15744</v>
      </c>
      <c r="N1489" s="5">
        <v>0.24950615653357441</v>
      </c>
      <c r="O1489">
        <v>343428</v>
      </c>
      <c r="P1489">
        <v>251526</v>
      </c>
      <c r="Q1489">
        <v>0</v>
      </c>
      <c r="S1489" s="5"/>
      <c r="T1489" t="s">
        <v>5057</v>
      </c>
      <c r="U1489" s="3">
        <v>45450</v>
      </c>
      <c r="V1489" t="str">
        <f t="shared" si="69"/>
        <v>Friday</v>
      </c>
      <c r="W1489" t="str">
        <f t="shared" si="70"/>
        <v>June</v>
      </c>
      <c r="X1489">
        <v>16</v>
      </c>
      <c r="Y1489" t="str">
        <f t="shared" si="71"/>
        <v>Afternoon</v>
      </c>
      <c r="Z1489" t="s">
        <v>5071</v>
      </c>
    </row>
    <row r="1490" spans="1:26" x14ac:dyDescent="0.3">
      <c r="A1490" t="s">
        <v>1511</v>
      </c>
      <c r="B1490" t="s">
        <v>5024</v>
      </c>
      <c r="C1490" t="s">
        <v>5029</v>
      </c>
      <c r="D1490" t="s">
        <v>5032</v>
      </c>
      <c r="E1490" t="s">
        <v>5036</v>
      </c>
      <c r="F1490" t="s">
        <v>5049</v>
      </c>
      <c r="G1490">
        <v>-106.3468</v>
      </c>
      <c r="H1490">
        <v>56.130400000000002</v>
      </c>
      <c r="I1490">
        <v>59244</v>
      </c>
      <c r="J1490">
        <v>763268</v>
      </c>
      <c r="K1490">
        <v>97078</v>
      </c>
      <c r="L1490">
        <v>50070</v>
      </c>
      <c r="M1490">
        <v>27018</v>
      </c>
      <c r="N1490" s="5">
        <v>7.7620050801993135E-2</v>
      </c>
      <c r="O1490">
        <v>901006</v>
      </c>
      <c r="P1490">
        <v>763268</v>
      </c>
      <c r="Q1490">
        <v>0</v>
      </c>
      <c r="S1490" s="5"/>
      <c r="T1490" t="s">
        <v>5061</v>
      </c>
      <c r="U1490" s="3">
        <v>45316</v>
      </c>
      <c r="V1490" t="str">
        <f t="shared" si="69"/>
        <v>Thursday</v>
      </c>
      <c r="W1490" t="str">
        <f t="shared" si="70"/>
        <v>January</v>
      </c>
      <c r="X1490">
        <v>12</v>
      </c>
      <c r="Y1490" t="str">
        <f t="shared" si="71"/>
        <v>Afternoon</v>
      </c>
      <c r="Z1490" t="s">
        <v>5069</v>
      </c>
    </row>
    <row r="1491" spans="1:26" x14ac:dyDescent="0.3">
      <c r="A1491" t="s">
        <v>1512</v>
      </c>
      <c r="B1491" t="s">
        <v>5023</v>
      </c>
      <c r="C1491" t="s">
        <v>5029</v>
      </c>
      <c r="D1491" t="s">
        <v>5034</v>
      </c>
      <c r="E1491" t="s">
        <v>5040</v>
      </c>
      <c r="F1491" t="s">
        <v>5045</v>
      </c>
      <c r="G1491">
        <v>-51.9253</v>
      </c>
      <c r="H1491">
        <v>-14.234999999999999</v>
      </c>
      <c r="I1491">
        <v>50337</v>
      </c>
      <c r="J1491">
        <v>228389</v>
      </c>
      <c r="K1491">
        <v>39315</v>
      </c>
      <c r="L1491">
        <v>11148</v>
      </c>
      <c r="M1491">
        <v>7885</v>
      </c>
      <c r="N1491" s="5">
        <v>0.22040318828761721</v>
      </c>
      <c r="O1491">
        <v>253615</v>
      </c>
      <c r="P1491">
        <v>0</v>
      </c>
      <c r="Q1491">
        <v>221384</v>
      </c>
      <c r="R1491">
        <v>4286</v>
      </c>
      <c r="S1491" s="5">
        <v>1.6899999999999998E-2</v>
      </c>
      <c r="T1491" t="s">
        <v>5056</v>
      </c>
      <c r="U1491" s="3">
        <v>45706</v>
      </c>
      <c r="V1491" t="str">
        <f t="shared" si="69"/>
        <v>Tuesday</v>
      </c>
      <c r="W1491" t="str">
        <f t="shared" si="70"/>
        <v>February</v>
      </c>
      <c r="X1491">
        <v>17</v>
      </c>
      <c r="Y1491" t="str">
        <f t="shared" si="71"/>
        <v>Afternoon</v>
      </c>
      <c r="Z1491" t="s">
        <v>5071</v>
      </c>
    </row>
    <row r="1492" spans="1:26" x14ac:dyDescent="0.3">
      <c r="A1492" t="s">
        <v>1513</v>
      </c>
      <c r="B1492" t="s">
        <v>5025</v>
      </c>
      <c r="C1492" t="s">
        <v>5029</v>
      </c>
      <c r="D1492" t="s">
        <v>5032</v>
      </c>
      <c r="E1492" t="s">
        <v>5036</v>
      </c>
      <c r="F1492" t="s">
        <v>5050</v>
      </c>
      <c r="G1492">
        <v>-95.712900000000005</v>
      </c>
      <c r="H1492">
        <v>37.090200000000003</v>
      </c>
      <c r="I1492">
        <v>123611</v>
      </c>
      <c r="J1492">
        <v>1237606</v>
      </c>
      <c r="K1492">
        <v>204739</v>
      </c>
      <c r="L1492">
        <v>49182</v>
      </c>
      <c r="M1492">
        <v>65149</v>
      </c>
      <c r="N1492" s="5">
        <v>9.9879785836124127E-2</v>
      </c>
      <c r="O1492">
        <v>1560017</v>
      </c>
      <c r="P1492">
        <v>1237606</v>
      </c>
      <c r="Q1492">
        <v>0</v>
      </c>
      <c r="S1492" s="5"/>
      <c r="T1492" t="s">
        <v>5061</v>
      </c>
      <c r="U1492" s="3">
        <v>45671</v>
      </c>
      <c r="V1492" t="str">
        <f t="shared" si="69"/>
        <v>Tuesday</v>
      </c>
      <c r="W1492" t="str">
        <f t="shared" si="70"/>
        <v>January</v>
      </c>
      <c r="X1492">
        <v>12</v>
      </c>
      <c r="Y1492" t="str">
        <f t="shared" si="71"/>
        <v>Afternoon</v>
      </c>
      <c r="Z1492" t="s">
        <v>5069</v>
      </c>
    </row>
    <row r="1493" spans="1:26" x14ac:dyDescent="0.3">
      <c r="A1493" t="s">
        <v>1514</v>
      </c>
      <c r="B1493" t="s">
        <v>5024</v>
      </c>
      <c r="C1493" t="s">
        <v>5029</v>
      </c>
      <c r="D1493" t="s">
        <v>5034</v>
      </c>
      <c r="E1493" t="s">
        <v>5039</v>
      </c>
      <c r="F1493" t="s">
        <v>5050</v>
      </c>
      <c r="G1493">
        <v>-95.712900000000005</v>
      </c>
      <c r="H1493">
        <v>37.090200000000003</v>
      </c>
      <c r="I1493">
        <v>14112</v>
      </c>
      <c r="J1493">
        <v>60032</v>
      </c>
      <c r="K1493">
        <v>11749</v>
      </c>
      <c r="L1493">
        <v>2665</v>
      </c>
      <c r="M1493">
        <v>1767</v>
      </c>
      <c r="N1493" s="5">
        <v>0.23507497706730679</v>
      </c>
      <c r="O1493">
        <v>74806</v>
      </c>
      <c r="P1493">
        <v>0</v>
      </c>
      <c r="Q1493">
        <v>0</v>
      </c>
      <c r="S1493" s="5"/>
      <c r="T1493" t="s">
        <v>5056</v>
      </c>
      <c r="U1493" s="3">
        <v>45342</v>
      </c>
      <c r="V1493" t="str">
        <f t="shared" si="69"/>
        <v>Tuesday</v>
      </c>
      <c r="W1493" t="str">
        <f t="shared" si="70"/>
        <v>February</v>
      </c>
      <c r="X1493">
        <v>10</v>
      </c>
      <c r="Y1493" t="str">
        <f t="shared" si="71"/>
        <v>Morning</v>
      </c>
      <c r="Z1493" t="s">
        <v>5071</v>
      </c>
    </row>
    <row r="1494" spans="1:26" x14ac:dyDescent="0.3">
      <c r="A1494" t="s">
        <v>1515</v>
      </c>
      <c r="B1494" t="s">
        <v>5024</v>
      </c>
      <c r="C1494" t="s">
        <v>5030</v>
      </c>
      <c r="D1494" t="s">
        <v>5034</v>
      </c>
      <c r="E1494" t="s">
        <v>5039</v>
      </c>
      <c r="F1494" t="s">
        <v>5049</v>
      </c>
      <c r="G1494">
        <v>-106.3468</v>
      </c>
      <c r="H1494">
        <v>56.130400000000002</v>
      </c>
      <c r="I1494">
        <v>45061</v>
      </c>
      <c r="J1494">
        <v>237173</v>
      </c>
      <c r="K1494">
        <v>25151</v>
      </c>
      <c r="L1494">
        <v>8239</v>
      </c>
      <c r="M1494">
        <v>4807</v>
      </c>
      <c r="N1494" s="5">
        <v>0.18999572031665871</v>
      </c>
      <c r="O1494">
        <v>268145</v>
      </c>
      <c r="P1494">
        <v>0</v>
      </c>
      <c r="Q1494">
        <v>0</v>
      </c>
      <c r="S1494" s="5"/>
      <c r="T1494" t="s">
        <v>5056</v>
      </c>
      <c r="U1494" s="3">
        <v>45368</v>
      </c>
      <c r="V1494" t="str">
        <f t="shared" si="69"/>
        <v>Sunday</v>
      </c>
      <c r="W1494" t="str">
        <f t="shared" si="70"/>
        <v>March</v>
      </c>
      <c r="X1494">
        <v>11</v>
      </c>
      <c r="Y1494" t="str">
        <f t="shared" si="71"/>
        <v>Morning</v>
      </c>
      <c r="Z1494" t="s">
        <v>5070</v>
      </c>
    </row>
    <row r="1495" spans="1:26" x14ac:dyDescent="0.3">
      <c r="A1495" t="s">
        <v>1516</v>
      </c>
      <c r="B1495" t="s">
        <v>5024</v>
      </c>
      <c r="C1495" t="s">
        <v>5029</v>
      </c>
      <c r="D1495" t="s">
        <v>5034</v>
      </c>
      <c r="E1495" t="s">
        <v>5039</v>
      </c>
      <c r="F1495" t="s">
        <v>5048</v>
      </c>
      <c r="G1495">
        <v>10.451499999999999</v>
      </c>
      <c r="H1495">
        <v>51.165700000000001</v>
      </c>
      <c r="I1495">
        <v>41229</v>
      </c>
      <c r="J1495">
        <v>173395</v>
      </c>
      <c r="K1495">
        <v>23607</v>
      </c>
      <c r="L1495">
        <v>13317</v>
      </c>
      <c r="M1495">
        <v>7075</v>
      </c>
      <c r="N1495" s="5">
        <v>0.23777914372355641</v>
      </c>
      <c r="O1495">
        <v>203386</v>
      </c>
      <c r="P1495">
        <v>0</v>
      </c>
      <c r="Q1495">
        <v>0</v>
      </c>
      <c r="S1495" s="5"/>
      <c r="T1495" t="s">
        <v>5056</v>
      </c>
      <c r="U1495" s="3">
        <v>45445</v>
      </c>
      <c r="V1495" t="str">
        <f t="shared" si="69"/>
        <v>Sunday</v>
      </c>
      <c r="W1495" t="str">
        <f t="shared" si="70"/>
        <v>June</v>
      </c>
      <c r="X1495">
        <v>17</v>
      </c>
      <c r="Y1495" t="str">
        <f t="shared" si="71"/>
        <v>Afternoon</v>
      </c>
      <c r="Z1495" t="s">
        <v>5071</v>
      </c>
    </row>
    <row r="1496" spans="1:26" x14ac:dyDescent="0.3">
      <c r="A1496" t="s">
        <v>1517</v>
      </c>
      <c r="B1496" t="s">
        <v>5023</v>
      </c>
      <c r="C1496" t="s">
        <v>5029</v>
      </c>
      <c r="D1496" t="s">
        <v>5031</v>
      </c>
      <c r="E1496" t="s">
        <v>5036</v>
      </c>
      <c r="F1496" t="s">
        <v>5045</v>
      </c>
      <c r="G1496">
        <v>-51.9253</v>
      </c>
      <c r="H1496">
        <v>-14.234999999999999</v>
      </c>
      <c r="I1496">
        <v>58973</v>
      </c>
      <c r="J1496">
        <v>407746</v>
      </c>
      <c r="K1496">
        <v>94192</v>
      </c>
      <c r="L1496">
        <v>20285</v>
      </c>
      <c r="M1496">
        <v>13618</v>
      </c>
      <c r="N1496" s="5">
        <v>0.14463251940504099</v>
      </c>
      <c r="O1496">
        <v>465424</v>
      </c>
      <c r="P1496">
        <v>357593</v>
      </c>
      <c r="Q1496">
        <v>0</v>
      </c>
      <c r="R1496">
        <v>9401</v>
      </c>
      <c r="S1496" s="5">
        <v>2.0199999999999999E-2</v>
      </c>
      <c r="T1496" t="s">
        <v>5051</v>
      </c>
      <c r="U1496" s="3">
        <v>45403</v>
      </c>
      <c r="V1496" t="str">
        <f t="shared" si="69"/>
        <v>Sunday</v>
      </c>
      <c r="W1496" t="str">
        <f t="shared" si="70"/>
        <v>April</v>
      </c>
      <c r="X1496">
        <v>11</v>
      </c>
      <c r="Y1496" t="str">
        <f t="shared" si="71"/>
        <v>Morning</v>
      </c>
      <c r="Z1496" t="s">
        <v>5070</v>
      </c>
    </row>
    <row r="1497" spans="1:26" x14ac:dyDescent="0.3">
      <c r="A1497" t="s">
        <v>1518</v>
      </c>
      <c r="B1497" t="s">
        <v>5027</v>
      </c>
      <c r="C1497" t="s">
        <v>5029</v>
      </c>
      <c r="D1497" t="s">
        <v>5034</v>
      </c>
      <c r="E1497" t="s">
        <v>5040</v>
      </c>
      <c r="F1497" t="s">
        <v>5043</v>
      </c>
      <c r="G1497">
        <v>-3.4359999999999999</v>
      </c>
      <c r="H1497">
        <v>55.378100000000003</v>
      </c>
      <c r="I1497">
        <v>23128</v>
      </c>
      <c r="J1497">
        <v>99347</v>
      </c>
      <c r="K1497">
        <v>20027</v>
      </c>
      <c r="L1497">
        <v>4418</v>
      </c>
      <c r="M1497">
        <v>4280</v>
      </c>
      <c r="N1497" s="5">
        <v>0.23280919734045011</v>
      </c>
      <c r="O1497">
        <v>110590</v>
      </c>
      <c r="P1497">
        <v>0</v>
      </c>
      <c r="Q1497">
        <v>786933</v>
      </c>
      <c r="S1497" s="5"/>
      <c r="T1497" t="s">
        <v>5057</v>
      </c>
      <c r="U1497" s="3">
        <v>45509</v>
      </c>
      <c r="V1497" t="str">
        <f t="shared" si="69"/>
        <v>Monday</v>
      </c>
      <c r="W1497" t="str">
        <f t="shared" si="70"/>
        <v>August</v>
      </c>
      <c r="X1497">
        <v>15</v>
      </c>
      <c r="Y1497" t="str">
        <f t="shared" si="71"/>
        <v>Afternoon</v>
      </c>
      <c r="Z1497" t="s">
        <v>5071</v>
      </c>
    </row>
    <row r="1498" spans="1:26" x14ac:dyDescent="0.3">
      <c r="A1498" t="s">
        <v>1519</v>
      </c>
      <c r="B1498" t="s">
        <v>5025</v>
      </c>
      <c r="C1498" t="s">
        <v>5029</v>
      </c>
      <c r="D1498" t="s">
        <v>5034</v>
      </c>
      <c r="E1498" t="s">
        <v>5039</v>
      </c>
      <c r="F1498" t="s">
        <v>5046</v>
      </c>
      <c r="G1498">
        <v>133.77510000000001</v>
      </c>
      <c r="H1498">
        <v>-25.2744</v>
      </c>
      <c r="I1498">
        <v>28568</v>
      </c>
      <c r="J1498">
        <v>149570</v>
      </c>
      <c r="K1498">
        <v>24097</v>
      </c>
      <c r="L1498">
        <v>11494</v>
      </c>
      <c r="M1498">
        <v>5248</v>
      </c>
      <c r="N1498" s="5">
        <v>0.19100492095987151</v>
      </c>
      <c r="O1498">
        <v>184392</v>
      </c>
      <c r="P1498">
        <v>0</v>
      </c>
      <c r="Q1498">
        <v>0</v>
      </c>
      <c r="S1498" s="5"/>
      <c r="T1498" t="s">
        <v>5056</v>
      </c>
      <c r="U1498" s="3">
        <v>45774</v>
      </c>
      <c r="V1498" t="str">
        <f t="shared" si="69"/>
        <v>Sunday</v>
      </c>
      <c r="W1498" t="str">
        <f t="shared" si="70"/>
        <v>April</v>
      </c>
      <c r="X1498">
        <v>10</v>
      </c>
      <c r="Y1498" t="str">
        <f t="shared" si="71"/>
        <v>Morning</v>
      </c>
      <c r="Z1498" t="s">
        <v>5070</v>
      </c>
    </row>
    <row r="1499" spans="1:26" x14ac:dyDescent="0.3">
      <c r="A1499" t="s">
        <v>1520</v>
      </c>
      <c r="B1499" t="s">
        <v>5027</v>
      </c>
      <c r="C1499" t="s">
        <v>5029</v>
      </c>
      <c r="D1499" t="s">
        <v>5034</v>
      </c>
      <c r="E1499" t="s">
        <v>5036</v>
      </c>
      <c r="F1499" t="s">
        <v>5047</v>
      </c>
      <c r="G1499">
        <v>138.25290000000001</v>
      </c>
      <c r="H1499">
        <v>36.204799999999999</v>
      </c>
      <c r="I1499">
        <v>29525</v>
      </c>
      <c r="J1499">
        <v>193588</v>
      </c>
      <c r="K1499">
        <v>21058</v>
      </c>
      <c r="L1499">
        <v>8763</v>
      </c>
      <c r="M1499">
        <v>5092</v>
      </c>
      <c r="N1499" s="5">
        <v>0.1525150285040138</v>
      </c>
      <c r="O1499">
        <v>219684</v>
      </c>
      <c r="P1499">
        <v>192762</v>
      </c>
      <c r="Q1499">
        <v>0</v>
      </c>
      <c r="S1499" s="5"/>
      <c r="T1499" t="s">
        <v>5057</v>
      </c>
      <c r="U1499" s="3">
        <v>45630</v>
      </c>
      <c r="V1499" t="str">
        <f t="shared" si="69"/>
        <v>Wednesday</v>
      </c>
      <c r="W1499" t="str">
        <f t="shared" si="70"/>
        <v>December</v>
      </c>
      <c r="X1499">
        <v>16</v>
      </c>
      <c r="Y1499" t="str">
        <f t="shared" si="71"/>
        <v>Afternoon</v>
      </c>
      <c r="Z1499" t="s">
        <v>5070</v>
      </c>
    </row>
    <row r="1500" spans="1:26" x14ac:dyDescent="0.3">
      <c r="A1500" t="s">
        <v>1521</v>
      </c>
      <c r="B1500" t="s">
        <v>5025</v>
      </c>
      <c r="C1500" t="s">
        <v>5029</v>
      </c>
      <c r="D1500" t="s">
        <v>5034</v>
      </c>
      <c r="E1500" t="s">
        <v>5039</v>
      </c>
      <c r="F1500" t="s">
        <v>5047</v>
      </c>
      <c r="G1500">
        <v>138.25290000000001</v>
      </c>
      <c r="H1500">
        <v>36.204799999999999</v>
      </c>
      <c r="I1500">
        <v>44977</v>
      </c>
      <c r="J1500">
        <v>212956</v>
      </c>
      <c r="K1500">
        <v>45596</v>
      </c>
      <c r="L1500">
        <v>6557</v>
      </c>
      <c r="M1500">
        <v>9010</v>
      </c>
      <c r="N1500" s="5">
        <v>0.21120330898840239</v>
      </c>
      <c r="O1500">
        <v>250413</v>
      </c>
      <c r="P1500">
        <v>0</v>
      </c>
      <c r="Q1500">
        <v>0</v>
      </c>
      <c r="S1500" s="5"/>
      <c r="T1500" t="s">
        <v>5056</v>
      </c>
      <c r="U1500" s="3">
        <v>45496</v>
      </c>
      <c r="V1500" t="str">
        <f t="shared" si="69"/>
        <v>Tuesday</v>
      </c>
      <c r="W1500" t="str">
        <f t="shared" si="70"/>
        <v>July</v>
      </c>
      <c r="X1500">
        <v>12</v>
      </c>
      <c r="Y1500" t="str">
        <f t="shared" si="71"/>
        <v>Afternoon</v>
      </c>
      <c r="Z1500" t="s">
        <v>5071</v>
      </c>
    </row>
    <row r="1501" spans="1:26" x14ac:dyDescent="0.3">
      <c r="A1501" t="s">
        <v>1522</v>
      </c>
      <c r="B1501" t="s">
        <v>5027</v>
      </c>
      <c r="C1501" t="s">
        <v>5029</v>
      </c>
      <c r="D1501" t="s">
        <v>5031</v>
      </c>
      <c r="E1501" t="s">
        <v>5036</v>
      </c>
      <c r="F1501" t="s">
        <v>5043</v>
      </c>
      <c r="G1501">
        <v>-3.4359999999999999</v>
      </c>
      <c r="H1501">
        <v>55.378100000000003</v>
      </c>
      <c r="I1501">
        <v>536718</v>
      </c>
      <c r="J1501">
        <v>4145852</v>
      </c>
      <c r="K1501">
        <v>609461</v>
      </c>
      <c r="L1501">
        <v>185549</v>
      </c>
      <c r="M1501">
        <v>204540</v>
      </c>
      <c r="N1501" s="5">
        <v>0.12945907229672801</v>
      </c>
      <c r="O1501">
        <v>5282874</v>
      </c>
      <c r="P1501">
        <v>4145852</v>
      </c>
      <c r="Q1501">
        <v>0</v>
      </c>
      <c r="S1501" s="5"/>
      <c r="T1501" t="s">
        <v>5052</v>
      </c>
      <c r="U1501" s="3">
        <v>45322</v>
      </c>
      <c r="V1501" t="str">
        <f t="shared" si="69"/>
        <v>Wednesday</v>
      </c>
      <c r="W1501" t="str">
        <f t="shared" si="70"/>
        <v>January</v>
      </c>
      <c r="X1501">
        <v>11</v>
      </c>
      <c r="Y1501" t="str">
        <f t="shared" si="71"/>
        <v>Morning</v>
      </c>
      <c r="Z1501" t="s">
        <v>5070</v>
      </c>
    </row>
    <row r="1502" spans="1:26" x14ac:dyDescent="0.3">
      <c r="A1502" t="s">
        <v>1523</v>
      </c>
      <c r="B1502" t="s">
        <v>5024</v>
      </c>
      <c r="C1502" t="s">
        <v>5029</v>
      </c>
      <c r="D1502" t="s">
        <v>5034</v>
      </c>
      <c r="E1502" t="s">
        <v>5040</v>
      </c>
      <c r="F1502" t="s">
        <v>5049</v>
      </c>
      <c r="G1502">
        <v>-106.3468</v>
      </c>
      <c r="H1502">
        <v>56.130400000000002</v>
      </c>
      <c r="I1502">
        <v>110278</v>
      </c>
      <c r="J1502">
        <v>559654</v>
      </c>
      <c r="K1502">
        <v>72132</v>
      </c>
      <c r="L1502">
        <v>19521</v>
      </c>
      <c r="M1502">
        <v>31291</v>
      </c>
      <c r="N1502" s="5">
        <v>0.19704842585792101</v>
      </c>
      <c r="O1502">
        <v>654783</v>
      </c>
      <c r="P1502">
        <v>0</v>
      </c>
      <c r="Q1502">
        <v>320526</v>
      </c>
      <c r="S1502" s="5"/>
      <c r="T1502" t="s">
        <v>5056</v>
      </c>
      <c r="U1502" s="3">
        <v>45445</v>
      </c>
      <c r="V1502" t="str">
        <f t="shared" si="69"/>
        <v>Sunday</v>
      </c>
      <c r="W1502" t="str">
        <f t="shared" si="70"/>
        <v>June</v>
      </c>
      <c r="X1502">
        <v>14</v>
      </c>
      <c r="Y1502" t="str">
        <f t="shared" si="71"/>
        <v>Afternoon</v>
      </c>
      <c r="Z1502" t="s">
        <v>5070</v>
      </c>
    </row>
    <row r="1503" spans="1:26" x14ac:dyDescent="0.3">
      <c r="A1503" t="s">
        <v>1524</v>
      </c>
      <c r="B1503" t="s">
        <v>5025</v>
      </c>
      <c r="C1503" t="s">
        <v>5029</v>
      </c>
      <c r="D1503" t="s">
        <v>5031</v>
      </c>
      <c r="E1503" t="s">
        <v>5039</v>
      </c>
      <c r="F1503" t="s">
        <v>5045</v>
      </c>
      <c r="G1503">
        <v>-51.9253</v>
      </c>
      <c r="H1503">
        <v>-14.234999999999999</v>
      </c>
      <c r="I1503">
        <v>30675</v>
      </c>
      <c r="J1503">
        <v>322791</v>
      </c>
      <c r="K1503">
        <v>60813</v>
      </c>
      <c r="L1503">
        <v>18159</v>
      </c>
      <c r="M1503">
        <v>9076</v>
      </c>
      <c r="N1503" s="5">
        <v>9.5032187051731956E-2</v>
      </c>
      <c r="O1503">
        <v>384241</v>
      </c>
      <c r="P1503">
        <v>0</v>
      </c>
      <c r="Q1503">
        <v>0</v>
      </c>
      <c r="S1503" s="5"/>
      <c r="T1503" t="s">
        <v>5051</v>
      </c>
      <c r="U1503" s="3">
        <v>45715</v>
      </c>
      <c r="V1503" t="str">
        <f t="shared" si="69"/>
        <v>Thursday</v>
      </c>
      <c r="W1503" t="str">
        <f t="shared" si="70"/>
        <v>February</v>
      </c>
      <c r="X1503">
        <v>10</v>
      </c>
      <c r="Y1503" t="str">
        <f t="shared" si="71"/>
        <v>Morning</v>
      </c>
      <c r="Z1503" t="s">
        <v>5069</v>
      </c>
    </row>
    <row r="1504" spans="1:26" x14ac:dyDescent="0.3">
      <c r="A1504" t="s">
        <v>1525</v>
      </c>
      <c r="B1504" t="s">
        <v>5027</v>
      </c>
      <c r="C1504" t="s">
        <v>5029</v>
      </c>
      <c r="D1504" t="s">
        <v>5035</v>
      </c>
      <c r="E1504" t="s">
        <v>5040</v>
      </c>
      <c r="F1504" t="s">
        <v>5050</v>
      </c>
      <c r="G1504">
        <v>-95.712900000000005</v>
      </c>
      <c r="H1504">
        <v>37.090200000000003</v>
      </c>
      <c r="I1504">
        <v>24165</v>
      </c>
      <c r="J1504">
        <v>216742</v>
      </c>
      <c r="K1504">
        <v>47583</v>
      </c>
      <c r="L1504">
        <v>12900</v>
      </c>
      <c r="M1504">
        <v>5175</v>
      </c>
      <c r="N1504" s="5">
        <v>0.1114938201851684</v>
      </c>
      <c r="O1504">
        <v>262172</v>
      </c>
      <c r="P1504">
        <v>0</v>
      </c>
      <c r="Q1504">
        <v>1554107</v>
      </c>
      <c r="S1504" s="5"/>
      <c r="T1504" t="s">
        <v>5060</v>
      </c>
      <c r="U1504" s="3">
        <v>45754</v>
      </c>
      <c r="V1504" t="str">
        <f t="shared" si="69"/>
        <v>Monday</v>
      </c>
      <c r="W1504" t="str">
        <f t="shared" si="70"/>
        <v>April</v>
      </c>
      <c r="X1504">
        <v>11</v>
      </c>
      <c r="Y1504" t="str">
        <f t="shared" si="71"/>
        <v>Morning</v>
      </c>
      <c r="Z1504" t="s">
        <v>5070</v>
      </c>
    </row>
    <row r="1505" spans="1:26" x14ac:dyDescent="0.3">
      <c r="A1505" t="s">
        <v>1526</v>
      </c>
      <c r="B1505" t="s">
        <v>5027</v>
      </c>
      <c r="C1505" t="s">
        <v>5030</v>
      </c>
      <c r="D1505" t="s">
        <v>5032</v>
      </c>
      <c r="E1505" t="s">
        <v>5036</v>
      </c>
      <c r="F1505" t="s">
        <v>5043</v>
      </c>
      <c r="G1505">
        <v>-3.4359999999999999</v>
      </c>
      <c r="H1505">
        <v>55.378100000000003</v>
      </c>
      <c r="I1505">
        <v>183786</v>
      </c>
      <c r="J1505">
        <v>2404551</v>
      </c>
      <c r="K1505">
        <v>295516</v>
      </c>
      <c r="L1505">
        <v>157518</v>
      </c>
      <c r="M1505">
        <v>113239</v>
      </c>
      <c r="N1505" s="5">
        <v>7.6432967218180339E-2</v>
      </c>
      <c r="O1505">
        <v>2656753</v>
      </c>
      <c r="P1505">
        <v>2404551</v>
      </c>
      <c r="Q1505">
        <v>0</v>
      </c>
      <c r="S1505" s="5"/>
      <c r="T1505" t="s">
        <v>5061</v>
      </c>
      <c r="U1505" s="3">
        <v>45301</v>
      </c>
      <c r="V1505" t="str">
        <f t="shared" si="69"/>
        <v>Wednesday</v>
      </c>
      <c r="W1505" t="str">
        <f t="shared" si="70"/>
        <v>January</v>
      </c>
      <c r="X1505">
        <v>10</v>
      </c>
      <c r="Y1505" t="str">
        <f t="shared" si="71"/>
        <v>Morning</v>
      </c>
      <c r="Z1505" t="s">
        <v>5069</v>
      </c>
    </row>
    <row r="1506" spans="1:26" x14ac:dyDescent="0.3">
      <c r="A1506" t="s">
        <v>1527</v>
      </c>
      <c r="B1506" t="s">
        <v>5024</v>
      </c>
      <c r="C1506" t="s">
        <v>5029</v>
      </c>
      <c r="D1506" t="s">
        <v>5034</v>
      </c>
      <c r="E1506" t="s">
        <v>5036</v>
      </c>
      <c r="F1506" t="s">
        <v>5045</v>
      </c>
      <c r="G1506">
        <v>-51.9253</v>
      </c>
      <c r="H1506">
        <v>-14.234999999999999</v>
      </c>
      <c r="I1506">
        <v>674407</v>
      </c>
      <c r="J1506">
        <v>2917098</v>
      </c>
      <c r="K1506">
        <v>471876</v>
      </c>
      <c r="L1506">
        <v>136075</v>
      </c>
      <c r="M1506">
        <v>136451</v>
      </c>
      <c r="N1506" s="5">
        <v>0.2311912713640141</v>
      </c>
      <c r="O1506">
        <v>3334905</v>
      </c>
      <c r="P1506">
        <v>2917098</v>
      </c>
      <c r="Q1506">
        <v>0</v>
      </c>
      <c r="S1506" s="5"/>
      <c r="T1506" t="s">
        <v>5057</v>
      </c>
      <c r="U1506" s="3">
        <v>45694</v>
      </c>
      <c r="V1506" t="str">
        <f t="shared" si="69"/>
        <v>Thursday</v>
      </c>
      <c r="W1506" t="str">
        <f t="shared" si="70"/>
        <v>February</v>
      </c>
      <c r="X1506">
        <v>8</v>
      </c>
      <c r="Y1506" t="str">
        <f t="shared" si="71"/>
        <v>Morning</v>
      </c>
      <c r="Z1506" t="s">
        <v>5071</v>
      </c>
    </row>
    <row r="1507" spans="1:26" x14ac:dyDescent="0.3">
      <c r="A1507" t="s">
        <v>1528</v>
      </c>
      <c r="B1507" t="s">
        <v>5023</v>
      </c>
      <c r="C1507" t="s">
        <v>5029</v>
      </c>
      <c r="D1507" t="s">
        <v>5034</v>
      </c>
      <c r="E1507" t="s">
        <v>5036</v>
      </c>
      <c r="F1507" t="s">
        <v>5047</v>
      </c>
      <c r="G1507">
        <v>138.25290000000001</v>
      </c>
      <c r="H1507">
        <v>36.204799999999999</v>
      </c>
      <c r="I1507">
        <v>68683</v>
      </c>
      <c r="J1507">
        <v>329834</v>
      </c>
      <c r="K1507">
        <v>72454</v>
      </c>
      <c r="L1507">
        <v>25091</v>
      </c>
      <c r="M1507">
        <v>19506</v>
      </c>
      <c r="N1507" s="5">
        <v>0.20823613487987669</v>
      </c>
      <c r="O1507">
        <v>363521</v>
      </c>
      <c r="P1507">
        <v>289012</v>
      </c>
      <c r="Q1507">
        <v>0</v>
      </c>
      <c r="R1507">
        <v>4071</v>
      </c>
      <c r="S1507" s="5">
        <v>1.12E-2</v>
      </c>
      <c r="T1507" t="s">
        <v>5056</v>
      </c>
      <c r="U1507" s="3">
        <v>45364</v>
      </c>
      <c r="V1507" t="str">
        <f t="shared" si="69"/>
        <v>Wednesday</v>
      </c>
      <c r="W1507" t="str">
        <f t="shared" si="70"/>
        <v>March</v>
      </c>
      <c r="X1507">
        <v>18</v>
      </c>
      <c r="Y1507" t="str">
        <f t="shared" si="71"/>
        <v>Evening</v>
      </c>
      <c r="Z1507" t="s">
        <v>5071</v>
      </c>
    </row>
    <row r="1508" spans="1:26" x14ac:dyDescent="0.3">
      <c r="A1508" t="s">
        <v>1529</v>
      </c>
      <c r="B1508" t="s">
        <v>5023</v>
      </c>
      <c r="C1508" t="s">
        <v>5029</v>
      </c>
      <c r="D1508" t="s">
        <v>5034</v>
      </c>
      <c r="E1508" t="s">
        <v>5036</v>
      </c>
      <c r="F1508" t="s">
        <v>5049</v>
      </c>
      <c r="G1508">
        <v>-106.3468</v>
      </c>
      <c r="H1508">
        <v>56.130400000000002</v>
      </c>
      <c r="I1508">
        <v>61814</v>
      </c>
      <c r="J1508">
        <v>267557</v>
      </c>
      <c r="K1508">
        <v>51748</v>
      </c>
      <c r="L1508">
        <v>13549</v>
      </c>
      <c r="M1508">
        <v>14553</v>
      </c>
      <c r="N1508" s="5">
        <v>0.2310327825316946</v>
      </c>
      <c r="O1508">
        <v>307787</v>
      </c>
      <c r="P1508">
        <v>246752</v>
      </c>
      <c r="Q1508">
        <v>0</v>
      </c>
      <c r="R1508">
        <v>5047</v>
      </c>
      <c r="S1508" s="5">
        <v>1.6400000000000001E-2</v>
      </c>
      <c r="T1508" t="s">
        <v>5056</v>
      </c>
      <c r="U1508" s="3">
        <v>45540</v>
      </c>
      <c r="V1508" t="str">
        <f t="shared" si="69"/>
        <v>Thursday</v>
      </c>
      <c r="W1508" t="str">
        <f t="shared" si="70"/>
        <v>September</v>
      </c>
      <c r="X1508">
        <v>11</v>
      </c>
      <c r="Y1508" t="str">
        <f t="shared" si="71"/>
        <v>Morning</v>
      </c>
      <c r="Z1508" t="s">
        <v>5071</v>
      </c>
    </row>
    <row r="1509" spans="1:26" x14ac:dyDescent="0.3">
      <c r="A1509" t="s">
        <v>1530</v>
      </c>
      <c r="B1509" t="s">
        <v>5024</v>
      </c>
      <c r="C1509" t="s">
        <v>5029</v>
      </c>
      <c r="D1509" t="s">
        <v>5034</v>
      </c>
      <c r="E1509" t="s">
        <v>5036</v>
      </c>
      <c r="F1509" t="s">
        <v>5044</v>
      </c>
      <c r="G1509">
        <v>78.962900000000005</v>
      </c>
      <c r="H1509">
        <v>20.593699999999998</v>
      </c>
      <c r="I1509">
        <v>407614</v>
      </c>
      <c r="J1509">
        <v>2036993</v>
      </c>
      <c r="K1509">
        <v>446163</v>
      </c>
      <c r="L1509">
        <v>69828</v>
      </c>
      <c r="M1509">
        <v>55687</v>
      </c>
      <c r="N1509" s="5">
        <v>0.20010585369048819</v>
      </c>
      <c r="O1509">
        <v>2549664</v>
      </c>
      <c r="P1509">
        <v>2036993</v>
      </c>
      <c r="Q1509">
        <v>0</v>
      </c>
      <c r="S1509" s="5"/>
      <c r="T1509" t="s">
        <v>5057</v>
      </c>
      <c r="U1509" s="3">
        <v>45344</v>
      </c>
      <c r="V1509" t="str">
        <f t="shared" si="69"/>
        <v>Thursday</v>
      </c>
      <c r="W1509" t="str">
        <f t="shared" si="70"/>
        <v>February</v>
      </c>
      <c r="X1509">
        <v>17</v>
      </c>
      <c r="Y1509" t="str">
        <f t="shared" si="71"/>
        <v>Afternoon</v>
      </c>
      <c r="Z1509" t="s">
        <v>5071</v>
      </c>
    </row>
    <row r="1510" spans="1:26" x14ac:dyDescent="0.3">
      <c r="A1510" t="s">
        <v>1531</v>
      </c>
      <c r="B1510" t="s">
        <v>5024</v>
      </c>
      <c r="C1510" t="s">
        <v>5029</v>
      </c>
      <c r="D1510" t="s">
        <v>5031</v>
      </c>
      <c r="E1510" t="s">
        <v>5040</v>
      </c>
      <c r="F1510" t="s">
        <v>5050</v>
      </c>
      <c r="G1510">
        <v>-95.712900000000005</v>
      </c>
      <c r="H1510">
        <v>37.090200000000003</v>
      </c>
      <c r="I1510">
        <v>32668</v>
      </c>
      <c r="J1510">
        <v>270866</v>
      </c>
      <c r="K1510">
        <v>27979</v>
      </c>
      <c r="L1510">
        <v>19189</v>
      </c>
      <c r="M1510">
        <v>5568</v>
      </c>
      <c r="N1510" s="5">
        <v>0.1206085819186207</v>
      </c>
      <c r="O1510">
        <v>333550</v>
      </c>
      <c r="P1510">
        <v>0</v>
      </c>
      <c r="Q1510">
        <v>246037</v>
      </c>
      <c r="S1510" s="5"/>
      <c r="T1510" t="s">
        <v>5051</v>
      </c>
      <c r="U1510" s="3">
        <v>45608</v>
      </c>
      <c r="V1510" t="str">
        <f t="shared" si="69"/>
        <v>Tuesday</v>
      </c>
      <c r="W1510" t="str">
        <f t="shared" si="70"/>
        <v>November</v>
      </c>
      <c r="X1510">
        <v>13</v>
      </c>
      <c r="Y1510" t="str">
        <f t="shared" si="71"/>
        <v>Afternoon</v>
      </c>
      <c r="Z1510" t="s">
        <v>5070</v>
      </c>
    </row>
    <row r="1511" spans="1:26" x14ac:dyDescent="0.3">
      <c r="A1511" t="s">
        <v>1532</v>
      </c>
      <c r="B1511" t="s">
        <v>5023</v>
      </c>
      <c r="C1511" t="s">
        <v>5029</v>
      </c>
      <c r="D1511" t="s">
        <v>5034</v>
      </c>
      <c r="E1511" t="s">
        <v>5036</v>
      </c>
      <c r="F1511" t="s">
        <v>5043</v>
      </c>
      <c r="G1511">
        <v>-3.4359999999999999</v>
      </c>
      <c r="H1511">
        <v>55.378100000000003</v>
      </c>
      <c r="I1511">
        <v>67400</v>
      </c>
      <c r="J1511">
        <v>405124</v>
      </c>
      <c r="K1511">
        <v>61324</v>
      </c>
      <c r="L1511">
        <v>14340</v>
      </c>
      <c r="M1511">
        <v>9231</v>
      </c>
      <c r="N1511" s="5">
        <v>0.16636997408724449</v>
      </c>
      <c r="O1511">
        <v>493354</v>
      </c>
      <c r="P1511">
        <v>378293</v>
      </c>
      <c r="Q1511">
        <v>0</v>
      </c>
      <c r="R1511">
        <v>10015</v>
      </c>
      <c r="S1511" s="5">
        <v>2.0299999999999999E-2</v>
      </c>
      <c r="T1511" t="s">
        <v>5056</v>
      </c>
      <c r="U1511" s="3">
        <v>45418</v>
      </c>
      <c r="V1511" t="str">
        <f t="shared" si="69"/>
        <v>Monday</v>
      </c>
      <c r="W1511" t="str">
        <f t="shared" si="70"/>
        <v>May</v>
      </c>
      <c r="X1511">
        <v>16</v>
      </c>
      <c r="Y1511" t="str">
        <f t="shared" si="71"/>
        <v>Afternoon</v>
      </c>
      <c r="Z1511" t="s">
        <v>5070</v>
      </c>
    </row>
    <row r="1512" spans="1:26" x14ac:dyDescent="0.3">
      <c r="A1512" t="s">
        <v>1533</v>
      </c>
      <c r="B1512" t="s">
        <v>5025</v>
      </c>
      <c r="C1512" t="s">
        <v>5029</v>
      </c>
      <c r="D1512" t="s">
        <v>5031</v>
      </c>
      <c r="E1512" t="s">
        <v>5039</v>
      </c>
      <c r="F1512" t="s">
        <v>5045</v>
      </c>
      <c r="G1512">
        <v>-51.9253</v>
      </c>
      <c r="H1512">
        <v>-14.234999999999999</v>
      </c>
      <c r="I1512">
        <v>91137</v>
      </c>
      <c r="J1512">
        <v>676457</v>
      </c>
      <c r="K1512">
        <v>120475</v>
      </c>
      <c r="L1512">
        <v>45397</v>
      </c>
      <c r="M1512">
        <v>27321</v>
      </c>
      <c r="N1512" s="5">
        <v>0.13472742496247819</v>
      </c>
      <c r="O1512">
        <v>801255</v>
      </c>
      <c r="P1512">
        <v>0</v>
      </c>
      <c r="Q1512">
        <v>0</v>
      </c>
      <c r="S1512" s="5"/>
      <c r="T1512" t="s">
        <v>5051</v>
      </c>
      <c r="U1512" s="3">
        <v>45634</v>
      </c>
      <c r="V1512" t="str">
        <f t="shared" si="69"/>
        <v>Sunday</v>
      </c>
      <c r="W1512" t="str">
        <f t="shared" si="70"/>
        <v>December</v>
      </c>
      <c r="X1512">
        <v>11</v>
      </c>
      <c r="Y1512" t="str">
        <f t="shared" si="71"/>
        <v>Morning</v>
      </c>
      <c r="Z1512" t="s">
        <v>5070</v>
      </c>
    </row>
    <row r="1513" spans="1:26" x14ac:dyDescent="0.3">
      <c r="A1513" t="s">
        <v>1534</v>
      </c>
      <c r="B1513" t="s">
        <v>5027</v>
      </c>
      <c r="C1513" t="s">
        <v>5029</v>
      </c>
      <c r="D1513" t="s">
        <v>5034</v>
      </c>
      <c r="E1513" t="s">
        <v>5036</v>
      </c>
      <c r="F1513" t="s">
        <v>5044</v>
      </c>
      <c r="G1513">
        <v>78.962900000000005</v>
      </c>
      <c r="H1513">
        <v>20.593699999999998</v>
      </c>
      <c r="I1513">
        <v>40996</v>
      </c>
      <c r="J1513">
        <v>215184</v>
      </c>
      <c r="K1513">
        <v>32349</v>
      </c>
      <c r="L1513">
        <v>16956</v>
      </c>
      <c r="M1513">
        <v>11822</v>
      </c>
      <c r="N1513" s="5">
        <v>0.1905171403222132</v>
      </c>
      <c r="O1513">
        <v>250877</v>
      </c>
      <c r="P1513">
        <v>203974</v>
      </c>
      <c r="Q1513">
        <v>0</v>
      </c>
      <c r="S1513" s="5"/>
      <c r="T1513" t="s">
        <v>5057</v>
      </c>
      <c r="U1513" s="3">
        <v>45706</v>
      </c>
      <c r="V1513" t="str">
        <f t="shared" si="69"/>
        <v>Tuesday</v>
      </c>
      <c r="W1513" t="str">
        <f t="shared" si="70"/>
        <v>February</v>
      </c>
      <c r="X1513">
        <v>13</v>
      </c>
      <c r="Y1513" t="str">
        <f t="shared" si="71"/>
        <v>Afternoon</v>
      </c>
      <c r="Z1513" t="s">
        <v>5070</v>
      </c>
    </row>
    <row r="1514" spans="1:26" x14ac:dyDescent="0.3">
      <c r="A1514" t="s">
        <v>1535</v>
      </c>
      <c r="B1514" t="s">
        <v>5023</v>
      </c>
      <c r="C1514" t="s">
        <v>5029</v>
      </c>
      <c r="D1514" t="s">
        <v>5034</v>
      </c>
      <c r="E1514" t="s">
        <v>5036</v>
      </c>
      <c r="F1514" t="s">
        <v>5048</v>
      </c>
      <c r="G1514">
        <v>10.451499999999999</v>
      </c>
      <c r="H1514">
        <v>51.165700000000001</v>
      </c>
      <c r="I1514">
        <v>92353</v>
      </c>
      <c r="J1514">
        <v>485014</v>
      </c>
      <c r="K1514">
        <v>91264</v>
      </c>
      <c r="L1514">
        <v>35097</v>
      </c>
      <c r="M1514">
        <v>18261</v>
      </c>
      <c r="N1514" s="5">
        <v>0.1904145338323818</v>
      </c>
      <c r="O1514">
        <v>535257</v>
      </c>
      <c r="P1514">
        <v>452813</v>
      </c>
      <c r="Q1514">
        <v>0</v>
      </c>
      <c r="R1514">
        <v>13327</v>
      </c>
      <c r="S1514" s="5">
        <v>2.4899999999999999E-2</v>
      </c>
      <c r="T1514" t="s">
        <v>5056</v>
      </c>
      <c r="U1514" s="3">
        <v>45510</v>
      </c>
      <c r="V1514" t="str">
        <f t="shared" si="69"/>
        <v>Tuesday</v>
      </c>
      <c r="W1514" t="str">
        <f t="shared" si="70"/>
        <v>August</v>
      </c>
      <c r="X1514">
        <v>11</v>
      </c>
      <c r="Y1514" t="str">
        <f t="shared" si="71"/>
        <v>Morning</v>
      </c>
      <c r="Z1514" t="s">
        <v>5070</v>
      </c>
    </row>
    <row r="1515" spans="1:26" x14ac:dyDescent="0.3">
      <c r="A1515" t="s">
        <v>1536</v>
      </c>
      <c r="B1515" t="s">
        <v>5025</v>
      </c>
      <c r="C1515" t="s">
        <v>5029</v>
      </c>
      <c r="D1515" t="s">
        <v>5032</v>
      </c>
      <c r="E1515" t="s">
        <v>5039</v>
      </c>
      <c r="F1515" t="s">
        <v>5044</v>
      </c>
      <c r="G1515">
        <v>78.962900000000005</v>
      </c>
      <c r="H1515">
        <v>20.593699999999998</v>
      </c>
      <c r="I1515">
        <v>33930</v>
      </c>
      <c r="J1515">
        <v>503919</v>
      </c>
      <c r="K1515">
        <v>123669</v>
      </c>
      <c r="L1515">
        <v>32583</v>
      </c>
      <c r="M1515">
        <v>11507</v>
      </c>
      <c r="N1515" s="5">
        <v>6.7333303481430934E-2</v>
      </c>
      <c r="O1515">
        <v>573395</v>
      </c>
      <c r="P1515">
        <v>0</v>
      </c>
      <c r="Q1515">
        <v>0</v>
      </c>
      <c r="S1515" s="5"/>
      <c r="T1515" t="s">
        <v>5059</v>
      </c>
      <c r="U1515" s="3">
        <v>45575</v>
      </c>
      <c r="V1515" t="str">
        <f t="shared" si="69"/>
        <v>Thursday</v>
      </c>
      <c r="W1515" t="str">
        <f t="shared" si="70"/>
        <v>October</v>
      </c>
      <c r="X1515">
        <v>16</v>
      </c>
      <c r="Y1515" t="str">
        <f t="shared" si="71"/>
        <v>Afternoon</v>
      </c>
      <c r="Z1515" t="s">
        <v>5069</v>
      </c>
    </row>
    <row r="1516" spans="1:26" x14ac:dyDescent="0.3">
      <c r="A1516" t="s">
        <v>1537</v>
      </c>
      <c r="B1516" t="s">
        <v>5027</v>
      </c>
      <c r="C1516" t="s">
        <v>5029</v>
      </c>
      <c r="D1516" t="s">
        <v>5031</v>
      </c>
      <c r="E1516" t="s">
        <v>5036</v>
      </c>
      <c r="F1516" t="s">
        <v>5043</v>
      </c>
      <c r="G1516">
        <v>-3.4359999999999999</v>
      </c>
      <c r="H1516">
        <v>55.378100000000003</v>
      </c>
      <c r="I1516">
        <v>133425</v>
      </c>
      <c r="J1516">
        <v>1398177</v>
      </c>
      <c r="K1516">
        <v>301584</v>
      </c>
      <c r="L1516">
        <v>100769</v>
      </c>
      <c r="M1516">
        <v>62509</v>
      </c>
      <c r="N1516" s="5">
        <v>9.5428335904587519E-2</v>
      </c>
      <c r="O1516">
        <v>1718198</v>
      </c>
      <c r="P1516">
        <v>1398177</v>
      </c>
      <c r="Q1516">
        <v>0</v>
      </c>
      <c r="S1516" s="5"/>
      <c r="T1516" t="s">
        <v>5052</v>
      </c>
      <c r="U1516" s="3">
        <v>45650</v>
      </c>
      <c r="V1516" t="str">
        <f t="shared" si="69"/>
        <v>Tuesday</v>
      </c>
      <c r="W1516" t="str">
        <f t="shared" si="70"/>
        <v>December</v>
      </c>
      <c r="X1516">
        <v>13</v>
      </c>
      <c r="Y1516" t="str">
        <f t="shared" si="71"/>
        <v>Afternoon</v>
      </c>
      <c r="Z1516" t="s">
        <v>5069</v>
      </c>
    </row>
    <row r="1517" spans="1:26" x14ac:dyDescent="0.3">
      <c r="A1517" t="s">
        <v>1538</v>
      </c>
      <c r="B1517" t="s">
        <v>5024</v>
      </c>
      <c r="C1517" t="s">
        <v>5029</v>
      </c>
      <c r="D1517" t="s">
        <v>5034</v>
      </c>
      <c r="E1517" t="s">
        <v>5036</v>
      </c>
      <c r="F1517" t="s">
        <v>5044</v>
      </c>
      <c r="G1517">
        <v>78.962900000000005</v>
      </c>
      <c r="H1517">
        <v>20.593699999999998</v>
      </c>
      <c r="I1517">
        <v>244497</v>
      </c>
      <c r="J1517">
        <v>1485743</v>
      </c>
      <c r="K1517">
        <v>306511</v>
      </c>
      <c r="L1517">
        <v>60533</v>
      </c>
      <c r="M1517">
        <v>32111</v>
      </c>
      <c r="N1517" s="5">
        <v>0.16456236078937289</v>
      </c>
      <c r="O1517">
        <v>1694084</v>
      </c>
      <c r="P1517">
        <v>1485743</v>
      </c>
      <c r="Q1517">
        <v>0</v>
      </c>
      <c r="S1517" s="5"/>
      <c r="T1517" t="s">
        <v>5057</v>
      </c>
      <c r="U1517" s="3">
        <v>45320</v>
      </c>
      <c r="V1517" t="str">
        <f t="shared" si="69"/>
        <v>Monday</v>
      </c>
      <c r="W1517" t="str">
        <f t="shared" si="70"/>
        <v>January</v>
      </c>
      <c r="X1517">
        <v>15</v>
      </c>
      <c r="Y1517" t="str">
        <f t="shared" si="71"/>
        <v>Afternoon</v>
      </c>
      <c r="Z1517" t="s">
        <v>5070</v>
      </c>
    </row>
    <row r="1518" spans="1:26" x14ac:dyDescent="0.3">
      <c r="A1518" t="s">
        <v>1539</v>
      </c>
      <c r="B1518" t="s">
        <v>5025</v>
      </c>
      <c r="C1518" t="s">
        <v>5029</v>
      </c>
      <c r="D1518" t="s">
        <v>5032</v>
      </c>
      <c r="E1518" t="s">
        <v>5036</v>
      </c>
      <c r="F1518" t="s">
        <v>5045</v>
      </c>
      <c r="G1518">
        <v>-51.9253</v>
      </c>
      <c r="H1518">
        <v>-14.234999999999999</v>
      </c>
      <c r="I1518">
        <v>200429</v>
      </c>
      <c r="J1518">
        <v>2615223</v>
      </c>
      <c r="K1518">
        <v>331595</v>
      </c>
      <c r="L1518">
        <v>122621</v>
      </c>
      <c r="M1518">
        <v>96078</v>
      </c>
      <c r="N1518" s="5">
        <v>7.6639402957537905E-2</v>
      </c>
      <c r="O1518">
        <v>3142733</v>
      </c>
      <c r="P1518">
        <v>2615223</v>
      </c>
      <c r="Q1518">
        <v>0</v>
      </c>
      <c r="S1518" s="5"/>
      <c r="T1518" t="s">
        <v>5061</v>
      </c>
      <c r="U1518" s="3">
        <v>45484</v>
      </c>
      <c r="V1518" t="str">
        <f t="shared" si="69"/>
        <v>Thursday</v>
      </c>
      <c r="W1518" t="str">
        <f t="shared" si="70"/>
        <v>July</v>
      </c>
      <c r="X1518">
        <v>12</v>
      </c>
      <c r="Y1518" t="str">
        <f t="shared" si="71"/>
        <v>Afternoon</v>
      </c>
      <c r="Z1518" t="s">
        <v>5069</v>
      </c>
    </row>
    <row r="1519" spans="1:26" x14ac:dyDescent="0.3">
      <c r="A1519" t="s">
        <v>1540</v>
      </c>
      <c r="B1519" t="s">
        <v>5027</v>
      </c>
      <c r="C1519" t="s">
        <v>5029</v>
      </c>
      <c r="D1519" t="s">
        <v>5035</v>
      </c>
      <c r="E1519" t="s">
        <v>5040</v>
      </c>
      <c r="F1519" t="s">
        <v>5045</v>
      </c>
      <c r="G1519">
        <v>-51.9253</v>
      </c>
      <c r="H1519">
        <v>-14.234999999999999</v>
      </c>
      <c r="I1519">
        <v>9929</v>
      </c>
      <c r="J1519">
        <v>74902</v>
      </c>
      <c r="K1519">
        <v>7817</v>
      </c>
      <c r="L1519">
        <v>4513</v>
      </c>
      <c r="M1519">
        <v>2683</v>
      </c>
      <c r="N1519" s="5">
        <v>0.132570796204077</v>
      </c>
      <c r="O1519">
        <v>86866</v>
      </c>
      <c r="P1519">
        <v>0</v>
      </c>
      <c r="Q1519">
        <v>1800411</v>
      </c>
      <c r="S1519" s="5"/>
      <c r="T1519" t="s">
        <v>5060</v>
      </c>
      <c r="U1519" s="3">
        <v>45344</v>
      </c>
      <c r="V1519" t="str">
        <f t="shared" si="69"/>
        <v>Thursday</v>
      </c>
      <c r="W1519" t="str">
        <f t="shared" si="70"/>
        <v>February</v>
      </c>
      <c r="X1519">
        <v>16</v>
      </c>
      <c r="Y1519" t="str">
        <f t="shared" si="71"/>
        <v>Afternoon</v>
      </c>
      <c r="Z1519" t="s">
        <v>5070</v>
      </c>
    </row>
    <row r="1520" spans="1:26" x14ac:dyDescent="0.3">
      <c r="A1520" t="s">
        <v>1541</v>
      </c>
      <c r="B1520" t="s">
        <v>5023</v>
      </c>
      <c r="C1520" t="s">
        <v>5029</v>
      </c>
      <c r="D1520" t="s">
        <v>5035</v>
      </c>
      <c r="E1520" t="s">
        <v>5040</v>
      </c>
      <c r="F1520" t="s">
        <v>5045</v>
      </c>
      <c r="G1520">
        <v>-51.9253</v>
      </c>
      <c r="H1520">
        <v>-14.234999999999999</v>
      </c>
      <c r="I1520">
        <v>33858</v>
      </c>
      <c r="J1520">
        <v>232250</v>
      </c>
      <c r="K1520">
        <v>49239</v>
      </c>
      <c r="L1520">
        <v>16928</v>
      </c>
      <c r="M1520">
        <v>9243</v>
      </c>
      <c r="N1520" s="5">
        <v>0.1457856934825624</v>
      </c>
      <c r="O1520">
        <v>261556</v>
      </c>
      <c r="P1520">
        <v>0</v>
      </c>
      <c r="Q1520">
        <v>224055</v>
      </c>
      <c r="R1520">
        <v>5989</v>
      </c>
      <c r="S1520" s="5">
        <v>2.29E-2</v>
      </c>
      <c r="T1520" t="s">
        <v>5058</v>
      </c>
      <c r="U1520" s="3">
        <v>45717</v>
      </c>
      <c r="V1520" t="str">
        <f t="shared" si="69"/>
        <v>Saturday</v>
      </c>
      <c r="W1520" t="str">
        <f t="shared" si="70"/>
        <v>March</v>
      </c>
      <c r="X1520">
        <v>8</v>
      </c>
      <c r="Y1520" t="str">
        <f t="shared" si="71"/>
        <v>Morning</v>
      </c>
      <c r="Z1520" t="s">
        <v>5070</v>
      </c>
    </row>
    <row r="1521" spans="1:26" x14ac:dyDescent="0.3">
      <c r="A1521" t="s">
        <v>1542</v>
      </c>
      <c r="B1521" t="s">
        <v>5027</v>
      </c>
      <c r="C1521" t="s">
        <v>5029</v>
      </c>
      <c r="D1521" t="s">
        <v>5035</v>
      </c>
      <c r="E1521" t="s">
        <v>5040</v>
      </c>
      <c r="F1521" t="s">
        <v>5050</v>
      </c>
      <c r="G1521">
        <v>-95.712900000000005</v>
      </c>
      <c r="H1521">
        <v>37.090200000000003</v>
      </c>
      <c r="I1521">
        <v>23321</v>
      </c>
      <c r="J1521">
        <v>221949</v>
      </c>
      <c r="K1521">
        <v>24358</v>
      </c>
      <c r="L1521">
        <v>15817</v>
      </c>
      <c r="M1521">
        <v>5557</v>
      </c>
      <c r="N1521" s="5">
        <v>0.1050744239689102</v>
      </c>
      <c r="O1521">
        <v>284232</v>
      </c>
      <c r="P1521">
        <v>0</v>
      </c>
      <c r="Q1521">
        <v>1796345</v>
      </c>
      <c r="S1521" s="5"/>
      <c r="T1521" t="s">
        <v>5060</v>
      </c>
      <c r="U1521" s="3">
        <v>45531</v>
      </c>
      <c r="V1521" t="str">
        <f t="shared" si="69"/>
        <v>Tuesday</v>
      </c>
      <c r="W1521" t="str">
        <f t="shared" si="70"/>
        <v>August</v>
      </c>
      <c r="X1521">
        <v>11</v>
      </c>
      <c r="Y1521" t="str">
        <f t="shared" si="71"/>
        <v>Morning</v>
      </c>
      <c r="Z1521" t="s">
        <v>5070</v>
      </c>
    </row>
    <row r="1522" spans="1:26" x14ac:dyDescent="0.3">
      <c r="A1522" t="s">
        <v>1543</v>
      </c>
      <c r="B1522" t="s">
        <v>5024</v>
      </c>
      <c r="C1522" t="s">
        <v>5029</v>
      </c>
      <c r="D1522" t="s">
        <v>5032</v>
      </c>
      <c r="E1522" t="s">
        <v>5036</v>
      </c>
      <c r="F1522" t="s">
        <v>5048</v>
      </c>
      <c r="G1522">
        <v>10.451499999999999</v>
      </c>
      <c r="H1522">
        <v>51.165700000000001</v>
      </c>
      <c r="I1522">
        <v>52460</v>
      </c>
      <c r="J1522">
        <v>947850</v>
      </c>
      <c r="K1522">
        <v>160838</v>
      </c>
      <c r="L1522">
        <v>63712</v>
      </c>
      <c r="M1522">
        <v>42442</v>
      </c>
      <c r="N1522" s="5">
        <v>5.5346393849975417E-2</v>
      </c>
      <c r="O1522">
        <v>1194874</v>
      </c>
      <c r="P1522">
        <v>947850</v>
      </c>
      <c r="Q1522">
        <v>0</v>
      </c>
      <c r="S1522" s="5"/>
      <c r="T1522" t="s">
        <v>5061</v>
      </c>
      <c r="U1522" s="3">
        <v>45689</v>
      </c>
      <c r="V1522" t="str">
        <f t="shared" si="69"/>
        <v>Saturday</v>
      </c>
      <c r="W1522" t="str">
        <f t="shared" si="70"/>
        <v>February</v>
      </c>
      <c r="X1522">
        <v>12</v>
      </c>
      <c r="Y1522" t="str">
        <f t="shared" si="71"/>
        <v>Afternoon</v>
      </c>
      <c r="Z1522" t="s">
        <v>5069</v>
      </c>
    </row>
    <row r="1523" spans="1:26" x14ac:dyDescent="0.3">
      <c r="A1523" t="s">
        <v>1544</v>
      </c>
      <c r="B1523" t="s">
        <v>5025</v>
      </c>
      <c r="C1523" t="s">
        <v>5029</v>
      </c>
      <c r="D1523" t="s">
        <v>5031</v>
      </c>
      <c r="E1523" t="s">
        <v>5039</v>
      </c>
      <c r="F1523" t="s">
        <v>5047</v>
      </c>
      <c r="G1523">
        <v>138.25290000000001</v>
      </c>
      <c r="H1523">
        <v>36.204799999999999</v>
      </c>
      <c r="I1523">
        <v>113099</v>
      </c>
      <c r="J1523">
        <v>783680</v>
      </c>
      <c r="K1523">
        <v>132730</v>
      </c>
      <c r="L1523">
        <v>60381</v>
      </c>
      <c r="M1523">
        <v>30920</v>
      </c>
      <c r="N1523" s="5">
        <v>0.14431830819543201</v>
      </c>
      <c r="O1523">
        <v>934557</v>
      </c>
      <c r="P1523">
        <v>0</v>
      </c>
      <c r="Q1523">
        <v>0</v>
      </c>
      <c r="S1523" s="5"/>
      <c r="T1523" t="s">
        <v>5051</v>
      </c>
      <c r="U1523" s="3">
        <v>45332</v>
      </c>
      <c r="V1523" t="str">
        <f t="shared" si="69"/>
        <v>Saturday</v>
      </c>
      <c r="W1523" t="str">
        <f t="shared" si="70"/>
        <v>February</v>
      </c>
      <c r="X1523">
        <v>16</v>
      </c>
      <c r="Y1523" t="str">
        <f t="shared" si="71"/>
        <v>Afternoon</v>
      </c>
      <c r="Z1523" t="s">
        <v>5070</v>
      </c>
    </row>
    <row r="1524" spans="1:26" x14ac:dyDescent="0.3">
      <c r="A1524" t="s">
        <v>1545</v>
      </c>
      <c r="B1524" t="s">
        <v>5025</v>
      </c>
      <c r="C1524" t="s">
        <v>5029</v>
      </c>
      <c r="D1524" t="s">
        <v>5031</v>
      </c>
      <c r="E1524" t="s">
        <v>5037</v>
      </c>
      <c r="F1524" t="s">
        <v>5050</v>
      </c>
      <c r="G1524">
        <v>-95.712900000000005</v>
      </c>
      <c r="H1524">
        <v>37.090200000000003</v>
      </c>
      <c r="I1524">
        <v>36971</v>
      </c>
      <c r="J1524">
        <v>432312</v>
      </c>
      <c r="K1524">
        <v>94140</v>
      </c>
      <c r="L1524">
        <v>30728</v>
      </c>
      <c r="M1524">
        <v>18234</v>
      </c>
      <c r="N1524" s="5">
        <v>8.5520996185313738E-2</v>
      </c>
      <c r="O1524">
        <v>491088</v>
      </c>
      <c r="P1524">
        <v>0</v>
      </c>
      <c r="Q1524">
        <v>0</v>
      </c>
      <c r="S1524" s="5"/>
      <c r="T1524" t="s">
        <v>5051</v>
      </c>
      <c r="U1524" s="3">
        <v>45367</v>
      </c>
      <c r="V1524" t="str">
        <f t="shared" si="69"/>
        <v>Saturday</v>
      </c>
      <c r="W1524" t="str">
        <f t="shared" si="70"/>
        <v>March</v>
      </c>
      <c r="X1524">
        <v>15</v>
      </c>
      <c r="Y1524" t="str">
        <f t="shared" si="71"/>
        <v>Afternoon</v>
      </c>
      <c r="Z1524" t="s">
        <v>5069</v>
      </c>
    </row>
    <row r="1525" spans="1:26" x14ac:dyDescent="0.3">
      <c r="A1525" t="s">
        <v>1546</v>
      </c>
      <c r="B1525" t="s">
        <v>5024</v>
      </c>
      <c r="C1525" t="s">
        <v>5029</v>
      </c>
      <c r="D1525" t="s">
        <v>5034</v>
      </c>
      <c r="E1525" t="s">
        <v>5039</v>
      </c>
      <c r="F1525" t="s">
        <v>5050</v>
      </c>
      <c r="G1525">
        <v>-95.712900000000005</v>
      </c>
      <c r="H1525">
        <v>37.090200000000003</v>
      </c>
      <c r="I1525">
        <v>47996</v>
      </c>
      <c r="J1525">
        <v>300326</v>
      </c>
      <c r="K1525">
        <v>63953</v>
      </c>
      <c r="L1525">
        <v>21190</v>
      </c>
      <c r="M1525">
        <v>6400</v>
      </c>
      <c r="N1525" s="5">
        <v>0.15981322694728389</v>
      </c>
      <c r="O1525">
        <v>358460</v>
      </c>
      <c r="P1525">
        <v>0</v>
      </c>
      <c r="Q1525">
        <v>0</v>
      </c>
      <c r="S1525" s="5"/>
      <c r="T1525" t="s">
        <v>5056</v>
      </c>
      <c r="U1525" s="3">
        <v>45680</v>
      </c>
      <c r="V1525" t="str">
        <f t="shared" si="69"/>
        <v>Thursday</v>
      </c>
      <c r="W1525" t="str">
        <f t="shared" si="70"/>
        <v>January</v>
      </c>
      <c r="X1525">
        <v>13</v>
      </c>
      <c r="Y1525" t="str">
        <f t="shared" si="71"/>
        <v>Afternoon</v>
      </c>
      <c r="Z1525" t="s">
        <v>5070</v>
      </c>
    </row>
    <row r="1526" spans="1:26" x14ac:dyDescent="0.3">
      <c r="A1526" t="s">
        <v>1547</v>
      </c>
      <c r="B1526" t="s">
        <v>5027</v>
      </c>
      <c r="C1526" t="s">
        <v>5030</v>
      </c>
      <c r="D1526" t="s">
        <v>5034</v>
      </c>
      <c r="E1526" t="s">
        <v>5036</v>
      </c>
      <c r="F1526" t="s">
        <v>5049</v>
      </c>
      <c r="G1526">
        <v>-106.3468</v>
      </c>
      <c r="H1526">
        <v>56.130400000000002</v>
      </c>
      <c r="I1526">
        <v>313540</v>
      </c>
      <c r="J1526">
        <v>1974000</v>
      </c>
      <c r="K1526">
        <v>388864</v>
      </c>
      <c r="L1526">
        <v>141144</v>
      </c>
      <c r="M1526">
        <v>43370</v>
      </c>
      <c r="N1526" s="5">
        <v>0.15883528810487099</v>
      </c>
      <c r="O1526">
        <v>2507942</v>
      </c>
      <c r="P1526">
        <v>1974000</v>
      </c>
      <c r="Q1526">
        <v>0</v>
      </c>
      <c r="S1526" s="5"/>
      <c r="T1526" t="s">
        <v>5057</v>
      </c>
      <c r="U1526" s="3">
        <v>45303</v>
      </c>
      <c r="V1526" t="str">
        <f t="shared" si="69"/>
        <v>Friday</v>
      </c>
      <c r="W1526" t="str">
        <f t="shared" si="70"/>
        <v>January</v>
      </c>
      <c r="X1526">
        <v>12</v>
      </c>
      <c r="Y1526" t="str">
        <f t="shared" si="71"/>
        <v>Afternoon</v>
      </c>
      <c r="Z1526" t="s">
        <v>5070</v>
      </c>
    </row>
    <row r="1527" spans="1:26" x14ac:dyDescent="0.3">
      <c r="A1527" t="s">
        <v>1548</v>
      </c>
      <c r="B1527" t="s">
        <v>5027</v>
      </c>
      <c r="C1527" t="s">
        <v>5030</v>
      </c>
      <c r="D1527" t="s">
        <v>5032</v>
      </c>
      <c r="E1527" t="s">
        <v>5036</v>
      </c>
      <c r="F1527" t="s">
        <v>5046</v>
      </c>
      <c r="G1527">
        <v>133.77510000000001</v>
      </c>
      <c r="H1527">
        <v>-25.2744</v>
      </c>
      <c r="I1527">
        <v>13358</v>
      </c>
      <c r="J1527">
        <v>223713</v>
      </c>
      <c r="K1527">
        <v>33017</v>
      </c>
      <c r="L1527">
        <v>9864</v>
      </c>
      <c r="M1527">
        <v>9224</v>
      </c>
      <c r="N1527" s="5">
        <v>5.9714776320369339E-2</v>
      </c>
      <c r="O1527">
        <v>248396</v>
      </c>
      <c r="P1527">
        <v>211303</v>
      </c>
      <c r="Q1527">
        <v>0</v>
      </c>
      <c r="S1527" s="5"/>
      <c r="T1527" t="s">
        <v>5061</v>
      </c>
      <c r="U1527" s="3">
        <v>45465</v>
      </c>
      <c r="V1527" t="str">
        <f t="shared" si="69"/>
        <v>Saturday</v>
      </c>
      <c r="W1527" t="str">
        <f t="shared" si="70"/>
        <v>June</v>
      </c>
      <c r="X1527">
        <v>14</v>
      </c>
      <c r="Y1527" t="str">
        <f t="shared" si="71"/>
        <v>Afternoon</v>
      </c>
      <c r="Z1527" t="s">
        <v>5069</v>
      </c>
    </row>
    <row r="1528" spans="1:26" x14ac:dyDescent="0.3">
      <c r="A1528" t="s">
        <v>1549</v>
      </c>
      <c r="B1528" t="s">
        <v>5024</v>
      </c>
      <c r="C1528" t="s">
        <v>5029</v>
      </c>
      <c r="D1528" t="s">
        <v>5034</v>
      </c>
      <c r="E1528" t="s">
        <v>5039</v>
      </c>
      <c r="F1528" t="s">
        <v>5050</v>
      </c>
      <c r="G1528">
        <v>-95.712900000000005</v>
      </c>
      <c r="H1528">
        <v>37.090200000000003</v>
      </c>
      <c r="I1528">
        <v>43383</v>
      </c>
      <c r="J1528">
        <v>272089</v>
      </c>
      <c r="K1528">
        <v>33679</v>
      </c>
      <c r="L1528">
        <v>19218</v>
      </c>
      <c r="M1528">
        <v>6884</v>
      </c>
      <c r="N1528" s="5">
        <v>0.15944623311322939</v>
      </c>
      <c r="O1528">
        <v>311998</v>
      </c>
      <c r="P1528">
        <v>0</v>
      </c>
      <c r="Q1528">
        <v>0</v>
      </c>
      <c r="S1528" s="5"/>
      <c r="T1528" t="s">
        <v>5056</v>
      </c>
      <c r="U1528" s="3">
        <v>45590</v>
      </c>
      <c r="V1528" t="str">
        <f t="shared" si="69"/>
        <v>Friday</v>
      </c>
      <c r="W1528" t="str">
        <f t="shared" si="70"/>
        <v>October</v>
      </c>
      <c r="X1528">
        <v>15</v>
      </c>
      <c r="Y1528" t="str">
        <f t="shared" si="71"/>
        <v>Afternoon</v>
      </c>
      <c r="Z1528" t="s">
        <v>5070</v>
      </c>
    </row>
    <row r="1529" spans="1:26" x14ac:dyDescent="0.3">
      <c r="A1529" t="s">
        <v>1550</v>
      </c>
      <c r="B1529" t="s">
        <v>5024</v>
      </c>
      <c r="C1529" t="s">
        <v>5029</v>
      </c>
      <c r="D1529" t="s">
        <v>5035</v>
      </c>
      <c r="E1529" t="s">
        <v>5040</v>
      </c>
      <c r="F1529" t="s">
        <v>5047</v>
      </c>
      <c r="G1529">
        <v>138.25290000000001</v>
      </c>
      <c r="H1529">
        <v>36.204799999999999</v>
      </c>
      <c r="I1529">
        <v>37937</v>
      </c>
      <c r="J1529">
        <v>354751</v>
      </c>
      <c r="K1529">
        <v>76108</v>
      </c>
      <c r="L1529">
        <v>18577</v>
      </c>
      <c r="M1529">
        <v>18303</v>
      </c>
      <c r="N1529" s="5">
        <v>0.106941358400371</v>
      </c>
      <c r="O1529">
        <v>434097</v>
      </c>
      <c r="P1529">
        <v>0</v>
      </c>
      <c r="Q1529">
        <v>145239</v>
      </c>
      <c r="S1529" s="5"/>
      <c r="T1529" t="s">
        <v>5058</v>
      </c>
      <c r="U1529" s="3">
        <v>45607</v>
      </c>
      <c r="V1529" t="str">
        <f t="shared" si="69"/>
        <v>Monday</v>
      </c>
      <c r="W1529" t="str">
        <f t="shared" si="70"/>
        <v>November</v>
      </c>
      <c r="X1529">
        <v>10</v>
      </c>
      <c r="Y1529" t="str">
        <f t="shared" si="71"/>
        <v>Morning</v>
      </c>
      <c r="Z1529" t="s">
        <v>5070</v>
      </c>
    </row>
    <row r="1530" spans="1:26" x14ac:dyDescent="0.3">
      <c r="A1530" t="s">
        <v>1551</v>
      </c>
      <c r="B1530" t="s">
        <v>5027</v>
      </c>
      <c r="C1530" t="s">
        <v>5029</v>
      </c>
      <c r="D1530" t="s">
        <v>5034</v>
      </c>
      <c r="E1530" t="s">
        <v>5036</v>
      </c>
      <c r="F1530" t="s">
        <v>5049</v>
      </c>
      <c r="G1530">
        <v>-106.3468</v>
      </c>
      <c r="H1530">
        <v>56.130400000000002</v>
      </c>
      <c r="I1530">
        <v>184</v>
      </c>
      <c r="J1530">
        <v>1000</v>
      </c>
      <c r="K1530">
        <v>123</v>
      </c>
      <c r="L1530">
        <v>51</v>
      </c>
      <c r="M1530">
        <v>35</v>
      </c>
      <c r="N1530" s="5">
        <v>0.1840813601221622</v>
      </c>
      <c r="O1530">
        <v>1248</v>
      </c>
      <c r="P1530">
        <v>980</v>
      </c>
      <c r="Q1530">
        <v>0</v>
      </c>
      <c r="S1530" s="5"/>
      <c r="T1530" t="s">
        <v>5057</v>
      </c>
      <c r="U1530" s="3">
        <v>45466</v>
      </c>
      <c r="V1530" t="str">
        <f t="shared" si="69"/>
        <v>Sunday</v>
      </c>
      <c r="W1530" t="str">
        <f t="shared" si="70"/>
        <v>June</v>
      </c>
      <c r="X1530">
        <v>16</v>
      </c>
      <c r="Y1530" t="str">
        <f t="shared" si="71"/>
        <v>Afternoon</v>
      </c>
      <c r="Z1530" t="s">
        <v>5070</v>
      </c>
    </row>
    <row r="1531" spans="1:26" x14ac:dyDescent="0.3">
      <c r="A1531" t="s">
        <v>1552</v>
      </c>
      <c r="B1531" t="s">
        <v>5027</v>
      </c>
      <c r="C1531" t="s">
        <v>5029</v>
      </c>
      <c r="D1531" t="s">
        <v>5034</v>
      </c>
      <c r="E1531" t="s">
        <v>5036</v>
      </c>
      <c r="F1531" t="s">
        <v>5049</v>
      </c>
      <c r="G1531">
        <v>-106.3468</v>
      </c>
      <c r="H1531">
        <v>56.130400000000002</v>
      </c>
      <c r="I1531">
        <v>14778</v>
      </c>
      <c r="J1531">
        <v>65973</v>
      </c>
      <c r="K1531">
        <v>8287</v>
      </c>
      <c r="L1531">
        <v>2727</v>
      </c>
      <c r="M1531">
        <v>2838</v>
      </c>
      <c r="N1531" s="5">
        <v>0.2240089734586761</v>
      </c>
      <c r="O1531">
        <v>78157</v>
      </c>
      <c r="P1531">
        <v>59707</v>
      </c>
      <c r="Q1531">
        <v>0</v>
      </c>
      <c r="S1531" s="5"/>
      <c r="T1531" t="s">
        <v>5057</v>
      </c>
      <c r="U1531" s="3">
        <v>45531</v>
      </c>
      <c r="V1531" t="str">
        <f t="shared" si="69"/>
        <v>Tuesday</v>
      </c>
      <c r="W1531" t="str">
        <f t="shared" si="70"/>
        <v>August</v>
      </c>
      <c r="X1531">
        <v>11</v>
      </c>
      <c r="Y1531" t="str">
        <f t="shared" si="71"/>
        <v>Morning</v>
      </c>
      <c r="Z1531" t="s">
        <v>5071</v>
      </c>
    </row>
    <row r="1532" spans="1:26" x14ac:dyDescent="0.3">
      <c r="A1532" t="s">
        <v>1553</v>
      </c>
      <c r="B1532" t="s">
        <v>5027</v>
      </c>
      <c r="C1532" t="s">
        <v>5029</v>
      </c>
      <c r="D1532" t="s">
        <v>5035</v>
      </c>
      <c r="E1532" t="s">
        <v>5040</v>
      </c>
      <c r="F1532" t="s">
        <v>5046</v>
      </c>
      <c r="G1532">
        <v>133.77510000000001</v>
      </c>
      <c r="H1532">
        <v>-25.2744</v>
      </c>
      <c r="I1532">
        <v>40751</v>
      </c>
      <c r="J1532">
        <v>382816</v>
      </c>
      <c r="K1532">
        <v>67849</v>
      </c>
      <c r="L1532">
        <v>14751</v>
      </c>
      <c r="M1532">
        <v>17807</v>
      </c>
      <c r="N1532" s="5">
        <v>0.10645209018931059</v>
      </c>
      <c r="O1532">
        <v>486370</v>
      </c>
      <c r="P1532">
        <v>0</v>
      </c>
      <c r="Q1532">
        <v>886909</v>
      </c>
      <c r="S1532" s="5"/>
      <c r="T1532" t="s">
        <v>5060</v>
      </c>
      <c r="U1532" s="3">
        <v>45729</v>
      </c>
      <c r="V1532" t="str">
        <f t="shared" si="69"/>
        <v>Thursday</v>
      </c>
      <c r="W1532" t="str">
        <f t="shared" si="70"/>
        <v>March</v>
      </c>
      <c r="X1532">
        <v>16</v>
      </c>
      <c r="Y1532" t="str">
        <f t="shared" si="71"/>
        <v>Afternoon</v>
      </c>
      <c r="Z1532" t="s">
        <v>5070</v>
      </c>
    </row>
    <row r="1533" spans="1:26" x14ac:dyDescent="0.3">
      <c r="A1533" t="s">
        <v>1554</v>
      </c>
      <c r="B1533" t="s">
        <v>5027</v>
      </c>
      <c r="C1533" t="s">
        <v>5030</v>
      </c>
      <c r="D1533" t="s">
        <v>5034</v>
      </c>
      <c r="E1533" t="s">
        <v>5036</v>
      </c>
      <c r="F1533" t="s">
        <v>5050</v>
      </c>
      <c r="G1533">
        <v>-95.712900000000005</v>
      </c>
      <c r="H1533">
        <v>37.090200000000003</v>
      </c>
      <c r="I1533">
        <v>472285</v>
      </c>
      <c r="J1533">
        <v>2335439</v>
      </c>
      <c r="K1533">
        <v>350283</v>
      </c>
      <c r="L1533">
        <v>139547</v>
      </c>
      <c r="M1533">
        <v>55134</v>
      </c>
      <c r="N1533" s="5">
        <v>0.20222562622042189</v>
      </c>
      <c r="O1533">
        <v>2852045</v>
      </c>
      <c r="P1533">
        <v>2335439</v>
      </c>
      <c r="Q1533">
        <v>0</v>
      </c>
      <c r="S1533" s="5"/>
      <c r="T1533" t="s">
        <v>5057</v>
      </c>
      <c r="U1533" s="3">
        <v>45773</v>
      </c>
      <c r="V1533" t="str">
        <f t="shared" si="69"/>
        <v>Saturday</v>
      </c>
      <c r="W1533" t="str">
        <f t="shared" si="70"/>
        <v>April</v>
      </c>
      <c r="X1533">
        <v>17</v>
      </c>
      <c r="Y1533" t="str">
        <f t="shared" si="71"/>
        <v>Afternoon</v>
      </c>
      <c r="Z1533" t="s">
        <v>5071</v>
      </c>
    </row>
    <row r="1534" spans="1:26" x14ac:dyDescent="0.3">
      <c r="A1534" t="s">
        <v>1555</v>
      </c>
      <c r="B1534" t="s">
        <v>5027</v>
      </c>
      <c r="C1534" t="s">
        <v>5030</v>
      </c>
      <c r="D1534" t="s">
        <v>5034</v>
      </c>
      <c r="E1534" t="s">
        <v>5036</v>
      </c>
      <c r="F1534" t="s">
        <v>5043</v>
      </c>
      <c r="G1534">
        <v>-3.4359999999999999</v>
      </c>
      <c r="H1534">
        <v>55.378100000000003</v>
      </c>
      <c r="I1534">
        <v>39732</v>
      </c>
      <c r="J1534">
        <v>249201</v>
      </c>
      <c r="K1534">
        <v>28270</v>
      </c>
      <c r="L1534">
        <v>19428</v>
      </c>
      <c r="M1534">
        <v>12117</v>
      </c>
      <c r="N1534" s="5">
        <v>0.15944059712147271</v>
      </c>
      <c r="O1534">
        <v>313403</v>
      </c>
      <c r="P1534">
        <v>245409</v>
      </c>
      <c r="Q1534">
        <v>0</v>
      </c>
      <c r="S1534" s="5"/>
      <c r="T1534" t="s">
        <v>5057</v>
      </c>
      <c r="U1534" s="3">
        <v>45374</v>
      </c>
      <c r="V1534" t="str">
        <f t="shared" si="69"/>
        <v>Saturday</v>
      </c>
      <c r="W1534" t="str">
        <f t="shared" si="70"/>
        <v>March</v>
      </c>
      <c r="X1534">
        <v>17</v>
      </c>
      <c r="Y1534" t="str">
        <f t="shared" si="71"/>
        <v>Afternoon</v>
      </c>
      <c r="Z1534" t="s">
        <v>5070</v>
      </c>
    </row>
    <row r="1535" spans="1:26" x14ac:dyDescent="0.3">
      <c r="A1535" t="s">
        <v>1556</v>
      </c>
      <c r="B1535" t="s">
        <v>5024</v>
      </c>
      <c r="C1535" t="s">
        <v>5029</v>
      </c>
      <c r="D1535" t="s">
        <v>5031</v>
      </c>
      <c r="E1535" t="s">
        <v>5036</v>
      </c>
      <c r="F1535" t="s">
        <v>5050</v>
      </c>
      <c r="G1535">
        <v>-95.712900000000005</v>
      </c>
      <c r="H1535">
        <v>37.090200000000003</v>
      </c>
      <c r="I1535">
        <v>270578</v>
      </c>
      <c r="J1535">
        <v>2542511</v>
      </c>
      <c r="K1535">
        <v>425837</v>
      </c>
      <c r="L1535">
        <v>185396</v>
      </c>
      <c r="M1535">
        <v>148160</v>
      </c>
      <c r="N1535" s="5">
        <v>0.10642173572829181</v>
      </c>
      <c r="O1535">
        <v>3050523</v>
      </c>
      <c r="P1535">
        <v>2542511</v>
      </c>
      <c r="Q1535">
        <v>0</v>
      </c>
      <c r="S1535" s="5"/>
      <c r="T1535" t="s">
        <v>5052</v>
      </c>
      <c r="U1535" s="3">
        <v>45519</v>
      </c>
      <c r="V1535" t="str">
        <f t="shared" si="69"/>
        <v>Thursday</v>
      </c>
      <c r="W1535" t="str">
        <f t="shared" si="70"/>
        <v>August</v>
      </c>
      <c r="X1535">
        <v>16</v>
      </c>
      <c r="Y1535" t="str">
        <f t="shared" si="71"/>
        <v>Afternoon</v>
      </c>
      <c r="Z1535" t="s">
        <v>5070</v>
      </c>
    </row>
    <row r="1536" spans="1:26" x14ac:dyDescent="0.3">
      <c r="A1536" t="s">
        <v>1557</v>
      </c>
      <c r="B1536" t="s">
        <v>5023</v>
      </c>
      <c r="C1536" t="s">
        <v>5029</v>
      </c>
      <c r="D1536" t="s">
        <v>5034</v>
      </c>
      <c r="E1536" t="s">
        <v>5036</v>
      </c>
      <c r="F1536" t="s">
        <v>5045</v>
      </c>
      <c r="G1536">
        <v>-51.9253</v>
      </c>
      <c r="H1536">
        <v>-14.234999999999999</v>
      </c>
      <c r="I1536">
        <v>99772</v>
      </c>
      <c r="J1536">
        <v>414538</v>
      </c>
      <c r="K1536">
        <v>99377</v>
      </c>
      <c r="L1536">
        <v>24526</v>
      </c>
      <c r="M1536">
        <v>17217</v>
      </c>
      <c r="N1536" s="5">
        <v>0.24068411613472249</v>
      </c>
      <c r="O1536">
        <v>493671</v>
      </c>
      <c r="P1536">
        <v>376241</v>
      </c>
      <c r="Q1536">
        <v>0</v>
      </c>
      <c r="R1536">
        <v>10613</v>
      </c>
      <c r="S1536" s="5">
        <v>2.1499999999999998E-2</v>
      </c>
      <c r="T1536" t="s">
        <v>5056</v>
      </c>
      <c r="U1536" s="3">
        <v>45758</v>
      </c>
      <c r="V1536" t="str">
        <f t="shared" si="69"/>
        <v>Friday</v>
      </c>
      <c r="W1536" t="str">
        <f t="shared" si="70"/>
        <v>April</v>
      </c>
      <c r="X1536">
        <v>16</v>
      </c>
      <c r="Y1536" t="str">
        <f t="shared" si="71"/>
        <v>Afternoon</v>
      </c>
      <c r="Z1536" t="s">
        <v>5071</v>
      </c>
    </row>
    <row r="1537" spans="1:26" x14ac:dyDescent="0.3">
      <c r="A1537" t="s">
        <v>1558</v>
      </c>
      <c r="B1537" t="s">
        <v>5023</v>
      </c>
      <c r="C1537" t="s">
        <v>5029</v>
      </c>
      <c r="D1537" t="s">
        <v>5035</v>
      </c>
      <c r="E1537" t="s">
        <v>5040</v>
      </c>
      <c r="F1537" t="s">
        <v>5047</v>
      </c>
      <c r="G1537">
        <v>138.25290000000001</v>
      </c>
      <c r="H1537">
        <v>36.204799999999999</v>
      </c>
      <c r="I1537">
        <v>83211</v>
      </c>
      <c r="J1537">
        <v>512205</v>
      </c>
      <c r="K1537">
        <v>80413</v>
      </c>
      <c r="L1537">
        <v>26851</v>
      </c>
      <c r="M1537">
        <v>30335</v>
      </c>
      <c r="N1537" s="5">
        <v>0.16245688497997871</v>
      </c>
      <c r="O1537">
        <v>599307</v>
      </c>
      <c r="P1537">
        <v>0</v>
      </c>
      <c r="Q1537">
        <v>163045</v>
      </c>
      <c r="R1537">
        <v>10487</v>
      </c>
      <c r="S1537" s="5">
        <v>1.7500000000000002E-2</v>
      </c>
      <c r="T1537" t="s">
        <v>5058</v>
      </c>
      <c r="U1537" s="3">
        <v>45473</v>
      </c>
      <c r="V1537" t="str">
        <f t="shared" si="69"/>
        <v>Sunday</v>
      </c>
      <c r="W1537" t="str">
        <f t="shared" si="70"/>
        <v>June</v>
      </c>
      <c r="X1537">
        <v>11</v>
      </c>
      <c r="Y1537" t="str">
        <f t="shared" si="71"/>
        <v>Morning</v>
      </c>
      <c r="Z1537" t="s">
        <v>5070</v>
      </c>
    </row>
    <row r="1538" spans="1:26" x14ac:dyDescent="0.3">
      <c r="A1538" t="s">
        <v>1559</v>
      </c>
      <c r="B1538" t="s">
        <v>5025</v>
      </c>
      <c r="C1538" t="s">
        <v>5029</v>
      </c>
      <c r="D1538" t="s">
        <v>5034</v>
      </c>
      <c r="E1538" t="s">
        <v>5037</v>
      </c>
      <c r="F1538" t="s">
        <v>5045</v>
      </c>
      <c r="G1538">
        <v>-51.9253</v>
      </c>
      <c r="H1538">
        <v>-14.234999999999999</v>
      </c>
      <c r="I1538">
        <v>41249</v>
      </c>
      <c r="J1538">
        <v>175506</v>
      </c>
      <c r="K1538">
        <v>21065</v>
      </c>
      <c r="L1538">
        <v>5686</v>
      </c>
      <c r="M1538">
        <v>8953</v>
      </c>
      <c r="N1538" s="5">
        <v>0.23503077849895579</v>
      </c>
      <c r="O1538">
        <v>213088</v>
      </c>
      <c r="P1538">
        <v>0</v>
      </c>
      <c r="Q1538">
        <v>0</v>
      </c>
      <c r="S1538" s="5"/>
      <c r="T1538" t="s">
        <v>5056</v>
      </c>
      <c r="U1538" s="3">
        <v>45608</v>
      </c>
      <c r="V1538" t="str">
        <f t="shared" si="69"/>
        <v>Tuesday</v>
      </c>
      <c r="W1538" t="str">
        <f t="shared" si="70"/>
        <v>November</v>
      </c>
      <c r="X1538">
        <v>11</v>
      </c>
      <c r="Y1538" t="str">
        <f t="shared" si="71"/>
        <v>Morning</v>
      </c>
      <c r="Z1538" t="s">
        <v>5071</v>
      </c>
    </row>
    <row r="1539" spans="1:26" x14ac:dyDescent="0.3">
      <c r="A1539" t="s">
        <v>1560</v>
      </c>
      <c r="B1539" t="s">
        <v>5027</v>
      </c>
      <c r="C1539" t="s">
        <v>5029</v>
      </c>
      <c r="D1539" t="s">
        <v>5034</v>
      </c>
      <c r="E1539" t="s">
        <v>5036</v>
      </c>
      <c r="F1539" t="s">
        <v>5044</v>
      </c>
      <c r="G1539">
        <v>78.962900000000005</v>
      </c>
      <c r="H1539">
        <v>20.593699999999998</v>
      </c>
      <c r="I1539">
        <v>310258</v>
      </c>
      <c r="J1539">
        <v>1556736</v>
      </c>
      <c r="K1539">
        <v>289201</v>
      </c>
      <c r="L1539">
        <v>66444</v>
      </c>
      <c r="M1539">
        <v>45336</v>
      </c>
      <c r="N1539" s="5">
        <v>0.19930052213188321</v>
      </c>
      <c r="O1539">
        <v>1715998</v>
      </c>
      <c r="P1539">
        <v>1556736</v>
      </c>
      <c r="Q1539">
        <v>0</v>
      </c>
      <c r="S1539" s="5"/>
      <c r="T1539" t="s">
        <v>5057</v>
      </c>
      <c r="U1539" s="3">
        <v>45529</v>
      </c>
      <c r="V1539" t="str">
        <f t="shared" ref="V1539:V1602" si="72">TEXT(U1539,"DDDD")</f>
        <v>Sunday</v>
      </c>
      <c r="W1539" t="str">
        <f t="shared" ref="W1539:W1602" si="73">TEXT(U1539,"MMMM")</f>
        <v>August</v>
      </c>
      <c r="X1539">
        <v>16</v>
      </c>
      <c r="Y1539" t="str">
        <f t="shared" ref="Y1539:Y1602" si="74">IF(X1539&lt;6,"NIght",IF(X1539&lt;12,"Morning",IF(X1539&lt;18,"Afternoon","Evening")))</f>
        <v>Afternoon</v>
      </c>
      <c r="Z1539" t="s">
        <v>5070</v>
      </c>
    </row>
    <row r="1540" spans="1:26" x14ac:dyDescent="0.3">
      <c r="A1540" t="s">
        <v>1561</v>
      </c>
      <c r="B1540" t="s">
        <v>5025</v>
      </c>
      <c r="C1540" t="s">
        <v>5029</v>
      </c>
      <c r="D1540" t="s">
        <v>5031</v>
      </c>
      <c r="E1540" t="s">
        <v>5036</v>
      </c>
      <c r="F1540" t="s">
        <v>5048</v>
      </c>
      <c r="G1540">
        <v>10.451499999999999</v>
      </c>
      <c r="H1540">
        <v>51.165700000000001</v>
      </c>
      <c r="I1540">
        <v>225726</v>
      </c>
      <c r="J1540">
        <v>2330044</v>
      </c>
      <c r="K1540">
        <v>278559</v>
      </c>
      <c r="L1540">
        <v>105931</v>
      </c>
      <c r="M1540">
        <v>57494</v>
      </c>
      <c r="N1540" s="5">
        <v>9.6876655495201913E-2</v>
      </c>
      <c r="O1540">
        <v>3022467</v>
      </c>
      <c r="P1540">
        <v>2330044</v>
      </c>
      <c r="Q1540">
        <v>0</v>
      </c>
      <c r="S1540" s="5"/>
      <c r="T1540" t="s">
        <v>5052</v>
      </c>
      <c r="U1540" s="3">
        <v>45386</v>
      </c>
      <c r="V1540" t="str">
        <f t="shared" si="72"/>
        <v>Thursday</v>
      </c>
      <c r="W1540" t="str">
        <f t="shared" si="73"/>
        <v>April</v>
      </c>
      <c r="X1540">
        <v>8</v>
      </c>
      <c r="Y1540" t="str">
        <f t="shared" si="74"/>
        <v>Morning</v>
      </c>
      <c r="Z1540" t="s">
        <v>5069</v>
      </c>
    </row>
    <row r="1541" spans="1:26" x14ac:dyDescent="0.3">
      <c r="A1541" t="s">
        <v>1562</v>
      </c>
      <c r="B1541" t="s">
        <v>5027</v>
      </c>
      <c r="C1541" t="s">
        <v>5029</v>
      </c>
      <c r="D1541" t="s">
        <v>5031</v>
      </c>
      <c r="E1541" t="s">
        <v>5040</v>
      </c>
      <c r="F1541" t="s">
        <v>5047</v>
      </c>
      <c r="G1541">
        <v>138.25290000000001</v>
      </c>
      <c r="H1541">
        <v>36.204799999999999</v>
      </c>
      <c r="I1541">
        <v>18434</v>
      </c>
      <c r="J1541">
        <v>173963</v>
      </c>
      <c r="K1541">
        <v>22591</v>
      </c>
      <c r="L1541">
        <v>10330</v>
      </c>
      <c r="M1541">
        <v>3924</v>
      </c>
      <c r="N1541" s="5">
        <v>0.1059699051117643</v>
      </c>
      <c r="O1541">
        <v>221365</v>
      </c>
      <c r="P1541">
        <v>0</v>
      </c>
      <c r="Q1541">
        <v>1942249</v>
      </c>
      <c r="S1541" s="5"/>
      <c r="T1541" t="s">
        <v>5052</v>
      </c>
      <c r="U1541" s="3">
        <v>45562</v>
      </c>
      <c r="V1541" t="str">
        <f t="shared" si="72"/>
        <v>Friday</v>
      </c>
      <c r="W1541" t="str">
        <f t="shared" si="73"/>
        <v>September</v>
      </c>
      <c r="X1541">
        <v>15</v>
      </c>
      <c r="Y1541" t="str">
        <f t="shared" si="74"/>
        <v>Afternoon</v>
      </c>
      <c r="Z1541" t="s">
        <v>5070</v>
      </c>
    </row>
    <row r="1542" spans="1:26" x14ac:dyDescent="0.3">
      <c r="A1542" t="s">
        <v>1563</v>
      </c>
      <c r="B1542" t="s">
        <v>5027</v>
      </c>
      <c r="C1542" t="s">
        <v>5029</v>
      </c>
      <c r="D1542" t="s">
        <v>5034</v>
      </c>
      <c r="E1542" t="s">
        <v>5036</v>
      </c>
      <c r="F1542" t="s">
        <v>5044</v>
      </c>
      <c r="G1542">
        <v>78.962900000000005</v>
      </c>
      <c r="H1542">
        <v>20.593699999999998</v>
      </c>
      <c r="I1542">
        <v>287752</v>
      </c>
      <c r="J1542">
        <v>1704791</v>
      </c>
      <c r="K1542">
        <v>233577</v>
      </c>
      <c r="L1542">
        <v>89509</v>
      </c>
      <c r="M1542">
        <v>35605</v>
      </c>
      <c r="N1542" s="5">
        <v>0.1687904514778</v>
      </c>
      <c r="O1542">
        <v>2093725</v>
      </c>
      <c r="P1542">
        <v>1704791</v>
      </c>
      <c r="Q1542">
        <v>0</v>
      </c>
      <c r="S1542" s="5"/>
      <c r="T1542" t="s">
        <v>5057</v>
      </c>
      <c r="U1542" s="3">
        <v>45556</v>
      </c>
      <c r="V1542" t="str">
        <f t="shared" si="72"/>
        <v>Saturday</v>
      </c>
      <c r="W1542" t="str">
        <f t="shared" si="73"/>
        <v>September</v>
      </c>
      <c r="X1542">
        <v>14</v>
      </c>
      <c r="Y1542" t="str">
        <f t="shared" si="74"/>
        <v>Afternoon</v>
      </c>
      <c r="Z1542" t="s">
        <v>5070</v>
      </c>
    </row>
    <row r="1543" spans="1:26" x14ac:dyDescent="0.3">
      <c r="A1543" t="s">
        <v>1564</v>
      </c>
      <c r="B1543" t="s">
        <v>5027</v>
      </c>
      <c r="C1543" t="s">
        <v>5029</v>
      </c>
      <c r="D1543" t="s">
        <v>5034</v>
      </c>
      <c r="E1543" t="s">
        <v>5036</v>
      </c>
      <c r="F1543" t="s">
        <v>5045</v>
      </c>
      <c r="G1543">
        <v>-51.9253</v>
      </c>
      <c r="H1543">
        <v>-14.234999999999999</v>
      </c>
      <c r="I1543">
        <v>17534</v>
      </c>
      <c r="J1543">
        <v>92037</v>
      </c>
      <c r="K1543">
        <v>12059</v>
      </c>
      <c r="L1543">
        <v>5770</v>
      </c>
      <c r="M1543">
        <v>3373</v>
      </c>
      <c r="N1543" s="5">
        <v>0.19051242418357889</v>
      </c>
      <c r="O1543">
        <v>104547</v>
      </c>
      <c r="P1543">
        <v>80137</v>
      </c>
      <c r="Q1543">
        <v>0</v>
      </c>
      <c r="S1543" s="5"/>
      <c r="T1543" t="s">
        <v>5057</v>
      </c>
      <c r="U1543" s="3">
        <v>45604</v>
      </c>
      <c r="V1543" t="str">
        <f t="shared" si="72"/>
        <v>Friday</v>
      </c>
      <c r="W1543" t="str">
        <f t="shared" si="73"/>
        <v>November</v>
      </c>
      <c r="X1543">
        <v>17</v>
      </c>
      <c r="Y1543" t="str">
        <f t="shared" si="74"/>
        <v>Afternoon</v>
      </c>
      <c r="Z1543" t="s">
        <v>5070</v>
      </c>
    </row>
    <row r="1544" spans="1:26" x14ac:dyDescent="0.3">
      <c r="A1544" t="s">
        <v>1565</v>
      </c>
      <c r="B1544" t="s">
        <v>5027</v>
      </c>
      <c r="C1544" t="s">
        <v>5029</v>
      </c>
      <c r="D1544" t="s">
        <v>5034</v>
      </c>
      <c r="E1544" t="s">
        <v>5036</v>
      </c>
      <c r="F1544" t="s">
        <v>5048</v>
      </c>
      <c r="G1544">
        <v>10.451499999999999</v>
      </c>
      <c r="H1544">
        <v>51.165700000000001</v>
      </c>
      <c r="I1544">
        <v>29457</v>
      </c>
      <c r="J1544">
        <v>190869</v>
      </c>
      <c r="K1544">
        <v>38816</v>
      </c>
      <c r="L1544">
        <v>11118</v>
      </c>
      <c r="M1544">
        <v>10373</v>
      </c>
      <c r="N1544" s="5">
        <v>0.1543347329326854</v>
      </c>
      <c r="O1544">
        <v>214440</v>
      </c>
      <c r="P1544">
        <v>166850</v>
      </c>
      <c r="Q1544">
        <v>0</v>
      </c>
      <c r="S1544" s="5"/>
      <c r="T1544" t="s">
        <v>5057</v>
      </c>
      <c r="U1544" s="3">
        <v>45442</v>
      </c>
      <c r="V1544" t="str">
        <f t="shared" si="72"/>
        <v>Thursday</v>
      </c>
      <c r="W1544" t="str">
        <f t="shared" si="73"/>
        <v>May</v>
      </c>
      <c r="X1544">
        <v>17</v>
      </c>
      <c r="Y1544" t="str">
        <f t="shared" si="74"/>
        <v>Afternoon</v>
      </c>
      <c r="Z1544" t="s">
        <v>5070</v>
      </c>
    </row>
    <row r="1545" spans="1:26" x14ac:dyDescent="0.3">
      <c r="A1545" t="s">
        <v>1566</v>
      </c>
      <c r="B1545" t="s">
        <v>5025</v>
      </c>
      <c r="C1545" t="s">
        <v>5029</v>
      </c>
      <c r="D1545" t="s">
        <v>5031</v>
      </c>
      <c r="E1545" t="s">
        <v>5037</v>
      </c>
      <c r="F1545" t="s">
        <v>5047</v>
      </c>
      <c r="G1545">
        <v>138.25290000000001</v>
      </c>
      <c r="H1545">
        <v>36.204799999999999</v>
      </c>
      <c r="I1545">
        <v>53710</v>
      </c>
      <c r="J1545">
        <v>631787</v>
      </c>
      <c r="K1545">
        <v>74078</v>
      </c>
      <c r="L1545">
        <v>40902</v>
      </c>
      <c r="M1545">
        <v>23794</v>
      </c>
      <c r="N1545" s="5">
        <v>8.501336651806006E-2</v>
      </c>
      <c r="O1545">
        <v>814371</v>
      </c>
      <c r="P1545">
        <v>0</v>
      </c>
      <c r="Q1545">
        <v>0</v>
      </c>
      <c r="S1545" s="5"/>
      <c r="T1545" t="s">
        <v>5051</v>
      </c>
      <c r="U1545" s="3">
        <v>45563</v>
      </c>
      <c r="V1545" t="str">
        <f t="shared" si="72"/>
        <v>Saturday</v>
      </c>
      <c r="W1545" t="str">
        <f t="shared" si="73"/>
        <v>September</v>
      </c>
      <c r="X1545">
        <v>16</v>
      </c>
      <c r="Y1545" t="str">
        <f t="shared" si="74"/>
        <v>Afternoon</v>
      </c>
      <c r="Z1545" t="s">
        <v>5069</v>
      </c>
    </row>
    <row r="1546" spans="1:26" x14ac:dyDescent="0.3">
      <c r="A1546" t="s">
        <v>1567</v>
      </c>
      <c r="B1546" t="s">
        <v>5023</v>
      </c>
      <c r="C1546" t="s">
        <v>5030</v>
      </c>
      <c r="D1546" t="s">
        <v>5031</v>
      </c>
      <c r="E1546" t="s">
        <v>5036</v>
      </c>
      <c r="F1546" t="s">
        <v>5047</v>
      </c>
      <c r="G1546">
        <v>138.25290000000001</v>
      </c>
      <c r="H1546">
        <v>36.204799999999999</v>
      </c>
      <c r="I1546">
        <v>304067</v>
      </c>
      <c r="J1546">
        <v>2813620</v>
      </c>
      <c r="K1546">
        <v>341128</v>
      </c>
      <c r="L1546">
        <v>174843</v>
      </c>
      <c r="M1546">
        <v>99262</v>
      </c>
      <c r="N1546" s="5">
        <v>0.1080699110488629</v>
      </c>
      <c r="O1546">
        <v>3633404</v>
      </c>
      <c r="P1546">
        <v>2813620</v>
      </c>
      <c r="Q1546">
        <v>0</v>
      </c>
      <c r="R1546">
        <v>39967</v>
      </c>
      <c r="S1546" s="5">
        <v>1.0999999999999999E-2</v>
      </c>
      <c r="T1546" t="s">
        <v>5052</v>
      </c>
      <c r="U1546" s="3">
        <v>45431</v>
      </c>
      <c r="V1546" t="str">
        <f t="shared" si="72"/>
        <v>Sunday</v>
      </c>
      <c r="W1546" t="str">
        <f t="shared" si="73"/>
        <v>May</v>
      </c>
      <c r="X1546">
        <v>12</v>
      </c>
      <c r="Y1546" t="str">
        <f t="shared" si="74"/>
        <v>Afternoon</v>
      </c>
      <c r="Z1546" t="s">
        <v>5070</v>
      </c>
    </row>
    <row r="1547" spans="1:26" x14ac:dyDescent="0.3">
      <c r="A1547" t="s">
        <v>1568</v>
      </c>
      <c r="B1547" t="s">
        <v>5027</v>
      </c>
      <c r="C1547" t="s">
        <v>5029</v>
      </c>
      <c r="D1547" t="s">
        <v>5031</v>
      </c>
      <c r="E1547" t="s">
        <v>5036</v>
      </c>
      <c r="F1547" t="s">
        <v>5045</v>
      </c>
      <c r="G1547">
        <v>-51.9253</v>
      </c>
      <c r="H1547">
        <v>-14.234999999999999</v>
      </c>
      <c r="I1547">
        <v>291984</v>
      </c>
      <c r="J1547">
        <v>2173443</v>
      </c>
      <c r="K1547">
        <v>511243</v>
      </c>
      <c r="L1547">
        <v>94586</v>
      </c>
      <c r="M1547">
        <v>113326</v>
      </c>
      <c r="N1547" s="5">
        <v>0.13434212794491671</v>
      </c>
      <c r="O1547">
        <v>2823565</v>
      </c>
      <c r="P1547">
        <v>2173443</v>
      </c>
      <c r="Q1547">
        <v>0</v>
      </c>
      <c r="S1547" s="5"/>
      <c r="T1547" t="s">
        <v>5052</v>
      </c>
      <c r="U1547" s="3">
        <v>45339</v>
      </c>
      <c r="V1547" t="str">
        <f t="shared" si="72"/>
        <v>Saturday</v>
      </c>
      <c r="W1547" t="str">
        <f t="shared" si="73"/>
        <v>February</v>
      </c>
      <c r="X1547">
        <v>8</v>
      </c>
      <c r="Y1547" t="str">
        <f t="shared" si="74"/>
        <v>Morning</v>
      </c>
      <c r="Z1547" t="s">
        <v>5070</v>
      </c>
    </row>
    <row r="1548" spans="1:26" x14ac:dyDescent="0.3">
      <c r="A1548" t="s">
        <v>1569</v>
      </c>
      <c r="B1548" t="s">
        <v>5027</v>
      </c>
      <c r="C1548" t="s">
        <v>5029</v>
      </c>
      <c r="D1548" t="s">
        <v>5034</v>
      </c>
      <c r="E1548" t="s">
        <v>5036</v>
      </c>
      <c r="F1548" t="s">
        <v>5045</v>
      </c>
      <c r="G1548">
        <v>-51.9253</v>
      </c>
      <c r="H1548">
        <v>-14.234999999999999</v>
      </c>
      <c r="I1548">
        <v>39011</v>
      </c>
      <c r="J1548">
        <v>241492</v>
      </c>
      <c r="K1548">
        <v>33301</v>
      </c>
      <c r="L1548">
        <v>12518</v>
      </c>
      <c r="M1548">
        <v>9854</v>
      </c>
      <c r="N1548" s="5">
        <v>0.16154379310905001</v>
      </c>
      <c r="O1548">
        <v>279885</v>
      </c>
      <c r="P1548">
        <v>231520</v>
      </c>
      <c r="Q1548">
        <v>0</v>
      </c>
      <c r="S1548" s="5"/>
      <c r="T1548" t="s">
        <v>5057</v>
      </c>
      <c r="U1548" s="3">
        <v>45385</v>
      </c>
      <c r="V1548" t="str">
        <f t="shared" si="72"/>
        <v>Wednesday</v>
      </c>
      <c r="W1548" t="str">
        <f t="shared" si="73"/>
        <v>April</v>
      </c>
      <c r="X1548">
        <v>19</v>
      </c>
      <c r="Y1548" t="str">
        <f t="shared" si="74"/>
        <v>Evening</v>
      </c>
      <c r="Z1548" t="s">
        <v>5070</v>
      </c>
    </row>
    <row r="1549" spans="1:26" x14ac:dyDescent="0.3">
      <c r="A1549" t="s">
        <v>1570</v>
      </c>
      <c r="B1549" t="s">
        <v>5025</v>
      </c>
      <c r="C1549" t="s">
        <v>5029</v>
      </c>
      <c r="D1549" t="s">
        <v>5034</v>
      </c>
      <c r="E1549" t="s">
        <v>5037</v>
      </c>
      <c r="F1549" t="s">
        <v>5043</v>
      </c>
      <c r="G1549">
        <v>-3.4359999999999999</v>
      </c>
      <c r="H1549">
        <v>55.378100000000003</v>
      </c>
      <c r="I1549">
        <v>40077</v>
      </c>
      <c r="J1549">
        <v>205278</v>
      </c>
      <c r="K1549">
        <v>25796</v>
      </c>
      <c r="L1549">
        <v>15121</v>
      </c>
      <c r="M1549">
        <v>9893</v>
      </c>
      <c r="N1549" s="5">
        <v>0.19523711837077681</v>
      </c>
      <c r="O1549">
        <v>229303</v>
      </c>
      <c r="P1549">
        <v>0</v>
      </c>
      <c r="Q1549">
        <v>0</v>
      </c>
      <c r="S1549" s="5"/>
      <c r="T1549" t="s">
        <v>5056</v>
      </c>
      <c r="U1549" s="3">
        <v>45389</v>
      </c>
      <c r="V1549" t="str">
        <f t="shared" si="72"/>
        <v>Sunday</v>
      </c>
      <c r="W1549" t="str">
        <f t="shared" si="73"/>
        <v>April</v>
      </c>
      <c r="X1549">
        <v>10</v>
      </c>
      <c r="Y1549" t="str">
        <f t="shared" si="74"/>
        <v>Morning</v>
      </c>
      <c r="Z1549" t="s">
        <v>5070</v>
      </c>
    </row>
    <row r="1550" spans="1:26" x14ac:dyDescent="0.3">
      <c r="A1550" t="s">
        <v>1571</v>
      </c>
      <c r="B1550" t="s">
        <v>5025</v>
      </c>
      <c r="C1550" t="s">
        <v>5029</v>
      </c>
      <c r="D1550" t="s">
        <v>5034</v>
      </c>
      <c r="E1550" t="s">
        <v>5037</v>
      </c>
      <c r="F1550" t="s">
        <v>5044</v>
      </c>
      <c r="G1550">
        <v>78.962900000000005</v>
      </c>
      <c r="H1550">
        <v>20.593699999999998</v>
      </c>
      <c r="I1550">
        <v>16376</v>
      </c>
      <c r="J1550">
        <v>77090</v>
      </c>
      <c r="K1550">
        <v>15226</v>
      </c>
      <c r="L1550">
        <v>4832</v>
      </c>
      <c r="M1550">
        <v>4490</v>
      </c>
      <c r="N1550" s="5">
        <v>0.21243354972663919</v>
      </c>
      <c r="O1550">
        <v>84845</v>
      </c>
      <c r="P1550">
        <v>0</v>
      </c>
      <c r="Q1550">
        <v>0</v>
      </c>
      <c r="S1550" s="5"/>
      <c r="T1550" t="s">
        <v>5056</v>
      </c>
      <c r="U1550" s="3">
        <v>45445</v>
      </c>
      <c r="V1550" t="str">
        <f t="shared" si="72"/>
        <v>Sunday</v>
      </c>
      <c r="W1550" t="str">
        <f t="shared" si="73"/>
        <v>June</v>
      </c>
      <c r="X1550">
        <v>16</v>
      </c>
      <c r="Y1550" t="str">
        <f t="shared" si="74"/>
        <v>Afternoon</v>
      </c>
      <c r="Z1550" t="s">
        <v>5071</v>
      </c>
    </row>
    <row r="1551" spans="1:26" x14ac:dyDescent="0.3">
      <c r="A1551" t="s">
        <v>1572</v>
      </c>
      <c r="B1551" t="s">
        <v>5027</v>
      </c>
      <c r="C1551" t="s">
        <v>5029</v>
      </c>
      <c r="D1551" t="s">
        <v>5034</v>
      </c>
      <c r="E1551" t="s">
        <v>5036</v>
      </c>
      <c r="F1551" t="s">
        <v>5046</v>
      </c>
      <c r="G1551">
        <v>133.77510000000001</v>
      </c>
      <c r="H1551">
        <v>-25.2744</v>
      </c>
      <c r="I1551">
        <v>59348</v>
      </c>
      <c r="J1551">
        <v>264376</v>
      </c>
      <c r="K1551">
        <v>63402</v>
      </c>
      <c r="L1551">
        <v>17456</v>
      </c>
      <c r="M1551">
        <v>13385</v>
      </c>
      <c r="N1551" s="5">
        <v>0.22448664168677121</v>
      </c>
      <c r="O1551">
        <v>295650</v>
      </c>
      <c r="P1551">
        <v>262633</v>
      </c>
      <c r="Q1551">
        <v>0</v>
      </c>
      <c r="S1551" s="5"/>
      <c r="T1551" t="s">
        <v>5057</v>
      </c>
      <c r="U1551" s="3">
        <v>45463</v>
      </c>
      <c r="V1551" t="str">
        <f t="shared" si="72"/>
        <v>Thursday</v>
      </c>
      <c r="W1551" t="str">
        <f t="shared" si="73"/>
        <v>June</v>
      </c>
      <c r="X1551">
        <v>16</v>
      </c>
      <c r="Y1551" t="str">
        <f t="shared" si="74"/>
        <v>Afternoon</v>
      </c>
      <c r="Z1551" t="s">
        <v>5071</v>
      </c>
    </row>
    <row r="1552" spans="1:26" x14ac:dyDescent="0.3">
      <c r="A1552" t="s">
        <v>1573</v>
      </c>
      <c r="B1552" t="s">
        <v>5024</v>
      </c>
      <c r="C1552" t="s">
        <v>5029</v>
      </c>
      <c r="D1552" t="s">
        <v>5034</v>
      </c>
      <c r="E1552" t="s">
        <v>5039</v>
      </c>
      <c r="F1552" t="s">
        <v>5043</v>
      </c>
      <c r="G1552">
        <v>-3.4359999999999999</v>
      </c>
      <c r="H1552">
        <v>55.378100000000003</v>
      </c>
      <c r="I1552">
        <v>60248</v>
      </c>
      <c r="J1552">
        <v>241528</v>
      </c>
      <c r="K1552">
        <v>42770</v>
      </c>
      <c r="L1552">
        <v>10042</v>
      </c>
      <c r="M1552">
        <v>6581</v>
      </c>
      <c r="N1552" s="5">
        <v>0.24944601181636911</v>
      </c>
      <c r="O1552">
        <v>304822</v>
      </c>
      <c r="P1552">
        <v>0</v>
      </c>
      <c r="Q1552">
        <v>0</v>
      </c>
      <c r="S1552" s="5"/>
      <c r="T1552" t="s">
        <v>5056</v>
      </c>
      <c r="U1552" s="3">
        <v>45460</v>
      </c>
      <c r="V1552" t="str">
        <f t="shared" si="72"/>
        <v>Monday</v>
      </c>
      <c r="W1552" t="str">
        <f t="shared" si="73"/>
        <v>June</v>
      </c>
      <c r="X1552">
        <v>10</v>
      </c>
      <c r="Y1552" t="str">
        <f t="shared" si="74"/>
        <v>Morning</v>
      </c>
      <c r="Z1552" t="s">
        <v>5071</v>
      </c>
    </row>
    <row r="1553" spans="1:26" x14ac:dyDescent="0.3">
      <c r="A1553" t="s">
        <v>1574</v>
      </c>
      <c r="B1553" t="s">
        <v>5027</v>
      </c>
      <c r="C1553" t="s">
        <v>5029</v>
      </c>
      <c r="D1553" t="s">
        <v>5031</v>
      </c>
      <c r="E1553" t="s">
        <v>5036</v>
      </c>
      <c r="F1553" t="s">
        <v>5043</v>
      </c>
      <c r="G1553">
        <v>-3.4359999999999999</v>
      </c>
      <c r="H1553">
        <v>55.378100000000003</v>
      </c>
      <c r="I1553">
        <v>271059</v>
      </c>
      <c r="J1553">
        <v>1928395</v>
      </c>
      <c r="K1553">
        <v>464331</v>
      </c>
      <c r="L1553">
        <v>75769</v>
      </c>
      <c r="M1553">
        <v>114006</v>
      </c>
      <c r="N1553" s="5">
        <v>0.14056218350277649</v>
      </c>
      <c r="O1553">
        <v>2504710</v>
      </c>
      <c r="P1553">
        <v>1928395</v>
      </c>
      <c r="Q1553">
        <v>0</v>
      </c>
      <c r="S1553" s="5"/>
      <c r="T1553" t="s">
        <v>5052</v>
      </c>
      <c r="U1553" s="3">
        <v>45733</v>
      </c>
      <c r="V1553" t="str">
        <f t="shared" si="72"/>
        <v>Monday</v>
      </c>
      <c r="W1553" t="str">
        <f t="shared" si="73"/>
        <v>March</v>
      </c>
      <c r="X1553">
        <v>15</v>
      </c>
      <c r="Y1553" t="str">
        <f t="shared" si="74"/>
        <v>Afternoon</v>
      </c>
      <c r="Z1553" t="s">
        <v>5070</v>
      </c>
    </row>
    <row r="1554" spans="1:26" x14ac:dyDescent="0.3">
      <c r="A1554" t="s">
        <v>1575</v>
      </c>
      <c r="B1554" t="s">
        <v>5027</v>
      </c>
      <c r="C1554" t="s">
        <v>5029</v>
      </c>
      <c r="D1554" t="s">
        <v>5034</v>
      </c>
      <c r="E1554" t="s">
        <v>5036</v>
      </c>
      <c r="F1554" t="s">
        <v>5050</v>
      </c>
      <c r="G1554">
        <v>-95.712900000000005</v>
      </c>
      <c r="H1554">
        <v>37.090200000000003</v>
      </c>
      <c r="I1554">
        <v>26600</v>
      </c>
      <c r="J1554">
        <v>138849</v>
      </c>
      <c r="K1554">
        <v>25456</v>
      </c>
      <c r="L1554">
        <v>5346</v>
      </c>
      <c r="M1554">
        <v>4532</v>
      </c>
      <c r="N1554" s="5">
        <v>0.1915812425383267</v>
      </c>
      <c r="O1554">
        <v>164521</v>
      </c>
      <c r="P1554">
        <v>125279</v>
      </c>
      <c r="Q1554">
        <v>0</v>
      </c>
      <c r="S1554" s="5"/>
      <c r="T1554" t="s">
        <v>5057</v>
      </c>
      <c r="U1554" s="3">
        <v>45345</v>
      </c>
      <c r="V1554" t="str">
        <f t="shared" si="72"/>
        <v>Friday</v>
      </c>
      <c r="W1554" t="str">
        <f t="shared" si="73"/>
        <v>February</v>
      </c>
      <c r="X1554">
        <v>11</v>
      </c>
      <c r="Y1554" t="str">
        <f t="shared" si="74"/>
        <v>Morning</v>
      </c>
      <c r="Z1554" t="s">
        <v>5070</v>
      </c>
    </row>
    <row r="1555" spans="1:26" x14ac:dyDescent="0.3">
      <c r="A1555" t="s">
        <v>1576</v>
      </c>
      <c r="B1555" t="s">
        <v>5024</v>
      </c>
      <c r="C1555" t="s">
        <v>5029</v>
      </c>
      <c r="D1555" t="s">
        <v>5034</v>
      </c>
      <c r="E1555" t="s">
        <v>5039</v>
      </c>
      <c r="F1555" t="s">
        <v>5046</v>
      </c>
      <c r="G1555">
        <v>133.77510000000001</v>
      </c>
      <c r="H1555">
        <v>-25.2744</v>
      </c>
      <c r="I1555">
        <v>23728</v>
      </c>
      <c r="J1555">
        <v>138822</v>
      </c>
      <c r="K1555">
        <v>34127</v>
      </c>
      <c r="L1555">
        <v>5229</v>
      </c>
      <c r="M1555">
        <v>6848</v>
      </c>
      <c r="N1555" s="5">
        <v>0.17092448162774301</v>
      </c>
      <c r="O1555">
        <v>152715</v>
      </c>
      <c r="P1555">
        <v>0</v>
      </c>
      <c r="Q1555">
        <v>0</v>
      </c>
      <c r="S1555" s="5"/>
      <c r="T1555" t="s">
        <v>5056</v>
      </c>
      <c r="U1555" s="3">
        <v>45513</v>
      </c>
      <c r="V1555" t="str">
        <f t="shared" si="72"/>
        <v>Friday</v>
      </c>
      <c r="W1555" t="str">
        <f t="shared" si="73"/>
        <v>August</v>
      </c>
      <c r="X1555">
        <v>10</v>
      </c>
      <c r="Y1555" t="str">
        <f t="shared" si="74"/>
        <v>Morning</v>
      </c>
      <c r="Z1555" t="s">
        <v>5070</v>
      </c>
    </row>
    <row r="1556" spans="1:26" x14ac:dyDescent="0.3">
      <c r="A1556" t="s">
        <v>1577</v>
      </c>
      <c r="B1556" t="s">
        <v>5024</v>
      </c>
      <c r="C1556" t="s">
        <v>5029</v>
      </c>
      <c r="D1556" t="s">
        <v>5034</v>
      </c>
      <c r="E1556" t="s">
        <v>5039</v>
      </c>
      <c r="F1556" t="s">
        <v>5049</v>
      </c>
      <c r="G1556">
        <v>-106.3468</v>
      </c>
      <c r="H1556">
        <v>56.130400000000002</v>
      </c>
      <c r="I1556">
        <v>30548</v>
      </c>
      <c r="J1556">
        <v>153362</v>
      </c>
      <c r="K1556">
        <v>29050</v>
      </c>
      <c r="L1556">
        <v>11624</v>
      </c>
      <c r="M1556">
        <v>4833</v>
      </c>
      <c r="N1556" s="5">
        <v>0.19919305722457931</v>
      </c>
      <c r="O1556">
        <v>174388</v>
      </c>
      <c r="P1556">
        <v>0</v>
      </c>
      <c r="Q1556">
        <v>0</v>
      </c>
      <c r="S1556" s="5"/>
      <c r="T1556" t="s">
        <v>5056</v>
      </c>
      <c r="U1556" s="3">
        <v>45630</v>
      </c>
      <c r="V1556" t="str">
        <f t="shared" si="72"/>
        <v>Wednesday</v>
      </c>
      <c r="W1556" t="str">
        <f t="shared" si="73"/>
        <v>December</v>
      </c>
      <c r="X1556">
        <v>15</v>
      </c>
      <c r="Y1556" t="str">
        <f t="shared" si="74"/>
        <v>Afternoon</v>
      </c>
      <c r="Z1556" t="s">
        <v>5070</v>
      </c>
    </row>
    <row r="1557" spans="1:26" x14ac:dyDescent="0.3">
      <c r="A1557" t="s">
        <v>1578</v>
      </c>
      <c r="B1557" t="s">
        <v>5023</v>
      </c>
      <c r="C1557" t="s">
        <v>5030</v>
      </c>
      <c r="D1557" t="s">
        <v>5034</v>
      </c>
      <c r="E1557" t="s">
        <v>5036</v>
      </c>
      <c r="F1557" t="s">
        <v>5049</v>
      </c>
      <c r="G1557">
        <v>-106.3468</v>
      </c>
      <c r="H1557">
        <v>56.130400000000002</v>
      </c>
      <c r="I1557">
        <v>85801</v>
      </c>
      <c r="J1557">
        <v>381208</v>
      </c>
      <c r="K1557">
        <v>77463</v>
      </c>
      <c r="L1557">
        <v>17522</v>
      </c>
      <c r="M1557">
        <v>11469</v>
      </c>
      <c r="N1557" s="5">
        <v>0.22507896256126431</v>
      </c>
      <c r="O1557">
        <v>492209</v>
      </c>
      <c r="P1557">
        <v>334204</v>
      </c>
      <c r="Q1557">
        <v>0</v>
      </c>
      <c r="R1557">
        <v>10779</v>
      </c>
      <c r="S1557" s="5">
        <v>2.1899999999999999E-2</v>
      </c>
      <c r="T1557" t="s">
        <v>5056</v>
      </c>
      <c r="U1557" s="3">
        <v>45699</v>
      </c>
      <c r="V1557" t="str">
        <f t="shared" si="72"/>
        <v>Tuesday</v>
      </c>
      <c r="W1557" t="str">
        <f t="shared" si="73"/>
        <v>February</v>
      </c>
      <c r="X1557">
        <v>16</v>
      </c>
      <c r="Y1557" t="str">
        <f t="shared" si="74"/>
        <v>Afternoon</v>
      </c>
      <c r="Z1557" t="s">
        <v>5071</v>
      </c>
    </row>
    <row r="1558" spans="1:26" x14ac:dyDescent="0.3">
      <c r="A1558" t="s">
        <v>1579</v>
      </c>
      <c r="B1558" t="s">
        <v>5023</v>
      </c>
      <c r="C1558" t="s">
        <v>5029</v>
      </c>
      <c r="D1558" t="s">
        <v>5034</v>
      </c>
      <c r="E1558" t="s">
        <v>5040</v>
      </c>
      <c r="F1558" t="s">
        <v>5046</v>
      </c>
      <c r="G1558">
        <v>133.77510000000001</v>
      </c>
      <c r="H1558">
        <v>-25.2744</v>
      </c>
      <c r="I1558">
        <v>51917</v>
      </c>
      <c r="J1558">
        <v>343610</v>
      </c>
      <c r="K1558">
        <v>81949</v>
      </c>
      <c r="L1558">
        <v>18165</v>
      </c>
      <c r="M1558">
        <v>18502</v>
      </c>
      <c r="N1558" s="5">
        <v>0.15109281416020251</v>
      </c>
      <c r="O1558">
        <v>409055</v>
      </c>
      <c r="P1558">
        <v>0</v>
      </c>
      <c r="Q1558">
        <v>156097</v>
      </c>
      <c r="R1558">
        <v>6299</v>
      </c>
      <c r="S1558" s="5">
        <v>1.54E-2</v>
      </c>
      <c r="T1558" t="s">
        <v>5056</v>
      </c>
      <c r="U1558" s="3">
        <v>45340</v>
      </c>
      <c r="V1558" t="str">
        <f t="shared" si="72"/>
        <v>Sunday</v>
      </c>
      <c r="W1558" t="str">
        <f t="shared" si="73"/>
        <v>February</v>
      </c>
      <c r="X1558">
        <v>16</v>
      </c>
      <c r="Y1558" t="str">
        <f t="shared" si="74"/>
        <v>Afternoon</v>
      </c>
      <c r="Z1558" t="s">
        <v>5070</v>
      </c>
    </row>
    <row r="1559" spans="1:26" x14ac:dyDescent="0.3">
      <c r="A1559" t="s">
        <v>1580</v>
      </c>
      <c r="B1559" t="s">
        <v>5027</v>
      </c>
      <c r="C1559" t="s">
        <v>5029</v>
      </c>
      <c r="D1559" t="s">
        <v>5031</v>
      </c>
      <c r="E1559" t="s">
        <v>5036</v>
      </c>
      <c r="F1559" t="s">
        <v>5049</v>
      </c>
      <c r="G1559">
        <v>-106.3468</v>
      </c>
      <c r="H1559">
        <v>56.130400000000002</v>
      </c>
      <c r="I1559">
        <v>55512</v>
      </c>
      <c r="J1559">
        <v>450126</v>
      </c>
      <c r="K1559">
        <v>81298</v>
      </c>
      <c r="L1559">
        <v>14010</v>
      </c>
      <c r="M1559">
        <v>16998</v>
      </c>
      <c r="N1559" s="5">
        <v>0.1233270769172341</v>
      </c>
      <c r="O1559">
        <v>565480</v>
      </c>
      <c r="P1559">
        <v>432988</v>
      </c>
      <c r="Q1559">
        <v>0</v>
      </c>
      <c r="S1559" s="5"/>
      <c r="T1559" t="s">
        <v>5052</v>
      </c>
      <c r="U1559" s="3">
        <v>45614</v>
      </c>
      <c r="V1559" t="str">
        <f t="shared" si="72"/>
        <v>Monday</v>
      </c>
      <c r="W1559" t="str">
        <f t="shared" si="73"/>
        <v>November</v>
      </c>
      <c r="X1559">
        <v>17</v>
      </c>
      <c r="Y1559" t="str">
        <f t="shared" si="74"/>
        <v>Afternoon</v>
      </c>
      <c r="Z1559" t="s">
        <v>5070</v>
      </c>
    </row>
    <row r="1560" spans="1:26" x14ac:dyDescent="0.3">
      <c r="A1560" t="s">
        <v>1581</v>
      </c>
      <c r="B1560" t="s">
        <v>5024</v>
      </c>
      <c r="C1560" t="s">
        <v>5030</v>
      </c>
      <c r="D1560" t="s">
        <v>5034</v>
      </c>
      <c r="E1560" t="s">
        <v>5039</v>
      </c>
      <c r="F1560" t="s">
        <v>5044</v>
      </c>
      <c r="G1560">
        <v>78.962900000000005</v>
      </c>
      <c r="H1560">
        <v>20.593699999999998</v>
      </c>
      <c r="I1560">
        <v>31446</v>
      </c>
      <c r="J1560">
        <v>133695</v>
      </c>
      <c r="K1560">
        <v>27007</v>
      </c>
      <c r="L1560">
        <v>8256</v>
      </c>
      <c r="M1560">
        <v>7538</v>
      </c>
      <c r="N1560" s="5">
        <v>0.23521064433011751</v>
      </c>
      <c r="O1560">
        <v>147546</v>
      </c>
      <c r="P1560">
        <v>0</v>
      </c>
      <c r="Q1560">
        <v>0</v>
      </c>
      <c r="S1560" s="5"/>
      <c r="T1560" t="s">
        <v>5056</v>
      </c>
      <c r="U1560" s="3">
        <v>45402</v>
      </c>
      <c r="V1560" t="str">
        <f t="shared" si="72"/>
        <v>Saturday</v>
      </c>
      <c r="W1560" t="str">
        <f t="shared" si="73"/>
        <v>April</v>
      </c>
      <c r="X1560">
        <v>10</v>
      </c>
      <c r="Y1560" t="str">
        <f t="shared" si="74"/>
        <v>Morning</v>
      </c>
      <c r="Z1560" t="s">
        <v>5071</v>
      </c>
    </row>
    <row r="1561" spans="1:26" x14ac:dyDescent="0.3">
      <c r="A1561" t="s">
        <v>1582</v>
      </c>
      <c r="B1561" t="s">
        <v>5025</v>
      </c>
      <c r="C1561" t="s">
        <v>5029</v>
      </c>
      <c r="D1561" t="s">
        <v>5034</v>
      </c>
      <c r="E1561" t="s">
        <v>5039</v>
      </c>
      <c r="F1561" t="s">
        <v>5044</v>
      </c>
      <c r="G1561">
        <v>78.962900000000005</v>
      </c>
      <c r="H1561">
        <v>20.593699999999998</v>
      </c>
      <c r="I1561">
        <v>74474</v>
      </c>
      <c r="J1561">
        <v>393430</v>
      </c>
      <c r="K1561">
        <v>71289</v>
      </c>
      <c r="L1561">
        <v>18174</v>
      </c>
      <c r="M1561">
        <v>10012</v>
      </c>
      <c r="N1561" s="5">
        <v>0.1892959742992899</v>
      </c>
      <c r="O1561">
        <v>502611</v>
      </c>
      <c r="P1561">
        <v>0</v>
      </c>
      <c r="Q1561">
        <v>0</v>
      </c>
      <c r="S1561" s="5"/>
      <c r="T1561" t="s">
        <v>5056</v>
      </c>
      <c r="U1561" s="3">
        <v>45458</v>
      </c>
      <c r="V1561" t="str">
        <f t="shared" si="72"/>
        <v>Saturday</v>
      </c>
      <c r="W1561" t="str">
        <f t="shared" si="73"/>
        <v>June</v>
      </c>
      <c r="X1561">
        <v>18</v>
      </c>
      <c r="Y1561" t="str">
        <f t="shared" si="74"/>
        <v>Evening</v>
      </c>
      <c r="Z1561" t="s">
        <v>5070</v>
      </c>
    </row>
    <row r="1562" spans="1:26" x14ac:dyDescent="0.3">
      <c r="A1562" t="s">
        <v>1583</v>
      </c>
      <c r="B1562" t="s">
        <v>5024</v>
      </c>
      <c r="C1562" t="s">
        <v>5029</v>
      </c>
      <c r="D1562" t="s">
        <v>5031</v>
      </c>
      <c r="E1562" t="s">
        <v>5036</v>
      </c>
      <c r="F1562" t="s">
        <v>5043</v>
      </c>
      <c r="G1562">
        <v>-3.4359999999999999</v>
      </c>
      <c r="H1562">
        <v>55.378100000000003</v>
      </c>
      <c r="I1562">
        <v>226977</v>
      </c>
      <c r="J1562">
        <v>2213565</v>
      </c>
      <c r="K1562">
        <v>377665</v>
      </c>
      <c r="L1562">
        <v>163595</v>
      </c>
      <c r="M1562">
        <v>96144</v>
      </c>
      <c r="N1562" s="5">
        <v>0.1025391750640834</v>
      </c>
      <c r="O1562">
        <v>2733395</v>
      </c>
      <c r="P1562">
        <v>2213565</v>
      </c>
      <c r="Q1562">
        <v>0</v>
      </c>
      <c r="S1562" s="5"/>
      <c r="T1562" t="s">
        <v>5052</v>
      </c>
      <c r="U1562" s="3">
        <v>45503</v>
      </c>
      <c r="V1562" t="str">
        <f t="shared" si="72"/>
        <v>Tuesday</v>
      </c>
      <c r="W1562" t="str">
        <f t="shared" si="73"/>
        <v>July</v>
      </c>
      <c r="X1562">
        <v>16</v>
      </c>
      <c r="Y1562" t="str">
        <f t="shared" si="74"/>
        <v>Afternoon</v>
      </c>
      <c r="Z1562" t="s">
        <v>5070</v>
      </c>
    </row>
    <row r="1563" spans="1:26" x14ac:dyDescent="0.3">
      <c r="A1563" t="s">
        <v>1584</v>
      </c>
      <c r="B1563" t="s">
        <v>5027</v>
      </c>
      <c r="C1563" t="s">
        <v>5029</v>
      </c>
      <c r="D1563" t="s">
        <v>5034</v>
      </c>
      <c r="E1563" t="s">
        <v>5036</v>
      </c>
      <c r="F1563" t="s">
        <v>5050</v>
      </c>
      <c r="G1563">
        <v>-95.712900000000005</v>
      </c>
      <c r="H1563">
        <v>37.090200000000003</v>
      </c>
      <c r="I1563">
        <v>48075</v>
      </c>
      <c r="J1563">
        <v>306827</v>
      </c>
      <c r="K1563">
        <v>49002</v>
      </c>
      <c r="L1563">
        <v>17084</v>
      </c>
      <c r="M1563">
        <v>15992</v>
      </c>
      <c r="N1563" s="5">
        <v>0.15668626848323139</v>
      </c>
      <c r="O1563">
        <v>360438</v>
      </c>
      <c r="P1563">
        <v>275630</v>
      </c>
      <c r="Q1563">
        <v>0</v>
      </c>
      <c r="S1563" s="5"/>
      <c r="T1563" t="s">
        <v>5057</v>
      </c>
      <c r="U1563" s="3">
        <v>45749</v>
      </c>
      <c r="V1563" t="str">
        <f t="shared" si="72"/>
        <v>Wednesday</v>
      </c>
      <c r="W1563" t="str">
        <f t="shared" si="73"/>
        <v>April</v>
      </c>
      <c r="X1563">
        <v>11</v>
      </c>
      <c r="Y1563" t="str">
        <f t="shared" si="74"/>
        <v>Morning</v>
      </c>
      <c r="Z1563" t="s">
        <v>5070</v>
      </c>
    </row>
    <row r="1564" spans="1:26" x14ac:dyDescent="0.3">
      <c r="A1564" t="s">
        <v>1585</v>
      </c>
      <c r="B1564" t="s">
        <v>5023</v>
      </c>
      <c r="C1564" t="s">
        <v>5029</v>
      </c>
      <c r="D1564" t="s">
        <v>5031</v>
      </c>
      <c r="E1564" t="s">
        <v>5036</v>
      </c>
      <c r="F1564" t="s">
        <v>5046</v>
      </c>
      <c r="G1564">
        <v>133.77510000000001</v>
      </c>
      <c r="H1564">
        <v>-25.2744</v>
      </c>
      <c r="I1564">
        <v>225555</v>
      </c>
      <c r="J1564">
        <v>2814785</v>
      </c>
      <c r="K1564">
        <v>445350</v>
      </c>
      <c r="L1564">
        <v>97910</v>
      </c>
      <c r="M1564">
        <v>159270</v>
      </c>
      <c r="N1564" s="5">
        <v>8.0132414638856314E-2</v>
      </c>
      <c r="O1564">
        <v>3147513</v>
      </c>
      <c r="P1564">
        <v>2814785</v>
      </c>
      <c r="Q1564">
        <v>0</v>
      </c>
      <c r="R1564">
        <v>64209</v>
      </c>
      <c r="S1564" s="5">
        <v>2.0400000000000001E-2</v>
      </c>
      <c r="T1564" t="s">
        <v>5052</v>
      </c>
      <c r="U1564" s="3">
        <v>45527</v>
      </c>
      <c r="V1564" t="str">
        <f t="shared" si="72"/>
        <v>Friday</v>
      </c>
      <c r="W1564" t="str">
        <f t="shared" si="73"/>
        <v>August</v>
      </c>
      <c r="X1564">
        <v>16</v>
      </c>
      <c r="Y1564" t="str">
        <f t="shared" si="74"/>
        <v>Afternoon</v>
      </c>
      <c r="Z1564" t="s">
        <v>5069</v>
      </c>
    </row>
    <row r="1565" spans="1:26" x14ac:dyDescent="0.3">
      <c r="A1565" t="s">
        <v>1586</v>
      </c>
      <c r="B1565" t="s">
        <v>5025</v>
      </c>
      <c r="C1565" t="s">
        <v>5029</v>
      </c>
      <c r="D1565" t="s">
        <v>5034</v>
      </c>
      <c r="E1565" t="s">
        <v>5037</v>
      </c>
      <c r="F1565" t="s">
        <v>5050</v>
      </c>
      <c r="G1565">
        <v>-95.712900000000005</v>
      </c>
      <c r="H1565">
        <v>37.090200000000003</v>
      </c>
      <c r="I1565">
        <v>60246</v>
      </c>
      <c r="J1565">
        <v>291032</v>
      </c>
      <c r="K1565">
        <v>46810</v>
      </c>
      <c r="L1565">
        <v>18619</v>
      </c>
      <c r="M1565">
        <v>6601</v>
      </c>
      <c r="N1565" s="5">
        <v>0.20701102186034001</v>
      </c>
      <c r="O1565">
        <v>354692</v>
      </c>
      <c r="P1565">
        <v>0</v>
      </c>
      <c r="Q1565">
        <v>0</v>
      </c>
      <c r="S1565" s="5"/>
      <c r="T1565" t="s">
        <v>5056</v>
      </c>
      <c r="U1565" s="3">
        <v>45605</v>
      </c>
      <c r="V1565" t="str">
        <f t="shared" si="72"/>
        <v>Saturday</v>
      </c>
      <c r="W1565" t="str">
        <f t="shared" si="73"/>
        <v>November</v>
      </c>
      <c r="X1565">
        <v>12</v>
      </c>
      <c r="Y1565" t="str">
        <f t="shared" si="74"/>
        <v>Afternoon</v>
      </c>
      <c r="Z1565" t="s">
        <v>5071</v>
      </c>
    </row>
    <row r="1566" spans="1:26" x14ac:dyDescent="0.3">
      <c r="A1566" t="s">
        <v>1587</v>
      </c>
      <c r="B1566" t="s">
        <v>5025</v>
      </c>
      <c r="C1566" t="s">
        <v>5029</v>
      </c>
      <c r="D1566" t="s">
        <v>5034</v>
      </c>
      <c r="E1566" t="s">
        <v>5037</v>
      </c>
      <c r="F1566" t="s">
        <v>5044</v>
      </c>
      <c r="G1566">
        <v>78.962900000000005</v>
      </c>
      <c r="H1566">
        <v>20.593699999999998</v>
      </c>
      <c r="I1566">
        <v>188882</v>
      </c>
      <c r="J1566">
        <v>856784</v>
      </c>
      <c r="K1566">
        <v>192118</v>
      </c>
      <c r="L1566">
        <v>33008</v>
      </c>
      <c r="M1566">
        <v>47891</v>
      </c>
      <c r="N1566" s="5">
        <v>0.22045516003125809</v>
      </c>
      <c r="O1566">
        <v>1054897</v>
      </c>
      <c r="P1566">
        <v>0</v>
      </c>
      <c r="Q1566">
        <v>0</v>
      </c>
      <c r="S1566" s="5"/>
      <c r="T1566" t="s">
        <v>5056</v>
      </c>
      <c r="U1566" s="3">
        <v>45773</v>
      </c>
      <c r="V1566" t="str">
        <f t="shared" si="72"/>
        <v>Saturday</v>
      </c>
      <c r="W1566" t="str">
        <f t="shared" si="73"/>
        <v>April</v>
      </c>
      <c r="X1566">
        <v>18</v>
      </c>
      <c r="Y1566" t="str">
        <f t="shared" si="74"/>
        <v>Evening</v>
      </c>
      <c r="Z1566" t="s">
        <v>5071</v>
      </c>
    </row>
    <row r="1567" spans="1:26" x14ac:dyDescent="0.3">
      <c r="A1567" t="s">
        <v>1588</v>
      </c>
      <c r="B1567" t="s">
        <v>5025</v>
      </c>
      <c r="C1567" t="s">
        <v>5029</v>
      </c>
      <c r="D1567" t="s">
        <v>5032</v>
      </c>
      <c r="E1567" t="s">
        <v>5039</v>
      </c>
      <c r="F1567" t="s">
        <v>5044</v>
      </c>
      <c r="G1567">
        <v>78.962900000000005</v>
      </c>
      <c r="H1567">
        <v>20.593699999999998</v>
      </c>
      <c r="I1567">
        <v>42596</v>
      </c>
      <c r="J1567">
        <v>492011</v>
      </c>
      <c r="K1567">
        <v>89204</v>
      </c>
      <c r="L1567">
        <v>37369</v>
      </c>
      <c r="M1567">
        <v>27550</v>
      </c>
      <c r="N1567" s="5">
        <v>8.6576888985242184E-2</v>
      </c>
      <c r="O1567">
        <v>585312</v>
      </c>
      <c r="P1567">
        <v>0</v>
      </c>
      <c r="Q1567">
        <v>0</v>
      </c>
      <c r="S1567" s="5"/>
      <c r="T1567" t="s">
        <v>5059</v>
      </c>
      <c r="U1567" s="3">
        <v>45537</v>
      </c>
      <c r="V1567" t="str">
        <f t="shared" si="72"/>
        <v>Monday</v>
      </c>
      <c r="W1567" t="str">
        <f t="shared" si="73"/>
        <v>September</v>
      </c>
      <c r="X1567">
        <v>11</v>
      </c>
      <c r="Y1567" t="str">
        <f t="shared" si="74"/>
        <v>Morning</v>
      </c>
      <c r="Z1567" t="s">
        <v>5069</v>
      </c>
    </row>
    <row r="1568" spans="1:26" x14ac:dyDescent="0.3">
      <c r="A1568" t="s">
        <v>1589</v>
      </c>
      <c r="B1568" t="s">
        <v>5025</v>
      </c>
      <c r="C1568" t="s">
        <v>5029</v>
      </c>
      <c r="D1568" t="s">
        <v>5031</v>
      </c>
      <c r="E1568" t="s">
        <v>5036</v>
      </c>
      <c r="F1568" t="s">
        <v>5043</v>
      </c>
      <c r="G1568">
        <v>-3.4359999999999999</v>
      </c>
      <c r="H1568">
        <v>55.378100000000003</v>
      </c>
      <c r="I1568">
        <v>407261</v>
      </c>
      <c r="J1568">
        <v>2777148</v>
      </c>
      <c r="K1568">
        <v>392027</v>
      </c>
      <c r="L1568">
        <v>137909</v>
      </c>
      <c r="M1568">
        <v>98618</v>
      </c>
      <c r="N1568" s="5">
        <v>0.14664726669212499</v>
      </c>
      <c r="O1568">
        <v>3214197</v>
      </c>
      <c r="P1568">
        <v>2777148</v>
      </c>
      <c r="Q1568">
        <v>0</v>
      </c>
      <c r="S1568" s="5"/>
      <c r="T1568" t="s">
        <v>5052</v>
      </c>
      <c r="U1568" s="3">
        <v>45495</v>
      </c>
      <c r="V1568" t="str">
        <f t="shared" si="72"/>
        <v>Monday</v>
      </c>
      <c r="W1568" t="str">
        <f t="shared" si="73"/>
        <v>July</v>
      </c>
      <c r="X1568">
        <v>11</v>
      </c>
      <c r="Y1568" t="str">
        <f t="shared" si="74"/>
        <v>Morning</v>
      </c>
      <c r="Z1568" t="s">
        <v>5070</v>
      </c>
    </row>
    <row r="1569" spans="1:26" x14ac:dyDescent="0.3">
      <c r="A1569" t="s">
        <v>1590</v>
      </c>
      <c r="B1569" t="s">
        <v>5027</v>
      </c>
      <c r="C1569" t="s">
        <v>5029</v>
      </c>
      <c r="D1569" t="s">
        <v>5032</v>
      </c>
      <c r="E1569" t="s">
        <v>5036</v>
      </c>
      <c r="F1569" t="s">
        <v>5047</v>
      </c>
      <c r="G1569">
        <v>138.25290000000001</v>
      </c>
      <c r="H1569">
        <v>36.204799999999999</v>
      </c>
      <c r="I1569">
        <v>218827</v>
      </c>
      <c r="J1569">
        <v>2494739</v>
      </c>
      <c r="K1569">
        <v>275616</v>
      </c>
      <c r="L1569">
        <v>159365</v>
      </c>
      <c r="M1569">
        <v>67140</v>
      </c>
      <c r="N1569" s="5">
        <v>8.7715440371086154E-2</v>
      </c>
      <c r="O1569">
        <v>2916103</v>
      </c>
      <c r="P1569">
        <v>2494739</v>
      </c>
      <c r="Q1569">
        <v>0</v>
      </c>
      <c r="S1569" s="5"/>
      <c r="T1569" t="s">
        <v>5061</v>
      </c>
      <c r="U1569" s="3">
        <v>45360</v>
      </c>
      <c r="V1569" t="str">
        <f t="shared" si="72"/>
        <v>Saturday</v>
      </c>
      <c r="W1569" t="str">
        <f t="shared" si="73"/>
        <v>March</v>
      </c>
      <c r="X1569">
        <v>12</v>
      </c>
      <c r="Y1569" t="str">
        <f t="shared" si="74"/>
        <v>Afternoon</v>
      </c>
      <c r="Z1569" t="s">
        <v>5069</v>
      </c>
    </row>
    <row r="1570" spans="1:26" x14ac:dyDescent="0.3">
      <c r="A1570" t="s">
        <v>1591</v>
      </c>
      <c r="B1570" t="s">
        <v>5024</v>
      </c>
      <c r="C1570" t="s">
        <v>5029</v>
      </c>
      <c r="D1570" t="s">
        <v>5034</v>
      </c>
      <c r="E1570" t="s">
        <v>5039</v>
      </c>
      <c r="F1570" t="s">
        <v>5043</v>
      </c>
      <c r="G1570">
        <v>-3.4359999999999999</v>
      </c>
      <c r="H1570">
        <v>55.378100000000003</v>
      </c>
      <c r="I1570">
        <v>51911</v>
      </c>
      <c r="J1570">
        <v>207720</v>
      </c>
      <c r="K1570">
        <v>22689</v>
      </c>
      <c r="L1570">
        <v>9035</v>
      </c>
      <c r="M1570">
        <v>10539</v>
      </c>
      <c r="N1570" s="5">
        <v>0.24991328444959471</v>
      </c>
      <c r="O1570">
        <v>265259</v>
      </c>
      <c r="P1570">
        <v>0</v>
      </c>
      <c r="Q1570">
        <v>0</v>
      </c>
      <c r="S1570" s="5"/>
      <c r="T1570" t="s">
        <v>5056</v>
      </c>
      <c r="U1570" s="3">
        <v>45293</v>
      </c>
      <c r="V1570" t="str">
        <f t="shared" si="72"/>
        <v>Tuesday</v>
      </c>
      <c r="W1570" t="str">
        <f t="shared" si="73"/>
        <v>January</v>
      </c>
      <c r="X1570">
        <v>18</v>
      </c>
      <c r="Y1570" t="str">
        <f t="shared" si="74"/>
        <v>Evening</v>
      </c>
      <c r="Z1570" t="s">
        <v>5071</v>
      </c>
    </row>
    <row r="1571" spans="1:26" x14ac:dyDescent="0.3">
      <c r="A1571" t="s">
        <v>1592</v>
      </c>
      <c r="B1571" t="s">
        <v>5027</v>
      </c>
      <c r="C1571" t="s">
        <v>5029</v>
      </c>
      <c r="D1571" t="s">
        <v>5034</v>
      </c>
      <c r="E1571" t="s">
        <v>5036</v>
      </c>
      <c r="F1571" t="s">
        <v>5048</v>
      </c>
      <c r="G1571">
        <v>10.451499999999999</v>
      </c>
      <c r="H1571">
        <v>51.165700000000001</v>
      </c>
      <c r="I1571">
        <v>37867</v>
      </c>
      <c r="J1571">
        <v>230285</v>
      </c>
      <c r="K1571">
        <v>39274</v>
      </c>
      <c r="L1571">
        <v>16967</v>
      </c>
      <c r="M1571">
        <v>11632</v>
      </c>
      <c r="N1571" s="5">
        <v>0.1644386529356642</v>
      </c>
      <c r="O1571">
        <v>276944</v>
      </c>
      <c r="P1571">
        <v>228725</v>
      </c>
      <c r="Q1571">
        <v>0</v>
      </c>
      <c r="S1571" s="5"/>
      <c r="T1571" t="s">
        <v>5057</v>
      </c>
      <c r="U1571" s="3">
        <v>45509</v>
      </c>
      <c r="V1571" t="str">
        <f t="shared" si="72"/>
        <v>Monday</v>
      </c>
      <c r="W1571" t="str">
        <f t="shared" si="73"/>
        <v>August</v>
      </c>
      <c r="X1571">
        <v>17</v>
      </c>
      <c r="Y1571" t="str">
        <f t="shared" si="74"/>
        <v>Afternoon</v>
      </c>
      <c r="Z1571" t="s">
        <v>5070</v>
      </c>
    </row>
    <row r="1572" spans="1:26" x14ac:dyDescent="0.3">
      <c r="A1572" t="s">
        <v>1593</v>
      </c>
      <c r="B1572" t="s">
        <v>5027</v>
      </c>
      <c r="C1572" t="s">
        <v>5029</v>
      </c>
      <c r="D1572" t="s">
        <v>5032</v>
      </c>
      <c r="E1572" t="s">
        <v>5036</v>
      </c>
      <c r="F1572" t="s">
        <v>5047</v>
      </c>
      <c r="G1572">
        <v>138.25290000000001</v>
      </c>
      <c r="H1572">
        <v>36.204799999999999</v>
      </c>
      <c r="I1572">
        <v>17908</v>
      </c>
      <c r="J1572">
        <v>198782</v>
      </c>
      <c r="K1572">
        <v>39878</v>
      </c>
      <c r="L1572">
        <v>14385</v>
      </c>
      <c r="M1572">
        <v>4051</v>
      </c>
      <c r="N1572" s="5">
        <v>9.0093604315843484E-2</v>
      </c>
      <c r="O1572">
        <v>234677</v>
      </c>
      <c r="P1572">
        <v>176130</v>
      </c>
      <c r="Q1572">
        <v>0</v>
      </c>
      <c r="S1572" s="5"/>
      <c r="T1572" t="s">
        <v>5061</v>
      </c>
      <c r="U1572" s="3">
        <v>45502</v>
      </c>
      <c r="V1572" t="str">
        <f t="shared" si="72"/>
        <v>Monday</v>
      </c>
      <c r="W1572" t="str">
        <f t="shared" si="73"/>
        <v>July</v>
      </c>
      <c r="X1572">
        <v>17</v>
      </c>
      <c r="Y1572" t="str">
        <f t="shared" si="74"/>
        <v>Afternoon</v>
      </c>
      <c r="Z1572" t="s">
        <v>5069</v>
      </c>
    </row>
    <row r="1573" spans="1:26" x14ac:dyDescent="0.3">
      <c r="A1573" t="s">
        <v>1594</v>
      </c>
      <c r="B1573" t="s">
        <v>5025</v>
      </c>
      <c r="C1573" t="s">
        <v>5029</v>
      </c>
      <c r="D1573" t="s">
        <v>5034</v>
      </c>
      <c r="E1573" t="s">
        <v>5037</v>
      </c>
      <c r="F1573" t="s">
        <v>5050</v>
      </c>
      <c r="G1573">
        <v>-95.712900000000005</v>
      </c>
      <c r="H1573">
        <v>37.090200000000003</v>
      </c>
      <c r="I1573">
        <v>54695</v>
      </c>
      <c r="J1573">
        <v>274011</v>
      </c>
      <c r="K1573">
        <v>49712</v>
      </c>
      <c r="L1573">
        <v>15476</v>
      </c>
      <c r="M1573">
        <v>9291</v>
      </c>
      <c r="N1573" s="5">
        <v>0.19960953618484939</v>
      </c>
      <c r="O1573">
        <v>329937</v>
      </c>
      <c r="P1573">
        <v>0</v>
      </c>
      <c r="Q1573">
        <v>0</v>
      </c>
      <c r="S1573" s="5"/>
      <c r="T1573" t="s">
        <v>5056</v>
      </c>
      <c r="U1573" s="3">
        <v>45637</v>
      </c>
      <c r="V1573" t="str">
        <f t="shared" si="72"/>
        <v>Wednesday</v>
      </c>
      <c r="W1573" t="str">
        <f t="shared" si="73"/>
        <v>December</v>
      </c>
      <c r="X1573">
        <v>16</v>
      </c>
      <c r="Y1573" t="str">
        <f t="shared" si="74"/>
        <v>Afternoon</v>
      </c>
      <c r="Z1573" t="s">
        <v>5070</v>
      </c>
    </row>
    <row r="1574" spans="1:26" x14ac:dyDescent="0.3">
      <c r="A1574" t="s">
        <v>1595</v>
      </c>
      <c r="B1574" t="s">
        <v>5023</v>
      </c>
      <c r="C1574" t="s">
        <v>5029</v>
      </c>
      <c r="D1574" t="s">
        <v>5034</v>
      </c>
      <c r="E1574" t="s">
        <v>5036</v>
      </c>
      <c r="F1574" t="s">
        <v>5044</v>
      </c>
      <c r="G1574">
        <v>78.962900000000005</v>
      </c>
      <c r="H1574">
        <v>20.593699999999998</v>
      </c>
      <c r="I1574">
        <v>65733</v>
      </c>
      <c r="J1574">
        <v>290690</v>
      </c>
      <c r="K1574">
        <v>57646</v>
      </c>
      <c r="L1574">
        <v>14801</v>
      </c>
      <c r="M1574">
        <v>14117</v>
      </c>
      <c r="N1574" s="5">
        <v>0.22612935138650911</v>
      </c>
      <c r="O1574">
        <v>369829</v>
      </c>
      <c r="P1574">
        <v>268673</v>
      </c>
      <c r="Q1574">
        <v>0</v>
      </c>
      <c r="R1574">
        <v>7322</v>
      </c>
      <c r="S1574" s="5">
        <v>1.9800000000000002E-2</v>
      </c>
      <c r="T1574" t="s">
        <v>5056</v>
      </c>
      <c r="U1574" s="3">
        <v>45517</v>
      </c>
      <c r="V1574" t="str">
        <f t="shared" si="72"/>
        <v>Tuesday</v>
      </c>
      <c r="W1574" t="str">
        <f t="shared" si="73"/>
        <v>August</v>
      </c>
      <c r="X1574">
        <v>12</v>
      </c>
      <c r="Y1574" t="str">
        <f t="shared" si="74"/>
        <v>Afternoon</v>
      </c>
      <c r="Z1574" t="s">
        <v>5071</v>
      </c>
    </row>
    <row r="1575" spans="1:26" x14ac:dyDescent="0.3">
      <c r="A1575" t="s">
        <v>1596</v>
      </c>
      <c r="B1575" t="s">
        <v>5027</v>
      </c>
      <c r="C1575" t="s">
        <v>5029</v>
      </c>
      <c r="D1575" t="s">
        <v>5035</v>
      </c>
      <c r="E1575" t="s">
        <v>5040</v>
      </c>
      <c r="F1575" t="s">
        <v>5047</v>
      </c>
      <c r="G1575">
        <v>138.25290000000001</v>
      </c>
      <c r="H1575">
        <v>36.204799999999999</v>
      </c>
      <c r="I1575">
        <v>29593</v>
      </c>
      <c r="J1575">
        <v>233316</v>
      </c>
      <c r="K1575">
        <v>37611</v>
      </c>
      <c r="L1575">
        <v>15019</v>
      </c>
      <c r="M1575">
        <v>6998</v>
      </c>
      <c r="N1575" s="5">
        <v>0.1268373337990078</v>
      </c>
      <c r="O1575">
        <v>286523</v>
      </c>
      <c r="P1575">
        <v>0</v>
      </c>
      <c r="Q1575">
        <v>1816233</v>
      </c>
      <c r="S1575" s="5"/>
      <c r="T1575" t="s">
        <v>5060</v>
      </c>
      <c r="U1575" s="3">
        <v>45370</v>
      </c>
      <c r="V1575" t="str">
        <f t="shared" si="72"/>
        <v>Tuesday</v>
      </c>
      <c r="W1575" t="str">
        <f t="shared" si="73"/>
        <v>March</v>
      </c>
      <c r="X1575">
        <v>17</v>
      </c>
      <c r="Y1575" t="str">
        <f t="shared" si="74"/>
        <v>Afternoon</v>
      </c>
      <c r="Z1575" t="s">
        <v>5070</v>
      </c>
    </row>
    <row r="1576" spans="1:26" x14ac:dyDescent="0.3">
      <c r="A1576" t="s">
        <v>1597</v>
      </c>
      <c r="B1576" t="s">
        <v>5024</v>
      </c>
      <c r="C1576" t="s">
        <v>5029</v>
      </c>
      <c r="D1576" t="s">
        <v>5031</v>
      </c>
      <c r="E1576" t="s">
        <v>5040</v>
      </c>
      <c r="F1576" t="s">
        <v>5047</v>
      </c>
      <c r="G1576">
        <v>138.25290000000001</v>
      </c>
      <c r="H1576">
        <v>36.204799999999999</v>
      </c>
      <c r="I1576">
        <v>13306</v>
      </c>
      <c r="J1576">
        <v>131097</v>
      </c>
      <c r="K1576">
        <v>21332</v>
      </c>
      <c r="L1576">
        <v>9904</v>
      </c>
      <c r="M1576">
        <v>7829</v>
      </c>
      <c r="N1576" s="5">
        <v>0.10150151170004421</v>
      </c>
      <c r="O1576">
        <v>146988</v>
      </c>
      <c r="P1576">
        <v>0</v>
      </c>
      <c r="Q1576">
        <v>193221</v>
      </c>
      <c r="S1576" s="5"/>
      <c r="T1576" t="s">
        <v>5051</v>
      </c>
      <c r="U1576" s="3">
        <v>45396</v>
      </c>
      <c r="V1576" t="str">
        <f t="shared" si="72"/>
        <v>Sunday</v>
      </c>
      <c r="W1576" t="str">
        <f t="shared" si="73"/>
        <v>April</v>
      </c>
      <c r="X1576">
        <v>10</v>
      </c>
      <c r="Y1576" t="str">
        <f t="shared" si="74"/>
        <v>Morning</v>
      </c>
      <c r="Z1576" t="s">
        <v>5070</v>
      </c>
    </row>
    <row r="1577" spans="1:26" x14ac:dyDescent="0.3">
      <c r="A1577" t="s">
        <v>1598</v>
      </c>
      <c r="B1577" t="s">
        <v>5026</v>
      </c>
      <c r="C1577" t="s">
        <v>5029</v>
      </c>
      <c r="D1577" t="s">
        <v>5031</v>
      </c>
      <c r="E1577" t="s">
        <v>5036</v>
      </c>
      <c r="F1577" t="s">
        <v>5047</v>
      </c>
      <c r="G1577">
        <v>138.25290000000001</v>
      </c>
      <c r="H1577">
        <v>36.204799999999999</v>
      </c>
      <c r="I1577">
        <v>70825</v>
      </c>
      <c r="J1577">
        <v>502127</v>
      </c>
      <c r="K1577">
        <v>114114</v>
      </c>
      <c r="L1577">
        <v>15576</v>
      </c>
      <c r="M1577">
        <v>22183</v>
      </c>
      <c r="N1577" s="6">
        <v>0.14105061079467371</v>
      </c>
      <c r="O1577">
        <v>580160</v>
      </c>
      <c r="P1577">
        <v>441165</v>
      </c>
      <c r="Q1577">
        <v>0</v>
      </c>
      <c r="T1577" t="s">
        <v>5051</v>
      </c>
      <c r="U1577" s="3">
        <v>45706</v>
      </c>
      <c r="V1577" t="str">
        <f t="shared" si="72"/>
        <v>Tuesday</v>
      </c>
      <c r="W1577" t="str">
        <f t="shared" si="73"/>
        <v>February</v>
      </c>
      <c r="X1577">
        <v>17</v>
      </c>
      <c r="Y1577" t="str">
        <f t="shared" si="74"/>
        <v>Afternoon</v>
      </c>
      <c r="Z1577" t="s">
        <v>5070</v>
      </c>
    </row>
    <row r="1578" spans="1:26" x14ac:dyDescent="0.3">
      <c r="A1578" t="s">
        <v>1599</v>
      </c>
      <c r="B1578" t="s">
        <v>5024</v>
      </c>
      <c r="C1578" t="s">
        <v>5029</v>
      </c>
      <c r="D1578" t="s">
        <v>5034</v>
      </c>
      <c r="E1578" t="s">
        <v>5039</v>
      </c>
      <c r="F1578" t="s">
        <v>5046</v>
      </c>
      <c r="G1578">
        <v>133.77510000000001</v>
      </c>
      <c r="H1578">
        <v>-25.2744</v>
      </c>
      <c r="I1578">
        <v>22000</v>
      </c>
      <c r="J1578">
        <v>116399</v>
      </c>
      <c r="K1578">
        <v>26696</v>
      </c>
      <c r="L1578">
        <v>5141</v>
      </c>
      <c r="M1578">
        <v>5525</v>
      </c>
      <c r="N1578" s="5">
        <v>0.18900695168289969</v>
      </c>
      <c r="O1578">
        <v>143734</v>
      </c>
      <c r="P1578">
        <v>0</v>
      </c>
      <c r="Q1578">
        <v>0</v>
      </c>
      <c r="S1578" s="5"/>
      <c r="T1578" t="s">
        <v>5056</v>
      </c>
      <c r="U1578" s="3">
        <v>45454</v>
      </c>
      <c r="V1578" t="str">
        <f t="shared" si="72"/>
        <v>Tuesday</v>
      </c>
      <c r="W1578" t="str">
        <f t="shared" si="73"/>
        <v>June</v>
      </c>
      <c r="X1578">
        <v>10</v>
      </c>
      <c r="Y1578" t="str">
        <f t="shared" si="74"/>
        <v>Morning</v>
      </c>
      <c r="Z1578" t="s">
        <v>5070</v>
      </c>
    </row>
    <row r="1579" spans="1:26" x14ac:dyDescent="0.3">
      <c r="A1579" t="s">
        <v>1600</v>
      </c>
      <c r="B1579" t="s">
        <v>5023</v>
      </c>
      <c r="C1579" t="s">
        <v>5029</v>
      </c>
      <c r="D1579" t="s">
        <v>5032</v>
      </c>
      <c r="E1579" t="s">
        <v>5036</v>
      </c>
      <c r="F1579" t="s">
        <v>5046</v>
      </c>
      <c r="G1579">
        <v>133.77510000000001</v>
      </c>
      <c r="H1579">
        <v>-25.2744</v>
      </c>
      <c r="I1579">
        <v>78119</v>
      </c>
      <c r="J1579">
        <v>784243</v>
      </c>
      <c r="K1579">
        <v>173589</v>
      </c>
      <c r="L1579">
        <v>54911</v>
      </c>
      <c r="M1579">
        <v>30021</v>
      </c>
      <c r="N1579" s="5">
        <v>9.9611164472203001E-2</v>
      </c>
      <c r="O1579">
        <v>957797</v>
      </c>
      <c r="P1579">
        <v>784243</v>
      </c>
      <c r="Q1579">
        <v>0</v>
      </c>
      <c r="R1579">
        <v>11685</v>
      </c>
      <c r="S1579" s="5">
        <v>1.2200000000000001E-2</v>
      </c>
      <c r="T1579" t="s">
        <v>5061</v>
      </c>
      <c r="U1579" s="3">
        <v>45381</v>
      </c>
      <c r="V1579" t="str">
        <f t="shared" si="72"/>
        <v>Saturday</v>
      </c>
      <c r="W1579" t="str">
        <f t="shared" si="73"/>
        <v>March</v>
      </c>
      <c r="X1579">
        <v>8</v>
      </c>
      <c r="Y1579" t="str">
        <f t="shared" si="74"/>
        <v>Morning</v>
      </c>
      <c r="Z1579" t="s">
        <v>5069</v>
      </c>
    </row>
    <row r="1580" spans="1:26" x14ac:dyDescent="0.3">
      <c r="A1580" t="s">
        <v>1601</v>
      </c>
      <c r="B1580" t="s">
        <v>5025</v>
      </c>
      <c r="C1580" t="s">
        <v>5029</v>
      </c>
      <c r="D1580" t="s">
        <v>5034</v>
      </c>
      <c r="E1580" t="s">
        <v>5037</v>
      </c>
      <c r="F1580" t="s">
        <v>5047</v>
      </c>
      <c r="G1580">
        <v>138.25290000000001</v>
      </c>
      <c r="H1580">
        <v>36.204799999999999</v>
      </c>
      <c r="I1580">
        <v>41961</v>
      </c>
      <c r="J1580">
        <v>180217</v>
      </c>
      <c r="K1580">
        <v>34356</v>
      </c>
      <c r="L1580">
        <v>12859</v>
      </c>
      <c r="M1580">
        <v>6668</v>
      </c>
      <c r="N1580" s="5">
        <v>0.23284116465475641</v>
      </c>
      <c r="O1580">
        <v>208166</v>
      </c>
      <c r="P1580">
        <v>0</v>
      </c>
      <c r="Q1580">
        <v>0</v>
      </c>
      <c r="S1580" s="5"/>
      <c r="T1580" t="s">
        <v>5056</v>
      </c>
      <c r="U1580" s="3">
        <v>45513</v>
      </c>
      <c r="V1580" t="str">
        <f t="shared" si="72"/>
        <v>Friday</v>
      </c>
      <c r="W1580" t="str">
        <f t="shared" si="73"/>
        <v>August</v>
      </c>
      <c r="X1580">
        <v>18</v>
      </c>
      <c r="Y1580" t="str">
        <f t="shared" si="74"/>
        <v>Evening</v>
      </c>
      <c r="Z1580" t="s">
        <v>5071</v>
      </c>
    </row>
    <row r="1581" spans="1:26" x14ac:dyDescent="0.3">
      <c r="A1581" t="s">
        <v>1602</v>
      </c>
      <c r="B1581" t="s">
        <v>5027</v>
      </c>
      <c r="C1581" t="s">
        <v>5029</v>
      </c>
      <c r="D1581" t="s">
        <v>5032</v>
      </c>
      <c r="E1581" t="s">
        <v>5036</v>
      </c>
      <c r="F1581" t="s">
        <v>5050</v>
      </c>
      <c r="G1581">
        <v>-95.712900000000005</v>
      </c>
      <c r="H1581">
        <v>37.090200000000003</v>
      </c>
      <c r="I1581">
        <v>185447</v>
      </c>
      <c r="J1581">
        <v>2196896</v>
      </c>
      <c r="K1581">
        <v>367699</v>
      </c>
      <c r="L1581">
        <v>114251</v>
      </c>
      <c r="M1581">
        <v>51946</v>
      </c>
      <c r="N1581" s="5">
        <v>8.4413407313709832E-2</v>
      </c>
      <c r="O1581">
        <v>2732325</v>
      </c>
      <c r="P1581">
        <v>2196896</v>
      </c>
      <c r="Q1581">
        <v>0</v>
      </c>
      <c r="S1581" s="5"/>
      <c r="T1581" t="s">
        <v>5061</v>
      </c>
      <c r="U1581" s="3">
        <v>45489</v>
      </c>
      <c r="V1581" t="str">
        <f t="shared" si="72"/>
        <v>Tuesday</v>
      </c>
      <c r="W1581" t="str">
        <f t="shared" si="73"/>
        <v>July</v>
      </c>
      <c r="X1581">
        <v>9</v>
      </c>
      <c r="Y1581" t="str">
        <f t="shared" si="74"/>
        <v>Morning</v>
      </c>
      <c r="Z1581" t="s">
        <v>5069</v>
      </c>
    </row>
    <row r="1582" spans="1:26" x14ac:dyDescent="0.3">
      <c r="A1582" t="s">
        <v>1603</v>
      </c>
      <c r="B1582" t="s">
        <v>5023</v>
      </c>
      <c r="C1582" t="s">
        <v>5029</v>
      </c>
      <c r="D1582" t="s">
        <v>5034</v>
      </c>
      <c r="E1582" t="s">
        <v>5036</v>
      </c>
      <c r="F1582" t="s">
        <v>5044</v>
      </c>
      <c r="G1582">
        <v>78.962900000000005</v>
      </c>
      <c r="H1582">
        <v>20.593699999999998</v>
      </c>
      <c r="I1582">
        <v>19851</v>
      </c>
      <c r="J1582">
        <v>79563</v>
      </c>
      <c r="K1582">
        <v>10507</v>
      </c>
      <c r="L1582">
        <v>3170</v>
      </c>
      <c r="M1582">
        <v>2904</v>
      </c>
      <c r="N1582" s="5">
        <v>0.24950552351906141</v>
      </c>
      <c r="O1582">
        <v>91143</v>
      </c>
      <c r="P1582">
        <v>68954</v>
      </c>
      <c r="Q1582">
        <v>0</v>
      </c>
      <c r="R1582">
        <v>1430</v>
      </c>
      <c r="S1582" s="5">
        <v>1.5699999999999999E-2</v>
      </c>
      <c r="T1582" t="s">
        <v>5056</v>
      </c>
      <c r="U1582" s="3">
        <v>45572</v>
      </c>
      <c r="V1582" t="str">
        <f t="shared" si="72"/>
        <v>Monday</v>
      </c>
      <c r="W1582" t="str">
        <f t="shared" si="73"/>
        <v>October</v>
      </c>
      <c r="X1582">
        <v>14</v>
      </c>
      <c r="Y1582" t="str">
        <f t="shared" si="74"/>
        <v>Afternoon</v>
      </c>
      <c r="Z1582" t="s">
        <v>5071</v>
      </c>
    </row>
    <row r="1583" spans="1:26" x14ac:dyDescent="0.3">
      <c r="A1583" t="s">
        <v>1604</v>
      </c>
      <c r="B1583" t="s">
        <v>5026</v>
      </c>
      <c r="C1583" t="s">
        <v>5029</v>
      </c>
      <c r="D1583" t="s">
        <v>5032</v>
      </c>
      <c r="E1583" t="s">
        <v>5036</v>
      </c>
      <c r="F1583" t="s">
        <v>5043</v>
      </c>
      <c r="G1583">
        <v>-3.4359999999999999</v>
      </c>
      <c r="H1583">
        <v>55.378100000000003</v>
      </c>
      <c r="I1583">
        <v>6823</v>
      </c>
      <c r="J1583">
        <v>135920</v>
      </c>
      <c r="K1583">
        <v>22744</v>
      </c>
      <c r="L1583">
        <v>7728</v>
      </c>
      <c r="M1583">
        <v>3824</v>
      </c>
      <c r="N1583" s="6">
        <v>5.0200893641893847E-2</v>
      </c>
      <c r="O1583">
        <v>153745</v>
      </c>
      <c r="P1583">
        <v>119418</v>
      </c>
      <c r="Q1583">
        <v>0</v>
      </c>
      <c r="T1583" t="s">
        <v>5059</v>
      </c>
      <c r="U1583" s="3">
        <v>45717</v>
      </c>
      <c r="V1583" t="str">
        <f t="shared" si="72"/>
        <v>Saturday</v>
      </c>
      <c r="W1583" t="str">
        <f t="shared" si="73"/>
        <v>March</v>
      </c>
      <c r="X1583">
        <v>16</v>
      </c>
      <c r="Y1583" t="str">
        <f t="shared" si="74"/>
        <v>Afternoon</v>
      </c>
      <c r="Z1583" t="s">
        <v>5069</v>
      </c>
    </row>
    <row r="1584" spans="1:26" x14ac:dyDescent="0.3">
      <c r="A1584" t="s">
        <v>1605</v>
      </c>
      <c r="B1584" t="s">
        <v>5027</v>
      </c>
      <c r="C1584" t="s">
        <v>5029</v>
      </c>
      <c r="D1584" t="s">
        <v>5032</v>
      </c>
      <c r="E1584" t="s">
        <v>5036</v>
      </c>
      <c r="F1584" t="s">
        <v>5047</v>
      </c>
      <c r="G1584">
        <v>138.25290000000001</v>
      </c>
      <c r="H1584">
        <v>36.204799999999999</v>
      </c>
      <c r="I1584">
        <v>45703</v>
      </c>
      <c r="J1584">
        <v>737528</v>
      </c>
      <c r="K1584">
        <v>171153</v>
      </c>
      <c r="L1584">
        <v>38120</v>
      </c>
      <c r="M1584">
        <v>26907</v>
      </c>
      <c r="N1584" s="5">
        <v>6.1967950719078603E-2</v>
      </c>
      <c r="O1584">
        <v>816533</v>
      </c>
      <c r="P1584">
        <v>716549</v>
      </c>
      <c r="Q1584">
        <v>0</v>
      </c>
      <c r="S1584" s="5"/>
      <c r="T1584" t="s">
        <v>5061</v>
      </c>
      <c r="U1584" s="3">
        <v>45338</v>
      </c>
      <c r="V1584" t="str">
        <f t="shared" si="72"/>
        <v>Friday</v>
      </c>
      <c r="W1584" t="str">
        <f t="shared" si="73"/>
        <v>February</v>
      </c>
      <c r="X1584">
        <v>11</v>
      </c>
      <c r="Y1584" t="str">
        <f t="shared" si="74"/>
        <v>Morning</v>
      </c>
      <c r="Z1584" t="s">
        <v>5069</v>
      </c>
    </row>
    <row r="1585" spans="1:26" x14ac:dyDescent="0.3">
      <c r="A1585" t="s">
        <v>1606</v>
      </c>
      <c r="B1585" t="s">
        <v>5023</v>
      </c>
      <c r="C1585" t="s">
        <v>5030</v>
      </c>
      <c r="D1585" t="s">
        <v>5034</v>
      </c>
      <c r="E1585" t="s">
        <v>5036</v>
      </c>
      <c r="F1585" t="s">
        <v>5047</v>
      </c>
      <c r="G1585">
        <v>138.25290000000001</v>
      </c>
      <c r="H1585">
        <v>36.204799999999999</v>
      </c>
      <c r="I1585">
        <v>134211</v>
      </c>
      <c r="J1585">
        <v>547905</v>
      </c>
      <c r="K1585">
        <v>100719</v>
      </c>
      <c r="L1585">
        <v>35806</v>
      </c>
      <c r="M1585">
        <v>14847</v>
      </c>
      <c r="N1585" s="5">
        <v>0.24495448346095541</v>
      </c>
      <c r="O1585">
        <v>630334</v>
      </c>
      <c r="P1585">
        <v>539709</v>
      </c>
      <c r="Q1585">
        <v>0</v>
      </c>
      <c r="R1585">
        <v>6492</v>
      </c>
      <c r="S1585" s="5">
        <v>1.03E-2</v>
      </c>
      <c r="T1585" t="s">
        <v>5056</v>
      </c>
      <c r="U1585" s="3">
        <v>45301</v>
      </c>
      <c r="V1585" t="str">
        <f t="shared" si="72"/>
        <v>Wednesday</v>
      </c>
      <c r="W1585" t="str">
        <f t="shared" si="73"/>
        <v>January</v>
      </c>
      <c r="X1585">
        <v>15</v>
      </c>
      <c r="Y1585" t="str">
        <f t="shared" si="74"/>
        <v>Afternoon</v>
      </c>
      <c r="Z1585" t="s">
        <v>5071</v>
      </c>
    </row>
    <row r="1586" spans="1:26" x14ac:dyDescent="0.3">
      <c r="A1586" t="s">
        <v>1607</v>
      </c>
      <c r="B1586" t="s">
        <v>5023</v>
      </c>
      <c r="C1586" t="s">
        <v>5029</v>
      </c>
      <c r="D1586" t="s">
        <v>5031</v>
      </c>
      <c r="E1586" t="s">
        <v>5036</v>
      </c>
      <c r="F1586" t="s">
        <v>5048</v>
      </c>
      <c r="G1586">
        <v>10.451499999999999</v>
      </c>
      <c r="H1586">
        <v>51.165700000000001</v>
      </c>
      <c r="I1586">
        <v>248364</v>
      </c>
      <c r="J1586">
        <v>1916530</v>
      </c>
      <c r="K1586">
        <v>424721</v>
      </c>
      <c r="L1586">
        <v>148259</v>
      </c>
      <c r="M1586">
        <v>48751</v>
      </c>
      <c r="N1586" s="5">
        <v>0.12959057893191869</v>
      </c>
      <c r="O1586">
        <v>2298935</v>
      </c>
      <c r="P1586">
        <v>1916530</v>
      </c>
      <c r="Q1586">
        <v>0</v>
      </c>
      <c r="R1586">
        <v>47128</v>
      </c>
      <c r="S1586" s="5">
        <v>2.0500000000000001E-2</v>
      </c>
      <c r="T1586" t="s">
        <v>5052</v>
      </c>
      <c r="U1586" s="3">
        <v>45588</v>
      </c>
      <c r="V1586" t="str">
        <f t="shared" si="72"/>
        <v>Wednesday</v>
      </c>
      <c r="W1586" t="str">
        <f t="shared" si="73"/>
        <v>October</v>
      </c>
      <c r="X1586">
        <v>11</v>
      </c>
      <c r="Y1586" t="str">
        <f t="shared" si="74"/>
        <v>Morning</v>
      </c>
      <c r="Z1586" t="s">
        <v>5070</v>
      </c>
    </row>
    <row r="1587" spans="1:26" x14ac:dyDescent="0.3">
      <c r="A1587" t="s">
        <v>1608</v>
      </c>
      <c r="B1587" t="s">
        <v>5025</v>
      </c>
      <c r="C1587" t="s">
        <v>5029</v>
      </c>
      <c r="D1587" t="s">
        <v>5034</v>
      </c>
      <c r="E1587" t="s">
        <v>5039</v>
      </c>
      <c r="F1587" t="s">
        <v>5048</v>
      </c>
      <c r="G1587">
        <v>10.451499999999999</v>
      </c>
      <c r="H1587">
        <v>51.165700000000001</v>
      </c>
      <c r="I1587">
        <v>35976</v>
      </c>
      <c r="J1587">
        <v>163613</v>
      </c>
      <c r="K1587">
        <v>33784</v>
      </c>
      <c r="L1587">
        <v>9274</v>
      </c>
      <c r="M1587">
        <v>4213</v>
      </c>
      <c r="N1587" s="5">
        <v>0.2198872053070314</v>
      </c>
      <c r="O1587">
        <v>180276</v>
      </c>
      <c r="P1587">
        <v>0</v>
      </c>
      <c r="Q1587">
        <v>0</v>
      </c>
      <c r="S1587" s="5"/>
      <c r="T1587" t="s">
        <v>5056</v>
      </c>
      <c r="U1587" s="3">
        <v>45701</v>
      </c>
      <c r="V1587" t="str">
        <f t="shared" si="72"/>
        <v>Thursday</v>
      </c>
      <c r="W1587" t="str">
        <f t="shared" si="73"/>
        <v>February</v>
      </c>
      <c r="X1587">
        <v>13</v>
      </c>
      <c r="Y1587" t="str">
        <f t="shared" si="74"/>
        <v>Afternoon</v>
      </c>
      <c r="Z1587" t="s">
        <v>5071</v>
      </c>
    </row>
    <row r="1588" spans="1:26" x14ac:dyDescent="0.3">
      <c r="A1588" t="s">
        <v>1609</v>
      </c>
      <c r="B1588" t="s">
        <v>5024</v>
      </c>
      <c r="C1588" t="s">
        <v>5029</v>
      </c>
      <c r="D1588" t="s">
        <v>5031</v>
      </c>
      <c r="E1588" t="s">
        <v>5036</v>
      </c>
      <c r="F1588" t="s">
        <v>5048</v>
      </c>
      <c r="G1588">
        <v>10.451499999999999</v>
      </c>
      <c r="H1588">
        <v>51.165700000000001</v>
      </c>
      <c r="I1588">
        <v>222477</v>
      </c>
      <c r="J1588">
        <v>1682704</v>
      </c>
      <c r="K1588">
        <v>212742</v>
      </c>
      <c r="L1588">
        <v>101485</v>
      </c>
      <c r="M1588">
        <v>56331</v>
      </c>
      <c r="N1588" s="5">
        <v>0.1322144633371081</v>
      </c>
      <c r="O1588">
        <v>2048014</v>
      </c>
      <c r="P1588">
        <v>1682704</v>
      </c>
      <c r="Q1588">
        <v>0</v>
      </c>
      <c r="S1588" s="5"/>
      <c r="T1588" t="s">
        <v>5052</v>
      </c>
      <c r="U1588" s="3">
        <v>45406</v>
      </c>
      <c r="V1588" t="str">
        <f t="shared" si="72"/>
        <v>Wednesday</v>
      </c>
      <c r="W1588" t="str">
        <f t="shared" si="73"/>
        <v>April</v>
      </c>
      <c r="X1588">
        <v>19</v>
      </c>
      <c r="Y1588" t="str">
        <f t="shared" si="74"/>
        <v>Evening</v>
      </c>
      <c r="Z1588" t="s">
        <v>5070</v>
      </c>
    </row>
    <row r="1589" spans="1:26" x14ac:dyDescent="0.3">
      <c r="A1589" t="s">
        <v>1610</v>
      </c>
      <c r="B1589" t="s">
        <v>5023</v>
      </c>
      <c r="C1589" t="s">
        <v>5029</v>
      </c>
      <c r="D1589" t="s">
        <v>5034</v>
      </c>
      <c r="E1589" t="s">
        <v>5036</v>
      </c>
      <c r="F1589" t="s">
        <v>5043</v>
      </c>
      <c r="G1589">
        <v>-3.4359999999999999</v>
      </c>
      <c r="H1589">
        <v>55.378100000000003</v>
      </c>
      <c r="I1589">
        <v>34331</v>
      </c>
      <c r="J1589">
        <v>192188</v>
      </c>
      <c r="K1589">
        <v>25646</v>
      </c>
      <c r="L1589">
        <v>7572</v>
      </c>
      <c r="M1589">
        <v>7134</v>
      </c>
      <c r="N1589" s="5">
        <v>0.1786346792480776</v>
      </c>
      <c r="O1589">
        <v>236709</v>
      </c>
      <c r="P1589">
        <v>163899</v>
      </c>
      <c r="Q1589">
        <v>0</v>
      </c>
      <c r="R1589">
        <v>2840</v>
      </c>
      <c r="S1589" s="5">
        <v>1.2E-2</v>
      </c>
      <c r="T1589" t="s">
        <v>5056</v>
      </c>
      <c r="U1589" s="3">
        <v>45374</v>
      </c>
      <c r="V1589" t="str">
        <f t="shared" si="72"/>
        <v>Saturday</v>
      </c>
      <c r="W1589" t="str">
        <f t="shared" si="73"/>
        <v>March</v>
      </c>
      <c r="X1589">
        <v>17</v>
      </c>
      <c r="Y1589" t="str">
        <f t="shared" si="74"/>
        <v>Afternoon</v>
      </c>
      <c r="Z1589" t="s">
        <v>5070</v>
      </c>
    </row>
    <row r="1590" spans="1:26" x14ac:dyDescent="0.3">
      <c r="A1590" t="s">
        <v>1611</v>
      </c>
      <c r="B1590" t="s">
        <v>5027</v>
      </c>
      <c r="C1590" t="s">
        <v>5029</v>
      </c>
      <c r="D1590" t="s">
        <v>5034</v>
      </c>
      <c r="E1590" t="s">
        <v>5036</v>
      </c>
      <c r="F1590" t="s">
        <v>5047</v>
      </c>
      <c r="G1590">
        <v>138.25290000000001</v>
      </c>
      <c r="H1590">
        <v>36.204799999999999</v>
      </c>
      <c r="I1590">
        <v>36144</v>
      </c>
      <c r="J1590">
        <v>224199</v>
      </c>
      <c r="K1590">
        <v>31291</v>
      </c>
      <c r="L1590">
        <v>6861</v>
      </c>
      <c r="M1590">
        <v>9137</v>
      </c>
      <c r="N1590" s="5">
        <v>0.1612166639423471</v>
      </c>
      <c r="O1590">
        <v>273781</v>
      </c>
      <c r="P1590">
        <v>220595</v>
      </c>
      <c r="Q1590">
        <v>0</v>
      </c>
      <c r="S1590" s="5"/>
      <c r="T1590" t="s">
        <v>5057</v>
      </c>
      <c r="U1590" s="3">
        <v>45622</v>
      </c>
      <c r="V1590" t="str">
        <f t="shared" si="72"/>
        <v>Tuesday</v>
      </c>
      <c r="W1590" t="str">
        <f t="shared" si="73"/>
        <v>November</v>
      </c>
      <c r="X1590">
        <v>19</v>
      </c>
      <c r="Y1590" t="str">
        <f t="shared" si="74"/>
        <v>Evening</v>
      </c>
      <c r="Z1590" t="s">
        <v>5070</v>
      </c>
    </row>
    <row r="1591" spans="1:26" x14ac:dyDescent="0.3">
      <c r="A1591" t="s">
        <v>1612</v>
      </c>
      <c r="B1591" t="s">
        <v>5027</v>
      </c>
      <c r="C1591" t="s">
        <v>5029</v>
      </c>
      <c r="D1591" t="s">
        <v>5034</v>
      </c>
      <c r="E1591" t="s">
        <v>5040</v>
      </c>
      <c r="F1591" t="s">
        <v>5049</v>
      </c>
      <c r="G1591">
        <v>-106.3468</v>
      </c>
      <c r="H1591">
        <v>56.130400000000002</v>
      </c>
      <c r="I1591">
        <v>60230</v>
      </c>
      <c r="J1591">
        <v>259205</v>
      </c>
      <c r="K1591">
        <v>44240</v>
      </c>
      <c r="L1591">
        <v>15207</v>
      </c>
      <c r="M1591">
        <v>14804</v>
      </c>
      <c r="N1591" s="5">
        <v>0.2323662683432062</v>
      </c>
      <c r="O1591">
        <v>328069</v>
      </c>
      <c r="P1591">
        <v>0</v>
      </c>
      <c r="Q1591">
        <v>984468</v>
      </c>
      <c r="S1591" s="5"/>
      <c r="T1591" t="s">
        <v>5057</v>
      </c>
      <c r="U1591" s="3">
        <v>45444</v>
      </c>
      <c r="V1591" t="str">
        <f t="shared" si="72"/>
        <v>Saturday</v>
      </c>
      <c r="W1591" t="str">
        <f t="shared" si="73"/>
        <v>June</v>
      </c>
      <c r="X1591">
        <v>13</v>
      </c>
      <c r="Y1591" t="str">
        <f t="shared" si="74"/>
        <v>Afternoon</v>
      </c>
      <c r="Z1591" t="s">
        <v>5071</v>
      </c>
    </row>
    <row r="1592" spans="1:26" x14ac:dyDescent="0.3">
      <c r="A1592" t="s">
        <v>1613</v>
      </c>
      <c r="B1592" t="s">
        <v>5023</v>
      </c>
      <c r="C1592" t="s">
        <v>5030</v>
      </c>
      <c r="D1592" t="s">
        <v>5031</v>
      </c>
      <c r="E1592" t="s">
        <v>5036</v>
      </c>
      <c r="F1592" t="s">
        <v>5048</v>
      </c>
      <c r="G1592">
        <v>10.451499999999999</v>
      </c>
      <c r="H1592">
        <v>51.165700000000001</v>
      </c>
      <c r="I1592">
        <v>276715</v>
      </c>
      <c r="J1592">
        <v>2357180</v>
      </c>
      <c r="K1592">
        <v>319605</v>
      </c>
      <c r="L1592">
        <v>101669</v>
      </c>
      <c r="M1592">
        <v>94704</v>
      </c>
      <c r="N1592" s="5">
        <v>0.1173927506539084</v>
      </c>
      <c r="O1592">
        <v>2943669</v>
      </c>
      <c r="P1592">
        <v>2357180</v>
      </c>
      <c r="Q1592">
        <v>0</v>
      </c>
      <c r="R1592">
        <v>32085</v>
      </c>
      <c r="S1592" s="5">
        <v>1.09E-2</v>
      </c>
      <c r="T1592" t="s">
        <v>5052</v>
      </c>
      <c r="U1592" s="3">
        <v>45768</v>
      </c>
      <c r="V1592" t="str">
        <f t="shared" si="72"/>
        <v>Monday</v>
      </c>
      <c r="W1592" t="str">
        <f t="shared" si="73"/>
        <v>April</v>
      </c>
      <c r="X1592">
        <v>12</v>
      </c>
      <c r="Y1592" t="str">
        <f t="shared" si="74"/>
        <v>Afternoon</v>
      </c>
      <c r="Z1592" t="s">
        <v>5070</v>
      </c>
    </row>
    <row r="1593" spans="1:26" x14ac:dyDescent="0.3">
      <c r="A1593" t="s">
        <v>1614</v>
      </c>
      <c r="B1593" t="s">
        <v>5024</v>
      </c>
      <c r="C1593" t="s">
        <v>5029</v>
      </c>
      <c r="D1593" t="s">
        <v>5034</v>
      </c>
      <c r="E1593" t="s">
        <v>5039</v>
      </c>
      <c r="F1593" t="s">
        <v>5046</v>
      </c>
      <c r="G1593">
        <v>133.77510000000001</v>
      </c>
      <c r="H1593">
        <v>-25.2744</v>
      </c>
      <c r="I1593">
        <v>37552</v>
      </c>
      <c r="J1593">
        <v>173665</v>
      </c>
      <c r="K1593">
        <v>36215</v>
      </c>
      <c r="L1593">
        <v>12208</v>
      </c>
      <c r="M1593">
        <v>5484</v>
      </c>
      <c r="N1593" s="5">
        <v>0.21623448234333259</v>
      </c>
      <c r="O1593">
        <v>214098</v>
      </c>
      <c r="P1593">
        <v>0</v>
      </c>
      <c r="Q1593">
        <v>0</v>
      </c>
      <c r="S1593" s="5"/>
      <c r="T1593" t="s">
        <v>5056</v>
      </c>
      <c r="U1593" s="3">
        <v>45583</v>
      </c>
      <c r="V1593" t="str">
        <f t="shared" si="72"/>
        <v>Friday</v>
      </c>
      <c r="W1593" t="str">
        <f t="shared" si="73"/>
        <v>October</v>
      </c>
      <c r="X1593">
        <v>11</v>
      </c>
      <c r="Y1593" t="str">
        <f t="shared" si="74"/>
        <v>Morning</v>
      </c>
      <c r="Z1593" t="s">
        <v>5071</v>
      </c>
    </row>
    <row r="1594" spans="1:26" x14ac:dyDescent="0.3">
      <c r="A1594" t="s">
        <v>1615</v>
      </c>
      <c r="B1594" t="s">
        <v>5024</v>
      </c>
      <c r="C1594" t="s">
        <v>5030</v>
      </c>
      <c r="D1594" t="s">
        <v>5034</v>
      </c>
      <c r="E1594" t="s">
        <v>5036</v>
      </c>
      <c r="F1594" t="s">
        <v>5046</v>
      </c>
      <c r="G1594">
        <v>133.77510000000001</v>
      </c>
      <c r="H1594">
        <v>-25.2744</v>
      </c>
      <c r="I1594">
        <v>334284</v>
      </c>
      <c r="J1594">
        <v>2004264</v>
      </c>
      <c r="K1594">
        <v>328676</v>
      </c>
      <c r="L1594">
        <v>149229</v>
      </c>
      <c r="M1594">
        <v>107847</v>
      </c>
      <c r="N1594" s="5">
        <v>0.16678689604515551</v>
      </c>
      <c r="O1594">
        <v>2415311</v>
      </c>
      <c r="P1594">
        <v>2004264</v>
      </c>
      <c r="Q1594">
        <v>0</v>
      </c>
      <c r="S1594" s="5"/>
      <c r="T1594" t="s">
        <v>5057</v>
      </c>
      <c r="U1594" s="3">
        <v>45546</v>
      </c>
      <c r="V1594" t="str">
        <f t="shared" si="72"/>
        <v>Wednesday</v>
      </c>
      <c r="W1594" t="str">
        <f t="shared" si="73"/>
        <v>September</v>
      </c>
      <c r="X1594">
        <v>18</v>
      </c>
      <c r="Y1594" t="str">
        <f t="shared" si="74"/>
        <v>Evening</v>
      </c>
      <c r="Z1594" t="s">
        <v>5070</v>
      </c>
    </row>
    <row r="1595" spans="1:26" x14ac:dyDescent="0.3">
      <c r="A1595" t="s">
        <v>1616</v>
      </c>
      <c r="B1595" t="s">
        <v>5027</v>
      </c>
      <c r="C1595" t="s">
        <v>5029</v>
      </c>
      <c r="D1595" t="s">
        <v>5034</v>
      </c>
      <c r="E1595" t="s">
        <v>5036</v>
      </c>
      <c r="F1595" t="s">
        <v>5045</v>
      </c>
      <c r="G1595">
        <v>-51.9253</v>
      </c>
      <c r="H1595">
        <v>-14.234999999999999</v>
      </c>
      <c r="I1595">
        <v>58642</v>
      </c>
      <c r="J1595">
        <v>320272</v>
      </c>
      <c r="K1595">
        <v>55841</v>
      </c>
      <c r="L1595">
        <v>14624</v>
      </c>
      <c r="M1595">
        <v>16060</v>
      </c>
      <c r="N1595" s="5">
        <v>0.18310298803377989</v>
      </c>
      <c r="O1595">
        <v>366395</v>
      </c>
      <c r="P1595">
        <v>312325</v>
      </c>
      <c r="Q1595">
        <v>0</v>
      </c>
      <c r="S1595" s="5"/>
      <c r="T1595" t="s">
        <v>5057</v>
      </c>
      <c r="U1595" s="3">
        <v>45646</v>
      </c>
      <c r="V1595" t="str">
        <f t="shared" si="72"/>
        <v>Friday</v>
      </c>
      <c r="W1595" t="str">
        <f t="shared" si="73"/>
        <v>December</v>
      </c>
      <c r="X1595">
        <v>12</v>
      </c>
      <c r="Y1595" t="str">
        <f t="shared" si="74"/>
        <v>Afternoon</v>
      </c>
      <c r="Z1595" t="s">
        <v>5070</v>
      </c>
    </row>
    <row r="1596" spans="1:26" x14ac:dyDescent="0.3">
      <c r="A1596" t="s">
        <v>1617</v>
      </c>
      <c r="B1596" t="s">
        <v>5024</v>
      </c>
      <c r="C1596" t="s">
        <v>5029</v>
      </c>
      <c r="D1596" t="s">
        <v>5034</v>
      </c>
      <c r="E1596" t="s">
        <v>5039</v>
      </c>
      <c r="F1596" t="s">
        <v>5046</v>
      </c>
      <c r="G1596">
        <v>133.77510000000001</v>
      </c>
      <c r="H1596">
        <v>-25.2744</v>
      </c>
      <c r="I1596">
        <v>62228</v>
      </c>
      <c r="J1596">
        <v>285105</v>
      </c>
      <c r="K1596">
        <v>45126</v>
      </c>
      <c r="L1596">
        <v>20894</v>
      </c>
      <c r="M1596">
        <v>13963</v>
      </c>
      <c r="N1596" s="5">
        <v>0.21826528224211661</v>
      </c>
      <c r="O1596">
        <v>336641</v>
      </c>
      <c r="P1596">
        <v>0</v>
      </c>
      <c r="Q1596">
        <v>0</v>
      </c>
      <c r="S1596" s="5"/>
      <c r="T1596" t="s">
        <v>5056</v>
      </c>
      <c r="U1596" s="3">
        <v>45536</v>
      </c>
      <c r="V1596" t="str">
        <f t="shared" si="72"/>
        <v>Sunday</v>
      </c>
      <c r="W1596" t="str">
        <f t="shared" si="73"/>
        <v>September</v>
      </c>
      <c r="X1596">
        <v>11</v>
      </c>
      <c r="Y1596" t="str">
        <f t="shared" si="74"/>
        <v>Morning</v>
      </c>
      <c r="Z1596" t="s">
        <v>5071</v>
      </c>
    </row>
    <row r="1597" spans="1:26" x14ac:dyDescent="0.3">
      <c r="A1597" t="s">
        <v>1618</v>
      </c>
      <c r="B1597" t="s">
        <v>5024</v>
      </c>
      <c r="C1597" t="s">
        <v>5029</v>
      </c>
      <c r="D1597" t="s">
        <v>5034</v>
      </c>
      <c r="E1597" t="s">
        <v>5039</v>
      </c>
      <c r="F1597" t="s">
        <v>5045</v>
      </c>
      <c r="G1597">
        <v>-51.9253</v>
      </c>
      <c r="H1597">
        <v>-14.234999999999999</v>
      </c>
      <c r="I1597">
        <v>59102</v>
      </c>
      <c r="J1597">
        <v>379370</v>
      </c>
      <c r="K1597">
        <v>54104</v>
      </c>
      <c r="L1597">
        <v>14721</v>
      </c>
      <c r="M1597">
        <v>18867</v>
      </c>
      <c r="N1597" s="5">
        <v>0.15579219365451441</v>
      </c>
      <c r="O1597">
        <v>436432</v>
      </c>
      <c r="P1597">
        <v>0</v>
      </c>
      <c r="Q1597">
        <v>0</v>
      </c>
      <c r="S1597" s="5"/>
      <c r="T1597" t="s">
        <v>5056</v>
      </c>
      <c r="U1597" s="3">
        <v>45564</v>
      </c>
      <c r="V1597" t="str">
        <f t="shared" si="72"/>
        <v>Sunday</v>
      </c>
      <c r="W1597" t="str">
        <f t="shared" si="73"/>
        <v>September</v>
      </c>
      <c r="X1597">
        <v>16</v>
      </c>
      <c r="Y1597" t="str">
        <f t="shared" si="74"/>
        <v>Afternoon</v>
      </c>
      <c r="Z1597" t="s">
        <v>5070</v>
      </c>
    </row>
    <row r="1598" spans="1:26" x14ac:dyDescent="0.3">
      <c r="A1598" t="s">
        <v>1619</v>
      </c>
      <c r="B1598" t="s">
        <v>5024</v>
      </c>
      <c r="C1598" t="s">
        <v>5029</v>
      </c>
      <c r="D1598" t="s">
        <v>5031</v>
      </c>
      <c r="E1598" t="s">
        <v>5040</v>
      </c>
      <c r="F1598" t="s">
        <v>5049</v>
      </c>
      <c r="G1598">
        <v>-106.3468</v>
      </c>
      <c r="H1598">
        <v>56.130400000000002</v>
      </c>
      <c r="I1598">
        <v>10910</v>
      </c>
      <c r="J1598">
        <v>130546</v>
      </c>
      <c r="K1598">
        <v>21948</v>
      </c>
      <c r="L1598">
        <v>6435</v>
      </c>
      <c r="M1598">
        <v>7739</v>
      </c>
      <c r="N1598" s="5">
        <v>8.3577571621091321E-2</v>
      </c>
      <c r="O1598">
        <v>153811</v>
      </c>
      <c r="P1598">
        <v>0</v>
      </c>
      <c r="Q1598">
        <v>131992</v>
      </c>
      <c r="S1598" s="5"/>
      <c r="T1598" t="s">
        <v>5051</v>
      </c>
      <c r="U1598" s="3">
        <v>45402</v>
      </c>
      <c r="V1598" t="str">
        <f t="shared" si="72"/>
        <v>Saturday</v>
      </c>
      <c r="W1598" t="str">
        <f t="shared" si="73"/>
        <v>April</v>
      </c>
      <c r="X1598">
        <v>16</v>
      </c>
      <c r="Y1598" t="str">
        <f t="shared" si="74"/>
        <v>Afternoon</v>
      </c>
      <c r="Z1598" t="s">
        <v>5069</v>
      </c>
    </row>
    <row r="1599" spans="1:26" x14ac:dyDescent="0.3">
      <c r="A1599" t="s">
        <v>1620</v>
      </c>
      <c r="B1599" t="s">
        <v>5023</v>
      </c>
      <c r="C1599" t="s">
        <v>5030</v>
      </c>
      <c r="D1599" t="s">
        <v>5034</v>
      </c>
      <c r="E1599" t="s">
        <v>5036</v>
      </c>
      <c r="F1599" t="s">
        <v>5046</v>
      </c>
      <c r="G1599">
        <v>133.77510000000001</v>
      </c>
      <c r="H1599">
        <v>-25.2744</v>
      </c>
      <c r="I1599">
        <v>63281</v>
      </c>
      <c r="J1599">
        <v>268029</v>
      </c>
      <c r="K1599">
        <v>50899</v>
      </c>
      <c r="L1599">
        <v>13652</v>
      </c>
      <c r="M1599">
        <v>9990</v>
      </c>
      <c r="N1599" s="5">
        <v>0.2361009303960093</v>
      </c>
      <c r="O1599">
        <v>297722</v>
      </c>
      <c r="P1599">
        <v>228577</v>
      </c>
      <c r="Q1599">
        <v>0</v>
      </c>
      <c r="R1599">
        <v>7204</v>
      </c>
      <c r="S1599" s="5">
        <v>2.4199999999999999E-2</v>
      </c>
      <c r="T1599" t="s">
        <v>5056</v>
      </c>
      <c r="U1599" s="3">
        <v>45429</v>
      </c>
      <c r="V1599" t="str">
        <f t="shared" si="72"/>
        <v>Friday</v>
      </c>
      <c r="W1599" t="str">
        <f t="shared" si="73"/>
        <v>May</v>
      </c>
      <c r="X1599">
        <v>15</v>
      </c>
      <c r="Y1599" t="str">
        <f t="shared" si="74"/>
        <v>Afternoon</v>
      </c>
      <c r="Z1599" t="s">
        <v>5071</v>
      </c>
    </row>
    <row r="1600" spans="1:26" x14ac:dyDescent="0.3">
      <c r="A1600" t="s">
        <v>1621</v>
      </c>
      <c r="B1600" t="s">
        <v>5024</v>
      </c>
      <c r="C1600" t="s">
        <v>5029</v>
      </c>
      <c r="D1600" t="s">
        <v>5035</v>
      </c>
      <c r="E1600" t="s">
        <v>5040</v>
      </c>
      <c r="F1600" t="s">
        <v>5045</v>
      </c>
      <c r="G1600">
        <v>-51.9253</v>
      </c>
      <c r="H1600">
        <v>-14.234999999999999</v>
      </c>
      <c r="I1600">
        <v>27425</v>
      </c>
      <c r="J1600">
        <v>168513</v>
      </c>
      <c r="K1600">
        <v>29908</v>
      </c>
      <c r="L1600">
        <v>9308</v>
      </c>
      <c r="M1600">
        <v>4378</v>
      </c>
      <c r="N1600" s="5">
        <v>0.16275291543676451</v>
      </c>
      <c r="O1600">
        <v>188863</v>
      </c>
      <c r="P1600">
        <v>0</v>
      </c>
      <c r="Q1600">
        <v>149428</v>
      </c>
      <c r="S1600" s="5"/>
      <c r="T1600" t="s">
        <v>5058</v>
      </c>
      <c r="U1600" s="3">
        <v>45334</v>
      </c>
      <c r="V1600" t="str">
        <f t="shared" si="72"/>
        <v>Monday</v>
      </c>
      <c r="W1600" t="str">
        <f t="shared" si="73"/>
        <v>February</v>
      </c>
      <c r="X1600">
        <v>9</v>
      </c>
      <c r="Y1600" t="str">
        <f t="shared" si="74"/>
        <v>Morning</v>
      </c>
      <c r="Z1600" t="s">
        <v>5070</v>
      </c>
    </row>
    <row r="1601" spans="1:26" x14ac:dyDescent="0.3">
      <c r="A1601" t="s">
        <v>1622</v>
      </c>
      <c r="B1601" t="s">
        <v>5024</v>
      </c>
      <c r="C1601" t="s">
        <v>5029</v>
      </c>
      <c r="D1601" t="s">
        <v>5032</v>
      </c>
      <c r="E1601" t="s">
        <v>5036</v>
      </c>
      <c r="F1601" t="s">
        <v>5050</v>
      </c>
      <c r="G1601">
        <v>-95.712900000000005</v>
      </c>
      <c r="H1601">
        <v>37.090200000000003</v>
      </c>
      <c r="I1601">
        <v>182672</v>
      </c>
      <c r="J1601">
        <v>2173022</v>
      </c>
      <c r="K1601">
        <v>281346</v>
      </c>
      <c r="L1601">
        <v>92508</v>
      </c>
      <c r="M1601">
        <v>58547</v>
      </c>
      <c r="N1601" s="5">
        <v>8.4063646328596447E-2</v>
      </c>
      <c r="O1601">
        <v>2806603</v>
      </c>
      <c r="P1601">
        <v>2173022</v>
      </c>
      <c r="Q1601">
        <v>0</v>
      </c>
      <c r="S1601" s="5"/>
      <c r="T1601" t="s">
        <v>5061</v>
      </c>
      <c r="U1601" s="3">
        <v>45732</v>
      </c>
      <c r="V1601" t="str">
        <f t="shared" si="72"/>
        <v>Sunday</v>
      </c>
      <c r="W1601" t="str">
        <f t="shared" si="73"/>
        <v>March</v>
      </c>
      <c r="X1601">
        <v>11</v>
      </c>
      <c r="Y1601" t="str">
        <f t="shared" si="74"/>
        <v>Morning</v>
      </c>
      <c r="Z1601" t="s">
        <v>5070</v>
      </c>
    </row>
    <row r="1602" spans="1:26" x14ac:dyDescent="0.3">
      <c r="A1602" t="s">
        <v>1623</v>
      </c>
      <c r="B1602" t="s">
        <v>5025</v>
      </c>
      <c r="C1602" t="s">
        <v>5029</v>
      </c>
      <c r="D1602" t="s">
        <v>5033</v>
      </c>
      <c r="E1602" t="s">
        <v>5037</v>
      </c>
      <c r="F1602" t="s">
        <v>5048</v>
      </c>
      <c r="G1602">
        <v>10.451499999999999</v>
      </c>
      <c r="H1602">
        <v>51.165700000000001</v>
      </c>
      <c r="I1602">
        <v>33406</v>
      </c>
      <c r="J1602">
        <v>166103</v>
      </c>
      <c r="K1602">
        <v>37903</v>
      </c>
      <c r="L1602">
        <v>6897</v>
      </c>
      <c r="M1602">
        <v>5498</v>
      </c>
      <c r="N1602" s="5">
        <v>0.20111666367555159</v>
      </c>
      <c r="O1602">
        <v>189686</v>
      </c>
      <c r="P1602">
        <v>0</v>
      </c>
      <c r="Q1602">
        <v>0</v>
      </c>
      <c r="S1602" s="5"/>
      <c r="T1602" t="s">
        <v>5056</v>
      </c>
      <c r="U1602" s="3">
        <v>45388</v>
      </c>
      <c r="V1602" t="str">
        <f t="shared" si="72"/>
        <v>Saturday</v>
      </c>
      <c r="W1602" t="str">
        <f t="shared" si="73"/>
        <v>April</v>
      </c>
      <c r="X1602">
        <v>11</v>
      </c>
      <c r="Y1602" t="str">
        <f t="shared" si="74"/>
        <v>Morning</v>
      </c>
      <c r="Z1602" t="s">
        <v>5071</v>
      </c>
    </row>
    <row r="1603" spans="1:26" x14ac:dyDescent="0.3">
      <c r="A1603" t="s">
        <v>1624</v>
      </c>
      <c r="B1603" t="s">
        <v>5024</v>
      </c>
      <c r="C1603" t="s">
        <v>5029</v>
      </c>
      <c r="D1603" t="s">
        <v>5033</v>
      </c>
      <c r="E1603" t="s">
        <v>5039</v>
      </c>
      <c r="F1603" t="s">
        <v>5048</v>
      </c>
      <c r="G1603">
        <v>10.451499999999999</v>
      </c>
      <c r="H1603">
        <v>51.165700000000001</v>
      </c>
      <c r="I1603">
        <v>90652</v>
      </c>
      <c r="J1603">
        <v>420143</v>
      </c>
      <c r="K1603">
        <v>84324</v>
      </c>
      <c r="L1603">
        <v>23594</v>
      </c>
      <c r="M1603">
        <v>23505</v>
      </c>
      <c r="N1603" s="5">
        <v>0.21576656771003391</v>
      </c>
      <c r="O1603">
        <v>475970</v>
      </c>
      <c r="P1603">
        <v>0</v>
      </c>
      <c r="Q1603">
        <v>0</v>
      </c>
      <c r="S1603" s="5"/>
      <c r="T1603" t="s">
        <v>5056</v>
      </c>
      <c r="U1603" s="3">
        <v>45685</v>
      </c>
      <c r="V1603" t="str">
        <f t="shared" ref="V1603:V1666" si="75">TEXT(U1603,"DDDD")</f>
        <v>Tuesday</v>
      </c>
      <c r="W1603" t="str">
        <f t="shared" ref="W1603:W1666" si="76">TEXT(U1603,"MMMM")</f>
        <v>January</v>
      </c>
      <c r="X1603">
        <v>11</v>
      </c>
      <c r="Y1603" t="str">
        <f t="shared" ref="Y1603:Y1666" si="77">IF(X1603&lt;6,"NIght",IF(X1603&lt;12,"Morning",IF(X1603&lt;18,"Afternoon","Evening")))</f>
        <v>Morning</v>
      </c>
      <c r="Z1603" t="s">
        <v>5071</v>
      </c>
    </row>
    <row r="1604" spans="1:26" x14ac:dyDescent="0.3">
      <c r="A1604" t="s">
        <v>1625</v>
      </c>
      <c r="B1604" t="s">
        <v>5027</v>
      </c>
      <c r="C1604" t="s">
        <v>5029</v>
      </c>
      <c r="D1604" t="s">
        <v>5033</v>
      </c>
      <c r="E1604" t="s">
        <v>5036</v>
      </c>
      <c r="F1604" t="s">
        <v>5045</v>
      </c>
      <c r="G1604">
        <v>-51.9253</v>
      </c>
      <c r="H1604">
        <v>-14.234999999999999</v>
      </c>
      <c r="I1604">
        <v>43140</v>
      </c>
      <c r="J1604">
        <v>249324</v>
      </c>
      <c r="K1604">
        <v>55004</v>
      </c>
      <c r="L1604">
        <v>17352</v>
      </c>
      <c r="M1604">
        <v>6254</v>
      </c>
      <c r="N1604" s="5">
        <v>0.1730317739793337</v>
      </c>
      <c r="O1604">
        <v>294130</v>
      </c>
      <c r="P1604">
        <v>222978</v>
      </c>
      <c r="Q1604">
        <v>0</v>
      </c>
      <c r="S1604" s="5"/>
      <c r="T1604" t="s">
        <v>5057</v>
      </c>
      <c r="U1604" s="3">
        <v>45558</v>
      </c>
      <c r="V1604" t="str">
        <f t="shared" si="75"/>
        <v>Monday</v>
      </c>
      <c r="W1604" t="str">
        <f t="shared" si="76"/>
        <v>September</v>
      </c>
      <c r="X1604">
        <v>18</v>
      </c>
      <c r="Y1604" t="str">
        <f t="shared" si="77"/>
        <v>Evening</v>
      </c>
      <c r="Z1604" t="s">
        <v>5070</v>
      </c>
    </row>
    <row r="1605" spans="1:26" x14ac:dyDescent="0.3">
      <c r="A1605" t="s">
        <v>1626</v>
      </c>
      <c r="B1605" t="s">
        <v>5024</v>
      </c>
      <c r="C1605" t="s">
        <v>5029</v>
      </c>
      <c r="D1605" t="s">
        <v>5031</v>
      </c>
      <c r="E1605" t="s">
        <v>5036</v>
      </c>
      <c r="F1605" t="s">
        <v>5044</v>
      </c>
      <c r="G1605">
        <v>78.962900000000005</v>
      </c>
      <c r="H1605">
        <v>20.593699999999998</v>
      </c>
      <c r="I1605">
        <v>153395</v>
      </c>
      <c r="J1605">
        <v>1603839</v>
      </c>
      <c r="K1605">
        <v>223714</v>
      </c>
      <c r="L1605">
        <v>92720</v>
      </c>
      <c r="M1605">
        <v>58470</v>
      </c>
      <c r="N1605" s="5">
        <v>9.5642766909668553E-2</v>
      </c>
      <c r="O1605">
        <v>2068225</v>
      </c>
      <c r="P1605">
        <v>1603839</v>
      </c>
      <c r="Q1605">
        <v>0</v>
      </c>
      <c r="S1605" s="5"/>
      <c r="T1605" t="s">
        <v>5052</v>
      </c>
      <c r="U1605" s="3">
        <v>45463</v>
      </c>
      <c r="V1605" t="str">
        <f t="shared" si="75"/>
        <v>Thursday</v>
      </c>
      <c r="W1605" t="str">
        <f t="shared" si="76"/>
        <v>June</v>
      </c>
      <c r="X1605">
        <v>14</v>
      </c>
      <c r="Y1605" t="str">
        <f t="shared" si="77"/>
        <v>Afternoon</v>
      </c>
      <c r="Z1605" t="s">
        <v>5070</v>
      </c>
    </row>
    <row r="1606" spans="1:26" x14ac:dyDescent="0.3">
      <c r="A1606" t="s">
        <v>1627</v>
      </c>
      <c r="B1606" t="s">
        <v>5024</v>
      </c>
      <c r="C1606" t="s">
        <v>5030</v>
      </c>
      <c r="D1606" t="s">
        <v>5032</v>
      </c>
      <c r="E1606" t="s">
        <v>5036</v>
      </c>
      <c r="F1606" t="s">
        <v>5043</v>
      </c>
      <c r="G1606">
        <v>-3.4359999999999999</v>
      </c>
      <c r="H1606">
        <v>55.378100000000003</v>
      </c>
      <c r="I1606">
        <v>132425</v>
      </c>
      <c r="J1606">
        <v>1467250</v>
      </c>
      <c r="K1606">
        <v>174537</v>
      </c>
      <c r="L1606">
        <v>115449</v>
      </c>
      <c r="M1606">
        <v>42881</v>
      </c>
      <c r="N1606" s="5">
        <v>9.0253911495642117E-2</v>
      </c>
      <c r="O1606">
        <v>1840774</v>
      </c>
      <c r="P1606">
        <v>1467250</v>
      </c>
      <c r="Q1606">
        <v>0</v>
      </c>
      <c r="S1606" s="5"/>
      <c r="T1606" t="s">
        <v>5061</v>
      </c>
      <c r="U1606" s="3">
        <v>45625</v>
      </c>
      <c r="V1606" t="str">
        <f t="shared" si="75"/>
        <v>Friday</v>
      </c>
      <c r="W1606" t="str">
        <f t="shared" si="76"/>
        <v>November</v>
      </c>
      <c r="X1606">
        <v>12</v>
      </c>
      <c r="Y1606" t="str">
        <f t="shared" si="77"/>
        <v>Afternoon</v>
      </c>
      <c r="Z1606" t="s">
        <v>5069</v>
      </c>
    </row>
    <row r="1607" spans="1:26" x14ac:dyDescent="0.3">
      <c r="A1607" t="s">
        <v>1628</v>
      </c>
      <c r="B1607" t="s">
        <v>5023</v>
      </c>
      <c r="C1607" t="s">
        <v>5030</v>
      </c>
      <c r="D1607" t="s">
        <v>5031</v>
      </c>
      <c r="E1607" t="s">
        <v>5036</v>
      </c>
      <c r="F1607" t="s">
        <v>5047</v>
      </c>
      <c r="G1607">
        <v>138.25290000000001</v>
      </c>
      <c r="H1607">
        <v>36.204799999999999</v>
      </c>
      <c r="I1607">
        <v>106323</v>
      </c>
      <c r="J1607">
        <v>1323972</v>
      </c>
      <c r="K1607">
        <v>302770</v>
      </c>
      <c r="L1607">
        <v>60165</v>
      </c>
      <c r="M1607">
        <v>61371</v>
      </c>
      <c r="N1607" s="5">
        <v>8.0306209901606973E-2</v>
      </c>
      <c r="O1607">
        <v>1606360</v>
      </c>
      <c r="P1607">
        <v>1323972</v>
      </c>
      <c r="Q1607">
        <v>0</v>
      </c>
      <c r="R1607">
        <v>18794</v>
      </c>
      <c r="S1607" s="5">
        <v>1.17E-2</v>
      </c>
      <c r="T1607" t="s">
        <v>5052</v>
      </c>
      <c r="U1607" s="3">
        <v>45464</v>
      </c>
      <c r="V1607" t="str">
        <f t="shared" si="75"/>
        <v>Friday</v>
      </c>
      <c r="W1607" t="str">
        <f t="shared" si="76"/>
        <v>June</v>
      </c>
      <c r="X1607">
        <v>17</v>
      </c>
      <c r="Y1607" t="str">
        <f t="shared" si="77"/>
        <v>Afternoon</v>
      </c>
      <c r="Z1607" t="s">
        <v>5069</v>
      </c>
    </row>
    <row r="1608" spans="1:26" x14ac:dyDescent="0.3">
      <c r="A1608" t="s">
        <v>1629</v>
      </c>
      <c r="B1608" t="s">
        <v>5023</v>
      </c>
      <c r="C1608" t="s">
        <v>5029</v>
      </c>
      <c r="D1608" t="s">
        <v>5033</v>
      </c>
      <c r="E1608" t="s">
        <v>5036</v>
      </c>
      <c r="F1608" t="s">
        <v>5044</v>
      </c>
      <c r="G1608">
        <v>78.962900000000005</v>
      </c>
      <c r="H1608">
        <v>20.593699999999998</v>
      </c>
      <c r="I1608">
        <v>40658</v>
      </c>
      <c r="J1608">
        <v>209333</v>
      </c>
      <c r="K1608">
        <v>35746</v>
      </c>
      <c r="L1608">
        <v>11469</v>
      </c>
      <c r="M1608">
        <v>10317</v>
      </c>
      <c r="N1608" s="5">
        <v>0.19422858809245619</v>
      </c>
      <c r="O1608">
        <v>233941</v>
      </c>
      <c r="P1608">
        <v>195271</v>
      </c>
      <c r="Q1608">
        <v>0</v>
      </c>
      <c r="R1608">
        <v>2994</v>
      </c>
      <c r="S1608" s="5">
        <v>1.2800000000000001E-2</v>
      </c>
      <c r="T1608" t="s">
        <v>5056</v>
      </c>
      <c r="U1608" s="3">
        <v>45491</v>
      </c>
      <c r="V1608" t="str">
        <f t="shared" si="75"/>
        <v>Thursday</v>
      </c>
      <c r="W1608" t="str">
        <f t="shared" si="76"/>
        <v>July</v>
      </c>
      <c r="X1608">
        <v>17</v>
      </c>
      <c r="Y1608" t="str">
        <f t="shared" si="77"/>
        <v>Afternoon</v>
      </c>
      <c r="Z1608" t="s">
        <v>5070</v>
      </c>
    </row>
    <row r="1609" spans="1:26" x14ac:dyDescent="0.3">
      <c r="A1609" t="s">
        <v>1630</v>
      </c>
      <c r="B1609" t="s">
        <v>5025</v>
      </c>
      <c r="C1609" t="s">
        <v>5029</v>
      </c>
      <c r="D1609" t="s">
        <v>5033</v>
      </c>
      <c r="E1609" t="s">
        <v>5037</v>
      </c>
      <c r="F1609" t="s">
        <v>5050</v>
      </c>
      <c r="G1609">
        <v>-95.712900000000005</v>
      </c>
      <c r="H1609">
        <v>37.090200000000003</v>
      </c>
      <c r="I1609">
        <v>54834</v>
      </c>
      <c r="J1609">
        <v>321453</v>
      </c>
      <c r="K1609">
        <v>34931</v>
      </c>
      <c r="L1609">
        <v>11904</v>
      </c>
      <c r="M1609">
        <v>15643</v>
      </c>
      <c r="N1609" s="5">
        <v>0.17058203468061131</v>
      </c>
      <c r="O1609">
        <v>381711</v>
      </c>
      <c r="P1609">
        <v>0</v>
      </c>
      <c r="Q1609">
        <v>0</v>
      </c>
      <c r="S1609" s="5"/>
      <c r="T1609" t="s">
        <v>5056</v>
      </c>
      <c r="U1609" s="3">
        <v>45574</v>
      </c>
      <c r="V1609" t="str">
        <f t="shared" si="75"/>
        <v>Wednesday</v>
      </c>
      <c r="W1609" t="str">
        <f t="shared" si="76"/>
        <v>October</v>
      </c>
      <c r="X1609">
        <v>16</v>
      </c>
      <c r="Y1609" t="str">
        <f t="shared" si="77"/>
        <v>Afternoon</v>
      </c>
      <c r="Z1609" t="s">
        <v>5070</v>
      </c>
    </row>
    <row r="1610" spans="1:26" x14ac:dyDescent="0.3">
      <c r="A1610" t="s">
        <v>1631</v>
      </c>
      <c r="B1610" t="s">
        <v>5025</v>
      </c>
      <c r="C1610" t="s">
        <v>5029</v>
      </c>
      <c r="D1610" t="s">
        <v>5031</v>
      </c>
      <c r="E1610" t="s">
        <v>5036</v>
      </c>
      <c r="F1610" t="s">
        <v>5049</v>
      </c>
      <c r="G1610">
        <v>-106.3468</v>
      </c>
      <c r="H1610">
        <v>56.130400000000002</v>
      </c>
      <c r="I1610">
        <v>219060</v>
      </c>
      <c r="J1610">
        <v>2227703</v>
      </c>
      <c r="K1610">
        <v>357618</v>
      </c>
      <c r="L1610">
        <v>82087</v>
      </c>
      <c r="M1610">
        <v>89711</v>
      </c>
      <c r="N1610" s="5">
        <v>9.833464169239875E-2</v>
      </c>
      <c r="O1610">
        <v>2506854</v>
      </c>
      <c r="P1610">
        <v>2227703</v>
      </c>
      <c r="Q1610">
        <v>0</v>
      </c>
      <c r="S1610" s="5"/>
      <c r="T1610" t="s">
        <v>5052</v>
      </c>
      <c r="U1610" s="3">
        <v>45703</v>
      </c>
      <c r="V1610" t="str">
        <f t="shared" si="75"/>
        <v>Saturday</v>
      </c>
      <c r="W1610" t="str">
        <f t="shared" si="76"/>
        <v>February</v>
      </c>
      <c r="X1610">
        <v>19</v>
      </c>
      <c r="Y1610" t="str">
        <f t="shared" si="77"/>
        <v>Evening</v>
      </c>
      <c r="Z1610" t="s">
        <v>5069</v>
      </c>
    </row>
    <row r="1611" spans="1:26" x14ac:dyDescent="0.3">
      <c r="A1611" t="s">
        <v>1632</v>
      </c>
      <c r="B1611" t="s">
        <v>5025</v>
      </c>
      <c r="C1611" t="s">
        <v>5029</v>
      </c>
      <c r="D1611" t="s">
        <v>5033</v>
      </c>
      <c r="E1611" t="s">
        <v>5037</v>
      </c>
      <c r="F1611" t="s">
        <v>5045</v>
      </c>
      <c r="G1611">
        <v>-51.9253</v>
      </c>
      <c r="H1611">
        <v>-14.234999999999999</v>
      </c>
      <c r="I1611">
        <v>83649</v>
      </c>
      <c r="J1611">
        <v>408900</v>
      </c>
      <c r="K1611">
        <v>56730</v>
      </c>
      <c r="L1611">
        <v>22096</v>
      </c>
      <c r="M1611">
        <v>24403</v>
      </c>
      <c r="N1611" s="5">
        <v>0.20457307612113931</v>
      </c>
      <c r="O1611">
        <v>505944</v>
      </c>
      <c r="P1611">
        <v>0</v>
      </c>
      <c r="Q1611">
        <v>0</v>
      </c>
      <c r="S1611" s="5"/>
      <c r="T1611" t="s">
        <v>5056</v>
      </c>
      <c r="U1611" s="3">
        <v>45535</v>
      </c>
      <c r="V1611" t="str">
        <f t="shared" si="75"/>
        <v>Saturday</v>
      </c>
      <c r="W1611" t="str">
        <f t="shared" si="76"/>
        <v>August</v>
      </c>
      <c r="X1611">
        <v>16</v>
      </c>
      <c r="Y1611" t="str">
        <f t="shared" si="77"/>
        <v>Afternoon</v>
      </c>
      <c r="Z1611" t="s">
        <v>5071</v>
      </c>
    </row>
    <row r="1612" spans="1:26" x14ac:dyDescent="0.3">
      <c r="A1612" t="s">
        <v>1633</v>
      </c>
      <c r="B1612" t="s">
        <v>5025</v>
      </c>
      <c r="C1612" t="s">
        <v>5029</v>
      </c>
      <c r="D1612" t="s">
        <v>5031</v>
      </c>
      <c r="E1612" t="s">
        <v>5037</v>
      </c>
      <c r="F1612" t="s">
        <v>5043</v>
      </c>
      <c r="G1612">
        <v>-3.4359999999999999</v>
      </c>
      <c r="H1612">
        <v>55.378100000000003</v>
      </c>
      <c r="I1612">
        <v>49141</v>
      </c>
      <c r="J1612">
        <v>471814</v>
      </c>
      <c r="K1612">
        <v>106725</v>
      </c>
      <c r="L1612">
        <v>23940</v>
      </c>
      <c r="M1612">
        <v>23927</v>
      </c>
      <c r="N1612" s="5">
        <v>0.1041538523308027</v>
      </c>
      <c r="O1612">
        <v>522817</v>
      </c>
      <c r="P1612">
        <v>0</v>
      </c>
      <c r="Q1612">
        <v>0</v>
      </c>
      <c r="S1612" s="5"/>
      <c r="T1612" t="s">
        <v>5051</v>
      </c>
      <c r="U1612" s="3">
        <v>45755</v>
      </c>
      <c r="V1612" t="str">
        <f t="shared" si="75"/>
        <v>Tuesday</v>
      </c>
      <c r="W1612" t="str">
        <f t="shared" si="76"/>
        <v>April</v>
      </c>
      <c r="X1612">
        <v>10</v>
      </c>
      <c r="Y1612" t="str">
        <f t="shared" si="77"/>
        <v>Morning</v>
      </c>
      <c r="Z1612" t="s">
        <v>5070</v>
      </c>
    </row>
    <row r="1613" spans="1:26" x14ac:dyDescent="0.3">
      <c r="A1613" t="s">
        <v>1634</v>
      </c>
      <c r="B1613" t="s">
        <v>5024</v>
      </c>
      <c r="C1613" t="s">
        <v>5029</v>
      </c>
      <c r="D1613" t="s">
        <v>5033</v>
      </c>
      <c r="E1613" t="s">
        <v>5036</v>
      </c>
      <c r="F1613" t="s">
        <v>5045</v>
      </c>
      <c r="G1613">
        <v>-51.9253</v>
      </c>
      <c r="H1613">
        <v>-14.234999999999999</v>
      </c>
      <c r="I1613">
        <v>333102</v>
      </c>
      <c r="J1613">
        <v>1812322</v>
      </c>
      <c r="K1613">
        <v>290502</v>
      </c>
      <c r="L1613">
        <v>131007</v>
      </c>
      <c r="M1613">
        <v>61348</v>
      </c>
      <c r="N1613" s="5">
        <v>0.18379854148546931</v>
      </c>
      <c r="O1613">
        <v>2230831</v>
      </c>
      <c r="P1613">
        <v>1812322</v>
      </c>
      <c r="Q1613">
        <v>0</v>
      </c>
      <c r="S1613" s="5"/>
      <c r="T1613" t="s">
        <v>5057</v>
      </c>
      <c r="U1613" s="3">
        <v>45694</v>
      </c>
      <c r="V1613" t="str">
        <f t="shared" si="75"/>
        <v>Thursday</v>
      </c>
      <c r="W1613" t="str">
        <f t="shared" si="76"/>
        <v>February</v>
      </c>
      <c r="X1613">
        <v>15</v>
      </c>
      <c r="Y1613" t="str">
        <f t="shared" si="77"/>
        <v>Afternoon</v>
      </c>
      <c r="Z1613" t="s">
        <v>5070</v>
      </c>
    </row>
    <row r="1614" spans="1:26" x14ac:dyDescent="0.3">
      <c r="A1614" t="s">
        <v>1635</v>
      </c>
      <c r="B1614" t="s">
        <v>5025</v>
      </c>
      <c r="C1614" t="s">
        <v>5029</v>
      </c>
      <c r="D1614" t="s">
        <v>5031</v>
      </c>
      <c r="E1614" t="s">
        <v>5036</v>
      </c>
      <c r="F1614" t="s">
        <v>5044</v>
      </c>
      <c r="G1614">
        <v>78.962900000000005</v>
      </c>
      <c r="H1614">
        <v>20.593699999999998</v>
      </c>
      <c r="I1614">
        <v>214939</v>
      </c>
      <c r="J1614">
        <v>1761657</v>
      </c>
      <c r="K1614">
        <v>363600</v>
      </c>
      <c r="L1614">
        <v>104482</v>
      </c>
      <c r="M1614">
        <v>60406</v>
      </c>
      <c r="N1614" s="5">
        <v>0.122009979180374</v>
      </c>
      <c r="O1614">
        <v>2141136</v>
      </c>
      <c r="P1614">
        <v>1761657</v>
      </c>
      <c r="Q1614">
        <v>0</v>
      </c>
      <c r="S1614" s="5"/>
      <c r="T1614" t="s">
        <v>5052</v>
      </c>
      <c r="U1614" s="3">
        <v>45510</v>
      </c>
      <c r="V1614" t="str">
        <f t="shared" si="75"/>
        <v>Tuesday</v>
      </c>
      <c r="W1614" t="str">
        <f t="shared" si="76"/>
        <v>August</v>
      </c>
      <c r="X1614">
        <v>17</v>
      </c>
      <c r="Y1614" t="str">
        <f t="shared" si="77"/>
        <v>Afternoon</v>
      </c>
      <c r="Z1614" t="s">
        <v>5070</v>
      </c>
    </row>
    <row r="1615" spans="1:26" x14ac:dyDescent="0.3">
      <c r="A1615" t="s">
        <v>1636</v>
      </c>
      <c r="B1615" t="s">
        <v>5025</v>
      </c>
      <c r="C1615" t="s">
        <v>5029</v>
      </c>
      <c r="D1615" t="s">
        <v>5033</v>
      </c>
      <c r="E1615" t="s">
        <v>5037</v>
      </c>
      <c r="F1615" t="s">
        <v>5049</v>
      </c>
      <c r="G1615">
        <v>-106.3468</v>
      </c>
      <c r="H1615">
        <v>56.130400000000002</v>
      </c>
      <c r="I1615">
        <v>29883</v>
      </c>
      <c r="J1615">
        <v>186169</v>
      </c>
      <c r="K1615">
        <v>46341</v>
      </c>
      <c r="L1615">
        <v>6768</v>
      </c>
      <c r="M1615">
        <v>4262</v>
      </c>
      <c r="N1615" s="5">
        <v>0.16051679537949581</v>
      </c>
      <c r="O1615">
        <v>237496</v>
      </c>
      <c r="P1615">
        <v>0</v>
      </c>
      <c r="Q1615">
        <v>0</v>
      </c>
      <c r="S1615" s="5"/>
      <c r="T1615" t="s">
        <v>5056</v>
      </c>
      <c r="U1615" s="3">
        <v>45642</v>
      </c>
      <c r="V1615" t="str">
        <f t="shared" si="75"/>
        <v>Monday</v>
      </c>
      <c r="W1615" t="str">
        <f t="shared" si="76"/>
        <v>December</v>
      </c>
      <c r="X1615">
        <v>15</v>
      </c>
      <c r="Y1615" t="str">
        <f t="shared" si="77"/>
        <v>Afternoon</v>
      </c>
      <c r="Z1615" t="s">
        <v>5070</v>
      </c>
    </row>
    <row r="1616" spans="1:26" x14ac:dyDescent="0.3">
      <c r="A1616" t="s">
        <v>1637</v>
      </c>
      <c r="B1616" t="s">
        <v>5023</v>
      </c>
      <c r="C1616" t="s">
        <v>5029</v>
      </c>
      <c r="D1616" t="s">
        <v>5033</v>
      </c>
      <c r="E1616" t="s">
        <v>5036</v>
      </c>
      <c r="F1616" t="s">
        <v>5045</v>
      </c>
      <c r="G1616">
        <v>-51.9253</v>
      </c>
      <c r="H1616">
        <v>-14.234999999999999</v>
      </c>
      <c r="I1616">
        <v>422177</v>
      </c>
      <c r="J1616">
        <v>1818536</v>
      </c>
      <c r="K1616">
        <v>264188</v>
      </c>
      <c r="L1616">
        <v>113685</v>
      </c>
      <c r="M1616">
        <v>60303</v>
      </c>
      <c r="N1616" s="5">
        <v>0.23215220596004571</v>
      </c>
      <c r="O1616">
        <v>2142764</v>
      </c>
      <c r="P1616">
        <v>1818536</v>
      </c>
      <c r="Q1616">
        <v>0</v>
      </c>
      <c r="R1616">
        <v>39426</v>
      </c>
      <c r="S1616" s="5">
        <v>1.84E-2</v>
      </c>
      <c r="T1616" t="s">
        <v>5057</v>
      </c>
      <c r="U1616" s="3">
        <v>45519</v>
      </c>
      <c r="V1616" t="str">
        <f t="shared" si="75"/>
        <v>Thursday</v>
      </c>
      <c r="W1616" t="str">
        <f t="shared" si="76"/>
        <v>August</v>
      </c>
      <c r="X1616">
        <v>15</v>
      </c>
      <c r="Y1616" t="str">
        <f t="shared" si="77"/>
        <v>Afternoon</v>
      </c>
      <c r="Z1616" t="s">
        <v>5071</v>
      </c>
    </row>
    <row r="1617" spans="1:26" x14ac:dyDescent="0.3">
      <c r="A1617" t="s">
        <v>1638</v>
      </c>
      <c r="B1617" t="s">
        <v>5023</v>
      </c>
      <c r="C1617" t="s">
        <v>5029</v>
      </c>
      <c r="D1617" t="s">
        <v>5033</v>
      </c>
      <c r="E1617" t="s">
        <v>5036</v>
      </c>
      <c r="F1617" t="s">
        <v>5050</v>
      </c>
      <c r="G1617">
        <v>-95.712900000000005</v>
      </c>
      <c r="H1617">
        <v>37.090200000000003</v>
      </c>
      <c r="I1617">
        <v>212668</v>
      </c>
      <c r="J1617">
        <v>1380649</v>
      </c>
      <c r="K1617">
        <v>223119</v>
      </c>
      <c r="L1617">
        <v>91151</v>
      </c>
      <c r="M1617">
        <v>55863</v>
      </c>
      <c r="N1617" s="5">
        <v>0.15403542465179679</v>
      </c>
      <c r="O1617">
        <v>1779260</v>
      </c>
      <c r="P1617">
        <v>1380649</v>
      </c>
      <c r="Q1617">
        <v>0</v>
      </c>
      <c r="R1617">
        <v>34339</v>
      </c>
      <c r="S1617" s="5">
        <v>1.9300000000000001E-2</v>
      </c>
      <c r="T1617" t="s">
        <v>5057</v>
      </c>
      <c r="U1617" s="3">
        <v>45598</v>
      </c>
      <c r="V1617" t="str">
        <f t="shared" si="75"/>
        <v>Saturday</v>
      </c>
      <c r="W1617" t="str">
        <f t="shared" si="76"/>
        <v>November</v>
      </c>
      <c r="X1617">
        <v>15</v>
      </c>
      <c r="Y1617" t="str">
        <f t="shared" si="77"/>
        <v>Afternoon</v>
      </c>
      <c r="Z1617" t="s">
        <v>5070</v>
      </c>
    </row>
    <row r="1618" spans="1:26" x14ac:dyDescent="0.3">
      <c r="A1618" t="s">
        <v>1639</v>
      </c>
      <c r="B1618" t="s">
        <v>5025</v>
      </c>
      <c r="C1618" t="s">
        <v>5029</v>
      </c>
      <c r="D1618" t="s">
        <v>5033</v>
      </c>
      <c r="E1618" t="s">
        <v>5039</v>
      </c>
      <c r="F1618" t="s">
        <v>5050</v>
      </c>
      <c r="G1618">
        <v>-95.712900000000005</v>
      </c>
      <c r="H1618">
        <v>37.090200000000003</v>
      </c>
      <c r="I1618">
        <v>22375</v>
      </c>
      <c r="J1618">
        <v>124839</v>
      </c>
      <c r="K1618">
        <v>13268</v>
      </c>
      <c r="L1618">
        <v>6885</v>
      </c>
      <c r="M1618">
        <v>5414</v>
      </c>
      <c r="N1618" s="5">
        <v>0.17923156118095979</v>
      </c>
      <c r="O1618">
        <v>160298</v>
      </c>
      <c r="P1618">
        <v>0</v>
      </c>
      <c r="Q1618">
        <v>0</v>
      </c>
      <c r="S1618" s="5"/>
      <c r="T1618" t="s">
        <v>5056</v>
      </c>
      <c r="U1618" s="3">
        <v>45316</v>
      </c>
      <c r="V1618" t="str">
        <f t="shared" si="75"/>
        <v>Thursday</v>
      </c>
      <c r="W1618" t="str">
        <f t="shared" si="76"/>
        <v>January</v>
      </c>
      <c r="X1618">
        <v>13</v>
      </c>
      <c r="Y1618" t="str">
        <f t="shared" si="77"/>
        <v>Afternoon</v>
      </c>
      <c r="Z1618" t="s">
        <v>5070</v>
      </c>
    </row>
    <row r="1619" spans="1:26" x14ac:dyDescent="0.3">
      <c r="A1619" t="s">
        <v>1640</v>
      </c>
      <c r="B1619" t="s">
        <v>5025</v>
      </c>
      <c r="C1619" t="s">
        <v>5029</v>
      </c>
      <c r="D1619" t="s">
        <v>5031</v>
      </c>
      <c r="E1619" t="s">
        <v>5039</v>
      </c>
      <c r="F1619" t="s">
        <v>5049</v>
      </c>
      <c r="G1619">
        <v>-106.3468</v>
      </c>
      <c r="H1619">
        <v>56.130400000000002</v>
      </c>
      <c r="I1619">
        <v>52544</v>
      </c>
      <c r="J1619">
        <v>519348</v>
      </c>
      <c r="K1619">
        <v>118434</v>
      </c>
      <c r="L1619">
        <v>21862</v>
      </c>
      <c r="M1619">
        <v>28590</v>
      </c>
      <c r="N1619" s="5">
        <v>0.10117416157685941</v>
      </c>
      <c r="O1619">
        <v>573260</v>
      </c>
      <c r="P1619">
        <v>0</v>
      </c>
      <c r="Q1619">
        <v>0</v>
      </c>
      <c r="S1619" s="5"/>
      <c r="T1619" t="s">
        <v>5051</v>
      </c>
      <c r="U1619" s="3">
        <v>45494</v>
      </c>
      <c r="V1619" t="str">
        <f t="shared" si="75"/>
        <v>Sunday</v>
      </c>
      <c r="W1619" t="str">
        <f t="shared" si="76"/>
        <v>July</v>
      </c>
      <c r="X1619">
        <v>15</v>
      </c>
      <c r="Y1619" t="str">
        <f t="shared" si="77"/>
        <v>Afternoon</v>
      </c>
      <c r="Z1619" t="s">
        <v>5070</v>
      </c>
    </row>
    <row r="1620" spans="1:26" x14ac:dyDescent="0.3">
      <c r="A1620" t="s">
        <v>1641</v>
      </c>
      <c r="B1620" t="s">
        <v>5023</v>
      </c>
      <c r="C1620" t="s">
        <v>5029</v>
      </c>
      <c r="D1620" t="s">
        <v>5031</v>
      </c>
      <c r="E1620" t="s">
        <v>5036</v>
      </c>
      <c r="F1620" t="s">
        <v>5050</v>
      </c>
      <c r="G1620">
        <v>-95.712900000000005</v>
      </c>
      <c r="H1620">
        <v>37.090200000000003</v>
      </c>
      <c r="I1620">
        <v>228144</v>
      </c>
      <c r="J1620">
        <v>1554934</v>
      </c>
      <c r="K1620">
        <v>326331</v>
      </c>
      <c r="L1620">
        <v>119194</v>
      </c>
      <c r="M1620">
        <v>71974</v>
      </c>
      <c r="N1620" s="5">
        <v>0.1467230872121556</v>
      </c>
      <c r="O1620">
        <v>1846959</v>
      </c>
      <c r="P1620">
        <v>1554934</v>
      </c>
      <c r="Q1620">
        <v>0</v>
      </c>
      <c r="R1620">
        <v>24195</v>
      </c>
      <c r="S1620" s="5">
        <v>1.3100000000000001E-2</v>
      </c>
      <c r="T1620" t="s">
        <v>5052</v>
      </c>
      <c r="U1620" s="3">
        <v>45342</v>
      </c>
      <c r="V1620" t="str">
        <f t="shared" si="75"/>
        <v>Tuesday</v>
      </c>
      <c r="W1620" t="str">
        <f t="shared" si="76"/>
        <v>February</v>
      </c>
      <c r="X1620">
        <v>10</v>
      </c>
      <c r="Y1620" t="str">
        <f t="shared" si="77"/>
        <v>Morning</v>
      </c>
      <c r="Z1620" t="s">
        <v>5070</v>
      </c>
    </row>
    <row r="1621" spans="1:26" x14ac:dyDescent="0.3">
      <c r="A1621" t="s">
        <v>1642</v>
      </c>
      <c r="B1621" t="s">
        <v>5027</v>
      </c>
      <c r="C1621" t="s">
        <v>5029</v>
      </c>
      <c r="D1621" t="s">
        <v>5033</v>
      </c>
      <c r="E1621" t="s">
        <v>5040</v>
      </c>
      <c r="F1621" t="s">
        <v>5044</v>
      </c>
      <c r="G1621">
        <v>78.962900000000005</v>
      </c>
      <c r="H1621">
        <v>20.593699999999998</v>
      </c>
      <c r="I1621">
        <v>33010</v>
      </c>
      <c r="J1621">
        <v>202029</v>
      </c>
      <c r="K1621">
        <v>41107</v>
      </c>
      <c r="L1621">
        <v>10928</v>
      </c>
      <c r="M1621">
        <v>5045</v>
      </c>
      <c r="N1621" s="5">
        <v>0.1633946951816673</v>
      </c>
      <c r="O1621">
        <v>230889</v>
      </c>
      <c r="P1621">
        <v>0</v>
      </c>
      <c r="Q1621">
        <v>596736</v>
      </c>
      <c r="S1621" s="5"/>
      <c r="T1621" t="s">
        <v>5057</v>
      </c>
      <c r="U1621" s="3">
        <v>45658</v>
      </c>
      <c r="V1621" t="str">
        <f t="shared" si="75"/>
        <v>Wednesday</v>
      </c>
      <c r="W1621" t="str">
        <f t="shared" si="76"/>
        <v>January</v>
      </c>
      <c r="X1621">
        <v>10</v>
      </c>
      <c r="Y1621" t="str">
        <f t="shared" si="77"/>
        <v>Morning</v>
      </c>
      <c r="Z1621" t="s">
        <v>5070</v>
      </c>
    </row>
    <row r="1622" spans="1:26" x14ac:dyDescent="0.3">
      <c r="A1622" t="s">
        <v>1643</v>
      </c>
      <c r="B1622" t="s">
        <v>5025</v>
      </c>
      <c r="C1622" t="s">
        <v>5029</v>
      </c>
      <c r="D1622" t="s">
        <v>5033</v>
      </c>
      <c r="E1622" t="s">
        <v>5036</v>
      </c>
      <c r="F1622" t="s">
        <v>5044</v>
      </c>
      <c r="G1622">
        <v>78.962900000000005</v>
      </c>
      <c r="H1622">
        <v>20.593699999999998</v>
      </c>
      <c r="I1622">
        <v>359388</v>
      </c>
      <c r="J1622">
        <v>1977310</v>
      </c>
      <c r="K1622">
        <v>368064</v>
      </c>
      <c r="L1622">
        <v>120816</v>
      </c>
      <c r="M1622">
        <v>79546</v>
      </c>
      <c r="N1622" s="5">
        <v>0.18175646662486791</v>
      </c>
      <c r="O1622">
        <v>2498173</v>
      </c>
      <c r="P1622">
        <v>1977310</v>
      </c>
      <c r="Q1622">
        <v>0</v>
      </c>
      <c r="S1622" s="5"/>
      <c r="T1622" t="s">
        <v>5057</v>
      </c>
      <c r="U1622" s="3">
        <v>45346</v>
      </c>
      <c r="V1622" t="str">
        <f t="shared" si="75"/>
        <v>Saturday</v>
      </c>
      <c r="W1622" t="str">
        <f t="shared" si="76"/>
        <v>February</v>
      </c>
      <c r="X1622">
        <v>8</v>
      </c>
      <c r="Y1622" t="str">
        <f t="shared" si="77"/>
        <v>Morning</v>
      </c>
      <c r="Z1622" t="s">
        <v>5070</v>
      </c>
    </row>
    <row r="1623" spans="1:26" x14ac:dyDescent="0.3">
      <c r="A1623" t="s">
        <v>1644</v>
      </c>
      <c r="B1623" t="s">
        <v>5023</v>
      </c>
      <c r="C1623" t="s">
        <v>5029</v>
      </c>
      <c r="D1623" t="s">
        <v>5031</v>
      </c>
      <c r="E1623" t="s">
        <v>5036</v>
      </c>
      <c r="F1623" t="s">
        <v>5046</v>
      </c>
      <c r="G1623">
        <v>133.77510000000001</v>
      </c>
      <c r="H1623">
        <v>-25.2744</v>
      </c>
      <c r="I1623">
        <v>182324</v>
      </c>
      <c r="J1623">
        <v>2240748</v>
      </c>
      <c r="K1623">
        <v>228362</v>
      </c>
      <c r="L1623">
        <v>145114</v>
      </c>
      <c r="M1623">
        <v>82280</v>
      </c>
      <c r="N1623" s="5">
        <v>8.1367876923094579E-2</v>
      </c>
      <c r="O1623">
        <v>2718277</v>
      </c>
      <c r="P1623">
        <v>2240748</v>
      </c>
      <c r="Q1623">
        <v>0</v>
      </c>
      <c r="R1623">
        <v>59530</v>
      </c>
      <c r="S1623" s="5">
        <v>2.1899999999999999E-2</v>
      </c>
      <c r="T1623" t="s">
        <v>5052</v>
      </c>
      <c r="U1623" s="3">
        <v>45776</v>
      </c>
      <c r="V1623" t="str">
        <f t="shared" si="75"/>
        <v>Tuesday</v>
      </c>
      <c r="W1623" t="str">
        <f t="shared" si="76"/>
        <v>April</v>
      </c>
      <c r="X1623">
        <v>11</v>
      </c>
      <c r="Y1623" t="str">
        <f t="shared" si="77"/>
        <v>Morning</v>
      </c>
      <c r="Z1623" t="s">
        <v>5069</v>
      </c>
    </row>
    <row r="1624" spans="1:26" x14ac:dyDescent="0.3">
      <c r="A1624" t="s">
        <v>1645</v>
      </c>
      <c r="B1624" t="s">
        <v>5027</v>
      </c>
      <c r="C1624" t="s">
        <v>5029</v>
      </c>
      <c r="D1624" t="s">
        <v>5032</v>
      </c>
      <c r="E1624" t="s">
        <v>5036</v>
      </c>
      <c r="F1624" t="s">
        <v>5047</v>
      </c>
      <c r="G1624">
        <v>138.25290000000001</v>
      </c>
      <c r="H1624">
        <v>36.204799999999999</v>
      </c>
      <c r="I1624">
        <v>150927</v>
      </c>
      <c r="J1624">
        <v>2751677</v>
      </c>
      <c r="K1624">
        <v>543076</v>
      </c>
      <c r="L1624">
        <v>130737</v>
      </c>
      <c r="M1624">
        <v>155975</v>
      </c>
      <c r="N1624" s="5">
        <v>5.4849460280302548E-2</v>
      </c>
      <c r="O1624">
        <v>3100575</v>
      </c>
      <c r="P1624">
        <v>2751677</v>
      </c>
      <c r="Q1624">
        <v>0</v>
      </c>
      <c r="S1624" s="5"/>
      <c r="T1624" t="s">
        <v>5061</v>
      </c>
      <c r="U1624" s="3">
        <v>45651</v>
      </c>
      <c r="V1624" t="str">
        <f t="shared" si="75"/>
        <v>Wednesday</v>
      </c>
      <c r="W1624" t="str">
        <f t="shared" si="76"/>
        <v>December</v>
      </c>
      <c r="X1624">
        <v>12</v>
      </c>
      <c r="Y1624" t="str">
        <f t="shared" si="77"/>
        <v>Afternoon</v>
      </c>
      <c r="Z1624" t="s">
        <v>5069</v>
      </c>
    </row>
    <row r="1625" spans="1:26" x14ac:dyDescent="0.3">
      <c r="A1625" t="s">
        <v>1646</v>
      </c>
      <c r="B1625" t="s">
        <v>5025</v>
      </c>
      <c r="C1625" t="s">
        <v>5029</v>
      </c>
      <c r="D1625" t="s">
        <v>5033</v>
      </c>
      <c r="E1625" t="s">
        <v>5039</v>
      </c>
      <c r="F1625" t="s">
        <v>5044</v>
      </c>
      <c r="G1625">
        <v>78.962900000000005</v>
      </c>
      <c r="H1625">
        <v>20.593699999999998</v>
      </c>
      <c r="I1625">
        <v>41062</v>
      </c>
      <c r="J1625">
        <v>222311</v>
      </c>
      <c r="K1625">
        <v>34688</v>
      </c>
      <c r="L1625">
        <v>9051</v>
      </c>
      <c r="M1625">
        <v>9649</v>
      </c>
      <c r="N1625" s="5">
        <v>0.18470533038655529</v>
      </c>
      <c r="O1625">
        <v>264235</v>
      </c>
      <c r="P1625">
        <v>0</v>
      </c>
      <c r="Q1625">
        <v>0</v>
      </c>
      <c r="S1625" s="5"/>
      <c r="T1625" t="s">
        <v>5056</v>
      </c>
      <c r="U1625" s="3">
        <v>45640</v>
      </c>
      <c r="V1625" t="str">
        <f t="shared" si="75"/>
        <v>Saturday</v>
      </c>
      <c r="W1625" t="str">
        <f t="shared" si="76"/>
        <v>December</v>
      </c>
      <c r="X1625">
        <v>15</v>
      </c>
      <c r="Y1625" t="str">
        <f t="shared" si="77"/>
        <v>Afternoon</v>
      </c>
      <c r="Z1625" t="s">
        <v>5070</v>
      </c>
    </row>
    <row r="1626" spans="1:26" x14ac:dyDescent="0.3">
      <c r="A1626" t="s">
        <v>1647</v>
      </c>
      <c r="B1626" t="s">
        <v>5027</v>
      </c>
      <c r="C1626" t="s">
        <v>5029</v>
      </c>
      <c r="D1626" t="s">
        <v>5033</v>
      </c>
      <c r="E1626" t="s">
        <v>5036</v>
      </c>
      <c r="F1626" t="s">
        <v>5048</v>
      </c>
      <c r="G1626">
        <v>10.451499999999999</v>
      </c>
      <c r="H1626">
        <v>51.165700000000001</v>
      </c>
      <c r="I1626">
        <v>306804</v>
      </c>
      <c r="J1626">
        <v>1496209</v>
      </c>
      <c r="K1626">
        <v>157290</v>
      </c>
      <c r="L1626">
        <v>68799</v>
      </c>
      <c r="M1626">
        <v>78427</v>
      </c>
      <c r="N1626" s="5">
        <v>0.20505479171012</v>
      </c>
      <c r="O1626">
        <v>1852217</v>
      </c>
      <c r="P1626">
        <v>1496209</v>
      </c>
      <c r="Q1626">
        <v>0</v>
      </c>
      <c r="S1626" s="5"/>
      <c r="T1626" t="s">
        <v>5057</v>
      </c>
      <c r="U1626" s="3">
        <v>45744</v>
      </c>
      <c r="V1626" t="str">
        <f t="shared" si="75"/>
        <v>Friday</v>
      </c>
      <c r="W1626" t="str">
        <f t="shared" si="76"/>
        <v>March</v>
      </c>
      <c r="X1626">
        <v>18</v>
      </c>
      <c r="Y1626" t="str">
        <f t="shared" si="77"/>
        <v>Evening</v>
      </c>
      <c r="Z1626" t="s">
        <v>5071</v>
      </c>
    </row>
    <row r="1627" spans="1:26" x14ac:dyDescent="0.3">
      <c r="A1627" t="s">
        <v>1648</v>
      </c>
      <c r="B1627" t="s">
        <v>5025</v>
      </c>
      <c r="C1627" t="s">
        <v>5029</v>
      </c>
      <c r="D1627" t="s">
        <v>5033</v>
      </c>
      <c r="E1627" t="s">
        <v>5039</v>
      </c>
      <c r="F1627" t="s">
        <v>5049</v>
      </c>
      <c r="G1627">
        <v>-106.3468</v>
      </c>
      <c r="H1627">
        <v>56.130400000000002</v>
      </c>
      <c r="I1627">
        <v>63209</v>
      </c>
      <c r="J1627">
        <v>344588</v>
      </c>
      <c r="K1627">
        <v>50532</v>
      </c>
      <c r="L1627">
        <v>12054</v>
      </c>
      <c r="M1627">
        <v>10647</v>
      </c>
      <c r="N1627" s="5">
        <v>0.18343525380173131</v>
      </c>
      <c r="O1627">
        <v>436371</v>
      </c>
      <c r="P1627">
        <v>0</v>
      </c>
      <c r="Q1627">
        <v>0</v>
      </c>
      <c r="S1627" s="5"/>
      <c r="T1627" t="s">
        <v>5056</v>
      </c>
      <c r="U1627" s="3">
        <v>45537</v>
      </c>
      <c r="V1627" t="str">
        <f t="shared" si="75"/>
        <v>Monday</v>
      </c>
      <c r="W1627" t="str">
        <f t="shared" si="76"/>
        <v>September</v>
      </c>
      <c r="X1627">
        <v>17</v>
      </c>
      <c r="Y1627" t="str">
        <f t="shared" si="77"/>
        <v>Afternoon</v>
      </c>
      <c r="Z1627" t="s">
        <v>5070</v>
      </c>
    </row>
    <row r="1628" spans="1:26" x14ac:dyDescent="0.3">
      <c r="A1628" t="s">
        <v>1649</v>
      </c>
      <c r="B1628" t="s">
        <v>5025</v>
      </c>
      <c r="C1628" t="s">
        <v>5029</v>
      </c>
      <c r="D1628" t="s">
        <v>5033</v>
      </c>
      <c r="E1628" t="s">
        <v>5039</v>
      </c>
      <c r="F1628" t="s">
        <v>5050</v>
      </c>
      <c r="G1628">
        <v>-95.712900000000005</v>
      </c>
      <c r="H1628">
        <v>37.090200000000003</v>
      </c>
      <c r="I1628">
        <v>57245</v>
      </c>
      <c r="J1628">
        <v>357362</v>
      </c>
      <c r="K1628">
        <v>88293</v>
      </c>
      <c r="L1628">
        <v>19544</v>
      </c>
      <c r="M1628">
        <v>7285</v>
      </c>
      <c r="N1628" s="5">
        <v>0.1601899054347514</v>
      </c>
      <c r="O1628">
        <v>403107</v>
      </c>
      <c r="P1628">
        <v>0</v>
      </c>
      <c r="Q1628">
        <v>0</v>
      </c>
      <c r="S1628" s="5"/>
      <c r="T1628" t="s">
        <v>5056</v>
      </c>
      <c r="U1628" s="3">
        <v>45346</v>
      </c>
      <c r="V1628" t="str">
        <f t="shared" si="75"/>
        <v>Saturday</v>
      </c>
      <c r="W1628" t="str">
        <f t="shared" si="76"/>
        <v>February</v>
      </c>
      <c r="X1628">
        <v>17</v>
      </c>
      <c r="Y1628" t="str">
        <f t="shared" si="77"/>
        <v>Afternoon</v>
      </c>
      <c r="Z1628" t="s">
        <v>5070</v>
      </c>
    </row>
    <row r="1629" spans="1:26" x14ac:dyDescent="0.3">
      <c r="A1629" t="s">
        <v>1650</v>
      </c>
      <c r="B1629" t="s">
        <v>5023</v>
      </c>
      <c r="C1629" t="s">
        <v>5029</v>
      </c>
      <c r="D1629" t="s">
        <v>5033</v>
      </c>
      <c r="E1629" t="s">
        <v>5036</v>
      </c>
      <c r="F1629" t="s">
        <v>5049</v>
      </c>
      <c r="G1629">
        <v>-106.3468</v>
      </c>
      <c r="H1629">
        <v>56.130400000000002</v>
      </c>
      <c r="I1629">
        <v>83478</v>
      </c>
      <c r="J1629">
        <v>349748</v>
      </c>
      <c r="K1629">
        <v>84465</v>
      </c>
      <c r="L1629">
        <v>16876</v>
      </c>
      <c r="M1629">
        <v>19761</v>
      </c>
      <c r="N1629" s="5">
        <v>0.23868170080238499</v>
      </c>
      <c r="O1629">
        <v>439319</v>
      </c>
      <c r="P1629">
        <v>300239</v>
      </c>
      <c r="Q1629">
        <v>0</v>
      </c>
      <c r="R1629">
        <v>5930</v>
      </c>
      <c r="S1629" s="5">
        <v>1.35E-2</v>
      </c>
      <c r="T1629" t="s">
        <v>5056</v>
      </c>
      <c r="U1629" s="3">
        <v>45633</v>
      </c>
      <c r="V1629" t="str">
        <f t="shared" si="75"/>
        <v>Saturday</v>
      </c>
      <c r="W1629" t="str">
        <f t="shared" si="76"/>
        <v>December</v>
      </c>
      <c r="X1629">
        <v>16</v>
      </c>
      <c r="Y1629" t="str">
        <f t="shared" si="77"/>
        <v>Afternoon</v>
      </c>
      <c r="Z1629" t="s">
        <v>5071</v>
      </c>
    </row>
    <row r="1630" spans="1:26" x14ac:dyDescent="0.3">
      <c r="A1630" t="s">
        <v>1651</v>
      </c>
      <c r="B1630" t="s">
        <v>5023</v>
      </c>
      <c r="C1630" t="s">
        <v>5029</v>
      </c>
      <c r="D1630" t="s">
        <v>5033</v>
      </c>
      <c r="E1630" t="s">
        <v>5036</v>
      </c>
      <c r="F1630" t="s">
        <v>5048</v>
      </c>
      <c r="G1630">
        <v>10.451499999999999</v>
      </c>
      <c r="H1630">
        <v>51.165700000000001</v>
      </c>
      <c r="I1630">
        <v>429280</v>
      </c>
      <c r="J1630">
        <v>2104207</v>
      </c>
      <c r="K1630">
        <v>448860</v>
      </c>
      <c r="L1630">
        <v>126959</v>
      </c>
      <c r="M1630">
        <v>94839</v>
      </c>
      <c r="N1630" s="5">
        <v>0.204010546496499</v>
      </c>
      <c r="O1630">
        <v>2583125</v>
      </c>
      <c r="P1630">
        <v>2104207</v>
      </c>
      <c r="Q1630">
        <v>0</v>
      </c>
      <c r="R1630">
        <v>46754</v>
      </c>
      <c r="S1630" s="5">
        <v>1.8100000000000002E-2</v>
      </c>
      <c r="T1630" t="s">
        <v>5057</v>
      </c>
      <c r="U1630" s="3">
        <v>45774</v>
      </c>
      <c r="V1630" t="str">
        <f t="shared" si="75"/>
        <v>Sunday</v>
      </c>
      <c r="W1630" t="str">
        <f t="shared" si="76"/>
        <v>April</v>
      </c>
      <c r="X1630">
        <v>15</v>
      </c>
      <c r="Y1630" t="str">
        <f t="shared" si="77"/>
        <v>Afternoon</v>
      </c>
      <c r="Z1630" t="s">
        <v>5071</v>
      </c>
    </row>
    <row r="1631" spans="1:26" x14ac:dyDescent="0.3">
      <c r="A1631" t="s">
        <v>1652</v>
      </c>
      <c r="B1631" t="s">
        <v>5025</v>
      </c>
      <c r="C1631" t="s">
        <v>5029</v>
      </c>
      <c r="D1631" t="s">
        <v>5035</v>
      </c>
      <c r="E1631" t="s">
        <v>5039</v>
      </c>
      <c r="F1631" t="s">
        <v>5048</v>
      </c>
      <c r="G1631">
        <v>10.451499999999999</v>
      </c>
      <c r="H1631">
        <v>51.165700000000001</v>
      </c>
      <c r="I1631">
        <v>52578</v>
      </c>
      <c r="J1631">
        <v>337044</v>
      </c>
      <c r="K1631">
        <v>83574</v>
      </c>
      <c r="L1631">
        <v>22452</v>
      </c>
      <c r="M1631">
        <v>17215</v>
      </c>
      <c r="N1631" s="5">
        <v>0.15599993155368189</v>
      </c>
      <c r="O1631">
        <v>429560</v>
      </c>
      <c r="P1631">
        <v>0</v>
      </c>
      <c r="Q1631">
        <v>0</v>
      </c>
      <c r="S1631" s="5"/>
      <c r="T1631" t="s">
        <v>5058</v>
      </c>
      <c r="U1631" s="3">
        <v>45342</v>
      </c>
      <c r="V1631" t="str">
        <f t="shared" si="75"/>
        <v>Tuesday</v>
      </c>
      <c r="W1631" t="str">
        <f t="shared" si="76"/>
        <v>February</v>
      </c>
      <c r="X1631">
        <v>10</v>
      </c>
      <c r="Y1631" t="str">
        <f t="shared" si="77"/>
        <v>Morning</v>
      </c>
      <c r="Z1631" t="s">
        <v>5070</v>
      </c>
    </row>
    <row r="1632" spans="1:26" x14ac:dyDescent="0.3">
      <c r="A1632" t="s">
        <v>1653</v>
      </c>
      <c r="B1632" t="s">
        <v>5023</v>
      </c>
      <c r="C1632" t="s">
        <v>5029</v>
      </c>
      <c r="D1632" t="s">
        <v>5031</v>
      </c>
      <c r="E1632" t="s">
        <v>5036</v>
      </c>
      <c r="F1632" t="s">
        <v>5044</v>
      </c>
      <c r="G1632">
        <v>78.962900000000005</v>
      </c>
      <c r="H1632">
        <v>20.593699999999998</v>
      </c>
      <c r="I1632">
        <v>331542</v>
      </c>
      <c r="J1632">
        <v>3564057</v>
      </c>
      <c r="K1632">
        <v>401208</v>
      </c>
      <c r="L1632">
        <v>192974</v>
      </c>
      <c r="M1632">
        <v>144569</v>
      </c>
      <c r="N1632" s="5">
        <v>9.302391960602803E-2</v>
      </c>
      <c r="O1632">
        <v>4511512</v>
      </c>
      <c r="P1632">
        <v>3564057</v>
      </c>
      <c r="Q1632">
        <v>0</v>
      </c>
      <c r="R1632">
        <v>105569</v>
      </c>
      <c r="S1632" s="5">
        <v>2.3400000000000001E-2</v>
      </c>
      <c r="T1632" t="s">
        <v>5052</v>
      </c>
      <c r="U1632" s="3">
        <v>45559</v>
      </c>
      <c r="V1632" t="str">
        <f t="shared" si="75"/>
        <v>Tuesday</v>
      </c>
      <c r="W1632" t="str">
        <f t="shared" si="76"/>
        <v>September</v>
      </c>
      <c r="X1632">
        <v>16</v>
      </c>
      <c r="Y1632" t="str">
        <f t="shared" si="77"/>
        <v>Afternoon</v>
      </c>
      <c r="Z1632" t="s">
        <v>5069</v>
      </c>
    </row>
    <row r="1633" spans="1:26" x14ac:dyDescent="0.3">
      <c r="A1633" t="s">
        <v>1654</v>
      </c>
      <c r="B1633" t="s">
        <v>5025</v>
      </c>
      <c r="C1633" t="s">
        <v>5029</v>
      </c>
      <c r="D1633" t="s">
        <v>5033</v>
      </c>
      <c r="E1633" t="s">
        <v>5039</v>
      </c>
      <c r="F1633" t="s">
        <v>5049</v>
      </c>
      <c r="G1633">
        <v>-106.3468</v>
      </c>
      <c r="H1633">
        <v>56.130400000000002</v>
      </c>
      <c r="I1633">
        <v>75009</v>
      </c>
      <c r="J1633">
        <v>454870</v>
      </c>
      <c r="K1633">
        <v>81449</v>
      </c>
      <c r="L1633">
        <v>14514</v>
      </c>
      <c r="M1633">
        <v>20291</v>
      </c>
      <c r="N1633" s="5">
        <v>0.16490270404273699</v>
      </c>
      <c r="O1633">
        <v>575687</v>
      </c>
      <c r="P1633">
        <v>0</v>
      </c>
      <c r="Q1633">
        <v>0</v>
      </c>
      <c r="S1633" s="5"/>
      <c r="T1633" t="s">
        <v>5056</v>
      </c>
      <c r="U1633" s="3">
        <v>45647</v>
      </c>
      <c r="V1633" t="str">
        <f t="shared" si="75"/>
        <v>Saturday</v>
      </c>
      <c r="W1633" t="str">
        <f t="shared" si="76"/>
        <v>December</v>
      </c>
      <c r="X1633">
        <v>15</v>
      </c>
      <c r="Y1633" t="str">
        <f t="shared" si="77"/>
        <v>Afternoon</v>
      </c>
      <c r="Z1633" t="s">
        <v>5070</v>
      </c>
    </row>
    <row r="1634" spans="1:26" x14ac:dyDescent="0.3">
      <c r="A1634" t="s">
        <v>1655</v>
      </c>
      <c r="B1634" t="s">
        <v>5026</v>
      </c>
      <c r="C1634" t="s">
        <v>5030</v>
      </c>
      <c r="D1634" t="s">
        <v>5032</v>
      </c>
      <c r="E1634" t="s">
        <v>5036</v>
      </c>
      <c r="F1634" t="s">
        <v>5046</v>
      </c>
      <c r="G1634">
        <v>133.77510000000001</v>
      </c>
      <c r="H1634">
        <v>-25.2744</v>
      </c>
      <c r="I1634">
        <v>15593</v>
      </c>
      <c r="J1634">
        <v>174901</v>
      </c>
      <c r="K1634">
        <v>21622</v>
      </c>
      <c r="L1634">
        <v>10444</v>
      </c>
      <c r="M1634">
        <v>7650</v>
      </c>
      <c r="N1634" s="6">
        <v>8.9155201388984293E-2</v>
      </c>
      <c r="O1634">
        <v>198134</v>
      </c>
      <c r="P1634">
        <v>153666</v>
      </c>
      <c r="Q1634">
        <v>0</v>
      </c>
      <c r="T1634" t="s">
        <v>5059</v>
      </c>
      <c r="U1634" s="3">
        <v>45331</v>
      </c>
      <c r="V1634" t="str">
        <f t="shared" si="75"/>
        <v>Friday</v>
      </c>
      <c r="W1634" t="str">
        <f t="shared" si="76"/>
        <v>February</v>
      </c>
      <c r="X1634">
        <v>17</v>
      </c>
      <c r="Y1634" t="str">
        <f t="shared" si="77"/>
        <v>Afternoon</v>
      </c>
      <c r="Z1634" t="s">
        <v>5069</v>
      </c>
    </row>
    <row r="1635" spans="1:26" x14ac:dyDescent="0.3">
      <c r="A1635" t="s">
        <v>1656</v>
      </c>
      <c r="B1635" t="s">
        <v>5027</v>
      </c>
      <c r="C1635" t="s">
        <v>5029</v>
      </c>
      <c r="D1635" t="s">
        <v>5031</v>
      </c>
      <c r="E1635" t="s">
        <v>5036</v>
      </c>
      <c r="F1635" t="s">
        <v>5043</v>
      </c>
      <c r="G1635">
        <v>-3.4359999999999999</v>
      </c>
      <c r="H1635">
        <v>55.378100000000003</v>
      </c>
      <c r="I1635">
        <v>96086</v>
      </c>
      <c r="J1635">
        <v>976920</v>
      </c>
      <c r="K1635">
        <v>122797</v>
      </c>
      <c r="L1635">
        <v>61917</v>
      </c>
      <c r="M1635">
        <v>43353</v>
      </c>
      <c r="N1635" s="5">
        <v>9.8356929284178107E-2</v>
      </c>
      <c r="O1635">
        <v>1200351</v>
      </c>
      <c r="P1635">
        <v>976920</v>
      </c>
      <c r="Q1635">
        <v>0</v>
      </c>
      <c r="S1635" s="5"/>
      <c r="T1635" t="s">
        <v>5052</v>
      </c>
      <c r="U1635" s="3">
        <v>45328</v>
      </c>
      <c r="V1635" t="str">
        <f t="shared" si="75"/>
        <v>Tuesday</v>
      </c>
      <c r="W1635" t="str">
        <f t="shared" si="76"/>
        <v>February</v>
      </c>
      <c r="X1635">
        <v>16</v>
      </c>
      <c r="Y1635" t="str">
        <f t="shared" si="77"/>
        <v>Afternoon</v>
      </c>
      <c r="Z1635" t="s">
        <v>5069</v>
      </c>
    </row>
    <row r="1636" spans="1:26" x14ac:dyDescent="0.3">
      <c r="A1636" t="s">
        <v>1657</v>
      </c>
      <c r="B1636" t="s">
        <v>5025</v>
      </c>
      <c r="C1636" t="s">
        <v>5029</v>
      </c>
      <c r="D1636" t="s">
        <v>5032</v>
      </c>
      <c r="E1636" t="s">
        <v>5036</v>
      </c>
      <c r="F1636" t="s">
        <v>5047</v>
      </c>
      <c r="G1636">
        <v>138.25290000000001</v>
      </c>
      <c r="H1636">
        <v>36.204799999999999</v>
      </c>
      <c r="I1636">
        <v>114543</v>
      </c>
      <c r="J1636">
        <v>1601091</v>
      </c>
      <c r="K1636">
        <v>181244</v>
      </c>
      <c r="L1636">
        <v>119564</v>
      </c>
      <c r="M1636">
        <v>56951</v>
      </c>
      <c r="N1636" s="5">
        <v>7.1540764150483771E-2</v>
      </c>
      <c r="O1636">
        <v>1861546</v>
      </c>
      <c r="P1636">
        <v>1601091</v>
      </c>
      <c r="Q1636">
        <v>0</v>
      </c>
      <c r="S1636" s="5"/>
      <c r="T1636" t="s">
        <v>5061</v>
      </c>
      <c r="U1636" s="3">
        <v>45351</v>
      </c>
      <c r="V1636" t="str">
        <f t="shared" si="75"/>
        <v>Thursday</v>
      </c>
      <c r="W1636" t="str">
        <f t="shared" si="76"/>
        <v>February</v>
      </c>
      <c r="X1636">
        <v>16</v>
      </c>
      <c r="Y1636" t="str">
        <f t="shared" si="77"/>
        <v>Afternoon</v>
      </c>
      <c r="Z1636" t="s">
        <v>5069</v>
      </c>
    </row>
    <row r="1637" spans="1:26" x14ac:dyDescent="0.3">
      <c r="A1637" t="s">
        <v>1658</v>
      </c>
      <c r="B1637" t="s">
        <v>5027</v>
      </c>
      <c r="C1637" t="s">
        <v>5029</v>
      </c>
      <c r="D1637" t="s">
        <v>5033</v>
      </c>
      <c r="E1637" t="s">
        <v>5036</v>
      </c>
      <c r="F1637" t="s">
        <v>5050</v>
      </c>
      <c r="G1637">
        <v>-95.712900000000005</v>
      </c>
      <c r="H1637">
        <v>37.090200000000003</v>
      </c>
      <c r="I1637">
        <v>5267</v>
      </c>
      <c r="J1637">
        <v>21422</v>
      </c>
      <c r="K1637">
        <v>4917</v>
      </c>
      <c r="L1637">
        <v>1637</v>
      </c>
      <c r="M1637">
        <v>688</v>
      </c>
      <c r="N1637" s="5">
        <v>0.2458817431585939</v>
      </c>
      <c r="O1637">
        <v>27265</v>
      </c>
      <c r="P1637">
        <v>21406</v>
      </c>
      <c r="Q1637">
        <v>0</v>
      </c>
      <c r="S1637" s="5"/>
      <c r="T1637" t="s">
        <v>5057</v>
      </c>
      <c r="U1637" s="3">
        <v>45325</v>
      </c>
      <c r="V1637" t="str">
        <f t="shared" si="75"/>
        <v>Saturday</v>
      </c>
      <c r="W1637" t="str">
        <f t="shared" si="76"/>
        <v>February</v>
      </c>
      <c r="X1637">
        <v>16</v>
      </c>
      <c r="Y1637" t="str">
        <f t="shared" si="77"/>
        <v>Afternoon</v>
      </c>
      <c r="Z1637" t="s">
        <v>5071</v>
      </c>
    </row>
    <row r="1638" spans="1:26" x14ac:dyDescent="0.3">
      <c r="A1638" t="s">
        <v>1659</v>
      </c>
      <c r="B1638" t="s">
        <v>5027</v>
      </c>
      <c r="C1638" t="s">
        <v>5029</v>
      </c>
      <c r="D1638" t="s">
        <v>5032</v>
      </c>
      <c r="E1638" t="s">
        <v>5036</v>
      </c>
      <c r="F1638" t="s">
        <v>5046</v>
      </c>
      <c r="G1638">
        <v>133.77510000000001</v>
      </c>
      <c r="H1638">
        <v>-25.2744</v>
      </c>
      <c r="I1638">
        <v>139790</v>
      </c>
      <c r="J1638">
        <v>1413056</v>
      </c>
      <c r="K1638">
        <v>306955</v>
      </c>
      <c r="L1638">
        <v>108155</v>
      </c>
      <c r="M1638">
        <v>42151</v>
      </c>
      <c r="N1638" s="5">
        <v>9.8927612139514245E-2</v>
      </c>
      <c r="O1638">
        <v>1717416</v>
      </c>
      <c r="P1638">
        <v>1413056</v>
      </c>
      <c r="Q1638">
        <v>0</v>
      </c>
      <c r="S1638" s="5"/>
      <c r="T1638" t="s">
        <v>5061</v>
      </c>
      <c r="U1638" s="3">
        <v>45469</v>
      </c>
      <c r="V1638" t="str">
        <f t="shared" si="75"/>
        <v>Wednesday</v>
      </c>
      <c r="W1638" t="str">
        <f t="shared" si="76"/>
        <v>June</v>
      </c>
      <c r="X1638">
        <v>10</v>
      </c>
      <c r="Y1638" t="str">
        <f t="shared" si="77"/>
        <v>Morning</v>
      </c>
      <c r="Z1638" t="s">
        <v>5069</v>
      </c>
    </row>
    <row r="1639" spans="1:26" x14ac:dyDescent="0.3">
      <c r="A1639" t="s">
        <v>1660</v>
      </c>
      <c r="B1639" t="s">
        <v>5023</v>
      </c>
      <c r="C1639" t="s">
        <v>5029</v>
      </c>
      <c r="D1639" t="s">
        <v>5031</v>
      </c>
      <c r="E1639" t="s">
        <v>5040</v>
      </c>
      <c r="F1639" t="s">
        <v>5049</v>
      </c>
      <c r="G1639">
        <v>-106.3468</v>
      </c>
      <c r="H1639">
        <v>56.130400000000002</v>
      </c>
      <c r="I1639">
        <v>27506</v>
      </c>
      <c r="J1639">
        <v>329797</v>
      </c>
      <c r="K1639">
        <v>33243</v>
      </c>
      <c r="L1639">
        <v>19207</v>
      </c>
      <c r="M1639">
        <v>11070</v>
      </c>
      <c r="N1639" s="5">
        <v>8.3405530922322918E-2</v>
      </c>
      <c r="O1639">
        <v>384060</v>
      </c>
      <c r="P1639">
        <v>0</v>
      </c>
      <c r="Q1639">
        <v>211226</v>
      </c>
      <c r="R1639">
        <v>8833</v>
      </c>
      <c r="S1639" s="5">
        <v>2.3E-2</v>
      </c>
      <c r="T1639" t="s">
        <v>5051</v>
      </c>
      <c r="U1639" s="3">
        <v>45708</v>
      </c>
      <c r="V1639" t="str">
        <f t="shared" si="75"/>
        <v>Thursday</v>
      </c>
      <c r="W1639" t="str">
        <f t="shared" si="76"/>
        <v>February</v>
      </c>
      <c r="X1639">
        <v>11</v>
      </c>
      <c r="Y1639" t="str">
        <f t="shared" si="77"/>
        <v>Morning</v>
      </c>
      <c r="Z1639" t="s">
        <v>5069</v>
      </c>
    </row>
    <row r="1640" spans="1:26" x14ac:dyDescent="0.3">
      <c r="A1640" t="s">
        <v>1661</v>
      </c>
      <c r="B1640" t="s">
        <v>5023</v>
      </c>
      <c r="C1640" t="s">
        <v>5029</v>
      </c>
      <c r="D1640" t="s">
        <v>5031</v>
      </c>
      <c r="E1640" t="s">
        <v>5036</v>
      </c>
      <c r="F1640" t="s">
        <v>5050</v>
      </c>
      <c r="G1640">
        <v>-95.712900000000005</v>
      </c>
      <c r="H1640">
        <v>37.090200000000003</v>
      </c>
      <c r="I1640">
        <v>143877</v>
      </c>
      <c r="J1640">
        <v>1583668</v>
      </c>
      <c r="K1640">
        <v>360637</v>
      </c>
      <c r="L1640">
        <v>95748</v>
      </c>
      <c r="M1640">
        <v>85719</v>
      </c>
      <c r="N1640" s="5">
        <v>9.0850554163258046E-2</v>
      </c>
      <c r="O1640">
        <v>1825841</v>
      </c>
      <c r="P1640">
        <v>1583668</v>
      </c>
      <c r="Q1640">
        <v>0</v>
      </c>
      <c r="R1640">
        <v>26474</v>
      </c>
      <c r="S1640" s="5">
        <v>1.4500000000000001E-2</v>
      </c>
      <c r="T1640" t="s">
        <v>5052</v>
      </c>
      <c r="U1640" s="3">
        <v>45743</v>
      </c>
      <c r="V1640" t="str">
        <f t="shared" si="75"/>
        <v>Thursday</v>
      </c>
      <c r="W1640" t="str">
        <f t="shared" si="76"/>
        <v>March</v>
      </c>
      <c r="X1640">
        <v>10</v>
      </c>
      <c r="Y1640" t="str">
        <f t="shared" si="77"/>
        <v>Morning</v>
      </c>
      <c r="Z1640" t="s">
        <v>5069</v>
      </c>
    </row>
    <row r="1641" spans="1:26" x14ac:dyDescent="0.3">
      <c r="A1641" t="s">
        <v>1662</v>
      </c>
      <c r="B1641" t="s">
        <v>5023</v>
      </c>
      <c r="C1641" t="s">
        <v>5030</v>
      </c>
      <c r="D1641" t="s">
        <v>5031</v>
      </c>
      <c r="E1641" t="s">
        <v>5036</v>
      </c>
      <c r="F1641" t="s">
        <v>5049</v>
      </c>
      <c r="G1641">
        <v>-106.3468</v>
      </c>
      <c r="H1641">
        <v>56.130400000000002</v>
      </c>
      <c r="I1641">
        <v>94</v>
      </c>
      <c r="J1641">
        <v>1000</v>
      </c>
      <c r="K1641">
        <v>101</v>
      </c>
      <c r="L1641">
        <v>57</v>
      </c>
      <c r="M1641">
        <v>46</v>
      </c>
      <c r="N1641" s="5">
        <v>9.4664700828211309E-2</v>
      </c>
      <c r="O1641">
        <v>1218</v>
      </c>
      <c r="P1641">
        <v>1000</v>
      </c>
      <c r="Q1641">
        <v>0</v>
      </c>
      <c r="R1641">
        <v>13</v>
      </c>
      <c r="S1641" s="5">
        <v>1.0999999999999999E-2</v>
      </c>
      <c r="T1641" t="s">
        <v>5052</v>
      </c>
      <c r="U1641" s="3">
        <v>45400</v>
      </c>
      <c r="V1641" t="str">
        <f t="shared" si="75"/>
        <v>Thursday</v>
      </c>
      <c r="W1641" t="str">
        <f t="shared" si="76"/>
        <v>April</v>
      </c>
      <c r="X1641">
        <v>10</v>
      </c>
      <c r="Y1641" t="str">
        <f t="shared" si="77"/>
        <v>Morning</v>
      </c>
      <c r="Z1641" t="s">
        <v>5069</v>
      </c>
    </row>
    <row r="1642" spans="1:26" x14ac:dyDescent="0.3">
      <c r="A1642" t="s">
        <v>1663</v>
      </c>
      <c r="B1642" t="s">
        <v>5023</v>
      </c>
      <c r="C1642" t="s">
        <v>5029</v>
      </c>
      <c r="D1642" t="s">
        <v>5033</v>
      </c>
      <c r="E1642" t="s">
        <v>5036</v>
      </c>
      <c r="F1642" t="s">
        <v>5045</v>
      </c>
      <c r="G1642">
        <v>-51.9253</v>
      </c>
      <c r="H1642">
        <v>-14.234999999999999</v>
      </c>
      <c r="I1642">
        <v>133802</v>
      </c>
      <c r="J1642">
        <v>719639</v>
      </c>
      <c r="K1642">
        <v>151442</v>
      </c>
      <c r="L1642">
        <v>42147</v>
      </c>
      <c r="M1642">
        <v>16314</v>
      </c>
      <c r="N1642" s="5">
        <v>0.1859293344809955</v>
      </c>
      <c r="O1642">
        <v>808362</v>
      </c>
      <c r="P1642">
        <v>713722</v>
      </c>
      <c r="Q1642">
        <v>0</v>
      </c>
      <c r="R1642">
        <v>14146</v>
      </c>
      <c r="S1642" s="5">
        <v>1.7500000000000002E-2</v>
      </c>
      <c r="T1642" t="s">
        <v>5056</v>
      </c>
      <c r="U1642" s="3">
        <v>45706</v>
      </c>
      <c r="V1642" t="str">
        <f t="shared" si="75"/>
        <v>Tuesday</v>
      </c>
      <c r="W1642" t="str">
        <f t="shared" si="76"/>
        <v>February</v>
      </c>
      <c r="X1642">
        <v>15</v>
      </c>
      <c r="Y1642" t="str">
        <f t="shared" si="77"/>
        <v>Afternoon</v>
      </c>
      <c r="Z1642" t="s">
        <v>5070</v>
      </c>
    </row>
    <row r="1643" spans="1:26" x14ac:dyDescent="0.3">
      <c r="A1643" t="s">
        <v>1664</v>
      </c>
      <c r="B1643" t="s">
        <v>5027</v>
      </c>
      <c r="C1643" t="s">
        <v>5029</v>
      </c>
      <c r="D1643" t="s">
        <v>5033</v>
      </c>
      <c r="E1643" t="s">
        <v>5036</v>
      </c>
      <c r="F1643" t="s">
        <v>5043</v>
      </c>
      <c r="G1643">
        <v>-3.4359999999999999</v>
      </c>
      <c r="H1643">
        <v>55.378100000000003</v>
      </c>
      <c r="I1643">
        <v>15652</v>
      </c>
      <c r="J1643">
        <v>94671</v>
      </c>
      <c r="K1643">
        <v>10598</v>
      </c>
      <c r="L1643">
        <v>4873</v>
      </c>
      <c r="M1643">
        <v>3992</v>
      </c>
      <c r="N1643" s="5">
        <v>0.16533263063661599</v>
      </c>
      <c r="O1643">
        <v>110362</v>
      </c>
      <c r="P1643">
        <v>85034</v>
      </c>
      <c r="Q1643">
        <v>0</v>
      </c>
      <c r="S1643" s="5"/>
      <c r="T1643" t="s">
        <v>5057</v>
      </c>
      <c r="U1643" s="3">
        <v>45314</v>
      </c>
      <c r="V1643" t="str">
        <f t="shared" si="75"/>
        <v>Tuesday</v>
      </c>
      <c r="W1643" t="str">
        <f t="shared" si="76"/>
        <v>January</v>
      </c>
      <c r="X1643">
        <v>15</v>
      </c>
      <c r="Y1643" t="str">
        <f t="shared" si="77"/>
        <v>Afternoon</v>
      </c>
      <c r="Z1643" t="s">
        <v>5070</v>
      </c>
    </row>
    <row r="1644" spans="1:26" x14ac:dyDescent="0.3">
      <c r="A1644" t="s">
        <v>1665</v>
      </c>
      <c r="B1644" t="s">
        <v>5024</v>
      </c>
      <c r="C1644" t="s">
        <v>5029</v>
      </c>
      <c r="D1644" t="s">
        <v>5033</v>
      </c>
      <c r="E1644" t="s">
        <v>5039</v>
      </c>
      <c r="F1644" t="s">
        <v>5050</v>
      </c>
      <c r="G1644">
        <v>-95.712900000000005</v>
      </c>
      <c r="H1644">
        <v>37.090200000000003</v>
      </c>
      <c r="I1644">
        <v>61241</v>
      </c>
      <c r="J1644">
        <v>316594</v>
      </c>
      <c r="K1644">
        <v>65872</v>
      </c>
      <c r="L1644">
        <v>19688</v>
      </c>
      <c r="M1644">
        <v>10546</v>
      </c>
      <c r="N1644" s="5">
        <v>0.19343947556088589</v>
      </c>
      <c r="O1644">
        <v>396051</v>
      </c>
      <c r="P1644">
        <v>0</v>
      </c>
      <c r="Q1644">
        <v>0</v>
      </c>
      <c r="S1644" s="5"/>
      <c r="T1644" t="s">
        <v>5056</v>
      </c>
      <c r="U1644" s="3">
        <v>45439</v>
      </c>
      <c r="V1644" t="str">
        <f t="shared" si="75"/>
        <v>Monday</v>
      </c>
      <c r="W1644" t="str">
        <f t="shared" si="76"/>
        <v>May</v>
      </c>
      <c r="X1644">
        <v>17</v>
      </c>
      <c r="Y1644" t="str">
        <f t="shared" si="77"/>
        <v>Afternoon</v>
      </c>
      <c r="Z1644" t="s">
        <v>5070</v>
      </c>
    </row>
    <row r="1645" spans="1:26" x14ac:dyDescent="0.3">
      <c r="A1645" t="s">
        <v>1666</v>
      </c>
      <c r="B1645" t="s">
        <v>5025</v>
      </c>
      <c r="C1645" t="s">
        <v>5029</v>
      </c>
      <c r="D1645" t="s">
        <v>5033</v>
      </c>
      <c r="E1645" t="s">
        <v>5039</v>
      </c>
      <c r="F1645" t="s">
        <v>5048</v>
      </c>
      <c r="G1645">
        <v>10.451499999999999</v>
      </c>
      <c r="H1645">
        <v>51.165700000000001</v>
      </c>
      <c r="I1645">
        <v>134429</v>
      </c>
      <c r="J1645">
        <v>758141</v>
      </c>
      <c r="K1645">
        <v>138750</v>
      </c>
      <c r="L1645">
        <v>23175</v>
      </c>
      <c r="M1645">
        <v>36284</v>
      </c>
      <c r="N1645" s="5">
        <v>0.17731449503989891</v>
      </c>
      <c r="O1645">
        <v>890973</v>
      </c>
      <c r="P1645">
        <v>0</v>
      </c>
      <c r="Q1645">
        <v>0</v>
      </c>
      <c r="S1645" s="5"/>
      <c r="T1645" t="s">
        <v>5056</v>
      </c>
      <c r="U1645" s="3">
        <v>45434</v>
      </c>
      <c r="V1645" t="str">
        <f t="shared" si="75"/>
        <v>Wednesday</v>
      </c>
      <c r="W1645" t="str">
        <f t="shared" si="76"/>
        <v>May</v>
      </c>
      <c r="X1645">
        <v>11</v>
      </c>
      <c r="Y1645" t="str">
        <f t="shared" si="77"/>
        <v>Morning</v>
      </c>
      <c r="Z1645" t="s">
        <v>5070</v>
      </c>
    </row>
    <row r="1646" spans="1:26" x14ac:dyDescent="0.3">
      <c r="A1646" t="s">
        <v>1667</v>
      </c>
      <c r="B1646" t="s">
        <v>5024</v>
      </c>
      <c r="C1646" t="s">
        <v>5030</v>
      </c>
      <c r="D1646" t="s">
        <v>5033</v>
      </c>
      <c r="E1646" t="s">
        <v>5036</v>
      </c>
      <c r="F1646" t="s">
        <v>5047</v>
      </c>
      <c r="G1646">
        <v>138.25290000000001</v>
      </c>
      <c r="H1646">
        <v>36.204799999999999</v>
      </c>
      <c r="I1646">
        <v>481400</v>
      </c>
      <c r="J1646">
        <v>3047260</v>
      </c>
      <c r="K1646">
        <v>735582</v>
      </c>
      <c r="L1646">
        <v>216048</v>
      </c>
      <c r="M1646">
        <v>132579</v>
      </c>
      <c r="N1646" s="5">
        <v>0.15797807995969021</v>
      </c>
      <c r="O1646">
        <v>3505678</v>
      </c>
      <c r="P1646">
        <v>3047260</v>
      </c>
      <c r="Q1646">
        <v>0</v>
      </c>
      <c r="S1646" s="5"/>
      <c r="T1646" t="s">
        <v>5057</v>
      </c>
      <c r="U1646" s="3">
        <v>45729</v>
      </c>
      <c r="V1646" t="str">
        <f t="shared" si="75"/>
        <v>Thursday</v>
      </c>
      <c r="W1646" t="str">
        <f t="shared" si="76"/>
        <v>March</v>
      </c>
      <c r="X1646">
        <v>16</v>
      </c>
      <c r="Y1646" t="str">
        <f t="shared" si="77"/>
        <v>Afternoon</v>
      </c>
      <c r="Z1646" t="s">
        <v>5070</v>
      </c>
    </row>
    <row r="1647" spans="1:26" x14ac:dyDescent="0.3">
      <c r="A1647" t="s">
        <v>1668</v>
      </c>
      <c r="B1647" t="s">
        <v>5023</v>
      </c>
      <c r="C1647" t="s">
        <v>5029</v>
      </c>
      <c r="D1647" t="s">
        <v>5035</v>
      </c>
      <c r="E1647" t="s">
        <v>5040</v>
      </c>
      <c r="F1647" t="s">
        <v>5050</v>
      </c>
      <c r="G1647">
        <v>-95.712900000000005</v>
      </c>
      <c r="H1647">
        <v>37.090200000000003</v>
      </c>
      <c r="I1647">
        <v>21457</v>
      </c>
      <c r="J1647">
        <v>190317</v>
      </c>
      <c r="K1647">
        <v>32636</v>
      </c>
      <c r="L1647">
        <v>8526</v>
      </c>
      <c r="M1647">
        <v>7726</v>
      </c>
      <c r="N1647" s="5">
        <v>0.11274769476648611</v>
      </c>
      <c r="O1647">
        <v>215643</v>
      </c>
      <c r="P1647">
        <v>0</v>
      </c>
      <c r="Q1647">
        <v>294428</v>
      </c>
      <c r="R1647">
        <v>5175</v>
      </c>
      <c r="S1647" s="5">
        <v>2.4E-2</v>
      </c>
      <c r="T1647" t="s">
        <v>5058</v>
      </c>
      <c r="U1647" s="3">
        <v>45301</v>
      </c>
      <c r="V1647" t="str">
        <f t="shared" si="75"/>
        <v>Wednesday</v>
      </c>
      <c r="W1647" t="str">
        <f t="shared" si="76"/>
        <v>January</v>
      </c>
      <c r="X1647">
        <v>17</v>
      </c>
      <c r="Y1647" t="str">
        <f t="shared" si="77"/>
        <v>Afternoon</v>
      </c>
      <c r="Z1647" t="s">
        <v>5070</v>
      </c>
    </row>
    <row r="1648" spans="1:26" x14ac:dyDescent="0.3">
      <c r="A1648" t="s">
        <v>1669</v>
      </c>
      <c r="B1648" t="s">
        <v>5023</v>
      </c>
      <c r="C1648" t="s">
        <v>5030</v>
      </c>
      <c r="D1648" t="s">
        <v>5031</v>
      </c>
      <c r="E1648" t="s">
        <v>5036</v>
      </c>
      <c r="F1648" t="s">
        <v>5050</v>
      </c>
      <c r="G1648">
        <v>-95.712900000000005</v>
      </c>
      <c r="H1648">
        <v>37.090200000000003</v>
      </c>
      <c r="I1648">
        <v>36032</v>
      </c>
      <c r="J1648">
        <v>278429</v>
      </c>
      <c r="K1648">
        <v>32350</v>
      </c>
      <c r="L1648">
        <v>21326</v>
      </c>
      <c r="M1648">
        <v>15743</v>
      </c>
      <c r="N1648" s="5">
        <v>0.12941252586241081</v>
      </c>
      <c r="O1648">
        <v>335527</v>
      </c>
      <c r="P1648">
        <v>260603</v>
      </c>
      <c r="Q1648">
        <v>0</v>
      </c>
      <c r="R1648">
        <v>4798</v>
      </c>
      <c r="S1648" s="5">
        <v>1.43E-2</v>
      </c>
      <c r="T1648" t="s">
        <v>5051</v>
      </c>
      <c r="U1648" s="3">
        <v>45462</v>
      </c>
      <c r="V1648" t="str">
        <f t="shared" si="75"/>
        <v>Wednesday</v>
      </c>
      <c r="W1648" t="str">
        <f t="shared" si="76"/>
        <v>June</v>
      </c>
      <c r="X1648">
        <v>15</v>
      </c>
      <c r="Y1648" t="str">
        <f t="shared" si="77"/>
        <v>Afternoon</v>
      </c>
      <c r="Z1648" t="s">
        <v>5070</v>
      </c>
    </row>
    <row r="1649" spans="1:26" x14ac:dyDescent="0.3">
      <c r="A1649" t="s">
        <v>1670</v>
      </c>
      <c r="B1649" t="s">
        <v>5023</v>
      </c>
      <c r="C1649" t="s">
        <v>5030</v>
      </c>
      <c r="D1649" t="s">
        <v>5033</v>
      </c>
      <c r="E1649" t="s">
        <v>5036</v>
      </c>
      <c r="F1649" t="s">
        <v>5049</v>
      </c>
      <c r="G1649">
        <v>-106.3468</v>
      </c>
      <c r="H1649">
        <v>56.130400000000002</v>
      </c>
      <c r="I1649">
        <v>44723</v>
      </c>
      <c r="J1649">
        <v>202312</v>
      </c>
      <c r="K1649">
        <v>39350</v>
      </c>
      <c r="L1649">
        <v>9514</v>
      </c>
      <c r="M1649">
        <v>6483</v>
      </c>
      <c r="N1649" s="5">
        <v>0.22106004246926739</v>
      </c>
      <c r="O1649">
        <v>245939</v>
      </c>
      <c r="P1649">
        <v>189290</v>
      </c>
      <c r="Q1649">
        <v>0</v>
      </c>
      <c r="R1649">
        <v>4820</v>
      </c>
      <c r="S1649" s="5">
        <v>1.9599999999999999E-2</v>
      </c>
      <c r="T1649" t="s">
        <v>5056</v>
      </c>
      <c r="U1649" s="3">
        <v>45382</v>
      </c>
      <c r="V1649" t="str">
        <f t="shared" si="75"/>
        <v>Sunday</v>
      </c>
      <c r="W1649" t="str">
        <f t="shared" si="76"/>
        <v>March</v>
      </c>
      <c r="X1649">
        <v>11</v>
      </c>
      <c r="Y1649" t="str">
        <f t="shared" si="77"/>
        <v>Morning</v>
      </c>
      <c r="Z1649" t="s">
        <v>5071</v>
      </c>
    </row>
    <row r="1650" spans="1:26" x14ac:dyDescent="0.3">
      <c r="A1650" t="s">
        <v>1671</v>
      </c>
      <c r="B1650" t="s">
        <v>5027</v>
      </c>
      <c r="C1650" t="s">
        <v>5029</v>
      </c>
      <c r="D1650" t="s">
        <v>5035</v>
      </c>
      <c r="E1650" t="s">
        <v>5040</v>
      </c>
      <c r="F1650" t="s">
        <v>5049</v>
      </c>
      <c r="G1650">
        <v>-106.3468</v>
      </c>
      <c r="H1650">
        <v>56.130400000000002</v>
      </c>
      <c r="I1650">
        <v>65424</v>
      </c>
      <c r="J1650">
        <v>417711</v>
      </c>
      <c r="K1650">
        <v>72982</v>
      </c>
      <c r="L1650">
        <v>24635</v>
      </c>
      <c r="M1650">
        <v>13143</v>
      </c>
      <c r="N1650" s="5">
        <v>0.15662559780895791</v>
      </c>
      <c r="O1650">
        <v>490138</v>
      </c>
      <c r="P1650">
        <v>0</v>
      </c>
      <c r="Q1650">
        <v>625846</v>
      </c>
      <c r="S1650" s="5"/>
      <c r="T1650" t="s">
        <v>5060</v>
      </c>
      <c r="U1650" s="3">
        <v>45528</v>
      </c>
      <c r="V1650" t="str">
        <f t="shared" si="75"/>
        <v>Saturday</v>
      </c>
      <c r="W1650" t="str">
        <f t="shared" si="76"/>
        <v>August</v>
      </c>
      <c r="X1650">
        <v>9</v>
      </c>
      <c r="Y1650" t="str">
        <f t="shared" si="77"/>
        <v>Morning</v>
      </c>
      <c r="Z1650" t="s">
        <v>5070</v>
      </c>
    </row>
    <row r="1651" spans="1:26" x14ac:dyDescent="0.3">
      <c r="A1651" t="s">
        <v>1672</v>
      </c>
      <c r="B1651" t="s">
        <v>5023</v>
      </c>
      <c r="C1651" t="s">
        <v>5029</v>
      </c>
      <c r="D1651" t="s">
        <v>5033</v>
      </c>
      <c r="E1651" t="s">
        <v>5040</v>
      </c>
      <c r="F1651" t="s">
        <v>5044</v>
      </c>
      <c r="G1651">
        <v>78.962900000000005</v>
      </c>
      <c r="H1651">
        <v>20.593699999999998</v>
      </c>
      <c r="I1651">
        <v>30600</v>
      </c>
      <c r="J1651">
        <v>124198</v>
      </c>
      <c r="K1651">
        <v>28656</v>
      </c>
      <c r="L1651">
        <v>6737</v>
      </c>
      <c r="M1651">
        <v>4002</v>
      </c>
      <c r="N1651" s="5">
        <v>0.2463873294629492</v>
      </c>
      <c r="O1651">
        <v>149475</v>
      </c>
      <c r="P1651">
        <v>0</v>
      </c>
      <c r="Q1651">
        <v>145489</v>
      </c>
      <c r="R1651">
        <v>2032</v>
      </c>
      <c r="S1651" s="5">
        <v>1.3599999999999999E-2</v>
      </c>
      <c r="T1651" t="s">
        <v>5056</v>
      </c>
      <c r="U1651" s="3">
        <v>45295</v>
      </c>
      <c r="V1651" t="str">
        <f t="shared" si="75"/>
        <v>Thursday</v>
      </c>
      <c r="W1651" t="str">
        <f t="shared" si="76"/>
        <v>January</v>
      </c>
      <c r="X1651">
        <v>15</v>
      </c>
      <c r="Y1651" t="str">
        <f t="shared" si="77"/>
        <v>Afternoon</v>
      </c>
      <c r="Z1651" t="s">
        <v>5071</v>
      </c>
    </row>
    <row r="1652" spans="1:26" x14ac:dyDescent="0.3">
      <c r="A1652" t="s">
        <v>1673</v>
      </c>
      <c r="B1652" t="s">
        <v>5027</v>
      </c>
      <c r="C1652" t="s">
        <v>5029</v>
      </c>
      <c r="D1652" t="s">
        <v>5033</v>
      </c>
      <c r="E1652" t="s">
        <v>5036</v>
      </c>
      <c r="F1652" t="s">
        <v>5043</v>
      </c>
      <c r="G1652">
        <v>-3.4359999999999999</v>
      </c>
      <c r="H1652">
        <v>55.378100000000003</v>
      </c>
      <c r="I1652">
        <v>62318</v>
      </c>
      <c r="J1652">
        <v>337913</v>
      </c>
      <c r="K1652">
        <v>62393</v>
      </c>
      <c r="L1652">
        <v>12072</v>
      </c>
      <c r="M1652">
        <v>20234</v>
      </c>
      <c r="N1652" s="5">
        <v>0.18442217654808959</v>
      </c>
      <c r="O1652">
        <v>400464</v>
      </c>
      <c r="P1652">
        <v>329143</v>
      </c>
      <c r="Q1652">
        <v>0</v>
      </c>
      <c r="S1652" s="5"/>
      <c r="T1652" t="s">
        <v>5057</v>
      </c>
      <c r="U1652" s="3">
        <v>45732</v>
      </c>
      <c r="V1652" t="str">
        <f t="shared" si="75"/>
        <v>Sunday</v>
      </c>
      <c r="W1652" t="str">
        <f t="shared" si="76"/>
        <v>March</v>
      </c>
      <c r="X1652">
        <v>12</v>
      </c>
      <c r="Y1652" t="str">
        <f t="shared" si="77"/>
        <v>Afternoon</v>
      </c>
      <c r="Z1652" t="s">
        <v>5070</v>
      </c>
    </row>
    <row r="1653" spans="1:26" x14ac:dyDescent="0.3">
      <c r="A1653" t="s">
        <v>1674</v>
      </c>
      <c r="B1653" t="s">
        <v>5027</v>
      </c>
      <c r="C1653" t="s">
        <v>5029</v>
      </c>
      <c r="D1653" t="s">
        <v>5033</v>
      </c>
      <c r="E1653" t="s">
        <v>5040</v>
      </c>
      <c r="F1653" t="s">
        <v>5050</v>
      </c>
      <c r="G1653">
        <v>-95.712900000000005</v>
      </c>
      <c r="H1653">
        <v>37.090200000000003</v>
      </c>
      <c r="I1653">
        <v>75184</v>
      </c>
      <c r="J1653">
        <v>381407</v>
      </c>
      <c r="K1653">
        <v>58959</v>
      </c>
      <c r="L1653">
        <v>27333</v>
      </c>
      <c r="M1653">
        <v>14558</v>
      </c>
      <c r="N1653" s="5">
        <v>0.19712508772556869</v>
      </c>
      <c r="O1653">
        <v>474436</v>
      </c>
      <c r="P1653">
        <v>0</v>
      </c>
      <c r="Q1653">
        <v>661179</v>
      </c>
      <c r="S1653" s="5"/>
      <c r="T1653" t="s">
        <v>5057</v>
      </c>
      <c r="U1653" s="3">
        <v>45592</v>
      </c>
      <c r="V1653" t="str">
        <f t="shared" si="75"/>
        <v>Sunday</v>
      </c>
      <c r="W1653" t="str">
        <f t="shared" si="76"/>
        <v>October</v>
      </c>
      <c r="X1653">
        <v>16</v>
      </c>
      <c r="Y1653" t="str">
        <f t="shared" si="77"/>
        <v>Afternoon</v>
      </c>
      <c r="Z1653" t="s">
        <v>5070</v>
      </c>
    </row>
    <row r="1654" spans="1:26" x14ac:dyDescent="0.3">
      <c r="A1654" t="s">
        <v>1675</v>
      </c>
      <c r="B1654" t="s">
        <v>5027</v>
      </c>
      <c r="C1654" t="s">
        <v>5030</v>
      </c>
      <c r="D1654" t="s">
        <v>5031</v>
      </c>
      <c r="E1654" t="s">
        <v>5036</v>
      </c>
      <c r="F1654" t="s">
        <v>5047</v>
      </c>
      <c r="G1654">
        <v>138.25290000000001</v>
      </c>
      <c r="H1654">
        <v>36.204799999999999</v>
      </c>
      <c r="I1654">
        <v>191134</v>
      </c>
      <c r="J1654">
        <v>1288438</v>
      </c>
      <c r="K1654">
        <v>292369</v>
      </c>
      <c r="L1654">
        <v>86049</v>
      </c>
      <c r="M1654">
        <v>36680</v>
      </c>
      <c r="N1654" s="5">
        <v>0.1483457812602216</v>
      </c>
      <c r="O1654">
        <v>1454720</v>
      </c>
      <c r="P1654">
        <v>1288438</v>
      </c>
      <c r="Q1654">
        <v>0</v>
      </c>
      <c r="S1654" s="5"/>
      <c r="T1654" t="s">
        <v>5052</v>
      </c>
      <c r="U1654" s="3">
        <v>45565</v>
      </c>
      <c r="V1654" t="str">
        <f t="shared" si="75"/>
        <v>Monday</v>
      </c>
      <c r="W1654" t="str">
        <f t="shared" si="76"/>
        <v>September</v>
      </c>
      <c r="X1654">
        <v>11</v>
      </c>
      <c r="Y1654" t="str">
        <f t="shared" si="77"/>
        <v>Morning</v>
      </c>
      <c r="Z1654" t="s">
        <v>5070</v>
      </c>
    </row>
    <row r="1655" spans="1:26" x14ac:dyDescent="0.3">
      <c r="A1655" t="s">
        <v>1676</v>
      </c>
      <c r="B1655" t="s">
        <v>5023</v>
      </c>
      <c r="C1655" t="s">
        <v>5030</v>
      </c>
      <c r="D1655" t="s">
        <v>5033</v>
      </c>
      <c r="E1655" t="s">
        <v>5036</v>
      </c>
      <c r="F1655" t="s">
        <v>5048</v>
      </c>
      <c r="G1655">
        <v>10.451499999999999</v>
      </c>
      <c r="H1655">
        <v>51.165700000000001</v>
      </c>
      <c r="I1655">
        <v>34353</v>
      </c>
      <c r="J1655">
        <v>220186</v>
      </c>
      <c r="K1655">
        <v>23010</v>
      </c>
      <c r="L1655">
        <v>10978</v>
      </c>
      <c r="M1655">
        <v>9435</v>
      </c>
      <c r="N1655" s="5">
        <v>0.15601813475038151</v>
      </c>
      <c r="O1655">
        <v>284177</v>
      </c>
      <c r="P1655">
        <v>200267</v>
      </c>
      <c r="Q1655">
        <v>0</v>
      </c>
      <c r="R1655">
        <v>4831</v>
      </c>
      <c r="S1655" s="5">
        <v>1.7000000000000001E-2</v>
      </c>
      <c r="T1655" t="s">
        <v>5056</v>
      </c>
      <c r="U1655" s="3">
        <v>45508</v>
      </c>
      <c r="V1655" t="str">
        <f t="shared" si="75"/>
        <v>Sunday</v>
      </c>
      <c r="W1655" t="str">
        <f t="shared" si="76"/>
        <v>August</v>
      </c>
      <c r="X1655">
        <v>11</v>
      </c>
      <c r="Y1655" t="str">
        <f t="shared" si="77"/>
        <v>Morning</v>
      </c>
      <c r="Z1655" t="s">
        <v>5070</v>
      </c>
    </row>
    <row r="1656" spans="1:26" x14ac:dyDescent="0.3">
      <c r="A1656" t="s">
        <v>1677</v>
      </c>
      <c r="B1656" t="s">
        <v>5023</v>
      </c>
      <c r="C1656" t="s">
        <v>5029</v>
      </c>
      <c r="D1656" t="s">
        <v>5031</v>
      </c>
      <c r="E1656" t="s">
        <v>5036</v>
      </c>
      <c r="F1656" t="s">
        <v>5049</v>
      </c>
      <c r="G1656">
        <v>-106.3468</v>
      </c>
      <c r="H1656">
        <v>56.130400000000002</v>
      </c>
      <c r="I1656">
        <v>84279</v>
      </c>
      <c r="J1656">
        <v>760690</v>
      </c>
      <c r="K1656">
        <v>135030</v>
      </c>
      <c r="L1656">
        <v>53975</v>
      </c>
      <c r="M1656">
        <v>31861</v>
      </c>
      <c r="N1656" s="5">
        <v>0.1107935229394709</v>
      </c>
      <c r="O1656">
        <v>842963</v>
      </c>
      <c r="P1656">
        <v>760690</v>
      </c>
      <c r="Q1656">
        <v>0</v>
      </c>
      <c r="R1656">
        <v>15763</v>
      </c>
      <c r="S1656" s="5">
        <v>1.8700000000000001E-2</v>
      </c>
      <c r="T1656" t="s">
        <v>5052</v>
      </c>
      <c r="U1656" s="3">
        <v>45589</v>
      </c>
      <c r="V1656" t="str">
        <f t="shared" si="75"/>
        <v>Thursday</v>
      </c>
      <c r="W1656" t="str">
        <f t="shared" si="76"/>
        <v>October</v>
      </c>
      <c r="X1656">
        <v>12</v>
      </c>
      <c r="Y1656" t="str">
        <f t="shared" si="77"/>
        <v>Afternoon</v>
      </c>
      <c r="Z1656" t="s">
        <v>5070</v>
      </c>
    </row>
    <row r="1657" spans="1:26" x14ac:dyDescent="0.3">
      <c r="A1657" t="s">
        <v>1678</v>
      </c>
      <c r="B1657" t="s">
        <v>5025</v>
      </c>
      <c r="C1657" t="s">
        <v>5029</v>
      </c>
      <c r="D1657" t="s">
        <v>5033</v>
      </c>
      <c r="E1657" t="s">
        <v>5039</v>
      </c>
      <c r="F1657" t="s">
        <v>5047</v>
      </c>
      <c r="G1657">
        <v>138.25290000000001</v>
      </c>
      <c r="H1657">
        <v>36.204799999999999</v>
      </c>
      <c r="I1657">
        <v>74343</v>
      </c>
      <c r="J1657">
        <v>322416</v>
      </c>
      <c r="K1657">
        <v>78214</v>
      </c>
      <c r="L1657">
        <v>23522</v>
      </c>
      <c r="M1657">
        <v>9393</v>
      </c>
      <c r="N1657" s="5">
        <v>0.23058232559395361</v>
      </c>
      <c r="O1657">
        <v>368850</v>
      </c>
      <c r="P1657">
        <v>0</v>
      </c>
      <c r="Q1657">
        <v>0</v>
      </c>
      <c r="S1657" s="5"/>
      <c r="T1657" t="s">
        <v>5056</v>
      </c>
      <c r="U1657" s="3">
        <v>45301</v>
      </c>
      <c r="V1657" t="str">
        <f t="shared" si="75"/>
        <v>Wednesday</v>
      </c>
      <c r="W1657" t="str">
        <f t="shared" si="76"/>
        <v>January</v>
      </c>
      <c r="X1657">
        <v>17</v>
      </c>
      <c r="Y1657" t="str">
        <f t="shared" si="77"/>
        <v>Afternoon</v>
      </c>
      <c r="Z1657" t="s">
        <v>5071</v>
      </c>
    </row>
    <row r="1658" spans="1:26" x14ac:dyDescent="0.3">
      <c r="A1658" t="s">
        <v>1679</v>
      </c>
      <c r="B1658" t="s">
        <v>5024</v>
      </c>
      <c r="C1658" t="s">
        <v>5029</v>
      </c>
      <c r="D1658" t="s">
        <v>5032</v>
      </c>
      <c r="E1658" t="s">
        <v>5036</v>
      </c>
      <c r="F1658" t="s">
        <v>5044</v>
      </c>
      <c r="G1658">
        <v>78.962900000000005</v>
      </c>
      <c r="H1658">
        <v>20.593699999999998</v>
      </c>
      <c r="I1658">
        <v>64862</v>
      </c>
      <c r="J1658">
        <v>670094</v>
      </c>
      <c r="K1658">
        <v>87230</v>
      </c>
      <c r="L1658">
        <v>51010</v>
      </c>
      <c r="M1658">
        <v>36256</v>
      </c>
      <c r="N1658" s="5">
        <v>9.6796110059994847E-2</v>
      </c>
      <c r="O1658">
        <v>840952</v>
      </c>
      <c r="P1658">
        <v>670094</v>
      </c>
      <c r="Q1658">
        <v>0</v>
      </c>
      <c r="S1658" s="5"/>
      <c r="T1658" t="s">
        <v>5061</v>
      </c>
      <c r="U1658" s="3">
        <v>45608</v>
      </c>
      <c r="V1658" t="str">
        <f t="shared" si="75"/>
        <v>Tuesday</v>
      </c>
      <c r="W1658" t="str">
        <f t="shared" si="76"/>
        <v>November</v>
      </c>
      <c r="X1658">
        <v>12</v>
      </c>
      <c r="Y1658" t="str">
        <f t="shared" si="77"/>
        <v>Afternoon</v>
      </c>
      <c r="Z1658" t="s">
        <v>5069</v>
      </c>
    </row>
    <row r="1659" spans="1:26" x14ac:dyDescent="0.3">
      <c r="A1659" t="s">
        <v>1680</v>
      </c>
      <c r="B1659" t="s">
        <v>5023</v>
      </c>
      <c r="C1659" t="s">
        <v>5029</v>
      </c>
      <c r="D1659" t="s">
        <v>5033</v>
      </c>
      <c r="E1659" t="s">
        <v>5036</v>
      </c>
      <c r="F1659" t="s">
        <v>5043</v>
      </c>
      <c r="G1659">
        <v>-3.4359999999999999</v>
      </c>
      <c r="H1659">
        <v>55.378100000000003</v>
      </c>
      <c r="I1659">
        <v>52561</v>
      </c>
      <c r="J1659">
        <v>260122</v>
      </c>
      <c r="K1659">
        <v>44129</v>
      </c>
      <c r="L1659">
        <v>11099</v>
      </c>
      <c r="M1659">
        <v>10457</v>
      </c>
      <c r="N1659" s="5">
        <v>0.20206369405579261</v>
      </c>
      <c r="O1659">
        <v>287720</v>
      </c>
      <c r="P1659">
        <v>236039</v>
      </c>
      <c r="Q1659">
        <v>0</v>
      </c>
      <c r="R1659">
        <v>7049</v>
      </c>
      <c r="S1659" s="5">
        <v>2.4500000000000001E-2</v>
      </c>
      <c r="T1659" t="s">
        <v>5056</v>
      </c>
      <c r="U1659" s="3">
        <v>45391</v>
      </c>
      <c r="V1659" t="str">
        <f t="shared" si="75"/>
        <v>Tuesday</v>
      </c>
      <c r="W1659" t="str">
        <f t="shared" si="76"/>
        <v>April</v>
      </c>
      <c r="X1659">
        <v>15</v>
      </c>
      <c r="Y1659" t="str">
        <f t="shared" si="77"/>
        <v>Afternoon</v>
      </c>
      <c r="Z1659" t="s">
        <v>5071</v>
      </c>
    </row>
    <row r="1660" spans="1:26" x14ac:dyDescent="0.3">
      <c r="A1660" t="s">
        <v>1681</v>
      </c>
      <c r="B1660" t="s">
        <v>5024</v>
      </c>
      <c r="C1660" t="s">
        <v>5029</v>
      </c>
      <c r="D1660" t="s">
        <v>5031</v>
      </c>
      <c r="E1660" t="s">
        <v>5040</v>
      </c>
      <c r="F1660" t="s">
        <v>5048</v>
      </c>
      <c r="G1660">
        <v>10.451499999999999</v>
      </c>
      <c r="H1660">
        <v>51.165700000000001</v>
      </c>
      <c r="I1660">
        <v>196</v>
      </c>
      <c r="J1660">
        <v>2136</v>
      </c>
      <c r="K1660">
        <v>255</v>
      </c>
      <c r="L1660">
        <v>158</v>
      </c>
      <c r="M1660">
        <v>106</v>
      </c>
      <c r="N1660" s="5">
        <v>9.2221417338032324E-2</v>
      </c>
      <c r="O1660">
        <v>2530</v>
      </c>
      <c r="P1660">
        <v>0</v>
      </c>
      <c r="Q1660">
        <v>306860</v>
      </c>
      <c r="S1660" s="5"/>
      <c r="T1660" t="s">
        <v>5051</v>
      </c>
      <c r="U1660" s="3">
        <v>45462</v>
      </c>
      <c r="V1660" t="str">
        <f t="shared" si="75"/>
        <v>Wednesday</v>
      </c>
      <c r="W1660" t="str">
        <f t="shared" si="76"/>
        <v>June</v>
      </c>
      <c r="X1660">
        <v>13</v>
      </c>
      <c r="Y1660" t="str">
        <f t="shared" si="77"/>
        <v>Afternoon</v>
      </c>
      <c r="Z1660" t="s">
        <v>5069</v>
      </c>
    </row>
    <row r="1661" spans="1:26" x14ac:dyDescent="0.3">
      <c r="A1661" t="s">
        <v>1682</v>
      </c>
      <c r="B1661" t="s">
        <v>5025</v>
      </c>
      <c r="C1661" t="s">
        <v>5029</v>
      </c>
      <c r="D1661" t="s">
        <v>5033</v>
      </c>
      <c r="E1661" t="s">
        <v>5039</v>
      </c>
      <c r="F1661" t="s">
        <v>5047</v>
      </c>
      <c r="G1661">
        <v>138.25290000000001</v>
      </c>
      <c r="H1661">
        <v>36.204799999999999</v>
      </c>
      <c r="I1661">
        <v>93576</v>
      </c>
      <c r="J1661">
        <v>386638</v>
      </c>
      <c r="K1661">
        <v>84143</v>
      </c>
      <c r="L1661">
        <v>26354</v>
      </c>
      <c r="M1661">
        <v>18908</v>
      </c>
      <c r="N1661" s="5">
        <v>0.24202581638950721</v>
      </c>
      <c r="O1661">
        <v>441115</v>
      </c>
      <c r="P1661">
        <v>0</v>
      </c>
      <c r="Q1661">
        <v>0</v>
      </c>
      <c r="S1661" s="5"/>
      <c r="T1661" t="s">
        <v>5056</v>
      </c>
      <c r="U1661" s="3">
        <v>45439</v>
      </c>
      <c r="V1661" t="str">
        <f t="shared" si="75"/>
        <v>Monday</v>
      </c>
      <c r="W1661" t="str">
        <f t="shared" si="76"/>
        <v>May</v>
      </c>
      <c r="X1661">
        <v>12</v>
      </c>
      <c r="Y1661" t="str">
        <f t="shared" si="77"/>
        <v>Afternoon</v>
      </c>
      <c r="Z1661" t="s">
        <v>5071</v>
      </c>
    </row>
    <row r="1662" spans="1:26" x14ac:dyDescent="0.3">
      <c r="A1662" t="s">
        <v>1683</v>
      </c>
      <c r="B1662" t="s">
        <v>5024</v>
      </c>
      <c r="C1662" t="s">
        <v>5030</v>
      </c>
      <c r="D1662" t="s">
        <v>5033</v>
      </c>
      <c r="E1662" t="s">
        <v>5039</v>
      </c>
      <c r="F1662" t="s">
        <v>5050</v>
      </c>
      <c r="G1662">
        <v>-95.712900000000005</v>
      </c>
      <c r="H1662">
        <v>37.090200000000003</v>
      </c>
      <c r="I1662">
        <v>31813</v>
      </c>
      <c r="J1662">
        <v>176226</v>
      </c>
      <c r="K1662">
        <v>30042</v>
      </c>
      <c r="L1662">
        <v>8201</v>
      </c>
      <c r="M1662">
        <v>8846</v>
      </c>
      <c r="N1662" s="5">
        <v>0.1805242673248095</v>
      </c>
      <c r="O1662">
        <v>205456</v>
      </c>
      <c r="P1662">
        <v>0</v>
      </c>
      <c r="Q1662">
        <v>0</v>
      </c>
      <c r="S1662" s="5"/>
      <c r="T1662" t="s">
        <v>5056</v>
      </c>
      <c r="U1662" s="3">
        <v>45521</v>
      </c>
      <c r="V1662" t="str">
        <f t="shared" si="75"/>
        <v>Saturday</v>
      </c>
      <c r="W1662" t="str">
        <f t="shared" si="76"/>
        <v>August</v>
      </c>
      <c r="X1662">
        <v>16</v>
      </c>
      <c r="Y1662" t="str">
        <f t="shared" si="77"/>
        <v>Afternoon</v>
      </c>
      <c r="Z1662" t="s">
        <v>5070</v>
      </c>
    </row>
    <row r="1663" spans="1:26" x14ac:dyDescent="0.3">
      <c r="A1663" t="s">
        <v>1684</v>
      </c>
      <c r="B1663" t="s">
        <v>5023</v>
      </c>
      <c r="C1663" t="s">
        <v>5029</v>
      </c>
      <c r="D1663" t="s">
        <v>5032</v>
      </c>
      <c r="E1663" t="s">
        <v>5036</v>
      </c>
      <c r="F1663" t="s">
        <v>5043</v>
      </c>
      <c r="G1663">
        <v>-3.4359999999999999</v>
      </c>
      <c r="H1663">
        <v>55.378100000000003</v>
      </c>
      <c r="I1663">
        <v>128538</v>
      </c>
      <c r="J1663">
        <v>1784331</v>
      </c>
      <c r="K1663">
        <v>440706</v>
      </c>
      <c r="L1663">
        <v>73682</v>
      </c>
      <c r="M1663">
        <v>79378</v>
      </c>
      <c r="N1663" s="5">
        <v>7.203712894989045E-2</v>
      </c>
      <c r="O1663">
        <v>2117277</v>
      </c>
      <c r="P1663">
        <v>1784331</v>
      </c>
      <c r="Q1663">
        <v>0</v>
      </c>
      <c r="R1663">
        <v>44039</v>
      </c>
      <c r="S1663" s="5">
        <v>2.0799999999999999E-2</v>
      </c>
      <c r="T1663" t="s">
        <v>5061</v>
      </c>
      <c r="U1663" s="3">
        <v>45533</v>
      </c>
      <c r="V1663" t="str">
        <f t="shared" si="75"/>
        <v>Thursday</v>
      </c>
      <c r="W1663" t="str">
        <f t="shared" si="76"/>
        <v>August</v>
      </c>
      <c r="X1663">
        <v>15</v>
      </c>
      <c r="Y1663" t="str">
        <f t="shared" si="77"/>
        <v>Afternoon</v>
      </c>
      <c r="Z1663" t="s">
        <v>5069</v>
      </c>
    </row>
    <row r="1664" spans="1:26" x14ac:dyDescent="0.3">
      <c r="A1664" t="s">
        <v>1685</v>
      </c>
      <c r="B1664" t="s">
        <v>5024</v>
      </c>
      <c r="C1664" t="s">
        <v>5030</v>
      </c>
      <c r="D1664" t="s">
        <v>5033</v>
      </c>
      <c r="E1664" t="s">
        <v>5039</v>
      </c>
      <c r="F1664" t="s">
        <v>5045</v>
      </c>
      <c r="G1664">
        <v>-51.9253</v>
      </c>
      <c r="H1664">
        <v>-14.234999999999999</v>
      </c>
      <c r="I1664">
        <v>26772</v>
      </c>
      <c r="J1664">
        <v>146959</v>
      </c>
      <c r="K1664">
        <v>16261</v>
      </c>
      <c r="L1664">
        <v>7993</v>
      </c>
      <c r="M1664">
        <v>7066</v>
      </c>
      <c r="N1664" s="5">
        <v>0.18217536167387749</v>
      </c>
      <c r="O1664">
        <v>176739</v>
      </c>
      <c r="P1664">
        <v>0</v>
      </c>
      <c r="Q1664">
        <v>0</v>
      </c>
      <c r="S1664" s="5"/>
      <c r="T1664" t="s">
        <v>5056</v>
      </c>
      <c r="U1664" s="3">
        <v>45467</v>
      </c>
      <c r="V1664" t="str">
        <f t="shared" si="75"/>
        <v>Monday</v>
      </c>
      <c r="W1664" t="str">
        <f t="shared" si="76"/>
        <v>June</v>
      </c>
      <c r="X1664">
        <v>10</v>
      </c>
      <c r="Y1664" t="str">
        <f t="shared" si="77"/>
        <v>Morning</v>
      </c>
      <c r="Z1664" t="s">
        <v>5070</v>
      </c>
    </row>
    <row r="1665" spans="1:26" x14ac:dyDescent="0.3">
      <c r="A1665" t="s">
        <v>1686</v>
      </c>
      <c r="B1665" t="s">
        <v>5026</v>
      </c>
      <c r="C1665" t="s">
        <v>5029</v>
      </c>
      <c r="D1665" t="s">
        <v>5032</v>
      </c>
      <c r="E1665" t="s">
        <v>5036</v>
      </c>
      <c r="F1665" t="s">
        <v>5045</v>
      </c>
      <c r="G1665">
        <v>-51.9253</v>
      </c>
      <c r="H1665">
        <v>-14.234999999999999</v>
      </c>
      <c r="I1665">
        <v>31169</v>
      </c>
      <c r="J1665">
        <v>422063</v>
      </c>
      <c r="K1665">
        <v>47666</v>
      </c>
      <c r="L1665">
        <v>32426</v>
      </c>
      <c r="M1665">
        <v>14826</v>
      </c>
      <c r="N1665" s="6">
        <v>7.3849381785160984E-2</v>
      </c>
      <c r="O1665">
        <v>512925</v>
      </c>
      <c r="P1665">
        <v>370821</v>
      </c>
      <c r="Q1665">
        <v>0</v>
      </c>
      <c r="T1665" t="s">
        <v>5059</v>
      </c>
      <c r="U1665" s="3">
        <v>45467</v>
      </c>
      <c r="V1665" t="str">
        <f t="shared" si="75"/>
        <v>Monday</v>
      </c>
      <c r="W1665" t="str">
        <f t="shared" si="76"/>
        <v>June</v>
      </c>
      <c r="X1665">
        <v>18</v>
      </c>
      <c r="Y1665" t="str">
        <f t="shared" si="77"/>
        <v>Evening</v>
      </c>
      <c r="Z1665" t="s">
        <v>5069</v>
      </c>
    </row>
    <row r="1666" spans="1:26" x14ac:dyDescent="0.3">
      <c r="A1666" t="s">
        <v>1687</v>
      </c>
      <c r="B1666" t="s">
        <v>5023</v>
      </c>
      <c r="C1666" t="s">
        <v>5029</v>
      </c>
      <c r="D1666" t="s">
        <v>5033</v>
      </c>
      <c r="E1666" t="s">
        <v>5036</v>
      </c>
      <c r="F1666" t="s">
        <v>5047</v>
      </c>
      <c r="G1666">
        <v>138.25290000000001</v>
      </c>
      <c r="H1666">
        <v>36.204799999999999</v>
      </c>
      <c r="I1666">
        <v>56324</v>
      </c>
      <c r="J1666">
        <v>318701</v>
      </c>
      <c r="K1666">
        <v>69731</v>
      </c>
      <c r="L1666">
        <v>14728</v>
      </c>
      <c r="M1666">
        <v>15503</v>
      </c>
      <c r="N1666" s="5">
        <v>0.1767323318236548</v>
      </c>
      <c r="O1666">
        <v>359202</v>
      </c>
      <c r="P1666">
        <v>313045</v>
      </c>
      <c r="Q1666">
        <v>0</v>
      </c>
      <c r="R1666">
        <v>4418</v>
      </c>
      <c r="S1666" s="5">
        <v>1.23E-2</v>
      </c>
      <c r="T1666" t="s">
        <v>5056</v>
      </c>
      <c r="U1666" s="3">
        <v>45551</v>
      </c>
      <c r="V1666" t="str">
        <f t="shared" si="75"/>
        <v>Monday</v>
      </c>
      <c r="W1666" t="str">
        <f t="shared" si="76"/>
        <v>September</v>
      </c>
      <c r="X1666">
        <v>17</v>
      </c>
      <c r="Y1666" t="str">
        <f t="shared" si="77"/>
        <v>Afternoon</v>
      </c>
      <c r="Z1666" t="s">
        <v>5070</v>
      </c>
    </row>
    <row r="1667" spans="1:26" x14ac:dyDescent="0.3">
      <c r="A1667" t="s">
        <v>1688</v>
      </c>
      <c r="B1667" t="s">
        <v>5025</v>
      </c>
      <c r="C1667" t="s">
        <v>5029</v>
      </c>
      <c r="D1667" t="s">
        <v>5031</v>
      </c>
      <c r="E1667" t="s">
        <v>5039</v>
      </c>
      <c r="F1667" t="s">
        <v>5045</v>
      </c>
      <c r="G1667">
        <v>-51.9253</v>
      </c>
      <c r="H1667">
        <v>-14.234999999999999</v>
      </c>
      <c r="I1667">
        <v>51369</v>
      </c>
      <c r="J1667">
        <v>348303</v>
      </c>
      <c r="K1667">
        <v>77213</v>
      </c>
      <c r="L1667">
        <v>14326</v>
      </c>
      <c r="M1667">
        <v>16961</v>
      </c>
      <c r="N1667" s="5">
        <v>0.14748576821928391</v>
      </c>
      <c r="O1667">
        <v>448844</v>
      </c>
      <c r="P1667">
        <v>0</v>
      </c>
      <c r="Q1667">
        <v>0</v>
      </c>
      <c r="S1667" s="5"/>
      <c r="T1667" t="s">
        <v>5051</v>
      </c>
      <c r="U1667" s="3">
        <v>45644</v>
      </c>
      <c r="V1667" t="str">
        <f t="shared" ref="V1667:V1730" si="78">TEXT(U1667,"DDDD")</f>
        <v>Wednesday</v>
      </c>
      <c r="W1667" t="str">
        <f t="shared" ref="W1667:W1730" si="79">TEXT(U1667,"MMMM")</f>
        <v>December</v>
      </c>
      <c r="X1667">
        <v>16</v>
      </c>
      <c r="Y1667" t="str">
        <f t="shared" ref="Y1667:Y1730" si="80">IF(X1667&lt;6,"NIght",IF(X1667&lt;12,"Morning",IF(X1667&lt;18,"Afternoon","Evening")))</f>
        <v>Afternoon</v>
      </c>
      <c r="Z1667" t="s">
        <v>5070</v>
      </c>
    </row>
    <row r="1668" spans="1:26" x14ac:dyDescent="0.3">
      <c r="A1668" t="s">
        <v>1689</v>
      </c>
      <c r="B1668" t="s">
        <v>5023</v>
      </c>
      <c r="C1668" t="s">
        <v>5030</v>
      </c>
      <c r="D1668" t="s">
        <v>5031</v>
      </c>
      <c r="E1668" t="s">
        <v>5036</v>
      </c>
      <c r="F1668" t="s">
        <v>5048</v>
      </c>
      <c r="G1668">
        <v>10.451499999999999</v>
      </c>
      <c r="H1668">
        <v>51.165700000000001</v>
      </c>
      <c r="I1668">
        <v>42085</v>
      </c>
      <c r="J1668">
        <v>410889</v>
      </c>
      <c r="K1668">
        <v>73617</v>
      </c>
      <c r="L1668">
        <v>23421</v>
      </c>
      <c r="M1668">
        <v>15795</v>
      </c>
      <c r="N1668" s="5">
        <v>0.10242638930993</v>
      </c>
      <c r="O1668">
        <v>478758</v>
      </c>
      <c r="P1668">
        <v>350356</v>
      </c>
      <c r="Q1668">
        <v>0</v>
      </c>
      <c r="R1668">
        <v>10867</v>
      </c>
      <c r="S1668" s="5">
        <v>2.2700000000000001E-2</v>
      </c>
      <c r="T1668" t="s">
        <v>5051</v>
      </c>
      <c r="U1668" s="3">
        <v>45300</v>
      </c>
      <c r="V1668" t="str">
        <f t="shared" si="78"/>
        <v>Tuesday</v>
      </c>
      <c r="W1668" t="str">
        <f t="shared" si="79"/>
        <v>January</v>
      </c>
      <c r="X1668">
        <v>17</v>
      </c>
      <c r="Y1668" t="str">
        <f t="shared" si="80"/>
        <v>Afternoon</v>
      </c>
      <c r="Z1668" t="s">
        <v>5070</v>
      </c>
    </row>
    <row r="1669" spans="1:26" x14ac:dyDescent="0.3">
      <c r="A1669" t="s">
        <v>1690</v>
      </c>
      <c r="B1669" t="s">
        <v>5027</v>
      </c>
      <c r="C1669" t="s">
        <v>5029</v>
      </c>
      <c r="D1669" t="s">
        <v>5033</v>
      </c>
      <c r="E1669" t="s">
        <v>5036</v>
      </c>
      <c r="F1669" t="s">
        <v>5049</v>
      </c>
      <c r="G1669">
        <v>-106.3468</v>
      </c>
      <c r="H1669">
        <v>56.130400000000002</v>
      </c>
      <c r="I1669">
        <v>116829</v>
      </c>
      <c r="J1669">
        <v>492646</v>
      </c>
      <c r="K1669">
        <v>122126</v>
      </c>
      <c r="L1669">
        <v>37878</v>
      </c>
      <c r="M1669">
        <v>26842</v>
      </c>
      <c r="N1669" s="5">
        <v>0.23714732129033431</v>
      </c>
      <c r="O1669">
        <v>629515</v>
      </c>
      <c r="P1669">
        <v>463585</v>
      </c>
      <c r="Q1669">
        <v>0</v>
      </c>
      <c r="S1669" s="5"/>
      <c r="T1669" t="s">
        <v>5057</v>
      </c>
      <c r="U1669" s="3">
        <v>45328</v>
      </c>
      <c r="V1669" t="str">
        <f t="shared" si="78"/>
        <v>Tuesday</v>
      </c>
      <c r="W1669" t="str">
        <f t="shared" si="79"/>
        <v>February</v>
      </c>
      <c r="X1669">
        <v>11</v>
      </c>
      <c r="Y1669" t="str">
        <f t="shared" si="80"/>
        <v>Morning</v>
      </c>
      <c r="Z1669" t="s">
        <v>5071</v>
      </c>
    </row>
    <row r="1670" spans="1:26" x14ac:dyDescent="0.3">
      <c r="A1670" t="s">
        <v>1691</v>
      </c>
      <c r="B1670" t="s">
        <v>5024</v>
      </c>
      <c r="C1670" t="s">
        <v>5029</v>
      </c>
      <c r="D1670" t="s">
        <v>5033</v>
      </c>
      <c r="E1670" t="s">
        <v>5039</v>
      </c>
      <c r="F1670" t="s">
        <v>5047</v>
      </c>
      <c r="G1670">
        <v>138.25290000000001</v>
      </c>
      <c r="H1670">
        <v>36.204799999999999</v>
      </c>
      <c r="I1670">
        <v>30327</v>
      </c>
      <c r="J1670">
        <v>192540</v>
      </c>
      <c r="K1670">
        <v>32765</v>
      </c>
      <c r="L1670">
        <v>12105</v>
      </c>
      <c r="M1670">
        <v>10744</v>
      </c>
      <c r="N1670" s="5">
        <v>0.15751147334904919</v>
      </c>
      <c r="O1670">
        <v>226925</v>
      </c>
      <c r="P1670">
        <v>0</v>
      </c>
      <c r="Q1670">
        <v>0</v>
      </c>
      <c r="S1670" s="5"/>
      <c r="T1670" t="s">
        <v>5056</v>
      </c>
      <c r="U1670" s="3">
        <v>45420</v>
      </c>
      <c r="V1670" t="str">
        <f t="shared" si="78"/>
        <v>Wednesday</v>
      </c>
      <c r="W1670" t="str">
        <f t="shared" si="79"/>
        <v>May</v>
      </c>
      <c r="X1670">
        <v>15</v>
      </c>
      <c r="Y1670" t="str">
        <f t="shared" si="80"/>
        <v>Afternoon</v>
      </c>
      <c r="Z1670" t="s">
        <v>5070</v>
      </c>
    </row>
    <row r="1671" spans="1:26" x14ac:dyDescent="0.3">
      <c r="A1671" t="s">
        <v>1692</v>
      </c>
      <c r="B1671" t="s">
        <v>5025</v>
      </c>
      <c r="C1671" t="s">
        <v>5029</v>
      </c>
      <c r="D1671" t="s">
        <v>5033</v>
      </c>
      <c r="E1671" t="s">
        <v>5036</v>
      </c>
      <c r="F1671" t="s">
        <v>5050</v>
      </c>
      <c r="G1671">
        <v>-95.712900000000005</v>
      </c>
      <c r="H1671">
        <v>37.090200000000003</v>
      </c>
      <c r="I1671">
        <v>368923</v>
      </c>
      <c r="J1671">
        <v>1932344</v>
      </c>
      <c r="K1671">
        <v>367459</v>
      </c>
      <c r="L1671">
        <v>126549</v>
      </c>
      <c r="M1671">
        <v>112121</v>
      </c>
      <c r="N1671" s="5">
        <v>0.1909202412935064</v>
      </c>
      <c r="O1671">
        <v>2220114</v>
      </c>
      <c r="P1671">
        <v>1932344</v>
      </c>
      <c r="Q1671">
        <v>0</v>
      </c>
      <c r="S1671" s="5"/>
      <c r="T1671" t="s">
        <v>5057</v>
      </c>
      <c r="U1671" s="3">
        <v>45412</v>
      </c>
      <c r="V1671" t="str">
        <f t="shared" si="78"/>
        <v>Tuesday</v>
      </c>
      <c r="W1671" t="str">
        <f t="shared" si="79"/>
        <v>April</v>
      </c>
      <c r="X1671">
        <v>15</v>
      </c>
      <c r="Y1671" t="str">
        <f t="shared" si="80"/>
        <v>Afternoon</v>
      </c>
      <c r="Z1671" t="s">
        <v>5070</v>
      </c>
    </row>
    <row r="1672" spans="1:26" x14ac:dyDescent="0.3">
      <c r="A1672" t="s">
        <v>1693</v>
      </c>
      <c r="B1672" t="s">
        <v>5025</v>
      </c>
      <c r="C1672" t="s">
        <v>5029</v>
      </c>
      <c r="D1672" t="s">
        <v>5032</v>
      </c>
      <c r="E1672" t="s">
        <v>5036</v>
      </c>
      <c r="F1672" t="s">
        <v>5044</v>
      </c>
      <c r="G1672">
        <v>78.962900000000005</v>
      </c>
      <c r="H1672">
        <v>20.593699999999998</v>
      </c>
      <c r="I1672">
        <v>181327</v>
      </c>
      <c r="J1672">
        <v>2370968</v>
      </c>
      <c r="K1672">
        <v>502454</v>
      </c>
      <c r="L1672">
        <v>132870</v>
      </c>
      <c r="M1672">
        <v>72888</v>
      </c>
      <c r="N1672" s="5">
        <v>7.6478168492436466E-2</v>
      </c>
      <c r="O1672">
        <v>2976326</v>
      </c>
      <c r="P1672">
        <v>2370968</v>
      </c>
      <c r="Q1672">
        <v>0</v>
      </c>
      <c r="S1672" s="5"/>
      <c r="T1672" t="s">
        <v>5061</v>
      </c>
      <c r="U1672" s="3">
        <v>45768</v>
      </c>
      <c r="V1672" t="str">
        <f t="shared" si="78"/>
        <v>Monday</v>
      </c>
      <c r="W1672" t="str">
        <f t="shared" si="79"/>
        <v>April</v>
      </c>
      <c r="X1672">
        <v>15</v>
      </c>
      <c r="Y1672" t="str">
        <f t="shared" si="80"/>
        <v>Afternoon</v>
      </c>
      <c r="Z1672" t="s">
        <v>5069</v>
      </c>
    </row>
    <row r="1673" spans="1:26" x14ac:dyDescent="0.3">
      <c r="A1673" t="s">
        <v>1694</v>
      </c>
      <c r="B1673" t="s">
        <v>5027</v>
      </c>
      <c r="C1673" t="s">
        <v>5030</v>
      </c>
      <c r="D1673" t="s">
        <v>5033</v>
      </c>
      <c r="E1673" t="s">
        <v>5036</v>
      </c>
      <c r="F1673" t="s">
        <v>5044</v>
      </c>
      <c r="G1673">
        <v>78.962900000000005</v>
      </c>
      <c r="H1673">
        <v>20.593699999999998</v>
      </c>
      <c r="I1673">
        <v>214908</v>
      </c>
      <c r="J1673">
        <v>896015</v>
      </c>
      <c r="K1673">
        <v>133000</v>
      </c>
      <c r="L1673">
        <v>48441</v>
      </c>
      <c r="M1673">
        <v>40046</v>
      </c>
      <c r="N1673" s="5">
        <v>0.23984962865018861</v>
      </c>
      <c r="O1673">
        <v>1058177</v>
      </c>
      <c r="P1673">
        <v>798004</v>
      </c>
      <c r="Q1673">
        <v>0</v>
      </c>
      <c r="S1673" s="5"/>
      <c r="T1673" t="s">
        <v>5057</v>
      </c>
      <c r="U1673" s="3">
        <v>45447</v>
      </c>
      <c r="V1673" t="str">
        <f t="shared" si="78"/>
        <v>Tuesday</v>
      </c>
      <c r="W1673" t="str">
        <f t="shared" si="79"/>
        <v>June</v>
      </c>
      <c r="X1673">
        <v>16</v>
      </c>
      <c r="Y1673" t="str">
        <f t="shared" si="80"/>
        <v>Afternoon</v>
      </c>
      <c r="Z1673" t="s">
        <v>5071</v>
      </c>
    </row>
    <row r="1674" spans="1:26" x14ac:dyDescent="0.3">
      <c r="A1674" t="s">
        <v>1695</v>
      </c>
      <c r="B1674" t="s">
        <v>5023</v>
      </c>
      <c r="C1674" t="s">
        <v>5029</v>
      </c>
      <c r="D1674" t="s">
        <v>5031</v>
      </c>
      <c r="E1674" t="s">
        <v>5036</v>
      </c>
      <c r="F1674" t="s">
        <v>5044</v>
      </c>
      <c r="G1674">
        <v>78.962900000000005</v>
      </c>
      <c r="H1674">
        <v>20.593699999999998</v>
      </c>
      <c r="I1674">
        <v>215206</v>
      </c>
      <c r="J1674">
        <v>2481774</v>
      </c>
      <c r="K1674">
        <v>322024</v>
      </c>
      <c r="L1674">
        <v>193781</v>
      </c>
      <c r="M1674">
        <v>100409</v>
      </c>
      <c r="N1674" s="5">
        <v>8.6714719972212653E-2</v>
      </c>
      <c r="O1674">
        <v>3094236</v>
      </c>
      <c r="P1674">
        <v>2481774</v>
      </c>
      <c r="Q1674">
        <v>0</v>
      </c>
      <c r="R1674">
        <v>33417</v>
      </c>
      <c r="S1674" s="5">
        <v>1.0800000000000001E-2</v>
      </c>
      <c r="T1674" t="s">
        <v>5052</v>
      </c>
      <c r="U1674" s="3">
        <v>45667</v>
      </c>
      <c r="V1674" t="str">
        <f t="shared" si="78"/>
        <v>Friday</v>
      </c>
      <c r="W1674" t="str">
        <f t="shared" si="79"/>
        <v>January</v>
      </c>
      <c r="X1674">
        <v>15</v>
      </c>
      <c r="Y1674" t="str">
        <f t="shared" si="80"/>
        <v>Afternoon</v>
      </c>
      <c r="Z1674" t="s">
        <v>5069</v>
      </c>
    </row>
    <row r="1675" spans="1:26" x14ac:dyDescent="0.3">
      <c r="A1675" t="s">
        <v>1696</v>
      </c>
      <c r="B1675" t="s">
        <v>5023</v>
      </c>
      <c r="C1675" t="s">
        <v>5029</v>
      </c>
      <c r="D1675" t="s">
        <v>5033</v>
      </c>
      <c r="E1675" t="s">
        <v>5040</v>
      </c>
      <c r="F1675" t="s">
        <v>5046</v>
      </c>
      <c r="G1675">
        <v>133.77510000000001</v>
      </c>
      <c r="H1675">
        <v>-25.2744</v>
      </c>
      <c r="I1675">
        <v>11200</v>
      </c>
      <c r="J1675">
        <v>72975</v>
      </c>
      <c r="K1675">
        <v>11754</v>
      </c>
      <c r="L1675">
        <v>3682</v>
      </c>
      <c r="M1675">
        <v>3047</v>
      </c>
      <c r="N1675" s="5">
        <v>0.153487390880542</v>
      </c>
      <c r="O1675">
        <v>88204</v>
      </c>
      <c r="P1675">
        <v>0</v>
      </c>
      <c r="Q1675">
        <v>174288</v>
      </c>
      <c r="R1675">
        <v>2125</v>
      </c>
      <c r="S1675" s="5">
        <v>2.41E-2</v>
      </c>
      <c r="T1675" t="s">
        <v>5056</v>
      </c>
      <c r="U1675" s="3">
        <v>45635</v>
      </c>
      <c r="V1675" t="str">
        <f t="shared" si="78"/>
        <v>Monday</v>
      </c>
      <c r="W1675" t="str">
        <f t="shared" si="79"/>
        <v>December</v>
      </c>
      <c r="X1675">
        <v>12</v>
      </c>
      <c r="Y1675" t="str">
        <f t="shared" si="80"/>
        <v>Afternoon</v>
      </c>
      <c r="Z1675" t="s">
        <v>5070</v>
      </c>
    </row>
    <row r="1676" spans="1:26" x14ac:dyDescent="0.3">
      <c r="A1676" t="s">
        <v>1697</v>
      </c>
      <c r="B1676" t="s">
        <v>5025</v>
      </c>
      <c r="C1676" t="s">
        <v>5029</v>
      </c>
      <c r="D1676" t="s">
        <v>5035</v>
      </c>
      <c r="E1676" t="s">
        <v>5039</v>
      </c>
      <c r="F1676" t="s">
        <v>5044</v>
      </c>
      <c r="G1676">
        <v>78.962900000000005</v>
      </c>
      <c r="H1676">
        <v>20.593699999999998</v>
      </c>
      <c r="I1676">
        <v>24208</v>
      </c>
      <c r="J1676">
        <v>141302</v>
      </c>
      <c r="K1676">
        <v>16987</v>
      </c>
      <c r="L1676">
        <v>7743</v>
      </c>
      <c r="M1676">
        <v>3781</v>
      </c>
      <c r="N1676" s="5">
        <v>0.17132698720315731</v>
      </c>
      <c r="O1676">
        <v>158996</v>
      </c>
      <c r="P1676">
        <v>0</v>
      </c>
      <c r="Q1676">
        <v>0</v>
      </c>
      <c r="S1676" s="5"/>
      <c r="T1676" t="s">
        <v>5058</v>
      </c>
      <c r="U1676" s="3">
        <v>45356</v>
      </c>
      <c r="V1676" t="str">
        <f t="shared" si="78"/>
        <v>Tuesday</v>
      </c>
      <c r="W1676" t="str">
        <f t="shared" si="79"/>
        <v>March</v>
      </c>
      <c r="X1676">
        <v>8</v>
      </c>
      <c r="Y1676" t="str">
        <f t="shared" si="80"/>
        <v>Morning</v>
      </c>
      <c r="Z1676" t="s">
        <v>5070</v>
      </c>
    </row>
    <row r="1677" spans="1:26" x14ac:dyDescent="0.3">
      <c r="A1677" t="s">
        <v>1698</v>
      </c>
      <c r="B1677" t="s">
        <v>5023</v>
      </c>
      <c r="C1677" t="s">
        <v>5029</v>
      </c>
      <c r="D1677" t="s">
        <v>5033</v>
      </c>
      <c r="E1677" t="s">
        <v>5040</v>
      </c>
      <c r="F1677" t="s">
        <v>5050</v>
      </c>
      <c r="G1677">
        <v>-95.712900000000005</v>
      </c>
      <c r="H1677">
        <v>37.090200000000003</v>
      </c>
      <c r="I1677">
        <v>87657</v>
      </c>
      <c r="J1677">
        <v>413930</v>
      </c>
      <c r="K1677">
        <v>66340</v>
      </c>
      <c r="L1677">
        <v>31230</v>
      </c>
      <c r="M1677">
        <v>18840</v>
      </c>
      <c r="N1677" s="5">
        <v>0.211769428646925</v>
      </c>
      <c r="O1677">
        <v>518999</v>
      </c>
      <c r="P1677">
        <v>0</v>
      </c>
      <c r="Q1677">
        <v>142140</v>
      </c>
      <c r="R1677">
        <v>6383</v>
      </c>
      <c r="S1677" s="5">
        <v>1.23E-2</v>
      </c>
      <c r="T1677" t="s">
        <v>5056</v>
      </c>
      <c r="U1677" s="3">
        <v>45554</v>
      </c>
      <c r="V1677" t="str">
        <f t="shared" si="78"/>
        <v>Thursday</v>
      </c>
      <c r="W1677" t="str">
        <f t="shared" si="79"/>
        <v>September</v>
      </c>
      <c r="X1677">
        <v>16</v>
      </c>
      <c r="Y1677" t="str">
        <f t="shared" si="80"/>
        <v>Afternoon</v>
      </c>
      <c r="Z1677" t="s">
        <v>5071</v>
      </c>
    </row>
    <row r="1678" spans="1:26" x14ac:dyDescent="0.3">
      <c r="A1678" t="s">
        <v>1699</v>
      </c>
      <c r="B1678" t="s">
        <v>5024</v>
      </c>
      <c r="C1678" t="s">
        <v>5030</v>
      </c>
      <c r="D1678" t="s">
        <v>5033</v>
      </c>
      <c r="E1678" t="s">
        <v>5039</v>
      </c>
      <c r="F1678" t="s">
        <v>5050</v>
      </c>
      <c r="G1678">
        <v>-95.712900000000005</v>
      </c>
      <c r="H1678">
        <v>37.090200000000003</v>
      </c>
      <c r="I1678">
        <v>77841</v>
      </c>
      <c r="J1678">
        <v>357871</v>
      </c>
      <c r="K1678">
        <v>87321</v>
      </c>
      <c r="L1678">
        <v>25417</v>
      </c>
      <c r="M1678">
        <v>19381</v>
      </c>
      <c r="N1678" s="5">
        <v>0.21751340066326291</v>
      </c>
      <c r="O1678">
        <v>405982</v>
      </c>
      <c r="P1678">
        <v>0</v>
      </c>
      <c r="Q1678">
        <v>0</v>
      </c>
      <c r="S1678" s="5"/>
      <c r="T1678" t="s">
        <v>5056</v>
      </c>
      <c r="U1678" s="3">
        <v>45689</v>
      </c>
      <c r="V1678" t="str">
        <f t="shared" si="78"/>
        <v>Saturday</v>
      </c>
      <c r="W1678" t="str">
        <f t="shared" si="79"/>
        <v>February</v>
      </c>
      <c r="X1678">
        <v>12</v>
      </c>
      <c r="Y1678" t="str">
        <f t="shared" si="80"/>
        <v>Afternoon</v>
      </c>
      <c r="Z1678" t="s">
        <v>5071</v>
      </c>
    </row>
    <row r="1679" spans="1:26" x14ac:dyDescent="0.3">
      <c r="A1679" t="s">
        <v>1700</v>
      </c>
      <c r="B1679" t="s">
        <v>5023</v>
      </c>
      <c r="C1679" t="s">
        <v>5030</v>
      </c>
      <c r="D1679" t="s">
        <v>5031</v>
      </c>
      <c r="E1679" t="s">
        <v>5036</v>
      </c>
      <c r="F1679" t="s">
        <v>5044</v>
      </c>
      <c r="G1679">
        <v>78.962900000000005</v>
      </c>
      <c r="H1679">
        <v>20.593699999999998</v>
      </c>
      <c r="I1679">
        <v>43762</v>
      </c>
      <c r="J1679">
        <v>313378</v>
      </c>
      <c r="K1679">
        <v>44072</v>
      </c>
      <c r="L1679">
        <v>22804</v>
      </c>
      <c r="M1679">
        <v>6667</v>
      </c>
      <c r="N1679" s="5">
        <v>0.13964862327118999</v>
      </c>
      <c r="O1679">
        <v>349485</v>
      </c>
      <c r="P1679">
        <v>287787</v>
      </c>
      <c r="Q1679">
        <v>0</v>
      </c>
      <c r="R1679">
        <v>6220</v>
      </c>
      <c r="S1679" s="5">
        <v>1.78E-2</v>
      </c>
      <c r="T1679" t="s">
        <v>5051</v>
      </c>
      <c r="U1679" s="3">
        <v>45643</v>
      </c>
      <c r="V1679" t="str">
        <f t="shared" si="78"/>
        <v>Tuesday</v>
      </c>
      <c r="W1679" t="str">
        <f t="shared" si="79"/>
        <v>December</v>
      </c>
      <c r="X1679">
        <v>19</v>
      </c>
      <c r="Y1679" t="str">
        <f t="shared" si="80"/>
        <v>Evening</v>
      </c>
      <c r="Z1679" t="s">
        <v>5070</v>
      </c>
    </row>
    <row r="1680" spans="1:26" x14ac:dyDescent="0.3">
      <c r="A1680" t="s">
        <v>1701</v>
      </c>
      <c r="B1680" t="s">
        <v>5024</v>
      </c>
      <c r="C1680" t="s">
        <v>5029</v>
      </c>
      <c r="D1680" t="s">
        <v>5033</v>
      </c>
      <c r="E1680" t="s">
        <v>5039</v>
      </c>
      <c r="F1680" t="s">
        <v>5048</v>
      </c>
      <c r="G1680">
        <v>10.451499999999999</v>
      </c>
      <c r="H1680">
        <v>51.165700000000001</v>
      </c>
      <c r="I1680">
        <v>32946</v>
      </c>
      <c r="J1680">
        <v>150306</v>
      </c>
      <c r="K1680">
        <v>21206</v>
      </c>
      <c r="L1680">
        <v>6011</v>
      </c>
      <c r="M1680">
        <v>4400</v>
      </c>
      <c r="N1680" s="5">
        <v>0.21919312445978331</v>
      </c>
      <c r="O1680">
        <v>189323</v>
      </c>
      <c r="P1680">
        <v>0</v>
      </c>
      <c r="Q1680">
        <v>0</v>
      </c>
      <c r="S1680" s="5"/>
      <c r="T1680" t="s">
        <v>5056</v>
      </c>
      <c r="U1680" s="3">
        <v>45559</v>
      </c>
      <c r="V1680" t="str">
        <f t="shared" si="78"/>
        <v>Tuesday</v>
      </c>
      <c r="W1680" t="str">
        <f t="shared" si="79"/>
        <v>September</v>
      </c>
      <c r="X1680">
        <v>11</v>
      </c>
      <c r="Y1680" t="str">
        <f t="shared" si="80"/>
        <v>Morning</v>
      </c>
      <c r="Z1680" t="s">
        <v>5071</v>
      </c>
    </row>
    <row r="1681" spans="1:26" x14ac:dyDescent="0.3">
      <c r="A1681" t="s">
        <v>1702</v>
      </c>
      <c r="B1681" t="s">
        <v>5023</v>
      </c>
      <c r="C1681" t="s">
        <v>5029</v>
      </c>
      <c r="D1681" t="s">
        <v>5031</v>
      </c>
      <c r="E1681" t="s">
        <v>5036</v>
      </c>
      <c r="F1681" t="s">
        <v>5043</v>
      </c>
      <c r="G1681">
        <v>-3.4359999999999999</v>
      </c>
      <c r="H1681">
        <v>55.378100000000003</v>
      </c>
      <c r="I1681">
        <v>47402</v>
      </c>
      <c r="J1681">
        <v>476469</v>
      </c>
      <c r="K1681">
        <v>78330</v>
      </c>
      <c r="L1681">
        <v>24011</v>
      </c>
      <c r="M1681">
        <v>11701</v>
      </c>
      <c r="N1681" s="5">
        <v>9.9487734875292069E-2</v>
      </c>
      <c r="O1681">
        <v>588548</v>
      </c>
      <c r="P1681">
        <v>475199</v>
      </c>
      <c r="Q1681">
        <v>0</v>
      </c>
      <c r="R1681">
        <v>12241</v>
      </c>
      <c r="S1681" s="5">
        <v>2.0799999999999999E-2</v>
      </c>
      <c r="T1681" t="s">
        <v>5051</v>
      </c>
      <c r="U1681" s="3">
        <v>45334</v>
      </c>
      <c r="V1681" t="str">
        <f t="shared" si="78"/>
        <v>Monday</v>
      </c>
      <c r="W1681" t="str">
        <f t="shared" si="79"/>
        <v>February</v>
      </c>
      <c r="X1681">
        <v>17</v>
      </c>
      <c r="Y1681" t="str">
        <f t="shared" si="80"/>
        <v>Afternoon</v>
      </c>
      <c r="Z1681" t="s">
        <v>5069</v>
      </c>
    </row>
    <row r="1682" spans="1:26" x14ac:dyDescent="0.3">
      <c r="A1682" t="s">
        <v>1703</v>
      </c>
      <c r="B1682" t="s">
        <v>5025</v>
      </c>
      <c r="C1682" t="s">
        <v>5029</v>
      </c>
      <c r="D1682" t="s">
        <v>5032</v>
      </c>
      <c r="E1682" t="s">
        <v>5039</v>
      </c>
      <c r="F1682" t="s">
        <v>5048</v>
      </c>
      <c r="G1682">
        <v>10.451499999999999</v>
      </c>
      <c r="H1682">
        <v>51.165700000000001</v>
      </c>
      <c r="I1682">
        <v>29151</v>
      </c>
      <c r="J1682">
        <v>503005</v>
      </c>
      <c r="K1682">
        <v>103274</v>
      </c>
      <c r="L1682">
        <v>33220</v>
      </c>
      <c r="M1682">
        <v>24717</v>
      </c>
      <c r="N1682" s="5">
        <v>5.7955046124615578E-2</v>
      </c>
      <c r="O1682">
        <v>553310</v>
      </c>
      <c r="P1682">
        <v>0</v>
      </c>
      <c r="Q1682">
        <v>0</v>
      </c>
      <c r="S1682" s="5"/>
      <c r="T1682" t="s">
        <v>5059</v>
      </c>
      <c r="U1682" s="3">
        <v>45588</v>
      </c>
      <c r="V1682" t="str">
        <f t="shared" si="78"/>
        <v>Wednesday</v>
      </c>
      <c r="W1682" t="str">
        <f t="shared" si="79"/>
        <v>October</v>
      </c>
      <c r="X1682">
        <v>12</v>
      </c>
      <c r="Y1682" t="str">
        <f t="shared" si="80"/>
        <v>Afternoon</v>
      </c>
      <c r="Z1682" t="s">
        <v>5069</v>
      </c>
    </row>
    <row r="1683" spans="1:26" x14ac:dyDescent="0.3">
      <c r="A1683" t="s">
        <v>1704</v>
      </c>
      <c r="B1683" t="s">
        <v>5027</v>
      </c>
      <c r="C1683" t="s">
        <v>5029</v>
      </c>
      <c r="D1683" t="s">
        <v>5031</v>
      </c>
      <c r="E1683" t="s">
        <v>5036</v>
      </c>
      <c r="F1683" t="s">
        <v>5048</v>
      </c>
      <c r="G1683">
        <v>10.451499999999999</v>
      </c>
      <c r="H1683">
        <v>51.165700000000001</v>
      </c>
      <c r="I1683">
        <v>55736</v>
      </c>
      <c r="J1683">
        <v>643833</v>
      </c>
      <c r="K1683">
        <v>155707</v>
      </c>
      <c r="L1683">
        <v>33573</v>
      </c>
      <c r="M1683">
        <v>28310</v>
      </c>
      <c r="N1683" s="5">
        <v>8.6569879358913401E-2</v>
      </c>
      <c r="O1683">
        <v>769552</v>
      </c>
      <c r="P1683">
        <v>634750</v>
      </c>
      <c r="Q1683">
        <v>0</v>
      </c>
      <c r="S1683" s="5"/>
      <c r="T1683" t="s">
        <v>5052</v>
      </c>
      <c r="U1683" s="3">
        <v>45736</v>
      </c>
      <c r="V1683" t="str">
        <f t="shared" si="78"/>
        <v>Thursday</v>
      </c>
      <c r="W1683" t="str">
        <f t="shared" si="79"/>
        <v>March</v>
      </c>
      <c r="X1683">
        <v>17</v>
      </c>
      <c r="Y1683" t="str">
        <f t="shared" si="80"/>
        <v>Afternoon</v>
      </c>
      <c r="Z1683" t="s">
        <v>5069</v>
      </c>
    </row>
    <row r="1684" spans="1:26" x14ac:dyDescent="0.3">
      <c r="A1684" t="s">
        <v>1705</v>
      </c>
      <c r="B1684" t="s">
        <v>5025</v>
      </c>
      <c r="C1684" t="s">
        <v>5029</v>
      </c>
      <c r="D1684" t="s">
        <v>5033</v>
      </c>
      <c r="E1684" t="s">
        <v>5037</v>
      </c>
      <c r="F1684" t="s">
        <v>5046</v>
      </c>
      <c r="G1684">
        <v>133.77510000000001</v>
      </c>
      <c r="H1684">
        <v>-25.2744</v>
      </c>
      <c r="I1684">
        <v>83851</v>
      </c>
      <c r="J1684">
        <v>431977</v>
      </c>
      <c r="K1684">
        <v>103642</v>
      </c>
      <c r="L1684">
        <v>14602</v>
      </c>
      <c r="M1684">
        <v>17298</v>
      </c>
      <c r="N1684" s="5">
        <v>0.1941102351033637</v>
      </c>
      <c r="O1684">
        <v>534524</v>
      </c>
      <c r="P1684">
        <v>0</v>
      </c>
      <c r="Q1684">
        <v>0</v>
      </c>
      <c r="S1684" s="5"/>
      <c r="T1684" t="s">
        <v>5056</v>
      </c>
      <c r="U1684" s="3">
        <v>45743</v>
      </c>
      <c r="V1684" t="str">
        <f t="shared" si="78"/>
        <v>Thursday</v>
      </c>
      <c r="W1684" t="str">
        <f t="shared" si="79"/>
        <v>March</v>
      </c>
      <c r="X1684">
        <v>10</v>
      </c>
      <c r="Y1684" t="str">
        <f t="shared" si="80"/>
        <v>Morning</v>
      </c>
      <c r="Z1684" t="s">
        <v>5070</v>
      </c>
    </row>
    <row r="1685" spans="1:26" x14ac:dyDescent="0.3">
      <c r="A1685" t="s">
        <v>1706</v>
      </c>
      <c r="B1685" t="s">
        <v>5023</v>
      </c>
      <c r="C1685" t="s">
        <v>5029</v>
      </c>
      <c r="D1685" t="s">
        <v>5033</v>
      </c>
      <c r="E1685" t="s">
        <v>5040</v>
      </c>
      <c r="F1685" t="s">
        <v>5043</v>
      </c>
      <c r="G1685">
        <v>-3.4359999999999999</v>
      </c>
      <c r="H1685">
        <v>55.378100000000003</v>
      </c>
      <c r="I1685">
        <v>70989</v>
      </c>
      <c r="J1685">
        <v>288658</v>
      </c>
      <c r="K1685">
        <v>68220</v>
      </c>
      <c r="L1685">
        <v>22255</v>
      </c>
      <c r="M1685">
        <v>6515</v>
      </c>
      <c r="N1685" s="5">
        <v>0.2459288364607847</v>
      </c>
      <c r="O1685">
        <v>340753</v>
      </c>
      <c r="P1685">
        <v>0</v>
      </c>
      <c r="Q1685">
        <v>55864</v>
      </c>
      <c r="R1685">
        <v>8382</v>
      </c>
      <c r="S1685" s="5">
        <v>2.46E-2</v>
      </c>
      <c r="T1685" t="s">
        <v>5056</v>
      </c>
      <c r="U1685" s="3">
        <v>45549</v>
      </c>
      <c r="V1685" t="str">
        <f t="shared" si="78"/>
        <v>Saturday</v>
      </c>
      <c r="W1685" t="str">
        <f t="shared" si="79"/>
        <v>September</v>
      </c>
      <c r="X1685">
        <v>16</v>
      </c>
      <c r="Y1685" t="str">
        <f t="shared" si="80"/>
        <v>Afternoon</v>
      </c>
      <c r="Z1685" t="s">
        <v>5071</v>
      </c>
    </row>
    <row r="1686" spans="1:26" x14ac:dyDescent="0.3">
      <c r="A1686" t="s">
        <v>1707</v>
      </c>
      <c r="B1686" t="s">
        <v>5023</v>
      </c>
      <c r="C1686" t="s">
        <v>5030</v>
      </c>
      <c r="D1686" t="s">
        <v>5032</v>
      </c>
      <c r="E1686" t="s">
        <v>5036</v>
      </c>
      <c r="F1686" t="s">
        <v>5044</v>
      </c>
      <c r="G1686">
        <v>78.962900000000005</v>
      </c>
      <c r="H1686">
        <v>20.593699999999998</v>
      </c>
      <c r="I1686">
        <v>40565</v>
      </c>
      <c r="J1686">
        <v>771859</v>
      </c>
      <c r="K1686">
        <v>115325</v>
      </c>
      <c r="L1686">
        <v>43875</v>
      </c>
      <c r="M1686">
        <v>43557</v>
      </c>
      <c r="N1686" s="5">
        <v>5.2555898589283168E-2</v>
      </c>
      <c r="O1686">
        <v>979729</v>
      </c>
      <c r="P1686">
        <v>710993</v>
      </c>
      <c r="Q1686">
        <v>0</v>
      </c>
      <c r="R1686">
        <v>17537</v>
      </c>
      <c r="S1686" s="5">
        <v>1.7899999999999999E-2</v>
      </c>
      <c r="T1686" t="s">
        <v>5059</v>
      </c>
      <c r="U1686" s="3">
        <v>45302</v>
      </c>
      <c r="V1686" t="str">
        <f t="shared" si="78"/>
        <v>Thursday</v>
      </c>
      <c r="W1686" t="str">
        <f t="shared" si="79"/>
        <v>January</v>
      </c>
      <c r="X1686">
        <v>12</v>
      </c>
      <c r="Y1686" t="str">
        <f t="shared" si="80"/>
        <v>Afternoon</v>
      </c>
      <c r="Z1686" t="s">
        <v>5069</v>
      </c>
    </row>
    <row r="1687" spans="1:26" x14ac:dyDescent="0.3">
      <c r="A1687" t="s">
        <v>1708</v>
      </c>
      <c r="B1687" t="s">
        <v>5027</v>
      </c>
      <c r="C1687" t="s">
        <v>5029</v>
      </c>
      <c r="D1687" t="s">
        <v>5031</v>
      </c>
      <c r="E1687" t="s">
        <v>5036</v>
      </c>
      <c r="F1687" t="s">
        <v>5050</v>
      </c>
      <c r="G1687">
        <v>-95.712900000000005</v>
      </c>
      <c r="H1687">
        <v>37.090200000000003</v>
      </c>
      <c r="I1687">
        <v>364390</v>
      </c>
      <c r="J1687">
        <v>2654699</v>
      </c>
      <c r="K1687">
        <v>371542</v>
      </c>
      <c r="L1687">
        <v>199029</v>
      </c>
      <c r="M1687">
        <v>151569</v>
      </c>
      <c r="N1687" s="5">
        <v>0.13726251226666369</v>
      </c>
      <c r="O1687">
        <v>3133931</v>
      </c>
      <c r="P1687">
        <v>2654699</v>
      </c>
      <c r="Q1687">
        <v>0</v>
      </c>
      <c r="S1687" s="5"/>
      <c r="T1687" t="s">
        <v>5052</v>
      </c>
      <c r="U1687" s="3">
        <v>45471</v>
      </c>
      <c r="V1687" t="str">
        <f t="shared" si="78"/>
        <v>Friday</v>
      </c>
      <c r="W1687" t="str">
        <f t="shared" si="79"/>
        <v>June</v>
      </c>
      <c r="X1687">
        <v>18</v>
      </c>
      <c r="Y1687" t="str">
        <f t="shared" si="80"/>
        <v>Evening</v>
      </c>
      <c r="Z1687" t="s">
        <v>5070</v>
      </c>
    </row>
    <row r="1688" spans="1:26" x14ac:dyDescent="0.3">
      <c r="A1688" t="s">
        <v>1709</v>
      </c>
      <c r="B1688" t="s">
        <v>5027</v>
      </c>
      <c r="C1688" t="s">
        <v>5029</v>
      </c>
      <c r="D1688" t="s">
        <v>5031</v>
      </c>
      <c r="E1688" t="s">
        <v>5036</v>
      </c>
      <c r="F1688" t="s">
        <v>5050</v>
      </c>
      <c r="G1688">
        <v>-95.712900000000005</v>
      </c>
      <c r="H1688">
        <v>37.090200000000003</v>
      </c>
      <c r="I1688">
        <v>389770</v>
      </c>
      <c r="J1688">
        <v>3264947</v>
      </c>
      <c r="K1688">
        <v>506315</v>
      </c>
      <c r="L1688">
        <v>101030</v>
      </c>
      <c r="M1688">
        <v>78427</v>
      </c>
      <c r="N1688" s="5">
        <v>0.1193802011987655</v>
      </c>
      <c r="O1688">
        <v>3915467</v>
      </c>
      <c r="P1688">
        <v>3264947</v>
      </c>
      <c r="Q1688">
        <v>0</v>
      </c>
      <c r="S1688" s="5"/>
      <c r="T1688" t="s">
        <v>5052</v>
      </c>
      <c r="U1688" s="3">
        <v>45337</v>
      </c>
      <c r="V1688" t="str">
        <f t="shared" si="78"/>
        <v>Thursday</v>
      </c>
      <c r="W1688" t="str">
        <f t="shared" si="79"/>
        <v>February</v>
      </c>
      <c r="X1688">
        <v>11</v>
      </c>
      <c r="Y1688" t="str">
        <f t="shared" si="80"/>
        <v>Morning</v>
      </c>
      <c r="Z1688" t="s">
        <v>5070</v>
      </c>
    </row>
    <row r="1689" spans="1:26" x14ac:dyDescent="0.3">
      <c r="A1689" t="s">
        <v>1710</v>
      </c>
      <c r="B1689" t="s">
        <v>5023</v>
      </c>
      <c r="C1689" t="s">
        <v>5029</v>
      </c>
      <c r="D1689" t="s">
        <v>5035</v>
      </c>
      <c r="E1689" t="s">
        <v>5040</v>
      </c>
      <c r="F1689" t="s">
        <v>5044</v>
      </c>
      <c r="G1689">
        <v>78.962900000000005</v>
      </c>
      <c r="H1689">
        <v>20.593699999999998</v>
      </c>
      <c r="I1689">
        <v>25209</v>
      </c>
      <c r="J1689">
        <v>216983</v>
      </c>
      <c r="K1689">
        <v>44154</v>
      </c>
      <c r="L1689">
        <v>10141</v>
      </c>
      <c r="M1689">
        <v>10376</v>
      </c>
      <c r="N1689" s="5">
        <v>0.1161813422797094</v>
      </c>
      <c r="O1689">
        <v>268999</v>
      </c>
      <c r="P1689">
        <v>0</v>
      </c>
      <c r="Q1689">
        <v>225983</v>
      </c>
      <c r="R1689">
        <v>2905</v>
      </c>
      <c r="S1689" s="5">
        <v>1.0800000000000001E-2</v>
      </c>
      <c r="T1689" t="s">
        <v>5058</v>
      </c>
      <c r="U1689" s="3">
        <v>45607</v>
      </c>
      <c r="V1689" t="str">
        <f t="shared" si="78"/>
        <v>Monday</v>
      </c>
      <c r="W1689" t="str">
        <f t="shared" si="79"/>
        <v>November</v>
      </c>
      <c r="X1689">
        <v>13</v>
      </c>
      <c r="Y1689" t="str">
        <f t="shared" si="80"/>
        <v>Afternoon</v>
      </c>
      <c r="Z1689" t="s">
        <v>5070</v>
      </c>
    </row>
    <row r="1690" spans="1:26" x14ac:dyDescent="0.3">
      <c r="A1690" t="s">
        <v>1711</v>
      </c>
      <c r="B1690" t="s">
        <v>5023</v>
      </c>
      <c r="C1690" t="s">
        <v>5030</v>
      </c>
      <c r="D1690" t="s">
        <v>5032</v>
      </c>
      <c r="E1690" t="s">
        <v>5036</v>
      </c>
      <c r="F1690" t="s">
        <v>5047</v>
      </c>
      <c r="G1690">
        <v>138.25290000000001</v>
      </c>
      <c r="H1690">
        <v>36.204799999999999</v>
      </c>
      <c r="I1690">
        <v>220138</v>
      </c>
      <c r="J1690">
        <v>2647577</v>
      </c>
      <c r="K1690">
        <v>459035</v>
      </c>
      <c r="L1690">
        <v>139032</v>
      </c>
      <c r="M1690">
        <v>74066</v>
      </c>
      <c r="N1690" s="5">
        <v>8.3147299792552559E-2</v>
      </c>
      <c r="O1690">
        <v>3075242</v>
      </c>
      <c r="P1690">
        <v>2647577</v>
      </c>
      <c r="Q1690">
        <v>0</v>
      </c>
      <c r="R1690">
        <v>47666</v>
      </c>
      <c r="S1690" s="5">
        <v>1.55E-2</v>
      </c>
      <c r="T1690" t="s">
        <v>5061</v>
      </c>
      <c r="U1690" s="3">
        <v>45552</v>
      </c>
      <c r="V1690" t="str">
        <f t="shared" si="78"/>
        <v>Tuesday</v>
      </c>
      <c r="W1690" t="str">
        <f t="shared" si="79"/>
        <v>September</v>
      </c>
      <c r="X1690">
        <v>10</v>
      </c>
      <c r="Y1690" t="str">
        <f t="shared" si="80"/>
        <v>Morning</v>
      </c>
      <c r="Z1690" t="s">
        <v>5069</v>
      </c>
    </row>
    <row r="1691" spans="1:26" x14ac:dyDescent="0.3">
      <c r="A1691" t="s">
        <v>1712</v>
      </c>
      <c r="B1691" t="s">
        <v>5023</v>
      </c>
      <c r="C1691" t="s">
        <v>5030</v>
      </c>
      <c r="D1691" t="s">
        <v>5033</v>
      </c>
      <c r="E1691" t="s">
        <v>5036</v>
      </c>
      <c r="F1691" t="s">
        <v>5046</v>
      </c>
      <c r="G1691">
        <v>133.77510000000001</v>
      </c>
      <c r="H1691">
        <v>-25.2744</v>
      </c>
      <c r="I1691">
        <v>108067</v>
      </c>
      <c r="J1691">
        <v>496887</v>
      </c>
      <c r="K1691">
        <v>52844</v>
      </c>
      <c r="L1691">
        <v>30646</v>
      </c>
      <c r="M1691">
        <v>14877</v>
      </c>
      <c r="N1691" s="5">
        <v>0.21748893219259771</v>
      </c>
      <c r="O1691">
        <v>576801</v>
      </c>
      <c r="P1691">
        <v>435760</v>
      </c>
      <c r="Q1691">
        <v>0</v>
      </c>
      <c r="R1691">
        <v>8652</v>
      </c>
      <c r="S1691" s="5">
        <v>1.4999999999999999E-2</v>
      </c>
      <c r="T1691" t="s">
        <v>5056</v>
      </c>
      <c r="U1691" s="3">
        <v>45400</v>
      </c>
      <c r="V1691" t="str">
        <f t="shared" si="78"/>
        <v>Thursday</v>
      </c>
      <c r="W1691" t="str">
        <f t="shared" si="79"/>
        <v>April</v>
      </c>
      <c r="X1691">
        <v>16</v>
      </c>
      <c r="Y1691" t="str">
        <f t="shared" si="80"/>
        <v>Afternoon</v>
      </c>
      <c r="Z1691" t="s">
        <v>5071</v>
      </c>
    </row>
    <row r="1692" spans="1:26" x14ac:dyDescent="0.3">
      <c r="A1692" t="s">
        <v>1713</v>
      </c>
      <c r="B1692" t="s">
        <v>5024</v>
      </c>
      <c r="C1692" t="s">
        <v>5029</v>
      </c>
      <c r="D1692" t="s">
        <v>5035</v>
      </c>
      <c r="E1692" t="s">
        <v>5040</v>
      </c>
      <c r="F1692" t="s">
        <v>5048</v>
      </c>
      <c r="G1692">
        <v>10.451499999999999</v>
      </c>
      <c r="H1692">
        <v>51.165700000000001</v>
      </c>
      <c r="I1692">
        <v>21304</v>
      </c>
      <c r="J1692">
        <v>178448</v>
      </c>
      <c r="K1692">
        <v>24327</v>
      </c>
      <c r="L1692">
        <v>6861</v>
      </c>
      <c r="M1692">
        <v>9099</v>
      </c>
      <c r="N1692" s="5">
        <v>0.11938499264040291</v>
      </c>
      <c r="O1692">
        <v>200921</v>
      </c>
      <c r="P1692">
        <v>0</v>
      </c>
      <c r="Q1692">
        <v>281501</v>
      </c>
      <c r="S1692" s="5"/>
      <c r="T1692" t="s">
        <v>5058</v>
      </c>
      <c r="U1692" s="3">
        <v>45718</v>
      </c>
      <c r="V1692" t="str">
        <f t="shared" si="78"/>
        <v>Sunday</v>
      </c>
      <c r="W1692" t="str">
        <f t="shared" si="79"/>
        <v>March</v>
      </c>
      <c r="X1692">
        <v>12</v>
      </c>
      <c r="Y1692" t="str">
        <f t="shared" si="80"/>
        <v>Afternoon</v>
      </c>
      <c r="Z1692" t="s">
        <v>5070</v>
      </c>
    </row>
    <row r="1693" spans="1:26" x14ac:dyDescent="0.3">
      <c r="A1693" t="s">
        <v>1714</v>
      </c>
      <c r="B1693" t="s">
        <v>5027</v>
      </c>
      <c r="C1693" t="s">
        <v>5029</v>
      </c>
      <c r="D1693" t="s">
        <v>5031</v>
      </c>
      <c r="E1693" t="s">
        <v>5036</v>
      </c>
      <c r="F1693" t="s">
        <v>5050</v>
      </c>
      <c r="G1693">
        <v>-95.712900000000005</v>
      </c>
      <c r="H1693">
        <v>37.090200000000003</v>
      </c>
      <c r="I1693">
        <v>378286</v>
      </c>
      <c r="J1693">
        <v>2841124</v>
      </c>
      <c r="K1693">
        <v>500150</v>
      </c>
      <c r="L1693">
        <v>182881</v>
      </c>
      <c r="M1693">
        <v>128791</v>
      </c>
      <c r="N1693" s="5">
        <v>0.13314677822678331</v>
      </c>
      <c r="O1693">
        <v>3585907</v>
      </c>
      <c r="P1693">
        <v>2841124</v>
      </c>
      <c r="Q1693">
        <v>0</v>
      </c>
      <c r="S1693" s="5"/>
      <c r="T1693" t="s">
        <v>5052</v>
      </c>
      <c r="U1693" s="3">
        <v>45740</v>
      </c>
      <c r="V1693" t="str">
        <f t="shared" si="78"/>
        <v>Monday</v>
      </c>
      <c r="W1693" t="str">
        <f t="shared" si="79"/>
        <v>March</v>
      </c>
      <c r="X1693">
        <v>15</v>
      </c>
      <c r="Y1693" t="str">
        <f t="shared" si="80"/>
        <v>Afternoon</v>
      </c>
      <c r="Z1693" t="s">
        <v>5070</v>
      </c>
    </row>
    <row r="1694" spans="1:26" x14ac:dyDescent="0.3">
      <c r="A1694" t="s">
        <v>1715</v>
      </c>
      <c r="B1694" t="s">
        <v>5024</v>
      </c>
      <c r="C1694" t="s">
        <v>5029</v>
      </c>
      <c r="D1694" t="s">
        <v>5031</v>
      </c>
      <c r="E1694" t="s">
        <v>5036</v>
      </c>
      <c r="F1694" t="s">
        <v>5044</v>
      </c>
      <c r="G1694">
        <v>78.962900000000005</v>
      </c>
      <c r="H1694">
        <v>20.593699999999998</v>
      </c>
      <c r="I1694">
        <v>257303</v>
      </c>
      <c r="J1694">
        <v>1968589</v>
      </c>
      <c r="K1694">
        <v>279579</v>
      </c>
      <c r="L1694">
        <v>73430</v>
      </c>
      <c r="M1694">
        <v>62142</v>
      </c>
      <c r="N1694" s="5">
        <v>0.1307045736687413</v>
      </c>
      <c r="O1694">
        <v>2287408</v>
      </c>
      <c r="P1694">
        <v>1968589</v>
      </c>
      <c r="Q1694">
        <v>0</v>
      </c>
      <c r="S1694" s="5"/>
      <c r="T1694" t="s">
        <v>5052</v>
      </c>
      <c r="U1694" s="3">
        <v>45395</v>
      </c>
      <c r="V1694" t="str">
        <f t="shared" si="78"/>
        <v>Saturday</v>
      </c>
      <c r="W1694" t="str">
        <f t="shared" si="79"/>
        <v>April</v>
      </c>
      <c r="X1694">
        <v>14</v>
      </c>
      <c r="Y1694" t="str">
        <f t="shared" si="80"/>
        <v>Afternoon</v>
      </c>
      <c r="Z1694" t="s">
        <v>5070</v>
      </c>
    </row>
    <row r="1695" spans="1:26" x14ac:dyDescent="0.3">
      <c r="A1695" t="s">
        <v>1716</v>
      </c>
      <c r="B1695" t="s">
        <v>5023</v>
      </c>
      <c r="C1695" t="s">
        <v>5029</v>
      </c>
      <c r="D1695" t="s">
        <v>5031</v>
      </c>
      <c r="E1695" t="s">
        <v>5036</v>
      </c>
      <c r="F1695" t="s">
        <v>5043</v>
      </c>
      <c r="G1695">
        <v>-3.4359999999999999</v>
      </c>
      <c r="H1695">
        <v>55.378100000000003</v>
      </c>
      <c r="I1695">
        <v>162385</v>
      </c>
      <c r="J1695">
        <v>1929753</v>
      </c>
      <c r="K1695">
        <v>344041</v>
      </c>
      <c r="L1695">
        <v>121931</v>
      </c>
      <c r="M1695">
        <v>68012</v>
      </c>
      <c r="N1695" s="5">
        <v>8.4148223673691097E-2</v>
      </c>
      <c r="O1695">
        <v>2400408</v>
      </c>
      <c r="P1695">
        <v>1929753</v>
      </c>
      <c r="Q1695">
        <v>0</v>
      </c>
      <c r="R1695">
        <v>49928</v>
      </c>
      <c r="S1695" s="5">
        <v>2.0799999999999999E-2</v>
      </c>
      <c r="T1695" t="s">
        <v>5052</v>
      </c>
      <c r="U1695" s="3">
        <v>45485</v>
      </c>
      <c r="V1695" t="str">
        <f t="shared" si="78"/>
        <v>Friday</v>
      </c>
      <c r="W1695" t="str">
        <f t="shared" si="79"/>
        <v>July</v>
      </c>
      <c r="X1695">
        <v>18</v>
      </c>
      <c r="Y1695" t="str">
        <f t="shared" si="80"/>
        <v>Evening</v>
      </c>
      <c r="Z1695" t="s">
        <v>5069</v>
      </c>
    </row>
    <row r="1696" spans="1:26" x14ac:dyDescent="0.3">
      <c r="A1696" t="s">
        <v>1717</v>
      </c>
      <c r="B1696" t="s">
        <v>5027</v>
      </c>
      <c r="C1696" t="s">
        <v>5029</v>
      </c>
      <c r="D1696" t="s">
        <v>5033</v>
      </c>
      <c r="E1696" t="s">
        <v>5036</v>
      </c>
      <c r="F1696" t="s">
        <v>5047</v>
      </c>
      <c r="G1696">
        <v>138.25290000000001</v>
      </c>
      <c r="H1696">
        <v>36.204799999999999</v>
      </c>
      <c r="I1696">
        <v>27268</v>
      </c>
      <c r="J1696">
        <v>124839</v>
      </c>
      <c r="K1696">
        <v>22618</v>
      </c>
      <c r="L1696">
        <v>3893</v>
      </c>
      <c r="M1696">
        <v>2895</v>
      </c>
      <c r="N1696" s="5">
        <v>0.21842826260428599</v>
      </c>
      <c r="O1696">
        <v>147758</v>
      </c>
      <c r="P1696">
        <v>111001</v>
      </c>
      <c r="Q1696">
        <v>0</v>
      </c>
      <c r="S1696" s="5"/>
      <c r="T1696" t="s">
        <v>5057</v>
      </c>
      <c r="U1696" s="3">
        <v>45714</v>
      </c>
      <c r="V1696" t="str">
        <f t="shared" si="78"/>
        <v>Wednesday</v>
      </c>
      <c r="W1696" t="str">
        <f t="shared" si="79"/>
        <v>February</v>
      </c>
      <c r="X1696">
        <v>17</v>
      </c>
      <c r="Y1696" t="str">
        <f t="shared" si="80"/>
        <v>Afternoon</v>
      </c>
      <c r="Z1696" t="s">
        <v>5071</v>
      </c>
    </row>
    <row r="1697" spans="1:26" x14ac:dyDescent="0.3">
      <c r="A1697" t="s">
        <v>1718</v>
      </c>
      <c r="B1697" t="s">
        <v>5023</v>
      </c>
      <c r="C1697" t="s">
        <v>5030</v>
      </c>
      <c r="D1697" t="s">
        <v>5031</v>
      </c>
      <c r="E1697" t="s">
        <v>5036</v>
      </c>
      <c r="F1697" t="s">
        <v>5049</v>
      </c>
      <c r="G1697">
        <v>-106.3468</v>
      </c>
      <c r="H1697">
        <v>56.130400000000002</v>
      </c>
      <c r="I1697">
        <v>158876</v>
      </c>
      <c r="J1697">
        <v>1266666</v>
      </c>
      <c r="K1697">
        <v>305819</v>
      </c>
      <c r="L1697">
        <v>83695</v>
      </c>
      <c r="M1697">
        <v>29798</v>
      </c>
      <c r="N1697" s="5">
        <v>0.12542908655898011</v>
      </c>
      <c r="O1697">
        <v>1607733</v>
      </c>
      <c r="P1697">
        <v>1266666</v>
      </c>
      <c r="Q1697">
        <v>0</v>
      </c>
      <c r="R1697">
        <v>28296</v>
      </c>
      <c r="S1697" s="5">
        <v>1.7600000000000001E-2</v>
      </c>
      <c r="T1697" t="s">
        <v>5052</v>
      </c>
      <c r="U1697" s="3">
        <v>45578</v>
      </c>
      <c r="V1697" t="str">
        <f t="shared" si="78"/>
        <v>Sunday</v>
      </c>
      <c r="W1697" t="str">
        <f t="shared" si="79"/>
        <v>October</v>
      </c>
      <c r="X1697">
        <v>10</v>
      </c>
      <c r="Y1697" t="str">
        <f t="shared" si="80"/>
        <v>Morning</v>
      </c>
      <c r="Z1697" t="s">
        <v>5070</v>
      </c>
    </row>
    <row r="1698" spans="1:26" x14ac:dyDescent="0.3">
      <c r="A1698" t="s">
        <v>1719</v>
      </c>
      <c r="B1698" t="s">
        <v>5027</v>
      </c>
      <c r="C1698" t="s">
        <v>5029</v>
      </c>
      <c r="D1698" t="s">
        <v>5033</v>
      </c>
      <c r="E1698" t="s">
        <v>5036</v>
      </c>
      <c r="F1698" t="s">
        <v>5046</v>
      </c>
      <c r="G1698">
        <v>133.77510000000001</v>
      </c>
      <c r="H1698">
        <v>-25.2744</v>
      </c>
      <c r="I1698">
        <v>53406</v>
      </c>
      <c r="J1698">
        <v>320227</v>
      </c>
      <c r="K1698">
        <v>71424</v>
      </c>
      <c r="L1698">
        <v>16077</v>
      </c>
      <c r="M1698">
        <v>9241</v>
      </c>
      <c r="N1698" s="5">
        <v>0.16677778494535639</v>
      </c>
      <c r="O1698">
        <v>385042</v>
      </c>
      <c r="P1698">
        <v>295437</v>
      </c>
      <c r="Q1698">
        <v>0</v>
      </c>
      <c r="S1698" s="5"/>
      <c r="T1698" t="s">
        <v>5057</v>
      </c>
      <c r="U1698" s="3">
        <v>45361</v>
      </c>
      <c r="V1698" t="str">
        <f t="shared" si="78"/>
        <v>Sunday</v>
      </c>
      <c r="W1698" t="str">
        <f t="shared" si="79"/>
        <v>March</v>
      </c>
      <c r="X1698">
        <v>13</v>
      </c>
      <c r="Y1698" t="str">
        <f t="shared" si="80"/>
        <v>Afternoon</v>
      </c>
      <c r="Z1698" t="s">
        <v>5070</v>
      </c>
    </row>
    <row r="1699" spans="1:26" x14ac:dyDescent="0.3">
      <c r="A1699" t="s">
        <v>1720</v>
      </c>
      <c r="B1699" t="s">
        <v>5024</v>
      </c>
      <c r="C1699" t="s">
        <v>5029</v>
      </c>
      <c r="D1699" t="s">
        <v>5035</v>
      </c>
      <c r="E1699" t="s">
        <v>5040</v>
      </c>
      <c r="F1699" t="s">
        <v>5049</v>
      </c>
      <c r="G1699">
        <v>-106.3468</v>
      </c>
      <c r="H1699">
        <v>56.130400000000002</v>
      </c>
      <c r="I1699">
        <v>57418</v>
      </c>
      <c r="J1699">
        <v>397043</v>
      </c>
      <c r="K1699">
        <v>72391</v>
      </c>
      <c r="L1699">
        <v>22598</v>
      </c>
      <c r="M1699">
        <v>16915</v>
      </c>
      <c r="N1699" s="5">
        <v>0.14461460889493111</v>
      </c>
      <c r="O1699">
        <v>512082</v>
      </c>
      <c r="P1699">
        <v>0</v>
      </c>
      <c r="Q1699">
        <v>460898</v>
      </c>
      <c r="S1699" s="5"/>
      <c r="T1699" t="s">
        <v>5058</v>
      </c>
      <c r="U1699" s="3">
        <v>45376</v>
      </c>
      <c r="V1699" t="str">
        <f t="shared" si="78"/>
        <v>Monday</v>
      </c>
      <c r="W1699" t="str">
        <f t="shared" si="79"/>
        <v>March</v>
      </c>
      <c r="X1699">
        <v>13</v>
      </c>
      <c r="Y1699" t="str">
        <f t="shared" si="80"/>
        <v>Afternoon</v>
      </c>
      <c r="Z1699" t="s">
        <v>5070</v>
      </c>
    </row>
    <row r="1700" spans="1:26" x14ac:dyDescent="0.3">
      <c r="A1700" t="s">
        <v>1721</v>
      </c>
      <c r="B1700" t="s">
        <v>5023</v>
      </c>
      <c r="C1700" t="s">
        <v>5029</v>
      </c>
      <c r="D1700" t="s">
        <v>5035</v>
      </c>
      <c r="E1700" t="s">
        <v>5040</v>
      </c>
      <c r="F1700" t="s">
        <v>5043</v>
      </c>
      <c r="G1700">
        <v>-3.4359999999999999</v>
      </c>
      <c r="H1700">
        <v>55.378100000000003</v>
      </c>
      <c r="I1700">
        <v>48187</v>
      </c>
      <c r="J1700">
        <v>274180</v>
      </c>
      <c r="K1700">
        <v>66218</v>
      </c>
      <c r="L1700">
        <v>9575</v>
      </c>
      <c r="M1700">
        <v>8391</v>
      </c>
      <c r="N1700" s="5">
        <v>0.17575120832733351</v>
      </c>
      <c r="O1700">
        <v>328744</v>
      </c>
      <c r="P1700">
        <v>0</v>
      </c>
      <c r="Q1700">
        <v>261633</v>
      </c>
      <c r="R1700">
        <v>4635</v>
      </c>
      <c r="S1700" s="5">
        <v>1.41E-2</v>
      </c>
      <c r="T1700" t="s">
        <v>5058</v>
      </c>
      <c r="U1700" s="3">
        <v>45702</v>
      </c>
      <c r="V1700" t="str">
        <f t="shared" si="78"/>
        <v>Friday</v>
      </c>
      <c r="W1700" t="str">
        <f t="shared" si="79"/>
        <v>February</v>
      </c>
      <c r="X1700">
        <v>16</v>
      </c>
      <c r="Y1700" t="str">
        <f t="shared" si="80"/>
        <v>Afternoon</v>
      </c>
      <c r="Z1700" t="s">
        <v>5070</v>
      </c>
    </row>
    <row r="1701" spans="1:26" x14ac:dyDescent="0.3">
      <c r="A1701" t="s">
        <v>1722</v>
      </c>
      <c r="B1701" t="s">
        <v>5025</v>
      </c>
      <c r="C1701" t="s">
        <v>5029</v>
      </c>
      <c r="D1701" t="s">
        <v>5031</v>
      </c>
      <c r="E1701" t="s">
        <v>5036</v>
      </c>
      <c r="F1701" t="s">
        <v>5050</v>
      </c>
      <c r="G1701">
        <v>-95.712900000000005</v>
      </c>
      <c r="H1701">
        <v>37.090200000000003</v>
      </c>
      <c r="I1701">
        <v>226353</v>
      </c>
      <c r="J1701">
        <v>2226055</v>
      </c>
      <c r="K1701">
        <v>391284</v>
      </c>
      <c r="L1701">
        <v>150039</v>
      </c>
      <c r="M1701">
        <v>56894</v>
      </c>
      <c r="N1701" s="5">
        <v>0.1016837535863471</v>
      </c>
      <c r="O1701">
        <v>2561037</v>
      </c>
      <c r="P1701">
        <v>2226055</v>
      </c>
      <c r="Q1701">
        <v>0</v>
      </c>
      <c r="S1701" s="5"/>
      <c r="T1701" t="s">
        <v>5052</v>
      </c>
      <c r="U1701" s="3">
        <v>45343</v>
      </c>
      <c r="V1701" t="str">
        <f t="shared" si="78"/>
        <v>Wednesday</v>
      </c>
      <c r="W1701" t="str">
        <f t="shared" si="79"/>
        <v>February</v>
      </c>
      <c r="X1701">
        <v>11</v>
      </c>
      <c r="Y1701" t="str">
        <f t="shared" si="80"/>
        <v>Morning</v>
      </c>
      <c r="Z1701" t="s">
        <v>5070</v>
      </c>
    </row>
    <row r="1702" spans="1:26" x14ac:dyDescent="0.3">
      <c r="A1702" t="s">
        <v>1723</v>
      </c>
      <c r="B1702" t="s">
        <v>5023</v>
      </c>
      <c r="C1702" t="s">
        <v>5029</v>
      </c>
      <c r="D1702" t="s">
        <v>5032</v>
      </c>
      <c r="E1702" t="s">
        <v>5036</v>
      </c>
      <c r="F1702" t="s">
        <v>5047</v>
      </c>
      <c r="G1702">
        <v>138.25290000000001</v>
      </c>
      <c r="H1702">
        <v>36.204799999999999</v>
      </c>
      <c r="I1702">
        <v>143429</v>
      </c>
      <c r="J1702">
        <v>1442212</v>
      </c>
      <c r="K1702">
        <v>220230</v>
      </c>
      <c r="L1702">
        <v>62366</v>
      </c>
      <c r="M1702">
        <v>49027</v>
      </c>
      <c r="N1702" s="5">
        <v>9.9450960580041922E-2</v>
      </c>
      <c r="O1702">
        <v>1790743</v>
      </c>
      <c r="P1702">
        <v>1442212</v>
      </c>
      <c r="Q1702">
        <v>0</v>
      </c>
      <c r="R1702">
        <v>29189</v>
      </c>
      <c r="S1702" s="5">
        <v>1.6299999999999999E-2</v>
      </c>
      <c r="T1702" t="s">
        <v>5061</v>
      </c>
      <c r="U1702" s="3">
        <v>45558</v>
      </c>
      <c r="V1702" t="str">
        <f t="shared" si="78"/>
        <v>Monday</v>
      </c>
      <c r="W1702" t="str">
        <f t="shared" si="79"/>
        <v>September</v>
      </c>
      <c r="X1702">
        <v>11</v>
      </c>
      <c r="Y1702" t="str">
        <f t="shared" si="80"/>
        <v>Morning</v>
      </c>
      <c r="Z1702" t="s">
        <v>5069</v>
      </c>
    </row>
    <row r="1703" spans="1:26" x14ac:dyDescent="0.3">
      <c r="A1703" t="s">
        <v>1724</v>
      </c>
      <c r="B1703" t="s">
        <v>5024</v>
      </c>
      <c r="C1703" t="s">
        <v>5029</v>
      </c>
      <c r="D1703" t="s">
        <v>5033</v>
      </c>
      <c r="E1703" t="s">
        <v>5040</v>
      </c>
      <c r="F1703" t="s">
        <v>5049</v>
      </c>
      <c r="G1703">
        <v>-106.3468</v>
      </c>
      <c r="H1703">
        <v>56.130400000000002</v>
      </c>
      <c r="I1703">
        <v>56807</v>
      </c>
      <c r="J1703">
        <v>301414</v>
      </c>
      <c r="K1703">
        <v>46772</v>
      </c>
      <c r="L1703">
        <v>17410</v>
      </c>
      <c r="M1703">
        <v>7233</v>
      </c>
      <c r="N1703" s="5">
        <v>0.18847137548825241</v>
      </c>
      <c r="O1703">
        <v>380084</v>
      </c>
      <c r="P1703">
        <v>0</v>
      </c>
      <c r="Q1703">
        <v>247955</v>
      </c>
      <c r="S1703" s="5"/>
      <c r="T1703" t="s">
        <v>5056</v>
      </c>
      <c r="U1703" s="3">
        <v>45762</v>
      </c>
      <c r="V1703" t="str">
        <f t="shared" si="78"/>
        <v>Tuesday</v>
      </c>
      <c r="W1703" t="str">
        <f t="shared" si="79"/>
        <v>April</v>
      </c>
      <c r="X1703">
        <v>11</v>
      </c>
      <c r="Y1703" t="str">
        <f t="shared" si="80"/>
        <v>Morning</v>
      </c>
      <c r="Z1703" t="s">
        <v>5070</v>
      </c>
    </row>
    <row r="1704" spans="1:26" x14ac:dyDescent="0.3">
      <c r="A1704" t="s">
        <v>1725</v>
      </c>
      <c r="B1704" t="s">
        <v>5025</v>
      </c>
      <c r="C1704" t="s">
        <v>5029</v>
      </c>
      <c r="D1704" t="s">
        <v>5033</v>
      </c>
      <c r="E1704" t="s">
        <v>5036</v>
      </c>
      <c r="F1704" t="s">
        <v>5044</v>
      </c>
      <c r="G1704">
        <v>78.962900000000005</v>
      </c>
      <c r="H1704">
        <v>20.593699999999998</v>
      </c>
      <c r="I1704">
        <v>631691</v>
      </c>
      <c r="J1704">
        <v>2983371</v>
      </c>
      <c r="K1704">
        <v>392161</v>
      </c>
      <c r="L1704">
        <v>221466</v>
      </c>
      <c r="M1704">
        <v>133204</v>
      </c>
      <c r="N1704" s="5">
        <v>0.21173758526219291</v>
      </c>
      <c r="O1704">
        <v>3537517</v>
      </c>
      <c r="P1704">
        <v>2983371</v>
      </c>
      <c r="Q1704">
        <v>0</v>
      </c>
      <c r="S1704" s="5"/>
      <c r="T1704" t="s">
        <v>5057</v>
      </c>
      <c r="U1704" s="3">
        <v>45639</v>
      </c>
      <c r="V1704" t="str">
        <f t="shared" si="78"/>
        <v>Friday</v>
      </c>
      <c r="W1704" t="str">
        <f t="shared" si="79"/>
        <v>December</v>
      </c>
      <c r="X1704">
        <v>16</v>
      </c>
      <c r="Y1704" t="str">
        <f t="shared" si="80"/>
        <v>Afternoon</v>
      </c>
      <c r="Z1704" t="s">
        <v>5071</v>
      </c>
    </row>
    <row r="1705" spans="1:26" x14ac:dyDescent="0.3">
      <c r="A1705" t="s">
        <v>1726</v>
      </c>
      <c r="B1705" t="s">
        <v>5027</v>
      </c>
      <c r="C1705" t="s">
        <v>5030</v>
      </c>
      <c r="D1705" t="s">
        <v>5033</v>
      </c>
      <c r="E1705" t="s">
        <v>5036</v>
      </c>
      <c r="F1705" t="s">
        <v>5050</v>
      </c>
      <c r="G1705">
        <v>-95.712900000000005</v>
      </c>
      <c r="H1705">
        <v>37.090200000000003</v>
      </c>
      <c r="I1705">
        <v>70859</v>
      </c>
      <c r="J1705">
        <v>336406</v>
      </c>
      <c r="K1705">
        <v>42841</v>
      </c>
      <c r="L1705">
        <v>25941</v>
      </c>
      <c r="M1705">
        <v>16888</v>
      </c>
      <c r="N1705" s="5">
        <v>0.21063810886563361</v>
      </c>
      <c r="O1705">
        <v>384042</v>
      </c>
      <c r="P1705">
        <v>314212</v>
      </c>
      <c r="Q1705">
        <v>0</v>
      </c>
      <c r="S1705" s="5"/>
      <c r="T1705" t="s">
        <v>5057</v>
      </c>
      <c r="U1705" s="3">
        <v>45318</v>
      </c>
      <c r="V1705" t="str">
        <f t="shared" si="78"/>
        <v>Saturday</v>
      </c>
      <c r="W1705" t="str">
        <f t="shared" si="79"/>
        <v>January</v>
      </c>
      <c r="X1705">
        <v>10</v>
      </c>
      <c r="Y1705" t="str">
        <f t="shared" si="80"/>
        <v>Morning</v>
      </c>
      <c r="Z1705" t="s">
        <v>5071</v>
      </c>
    </row>
    <row r="1706" spans="1:26" x14ac:dyDescent="0.3">
      <c r="A1706" t="s">
        <v>1727</v>
      </c>
      <c r="B1706" t="s">
        <v>5027</v>
      </c>
      <c r="C1706" t="s">
        <v>5029</v>
      </c>
      <c r="D1706" t="s">
        <v>5033</v>
      </c>
      <c r="E1706" t="s">
        <v>5036</v>
      </c>
      <c r="F1706" t="s">
        <v>5046</v>
      </c>
      <c r="G1706">
        <v>133.77510000000001</v>
      </c>
      <c r="H1706">
        <v>-25.2744</v>
      </c>
      <c r="I1706">
        <v>70260</v>
      </c>
      <c r="J1706">
        <v>355956</v>
      </c>
      <c r="K1706">
        <v>72740</v>
      </c>
      <c r="L1706">
        <v>24307</v>
      </c>
      <c r="M1706">
        <v>13401</v>
      </c>
      <c r="N1706" s="5">
        <v>0.19738592755649931</v>
      </c>
      <c r="O1706">
        <v>442558</v>
      </c>
      <c r="P1706">
        <v>348843</v>
      </c>
      <c r="Q1706">
        <v>0</v>
      </c>
      <c r="S1706" s="5"/>
      <c r="T1706" t="s">
        <v>5057</v>
      </c>
      <c r="U1706" s="3">
        <v>45512</v>
      </c>
      <c r="V1706" t="str">
        <f t="shared" si="78"/>
        <v>Thursday</v>
      </c>
      <c r="W1706" t="str">
        <f t="shared" si="79"/>
        <v>August</v>
      </c>
      <c r="X1706">
        <v>15</v>
      </c>
      <c r="Y1706" t="str">
        <f t="shared" si="80"/>
        <v>Afternoon</v>
      </c>
      <c r="Z1706" t="s">
        <v>5070</v>
      </c>
    </row>
    <row r="1707" spans="1:26" x14ac:dyDescent="0.3">
      <c r="A1707" t="s">
        <v>1728</v>
      </c>
      <c r="B1707" t="s">
        <v>5025</v>
      </c>
      <c r="C1707" t="s">
        <v>5029</v>
      </c>
      <c r="D1707" t="s">
        <v>5031</v>
      </c>
      <c r="E1707" t="s">
        <v>5036</v>
      </c>
      <c r="F1707" t="s">
        <v>5044</v>
      </c>
      <c r="G1707">
        <v>78.962900000000005</v>
      </c>
      <c r="H1707">
        <v>20.593699999999998</v>
      </c>
      <c r="I1707">
        <v>209672</v>
      </c>
      <c r="J1707">
        <v>1583539</v>
      </c>
      <c r="K1707">
        <v>250158</v>
      </c>
      <c r="L1707">
        <v>64233</v>
      </c>
      <c r="M1707">
        <v>71745</v>
      </c>
      <c r="N1707" s="5">
        <v>0.13240749351486539</v>
      </c>
      <c r="O1707">
        <v>2051004</v>
      </c>
      <c r="P1707">
        <v>1583539</v>
      </c>
      <c r="Q1707">
        <v>0</v>
      </c>
      <c r="S1707" s="5"/>
      <c r="T1707" t="s">
        <v>5052</v>
      </c>
      <c r="U1707" s="3">
        <v>45374</v>
      </c>
      <c r="V1707" t="str">
        <f t="shared" si="78"/>
        <v>Saturday</v>
      </c>
      <c r="W1707" t="str">
        <f t="shared" si="79"/>
        <v>March</v>
      </c>
      <c r="X1707">
        <v>18</v>
      </c>
      <c r="Y1707" t="str">
        <f t="shared" si="80"/>
        <v>Evening</v>
      </c>
      <c r="Z1707" t="s">
        <v>5070</v>
      </c>
    </row>
    <row r="1708" spans="1:26" x14ac:dyDescent="0.3">
      <c r="A1708" t="s">
        <v>1729</v>
      </c>
      <c r="B1708" t="s">
        <v>5027</v>
      </c>
      <c r="C1708" t="s">
        <v>5029</v>
      </c>
      <c r="D1708" t="s">
        <v>5033</v>
      </c>
      <c r="E1708" t="s">
        <v>5036</v>
      </c>
      <c r="F1708" t="s">
        <v>5046</v>
      </c>
      <c r="G1708">
        <v>133.77510000000001</v>
      </c>
      <c r="H1708">
        <v>-25.2744</v>
      </c>
      <c r="I1708">
        <v>402147</v>
      </c>
      <c r="J1708">
        <v>1704921</v>
      </c>
      <c r="K1708">
        <v>342859</v>
      </c>
      <c r="L1708">
        <v>97308</v>
      </c>
      <c r="M1708">
        <v>91617</v>
      </c>
      <c r="N1708" s="5">
        <v>0.23587470868183519</v>
      </c>
      <c r="O1708">
        <v>2135155</v>
      </c>
      <c r="P1708">
        <v>1704921</v>
      </c>
      <c r="Q1708">
        <v>0</v>
      </c>
      <c r="S1708" s="5"/>
      <c r="T1708" t="s">
        <v>5057</v>
      </c>
      <c r="U1708" s="3">
        <v>45337</v>
      </c>
      <c r="V1708" t="str">
        <f t="shared" si="78"/>
        <v>Thursday</v>
      </c>
      <c r="W1708" t="str">
        <f t="shared" si="79"/>
        <v>February</v>
      </c>
      <c r="X1708">
        <v>17</v>
      </c>
      <c r="Y1708" t="str">
        <f t="shared" si="80"/>
        <v>Afternoon</v>
      </c>
      <c r="Z1708" t="s">
        <v>5071</v>
      </c>
    </row>
    <row r="1709" spans="1:26" x14ac:dyDescent="0.3">
      <c r="A1709" t="s">
        <v>1730</v>
      </c>
      <c r="B1709" t="s">
        <v>5024</v>
      </c>
      <c r="C1709" t="s">
        <v>5030</v>
      </c>
      <c r="D1709" t="s">
        <v>5033</v>
      </c>
      <c r="E1709" t="s">
        <v>5039</v>
      </c>
      <c r="F1709" t="s">
        <v>5045</v>
      </c>
      <c r="G1709">
        <v>-51.9253</v>
      </c>
      <c r="H1709">
        <v>-14.234999999999999</v>
      </c>
      <c r="I1709">
        <v>11134</v>
      </c>
      <c r="J1709">
        <v>59080</v>
      </c>
      <c r="K1709">
        <v>6424</v>
      </c>
      <c r="L1709">
        <v>4721</v>
      </c>
      <c r="M1709">
        <v>2959</v>
      </c>
      <c r="N1709" s="5">
        <v>0.18847203644468319</v>
      </c>
      <c r="O1709">
        <v>75195</v>
      </c>
      <c r="P1709">
        <v>0</v>
      </c>
      <c r="Q1709">
        <v>0</v>
      </c>
      <c r="S1709" s="5"/>
      <c r="T1709" t="s">
        <v>5056</v>
      </c>
      <c r="U1709" s="3">
        <v>45702</v>
      </c>
      <c r="V1709" t="str">
        <f t="shared" si="78"/>
        <v>Friday</v>
      </c>
      <c r="W1709" t="str">
        <f t="shared" si="79"/>
        <v>February</v>
      </c>
      <c r="X1709">
        <v>17</v>
      </c>
      <c r="Y1709" t="str">
        <f t="shared" si="80"/>
        <v>Afternoon</v>
      </c>
      <c r="Z1709" t="s">
        <v>5070</v>
      </c>
    </row>
    <row r="1710" spans="1:26" x14ac:dyDescent="0.3">
      <c r="A1710" t="s">
        <v>1731</v>
      </c>
      <c r="B1710" t="s">
        <v>5027</v>
      </c>
      <c r="C1710" t="s">
        <v>5029</v>
      </c>
      <c r="D1710" t="s">
        <v>5033</v>
      </c>
      <c r="E1710" t="s">
        <v>5036</v>
      </c>
      <c r="F1710" t="s">
        <v>5044</v>
      </c>
      <c r="G1710">
        <v>78.962900000000005</v>
      </c>
      <c r="H1710">
        <v>20.593699999999998</v>
      </c>
      <c r="I1710">
        <v>574890</v>
      </c>
      <c r="J1710">
        <v>2698749</v>
      </c>
      <c r="K1710">
        <v>315368</v>
      </c>
      <c r="L1710">
        <v>127885</v>
      </c>
      <c r="M1710">
        <v>148584</v>
      </c>
      <c r="N1710" s="5">
        <v>0.21302108981458739</v>
      </c>
      <c r="O1710">
        <v>3077467</v>
      </c>
      <c r="P1710">
        <v>2698749</v>
      </c>
      <c r="Q1710">
        <v>0</v>
      </c>
      <c r="S1710" s="5"/>
      <c r="T1710" t="s">
        <v>5057</v>
      </c>
      <c r="U1710" s="3">
        <v>45764</v>
      </c>
      <c r="V1710" t="str">
        <f t="shared" si="78"/>
        <v>Thursday</v>
      </c>
      <c r="W1710" t="str">
        <f t="shared" si="79"/>
        <v>April</v>
      </c>
      <c r="X1710">
        <v>17</v>
      </c>
      <c r="Y1710" t="str">
        <f t="shared" si="80"/>
        <v>Afternoon</v>
      </c>
      <c r="Z1710" t="s">
        <v>5071</v>
      </c>
    </row>
    <row r="1711" spans="1:26" x14ac:dyDescent="0.3">
      <c r="A1711" t="s">
        <v>1732</v>
      </c>
      <c r="B1711" t="s">
        <v>5025</v>
      </c>
      <c r="C1711" t="s">
        <v>5029</v>
      </c>
      <c r="D1711" t="s">
        <v>5032</v>
      </c>
      <c r="E1711" t="s">
        <v>5036</v>
      </c>
      <c r="F1711" t="s">
        <v>5045</v>
      </c>
      <c r="G1711">
        <v>-51.9253</v>
      </c>
      <c r="H1711">
        <v>-14.234999999999999</v>
      </c>
      <c r="I1711">
        <v>141206</v>
      </c>
      <c r="J1711">
        <v>2296530</v>
      </c>
      <c r="K1711">
        <v>256605</v>
      </c>
      <c r="L1711">
        <v>159392</v>
      </c>
      <c r="M1711">
        <v>122679</v>
      </c>
      <c r="N1711" s="5">
        <v>6.1486746290607852E-2</v>
      </c>
      <c r="O1711">
        <v>2600890</v>
      </c>
      <c r="P1711">
        <v>2296530</v>
      </c>
      <c r="Q1711">
        <v>0</v>
      </c>
      <c r="S1711" s="5"/>
      <c r="T1711" t="s">
        <v>5061</v>
      </c>
      <c r="U1711" s="3">
        <v>45447</v>
      </c>
      <c r="V1711" t="str">
        <f t="shared" si="78"/>
        <v>Tuesday</v>
      </c>
      <c r="W1711" t="str">
        <f t="shared" si="79"/>
        <v>June</v>
      </c>
      <c r="X1711">
        <v>17</v>
      </c>
      <c r="Y1711" t="str">
        <f t="shared" si="80"/>
        <v>Afternoon</v>
      </c>
      <c r="Z1711" t="s">
        <v>5069</v>
      </c>
    </row>
    <row r="1712" spans="1:26" x14ac:dyDescent="0.3">
      <c r="A1712" t="s">
        <v>1733</v>
      </c>
      <c r="B1712" t="s">
        <v>5024</v>
      </c>
      <c r="C1712" t="s">
        <v>5029</v>
      </c>
      <c r="D1712" t="s">
        <v>5033</v>
      </c>
      <c r="E1712" t="s">
        <v>5036</v>
      </c>
      <c r="F1712" t="s">
        <v>5044</v>
      </c>
      <c r="G1712">
        <v>78.962900000000005</v>
      </c>
      <c r="H1712">
        <v>20.593699999999998</v>
      </c>
      <c r="I1712">
        <v>394798</v>
      </c>
      <c r="J1712">
        <v>2329362</v>
      </c>
      <c r="K1712">
        <v>414655</v>
      </c>
      <c r="L1712">
        <v>166578</v>
      </c>
      <c r="M1712">
        <v>85650</v>
      </c>
      <c r="N1712" s="5">
        <v>0.1694877758625998</v>
      </c>
      <c r="O1712">
        <v>2652674</v>
      </c>
      <c r="P1712">
        <v>2329362</v>
      </c>
      <c r="Q1712">
        <v>0</v>
      </c>
      <c r="S1712" s="5"/>
      <c r="T1712" t="s">
        <v>5057</v>
      </c>
      <c r="U1712" s="3">
        <v>45707</v>
      </c>
      <c r="V1712" t="str">
        <f t="shared" si="78"/>
        <v>Wednesday</v>
      </c>
      <c r="W1712" t="str">
        <f t="shared" si="79"/>
        <v>February</v>
      </c>
      <c r="X1712">
        <v>13</v>
      </c>
      <c r="Y1712" t="str">
        <f t="shared" si="80"/>
        <v>Afternoon</v>
      </c>
      <c r="Z1712" t="s">
        <v>5070</v>
      </c>
    </row>
    <row r="1713" spans="1:26" x14ac:dyDescent="0.3">
      <c r="A1713" t="s">
        <v>1734</v>
      </c>
      <c r="B1713" t="s">
        <v>5024</v>
      </c>
      <c r="C1713" t="s">
        <v>5029</v>
      </c>
      <c r="D1713" t="s">
        <v>5033</v>
      </c>
      <c r="E1713" t="s">
        <v>5039</v>
      </c>
      <c r="F1713" t="s">
        <v>5048</v>
      </c>
      <c r="G1713">
        <v>10.451499999999999</v>
      </c>
      <c r="H1713">
        <v>51.165700000000001</v>
      </c>
      <c r="I1713">
        <v>51431</v>
      </c>
      <c r="J1713">
        <v>333317</v>
      </c>
      <c r="K1713">
        <v>47573</v>
      </c>
      <c r="L1713">
        <v>18418</v>
      </c>
      <c r="M1713">
        <v>13750</v>
      </c>
      <c r="N1713" s="5">
        <v>0.15430177660025221</v>
      </c>
      <c r="O1713">
        <v>420351</v>
      </c>
      <c r="P1713">
        <v>0</v>
      </c>
      <c r="Q1713">
        <v>0</v>
      </c>
      <c r="S1713" s="5"/>
      <c r="T1713" t="s">
        <v>5056</v>
      </c>
      <c r="U1713" s="3">
        <v>45747</v>
      </c>
      <c r="V1713" t="str">
        <f t="shared" si="78"/>
        <v>Monday</v>
      </c>
      <c r="W1713" t="str">
        <f t="shared" si="79"/>
        <v>March</v>
      </c>
      <c r="X1713">
        <v>12</v>
      </c>
      <c r="Y1713" t="str">
        <f t="shared" si="80"/>
        <v>Afternoon</v>
      </c>
      <c r="Z1713" t="s">
        <v>5070</v>
      </c>
    </row>
    <row r="1714" spans="1:26" x14ac:dyDescent="0.3">
      <c r="A1714" t="s">
        <v>1735</v>
      </c>
      <c r="B1714" t="s">
        <v>5027</v>
      </c>
      <c r="C1714" t="s">
        <v>5029</v>
      </c>
      <c r="D1714" t="s">
        <v>5032</v>
      </c>
      <c r="E1714" t="s">
        <v>5036</v>
      </c>
      <c r="F1714" t="s">
        <v>5044</v>
      </c>
      <c r="G1714">
        <v>78.962900000000005</v>
      </c>
      <c r="H1714">
        <v>20.593699999999998</v>
      </c>
      <c r="I1714">
        <v>57304</v>
      </c>
      <c r="J1714">
        <v>773105</v>
      </c>
      <c r="K1714">
        <v>86072</v>
      </c>
      <c r="L1714">
        <v>32728</v>
      </c>
      <c r="M1714">
        <v>36964</v>
      </c>
      <c r="N1714" s="5">
        <v>7.4122187173426987E-2</v>
      </c>
      <c r="O1714">
        <v>913724</v>
      </c>
      <c r="P1714">
        <v>695956</v>
      </c>
      <c r="Q1714">
        <v>0</v>
      </c>
      <c r="S1714" s="5"/>
      <c r="T1714" t="s">
        <v>5061</v>
      </c>
      <c r="U1714" s="3">
        <v>45547</v>
      </c>
      <c r="V1714" t="str">
        <f t="shared" si="78"/>
        <v>Thursday</v>
      </c>
      <c r="W1714" t="str">
        <f t="shared" si="79"/>
        <v>September</v>
      </c>
      <c r="X1714">
        <v>8</v>
      </c>
      <c r="Y1714" t="str">
        <f t="shared" si="80"/>
        <v>Morning</v>
      </c>
      <c r="Z1714" t="s">
        <v>5069</v>
      </c>
    </row>
    <row r="1715" spans="1:26" x14ac:dyDescent="0.3">
      <c r="A1715" t="s">
        <v>1736</v>
      </c>
      <c r="B1715" t="s">
        <v>5024</v>
      </c>
      <c r="C1715" t="s">
        <v>5029</v>
      </c>
      <c r="D1715" t="s">
        <v>5031</v>
      </c>
      <c r="E1715" t="s">
        <v>5036</v>
      </c>
      <c r="F1715" t="s">
        <v>5048</v>
      </c>
      <c r="G1715">
        <v>10.451499999999999</v>
      </c>
      <c r="H1715">
        <v>51.165700000000001</v>
      </c>
      <c r="I1715">
        <v>163592</v>
      </c>
      <c r="J1715">
        <v>1718374</v>
      </c>
      <c r="K1715">
        <v>174897</v>
      </c>
      <c r="L1715">
        <v>77383</v>
      </c>
      <c r="M1715">
        <v>74101</v>
      </c>
      <c r="N1715" s="5">
        <v>9.5202098528943846E-2</v>
      </c>
      <c r="O1715">
        <v>2019411</v>
      </c>
      <c r="P1715">
        <v>1718374</v>
      </c>
      <c r="Q1715">
        <v>0</v>
      </c>
      <c r="S1715" s="5"/>
      <c r="T1715" t="s">
        <v>5052</v>
      </c>
      <c r="U1715" s="3">
        <v>45651</v>
      </c>
      <c r="V1715" t="str">
        <f t="shared" si="78"/>
        <v>Wednesday</v>
      </c>
      <c r="W1715" t="str">
        <f t="shared" si="79"/>
        <v>December</v>
      </c>
      <c r="X1715">
        <v>8</v>
      </c>
      <c r="Y1715" t="str">
        <f t="shared" si="80"/>
        <v>Morning</v>
      </c>
      <c r="Z1715" t="s">
        <v>5069</v>
      </c>
    </row>
    <row r="1716" spans="1:26" x14ac:dyDescent="0.3">
      <c r="A1716" t="s">
        <v>1737</v>
      </c>
      <c r="B1716" t="s">
        <v>5027</v>
      </c>
      <c r="C1716" t="s">
        <v>5029</v>
      </c>
      <c r="D1716" t="s">
        <v>5035</v>
      </c>
      <c r="E1716" t="s">
        <v>5040</v>
      </c>
      <c r="F1716" t="s">
        <v>5049</v>
      </c>
      <c r="G1716">
        <v>-106.3468</v>
      </c>
      <c r="H1716">
        <v>56.130400000000002</v>
      </c>
      <c r="I1716">
        <v>51423</v>
      </c>
      <c r="J1716">
        <v>319946</v>
      </c>
      <c r="K1716">
        <v>57664</v>
      </c>
      <c r="L1716">
        <v>23621</v>
      </c>
      <c r="M1716">
        <v>18076</v>
      </c>
      <c r="N1716" s="5">
        <v>0.16072592930699819</v>
      </c>
      <c r="O1716">
        <v>368960</v>
      </c>
      <c r="P1716">
        <v>0</v>
      </c>
      <c r="Q1716">
        <v>1193210</v>
      </c>
      <c r="S1716" s="5"/>
      <c r="T1716" t="s">
        <v>5060</v>
      </c>
      <c r="U1716" s="3">
        <v>45297</v>
      </c>
      <c r="V1716" t="str">
        <f t="shared" si="78"/>
        <v>Saturday</v>
      </c>
      <c r="W1716" t="str">
        <f t="shared" si="79"/>
        <v>January</v>
      </c>
      <c r="X1716">
        <v>10</v>
      </c>
      <c r="Y1716" t="str">
        <f t="shared" si="80"/>
        <v>Morning</v>
      </c>
      <c r="Z1716" t="s">
        <v>5070</v>
      </c>
    </row>
    <row r="1717" spans="1:26" x14ac:dyDescent="0.3">
      <c r="A1717" t="s">
        <v>1738</v>
      </c>
      <c r="B1717" t="s">
        <v>5025</v>
      </c>
      <c r="C1717" t="s">
        <v>5029</v>
      </c>
      <c r="D1717" t="s">
        <v>5033</v>
      </c>
      <c r="E1717" t="s">
        <v>5037</v>
      </c>
      <c r="F1717" t="s">
        <v>5043</v>
      </c>
      <c r="G1717">
        <v>-3.4359999999999999</v>
      </c>
      <c r="H1717">
        <v>55.378100000000003</v>
      </c>
      <c r="I1717">
        <v>72105</v>
      </c>
      <c r="J1717">
        <v>313303</v>
      </c>
      <c r="K1717">
        <v>78260</v>
      </c>
      <c r="L1717">
        <v>13086</v>
      </c>
      <c r="M1717">
        <v>15376</v>
      </c>
      <c r="N1717" s="5">
        <v>0.2301460411480217</v>
      </c>
      <c r="O1717">
        <v>368320</v>
      </c>
      <c r="P1717">
        <v>0</v>
      </c>
      <c r="Q1717">
        <v>0</v>
      </c>
      <c r="S1717" s="5"/>
      <c r="T1717" t="s">
        <v>5056</v>
      </c>
      <c r="U1717" s="3">
        <v>45594</v>
      </c>
      <c r="V1717" t="str">
        <f t="shared" si="78"/>
        <v>Tuesday</v>
      </c>
      <c r="W1717" t="str">
        <f t="shared" si="79"/>
        <v>October</v>
      </c>
      <c r="X1717">
        <v>16</v>
      </c>
      <c r="Y1717" t="str">
        <f t="shared" si="80"/>
        <v>Afternoon</v>
      </c>
      <c r="Z1717" t="s">
        <v>5071</v>
      </c>
    </row>
    <row r="1718" spans="1:26" x14ac:dyDescent="0.3">
      <c r="A1718" t="s">
        <v>1739</v>
      </c>
      <c r="B1718" t="s">
        <v>5025</v>
      </c>
      <c r="C1718" t="s">
        <v>5029</v>
      </c>
      <c r="D1718" t="s">
        <v>5033</v>
      </c>
      <c r="E1718" t="s">
        <v>5037</v>
      </c>
      <c r="F1718" t="s">
        <v>5046</v>
      </c>
      <c r="G1718">
        <v>133.77510000000001</v>
      </c>
      <c r="H1718">
        <v>-25.2744</v>
      </c>
      <c r="I1718">
        <v>60248</v>
      </c>
      <c r="J1718">
        <v>256926</v>
      </c>
      <c r="K1718">
        <v>26005</v>
      </c>
      <c r="L1718">
        <v>7826</v>
      </c>
      <c r="M1718">
        <v>9871</v>
      </c>
      <c r="N1718" s="5">
        <v>0.234499403561852</v>
      </c>
      <c r="O1718">
        <v>307711</v>
      </c>
      <c r="P1718">
        <v>0</v>
      </c>
      <c r="Q1718">
        <v>0</v>
      </c>
      <c r="S1718" s="5"/>
      <c r="T1718" t="s">
        <v>5056</v>
      </c>
      <c r="U1718" s="3">
        <v>45612</v>
      </c>
      <c r="V1718" t="str">
        <f t="shared" si="78"/>
        <v>Saturday</v>
      </c>
      <c r="W1718" t="str">
        <f t="shared" si="79"/>
        <v>November</v>
      </c>
      <c r="X1718">
        <v>15</v>
      </c>
      <c r="Y1718" t="str">
        <f t="shared" si="80"/>
        <v>Afternoon</v>
      </c>
      <c r="Z1718" t="s">
        <v>5071</v>
      </c>
    </row>
    <row r="1719" spans="1:26" x14ac:dyDescent="0.3">
      <c r="A1719" t="s">
        <v>1740</v>
      </c>
      <c r="B1719" t="s">
        <v>5024</v>
      </c>
      <c r="C1719" t="s">
        <v>5030</v>
      </c>
      <c r="D1719" t="s">
        <v>5033</v>
      </c>
      <c r="E1719" t="s">
        <v>5036</v>
      </c>
      <c r="F1719" t="s">
        <v>5046</v>
      </c>
      <c r="G1719">
        <v>133.77510000000001</v>
      </c>
      <c r="H1719">
        <v>-25.2744</v>
      </c>
      <c r="I1719">
        <v>382443</v>
      </c>
      <c r="J1719">
        <v>2385226</v>
      </c>
      <c r="K1719">
        <v>346186</v>
      </c>
      <c r="L1719">
        <v>91489</v>
      </c>
      <c r="M1719">
        <v>86552</v>
      </c>
      <c r="N1719" s="5">
        <v>0.16033861386625101</v>
      </c>
      <c r="O1719">
        <v>2734553</v>
      </c>
      <c r="P1719">
        <v>2385226</v>
      </c>
      <c r="Q1719">
        <v>0</v>
      </c>
      <c r="S1719" s="5"/>
      <c r="T1719" t="s">
        <v>5057</v>
      </c>
      <c r="U1719" s="3">
        <v>45647</v>
      </c>
      <c r="V1719" t="str">
        <f t="shared" si="78"/>
        <v>Saturday</v>
      </c>
      <c r="W1719" t="str">
        <f t="shared" si="79"/>
        <v>December</v>
      </c>
      <c r="X1719">
        <v>11</v>
      </c>
      <c r="Y1719" t="str">
        <f t="shared" si="80"/>
        <v>Morning</v>
      </c>
      <c r="Z1719" t="s">
        <v>5070</v>
      </c>
    </row>
    <row r="1720" spans="1:26" x14ac:dyDescent="0.3">
      <c r="A1720" t="s">
        <v>1741</v>
      </c>
      <c r="B1720" t="s">
        <v>5027</v>
      </c>
      <c r="C1720" t="s">
        <v>5030</v>
      </c>
      <c r="D1720" t="s">
        <v>5032</v>
      </c>
      <c r="E1720" t="s">
        <v>5036</v>
      </c>
      <c r="F1720" t="s">
        <v>5044</v>
      </c>
      <c r="G1720">
        <v>78.962900000000005</v>
      </c>
      <c r="H1720">
        <v>20.593699999999998</v>
      </c>
      <c r="I1720">
        <v>65385</v>
      </c>
      <c r="J1720">
        <v>675050</v>
      </c>
      <c r="K1720">
        <v>121657</v>
      </c>
      <c r="L1720">
        <v>26962</v>
      </c>
      <c r="M1720">
        <v>27228</v>
      </c>
      <c r="N1720" s="5">
        <v>9.6860156374505957E-2</v>
      </c>
      <c r="O1720">
        <v>763802</v>
      </c>
      <c r="P1720">
        <v>675050</v>
      </c>
      <c r="Q1720">
        <v>0</v>
      </c>
      <c r="S1720" s="5"/>
      <c r="T1720" t="s">
        <v>5061</v>
      </c>
      <c r="U1720" s="3">
        <v>45306</v>
      </c>
      <c r="V1720" t="str">
        <f t="shared" si="78"/>
        <v>Monday</v>
      </c>
      <c r="W1720" t="str">
        <f t="shared" si="79"/>
        <v>January</v>
      </c>
      <c r="X1720">
        <v>16</v>
      </c>
      <c r="Y1720" t="str">
        <f t="shared" si="80"/>
        <v>Afternoon</v>
      </c>
      <c r="Z1720" t="s">
        <v>5069</v>
      </c>
    </row>
    <row r="1721" spans="1:26" x14ac:dyDescent="0.3">
      <c r="A1721" t="s">
        <v>1742</v>
      </c>
      <c r="B1721" t="s">
        <v>5023</v>
      </c>
      <c r="C1721" t="s">
        <v>5029</v>
      </c>
      <c r="D1721" t="s">
        <v>5033</v>
      </c>
      <c r="E1721" t="s">
        <v>5036</v>
      </c>
      <c r="F1721" t="s">
        <v>5049</v>
      </c>
      <c r="G1721">
        <v>-106.3468</v>
      </c>
      <c r="H1721">
        <v>56.130400000000002</v>
      </c>
      <c r="I1721">
        <v>86794</v>
      </c>
      <c r="J1721">
        <v>366200</v>
      </c>
      <c r="K1721">
        <v>42683</v>
      </c>
      <c r="L1721">
        <v>19551</v>
      </c>
      <c r="M1721">
        <v>8362</v>
      </c>
      <c r="N1721" s="5">
        <v>0.2370135615872826</v>
      </c>
      <c r="O1721">
        <v>446630</v>
      </c>
      <c r="P1721">
        <v>335322</v>
      </c>
      <c r="Q1721">
        <v>0</v>
      </c>
      <c r="R1721">
        <v>6922</v>
      </c>
      <c r="S1721" s="5">
        <v>1.55E-2</v>
      </c>
      <c r="T1721" t="s">
        <v>5056</v>
      </c>
      <c r="U1721" s="3">
        <v>45757</v>
      </c>
      <c r="V1721" t="str">
        <f t="shared" si="78"/>
        <v>Thursday</v>
      </c>
      <c r="W1721" t="str">
        <f t="shared" si="79"/>
        <v>April</v>
      </c>
      <c r="X1721">
        <v>19</v>
      </c>
      <c r="Y1721" t="str">
        <f t="shared" si="80"/>
        <v>Evening</v>
      </c>
      <c r="Z1721" t="s">
        <v>5071</v>
      </c>
    </row>
    <row r="1722" spans="1:26" x14ac:dyDescent="0.3">
      <c r="A1722" t="s">
        <v>1743</v>
      </c>
      <c r="B1722" t="s">
        <v>5027</v>
      </c>
      <c r="C1722" t="s">
        <v>5030</v>
      </c>
      <c r="D1722" t="s">
        <v>5032</v>
      </c>
      <c r="E1722" t="s">
        <v>5036</v>
      </c>
      <c r="F1722" t="s">
        <v>5044</v>
      </c>
      <c r="G1722">
        <v>78.962900000000005</v>
      </c>
      <c r="H1722">
        <v>20.593699999999998</v>
      </c>
      <c r="I1722">
        <v>56676</v>
      </c>
      <c r="J1722">
        <v>656474</v>
      </c>
      <c r="K1722">
        <v>91683</v>
      </c>
      <c r="L1722">
        <v>37012</v>
      </c>
      <c r="M1722">
        <v>26717</v>
      </c>
      <c r="N1722" s="5">
        <v>8.6334316829733804E-2</v>
      </c>
      <c r="O1722">
        <v>843484</v>
      </c>
      <c r="P1722">
        <v>653818</v>
      </c>
      <c r="Q1722">
        <v>0</v>
      </c>
      <c r="S1722" s="5"/>
      <c r="T1722" t="s">
        <v>5061</v>
      </c>
      <c r="U1722" s="3">
        <v>45656</v>
      </c>
      <c r="V1722" t="str">
        <f t="shared" si="78"/>
        <v>Monday</v>
      </c>
      <c r="W1722" t="str">
        <f t="shared" si="79"/>
        <v>December</v>
      </c>
      <c r="X1722">
        <v>12</v>
      </c>
      <c r="Y1722" t="str">
        <f t="shared" si="80"/>
        <v>Afternoon</v>
      </c>
      <c r="Z1722" t="s">
        <v>5069</v>
      </c>
    </row>
    <row r="1723" spans="1:26" x14ac:dyDescent="0.3">
      <c r="A1723" t="s">
        <v>1744</v>
      </c>
      <c r="B1723" t="s">
        <v>5025</v>
      </c>
      <c r="C1723" t="s">
        <v>5029</v>
      </c>
      <c r="D1723" t="s">
        <v>5033</v>
      </c>
      <c r="E1723" t="s">
        <v>5037</v>
      </c>
      <c r="F1723" t="s">
        <v>5044</v>
      </c>
      <c r="G1723">
        <v>78.962900000000005</v>
      </c>
      <c r="H1723">
        <v>20.593699999999998</v>
      </c>
      <c r="I1723">
        <v>81697</v>
      </c>
      <c r="J1723">
        <v>470851</v>
      </c>
      <c r="K1723">
        <v>75452</v>
      </c>
      <c r="L1723">
        <v>36469</v>
      </c>
      <c r="M1723">
        <v>24054</v>
      </c>
      <c r="N1723" s="5">
        <v>0.17351120100642889</v>
      </c>
      <c r="O1723">
        <v>544812</v>
      </c>
      <c r="P1723">
        <v>0</v>
      </c>
      <c r="Q1723">
        <v>0</v>
      </c>
      <c r="S1723" s="5"/>
      <c r="T1723" t="s">
        <v>5056</v>
      </c>
      <c r="U1723" s="3">
        <v>45715</v>
      </c>
      <c r="V1723" t="str">
        <f t="shared" si="78"/>
        <v>Thursday</v>
      </c>
      <c r="W1723" t="str">
        <f t="shared" si="79"/>
        <v>February</v>
      </c>
      <c r="X1723">
        <v>11</v>
      </c>
      <c r="Y1723" t="str">
        <f t="shared" si="80"/>
        <v>Morning</v>
      </c>
      <c r="Z1723" t="s">
        <v>5070</v>
      </c>
    </row>
    <row r="1724" spans="1:26" x14ac:dyDescent="0.3">
      <c r="A1724" t="s">
        <v>1745</v>
      </c>
      <c r="B1724" t="s">
        <v>5024</v>
      </c>
      <c r="C1724" t="s">
        <v>5030</v>
      </c>
      <c r="D1724" t="s">
        <v>5033</v>
      </c>
      <c r="E1724" t="s">
        <v>5039</v>
      </c>
      <c r="F1724" t="s">
        <v>5050</v>
      </c>
      <c r="G1724">
        <v>-95.712900000000005</v>
      </c>
      <c r="H1724">
        <v>37.090200000000003</v>
      </c>
      <c r="I1724">
        <v>85413</v>
      </c>
      <c r="J1724">
        <v>380606</v>
      </c>
      <c r="K1724">
        <v>86257</v>
      </c>
      <c r="L1724">
        <v>19646</v>
      </c>
      <c r="M1724">
        <v>20227</v>
      </c>
      <c r="N1724" s="5">
        <v>0.22441435756109751</v>
      </c>
      <c r="O1724">
        <v>481305</v>
      </c>
      <c r="P1724">
        <v>0</v>
      </c>
      <c r="Q1724">
        <v>0</v>
      </c>
      <c r="S1724" s="5"/>
      <c r="T1724" t="s">
        <v>5056</v>
      </c>
      <c r="U1724" s="3">
        <v>45473</v>
      </c>
      <c r="V1724" t="str">
        <f t="shared" si="78"/>
        <v>Sunday</v>
      </c>
      <c r="W1724" t="str">
        <f t="shared" si="79"/>
        <v>June</v>
      </c>
      <c r="X1724">
        <v>10</v>
      </c>
      <c r="Y1724" t="str">
        <f t="shared" si="80"/>
        <v>Morning</v>
      </c>
      <c r="Z1724" t="s">
        <v>5071</v>
      </c>
    </row>
    <row r="1725" spans="1:26" x14ac:dyDescent="0.3">
      <c r="A1725" t="s">
        <v>1746</v>
      </c>
      <c r="B1725" t="s">
        <v>5027</v>
      </c>
      <c r="C1725" t="s">
        <v>5029</v>
      </c>
      <c r="D1725" t="s">
        <v>5035</v>
      </c>
      <c r="E1725" t="s">
        <v>5040</v>
      </c>
      <c r="F1725" t="s">
        <v>5046</v>
      </c>
      <c r="G1725">
        <v>133.77510000000001</v>
      </c>
      <c r="H1725">
        <v>-25.2744</v>
      </c>
      <c r="I1725">
        <v>36794</v>
      </c>
      <c r="J1725">
        <v>309452</v>
      </c>
      <c r="K1725">
        <v>44436</v>
      </c>
      <c r="L1725">
        <v>13886</v>
      </c>
      <c r="M1725">
        <v>9857</v>
      </c>
      <c r="N1725" s="5">
        <v>0.1189036415931036</v>
      </c>
      <c r="O1725">
        <v>385302</v>
      </c>
      <c r="P1725">
        <v>0</v>
      </c>
      <c r="Q1725">
        <v>844739</v>
      </c>
      <c r="S1725" s="5"/>
      <c r="T1725" t="s">
        <v>5060</v>
      </c>
      <c r="U1725" s="3">
        <v>45689</v>
      </c>
      <c r="V1725" t="str">
        <f t="shared" si="78"/>
        <v>Saturday</v>
      </c>
      <c r="W1725" t="str">
        <f t="shared" si="79"/>
        <v>February</v>
      </c>
      <c r="X1725">
        <v>17</v>
      </c>
      <c r="Y1725" t="str">
        <f t="shared" si="80"/>
        <v>Afternoon</v>
      </c>
      <c r="Z1725" t="s">
        <v>5070</v>
      </c>
    </row>
    <row r="1726" spans="1:26" x14ac:dyDescent="0.3">
      <c r="A1726" t="s">
        <v>1747</v>
      </c>
      <c r="B1726" t="s">
        <v>5027</v>
      </c>
      <c r="C1726" t="s">
        <v>5030</v>
      </c>
      <c r="D1726" t="s">
        <v>5032</v>
      </c>
      <c r="E1726" t="s">
        <v>5036</v>
      </c>
      <c r="F1726" t="s">
        <v>5050</v>
      </c>
      <c r="G1726">
        <v>-95.712900000000005</v>
      </c>
      <c r="H1726">
        <v>37.090200000000003</v>
      </c>
      <c r="I1726">
        <v>72610</v>
      </c>
      <c r="J1726">
        <v>1310279</v>
      </c>
      <c r="K1726">
        <v>131205</v>
      </c>
      <c r="L1726">
        <v>86166</v>
      </c>
      <c r="M1726">
        <v>35177</v>
      </c>
      <c r="N1726" s="5">
        <v>5.541576710455396E-2</v>
      </c>
      <c r="O1726">
        <v>1468687</v>
      </c>
      <c r="P1726">
        <v>1310279</v>
      </c>
      <c r="Q1726">
        <v>0</v>
      </c>
      <c r="S1726" s="5"/>
      <c r="T1726" t="s">
        <v>5061</v>
      </c>
      <c r="U1726" s="3">
        <v>45388</v>
      </c>
      <c r="V1726" t="str">
        <f t="shared" si="78"/>
        <v>Saturday</v>
      </c>
      <c r="W1726" t="str">
        <f t="shared" si="79"/>
        <v>April</v>
      </c>
      <c r="X1726">
        <v>10</v>
      </c>
      <c r="Y1726" t="str">
        <f t="shared" si="80"/>
        <v>Morning</v>
      </c>
      <c r="Z1726" t="s">
        <v>5069</v>
      </c>
    </row>
    <row r="1727" spans="1:26" x14ac:dyDescent="0.3">
      <c r="A1727" t="s">
        <v>1748</v>
      </c>
      <c r="B1727" t="s">
        <v>5025</v>
      </c>
      <c r="C1727" t="s">
        <v>5029</v>
      </c>
      <c r="D1727" t="s">
        <v>5033</v>
      </c>
      <c r="E1727" t="s">
        <v>5037</v>
      </c>
      <c r="F1727" t="s">
        <v>5045</v>
      </c>
      <c r="G1727">
        <v>-51.9253</v>
      </c>
      <c r="H1727">
        <v>-14.234999999999999</v>
      </c>
      <c r="I1727">
        <v>31790</v>
      </c>
      <c r="J1727">
        <v>188322</v>
      </c>
      <c r="K1727">
        <v>32275</v>
      </c>
      <c r="L1727">
        <v>6069</v>
      </c>
      <c r="M1727">
        <v>11077</v>
      </c>
      <c r="N1727" s="5">
        <v>0.16881160973616269</v>
      </c>
      <c r="O1727">
        <v>234124</v>
      </c>
      <c r="P1727">
        <v>0</v>
      </c>
      <c r="Q1727">
        <v>0</v>
      </c>
      <c r="S1727" s="5"/>
      <c r="T1727" t="s">
        <v>5056</v>
      </c>
      <c r="U1727" s="3">
        <v>45566</v>
      </c>
      <c r="V1727" t="str">
        <f t="shared" si="78"/>
        <v>Tuesday</v>
      </c>
      <c r="W1727" t="str">
        <f t="shared" si="79"/>
        <v>October</v>
      </c>
      <c r="X1727">
        <v>11</v>
      </c>
      <c r="Y1727" t="str">
        <f t="shared" si="80"/>
        <v>Morning</v>
      </c>
      <c r="Z1727" t="s">
        <v>5070</v>
      </c>
    </row>
    <row r="1728" spans="1:26" x14ac:dyDescent="0.3">
      <c r="A1728" t="s">
        <v>1749</v>
      </c>
      <c r="B1728" t="s">
        <v>5023</v>
      </c>
      <c r="C1728" t="s">
        <v>5029</v>
      </c>
      <c r="D1728" t="s">
        <v>5033</v>
      </c>
      <c r="E1728" t="s">
        <v>5036</v>
      </c>
      <c r="F1728" t="s">
        <v>5050</v>
      </c>
      <c r="G1728">
        <v>-95.712900000000005</v>
      </c>
      <c r="H1728">
        <v>37.090200000000003</v>
      </c>
      <c r="I1728">
        <v>160071</v>
      </c>
      <c r="J1728">
        <v>989003</v>
      </c>
      <c r="K1728">
        <v>146846</v>
      </c>
      <c r="L1728">
        <v>45429</v>
      </c>
      <c r="M1728">
        <v>37524</v>
      </c>
      <c r="N1728" s="5">
        <v>0.1618518327905801</v>
      </c>
      <c r="O1728">
        <v>1211774</v>
      </c>
      <c r="P1728">
        <v>989003</v>
      </c>
      <c r="Q1728">
        <v>0</v>
      </c>
      <c r="R1728">
        <v>27507</v>
      </c>
      <c r="S1728" s="5">
        <v>2.2700000000000001E-2</v>
      </c>
      <c r="T1728" t="s">
        <v>5057</v>
      </c>
      <c r="U1728" s="3">
        <v>45327</v>
      </c>
      <c r="V1728" t="str">
        <f t="shared" si="78"/>
        <v>Monday</v>
      </c>
      <c r="W1728" t="str">
        <f t="shared" si="79"/>
        <v>February</v>
      </c>
      <c r="X1728">
        <v>10</v>
      </c>
      <c r="Y1728" t="str">
        <f t="shared" si="80"/>
        <v>Morning</v>
      </c>
      <c r="Z1728" t="s">
        <v>5070</v>
      </c>
    </row>
    <row r="1729" spans="1:26" x14ac:dyDescent="0.3">
      <c r="A1729" t="s">
        <v>1750</v>
      </c>
      <c r="B1729" t="s">
        <v>5023</v>
      </c>
      <c r="C1729" t="s">
        <v>5029</v>
      </c>
      <c r="D1729" t="s">
        <v>5033</v>
      </c>
      <c r="E1729" t="s">
        <v>5036</v>
      </c>
      <c r="F1729" t="s">
        <v>5045</v>
      </c>
      <c r="G1729">
        <v>-51.9253</v>
      </c>
      <c r="H1729">
        <v>-14.234999999999999</v>
      </c>
      <c r="I1729">
        <v>349188</v>
      </c>
      <c r="J1729">
        <v>1757718</v>
      </c>
      <c r="K1729">
        <v>402368</v>
      </c>
      <c r="L1729">
        <v>75252</v>
      </c>
      <c r="M1729">
        <v>61885</v>
      </c>
      <c r="N1729" s="5">
        <v>0.19866024617065711</v>
      </c>
      <c r="O1729">
        <v>2239779</v>
      </c>
      <c r="P1729">
        <v>1757718</v>
      </c>
      <c r="Q1729">
        <v>0</v>
      </c>
      <c r="R1729">
        <v>27773</v>
      </c>
      <c r="S1729" s="5">
        <v>1.24E-2</v>
      </c>
      <c r="T1729" t="s">
        <v>5057</v>
      </c>
      <c r="U1729" s="3">
        <v>45423</v>
      </c>
      <c r="V1729" t="str">
        <f t="shared" si="78"/>
        <v>Saturday</v>
      </c>
      <c r="W1729" t="str">
        <f t="shared" si="79"/>
        <v>May</v>
      </c>
      <c r="X1729">
        <v>11</v>
      </c>
      <c r="Y1729" t="str">
        <f t="shared" si="80"/>
        <v>Morning</v>
      </c>
      <c r="Z1729" t="s">
        <v>5070</v>
      </c>
    </row>
    <row r="1730" spans="1:26" x14ac:dyDescent="0.3">
      <c r="A1730" t="s">
        <v>1751</v>
      </c>
      <c r="B1730" t="s">
        <v>5024</v>
      </c>
      <c r="C1730" t="s">
        <v>5029</v>
      </c>
      <c r="D1730" t="s">
        <v>5033</v>
      </c>
      <c r="E1730" t="s">
        <v>5040</v>
      </c>
      <c r="F1730" t="s">
        <v>5045</v>
      </c>
      <c r="G1730">
        <v>-51.9253</v>
      </c>
      <c r="H1730">
        <v>-14.234999999999999</v>
      </c>
      <c r="I1730">
        <v>351911</v>
      </c>
      <c r="J1730">
        <v>1724572</v>
      </c>
      <c r="K1730">
        <v>344004</v>
      </c>
      <c r="L1730">
        <v>81202</v>
      </c>
      <c r="M1730">
        <v>81655</v>
      </c>
      <c r="N1730" s="5">
        <v>0.2040571364348483</v>
      </c>
      <c r="O1730">
        <v>1903818</v>
      </c>
      <c r="P1730">
        <v>0</v>
      </c>
      <c r="Q1730">
        <v>394257</v>
      </c>
      <c r="S1730" s="5"/>
      <c r="T1730" t="s">
        <v>5057</v>
      </c>
      <c r="U1730" s="3">
        <v>45742</v>
      </c>
      <c r="V1730" t="str">
        <f t="shared" si="78"/>
        <v>Wednesday</v>
      </c>
      <c r="W1730" t="str">
        <f t="shared" si="79"/>
        <v>March</v>
      </c>
      <c r="X1730">
        <v>10</v>
      </c>
      <c r="Y1730" t="str">
        <f t="shared" si="80"/>
        <v>Morning</v>
      </c>
      <c r="Z1730" t="s">
        <v>5071</v>
      </c>
    </row>
    <row r="1731" spans="1:26" x14ac:dyDescent="0.3">
      <c r="A1731" t="s">
        <v>1752</v>
      </c>
      <c r="B1731" t="s">
        <v>5025</v>
      </c>
      <c r="C1731" t="s">
        <v>5029</v>
      </c>
      <c r="D1731" t="s">
        <v>5033</v>
      </c>
      <c r="E1731" t="s">
        <v>5037</v>
      </c>
      <c r="F1731" t="s">
        <v>5050</v>
      </c>
      <c r="G1731">
        <v>-95.712900000000005</v>
      </c>
      <c r="H1731">
        <v>37.090200000000003</v>
      </c>
      <c r="I1731">
        <v>89574</v>
      </c>
      <c r="J1731">
        <v>386552</v>
      </c>
      <c r="K1731">
        <v>94007</v>
      </c>
      <c r="L1731">
        <v>29489</v>
      </c>
      <c r="M1731">
        <v>21790</v>
      </c>
      <c r="N1731" s="5">
        <v>0.23172703345711371</v>
      </c>
      <c r="O1731">
        <v>464803</v>
      </c>
      <c r="P1731">
        <v>0</v>
      </c>
      <c r="Q1731">
        <v>0</v>
      </c>
      <c r="S1731" s="5"/>
      <c r="T1731" t="s">
        <v>5056</v>
      </c>
      <c r="U1731" s="3">
        <v>45521</v>
      </c>
      <c r="V1731" t="str">
        <f t="shared" ref="V1731:V1794" si="81">TEXT(U1731,"DDDD")</f>
        <v>Saturday</v>
      </c>
      <c r="W1731" t="str">
        <f t="shared" ref="W1731:W1794" si="82">TEXT(U1731,"MMMM")</f>
        <v>August</v>
      </c>
      <c r="X1731">
        <v>19</v>
      </c>
      <c r="Y1731" t="str">
        <f t="shared" ref="Y1731:Y1794" si="83">IF(X1731&lt;6,"NIght",IF(X1731&lt;12,"Morning",IF(X1731&lt;18,"Afternoon","Evening")))</f>
        <v>Evening</v>
      </c>
      <c r="Z1731" t="s">
        <v>5071</v>
      </c>
    </row>
    <row r="1732" spans="1:26" x14ac:dyDescent="0.3">
      <c r="A1732" t="s">
        <v>1753</v>
      </c>
      <c r="B1732" t="s">
        <v>5023</v>
      </c>
      <c r="C1732" t="s">
        <v>5030</v>
      </c>
      <c r="D1732" t="s">
        <v>5033</v>
      </c>
      <c r="E1732" t="s">
        <v>5036</v>
      </c>
      <c r="F1732" t="s">
        <v>5044</v>
      </c>
      <c r="G1732">
        <v>78.962900000000005</v>
      </c>
      <c r="H1732">
        <v>20.593699999999998</v>
      </c>
      <c r="I1732">
        <v>50761</v>
      </c>
      <c r="J1732">
        <v>244338</v>
      </c>
      <c r="K1732">
        <v>37633</v>
      </c>
      <c r="L1732">
        <v>13011</v>
      </c>
      <c r="M1732">
        <v>11629</v>
      </c>
      <c r="N1732" s="5">
        <v>0.20775228707042481</v>
      </c>
      <c r="O1732">
        <v>311970</v>
      </c>
      <c r="P1732">
        <v>216177</v>
      </c>
      <c r="Q1732">
        <v>0</v>
      </c>
      <c r="R1732">
        <v>4055</v>
      </c>
      <c r="S1732" s="5">
        <v>1.2999999999999999E-2</v>
      </c>
      <c r="T1732" t="s">
        <v>5056</v>
      </c>
      <c r="U1732" s="3">
        <v>45469</v>
      </c>
      <c r="V1732" t="str">
        <f t="shared" si="81"/>
        <v>Wednesday</v>
      </c>
      <c r="W1732" t="str">
        <f t="shared" si="82"/>
        <v>June</v>
      </c>
      <c r="X1732">
        <v>13</v>
      </c>
      <c r="Y1732" t="str">
        <f t="shared" si="83"/>
        <v>Afternoon</v>
      </c>
      <c r="Z1732" t="s">
        <v>5071</v>
      </c>
    </row>
    <row r="1733" spans="1:26" x14ac:dyDescent="0.3">
      <c r="A1733" t="s">
        <v>1754</v>
      </c>
      <c r="B1733" t="s">
        <v>5025</v>
      </c>
      <c r="C1733" t="s">
        <v>5029</v>
      </c>
      <c r="D1733" t="s">
        <v>5033</v>
      </c>
      <c r="E1733" t="s">
        <v>5037</v>
      </c>
      <c r="F1733" t="s">
        <v>5049</v>
      </c>
      <c r="G1733">
        <v>-106.3468</v>
      </c>
      <c r="H1733">
        <v>56.130400000000002</v>
      </c>
      <c r="I1733">
        <v>83203</v>
      </c>
      <c r="J1733">
        <v>427944</v>
      </c>
      <c r="K1733">
        <v>49595</v>
      </c>
      <c r="L1733">
        <v>15239</v>
      </c>
      <c r="M1733">
        <v>13543</v>
      </c>
      <c r="N1733" s="5">
        <v>0.19442507750720031</v>
      </c>
      <c r="O1733">
        <v>523305</v>
      </c>
      <c r="P1733">
        <v>0</v>
      </c>
      <c r="Q1733">
        <v>0</v>
      </c>
      <c r="S1733" s="5"/>
      <c r="T1733" t="s">
        <v>5056</v>
      </c>
      <c r="U1733" s="3">
        <v>45633</v>
      </c>
      <c r="V1733" t="str">
        <f t="shared" si="81"/>
        <v>Saturday</v>
      </c>
      <c r="W1733" t="str">
        <f t="shared" si="82"/>
        <v>December</v>
      </c>
      <c r="X1733">
        <v>19</v>
      </c>
      <c r="Y1733" t="str">
        <f t="shared" si="83"/>
        <v>Evening</v>
      </c>
      <c r="Z1733" t="s">
        <v>5070</v>
      </c>
    </row>
    <row r="1734" spans="1:26" x14ac:dyDescent="0.3">
      <c r="A1734" t="s">
        <v>1755</v>
      </c>
      <c r="B1734" t="s">
        <v>5025</v>
      </c>
      <c r="C1734" t="s">
        <v>5029</v>
      </c>
      <c r="D1734" t="s">
        <v>5033</v>
      </c>
      <c r="E1734" t="s">
        <v>5036</v>
      </c>
      <c r="F1734" t="s">
        <v>5047</v>
      </c>
      <c r="G1734">
        <v>138.25290000000001</v>
      </c>
      <c r="H1734">
        <v>36.204799999999999</v>
      </c>
      <c r="I1734">
        <v>476479</v>
      </c>
      <c r="J1734">
        <v>2466898</v>
      </c>
      <c r="K1734">
        <v>579443</v>
      </c>
      <c r="L1734">
        <v>150943</v>
      </c>
      <c r="M1734">
        <v>49893</v>
      </c>
      <c r="N1734" s="5">
        <v>0.19314912554636979</v>
      </c>
      <c r="O1734">
        <v>2805512</v>
      </c>
      <c r="P1734">
        <v>2466898</v>
      </c>
      <c r="Q1734">
        <v>0</v>
      </c>
      <c r="S1734" s="5"/>
      <c r="T1734" t="s">
        <v>5057</v>
      </c>
      <c r="U1734" s="3">
        <v>45548</v>
      </c>
      <c r="V1734" t="str">
        <f t="shared" si="81"/>
        <v>Friday</v>
      </c>
      <c r="W1734" t="str">
        <f t="shared" si="82"/>
        <v>September</v>
      </c>
      <c r="X1734">
        <v>16</v>
      </c>
      <c r="Y1734" t="str">
        <f t="shared" si="83"/>
        <v>Afternoon</v>
      </c>
      <c r="Z1734" t="s">
        <v>5070</v>
      </c>
    </row>
    <row r="1735" spans="1:26" x14ac:dyDescent="0.3">
      <c r="A1735" t="s">
        <v>1756</v>
      </c>
      <c r="B1735" t="s">
        <v>5027</v>
      </c>
      <c r="C1735" t="s">
        <v>5029</v>
      </c>
      <c r="D1735" t="s">
        <v>5035</v>
      </c>
      <c r="E1735" t="s">
        <v>5040</v>
      </c>
      <c r="F1735" t="s">
        <v>5048</v>
      </c>
      <c r="G1735">
        <v>10.451499999999999</v>
      </c>
      <c r="H1735">
        <v>51.165700000000001</v>
      </c>
      <c r="I1735">
        <v>27030</v>
      </c>
      <c r="J1735">
        <v>223564</v>
      </c>
      <c r="K1735">
        <v>39169</v>
      </c>
      <c r="L1735">
        <v>7192</v>
      </c>
      <c r="M1735">
        <v>7587</v>
      </c>
      <c r="N1735" s="5">
        <v>0.12090778322552261</v>
      </c>
      <c r="O1735">
        <v>253932</v>
      </c>
      <c r="P1735">
        <v>0</v>
      </c>
      <c r="Q1735">
        <v>1470605</v>
      </c>
      <c r="S1735" s="5"/>
      <c r="T1735" t="s">
        <v>5060</v>
      </c>
      <c r="U1735" s="3">
        <v>45449</v>
      </c>
      <c r="V1735" t="str">
        <f t="shared" si="81"/>
        <v>Thursday</v>
      </c>
      <c r="W1735" t="str">
        <f t="shared" si="82"/>
        <v>June</v>
      </c>
      <c r="X1735">
        <v>11</v>
      </c>
      <c r="Y1735" t="str">
        <f t="shared" si="83"/>
        <v>Morning</v>
      </c>
      <c r="Z1735" t="s">
        <v>5070</v>
      </c>
    </row>
    <row r="1736" spans="1:26" x14ac:dyDescent="0.3">
      <c r="A1736" t="s">
        <v>1757</v>
      </c>
      <c r="B1736" t="s">
        <v>5027</v>
      </c>
      <c r="C1736" t="s">
        <v>5029</v>
      </c>
      <c r="D1736" t="s">
        <v>5035</v>
      </c>
      <c r="E1736" t="s">
        <v>5040</v>
      </c>
      <c r="F1736" t="s">
        <v>5048</v>
      </c>
      <c r="G1736">
        <v>10.451499999999999</v>
      </c>
      <c r="H1736">
        <v>51.165700000000001</v>
      </c>
      <c r="I1736">
        <v>26492</v>
      </c>
      <c r="J1736">
        <v>172579</v>
      </c>
      <c r="K1736">
        <v>29276</v>
      </c>
      <c r="L1736">
        <v>9451</v>
      </c>
      <c r="M1736">
        <v>6404</v>
      </c>
      <c r="N1736" s="5">
        <v>0.15351222054104899</v>
      </c>
      <c r="O1736">
        <v>222834</v>
      </c>
      <c r="P1736">
        <v>0</v>
      </c>
      <c r="Q1736">
        <v>822102</v>
      </c>
      <c r="S1736" s="5"/>
      <c r="T1736" t="s">
        <v>5060</v>
      </c>
      <c r="U1736" s="3">
        <v>45498</v>
      </c>
      <c r="V1736" t="str">
        <f t="shared" si="81"/>
        <v>Thursday</v>
      </c>
      <c r="W1736" t="str">
        <f t="shared" si="82"/>
        <v>July</v>
      </c>
      <c r="X1736">
        <v>10</v>
      </c>
      <c r="Y1736" t="str">
        <f t="shared" si="83"/>
        <v>Morning</v>
      </c>
      <c r="Z1736" t="s">
        <v>5070</v>
      </c>
    </row>
    <row r="1737" spans="1:26" x14ac:dyDescent="0.3">
      <c r="A1737" t="s">
        <v>1758</v>
      </c>
      <c r="B1737" t="s">
        <v>5023</v>
      </c>
      <c r="C1737" t="s">
        <v>5029</v>
      </c>
      <c r="D1737" t="s">
        <v>5035</v>
      </c>
      <c r="E1737" t="s">
        <v>5040</v>
      </c>
      <c r="F1737" t="s">
        <v>5043</v>
      </c>
      <c r="G1737">
        <v>-3.4359999999999999</v>
      </c>
      <c r="H1737">
        <v>55.378100000000003</v>
      </c>
      <c r="I1737">
        <v>55019</v>
      </c>
      <c r="J1737">
        <v>422569</v>
      </c>
      <c r="K1737">
        <v>77552</v>
      </c>
      <c r="L1737">
        <v>32305</v>
      </c>
      <c r="M1737">
        <v>14840</v>
      </c>
      <c r="N1737" s="5">
        <v>0.13020180233946771</v>
      </c>
      <c r="O1737">
        <v>504012</v>
      </c>
      <c r="P1737">
        <v>0</v>
      </c>
      <c r="Q1737">
        <v>72130</v>
      </c>
      <c r="R1737">
        <v>11995</v>
      </c>
      <c r="S1737" s="5">
        <v>2.3800000000000002E-2</v>
      </c>
      <c r="T1737" t="s">
        <v>5058</v>
      </c>
      <c r="U1737" s="3">
        <v>45365</v>
      </c>
      <c r="V1737" t="str">
        <f t="shared" si="81"/>
        <v>Thursday</v>
      </c>
      <c r="W1737" t="str">
        <f t="shared" si="82"/>
        <v>March</v>
      </c>
      <c r="X1737">
        <v>14</v>
      </c>
      <c r="Y1737" t="str">
        <f t="shared" si="83"/>
        <v>Afternoon</v>
      </c>
      <c r="Z1737" t="s">
        <v>5070</v>
      </c>
    </row>
    <row r="1738" spans="1:26" x14ac:dyDescent="0.3">
      <c r="A1738" t="s">
        <v>1759</v>
      </c>
      <c r="B1738" t="s">
        <v>5025</v>
      </c>
      <c r="C1738" t="s">
        <v>5029</v>
      </c>
      <c r="D1738" t="s">
        <v>5032</v>
      </c>
      <c r="E1738" t="s">
        <v>5036</v>
      </c>
      <c r="F1738" t="s">
        <v>5049</v>
      </c>
      <c r="G1738">
        <v>-106.3468</v>
      </c>
      <c r="H1738">
        <v>56.130400000000002</v>
      </c>
      <c r="I1738">
        <v>153325</v>
      </c>
      <c r="J1738">
        <v>2091383</v>
      </c>
      <c r="K1738">
        <v>400185</v>
      </c>
      <c r="L1738">
        <v>92879</v>
      </c>
      <c r="M1738">
        <v>55238</v>
      </c>
      <c r="N1738" s="5">
        <v>7.3312948919342175E-2</v>
      </c>
      <c r="O1738">
        <v>2528285</v>
      </c>
      <c r="P1738">
        <v>2091383</v>
      </c>
      <c r="Q1738">
        <v>0</v>
      </c>
      <c r="S1738" s="5"/>
      <c r="T1738" t="s">
        <v>5061</v>
      </c>
      <c r="U1738" s="3">
        <v>45469</v>
      </c>
      <c r="V1738" t="str">
        <f t="shared" si="81"/>
        <v>Wednesday</v>
      </c>
      <c r="W1738" t="str">
        <f t="shared" si="82"/>
        <v>June</v>
      </c>
      <c r="X1738">
        <v>15</v>
      </c>
      <c r="Y1738" t="str">
        <f t="shared" si="83"/>
        <v>Afternoon</v>
      </c>
      <c r="Z1738" t="s">
        <v>5069</v>
      </c>
    </row>
    <row r="1739" spans="1:26" x14ac:dyDescent="0.3">
      <c r="A1739" t="s">
        <v>1760</v>
      </c>
      <c r="B1739" t="s">
        <v>5027</v>
      </c>
      <c r="C1739" t="s">
        <v>5029</v>
      </c>
      <c r="D1739" t="s">
        <v>5035</v>
      </c>
      <c r="E1739" t="s">
        <v>5040</v>
      </c>
      <c r="F1739" t="s">
        <v>5045</v>
      </c>
      <c r="G1739">
        <v>-51.9253</v>
      </c>
      <c r="H1739">
        <v>-14.234999999999999</v>
      </c>
      <c r="I1739">
        <v>23856</v>
      </c>
      <c r="J1739">
        <v>169813</v>
      </c>
      <c r="K1739">
        <v>34766</v>
      </c>
      <c r="L1739">
        <v>10390</v>
      </c>
      <c r="M1739">
        <v>4680</v>
      </c>
      <c r="N1739" s="5">
        <v>0.14048708854792999</v>
      </c>
      <c r="O1739">
        <v>202737</v>
      </c>
      <c r="P1739">
        <v>0</v>
      </c>
      <c r="Q1739">
        <v>1580484</v>
      </c>
      <c r="S1739" s="5"/>
      <c r="T1739" t="s">
        <v>5060</v>
      </c>
      <c r="U1739" s="3">
        <v>45455</v>
      </c>
      <c r="V1739" t="str">
        <f t="shared" si="81"/>
        <v>Wednesday</v>
      </c>
      <c r="W1739" t="str">
        <f t="shared" si="82"/>
        <v>June</v>
      </c>
      <c r="X1739">
        <v>16</v>
      </c>
      <c r="Y1739" t="str">
        <f t="shared" si="83"/>
        <v>Afternoon</v>
      </c>
      <c r="Z1739" t="s">
        <v>5070</v>
      </c>
    </row>
    <row r="1740" spans="1:26" x14ac:dyDescent="0.3">
      <c r="A1740" t="s">
        <v>1761</v>
      </c>
      <c r="B1740" t="s">
        <v>5024</v>
      </c>
      <c r="C1740" t="s">
        <v>5029</v>
      </c>
      <c r="D1740" t="s">
        <v>5032</v>
      </c>
      <c r="E1740" t="s">
        <v>5036</v>
      </c>
      <c r="F1740" t="s">
        <v>5050</v>
      </c>
      <c r="G1740">
        <v>-95.712900000000005</v>
      </c>
      <c r="H1740">
        <v>37.090200000000003</v>
      </c>
      <c r="I1740">
        <v>150224</v>
      </c>
      <c r="J1740">
        <v>2045814</v>
      </c>
      <c r="K1740">
        <v>367050</v>
      </c>
      <c r="L1740">
        <v>101829</v>
      </c>
      <c r="M1740">
        <v>67294</v>
      </c>
      <c r="N1740" s="5">
        <v>7.343002829781671E-2</v>
      </c>
      <c r="O1740">
        <v>2500145</v>
      </c>
      <c r="P1740">
        <v>2045814</v>
      </c>
      <c r="Q1740">
        <v>0</v>
      </c>
      <c r="S1740" s="5"/>
      <c r="T1740" t="s">
        <v>5061</v>
      </c>
      <c r="U1740" s="3">
        <v>45442</v>
      </c>
      <c r="V1740" t="str">
        <f t="shared" si="81"/>
        <v>Thursday</v>
      </c>
      <c r="W1740" t="str">
        <f t="shared" si="82"/>
        <v>May</v>
      </c>
      <c r="X1740">
        <v>11</v>
      </c>
      <c r="Y1740" t="str">
        <f t="shared" si="83"/>
        <v>Morning</v>
      </c>
      <c r="Z1740" t="s">
        <v>5069</v>
      </c>
    </row>
    <row r="1741" spans="1:26" x14ac:dyDescent="0.3">
      <c r="A1741" t="s">
        <v>1762</v>
      </c>
      <c r="B1741" t="s">
        <v>5027</v>
      </c>
      <c r="C1741" t="s">
        <v>5029</v>
      </c>
      <c r="D1741" t="s">
        <v>5033</v>
      </c>
      <c r="E1741" t="s">
        <v>5036</v>
      </c>
      <c r="F1741" t="s">
        <v>5048</v>
      </c>
      <c r="G1741">
        <v>10.451499999999999</v>
      </c>
      <c r="H1741">
        <v>51.165700000000001</v>
      </c>
      <c r="I1741">
        <v>334019</v>
      </c>
      <c r="J1741">
        <v>2132363</v>
      </c>
      <c r="K1741">
        <v>237144</v>
      </c>
      <c r="L1741">
        <v>113088</v>
      </c>
      <c r="M1741">
        <v>118629</v>
      </c>
      <c r="N1741" s="5">
        <v>0.15664272620164721</v>
      </c>
      <c r="O1741">
        <v>2385884</v>
      </c>
      <c r="P1741">
        <v>2132363</v>
      </c>
      <c r="Q1741">
        <v>0</v>
      </c>
      <c r="S1741" s="5"/>
      <c r="T1741" t="s">
        <v>5057</v>
      </c>
      <c r="U1741" s="3">
        <v>45401</v>
      </c>
      <c r="V1741" t="str">
        <f t="shared" si="81"/>
        <v>Friday</v>
      </c>
      <c r="W1741" t="str">
        <f t="shared" si="82"/>
        <v>April</v>
      </c>
      <c r="X1741">
        <v>10</v>
      </c>
      <c r="Y1741" t="str">
        <f t="shared" si="83"/>
        <v>Morning</v>
      </c>
      <c r="Z1741" t="s">
        <v>5070</v>
      </c>
    </row>
    <row r="1742" spans="1:26" x14ac:dyDescent="0.3">
      <c r="A1742" t="s">
        <v>1763</v>
      </c>
      <c r="B1742" t="s">
        <v>5027</v>
      </c>
      <c r="C1742" t="s">
        <v>5029</v>
      </c>
      <c r="D1742" t="s">
        <v>5035</v>
      </c>
      <c r="E1742" t="s">
        <v>5040</v>
      </c>
      <c r="F1742" t="s">
        <v>5050</v>
      </c>
      <c r="G1742">
        <v>-95.712900000000005</v>
      </c>
      <c r="H1742">
        <v>37.090200000000003</v>
      </c>
      <c r="I1742">
        <v>38226</v>
      </c>
      <c r="J1742">
        <v>295122</v>
      </c>
      <c r="K1742">
        <v>73288</v>
      </c>
      <c r="L1742">
        <v>22858</v>
      </c>
      <c r="M1742">
        <v>6826</v>
      </c>
      <c r="N1742" s="5">
        <v>0.12952883891018771</v>
      </c>
      <c r="O1742">
        <v>379728</v>
      </c>
      <c r="P1742">
        <v>0</v>
      </c>
      <c r="Q1742">
        <v>1044698</v>
      </c>
      <c r="S1742" s="5"/>
      <c r="T1742" t="s">
        <v>5060</v>
      </c>
      <c r="U1742" s="3">
        <v>45330</v>
      </c>
      <c r="V1742" t="str">
        <f t="shared" si="81"/>
        <v>Thursday</v>
      </c>
      <c r="W1742" t="str">
        <f t="shared" si="82"/>
        <v>February</v>
      </c>
      <c r="X1742">
        <v>15</v>
      </c>
      <c r="Y1742" t="str">
        <f t="shared" si="83"/>
        <v>Afternoon</v>
      </c>
      <c r="Z1742" t="s">
        <v>5070</v>
      </c>
    </row>
    <row r="1743" spans="1:26" x14ac:dyDescent="0.3">
      <c r="A1743" t="s">
        <v>1764</v>
      </c>
      <c r="B1743" t="s">
        <v>5023</v>
      </c>
      <c r="C1743" t="s">
        <v>5030</v>
      </c>
      <c r="D1743" t="s">
        <v>5032</v>
      </c>
      <c r="E1743" t="s">
        <v>5036</v>
      </c>
      <c r="F1743" t="s">
        <v>5047</v>
      </c>
      <c r="G1743">
        <v>138.25290000000001</v>
      </c>
      <c r="H1743">
        <v>36.204799999999999</v>
      </c>
      <c r="I1743">
        <v>40541</v>
      </c>
      <c r="J1743">
        <v>445897</v>
      </c>
      <c r="K1743">
        <v>74076</v>
      </c>
      <c r="L1743">
        <v>27517</v>
      </c>
      <c r="M1743">
        <v>22731</v>
      </c>
      <c r="N1743" s="5">
        <v>9.0920287132526548E-2</v>
      </c>
      <c r="O1743">
        <v>493499</v>
      </c>
      <c r="P1743">
        <v>443007</v>
      </c>
      <c r="Q1743">
        <v>0</v>
      </c>
      <c r="R1743">
        <v>8142</v>
      </c>
      <c r="S1743" s="5">
        <v>1.6500000000000001E-2</v>
      </c>
      <c r="T1743" t="s">
        <v>5059</v>
      </c>
      <c r="U1743" s="3">
        <v>45573</v>
      </c>
      <c r="V1743" t="str">
        <f t="shared" si="81"/>
        <v>Tuesday</v>
      </c>
      <c r="W1743" t="str">
        <f t="shared" si="82"/>
        <v>October</v>
      </c>
      <c r="X1743">
        <v>10</v>
      </c>
      <c r="Y1743" t="str">
        <f t="shared" si="83"/>
        <v>Morning</v>
      </c>
      <c r="Z1743" t="s">
        <v>5069</v>
      </c>
    </row>
    <row r="1744" spans="1:26" x14ac:dyDescent="0.3">
      <c r="A1744" t="s">
        <v>1765</v>
      </c>
      <c r="B1744" t="s">
        <v>5025</v>
      </c>
      <c r="C1744" t="s">
        <v>5029</v>
      </c>
      <c r="D1744" t="s">
        <v>5032</v>
      </c>
      <c r="E1744" t="s">
        <v>5036</v>
      </c>
      <c r="F1744" t="s">
        <v>5049</v>
      </c>
      <c r="G1744">
        <v>-106.3468</v>
      </c>
      <c r="H1744">
        <v>56.130400000000002</v>
      </c>
      <c r="I1744">
        <v>169353</v>
      </c>
      <c r="J1744">
        <v>2856892</v>
      </c>
      <c r="K1744">
        <v>539876</v>
      </c>
      <c r="L1744">
        <v>112380</v>
      </c>
      <c r="M1744">
        <v>96671</v>
      </c>
      <c r="N1744" s="5">
        <v>5.9278927179128617E-2</v>
      </c>
      <c r="O1744">
        <v>3341402</v>
      </c>
      <c r="P1744">
        <v>2856892</v>
      </c>
      <c r="Q1744">
        <v>0</v>
      </c>
      <c r="S1744" s="5"/>
      <c r="T1744" t="s">
        <v>5061</v>
      </c>
      <c r="U1744" s="3">
        <v>45775</v>
      </c>
      <c r="V1744" t="str">
        <f t="shared" si="81"/>
        <v>Monday</v>
      </c>
      <c r="W1744" t="str">
        <f t="shared" si="82"/>
        <v>April</v>
      </c>
      <c r="X1744">
        <v>10</v>
      </c>
      <c r="Y1744" t="str">
        <f t="shared" si="83"/>
        <v>Morning</v>
      </c>
      <c r="Z1744" t="s">
        <v>5069</v>
      </c>
    </row>
    <row r="1745" spans="1:26" x14ac:dyDescent="0.3">
      <c r="A1745" t="s">
        <v>1766</v>
      </c>
      <c r="B1745" t="s">
        <v>5027</v>
      </c>
      <c r="C1745" t="s">
        <v>5030</v>
      </c>
      <c r="D1745" t="s">
        <v>5033</v>
      </c>
      <c r="E1745" t="s">
        <v>5036</v>
      </c>
      <c r="F1745" t="s">
        <v>5044</v>
      </c>
      <c r="G1745">
        <v>78.962900000000005</v>
      </c>
      <c r="H1745">
        <v>20.593699999999998</v>
      </c>
      <c r="I1745">
        <v>8578</v>
      </c>
      <c r="J1745">
        <v>45079</v>
      </c>
      <c r="K1745">
        <v>5233</v>
      </c>
      <c r="L1745">
        <v>1680</v>
      </c>
      <c r="M1745">
        <v>961</v>
      </c>
      <c r="N1745" s="5">
        <v>0.19029342971255331</v>
      </c>
      <c r="O1745">
        <v>53826</v>
      </c>
      <c r="P1745">
        <v>42151</v>
      </c>
      <c r="Q1745">
        <v>0</v>
      </c>
      <c r="S1745" s="5"/>
      <c r="T1745" t="s">
        <v>5057</v>
      </c>
      <c r="U1745" s="3">
        <v>45361</v>
      </c>
      <c r="V1745" t="str">
        <f t="shared" si="81"/>
        <v>Sunday</v>
      </c>
      <c r="W1745" t="str">
        <f t="shared" si="82"/>
        <v>March</v>
      </c>
      <c r="X1745">
        <v>11</v>
      </c>
      <c r="Y1745" t="str">
        <f t="shared" si="83"/>
        <v>Morning</v>
      </c>
      <c r="Z1745" t="s">
        <v>5070</v>
      </c>
    </row>
    <row r="1746" spans="1:26" x14ac:dyDescent="0.3">
      <c r="A1746" t="s">
        <v>1767</v>
      </c>
      <c r="B1746" t="s">
        <v>5025</v>
      </c>
      <c r="C1746" t="s">
        <v>5029</v>
      </c>
      <c r="D1746" t="s">
        <v>5033</v>
      </c>
      <c r="E1746" t="s">
        <v>5039</v>
      </c>
      <c r="F1746" t="s">
        <v>5044</v>
      </c>
      <c r="G1746">
        <v>78.962900000000005</v>
      </c>
      <c r="H1746">
        <v>20.593699999999998</v>
      </c>
      <c r="I1746">
        <v>35290</v>
      </c>
      <c r="J1746">
        <v>211774</v>
      </c>
      <c r="K1746">
        <v>51496</v>
      </c>
      <c r="L1746">
        <v>7578</v>
      </c>
      <c r="M1746">
        <v>12251</v>
      </c>
      <c r="N1746" s="5">
        <v>0.16664292427302471</v>
      </c>
      <c r="O1746">
        <v>264012</v>
      </c>
      <c r="P1746">
        <v>0</v>
      </c>
      <c r="Q1746">
        <v>0</v>
      </c>
      <c r="S1746" s="5"/>
      <c r="T1746" t="s">
        <v>5056</v>
      </c>
      <c r="U1746" s="3">
        <v>45568</v>
      </c>
      <c r="V1746" t="str">
        <f t="shared" si="81"/>
        <v>Thursday</v>
      </c>
      <c r="W1746" t="str">
        <f t="shared" si="82"/>
        <v>October</v>
      </c>
      <c r="X1746">
        <v>11</v>
      </c>
      <c r="Y1746" t="str">
        <f t="shared" si="83"/>
        <v>Morning</v>
      </c>
      <c r="Z1746" t="s">
        <v>5070</v>
      </c>
    </row>
    <row r="1747" spans="1:26" x14ac:dyDescent="0.3">
      <c r="A1747" t="s">
        <v>1768</v>
      </c>
      <c r="B1747" t="s">
        <v>5023</v>
      </c>
      <c r="C1747" t="s">
        <v>5029</v>
      </c>
      <c r="D1747" t="s">
        <v>5031</v>
      </c>
      <c r="E1747" t="s">
        <v>5036</v>
      </c>
      <c r="F1747" t="s">
        <v>5048</v>
      </c>
      <c r="G1747">
        <v>10.451499999999999</v>
      </c>
      <c r="H1747">
        <v>51.165700000000001</v>
      </c>
      <c r="I1747">
        <v>68280</v>
      </c>
      <c r="J1747">
        <v>778066</v>
      </c>
      <c r="K1747">
        <v>174293</v>
      </c>
      <c r="L1747">
        <v>27501</v>
      </c>
      <c r="M1747">
        <v>31270</v>
      </c>
      <c r="N1747" s="5">
        <v>8.7756162756496295E-2</v>
      </c>
      <c r="O1747">
        <v>964349</v>
      </c>
      <c r="P1747">
        <v>762551</v>
      </c>
      <c r="Q1747">
        <v>0</v>
      </c>
      <c r="R1747">
        <v>11282</v>
      </c>
      <c r="S1747" s="5">
        <v>1.17E-2</v>
      </c>
      <c r="T1747" t="s">
        <v>5051</v>
      </c>
      <c r="U1747" s="3">
        <v>45559</v>
      </c>
      <c r="V1747" t="str">
        <f t="shared" si="81"/>
        <v>Tuesday</v>
      </c>
      <c r="W1747" t="str">
        <f t="shared" si="82"/>
        <v>September</v>
      </c>
      <c r="X1747">
        <v>10</v>
      </c>
      <c r="Y1747" t="str">
        <f t="shared" si="83"/>
        <v>Morning</v>
      </c>
      <c r="Z1747" t="s">
        <v>5069</v>
      </c>
    </row>
    <row r="1748" spans="1:26" x14ac:dyDescent="0.3">
      <c r="A1748" t="s">
        <v>1769</v>
      </c>
      <c r="B1748" t="s">
        <v>5027</v>
      </c>
      <c r="C1748" t="s">
        <v>5029</v>
      </c>
      <c r="D1748" t="s">
        <v>5035</v>
      </c>
      <c r="E1748" t="s">
        <v>5040</v>
      </c>
      <c r="F1748" t="s">
        <v>5043</v>
      </c>
      <c r="G1748">
        <v>-3.4359999999999999</v>
      </c>
      <c r="H1748">
        <v>55.378100000000003</v>
      </c>
      <c r="I1748">
        <v>49011</v>
      </c>
      <c r="J1748">
        <v>381588</v>
      </c>
      <c r="K1748">
        <v>71747</v>
      </c>
      <c r="L1748">
        <v>27336</v>
      </c>
      <c r="M1748">
        <v>8734</v>
      </c>
      <c r="N1748" s="5">
        <v>0.12844166090179979</v>
      </c>
      <c r="O1748">
        <v>472459</v>
      </c>
      <c r="P1748">
        <v>0</v>
      </c>
      <c r="Q1748">
        <v>1301041</v>
      </c>
      <c r="S1748" s="5"/>
      <c r="T1748" t="s">
        <v>5060</v>
      </c>
      <c r="U1748" s="3">
        <v>45344</v>
      </c>
      <c r="V1748" t="str">
        <f t="shared" si="81"/>
        <v>Thursday</v>
      </c>
      <c r="W1748" t="str">
        <f t="shared" si="82"/>
        <v>February</v>
      </c>
      <c r="X1748">
        <v>10</v>
      </c>
      <c r="Y1748" t="str">
        <f t="shared" si="83"/>
        <v>Morning</v>
      </c>
      <c r="Z1748" t="s">
        <v>5070</v>
      </c>
    </row>
    <row r="1749" spans="1:26" x14ac:dyDescent="0.3">
      <c r="A1749" t="s">
        <v>1770</v>
      </c>
      <c r="B1749" t="s">
        <v>5027</v>
      </c>
      <c r="C1749" t="s">
        <v>5029</v>
      </c>
      <c r="D1749" t="s">
        <v>5031</v>
      </c>
      <c r="E1749" t="s">
        <v>5036</v>
      </c>
      <c r="F1749" t="s">
        <v>5049</v>
      </c>
      <c r="G1749">
        <v>-106.3468</v>
      </c>
      <c r="H1749">
        <v>56.130400000000002</v>
      </c>
      <c r="I1749">
        <v>101017</v>
      </c>
      <c r="J1749">
        <v>855821</v>
      </c>
      <c r="K1749">
        <v>165280</v>
      </c>
      <c r="L1749">
        <v>63801</v>
      </c>
      <c r="M1749">
        <v>34101</v>
      </c>
      <c r="N1749" s="5">
        <v>0.1180356685383404</v>
      </c>
      <c r="O1749">
        <v>1082566</v>
      </c>
      <c r="P1749">
        <v>855821</v>
      </c>
      <c r="Q1749">
        <v>0</v>
      </c>
      <c r="S1749" s="5"/>
      <c r="T1749" t="s">
        <v>5052</v>
      </c>
      <c r="U1749" s="3">
        <v>45474</v>
      </c>
      <c r="V1749" t="str">
        <f t="shared" si="81"/>
        <v>Monday</v>
      </c>
      <c r="W1749" t="str">
        <f t="shared" si="82"/>
        <v>July</v>
      </c>
      <c r="X1749">
        <v>14</v>
      </c>
      <c r="Y1749" t="str">
        <f t="shared" si="83"/>
        <v>Afternoon</v>
      </c>
      <c r="Z1749" t="s">
        <v>5070</v>
      </c>
    </row>
    <row r="1750" spans="1:26" x14ac:dyDescent="0.3">
      <c r="A1750" t="s">
        <v>1771</v>
      </c>
      <c r="B1750" t="s">
        <v>5027</v>
      </c>
      <c r="C1750" t="s">
        <v>5029</v>
      </c>
      <c r="D1750" t="s">
        <v>5033</v>
      </c>
      <c r="E1750" t="s">
        <v>5036</v>
      </c>
      <c r="F1750" t="s">
        <v>5043</v>
      </c>
      <c r="G1750">
        <v>-3.4359999999999999</v>
      </c>
      <c r="H1750">
        <v>55.378100000000003</v>
      </c>
      <c r="I1750">
        <v>231247</v>
      </c>
      <c r="J1750">
        <v>1134377</v>
      </c>
      <c r="K1750">
        <v>181867</v>
      </c>
      <c r="L1750">
        <v>39839</v>
      </c>
      <c r="M1750">
        <v>25478</v>
      </c>
      <c r="N1750" s="5">
        <v>0.20385395677528209</v>
      </c>
      <c r="O1750">
        <v>1259461</v>
      </c>
      <c r="P1750">
        <v>1134377</v>
      </c>
      <c r="Q1750">
        <v>0</v>
      </c>
      <c r="S1750" s="5"/>
      <c r="T1750" t="s">
        <v>5057</v>
      </c>
      <c r="U1750" s="3">
        <v>45776</v>
      </c>
      <c r="V1750" t="str">
        <f t="shared" si="81"/>
        <v>Tuesday</v>
      </c>
      <c r="W1750" t="str">
        <f t="shared" si="82"/>
        <v>April</v>
      </c>
      <c r="X1750">
        <v>8</v>
      </c>
      <c r="Y1750" t="str">
        <f t="shared" si="83"/>
        <v>Morning</v>
      </c>
      <c r="Z1750" t="s">
        <v>5071</v>
      </c>
    </row>
    <row r="1751" spans="1:26" x14ac:dyDescent="0.3">
      <c r="A1751" t="s">
        <v>1772</v>
      </c>
      <c r="B1751" t="s">
        <v>5023</v>
      </c>
      <c r="C1751" t="s">
        <v>5030</v>
      </c>
      <c r="D1751" t="s">
        <v>5033</v>
      </c>
      <c r="E1751" t="s">
        <v>5036</v>
      </c>
      <c r="F1751" t="s">
        <v>5046</v>
      </c>
      <c r="G1751">
        <v>133.77510000000001</v>
      </c>
      <c r="H1751">
        <v>-25.2744</v>
      </c>
      <c r="I1751">
        <v>34747</v>
      </c>
      <c r="J1751">
        <v>193463</v>
      </c>
      <c r="K1751">
        <v>40180</v>
      </c>
      <c r="L1751">
        <v>12989</v>
      </c>
      <c r="M1751">
        <v>4262</v>
      </c>
      <c r="N1751" s="5">
        <v>0.17960666291072649</v>
      </c>
      <c r="O1751">
        <v>221365</v>
      </c>
      <c r="P1751">
        <v>184823</v>
      </c>
      <c r="Q1751">
        <v>0</v>
      </c>
      <c r="R1751">
        <v>3010</v>
      </c>
      <c r="S1751" s="5">
        <v>1.3599999999999999E-2</v>
      </c>
      <c r="T1751" t="s">
        <v>5056</v>
      </c>
      <c r="U1751" s="3">
        <v>45303</v>
      </c>
      <c r="V1751" t="str">
        <f t="shared" si="81"/>
        <v>Friday</v>
      </c>
      <c r="W1751" t="str">
        <f t="shared" si="82"/>
        <v>January</v>
      </c>
      <c r="X1751">
        <v>10</v>
      </c>
      <c r="Y1751" t="str">
        <f t="shared" si="83"/>
        <v>Morning</v>
      </c>
      <c r="Z1751" t="s">
        <v>5070</v>
      </c>
    </row>
    <row r="1752" spans="1:26" x14ac:dyDescent="0.3">
      <c r="A1752" t="s">
        <v>1773</v>
      </c>
      <c r="B1752" t="s">
        <v>5024</v>
      </c>
      <c r="C1752" t="s">
        <v>5029</v>
      </c>
      <c r="D1752" t="s">
        <v>5035</v>
      </c>
      <c r="E1752" t="s">
        <v>5040</v>
      </c>
      <c r="F1752" t="s">
        <v>5048</v>
      </c>
      <c r="G1752">
        <v>10.451499999999999</v>
      </c>
      <c r="H1752">
        <v>51.165700000000001</v>
      </c>
      <c r="I1752">
        <v>15525</v>
      </c>
      <c r="J1752">
        <v>137140</v>
      </c>
      <c r="K1752">
        <v>19355</v>
      </c>
      <c r="L1752">
        <v>7869</v>
      </c>
      <c r="M1752">
        <v>3535</v>
      </c>
      <c r="N1752" s="5">
        <v>0.1132092742417293</v>
      </c>
      <c r="O1752">
        <v>154527</v>
      </c>
      <c r="P1752">
        <v>0</v>
      </c>
      <c r="Q1752">
        <v>477515</v>
      </c>
      <c r="S1752" s="5"/>
      <c r="T1752" t="s">
        <v>5058</v>
      </c>
      <c r="U1752" s="3">
        <v>45526</v>
      </c>
      <c r="V1752" t="str">
        <f t="shared" si="81"/>
        <v>Thursday</v>
      </c>
      <c r="W1752" t="str">
        <f t="shared" si="82"/>
        <v>August</v>
      </c>
      <c r="X1752">
        <v>10</v>
      </c>
      <c r="Y1752" t="str">
        <f t="shared" si="83"/>
        <v>Morning</v>
      </c>
      <c r="Z1752" t="s">
        <v>5070</v>
      </c>
    </row>
    <row r="1753" spans="1:26" x14ac:dyDescent="0.3">
      <c r="A1753" t="s">
        <v>1774</v>
      </c>
      <c r="B1753" t="s">
        <v>5025</v>
      </c>
      <c r="C1753" t="s">
        <v>5029</v>
      </c>
      <c r="D1753" t="s">
        <v>5033</v>
      </c>
      <c r="E1753" t="s">
        <v>5039</v>
      </c>
      <c r="F1753" t="s">
        <v>5050</v>
      </c>
      <c r="G1753">
        <v>-95.712900000000005</v>
      </c>
      <c r="H1753">
        <v>37.090200000000003</v>
      </c>
      <c r="I1753">
        <v>88546</v>
      </c>
      <c r="J1753">
        <v>397413</v>
      </c>
      <c r="K1753">
        <v>63977</v>
      </c>
      <c r="L1753">
        <v>18988</v>
      </c>
      <c r="M1753">
        <v>20522</v>
      </c>
      <c r="N1753" s="5">
        <v>0.2228074603952431</v>
      </c>
      <c r="O1753">
        <v>477707</v>
      </c>
      <c r="P1753">
        <v>0</v>
      </c>
      <c r="Q1753">
        <v>0</v>
      </c>
      <c r="S1753" s="5"/>
      <c r="T1753" t="s">
        <v>5056</v>
      </c>
      <c r="U1753" s="3">
        <v>45742</v>
      </c>
      <c r="V1753" t="str">
        <f t="shared" si="81"/>
        <v>Wednesday</v>
      </c>
      <c r="W1753" t="str">
        <f t="shared" si="82"/>
        <v>March</v>
      </c>
      <c r="X1753">
        <v>11</v>
      </c>
      <c r="Y1753" t="str">
        <f t="shared" si="83"/>
        <v>Morning</v>
      </c>
      <c r="Z1753" t="s">
        <v>5071</v>
      </c>
    </row>
    <row r="1754" spans="1:26" x14ac:dyDescent="0.3">
      <c r="A1754" t="s">
        <v>1775</v>
      </c>
      <c r="B1754" t="s">
        <v>5023</v>
      </c>
      <c r="C1754" t="s">
        <v>5029</v>
      </c>
      <c r="D1754" t="s">
        <v>5033</v>
      </c>
      <c r="E1754" t="s">
        <v>5036</v>
      </c>
      <c r="F1754" t="s">
        <v>5044</v>
      </c>
      <c r="G1754">
        <v>78.962900000000005</v>
      </c>
      <c r="H1754">
        <v>20.593699999999998</v>
      </c>
      <c r="I1754">
        <v>59587</v>
      </c>
      <c r="J1754">
        <v>298861</v>
      </c>
      <c r="K1754">
        <v>35617</v>
      </c>
      <c r="L1754">
        <v>20008</v>
      </c>
      <c r="M1754">
        <v>10721</v>
      </c>
      <c r="N1754" s="5">
        <v>0.1993817796485991</v>
      </c>
      <c r="O1754">
        <v>344462</v>
      </c>
      <c r="P1754">
        <v>283333</v>
      </c>
      <c r="Q1754">
        <v>0</v>
      </c>
      <c r="R1754">
        <v>5511</v>
      </c>
      <c r="S1754" s="5">
        <v>1.6E-2</v>
      </c>
      <c r="T1754" t="s">
        <v>5056</v>
      </c>
      <c r="U1754" s="3">
        <v>45653</v>
      </c>
      <c r="V1754" t="str">
        <f t="shared" si="81"/>
        <v>Friday</v>
      </c>
      <c r="W1754" t="str">
        <f t="shared" si="82"/>
        <v>December</v>
      </c>
      <c r="X1754">
        <v>15</v>
      </c>
      <c r="Y1754" t="str">
        <f t="shared" si="83"/>
        <v>Afternoon</v>
      </c>
      <c r="Z1754" t="s">
        <v>5070</v>
      </c>
    </row>
    <row r="1755" spans="1:26" x14ac:dyDescent="0.3">
      <c r="A1755" t="s">
        <v>1776</v>
      </c>
      <c r="B1755" t="s">
        <v>5024</v>
      </c>
      <c r="C1755" t="s">
        <v>5029</v>
      </c>
      <c r="D1755" t="s">
        <v>5033</v>
      </c>
      <c r="E1755" t="s">
        <v>5039</v>
      </c>
      <c r="F1755" t="s">
        <v>5048</v>
      </c>
      <c r="G1755">
        <v>10.451499999999999</v>
      </c>
      <c r="H1755">
        <v>51.165700000000001</v>
      </c>
      <c r="I1755">
        <v>58098</v>
      </c>
      <c r="J1755">
        <v>245751</v>
      </c>
      <c r="K1755">
        <v>37223</v>
      </c>
      <c r="L1755">
        <v>10344</v>
      </c>
      <c r="M1755">
        <v>8832</v>
      </c>
      <c r="N1755" s="5">
        <v>0.2364118600677825</v>
      </c>
      <c r="O1755">
        <v>271268</v>
      </c>
      <c r="P1755">
        <v>0</v>
      </c>
      <c r="Q1755">
        <v>0</v>
      </c>
      <c r="S1755" s="5"/>
      <c r="T1755" t="s">
        <v>5056</v>
      </c>
      <c r="U1755" s="3">
        <v>45341</v>
      </c>
      <c r="V1755" t="str">
        <f t="shared" si="81"/>
        <v>Monday</v>
      </c>
      <c r="W1755" t="str">
        <f t="shared" si="82"/>
        <v>February</v>
      </c>
      <c r="X1755">
        <v>19</v>
      </c>
      <c r="Y1755" t="str">
        <f t="shared" si="83"/>
        <v>Evening</v>
      </c>
      <c r="Z1755" t="s">
        <v>5071</v>
      </c>
    </row>
    <row r="1756" spans="1:26" x14ac:dyDescent="0.3">
      <c r="A1756" t="s">
        <v>1777</v>
      </c>
      <c r="B1756" t="s">
        <v>5025</v>
      </c>
      <c r="C1756" t="s">
        <v>5029</v>
      </c>
      <c r="D1756" t="s">
        <v>5035</v>
      </c>
      <c r="E1756" t="s">
        <v>5039</v>
      </c>
      <c r="F1756" t="s">
        <v>5047</v>
      </c>
      <c r="G1756">
        <v>138.25290000000001</v>
      </c>
      <c r="H1756">
        <v>36.204799999999999</v>
      </c>
      <c r="I1756">
        <v>2530</v>
      </c>
      <c r="J1756">
        <v>14230</v>
      </c>
      <c r="K1756">
        <v>3071</v>
      </c>
      <c r="L1756">
        <v>548</v>
      </c>
      <c r="M1756">
        <v>309</v>
      </c>
      <c r="N1756" s="5">
        <v>0.1778553822865214</v>
      </c>
      <c r="O1756">
        <v>17513</v>
      </c>
      <c r="P1756">
        <v>0</v>
      </c>
      <c r="Q1756">
        <v>0</v>
      </c>
      <c r="S1756" s="5"/>
      <c r="T1756" t="s">
        <v>5058</v>
      </c>
      <c r="U1756" s="3">
        <v>45744</v>
      </c>
      <c r="V1756" t="str">
        <f t="shared" si="81"/>
        <v>Friday</v>
      </c>
      <c r="W1756" t="str">
        <f t="shared" si="82"/>
        <v>March</v>
      </c>
      <c r="X1756">
        <v>12</v>
      </c>
      <c r="Y1756" t="str">
        <f t="shared" si="83"/>
        <v>Afternoon</v>
      </c>
      <c r="Z1756" t="s">
        <v>5070</v>
      </c>
    </row>
    <row r="1757" spans="1:26" x14ac:dyDescent="0.3">
      <c r="A1757" t="s">
        <v>1778</v>
      </c>
      <c r="B1757" t="s">
        <v>5027</v>
      </c>
      <c r="C1757" t="s">
        <v>5030</v>
      </c>
      <c r="D1757" t="s">
        <v>5033</v>
      </c>
      <c r="E1757" t="s">
        <v>5036</v>
      </c>
      <c r="F1757" t="s">
        <v>5043</v>
      </c>
      <c r="G1757">
        <v>-3.4359999999999999</v>
      </c>
      <c r="H1757">
        <v>55.378100000000003</v>
      </c>
      <c r="I1757">
        <v>58905</v>
      </c>
      <c r="J1757">
        <v>247178</v>
      </c>
      <c r="K1757">
        <v>32332</v>
      </c>
      <c r="L1757">
        <v>16526</v>
      </c>
      <c r="M1757">
        <v>11861</v>
      </c>
      <c r="N1757" s="5">
        <v>0.2383110542188597</v>
      </c>
      <c r="O1757">
        <v>284070</v>
      </c>
      <c r="P1757">
        <v>245565</v>
      </c>
      <c r="Q1757">
        <v>0</v>
      </c>
      <c r="S1757" s="5"/>
      <c r="T1757" t="s">
        <v>5057</v>
      </c>
      <c r="U1757" s="3">
        <v>45467</v>
      </c>
      <c r="V1757" t="str">
        <f t="shared" si="81"/>
        <v>Monday</v>
      </c>
      <c r="W1757" t="str">
        <f t="shared" si="82"/>
        <v>June</v>
      </c>
      <c r="X1757">
        <v>17</v>
      </c>
      <c r="Y1757" t="str">
        <f t="shared" si="83"/>
        <v>Afternoon</v>
      </c>
      <c r="Z1757" t="s">
        <v>5071</v>
      </c>
    </row>
    <row r="1758" spans="1:26" x14ac:dyDescent="0.3">
      <c r="A1758" t="s">
        <v>1779</v>
      </c>
      <c r="B1758" t="s">
        <v>5024</v>
      </c>
      <c r="C1758" t="s">
        <v>5029</v>
      </c>
      <c r="D1758" t="s">
        <v>5031</v>
      </c>
      <c r="E1758" t="s">
        <v>5036</v>
      </c>
      <c r="F1758" t="s">
        <v>5050</v>
      </c>
      <c r="G1758">
        <v>-95.712900000000005</v>
      </c>
      <c r="H1758">
        <v>37.090200000000003</v>
      </c>
      <c r="I1758">
        <v>390192</v>
      </c>
      <c r="J1758">
        <v>3023244</v>
      </c>
      <c r="K1758">
        <v>712007</v>
      </c>
      <c r="L1758">
        <v>106474</v>
      </c>
      <c r="M1758">
        <v>179301</v>
      </c>
      <c r="N1758" s="5">
        <v>0.12906427390014541</v>
      </c>
      <c r="O1758">
        <v>3845716</v>
      </c>
      <c r="P1758">
        <v>3023244</v>
      </c>
      <c r="Q1758">
        <v>0</v>
      </c>
      <c r="S1758" s="5"/>
      <c r="T1758" t="s">
        <v>5052</v>
      </c>
      <c r="U1758" s="3">
        <v>45440</v>
      </c>
      <c r="V1758" t="str">
        <f t="shared" si="81"/>
        <v>Tuesday</v>
      </c>
      <c r="W1758" t="str">
        <f t="shared" si="82"/>
        <v>May</v>
      </c>
      <c r="X1758">
        <v>12</v>
      </c>
      <c r="Y1758" t="str">
        <f t="shared" si="83"/>
        <v>Afternoon</v>
      </c>
      <c r="Z1758" t="s">
        <v>5070</v>
      </c>
    </row>
    <row r="1759" spans="1:26" x14ac:dyDescent="0.3">
      <c r="A1759" t="s">
        <v>1780</v>
      </c>
      <c r="B1759" t="s">
        <v>5025</v>
      </c>
      <c r="C1759" t="s">
        <v>5029</v>
      </c>
      <c r="D1759" t="s">
        <v>5035</v>
      </c>
      <c r="E1759" t="s">
        <v>5039</v>
      </c>
      <c r="F1759" t="s">
        <v>5048</v>
      </c>
      <c r="G1759">
        <v>10.451499999999999</v>
      </c>
      <c r="H1759">
        <v>51.165700000000001</v>
      </c>
      <c r="I1759">
        <v>31301</v>
      </c>
      <c r="J1759">
        <v>289636</v>
      </c>
      <c r="K1759">
        <v>60344</v>
      </c>
      <c r="L1759">
        <v>11447</v>
      </c>
      <c r="M1759">
        <v>10915</v>
      </c>
      <c r="N1759" s="5">
        <v>0.1080702288829188</v>
      </c>
      <c r="O1759">
        <v>322741</v>
      </c>
      <c r="P1759">
        <v>0</v>
      </c>
      <c r="Q1759">
        <v>0</v>
      </c>
      <c r="S1759" s="5"/>
      <c r="T1759" t="s">
        <v>5058</v>
      </c>
      <c r="U1759" s="3">
        <v>45512</v>
      </c>
      <c r="V1759" t="str">
        <f t="shared" si="81"/>
        <v>Thursday</v>
      </c>
      <c r="W1759" t="str">
        <f t="shared" si="82"/>
        <v>August</v>
      </c>
      <c r="X1759">
        <v>16</v>
      </c>
      <c r="Y1759" t="str">
        <f t="shared" si="83"/>
        <v>Afternoon</v>
      </c>
      <c r="Z1759" t="s">
        <v>5070</v>
      </c>
    </row>
    <row r="1760" spans="1:26" x14ac:dyDescent="0.3">
      <c r="A1760" t="s">
        <v>1781</v>
      </c>
      <c r="B1760" t="s">
        <v>5025</v>
      </c>
      <c r="C1760" t="s">
        <v>5029</v>
      </c>
      <c r="D1760" t="s">
        <v>5033</v>
      </c>
      <c r="E1760" t="s">
        <v>5039</v>
      </c>
      <c r="F1760" t="s">
        <v>5048</v>
      </c>
      <c r="G1760">
        <v>10.451499999999999</v>
      </c>
      <c r="H1760">
        <v>51.165700000000001</v>
      </c>
      <c r="I1760">
        <v>44476</v>
      </c>
      <c r="J1760">
        <v>266974</v>
      </c>
      <c r="K1760">
        <v>56395</v>
      </c>
      <c r="L1760">
        <v>13167</v>
      </c>
      <c r="M1760">
        <v>8866</v>
      </c>
      <c r="N1760" s="5">
        <v>0.16659626881560119</v>
      </c>
      <c r="O1760">
        <v>325460</v>
      </c>
      <c r="P1760">
        <v>0</v>
      </c>
      <c r="Q1760">
        <v>0</v>
      </c>
      <c r="S1760" s="5"/>
      <c r="T1760" t="s">
        <v>5056</v>
      </c>
      <c r="U1760" s="3">
        <v>45738</v>
      </c>
      <c r="V1760" t="str">
        <f t="shared" si="81"/>
        <v>Saturday</v>
      </c>
      <c r="W1760" t="str">
        <f t="shared" si="82"/>
        <v>March</v>
      </c>
      <c r="X1760">
        <v>11</v>
      </c>
      <c r="Y1760" t="str">
        <f t="shared" si="83"/>
        <v>Morning</v>
      </c>
      <c r="Z1760" t="s">
        <v>5070</v>
      </c>
    </row>
    <row r="1761" spans="1:26" x14ac:dyDescent="0.3">
      <c r="A1761" t="s">
        <v>1782</v>
      </c>
      <c r="B1761" t="s">
        <v>5027</v>
      </c>
      <c r="C1761" t="s">
        <v>5030</v>
      </c>
      <c r="D1761" t="s">
        <v>5031</v>
      </c>
      <c r="E1761" t="s">
        <v>5036</v>
      </c>
      <c r="F1761" t="s">
        <v>5048</v>
      </c>
      <c r="G1761">
        <v>10.451499999999999</v>
      </c>
      <c r="H1761">
        <v>51.165700000000001</v>
      </c>
      <c r="I1761">
        <v>33761</v>
      </c>
      <c r="J1761">
        <v>283024</v>
      </c>
      <c r="K1761">
        <v>57822</v>
      </c>
      <c r="L1761">
        <v>9986</v>
      </c>
      <c r="M1761">
        <v>13186</v>
      </c>
      <c r="N1761" s="5">
        <v>0.119286869176531</v>
      </c>
      <c r="O1761">
        <v>327525</v>
      </c>
      <c r="P1761">
        <v>251390</v>
      </c>
      <c r="Q1761">
        <v>0</v>
      </c>
      <c r="S1761" s="5"/>
      <c r="T1761" t="s">
        <v>5052</v>
      </c>
      <c r="U1761" s="3">
        <v>45571</v>
      </c>
      <c r="V1761" t="str">
        <f t="shared" si="81"/>
        <v>Sunday</v>
      </c>
      <c r="W1761" t="str">
        <f t="shared" si="82"/>
        <v>October</v>
      </c>
      <c r="X1761">
        <v>9</v>
      </c>
      <c r="Y1761" t="str">
        <f t="shared" si="83"/>
        <v>Morning</v>
      </c>
      <c r="Z1761" t="s">
        <v>5070</v>
      </c>
    </row>
    <row r="1762" spans="1:26" x14ac:dyDescent="0.3">
      <c r="A1762" t="s">
        <v>1783</v>
      </c>
      <c r="B1762" t="s">
        <v>5024</v>
      </c>
      <c r="C1762" t="s">
        <v>5029</v>
      </c>
      <c r="D1762" t="s">
        <v>5033</v>
      </c>
      <c r="E1762" t="s">
        <v>5039</v>
      </c>
      <c r="F1762" t="s">
        <v>5048</v>
      </c>
      <c r="G1762">
        <v>10.451499999999999</v>
      </c>
      <c r="H1762">
        <v>51.165700000000001</v>
      </c>
      <c r="I1762">
        <v>34061</v>
      </c>
      <c r="J1762">
        <v>213643</v>
      </c>
      <c r="K1762">
        <v>27738</v>
      </c>
      <c r="L1762">
        <v>16411</v>
      </c>
      <c r="M1762">
        <v>4431</v>
      </c>
      <c r="N1762" s="5">
        <v>0.1594300789199434</v>
      </c>
      <c r="O1762">
        <v>253712</v>
      </c>
      <c r="P1762">
        <v>0</v>
      </c>
      <c r="Q1762">
        <v>0</v>
      </c>
      <c r="S1762" s="5"/>
      <c r="T1762" t="s">
        <v>5056</v>
      </c>
      <c r="U1762" s="3">
        <v>45316</v>
      </c>
      <c r="V1762" t="str">
        <f t="shared" si="81"/>
        <v>Thursday</v>
      </c>
      <c r="W1762" t="str">
        <f t="shared" si="82"/>
        <v>January</v>
      </c>
      <c r="X1762">
        <v>10</v>
      </c>
      <c r="Y1762" t="str">
        <f t="shared" si="83"/>
        <v>Morning</v>
      </c>
      <c r="Z1762" t="s">
        <v>5070</v>
      </c>
    </row>
    <row r="1763" spans="1:26" x14ac:dyDescent="0.3">
      <c r="A1763" t="s">
        <v>1784</v>
      </c>
      <c r="B1763" t="s">
        <v>5027</v>
      </c>
      <c r="C1763" t="s">
        <v>5029</v>
      </c>
      <c r="D1763" t="s">
        <v>5032</v>
      </c>
      <c r="E1763" t="s">
        <v>5036</v>
      </c>
      <c r="F1763" t="s">
        <v>5047</v>
      </c>
      <c r="G1763">
        <v>138.25290000000001</v>
      </c>
      <c r="H1763">
        <v>36.204799999999999</v>
      </c>
      <c r="I1763">
        <v>41682</v>
      </c>
      <c r="J1763">
        <v>497136</v>
      </c>
      <c r="K1763">
        <v>87076</v>
      </c>
      <c r="L1763">
        <v>22909</v>
      </c>
      <c r="M1763">
        <v>12570</v>
      </c>
      <c r="N1763" s="5">
        <v>8.3845974492508302E-2</v>
      </c>
      <c r="O1763">
        <v>584272</v>
      </c>
      <c r="P1763">
        <v>493977</v>
      </c>
      <c r="Q1763">
        <v>0</v>
      </c>
      <c r="S1763" s="5"/>
      <c r="T1763" t="s">
        <v>5061</v>
      </c>
      <c r="U1763" s="3">
        <v>45714</v>
      </c>
      <c r="V1763" t="str">
        <f t="shared" si="81"/>
        <v>Wednesday</v>
      </c>
      <c r="W1763" t="str">
        <f t="shared" si="82"/>
        <v>February</v>
      </c>
      <c r="X1763">
        <v>15</v>
      </c>
      <c r="Y1763" t="str">
        <f t="shared" si="83"/>
        <v>Afternoon</v>
      </c>
      <c r="Z1763" t="s">
        <v>5069</v>
      </c>
    </row>
    <row r="1764" spans="1:26" x14ac:dyDescent="0.3">
      <c r="A1764" t="s">
        <v>1785</v>
      </c>
      <c r="B1764" t="s">
        <v>5026</v>
      </c>
      <c r="C1764" t="s">
        <v>5029</v>
      </c>
      <c r="D1764" t="s">
        <v>5032</v>
      </c>
      <c r="E1764" t="s">
        <v>5036</v>
      </c>
      <c r="F1764" t="s">
        <v>5049</v>
      </c>
      <c r="G1764">
        <v>-106.3468</v>
      </c>
      <c r="H1764">
        <v>56.130400000000002</v>
      </c>
      <c r="I1764">
        <v>39337</v>
      </c>
      <c r="J1764">
        <v>416498</v>
      </c>
      <c r="K1764">
        <v>83649</v>
      </c>
      <c r="L1764">
        <v>28788</v>
      </c>
      <c r="M1764">
        <v>17172</v>
      </c>
      <c r="N1764" s="6">
        <v>9.444760647000737E-2</v>
      </c>
      <c r="O1764">
        <v>507280</v>
      </c>
      <c r="P1764">
        <v>365932</v>
      </c>
      <c r="Q1764">
        <v>0</v>
      </c>
      <c r="T1764" t="s">
        <v>5059</v>
      </c>
      <c r="U1764" s="3">
        <v>45736</v>
      </c>
      <c r="V1764" t="str">
        <f t="shared" si="81"/>
        <v>Thursday</v>
      </c>
      <c r="W1764" t="str">
        <f t="shared" si="82"/>
        <v>March</v>
      </c>
      <c r="X1764">
        <v>17</v>
      </c>
      <c r="Y1764" t="str">
        <f t="shared" si="83"/>
        <v>Afternoon</v>
      </c>
      <c r="Z1764" t="s">
        <v>5070</v>
      </c>
    </row>
    <row r="1765" spans="1:26" x14ac:dyDescent="0.3">
      <c r="A1765" t="s">
        <v>1786</v>
      </c>
      <c r="B1765" t="s">
        <v>5024</v>
      </c>
      <c r="C1765" t="s">
        <v>5029</v>
      </c>
      <c r="D1765" t="s">
        <v>5033</v>
      </c>
      <c r="E1765" t="s">
        <v>5039</v>
      </c>
      <c r="F1765" t="s">
        <v>5048</v>
      </c>
      <c r="G1765">
        <v>10.451499999999999</v>
      </c>
      <c r="H1765">
        <v>51.165700000000001</v>
      </c>
      <c r="I1765">
        <v>35921</v>
      </c>
      <c r="J1765">
        <v>185656</v>
      </c>
      <c r="K1765">
        <v>23074</v>
      </c>
      <c r="L1765">
        <v>7883</v>
      </c>
      <c r="M1765">
        <v>5383</v>
      </c>
      <c r="N1765" s="5">
        <v>0.19348560014429961</v>
      </c>
      <c r="O1765">
        <v>223509</v>
      </c>
      <c r="P1765">
        <v>0</v>
      </c>
      <c r="Q1765">
        <v>0</v>
      </c>
      <c r="S1765" s="5"/>
      <c r="T1765" t="s">
        <v>5056</v>
      </c>
      <c r="U1765" s="3">
        <v>45764</v>
      </c>
      <c r="V1765" t="str">
        <f t="shared" si="81"/>
        <v>Thursday</v>
      </c>
      <c r="W1765" t="str">
        <f t="shared" si="82"/>
        <v>April</v>
      </c>
      <c r="X1765">
        <v>10</v>
      </c>
      <c r="Y1765" t="str">
        <f t="shared" si="83"/>
        <v>Morning</v>
      </c>
      <c r="Z1765" t="s">
        <v>5070</v>
      </c>
    </row>
    <row r="1766" spans="1:26" x14ac:dyDescent="0.3">
      <c r="A1766" t="s">
        <v>1787</v>
      </c>
      <c r="B1766" t="s">
        <v>5023</v>
      </c>
      <c r="C1766" t="s">
        <v>5029</v>
      </c>
      <c r="D1766" t="s">
        <v>5031</v>
      </c>
      <c r="E1766" t="s">
        <v>5036</v>
      </c>
      <c r="F1766" t="s">
        <v>5044</v>
      </c>
      <c r="G1766">
        <v>78.962900000000005</v>
      </c>
      <c r="H1766">
        <v>20.593699999999998</v>
      </c>
      <c r="I1766">
        <v>183001</v>
      </c>
      <c r="J1766">
        <v>1320657</v>
      </c>
      <c r="K1766">
        <v>243533</v>
      </c>
      <c r="L1766">
        <v>102017</v>
      </c>
      <c r="M1766">
        <v>36744</v>
      </c>
      <c r="N1766" s="5">
        <v>0.13856845647808369</v>
      </c>
      <c r="O1766">
        <v>1622209</v>
      </c>
      <c r="P1766">
        <v>1320657</v>
      </c>
      <c r="Q1766">
        <v>0</v>
      </c>
      <c r="R1766">
        <v>16384</v>
      </c>
      <c r="S1766" s="5">
        <v>1.01E-2</v>
      </c>
      <c r="T1766" t="s">
        <v>5052</v>
      </c>
      <c r="U1766" s="3">
        <v>45641</v>
      </c>
      <c r="V1766" t="str">
        <f t="shared" si="81"/>
        <v>Sunday</v>
      </c>
      <c r="W1766" t="str">
        <f t="shared" si="82"/>
        <v>December</v>
      </c>
      <c r="X1766">
        <v>14</v>
      </c>
      <c r="Y1766" t="str">
        <f t="shared" si="83"/>
        <v>Afternoon</v>
      </c>
      <c r="Z1766" t="s">
        <v>5070</v>
      </c>
    </row>
    <row r="1767" spans="1:26" x14ac:dyDescent="0.3">
      <c r="A1767" t="s">
        <v>1788</v>
      </c>
      <c r="B1767" t="s">
        <v>5025</v>
      </c>
      <c r="C1767" t="s">
        <v>5029</v>
      </c>
      <c r="D1767" t="s">
        <v>5035</v>
      </c>
      <c r="E1767" t="s">
        <v>5036</v>
      </c>
      <c r="F1767" t="s">
        <v>5050</v>
      </c>
      <c r="G1767">
        <v>-95.712900000000005</v>
      </c>
      <c r="H1767">
        <v>37.090200000000003</v>
      </c>
      <c r="I1767">
        <v>284490</v>
      </c>
      <c r="J1767">
        <v>2185016</v>
      </c>
      <c r="K1767">
        <v>302079</v>
      </c>
      <c r="L1767">
        <v>94234</v>
      </c>
      <c r="M1767">
        <v>47131</v>
      </c>
      <c r="N1767" s="5">
        <v>0.13020073889449921</v>
      </c>
      <c r="O1767">
        <v>2536997</v>
      </c>
      <c r="P1767">
        <v>2185016</v>
      </c>
      <c r="Q1767">
        <v>0</v>
      </c>
      <c r="S1767" s="5"/>
      <c r="T1767" t="s">
        <v>5060</v>
      </c>
      <c r="U1767" s="3">
        <v>45597</v>
      </c>
      <c r="V1767" t="str">
        <f t="shared" si="81"/>
        <v>Friday</v>
      </c>
      <c r="W1767" t="str">
        <f t="shared" si="82"/>
        <v>November</v>
      </c>
      <c r="X1767">
        <v>17</v>
      </c>
      <c r="Y1767" t="str">
        <f t="shared" si="83"/>
        <v>Afternoon</v>
      </c>
      <c r="Z1767" t="s">
        <v>5070</v>
      </c>
    </row>
    <row r="1768" spans="1:26" x14ac:dyDescent="0.3">
      <c r="A1768" t="s">
        <v>1789</v>
      </c>
      <c r="B1768" t="s">
        <v>5027</v>
      </c>
      <c r="C1768" t="s">
        <v>5029</v>
      </c>
      <c r="D1768" t="s">
        <v>5033</v>
      </c>
      <c r="E1768" t="s">
        <v>5036</v>
      </c>
      <c r="F1768" t="s">
        <v>5044</v>
      </c>
      <c r="G1768">
        <v>78.962900000000005</v>
      </c>
      <c r="H1768">
        <v>20.593699999999998</v>
      </c>
      <c r="I1768">
        <v>89226</v>
      </c>
      <c r="J1768">
        <v>379917</v>
      </c>
      <c r="K1768">
        <v>40699</v>
      </c>
      <c r="L1768">
        <v>15563</v>
      </c>
      <c r="M1768">
        <v>18330</v>
      </c>
      <c r="N1768" s="5">
        <v>0.23485799542044589</v>
      </c>
      <c r="O1768">
        <v>477377</v>
      </c>
      <c r="P1768">
        <v>348464</v>
      </c>
      <c r="Q1768">
        <v>0</v>
      </c>
      <c r="S1768" s="5"/>
      <c r="T1768" t="s">
        <v>5057</v>
      </c>
      <c r="U1768" s="3">
        <v>45520</v>
      </c>
      <c r="V1768" t="str">
        <f t="shared" si="81"/>
        <v>Friday</v>
      </c>
      <c r="W1768" t="str">
        <f t="shared" si="82"/>
        <v>August</v>
      </c>
      <c r="X1768">
        <v>11</v>
      </c>
      <c r="Y1768" t="str">
        <f t="shared" si="83"/>
        <v>Morning</v>
      </c>
      <c r="Z1768" t="s">
        <v>5071</v>
      </c>
    </row>
    <row r="1769" spans="1:26" x14ac:dyDescent="0.3">
      <c r="A1769" t="s">
        <v>1790</v>
      </c>
      <c r="B1769" t="s">
        <v>5023</v>
      </c>
      <c r="C1769" t="s">
        <v>5029</v>
      </c>
      <c r="D1769" t="s">
        <v>5035</v>
      </c>
      <c r="E1769" t="s">
        <v>5040</v>
      </c>
      <c r="F1769" t="s">
        <v>5049</v>
      </c>
      <c r="G1769">
        <v>-106.3468</v>
      </c>
      <c r="H1769">
        <v>56.130400000000002</v>
      </c>
      <c r="I1769">
        <v>61918</v>
      </c>
      <c r="J1769">
        <v>435204</v>
      </c>
      <c r="K1769">
        <v>68846</v>
      </c>
      <c r="L1769">
        <v>16535</v>
      </c>
      <c r="M1769">
        <v>15635</v>
      </c>
      <c r="N1769" s="5">
        <v>0.1422740255422297</v>
      </c>
      <c r="O1769">
        <v>529205</v>
      </c>
      <c r="P1769">
        <v>0</v>
      </c>
      <c r="Q1769">
        <v>287013</v>
      </c>
      <c r="R1769">
        <v>12595</v>
      </c>
      <c r="S1769" s="5">
        <v>2.3800000000000002E-2</v>
      </c>
      <c r="T1769" t="s">
        <v>5058</v>
      </c>
      <c r="U1769" s="3">
        <v>45411</v>
      </c>
      <c r="V1769" t="str">
        <f t="shared" si="81"/>
        <v>Monday</v>
      </c>
      <c r="W1769" t="str">
        <f t="shared" si="82"/>
        <v>April</v>
      </c>
      <c r="X1769">
        <v>16</v>
      </c>
      <c r="Y1769" t="str">
        <f t="shared" si="83"/>
        <v>Afternoon</v>
      </c>
      <c r="Z1769" t="s">
        <v>5070</v>
      </c>
    </row>
    <row r="1770" spans="1:26" x14ac:dyDescent="0.3">
      <c r="A1770" t="s">
        <v>1791</v>
      </c>
      <c r="B1770" t="s">
        <v>5023</v>
      </c>
      <c r="C1770" t="s">
        <v>5029</v>
      </c>
      <c r="D1770" t="s">
        <v>5031</v>
      </c>
      <c r="E1770" t="s">
        <v>5036</v>
      </c>
      <c r="F1770" t="s">
        <v>5043</v>
      </c>
      <c r="G1770">
        <v>-3.4359999999999999</v>
      </c>
      <c r="H1770">
        <v>55.378100000000003</v>
      </c>
      <c r="I1770">
        <v>174097</v>
      </c>
      <c r="J1770">
        <v>1686662</v>
      </c>
      <c r="K1770">
        <v>186060</v>
      </c>
      <c r="L1770">
        <v>93389</v>
      </c>
      <c r="M1770">
        <v>55924</v>
      </c>
      <c r="N1770" s="5">
        <v>0.1032201637496472</v>
      </c>
      <c r="O1770">
        <v>2026798</v>
      </c>
      <c r="P1770">
        <v>1686662</v>
      </c>
      <c r="Q1770">
        <v>0</v>
      </c>
      <c r="R1770">
        <v>33036</v>
      </c>
      <c r="S1770" s="5">
        <v>1.6299999999999999E-2</v>
      </c>
      <c r="T1770" t="s">
        <v>5052</v>
      </c>
      <c r="U1770" s="3">
        <v>45377</v>
      </c>
      <c r="V1770" t="str">
        <f t="shared" si="81"/>
        <v>Tuesday</v>
      </c>
      <c r="W1770" t="str">
        <f t="shared" si="82"/>
        <v>March</v>
      </c>
      <c r="X1770">
        <v>9</v>
      </c>
      <c r="Y1770" t="str">
        <f t="shared" si="83"/>
        <v>Morning</v>
      </c>
      <c r="Z1770" t="s">
        <v>5070</v>
      </c>
    </row>
    <row r="1771" spans="1:26" x14ac:dyDescent="0.3">
      <c r="A1771" t="s">
        <v>1792</v>
      </c>
      <c r="B1771" t="s">
        <v>5025</v>
      </c>
      <c r="C1771" t="s">
        <v>5029</v>
      </c>
      <c r="D1771" t="s">
        <v>5033</v>
      </c>
      <c r="E1771" t="s">
        <v>5039</v>
      </c>
      <c r="F1771" t="s">
        <v>5047</v>
      </c>
      <c r="G1771">
        <v>138.25290000000001</v>
      </c>
      <c r="H1771">
        <v>36.204799999999999</v>
      </c>
      <c r="I1771">
        <v>55761</v>
      </c>
      <c r="J1771">
        <v>271876</v>
      </c>
      <c r="K1771">
        <v>45562</v>
      </c>
      <c r="L1771">
        <v>12037</v>
      </c>
      <c r="M1771">
        <v>8678</v>
      </c>
      <c r="N1771" s="5">
        <v>0.20509927194842059</v>
      </c>
      <c r="O1771">
        <v>319894</v>
      </c>
      <c r="P1771">
        <v>0</v>
      </c>
      <c r="Q1771">
        <v>0</v>
      </c>
      <c r="S1771" s="5"/>
      <c r="T1771" t="s">
        <v>5056</v>
      </c>
      <c r="U1771" s="3">
        <v>45392</v>
      </c>
      <c r="V1771" t="str">
        <f t="shared" si="81"/>
        <v>Wednesday</v>
      </c>
      <c r="W1771" t="str">
        <f t="shared" si="82"/>
        <v>April</v>
      </c>
      <c r="X1771">
        <v>11</v>
      </c>
      <c r="Y1771" t="str">
        <f t="shared" si="83"/>
        <v>Morning</v>
      </c>
      <c r="Z1771" t="s">
        <v>5071</v>
      </c>
    </row>
    <row r="1772" spans="1:26" x14ac:dyDescent="0.3">
      <c r="A1772" t="s">
        <v>1793</v>
      </c>
      <c r="B1772" t="s">
        <v>5025</v>
      </c>
      <c r="C1772" t="s">
        <v>5029</v>
      </c>
      <c r="D1772" t="s">
        <v>5033</v>
      </c>
      <c r="E1772" t="s">
        <v>5039</v>
      </c>
      <c r="F1772" t="s">
        <v>5043</v>
      </c>
      <c r="G1772">
        <v>-3.4359999999999999</v>
      </c>
      <c r="H1772">
        <v>55.378100000000003</v>
      </c>
      <c r="I1772">
        <v>78282</v>
      </c>
      <c r="J1772">
        <v>379724</v>
      </c>
      <c r="K1772">
        <v>85565</v>
      </c>
      <c r="L1772">
        <v>29755</v>
      </c>
      <c r="M1772">
        <v>14257</v>
      </c>
      <c r="N1772" s="5">
        <v>0.2061564657489712</v>
      </c>
      <c r="O1772">
        <v>447569</v>
      </c>
      <c r="P1772">
        <v>0</v>
      </c>
      <c r="Q1772">
        <v>0</v>
      </c>
      <c r="S1772" s="5"/>
      <c r="T1772" t="s">
        <v>5056</v>
      </c>
      <c r="U1772" s="3">
        <v>45370</v>
      </c>
      <c r="V1772" t="str">
        <f t="shared" si="81"/>
        <v>Tuesday</v>
      </c>
      <c r="W1772" t="str">
        <f t="shared" si="82"/>
        <v>March</v>
      </c>
      <c r="X1772">
        <v>11</v>
      </c>
      <c r="Y1772" t="str">
        <f t="shared" si="83"/>
        <v>Morning</v>
      </c>
      <c r="Z1772" t="s">
        <v>5071</v>
      </c>
    </row>
    <row r="1773" spans="1:26" x14ac:dyDescent="0.3">
      <c r="A1773" t="s">
        <v>1794</v>
      </c>
      <c r="B1773" t="s">
        <v>5024</v>
      </c>
      <c r="C1773" t="s">
        <v>5030</v>
      </c>
      <c r="D1773" t="s">
        <v>5033</v>
      </c>
      <c r="E1773" t="s">
        <v>5039</v>
      </c>
      <c r="F1773" t="s">
        <v>5044</v>
      </c>
      <c r="G1773">
        <v>78.962900000000005</v>
      </c>
      <c r="H1773">
        <v>20.593699999999998</v>
      </c>
      <c r="I1773">
        <v>83802</v>
      </c>
      <c r="J1773">
        <v>401995</v>
      </c>
      <c r="K1773">
        <v>54125</v>
      </c>
      <c r="L1773">
        <v>27004</v>
      </c>
      <c r="M1773">
        <v>16594</v>
      </c>
      <c r="N1773" s="5">
        <v>0.2084663478186011</v>
      </c>
      <c r="O1773">
        <v>507240</v>
      </c>
      <c r="P1773">
        <v>0</v>
      </c>
      <c r="Q1773">
        <v>0</v>
      </c>
      <c r="S1773" s="5"/>
      <c r="T1773" t="s">
        <v>5056</v>
      </c>
      <c r="U1773" s="3">
        <v>45630</v>
      </c>
      <c r="V1773" t="str">
        <f t="shared" si="81"/>
        <v>Wednesday</v>
      </c>
      <c r="W1773" t="str">
        <f t="shared" si="82"/>
        <v>December</v>
      </c>
      <c r="X1773">
        <v>16</v>
      </c>
      <c r="Y1773" t="str">
        <f t="shared" si="83"/>
        <v>Afternoon</v>
      </c>
      <c r="Z1773" t="s">
        <v>5071</v>
      </c>
    </row>
    <row r="1774" spans="1:26" x14ac:dyDescent="0.3">
      <c r="A1774" t="s">
        <v>1795</v>
      </c>
      <c r="B1774" t="s">
        <v>5025</v>
      </c>
      <c r="C1774" t="s">
        <v>5029</v>
      </c>
      <c r="D1774" t="s">
        <v>5035</v>
      </c>
      <c r="E1774" t="s">
        <v>5039</v>
      </c>
      <c r="F1774" t="s">
        <v>5048</v>
      </c>
      <c r="G1774">
        <v>10.451499999999999</v>
      </c>
      <c r="H1774">
        <v>51.165700000000001</v>
      </c>
      <c r="I1774">
        <v>5371</v>
      </c>
      <c r="J1774">
        <v>36420</v>
      </c>
      <c r="K1774">
        <v>7907</v>
      </c>
      <c r="L1774">
        <v>1484</v>
      </c>
      <c r="M1774">
        <v>1770</v>
      </c>
      <c r="N1774" s="5">
        <v>0.14749952554341841</v>
      </c>
      <c r="O1774">
        <v>45889</v>
      </c>
      <c r="P1774">
        <v>0</v>
      </c>
      <c r="Q1774">
        <v>0</v>
      </c>
      <c r="S1774" s="5"/>
      <c r="T1774" t="s">
        <v>5058</v>
      </c>
      <c r="U1774" s="3">
        <v>45579</v>
      </c>
      <c r="V1774" t="str">
        <f t="shared" si="81"/>
        <v>Monday</v>
      </c>
      <c r="W1774" t="str">
        <f t="shared" si="82"/>
        <v>October</v>
      </c>
      <c r="X1774">
        <v>16</v>
      </c>
      <c r="Y1774" t="str">
        <f t="shared" si="83"/>
        <v>Afternoon</v>
      </c>
      <c r="Z1774" t="s">
        <v>5070</v>
      </c>
    </row>
    <row r="1775" spans="1:26" x14ac:dyDescent="0.3">
      <c r="A1775" t="s">
        <v>1796</v>
      </c>
      <c r="B1775" t="s">
        <v>5024</v>
      </c>
      <c r="C1775" t="s">
        <v>5029</v>
      </c>
      <c r="D1775" t="s">
        <v>5033</v>
      </c>
      <c r="E1775" t="s">
        <v>5039</v>
      </c>
      <c r="F1775" t="s">
        <v>5044</v>
      </c>
      <c r="G1775">
        <v>78.962900000000005</v>
      </c>
      <c r="H1775">
        <v>20.593699999999998</v>
      </c>
      <c r="I1775">
        <v>11143</v>
      </c>
      <c r="J1775">
        <v>44920</v>
      </c>
      <c r="K1775">
        <v>8230</v>
      </c>
      <c r="L1775">
        <v>1769</v>
      </c>
      <c r="M1775">
        <v>2443</v>
      </c>
      <c r="N1775" s="5">
        <v>0.24808384107933759</v>
      </c>
      <c r="O1775">
        <v>51727</v>
      </c>
      <c r="P1775">
        <v>0</v>
      </c>
      <c r="Q1775">
        <v>0</v>
      </c>
      <c r="S1775" s="5"/>
      <c r="T1775" t="s">
        <v>5056</v>
      </c>
      <c r="U1775" s="3">
        <v>45686</v>
      </c>
      <c r="V1775" t="str">
        <f t="shared" si="81"/>
        <v>Wednesday</v>
      </c>
      <c r="W1775" t="str">
        <f t="shared" si="82"/>
        <v>January</v>
      </c>
      <c r="X1775">
        <v>9</v>
      </c>
      <c r="Y1775" t="str">
        <f t="shared" si="83"/>
        <v>Morning</v>
      </c>
      <c r="Z1775" t="s">
        <v>5071</v>
      </c>
    </row>
    <row r="1776" spans="1:26" x14ac:dyDescent="0.3">
      <c r="A1776" t="s">
        <v>1797</v>
      </c>
      <c r="B1776" t="s">
        <v>5027</v>
      </c>
      <c r="C1776" t="s">
        <v>5029</v>
      </c>
      <c r="D1776" t="s">
        <v>5031</v>
      </c>
      <c r="E1776" t="s">
        <v>5036</v>
      </c>
      <c r="F1776" t="s">
        <v>5047</v>
      </c>
      <c r="G1776">
        <v>138.25290000000001</v>
      </c>
      <c r="H1776">
        <v>36.204799999999999</v>
      </c>
      <c r="I1776">
        <v>190019</v>
      </c>
      <c r="J1776">
        <v>1488266</v>
      </c>
      <c r="K1776">
        <v>199374</v>
      </c>
      <c r="L1776">
        <v>80419</v>
      </c>
      <c r="M1776">
        <v>59462</v>
      </c>
      <c r="N1776" s="5">
        <v>0.12767862165822549</v>
      </c>
      <c r="O1776">
        <v>1701113</v>
      </c>
      <c r="P1776">
        <v>1488266</v>
      </c>
      <c r="Q1776">
        <v>0</v>
      </c>
      <c r="S1776" s="5"/>
      <c r="T1776" t="s">
        <v>5052</v>
      </c>
      <c r="U1776" s="3">
        <v>45660</v>
      </c>
      <c r="V1776" t="str">
        <f t="shared" si="81"/>
        <v>Friday</v>
      </c>
      <c r="W1776" t="str">
        <f t="shared" si="82"/>
        <v>January</v>
      </c>
      <c r="X1776">
        <v>19</v>
      </c>
      <c r="Y1776" t="str">
        <f t="shared" si="83"/>
        <v>Evening</v>
      </c>
      <c r="Z1776" t="s">
        <v>5070</v>
      </c>
    </row>
    <row r="1777" spans="1:26" x14ac:dyDescent="0.3">
      <c r="A1777" t="s">
        <v>1798</v>
      </c>
      <c r="B1777" t="s">
        <v>5026</v>
      </c>
      <c r="C1777" t="s">
        <v>5029</v>
      </c>
      <c r="D1777" t="s">
        <v>5033</v>
      </c>
      <c r="E1777" t="s">
        <v>5039</v>
      </c>
      <c r="F1777" t="s">
        <v>5050</v>
      </c>
      <c r="G1777">
        <v>-95.712900000000005</v>
      </c>
      <c r="H1777">
        <v>37.090200000000003</v>
      </c>
      <c r="I1777">
        <v>37625</v>
      </c>
      <c r="J1777">
        <v>172886</v>
      </c>
      <c r="K1777">
        <v>35920</v>
      </c>
      <c r="L1777">
        <v>11843</v>
      </c>
      <c r="M1777">
        <v>6654</v>
      </c>
      <c r="N1777" s="6">
        <v>0.2176346924923786</v>
      </c>
      <c r="O1777">
        <v>214865</v>
      </c>
      <c r="P1777">
        <v>0</v>
      </c>
      <c r="Q1777">
        <v>0</v>
      </c>
      <c r="T1777" t="s">
        <v>5062</v>
      </c>
      <c r="U1777" s="3">
        <v>45734</v>
      </c>
      <c r="V1777" t="str">
        <f t="shared" si="81"/>
        <v>Tuesday</v>
      </c>
      <c r="W1777" t="str">
        <f t="shared" si="82"/>
        <v>March</v>
      </c>
      <c r="X1777">
        <v>10</v>
      </c>
      <c r="Y1777" t="str">
        <f t="shared" si="83"/>
        <v>Morning</v>
      </c>
      <c r="Z1777" t="s">
        <v>5071</v>
      </c>
    </row>
    <row r="1778" spans="1:26" x14ac:dyDescent="0.3">
      <c r="A1778" t="s">
        <v>1799</v>
      </c>
      <c r="B1778" t="s">
        <v>5026</v>
      </c>
      <c r="C1778" t="s">
        <v>5029</v>
      </c>
      <c r="D1778" t="s">
        <v>5033</v>
      </c>
      <c r="E1778" t="s">
        <v>5039</v>
      </c>
      <c r="F1778" t="s">
        <v>5047</v>
      </c>
      <c r="G1778">
        <v>138.25290000000001</v>
      </c>
      <c r="H1778">
        <v>36.204799999999999</v>
      </c>
      <c r="I1778">
        <v>37544</v>
      </c>
      <c r="J1778">
        <v>196736</v>
      </c>
      <c r="K1778">
        <v>41391</v>
      </c>
      <c r="L1778">
        <v>7262</v>
      </c>
      <c r="M1778">
        <v>11537</v>
      </c>
      <c r="N1778" s="6">
        <v>0.1908391829869644</v>
      </c>
      <c r="O1778">
        <v>248714</v>
      </c>
      <c r="P1778">
        <v>0</v>
      </c>
      <c r="Q1778">
        <v>0</v>
      </c>
      <c r="T1778" t="s">
        <v>5061</v>
      </c>
      <c r="U1778" s="3">
        <v>45409</v>
      </c>
      <c r="V1778" t="str">
        <f t="shared" si="81"/>
        <v>Saturday</v>
      </c>
      <c r="W1778" t="str">
        <f t="shared" si="82"/>
        <v>April</v>
      </c>
      <c r="X1778">
        <v>16</v>
      </c>
      <c r="Y1778" t="str">
        <f t="shared" si="83"/>
        <v>Afternoon</v>
      </c>
      <c r="Z1778" t="s">
        <v>5070</v>
      </c>
    </row>
    <row r="1779" spans="1:26" x14ac:dyDescent="0.3">
      <c r="A1779" t="s">
        <v>1800</v>
      </c>
      <c r="B1779" t="s">
        <v>5023</v>
      </c>
      <c r="C1779" t="s">
        <v>5029</v>
      </c>
      <c r="D1779" t="s">
        <v>5033</v>
      </c>
      <c r="E1779" t="s">
        <v>5036</v>
      </c>
      <c r="F1779" t="s">
        <v>5043</v>
      </c>
      <c r="G1779">
        <v>-3.4359999999999999</v>
      </c>
      <c r="H1779">
        <v>55.378100000000003</v>
      </c>
      <c r="I1779">
        <v>36311</v>
      </c>
      <c r="J1779">
        <v>193920</v>
      </c>
      <c r="K1779">
        <v>23047</v>
      </c>
      <c r="L1779">
        <v>7159</v>
      </c>
      <c r="M1779">
        <v>9681</v>
      </c>
      <c r="N1779" s="5">
        <v>0.1872488316378042</v>
      </c>
      <c r="O1779">
        <v>231527</v>
      </c>
      <c r="P1779">
        <v>188683</v>
      </c>
      <c r="Q1779">
        <v>0</v>
      </c>
      <c r="R1779">
        <v>2477</v>
      </c>
      <c r="S1779" s="5">
        <v>1.0699999999999999E-2</v>
      </c>
      <c r="T1779" t="s">
        <v>5056</v>
      </c>
      <c r="U1779" s="3">
        <v>45529</v>
      </c>
      <c r="V1779" t="str">
        <f t="shared" si="81"/>
        <v>Sunday</v>
      </c>
      <c r="W1779" t="str">
        <f t="shared" si="82"/>
        <v>August</v>
      </c>
      <c r="X1779">
        <v>13</v>
      </c>
      <c r="Y1779" t="str">
        <f t="shared" si="83"/>
        <v>Afternoon</v>
      </c>
      <c r="Z1779" t="s">
        <v>5070</v>
      </c>
    </row>
    <row r="1780" spans="1:26" x14ac:dyDescent="0.3">
      <c r="A1780" t="s">
        <v>1801</v>
      </c>
      <c r="B1780" t="s">
        <v>5025</v>
      </c>
      <c r="C1780" t="s">
        <v>5029</v>
      </c>
      <c r="D1780" t="s">
        <v>5035</v>
      </c>
      <c r="E1780" t="s">
        <v>5039</v>
      </c>
      <c r="F1780" t="s">
        <v>5047</v>
      </c>
      <c r="G1780">
        <v>138.25290000000001</v>
      </c>
      <c r="H1780">
        <v>36.204799999999999</v>
      </c>
      <c r="I1780">
        <v>21714</v>
      </c>
      <c r="J1780">
        <v>197193</v>
      </c>
      <c r="K1780">
        <v>42877</v>
      </c>
      <c r="L1780">
        <v>13273</v>
      </c>
      <c r="M1780">
        <v>8712</v>
      </c>
      <c r="N1780" s="5">
        <v>0.1101195144246631</v>
      </c>
      <c r="O1780">
        <v>243981</v>
      </c>
      <c r="P1780">
        <v>0</v>
      </c>
      <c r="Q1780">
        <v>0</v>
      </c>
      <c r="S1780" s="5"/>
      <c r="T1780" t="s">
        <v>5058</v>
      </c>
      <c r="U1780" s="3">
        <v>45382</v>
      </c>
      <c r="V1780" t="str">
        <f t="shared" si="81"/>
        <v>Sunday</v>
      </c>
      <c r="W1780" t="str">
        <f t="shared" si="82"/>
        <v>March</v>
      </c>
      <c r="X1780">
        <v>8</v>
      </c>
      <c r="Y1780" t="str">
        <f t="shared" si="83"/>
        <v>Morning</v>
      </c>
      <c r="Z1780" t="s">
        <v>5070</v>
      </c>
    </row>
    <row r="1781" spans="1:26" x14ac:dyDescent="0.3">
      <c r="A1781" t="s">
        <v>1802</v>
      </c>
      <c r="B1781" t="s">
        <v>5027</v>
      </c>
      <c r="C1781" t="s">
        <v>5029</v>
      </c>
      <c r="D1781" t="s">
        <v>5033</v>
      </c>
      <c r="E1781" t="s">
        <v>5040</v>
      </c>
      <c r="F1781" t="s">
        <v>5049</v>
      </c>
      <c r="G1781">
        <v>-106.3468</v>
      </c>
      <c r="H1781">
        <v>56.130400000000002</v>
      </c>
      <c r="I1781">
        <v>508705</v>
      </c>
      <c r="J1781">
        <v>2773740</v>
      </c>
      <c r="K1781">
        <v>281262</v>
      </c>
      <c r="L1781">
        <v>87785</v>
      </c>
      <c r="M1781">
        <v>149991</v>
      </c>
      <c r="N1781" s="5">
        <v>0.18340055172952821</v>
      </c>
      <c r="O1781">
        <v>3430575</v>
      </c>
      <c r="P1781">
        <v>0</v>
      </c>
      <c r="Q1781">
        <v>898054</v>
      </c>
      <c r="S1781" s="5"/>
      <c r="T1781" t="s">
        <v>5057</v>
      </c>
      <c r="U1781" s="3">
        <v>45515</v>
      </c>
      <c r="V1781" t="str">
        <f t="shared" si="81"/>
        <v>Sunday</v>
      </c>
      <c r="W1781" t="str">
        <f t="shared" si="82"/>
        <v>August</v>
      </c>
      <c r="X1781">
        <v>12</v>
      </c>
      <c r="Y1781" t="str">
        <f t="shared" si="83"/>
        <v>Afternoon</v>
      </c>
      <c r="Z1781" t="s">
        <v>5070</v>
      </c>
    </row>
    <row r="1782" spans="1:26" x14ac:dyDescent="0.3">
      <c r="A1782" t="s">
        <v>1803</v>
      </c>
      <c r="B1782" t="s">
        <v>5023</v>
      </c>
      <c r="C1782" t="s">
        <v>5029</v>
      </c>
      <c r="D1782" t="s">
        <v>5033</v>
      </c>
      <c r="E1782" t="s">
        <v>5036</v>
      </c>
      <c r="F1782" t="s">
        <v>5046</v>
      </c>
      <c r="G1782">
        <v>133.77510000000001</v>
      </c>
      <c r="H1782">
        <v>-25.2744</v>
      </c>
      <c r="I1782">
        <v>174981</v>
      </c>
      <c r="J1782">
        <v>943310</v>
      </c>
      <c r="K1782">
        <v>191675</v>
      </c>
      <c r="L1782">
        <v>65675</v>
      </c>
      <c r="M1782">
        <v>30442</v>
      </c>
      <c r="N1782" s="5">
        <v>0.18549711596254231</v>
      </c>
      <c r="O1782">
        <v>1044439</v>
      </c>
      <c r="P1782">
        <v>943310</v>
      </c>
      <c r="Q1782">
        <v>0</v>
      </c>
      <c r="R1782">
        <v>16606</v>
      </c>
      <c r="S1782" s="5">
        <v>1.5900000000000001E-2</v>
      </c>
      <c r="T1782" t="s">
        <v>5057</v>
      </c>
      <c r="U1782" s="3">
        <v>45708</v>
      </c>
      <c r="V1782" t="str">
        <f t="shared" si="81"/>
        <v>Thursday</v>
      </c>
      <c r="W1782" t="str">
        <f t="shared" si="82"/>
        <v>February</v>
      </c>
      <c r="X1782">
        <v>10</v>
      </c>
      <c r="Y1782" t="str">
        <f t="shared" si="83"/>
        <v>Morning</v>
      </c>
      <c r="Z1782" t="s">
        <v>5070</v>
      </c>
    </row>
    <row r="1783" spans="1:26" x14ac:dyDescent="0.3">
      <c r="A1783" t="s">
        <v>1804</v>
      </c>
      <c r="B1783" t="s">
        <v>5024</v>
      </c>
      <c r="C1783" t="s">
        <v>5030</v>
      </c>
      <c r="D1783" t="s">
        <v>5031</v>
      </c>
      <c r="E1783" t="s">
        <v>5036</v>
      </c>
      <c r="F1783" t="s">
        <v>5045</v>
      </c>
      <c r="G1783">
        <v>-51.9253</v>
      </c>
      <c r="H1783">
        <v>-14.234999999999999</v>
      </c>
      <c r="I1783">
        <v>155548</v>
      </c>
      <c r="J1783">
        <v>1853418</v>
      </c>
      <c r="K1783">
        <v>214945</v>
      </c>
      <c r="L1783">
        <v>101183</v>
      </c>
      <c r="M1783">
        <v>94040</v>
      </c>
      <c r="N1783" s="5">
        <v>8.392530447992419E-2</v>
      </c>
      <c r="O1783">
        <v>2120920</v>
      </c>
      <c r="P1783">
        <v>1853418</v>
      </c>
      <c r="Q1783">
        <v>0</v>
      </c>
      <c r="S1783" s="5"/>
      <c r="T1783" t="s">
        <v>5052</v>
      </c>
      <c r="U1783" s="3">
        <v>45527</v>
      </c>
      <c r="V1783" t="str">
        <f t="shared" si="81"/>
        <v>Friday</v>
      </c>
      <c r="W1783" t="str">
        <f t="shared" si="82"/>
        <v>August</v>
      </c>
      <c r="X1783">
        <v>16</v>
      </c>
      <c r="Y1783" t="str">
        <f t="shared" si="83"/>
        <v>Afternoon</v>
      </c>
      <c r="Z1783" t="s">
        <v>5070</v>
      </c>
    </row>
    <row r="1784" spans="1:26" x14ac:dyDescent="0.3">
      <c r="A1784" t="s">
        <v>1805</v>
      </c>
      <c r="B1784" t="s">
        <v>5024</v>
      </c>
      <c r="C1784" t="s">
        <v>5029</v>
      </c>
      <c r="D1784" t="s">
        <v>5035</v>
      </c>
      <c r="E1784" t="s">
        <v>5040</v>
      </c>
      <c r="F1784" t="s">
        <v>5047</v>
      </c>
      <c r="G1784">
        <v>138.25290000000001</v>
      </c>
      <c r="H1784">
        <v>36.204799999999999</v>
      </c>
      <c r="I1784">
        <v>45709</v>
      </c>
      <c r="J1784">
        <v>304633</v>
      </c>
      <c r="K1784">
        <v>42777</v>
      </c>
      <c r="L1784">
        <v>12835</v>
      </c>
      <c r="M1784">
        <v>18176</v>
      </c>
      <c r="N1784" s="5">
        <v>0.15004782076046569</v>
      </c>
      <c r="O1784">
        <v>347123</v>
      </c>
      <c r="P1784">
        <v>0</v>
      </c>
      <c r="Q1784">
        <v>330208</v>
      </c>
      <c r="S1784" s="5"/>
      <c r="T1784" t="s">
        <v>5058</v>
      </c>
      <c r="U1784" s="3">
        <v>45563</v>
      </c>
      <c r="V1784" t="str">
        <f t="shared" si="81"/>
        <v>Saturday</v>
      </c>
      <c r="W1784" t="str">
        <f t="shared" si="82"/>
        <v>September</v>
      </c>
      <c r="X1784">
        <v>11</v>
      </c>
      <c r="Y1784" t="str">
        <f t="shared" si="83"/>
        <v>Morning</v>
      </c>
      <c r="Z1784" t="s">
        <v>5070</v>
      </c>
    </row>
    <row r="1785" spans="1:26" x14ac:dyDescent="0.3">
      <c r="A1785" t="s">
        <v>1806</v>
      </c>
      <c r="B1785" t="s">
        <v>5027</v>
      </c>
      <c r="C1785" t="s">
        <v>5030</v>
      </c>
      <c r="D1785" t="s">
        <v>5033</v>
      </c>
      <c r="E1785" t="s">
        <v>5036</v>
      </c>
      <c r="F1785" t="s">
        <v>5043</v>
      </c>
      <c r="G1785">
        <v>-3.4359999999999999</v>
      </c>
      <c r="H1785">
        <v>55.378100000000003</v>
      </c>
      <c r="I1785">
        <v>52518</v>
      </c>
      <c r="J1785">
        <v>225266</v>
      </c>
      <c r="K1785">
        <v>43951</v>
      </c>
      <c r="L1785">
        <v>15328</v>
      </c>
      <c r="M1785">
        <v>13390</v>
      </c>
      <c r="N1785" s="5">
        <v>0.2331395785494115</v>
      </c>
      <c r="O1785">
        <v>255921</v>
      </c>
      <c r="P1785">
        <v>198750</v>
      </c>
      <c r="Q1785">
        <v>0</v>
      </c>
      <c r="S1785" s="5"/>
      <c r="T1785" t="s">
        <v>5057</v>
      </c>
      <c r="U1785" s="3">
        <v>45453</v>
      </c>
      <c r="V1785" t="str">
        <f t="shared" si="81"/>
        <v>Monday</v>
      </c>
      <c r="W1785" t="str">
        <f t="shared" si="82"/>
        <v>June</v>
      </c>
      <c r="X1785">
        <v>16</v>
      </c>
      <c r="Y1785" t="str">
        <f t="shared" si="83"/>
        <v>Afternoon</v>
      </c>
      <c r="Z1785" t="s">
        <v>5071</v>
      </c>
    </row>
    <row r="1786" spans="1:26" x14ac:dyDescent="0.3">
      <c r="A1786" t="s">
        <v>1807</v>
      </c>
      <c r="B1786" t="s">
        <v>5025</v>
      </c>
      <c r="C1786" t="s">
        <v>5029</v>
      </c>
      <c r="D1786" t="s">
        <v>5035</v>
      </c>
      <c r="E1786" t="s">
        <v>5039</v>
      </c>
      <c r="F1786" t="s">
        <v>5044</v>
      </c>
      <c r="G1786">
        <v>78.962900000000005</v>
      </c>
      <c r="H1786">
        <v>20.593699999999998</v>
      </c>
      <c r="I1786">
        <v>36097</v>
      </c>
      <c r="J1786">
        <v>283323</v>
      </c>
      <c r="K1786">
        <v>60887</v>
      </c>
      <c r="L1786">
        <v>13299</v>
      </c>
      <c r="M1786">
        <v>7656</v>
      </c>
      <c r="N1786" s="5">
        <v>0.12740759618447889</v>
      </c>
      <c r="O1786">
        <v>335532</v>
      </c>
      <c r="P1786">
        <v>0</v>
      </c>
      <c r="Q1786">
        <v>0</v>
      </c>
      <c r="S1786" s="5"/>
      <c r="T1786" t="s">
        <v>5058</v>
      </c>
      <c r="U1786" s="3">
        <v>45719</v>
      </c>
      <c r="V1786" t="str">
        <f t="shared" si="81"/>
        <v>Monday</v>
      </c>
      <c r="W1786" t="str">
        <f t="shared" si="82"/>
        <v>March</v>
      </c>
      <c r="X1786">
        <v>10</v>
      </c>
      <c r="Y1786" t="str">
        <f t="shared" si="83"/>
        <v>Morning</v>
      </c>
      <c r="Z1786" t="s">
        <v>5070</v>
      </c>
    </row>
    <row r="1787" spans="1:26" x14ac:dyDescent="0.3">
      <c r="A1787" t="s">
        <v>1808</v>
      </c>
      <c r="B1787" t="s">
        <v>5027</v>
      </c>
      <c r="C1787" t="s">
        <v>5029</v>
      </c>
      <c r="D1787" t="s">
        <v>5033</v>
      </c>
      <c r="E1787" t="s">
        <v>5040</v>
      </c>
      <c r="F1787" t="s">
        <v>5049</v>
      </c>
      <c r="G1787">
        <v>-106.3468</v>
      </c>
      <c r="H1787">
        <v>56.130400000000002</v>
      </c>
      <c r="I1787">
        <v>111939</v>
      </c>
      <c r="J1787">
        <v>470139</v>
      </c>
      <c r="K1787">
        <v>117193</v>
      </c>
      <c r="L1787">
        <v>23486</v>
      </c>
      <c r="M1787">
        <v>20975</v>
      </c>
      <c r="N1787" s="5">
        <v>0.2380985725200343</v>
      </c>
      <c r="O1787">
        <v>551496</v>
      </c>
      <c r="P1787">
        <v>0</v>
      </c>
      <c r="Q1787">
        <v>1089178</v>
      </c>
      <c r="S1787" s="5"/>
      <c r="T1787" t="s">
        <v>5057</v>
      </c>
      <c r="U1787" s="3">
        <v>45711</v>
      </c>
      <c r="V1787" t="str">
        <f t="shared" si="81"/>
        <v>Sunday</v>
      </c>
      <c r="W1787" t="str">
        <f t="shared" si="82"/>
        <v>February</v>
      </c>
      <c r="X1787">
        <v>12</v>
      </c>
      <c r="Y1787" t="str">
        <f t="shared" si="83"/>
        <v>Afternoon</v>
      </c>
      <c r="Z1787" t="s">
        <v>5071</v>
      </c>
    </row>
    <row r="1788" spans="1:26" x14ac:dyDescent="0.3">
      <c r="A1788" t="s">
        <v>1809</v>
      </c>
      <c r="B1788" t="s">
        <v>5027</v>
      </c>
      <c r="C1788" t="s">
        <v>5029</v>
      </c>
      <c r="D1788" t="s">
        <v>5033</v>
      </c>
      <c r="E1788" t="s">
        <v>5036</v>
      </c>
      <c r="F1788" t="s">
        <v>5044</v>
      </c>
      <c r="G1788">
        <v>78.962900000000005</v>
      </c>
      <c r="H1788">
        <v>20.593699999999998</v>
      </c>
      <c r="I1788">
        <v>10633</v>
      </c>
      <c r="J1788">
        <v>43782</v>
      </c>
      <c r="K1788">
        <v>8946</v>
      </c>
      <c r="L1788">
        <v>3366</v>
      </c>
      <c r="M1788">
        <v>1825</v>
      </c>
      <c r="N1788" s="5">
        <v>0.242875001383072</v>
      </c>
      <c r="O1788">
        <v>54888</v>
      </c>
      <c r="P1788">
        <v>42834</v>
      </c>
      <c r="Q1788">
        <v>0</v>
      </c>
      <c r="S1788" s="5"/>
      <c r="T1788" t="s">
        <v>5057</v>
      </c>
      <c r="U1788" s="3">
        <v>45415</v>
      </c>
      <c r="V1788" t="str">
        <f t="shared" si="81"/>
        <v>Friday</v>
      </c>
      <c r="W1788" t="str">
        <f t="shared" si="82"/>
        <v>May</v>
      </c>
      <c r="X1788">
        <v>10</v>
      </c>
      <c r="Y1788" t="str">
        <f t="shared" si="83"/>
        <v>Morning</v>
      </c>
      <c r="Z1788" t="s">
        <v>5071</v>
      </c>
    </row>
    <row r="1789" spans="1:26" x14ac:dyDescent="0.3">
      <c r="A1789" t="s">
        <v>1810</v>
      </c>
      <c r="B1789" t="s">
        <v>5027</v>
      </c>
      <c r="C1789" t="s">
        <v>5029</v>
      </c>
      <c r="D1789" t="s">
        <v>5032</v>
      </c>
      <c r="E1789" t="s">
        <v>5036</v>
      </c>
      <c r="F1789" t="s">
        <v>5046</v>
      </c>
      <c r="G1789">
        <v>133.77510000000001</v>
      </c>
      <c r="H1789">
        <v>-25.2744</v>
      </c>
      <c r="I1789">
        <v>163535</v>
      </c>
      <c r="J1789">
        <v>1696882</v>
      </c>
      <c r="K1789">
        <v>234047</v>
      </c>
      <c r="L1789">
        <v>94804</v>
      </c>
      <c r="M1789">
        <v>34953</v>
      </c>
      <c r="N1789" s="5">
        <v>9.6373823562408117E-2</v>
      </c>
      <c r="O1789">
        <v>1956350</v>
      </c>
      <c r="P1789">
        <v>1696882</v>
      </c>
      <c r="Q1789">
        <v>0</v>
      </c>
      <c r="S1789" s="5"/>
      <c r="T1789" t="s">
        <v>5061</v>
      </c>
      <c r="U1789" s="3">
        <v>45583</v>
      </c>
      <c r="V1789" t="str">
        <f t="shared" si="81"/>
        <v>Friday</v>
      </c>
      <c r="W1789" t="str">
        <f t="shared" si="82"/>
        <v>October</v>
      </c>
      <c r="X1789">
        <v>9</v>
      </c>
      <c r="Y1789" t="str">
        <f t="shared" si="83"/>
        <v>Morning</v>
      </c>
      <c r="Z1789" t="s">
        <v>5069</v>
      </c>
    </row>
    <row r="1790" spans="1:26" x14ac:dyDescent="0.3">
      <c r="A1790" t="s">
        <v>1811</v>
      </c>
      <c r="B1790" t="s">
        <v>5026</v>
      </c>
      <c r="C1790" t="s">
        <v>5029</v>
      </c>
      <c r="D1790" t="s">
        <v>5033</v>
      </c>
      <c r="E1790" t="s">
        <v>5039</v>
      </c>
      <c r="F1790" t="s">
        <v>5044</v>
      </c>
      <c r="G1790">
        <v>78.962900000000005</v>
      </c>
      <c r="H1790">
        <v>20.593699999999998</v>
      </c>
      <c r="I1790">
        <v>46374</v>
      </c>
      <c r="J1790">
        <v>250179</v>
      </c>
      <c r="K1790">
        <v>44307</v>
      </c>
      <c r="L1790">
        <v>14674</v>
      </c>
      <c r="M1790">
        <v>14267</v>
      </c>
      <c r="N1790" s="6">
        <v>0.18536412796516111</v>
      </c>
      <c r="O1790">
        <v>307487</v>
      </c>
      <c r="P1790">
        <v>0</v>
      </c>
      <c r="Q1790">
        <v>0</v>
      </c>
      <c r="T1790" t="s">
        <v>5062</v>
      </c>
      <c r="U1790" s="3">
        <v>45638</v>
      </c>
      <c r="V1790" t="str">
        <f t="shared" si="81"/>
        <v>Thursday</v>
      </c>
      <c r="W1790" t="str">
        <f t="shared" si="82"/>
        <v>December</v>
      </c>
      <c r="X1790">
        <v>16</v>
      </c>
      <c r="Y1790" t="str">
        <f t="shared" si="83"/>
        <v>Afternoon</v>
      </c>
      <c r="Z1790" t="s">
        <v>5070</v>
      </c>
    </row>
    <row r="1791" spans="1:26" x14ac:dyDescent="0.3">
      <c r="A1791" t="s">
        <v>1812</v>
      </c>
      <c r="B1791" t="s">
        <v>5027</v>
      </c>
      <c r="C1791" t="s">
        <v>5029</v>
      </c>
      <c r="D1791" t="s">
        <v>5035</v>
      </c>
      <c r="E1791" t="s">
        <v>5040</v>
      </c>
      <c r="F1791" t="s">
        <v>5046</v>
      </c>
      <c r="G1791">
        <v>133.77510000000001</v>
      </c>
      <c r="H1791">
        <v>-25.2744</v>
      </c>
      <c r="I1791">
        <v>45598</v>
      </c>
      <c r="J1791">
        <v>320941</v>
      </c>
      <c r="K1791">
        <v>69879</v>
      </c>
      <c r="L1791">
        <v>12837</v>
      </c>
      <c r="M1791">
        <v>8098</v>
      </c>
      <c r="N1791" s="5">
        <v>0.14207741478791711</v>
      </c>
      <c r="O1791">
        <v>396414</v>
      </c>
      <c r="P1791">
        <v>0</v>
      </c>
      <c r="Q1791">
        <v>1339824</v>
      </c>
      <c r="S1791" s="5"/>
      <c r="T1791" t="s">
        <v>5060</v>
      </c>
      <c r="U1791" s="3">
        <v>45539</v>
      </c>
      <c r="V1791" t="str">
        <f t="shared" si="81"/>
        <v>Wednesday</v>
      </c>
      <c r="W1791" t="str">
        <f t="shared" si="82"/>
        <v>September</v>
      </c>
      <c r="X1791">
        <v>16</v>
      </c>
      <c r="Y1791" t="str">
        <f t="shared" si="83"/>
        <v>Afternoon</v>
      </c>
      <c r="Z1791" t="s">
        <v>5070</v>
      </c>
    </row>
    <row r="1792" spans="1:26" x14ac:dyDescent="0.3">
      <c r="A1792" t="s">
        <v>1813</v>
      </c>
      <c r="B1792" t="s">
        <v>5023</v>
      </c>
      <c r="C1792" t="s">
        <v>5030</v>
      </c>
      <c r="D1792" t="s">
        <v>5033</v>
      </c>
      <c r="E1792" t="s">
        <v>5036</v>
      </c>
      <c r="F1792" t="s">
        <v>5048</v>
      </c>
      <c r="G1792">
        <v>10.451499999999999</v>
      </c>
      <c r="H1792">
        <v>51.165700000000001</v>
      </c>
      <c r="I1792">
        <v>417302</v>
      </c>
      <c r="J1792">
        <v>1894584</v>
      </c>
      <c r="K1792">
        <v>413873</v>
      </c>
      <c r="L1792">
        <v>126823</v>
      </c>
      <c r="M1792">
        <v>85272</v>
      </c>
      <c r="N1792" s="5">
        <v>0.22026075143350399</v>
      </c>
      <c r="O1792">
        <v>2457799</v>
      </c>
      <c r="P1792">
        <v>1894584</v>
      </c>
      <c r="Q1792">
        <v>0</v>
      </c>
      <c r="R1792">
        <v>53825</v>
      </c>
      <c r="S1792" s="5">
        <v>2.1899999999999999E-2</v>
      </c>
      <c r="T1792" t="s">
        <v>5057</v>
      </c>
      <c r="U1792" s="3">
        <v>45323</v>
      </c>
      <c r="V1792" t="str">
        <f t="shared" si="81"/>
        <v>Thursday</v>
      </c>
      <c r="W1792" t="str">
        <f t="shared" si="82"/>
        <v>February</v>
      </c>
      <c r="X1792">
        <v>15</v>
      </c>
      <c r="Y1792" t="str">
        <f t="shared" si="83"/>
        <v>Afternoon</v>
      </c>
      <c r="Z1792" t="s">
        <v>5071</v>
      </c>
    </row>
    <row r="1793" spans="1:26" x14ac:dyDescent="0.3">
      <c r="A1793" t="s">
        <v>1814</v>
      </c>
      <c r="B1793" t="s">
        <v>5025</v>
      </c>
      <c r="C1793" t="s">
        <v>5029</v>
      </c>
      <c r="D1793" t="s">
        <v>5033</v>
      </c>
      <c r="E1793" t="s">
        <v>5039</v>
      </c>
      <c r="F1793" t="s">
        <v>5045</v>
      </c>
      <c r="G1793">
        <v>-51.9253</v>
      </c>
      <c r="H1793">
        <v>-14.234999999999999</v>
      </c>
      <c r="I1793">
        <v>27961</v>
      </c>
      <c r="J1793">
        <v>149837</v>
      </c>
      <c r="K1793">
        <v>33599</v>
      </c>
      <c r="L1793">
        <v>6381</v>
      </c>
      <c r="M1793">
        <v>7655</v>
      </c>
      <c r="N1793" s="5">
        <v>0.18661071073411689</v>
      </c>
      <c r="O1793">
        <v>193502</v>
      </c>
      <c r="P1793">
        <v>0</v>
      </c>
      <c r="Q1793">
        <v>0</v>
      </c>
      <c r="S1793" s="5"/>
      <c r="T1793" t="s">
        <v>5056</v>
      </c>
      <c r="U1793" s="3">
        <v>45364</v>
      </c>
      <c r="V1793" t="str">
        <f t="shared" si="81"/>
        <v>Wednesday</v>
      </c>
      <c r="W1793" t="str">
        <f t="shared" si="82"/>
        <v>March</v>
      </c>
      <c r="X1793">
        <v>18</v>
      </c>
      <c r="Y1793" t="str">
        <f t="shared" si="83"/>
        <v>Evening</v>
      </c>
      <c r="Z1793" t="s">
        <v>5070</v>
      </c>
    </row>
    <row r="1794" spans="1:26" x14ac:dyDescent="0.3">
      <c r="A1794" t="s">
        <v>1815</v>
      </c>
      <c r="B1794" t="s">
        <v>5026</v>
      </c>
      <c r="C1794" t="s">
        <v>5030</v>
      </c>
      <c r="D1794" t="s">
        <v>5032</v>
      </c>
      <c r="E1794" t="s">
        <v>5036</v>
      </c>
      <c r="F1794" t="s">
        <v>5047</v>
      </c>
      <c r="G1794">
        <v>138.25290000000001</v>
      </c>
      <c r="H1794">
        <v>36.204799999999999</v>
      </c>
      <c r="I1794">
        <v>27204</v>
      </c>
      <c r="J1794">
        <v>517391</v>
      </c>
      <c r="K1794">
        <v>105816</v>
      </c>
      <c r="L1794">
        <v>30940</v>
      </c>
      <c r="M1794">
        <v>19875</v>
      </c>
      <c r="N1794" s="6">
        <v>5.2580403502919239E-2</v>
      </c>
      <c r="O1794">
        <v>606838</v>
      </c>
      <c r="P1794">
        <v>454576</v>
      </c>
      <c r="Q1794">
        <v>0</v>
      </c>
      <c r="T1794" t="s">
        <v>5059</v>
      </c>
      <c r="U1794" s="3">
        <v>45407</v>
      </c>
      <c r="V1794" t="str">
        <f t="shared" si="81"/>
        <v>Thursday</v>
      </c>
      <c r="W1794" t="str">
        <f t="shared" si="82"/>
        <v>April</v>
      </c>
      <c r="X1794">
        <v>15</v>
      </c>
      <c r="Y1794" t="str">
        <f t="shared" si="83"/>
        <v>Afternoon</v>
      </c>
      <c r="Z1794" t="s">
        <v>5069</v>
      </c>
    </row>
    <row r="1795" spans="1:26" x14ac:dyDescent="0.3">
      <c r="A1795" t="s">
        <v>1816</v>
      </c>
      <c r="B1795" t="s">
        <v>5027</v>
      </c>
      <c r="C1795" t="s">
        <v>5029</v>
      </c>
      <c r="D1795" t="s">
        <v>5033</v>
      </c>
      <c r="E1795" t="s">
        <v>5036</v>
      </c>
      <c r="F1795" t="s">
        <v>5050</v>
      </c>
      <c r="G1795">
        <v>-95.712900000000005</v>
      </c>
      <c r="H1795">
        <v>37.090200000000003</v>
      </c>
      <c r="I1795">
        <v>69921</v>
      </c>
      <c r="J1795">
        <v>380024</v>
      </c>
      <c r="K1795">
        <v>80827</v>
      </c>
      <c r="L1795">
        <v>24293</v>
      </c>
      <c r="M1795">
        <v>10616</v>
      </c>
      <c r="N1795" s="5">
        <v>0.18399358146053099</v>
      </c>
      <c r="O1795">
        <v>455571</v>
      </c>
      <c r="P1795">
        <v>374432</v>
      </c>
      <c r="Q1795">
        <v>0</v>
      </c>
      <c r="S1795" s="5"/>
      <c r="T1795" t="s">
        <v>5057</v>
      </c>
      <c r="U1795" s="3">
        <v>45550</v>
      </c>
      <c r="V1795" t="str">
        <f t="shared" ref="V1795:V1858" si="84">TEXT(U1795,"DDDD")</f>
        <v>Sunday</v>
      </c>
      <c r="W1795" t="str">
        <f t="shared" ref="W1795:W1858" si="85">TEXT(U1795,"MMMM")</f>
        <v>September</v>
      </c>
      <c r="X1795">
        <v>16</v>
      </c>
      <c r="Y1795" t="str">
        <f t="shared" ref="Y1795:Y1858" si="86">IF(X1795&lt;6,"NIght",IF(X1795&lt;12,"Morning",IF(X1795&lt;18,"Afternoon","Evening")))</f>
        <v>Afternoon</v>
      </c>
      <c r="Z1795" t="s">
        <v>5070</v>
      </c>
    </row>
    <row r="1796" spans="1:26" x14ac:dyDescent="0.3">
      <c r="A1796" t="s">
        <v>1817</v>
      </c>
      <c r="B1796" t="s">
        <v>5023</v>
      </c>
      <c r="C1796" t="s">
        <v>5029</v>
      </c>
      <c r="D1796" t="s">
        <v>5032</v>
      </c>
      <c r="E1796" t="s">
        <v>5036</v>
      </c>
      <c r="F1796" t="s">
        <v>5049</v>
      </c>
      <c r="G1796">
        <v>-106.3468</v>
      </c>
      <c r="H1796">
        <v>56.130400000000002</v>
      </c>
      <c r="I1796">
        <v>13457</v>
      </c>
      <c r="J1796">
        <v>219694</v>
      </c>
      <c r="K1796">
        <v>48057</v>
      </c>
      <c r="L1796">
        <v>11816</v>
      </c>
      <c r="M1796">
        <v>9109</v>
      </c>
      <c r="N1796" s="5">
        <v>6.1254836191811858E-2</v>
      </c>
      <c r="O1796">
        <v>275546</v>
      </c>
      <c r="P1796">
        <v>192501</v>
      </c>
      <c r="Q1796">
        <v>0</v>
      </c>
      <c r="R1796">
        <v>4270</v>
      </c>
      <c r="S1796" s="5">
        <v>1.55E-2</v>
      </c>
      <c r="T1796" t="s">
        <v>5059</v>
      </c>
      <c r="U1796" s="3">
        <v>45697</v>
      </c>
      <c r="V1796" t="str">
        <f t="shared" si="84"/>
        <v>Sunday</v>
      </c>
      <c r="W1796" t="str">
        <f t="shared" si="85"/>
        <v>February</v>
      </c>
      <c r="X1796">
        <v>11</v>
      </c>
      <c r="Y1796" t="str">
        <f t="shared" si="86"/>
        <v>Morning</v>
      </c>
      <c r="Z1796" t="s">
        <v>5069</v>
      </c>
    </row>
    <row r="1797" spans="1:26" x14ac:dyDescent="0.3">
      <c r="A1797" t="s">
        <v>1818</v>
      </c>
      <c r="B1797" t="s">
        <v>5023</v>
      </c>
      <c r="C1797" t="s">
        <v>5029</v>
      </c>
      <c r="D1797" t="s">
        <v>5033</v>
      </c>
      <c r="E1797" t="s">
        <v>5036</v>
      </c>
      <c r="F1797" t="s">
        <v>5047</v>
      </c>
      <c r="G1797">
        <v>138.25290000000001</v>
      </c>
      <c r="H1797">
        <v>36.204799999999999</v>
      </c>
      <c r="I1797">
        <v>62719</v>
      </c>
      <c r="J1797">
        <v>304552</v>
      </c>
      <c r="K1797">
        <v>71360</v>
      </c>
      <c r="L1797">
        <v>11612</v>
      </c>
      <c r="M1797">
        <v>18218</v>
      </c>
      <c r="N1797" s="5">
        <v>0.20594150098964711</v>
      </c>
      <c r="O1797">
        <v>342246</v>
      </c>
      <c r="P1797">
        <v>304262</v>
      </c>
      <c r="Q1797">
        <v>0</v>
      </c>
      <c r="R1797">
        <v>5099</v>
      </c>
      <c r="S1797" s="5">
        <v>1.49E-2</v>
      </c>
      <c r="T1797" t="s">
        <v>5056</v>
      </c>
      <c r="U1797" s="3">
        <v>45372</v>
      </c>
      <c r="V1797" t="str">
        <f t="shared" si="84"/>
        <v>Thursday</v>
      </c>
      <c r="W1797" t="str">
        <f t="shared" si="85"/>
        <v>March</v>
      </c>
      <c r="X1797">
        <v>10</v>
      </c>
      <c r="Y1797" t="str">
        <f t="shared" si="86"/>
        <v>Morning</v>
      </c>
      <c r="Z1797" t="s">
        <v>5071</v>
      </c>
    </row>
    <row r="1798" spans="1:26" x14ac:dyDescent="0.3">
      <c r="A1798" t="s">
        <v>1819</v>
      </c>
      <c r="B1798" t="s">
        <v>5025</v>
      </c>
      <c r="C1798" t="s">
        <v>5029</v>
      </c>
      <c r="D1798" t="s">
        <v>5031</v>
      </c>
      <c r="E1798" t="s">
        <v>5036</v>
      </c>
      <c r="F1798" t="s">
        <v>5048</v>
      </c>
      <c r="G1798">
        <v>10.451499999999999</v>
      </c>
      <c r="H1798">
        <v>51.165700000000001</v>
      </c>
      <c r="I1798">
        <v>366870</v>
      </c>
      <c r="J1798">
        <v>3303797</v>
      </c>
      <c r="K1798">
        <v>337788</v>
      </c>
      <c r="L1798">
        <v>246135</v>
      </c>
      <c r="M1798">
        <v>98447</v>
      </c>
      <c r="N1798" s="5">
        <v>0.1110451736607166</v>
      </c>
      <c r="O1798">
        <v>4116332</v>
      </c>
      <c r="P1798">
        <v>3303797</v>
      </c>
      <c r="Q1798">
        <v>0</v>
      </c>
      <c r="S1798" s="5"/>
      <c r="T1798" t="s">
        <v>5052</v>
      </c>
      <c r="U1798" s="3">
        <v>45738</v>
      </c>
      <c r="V1798" t="str">
        <f t="shared" si="84"/>
        <v>Saturday</v>
      </c>
      <c r="W1798" t="str">
        <f t="shared" si="85"/>
        <v>March</v>
      </c>
      <c r="X1798">
        <v>15</v>
      </c>
      <c r="Y1798" t="str">
        <f t="shared" si="86"/>
        <v>Afternoon</v>
      </c>
      <c r="Z1798" t="s">
        <v>5070</v>
      </c>
    </row>
    <row r="1799" spans="1:26" x14ac:dyDescent="0.3">
      <c r="A1799" t="s">
        <v>1820</v>
      </c>
      <c r="B1799" t="s">
        <v>5026</v>
      </c>
      <c r="C1799" t="s">
        <v>5029</v>
      </c>
      <c r="D1799" t="s">
        <v>5032</v>
      </c>
      <c r="E1799" t="s">
        <v>5036</v>
      </c>
      <c r="F1799" t="s">
        <v>5043</v>
      </c>
      <c r="G1799">
        <v>-3.4359999999999999</v>
      </c>
      <c r="H1799">
        <v>55.378100000000003</v>
      </c>
      <c r="I1799">
        <v>38958</v>
      </c>
      <c r="J1799">
        <v>568503</v>
      </c>
      <c r="K1799">
        <v>141408</v>
      </c>
      <c r="L1799">
        <v>25413</v>
      </c>
      <c r="M1799">
        <v>27521</v>
      </c>
      <c r="N1799" s="6">
        <v>6.8528825908047625E-2</v>
      </c>
      <c r="O1799">
        <v>638474</v>
      </c>
      <c r="P1799">
        <v>499483</v>
      </c>
      <c r="Q1799">
        <v>0</v>
      </c>
      <c r="T1799" t="s">
        <v>5059</v>
      </c>
      <c r="U1799" s="3">
        <v>45728</v>
      </c>
      <c r="V1799" t="str">
        <f t="shared" si="84"/>
        <v>Wednesday</v>
      </c>
      <c r="W1799" t="str">
        <f t="shared" si="85"/>
        <v>March</v>
      </c>
      <c r="X1799">
        <v>15</v>
      </c>
      <c r="Y1799" t="str">
        <f t="shared" si="86"/>
        <v>Afternoon</v>
      </c>
      <c r="Z1799" t="s">
        <v>5069</v>
      </c>
    </row>
    <row r="1800" spans="1:26" x14ac:dyDescent="0.3">
      <c r="A1800" t="s">
        <v>1821</v>
      </c>
      <c r="B1800" t="s">
        <v>5027</v>
      </c>
      <c r="C1800" t="s">
        <v>5029</v>
      </c>
      <c r="D1800" t="s">
        <v>5035</v>
      </c>
      <c r="E1800" t="s">
        <v>5040</v>
      </c>
      <c r="F1800" t="s">
        <v>5048</v>
      </c>
      <c r="G1800">
        <v>10.451499999999999</v>
      </c>
      <c r="H1800">
        <v>51.165700000000001</v>
      </c>
      <c r="I1800">
        <v>297794</v>
      </c>
      <c r="J1800">
        <v>2222561</v>
      </c>
      <c r="K1800">
        <v>357879</v>
      </c>
      <c r="L1800">
        <v>160910</v>
      </c>
      <c r="M1800">
        <v>77136</v>
      </c>
      <c r="N1800" s="5">
        <v>0.13398726499270949</v>
      </c>
      <c r="O1800">
        <v>2707566</v>
      </c>
      <c r="P1800">
        <v>0</v>
      </c>
      <c r="Q1800">
        <v>1255660</v>
      </c>
      <c r="S1800" s="5"/>
      <c r="T1800" t="s">
        <v>5060</v>
      </c>
      <c r="U1800" s="3">
        <v>45621</v>
      </c>
      <c r="V1800" t="str">
        <f t="shared" si="84"/>
        <v>Monday</v>
      </c>
      <c r="W1800" t="str">
        <f t="shared" si="85"/>
        <v>November</v>
      </c>
      <c r="X1800">
        <v>10</v>
      </c>
      <c r="Y1800" t="str">
        <f t="shared" si="86"/>
        <v>Morning</v>
      </c>
      <c r="Z1800" t="s">
        <v>5070</v>
      </c>
    </row>
    <row r="1801" spans="1:26" x14ac:dyDescent="0.3">
      <c r="A1801" t="s">
        <v>1822</v>
      </c>
      <c r="B1801" t="s">
        <v>5025</v>
      </c>
      <c r="C1801" t="s">
        <v>5029</v>
      </c>
      <c r="D1801" t="s">
        <v>5033</v>
      </c>
      <c r="E1801" t="s">
        <v>5039</v>
      </c>
      <c r="F1801" t="s">
        <v>5046</v>
      </c>
      <c r="G1801">
        <v>133.77510000000001</v>
      </c>
      <c r="H1801">
        <v>-25.2744</v>
      </c>
      <c r="I1801">
        <v>119002</v>
      </c>
      <c r="J1801">
        <v>538681</v>
      </c>
      <c r="K1801">
        <v>58371</v>
      </c>
      <c r="L1801">
        <v>31619</v>
      </c>
      <c r="M1801">
        <v>29369</v>
      </c>
      <c r="N1801" s="5">
        <v>0.2209145132989456</v>
      </c>
      <c r="O1801">
        <v>644411</v>
      </c>
      <c r="P1801">
        <v>0</v>
      </c>
      <c r="Q1801">
        <v>0</v>
      </c>
      <c r="S1801" s="5"/>
      <c r="T1801" t="s">
        <v>5056</v>
      </c>
      <c r="U1801" s="3">
        <v>45626</v>
      </c>
      <c r="V1801" t="str">
        <f t="shared" si="84"/>
        <v>Saturday</v>
      </c>
      <c r="W1801" t="str">
        <f t="shared" si="85"/>
        <v>November</v>
      </c>
      <c r="X1801">
        <v>11</v>
      </c>
      <c r="Y1801" t="str">
        <f t="shared" si="86"/>
        <v>Morning</v>
      </c>
      <c r="Z1801" t="s">
        <v>5071</v>
      </c>
    </row>
    <row r="1802" spans="1:26" x14ac:dyDescent="0.3">
      <c r="A1802" t="s">
        <v>1823</v>
      </c>
      <c r="B1802" t="s">
        <v>5023</v>
      </c>
      <c r="C1802" t="s">
        <v>5029</v>
      </c>
      <c r="D1802" t="s">
        <v>5032</v>
      </c>
      <c r="E1802" t="s">
        <v>5036</v>
      </c>
      <c r="F1802" t="s">
        <v>5045</v>
      </c>
      <c r="G1802">
        <v>-51.9253</v>
      </c>
      <c r="H1802">
        <v>-14.234999999999999</v>
      </c>
      <c r="I1802">
        <v>193119</v>
      </c>
      <c r="J1802">
        <v>2044768</v>
      </c>
      <c r="K1802">
        <v>228562</v>
      </c>
      <c r="L1802">
        <v>118651</v>
      </c>
      <c r="M1802">
        <v>68055</v>
      </c>
      <c r="N1802" s="5">
        <v>9.4445610399011476E-2</v>
      </c>
      <c r="O1802">
        <v>2312608</v>
      </c>
      <c r="P1802">
        <v>2044768</v>
      </c>
      <c r="Q1802">
        <v>0</v>
      </c>
      <c r="R1802">
        <v>46020</v>
      </c>
      <c r="S1802" s="5">
        <v>1.9900000000000001E-2</v>
      </c>
      <c r="T1802" t="s">
        <v>5061</v>
      </c>
      <c r="U1802" s="3">
        <v>45342</v>
      </c>
      <c r="V1802" t="str">
        <f t="shared" si="84"/>
        <v>Tuesday</v>
      </c>
      <c r="W1802" t="str">
        <f t="shared" si="85"/>
        <v>February</v>
      </c>
      <c r="X1802">
        <v>15</v>
      </c>
      <c r="Y1802" t="str">
        <f t="shared" si="86"/>
        <v>Afternoon</v>
      </c>
      <c r="Z1802" t="s">
        <v>5069</v>
      </c>
    </row>
    <row r="1803" spans="1:26" x14ac:dyDescent="0.3">
      <c r="A1803" t="s">
        <v>1824</v>
      </c>
      <c r="B1803" t="s">
        <v>5027</v>
      </c>
      <c r="C1803" t="s">
        <v>5029</v>
      </c>
      <c r="D1803" t="s">
        <v>5033</v>
      </c>
      <c r="E1803" t="s">
        <v>5036</v>
      </c>
      <c r="F1803" t="s">
        <v>5045</v>
      </c>
      <c r="G1803">
        <v>-51.9253</v>
      </c>
      <c r="H1803">
        <v>-14.234999999999999</v>
      </c>
      <c r="I1803">
        <v>354678</v>
      </c>
      <c r="J1803">
        <v>2055397</v>
      </c>
      <c r="K1803">
        <v>493277</v>
      </c>
      <c r="L1803">
        <v>144496</v>
      </c>
      <c r="M1803">
        <v>98081</v>
      </c>
      <c r="N1803" s="5">
        <v>0.17255961685556351</v>
      </c>
      <c r="O1803">
        <v>2263002</v>
      </c>
      <c r="P1803">
        <v>2055397</v>
      </c>
      <c r="Q1803">
        <v>0</v>
      </c>
      <c r="S1803" s="5"/>
      <c r="T1803" t="s">
        <v>5057</v>
      </c>
      <c r="U1803" s="3">
        <v>45580</v>
      </c>
      <c r="V1803" t="str">
        <f t="shared" si="84"/>
        <v>Tuesday</v>
      </c>
      <c r="W1803" t="str">
        <f t="shared" si="85"/>
        <v>October</v>
      </c>
      <c r="X1803">
        <v>16</v>
      </c>
      <c r="Y1803" t="str">
        <f t="shared" si="86"/>
        <v>Afternoon</v>
      </c>
      <c r="Z1803" t="s">
        <v>5070</v>
      </c>
    </row>
    <row r="1804" spans="1:26" x14ac:dyDescent="0.3">
      <c r="A1804" t="s">
        <v>1825</v>
      </c>
      <c r="B1804" t="s">
        <v>5024</v>
      </c>
      <c r="C1804" t="s">
        <v>5029</v>
      </c>
      <c r="D1804" t="s">
        <v>5031</v>
      </c>
      <c r="E1804" t="s">
        <v>5040</v>
      </c>
      <c r="F1804" t="s">
        <v>5046</v>
      </c>
      <c r="G1804">
        <v>133.77510000000001</v>
      </c>
      <c r="H1804">
        <v>-25.2744</v>
      </c>
      <c r="I1804">
        <v>53378</v>
      </c>
      <c r="J1804">
        <v>369358</v>
      </c>
      <c r="K1804">
        <v>60638</v>
      </c>
      <c r="L1804">
        <v>14727</v>
      </c>
      <c r="M1804">
        <v>20843</v>
      </c>
      <c r="N1804" s="5">
        <v>0.1445166109034233</v>
      </c>
      <c r="O1804">
        <v>419190</v>
      </c>
      <c r="P1804">
        <v>0</v>
      </c>
      <c r="Q1804">
        <v>214424</v>
      </c>
      <c r="S1804" s="5"/>
      <c r="T1804" t="s">
        <v>5051</v>
      </c>
      <c r="U1804" s="3">
        <v>45294</v>
      </c>
      <c r="V1804" t="str">
        <f t="shared" si="84"/>
        <v>Wednesday</v>
      </c>
      <c r="W1804" t="str">
        <f t="shared" si="85"/>
        <v>January</v>
      </c>
      <c r="X1804">
        <v>15</v>
      </c>
      <c r="Y1804" t="str">
        <f t="shared" si="86"/>
        <v>Afternoon</v>
      </c>
      <c r="Z1804" t="s">
        <v>5070</v>
      </c>
    </row>
    <row r="1805" spans="1:26" x14ac:dyDescent="0.3">
      <c r="A1805" t="s">
        <v>1826</v>
      </c>
      <c r="B1805" t="s">
        <v>5027</v>
      </c>
      <c r="C1805" t="s">
        <v>5029</v>
      </c>
      <c r="D1805" t="s">
        <v>5033</v>
      </c>
      <c r="E1805" t="s">
        <v>5036</v>
      </c>
      <c r="F1805" t="s">
        <v>5050</v>
      </c>
      <c r="G1805">
        <v>-95.712900000000005</v>
      </c>
      <c r="H1805">
        <v>37.090200000000003</v>
      </c>
      <c r="I1805">
        <v>14690</v>
      </c>
      <c r="J1805">
        <v>77743</v>
      </c>
      <c r="K1805">
        <v>10221</v>
      </c>
      <c r="L1805">
        <v>4661</v>
      </c>
      <c r="M1805">
        <v>1831</v>
      </c>
      <c r="N1805" s="5">
        <v>0.18896835413820809</v>
      </c>
      <c r="O1805">
        <v>86421</v>
      </c>
      <c r="P1805">
        <v>74586</v>
      </c>
      <c r="Q1805">
        <v>0</v>
      </c>
      <c r="S1805" s="5"/>
      <c r="T1805" t="s">
        <v>5057</v>
      </c>
      <c r="U1805" s="3">
        <v>45446</v>
      </c>
      <c r="V1805" t="str">
        <f t="shared" si="84"/>
        <v>Monday</v>
      </c>
      <c r="W1805" t="str">
        <f t="shared" si="85"/>
        <v>June</v>
      </c>
      <c r="X1805">
        <v>16</v>
      </c>
      <c r="Y1805" t="str">
        <f t="shared" si="86"/>
        <v>Afternoon</v>
      </c>
      <c r="Z1805" t="s">
        <v>5070</v>
      </c>
    </row>
    <row r="1806" spans="1:26" x14ac:dyDescent="0.3">
      <c r="A1806" t="s">
        <v>1827</v>
      </c>
      <c r="B1806" t="s">
        <v>5025</v>
      </c>
      <c r="C1806" t="s">
        <v>5029</v>
      </c>
      <c r="D1806" t="s">
        <v>5033</v>
      </c>
      <c r="E1806" t="s">
        <v>5039</v>
      </c>
      <c r="F1806" t="s">
        <v>5045</v>
      </c>
      <c r="G1806">
        <v>-51.9253</v>
      </c>
      <c r="H1806">
        <v>-14.234999999999999</v>
      </c>
      <c r="I1806">
        <v>93042</v>
      </c>
      <c r="J1806">
        <v>524512</v>
      </c>
      <c r="K1806">
        <v>81738</v>
      </c>
      <c r="L1806">
        <v>34635</v>
      </c>
      <c r="M1806">
        <v>22130</v>
      </c>
      <c r="N1806" s="5">
        <v>0.17738959268971649</v>
      </c>
      <c r="O1806">
        <v>621323</v>
      </c>
      <c r="P1806">
        <v>0</v>
      </c>
      <c r="Q1806">
        <v>0</v>
      </c>
      <c r="S1806" s="5"/>
      <c r="T1806" t="s">
        <v>5056</v>
      </c>
      <c r="U1806" s="3">
        <v>45749</v>
      </c>
      <c r="V1806" t="str">
        <f t="shared" si="84"/>
        <v>Wednesday</v>
      </c>
      <c r="W1806" t="str">
        <f t="shared" si="85"/>
        <v>April</v>
      </c>
      <c r="X1806">
        <v>12</v>
      </c>
      <c r="Y1806" t="str">
        <f t="shared" si="86"/>
        <v>Afternoon</v>
      </c>
      <c r="Z1806" t="s">
        <v>5070</v>
      </c>
    </row>
    <row r="1807" spans="1:26" x14ac:dyDescent="0.3">
      <c r="A1807" t="s">
        <v>1828</v>
      </c>
      <c r="B1807" t="s">
        <v>5027</v>
      </c>
      <c r="C1807" t="s">
        <v>5029</v>
      </c>
      <c r="D1807" t="s">
        <v>5033</v>
      </c>
      <c r="E1807" t="s">
        <v>5036</v>
      </c>
      <c r="F1807" t="s">
        <v>5046</v>
      </c>
      <c r="G1807">
        <v>133.77510000000001</v>
      </c>
      <c r="H1807">
        <v>-25.2744</v>
      </c>
      <c r="I1807">
        <v>11335</v>
      </c>
      <c r="J1807">
        <v>52698</v>
      </c>
      <c r="K1807">
        <v>12669</v>
      </c>
      <c r="L1807">
        <v>1725</v>
      </c>
      <c r="M1807">
        <v>2473</v>
      </c>
      <c r="N1807" s="5">
        <v>0.21510602424665631</v>
      </c>
      <c r="O1807">
        <v>67361</v>
      </c>
      <c r="P1807">
        <v>52391</v>
      </c>
      <c r="Q1807">
        <v>0</v>
      </c>
      <c r="S1807" s="5"/>
      <c r="T1807" t="s">
        <v>5057</v>
      </c>
      <c r="U1807" s="3">
        <v>45650</v>
      </c>
      <c r="V1807" t="str">
        <f t="shared" si="84"/>
        <v>Tuesday</v>
      </c>
      <c r="W1807" t="str">
        <f t="shared" si="85"/>
        <v>December</v>
      </c>
      <c r="X1807">
        <v>10</v>
      </c>
      <c r="Y1807" t="str">
        <f t="shared" si="86"/>
        <v>Morning</v>
      </c>
      <c r="Z1807" t="s">
        <v>5071</v>
      </c>
    </row>
    <row r="1808" spans="1:26" x14ac:dyDescent="0.3">
      <c r="A1808" t="s">
        <v>1829</v>
      </c>
      <c r="B1808" t="s">
        <v>5026</v>
      </c>
      <c r="C1808" t="s">
        <v>5029</v>
      </c>
      <c r="D1808" t="s">
        <v>5032</v>
      </c>
      <c r="E1808" t="s">
        <v>5036</v>
      </c>
      <c r="F1808" t="s">
        <v>5043</v>
      </c>
      <c r="G1808">
        <v>-3.4359999999999999</v>
      </c>
      <c r="H1808">
        <v>55.378100000000003</v>
      </c>
      <c r="I1808">
        <v>66136</v>
      </c>
      <c r="J1808">
        <v>692835</v>
      </c>
      <c r="K1808">
        <v>152827</v>
      </c>
      <c r="L1808">
        <v>27160</v>
      </c>
      <c r="M1808">
        <v>22057</v>
      </c>
      <c r="N1808" s="6">
        <v>9.545791120668834E-2</v>
      </c>
      <c r="O1808">
        <v>861477</v>
      </c>
      <c r="P1808">
        <v>608720</v>
      </c>
      <c r="Q1808">
        <v>0</v>
      </c>
      <c r="T1808" t="s">
        <v>5059</v>
      </c>
      <c r="U1808" s="3">
        <v>45363</v>
      </c>
      <c r="V1808" t="str">
        <f t="shared" si="84"/>
        <v>Tuesday</v>
      </c>
      <c r="W1808" t="str">
        <f t="shared" si="85"/>
        <v>March</v>
      </c>
      <c r="X1808">
        <v>10</v>
      </c>
      <c r="Y1808" t="str">
        <f t="shared" si="86"/>
        <v>Morning</v>
      </c>
      <c r="Z1808" t="s">
        <v>5069</v>
      </c>
    </row>
    <row r="1809" spans="1:26" x14ac:dyDescent="0.3">
      <c r="A1809" t="s">
        <v>1830</v>
      </c>
      <c r="B1809" t="s">
        <v>5027</v>
      </c>
      <c r="C1809" t="s">
        <v>5029</v>
      </c>
      <c r="D1809" t="s">
        <v>5033</v>
      </c>
      <c r="E1809" t="s">
        <v>5036</v>
      </c>
      <c r="F1809" t="s">
        <v>5050</v>
      </c>
      <c r="G1809">
        <v>-95.712900000000005</v>
      </c>
      <c r="H1809">
        <v>37.090200000000003</v>
      </c>
      <c r="I1809">
        <v>61919</v>
      </c>
      <c r="J1809">
        <v>343087</v>
      </c>
      <c r="K1809">
        <v>36449</v>
      </c>
      <c r="L1809">
        <v>10689</v>
      </c>
      <c r="M1809">
        <v>11980</v>
      </c>
      <c r="N1809" s="5">
        <v>0.18047896230102731</v>
      </c>
      <c r="O1809">
        <v>387605</v>
      </c>
      <c r="P1809">
        <v>331792</v>
      </c>
      <c r="Q1809">
        <v>0</v>
      </c>
      <c r="S1809" s="5"/>
      <c r="T1809" t="s">
        <v>5057</v>
      </c>
      <c r="U1809" s="3">
        <v>45750</v>
      </c>
      <c r="V1809" t="str">
        <f t="shared" si="84"/>
        <v>Thursday</v>
      </c>
      <c r="W1809" t="str">
        <f t="shared" si="85"/>
        <v>April</v>
      </c>
      <c r="X1809">
        <v>12</v>
      </c>
      <c r="Y1809" t="str">
        <f t="shared" si="86"/>
        <v>Afternoon</v>
      </c>
      <c r="Z1809" t="s">
        <v>5070</v>
      </c>
    </row>
    <row r="1810" spans="1:26" x14ac:dyDescent="0.3">
      <c r="A1810" t="s">
        <v>1831</v>
      </c>
      <c r="B1810" t="s">
        <v>5027</v>
      </c>
      <c r="C1810" t="s">
        <v>5030</v>
      </c>
      <c r="D1810" t="s">
        <v>5033</v>
      </c>
      <c r="E1810" t="s">
        <v>5036</v>
      </c>
      <c r="F1810" t="s">
        <v>5046</v>
      </c>
      <c r="G1810">
        <v>133.77510000000001</v>
      </c>
      <c r="H1810">
        <v>-25.2744</v>
      </c>
      <c r="I1810">
        <v>81515</v>
      </c>
      <c r="J1810">
        <v>331905</v>
      </c>
      <c r="K1810">
        <v>52680</v>
      </c>
      <c r="L1810">
        <v>23979</v>
      </c>
      <c r="M1810">
        <v>6641</v>
      </c>
      <c r="N1810" s="5">
        <v>0.24559830470902011</v>
      </c>
      <c r="O1810">
        <v>376281</v>
      </c>
      <c r="P1810">
        <v>297674</v>
      </c>
      <c r="Q1810">
        <v>0</v>
      </c>
      <c r="S1810" s="5"/>
      <c r="T1810" t="s">
        <v>5057</v>
      </c>
      <c r="U1810" s="3">
        <v>45601</v>
      </c>
      <c r="V1810" t="str">
        <f t="shared" si="84"/>
        <v>Tuesday</v>
      </c>
      <c r="W1810" t="str">
        <f t="shared" si="85"/>
        <v>November</v>
      </c>
      <c r="X1810">
        <v>17</v>
      </c>
      <c r="Y1810" t="str">
        <f t="shared" si="86"/>
        <v>Afternoon</v>
      </c>
      <c r="Z1810" t="s">
        <v>5071</v>
      </c>
    </row>
    <row r="1811" spans="1:26" x14ac:dyDescent="0.3">
      <c r="A1811" t="s">
        <v>1832</v>
      </c>
      <c r="B1811" t="s">
        <v>5025</v>
      </c>
      <c r="C1811" t="s">
        <v>5029</v>
      </c>
      <c r="D1811" t="s">
        <v>5031</v>
      </c>
      <c r="E1811" t="s">
        <v>5036</v>
      </c>
      <c r="F1811" t="s">
        <v>5047</v>
      </c>
      <c r="G1811">
        <v>138.25290000000001</v>
      </c>
      <c r="H1811">
        <v>36.204799999999999</v>
      </c>
      <c r="I1811">
        <v>276867</v>
      </c>
      <c r="J1811">
        <v>2085935</v>
      </c>
      <c r="K1811">
        <v>218112</v>
      </c>
      <c r="L1811">
        <v>96802</v>
      </c>
      <c r="M1811">
        <v>117495</v>
      </c>
      <c r="N1811" s="5">
        <v>0.13273074303275431</v>
      </c>
      <c r="O1811">
        <v>2334975</v>
      </c>
      <c r="P1811">
        <v>2085935</v>
      </c>
      <c r="Q1811">
        <v>0</v>
      </c>
      <c r="S1811" s="5"/>
      <c r="T1811" t="s">
        <v>5052</v>
      </c>
      <c r="U1811" s="3">
        <v>45418</v>
      </c>
      <c r="V1811" t="str">
        <f t="shared" si="84"/>
        <v>Monday</v>
      </c>
      <c r="W1811" t="str">
        <f t="shared" si="85"/>
        <v>May</v>
      </c>
      <c r="X1811">
        <v>10</v>
      </c>
      <c r="Y1811" t="str">
        <f t="shared" si="86"/>
        <v>Morning</v>
      </c>
      <c r="Z1811" t="s">
        <v>5070</v>
      </c>
    </row>
    <row r="1812" spans="1:26" x14ac:dyDescent="0.3">
      <c r="A1812" t="s">
        <v>1833</v>
      </c>
      <c r="B1812" t="s">
        <v>5024</v>
      </c>
      <c r="C1812" t="s">
        <v>5029</v>
      </c>
      <c r="D1812" t="s">
        <v>5035</v>
      </c>
      <c r="E1812" t="s">
        <v>5040</v>
      </c>
      <c r="F1812" t="s">
        <v>5047</v>
      </c>
      <c r="G1812">
        <v>138.25290000000001</v>
      </c>
      <c r="H1812">
        <v>36.204799999999999</v>
      </c>
      <c r="I1812">
        <v>33871</v>
      </c>
      <c r="J1812">
        <v>300020</v>
      </c>
      <c r="K1812">
        <v>72235</v>
      </c>
      <c r="L1812">
        <v>10838</v>
      </c>
      <c r="M1812">
        <v>8544</v>
      </c>
      <c r="N1812" s="5">
        <v>0.1128976181073755</v>
      </c>
      <c r="O1812">
        <v>331794</v>
      </c>
      <c r="P1812">
        <v>0</v>
      </c>
      <c r="Q1812">
        <v>273574</v>
      </c>
      <c r="S1812" s="5"/>
      <c r="T1812" t="s">
        <v>5058</v>
      </c>
      <c r="U1812" s="3">
        <v>45581</v>
      </c>
      <c r="V1812" t="str">
        <f t="shared" si="84"/>
        <v>Wednesday</v>
      </c>
      <c r="W1812" t="str">
        <f t="shared" si="85"/>
        <v>October</v>
      </c>
      <c r="X1812">
        <v>16</v>
      </c>
      <c r="Y1812" t="str">
        <f t="shared" si="86"/>
        <v>Afternoon</v>
      </c>
      <c r="Z1812" t="s">
        <v>5070</v>
      </c>
    </row>
    <row r="1813" spans="1:26" x14ac:dyDescent="0.3">
      <c r="A1813" t="s">
        <v>1834</v>
      </c>
      <c r="B1813" t="s">
        <v>5024</v>
      </c>
      <c r="C1813" t="s">
        <v>5029</v>
      </c>
      <c r="D1813" t="s">
        <v>5032</v>
      </c>
      <c r="E1813" t="s">
        <v>5036</v>
      </c>
      <c r="F1813" t="s">
        <v>5044</v>
      </c>
      <c r="G1813">
        <v>78.962900000000005</v>
      </c>
      <c r="H1813">
        <v>20.593699999999998</v>
      </c>
      <c r="I1813">
        <v>310015</v>
      </c>
      <c r="J1813">
        <v>3645201</v>
      </c>
      <c r="K1813">
        <v>516433</v>
      </c>
      <c r="L1813">
        <v>267905</v>
      </c>
      <c r="M1813">
        <v>161109</v>
      </c>
      <c r="N1813" s="5">
        <v>8.5047477551727049E-2</v>
      </c>
      <c r="O1813">
        <v>4457417</v>
      </c>
      <c r="P1813">
        <v>3645201</v>
      </c>
      <c r="Q1813">
        <v>0</v>
      </c>
      <c r="S1813" s="5"/>
      <c r="T1813" t="s">
        <v>5061</v>
      </c>
      <c r="U1813" s="3">
        <v>45670</v>
      </c>
      <c r="V1813" t="str">
        <f t="shared" si="84"/>
        <v>Monday</v>
      </c>
      <c r="W1813" t="str">
        <f t="shared" si="85"/>
        <v>January</v>
      </c>
      <c r="X1813">
        <v>12</v>
      </c>
      <c r="Y1813" t="str">
        <f t="shared" si="86"/>
        <v>Afternoon</v>
      </c>
      <c r="Z1813" t="s">
        <v>5069</v>
      </c>
    </row>
    <row r="1814" spans="1:26" x14ac:dyDescent="0.3">
      <c r="A1814" t="s">
        <v>1835</v>
      </c>
      <c r="B1814" t="s">
        <v>5027</v>
      </c>
      <c r="C1814" t="s">
        <v>5029</v>
      </c>
      <c r="D1814" t="s">
        <v>5031</v>
      </c>
      <c r="E1814" t="s">
        <v>5040</v>
      </c>
      <c r="F1814" t="s">
        <v>5048</v>
      </c>
      <c r="G1814">
        <v>10.451499999999999</v>
      </c>
      <c r="H1814">
        <v>51.165700000000001</v>
      </c>
      <c r="I1814">
        <v>15008</v>
      </c>
      <c r="J1814">
        <v>160845</v>
      </c>
      <c r="K1814">
        <v>26821</v>
      </c>
      <c r="L1814">
        <v>12863</v>
      </c>
      <c r="M1814">
        <v>8590</v>
      </c>
      <c r="N1814" s="5">
        <v>9.3312283032874949E-2</v>
      </c>
      <c r="O1814">
        <v>205671</v>
      </c>
      <c r="P1814">
        <v>0</v>
      </c>
      <c r="Q1814">
        <v>1734839</v>
      </c>
      <c r="S1814" s="5"/>
      <c r="T1814" t="s">
        <v>5052</v>
      </c>
      <c r="U1814" s="3">
        <v>45493</v>
      </c>
      <c r="V1814" t="str">
        <f t="shared" si="84"/>
        <v>Saturday</v>
      </c>
      <c r="W1814" t="str">
        <f t="shared" si="85"/>
        <v>July</v>
      </c>
      <c r="X1814">
        <v>12</v>
      </c>
      <c r="Y1814" t="str">
        <f t="shared" si="86"/>
        <v>Afternoon</v>
      </c>
      <c r="Z1814" t="s">
        <v>5069</v>
      </c>
    </row>
    <row r="1815" spans="1:26" x14ac:dyDescent="0.3">
      <c r="A1815" t="s">
        <v>1836</v>
      </c>
      <c r="B1815" t="s">
        <v>5023</v>
      </c>
      <c r="C1815" t="s">
        <v>5029</v>
      </c>
      <c r="D1815" t="s">
        <v>5035</v>
      </c>
      <c r="E1815" t="s">
        <v>5040</v>
      </c>
      <c r="F1815" t="s">
        <v>5049</v>
      </c>
      <c r="G1815">
        <v>-106.3468</v>
      </c>
      <c r="H1815">
        <v>56.130400000000002</v>
      </c>
      <c r="I1815">
        <v>30056</v>
      </c>
      <c r="J1815">
        <v>256970</v>
      </c>
      <c r="K1815">
        <v>29668</v>
      </c>
      <c r="L1815">
        <v>10631</v>
      </c>
      <c r="M1815">
        <v>5171</v>
      </c>
      <c r="N1815" s="5">
        <v>0.11696610494203739</v>
      </c>
      <c r="O1815">
        <v>298265</v>
      </c>
      <c r="P1815">
        <v>0</v>
      </c>
      <c r="Q1815">
        <v>77151</v>
      </c>
      <c r="R1815">
        <v>4951</v>
      </c>
      <c r="S1815" s="5">
        <v>1.66E-2</v>
      </c>
      <c r="T1815" t="s">
        <v>5058</v>
      </c>
      <c r="U1815" s="3">
        <v>45612</v>
      </c>
      <c r="V1815" t="str">
        <f t="shared" si="84"/>
        <v>Saturday</v>
      </c>
      <c r="W1815" t="str">
        <f t="shared" si="85"/>
        <v>November</v>
      </c>
      <c r="X1815">
        <v>10</v>
      </c>
      <c r="Y1815" t="str">
        <f t="shared" si="86"/>
        <v>Morning</v>
      </c>
      <c r="Z1815" t="s">
        <v>5070</v>
      </c>
    </row>
    <row r="1816" spans="1:26" x14ac:dyDescent="0.3">
      <c r="A1816" t="s">
        <v>1837</v>
      </c>
      <c r="B1816" t="s">
        <v>5024</v>
      </c>
      <c r="C1816" t="s">
        <v>5029</v>
      </c>
      <c r="D1816" t="s">
        <v>5031</v>
      </c>
      <c r="E1816" t="s">
        <v>5036</v>
      </c>
      <c r="F1816" t="s">
        <v>5050</v>
      </c>
      <c r="G1816">
        <v>-95.712900000000005</v>
      </c>
      <c r="H1816">
        <v>37.090200000000003</v>
      </c>
      <c r="I1816">
        <v>399106</v>
      </c>
      <c r="J1816">
        <v>3501820</v>
      </c>
      <c r="K1816">
        <v>809536</v>
      </c>
      <c r="L1816">
        <v>236235</v>
      </c>
      <c r="M1816">
        <v>201506</v>
      </c>
      <c r="N1816" s="5">
        <v>0.1139711189907029</v>
      </c>
      <c r="O1816">
        <v>3889750</v>
      </c>
      <c r="P1816">
        <v>3501820</v>
      </c>
      <c r="Q1816">
        <v>0</v>
      </c>
      <c r="S1816" s="5"/>
      <c r="T1816" t="s">
        <v>5052</v>
      </c>
      <c r="U1816" s="3">
        <v>45669</v>
      </c>
      <c r="V1816" t="str">
        <f t="shared" si="84"/>
        <v>Sunday</v>
      </c>
      <c r="W1816" t="str">
        <f t="shared" si="85"/>
        <v>January</v>
      </c>
      <c r="X1816">
        <v>9</v>
      </c>
      <c r="Y1816" t="str">
        <f t="shared" si="86"/>
        <v>Morning</v>
      </c>
      <c r="Z1816" t="s">
        <v>5070</v>
      </c>
    </row>
    <row r="1817" spans="1:26" x14ac:dyDescent="0.3">
      <c r="A1817" t="s">
        <v>1838</v>
      </c>
      <c r="B1817" t="s">
        <v>5025</v>
      </c>
      <c r="C1817" t="s">
        <v>5029</v>
      </c>
      <c r="D1817" t="s">
        <v>5031</v>
      </c>
      <c r="E1817" t="s">
        <v>5039</v>
      </c>
      <c r="F1817" t="s">
        <v>5046</v>
      </c>
      <c r="G1817">
        <v>133.77510000000001</v>
      </c>
      <c r="H1817">
        <v>-25.2744</v>
      </c>
      <c r="I1817">
        <v>31224</v>
      </c>
      <c r="J1817">
        <v>219242</v>
      </c>
      <c r="K1817">
        <v>22324</v>
      </c>
      <c r="L1817">
        <v>13826</v>
      </c>
      <c r="M1817">
        <v>6922</v>
      </c>
      <c r="N1817" s="5">
        <v>0.1424219301843784</v>
      </c>
      <c r="O1817">
        <v>252281</v>
      </c>
      <c r="P1817">
        <v>0</v>
      </c>
      <c r="Q1817">
        <v>0</v>
      </c>
      <c r="S1817" s="5"/>
      <c r="T1817" t="s">
        <v>5051</v>
      </c>
      <c r="U1817" s="3">
        <v>45707</v>
      </c>
      <c r="V1817" t="str">
        <f t="shared" si="84"/>
        <v>Wednesday</v>
      </c>
      <c r="W1817" t="str">
        <f t="shared" si="85"/>
        <v>February</v>
      </c>
      <c r="X1817">
        <v>17</v>
      </c>
      <c r="Y1817" t="str">
        <f t="shared" si="86"/>
        <v>Afternoon</v>
      </c>
      <c r="Z1817" t="s">
        <v>5070</v>
      </c>
    </row>
    <row r="1818" spans="1:26" x14ac:dyDescent="0.3">
      <c r="A1818" t="s">
        <v>1839</v>
      </c>
      <c r="B1818" t="s">
        <v>5027</v>
      </c>
      <c r="C1818" t="s">
        <v>5029</v>
      </c>
      <c r="D1818" t="s">
        <v>5031</v>
      </c>
      <c r="E1818" t="s">
        <v>5036</v>
      </c>
      <c r="F1818" t="s">
        <v>5045</v>
      </c>
      <c r="G1818">
        <v>-51.9253</v>
      </c>
      <c r="H1818">
        <v>-14.234999999999999</v>
      </c>
      <c r="I1818">
        <v>85586</v>
      </c>
      <c r="J1818">
        <v>681617</v>
      </c>
      <c r="K1818">
        <v>93856</v>
      </c>
      <c r="L1818">
        <v>26112</v>
      </c>
      <c r="M1818">
        <v>23160</v>
      </c>
      <c r="N1818" s="5">
        <v>0.12556460033644179</v>
      </c>
      <c r="O1818">
        <v>850904</v>
      </c>
      <c r="P1818">
        <v>681617</v>
      </c>
      <c r="Q1818">
        <v>0</v>
      </c>
      <c r="S1818" s="5"/>
      <c r="T1818" t="s">
        <v>5052</v>
      </c>
      <c r="U1818" s="3">
        <v>45414</v>
      </c>
      <c r="V1818" t="str">
        <f t="shared" si="84"/>
        <v>Thursday</v>
      </c>
      <c r="W1818" t="str">
        <f t="shared" si="85"/>
        <v>May</v>
      </c>
      <c r="X1818">
        <v>16</v>
      </c>
      <c r="Y1818" t="str">
        <f t="shared" si="86"/>
        <v>Afternoon</v>
      </c>
      <c r="Z1818" t="s">
        <v>5070</v>
      </c>
    </row>
    <row r="1819" spans="1:26" x14ac:dyDescent="0.3">
      <c r="A1819" t="s">
        <v>1840</v>
      </c>
      <c r="B1819" t="s">
        <v>5027</v>
      </c>
      <c r="C1819" t="s">
        <v>5030</v>
      </c>
      <c r="D1819" t="s">
        <v>5033</v>
      </c>
      <c r="E1819" t="s">
        <v>5036</v>
      </c>
      <c r="F1819" t="s">
        <v>5046</v>
      </c>
      <c r="G1819">
        <v>133.77510000000001</v>
      </c>
      <c r="H1819">
        <v>-25.2744</v>
      </c>
      <c r="I1819">
        <v>66761</v>
      </c>
      <c r="J1819">
        <v>326343</v>
      </c>
      <c r="K1819">
        <v>44090</v>
      </c>
      <c r="L1819">
        <v>19386</v>
      </c>
      <c r="M1819">
        <v>13976</v>
      </c>
      <c r="N1819" s="5">
        <v>0.20457424114386549</v>
      </c>
      <c r="O1819">
        <v>390584</v>
      </c>
      <c r="P1819">
        <v>295745</v>
      </c>
      <c r="Q1819">
        <v>0</v>
      </c>
      <c r="S1819" s="5"/>
      <c r="T1819" t="s">
        <v>5057</v>
      </c>
      <c r="U1819" s="3">
        <v>45525</v>
      </c>
      <c r="V1819" t="str">
        <f t="shared" si="84"/>
        <v>Wednesday</v>
      </c>
      <c r="W1819" t="str">
        <f t="shared" si="85"/>
        <v>August</v>
      </c>
      <c r="X1819">
        <v>10</v>
      </c>
      <c r="Y1819" t="str">
        <f t="shared" si="86"/>
        <v>Morning</v>
      </c>
      <c r="Z1819" t="s">
        <v>5071</v>
      </c>
    </row>
    <row r="1820" spans="1:26" x14ac:dyDescent="0.3">
      <c r="A1820" t="s">
        <v>1841</v>
      </c>
      <c r="B1820" t="s">
        <v>5027</v>
      </c>
      <c r="C1820" t="s">
        <v>5030</v>
      </c>
      <c r="D1820" t="s">
        <v>5033</v>
      </c>
      <c r="E1820" t="s">
        <v>5036</v>
      </c>
      <c r="F1820" t="s">
        <v>5046</v>
      </c>
      <c r="G1820">
        <v>133.77510000000001</v>
      </c>
      <c r="H1820">
        <v>-25.2744</v>
      </c>
      <c r="I1820">
        <v>75275</v>
      </c>
      <c r="J1820">
        <v>367418</v>
      </c>
      <c r="K1820">
        <v>67052</v>
      </c>
      <c r="L1820">
        <v>20057</v>
      </c>
      <c r="M1820">
        <v>15658</v>
      </c>
      <c r="N1820" s="5">
        <v>0.20487711895229341</v>
      </c>
      <c r="O1820">
        <v>456737</v>
      </c>
      <c r="P1820">
        <v>357517</v>
      </c>
      <c r="Q1820">
        <v>0</v>
      </c>
      <c r="S1820" s="5"/>
      <c r="T1820" t="s">
        <v>5057</v>
      </c>
      <c r="U1820" s="3">
        <v>45769</v>
      </c>
      <c r="V1820" t="str">
        <f t="shared" si="84"/>
        <v>Tuesday</v>
      </c>
      <c r="W1820" t="str">
        <f t="shared" si="85"/>
        <v>April</v>
      </c>
      <c r="X1820">
        <v>11</v>
      </c>
      <c r="Y1820" t="str">
        <f t="shared" si="86"/>
        <v>Morning</v>
      </c>
      <c r="Z1820" t="s">
        <v>5071</v>
      </c>
    </row>
    <row r="1821" spans="1:26" x14ac:dyDescent="0.3">
      <c r="A1821" t="s">
        <v>1842</v>
      </c>
      <c r="B1821" t="s">
        <v>5025</v>
      </c>
      <c r="C1821" t="s">
        <v>5029</v>
      </c>
      <c r="D1821" t="s">
        <v>5033</v>
      </c>
      <c r="E1821" t="s">
        <v>5039</v>
      </c>
      <c r="F1821" t="s">
        <v>5046</v>
      </c>
      <c r="G1821">
        <v>133.77510000000001</v>
      </c>
      <c r="H1821">
        <v>-25.2744</v>
      </c>
      <c r="I1821">
        <v>54073</v>
      </c>
      <c r="J1821">
        <v>279723</v>
      </c>
      <c r="K1821">
        <v>33673</v>
      </c>
      <c r="L1821">
        <v>9323</v>
      </c>
      <c r="M1821">
        <v>16515</v>
      </c>
      <c r="N1821" s="5">
        <v>0.19331121319258859</v>
      </c>
      <c r="O1821">
        <v>361233</v>
      </c>
      <c r="P1821">
        <v>0</v>
      </c>
      <c r="Q1821">
        <v>0</v>
      </c>
      <c r="S1821" s="5"/>
      <c r="T1821" t="s">
        <v>5056</v>
      </c>
      <c r="U1821" s="3">
        <v>45460</v>
      </c>
      <c r="V1821" t="str">
        <f t="shared" si="84"/>
        <v>Monday</v>
      </c>
      <c r="W1821" t="str">
        <f t="shared" si="85"/>
        <v>June</v>
      </c>
      <c r="X1821">
        <v>12</v>
      </c>
      <c r="Y1821" t="str">
        <f t="shared" si="86"/>
        <v>Afternoon</v>
      </c>
      <c r="Z1821" t="s">
        <v>5070</v>
      </c>
    </row>
    <row r="1822" spans="1:26" x14ac:dyDescent="0.3">
      <c r="A1822" t="s">
        <v>1843</v>
      </c>
      <c r="B1822" t="s">
        <v>5027</v>
      </c>
      <c r="C1822" t="s">
        <v>5029</v>
      </c>
      <c r="D1822" t="s">
        <v>5032</v>
      </c>
      <c r="E1822" t="s">
        <v>5036</v>
      </c>
      <c r="F1822" t="s">
        <v>5049</v>
      </c>
      <c r="G1822">
        <v>-106.3468</v>
      </c>
      <c r="H1822">
        <v>56.130400000000002</v>
      </c>
      <c r="I1822">
        <v>124433</v>
      </c>
      <c r="J1822">
        <v>1651382</v>
      </c>
      <c r="K1822">
        <v>180108</v>
      </c>
      <c r="L1822">
        <v>86140</v>
      </c>
      <c r="M1822">
        <v>45330</v>
      </c>
      <c r="N1822" s="5">
        <v>7.5351201589783673E-2</v>
      </c>
      <c r="O1822">
        <v>1976818</v>
      </c>
      <c r="P1822">
        <v>1651382</v>
      </c>
      <c r="Q1822">
        <v>0</v>
      </c>
      <c r="S1822" s="5"/>
      <c r="T1822" t="s">
        <v>5061</v>
      </c>
      <c r="U1822" s="3">
        <v>45403</v>
      </c>
      <c r="V1822" t="str">
        <f t="shared" si="84"/>
        <v>Sunday</v>
      </c>
      <c r="W1822" t="str">
        <f t="shared" si="85"/>
        <v>April</v>
      </c>
      <c r="X1822">
        <v>19</v>
      </c>
      <c r="Y1822" t="str">
        <f t="shared" si="86"/>
        <v>Evening</v>
      </c>
      <c r="Z1822" t="s">
        <v>5069</v>
      </c>
    </row>
    <row r="1823" spans="1:26" x14ac:dyDescent="0.3">
      <c r="A1823" t="s">
        <v>1844</v>
      </c>
      <c r="B1823" t="s">
        <v>5025</v>
      </c>
      <c r="C1823" t="s">
        <v>5029</v>
      </c>
      <c r="D1823" t="s">
        <v>5033</v>
      </c>
      <c r="E1823" t="s">
        <v>5039</v>
      </c>
      <c r="F1823" t="s">
        <v>5045</v>
      </c>
      <c r="G1823">
        <v>-51.9253</v>
      </c>
      <c r="H1823">
        <v>-14.234999999999999</v>
      </c>
      <c r="I1823">
        <v>19787</v>
      </c>
      <c r="J1823">
        <v>108422</v>
      </c>
      <c r="K1823">
        <v>20654</v>
      </c>
      <c r="L1823">
        <v>4944</v>
      </c>
      <c r="M1823">
        <v>6114</v>
      </c>
      <c r="N1823" s="5">
        <v>0.18250180668775301</v>
      </c>
      <c r="O1823">
        <v>138138</v>
      </c>
      <c r="P1823">
        <v>0</v>
      </c>
      <c r="Q1823">
        <v>0</v>
      </c>
      <c r="S1823" s="5"/>
      <c r="T1823" t="s">
        <v>5056</v>
      </c>
      <c r="U1823" s="3">
        <v>45528</v>
      </c>
      <c r="V1823" t="str">
        <f t="shared" si="84"/>
        <v>Saturday</v>
      </c>
      <c r="W1823" t="str">
        <f t="shared" si="85"/>
        <v>August</v>
      </c>
      <c r="X1823">
        <v>17</v>
      </c>
      <c r="Y1823" t="str">
        <f t="shared" si="86"/>
        <v>Afternoon</v>
      </c>
      <c r="Z1823" t="s">
        <v>5070</v>
      </c>
    </row>
    <row r="1824" spans="1:26" x14ac:dyDescent="0.3">
      <c r="A1824" t="s">
        <v>1845</v>
      </c>
      <c r="B1824" t="s">
        <v>5027</v>
      </c>
      <c r="C1824" t="s">
        <v>5029</v>
      </c>
      <c r="D1824" t="s">
        <v>5031</v>
      </c>
      <c r="E1824" t="s">
        <v>5040</v>
      </c>
      <c r="F1824" t="s">
        <v>5050</v>
      </c>
      <c r="G1824">
        <v>-95.712900000000005</v>
      </c>
      <c r="H1824">
        <v>37.090200000000003</v>
      </c>
      <c r="I1824">
        <v>40829</v>
      </c>
      <c r="J1824">
        <v>380101</v>
      </c>
      <c r="K1824">
        <v>69837</v>
      </c>
      <c r="L1824">
        <v>17575</v>
      </c>
      <c r="M1824">
        <v>12062</v>
      </c>
      <c r="N1824" s="5">
        <v>0.107418240791449</v>
      </c>
      <c r="O1824">
        <v>420651</v>
      </c>
      <c r="P1824">
        <v>0</v>
      </c>
      <c r="Q1824">
        <v>1723731</v>
      </c>
      <c r="S1824" s="5"/>
      <c r="T1824" t="s">
        <v>5052</v>
      </c>
      <c r="U1824" s="3">
        <v>45477</v>
      </c>
      <c r="V1824" t="str">
        <f t="shared" si="84"/>
        <v>Thursday</v>
      </c>
      <c r="W1824" t="str">
        <f t="shared" si="85"/>
        <v>July</v>
      </c>
      <c r="X1824">
        <v>12</v>
      </c>
      <c r="Y1824" t="str">
        <f t="shared" si="86"/>
        <v>Afternoon</v>
      </c>
      <c r="Z1824" t="s">
        <v>5070</v>
      </c>
    </row>
    <row r="1825" spans="1:26" x14ac:dyDescent="0.3">
      <c r="A1825" t="s">
        <v>1846</v>
      </c>
      <c r="B1825" t="s">
        <v>5025</v>
      </c>
      <c r="C1825" t="s">
        <v>5029</v>
      </c>
      <c r="D1825" t="s">
        <v>5035</v>
      </c>
      <c r="E1825" t="s">
        <v>5039</v>
      </c>
      <c r="F1825" t="s">
        <v>5047</v>
      </c>
      <c r="G1825">
        <v>138.25290000000001</v>
      </c>
      <c r="H1825">
        <v>36.204799999999999</v>
      </c>
      <c r="I1825">
        <v>6786</v>
      </c>
      <c r="J1825">
        <v>56457</v>
      </c>
      <c r="K1825">
        <v>9635</v>
      </c>
      <c r="L1825">
        <v>4004</v>
      </c>
      <c r="M1825">
        <v>1410</v>
      </c>
      <c r="N1825" s="5">
        <v>0.12021462574259301</v>
      </c>
      <c r="O1825">
        <v>71786</v>
      </c>
      <c r="P1825">
        <v>0</v>
      </c>
      <c r="Q1825">
        <v>0</v>
      </c>
      <c r="S1825" s="5"/>
      <c r="T1825" t="s">
        <v>5058</v>
      </c>
      <c r="U1825" s="3">
        <v>45736</v>
      </c>
      <c r="V1825" t="str">
        <f t="shared" si="84"/>
        <v>Thursday</v>
      </c>
      <c r="W1825" t="str">
        <f t="shared" si="85"/>
        <v>March</v>
      </c>
      <c r="X1825">
        <v>15</v>
      </c>
      <c r="Y1825" t="str">
        <f t="shared" si="86"/>
        <v>Afternoon</v>
      </c>
      <c r="Z1825" t="s">
        <v>5070</v>
      </c>
    </row>
    <row r="1826" spans="1:26" x14ac:dyDescent="0.3">
      <c r="A1826" t="s">
        <v>1847</v>
      </c>
      <c r="B1826" t="s">
        <v>5026</v>
      </c>
      <c r="C1826" t="s">
        <v>5029</v>
      </c>
      <c r="D1826" t="s">
        <v>5033</v>
      </c>
      <c r="E1826" t="s">
        <v>5039</v>
      </c>
      <c r="F1826" t="s">
        <v>5044</v>
      </c>
      <c r="G1826">
        <v>78.962900000000005</v>
      </c>
      <c r="H1826">
        <v>20.593699999999998</v>
      </c>
      <c r="I1826">
        <v>35169</v>
      </c>
      <c r="J1826">
        <v>195084</v>
      </c>
      <c r="K1826">
        <v>47211</v>
      </c>
      <c r="L1826">
        <v>9729</v>
      </c>
      <c r="M1826">
        <v>5596</v>
      </c>
      <c r="N1826" s="6">
        <v>0.18027768731026469</v>
      </c>
      <c r="O1826">
        <v>229170</v>
      </c>
      <c r="P1826">
        <v>0</v>
      </c>
      <c r="Q1826">
        <v>0</v>
      </c>
      <c r="T1826" t="s">
        <v>5062</v>
      </c>
      <c r="U1826" s="3">
        <v>45631</v>
      </c>
      <c r="V1826" t="str">
        <f t="shared" si="84"/>
        <v>Thursday</v>
      </c>
      <c r="W1826" t="str">
        <f t="shared" si="85"/>
        <v>December</v>
      </c>
      <c r="X1826">
        <v>18</v>
      </c>
      <c r="Y1826" t="str">
        <f t="shared" si="86"/>
        <v>Evening</v>
      </c>
      <c r="Z1826" t="s">
        <v>5070</v>
      </c>
    </row>
    <row r="1827" spans="1:26" x14ac:dyDescent="0.3">
      <c r="A1827" t="s">
        <v>1848</v>
      </c>
      <c r="B1827" t="s">
        <v>5024</v>
      </c>
      <c r="C1827" t="s">
        <v>5029</v>
      </c>
      <c r="D1827" t="s">
        <v>5035</v>
      </c>
      <c r="E1827" t="s">
        <v>5040</v>
      </c>
      <c r="F1827" t="s">
        <v>5049</v>
      </c>
      <c r="G1827">
        <v>-106.3468</v>
      </c>
      <c r="H1827">
        <v>56.130400000000002</v>
      </c>
      <c r="I1827">
        <v>22251</v>
      </c>
      <c r="J1827">
        <v>150035</v>
      </c>
      <c r="K1827">
        <v>28670</v>
      </c>
      <c r="L1827">
        <v>8076</v>
      </c>
      <c r="M1827">
        <v>8196</v>
      </c>
      <c r="N1827" s="5">
        <v>0.1483062336558654</v>
      </c>
      <c r="O1827">
        <v>166002</v>
      </c>
      <c r="P1827">
        <v>0</v>
      </c>
      <c r="Q1827">
        <v>357547</v>
      </c>
      <c r="S1827" s="5"/>
      <c r="T1827" t="s">
        <v>5058</v>
      </c>
      <c r="U1827" s="3">
        <v>45697</v>
      </c>
      <c r="V1827" t="str">
        <f t="shared" si="84"/>
        <v>Sunday</v>
      </c>
      <c r="W1827" t="str">
        <f t="shared" si="85"/>
        <v>February</v>
      </c>
      <c r="X1827">
        <v>15</v>
      </c>
      <c r="Y1827" t="str">
        <f t="shared" si="86"/>
        <v>Afternoon</v>
      </c>
      <c r="Z1827" t="s">
        <v>5070</v>
      </c>
    </row>
    <row r="1828" spans="1:26" x14ac:dyDescent="0.3">
      <c r="A1828" t="s">
        <v>1849</v>
      </c>
      <c r="B1828" t="s">
        <v>5027</v>
      </c>
      <c r="C1828" t="s">
        <v>5029</v>
      </c>
      <c r="D1828" t="s">
        <v>5032</v>
      </c>
      <c r="E1828" t="s">
        <v>5036</v>
      </c>
      <c r="F1828" t="s">
        <v>5050</v>
      </c>
      <c r="G1828">
        <v>-95.712900000000005</v>
      </c>
      <c r="H1828">
        <v>37.090200000000003</v>
      </c>
      <c r="I1828">
        <v>34241</v>
      </c>
      <c r="J1828">
        <v>396846</v>
      </c>
      <c r="K1828">
        <v>85100</v>
      </c>
      <c r="L1828">
        <v>26975</v>
      </c>
      <c r="M1828">
        <v>22002</v>
      </c>
      <c r="N1828" s="5">
        <v>8.6283991631964346E-2</v>
      </c>
      <c r="O1828">
        <v>494393</v>
      </c>
      <c r="P1828">
        <v>390759</v>
      </c>
      <c r="Q1828">
        <v>0</v>
      </c>
      <c r="S1828" s="5"/>
      <c r="T1828" t="s">
        <v>5061</v>
      </c>
      <c r="U1828" s="3">
        <v>45432</v>
      </c>
      <c r="V1828" t="str">
        <f t="shared" si="84"/>
        <v>Monday</v>
      </c>
      <c r="W1828" t="str">
        <f t="shared" si="85"/>
        <v>May</v>
      </c>
      <c r="X1828">
        <v>13</v>
      </c>
      <c r="Y1828" t="str">
        <f t="shared" si="86"/>
        <v>Afternoon</v>
      </c>
      <c r="Z1828" t="s">
        <v>5069</v>
      </c>
    </row>
    <row r="1829" spans="1:26" x14ac:dyDescent="0.3">
      <c r="A1829" t="s">
        <v>1850</v>
      </c>
      <c r="B1829" t="s">
        <v>5023</v>
      </c>
      <c r="C1829" t="s">
        <v>5030</v>
      </c>
      <c r="D1829" t="s">
        <v>5032</v>
      </c>
      <c r="E1829" t="s">
        <v>5036</v>
      </c>
      <c r="F1829" t="s">
        <v>5049</v>
      </c>
      <c r="G1829">
        <v>-106.3468</v>
      </c>
      <c r="H1829">
        <v>56.130400000000002</v>
      </c>
      <c r="I1829">
        <v>107555</v>
      </c>
      <c r="J1829">
        <v>1840932</v>
      </c>
      <c r="K1829">
        <v>323049</v>
      </c>
      <c r="L1829">
        <v>56523</v>
      </c>
      <c r="M1829">
        <v>37330</v>
      </c>
      <c r="N1829" s="5">
        <v>5.8424730388905603E-2</v>
      </c>
      <c r="O1829">
        <v>2113436</v>
      </c>
      <c r="P1829">
        <v>1840932</v>
      </c>
      <c r="Q1829">
        <v>0</v>
      </c>
      <c r="R1829">
        <v>21345</v>
      </c>
      <c r="S1829" s="5">
        <v>1.01E-2</v>
      </c>
      <c r="T1829" t="s">
        <v>5061</v>
      </c>
      <c r="U1829" s="3">
        <v>45567</v>
      </c>
      <c r="V1829" t="str">
        <f t="shared" si="84"/>
        <v>Wednesday</v>
      </c>
      <c r="W1829" t="str">
        <f t="shared" si="85"/>
        <v>October</v>
      </c>
      <c r="X1829">
        <v>12</v>
      </c>
      <c r="Y1829" t="str">
        <f t="shared" si="86"/>
        <v>Afternoon</v>
      </c>
      <c r="Z1829" t="s">
        <v>5069</v>
      </c>
    </row>
    <row r="1830" spans="1:26" x14ac:dyDescent="0.3">
      <c r="A1830" t="s">
        <v>1851</v>
      </c>
      <c r="B1830" t="s">
        <v>5025</v>
      </c>
      <c r="C1830" t="s">
        <v>5029</v>
      </c>
      <c r="D1830" t="s">
        <v>5033</v>
      </c>
      <c r="E1830" t="s">
        <v>5039</v>
      </c>
      <c r="F1830" t="s">
        <v>5047</v>
      </c>
      <c r="G1830">
        <v>138.25290000000001</v>
      </c>
      <c r="H1830">
        <v>36.204799999999999</v>
      </c>
      <c r="I1830">
        <v>73587</v>
      </c>
      <c r="J1830">
        <v>304220</v>
      </c>
      <c r="K1830">
        <v>35022</v>
      </c>
      <c r="L1830">
        <v>13084</v>
      </c>
      <c r="M1830">
        <v>8238</v>
      </c>
      <c r="N1830" s="5">
        <v>0.2418885097720781</v>
      </c>
      <c r="O1830">
        <v>336377</v>
      </c>
      <c r="P1830">
        <v>0</v>
      </c>
      <c r="Q1830">
        <v>0</v>
      </c>
      <c r="S1830" s="5"/>
      <c r="T1830" t="s">
        <v>5056</v>
      </c>
      <c r="U1830" s="3">
        <v>45618</v>
      </c>
      <c r="V1830" t="str">
        <f t="shared" si="84"/>
        <v>Friday</v>
      </c>
      <c r="W1830" t="str">
        <f t="shared" si="85"/>
        <v>November</v>
      </c>
      <c r="X1830">
        <v>12</v>
      </c>
      <c r="Y1830" t="str">
        <f t="shared" si="86"/>
        <v>Afternoon</v>
      </c>
      <c r="Z1830" t="s">
        <v>5071</v>
      </c>
    </row>
    <row r="1831" spans="1:26" x14ac:dyDescent="0.3">
      <c r="A1831" t="s">
        <v>1852</v>
      </c>
      <c r="B1831" t="s">
        <v>5027</v>
      </c>
      <c r="C1831" t="s">
        <v>5029</v>
      </c>
      <c r="D1831" t="s">
        <v>5031</v>
      </c>
      <c r="E1831" t="s">
        <v>5036</v>
      </c>
      <c r="F1831" t="s">
        <v>5046</v>
      </c>
      <c r="G1831">
        <v>133.77510000000001</v>
      </c>
      <c r="H1831">
        <v>-25.2744</v>
      </c>
      <c r="I1831">
        <v>196468</v>
      </c>
      <c r="J1831">
        <v>1483166</v>
      </c>
      <c r="K1831">
        <v>351264</v>
      </c>
      <c r="L1831">
        <v>110703</v>
      </c>
      <c r="M1831">
        <v>68457</v>
      </c>
      <c r="N1831" s="5">
        <v>0.1324656326278392</v>
      </c>
      <c r="O1831">
        <v>1830889</v>
      </c>
      <c r="P1831">
        <v>1483166</v>
      </c>
      <c r="Q1831">
        <v>0</v>
      </c>
      <c r="S1831" s="5"/>
      <c r="T1831" t="s">
        <v>5052</v>
      </c>
      <c r="U1831" s="3">
        <v>45473</v>
      </c>
      <c r="V1831" t="str">
        <f t="shared" si="84"/>
        <v>Sunday</v>
      </c>
      <c r="W1831" t="str">
        <f t="shared" si="85"/>
        <v>June</v>
      </c>
      <c r="X1831">
        <v>12</v>
      </c>
      <c r="Y1831" t="str">
        <f t="shared" si="86"/>
        <v>Afternoon</v>
      </c>
      <c r="Z1831" t="s">
        <v>5070</v>
      </c>
    </row>
    <row r="1832" spans="1:26" x14ac:dyDescent="0.3">
      <c r="A1832" t="s">
        <v>1853</v>
      </c>
      <c r="B1832" t="s">
        <v>5027</v>
      </c>
      <c r="C1832" t="s">
        <v>5029</v>
      </c>
      <c r="D1832" t="s">
        <v>5033</v>
      </c>
      <c r="E1832" t="s">
        <v>5036</v>
      </c>
      <c r="F1832" t="s">
        <v>5045</v>
      </c>
      <c r="G1832">
        <v>-51.9253</v>
      </c>
      <c r="H1832">
        <v>-14.234999999999999</v>
      </c>
      <c r="I1832">
        <v>69226</v>
      </c>
      <c r="J1832">
        <v>296769</v>
      </c>
      <c r="K1832">
        <v>29914</v>
      </c>
      <c r="L1832">
        <v>23517</v>
      </c>
      <c r="M1832">
        <v>16355</v>
      </c>
      <c r="N1832" s="5">
        <v>0.23326736064571771</v>
      </c>
      <c r="O1832">
        <v>379573</v>
      </c>
      <c r="P1832">
        <v>287992</v>
      </c>
      <c r="Q1832">
        <v>0</v>
      </c>
      <c r="S1832" s="5"/>
      <c r="T1832" t="s">
        <v>5057</v>
      </c>
      <c r="U1832" s="3">
        <v>45441</v>
      </c>
      <c r="V1832" t="str">
        <f t="shared" si="84"/>
        <v>Wednesday</v>
      </c>
      <c r="W1832" t="str">
        <f t="shared" si="85"/>
        <v>May</v>
      </c>
      <c r="X1832">
        <v>12</v>
      </c>
      <c r="Y1832" t="str">
        <f t="shared" si="86"/>
        <v>Afternoon</v>
      </c>
      <c r="Z1832" t="s">
        <v>5071</v>
      </c>
    </row>
    <row r="1833" spans="1:26" x14ac:dyDescent="0.3">
      <c r="A1833" t="s">
        <v>1854</v>
      </c>
      <c r="B1833" t="s">
        <v>5025</v>
      </c>
      <c r="C1833" t="s">
        <v>5029</v>
      </c>
      <c r="D1833" t="s">
        <v>5033</v>
      </c>
      <c r="E1833" t="s">
        <v>5037</v>
      </c>
      <c r="F1833" t="s">
        <v>5047</v>
      </c>
      <c r="G1833">
        <v>138.25290000000001</v>
      </c>
      <c r="H1833">
        <v>36.204799999999999</v>
      </c>
      <c r="I1833">
        <v>29476</v>
      </c>
      <c r="J1833">
        <v>124343</v>
      </c>
      <c r="K1833">
        <v>29102</v>
      </c>
      <c r="L1833">
        <v>5542</v>
      </c>
      <c r="M1833">
        <v>5285</v>
      </c>
      <c r="N1833" s="5">
        <v>0.23705749774284149</v>
      </c>
      <c r="O1833">
        <v>139257</v>
      </c>
      <c r="P1833">
        <v>0</v>
      </c>
      <c r="Q1833">
        <v>0</v>
      </c>
      <c r="S1833" s="5"/>
      <c r="T1833" t="s">
        <v>5056</v>
      </c>
      <c r="U1833" s="3">
        <v>45292</v>
      </c>
      <c r="V1833" t="str">
        <f t="shared" si="84"/>
        <v>Monday</v>
      </c>
      <c r="W1833" t="str">
        <f t="shared" si="85"/>
        <v>January</v>
      </c>
      <c r="X1833">
        <v>19</v>
      </c>
      <c r="Y1833" t="str">
        <f t="shared" si="86"/>
        <v>Evening</v>
      </c>
      <c r="Z1833" t="s">
        <v>5071</v>
      </c>
    </row>
    <row r="1834" spans="1:26" x14ac:dyDescent="0.3">
      <c r="A1834" t="s">
        <v>1855</v>
      </c>
      <c r="B1834" t="s">
        <v>5027</v>
      </c>
      <c r="C1834" t="s">
        <v>5029</v>
      </c>
      <c r="D1834" t="s">
        <v>5035</v>
      </c>
      <c r="E1834" t="s">
        <v>5040</v>
      </c>
      <c r="F1834" t="s">
        <v>5050</v>
      </c>
      <c r="G1834">
        <v>-95.712900000000005</v>
      </c>
      <c r="H1834">
        <v>37.090200000000003</v>
      </c>
      <c r="I1834">
        <v>61274</v>
      </c>
      <c r="J1834">
        <v>378920</v>
      </c>
      <c r="K1834">
        <v>45893</v>
      </c>
      <c r="L1834">
        <v>15628</v>
      </c>
      <c r="M1834">
        <v>16037</v>
      </c>
      <c r="N1834" s="5">
        <v>0.16170774789348921</v>
      </c>
      <c r="O1834">
        <v>474718</v>
      </c>
      <c r="P1834">
        <v>0</v>
      </c>
      <c r="Q1834">
        <v>1429026</v>
      </c>
      <c r="S1834" s="5"/>
      <c r="T1834" t="s">
        <v>5060</v>
      </c>
      <c r="U1834" s="3">
        <v>45713</v>
      </c>
      <c r="V1834" t="str">
        <f t="shared" si="84"/>
        <v>Tuesday</v>
      </c>
      <c r="W1834" t="str">
        <f t="shared" si="85"/>
        <v>February</v>
      </c>
      <c r="X1834">
        <v>12</v>
      </c>
      <c r="Y1834" t="str">
        <f t="shared" si="86"/>
        <v>Afternoon</v>
      </c>
      <c r="Z1834" t="s">
        <v>5070</v>
      </c>
    </row>
    <row r="1835" spans="1:26" x14ac:dyDescent="0.3">
      <c r="A1835" t="s">
        <v>1856</v>
      </c>
      <c r="B1835" t="s">
        <v>5025</v>
      </c>
      <c r="C1835" t="s">
        <v>5029</v>
      </c>
      <c r="D1835" t="s">
        <v>5033</v>
      </c>
      <c r="E1835" t="s">
        <v>5036</v>
      </c>
      <c r="F1835" t="s">
        <v>5046</v>
      </c>
      <c r="G1835">
        <v>133.77510000000001</v>
      </c>
      <c r="H1835">
        <v>-25.2744</v>
      </c>
      <c r="I1835">
        <v>291612</v>
      </c>
      <c r="J1835">
        <v>1869014</v>
      </c>
      <c r="K1835">
        <v>440274</v>
      </c>
      <c r="L1835">
        <v>94370</v>
      </c>
      <c r="M1835">
        <v>76624</v>
      </c>
      <c r="N1835" s="5">
        <v>0.15602465858974379</v>
      </c>
      <c r="O1835">
        <v>2234267</v>
      </c>
      <c r="P1835">
        <v>1869014</v>
      </c>
      <c r="Q1835">
        <v>0</v>
      </c>
      <c r="S1835" s="5"/>
      <c r="T1835" t="s">
        <v>5057</v>
      </c>
      <c r="U1835" s="3">
        <v>45621</v>
      </c>
      <c r="V1835" t="str">
        <f t="shared" si="84"/>
        <v>Monday</v>
      </c>
      <c r="W1835" t="str">
        <f t="shared" si="85"/>
        <v>November</v>
      </c>
      <c r="X1835">
        <v>13</v>
      </c>
      <c r="Y1835" t="str">
        <f t="shared" si="86"/>
        <v>Afternoon</v>
      </c>
      <c r="Z1835" t="s">
        <v>5070</v>
      </c>
    </row>
    <row r="1836" spans="1:26" x14ac:dyDescent="0.3">
      <c r="A1836" t="s">
        <v>1857</v>
      </c>
      <c r="B1836" t="s">
        <v>5025</v>
      </c>
      <c r="C1836" t="s">
        <v>5029</v>
      </c>
      <c r="D1836" t="s">
        <v>5033</v>
      </c>
      <c r="E1836" t="s">
        <v>5037</v>
      </c>
      <c r="F1836" t="s">
        <v>5044</v>
      </c>
      <c r="G1836">
        <v>78.962900000000005</v>
      </c>
      <c r="H1836">
        <v>20.593699999999998</v>
      </c>
      <c r="I1836">
        <v>79185</v>
      </c>
      <c r="J1836">
        <v>386016</v>
      </c>
      <c r="K1836">
        <v>64520</v>
      </c>
      <c r="L1836">
        <v>26542</v>
      </c>
      <c r="M1836">
        <v>15853</v>
      </c>
      <c r="N1836" s="5">
        <v>0.20513430244914771</v>
      </c>
      <c r="O1836">
        <v>449069</v>
      </c>
      <c r="P1836">
        <v>0</v>
      </c>
      <c r="Q1836">
        <v>0</v>
      </c>
      <c r="S1836" s="5"/>
      <c r="T1836" t="s">
        <v>5056</v>
      </c>
      <c r="U1836" s="3">
        <v>45379</v>
      </c>
      <c r="V1836" t="str">
        <f t="shared" si="84"/>
        <v>Thursday</v>
      </c>
      <c r="W1836" t="str">
        <f t="shared" si="85"/>
        <v>March</v>
      </c>
      <c r="X1836">
        <v>16</v>
      </c>
      <c r="Y1836" t="str">
        <f t="shared" si="86"/>
        <v>Afternoon</v>
      </c>
      <c r="Z1836" t="s">
        <v>5071</v>
      </c>
    </row>
    <row r="1837" spans="1:26" x14ac:dyDescent="0.3">
      <c r="A1837" t="s">
        <v>1858</v>
      </c>
      <c r="B1837" t="s">
        <v>5023</v>
      </c>
      <c r="C1837" t="s">
        <v>5029</v>
      </c>
      <c r="D1837" t="s">
        <v>5032</v>
      </c>
      <c r="E1837" t="s">
        <v>5036</v>
      </c>
      <c r="F1837" t="s">
        <v>5046</v>
      </c>
      <c r="G1837">
        <v>133.77510000000001</v>
      </c>
      <c r="H1837">
        <v>-25.2744</v>
      </c>
      <c r="I1837">
        <v>11735</v>
      </c>
      <c r="J1837">
        <v>211214</v>
      </c>
      <c r="K1837">
        <v>25814</v>
      </c>
      <c r="L1837">
        <v>13241</v>
      </c>
      <c r="M1837">
        <v>9979</v>
      </c>
      <c r="N1837" s="5">
        <v>5.5560739933848358E-2</v>
      </c>
      <c r="O1837">
        <v>264108</v>
      </c>
      <c r="P1837">
        <v>196236</v>
      </c>
      <c r="Q1837">
        <v>0</v>
      </c>
      <c r="R1837">
        <v>6312</v>
      </c>
      <c r="S1837" s="5">
        <v>2.3900000000000001E-2</v>
      </c>
      <c r="T1837" t="s">
        <v>5059</v>
      </c>
      <c r="U1837" s="3">
        <v>45559</v>
      </c>
      <c r="V1837" t="str">
        <f t="shared" si="84"/>
        <v>Tuesday</v>
      </c>
      <c r="W1837" t="str">
        <f t="shared" si="85"/>
        <v>September</v>
      </c>
      <c r="X1837">
        <v>16</v>
      </c>
      <c r="Y1837" t="str">
        <f t="shared" si="86"/>
        <v>Afternoon</v>
      </c>
      <c r="Z1837" t="s">
        <v>5069</v>
      </c>
    </row>
    <row r="1838" spans="1:26" x14ac:dyDescent="0.3">
      <c r="A1838" t="s">
        <v>1859</v>
      </c>
      <c r="B1838" t="s">
        <v>5027</v>
      </c>
      <c r="C1838" t="s">
        <v>5030</v>
      </c>
      <c r="D1838" t="s">
        <v>5031</v>
      </c>
      <c r="E1838" t="s">
        <v>5036</v>
      </c>
      <c r="F1838" t="s">
        <v>5047</v>
      </c>
      <c r="G1838">
        <v>138.25290000000001</v>
      </c>
      <c r="H1838">
        <v>36.204799999999999</v>
      </c>
      <c r="I1838">
        <v>247846</v>
      </c>
      <c r="J1838">
        <v>2333640</v>
      </c>
      <c r="K1838">
        <v>409639</v>
      </c>
      <c r="L1838">
        <v>174329</v>
      </c>
      <c r="M1838">
        <v>134076</v>
      </c>
      <c r="N1838" s="5">
        <v>0.1062059839062017</v>
      </c>
      <c r="O1838">
        <v>2943826</v>
      </c>
      <c r="P1838">
        <v>2333640</v>
      </c>
      <c r="Q1838">
        <v>0</v>
      </c>
      <c r="S1838" s="5"/>
      <c r="T1838" t="s">
        <v>5052</v>
      </c>
      <c r="U1838" s="3">
        <v>45338</v>
      </c>
      <c r="V1838" t="str">
        <f t="shared" si="84"/>
        <v>Friday</v>
      </c>
      <c r="W1838" t="str">
        <f t="shared" si="85"/>
        <v>February</v>
      </c>
      <c r="X1838">
        <v>10</v>
      </c>
      <c r="Y1838" t="str">
        <f t="shared" si="86"/>
        <v>Morning</v>
      </c>
      <c r="Z1838" t="s">
        <v>5070</v>
      </c>
    </row>
    <row r="1839" spans="1:26" x14ac:dyDescent="0.3">
      <c r="A1839" t="s">
        <v>1860</v>
      </c>
      <c r="B1839" t="s">
        <v>5023</v>
      </c>
      <c r="C1839" t="s">
        <v>5030</v>
      </c>
      <c r="D1839" t="s">
        <v>5033</v>
      </c>
      <c r="E1839" t="s">
        <v>5036</v>
      </c>
      <c r="F1839" t="s">
        <v>5045</v>
      </c>
      <c r="G1839">
        <v>-51.9253</v>
      </c>
      <c r="H1839">
        <v>-14.234999999999999</v>
      </c>
      <c r="I1839">
        <v>20660</v>
      </c>
      <c r="J1839">
        <v>108447</v>
      </c>
      <c r="K1839">
        <v>26834</v>
      </c>
      <c r="L1839">
        <v>4739</v>
      </c>
      <c r="M1839">
        <v>3048</v>
      </c>
      <c r="N1839" s="5">
        <v>0.19051548193747089</v>
      </c>
      <c r="O1839">
        <v>128881</v>
      </c>
      <c r="P1839">
        <v>108373</v>
      </c>
      <c r="Q1839">
        <v>0</v>
      </c>
      <c r="R1839">
        <v>2912</v>
      </c>
      <c r="S1839" s="5">
        <v>2.2599999999999999E-2</v>
      </c>
      <c r="T1839" t="s">
        <v>5056</v>
      </c>
      <c r="U1839" s="3">
        <v>45713</v>
      </c>
      <c r="V1839" t="str">
        <f t="shared" si="84"/>
        <v>Tuesday</v>
      </c>
      <c r="W1839" t="str">
        <f t="shared" si="85"/>
        <v>February</v>
      </c>
      <c r="X1839">
        <v>10</v>
      </c>
      <c r="Y1839" t="str">
        <f t="shared" si="86"/>
        <v>Morning</v>
      </c>
      <c r="Z1839" t="s">
        <v>5070</v>
      </c>
    </row>
    <row r="1840" spans="1:26" x14ac:dyDescent="0.3">
      <c r="A1840" t="s">
        <v>1861</v>
      </c>
      <c r="B1840" t="s">
        <v>5027</v>
      </c>
      <c r="C1840" t="s">
        <v>5029</v>
      </c>
      <c r="D1840" t="s">
        <v>5031</v>
      </c>
      <c r="E1840" t="s">
        <v>5036</v>
      </c>
      <c r="F1840" t="s">
        <v>5049</v>
      </c>
      <c r="G1840">
        <v>-106.3468</v>
      </c>
      <c r="H1840">
        <v>56.130400000000002</v>
      </c>
      <c r="I1840">
        <v>74889</v>
      </c>
      <c r="J1840">
        <v>695574</v>
      </c>
      <c r="K1840">
        <v>75487</v>
      </c>
      <c r="L1840">
        <v>54897</v>
      </c>
      <c r="M1840">
        <v>30283</v>
      </c>
      <c r="N1840" s="5">
        <v>0.10766601720386269</v>
      </c>
      <c r="O1840">
        <v>842611</v>
      </c>
      <c r="P1840">
        <v>626006</v>
      </c>
      <c r="Q1840">
        <v>0</v>
      </c>
      <c r="S1840" s="5"/>
      <c r="T1840" t="s">
        <v>5052</v>
      </c>
      <c r="U1840" s="3">
        <v>45321</v>
      </c>
      <c r="V1840" t="str">
        <f t="shared" si="84"/>
        <v>Tuesday</v>
      </c>
      <c r="W1840" t="str">
        <f t="shared" si="85"/>
        <v>January</v>
      </c>
      <c r="X1840">
        <v>15</v>
      </c>
      <c r="Y1840" t="str">
        <f t="shared" si="86"/>
        <v>Afternoon</v>
      </c>
      <c r="Z1840" t="s">
        <v>5070</v>
      </c>
    </row>
    <row r="1841" spans="1:26" x14ac:dyDescent="0.3">
      <c r="A1841" t="s">
        <v>1862</v>
      </c>
      <c r="B1841" t="s">
        <v>5023</v>
      </c>
      <c r="C1841" t="s">
        <v>5030</v>
      </c>
      <c r="D1841" t="s">
        <v>5031</v>
      </c>
      <c r="E1841" t="s">
        <v>5036</v>
      </c>
      <c r="F1841" t="s">
        <v>5048</v>
      </c>
      <c r="G1841">
        <v>10.451499999999999</v>
      </c>
      <c r="H1841">
        <v>51.165700000000001</v>
      </c>
      <c r="I1841">
        <v>248154</v>
      </c>
      <c r="J1841">
        <v>1969063</v>
      </c>
      <c r="K1841">
        <v>206376</v>
      </c>
      <c r="L1841">
        <v>119355</v>
      </c>
      <c r="M1841">
        <v>95788</v>
      </c>
      <c r="N1841" s="5">
        <v>0.12602687757464109</v>
      </c>
      <c r="O1841">
        <v>2330090</v>
      </c>
      <c r="P1841">
        <v>1969063</v>
      </c>
      <c r="Q1841">
        <v>0</v>
      </c>
      <c r="R1841">
        <v>26563</v>
      </c>
      <c r="S1841" s="5">
        <v>1.14E-2</v>
      </c>
      <c r="T1841" t="s">
        <v>5052</v>
      </c>
      <c r="U1841" s="3">
        <v>45617</v>
      </c>
      <c r="V1841" t="str">
        <f t="shared" si="84"/>
        <v>Thursday</v>
      </c>
      <c r="W1841" t="str">
        <f t="shared" si="85"/>
        <v>November</v>
      </c>
      <c r="X1841">
        <v>16</v>
      </c>
      <c r="Y1841" t="str">
        <f t="shared" si="86"/>
        <v>Afternoon</v>
      </c>
      <c r="Z1841" t="s">
        <v>5070</v>
      </c>
    </row>
    <row r="1842" spans="1:26" x14ac:dyDescent="0.3">
      <c r="A1842" t="s">
        <v>1863</v>
      </c>
      <c r="B1842" t="s">
        <v>5027</v>
      </c>
      <c r="C1842" t="s">
        <v>5029</v>
      </c>
      <c r="D1842" t="s">
        <v>5033</v>
      </c>
      <c r="E1842" t="s">
        <v>5036</v>
      </c>
      <c r="F1842" t="s">
        <v>5048</v>
      </c>
      <c r="G1842">
        <v>10.451499999999999</v>
      </c>
      <c r="H1842">
        <v>51.165700000000001</v>
      </c>
      <c r="I1842">
        <v>888909</v>
      </c>
      <c r="J1842">
        <v>3619340</v>
      </c>
      <c r="K1842">
        <v>773070</v>
      </c>
      <c r="L1842">
        <v>149659</v>
      </c>
      <c r="M1842">
        <v>104421</v>
      </c>
      <c r="N1842" s="5">
        <v>0.24559975740179549</v>
      </c>
      <c r="O1842">
        <v>4098118</v>
      </c>
      <c r="P1842">
        <v>3619340</v>
      </c>
      <c r="Q1842">
        <v>0</v>
      </c>
      <c r="S1842" s="5"/>
      <c r="T1842" t="s">
        <v>5057</v>
      </c>
      <c r="U1842" s="3">
        <v>45744</v>
      </c>
      <c r="V1842" t="str">
        <f t="shared" si="84"/>
        <v>Friday</v>
      </c>
      <c r="W1842" t="str">
        <f t="shared" si="85"/>
        <v>March</v>
      </c>
      <c r="X1842">
        <v>18</v>
      </c>
      <c r="Y1842" t="str">
        <f t="shared" si="86"/>
        <v>Evening</v>
      </c>
      <c r="Z1842" t="s">
        <v>5071</v>
      </c>
    </row>
    <row r="1843" spans="1:26" x14ac:dyDescent="0.3">
      <c r="A1843" t="s">
        <v>1864</v>
      </c>
      <c r="B1843" t="s">
        <v>5024</v>
      </c>
      <c r="C1843" t="s">
        <v>5029</v>
      </c>
      <c r="D1843" t="s">
        <v>5031</v>
      </c>
      <c r="E1843" t="s">
        <v>5040</v>
      </c>
      <c r="F1843" t="s">
        <v>5045</v>
      </c>
      <c r="G1843">
        <v>-51.9253</v>
      </c>
      <c r="H1843">
        <v>-14.234999999999999</v>
      </c>
      <c r="I1843">
        <v>42090</v>
      </c>
      <c r="J1843">
        <v>353024</v>
      </c>
      <c r="K1843">
        <v>79143</v>
      </c>
      <c r="L1843">
        <v>17348</v>
      </c>
      <c r="M1843">
        <v>15379</v>
      </c>
      <c r="N1843" s="5">
        <v>0.1192289478175335</v>
      </c>
      <c r="O1843">
        <v>439219</v>
      </c>
      <c r="P1843">
        <v>0</v>
      </c>
      <c r="Q1843">
        <v>196482</v>
      </c>
      <c r="S1843" s="5"/>
      <c r="T1843" t="s">
        <v>5051</v>
      </c>
      <c r="U1843" s="3">
        <v>45541</v>
      </c>
      <c r="V1843" t="str">
        <f t="shared" si="84"/>
        <v>Friday</v>
      </c>
      <c r="W1843" t="str">
        <f t="shared" si="85"/>
        <v>September</v>
      </c>
      <c r="X1843">
        <v>8</v>
      </c>
      <c r="Y1843" t="str">
        <f t="shared" si="86"/>
        <v>Morning</v>
      </c>
      <c r="Z1843" t="s">
        <v>5070</v>
      </c>
    </row>
    <row r="1844" spans="1:26" x14ac:dyDescent="0.3">
      <c r="A1844" t="s">
        <v>1865</v>
      </c>
      <c r="B1844" t="s">
        <v>5027</v>
      </c>
      <c r="C1844" t="s">
        <v>5029</v>
      </c>
      <c r="D1844" t="s">
        <v>5032</v>
      </c>
      <c r="E1844" t="s">
        <v>5036</v>
      </c>
      <c r="F1844" t="s">
        <v>5048</v>
      </c>
      <c r="G1844">
        <v>10.451499999999999</v>
      </c>
      <c r="H1844">
        <v>51.165700000000001</v>
      </c>
      <c r="I1844">
        <v>28823</v>
      </c>
      <c r="J1844">
        <v>423992</v>
      </c>
      <c r="K1844">
        <v>53092</v>
      </c>
      <c r="L1844">
        <v>33327</v>
      </c>
      <c r="M1844">
        <v>18953</v>
      </c>
      <c r="N1844" s="5">
        <v>6.7980956002557116E-2</v>
      </c>
      <c r="O1844">
        <v>549613</v>
      </c>
      <c r="P1844">
        <v>365228</v>
      </c>
      <c r="Q1844">
        <v>0</v>
      </c>
      <c r="S1844" s="5"/>
      <c r="T1844" t="s">
        <v>5061</v>
      </c>
      <c r="U1844" s="3">
        <v>45338</v>
      </c>
      <c r="V1844" t="str">
        <f t="shared" si="84"/>
        <v>Friday</v>
      </c>
      <c r="W1844" t="str">
        <f t="shared" si="85"/>
        <v>February</v>
      </c>
      <c r="X1844">
        <v>12</v>
      </c>
      <c r="Y1844" t="str">
        <f t="shared" si="86"/>
        <v>Afternoon</v>
      </c>
      <c r="Z1844" t="s">
        <v>5069</v>
      </c>
    </row>
    <row r="1845" spans="1:26" x14ac:dyDescent="0.3">
      <c r="A1845" t="s">
        <v>1866</v>
      </c>
      <c r="B1845" t="s">
        <v>5024</v>
      </c>
      <c r="C1845" t="s">
        <v>5029</v>
      </c>
      <c r="D1845" t="s">
        <v>5035</v>
      </c>
      <c r="E1845" t="s">
        <v>5040</v>
      </c>
      <c r="F1845" t="s">
        <v>5049</v>
      </c>
      <c r="G1845">
        <v>-106.3468</v>
      </c>
      <c r="H1845">
        <v>56.130400000000002</v>
      </c>
      <c r="I1845">
        <v>53811</v>
      </c>
      <c r="J1845">
        <v>376385</v>
      </c>
      <c r="K1845">
        <v>50206</v>
      </c>
      <c r="L1845">
        <v>16207</v>
      </c>
      <c r="M1845">
        <v>15234</v>
      </c>
      <c r="N1845" s="5">
        <v>0.1429685897953151</v>
      </c>
      <c r="O1845">
        <v>438083</v>
      </c>
      <c r="P1845">
        <v>0</v>
      </c>
      <c r="Q1845">
        <v>167048</v>
      </c>
      <c r="S1845" s="5"/>
      <c r="T1845" t="s">
        <v>5058</v>
      </c>
      <c r="U1845" s="3">
        <v>45622</v>
      </c>
      <c r="V1845" t="str">
        <f t="shared" si="84"/>
        <v>Tuesday</v>
      </c>
      <c r="W1845" t="str">
        <f t="shared" si="85"/>
        <v>November</v>
      </c>
      <c r="X1845">
        <v>11</v>
      </c>
      <c r="Y1845" t="str">
        <f t="shared" si="86"/>
        <v>Morning</v>
      </c>
      <c r="Z1845" t="s">
        <v>5070</v>
      </c>
    </row>
    <row r="1846" spans="1:26" x14ac:dyDescent="0.3">
      <c r="A1846" t="s">
        <v>1867</v>
      </c>
      <c r="B1846" t="s">
        <v>5025</v>
      </c>
      <c r="C1846" t="s">
        <v>5029</v>
      </c>
      <c r="D1846" t="s">
        <v>5031</v>
      </c>
      <c r="E1846" t="s">
        <v>5037</v>
      </c>
      <c r="F1846" t="s">
        <v>5050</v>
      </c>
      <c r="G1846">
        <v>-95.712900000000005</v>
      </c>
      <c r="H1846">
        <v>37.090200000000003</v>
      </c>
      <c r="I1846">
        <v>21648</v>
      </c>
      <c r="J1846">
        <v>149004</v>
      </c>
      <c r="K1846">
        <v>20775</v>
      </c>
      <c r="L1846">
        <v>4736</v>
      </c>
      <c r="M1846">
        <v>7178</v>
      </c>
      <c r="N1846" s="5">
        <v>0.14528698060502829</v>
      </c>
      <c r="O1846">
        <v>178569</v>
      </c>
      <c r="P1846">
        <v>0</v>
      </c>
      <c r="Q1846">
        <v>0</v>
      </c>
      <c r="S1846" s="5"/>
      <c r="T1846" t="s">
        <v>5051</v>
      </c>
      <c r="U1846" s="3">
        <v>45543</v>
      </c>
      <c r="V1846" t="str">
        <f t="shared" si="84"/>
        <v>Sunday</v>
      </c>
      <c r="W1846" t="str">
        <f t="shared" si="85"/>
        <v>September</v>
      </c>
      <c r="X1846">
        <v>16</v>
      </c>
      <c r="Y1846" t="str">
        <f t="shared" si="86"/>
        <v>Afternoon</v>
      </c>
      <c r="Z1846" t="s">
        <v>5070</v>
      </c>
    </row>
    <row r="1847" spans="1:26" x14ac:dyDescent="0.3">
      <c r="A1847" t="s">
        <v>1868</v>
      </c>
      <c r="B1847" t="s">
        <v>5026</v>
      </c>
      <c r="C1847" t="s">
        <v>5029</v>
      </c>
      <c r="D1847" t="s">
        <v>5033</v>
      </c>
      <c r="E1847" t="s">
        <v>5039</v>
      </c>
      <c r="F1847" t="s">
        <v>5046</v>
      </c>
      <c r="G1847">
        <v>133.77510000000001</v>
      </c>
      <c r="H1847">
        <v>-25.2744</v>
      </c>
      <c r="I1847">
        <v>30182</v>
      </c>
      <c r="J1847">
        <v>170146</v>
      </c>
      <c r="K1847">
        <v>36265</v>
      </c>
      <c r="L1847">
        <v>5278</v>
      </c>
      <c r="M1847">
        <v>5100</v>
      </c>
      <c r="N1847" s="6">
        <v>0.1773917384641378</v>
      </c>
      <c r="O1847">
        <v>217469</v>
      </c>
      <c r="P1847">
        <v>0</v>
      </c>
      <c r="Q1847">
        <v>0</v>
      </c>
      <c r="T1847" t="s">
        <v>5062</v>
      </c>
      <c r="U1847" s="3">
        <v>45581</v>
      </c>
      <c r="V1847" t="str">
        <f t="shared" si="84"/>
        <v>Wednesday</v>
      </c>
      <c r="W1847" t="str">
        <f t="shared" si="85"/>
        <v>October</v>
      </c>
      <c r="X1847">
        <v>11</v>
      </c>
      <c r="Y1847" t="str">
        <f t="shared" si="86"/>
        <v>Morning</v>
      </c>
      <c r="Z1847" t="s">
        <v>5070</v>
      </c>
    </row>
    <row r="1848" spans="1:26" x14ac:dyDescent="0.3">
      <c r="A1848" t="s">
        <v>1869</v>
      </c>
      <c r="B1848" t="s">
        <v>5027</v>
      </c>
      <c r="C1848" t="s">
        <v>5029</v>
      </c>
      <c r="D1848" t="s">
        <v>5033</v>
      </c>
      <c r="E1848" t="s">
        <v>5036</v>
      </c>
      <c r="F1848" t="s">
        <v>5047</v>
      </c>
      <c r="G1848">
        <v>138.25290000000001</v>
      </c>
      <c r="H1848">
        <v>36.204799999999999</v>
      </c>
      <c r="I1848">
        <v>367267</v>
      </c>
      <c r="J1848">
        <v>2166175</v>
      </c>
      <c r="K1848">
        <v>450087</v>
      </c>
      <c r="L1848">
        <v>72888</v>
      </c>
      <c r="M1848">
        <v>114471</v>
      </c>
      <c r="N1848" s="5">
        <v>0.1695465378844136</v>
      </c>
      <c r="O1848">
        <v>2596392</v>
      </c>
      <c r="P1848">
        <v>2166175</v>
      </c>
      <c r="Q1848">
        <v>0</v>
      </c>
      <c r="S1848" s="5"/>
      <c r="T1848" t="s">
        <v>5057</v>
      </c>
      <c r="U1848" s="3">
        <v>45309</v>
      </c>
      <c r="V1848" t="str">
        <f t="shared" si="84"/>
        <v>Thursday</v>
      </c>
      <c r="W1848" t="str">
        <f t="shared" si="85"/>
        <v>January</v>
      </c>
      <c r="X1848">
        <v>17</v>
      </c>
      <c r="Y1848" t="str">
        <f t="shared" si="86"/>
        <v>Afternoon</v>
      </c>
      <c r="Z1848" t="s">
        <v>5070</v>
      </c>
    </row>
    <row r="1849" spans="1:26" x14ac:dyDescent="0.3">
      <c r="A1849" t="s">
        <v>1870</v>
      </c>
      <c r="B1849" t="s">
        <v>5023</v>
      </c>
      <c r="C1849" t="s">
        <v>5029</v>
      </c>
      <c r="D1849" t="s">
        <v>5035</v>
      </c>
      <c r="E1849" t="s">
        <v>5040</v>
      </c>
      <c r="F1849" t="s">
        <v>5045</v>
      </c>
      <c r="G1849">
        <v>-51.9253</v>
      </c>
      <c r="H1849">
        <v>-14.234999999999999</v>
      </c>
      <c r="I1849">
        <v>39774</v>
      </c>
      <c r="J1849">
        <v>281826</v>
      </c>
      <c r="K1849">
        <v>57006</v>
      </c>
      <c r="L1849">
        <v>22454</v>
      </c>
      <c r="M1849">
        <v>8255</v>
      </c>
      <c r="N1849" s="5">
        <v>0.14113137797690031</v>
      </c>
      <c r="O1849">
        <v>345177</v>
      </c>
      <c r="P1849">
        <v>0</v>
      </c>
      <c r="Q1849">
        <v>165080</v>
      </c>
      <c r="R1849">
        <v>5522</v>
      </c>
      <c r="S1849" s="5">
        <v>1.6E-2</v>
      </c>
      <c r="T1849" t="s">
        <v>5058</v>
      </c>
      <c r="U1849" s="3">
        <v>45332</v>
      </c>
      <c r="V1849" t="str">
        <f t="shared" si="84"/>
        <v>Saturday</v>
      </c>
      <c r="W1849" t="str">
        <f t="shared" si="85"/>
        <v>February</v>
      </c>
      <c r="X1849">
        <v>13</v>
      </c>
      <c r="Y1849" t="str">
        <f t="shared" si="86"/>
        <v>Afternoon</v>
      </c>
      <c r="Z1849" t="s">
        <v>5070</v>
      </c>
    </row>
    <row r="1850" spans="1:26" x14ac:dyDescent="0.3">
      <c r="A1850" t="s">
        <v>1871</v>
      </c>
      <c r="B1850" t="s">
        <v>5023</v>
      </c>
      <c r="C1850" t="s">
        <v>5029</v>
      </c>
      <c r="D1850" t="s">
        <v>5032</v>
      </c>
      <c r="E1850" t="s">
        <v>5036</v>
      </c>
      <c r="F1850" t="s">
        <v>5048</v>
      </c>
      <c r="G1850">
        <v>10.451499999999999</v>
      </c>
      <c r="H1850">
        <v>51.165700000000001</v>
      </c>
      <c r="I1850">
        <v>234949</v>
      </c>
      <c r="J1850">
        <v>2821689</v>
      </c>
      <c r="K1850">
        <v>298867</v>
      </c>
      <c r="L1850">
        <v>86692</v>
      </c>
      <c r="M1850">
        <v>69890</v>
      </c>
      <c r="N1850" s="5">
        <v>8.3265545265143431E-2</v>
      </c>
      <c r="O1850">
        <v>3470164</v>
      </c>
      <c r="P1850">
        <v>2821689</v>
      </c>
      <c r="Q1850">
        <v>0</v>
      </c>
      <c r="R1850">
        <v>71138</v>
      </c>
      <c r="S1850" s="5">
        <v>2.0500000000000001E-2</v>
      </c>
      <c r="T1850" t="s">
        <v>5061</v>
      </c>
      <c r="U1850" s="3">
        <v>45434</v>
      </c>
      <c r="V1850" t="str">
        <f t="shared" si="84"/>
        <v>Wednesday</v>
      </c>
      <c r="W1850" t="str">
        <f t="shared" si="85"/>
        <v>May</v>
      </c>
      <c r="X1850">
        <v>10</v>
      </c>
      <c r="Y1850" t="str">
        <f t="shared" si="86"/>
        <v>Morning</v>
      </c>
      <c r="Z1850" t="s">
        <v>5069</v>
      </c>
    </row>
    <row r="1851" spans="1:26" x14ac:dyDescent="0.3">
      <c r="A1851" t="s">
        <v>1872</v>
      </c>
      <c r="B1851" t="s">
        <v>5023</v>
      </c>
      <c r="C1851" t="s">
        <v>5029</v>
      </c>
      <c r="D1851" t="s">
        <v>5035</v>
      </c>
      <c r="E1851" t="s">
        <v>5040</v>
      </c>
      <c r="F1851" t="s">
        <v>5043</v>
      </c>
      <c r="G1851">
        <v>-3.4359999999999999</v>
      </c>
      <c r="H1851">
        <v>55.378100000000003</v>
      </c>
      <c r="I1851">
        <v>57082</v>
      </c>
      <c r="J1851">
        <v>415291</v>
      </c>
      <c r="K1851">
        <v>43513</v>
      </c>
      <c r="L1851">
        <v>22203</v>
      </c>
      <c r="M1851">
        <v>23665</v>
      </c>
      <c r="N1851" s="5">
        <v>0.13745176019638369</v>
      </c>
      <c r="O1851">
        <v>489843</v>
      </c>
      <c r="P1851">
        <v>0</v>
      </c>
      <c r="Q1851">
        <v>206230</v>
      </c>
      <c r="R1851">
        <v>6416</v>
      </c>
      <c r="S1851" s="5">
        <v>1.3100000000000001E-2</v>
      </c>
      <c r="T1851" t="s">
        <v>5058</v>
      </c>
      <c r="U1851" s="3">
        <v>45727</v>
      </c>
      <c r="V1851" t="str">
        <f t="shared" si="84"/>
        <v>Tuesday</v>
      </c>
      <c r="W1851" t="str">
        <f t="shared" si="85"/>
        <v>March</v>
      </c>
      <c r="X1851">
        <v>17</v>
      </c>
      <c r="Y1851" t="str">
        <f t="shared" si="86"/>
        <v>Afternoon</v>
      </c>
      <c r="Z1851" t="s">
        <v>5070</v>
      </c>
    </row>
    <row r="1852" spans="1:26" x14ac:dyDescent="0.3">
      <c r="A1852" t="s">
        <v>1873</v>
      </c>
      <c r="B1852" t="s">
        <v>5023</v>
      </c>
      <c r="C1852" t="s">
        <v>5029</v>
      </c>
      <c r="D1852" t="s">
        <v>5031</v>
      </c>
      <c r="E1852" t="s">
        <v>5036</v>
      </c>
      <c r="F1852" t="s">
        <v>5049</v>
      </c>
      <c r="G1852">
        <v>-106.3468</v>
      </c>
      <c r="H1852">
        <v>56.130400000000002</v>
      </c>
      <c r="I1852">
        <v>119118</v>
      </c>
      <c r="J1852">
        <v>915555</v>
      </c>
      <c r="K1852">
        <v>198650</v>
      </c>
      <c r="L1852">
        <v>63352</v>
      </c>
      <c r="M1852">
        <v>37328</v>
      </c>
      <c r="N1852" s="5">
        <v>0.13010472221293271</v>
      </c>
      <c r="O1852">
        <v>1164210</v>
      </c>
      <c r="P1852">
        <v>885071</v>
      </c>
      <c r="Q1852">
        <v>0</v>
      </c>
      <c r="R1852">
        <v>18510</v>
      </c>
      <c r="S1852" s="5">
        <v>1.5900000000000001E-2</v>
      </c>
      <c r="T1852" t="s">
        <v>5051</v>
      </c>
      <c r="U1852" s="3">
        <v>45745</v>
      </c>
      <c r="V1852" t="str">
        <f t="shared" si="84"/>
        <v>Saturday</v>
      </c>
      <c r="W1852" t="str">
        <f t="shared" si="85"/>
        <v>March</v>
      </c>
      <c r="X1852">
        <v>17</v>
      </c>
      <c r="Y1852" t="str">
        <f t="shared" si="86"/>
        <v>Afternoon</v>
      </c>
      <c r="Z1852" t="s">
        <v>5070</v>
      </c>
    </row>
    <row r="1853" spans="1:26" x14ac:dyDescent="0.3">
      <c r="A1853" t="s">
        <v>1874</v>
      </c>
      <c r="B1853" t="s">
        <v>5025</v>
      </c>
      <c r="C1853" t="s">
        <v>5029</v>
      </c>
      <c r="D1853" t="s">
        <v>5033</v>
      </c>
      <c r="E1853" t="s">
        <v>5036</v>
      </c>
      <c r="F1853" t="s">
        <v>5044</v>
      </c>
      <c r="G1853">
        <v>78.962900000000005</v>
      </c>
      <c r="H1853">
        <v>20.593699999999998</v>
      </c>
      <c r="I1853">
        <v>662265</v>
      </c>
      <c r="J1853">
        <v>2668640</v>
      </c>
      <c r="K1853">
        <v>363025</v>
      </c>
      <c r="L1853">
        <v>117449</v>
      </c>
      <c r="M1853">
        <v>59043</v>
      </c>
      <c r="N1853" s="5">
        <v>0.24816602655328729</v>
      </c>
      <c r="O1853">
        <v>3360128</v>
      </c>
      <c r="P1853">
        <v>2668640</v>
      </c>
      <c r="Q1853">
        <v>0</v>
      </c>
      <c r="S1853" s="5"/>
      <c r="T1853" t="s">
        <v>5057</v>
      </c>
      <c r="U1853" s="3">
        <v>45638</v>
      </c>
      <c r="V1853" t="str">
        <f t="shared" si="84"/>
        <v>Thursday</v>
      </c>
      <c r="W1853" t="str">
        <f t="shared" si="85"/>
        <v>December</v>
      </c>
      <c r="X1853">
        <v>16</v>
      </c>
      <c r="Y1853" t="str">
        <f t="shared" si="86"/>
        <v>Afternoon</v>
      </c>
      <c r="Z1853" t="s">
        <v>5071</v>
      </c>
    </row>
    <row r="1854" spans="1:26" x14ac:dyDescent="0.3">
      <c r="A1854" t="s">
        <v>1875</v>
      </c>
      <c r="B1854" t="s">
        <v>5027</v>
      </c>
      <c r="C1854" t="s">
        <v>5029</v>
      </c>
      <c r="D1854" t="s">
        <v>5032</v>
      </c>
      <c r="E1854" t="s">
        <v>5036</v>
      </c>
      <c r="F1854" t="s">
        <v>5048</v>
      </c>
      <c r="G1854">
        <v>10.451499999999999</v>
      </c>
      <c r="H1854">
        <v>51.165700000000001</v>
      </c>
      <c r="I1854">
        <v>159608</v>
      </c>
      <c r="J1854">
        <v>1813145</v>
      </c>
      <c r="K1854">
        <v>294741</v>
      </c>
      <c r="L1854">
        <v>75165</v>
      </c>
      <c r="M1854">
        <v>53073</v>
      </c>
      <c r="N1854" s="5">
        <v>8.8028576280137633E-2</v>
      </c>
      <c r="O1854">
        <v>2321333</v>
      </c>
      <c r="P1854">
        <v>1813145</v>
      </c>
      <c r="Q1854">
        <v>0</v>
      </c>
      <c r="S1854" s="5"/>
      <c r="T1854" t="s">
        <v>5061</v>
      </c>
      <c r="U1854" s="3">
        <v>45414</v>
      </c>
      <c r="V1854" t="str">
        <f t="shared" si="84"/>
        <v>Thursday</v>
      </c>
      <c r="W1854" t="str">
        <f t="shared" si="85"/>
        <v>May</v>
      </c>
      <c r="X1854">
        <v>11</v>
      </c>
      <c r="Y1854" t="str">
        <f t="shared" si="86"/>
        <v>Morning</v>
      </c>
      <c r="Z1854" t="s">
        <v>5069</v>
      </c>
    </row>
    <row r="1855" spans="1:26" x14ac:dyDescent="0.3">
      <c r="A1855" t="s">
        <v>1876</v>
      </c>
      <c r="B1855" t="s">
        <v>5025</v>
      </c>
      <c r="C1855" t="s">
        <v>5029</v>
      </c>
      <c r="D1855" t="s">
        <v>5032</v>
      </c>
      <c r="E1855" t="s">
        <v>5037</v>
      </c>
      <c r="F1855" t="s">
        <v>5049</v>
      </c>
      <c r="G1855">
        <v>-106.3468</v>
      </c>
      <c r="H1855">
        <v>56.130400000000002</v>
      </c>
      <c r="I1855">
        <v>42432</v>
      </c>
      <c r="J1855">
        <v>539593</v>
      </c>
      <c r="K1855">
        <v>103826</v>
      </c>
      <c r="L1855">
        <v>28984</v>
      </c>
      <c r="M1855">
        <v>19245</v>
      </c>
      <c r="N1855" s="5">
        <v>7.8637195292477743E-2</v>
      </c>
      <c r="O1855">
        <v>692349</v>
      </c>
      <c r="P1855">
        <v>0</v>
      </c>
      <c r="Q1855">
        <v>0</v>
      </c>
      <c r="S1855" s="5"/>
      <c r="T1855" t="s">
        <v>5059</v>
      </c>
      <c r="U1855" s="3">
        <v>45472</v>
      </c>
      <c r="V1855" t="str">
        <f t="shared" si="84"/>
        <v>Saturday</v>
      </c>
      <c r="W1855" t="str">
        <f t="shared" si="85"/>
        <v>June</v>
      </c>
      <c r="X1855">
        <v>16</v>
      </c>
      <c r="Y1855" t="str">
        <f t="shared" si="86"/>
        <v>Afternoon</v>
      </c>
      <c r="Z1855" t="s">
        <v>5069</v>
      </c>
    </row>
    <row r="1856" spans="1:26" x14ac:dyDescent="0.3">
      <c r="A1856" t="s">
        <v>1877</v>
      </c>
      <c r="B1856" t="s">
        <v>5024</v>
      </c>
      <c r="C1856" t="s">
        <v>5030</v>
      </c>
      <c r="D1856" t="s">
        <v>5031</v>
      </c>
      <c r="E1856" t="s">
        <v>5036</v>
      </c>
      <c r="F1856" t="s">
        <v>5044</v>
      </c>
      <c r="G1856">
        <v>78.962900000000005</v>
      </c>
      <c r="H1856">
        <v>20.593699999999998</v>
      </c>
      <c r="I1856">
        <v>333637</v>
      </c>
      <c r="J1856">
        <v>2926159</v>
      </c>
      <c r="K1856">
        <v>347750</v>
      </c>
      <c r="L1856">
        <v>149006</v>
      </c>
      <c r="M1856">
        <v>98852</v>
      </c>
      <c r="N1856" s="5">
        <v>0.1140188219675074</v>
      </c>
      <c r="O1856">
        <v>3510308</v>
      </c>
      <c r="P1856">
        <v>2926159</v>
      </c>
      <c r="Q1856">
        <v>0</v>
      </c>
      <c r="S1856" s="5"/>
      <c r="T1856" t="s">
        <v>5052</v>
      </c>
      <c r="U1856" s="3">
        <v>45330</v>
      </c>
      <c r="V1856" t="str">
        <f t="shared" si="84"/>
        <v>Thursday</v>
      </c>
      <c r="W1856" t="str">
        <f t="shared" si="85"/>
        <v>February</v>
      </c>
      <c r="X1856">
        <v>15</v>
      </c>
      <c r="Y1856" t="str">
        <f t="shared" si="86"/>
        <v>Afternoon</v>
      </c>
      <c r="Z1856" t="s">
        <v>5070</v>
      </c>
    </row>
    <row r="1857" spans="1:26" x14ac:dyDescent="0.3">
      <c r="A1857" t="s">
        <v>1878</v>
      </c>
      <c r="B1857" t="s">
        <v>5027</v>
      </c>
      <c r="C1857" t="s">
        <v>5029</v>
      </c>
      <c r="D1857" t="s">
        <v>5031</v>
      </c>
      <c r="E1857" t="s">
        <v>5040</v>
      </c>
      <c r="F1857" t="s">
        <v>5046</v>
      </c>
      <c r="G1857">
        <v>133.77510000000001</v>
      </c>
      <c r="H1857">
        <v>-25.2744</v>
      </c>
      <c r="I1857">
        <v>56260</v>
      </c>
      <c r="J1857">
        <v>375576</v>
      </c>
      <c r="K1857">
        <v>45440</v>
      </c>
      <c r="L1857">
        <v>20903</v>
      </c>
      <c r="M1857">
        <v>11153</v>
      </c>
      <c r="N1857" s="5">
        <v>0.14979919483573781</v>
      </c>
      <c r="O1857">
        <v>426979</v>
      </c>
      <c r="P1857">
        <v>0</v>
      </c>
      <c r="Q1857">
        <v>597251</v>
      </c>
      <c r="S1857" s="5"/>
      <c r="T1857" t="s">
        <v>5052</v>
      </c>
      <c r="U1857" s="3">
        <v>45411</v>
      </c>
      <c r="V1857" t="str">
        <f t="shared" si="84"/>
        <v>Monday</v>
      </c>
      <c r="W1857" t="str">
        <f t="shared" si="85"/>
        <v>April</v>
      </c>
      <c r="X1857">
        <v>11</v>
      </c>
      <c r="Y1857" t="str">
        <f t="shared" si="86"/>
        <v>Morning</v>
      </c>
      <c r="Z1857" t="s">
        <v>5070</v>
      </c>
    </row>
    <row r="1858" spans="1:26" x14ac:dyDescent="0.3">
      <c r="A1858" t="s">
        <v>1879</v>
      </c>
      <c r="B1858" t="s">
        <v>5026</v>
      </c>
      <c r="C1858" t="s">
        <v>5030</v>
      </c>
      <c r="D1858" t="s">
        <v>5033</v>
      </c>
      <c r="E1858" t="s">
        <v>5039</v>
      </c>
      <c r="F1858" t="s">
        <v>5049</v>
      </c>
      <c r="G1858">
        <v>-106.3468</v>
      </c>
      <c r="H1858">
        <v>56.130400000000002</v>
      </c>
      <c r="I1858">
        <v>168</v>
      </c>
      <c r="J1858">
        <v>1000</v>
      </c>
      <c r="K1858">
        <v>214</v>
      </c>
      <c r="L1858">
        <v>51</v>
      </c>
      <c r="M1858">
        <v>45</v>
      </c>
      <c r="N1858" s="6">
        <v>0.16834651313606469</v>
      </c>
      <c r="O1858">
        <v>1245</v>
      </c>
      <c r="P1858">
        <v>0</v>
      </c>
      <c r="Q1858">
        <v>0</v>
      </c>
      <c r="T1858" t="s">
        <v>5061</v>
      </c>
      <c r="U1858" s="3">
        <v>45628</v>
      </c>
      <c r="V1858" t="str">
        <f t="shared" si="84"/>
        <v>Monday</v>
      </c>
      <c r="W1858" t="str">
        <f t="shared" si="85"/>
        <v>December</v>
      </c>
      <c r="X1858">
        <v>16</v>
      </c>
      <c r="Y1858" t="str">
        <f t="shared" si="86"/>
        <v>Afternoon</v>
      </c>
      <c r="Z1858" t="s">
        <v>5070</v>
      </c>
    </row>
    <row r="1859" spans="1:26" x14ac:dyDescent="0.3">
      <c r="A1859" t="s">
        <v>1880</v>
      </c>
      <c r="B1859" t="s">
        <v>5023</v>
      </c>
      <c r="C1859" t="s">
        <v>5030</v>
      </c>
      <c r="D1859" t="s">
        <v>5033</v>
      </c>
      <c r="E1859" t="s">
        <v>5036</v>
      </c>
      <c r="F1859" t="s">
        <v>5043</v>
      </c>
      <c r="G1859">
        <v>-3.4359999999999999</v>
      </c>
      <c r="H1859">
        <v>55.378100000000003</v>
      </c>
      <c r="I1859">
        <v>47830</v>
      </c>
      <c r="J1859">
        <v>217338</v>
      </c>
      <c r="K1859">
        <v>34379</v>
      </c>
      <c r="L1859">
        <v>10605</v>
      </c>
      <c r="M1859">
        <v>9911</v>
      </c>
      <c r="N1859" s="5">
        <v>0.22007581183586769</v>
      </c>
      <c r="O1859">
        <v>260579</v>
      </c>
      <c r="P1859">
        <v>208166</v>
      </c>
      <c r="Q1859">
        <v>0</v>
      </c>
      <c r="R1859">
        <v>2657</v>
      </c>
      <c r="S1859" s="5">
        <v>1.0200000000000001E-2</v>
      </c>
      <c r="T1859" t="s">
        <v>5056</v>
      </c>
      <c r="U1859" s="3">
        <v>45657</v>
      </c>
      <c r="V1859" t="str">
        <f t="shared" ref="V1859:V1922" si="87">TEXT(U1859,"DDDD")</f>
        <v>Tuesday</v>
      </c>
      <c r="W1859" t="str">
        <f t="shared" ref="W1859:W1922" si="88">TEXT(U1859,"MMMM")</f>
        <v>December</v>
      </c>
      <c r="X1859">
        <v>12</v>
      </c>
      <c r="Y1859" t="str">
        <f t="shared" ref="Y1859:Y1922" si="89">IF(X1859&lt;6,"NIght",IF(X1859&lt;12,"Morning",IF(X1859&lt;18,"Afternoon","Evening")))</f>
        <v>Afternoon</v>
      </c>
      <c r="Z1859" t="s">
        <v>5071</v>
      </c>
    </row>
    <row r="1860" spans="1:26" x14ac:dyDescent="0.3">
      <c r="A1860" t="s">
        <v>1881</v>
      </c>
      <c r="B1860" t="s">
        <v>5026</v>
      </c>
      <c r="C1860" t="s">
        <v>5029</v>
      </c>
      <c r="D1860" t="s">
        <v>5032</v>
      </c>
      <c r="E1860" t="s">
        <v>5036</v>
      </c>
      <c r="F1860" t="s">
        <v>5049</v>
      </c>
      <c r="G1860">
        <v>-106.3468</v>
      </c>
      <c r="H1860">
        <v>56.130400000000002</v>
      </c>
      <c r="I1860">
        <v>74815</v>
      </c>
      <c r="J1860">
        <v>897076</v>
      </c>
      <c r="K1860">
        <v>203968</v>
      </c>
      <c r="L1860">
        <v>66145</v>
      </c>
      <c r="M1860">
        <v>24061</v>
      </c>
      <c r="N1860" s="6">
        <v>8.3399264259792022E-2</v>
      </c>
      <c r="O1860">
        <v>1011225</v>
      </c>
      <c r="P1860">
        <v>788165</v>
      </c>
      <c r="Q1860">
        <v>0</v>
      </c>
      <c r="T1860" t="s">
        <v>5059</v>
      </c>
      <c r="U1860" s="3">
        <v>45378</v>
      </c>
      <c r="V1860" t="str">
        <f t="shared" si="87"/>
        <v>Wednesday</v>
      </c>
      <c r="W1860" t="str">
        <f t="shared" si="88"/>
        <v>March</v>
      </c>
      <c r="X1860">
        <v>15</v>
      </c>
      <c r="Y1860" t="str">
        <f t="shared" si="89"/>
        <v>Afternoon</v>
      </c>
      <c r="Z1860" t="s">
        <v>5069</v>
      </c>
    </row>
    <row r="1861" spans="1:26" x14ac:dyDescent="0.3">
      <c r="A1861" t="s">
        <v>1882</v>
      </c>
      <c r="B1861" t="s">
        <v>5025</v>
      </c>
      <c r="C1861" t="s">
        <v>5029</v>
      </c>
      <c r="D1861" t="s">
        <v>5032</v>
      </c>
      <c r="E1861" t="s">
        <v>5037</v>
      </c>
      <c r="F1861" t="s">
        <v>5044</v>
      </c>
      <c r="G1861">
        <v>78.962900000000005</v>
      </c>
      <c r="H1861">
        <v>20.593699999999998</v>
      </c>
      <c r="I1861">
        <v>16135</v>
      </c>
      <c r="J1861">
        <v>211617</v>
      </c>
      <c r="K1861">
        <v>21751</v>
      </c>
      <c r="L1861">
        <v>15751</v>
      </c>
      <c r="M1861">
        <v>6152</v>
      </c>
      <c r="N1861" s="5">
        <v>7.6248539955246039E-2</v>
      </c>
      <c r="O1861">
        <v>272109</v>
      </c>
      <c r="P1861">
        <v>0</v>
      </c>
      <c r="Q1861">
        <v>0</v>
      </c>
      <c r="S1861" s="5"/>
      <c r="T1861" t="s">
        <v>5059</v>
      </c>
      <c r="U1861" s="3">
        <v>45711</v>
      </c>
      <c r="V1861" t="str">
        <f t="shared" si="87"/>
        <v>Sunday</v>
      </c>
      <c r="W1861" t="str">
        <f t="shared" si="88"/>
        <v>February</v>
      </c>
      <c r="X1861">
        <v>11</v>
      </c>
      <c r="Y1861" t="str">
        <f t="shared" si="89"/>
        <v>Morning</v>
      </c>
      <c r="Z1861" t="s">
        <v>5069</v>
      </c>
    </row>
    <row r="1862" spans="1:26" x14ac:dyDescent="0.3">
      <c r="A1862" t="s">
        <v>1883</v>
      </c>
      <c r="B1862" t="s">
        <v>5027</v>
      </c>
      <c r="C1862" t="s">
        <v>5029</v>
      </c>
      <c r="D1862" t="s">
        <v>5033</v>
      </c>
      <c r="E1862" t="s">
        <v>5036</v>
      </c>
      <c r="F1862" t="s">
        <v>5044</v>
      </c>
      <c r="G1862">
        <v>78.962900000000005</v>
      </c>
      <c r="H1862">
        <v>20.593699999999998</v>
      </c>
      <c r="I1862">
        <v>85995</v>
      </c>
      <c r="J1862">
        <v>344592</v>
      </c>
      <c r="K1862">
        <v>71542</v>
      </c>
      <c r="L1862">
        <v>23477</v>
      </c>
      <c r="M1862">
        <v>9668</v>
      </c>
      <c r="N1862" s="5">
        <v>0.2495588612315896</v>
      </c>
      <c r="O1862">
        <v>395191</v>
      </c>
      <c r="P1862">
        <v>309061</v>
      </c>
      <c r="Q1862">
        <v>0</v>
      </c>
      <c r="S1862" s="5"/>
      <c r="T1862" t="s">
        <v>5057</v>
      </c>
      <c r="U1862" s="3">
        <v>45476</v>
      </c>
      <c r="V1862" t="str">
        <f t="shared" si="87"/>
        <v>Wednesday</v>
      </c>
      <c r="W1862" t="str">
        <f t="shared" si="88"/>
        <v>July</v>
      </c>
      <c r="X1862">
        <v>17</v>
      </c>
      <c r="Y1862" t="str">
        <f t="shared" si="89"/>
        <v>Afternoon</v>
      </c>
      <c r="Z1862" t="s">
        <v>5071</v>
      </c>
    </row>
    <row r="1863" spans="1:26" x14ac:dyDescent="0.3">
      <c r="A1863" t="s">
        <v>1884</v>
      </c>
      <c r="B1863" t="s">
        <v>5026</v>
      </c>
      <c r="C1863" t="s">
        <v>5029</v>
      </c>
      <c r="D1863" t="s">
        <v>5033</v>
      </c>
      <c r="E1863" t="s">
        <v>5039</v>
      </c>
      <c r="F1863" t="s">
        <v>5046</v>
      </c>
      <c r="G1863">
        <v>133.77510000000001</v>
      </c>
      <c r="H1863">
        <v>-25.2744</v>
      </c>
      <c r="I1863">
        <v>22245</v>
      </c>
      <c r="J1863">
        <v>120687</v>
      </c>
      <c r="K1863">
        <v>17597</v>
      </c>
      <c r="L1863">
        <v>5560</v>
      </c>
      <c r="M1863">
        <v>3184</v>
      </c>
      <c r="N1863" s="6">
        <v>0.18432201969302159</v>
      </c>
      <c r="O1863">
        <v>137708</v>
      </c>
      <c r="P1863">
        <v>0</v>
      </c>
      <c r="Q1863">
        <v>0</v>
      </c>
      <c r="T1863" t="s">
        <v>5062</v>
      </c>
      <c r="U1863" s="3">
        <v>45454</v>
      </c>
      <c r="V1863" t="str">
        <f t="shared" si="87"/>
        <v>Tuesday</v>
      </c>
      <c r="W1863" t="str">
        <f t="shared" si="88"/>
        <v>June</v>
      </c>
      <c r="X1863">
        <v>16</v>
      </c>
      <c r="Y1863" t="str">
        <f t="shared" si="89"/>
        <v>Afternoon</v>
      </c>
      <c r="Z1863" t="s">
        <v>5070</v>
      </c>
    </row>
    <row r="1864" spans="1:26" x14ac:dyDescent="0.3">
      <c r="A1864" t="s">
        <v>1885</v>
      </c>
      <c r="B1864" t="s">
        <v>5023</v>
      </c>
      <c r="C1864" t="s">
        <v>5030</v>
      </c>
      <c r="D1864" t="s">
        <v>5031</v>
      </c>
      <c r="E1864" t="s">
        <v>5036</v>
      </c>
      <c r="F1864" t="s">
        <v>5047</v>
      </c>
      <c r="G1864">
        <v>138.25290000000001</v>
      </c>
      <c r="H1864">
        <v>36.204799999999999</v>
      </c>
      <c r="I1864">
        <v>289079</v>
      </c>
      <c r="J1864">
        <v>2062904</v>
      </c>
      <c r="K1864">
        <v>450296</v>
      </c>
      <c r="L1864">
        <v>79132</v>
      </c>
      <c r="M1864">
        <v>43606</v>
      </c>
      <c r="N1864" s="5">
        <v>0.1401322800851301</v>
      </c>
      <c r="O1864">
        <v>2528854</v>
      </c>
      <c r="P1864">
        <v>2062904</v>
      </c>
      <c r="Q1864">
        <v>0</v>
      </c>
      <c r="R1864">
        <v>32116</v>
      </c>
      <c r="S1864" s="5">
        <v>1.2699999999999999E-2</v>
      </c>
      <c r="T1864" t="s">
        <v>5052</v>
      </c>
      <c r="U1864" s="3">
        <v>45761</v>
      </c>
      <c r="V1864" t="str">
        <f t="shared" si="87"/>
        <v>Monday</v>
      </c>
      <c r="W1864" t="str">
        <f t="shared" si="88"/>
        <v>April</v>
      </c>
      <c r="X1864">
        <v>12</v>
      </c>
      <c r="Y1864" t="str">
        <f t="shared" si="89"/>
        <v>Afternoon</v>
      </c>
      <c r="Z1864" t="s">
        <v>5070</v>
      </c>
    </row>
    <row r="1865" spans="1:26" x14ac:dyDescent="0.3">
      <c r="A1865" t="s">
        <v>1886</v>
      </c>
      <c r="B1865" t="s">
        <v>5025</v>
      </c>
      <c r="C1865" t="s">
        <v>5029</v>
      </c>
      <c r="D1865" t="s">
        <v>5032</v>
      </c>
      <c r="E1865" t="s">
        <v>5037</v>
      </c>
      <c r="F1865" t="s">
        <v>5046</v>
      </c>
      <c r="G1865">
        <v>133.77510000000001</v>
      </c>
      <c r="H1865">
        <v>-25.2744</v>
      </c>
      <c r="I1865">
        <v>30799</v>
      </c>
      <c r="J1865">
        <v>536602</v>
      </c>
      <c r="K1865">
        <v>126612</v>
      </c>
      <c r="L1865">
        <v>37134</v>
      </c>
      <c r="M1865">
        <v>24093</v>
      </c>
      <c r="N1865" s="5">
        <v>5.7397012866229481E-2</v>
      </c>
      <c r="O1865">
        <v>624074</v>
      </c>
      <c r="P1865">
        <v>0</v>
      </c>
      <c r="Q1865">
        <v>0</v>
      </c>
      <c r="S1865" s="5"/>
      <c r="T1865" t="s">
        <v>5059</v>
      </c>
      <c r="U1865" s="3">
        <v>45720</v>
      </c>
      <c r="V1865" t="str">
        <f t="shared" si="87"/>
        <v>Tuesday</v>
      </c>
      <c r="W1865" t="str">
        <f t="shared" si="88"/>
        <v>March</v>
      </c>
      <c r="X1865">
        <v>10</v>
      </c>
      <c r="Y1865" t="str">
        <f t="shared" si="89"/>
        <v>Morning</v>
      </c>
      <c r="Z1865" t="s">
        <v>5069</v>
      </c>
    </row>
    <row r="1866" spans="1:26" x14ac:dyDescent="0.3">
      <c r="A1866" t="s">
        <v>1887</v>
      </c>
      <c r="B1866" t="s">
        <v>5027</v>
      </c>
      <c r="C1866" t="s">
        <v>5029</v>
      </c>
      <c r="D1866" t="s">
        <v>5031</v>
      </c>
      <c r="E1866" t="s">
        <v>5036</v>
      </c>
      <c r="F1866" t="s">
        <v>5047</v>
      </c>
      <c r="G1866">
        <v>138.25290000000001</v>
      </c>
      <c r="H1866">
        <v>36.204799999999999</v>
      </c>
      <c r="I1866">
        <v>36158</v>
      </c>
      <c r="J1866">
        <v>301694</v>
      </c>
      <c r="K1866">
        <v>54691</v>
      </c>
      <c r="L1866">
        <v>10427</v>
      </c>
      <c r="M1866">
        <v>14227</v>
      </c>
      <c r="N1866" s="5">
        <v>0.11985321469439229</v>
      </c>
      <c r="O1866">
        <v>375614</v>
      </c>
      <c r="P1866">
        <v>275165</v>
      </c>
      <c r="Q1866">
        <v>0</v>
      </c>
      <c r="S1866" s="5"/>
      <c r="T1866" t="s">
        <v>5052</v>
      </c>
      <c r="U1866" s="3">
        <v>45646</v>
      </c>
      <c r="V1866" t="str">
        <f t="shared" si="87"/>
        <v>Friday</v>
      </c>
      <c r="W1866" t="str">
        <f t="shared" si="88"/>
        <v>December</v>
      </c>
      <c r="X1866">
        <v>15</v>
      </c>
      <c r="Y1866" t="str">
        <f t="shared" si="89"/>
        <v>Afternoon</v>
      </c>
      <c r="Z1866" t="s">
        <v>5070</v>
      </c>
    </row>
    <row r="1867" spans="1:26" x14ac:dyDescent="0.3">
      <c r="A1867" t="s">
        <v>1888</v>
      </c>
      <c r="B1867" t="s">
        <v>5023</v>
      </c>
      <c r="C1867" t="s">
        <v>5030</v>
      </c>
      <c r="D1867" t="s">
        <v>5032</v>
      </c>
      <c r="E1867" t="s">
        <v>5036</v>
      </c>
      <c r="F1867" t="s">
        <v>5049</v>
      </c>
      <c r="G1867">
        <v>-106.3468</v>
      </c>
      <c r="H1867">
        <v>56.130400000000002</v>
      </c>
      <c r="I1867">
        <v>190463</v>
      </c>
      <c r="J1867">
        <v>2025750</v>
      </c>
      <c r="K1867">
        <v>417342</v>
      </c>
      <c r="L1867">
        <v>140830</v>
      </c>
      <c r="M1867">
        <v>56213</v>
      </c>
      <c r="N1867" s="5">
        <v>9.4021345578714069E-2</v>
      </c>
      <c r="O1867">
        <v>2334374</v>
      </c>
      <c r="P1867">
        <v>2025750</v>
      </c>
      <c r="Q1867">
        <v>0</v>
      </c>
      <c r="R1867">
        <v>41551</v>
      </c>
      <c r="S1867" s="5">
        <v>1.78E-2</v>
      </c>
      <c r="T1867" t="s">
        <v>5061</v>
      </c>
      <c r="U1867" s="3">
        <v>45725</v>
      </c>
      <c r="V1867" t="str">
        <f t="shared" si="87"/>
        <v>Sunday</v>
      </c>
      <c r="W1867" t="str">
        <f t="shared" si="88"/>
        <v>March</v>
      </c>
      <c r="X1867">
        <v>13</v>
      </c>
      <c r="Y1867" t="str">
        <f t="shared" si="89"/>
        <v>Afternoon</v>
      </c>
      <c r="Z1867" t="s">
        <v>5069</v>
      </c>
    </row>
    <row r="1868" spans="1:26" x14ac:dyDescent="0.3">
      <c r="A1868" t="s">
        <v>1889</v>
      </c>
      <c r="B1868" t="s">
        <v>5025</v>
      </c>
      <c r="C1868" t="s">
        <v>5029</v>
      </c>
      <c r="D1868" t="s">
        <v>5033</v>
      </c>
      <c r="E1868" t="s">
        <v>5037</v>
      </c>
      <c r="F1868" t="s">
        <v>5045</v>
      </c>
      <c r="G1868">
        <v>-51.9253</v>
      </c>
      <c r="H1868">
        <v>-14.234999999999999</v>
      </c>
      <c r="I1868">
        <v>36260</v>
      </c>
      <c r="J1868">
        <v>213750</v>
      </c>
      <c r="K1868">
        <v>37809</v>
      </c>
      <c r="L1868">
        <v>9945</v>
      </c>
      <c r="M1868">
        <v>11632</v>
      </c>
      <c r="N1868" s="5">
        <v>0.16964105647284161</v>
      </c>
      <c r="O1868">
        <v>255378</v>
      </c>
      <c r="P1868">
        <v>0</v>
      </c>
      <c r="Q1868">
        <v>0</v>
      </c>
      <c r="S1868" s="5"/>
      <c r="T1868" t="s">
        <v>5056</v>
      </c>
      <c r="U1868" s="3">
        <v>45549</v>
      </c>
      <c r="V1868" t="str">
        <f t="shared" si="87"/>
        <v>Saturday</v>
      </c>
      <c r="W1868" t="str">
        <f t="shared" si="88"/>
        <v>September</v>
      </c>
      <c r="X1868">
        <v>16</v>
      </c>
      <c r="Y1868" t="str">
        <f t="shared" si="89"/>
        <v>Afternoon</v>
      </c>
      <c r="Z1868" t="s">
        <v>5070</v>
      </c>
    </row>
    <row r="1869" spans="1:26" x14ac:dyDescent="0.3">
      <c r="A1869" t="s">
        <v>1890</v>
      </c>
      <c r="B1869" t="s">
        <v>5027</v>
      </c>
      <c r="C1869" t="s">
        <v>5029</v>
      </c>
      <c r="D1869" t="s">
        <v>5032</v>
      </c>
      <c r="E1869" t="s">
        <v>5036</v>
      </c>
      <c r="F1869" t="s">
        <v>5050</v>
      </c>
      <c r="G1869">
        <v>-95.712900000000005</v>
      </c>
      <c r="H1869">
        <v>37.090200000000003</v>
      </c>
      <c r="I1869">
        <v>159637</v>
      </c>
      <c r="J1869">
        <v>3079470</v>
      </c>
      <c r="K1869">
        <v>461615</v>
      </c>
      <c r="L1869">
        <v>220400</v>
      </c>
      <c r="M1869">
        <v>95410</v>
      </c>
      <c r="N1869" s="5">
        <v>5.1839250992561058E-2</v>
      </c>
      <c r="O1869">
        <v>3723755</v>
      </c>
      <c r="P1869">
        <v>3079470</v>
      </c>
      <c r="Q1869">
        <v>0</v>
      </c>
      <c r="S1869" s="5"/>
      <c r="T1869" t="s">
        <v>5061</v>
      </c>
      <c r="U1869" s="3">
        <v>45375</v>
      </c>
      <c r="V1869" t="str">
        <f t="shared" si="87"/>
        <v>Sunday</v>
      </c>
      <c r="W1869" t="str">
        <f t="shared" si="88"/>
        <v>March</v>
      </c>
      <c r="X1869">
        <v>10</v>
      </c>
      <c r="Y1869" t="str">
        <f t="shared" si="89"/>
        <v>Morning</v>
      </c>
      <c r="Z1869" t="s">
        <v>5069</v>
      </c>
    </row>
    <row r="1870" spans="1:26" x14ac:dyDescent="0.3">
      <c r="A1870" t="s">
        <v>1891</v>
      </c>
      <c r="B1870" t="s">
        <v>5026</v>
      </c>
      <c r="C1870" t="s">
        <v>5029</v>
      </c>
      <c r="D1870" t="s">
        <v>5033</v>
      </c>
      <c r="E1870" t="s">
        <v>5039</v>
      </c>
      <c r="F1870" t="s">
        <v>5049</v>
      </c>
      <c r="G1870">
        <v>-106.3468</v>
      </c>
      <c r="H1870">
        <v>56.130400000000002</v>
      </c>
      <c r="I1870">
        <v>62440</v>
      </c>
      <c r="J1870">
        <v>292489</v>
      </c>
      <c r="K1870">
        <v>38638</v>
      </c>
      <c r="L1870">
        <v>15728</v>
      </c>
      <c r="M1870">
        <v>9572</v>
      </c>
      <c r="N1870" s="6">
        <v>0.21347829565955459</v>
      </c>
      <c r="O1870">
        <v>337339</v>
      </c>
      <c r="P1870">
        <v>0</v>
      </c>
      <c r="Q1870">
        <v>0</v>
      </c>
      <c r="T1870" t="s">
        <v>5061</v>
      </c>
      <c r="U1870" s="3">
        <v>45337</v>
      </c>
      <c r="V1870" t="str">
        <f t="shared" si="87"/>
        <v>Thursday</v>
      </c>
      <c r="W1870" t="str">
        <f t="shared" si="88"/>
        <v>February</v>
      </c>
      <c r="X1870">
        <v>10</v>
      </c>
      <c r="Y1870" t="str">
        <f t="shared" si="89"/>
        <v>Morning</v>
      </c>
      <c r="Z1870" t="s">
        <v>5071</v>
      </c>
    </row>
    <row r="1871" spans="1:26" x14ac:dyDescent="0.3">
      <c r="A1871" t="s">
        <v>1892</v>
      </c>
      <c r="B1871" t="s">
        <v>5027</v>
      </c>
      <c r="C1871" t="s">
        <v>5029</v>
      </c>
      <c r="D1871" t="s">
        <v>5035</v>
      </c>
      <c r="E1871" t="s">
        <v>5040</v>
      </c>
      <c r="F1871" t="s">
        <v>5045</v>
      </c>
      <c r="G1871">
        <v>-51.9253</v>
      </c>
      <c r="H1871">
        <v>-14.234999999999999</v>
      </c>
      <c r="I1871">
        <v>35911</v>
      </c>
      <c r="J1871">
        <v>316042</v>
      </c>
      <c r="K1871">
        <v>32161</v>
      </c>
      <c r="L1871">
        <v>18771</v>
      </c>
      <c r="M1871">
        <v>12659</v>
      </c>
      <c r="N1871" s="5">
        <v>0.11362947483824019</v>
      </c>
      <c r="O1871">
        <v>402851</v>
      </c>
      <c r="P1871">
        <v>0</v>
      </c>
      <c r="Q1871">
        <v>626002</v>
      </c>
      <c r="S1871" s="5"/>
      <c r="T1871" t="s">
        <v>5060</v>
      </c>
      <c r="U1871" s="3">
        <v>45415</v>
      </c>
      <c r="V1871" t="str">
        <f t="shared" si="87"/>
        <v>Friday</v>
      </c>
      <c r="W1871" t="str">
        <f t="shared" si="88"/>
        <v>May</v>
      </c>
      <c r="X1871">
        <v>16</v>
      </c>
      <c r="Y1871" t="str">
        <f t="shared" si="89"/>
        <v>Afternoon</v>
      </c>
      <c r="Z1871" t="s">
        <v>5070</v>
      </c>
    </row>
    <row r="1872" spans="1:26" x14ac:dyDescent="0.3">
      <c r="A1872" t="s">
        <v>1893</v>
      </c>
      <c r="B1872" t="s">
        <v>5027</v>
      </c>
      <c r="C1872" t="s">
        <v>5029</v>
      </c>
      <c r="D1872" t="s">
        <v>5031</v>
      </c>
      <c r="E1872" t="s">
        <v>5036</v>
      </c>
      <c r="F1872" t="s">
        <v>5046</v>
      </c>
      <c r="G1872">
        <v>133.77510000000001</v>
      </c>
      <c r="H1872">
        <v>-25.2744</v>
      </c>
      <c r="I1872">
        <v>179303</v>
      </c>
      <c r="J1872">
        <v>1889479</v>
      </c>
      <c r="K1872">
        <v>382107</v>
      </c>
      <c r="L1872">
        <v>120937</v>
      </c>
      <c r="M1872">
        <v>88358</v>
      </c>
      <c r="N1872" s="5">
        <v>9.4895992909256197E-2</v>
      </c>
      <c r="O1872">
        <v>2434531</v>
      </c>
      <c r="P1872">
        <v>1889479</v>
      </c>
      <c r="Q1872">
        <v>0</v>
      </c>
      <c r="S1872" s="5"/>
      <c r="T1872" t="s">
        <v>5052</v>
      </c>
      <c r="U1872" s="3">
        <v>45341</v>
      </c>
      <c r="V1872" t="str">
        <f t="shared" si="87"/>
        <v>Monday</v>
      </c>
      <c r="W1872" t="str">
        <f t="shared" si="88"/>
        <v>February</v>
      </c>
      <c r="X1872">
        <v>11</v>
      </c>
      <c r="Y1872" t="str">
        <f t="shared" si="89"/>
        <v>Morning</v>
      </c>
      <c r="Z1872" t="s">
        <v>5069</v>
      </c>
    </row>
    <row r="1873" spans="1:26" x14ac:dyDescent="0.3">
      <c r="A1873" t="s">
        <v>1894</v>
      </c>
      <c r="B1873" t="s">
        <v>5027</v>
      </c>
      <c r="C1873" t="s">
        <v>5030</v>
      </c>
      <c r="D1873" t="s">
        <v>5033</v>
      </c>
      <c r="E1873" t="s">
        <v>5036</v>
      </c>
      <c r="F1873" t="s">
        <v>5047</v>
      </c>
      <c r="G1873">
        <v>138.25290000000001</v>
      </c>
      <c r="H1873">
        <v>36.204799999999999</v>
      </c>
      <c r="I1873">
        <v>1927</v>
      </c>
      <c r="J1873">
        <v>10391</v>
      </c>
      <c r="K1873">
        <v>1522</v>
      </c>
      <c r="L1873">
        <v>546</v>
      </c>
      <c r="M1873">
        <v>367</v>
      </c>
      <c r="N1873" s="5">
        <v>0.18545403102780189</v>
      </c>
      <c r="O1873">
        <v>12328</v>
      </c>
      <c r="P1873">
        <v>9108</v>
      </c>
      <c r="Q1873">
        <v>0</v>
      </c>
      <c r="S1873" s="5"/>
      <c r="T1873" t="s">
        <v>5057</v>
      </c>
      <c r="U1873" s="3">
        <v>45597</v>
      </c>
      <c r="V1873" t="str">
        <f t="shared" si="87"/>
        <v>Friday</v>
      </c>
      <c r="W1873" t="str">
        <f t="shared" si="88"/>
        <v>November</v>
      </c>
      <c r="X1873">
        <v>12</v>
      </c>
      <c r="Y1873" t="str">
        <f t="shared" si="89"/>
        <v>Afternoon</v>
      </c>
      <c r="Z1873" t="s">
        <v>5070</v>
      </c>
    </row>
    <row r="1874" spans="1:26" x14ac:dyDescent="0.3">
      <c r="A1874" t="s">
        <v>1895</v>
      </c>
      <c r="B1874" t="s">
        <v>5023</v>
      </c>
      <c r="C1874" t="s">
        <v>5029</v>
      </c>
      <c r="D1874" t="s">
        <v>5033</v>
      </c>
      <c r="E1874" t="s">
        <v>5036</v>
      </c>
      <c r="F1874" t="s">
        <v>5045</v>
      </c>
      <c r="G1874">
        <v>-51.9253</v>
      </c>
      <c r="H1874">
        <v>-14.234999999999999</v>
      </c>
      <c r="I1874">
        <v>268696</v>
      </c>
      <c r="J1874">
        <v>1490764</v>
      </c>
      <c r="K1874">
        <v>368053</v>
      </c>
      <c r="L1874">
        <v>51329</v>
      </c>
      <c r="M1874">
        <v>84808</v>
      </c>
      <c r="N1874" s="5">
        <v>0.1802405063946694</v>
      </c>
      <c r="O1874">
        <v>1783024</v>
      </c>
      <c r="P1874">
        <v>1490764</v>
      </c>
      <c r="Q1874">
        <v>0</v>
      </c>
      <c r="R1874">
        <v>25140</v>
      </c>
      <c r="S1874" s="5">
        <v>1.41E-2</v>
      </c>
      <c r="T1874" t="s">
        <v>5057</v>
      </c>
      <c r="U1874" s="3">
        <v>45706</v>
      </c>
      <c r="V1874" t="str">
        <f t="shared" si="87"/>
        <v>Tuesday</v>
      </c>
      <c r="W1874" t="str">
        <f t="shared" si="88"/>
        <v>February</v>
      </c>
      <c r="X1874">
        <v>15</v>
      </c>
      <c r="Y1874" t="str">
        <f t="shared" si="89"/>
        <v>Afternoon</v>
      </c>
      <c r="Z1874" t="s">
        <v>5070</v>
      </c>
    </row>
    <row r="1875" spans="1:26" x14ac:dyDescent="0.3">
      <c r="A1875" t="s">
        <v>1896</v>
      </c>
      <c r="B1875" t="s">
        <v>5027</v>
      </c>
      <c r="C1875" t="s">
        <v>5029</v>
      </c>
      <c r="D1875" t="s">
        <v>5031</v>
      </c>
      <c r="E1875" t="s">
        <v>5036</v>
      </c>
      <c r="F1875" t="s">
        <v>5046</v>
      </c>
      <c r="G1875">
        <v>133.77510000000001</v>
      </c>
      <c r="H1875">
        <v>-25.2744</v>
      </c>
      <c r="I1875">
        <v>390394</v>
      </c>
      <c r="J1875">
        <v>2830080</v>
      </c>
      <c r="K1875">
        <v>436028</v>
      </c>
      <c r="L1875">
        <v>145808</v>
      </c>
      <c r="M1875">
        <v>102960</v>
      </c>
      <c r="N1875" s="5">
        <v>0.1379446726265417</v>
      </c>
      <c r="O1875">
        <v>3325191</v>
      </c>
      <c r="P1875">
        <v>2830080</v>
      </c>
      <c r="Q1875">
        <v>0</v>
      </c>
      <c r="S1875" s="5"/>
      <c r="T1875" t="s">
        <v>5052</v>
      </c>
      <c r="U1875" s="3">
        <v>45421</v>
      </c>
      <c r="V1875" t="str">
        <f t="shared" si="87"/>
        <v>Thursday</v>
      </c>
      <c r="W1875" t="str">
        <f t="shared" si="88"/>
        <v>May</v>
      </c>
      <c r="X1875">
        <v>10</v>
      </c>
      <c r="Y1875" t="str">
        <f t="shared" si="89"/>
        <v>Morning</v>
      </c>
      <c r="Z1875" t="s">
        <v>5070</v>
      </c>
    </row>
    <row r="1876" spans="1:26" x14ac:dyDescent="0.3">
      <c r="A1876" t="s">
        <v>1897</v>
      </c>
      <c r="B1876" t="s">
        <v>5023</v>
      </c>
      <c r="C1876" t="s">
        <v>5029</v>
      </c>
      <c r="D1876" t="s">
        <v>5032</v>
      </c>
      <c r="E1876" t="s">
        <v>5036</v>
      </c>
      <c r="F1876" t="s">
        <v>5048</v>
      </c>
      <c r="G1876">
        <v>10.451499999999999</v>
      </c>
      <c r="H1876">
        <v>51.165700000000001</v>
      </c>
      <c r="I1876">
        <v>141277</v>
      </c>
      <c r="J1876">
        <v>2311088</v>
      </c>
      <c r="K1876">
        <v>551955</v>
      </c>
      <c r="L1876">
        <v>165119</v>
      </c>
      <c r="M1876">
        <v>56298</v>
      </c>
      <c r="N1876" s="5">
        <v>6.1130120115102951E-2</v>
      </c>
      <c r="O1876">
        <v>2592173</v>
      </c>
      <c r="P1876">
        <v>2311088</v>
      </c>
      <c r="Q1876">
        <v>0</v>
      </c>
      <c r="R1876">
        <v>52880</v>
      </c>
      <c r="S1876" s="5">
        <v>2.0400000000000001E-2</v>
      </c>
      <c r="T1876" t="s">
        <v>5061</v>
      </c>
      <c r="U1876" s="3">
        <v>45368</v>
      </c>
      <c r="V1876" t="str">
        <f t="shared" si="87"/>
        <v>Sunday</v>
      </c>
      <c r="W1876" t="str">
        <f t="shared" si="88"/>
        <v>March</v>
      </c>
      <c r="X1876">
        <v>16</v>
      </c>
      <c r="Y1876" t="str">
        <f t="shared" si="89"/>
        <v>Afternoon</v>
      </c>
      <c r="Z1876" t="s">
        <v>5069</v>
      </c>
    </row>
    <row r="1877" spans="1:26" x14ac:dyDescent="0.3">
      <c r="A1877" t="s">
        <v>1898</v>
      </c>
      <c r="B1877" t="s">
        <v>5024</v>
      </c>
      <c r="C1877" t="s">
        <v>5029</v>
      </c>
      <c r="D1877" t="s">
        <v>5031</v>
      </c>
      <c r="E1877" t="s">
        <v>5040</v>
      </c>
      <c r="F1877" t="s">
        <v>5045</v>
      </c>
      <c r="G1877">
        <v>-51.9253</v>
      </c>
      <c r="H1877">
        <v>-14.234999999999999</v>
      </c>
      <c r="I1877">
        <v>19341</v>
      </c>
      <c r="J1877">
        <v>161114</v>
      </c>
      <c r="K1877">
        <v>31073</v>
      </c>
      <c r="L1877">
        <v>5990</v>
      </c>
      <c r="M1877">
        <v>6588</v>
      </c>
      <c r="N1877" s="5">
        <v>0.12004667144303401</v>
      </c>
      <c r="O1877">
        <v>177458</v>
      </c>
      <c r="P1877">
        <v>0</v>
      </c>
      <c r="Q1877">
        <v>226638</v>
      </c>
      <c r="S1877" s="5"/>
      <c r="T1877" t="s">
        <v>5051</v>
      </c>
      <c r="U1877" s="3">
        <v>45351</v>
      </c>
      <c r="V1877" t="str">
        <f t="shared" si="87"/>
        <v>Thursday</v>
      </c>
      <c r="W1877" t="str">
        <f t="shared" si="88"/>
        <v>February</v>
      </c>
      <c r="X1877">
        <v>10</v>
      </c>
      <c r="Y1877" t="str">
        <f t="shared" si="89"/>
        <v>Morning</v>
      </c>
      <c r="Z1877" t="s">
        <v>5070</v>
      </c>
    </row>
    <row r="1878" spans="1:26" x14ac:dyDescent="0.3">
      <c r="A1878" t="s">
        <v>1899</v>
      </c>
      <c r="B1878" t="s">
        <v>5024</v>
      </c>
      <c r="C1878" t="s">
        <v>5029</v>
      </c>
      <c r="D1878" t="s">
        <v>5031</v>
      </c>
      <c r="E1878" t="s">
        <v>5036</v>
      </c>
      <c r="F1878" t="s">
        <v>5050</v>
      </c>
      <c r="G1878">
        <v>-95.712900000000005</v>
      </c>
      <c r="H1878">
        <v>37.090200000000003</v>
      </c>
      <c r="I1878">
        <v>237543</v>
      </c>
      <c r="J1878">
        <v>1880188</v>
      </c>
      <c r="K1878">
        <v>379005</v>
      </c>
      <c r="L1878">
        <v>101909</v>
      </c>
      <c r="M1878">
        <v>111176</v>
      </c>
      <c r="N1878" s="5">
        <v>0.1263401714997642</v>
      </c>
      <c r="O1878">
        <v>2396902</v>
      </c>
      <c r="P1878">
        <v>1880188</v>
      </c>
      <c r="Q1878">
        <v>0</v>
      </c>
      <c r="S1878" s="5"/>
      <c r="T1878" t="s">
        <v>5052</v>
      </c>
      <c r="U1878" s="3">
        <v>45318</v>
      </c>
      <c r="V1878" t="str">
        <f t="shared" si="87"/>
        <v>Saturday</v>
      </c>
      <c r="W1878" t="str">
        <f t="shared" si="88"/>
        <v>January</v>
      </c>
      <c r="X1878">
        <v>10</v>
      </c>
      <c r="Y1878" t="str">
        <f t="shared" si="89"/>
        <v>Morning</v>
      </c>
      <c r="Z1878" t="s">
        <v>5070</v>
      </c>
    </row>
    <row r="1879" spans="1:26" x14ac:dyDescent="0.3">
      <c r="A1879" t="s">
        <v>1900</v>
      </c>
      <c r="B1879" t="s">
        <v>5024</v>
      </c>
      <c r="C1879" t="s">
        <v>5029</v>
      </c>
      <c r="D1879" t="s">
        <v>5033</v>
      </c>
      <c r="E1879" t="s">
        <v>5036</v>
      </c>
      <c r="F1879" t="s">
        <v>5048</v>
      </c>
      <c r="G1879">
        <v>10.451499999999999</v>
      </c>
      <c r="H1879">
        <v>51.165700000000001</v>
      </c>
      <c r="I1879">
        <v>292930</v>
      </c>
      <c r="J1879">
        <v>1901181</v>
      </c>
      <c r="K1879">
        <v>474700</v>
      </c>
      <c r="L1879">
        <v>81616</v>
      </c>
      <c r="M1879">
        <v>93097</v>
      </c>
      <c r="N1879" s="5">
        <v>0.15407812644237989</v>
      </c>
      <c r="O1879">
        <v>2436566</v>
      </c>
      <c r="P1879">
        <v>1901181</v>
      </c>
      <c r="Q1879">
        <v>0</v>
      </c>
      <c r="S1879" s="5"/>
      <c r="T1879" t="s">
        <v>5057</v>
      </c>
      <c r="U1879" s="3">
        <v>45525</v>
      </c>
      <c r="V1879" t="str">
        <f t="shared" si="87"/>
        <v>Wednesday</v>
      </c>
      <c r="W1879" t="str">
        <f t="shared" si="88"/>
        <v>August</v>
      </c>
      <c r="X1879">
        <v>16</v>
      </c>
      <c r="Y1879" t="str">
        <f t="shared" si="89"/>
        <v>Afternoon</v>
      </c>
      <c r="Z1879" t="s">
        <v>5070</v>
      </c>
    </row>
    <row r="1880" spans="1:26" x14ac:dyDescent="0.3">
      <c r="A1880" t="s">
        <v>1901</v>
      </c>
      <c r="B1880" t="s">
        <v>5025</v>
      </c>
      <c r="C1880" t="s">
        <v>5029</v>
      </c>
      <c r="D1880" t="s">
        <v>5033</v>
      </c>
      <c r="E1880" t="s">
        <v>5037</v>
      </c>
      <c r="F1880" t="s">
        <v>5044</v>
      </c>
      <c r="G1880">
        <v>78.962900000000005</v>
      </c>
      <c r="H1880">
        <v>20.593699999999998</v>
      </c>
      <c r="I1880">
        <v>63413</v>
      </c>
      <c r="J1880">
        <v>277931</v>
      </c>
      <c r="K1880">
        <v>40695</v>
      </c>
      <c r="L1880">
        <v>21906</v>
      </c>
      <c r="M1880">
        <v>8685</v>
      </c>
      <c r="N1880" s="5">
        <v>0.22816287928817219</v>
      </c>
      <c r="O1880">
        <v>358721</v>
      </c>
      <c r="P1880">
        <v>0</v>
      </c>
      <c r="Q1880">
        <v>0</v>
      </c>
      <c r="S1880" s="5"/>
      <c r="T1880" t="s">
        <v>5056</v>
      </c>
      <c r="U1880" s="3">
        <v>45513</v>
      </c>
      <c r="V1880" t="str">
        <f t="shared" si="87"/>
        <v>Friday</v>
      </c>
      <c r="W1880" t="str">
        <f t="shared" si="88"/>
        <v>August</v>
      </c>
      <c r="X1880">
        <v>18</v>
      </c>
      <c r="Y1880" t="str">
        <f t="shared" si="89"/>
        <v>Evening</v>
      </c>
      <c r="Z1880" t="s">
        <v>5071</v>
      </c>
    </row>
    <row r="1881" spans="1:26" x14ac:dyDescent="0.3">
      <c r="A1881" t="s">
        <v>1902</v>
      </c>
      <c r="B1881" t="s">
        <v>5025</v>
      </c>
      <c r="C1881" t="s">
        <v>5029</v>
      </c>
      <c r="D1881" t="s">
        <v>5033</v>
      </c>
      <c r="E1881" t="s">
        <v>5037</v>
      </c>
      <c r="F1881" t="s">
        <v>5046</v>
      </c>
      <c r="G1881">
        <v>133.77510000000001</v>
      </c>
      <c r="H1881">
        <v>-25.2744</v>
      </c>
      <c r="I1881">
        <v>51180</v>
      </c>
      <c r="J1881">
        <v>231916</v>
      </c>
      <c r="K1881">
        <v>25054</v>
      </c>
      <c r="L1881">
        <v>15182</v>
      </c>
      <c r="M1881">
        <v>9574</v>
      </c>
      <c r="N1881" s="5">
        <v>0.22068416201377769</v>
      </c>
      <c r="O1881">
        <v>277273</v>
      </c>
      <c r="P1881">
        <v>0</v>
      </c>
      <c r="Q1881">
        <v>0</v>
      </c>
      <c r="S1881" s="5"/>
      <c r="T1881" t="s">
        <v>5056</v>
      </c>
      <c r="U1881" s="3">
        <v>45533</v>
      </c>
      <c r="V1881" t="str">
        <f t="shared" si="87"/>
        <v>Thursday</v>
      </c>
      <c r="W1881" t="str">
        <f t="shared" si="88"/>
        <v>August</v>
      </c>
      <c r="X1881">
        <v>17</v>
      </c>
      <c r="Y1881" t="str">
        <f t="shared" si="89"/>
        <v>Afternoon</v>
      </c>
      <c r="Z1881" t="s">
        <v>5071</v>
      </c>
    </row>
    <row r="1882" spans="1:26" x14ac:dyDescent="0.3">
      <c r="A1882" t="s">
        <v>1903</v>
      </c>
      <c r="B1882" t="s">
        <v>5027</v>
      </c>
      <c r="C1882" t="s">
        <v>5029</v>
      </c>
      <c r="D1882" t="s">
        <v>5032</v>
      </c>
      <c r="E1882" t="s">
        <v>5036</v>
      </c>
      <c r="F1882" t="s">
        <v>5049</v>
      </c>
      <c r="G1882">
        <v>-106.3468</v>
      </c>
      <c r="H1882">
        <v>56.130400000000002</v>
      </c>
      <c r="I1882">
        <v>62228</v>
      </c>
      <c r="J1882">
        <v>645634</v>
      </c>
      <c r="K1882">
        <v>83042</v>
      </c>
      <c r="L1882">
        <v>37215</v>
      </c>
      <c r="M1882">
        <v>19452</v>
      </c>
      <c r="N1882" s="5">
        <v>9.6384308390657869E-2</v>
      </c>
      <c r="O1882">
        <v>833593</v>
      </c>
      <c r="P1882">
        <v>638876</v>
      </c>
      <c r="Q1882">
        <v>0</v>
      </c>
      <c r="S1882" s="5"/>
      <c r="T1882" t="s">
        <v>5061</v>
      </c>
      <c r="U1882" s="3">
        <v>45483</v>
      </c>
      <c r="V1882" t="str">
        <f t="shared" si="87"/>
        <v>Wednesday</v>
      </c>
      <c r="W1882" t="str">
        <f t="shared" si="88"/>
        <v>July</v>
      </c>
      <c r="X1882">
        <v>16</v>
      </c>
      <c r="Y1882" t="str">
        <f t="shared" si="89"/>
        <v>Afternoon</v>
      </c>
      <c r="Z1882" t="s">
        <v>5069</v>
      </c>
    </row>
    <row r="1883" spans="1:26" x14ac:dyDescent="0.3">
      <c r="A1883" t="s">
        <v>1904</v>
      </c>
      <c r="B1883" t="s">
        <v>5027</v>
      </c>
      <c r="C1883" t="s">
        <v>5029</v>
      </c>
      <c r="D1883" t="s">
        <v>5032</v>
      </c>
      <c r="E1883" t="s">
        <v>5036</v>
      </c>
      <c r="F1883" t="s">
        <v>5047</v>
      </c>
      <c r="G1883">
        <v>138.25290000000001</v>
      </c>
      <c r="H1883">
        <v>36.204799999999999</v>
      </c>
      <c r="I1883">
        <v>29781</v>
      </c>
      <c r="J1883">
        <v>304136</v>
      </c>
      <c r="K1883">
        <v>31719</v>
      </c>
      <c r="L1883">
        <v>12161</v>
      </c>
      <c r="M1883">
        <v>9030</v>
      </c>
      <c r="N1883" s="5">
        <v>9.7920103877378692E-2</v>
      </c>
      <c r="O1883">
        <v>359736</v>
      </c>
      <c r="P1883">
        <v>287222</v>
      </c>
      <c r="Q1883">
        <v>0</v>
      </c>
      <c r="S1883" s="5"/>
      <c r="T1883" t="s">
        <v>5061</v>
      </c>
      <c r="U1883" s="3">
        <v>45541</v>
      </c>
      <c r="V1883" t="str">
        <f t="shared" si="87"/>
        <v>Friday</v>
      </c>
      <c r="W1883" t="str">
        <f t="shared" si="88"/>
        <v>September</v>
      </c>
      <c r="X1883">
        <v>11</v>
      </c>
      <c r="Y1883" t="str">
        <f t="shared" si="89"/>
        <v>Morning</v>
      </c>
      <c r="Z1883" t="s">
        <v>5069</v>
      </c>
    </row>
    <row r="1884" spans="1:26" x14ac:dyDescent="0.3">
      <c r="A1884" t="s">
        <v>1905</v>
      </c>
      <c r="B1884" t="s">
        <v>5025</v>
      </c>
      <c r="C1884" t="s">
        <v>5029</v>
      </c>
      <c r="D1884" t="s">
        <v>5031</v>
      </c>
      <c r="E1884" t="s">
        <v>5036</v>
      </c>
      <c r="F1884" t="s">
        <v>5048</v>
      </c>
      <c r="G1884">
        <v>10.451499999999999</v>
      </c>
      <c r="H1884">
        <v>51.165700000000001</v>
      </c>
      <c r="I1884">
        <v>242069</v>
      </c>
      <c r="J1884">
        <v>1961611</v>
      </c>
      <c r="K1884">
        <v>452876</v>
      </c>
      <c r="L1884">
        <v>128687</v>
      </c>
      <c r="M1884">
        <v>84738</v>
      </c>
      <c r="N1884" s="5">
        <v>0.12340323662317949</v>
      </c>
      <c r="O1884">
        <v>2192690</v>
      </c>
      <c r="P1884">
        <v>1961611</v>
      </c>
      <c r="Q1884">
        <v>0</v>
      </c>
      <c r="S1884" s="5"/>
      <c r="T1884" t="s">
        <v>5052</v>
      </c>
      <c r="U1884" s="3">
        <v>45343</v>
      </c>
      <c r="V1884" t="str">
        <f t="shared" si="87"/>
        <v>Wednesday</v>
      </c>
      <c r="W1884" t="str">
        <f t="shared" si="88"/>
        <v>February</v>
      </c>
      <c r="X1884">
        <v>11</v>
      </c>
      <c r="Y1884" t="str">
        <f t="shared" si="89"/>
        <v>Morning</v>
      </c>
      <c r="Z1884" t="s">
        <v>5070</v>
      </c>
    </row>
    <row r="1885" spans="1:26" x14ac:dyDescent="0.3">
      <c r="A1885" t="s">
        <v>1906</v>
      </c>
      <c r="B1885" t="s">
        <v>5027</v>
      </c>
      <c r="C1885" t="s">
        <v>5029</v>
      </c>
      <c r="D1885" t="s">
        <v>5031</v>
      </c>
      <c r="E1885" t="s">
        <v>5040</v>
      </c>
      <c r="F1885" t="s">
        <v>5045</v>
      </c>
      <c r="G1885">
        <v>-51.9253</v>
      </c>
      <c r="H1885">
        <v>-14.234999999999999</v>
      </c>
      <c r="I1885">
        <v>11549</v>
      </c>
      <c r="J1885">
        <v>91864</v>
      </c>
      <c r="K1885">
        <v>18749</v>
      </c>
      <c r="L1885">
        <v>3520</v>
      </c>
      <c r="M1885">
        <v>4726</v>
      </c>
      <c r="N1885" s="5">
        <v>0.12572776666313679</v>
      </c>
      <c r="O1885">
        <v>105644</v>
      </c>
      <c r="P1885">
        <v>0</v>
      </c>
      <c r="Q1885">
        <v>1125573</v>
      </c>
      <c r="S1885" s="5"/>
      <c r="T1885" t="s">
        <v>5052</v>
      </c>
      <c r="U1885" s="3">
        <v>45697</v>
      </c>
      <c r="V1885" t="str">
        <f t="shared" si="87"/>
        <v>Sunday</v>
      </c>
      <c r="W1885" t="str">
        <f t="shared" si="88"/>
        <v>February</v>
      </c>
      <c r="X1885">
        <v>11</v>
      </c>
      <c r="Y1885" t="str">
        <f t="shared" si="89"/>
        <v>Morning</v>
      </c>
      <c r="Z1885" t="s">
        <v>5070</v>
      </c>
    </row>
    <row r="1886" spans="1:26" x14ac:dyDescent="0.3">
      <c r="A1886" t="s">
        <v>1907</v>
      </c>
      <c r="B1886" t="s">
        <v>5023</v>
      </c>
      <c r="C1886" t="s">
        <v>5029</v>
      </c>
      <c r="D1886" t="s">
        <v>5033</v>
      </c>
      <c r="E1886" t="s">
        <v>5036</v>
      </c>
      <c r="F1886" t="s">
        <v>5049</v>
      </c>
      <c r="G1886">
        <v>-106.3468</v>
      </c>
      <c r="H1886">
        <v>56.130400000000002</v>
      </c>
      <c r="I1886">
        <v>75747</v>
      </c>
      <c r="J1886">
        <v>342625</v>
      </c>
      <c r="K1886">
        <v>40766</v>
      </c>
      <c r="L1886">
        <v>19968</v>
      </c>
      <c r="M1886">
        <v>8799</v>
      </c>
      <c r="N1886" s="5">
        <v>0.22107924625591441</v>
      </c>
      <c r="O1886">
        <v>425183</v>
      </c>
      <c r="P1886">
        <v>307702</v>
      </c>
      <c r="Q1886">
        <v>0</v>
      </c>
      <c r="R1886">
        <v>8503</v>
      </c>
      <c r="S1886" s="5">
        <v>0.02</v>
      </c>
      <c r="T1886" t="s">
        <v>5056</v>
      </c>
      <c r="U1886" s="3">
        <v>45594</v>
      </c>
      <c r="V1886" t="str">
        <f t="shared" si="87"/>
        <v>Tuesday</v>
      </c>
      <c r="W1886" t="str">
        <f t="shared" si="88"/>
        <v>October</v>
      </c>
      <c r="X1886">
        <v>11</v>
      </c>
      <c r="Y1886" t="str">
        <f t="shared" si="89"/>
        <v>Morning</v>
      </c>
      <c r="Z1886" t="s">
        <v>5071</v>
      </c>
    </row>
    <row r="1887" spans="1:26" x14ac:dyDescent="0.3">
      <c r="A1887" t="s">
        <v>1908</v>
      </c>
      <c r="B1887" t="s">
        <v>5024</v>
      </c>
      <c r="C1887" t="s">
        <v>5029</v>
      </c>
      <c r="D1887" t="s">
        <v>5035</v>
      </c>
      <c r="E1887" t="s">
        <v>5040</v>
      </c>
      <c r="F1887" t="s">
        <v>5047</v>
      </c>
      <c r="G1887">
        <v>138.25290000000001</v>
      </c>
      <c r="H1887">
        <v>36.204799999999999</v>
      </c>
      <c r="I1887">
        <v>63724</v>
      </c>
      <c r="J1887">
        <v>422799</v>
      </c>
      <c r="K1887">
        <v>99679</v>
      </c>
      <c r="L1887">
        <v>21871</v>
      </c>
      <c r="M1887">
        <v>16710</v>
      </c>
      <c r="N1887" s="5">
        <v>0.15072021186812379</v>
      </c>
      <c r="O1887">
        <v>543501</v>
      </c>
      <c r="P1887">
        <v>0</v>
      </c>
      <c r="Q1887">
        <v>308396</v>
      </c>
      <c r="S1887" s="5"/>
      <c r="T1887" t="s">
        <v>5058</v>
      </c>
      <c r="U1887" s="3">
        <v>45390</v>
      </c>
      <c r="V1887" t="str">
        <f t="shared" si="87"/>
        <v>Monday</v>
      </c>
      <c r="W1887" t="str">
        <f t="shared" si="88"/>
        <v>April</v>
      </c>
      <c r="X1887">
        <v>16</v>
      </c>
      <c r="Y1887" t="str">
        <f t="shared" si="89"/>
        <v>Afternoon</v>
      </c>
      <c r="Z1887" t="s">
        <v>5070</v>
      </c>
    </row>
    <row r="1888" spans="1:26" x14ac:dyDescent="0.3">
      <c r="A1888" t="s">
        <v>1909</v>
      </c>
      <c r="B1888" t="s">
        <v>5023</v>
      </c>
      <c r="C1888" t="s">
        <v>5029</v>
      </c>
      <c r="D1888" t="s">
        <v>5033</v>
      </c>
      <c r="E1888" t="s">
        <v>5036</v>
      </c>
      <c r="F1888" t="s">
        <v>5050</v>
      </c>
      <c r="G1888">
        <v>-95.712900000000005</v>
      </c>
      <c r="H1888">
        <v>37.090200000000003</v>
      </c>
      <c r="I1888">
        <v>89783</v>
      </c>
      <c r="J1888">
        <v>518050</v>
      </c>
      <c r="K1888">
        <v>105363</v>
      </c>
      <c r="L1888">
        <v>18310</v>
      </c>
      <c r="M1888">
        <v>27376</v>
      </c>
      <c r="N1888" s="5">
        <v>0.17330991821427111</v>
      </c>
      <c r="O1888">
        <v>614977</v>
      </c>
      <c r="P1888">
        <v>508076</v>
      </c>
      <c r="Q1888">
        <v>0</v>
      </c>
      <c r="R1888">
        <v>13160</v>
      </c>
      <c r="S1888" s="5">
        <v>2.1399999999999999E-2</v>
      </c>
      <c r="T1888" t="s">
        <v>5056</v>
      </c>
      <c r="U1888" s="3">
        <v>45319</v>
      </c>
      <c r="V1888" t="str">
        <f t="shared" si="87"/>
        <v>Sunday</v>
      </c>
      <c r="W1888" t="str">
        <f t="shared" si="88"/>
        <v>January</v>
      </c>
      <c r="X1888">
        <v>11</v>
      </c>
      <c r="Y1888" t="str">
        <f t="shared" si="89"/>
        <v>Morning</v>
      </c>
      <c r="Z1888" t="s">
        <v>5070</v>
      </c>
    </row>
    <row r="1889" spans="1:26" x14ac:dyDescent="0.3">
      <c r="A1889" t="s">
        <v>1910</v>
      </c>
      <c r="B1889" t="s">
        <v>5023</v>
      </c>
      <c r="C1889" t="s">
        <v>5029</v>
      </c>
      <c r="D1889" t="s">
        <v>5032</v>
      </c>
      <c r="E1889" t="s">
        <v>5036</v>
      </c>
      <c r="F1889" t="s">
        <v>5046</v>
      </c>
      <c r="G1889">
        <v>133.77510000000001</v>
      </c>
      <c r="H1889">
        <v>-25.2744</v>
      </c>
      <c r="I1889">
        <v>40384</v>
      </c>
      <c r="J1889">
        <v>415120</v>
      </c>
      <c r="K1889">
        <v>46016</v>
      </c>
      <c r="L1889">
        <v>28771</v>
      </c>
      <c r="M1889">
        <v>14561</v>
      </c>
      <c r="N1889" s="5">
        <v>9.7284643941593946E-2</v>
      </c>
      <c r="O1889">
        <v>464964</v>
      </c>
      <c r="P1889">
        <v>372457</v>
      </c>
      <c r="Q1889">
        <v>0</v>
      </c>
      <c r="R1889">
        <v>9764</v>
      </c>
      <c r="S1889" s="5">
        <v>2.1000000000000001E-2</v>
      </c>
      <c r="T1889" t="s">
        <v>5059</v>
      </c>
      <c r="U1889" s="3">
        <v>45403</v>
      </c>
      <c r="V1889" t="str">
        <f t="shared" si="87"/>
        <v>Sunday</v>
      </c>
      <c r="W1889" t="str">
        <f t="shared" si="88"/>
        <v>April</v>
      </c>
      <c r="X1889">
        <v>16</v>
      </c>
      <c r="Y1889" t="str">
        <f t="shared" si="89"/>
        <v>Afternoon</v>
      </c>
      <c r="Z1889" t="s">
        <v>5069</v>
      </c>
    </row>
    <row r="1890" spans="1:26" x14ac:dyDescent="0.3">
      <c r="A1890" t="s">
        <v>1911</v>
      </c>
      <c r="B1890" t="s">
        <v>5023</v>
      </c>
      <c r="C1890" t="s">
        <v>5029</v>
      </c>
      <c r="D1890" t="s">
        <v>5031</v>
      </c>
      <c r="E1890" t="s">
        <v>5040</v>
      </c>
      <c r="F1890" t="s">
        <v>5048</v>
      </c>
      <c r="G1890">
        <v>10.451499999999999</v>
      </c>
      <c r="H1890">
        <v>51.165700000000001</v>
      </c>
      <c r="I1890">
        <v>33738</v>
      </c>
      <c r="J1890">
        <v>337621</v>
      </c>
      <c r="K1890">
        <v>78720</v>
      </c>
      <c r="L1890">
        <v>26294</v>
      </c>
      <c r="M1890">
        <v>18470</v>
      </c>
      <c r="N1890" s="5">
        <v>9.9930678339448117E-2</v>
      </c>
      <c r="O1890">
        <v>371527</v>
      </c>
      <c r="P1890">
        <v>0</v>
      </c>
      <c r="Q1890">
        <v>145060</v>
      </c>
      <c r="R1890">
        <v>7690</v>
      </c>
      <c r="S1890" s="5">
        <v>2.07E-2</v>
      </c>
      <c r="T1890" t="s">
        <v>5051</v>
      </c>
      <c r="U1890" s="3">
        <v>45651</v>
      </c>
      <c r="V1890" t="str">
        <f t="shared" si="87"/>
        <v>Wednesday</v>
      </c>
      <c r="W1890" t="str">
        <f t="shared" si="88"/>
        <v>December</v>
      </c>
      <c r="X1890">
        <v>9</v>
      </c>
      <c r="Y1890" t="str">
        <f t="shared" si="89"/>
        <v>Morning</v>
      </c>
      <c r="Z1890" t="s">
        <v>5069</v>
      </c>
    </row>
    <row r="1891" spans="1:26" x14ac:dyDescent="0.3">
      <c r="A1891" t="s">
        <v>1912</v>
      </c>
      <c r="B1891" t="s">
        <v>5023</v>
      </c>
      <c r="C1891" t="s">
        <v>5029</v>
      </c>
      <c r="D1891" t="s">
        <v>5035</v>
      </c>
      <c r="E1891" t="s">
        <v>5040</v>
      </c>
      <c r="F1891" t="s">
        <v>5045</v>
      </c>
      <c r="G1891">
        <v>-51.9253</v>
      </c>
      <c r="H1891">
        <v>-14.234999999999999</v>
      </c>
      <c r="I1891">
        <v>29993</v>
      </c>
      <c r="J1891">
        <v>280836</v>
      </c>
      <c r="K1891">
        <v>62565</v>
      </c>
      <c r="L1891">
        <v>13567</v>
      </c>
      <c r="M1891">
        <v>12374</v>
      </c>
      <c r="N1891" s="5">
        <v>0.1067995570893347</v>
      </c>
      <c r="O1891">
        <v>342974</v>
      </c>
      <c r="P1891">
        <v>0</v>
      </c>
      <c r="Q1891">
        <v>141256</v>
      </c>
      <c r="R1891">
        <v>5727</v>
      </c>
      <c r="S1891" s="5">
        <v>1.67E-2</v>
      </c>
      <c r="T1891" t="s">
        <v>5058</v>
      </c>
      <c r="U1891" s="3">
        <v>45561</v>
      </c>
      <c r="V1891" t="str">
        <f t="shared" si="87"/>
        <v>Thursday</v>
      </c>
      <c r="W1891" t="str">
        <f t="shared" si="88"/>
        <v>September</v>
      </c>
      <c r="X1891">
        <v>12</v>
      </c>
      <c r="Y1891" t="str">
        <f t="shared" si="89"/>
        <v>Afternoon</v>
      </c>
      <c r="Z1891" t="s">
        <v>5070</v>
      </c>
    </row>
    <row r="1892" spans="1:26" x14ac:dyDescent="0.3">
      <c r="A1892" t="s">
        <v>1913</v>
      </c>
      <c r="B1892" t="s">
        <v>5027</v>
      </c>
      <c r="C1892" t="s">
        <v>5029</v>
      </c>
      <c r="D1892" t="s">
        <v>5033</v>
      </c>
      <c r="E1892" t="s">
        <v>5036</v>
      </c>
      <c r="F1892" t="s">
        <v>5045</v>
      </c>
      <c r="G1892">
        <v>-51.9253</v>
      </c>
      <c r="H1892">
        <v>-14.234999999999999</v>
      </c>
      <c r="I1892">
        <v>55839</v>
      </c>
      <c r="J1892">
        <v>250734</v>
      </c>
      <c r="K1892">
        <v>42553</v>
      </c>
      <c r="L1892">
        <v>20027</v>
      </c>
      <c r="M1892">
        <v>9964</v>
      </c>
      <c r="N1892" s="5">
        <v>0.22270315620644029</v>
      </c>
      <c r="O1892">
        <v>284753</v>
      </c>
      <c r="P1892">
        <v>226940</v>
      </c>
      <c r="Q1892">
        <v>0</v>
      </c>
      <c r="S1892" s="5"/>
      <c r="T1892" t="s">
        <v>5057</v>
      </c>
      <c r="U1892" s="3">
        <v>45774</v>
      </c>
      <c r="V1892" t="str">
        <f t="shared" si="87"/>
        <v>Sunday</v>
      </c>
      <c r="W1892" t="str">
        <f t="shared" si="88"/>
        <v>April</v>
      </c>
      <c r="X1892">
        <v>12</v>
      </c>
      <c r="Y1892" t="str">
        <f t="shared" si="89"/>
        <v>Afternoon</v>
      </c>
      <c r="Z1892" t="s">
        <v>5071</v>
      </c>
    </row>
    <row r="1893" spans="1:26" x14ac:dyDescent="0.3">
      <c r="A1893" t="s">
        <v>1914</v>
      </c>
      <c r="B1893" t="s">
        <v>5025</v>
      </c>
      <c r="C1893" t="s">
        <v>5029</v>
      </c>
      <c r="D1893" t="s">
        <v>5031</v>
      </c>
      <c r="E1893" t="s">
        <v>5037</v>
      </c>
      <c r="F1893" t="s">
        <v>5048</v>
      </c>
      <c r="G1893">
        <v>10.451499999999999</v>
      </c>
      <c r="H1893">
        <v>51.165700000000001</v>
      </c>
      <c r="I1893">
        <v>32374</v>
      </c>
      <c r="J1893">
        <v>342081</v>
      </c>
      <c r="K1893">
        <v>60534</v>
      </c>
      <c r="L1893">
        <v>24185</v>
      </c>
      <c r="M1893">
        <v>17471</v>
      </c>
      <c r="N1893" s="5">
        <v>9.4640163367744168E-2</v>
      </c>
      <c r="O1893">
        <v>430240</v>
      </c>
      <c r="P1893">
        <v>0</v>
      </c>
      <c r="Q1893">
        <v>0</v>
      </c>
      <c r="S1893" s="5"/>
      <c r="T1893" t="s">
        <v>5051</v>
      </c>
      <c r="U1893" s="3">
        <v>45753</v>
      </c>
      <c r="V1893" t="str">
        <f t="shared" si="87"/>
        <v>Sunday</v>
      </c>
      <c r="W1893" t="str">
        <f t="shared" si="88"/>
        <v>April</v>
      </c>
      <c r="X1893">
        <v>16</v>
      </c>
      <c r="Y1893" t="str">
        <f t="shared" si="89"/>
        <v>Afternoon</v>
      </c>
      <c r="Z1893" t="s">
        <v>5069</v>
      </c>
    </row>
    <row r="1894" spans="1:26" x14ac:dyDescent="0.3">
      <c r="A1894" t="s">
        <v>1915</v>
      </c>
      <c r="B1894" t="s">
        <v>5027</v>
      </c>
      <c r="C1894" t="s">
        <v>5029</v>
      </c>
      <c r="D1894" t="s">
        <v>5031</v>
      </c>
      <c r="E1894" t="s">
        <v>5036</v>
      </c>
      <c r="F1894" t="s">
        <v>5048</v>
      </c>
      <c r="G1894">
        <v>10.451499999999999</v>
      </c>
      <c r="H1894">
        <v>51.165700000000001</v>
      </c>
      <c r="I1894">
        <v>235468</v>
      </c>
      <c r="J1894">
        <v>2453038</v>
      </c>
      <c r="K1894">
        <v>574051</v>
      </c>
      <c r="L1894">
        <v>97404</v>
      </c>
      <c r="M1894">
        <v>61861</v>
      </c>
      <c r="N1894" s="5">
        <v>9.5990700707614673E-2</v>
      </c>
      <c r="O1894">
        <v>3176981</v>
      </c>
      <c r="P1894">
        <v>2453038</v>
      </c>
      <c r="Q1894">
        <v>0</v>
      </c>
      <c r="S1894" s="5"/>
      <c r="T1894" t="s">
        <v>5052</v>
      </c>
      <c r="U1894" s="3">
        <v>45337</v>
      </c>
      <c r="V1894" t="str">
        <f t="shared" si="87"/>
        <v>Thursday</v>
      </c>
      <c r="W1894" t="str">
        <f t="shared" si="88"/>
        <v>February</v>
      </c>
      <c r="X1894">
        <v>16</v>
      </c>
      <c r="Y1894" t="str">
        <f t="shared" si="89"/>
        <v>Afternoon</v>
      </c>
      <c r="Z1894" t="s">
        <v>5069</v>
      </c>
    </row>
    <row r="1895" spans="1:26" x14ac:dyDescent="0.3">
      <c r="A1895" t="s">
        <v>1916</v>
      </c>
      <c r="B1895" t="s">
        <v>5023</v>
      </c>
      <c r="C1895" t="s">
        <v>5029</v>
      </c>
      <c r="D1895" t="s">
        <v>5035</v>
      </c>
      <c r="E1895" t="s">
        <v>5040</v>
      </c>
      <c r="F1895" t="s">
        <v>5050</v>
      </c>
      <c r="G1895">
        <v>-95.712900000000005</v>
      </c>
      <c r="H1895">
        <v>37.090200000000003</v>
      </c>
      <c r="I1895">
        <v>32644</v>
      </c>
      <c r="J1895">
        <v>208997</v>
      </c>
      <c r="K1895">
        <v>48121</v>
      </c>
      <c r="L1895">
        <v>15604</v>
      </c>
      <c r="M1895">
        <v>11589</v>
      </c>
      <c r="N1895" s="5">
        <v>0.15619544183545411</v>
      </c>
      <c r="O1895">
        <v>252538</v>
      </c>
      <c r="P1895">
        <v>0</v>
      </c>
      <c r="Q1895">
        <v>211600</v>
      </c>
      <c r="R1895">
        <v>5909</v>
      </c>
      <c r="S1895" s="5">
        <v>2.3400000000000001E-2</v>
      </c>
      <c r="T1895" t="s">
        <v>5058</v>
      </c>
      <c r="U1895" s="3">
        <v>45392</v>
      </c>
      <c r="V1895" t="str">
        <f t="shared" si="87"/>
        <v>Wednesday</v>
      </c>
      <c r="W1895" t="str">
        <f t="shared" si="88"/>
        <v>April</v>
      </c>
      <c r="X1895">
        <v>18</v>
      </c>
      <c r="Y1895" t="str">
        <f t="shared" si="89"/>
        <v>Evening</v>
      </c>
      <c r="Z1895" t="s">
        <v>5070</v>
      </c>
    </row>
    <row r="1896" spans="1:26" x14ac:dyDescent="0.3">
      <c r="A1896" t="s">
        <v>1917</v>
      </c>
      <c r="B1896" t="s">
        <v>5023</v>
      </c>
      <c r="C1896" t="s">
        <v>5029</v>
      </c>
      <c r="D1896" t="s">
        <v>5031</v>
      </c>
      <c r="E1896" t="s">
        <v>5036</v>
      </c>
      <c r="F1896" t="s">
        <v>5048</v>
      </c>
      <c r="G1896">
        <v>10.451499999999999</v>
      </c>
      <c r="H1896">
        <v>51.165700000000001</v>
      </c>
      <c r="I1896">
        <v>199348</v>
      </c>
      <c r="J1896">
        <v>1521123</v>
      </c>
      <c r="K1896">
        <v>322212</v>
      </c>
      <c r="L1896">
        <v>84067</v>
      </c>
      <c r="M1896">
        <v>69832</v>
      </c>
      <c r="N1896" s="5">
        <v>0.13105350643199259</v>
      </c>
      <c r="O1896">
        <v>1826150</v>
      </c>
      <c r="P1896">
        <v>1521123</v>
      </c>
      <c r="Q1896">
        <v>0</v>
      </c>
      <c r="R1896">
        <v>35792</v>
      </c>
      <c r="S1896" s="5">
        <v>1.9599999999999999E-2</v>
      </c>
      <c r="T1896" t="s">
        <v>5052</v>
      </c>
      <c r="U1896" s="3">
        <v>45520</v>
      </c>
      <c r="V1896" t="str">
        <f t="shared" si="87"/>
        <v>Friday</v>
      </c>
      <c r="W1896" t="str">
        <f t="shared" si="88"/>
        <v>August</v>
      </c>
      <c r="X1896">
        <v>15</v>
      </c>
      <c r="Y1896" t="str">
        <f t="shared" si="89"/>
        <v>Afternoon</v>
      </c>
      <c r="Z1896" t="s">
        <v>5070</v>
      </c>
    </row>
    <row r="1897" spans="1:26" x14ac:dyDescent="0.3">
      <c r="A1897" t="s">
        <v>1918</v>
      </c>
      <c r="B1897" t="s">
        <v>5025</v>
      </c>
      <c r="C1897" t="s">
        <v>5029</v>
      </c>
      <c r="D1897" t="s">
        <v>5031</v>
      </c>
      <c r="E1897" t="s">
        <v>5036</v>
      </c>
      <c r="F1897" t="s">
        <v>5046</v>
      </c>
      <c r="G1897">
        <v>133.77510000000001</v>
      </c>
      <c r="H1897">
        <v>-25.2744</v>
      </c>
      <c r="I1897">
        <v>287800</v>
      </c>
      <c r="J1897">
        <v>2048403</v>
      </c>
      <c r="K1897">
        <v>355954</v>
      </c>
      <c r="L1897">
        <v>79046</v>
      </c>
      <c r="M1897">
        <v>63804</v>
      </c>
      <c r="N1897" s="5">
        <v>0.14049995864850839</v>
      </c>
      <c r="O1897">
        <v>2318322</v>
      </c>
      <c r="P1897">
        <v>2048403</v>
      </c>
      <c r="Q1897">
        <v>0</v>
      </c>
      <c r="S1897" s="5"/>
      <c r="T1897" t="s">
        <v>5052</v>
      </c>
      <c r="U1897" s="3">
        <v>45359</v>
      </c>
      <c r="V1897" t="str">
        <f t="shared" si="87"/>
        <v>Friday</v>
      </c>
      <c r="W1897" t="str">
        <f t="shared" si="88"/>
        <v>March</v>
      </c>
      <c r="X1897">
        <v>17</v>
      </c>
      <c r="Y1897" t="str">
        <f t="shared" si="89"/>
        <v>Afternoon</v>
      </c>
      <c r="Z1897" t="s">
        <v>5070</v>
      </c>
    </row>
    <row r="1898" spans="1:26" x14ac:dyDescent="0.3">
      <c r="A1898" t="s">
        <v>1919</v>
      </c>
      <c r="B1898" t="s">
        <v>5027</v>
      </c>
      <c r="C1898" t="s">
        <v>5029</v>
      </c>
      <c r="D1898" t="s">
        <v>5033</v>
      </c>
      <c r="E1898" t="s">
        <v>5036</v>
      </c>
      <c r="F1898" t="s">
        <v>5044</v>
      </c>
      <c r="G1898">
        <v>78.962900000000005</v>
      </c>
      <c r="H1898">
        <v>20.593699999999998</v>
      </c>
      <c r="I1898">
        <v>257755</v>
      </c>
      <c r="J1898">
        <v>1645158</v>
      </c>
      <c r="K1898">
        <v>310257</v>
      </c>
      <c r="L1898">
        <v>99546</v>
      </c>
      <c r="M1898">
        <v>43035</v>
      </c>
      <c r="N1898" s="5">
        <v>0.15667506711741941</v>
      </c>
      <c r="O1898">
        <v>2070831</v>
      </c>
      <c r="P1898">
        <v>1645158</v>
      </c>
      <c r="Q1898">
        <v>0</v>
      </c>
      <c r="S1898" s="5"/>
      <c r="T1898" t="s">
        <v>5057</v>
      </c>
      <c r="U1898" s="3">
        <v>45303</v>
      </c>
      <c r="V1898" t="str">
        <f t="shared" si="87"/>
        <v>Friday</v>
      </c>
      <c r="W1898" t="str">
        <f t="shared" si="88"/>
        <v>January</v>
      </c>
      <c r="X1898">
        <v>11</v>
      </c>
      <c r="Y1898" t="str">
        <f t="shared" si="89"/>
        <v>Morning</v>
      </c>
      <c r="Z1898" t="s">
        <v>5070</v>
      </c>
    </row>
    <row r="1899" spans="1:26" x14ac:dyDescent="0.3">
      <c r="A1899" t="s">
        <v>1920</v>
      </c>
      <c r="B1899" t="s">
        <v>5027</v>
      </c>
      <c r="C1899" t="s">
        <v>5030</v>
      </c>
      <c r="D1899" t="s">
        <v>5033</v>
      </c>
      <c r="E1899" t="s">
        <v>5036</v>
      </c>
      <c r="F1899" t="s">
        <v>5043</v>
      </c>
      <c r="G1899">
        <v>-3.4359999999999999</v>
      </c>
      <c r="H1899">
        <v>55.378100000000003</v>
      </c>
      <c r="I1899">
        <v>41367</v>
      </c>
      <c r="J1899">
        <v>178869</v>
      </c>
      <c r="K1899">
        <v>38954</v>
      </c>
      <c r="L1899">
        <v>7488</v>
      </c>
      <c r="M1899">
        <v>5642</v>
      </c>
      <c r="N1899" s="5">
        <v>0.23127305422370159</v>
      </c>
      <c r="O1899">
        <v>230311</v>
      </c>
      <c r="P1899">
        <v>169044</v>
      </c>
      <c r="Q1899">
        <v>0</v>
      </c>
      <c r="S1899" s="5"/>
      <c r="T1899" t="s">
        <v>5057</v>
      </c>
      <c r="U1899" s="3">
        <v>45667</v>
      </c>
      <c r="V1899" t="str">
        <f t="shared" si="87"/>
        <v>Friday</v>
      </c>
      <c r="W1899" t="str">
        <f t="shared" si="88"/>
        <v>January</v>
      </c>
      <c r="X1899">
        <v>16</v>
      </c>
      <c r="Y1899" t="str">
        <f t="shared" si="89"/>
        <v>Afternoon</v>
      </c>
      <c r="Z1899" t="s">
        <v>5071</v>
      </c>
    </row>
    <row r="1900" spans="1:26" x14ac:dyDescent="0.3">
      <c r="A1900" t="s">
        <v>1921</v>
      </c>
      <c r="B1900" t="s">
        <v>5027</v>
      </c>
      <c r="C1900" t="s">
        <v>5029</v>
      </c>
      <c r="D1900" t="s">
        <v>5033</v>
      </c>
      <c r="E1900" t="s">
        <v>5040</v>
      </c>
      <c r="F1900" t="s">
        <v>5049</v>
      </c>
      <c r="G1900">
        <v>-106.3468</v>
      </c>
      <c r="H1900">
        <v>56.130400000000002</v>
      </c>
      <c r="I1900">
        <v>54665</v>
      </c>
      <c r="J1900">
        <v>304119</v>
      </c>
      <c r="K1900">
        <v>34163</v>
      </c>
      <c r="L1900">
        <v>15483</v>
      </c>
      <c r="M1900">
        <v>12886</v>
      </c>
      <c r="N1900" s="5">
        <v>0.17975184631630761</v>
      </c>
      <c r="O1900">
        <v>345929</v>
      </c>
      <c r="P1900">
        <v>0</v>
      </c>
      <c r="Q1900">
        <v>1172339</v>
      </c>
      <c r="S1900" s="5"/>
      <c r="T1900" t="s">
        <v>5057</v>
      </c>
      <c r="U1900" s="3">
        <v>45371</v>
      </c>
      <c r="V1900" t="str">
        <f t="shared" si="87"/>
        <v>Wednesday</v>
      </c>
      <c r="W1900" t="str">
        <f t="shared" si="88"/>
        <v>March</v>
      </c>
      <c r="X1900">
        <v>12</v>
      </c>
      <c r="Y1900" t="str">
        <f t="shared" si="89"/>
        <v>Afternoon</v>
      </c>
      <c r="Z1900" t="s">
        <v>5070</v>
      </c>
    </row>
    <row r="1901" spans="1:26" x14ac:dyDescent="0.3">
      <c r="A1901" t="s">
        <v>1922</v>
      </c>
      <c r="B1901" t="s">
        <v>5025</v>
      </c>
      <c r="C1901" t="s">
        <v>5029</v>
      </c>
      <c r="D1901" t="s">
        <v>5035</v>
      </c>
      <c r="E1901" t="s">
        <v>5039</v>
      </c>
      <c r="F1901" t="s">
        <v>5045</v>
      </c>
      <c r="G1901">
        <v>-51.9253</v>
      </c>
      <c r="H1901">
        <v>-14.234999999999999</v>
      </c>
      <c r="I1901">
        <v>35237</v>
      </c>
      <c r="J1901">
        <v>339107</v>
      </c>
      <c r="K1901">
        <v>64482</v>
      </c>
      <c r="L1901">
        <v>15723</v>
      </c>
      <c r="M1901">
        <v>17375</v>
      </c>
      <c r="N1901" s="5">
        <v>0.1039140240221038</v>
      </c>
      <c r="O1901">
        <v>430018</v>
      </c>
      <c r="P1901">
        <v>0</v>
      </c>
      <c r="Q1901">
        <v>0</v>
      </c>
      <c r="S1901" s="5"/>
      <c r="T1901" t="s">
        <v>5058</v>
      </c>
      <c r="U1901" s="3">
        <v>45692</v>
      </c>
      <c r="V1901" t="str">
        <f t="shared" si="87"/>
        <v>Tuesday</v>
      </c>
      <c r="W1901" t="str">
        <f t="shared" si="88"/>
        <v>February</v>
      </c>
      <c r="X1901">
        <v>18</v>
      </c>
      <c r="Y1901" t="str">
        <f t="shared" si="89"/>
        <v>Evening</v>
      </c>
      <c r="Z1901" t="s">
        <v>5070</v>
      </c>
    </row>
    <row r="1902" spans="1:26" x14ac:dyDescent="0.3">
      <c r="A1902" t="s">
        <v>1923</v>
      </c>
      <c r="B1902" t="s">
        <v>5026</v>
      </c>
      <c r="C1902" t="s">
        <v>5029</v>
      </c>
      <c r="D1902" t="s">
        <v>5033</v>
      </c>
      <c r="E1902" t="s">
        <v>5039</v>
      </c>
      <c r="F1902" t="s">
        <v>5048</v>
      </c>
      <c r="G1902">
        <v>10.451499999999999</v>
      </c>
      <c r="H1902">
        <v>51.165700000000001</v>
      </c>
      <c r="I1902">
        <v>49809</v>
      </c>
      <c r="J1902">
        <v>224474</v>
      </c>
      <c r="K1902">
        <v>25239</v>
      </c>
      <c r="L1902">
        <v>13937</v>
      </c>
      <c r="M1902">
        <v>8726</v>
      </c>
      <c r="N1902" s="6">
        <v>0.2218954657208565</v>
      </c>
      <c r="O1902">
        <v>287680</v>
      </c>
      <c r="P1902">
        <v>0</v>
      </c>
      <c r="Q1902">
        <v>0</v>
      </c>
      <c r="T1902" t="s">
        <v>5062</v>
      </c>
      <c r="U1902" s="3">
        <v>45698</v>
      </c>
      <c r="V1902" t="str">
        <f t="shared" si="87"/>
        <v>Monday</v>
      </c>
      <c r="W1902" t="str">
        <f t="shared" si="88"/>
        <v>February</v>
      </c>
      <c r="X1902">
        <v>17</v>
      </c>
      <c r="Y1902" t="str">
        <f t="shared" si="89"/>
        <v>Afternoon</v>
      </c>
      <c r="Z1902" t="s">
        <v>5071</v>
      </c>
    </row>
    <row r="1903" spans="1:26" x14ac:dyDescent="0.3">
      <c r="A1903" t="s">
        <v>1924</v>
      </c>
      <c r="B1903" t="s">
        <v>5023</v>
      </c>
      <c r="C1903" t="s">
        <v>5029</v>
      </c>
      <c r="D1903" t="s">
        <v>5031</v>
      </c>
      <c r="E1903" t="s">
        <v>5036</v>
      </c>
      <c r="F1903" t="s">
        <v>5043</v>
      </c>
      <c r="G1903">
        <v>-3.4359999999999999</v>
      </c>
      <c r="H1903">
        <v>55.378100000000003</v>
      </c>
      <c r="I1903">
        <v>66882</v>
      </c>
      <c r="J1903">
        <v>549651</v>
      </c>
      <c r="K1903">
        <v>84909</v>
      </c>
      <c r="L1903">
        <v>24381</v>
      </c>
      <c r="M1903">
        <v>22002</v>
      </c>
      <c r="N1903" s="5">
        <v>0.12168241889434191</v>
      </c>
      <c r="O1903">
        <v>654738</v>
      </c>
      <c r="P1903">
        <v>546735</v>
      </c>
      <c r="Q1903">
        <v>0</v>
      </c>
      <c r="R1903">
        <v>15975</v>
      </c>
      <c r="S1903" s="5">
        <v>2.4400000000000002E-2</v>
      </c>
      <c r="T1903" t="s">
        <v>5051</v>
      </c>
      <c r="U1903" s="3">
        <v>45529</v>
      </c>
      <c r="V1903" t="str">
        <f t="shared" si="87"/>
        <v>Sunday</v>
      </c>
      <c r="W1903" t="str">
        <f t="shared" si="88"/>
        <v>August</v>
      </c>
      <c r="X1903">
        <v>12</v>
      </c>
      <c r="Y1903" t="str">
        <f t="shared" si="89"/>
        <v>Afternoon</v>
      </c>
      <c r="Z1903" t="s">
        <v>5070</v>
      </c>
    </row>
    <row r="1904" spans="1:26" x14ac:dyDescent="0.3">
      <c r="A1904" t="s">
        <v>1925</v>
      </c>
      <c r="B1904" t="s">
        <v>5027</v>
      </c>
      <c r="C1904" t="s">
        <v>5029</v>
      </c>
      <c r="D1904" t="s">
        <v>5032</v>
      </c>
      <c r="E1904" t="s">
        <v>5036</v>
      </c>
      <c r="F1904" t="s">
        <v>5047</v>
      </c>
      <c r="G1904">
        <v>138.25290000000001</v>
      </c>
      <c r="H1904">
        <v>36.204799999999999</v>
      </c>
      <c r="I1904">
        <v>47508</v>
      </c>
      <c r="J1904">
        <v>760813</v>
      </c>
      <c r="K1904">
        <v>162763</v>
      </c>
      <c r="L1904">
        <v>55272</v>
      </c>
      <c r="M1904">
        <v>44822</v>
      </c>
      <c r="N1904" s="5">
        <v>6.244432900760459E-2</v>
      </c>
      <c r="O1904">
        <v>877469</v>
      </c>
      <c r="P1904">
        <v>710824</v>
      </c>
      <c r="Q1904">
        <v>0</v>
      </c>
      <c r="S1904" s="5"/>
      <c r="T1904" t="s">
        <v>5061</v>
      </c>
      <c r="U1904" s="3">
        <v>45494</v>
      </c>
      <c r="V1904" t="str">
        <f t="shared" si="87"/>
        <v>Sunday</v>
      </c>
      <c r="W1904" t="str">
        <f t="shared" si="88"/>
        <v>July</v>
      </c>
      <c r="X1904">
        <v>10</v>
      </c>
      <c r="Y1904" t="str">
        <f t="shared" si="89"/>
        <v>Morning</v>
      </c>
      <c r="Z1904" t="s">
        <v>5069</v>
      </c>
    </row>
    <row r="1905" spans="1:26" x14ac:dyDescent="0.3">
      <c r="A1905" t="s">
        <v>1926</v>
      </c>
      <c r="B1905" t="s">
        <v>5025</v>
      </c>
      <c r="C1905" t="s">
        <v>5029</v>
      </c>
      <c r="D1905" t="s">
        <v>5031</v>
      </c>
      <c r="E1905" t="s">
        <v>5039</v>
      </c>
      <c r="F1905" t="s">
        <v>5047</v>
      </c>
      <c r="G1905">
        <v>138.25290000000001</v>
      </c>
      <c r="H1905">
        <v>36.204799999999999</v>
      </c>
      <c r="I1905">
        <v>28442</v>
      </c>
      <c r="J1905">
        <v>290570</v>
      </c>
      <c r="K1905">
        <v>60268</v>
      </c>
      <c r="L1905">
        <v>14445</v>
      </c>
      <c r="M1905">
        <v>13680</v>
      </c>
      <c r="N1905" s="5">
        <v>9.7885434234386171E-2</v>
      </c>
      <c r="O1905">
        <v>347288</v>
      </c>
      <c r="P1905">
        <v>0</v>
      </c>
      <c r="Q1905">
        <v>0</v>
      </c>
      <c r="S1905" s="5"/>
      <c r="T1905" t="s">
        <v>5051</v>
      </c>
      <c r="U1905" s="3">
        <v>45412</v>
      </c>
      <c r="V1905" t="str">
        <f t="shared" si="87"/>
        <v>Tuesday</v>
      </c>
      <c r="W1905" t="str">
        <f t="shared" si="88"/>
        <v>April</v>
      </c>
      <c r="X1905">
        <v>8</v>
      </c>
      <c r="Y1905" t="str">
        <f t="shared" si="89"/>
        <v>Morning</v>
      </c>
      <c r="Z1905" t="s">
        <v>5069</v>
      </c>
    </row>
    <row r="1906" spans="1:26" x14ac:dyDescent="0.3">
      <c r="A1906" t="s">
        <v>1927</v>
      </c>
      <c r="B1906" t="s">
        <v>5026</v>
      </c>
      <c r="C1906" t="s">
        <v>5029</v>
      </c>
      <c r="D1906" t="s">
        <v>5033</v>
      </c>
      <c r="E1906" t="s">
        <v>5039</v>
      </c>
      <c r="F1906" t="s">
        <v>5045</v>
      </c>
      <c r="G1906">
        <v>-51.9253</v>
      </c>
      <c r="H1906">
        <v>-14.234999999999999</v>
      </c>
      <c r="I1906">
        <v>54562</v>
      </c>
      <c r="J1906">
        <v>232612</v>
      </c>
      <c r="K1906">
        <v>32046</v>
      </c>
      <c r="L1906">
        <v>11285</v>
      </c>
      <c r="M1906">
        <v>4840</v>
      </c>
      <c r="N1906" s="6">
        <v>0.23456390764077339</v>
      </c>
      <c r="O1906">
        <v>280250</v>
      </c>
      <c r="P1906">
        <v>0</v>
      </c>
      <c r="Q1906">
        <v>0</v>
      </c>
      <c r="T1906" t="s">
        <v>5062</v>
      </c>
      <c r="U1906" s="3">
        <v>45639</v>
      </c>
      <c r="V1906" t="str">
        <f t="shared" si="87"/>
        <v>Friday</v>
      </c>
      <c r="W1906" t="str">
        <f t="shared" si="88"/>
        <v>December</v>
      </c>
      <c r="X1906">
        <v>16</v>
      </c>
      <c r="Y1906" t="str">
        <f t="shared" si="89"/>
        <v>Afternoon</v>
      </c>
      <c r="Z1906" t="s">
        <v>5071</v>
      </c>
    </row>
    <row r="1907" spans="1:26" x14ac:dyDescent="0.3">
      <c r="A1907" t="s">
        <v>1928</v>
      </c>
      <c r="B1907" t="s">
        <v>5023</v>
      </c>
      <c r="C1907" t="s">
        <v>5029</v>
      </c>
      <c r="D1907" t="s">
        <v>5031</v>
      </c>
      <c r="E1907" t="s">
        <v>5036</v>
      </c>
      <c r="F1907" t="s">
        <v>5045</v>
      </c>
      <c r="G1907">
        <v>-51.9253</v>
      </c>
      <c r="H1907">
        <v>-14.234999999999999</v>
      </c>
      <c r="I1907">
        <v>245273</v>
      </c>
      <c r="J1907">
        <v>3003944</v>
      </c>
      <c r="K1907">
        <v>527969</v>
      </c>
      <c r="L1907">
        <v>169009</v>
      </c>
      <c r="M1907">
        <v>177116</v>
      </c>
      <c r="N1907" s="5">
        <v>8.1650488268269206E-2</v>
      </c>
      <c r="O1907">
        <v>3851929</v>
      </c>
      <c r="P1907">
        <v>3003944</v>
      </c>
      <c r="Q1907">
        <v>0</v>
      </c>
      <c r="R1907">
        <v>57778</v>
      </c>
      <c r="S1907" s="5">
        <v>1.4999999999999999E-2</v>
      </c>
      <c r="T1907" t="s">
        <v>5052</v>
      </c>
      <c r="U1907" s="3">
        <v>45640</v>
      </c>
      <c r="V1907" t="str">
        <f t="shared" si="87"/>
        <v>Saturday</v>
      </c>
      <c r="W1907" t="str">
        <f t="shared" si="88"/>
        <v>December</v>
      </c>
      <c r="X1907">
        <v>12</v>
      </c>
      <c r="Y1907" t="str">
        <f t="shared" si="89"/>
        <v>Afternoon</v>
      </c>
      <c r="Z1907" t="s">
        <v>5069</v>
      </c>
    </row>
    <row r="1908" spans="1:26" x14ac:dyDescent="0.3">
      <c r="A1908" t="s">
        <v>1929</v>
      </c>
      <c r="B1908" t="s">
        <v>5027</v>
      </c>
      <c r="C1908" t="s">
        <v>5030</v>
      </c>
      <c r="D1908" t="s">
        <v>5033</v>
      </c>
      <c r="E1908" t="s">
        <v>5036</v>
      </c>
      <c r="F1908" t="s">
        <v>5046</v>
      </c>
      <c r="G1908">
        <v>133.77510000000001</v>
      </c>
      <c r="H1908">
        <v>-25.2744</v>
      </c>
      <c r="I1908">
        <v>45639</v>
      </c>
      <c r="J1908">
        <v>209065</v>
      </c>
      <c r="K1908">
        <v>34201</v>
      </c>
      <c r="L1908">
        <v>10040</v>
      </c>
      <c r="M1908">
        <v>10858</v>
      </c>
      <c r="N1908" s="5">
        <v>0.218302585024888</v>
      </c>
      <c r="O1908">
        <v>251883</v>
      </c>
      <c r="P1908">
        <v>179587</v>
      </c>
      <c r="Q1908">
        <v>0</v>
      </c>
      <c r="S1908" s="5"/>
      <c r="T1908" t="s">
        <v>5057</v>
      </c>
      <c r="U1908" s="3">
        <v>45519</v>
      </c>
      <c r="V1908" t="str">
        <f t="shared" si="87"/>
        <v>Thursday</v>
      </c>
      <c r="W1908" t="str">
        <f t="shared" si="88"/>
        <v>August</v>
      </c>
      <c r="X1908">
        <v>11</v>
      </c>
      <c r="Y1908" t="str">
        <f t="shared" si="89"/>
        <v>Morning</v>
      </c>
      <c r="Z1908" t="s">
        <v>5071</v>
      </c>
    </row>
    <row r="1909" spans="1:26" x14ac:dyDescent="0.3">
      <c r="A1909" t="s">
        <v>1930</v>
      </c>
      <c r="B1909" t="s">
        <v>5027</v>
      </c>
      <c r="C1909" t="s">
        <v>5029</v>
      </c>
      <c r="D1909" t="s">
        <v>5032</v>
      </c>
      <c r="E1909" t="s">
        <v>5036</v>
      </c>
      <c r="F1909" t="s">
        <v>5049</v>
      </c>
      <c r="G1909">
        <v>-106.3468</v>
      </c>
      <c r="H1909">
        <v>56.130400000000002</v>
      </c>
      <c r="I1909">
        <v>109030</v>
      </c>
      <c r="J1909">
        <v>1207916</v>
      </c>
      <c r="K1909">
        <v>224448</v>
      </c>
      <c r="L1909">
        <v>87755</v>
      </c>
      <c r="M1909">
        <v>63098</v>
      </c>
      <c r="N1909" s="5">
        <v>9.0263353323472295E-2</v>
      </c>
      <c r="O1909">
        <v>1360647</v>
      </c>
      <c r="P1909">
        <v>1207916</v>
      </c>
      <c r="Q1909">
        <v>0</v>
      </c>
      <c r="S1909" s="5"/>
      <c r="T1909" t="s">
        <v>5061</v>
      </c>
      <c r="U1909" s="3">
        <v>45353</v>
      </c>
      <c r="V1909" t="str">
        <f t="shared" si="87"/>
        <v>Saturday</v>
      </c>
      <c r="W1909" t="str">
        <f t="shared" si="88"/>
        <v>March</v>
      </c>
      <c r="X1909">
        <v>17</v>
      </c>
      <c r="Y1909" t="str">
        <f t="shared" si="89"/>
        <v>Afternoon</v>
      </c>
      <c r="Z1909" t="s">
        <v>5069</v>
      </c>
    </row>
    <row r="1910" spans="1:26" x14ac:dyDescent="0.3">
      <c r="A1910" t="s">
        <v>1931</v>
      </c>
      <c r="B1910" t="s">
        <v>5027</v>
      </c>
      <c r="C1910" t="s">
        <v>5029</v>
      </c>
      <c r="D1910" t="s">
        <v>5032</v>
      </c>
      <c r="E1910" t="s">
        <v>5036</v>
      </c>
      <c r="F1910" t="s">
        <v>5050</v>
      </c>
      <c r="G1910">
        <v>-95.712900000000005</v>
      </c>
      <c r="H1910">
        <v>37.090200000000003</v>
      </c>
      <c r="I1910">
        <v>29623</v>
      </c>
      <c r="J1910">
        <v>396272</v>
      </c>
      <c r="K1910">
        <v>57141</v>
      </c>
      <c r="L1910">
        <v>12879</v>
      </c>
      <c r="M1910">
        <v>15648</v>
      </c>
      <c r="N1910" s="5">
        <v>7.4754698378162579E-2</v>
      </c>
      <c r="O1910">
        <v>464069</v>
      </c>
      <c r="P1910">
        <v>370271</v>
      </c>
      <c r="Q1910">
        <v>0</v>
      </c>
      <c r="S1910" s="5"/>
      <c r="T1910" t="s">
        <v>5061</v>
      </c>
      <c r="U1910" s="3">
        <v>45370</v>
      </c>
      <c r="V1910" t="str">
        <f t="shared" si="87"/>
        <v>Tuesday</v>
      </c>
      <c r="W1910" t="str">
        <f t="shared" si="88"/>
        <v>March</v>
      </c>
      <c r="X1910">
        <v>9</v>
      </c>
      <c r="Y1910" t="str">
        <f t="shared" si="89"/>
        <v>Morning</v>
      </c>
      <c r="Z1910" t="s">
        <v>5069</v>
      </c>
    </row>
    <row r="1911" spans="1:26" x14ac:dyDescent="0.3">
      <c r="A1911" t="s">
        <v>1932</v>
      </c>
      <c r="B1911" t="s">
        <v>5023</v>
      </c>
      <c r="C1911" t="s">
        <v>5029</v>
      </c>
      <c r="D1911" t="s">
        <v>5033</v>
      </c>
      <c r="E1911" t="s">
        <v>5036</v>
      </c>
      <c r="F1911" t="s">
        <v>5043</v>
      </c>
      <c r="G1911">
        <v>-3.4359999999999999</v>
      </c>
      <c r="H1911">
        <v>55.378100000000003</v>
      </c>
      <c r="I1911">
        <v>745631</v>
      </c>
      <c r="J1911">
        <v>3288772</v>
      </c>
      <c r="K1911">
        <v>452952</v>
      </c>
      <c r="L1911">
        <v>212894</v>
      </c>
      <c r="M1911">
        <v>167001</v>
      </c>
      <c r="N1911" s="5">
        <v>0.22672034185858139</v>
      </c>
      <c r="O1911">
        <v>3778660</v>
      </c>
      <c r="P1911">
        <v>3288772</v>
      </c>
      <c r="Q1911">
        <v>0</v>
      </c>
      <c r="R1911">
        <v>68393</v>
      </c>
      <c r="S1911" s="5">
        <v>1.8100000000000002E-2</v>
      </c>
      <c r="T1911" t="s">
        <v>5057</v>
      </c>
      <c r="U1911" s="3">
        <v>45590</v>
      </c>
      <c r="V1911" t="str">
        <f t="shared" si="87"/>
        <v>Friday</v>
      </c>
      <c r="W1911" t="str">
        <f t="shared" si="88"/>
        <v>October</v>
      </c>
      <c r="X1911">
        <v>10</v>
      </c>
      <c r="Y1911" t="str">
        <f t="shared" si="89"/>
        <v>Morning</v>
      </c>
      <c r="Z1911" t="s">
        <v>5071</v>
      </c>
    </row>
    <row r="1912" spans="1:26" x14ac:dyDescent="0.3">
      <c r="A1912" t="s">
        <v>1933</v>
      </c>
      <c r="B1912" t="s">
        <v>5024</v>
      </c>
      <c r="C1912" t="s">
        <v>5030</v>
      </c>
      <c r="D1912" t="s">
        <v>5031</v>
      </c>
      <c r="E1912" t="s">
        <v>5036</v>
      </c>
      <c r="F1912" t="s">
        <v>5048</v>
      </c>
      <c r="G1912">
        <v>10.451499999999999</v>
      </c>
      <c r="H1912">
        <v>51.165700000000001</v>
      </c>
      <c r="I1912">
        <v>71468</v>
      </c>
      <c r="J1912">
        <v>892507</v>
      </c>
      <c r="K1912">
        <v>122248</v>
      </c>
      <c r="L1912">
        <v>27177</v>
      </c>
      <c r="M1912">
        <v>26256</v>
      </c>
      <c r="N1912" s="5">
        <v>8.0075995421783799E-2</v>
      </c>
      <c r="O1912">
        <v>1006342</v>
      </c>
      <c r="P1912">
        <v>892507</v>
      </c>
      <c r="Q1912">
        <v>0</v>
      </c>
      <c r="S1912" s="5"/>
      <c r="T1912" t="s">
        <v>5052</v>
      </c>
      <c r="U1912" s="3">
        <v>45386</v>
      </c>
      <c r="V1912" t="str">
        <f t="shared" si="87"/>
        <v>Thursday</v>
      </c>
      <c r="W1912" t="str">
        <f t="shared" si="88"/>
        <v>April</v>
      </c>
      <c r="X1912">
        <v>12</v>
      </c>
      <c r="Y1912" t="str">
        <f t="shared" si="89"/>
        <v>Afternoon</v>
      </c>
      <c r="Z1912" t="s">
        <v>5070</v>
      </c>
    </row>
    <row r="1913" spans="1:26" x14ac:dyDescent="0.3">
      <c r="A1913" t="s">
        <v>1934</v>
      </c>
      <c r="B1913" t="s">
        <v>5027</v>
      </c>
      <c r="C1913" t="s">
        <v>5030</v>
      </c>
      <c r="D1913" t="s">
        <v>5033</v>
      </c>
      <c r="E1913" t="s">
        <v>5036</v>
      </c>
      <c r="F1913" t="s">
        <v>5045</v>
      </c>
      <c r="G1913">
        <v>-51.9253</v>
      </c>
      <c r="H1913">
        <v>-14.234999999999999</v>
      </c>
      <c r="I1913">
        <v>77001</v>
      </c>
      <c r="J1913">
        <v>355780</v>
      </c>
      <c r="K1913">
        <v>68247</v>
      </c>
      <c r="L1913">
        <v>13636</v>
      </c>
      <c r="M1913">
        <v>14638</v>
      </c>
      <c r="N1913" s="5">
        <v>0.2164288302412489</v>
      </c>
      <c r="O1913">
        <v>433348</v>
      </c>
      <c r="P1913">
        <v>330953</v>
      </c>
      <c r="Q1913">
        <v>0</v>
      </c>
      <c r="S1913" s="5"/>
      <c r="T1913" t="s">
        <v>5057</v>
      </c>
      <c r="U1913" s="3">
        <v>45580</v>
      </c>
      <c r="V1913" t="str">
        <f t="shared" si="87"/>
        <v>Tuesday</v>
      </c>
      <c r="W1913" t="str">
        <f t="shared" si="88"/>
        <v>October</v>
      </c>
      <c r="X1913">
        <v>15</v>
      </c>
      <c r="Y1913" t="str">
        <f t="shared" si="89"/>
        <v>Afternoon</v>
      </c>
      <c r="Z1913" t="s">
        <v>5071</v>
      </c>
    </row>
    <row r="1914" spans="1:26" x14ac:dyDescent="0.3">
      <c r="A1914" t="s">
        <v>1935</v>
      </c>
      <c r="B1914" t="s">
        <v>5023</v>
      </c>
      <c r="C1914" t="s">
        <v>5029</v>
      </c>
      <c r="D1914" t="s">
        <v>5031</v>
      </c>
      <c r="E1914" t="s">
        <v>5036</v>
      </c>
      <c r="F1914" t="s">
        <v>5043</v>
      </c>
      <c r="G1914">
        <v>-3.4359999999999999</v>
      </c>
      <c r="H1914">
        <v>55.378100000000003</v>
      </c>
      <c r="I1914">
        <v>192556</v>
      </c>
      <c r="J1914">
        <v>1351786</v>
      </c>
      <c r="K1914">
        <v>296642</v>
      </c>
      <c r="L1914">
        <v>69734</v>
      </c>
      <c r="M1914">
        <v>51529</v>
      </c>
      <c r="N1914" s="5">
        <v>0.1424459504062795</v>
      </c>
      <c r="O1914">
        <v>1625626</v>
      </c>
      <c r="P1914">
        <v>1351786</v>
      </c>
      <c r="Q1914">
        <v>0</v>
      </c>
      <c r="R1914">
        <v>24546</v>
      </c>
      <c r="S1914" s="5">
        <v>1.5100000000000001E-2</v>
      </c>
      <c r="T1914" t="s">
        <v>5052</v>
      </c>
      <c r="U1914" s="3">
        <v>45372</v>
      </c>
      <c r="V1914" t="str">
        <f t="shared" si="87"/>
        <v>Thursday</v>
      </c>
      <c r="W1914" t="str">
        <f t="shared" si="88"/>
        <v>March</v>
      </c>
      <c r="X1914">
        <v>10</v>
      </c>
      <c r="Y1914" t="str">
        <f t="shared" si="89"/>
        <v>Morning</v>
      </c>
      <c r="Z1914" t="s">
        <v>5070</v>
      </c>
    </row>
    <row r="1915" spans="1:26" x14ac:dyDescent="0.3">
      <c r="A1915" t="s">
        <v>1936</v>
      </c>
      <c r="B1915" t="s">
        <v>5027</v>
      </c>
      <c r="C1915" t="s">
        <v>5029</v>
      </c>
      <c r="D1915" t="s">
        <v>5032</v>
      </c>
      <c r="E1915" t="s">
        <v>5036</v>
      </c>
      <c r="F1915" t="s">
        <v>5044</v>
      </c>
      <c r="G1915">
        <v>78.962900000000005</v>
      </c>
      <c r="H1915">
        <v>20.593699999999998</v>
      </c>
      <c r="I1915">
        <v>44335</v>
      </c>
      <c r="J1915">
        <v>727124</v>
      </c>
      <c r="K1915">
        <v>150481</v>
      </c>
      <c r="L1915">
        <v>31757</v>
      </c>
      <c r="M1915">
        <v>18078</v>
      </c>
      <c r="N1915" s="5">
        <v>6.0973635089081893E-2</v>
      </c>
      <c r="O1915">
        <v>880700</v>
      </c>
      <c r="P1915">
        <v>654552</v>
      </c>
      <c r="Q1915">
        <v>0</v>
      </c>
      <c r="S1915" s="5"/>
      <c r="T1915" t="s">
        <v>5061</v>
      </c>
      <c r="U1915" s="3">
        <v>45700</v>
      </c>
      <c r="V1915" t="str">
        <f t="shared" si="87"/>
        <v>Wednesday</v>
      </c>
      <c r="W1915" t="str">
        <f t="shared" si="88"/>
        <v>February</v>
      </c>
      <c r="X1915">
        <v>15</v>
      </c>
      <c r="Y1915" t="str">
        <f t="shared" si="89"/>
        <v>Afternoon</v>
      </c>
      <c r="Z1915" t="s">
        <v>5069</v>
      </c>
    </row>
    <row r="1916" spans="1:26" x14ac:dyDescent="0.3">
      <c r="A1916" t="s">
        <v>1937</v>
      </c>
      <c r="B1916" t="s">
        <v>5027</v>
      </c>
      <c r="C1916" t="s">
        <v>5030</v>
      </c>
      <c r="D1916" t="s">
        <v>5032</v>
      </c>
      <c r="E1916" t="s">
        <v>5036</v>
      </c>
      <c r="F1916" t="s">
        <v>5045</v>
      </c>
      <c r="G1916">
        <v>-51.9253</v>
      </c>
      <c r="H1916">
        <v>-14.234999999999999</v>
      </c>
      <c r="I1916">
        <v>29511</v>
      </c>
      <c r="J1916">
        <v>373282</v>
      </c>
      <c r="K1916">
        <v>73552</v>
      </c>
      <c r="L1916">
        <v>20420</v>
      </c>
      <c r="M1916">
        <v>16727</v>
      </c>
      <c r="N1916" s="5">
        <v>7.9058499415621084E-2</v>
      </c>
      <c r="O1916">
        <v>451238</v>
      </c>
      <c r="P1916">
        <v>350609</v>
      </c>
      <c r="Q1916">
        <v>0</v>
      </c>
      <c r="S1916" s="5"/>
      <c r="T1916" t="s">
        <v>5061</v>
      </c>
      <c r="U1916" s="3">
        <v>45405</v>
      </c>
      <c r="V1916" t="str">
        <f t="shared" si="87"/>
        <v>Tuesday</v>
      </c>
      <c r="W1916" t="str">
        <f t="shared" si="88"/>
        <v>April</v>
      </c>
      <c r="X1916">
        <v>10</v>
      </c>
      <c r="Y1916" t="str">
        <f t="shared" si="89"/>
        <v>Morning</v>
      </c>
      <c r="Z1916" t="s">
        <v>5069</v>
      </c>
    </row>
    <row r="1917" spans="1:26" x14ac:dyDescent="0.3">
      <c r="A1917" t="s">
        <v>1938</v>
      </c>
      <c r="B1917" t="s">
        <v>5027</v>
      </c>
      <c r="C1917" t="s">
        <v>5030</v>
      </c>
      <c r="D1917" t="s">
        <v>5033</v>
      </c>
      <c r="E1917" t="s">
        <v>5036</v>
      </c>
      <c r="F1917" t="s">
        <v>5043</v>
      </c>
      <c r="G1917">
        <v>-3.4359999999999999</v>
      </c>
      <c r="H1917">
        <v>55.378100000000003</v>
      </c>
      <c r="I1917">
        <v>12268</v>
      </c>
      <c r="J1917">
        <v>59376</v>
      </c>
      <c r="K1917">
        <v>12526</v>
      </c>
      <c r="L1917">
        <v>3877</v>
      </c>
      <c r="M1917">
        <v>2456</v>
      </c>
      <c r="N1917" s="5">
        <v>0.2066257822064437</v>
      </c>
      <c r="O1917">
        <v>73375</v>
      </c>
      <c r="P1917">
        <v>53608</v>
      </c>
      <c r="Q1917">
        <v>0</v>
      </c>
      <c r="S1917" s="5"/>
      <c r="T1917" t="s">
        <v>5057</v>
      </c>
      <c r="U1917" s="3">
        <v>45480</v>
      </c>
      <c r="V1917" t="str">
        <f t="shared" si="87"/>
        <v>Sunday</v>
      </c>
      <c r="W1917" t="str">
        <f t="shared" si="88"/>
        <v>July</v>
      </c>
      <c r="X1917">
        <v>8</v>
      </c>
      <c r="Y1917" t="str">
        <f t="shared" si="89"/>
        <v>Morning</v>
      </c>
      <c r="Z1917" t="s">
        <v>5071</v>
      </c>
    </row>
    <row r="1918" spans="1:26" x14ac:dyDescent="0.3">
      <c r="A1918" t="s">
        <v>1939</v>
      </c>
      <c r="B1918" t="s">
        <v>5027</v>
      </c>
      <c r="C1918" t="s">
        <v>5029</v>
      </c>
      <c r="D1918" t="s">
        <v>5033</v>
      </c>
      <c r="E1918" t="s">
        <v>5036</v>
      </c>
      <c r="F1918" t="s">
        <v>5044</v>
      </c>
      <c r="G1918">
        <v>78.962900000000005</v>
      </c>
      <c r="H1918">
        <v>20.593699999999998</v>
      </c>
      <c r="I1918">
        <v>36493</v>
      </c>
      <c r="J1918">
        <v>231277</v>
      </c>
      <c r="K1918">
        <v>37447</v>
      </c>
      <c r="L1918">
        <v>15775</v>
      </c>
      <c r="M1918">
        <v>10014</v>
      </c>
      <c r="N1918" s="5">
        <v>0.1577913392612624</v>
      </c>
      <c r="O1918">
        <v>257689</v>
      </c>
      <c r="P1918">
        <v>210360</v>
      </c>
      <c r="Q1918">
        <v>0</v>
      </c>
      <c r="S1918" s="5"/>
      <c r="T1918" t="s">
        <v>5057</v>
      </c>
      <c r="U1918" s="3">
        <v>45399</v>
      </c>
      <c r="V1918" t="str">
        <f t="shared" si="87"/>
        <v>Wednesday</v>
      </c>
      <c r="W1918" t="str">
        <f t="shared" si="88"/>
        <v>April</v>
      </c>
      <c r="X1918">
        <v>17</v>
      </c>
      <c r="Y1918" t="str">
        <f t="shared" si="89"/>
        <v>Afternoon</v>
      </c>
      <c r="Z1918" t="s">
        <v>5070</v>
      </c>
    </row>
    <row r="1919" spans="1:26" x14ac:dyDescent="0.3">
      <c r="A1919" t="s">
        <v>1940</v>
      </c>
      <c r="B1919" t="s">
        <v>5025</v>
      </c>
      <c r="C1919" t="s">
        <v>5029</v>
      </c>
      <c r="D1919" t="s">
        <v>5035</v>
      </c>
      <c r="E1919" t="s">
        <v>5039</v>
      </c>
      <c r="F1919" t="s">
        <v>5047</v>
      </c>
      <c r="G1919">
        <v>138.25290000000001</v>
      </c>
      <c r="H1919">
        <v>36.204799999999999</v>
      </c>
      <c r="I1919">
        <v>52603</v>
      </c>
      <c r="J1919">
        <v>353265</v>
      </c>
      <c r="K1919">
        <v>82599</v>
      </c>
      <c r="L1919">
        <v>11141</v>
      </c>
      <c r="M1919">
        <v>17640</v>
      </c>
      <c r="N1919" s="5">
        <v>0.148907412181982</v>
      </c>
      <c r="O1919">
        <v>442202</v>
      </c>
      <c r="P1919">
        <v>0</v>
      </c>
      <c r="Q1919">
        <v>0</v>
      </c>
      <c r="S1919" s="5"/>
      <c r="T1919" t="s">
        <v>5058</v>
      </c>
      <c r="U1919" s="3">
        <v>45310</v>
      </c>
      <c r="V1919" t="str">
        <f t="shared" si="87"/>
        <v>Friday</v>
      </c>
      <c r="W1919" t="str">
        <f t="shared" si="88"/>
        <v>January</v>
      </c>
      <c r="X1919">
        <v>11</v>
      </c>
      <c r="Y1919" t="str">
        <f t="shared" si="89"/>
        <v>Morning</v>
      </c>
      <c r="Z1919" t="s">
        <v>5070</v>
      </c>
    </row>
    <row r="1920" spans="1:26" x14ac:dyDescent="0.3">
      <c r="A1920" t="s">
        <v>1941</v>
      </c>
      <c r="B1920" t="s">
        <v>5023</v>
      </c>
      <c r="C1920" t="s">
        <v>5029</v>
      </c>
      <c r="D1920" t="s">
        <v>5033</v>
      </c>
      <c r="E1920" t="s">
        <v>5036</v>
      </c>
      <c r="F1920" t="s">
        <v>5049</v>
      </c>
      <c r="G1920">
        <v>-106.3468</v>
      </c>
      <c r="H1920">
        <v>56.130400000000002</v>
      </c>
      <c r="I1920">
        <v>47708</v>
      </c>
      <c r="J1920">
        <v>262845</v>
      </c>
      <c r="K1920">
        <v>43152</v>
      </c>
      <c r="L1920">
        <v>12230</v>
      </c>
      <c r="M1920">
        <v>6206</v>
      </c>
      <c r="N1920" s="5">
        <v>0.1815081622797643</v>
      </c>
      <c r="O1920">
        <v>318707</v>
      </c>
      <c r="P1920">
        <v>258438</v>
      </c>
      <c r="Q1920">
        <v>0</v>
      </c>
      <c r="R1920">
        <v>7202</v>
      </c>
      <c r="S1920" s="5">
        <v>2.2599999999999999E-2</v>
      </c>
      <c r="T1920" t="s">
        <v>5056</v>
      </c>
      <c r="U1920" s="3">
        <v>45715</v>
      </c>
      <c r="V1920" t="str">
        <f t="shared" si="87"/>
        <v>Thursday</v>
      </c>
      <c r="W1920" t="str">
        <f t="shared" si="88"/>
        <v>February</v>
      </c>
      <c r="X1920">
        <v>12</v>
      </c>
      <c r="Y1920" t="str">
        <f t="shared" si="89"/>
        <v>Afternoon</v>
      </c>
      <c r="Z1920" t="s">
        <v>5070</v>
      </c>
    </row>
    <row r="1921" spans="1:26" x14ac:dyDescent="0.3">
      <c r="A1921" t="s">
        <v>1942</v>
      </c>
      <c r="B1921" t="s">
        <v>5026</v>
      </c>
      <c r="C1921" t="s">
        <v>5030</v>
      </c>
      <c r="D1921" t="s">
        <v>5033</v>
      </c>
      <c r="E1921" t="s">
        <v>5039</v>
      </c>
      <c r="F1921" t="s">
        <v>5044</v>
      </c>
      <c r="G1921">
        <v>78.962900000000005</v>
      </c>
      <c r="H1921">
        <v>20.593699999999998</v>
      </c>
      <c r="I1921">
        <v>46871</v>
      </c>
      <c r="J1921">
        <v>190869</v>
      </c>
      <c r="K1921">
        <v>32802</v>
      </c>
      <c r="L1921">
        <v>6723</v>
      </c>
      <c r="M1921">
        <v>8493</v>
      </c>
      <c r="N1921" s="6">
        <v>0.24556843863890679</v>
      </c>
      <c r="O1921">
        <v>238126</v>
      </c>
      <c r="P1921">
        <v>0</v>
      </c>
      <c r="Q1921">
        <v>0</v>
      </c>
      <c r="T1921" t="s">
        <v>5061</v>
      </c>
      <c r="U1921" s="3">
        <v>45336</v>
      </c>
      <c r="V1921" t="str">
        <f t="shared" si="87"/>
        <v>Wednesday</v>
      </c>
      <c r="W1921" t="str">
        <f t="shared" si="88"/>
        <v>February</v>
      </c>
      <c r="X1921">
        <v>12</v>
      </c>
      <c r="Y1921" t="str">
        <f t="shared" si="89"/>
        <v>Afternoon</v>
      </c>
      <c r="Z1921" t="s">
        <v>5071</v>
      </c>
    </row>
    <row r="1922" spans="1:26" x14ac:dyDescent="0.3">
      <c r="A1922" t="s">
        <v>1943</v>
      </c>
      <c r="B1922" t="s">
        <v>5024</v>
      </c>
      <c r="C1922" t="s">
        <v>5029</v>
      </c>
      <c r="D1922" t="s">
        <v>5032</v>
      </c>
      <c r="E1922" t="s">
        <v>5036</v>
      </c>
      <c r="F1922" t="s">
        <v>5044</v>
      </c>
      <c r="G1922">
        <v>78.962900000000005</v>
      </c>
      <c r="H1922">
        <v>20.593699999999998</v>
      </c>
      <c r="I1922">
        <v>162714</v>
      </c>
      <c r="J1922">
        <v>2214403</v>
      </c>
      <c r="K1922">
        <v>357450</v>
      </c>
      <c r="L1922">
        <v>171956</v>
      </c>
      <c r="M1922">
        <v>120944</v>
      </c>
      <c r="N1922" s="5">
        <v>7.3479919261234261E-2</v>
      </c>
      <c r="O1922">
        <v>2567158</v>
      </c>
      <c r="P1922">
        <v>2214403</v>
      </c>
      <c r="Q1922">
        <v>0</v>
      </c>
      <c r="S1922" s="5"/>
      <c r="T1922" t="s">
        <v>5061</v>
      </c>
      <c r="U1922" s="3">
        <v>45601</v>
      </c>
      <c r="V1922" t="str">
        <f t="shared" si="87"/>
        <v>Tuesday</v>
      </c>
      <c r="W1922" t="str">
        <f t="shared" si="88"/>
        <v>November</v>
      </c>
      <c r="X1922">
        <v>17</v>
      </c>
      <c r="Y1922" t="str">
        <f t="shared" si="89"/>
        <v>Afternoon</v>
      </c>
      <c r="Z1922" t="s">
        <v>5069</v>
      </c>
    </row>
    <row r="1923" spans="1:26" x14ac:dyDescent="0.3">
      <c r="A1923" t="s">
        <v>1944</v>
      </c>
      <c r="B1923" t="s">
        <v>5024</v>
      </c>
      <c r="C1923" t="s">
        <v>5029</v>
      </c>
      <c r="D1923" t="s">
        <v>5033</v>
      </c>
      <c r="E1923" t="s">
        <v>5036</v>
      </c>
      <c r="F1923" t="s">
        <v>5047</v>
      </c>
      <c r="G1923">
        <v>138.25290000000001</v>
      </c>
      <c r="H1923">
        <v>36.204799999999999</v>
      </c>
      <c r="I1923">
        <v>420115</v>
      </c>
      <c r="J1923">
        <v>2141364</v>
      </c>
      <c r="K1923">
        <v>265298</v>
      </c>
      <c r="L1923">
        <v>110857</v>
      </c>
      <c r="M1923">
        <v>77251</v>
      </c>
      <c r="N1923" s="5">
        <v>0.19619067750700581</v>
      </c>
      <c r="O1923">
        <v>2602065</v>
      </c>
      <c r="P1923">
        <v>2141364</v>
      </c>
      <c r="Q1923">
        <v>0</v>
      </c>
      <c r="S1923" s="5"/>
      <c r="T1923" t="s">
        <v>5057</v>
      </c>
      <c r="U1923" s="3">
        <v>45562</v>
      </c>
      <c r="V1923" t="str">
        <f t="shared" ref="V1923:V1986" si="90">TEXT(U1923,"DDDD")</f>
        <v>Friday</v>
      </c>
      <c r="W1923" t="str">
        <f t="shared" ref="W1923:W1986" si="91">TEXT(U1923,"MMMM")</f>
        <v>September</v>
      </c>
      <c r="X1923">
        <v>10</v>
      </c>
      <c r="Y1923" t="str">
        <f t="shared" ref="Y1923:Y1986" si="92">IF(X1923&lt;6,"NIght",IF(X1923&lt;12,"Morning",IF(X1923&lt;18,"Afternoon","Evening")))</f>
        <v>Morning</v>
      </c>
      <c r="Z1923" t="s">
        <v>5070</v>
      </c>
    </row>
    <row r="1924" spans="1:26" x14ac:dyDescent="0.3">
      <c r="A1924" t="s">
        <v>1945</v>
      </c>
      <c r="B1924" t="s">
        <v>5024</v>
      </c>
      <c r="C1924" t="s">
        <v>5029</v>
      </c>
      <c r="D1924" t="s">
        <v>5031</v>
      </c>
      <c r="E1924" t="s">
        <v>5040</v>
      </c>
      <c r="F1924" t="s">
        <v>5044</v>
      </c>
      <c r="G1924">
        <v>78.962900000000005</v>
      </c>
      <c r="H1924">
        <v>20.593699999999998</v>
      </c>
      <c r="I1924">
        <v>40296</v>
      </c>
      <c r="J1924">
        <v>401832</v>
      </c>
      <c r="K1924">
        <v>70916</v>
      </c>
      <c r="L1924">
        <v>14161</v>
      </c>
      <c r="M1924">
        <v>21832</v>
      </c>
      <c r="N1924" s="5">
        <v>0.1002829623116801</v>
      </c>
      <c r="O1924">
        <v>466909</v>
      </c>
      <c r="P1924">
        <v>0</v>
      </c>
      <c r="Q1924">
        <v>488518</v>
      </c>
      <c r="S1924" s="5"/>
      <c r="T1924" t="s">
        <v>5051</v>
      </c>
      <c r="U1924" s="3">
        <v>45761</v>
      </c>
      <c r="V1924" t="str">
        <f t="shared" si="90"/>
        <v>Monday</v>
      </c>
      <c r="W1924" t="str">
        <f t="shared" si="91"/>
        <v>April</v>
      </c>
      <c r="X1924">
        <v>17</v>
      </c>
      <c r="Y1924" t="str">
        <f t="shared" si="92"/>
        <v>Afternoon</v>
      </c>
      <c r="Z1924" t="s">
        <v>5070</v>
      </c>
    </row>
    <row r="1925" spans="1:26" x14ac:dyDescent="0.3">
      <c r="A1925" t="s">
        <v>1946</v>
      </c>
      <c r="B1925" t="s">
        <v>5023</v>
      </c>
      <c r="C1925" t="s">
        <v>5029</v>
      </c>
      <c r="D1925" t="s">
        <v>5033</v>
      </c>
      <c r="E1925" t="s">
        <v>5036</v>
      </c>
      <c r="F1925" t="s">
        <v>5049</v>
      </c>
      <c r="G1925">
        <v>-106.3468</v>
      </c>
      <c r="H1925">
        <v>56.130400000000002</v>
      </c>
      <c r="I1925">
        <v>46629</v>
      </c>
      <c r="J1925">
        <v>300645</v>
      </c>
      <c r="K1925">
        <v>35379</v>
      </c>
      <c r="L1925">
        <v>23424</v>
      </c>
      <c r="M1925">
        <v>7107</v>
      </c>
      <c r="N1925" s="5">
        <v>0.15509973845915989</v>
      </c>
      <c r="O1925">
        <v>344601</v>
      </c>
      <c r="P1925">
        <v>281333</v>
      </c>
      <c r="Q1925">
        <v>0</v>
      </c>
      <c r="R1925">
        <v>3721</v>
      </c>
      <c r="S1925" s="5">
        <v>1.0800000000000001E-2</v>
      </c>
      <c r="T1925" t="s">
        <v>5056</v>
      </c>
      <c r="U1925" s="3">
        <v>45682</v>
      </c>
      <c r="V1925" t="str">
        <f t="shared" si="90"/>
        <v>Saturday</v>
      </c>
      <c r="W1925" t="str">
        <f t="shared" si="91"/>
        <v>January</v>
      </c>
      <c r="X1925">
        <v>9</v>
      </c>
      <c r="Y1925" t="str">
        <f t="shared" si="92"/>
        <v>Morning</v>
      </c>
      <c r="Z1925" t="s">
        <v>5070</v>
      </c>
    </row>
    <row r="1926" spans="1:26" x14ac:dyDescent="0.3">
      <c r="A1926" t="s">
        <v>1947</v>
      </c>
      <c r="B1926" t="s">
        <v>5027</v>
      </c>
      <c r="C1926" t="s">
        <v>5029</v>
      </c>
      <c r="D1926" t="s">
        <v>5032</v>
      </c>
      <c r="E1926" t="s">
        <v>5036</v>
      </c>
      <c r="F1926" t="s">
        <v>5049</v>
      </c>
      <c r="G1926">
        <v>-106.3468</v>
      </c>
      <c r="H1926">
        <v>56.130400000000002</v>
      </c>
      <c r="I1926">
        <v>142967</v>
      </c>
      <c r="J1926">
        <v>2042382</v>
      </c>
      <c r="K1926">
        <v>464733</v>
      </c>
      <c r="L1926">
        <v>105598</v>
      </c>
      <c r="M1926">
        <v>116703</v>
      </c>
      <c r="N1926" s="5">
        <v>7.0000604380638695E-2</v>
      </c>
      <c r="O1926">
        <v>2487743</v>
      </c>
      <c r="P1926">
        <v>2042382</v>
      </c>
      <c r="Q1926">
        <v>0</v>
      </c>
      <c r="S1926" s="5"/>
      <c r="T1926" t="s">
        <v>5061</v>
      </c>
      <c r="U1926" s="3">
        <v>45416</v>
      </c>
      <c r="V1926" t="str">
        <f t="shared" si="90"/>
        <v>Saturday</v>
      </c>
      <c r="W1926" t="str">
        <f t="shared" si="91"/>
        <v>May</v>
      </c>
      <c r="X1926">
        <v>11</v>
      </c>
      <c r="Y1926" t="str">
        <f t="shared" si="92"/>
        <v>Morning</v>
      </c>
      <c r="Z1926" t="s">
        <v>5069</v>
      </c>
    </row>
    <row r="1927" spans="1:26" x14ac:dyDescent="0.3">
      <c r="A1927" t="s">
        <v>1948</v>
      </c>
      <c r="B1927" t="s">
        <v>5024</v>
      </c>
      <c r="C1927" t="s">
        <v>5029</v>
      </c>
      <c r="D1927" t="s">
        <v>5033</v>
      </c>
      <c r="E1927" t="s">
        <v>5036</v>
      </c>
      <c r="F1927" t="s">
        <v>5049</v>
      </c>
      <c r="G1927">
        <v>-106.3468</v>
      </c>
      <c r="H1927">
        <v>56.130400000000002</v>
      </c>
      <c r="I1927">
        <v>439613</v>
      </c>
      <c r="J1927">
        <v>1906308</v>
      </c>
      <c r="K1927">
        <v>370778</v>
      </c>
      <c r="L1927">
        <v>137770</v>
      </c>
      <c r="M1927">
        <v>60757</v>
      </c>
      <c r="N1927" s="5">
        <v>0.23061005648077451</v>
      </c>
      <c r="O1927">
        <v>2232006</v>
      </c>
      <c r="P1927">
        <v>1906308</v>
      </c>
      <c r="Q1927">
        <v>0</v>
      </c>
      <c r="S1927" s="5"/>
      <c r="T1927" t="s">
        <v>5057</v>
      </c>
      <c r="U1927" s="3">
        <v>45549</v>
      </c>
      <c r="V1927" t="str">
        <f t="shared" si="90"/>
        <v>Saturday</v>
      </c>
      <c r="W1927" t="str">
        <f t="shared" si="91"/>
        <v>September</v>
      </c>
      <c r="X1927">
        <v>11</v>
      </c>
      <c r="Y1927" t="str">
        <f t="shared" si="92"/>
        <v>Morning</v>
      </c>
      <c r="Z1927" t="s">
        <v>5071</v>
      </c>
    </row>
    <row r="1928" spans="1:26" x14ac:dyDescent="0.3">
      <c r="A1928" t="s">
        <v>1949</v>
      </c>
      <c r="B1928" t="s">
        <v>5024</v>
      </c>
      <c r="C1928" t="s">
        <v>5029</v>
      </c>
      <c r="D1928" t="s">
        <v>5031</v>
      </c>
      <c r="E1928" t="s">
        <v>5036</v>
      </c>
      <c r="F1928" t="s">
        <v>5049</v>
      </c>
      <c r="G1928">
        <v>-106.3468</v>
      </c>
      <c r="H1928">
        <v>56.130400000000002</v>
      </c>
      <c r="I1928">
        <v>249783</v>
      </c>
      <c r="J1928">
        <v>2111585</v>
      </c>
      <c r="K1928">
        <v>340969</v>
      </c>
      <c r="L1928">
        <v>167955</v>
      </c>
      <c r="M1928">
        <v>82122</v>
      </c>
      <c r="N1928" s="5">
        <v>0.1182919868741641</v>
      </c>
      <c r="O1928">
        <v>2556637</v>
      </c>
      <c r="P1928">
        <v>2111585</v>
      </c>
      <c r="Q1928">
        <v>0</v>
      </c>
      <c r="S1928" s="5"/>
      <c r="T1928" t="s">
        <v>5052</v>
      </c>
      <c r="U1928" s="3">
        <v>45632</v>
      </c>
      <c r="V1928" t="str">
        <f t="shared" si="90"/>
        <v>Friday</v>
      </c>
      <c r="W1928" t="str">
        <f t="shared" si="91"/>
        <v>December</v>
      </c>
      <c r="X1928">
        <v>16</v>
      </c>
      <c r="Y1928" t="str">
        <f t="shared" si="92"/>
        <v>Afternoon</v>
      </c>
      <c r="Z1928" t="s">
        <v>5070</v>
      </c>
    </row>
    <row r="1929" spans="1:26" x14ac:dyDescent="0.3">
      <c r="A1929" t="s">
        <v>1950</v>
      </c>
      <c r="B1929" t="s">
        <v>5023</v>
      </c>
      <c r="C1929" t="s">
        <v>5029</v>
      </c>
      <c r="D1929" t="s">
        <v>5031</v>
      </c>
      <c r="E1929" t="s">
        <v>5036</v>
      </c>
      <c r="F1929" t="s">
        <v>5048</v>
      </c>
      <c r="G1929">
        <v>10.451499999999999</v>
      </c>
      <c r="H1929">
        <v>51.165700000000001</v>
      </c>
      <c r="I1929">
        <v>42998</v>
      </c>
      <c r="J1929">
        <v>465748</v>
      </c>
      <c r="K1929">
        <v>83586</v>
      </c>
      <c r="L1929">
        <v>21464</v>
      </c>
      <c r="M1929">
        <v>10712</v>
      </c>
      <c r="N1929" s="5">
        <v>9.2321108492862833E-2</v>
      </c>
      <c r="O1929">
        <v>595752</v>
      </c>
      <c r="P1929">
        <v>455808</v>
      </c>
      <c r="Q1929">
        <v>0</v>
      </c>
      <c r="R1929">
        <v>12034</v>
      </c>
      <c r="S1929" s="5">
        <v>2.0199999999999999E-2</v>
      </c>
      <c r="T1929" t="s">
        <v>5051</v>
      </c>
      <c r="U1929" s="3">
        <v>45447</v>
      </c>
      <c r="V1929" t="str">
        <f t="shared" si="90"/>
        <v>Tuesday</v>
      </c>
      <c r="W1929" t="str">
        <f t="shared" si="91"/>
        <v>June</v>
      </c>
      <c r="X1929">
        <v>12</v>
      </c>
      <c r="Y1929" t="str">
        <f t="shared" si="92"/>
        <v>Afternoon</v>
      </c>
      <c r="Z1929" t="s">
        <v>5069</v>
      </c>
    </row>
    <row r="1930" spans="1:26" x14ac:dyDescent="0.3">
      <c r="A1930" t="s">
        <v>1951</v>
      </c>
      <c r="B1930" t="s">
        <v>5025</v>
      </c>
      <c r="C1930" t="s">
        <v>5029</v>
      </c>
      <c r="D1930" t="s">
        <v>5032</v>
      </c>
      <c r="E1930" t="s">
        <v>5039</v>
      </c>
      <c r="F1930" t="s">
        <v>5047</v>
      </c>
      <c r="G1930">
        <v>138.25290000000001</v>
      </c>
      <c r="H1930">
        <v>36.204799999999999</v>
      </c>
      <c r="I1930">
        <v>37511</v>
      </c>
      <c r="J1930">
        <v>424715</v>
      </c>
      <c r="K1930">
        <v>91957</v>
      </c>
      <c r="L1930">
        <v>26031</v>
      </c>
      <c r="M1930">
        <v>15445</v>
      </c>
      <c r="N1930" s="5">
        <v>8.8321378432304934E-2</v>
      </c>
      <c r="O1930">
        <v>488763</v>
      </c>
      <c r="P1930">
        <v>0</v>
      </c>
      <c r="Q1930">
        <v>0</v>
      </c>
      <c r="S1930" s="5"/>
      <c r="T1930" t="s">
        <v>5059</v>
      </c>
      <c r="U1930" s="3">
        <v>45689</v>
      </c>
      <c r="V1930" t="str">
        <f t="shared" si="90"/>
        <v>Saturday</v>
      </c>
      <c r="W1930" t="str">
        <f t="shared" si="91"/>
        <v>February</v>
      </c>
      <c r="X1930">
        <v>11</v>
      </c>
      <c r="Y1930" t="str">
        <f t="shared" si="92"/>
        <v>Morning</v>
      </c>
      <c r="Z1930" t="s">
        <v>5069</v>
      </c>
    </row>
    <row r="1931" spans="1:26" x14ac:dyDescent="0.3">
      <c r="A1931" t="s">
        <v>1952</v>
      </c>
      <c r="B1931" t="s">
        <v>5027</v>
      </c>
      <c r="C1931" t="s">
        <v>5029</v>
      </c>
      <c r="D1931" t="s">
        <v>5032</v>
      </c>
      <c r="E1931" t="s">
        <v>5036</v>
      </c>
      <c r="F1931" t="s">
        <v>5044</v>
      </c>
      <c r="G1931">
        <v>78.962900000000005</v>
      </c>
      <c r="H1931">
        <v>20.593699999999998</v>
      </c>
      <c r="I1931">
        <v>132634</v>
      </c>
      <c r="J1931">
        <v>2237050</v>
      </c>
      <c r="K1931">
        <v>512193</v>
      </c>
      <c r="L1931">
        <v>145429</v>
      </c>
      <c r="M1931">
        <v>93753</v>
      </c>
      <c r="N1931" s="5">
        <v>5.9290120250875482E-2</v>
      </c>
      <c r="O1931">
        <v>2733482</v>
      </c>
      <c r="P1931">
        <v>2237050</v>
      </c>
      <c r="Q1931">
        <v>0</v>
      </c>
      <c r="S1931" s="5"/>
      <c r="T1931" t="s">
        <v>5061</v>
      </c>
      <c r="U1931" s="3">
        <v>45616</v>
      </c>
      <c r="V1931" t="str">
        <f t="shared" si="90"/>
        <v>Wednesday</v>
      </c>
      <c r="W1931" t="str">
        <f t="shared" si="91"/>
        <v>November</v>
      </c>
      <c r="X1931">
        <v>15</v>
      </c>
      <c r="Y1931" t="str">
        <f t="shared" si="92"/>
        <v>Afternoon</v>
      </c>
      <c r="Z1931" t="s">
        <v>5069</v>
      </c>
    </row>
    <row r="1932" spans="1:26" x14ac:dyDescent="0.3">
      <c r="A1932" t="s">
        <v>1953</v>
      </c>
      <c r="B1932" t="s">
        <v>5027</v>
      </c>
      <c r="C1932" t="s">
        <v>5029</v>
      </c>
      <c r="D1932" t="s">
        <v>5032</v>
      </c>
      <c r="E1932" t="s">
        <v>5036</v>
      </c>
      <c r="F1932" t="s">
        <v>5049</v>
      </c>
      <c r="G1932">
        <v>-106.3468</v>
      </c>
      <c r="H1932">
        <v>56.130400000000002</v>
      </c>
      <c r="I1932">
        <v>34517</v>
      </c>
      <c r="J1932">
        <v>488642</v>
      </c>
      <c r="K1932">
        <v>63061</v>
      </c>
      <c r="L1932">
        <v>19750</v>
      </c>
      <c r="M1932">
        <v>22698</v>
      </c>
      <c r="N1932" s="5">
        <v>7.0640203791429768E-2</v>
      </c>
      <c r="O1932">
        <v>626561</v>
      </c>
      <c r="P1932">
        <v>465616</v>
      </c>
      <c r="Q1932">
        <v>0</v>
      </c>
      <c r="S1932" s="5"/>
      <c r="T1932" t="s">
        <v>5061</v>
      </c>
      <c r="U1932" s="3">
        <v>45612</v>
      </c>
      <c r="V1932" t="str">
        <f t="shared" si="90"/>
        <v>Saturday</v>
      </c>
      <c r="W1932" t="str">
        <f t="shared" si="91"/>
        <v>November</v>
      </c>
      <c r="X1932">
        <v>16</v>
      </c>
      <c r="Y1932" t="str">
        <f t="shared" si="92"/>
        <v>Afternoon</v>
      </c>
      <c r="Z1932" t="s">
        <v>5069</v>
      </c>
    </row>
    <row r="1933" spans="1:26" x14ac:dyDescent="0.3">
      <c r="A1933" t="s">
        <v>1954</v>
      </c>
      <c r="B1933" t="s">
        <v>5025</v>
      </c>
      <c r="C1933" t="s">
        <v>5029</v>
      </c>
      <c r="D1933" t="s">
        <v>5033</v>
      </c>
      <c r="E1933" t="s">
        <v>5039</v>
      </c>
      <c r="F1933" t="s">
        <v>5044</v>
      </c>
      <c r="G1933">
        <v>78.962900000000005</v>
      </c>
      <c r="H1933">
        <v>20.593699999999998</v>
      </c>
      <c r="I1933">
        <v>38367</v>
      </c>
      <c r="J1933">
        <v>160956</v>
      </c>
      <c r="K1933">
        <v>25843</v>
      </c>
      <c r="L1933">
        <v>6500</v>
      </c>
      <c r="M1933">
        <v>7395</v>
      </c>
      <c r="N1933" s="5">
        <v>0.23837187534527141</v>
      </c>
      <c r="O1933">
        <v>205096</v>
      </c>
      <c r="P1933">
        <v>0</v>
      </c>
      <c r="Q1933">
        <v>0</v>
      </c>
      <c r="S1933" s="5"/>
      <c r="T1933" t="s">
        <v>5056</v>
      </c>
      <c r="U1933" s="3">
        <v>45405</v>
      </c>
      <c r="V1933" t="str">
        <f t="shared" si="90"/>
        <v>Tuesday</v>
      </c>
      <c r="W1933" t="str">
        <f t="shared" si="91"/>
        <v>April</v>
      </c>
      <c r="X1933">
        <v>15</v>
      </c>
      <c r="Y1933" t="str">
        <f t="shared" si="92"/>
        <v>Afternoon</v>
      </c>
      <c r="Z1933" t="s">
        <v>5071</v>
      </c>
    </row>
    <row r="1934" spans="1:26" x14ac:dyDescent="0.3">
      <c r="A1934" t="s">
        <v>1955</v>
      </c>
      <c r="B1934" t="s">
        <v>5023</v>
      </c>
      <c r="C1934" t="s">
        <v>5029</v>
      </c>
      <c r="D1934" t="s">
        <v>5032</v>
      </c>
      <c r="E1934" t="s">
        <v>5036</v>
      </c>
      <c r="F1934" t="s">
        <v>5044</v>
      </c>
      <c r="G1934">
        <v>78.962900000000005</v>
      </c>
      <c r="H1934">
        <v>20.593699999999998</v>
      </c>
      <c r="I1934">
        <v>48173</v>
      </c>
      <c r="J1934">
        <v>613728</v>
      </c>
      <c r="K1934">
        <v>110767</v>
      </c>
      <c r="L1934">
        <v>41484</v>
      </c>
      <c r="M1934">
        <v>15713</v>
      </c>
      <c r="N1934" s="5">
        <v>7.8493299268970307E-2</v>
      </c>
      <c r="O1934">
        <v>717849</v>
      </c>
      <c r="P1934">
        <v>560742</v>
      </c>
      <c r="Q1934">
        <v>0</v>
      </c>
      <c r="R1934">
        <v>12562</v>
      </c>
      <c r="S1934" s="5">
        <v>1.7500000000000002E-2</v>
      </c>
      <c r="T1934" t="s">
        <v>5059</v>
      </c>
      <c r="U1934" s="3">
        <v>45527</v>
      </c>
      <c r="V1934" t="str">
        <f t="shared" si="90"/>
        <v>Friday</v>
      </c>
      <c r="W1934" t="str">
        <f t="shared" si="91"/>
        <v>August</v>
      </c>
      <c r="X1934">
        <v>10</v>
      </c>
      <c r="Y1934" t="str">
        <f t="shared" si="92"/>
        <v>Morning</v>
      </c>
      <c r="Z1934" t="s">
        <v>5069</v>
      </c>
    </row>
    <row r="1935" spans="1:26" x14ac:dyDescent="0.3">
      <c r="A1935" t="s">
        <v>1956</v>
      </c>
      <c r="B1935" t="s">
        <v>5027</v>
      </c>
      <c r="C1935" t="s">
        <v>5029</v>
      </c>
      <c r="D1935" t="s">
        <v>5033</v>
      </c>
      <c r="E1935" t="s">
        <v>5036</v>
      </c>
      <c r="F1935" t="s">
        <v>5043</v>
      </c>
      <c r="G1935">
        <v>-3.4359999999999999</v>
      </c>
      <c r="H1935">
        <v>55.378100000000003</v>
      </c>
      <c r="I1935">
        <v>570396</v>
      </c>
      <c r="J1935">
        <v>2287191</v>
      </c>
      <c r="K1935">
        <v>362365</v>
      </c>
      <c r="L1935">
        <v>127087</v>
      </c>
      <c r="M1935">
        <v>130742</v>
      </c>
      <c r="N1935" s="5">
        <v>0.2493875415270107</v>
      </c>
      <c r="O1935">
        <v>2915846</v>
      </c>
      <c r="P1935">
        <v>2287191</v>
      </c>
      <c r="Q1935">
        <v>0</v>
      </c>
      <c r="S1935" s="5"/>
      <c r="T1935" t="s">
        <v>5057</v>
      </c>
      <c r="U1935" s="3">
        <v>45546</v>
      </c>
      <c r="V1935" t="str">
        <f t="shared" si="90"/>
        <v>Wednesday</v>
      </c>
      <c r="W1935" t="str">
        <f t="shared" si="91"/>
        <v>September</v>
      </c>
      <c r="X1935">
        <v>12</v>
      </c>
      <c r="Y1935" t="str">
        <f t="shared" si="92"/>
        <v>Afternoon</v>
      </c>
      <c r="Z1935" t="s">
        <v>5071</v>
      </c>
    </row>
    <row r="1936" spans="1:26" x14ac:dyDescent="0.3">
      <c r="A1936" t="s">
        <v>1957</v>
      </c>
      <c r="B1936" t="s">
        <v>5025</v>
      </c>
      <c r="C1936" t="s">
        <v>5029</v>
      </c>
      <c r="D1936" t="s">
        <v>5033</v>
      </c>
      <c r="E1936" t="s">
        <v>5039</v>
      </c>
      <c r="F1936" t="s">
        <v>5050</v>
      </c>
      <c r="G1936">
        <v>-95.712900000000005</v>
      </c>
      <c r="H1936">
        <v>37.090200000000003</v>
      </c>
      <c r="I1936">
        <v>52739</v>
      </c>
      <c r="J1936">
        <v>231571</v>
      </c>
      <c r="K1936">
        <v>35579</v>
      </c>
      <c r="L1936">
        <v>10313</v>
      </c>
      <c r="M1936">
        <v>10325</v>
      </c>
      <c r="N1936" s="5">
        <v>0.22774696275758319</v>
      </c>
      <c r="O1936">
        <v>296539</v>
      </c>
      <c r="P1936">
        <v>0</v>
      </c>
      <c r="Q1936">
        <v>0</v>
      </c>
      <c r="S1936" s="5"/>
      <c r="T1936" t="s">
        <v>5056</v>
      </c>
      <c r="U1936" s="3">
        <v>45491</v>
      </c>
      <c r="V1936" t="str">
        <f t="shared" si="90"/>
        <v>Thursday</v>
      </c>
      <c r="W1936" t="str">
        <f t="shared" si="91"/>
        <v>July</v>
      </c>
      <c r="X1936">
        <v>18</v>
      </c>
      <c r="Y1936" t="str">
        <f t="shared" si="92"/>
        <v>Evening</v>
      </c>
      <c r="Z1936" t="s">
        <v>5071</v>
      </c>
    </row>
    <row r="1937" spans="1:26" x14ac:dyDescent="0.3">
      <c r="A1937" t="s">
        <v>1958</v>
      </c>
      <c r="B1937" t="s">
        <v>5023</v>
      </c>
      <c r="C1937" t="s">
        <v>5030</v>
      </c>
      <c r="D1937" t="s">
        <v>5033</v>
      </c>
      <c r="E1937" t="s">
        <v>5036</v>
      </c>
      <c r="F1937" t="s">
        <v>5046</v>
      </c>
      <c r="G1937">
        <v>133.77510000000001</v>
      </c>
      <c r="H1937">
        <v>-25.2744</v>
      </c>
      <c r="I1937">
        <v>55500</v>
      </c>
      <c r="J1937">
        <v>229416</v>
      </c>
      <c r="K1937">
        <v>56056</v>
      </c>
      <c r="L1937">
        <v>14379</v>
      </c>
      <c r="M1937">
        <v>12279</v>
      </c>
      <c r="N1937" s="5">
        <v>0.24192120777570089</v>
      </c>
      <c r="O1937">
        <v>276455</v>
      </c>
      <c r="P1937">
        <v>199869</v>
      </c>
      <c r="Q1937">
        <v>0</v>
      </c>
      <c r="R1937">
        <v>3732</v>
      </c>
      <c r="S1937" s="5">
        <v>1.35E-2</v>
      </c>
      <c r="T1937" t="s">
        <v>5056</v>
      </c>
      <c r="U1937" s="3">
        <v>45534</v>
      </c>
      <c r="V1937" t="str">
        <f t="shared" si="90"/>
        <v>Friday</v>
      </c>
      <c r="W1937" t="str">
        <f t="shared" si="91"/>
        <v>August</v>
      </c>
      <c r="X1937">
        <v>13</v>
      </c>
      <c r="Y1937" t="str">
        <f t="shared" si="92"/>
        <v>Afternoon</v>
      </c>
      <c r="Z1937" t="s">
        <v>5071</v>
      </c>
    </row>
    <row r="1938" spans="1:26" x14ac:dyDescent="0.3">
      <c r="A1938" t="s">
        <v>1959</v>
      </c>
      <c r="B1938" t="s">
        <v>5024</v>
      </c>
      <c r="C1938" t="s">
        <v>5029</v>
      </c>
      <c r="D1938" t="s">
        <v>5031</v>
      </c>
      <c r="E1938" t="s">
        <v>5036</v>
      </c>
      <c r="F1938" t="s">
        <v>5046</v>
      </c>
      <c r="G1938">
        <v>133.77510000000001</v>
      </c>
      <c r="H1938">
        <v>-25.2744</v>
      </c>
      <c r="I1938">
        <v>309819</v>
      </c>
      <c r="J1938">
        <v>2092571</v>
      </c>
      <c r="K1938">
        <v>383489</v>
      </c>
      <c r="L1938">
        <v>140459</v>
      </c>
      <c r="M1938">
        <v>60256</v>
      </c>
      <c r="N1938" s="5">
        <v>0.1480568571674708</v>
      </c>
      <c r="O1938">
        <v>2455971</v>
      </c>
      <c r="P1938">
        <v>2092571</v>
      </c>
      <c r="Q1938">
        <v>0</v>
      </c>
      <c r="S1938" s="5"/>
      <c r="T1938" t="s">
        <v>5052</v>
      </c>
      <c r="U1938" s="3">
        <v>45502</v>
      </c>
      <c r="V1938" t="str">
        <f t="shared" si="90"/>
        <v>Monday</v>
      </c>
      <c r="W1938" t="str">
        <f t="shared" si="91"/>
        <v>July</v>
      </c>
      <c r="X1938">
        <v>16</v>
      </c>
      <c r="Y1938" t="str">
        <f t="shared" si="92"/>
        <v>Afternoon</v>
      </c>
      <c r="Z1938" t="s">
        <v>5070</v>
      </c>
    </row>
    <row r="1939" spans="1:26" x14ac:dyDescent="0.3">
      <c r="A1939" t="s">
        <v>1960</v>
      </c>
      <c r="B1939" t="s">
        <v>5027</v>
      </c>
      <c r="C1939" t="s">
        <v>5029</v>
      </c>
      <c r="D1939" t="s">
        <v>5033</v>
      </c>
      <c r="E1939" t="s">
        <v>5036</v>
      </c>
      <c r="F1939" t="s">
        <v>5049</v>
      </c>
      <c r="G1939">
        <v>-106.3468</v>
      </c>
      <c r="H1939">
        <v>56.130400000000002</v>
      </c>
      <c r="I1939">
        <v>37140</v>
      </c>
      <c r="J1939">
        <v>208357</v>
      </c>
      <c r="K1939">
        <v>32212</v>
      </c>
      <c r="L1939">
        <v>16246</v>
      </c>
      <c r="M1939">
        <v>7867</v>
      </c>
      <c r="N1939" s="5">
        <v>0.17825505255818419</v>
      </c>
      <c r="O1939">
        <v>260658</v>
      </c>
      <c r="P1939">
        <v>180075</v>
      </c>
      <c r="Q1939">
        <v>0</v>
      </c>
      <c r="S1939" s="5"/>
      <c r="T1939" t="s">
        <v>5057</v>
      </c>
      <c r="U1939" s="3">
        <v>45402</v>
      </c>
      <c r="V1939" t="str">
        <f t="shared" si="90"/>
        <v>Saturday</v>
      </c>
      <c r="W1939" t="str">
        <f t="shared" si="91"/>
        <v>April</v>
      </c>
      <c r="X1939">
        <v>15</v>
      </c>
      <c r="Y1939" t="str">
        <f t="shared" si="92"/>
        <v>Afternoon</v>
      </c>
      <c r="Z1939" t="s">
        <v>5070</v>
      </c>
    </row>
    <row r="1940" spans="1:26" x14ac:dyDescent="0.3">
      <c r="A1940" t="s">
        <v>1961</v>
      </c>
      <c r="B1940" t="s">
        <v>5023</v>
      </c>
      <c r="C1940" t="s">
        <v>5029</v>
      </c>
      <c r="D1940" t="s">
        <v>5031</v>
      </c>
      <c r="E1940" t="s">
        <v>5036</v>
      </c>
      <c r="F1940" t="s">
        <v>5044</v>
      </c>
      <c r="G1940">
        <v>78.962900000000005</v>
      </c>
      <c r="H1940">
        <v>20.593699999999998</v>
      </c>
      <c r="I1940">
        <v>120833</v>
      </c>
      <c r="J1940">
        <v>1371964</v>
      </c>
      <c r="K1940">
        <v>254884</v>
      </c>
      <c r="L1940">
        <v>102506</v>
      </c>
      <c r="M1940">
        <v>53517</v>
      </c>
      <c r="N1940" s="5">
        <v>8.8073175112080473E-2</v>
      </c>
      <c r="O1940">
        <v>1768493</v>
      </c>
      <c r="P1940">
        <v>1371964</v>
      </c>
      <c r="Q1940">
        <v>0</v>
      </c>
      <c r="R1940">
        <v>43151</v>
      </c>
      <c r="S1940" s="5">
        <v>2.4400000000000002E-2</v>
      </c>
      <c r="T1940" t="s">
        <v>5052</v>
      </c>
      <c r="U1940" s="3">
        <v>45456</v>
      </c>
      <c r="V1940" t="str">
        <f t="shared" si="90"/>
        <v>Thursday</v>
      </c>
      <c r="W1940" t="str">
        <f t="shared" si="91"/>
        <v>June</v>
      </c>
      <c r="X1940">
        <v>17</v>
      </c>
      <c r="Y1940" t="str">
        <f t="shared" si="92"/>
        <v>Afternoon</v>
      </c>
      <c r="Z1940" t="s">
        <v>5069</v>
      </c>
    </row>
    <row r="1941" spans="1:26" x14ac:dyDescent="0.3">
      <c r="A1941" t="s">
        <v>1962</v>
      </c>
      <c r="B1941" t="s">
        <v>5024</v>
      </c>
      <c r="C1941" t="s">
        <v>5029</v>
      </c>
      <c r="D1941" t="s">
        <v>5033</v>
      </c>
      <c r="E1941" t="s">
        <v>5036</v>
      </c>
      <c r="F1941" t="s">
        <v>5044</v>
      </c>
      <c r="G1941">
        <v>78.962900000000005</v>
      </c>
      <c r="H1941">
        <v>20.593699999999998</v>
      </c>
      <c r="I1941">
        <v>526878</v>
      </c>
      <c r="J1941">
        <v>2671847</v>
      </c>
      <c r="K1941">
        <v>353134</v>
      </c>
      <c r="L1941">
        <v>90062</v>
      </c>
      <c r="M1941">
        <v>148710</v>
      </c>
      <c r="N1941" s="5">
        <v>0.1971965337079794</v>
      </c>
      <c r="O1941">
        <v>3392006</v>
      </c>
      <c r="P1941">
        <v>2671847</v>
      </c>
      <c r="Q1941">
        <v>0</v>
      </c>
      <c r="S1941" s="5"/>
      <c r="T1941" t="s">
        <v>5057</v>
      </c>
      <c r="U1941" s="3">
        <v>45655</v>
      </c>
      <c r="V1941" t="str">
        <f t="shared" si="90"/>
        <v>Sunday</v>
      </c>
      <c r="W1941" t="str">
        <f t="shared" si="91"/>
        <v>December</v>
      </c>
      <c r="X1941">
        <v>11</v>
      </c>
      <c r="Y1941" t="str">
        <f t="shared" si="92"/>
        <v>Morning</v>
      </c>
      <c r="Z1941" t="s">
        <v>5070</v>
      </c>
    </row>
    <row r="1942" spans="1:26" x14ac:dyDescent="0.3">
      <c r="A1942" t="s">
        <v>1963</v>
      </c>
      <c r="B1942" t="s">
        <v>5023</v>
      </c>
      <c r="C1942" t="s">
        <v>5029</v>
      </c>
      <c r="D1942" t="s">
        <v>5033</v>
      </c>
      <c r="E1942" t="s">
        <v>5036</v>
      </c>
      <c r="F1942" t="s">
        <v>5045</v>
      </c>
      <c r="G1942">
        <v>-51.9253</v>
      </c>
      <c r="H1942">
        <v>-14.234999999999999</v>
      </c>
      <c r="I1942">
        <v>60489</v>
      </c>
      <c r="J1942">
        <v>273386</v>
      </c>
      <c r="K1942">
        <v>43018</v>
      </c>
      <c r="L1942">
        <v>20976</v>
      </c>
      <c r="M1942">
        <v>10193</v>
      </c>
      <c r="N1942" s="5">
        <v>0.22126156297765501</v>
      </c>
      <c r="O1942">
        <v>330185</v>
      </c>
      <c r="P1942">
        <v>243116</v>
      </c>
      <c r="Q1942">
        <v>0</v>
      </c>
      <c r="R1942">
        <v>7065</v>
      </c>
      <c r="S1942" s="5">
        <v>2.1399999999999999E-2</v>
      </c>
      <c r="T1942" t="s">
        <v>5056</v>
      </c>
      <c r="U1942" s="3">
        <v>45499</v>
      </c>
      <c r="V1942" t="str">
        <f t="shared" si="90"/>
        <v>Friday</v>
      </c>
      <c r="W1942" t="str">
        <f t="shared" si="91"/>
        <v>July</v>
      </c>
      <c r="X1942">
        <v>12</v>
      </c>
      <c r="Y1942" t="str">
        <f t="shared" si="92"/>
        <v>Afternoon</v>
      </c>
      <c r="Z1942" t="s">
        <v>5071</v>
      </c>
    </row>
    <row r="1943" spans="1:26" x14ac:dyDescent="0.3">
      <c r="A1943" t="s">
        <v>1964</v>
      </c>
      <c r="B1943" t="s">
        <v>5027</v>
      </c>
      <c r="C1943" t="s">
        <v>5029</v>
      </c>
      <c r="D1943" t="s">
        <v>5033</v>
      </c>
      <c r="E1943" t="s">
        <v>5036</v>
      </c>
      <c r="F1943" t="s">
        <v>5047</v>
      </c>
      <c r="G1943">
        <v>138.25290000000001</v>
      </c>
      <c r="H1943">
        <v>36.204799999999999</v>
      </c>
      <c r="I1943">
        <v>513980</v>
      </c>
      <c r="J1943">
        <v>2873743</v>
      </c>
      <c r="K1943">
        <v>479676</v>
      </c>
      <c r="L1943">
        <v>167369</v>
      </c>
      <c r="M1943">
        <v>111559</v>
      </c>
      <c r="N1943" s="5">
        <v>0.17885387247143131</v>
      </c>
      <c r="O1943">
        <v>3188686</v>
      </c>
      <c r="P1943">
        <v>2873743</v>
      </c>
      <c r="Q1943">
        <v>0</v>
      </c>
      <c r="S1943" s="5"/>
      <c r="T1943" t="s">
        <v>5057</v>
      </c>
      <c r="U1943" s="3">
        <v>45706</v>
      </c>
      <c r="V1943" t="str">
        <f t="shared" si="90"/>
        <v>Tuesday</v>
      </c>
      <c r="W1943" t="str">
        <f t="shared" si="91"/>
        <v>February</v>
      </c>
      <c r="X1943">
        <v>15</v>
      </c>
      <c r="Y1943" t="str">
        <f t="shared" si="92"/>
        <v>Afternoon</v>
      </c>
      <c r="Z1943" t="s">
        <v>5070</v>
      </c>
    </row>
    <row r="1944" spans="1:26" x14ac:dyDescent="0.3">
      <c r="A1944" t="s">
        <v>1965</v>
      </c>
      <c r="B1944" t="s">
        <v>5027</v>
      </c>
      <c r="C1944" t="s">
        <v>5029</v>
      </c>
      <c r="D1944" t="s">
        <v>5031</v>
      </c>
      <c r="E1944" t="s">
        <v>5036</v>
      </c>
      <c r="F1944" t="s">
        <v>5046</v>
      </c>
      <c r="G1944">
        <v>133.77510000000001</v>
      </c>
      <c r="H1944">
        <v>-25.2744</v>
      </c>
      <c r="I1944">
        <v>204211</v>
      </c>
      <c r="J1944">
        <v>1890139</v>
      </c>
      <c r="K1944">
        <v>355991</v>
      </c>
      <c r="L1944">
        <v>69858</v>
      </c>
      <c r="M1944">
        <v>38058</v>
      </c>
      <c r="N1944" s="5">
        <v>0.1080404974456405</v>
      </c>
      <c r="O1944">
        <v>2171879</v>
      </c>
      <c r="P1944">
        <v>1890139</v>
      </c>
      <c r="Q1944">
        <v>0</v>
      </c>
      <c r="S1944" s="5"/>
      <c r="T1944" t="s">
        <v>5052</v>
      </c>
      <c r="U1944" s="3">
        <v>45488</v>
      </c>
      <c r="V1944" t="str">
        <f t="shared" si="90"/>
        <v>Monday</v>
      </c>
      <c r="W1944" t="str">
        <f t="shared" si="91"/>
        <v>July</v>
      </c>
      <c r="X1944">
        <v>9</v>
      </c>
      <c r="Y1944" t="str">
        <f t="shared" si="92"/>
        <v>Morning</v>
      </c>
      <c r="Z1944" t="s">
        <v>5070</v>
      </c>
    </row>
    <row r="1945" spans="1:26" x14ac:dyDescent="0.3">
      <c r="A1945" t="s">
        <v>1966</v>
      </c>
      <c r="B1945" t="s">
        <v>5027</v>
      </c>
      <c r="C1945" t="s">
        <v>5029</v>
      </c>
      <c r="D1945" t="s">
        <v>5032</v>
      </c>
      <c r="E1945" t="s">
        <v>5036</v>
      </c>
      <c r="F1945" t="s">
        <v>5044</v>
      </c>
      <c r="G1945">
        <v>78.962900000000005</v>
      </c>
      <c r="H1945">
        <v>20.593699999999998</v>
      </c>
      <c r="I1945">
        <v>47360</v>
      </c>
      <c r="J1945">
        <v>701282</v>
      </c>
      <c r="K1945">
        <v>144245</v>
      </c>
      <c r="L1945">
        <v>24516</v>
      </c>
      <c r="M1945">
        <v>39521</v>
      </c>
      <c r="N1945" s="5">
        <v>6.7534256496033743E-2</v>
      </c>
      <c r="O1945">
        <v>801568</v>
      </c>
      <c r="P1945">
        <v>664612</v>
      </c>
      <c r="Q1945">
        <v>0</v>
      </c>
      <c r="S1945" s="5"/>
      <c r="T1945" t="s">
        <v>5061</v>
      </c>
      <c r="U1945" s="3">
        <v>45469</v>
      </c>
      <c r="V1945" t="str">
        <f t="shared" si="90"/>
        <v>Wednesday</v>
      </c>
      <c r="W1945" t="str">
        <f t="shared" si="91"/>
        <v>June</v>
      </c>
      <c r="X1945">
        <v>10</v>
      </c>
      <c r="Y1945" t="str">
        <f t="shared" si="92"/>
        <v>Morning</v>
      </c>
      <c r="Z1945" t="s">
        <v>5069</v>
      </c>
    </row>
    <row r="1946" spans="1:26" x14ac:dyDescent="0.3">
      <c r="A1946" t="s">
        <v>1967</v>
      </c>
      <c r="B1946" t="s">
        <v>5026</v>
      </c>
      <c r="C1946" t="s">
        <v>5029</v>
      </c>
      <c r="D1946" t="s">
        <v>5033</v>
      </c>
      <c r="E1946" t="s">
        <v>5039</v>
      </c>
      <c r="F1946" t="s">
        <v>5049</v>
      </c>
      <c r="G1946">
        <v>-106.3468</v>
      </c>
      <c r="H1946">
        <v>56.130400000000002</v>
      </c>
      <c r="I1946">
        <v>40143</v>
      </c>
      <c r="J1946">
        <v>195007</v>
      </c>
      <c r="K1946">
        <v>19909</v>
      </c>
      <c r="L1946">
        <v>13375</v>
      </c>
      <c r="M1946">
        <v>10725</v>
      </c>
      <c r="N1946" s="6">
        <v>0.20585633570421261</v>
      </c>
      <c r="O1946">
        <v>238460</v>
      </c>
      <c r="P1946">
        <v>0</v>
      </c>
      <c r="Q1946">
        <v>0</v>
      </c>
      <c r="T1946" t="s">
        <v>5062</v>
      </c>
      <c r="U1946" s="3">
        <v>45468</v>
      </c>
      <c r="V1946" t="str">
        <f t="shared" si="90"/>
        <v>Tuesday</v>
      </c>
      <c r="W1946" t="str">
        <f t="shared" si="91"/>
        <v>June</v>
      </c>
      <c r="X1946">
        <v>11</v>
      </c>
      <c r="Y1946" t="str">
        <f t="shared" si="92"/>
        <v>Morning</v>
      </c>
      <c r="Z1946" t="s">
        <v>5071</v>
      </c>
    </row>
    <row r="1947" spans="1:26" x14ac:dyDescent="0.3">
      <c r="A1947" t="s">
        <v>1968</v>
      </c>
      <c r="B1947" t="s">
        <v>5025</v>
      </c>
      <c r="C1947" t="s">
        <v>5029</v>
      </c>
      <c r="D1947" t="s">
        <v>5031</v>
      </c>
      <c r="E1947" t="s">
        <v>5039</v>
      </c>
      <c r="F1947" t="s">
        <v>5044</v>
      </c>
      <c r="G1947">
        <v>78.962900000000005</v>
      </c>
      <c r="H1947">
        <v>20.593699999999998</v>
      </c>
      <c r="I1947">
        <v>33978</v>
      </c>
      <c r="J1947">
        <v>397987</v>
      </c>
      <c r="K1947">
        <v>51033</v>
      </c>
      <c r="L1947">
        <v>17616</v>
      </c>
      <c r="M1947">
        <v>15536</v>
      </c>
      <c r="N1947" s="5">
        <v>8.5375729392498212E-2</v>
      </c>
      <c r="O1947">
        <v>513749</v>
      </c>
      <c r="P1947">
        <v>0</v>
      </c>
      <c r="Q1947">
        <v>0</v>
      </c>
      <c r="S1947" s="5"/>
      <c r="T1947" t="s">
        <v>5051</v>
      </c>
      <c r="U1947" s="3">
        <v>45604</v>
      </c>
      <c r="V1947" t="str">
        <f t="shared" si="90"/>
        <v>Friday</v>
      </c>
      <c r="W1947" t="str">
        <f t="shared" si="91"/>
        <v>November</v>
      </c>
      <c r="X1947">
        <v>15</v>
      </c>
      <c r="Y1947" t="str">
        <f t="shared" si="92"/>
        <v>Afternoon</v>
      </c>
      <c r="Z1947" t="s">
        <v>5069</v>
      </c>
    </row>
    <row r="1948" spans="1:26" x14ac:dyDescent="0.3">
      <c r="A1948" t="s">
        <v>1969</v>
      </c>
      <c r="B1948" t="s">
        <v>5027</v>
      </c>
      <c r="C1948" t="s">
        <v>5030</v>
      </c>
      <c r="D1948" t="s">
        <v>5032</v>
      </c>
      <c r="E1948" t="s">
        <v>5036</v>
      </c>
      <c r="F1948" t="s">
        <v>5044</v>
      </c>
      <c r="G1948">
        <v>78.962900000000005</v>
      </c>
      <c r="H1948">
        <v>20.593699999999998</v>
      </c>
      <c r="I1948">
        <v>172906</v>
      </c>
      <c r="J1948">
        <v>2622873</v>
      </c>
      <c r="K1948">
        <v>435179</v>
      </c>
      <c r="L1948">
        <v>117746</v>
      </c>
      <c r="M1948">
        <v>100289</v>
      </c>
      <c r="N1948" s="5">
        <v>6.5922689391377853E-2</v>
      </c>
      <c r="O1948">
        <v>2922513</v>
      </c>
      <c r="P1948">
        <v>2622873</v>
      </c>
      <c r="Q1948">
        <v>0</v>
      </c>
      <c r="S1948" s="5"/>
      <c r="T1948" t="s">
        <v>5061</v>
      </c>
      <c r="U1948" s="3">
        <v>45500</v>
      </c>
      <c r="V1948" t="str">
        <f t="shared" si="90"/>
        <v>Saturday</v>
      </c>
      <c r="W1948" t="str">
        <f t="shared" si="91"/>
        <v>July</v>
      </c>
      <c r="X1948">
        <v>11</v>
      </c>
      <c r="Y1948" t="str">
        <f t="shared" si="92"/>
        <v>Morning</v>
      </c>
      <c r="Z1948" t="s">
        <v>5069</v>
      </c>
    </row>
    <row r="1949" spans="1:26" x14ac:dyDescent="0.3">
      <c r="A1949" t="s">
        <v>1970</v>
      </c>
      <c r="B1949" t="s">
        <v>5025</v>
      </c>
      <c r="C1949" t="s">
        <v>5029</v>
      </c>
      <c r="D1949" t="s">
        <v>5035</v>
      </c>
      <c r="E1949" t="s">
        <v>5039</v>
      </c>
      <c r="F1949" t="s">
        <v>5046</v>
      </c>
      <c r="G1949">
        <v>133.77510000000001</v>
      </c>
      <c r="H1949">
        <v>-25.2744</v>
      </c>
      <c r="I1949">
        <v>24911</v>
      </c>
      <c r="J1949">
        <v>159420</v>
      </c>
      <c r="K1949">
        <v>35041</v>
      </c>
      <c r="L1949">
        <v>6721</v>
      </c>
      <c r="M1949">
        <v>7814</v>
      </c>
      <c r="N1949" s="5">
        <v>0.1562609178795446</v>
      </c>
      <c r="O1949">
        <v>177541</v>
      </c>
      <c r="P1949">
        <v>0</v>
      </c>
      <c r="Q1949">
        <v>0</v>
      </c>
      <c r="S1949" s="5"/>
      <c r="T1949" t="s">
        <v>5058</v>
      </c>
      <c r="U1949" s="3">
        <v>45681</v>
      </c>
      <c r="V1949" t="str">
        <f t="shared" si="90"/>
        <v>Friday</v>
      </c>
      <c r="W1949" t="str">
        <f t="shared" si="91"/>
        <v>January</v>
      </c>
      <c r="X1949">
        <v>16</v>
      </c>
      <c r="Y1949" t="str">
        <f t="shared" si="92"/>
        <v>Afternoon</v>
      </c>
      <c r="Z1949" t="s">
        <v>5070</v>
      </c>
    </row>
    <row r="1950" spans="1:26" x14ac:dyDescent="0.3">
      <c r="A1950" t="s">
        <v>1971</v>
      </c>
      <c r="B1950" t="s">
        <v>5027</v>
      </c>
      <c r="C1950" t="s">
        <v>5029</v>
      </c>
      <c r="D1950" t="s">
        <v>5031</v>
      </c>
      <c r="E1950" t="s">
        <v>5040</v>
      </c>
      <c r="F1950" t="s">
        <v>5043</v>
      </c>
      <c r="G1950">
        <v>-3.4359999999999999</v>
      </c>
      <c r="H1950">
        <v>55.378100000000003</v>
      </c>
      <c r="I1950">
        <v>34350</v>
      </c>
      <c r="J1950">
        <v>271442</v>
      </c>
      <c r="K1950">
        <v>60102</v>
      </c>
      <c r="L1950">
        <v>21279</v>
      </c>
      <c r="M1950">
        <v>10617</v>
      </c>
      <c r="N1950" s="5">
        <v>0.1265496709177707</v>
      </c>
      <c r="O1950">
        <v>338075</v>
      </c>
      <c r="P1950">
        <v>0</v>
      </c>
      <c r="Q1950">
        <v>1056065</v>
      </c>
      <c r="S1950" s="5"/>
      <c r="T1950" t="s">
        <v>5052</v>
      </c>
      <c r="U1950" s="3">
        <v>45458</v>
      </c>
      <c r="V1950" t="str">
        <f t="shared" si="90"/>
        <v>Saturday</v>
      </c>
      <c r="W1950" t="str">
        <f t="shared" si="91"/>
        <v>June</v>
      </c>
      <c r="X1950">
        <v>11</v>
      </c>
      <c r="Y1950" t="str">
        <f t="shared" si="92"/>
        <v>Morning</v>
      </c>
      <c r="Z1950" t="s">
        <v>5070</v>
      </c>
    </row>
    <row r="1951" spans="1:26" x14ac:dyDescent="0.3">
      <c r="A1951" t="s">
        <v>1972</v>
      </c>
      <c r="B1951" t="s">
        <v>5026</v>
      </c>
      <c r="C1951" t="s">
        <v>5029</v>
      </c>
      <c r="D1951" t="s">
        <v>5033</v>
      </c>
      <c r="E1951" t="s">
        <v>5039</v>
      </c>
      <c r="F1951" t="s">
        <v>5048</v>
      </c>
      <c r="G1951">
        <v>10.451499999999999</v>
      </c>
      <c r="H1951">
        <v>51.165700000000001</v>
      </c>
      <c r="I1951">
        <v>36113</v>
      </c>
      <c r="J1951">
        <v>232801</v>
      </c>
      <c r="K1951">
        <v>29718</v>
      </c>
      <c r="L1951">
        <v>12141</v>
      </c>
      <c r="M1951">
        <v>6199</v>
      </c>
      <c r="N1951" s="6">
        <v>0.15512722614158209</v>
      </c>
      <c r="O1951">
        <v>301805</v>
      </c>
      <c r="P1951">
        <v>0</v>
      </c>
      <c r="Q1951">
        <v>0</v>
      </c>
      <c r="T1951" t="s">
        <v>5062</v>
      </c>
      <c r="U1951" s="3">
        <v>45612</v>
      </c>
      <c r="V1951" t="str">
        <f t="shared" si="90"/>
        <v>Saturday</v>
      </c>
      <c r="W1951" t="str">
        <f t="shared" si="91"/>
        <v>November</v>
      </c>
      <c r="X1951">
        <v>14</v>
      </c>
      <c r="Y1951" t="str">
        <f t="shared" si="92"/>
        <v>Afternoon</v>
      </c>
      <c r="Z1951" t="s">
        <v>5070</v>
      </c>
    </row>
    <row r="1952" spans="1:26" x14ac:dyDescent="0.3">
      <c r="A1952" t="s">
        <v>1973</v>
      </c>
      <c r="B1952" t="s">
        <v>5025</v>
      </c>
      <c r="C1952" t="s">
        <v>5029</v>
      </c>
      <c r="D1952" t="s">
        <v>5033</v>
      </c>
      <c r="E1952" t="s">
        <v>5039</v>
      </c>
      <c r="F1952" t="s">
        <v>5044</v>
      </c>
      <c r="G1952">
        <v>78.962900000000005</v>
      </c>
      <c r="H1952">
        <v>20.593699999999998</v>
      </c>
      <c r="I1952">
        <v>52558</v>
      </c>
      <c r="J1952">
        <v>268807</v>
      </c>
      <c r="K1952">
        <v>52140</v>
      </c>
      <c r="L1952">
        <v>15296</v>
      </c>
      <c r="M1952">
        <v>12496</v>
      </c>
      <c r="N1952" s="5">
        <v>0.1955234929432208</v>
      </c>
      <c r="O1952">
        <v>301933</v>
      </c>
      <c r="P1952">
        <v>0</v>
      </c>
      <c r="Q1952">
        <v>0</v>
      </c>
      <c r="S1952" s="5"/>
      <c r="T1952" t="s">
        <v>5056</v>
      </c>
      <c r="U1952" s="3">
        <v>45500</v>
      </c>
      <c r="V1952" t="str">
        <f t="shared" si="90"/>
        <v>Saturday</v>
      </c>
      <c r="W1952" t="str">
        <f t="shared" si="91"/>
        <v>July</v>
      </c>
      <c r="X1952">
        <v>17</v>
      </c>
      <c r="Y1952" t="str">
        <f t="shared" si="92"/>
        <v>Afternoon</v>
      </c>
      <c r="Z1952" t="s">
        <v>5070</v>
      </c>
    </row>
    <row r="1953" spans="1:26" x14ac:dyDescent="0.3">
      <c r="A1953" t="s">
        <v>1974</v>
      </c>
      <c r="B1953" t="s">
        <v>5027</v>
      </c>
      <c r="C1953" t="s">
        <v>5029</v>
      </c>
      <c r="D1953" t="s">
        <v>5033</v>
      </c>
      <c r="E1953" t="s">
        <v>5040</v>
      </c>
      <c r="F1953" t="s">
        <v>5048</v>
      </c>
      <c r="G1953">
        <v>10.451499999999999</v>
      </c>
      <c r="H1953">
        <v>51.165700000000001</v>
      </c>
      <c r="I1953">
        <v>213471</v>
      </c>
      <c r="J1953">
        <v>1361614</v>
      </c>
      <c r="K1953">
        <v>249519</v>
      </c>
      <c r="L1953">
        <v>60402</v>
      </c>
      <c r="M1953">
        <v>78438</v>
      </c>
      <c r="N1953" s="5">
        <v>0.15677849061865501</v>
      </c>
      <c r="O1953">
        <v>1705304</v>
      </c>
      <c r="P1953">
        <v>0</v>
      </c>
      <c r="Q1953">
        <v>1958771</v>
      </c>
      <c r="S1953" s="5"/>
      <c r="T1953" t="s">
        <v>5057</v>
      </c>
      <c r="U1953" s="3">
        <v>45363</v>
      </c>
      <c r="V1953" t="str">
        <f t="shared" si="90"/>
        <v>Tuesday</v>
      </c>
      <c r="W1953" t="str">
        <f t="shared" si="91"/>
        <v>March</v>
      </c>
      <c r="X1953">
        <v>9</v>
      </c>
      <c r="Y1953" t="str">
        <f t="shared" si="92"/>
        <v>Morning</v>
      </c>
      <c r="Z1953" t="s">
        <v>5070</v>
      </c>
    </row>
    <row r="1954" spans="1:26" x14ac:dyDescent="0.3">
      <c r="A1954" t="s">
        <v>1975</v>
      </c>
      <c r="B1954" t="s">
        <v>5027</v>
      </c>
      <c r="C1954" t="s">
        <v>5029</v>
      </c>
      <c r="D1954" t="s">
        <v>5033</v>
      </c>
      <c r="E1954" t="s">
        <v>5040</v>
      </c>
      <c r="F1954" t="s">
        <v>5044</v>
      </c>
      <c r="G1954">
        <v>78.962900000000005</v>
      </c>
      <c r="H1954">
        <v>20.593699999999998</v>
      </c>
      <c r="I1954">
        <v>132243</v>
      </c>
      <c r="J1954">
        <v>655725</v>
      </c>
      <c r="K1954">
        <v>88302</v>
      </c>
      <c r="L1954">
        <v>36360</v>
      </c>
      <c r="M1954">
        <v>36401</v>
      </c>
      <c r="N1954" s="5">
        <v>0.20167514272162679</v>
      </c>
      <c r="O1954">
        <v>812280</v>
      </c>
      <c r="P1954">
        <v>0</v>
      </c>
      <c r="Q1954">
        <v>1091943</v>
      </c>
      <c r="S1954" s="5"/>
      <c r="T1954" t="s">
        <v>5057</v>
      </c>
      <c r="U1954" s="3">
        <v>45726</v>
      </c>
      <c r="V1954" t="str">
        <f t="shared" si="90"/>
        <v>Monday</v>
      </c>
      <c r="W1954" t="str">
        <f t="shared" si="91"/>
        <v>March</v>
      </c>
      <c r="X1954">
        <v>12</v>
      </c>
      <c r="Y1954" t="str">
        <f t="shared" si="92"/>
        <v>Afternoon</v>
      </c>
      <c r="Z1954" t="s">
        <v>5071</v>
      </c>
    </row>
    <row r="1955" spans="1:26" x14ac:dyDescent="0.3">
      <c r="A1955" t="s">
        <v>1976</v>
      </c>
      <c r="B1955" t="s">
        <v>5025</v>
      </c>
      <c r="C1955" t="s">
        <v>5029</v>
      </c>
      <c r="D1955" t="s">
        <v>5033</v>
      </c>
      <c r="E1955" t="s">
        <v>5039</v>
      </c>
      <c r="F1955" t="s">
        <v>5045</v>
      </c>
      <c r="G1955">
        <v>-51.9253</v>
      </c>
      <c r="H1955">
        <v>-14.234999999999999</v>
      </c>
      <c r="I1955">
        <v>65529</v>
      </c>
      <c r="J1955">
        <v>275549</v>
      </c>
      <c r="K1955">
        <v>42949</v>
      </c>
      <c r="L1955">
        <v>14545</v>
      </c>
      <c r="M1955">
        <v>7462</v>
      </c>
      <c r="N1955" s="5">
        <v>0.237815456391581</v>
      </c>
      <c r="O1955">
        <v>338043</v>
      </c>
      <c r="P1955">
        <v>0</v>
      </c>
      <c r="Q1955">
        <v>0</v>
      </c>
      <c r="S1955" s="5"/>
      <c r="T1955" t="s">
        <v>5056</v>
      </c>
      <c r="U1955" s="3">
        <v>45705</v>
      </c>
      <c r="V1955" t="str">
        <f t="shared" si="90"/>
        <v>Monday</v>
      </c>
      <c r="W1955" t="str">
        <f t="shared" si="91"/>
        <v>February</v>
      </c>
      <c r="X1955">
        <v>16</v>
      </c>
      <c r="Y1955" t="str">
        <f t="shared" si="92"/>
        <v>Afternoon</v>
      </c>
      <c r="Z1955" t="s">
        <v>5071</v>
      </c>
    </row>
    <row r="1956" spans="1:26" x14ac:dyDescent="0.3">
      <c r="A1956" t="s">
        <v>1977</v>
      </c>
      <c r="B1956" t="s">
        <v>5025</v>
      </c>
      <c r="C1956" t="s">
        <v>5029</v>
      </c>
      <c r="D1956" t="s">
        <v>5033</v>
      </c>
      <c r="E1956" t="s">
        <v>5036</v>
      </c>
      <c r="F1956" t="s">
        <v>5048</v>
      </c>
      <c r="G1956">
        <v>10.451499999999999</v>
      </c>
      <c r="H1956">
        <v>51.165700000000001</v>
      </c>
      <c r="I1956">
        <v>474977</v>
      </c>
      <c r="J1956">
        <v>2741456</v>
      </c>
      <c r="K1956">
        <v>585253</v>
      </c>
      <c r="L1956">
        <v>165928</v>
      </c>
      <c r="M1956">
        <v>94766</v>
      </c>
      <c r="N1956" s="5">
        <v>0.17325741836265851</v>
      </c>
      <c r="O1956">
        <v>3130705</v>
      </c>
      <c r="P1956">
        <v>2741456</v>
      </c>
      <c r="Q1956">
        <v>0</v>
      </c>
      <c r="S1956" s="5"/>
      <c r="T1956" t="s">
        <v>5057</v>
      </c>
      <c r="U1956" s="3">
        <v>45620</v>
      </c>
      <c r="V1956" t="str">
        <f t="shared" si="90"/>
        <v>Sunday</v>
      </c>
      <c r="W1956" t="str">
        <f t="shared" si="91"/>
        <v>November</v>
      </c>
      <c r="X1956">
        <v>11</v>
      </c>
      <c r="Y1956" t="str">
        <f t="shared" si="92"/>
        <v>Morning</v>
      </c>
      <c r="Z1956" t="s">
        <v>5070</v>
      </c>
    </row>
    <row r="1957" spans="1:26" x14ac:dyDescent="0.3">
      <c r="A1957" t="s">
        <v>1978</v>
      </c>
      <c r="B1957" t="s">
        <v>5024</v>
      </c>
      <c r="C1957" t="s">
        <v>5029</v>
      </c>
      <c r="D1957" t="s">
        <v>5035</v>
      </c>
      <c r="E1957" t="s">
        <v>5040</v>
      </c>
      <c r="F1957" t="s">
        <v>5049</v>
      </c>
      <c r="G1957">
        <v>-106.3468</v>
      </c>
      <c r="H1957">
        <v>56.130400000000002</v>
      </c>
      <c r="I1957">
        <v>37857</v>
      </c>
      <c r="J1957">
        <v>211886</v>
      </c>
      <c r="K1957">
        <v>45856</v>
      </c>
      <c r="L1957">
        <v>11509</v>
      </c>
      <c r="M1957">
        <v>6142</v>
      </c>
      <c r="N1957" s="5">
        <v>0.17866775093347581</v>
      </c>
      <c r="O1957">
        <v>241345</v>
      </c>
      <c r="P1957">
        <v>0</v>
      </c>
      <c r="Q1957">
        <v>166160</v>
      </c>
      <c r="S1957" s="5"/>
      <c r="T1957" t="s">
        <v>5058</v>
      </c>
      <c r="U1957" s="3">
        <v>45548</v>
      </c>
      <c r="V1957" t="str">
        <f t="shared" si="90"/>
        <v>Friday</v>
      </c>
      <c r="W1957" t="str">
        <f t="shared" si="91"/>
        <v>September</v>
      </c>
      <c r="X1957">
        <v>12</v>
      </c>
      <c r="Y1957" t="str">
        <f t="shared" si="92"/>
        <v>Afternoon</v>
      </c>
      <c r="Z1957" t="s">
        <v>5070</v>
      </c>
    </row>
    <row r="1958" spans="1:26" x14ac:dyDescent="0.3">
      <c r="A1958" t="s">
        <v>1979</v>
      </c>
      <c r="B1958" t="s">
        <v>5027</v>
      </c>
      <c r="C1958" t="s">
        <v>5029</v>
      </c>
      <c r="D1958" t="s">
        <v>5033</v>
      </c>
      <c r="E1958" t="s">
        <v>5036</v>
      </c>
      <c r="F1958" t="s">
        <v>5047</v>
      </c>
      <c r="G1958">
        <v>138.25290000000001</v>
      </c>
      <c r="H1958">
        <v>36.204799999999999</v>
      </c>
      <c r="I1958">
        <v>29021</v>
      </c>
      <c r="J1958">
        <v>179456</v>
      </c>
      <c r="K1958">
        <v>32121</v>
      </c>
      <c r="L1958">
        <v>9435</v>
      </c>
      <c r="M1958">
        <v>7749</v>
      </c>
      <c r="N1958" s="5">
        <v>0.16172158831112521</v>
      </c>
      <c r="O1958">
        <v>228883</v>
      </c>
      <c r="P1958">
        <v>169844</v>
      </c>
      <c r="Q1958">
        <v>0</v>
      </c>
      <c r="S1958" s="5"/>
      <c r="T1958" t="s">
        <v>5057</v>
      </c>
      <c r="U1958" s="3">
        <v>45749</v>
      </c>
      <c r="V1958" t="str">
        <f t="shared" si="90"/>
        <v>Wednesday</v>
      </c>
      <c r="W1958" t="str">
        <f t="shared" si="91"/>
        <v>April</v>
      </c>
      <c r="X1958">
        <v>8</v>
      </c>
      <c r="Y1958" t="str">
        <f t="shared" si="92"/>
        <v>Morning</v>
      </c>
      <c r="Z1958" t="s">
        <v>5070</v>
      </c>
    </row>
    <row r="1959" spans="1:26" x14ac:dyDescent="0.3">
      <c r="A1959" t="s">
        <v>1980</v>
      </c>
      <c r="B1959" t="s">
        <v>5027</v>
      </c>
      <c r="C1959" t="s">
        <v>5029</v>
      </c>
      <c r="D1959" t="s">
        <v>5032</v>
      </c>
      <c r="E1959" t="s">
        <v>5036</v>
      </c>
      <c r="F1959" t="s">
        <v>5047</v>
      </c>
      <c r="G1959">
        <v>138.25290000000001</v>
      </c>
      <c r="H1959">
        <v>36.204799999999999</v>
      </c>
      <c r="I1959">
        <v>214642</v>
      </c>
      <c r="J1959">
        <v>2541076</v>
      </c>
      <c r="K1959">
        <v>584859</v>
      </c>
      <c r="L1959">
        <v>133543</v>
      </c>
      <c r="M1959">
        <v>52383</v>
      </c>
      <c r="N1959" s="5">
        <v>8.4469129741459995E-2</v>
      </c>
      <c r="O1959">
        <v>3011908</v>
      </c>
      <c r="P1959">
        <v>2541076</v>
      </c>
      <c r="Q1959">
        <v>0</v>
      </c>
      <c r="S1959" s="5"/>
      <c r="T1959" t="s">
        <v>5061</v>
      </c>
      <c r="U1959" s="3">
        <v>45761</v>
      </c>
      <c r="V1959" t="str">
        <f t="shared" si="90"/>
        <v>Monday</v>
      </c>
      <c r="W1959" t="str">
        <f t="shared" si="91"/>
        <v>April</v>
      </c>
      <c r="X1959">
        <v>15</v>
      </c>
      <c r="Y1959" t="str">
        <f t="shared" si="92"/>
        <v>Afternoon</v>
      </c>
      <c r="Z1959" t="s">
        <v>5069</v>
      </c>
    </row>
    <row r="1960" spans="1:26" x14ac:dyDescent="0.3">
      <c r="A1960" t="s">
        <v>1981</v>
      </c>
      <c r="B1960" t="s">
        <v>5026</v>
      </c>
      <c r="C1960" t="s">
        <v>5030</v>
      </c>
      <c r="D1960" t="s">
        <v>5033</v>
      </c>
      <c r="E1960" t="s">
        <v>5039</v>
      </c>
      <c r="F1960" t="s">
        <v>5048</v>
      </c>
      <c r="G1960">
        <v>10.451499999999999</v>
      </c>
      <c r="H1960">
        <v>51.165700000000001</v>
      </c>
      <c r="I1960">
        <v>84749</v>
      </c>
      <c r="J1960">
        <v>363871</v>
      </c>
      <c r="K1960">
        <v>71937</v>
      </c>
      <c r="L1960">
        <v>13719</v>
      </c>
      <c r="M1960">
        <v>16687</v>
      </c>
      <c r="N1960" s="6">
        <v>0.23291065354729801</v>
      </c>
      <c r="O1960">
        <v>413550</v>
      </c>
      <c r="P1960">
        <v>0</v>
      </c>
      <c r="Q1960">
        <v>0</v>
      </c>
      <c r="T1960" t="s">
        <v>5062</v>
      </c>
      <c r="U1960" s="3">
        <v>45715</v>
      </c>
      <c r="V1960" t="str">
        <f t="shared" si="90"/>
        <v>Thursday</v>
      </c>
      <c r="W1960" t="str">
        <f t="shared" si="91"/>
        <v>February</v>
      </c>
      <c r="X1960">
        <v>11</v>
      </c>
      <c r="Y1960" t="str">
        <f t="shared" si="92"/>
        <v>Morning</v>
      </c>
      <c r="Z1960" t="s">
        <v>5071</v>
      </c>
    </row>
    <row r="1961" spans="1:26" x14ac:dyDescent="0.3">
      <c r="A1961" t="s">
        <v>1982</v>
      </c>
      <c r="B1961" t="s">
        <v>5027</v>
      </c>
      <c r="C1961" t="s">
        <v>5029</v>
      </c>
      <c r="D1961" t="s">
        <v>5035</v>
      </c>
      <c r="E1961" t="s">
        <v>5040</v>
      </c>
      <c r="F1961" t="s">
        <v>5045</v>
      </c>
      <c r="G1961">
        <v>-51.9253</v>
      </c>
      <c r="H1961">
        <v>-14.234999999999999</v>
      </c>
      <c r="I1961">
        <v>58195</v>
      </c>
      <c r="J1961">
        <v>459339</v>
      </c>
      <c r="K1961">
        <v>97645</v>
      </c>
      <c r="L1961">
        <v>21567</v>
      </c>
      <c r="M1961">
        <v>22230</v>
      </c>
      <c r="N1961" s="5">
        <v>0.12669424265923099</v>
      </c>
      <c r="O1961">
        <v>509670</v>
      </c>
      <c r="P1961">
        <v>0</v>
      </c>
      <c r="Q1961">
        <v>1111790</v>
      </c>
      <c r="S1961" s="5"/>
      <c r="T1961" t="s">
        <v>5060</v>
      </c>
      <c r="U1961" s="3">
        <v>45699</v>
      </c>
      <c r="V1961" t="str">
        <f t="shared" si="90"/>
        <v>Tuesday</v>
      </c>
      <c r="W1961" t="str">
        <f t="shared" si="91"/>
        <v>February</v>
      </c>
      <c r="X1961">
        <v>11</v>
      </c>
      <c r="Y1961" t="str">
        <f t="shared" si="92"/>
        <v>Morning</v>
      </c>
      <c r="Z1961" t="s">
        <v>5070</v>
      </c>
    </row>
    <row r="1962" spans="1:26" x14ac:dyDescent="0.3">
      <c r="A1962" t="s">
        <v>1983</v>
      </c>
      <c r="B1962" t="s">
        <v>5027</v>
      </c>
      <c r="C1962" t="s">
        <v>5029</v>
      </c>
      <c r="D1962" t="s">
        <v>5031</v>
      </c>
      <c r="E1962" t="s">
        <v>5036</v>
      </c>
      <c r="F1962" t="s">
        <v>5049</v>
      </c>
      <c r="G1962">
        <v>-106.3468</v>
      </c>
      <c r="H1962">
        <v>56.130400000000002</v>
      </c>
      <c r="I1962">
        <v>174378</v>
      </c>
      <c r="J1962">
        <v>1259357</v>
      </c>
      <c r="K1962">
        <v>276168</v>
      </c>
      <c r="L1962">
        <v>77499</v>
      </c>
      <c r="M1962">
        <v>54785</v>
      </c>
      <c r="N1962" s="5">
        <v>0.13846656858488129</v>
      </c>
      <c r="O1962">
        <v>1474341</v>
      </c>
      <c r="P1962">
        <v>1259357</v>
      </c>
      <c r="Q1962">
        <v>0</v>
      </c>
      <c r="S1962" s="5"/>
      <c r="T1962" t="s">
        <v>5052</v>
      </c>
      <c r="U1962" s="3">
        <v>45511</v>
      </c>
      <c r="V1962" t="str">
        <f t="shared" si="90"/>
        <v>Wednesday</v>
      </c>
      <c r="W1962" t="str">
        <f t="shared" si="91"/>
        <v>August</v>
      </c>
      <c r="X1962">
        <v>10</v>
      </c>
      <c r="Y1962" t="str">
        <f t="shared" si="92"/>
        <v>Morning</v>
      </c>
      <c r="Z1962" t="s">
        <v>5070</v>
      </c>
    </row>
    <row r="1963" spans="1:26" x14ac:dyDescent="0.3">
      <c r="A1963" t="s">
        <v>1984</v>
      </c>
      <c r="B1963" t="s">
        <v>5024</v>
      </c>
      <c r="C1963" t="s">
        <v>5029</v>
      </c>
      <c r="D1963" t="s">
        <v>5031</v>
      </c>
      <c r="E1963" t="s">
        <v>5040</v>
      </c>
      <c r="F1963" t="s">
        <v>5043</v>
      </c>
      <c r="G1963">
        <v>-3.4359999999999999</v>
      </c>
      <c r="H1963">
        <v>55.378100000000003</v>
      </c>
      <c r="I1963">
        <v>33851</v>
      </c>
      <c r="J1963">
        <v>324131</v>
      </c>
      <c r="K1963">
        <v>55869</v>
      </c>
      <c r="L1963">
        <v>19404</v>
      </c>
      <c r="M1963">
        <v>12608</v>
      </c>
      <c r="N1963" s="5">
        <v>0.10443740505599421</v>
      </c>
      <c r="O1963">
        <v>401813</v>
      </c>
      <c r="P1963">
        <v>0</v>
      </c>
      <c r="Q1963">
        <v>273478</v>
      </c>
      <c r="S1963" s="5"/>
      <c r="T1963" t="s">
        <v>5051</v>
      </c>
      <c r="U1963" s="3">
        <v>45376</v>
      </c>
      <c r="V1963" t="str">
        <f t="shared" si="90"/>
        <v>Monday</v>
      </c>
      <c r="W1963" t="str">
        <f t="shared" si="91"/>
        <v>March</v>
      </c>
      <c r="X1963">
        <v>12</v>
      </c>
      <c r="Y1963" t="str">
        <f t="shared" si="92"/>
        <v>Afternoon</v>
      </c>
      <c r="Z1963" t="s">
        <v>5070</v>
      </c>
    </row>
    <row r="1964" spans="1:26" x14ac:dyDescent="0.3">
      <c r="A1964" t="s">
        <v>1985</v>
      </c>
      <c r="B1964" t="s">
        <v>5027</v>
      </c>
      <c r="C1964" t="s">
        <v>5029</v>
      </c>
      <c r="D1964" t="s">
        <v>5031</v>
      </c>
      <c r="E1964" t="s">
        <v>5036</v>
      </c>
      <c r="F1964" t="s">
        <v>5049</v>
      </c>
      <c r="G1964">
        <v>-106.3468</v>
      </c>
      <c r="H1964">
        <v>56.130400000000002</v>
      </c>
      <c r="I1964">
        <v>166147</v>
      </c>
      <c r="J1964">
        <v>1545285</v>
      </c>
      <c r="K1964">
        <v>155873</v>
      </c>
      <c r="L1964">
        <v>69611</v>
      </c>
      <c r="M1964">
        <v>77197</v>
      </c>
      <c r="N1964" s="5">
        <v>0.1075190639765076</v>
      </c>
      <c r="O1964">
        <v>1945255</v>
      </c>
      <c r="P1964">
        <v>1545285</v>
      </c>
      <c r="Q1964">
        <v>0</v>
      </c>
      <c r="S1964" s="5"/>
      <c r="T1964" t="s">
        <v>5052</v>
      </c>
      <c r="U1964" s="3">
        <v>45388</v>
      </c>
      <c r="V1964" t="str">
        <f t="shared" si="90"/>
        <v>Saturday</v>
      </c>
      <c r="W1964" t="str">
        <f t="shared" si="91"/>
        <v>April</v>
      </c>
      <c r="X1964">
        <v>10</v>
      </c>
      <c r="Y1964" t="str">
        <f t="shared" si="92"/>
        <v>Morning</v>
      </c>
      <c r="Z1964" t="s">
        <v>5070</v>
      </c>
    </row>
    <row r="1965" spans="1:26" x14ac:dyDescent="0.3">
      <c r="A1965" t="s">
        <v>1986</v>
      </c>
      <c r="B1965" t="s">
        <v>5025</v>
      </c>
      <c r="C1965" t="s">
        <v>5029</v>
      </c>
      <c r="D1965" t="s">
        <v>5032</v>
      </c>
      <c r="E1965" t="s">
        <v>5036</v>
      </c>
      <c r="F1965" t="s">
        <v>5047</v>
      </c>
      <c r="G1965">
        <v>138.25290000000001</v>
      </c>
      <c r="H1965">
        <v>36.204799999999999</v>
      </c>
      <c r="I1965">
        <v>120097</v>
      </c>
      <c r="J1965">
        <v>1526750</v>
      </c>
      <c r="K1965">
        <v>199042</v>
      </c>
      <c r="L1965">
        <v>119013</v>
      </c>
      <c r="M1965">
        <v>61216</v>
      </c>
      <c r="N1965" s="5">
        <v>7.8662157107354413E-2</v>
      </c>
      <c r="O1965">
        <v>1959424</v>
      </c>
      <c r="P1965">
        <v>1526750</v>
      </c>
      <c r="Q1965">
        <v>0</v>
      </c>
      <c r="S1965" s="5"/>
      <c r="T1965" t="s">
        <v>5061</v>
      </c>
      <c r="U1965" s="3">
        <v>45679</v>
      </c>
      <c r="V1965" t="str">
        <f t="shared" si="90"/>
        <v>Wednesday</v>
      </c>
      <c r="W1965" t="str">
        <f t="shared" si="91"/>
        <v>January</v>
      </c>
      <c r="X1965">
        <v>14</v>
      </c>
      <c r="Y1965" t="str">
        <f t="shared" si="92"/>
        <v>Afternoon</v>
      </c>
      <c r="Z1965" t="s">
        <v>5069</v>
      </c>
    </row>
    <row r="1966" spans="1:26" x14ac:dyDescent="0.3">
      <c r="A1966" t="s">
        <v>1987</v>
      </c>
      <c r="B1966" t="s">
        <v>5026</v>
      </c>
      <c r="C1966" t="s">
        <v>5030</v>
      </c>
      <c r="D1966" t="s">
        <v>5032</v>
      </c>
      <c r="E1966" t="s">
        <v>5036</v>
      </c>
      <c r="F1966" t="s">
        <v>5050</v>
      </c>
      <c r="G1966">
        <v>-95.712900000000005</v>
      </c>
      <c r="H1966">
        <v>37.090200000000003</v>
      </c>
      <c r="I1966">
        <v>53040</v>
      </c>
      <c r="J1966">
        <v>706872</v>
      </c>
      <c r="K1966">
        <v>79704</v>
      </c>
      <c r="L1966">
        <v>28981</v>
      </c>
      <c r="M1966">
        <v>14386</v>
      </c>
      <c r="N1966" s="6">
        <v>7.5034932236135485E-2</v>
      </c>
      <c r="O1966">
        <v>878801</v>
      </c>
      <c r="P1966">
        <v>621053</v>
      </c>
      <c r="Q1966">
        <v>0</v>
      </c>
      <c r="T1966" t="s">
        <v>5059</v>
      </c>
      <c r="U1966" s="3">
        <v>45297</v>
      </c>
      <c r="V1966" t="str">
        <f t="shared" si="90"/>
        <v>Saturday</v>
      </c>
      <c r="W1966" t="str">
        <f t="shared" si="91"/>
        <v>January</v>
      </c>
      <c r="X1966">
        <v>12</v>
      </c>
      <c r="Y1966" t="str">
        <f t="shared" si="92"/>
        <v>Afternoon</v>
      </c>
      <c r="Z1966" t="s">
        <v>5070</v>
      </c>
    </row>
    <row r="1967" spans="1:26" x14ac:dyDescent="0.3">
      <c r="A1967" t="s">
        <v>1988</v>
      </c>
      <c r="B1967" t="s">
        <v>5027</v>
      </c>
      <c r="C1967" t="s">
        <v>5029</v>
      </c>
      <c r="D1967" t="s">
        <v>5033</v>
      </c>
      <c r="E1967" t="s">
        <v>5036</v>
      </c>
      <c r="F1967" t="s">
        <v>5050</v>
      </c>
      <c r="G1967">
        <v>-95.712900000000005</v>
      </c>
      <c r="H1967">
        <v>37.090200000000003</v>
      </c>
      <c r="I1967">
        <v>61374</v>
      </c>
      <c r="J1967">
        <v>346150</v>
      </c>
      <c r="K1967">
        <v>52499</v>
      </c>
      <c r="L1967">
        <v>23999</v>
      </c>
      <c r="M1967">
        <v>11615</v>
      </c>
      <c r="N1967" s="5">
        <v>0.17730731922601739</v>
      </c>
      <c r="O1967">
        <v>437487</v>
      </c>
      <c r="P1967">
        <v>322043</v>
      </c>
      <c r="Q1967">
        <v>0</v>
      </c>
      <c r="S1967" s="5"/>
      <c r="T1967" t="s">
        <v>5057</v>
      </c>
      <c r="U1967" s="3">
        <v>45714</v>
      </c>
      <c r="V1967" t="str">
        <f t="shared" si="90"/>
        <v>Wednesday</v>
      </c>
      <c r="W1967" t="str">
        <f t="shared" si="91"/>
        <v>February</v>
      </c>
      <c r="X1967">
        <v>10</v>
      </c>
      <c r="Y1967" t="str">
        <f t="shared" si="92"/>
        <v>Morning</v>
      </c>
      <c r="Z1967" t="s">
        <v>5070</v>
      </c>
    </row>
    <row r="1968" spans="1:26" x14ac:dyDescent="0.3">
      <c r="A1968" t="s">
        <v>1989</v>
      </c>
      <c r="B1968" t="s">
        <v>5027</v>
      </c>
      <c r="C1968" t="s">
        <v>5029</v>
      </c>
      <c r="D1968" t="s">
        <v>5031</v>
      </c>
      <c r="E1968" t="s">
        <v>5036</v>
      </c>
      <c r="F1968" t="s">
        <v>5049</v>
      </c>
      <c r="G1968">
        <v>-106.3468</v>
      </c>
      <c r="H1968">
        <v>56.130400000000002</v>
      </c>
      <c r="I1968">
        <v>222289</v>
      </c>
      <c r="J1968">
        <v>1882174</v>
      </c>
      <c r="K1968">
        <v>284455</v>
      </c>
      <c r="L1968">
        <v>94907</v>
      </c>
      <c r="M1968">
        <v>63896</v>
      </c>
      <c r="N1968" s="5">
        <v>0.1181023903765875</v>
      </c>
      <c r="O1968">
        <v>2357854</v>
      </c>
      <c r="P1968">
        <v>1882174</v>
      </c>
      <c r="Q1968">
        <v>0</v>
      </c>
      <c r="S1968" s="5"/>
      <c r="T1968" t="s">
        <v>5052</v>
      </c>
      <c r="U1968" s="3">
        <v>45538</v>
      </c>
      <c r="V1968" t="str">
        <f t="shared" si="90"/>
        <v>Tuesday</v>
      </c>
      <c r="W1968" t="str">
        <f t="shared" si="91"/>
        <v>September</v>
      </c>
      <c r="X1968">
        <v>15</v>
      </c>
      <c r="Y1968" t="str">
        <f t="shared" si="92"/>
        <v>Afternoon</v>
      </c>
      <c r="Z1968" t="s">
        <v>5070</v>
      </c>
    </row>
    <row r="1969" spans="1:26" x14ac:dyDescent="0.3">
      <c r="A1969" t="s">
        <v>1990</v>
      </c>
      <c r="B1969" t="s">
        <v>5023</v>
      </c>
      <c r="C1969" t="s">
        <v>5029</v>
      </c>
      <c r="D1969" t="s">
        <v>5033</v>
      </c>
      <c r="E1969" t="s">
        <v>5036</v>
      </c>
      <c r="F1969" t="s">
        <v>5048</v>
      </c>
      <c r="G1969">
        <v>10.451499999999999</v>
      </c>
      <c r="H1969">
        <v>51.165700000000001</v>
      </c>
      <c r="I1969">
        <v>55555</v>
      </c>
      <c r="J1969">
        <v>232237</v>
      </c>
      <c r="K1969">
        <v>26601</v>
      </c>
      <c r="L1969">
        <v>11045</v>
      </c>
      <c r="M1969">
        <v>12422</v>
      </c>
      <c r="N1969" s="5">
        <v>0.23921960534066991</v>
      </c>
      <c r="O1969">
        <v>258563</v>
      </c>
      <c r="P1969">
        <v>225954</v>
      </c>
      <c r="Q1969">
        <v>0</v>
      </c>
      <c r="R1969">
        <v>5429</v>
      </c>
      <c r="S1969" s="5">
        <v>2.1000000000000001E-2</v>
      </c>
      <c r="T1969" t="s">
        <v>5056</v>
      </c>
      <c r="U1969" s="3">
        <v>45388</v>
      </c>
      <c r="V1969" t="str">
        <f t="shared" si="90"/>
        <v>Saturday</v>
      </c>
      <c r="W1969" t="str">
        <f t="shared" si="91"/>
        <v>April</v>
      </c>
      <c r="X1969">
        <v>10</v>
      </c>
      <c r="Y1969" t="str">
        <f t="shared" si="92"/>
        <v>Morning</v>
      </c>
      <c r="Z1969" t="s">
        <v>5071</v>
      </c>
    </row>
    <row r="1970" spans="1:26" x14ac:dyDescent="0.3">
      <c r="A1970" t="s">
        <v>1991</v>
      </c>
      <c r="B1970" t="s">
        <v>5027</v>
      </c>
      <c r="C1970" t="s">
        <v>5029</v>
      </c>
      <c r="D1970" t="s">
        <v>5032</v>
      </c>
      <c r="E1970" t="s">
        <v>5036</v>
      </c>
      <c r="F1970" t="s">
        <v>5048</v>
      </c>
      <c r="G1970">
        <v>10.451499999999999</v>
      </c>
      <c r="H1970">
        <v>51.165700000000001</v>
      </c>
      <c r="I1970">
        <v>33711</v>
      </c>
      <c r="J1970">
        <v>448669</v>
      </c>
      <c r="K1970">
        <v>69929</v>
      </c>
      <c r="L1970">
        <v>30877</v>
      </c>
      <c r="M1970">
        <v>19668</v>
      </c>
      <c r="N1970" s="5">
        <v>7.51369811144567E-2</v>
      </c>
      <c r="O1970">
        <v>551357</v>
      </c>
      <c r="P1970">
        <v>444213</v>
      </c>
      <c r="Q1970">
        <v>0</v>
      </c>
      <c r="S1970" s="5"/>
      <c r="T1970" t="s">
        <v>5061</v>
      </c>
      <c r="U1970" s="3">
        <v>45754</v>
      </c>
      <c r="V1970" t="str">
        <f t="shared" si="90"/>
        <v>Monday</v>
      </c>
      <c r="W1970" t="str">
        <f t="shared" si="91"/>
        <v>April</v>
      </c>
      <c r="X1970">
        <v>10</v>
      </c>
      <c r="Y1970" t="str">
        <f t="shared" si="92"/>
        <v>Morning</v>
      </c>
      <c r="Z1970" t="s">
        <v>5069</v>
      </c>
    </row>
    <row r="1971" spans="1:26" x14ac:dyDescent="0.3">
      <c r="A1971" t="s">
        <v>1992</v>
      </c>
      <c r="B1971" t="s">
        <v>5025</v>
      </c>
      <c r="C1971" t="s">
        <v>5029</v>
      </c>
      <c r="D1971" t="s">
        <v>5033</v>
      </c>
      <c r="E1971" t="s">
        <v>5039</v>
      </c>
      <c r="F1971" t="s">
        <v>5044</v>
      </c>
      <c r="G1971">
        <v>78.962900000000005</v>
      </c>
      <c r="H1971">
        <v>20.593699999999998</v>
      </c>
      <c r="I1971">
        <v>47186</v>
      </c>
      <c r="J1971">
        <v>199409</v>
      </c>
      <c r="K1971">
        <v>42599</v>
      </c>
      <c r="L1971">
        <v>7158</v>
      </c>
      <c r="M1971">
        <v>10634</v>
      </c>
      <c r="N1971" s="5">
        <v>0.23662948839137421</v>
      </c>
      <c r="O1971">
        <v>247491</v>
      </c>
      <c r="P1971">
        <v>0</v>
      </c>
      <c r="Q1971">
        <v>0</v>
      </c>
      <c r="S1971" s="5"/>
      <c r="T1971" t="s">
        <v>5056</v>
      </c>
      <c r="U1971" s="3">
        <v>45732</v>
      </c>
      <c r="V1971" t="str">
        <f t="shared" si="90"/>
        <v>Sunday</v>
      </c>
      <c r="W1971" t="str">
        <f t="shared" si="91"/>
        <v>March</v>
      </c>
      <c r="X1971">
        <v>15</v>
      </c>
      <c r="Y1971" t="str">
        <f t="shared" si="92"/>
        <v>Afternoon</v>
      </c>
      <c r="Z1971" t="s">
        <v>5071</v>
      </c>
    </row>
    <row r="1972" spans="1:26" x14ac:dyDescent="0.3">
      <c r="A1972" t="s">
        <v>1993</v>
      </c>
      <c r="B1972" t="s">
        <v>5023</v>
      </c>
      <c r="C1972" t="s">
        <v>5029</v>
      </c>
      <c r="D1972" t="s">
        <v>5033</v>
      </c>
      <c r="E1972" t="s">
        <v>5036</v>
      </c>
      <c r="F1972" t="s">
        <v>5049</v>
      </c>
      <c r="G1972">
        <v>-106.3468</v>
      </c>
      <c r="H1972">
        <v>56.130400000000002</v>
      </c>
      <c r="I1972">
        <v>53299</v>
      </c>
      <c r="J1972">
        <v>344046</v>
      </c>
      <c r="K1972">
        <v>70545</v>
      </c>
      <c r="L1972">
        <v>13791</v>
      </c>
      <c r="M1972">
        <v>12795</v>
      </c>
      <c r="N1972" s="5">
        <v>0.15491954576765141</v>
      </c>
      <c r="O1972">
        <v>412445</v>
      </c>
      <c r="P1972">
        <v>312654</v>
      </c>
      <c r="Q1972">
        <v>0</v>
      </c>
      <c r="R1972">
        <v>4743</v>
      </c>
      <c r="S1972" s="5">
        <v>1.15E-2</v>
      </c>
      <c r="T1972" t="s">
        <v>5056</v>
      </c>
      <c r="U1972" s="3">
        <v>45759</v>
      </c>
      <c r="V1972" t="str">
        <f t="shared" si="90"/>
        <v>Saturday</v>
      </c>
      <c r="W1972" t="str">
        <f t="shared" si="91"/>
        <v>April</v>
      </c>
      <c r="X1972">
        <v>12</v>
      </c>
      <c r="Y1972" t="str">
        <f t="shared" si="92"/>
        <v>Afternoon</v>
      </c>
      <c r="Z1972" t="s">
        <v>5070</v>
      </c>
    </row>
    <row r="1973" spans="1:26" x14ac:dyDescent="0.3">
      <c r="A1973" t="s">
        <v>1994</v>
      </c>
      <c r="B1973" t="s">
        <v>5026</v>
      </c>
      <c r="C1973" t="s">
        <v>5029</v>
      </c>
      <c r="D1973" t="s">
        <v>5033</v>
      </c>
      <c r="E1973" t="s">
        <v>5039</v>
      </c>
      <c r="F1973" t="s">
        <v>5046</v>
      </c>
      <c r="G1973">
        <v>133.77510000000001</v>
      </c>
      <c r="H1973">
        <v>-25.2744</v>
      </c>
      <c r="I1973">
        <v>61384</v>
      </c>
      <c r="J1973">
        <v>268663</v>
      </c>
      <c r="K1973">
        <v>29091</v>
      </c>
      <c r="L1973">
        <v>20883</v>
      </c>
      <c r="M1973">
        <v>6755</v>
      </c>
      <c r="N1973" s="6">
        <v>0.22848179599488669</v>
      </c>
      <c r="O1973">
        <v>333005</v>
      </c>
      <c r="P1973">
        <v>0</v>
      </c>
      <c r="Q1973">
        <v>0</v>
      </c>
      <c r="T1973" t="s">
        <v>5062</v>
      </c>
      <c r="U1973" s="3">
        <v>45745</v>
      </c>
      <c r="V1973" t="str">
        <f t="shared" si="90"/>
        <v>Saturday</v>
      </c>
      <c r="W1973" t="str">
        <f t="shared" si="91"/>
        <v>March</v>
      </c>
      <c r="X1973">
        <v>13</v>
      </c>
      <c r="Y1973" t="str">
        <f t="shared" si="92"/>
        <v>Afternoon</v>
      </c>
      <c r="Z1973" t="s">
        <v>5071</v>
      </c>
    </row>
    <row r="1974" spans="1:26" x14ac:dyDescent="0.3">
      <c r="A1974" t="s">
        <v>1995</v>
      </c>
      <c r="B1974" t="s">
        <v>5027</v>
      </c>
      <c r="C1974" t="s">
        <v>5029</v>
      </c>
      <c r="D1974" t="s">
        <v>5032</v>
      </c>
      <c r="E1974" t="s">
        <v>5036</v>
      </c>
      <c r="F1974" t="s">
        <v>5043</v>
      </c>
      <c r="G1974">
        <v>-3.4359999999999999</v>
      </c>
      <c r="H1974">
        <v>55.378100000000003</v>
      </c>
      <c r="I1974">
        <v>31641</v>
      </c>
      <c r="J1974">
        <v>408322</v>
      </c>
      <c r="K1974">
        <v>97471</v>
      </c>
      <c r="L1974">
        <v>29640</v>
      </c>
      <c r="M1974">
        <v>16729</v>
      </c>
      <c r="N1974" s="5">
        <v>7.749200955115465E-2</v>
      </c>
      <c r="O1974">
        <v>467850</v>
      </c>
      <c r="P1974">
        <v>384199</v>
      </c>
      <c r="Q1974">
        <v>0</v>
      </c>
      <c r="S1974" s="5"/>
      <c r="T1974" t="s">
        <v>5061</v>
      </c>
      <c r="U1974" s="3">
        <v>45396</v>
      </c>
      <c r="V1974" t="str">
        <f t="shared" si="90"/>
        <v>Sunday</v>
      </c>
      <c r="W1974" t="str">
        <f t="shared" si="91"/>
        <v>April</v>
      </c>
      <c r="X1974">
        <v>18</v>
      </c>
      <c r="Y1974" t="str">
        <f t="shared" si="92"/>
        <v>Evening</v>
      </c>
      <c r="Z1974" t="s">
        <v>5069</v>
      </c>
    </row>
    <row r="1975" spans="1:26" x14ac:dyDescent="0.3">
      <c r="A1975" t="s">
        <v>1996</v>
      </c>
      <c r="B1975" t="s">
        <v>5025</v>
      </c>
      <c r="C1975" t="s">
        <v>5029</v>
      </c>
      <c r="D1975" t="s">
        <v>5031</v>
      </c>
      <c r="E1975" t="s">
        <v>5036</v>
      </c>
      <c r="F1975" t="s">
        <v>5044</v>
      </c>
      <c r="G1975">
        <v>78.962900000000005</v>
      </c>
      <c r="H1975">
        <v>20.593699999999998</v>
      </c>
      <c r="I1975">
        <v>290020</v>
      </c>
      <c r="J1975">
        <v>2004515</v>
      </c>
      <c r="K1975">
        <v>237020</v>
      </c>
      <c r="L1975">
        <v>96556</v>
      </c>
      <c r="M1975">
        <v>60570</v>
      </c>
      <c r="N1975" s="5">
        <v>0.1446834803748229</v>
      </c>
      <c r="O1975">
        <v>2408100</v>
      </c>
      <c r="P1975">
        <v>2004515</v>
      </c>
      <c r="Q1975">
        <v>0</v>
      </c>
      <c r="S1975" s="5"/>
      <c r="T1975" t="s">
        <v>5052</v>
      </c>
      <c r="U1975" s="3">
        <v>45654</v>
      </c>
      <c r="V1975" t="str">
        <f t="shared" si="90"/>
        <v>Saturday</v>
      </c>
      <c r="W1975" t="str">
        <f t="shared" si="91"/>
        <v>December</v>
      </c>
      <c r="X1975">
        <v>16</v>
      </c>
      <c r="Y1975" t="str">
        <f t="shared" si="92"/>
        <v>Afternoon</v>
      </c>
      <c r="Z1975" t="s">
        <v>5070</v>
      </c>
    </row>
    <row r="1976" spans="1:26" x14ac:dyDescent="0.3">
      <c r="A1976" t="s">
        <v>1997</v>
      </c>
      <c r="B1976" t="s">
        <v>5024</v>
      </c>
      <c r="C1976" t="s">
        <v>5029</v>
      </c>
      <c r="D1976" t="s">
        <v>5035</v>
      </c>
      <c r="E1976" t="s">
        <v>5040</v>
      </c>
      <c r="F1976" t="s">
        <v>5050</v>
      </c>
      <c r="G1976">
        <v>-95.712900000000005</v>
      </c>
      <c r="H1976">
        <v>37.090200000000003</v>
      </c>
      <c r="I1976">
        <v>35605</v>
      </c>
      <c r="J1976">
        <v>257562</v>
      </c>
      <c r="K1976">
        <v>60138</v>
      </c>
      <c r="L1976">
        <v>16108</v>
      </c>
      <c r="M1976">
        <v>10047</v>
      </c>
      <c r="N1976" s="5">
        <v>0.13823949767364119</v>
      </c>
      <c r="O1976">
        <v>327341</v>
      </c>
      <c r="P1976">
        <v>0</v>
      </c>
      <c r="Q1976">
        <v>288547</v>
      </c>
      <c r="S1976" s="5"/>
      <c r="T1976" t="s">
        <v>5058</v>
      </c>
      <c r="U1976" s="3">
        <v>45348</v>
      </c>
      <c r="V1976" t="str">
        <f t="shared" si="90"/>
        <v>Monday</v>
      </c>
      <c r="W1976" t="str">
        <f t="shared" si="91"/>
        <v>February</v>
      </c>
      <c r="X1976">
        <v>8</v>
      </c>
      <c r="Y1976" t="str">
        <f t="shared" si="92"/>
        <v>Morning</v>
      </c>
      <c r="Z1976" t="s">
        <v>5070</v>
      </c>
    </row>
    <row r="1977" spans="1:26" x14ac:dyDescent="0.3">
      <c r="A1977" t="s">
        <v>1998</v>
      </c>
      <c r="B1977" t="s">
        <v>5026</v>
      </c>
      <c r="C1977" t="s">
        <v>5029</v>
      </c>
      <c r="D1977" t="s">
        <v>5033</v>
      </c>
      <c r="E1977" t="s">
        <v>5039</v>
      </c>
      <c r="F1977" t="s">
        <v>5046</v>
      </c>
      <c r="G1977">
        <v>133.77510000000001</v>
      </c>
      <c r="H1977">
        <v>-25.2744</v>
      </c>
      <c r="I1977">
        <v>48162</v>
      </c>
      <c r="J1977">
        <v>297059</v>
      </c>
      <c r="K1977">
        <v>68410</v>
      </c>
      <c r="L1977">
        <v>13242</v>
      </c>
      <c r="M1977">
        <v>7471</v>
      </c>
      <c r="N1977" s="6">
        <v>0.16212981599959109</v>
      </c>
      <c r="O1977">
        <v>377580</v>
      </c>
      <c r="P1977">
        <v>0</v>
      </c>
      <c r="Q1977">
        <v>0</v>
      </c>
      <c r="T1977" t="s">
        <v>5062</v>
      </c>
      <c r="U1977" s="3">
        <v>45677</v>
      </c>
      <c r="V1977" t="str">
        <f t="shared" si="90"/>
        <v>Monday</v>
      </c>
      <c r="W1977" t="str">
        <f t="shared" si="91"/>
        <v>January</v>
      </c>
      <c r="X1977">
        <v>11</v>
      </c>
      <c r="Y1977" t="str">
        <f t="shared" si="92"/>
        <v>Morning</v>
      </c>
      <c r="Z1977" t="s">
        <v>5070</v>
      </c>
    </row>
    <row r="1978" spans="1:26" x14ac:dyDescent="0.3">
      <c r="A1978" t="s">
        <v>1999</v>
      </c>
      <c r="B1978" t="s">
        <v>5023</v>
      </c>
      <c r="C1978" t="s">
        <v>5029</v>
      </c>
      <c r="D1978" t="s">
        <v>5033</v>
      </c>
      <c r="E1978" t="s">
        <v>5036</v>
      </c>
      <c r="F1978" t="s">
        <v>5050</v>
      </c>
      <c r="G1978">
        <v>-95.712900000000005</v>
      </c>
      <c r="H1978">
        <v>37.090200000000003</v>
      </c>
      <c r="I1978">
        <v>171385</v>
      </c>
      <c r="J1978">
        <v>685603</v>
      </c>
      <c r="K1978">
        <v>165006</v>
      </c>
      <c r="L1978">
        <v>22406</v>
      </c>
      <c r="M1978">
        <v>27450</v>
      </c>
      <c r="N1978" s="5">
        <v>0.24997743188881719</v>
      </c>
      <c r="O1978">
        <v>805578</v>
      </c>
      <c r="P1978">
        <v>612528</v>
      </c>
      <c r="Q1978">
        <v>0</v>
      </c>
      <c r="R1978">
        <v>11197</v>
      </c>
      <c r="S1978" s="5">
        <v>1.3899999999999999E-2</v>
      </c>
      <c r="T1978" t="s">
        <v>5056</v>
      </c>
      <c r="U1978" s="3">
        <v>45566</v>
      </c>
      <c r="V1978" t="str">
        <f t="shared" si="90"/>
        <v>Tuesday</v>
      </c>
      <c r="W1978" t="str">
        <f t="shared" si="91"/>
        <v>October</v>
      </c>
      <c r="X1978">
        <v>11</v>
      </c>
      <c r="Y1978" t="str">
        <f t="shared" si="92"/>
        <v>Morning</v>
      </c>
      <c r="Z1978" t="s">
        <v>5071</v>
      </c>
    </row>
    <row r="1979" spans="1:26" x14ac:dyDescent="0.3">
      <c r="A1979" t="s">
        <v>2000</v>
      </c>
      <c r="B1979" t="s">
        <v>5027</v>
      </c>
      <c r="C1979" t="s">
        <v>5029</v>
      </c>
      <c r="D1979" t="s">
        <v>5032</v>
      </c>
      <c r="E1979" t="s">
        <v>5036</v>
      </c>
      <c r="F1979" t="s">
        <v>5047</v>
      </c>
      <c r="G1979">
        <v>138.25290000000001</v>
      </c>
      <c r="H1979">
        <v>36.204799999999999</v>
      </c>
      <c r="I1979">
        <v>146448</v>
      </c>
      <c r="J1979">
        <v>2156368</v>
      </c>
      <c r="K1979">
        <v>418073</v>
      </c>
      <c r="L1979">
        <v>150254</v>
      </c>
      <c r="M1979">
        <v>67329</v>
      </c>
      <c r="N1979" s="5">
        <v>6.7914217260027665E-2</v>
      </c>
      <c r="O1979">
        <v>2612137</v>
      </c>
      <c r="P1979">
        <v>2156368</v>
      </c>
      <c r="Q1979">
        <v>0</v>
      </c>
      <c r="S1979" s="5"/>
      <c r="T1979" t="s">
        <v>5061</v>
      </c>
      <c r="U1979" s="3">
        <v>45752</v>
      </c>
      <c r="V1979" t="str">
        <f t="shared" si="90"/>
        <v>Saturday</v>
      </c>
      <c r="W1979" t="str">
        <f t="shared" si="91"/>
        <v>April</v>
      </c>
      <c r="X1979">
        <v>15</v>
      </c>
      <c r="Y1979" t="str">
        <f t="shared" si="92"/>
        <v>Afternoon</v>
      </c>
      <c r="Z1979" t="s">
        <v>5069</v>
      </c>
    </row>
    <row r="1980" spans="1:26" x14ac:dyDescent="0.3">
      <c r="A1980" t="s">
        <v>2001</v>
      </c>
      <c r="B1980" t="s">
        <v>5027</v>
      </c>
      <c r="C1980" t="s">
        <v>5029</v>
      </c>
      <c r="D1980" t="s">
        <v>5031</v>
      </c>
      <c r="E1980" t="s">
        <v>5036</v>
      </c>
      <c r="F1980" t="s">
        <v>5047</v>
      </c>
      <c r="G1980">
        <v>138.25290000000001</v>
      </c>
      <c r="H1980">
        <v>36.204799999999999</v>
      </c>
      <c r="I1980">
        <v>126916</v>
      </c>
      <c r="J1980">
        <v>1459658</v>
      </c>
      <c r="K1980">
        <v>324204</v>
      </c>
      <c r="L1980">
        <v>88025</v>
      </c>
      <c r="M1980">
        <v>84633</v>
      </c>
      <c r="N1980" s="5">
        <v>8.6949672401461342E-2</v>
      </c>
      <c r="O1980">
        <v>1704743</v>
      </c>
      <c r="P1980">
        <v>1459658</v>
      </c>
      <c r="Q1980">
        <v>0</v>
      </c>
      <c r="S1980" s="5"/>
      <c r="T1980" t="s">
        <v>5052</v>
      </c>
      <c r="U1980" s="3">
        <v>45446</v>
      </c>
      <c r="V1980" t="str">
        <f t="shared" si="90"/>
        <v>Monday</v>
      </c>
      <c r="W1980" t="str">
        <f t="shared" si="91"/>
        <v>June</v>
      </c>
      <c r="X1980">
        <v>12</v>
      </c>
      <c r="Y1980" t="str">
        <f t="shared" si="92"/>
        <v>Afternoon</v>
      </c>
      <c r="Z1980" t="s">
        <v>5069</v>
      </c>
    </row>
    <row r="1981" spans="1:26" x14ac:dyDescent="0.3">
      <c r="A1981" t="s">
        <v>2002</v>
      </c>
      <c r="B1981" t="s">
        <v>5025</v>
      </c>
      <c r="C1981" t="s">
        <v>5029</v>
      </c>
      <c r="D1981" t="s">
        <v>5035</v>
      </c>
      <c r="E1981" t="s">
        <v>5039</v>
      </c>
      <c r="F1981" t="s">
        <v>5045</v>
      </c>
      <c r="G1981">
        <v>-51.9253</v>
      </c>
      <c r="H1981">
        <v>-14.234999999999999</v>
      </c>
      <c r="I1981">
        <v>42798</v>
      </c>
      <c r="J1981">
        <v>291135</v>
      </c>
      <c r="K1981">
        <v>33836</v>
      </c>
      <c r="L1981">
        <v>16107</v>
      </c>
      <c r="M1981">
        <v>6822</v>
      </c>
      <c r="N1981" s="5">
        <v>0.14700730091788261</v>
      </c>
      <c r="O1981">
        <v>376701</v>
      </c>
      <c r="P1981">
        <v>0</v>
      </c>
      <c r="Q1981">
        <v>0</v>
      </c>
      <c r="S1981" s="5"/>
      <c r="T1981" t="s">
        <v>5058</v>
      </c>
      <c r="U1981" s="3">
        <v>45764</v>
      </c>
      <c r="V1981" t="str">
        <f t="shared" si="90"/>
        <v>Thursday</v>
      </c>
      <c r="W1981" t="str">
        <f t="shared" si="91"/>
        <v>April</v>
      </c>
      <c r="X1981">
        <v>16</v>
      </c>
      <c r="Y1981" t="str">
        <f t="shared" si="92"/>
        <v>Afternoon</v>
      </c>
      <c r="Z1981" t="s">
        <v>5070</v>
      </c>
    </row>
    <row r="1982" spans="1:26" x14ac:dyDescent="0.3">
      <c r="A1982" t="s">
        <v>2003</v>
      </c>
      <c r="B1982" t="s">
        <v>5023</v>
      </c>
      <c r="C1982" t="s">
        <v>5029</v>
      </c>
      <c r="D1982" t="s">
        <v>5033</v>
      </c>
      <c r="E1982" t="s">
        <v>5036</v>
      </c>
      <c r="F1982" t="s">
        <v>5045</v>
      </c>
      <c r="G1982">
        <v>-51.9253</v>
      </c>
      <c r="H1982">
        <v>-14.234999999999999</v>
      </c>
      <c r="I1982">
        <v>56353</v>
      </c>
      <c r="J1982">
        <v>266183</v>
      </c>
      <c r="K1982">
        <v>41336</v>
      </c>
      <c r="L1982">
        <v>8861</v>
      </c>
      <c r="M1982">
        <v>11948</v>
      </c>
      <c r="N1982" s="5">
        <v>0.21171017201856521</v>
      </c>
      <c r="O1982">
        <v>323956</v>
      </c>
      <c r="P1982">
        <v>233778</v>
      </c>
      <c r="Q1982">
        <v>0</v>
      </c>
      <c r="R1982">
        <v>5021</v>
      </c>
      <c r="S1982" s="5">
        <v>1.55E-2</v>
      </c>
      <c r="T1982" t="s">
        <v>5056</v>
      </c>
      <c r="U1982" s="3">
        <v>45369</v>
      </c>
      <c r="V1982" t="str">
        <f t="shared" si="90"/>
        <v>Monday</v>
      </c>
      <c r="W1982" t="str">
        <f t="shared" si="91"/>
        <v>March</v>
      </c>
      <c r="X1982">
        <v>11</v>
      </c>
      <c r="Y1982" t="str">
        <f t="shared" si="92"/>
        <v>Morning</v>
      </c>
      <c r="Z1982" t="s">
        <v>5071</v>
      </c>
    </row>
    <row r="1983" spans="1:26" x14ac:dyDescent="0.3">
      <c r="A1983" t="s">
        <v>2004</v>
      </c>
      <c r="B1983" t="s">
        <v>5024</v>
      </c>
      <c r="C1983" t="s">
        <v>5030</v>
      </c>
      <c r="D1983" t="s">
        <v>5031</v>
      </c>
      <c r="E1983" t="s">
        <v>5036</v>
      </c>
      <c r="F1983" t="s">
        <v>5050</v>
      </c>
      <c r="G1983">
        <v>-95.712900000000005</v>
      </c>
      <c r="H1983">
        <v>37.090200000000003</v>
      </c>
      <c r="I1983">
        <v>305099</v>
      </c>
      <c r="J1983">
        <v>3225787</v>
      </c>
      <c r="K1983">
        <v>458489</v>
      </c>
      <c r="L1983">
        <v>243582</v>
      </c>
      <c r="M1983">
        <v>103755</v>
      </c>
      <c r="N1983" s="5">
        <v>9.4581465537339371E-2</v>
      </c>
      <c r="O1983">
        <v>3838509</v>
      </c>
      <c r="P1983">
        <v>3225787</v>
      </c>
      <c r="Q1983">
        <v>0</v>
      </c>
      <c r="S1983" s="5"/>
      <c r="T1983" t="s">
        <v>5052</v>
      </c>
      <c r="U1983" s="3">
        <v>45447</v>
      </c>
      <c r="V1983" t="str">
        <f t="shared" si="90"/>
        <v>Tuesday</v>
      </c>
      <c r="W1983" t="str">
        <f t="shared" si="91"/>
        <v>June</v>
      </c>
      <c r="X1983">
        <v>12</v>
      </c>
      <c r="Y1983" t="str">
        <f t="shared" si="92"/>
        <v>Afternoon</v>
      </c>
      <c r="Z1983" t="s">
        <v>5069</v>
      </c>
    </row>
    <row r="1984" spans="1:26" x14ac:dyDescent="0.3">
      <c r="A1984" t="s">
        <v>2005</v>
      </c>
      <c r="B1984" t="s">
        <v>5027</v>
      </c>
      <c r="C1984" t="s">
        <v>5029</v>
      </c>
      <c r="D1984" t="s">
        <v>5035</v>
      </c>
      <c r="E1984" t="s">
        <v>5040</v>
      </c>
      <c r="F1984" t="s">
        <v>5047</v>
      </c>
      <c r="G1984">
        <v>138.25290000000001</v>
      </c>
      <c r="H1984">
        <v>36.204799999999999</v>
      </c>
      <c r="I1984">
        <v>16934</v>
      </c>
      <c r="J1984">
        <v>157223</v>
      </c>
      <c r="K1984">
        <v>37705</v>
      </c>
      <c r="L1984">
        <v>7660</v>
      </c>
      <c r="M1984">
        <v>3652</v>
      </c>
      <c r="N1984" s="5">
        <v>0.10771112515409061</v>
      </c>
      <c r="O1984">
        <v>185123</v>
      </c>
      <c r="P1984">
        <v>0</v>
      </c>
      <c r="Q1984">
        <v>1400303</v>
      </c>
      <c r="S1984" s="5"/>
      <c r="T1984" t="s">
        <v>5060</v>
      </c>
      <c r="U1984" s="3">
        <v>45474</v>
      </c>
      <c r="V1984" t="str">
        <f t="shared" si="90"/>
        <v>Monday</v>
      </c>
      <c r="W1984" t="str">
        <f t="shared" si="91"/>
        <v>July</v>
      </c>
      <c r="X1984">
        <v>15</v>
      </c>
      <c r="Y1984" t="str">
        <f t="shared" si="92"/>
        <v>Afternoon</v>
      </c>
      <c r="Z1984" t="s">
        <v>5070</v>
      </c>
    </row>
    <row r="1985" spans="1:26" x14ac:dyDescent="0.3">
      <c r="A1985" t="s">
        <v>2006</v>
      </c>
      <c r="B1985" t="s">
        <v>5023</v>
      </c>
      <c r="C1985" t="s">
        <v>5029</v>
      </c>
      <c r="D1985" t="s">
        <v>5031</v>
      </c>
      <c r="E1985" t="s">
        <v>5036</v>
      </c>
      <c r="F1985" t="s">
        <v>5048</v>
      </c>
      <c r="G1985">
        <v>10.451499999999999</v>
      </c>
      <c r="H1985">
        <v>51.165700000000001</v>
      </c>
      <c r="I1985">
        <v>249770</v>
      </c>
      <c r="J1985">
        <v>2076171</v>
      </c>
      <c r="K1985">
        <v>367581</v>
      </c>
      <c r="L1985">
        <v>134384</v>
      </c>
      <c r="M1985">
        <v>46131</v>
      </c>
      <c r="N1985" s="5">
        <v>0.12030333308735899</v>
      </c>
      <c r="O1985">
        <v>2401939</v>
      </c>
      <c r="P1985">
        <v>2076171</v>
      </c>
      <c r="Q1985">
        <v>0</v>
      </c>
      <c r="R1985">
        <v>58607</v>
      </c>
      <c r="S1985" s="5">
        <v>2.4400000000000002E-2</v>
      </c>
      <c r="T1985" t="s">
        <v>5052</v>
      </c>
      <c r="U1985" s="3">
        <v>45765</v>
      </c>
      <c r="V1985" t="str">
        <f t="shared" si="90"/>
        <v>Friday</v>
      </c>
      <c r="W1985" t="str">
        <f t="shared" si="91"/>
        <v>April</v>
      </c>
      <c r="X1985">
        <v>15</v>
      </c>
      <c r="Y1985" t="str">
        <f t="shared" si="92"/>
        <v>Afternoon</v>
      </c>
      <c r="Z1985" t="s">
        <v>5070</v>
      </c>
    </row>
    <row r="1986" spans="1:26" x14ac:dyDescent="0.3">
      <c r="A1986" t="s">
        <v>2007</v>
      </c>
      <c r="B1986" t="s">
        <v>5027</v>
      </c>
      <c r="C1986" t="s">
        <v>5029</v>
      </c>
      <c r="D1986" t="s">
        <v>5033</v>
      </c>
      <c r="E1986" t="s">
        <v>5036</v>
      </c>
      <c r="F1986" t="s">
        <v>5043</v>
      </c>
      <c r="G1986">
        <v>-3.4359999999999999</v>
      </c>
      <c r="H1986">
        <v>55.378100000000003</v>
      </c>
      <c r="I1986">
        <v>32215</v>
      </c>
      <c r="J1986">
        <v>206373</v>
      </c>
      <c r="K1986">
        <v>39588</v>
      </c>
      <c r="L1986">
        <v>7768</v>
      </c>
      <c r="M1986">
        <v>4673</v>
      </c>
      <c r="N1986" s="5">
        <v>0.15610196129014139</v>
      </c>
      <c r="O1986">
        <v>235923</v>
      </c>
      <c r="P1986">
        <v>201842</v>
      </c>
      <c r="Q1986">
        <v>0</v>
      </c>
      <c r="S1986" s="5"/>
      <c r="T1986" t="s">
        <v>5057</v>
      </c>
      <c r="U1986" s="3">
        <v>45367</v>
      </c>
      <c r="V1986" t="str">
        <f t="shared" si="90"/>
        <v>Saturday</v>
      </c>
      <c r="W1986" t="str">
        <f t="shared" si="91"/>
        <v>March</v>
      </c>
      <c r="X1986">
        <v>15</v>
      </c>
      <c r="Y1986" t="str">
        <f t="shared" si="92"/>
        <v>Afternoon</v>
      </c>
      <c r="Z1986" t="s">
        <v>5070</v>
      </c>
    </row>
    <row r="1987" spans="1:26" x14ac:dyDescent="0.3">
      <c r="A1987" t="s">
        <v>2008</v>
      </c>
      <c r="B1987" t="s">
        <v>5027</v>
      </c>
      <c r="C1987" t="s">
        <v>5029</v>
      </c>
      <c r="D1987" t="s">
        <v>5035</v>
      </c>
      <c r="E1987" t="s">
        <v>5040</v>
      </c>
      <c r="F1987" t="s">
        <v>5046</v>
      </c>
      <c r="G1987">
        <v>133.77510000000001</v>
      </c>
      <c r="H1987">
        <v>-25.2744</v>
      </c>
      <c r="I1987">
        <v>58816</v>
      </c>
      <c r="J1987">
        <v>354811</v>
      </c>
      <c r="K1987">
        <v>42285</v>
      </c>
      <c r="L1987">
        <v>16186</v>
      </c>
      <c r="M1987">
        <v>14396</v>
      </c>
      <c r="N1987" s="5">
        <v>0.16576992218342451</v>
      </c>
      <c r="O1987">
        <v>432071</v>
      </c>
      <c r="P1987">
        <v>0</v>
      </c>
      <c r="Q1987">
        <v>1684802</v>
      </c>
      <c r="S1987" s="5"/>
      <c r="T1987" t="s">
        <v>5060</v>
      </c>
      <c r="U1987" s="3">
        <v>45477</v>
      </c>
      <c r="V1987" t="str">
        <f t="shared" ref="V1987:V2050" si="93">TEXT(U1987,"DDDD")</f>
        <v>Thursday</v>
      </c>
      <c r="W1987" t="str">
        <f t="shared" ref="W1987:W2050" si="94">TEXT(U1987,"MMMM")</f>
        <v>July</v>
      </c>
      <c r="X1987">
        <v>17</v>
      </c>
      <c r="Y1987" t="str">
        <f t="shared" ref="Y1987:Y2050" si="95">IF(X1987&lt;6,"NIght",IF(X1987&lt;12,"Morning",IF(X1987&lt;18,"Afternoon","Evening")))</f>
        <v>Afternoon</v>
      </c>
      <c r="Z1987" t="s">
        <v>5070</v>
      </c>
    </row>
    <row r="1988" spans="1:26" x14ac:dyDescent="0.3">
      <c r="A1988" t="s">
        <v>2009</v>
      </c>
      <c r="B1988" t="s">
        <v>5026</v>
      </c>
      <c r="C1988" t="s">
        <v>5029</v>
      </c>
      <c r="D1988" t="s">
        <v>5033</v>
      </c>
      <c r="E1988" t="s">
        <v>5039</v>
      </c>
      <c r="F1988" t="s">
        <v>5046</v>
      </c>
      <c r="G1988">
        <v>133.77510000000001</v>
      </c>
      <c r="H1988">
        <v>-25.2744</v>
      </c>
      <c r="I1988">
        <v>95683</v>
      </c>
      <c r="J1988">
        <v>411303</v>
      </c>
      <c r="K1988">
        <v>55320</v>
      </c>
      <c r="L1988">
        <v>12456</v>
      </c>
      <c r="M1988">
        <v>18941</v>
      </c>
      <c r="N1988" s="6">
        <v>0.23263548103698581</v>
      </c>
      <c r="O1988">
        <v>469087</v>
      </c>
      <c r="P1988">
        <v>0</v>
      </c>
      <c r="Q1988">
        <v>0</v>
      </c>
      <c r="T1988" t="s">
        <v>5061</v>
      </c>
      <c r="U1988" s="3">
        <v>45391</v>
      </c>
      <c r="V1988" t="str">
        <f t="shared" si="93"/>
        <v>Tuesday</v>
      </c>
      <c r="W1988" t="str">
        <f t="shared" si="94"/>
        <v>April</v>
      </c>
      <c r="X1988">
        <v>8</v>
      </c>
      <c r="Y1988" t="str">
        <f t="shared" si="95"/>
        <v>Morning</v>
      </c>
      <c r="Z1988" t="s">
        <v>5071</v>
      </c>
    </row>
    <row r="1989" spans="1:26" x14ac:dyDescent="0.3">
      <c r="A1989" t="s">
        <v>2010</v>
      </c>
      <c r="B1989" t="s">
        <v>5024</v>
      </c>
      <c r="C1989" t="s">
        <v>5029</v>
      </c>
      <c r="D1989" t="s">
        <v>5033</v>
      </c>
      <c r="E1989" t="s">
        <v>5036</v>
      </c>
      <c r="F1989" t="s">
        <v>5048</v>
      </c>
      <c r="G1989">
        <v>10.451499999999999</v>
      </c>
      <c r="H1989">
        <v>51.165700000000001</v>
      </c>
      <c r="I1989">
        <v>584047</v>
      </c>
      <c r="J1989">
        <v>3847667</v>
      </c>
      <c r="K1989">
        <v>543430</v>
      </c>
      <c r="L1989">
        <v>253329</v>
      </c>
      <c r="M1989">
        <v>168514</v>
      </c>
      <c r="N1989" s="5">
        <v>0.15179264092658681</v>
      </c>
      <c r="O1989">
        <v>4482396</v>
      </c>
      <c r="P1989">
        <v>3847667</v>
      </c>
      <c r="Q1989">
        <v>0</v>
      </c>
      <c r="S1989" s="5"/>
      <c r="T1989" t="s">
        <v>5057</v>
      </c>
      <c r="U1989" s="3">
        <v>45602</v>
      </c>
      <c r="V1989" t="str">
        <f t="shared" si="93"/>
        <v>Wednesday</v>
      </c>
      <c r="W1989" t="str">
        <f t="shared" si="94"/>
        <v>November</v>
      </c>
      <c r="X1989">
        <v>16</v>
      </c>
      <c r="Y1989" t="str">
        <f t="shared" si="95"/>
        <v>Afternoon</v>
      </c>
      <c r="Z1989" t="s">
        <v>5070</v>
      </c>
    </row>
    <row r="1990" spans="1:26" x14ac:dyDescent="0.3">
      <c r="A1990" t="s">
        <v>2011</v>
      </c>
      <c r="B1990" t="s">
        <v>5026</v>
      </c>
      <c r="C1990" t="s">
        <v>5029</v>
      </c>
      <c r="D1990" t="s">
        <v>5033</v>
      </c>
      <c r="E1990" t="s">
        <v>5039</v>
      </c>
      <c r="F1990" t="s">
        <v>5050</v>
      </c>
      <c r="G1990">
        <v>-95.712900000000005</v>
      </c>
      <c r="H1990">
        <v>37.090200000000003</v>
      </c>
      <c r="I1990">
        <v>53283</v>
      </c>
      <c r="J1990">
        <v>239109</v>
      </c>
      <c r="K1990">
        <v>24820</v>
      </c>
      <c r="L1990">
        <v>16141</v>
      </c>
      <c r="M1990">
        <v>6836</v>
      </c>
      <c r="N1990" s="6">
        <v>0.22284245360969021</v>
      </c>
      <c r="O1990">
        <v>302925</v>
      </c>
      <c r="P1990">
        <v>0</v>
      </c>
      <c r="Q1990">
        <v>0</v>
      </c>
      <c r="T1990" t="s">
        <v>5056</v>
      </c>
      <c r="U1990" s="3">
        <v>45778</v>
      </c>
      <c r="V1990" t="str">
        <f t="shared" si="93"/>
        <v>Thursday</v>
      </c>
      <c r="W1990" t="str">
        <f t="shared" si="94"/>
        <v>May</v>
      </c>
      <c r="X1990">
        <v>11</v>
      </c>
      <c r="Y1990" t="str">
        <f t="shared" si="95"/>
        <v>Morning</v>
      </c>
      <c r="Z1990" t="s">
        <v>5071</v>
      </c>
    </row>
    <row r="1991" spans="1:26" x14ac:dyDescent="0.3">
      <c r="A1991" t="s">
        <v>2012</v>
      </c>
      <c r="B1991" t="s">
        <v>5027</v>
      </c>
      <c r="C1991" t="s">
        <v>5029</v>
      </c>
      <c r="D1991" t="s">
        <v>5033</v>
      </c>
      <c r="E1991" t="s">
        <v>5036</v>
      </c>
      <c r="F1991" t="s">
        <v>5049</v>
      </c>
      <c r="G1991">
        <v>-106.3468</v>
      </c>
      <c r="H1991">
        <v>56.130400000000002</v>
      </c>
      <c r="I1991">
        <v>777766</v>
      </c>
      <c r="J1991">
        <v>3279664</v>
      </c>
      <c r="K1991">
        <v>757413</v>
      </c>
      <c r="L1991">
        <v>240009</v>
      </c>
      <c r="M1991">
        <v>114331</v>
      </c>
      <c r="N1991" s="5">
        <v>0.23714829275913341</v>
      </c>
      <c r="O1991">
        <v>3744647</v>
      </c>
      <c r="P1991">
        <v>3279664</v>
      </c>
      <c r="Q1991">
        <v>0</v>
      </c>
      <c r="S1991" s="5"/>
      <c r="T1991" t="s">
        <v>5057</v>
      </c>
      <c r="U1991" s="3">
        <v>45400</v>
      </c>
      <c r="V1991" t="str">
        <f t="shared" si="93"/>
        <v>Thursday</v>
      </c>
      <c r="W1991" t="str">
        <f t="shared" si="94"/>
        <v>April</v>
      </c>
      <c r="X1991">
        <v>10</v>
      </c>
      <c r="Y1991" t="str">
        <f t="shared" si="95"/>
        <v>Morning</v>
      </c>
      <c r="Z1991" t="s">
        <v>5071</v>
      </c>
    </row>
    <row r="1992" spans="1:26" x14ac:dyDescent="0.3">
      <c r="A1992" t="s">
        <v>2013</v>
      </c>
      <c r="B1992" t="s">
        <v>5027</v>
      </c>
      <c r="C1992" t="s">
        <v>5029</v>
      </c>
      <c r="D1992" t="s">
        <v>5033</v>
      </c>
      <c r="E1992" t="s">
        <v>5040</v>
      </c>
      <c r="F1992" t="s">
        <v>5043</v>
      </c>
      <c r="G1992">
        <v>-3.4359999999999999</v>
      </c>
      <c r="H1992">
        <v>55.378100000000003</v>
      </c>
      <c r="I1992">
        <v>13503</v>
      </c>
      <c r="J1992">
        <v>73551</v>
      </c>
      <c r="K1992">
        <v>15907</v>
      </c>
      <c r="L1992">
        <v>3799</v>
      </c>
      <c r="M1992">
        <v>2036</v>
      </c>
      <c r="N1992" s="5">
        <v>0.18359453918660151</v>
      </c>
      <c r="O1992">
        <v>94210</v>
      </c>
      <c r="P1992">
        <v>0</v>
      </c>
      <c r="Q1992">
        <v>797156</v>
      </c>
      <c r="S1992" s="5"/>
      <c r="T1992" t="s">
        <v>5057</v>
      </c>
      <c r="U1992" s="3">
        <v>45381</v>
      </c>
      <c r="V1992" t="str">
        <f t="shared" si="93"/>
        <v>Saturday</v>
      </c>
      <c r="W1992" t="str">
        <f t="shared" si="94"/>
        <v>March</v>
      </c>
      <c r="X1992">
        <v>15</v>
      </c>
      <c r="Y1992" t="str">
        <f t="shared" si="95"/>
        <v>Afternoon</v>
      </c>
      <c r="Z1992" t="s">
        <v>5070</v>
      </c>
    </row>
    <row r="1993" spans="1:26" x14ac:dyDescent="0.3">
      <c r="A1993" t="s">
        <v>2014</v>
      </c>
      <c r="B1993" t="s">
        <v>5025</v>
      </c>
      <c r="C1993" t="s">
        <v>5029</v>
      </c>
      <c r="D1993" t="s">
        <v>5031</v>
      </c>
      <c r="E1993" t="s">
        <v>5039</v>
      </c>
      <c r="F1993" t="s">
        <v>5048</v>
      </c>
      <c r="G1993">
        <v>10.451499999999999</v>
      </c>
      <c r="H1993">
        <v>51.165700000000001</v>
      </c>
      <c r="I1993">
        <v>59769</v>
      </c>
      <c r="J1993">
        <v>401541</v>
      </c>
      <c r="K1993">
        <v>58888</v>
      </c>
      <c r="L1993">
        <v>18471</v>
      </c>
      <c r="M1993">
        <v>13483</v>
      </c>
      <c r="N1993" s="5">
        <v>0.14884918329472341</v>
      </c>
      <c r="O1993">
        <v>496317</v>
      </c>
      <c r="P1993">
        <v>0</v>
      </c>
      <c r="Q1993">
        <v>0</v>
      </c>
      <c r="S1993" s="5"/>
      <c r="T1993" t="s">
        <v>5051</v>
      </c>
      <c r="U1993" s="3">
        <v>45362</v>
      </c>
      <c r="V1993" t="str">
        <f t="shared" si="93"/>
        <v>Monday</v>
      </c>
      <c r="W1993" t="str">
        <f t="shared" si="94"/>
        <v>March</v>
      </c>
      <c r="X1993">
        <v>15</v>
      </c>
      <c r="Y1993" t="str">
        <f t="shared" si="95"/>
        <v>Afternoon</v>
      </c>
      <c r="Z1993" t="s">
        <v>5070</v>
      </c>
    </row>
    <row r="1994" spans="1:26" x14ac:dyDescent="0.3">
      <c r="A1994" t="s">
        <v>2015</v>
      </c>
      <c r="B1994" t="s">
        <v>5024</v>
      </c>
      <c r="C1994" t="s">
        <v>5029</v>
      </c>
      <c r="D1994" t="s">
        <v>5033</v>
      </c>
      <c r="E1994" t="s">
        <v>5036</v>
      </c>
      <c r="F1994" t="s">
        <v>5045</v>
      </c>
      <c r="G1994">
        <v>-51.9253</v>
      </c>
      <c r="H1994">
        <v>-14.234999999999999</v>
      </c>
      <c r="I1994">
        <v>631212</v>
      </c>
      <c r="J1994">
        <v>2859865</v>
      </c>
      <c r="K1994">
        <v>684558</v>
      </c>
      <c r="L1994">
        <v>117614</v>
      </c>
      <c r="M1994">
        <v>171554</v>
      </c>
      <c r="N1994" s="5">
        <v>0.22071404357698851</v>
      </c>
      <c r="O1994">
        <v>3243957</v>
      </c>
      <c r="P1994">
        <v>2859865</v>
      </c>
      <c r="Q1994">
        <v>0</v>
      </c>
      <c r="S1994" s="5"/>
      <c r="T1994" t="s">
        <v>5057</v>
      </c>
      <c r="U1994" s="3">
        <v>45575</v>
      </c>
      <c r="V1994" t="str">
        <f t="shared" si="93"/>
        <v>Thursday</v>
      </c>
      <c r="W1994" t="str">
        <f t="shared" si="94"/>
        <v>October</v>
      </c>
      <c r="X1994">
        <v>17</v>
      </c>
      <c r="Y1994" t="str">
        <f t="shared" si="95"/>
        <v>Afternoon</v>
      </c>
      <c r="Z1994" t="s">
        <v>5071</v>
      </c>
    </row>
    <row r="1995" spans="1:26" x14ac:dyDescent="0.3">
      <c r="A1995" t="s">
        <v>2016</v>
      </c>
      <c r="B1995" t="s">
        <v>5025</v>
      </c>
      <c r="C1995" t="s">
        <v>5029</v>
      </c>
      <c r="D1995" t="s">
        <v>5033</v>
      </c>
      <c r="E1995" t="s">
        <v>5039</v>
      </c>
      <c r="F1995" t="s">
        <v>5044</v>
      </c>
      <c r="G1995">
        <v>78.962900000000005</v>
      </c>
      <c r="H1995">
        <v>20.593699999999998</v>
      </c>
      <c r="I1995">
        <v>28569</v>
      </c>
      <c r="J1995">
        <v>177985</v>
      </c>
      <c r="K1995">
        <v>19956</v>
      </c>
      <c r="L1995">
        <v>13125</v>
      </c>
      <c r="M1995">
        <v>9673</v>
      </c>
      <c r="N1995" s="5">
        <v>0.16051518033676421</v>
      </c>
      <c r="O1995">
        <v>210149</v>
      </c>
      <c r="P1995">
        <v>0</v>
      </c>
      <c r="Q1995">
        <v>0</v>
      </c>
      <c r="S1995" s="5"/>
      <c r="T1995" t="s">
        <v>5056</v>
      </c>
      <c r="U1995" s="3">
        <v>45607</v>
      </c>
      <c r="V1995" t="str">
        <f t="shared" si="93"/>
        <v>Monday</v>
      </c>
      <c r="W1995" t="str">
        <f t="shared" si="94"/>
        <v>November</v>
      </c>
      <c r="X1995">
        <v>19</v>
      </c>
      <c r="Y1995" t="str">
        <f t="shared" si="95"/>
        <v>Evening</v>
      </c>
      <c r="Z1995" t="s">
        <v>5070</v>
      </c>
    </row>
    <row r="1996" spans="1:26" x14ac:dyDescent="0.3">
      <c r="A1996" t="s">
        <v>2017</v>
      </c>
      <c r="B1996" t="s">
        <v>5023</v>
      </c>
      <c r="C1996" t="s">
        <v>5030</v>
      </c>
      <c r="D1996" t="s">
        <v>5032</v>
      </c>
      <c r="E1996" t="s">
        <v>5036</v>
      </c>
      <c r="F1996" t="s">
        <v>5048</v>
      </c>
      <c r="G1996">
        <v>10.451499999999999</v>
      </c>
      <c r="H1996">
        <v>51.165700000000001</v>
      </c>
      <c r="I1996">
        <v>49979</v>
      </c>
      <c r="J1996">
        <v>641403</v>
      </c>
      <c r="K1996">
        <v>131718</v>
      </c>
      <c r="L1996">
        <v>37107</v>
      </c>
      <c r="M1996">
        <v>34711</v>
      </c>
      <c r="N1996" s="5">
        <v>7.7922915055473441E-2</v>
      </c>
      <c r="O1996">
        <v>745958</v>
      </c>
      <c r="P1996">
        <v>589235</v>
      </c>
      <c r="Q1996">
        <v>0</v>
      </c>
      <c r="R1996">
        <v>14024</v>
      </c>
      <c r="S1996" s="5">
        <v>1.8800000000000001E-2</v>
      </c>
      <c r="T1996" t="s">
        <v>5059</v>
      </c>
      <c r="U1996" s="3">
        <v>45708</v>
      </c>
      <c r="V1996" t="str">
        <f t="shared" si="93"/>
        <v>Thursday</v>
      </c>
      <c r="W1996" t="str">
        <f t="shared" si="94"/>
        <v>February</v>
      </c>
      <c r="X1996">
        <v>12</v>
      </c>
      <c r="Y1996" t="str">
        <f t="shared" si="95"/>
        <v>Afternoon</v>
      </c>
      <c r="Z1996" t="s">
        <v>5069</v>
      </c>
    </row>
    <row r="1997" spans="1:26" x14ac:dyDescent="0.3">
      <c r="A1997" t="s">
        <v>2018</v>
      </c>
      <c r="B1997" t="s">
        <v>5025</v>
      </c>
      <c r="C1997" t="s">
        <v>5029</v>
      </c>
      <c r="D1997" t="s">
        <v>5032</v>
      </c>
      <c r="E1997" t="s">
        <v>5036</v>
      </c>
      <c r="F1997" t="s">
        <v>5047</v>
      </c>
      <c r="G1997">
        <v>138.25290000000001</v>
      </c>
      <c r="H1997">
        <v>36.204799999999999</v>
      </c>
      <c r="I1997">
        <v>43562</v>
      </c>
      <c r="J1997">
        <v>659891</v>
      </c>
      <c r="K1997">
        <v>101019</v>
      </c>
      <c r="L1997">
        <v>49209</v>
      </c>
      <c r="M1997">
        <v>17576</v>
      </c>
      <c r="N1997" s="5">
        <v>6.6014441496410031E-2</v>
      </c>
      <c r="O1997">
        <v>745611</v>
      </c>
      <c r="P1997">
        <v>659891</v>
      </c>
      <c r="Q1997">
        <v>0</v>
      </c>
      <c r="S1997" s="5"/>
      <c r="T1997" t="s">
        <v>5061</v>
      </c>
      <c r="U1997" s="3">
        <v>45552</v>
      </c>
      <c r="V1997" t="str">
        <f t="shared" si="93"/>
        <v>Tuesday</v>
      </c>
      <c r="W1997" t="str">
        <f t="shared" si="94"/>
        <v>September</v>
      </c>
      <c r="X1997">
        <v>18</v>
      </c>
      <c r="Y1997" t="str">
        <f t="shared" si="95"/>
        <v>Evening</v>
      </c>
      <c r="Z1997" t="s">
        <v>5069</v>
      </c>
    </row>
    <row r="1998" spans="1:26" x14ac:dyDescent="0.3">
      <c r="A1998" t="s">
        <v>2019</v>
      </c>
      <c r="B1998" t="s">
        <v>5027</v>
      </c>
      <c r="C1998" t="s">
        <v>5030</v>
      </c>
      <c r="D1998" t="s">
        <v>5033</v>
      </c>
      <c r="E1998" t="s">
        <v>5036</v>
      </c>
      <c r="F1998" t="s">
        <v>5050</v>
      </c>
      <c r="G1998">
        <v>-95.712900000000005</v>
      </c>
      <c r="H1998">
        <v>37.090200000000003</v>
      </c>
      <c r="I1998">
        <v>82997</v>
      </c>
      <c r="J1998">
        <v>539165</v>
      </c>
      <c r="K1998">
        <v>100573</v>
      </c>
      <c r="L1998">
        <v>33899</v>
      </c>
      <c r="M1998">
        <v>14980</v>
      </c>
      <c r="N1998" s="5">
        <v>0.15393628373992169</v>
      </c>
      <c r="O1998">
        <v>635213</v>
      </c>
      <c r="P1998">
        <v>492801</v>
      </c>
      <c r="Q1998">
        <v>0</v>
      </c>
      <c r="S1998" s="5"/>
      <c r="T1998" t="s">
        <v>5057</v>
      </c>
      <c r="U1998" s="3">
        <v>45331</v>
      </c>
      <c r="V1998" t="str">
        <f t="shared" si="93"/>
        <v>Friday</v>
      </c>
      <c r="W1998" t="str">
        <f t="shared" si="94"/>
        <v>February</v>
      </c>
      <c r="X1998">
        <v>19</v>
      </c>
      <c r="Y1998" t="str">
        <f t="shared" si="95"/>
        <v>Evening</v>
      </c>
      <c r="Z1998" t="s">
        <v>5070</v>
      </c>
    </row>
    <row r="1999" spans="1:26" x14ac:dyDescent="0.3">
      <c r="A1999" t="s">
        <v>2020</v>
      </c>
      <c r="B1999" t="s">
        <v>5025</v>
      </c>
      <c r="C1999" t="s">
        <v>5029</v>
      </c>
      <c r="D1999" t="s">
        <v>5031</v>
      </c>
      <c r="E1999" t="s">
        <v>5036</v>
      </c>
      <c r="F1999" t="s">
        <v>5047</v>
      </c>
      <c r="G1999">
        <v>138.25290000000001</v>
      </c>
      <c r="H1999">
        <v>36.204799999999999</v>
      </c>
      <c r="I1999">
        <v>352873</v>
      </c>
      <c r="J1999">
        <v>2897078</v>
      </c>
      <c r="K1999">
        <v>484447</v>
      </c>
      <c r="L1999">
        <v>222716</v>
      </c>
      <c r="M1999">
        <v>143307</v>
      </c>
      <c r="N1999" s="5">
        <v>0.1218032220336495</v>
      </c>
      <c r="O1999">
        <v>3452114</v>
      </c>
      <c r="P1999">
        <v>2897078</v>
      </c>
      <c r="Q1999">
        <v>0</v>
      </c>
      <c r="S1999" s="5"/>
      <c r="T1999" t="s">
        <v>5052</v>
      </c>
      <c r="U1999" s="3">
        <v>45651</v>
      </c>
      <c r="V1999" t="str">
        <f t="shared" si="93"/>
        <v>Wednesday</v>
      </c>
      <c r="W1999" t="str">
        <f t="shared" si="94"/>
        <v>December</v>
      </c>
      <c r="X1999">
        <v>19</v>
      </c>
      <c r="Y1999" t="str">
        <f t="shared" si="95"/>
        <v>Evening</v>
      </c>
      <c r="Z1999" t="s">
        <v>5070</v>
      </c>
    </row>
    <row r="2000" spans="1:26" x14ac:dyDescent="0.3">
      <c r="A2000" t="s">
        <v>2021</v>
      </c>
      <c r="B2000" t="s">
        <v>5025</v>
      </c>
      <c r="C2000" t="s">
        <v>5029</v>
      </c>
      <c r="D2000" t="s">
        <v>5033</v>
      </c>
      <c r="E2000" t="s">
        <v>5039</v>
      </c>
      <c r="F2000" t="s">
        <v>5046</v>
      </c>
      <c r="G2000">
        <v>133.77510000000001</v>
      </c>
      <c r="H2000">
        <v>-25.2744</v>
      </c>
      <c r="I2000">
        <v>67920</v>
      </c>
      <c r="J2000">
        <v>333854</v>
      </c>
      <c r="K2000">
        <v>61896</v>
      </c>
      <c r="L2000">
        <v>21577</v>
      </c>
      <c r="M2000">
        <v>14585</v>
      </c>
      <c r="N2000" s="5">
        <v>0.20344378933475751</v>
      </c>
      <c r="O2000">
        <v>425910</v>
      </c>
      <c r="P2000">
        <v>0</v>
      </c>
      <c r="Q2000">
        <v>0</v>
      </c>
      <c r="S2000" s="5"/>
      <c r="T2000" t="s">
        <v>5056</v>
      </c>
      <c r="U2000" s="3">
        <v>45692</v>
      </c>
      <c r="V2000" t="str">
        <f t="shared" si="93"/>
        <v>Tuesday</v>
      </c>
      <c r="W2000" t="str">
        <f t="shared" si="94"/>
        <v>February</v>
      </c>
      <c r="X2000">
        <v>10</v>
      </c>
      <c r="Y2000" t="str">
        <f t="shared" si="95"/>
        <v>Morning</v>
      </c>
      <c r="Z2000" t="s">
        <v>5071</v>
      </c>
    </row>
    <row r="2001" spans="1:26" x14ac:dyDescent="0.3">
      <c r="A2001" t="s">
        <v>2022</v>
      </c>
      <c r="B2001" t="s">
        <v>5025</v>
      </c>
      <c r="C2001" t="s">
        <v>5029</v>
      </c>
      <c r="D2001" t="s">
        <v>5031</v>
      </c>
      <c r="E2001" t="s">
        <v>5039</v>
      </c>
      <c r="F2001" t="s">
        <v>5045</v>
      </c>
      <c r="G2001">
        <v>-51.9253</v>
      </c>
      <c r="H2001">
        <v>-14.234999999999999</v>
      </c>
      <c r="I2001">
        <v>9111</v>
      </c>
      <c r="J2001">
        <v>113001</v>
      </c>
      <c r="K2001">
        <v>14924</v>
      </c>
      <c r="L2001">
        <v>3603</v>
      </c>
      <c r="M2001">
        <v>2454</v>
      </c>
      <c r="N2001" s="5">
        <v>8.0630091156591033E-2</v>
      </c>
      <c r="O2001">
        <v>143964</v>
      </c>
      <c r="P2001">
        <v>0</v>
      </c>
      <c r="Q2001">
        <v>0</v>
      </c>
      <c r="S2001" s="5"/>
      <c r="T2001" t="s">
        <v>5051</v>
      </c>
      <c r="U2001" s="3">
        <v>45483</v>
      </c>
      <c r="V2001" t="str">
        <f t="shared" si="93"/>
        <v>Wednesday</v>
      </c>
      <c r="W2001" t="str">
        <f t="shared" si="94"/>
        <v>July</v>
      </c>
      <c r="X2001">
        <v>15</v>
      </c>
      <c r="Y2001" t="str">
        <f t="shared" si="95"/>
        <v>Afternoon</v>
      </c>
      <c r="Z2001" t="s">
        <v>5069</v>
      </c>
    </row>
    <row r="2002" spans="1:26" x14ac:dyDescent="0.3">
      <c r="A2002" t="s">
        <v>2023</v>
      </c>
      <c r="B2002" t="s">
        <v>5025</v>
      </c>
      <c r="C2002" t="s">
        <v>5029</v>
      </c>
      <c r="D2002" t="s">
        <v>5033</v>
      </c>
      <c r="E2002" t="s">
        <v>5039</v>
      </c>
      <c r="F2002" t="s">
        <v>5050</v>
      </c>
      <c r="G2002">
        <v>-95.712900000000005</v>
      </c>
      <c r="H2002">
        <v>37.090200000000003</v>
      </c>
      <c r="I2002">
        <v>29708</v>
      </c>
      <c r="J2002">
        <v>152025</v>
      </c>
      <c r="K2002">
        <v>30265</v>
      </c>
      <c r="L2002">
        <v>9232</v>
      </c>
      <c r="M2002">
        <v>8204</v>
      </c>
      <c r="N2002" s="5">
        <v>0.19541652002170651</v>
      </c>
      <c r="O2002">
        <v>181830</v>
      </c>
      <c r="P2002">
        <v>0</v>
      </c>
      <c r="Q2002">
        <v>0</v>
      </c>
      <c r="S2002" s="5"/>
      <c r="T2002" t="s">
        <v>5056</v>
      </c>
      <c r="U2002" s="3">
        <v>45387</v>
      </c>
      <c r="V2002" t="str">
        <f t="shared" si="93"/>
        <v>Friday</v>
      </c>
      <c r="W2002" t="str">
        <f t="shared" si="94"/>
        <v>April</v>
      </c>
      <c r="X2002">
        <v>15</v>
      </c>
      <c r="Y2002" t="str">
        <f t="shared" si="95"/>
        <v>Afternoon</v>
      </c>
      <c r="Z2002" t="s">
        <v>5070</v>
      </c>
    </row>
    <row r="2003" spans="1:26" x14ac:dyDescent="0.3">
      <c r="A2003" t="s">
        <v>2024</v>
      </c>
      <c r="B2003" t="s">
        <v>5023</v>
      </c>
      <c r="C2003" t="s">
        <v>5030</v>
      </c>
      <c r="D2003" t="s">
        <v>5033</v>
      </c>
      <c r="E2003" t="s">
        <v>5036</v>
      </c>
      <c r="F2003" t="s">
        <v>5048</v>
      </c>
      <c r="G2003">
        <v>10.451499999999999</v>
      </c>
      <c r="H2003">
        <v>51.165700000000001</v>
      </c>
      <c r="I2003">
        <v>47920</v>
      </c>
      <c r="J2003">
        <v>215769</v>
      </c>
      <c r="K2003">
        <v>51570</v>
      </c>
      <c r="L2003">
        <v>14010</v>
      </c>
      <c r="M2003">
        <v>6535</v>
      </c>
      <c r="N2003" s="5">
        <v>0.2220895799122185</v>
      </c>
      <c r="O2003">
        <v>261688</v>
      </c>
      <c r="P2003">
        <v>187638</v>
      </c>
      <c r="Q2003">
        <v>0</v>
      </c>
      <c r="R2003">
        <v>4893</v>
      </c>
      <c r="S2003" s="5">
        <v>1.8700000000000001E-2</v>
      </c>
      <c r="T2003" t="s">
        <v>5056</v>
      </c>
      <c r="U2003" s="3">
        <v>45431</v>
      </c>
      <c r="V2003" t="str">
        <f t="shared" si="93"/>
        <v>Sunday</v>
      </c>
      <c r="W2003" t="str">
        <f t="shared" si="94"/>
        <v>May</v>
      </c>
      <c r="X2003">
        <v>15</v>
      </c>
      <c r="Y2003" t="str">
        <f t="shared" si="95"/>
        <v>Afternoon</v>
      </c>
      <c r="Z2003" t="s">
        <v>5071</v>
      </c>
    </row>
    <row r="2004" spans="1:26" x14ac:dyDescent="0.3">
      <c r="A2004" t="s">
        <v>2025</v>
      </c>
      <c r="B2004" t="s">
        <v>5023</v>
      </c>
      <c r="C2004" t="s">
        <v>5029</v>
      </c>
      <c r="D2004" t="s">
        <v>5032</v>
      </c>
      <c r="E2004" t="s">
        <v>5036</v>
      </c>
      <c r="F2004" t="s">
        <v>5045</v>
      </c>
      <c r="G2004">
        <v>-51.9253</v>
      </c>
      <c r="H2004">
        <v>-14.234999999999999</v>
      </c>
      <c r="I2004">
        <v>59788</v>
      </c>
      <c r="J2004">
        <v>680418</v>
      </c>
      <c r="K2004">
        <v>122444</v>
      </c>
      <c r="L2004">
        <v>25103</v>
      </c>
      <c r="M2004">
        <v>29700</v>
      </c>
      <c r="N2004" s="5">
        <v>8.7870882239449513E-2</v>
      </c>
      <c r="O2004">
        <v>791296</v>
      </c>
      <c r="P2004">
        <v>614397</v>
      </c>
      <c r="Q2004">
        <v>0</v>
      </c>
      <c r="R2004">
        <v>8704</v>
      </c>
      <c r="S2004" s="5">
        <v>1.0999999999999999E-2</v>
      </c>
      <c r="T2004" t="s">
        <v>5059</v>
      </c>
      <c r="U2004" s="3">
        <v>45459</v>
      </c>
      <c r="V2004" t="str">
        <f t="shared" si="93"/>
        <v>Sunday</v>
      </c>
      <c r="W2004" t="str">
        <f t="shared" si="94"/>
        <v>June</v>
      </c>
      <c r="X2004">
        <v>11</v>
      </c>
      <c r="Y2004" t="str">
        <f t="shared" si="95"/>
        <v>Morning</v>
      </c>
      <c r="Z2004" t="s">
        <v>5069</v>
      </c>
    </row>
    <row r="2005" spans="1:26" x14ac:dyDescent="0.3">
      <c r="A2005" t="s">
        <v>2026</v>
      </c>
      <c r="B2005" t="s">
        <v>5027</v>
      </c>
      <c r="C2005" t="s">
        <v>5029</v>
      </c>
      <c r="D2005" t="s">
        <v>5033</v>
      </c>
      <c r="E2005" t="s">
        <v>5036</v>
      </c>
      <c r="F2005" t="s">
        <v>5050</v>
      </c>
      <c r="G2005">
        <v>-95.712900000000005</v>
      </c>
      <c r="H2005">
        <v>37.090200000000003</v>
      </c>
      <c r="I2005">
        <v>57539</v>
      </c>
      <c r="J2005">
        <v>337155</v>
      </c>
      <c r="K2005">
        <v>67905</v>
      </c>
      <c r="L2005">
        <v>16132</v>
      </c>
      <c r="M2005">
        <v>13657</v>
      </c>
      <c r="N2005" s="5">
        <v>0.17066211083718591</v>
      </c>
      <c r="O2005">
        <v>416436</v>
      </c>
      <c r="P2005">
        <v>332362</v>
      </c>
      <c r="Q2005">
        <v>0</v>
      </c>
      <c r="S2005" s="5"/>
      <c r="T2005" t="s">
        <v>5057</v>
      </c>
      <c r="U2005" s="3">
        <v>45655</v>
      </c>
      <c r="V2005" t="str">
        <f t="shared" si="93"/>
        <v>Sunday</v>
      </c>
      <c r="W2005" t="str">
        <f t="shared" si="94"/>
        <v>December</v>
      </c>
      <c r="X2005">
        <v>15</v>
      </c>
      <c r="Y2005" t="str">
        <f t="shared" si="95"/>
        <v>Afternoon</v>
      </c>
      <c r="Z2005" t="s">
        <v>5070</v>
      </c>
    </row>
    <row r="2006" spans="1:26" x14ac:dyDescent="0.3">
      <c r="A2006" t="s">
        <v>2027</v>
      </c>
      <c r="B2006" t="s">
        <v>5025</v>
      </c>
      <c r="C2006" t="s">
        <v>5029</v>
      </c>
      <c r="D2006" t="s">
        <v>5033</v>
      </c>
      <c r="E2006" t="s">
        <v>5039</v>
      </c>
      <c r="F2006" t="s">
        <v>5049</v>
      </c>
      <c r="G2006">
        <v>-106.3468</v>
      </c>
      <c r="H2006">
        <v>56.130400000000002</v>
      </c>
      <c r="I2006">
        <v>51280</v>
      </c>
      <c r="J2006">
        <v>282717</v>
      </c>
      <c r="K2006">
        <v>68993</v>
      </c>
      <c r="L2006">
        <v>12067</v>
      </c>
      <c r="M2006">
        <v>15549</v>
      </c>
      <c r="N2006" s="5">
        <v>0.18138354340007071</v>
      </c>
      <c r="O2006">
        <v>363239</v>
      </c>
      <c r="P2006">
        <v>0</v>
      </c>
      <c r="Q2006">
        <v>0</v>
      </c>
      <c r="S2006" s="5"/>
      <c r="T2006" t="s">
        <v>5056</v>
      </c>
      <c r="U2006" s="3">
        <v>45608</v>
      </c>
      <c r="V2006" t="str">
        <f t="shared" si="93"/>
        <v>Tuesday</v>
      </c>
      <c r="W2006" t="str">
        <f t="shared" si="94"/>
        <v>November</v>
      </c>
      <c r="X2006">
        <v>11</v>
      </c>
      <c r="Y2006" t="str">
        <f t="shared" si="95"/>
        <v>Morning</v>
      </c>
      <c r="Z2006" t="s">
        <v>5070</v>
      </c>
    </row>
    <row r="2007" spans="1:26" x14ac:dyDescent="0.3">
      <c r="A2007" t="s">
        <v>2028</v>
      </c>
      <c r="B2007" t="s">
        <v>5024</v>
      </c>
      <c r="C2007" t="s">
        <v>5029</v>
      </c>
      <c r="D2007" t="s">
        <v>5032</v>
      </c>
      <c r="E2007" t="s">
        <v>5036</v>
      </c>
      <c r="F2007" t="s">
        <v>5045</v>
      </c>
      <c r="G2007">
        <v>-51.9253</v>
      </c>
      <c r="H2007">
        <v>-14.234999999999999</v>
      </c>
      <c r="I2007">
        <v>210275</v>
      </c>
      <c r="J2007">
        <v>2382901</v>
      </c>
      <c r="K2007">
        <v>380505</v>
      </c>
      <c r="L2007">
        <v>185034</v>
      </c>
      <c r="M2007">
        <v>114644</v>
      </c>
      <c r="N2007" s="5">
        <v>8.8243613015145633E-2</v>
      </c>
      <c r="O2007">
        <v>2641210</v>
      </c>
      <c r="P2007">
        <v>2382901</v>
      </c>
      <c r="Q2007">
        <v>0</v>
      </c>
      <c r="S2007" s="5"/>
      <c r="T2007" t="s">
        <v>5061</v>
      </c>
      <c r="U2007" s="3">
        <v>45584</v>
      </c>
      <c r="V2007" t="str">
        <f t="shared" si="93"/>
        <v>Saturday</v>
      </c>
      <c r="W2007" t="str">
        <f t="shared" si="94"/>
        <v>October</v>
      </c>
      <c r="X2007">
        <v>15</v>
      </c>
      <c r="Y2007" t="str">
        <f t="shared" si="95"/>
        <v>Afternoon</v>
      </c>
      <c r="Z2007" t="s">
        <v>5069</v>
      </c>
    </row>
    <row r="2008" spans="1:26" x14ac:dyDescent="0.3">
      <c r="A2008" t="s">
        <v>2029</v>
      </c>
      <c r="B2008" t="s">
        <v>5025</v>
      </c>
      <c r="C2008" t="s">
        <v>5029</v>
      </c>
      <c r="D2008" t="s">
        <v>5032</v>
      </c>
      <c r="E2008" t="s">
        <v>5036</v>
      </c>
      <c r="F2008" t="s">
        <v>5047</v>
      </c>
      <c r="G2008">
        <v>138.25290000000001</v>
      </c>
      <c r="H2008">
        <v>36.204799999999999</v>
      </c>
      <c r="I2008">
        <v>133896</v>
      </c>
      <c r="J2008">
        <v>2151303</v>
      </c>
      <c r="K2008">
        <v>507774</v>
      </c>
      <c r="L2008">
        <v>116651</v>
      </c>
      <c r="M2008">
        <v>82638</v>
      </c>
      <c r="N2008" s="5">
        <v>6.2239687948480178E-2</v>
      </c>
      <c r="O2008">
        <v>2610161</v>
      </c>
      <c r="P2008">
        <v>2151303</v>
      </c>
      <c r="Q2008">
        <v>0</v>
      </c>
      <c r="S2008" s="5"/>
      <c r="T2008" t="s">
        <v>5061</v>
      </c>
      <c r="U2008" s="3">
        <v>45765</v>
      </c>
      <c r="V2008" t="str">
        <f t="shared" si="93"/>
        <v>Friday</v>
      </c>
      <c r="W2008" t="str">
        <f t="shared" si="94"/>
        <v>April</v>
      </c>
      <c r="X2008">
        <v>15</v>
      </c>
      <c r="Y2008" t="str">
        <f t="shared" si="95"/>
        <v>Afternoon</v>
      </c>
      <c r="Z2008" t="s">
        <v>5069</v>
      </c>
    </row>
    <row r="2009" spans="1:26" x14ac:dyDescent="0.3">
      <c r="A2009" t="s">
        <v>2030</v>
      </c>
      <c r="B2009" t="s">
        <v>5025</v>
      </c>
      <c r="C2009" t="s">
        <v>5029</v>
      </c>
      <c r="D2009" t="s">
        <v>5031</v>
      </c>
      <c r="E2009" t="s">
        <v>5036</v>
      </c>
      <c r="F2009" t="s">
        <v>5046</v>
      </c>
      <c r="G2009">
        <v>133.77510000000001</v>
      </c>
      <c r="H2009">
        <v>-25.2744</v>
      </c>
      <c r="I2009">
        <v>178536</v>
      </c>
      <c r="J2009">
        <v>1922140</v>
      </c>
      <c r="K2009">
        <v>431845</v>
      </c>
      <c r="L2009">
        <v>59152</v>
      </c>
      <c r="M2009">
        <v>59426</v>
      </c>
      <c r="N2009" s="5">
        <v>9.2884358964462205E-2</v>
      </c>
      <c r="O2009">
        <v>2115297</v>
      </c>
      <c r="P2009">
        <v>1922140</v>
      </c>
      <c r="Q2009">
        <v>0</v>
      </c>
      <c r="S2009" s="5"/>
      <c r="T2009" t="s">
        <v>5052</v>
      </c>
      <c r="U2009" s="3">
        <v>45752</v>
      </c>
      <c r="V2009" t="str">
        <f t="shared" si="93"/>
        <v>Saturday</v>
      </c>
      <c r="W2009" t="str">
        <f t="shared" si="94"/>
        <v>April</v>
      </c>
      <c r="X2009">
        <v>12</v>
      </c>
      <c r="Y2009" t="str">
        <f t="shared" si="95"/>
        <v>Afternoon</v>
      </c>
      <c r="Z2009" t="s">
        <v>5069</v>
      </c>
    </row>
    <row r="2010" spans="1:26" x14ac:dyDescent="0.3">
      <c r="A2010" t="s">
        <v>2031</v>
      </c>
      <c r="B2010" t="s">
        <v>5025</v>
      </c>
      <c r="C2010" t="s">
        <v>5029</v>
      </c>
      <c r="D2010" t="s">
        <v>5031</v>
      </c>
      <c r="E2010" t="s">
        <v>5036</v>
      </c>
      <c r="F2010" t="s">
        <v>5044</v>
      </c>
      <c r="G2010">
        <v>78.962900000000005</v>
      </c>
      <c r="H2010">
        <v>20.593699999999998</v>
      </c>
      <c r="I2010">
        <v>164801</v>
      </c>
      <c r="J2010">
        <v>1114654</v>
      </c>
      <c r="K2010">
        <v>180971</v>
      </c>
      <c r="L2010">
        <v>74030</v>
      </c>
      <c r="M2010">
        <v>57907</v>
      </c>
      <c r="N2010" s="5">
        <v>0.14785000766068329</v>
      </c>
      <c r="O2010">
        <v>1436831</v>
      </c>
      <c r="P2010">
        <v>1114654</v>
      </c>
      <c r="Q2010">
        <v>0</v>
      </c>
      <c r="S2010" s="5"/>
      <c r="T2010" t="s">
        <v>5052</v>
      </c>
      <c r="U2010" s="3">
        <v>45726</v>
      </c>
      <c r="V2010" t="str">
        <f t="shared" si="93"/>
        <v>Monday</v>
      </c>
      <c r="W2010" t="str">
        <f t="shared" si="94"/>
        <v>March</v>
      </c>
      <c r="X2010">
        <v>13</v>
      </c>
      <c r="Y2010" t="str">
        <f t="shared" si="95"/>
        <v>Afternoon</v>
      </c>
      <c r="Z2010" t="s">
        <v>5070</v>
      </c>
    </row>
    <row r="2011" spans="1:26" x14ac:dyDescent="0.3">
      <c r="A2011" t="s">
        <v>2032</v>
      </c>
      <c r="B2011" t="s">
        <v>5023</v>
      </c>
      <c r="C2011" t="s">
        <v>5029</v>
      </c>
      <c r="D2011" t="s">
        <v>5033</v>
      </c>
      <c r="E2011" t="s">
        <v>5036</v>
      </c>
      <c r="F2011" t="s">
        <v>5044</v>
      </c>
      <c r="G2011">
        <v>78.962900000000005</v>
      </c>
      <c r="H2011">
        <v>20.593699999999998</v>
      </c>
      <c r="I2011">
        <v>19687</v>
      </c>
      <c r="J2011">
        <v>105679</v>
      </c>
      <c r="K2011">
        <v>25217</v>
      </c>
      <c r="L2011">
        <v>7267</v>
      </c>
      <c r="M2011">
        <v>4541</v>
      </c>
      <c r="N2011" s="5">
        <v>0.18629379938864901</v>
      </c>
      <c r="O2011">
        <v>130949</v>
      </c>
      <c r="P2011">
        <v>95446</v>
      </c>
      <c r="Q2011">
        <v>0</v>
      </c>
      <c r="R2011">
        <v>1977</v>
      </c>
      <c r="S2011" s="5">
        <v>1.5100000000000001E-2</v>
      </c>
      <c r="T2011" t="s">
        <v>5056</v>
      </c>
      <c r="U2011" s="3">
        <v>45523</v>
      </c>
      <c r="V2011" t="str">
        <f t="shared" si="93"/>
        <v>Monday</v>
      </c>
      <c r="W2011" t="str">
        <f t="shared" si="94"/>
        <v>August</v>
      </c>
      <c r="X2011">
        <v>8</v>
      </c>
      <c r="Y2011" t="str">
        <f t="shared" si="95"/>
        <v>Morning</v>
      </c>
      <c r="Z2011" t="s">
        <v>5070</v>
      </c>
    </row>
    <row r="2012" spans="1:26" x14ac:dyDescent="0.3">
      <c r="A2012" t="s">
        <v>2033</v>
      </c>
      <c r="B2012" t="s">
        <v>5027</v>
      </c>
      <c r="C2012" t="s">
        <v>5029</v>
      </c>
      <c r="D2012" t="s">
        <v>5033</v>
      </c>
      <c r="E2012" t="s">
        <v>5036</v>
      </c>
      <c r="F2012" t="s">
        <v>5046</v>
      </c>
      <c r="G2012">
        <v>133.77510000000001</v>
      </c>
      <c r="H2012">
        <v>-25.2744</v>
      </c>
      <c r="I2012">
        <v>61924</v>
      </c>
      <c r="J2012">
        <v>313818</v>
      </c>
      <c r="K2012">
        <v>74891</v>
      </c>
      <c r="L2012">
        <v>20592</v>
      </c>
      <c r="M2012">
        <v>10900</v>
      </c>
      <c r="N2012" s="5">
        <v>0.19732564693620211</v>
      </c>
      <c r="O2012">
        <v>389952</v>
      </c>
      <c r="P2012">
        <v>281242</v>
      </c>
      <c r="Q2012">
        <v>0</v>
      </c>
      <c r="S2012" s="5"/>
      <c r="T2012" t="s">
        <v>5057</v>
      </c>
      <c r="U2012" s="3">
        <v>45759</v>
      </c>
      <c r="V2012" t="str">
        <f t="shared" si="93"/>
        <v>Saturday</v>
      </c>
      <c r="W2012" t="str">
        <f t="shared" si="94"/>
        <v>April</v>
      </c>
      <c r="X2012">
        <v>17</v>
      </c>
      <c r="Y2012" t="str">
        <f t="shared" si="95"/>
        <v>Afternoon</v>
      </c>
      <c r="Z2012" t="s">
        <v>5070</v>
      </c>
    </row>
    <row r="2013" spans="1:26" x14ac:dyDescent="0.3">
      <c r="A2013" t="s">
        <v>2034</v>
      </c>
      <c r="B2013" t="s">
        <v>5026</v>
      </c>
      <c r="C2013" t="s">
        <v>5029</v>
      </c>
      <c r="D2013" t="s">
        <v>5033</v>
      </c>
      <c r="E2013" t="s">
        <v>5038</v>
      </c>
      <c r="F2013" t="s">
        <v>5047</v>
      </c>
      <c r="G2013">
        <v>138.25290000000001</v>
      </c>
      <c r="H2013">
        <v>36.204799999999999</v>
      </c>
      <c r="I2013">
        <v>52547</v>
      </c>
      <c r="J2013">
        <v>238815</v>
      </c>
      <c r="K2013">
        <v>38436</v>
      </c>
      <c r="L2013">
        <v>9156</v>
      </c>
      <c r="M2013">
        <v>4996</v>
      </c>
      <c r="N2013" s="6">
        <v>0.22003517722287899</v>
      </c>
      <c r="O2013">
        <v>269067</v>
      </c>
      <c r="P2013">
        <v>0</v>
      </c>
      <c r="Q2013">
        <v>0</v>
      </c>
      <c r="T2013" t="s">
        <v>5056</v>
      </c>
      <c r="U2013" s="3">
        <v>45334</v>
      </c>
      <c r="V2013" t="str">
        <f t="shared" si="93"/>
        <v>Monday</v>
      </c>
      <c r="W2013" t="str">
        <f t="shared" si="94"/>
        <v>February</v>
      </c>
      <c r="X2013">
        <v>17</v>
      </c>
      <c r="Y2013" t="str">
        <f t="shared" si="95"/>
        <v>Afternoon</v>
      </c>
      <c r="Z2013" t="s">
        <v>5071</v>
      </c>
    </row>
    <row r="2014" spans="1:26" x14ac:dyDescent="0.3">
      <c r="A2014" t="s">
        <v>2035</v>
      </c>
      <c r="B2014" t="s">
        <v>5023</v>
      </c>
      <c r="C2014" t="s">
        <v>5029</v>
      </c>
      <c r="D2014" t="s">
        <v>5033</v>
      </c>
      <c r="E2014" t="s">
        <v>5036</v>
      </c>
      <c r="F2014" t="s">
        <v>5047</v>
      </c>
      <c r="G2014">
        <v>138.25290000000001</v>
      </c>
      <c r="H2014">
        <v>36.204799999999999</v>
      </c>
      <c r="I2014">
        <v>48218</v>
      </c>
      <c r="J2014">
        <v>204730</v>
      </c>
      <c r="K2014">
        <v>40576</v>
      </c>
      <c r="L2014">
        <v>14354</v>
      </c>
      <c r="M2014">
        <v>12187</v>
      </c>
      <c r="N2014" s="5">
        <v>0.23551998487443279</v>
      </c>
      <c r="O2014">
        <v>239385</v>
      </c>
      <c r="P2014">
        <v>193696</v>
      </c>
      <c r="Q2014">
        <v>0</v>
      </c>
      <c r="R2014">
        <v>4739</v>
      </c>
      <c r="S2014" s="5">
        <v>1.9800000000000002E-2</v>
      </c>
      <c r="T2014" t="s">
        <v>5056</v>
      </c>
      <c r="U2014" s="3">
        <v>45647</v>
      </c>
      <c r="V2014" t="str">
        <f t="shared" si="93"/>
        <v>Saturday</v>
      </c>
      <c r="W2014" t="str">
        <f t="shared" si="94"/>
        <v>December</v>
      </c>
      <c r="X2014">
        <v>11</v>
      </c>
      <c r="Y2014" t="str">
        <f t="shared" si="95"/>
        <v>Morning</v>
      </c>
      <c r="Z2014" t="s">
        <v>5071</v>
      </c>
    </row>
    <row r="2015" spans="1:26" x14ac:dyDescent="0.3">
      <c r="A2015" t="s">
        <v>2036</v>
      </c>
      <c r="B2015" t="s">
        <v>5026</v>
      </c>
      <c r="C2015" t="s">
        <v>5029</v>
      </c>
      <c r="D2015" t="s">
        <v>5033</v>
      </c>
      <c r="E2015" t="s">
        <v>5039</v>
      </c>
      <c r="F2015" t="s">
        <v>5046</v>
      </c>
      <c r="G2015">
        <v>133.77510000000001</v>
      </c>
      <c r="H2015">
        <v>-25.2744</v>
      </c>
      <c r="I2015">
        <v>73665</v>
      </c>
      <c r="J2015">
        <v>314431</v>
      </c>
      <c r="K2015">
        <v>39321</v>
      </c>
      <c r="L2015">
        <v>20715</v>
      </c>
      <c r="M2015">
        <v>15784</v>
      </c>
      <c r="N2015" s="6">
        <v>0.2342821648208874</v>
      </c>
      <c r="O2015">
        <v>351469</v>
      </c>
      <c r="P2015">
        <v>0</v>
      </c>
      <c r="Q2015">
        <v>0</v>
      </c>
      <c r="T2015" t="s">
        <v>5061</v>
      </c>
      <c r="U2015" s="3">
        <v>45680</v>
      </c>
      <c r="V2015" t="str">
        <f t="shared" si="93"/>
        <v>Thursday</v>
      </c>
      <c r="W2015" t="str">
        <f t="shared" si="94"/>
        <v>January</v>
      </c>
      <c r="X2015">
        <v>8</v>
      </c>
      <c r="Y2015" t="str">
        <f t="shared" si="95"/>
        <v>Morning</v>
      </c>
      <c r="Z2015" t="s">
        <v>5071</v>
      </c>
    </row>
    <row r="2016" spans="1:26" x14ac:dyDescent="0.3">
      <c r="A2016" t="s">
        <v>2037</v>
      </c>
      <c r="B2016" t="s">
        <v>5026</v>
      </c>
      <c r="C2016" t="s">
        <v>5030</v>
      </c>
      <c r="D2016" t="s">
        <v>5033</v>
      </c>
      <c r="E2016" t="s">
        <v>5039</v>
      </c>
      <c r="F2016" t="s">
        <v>5046</v>
      </c>
      <c r="G2016">
        <v>133.77510000000001</v>
      </c>
      <c r="H2016">
        <v>-25.2744</v>
      </c>
      <c r="I2016">
        <v>42098</v>
      </c>
      <c r="J2016">
        <v>264647</v>
      </c>
      <c r="K2016">
        <v>60653</v>
      </c>
      <c r="L2016">
        <v>18698</v>
      </c>
      <c r="M2016">
        <v>5646</v>
      </c>
      <c r="N2016" s="6">
        <v>0.15907346386217319</v>
      </c>
      <c r="O2016">
        <v>295932</v>
      </c>
      <c r="P2016">
        <v>0</v>
      </c>
      <c r="Q2016">
        <v>0</v>
      </c>
      <c r="T2016" t="s">
        <v>5056</v>
      </c>
      <c r="U2016" s="3">
        <v>45537</v>
      </c>
      <c r="V2016" t="str">
        <f t="shared" si="93"/>
        <v>Monday</v>
      </c>
      <c r="W2016" t="str">
        <f t="shared" si="94"/>
        <v>September</v>
      </c>
      <c r="X2016">
        <v>12</v>
      </c>
      <c r="Y2016" t="str">
        <f t="shared" si="95"/>
        <v>Afternoon</v>
      </c>
      <c r="Z2016" t="s">
        <v>5070</v>
      </c>
    </row>
    <row r="2017" spans="1:26" x14ac:dyDescent="0.3">
      <c r="A2017" t="s">
        <v>2038</v>
      </c>
      <c r="B2017" t="s">
        <v>5027</v>
      </c>
      <c r="C2017" t="s">
        <v>5029</v>
      </c>
      <c r="D2017" t="s">
        <v>5035</v>
      </c>
      <c r="E2017" t="s">
        <v>5040</v>
      </c>
      <c r="F2017" t="s">
        <v>5043</v>
      </c>
      <c r="G2017">
        <v>-3.4359999999999999</v>
      </c>
      <c r="H2017">
        <v>55.378100000000003</v>
      </c>
      <c r="I2017">
        <v>26533</v>
      </c>
      <c r="J2017">
        <v>236166</v>
      </c>
      <c r="K2017">
        <v>41658</v>
      </c>
      <c r="L2017">
        <v>13371</v>
      </c>
      <c r="M2017">
        <v>7251</v>
      </c>
      <c r="N2017" s="5">
        <v>0.112349479830646</v>
      </c>
      <c r="O2017">
        <v>302840</v>
      </c>
      <c r="P2017">
        <v>0</v>
      </c>
      <c r="Q2017">
        <v>1052394</v>
      </c>
      <c r="S2017" s="5"/>
      <c r="T2017" t="s">
        <v>5060</v>
      </c>
      <c r="U2017" s="3">
        <v>45352</v>
      </c>
      <c r="V2017" t="str">
        <f t="shared" si="93"/>
        <v>Friday</v>
      </c>
      <c r="W2017" t="str">
        <f t="shared" si="94"/>
        <v>March</v>
      </c>
      <c r="X2017">
        <v>19</v>
      </c>
      <c r="Y2017" t="str">
        <f t="shared" si="95"/>
        <v>Evening</v>
      </c>
      <c r="Z2017" t="s">
        <v>5070</v>
      </c>
    </row>
    <row r="2018" spans="1:26" x14ac:dyDescent="0.3">
      <c r="A2018" t="s">
        <v>2039</v>
      </c>
      <c r="B2018" t="s">
        <v>5023</v>
      </c>
      <c r="C2018" t="s">
        <v>5030</v>
      </c>
      <c r="D2018" t="s">
        <v>5033</v>
      </c>
      <c r="E2018" t="s">
        <v>5036</v>
      </c>
      <c r="F2018" t="s">
        <v>5047</v>
      </c>
      <c r="G2018">
        <v>138.25290000000001</v>
      </c>
      <c r="H2018">
        <v>36.204799999999999</v>
      </c>
      <c r="I2018">
        <v>71137</v>
      </c>
      <c r="J2018">
        <v>424515</v>
      </c>
      <c r="K2018">
        <v>45352</v>
      </c>
      <c r="L2018">
        <v>19107</v>
      </c>
      <c r="M2018">
        <v>17508</v>
      </c>
      <c r="N2018" s="5">
        <v>0.16757384494976421</v>
      </c>
      <c r="O2018">
        <v>501625</v>
      </c>
      <c r="P2018">
        <v>402919</v>
      </c>
      <c r="Q2018">
        <v>0</v>
      </c>
      <c r="R2018">
        <v>6621</v>
      </c>
      <c r="S2018" s="5">
        <v>1.32E-2</v>
      </c>
      <c r="T2018" t="s">
        <v>5056</v>
      </c>
      <c r="U2018" s="3">
        <v>45760</v>
      </c>
      <c r="V2018" t="str">
        <f t="shared" si="93"/>
        <v>Sunday</v>
      </c>
      <c r="W2018" t="str">
        <f t="shared" si="94"/>
        <v>April</v>
      </c>
      <c r="X2018">
        <v>10</v>
      </c>
      <c r="Y2018" t="str">
        <f t="shared" si="95"/>
        <v>Morning</v>
      </c>
      <c r="Z2018" t="s">
        <v>5070</v>
      </c>
    </row>
    <row r="2019" spans="1:26" x14ac:dyDescent="0.3">
      <c r="A2019" t="s">
        <v>2040</v>
      </c>
      <c r="B2019" t="s">
        <v>5025</v>
      </c>
      <c r="C2019" t="s">
        <v>5029</v>
      </c>
      <c r="D2019" t="s">
        <v>5032</v>
      </c>
      <c r="E2019" t="s">
        <v>5039</v>
      </c>
      <c r="F2019" t="s">
        <v>5049</v>
      </c>
      <c r="G2019">
        <v>-106.3468</v>
      </c>
      <c r="H2019">
        <v>56.130400000000002</v>
      </c>
      <c r="I2019">
        <v>30356</v>
      </c>
      <c r="J2019">
        <v>370170</v>
      </c>
      <c r="K2019">
        <v>82501</v>
      </c>
      <c r="L2019">
        <v>29542</v>
      </c>
      <c r="M2019">
        <v>12282</v>
      </c>
      <c r="N2019" s="5">
        <v>8.2007887918635003E-2</v>
      </c>
      <c r="O2019">
        <v>435439</v>
      </c>
      <c r="P2019">
        <v>0</v>
      </c>
      <c r="Q2019">
        <v>0</v>
      </c>
      <c r="S2019" s="5"/>
      <c r="T2019" t="s">
        <v>5059</v>
      </c>
      <c r="U2019" s="3">
        <v>45299</v>
      </c>
      <c r="V2019" t="str">
        <f t="shared" si="93"/>
        <v>Monday</v>
      </c>
      <c r="W2019" t="str">
        <f t="shared" si="94"/>
        <v>January</v>
      </c>
      <c r="X2019">
        <v>10</v>
      </c>
      <c r="Y2019" t="str">
        <f t="shared" si="95"/>
        <v>Morning</v>
      </c>
      <c r="Z2019" t="s">
        <v>5069</v>
      </c>
    </row>
    <row r="2020" spans="1:26" x14ac:dyDescent="0.3">
      <c r="A2020" t="s">
        <v>2041</v>
      </c>
      <c r="B2020" t="s">
        <v>5027</v>
      </c>
      <c r="C2020" t="s">
        <v>5029</v>
      </c>
      <c r="D2020" t="s">
        <v>5032</v>
      </c>
      <c r="E2020" t="s">
        <v>5036</v>
      </c>
      <c r="F2020" t="s">
        <v>5043</v>
      </c>
      <c r="G2020">
        <v>-3.4359999999999999</v>
      </c>
      <c r="H2020">
        <v>55.378100000000003</v>
      </c>
      <c r="I2020">
        <v>35408</v>
      </c>
      <c r="J2020">
        <v>420358</v>
      </c>
      <c r="K2020">
        <v>81005</v>
      </c>
      <c r="L2020">
        <v>27710</v>
      </c>
      <c r="M2020">
        <v>14998</v>
      </c>
      <c r="N2020" s="5">
        <v>8.4233688975134585E-2</v>
      </c>
      <c r="O2020">
        <v>538472</v>
      </c>
      <c r="P2020">
        <v>410360</v>
      </c>
      <c r="Q2020">
        <v>0</v>
      </c>
      <c r="S2020" s="5"/>
      <c r="T2020" t="s">
        <v>5061</v>
      </c>
      <c r="U2020" s="3">
        <v>45713</v>
      </c>
      <c r="V2020" t="str">
        <f t="shared" si="93"/>
        <v>Tuesday</v>
      </c>
      <c r="W2020" t="str">
        <f t="shared" si="94"/>
        <v>February</v>
      </c>
      <c r="X2020">
        <v>17</v>
      </c>
      <c r="Y2020" t="str">
        <f t="shared" si="95"/>
        <v>Afternoon</v>
      </c>
      <c r="Z2020" t="s">
        <v>5069</v>
      </c>
    </row>
    <row r="2021" spans="1:26" x14ac:dyDescent="0.3">
      <c r="A2021" t="s">
        <v>2042</v>
      </c>
      <c r="B2021" t="s">
        <v>5026</v>
      </c>
      <c r="C2021" t="s">
        <v>5029</v>
      </c>
      <c r="D2021" t="s">
        <v>5033</v>
      </c>
      <c r="E2021" t="s">
        <v>5038</v>
      </c>
      <c r="F2021" t="s">
        <v>5045</v>
      </c>
      <c r="G2021">
        <v>-51.9253</v>
      </c>
      <c r="H2021">
        <v>-14.234999999999999</v>
      </c>
      <c r="I2021">
        <v>35027</v>
      </c>
      <c r="J2021">
        <v>152415</v>
      </c>
      <c r="K2021">
        <v>30025</v>
      </c>
      <c r="L2021">
        <v>11833</v>
      </c>
      <c r="M2021">
        <v>7892</v>
      </c>
      <c r="N2021" s="6">
        <v>0.22981645402612089</v>
      </c>
      <c r="O2021">
        <v>168876</v>
      </c>
      <c r="P2021">
        <v>0</v>
      </c>
      <c r="Q2021">
        <v>0</v>
      </c>
      <c r="T2021" t="s">
        <v>5056</v>
      </c>
      <c r="U2021" s="3">
        <v>45534</v>
      </c>
      <c r="V2021" t="str">
        <f t="shared" si="93"/>
        <v>Friday</v>
      </c>
      <c r="W2021" t="str">
        <f t="shared" si="94"/>
        <v>August</v>
      </c>
      <c r="X2021">
        <v>16</v>
      </c>
      <c r="Y2021" t="str">
        <f t="shared" si="95"/>
        <v>Afternoon</v>
      </c>
      <c r="Z2021" t="s">
        <v>5071</v>
      </c>
    </row>
    <row r="2022" spans="1:26" x14ac:dyDescent="0.3">
      <c r="A2022" t="s">
        <v>2043</v>
      </c>
      <c r="B2022" t="s">
        <v>5023</v>
      </c>
      <c r="C2022" t="s">
        <v>5029</v>
      </c>
      <c r="D2022" t="s">
        <v>5035</v>
      </c>
      <c r="E2022" t="s">
        <v>5040</v>
      </c>
      <c r="F2022" t="s">
        <v>5044</v>
      </c>
      <c r="G2022">
        <v>78.962900000000005</v>
      </c>
      <c r="H2022">
        <v>20.593699999999998</v>
      </c>
      <c r="I2022">
        <v>68911</v>
      </c>
      <c r="J2022">
        <v>460204</v>
      </c>
      <c r="K2022">
        <v>68959</v>
      </c>
      <c r="L2022">
        <v>24633</v>
      </c>
      <c r="M2022">
        <v>14993</v>
      </c>
      <c r="N2022" s="5">
        <v>0.14974186933784819</v>
      </c>
      <c r="O2022">
        <v>570670</v>
      </c>
      <c r="P2022">
        <v>0</v>
      </c>
      <c r="Q2022">
        <v>256567</v>
      </c>
      <c r="R2022">
        <v>7532</v>
      </c>
      <c r="S2022" s="5">
        <v>1.32E-2</v>
      </c>
      <c r="T2022" t="s">
        <v>5058</v>
      </c>
      <c r="U2022" s="3">
        <v>45350</v>
      </c>
      <c r="V2022" t="str">
        <f t="shared" si="93"/>
        <v>Wednesday</v>
      </c>
      <c r="W2022" t="str">
        <f t="shared" si="94"/>
        <v>February</v>
      </c>
      <c r="X2022">
        <v>17</v>
      </c>
      <c r="Y2022" t="str">
        <f t="shared" si="95"/>
        <v>Afternoon</v>
      </c>
      <c r="Z2022" t="s">
        <v>5070</v>
      </c>
    </row>
    <row r="2023" spans="1:26" x14ac:dyDescent="0.3">
      <c r="A2023" t="s">
        <v>2044</v>
      </c>
      <c r="B2023" t="s">
        <v>5027</v>
      </c>
      <c r="C2023" t="s">
        <v>5029</v>
      </c>
      <c r="D2023" t="s">
        <v>5032</v>
      </c>
      <c r="E2023" t="s">
        <v>5036</v>
      </c>
      <c r="F2023" t="s">
        <v>5046</v>
      </c>
      <c r="G2023">
        <v>133.77510000000001</v>
      </c>
      <c r="H2023">
        <v>-25.2744</v>
      </c>
      <c r="I2023">
        <v>194086</v>
      </c>
      <c r="J2023">
        <v>2464312</v>
      </c>
      <c r="K2023">
        <v>529810</v>
      </c>
      <c r="L2023">
        <v>118555</v>
      </c>
      <c r="M2023">
        <v>121650</v>
      </c>
      <c r="N2023" s="5">
        <v>7.8758946596281215E-2</v>
      </c>
      <c r="O2023">
        <v>2762038</v>
      </c>
      <c r="P2023">
        <v>2464312</v>
      </c>
      <c r="Q2023">
        <v>0</v>
      </c>
      <c r="S2023" s="5"/>
      <c r="T2023" t="s">
        <v>5061</v>
      </c>
      <c r="U2023" s="3">
        <v>45453</v>
      </c>
      <c r="V2023" t="str">
        <f t="shared" si="93"/>
        <v>Monday</v>
      </c>
      <c r="W2023" t="str">
        <f t="shared" si="94"/>
        <v>June</v>
      </c>
      <c r="X2023">
        <v>17</v>
      </c>
      <c r="Y2023" t="str">
        <f t="shared" si="95"/>
        <v>Afternoon</v>
      </c>
      <c r="Z2023" t="s">
        <v>5069</v>
      </c>
    </row>
    <row r="2024" spans="1:26" x14ac:dyDescent="0.3">
      <c r="A2024" t="s">
        <v>2045</v>
      </c>
      <c r="B2024" t="s">
        <v>5026</v>
      </c>
      <c r="C2024" t="s">
        <v>5030</v>
      </c>
      <c r="D2024" t="s">
        <v>5033</v>
      </c>
      <c r="E2024" t="s">
        <v>5039</v>
      </c>
      <c r="F2024" t="s">
        <v>5046</v>
      </c>
      <c r="G2024">
        <v>133.77510000000001</v>
      </c>
      <c r="H2024">
        <v>-25.2744</v>
      </c>
      <c r="I2024">
        <v>40338</v>
      </c>
      <c r="J2024">
        <v>212449</v>
      </c>
      <c r="K2024">
        <v>46398</v>
      </c>
      <c r="L2024">
        <v>12028</v>
      </c>
      <c r="M2024">
        <v>6732</v>
      </c>
      <c r="N2024" s="6">
        <v>0.18987147934739071</v>
      </c>
      <c r="O2024">
        <v>261557</v>
      </c>
      <c r="P2024">
        <v>0</v>
      </c>
      <c r="Q2024">
        <v>0</v>
      </c>
      <c r="T2024" t="s">
        <v>5056</v>
      </c>
      <c r="U2024" s="3">
        <v>45630</v>
      </c>
      <c r="V2024" t="str">
        <f t="shared" si="93"/>
        <v>Wednesday</v>
      </c>
      <c r="W2024" t="str">
        <f t="shared" si="94"/>
        <v>December</v>
      </c>
      <c r="X2024">
        <v>15</v>
      </c>
      <c r="Y2024" t="str">
        <f t="shared" si="95"/>
        <v>Afternoon</v>
      </c>
      <c r="Z2024" t="s">
        <v>5070</v>
      </c>
    </row>
    <row r="2025" spans="1:26" x14ac:dyDescent="0.3">
      <c r="A2025" t="s">
        <v>2046</v>
      </c>
      <c r="B2025" t="s">
        <v>5023</v>
      </c>
      <c r="C2025" t="s">
        <v>5029</v>
      </c>
      <c r="D2025" t="s">
        <v>5033</v>
      </c>
      <c r="E2025" t="s">
        <v>5036</v>
      </c>
      <c r="F2025" t="s">
        <v>5043</v>
      </c>
      <c r="G2025">
        <v>-3.4359999999999999</v>
      </c>
      <c r="H2025">
        <v>55.378100000000003</v>
      </c>
      <c r="I2025">
        <v>27776</v>
      </c>
      <c r="J2025">
        <v>131244</v>
      </c>
      <c r="K2025">
        <v>13722</v>
      </c>
      <c r="L2025">
        <v>6782</v>
      </c>
      <c r="M2025">
        <v>5614</v>
      </c>
      <c r="N2025" s="5">
        <v>0.21164330054402139</v>
      </c>
      <c r="O2025">
        <v>167378</v>
      </c>
      <c r="P2025">
        <v>116517</v>
      </c>
      <c r="Q2025">
        <v>0</v>
      </c>
      <c r="R2025">
        <v>2811</v>
      </c>
      <c r="S2025" s="5">
        <v>1.6799999999999999E-2</v>
      </c>
      <c r="T2025" t="s">
        <v>5056</v>
      </c>
      <c r="U2025" s="3">
        <v>45774</v>
      </c>
      <c r="V2025" t="str">
        <f t="shared" si="93"/>
        <v>Sunday</v>
      </c>
      <c r="W2025" t="str">
        <f t="shared" si="94"/>
        <v>April</v>
      </c>
      <c r="X2025">
        <v>15</v>
      </c>
      <c r="Y2025" t="str">
        <f t="shared" si="95"/>
        <v>Afternoon</v>
      </c>
      <c r="Z2025" t="s">
        <v>5071</v>
      </c>
    </row>
    <row r="2026" spans="1:26" x14ac:dyDescent="0.3">
      <c r="A2026" t="s">
        <v>2047</v>
      </c>
      <c r="B2026" t="s">
        <v>5026</v>
      </c>
      <c r="C2026" t="s">
        <v>5029</v>
      </c>
      <c r="D2026" t="s">
        <v>5033</v>
      </c>
      <c r="E2026" t="s">
        <v>5039</v>
      </c>
      <c r="F2026" t="s">
        <v>5046</v>
      </c>
      <c r="G2026">
        <v>133.77510000000001</v>
      </c>
      <c r="H2026">
        <v>-25.2744</v>
      </c>
      <c r="I2026">
        <v>53054</v>
      </c>
      <c r="J2026">
        <v>307890</v>
      </c>
      <c r="K2026">
        <v>73657</v>
      </c>
      <c r="L2026">
        <v>17377</v>
      </c>
      <c r="M2026">
        <v>15441</v>
      </c>
      <c r="N2026" s="6">
        <v>0.1723150755311379</v>
      </c>
      <c r="O2026">
        <v>365730</v>
      </c>
      <c r="P2026">
        <v>0</v>
      </c>
      <c r="Q2026">
        <v>0</v>
      </c>
      <c r="T2026" t="s">
        <v>5056</v>
      </c>
      <c r="U2026" s="3">
        <v>45556</v>
      </c>
      <c r="V2026" t="str">
        <f t="shared" si="93"/>
        <v>Saturday</v>
      </c>
      <c r="W2026" t="str">
        <f t="shared" si="94"/>
        <v>September</v>
      </c>
      <c r="X2026">
        <v>11</v>
      </c>
      <c r="Y2026" t="str">
        <f t="shared" si="95"/>
        <v>Morning</v>
      </c>
      <c r="Z2026" t="s">
        <v>5070</v>
      </c>
    </row>
    <row r="2027" spans="1:26" x14ac:dyDescent="0.3">
      <c r="A2027" t="s">
        <v>2048</v>
      </c>
      <c r="B2027" t="s">
        <v>5023</v>
      </c>
      <c r="C2027" t="s">
        <v>5029</v>
      </c>
      <c r="D2027" t="s">
        <v>5033</v>
      </c>
      <c r="E2027" t="s">
        <v>5036</v>
      </c>
      <c r="F2027" t="s">
        <v>5043</v>
      </c>
      <c r="G2027">
        <v>-3.4359999999999999</v>
      </c>
      <c r="H2027">
        <v>55.378100000000003</v>
      </c>
      <c r="I2027">
        <v>26811</v>
      </c>
      <c r="J2027">
        <v>171195</v>
      </c>
      <c r="K2027">
        <v>26648</v>
      </c>
      <c r="L2027">
        <v>10564</v>
      </c>
      <c r="M2027">
        <v>3548</v>
      </c>
      <c r="N2027" s="5">
        <v>0.15661177190136361</v>
      </c>
      <c r="O2027">
        <v>213050</v>
      </c>
      <c r="P2027">
        <v>166255</v>
      </c>
      <c r="Q2027">
        <v>0</v>
      </c>
      <c r="R2027">
        <v>3962</v>
      </c>
      <c r="S2027" s="5">
        <v>1.8599999999999998E-2</v>
      </c>
      <c r="T2027" t="s">
        <v>5056</v>
      </c>
      <c r="U2027" s="3">
        <v>45456</v>
      </c>
      <c r="V2027" t="str">
        <f t="shared" si="93"/>
        <v>Thursday</v>
      </c>
      <c r="W2027" t="str">
        <f t="shared" si="94"/>
        <v>June</v>
      </c>
      <c r="X2027">
        <v>9</v>
      </c>
      <c r="Y2027" t="str">
        <f t="shared" si="95"/>
        <v>Morning</v>
      </c>
      <c r="Z2027" t="s">
        <v>5070</v>
      </c>
    </row>
    <row r="2028" spans="1:26" x14ac:dyDescent="0.3">
      <c r="A2028" t="s">
        <v>2049</v>
      </c>
      <c r="B2028" t="s">
        <v>5025</v>
      </c>
      <c r="C2028" t="s">
        <v>5029</v>
      </c>
      <c r="D2028" t="s">
        <v>5031</v>
      </c>
      <c r="E2028" t="s">
        <v>5036</v>
      </c>
      <c r="F2028" t="s">
        <v>5047</v>
      </c>
      <c r="G2028">
        <v>138.25290000000001</v>
      </c>
      <c r="H2028">
        <v>36.204799999999999</v>
      </c>
      <c r="I2028">
        <v>361399</v>
      </c>
      <c r="J2028">
        <v>2492696</v>
      </c>
      <c r="K2028">
        <v>561680</v>
      </c>
      <c r="L2028">
        <v>124527</v>
      </c>
      <c r="M2028">
        <v>94517</v>
      </c>
      <c r="N2028" s="5">
        <v>0.14498340071076879</v>
      </c>
      <c r="O2028">
        <v>3166363</v>
      </c>
      <c r="P2028">
        <v>2492696</v>
      </c>
      <c r="Q2028">
        <v>0</v>
      </c>
      <c r="S2028" s="5"/>
      <c r="T2028" t="s">
        <v>5052</v>
      </c>
      <c r="U2028" s="3">
        <v>45488</v>
      </c>
      <c r="V2028" t="str">
        <f t="shared" si="93"/>
        <v>Monday</v>
      </c>
      <c r="W2028" t="str">
        <f t="shared" si="94"/>
        <v>July</v>
      </c>
      <c r="X2028">
        <v>11</v>
      </c>
      <c r="Y2028" t="str">
        <f t="shared" si="95"/>
        <v>Morning</v>
      </c>
      <c r="Z2028" t="s">
        <v>5070</v>
      </c>
    </row>
    <row r="2029" spans="1:26" x14ac:dyDescent="0.3">
      <c r="A2029" t="s">
        <v>2050</v>
      </c>
      <c r="B2029" t="s">
        <v>5024</v>
      </c>
      <c r="C2029" t="s">
        <v>5029</v>
      </c>
      <c r="D2029" t="s">
        <v>5033</v>
      </c>
      <c r="E2029" t="s">
        <v>5040</v>
      </c>
      <c r="F2029" t="s">
        <v>5046</v>
      </c>
      <c r="G2029">
        <v>133.77510000000001</v>
      </c>
      <c r="H2029">
        <v>-25.2744</v>
      </c>
      <c r="I2029">
        <v>26936</v>
      </c>
      <c r="J2029">
        <v>176532</v>
      </c>
      <c r="K2029">
        <v>26232</v>
      </c>
      <c r="L2029">
        <v>11288</v>
      </c>
      <c r="M2029">
        <v>7507</v>
      </c>
      <c r="N2029" s="5">
        <v>0.15258857673251269</v>
      </c>
      <c r="O2029">
        <v>199912</v>
      </c>
      <c r="P2029">
        <v>0</v>
      </c>
      <c r="Q2029">
        <v>223971</v>
      </c>
      <c r="S2029" s="5"/>
      <c r="T2029" t="s">
        <v>5056</v>
      </c>
      <c r="U2029" s="3">
        <v>45501</v>
      </c>
      <c r="V2029" t="str">
        <f t="shared" si="93"/>
        <v>Sunday</v>
      </c>
      <c r="W2029" t="str">
        <f t="shared" si="94"/>
        <v>July</v>
      </c>
      <c r="X2029">
        <v>17</v>
      </c>
      <c r="Y2029" t="str">
        <f t="shared" si="95"/>
        <v>Afternoon</v>
      </c>
      <c r="Z2029" t="s">
        <v>5070</v>
      </c>
    </row>
    <row r="2030" spans="1:26" x14ac:dyDescent="0.3">
      <c r="A2030" t="s">
        <v>2051</v>
      </c>
      <c r="B2030" t="s">
        <v>5027</v>
      </c>
      <c r="C2030" t="s">
        <v>5029</v>
      </c>
      <c r="D2030" t="s">
        <v>5032</v>
      </c>
      <c r="E2030" t="s">
        <v>5036</v>
      </c>
      <c r="F2030" t="s">
        <v>5048</v>
      </c>
      <c r="G2030">
        <v>10.451499999999999</v>
      </c>
      <c r="H2030">
        <v>51.165700000000001</v>
      </c>
      <c r="I2030">
        <v>60081</v>
      </c>
      <c r="J2030">
        <v>691187</v>
      </c>
      <c r="K2030">
        <v>162427</v>
      </c>
      <c r="L2030">
        <v>44518</v>
      </c>
      <c r="M2030">
        <v>41083</v>
      </c>
      <c r="N2030" s="5">
        <v>8.6924572144002676E-2</v>
      </c>
      <c r="O2030">
        <v>866335</v>
      </c>
      <c r="P2030">
        <v>677270</v>
      </c>
      <c r="Q2030">
        <v>0</v>
      </c>
      <c r="S2030" s="5"/>
      <c r="T2030" t="s">
        <v>5061</v>
      </c>
      <c r="U2030" s="3">
        <v>45644</v>
      </c>
      <c r="V2030" t="str">
        <f t="shared" si="93"/>
        <v>Wednesday</v>
      </c>
      <c r="W2030" t="str">
        <f t="shared" si="94"/>
        <v>December</v>
      </c>
      <c r="X2030">
        <v>10</v>
      </c>
      <c r="Y2030" t="str">
        <f t="shared" si="95"/>
        <v>Morning</v>
      </c>
      <c r="Z2030" t="s">
        <v>5069</v>
      </c>
    </row>
    <row r="2031" spans="1:26" x14ac:dyDescent="0.3">
      <c r="A2031" t="s">
        <v>2052</v>
      </c>
      <c r="B2031" t="s">
        <v>5025</v>
      </c>
      <c r="C2031" t="s">
        <v>5029</v>
      </c>
      <c r="D2031" t="s">
        <v>5033</v>
      </c>
      <c r="E2031" t="s">
        <v>5037</v>
      </c>
      <c r="F2031" t="s">
        <v>5046</v>
      </c>
      <c r="G2031">
        <v>133.77510000000001</v>
      </c>
      <c r="H2031">
        <v>-25.2744</v>
      </c>
      <c r="I2031">
        <v>48191</v>
      </c>
      <c r="J2031">
        <v>213570</v>
      </c>
      <c r="K2031">
        <v>32465</v>
      </c>
      <c r="L2031">
        <v>15616</v>
      </c>
      <c r="M2031">
        <v>11569</v>
      </c>
      <c r="N2031" s="5">
        <v>0.2256490847143002</v>
      </c>
      <c r="O2031">
        <v>235879</v>
      </c>
      <c r="P2031">
        <v>0</v>
      </c>
      <c r="Q2031">
        <v>0</v>
      </c>
      <c r="S2031" s="5"/>
      <c r="T2031" t="s">
        <v>5056</v>
      </c>
      <c r="U2031" s="3">
        <v>45702</v>
      </c>
      <c r="V2031" t="str">
        <f t="shared" si="93"/>
        <v>Friday</v>
      </c>
      <c r="W2031" t="str">
        <f t="shared" si="94"/>
        <v>February</v>
      </c>
      <c r="X2031">
        <v>12</v>
      </c>
      <c r="Y2031" t="str">
        <f t="shared" si="95"/>
        <v>Afternoon</v>
      </c>
      <c r="Z2031" t="s">
        <v>5071</v>
      </c>
    </row>
    <row r="2032" spans="1:26" x14ac:dyDescent="0.3">
      <c r="A2032" t="s">
        <v>2053</v>
      </c>
      <c r="B2032" t="s">
        <v>5027</v>
      </c>
      <c r="C2032" t="s">
        <v>5029</v>
      </c>
      <c r="D2032" t="s">
        <v>5033</v>
      </c>
      <c r="E2032" t="s">
        <v>5036</v>
      </c>
      <c r="F2032" t="s">
        <v>5045</v>
      </c>
      <c r="G2032">
        <v>-51.9253</v>
      </c>
      <c r="H2032">
        <v>-14.234999999999999</v>
      </c>
      <c r="I2032">
        <v>77565</v>
      </c>
      <c r="J2032">
        <v>452509</v>
      </c>
      <c r="K2032">
        <v>86621</v>
      </c>
      <c r="L2032">
        <v>21897</v>
      </c>
      <c r="M2032">
        <v>16573</v>
      </c>
      <c r="N2032" s="5">
        <v>0.17141257726646711</v>
      </c>
      <c r="O2032">
        <v>573061</v>
      </c>
      <c r="P2032">
        <v>406641</v>
      </c>
      <c r="Q2032">
        <v>0</v>
      </c>
      <c r="S2032" s="5"/>
      <c r="T2032" t="s">
        <v>5057</v>
      </c>
      <c r="U2032" s="3">
        <v>45776</v>
      </c>
      <c r="V2032" t="str">
        <f t="shared" si="93"/>
        <v>Tuesday</v>
      </c>
      <c r="W2032" t="str">
        <f t="shared" si="94"/>
        <v>April</v>
      </c>
      <c r="X2032">
        <v>19</v>
      </c>
      <c r="Y2032" t="str">
        <f t="shared" si="95"/>
        <v>Evening</v>
      </c>
      <c r="Z2032" t="s">
        <v>5070</v>
      </c>
    </row>
    <row r="2033" spans="1:26" x14ac:dyDescent="0.3">
      <c r="A2033" t="s">
        <v>2054</v>
      </c>
      <c r="B2033" t="s">
        <v>5027</v>
      </c>
      <c r="C2033" t="s">
        <v>5029</v>
      </c>
      <c r="D2033" t="s">
        <v>5031</v>
      </c>
      <c r="E2033" t="s">
        <v>5036</v>
      </c>
      <c r="F2033" t="s">
        <v>5049</v>
      </c>
      <c r="G2033">
        <v>-106.3468</v>
      </c>
      <c r="H2033">
        <v>56.130400000000002</v>
      </c>
      <c r="I2033">
        <v>214785</v>
      </c>
      <c r="J2033">
        <v>2262931</v>
      </c>
      <c r="K2033">
        <v>287267</v>
      </c>
      <c r="L2033">
        <v>142872</v>
      </c>
      <c r="M2033">
        <v>106095</v>
      </c>
      <c r="N2033" s="5">
        <v>9.4914712018076053E-2</v>
      </c>
      <c r="O2033">
        <v>2603364</v>
      </c>
      <c r="P2033">
        <v>2262931</v>
      </c>
      <c r="Q2033">
        <v>0</v>
      </c>
      <c r="S2033" s="5"/>
      <c r="T2033" t="s">
        <v>5052</v>
      </c>
      <c r="U2033" s="3">
        <v>45293</v>
      </c>
      <c r="V2033" t="str">
        <f t="shared" si="93"/>
        <v>Tuesday</v>
      </c>
      <c r="W2033" t="str">
        <f t="shared" si="94"/>
        <v>January</v>
      </c>
      <c r="X2033">
        <v>16</v>
      </c>
      <c r="Y2033" t="str">
        <f t="shared" si="95"/>
        <v>Afternoon</v>
      </c>
      <c r="Z2033" t="s">
        <v>5069</v>
      </c>
    </row>
    <row r="2034" spans="1:26" x14ac:dyDescent="0.3">
      <c r="A2034" t="s">
        <v>2055</v>
      </c>
      <c r="B2034" t="s">
        <v>5023</v>
      </c>
      <c r="C2034" t="s">
        <v>5029</v>
      </c>
      <c r="D2034" t="s">
        <v>5033</v>
      </c>
      <c r="E2034" t="s">
        <v>5036</v>
      </c>
      <c r="F2034" t="s">
        <v>5043</v>
      </c>
      <c r="G2034">
        <v>-3.4359999999999999</v>
      </c>
      <c r="H2034">
        <v>55.378100000000003</v>
      </c>
      <c r="I2034">
        <v>332980</v>
      </c>
      <c r="J2034">
        <v>1887147</v>
      </c>
      <c r="K2034">
        <v>280642</v>
      </c>
      <c r="L2034">
        <v>135383</v>
      </c>
      <c r="M2034">
        <v>95248</v>
      </c>
      <c r="N2034" s="5">
        <v>0.17644662468495989</v>
      </c>
      <c r="O2034">
        <v>2200072</v>
      </c>
      <c r="P2034">
        <v>1887147</v>
      </c>
      <c r="Q2034">
        <v>0</v>
      </c>
      <c r="R2034">
        <v>25520</v>
      </c>
      <c r="S2034" s="5">
        <v>1.1599999999999999E-2</v>
      </c>
      <c r="T2034" t="s">
        <v>5057</v>
      </c>
      <c r="U2034" s="3">
        <v>45726</v>
      </c>
      <c r="V2034" t="str">
        <f t="shared" si="93"/>
        <v>Monday</v>
      </c>
      <c r="W2034" t="str">
        <f t="shared" si="94"/>
        <v>March</v>
      </c>
      <c r="X2034">
        <v>12</v>
      </c>
      <c r="Y2034" t="str">
        <f t="shared" si="95"/>
        <v>Afternoon</v>
      </c>
      <c r="Z2034" t="s">
        <v>5070</v>
      </c>
    </row>
    <row r="2035" spans="1:26" x14ac:dyDescent="0.3">
      <c r="A2035" t="s">
        <v>2056</v>
      </c>
      <c r="B2035" t="s">
        <v>5024</v>
      </c>
      <c r="C2035" t="s">
        <v>5029</v>
      </c>
      <c r="D2035" t="s">
        <v>5033</v>
      </c>
      <c r="E2035" t="s">
        <v>5036</v>
      </c>
      <c r="F2035" t="s">
        <v>5045</v>
      </c>
      <c r="G2035">
        <v>-51.9253</v>
      </c>
      <c r="H2035">
        <v>-14.234999999999999</v>
      </c>
      <c r="I2035">
        <v>317469</v>
      </c>
      <c r="J2035">
        <v>1463553</v>
      </c>
      <c r="K2035">
        <v>192181</v>
      </c>
      <c r="L2035">
        <v>79457</v>
      </c>
      <c r="M2035">
        <v>34304</v>
      </c>
      <c r="N2035" s="5">
        <v>0.2169173133414912</v>
      </c>
      <c r="O2035">
        <v>1856760</v>
      </c>
      <c r="P2035">
        <v>1463553</v>
      </c>
      <c r="Q2035">
        <v>0</v>
      </c>
      <c r="S2035" s="5"/>
      <c r="T2035" t="s">
        <v>5057</v>
      </c>
      <c r="U2035" s="3">
        <v>45608</v>
      </c>
      <c r="V2035" t="str">
        <f t="shared" si="93"/>
        <v>Tuesday</v>
      </c>
      <c r="W2035" t="str">
        <f t="shared" si="94"/>
        <v>November</v>
      </c>
      <c r="X2035">
        <v>12</v>
      </c>
      <c r="Y2035" t="str">
        <f t="shared" si="95"/>
        <v>Afternoon</v>
      </c>
      <c r="Z2035" t="s">
        <v>5071</v>
      </c>
    </row>
    <row r="2036" spans="1:26" x14ac:dyDescent="0.3">
      <c r="A2036" t="s">
        <v>2057</v>
      </c>
      <c r="B2036" t="s">
        <v>5026</v>
      </c>
      <c r="C2036" t="s">
        <v>5029</v>
      </c>
      <c r="D2036" t="s">
        <v>5033</v>
      </c>
      <c r="E2036" t="s">
        <v>5039</v>
      </c>
      <c r="F2036" t="s">
        <v>5044</v>
      </c>
      <c r="G2036">
        <v>78.962900000000005</v>
      </c>
      <c r="H2036">
        <v>20.593699999999998</v>
      </c>
      <c r="I2036">
        <v>46389</v>
      </c>
      <c r="J2036">
        <v>255541</v>
      </c>
      <c r="K2036">
        <v>53076</v>
      </c>
      <c r="L2036">
        <v>19723</v>
      </c>
      <c r="M2036">
        <v>12199</v>
      </c>
      <c r="N2036" s="6">
        <v>0.1815329075964901</v>
      </c>
      <c r="O2036">
        <v>329157</v>
      </c>
      <c r="P2036">
        <v>0</v>
      </c>
      <c r="Q2036">
        <v>0</v>
      </c>
      <c r="T2036" t="s">
        <v>5056</v>
      </c>
      <c r="U2036" s="3">
        <v>45421</v>
      </c>
      <c r="V2036" t="str">
        <f t="shared" si="93"/>
        <v>Thursday</v>
      </c>
      <c r="W2036" t="str">
        <f t="shared" si="94"/>
        <v>May</v>
      </c>
      <c r="X2036">
        <v>16</v>
      </c>
      <c r="Y2036" t="str">
        <f t="shared" si="95"/>
        <v>Afternoon</v>
      </c>
      <c r="Z2036" t="s">
        <v>5070</v>
      </c>
    </row>
    <row r="2037" spans="1:26" x14ac:dyDescent="0.3">
      <c r="A2037" t="s">
        <v>2058</v>
      </c>
      <c r="B2037" t="s">
        <v>5026</v>
      </c>
      <c r="C2037" t="s">
        <v>5029</v>
      </c>
      <c r="D2037" t="s">
        <v>5033</v>
      </c>
      <c r="E2037" t="s">
        <v>5039</v>
      </c>
      <c r="F2037" t="s">
        <v>5047</v>
      </c>
      <c r="G2037">
        <v>138.25290000000001</v>
      </c>
      <c r="H2037">
        <v>36.204799999999999</v>
      </c>
      <c r="I2037">
        <v>113368</v>
      </c>
      <c r="J2037">
        <v>463568</v>
      </c>
      <c r="K2037">
        <v>114290</v>
      </c>
      <c r="L2037">
        <v>28790</v>
      </c>
      <c r="M2037">
        <v>9842</v>
      </c>
      <c r="N2037" s="6">
        <v>0.2445554977540991</v>
      </c>
      <c r="O2037">
        <v>577031</v>
      </c>
      <c r="P2037">
        <v>0</v>
      </c>
      <c r="Q2037">
        <v>0</v>
      </c>
      <c r="T2037" t="s">
        <v>5056</v>
      </c>
      <c r="U2037" s="3">
        <v>45643</v>
      </c>
      <c r="V2037" t="str">
        <f t="shared" si="93"/>
        <v>Tuesday</v>
      </c>
      <c r="W2037" t="str">
        <f t="shared" si="94"/>
        <v>December</v>
      </c>
      <c r="X2037">
        <v>9</v>
      </c>
      <c r="Y2037" t="str">
        <f t="shared" si="95"/>
        <v>Morning</v>
      </c>
      <c r="Z2037" t="s">
        <v>5071</v>
      </c>
    </row>
    <row r="2038" spans="1:26" x14ac:dyDescent="0.3">
      <c r="A2038" t="s">
        <v>2059</v>
      </c>
      <c r="B2038" t="s">
        <v>5026</v>
      </c>
      <c r="C2038" t="s">
        <v>5029</v>
      </c>
      <c r="D2038" t="s">
        <v>5032</v>
      </c>
      <c r="E2038" t="s">
        <v>5036</v>
      </c>
      <c r="F2038" t="s">
        <v>5048</v>
      </c>
      <c r="G2038">
        <v>10.451499999999999</v>
      </c>
      <c r="H2038">
        <v>51.165700000000001</v>
      </c>
      <c r="I2038">
        <v>37296</v>
      </c>
      <c r="J2038">
        <v>732335</v>
      </c>
      <c r="K2038">
        <v>172699</v>
      </c>
      <c r="L2038">
        <v>51101</v>
      </c>
      <c r="M2038">
        <v>31749</v>
      </c>
      <c r="N2038" s="6">
        <v>5.0927563894529557E-2</v>
      </c>
      <c r="O2038">
        <v>903892</v>
      </c>
      <c r="P2038">
        <v>643424</v>
      </c>
      <c r="Q2038">
        <v>0</v>
      </c>
      <c r="T2038" t="s">
        <v>5059</v>
      </c>
      <c r="U2038" s="3">
        <v>45643</v>
      </c>
      <c r="V2038" t="str">
        <f t="shared" si="93"/>
        <v>Tuesday</v>
      </c>
      <c r="W2038" t="str">
        <f t="shared" si="94"/>
        <v>December</v>
      </c>
      <c r="X2038">
        <v>10</v>
      </c>
      <c r="Y2038" t="str">
        <f t="shared" si="95"/>
        <v>Morning</v>
      </c>
      <c r="Z2038" t="s">
        <v>5069</v>
      </c>
    </row>
    <row r="2039" spans="1:26" x14ac:dyDescent="0.3">
      <c r="A2039" t="s">
        <v>2060</v>
      </c>
      <c r="B2039" t="s">
        <v>5023</v>
      </c>
      <c r="C2039" t="s">
        <v>5029</v>
      </c>
      <c r="D2039" t="s">
        <v>5031</v>
      </c>
      <c r="E2039" t="s">
        <v>5036</v>
      </c>
      <c r="F2039" t="s">
        <v>5045</v>
      </c>
      <c r="G2039">
        <v>-51.9253</v>
      </c>
      <c r="H2039">
        <v>-14.234999999999999</v>
      </c>
      <c r="I2039">
        <v>110237</v>
      </c>
      <c r="J2039">
        <v>1078247</v>
      </c>
      <c r="K2039">
        <v>211351</v>
      </c>
      <c r="L2039">
        <v>65105</v>
      </c>
      <c r="M2039">
        <v>28183</v>
      </c>
      <c r="N2039" s="5">
        <v>0.1022377083222261</v>
      </c>
      <c r="O2039">
        <v>1230656</v>
      </c>
      <c r="P2039">
        <v>1078247</v>
      </c>
      <c r="Q2039">
        <v>0</v>
      </c>
      <c r="R2039">
        <v>26212</v>
      </c>
      <c r="S2039" s="5">
        <v>2.1299999999999999E-2</v>
      </c>
      <c r="T2039" t="s">
        <v>5052</v>
      </c>
      <c r="U2039" s="3">
        <v>45652</v>
      </c>
      <c r="V2039" t="str">
        <f t="shared" si="93"/>
        <v>Thursday</v>
      </c>
      <c r="W2039" t="str">
        <f t="shared" si="94"/>
        <v>December</v>
      </c>
      <c r="X2039">
        <v>9</v>
      </c>
      <c r="Y2039" t="str">
        <f t="shared" si="95"/>
        <v>Morning</v>
      </c>
      <c r="Z2039" t="s">
        <v>5070</v>
      </c>
    </row>
    <row r="2040" spans="1:26" x14ac:dyDescent="0.3">
      <c r="A2040" t="s">
        <v>2061</v>
      </c>
      <c r="B2040" t="s">
        <v>5025</v>
      </c>
      <c r="C2040" t="s">
        <v>5029</v>
      </c>
      <c r="D2040" t="s">
        <v>5033</v>
      </c>
      <c r="E2040" t="s">
        <v>5037</v>
      </c>
      <c r="F2040" t="s">
        <v>5049</v>
      </c>
      <c r="G2040">
        <v>-106.3468</v>
      </c>
      <c r="H2040">
        <v>56.130400000000002</v>
      </c>
      <c r="I2040">
        <v>53355</v>
      </c>
      <c r="J2040">
        <v>344894</v>
      </c>
      <c r="K2040">
        <v>66648</v>
      </c>
      <c r="L2040">
        <v>12558</v>
      </c>
      <c r="M2040">
        <v>10556</v>
      </c>
      <c r="N2040" s="5">
        <v>0.15470197798001969</v>
      </c>
      <c r="O2040">
        <v>436997</v>
      </c>
      <c r="P2040">
        <v>0</v>
      </c>
      <c r="Q2040">
        <v>0</v>
      </c>
      <c r="S2040" s="5"/>
      <c r="T2040" t="s">
        <v>5056</v>
      </c>
      <c r="U2040" s="3">
        <v>45644</v>
      </c>
      <c r="V2040" t="str">
        <f t="shared" si="93"/>
        <v>Wednesday</v>
      </c>
      <c r="W2040" t="str">
        <f t="shared" si="94"/>
        <v>December</v>
      </c>
      <c r="X2040">
        <v>12</v>
      </c>
      <c r="Y2040" t="str">
        <f t="shared" si="95"/>
        <v>Afternoon</v>
      </c>
      <c r="Z2040" t="s">
        <v>5070</v>
      </c>
    </row>
    <row r="2041" spans="1:26" x14ac:dyDescent="0.3">
      <c r="A2041" t="s">
        <v>2062</v>
      </c>
      <c r="B2041" t="s">
        <v>5025</v>
      </c>
      <c r="C2041" t="s">
        <v>5029</v>
      </c>
      <c r="D2041" t="s">
        <v>5035</v>
      </c>
      <c r="E2041" t="s">
        <v>5037</v>
      </c>
      <c r="F2041" t="s">
        <v>5049</v>
      </c>
      <c r="G2041">
        <v>-106.3468</v>
      </c>
      <c r="H2041">
        <v>56.130400000000002</v>
      </c>
      <c r="I2041">
        <v>25767</v>
      </c>
      <c r="J2041">
        <v>235818</v>
      </c>
      <c r="K2041">
        <v>56872</v>
      </c>
      <c r="L2041">
        <v>9752</v>
      </c>
      <c r="M2041">
        <v>8391</v>
      </c>
      <c r="N2041" s="5">
        <v>0.1092692188626871</v>
      </c>
      <c r="O2041">
        <v>288002</v>
      </c>
      <c r="P2041">
        <v>0</v>
      </c>
      <c r="Q2041">
        <v>0</v>
      </c>
      <c r="S2041" s="5"/>
      <c r="T2041" t="s">
        <v>5058</v>
      </c>
      <c r="U2041" s="3">
        <v>45364</v>
      </c>
      <c r="V2041" t="str">
        <f t="shared" si="93"/>
        <v>Wednesday</v>
      </c>
      <c r="W2041" t="str">
        <f t="shared" si="94"/>
        <v>March</v>
      </c>
      <c r="X2041">
        <v>15</v>
      </c>
      <c r="Y2041" t="str">
        <f t="shared" si="95"/>
        <v>Afternoon</v>
      </c>
      <c r="Z2041" t="s">
        <v>5070</v>
      </c>
    </row>
    <row r="2042" spans="1:26" x14ac:dyDescent="0.3">
      <c r="A2042" t="s">
        <v>2063</v>
      </c>
      <c r="B2042" t="s">
        <v>5027</v>
      </c>
      <c r="C2042" t="s">
        <v>5029</v>
      </c>
      <c r="D2042" t="s">
        <v>5033</v>
      </c>
      <c r="E2042" t="s">
        <v>5036</v>
      </c>
      <c r="F2042" t="s">
        <v>5045</v>
      </c>
      <c r="G2042">
        <v>-51.9253</v>
      </c>
      <c r="H2042">
        <v>-14.234999999999999</v>
      </c>
      <c r="I2042">
        <v>7306</v>
      </c>
      <c r="J2042">
        <v>44628</v>
      </c>
      <c r="K2042">
        <v>10498</v>
      </c>
      <c r="L2042">
        <v>3381</v>
      </c>
      <c r="M2042">
        <v>2278</v>
      </c>
      <c r="N2042" s="5">
        <v>0.16372730632789231</v>
      </c>
      <c r="O2042">
        <v>51128</v>
      </c>
      <c r="P2042">
        <v>38691</v>
      </c>
      <c r="Q2042">
        <v>0</v>
      </c>
      <c r="S2042" s="5"/>
      <c r="T2042" t="s">
        <v>5057</v>
      </c>
      <c r="U2042" s="3">
        <v>45676</v>
      </c>
      <c r="V2042" t="str">
        <f t="shared" si="93"/>
        <v>Sunday</v>
      </c>
      <c r="W2042" t="str">
        <f t="shared" si="94"/>
        <v>January</v>
      </c>
      <c r="X2042">
        <v>16</v>
      </c>
      <c r="Y2042" t="str">
        <f t="shared" si="95"/>
        <v>Afternoon</v>
      </c>
      <c r="Z2042" t="s">
        <v>5070</v>
      </c>
    </row>
    <row r="2043" spans="1:26" x14ac:dyDescent="0.3">
      <c r="A2043" t="s">
        <v>2064</v>
      </c>
      <c r="B2043" t="s">
        <v>5025</v>
      </c>
      <c r="C2043" t="s">
        <v>5029</v>
      </c>
      <c r="D2043" t="s">
        <v>5033</v>
      </c>
      <c r="E2043" t="s">
        <v>5037</v>
      </c>
      <c r="F2043" t="s">
        <v>5049</v>
      </c>
      <c r="G2043">
        <v>-106.3468</v>
      </c>
      <c r="H2043">
        <v>56.130400000000002</v>
      </c>
      <c r="I2043">
        <v>54786</v>
      </c>
      <c r="J2043">
        <v>242977</v>
      </c>
      <c r="K2043">
        <v>29456</v>
      </c>
      <c r="L2043">
        <v>15919</v>
      </c>
      <c r="M2043">
        <v>11285</v>
      </c>
      <c r="N2043" s="5">
        <v>0.22548089355245879</v>
      </c>
      <c r="O2043">
        <v>269411</v>
      </c>
      <c r="P2043">
        <v>0</v>
      </c>
      <c r="Q2043">
        <v>0</v>
      </c>
      <c r="S2043" s="5"/>
      <c r="T2043" t="s">
        <v>5056</v>
      </c>
      <c r="U2043" s="3">
        <v>45754</v>
      </c>
      <c r="V2043" t="str">
        <f t="shared" si="93"/>
        <v>Monday</v>
      </c>
      <c r="W2043" t="str">
        <f t="shared" si="94"/>
        <v>April</v>
      </c>
      <c r="X2043">
        <v>11</v>
      </c>
      <c r="Y2043" t="str">
        <f t="shared" si="95"/>
        <v>Morning</v>
      </c>
      <c r="Z2043" t="s">
        <v>5071</v>
      </c>
    </row>
    <row r="2044" spans="1:26" x14ac:dyDescent="0.3">
      <c r="A2044" t="s">
        <v>2065</v>
      </c>
      <c r="B2044" t="s">
        <v>5025</v>
      </c>
      <c r="C2044" t="s">
        <v>5029</v>
      </c>
      <c r="D2044" t="s">
        <v>5033</v>
      </c>
      <c r="E2044" t="s">
        <v>5036</v>
      </c>
      <c r="F2044" t="s">
        <v>5049</v>
      </c>
      <c r="G2044">
        <v>-106.3468</v>
      </c>
      <c r="H2044">
        <v>56.130400000000002</v>
      </c>
      <c r="I2044">
        <v>316885</v>
      </c>
      <c r="J2044">
        <v>1784667</v>
      </c>
      <c r="K2044">
        <v>245055</v>
      </c>
      <c r="L2044">
        <v>92109</v>
      </c>
      <c r="M2044">
        <v>83374</v>
      </c>
      <c r="N2044" s="5">
        <v>0.17756003874590739</v>
      </c>
      <c r="O2044">
        <v>2116407</v>
      </c>
      <c r="P2044">
        <v>1784667</v>
      </c>
      <c r="Q2044">
        <v>0</v>
      </c>
      <c r="S2044" s="5"/>
      <c r="T2044" t="s">
        <v>5057</v>
      </c>
      <c r="U2044" s="3">
        <v>45537</v>
      </c>
      <c r="V2044" t="str">
        <f t="shared" si="93"/>
        <v>Monday</v>
      </c>
      <c r="W2044" t="str">
        <f t="shared" si="94"/>
        <v>September</v>
      </c>
      <c r="X2044">
        <v>19</v>
      </c>
      <c r="Y2044" t="str">
        <f t="shared" si="95"/>
        <v>Evening</v>
      </c>
      <c r="Z2044" t="s">
        <v>5070</v>
      </c>
    </row>
    <row r="2045" spans="1:26" x14ac:dyDescent="0.3">
      <c r="A2045" t="s">
        <v>2066</v>
      </c>
      <c r="B2045" t="s">
        <v>5023</v>
      </c>
      <c r="C2045" t="s">
        <v>5030</v>
      </c>
      <c r="D2045" t="s">
        <v>5033</v>
      </c>
      <c r="E2045" t="s">
        <v>5036</v>
      </c>
      <c r="F2045" t="s">
        <v>5050</v>
      </c>
      <c r="G2045">
        <v>-95.712900000000005</v>
      </c>
      <c r="H2045">
        <v>37.090200000000003</v>
      </c>
      <c r="I2045">
        <v>322412</v>
      </c>
      <c r="J2045">
        <v>1460641</v>
      </c>
      <c r="K2045">
        <v>234018</v>
      </c>
      <c r="L2045">
        <v>99677</v>
      </c>
      <c r="M2045">
        <v>82682</v>
      </c>
      <c r="N2045" s="5">
        <v>0.22073382433562691</v>
      </c>
      <c r="O2045">
        <v>1727499</v>
      </c>
      <c r="P2045">
        <v>1460641</v>
      </c>
      <c r="Q2045">
        <v>0</v>
      </c>
      <c r="R2045">
        <v>33340</v>
      </c>
      <c r="S2045" s="5">
        <v>1.9300000000000001E-2</v>
      </c>
      <c r="T2045" t="s">
        <v>5057</v>
      </c>
      <c r="U2045" s="3">
        <v>45531</v>
      </c>
      <c r="V2045" t="str">
        <f t="shared" si="93"/>
        <v>Tuesday</v>
      </c>
      <c r="W2045" t="str">
        <f t="shared" si="94"/>
        <v>August</v>
      </c>
      <c r="X2045">
        <v>15</v>
      </c>
      <c r="Y2045" t="str">
        <f t="shared" si="95"/>
        <v>Afternoon</v>
      </c>
      <c r="Z2045" t="s">
        <v>5071</v>
      </c>
    </row>
    <row r="2046" spans="1:26" x14ac:dyDescent="0.3">
      <c r="A2046" t="s">
        <v>2067</v>
      </c>
      <c r="B2046" t="s">
        <v>5027</v>
      </c>
      <c r="C2046" t="s">
        <v>5029</v>
      </c>
      <c r="D2046" t="s">
        <v>5031</v>
      </c>
      <c r="E2046" t="s">
        <v>5036</v>
      </c>
      <c r="F2046" t="s">
        <v>5050</v>
      </c>
      <c r="G2046">
        <v>-95.712900000000005</v>
      </c>
      <c r="H2046">
        <v>37.090200000000003</v>
      </c>
      <c r="I2046">
        <v>176528</v>
      </c>
      <c r="J2046">
        <v>1927097</v>
      </c>
      <c r="K2046">
        <v>315153</v>
      </c>
      <c r="L2046">
        <v>125514</v>
      </c>
      <c r="M2046">
        <v>111214</v>
      </c>
      <c r="N2046" s="5">
        <v>9.1603155537398409E-2</v>
      </c>
      <c r="O2046">
        <v>2222737</v>
      </c>
      <c r="P2046">
        <v>1927097</v>
      </c>
      <c r="Q2046">
        <v>0</v>
      </c>
      <c r="S2046" s="5"/>
      <c r="T2046" t="s">
        <v>5052</v>
      </c>
      <c r="U2046" s="3">
        <v>45311</v>
      </c>
      <c r="V2046" t="str">
        <f t="shared" si="93"/>
        <v>Saturday</v>
      </c>
      <c r="W2046" t="str">
        <f t="shared" si="94"/>
        <v>January</v>
      </c>
      <c r="X2046">
        <v>17</v>
      </c>
      <c r="Y2046" t="str">
        <f t="shared" si="95"/>
        <v>Afternoon</v>
      </c>
      <c r="Z2046" t="s">
        <v>5069</v>
      </c>
    </row>
    <row r="2047" spans="1:26" x14ac:dyDescent="0.3">
      <c r="A2047" t="s">
        <v>2068</v>
      </c>
      <c r="B2047" t="s">
        <v>5027</v>
      </c>
      <c r="C2047" t="s">
        <v>5029</v>
      </c>
      <c r="D2047" t="s">
        <v>5035</v>
      </c>
      <c r="E2047" t="s">
        <v>5040</v>
      </c>
      <c r="F2047" t="s">
        <v>5050</v>
      </c>
      <c r="G2047">
        <v>-95.712900000000005</v>
      </c>
      <c r="H2047">
        <v>37.090200000000003</v>
      </c>
      <c r="I2047">
        <v>49188</v>
      </c>
      <c r="J2047">
        <v>389209</v>
      </c>
      <c r="K2047">
        <v>74515</v>
      </c>
      <c r="L2047">
        <v>13828</v>
      </c>
      <c r="M2047">
        <v>17556</v>
      </c>
      <c r="N2047" s="5">
        <v>0.12638112292531509</v>
      </c>
      <c r="O2047">
        <v>442666</v>
      </c>
      <c r="P2047">
        <v>0</v>
      </c>
      <c r="Q2047">
        <v>1265323</v>
      </c>
      <c r="S2047" s="5"/>
      <c r="T2047" t="s">
        <v>5060</v>
      </c>
      <c r="U2047" s="3">
        <v>45599</v>
      </c>
      <c r="V2047" t="str">
        <f t="shared" si="93"/>
        <v>Sunday</v>
      </c>
      <c r="W2047" t="str">
        <f t="shared" si="94"/>
        <v>November</v>
      </c>
      <c r="X2047">
        <v>12</v>
      </c>
      <c r="Y2047" t="str">
        <f t="shared" si="95"/>
        <v>Afternoon</v>
      </c>
      <c r="Z2047" t="s">
        <v>5070</v>
      </c>
    </row>
    <row r="2048" spans="1:26" x14ac:dyDescent="0.3">
      <c r="A2048" t="s">
        <v>2069</v>
      </c>
      <c r="B2048" t="s">
        <v>5023</v>
      </c>
      <c r="C2048" t="s">
        <v>5030</v>
      </c>
      <c r="D2048" t="s">
        <v>5033</v>
      </c>
      <c r="E2048" t="s">
        <v>5036</v>
      </c>
      <c r="F2048" t="s">
        <v>5046</v>
      </c>
      <c r="G2048">
        <v>133.77510000000001</v>
      </c>
      <c r="H2048">
        <v>-25.2744</v>
      </c>
      <c r="I2048">
        <v>372769</v>
      </c>
      <c r="J2048">
        <v>1788853</v>
      </c>
      <c r="K2048">
        <v>320858</v>
      </c>
      <c r="L2048">
        <v>132035</v>
      </c>
      <c r="M2048">
        <v>68870</v>
      </c>
      <c r="N2048" s="5">
        <v>0.2083844614811762</v>
      </c>
      <c r="O2048">
        <v>2067714</v>
      </c>
      <c r="P2048">
        <v>1788853</v>
      </c>
      <c r="Q2048">
        <v>0</v>
      </c>
      <c r="R2048">
        <v>38459</v>
      </c>
      <c r="S2048" s="5">
        <v>1.8599999999999998E-2</v>
      </c>
      <c r="T2048" t="s">
        <v>5057</v>
      </c>
      <c r="U2048" s="3">
        <v>45665</v>
      </c>
      <c r="V2048" t="str">
        <f t="shared" si="93"/>
        <v>Wednesday</v>
      </c>
      <c r="W2048" t="str">
        <f t="shared" si="94"/>
        <v>January</v>
      </c>
      <c r="X2048">
        <v>11</v>
      </c>
      <c r="Y2048" t="str">
        <f t="shared" si="95"/>
        <v>Morning</v>
      </c>
      <c r="Z2048" t="s">
        <v>5071</v>
      </c>
    </row>
    <row r="2049" spans="1:26" x14ac:dyDescent="0.3">
      <c r="A2049" t="s">
        <v>2070</v>
      </c>
      <c r="B2049" t="s">
        <v>5025</v>
      </c>
      <c r="C2049" t="s">
        <v>5029</v>
      </c>
      <c r="D2049" t="s">
        <v>5033</v>
      </c>
      <c r="E2049" t="s">
        <v>5037</v>
      </c>
      <c r="F2049" t="s">
        <v>5046</v>
      </c>
      <c r="G2049">
        <v>133.77510000000001</v>
      </c>
      <c r="H2049">
        <v>-25.2744</v>
      </c>
      <c r="I2049">
        <v>71247</v>
      </c>
      <c r="J2049">
        <v>296330</v>
      </c>
      <c r="K2049">
        <v>37234</v>
      </c>
      <c r="L2049">
        <v>15199</v>
      </c>
      <c r="M2049">
        <v>8145</v>
      </c>
      <c r="N2049" s="5">
        <v>0.2404336219183516</v>
      </c>
      <c r="O2049">
        <v>371793</v>
      </c>
      <c r="P2049">
        <v>0</v>
      </c>
      <c r="Q2049">
        <v>0</v>
      </c>
      <c r="S2049" s="5"/>
      <c r="T2049" t="s">
        <v>5056</v>
      </c>
      <c r="U2049" s="3">
        <v>45483</v>
      </c>
      <c r="V2049" t="str">
        <f t="shared" si="93"/>
        <v>Wednesday</v>
      </c>
      <c r="W2049" t="str">
        <f t="shared" si="94"/>
        <v>July</v>
      </c>
      <c r="X2049">
        <v>11</v>
      </c>
      <c r="Y2049" t="str">
        <f t="shared" si="95"/>
        <v>Morning</v>
      </c>
      <c r="Z2049" t="s">
        <v>5071</v>
      </c>
    </row>
    <row r="2050" spans="1:26" x14ac:dyDescent="0.3">
      <c r="A2050" t="s">
        <v>2071</v>
      </c>
      <c r="B2050" t="s">
        <v>5025</v>
      </c>
      <c r="C2050" t="s">
        <v>5029</v>
      </c>
      <c r="D2050" t="s">
        <v>5035</v>
      </c>
      <c r="E2050" t="s">
        <v>5037</v>
      </c>
      <c r="F2050" t="s">
        <v>5047</v>
      </c>
      <c r="G2050">
        <v>138.25290000000001</v>
      </c>
      <c r="H2050">
        <v>36.204799999999999</v>
      </c>
      <c r="I2050">
        <v>36922</v>
      </c>
      <c r="J2050">
        <v>216695</v>
      </c>
      <c r="K2050">
        <v>37088</v>
      </c>
      <c r="L2050">
        <v>10305</v>
      </c>
      <c r="M2050">
        <v>7463</v>
      </c>
      <c r="N2050" s="5">
        <v>0.1703890303722724</v>
      </c>
      <c r="O2050">
        <v>275298</v>
      </c>
      <c r="P2050">
        <v>0</v>
      </c>
      <c r="Q2050">
        <v>0</v>
      </c>
      <c r="S2050" s="5"/>
      <c r="T2050" t="s">
        <v>5058</v>
      </c>
      <c r="U2050" s="3">
        <v>45770</v>
      </c>
      <c r="V2050" t="str">
        <f t="shared" si="93"/>
        <v>Wednesday</v>
      </c>
      <c r="W2050" t="str">
        <f t="shared" si="94"/>
        <v>April</v>
      </c>
      <c r="X2050">
        <v>12</v>
      </c>
      <c r="Y2050" t="str">
        <f t="shared" si="95"/>
        <v>Afternoon</v>
      </c>
      <c r="Z2050" t="s">
        <v>5070</v>
      </c>
    </row>
    <row r="2051" spans="1:26" x14ac:dyDescent="0.3">
      <c r="A2051" t="s">
        <v>2072</v>
      </c>
      <c r="B2051" t="s">
        <v>5023</v>
      </c>
      <c r="C2051" t="s">
        <v>5029</v>
      </c>
      <c r="D2051" t="s">
        <v>5031</v>
      </c>
      <c r="E2051" t="s">
        <v>5036</v>
      </c>
      <c r="F2051" t="s">
        <v>5047</v>
      </c>
      <c r="G2051">
        <v>138.25290000000001</v>
      </c>
      <c r="H2051">
        <v>36.204799999999999</v>
      </c>
      <c r="I2051">
        <v>318794</v>
      </c>
      <c r="J2051">
        <v>2413694</v>
      </c>
      <c r="K2051">
        <v>567848</v>
      </c>
      <c r="L2051">
        <v>112056</v>
      </c>
      <c r="M2051">
        <v>140230</v>
      </c>
      <c r="N2051" s="5">
        <v>0.1320773124549513</v>
      </c>
      <c r="O2051">
        <v>2667071</v>
      </c>
      <c r="P2051">
        <v>2413694</v>
      </c>
      <c r="Q2051">
        <v>0</v>
      </c>
      <c r="R2051">
        <v>41339</v>
      </c>
      <c r="S2051" s="5">
        <v>1.55E-2</v>
      </c>
      <c r="T2051" t="s">
        <v>5052</v>
      </c>
      <c r="U2051" s="3">
        <v>45679</v>
      </c>
      <c r="V2051" t="str">
        <f t="shared" ref="V2051:V2114" si="96">TEXT(U2051,"DDDD")</f>
        <v>Wednesday</v>
      </c>
      <c r="W2051" t="str">
        <f t="shared" ref="W2051:W2114" si="97">TEXT(U2051,"MMMM")</f>
        <v>January</v>
      </c>
      <c r="X2051">
        <v>18</v>
      </c>
      <c r="Y2051" t="str">
        <f t="shared" ref="Y2051:Y2114" si="98">IF(X2051&lt;6,"NIght",IF(X2051&lt;12,"Morning",IF(X2051&lt;18,"Afternoon","Evening")))</f>
        <v>Evening</v>
      </c>
      <c r="Z2051" t="s">
        <v>5070</v>
      </c>
    </row>
    <row r="2052" spans="1:26" x14ac:dyDescent="0.3">
      <c r="A2052" t="s">
        <v>2073</v>
      </c>
      <c r="B2052" t="s">
        <v>5026</v>
      </c>
      <c r="C2052" t="s">
        <v>5029</v>
      </c>
      <c r="D2052" t="s">
        <v>5033</v>
      </c>
      <c r="E2052" t="s">
        <v>5039</v>
      </c>
      <c r="F2052" t="s">
        <v>5048</v>
      </c>
      <c r="G2052">
        <v>10.451499999999999</v>
      </c>
      <c r="H2052">
        <v>51.165700000000001</v>
      </c>
      <c r="I2052">
        <v>49181</v>
      </c>
      <c r="J2052">
        <v>280267</v>
      </c>
      <c r="K2052">
        <v>43868</v>
      </c>
      <c r="L2052">
        <v>20961</v>
      </c>
      <c r="M2052">
        <v>8684</v>
      </c>
      <c r="N2052" s="6">
        <v>0.17548202692461159</v>
      </c>
      <c r="O2052">
        <v>323600</v>
      </c>
      <c r="P2052">
        <v>0</v>
      </c>
      <c r="Q2052">
        <v>0</v>
      </c>
      <c r="T2052" t="s">
        <v>5056</v>
      </c>
      <c r="U2052" s="3">
        <v>45736</v>
      </c>
      <c r="V2052" t="str">
        <f t="shared" si="96"/>
        <v>Thursday</v>
      </c>
      <c r="W2052" t="str">
        <f t="shared" si="97"/>
        <v>March</v>
      </c>
      <c r="X2052">
        <v>12</v>
      </c>
      <c r="Y2052" t="str">
        <f t="shared" si="98"/>
        <v>Afternoon</v>
      </c>
      <c r="Z2052" t="s">
        <v>5070</v>
      </c>
    </row>
    <row r="2053" spans="1:26" x14ac:dyDescent="0.3">
      <c r="A2053" t="s">
        <v>2074</v>
      </c>
      <c r="B2053" t="s">
        <v>5023</v>
      </c>
      <c r="C2053" t="s">
        <v>5030</v>
      </c>
      <c r="D2053" t="s">
        <v>5032</v>
      </c>
      <c r="E2053" t="s">
        <v>5036</v>
      </c>
      <c r="F2053" t="s">
        <v>5043</v>
      </c>
      <c r="G2053">
        <v>-3.4359999999999999</v>
      </c>
      <c r="H2053">
        <v>55.378100000000003</v>
      </c>
      <c r="I2053">
        <v>148595</v>
      </c>
      <c r="J2053">
        <v>2659050</v>
      </c>
      <c r="K2053">
        <v>440737</v>
      </c>
      <c r="L2053">
        <v>176392</v>
      </c>
      <c r="M2053">
        <v>148365</v>
      </c>
      <c r="N2053" s="5">
        <v>5.5882779811840241E-2</v>
      </c>
      <c r="O2053">
        <v>3283500</v>
      </c>
      <c r="P2053">
        <v>2659050</v>
      </c>
      <c r="Q2053">
        <v>0</v>
      </c>
      <c r="R2053">
        <v>60416</v>
      </c>
      <c r="S2053" s="5">
        <v>1.84E-2</v>
      </c>
      <c r="T2053" t="s">
        <v>5061</v>
      </c>
      <c r="U2053" s="3">
        <v>45577</v>
      </c>
      <c r="V2053" t="str">
        <f t="shared" si="96"/>
        <v>Saturday</v>
      </c>
      <c r="W2053" t="str">
        <f t="shared" si="97"/>
        <v>October</v>
      </c>
      <c r="X2053">
        <v>13</v>
      </c>
      <c r="Y2053" t="str">
        <f t="shared" si="98"/>
        <v>Afternoon</v>
      </c>
      <c r="Z2053" t="s">
        <v>5069</v>
      </c>
    </row>
    <row r="2054" spans="1:26" x14ac:dyDescent="0.3">
      <c r="A2054" t="s">
        <v>2075</v>
      </c>
      <c r="B2054" t="s">
        <v>5027</v>
      </c>
      <c r="C2054" t="s">
        <v>5029</v>
      </c>
      <c r="D2054" t="s">
        <v>5033</v>
      </c>
      <c r="E2054" t="s">
        <v>5040</v>
      </c>
      <c r="F2054" t="s">
        <v>5049</v>
      </c>
      <c r="G2054">
        <v>-106.3468</v>
      </c>
      <c r="H2054">
        <v>56.130400000000002</v>
      </c>
      <c r="I2054">
        <v>18308</v>
      </c>
      <c r="J2054">
        <v>95572</v>
      </c>
      <c r="K2054">
        <v>12488</v>
      </c>
      <c r="L2054">
        <v>7324</v>
      </c>
      <c r="M2054">
        <v>2922</v>
      </c>
      <c r="N2054" s="5">
        <v>0.1915658815924714</v>
      </c>
      <c r="O2054">
        <v>107994</v>
      </c>
      <c r="P2054">
        <v>0</v>
      </c>
      <c r="Q2054">
        <v>634950</v>
      </c>
      <c r="S2054" s="5"/>
      <c r="T2054" t="s">
        <v>5057</v>
      </c>
      <c r="U2054" s="3">
        <v>45337</v>
      </c>
      <c r="V2054" t="str">
        <f t="shared" si="96"/>
        <v>Thursday</v>
      </c>
      <c r="W2054" t="str">
        <f t="shared" si="97"/>
        <v>February</v>
      </c>
      <c r="X2054">
        <v>17</v>
      </c>
      <c r="Y2054" t="str">
        <f t="shared" si="98"/>
        <v>Afternoon</v>
      </c>
      <c r="Z2054" t="s">
        <v>5070</v>
      </c>
    </row>
    <row r="2055" spans="1:26" x14ac:dyDescent="0.3">
      <c r="A2055" t="s">
        <v>2076</v>
      </c>
      <c r="B2055" t="s">
        <v>5023</v>
      </c>
      <c r="C2055" t="s">
        <v>5029</v>
      </c>
      <c r="D2055" t="s">
        <v>5033</v>
      </c>
      <c r="E2055" t="s">
        <v>5036</v>
      </c>
      <c r="F2055" t="s">
        <v>5045</v>
      </c>
      <c r="G2055">
        <v>-51.9253</v>
      </c>
      <c r="H2055">
        <v>-14.234999999999999</v>
      </c>
      <c r="I2055">
        <v>33477</v>
      </c>
      <c r="J2055">
        <v>152337</v>
      </c>
      <c r="K2055">
        <v>18404</v>
      </c>
      <c r="L2055">
        <v>6855</v>
      </c>
      <c r="M2055">
        <v>4762</v>
      </c>
      <c r="N2055" s="5">
        <v>0.21976010671444141</v>
      </c>
      <c r="O2055">
        <v>185980</v>
      </c>
      <c r="P2055">
        <v>145809</v>
      </c>
      <c r="Q2055">
        <v>0</v>
      </c>
      <c r="R2055">
        <v>4389</v>
      </c>
      <c r="S2055" s="5">
        <v>2.3599999999999999E-2</v>
      </c>
      <c r="T2055" t="s">
        <v>5056</v>
      </c>
      <c r="U2055" s="3">
        <v>45426</v>
      </c>
      <c r="V2055" t="str">
        <f t="shared" si="96"/>
        <v>Tuesday</v>
      </c>
      <c r="W2055" t="str">
        <f t="shared" si="97"/>
        <v>May</v>
      </c>
      <c r="X2055">
        <v>15</v>
      </c>
      <c r="Y2055" t="str">
        <f t="shared" si="98"/>
        <v>Afternoon</v>
      </c>
      <c r="Z2055" t="s">
        <v>5071</v>
      </c>
    </row>
    <row r="2056" spans="1:26" x14ac:dyDescent="0.3">
      <c r="A2056" t="s">
        <v>2077</v>
      </c>
      <c r="B2056" t="s">
        <v>5023</v>
      </c>
      <c r="C2056" t="s">
        <v>5029</v>
      </c>
      <c r="D2056" t="s">
        <v>5032</v>
      </c>
      <c r="E2056" t="s">
        <v>5036</v>
      </c>
      <c r="F2056" t="s">
        <v>5047</v>
      </c>
      <c r="G2056">
        <v>138.25290000000001</v>
      </c>
      <c r="H2056">
        <v>36.204799999999999</v>
      </c>
      <c r="I2056">
        <v>153811</v>
      </c>
      <c r="J2056">
        <v>2120201</v>
      </c>
      <c r="K2056">
        <v>471769</v>
      </c>
      <c r="L2056">
        <v>144316</v>
      </c>
      <c r="M2056">
        <v>64664</v>
      </c>
      <c r="N2056" s="5">
        <v>7.2545482968318337E-2</v>
      </c>
      <c r="O2056">
        <v>2436242</v>
      </c>
      <c r="P2056">
        <v>2120201</v>
      </c>
      <c r="Q2056">
        <v>0</v>
      </c>
      <c r="R2056">
        <v>49699</v>
      </c>
      <c r="S2056" s="5">
        <v>2.0400000000000001E-2</v>
      </c>
      <c r="T2056" t="s">
        <v>5061</v>
      </c>
      <c r="U2056" s="3">
        <v>45745</v>
      </c>
      <c r="V2056" t="str">
        <f t="shared" si="96"/>
        <v>Saturday</v>
      </c>
      <c r="W2056" t="str">
        <f t="shared" si="97"/>
        <v>March</v>
      </c>
      <c r="X2056">
        <v>18</v>
      </c>
      <c r="Y2056" t="str">
        <f t="shared" si="98"/>
        <v>Evening</v>
      </c>
      <c r="Z2056" t="s">
        <v>5069</v>
      </c>
    </row>
    <row r="2057" spans="1:26" x14ac:dyDescent="0.3">
      <c r="A2057" t="s">
        <v>2078</v>
      </c>
      <c r="B2057" t="s">
        <v>5024</v>
      </c>
      <c r="C2057" t="s">
        <v>5029</v>
      </c>
      <c r="D2057" t="s">
        <v>5032</v>
      </c>
      <c r="E2057" t="s">
        <v>5036</v>
      </c>
      <c r="F2057" t="s">
        <v>5046</v>
      </c>
      <c r="G2057">
        <v>133.77510000000001</v>
      </c>
      <c r="H2057">
        <v>-25.2744</v>
      </c>
      <c r="I2057">
        <v>177204</v>
      </c>
      <c r="J2057">
        <v>1832730</v>
      </c>
      <c r="K2057">
        <v>443690</v>
      </c>
      <c r="L2057">
        <v>86349</v>
      </c>
      <c r="M2057">
        <v>68936</v>
      </c>
      <c r="N2057" s="5">
        <v>9.6688810666657327E-2</v>
      </c>
      <c r="O2057">
        <v>2275195</v>
      </c>
      <c r="P2057">
        <v>1832730</v>
      </c>
      <c r="Q2057">
        <v>0</v>
      </c>
      <c r="S2057" s="5"/>
      <c r="T2057" t="s">
        <v>5061</v>
      </c>
      <c r="U2057" s="3">
        <v>45670</v>
      </c>
      <c r="V2057" t="str">
        <f t="shared" si="96"/>
        <v>Monday</v>
      </c>
      <c r="W2057" t="str">
        <f t="shared" si="97"/>
        <v>January</v>
      </c>
      <c r="X2057">
        <v>10</v>
      </c>
      <c r="Y2057" t="str">
        <f t="shared" si="98"/>
        <v>Morning</v>
      </c>
      <c r="Z2057" t="s">
        <v>5069</v>
      </c>
    </row>
    <row r="2058" spans="1:26" x14ac:dyDescent="0.3">
      <c r="A2058" t="s">
        <v>2079</v>
      </c>
      <c r="B2058" t="s">
        <v>5023</v>
      </c>
      <c r="C2058" t="s">
        <v>5030</v>
      </c>
      <c r="D2058" t="s">
        <v>5033</v>
      </c>
      <c r="E2058" t="s">
        <v>5036</v>
      </c>
      <c r="F2058" t="s">
        <v>5049</v>
      </c>
      <c r="G2058">
        <v>-106.3468</v>
      </c>
      <c r="H2058">
        <v>56.130400000000002</v>
      </c>
      <c r="I2058">
        <v>56681</v>
      </c>
      <c r="J2058">
        <v>278203</v>
      </c>
      <c r="K2058">
        <v>52343</v>
      </c>
      <c r="L2058">
        <v>12768</v>
      </c>
      <c r="M2058">
        <v>11727</v>
      </c>
      <c r="N2058" s="5">
        <v>0.20374244388155199</v>
      </c>
      <c r="O2058">
        <v>346680</v>
      </c>
      <c r="P2058">
        <v>268341</v>
      </c>
      <c r="Q2058">
        <v>0</v>
      </c>
      <c r="R2058">
        <v>5408</v>
      </c>
      <c r="S2058" s="5">
        <v>1.5599999999999999E-2</v>
      </c>
      <c r="T2058" t="s">
        <v>5056</v>
      </c>
      <c r="U2058" s="3">
        <v>45523</v>
      </c>
      <c r="V2058" t="str">
        <f t="shared" si="96"/>
        <v>Monday</v>
      </c>
      <c r="W2058" t="str">
        <f t="shared" si="97"/>
        <v>August</v>
      </c>
      <c r="X2058">
        <v>15</v>
      </c>
      <c r="Y2058" t="str">
        <f t="shared" si="98"/>
        <v>Afternoon</v>
      </c>
      <c r="Z2058" t="s">
        <v>5071</v>
      </c>
    </row>
    <row r="2059" spans="1:26" x14ac:dyDescent="0.3">
      <c r="A2059" t="s">
        <v>2080</v>
      </c>
      <c r="B2059" t="s">
        <v>5026</v>
      </c>
      <c r="C2059" t="s">
        <v>5029</v>
      </c>
      <c r="D2059" t="s">
        <v>5033</v>
      </c>
      <c r="E2059" t="s">
        <v>5039</v>
      </c>
      <c r="F2059" t="s">
        <v>5047</v>
      </c>
      <c r="G2059">
        <v>138.25290000000001</v>
      </c>
      <c r="H2059">
        <v>36.204799999999999</v>
      </c>
      <c r="I2059">
        <v>32297</v>
      </c>
      <c r="J2059">
        <v>141225</v>
      </c>
      <c r="K2059">
        <v>28195</v>
      </c>
      <c r="L2059">
        <v>5748</v>
      </c>
      <c r="M2059">
        <v>5269</v>
      </c>
      <c r="N2059" s="6">
        <v>0.22869453637427781</v>
      </c>
      <c r="O2059">
        <v>160930</v>
      </c>
      <c r="P2059">
        <v>0</v>
      </c>
      <c r="Q2059">
        <v>0</v>
      </c>
      <c r="T2059" t="s">
        <v>5061</v>
      </c>
      <c r="U2059" s="3">
        <v>45584</v>
      </c>
      <c r="V2059" t="str">
        <f t="shared" si="96"/>
        <v>Saturday</v>
      </c>
      <c r="W2059" t="str">
        <f t="shared" si="97"/>
        <v>October</v>
      </c>
      <c r="X2059">
        <v>10</v>
      </c>
      <c r="Y2059" t="str">
        <f t="shared" si="98"/>
        <v>Morning</v>
      </c>
      <c r="Z2059" t="s">
        <v>5071</v>
      </c>
    </row>
    <row r="2060" spans="1:26" x14ac:dyDescent="0.3">
      <c r="A2060" t="s">
        <v>2081</v>
      </c>
      <c r="B2060" t="s">
        <v>5026</v>
      </c>
      <c r="C2060" t="s">
        <v>5029</v>
      </c>
      <c r="D2060" t="s">
        <v>5031</v>
      </c>
      <c r="E2060" t="s">
        <v>5036</v>
      </c>
      <c r="F2060" t="s">
        <v>5044</v>
      </c>
      <c r="G2060">
        <v>78.962900000000005</v>
      </c>
      <c r="H2060">
        <v>20.593699999999998</v>
      </c>
      <c r="I2060">
        <v>39570</v>
      </c>
      <c r="J2060">
        <v>475221</v>
      </c>
      <c r="K2060">
        <v>86619</v>
      </c>
      <c r="L2060">
        <v>17014</v>
      </c>
      <c r="M2060">
        <v>9943</v>
      </c>
      <c r="N2060" s="6">
        <v>8.3267095329694382E-2</v>
      </c>
      <c r="O2060">
        <v>527602</v>
      </c>
      <c r="P2060">
        <v>417526</v>
      </c>
      <c r="Q2060">
        <v>0</v>
      </c>
      <c r="T2060" t="s">
        <v>5051</v>
      </c>
      <c r="U2060" s="3">
        <v>45615</v>
      </c>
      <c r="V2060" t="str">
        <f t="shared" si="96"/>
        <v>Tuesday</v>
      </c>
      <c r="W2060" t="str">
        <f t="shared" si="97"/>
        <v>November</v>
      </c>
      <c r="X2060">
        <v>9</v>
      </c>
      <c r="Y2060" t="str">
        <f t="shared" si="98"/>
        <v>Morning</v>
      </c>
      <c r="Z2060" t="s">
        <v>5069</v>
      </c>
    </row>
    <row r="2061" spans="1:26" x14ac:dyDescent="0.3">
      <c r="A2061" t="s">
        <v>2082</v>
      </c>
      <c r="B2061" t="s">
        <v>5025</v>
      </c>
      <c r="C2061" t="s">
        <v>5029</v>
      </c>
      <c r="D2061" t="s">
        <v>5033</v>
      </c>
      <c r="E2061" t="s">
        <v>5037</v>
      </c>
      <c r="F2061" t="s">
        <v>5043</v>
      </c>
      <c r="G2061">
        <v>-3.4359999999999999</v>
      </c>
      <c r="H2061">
        <v>55.378100000000003</v>
      </c>
      <c r="I2061">
        <v>33698</v>
      </c>
      <c r="J2061">
        <v>213365</v>
      </c>
      <c r="K2061">
        <v>24798</v>
      </c>
      <c r="L2061">
        <v>11829</v>
      </c>
      <c r="M2061">
        <v>8234</v>
      </c>
      <c r="N2061" s="5">
        <v>0.15794005935830141</v>
      </c>
      <c r="O2061">
        <v>275308</v>
      </c>
      <c r="P2061">
        <v>0</v>
      </c>
      <c r="Q2061">
        <v>0</v>
      </c>
      <c r="S2061" s="5"/>
      <c r="T2061" t="s">
        <v>5056</v>
      </c>
      <c r="U2061" s="3">
        <v>45484</v>
      </c>
      <c r="V2061" t="str">
        <f t="shared" si="96"/>
        <v>Thursday</v>
      </c>
      <c r="W2061" t="str">
        <f t="shared" si="97"/>
        <v>July</v>
      </c>
      <c r="X2061">
        <v>11</v>
      </c>
      <c r="Y2061" t="str">
        <f t="shared" si="98"/>
        <v>Morning</v>
      </c>
      <c r="Z2061" t="s">
        <v>5070</v>
      </c>
    </row>
    <row r="2062" spans="1:26" x14ac:dyDescent="0.3">
      <c r="A2062" t="s">
        <v>2083</v>
      </c>
      <c r="B2062" t="s">
        <v>5024</v>
      </c>
      <c r="C2062" t="s">
        <v>5029</v>
      </c>
      <c r="D2062" t="s">
        <v>5033</v>
      </c>
      <c r="E2062" t="s">
        <v>5036</v>
      </c>
      <c r="F2062" t="s">
        <v>5046</v>
      </c>
      <c r="G2062">
        <v>133.77510000000001</v>
      </c>
      <c r="H2062">
        <v>-25.2744</v>
      </c>
      <c r="I2062">
        <v>384395</v>
      </c>
      <c r="J2062">
        <v>2132571</v>
      </c>
      <c r="K2062">
        <v>515496</v>
      </c>
      <c r="L2062">
        <v>147105</v>
      </c>
      <c r="M2062">
        <v>94012</v>
      </c>
      <c r="N2062" s="5">
        <v>0.18024958338888811</v>
      </c>
      <c r="O2062">
        <v>2539875</v>
      </c>
      <c r="P2062">
        <v>2132571</v>
      </c>
      <c r="Q2062">
        <v>0</v>
      </c>
      <c r="S2062" s="5"/>
      <c r="T2062" t="s">
        <v>5057</v>
      </c>
      <c r="U2062" s="3">
        <v>45299</v>
      </c>
      <c r="V2062" t="str">
        <f t="shared" si="96"/>
        <v>Monday</v>
      </c>
      <c r="W2062" t="str">
        <f t="shared" si="97"/>
        <v>January</v>
      </c>
      <c r="X2062">
        <v>16</v>
      </c>
      <c r="Y2062" t="str">
        <f t="shared" si="98"/>
        <v>Afternoon</v>
      </c>
      <c r="Z2062" t="s">
        <v>5070</v>
      </c>
    </row>
    <row r="2063" spans="1:26" x14ac:dyDescent="0.3">
      <c r="A2063" t="s">
        <v>2084</v>
      </c>
      <c r="B2063" t="s">
        <v>5027</v>
      </c>
      <c r="C2063" t="s">
        <v>5029</v>
      </c>
      <c r="D2063" t="s">
        <v>5031</v>
      </c>
      <c r="E2063" t="s">
        <v>5040</v>
      </c>
      <c r="F2063" t="s">
        <v>5044</v>
      </c>
      <c r="G2063">
        <v>78.962900000000005</v>
      </c>
      <c r="H2063">
        <v>20.593699999999998</v>
      </c>
      <c r="I2063">
        <v>325243</v>
      </c>
      <c r="J2063">
        <v>2357322</v>
      </c>
      <c r="K2063">
        <v>448919</v>
      </c>
      <c r="L2063">
        <v>138972</v>
      </c>
      <c r="M2063">
        <v>69013</v>
      </c>
      <c r="N2063" s="5">
        <v>0.13797140340861941</v>
      </c>
      <c r="O2063">
        <v>2615070</v>
      </c>
      <c r="P2063">
        <v>0</v>
      </c>
      <c r="Q2063">
        <v>1917782</v>
      </c>
      <c r="S2063" s="5"/>
      <c r="T2063" t="s">
        <v>5052</v>
      </c>
      <c r="U2063" s="3">
        <v>45491</v>
      </c>
      <c r="V2063" t="str">
        <f t="shared" si="96"/>
        <v>Thursday</v>
      </c>
      <c r="W2063" t="str">
        <f t="shared" si="97"/>
        <v>July</v>
      </c>
      <c r="X2063">
        <v>15</v>
      </c>
      <c r="Y2063" t="str">
        <f t="shared" si="98"/>
        <v>Afternoon</v>
      </c>
      <c r="Z2063" t="s">
        <v>5070</v>
      </c>
    </row>
    <row r="2064" spans="1:26" x14ac:dyDescent="0.3">
      <c r="A2064" t="s">
        <v>2085</v>
      </c>
      <c r="B2064" t="s">
        <v>5024</v>
      </c>
      <c r="C2064" t="s">
        <v>5030</v>
      </c>
      <c r="D2064" t="s">
        <v>5031</v>
      </c>
      <c r="E2064" t="s">
        <v>5036</v>
      </c>
      <c r="F2064" t="s">
        <v>5050</v>
      </c>
      <c r="G2064">
        <v>-95.712900000000005</v>
      </c>
      <c r="H2064">
        <v>37.090200000000003</v>
      </c>
      <c r="I2064">
        <v>255044</v>
      </c>
      <c r="J2064">
        <v>1885054</v>
      </c>
      <c r="K2064">
        <v>277216</v>
      </c>
      <c r="L2064">
        <v>98266</v>
      </c>
      <c r="M2064">
        <v>46345</v>
      </c>
      <c r="N2064" s="5">
        <v>0.1352984667026724</v>
      </c>
      <c r="O2064">
        <v>2389088</v>
      </c>
      <c r="P2064">
        <v>1885054</v>
      </c>
      <c r="Q2064">
        <v>0</v>
      </c>
      <c r="S2064" s="5"/>
      <c r="T2064" t="s">
        <v>5052</v>
      </c>
      <c r="U2064" s="3">
        <v>45587</v>
      </c>
      <c r="V2064" t="str">
        <f t="shared" si="96"/>
        <v>Tuesday</v>
      </c>
      <c r="W2064" t="str">
        <f t="shared" si="97"/>
        <v>October</v>
      </c>
      <c r="X2064">
        <v>17</v>
      </c>
      <c r="Y2064" t="str">
        <f t="shared" si="98"/>
        <v>Afternoon</v>
      </c>
      <c r="Z2064" t="s">
        <v>5070</v>
      </c>
    </row>
    <row r="2065" spans="1:26" x14ac:dyDescent="0.3">
      <c r="A2065" t="s">
        <v>2086</v>
      </c>
      <c r="B2065" t="s">
        <v>5025</v>
      </c>
      <c r="C2065" t="s">
        <v>5029</v>
      </c>
      <c r="D2065" t="s">
        <v>5033</v>
      </c>
      <c r="E2065" t="s">
        <v>5037</v>
      </c>
      <c r="F2065" t="s">
        <v>5046</v>
      </c>
      <c r="G2065">
        <v>133.77510000000001</v>
      </c>
      <c r="H2065">
        <v>-25.2744</v>
      </c>
      <c r="I2065">
        <v>26956</v>
      </c>
      <c r="J2065">
        <v>174931</v>
      </c>
      <c r="K2065">
        <v>32339</v>
      </c>
      <c r="L2065">
        <v>7982</v>
      </c>
      <c r="M2065">
        <v>4745</v>
      </c>
      <c r="N2065" s="5">
        <v>0.15409726588286601</v>
      </c>
      <c r="O2065">
        <v>222483</v>
      </c>
      <c r="P2065">
        <v>0</v>
      </c>
      <c r="Q2065">
        <v>0</v>
      </c>
      <c r="S2065" s="5"/>
      <c r="T2065" t="s">
        <v>5056</v>
      </c>
      <c r="U2065" s="3">
        <v>45713</v>
      </c>
      <c r="V2065" t="str">
        <f t="shared" si="96"/>
        <v>Tuesday</v>
      </c>
      <c r="W2065" t="str">
        <f t="shared" si="97"/>
        <v>February</v>
      </c>
      <c r="X2065">
        <v>16</v>
      </c>
      <c r="Y2065" t="str">
        <f t="shared" si="98"/>
        <v>Afternoon</v>
      </c>
      <c r="Z2065" t="s">
        <v>5070</v>
      </c>
    </row>
    <row r="2066" spans="1:26" x14ac:dyDescent="0.3">
      <c r="A2066" t="s">
        <v>2087</v>
      </c>
      <c r="B2066" t="s">
        <v>5027</v>
      </c>
      <c r="C2066" t="s">
        <v>5029</v>
      </c>
      <c r="D2066" t="s">
        <v>5033</v>
      </c>
      <c r="E2066" t="s">
        <v>5036</v>
      </c>
      <c r="F2066" t="s">
        <v>5047</v>
      </c>
      <c r="G2066">
        <v>138.25290000000001</v>
      </c>
      <c r="H2066">
        <v>36.204799999999999</v>
      </c>
      <c r="I2066">
        <v>589199</v>
      </c>
      <c r="J2066">
        <v>2385782</v>
      </c>
      <c r="K2066">
        <v>382985</v>
      </c>
      <c r="L2066">
        <v>119115</v>
      </c>
      <c r="M2066">
        <v>63928</v>
      </c>
      <c r="N2066" s="5">
        <v>0.24696272560854551</v>
      </c>
      <c r="O2066">
        <v>2807142</v>
      </c>
      <c r="P2066">
        <v>2385782</v>
      </c>
      <c r="Q2066">
        <v>0</v>
      </c>
      <c r="S2066" s="5"/>
      <c r="T2066" t="s">
        <v>5057</v>
      </c>
      <c r="U2066" s="3">
        <v>45319</v>
      </c>
      <c r="V2066" t="str">
        <f t="shared" si="96"/>
        <v>Sunday</v>
      </c>
      <c r="W2066" t="str">
        <f t="shared" si="97"/>
        <v>January</v>
      </c>
      <c r="X2066">
        <v>17</v>
      </c>
      <c r="Y2066" t="str">
        <f t="shared" si="98"/>
        <v>Afternoon</v>
      </c>
      <c r="Z2066" t="s">
        <v>5071</v>
      </c>
    </row>
    <row r="2067" spans="1:26" x14ac:dyDescent="0.3">
      <c r="A2067" t="s">
        <v>2088</v>
      </c>
      <c r="B2067" t="s">
        <v>5026</v>
      </c>
      <c r="C2067" t="s">
        <v>5029</v>
      </c>
      <c r="D2067" t="s">
        <v>5031</v>
      </c>
      <c r="E2067" t="s">
        <v>5036</v>
      </c>
      <c r="F2067" t="s">
        <v>5048</v>
      </c>
      <c r="G2067">
        <v>10.451499999999999</v>
      </c>
      <c r="H2067">
        <v>51.165700000000001</v>
      </c>
      <c r="I2067">
        <v>54627</v>
      </c>
      <c r="J2067">
        <v>433248</v>
      </c>
      <c r="K2067">
        <v>105166</v>
      </c>
      <c r="L2067">
        <v>33496</v>
      </c>
      <c r="M2067">
        <v>11176</v>
      </c>
      <c r="N2067" s="6">
        <v>0.1260882764584608</v>
      </c>
      <c r="O2067">
        <v>491936</v>
      </c>
      <c r="P2067">
        <v>380648</v>
      </c>
      <c r="Q2067">
        <v>0</v>
      </c>
      <c r="T2067" t="s">
        <v>5051</v>
      </c>
      <c r="U2067" s="3">
        <v>45618</v>
      </c>
      <c r="V2067" t="str">
        <f t="shared" si="96"/>
        <v>Friday</v>
      </c>
      <c r="W2067" t="str">
        <f t="shared" si="97"/>
        <v>November</v>
      </c>
      <c r="X2067">
        <v>14</v>
      </c>
      <c r="Y2067" t="str">
        <f t="shared" si="98"/>
        <v>Afternoon</v>
      </c>
      <c r="Z2067" t="s">
        <v>5070</v>
      </c>
    </row>
    <row r="2068" spans="1:26" x14ac:dyDescent="0.3">
      <c r="A2068" t="s">
        <v>2089</v>
      </c>
      <c r="B2068" t="s">
        <v>5025</v>
      </c>
      <c r="C2068" t="s">
        <v>5029</v>
      </c>
      <c r="D2068" t="s">
        <v>5034</v>
      </c>
      <c r="E2068" t="s">
        <v>5037</v>
      </c>
      <c r="F2068" t="s">
        <v>5043</v>
      </c>
      <c r="G2068">
        <v>-3.4359999999999999</v>
      </c>
      <c r="H2068">
        <v>55.378100000000003</v>
      </c>
      <c r="I2068">
        <v>84153</v>
      </c>
      <c r="J2068">
        <v>340618</v>
      </c>
      <c r="K2068">
        <v>78138</v>
      </c>
      <c r="L2068">
        <v>16907</v>
      </c>
      <c r="M2068">
        <v>6871</v>
      </c>
      <c r="N2068" s="5">
        <v>0.24706104585778399</v>
      </c>
      <c r="O2068">
        <v>393336</v>
      </c>
      <c r="P2068">
        <v>0</v>
      </c>
      <c r="Q2068">
        <v>0</v>
      </c>
      <c r="S2068" s="5"/>
      <c r="T2068" t="s">
        <v>5056</v>
      </c>
      <c r="U2068" s="3">
        <v>45503</v>
      </c>
      <c r="V2068" t="str">
        <f t="shared" si="96"/>
        <v>Tuesday</v>
      </c>
      <c r="W2068" t="str">
        <f t="shared" si="97"/>
        <v>July</v>
      </c>
      <c r="X2068">
        <v>10</v>
      </c>
      <c r="Y2068" t="str">
        <f t="shared" si="98"/>
        <v>Morning</v>
      </c>
      <c r="Z2068" t="s">
        <v>5071</v>
      </c>
    </row>
    <row r="2069" spans="1:26" x14ac:dyDescent="0.3">
      <c r="A2069" t="s">
        <v>2090</v>
      </c>
      <c r="B2069" t="s">
        <v>5025</v>
      </c>
      <c r="C2069" t="s">
        <v>5029</v>
      </c>
      <c r="D2069" t="s">
        <v>5034</v>
      </c>
      <c r="E2069" t="s">
        <v>5039</v>
      </c>
      <c r="F2069" t="s">
        <v>5044</v>
      </c>
      <c r="G2069">
        <v>78.962900000000005</v>
      </c>
      <c r="H2069">
        <v>20.593699999999998</v>
      </c>
      <c r="I2069">
        <v>57923</v>
      </c>
      <c r="J2069">
        <v>379336</v>
      </c>
      <c r="K2069">
        <v>45523</v>
      </c>
      <c r="L2069">
        <v>13476</v>
      </c>
      <c r="M2069">
        <v>21578</v>
      </c>
      <c r="N2069" s="5">
        <v>0.15269756402008799</v>
      </c>
      <c r="O2069">
        <v>474257</v>
      </c>
      <c r="P2069">
        <v>0</v>
      </c>
      <c r="Q2069">
        <v>0</v>
      </c>
      <c r="S2069" s="5"/>
      <c r="T2069" t="s">
        <v>5056</v>
      </c>
      <c r="U2069" s="3">
        <v>45432</v>
      </c>
      <c r="V2069" t="str">
        <f t="shared" si="96"/>
        <v>Monday</v>
      </c>
      <c r="W2069" t="str">
        <f t="shared" si="97"/>
        <v>May</v>
      </c>
      <c r="X2069">
        <v>11</v>
      </c>
      <c r="Y2069" t="str">
        <f t="shared" si="98"/>
        <v>Morning</v>
      </c>
      <c r="Z2069" t="s">
        <v>5070</v>
      </c>
    </row>
    <row r="2070" spans="1:26" x14ac:dyDescent="0.3">
      <c r="A2070" t="s">
        <v>2091</v>
      </c>
      <c r="B2070" t="s">
        <v>5023</v>
      </c>
      <c r="C2070" t="s">
        <v>5029</v>
      </c>
      <c r="D2070" t="s">
        <v>5034</v>
      </c>
      <c r="E2070" t="s">
        <v>5036</v>
      </c>
      <c r="F2070" t="s">
        <v>5045</v>
      </c>
      <c r="G2070">
        <v>-51.9253</v>
      </c>
      <c r="H2070">
        <v>-14.234999999999999</v>
      </c>
      <c r="I2070">
        <v>66277</v>
      </c>
      <c r="J2070">
        <v>292193</v>
      </c>
      <c r="K2070">
        <v>55068</v>
      </c>
      <c r="L2070">
        <v>20003</v>
      </c>
      <c r="M2070">
        <v>10856</v>
      </c>
      <c r="N2070" s="5">
        <v>0.2268292295072917</v>
      </c>
      <c r="O2070">
        <v>365735</v>
      </c>
      <c r="P2070">
        <v>279205</v>
      </c>
      <c r="Q2070">
        <v>0</v>
      </c>
      <c r="R2070">
        <v>9070</v>
      </c>
      <c r="S2070" s="5">
        <v>2.4799999999999999E-2</v>
      </c>
      <c r="T2070" t="s">
        <v>5056</v>
      </c>
      <c r="U2070" s="3">
        <v>45357</v>
      </c>
      <c r="V2070" t="str">
        <f t="shared" si="96"/>
        <v>Wednesday</v>
      </c>
      <c r="W2070" t="str">
        <f t="shared" si="97"/>
        <v>March</v>
      </c>
      <c r="X2070">
        <v>10</v>
      </c>
      <c r="Y2070" t="str">
        <f t="shared" si="98"/>
        <v>Morning</v>
      </c>
      <c r="Z2070" t="s">
        <v>5071</v>
      </c>
    </row>
    <row r="2071" spans="1:26" x14ac:dyDescent="0.3">
      <c r="A2071" t="s">
        <v>2092</v>
      </c>
      <c r="B2071" t="s">
        <v>5027</v>
      </c>
      <c r="C2071" t="s">
        <v>5029</v>
      </c>
      <c r="D2071" t="s">
        <v>5031</v>
      </c>
      <c r="E2071" t="s">
        <v>5036</v>
      </c>
      <c r="F2071" t="s">
        <v>5047</v>
      </c>
      <c r="G2071">
        <v>138.25290000000001</v>
      </c>
      <c r="H2071">
        <v>36.204799999999999</v>
      </c>
      <c r="I2071">
        <v>111582</v>
      </c>
      <c r="J2071">
        <v>998323</v>
      </c>
      <c r="K2071">
        <v>209000</v>
      </c>
      <c r="L2071">
        <v>50898</v>
      </c>
      <c r="M2071">
        <v>59155</v>
      </c>
      <c r="N2071" s="5">
        <v>0.1117702539758165</v>
      </c>
      <c r="O2071">
        <v>1167935</v>
      </c>
      <c r="P2071">
        <v>998323</v>
      </c>
      <c r="Q2071">
        <v>0</v>
      </c>
      <c r="S2071" s="5"/>
      <c r="T2071" t="s">
        <v>5052</v>
      </c>
      <c r="U2071" s="3">
        <v>45379</v>
      </c>
      <c r="V2071" t="str">
        <f t="shared" si="96"/>
        <v>Thursday</v>
      </c>
      <c r="W2071" t="str">
        <f t="shared" si="97"/>
        <v>March</v>
      </c>
      <c r="X2071">
        <v>12</v>
      </c>
      <c r="Y2071" t="str">
        <f t="shared" si="98"/>
        <v>Afternoon</v>
      </c>
      <c r="Z2071" t="s">
        <v>5070</v>
      </c>
    </row>
    <row r="2072" spans="1:26" x14ac:dyDescent="0.3">
      <c r="A2072" t="s">
        <v>2093</v>
      </c>
      <c r="B2072" t="s">
        <v>5026</v>
      </c>
      <c r="C2072" t="s">
        <v>5029</v>
      </c>
      <c r="D2072" t="s">
        <v>5034</v>
      </c>
      <c r="E2072" t="s">
        <v>5039</v>
      </c>
      <c r="F2072" t="s">
        <v>5044</v>
      </c>
      <c r="G2072">
        <v>78.962900000000005</v>
      </c>
      <c r="H2072">
        <v>20.593699999999998</v>
      </c>
      <c r="I2072">
        <v>34597</v>
      </c>
      <c r="J2072">
        <v>183094</v>
      </c>
      <c r="K2072">
        <v>43623</v>
      </c>
      <c r="L2072">
        <v>14033</v>
      </c>
      <c r="M2072">
        <v>5433</v>
      </c>
      <c r="N2072" s="6">
        <v>0.18896023548510621</v>
      </c>
      <c r="O2072">
        <v>230633</v>
      </c>
      <c r="P2072">
        <v>0</v>
      </c>
      <c r="Q2072">
        <v>0</v>
      </c>
      <c r="T2072" t="s">
        <v>5056</v>
      </c>
      <c r="U2072" s="3">
        <v>45683</v>
      </c>
      <c r="V2072" t="str">
        <f t="shared" si="96"/>
        <v>Sunday</v>
      </c>
      <c r="W2072" t="str">
        <f t="shared" si="97"/>
        <v>January</v>
      </c>
      <c r="X2072">
        <v>10</v>
      </c>
      <c r="Y2072" t="str">
        <f t="shared" si="98"/>
        <v>Morning</v>
      </c>
      <c r="Z2072" t="s">
        <v>5070</v>
      </c>
    </row>
    <row r="2073" spans="1:26" x14ac:dyDescent="0.3">
      <c r="A2073" t="s">
        <v>2094</v>
      </c>
      <c r="B2073" t="s">
        <v>5025</v>
      </c>
      <c r="C2073" t="s">
        <v>5029</v>
      </c>
      <c r="D2073" t="s">
        <v>5031</v>
      </c>
      <c r="E2073" t="s">
        <v>5036</v>
      </c>
      <c r="F2073" t="s">
        <v>5043</v>
      </c>
      <c r="G2073">
        <v>-3.4359999999999999</v>
      </c>
      <c r="H2073">
        <v>55.378100000000003</v>
      </c>
      <c r="I2073">
        <v>249368</v>
      </c>
      <c r="J2073">
        <v>2606308</v>
      </c>
      <c r="K2073">
        <v>436605</v>
      </c>
      <c r="L2073">
        <v>175183</v>
      </c>
      <c r="M2073">
        <v>100808</v>
      </c>
      <c r="N2073" s="5">
        <v>9.567866295946964E-2</v>
      </c>
      <c r="O2073">
        <v>2985682</v>
      </c>
      <c r="P2073">
        <v>2606308</v>
      </c>
      <c r="Q2073">
        <v>0</v>
      </c>
      <c r="S2073" s="5"/>
      <c r="T2073" t="s">
        <v>5052</v>
      </c>
      <c r="U2073" s="3">
        <v>45766</v>
      </c>
      <c r="V2073" t="str">
        <f t="shared" si="96"/>
        <v>Saturday</v>
      </c>
      <c r="W2073" t="str">
        <f t="shared" si="97"/>
        <v>April</v>
      </c>
      <c r="X2073">
        <v>17</v>
      </c>
      <c r="Y2073" t="str">
        <f t="shared" si="98"/>
        <v>Afternoon</v>
      </c>
      <c r="Z2073" t="s">
        <v>5069</v>
      </c>
    </row>
    <row r="2074" spans="1:26" x14ac:dyDescent="0.3">
      <c r="A2074" t="s">
        <v>2095</v>
      </c>
      <c r="B2074" t="s">
        <v>5025</v>
      </c>
      <c r="C2074" t="s">
        <v>5029</v>
      </c>
      <c r="D2074" t="s">
        <v>5034</v>
      </c>
      <c r="E2074" t="s">
        <v>5039</v>
      </c>
      <c r="F2074" t="s">
        <v>5046</v>
      </c>
      <c r="G2074">
        <v>133.77510000000001</v>
      </c>
      <c r="H2074">
        <v>-25.2744</v>
      </c>
      <c r="I2074">
        <v>41510</v>
      </c>
      <c r="J2074">
        <v>237041</v>
      </c>
      <c r="K2074">
        <v>30792</v>
      </c>
      <c r="L2074">
        <v>12153</v>
      </c>
      <c r="M2074">
        <v>11904</v>
      </c>
      <c r="N2074" s="5">
        <v>0.1751214926986078</v>
      </c>
      <c r="O2074">
        <v>289430</v>
      </c>
      <c r="P2074">
        <v>0</v>
      </c>
      <c r="Q2074">
        <v>0</v>
      </c>
      <c r="S2074" s="5"/>
      <c r="T2074" t="s">
        <v>5056</v>
      </c>
      <c r="U2074" s="3">
        <v>45385</v>
      </c>
      <c r="V2074" t="str">
        <f t="shared" si="96"/>
        <v>Wednesday</v>
      </c>
      <c r="W2074" t="str">
        <f t="shared" si="97"/>
        <v>April</v>
      </c>
      <c r="X2074">
        <v>10</v>
      </c>
      <c r="Y2074" t="str">
        <f t="shared" si="98"/>
        <v>Morning</v>
      </c>
      <c r="Z2074" t="s">
        <v>5070</v>
      </c>
    </row>
    <row r="2075" spans="1:26" x14ac:dyDescent="0.3">
      <c r="A2075" t="s">
        <v>2096</v>
      </c>
      <c r="B2075" t="s">
        <v>5026</v>
      </c>
      <c r="C2075" t="s">
        <v>5029</v>
      </c>
      <c r="D2075" t="s">
        <v>5034</v>
      </c>
      <c r="E2075" t="s">
        <v>5039</v>
      </c>
      <c r="F2075" t="s">
        <v>5050</v>
      </c>
      <c r="G2075">
        <v>-95.712900000000005</v>
      </c>
      <c r="H2075">
        <v>37.090200000000003</v>
      </c>
      <c r="I2075">
        <v>31708</v>
      </c>
      <c r="J2075">
        <v>137751</v>
      </c>
      <c r="K2075">
        <v>23722</v>
      </c>
      <c r="L2075">
        <v>4438</v>
      </c>
      <c r="M2075">
        <v>7259</v>
      </c>
      <c r="N2075" s="6">
        <v>0.2301865311834248</v>
      </c>
      <c r="O2075">
        <v>178797</v>
      </c>
      <c r="P2075">
        <v>0</v>
      </c>
      <c r="Q2075">
        <v>0</v>
      </c>
      <c r="T2075" t="s">
        <v>5056</v>
      </c>
      <c r="U2075" s="3">
        <v>45574</v>
      </c>
      <c r="V2075" t="str">
        <f t="shared" si="96"/>
        <v>Wednesday</v>
      </c>
      <c r="W2075" t="str">
        <f t="shared" si="97"/>
        <v>October</v>
      </c>
      <c r="X2075">
        <v>17</v>
      </c>
      <c r="Y2075" t="str">
        <f t="shared" si="98"/>
        <v>Afternoon</v>
      </c>
      <c r="Z2075" t="s">
        <v>5071</v>
      </c>
    </row>
    <row r="2076" spans="1:26" x14ac:dyDescent="0.3">
      <c r="A2076" t="s">
        <v>2097</v>
      </c>
      <c r="B2076" t="s">
        <v>5024</v>
      </c>
      <c r="C2076" t="s">
        <v>5029</v>
      </c>
      <c r="D2076" t="s">
        <v>5031</v>
      </c>
      <c r="E2076" t="s">
        <v>5036</v>
      </c>
      <c r="F2076" t="s">
        <v>5050</v>
      </c>
      <c r="G2076">
        <v>-95.712900000000005</v>
      </c>
      <c r="H2076">
        <v>37.090200000000003</v>
      </c>
      <c r="I2076">
        <v>347898</v>
      </c>
      <c r="J2076">
        <v>2729532</v>
      </c>
      <c r="K2076">
        <v>439541</v>
      </c>
      <c r="L2076">
        <v>83382</v>
      </c>
      <c r="M2076">
        <v>73128</v>
      </c>
      <c r="N2076" s="5">
        <v>0.127457322060232</v>
      </c>
      <c r="O2076">
        <v>3358703</v>
      </c>
      <c r="P2076">
        <v>2729532</v>
      </c>
      <c r="Q2076">
        <v>0</v>
      </c>
      <c r="S2076" s="5"/>
      <c r="T2076" t="s">
        <v>5052</v>
      </c>
      <c r="U2076" s="3">
        <v>45458</v>
      </c>
      <c r="V2076" t="str">
        <f t="shared" si="96"/>
        <v>Saturday</v>
      </c>
      <c r="W2076" t="str">
        <f t="shared" si="97"/>
        <v>June</v>
      </c>
      <c r="X2076">
        <v>17</v>
      </c>
      <c r="Y2076" t="str">
        <f t="shared" si="98"/>
        <v>Afternoon</v>
      </c>
      <c r="Z2076" t="s">
        <v>5070</v>
      </c>
    </row>
    <row r="2077" spans="1:26" x14ac:dyDescent="0.3">
      <c r="A2077" t="s">
        <v>2098</v>
      </c>
      <c r="B2077" t="s">
        <v>5026</v>
      </c>
      <c r="C2077" t="s">
        <v>5029</v>
      </c>
      <c r="D2077" t="s">
        <v>5034</v>
      </c>
      <c r="E2077" t="s">
        <v>5039</v>
      </c>
      <c r="F2077" t="s">
        <v>5045</v>
      </c>
      <c r="G2077">
        <v>-51.9253</v>
      </c>
      <c r="H2077">
        <v>-14.234999999999999</v>
      </c>
      <c r="I2077">
        <v>77574</v>
      </c>
      <c r="J2077">
        <v>379330</v>
      </c>
      <c r="K2077">
        <v>52378</v>
      </c>
      <c r="L2077">
        <v>25863</v>
      </c>
      <c r="M2077">
        <v>18025</v>
      </c>
      <c r="N2077" s="6">
        <v>0.20450344644323931</v>
      </c>
      <c r="O2077">
        <v>441753</v>
      </c>
      <c r="P2077">
        <v>0</v>
      </c>
      <c r="Q2077">
        <v>0</v>
      </c>
      <c r="T2077" t="s">
        <v>5056</v>
      </c>
      <c r="U2077" s="3">
        <v>45403</v>
      </c>
      <c r="V2077" t="str">
        <f t="shared" si="96"/>
        <v>Sunday</v>
      </c>
      <c r="W2077" t="str">
        <f t="shared" si="97"/>
        <v>April</v>
      </c>
      <c r="X2077">
        <v>16</v>
      </c>
      <c r="Y2077" t="str">
        <f t="shared" si="98"/>
        <v>Afternoon</v>
      </c>
      <c r="Z2077" t="s">
        <v>5071</v>
      </c>
    </row>
    <row r="2078" spans="1:26" x14ac:dyDescent="0.3">
      <c r="A2078" t="s">
        <v>2099</v>
      </c>
      <c r="B2078" t="s">
        <v>5023</v>
      </c>
      <c r="C2078" t="s">
        <v>5029</v>
      </c>
      <c r="D2078" t="s">
        <v>5031</v>
      </c>
      <c r="E2078" t="s">
        <v>5036</v>
      </c>
      <c r="F2078" t="s">
        <v>5049</v>
      </c>
      <c r="G2078">
        <v>-106.3468</v>
      </c>
      <c r="H2078">
        <v>56.130400000000002</v>
      </c>
      <c r="I2078">
        <v>296236</v>
      </c>
      <c r="J2078">
        <v>2377657</v>
      </c>
      <c r="K2078">
        <v>432313</v>
      </c>
      <c r="L2078">
        <v>88838</v>
      </c>
      <c r="M2078">
        <v>90594</v>
      </c>
      <c r="N2078" s="5">
        <v>0.124591973667181</v>
      </c>
      <c r="O2078">
        <v>3034459</v>
      </c>
      <c r="P2078">
        <v>2377657</v>
      </c>
      <c r="Q2078">
        <v>0</v>
      </c>
      <c r="R2078">
        <v>40965</v>
      </c>
      <c r="S2078" s="5">
        <v>1.35E-2</v>
      </c>
      <c r="T2078" t="s">
        <v>5052</v>
      </c>
      <c r="U2078" s="3">
        <v>45658</v>
      </c>
      <c r="V2078" t="str">
        <f t="shared" si="96"/>
        <v>Wednesday</v>
      </c>
      <c r="W2078" t="str">
        <f t="shared" si="97"/>
        <v>January</v>
      </c>
      <c r="X2078">
        <v>17</v>
      </c>
      <c r="Y2078" t="str">
        <f t="shared" si="98"/>
        <v>Afternoon</v>
      </c>
      <c r="Z2078" t="s">
        <v>5070</v>
      </c>
    </row>
    <row r="2079" spans="1:26" x14ac:dyDescent="0.3">
      <c r="A2079" t="s">
        <v>2100</v>
      </c>
      <c r="B2079" t="s">
        <v>5023</v>
      </c>
      <c r="C2079" t="s">
        <v>5029</v>
      </c>
      <c r="D2079" t="s">
        <v>5034</v>
      </c>
      <c r="E2079" t="s">
        <v>5036</v>
      </c>
      <c r="F2079" t="s">
        <v>5045</v>
      </c>
      <c r="G2079">
        <v>-51.9253</v>
      </c>
      <c r="H2079">
        <v>-14.234999999999999</v>
      </c>
      <c r="I2079">
        <v>183142</v>
      </c>
      <c r="J2079">
        <v>734015</v>
      </c>
      <c r="K2079">
        <v>138389</v>
      </c>
      <c r="L2079">
        <v>29062</v>
      </c>
      <c r="M2079">
        <v>31741</v>
      </c>
      <c r="N2079" s="5">
        <v>0.24950842865725339</v>
      </c>
      <c r="O2079">
        <v>881696</v>
      </c>
      <c r="P2079">
        <v>699671</v>
      </c>
      <c r="Q2079">
        <v>0</v>
      </c>
      <c r="R2079">
        <v>12255</v>
      </c>
      <c r="S2079" s="5">
        <v>1.3899999999999999E-2</v>
      </c>
      <c r="T2079" t="s">
        <v>5056</v>
      </c>
      <c r="U2079" s="3">
        <v>45618</v>
      </c>
      <c r="V2079" t="str">
        <f t="shared" si="96"/>
        <v>Friday</v>
      </c>
      <c r="W2079" t="str">
        <f t="shared" si="97"/>
        <v>November</v>
      </c>
      <c r="X2079">
        <v>17</v>
      </c>
      <c r="Y2079" t="str">
        <f t="shared" si="98"/>
        <v>Afternoon</v>
      </c>
      <c r="Z2079" t="s">
        <v>5071</v>
      </c>
    </row>
    <row r="2080" spans="1:26" x14ac:dyDescent="0.3">
      <c r="A2080" t="s">
        <v>2101</v>
      </c>
      <c r="B2080" t="s">
        <v>5023</v>
      </c>
      <c r="C2080" t="s">
        <v>5029</v>
      </c>
      <c r="D2080" t="s">
        <v>5034</v>
      </c>
      <c r="E2080" t="s">
        <v>5040</v>
      </c>
      <c r="F2080" t="s">
        <v>5046</v>
      </c>
      <c r="G2080">
        <v>133.77510000000001</v>
      </c>
      <c r="H2080">
        <v>-25.2744</v>
      </c>
      <c r="I2080">
        <v>54195</v>
      </c>
      <c r="J2080">
        <v>222844</v>
      </c>
      <c r="K2080">
        <v>35609</v>
      </c>
      <c r="L2080">
        <v>8018</v>
      </c>
      <c r="M2080">
        <v>8171</v>
      </c>
      <c r="N2080" s="5">
        <v>0.243199806142126</v>
      </c>
      <c r="O2080">
        <v>248371</v>
      </c>
      <c r="P2080">
        <v>0</v>
      </c>
      <c r="Q2080">
        <v>74692</v>
      </c>
      <c r="R2080">
        <v>5662</v>
      </c>
      <c r="S2080" s="5">
        <v>2.2800000000000001E-2</v>
      </c>
      <c r="T2080" t="s">
        <v>5056</v>
      </c>
      <c r="U2080" s="3">
        <v>45657</v>
      </c>
      <c r="V2080" t="str">
        <f t="shared" si="96"/>
        <v>Tuesday</v>
      </c>
      <c r="W2080" t="str">
        <f t="shared" si="97"/>
        <v>December</v>
      </c>
      <c r="X2080">
        <v>14</v>
      </c>
      <c r="Y2080" t="str">
        <f t="shared" si="98"/>
        <v>Afternoon</v>
      </c>
      <c r="Z2080" t="s">
        <v>5071</v>
      </c>
    </row>
    <row r="2081" spans="1:26" x14ac:dyDescent="0.3">
      <c r="A2081" t="s">
        <v>2102</v>
      </c>
      <c r="B2081" t="s">
        <v>5023</v>
      </c>
      <c r="C2081" t="s">
        <v>5030</v>
      </c>
      <c r="D2081" t="s">
        <v>5031</v>
      </c>
      <c r="E2081" t="s">
        <v>5036</v>
      </c>
      <c r="F2081" t="s">
        <v>5047</v>
      </c>
      <c r="G2081">
        <v>138.25290000000001</v>
      </c>
      <c r="H2081">
        <v>36.204799999999999</v>
      </c>
      <c r="I2081">
        <v>107779</v>
      </c>
      <c r="J2081">
        <v>724529</v>
      </c>
      <c r="K2081">
        <v>173040</v>
      </c>
      <c r="L2081">
        <v>35346</v>
      </c>
      <c r="M2081">
        <v>36454</v>
      </c>
      <c r="N2081" s="5">
        <v>0.14875859742158831</v>
      </c>
      <c r="O2081">
        <v>873817</v>
      </c>
      <c r="P2081">
        <v>724529</v>
      </c>
      <c r="Q2081">
        <v>0</v>
      </c>
      <c r="R2081">
        <v>12146</v>
      </c>
      <c r="S2081" s="5">
        <v>1.3899999999999999E-2</v>
      </c>
      <c r="T2081" t="s">
        <v>5052</v>
      </c>
      <c r="U2081" s="3">
        <v>45661</v>
      </c>
      <c r="V2081" t="str">
        <f t="shared" si="96"/>
        <v>Saturday</v>
      </c>
      <c r="W2081" t="str">
        <f t="shared" si="97"/>
        <v>January</v>
      </c>
      <c r="X2081">
        <v>11</v>
      </c>
      <c r="Y2081" t="str">
        <f t="shared" si="98"/>
        <v>Morning</v>
      </c>
      <c r="Z2081" t="s">
        <v>5070</v>
      </c>
    </row>
    <row r="2082" spans="1:26" x14ac:dyDescent="0.3">
      <c r="A2082" t="s">
        <v>2103</v>
      </c>
      <c r="B2082" t="s">
        <v>5026</v>
      </c>
      <c r="C2082" t="s">
        <v>5029</v>
      </c>
      <c r="D2082" t="s">
        <v>5034</v>
      </c>
      <c r="E2082" t="s">
        <v>5039</v>
      </c>
      <c r="F2082" t="s">
        <v>5043</v>
      </c>
      <c r="G2082">
        <v>-3.4359999999999999</v>
      </c>
      <c r="H2082">
        <v>55.378100000000003</v>
      </c>
      <c r="I2082">
        <v>32453</v>
      </c>
      <c r="J2082">
        <v>176525</v>
      </c>
      <c r="K2082">
        <v>36295</v>
      </c>
      <c r="L2082">
        <v>7591</v>
      </c>
      <c r="M2082">
        <v>10181</v>
      </c>
      <c r="N2082" s="6">
        <v>0.18384489182280769</v>
      </c>
      <c r="O2082">
        <v>212892</v>
      </c>
      <c r="P2082">
        <v>0</v>
      </c>
      <c r="Q2082">
        <v>0</v>
      </c>
      <c r="T2082" t="s">
        <v>5056</v>
      </c>
      <c r="U2082" s="3">
        <v>45524</v>
      </c>
      <c r="V2082" t="str">
        <f t="shared" si="96"/>
        <v>Tuesday</v>
      </c>
      <c r="W2082" t="str">
        <f t="shared" si="97"/>
        <v>August</v>
      </c>
      <c r="X2082">
        <v>12</v>
      </c>
      <c r="Y2082" t="str">
        <f t="shared" si="98"/>
        <v>Afternoon</v>
      </c>
      <c r="Z2082" t="s">
        <v>5070</v>
      </c>
    </row>
    <row r="2083" spans="1:26" x14ac:dyDescent="0.3">
      <c r="A2083" t="s">
        <v>2104</v>
      </c>
      <c r="B2083" t="s">
        <v>5027</v>
      </c>
      <c r="C2083" t="s">
        <v>5029</v>
      </c>
      <c r="D2083" t="s">
        <v>5034</v>
      </c>
      <c r="E2083" t="s">
        <v>5036</v>
      </c>
      <c r="F2083" t="s">
        <v>5043</v>
      </c>
      <c r="G2083">
        <v>-3.4359999999999999</v>
      </c>
      <c r="H2083">
        <v>55.378100000000003</v>
      </c>
      <c r="I2083">
        <v>50311</v>
      </c>
      <c r="J2083">
        <v>206348</v>
      </c>
      <c r="K2083">
        <v>23736</v>
      </c>
      <c r="L2083">
        <v>13141</v>
      </c>
      <c r="M2083">
        <v>4191</v>
      </c>
      <c r="N2083" s="5">
        <v>0.2438208332883188</v>
      </c>
      <c r="O2083">
        <v>246597</v>
      </c>
      <c r="P2083">
        <v>189547</v>
      </c>
      <c r="Q2083">
        <v>0</v>
      </c>
      <c r="S2083" s="5"/>
      <c r="T2083" t="s">
        <v>5057</v>
      </c>
      <c r="U2083" s="3">
        <v>45542</v>
      </c>
      <c r="V2083" t="str">
        <f t="shared" si="96"/>
        <v>Saturday</v>
      </c>
      <c r="W2083" t="str">
        <f t="shared" si="97"/>
        <v>September</v>
      </c>
      <c r="X2083">
        <v>17</v>
      </c>
      <c r="Y2083" t="str">
        <f t="shared" si="98"/>
        <v>Afternoon</v>
      </c>
      <c r="Z2083" t="s">
        <v>5071</v>
      </c>
    </row>
    <row r="2084" spans="1:26" x14ac:dyDescent="0.3">
      <c r="A2084" t="s">
        <v>2105</v>
      </c>
      <c r="B2084" t="s">
        <v>5025</v>
      </c>
      <c r="C2084" t="s">
        <v>5029</v>
      </c>
      <c r="D2084" t="s">
        <v>5031</v>
      </c>
      <c r="E2084" t="s">
        <v>5039</v>
      </c>
      <c r="F2084" t="s">
        <v>5049</v>
      </c>
      <c r="G2084">
        <v>-106.3468</v>
      </c>
      <c r="H2084">
        <v>56.130400000000002</v>
      </c>
      <c r="I2084">
        <v>96895</v>
      </c>
      <c r="J2084">
        <v>714336</v>
      </c>
      <c r="K2084">
        <v>92092</v>
      </c>
      <c r="L2084">
        <v>43837</v>
      </c>
      <c r="M2084">
        <v>42272</v>
      </c>
      <c r="N2084" s="5">
        <v>0.1356443631572489</v>
      </c>
      <c r="O2084">
        <v>852117</v>
      </c>
      <c r="P2084">
        <v>0</v>
      </c>
      <c r="Q2084">
        <v>0</v>
      </c>
      <c r="S2084" s="5"/>
      <c r="T2084" t="s">
        <v>5051</v>
      </c>
      <c r="U2084" s="3">
        <v>45423</v>
      </c>
      <c r="V2084" t="str">
        <f t="shared" si="96"/>
        <v>Saturday</v>
      </c>
      <c r="W2084" t="str">
        <f t="shared" si="97"/>
        <v>May</v>
      </c>
      <c r="X2084">
        <v>8</v>
      </c>
      <c r="Y2084" t="str">
        <f t="shared" si="98"/>
        <v>Morning</v>
      </c>
      <c r="Z2084" t="s">
        <v>5070</v>
      </c>
    </row>
    <row r="2085" spans="1:26" x14ac:dyDescent="0.3">
      <c r="A2085" t="s">
        <v>2106</v>
      </c>
      <c r="B2085" t="s">
        <v>5023</v>
      </c>
      <c r="C2085" t="s">
        <v>5029</v>
      </c>
      <c r="D2085" t="s">
        <v>5034</v>
      </c>
      <c r="E2085" t="s">
        <v>5036</v>
      </c>
      <c r="F2085" t="s">
        <v>5047</v>
      </c>
      <c r="G2085">
        <v>138.25290000000001</v>
      </c>
      <c r="H2085">
        <v>36.204799999999999</v>
      </c>
      <c r="I2085">
        <v>50147</v>
      </c>
      <c r="J2085">
        <v>253302</v>
      </c>
      <c r="K2085">
        <v>44169</v>
      </c>
      <c r="L2085">
        <v>19382</v>
      </c>
      <c r="M2085">
        <v>14083</v>
      </c>
      <c r="N2085" s="5">
        <v>0.19797530440799491</v>
      </c>
      <c r="O2085">
        <v>318441</v>
      </c>
      <c r="P2085">
        <v>244787</v>
      </c>
      <c r="Q2085">
        <v>0</v>
      </c>
      <c r="R2085">
        <v>7387</v>
      </c>
      <c r="S2085" s="5">
        <v>2.3199999999999998E-2</v>
      </c>
      <c r="T2085" t="s">
        <v>5056</v>
      </c>
      <c r="U2085" s="3">
        <v>45446</v>
      </c>
      <c r="V2085" t="str">
        <f t="shared" si="96"/>
        <v>Monday</v>
      </c>
      <c r="W2085" t="str">
        <f t="shared" si="97"/>
        <v>June</v>
      </c>
      <c r="X2085">
        <v>11</v>
      </c>
      <c r="Y2085" t="str">
        <f t="shared" si="98"/>
        <v>Morning</v>
      </c>
      <c r="Z2085" t="s">
        <v>5070</v>
      </c>
    </row>
    <row r="2086" spans="1:26" x14ac:dyDescent="0.3">
      <c r="A2086" t="s">
        <v>2107</v>
      </c>
      <c r="B2086" t="s">
        <v>5025</v>
      </c>
      <c r="C2086" t="s">
        <v>5029</v>
      </c>
      <c r="D2086" t="s">
        <v>5032</v>
      </c>
      <c r="E2086" t="s">
        <v>5036</v>
      </c>
      <c r="F2086" t="s">
        <v>5047</v>
      </c>
      <c r="G2086">
        <v>138.25290000000001</v>
      </c>
      <c r="H2086">
        <v>36.204799999999999</v>
      </c>
      <c r="I2086">
        <v>251901</v>
      </c>
      <c r="J2086">
        <v>3010205</v>
      </c>
      <c r="K2086">
        <v>434789</v>
      </c>
      <c r="L2086">
        <v>172335</v>
      </c>
      <c r="M2086">
        <v>87163</v>
      </c>
      <c r="N2086" s="5">
        <v>8.3682493600546748E-2</v>
      </c>
      <c r="O2086">
        <v>3578481</v>
      </c>
      <c r="P2086">
        <v>3010205</v>
      </c>
      <c r="Q2086">
        <v>0</v>
      </c>
      <c r="S2086" s="5"/>
      <c r="T2086" t="s">
        <v>5061</v>
      </c>
      <c r="U2086" s="3">
        <v>45700</v>
      </c>
      <c r="V2086" t="str">
        <f t="shared" si="96"/>
        <v>Wednesday</v>
      </c>
      <c r="W2086" t="str">
        <f t="shared" si="97"/>
        <v>February</v>
      </c>
      <c r="X2086">
        <v>13</v>
      </c>
      <c r="Y2086" t="str">
        <f t="shared" si="98"/>
        <v>Afternoon</v>
      </c>
      <c r="Z2086" t="s">
        <v>5069</v>
      </c>
    </row>
    <row r="2087" spans="1:26" x14ac:dyDescent="0.3">
      <c r="A2087" t="s">
        <v>2108</v>
      </c>
      <c r="B2087" t="s">
        <v>5023</v>
      </c>
      <c r="C2087" t="s">
        <v>5029</v>
      </c>
      <c r="D2087" t="s">
        <v>5034</v>
      </c>
      <c r="E2087" t="s">
        <v>5036</v>
      </c>
      <c r="F2087" t="s">
        <v>5045</v>
      </c>
      <c r="G2087">
        <v>-51.9253</v>
      </c>
      <c r="H2087">
        <v>-14.234999999999999</v>
      </c>
      <c r="I2087">
        <v>70487</v>
      </c>
      <c r="J2087">
        <v>377828</v>
      </c>
      <c r="K2087">
        <v>88564</v>
      </c>
      <c r="L2087">
        <v>19167</v>
      </c>
      <c r="M2087">
        <v>7824</v>
      </c>
      <c r="N2087" s="5">
        <v>0.18655963488245139</v>
      </c>
      <c r="O2087">
        <v>480731</v>
      </c>
      <c r="P2087">
        <v>365432</v>
      </c>
      <c r="Q2087">
        <v>0</v>
      </c>
      <c r="R2087">
        <v>5095</v>
      </c>
      <c r="S2087" s="5">
        <v>1.06E-2</v>
      </c>
      <c r="T2087" t="s">
        <v>5056</v>
      </c>
      <c r="U2087" s="3">
        <v>45421</v>
      </c>
      <c r="V2087" t="str">
        <f t="shared" si="96"/>
        <v>Thursday</v>
      </c>
      <c r="W2087" t="str">
        <f t="shared" si="97"/>
        <v>May</v>
      </c>
      <c r="X2087">
        <v>11</v>
      </c>
      <c r="Y2087" t="str">
        <f t="shared" si="98"/>
        <v>Morning</v>
      </c>
      <c r="Z2087" t="s">
        <v>5070</v>
      </c>
    </row>
    <row r="2088" spans="1:26" x14ac:dyDescent="0.3">
      <c r="A2088" t="s">
        <v>2109</v>
      </c>
      <c r="B2088" t="s">
        <v>5023</v>
      </c>
      <c r="C2088" t="s">
        <v>5029</v>
      </c>
      <c r="D2088" t="s">
        <v>5031</v>
      </c>
      <c r="E2088" t="s">
        <v>5036</v>
      </c>
      <c r="F2088" t="s">
        <v>5044</v>
      </c>
      <c r="G2088">
        <v>78.962900000000005</v>
      </c>
      <c r="H2088">
        <v>20.593699999999998</v>
      </c>
      <c r="I2088">
        <v>53237</v>
      </c>
      <c r="J2088">
        <v>487830</v>
      </c>
      <c r="K2088">
        <v>61535</v>
      </c>
      <c r="L2088">
        <v>29803</v>
      </c>
      <c r="M2088">
        <v>10243</v>
      </c>
      <c r="N2088" s="5">
        <v>0.1091315139810827</v>
      </c>
      <c r="O2088">
        <v>575591</v>
      </c>
      <c r="P2088">
        <v>435906</v>
      </c>
      <c r="Q2088">
        <v>0</v>
      </c>
      <c r="R2088">
        <v>7712</v>
      </c>
      <c r="S2088" s="5">
        <v>1.34E-2</v>
      </c>
      <c r="T2088" t="s">
        <v>5051</v>
      </c>
      <c r="U2088" s="3">
        <v>45476</v>
      </c>
      <c r="V2088" t="str">
        <f t="shared" si="96"/>
        <v>Wednesday</v>
      </c>
      <c r="W2088" t="str">
        <f t="shared" si="97"/>
        <v>July</v>
      </c>
      <c r="X2088">
        <v>11</v>
      </c>
      <c r="Y2088" t="str">
        <f t="shared" si="98"/>
        <v>Morning</v>
      </c>
      <c r="Z2088" t="s">
        <v>5070</v>
      </c>
    </row>
    <row r="2089" spans="1:26" x14ac:dyDescent="0.3">
      <c r="A2089" t="s">
        <v>2110</v>
      </c>
      <c r="B2089" t="s">
        <v>5025</v>
      </c>
      <c r="C2089" t="s">
        <v>5029</v>
      </c>
      <c r="D2089" t="s">
        <v>5034</v>
      </c>
      <c r="E2089" t="s">
        <v>5039</v>
      </c>
      <c r="F2089" t="s">
        <v>5043</v>
      </c>
      <c r="G2089">
        <v>-3.4359999999999999</v>
      </c>
      <c r="H2089">
        <v>55.378100000000003</v>
      </c>
      <c r="I2089">
        <v>17485</v>
      </c>
      <c r="J2089">
        <v>75546</v>
      </c>
      <c r="K2089">
        <v>17810</v>
      </c>
      <c r="L2089">
        <v>5550</v>
      </c>
      <c r="M2089">
        <v>2229</v>
      </c>
      <c r="N2089" s="5">
        <v>0.23145205038423811</v>
      </c>
      <c r="O2089">
        <v>84327</v>
      </c>
      <c r="P2089">
        <v>0</v>
      </c>
      <c r="Q2089">
        <v>0</v>
      </c>
      <c r="S2089" s="5"/>
      <c r="T2089" t="s">
        <v>5056</v>
      </c>
      <c r="U2089" s="3">
        <v>45640</v>
      </c>
      <c r="V2089" t="str">
        <f t="shared" si="96"/>
        <v>Saturday</v>
      </c>
      <c r="W2089" t="str">
        <f t="shared" si="97"/>
        <v>December</v>
      </c>
      <c r="X2089">
        <v>19</v>
      </c>
      <c r="Y2089" t="str">
        <f t="shared" si="98"/>
        <v>Evening</v>
      </c>
      <c r="Z2089" t="s">
        <v>5071</v>
      </c>
    </row>
    <row r="2090" spans="1:26" x14ac:dyDescent="0.3">
      <c r="A2090" t="s">
        <v>2111</v>
      </c>
      <c r="B2090" t="s">
        <v>5027</v>
      </c>
      <c r="C2090" t="s">
        <v>5029</v>
      </c>
      <c r="D2090" t="s">
        <v>5031</v>
      </c>
      <c r="E2090" t="s">
        <v>5036</v>
      </c>
      <c r="F2090" t="s">
        <v>5047</v>
      </c>
      <c r="G2090">
        <v>138.25290000000001</v>
      </c>
      <c r="H2090">
        <v>36.204799999999999</v>
      </c>
      <c r="I2090">
        <v>196967</v>
      </c>
      <c r="J2090">
        <v>1482292</v>
      </c>
      <c r="K2090">
        <v>287669</v>
      </c>
      <c r="L2090">
        <v>69398</v>
      </c>
      <c r="M2090">
        <v>69494</v>
      </c>
      <c r="N2090" s="5">
        <v>0.13288005940731201</v>
      </c>
      <c r="O2090">
        <v>1640043</v>
      </c>
      <c r="P2090">
        <v>1482292</v>
      </c>
      <c r="Q2090">
        <v>0</v>
      </c>
      <c r="S2090" s="5"/>
      <c r="T2090" t="s">
        <v>5052</v>
      </c>
      <c r="U2090" s="3">
        <v>45388</v>
      </c>
      <c r="V2090" t="str">
        <f t="shared" si="96"/>
        <v>Saturday</v>
      </c>
      <c r="W2090" t="str">
        <f t="shared" si="97"/>
        <v>April</v>
      </c>
      <c r="X2090">
        <v>19</v>
      </c>
      <c r="Y2090" t="str">
        <f t="shared" si="98"/>
        <v>Evening</v>
      </c>
      <c r="Z2090" t="s">
        <v>5070</v>
      </c>
    </row>
    <row r="2091" spans="1:26" x14ac:dyDescent="0.3">
      <c r="A2091" t="s">
        <v>2112</v>
      </c>
      <c r="B2091" t="s">
        <v>5024</v>
      </c>
      <c r="C2091" t="s">
        <v>5029</v>
      </c>
      <c r="D2091" t="s">
        <v>5031</v>
      </c>
      <c r="E2091" t="s">
        <v>5036</v>
      </c>
      <c r="F2091" t="s">
        <v>5044</v>
      </c>
      <c r="G2091">
        <v>78.962900000000005</v>
      </c>
      <c r="H2091">
        <v>20.593699999999998</v>
      </c>
      <c r="I2091">
        <v>230996</v>
      </c>
      <c r="J2091">
        <v>2300481</v>
      </c>
      <c r="K2091">
        <v>303331</v>
      </c>
      <c r="L2091">
        <v>167657</v>
      </c>
      <c r="M2091">
        <v>51401</v>
      </c>
      <c r="N2091" s="5">
        <v>0.1004124529166095</v>
      </c>
      <c r="O2091">
        <v>2629671</v>
      </c>
      <c r="P2091">
        <v>2300481</v>
      </c>
      <c r="Q2091">
        <v>0</v>
      </c>
      <c r="S2091" s="5"/>
      <c r="T2091" t="s">
        <v>5052</v>
      </c>
      <c r="U2091" s="3">
        <v>45455</v>
      </c>
      <c r="V2091" t="str">
        <f t="shared" si="96"/>
        <v>Wednesday</v>
      </c>
      <c r="W2091" t="str">
        <f t="shared" si="97"/>
        <v>June</v>
      </c>
      <c r="X2091">
        <v>15</v>
      </c>
      <c r="Y2091" t="str">
        <f t="shared" si="98"/>
        <v>Afternoon</v>
      </c>
      <c r="Z2091" t="s">
        <v>5070</v>
      </c>
    </row>
    <row r="2092" spans="1:26" x14ac:dyDescent="0.3">
      <c r="A2092" t="s">
        <v>2113</v>
      </c>
      <c r="B2092" t="s">
        <v>5025</v>
      </c>
      <c r="C2092" t="s">
        <v>5029</v>
      </c>
      <c r="D2092" t="s">
        <v>5035</v>
      </c>
      <c r="E2092" t="s">
        <v>5039</v>
      </c>
      <c r="F2092" t="s">
        <v>5050</v>
      </c>
      <c r="G2092">
        <v>-95.712900000000005</v>
      </c>
      <c r="H2092">
        <v>37.090200000000003</v>
      </c>
      <c r="I2092">
        <v>22491</v>
      </c>
      <c r="J2092">
        <v>171192</v>
      </c>
      <c r="K2092">
        <v>42761</v>
      </c>
      <c r="L2092">
        <v>8842</v>
      </c>
      <c r="M2092">
        <v>8237</v>
      </c>
      <c r="N2092" s="5">
        <v>0.13137992497639761</v>
      </c>
      <c r="O2092">
        <v>194565</v>
      </c>
      <c r="P2092">
        <v>0</v>
      </c>
      <c r="Q2092">
        <v>0</v>
      </c>
      <c r="S2092" s="5"/>
      <c r="T2092" t="s">
        <v>5058</v>
      </c>
      <c r="U2092" s="3">
        <v>45560</v>
      </c>
      <c r="V2092" t="str">
        <f t="shared" si="96"/>
        <v>Wednesday</v>
      </c>
      <c r="W2092" t="str">
        <f t="shared" si="97"/>
        <v>September</v>
      </c>
      <c r="X2092">
        <v>10</v>
      </c>
      <c r="Y2092" t="str">
        <f t="shared" si="98"/>
        <v>Morning</v>
      </c>
      <c r="Z2092" t="s">
        <v>5070</v>
      </c>
    </row>
    <row r="2093" spans="1:26" x14ac:dyDescent="0.3">
      <c r="A2093" t="s">
        <v>2114</v>
      </c>
      <c r="B2093" t="s">
        <v>5023</v>
      </c>
      <c r="C2093" t="s">
        <v>5029</v>
      </c>
      <c r="D2093" t="s">
        <v>5034</v>
      </c>
      <c r="E2093" t="s">
        <v>5036</v>
      </c>
      <c r="F2093" t="s">
        <v>5045</v>
      </c>
      <c r="G2093">
        <v>-51.9253</v>
      </c>
      <c r="H2093">
        <v>-14.234999999999999</v>
      </c>
      <c r="I2093">
        <v>37951</v>
      </c>
      <c r="J2093">
        <v>157101</v>
      </c>
      <c r="K2093">
        <v>35243</v>
      </c>
      <c r="L2093">
        <v>9452</v>
      </c>
      <c r="M2093">
        <v>5587</v>
      </c>
      <c r="N2093" s="5">
        <v>0.24157417125969291</v>
      </c>
      <c r="O2093">
        <v>190332</v>
      </c>
      <c r="P2093">
        <v>154009</v>
      </c>
      <c r="Q2093">
        <v>0</v>
      </c>
      <c r="R2093">
        <v>2893</v>
      </c>
      <c r="S2093" s="5">
        <v>1.52E-2</v>
      </c>
      <c r="T2093" t="s">
        <v>5056</v>
      </c>
      <c r="U2093" s="3">
        <v>45717</v>
      </c>
      <c r="V2093" t="str">
        <f t="shared" si="96"/>
        <v>Saturday</v>
      </c>
      <c r="W2093" t="str">
        <f t="shared" si="97"/>
        <v>March</v>
      </c>
      <c r="X2093">
        <v>9</v>
      </c>
      <c r="Y2093" t="str">
        <f t="shared" si="98"/>
        <v>Morning</v>
      </c>
      <c r="Z2093" t="s">
        <v>5071</v>
      </c>
    </row>
    <row r="2094" spans="1:26" x14ac:dyDescent="0.3">
      <c r="A2094" t="s">
        <v>2115</v>
      </c>
      <c r="B2094" t="s">
        <v>5027</v>
      </c>
      <c r="C2094" t="s">
        <v>5029</v>
      </c>
      <c r="D2094" t="s">
        <v>5032</v>
      </c>
      <c r="E2094" t="s">
        <v>5036</v>
      </c>
      <c r="F2094" t="s">
        <v>5045</v>
      </c>
      <c r="G2094">
        <v>-51.9253</v>
      </c>
      <c r="H2094">
        <v>-14.234999999999999</v>
      </c>
      <c r="I2094">
        <v>68590</v>
      </c>
      <c r="J2094">
        <v>726439</v>
      </c>
      <c r="K2094">
        <v>135491</v>
      </c>
      <c r="L2094">
        <v>27805</v>
      </c>
      <c r="M2094">
        <v>26231</v>
      </c>
      <c r="N2094" s="5">
        <v>9.4420846173124295E-2</v>
      </c>
      <c r="O2094">
        <v>848979</v>
      </c>
      <c r="P2094">
        <v>658035</v>
      </c>
      <c r="Q2094">
        <v>0</v>
      </c>
      <c r="S2094" s="5"/>
      <c r="T2094" t="s">
        <v>5061</v>
      </c>
      <c r="U2094" s="3">
        <v>45394</v>
      </c>
      <c r="V2094" t="str">
        <f t="shared" si="96"/>
        <v>Friday</v>
      </c>
      <c r="W2094" t="str">
        <f t="shared" si="97"/>
        <v>April</v>
      </c>
      <c r="X2094">
        <v>10</v>
      </c>
      <c r="Y2094" t="str">
        <f t="shared" si="98"/>
        <v>Morning</v>
      </c>
      <c r="Z2094" t="s">
        <v>5069</v>
      </c>
    </row>
    <row r="2095" spans="1:26" x14ac:dyDescent="0.3">
      <c r="A2095" t="s">
        <v>2116</v>
      </c>
      <c r="B2095" t="s">
        <v>5023</v>
      </c>
      <c r="C2095" t="s">
        <v>5029</v>
      </c>
      <c r="D2095" t="s">
        <v>5035</v>
      </c>
      <c r="E2095" t="s">
        <v>5040</v>
      </c>
      <c r="F2095" t="s">
        <v>5048</v>
      </c>
      <c r="G2095">
        <v>10.451499999999999</v>
      </c>
      <c r="H2095">
        <v>51.165700000000001</v>
      </c>
      <c r="I2095">
        <v>46381</v>
      </c>
      <c r="J2095">
        <v>392696</v>
      </c>
      <c r="K2095">
        <v>67693</v>
      </c>
      <c r="L2095">
        <v>30243</v>
      </c>
      <c r="M2095">
        <v>12466</v>
      </c>
      <c r="N2095" s="5">
        <v>0.11811034052319951</v>
      </c>
      <c r="O2095">
        <v>464614</v>
      </c>
      <c r="P2095">
        <v>0</v>
      </c>
      <c r="Q2095">
        <v>246739</v>
      </c>
      <c r="R2095">
        <v>6458</v>
      </c>
      <c r="S2095" s="5">
        <v>1.3899999999999999E-2</v>
      </c>
      <c r="T2095" t="s">
        <v>5058</v>
      </c>
      <c r="U2095" s="3">
        <v>45616</v>
      </c>
      <c r="V2095" t="str">
        <f t="shared" si="96"/>
        <v>Wednesday</v>
      </c>
      <c r="W2095" t="str">
        <f t="shared" si="97"/>
        <v>November</v>
      </c>
      <c r="X2095">
        <v>10</v>
      </c>
      <c r="Y2095" t="str">
        <f t="shared" si="98"/>
        <v>Morning</v>
      </c>
      <c r="Z2095" t="s">
        <v>5070</v>
      </c>
    </row>
    <row r="2096" spans="1:26" x14ac:dyDescent="0.3">
      <c r="A2096" t="s">
        <v>2117</v>
      </c>
      <c r="B2096" t="s">
        <v>5024</v>
      </c>
      <c r="C2096" t="s">
        <v>5029</v>
      </c>
      <c r="D2096" t="s">
        <v>5032</v>
      </c>
      <c r="E2096" t="s">
        <v>5036</v>
      </c>
      <c r="F2096" t="s">
        <v>5044</v>
      </c>
      <c r="G2096">
        <v>78.962900000000005</v>
      </c>
      <c r="H2096">
        <v>20.593699999999998</v>
      </c>
      <c r="I2096">
        <v>153021</v>
      </c>
      <c r="J2096">
        <v>1593825</v>
      </c>
      <c r="K2096">
        <v>289922</v>
      </c>
      <c r="L2096">
        <v>91408</v>
      </c>
      <c r="M2096">
        <v>35277</v>
      </c>
      <c r="N2096" s="5">
        <v>9.6008774544722369E-2</v>
      </c>
      <c r="O2096">
        <v>1880267</v>
      </c>
      <c r="P2096">
        <v>1593825</v>
      </c>
      <c r="Q2096">
        <v>0</v>
      </c>
      <c r="S2096" s="5"/>
      <c r="T2096" t="s">
        <v>5061</v>
      </c>
      <c r="U2096" s="3">
        <v>45745</v>
      </c>
      <c r="V2096" t="str">
        <f t="shared" si="96"/>
        <v>Saturday</v>
      </c>
      <c r="W2096" t="str">
        <f t="shared" si="97"/>
        <v>March</v>
      </c>
      <c r="X2096">
        <v>10</v>
      </c>
      <c r="Y2096" t="str">
        <f t="shared" si="98"/>
        <v>Morning</v>
      </c>
      <c r="Z2096" t="s">
        <v>5069</v>
      </c>
    </row>
    <row r="2097" spans="1:26" x14ac:dyDescent="0.3">
      <c r="A2097" t="s">
        <v>2118</v>
      </c>
      <c r="B2097" t="s">
        <v>5027</v>
      </c>
      <c r="C2097" t="s">
        <v>5029</v>
      </c>
      <c r="D2097" t="s">
        <v>5032</v>
      </c>
      <c r="E2097" t="s">
        <v>5036</v>
      </c>
      <c r="F2097" t="s">
        <v>5049</v>
      </c>
      <c r="G2097">
        <v>-106.3468</v>
      </c>
      <c r="H2097">
        <v>56.130400000000002</v>
      </c>
      <c r="I2097">
        <v>63363</v>
      </c>
      <c r="J2097">
        <v>639447</v>
      </c>
      <c r="K2097">
        <v>128807</v>
      </c>
      <c r="L2097">
        <v>30083</v>
      </c>
      <c r="M2097">
        <v>26691</v>
      </c>
      <c r="N2097" s="5">
        <v>9.9090542121262531E-2</v>
      </c>
      <c r="O2097">
        <v>810887</v>
      </c>
      <c r="P2097">
        <v>579561</v>
      </c>
      <c r="Q2097">
        <v>0</v>
      </c>
      <c r="S2097" s="5"/>
      <c r="T2097" t="s">
        <v>5061</v>
      </c>
      <c r="U2097" s="3">
        <v>45308</v>
      </c>
      <c r="V2097" t="str">
        <f t="shared" si="96"/>
        <v>Wednesday</v>
      </c>
      <c r="W2097" t="str">
        <f t="shared" si="97"/>
        <v>January</v>
      </c>
      <c r="X2097">
        <v>8</v>
      </c>
      <c r="Y2097" t="str">
        <f t="shared" si="98"/>
        <v>Morning</v>
      </c>
      <c r="Z2097" t="s">
        <v>5069</v>
      </c>
    </row>
    <row r="2098" spans="1:26" x14ac:dyDescent="0.3">
      <c r="A2098" t="s">
        <v>2119</v>
      </c>
      <c r="B2098" t="s">
        <v>5025</v>
      </c>
      <c r="C2098" t="s">
        <v>5029</v>
      </c>
      <c r="D2098" t="s">
        <v>5034</v>
      </c>
      <c r="E2098" t="s">
        <v>5039</v>
      </c>
      <c r="F2098" t="s">
        <v>5044</v>
      </c>
      <c r="G2098">
        <v>78.962900000000005</v>
      </c>
      <c r="H2098">
        <v>20.593699999999998</v>
      </c>
      <c r="I2098">
        <v>52864</v>
      </c>
      <c r="J2098">
        <v>215247</v>
      </c>
      <c r="K2098">
        <v>50046</v>
      </c>
      <c r="L2098">
        <v>8183</v>
      </c>
      <c r="M2098">
        <v>7228</v>
      </c>
      <c r="N2098" s="5">
        <v>0.2455985819640637</v>
      </c>
      <c r="O2098">
        <v>251202</v>
      </c>
      <c r="P2098">
        <v>0</v>
      </c>
      <c r="Q2098">
        <v>0</v>
      </c>
      <c r="S2098" s="5"/>
      <c r="T2098" t="s">
        <v>5056</v>
      </c>
      <c r="U2098" s="3">
        <v>45552</v>
      </c>
      <c r="V2098" t="str">
        <f t="shared" si="96"/>
        <v>Tuesday</v>
      </c>
      <c r="W2098" t="str">
        <f t="shared" si="97"/>
        <v>September</v>
      </c>
      <c r="X2098">
        <v>8</v>
      </c>
      <c r="Y2098" t="str">
        <f t="shared" si="98"/>
        <v>Morning</v>
      </c>
      <c r="Z2098" t="s">
        <v>5071</v>
      </c>
    </row>
    <row r="2099" spans="1:26" x14ac:dyDescent="0.3">
      <c r="A2099" t="s">
        <v>2120</v>
      </c>
      <c r="B2099" t="s">
        <v>5025</v>
      </c>
      <c r="C2099" t="s">
        <v>5029</v>
      </c>
      <c r="D2099" t="s">
        <v>5031</v>
      </c>
      <c r="E2099" t="s">
        <v>5036</v>
      </c>
      <c r="F2099" t="s">
        <v>5048</v>
      </c>
      <c r="G2099">
        <v>10.451499999999999</v>
      </c>
      <c r="H2099">
        <v>51.165700000000001</v>
      </c>
      <c r="I2099">
        <v>232500</v>
      </c>
      <c r="J2099">
        <v>2080421</v>
      </c>
      <c r="K2099">
        <v>474799</v>
      </c>
      <c r="L2099">
        <v>102104</v>
      </c>
      <c r="M2099">
        <v>103191</v>
      </c>
      <c r="N2099" s="5">
        <v>0.1117565656274038</v>
      </c>
      <c r="O2099">
        <v>2549639</v>
      </c>
      <c r="P2099">
        <v>2080421</v>
      </c>
      <c r="Q2099">
        <v>0</v>
      </c>
      <c r="S2099" s="5"/>
      <c r="T2099" t="s">
        <v>5052</v>
      </c>
      <c r="U2099" s="3">
        <v>45697</v>
      </c>
      <c r="V2099" t="str">
        <f t="shared" si="96"/>
        <v>Sunday</v>
      </c>
      <c r="W2099" t="str">
        <f t="shared" si="97"/>
        <v>February</v>
      </c>
      <c r="X2099">
        <v>12</v>
      </c>
      <c r="Y2099" t="str">
        <f t="shared" si="98"/>
        <v>Afternoon</v>
      </c>
      <c r="Z2099" t="s">
        <v>5070</v>
      </c>
    </row>
    <row r="2100" spans="1:26" x14ac:dyDescent="0.3">
      <c r="A2100" t="s">
        <v>2121</v>
      </c>
      <c r="B2100" t="s">
        <v>5026</v>
      </c>
      <c r="C2100" t="s">
        <v>5029</v>
      </c>
      <c r="D2100" t="s">
        <v>5034</v>
      </c>
      <c r="E2100" t="s">
        <v>5039</v>
      </c>
      <c r="F2100" t="s">
        <v>5050</v>
      </c>
      <c r="G2100">
        <v>-95.712900000000005</v>
      </c>
      <c r="H2100">
        <v>37.090200000000003</v>
      </c>
      <c r="I2100">
        <v>97705</v>
      </c>
      <c r="J2100">
        <v>400025</v>
      </c>
      <c r="K2100">
        <v>62542</v>
      </c>
      <c r="L2100">
        <v>14822</v>
      </c>
      <c r="M2100">
        <v>19350</v>
      </c>
      <c r="N2100" s="6">
        <v>0.2442477143567543</v>
      </c>
      <c r="O2100">
        <v>508396</v>
      </c>
      <c r="P2100">
        <v>0</v>
      </c>
      <c r="Q2100">
        <v>0</v>
      </c>
      <c r="T2100" t="s">
        <v>5056</v>
      </c>
      <c r="U2100" s="3">
        <v>45366</v>
      </c>
      <c r="V2100" t="str">
        <f t="shared" si="96"/>
        <v>Friday</v>
      </c>
      <c r="W2100" t="str">
        <f t="shared" si="97"/>
        <v>March</v>
      </c>
      <c r="X2100">
        <v>16</v>
      </c>
      <c r="Y2100" t="str">
        <f t="shared" si="98"/>
        <v>Afternoon</v>
      </c>
      <c r="Z2100" t="s">
        <v>5071</v>
      </c>
    </row>
    <row r="2101" spans="1:26" x14ac:dyDescent="0.3">
      <c r="A2101" t="s">
        <v>2122</v>
      </c>
      <c r="B2101" t="s">
        <v>5025</v>
      </c>
      <c r="C2101" t="s">
        <v>5029</v>
      </c>
      <c r="D2101" t="s">
        <v>5034</v>
      </c>
      <c r="E2101" t="s">
        <v>5039</v>
      </c>
      <c r="F2101" t="s">
        <v>5044</v>
      </c>
      <c r="G2101">
        <v>78.962900000000005</v>
      </c>
      <c r="H2101">
        <v>20.593699999999998</v>
      </c>
      <c r="I2101">
        <v>146285</v>
      </c>
      <c r="J2101">
        <v>806476</v>
      </c>
      <c r="K2101">
        <v>94024</v>
      </c>
      <c r="L2101">
        <v>57999</v>
      </c>
      <c r="M2101">
        <v>34049</v>
      </c>
      <c r="N2101" s="5">
        <v>0.18138799762787089</v>
      </c>
      <c r="O2101">
        <v>998412</v>
      </c>
      <c r="P2101">
        <v>0</v>
      </c>
      <c r="Q2101">
        <v>0</v>
      </c>
      <c r="S2101" s="5"/>
      <c r="T2101" t="s">
        <v>5056</v>
      </c>
      <c r="U2101" s="3">
        <v>45331</v>
      </c>
      <c r="V2101" t="str">
        <f t="shared" si="96"/>
        <v>Friday</v>
      </c>
      <c r="W2101" t="str">
        <f t="shared" si="97"/>
        <v>February</v>
      </c>
      <c r="X2101">
        <v>17</v>
      </c>
      <c r="Y2101" t="str">
        <f t="shared" si="98"/>
        <v>Afternoon</v>
      </c>
      <c r="Z2101" t="s">
        <v>5070</v>
      </c>
    </row>
    <row r="2102" spans="1:26" x14ac:dyDescent="0.3">
      <c r="A2102" t="s">
        <v>2123</v>
      </c>
      <c r="B2102" t="s">
        <v>5023</v>
      </c>
      <c r="C2102" t="s">
        <v>5030</v>
      </c>
      <c r="D2102" t="s">
        <v>5031</v>
      </c>
      <c r="E2102" t="s">
        <v>5036</v>
      </c>
      <c r="F2102" t="s">
        <v>5046</v>
      </c>
      <c r="G2102">
        <v>133.77510000000001</v>
      </c>
      <c r="H2102">
        <v>-25.2744</v>
      </c>
      <c r="I2102">
        <v>217574</v>
      </c>
      <c r="J2102">
        <v>2315402</v>
      </c>
      <c r="K2102">
        <v>568918</v>
      </c>
      <c r="L2102">
        <v>79149</v>
      </c>
      <c r="M2102">
        <v>129775</v>
      </c>
      <c r="N2102" s="5">
        <v>9.3968321954405673E-2</v>
      </c>
      <c r="O2102">
        <v>2605337</v>
      </c>
      <c r="P2102">
        <v>2315402</v>
      </c>
      <c r="Q2102">
        <v>0</v>
      </c>
      <c r="R2102">
        <v>60443</v>
      </c>
      <c r="S2102" s="5">
        <v>2.3199999999999998E-2</v>
      </c>
      <c r="T2102" t="s">
        <v>5052</v>
      </c>
      <c r="U2102" s="3">
        <v>45668</v>
      </c>
      <c r="V2102" t="str">
        <f t="shared" si="96"/>
        <v>Saturday</v>
      </c>
      <c r="W2102" t="str">
        <f t="shared" si="97"/>
        <v>January</v>
      </c>
      <c r="X2102">
        <v>10</v>
      </c>
      <c r="Y2102" t="str">
        <f t="shared" si="98"/>
        <v>Morning</v>
      </c>
      <c r="Z2102" t="s">
        <v>5069</v>
      </c>
    </row>
    <row r="2103" spans="1:26" x14ac:dyDescent="0.3">
      <c r="A2103" t="s">
        <v>2124</v>
      </c>
      <c r="B2103" t="s">
        <v>5025</v>
      </c>
      <c r="C2103" t="s">
        <v>5029</v>
      </c>
      <c r="D2103" t="s">
        <v>5031</v>
      </c>
      <c r="E2103" t="s">
        <v>5036</v>
      </c>
      <c r="F2103" t="s">
        <v>5050</v>
      </c>
      <c r="G2103">
        <v>-95.712900000000005</v>
      </c>
      <c r="H2103">
        <v>37.090200000000003</v>
      </c>
      <c r="I2103">
        <v>269630</v>
      </c>
      <c r="J2103">
        <v>2796625</v>
      </c>
      <c r="K2103">
        <v>659830</v>
      </c>
      <c r="L2103">
        <v>154705</v>
      </c>
      <c r="M2103">
        <v>122392</v>
      </c>
      <c r="N2103" s="5">
        <v>9.6412890389052402E-2</v>
      </c>
      <c r="O2103">
        <v>3472372</v>
      </c>
      <c r="P2103">
        <v>2796625</v>
      </c>
      <c r="Q2103">
        <v>0</v>
      </c>
      <c r="S2103" s="5"/>
      <c r="T2103" t="s">
        <v>5052</v>
      </c>
      <c r="U2103" s="3">
        <v>45410</v>
      </c>
      <c r="V2103" t="str">
        <f t="shared" si="96"/>
        <v>Sunday</v>
      </c>
      <c r="W2103" t="str">
        <f t="shared" si="97"/>
        <v>April</v>
      </c>
      <c r="X2103">
        <v>17</v>
      </c>
      <c r="Y2103" t="str">
        <f t="shared" si="98"/>
        <v>Afternoon</v>
      </c>
      <c r="Z2103" t="s">
        <v>5069</v>
      </c>
    </row>
    <row r="2104" spans="1:26" x14ac:dyDescent="0.3">
      <c r="A2104" t="s">
        <v>2125</v>
      </c>
      <c r="B2104" t="s">
        <v>5024</v>
      </c>
      <c r="C2104" t="s">
        <v>5029</v>
      </c>
      <c r="D2104" t="s">
        <v>5034</v>
      </c>
      <c r="E2104" t="s">
        <v>5039</v>
      </c>
      <c r="F2104" t="s">
        <v>5043</v>
      </c>
      <c r="G2104">
        <v>-3.4359999999999999</v>
      </c>
      <c r="H2104">
        <v>55.378100000000003</v>
      </c>
      <c r="I2104">
        <v>38933</v>
      </c>
      <c r="J2104">
        <v>217648</v>
      </c>
      <c r="K2104">
        <v>48952</v>
      </c>
      <c r="L2104">
        <v>7851</v>
      </c>
      <c r="M2104">
        <v>11405</v>
      </c>
      <c r="N2104" s="5">
        <v>0.17888510286958051</v>
      </c>
      <c r="O2104">
        <v>260362</v>
      </c>
      <c r="P2104">
        <v>0</v>
      </c>
      <c r="Q2104">
        <v>0</v>
      </c>
      <c r="S2104" s="5"/>
      <c r="T2104" t="s">
        <v>5056</v>
      </c>
      <c r="U2104" s="3">
        <v>45661</v>
      </c>
      <c r="V2104" t="str">
        <f t="shared" si="96"/>
        <v>Saturday</v>
      </c>
      <c r="W2104" t="str">
        <f t="shared" si="97"/>
        <v>January</v>
      </c>
      <c r="X2104">
        <v>10</v>
      </c>
      <c r="Y2104" t="str">
        <f t="shared" si="98"/>
        <v>Morning</v>
      </c>
      <c r="Z2104" t="s">
        <v>5070</v>
      </c>
    </row>
    <row r="2105" spans="1:26" x14ac:dyDescent="0.3">
      <c r="A2105" t="s">
        <v>2126</v>
      </c>
      <c r="B2105" t="s">
        <v>5024</v>
      </c>
      <c r="C2105" t="s">
        <v>5029</v>
      </c>
      <c r="D2105" t="s">
        <v>5031</v>
      </c>
      <c r="E2105" t="s">
        <v>5036</v>
      </c>
      <c r="F2105" t="s">
        <v>5044</v>
      </c>
      <c r="G2105">
        <v>78.962900000000005</v>
      </c>
      <c r="H2105">
        <v>20.593699999999998</v>
      </c>
      <c r="I2105">
        <v>39548</v>
      </c>
      <c r="J2105">
        <v>356016</v>
      </c>
      <c r="K2105">
        <v>62794</v>
      </c>
      <c r="L2105">
        <v>27503</v>
      </c>
      <c r="M2105">
        <v>14927</v>
      </c>
      <c r="N2105" s="5">
        <v>0.11108497672979641</v>
      </c>
      <c r="O2105">
        <v>459486</v>
      </c>
      <c r="P2105">
        <v>356016</v>
      </c>
      <c r="Q2105">
        <v>0</v>
      </c>
      <c r="S2105" s="5"/>
      <c r="T2105" t="s">
        <v>5052</v>
      </c>
      <c r="U2105" s="3">
        <v>45599</v>
      </c>
      <c r="V2105" t="str">
        <f t="shared" si="96"/>
        <v>Sunday</v>
      </c>
      <c r="W2105" t="str">
        <f t="shared" si="97"/>
        <v>November</v>
      </c>
      <c r="X2105">
        <v>16</v>
      </c>
      <c r="Y2105" t="str">
        <f t="shared" si="98"/>
        <v>Afternoon</v>
      </c>
      <c r="Z2105" t="s">
        <v>5070</v>
      </c>
    </row>
    <row r="2106" spans="1:26" x14ac:dyDescent="0.3">
      <c r="A2106" t="s">
        <v>2127</v>
      </c>
      <c r="B2106" t="s">
        <v>5023</v>
      </c>
      <c r="C2106" t="s">
        <v>5029</v>
      </c>
      <c r="D2106" t="s">
        <v>5031</v>
      </c>
      <c r="E2106" t="s">
        <v>5036</v>
      </c>
      <c r="F2106" t="s">
        <v>5043</v>
      </c>
      <c r="G2106">
        <v>-3.4359999999999999</v>
      </c>
      <c r="H2106">
        <v>55.378100000000003</v>
      </c>
      <c r="I2106">
        <v>29430</v>
      </c>
      <c r="J2106">
        <v>215553</v>
      </c>
      <c r="K2106">
        <v>27384</v>
      </c>
      <c r="L2106">
        <v>14271</v>
      </c>
      <c r="M2106">
        <v>11314</v>
      </c>
      <c r="N2106" s="5">
        <v>0.13653519604798009</v>
      </c>
      <c r="O2106">
        <v>266385</v>
      </c>
      <c r="P2106">
        <v>215525</v>
      </c>
      <c r="Q2106">
        <v>0</v>
      </c>
      <c r="R2106">
        <v>4954</v>
      </c>
      <c r="S2106" s="5">
        <v>1.8599999999999998E-2</v>
      </c>
      <c r="T2106" t="s">
        <v>5051</v>
      </c>
      <c r="U2106" s="3">
        <v>45636</v>
      </c>
      <c r="V2106" t="str">
        <f t="shared" si="96"/>
        <v>Tuesday</v>
      </c>
      <c r="W2106" t="str">
        <f t="shared" si="97"/>
        <v>December</v>
      </c>
      <c r="X2106">
        <v>16</v>
      </c>
      <c r="Y2106" t="str">
        <f t="shared" si="98"/>
        <v>Afternoon</v>
      </c>
      <c r="Z2106" t="s">
        <v>5070</v>
      </c>
    </row>
    <row r="2107" spans="1:26" x14ac:dyDescent="0.3">
      <c r="A2107" t="s">
        <v>2128</v>
      </c>
      <c r="B2107" t="s">
        <v>5024</v>
      </c>
      <c r="C2107" t="s">
        <v>5029</v>
      </c>
      <c r="D2107" t="s">
        <v>5034</v>
      </c>
      <c r="E2107" t="s">
        <v>5040</v>
      </c>
      <c r="F2107" t="s">
        <v>5050</v>
      </c>
      <c r="G2107">
        <v>-95.712900000000005</v>
      </c>
      <c r="H2107">
        <v>37.090200000000003</v>
      </c>
      <c r="I2107">
        <v>60727</v>
      </c>
      <c r="J2107">
        <v>372055</v>
      </c>
      <c r="K2107">
        <v>85252</v>
      </c>
      <c r="L2107">
        <v>26446</v>
      </c>
      <c r="M2107">
        <v>9261</v>
      </c>
      <c r="N2107" s="5">
        <v>0.1632228582002484</v>
      </c>
      <c r="O2107">
        <v>472404</v>
      </c>
      <c r="P2107">
        <v>0</v>
      </c>
      <c r="Q2107">
        <v>265627</v>
      </c>
      <c r="S2107" s="5"/>
      <c r="T2107" t="s">
        <v>5056</v>
      </c>
      <c r="U2107" s="3">
        <v>45650</v>
      </c>
      <c r="V2107" t="str">
        <f t="shared" si="96"/>
        <v>Tuesday</v>
      </c>
      <c r="W2107" t="str">
        <f t="shared" si="97"/>
        <v>December</v>
      </c>
      <c r="X2107">
        <v>11</v>
      </c>
      <c r="Y2107" t="str">
        <f t="shared" si="98"/>
        <v>Morning</v>
      </c>
      <c r="Z2107" t="s">
        <v>5070</v>
      </c>
    </row>
    <row r="2108" spans="1:26" x14ac:dyDescent="0.3">
      <c r="A2108" t="s">
        <v>2129</v>
      </c>
      <c r="B2108" t="s">
        <v>5027</v>
      </c>
      <c r="C2108" t="s">
        <v>5029</v>
      </c>
      <c r="D2108" t="s">
        <v>5034</v>
      </c>
      <c r="E2108" t="s">
        <v>5036</v>
      </c>
      <c r="F2108" t="s">
        <v>5050</v>
      </c>
      <c r="G2108">
        <v>-95.712900000000005</v>
      </c>
      <c r="H2108">
        <v>37.090200000000003</v>
      </c>
      <c r="I2108">
        <v>788147</v>
      </c>
      <c r="J2108">
        <v>3510165</v>
      </c>
      <c r="K2108">
        <v>484594</v>
      </c>
      <c r="L2108">
        <v>257956</v>
      </c>
      <c r="M2108">
        <v>130862</v>
      </c>
      <c r="N2108" s="5">
        <v>0.22453277015599341</v>
      </c>
      <c r="O2108">
        <v>4428680</v>
      </c>
      <c r="P2108">
        <v>3510165</v>
      </c>
      <c r="Q2108">
        <v>0</v>
      </c>
      <c r="S2108" s="5"/>
      <c r="T2108" t="s">
        <v>5057</v>
      </c>
      <c r="U2108" s="3">
        <v>45738</v>
      </c>
      <c r="V2108" t="str">
        <f t="shared" si="96"/>
        <v>Saturday</v>
      </c>
      <c r="W2108" t="str">
        <f t="shared" si="97"/>
        <v>March</v>
      </c>
      <c r="X2108">
        <v>14</v>
      </c>
      <c r="Y2108" t="str">
        <f t="shared" si="98"/>
        <v>Afternoon</v>
      </c>
      <c r="Z2108" t="s">
        <v>5071</v>
      </c>
    </row>
    <row r="2109" spans="1:26" x14ac:dyDescent="0.3">
      <c r="A2109" t="s">
        <v>2130</v>
      </c>
      <c r="B2109" t="s">
        <v>5025</v>
      </c>
      <c r="C2109" t="s">
        <v>5029</v>
      </c>
      <c r="D2109" t="s">
        <v>5034</v>
      </c>
      <c r="E2109" t="s">
        <v>5039</v>
      </c>
      <c r="F2109" t="s">
        <v>5046</v>
      </c>
      <c r="G2109">
        <v>133.77510000000001</v>
      </c>
      <c r="H2109">
        <v>-25.2744</v>
      </c>
      <c r="I2109">
        <v>33791</v>
      </c>
      <c r="J2109">
        <v>155422</v>
      </c>
      <c r="K2109">
        <v>33129</v>
      </c>
      <c r="L2109">
        <v>6808</v>
      </c>
      <c r="M2109">
        <v>5866</v>
      </c>
      <c r="N2109" s="5">
        <v>0.2174150062942799</v>
      </c>
      <c r="O2109">
        <v>173669</v>
      </c>
      <c r="P2109">
        <v>0</v>
      </c>
      <c r="Q2109">
        <v>0</v>
      </c>
      <c r="S2109" s="5"/>
      <c r="T2109" t="s">
        <v>5056</v>
      </c>
      <c r="U2109" s="3">
        <v>45682</v>
      </c>
      <c r="V2109" t="str">
        <f t="shared" si="96"/>
        <v>Saturday</v>
      </c>
      <c r="W2109" t="str">
        <f t="shared" si="97"/>
        <v>January</v>
      </c>
      <c r="X2109">
        <v>12</v>
      </c>
      <c r="Y2109" t="str">
        <f t="shared" si="98"/>
        <v>Afternoon</v>
      </c>
      <c r="Z2109" t="s">
        <v>5071</v>
      </c>
    </row>
    <row r="2110" spans="1:26" x14ac:dyDescent="0.3">
      <c r="A2110" t="s">
        <v>2131</v>
      </c>
      <c r="B2110" t="s">
        <v>5023</v>
      </c>
      <c r="C2110" t="s">
        <v>5030</v>
      </c>
      <c r="D2110" t="s">
        <v>5032</v>
      </c>
      <c r="E2110" t="s">
        <v>5036</v>
      </c>
      <c r="F2110" t="s">
        <v>5043</v>
      </c>
      <c r="G2110">
        <v>-3.4359999999999999</v>
      </c>
      <c r="H2110">
        <v>55.378100000000003</v>
      </c>
      <c r="I2110">
        <v>41274</v>
      </c>
      <c r="J2110">
        <v>497851</v>
      </c>
      <c r="K2110">
        <v>71192</v>
      </c>
      <c r="L2110">
        <v>34388</v>
      </c>
      <c r="M2110">
        <v>12975</v>
      </c>
      <c r="N2110" s="5">
        <v>8.2904953847255991E-2</v>
      </c>
      <c r="O2110">
        <v>612073</v>
      </c>
      <c r="P2110">
        <v>462269</v>
      </c>
      <c r="Q2110">
        <v>0</v>
      </c>
      <c r="R2110">
        <v>14261</v>
      </c>
      <c r="S2110" s="5">
        <v>2.3300000000000001E-2</v>
      </c>
      <c r="T2110" t="s">
        <v>5059</v>
      </c>
      <c r="U2110" s="3">
        <v>45522</v>
      </c>
      <c r="V2110" t="str">
        <f t="shared" si="96"/>
        <v>Sunday</v>
      </c>
      <c r="W2110" t="str">
        <f t="shared" si="97"/>
        <v>August</v>
      </c>
      <c r="X2110">
        <v>16</v>
      </c>
      <c r="Y2110" t="str">
        <f t="shared" si="98"/>
        <v>Afternoon</v>
      </c>
      <c r="Z2110" t="s">
        <v>5069</v>
      </c>
    </row>
    <row r="2111" spans="1:26" x14ac:dyDescent="0.3">
      <c r="A2111" t="s">
        <v>2132</v>
      </c>
      <c r="B2111" t="s">
        <v>5023</v>
      </c>
      <c r="C2111" t="s">
        <v>5029</v>
      </c>
      <c r="D2111" t="s">
        <v>5031</v>
      </c>
      <c r="E2111" t="s">
        <v>5040</v>
      </c>
      <c r="F2111" t="s">
        <v>5049</v>
      </c>
      <c r="G2111">
        <v>-106.3468</v>
      </c>
      <c r="H2111">
        <v>56.130400000000002</v>
      </c>
      <c r="I2111">
        <v>28726</v>
      </c>
      <c r="J2111">
        <v>274438</v>
      </c>
      <c r="K2111">
        <v>60830</v>
      </c>
      <c r="L2111">
        <v>9728</v>
      </c>
      <c r="M2111">
        <v>8241</v>
      </c>
      <c r="N2111" s="5">
        <v>0.10467424004818961</v>
      </c>
      <c r="O2111">
        <v>350980</v>
      </c>
      <c r="P2111">
        <v>0</v>
      </c>
      <c r="Q2111">
        <v>228776</v>
      </c>
      <c r="R2111">
        <v>6212</v>
      </c>
      <c r="S2111" s="5">
        <v>1.77E-2</v>
      </c>
      <c r="T2111" t="s">
        <v>5051</v>
      </c>
      <c r="U2111" s="3">
        <v>45361</v>
      </c>
      <c r="V2111" t="str">
        <f t="shared" si="96"/>
        <v>Sunday</v>
      </c>
      <c r="W2111" t="str">
        <f t="shared" si="97"/>
        <v>March</v>
      </c>
      <c r="X2111">
        <v>11</v>
      </c>
      <c r="Y2111" t="str">
        <f t="shared" si="98"/>
        <v>Morning</v>
      </c>
      <c r="Z2111" t="s">
        <v>5070</v>
      </c>
    </row>
    <row r="2112" spans="1:26" x14ac:dyDescent="0.3">
      <c r="A2112" t="s">
        <v>2133</v>
      </c>
      <c r="B2112" t="s">
        <v>5027</v>
      </c>
      <c r="C2112" t="s">
        <v>5029</v>
      </c>
      <c r="D2112" t="s">
        <v>5032</v>
      </c>
      <c r="E2112" t="s">
        <v>5036</v>
      </c>
      <c r="F2112" t="s">
        <v>5049</v>
      </c>
      <c r="G2112">
        <v>-106.3468</v>
      </c>
      <c r="H2112">
        <v>56.130400000000002</v>
      </c>
      <c r="I2112">
        <v>239639</v>
      </c>
      <c r="J2112">
        <v>2425435</v>
      </c>
      <c r="K2112">
        <v>475222</v>
      </c>
      <c r="L2112">
        <v>153259</v>
      </c>
      <c r="M2112">
        <v>88693</v>
      </c>
      <c r="N2112" s="5">
        <v>9.880279253671545E-2</v>
      </c>
      <c r="O2112">
        <v>2689592</v>
      </c>
      <c r="P2112">
        <v>2425435</v>
      </c>
      <c r="Q2112">
        <v>0</v>
      </c>
      <c r="S2112" s="5"/>
      <c r="T2112" t="s">
        <v>5061</v>
      </c>
      <c r="U2112" s="3">
        <v>45761</v>
      </c>
      <c r="V2112" t="str">
        <f t="shared" si="96"/>
        <v>Monday</v>
      </c>
      <c r="W2112" t="str">
        <f t="shared" si="97"/>
        <v>April</v>
      </c>
      <c r="X2112">
        <v>10</v>
      </c>
      <c r="Y2112" t="str">
        <f t="shared" si="98"/>
        <v>Morning</v>
      </c>
      <c r="Z2112" t="s">
        <v>5069</v>
      </c>
    </row>
    <row r="2113" spans="1:26" x14ac:dyDescent="0.3">
      <c r="A2113" t="s">
        <v>2134</v>
      </c>
      <c r="B2113" t="s">
        <v>5023</v>
      </c>
      <c r="C2113" t="s">
        <v>5029</v>
      </c>
      <c r="D2113" t="s">
        <v>5032</v>
      </c>
      <c r="E2113" t="s">
        <v>5036</v>
      </c>
      <c r="F2113" t="s">
        <v>5043</v>
      </c>
      <c r="G2113">
        <v>-3.4359999999999999</v>
      </c>
      <c r="H2113">
        <v>55.378100000000003</v>
      </c>
      <c r="I2113">
        <v>41393</v>
      </c>
      <c r="J2113">
        <v>634203</v>
      </c>
      <c r="K2113">
        <v>108398</v>
      </c>
      <c r="L2113">
        <v>47557</v>
      </c>
      <c r="M2113">
        <v>21211</v>
      </c>
      <c r="N2113" s="5">
        <v>6.5268047236013954E-2</v>
      </c>
      <c r="O2113">
        <v>734955</v>
      </c>
      <c r="P2113">
        <v>582027</v>
      </c>
      <c r="Q2113">
        <v>0</v>
      </c>
      <c r="R2113">
        <v>14993</v>
      </c>
      <c r="S2113" s="5">
        <v>2.0400000000000001E-2</v>
      </c>
      <c r="T2113" t="s">
        <v>5059</v>
      </c>
      <c r="U2113" s="3">
        <v>45612</v>
      </c>
      <c r="V2113" t="str">
        <f t="shared" si="96"/>
        <v>Saturday</v>
      </c>
      <c r="W2113" t="str">
        <f t="shared" si="97"/>
        <v>November</v>
      </c>
      <c r="X2113">
        <v>12</v>
      </c>
      <c r="Y2113" t="str">
        <f t="shared" si="98"/>
        <v>Afternoon</v>
      </c>
      <c r="Z2113" t="s">
        <v>5069</v>
      </c>
    </row>
    <row r="2114" spans="1:26" x14ac:dyDescent="0.3">
      <c r="A2114" t="s">
        <v>2135</v>
      </c>
      <c r="B2114" t="s">
        <v>5023</v>
      </c>
      <c r="C2114" t="s">
        <v>5029</v>
      </c>
      <c r="D2114" t="s">
        <v>5034</v>
      </c>
      <c r="E2114" t="s">
        <v>5040</v>
      </c>
      <c r="F2114" t="s">
        <v>5047</v>
      </c>
      <c r="G2114">
        <v>138.25290000000001</v>
      </c>
      <c r="H2114">
        <v>36.204799999999999</v>
      </c>
      <c r="I2114">
        <v>164709</v>
      </c>
      <c r="J2114">
        <v>713599</v>
      </c>
      <c r="K2114">
        <v>164783</v>
      </c>
      <c r="L2114">
        <v>49844</v>
      </c>
      <c r="M2114">
        <v>28971</v>
      </c>
      <c r="N2114" s="5">
        <v>0.23081460576394619</v>
      </c>
      <c r="O2114">
        <v>803617</v>
      </c>
      <c r="P2114">
        <v>0</v>
      </c>
      <c r="Q2114">
        <v>103767</v>
      </c>
      <c r="R2114">
        <v>16233</v>
      </c>
      <c r="S2114" s="5">
        <v>2.0199999999999999E-2</v>
      </c>
      <c r="T2114" t="s">
        <v>5056</v>
      </c>
      <c r="U2114" s="3">
        <v>45561</v>
      </c>
      <c r="V2114" t="str">
        <f t="shared" si="96"/>
        <v>Thursday</v>
      </c>
      <c r="W2114" t="str">
        <f t="shared" si="97"/>
        <v>September</v>
      </c>
      <c r="X2114">
        <v>12</v>
      </c>
      <c r="Y2114" t="str">
        <f t="shared" si="98"/>
        <v>Afternoon</v>
      </c>
      <c r="Z2114" t="s">
        <v>5071</v>
      </c>
    </row>
    <row r="2115" spans="1:26" x14ac:dyDescent="0.3">
      <c r="A2115" t="s">
        <v>2136</v>
      </c>
      <c r="B2115" t="s">
        <v>5023</v>
      </c>
      <c r="C2115" t="s">
        <v>5029</v>
      </c>
      <c r="D2115" t="s">
        <v>5034</v>
      </c>
      <c r="E2115" t="s">
        <v>5036</v>
      </c>
      <c r="F2115" t="s">
        <v>5044</v>
      </c>
      <c r="G2115">
        <v>78.962900000000005</v>
      </c>
      <c r="H2115">
        <v>20.593699999999998</v>
      </c>
      <c r="I2115">
        <v>20306</v>
      </c>
      <c r="J2115">
        <v>134653</v>
      </c>
      <c r="K2115">
        <v>30360</v>
      </c>
      <c r="L2115">
        <v>10435</v>
      </c>
      <c r="M2115">
        <v>7032</v>
      </c>
      <c r="N2115" s="5">
        <v>0.15080405340569439</v>
      </c>
      <c r="O2115">
        <v>158285</v>
      </c>
      <c r="P2115">
        <v>125891</v>
      </c>
      <c r="Q2115">
        <v>0</v>
      </c>
      <c r="R2115">
        <v>3830</v>
      </c>
      <c r="S2115" s="5">
        <v>2.4199999999999999E-2</v>
      </c>
      <c r="T2115" t="s">
        <v>5056</v>
      </c>
      <c r="U2115" s="3">
        <v>45617</v>
      </c>
      <c r="V2115" t="str">
        <f t="shared" ref="V2115:V2178" si="99">TEXT(U2115,"DDDD")</f>
        <v>Thursday</v>
      </c>
      <c r="W2115" t="str">
        <f t="shared" ref="W2115:W2178" si="100">TEXT(U2115,"MMMM")</f>
        <v>November</v>
      </c>
      <c r="X2115">
        <v>10</v>
      </c>
      <c r="Y2115" t="str">
        <f t="shared" ref="Y2115:Y2178" si="101">IF(X2115&lt;6,"NIght",IF(X2115&lt;12,"Morning",IF(X2115&lt;18,"Afternoon","Evening")))</f>
        <v>Morning</v>
      </c>
      <c r="Z2115" t="s">
        <v>5070</v>
      </c>
    </row>
    <row r="2116" spans="1:26" x14ac:dyDescent="0.3">
      <c r="A2116" t="s">
        <v>2137</v>
      </c>
      <c r="B2116" t="s">
        <v>5024</v>
      </c>
      <c r="C2116" t="s">
        <v>5029</v>
      </c>
      <c r="D2116" t="s">
        <v>5031</v>
      </c>
      <c r="E2116" t="s">
        <v>5036</v>
      </c>
      <c r="F2116" t="s">
        <v>5045</v>
      </c>
      <c r="G2116">
        <v>-51.9253</v>
      </c>
      <c r="H2116">
        <v>-14.234999999999999</v>
      </c>
      <c r="I2116">
        <v>423119</v>
      </c>
      <c r="J2116">
        <v>3175664</v>
      </c>
      <c r="K2116">
        <v>693256</v>
      </c>
      <c r="L2116">
        <v>151072</v>
      </c>
      <c r="M2116">
        <v>84739</v>
      </c>
      <c r="N2116" s="5">
        <v>0.1332380913116529</v>
      </c>
      <c r="O2116">
        <v>3514439</v>
      </c>
      <c r="P2116">
        <v>3175664</v>
      </c>
      <c r="Q2116">
        <v>0</v>
      </c>
      <c r="S2116" s="5"/>
      <c r="T2116" t="s">
        <v>5052</v>
      </c>
      <c r="U2116" s="3">
        <v>45666</v>
      </c>
      <c r="V2116" t="str">
        <f t="shared" si="99"/>
        <v>Thursday</v>
      </c>
      <c r="W2116" t="str">
        <f t="shared" si="100"/>
        <v>January</v>
      </c>
      <c r="X2116">
        <v>12</v>
      </c>
      <c r="Y2116" t="str">
        <f t="shared" si="101"/>
        <v>Afternoon</v>
      </c>
      <c r="Z2116" t="s">
        <v>5070</v>
      </c>
    </row>
    <row r="2117" spans="1:26" x14ac:dyDescent="0.3">
      <c r="A2117" t="s">
        <v>2138</v>
      </c>
      <c r="B2117" t="s">
        <v>5027</v>
      </c>
      <c r="C2117" t="s">
        <v>5029</v>
      </c>
      <c r="D2117" t="s">
        <v>5034</v>
      </c>
      <c r="E2117" t="s">
        <v>5036</v>
      </c>
      <c r="F2117" t="s">
        <v>5047</v>
      </c>
      <c r="G2117">
        <v>138.25290000000001</v>
      </c>
      <c r="H2117">
        <v>36.204799999999999</v>
      </c>
      <c r="I2117">
        <v>70625</v>
      </c>
      <c r="J2117">
        <v>330664</v>
      </c>
      <c r="K2117">
        <v>44920</v>
      </c>
      <c r="L2117">
        <v>13334</v>
      </c>
      <c r="M2117">
        <v>19440</v>
      </c>
      <c r="N2117" s="5">
        <v>0.21358797192852311</v>
      </c>
      <c r="O2117">
        <v>365383</v>
      </c>
      <c r="P2117">
        <v>308275</v>
      </c>
      <c r="Q2117">
        <v>0</v>
      </c>
      <c r="S2117" s="5"/>
      <c r="T2117" t="s">
        <v>5057</v>
      </c>
      <c r="U2117" s="3">
        <v>45707</v>
      </c>
      <c r="V2117" t="str">
        <f t="shared" si="99"/>
        <v>Wednesday</v>
      </c>
      <c r="W2117" t="str">
        <f t="shared" si="100"/>
        <v>February</v>
      </c>
      <c r="X2117">
        <v>15</v>
      </c>
      <c r="Y2117" t="str">
        <f t="shared" si="101"/>
        <v>Afternoon</v>
      </c>
      <c r="Z2117" t="s">
        <v>5071</v>
      </c>
    </row>
    <row r="2118" spans="1:26" x14ac:dyDescent="0.3">
      <c r="A2118" t="s">
        <v>2139</v>
      </c>
      <c r="B2118" t="s">
        <v>5027</v>
      </c>
      <c r="C2118" t="s">
        <v>5030</v>
      </c>
      <c r="D2118" t="s">
        <v>5034</v>
      </c>
      <c r="E2118" t="s">
        <v>5036</v>
      </c>
      <c r="F2118" t="s">
        <v>5043</v>
      </c>
      <c r="G2118">
        <v>-3.4359999999999999</v>
      </c>
      <c r="H2118">
        <v>55.378100000000003</v>
      </c>
      <c r="I2118">
        <v>45561</v>
      </c>
      <c r="J2118">
        <v>227156</v>
      </c>
      <c r="K2118">
        <v>49489</v>
      </c>
      <c r="L2118">
        <v>10464</v>
      </c>
      <c r="M2118">
        <v>4883</v>
      </c>
      <c r="N2118" s="5">
        <v>0.20057194079600851</v>
      </c>
      <c r="O2118">
        <v>291568</v>
      </c>
      <c r="P2118">
        <v>219403</v>
      </c>
      <c r="Q2118">
        <v>0</v>
      </c>
      <c r="S2118" s="5"/>
      <c r="T2118" t="s">
        <v>5057</v>
      </c>
      <c r="U2118" s="3">
        <v>45565</v>
      </c>
      <c r="V2118" t="str">
        <f t="shared" si="99"/>
        <v>Monday</v>
      </c>
      <c r="W2118" t="str">
        <f t="shared" si="100"/>
        <v>September</v>
      </c>
      <c r="X2118">
        <v>17</v>
      </c>
      <c r="Y2118" t="str">
        <f t="shared" si="101"/>
        <v>Afternoon</v>
      </c>
      <c r="Z2118" t="s">
        <v>5071</v>
      </c>
    </row>
    <row r="2119" spans="1:26" x14ac:dyDescent="0.3">
      <c r="A2119" t="s">
        <v>2140</v>
      </c>
      <c r="B2119" t="s">
        <v>5024</v>
      </c>
      <c r="C2119" t="s">
        <v>5029</v>
      </c>
      <c r="D2119" t="s">
        <v>5034</v>
      </c>
      <c r="E2119" t="s">
        <v>5039</v>
      </c>
      <c r="F2119" t="s">
        <v>5046</v>
      </c>
      <c r="G2119">
        <v>133.77510000000001</v>
      </c>
      <c r="H2119">
        <v>-25.2744</v>
      </c>
      <c r="I2119">
        <v>51991</v>
      </c>
      <c r="J2119">
        <v>266023</v>
      </c>
      <c r="K2119">
        <v>37538</v>
      </c>
      <c r="L2119">
        <v>8847</v>
      </c>
      <c r="M2119">
        <v>5851</v>
      </c>
      <c r="N2119" s="5">
        <v>0.19543941658393801</v>
      </c>
      <c r="O2119">
        <v>298773</v>
      </c>
      <c r="P2119">
        <v>0</v>
      </c>
      <c r="Q2119">
        <v>0</v>
      </c>
      <c r="S2119" s="5"/>
      <c r="T2119" t="s">
        <v>5056</v>
      </c>
      <c r="U2119" s="3">
        <v>45605</v>
      </c>
      <c r="V2119" t="str">
        <f t="shared" si="99"/>
        <v>Saturday</v>
      </c>
      <c r="W2119" t="str">
        <f t="shared" si="100"/>
        <v>November</v>
      </c>
      <c r="X2119">
        <v>15</v>
      </c>
      <c r="Y2119" t="str">
        <f t="shared" si="101"/>
        <v>Afternoon</v>
      </c>
      <c r="Z2119" t="s">
        <v>5070</v>
      </c>
    </row>
    <row r="2120" spans="1:26" x14ac:dyDescent="0.3">
      <c r="A2120" t="s">
        <v>2141</v>
      </c>
      <c r="B2120" t="s">
        <v>5027</v>
      </c>
      <c r="C2120" t="s">
        <v>5029</v>
      </c>
      <c r="D2120" t="s">
        <v>5032</v>
      </c>
      <c r="E2120" t="s">
        <v>5036</v>
      </c>
      <c r="F2120" t="s">
        <v>5045</v>
      </c>
      <c r="G2120">
        <v>-51.9253</v>
      </c>
      <c r="H2120">
        <v>-14.234999999999999</v>
      </c>
      <c r="I2120">
        <v>15814</v>
      </c>
      <c r="J2120">
        <v>276975</v>
      </c>
      <c r="K2120">
        <v>30662</v>
      </c>
      <c r="L2120">
        <v>18842</v>
      </c>
      <c r="M2120">
        <v>10919</v>
      </c>
      <c r="N2120" s="5">
        <v>5.7095768086876497E-2</v>
      </c>
      <c r="O2120">
        <v>323667</v>
      </c>
      <c r="P2120">
        <v>264634</v>
      </c>
      <c r="Q2120">
        <v>0</v>
      </c>
      <c r="S2120" s="5"/>
      <c r="T2120" t="s">
        <v>5061</v>
      </c>
      <c r="U2120" s="3">
        <v>45679</v>
      </c>
      <c r="V2120" t="str">
        <f t="shared" si="99"/>
        <v>Wednesday</v>
      </c>
      <c r="W2120" t="str">
        <f t="shared" si="100"/>
        <v>January</v>
      </c>
      <c r="X2120">
        <v>12</v>
      </c>
      <c r="Y2120" t="str">
        <f t="shared" si="101"/>
        <v>Afternoon</v>
      </c>
      <c r="Z2120" t="s">
        <v>5069</v>
      </c>
    </row>
    <row r="2121" spans="1:26" x14ac:dyDescent="0.3">
      <c r="A2121" t="s">
        <v>2142</v>
      </c>
      <c r="B2121" t="s">
        <v>5027</v>
      </c>
      <c r="C2121" t="s">
        <v>5029</v>
      </c>
      <c r="D2121" t="s">
        <v>5031</v>
      </c>
      <c r="E2121" t="s">
        <v>5036</v>
      </c>
      <c r="F2121" t="s">
        <v>5047</v>
      </c>
      <c r="G2121">
        <v>138.25290000000001</v>
      </c>
      <c r="H2121">
        <v>36.204799999999999</v>
      </c>
      <c r="I2121">
        <v>369341</v>
      </c>
      <c r="J2121">
        <v>2542394</v>
      </c>
      <c r="K2121">
        <v>601562</v>
      </c>
      <c r="L2121">
        <v>167248</v>
      </c>
      <c r="M2121">
        <v>140816</v>
      </c>
      <c r="N2121" s="5">
        <v>0.1452732746963557</v>
      </c>
      <c r="O2121">
        <v>2959167</v>
      </c>
      <c r="P2121">
        <v>2542394</v>
      </c>
      <c r="Q2121">
        <v>0</v>
      </c>
      <c r="S2121" s="5"/>
      <c r="T2121" t="s">
        <v>5052</v>
      </c>
      <c r="U2121" s="3">
        <v>45683</v>
      </c>
      <c r="V2121" t="str">
        <f t="shared" si="99"/>
        <v>Sunday</v>
      </c>
      <c r="W2121" t="str">
        <f t="shared" si="100"/>
        <v>January</v>
      </c>
      <c r="X2121">
        <v>16</v>
      </c>
      <c r="Y2121" t="str">
        <f t="shared" si="101"/>
        <v>Afternoon</v>
      </c>
      <c r="Z2121" t="s">
        <v>5070</v>
      </c>
    </row>
    <row r="2122" spans="1:26" x14ac:dyDescent="0.3">
      <c r="A2122" t="s">
        <v>2143</v>
      </c>
      <c r="B2122" t="s">
        <v>5024</v>
      </c>
      <c r="C2122" t="s">
        <v>5029</v>
      </c>
      <c r="D2122" t="s">
        <v>5034</v>
      </c>
      <c r="E2122" t="s">
        <v>5039</v>
      </c>
      <c r="F2122" t="s">
        <v>5045</v>
      </c>
      <c r="G2122">
        <v>-51.9253</v>
      </c>
      <c r="H2122">
        <v>-14.234999999999999</v>
      </c>
      <c r="I2122">
        <v>43407</v>
      </c>
      <c r="J2122">
        <v>236237</v>
      </c>
      <c r="K2122">
        <v>37128</v>
      </c>
      <c r="L2122">
        <v>14336</v>
      </c>
      <c r="M2122">
        <v>10617</v>
      </c>
      <c r="N2122" s="5">
        <v>0.18374511433473689</v>
      </c>
      <c r="O2122">
        <v>282619</v>
      </c>
      <c r="P2122">
        <v>0</v>
      </c>
      <c r="Q2122">
        <v>0</v>
      </c>
      <c r="S2122" s="5"/>
      <c r="T2122" t="s">
        <v>5056</v>
      </c>
      <c r="U2122" s="3">
        <v>45382</v>
      </c>
      <c r="V2122" t="str">
        <f t="shared" si="99"/>
        <v>Sunday</v>
      </c>
      <c r="W2122" t="str">
        <f t="shared" si="100"/>
        <v>March</v>
      </c>
      <c r="X2122">
        <v>15</v>
      </c>
      <c r="Y2122" t="str">
        <f t="shared" si="101"/>
        <v>Afternoon</v>
      </c>
      <c r="Z2122" t="s">
        <v>5070</v>
      </c>
    </row>
    <row r="2123" spans="1:26" x14ac:dyDescent="0.3">
      <c r="A2123" t="s">
        <v>2144</v>
      </c>
      <c r="B2123" t="s">
        <v>5024</v>
      </c>
      <c r="C2123" t="s">
        <v>5029</v>
      </c>
      <c r="D2123" t="s">
        <v>5031</v>
      </c>
      <c r="E2123" t="s">
        <v>5036</v>
      </c>
      <c r="F2123" t="s">
        <v>5048</v>
      </c>
      <c r="G2123">
        <v>10.451499999999999</v>
      </c>
      <c r="H2123">
        <v>51.165700000000001</v>
      </c>
      <c r="I2123">
        <v>272067</v>
      </c>
      <c r="J2123">
        <v>2127924</v>
      </c>
      <c r="K2123">
        <v>474885</v>
      </c>
      <c r="L2123">
        <v>110117</v>
      </c>
      <c r="M2123">
        <v>104463</v>
      </c>
      <c r="N2123" s="5">
        <v>0.12785605306935799</v>
      </c>
      <c r="O2123">
        <v>2455437</v>
      </c>
      <c r="P2123">
        <v>2127924</v>
      </c>
      <c r="Q2123">
        <v>0</v>
      </c>
      <c r="S2123" s="5"/>
      <c r="T2123" t="s">
        <v>5052</v>
      </c>
      <c r="U2123" s="3">
        <v>45764</v>
      </c>
      <c r="V2123" t="str">
        <f t="shared" si="99"/>
        <v>Thursday</v>
      </c>
      <c r="W2123" t="str">
        <f t="shared" si="100"/>
        <v>April</v>
      </c>
      <c r="X2123">
        <v>15</v>
      </c>
      <c r="Y2123" t="str">
        <f t="shared" si="101"/>
        <v>Afternoon</v>
      </c>
      <c r="Z2123" t="s">
        <v>5070</v>
      </c>
    </row>
    <row r="2124" spans="1:26" x14ac:dyDescent="0.3">
      <c r="A2124" t="s">
        <v>2145</v>
      </c>
      <c r="B2124" t="s">
        <v>5027</v>
      </c>
      <c r="C2124" t="s">
        <v>5029</v>
      </c>
      <c r="D2124" t="s">
        <v>5031</v>
      </c>
      <c r="E2124" t="s">
        <v>5040</v>
      </c>
      <c r="F2124" t="s">
        <v>5046</v>
      </c>
      <c r="G2124">
        <v>133.77510000000001</v>
      </c>
      <c r="H2124">
        <v>-25.2744</v>
      </c>
      <c r="I2124">
        <v>25557</v>
      </c>
      <c r="J2124">
        <v>246514</v>
      </c>
      <c r="K2124">
        <v>28355</v>
      </c>
      <c r="L2124">
        <v>11739</v>
      </c>
      <c r="M2124">
        <v>8903</v>
      </c>
      <c r="N2124" s="5">
        <v>0.103674120234568</v>
      </c>
      <c r="O2124">
        <v>271980</v>
      </c>
      <c r="P2124">
        <v>0</v>
      </c>
      <c r="Q2124">
        <v>1722188</v>
      </c>
      <c r="S2124" s="5"/>
      <c r="T2124" t="s">
        <v>5052</v>
      </c>
      <c r="U2124" s="3">
        <v>45448</v>
      </c>
      <c r="V2124" t="str">
        <f t="shared" si="99"/>
        <v>Wednesday</v>
      </c>
      <c r="W2124" t="str">
        <f t="shared" si="100"/>
        <v>June</v>
      </c>
      <c r="X2124">
        <v>16</v>
      </c>
      <c r="Y2124" t="str">
        <f t="shared" si="101"/>
        <v>Afternoon</v>
      </c>
      <c r="Z2124" t="s">
        <v>5070</v>
      </c>
    </row>
    <row r="2125" spans="1:26" x14ac:dyDescent="0.3">
      <c r="A2125" t="s">
        <v>2146</v>
      </c>
      <c r="B2125" t="s">
        <v>5027</v>
      </c>
      <c r="C2125" t="s">
        <v>5029</v>
      </c>
      <c r="D2125" t="s">
        <v>5035</v>
      </c>
      <c r="E2125" t="s">
        <v>5040</v>
      </c>
      <c r="F2125" t="s">
        <v>5045</v>
      </c>
      <c r="G2125">
        <v>-51.9253</v>
      </c>
      <c r="H2125">
        <v>-14.234999999999999</v>
      </c>
      <c r="I2125">
        <v>40616</v>
      </c>
      <c r="J2125">
        <v>355254</v>
      </c>
      <c r="K2125">
        <v>39466</v>
      </c>
      <c r="L2125">
        <v>13766</v>
      </c>
      <c r="M2125">
        <v>19747</v>
      </c>
      <c r="N2125" s="5">
        <v>0.1143298402328147</v>
      </c>
      <c r="O2125">
        <v>434027</v>
      </c>
      <c r="P2125">
        <v>0</v>
      </c>
      <c r="Q2125">
        <v>1925426</v>
      </c>
      <c r="S2125" s="5"/>
      <c r="T2125" t="s">
        <v>5060</v>
      </c>
      <c r="U2125" s="3">
        <v>45448</v>
      </c>
      <c r="V2125" t="str">
        <f t="shared" si="99"/>
        <v>Wednesday</v>
      </c>
      <c r="W2125" t="str">
        <f t="shared" si="100"/>
        <v>June</v>
      </c>
      <c r="X2125">
        <v>10</v>
      </c>
      <c r="Y2125" t="str">
        <f t="shared" si="101"/>
        <v>Morning</v>
      </c>
      <c r="Z2125" t="s">
        <v>5070</v>
      </c>
    </row>
    <row r="2126" spans="1:26" x14ac:dyDescent="0.3">
      <c r="A2126" t="s">
        <v>2147</v>
      </c>
      <c r="B2126" t="s">
        <v>5024</v>
      </c>
      <c r="C2126" t="s">
        <v>5029</v>
      </c>
      <c r="D2126" t="s">
        <v>5032</v>
      </c>
      <c r="E2126" t="s">
        <v>5036</v>
      </c>
      <c r="F2126" t="s">
        <v>5050</v>
      </c>
      <c r="G2126">
        <v>-95.712900000000005</v>
      </c>
      <c r="H2126">
        <v>37.090200000000003</v>
      </c>
      <c r="I2126">
        <v>48489</v>
      </c>
      <c r="J2126">
        <v>617797</v>
      </c>
      <c r="K2126">
        <v>154333</v>
      </c>
      <c r="L2126">
        <v>30020</v>
      </c>
      <c r="M2126">
        <v>19739</v>
      </c>
      <c r="N2126" s="5">
        <v>7.8487855107089027E-2</v>
      </c>
      <c r="O2126">
        <v>785634</v>
      </c>
      <c r="P2126">
        <v>617797</v>
      </c>
      <c r="Q2126">
        <v>0</v>
      </c>
      <c r="S2126" s="5"/>
      <c r="T2126" t="s">
        <v>5061</v>
      </c>
      <c r="U2126" s="3">
        <v>45388</v>
      </c>
      <c r="V2126" t="str">
        <f t="shared" si="99"/>
        <v>Saturday</v>
      </c>
      <c r="W2126" t="str">
        <f t="shared" si="100"/>
        <v>April</v>
      </c>
      <c r="X2126">
        <v>8</v>
      </c>
      <c r="Y2126" t="str">
        <f t="shared" si="101"/>
        <v>Morning</v>
      </c>
      <c r="Z2126" t="s">
        <v>5069</v>
      </c>
    </row>
    <row r="2127" spans="1:26" x14ac:dyDescent="0.3">
      <c r="A2127" t="s">
        <v>2148</v>
      </c>
      <c r="B2127" t="s">
        <v>5023</v>
      </c>
      <c r="C2127" t="s">
        <v>5029</v>
      </c>
      <c r="D2127" t="s">
        <v>5034</v>
      </c>
      <c r="E2127" t="s">
        <v>5036</v>
      </c>
      <c r="F2127" t="s">
        <v>5046</v>
      </c>
      <c r="G2127">
        <v>133.77510000000001</v>
      </c>
      <c r="H2127">
        <v>-25.2744</v>
      </c>
      <c r="I2127">
        <v>70624</v>
      </c>
      <c r="J2127">
        <v>312262</v>
      </c>
      <c r="K2127">
        <v>47870</v>
      </c>
      <c r="L2127">
        <v>18334</v>
      </c>
      <c r="M2127">
        <v>16650</v>
      </c>
      <c r="N2127" s="5">
        <v>0.22617045452851611</v>
      </c>
      <c r="O2127">
        <v>386462</v>
      </c>
      <c r="P2127">
        <v>274362</v>
      </c>
      <c r="Q2127">
        <v>0</v>
      </c>
      <c r="R2127">
        <v>8154</v>
      </c>
      <c r="S2127" s="5">
        <v>2.1100000000000001E-2</v>
      </c>
      <c r="T2127" t="s">
        <v>5056</v>
      </c>
      <c r="U2127" s="3">
        <v>45737</v>
      </c>
      <c r="V2127" t="str">
        <f t="shared" si="99"/>
        <v>Friday</v>
      </c>
      <c r="W2127" t="str">
        <f t="shared" si="100"/>
        <v>March</v>
      </c>
      <c r="X2127">
        <v>11</v>
      </c>
      <c r="Y2127" t="str">
        <f t="shared" si="101"/>
        <v>Morning</v>
      </c>
      <c r="Z2127" t="s">
        <v>5071</v>
      </c>
    </row>
    <row r="2128" spans="1:26" x14ac:dyDescent="0.3">
      <c r="A2128" t="s">
        <v>2149</v>
      </c>
      <c r="B2128" t="s">
        <v>5025</v>
      </c>
      <c r="C2128" t="s">
        <v>5029</v>
      </c>
      <c r="D2128" t="s">
        <v>5034</v>
      </c>
      <c r="E2128" t="s">
        <v>5039</v>
      </c>
      <c r="F2128" t="s">
        <v>5043</v>
      </c>
      <c r="G2128">
        <v>-3.4359999999999999</v>
      </c>
      <c r="H2128">
        <v>55.378100000000003</v>
      </c>
      <c r="I2128">
        <v>54026</v>
      </c>
      <c r="J2128">
        <v>315222</v>
      </c>
      <c r="K2128">
        <v>32522</v>
      </c>
      <c r="L2128">
        <v>14763</v>
      </c>
      <c r="M2128">
        <v>8126</v>
      </c>
      <c r="N2128" s="5">
        <v>0.1713928685567466</v>
      </c>
      <c r="O2128">
        <v>361431</v>
      </c>
      <c r="P2128">
        <v>0</v>
      </c>
      <c r="Q2128">
        <v>0</v>
      </c>
      <c r="S2128" s="5"/>
      <c r="T2128" t="s">
        <v>5056</v>
      </c>
      <c r="U2128" s="3">
        <v>45430</v>
      </c>
      <c r="V2128" t="str">
        <f t="shared" si="99"/>
        <v>Saturday</v>
      </c>
      <c r="W2128" t="str">
        <f t="shared" si="100"/>
        <v>May</v>
      </c>
      <c r="X2128">
        <v>11</v>
      </c>
      <c r="Y2128" t="str">
        <f t="shared" si="101"/>
        <v>Morning</v>
      </c>
      <c r="Z2128" t="s">
        <v>5070</v>
      </c>
    </row>
    <row r="2129" spans="1:26" x14ac:dyDescent="0.3">
      <c r="A2129" t="s">
        <v>2150</v>
      </c>
      <c r="B2129" t="s">
        <v>5023</v>
      </c>
      <c r="C2129" t="s">
        <v>5029</v>
      </c>
      <c r="D2129" t="s">
        <v>5034</v>
      </c>
      <c r="E2129" t="s">
        <v>5036</v>
      </c>
      <c r="F2129" t="s">
        <v>5046</v>
      </c>
      <c r="G2129">
        <v>133.77510000000001</v>
      </c>
      <c r="H2129">
        <v>-25.2744</v>
      </c>
      <c r="I2129">
        <v>33939</v>
      </c>
      <c r="J2129">
        <v>179862</v>
      </c>
      <c r="K2129">
        <v>34629</v>
      </c>
      <c r="L2129">
        <v>10199</v>
      </c>
      <c r="M2129">
        <v>5167</v>
      </c>
      <c r="N2129" s="5">
        <v>0.18869579945429549</v>
      </c>
      <c r="O2129">
        <v>203756</v>
      </c>
      <c r="P2129">
        <v>161004</v>
      </c>
      <c r="Q2129">
        <v>0</v>
      </c>
      <c r="R2129">
        <v>2811</v>
      </c>
      <c r="S2129" s="5">
        <v>1.38E-2</v>
      </c>
      <c r="T2129" t="s">
        <v>5056</v>
      </c>
      <c r="U2129" s="3">
        <v>45331</v>
      </c>
      <c r="V2129" t="str">
        <f t="shared" si="99"/>
        <v>Friday</v>
      </c>
      <c r="W2129" t="str">
        <f t="shared" si="100"/>
        <v>February</v>
      </c>
      <c r="X2129">
        <v>15</v>
      </c>
      <c r="Y2129" t="str">
        <f t="shared" si="101"/>
        <v>Afternoon</v>
      </c>
      <c r="Z2129" t="s">
        <v>5070</v>
      </c>
    </row>
    <row r="2130" spans="1:26" x14ac:dyDescent="0.3">
      <c r="A2130" t="s">
        <v>2151</v>
      </c>
      <c r="B2130" t="s">
        <v>5027</v>
      </c>
      <c r="C2130" t="s">
        <v>5029</v>
      </c>
      <c r="D2130" t="s">
        <v>5031</v>
      </c>
      <c r="E2130" t="s">
        <v>5036</v>
      </c>
      <c r="F2130" t="s">
        <v>5043</v>
      </c>
      <c r="G2130">
        <v>-3.4359999999999999</v>
      </c>
      <c r="H2130">
        <v>55.378100000000003</v>
      </c>
      <c r="I2130">
        <v>35675</v>
      </c>
      <c r="J2130">
        <v>293598</v>
      </c>
      <c r="K2130">
        <v>39788</v>
      </c>
      <c r="L2130">
        <v>16185</v>
      </c>
      <c r="M2130">
        <v>9056</v>
      </c>
      <c r="N2130" s="5">
        <v>0.12151300313954851</v>
      </c>
      <c r="O2130">
        <v>378600</v>
      </c>
      <c r="P2130">
        <v>254942</v>
      </c>
      <c r="Q2130">
        <v>0</v>
      </c>
      <c r="S2130" s="5"/>
      <c r="T2130" t="s">
        <v>5052</v>
      </c>
      <c r="U2130" s="3">
        <v>45300</v>
      </c>
      <c r="V2130" t="str">
        <f t="shared" si="99"/>
        <v>Tuesday</v>
      </c>
      <c r="W2130" t="str">
        <f t="shared" si="100"/>
        <v>January</v>
      </c>
      <c r="X2130">
        <v>10</v>
      </c>
      <c r="Y2130" t="str">
        <f t="shared" si="101"/>
        <v>Morning</v>
      </c>
      <c r="Z2130" t="s">
        <v>5070</v>
      </c>
    </row>
    <row r="2131" spans="1:26" x14ac:dyDescent="0.3">
      <c r="A2131" t="s">
        <v>2152</v>
      </c>
      <c r="B2131" t="s">
        <v>5024</v>
      </c>
      <c r="C2131" t="s">
        <v>5029</v>
      </c>
      <c r="D2131" t="s">
        <v>5034</v>
      </c>
      <c r="E2131" t="s">
        <v>5039</v>
      </c>
      <c r="F2131" t="s">
        <v>5046</v>
      </c>
      <c r="G2131">
        <v>133.77510000000001</v>
      </c>
      <c r="H2131">
        <v>-25.2744</v>
      </c>
      <c r="I2131">
        <v>41578</v>
      </c>
      <c r="J2131">
        <v>180445</v>
      </c>
      <c r="K2131">
        <v>37783</v>
      </c>
      <c r="L2131">
        <v>8380</v>
      </c>
      <c r="M2131">
        <v>8325</v>
      </c>
      <c r="N2131" s="5">
        <v>0.23042400859848661</v>
      </c>
      <c r="O2131">
        <v>208579</v>
      </c>
      <c r="P2131">
        <v>0</v>
      </c>
      <c r="Q2131">
        <v>0</v>
      </c>
      <c r="S2131" s="5"/>
      <c r="T2131" t="s">
        <v>5056</v>
      </c>
      <c r="U2131" s="3">
        <v>45557</v>
      </c>
      <c r="V2131" t="str">
        <f t="shared" si="99"/>
        <v>Sunday</v>
      </c>
      <c r="W2131" t="str">
        <f t="shared" si="100"/>
        <v>September</v>
      </c>
      <c r="X2131">
        <v>10</v>
      </c>
      <c r="Y2131" t="str">
        <f t="shared" si="101"/>
        <v>Morning</v>
      </c>
      <c r="Z2131" t="s">
        <v>5071</v>
      </c>
    </row>
    <row r="2132" spans="1:26" x14ac:dyDescent="0.3">
      <c r="A2132" t="s">
        <v>2153</v>
      </c>
      <c r="B2132" t="s">
        <v>5023</v>
      </c>
      <c r="C2132" t="s">
        <v>5029</v>
      </c>
      <c r="D2132" t="s">
        <v>5034</v>
      </c>
      <c r="E2132" t="s">
        <v>5036</v>
      </c>
      <c r="F2132" t="s">
        <v>5048</v>
      </c>
      <c r="G2132">
        <v>10.451499999999999</v>
      </c>
      <c r="H2132">
        <v>51.165700000000001</v>
      </c>
      <c r="I2132">
        <v>116042</v>
      </c>
      <c r="J2132">
        <v>488606</v>
      </c>
      <c r="K2132">
        <v>90690</v>
      </c>
      <c r="L2132">
        <v>33522</v>
      </c>
      <c r="M2132">
        <v>27909</v>
      </c>
      <c r="N2132" s="5">
        <v>0.23749733848689261</v>
      </c>
      <c r="O2132">
        <v>562984</v>
      </c>
      <c r="P2132">
        <v>423215</v>
      </c>
      <c r="Q2132">
        <v>0</v>
      </c>
      <c r="R2132">
        <v>12216</v>
      </c>
      <c r="S2132" s="5">
        <v>2.1700000000000001E-2</v>
      </c>
      <c r="T2132" t="s">
        <v>5056</v>
      </c>
      <c r="U2132" s="3">
        <v>45488</v>
      </c>
      <c r="V2132" t="str">
        <f t="shared" si="99"/>
        <v>Monday</v>
      </c>
      <c r="W2132" t="str">
        <f t="shared" si="100"/>
        <v>July</v>
      </c>
      <c r="X2132">
        <v>18</v>
      </c>
      <c r="Y2132" t="str">
        <f t="shared" si="101"/>
        <v>Evening</v>
      </c>
      <c r="Z2132" t="s">
        <v>5071</v>
      </c>
    </row>
    <row r="2133" spans="1:26" x14ac:dyDescent="0.3">
      <c r="A2133" t="s">
        <v>2154</v>
      </c>
      <c r="B2133" t="s">
        <v>5027</v>
      </c>
      <c r="C2133" t="s">
        <v>5029</v>
      </c>
      <c r="D2133" t="s">
        <v>5031</v>
      </c>
      <c r="E2133" t="s">
        <v>5036</v>
      </c>
      <c r="F2133" t="s">
        <v>5049</v>
      </c>
      <c r="G2133">
        <v>-106.3468</v>
      </c>
      <c r="H2133">
        <v>56.130400000000002</v>
      </c>
      <c r="I2133">
        <v>137863</v>
      </c>
      <c r="J2133">
        <v>1669577</v>
      </c>
      <c r="K2133">
        <v>399156</v>
      </c>
      <c r="L2133">
        <v>125334</v>
      </c>
      <c r="M2133">
        <v>39393</v>
      </c>
      <c r="N2133" s="5">
        <v>8.2573877873551971E-2</v>
      </c>
      <c r="O2133">
        <v>1880588</v>
      </c>
      <c r="P2133">
        <v>1669577</v>
      </c>
      <c r="Q2133">
        <v>0</v>
      </c>
      <c r="S2133" s="5"/>
      <c r="T2133" t="s">
        <v>5052</v>
      </c>
      <c r="U2133" s="3">
        <v>45600</v>
      </c>
      <c r="V2133" t="str">
        <f t="shared" si="99"/>
        <v>Monday</v>
      </c>
      <c r="W2133" t="str">
        <f t="shared" si="100"/>
        <v>November</v>
      </c>
      <c r="X2133">
        <v>16</v>
      </c>
      <c r="Y2133" t="str">
        <f t="shared" si="101"/>
        <v>Afternoon</v>
      </c>
      <c r="Z2133" t="s">
        <v>5069</v>
      </c>
    </row>
    <row r="2134" spans="1:26" x14ac:dyDescent="0.3">
      <c r="A2134" t="s">
        <v>2155</v>
      </c>
      <c r="B2134" t="s">
        <v>5023</v>
      </c>
      <c r="C2134" t="s">
        <v>5030</v>
      </c>
      <c r="D2134" t="s">
        <v>5031</v>
      </c>
      <c r="E2134" t="s">
        <v>5036</v>
      </c>
      <c r="F2134" t="s">
        <v>5043</v>
      </c>
      <c r="G2134">
        <v>-3.4359999999999999</v>
      </c>
      <c r="H2134">
        <v>55.378100000000003</v>
      </c>
      <c r="I2134">
        <v>41586</v>
      </c>
      <c r="J2134">
        <v>472948</v>
      </c>
      <c r="K2134">
        <v>82447</v>
      </c>
      <c r="L2134">
        <v>16709</v>
      </c>
      <c r="M2134">
        <v>15996</v>
      </c>
      <c r="N2134" s="5">
        <v>8.7931115589811704E-2</v>
      </c>
      <c r="O2134">
        <v>534278</v>
      </c>
      <c r="P2134">
        <v>472948</v>
      </c>
      <c r="Q2134">
        <v>0</v>
      </c>
      <c r="R2134">
        <v>9243</v>
      </c>
      <c r="S2134" s="5">
        <v>1.7299999999999999E-2</v>
      </c>
      <c r="T2134" t="s">
        <v>5052</v>
      </c>
      <c r="U2134" s="3">
        <v>45749</v>
      </c>
      <c r="V2134" t="str">
        <f t="shared" si="99"/>
        <v>Wednesday</v>
      </c>
      <c r="W2134" t="str">
        <f t="shared" si="100"/>
        <v>April</v>
      </c>
      <c r="X2134">
        <v>17</v>
      </c>
      <c r="Y2134" t="str">
        <f t="shared" si="101"/>
        <v>Afternoon</v>
      </c>
      <c r="Z2134" t="s">
        <v>5069</v>
      </c>
    </row>
    <row r="2135" spans="1:26" x14ac:dyDescent="0.3">
      <c r="A2135" t="s">
        <v>2156</v>
      </c>
      <c r="B2135" t="s">
        <v>5023</v>
      </c>
      <c r="C2135" t="s">
        <v>5029</v>
      </c>
      <c r="D2135" t="s">
        <v>5031</v>
      </c>
      <c r="E2135" t="s">
        <v>5036</v>
      </c>
      <c r="F2135" t="s">
        <v>5049</v>
      </c>
      <c r="G2135">
        <v>-106.3468</v>
      </c>
      <c r="H2135">
        <v>56.130400000000002</v>
      </c>
      <c r="I2135">
        <v>346771</v>
      </c>
      <c r="J2135">
        <v>2359384</v>
      </c>
      <c r="K2135">
        <v>588690</v>
      </c>
      <c r="L2135">
        <v>115048</v>
      </c>
      <c r="M2135">
        <v>103719</v>
      </c>
      <c r="N2135" s="5">
        <v>0.14697542993700319</v>
      </c>
      <c r="O2135">
        <v>2999375</v>
      </c>
      <c r="P2135">
        <v>2359384</v>
      </c>
      <c r="Q2135">
        <v>0</v>
      </c>
      <c r="R2135">
        <v>54288</v>
      </c>
      <c r="S2135" s="5">
        <v>1.8100000000000002E-2</v>
      </c>
      <c r="T2135" t="s">
        <v>5052</v>
      </c>
      <c r="U2135" s="3">
        <v>45735</v>
      </c>
      <c r="V2135" t="str">
        <f t="shared" si="99"/>
        <v>Wednesday</v>
      </c>
      <c r="W2135" t="str">
        <f t="shared" si="100"/>
        <v>March</v>
      </c>
      <c r="X2135">
        <v>17</v>
      </c>
      <c r="Y2135" t="str">
        <f t="shared" si="101"/>
        <v>Afternoon</v>
      </c>
      <c r="Z2135" t="s">
        <v>5070</v>
      </c>
    </row>
    <row r="2136" spans="1:26" x14ac:dyDescent="0.3">
      <c r="A2136" t="s">
        <v>2157</v>
      </c>
      <c r="B2136" t="s">
        <v>5023</v>
      </c>
      <c r="C2136" t="s">
        <v>5029</v>
      </c>
      <c r="D2136" t="s">
        <v>5031</v>
      </c>
      <c r="E2136" t="s">
        <v>5036</v>
      </c>
      <c r="F2136" t="s">
        <v>5043</v>
      </c>
      <c r="G2136">
        <v>-3.4359999999999999</v>
      </c>
      <c r="H2136">
        <v>55.378100000000003</v>
      </c>
      <c r="I2136">
        <v>59848</v>
      </c>
      <c r="J2136">
        <v>529004</v>
      </c>
      <c r="K2136">
        <v>62221</v>
      </c>
      <c r="L2136">
        <v>34109</v>
      </c>
      <c r="M2136">
        <v>19231</v>
      </c>
      <c r="N2136" s="5">
        <v>0.11313489389775019</v>
      </c>
      <c r="O2136">
        <v>603714</v>
      </c>
      <c r="P2136">
        <v>458879</v>
      </c>
      <c r="Q2136">
        <v>0</v>
      </c>
      <c r="R2136">
        <v>10082</v>
      </c>
      <c r="S2136" s="5">
        <v>1.67E-2</v>
      </c>
      <c r="T2136" t="s">
        <v>5051</v>
      </c>
      <c r="U2136" s="3">
        <v>45572</v>
      </c>
      <c r="V2136" t="str">
        <f t="shared" si="99"/>
        <v>Monday</v>
      </c>
      <c r="W2136" t="str">
        <f t="shared" si="100"/>
        <v>October</v>
      </c>
      <c r="X2136">
        <v>14</v>
      </c>
      <c r="Y2136" t="str">
        <f t="shared" si="101"/>
        <v>Afternoon</v>
      </c>
      <c r="Z2136" t="s">
        <v>5070</v>
      </c>
    </row>
    <row r="2137" spans="1:26" x14ac:dyDescent="0.3">
      <c r="A2137" t="s">
        <v>2158</v>
      </c>
      <c r="B2137" t="s">
        <v>5027</v>
      </c>
      <c r="C2137" t="s">
        <v>5029</v>
      </c>
      <c r="D2137" t="s">
        <v>5034</v>
      </c>
      <c r="E2137" t="s">
        <v>5036</v>
      </c>
      <c r="F2137" t="s">
        <v>5049</v>
      </c>
      <c r="G2137">
        <v>-106.3468</v>
      </c>
      <c r="H2137">
        <v>56.130400000000002</v>
      </c>
      <c r="I2137">
        <v>40682</v>
      </c>
      <c r="J2137">
        <v>177281</v>
      </c>
      <c r="K2137">
        <v>36220</v>
      </c>
      <c r="L2137">
        <v>7558</v>
      </c>
      <c r="M2137">
        <v>5753</v>
      </c>
      <c r="N2137" s="5">
        <v>0.22948092199496439</v>
      </c>
      <c r="O2137">
        <v>199302</v>
      </c>
      <c r="P2137">
        <v>162743</v>
      </c>
      <c r="Q2137">
        <v>0</v>
      </c>
      <c r="S2137" s="5"/>
      <c r="T2137" t="s">
        <v>5057</v>
      </c>
      <c r="U2137" s="3">
        <v>45624</v>
      </c>
      <c r="V2137" t="str">
        <f t="shared" si="99"/>
        <v>Thursday</v>
      </c>
      <c r="W2137" t="str">
        <f t="shared" si="100"/>
        <v>November</v>
      </c>
      <c r="X2137">
        <v>16</v>
      </c>
      <c r="Y2137" t="str">
        <f t="shared" si="101"/>
        <v>Afternoon</v>
      </c>
      <c r="Z2137" t="s">
        <v>5071</v>
      </c>
    </row>
    <row r="2138" spans="1:26" x14ac:dyDescent="0.3">
      <c r="A2138" t="s">
        <v>2159</v>
      </c>
      <c r="B2138" t="s">
        <v>5023</v>
      </c>
      <c r="C2138" t="s">
        <v>5029</v>
      </c>
      <c r="D2138" t="s">
        <v>5034</v>
      </c>
      <c r="E2138" t="s">
        <v>5036</v>
      </c>
      <c r="F2138" t="s">
        <v>5048</v>
      </c>
      <c r="G2138">
        <v>10.451499999999999</v>
      </c>
      <c r="H2138">
        <v>51.165700000000001</v>
      </c>
      <c r="I2138">
        <v>45263</v>
      </c>
      <c r="J2138">
        <v>233323</v>
      </c>
      <c r="K2138">
        <v>53594</v>
      </c>
      <c r="L2138">
        <v>12756</v>
      </c>
      <c r="M2138">
        <v>10006</v>
      </c>
      <c r="N2138" s="5">
        <v>0.19399616492508409</v>
      </c>
      <c r="O2138">
        <v>283227</v>
      </c>
      <c r="P2138">
        <v>215935</v>
      </c>
      <c r="Q2138">
        <v>0</v>
      </c>
      <c r="R2138">
        <v>4928</v>
      </c>
      <c r="S2138" s="5">
        <v>1.7399999999999999E-2</v>
      </c>
      <c r="T2138" t="s">
        <v>5056</v>
      </c>
      <c r="U2138" s="3">
        <v>45395</v>
      </c>
      <c r="V2138" t="str">
        <f t="shared" si="99"/>
        <v>Saturday</v>
      </c>
      <c r="W2138" t="str">
        <f t="shared" si="100"/>
        <v>April</v>
      </c>
      <c r="X2138">
        <v>10</v>
      </c>
      <c r="Y2138" t="str">
        <f t="shared" si="101"/>
        <v>Morning</v>
      </c>
      <c r="Z2138" t="s">
        <v>5070</v>
      </c>
    </row>
    <row r="2139" spans="1:26" x14ac:dyDescent="0.3">
      <c r="A2139" t="s">
        <v>2160</v>
      </c>
      <c r="B2139" t="s">
        <v>5027</v>
      </c>
      <c r="C2139" t="s">
        <v>5029</v>
      </c>
      <c r="D2139" t="s">
        <v>5032</v>
      </c>
      <c r="E2139" t="s">
        <v>5036</v>
      </c>
      <c r="F2139" t="s">
        <v>5050</v>
      </c>
      <c r="G2139">
        <v>-95.712900000000005</v>
      </c>
      <c r="H2139">
        <v>37.090200000000003</v>
      </c>
      <c r="I2139">
        <v>96265</v>
      </c>
      <c r="J2139">
        <v>1038653</v>
      </c>
      <c r="K2139">
        <v>219955</v>
      </c>
      <c r="L2139">
        <v>37757</v>
      </c>
      <c r="M2139">
        <v>25088</v>
      </c>
      <c r="N2139" s="5">
        <v>9.268274331256568E-2</v>
      </c>
      <c r="O2139">
        <v>1290037</v>
      </c>
      <c r="P2139">
        <v>1038653</v>
      </c>
      <c r="Q2139">
        <v>0</v>
      </c>
      <c r="S2139" s="5"/>
      <c r="T2139" t="s">
        <v>5061</v>
      </c>
      <c r="U2139" s="3">
        <v>45434</v>
      </c>
      <c r="V2139" t="str">
        <f t="shared" si="99"/>
        <v>Wednesday</v>
      </c>
      <c r="W2139" t="str">
        <f t="shared" si="100"/>
        <v>May</v>
      </c>
      <c r="X2139">
        <v>19</v>
      </c>
      <c r="Y2139" t="str">
        <f t="shared" si="101"/>
        <v>Evening</v>
      </c>
      <c r="Z2139" t="s">
        <v>5069</v>
      </c>
    </row>
    <row r="2140" spans="1:26" x14ac:dyDescent="0.3">
      <c r="A2140" t="s">
        <v>2161</v>
      </c>
      <c r="B2140" t="s">
        <v>5024</v>
      </c>
      <c r="C2140" t="s">
        <v>5030</v>
      </c>
      <c r="D2140" t="s">
        <v>5031</v>
      </c>
      <c r="E2140" t="s">
        <v>5036</v>
      </c>
      <c r="F2140" t="s">
        <v>5047</v>
      </c>
      <c r="G2140">
        <v>138.25290000000001</v>
      </c>
      <c r="H2140">
        <v>36.204799999999999</v>
      </c>
      <c r="I2140">
        <v>147208</v>
      </c>
      <c r="J2140">
        <v>1720144</v>
      </c>
      <c r="K2140">
        <v>225898</v>
      </c>
      <c r="L2140">
        <v>77988</v>
      </c>
      <c r="M2140">
        <v>67101</v>
      </c>
      <c r="N2140" s="5">
        <v>8.5579256838720627E-2</v>
      </c>
      <c r="O2140">
        <v>2046748</v>
      </c>
      <c r="P2140">
        <v>1720144</v>
      </c>
      <c r="Q2140">
        <v>0</v>
      </c>
      <c r="S2140" s="5"/>
      <c r="T2140" t="s">
        <v>5052</v>
      </c>
      <c r="U2140" s="3">
        <v>45470</v>
      </c>
      <c r="V2140" t="str">
        <f t="shared" si="99"/>
        <v>Thursday</v>
      </c>
      <c r="W2140" t="str">
        <f t="shared" si="100"/>
        <v>June</v>
      </c>
      <c r="X2140">
        <v>17</v>
      </c>
      <c r="Y2140" t="str">
        <f t="shared" si="101"/>
        <v>Afternoon</v>
      </c>
      <c r="Z2140" t="s">
        <v>5070</v>
      </c>
    </row>
    <row r="2141" spans="1:26" x14ac:dyDescent="0.3">
      <c r="A2141" t="s">
        <v>2162</v>
      </c>
      <c r="B2141" t="s">
        <v>5027</v>
      </c>
      <c r="C2141" t="s">
        <v>5029</v>
      </c>
      <c r="D2141" t="s">
        <v>5031</v>
      </c>
      <c r="E2141" t="s">
        <v>5036</v>
      </c>
      <c r="F2141" t="s">
        <v>5044</v>
      </c>
      <c r="G2141">
        <v>78.962900000000005</v>
      </c>
      <c r="H2141">
        <v>20.593699999999998</v>
      </c>
      <c r="I2141">
        <v>64666</v>
      </c>
      <c r="J2141">
        <v>673354</v>
      </c>
      <c r="K2141">
        <v>132421</v>
      </c>
      <c r="L2141">
        <v>44241</v>
      </c>
      <c r="M2141">
        <v>21348</v>
      </c>
      <c r="N2141" s="5">
        <v>9.6036137639458938E-2</v>
      </c>
      <c r="O2141">
        <v>784098</v>
      </c>
      <c r="P2141">
        <v>649700</v>
      </c>
      <c r="Q2141">
        <v>0</v>
      </c>
      <c r="S2141" s="5"/>
      <c r="T2141" t="s">
        <v>5052</v>
      </c>
      <c r="U2141" s="3">
        <v>45424</v>
      </c>
      <c r="V2141" t="str">
        <f t="shared" si="99"/>
        <v>Sunday</v>
      </c>
      <c r="W2141" t="str">
        <f t="shared" si="100"/>
        <v>May</v>
      </c>
      <c r="X2141">
        <v>16</v>
      </c>
      <c r="Y2141" t="str">
        <f t="shared" si="101"/>
        <v>Afternoon</v>
      </c>
      <c r="Z2141" t="s">
        <v>5069</v>
      </c>
    </row>
    <row r="2142" spans="1:26" x14ac:dyDescent="0.3">
      <c r="A2142" t="s">
        <v>2163</v>
      </c>
      <c r="B2142" t="s">
        <v>5023</v>
      </c>
      <c r="C2142" t="s">
        <v>5029</v>
      </c>
      <c r="D2142" t="s">
        <v>5031</v>
      </c>
      <c r="E2142" t="s">
        <v>5036</v>
      </c>
      <c r="F2142" t="s">
        <v>5047</v>
      </c>
      <c r="G2142">
        <v>138.25290000000001</v>
      </c>
      <c r="H2142">
        <v>36.204799999999999</v>
      </c>
      <c r="I2142">
        <v>422831</v>
      </c>
      <c r="J2142">
        <v>3098528</v>
      </c>
      <c r="K2142">
        <v>513425</v>
      </c>
      <c r="L2142">
        <v>140589</v>
      </c>
      <c r="M2142">
        <v>184044</v>
      </c>
      <c r="N2142" s="5">
        <v>0.1364621758363439</v>
      </c>
      <c r="O2142">
        <v>3912853</v>
      </c>
      <c r="P2142">
        <v>3098528</v>
      </c>
      <c r="Q2142">
        <v>0</v>
      </c>
      <c r="R2142">
        <v>56736</v>
      </c>
      <c r="S2142" s="5">
        <v>1.4500000000000001E-2</v>
      </c>
      <c r="T2142" t="s">
        <v>5052</v>
      </c>
      <c r="U2142" s="3">
        <v>45335</v>
      </c>
      <c r="V2142" t="str">
        <f t="shared" si="99"/>
        <v>Tuesday</v>
      </c>
      <c r="W2142" t="str">
        <f t="shared" si="100"/>
        <v>February</v>
      </c>
      <c r="X2142">
        <v>15</v>
      </c>
      <c r="Y2142" t="str">
        <f t="shared" si="101"/>
        <v>Afternoon</v>
      </c>
      <c r="Z2142" t="s">
        <v>5070</v>
      </c>
    </row>
    <row r="2143" spans="1:26" x14ac:dyDescent="0.3">
      <c r="A2143" t="s">
        <v>2164</v>
      </c>
      <c r="B2143" t="s">
        <v>5027</v>
      </c>
      <c r="C2143" t="s">
        <v>5029</v>
      </c>
      <c r="D2143" t="s">
        <v>5031</v>
      </c>
      <c r="E2143" t="s">
        <v>5036</v>
      </c>
      <c r="F2143" t="s">
        <v>5046</v>
      </c>
      <c r="G2143">
        <v>133.77510000000001</v>
      </c>
      <c r="H2143">
        <v>-25.2744</v>
      </c>
      <c r="I2143">
        <v>245631</v>
      </c>
      <c r="J2143">
        <v>2065329</v>
      </c>
      <c r="K2143">
        <v>472339</v>
      </c>
      <c r="L2143">
        <v>138041</v>
      </c>
      <c r="M2143">
        <v>59118</v>
      </c>
      <c r="N2143" s="5">
        <v>0.1189307058578345</v>
      </c>
      <c r="O2143">
        <v>2436798</v>
      </c>
      <c r="P2143">
        <v>2065329</v>
      </c>
      <c r="Q2143">
        <v>0</v>
      </c>
      <c r="S2143" s="5"/>
      <c r="T2143" t="s">
        <v>5052</v>
      </c>
      <c r="U2143" s="3">
        <v>45343</v>
      </c>
      <c r="V2143" t="str">
        <f t="shared" si="99"/>
        <v>Wednesday</v>
      </c>
      <c r="W2143" t="str">
        <f t="shared" si="100"/>
        <v>February</v>
      </c>
      <c r="X2143">
        <v>10</v>
      </c>
      <c r="Y2143" t="str">
        <f t="shared" si="101"/>
        <v>Morning</v>
      </c>
      <c r="Z2143" t="s">
        <v>5070</v>
      </c>
    </row>
    <row r="2144" spans="1:26" x14ac:dyDescent="0.3">
      <c r="A2144" t="s">
        <v>2165</v>
      </c>
      <c r="B2144" t="s">
        <v>5023</v>
      </c>
      <c r="C2144" t="s">
        <v>5030</v>
      </c>
      <c r="D2144" t="s">
        <v>5032</v>
      </c>
      <c r="E2144" t="s">
        <v>5036</v>
      </c>
      <c r="F2144" t="s">
        <v>5049</v>
      </c>
      <c r="G2144">
        <v>-106.3468</v>
      </c>
      <c r="H2144">
        <v>56.130400000000002</v>
      </c>
      <c r="I2144">
        <v>67925</v>
      </c>
      <c r="J2144">
        <v>1244161</v>
      </c>
      <c r="K2144">
        <v>219201</v>
      </c>
      <c r="L2144">
        <v>87726</v>
      </c>
      <c r="M2144">
        <v>66643</v>
      </c>
      <c r="N2144" s="5">
        <v>5.4595735017387959E-2</v>
      </c>
      <c r="O2144">
        <v>1594944</v>
      </c>
      <c r="P2144">
        <v>1244161</v>
      </c>
      <c r="Q2144">
        <v>0</v>
      </c>
      <c r="R2144">
        <v>34929</v>
      </c>
      <c r="S2144" s="5">
        <v>2.1899999999999999E-2</v>
      </c>
      <c r="T2144" t="s">
        <v>5061</v>
      </c>
      <c r="U2144" s="3">
        <v>45632</v>
      </c>
      <c r="V2144" t="str">
        <f t="shared" si="99"/>
        <v>Friday</v>
      </c>
      <c r="W2144" t="str">
        <f t="shared" si="100"/>
        <v>December</v>
      </c>
      <c r="X2144">
        <v>12</v>
      </c>
      <c r="Y2144" t="str">
        <f t="shared" si="101"/>
        <v>Afternoon</v>
      </c>
      <c r="Z2144" t="s">
        <v>5069</v>
      </c>
    </row>
    <row r="2145" spans="1:26" x14ac:dyDescent="0.3">
      <c r="A2145" t="s">
        <v>2166</v>
      </c>
      <c r="B2145" t="s">
        <v>5027</v>
      </c>
      <c r="C2145" t="s">
        <v>5029</v>
      </c>
      <c r="D2145" t="s">
        <v>5034</v>
      </c>
      <c r="E2145" t="s">
        <v>5036</v>
      </c>
      <c r="F2145" t="s">
        <v>5050</v>
      </c>
      <c r="G2145">
        <v>-95.712900000000005</v>
      </c>
      <c r="H2145">
        <v>37.090200000000003</v>
      </c>
      <c r="I2145">
        <v>77287</v>
      </c>
      <c r="J2145">
        <v>444120</v>
      </c>
      <c r="K2145">
        <v>51859</v>
      </c>
      <c r="L2145">
        <v>25876</v>
      </c>
      <c r="M2145">
        <v>13300</v>
      </c>
      <c r="N2145" s="5">
        <v>0.17402405468665669</v>
      </c>
      <c r="O2145">
        <v>526878</v>
      </c>
      <c r="P2145">
        <v>403938</v>
      </c>
      <c r="Q2145">
        <v>0</v>
      </c>
      <c r="S2145" s="5"/>
      <c r="T2145" t="s">
        <v>5057</v>
      </c>
      <c r="U2145" s="3">
        <v>45580</v>
      </c>
      <c r="V2145" t="str">
        <f t="shared" si="99"/>
        <v>Tuesday</v>
      </c>
      <c r="W2145" t="str">
        <f t="shared" si="100"/>
        <v>October</v>
      </c>
      <c r="X2145">
        <v>11</v>
      </c>
      <c r="Y2145" t="str">
        <f t="shared" si="101"/>
        <v>Morning</v>
      </c>
      <c r="Z2145" t="s">
        <v>5070</v>
      </c>
    </row>
    <row r="2146" spans="1:26" x14ac:dyDescent="0.3">
      <c r="A2146" t="s">
        <v>2167</v>
      </c>
      <c r="B2146" t="s">
        <v>5024</v>
      </c>
      <c r="C2146" t="s">
        <v>5030</v>
      </c>
      <c r="D2146" t="s">
        <v>5034</v>
      </c>
      <c r="E2146" t="s">
        <v>5039</v>
      </c>
      <c r="F2146" t="s">
        <v>5044</v>
      </c>
      <c r="G2146">
        <v>78.962900000000005</v>
      </c>
      <c r="H2146">
        <v>20.593699999999998</v>
      </c>
      <c r="I2146">
        <v>63317</v>
      </c>
      <c r="J2146">
        <v>259237</v>
      </c>
      <c r="K2146">
        <v>50579</v>
      </c>
      <c r="L2146">
        <v>11108</v>
      </c>
      <c r="M2146">
        <v>5725</v>
      </c>
      <c r="N2146" s="5">
        <v>0.24424644794249009</v>
      </c>
      <c r="O2146">
        <v>285691</v>
      </c>
      <c r="P2146">
        <v>0</v>
      </c>
      <c r="Q2146">
        <v>0</v>
      </c>
      <c r="S2146" s="5"/>
      <c r="T2146" t="s">
        <v>5056</v>
      </c>
      <c r="U2146" s="3">
        <v>45293</v>
      </c>
      <c r="V2146" t="str">
        <f t="shared" si="99"/>
        <v>Tuesday</v>
      </c>
      <c r="W2146" t="str">
        <f t="shared" si="100"/>
        <v>January</v>
      </c>
      <c r="X2146">
        <v>19</v>
      </c>
      <c r="Y2146" t="str">
        <f t="shared" si="101"/>
        <v>Evening</v>
      </c>
      <c r="Z2146" t="s">
        <v>5071</v>
      </c>
    </row>
    <row r="2147" spans="1:26" x14ac:dyDescent="0.3">
      <c r="A2147" t="s">
        <v>2168</v>
      </c>
      <c r="B2147" t="s">
        <v>5027</v>
      </c>
      <c r="C2147" t="s">
        <v>5029</v>
      </c>
      <c r="D2147" t="s">
        <v>5032</v>
      </c>
      <c r="E2147" t="s">
        <v>5036</v>
      </c>
      <c r="F2147" t="s">
        <v>5046</v>
      </c>
      <c r="G2147">
        <v>133.77510000000001</v>
      </c>
      <c r="H2147">
        <v>-25.2744</v>
      </c>
      <c r="I2147">
        <v>33686</v>
      </c>
      <c r="J2147">
        <v>443483</v>
      </c>
      <c r="K2147">
        <v>59064</v>
      </c>
      <c r="L2147">
        <v>35185</v>
      </c>
      <c r="M2147">
        <v>14298</v>
      </c>
      <c r="N2147" s="5">
        <v>7.5958488379955669E-2</v>
      </c>
      <c r="O2147">
        <v>499133</v>
      </c>
      <c r="P2147">
        <v>403258</v>
      </c>
      <c r="Q2147">
        <v>0</v>
      </c>
      <c r="S2147" s="5"/>
      <c r="T2147" t="s">
        <v>5061</v>
      </c>
      <c r="U2147" s="3">
        <v>45694</v>
      </c>
      <c r="V2147" t="str">
        <f t="shared" si="99"/>
        <v>Thursday</v>
      </c>
      <c r="W2147" t="str">
        <f t="shared" si="100"/>
        <v>February</v>
      </c>
      <c r="X2147">
        <v>17</v>
      </c>
      <c r="Y2147" t="str">
        <f t="shared" si="101"/>
        <v>Afternoon</v>
      </c>
      <c r="Z2147" t="s">
        <v>5069</v>
      </c>
    </row>
    <row r="2148" spans="1:26" x14ac:dyDescent="0.3">
      <c r="A2148" t="s">
        <v>2169</v>
      </c>
      <c r="B2148" t="s">
        <v>5025</v>
      </c>
      <c r="C2148" t="s">
        <v>5029</v>
      </c>
      <c r="D2148" t="s">
        <v>5034</v>
      </c>
      <c r="E2148" t="s">
        <v>5039</v>
      </c>
      <c r="F2148" t="s">
        <v>5044</v>
      </c>
      <c r="G2148">
        <v>78.962900000000005</v>
      </c>
      <c r="H2148">
        <v>20.593699999999998</v>
      </c>
      <c r="I2148">
        <v>51261</v>
      </c>
      <c r="J2148">
        <v>207734</v>
      </c>
      <c r="K2148">
        <v>37773</v>
      </c>
      <c r="L2148">
        <v>15143</v>
      </c>
      <c r="M2148">
        <v>9788</v>
      </c>
      <c r="N2148" s="5">
        <v>0.246765933303188</v>
      </c>
      <c r="O2148">
        <v>240808</v>
      </c>
      <c r="P2148">
        <v>0</v>
      </c>
      <c r="Q2148">
        <v>0</v>
      </c>
      <c r="S2148" s="5"/>
      <c r="T2148" t="s">
        <v>5056</v>
      </c>
      <c r="U2148" s="3">
        <v>45389</v>
      </c>
      <c r="V2148" t="str">
        <f t="shared" si="99"/>
        <v>Sunday</v>
      </c>
      <c r="W2148" t="str">
        <f t="shared" si="100"/>
        <v>April</v>
      </c>
      <c r="X2148">
        <v>12</v>
      </c>
      <c r="Y2148" t="str">
        <f t="shared" si="101"/>
        <v>Afternoon</v>
      </c>
      <c r="Z2148" t="s">
        <v>5071</v>
      </c>
    </row>
    <row r="2149" spans="1:26" x14ac:dyDescent="0.3">
      <c r="A2149" t="s">
        <v>2170</v>
      </c>
      <c r="B2149" t="s">
        <v>5025</v>
      </c>
      <c r="C2149" t="s">
        <v>5029</v>
      </c>
      <c r="D2149" t="s">
        <v>5034</v>
      </c>
      <c r="E2149" t="s">
        <v>5036</v>
      </c>
      <c r="F2149" t="s">
        <v>5049</v>
      </c>
      <c r="G2149">
        <v>-106.3468</v>
      </c>
      <c r="H2149">
        <v>56.130400000000002</v>
      </c>
      <c r="I2149">
        <v>794716</v>
      </c>
      <c r="J2149">
        <v>3293778</v>
      </c>
      <c r="K2149">
        <v>689109</v>
      </c>
      <c r="L2149">
        <v>208584</v>
      </c>
      <c r="M2149">
        <v>180605</v>
      </c>
      <c r="N2149" s="5">
        <v>0.24127820256141749</v>
      </c>
      <c r="O2149">
        <v>4196342</v>
      </c>
      <c r="P2149">
        <v>3293778</v>
      </c>
      <c r="Q2149">
        <v>0</v>
      </c>
      <c r="S2149" s="5"/>
      <c r="T2149" t="s">
        <v>5057</v>
      </c>
      <c r="U2149" s="3">
        <v>45482</v>
      </c>
      <c r="V2149" t="str">
        <f t="shared" si="99"/>
        <v>Tuesday</v>
      </c>
      <c r="W2149" t="str">
        <f t="shared" si="100"/>
        <v>July</v>
      </c>
      <c r="X2149">
        <v>16</v>
      </c>
      <c r="Y2149" t="str">
        <f t="shared" si="101"/>
        <v>Afternoon</v>
      </c>
      <c r="Z2149" t="s">
        <v>5071</v>
      </c>
    </row>
    <row r="2150" spans="1:26" x14ac:dyDescent="0.3">
      <c r="A2150" t="s">
        <v>2171</v>
      </c>
      <c r="B2150" t="s">
        <v>5025</v>
      </c>
      <c r="C2150" t="s">
        <v>5029</v>
      </c>
      <c r="D2150" t="s">
        <v>5034</v>
      </c>
      <c r="E2150" t="s">
        <v>5039</v>
      </c>
      <c r="F2150" t="s">
        <v>5047</v>
      </c>
      <c r="G2150">
        <v>138.25290000000001</v>
      </c>
      <c r="H2150">
        <v>36.204799999999999</v>
      </c>
      <c r="I2150">
        <v>64026</v>
      </c>
      <c r="J2150">
        <v>299470</v>
      </c>
      <c r="K2150">
        <v>55953</v>
      </c>
      <c r="L2150">
        <v>15420</v>
      </c>
      <c r="M2150">
        <v>13674</v>
      </c>
      <c r="N2150" s="5">
        <v>0.2137999009113806</v>
      </c>
      <c r="O2150">
        <v>378422</v>
      </c>
      <c r="P2150">
        <v>0</v>
      </c>
      <c r="Q2150">
        <v>0</v>
      </c>
      <c r="S2150" s="5"/>
      <c r="T2150" t="s">
        <v>5056</v>
      </c>
      <c r="U2150" s="3">
        <v>45636</v>
      </c>
      <c r="V2150" t="str">
        <f t="shared" si="99"/>
        <v>Tuesday</v>
      </c>
      <c r="W2150" t="str">
        <f t="shared" si="100"/>
        <v>December</v>
      </c>
      <c r="X2150">
        <v>9</v>
      </c>
      <c r="Y2150" t="str">
        <f t="shared" si="101"/>
        <v>Morning</v>
      </c>
      <c r="Z2150" t="s">
        <v>5071</v>
      </c>
    </row>
    <row r="2151" spans="1:26" x14ac:dyDescent="0.3">
      <c r="A2151" t="s">
        <v>2172</v>
      </c>
      <c r="B2151" t="s">
        <v>5027</v>
      </c>
      <c r="C2151" t="s">
        <v>5029</v>
      </c>
      <c r="D2151" t="s">
        <v>5034</v>
      </c>
      <c r="E2151" t="s">
        <v>5036</v>
      </c>
      <c r="F2151" t="s">
        <v>5049</v>
      </c>
      <c r="G2151">
        <v>-106.3468</v>
      </c>
      <c r="H2151">
        <v>56.130400000000002</v>
      </c>
      <c r="I2151">
        <v>51564</v>
      </c>
      <c r="J2151">
        <v>237453</v>
      </c>
      <c r="K2151">
        <v>54805</v>
      </c>
      <c r="L2151">
        <v>9795</v>
      </c>
      <c r="M2151">
        <v>9277</v>
      </c>
      <c r="N2151" s="5">
        <v>0.21715543531173659</v>
      </c>
      <c r="O2151">
        <v>267494</v>
      </c>
      <c r="P2151">
        <v>206756</v>
      </c>
      <c r="Q2151">
        <v>0</v>
      </c>
      <c r="S2151" s="5"/>
      <c r="T2151" t="s">
        <v>5057</v>
      </c>
      <c r="U2151" s="3">
        <v>45487</v>
      </c>
      <c r="V2151" t="str">
        <f t="shared" si="99"/>
        <v>Sunday</v>
      </c>
      <c r="W2151" t="str">
        <f t="shared" si="100"/>
        <v>July</v>
      </c>
      <c r="X2151">
        <v>10</v>
      </c>
      <c r="Y2151" t="str">
        <f t="shared" si="101"/>
        <v>Morning</v>
      </c>
      <c r="Z2151" t="s">
        <v>5071</v>
      </c>
    </row>
    <row r="2152" spans="1:26" x14ac:dyDescent="0.3">
      <c r="A2152" t="s">
        <v>2173</v>
      </c>
      <c r="B2152" t="s">
        <v>5027</v>
      </c>
      <c r="C2152" t="s">
        <v>5029</v>
      </c>
      <c r="D2152" t="s">
        <v>5034</v>
      </c>
      <c r="E2152" t="s">
        <v>5036</v>
      </c>
      <c r="F2152" t="s">
        <v>5047</v>
      </c>
      <c r="G2152">
        <v>138.25290000000001</v>
      </c>
      <c r="H2152">
        <v>36.204799999999999</v>
      </c>
      <c r="I2152">
        <v>18473</v>
      </c>
      <c r="J2152">
        <v>116275</v>
      </c>
      <c r="K2152">
        <v>18518</v>
      </c>
      <c r="L2152">
        <v>4518</v>
      </c>
      <c r="M2152">
        <v>4016</v>
      </c>
      <c r="N2152" s="5">
        <v>0.1588752858188375</v>
      </c>
      <c r="O2152">
        <v>136587</v>
      </c>
      <c r="P2152">
        <v>98843</v>
      </c>
      <c r="Q2152">
        <v>0</v>
      </c>
      <c r="S2152" s="5"/>
      <c r="T2152" t="s">
        <v>5057</v>
      </c>
      <c r="U2152" s="3">
        <v>45375</v>
      </c>
      <c r="V2152" t="str">
        <f t="shared" si="99"/>
        <v>Sunday</v>
      </c>
      <c r="W2152" t="str">
        <f t="shared" si="100"/>
        <v>March</v>
      </c>
      <c r="X2152">
        <v>11</v>
      </c>
      <c r="Y2152" t="str">
        <f t="shared" si="101"/>
        <v>Morning</v>
      </c>
      <c r="Z2152" t="s">
        <v>5070</v>
      </c>
    </row>
    <row r="2153" spans="1:26" x14ac:dyDescent="0.3">
      <c r="A2153" t="s">
        <v>2174</v>
      </c>
      <c r="B2153" t="s">
        <v>5025</v>
      </c>
      <c r="C2153" t="s">
        <v>5029</v>
      </c>
      <c r="D2153" t="s">
        <v>5031</v>
      </c>
      <c r="E2153" t="s">
        <v>5036</v>
      </c>
      <c r="F2153" t="s">
        <v>5047</v>
      </c>
      <c r="G2153">
        <v>138.25290000000001</v>
      </c>
      <c r="H2153">
        <v>36.204799999999999</v>
      </c>
      <c r="I2153">
        <v>197297</v>
      </c>
      <c r="J2153">
        <v>2255067</v>
      </c>
      <c r="K2153">
        <v>243010</v>
      </c>
      <c r="L2153">
        <v>71056</v>
      </c>
      <c r="M2153">
        <v>54602</v>
      </c>
      <c r="N2153" s="5">
        <v>8.7490961292918862E-2</v>
      </c>
      <c r="O2153">
        <v>2916020</v>
      </c>
      <c r="P2153">
        <v>2255067</v>
      </c>
      <c r="Q2153">
        <v>0</v>
      </c>
      <c r="S2153" s="5"/>
      <c r="T2153" t="s">
        <v>5052</v>
      </c>
      <c r="U2153" s="3">
        <v>45359</v>
      </c>
      <c r="V2153" t="str">
        <f t="shared" si="99"/>
        <v>Friday</v>
      </c>
      <c r="W2153" t="str">
        <f t="shared" si="100"/>
        <v>March</v>
      </c>
      <c r="X2153">
        <v>10</v>
      </c>
      <c r="Y2153" t="str">
        <f t="shared" si="101"/>
        <v>Morning</v>
      </c>
      <c r="Z2153" t="s">
        <v>5069</v>
      </c>
    </row>
    <row r="2154" spans="1:26" x14ac:dyDescent="0.3">
      <c r="A2154" t="s">
        <v>2175</v>
      </c>
      <c r="B2154" t="s">
        <v>5024</v>
      </c>
      <c r="C2154" t="s">
        <v>5029</v>
      </c>
      <c r="D2154" t="s">
        <v>5031</v>
      </c>
      <c r="E2154" t="s">
        <v>5036</v>
      </c>
      <c r="F2154" t="s">
        <v>5044</v>
      </c>
      <c r="G2154">
        <v>78.962900000000005</v>
      </c>
      <c r="H2154">
        <v>20.593699999999998</v>
      </c>
      <c r="I2154">
        <v>173948</v>
      </c>
      <c r="J2154">
        <v>1565181</v>
      </c>
      <c r="K2154">
        <v>377411</v>
      </c>
      <c r="L2154">
        <v>62132</v>
      </c>
      <c r="M2154">
        <v>41425</v>
      </c>
      <c r="N2154" s="5">
        <v>0.1111361003472611</v>
      </c>
      <c r="O2154">
        <v>1796995</v>
      </c>
      <c r="P2154">
        <v>1565181</v>
      </c>
      <c r="Q2154">
        <v>0</v>
      </c>
      <c r="S2154" s="5"/>
      <c r="T2154" t="s">
        <v>5052</v>
      </c>
      <c r="U2154" s="3">
        <v>45570</v>
      </c>
      <c r="V2154" t="str">
        <f t="shared" si="99"/>
        <v>Saturday</v>
      </c>
      <c r="W2154" t="str">
        <f t="shared" si="100"/>
        <v>October</v>
      </c>
      <c r="X2154">
        <v>10</v>
      </c>
      <c r="Y2154" t="str">
        <f t="shared" si="101"/>
        <v>Morning</v>
      </c>
      <c r="Z2154" t="s">
        <v>5070</v>
      </c>
    </row>
    <row r="2155" spans="1:26" x14ac:dyDescent="0.3">
      <c r="A2155" t="s">
        <v>2176</v>
      </c>
      <c r="B2155" t="s">
        <v>5027</v>
      </c>
      <c r="C2155" t="s">
        <v>5029</v>
      </c>
      <c r="D2155" t="s">
        <v>5034</v>
      </c>
      <c r="E2155" t="s">
        <v>5036</v>
      </c>
      <c r="F2155" t="s">
        <v>5045</v>
      </c>
      <c r="G2155">
        <v>-51.9253</v>
      </c>
      <c r="H2155">
        <v>-14.234999999999999</v>
      </c>
      <c r="I2155">
        <v>120878</v>
      </c>
      <c r="J2155">
        <v>522311</v>
      </c>
      <c r="K2155">
        <v>69592</v>
      </c>
      <c r="L2155">
        <v>35428</v>
      </c>
      <c r="M2155">
        <v>16913</v>
      </c>
      <c r="N2155" s="5">
        <v>0.2314308785537576</v>
      </c>
      <c r="O2155">
        <v>670869</v>
      </c>
      <c r="P2155">
        <v>477811</v>
      </c>
      <c r="Q2155">
        <v>0</v>
      </c>
      <c r="S2155" s="5"/>
      <c r="T2155" t="s">
        <v>5057</v>
      </c>
      <c r="U2155" s="3">
        <v>45457</v>
      </c>
      <c r="V2155" t="str">
        <f t="shared" si="99"/>
        <v>Friday</v>
      </c>
      <c r="W2155" t="str">
        <f t="shared" si="100"/>
        <v>June</v>
      </c>
      <c r="X2155">
        <v>11</v>
      </c>
      <c r="Y2155" t="str">
        <f t="shared" si="101"/>
        <v>Morning</v>
      </c>
      <c r="Z2155" t="s">
        <v>5071</v>
      </c>
    </row>
    <row r="2156" spans="1:26" x14ac:dyDescent="0.3">
      <c r="A2156" t="s">
        <v>2177</v>
      </c>
      <c r="B2156" t="s">
        <v>5023</v>
      </c>
      <c r="C2156" t="s">
        <v>5030</v>
      </c>
      <c r="D2156" t="s">
        <v>5034</v>
      </c>
      <c r="E2156" t="s">
        <v>5036</v>
      </c>
      <c r="F2156" t="s">
        <v>5047</v>
      </c>
      <c r="G2156">
        <v>138.25290000000001</v>
      </c>
      <c r="H2156">
        <v>36.204799999999999</v>
      </c>
      <c r="I2156">
        <v>94436</v>
      </c>
      <c r="J2156">
        <v>621473</v>
      </c>
      <c r="K2156">
        <v>123367</v>
      </c>
      <c r="L2156">
        <v>32203</v>
      </c>
      <c r="M2156">
        <v>32065</v>
      </c>
      <c r="N2156" s="5">
        <v>0.15195586501584391</v>
      </c>
      <c r="O2156">
        <v>785282</v>
      </c>
      <c r="P2156">
        <v>547821</v>
      </c>
      <c r="Q2156">
        <v>0</v>
      </c>
      <c r="R2156">
        <v>13114</v>
      </c>
      <c r="S2156" s="5">
        <v>1.67E-2</v>
      </c>
      <c r="T2156" t="s">
        <v>5056</v>
      </c>
      <c r="U2156" s="3">
        <v>45742</v>
      </c>
      <c r="V2156" t="str">
        <f t="shared" si="99"/>
        <v>Wednesday</v>
      </c>
      <c r="W2156" t="str">
        <f t="shared" si="100"/>
        <v>March</v>
      </c>
      <c r="X2156">
        <v>9</v>
      </c>
      <c r="Y2156" t="str">
        <f t="shared" si="101"/>
        <v>Morning</v>
      </c>
      <c r="Z2156" t="s">
        <v>5070</v>
      </c>
    </row>
    <row r="2157" spans="1:26" x14ac:dyDescent="0.3">
      <c r="A2157" t="s">
        <v>2178</v>
      </c>
      <c r="B2157" t="s">
        <v>5025</v>
      </c>
      <c r="C2157" t="s">
        <v>5029</v>
      </c>
      <c r="D2157" t="s">
        <v>5031</v>
      </c>
      <c r="E2157" t="s">
        <v>5036</v>
      </c>
      <c r="F2157" t="s">
        <v>5045</v>
      </c>
      <c r="G2157">
        <v>-51.9253</v>
      </c>
      <c r="H2157">
        <v>-14.234999999999999</v>
      </c>
      <c r="I2157">
        <v>143684</v>
      </c>
      <c r="J2157">
        <v>1271199</v>
      </c>
      <c r="K2157">
        <v>305587</v>
      </c>
      <c r="L2157">
        <v>48606</v>
      </c>
      <c r="M2157">
        <v>27567</v>
      </c>
      <c r="N2157" s="5">
        <v>0.1130305594907114</v>
      </c>
      <c r="O2157">
        <v>1513757</v>
      </c>
      <c r="P2157">
        <v>1271199</v>
      </c>
      <c r="Q2157">
        <v>0</v>
      </c>
      <c r="S2157" s="5"/>
      <c r="T2157" t="s">
        <v>5052</v>
      </c>
      <c r="U2157" s="3">
        <v>45329</v>
      </c>
      <c r="V2157" t="str">
        <f t="shared" si="99"/>
        <v>Wednesday</v>
      </c>
      <c r="W2157" t="str">
        <f t="shared" si="100"/>
        <v>February</v>
      </c>
      <c r="X2157">
        <v>10</v>
      </c>
      <c r="Y2157" t="str">
        <f t="shared" si="101"/>
        <v>Morning</v>
      </c>
      <c r="Z2157" t="s">
        <v>5070</v>
      </c>
    </row>
    <row r="2158" spans="1:26" x14ac:dyDescent="0.3">
      <c r="A2158" t="s">
        <v>2179</v>
      </c>
      <c r="B2158" t="s">
        <v>5023</v>
      </c>
      <c r="C2158" t="s">
        <v>5029</v>
      </c>
      <c r="D2158" t="s">
        <v>5034</v>
      </c>
      <c r="E2158" t="s">
        <v>5036</v>
      </c>
      <c r="F2158" t="s">
        <v>5047</v>
      </c>
      <c r="G2158">
        <v>138.25290000000001</v>
      </c>
      <c r="H2158">
        <v>36.204799999999999</v>
      </c>
      <c r="I2158">
        <v>256699</v>
      </c>
      <c r="J2158">
        <v>1047343</v>
      </c>
      <c r="K2158">
        <v>230605</v>
      </c>
      <c r="L2158">
        <v>71830</v>
      </c>
      <c r="M2158">
        <v>59469</v>
      </c>
      <c r="N2158" s="5">
        <v>0.24509560460808</v>
      </c>
      <c r="O2158">
        <v>1263766</v>
      </c>
      <c r="P2158">
        <v>1047343</v>
      </c>
      <c r="Q2158">
        <v>0</v>
      </c>
      <c r="R2158">
        <v>14280</v>
      </c>
      <c r="S2158" s="5">
        <v>1.1299999999999999E-2</v>
      </c>
      <c r="T2158" t="s">
        <v>5057</v>
      </c>
      <c r="U2158" s="3">
        <v>45742</v>
      </c>
      <c r="V2158" t="str">
        <f t="shared" si="99"/>
        <v>Wednesday</v>
      </c>
      <c r="W2158" t="str">
        <f t="shared" si="100"/>
        <v>March</v>
      </c>
      <c r="X2158">
        <v>17</v>
      </c>
      <c r="Y2158" t="str">
        <f t="shared" si="101"/>
        <v>Afternoon</v>
      </c>
      <c r="Z2158" t="s">
        <v>5071</v>
      </c>
    </row>
    <row r="2159" spans="1:26" x14ac:dyDescent="0.3">
      <c r="A2159" t="s">
        <v>2180</v>
      </c>
      <c r="B2159" t="s">
        <v>5025</v>
      </c>
      <c r="C2159" t="s">
        <v>5029</v>
      </c>
      <c r="D2159" t="s">
        <v>5032</v>
      </c>
      <c r="E2159" t="s">
        <v>5036</v>
      </c>
      <c r="F2159" t="s">
        <v>5049</v>
      </c>
      <c r="G2159">
        <v>-106.3468</v>
      </c>
      <c r="H2159">
        <v>56.130400000000002</v>
      </c>
      <c r="I2159">
        <v>152440</v>
      </c>
      <c r="J2159">
        <v>2144978</v>
      </c>
      <c r="K2159">
        <v>464944</v>
      </c>
      <c r="L2159">
        <v>74358</v>
      </c>
      <c r="M2159">
        <v>57713</v>
      </c>
      <c r="N2159" s="5">
        <v>7.1068701602353387E-2</v>
      </c>
      <c r="O2159">
        <v>2364748</v>
      </c>
      <c r="P2159">
        <v>2144978</v>
      </c>
      <c r="Q2159">
        <v>0</v>
      </c>
      <c r="S2159" s="5"/>
      <c r="T2159" t="s">
        <v>5061</v>
      </c>
      <c r="U2159" s="3">
        <v>45593</v>
      </c>
      <c r="V2159" t="str">
        <f t="shared" si="99"/>
        <v>Monday</v>
      </c>
      <c r="W2159" t="str">
        <f t="shared" si="100"/>
        <v>October</v>
      </c>
      <c r="X2159">
        <v>16</v>
      </c>
      <c r="Y2159" t="str">
        <f t="shared" si="101"/>
        <v>Afternoon</v>
      </c>
      <c r="Z2159" t="s">
        <v>5069</v>
      </c>
    </row>
    <row r="2160" spans="1:26" x14ac:dyDescent="0.3">
      <c r="A2160" t="s">
        <v>2181</v>
      </c>
      <c r="B2160" t="s">
        <v>5024</v>
      </c>
      <c r="C2160" t="s">
        <v>5029</v>
      </c>
      <c r="D2160" t="s">
        <v>5031</v>
      </c>
      <c r="E2160" t="s">
        <v>5040</v>
      </c>
      <c r="F2160" t="s">
        <v>5043</v>
      </c>
      <c r="G2160">
        <v>-3.4359999999999999</v>
      </c>
      <c r="H2160">
        <v>55.378100000000003</v>
      </c>
      <c r="I2160">
        <v>13947</v>
      </c>
      <c r="J2160">
        <v>162831</v>
      </c>
      <c r="K2160">
        <v>30782</v>
      </c>
      <c r="L2160">
        <v>12104</v>
      </c>
      <c r="M2160">
        <v>7624</v>
      </c>
      <c r="N2160" s="5">
        <v>8.5656741961332994E-2</v>
      </c>
      <c r="O2160">
        <v>211095</v>
      </c>
      <c r="P2160">
        <v>0</v>
      </c>
      <c r="Q2160">
        <v>125213</v>
      </c>
      <c r="S2160" s="5"/>
      <c r="T2160" t="s">
        <v>5051</v>
      </c>
      <c r="U2160" s="3">
        <v>45569</v>
      </c>
      <c r="V2160" t="str">
        <f t="shared" si="99"/>
        <v>Friday</v>
      </c>
      <c r="W2160" t="str">
        <f t="shared" si="100"/>
        <v>October</v>
      </c>
      <c r="X2160">
        <v>10</v>
      </c>
      <c r="Y2160" t="str">
        <f t="shared" si="101"/>
        <v>Morning</v>
      </c>
      <c r="Z2160" t="s">
        <v>5070</v>
      </c>
    </row>
    <row r="2161" spans="1:26" x14ac:dyDescent="0.3">
      <c r="A2161" t="s">
        <v>2182</v>
      </c>
      <c r="B2161" t="s">
        <v>5023</v>
      </c>
      <c r="C2161" t="s">
        <v>5029</v>
      </c>
      <c r="D2161" t="s">
        <v>5034</v>
      </c>
      <c r="E2161" t="s">
        <v>5036</v>
      </c>
      <c r="F2161" t="s">
        <v>5046</v>
      </c>
      <c r="G2161">
        <v>133.77510000000001</v>
      </c>
      <c r="H2161">
        <v>-25.2744</v>
      </c>
      <c r="I2161">
        <v>147455</v>
      </c>
      <c r="J2161">
        <v>621847</v>
      </c>
      <c r="K2161">
        <v>144338</v>
      </c>
      <c r="L2161">
        <v>42212</v>
      </c>
      <c r="M2161">
        <v>26452</v>
      </c>
      <c r="N2161" s="5">
        <v>0.2371256275108273</v>
      </c>
      <c r="O2161">
        <v>698956</v>
      </c>
      <c r="P2161">
        <v>531543</v>
      </c>
      <c r="Q2161">
        <v>0</v>
      </c>
      <c r="R2161">
        <v>9086</v>
      </c>
      <c r="S2161" s="5">
        <v>1.2999999999999999E-2</v>
      </c>
      <c r="T2161" t="s">
        <v>5056</v>
      </c>
      <c r="U2161" s="3">
        <v>45442</v>
      </c>
      <c r="V2161" t="str">
        <f t="shared" si="99"/>
        <v>Thursday</v>
      </c>
      <c r="W2161" t="str">
        <f t="shared" si="100"/>
        <v>May</v>
      </c>
      <c r="X2161">
        <v>12</v>
      </c>
      <c r="Y2161" t="str">
        <f t="shared" si="101"/>
        <v>Afternoon</v>
      </c>
      <c r="Z2161" t="s">
        <v>5071</v>
      </c>
    </row>
    <row r="2162" spans="1:26" x14ac:dyDescent="0.3">
      <c r="A2162" t="s">
        <v>2183</v>
      </c>
      <c r="B2162" t="s">
        <v>5024</v>
      </c>
      <c r="C2162" t="s">
        <v>5030</v>
      </c>
      <c r="D2162" t="s">
        <v>5034</v>
      </c>
      <c r="E2162" t="s">
        <v>5039</v>
      </c>
      <c r="F2162" t="s">
        <v>5049</v>
      </c>
      <c r="G2162">
        <v>-106.3468</v>
      </c>
      <c r="H2162">
        <v>56.130400000000002</v>
      </c>
      <c r="I2162">
        <v>52911</v>
      </c>
      <c r="J2162">
        <v>216813</v>
      </c>
      <c r="K2162">
        <v>38982</v>
      </c>
      <c r="L2162">
        <v>10372</v>
      </c>
      <c r="M2162">
        <v>11206</v>
      </c>
      <c r="N2162" s="5">
        <v>0.2440441296131069</v>
      </c>
      <c r="O2162">
        <v>271368</v>
      </c>
      <c r="P2162">
        <v>0</v>
      </c>
      <c r="Q2162">
        <v>0</v>
      </c>
      <c r="S2162" s="5"/>
      <c r="T2162" t="s">
        <v>5056</v>
      </c>
      <c r="U2162" s="3">
        <v>45754</v>
      </c>
      <c r="V2162" t="str">
        <f t="shared" si="99"/>
        <v>Monday</v>
      </c>
      <c r="W2162" t="str">
        <f t="shared" si="100"/>
        <v>April</v>
      </c>
      <c r="X2162">
        <v>18</v>
      </c>
      <c r="Y2162" t="str">
        <f t="shared" si="101"/>
        <v>Evening</v>
      </c>
      <c r="Z2162" t="s">
        <v>5071</v>
      </c>
    </row>
    <row r="2163" spans="1:26" x14ac:dyDescent="0.3">
      <c r="A2163" t="s">
        <v>2184</v>
      </c>
      <c r="B2163" t="s">
        <v>5025</v>
      </c>
      <c r="C2163" t="s">
        <v>5029</v>
      </c>
      <c r="D2163" t="s">
        <v>5034</v>
      </c>
      <c r="E2163" t="s">
        <v>5036</v>
      </c>
      <c r="F2163" t="s">
        <v>5044</v>
      </c>
      <c r="G2163">
        <v>78.962900000000005</v>
      </c>
      <c r="H2163">
        <v>20.593699999999998</v>
      </c>
      <c r="I2163">
        <v>350988</v>
      </c>
      <c r="J2163">
        <v>1703714</v>
      </c>
      <c r="K2163">
        <v>191142</v>
      </c>
      <c r="L2163">
        <v>52887</v>
      </c>
      <c r="M2163">
        <v>76922</v>
      </c>
      <c r="N2163" s="5">
        <v>0.20601359226524421</v>
      </c>
      <c r="O2163">
        <v>2088641</v>
      </c>
      <c r="P2163">
        <v>1703714</v>
      </c>
      <c r="Q2163">
        <v>0</v>
      </c>
      <c r="S2163" s="5"/>
      <c r="T2163" t="s">
        <v>5057</v>
      </c>
      <c r="U2163" s="3">
        <v>45769</v>
      </c>
      <c r="V2163" t="str">
        <f t="shared" si="99"/>
        <v>Tuesday</v>
      </c>
      <c r="W2163" t="str">
        <f t="shared" si="100"/>
        <v>April</v>
      </c>
      <c r="X2163">
        <v>15</v>
      </c>
      <c r="Y2163" t="str">
        <f t="shared" si="101"/>
        <v>Afternoon</v>
      </c>
      <c r="Z2163" t="s">
        <v>5071</v>
      </c>
    </row>
    <row r="2164" spans="1:26" x14ac:dyDescent="0.3">
      <c r="A2164" t="s">
        <v>2185</v>
      </c>
      <c r="B2164" t="s">
        <v>5024</v>
      </c>
      <c r="C2164" t="s">
        <v>5029</v>
      </c>
      <c r="D2164" t="s">
        <v>5031</v>
      </c>
      <c r="E2164" t="s">
        <v>5040</v>
      </c>
      <c r="F2164" t="s">
        <v>5049</v>
      </c>
      <c r="G2164">
        <v>-106.3468</v>
      </c>
      <c r="H2164">
        <v>56.130400000000002</v>
      </c>
      <c r="I2164">
        <v>36720</v>
      </c>
      <c r="J2164">
        <v>280904</v>
      </c>
      <c r="K2164">
        <v>69674</v>
      </c>
      <c r="L2164">
        <v>14017</v>
      </c>
      <c r="M2164">
        <v>9347</v>
      </c>
      <c r="N2164" s="5">
        <v>0.1307233517159937</v>
      </c>
      <c r="O2164">
        <v>344075</v>
      </c>
      <c r="P2164">
        <v>0</v>
      </c>
      <c r="Q2164">
        <v>430243</v>
      </c>
      <c r="S2164" s="5"/>
      <c r="T2164" t="s">
        <v>5051</v>
      </c>
      <c r="U2164" s="3">
        <v>45462</v>
      </c>
      <c r="V2164" t="str">
        <f t="shared" si="99"/>
        <v>Wednesday</v>
      </c>
      <c r="W2164" t="str">
        <f t="shared" si="100"/>
        <v>June</v>
      </c>
      <c r="X2164">
        <v>16</v>
      </c>
      <c r="Y2164" t="str">
        <f t="shared" si="101"/>
        <v>Afternoon</v>
      </c>
      <c r="Z2164" t="s">
        <v>5070</v>
      </c>
    </row>
    <row r="2165" spans="1:26" x14ac:dyDescent="0.3">
      <c r="A2165" t="s">
        <v>2186</v>
      </c>
      <c r="B2165" t="s">
        <v>5027</v>
      </c>
      <c r="C2165" t="s">
        <v>5029</v>
      </c>
      <c r="D2165" t="s">
        <v>5034</v>
      </c>
      <c r="E2165" t="s">
        <v>5040</v>
      </c>
      <c r="F2165" t="s">
        <v>5043</v>
      </c>
      <c r="G2165">
        <v>-3.4359999999999999</v>
      </c>
      <c r="H2165">
        <v>55.378100000000003</v>
      </c>
      <c r="I2165">
        <v>71471</v>
      </c>
      <c r="J2165">
        <v>440929</v>
      </c>
      <c r="K2165">
        <v>100727</v>
      </c>
      <c r="L2165">
        <v>24044</v>
      </c>
      <c r="M2165">
        <v>12640</v>
      </c>
      <c r="N2165" s="5">
        <v>0.16209392697329611</v>
      </c>
      <c r="O2165">
        <v>499989</v>
      </c>
      <c r="P2165">
        <v>0</v>
      </c>
      <c r="Q2165">
        <v>500236</v>
      </c>
      <c r="S2165" s="5"/>
      <c r="T2165" t="s">
        <v>5057</v>
      </c>
      <c r="U2165" s="3">
        <v>45671</v>
      </c>
      <c r="V2165" t="str">
        <f t="shared" si="99"/>
        <v>Tuesday</v>
      </c>
      <c r="W2165" t="str">
        <f t="shared" si="100"/>
        <v>January</v>
      </c>
      <c r="X2165">
        <v>16</v>
      </c>
      <c r="Y2165" t="str">
        <f t="shared" si="101"/>
        <v>Afternoon</v>
      </c>
      <c r="Z2165" t="s">
        <v>5070</v>
      </c>
    </row>
    <row r="2166" spans="1:26" x14ac:dyDescent="0.3">
      <c r="A2166" t="s">
        <v>2187</v>
      </c>
      <c r="B2166" t="s">
        <v>5025</v>
      </c>
      <c r="C2166" t="s">
        <v>5029</v>
      </c>
      <c r="D2166" t="s">
        <v>5032</v>
      </c>
      <c r="E2166" t="s">
        <v>5039</v>
      </c>
      <c r="F2166" t="s">
        <v>5047</v>
      </c>
      <c r="G2166">
        <v>138.25290000000001</v>
      </c>
      <c r="H2166">
        <v>36.204799999999999</v>
      </c>
      <c r="I2166">
        <v>24361</v>
      </c>
      <c r="J2166">
        <v>292459</v>
      </c>
      <c r="K2166">
        <v>60754</v>
      </c>
      <c r="L2166">
        <v>10398</v>
      </c>
      <c r="M2166">
        <v>8701</v>
      </c>
      <c r="N2166" s="5">
        <v>8.3300463300609903E-2</v>
      </c>
      <c r="O2166">
        <v>339128</v>
      </c>
      <c r="P2166">
        <v>0</v>
      </c>
      <c r="Q2166">
        <v>0</v>
      </c>
      <c r="S2166" s="5"/>
      <c r="T2166" t="s">
        <v>5059</v>
      </c>
      <c r="U2166" s="3">
        <v>45361</v>
      </c>
      <c r="V2166" t="str">
        <f t="shared" si="99"/>
        <v>Sunday</v>
      </c>
      <c r="W2166" t="str">
        <f t="shared" si="100"/>
        <v>March</v>
      </c>
      <c r="X2166">
        <v>15</v>
      </c>
      <c r="Y2166" t="str">
        <f t="shared" si="101"/>
        <v>Afternoon</v>
      </c>
      <c r="Z2166" t="s">
        <v>5069</v>
      </c>
    </row>
    <row r="2167" spans="1:26" x14ac:dyDescent="0.3">
      <c r="A2167" t="s">
        <v>2188</v>
      </c>
      <c r="B2167" t="s">
        <v>5027</v>
      </c>
      <c r="C2167" t="s">
        <v>5030</v>
      </c>
      <c r="D2167" t="s">
        <v>5034</v>
      </c>
      <c r="E2167" t="s">
        <v>5036</v>
      </c>
      <c r="F2167" t="s">
        <v>5043</v>
      </c>
      <c r="G2167">
        <v>-3.4359999999999999</v>
      </c>
      <c r="H2167">
        <v>55.378100000000003</v>
      </c>
      <c r="I2167">
        <v>86214</v>
      </c>
      <c r="J2167">
        <v>451351</v>
      </c>
      <c r="K2167">
        <v>90812</v>
      </c>
      <c r="L2167">
        <v>14796</v>
      </c>
      <c r="M2167">
        <v>11264</v>
      </c>
      <c r="N2167" s="5">
        <v>0.1910132070286048</v>
      </c>
      <c r="O2167">
        <v>541550</v>
      </c>
      <c r="P2167">
        <v>451351</v>
      </c>
      <c r="Q2167">
        <v>0</v>
      </c>
      <c r="S2167" s="5"/>
      <c r="T2167" t="s">
        <v>5057</v>
      </c>
      <c r="U2167" s="3">
        <v>45499</v>
      </c>
      <c r="V2167" t="str">
        <f t="shared" si="99"/>
        <v>Friday</v>
      </c>
      <c r="W2167" t="str">
        <f t="shared" si="100"/>
        <v>July</v>
      </c>
      <c r="X2167">
        <v>17</v>
      </c>
      <c r="Y2167" t="str">
        <f t="shared" si="101"/>
        <v>Afternoon</v>
      </c>
      <c r="Z2167" t="s">
        <v>5070</v>
      </c>
    </row>
    <row r="2168" spans="1:26" x14ac:dyDescent="0.3">
      <c r="A2168" t="s">
        <v>2189</v>
      </c>
      <c r="B2168" t="s">
        <v>5027</v>
      </c>
      <c r="C2168" t="s">
        <v>5030</v>
      </c>
      <c r="D2168" t="s">
        <v>5031</v>
      </c>
      <c r="E2168" t="s">
        <v>5036</v>
      </c>
      <c r="F2168" t="s">
        <v>5043</v>
      </c>
      <c r="G2168">
        <v>-3.4359999999999999</v>
      </c>
      <c r="H2168">
        <v>55.378100000000003</v>
      </c>
      <c r="I2168">
        <v>252425</v>
      </c>
      <c r="J2168">
        <v>2916353</v>
      </c>
      <c r="K2168">
        <v>439041</v>
      </c>
      <c r="L2168">
        <v>130625</v>
      </c>
      <c r="M2168">
        <v>66146</v>
      </c>
      <c r="N2168" s="5">
        <v>8.6555224627137745E-2</v>
      </c>
      <c r="O2168">
        <v>3730434</v>
      </c>
      <c r="P2168">
        <v>2916353</v>
      </c>
      <c r="Q2168">
        <v>0</v>
      </c>
      <c r="S2168" s="5"/>
      <c r="T2168" t="s">
        <v>5052</v>
      </c>
      <c r="U2168" s="3">
        <v>45428</v>
      </c>
      <c r="V2168" t="str">
        <f t="shared" si="99"/>
        <v>Thursday</v>
      </c>
      <c r="W2168" t="str">
        <f t="shared" si="100"/>
        <v>May</v>
      </c>
      <c r="X2168">
        <v>11</v>
      </c>
      <c r="Y2168" t="str">
        <f t="shared" si="101"/>
        <v>Morning</v>
      </c>
      <c r="Z2168" t="s">
        <v>5069</v>
      </c>
    </row>
    <row r="2169" spans="1:26" x14ac:dyDescent="0.3">
      <c r="A2169" t="s">
        <v>2190</v>
      </c>
      <c r="B2169" t="s">
        <v>5027</v>
      </c>
      <c r="C2169" t="s">
        <v>5030</v>
      </c>
      <c r="D2169" t="s">
        <v>5034</v>
      </c>
      <c r="E2169" t="s">
        <v>5036</v>
      </c>
      <c r="F2169" t="s">
        <v>5045</v>
      </c>
      <c r="G2169">
        <v>-51.9253</v>
      </c>
      <c r="H2169">
        <v>-14.234999999999999</v>
      </c>
      <c r="I2169">
        <v>41339</v>
      </c>
      <c r="J2169">
        <v>177683</v>
      </c>
      <c r="K2169">
        <v>19501</v>
      </c>
      <c r="L2169">
        <v>13991</v>
      </c>
      <c r="M2169">
        <v>8394</v>
      </c>
      <c r="N2169" s="5">
        <v>0.23266133488756521</v>
      </c>
      <c r="O2169">
        <v>210286</v>
      </c>
      <c r="P2169">
        <v>158464</v>
      </c>
      <c r="Q2169">
        <v>0</v>
      </c>
      <c r="S2169" s="5"/>
      <c r="T2169" t="s">
        <v>5057</v>
      </c>
      <c r="U2169" s="3">
        <v>45622</v>
      </c>
      <c r="V2169" t="str">
        <f t="shared" si="99"/>
        <v>Tuesday</v>
      </c>
      <c r="W2169" t="str">
        <f t="shared" si="100"/>
        <v>November</v>
      </c>
      <c r="X2169">
        <v>14</v>
      </c>
      <c r="Y2169" t="str">
        <f t="shared" si="101"/>
        <v>Afternoon</v>
      </c>
      <c r="Z2169" t="s">
        <v>5071</v>
      </c>
    </row>
    <row r="2170" spans="1:26" x14ac:dyDescent="0.3">
      <c r="A2170" t="s">
        <v>2191</v>
      </c>
      <c r="B2170" t="s">
        <v>5025</v>
      </c>
      <c r="C2170" t="s">
        <v>5029</v>
      </c>
      <c r="D2170" t="s">
        <v>5034</v>
      </c>
      <c r="E2170" t="s">
        <v>5039</v>
      </c>
      <c r="F2170" t="s">
        <v>5049</v>
      </c>
      <c r="G2170">
        <v>-106.3468</v>
      </c>
      <c r="H2170">
        <v>56.130400000000002</v>
      </c>
      <c r="I2170">
        <v>69535</v>
      </c>
      <c r="J2170">
        <v>286660</v>
      </c>
      <c r="K2170">
        <v>58839</v>
      </c>
      <c r="L2170">
        <v>19440</v>
      </c>
      <c r="M2170">
        <v>14676</v>
      </c>
      <c r="N2170" s="5">
        <v>0.2425704154616635</v>
      </c>
      <c r="O2170">
        <v>342723</v>
      </c>
      <c r="P2170">
        <v>0</v>
      </c>
      <c r="Q2170">
        <v>0</v>
      </c>
      <c r="S2170" s="5"/>
      <c r="T2170" t="s">
        <v>5056</v>
      </c>
      <c r="U2170" s="3">
        <v>45494</v>
      </c>
      <c r="V2170" t="str">
        <f t="shared" si="99"/>
        <v>Sunday</v>
      </c>
      <c r="W2170" t="str">
        <f t="shared" si="100"/>
        <v>July</v>
      </c>
      <c r="X2170">
        <v>17</v>
      </c>
      <c r="Y2170" t="str">
        <f t="shared" si="101"/>
        <v>Afternoon</v>
      </c>
      <c r="Z2170" t="s">
        <v>5071</v>
      </c>
    </row>
    <row r="2171" spans="1:26" x14ac:dyDescent="0.3">
      <c r="A2171" t="s">
        <v>2192</v>
      </c>
      <c r="B2171" t="s">
        <v>5027</v>
      </c>
      <c r="C2171" t="s">
        <v>5030</v>
      </c>
      <c r="D2171" t="s">
        <v>5034</v>
      </c>
      <c r="E2171" t="s">
        <v>5036</v>
      </c>
      <c r="F2171" t="s">
        <v>5045</v>
      </c>
      <c r="G2171">
        <v>-51.9253</v>
      </c>
      <c r="H2171">
        <v>-14.234999999999999</v>
      </c>
      <c r="I2171">
        <v>51911</v>
      </c>
      <c r="J2171">
        <v>242603</v>
      </c>
      <c r="K2171">
        <v>57725</v>
      </c>
      <c r="L2171">
        <v>18376</v>
      </c>
      <c r="M2171">
        <v>14451</v>
      </c>
      <c r="N2171" s="5">
        <v>0.2139786175275635</v>
      </c>
      <c r="O2171">
        <v>309273</v>
      </c>
      <c r="P2171">
        <v>218930</v>
      </c>
      <c r="Q2171">
        <v>0</v>
      </c>
      <c r="S2171" s="5"/>
      <c r="T2171" t="s">
        <v>5057</v>
      </c>
      <c r="U2171" s="3">
        <v>45685</v>
      </c>
      <c r="V2171" t="str">
        <f t="shared" si="99"/>
        <v>Tuesday</v>
      </c>
      <c r="W2171" t="str">
        <f t="shared" si="100"/>
        <v>January</v>
      </c>
      <c r="X2171">
        <v>16</v>
      </c>
      <c r="Y2171" t="str">
        <f t="shared" si="101"/>
        <v>Afternoon</v>
      </c>
      <c r="Z2171" t="s">
        <v>5071</v>
      </c>
    </row>
    <row r="2172" spans="1:26" x14ac:dyDescent="0.3">
      <c r="A2172" t="s">
        <v>2193</v>
      </c>
      <c r="B2172" t="s">
        <v>5023</v>
      </c>
      <c r="C2172" t="s">
        <v>5029</v>
      </c>
      <c r="D2172" t="s">
        <v>5032</v>
      </c>
      <c r="E2172" t="s">
        <v>5036</v>
      </c>
      <c r="F2172" t="s">
        <v>5050</v>
      </c>
      <c r="G2172">
        <v>-95.712900000000005</v>
      </c>
      <c r="H2172">
        <v>37.090200000000003</v>
      </c>
      <c r="I2172">
        <v>53278</v>
      </c>
      <c r="J2172">
        <v>589578</v>
      </c>
      <c r="K2172">
        <v>147198</v>
      </c>
      <c r="L2172">
        <v>24900</v>
      </c>
      <c r="M2172">
        <v>31654</v>
      </c>
      <c r="N2172" s="5">
        <v>9.0366755412758154E-2</v>
      </c>
      <c r="O2172">
        <v>745583</v>
      </c>
      <c r="P2172">
        <v>578546</v>
      </c>
      <c r="Q2172">
        <v>0</v>
      </c>
      <c r="R2172">
        <v>13122</v>
      </c>
      <c r="S2172" s="5">
        <v>1.7600000000000001E-2</v>
      </c>
      <c r="T2172" t="s">
        <v>5059</v>
      </c>
      <c r="U2172" s="3">
        <v>45317</v>
      </c>
      <c r="V2172" t="str">
        <f t="shared" si="99"/>
        <v>Friday</v>
      </c>
      <c r="W2172" t="str">
        <f t="shared" si="100"/>
        <v>January</v>
      </c>
      <c r="X2172">
        <v>12</v>
      </c>
      <c r="Y2172" t="str">
        <f t="shared" si="101"/>
        <v>Afternoon</v>
      </c>
      <c r="Z2172" t="s">
        <v>5069</v>
      </c>
    </row>
    <row r="2173" spans="1:26" x14ac:dyDescent="0.3">
      <c r="A2173" t="s">
        <v>2194</v>
      </c>
      <c r="B2173" t="s">
        <v>5024</v>
      </c>
      <c r="C2173" t="s">
        <v>5029</v>
      </c>
      <c r="D2173" t="s">
        <v>5031</v>
      </c>
      <c r="E2173" t="s">
        <v>5040</v>
      </c>
      <c r="F2173" t="s">
        <v>5049</v>
      </c>
      <c r="G2173">
        <v>-106.3468</v>
      </c>
      <c r="H2173">
        <v>56.130400000000002</v>
      </c>
      <c r="I2173">
        <v>20718</v>
      </c>
      <c r="J2173">
        <v>219440</v>
      </c>
      <c r="K2173">
        <v>54182</v>
      </c>
      <c r="L2173">
        <v>9831</v>
      </c>
      <c r="M2173">
        <v>12033</v>
      </c>
      <c r="N2173" s="5">
        <v>9.4416806881148188E-2</v>
      </c>
      <c r="O2173">
        <v>241565</v>
      </c>
      <c r="P2173">
        <v>0</v>
      </c>
      <c r="Q2173">
        <v>108409</v>
      </c>
      <c r="S2173" s="5"/>
      <c r="T2173" t="s">
        <v>5051</v>
      </c>
      <c r="U2173" s="3">
        <v>45402</v>
      </c>
      <c r="V2173" t="str">
        <f t="shared" si="99"/>
        <v>Saturday</v>
      </c>
      <c r="W2173" t="str">
        <f t="shared" si="100"/>
        <v>April</v>
      </c>
      <c r="X2173">
        <v>9</v>
      </c>
      <c r="Y2173" t="str">
        <f t="shared" si="101"/>
        <v>Morning</v>
      </c>
      <c r="Z2173" t="s">
        <v>5070</v>
      </c>
    </row>
    <row r="2174" spans="1:26" x14ac:dyDescent="0.3">
      <c r="A2174" t="s">
        <v>2195</v>
      </c>
      <c r="B2174" t="s">
        <v>5027</v>
      </c>
      <c r="C2174" t="s">
        <v>5029</v>
      </c>
      <c r="D2174" t="s">
        <v>5032</v>
      </c>
      <c r="E2174" t="s">
        <v>5036</v>
      </c>
      <c r="F2174" t="s">
        <v>5043</v>
      </c>
      <c r="G2174">
        <v>-3.4359999999999999</v>
      </c>
      <c r="H2174">
        <v>55.378100000000003</v>
      </c>
      <c r="I2174">
        <v>133076</v>
      </c>
      <c r="J2174">
        <v>1846432</v>
      </c>
      <c r="K2174">
        <v>313673</v>
      </c>
      <c r="L2174">
        <v>77431</v>
      </c>
      <c r="M2174">
        <v>87878</v>
      </c>
      <c r="N2174" s="5">
        <v>7.2072271783826886E-2</v>
      </c>
      <c r="O2174">
        <v>2239930</v>
      </c>
      <c r="P2174">
        <v>1846432</v>
      </c>
      <c r="Q2174">
        <v>0</v>
      </c>
      <c r="S2174" s="5"/>
      <c r="T2174" t="s">
        <v>5061</v>
      </c>
      <c r="U2174" s="3">
        <v>45761</v>
      </c>
      <c r="V2174" t="str">
        <f t="shared" si="99"/>
        <v>Monday</v>
      </c>
      <c r="W2174" t="str">
        <f t="shared" si="100"/>
        <v>April</v>
      </c>
      <c r="X2174">
        <v>16</v>
      </c>
      <c r="Y2174" t="str">
        <f t="shared" si="101"/>
        <v>Afternoon</v>
      </c>
      <c r="Z2174" t="s">
        <v>5069</v>
      </c>
    </row>
    <row r="2175" spans="1:26" x14ac:dyDescent="0.3">
      <c r="A2175" t="s">
        <v>2196</v>
      </c>
      <c r="B2175" t="s">
        <v>5025</v>
      </c>
      <c r="C2175" t="s">
        <v>5029</v>
      </c>
      <c r="D2175" t="s">
        <v>5034</v>
      </c>
      <c r="E2175" t="s">
        <v>5039</v>
      </c>
      <c r="F2175" t="s">
        <v>5046</v>
      </c>
      <c r="G2175">
        <v>133.77510000000001</v>
      </c>
      <c r="H2175">
        <v>-25.2744</v>
      </c>
      <c r="I2175">
        <v>23125</v>
      </c>
      <c r="J2175">
        <v>130204</v>
      </c>
      <c r="K2175">
        <v>28492</v>
      </c>
      <c r="L2175">
        <v>6614</v>
      </c>
      <c r="M2175">
        <v>3090</v>
      </c>
      <c r="N2175" s="5">
        <v>0.17760932038328411</v>
      </c>
      <c r="O2175">
        <v>155837</v>
      </c>
      <c r="P2175">
        <v>0</v>
      </c>
      <c r="Q2175">
        <v>0</v>
      </c>
      <c r="S2175" s="5"/>
      <c r="T2175" t="s">
        <v>5056</v>
      </c>
      <c r="U2175" s="3">
        <v>45366</v>
      </c>
      <c r="V2175" t="str">
        <f t="shared" si="99"/>
        <v>Friday</v>
      </c>
      <c r="W2175" t="str">
        <f t="shared" si="100"/>
        <v>March</v>
      </c>
      <c r="X2175">
        <v>17</v>
      </c>
      <c r="Y2175" t="str">
        <f t="shared" si="101"/>
        <v>Afternoon</v>
      </c>
      <c r="Z2175" t="s">
        <v>5070</v>
      </c>
    </row>
    <row r="2176" spans="1:26" x14ac:dyDescent="0.3">
      <c r="A2176" t="s">
        <v>2197</v>
      </c>
      <c r="B2176" t="s">
        <v>5023</v>
      </c>
      <c r="C2176" t="s">
        <v>5029</v>
      </c>
      <c r="D2176" t="s">
        <v>5034</v>
      </c>
      <c r="E2176" t="s">
        <v>5036</v>
      </c>
      <c r="F2176" t="s">
        <v>5047</v>
      </c>
      <c r="G2176">
        <v>138.25290000000001</v>
      </c>
      <c r="H2176">
        <v>36.204799999999999</v>
      </c>
      <c r="I2176">
        <v>46798</v>
      </c>
      <c r="J2176">
        <v>207342</v>
      </c>
      <c r="K2176">
        <v>23559</v>
      </c>
      <c r="L2176">
        <v>7556</v>
      </c>
      <c r="M2176">
        <v>6134</v>
      </c>
      <c r="N2176" s="5">
        <v>0.22570708800426131</v>
      </c>
      <c r="O2176">
        <v>263719</v>
      </c>
      <c r="P2176">
        <v>180278</v>
      </c>
      <c r="Q2176">
        <v>0</v>
      </c>
      <c r="R2176">
        <v>4008</v>
      </c>
      <c r="S2176" s="5">
        <v>1.52E-2</v>
      </c>
      <c r="T2176" t="s">
        <v>5056</v>
      </c>
      <c r="U2176" s="3">
        <v>45338</v>
      </c>
      <c r="V2176" t="str">
        <f t="shared" si="99"/>
        <v>Friday</v>
      </c>
      <c r="W2176" t="str">
        <f t="shared" si="100"/>
        <v>February</v>
      </c>
      <c r="X2176">
        <v>10</v>
      </c>
      <c r="Y2176" t="str">
        <f t="shared" si="101"/>
        <v>Morning</v>
      </c>
      <c r="Z2176" t="s">
        <v>5071</v>
      </c>
    </row>
    <row r="2177" spans="1:26" x14ac:dyDescent="0.3">
      <c r="A2177" t="s">
        <v>2198</v>
      </c>
      <c r="B2177" t="s">
        <v>5026</v>
      </c>
      <c r="C2177" t="s">
        <v>5030</v>
      </c>
      <c r="D2177" t="s">
        <v>5032</v>
      </c>
      <c r="E2177" t="s">
        <v>5036</v>
      </c>
      <c r="F2177" t="s">
        <v>5048</v>
      </c>
      <c r="G2177">
        <v>10.451499999999999</v>
      </c>
      <c r="H2177">
        <v>51.165700000000001</v>
      </c>
      <c r="I2177">
        <v>20977</v>
      </c>
      <c r="J2177">
        <v>255122</v>
      </c>
      <c r="K2177">
        <v>46527</v>
      </c>
      <c r="L2177">
        <v>16861</v>
      </c>
      <c r="M2177">
        <v>15239</v>
      </c>
      <c r="N2177" s="6">
        <v>8.2225385955888741E-2</v>
      </c>
      <c r="O2177">
        <v>287347</v>
      </c>
      <c r="P2177">
        <v>224148</v>
      </c>
      <c r="Q2177">
        <v>0</v>
      </c>
      <c r="T2177" t="s">
        <v>5059</v>
      </c>
      <c r="U2177" s="3">
        <v>45730</v>
      </c>
      <c r="V2177" t="str">
        <f t="shared" si="99"/>
        <v>Friday</v>
      </c>
      <c r="W2177" t="str">
        <f t="shared" si="100"/>
        <v>March</v>
      </c>
      <c r="X2177">
        <v>9</v>
      </c>
      <c r="Y2177" t="str">
        <f t="shared" si="101"/>
        <v>Morning</v>
      </c>
      <c r="Z2177" t="s">
        <v>5069</v>
      </c>
    </row>
    <row r="2178" spans="1:26" x14ac:dyDescent="0.3">
      <c r="A2178" t="s">
        <v>2199</v>
      </c>
      <c r="B2178" t="s">
        <v>5023</v>
      </c>
      <c r="C2178" t="s">
        <v>5029</v>
      </c>
      <c r="D2178" t="s">
        <v>5035</v>
      </c>
      <c r="E2178" t="s">
        <v>5040</v>
      </c>
      <c r="F2178" t="s">
        <v>5045</v>
      </c>
      <c r="G2178">
        <v>-51.9253</v>
      </c>
      <c r="H2178">
        <v>-14.234999999999999</v>
      </c>
      <c r="I2178">
        <v>23079</v>
      </c>
      <c r="J2178">
        <v>160722</v>
      </c>
      <c r="K2178">
        <v>17260</v>
      </c>
      <c r="L2178">
        <v>10401</v>
      </c>
      <c r="M2178">
        <v>8564</v>
      </c>
      <c r="N2178" s="5">
        <v>0.1435975945871957</v>
      </c>
      <c r="O2178">
        <v>203999</v>
      </c>
      <c r="P2178">
        <v>0</v>
      </c>
      <c r="Q2178">
        <v>219615</v>
      </c>
      <c r="R2178">
        <v>3080</v>
      </c>
      <c r="S2178" s="5">
        <v>1.5100000000000001E-2</v>
      </c>
      <c r="T2178" t="s">
        <v>5058</v>
      </c>
      <c r="U2178" s="3">
        <v>45456</v>
      </c>
      <c r="V2178" t="str">
        <f t="shared" si="99"/>
        <v>Thursday</v>
      </c>
      <c r="W2178" t="str">
        <f t="shared" si="100"/>
        <v>June</v>
      </c>
      <c r="X2178">
        <v>10</v>
      </c>
      <c r="Y2178" t="str">
        <f t="shared" si="101"/>
        <v>Morning</v>
      </c>
      <c r="Z2178" t="s">
        <v>5070</v>
      </c>
    </row>
    <row r="2179" spans="1:26" x14ac:dyDescent="0.3">
      <c r="A2179" t="s">
        <v>2200</v>
      </c>
      <c r="B2179" t="s">
        <v>5023</v>
      </c>
      <c r="C2179" t="s">
        <v>5029</v>
      </c>
      <c r="D2179" t="s">
        <v>5034</v>
      </c>
      <c r="E2179" t="s">
        <v>5036</v>
      </c>
      <c r="F2179" t="s">
        <v>5046</v>
      </c>
      <c r="G2179">
        <v>133.77510000000001</v>
      </c>
      <c r="H2179">
        <v>-25.2744</v>
      </c>
      <c r="I2179">
        <v>60657</v>
      </c>
      <c r="J2179">
        <v>251503</v>
      </c>
      <c r="K2179">
        <v>59624</v>
      </c>
      <c r="L2179">
        <v>19715</v>
      </c>
      <c r="M2179">
        <v>13552</v>
      </c>
      <c r="N2179" s="5">
        <v>0.2411808830472657</v>
      </c>
      <c r="O2179">
        <v>292234</v>
      </c>
      <c r="P2179">
        <v>220526</v>
      </c>
      <c r="Q2179">
        <v>0</v>
      </c>
      <c r="R2179">
        <v>5143</v>
      </c>
      <c r="S2179" s="5">
        <v>1.7600000000000001E-2</v>
      </c>
      <c r="T2179" t="s">
        <v>5056</v>
      </c>
      <c r="U2179" s="3">
        <v>45665</v>
      </c>
      <c r="V2179" t="str">
        <f t="shared" ref="V2179:V2242" si="102">TEXT(U2179,"DDDD")</f>
        <v>Wednesday</v>
      </c>
      <c r="W2179" t="str">
        <f t="shared" ref="W2179:W2242" si="103">TEXT(U2179,"MMMM")</f>
        <v>January</v>
      </c>
      <c r="X2179">
        <v>10</v>
      </c>
      <c r="Y2179" t="str">
        <f t="shared" ref="Y2179:Y2242" si="104">IF(X2179&lt;6,"NIght",IF(X2179&lt;12,"Morning",IF(X2179&lt;18,"Afternoon","Evening")))</f>
        <v>Morning</v>
      </c>
      <c r="Z2179" t="s">
        <v>5071</v>
      </c>
    </row>
    <row r="2180" spans="1:26" x14ac:dyDescent="0.3">
      <c r="A2180" t="s">
        <v>2201</v>
      </c>
      <c r="B2180" t="s">
        <v>5025</v>
      </c>
      <c r="C2180" t="s">
        <v>5029</v>
      </c>
      <c r="D2180" t="s">
        <v>5034</v>
      </c>
      <c r="E2180" t="s">
        <v>5039</v>
      </c>
      <c r="F2180" t="s">
        <v>5049</v>
      </c>
      <c r="G2180">
        <v>-106.3468</v>
      </c>
      <c r="H2180">
        <v>56.130400000000002</v>
      </c>
      <c r="I2180">
        <v>64448</v>
      </c>
      <c r="J2180">
        <v>312008</v>
      </c>
      <c r="K2180">
        <v>40383</v>
      </c>
      <c r="L2180">
        <v>17911</v>
      </c>
      <c r="M2180">
        <v>11893</v>
      </c>
      <c r="N2180" s="5">
        <v>0.20655933242644131</v>
      </c>
      <c r="O2180">
        <v>397982</v>
      </c>
      <c r="P2180">
        <v>0</v>
      </c>
      <c r="Q2180">
        <v>0</v>
      </c>
      <c r="S2180" s="5"/>
      <c r="T2180" t="s">
        <v>5056</v>
      </c>
      <c r="U2180" s="3">
        <v>45438</v>
      </c>
      <c r="V2180" t="str">
        <f t="shared" si="102"/>
        <v>Sunday</v>
      </c>
      <c r="W2180" t="str">
        <f t="shared" si="103"/>
        <v>May</v>
      </c>
      <c r="X2180">
        <v>9</v>
      </c>
      <c r="Y2180" t="str">
        <f t="shared" si="104"/>
        <v>Morning</v>
      </c>
      <c r="Z2180" t="s">
        <v>5071</v>
      </c>
    </row>
    <row r="2181" spans="1:26" x14ac:dyDescent="0.3">
      <c r="A2181" t="s">
        <v>2202</v>
      </c>
      <c r="B2181" t="s">
        <v>5023</v>
      </c>
      <c r="C2181" t="s">
        <v>5029</v>
      </c>
      <c r="D2181" t="s">
        <v>5035</v>
      </c>
      <c r="E2181" t="s">
        <v>5040</v>
      </c>
      <c r="F2181" t="s">
        <v>5045</v>
      </c>
      <c r="G2181">
        <v>-51.9253</v>
      </c>
      <c r="H2181">
        <v>-14.234999999999999</v>
      </c>
      <c r="I2181">
        <v>35316</v>
      </c>
      <c r="J2181">
        <v>223187</v>
      </c>
      <c r="K2181">
        <v>47487</v>
      </c>
      <c r="L2181">
        <v>7755</v>
      </c>
      <c r="M2181">
        <v>7327</v>
      </c>
      <c r="N2181" s="5">
        <v>0.15823828055666969</v>
      </c>
      <c r="O2181">
        <v>262787</v>
      </c>
      <c r="P2181">
        <v>0</v>
      </c>
      <c r="Q2181">
        <v>205648</v>
      </c>
      <c r="R2181">
        <v>4046</v>
      </c>
      <c r="S2181" s="5">
        <v>1.54E-2</v>
      </c>
      <c r="T2181" t="s">
        <v>5058</v>
      </c>
      <c r="U2181" s="3">
        <v>45559</v>
      </c>
      <c r="V2181" t="str">
        <f t="shared" si="102"/>
        <v>Tuesday</v>
      </c>
      <c r="W2181" t="str">
        <f t="shared" si="103"/>
        <v>September</v>
      </c>
      <c r="X2181">
        <v>17</v>
      </c>
      <c r="Y2181" t="str">
        <f t="shared" si="104"/>
        <v>Afternoon</v>
      </c>
      <c r="Z2181" t="s">
        <v>5070</v>
      </c>
    </row>
    <row r="2182" spans="1:26" x14ac:dyDescent="0.3">
      <c r="A2182" t="s">
        <v>2203</v>
      </c>
      <c r="B2182" t="s">
        <v>5024</v>
      </c>
      <c r="C2182" t="s">
        <v>5029</v>
      </c>
      <c r="D2182" t="s">
        <v>5034</v>
      </c>
      <c r="E2182" t="s">
        <v>5040</v>
      </c>
      <c r="F2182" t="s">
        <v>5048</v>
      </c>
      <c r="G2182">
        <v>10.451499999999999</v>
      </c>
      <c r="H2182">
        <v>51.165700000000001</v>
      </c>
      <c r="I2182">
        <v>39440</v>
      </c>
      <c r="J2182">
        <v>205733</v>
      </c>
      <c r="K2182">
        <v>25453</v>
      </c>
      <c r="L2182">
        <v>15024</v>
      </c>
      <c r="M2182">
        <v>7797</v>
      </c>
      <c r="N2182" s="5">
        <v>0.19170573991213061</v>
      </c>
      <c r="O2182">
        <v>264038</v>
      </c>
      <c r="P2182">
        <v>0</v>
      </c>
      <c r="Q2182">
        <v>287147</v>
      </c>
      <c r="S2182" s="5"/>
      <c r="T2182" t="s">
        <v>5056</v>
      </c>
      <c r="U2182" s="3">
        <v>45557</v>
      </c>
      <c r="V2182" t="str">
        <f t="shared" si="102"/>
        <v>Sunday</v>
      </c>
      <c r="W2182" t="str">
        <f t="shared" si="103"/>
        <v>September</v>
      </c>
      <c r="X2182">
        <v>14</v>
      </c>
      <c r="Y2182" t="str">
        <f t="shared" si="104"/>
        <v>Afternoon</v>
      </c>
      <c r="Z2182" t="s">
        <v>5070</v>
      </c>
    </row>
    <row r="2183" spans="1:26" x14ac:dyDescent="0.3">
      <c r="A2183" t="s">
        <v>2204</v>
      </c>
      <c r="B2183" t="s">
        <v>5027</v>
      </c>
      <c r="C2183" t="s">
        <v>5030</v>
      </c>
      <c r="D2183" t="s">
        <v>5034</v>
      </c>
      <c r="E2183" t="s">
        <v>5036</v>
      </c>
      <c r="F2183" t="s">
        <v>5044</v>
      </c>
      <c r="G2183">
        <v>78.962900000000005</v>
      </c>
      <c r="H2183">
        <v>20.593699999999998</v>
      </c>
      <c r="I2183">
        <v>35295</v>
      </c>
      <c r="J2183">
        <v>180718</v>
      </c>
      <c r="K2183">
        <v>18173</v>
      </c>
      <c r="L2183">
        <v>10230</v>
      </c>
      <c r="M2183">
        <v>4388</v>
      </c>
      <c r="N2183" s="5">
        <v>0.1953060132531502</v>
      </c>
      <c r="O2183">
        <v>212948</v>
      </c>
      <c r="P2183">
        <v>165288</v>
      </c>
      <c r="Q2183">
        <v>0</v>
      </c>
      <c r="S2183" s="5"/>
      <c r="T2183" t="s">
        <v>5057</v>
      </c>
      <c r="U2183" s="3">
        <v>45318</v>
      </c>
      <c r="V2183" t="str">
        <f t="shared" si="102"/>
        <v>Saturday</v>
      </c>
      <c r="W2183" t="str">
        <f t="shared" si="103"/>
        <v>January</v>
      </c>
      <c r="X2183">
        <v>11</v>
      </c>
      <c r="Y2183" t="str">
        <f t="shared" si="104"/>
        <v>Morning</v>
      </c>
      <c r="Z2183" t="s">
        <v>5070</v>
      </c>
    </row>
    <row r="2184" spans="1:26" x14ac:dyDescent="0.3">
      <c r="A2184" t="s">
        <v>2205</v>
      </c>
      <c r="B2184" t="s">
        <v>5025</v>
      </c>
      <c r="C2184" t="s">
        <v>5029</v>
      </c>
      <c r="D2184" t="s">
        <v>5031</v>
      </c>
      <c r="E2184" t="s">
        <v>5039</v>
      </c>
      <c r="F2184" t="s">
        <v>5050</v>
      </c>
      <c r="G2184">
        <v>-95.712900000000005</v>
      </c>
      <c r="H2184">
        <v>37.090200000000003</v>
      </c>
      <c r="I2184">
        <v>30957</v>
      </c>
      <c r="J2184">
        <v>206485</v>
      </c>
      <c r="K2184">
        <v>38899</v>
      </c>
      <c r="L2184">
        <v>9040</v>
      </c>
      <c r="M2184">
        <v>5576</v>
      </c>
      <c r="N2184" s="5">
        <v>0.14992814613549099</v>
      </c>
      <c r="O2184">
        <v>259127</v>
      </c>
      <c r="P2184">
        <v>0</v>
      </c>
      <c r="Q2184">
        <v>0</v>
      </c>
      <c r="S2184" s="5"/>
      <c r="T2184" t="s">
        <v>5051</v>
      </c>
      <c r="U2184" s="3">
        <v>45366</v>
      </c>
      <c r="V2184" t="str">
        <f t="shared" si="102"/>
        <v>Friday</v>
      </c>
      <c r="W2184" t="str">
        <f t="shared" si="103"/>
        <v>March</v>
      </c>
      <c r="X2184">
        <v>10</v>
      </c>
      <c r="Y2184" t="str">
        <f t="shared" si="104"/>
        <v>Morning</v>
      </c>
      <c r="Z2184" t="s">
        <v>5070</v>
      </c>
    </row>
    <row r="2185" spans="1:26" x14ac:dyDescent="0.3">
      <c r="A2185" t="s">
        <v>2206</v>
      </c>
      <c r="B2185" t="s">
        <v>5024</v>
      </c>
      <c r="C2185" t="s">
        <v>5029</v>
      </c>
      <c r="D2185" t="s">
        <v>5034</v>
      </c>
      <c r="E2185" t="s">
        <v>5039</v>
      </c>
      <c r="F2185" t="s">
        <v>5048</v>
      </c>
      <c r="G2185">
        <v>10.451499999999999</v>
      </c>
      <c r="H2185">
        <v>51.165700000000001</v>
      </c>
      <c r="I2185">
        <v>95700</v>
      </c>
      <c r="J2185">
        <v>423673</v>
      </c>
      <c r="K2185">
        <v>102015</v>
      </c>
      <c r="L2185">
        <v>19424</v>
      </c>
      <c r="M2185">
        <v>19561</v>
      </c>
      <c r="N2185" s="5">
        <v>0.2258830473922441</v>
      </c>
      <c r="O2185">
        <v>472821</v>
      </c>
      <c r="P2185">
        <v>0</v>
      </c>
      <c r="Q2185">
        <v>0</v>
      </c>
      <c r="S2185" s="5"/>
      <c r="T2185" t="s">
        <v>5056</v>
      </c>
      <c r="U2185" s="3">
        <v>45602</v>
      </c>
      <c r="V2185" t="str">
        <f t="shared" si="102"/>
        <v>Wednesday</v>
      </c>
      <c r="W2185" t="str">
        <f t="shared" si="103"/>
        <v>November</v>
      </c>
      <c r="X2185">
        <v>16</v>
      </c>
      <c r="Y2185" t="str">
        <f t="shared" si="104"/>
        <v>Afternoon</v>
      </c>
      <c r="Z2185" t="s">
        <v>5071</v>
      </c>
    </row>
    <row r="2186" spans="1:26" x14ac:dyDescent="0.3">
      <c r="A2186" t="s">
        <v>2207</v>
      </c>
      <c r="B2186" t="s">
        <v>5023</v>
      </c>
      <c r="C2186" t="s">
        <v>5029</v>
      </c>
      <c r="D2186" t="s">
        <v>5031</v>
      </c>
      <c r="E2186" t="s">
        <v>5040</v>
      </c>
      <c r="F2186" t="s">
        <v>5044</v>
      </c>
      <c r="G2186">
        <v>78.962900000000005</v>
      </c>
      <c r="H2186">
        <v>20.593699999999998</v>
      </c>
      <c r="I2186">
        <v>31669</v>
      </c>
      <c r="J2186">
        <v>324012</v>
      </c>
      <c r="K2186">
        <v>44178</v>
      </c>
      <c r="L2186">
        <v>22254</v>
      </c>
      <c r="M2186">
        <v>13332</v>
      </c>
      <c r="N2186" s="5">
        <v>9.7742692955775964E-2</v>
      </c>
      <c r="O2186">
        <v>416547</v>
      </c>
      <c r="P2186">
        <v>0</v>
      </c>
      <c r="Q2186">
        <v>157187</v>
      </c>
      <c r="R2186">
        <v>9997</v>
      </c>
      <c r="S2186" s="5">
        <v>2.4E-2</v>
      </c>
      <c r="T2186" t="s">
        <v>5051</v>
      </c>
      <c r="U2186" s="3">
        <v>45572</v>
      </c>
      <c r="V2186" t="str">
        <f t="shared" si="102"/>
        <v>Monday</v>
      </c>
      <c r="W2186" t="str">
        <f t="shared" si="103"/>
        <v>October</v>
      </c>
      <c r="X2186">
        <v>15</v>
      </c>
      <c r="Y2186" t="str">
        <f t="shared" si="104"/>
        <v>Afternoon</v>
      </c>
      <c r="Z2186" t="s">
        <v>5069</v>
      </c>
    </row>
    <row r="2187" spans="1:26" x14ac:dyDescent="0.3">
      <c r="A2187" t="s">
        <v>2208</v>
      </c>
      <c r="B2187" t="s">
        <v>5027</v>
      </c>
      <c r="C2187" t="s">
        <v>5030</v>
      </c>
      <c r="D2187" t="s">
        <v>5032</v>
      </c>
      <c r="E2187" t="s">
        <v>5036</v>
      </c>
      <c r="F2187" t="s">
        <v>5048</v>
      </c>
      <c r="G2187">
        <v>10.451499999999999</v>
      </c>
      <c r="H2187">
        <v>51.165700000000001</v>
      </c>
      <c r="I2187">
        <v>185761</v>
      </c>
      <c r="J2187">
        <v>1889137</v>
      </c>
      <c r="K2187">
        <v>466403</v>
      </c>
      <c r="L2187">
        <v>147337</v>
      </c>
      <c r="M2187">
        <v>62654</v>
      </c>
      <c r="N2187" s="5">
        <v>9.8331459836663082E-2</v>
      </c>
      <c r="O2187">
        <v>2412776</v>
      </c>
      <c r="P2187">
        <v>1889137</v>
      </c>
      <c r="Q2187">
        <v>0</v>
      </c>
      <c r="S2187" s="5"/>
      <c r="T2187" t="s">
        <v>5061</v>
      </c>
      <c r="U2187" s="3">
        <v>45402</v>
      </c>
      <c r="V2187" t="str">
        <f t="shared" si="102"/>
        <v>Saturday</v>
      </c>
      <c r="W2187" t="str">
        <f t="shared" si="103"/>
        <v>April</v>
      </c>
      <c r="X2187">
        <v>15</v>
      </c>
      <c r="Y2187" t="str">
        <f t="shared" si="104"/>
        <v>Afternoon</v>
      </c>
      <c r="Z2187" t="s">
        <v>5069</v>
      </c>
    </row>
    <row r="2188" spans="1:26" x14ac:dyDescent="0.3">
      <c r="A2188" t="s">
        <v>2209</v>
      </c>
      <c r="B2188" t="s">
        <v>5027</v>
      </c>
      <c r="C2188" t="s">
        <v>5029</v>
      </c>
      <c r="D2188" t="s">
        <v>5034</v>
      </c>
      <c r="E2188" t="s">
        <v>5036</v>
      </c>
      <c r="F2188" t="s">
        <v>5047</v>
      </c>
      <c r="G2188">
        <v>138.25290000000001</v>
      </c>
      <c r="H2188">
        <v>36.204799999999999</v>
      </c>
      <c r="I2188">
        <v>62367</v>
      </c>
      <c r="J2188">
        <v>357091</v>
      </c>
      <c r="K2188">
        <v>81110</v>
      </c>
      <c r="L2188">
        <v>14474</v>
      </c>
      <c r="M2188">
        <v>16058</v>
      </c>
      <c r="N2188" s="5">
        <v>0.17465448726106411</v>
      </c>
      <c r="O2188">
        <v>397990</v>
      </c>
      <c r="P2188">
        <v>342044</v>
      </c>
      <c r="Q2188">
        <v>0</v>
      </c>
      <c r="S2188" s="5"/>
      <c r="T2188" t="s">
        <v>5057</v>
      </c>
      <c r="U2188" s="3">
        <v>45554</v>
      </c>
      <c r="V2188" t="str">
        <f t="shared" si="102"/>
        <v>Thursday</v>
      </c>
      <c r="W2188" t="str">
        <f t="shared" si="103"/>
        <v>September</v>
      </c>
      <c r="X2188">
        <v>17</v>
      </c>
      <c r="Y2188" t="str">
        <f t="shared" si="104"/>
        <v>Afternoon</v>
      </c>
      <c r="Z2188" t="s">
        <v>5070</v>
      </c>
    </row>
    <row r="2189" spans="1:26" x14ac:dyDescent="0.3">
      <c r="A2189" t="s">
        <v>2210</v>
      </c>
      <c r="B2189" t="s">
        <v>5027</v>
      </c>
      <c r="C2189" t="s">
        <v>5029</v>
      </c>
      <c r="D2189" t="s">
        <v>5034</v>
      </c>
      <c r="E2189" t="s">
        <v>5040</v>
      </c>
      <c r="F2189" t="s">
        <v>5048</v>
      </c>
      <c r="G2189">
        <v>10.451499999999999</v>
      </c>
      <c r="H2189">
        <v>51.165700000000001</v>
      </c>
      <c r="I2189">
        <v>39593</v>
      </c>
      <c r="J2189">
        <v>214420</v>
      </c>
      <c r="K2189">
        <v>23719</v>
      </c>
      <c r="L2189">
        <v>10723</v>
      </c>
      <c r="M2189">
        <v>9236</v>
      </c>
      <c r="N2189" s="5">
        <v>0.18465496068575349</v>
      </c>
      <c r="O2189">
        <v>272524</v>
      </c>
      <c r="P2189">
        <v>0</v>
      </c>
      <c r="Q2189">
        <v>1961363</v>
      </c>
      <c r="S2189" s="5"/>
      <c r="T2189" t="s">
        <v>5057</v>
      </c>
      <c r="U2189" s="3">
        <v>45341</v>
      </c>
      <c r="V2189" t="str">
        <f t="shared" si="102"/>
        <v>Monday</v>
      </c>
      <c r="W2189" t="str">
        <f t="shared" si="103"/>
        <v>February</v>
      </c>
      <c r="X2189">
        <v>17</v>
      </c>
      <c r="Y2189" t="str">
        <f t="shared" si="104"/>
        <v>Afternoon</v>
      </c>
      <c r="Z2189" t="s">
        <v>5070</v>
      </c>
    </row>
    <row r="2190" spans="1:26" x14ac:dyDescent="0.3">
      <c r="A2190" t="s">
        <v>2211</v>
      </c>
      <c r="B2190" t="s">
        <v>5027</v>
      </c>
      <c r="C2190" t="s">
        <v>5029</v>
      </c>
      <c r="D2190" t="s">
        <v>5034</v>
      </c>
      <c r="E2190" t="s">
        <v>5036</v>
      </c>
      <c r="F2190" t="s">
        <v>5046</v>
      </c>
      <c r="G2190">
        <v>133.77510000000001</v>
      </c>
      <c r="H2190">
        <v>-25.2744</v>
      </c>
      <c r="I2190">
        <v>111799</v>
      </c>
      <c r="J2190">
        <v>573620</v>
      </c>
      <c r="K2190">
        <v>95177</v>
      </c>
      <c r="L2190">
        <v>18942</v>
      </c>
      <c r="M2190">
        <v>28660</v>
      </c>
      <c r="N2190" s="5">
        <v>0.19490226365149341</v>
      </c>
      <c r="O2190">
        <v>695820</v>
      </c>
      <c r="P2190">
        <v>571629</v>
      </c>
      <c r="Q2190">
        <v>0</v>
      </c>
      <c r="S2190" s="5"/>
      <c r="T2190" t="s">
        <v>5057</v>
      </c>
      <c r="U2190" s="3">
        <v>45378</v>
      </c>
      <c r="V2190" t="str">
        <f t="shared" si="102"/>
        <v>Wednesday</v>
      </c>
      <c r="W2190" t="str">
        <f t="shared" si="103"/>
        <v>March</v>
      </c>
      <c r="X2190">
        <v>16</v>
      </c>
      <c r="Y2190" t="str">
        <f t="shared" si="104"/>
        <v>Afternoon</v>
      </c>
      <c r="Z2190" t="s">
        <v>5070</v>
      </c>
    </row>
    <row r="2191" spans="1:26" x14ac:dyDescent="0.3">
      <c r="A2191" t="s">
        <v>2212</v>
      </c>
      <c r="B2191" t="s">
        <v>5023</v>
      </c>
      <c r="C2191" t="s">
        <v>5029</v>
      </c>
      <c r="D2191" t="s">
        <v>5035</v>
      </c>
      <c r="E2191" t="s">
        <v>5040</v>
      </c>
      <c r="F2191" t="s">
        <v>5047</v>
      </c>
      <c r="G2191">
        <v>138.25290000000001</v>
      </c>
      <c r="H2191">
        <v>36.204799999999999</v>
      </c>
      <c r="I2191">
        <v>10697</v>
      </c>
      <c r="J2191">
        <v>64170</v>
      </c>
      <c r="K2191">
        <v>11252</v>
      </c>
      <c r="L2191">
        <v>3011</v>
      </c>
      <c r="M2191">
        <v>3226</v>
      </c>
      <c r="N2191" s="5">
        <v>0.16669865627521099</v>
      </c>
      <c r="O2191">
        <v>77567</v>
      </c>
      <c r="P2191">
        <v>0</v>
      </c>
      <c r="Q2191">
        <v>269211</v>
      </c>
      <c r="R2191">
        <v>1458</v>
      </c>
      <c r="S2191" s="5">
        <v>1.8800000000000001E-2</v>
      </c>
      <c r="T2191" t="s">
        <v>5058</v>
      </c>
      <c r="U2191" s="3">
        <v>45296</v>
      </c>
      <c r="V2191" t="str">
        <f t="shared" si="102"/>
        <v>Friday</v>
      </c>
      <c r="W2191" t="str">
        <f t="shared" si="103"/>
        <v>January</v>
      </c>
      <c r="X2191">
        <v>17</v>
      </c>
      <c r="Y2191" t="str">
        <f t="shared" si="104"/>
        <v>Afternoon</v>
      </c>
      <c r="Z2191" t="s">
        <v>5070</v>
      </c>
    </row>
    <row r="2192" spans="1:26" x14ac:dyDescent="0.3">
      <c r="A2192" t="s">
        <v>2213</v>
      </c>
      <c r="B2192" t="s">
        <v>5027</v>
      </c>
      <c r="C2192" t="s">
        <v>5029</v>
      </c>
      <c r="D2192" t="s">
        <v>5034</v>
      </c>
      <c r="E2192" t="s">
        <v>5036</v>
      </c>
      <c r="F2192" t="s">
        <v>5045</v>
      </c>
      <c r="G2192">
        <v>-51.9253</v>
      </c>
      <c r="H2192">
        <v>-14.234999999999999</v>
      </c>
      <c r="I2192">
        <v>43549</v>
      </c>
      <c r="J2192">
        <v>199230</v>
      </c>
      <c r="K2192">
        <v>36166</v>
      </c>
      <c r="L2192">
        <v>8350</v>
      </c>
      <c r="M2192">
        <v>10767</v>
      </c>
      <c r="N2192" s="5">
        <v>0.21858918427666069</v>
      </c>
      <c r="O2192">
        <v>241355</v>
      </c>
      <c r="P2192">
        <v>187076</v>
      </c>
      <c r="Q2192">
        <v>0</v>
      </c>
      <c r="S2192" s="5"/>
      <c r="T2192" t="s">
        <v>5057</v>
      </c>
      <c r="U2192" s="3">
        <v>45624</v>
      </c>
      <c r="V2192" t="str">
        <f t="shared" si="102"/>
        <v>Thursday</v>
      </c>
      <c r="W2192" t="str">
        <f t="shared" si="103"/>
        <v>November</v>
      </c>
      <c r="X2192">
        <v>11</v>
      </c>
      <c r="Y2192" t="str">
        <f t="shared" si="104"/>
        <v>Morning</v>
      </c>
      <c r="Z2192" t="s">
        <v>5071</v>
      </c>
    </row>
    <row r="2193" spans="1:26" x14ac:dyDescent="0.3">
      <c r="A2193" t="s">
        <v>2214</v>
      </c>
      <c r="B2193" t="s">
        <v>5025</v>
      </c>
      <c r="C2193" t="s">
        <v>5029</v>
      </c>
      <c r="D2193" t="s">
        <v>5034</v>
      </c>
      <c r="E2193" t="s">
        <v>5039</v>
      </c>
      <c r="F2193" t="s">
        <v>5050</v>
      </c>
      <c r="G2193">
        <v>-95.712900000000005</v>
      </c>
      <c r="H2193">
        <v>37.090200000000003</v>
      </c>
      <c r="I2193">
        <v>113168</v>
      </c>
      <c r="J2193">
        <v>604432</v>
      </c>
      <c r="K2193">
        <v>92875</v>
      </c>
      <c r="L2193">
        <v>43652</v>
      </c>
      <c r="M2193">
        <v>23048</v>
      </c>
      <c r="N2193" s="5">
        <v>0.18723194163591139</v>
      </c>
      <c r="O2193">
        <v>752692</v>
      </c>
      <c r="P2193">
        <v>0</v>
      </c>
      <c r="Q2193">
        <v>0</v>
      </c>
      <c r="S2193" s="5"/>
      <c r="T2193" t="s">
        <v>5056</v>
      </c>
      <c r="U2193" s="3">
        <v>45685</v>
      </c>
      <c r="V2193" t="str">
        <f t="shared" si="102"/>
        <v>Tuesday</v>
      </c>
      <c r="W2193" t="str">
        <f t="shared" si="103"/>
        <v>January</v>
      </c>
      <c r="X2193">
        <v>17</v>
      </c>
      <c r="Y2193" t="str">
        <f t="shared" si="104"/>
        <v>Afternoon</v>
      </c>
      <c r="Z2193" t="s">
        <v>5070</v>
      </c>
    </row>
    <row r="2194" spans="1:26" x14ac:dyDescent="0.3">
      <c r="A2194" t="s">
        <v>2215</v>
      </c>
      <c r="B2194" t="s">
        <v>5023</v>
      </c>
      <c r="C2194" t="s">
        <v>5029</v>
      </c>
      <c r="D2194" t="s">
        <v>5034</v>
      </c>
      <c r="E2194" t="s">
        <v>5036</v>
      </c>
      <c r="F2194" t="s">
        <v>5045</v>
      </c>
      <c r="G2194">
        <v>-51.9253</v>
      </c>
      <c r="H2194">
        <v>-14.234999999999999</v>
      </c>
      <c r="I2194">
        <v>177212</v>
      </c>
      <c r="J2194">
        <v>1070441</v>
      </c>
      <c r="K2194">
        <v>122383</v>
      </c>
      <c r="L2194">
        <v>53309</v>
      </c>
      <c r="M2194">
        <v>63508</v>
      </c>
      <c r="N2194" s="5">
        <v>0.16555131967078701</v>
      </c>
      <c r="O2194">
        <v>1350566</v>
      </c>
      <c r="P2194">
        <v>1070441</v>
      </c>
      <c r="Q2194">
        <v>0</v>
      </c>
      <c r="R2194">
        <v>19448</v>
      </c>
      <c r="S2194" s="5">
        <v>1.44E-2</v>
      </c>
      <c r="T2194" t="s">
        <v>5057</v>
      </c>
      <c r="U2194" s="3">
        <v>45543</v>
      </c>
      <c r="V2194" t="str">
        <f t="shared" si="102"/>
        <v>Sunday</v>
      </c>
      <c r="W2194" t="str">
        <f t="shared" si="103"/>
        <v>September</v>
      </c>
      <c r="X2194">
        <v>15</v>
      </c>
      <c r="Y2194" t="str">
        <f t="shared" si="104"/>
        <v>Afternoon</v>
      </c>
      <c r="Z2194" t="s">
        <v>5070</v>
      </c>
    </row>
    <row r="2195" spans="1:26" x14ac:dyDescent="0.3">
      <c r="A2195" t="s">
        <v>2216</v>
      </c>
      <c r="B2195" t="s">
        <v>5027</v>
      </c>
      <c r="C2195" t="s">
        <v>5029</v>
      </c>
      <c r="D2195" t="s">
        <v>5035</v>
      </c>
      <c r="E2195" t="s">
        <v>5040</v>
      </c>
      <c r="F2195" t="s">
        <v>5048</v>
      </c>
      <c r="G2195">
        <v>10.451499999999999</v>
      </c>
      <c r="H2195">
        <v>51.165700000000001</v>
      </c>
      <c r="I2195">
        <v>21154</v>
      </c>
      <c r="J2195">
        <v>200140</v>
      </c>
      <c r="K2195">
        <v>29915</v>
      </c>
      <c r="L2195">
        <v>12512</v>
      </c>
      <c r="M2195">
        <v>10062</v>
      </c>
      <c r="N2195" s="5">
        <v>0.10569813418989631</v>
      </c>
      <c r="O2195">
        <v>250156</v>
      </c>
      <c r="P2195">
        <v>0</v>
      </c>
      <c r="Q2195">
        <v>1264811</v>
      </c>
      <c r="S2195" s="5"/>
      <c r="T2195" t="s">
        <v>5060</v>
      </c>
      <c r="U2195" s="3">
        <v>45384</v>
      </c>
      <c r="V2195" t="str">
        <f t="shared" si="102"/>
        <v>Tuesday</v>
      </c>
      <c r="W2195" t="str">
        <f t="shared" si="103"/>
        <v>April</v>
      </c>
      <c r="X2195">
        <v>18</v>
      </c>
      <c r="Y2195" t="str">
        <f t="shared" si="104"/>
        <v>Evening</v>
      </c>
      <c r="Z2195" t="s">
        <v>5070</v>
      </c>
    </row>
    <row r="2196" spans="1:26" x14ac:dyDescent="0.3">
      <c r="A2196" t="s">
        <v>2217</v>
      </c>
      <c r="B2196" t="s">
        <v>5026</v>
      </c>
      <c r="C2196" t="s">
        <v>5029</v>
      </c>
      <c r="D2196" t="s">
        <v>5032</v>
      </c>
      <c r="E2196" t="s">
        <v>5036</v>
      </c>
      <c r="F2196" t="s">
        <v>5045</v>
      </c>
      <c r="G2196">
        <v>-51.9253</v>
      </c>
      <c r="H2196">
        <v>-14.234999999999999</v>
      </c>
      <c r="I2196">
        <v>30560</v>
      </c>
      <c r="J2196">
        <v>347411</v>
      </c>
      <c r="K2196">
        <v>76994</v>
      </c>
      <c r="L2196">
        <v>18014</v>
      </c>
      <c r="M2196">
        <v>8669</v>
      </c>
      <c r="N2196" s="6">
        <v>8.7966232118498647E-2</v>
      </c>
      <c r="O2196">
        <v>421370</v>
      </c>
      <c r="P2196">
        <v>305233</v>
      </c>
      <c r="Q2196">
        <v>0</v>
      </c>
      <c r="T2196" t="s">
        <v>5059</v>
      </c>
      <c r="U2196" s="3">
        <v>45701</v>
      </c>
      <c r="V2196" t="str">
        <f t="shared" si="102"/>
        <v>Thursday</v>
      </c>
      <c r="W2196" t="str">
        <f t="shared" si="103"/>
        <v>February</v>
      </c>
      <c r="X2196">
        <v>9</v>
      </c>
      <c r="Y2196" t="str">
        <f t="shared" si="104"/>
        <v>Morning</v>
      </c>
      <c r="Z2196" t="s">
        <v>5069</v>
      </c>
    </row>
    <row r="2197" spans="1:26" x14ac:dyDescent="0.3">
      <c r="A2197" t="s">
        <v>2218</v>
      </c>
      <c r="B2197" t="s">
        <v>5024</v>
      </c>
      <c r="C2197" t="s">
        <v>5030</v>
      </c>
      <c r="D2197" t="s">
        <v>5031</v>
      </c>
      <c r="E2197" t="s">
        <v>5036</v>
      </c>
      <c r="F2197" t="s">
        <v>5043</v>
      </c>
      <c r="G2197">
        <v>-3.4359999999999999</v>
      </c>
      <c r="H2197">
        <v>55.378100000000003</v>
      </c>
      <c r="I2197">
        <v>365307</v>
      </c>
      <c r="J2197">
        <v>3386030</v>
      </c>
      <c r="K2197">
        <v>811239</v>
      </c>
      <c r="L2197">
        <v>174099</v>
      </c>
      <c r="M2197">
        <v>112605</v>
      </c>
      <c r="N2197" s="5">
        <v>0.1078867481899641</v>
      </c>
      <c r="O2197">
        <v>4386426</v>
      </c>
      <c r="P2197">
        <v>3386030</v>
      </c>
      <c r="Q2197">
        <v>0</v>
      </c>
      <c r="S2197" s="5"/>
      <c r="T2197" t="s">
        <v>5052</v>
      </c>
      <c r="U2197" s="3">
        <v>45747</v>
      </c>
      <c r="V2197" t="str">
        <f t="shared" si="102"/>
        <v>Monday</v>
      </c>
      <c r="W2197" t="str">
        <f t="shared" si="103"/>
        <v>March</v>
      </c>
      <c r="X2197">
        <v>11</v>
      </c>
      <c r="Y2197" t="str">
        <f t="shared" si="104"/>
        <v>Morning</v>
      </c>
      <c r="Z2197" t="s">
        <v>5070</v>
      </c>
    </row>
    <row r="2198" spans="1:26" x14ac:dyDescent="0.3">
      <c r="A2198" t="s">
        <v>2219</v>
      </c>
      <c r="B2198" t="s">
        <v>5027</v>
      </c>
      <c r="C2198" t="s">
        <v>5029</v>
      </c>
      <c r="D2198" t="s">
        <v>5032</v>
      </c>
      <c r="E2198" t="s">
        <v>5036</v>
      </c>
      <c r="F2198" t="s">
        <v>5047</v>
      </c>
      <c r="G2198">
        <v>138.25290000000001</v>
      </c>
      <c r="H2198">
        <v>36.204799999999999</v>
      </c>
      <c r="I2198">
        <v>247472</v>
      </c>
      <c r="J2198">
        <v>2743033</v>
      </c>
      <c r="K2198">
        <v>629571</v>
      </c>
      <c r="L2198">
        <v>126596</v>
      </c>
      <c r="M2198">
        <v>105747</v>
      </c>
      <c r="N2198" s="5">
        <v>9.0218479106490779E-2</v>
      </c>
      <c r="O2198">
        <v>3245050</v>
      </c>
      <c r="P2198">
        <v>2743033</v>
      </c>
      <c r="Q2198">
        <v>0</v>
      </c>
      <c r="S2198" s="5"/>
      <c r="T2198" t="s">
        <v>5061</v>
      </c>
      <c r="U2198" s="3">
        <v>45483</v>
      </c>
      <c r="V2198" t="str">
        <f t="shared" si="102"/>
        <v>Wednesday</v>
      </c>
      <c r="W2198" t="str">
        <f t="shared" si="103"/>
        <v>July</v>
      </c>
      <c r="X2198">
        <v>9</v>
      </c>
      <c r="Y2198" t="str">
        <f t="shared" si="104"/>
        <v>Morning</v>
      </c>
      <c r="Z2198" t="s">
        <v>5069</v>
      </c>
    </row>
    <row r="2199" spans="1:26" x14ac:dyDescent="0.3">
      <c r="A2199" t="s">
        <v>2220</v>
      </c>
      <c r="B2199" t="s">
        <v>5025</v>
      </c>
      <c r="C2199" t="s">
        <v>5029</v>
      </c>
      <c r="D2199" t="s">
        <v>5034</v>
      </c>
      <c r="E2199" t="s">
        <v>5039</v>
      </c>
      <c r="F2199" t="s">
        <v>5049</v>
      </c>
      <c r="G2199">
        <v>-106.3468</v>
      </c>
      <c r="H2199">
        <v>56.130400000000002</v>
      </c>
      <c r="I2199">
        <v>60892</v>
      </c>
      <c r="J2199">
        <v>347925</v>
      </c>
      <c r="K2199">
        <v>44674</v>
      </c>
      <c r="L2199">
        <v>19968</v>
      </c>
      <c r="M2199">
        <v>7291</v>
      </c>
      <c r="N2199" s="5">
        <v>0.17501568598248399</v>
      </c>
      <c r="O2199">
        <v>435895</v>
      </c>
      <c r="P2199">
        <v>0</v>
      </c>
      <c r="Q2199">
        <v>0</v>
      </c>
      <c r="S2199" s="5"/>
      <c r="T2199" t="s">
        <v>5056</v>
      </c>
      <c r="U2199" s="3">
        <v>45349</v>
      </c>
      <c r="V2199" t="str">
        <f t="shared" si="102"/>
        <v>Tuesday</v>
      </c>
      <c r="W2199" t="str">
        <f t="shared" si="103"/>
        <v>February</v>
      </c>
      <c r="X2199">
        <v>16</v>
      </c>
      <c r="Y2199" t="str">
        <f t="shared" si="104"/>
        <v>Afternoon</v>
      </c>
      <c r="Z2199" t="s">
        <v>5070</v>
      </c>
    </row>
    <row r="2200" spans="1:26" x14ac:dyDescent="0.3">
      <c r="A2200" t="s">
        <v>2221</v>
      </c>
      <c r="B2200" t="s">
        <v>5024</v>
      </c>
      <c r="C2200" t="s">
        <v>5029</v>
      </c>
      <c r="D2200" t="s">
        <v>5034</v>
      </c>
      <c r="E2200" t="s">
        <v>5036</v>
      </c>
      <c r="F2200" t="s">
        <v>5046</v>
      </c>
      <c r="G2200">
        <v>133.77510000000001</v>
      </c>
      <c r="H2200">
        <v>-25.2744</v>
      </c>
      <c r="I2200">
        <v>291672</v>
      </c>
      <c r="J2200">
        <v>1812758</v>
      </c>
      <c r="K2200">
        <v>339234</v>
      </c>
      <c r="L2200">
        <v>111084</v>
      </c>
      <c r="M2200">
        <v>40005</v>
      </c>
      <c r="N2200" s="5">
        <v>0.1609000458131507</v>
      </c>
      <c r="O2200">
        <v>2070546</v>
      </c>
      <c r="P2200">
        <v>1812758</v>
      </c>
      <c r="Q2200">
        <v>0</v>
      </c>
      <c r="S2200" s="5"/>
      <c r="T2200" t="s">
        <v>5057</v>
      </c>
      <c r="U2200" s="3">
        <v>45377</v>
      </c>
      <c r="V2200" t="str">
        <f t="shared" si="102"/>
        <v>Tuesday</v>
      </c>
      <c r="W2200" t="str">
        <f t="shared" si="103"/>
        <v>March</v>
      </c>
      <c r="X2200">
        <v>9</v>
      </c>
      <c r="Y2200" t="str">
        <f t="shared" si="104"/>
        <v>Morning</v>
      </c>
      <c r="Z2200" t="s">
        <v>5070</v>
      </c>
    </row>
    <row r="2201" spans="1:26" x14ac:dyDescent="0.3">
      <c r="A2201" t="s">
        <v>2222</v>
      </c>
      <c r="B2201" t="s">
        <v>5025</v>
      </c>
      <c r="C2201" t="s">
        <v>5029</v>
      </c>
      <c r="D2201" t="s">
        <v>5034</v>
      </c>
      <c r="E2201" t="s">
        <v>5039</v>
      </c>
      <c r="F2201" t="s">
        <v>5049</v>
      </c>
      <c r="G2201">
        <v>-106.3468</v>
      </c>
      <c r="H2201">
        <v>56.130400000000002</v>
      </c>
      <c r="I2201">
        <v>41989</v>
      </c>
      <c r="J2201">
        <v>229931</v>
      </c>
      <c r="K2201">
        <v>44633</v>
      </c>
      <c r="L2201">
        <v>13407</v>
      </c>
      <c r="M2201">
        <v>10228</v>
      </c>
      <c r="N2201" s="5">
        <v>0.18261758077994239</v>
      </c>
      <c r="O2201">
        <v>278182</v>
      </c>
      <c r="P2201">
        <v>0</v>
      </c>
      <c r="Q2201">
        <v>0</v>
      </c>
      <c r="S2201" s="5"/>
      <c r="T2201" t="s">
        <v>5056</v>
      </c>
      <c r="U2201" s="3">
        <v>45399</v>
      </c>
      <c r="V2201" t="str">
        <f t="shared" si="102"/>
        <v>Wednesday</v>
      </c>
      <c r="W2201" t="str">
        <f t="shared" si="103"/>
        <v>April</v>
      </c>
      <c r="X2201">
        <v>15</v>
      </c>
      <c r="Y2201" t="str">
        <f t="shared" si="104"/>
        <v>Afternoon</v>
      </c>
      <c r="Z2201" t="s">
        <v>5070</v>
      </c>
    </row>
    <row r="2202" spans="1:26" x14ac:dyDescent="0.3">
      <c r="A2202" t="s">
        <v>2223</v>
      </c>
      <c r="B2202" t="s">
        <v>5024</v>
      </c>
      <c r="C2202" t="s">
        <v>5029</v>
      </c>
      <c r="D2202" t="s">
        <v>5032</v>
      </c>
      <c r="E2202" t="s">
        <v>5036</v>
      </c>
      <c r="F2202" t="s">
        <v>5044</v>
      </c>
      <c r="G2202">
        <v>78.962900000000005</v>
      </c>
      <c r="H2202">
        <v>20.593699999999998</v>
      </c>
      <c r="I2202">
        <v>105387</v>
      </c>
      <c r="J2202">
        <v>1696478</v>
      </c>
      <c r="K2202">
        <v>239125</v>
      </c>
      <c r="L2202">
        <v>71634</v>
      </c>
      <c r="M2202">
        <v>43230</v>
      </c>
      <c r="N2202" s="5">
        <v>6.2121054317948877E-2</v>
      </c>
      <c r="O2202">
        <v>2154211</v>
      </c>
      <c r="P2202">
        <v>1696478</v>
      </c>
      <c r="Q2202">
        <v>0</v>
      </c>
      <c r="S2202" s="5"/>
      <c r="T2202" t="s">
        <v>5061</v>
      </c>
      <c r="U2202" s="3">
        <v>45531</v>
      </c>
      <c r="V2202" t="str">
        <f t="shared" si="102"/>
        <v>Tuesday</v>
      </c>
      <c r="W2202" t="str">
        <f t="shared" si="103"/>
        <v>August</v>
      </c>
      <c r="X2202">
        <v>15</v>
      </c>
      <c r="Y2202" t="str">
        <f t="shared" si="104"/>
        <v>Afternoon</v>
      </c>
      <c r="Z2202" t="s">
        <v>5070</v>
      </c>
    </row>
    <row r="2203" spans="1:26" x14ac:dyDescent="0.3">
      <c r="A2203" t="s">
        <v>2224</v>
      </c>
      <c r="B2203" t="s">
        <v>5024</v>
      </c>
      <c r="C2203" t="s">
        <v>5029</v>
      </c>
      <c r="D2203" t="s">
        <v>5034</v>
      </c>
      <c r="E2203" t="s">
        <v>5039</v>
      </c>
      <c r="F2203" t="s">
        <v>5045</v>
      </c>
      <c r="G2203">
        <v>-51.9253</v>
      </c>
      <c r="H2203">
        <v>-14.234999999999999</v>
      </c>
      <c r="I2203">
        <v>28651</v>
      </c>
      <c r="J2203">
        <v>131105</v>
      </c>
      <c r="K2203">
        <v>16595</v>
      </c>
      <c r="L2203">
        <v>9656</v>
      </c>
      <c r="M2203">
        <v>6517</v>
      </c>
      <c r="N2203" s="5">
        <v>0.21854063779328781</v>
      </c>
      <c r="O2203">
        <v>161505</v>
      </c>
      <c r="P2203">
        <v>0</v>
      </c>
      <c r="Q2203">
        <v>0</v>
      </c>
      <c r="S2203" s="5"/>
      <c r="T2203" t="s">
        <v>5056</v>
      </c>
      <c r="U2203" s="3">
        <v>45421</v>
      </c>
      <c r="V2203" t="str">
        <f t="shared" si="102"/>
        <v>Thursday</v>
      </c>
      <c r="W2203" t="str">
        <f t="shared" si="103"/>
        <v>May</v>
      </c>
      <c r="X2203">
        <v>15</v>
      </c>
      <c r="Y2203" t="str">
        <f t="shared" si="104"/>
        <v>Afternoon</v>
      </c>
      <c r="Z2203" t="s">
        <v>5071</v>
      </c>
    </row>
    <row r="2204" spans="1:26" x14ac:dyDescent="0.3">
      <c r="A2204" t="s">
        <v>2225</v>
      </c>
      <c r="B2204" t="s">
        <v>5024</v>
      </c>
      <c r="C2204" t="s">
        <v>5029</v>
      </c>
      <c r="D2204" t="s">
        <v>5034</v>
      </c>
      <c r="E2204" t="s">
        <v>5036</v>
      </c>
      <c r="F2204" t="s">
        <v>5045</v>
      </c>
      <c r="G2204">
        <v>-51.9253</v>
      </c>
      <c r="H2204">
        <v>-14.234999999999999</v>
      </c>
      <c r="I2204">
        <v>444558</v>
      </c>
      <c r="J2204">
        <v>2331320</v>
      </c>
      <c r="K2204">
        <v>375411</v>
      </c>
      <c r="L2204">
        <v>100477</v>
      </c>
      <c r="M2204">
        <v>137962</v>
      </c>
      <c r="N2204" s="5">
        <v>0.19068949829389251</v>
      </c>
      <c r="O2204">
        <v>2936176</v>
      </c>
      <c r="P2204">
        <v>2331320</v>
      </c>
      <c r="Q2204">
        <v>0</v>
      </c>
      <c r="S2204" s="5"/>
      <c r="T2204" t="s">
        <v>5057</v>
      </c>
      <c r="U2204" s="3">
        <v>45319</v>
      </c>
      <c r="V2204" t="str">
        <f t="shared" si="102"/>
        <v>Sunday</v>
      </c>
      <c r="W2204" t="str">
        <f t="shared" si="103"/>
        <v>January</v>
      </c>
      <c r="X2204">
        <v>16</v>
      </c>
      <c r="Y2204" t="str">
        <f t="shared" si="104"/>
        <v>Afternoon</v>
      </c>
      <c r="Z2204" t="s">
        <v>5070</v>
      </c>
    </row>
    <row r="2205" spans="1:26" x14ac:dyDescent="0.3">
      <c r="A2205" t="s">
        <v>2226</v>
      </c>
      <c r="B2205" t="s">
        <v>5027</v>
      </c>
      <c r="C2205" t="s">
        <v>5029</v>
      </c>
      <c r="D2205" t="s">
        <v>5034</v>
      </c>
      <c r="E2205" t="s">
        <v>5036</v>
      </c>
      <c r="F2205" t="s">
        <v>5046</v>
      </c>
      <c r="G2205">
        <v>133.77510000000001</v>
      </c>
      <c r="H2205">
        <v>-25.2744</v>
      </c>
      <c r="I2205">
        <v>57068</v>
      </c>
      <c r="J2205">
        <v>332014</v>
      </c>
      <c r="K2205">
        <v>70997</v>
      </c>
      <c r="L2205">
        <v>14892</v>
      </c>
      <c r="M2205">
        <v>12305</v>
      </c>
      <c r="N2205" s="5">
        <v>0.17188635032261901</v>
      </c>
      <c r="O2205">
        <v>377563</v>
      </c>
      <c r="P2205">
        <v>300586</v>
      </c>
      <c r="Q2205">
        <v>0</v>
      </c>
      <c r="S2205" s="5"/>
      <c r="T2205" t="s">
        <v>5057</v>
      </c>
      <c r="U2205" s="3">
        <v>45490</v>
      </c>
      <c r="V2205" t="str">
        <f t="shared" si="102"/>
        <v>Wednesday</v>
      </c>
      <c r="W2205" t="str">
        <f t="shared" si="103"/>
        <v>July</v>
      </c>
      <c r="X2205">
        <v>14</v>
      </c>
      <c r="Y2205" t="str">
        <f t="shared" si="104"/>
        <v>Afternoon</v>
      </c>
      <c r="Z2205" t="s">
        <v>5070</v>
      </c>
    </row>
    <row r="2206" spans="1:26" x14ac:dyDescent="0.3">
      <c r="A2206" t="s">
        <v>2227</v>
      </c>
      <c r="B2206" t="s">
        <v>5027</v>
      </c>
      <c r="C2206" t="s">
        <v>5030</v>
      </c>
      <c r="D2206" t="s">
        <v>5031</v>
      </c>
      <c r="E2206" t="s">
        <v>5036</v>
      </c>
      <c r="F2206" t="s">
        <v>5043</v>
      </c>
      <c r="G2206">
        <v>-3.4359999999999999</v>
      </c>
      <c r="H2206">
        <v>55.378100000000003</v>
      </c>
      <c r="I2206">
        <v>175824</v>
      </c>
      <c r="J2206">
        <v>1649195</v>
      </c>
      <c r="K2206">
        <v>192391</v>
      </c>
      <c r="L2206">
        <v>109074</v>
      </c>
      <c r="M2206">
        <v>50631</v>
      </c>
      <c r="N2206" s="5">
        <v>0.10661257898953561</v>
      </c>
      <c r="O2206">
        <v>2084602</v>
      </c>
      <c r="P2206">
        <v>1649195</v>
      </c>
      <c r="Q2206">
        <v>0</v>
      </c>
      <c r="S2206" s="5"/>
      <c r="T2206" t="s">
        <v>5052</v>
      </c>
      <c r="U2206" s="3">
        <v>45417</v>
      </c>
      <c r="V2206" t="str">
        <f t="shared" si="102"/>
        <v>Sunday</v>
      </c>
      <c r="W2206" t="str">
        <f t="shared" si="103"/>
        <v>May</v>
      </c>
      <c r="X2206">
        <v>17</v>
      </c>
      <c r="Y2206" t="str">
        <f t="shared" si="104"/>
        <v>Afternoon</v>
      </c>
      <c r="Z2206" t="s">
        <v>5070</v>
      </c>
    </row>
    <row r="2207" spans="1:26" x14ac:dyDescent="0.3">
      <c r="A2207" t="s">
        <v>2228</v>
      </c>
      <c r="B2207" t="s">
        <v>5024</v>
      </c>
      <c r="C2207" t="s">
        <v>5029</v>
      </c>
      <c r="D2207" t="s">
        <v>5035</v>
      </c>
      <c r="E2207" t="s">
        <v>5040</v>
      </c>
      <c r="F2207" t="s">
        <v>5050</v>
      </c>
      <c r="G2207">
        <v>-95.712900000000005</v>
      </c>
      <c r="H2207">
        <v>37.090200000000003</v>
      </c>
      <c r="I2207">
        <v>54155</v>
      </c>
      <c r="J2207">
        <v>390861</v>
      </c>
      <c r="K2207">
        <v>85341</v>
      </c>
      <c r="L2207">
        <v>26578</v>
      </c>
      <c r="M2207">
        <v>13273</v>
      </c>
      <c r="N2207" s="5">
        <v>0.13855365653630719</v>
      </c>
      <c r="O2207">
        <v>465425</v>
      </c>
      <c r="P2207">
        <v>0</v>
      </c>
      <c r="Q2207">
        <v>337987</v>
      </c>
      <c r="S2207" s="5"/>
      <c r="T2207" t="s">
        <v>5058</v>
      </c>
      <c r="U2207" s="3">
        <v>45717</v>
      </c>
      <c r="V2207" t="str">
        <f t="shared" si="102"/>
        <v>Saturday</v>
      </c>
      <c r="W2207" t="str">
        <f t="shared" si="103"/>
        <v>March</v>
      </c>
      <c r="X2207">
        <v>16</v>
      </c>
      <c r="Y2207" t="str">
        <f t="shared" si="104"/>
        <v>Afternoon</v>
      </c>
      <c r="Z2207" t="s">
        <v>5070</v>
      </c>
    </row>
    <row r="2208" spans="1:26" x14ac:dyDescent="0.3">
      <c r="A2208" t="s">
        <v>2229</v>
      </c>
      <c r="B2208" t="s">
        <v>5023</v>
      </c>
      <c r="C2208" t="s">
        <v>5029</v>
      </c>
      <c r="D2208" t="s">
        <v>5031</v>
      </c>
      <c r="E2208" t="s">
        <v>5036</v>
      </c>
      <c r="F2208" t="s">
        <v>5045</v>
      </c>
      <c r="G2208">
        <v>-51.9253</v>
      </c>
      <c r="H2208">
        <v>-14.234999999999999</v>
      </c>
      <c r="I2208">
        <v>61956</v>
      </c>
      <c r="J2208">
        <v>474850</v>
      </c>
      <c r="K2208">
        <v>116856</v>
      </c>
      <c r="L2208">
        <v>22022</v>
      </c>
      <c r="M2208">
        <v>27031</v>
      </c>
      <c r="N2208" s="5">
        <v>0.13047516060393291</v>
      </c>
      <c r="O2208">
        <v>547915</v>
      </c>
      <c r="P2208">
        <v>451296</v>
      </c>
      <c r="Q2208">
        <v>0</v>
      </c>
      <c r="R2208">
        <v>10739</v>
      </c>
      <c r="S2208" s="5">
        <v>1.9599999999999999E-2</v>
      </c>
      <c r="T2208" t="s">
        <v>5051</v>
      </c>
      <c r="U2208" s="3">
        <v>45336</v>
      </c>
      <c r="V2208" t="str">
        <f t="shared" si="102"/>
        <v>Wednesday</v>
      </c>
      <c r="W2208" t="str">
        <f t="shared" si="103"/>
        <v>February</v>
      </c>
      <c r="X2208">
        <v>17</v>
      </c>
      <c r="Y2208" t="str">
        <f t="shared" si="104"/>
        <v>Afternoon</v>
      </c>
      <c r="Z2208" t="s">
        <v>5070</v>
      </c>
    </row>
    <row r="2209" spans="1:26" x14ac:dyDescent="0.3">
      <c r="A2209" t="s">
        <v>2230</v>
      </c>
      <c r="B2209" t="s">
        <v>5024</v>
      </c>
      <c r="C2209" t="s">
        <v>5029</v>
      </c>
      <c r="D2209" t="s">
        <v>5032</v>
      </c>
      <c r="E2209" t="s">
        <v>5036</v>
      </c>
      <c r="F2209" t="s">
        <v>5049</v>
      </c>
      <c r="G2209">
        <v>-106.3468</v>
      </c>
      <c r="H2209">
        <v>56.130400000000002</v>
      </c>
      <c r="I2209">
        <v>235322</v>
      </c>
      <c r="J2209">
        <v>3710195</v>
      </c>
      <c r="K2209">
        <v>522691</v>
      </c>
      <c r="L2209">
        <v>162167</v>
      </c>
      <c r="M2209">
        <v>91056</v>
      </c>
      <c r="N2209" s="5">
        <v>6.3425843434576468E-2</v>
      </c>
      <c r="O2209">
        <v>4165844</v>
      </c>
      <c r="P2209">
        <v>3710195</v>
      </c>
      <c r="Q2209">
        <v>0</v>
      </c>
      <c r="S2209" s="5"/>
      <c r="T2209" t="s">
        <v>5061</v>
      </c>
      <c r="U2209" s="3">
        <v>45543</v>
      </c>
      <c r="V2209" t="str">
        <f t="shared" si="102"/>
        <v>Sunday</v>
      </c>
      <c r="W2209" t="str">
        <f t="shared" si="103"/>
        <v>September</v>
      </c>
      <c r="X2209">
        <v>11</v>
      </c>
      <c r="Y2209" t="str">
        <f t="shared" si="104"/>
        <v>Morning</v>
      </c>
      <c r="Z2209" t="s">
        <v>5070</v>
      </c>
    </row>
    <row r="2210" spans="1:26" x14ac:dyDescent="0.3">
      <c r="A2210" t="s">
        <v>2231</v>
      </c>
      <c r="B2210" t="s">
        <v>5027</v>
      </c>
      <c r="C2210" t="s">
        <v>5030</v>
      </c>
      <c r="D2210" t="s">
        <v>5034</v>
      </c>
      <c r="E2210" t="s">
        <v>5036</v>
      </c>
      <c r="F2210" t="s">
        <v>5043</v>
      </c>
      <c r="G2210">
        <v>-3.4359999999999999</v>
      </c>
      <c r="H2210">
        <v>55.378100000000003</v>
      </c>
      <c r="I2210">
        <v>69625</v>
      </c>
      <c r="J2210">
        <v>353244</v>
      </c>
      <c r="K2210">
        <v>53746</v>
      </c>
      <c r="L2210">
        <v>24071</v>
      </c>
      <c r="M2210">
        <v>15655</v>
      </c>
      <c r="N2210" s="5">
        <v>0.1971034088906212</v>
      </c>
      <c r="O2210">
        <v>395815</v>
      </c>
      <c r="P2210">
        <v>321747</v>
      </c>
      <c r="Q2210">
        <v>0</v>
      </c>
      <c r="S2210" s="5"/>
      <c r="T2210" t="s">
        <v>5057</v>
      </c>
      <c r="U2210" s="3">
        <v>45643</v>
      </c>
      <c r="V2210" t="str">
        <f t="shared" si="102"/>
        <v>Tuesday</v>
      </c>
      <c r="W2210" t="str">
        <f t="shared" si="103"/>
        <v>December</v>
      </c>
      <c r="X2210">
        <v>9</v>
      </c>
      <c r="Y2210" t="str">
        <f t="shared" si="104"/>
        <v>Morning</v>
      </c>
      <c r="Z2210" t="s">
        <v>5070</v>
      </c>
    </row>
    <row r="2211" spans="1:26" x14ac:dyDescent="0.3">
      <c r="A2211" t="s">
        <v>2232</v>
      </c>
      <c r="B2211" t="s">
        <v>5025</v>
      </c>
      <c r="C2211" t="s">
        <v>5029</v>
      </c>
      <c r="D2211" t="s">
        <v>5032</v>
      </c>
      <c r="E2211" t="s">
        <v>5039</v>
      </c>
      <c r="F2211" t="s">
        <v>5050</v>
      </c>
      <c r="G2211">
        <v>-95.712900000000005</v>
      </c>
      <c r="H2211">
        <v>37.090200000000003</v>
      </c>
      <c r="I2211">
        <v>51263</v>
      </c>
      <c r="J2211">
        <v>561644</v>
      </c>
      <c r="K2211">
        <v>137113</v>
      </c>
      <c r="L2211">
        <v>35669</v>
      </c>
      <c r="M2211">
        <v>15168</v>
      </c>
      <c r="N2211" s="5">
        <v>9.127440170994984E-2</v>
      </c>
      <c r="O2211">
        <v>671027</v>
      </c>
      <c r="P2211">
        <v>0</v>
      </c>
      <c r="Q2211">
        <v>0</v>
      </c>
      <c r="S2211" s="5"/>
      <c r="T2211" t="s">
        <v>5059</v>
      </c>
      <c r="U2211" s="3">
        <v>45744</v>
      </c>
      <c r="V2211" t="str">
        <f t="shared" si="102"/>
        <v>Friday</v>
      </c>
      <c r="W2211" t="str">
        <f t="shared" si="103"/>
        <v>March</v>
      </c>
      <c r="X2211">
        <v>11</v>
      </c>
      <c r="Y2211" t="str">
        <f t="shared" si="104"/>
        <v>Morning</v>
      </c>
      <c r="Z2211" t="s">
        <v>5069</v>
      </c>
    </row>
    <row r="2212" spans="1:26" x14ac:dyDescent="0.3">
      <c r="A2212" t="s">
        <v>2233</v>
      </c>
      <c r="B2212" t="s">
        <v>5023</v>
      </c>
      <c r="C2212" t="s">
        <v>5029</v>
      </c>
      <c r="D2212" t="s">
        <v>5034</v>
      </c>
      <c r="E2212" t="s">
        <v>5036</v>
      </c>
      <c r="F2212" t="s">
        <v>5046</v>
      </c>
      <c r="G2212">
        <v>133.77510000000001</v>
      </c>
      <c r="H2212">
        <v>-25.2744</v>
      </c>
      <c r="I2212">
        <v>61758</v>
      </c>
      <c r="J2212">
        <v>357102</v>
      </c>
      <c r="K2212">
        <v>70447</v>
      </c>
      <c r="L2212">
        <v>11217</v>
      </c>
      <c r="M2212">
        <v>7355</v>
      </c>
      <c r="N2212" s="5">
        <v>0.17294340447650031</v>
      </c>
      <c r="O2212">
        <v>402054</v>
      </c>
      <c r="P2212">
        <v>322152</v>
      </c>
      <c r="Q2212">
        <v>0</v>
      </c>
      <c r="R2212">
        <v>8523</v>
      </c>
      <c r="S2212" s="5">
        <v>2.12E-2</v>
      </c>
      <c r="T2212" t="s">
        <v>5056</v>
      </c>
      <c r="U2212" s="3">
        <v>45423</v>
      </c>
      <c r="V2212" t="str">
        <f t="shared" si="102"/>
        <v>Saturday</v>
      </c>
      <c r="W2212" t="str">
        <f t="shared" si="103"/>
        <v>May</v>
      </c>
      <c r="X2212">
        <v>18</v>
      </c>
      <c r="Y2212" t="str">
        <f t="shared" si="104"/>
        <v>Evening</v>
      </c>
      <c r="Z2212" t="s">
        <v>5070</v>
      </c>
    </row>
    <row r="2213" spans="1:26" x14ac:dyDescent="0.3">
      <c r="A2213" t="s">
        <v>2234</v>
      </c>
      <c r="B2213" t="s">
        <v>5023</v>
      </c>
      <c r="C2213" t="s">
        <v>5029</v>
      </c>
      <c r="D2213" t="s">
        <v>5034</v>
      </c>
      <c r="E2213" t="s">
        <v>5036</v>
      </c>
      <c r="F2213" t="s">
        <v>5048</v>
      </c>
      <c r="G2213">
        <v>10.451499999999999</v>
      </c>
      <c r="H2213">
        <v>51.165700000000001</v>
      </c>
      <c r="I2213">
        <v>35647</v>
      </c>
      <c r="J2213">
        <v>205617</v>
      </c>
      <c r="K2213">
        <v>35595</v>
      </c>
      <c r="L2213">
        <v>7587</v>
      </c>
      <c r="M2213">
        <v>9650</v>
      </c>
      <c r="N2213" s="5">
        <v>0.17336622384635181</v>
      </c>
      <c r="O2213">
        <v>250693</v>
      </c>
      <c r="P2213">
        <v>192300</v>
      </c>
      <c r="Q2213">
        <v>0</v>
      </c>
      <c r="R2213">
        <v>2832</v>
      </c>
      <c r="S2213" s="5">
        <v>1.1299999999999999E-2</v>
      </c>
      <c r="T2213" t="s">
        <v>5056</v>
      </c>
      <c r="U2213" s="3">
        <v>45520</v>
      </c>
      <c r="V2213" t="str">
        <f t="shared" si="102"/>
        <v>Friday</v>
      </c>
      <c r="W2213" t="str">
        <f t="shared" si="103"/>
        <v>August</v>
      </c>
      <c r="X2213">
        <v>12</v>
      </c>
      <c r="Y2213" t="str">
        <f t="shared" si="104"/>
        <v>Afternoon</v>
      </c>
      <c r="Z2213" t="s">
        <v>5070</v>
      </c>
    </row>
    <row r="2214" spans="1:26" x14ac:dyDescent="0.3">
      <c r="A2214" t="s">
        <v>2235</v>
      </c>
      <c r="B2214" t="s">
        <v>5027</v>
      </c>
      <c r="C2214" t="s">
        <v>5029</v>
      </c>
      <c r="D2214" t="s">
        <v>5035</v>
      </c>
      <c r="E2214" t="s">
        <v>5040</v>
      </c>
      <c r="F2214" t="s">
        <v>5045</v>
      </c>
      <c r="G2214">
        <v>-51.9253</v>
      </c>
      <c r="H2214">
        <v>-14.234999999999999</v>
      </c>
      <c r="I2214">
        <v>84926</v>
      </c>
      <c r="J2214">
        <v>826659</v>
      </c>
      <c r="K2214">
        <v>119179</v>
      </c>
      <c r="L2214">
        <v>25364</v>
      </c>
      <c r="M2214">
        <v>19100</v>
      </c>
      <c r="N2214" s="5">
        <v>0.10273450495704101</v>
      </c>
      <c r="O2214">
        <v>974084</v>
      </c>
      <c r="P2214">
        <v>0</v>
      </c>
      <c r="Q2214">
        <v>730961</v>
      </c>
      <c r="S2214" s="5"/>
      <c r="T2214" t="s">
        <v>5060</v>
      </c>
      <c r="U2214" s="3">
        <v>45413</v>
      </c>
      <c r="V2214" t="str">
        <f t="shared" si="102"/>
        <v>Wednesday</v>
      </c>
      <c r="W2214" t="str">
        <f t="shared" si="103"/>
        <v>May</v>
      </c>
      <c r="X2214">
        <v>12</v>
      </c>
      <c r="Y2214" t="str">
        <f t="shared" si="104"/>
        <v>Afternoon</v>
      </c>
      <c r="Z2214" t="s">
        <v>5070</v>
      </c>
    </row>
    <row r="2215" spans="1:26" x14ac:dyDescent="0.3">
      <c r="A2215" t="s">
        <v>2236</v>
      </c>
      <c r="B2215" t="s">
        <v>5023</v>
      </c>
      <c r="C2215" t="s">
        <v>5029</v>
      </c>
      <c r="D2215" t="s">
        <v>5034</v>
      </c>
      <c r="E2215" t="s">
        <v>5036</v>
      </c>
      <c r="F2215" t="s">
        <v>5043</v>
      </c>
      <c r="G2215">
        <v>-3.4359999999999999</v>
      </c>
      <c r="H2215">
        <v>55.378100000000003</v>
      </c>
      <c r="I2215">
        <v>95784</v>
      </c>
      <c r="J2215">
        <v>396644</v>
      </c>
      <c r="K2215">
        <v>72223</v>
      </c>
      <c r="L2215">
        <v>16484</v>
      </c>
      <c r="M2215">
        <v>13387</v>
      </c>
      <c r="N2215" s="5">
        <v>0.24148626590320851</v>
      </c>
      <c r="O2215">
        <v>485018</v>
      </c>
      <c r="P2215">
        <v>377147</v>
      </c>
      <c r="Q2215">
        <v>0</v>
      </c>
      <c r="R2215">
        <v>8681</v>
      </c>
      <c r="S2215" s="5">
        <v>1.7899999999999999E-2</v>
      </c>
      <c r="T2215" t="s">
        <v>5056</v>
      </c>
      <c r="U2215" s="3">
        <v>45760</v>
      </c>
      <c r="V2215" t="str">
        <f t="shared" si="102"/>
        <v>Sunday</v>
      </c>
      <c r="W2215" t="str">
        <f t="shared" si="103"/>
        <v>April</v>
      </c>
      <c r="X2215">
        <v>16</v>
      </c>
      <c r="Y2215" t="str">
        <f t="shared" si="104"/>
        <v>Afternoon</v>
      </c>
      <c r="Z2215" t="s">
        <v>5071</v>
      </c>
    </row>
    <row r="2216" spans="1:26" x14ac:dyDescent="0.3">
      <c r="A2216" t="s">
        <v>2237</v>
      </c>
      <c r="B2216" t="s">
        <v>5027</v>
      </c>
      <c r="C2216" t="s">
        <v>5029</v>
      </c>
      <c r="D2216" t="s">
        <v>5031</v>
      </c>
      <c r="E2216" t="s">
        <v>5036</v>
      </c>
      <c r="F2216" t="s">
        <v>5050</v>
      </c>
      <c r="G2216">
        <v>-95.712900000000005</v>
      </c>
      <c r="H2216">
        <v>37.090200000000003</v>
      </c>
      <c r="I2216">
        <v>32681</v>
      </c>
      <c r="J2216">
        <v>218156</v>
      </c>
      <c r="K2216">
        <v>49985</v>
      </c>
      <c r="L2216">
        <v>14760</v>
      </c>
      <c r="M2216">
        <v>9192</v>
      </c>
      <c r="N2216" s="5">
        <v>0.1498082653843717</v>
      </c>
      <c r="O2216">
        <v>255778</v>
      </c>
      <c r="P2216">
        <v>198681</v>
      </c>
      <c r="Q2216">
        <v>0</v>
      </c>
      <c r="S2216" s="5"/>
      <c r="T2216" t="s">
        <v>5052</v>
      </c>
      <c r="U2216" s="3">
        <v>45618</v>
      </c>
      <c r="V2216" t="str">
        <f t="shared" si="102"/>
        <v>Friday</v>
      </c>
      <c r="W2216" t="str">
        <f t="shared" si="103"/>
        <v>November</v>
      </c>
      <c r="X2216">
        <v>14</v>
      </c>
      <c r="Y2216" t="str">
        <f t="shared" si="104"/>
        <v>Afternoon</v>
      </c>
      <c r="Z2216" t="s">
        <v>5070</v>
      </c>
    </row>
    <row r="2217" spans="1:26" x14ac:dyDescent="0.3">
      <c r="A2217" t="s">
        <v>2238</v>
      </c>
      <c r="B2217" t="s">
        <v>5024</v>
      </c>
      <c r="C2217" t="s">
        <v>5029</v>
      </c>
      <c r="D2217" t="s">
        <v>5032</v>
      </c>
      <c r="E2217" t="s">
        <v>5036</v>
      </c>
      <c r="F2217" t="s">
        <v>5048</v>
      </c>
      <c r="G2217">
        <v>10.451499999999999</v>
      </c>
      <c r="H2217">
        <v>51.165700000000001</v>
      </c>
      <c r="I2217">
        <v>174745</v>
      </c>
      <c r="J2217">
        <v>2657454</v>
      </c>
      <c r="K2217">
        <v>281388</v>
      </c>
      <c r="L2217">
        <v>210999</v>
      </c>
      <c r="M2217">
        <v>123770</v>
      </c>
      <c r="N2217" s="5">
        <v>6.5756788464400154E-2</v>
      </c>
      <c r="O2217">
        <v>3285217</v>
      </c>
      <c r="P2217">
        <v>2657454</v>
      </c>
      <c r="Q2217">
        <v>0</v>
      </c>
      <c r="S2217" s="5"/>
      <c r="T2217" t="s">
        <v>5061</v>
      </c>
      <c r="U2217" s="3">
        <v>45590</v>
      </c>
      <c r="V2217" t="str">
        <f t="shared" si="102"/>
        <v>Friday</v>
      </c>
      <c r="W2217" t="str">
        <f t="shared" si="103"/>
        <v>October</v>
      </c>
      <c r="X2217">
        <v>12</v>
      </c>
      <c r="Y2217" t="str">
        <f t="shared" si="104"/>
        <v>Afternoon</v>
      </c>
      <c r="Z2217" t="s">
        <v>5069</v>
      </c>
    </row>
    <row r="2218" spans="1:26" x14ac:dyDescent="0.3">
      <c r="A2218" t="s">
        <v>2239</v>
      </c>
      <c r="B2218" t="s">
        <v>5025</v>
      </c>
      <c r="C2218" t="s">
        <v>5029</v>
      </c>
      <c r="D2218" t="s">
        <v>5034</v>
      </c>
      <c r="E2218" t="s">
        <v>5039</v>
      </c>
      <c r="F2218" t="s">
        <v>5044</v>
      </c>
      <c r="G2218">
        <v>78.962900000000005</v>
      </c>
      <c r="H2218">
        <v>20.593699999999998</v>
      </c>
      <c r="I2218">
        <v>43693</v>
      </c>
      <c r="J2218">
        <v>218821</v>
      </c>
      <c r="K2218">
        <v>23129</v>
      </c>
      <c r="L2218">
        <v>13189</v>
      </c>
      <c r="M2218">
        <v>8619</v>
      </c>
      <c r="N2218" s="5">
        <v>0.19967697328989281</v>
      </c>
      <c r="O2218">
        <v>245332</v>
      </c>
      <c r="P2218">
        <v>0</v>
      </c>
      <c r="Q2218">
        <v>0</v>
      </c>
      <c r="S2218" s="5"/>
      <c r="T2218" t="s">
        <v>5056</v>
      </c>
      <c r="U2218" s="3">
        <v>45729</v>
      </c>
      <c r="V2218" t="str">
        <f t="shared" si="102"/>
        <v>Thursday</v>
      </c>
      <c r="W2218" t="str">
        <f t="shared" si="103"/>
        <v>March</v>
      </c>
      <c r="X2218">
        <v>12</v>
      </c>
      <c r="Y2218" t="str">
        <f t="shared" si="104"/>
        <v>Afternoon</v>
      </c>
      <c r="Z2218" t="s">
        <v>5070</v>
      </c>
    </row>
    <row r="2219" spans="1:26" x14ac:dyDescent="0.3">
      <c r="A2219" t="s">
        <v>2240</v>
      </c>
      <c r="B2219" t="s">
        <v>5025</v>
      </c>
      <c r="C2219" t="s">
        <v>5029</v>
      </c>
      <c r="D2219" t="s">
        <v>5034</v>
      </c>
      <c r="E2219" t="s">
        <v>5039</v>
      </c>
      <c r="F2219" t="s">
        <v>5048</v>
      </c>
      <c r="G2219">
        <v>10.451499999999999</v>
      </c>
      <c r="H2219">
        <v>51.165700000000001</v>
      </c>
      <c r="I2219">
        <v>130395</v>
      </c>
      <c r="J2219">
        <v>613951</v>
      </c>
      <c r="K2219">
        <v>112044</v>
      </c>
      <c r="L2219">
        <v>31109</v>
      </c>
      <c r="M2219">
        <v>14063</v>
      </c>
      <c r="N2219" s="5">
        <v>0.2123876347954147</v>
      </c>
      <c r="O2219">
        <v>763033</v>
      </c>
      <c r="P2219">
        <v>0</v>
      </c>
      <c r="Q2219">
        <v>0</v>
      </c>
      <c r="S2219" s="5"/>
      <c r="T2219" t="s">
        <v>5056</v>
      </c>
      <c r="U2219" s="3">
        <v>45596</v>
      </c>
      <c r="V2219" t="str">
        <f t="shared" si="102"/>
        <v>Thursday</v>
      </c>
      <c r="W2219" t="str">
        <f t="shared" si="103"/>
        <v>October</v>
      </c>
      <c r="X2219">
        <v>16</v>
      </c>
      <c r="Y2219" t="str">
        <f t="shared" si="104"/>
        <v>Afternoon</v>
      </c>
      <c r="Z2219" t="s">
        <v>5071</v>
      </c>
    </row>
    <row r="2220" spans="1:26" x14ac:dyDescent="0.3">
      <c r="A2220" t="s">
        <v>2241</v>
      </c>
      <c r="B2220" t="s">
        <v>5023</v>
      </c>
      <c r="C2220" t="s">
        <v>5030</v>
      </c>
      <c r="D2220" t="s">
        <v>5032</v>
      </c>
      <c r="E2220" t="s">
        <v>5036</v>
      </c>
      <c r="F2220" t="s">
        <v>5047</v>
      </c>
      <c r="G2220">
        <v>138.25290000000001</v>
      </c>
      <c r="H2220">
        <v>36.204799999999999</v>
      </c>
      <c r="I2220">
        <v>109499</v>
      </c>
      <c r="J2220">
        <v>1756867</v>
      </c>
      <c r="K2220">
        <v>360909</v>
      </c>
      <c r="L2220">
        <v>106645</v>
      </c>
      <c r="M2220">
        <v>70995</v>
      </c>
      <c r="N2220" s="5">
        <v>6.2326813400023197E-2</v>
      </c>
      <c r="O2220">
        <v>2084974</v>
      </c>
      <c r="P2220">
        <v>1756867</v>
      </c>
      <c r="Q2220">
        <v>0</v>
      </c>
      <c r="R2220">
        <v>25228</v>
      </c>
      <c r="S2220" s="5">
        <v>1.21E-2</v>
      </c>
      <c r="T2220" t="s">
        <v>5061</v>
      </c>
      <c r="U2220" s="3">
        <v>45737</v>
      </c>
      <c r="V2220" t="str">
        <f t="shared" si="102"/>
        <v>Friday</v>
      </c>
      <c r="W2220" t="str">
        <f t="shared" si="103"/>
        <v>March</v>
      </c>
      <c r="X2220">
        <v>14</v>
      </c>
      <c r="Y2220" t="str">
        <f t="shared" si="104"/>
        <v>Afternoon</v>
      </c>
      <c r="Z2220" t="s">
        <v>5069</v>
      </c>
    </row>
    <row r="2221" spans="1:26" x14ac:dyDescent="0.3">
      <c r="A2221" t="s">
        <v>2242</v>
      </c>
      <c r="B2221" t="s">
        <v>5027</v>
      </c>
      <c r="C2221" t="s">
        <v>5029</v>
      </c>
      <c r="D2221" t="s">
        <v>5034</v>
      </c>
      <c r="E2221" t="s">
        <v>5036</v>
      </c>
      <c r="F2221" t="s">
        <v>5049</v>
      </c>
      <c r="G2221">
        <v>-106.3468</v>
      </c>
      <c r="H2221">
        <v>56.130400000000002</v>
      </c>
      <c r="I2221">
        <v>32885</v>
      </c>
      <c r="J2221">
        <v>214670</v>
      </c>
      <c r="K2221">
        <v>51776</v>
      </c>
      <c r="L2221">
        <v>12759</v>
      </c>
      <c r="M2221">
        <v>6965</v>
      </c>
      <c r="N2221" s="5">
        <v>0.15319108156464281</v>
      </c>
      <c r="O2221">
        <v>255443</v>
      </c>
      <c r="P2221">
        <v>194632</v>
      </c>
      <c r="Q2221">
        <v>0</v>
      </c>
      <c r="S2221" s="5"/>
      <c r="T2221" t="s">
        <v>5057</v>
      </c>
      <c r="U2221" s="3">
        <v>45585</v>
      </c>
      <c r="V2221" t="str">
        <f t="shared" si="102"/>
        <v>Sunday</v>
      </c>
      <c r="W2221" t="str">
        <f t="shared" si="103"/>
        <v>October</v>
      </c>
      <c r="X2221">
        <v>16</v>
      </c>
      <c r="Y2221" t="str">
        <f t="shared" si="104"/>
        <v>Afternoon</v>
      </c>
      <c r="Z2221" t="s">
        <v>5070</v>
      </c>
    </row>
    <row r="2222" spans="1:26" x14ac:dyDescent="0.3">
      <c r="A2222" t="s">
        <v>2243</v>
      </c>
      <c r="B2222" t="s">
        <v>5023</v>
      </c>
      <c r="C2222" t="s">
        <v>5030</v>
      </c>
      <c r="D2222" t="s">
        <v>5034</v>
      </c>
      <c r="E2222" t="s">
        <v>5036</v>
      </c>
      <c r="F2222" t="s">
        <v>5046</v>
      </c>
      <c r="G2222">
        <v>133.77510000000001</v>
      </c>
      <c r="H2222">
        <v>-25.2744</v>
      </c>
      <c r="I2222">
        <v>142280</v>
      </c>
      <c r="J2222">
        <v>599822</v>
      </c>
      <c r="K2222">
        <v>132472</v>
      </c>
      <c r="L2222">
        <v>22841</v>
      </c>
      <c r="M2222">
        <v>19022</v>
      </c>
      <c r="N2222" s="5">
        <v>0.23720454912955091</v>
      </c>
      <c r="O2222">
        <v>741320</v>
      </c>
      <c r="P2222">
        <v>585154</v>
      </c>
      <c r="Q2222">
        <v>0</v>
      </c>
      <c r="R2222">
        <v>16457</v>
      </c>
      <c r="S2222" s="5">
        <v>2.2200000000000001E-2</v>
      </c>
      <c r="T2222" t="s">
        <v>5056</v>
      </c>
      <c r="U2222" s="3">
        <v>45560</v>
      </c>
      <c r="V2222" t="str">
        <f t="shared" si="102"/>
        <v>Wednesday</v>
      </c>
      <c r="W2222" t="str">
        <f t="shared" si="103"/>
        <v>September</v>
      </c>
      <c r="X2222">
        <v>15</v>
      </c>
      <c r="Y2222" t="str">
        <f t="shared" si="104"/>
        <v>Afternoon</v>
      </c>
      <c r="Z2222" t="s">
        <v>5071</v>
      </c>
    </row>
    <row r="2223" spans="1:26" x14ac:dyDescent="0.3">
      <c r="A2223" t="s">
        <v>2244</v>
      </c>
      <c r="B2223" t="s">
        <v>5023</v>
      </c>
      <c r="C2223" t="s">
        <v>5029</v>
      </c>
      <c r="D2223" t="s">
        <v>5034</v>
      </c>
      <c r="E2223" t="s">
        <v>5036</v>
      </c>
      <c r="F2223" t="s">
        <v>5049</v>
      </c>
      <c r="G2223">
        <v>-106.3468</v>
      </c>
      <c r="H2223">
        <v>56.130400000000002</v>
      </c>
      <c r="I2223">
        <v>80362</v>
      </c>
      <c r="J2223">
        <v>352706</v>
      </c>
      <c r="K2223">
        <v>42172</v>
      </c>
      <c r="L2223">
        <v>24031</v>
      </c>
      <c r="M2223">
        <v>8018</v>
      </c>
      <c r="N2223" s="5">
        <v>0.22784485669813639</v>
      </c>
      <c r="O2223">
        <v>388864</v>
      </c>
      <c r="P2223">
        <v>310568</v>
      </c>
      <c r="Q2223">
        <v>0</v>
      </c>
      <c r="R2223">
        <v>3966</v>
      </c>
      <c r="S2223" s="5">
        <v>1.0200000000000001E-2</v>
      </c>
      <c r="T2223" t="s">
        <v>5056</v>
      </c>
      <c r="U2223" s="3">
        <v>45739</v>
      </c>
      <c r="V2223" t="str">
        <f t="shared" si="102"/>
        <v>Sunday</v>
      </c>
      <c r="W2223" t="str">
        <f t="shared" si="103"/>
        <v>March</v>
      </c>
      <c r="X2223">
        <v>15</v>
      </c>
      <c r="Y2223" t="str">
        <f t="shared" si="104"/>
        <v>Afternoon</v>
      </c>
      <c r="Z2223" t="s">
        <v>5071</v>
      </c>
    </row>
    <row r="2224" spans="1:26" x14ac:dyDescent="0.3">
      <c r="A2224" t="s">
        <v>2245</v>
      </c>
      <c r="B2224" t="s">
        <v>5025</v>
      </c>
      <c r="C2224" t="s">
        <v>5029</v>
      </c>
      <c r="D2224" t="s">
        <v>5035</v>
      </c>
      <c r="E2224" t="s">
        <v>5039</v>
      </c>
      <c r="F2224" t="s">
        <v>5043</v>
      </c>
      <c r="G2224">
        <v>-3.4359999999999999</v>
      </c>
      <c r="H2224">
        <v>55.378100000000003</v>
      </c>
      <c r="I2224">
        <v>21313</v>
      </c>
      <c r="J2224">
        <v>185212</v>
      </c>
      <c r="K2224">
        <v>43475</v>
      </c>
      <c r="L2224">
        <v>10939</v>
      </c>
      <c r="M2224">
        <v>6310</v>
      </c>
      <c r="N2224" s="5">
        <v>0.1150776215050338</v>
      </c>
      <c r="O2224">
        <v>212349</v>
      </c>
      <c r="P2224">
        <v>0</v>
      </c>
      <c r="Q2224">
        <v>0</v>
      </c>
      <c r="S2224" s="5"/>
      <c r="T2224" t="s">
        <v>5058</v>
      </c>
      <c r="U2224" s="3">
        <v>45697</v>
      </c>
      <c r="V2224" t="str">
        <f t="shared" si="102"/>
        <v>Sunday</v>
      </c>
      <c r="W2224" t="str">
        <f t="shared" si="103"/>
        <v>February</v>
      </c>
      <c r="X2224">
        <v>11</v>
      </c>
      <c r="Y2224" t="str">
        <f t="shared" si="104"/>
        <v>Morning</v>
      </c>
      <c r="Z2224" t="s">
        <v>5070</v>
      </c>
    </row>
    <row r="2225" spans="1:26" x14ac:dyDescent="0.3">
      <c r="A2225" t="s">
        <v>2246</v>
      </c>
      <c r="B2225" t="s">
        <v>5025</v>
      </c>
      <c r="C2225" t="s">
        <v>5029</v>
      </c>
      <c r="D2225" t="s">
        <v>5032</v>
      </c>
      <c r="E2225" t="s">
        <v>5036</v>
      </c>
      <c r="F2225" t="s">
        <v>5044</v>
      </c>
      <c r="G2225">
        <v>78.962900000000005</v>
      </c>
      <c r="H2225">
        <v>20.593699999999998</v>
      </c>
      <c r="I2225">
        <v>189336</v>
      </c>
      <c r="J2225">
        <v>2194271</v>
      </c>
      <c r="K2225">
        <v>543043</v>
      </c>
      <c r="L2225">
        <v>135498</v>
      </c>
      <c r="M2225">
        <v>82756</v>
      </c>
      <c r="N2225" s="5">
        <v>8.6286876505217658E-2</v>
      </c>
      <c r="O2225">
        <v>2629237</v>
      </c>
      <c r="P2225">
        <v>2194271</v>
      </c>
      <c r="Q2225">
        <v>0</v>
      </c>
      <c r="S2225" s="5"/>
      <c r="T2225" t="s">
        <v>5061</v>
      </c>
      <c r="U2225" s="3">
        <v>45650</v>
      </c>
      <c r="V2225" t="str">
        <f t="shared" si="102"/>
        <v>Tuesday</v>
      </c>
      <c r="W2225" t="str">
        <f t="shared" si="103"/>
        <v>December</v>
      </c>
      <c r="X2225">
        <v>11</v>
      </c>
      <c r="Y2225" t="str">
        <f t="shared" si="104"/>
        <v>Morning</v>
      </c>
      <c r="Z2225" t="s">
        <v>5069</v>
      </c>
    </row>
    <row r="2226" spans="1:26" x14ac:dyDescent="0.3">
      <c r="A2226" t="s">
        <v>2247</v>
      </c>
      <c r="B2226" t="s">
        <v>5027</v>
      </c>
      <c r="C2226" t="s">
        <v>5029</v>
      </c>
      <c r="D2226" t="s">
        <v>5032</v>
      </c>
      <c r="E2226" t="s">
        <v>5036</v>
      </c>
      <c r="F2226" t="s">
        <v>5048</v>
      </c>
      <c r="G2226">
        <v>10.451499999999999</v>
      </c>
      <c r="H2226">
        <v>51.165700000000001</v>
      </c>
      <c r="I2226">
        <v>30706</v>
      </c>
      <c r="J2226">
        <v>500948</v>
      </c>
      <c r="K2226">
        <v>101377</v>
      </c>
      <c r="L2226">
        <v>17572</v>
      </c>
      <c r="M2226">
        <v>16598</v>
      </c>
      <c r="N2226" s="5">
        <v>6.1296705266262991E-2</v>
      </c>
      <c r="O2226">
        <v>558584</v>
      </c>
      <c r="P2226">
        <v>448801</v>
      </c>
      <c r="Q2226">
        <v>0</v>
      </c>
      <c r="S2226" s="5"/>
      <c r="T2226" t="s">
        <v>5061</v>
      </c>
      <c r="U2226" s="3">
        <v>45576</v>
      </c>
      <c r="V2226" t="str">
        <f t="shared" si="102"/>
        <v>Friday</v>
      </c>
      <c r="W2226" t="str">
        <f t="shared" si="103"/>
        <v>October</v>
      </c>
      <c r="X2226">
        <v>13</v>
      </c>
      <c r="Y2226" t="str">
        <f t="shared" si="104"/>
        <v>Afternoon</v>
      </c>
      <c r="Z2226" t="s">
        <v>5069</v>
      </c>
    </row>
    <row r="2227" spans="1:26" x14ac:dyDescent="0.3">
      <c r="A2227" t="s">
        <v>2248</v>
      </c>
      <c r="B2227" t="s">
        <v>5023</v>
      </c>
      <c r="C2227" t="s">
        <v>5029</v>
      </c>
      <c r="D2227" t="s">
        <v>5034</v>
      </c>
      <c r="E2227" t="s">
        <v>5036</v>
      </c>
      <c r="F2227" t="s">
        <v>5044</v>
      </c>
      <c r="G2227">
        <v>78.962900000000005</v>
      </c>
      <c r="H2227">
        <v>20.593699999999998</v>
      </c>
      <c r="I2227">
        <v>86798</v>
      </c>
      <c r="J2227">
        <v>399675</v>
      </c>
      <c r="K2227">
        <v>69073</v>
      </c>
      <c r="L2227">
        <v>18694</v>
      </c>
      <c r="M2227">
        <v>9310</v>
      </c>
      <c r="N2227" s="5">
        <v>0.21717211506971781</v>
      </c>
      <c r="O2227">
        <v>483630</v>
      </c>
      <c r="P2227">
        <v>355922</v>
      </c>
      <c r="Q2227">
        <v>0</v>
      </c>
      <c r="R2227">
        <v>11848</v>
      </c>
      <c r="S2227" s="5">
        <v>2.4500000000000001E-2</v>
      </c>
      <c r="T2227" t="s">
        <v>5056</v>
      </c>
      <c r="U2227" s="3">
        <v>45436</v>
      </c>
      <c r="V2227" t="str">
        <f t="shared" si="102"/>
        <v>Friday</v>
      </c>
      <c r="W2227" t="str">
        <f t="shared" si="103"/>
        <v>May</v>
      </c>
      <c r="X2227">
        <v>17</v>
      </c>
      <c r="Y2227" t="str">
        <f t="shared" si="104"/>
        <v>Afternoon</v>
      </c>
      <c r="Z2227" t="s">
        <v>5071</v>
      </c>
    </row>
    <row r="2228" spans="1:26" x14ac:dyDescent="0.3">
      <c r="A2228" t="s">
        <v>2249</v>
      </c>
      <c r="B2228" t="s">
        <v>5025</v>
      </c>
      <c r="C2228" t="s">
        <v>5029</v>
      </c>
      <c r="D2228" t="s">
        <v>5034</v>
      </c>
      <c r="E2228" t="s">
        <v>5039</v>
      </c>
      <c r="F2228" t="s">
        <v>5044</v>
      </c>
      <c r="G2228">
        <v>78.962900000000005</v>
      </c>
      <c r="H2228">
        <v>20.593699999999998</v>
      </c>
      <c r="I2228">
        <v>43311</v>
      </c>
      <c r="J2228">
        <v>242249</v>
      </c>
      <c r="K2228">
        <v>34082</v>
      </c>
      <c r="L2228">
        <v>14715</v>
      </c>
      <c r="M2228">
        <v>14313</v>
      </c>
      <c r="N2228" s="5">
        <v>0.17878759897335389</v>
      </c>
      <c r="O2228">
        <v>271867</v>
      </c>
      <c r="P2228">
        <v>0</v>
      </c>
      <c r="Q2228">
        <v>0</v>
      </c>
      <c r="S2228" s="5"/>
      <c r="T2228" t="s">
        <v>5056</v>
      </c>
      <c r="U2228" s="3">
        <v>45334</v>
      </c>
      <c r="V2228" t="str">
        <f t="shared" si="102"/>
        <v>Monday</v>
      </c>
      <c r="W2228" t="str">
        <f t="shared" si="103"/>
        <v>February</v>
      </c>
      <c r="X2228">
        <v>17</v>
      </c>
      <c r="Y2228" t="str">
        <f t="shared" si="104"/>
        <v>Afternoon</v>
      </c>
      <c r="Z2228" t="s">
        <v>5070</v>
      </c>
    </row>
    <row r="2229" spans="1:26" x14ac:dyDescent="0.3">
      <c r="A2229" t="s">
        <v>2250</v>
      </c>
      <c r="B2229" t="s">
        <v>5027</v>
      </c>
      <c r="C2229" t="s">
        <v>5029</v>
      </c>
      <c r="D2229" t="s">
        <v>5032</v>
      </c>
      <c r="E2229" t="s">
        <v>5036</v>
      </c>
      <c r="F2229" t="s">
        <v>5045</v>
      </c>
      <c r="G2229">
        <v>-51.9253</v>
      </c>
      <c r="H2229">
        <v>-14.234999999999999</v>
      </c>
      <c r="I2229">
        <v>45397</v>
      </c>
      <c r="J2229">
        <v>472451</v>
      </c>
      <c r="K2229">
        <v>115888</v>
      </c>
      <c r="L2229">
        <v>32405</v>
      </c>
      <c r="M2229">
        <v>26423</v>
      </c>
      <c r="N2229" s="5">
        <v>9.6089742259791888E-2</v>
      </c>
      <c r="O2229">
        <v>551228</v>
      </c>
      <c r="P2229">
        <v>461971</v>
      </c>
      <c r="Q2229">
        <v>0</v>
      </c>
      <c r="S2229" s="5"/>
      <c r="T2229" t="s">
        <v>5061</v>
      </c>
      <c r="U2229" s="3">
        <v>45506</v>
      </c>
      <c r="V2229" t="str">
        <f t="shared" si="102"/>
        <v>Friday</v>
      </c>
      <c r="W2229" t="str">
        <f t="shared" si="103"/>
        <v>August</v>
      </c>
      <c r="X2229">
        <v>15</v>
      </c>
      <c r="Y2229" t="str">
        <f t="shared" si="104"/>
        <v>Afternoon</v>
      </c>
      <c r="Z2229" t="s">
        <v>5069</v>
      </c>
    </row>
    <row r="2230" spans="1:26" x14ac:dyDescent="0.3">
      <c r="A2230" t="s">
        <v>2251</v>
      </c>
      <c r="B2230" t="s">
        <v>5025</v>
      </c>
      <c r="C2230" t="s">
        <v>5029</v>
      </c>
      <c r="D2230" t="s">
        <v>5034</v>
      </c>
      <c r="E2230" t="s">
        <v>5039</v>
      </c>
      <c r="F2230" t="s">
        <v>5049</v>
      </c>
      <c r="G2230">
        <v>-106.3468</v>
      </c>
      <c r="H2230">
        <v>56.130400000000002</v>
      </c>
      <c r="I2230">
        <v>21876</v>
      </c>
      <c r="J2230">
        <v>102624</v>
      </c>
      <c r="K2230">
        <v>25533</v>
      </c>
      <c r="L2230">
        <v>3606</v>
      </c>
      <c r="M2230">
        <v>2269</v>
      </c>
      <c r="N2230" s="5">
        <v>0.21317590925484281</v>
      </c>
      <c r="O2230">
        <v>130447</v>
      </c>
      <c r="P2230">
        <v>0</v>
      </c>
      <c r="Q2230">
        <v>0</v>
      </c>
      <c r="S2230" s="5"/>
      <c r="T2230" t="s">
        <v>5056</v>
      </c>
      <c r="U2230" s="3">
        <v>45475</v>
      </c>
      <c r="V2230" t="str">
        <f t="shared" si="102"/>
        <v>Tuesday</v>
      </c>
      <c r="W2230" t="str">
        <f t="shared" si="103"/>
        <v>July</v>
      </c>
      <c r="X2230">
        <v>16</v>
      </c>
      <c r="Y2230" t="str">
        <f t="shared" si="104"/>
        <v>Afternoon</v>
      </c>
      <c r="Z2230" t="s">
        <v>5071</v>
      </c>
    </row>
    <row r="2231" spans="1:26" x14ac:dyDescent="0.3">
      <c r="A2231" t="s">
        <v>2252</v>
      </c>
      <c r="B2231" t="s">
        <v>5025</v>
      </c>
      <c r="C2231" t="s">
        <v>5029</v>
      </c>
      <c r="D2231" t="s">
        <v>5033</v>
      </c>
      <c r="E2231" t="s">
        <v>5039</v>
      </c>
      <c r="F2231" t="s">
        <v>5046</v>
      </c>
      <c r="G2231">
        <v>133.77510000000001</v>
      </c>
      <c r="H2231">
        <v>-25.2744</v>
      </c>
      <c r="I2231">
        <v>35907</v>
      </c>
      <c r="J2231">
        <v>233832</v>
      </c>
      <c r="K2231">
        <v>57408</v>
      </c>
      <c r="L2231">
        <v>14823</v>
      </c>
      <c r="M2231">
        <v>11958</v>
      </c>
      <c r="N2231" s="5">
        <v>0.15356075767857441</v>
      </c>
      <c r="O2231">
        <v>293512</v>
      </c>
      <c r="P2231">
        <v>0</v>
      </c>
      <c r="Q2231">
        <v>0</v>
      </c>
      <c r="S2231" s="5"/>
      <c r="T2231" t="s">
        <v>5056</v>
      </c>
      <c r="U2231" s="3">
        <v>45490</v>
      </c>
      <c r="V2231" t="str">
        <f t="shared" si="102"/>
        <v>Wednesday</v>
      </c>
      <c r="W2231" t="str">
        <f t="shared" si="103"/>
        <v>July</v>
      </c>
      <c r="X2231">
        <v>13</v>
      </c>
      <c r="Y2231" t="str">
        <f t="shared" si="104"/>
        <v>Afternoon</v>
      </c>
      <c r="Z2231" t="s">
        <v>5070</v>
      </c>
    </row>
    <row r="2232" spans="1:26" x14ac:dyDescent="0.3">
      <c r="A2232" t="s">
        <v>2253</v>
      </c>
      <c r="B2232" t="s">
        <v>5027</v>
      </c>
      <c r="C2232" t="s">
        <v>5029</v>
      </c>
      <c r="D2232" t="s">
        <v>5033</v>
      </c>
      <c r="E2232" t="s">
        <v>5036</v>
      </c>
      <c r="F2232" t="s">
        <v>5046</v>
      </c>
      <c r="G2232">
        <v>133.77510000000001</v>
      </c>
      <c r="H2232">
        <v>-25.2744</v>
      </c>
      <c r="I2232">
        <v>76278</v>
      </c>
      <c r="J2232">
        <v>455989</v>
      </c>
      <c r="K2232">
        <v>82197</v>
      </c>
      <c r="L2232">
        <v>31861</v>
      </c>
      <c r="M2232">
        <v>19987</v>
      </c>
      <c r="N2232" s="5">
        <v>0.16728114690926579</v>
      </c>
      <c r="O2232">
        <v>530273</v>
      </c>
      <c r="P2232">
        <v>440498</v>
      </c>
      <c r="Q2232">
        <v>0</v>
      </c>
      <c r="S2232" s="5"/>
      <c r="T2232" t="s">
        <v>5057</v>
      </c>
      <c r="U2232" s="3">
        <v>45411</v>
      </c>
      <c r="V2232" t="str">
        <f t="shared" si="102"/>
        <v>Monday</v>
      </c>
      <c r="W2232" t="str">
        <f t="shared" si="103"/>
        <v>April</v>
      </c>
      <c r="X2232">
        <v>14</v>
      </c>
      <c r="Y2232" t="str">
        <f t="shared" si="104"/>
        <v>Afternoon</v>
      </c>
      <c r="Z2232" t="s">
        <v>5070</v>
      </c>
    </row>
    <row r="2233" spans="1:26" x14ac:dyDescent="0.3">
      <c r="A2233" t="s">
        <v>2254</v>
      </c>
      <c r="B2233" t="s">
        <v>5023</v>
      </c>
      <c r="C2233" t="s">
        <v>5030</v>
      </c>
      <c r="D2233" t="s">
        <v>5033</v>
      </c>
      <c r="E2233" t="s">
        <v>5036</v>
      </c>
      <c r="F2233" t="s">
        <v>5046</v>
      </c>
      <c r="G2233">
        <v>133.77510000000001</v>
      </c>
      <c r="H2233">
        <v>-25.2744</v>
      </c>
      <c r="I2233">
        <v>94114</v>
      </c>
      <c r="J2233">
        <v>384982</v>
      </c>
      <c r="K2233">
        <v>86050</v>
      </c>
      <c r="L2233">
        <v>30446</v>
      </c>
      <c r="M2233">
        <v>14029</v>
      </c>
      <c r="N2233" s="5">
        <v>0.24446517740930529</v>
      </c>
      <c r="O2233">
        <v>482258</v>
      </c>
      <c r="P2233">
        <v>367775</v>
      </c>
      <c r="Q2233">
        <v>0</v>
      </c>
      <c r="R2233">
        <v>10513</v>
      </c>
      <c r="S2233" s="5">
        <v>2.18E-2</v>
      </c>
      <c r="T2233" t="s">
        <v>5056</v>
      </c>
      <c r="U2233" s="3">
        <v>45748</v>
      </c>
      <c r="V2233" t="str">
        <f t="shared" si="102"/>
        <v>Tuesday</v>
      </c>
      <c r="W2233" t="str">
        <f t="shared" si="103"/>
        <v>April</v>
      </c>
      <c r="X2233">
        <v>19</v>
      </c>
      <c r="Y2233" t="str">
        <f t="shared" si="104"/>
        <v>Evening</v>
      </c>
      <c r="Z2233" t="s">
        <v>5071</v>
      </c>
    </row>
    <row r="2234" spans="1:26" x14ac:dyDescent="0.3">
      <c r="A2234" t="s">
        <v>2255</v>
      </c>
      <c r="B2234" t="s">
        <v>5027</v>
      </c>
      <c r="C2234" t="s">
        <v>5029</v>
      </c>
      <c r="D2234" t="s">
        <v>5033</v>
      </c>
      <c r="E2234" t="s">
        <v>5036</v>
      </c>
      <c r="F2234" t="s">
        <v>5050</v>
      </c>
      <c r="G2234">
        <v>-95.712900000000005</v>
      </c>
      <c r="H2234">
        <v>37.090200000000003</v>
      </c>
      <c r="I2234">
        <v>738922</v>
      </c>
      <c r="J2234">
        <v>2964307</v>
      </c>
      <c r="K2234">
        <v>349454</v>
      </c>
      <c r="L2234">
        <v>225885</v>
      </c>
      <c r="M2234">
        <v>68495</v>
      </c>
      <c r="N2234" s="5">
        <v>0.24927323910230509</v>
      </c>
      <c r="O2234">
        <v>3812102</v>
      </c>
      <c r="P2234">
        <v>2964307</v>
      </c>
      <c r="Q2234">
        <v>0</v>
      </c>
      <c r="S2234" s="5"/>
      <c r="T2234" t="s">
        <v>5057</v>
      </c>
      <c r="U2234" s="3">
        <v>45364</v>
      </c>
      <c r="V2234" t="str">
        <f t="shared" si="102"/>
        <v>Wednesday</v>
      </c>
      <c r="W2234" t="str">
        <f t="shared" si="103"/>
        <v>March</v>
      </c>
      <c r="X2234">
        <v>10</v>
      </c>
      <c r="Y2234" t="str">
        <f t="shared" si="104"/>
        <v>Morning</v>
      </c>
      <c r="Z2234" t="s">
        <v>5071</v>
      </c>
    </row>
    <row r="2235" spans="1:26" x14ac:dyDescent="0.3">
      <c r="A2235" t="s">
        <v>2256</v>
      </c>
      <c r="B2235" t="s">
        <v>5023</v>
      </c>
      <c r="C2235" t="s">
        <v>5029</v>
      </c>
      <c r="D2235" t="s">
        <v>5033</v>
      </c>
      <c r="E2235" t="s">
        <v>5036</v>
      </c>
      <c r="F2235" t="s">
        <v>5047</v>
      </c>
      <c r="G2235">
        <v>138.25290000000001</v>
      </c>
      <c r="H2235">
        <v>36.204799999999999</v>
      </c>
      <c r="I2235">
        <v>15064</v>
      </c>
      <c r="J2235">
        <v>91082</v>
      </c>
      <c r="K2235">
        <v>18769</v>
      </c>
      <c r="L2235">
        <v>4234</v>
      </c>
      <c r="M2235">
        <v>3245</v>
      </c>
      <c r="N2235" s="5">
        <v>0.16539618788758201</v>
      </c>
      <c r="O2235">
        <v>113685</v>
      </c>
      <c r="P2235">
        <v>88998</v>
      </c>
      <c r="Q2235">
        <v>0</v>
      </c>
      <c r="R2235">
        <v>2580</v>
      </c>
      <c r="S2235" s="5">
        <v>2.2700000000000001E-2</v>
      </c>
      <c r="T2235" t="s">
        <v>5056</v>
      </c>
      <c r="U2235" s="3">
        <v>45416</v>
      </c>
      <c r="V2235" t="str">
        <f t="shared" si="102"/>
        <v>Saturday</v>
      </c>
      <c r="W2235" t="str">
        <f t="shared" si="103"/>
        <v>May</v>
      </c>
      <c r="X2235">
        <v>13</v>
      </c>
      <c r="Y2235" t="str">
        <f t="shared" si="104"/>
        <v>Afternoon</v>
      </c>
      <c r="Z2235" t="s">
        <v>5070</v>
      </c>
    </row>
    <row r="2236" spans="1:26" x14ac:dyDescent="0.3">
      <c r="A2236" t="s">
        <v>2257</v>
      </c>
      <c r="B2236" t="s">
        <v>5027</v>
      </c>
      <c r="C2236" t="s">
        <v>5029</v>
      </c>
      <c r="D2236" t="s">
        <v>5033</v>
      </c>
      <c r="E2236" t="s">
        <v>5036</v>
      </c>
      <c r="F2236" t="s">
        <v>5047</v>
      </c>
      <c r="G2236">
        <v>138.25290000000001</v>
      </c>
      <c r="H2236">
        <v>36.204799999999999</v>
      </c>
      <c r="I2236">
        <v>76432</v>
      </c>
      <c r="J2236">
        <v>415074</v>
      </c>
      <c r="K2236">
        <v>65737</v>
      </c>
      <c r="L2236">
        <v>22576</v>
      </c>
      <c r="M2236">
        <v>24736</v>
      </c>
      <c r="N2236" s="5">
        <v>0.18414067418481461</v>
      </c>
      <c r="O2236">
        <v>474340</v>
      </c>
      <c r="P2236">
        <v>410050</v>
      </c>
      <c r="Q2236">
        <v>0</v>
      </c>
      <c r="S2236" s="5"/>
      <c r="T2236" t="s">
        <v>5057</v>
      </c>
      <c r="U2236" s="3">
        <v>45569</v>
      </c>
      <c r="V2236" t="str">
        <f t="shared" si="102"/>
        <v>Friday</v>
      </c>
      <c r="W2236" t="str">
        <f t="shared" si="103"/>
        <v>October</v>
      </c>
      <c r="X2236">
        <v>15</v>
      </c>
      <c r="Y2236" t="str">
        <f t="shared" si="104"/>
        <v>Afternoon</v>
      </c>
      <c r="Z2236" t="s">
        <v>5070</v>
      </c>
    </row>
    <row r="2237" spans="1:26" x14ac:dyDescent="0.3">
      <c r="A2237" t="s">
        <v>2258</v>
      </c>
      <c r="B2237" t="s">
        <v>5023</v>
      </c>
      <c r="C2237" t="s">
        <v>5029</v>
      </c>
      <c r="D2237" t="s">
        <v>5033</v>
      </c>
      <c r="E2237" t="s">
        <v>5036</v>
      </c>
      <c r="F2237" t="s">
        <v>5045</v>
      </c>
      <c r="G2237">
        <v>-51.9253</v>
      </c>
      <c r="H2237">
        <v>-14.234999999999999</v>
      </c>
      <c r="I2237">
        <v>74816</v>
      </c>
      <c r="J2237">
        <v>347588</v>
      </c>
      <c r="K2237">
        <v>56545</v>
      </c>
      <c r="L2237">
        <v>15499</v>
      </c>
      <c r="M2237">
        <v>17589</v>
      </c>
      <c r="N2237" s="5">
        <v>0.2152460356534108</v>
      </c>
      <c r="O2237">
        <v>435459</v>
      </c>
      <c r="P2237">
        <v>308478</v>
      </c>
      <c r="Q2237">
        <v>0</v>
      </c>
      <c r="R2237">
        <v>7881</v>
      </c>
      <c r="S2237" s="5">
        <v>1.8100000000000002E-2</v>
      </c>
      <c r="T2237" t="s">
        <v>5056</v>
      </c>
      <c r="U2237" s="3">
        <v>45754</v>
      </c>
      <c r="V2237" t="str">
        <f t="shared" si="102"/>
        <v>Monday</v>
      </c>
      <c r="W2237" t="str">
        <f t="shared" si="103"/>
        <v>April</v>
      </c>
      <c r="X2237">
        <v>15</v>
      </c>
      <c r="Y2237" t="str">
        <f t="shared" si="104"/>
        <v>Afternoon</v>
      </c>
      <c r="Z2237" t="s">
        <v>5071</v>
      </c>
    </row>
    <row r="2238" spans="1:26" x14ac:dyDescent="0.3">
      <c r="A2238" t="s">
        <v>2259</v>
      </c>
      <c r="B2238" t="s">
        <v>5025</v>
      </c>
      <c r="C2238" t="s">
        <v>5029</v>
      </c>
      <c r="D2238" t="s">
        <v>5033</v>
      </c>
      <c r="E2238" t="s">
        <v>5039</v>
      </c>
      <c r="F2238" t="s">
        <v>5050</v>
      </c>
      <c r="G2238">
        <v>-95.712900000000005</v>
      </c>
      <c r="H2238">
        <v>37.090200000000003</v>
      </c>
      <c r="I2238">
        <v>38732</v>
      </c>
      <c r="J2238">
        <v>203355</v>
      </c>
      <c r="K2238">
        <v>20684</v>
      </c>
      <c r="L2238">
        <v>10446</v>
      </c>
      <c r="M2238">
        <v>7404</v>
      </c>
      <c r="N2238" s="5">
        <v>0.1904651373257682</v>
      </c>
      <c r="O2238">
        <v>263889</v>
      </c>
      <c r="P2238">
        <v>0</v>
      </c>
      <c r="Q2238">
        <v>0</v>
      </c>
      <c r="S2238" s="5"/>
      <c r="T2238" t="s">
        <v>5056</v>
      </c>
      <c r="U2238" s="3">
        <v>45605</v>
      </c>
      <c r="V2238" t="str">
        <f t="shared" si="102"/>
        <v>Saturday</v>
      </c>
      <c r="W2238" t="str">
        <f t="shared" si="103"/>
        <v>November</v>
      </c>
      <c r="X2238">
        <v>9</v>
      </c>
      <c r="Y2238" t="str">
        <f t="shared" si="104"/>
        <v>Morning</v>
      </c>
      <c r="Z2238" t="s">
        <v>5070</v>
      </c>
    </row>
    <row r="2239" spans="1:26" x14ac:dyDescent="0.3">
      <c r="A2239" t="s">
        <v>2260</v>
      </c>
      <c r="B2239" t="s">
        <v>5027</v>
      </c>
      <c r="C2239" t="s">
        <v>5029</v>
      </c>
      <c r="D2239" t="s">
        <v>5033</v>
      </c>
      <c r="E2239" t="s">
        <v>5036</v>
      </c>
      <c r="F2239" t="s">
        <v>5043</v>
      </c>
      <c r="G2239">
        <v>-3.4359999999999999</v>
      </c>
      <c r="H2239">
        <v>55.378100000000003</v>
      </c>
      <c r="I2239">
        <v>47543</v>
      </c>
      <c r="J2239">
        <v>226872</v>
      </c>
      <c r="K2239">
        <v>38674</v>
      </c>
      <c r="L2239">
        <v>9714</v>
      </c>
      <c r="M2239">
        <v>12625</v>
      </c>
      <c r="N2239" s="5">
        <v>0.2095614355573972</v>
      </c>
      <c r="O2239">
        <v>271841</v>
      </c>
      <c r="P2239">
        <v>220981</v>
      </c>
      <c r="Q2239">
        <v>0</v>
      </c>
      <c r="S2239" s="5"/>
      <c r="T2239" t="s">
        <v>5057</v>
      </c>
      <c r="U2239" s="3">
        <v>45496</v>
      </c>
      <c r="V2239" t="str">
        <f t="shared" si="102"/>
        <v>Tuesday</v>
      </c>
      <c r="W2239" t="str">
        <f t="shared" si="103"/>
        <v>July</v>
      </c>
      <c r="X2239">
        <v>8</v>
      </c>
      <c r="Y2239" t="str">
        <f t="shared" si="104"/>
        <v>Morning</v>
      </c>
      <c r="Z2239" t="s">
        <v>5071</v>
      </c>
    </row>
    <row r="2240" spans="1:26" x14ac:dyDescent="0.3">
      <c r="A2240" t="s">
        <v>2261</v>
      </c>
      <c r="B2240" t="s">
        <v>5026</v>
      </c>
      <c r="C2240" t="s">
        <v>5029</v>
      </c>
      <c r="D2240" t="s">
        <v>5031</v>
      </c>
      <c r="E2240" t="s">
        <v>5036</v>
      </c>
      <c r="F2240" t="s">
        <v>5043</v>
      </c>
      <c r="G2240">
        <v>-3.4359999999999999</v>
      </c>
      <c r="H2240">
        <v>55.378100000000003</v>
      </c>
      <c r="I2240">
        <v>34010</v>
      </c>
      <c r="J2240">
        <v>333738</v>
      </c>
      <c r="K2240">
        <v>52542</v>
      </c>
      <c r="L2240">
        <v>25768</v>
      </c>
      <c r="M2240">
        <v>14544</v>
      </c>
      <c r="N2240" s="6">
        <v>0.1019081320168263</v>
      </c>
      <c r="O2240">
        <v>390106</v>
      </c>
      <c r="P2240">
        <v>293220</v>
      </c>
      <c r="Q2240">
        <v>0</v>
      </c>
      <c r="T2240" t="s">
        <v>5051</v>
      </c>
      <c r="U2240" s="3">
        <v>45651</v>
      </c>
      <c r="V2240" t="str">
        <f t="shared" si="102"/>
        <v>Wednesday</v>
      </c>
      <c r="W2240" t="str">
        <f t="shared" si="103"/>
        <v>December</v>
      </c>
      <c r="X2240">
        <v>18</v>
      </c>
      <c r="Y2240" t="str">
        <f t="shared" si="104"/>
        <v>Evening</v>
      </c>
      <c r="Z2240" t="s">
        <v>5070</v>
      </c>
    </row>
    <row r="2241" spans="1:26" x14ac:dyDescent="0.3">
      <c r="A2241" t="s">
        <v>2262</v>
      </c>
      <c r="B2241" t="s">
        <v>5023</v>
      </c>
      <c r="C2241" t="s">
        <v>5029</v>
      </c>
      <c r="D2241" t="s">
        <v>5031</v>
      </c>
      <c r="E2241" t="s">
        <v>5040</v>
      </c>
      <c r="F2241" t="s">
        <v>5046</v>
      </c>
      <c r="G2241">
        <v>133.77510000000001</v>
      </c>
      <c r="H2241">
        <v>-25.2744</v>
      </c>
      <c r="I2241">
        <v>31091</v>
      </c>
      <c r="J2241">
        <v>270390</v>
      </c>
      <c r="K2241">
        <v>52415</v>
      </c>
      <c r="L2241">
        <v>20420</v>
      </c>
      <c r="M2241">
        <v>8371</v>
      </c>
      <c r="N2241" s="5">
        <v>0.11498755133145359</v>
      </c>
      <c r="O2241">
        <v>324744</v>
      </c>
      <c r="P2241">
        <v>0</v>
      </c>
      <c r="Q2241">
        <v>289672</v>
      </c>
      <c r="R2241">
        <v>5553</v>
      </c>
      <c r="S2241" s="5">
        <v>1.7100000000000001E-2</v>
      </c>
      <c r="T2241" t="s">
        <v>5051</v>
      </c>
      <c r="U2241" s="3">
        <v>45336</v>
      </c>
      <c r="V2241" t="str">
        <f t="shared" si="102"/>
        <v>Wednesday</v>
      </c>
      <c r="W2241" t="str">
        <f t="shared" si="103"/>
        <v>February</v>
      </c>
      <c r="X2241">
        <v>16</v>
      </c>
      <c r="Y2241" t="str">
        <f t="shared" si="104"/>
        <v>Afternoon</v>
      </c>
      <c r="Z2241" t="s">
        <v>5070</v>
      </c>
    </row>
    <row r="2242" spans="1:26" x14ac:dyDescent="0.3">
      <c r="A2242" t="s">
        <v>2263</v>
      </c>
      <c r="B2242" t="s">
        <v>5027</v>
      </c>
      <c r="C2242" t="s">
        <v>5029</v>
      </c>
      <c r="D2242" t="s">
        <v>5032</v>
      </c>
      <c r="E2242" t="s">
        <v>5036</v>
      </c>
      <c r="F2242" t="s">
        <v>5050</v>
      </c>
      <c r="G2242">
        <v>-95.712900000000005</v>
      </c>
      <c r="H2242">
        <v>37.090200000000003</v>
      </c>
      <c r="I2242">
        <v>37868</v>
      </c>
      <c r="J2242">
        <v>608484</v>
      </c>
      <c r="K2242">
        <v>116933</v>
      </c>
      <c r="L2242">
        <v>38933</v>
      </c>
      <c r="M2242">
        <v>20718</v>
      </c>
      <c r="N2242" s="5">
        <v>6.2233989525553882E-2</v>
      </c>
      <c r="O2242">
        <v>707530</v>
      </c>
      <c r="P2242">
        <v>567753</v>
      </c>
      <c r="Q2242">
        <v>0</v>
      </c>
      <c r="S2242" s="5"/>
      <c r="T2242" t="s">
        <v>5061</v>
      </c>
      <c r="U2242" s="3">
        <v>45525</v>
      </c>
      <c r="V2242" t="str">
        <f t="shared" si="102"/>
        <v>Wednesday</v>
      </c>
      <c r="W2242" t="str">
        <f t="shared" si="103"/>
        <v>August</v>
      </c>
      <c r="X2242">
        <v>10</v>
      </c>
      <c r="Y2242" t="str">
        <f t="shared" si="104"/>
        <v>Morning</v>
      </c>
      <c r="Z2242" t="s">
        <v>5069</v>
      </c>
    </row>
    <row r="2243" spans="1:26" x14ac:dyDescent="0.3">
      <c r="A2243" t="s">
        <v>2264</v>
      </c>
      <c r="B2243" t="s">
        <v>5026</v>
      </c>
      <c r="C2243" t="s">
        <v>5029</v>
      </c>
      <c r="D2243" t="s">
        <v>5032</v>
      </c>
      <c r="E2243" t="s">
        <v>5036</v>
      </c>
      <c r="F2243" t="s">
        <v>5050</v>
      </c>
      <c r="G2243">
        <v>-95.712900000000005</v>
      </c>
      <c r="H2243">
        <v>37.090200000000003</v>
      </c>
      <c r="I2243">
        <v>32115</v>
      </c>
      <c r="J2243">
        <v>338207</v>
      </c>
      <c r="K2243">
        <v>68531</v>
      </c>
      <c r="L2243">
        <v>13791</v>
      </c>
      <c r="M2243">
        <v>12441</v>
      </c>
      <c r="N2243" s="6">
        <v>9.4956779830806942E-2</v>
      </c>
      <c r="O2243">
        <v>384756</v>
      </c>
      <c r="P2243">
        <v>297146</v>
      </c>
      <c r="Q2243">
        <v>0</v>
      </c>
      <c r="T2243" t="s">
        <v>5059</v>
      </c>
      <c r="U2243" s="3">
        <v>45515</v>
      </c>
      <c r="V2243" t="str">
        <f t="shared" ref="V2243:V2306" si="105">TEXT(U2243,"DDDD")</f>
        <v>Sunday</v>
      </c>
      <c r="W2243" t="str">
        <f t="shared" ref="W2243:W2306" si="106">TEXT(U2243,"MMMM")</f>
        <v>August</v>
      </c>
      <c r="X2243">
        <v>16</v>
      </c>
      <c r="Y2243" t="str">
        <f t="shared" ref="Y2243:Y2306" si="107">IF(X2243&lt;6,"NIght",IF(X2243&lt;12,"Morning",IF(X2243&lt;18,"Afternoon","Evening")))</f>
        <v>Afternoon</v>
      </c>
      <c r="Z2243" t="s">
        <v>5069</v>
      </c>
    </row>
    <row r="2244" spans="1:26" x14ac:dyDescent="0.3">
      <c r="A2244" t="s">
        <v>2265</v>
      </c>
      <c r="B2244" t="s">
        <v>5027</v>
      </c>
      <c r="C2244" t="s">
        <v>5030</v>
      </c>
      <c r="D2244" t="s">
        <v>5031</v>
      </c>
      <c r="E2244" t="s">
        <v>5036</v>
      </c>
      <c r="F2244" t="s">
        <v>5048</v>
      </c>
      <c r="G2244">
        <v>10.451499999999999</v>
      </c>
      <c r="H2244">
        <v>51.165700000000001</v>
      </c>
      <c r="I2244">
        <v>347754</v>
      </c>
      <c r="J2244">
        <v>2341028</v>
      </c>
      <c r="K2244">
        <v>283377</v>
      </c>
      <c r="L2244">
        <v>138982</v>
      </c>
      <c r="M2244">
        <v>65639</v>
      </c>
      <c r="N2244" s="5">
        <v>0.14854770978792059</v>
      </c>
      <c r="O2244">
        <v>2945047</v>
      </c>
      <c r="P2244">
        <v>2341028</v>
      </c>
      <c r="Q2244">
        <v>0</v>
      </c>
      <c r="S2244" s="5"/>
      <c r="T2244" t="s">
        <v>5052</v>
      </c>
      <c r="U2244" s="3">
        <v>45319</v>
      </c>
      <c r="V2244" t="str">
        <f t="shared" si="105"/>
        <v>Sunday</v>
      </c>
      <c r="W2244" t="str">
        <f t="shared" si="106"/>
        <v>January</v>
      </c>
      <c r="X2244">
        <v>10</v>
      </c>
      <c r="Y2244" t="str">
        <f t="shared" si="107"/>
        <v>Morning</v>
      </c>
      <c r="Z2244" t="s">
        <v>5070</v>
      </c>
    </row>
    <row r="2245" spans="1:26" x14ac:dyDescent="0.3">
      <c r="A2245" t="s">
        <v>2266</v>
      </c>
      <c r="B2245" t="s">
        <v>5023</v>
      </c>
      <c r="C2245" t="s">
        <v>5029</v>
      </c>
      <c r="D2245" t="s">
        <v>5033</v>
      </c>
      <c r="E2245" t="s">
        <v>5036</v>
      </c>
      <c r="F2245" t="s">
        <v>5043</v>
      </c>
      <c r="G2245">
        <v>-3.4359999999999999</v>
      </c>
      <c r="H2245">
        <v>55.378100000000003</v>
      </c>
      <c r="I2245">
        <v>469628</v>
      </c>
      <c r="J2245">
        <v>1950375</v>
      </c>
      <c r="K2245">
        <v>424314</v>
      </c>
      <c r="L2245">
        <v>69492</v>
      </c>
      <c r="M2245">
        <v>110162</v>
      </c>
      <c r="N2245" s="5">
        <v>0.24078859376368561</v>
      </c>
      <c r="O2245">
        <v>2221332</v>
      </c>
      <c r="P2245">
        <v>1950375</v>
      </c>
      <c r="Q2245">
        <v>0</v>
      </c>
      <c r="R2245">
        <v>44648</v>
      </c>
      <c r="S2245" s="5">
        <v>2.01E-2</v>
      </c>
      <c r="T2245" t="s">
        <v>5057</v>
      </c>
      <c r="U2245" s="3">
        <v>45520</v>
      </c>
      <c r="V2245" t="str">
        <f t="shared" si="105"/>
        <v>Friday</v>
      </c>
      <c r="W2245" t="str">
        <f t="shared" si="106"/>
        <v>August</v>
      </c>
      <c r="X2245">
        <v>11</v>
      </c>
      <c r="Y2245" t="str">
        <f t="shared" si="107"/>
        <v>Morning</v>
      </c>
      <c r="Z2245" t="s">
        <v>5071</v>
      </c>
    </row>
    <row r="2246" spans="1:26" x14ac:dyDescent="0.3">
      <c r="A2246" t="s">
        <v>2267</v>
      </c>
      <c r="B2246" t="s">
        <v>5024</v>
      </c>
      <c r="C2246" t="s">
        <v>5029</v>
      </c>
      <c r="D2246" t="s">
        <v>5035</v>
      </c>
      <c r="E2246" t="s">
        <v>5040</v>
      </c>
      <c r="F2246" t="s">
        <v>5049</v>
      </c>
      <c r="G2246">
        <v>-106.3468</v>
      </c>
      <c r="H2246">
        <v>56.130400000000002</v>
      </c>
      <c r="I2246">
        <v>27836</v>
      </c>
      <c r="J2246">
        <v>260307</v>
      </c>
      <c r="K2246">
        <v>60484</v>
      </c>
      <c r="L2246">
        <v>20259</v>
      </c>
      <c r="M2246">
        <v>8773</v>
      </c>
      <c r="N2246" s="5">
        <v>0.10693569749748021</v>
      </c>
      <c r="O2246">
        <v>291834</v>
      </c>
      <c r="P2246">
        <v>0</v>
      </c>
      <c r="Q2246">
        <v>175338</v>
      </c>
      <c r="S2246" s="5"/>
      <c r="T2246" t="s">
        <v>5058</v>
      </c>
      <c r="U2246" s="3">
        <v>45512</v>
      </c>
      <c r="V2246" t="str">
        <f t="shared" si="105"/>
        <v>Thursday</v>
      </c>
      <c r="W2246" t="str">
        <f t="shared" si="106"/>
        <v>August</v>
      </c>
      <c r="X2246">
        <v>18</v>
      </c>
      <c r="Y2246" t="str">
        <f t="shared" si="107"/>
        <v>Evening</v>
      </c>
      <c r="Z2246" t="s">
        <v>5070</v>
      </c>
    </row>
    <row r="2247" spans="1:26" x14ac:dyDescent="0.3">
      <c r="A2247" t="s">
        <v>2268</v>
      </c>
      <c r="B2247" t="s">
        <v>5027</v>
      </c>
      <c r="C2247" t="s">
        <v>5029</v>
      </c>
      <c r="D2247" t="s">
        <v>5033</v>
      </c>
      <c r="E2247" t="s">
        <v>5036</v>
      </c>
      <c r="F2247" t="s">
        <v>5045</v>
      </c>
      <c r="G2247">
        <v>-51.9253</v>
      </c>
      <c r="H2247">
        <v>-14.234999999999999</v>
      </c>
      <c r="I2247">
        <v>38459</v>
      </c>
      <c r="J2247">
        <v>252398</v>
      </c>
      <c r="K2247">
        <v>44188</v>
      </c>
      <c r="L2247">
        <v>17582</v>
      </c>
      <c r="M2247">
        <v>6563</v>
      </c>
      <c r="N2247" s="5">
        <v>0.15237566586432441</v>
      </c>
      <c r="O2247">
        <v>310940</v>
      </c>
      <c r="P2247">
        <v>248542</v>
      </c>
      <c r="Q2247">
        <v>0</v>
      </c>
      <c r="S2247" s="5"/>
      <c r="T2247" t="s">
        <v>5057</v>
      </c>
      <c r="U2247" s="3">
        <v>45687</v>
      </c>
      <c r="V2247" t="str">
        <f t="shared" si="105"/>
        <v>Thursday</v>
      </c>
      <c r="W2247" t="str">
        <f t="shared" si="106"/>
        <v>January</v>
      </c>
      <c r="X2247">
        <v>14</v>
      </c>
      <c r="Y2247" t="str">
        <f t="shared" si="107"/>
        <v>Afternoon</v>
      </c>
      <c r="Z2247" t="s">
        <v>5070</v>
      </c>
    </row>
    <row r="2248" spans="1:26" x14ac:dyDescent="0.3">
      <c r="A2248" t="s">
        <v>2269</v>
      </c>
      <c r="B2248" t="s">
        <v>5025</v>
      </c>
      <c r="C2248" t="s">
        <v>5029</v>
      </c>
      <c r="D2248" t="s">
        <v>5033</v>
      </c>
      <c r="E2248" t="s">
        <v>5039</v>
      </c>
      <c r="F2248" t="s">
        <v>5045</v>
      </c>
      <c r="G2248">
        <v>-51.9253</v>
      </c>
      <c r="H2248">
        <v>-14.234999999999999</v>
      </c>
      <c r="I2248">
        <v>22107</v>
      </c>
      <c r="J2248">
        <v>134510</v>
      </c>
      <c r="K2248">
        <v>26806</v>
      </c>
      <c r="L2248">
        <v>7176</v>
      </c>
      <c r="M2248">
        <v>7059</v>
      </c>
      <c r="N2248" s="5">
        <v>0.1643568555723954</v>
      </c>
      <c r="O2248">
        <v>152155</v>
      </c>
      <c r="P2248">
        <v>0</v>
      </c>
      <c r="Q2248">
        <v>0</v>
      </c>
      <c r="S2248" s="5"/>
      <c r="T2248" t="s">
        <v>5056</v>
      </c>
      <c r="U2248" s="3">
        <v>45382</v>
      </c>
      <c r="V2248" t="str">
        <f t="shared" si="105"/>
        <v>Sunday</v>
      </c>
      <c r="W2248" t="str">
        <f t="shared" si="106"/>
        <v>March</v>
      </c>
      <c r="X2248">
        <v>12</v>
      </c>
      <c r="Y2248" t="str">
        <f t="shared" si="107"/>
        <v>Afternoon</v>
      </c>
      <c r="Z2248" t="s">
        <v>5070</v>
      </c>
    </row>
    <row r="2249" spans="1:26" x14ac:dyDescent="0.3">
      <c r="A2249" t="s">
        <v>2270</v>
      </c>
      <c r="B2249" t="s">
        <v>5023</v>
      </c>
      <c r="C2249" t="s">
        <v>5029</v>
      </c>
      <c r="D2249" t="s">
        <v>5033</v>
      </c>
      <c r="E2249" t="s">
        <v>5036</v>
      </c>
      <c r="F2249" t="s">
        <v>5046</v>
      </c>
      <c r="G2249">
        <v>133.77510000000001</v>
      </c>
      <c r="H2249">
        <v>-25.2744</v>
      </c>
      <c r="I2249">
        <v>30420</v>
      </c>
      <c r="J2249">
        <v>121692</v>
      </c>
      <c r="K2249">
        <v>13341</v>
      </c>
      <c r="L2249">
        <v>4831</v>
      </c>
      <c r="M2249">
        <v>5627</v>
      </c>
      <c r="N2249" s="5">
        <v>0.24997601028562841</v>
      </c>
      <c r="O2249">
        <v>154668</v>
      </c>
      <c r="P2249">
        <v>116202</v>
      </c>
      <c r="Q2249">
        <v>0</v>
      </c>
      <c r="R2249">
        <v>3696</v>
      </c>
      <c r="S2249" s="5">
        <v>2.3900000000000001E-2</v>
      </c>
      <c r="T2249" t="s">
        <v>5056</v>
      </c>
      <c r="U2249" s="3">
        <v>45568</v>
      </c>
      <c r="V2249" t="str">
        <f t="shared" si="105"/>
        <v>Thursday</v>
      </c>
      <c r="W2249" t="str">
        <f t="shared" si="106"/>
        <v>October</v>
      </c>
      <c r="X2249">
        <v>17</v>
      </c>
      <c r="Y2249" t="str">
        <f t="shared" si="107"/>
        <v>Afternoon</v>
      </c>
      <c r="Z2249" t="s">
        <v>5071</v>
      </c>
    </row>
    <row r="2250" spans="1:26" x14ac:dyDescent="0.3">
      <c r="A2250" t="s">
        <v>2271</v>
      </c>
      <c r="B2250" t="s">
        <v>5027</v>
      </c>
      <c r="C2250" t="s">
        <v>5029</v>
      </c>
      <c r="D2250" t="s">
        <v>5032</v>
      </c>
      <c r="E2250" t="s">
        <v>5036</v>
      </c>
      <c r="F2250" t="s">
        <v>5045</v>
      </c>
      <c r="G2250">
        <v>-51.9253</v>
      </c>
      <c r="H2250">
        <v>-14.234999999999999</v>
      </c>
      <c r="I2250">
        <v>27673</v>
      </c>
      <c r="J2250">
        <v>337169</v>
      </c>
      <c r="K2250">
        <v>60881</v>
      </c>
      <c r="L2250">
        <v>13681</v>
      </c>
      <c r="M2250">
        <v>17683</v>
      </c>
      <c r="N2250" s="5">
        <v>8.2076066219025606E-2</v>
      </c>
      <c r="O2250">
        <v>423055</v>
      </c>
      <c r="P2250">
        <v>315575</v>
      </c>
      <c r="Q2250">
        <v>0</v>
      </c>
      <c r="S2250" s="5"/>
      <c r="T2250" t="s">
        <v>5061</v>
      </c>
      <c r="U2250" s="3">
        <v>45546</v>
      </c>
      <c r="V2250" t="str">
        <f t="shared" si="105"/>
        <v>Wednesday</v>
      </c>
      <c r="W2250" t="str">
        <f t="shared" si="106"/>
        <v>September</v>
      </c>
      <c r="X2250">
        <v>11</v>
      </c>
      <c r="Y2250" t="str">
        <f t="shared" si="107"/>
        <v>Morning</v>
      </c>
      <c r="Z2250" t="s">
        <v>5069</v>
      </c>
    </row>
    <row r="2251" spans="1:26" x14ac:dyDescent="0.3">
      <c r="A2251" t="s">
        <v>2272</v>
      </c>
      <c r="B2251" t="s">
        <v>5023</v>
      </c>
      <c r="C2251" t="s">
        <v>5029</v>
      </c>
      <c r="D2251" t="s">
        <v>5031</v>
      </c>
      <c r="E2251" t="s">
        <v>5040</v>
      </c>
      <c r="F2251" t="s">
        <v>5044</v>
      </c>
      <c r="G2251">
        <v>78.962900000000005</v>
      </c>
      <c r="H2251">
        <v>20.593699999999998</v>
      </c>
      <c r="I2251">
        <v>20018</v>
      </c>
      <c r="J2251">
        <v>133479</v>
      </c>
      <c r="K2251">
        <v>16256</v>
      </c>
      <c r="L2251">
        <v>7099</v>
      </c>
      <c r="M2251">
        <v>6806</v>
      </c>
      <c r="N2251" s="5">
        <v>0.14997710045212689</v>
      </c>
      <c r="O2251">
        <v>155832</v>
      </c>
      <c r="P2251">
        <v>0</v>
      </c>
      <c r="Q2251">
        <v>208276</v>
      </c>
      <c r="R2251">
        <v>2851</v>
      </c>
      <c r="S2251" s="5">
        <v>1.83E-2</v>
      </c>
      <c r="T2251" t="s">
        <v>5051</v>
      </c>
      <c r="U2251" s="3">
        <v>45311</v>
      </c>
      <c r="V2251" t="str">
        <f t="shared" si="105"/>
        <v>Saturday</v>
      </c>
      <c r="W2251" t="str">
        <f t="shared" si="106"/>
        <v>January</v>
      </c>
      <c r="X2251">
        <v>19</v>
      </c>
      <c r="Y2251" t="str">
        <f t="shared" si="107"/>
        <v>Evening</v>
      </c>
      <c r="Z2251" t="s">
        <v>5070</v>
      </c>
    </row>
    <row r="2252" spans="1:26" x14ac:dyDescent="0.3">
      <c r="A2252" t="s">
        <v>2273</v>
      </c>
      <c r="B2252" t="s">
        <v>5025</v>
      </c>
      <c r="C2252" t="s">
        <v>5029</v>
      </c>
      <c r="D2252" t="s">
        <v>5033</v>
      </c>
      <c r="E2252" t="s">
        <v>5039</v>
      </c>
      <c r="F2252" t="s">
        <v>5050</v>
      </c>
      <c r="G2252">
        <v>-95.712900000000005</v>
      </c>
      <c r="H2252">
        <v>37.090200000000003</v>
      </c>
      <c r="I2252">
        <v>40316</v>
      </c>
      <c r="J2252">
        <v>263074</v>
      </c>
      <c r="K2252">
        <v>32331</v>
      </c>
      <c r="L2252">
        <v>18817</v>
      </c>
      <c r="M2252">
        <v>9001</v>
      </c>
      <c r="N2252" s="5">
        <v>0.15325211171446751</v>
      </c>
      <c r="O2252">
        <v>304195</v>
      </c>
      <c r="P2252">
        <v>0</v>
      </c>
      <c r="Q2252">
        <v>0</v>
      </c>
      <c r="S2252" s="5"/>
      <c r="T2252" t="s">
        <v>5056</v>
      </c>
      <c r="U2252" s="3">
        <v>45624</v>
      </c>
      <c r="V2252" t="str">
        <f t="shared" si="105"/>
        <v>Thursday</v>
      </c>
      <c r="W2252" t="str">
        <f t="shared" si="106"/>
        <v>November</v>
      </c>
      <c r="X2252">
        <v>17</v>
      </c>
      <c r="Y2252" t="str">
        <f t="shared" si="107"/>
        <v>Afternoon</v>
      </c>
      <c r="Z2252" t="s">
        <v>5070</v>
      </c>
    </row>
    <row r="2253" spans="1:26" x14ac:dyDescent="0.3">
      <c r="A2253" t="s">
        <v>2274</v>
      </c>
      <c r="B2253" t="s">
        <v>5027</v>
      </c>
      <c r="C2253" t="s">
        <v>5029</v>
      </c>
      <c r="D2253" t="s">
        <v>5033</v>
      </c>
      <c r="E2253" t="s">
        <v>5036</v>
      </c>
      <c r="F2253" t="s">
        <v>5045</v>
      </c>
      <c r="G2253">
        <v>-51.9253</v>
      </c>
      <c r="H2253">
        <v>-14.234999999999999</v>
      </c>
      <c r="I2253">
        <v>96768</v>
      </c>
      <c r="J2253">
        <v>391788</v>
      </c>
      <c r="K2253">
        <v>42125</v>
      </c>
      <c r="L2253">
        <v>19522</v>
      </c>
      <c r="M2253">
        <v>13634</v>
      </c>
      <c r="N2253" s="5">
        <v>0.24699281807594481</v>
      </c>
      <c r="O2253">
        <v>453283</v>
      </c>
      <c r="P2253">
        <v>359254</v>
      </c>
      <c r="Q2253">
        <v>0</v>
      </c>
      <c r="S2253" s="5"/>
      <c r="T2253" t="s">
        <v>5057</v>
      </c>
      <c r="U2253" s="3">
        <v>45609</v>
      </c>
      <c r="V2253" t="str">
        <f t="shared" si="105"/>
        <v>Wednesday</v>
      </c>
      <c r="W2253" t="str">
        <f t="shared" si="106"/>
        <v>November</v>
      </c>
      <c r="X2253">
        <v>17</v>
      </c>
      <c r="Y2253" t="str">
        <f t="shared" si="107"/>
        <v>Afternoon</v>
      </c>
      <c r="Z2253" t="s">
        <v>5071</v>
      </c>
    </row>
    <row r="2254" spans="1:26" x14ac:dyDescent="0.3">
      <c r="A2254" t="s">
        <v>2275</v>
      </c>
      <c r="B2254" t="s">
        <v>5026</v>
      </c>
      <c r="C2254" t="s">
        <v>5029</v>
      </c>
      <c r="D2254" t="s">
        <v>5032</v>
      </c>
      <c r="E2254" t="s">
        <v>5036</v>
      </c>
      <c r="F2254" t="s">
        <v>5044</v>
      </c>
      <c r="G2254">
        <v>78.962900000000005</v>
      </c>
      <c r="H2254">
        <v>20.593699999999998</v>
      </c>
      <c r="I2254">
        <v>45052</v>
      </c>
      <c r="J2254">
        <v>539643</v>
      </c>
      <c r="K2254">
        <v>59138</v>
      </c>
      <c r="L2254">
        <v>35473</v>
      </c>
      <c r="M2254">
        <v>22174</v>
      </c>
      <c r="N2254" s="6">
        <v>8.348583988610557E-2</v>
      </c>
      <c r="O2254">
        <v>690836</v>
      </c>
      <c r="P2254">
        <v>474126</v>
      </c>
      <c r="Q2254">
        <v>0</v>
      </c>
      <c r="T2254" t="s">
        <v>5059</v>
      </c>
      <c r="U2254" s="3">
        <v>45580</v>
      </c>
      <c r="V2254" t="str">
        <f t="shared" si="105"/>
        <v>Tuesday</v>
      </c>
      <c r="W2254" t="str">
        <f t="shared" si="106"/>
        <v>October</v>
      </c>
      <c r="X2254">
        <v>12</v>
      </c>
      <c r="Y2254" t="str">
        <f t="shared" si="107"/>
        <v>Afternoon</v>
      </c>
      <c r="Z2254" t="s">
        <v>5069</v>
      </c>
    </row>
    <row r="2255" spans="1:26" x14ac:dyDescent="0.3">
      <c r="A2255" t="s">
        <v>2276</v>
      </c>
      <c r="B2255" t="s">
        <v>5025</v>
      </c>
      <c r="C2255" t="s">
        <v>5029</v>
      </c>
      <c r="D2255" t="s">
        <v>5032</v>
      </c>
      <c r="E2255" t="s">
        <v>5039</v>
      </c>
      <c r="F2255" t="s">
        <v>5049</v>
      </c>
      <c r="G2255">
        <v>-106.3468</v>
      </c>
      <c r="H2255">
        <v>56.130400000000002</v>
      </c>
      <c r="I2255">
        <v>48037</v>
      </c>
      <c r="J2255">
        <v>565051</v>
      </c>
      <c r="K2255">
        <v>83029</v>
      </c>
      <c r="L2255">
        <v>33173</v>
      </c>
      <c r="M2255">
        <v>22619</v>
      </c>
      <c r="N2255" s="5">
        <v>8.5013989211265156E-2</v>
      </c>
      <c r="O2255">
        <v>676881</v>
      </c>
      <c r="P2255">
        <v>0</v>
      </c>
      <c r="Q2255">
        <v>0</v>
      </c>
      <c r="S2255" s="5"/>
      <c r="T2255" t="s">
        <v>5059</v>
      </c>
      <c r="U2255" s="3">
        <v>45765</v>
      </c>
      <c r="V2255" t="str">
        <f t="shared" si="105"/>
        <v>Friday</v>
      </c>
      <c r="W2255" t="str">
        <f t="shared" si="106"/>
        <v>April</v>
      </c>
      <c r="X2255">
        <v>15</v>
      </c>
      <c r="Y2255" t="str">
        <f t="shared" si="107"/>
        <v>Afternoon</v>
      </c>
      <c r="Z2255" t="s">
        <v>5069</v>
      </c>
    </row>
    <row r="2256" spans="1:26" x14ac:dyDescent="0.3">
      <c r="A2256" t="s">
        <v>2277</v>
      </c>
      <c r="B2256" t="s">
        <v>5023</v>
      </c>
      <c r="C2256" t="s">
        <v>5029</v>
      </c>
      <c r="D2256" t="s">
        <v>5033</v>
      </c>
      <c r="E2256" t="s">
        <v>5036</v>
      </c>
      <c r="F2256" t="s">
        <v>5050</v>
      </c>
      <c r="G2256">
        <v>-95.712900000000005</v>
      </c>
      <c r="H2256">
        <v>37.090200000000003</v>
      </c>
      <c r="I2256">
        <v>40870</v>
      </c>
      <c r="J2256">
        <v>215046</v>
      </c>
      <c r="K2256">
        <v>45881</v>
      </c>
      <c r="L2256">
        <v>11304</v>
      </c>
      <c r="M2256">
        <v>12545</v>
      </c>
      <c r="N2256" s="5">
        <v>0.19005256328702841</v>
      </c>
      <c r="O2256">
        <v>247767</v>
      </c>
      <c r="P2256">
        <v>213365</v>
      </c>
      <c r="Q2256">
        <v>0</v>
      </c>
      <c r="R2256">
        <v>4608</v>
      </c>
      <c r="S2256" s="5">
        <v>1.8599999999999998E-2</v>
      </c>
      <c r="T2256" t="s">
        <v>5056</v>
      </c>
      <c r="U2256" s="3">
        <v>45314</v>
      </c>
      <c r="V2256" t="str">
        <f t="shared" si="105"/>
        <v>Tuesday</v>
      </c>
      <c r="W2256" t="str">
        <f t="shared" si="106"/>
        <v>January</v>
      </c>
      <c r="X2256">
        <v>15</v>
      </c>
      <c r="Y2256" t="str">
        <f t="shared" si="107"/>
        <v>Afternoon</v>
      </c>
      <c r="Z2256" t="s">
        <v>5070</v>
      </c>
    </row>
    <row r="2257" spans="1:26" x14ac:dyDescent="0.3">
      <c r="A2257" t="s">
        <v>2278</v>
      </c>
      <c r="B2257" t="s">
        <v>5027</v>
      </c>
      <c r="C2257" t="s">
        <v>5030</v>
      </c>
      <c r="D2257" t="s">
        <v>5033</v>
      </c>
      <c r="E2257" t="s">
        <v>5036</v>
      </c>
      <c r="F2257" t="s">
        <v>5049</v>
      </c>
      <c r="G2257">
        <v>-106.3468</v>
      </c>
      <c r="H2257">
        <v>56.130400000000002</v>
      </c>
      <c r="I2257">
        <v>53511</v>
      </c>
      <c r="J2257">
        <v>228754</v>
      </c>
      <c r="K2257">
        <v>46302</v>
      </c>
      <c r="L2257">
        <v>17622</v>
      </c>
      <c r="M2257">
        <v>10645</v>
      </c>
      <c r="N2257" s="5">
        <v>0.23392454193003731</v>
      </c>
      <c r="O2257">
        <v>291490</v>
      </c>
      <c r="P2257">
        <v>202449</v>
      </c>
      <c r="Q2257">
        <v>0</v>
      </c>
      <c r="S2257" s="5"/>
      <c r="T2257" t="s">
        <v>5057</v>
      </c>
      <c r="U2257" s="3">
        <v>45578</v>
      </c>
      <c r="V2257" t="str">
        <f t="shared" si="105"/>
        <v>Sunday</v>
      </c>
      <c r="W2257" t="str">
        <f t="shared" si="106"/>
        <v>October</v>
      </c>
      <c r="X2257">
        <v>11</v>
      </c>
      <c r="Y2257" t="str">
        <f t="shared" si="107"/>
        <v>Morning</v>
      </c>
      <c r="Z2257" t="s">
        <v>5071</v>
      </c>
    </row>
    <row r="2258" spans="1:26" x14ac:dyDescent="0.3">
      <c r="A2258" t="s">
        <v>2279</v>
      </c>
      <c r="B2258" t="s">
        <v>5027</v>
      </c>
      <c r="C2258" t="s">
        <v>5029</v>
      </c>
      <c r="D2258" t="s">
        <v>5031</v>
      </c>
      <c r="E2258" t="s">
        <v>5036</v>
      </c>
      <c r="F2258" t="s">
        <v>5048</v>
      </c>
      <c r="G2258">
        <v>10.451499999999999</v>
      </c>
      <c r="H2258">
        <v>51.165700000000001</v>
      </c>
      <c r="I2258">
        <v>222902</v>
      </c>
      <c r="J2258">
        <v>1656742</v>
      </c>
      <c r="K2258">
        <v>314811</v>
      </c>
      <c r="L2258">
        <v>62646</v>
      </c>
      <c r="M2258">
        <v>68623</v>
      </c>
      <c r="N2258" s="5">
        <v>0.13454263717649001</v>
      </c>
      <c r="O2258">
        <v>1898766</v>
      </c>
      <c r="P2258">
        <v>1656742</v>
      </c>
      <c r="Q2258">
        <v>0</v>
      </c>
      <c r="S2258" s="5"/>
      <c r="T2258" t="s">
        <v>5052</v>
      </c>
      <c r="U2258" s="3">
        <v>45598</v>
      </c>
      <c r="V2258" t="str">
        <f t="shared" si="105"/>
        <v>Saturday</v>
      </c>
      <c r="W2258" t="str">
        <f t="shared" si="106"/>
        <v>November</v>
      </c>
      <c r="X2258">
        <v>16</v>
      </c>
      <c r="Y2258" t="str">
        <f t="shared" si="107"/>
        <v>Afternoon</v>
      </c>
      <c r="Z2258" t="s">
        <v>5070</v>
      </c>
    </row>
    <row r="2259" spans="1:26" x14ac:dyDescent="0.3">
      <c r="A2259" t="s">
        <v>2280</v>
      </c>
      <c r="B2259" t="s">
        <v>5025</v>
      </c>
      <c r="C2259" t="s">
        <v>5029</v>
      </c>
      <c r="D2259" t="s">
        <v>5031</v>
      </c>
      <c r="E2259" t="s">
        <v>5039</v>
      </c>
      <c r="F2259" t="s">
        <v>5043</v>
      </c>
      <c r="G2259">
        <v>-3.4359999999999999</v>
      </c>
      <c r="H2259">
        <v>55.378100000000003</v>
      </c>
      <c r="I2259">
        <v>60966</v>
      </c>
      <c r="J2259">
        <v>664536</v>
      </c>
      <c r="K2259">
        <v>87781</v>
      </c>
      <c r="L2259">
        <v>52233</v>
      </c>
      <c r="M2259">
        <v>17086</v>
      </c>
      <c r="N2259" s="5">
        <v>9.1743211931754984E-2</v>
      </c>
      <c r="O2259">
        <v>744429</v>
      </c>
      <c r="P2259">
        <v>0</v>
      </c>
      <c r="Q2259">
        <v>0</v>
      </c>
      <c r="S2259" s="5"/>
      <c r="T2259" t="s">
        <v>5051</v>
      </c>
      <c r="U2259" s="3">
        <v>45596</v>
      </c>
      <c r="V2259" t="str">
        <f t="shared" si="105"/>
        <v>Thursday</v>
      </c>
      <c r="W2259" t="str">
        <f t="shared" si="106"/>
        <v>October</v>
      </c>
      <c r="X2259">
        <v>8</v>
      </c>
      <c r="Y2259" t="str">
        <f t="shared" si="107"/>
        <v>Morning</v>
      </c>
      <c r="Z2259" t="s">
        <v>5069</v>
      </c>
    </row>
    <row r="2260" spans="1:26" x14ac:dyDescent="0.3">
      <c r="A2260" t="s">
        <v>2281</v>
      </c>
      <c r="B2260" t="s">
        <v>5024</v>
      </c>
      <c r="C2260" t="s">
        <v>5029</v>
      </c>
      <c r="D2260" t="s">
        <v>5032</v>
      </c>
      <c r="E2260" t="s">
        <v>5036</v>
      </c>
      <c r="F2260" t="s">
        <v>5047</v>
      </c>
      <c r="G2260">
        <v>138.25290000000001</v>
      </c>
      <c r="H2260">
        <v>36.204799999999999</v>
      </c>
      <c r="I2260">
        <v>157246</v>
      </c>
      <c r="J2260">
        <v>2251487</v>
      </c>
      <c r="K2260">
        <v>263045</v>
      </c>
      <c r="L2260">
        <v>132064</v>
      </c>
      <c r="M2260">
        <v>115363</v>
      </c>
      <c r="N2260" s="5">
        <v>6.9841109669161114E-2</v>
      </c>
      <c r="O2260">
        <v>2641744</v>
      </c>
      <c r="P2260">
        <v>2251487</v>
      </c>
      <c r="Q2260">
        <v>0</v>
      </c>
      <c r="S2260" s="5"/>
      <c r="T2260" t="s">
        <v>5061</v>
      </c>
      <c r="U2260" s="3">
        <v>45385</v>
      </c>
      <c r="V2260" t="str">
        <f t="shared" si="105"/>
        <v>Wednesday</v>
      </c>
      <c r="W2260" t="str">
        <f t="shared" si="106"/>
        <v>April</v>
      </c>
      <c r="X2260">
        <v>12</v>
      </c>
      <c r="Y2260" t="str">
        <f t="shared" si="107"/>
        <v>Afternoon</v>
      </c>
      <c r="Z2260" t="s">
        <v>5069</v>
      </c>
    </row>
    <row r="2261" spans="1:26" x14ac:dyDescent="0.3">
      <c r="A2261" t="s">
        <v>2282</v>
      </c>
      <c r="B2261" t="s">
        <v>5024</v>
      </c>
      <c r="C2261" t="s">
        <v>5029</v>
      </c>
      <c r="D2261" t="s">
        <v>5033</v>
      </c>
      <c r="E2261" t="s">
        <v>5039</v>
      </c>
      <c r="F2261" t="s">
        <v>5049</v>
      </c>
      <c r="G2261">
        <v>-106.3468</v>
      </c>
      <c r="H2261">
        <v>56.130400000000002</v>
      </c>
      <c r="I2261">
        <v>117296</v>
      </c>
      <c r="J2261">
        <v>489698</v>
      </c>
      <c r="K2261">
        <v>60020</v>
      </c>
      <c r="L2261">
        <v>26100</v>
      </c>
      <c r="M2261">
        <v>23094</v>
      </c>
      <c r="N2261" s="5">
        <v>0.23952811836827459</v>
      </c>
      <c r="O2261">
        <v>620175</v>
      </c>
      <c r="P2261">
        <v>0</v>
      </c>
      <c r="Q2261">
        <v>0</v>
      </c>
      <c r="S2261" s="5"/>
      <c r="T2261" t="s">
        <v>5056</v>
      </c>
      <c r="U2261" s="3">
        <v>45526</v>
      </c>
      <c r="V2261" t="str">
        <f t="shared" si="105"/>
        <v>Thursday</v>
      </c>
      <c r="W2261" t="str">
        <f t="shared" si="106"/>
        <v>August</v>
      </c>
      <c r="X2261">
        <v>10</v>
      </c>
      <c r="Y2261" t="str">
        <f t="shared" si="107"/>
        <v>Morning</v>
      </c>
      <c r="Z2261" t="s">
        <v>5071</v>
      </c>
    </row>
    <row r="2262" spans="1:26" x14ac:dyDescent="0.3">
      <c r="A2262" t="s">
        <v>2283</v>
      </c>
      <c r="B2262" t="s">
        <v>5025</v>
      </c>
      <c r="C2262" t="s">
        <v>5029</v>
      </c>
      <c r="D2262" t="s">
        <v>5033</v>
      </c>
      <c r="E2262" t="s">
        <v>5039</v>
      </c>
      <c r="F2262" t="s">
        <v>5044</v>
      </c>
      <c r="G2262">
        <v>78.962900000000005</v>
      </c>
      <c r="H2262">
        <v>20.593699999999998</v>
      </c>
      <c r="I2262">
        <v>43676</v>
      </c>
      <c r="J2262">
        <v>287535</v>
      </c>
      <c r="K2262">
        <v>48540</v>
      </c>
      <c r="L2262">
        <v>17160</v>
      </c>
      <c r="M2262">
        <v>8825</v>
      </c>
      <c r="N2262" s="5">
        <v>0.1519014378671785</v>
      </c>
      <c r="O2262">
        <v>353433</v>
      </c>
      <c r="P2262">
        <v>0</v>
      </c>
      <c r="Q2262">
        <v>0</v>
      </c>
      <c r="S2262" s="5"/>
      <c r="T2262" t="s">
        <v>5056</v>
      </c>
      <c r="U2262" s="3">
        <v>45563</v>
      </c>
      <c r="V2262" t="str">
        <f t="shared" si="105"/>
        <v>Saturday</v>
      </c>
      <c r="W2262" t="str">
        <f t="shared" si="106"/>
        <v>September</v>
      </c>
      <c r="X2262">
        <v>15</v>
      </c>
      <c r="Y2262" t="str">
        <f t="shared" si="107"/>
        <v>Afternoon</v>
      </c>
      <c r="Z2262" t="s">
        <v>5070</v>
      </c>
    </row>
    <row r="2263" spans="1:26" x14ac:dyDescent="0.3">
      <c r="A2263" t="s">
        <v>2284</v>
      </c>
      <c r="B2263" t="s">
        <v>5027</v>
      </c>
      <c r="C2263" t="s">
        <v>5029</v>
      </c>
      <c r="D2263" t="s">
        <v>5033</v>
      </c>
      <c r="E2263" t="s">
        <v>5036</v>
      </c>
      <c r="F2263" t="s">
        <v>5045</v>
      </c>
      <c r="G2263">
        <v>-51.9253</v>
      </c>
      <c r="H2263">
        <v>-14.234999999999999</v>
      </c>
      <c r="I2263">
        <v>46383</v>
      </c>
      <c r="J2263">
        <v>265734</v>
      </c>
      <c r="K2263">
        <v>36622</v>
      </c>
      <c r="L2263">
        <v>20659</v>
      </c>
      <c r="M2263">
        <v>10452</v>
      </c>
      <c r="N2263" s="5">
        <v>0.17454873365786841</v>
      </c>
      <c r="O2263">
        <v>309935</v>
      </c>
      <c r="P2263">
        <v>256115</v>
      </c>
      <c r="Q2263">
        <v>0</v>
      </c>
      <c r="S2263" s="5"/>
      <c r="T2263" t="s">
        <v>5057</v>
      </c>
      <c r="U2263" s="3">
        <v>45759</v>
      </c>
      <c r="V2263" t="str">
        <f t="shared" si="105"/>
        <v>Saturday</v>
      </c>
      <c r="W2263" t="str">
        <f t="shared" si="106"/>
        <v>April</v>
      </c>
      <c r="X2263">
        <v>16</v>
      </c>
      <c r="Y2263" t="str">
        <f t="shared" si="107"/>
        <v>Afternoon</v>
      </c>
      <c r="Z2263" t="s">
        <v>5070</v>
      </c>
    </row>
    <row r="2264" spans="1:26" x14ac:dyDescent="0.3">
      <c r="A2264" t="s">
        <v>2285</v>
      </c>
      <c r="B2264" t="s">
        <v>5023</v>
      </c>
      <c r="C2264" t="s">
        <v>5029</v>
      </c>
      <c r="D2264" t="s">
        <v>5033</v>
      </c>
      <c r="E2264" t="s">
        <v>5040</v>
      </c>
      <c r="F2264" t="s">
        <v>5047</v>
      </c>
      <c r="G2264">
        <v>138.25290000000001</v>
      </c>
      <c r="H2264">
        <v>36.204799999999999</v>
      </c>
      <c r="I2264">
        <v>67047</v>
      </c>
      <c r="J2264">
        <v>347650</v>
      </c>
      <c r="K2264">
        <v>44229</v>
      </c>
      <c r="L2264">
        <v>14678</v>
      </c>
      <c r="M2264">
        <v>18534</v>
      </c>
      <c r="N2264" s="5">
        <v>0.1928603094696214</v>
      </c>
      <c r="O2264">
        <v>425134</v>
      </c>
      <c r="P2264">
        <v>0</v>
      </c>
      <c r="Q2264">
        <v>278311</v>
      </c>
      <c r="R2264">
        <v>5229</v>
      </c>
      <c r="S2264" s="5">
        <v>1.23E-2</v>
      </c>
      <c r="T2264" t="s">
        <v>5056</v>
      </c>
      <c r="U2264" s="3">
        <v>45560</v>
      </c>
      <c r="V2264" t="str">
        <f t="shared" si="105"/>
        <v>Wednesday</v>
      </c>
      <c r="W2264" t="str">
        <f t="shared" si="106"/>
        <v>September</v>
      </c>
      <c r="X2264">
        <v>16</v>
      </c>
      <c r="Y2264" t="str">
        <f t="shared" si="107"/>
        <v>Afternoon</v>
      </c>
      <c r="Z2264" t="s">
        <v>5070</v>
      </c>
    </row>
    <row r="2265" spans="1:26" x14ac:dyDescent="0.3">
      <c r="A2265" t="s">
        <v>2286</v>
      </c>
      <c r="B2265" t="s">
        <v>5027</v>
      </c>
      <c r="C2265" t="s">
        <v>5029</v>
      </c>
      <c r="D2265" t="s">
        <v>5035</v>
      </c>
      <c r="E2265" t="s">
        <v>5040</v>
      </c>
      <c r="F2265" t="s">
        <v>5044</v>
      </c>
      <c r="G2265">
        <v>78.962900000000005</v>
      </c>
      <c r="H2265">
        <v>20.593699999999998</v>
      </c>
      <c r="I2265">
        <v>36327</v>
      </c>
      <c r="J2265">
        <v>205424</v>
      </c>
      <c r="K2265">
        <v>20729</v>
      </c>
      <c r="L2265">
        <v>11379</v>
      </c>
      <c r="M2265">
        <v>12311</v>
      </c>
      <c r="N2265" s="5">
        <v>0.17684314981455329</v>
      </c>
      <c r="O2265">
        <v>254518</v>
      </c>
      <c r="P2265">
        <v>0</v>
      </c>
      <c r="Q2265">
        <v>962591</v>
      </c>
      <c r="S2265" s="5"/>
      <c r="T2265" t="s">
        <v>5060</v>
      </c>
      <c r="U2265" s="3">
        <v>45564</v>
      </c>
      <c r="V2265" t="str">
        <f t="shared" si="105"/>
        <v>Sunday</v>
      </c>
      <c r="W2265" t="str">
        <f t="shared" si="106"/>
        <v>September</v>
      </c>
      <c r="X2265">
        <v>15</v>
      </c>
      <c r="Y2265" t="str">
        <f t="shared" si="107"/>
        <v>Afternoon</v>
      </c>
      <c r="Z2265" t="s">
        <v>5070</v>
      </c>
    </row>
    <row r="2266" spans="1:26" x14ac:dyDescent="0.3">
      <c r="A2266" t="s">
        <v>2287</v>
      </c>
      <c r="B2266" t="s">
        <v>5023</v>
      </c>
      <c r="C2266" t="s">
        <v>5030</v>
      </c>
      <c r="D2266" t="s">
        <v>5031</v>
      </c>
      <c r="E2266" t="s">
        <v>5036</v>
      </c>
      <c r="F2266" t="s">
        <v>5043</v>
      </c>
      <c r="G2266">
        <v>-3.4359999999999999</v>
      </c>
      <c r="H2266">
        <v>55.378100000000003</v>
      </c>
      <c r="I2266">
        <v>218169</v>
      </c>
      <c r="J2266">
        <v>1763484</v>
      </c>
      <c r="K2266">
        <v>408297</v>
      </c>
      <c r="L2266">
        <v>121832</v>
      </c>
      <c r="M2266">
        <v>36357</v>
      </c>
      <c r="N2266" s="5">
        <v>0.12371515598880869</v>
      </c>
      <c r="O2266">
        <v>2227936</v>
      </c>
      <c r="P2266">
        <v>1763484</v>
      </c>
      <c r="Q2266">
        <v>0</v>
      </c>
      <c r="R2266">
        <v>27849</v>
      </c>
      <c r="S2266" s="5">
        <v>1.2500000000000001E-2</v>
      </c>
      <c r="T2266" t="s">
        <v>5052</v>
      </c>
      <c r="U2266" s="3">
        <v>45763</v>
      </c>
      <c r="V2266" t="str">
        <f t="shared" si="105"/>
        <v>Wednesday</v>
      </c>
      <c r="W2266" t="str">
        <f t="shared" si="106"/>
        <v>April</v>
      </c>
      <c r="X2266">
        <v>17</v>
      </c>
      <c r="Y2266" t="str">
        <f t="shared" si="107"/>
        <v>Afternoon</v>
      </c>
      <c r="Z2266" t="s">
        <v>5070</v>
      </c>
    </row>
    <row r="2267" spans="1:26" x14ac:dyDescent="0.3">
      <c r="A2267" t="s">
        <v>2288</v>
      </c>
      <c r="B2267" t="s">
        <v>5025</v>
      </c>
      <c r="C2267" t="s">
        <v>5029</v>
      </c>
      <c r="D2267" t="s">
        <v>5035</v>
      </c>
      <c r="E2267" t="s">
        <v>5039</v>
      </c>
      <c r="F2267" t="s">
        <v>5050</v>
      </c>
      <c r="G2267">
        <v>-95.712900000000005</v>
      </c>
      <c r="H2267">
        <v>37.090200000000003</v>
      </c>
      <c r="I2267">
        <v>17754</v>
      </c>
      <c r="J2267">
        <v>169349</v>
      </c>
      <c r="K2267">
        <v>22684</v>
      </c>
      <c r="L2267">
        <v>9048</v>
      </c>
      <c r="M2267">
        <v>6265</v>
      </c>
      <c r="N2267" s="5">
        <v>0.1048375318641933</v>
      </c>
      <c r="O2267">
        <v>196068</v>
      </c>
      <c r="P2267">
        <v>0</v>
      </c>
      <c r="Q2267">
        <v>0</v>
      </c>
      <c r="S2267" s="5"/>
      <c r="T2267" t="s">
        <v>5058</v>
      </c>
      <c r="U2267" s="3">
        <v>45684</v>
      </c>
      <c r="V2267" t="str">
        <f t="shared" si="105"/>
        <v>Monday</v>
      </c>
      <c r="W2267" t="str">
        <f t="shared" si="106"/>
        <v>January</v>
      </c>
      <c r="X2267">
        <v>10</v>
      </c>
      <c r="Y2267" t="str">
        <f t="shared" si="107"/>
        <v>Morning</v>
      </c>
      <c r="Z2267" t="s">
        <v>5070</v>
      </c>
    </row>
    <row r="2268" spans="1:26" x14ac:dyDescent="0.3">
      <c r="A2268" t="s">
        <v>2289</v>
      </c>
      <c r="B2268" t="s">
        <v>5023</v>
      </c>
      <c r="C2268" t="s">
        <v>5029</v>
      </c>
      <c r="D2268" t="s">
        <v>5033</v>
      </c>
      <c r="E2268" t="s">
        <v>5040</v>
      </c>
      <c r="F2268" t="s">
        <v>5043</v>
      </c>
      <c r="G2268">
        <v>-3.4359999999999999</v>
      </c>
      <c r="H2268">
        <v>55.378100000000003</v>
      </c>
      <c r="I2268">
        <v>34456</v>
      </c>
      <c r="J2268">
        <v>172485</v>
      </c>
      <c r="K2268">
        <v>20785</v>
      </c>
      <c r="L2268">
        <v>9929</v>
      </c>
      <c r="M2268">
        <v>7626</v>
      </c>
      <c r="N2268" s="5">
        <v>0.19976489902462119</v>
      </c>
      <c r="O2268">
        <v>214071</v>
      </c>
      <c r="P2268">
        <v>0</v>
      </c>
      <c r="Q2268">
        <v>220053</v>
      </c>
      <c r="R2268">
        <v>2954</v>
      </c>
      <c r="S2268" s="5">
        <v>1.38E-2</v>
      </c>
      <c r="T2268" t="s">
        <v>5056</v>
      </c>
      <c r="U2268" s="3">
        <v>45382</v>
      </c>
      <c r="V2268" t="str">
        <f t="shared" si="105"/>
        <v>Sunday</v>
      </c>
      <c r="W2268" t="str">
        <f t="shared" si="106"/>
        <v>March</v>
      </c>
      <c r="X2268">
        <v>12</v>
      </c>
      <c r="Y2268" t="str">
        <f t="shared" si="107"/>
        <v>Afternoon</v>
      </c>
      <c r="Z2268" t="s">
        <v>5070</v>
      </c>
    </row>
    <row r="2269" spans="1:26" x14ac:dyDescent="0.3">
      <c r="A2269" t="s">
        <v>2290</v>
      </c>
      <c r="B2269" t="s">
        <v>5027</v>
      </c>
      <c r="C2269" t="s">
        <v>5029</v>
      </c>
      <c r="D2269" t="s">
        <v>5031</v>
      </c>
      <c r="E2269" t="s">
        <v>5036</v>
      </c>
      <c r="F2269" t="s">
        <v>5049</v>
      </c>
      <c r="G2269">
        <v>-106.3468</v>
      </c>
      <c r="H2269">
        <v>56.130400000000002</v>
      </c>
      <c r="I2269">
        <v>125449</v>
      </c>
      <c r="J2269">
        <v>1474530</v>
      </c>
      <c r="K2269">
        <v>212111</v>
      </c>
      <c r="L2269">
        <v>68588</v>
      </c>
      <c r="M2269">
        <v>69687</v>
      </c>
      <c r="N2269" s="5">
        <v>8.5077776144444228E-2</v>
      </c>
      <c r="O2269">
        <v>1725037</v>
      </c>
      <c r="P2269">
        <v>1474530</v>
      </c>
      <c r="Q2269">
        <v>0</v>
      </c>
      <c r="S2269" s="5"/>
      <c r="T2269" t="s">
        <v>5052</v>
      </c>
      <c r="U2269" s="3">
        <v>45398</v>
      </c>
      <c r="V2269" t="str">
        <f t="shared" si="105"/>
        <v>Tuesday</v>
      </c>
      <c r="W2269" t="str">
        <f t="shared" si="106"/>
        <v>April</v>
      </c>
      <c r="X2269">
        <v>10</v>
      </c>
      <c r="Y2269" t="str">
        <f t="shared" si="107"/>
        <v>Morning</v>
      </c>
      <c r="Z2269" t="s">
        <v>5069</v>
      </c>
    </row>
    <row r="2270" spans="1:26" x14ac:dyDescent="0.3">
      <c r="A2270" t="s">
        <v>2291</v>
      </c>
      <c r="B2270" t="s">
        <v>5025</v>
      </c>
      <c r="C2270" t="s">
        <v>5029</v>
      </c>
      <c r="D2270" t="s">
        <v>5033</v>
      </c>
      <c r="E2270" t="s">
        <v>5036</v>
      </c>
      <c r="F2270" t="s">
        <v>5045</v>
      </c>
      <c r="G2270">
        <v>-51.9253</v>
      </c>
      <c r="H2270">
        <v>-14.234999999999999</v>
      </c>
      <c r="I2270">
        <v>302088</v>
      </c>
      <c r="J2270">
        <v>1589606</v>
      </c>
      <c r="K2270">
        <v>223836</v>
      </c>
      <c r="L2270">
        <v>54707</v>
      </c>
      <c r="M2270">
        <v>84575</v>
      </c>
      <c r="N2270" s="5">
        <v>0.19003962082679471</v>
      </c>
      <c r="O2270">
        <v>2019788</v>
      </c>
      <c r="P2270">
        <v>1589606</v>
      </c>
      <c r="Q2270">
        <v>0</v>
      </c>
      <c r="S2270" s="5"/>
      <c r="T2270" t="s">
        <v>5057</v>
      </c>
      <c r="U2270" s="3">
        <v>45390</v>
      </c>
      <c r="V2270" t="str">
        <f t="shared" si="105"/>
        <v>Monday</v>
      </c>
      <c r="W2270" t="str">
        <f t="shared" si="106"/>
        <v>April</v>
      </c>
      <c r="X2270">
        <v>12</v>
      </c>
      <c r="Y2270" t="str">
        <f t="shared" si="107"/>
        <v>Afternoon</v>
      </c>
      <c r="Z2270" t="s">
        <v>5070</v>
      </c>
    </row>
    <row r="2271" spans="1:26" x14ac:dyDescent="0.3">
      <c r="A2271" t="s">
        <v>2292</v>
      </c>
      <c r="B2271" t="s">
        <v>5023</v>
      </c>
      <c r="C2271" t="s">
        <v>5029</v>
      </c>
      <c r="D2271" t="s">
        <v>5033</v>
      </c>
      <c r="E2271" t="s">
        <v>5036</v>
      </c>
      <c r="F2271" t="s">
        <v>5047</v>
      </c>
      <c r="G2271">
        <v>138.25290000000001</v>
      </c>
      <c r="H2271">
        <v>36.204799999999999</v>
      </c>
      <c r="I2271">
        <v>27842</v>
      </c>
      <c r="J2271">
        <v>124864</v>
      </c>
      <c r="K2271">
        <v>16602</v>
      </c>
      <c r="L2271">
        <v>4150</v>
      </c>
      <c r="M2271">
        <v>6187</v>
      </c>
      <c r="N2271" s="5">
        <v>0.22297976354896989</v>
      </c>
      <c r="O2271">
        <v>142632</v>
      </c>
      <c r="P2271">
        <v>112566</v>
      </c>
      <c r="Q2271">
        <v>0</v>
      </c>
      <c r="R2271">
        <v>2781</v>
      </c>
      <c r="S2271" s="5">
        <v>1.95E-2</v>
      </c>
      <c r="T2271" t="s">
        <v>5056</v>
      </c>
      <c r="U2271" s="3">
        <v>45658</v>
      </c>
      <c r="V2271" t="str">
        <f t="shared" si="105"/>
        <v>Wednesday</v>
      </c>
      <c r="W2271" t="str">
        <f t="shared" si="106"/>
        <v>January</v>
      </c>
      <c r="X2271">
        <v>11</v>
      </c>
      <c r="Y2271" t="str">
        <f t="shared" si="107"/>
        <v>Morning</v>
      </c>
      <c r="Z2271" t="s">
        <v>5071</v>
      </c>
    </row>
    <row r="2272" spans="1:26" x14ac:dyDescent="0.3">
      <c r="A2272" t="s">
        <v>2293</v>
      </c>
      <c r="B2272" t="s">
        <v>5023</v>
      </c>
      <c r="C2272" t="s">
        <v>5029</v>
      </c>
      <c r="D2272" t="s">
        <v>5032</v>
      </c>
      <c r="E2272" t="s">
        <v>5036</v>
      </c>
      <c r="F2272" t="s">
        <v>5047</v>
      </c>
      <c r="G2272">
        <v>138.25290000000001</v>
      </c>
      <c r="H2272">
        <v>36.204799999999999</v>
      </c>
      <c r="I2272">
        <v>35363</v>
      </c>
      <c r="J2272">
        <v>372161</v>
      </c>
      <c r="K2272">
        <v>49847</v>
      </c>
      <c r="L2272">
        <v>25919</v>
      </c>
      <c r="M2272">
        <v>19417</v>
      </c>
      <c r="N2272" s="5">
        <v>9.5021196009963921E-2</v>
      </c>
      <c r="O2272">
        <v>424790</v>
      </c>
      <c r="P2272">
        <v>348293</v>
      </c>
      <c r="Q2272">
        <v>0</v>
      </c>
      <c r="R2272">
        <v>10110</v>
      </c>
      <c r="S2272" s="5">
        <v>2.3800000000000002E-2</v>
      </c>
      <c r="T2272" t="s">
        <v>5059</v>
      </c>
      <c r="U2272" s="3">
        <v>45523</v>
      </c>
      <c r="V2272" t="str">
        <f t="shared" si="105"/>
        <v>Monday</v>
      </c>
      <c r="W2272" t="str">
        <f t="shared" si="106"/>
        <v>August</v>
      </c>
      <c r="X2272">
        <v>13</v>
      </c>
      <c r="Y2272" t="str">
        <f t="shared" si="107"/>
        <v>Afternoon</v>
      </c>
      <c r="Z2272" t="s">
        <v>5069</v>
      </c>
    </row>
    <row r="2273" spans="1:26" x14ac:dyDescent="0.3">
      <c r="A2273" t="s">
        <v>2294</v>
      </c>
      <c r="B2273" t="s">
        <v>5025</v>
      </c>
      <c r="C2273" t="s">
        <v>5029</v>
      </c>
      <c r="D2273" t="s">
        <v>5035</v>
      </c>
      <c r="E2273" t="s">
        <v>5039</v>
      </c>
      <c r="F2273" t="s">
        <v>5047</v>
      </c>
      <c r="G2273">
        <v>138.25290000000001</v>
      </c>
      <c r="H2273">
        <v>36.204799999999999</v>
      </c>
      <c r="I2273">
        <v>27785</v>
      </c>
      <c r="J2273">
        <v>234372</v>
      </c>
      <c r="K2273">
        <v>35246</v>
      </c>
      <c r="L2273">
        <v>8604</v>
      </c>
      <c r="M2273">
        <v>5382</v>
      </c>
      <c r="N2273" s="5">
        <v>0.1185542873900487</v>
      </c>
      <c r="O2273">
        <v>304316</v>
      </c>
      <c r="P2273">
        <v>0</v>
      </c>
      <c r="Q2273">
        <v>0</v>
      </c>
      <c r="S2273" s="5"/>
      <c r="T2273" t="s">
        <v>5058</v>
      </c>
      <c r="U2273" s="3">
        <v>45384</v>
      </c>
      <c r="V2273" t="str">
        <f t="shared" si="105"/>
        <v>Tuesday</v>
      </c>
      <c r="W2273" t="str">
        <f t="shared" si="106"/>
        <v>April</v>
      </c>
      <c r="X2273">
        <v>17</v>
      </c>
      <c r="Y2273" t="str">
        <f t="shared" si="107"/>
        <v>Afternoon</v>
      </c>
      <c r="Z2273" t="s">
        <v>5070</v>
      </c>
    </row>
    <row r="2274" spans="1:26" x14ac:dyDescent="0.3">
      <c r="A2274" t="s">
        <v>2295</v>
      </c>
      <c r="B2274" t="s">
        <v>5025</v>
      </c>
      <c r="C2274" t="s">
        <v>5029</v>
      </c>
      <c r="D2274" t="s">
        <v>5033</v>
      </c>
      <c r="E2274" t="s">
        <v>5039</v>
      </c>
      <c r="F2274" t="s">
        <v>5043</v>
      </c>
      <c r="G2274">
        <v>-3.4359999999999999</v>
      </c>
      <c r="H2274">
        <v>55.378100000000003</v>
      </c>
      <c r="I2274">
        <v>88268</v>
      </c>
      <c r="J2274">
        <v>405610</v>
      </c>
      <c r="K2274">
        <v>91672</v>
      </c>
      <c r="L2274">
        <v>28528</v>
      </c>
      <c r="M2274">
        <v>8380</v>
      </c>
      <c r="N2274" s="5">
        <v>0.21761890099837361</v>
      </c>
      <c r="O2274">
        <v>461325</v>
      </c>
      <c r="P2274">
        <v>0</v>
      </c>
      <c r="Q2274">
        <v>0</v>
      </c>
      <c r="S2274" s="5"/>
      <c r="T2274" t="s">
        <v>5056</v>
      </c>
      <c r="U2274" s="3">
        <v>45711</v>
      </c>
      <c r="V2274" t="str">
        <f t="shared" si="105"/>
        <v>Sunday</v>
      </c>
      <c r="W2274" t="str">
        <f t="shared" si="106"/>
        <v>February</v>
      </c>
      <c r="X2274">
        <v>12</v>
      </c>
      <c r="Y2274" t="str">
        <f t="shared" si="107"/>
        <v>Afternoon</v>
      </c>
      <c r="Z2274" t="s">
        <v>5071</v>
      </c>
    </row>
    <row r="2275" spans="1:26" x14ac:dyDescent="0.3">
      <c r="A2275" t="s">
        <v>2296</v>
      </c>
      <c r="B2275" t="s">
        <v>5027</v>
      </c>
      <c r="C2275" t="s">
        <v>5029</v>
      </c>
      <c r="D2275" t="s">
        <v>5035</v>
      </c>
      <c r="E2275" t="s">
        <v>5040</v>
      </c>
      <c r="F2275" t="s">
        <v>5050</v>
      </c>
      <c r="G2275">
        <v>-95.712900000000005</v>
      </c>
      <c r="H2275">
        <v>37.090200000000003</v>
      </c>
      <c r="I2275">
        <v>44516</v>
      </c>
      <c r="J2275">
        <v>274673</v>
      </c>
      <c r="K2275">
        <v>42948</v>
      </c>
      <c r="L2275">
        <v>21733</v>
      </c>
      <c r="M2275">
        <v>12804</v>
      </c>
      <c r="N2275" s="5">
        <v>0.162069166509792</v>
      </c>
      <c r="O2275">
        <v>354687</v>
      </c>
      <c r="P2275">
        <v>0</v>
      </c>
      <c r="Q2275">
        <v>802169</v>
      </c>
      <c r="S2275" s="5"/>
      <c r="T2275" t="s">
        <v>5060</v>
      </c>
      <c r="U2275" s="3">
        <v>45361</v>
      </c>
      <c r="V2275" t="str">
        <f t="shared" si="105"/>
        <v>Sunday</v>
      </c>
      <c r="W2275" t="str">
        <f t="shared" si="106"/>
        <v>March</v>
      </c>
      <c r="X2275">
        <v>9</v>
      </c>
      <c r="Y2275" t="str">
        <f t="shared" si="107"/>
        <v>Morning</v>
      </c>
      <c r="Z2275" t="s">
        <v>5070</v>
      </c>
    </row>
    <row r="2276" spans="1:26" x14ac:dyDescent="0.3">
      <c r="A2276" t="s">
        <v>2297</v>
      </c>
      <c r="B2276" t="s">
        <v>5023</v>
      </c>
      <c r="C2276" t="s">
        <v>5030</v>
      </c>
      <c r="D2276" t="s">
        <v>5032</v>
      </c>
      <c r="E2276" t="s">
        <v>5036</v>
      </c>
      <c r="F2276" t="s">
        <v>5048</v>
      </c>
      <c r="G2276">
        <v>10.451499999999999</v>
      </c>
      <c r="H2276">
        <v>51.165700000000001</v>
      </c>
      <c r="I2276">
        <v>38077</v>
      </c>
      <c r="J2276">
        <v>419300</v>
      </c>
      <c r="K2276">
        <v>104168</v>
      </c>
      <c r="L2276">
        <v>15884</v>
      </c>
      <c r="M2276">
        <v>17046</v>
      </c>
      <c r="N2276" s="5">
        <v>9.0813121287381102E-2</v>
      </c>
      <c r="O2276">
        <v>527717</v>
      </c>
      <c r="P2276">
        <v>411470</v>
      </c>
      <c r="Q2276">
        <v>0</v>
      </c>
      <c r="R2276">
        <v>5752</v>
      </c>
      <c r="S2276" s="5">
        <v>1.09E-2</v>
      </c>
      <c r="T2276" t="s">
        <v>5059</v>
      </c>
      <c r="U2276" s="3">
        <v>45723</v>
      </c>
      <c r="V2276" t="str">
        <f t="shared" si="105"/>
        <v>Friday</v>
      </c>
      <c r="W2276" t="str">
        <f t="shared" si="106"/>
        <v>March</v>
      </c>
      <c r="X2276">
        <v>10</v>
      </c>
      <c r="Y2276" t="str">
        <f t="shared" si="107"/>
        <v>Morning</v>
      </c>
      <c r="Z2276" t="s">
        <v>5069</v>
      </c>
    </row>
    <row r="2277" spans="1:26" x14ac:dyDescent="0.3">
      <c r="A2277" t="s">
        <v>2298</v>
      </c>
      <c r="B2277" t="s">
        <v>5025</v>
      </c>
      <c r="C2277" t="s">
        <v>5029</v>
      </c>
      <c r="D2277" t="s">
        <v>5031</v>
      </c>
      <c r="E2277" t="s">
        <v>5036</v>
      </c>
      <c r="F2277" t="s">
        <v>5045</v>
      </c>
      <c r="G2277">
        <v>-51.9253</v>
      </c>
      <c r="H2277">
        <v>-14.234999999999999</v>
      </c>
      <c r="I2277">
        <v>259477</v>
      </c>
      <c r="J2277">
        <v>2616531</v>
      </c>
      <c r="K2277">
        <v>431456</v>
      </c>
      <c r="L2277">
        <v>139733</v>
      </c>
      <c r="M2277">
        <v>155563</v>
      </c>
      <c r="N2277" s="5">
        <v>9.9168697708102244E-2</v>
      </c>
      <c r="O2277">
        <v>3100750</v>
      </c>
      <c r="P2277">
        <v>2616531</v>
      </c>
      <c r="Q2277">
        <v>0</v>
      </c>
      <c r="S2277" s="5"/>
      <c r="T2277" t="s">
        <v>5052</v>
      </c>
      <c r="U2277" s="3">
        <v>45681</v>
      </c>
      <c r="V2277" t="str">
        <f t="shared" si="105"/>
        <v>Friday</v>
      </c>
      <c r="W2277" t="str">
        <f t="shared" si="106"/>
        <v>January</v>
      </c>
      <c r="X2277">
        <v>17</v>
      </c>
      <c r="Y2277" t="str">
        <f t="shared" si="107"/>
        <v>Afternoon</v>
      </c>
      <c r="Z2277" t="s">
        <v>5069</v>
      </c>
    </row>
    <row r="2278" spans="1:26" x14ac:dyDescent="0.3">
      <c r="A2278" t="s">
        <v>2299</v>
      </c>
      <c r="B2278" t="s">
        <v>5024</v>
      </c>
      <c r="C2278" t="s">
        <v>5029</v>
      </c>
      <c r="D2278" t="s">
        <v>5033</v>
      </c>
      <c r="E2278" t="s">
        <v>5039</v>
      </c>
      <c r="F2278" t="s">
        <v>5046</v>
      </c>
      <c r="G2278">
        <v>133.77510000000001</v>
      </c>
      <c r="H2278">
        <v>-25.2744</v>
      </c>
      <c r="I2278">
        <v>62086</v>
      </c>
      <c r="J2278">
        <v>278108</v>
      </c>
      <c r="K2278">
        <v>28485</v>
      </c>
      <c r="L2278">
        <v>16570</v>
      </c>
      <c r="M2278">
        <v>5702</v>
      </c>
      <c r="N2278" s="5">
        <v>0.22324508968632059</v>
      </c>
      <c r="O2278">
        <v>305985</v>
      </c>
      <c r="P2278">
        <v>0</v>
      </c>
      <c r="Q2278">
        <v>0</v>
      </c>
      <c r="S2278" s="5"/>
      <c r="T2278" t="s">
        <v>5056</v>
      </c>
      <c r="U2278" s="3">
        <v>45418</v>
      </c>
      <c r="V2278" t="str">
        <f t="shared" si="105"/>
        <v>Monday</v>
      </c>
      <c r="W2278" t="str">
        <f t="shared" si="106"/>
        <v>May</v>
      </c>
      <c r="X2278">
        <v>17</v>
      </c>
      <c r="Y2278" t="str">
        <f t="shared" si="107"/>
        <v>Afternoon</v>
      </c>
      <c r="Z2278" t="s">
        <v>5071</v>
      </c>
    </row>
    <row r="2279" spans="1:26" x14ac:dyDescent="0.3">
      <c r="A2279" t="s">
        <v>2300</v>
      </c>
      <c r="B2279" t="s">
        <v>5024</v>
      </c>
      <c r="C2279" t="s">
        <v>5029</v>
      </c>
      <c r="D2279" t="s">
        <v>5033</v>
      </c>
      <c r="E2279" t="s">
        <v>5040</v>
      </c>
      <c r="F2279" t="s">
        <v>5044</v>
      </c>
      <c r="G2279">
        <v>78.962900000000005</v>
      </c>
      <c r="H2279">
        <v>20.593699999999998</v>
      </c>
      <c r="I2279">
        <v>73429</v>
      </c>
      <c r="J2279">
        <v>421271</v>
      </c>
      <c r="K2279">
        <v>81058</v>
      </c>
      <c r="L2279">
        <v>16619</v>
      </c>
      <c r="M2279">
        <v>11658</v>
      </c>
      <c r="N2279" s="5">
        <v>0.1743036769947989</v>
      </c>
      <c r="O2279">
        <v>518438</v>
      </c>
      <c r="P2279">
        <v>0</v>
      </c>
      <c r="Q2279">
        <v>121478</v>
      </c>
      <c r="S2279" s="5"/>
      <c r="T2279" t="s">
        <v>5056</v>
      </c>
      <c r="U2279" s="3">
        <v>45636</v>
      </c>
      <c r="V2279" t="str">
        <f t="shared" si="105"/>
        <v>Tuesday</v>
      </c>
      <c r="W2279" t="str">
        <f t="shared" si="106"/>
        <v>December</v>
      </c>
      <c r="X2279">
        <v>17</v>
      </c>
      <c r="Y2279" t="str">
        <f t="shared" si="107"/>
        <v>Afternoon</v>
      </c>
      <c r="Z2279" t="s">
        <v>5070</v>
      </c>
    </row>
    <row r="2280" spans="1:26" x14ac:dyDescent="0.3">
      <c r="A2280" t="s">
        <v>2301</v>
      </c>
      <c r="B2280" t="s">
        <v>5024</v>
      </c>
      <c r="C2280" t="s">
        <v>5029</v>
      </c>
      <c r="D2280" t="s">
        <v>5032</v>
      </c>
      <c r="E2280" t="s">
        <v>5036</v>
      </c>
      <c r="F2280" t="s">
        <v>5046</v>
      </c>
      <c r="G2280">
        <v>133.77510000000001</v>
      </c>
      <c r="H2280">
        <v>-25.2744</v>
      </c>
      <c r="I2280">
        <v>90885</v>
      </c>
      <c r="J2280">
        <v>1364514</v>
      </c>
      <c r="K2280">
        <v>255200</v>
      </c>
      <c r="L2280">
        <v>86084</v>
      </c>
      <c r="M2280">
        <v>66650</v>
      </c>
      <c r="N2280" s="5">
        <v>6.6606784166169955E-2</v>
      </c>
      <c r="O2280">
        <v>1570618</v>
      </c>
      <c r="P2280">
        <v>1364514</v>
      </c>
      <c r="Q2280">
        <v>0</v>
      </c>
      <c r="S2280" s="5"/>
      <c r="T2280" t="s">
        <v>5061</v>
      </c>
      <c r="U2280" s="3">
        <v>45584</v>
      </c>
      <c r="V2280" t="str">
        <f t="shared" si="105"/>
        <v>Saturday</v>
      </c>
      <c r="W2280" t="str">
        <f t="shared" si="106"/>
        <v>October</v>
      </c>
      <c r="X2280">
        <v>16</v>
      </c>
      <c r="Y2280" t="str">
        <f t="shared" si="107"/>
        <v>Afternoon</v>
      </c>
      <c r="Z2280" t="s">
        <v>5070</v>
      </c>
    </row>
    <row r="2281" spans="1:26" x14ac:dyDescent="0.3">
      <c r="A2281" t="s">
        <v>2302</v>
      </c>
      <c r="B2281" t="s">
        <v>5024</v>
      </c>
      <c r="C2281" t="s">
        <v>5030</v>
      </c>
      <c r="D2281" t="s">
        <v>5033</v>
      </c>
      <c r="E2281" t="s">
        <v>5039</v>
      </c>
      <c r="F2281" t="s">
        <v>5044</v>
      </c>
      <c r="G2281">
        <v>78.962900000000005</v>
      </c>
      <c r="H2281">
        <v>20.593699999999998</v>
      </c>
      <c r="I2281">
        <v>50781</v>
      </c>
      <c r="J2281">
        <v>204900</v>
      </c>
      <c r="K2281">
        <v>23233</v>
      </c>
      <c r="L2281">
        <v>6953</v>
      </c>
      <c r="M2281">
        <v>7590</v>
      </c>
      <c r="N2281" s="5">
        <v>0.24783535769541731</v>
      </c>
      <c r="O2281">
        <v>264150</v>
      </c>
      <c r="P2281">
        <v>0</v>
      </c>
      <c r="Q2281">
        <v>0</v>
      </c>
      <c r="S2281" s="5"/>
      <c r="T2281" t="s">
        <v>5056</v>
      </c>
      <c r="U2281" s="3">
        <v>45771</v>
      </c>
      <c r="V2281" t="str">
        <f t="shared" si="105"/>
        <v>Thursday</v>
      </c>
      <c r="W2281" t="str">
        <f t="shared" si="106"/>
        <v>April</v>
      </c>
      <c r="X2281">
        <v>11</v>
      </c>
      <c r="Y2281" t="str">
        <f t="shared" si="107"/>
        <v>Morning</v>
      </c>
      <c r="Z2281" t="s">
        <v>5071</v>
      </c>
    </row>
    <row r="2282" spans="1:26" x14ac:dyDescent="0.3">
      <c r="A2282" t="s">
        <v>2303</v>
      </c>
      <c r="B2282" t="s">
        <v>5025</v>
      </c>
      <c r="C2282" t="s">
        <v>5029</v>
      </c>
      <c r="D2282" t="s">
        <v>5031</v>
      </c>
      <c r="E2282" t="s">
        <v>5036</v>
      </c>
      <c r="F2282" t="s">
        <v>5050</v>
      </c>
      <c r="G2282">
        <v>-95.712900000000005</v>
      </c>
      <c r="H2282">
        <v>37.090200000000003</v>
      </c>
      <c r="I2282">
        <v>173952</v>
      </c>
      <c r="J2282">
        <v>1469020</v>
      </c>
      <c r="K2282">
        <v>169133</v>
      </c>
      <c r="L2282">
        <v>88550</v>
      </c>
      <c r="M2282">
        <v>69330</v>
      </c>
      <c r="N2282" s="5">
        <v>0.1184141551882371</v>
      </c>
      <c r="O2282">
        <v>1804817</v>
      </c>
      <c r="P2282">
        <v>1469020</v>
      </c>
      <c r="Q2282">
        <v>0</v>
      </c>
      <c r="S2282" s="5"/>
      <c r="T2282" t="s">
        <v>5052</v>
      </c>
      <c r="U2282" s="3">
        <v>45502</v>
      </c>
      <c r="V2282" t="str">
        <f t="shared" si="105"/>
        <v>Monday</v>
      </c>
      <c r="W2282" t="str">
        <f t="shared" si="106"/>
        <v>July</v>
      </c>
      <c r="X2282">
        <v>9</v>
      </c>
      <c r="Y2282" t="str">
        <f t="shared" si="107"/>
        <v>Morning</v>
      </c>
      <c r="Z2282" t="s">
        <v>5070</v>
      </c>
    </row>
    <row r="2283" spans="1:26" x14ac:dyDescent="0.3">
      <c r="A2283" t="s">
        <v>2304</v>
      </c>
      <c r="B2283" t="s">
        <v>5027</v>
      </c>
      <c r="C2283" t="s">
        <v>5029</v>
      </c>
      <c r="D2283" t="s">
        <v>5033</v>
      </c>
      <c r="E2283" t="s">
        <v>5040</v>
      </c>
      <c r="F2283" t="s">
        <v>5050</v>
      </c>
      <c r="G2283">
        <v>-95.712900000000005</v>
      </c>
      <c r="H2283">
        <v>37.090200000000003</v>
      </c>
      <c r="I2283">
        <v>30497</v>
      </c>
      <c r="J2283">
        <v>167848</v>
      </c>
      <c r="K2283">
        <v>38465</v>
      </c>
      <c r="L2283">
        <v>9117</v>
      </c>
      <c r="M2283">
        <v>4259</v>
      </c>
      <c r="N2283" s="5">
        <v>0.18169712360527221</v>
      </c>
      <c r="O2283">
        <v>194348</v>
      </c>
      <c r="P2283">
        <v>0</v>
      </c>
      <c r="Q2283">
        <v>1493644</v>
      </c>
      <c r="S2283" s="5"/>
      <c r="T2283" t="s">
        <v>5057</v>
      </c>
      <c r="U2283" s="3">
        <v>45365</v>
      </c>
      <c r="V2283" t="str">
        <f t="shared" si="105"/>
        <v>Thursday</v>
      </c>
      <c r="W2283" t="str">
        <f t="shared" si="106"/>
        <v>March</v>
      </c>
      <c r="X2283">
        <v>16</v>
      </c>
      <c r="Y2283" t="str">
        <f t="shared" si="107"/>
        <v>Afternoon</v>
      </c>
      <c r="Z2283" t="s">
        <v>5070</v>
      </c>
    </row>
    <row r="2284" spans="1:26" x14ac:dyDescent="0.3">
      <c r="A2284" t="s">
        <v>2305</v>
      </c>
      <c r="B2284" t="s">
        <v>5023</v>
      </c>
      <c r="C2284" t="s">
        <v>5029</v>
      </c>
      <c r="D2284" t="s">
        <v>5031</v>
      </c>
      <c r="E2284" t="s">
        <v>5036</v>
      </c>
      <c r="F2284" t="s">
        <v>5048</v>
      </c>
      <c r="G2284">
        <v>10.451499999999999</v>
      </c>
      <c r="H2284">
        <v>51.165700000000001</v>
      </c>
      <c r="I2284">
        <v>274268</v>
      </c>
      <c r="J2284">
        <v>2477414</v>
      </c>
      <c r="K2284">
        <v>501539</v>
      </c>
      <c r="L2284">
        <v>153276</v>
      </c>
      <c r="M2284">
        <v>136884</v>
      </c>
      <c r="N2284" s="5">
        <v>0.1107076015039236</v>
      </c>
      <c r="O2284">
        <v>3015516</v>
      </c>
      <c r="P2284">
        <v>2477414</v>
      </c>
      <c r="Q2284">
        <v>0</v>
      </c>
      <c r="R2284">
        <v>44931</v>
      </c>
      <c r="S2284" s="5">
        <v>1.49E-2</v>
      </c>
      <c r="T2284" t="s">
        <v>5052</v>
      </c>
      <c r="U2284" s="3">
        <v>45741</v>
      </c>
      <c r="V2284" t="str">
        <f t="shared" si="105"/>
        <v>Tuesday</v>
      </c>
      <c r="W2284" t="str">
        <f t="shared" si="106"/>
        <v>March</v>
      </c>
      <c r="X2284">
        <v>17</v>
      </c>
      <c r="Y2284" t="str">
        <f t="shared" si="107"/>
        <v>Afternoon</v>
      </c>
      <c r="Z2284" t="s">
        <v>5070</v>
      </c>
    </row>
    <row r="2285" spans="1:26" x14ac:dyDescent="0.3">
      <c r="A2285" t="s">
        <v>2306</v>
      </c>
      <c r="B2285" t="s">
        <v>5025</v>
      </c>
      <c r="C2285" t="s">
        <v>5029</v>
      </c>
      <c r="D2285" t="s">
        <v>5031</v>
      </c>
      <c r="E2285" t="s">
        <v>5036</v>
      </c>
      <c r="F2285" t="s">
        <v>5043</v>
      </c>
      <c r="G2285">
        <v>-3.4359999999999999</v>
      </c>
      <c r="H2285">
        <v>55.378100000000003</v>
      </c>
      <c r="I2285">
        <v>470418</v>
      </c>
      <c r="J2285">
        <v>3741956</v>
      </c>
      <c r="K2285">
        <v>811219</v>
      </c>
      <c r="L2285">
        <v>158791</v>
      </c>
      <c r="M2285">
        <v>176348</v>
      </c>
      <c r="N2285" s="5">
        <v>0.12571473036909889</v>
      </c>
      <c r="O2285">
        <v>4791345</v>
      </c>
      <c r="P2285">
        <v>3741956</v>
      </c>
      <c r="Q2285">
        <v>0</v>
      </c>
      <c r="S2285" s="5"/>
      <c r="T2285" t="s">
        <v>5052</v>
      </c>
      <c r="U2285" s="3">
        <v>45386</v>
      </c>
      <c r="V2285" t="str">
        <f t="shared" si="105"/>
        <v>Thursday</v>
      </c>
      <c r="W2285" t="str">
        <f t="shared" si="106"/>
        <v>April</v>
      </c>
      <c r="X2285">
        <v>16</v>
      </c>
      <c r="Y2285" t="str">
        <f t="shared" si="107"/>
        <v>Afternoon</v>
      </c>
      <c r="Z2285" t="s">
        <v>5070</v>
      </c>
    </row>
    <row r="2286" spans="1:26" x14ac:dyDescent="0.3">
      <c r="A2286" t="s">
        <v>2307</v>
      </c>
      <c r="B2286" t="s">
        <v>5027</v>
      </c>
      <c r="C2286" t="s">
        <v>5029</v>
      </c>
      <c r="D2286" t="s">
        <v>5031</v>
      </c>
      <c r="E2286" t="s">
        <v>5036</v>
      </c>
      <c r="F2286" t="s">
        <v>5046</v>
      </c>
      <c r="G2286">
        <v>133.77510000000001</v>
      </c>
      <c r="H2286">
        <v>-25.2744</v>
      </c>
      <c r="I2286">
        <v>441230</v>
      </c>
      <c r="J2286">
        <v>2987005</v>
      </c>
      <c r="K2286">
        <v>623442</v>
      </c>
      <c r="L2286">
        <v>98500</v>
      </c>
      <c r="M2286">
        <v>129218</v>
      </c>
      <c r="N2286" s="5">
        <v>0.1477167901403332</v>
      </c>
      <c r="O2286">
        <v>3363480</v>
      </c>
      <c r="P2286">
        <v>2987005</v>
      </c>
      <c r="Q2286">
        <v>0</v>
      </c>
      <c r="S2286" s="5"/>
      <c r="T2286" t="s">
        <v>5052</v>
      </c>
      <c r="U2286" s="3">
        <v>45569</v>
      </c>
      <c r="V2286" t="str">
        <f t="shared" si="105"/>
        <v>Friday</v>
      </c>
      <c r="W2286" t="str">
        <f t="shared" si="106"/>
        <v>October</v>
      </c>
      <c r="X2286">
        <v>15</v>
      </c>
      <c r="Y2286" t="str">
        <f t="shared" si="107"/>
        <v>Afternoon</v>
      </c>
      <c r="Z2286" t="s">
        <v>5070</v>
      </c>
    </row>
    <row r="2287" spans="1:26" x14ac:dyDescent="0.3">
      <c r="A2287" t="s">
        <v>2308</v>
      </c>
      <c r="B2287" t="s">
        <v>5023</v>
      </c>
      <c r="C2287" t="s">
        <v>5029</v>
      </c>
      <c r="D2287" t="s">
        <v>5035</v>
      </c>
      <c r="E2287" t="s">
        <v>5040</v>
      </c>
      <c r="F2287" t="s">
        <v>5047</v>
      </c>
      <c r="G2287">
        <v>138.25290000000001</v>
      </c>
      <c r="H2287">
        <v>36.204799999999999</v>
      </c>
      <c r="I2287">
        <v>33676</v>
      </c>
      <c r="J2287">
        <v>196121</v>
      </c>
      <c r="K2287">
        <v>48068</v>
      </c>
      <c r="L2287">
        <v>13840</v>
      </c>
      <c r="M2287">
        <v>4783</v>
      </c>
      <c r="N2287" s="5">
        <v>0.17171336964136749</v>
      </c>
      <c r="O2287">
        <v>220508</v>
      </c>
      <c r="P2287">
        <v>0</v>
      </c>
      <c r="Q2287">
        <v>198618</v>
      </c>
      <c r="R2287">
        <v>4079</v>
      </c>
      <c r="S2287" s="5">
        <v>1.8499999999999999E-2</v>
      </c>
      <c r="T2287" t="s">
        <v>5058</v>
      </c>
      <c r="U2287" s="3">
        <v>45376</v>
      </c>
      <c r="V2287" t="str">
        <f t="shared" si="105"/>
        <v>Monday</v>
      </c>
      <c r="W2287" t="str">
        <f t="shared" si="106"/>
        <v>March</v>
      </c>
      <c r="X2287">
        <v>11</v>
      </c>
      <c r="Y2287" t="str">
        <f t="shared" si="107"/>
        <v>Morning</v>
      </c>
      <c r="Z2287" t="s">
        <v>5070</v>
      </c>
    </row>
    <row r="2288" spans="1:26" x14ac:dyDescent="0.3">
      <c r="A2288" t="s">
        <v>2309</v>
      </c>
      <c r="B2288" t="s">
        <v>5027</v>
      </c>
      <c r="C2288" t="s">
        <v>5029</v>
      </c>
      <c r="D2288" t="s">
        <v>5032</v>
      </c>
      <c r="E2288" t="s">
        <v>5036</v>
      </c>
      <c r="F2288" t="s">
        <v>5049</v>
      </c>
      <c r="G2288">
        <v>-106.3468</v>
      </c>
      <c r="H2288">
        <v>56.130400000000002</v>
      </c>
      <c r="I2288">
        <v>167830</v>
      </c>
      <c r="J2288">
        <v>1800600</v>
      </c>
      <c r="K2288">
        <v>326351</v>
      </c>
      <c r="L2288">
        <v>88935</v>
      </c>
      <c r="M2288">
        <v>43291</v>
      </c>
      <c r="N2288" s="5">
        <v>9.3207859053284853E-2</v>
      </c>
      <c r="O2288">
        <v>2269447</v>
      </c>
      <c r="P2288">
        <v>1800600</v>
      </c>
      <c r="Q2288">
        <v>0</v>
      </c>
      <c r="S2288" s="5"/>
      <c r="T2288" t="s">
        <v>5061</v>
      </c>
      <c r="U2288" s="3">
        <v>45484</v>
      </c>
      <c r="V2288" t="str">
        <f t="shared" si="105"/>
        <v>Thursday</v>
      </c>
      <c r="W2288" t="str">
        <f t="shared" si="106"/>
        <v>July</v>
      </c>
      <c r="X2288">
        <v>12</v>
      </c>
      <c r="Y2288" t="str">
        <f t="shared" si="107"/>
        <v>Afternoon</v>
      </c>
      <c r="Z2288" t="s">
        <v>5069</v>
      </c>
    </row>
    <row r="2289" spans="1:26" x14ac:dyDescent="0.3">
      <c r="A2289" t="s">
        <v>2310</v>
      </c>
      <c r="B2289" t="s">
        <v>5027</v>
      </c>
      <c r="C2289" t="s">
        <v>5029</v>
      </c>
      <c r="D2289" t="s">
        <v>5035</v>
      </c>
      <c r="E2289" t="s">
        <v>5040</v>
      </c>
      <c r="F2289" t="s">
        <v>5049</v>
      </c>
      <c r="G2289">
        <v>-106.3468</v>
      </c>
      <c r="H2289">
        <v>56.130400000000002</v>
      </c>
      <c r="I2289">
        <v>26088</v>
      </c>
      <c r="J2289">
        <v>241133</v>
      </c>
      <c r="K2289">
        <v>57211</v>
      </c>
      <c r="L2289">
        <v>16355</v>
      </c>
      <c r="M2289">
        <v>12755</v>
      </c>
      <c r="N2289" s="5">
        <v>0.1081899736355617</v>
      </c>
      <c r="O2289">
        <v>275686</v>
      </c>
      <c r="P2289">
        <v>0</v>
      </c>
      <c r="Q2289">
        <v>895359</v>
      </c>
      <c r="S2289" s="5"/>
      <c r="T2289" t="s">
        <v>5060</v>
      </c>
      <c r="U2289" s="3">
        <v>45509</v>
      </c>
      <c r="V2289" t="str">
        <f t="shared" si="105"/>
        <v>Monday</v>
      </c>
      <c r="W2289" t="str">
        <f t="shared" si="106"/>
        <v>August</v>
      </c>
      <c r="X2289">
        <v>9</v>
      </c>
      <c r="Y2289" t="str">
        <f t="shared" si="107"/>
        <v>Morning</v>
      </c>
      <c r="Z2289" t="s">
        <v>5070</v>
      </c>
    </row>
    <row r="2290" spans="1:26" x14ac:dyDescent="0.3">
      <c r="A2290" t="s">
        <v>2311</v>
      </c>
      <c r="B2290" t="s">
        <v>5024</v>
      </c>
      <c r="C2290" t="s">
        <v>5029</v>
      </c>
      <c r="D2290" t="s">
        <v>5031</v>
      </c>
      <c r="E2290" t="s">
        <v>5036</v>
      </c>
      <c r="F2290" t="s">
        <v>5049</v>
      </c>
      <c r="G2290">
        <v>-106.3468</v>
      </c>
      <c r="H2290">
        <v>56.130400000000002</v>
      </c>
      <c r="I2290">
        <v>216801</v>
      </c>
      <c r="J2290">
        <v>2492674</v>
      </c>
      <c r="K2290">
        <v>603694</v>
      </c>
      <c r="L2290">
        <v>164122</v>
      </c>
      <c r="M2290">
        <v>137741</v>
      </c>
      <c r="N2290" s="5">
        <v>8.6975438922324261E-2</v>
      </c>
      <c r="O2290">
        <v>3060355</v>
      </c>
      <c r="P2290">
        <v>2492674</v>
      </c>
      <c r="Q2290">
        <v>0</v>
      </c>
      <c r="S2290" s="5"/>
      <c r="T2290" t="s">
        <v>5052</v>
      </c>
      <c r="U2290" s="3">
        <v>45508</v>
      </c>
      <c r="V2290" t="str">
        <f t="shared" si="105"/>
        <v>Sunday</v>
      </c>
      <c r="W2290" t="str">
        <f t="shared" si="106"/>
        <v>August</v>
      </c>
      <c r="X2290">
        <v>10</v>
      </c>
      <c r="Y2290" t="str">
        <f t="shared" si="107"/>
        <v>Morning</v>
      </c>
      <c r="Z2290" t="s">
        <v>5070</v>
      </c>
    </row>
    <row r="2291" spans="1:26" x14ac:dyDescent="0.3">
      <c r="A2291" t="s">
        <v>2312</v>
      </c>
      <c r="B2291" t="s">
        <v>5025</v>
      </c>
      <c r="C2291" t="s">
        <v>5029</v>
      </c>
      <c r="D2291" t="s">
        <v>5033</v>
      </c>
      <c r="E2291" t="s">
        <v>5039</v>
      </c>
      <c r="F2291" t="s">
        <v>5049</v>
      </c>
      <c r="G2291">
        <v>-106.3468</v>
      </c>
      <c r="H2291">
        <v>56.130400000000002</v>
      </c>
      <c r="I2291">
        <v>36230</v>
      </c>
      <c r="J2291">
        <v>177765</v>
      </c>
      <c r="K2291">
        <v>28113</v>
      </c>
      <c r="L2291">
        <v>9117</v>
      </c>
      <c r="M2291">
        <v>4090</v>
      </c>
      <c r="N2291" s="5">
        <v>0.20381231338323591</v>
      </c>
      <c r="O2291">
        <v>196659</v>
      </c>
      <c r="P2291">
        <v>0</v>
      </c>
      <c r="Q2291">
        <v>0</v>
      </c>
      <c r="S2291" s="5"/>
      <c r="T2291" t="s">
        <v>5056</v>
      </c>
      <c r="U2291" s="3">
        <v>45462</v>
      </c>
      <c r="V2291" t="str">
        <f t="shared" si="105"/>
        <v>Wednesday</v>
      </c>
      <c r="W2291" t="str">
        <f t="shared" si="106"/>
        <v>June</v>
      </c>
      <c r="X2291">
        <v>12</v>
      </c>
      <c r="Y2291" t="str">
        <f t="shared" si="107"/>
        <v>Afternoon</v>
      </c>
      <c r="Z2291" t="s">
        <v>5071</v>
      </c>
    </row>
    <row r="2292" spans="1:26" x14ac:dyDescent="0.3">
      <c r="A2292" t="s">
        <v>2313</v>
      </c>
      <c r="B2292" t="s">
        <v>5025</v>
      </c>
      <c r="C2292" t="s">
        <v>5029</v>
      </c>
      <c r="D2292" t="s">
        <v>5033</v>
      </c>
      <c r="E2292" t="s">
        <v>5039</v>
      </c>
      <c r="F2292" t="s">
        <v>5048</v>
      </c>
      <c r="G2292">
        <v>10.451499999999999</v>
      </c>
      <c r="H2292">
        <v>51.165700000000001</v>
      </c>
      <c r="I2292">
        <v>39119</v>
      </c>
      <c r="J2292">
        <v>193255</v>
      </c>
      <c r="K2292">
        <v>35333</v>
      </c>
      <c r="L2292">
        <v>11186</v>
      </c>
      <c r="M2292">
        <v>6009</v>
      </c>
      <c r="N2292" s="5">
        <v>0.2024258319816864</v>
      </c>
      <c r="O2292">
        <v>230974</v>
      </c>
      <c r="P2292">
        <v>0</v>
      </c>
      <c r="Q2292">
        <v>0</v>
      </c>
      <c r="S2292" s="5"/>
      <c r="T2292" t="s">
        <v>5056</v>
      </c>
      <c r="U2292" s="3">
        <v>45661</v>
      </c>
      <c r="V2292" t="str">
        <f t="shared" si="105"/>
        <v>Saturday</v>
      </c>
      <c r="W2292" t="str">
        <f t="shared" si="106"/>
        <v>January</v>
      </c>
      <c r="X2292">
        <v>17</v>
      </c>
      <c r="Y2292" t="str">
        <f t="shared" si="107"/>
        <v>Afternoon</v>
      </c>
      <c r="Z2292" t="s">
        <v>5071</v>
      </c>
    </row>
    <row r="2293" spans="1:26" x14ac:dyDescent="0.3">
      <c r="A2293" t="s">
        <v>2314</v>
      </c>
      <c r="B2293" t="s">
        <v>5025</v>
      </c>
      <c r="C2293" t="s">
        <v>5029</v>
      </c>
      <c r="D2293" t="s">
        <v>5033</v>
      </c>
      <c r="E2293" t="s">
        <v>5039</v>
      </c>
      <c r="F2293" t="s">
        <v>5046</v>
      </c>
      <c r="G2293">
        <v>133.77510000000001</v>
      </c>
      <c r="H2293">
        <v>-25.2744</v>
      </c>
      <c r="I2293">
        <v>70826</v>
      </c>
      <c r="J2293">
        <v>430152</v>
      </c>
      <c r="K2293">
        <v>73389</v>
      </c>
      <c r="L2293">
        <v>21258</v>
      </c>
      <c r="M2293">
        <v>22723</v>
      </c>
      <c r="N2293" s="5">
        <v>0.16465501789698581</v>
      </c>
      <c r="O2293">
        <v>511981</v>
      </c>
      <c r="P2293">
        <v>0</v>
      </c>
      <c r="Q2293">
        <v>0</v>
      </c>
      <c r="S2293" s="5"/>
      <c r="T2293" t="s">
        <v>5056</v>
      </c>
      <c r="U2293" s="3">
        <v>45628</v>
      </c>
      <c r="V2293" t="str">
        <f t="shared" si="105"/>
        <v>Monday</v>
      </c>
      <c r="W2293" t="str">
        <f t="shared" si="106"/>
        <v>December</v>
      </c>
      <c r="X2293">
        <v>17</v>
      </c>
      <c r="Y2293" t="str">
        <f t="shared" si="107"/>
        <v>Afternoon</v>
      </c>
      <c r="Z2293" t="s">
        <v>5070</v>
      </c>
    </row>
    <row r="2294" spans="1:26" x14ac:dyDescent="0.3">
      <c r="A2294" t="s">
        <v>2315</v>
      </c>
      <c r="B2294" t="s">
        <v>5027</v>
      </c>
      <c r="C2294" t="s">
        <v>5029</v>
      </c>
      <c r="D2294" t="s">
        <v>5033</v>
      </c>
      <c r="E2294" t="s">
        <v>5036</v>
      </c>
      <c r="F2294" t="s">
        <v>5050</v>
      </c>
      <c r="G2294">
        <v>-95.712900000000005</v>
      </c>
      <c r="H2294">
        <v>37.090200000000003</v>
      </c>
      <c r="I2294">
        <v>73695</v>
      </c>
      <c r="J2294">
        <v>336780</v>
      </c>
      <c r="K2294">
        <v>77437</v>
      </c>
      <c r="L2294">
        <v>25097</v>
      </c>
      <c r="M2294">
        <v>10372</v>
      </c>
      <c r="N2294" s="5">
        <v>0.2188237835878912</v>
      </c>
      <c r="O2294">
        <v>372814</v>
      </c>
      <c r="P2294">
        <v>328977</v>
      </c>
      <c r="Q2294">
        <v>0</v>
      </c>
      <c r="S2294" s="5"/>
      <c r="T2294" t="s">
        <v>5057</v>
      </c>
      <c r="U2294" s="3">
        <v>45738</v>
      </c>
      <c r="V2294" t="str">
        <f t="shared" si="105"/>
        <v>Saturday</v>
      </c>
      <c r="W2294" t="str">
        <f t="shared" si="106"/>
        <v>March</v>
      </c>
      <c r="X2294">
        <v>17</v>
      </c>
      <c r="Y2294" t="str">
        <f t="shared" si="107"/>
        <v>Afternoon</v>
      </c>
      <c r="Z2294" t="s">
        <v>5071</v>
      </c>
    </row>
    <row r="2295" spans="1:26" x14ac:dyDescent="0.3">
      <c r="A2295" t="s">
        <v>2316</v>
      </c>
      <c r="B2295" t="s">
        <v>5023</v>
      </c>
      <c r="C2295" t="s">
        <v>5029</v>
      </c>
      <c r="D2295" t="s">
        <v>5033</v>
      </c>
      <c r="E2295" t="s">
        <v>5036</v>
      </c>
      <c r="F2295" t="s">
        <v>5046</v>
      </c>
      <c r="G2295">
        <v>133.77510000000001</v>
      </c>
      <c r="H2295">
        <v>-25.2744</v>
      </c>
      <c r="I2295">
        <v>503485</v>
      </c>
      <c r="J2295">
        <v>2170553</v>
      </c>
      <c r="K2295">
        <v>302054</v>
      </c>
      <c r="L2295">
        <v>95364</v>
      </c>
      <c r="M2295">
        <v>122363</v>
      </c>
      <c r="N2295" s="5">
        <v>0.23196174241493969</v>
      </c>
      <c r="O2295">
        <v>2669451</v>
      </c>
      <c r="P2295">
        <v>2170553</v>
      </c>
      <c r="Q2295">
        <v>0</v>
      </c>
      <c r="R2295">
        <v>55791</v>
      </c>
      <c r="S2295" s="5">
        <v>2.0899999999999998E-2</v>
      </c>
      <c r="T2295" t="s">
        <v>5057</v>
      </c>
      <c r="U2295" s="3">
        <v>45535</v>
      </c>
      <c r="V2295" t="str">
        <f t="shared" si="105"/>
        <v>Saturday</v>
      </c>
      <c r="W2295" t="str">
        <f t="shared" si="106"/>
        <v>August</v>
      </c>
      <c r="X2295">
        <v>10</v>
      </c>
      <c r="Y2295" t="str">
        <f t="shared" si="107"/>
        <v>Morning</v>
      </c>
      <c r="Z2295" t="s">
        <v>5071</v>
      </c>
    </row>
    <row r="2296" spans="1:26" x14ac:dyDescent="0.3">
      <c r="A2296" t="s">
        <v>2317</v>
      </c>
      <c r="B2296" t="s">
        <v>5023</v>
      </c>
      <c r="C2296" t="s">
        <v>5029</v>
      </c>
      <c r="D2296" t="s">
        <v>5035</v>
      </c>
      <c r="E2296" t="s">
        <v>5040</v>
      </c>
      <c r="F2296" t="s">
        <v>5043</v>
      </c>
      <c r="G2296">
        <v>-3.4359999999999999</v>
      </c>
      <c r="H2296">
        <v>55.378100000000003</v>
      </c>
      <c r="I2296">
        <v>31121</v>
      </c>
      <c r="J2296">
        <v>289188</v>
      </c>
      <c r="K2296">
        <v>60819</v>
      </c>
      <c r="L2296">
        <v>21105</v>
      </c>
      <c r="M2296">
        <v>16664</v>
      </c>
      <c r="N2296" s="5">
        <v>0.1076153773026407</v>
      </c>
      <c r="O2296">
        <v>329772</v>
      </c>
      <c r="P2296">
        <v>0</v>
      </c>
      <c r="Q2296">
        <v>127443</v>
      </c>
      <c r="R2296">
        <v>6232</v>
      </c>
      <c r="S2296" s="5">
        <v>1.89E-2</v>
      </c>
      <c r="T2296" t="s">
        <v>5058</v>
      </c>
      <c r="U2296" s="3">
        <v>45390</v>
      </c>
      <c r="V2296" t="str">
        <f t="shared" si="105"/>
        <v>Monday</v>
      </c>
      <c r="W2296" t="str">
        <f t="shared" si="106"/>
        <v>April</v>
      </c>
      <c r="X2296">
        <v>9</v>
      </c>
      <c r="Y2296" t="str">
        <f t="shared" si="107"/>
        <v>Morning</v>
      </c>
      <c r="Z2296" t="s">
        <v>5070</v>
      </c>
    </row>
    <row r="2297" spans="1:26" x14ac:dyDescent="0.3">
      <c r="A2297" t="s">
        <v>2318</v>
      </c>
      <c r="B2297" t="s">
        <v>5027</v>
      </c>
      <c r="C2297" t="s">
        <v>5029</v>
      </c>
      <c r="D2297" t="s">
        <v>5033</v>
      </c>
      <c r="E2297" t="s">
        <v>5036</v>
      </c>
      <c r="F2297" t="s">
        <v>5050</v>
      </c>
      <c r="G2297">
        <v>-95.712900000000005</v>
      </c>
      <c r="H2297">
        <v>37.090200000000003</v>
      </c>
      <c r="I2297">
        <v>27843</v>
      </c>
      <c r="J2297">
        <v>146540</v>
      </c>
      <c r="K2297">
        <v>19936</v>
      </c>
      <c r="L2297">
        <v>7024</v>
      </c>
      <c r="M2297">
        <v>8292</v>
      </c>
      <c r="N2297" s="5">
        <v>0.19000659167884701</v>
      </c>
      <c r="O2297">
        <v>178049</v>
      </c>
      <c r="P2297">
        <v>143242</v>
      </c>
      <c r="Q2297">
        <v>0</v>
      </c>
      <c r="S2297" s="5"/>
      <c r="T2297" t="s">
        <v>5057</v>
      </c>
      <c r="U2297" s="3">
        <v>45751</v>
      </c>
      <c r="V2297" t="str">
        <f t="shared" si="105"/>
        <v>Friday</v>
      </c>
      <c r="W2297" t="str">
        <f t="shared" si="106"/>
        <v>April</v>
      </c>
      <c r="X2297">
        <v>15</v>
      </c>
      <c r="Y2297" t="str">
        <f t="shared" si="107"/>
        <v>Afternoon</v>
      </c>
      <c r="Z2297" t="s">
        <v>5070</v>
      </c>
    </row>
    <row r="2298" spans="1:26" x14ac:dyDescent="0.3">
      <c r="A2298" t="s">
        <v>2319</v>
      </c>
      <c r="B2298" t="s">
        <v>5027</v>
      </c>
      <c r="C2298" t="s">
        <v>5030</v>
      </c>
      <c r="D2298" t="s">
        <v>5031</v>
      </c>
      <c r="E2298" t="s">
        <v>5036</v>
      </c>
      <c r="F2298" t="s">
        <v>5046</v>
      </c>
      <c r="G2298">
        <v>133.77510000000001</v>
      </c>
      <c r="H2298">
        <v>-25.2744</v>
      </c>
      <c r="I2298">
        <v>197927</v>
      </c>
      <c r="J2298">
        <v>1946495</v>
      </c>
      <c r="K2298">
        <v>203075</v>
      </c>
      <c r="L2298">
        <v>64642</v>
      </c>
      <c r="M2298">
        <v>80812</v>
      </c>
      <c r="N2298" s="5">
        <v>0.1016841111264483</v>
      </c>
      <c r="O2298">
        <v>2420968</v>
      </c>
      <c r="P2298">
        <v>1946495</v>
      </c>
      <c r="Q2298">
        <v>0</v>
      </c>
      <c r="S2298" s="5"/>
      <c r="T2298" t="s">
        <v>5052</v>
      </c>
      <c r="U2298" s="3">
        <v>45741</v>
      </c>
      <c r="V2298" t="str">
        <f t="shared" si="105"/>
        <v>Tuesday</v>
      </c>
      <c r="W2298" t="str">
        <f t="shared" si="106"/>
        <v>March</v>
      </c>
      <c r="X2298">
        <v>17</v>
      </c>
      <c r="Y2298" t="str">
        <f t="shared" si="107"/>
        <v>Afternoon</v>
      </c>
      <c r="Z2298" t="s">
        <v>5070</v>
      </c>
    </row>
    <row r="2299" spans="1:26" x14ac:dyDescent="0.3">
      <c r="A2299" t="s">
        <v>2320</v>
      </c>
      <c r="B2299" t="s">
        <v>5024</v>
      </c>
      <c r="C2299" t="s">
        <v>5029</v>
      </c>
      <c r="D2299" t="s">
        <v>5033</v>
      </c>
      <c r="E2299" t="s">
        <v>5039</v>
      </c>
      <c r="F2299" t="s">
        <v>5049</v>
      </c>
      <c r="G2299">
        <v>-106.3468</v>
      </c>
      <c r="H2299">
        <v>56.130400000000002</v>
      </c>
      <c r="I2299">
        <v>90750</v>
      </c>
      <c r="J2299">
        <v>421976</v>
      </c>
      <c r="K2299">
        <v>55827</v>
      </c>
      <c r="L2299">
        <v>27890</v>
      </c>
      <c r="M2299">
        <v>22122</v>
      </c>
      <c r="N2299" s="5">
        <v>0.21506117533419139</v>
      </c>
      <c r="O2299">
        <v>498935</v>
      </c>
      <c r="P2299">
        <v>0</v>
      </c>
      <c r="Q2299">
        <v>0</v>
      </c>
      <c r="S2299" s="5"/>
      <c r="T2299" t="s">
        <v>5056</v>
      </c>
      <c r="U2299" s="3">
        <v>45303</v>
      </c>
      <c r="V2299" t="str">
        <f t="shared" si="105"/>
        <v>Friday</v>
      </c>
      <c r="W2299" t="str">
        <f t="shared" si="106"/>
        <v>January</v>
      </c>
      <c r="X2299">
        <v>8</v>
      </c>
      <c r="Y2299" t="str">
        <f t="shared" si="107"/>
        <v>Morning</v>
      </c>
      <c r="Z2299" t="s">
        <v>5071</v>
      </c>
    </row>
    <row r="2300" spans="1:26" x14ac:dyDescent="0.3">
      <c r="A2300" t="s">
        <v>2321</v>
      </c>
      <c r="B2300" t="s">
        <v>5024</v>
      </c>
      <c r="C2300" t="s">
        <v>5030</v>
      </c>
      <c r="D2300" t="s">
        <v>5033</v>
      </c>
      <c r="E2300" t="s">
        <v>5039</v>
      </c>
      <c r="F2300" t="s">
        <v>5047</v>
      </c>
      <c r="G2300">
        <v>138.25290000000001</v>
      </c>
      <c r="H2300">
        <v>36.204799999999999</v>
      </c>
      <c r="I2300">
        <v>39091</v>
      </c>
      <c r="J2300">
        <v>192072</v>
      </c>
      <c r="K2300">
        <v>38751</v>
      </c>
      <c r="L2300">
        <v>13099</v>
      </c>
      <c r="M2300">
        <v>11462</v>
      </c>
      <c r="N2300" s="5">
        <v>0.2035250197214985</v>
      </c>
      <c r="O2300">
        <v>224547</v>
      </c>
      <c r="P2300">
        <v>0</v>
      </c>
      <c r="Q2300">
        <v>0</v>
      </c>
      <c r="S2300" s="5"/>
      <c r="T2300" t="s">
        <v>5056</v>
      </c>
      <c r="U2300" s="3">
        <v>45350</v>
      </c>
      <c r="V2300" t="str">
        <f t="shared" si="105"/>
        <v>Wednesday</v>
      </c>
      <c r="W2300" t="str">
        <f t="shared" si="106"/>
        <v>February</v>
      </c>
      <c r="X2300">
        <v>16</v>
      </c>
      <c r="Y2300" t="str">
        <f t="shared" si="107"/>
        <v>Afternoon</v>
      </c>
      <c r="Z2300" t="s">
        <v>5071</v>
      </c>
    </row>
    <row r="2301" spans="1:26" x14ac:dyDescent="0.3">
      <c r="A2301" t="s">
        <v>2322</v>
      </c>
      <c r="B2301" t="s">
        <v>5023</v>
      </c>
      <c r="C2301" t="s">
        <v>5030</v>
      </c>
      <c r="D2301" t="s">
        <v>5033</v>
      </c>
      <c r="E2301" t="s">
        <v>5036</v>
      </c>
      <c r="F2301" t="s">
        <v>5050</v>
      </c>
      <c r="G2301">
        <v>-95.712900000000005</v>
      </c>
      <c r="H2301">
        <v>37.090200000000003</v>
      </c>
      <c r="I2301">
        <v>66976</v>
      </c>
      <c r="J2301">
        <v>398737</v>
      </c>
      <c r="K2301">
        <v>64458</v>
      </c>
      <c r="L2301">
        <v>15264</v>
      </c>
      <c r="M2301">
        <v>11229</v>
      </c>
      <c r="N2301" s="5">
        <v>0.16797173360809151</v>
      </c>
      <c r="O2301">
        <v>493907</v>
      </c>
      <c r="P2301">
        <v>365728</v>
      </c>
      <c r="Q2301">
        <v>0</v>
      </c>
      <c r="R2301">
        <v>6766</v>
      </c>
      <c r="S2301" s="5">
        <v>1.37E-2</v>
      </c>
      <c r="T2301" t="s">
        <v>5056</v>
      </c>
      <c r="U2301" s="3">
        <v>45718</v>
      </c>
      <c r="V2301" t="str">
        <f t="shared" si="105"/>
        <v>Sunday</v>
      </c>
      <c r="W2301" t="str">
        <f t="shared" si="106"/>
        <v>March</v>
      </c>
      <c r="X2301">
        <v>11</v>
      </c>
      <c r="Y2301" t="str">
        <f t="shared" si="107"/>
        <v>Morning</v>
      </c>
      <c r="Z2301" t="s">
        <v>5070</v>
      </c>
    </row>
    <row r="2302" spans="1:26" x14ac:dyDescent="0.3">
      <c r="A2302" t="s">
        <v>2323</v>
      </c>
      <c r="B2302" t="s">
        <v>5027</v>
      </c>
      <c r="C2302" t="s">
        <v>5029</v>
      </c>
      <c r="D2302" t="s">
        <v>5031</v>
      </c>
      <c r="E2302" t="s">
        <v>5036</v>
      </c>
      <c r="F2302" t="s">
        <v>5046</v>
      </c>
      <c r="G2302">
        <v>133.77510000000001</v>
      </c>
      <c r="H2302">
        <v>-25.2744</v>
      </c>
      <c r="I2302">
        <v>277003</v>
      </c>
      <c r="J2302">
        <v>1857442</v>
      </c>
      <c r="K2302">
        <v>235851</v>
      </c>
      <c r="L2302">
        <v>82201</v>
      </c>
      <c r="M2302">
        <v>70958</v>
      </c>
      <c r="N2302" s="5">
        <v>0.14913169841025489</v>
      </c>
      <c r="O2302">
        <v>2151159</v>
      </c>
      <c r="P2302">
        <v>1857442</v>
      </c>
      <c r="Q2302">
        <v>0</v>
      </c>
      <c r="S2302" s="5"/>
      <c r="T2302" t="s">
        <v>5052</v>
      </c>
      <c r="U2302" s="3">
        <v>45376</v>
      </c>
      <c r="V2302" t="str">
        <f t="shared" si="105"/>
        <v>Monday</v>
      </c>
      <c r="W2302" t="str">
        <f t="shared" si="106"/>
        <v>March</v>
      </c>
      <c r="X2302">
        <v>15</v>
      </c>
      <c r="Y2302" t="str">
        <f t="shared" si="107"/>
        <v>Afternoon</v>
      </c>
      <c r="Z2302" t="s">
        <v>5070</v>
      </c>
    </row>
    <row r="2303" spans="1:26" x14ac:dyDescent="0.3">
      <c r="A2303" t="s">
        <v>2324</v>
      </c>
      <c r="B2303" t="s">
        <v>5023</v>
      </c>
      <c r="C2303" t="s">
        <v>5029</v>
      </c>
      <c r="D2303" t="s">
        <v>5035</v>
      </c>
      <c r="E2303" t="s">
        <v>5040</v>
      </c>
      <c r="F2303" t="s">
        <v>5049</v>
      </c>
      <c r="G2303">
        <v>-106.3468</v>
      </c>
      <c r="H2303">
        <v>56.130400000000002</v>
      </c>
      <c r="I2303">
        <v>48042</v>
      </c>
      <c r="J2303">
        <v>325213</v>
      </c>
      <c r="K2303">
        <v>43915</v>
      </c>
      <c r="L2303">
        <v>21723</v>
      </c>
      <c r="M2303">
        <v>6606</v>
      </c>
      <c r="N2303" s="5">
        <v>0.1477263422109551</v>
      </c>
      <c r="O2303">
        <v>392807</v>
      </c>
      <c r="P2303">
        <v>0</v>
      </c>
      <c r="Q2303">
        <v>248441</v>
      </c>
      <c r="R2303">
        <v>9388</v>
      </c>
      <c r="S2303" s="5">
        <v>2.3900000000000001E-2</v>
      </c>
      <c r="T2303" t="s">
        <v>5058</v>
      </c>
      <c r="U2303" s="3">
        <v>45366</v>
      </c>
      <c r="V2303" t="str">
        <f t="shared" si="105"/>
        <v>Friday</v>
      </c>
      <c r="W2303" t="str">
        <f t="shared" si="106"/>
        <v>March</v>
      </c>
      <c r="X2303">
        <v>11</v>
      </c>
      <c r="Y2303" t="str">
        <f t="shared" si="107"/>
        <v>Morning</v>
      </c>
      <c r="Z2303" t="s">
        <v>5070</v>
      </c>
    </row>
    <row r="2304" spans="1:26" x14ac:dyDescent="0.3">
      <c r="A2304" t="s">
        <v>2325</v>
      </c>
      <c r="B2304" t="s">
        <v>5023</v>
      </c>
      <c r="C2304" t="s">
        <v>5030</v>
      </c>
      <c r="D2304" t="s">
        <v>5033</v>
      </c>
      <c r="E2304" t="s">
        <v>5036</v>
      </c>
      <c r="F2304" t="s">
        <v>5046</v>
      </c>
      <c r="G2304">
        <v>133.77510000000001</v>
      </c>
      <c r="H2304">
        <v>-25.2744</v>
      </c>
      <c r="I2304">
        <v>60775</v>
      </c>
      <c r="J2304">
        <v>316216</v>
      </c>
      <c r="K2304">
        <v>63349</v>
      </c>
      <c r="L2304">
        <v>19842</v>
      </c>
      <c r="M2304">
        <v>11963</v>
      </c>
      <c r="N2304" s="5">
        <v>0.1921954315104267</v>
      </c>
      <c r="O2304">
        <v>369756</v>
      </c>
      <c r="P2304">
        <v>308966</v>
      </c>
      <c r="Q2304">
        <v>0</v>
      </c>
      <c r="R2304">
        <v>8837</v>
      </c>
      <c r="S2304" s="5">
        <v>2.3900000000000001E-2</v>
      </c>
      <c r="T2304" t="s">
        <v>5056</v>
      </c>
      <c r="U2304" s="3">
        <v>45359</v>
      </c>
      <c r="V2304" t="str">
        <f t="shared" si="105"/>
        <v>Friday</v>
      </c>
      <c r="W2304" t="str">
        <f t="shared" si="106"/>
        <v>March</v>
      </c>
      <c r="X2304">
        <v>10</v>
      </c>
      <c r="Y2304" t="str">
        <f t="shared" si="107"/>
        <v>Morning</v>
      </c>
      <c r="Z2304" t="s">
        <v>5070</v>
      </c>
    </row>
    <row r="2305" spans="1:26" x14ac:dyDescent="0.3">
      <c r="A2305" t="s">
        <v>2326</v>
      </c>
      <c r="B2305" t="s">
        <v>5024</v>
      </c>
      <c r="C2305" t="s">
        <v>5029</v>
      </c>
      <c r="D2305" t="s">
        <v>5033</v>
      </c>
      <c r="E2305" t="s">
        <v>5039</v>
      </c>
      <c r="F2305" t="s">
        <v>5046</v>
      </c>
      <c r="G2305">
        <v>133.77510000000001</v>
      </c>
      <c r="H2305">
        <v>-25.2744</v>
      </c>
      <c r="I2305">
        <v>24252</v>
      </c>
      <c r="J2305">
        <v>100136</v>
      </c>
      <c r="K2305">
        <v>22569</v>
      </c>
      <c r="L2305">
        <v>6801</v>
      </c>
      <c r="M2305">
        <v>3289</v>
      </c>
      <c r="N2305" s="5">
        <v>0.24219235934331251</v>
      </c>
      <c r="O2305">
        <v>112212</v>
      </c>
      <c r="P2305">
        <v>0</v>
      </c>
      <c r="Q2305">
        <v>0</v>
      </c>
      <c r="S2305" s="5"/>
      <c r="T2305" t="s">
        <v>5056</v>
      </c>
      <c r="U2305" s="3">
        <v>45609</v>
      </c>
      <c r="V2305" t="str">
        <f t="shared" si="105"/>
        <v>Wednesday</v>
      </c>
      <c r="W2305" t="str">
        <f t="shared" si="106"/>
        <v>November</v>
      </c>
      <c r="X2305">
        <v>15</v>
      </c>
      <c r="Y2305" t="str">
        <f t="shared" si="107"/>
        <v>Afternoon</v>
      </c>
      <c r="Z2305" t="s">
        <v>5071</v>
      </c>
    </row>
    <row r="2306" spans="1:26" x14ac:dyDescent="0.3">
      <c r="A2306" t="s">
        <v>2327</v>
      </c>
      <c r="B2306" t="s">
        <v>5024</v>
      </c>
      <c r="C2306" t="s">
        <v>5030</v>
      </c>
      <c r="D2306" t="s">
        <v>5031</v>
      </c>
      <c r="E2306" t="s">
        <v>5036</v>
      </c>
      <c r="F2306" t="s">
        <v>5047</v>
      </c>
      <c r="G2306">
        <v>138.25290000000001</v>
      </c>
      <c r="H2306">
        <v>36.204799999999999</v>
      </c>
      <c r="I2306">
        <v>154216</v>
      </c>
      <c r="J2306">
        <v>1551964</v>
      </c>
      <c r="K2306">
        <v>233631</v>
      </c>
      <c r="L2306">
        <v>105005</v>
      </c>
      <c r="M2306">
        <v>49311</v>
      </c>
      <c r="N2306" s="5">
        <v>9.9368889525418932E-2</v>
      </c>
      <c r="O2306">
        <v>1944085</v>
      </c>
      <c r="P2306">
        <v>1551964</v>
      </c>
      <c r="Q2306">
        <v>0</v>
      </c>
      <c r="S2306" s="5"/>
      <c r="T2306" t="s">
        <v>5052</v>
      </c>
      <c r="U2306" s="3">
        <v>45331</v>
      </c>
      <c r="V2306" t="str">
        <f t="shared" si="105"/>
        <v>Friday</v>
      </c>
      <c r="W2306" t="str">
        <f t="shared" si="106"/>
        <v>February</v>
      </c>
      <c r="X2306">
        <v>11</v>
      </c>
      <c r="Y2306" t="str">
        <f t="shared" si="107"/>
        <v>Morning</v>
      </c>
      <c r="Z2306" t="s">
        <v>5070</v>
      </c>
    </row>
    <row r="2307" spans="1:26" x14ac:dyDescent="0.3">
      <c r="A2307" t="s">
        <v>2328</v>
      </c>
      <c r="B2307" t="s">
        <v>5027</v>
      </c>
      <c r="C2307" t="s">
        <v>5029</v>
      </c>
      <c r="D2307" t="s">
        <v>5031</v>
      </c>
      <c r="E2307" t="s">
        <v>5040</v>
      </c>
      <c r="F2307" t="s">
        <v>5044</v>
      </c>
      <c r="G2307">
        <v>78.962900000000005</v>
      </c>
      <c r="H2307">
        <v>20.593699999999998</v>
      </c>
      <c r="I2307">
        <v>258211</v>
      </c>
      <c r="J2307">
        <v>2082813</v>
      </c>
      <c r="K2307">
        <v>441181</v>
      </c>
      <c r="L2307">
        <v>88084</v>
      </c>
      <c r="M2307">
        <v>102376</v>
      </c>
      <c r="N2307" s="5">
        <v>0.12397240369076221</v>
      </c>
      <c r="O2307">
        <v>2602590</v>
      </c>
      <c r="P2307">
        <v>0</v>
      </c>
      <c r="Q2307">
        <v>1096180</v>
      </c>
      <c r="S2307" s="5"/>
      <c r="T2307" t="s">
        <v>5052</v>
      </c>
      <c r="U2307" s="3">
        <v>45301</v>
      </c>
      <c r="V2307" t="str">
        <f t="shared" ref="V2307:V2370" si="108">TEXT(U2307,"DDDD")</f>
        <v>Wednesday</v>
      </c>
      <c r="W2307" t="str">
        <f t="shared" ref="W2307:W2370" si="109">TEXT(U2307,"MMMM")</f>
        <v>January</v>
      </c>
      <c r="X2307">
        <v>16</v>
      </c>
      <c r="Y2307" t="str">
        <f t="shared" ref="Y2307:Y2370" si="110">IF(X2307&lt;6,"NIght",IF(X2307&lt;12,"Morning",IF(X2307&lt;18,"Afternoon","Evening")))</f>
        <v>Afternoon</v>
      </c>
      <c r="Z2307" t="s">
        <v>5070</v>
      </c>
    </row>
    <row r="2308" spans="1:26" x14ac:dyDescent="0.3">
      <c r="A2308" t="s">
        <v>2329</v>
      </c>
      <c r="B2308" t="s">
        <v>5027</v>
      </c>
      <c r="C2308" t="s">
        <v>5029</v>
      </c>
      <c r="D2308" t="s">
        <v>5035</v>
      </c>
      <c r="E2308" t="s">
        <v>5040</v>
      </c>
      <c r="F2308" t="s">
        <v>5048</v>
      </c>
      <c r="G2308">
        <v>10.451499999999999</v>
      </c>
      <c r="H2308">
        <v>51.165700000000001</v>
      </c>
      <c r="I2308">
        <v>45353</v>
      </c>
      <c r="J2308">
        <v>260801</v>
      </c>
      <c r="K2308">
        <v>62125</v>
      </c>
      <c r="L2308">
        <v>16164</v>
      </c>
      <c r="M2308">
        <v>7019</v>
      </c>
      <c r="N2308" s="5">
        <v>0.17390248637836531</v>
      </c>
      <c r="O2308">
        <v>322493</v>
      </c>
      <c r="P2308">
        <v>0</v>
      </c>
      <c r="Q2308">
        <v>1140804</v>
      </c>
      <c r="S2308" s="5"/>
      <c r="T2308" t="s">
        <v>5060</v>
      </c>
      <c r="U2308" s="3">
        <v>45364</v>
      </c>
      <c r="V2308" t="str">
        <f t="shared" si="108"/>
        <v>Wednesday</v>
      </c>
      <c r="W2308" t="str">
        <f t="shared" si="109"/>
        <v>March</v>
      </c>
      <c r="X2308">
        <v>16</v>
      </c>
      <c r="Y2308" t="str">
        <f t="shared" si="110"/>
        <v>Afternoon</v>
      </c>
      <c r="Z2308" t="s">
        <v>5070</v>
      </c>
    </row>
    <row r="2309" spans="1:26" x14ac:dyDescent="0.3">
      <c r="A2309" t="s">
        <v>2330</v>
      </c>
      <c r="B2309" t="s">
        <v>5024</v>
      </c>
      <c r="C2309" t="s">
        <v>5029</v>
      </c>
      <c r="D2309" t="s">
        <v>5031</v>
      </c>
      <c r="E2309" t="s">
        <v>5036</v>
      </c>
      <c r="F2309" t="s">
        <v>5049</v>
      </c>
      <c r="G2309">
        <v>-106.3468</v>
      </c>
      <c r="H2309">
        <v>56.130400000000002</v>
      </c>
      <c r="I2309">
        <v>347713</v>
      </c>
      <c r="J2309">
        <v>2574078</v>
      </c>
      <c r="K2309">
        <v>315630</v>
      </c>
      <c r="L2309">
        <v>184812</v>
      </c>
      <c r="M2309">
        <v>147845</v>
      </c>
      <c r="N2309" s="5">
        <v>0.13508290130446579</v>
      </c>
      <c r="O2309">
        <v>2901997</v>
      </c>
      <c r="P2309">
        <v>2574078</v>
      </c>
      <c r="Q2309">
        <v>0</v>
      </c>
      <c r="S2309" s="5"/>
      <c r="T2309" t="s">
        <v>5052</v>
      </c>
      <c r="U2309" s="3">
        <v>45348</v>
      </c>
      <c r="V2309" t="str">
        <f t="shared" si="108"/>
        <v>Monday</v>
      </c>
      <c r="W2309" t="str">
        <f t="shared" si="109"/>
        <v>February</v>
      </c>
      <c r="X2309">
        <v>17</v>
      </c>
      <c r="Y2309" t="str">
        <f t="shared" si="110"/>
        <v>Afternoon</v>
      </c>
      <c r="Z2309" t="s">
        <v>5070</v>
      </c>
    </row>
    <row r="2310" spans="1:26" x14ac:dyDescent="0.3">
      <c r="A2310" t="s">
        <v>2331</v>
      </c>
      <c r="B2310" t="s">
        <v>5024</v>
      </c>
      <c r="C2310" t="s">
        <v>5030</v>
      </c>
      <c r="D2310" t="s">
        <v>5033</v>
      </c>
      <c r="E2310" t="s">
        <v>5039</v>
      </c>
      <c r="F2310" t="s">
        <v>5045</v>
      </c>
      <c r="G2310">
        <v>-51.9253</v>
      </c>
      <c r="H2310">
        <v>-14.234999999999999</v>
      </c>
      <c r="I2310">
        <v>79705</v>
      </c>
      <c r="J2310">
        <v>397772</v>
      </c>
      <c r="K2310">
        <v>68908</v>
      </c>
      <c r="L2310">
        <v>17082</v>
      </c>
      <c r="M2310">
        <v>19960</v>
      </c>
      <c r="N2310" s="5">
        <v>0.20037895021920549</v>
      </c>
      <c r="O2310">
        <v>494958</v>
      </c>
      <c r="P2310">
        <v>0</v>
      </c>
      <c r="Q2310">
        <v>0</v>
      </c>
      <c r="S2310" s="5"/>
      <c r="T2310" t="s">
        <v>5056</v>
      </c>
      <c r="U2310" s="3">
        <v>45502</v>
      </c>
      <c r="V2310" t="str">
        <f t="shared" si="108"/>
        <v>Monday</v>
      </c>
      <c r="W2310" t="str">
        <f t="shared" si="109"/>
        <v>July</v>
      </c>
      <c r="X2310">
        <v>13</v>
      </c>
      <c r="Y2310" t="str">
        <f t="shared" si="110"/>
        <v>Afternoon</v>
      </c>
      <c r="Z2310" t="s">
        <v>5071</v>
      </c>
    </row>
    <row r="2311" spans="1:26" x14ac:dyDescent="0.3">
      <c r="A2311" t="s">
        <v>2332</v>
      </c>
      <c r="B2311" t="s">
        <v>5024</v>
      </c>
      <c r="C2311" t="s">
        <v>5029</v>
      </c>
      <c r="D2311" t="s">
        <v>5033</v>
      </c>
      <c r="E2311" t="s">
        <v>5039</v>
      </c>
      <c r="F2311" t="s">
        <v>5048</v>
      </c>
      <c r="G2311">
        <v>10.451499999999999</v>
      </c>
      <c r="H2311">
        <v>51.165700000000001</v>
      </c>
      <c r="I2311">
        <v>70751</v>
      </c>
      <c r="J2311">
        <v>300436</v>
      </c>
      <c r="K2311">
        <v>50637</v>
      </c>
      <c r="L2311">
        <v>13944</v>
      </c>
      <c r="M2311">
        <v>7910</v>
      </c>
      <c r="N2311" s="5">
        <v>0.23549536065249599</v>
      </c>
      <c r="O2311">
        <v>340551</v>
      </c>
      <c r="P2311">
        <v>0</v>
      </c>
      <c r="Q2311">
        <v>0</v>
      </c>
      <c r="S2311" s="5"/>
      <c r="T2311" t="s">
        <v>5056</v>
      </c>
      <c r="U2311" s="3">
        <v>45445</v>
      </c>
      <c r="V2311" t="str">
        <f t="shared" si="108"/>
        <v>Sunday</v>
      </c>
      <c r="W2311" t="str">
        <f t="shared" si="109"/>
        <v>June</v>
      </c>
      <c r="X2311">
        <v>17</v>
      </c>
      <c r="Y2311" t="str">
        <f t="shared" si="110"/>
        <v>Afternoon</v>
      </c>
      <c r="Z2311" t="s">
        <v>5071</v>
      </c>
    </row>
    <row r="2312" spans="1:26" x14ac:dyDescent="0.3">
      <c r="A2312" t="s">
        <v>2333</v>
      </c>
      <c r="B2312" t="s">
        <v>5025</v>
      </c>
      <c r="C2312" t="s">
        <v>5029</v>
      </c>
      <c r="D2312" t="s">
        <v>5031</v>
      </c>
      <c r="E2312" t="s">
        <v>5039</v>
      </c>
      <c r="F2312" t="s">
        <v>5047</v>
      </c>
      <c r="G2312">
        <v>138.25290000000001</v>
      </c>
      <c r="H2312">
        <v>36.204799999999999</v>
      </c>
      <c r="I2312">
        <v>34475</v>
      </c>
      <c r="J2312">
        <v>391740</v>
      </c>
      <c r="K2312">
        <v>78067</v>
      </c>
      <c r="L2312">
        <v>22533</v>
      </c>
      <c r="M2312">
        <v>9747</v>
      </c>
      <c r="N2312" s="5">
        <v>8.8007256175883203E-2</v>
      </c>
      <c r="O2312">
        <v>439743</v>
      </c>
      <c r="P2312">
        <v>0</v>
      </c>
      <c r="Q2312">
        <v>0</v>
      </c>
      <c r="S2312" s="5"/>
      <c r="T2312" t="s">
        <v>5051</v>
      </c>
      <c r="U2312" s="3">
        <v>45304</v>
      </c>
      <c r="V2312" t="str">
        <f t="shared" si="108"/>
        <v>Saturday</v>
      </c>
      <c r="W2312" t="str">
        <f t="shared" si="109"/>
        <v>January</v>
      </c>
      <c r="X2312">
        <v>10</v>
      </c>
      <c r="Y2312" t="str">
        <f t="shared" si="110"/>
        <v>Morning</v>
      </c>
      <c r="Z2312" t="s">
        <v>5069</v>
      </c>
    </row>
    <row r="2313" spans="1:26" x14ac:dyDescent="0.3">
      <c r="A2313" t="s">
        <v>2334</v>
      </c>
      <c r="B2313" t="s">
        <v>5025</v>
      </c>
      <c r="C2313" t="s">
        <v>5029</v>
      </c>
      <c r="D2313" t="s">
        <v>5033</v>
      </c>
      <c r="E2313" t="s">
        <v>5039</v>
      </c>
      <c r="F2313" t="s">
        <v>5043</v>
      </c>
      <c r="G2313">
        <v>-3.4359999999999999</v>
      </c>
      <c r="H2313">
        <v>55.378100000000003</v>
      </c>
      <c r="I2313">
        <v>39481</v>
      </c>
      <c r="J2313">
        <v>262352</v>
      </c>
      <c r="K2313">
        <v>54249</v>
      </c>
      <c r="L2313">
        <v>8637</v>
      </c>
      <c r="M2313">
        <v>11126</v>
      </c>
      <c r="N2313" s="5">
        <v>0.15049199645384639</v>
      </c>
      <c r="O2313">
        <v>293030</v>
      </c>
      <c r="P2313">
        <v>0</v>
      </c>
      <c r="Q2313">
        <v>0</v>
      </c>
      <c r="S2313" s="5"/>
      <c r="T2313" t="s">
        <v>5056</v>
      </c>
      <c r="U2313" s="3">
        <v>45430</v>
      </c>
      <c r="V2313" t="str">
        <f t="shared" si="108"/>
        <v>Saturday</v>
      </c>
      <c r="W2313" t="str">
        <f t="shared" si="109"/>
        <v>May</v>
      </c>
      <c r="X2313">
        <v>14</v>
      </c>
      <c r="Y2313" t="str">
        <f t="shared" si="110"/>
        <v>Afternoon</v>
      </c>
      <c r="Z2313" t="s">
        <v>5070</v>
      </c>
    </row>
    <row r="2314" spans="1:26" x14ac:dyDescent="0.3">
      <c r="A2314" t="s">
        <v>2335</v>
      </c>
      <c r="B2314" t="s">
        <v>5023</v>
      </c>
      <c r="C2314" t="s">
        <v>5030</v>
      </c>
      <c r="D2314" t="s">
        <v>5033</v>
      </c>
      <c r="E2314" t="s">
        <v>5036</v>
      </c>
      <c r="F2314" t="s">
        <v>5048</v>
      </c>
      <c r="G2314">
        <v>10.451499999999999</v>
      </c>
      <c r="H2314">
        <v>51.165700000000001</v>
      </c>
      <c r="I2314">
        <v>52440</v>
      </c>
      <c r="J2314">
        <v>228326</v>
      </c>
      <c r="K2314">
        <v>53784</v>
      </c>
      <c r="L2314">
        <v>17205</v>
      </c>
      <c r="M2314">
        <v>10943</v>
      </c>
      <c r="N2314" s="5">
        <v>0.22967383994516319</v>
      </c>
      <c r="O2314">
        <v>293453</v>
      </c>
      <c r="P2314">
        <v>213505</v>
      </c>
      <c r="Q2314">
        <v>0</v>
      </c>
      <c r="R2314">
        <v>4636</v>
      </c>
      <c r="S2314" s="5">
        <v>1.5800000000000002E-2</v>
      </c>
      <c r="T2314" t="s">
        <v>5056</v>
      </c>
      <c r="U2314" s="3">
        <v>45526</v>
      </c>
      <c r="V2314" t="str">
        <f t="shared" si="108"/>
        <v>Thursday</v>
      </c>
      <c r="W2314" t="str">
        <f t="shared" si="109"/>
        <v>August</v>
      </c>
      <c r="X2314">
        <v>15</v>
      </c>
      <c r="Y2314" t="str">
        <f t="shared" si="110"/>
        <v>Afternoon</v>
      </c>
      <c r="Z2314" t="s">
        <v>5071</v>
      </c>
    </row>
    <row r="2315" spans="1:26" x14ac:dyDescent="0.3">
      <c r="A2315" t="s">
        <v>2336</v>
      </c>
      <c r="B2315" t="s">
        <v>5025</v>
      </c>
      <c r="C2315" t="s">
        <v>5029</v>
      </c>
      <c r="D2315" t="s">
        <v>5033</v>
      </c>
      <c r="E2315" t="s">
        <v>5036</v>
      </c>
      <c r="F2315" t="s">
        <v>5050</v>
      </c>
      <c r="G2315">
        <v>-95.712900000000005</v>
      </c>
      <c r="H2315">
        <v>37.090200000000003</v>
      </c>
      <c r="I2315">
        <v>436009</v>
      </c>
      <c r="J2315">
        <v>2343156</v>
      </c>
      <c r="K2315">
        <v>434552</v>
      </c>
      <c r="L2315">
        <v>106151</v>
      </c>
      <c r="M2315">
        <v>67276</v>
      </c>
      <c r="N2315" s="5">
        <v>0.18607802159598541</v>
      </c>
      <c r="O2315">
        <v>2730807</v>
      </c>
      <c r="P2315">
        <v>2343156</v>
      </c>
      <c r="Q2315">
        <v>0</v>
      </c>
      <c r="S2315" s="5"/>
      <c r="T2315" t="s">
        <v>5057</v>
      </c>
      <c r="U2315" s="3">
        <v>45724</v>
      </c>
      <c r="V2315" t="str">
        <f t="shared" si="108"/>
        <v>Saturday</v>
      </c>
      <c r="W2315" t="str">
        <f t="shared" si="109"/>
        <v>March</v>
      </c>
      <c r="X2315">
        <v>15</v>
      </c>
      <c r="Y2315" t="str">
        <f t="shared" si="110"/>
        <v>Afternoon</v>
      </c>
      <c r="Z2315" t="s">
        <v>5070</v>
      </c>
    </row>
    <row r="2316" spans="1:26" x14ac:dyDescent="0.3">
      <c r="A2316" t="s">
        <v>2337</v>
      </c>
      <c r="B2316" t="s">
        <v>5027</v>
      </c>
      <c r="C2316" t="s">
        <v>5029</v>
      </c>
      <c r="D2316" t="s">
        <v>5033</v>
      </c>
      <c r="E2316" t="s">
        <v>5036</v>
      </c>
      <c r="F2316" t="s">
        <v>5044</v>
      </c>
      <c r="G2316">
        <v>78.962900000000005</v>
      </c>
      <c r="H2316">
        <v>20.593699999999998</v>
      </c>
      <c r="I2316">
        <v>53720</v>
      </c>
      <c r="J2316">
        <v>293374</v>
      </c>
      <c r="K2316">
        <v>56995</v>
      </c>
      <c r="L2316">
        <v>11333</v>
      </c>
      <c r="M2316">
        <v>8902</v>
      </c>
      <c r="N2316" s="5">
        <v>0.1831137458387628</v>
      </c>
      <c r="O2316">
        <v>350174</v>
      </c>
      <c r="P2316">
        <v>290205</v>
      </c>
      <c r="Q2316">
        <v>0</v>
      </c>
      <c r="S2316" s="5"/>
      <c r="T2316" t="s">
        <v>5057</v>
      </c>
      <c r="U2316" s="3">
        <v>45440</v>
      </c>
      <c r="V2316" t="str">
        <f t="shared" si="108"/>
        <v>Tuesday</v>
      </c>
      <c r="W2316" t="str">
        <f t="shared" si="109"/>
        <v>May</v>
      </c>
      <c r="X2316">
        <v>17</v>
      </c>
      <c r="Y2316" t="str">
        <f t="shared" si="110"/>
        <v>Afternoon</v>
      </c>
      <c r="Z2316" t="s">
        <v>5070</v>
      </c>
    </row>
    <row r="2317" spans="1:26" x14ac:dyDescent="0.3">
      <c r="A2317" t="s">
        <v>2338</v>
      </c>
      <c r="B2317" t="s">
        <v>5026</v>
      </c>
      <c r="C2317" t="s">
        <v>5030</v>
      </c>
      <c r="D2317" t="s">
        <v>5031</v>
      </c>
      <c r="E2317" t="s">
        <v>5036</v>
      </c>
      <c r="F2317" t="s">
        <v>5050</v>
      </c>
      <c r="G2317">
        <v>-95.712900000000005</v>
      </c>
      <c r="H2317">
        <v>37.090200000000003</v>
      </c>
      <c r="I2317">
        <v>86491</v>
      </c>
      <c r="J2317">
        <v>595607</v>
      </c>
      <c r="K2317">
        <v>142038</v>
      </c>
      <c r="L2317">
        <v>40146</v>
      </c>
      <c r="M2317">
        <v>27789</v>
      </c>
      <c r="N2317" s="6">
        <v>0.1452153767664402</v>
      </c>
      <c r="O2317">
        <v>724582</v>
      </c>
      <c r="P2317">
        <v>523296</v>
      </c>
      <c r="Q2317">
        <v>0</v>
      </c>
      <c r="T2317" t="s">
        <v>5051</v>
      </c>
      <c r="U2317" s="3">
        <v>45343</v>
      </c>
      <c r="V2317" t="str">
        <f t="shared" si="108"/>
        <v>Wednesday</v>
      </c>
      <c r="W2317" t="str">
        <f t="shared" si="109"/>
        <v>February</v>
      </c>
      <c r="X2317">
        <v>16</v>
      </c>
      <c r="Y2317" t="str">
        <f t="shared" si="110"/>
        <v>Afternoon</v>
      </c>
      <c r="Z2317" t="s">
        <v>5070</v>
      </c>
    </row>
    <row r="2318" spans="1:26" x14ac:dyDescent="0.3">
      <c r="A2318" t="s">
        <v>2339</v>
      </c>
      <c r="B2318" t="s">
        <v>5023</v>
      </c>
      <c r="C2318" t="s">
        <v>5029</v>
      </c>
      <c r="D2318" t="s">
        <v>5031</v>
      </c>
      <c r="E2318" t="s">
        <v>5036</v>
      </c>
      <c r="F2318" t="s">
        <v>5049</v>
      </c>
      <c r="G2318">
        <v>-106.3468</v>
      </c>
      <c r="H2318">
        <v>56.130400000000002</v>
      </c>
      <c r="I2318">
        <v>123683</v>
      </c>
      <c r="J2318">
        <v>920293</v>
      </c>
      <c r="K2318">
        <v>159387</v>
      </c>
      <c r="L2318">
        <v>36193</v>
      </c>
      <c r="M2318">
        <v>51341</v>
      </c>
      <c r="N2318" s="5">
        <v>0.1343956598166301</v>
      </c>
      <c r="O2318">
        <v>1058067</v>
      </c>
      <c r="P2318">
        <v>920293</v>
      </c>
      <c r="Q2318">
        <v>0</v>
      </c>
      <c r="R2318">
        <v>14389</v>
      </c>
      <c r="S2318" s="5">
        <v>1.3599999999999999E-2</v>
      </c>
      <c r="T2318" t="s">
        <v>5052</v>
      </c>
      <c r="U2318" s="3">
        <v>45735</v>
      </c>
      <c r="V2318" t="str">
        <f t="shared" si="108"/>
        <v>Wednesday</v>
      </c>
      <c r="W2318" t="str">
        <f t="shared" si="109"/>
        <v>March</v>
      </c>
      <c r="X2318">
        <v>16</v>
      </c>
      <c r="Y2318" t="str">
        <f t="shared" si="110"/>
        <v>Afternoon</v>
      </c>
      <c r="Z2318" t="s">
        <v>5070</v>
      </c>
    </row>
    <row r="2319" spans="1:26" x14ac:dyDescent="0.3">
      <c r="A2319" t="s">
        <v>2340</v>
      </c>
      <c r="B2319" t="s">
        <v>5025</v>
      </c>
      <c r="C2319" t="s">
        <v>5029</v>
      </c>
      <c r="D2319" t="s">
        <v>5032</v>
      </c>
      <c r="E2319" t="s">
        <v>5039</v>
      </c>
      <c r="F2319" t="s">
        <v>5043</v>
      </c>
      <c r="G2319">
        <v>-3.4359999999999999</v>
      </c>
      <c r="H2319">
        <v>55.378100000000003</v>
      </c>
      <c r="I2319">
        <v>44639</v>
      </c>
      <c r="J2319">
        <v>543133</v>
      </c>
      <c r="K2319">
        <v>68620</v>
      </c>
      <c r="L2319">
        <v>26393</v>
      </c>
      <c r="M2319">
        <v>11477</v>
      </c>
      <c r="N2319" s="5">
        <v>8.21885840396884E-2</v>
      </c>
      <c r="O2319">
        <v>612335</v>
      </c>
      <c r="P2319">
        <v>0</v>
      </c>
      <c r="Q2319">
        <v>0</v>
      </c>
      <c r="S2319" s="5"/>
      <c r="T2319" t="s">
        <v>5059</v>
      </c>
      <c r="U2319" s="3">
        <v>45368</v>
      </c>
      <c r="V2319" t="str">
        <f t="shared" si="108"/>
        <v>Sunday</v>
      </c>
      <c r="W2319" t="str">
        <f t="shared" si="109"/>
        <v>March</v>
      </c>
      <c r="X2319">
        <v>15</v>
      </c>
      <c r="Y2319" t="str">
        <f t="shared" si="110"/>
        <v>Afternoon</v>
      </c>
      <c r="Z2319" t="s">
        <v>5069</v>
      </c>
    </row>
    <row r="2320" spans="1:26" x14ac:dyDescent="0.3">
      <c r="A2320" t="s">
        <v>2341</v>
      </c>
      <c r="B2320" t="s">
        <v>5025</v>
      </c>
      <c r="C2320" t="s">
        <v>5029</v>
      </c>
      <c r="D2320" t="s">
        <v>5033</v>
      </c>
      <c r="E2320" t="s">
        <v>5039</v>
      </c>
      <c r="F2320" t="s">
        <v>5044</v>
      </c>
      <c r="G2320">
        <v>78.962900000000005</v>
      </c>
      <c r="H2320">
        <v>20.593699999999998</v>
      </c>
      <c r="I2320">
        <v>41366</v>
      </c>
      <c r="J2320">
        <v>214745</v>
      </c>
      <c r="K2320">
        <v>27053</v>
      </c>
      <c r="L2320">
        <v>7026</v>
      </c>
      <c r="M2320">
        <v>9935</v>
      </c>
      <c r="N2320" s="5">
        <v>0.19263250399490281</v>
      </c>
      <c r="O2320">
        <v>272168</v>
      </c>
      <c r="P2320">
        <v>0</v>
      </c>
      <c r="Q2320">
        <v>0</v>
      </c>
      <c r="S2320" s="5"/>
      <c r="T2320" t="s">
        <v>5056</v>
      </c>
      <c r="U2320" s="3">
        <v>45426</v>
      </c>
      <c r="V2320" t="str">
        <f t="shared" si="108"/>
        <v>Tuesday</v>
      </c>
      <c r="W2320" t="str">
        <f t="shared" si="109"/>
        <v>May</v>
      </c>
      <c r="X2320">
        <v>10</v>
      </c>
      <c r="Y2320" t="str">
        <f t="shared" si="110"/>
        <v>Morning</v>
      </c>
      <c r="Z2320" t="s">
        <v>5070</v>
      </c>
    </row>
    <row r="2321" spans="1:26" x14ac:dyDescent="0.3">
      <c r="A2321" t="s">
        <v>2342</v>
      </c>
      <c r="B2321" t="s">
        <v>5027</v>
      </c>
      <c r="C2321" t="s">
        <v>5030</v>
      </c>
      <c r="D2321" t="s">
        <v>5033</v>
      </c>
      <c r="E2321" t="s">
        <v>5036</v>
      </c>
      <c r="F2321" t="s">
        <v>5047</v>
      </c>
      <c r="G2321">
        <v>138.25290000000001</v>
      </c>
      <c r="H2321">
        <v>36.204799999999999</v>
      </c>
      <c r="I2321">
        <v>56241</v>
      </c>
      <c r="J2321">
        <v>341776</v>
      </c>
      <c r="K2321">
        <v>45115</v>
      </c>
      <c r="L2321">
        <v>15813</v>
      </c>
      <c r="M2321">
        <v>8896</v>
      </c>
      <c r="N2321" s="5">
        <v>0.16455773324718209</v>
      </c>
      <c r="O2321">
        <v>418372</v>
      </c>
      <c r="P2321">
        <v>326529</v>
      </c>
      <c r="Q2321">
        <v>0</v>
      </c>
      <c r="S2321" s="5"/>
      <c r="T2321" t="s">
        <v>5057</v>
      </c>
      <c r="U2321" s="3">
        <v>45643</v>
      </c>
      <c r="V2321" t="str">
        <f t="shared" si="108"/>
        <v>Tuesday</v>
      </c>
      <c r="W2321" t="str">
        <f t="shared" si="109"/>
        <v>December</v>
      </c>
      <c r="X2321">
        <v>11</v>
      </c>
      <c r="Y2321" t="str">
        <f t="shared" si="110"/>
        <v>Morning</v>
      </c>
      <c r="Z2321" t="s">
        <v>5070</v>
      </c>
    </row>
    <row r="2322" spans="1:26" x14ac:dyDescent="0.3">
      <c r="A2322" t="s">
        <v>2343</v>
      </c>
      <c r="B2322" t="s">
        <v>5027</v>
      </c>
      <c r="C2322" t="s">
        <v>5029</v>
      </c>
      <c r="D2322" t="s">
        <v>5033</v>
      </c>
      <c r="E2322" t="s">
        <v>5036</v>
      </c>
      <c r="F2322" t="s">
        <v>5049</v>
      </c>
      <c r="G2322">
        <v>-106.3468</v>
      </c>
      <c r="H2322">
        <v>56.130400000000002</v>
      </c>
      <c r="I2322">
        <v>345764</v>
      </c>
      <c r="J2322">
        <v>1767202</v>
      </c>
      <c r="K2322">
        <v>288019</v>
      </c>
      <c r="L2322">
        <v>107205</v>
      </c>
      <c r="M2322">
        <v>89185</v>
      </c>
      <c r="N2322" s="5">
        <v>0.19565637457415819</v>
      </c>
      <c r="O2322">
        <v>2136795</v>
      </c>
      <c r="P2322">
        <v>1767202</v>
      </c>
      <c r="Q2322">
        <v>0</v>
      </c>
      <c r="S2322" s="5"/>
      <c r="T2322" t="s">
        <v>5057</v>
      </c>
      <c r="U2322" s="3">
        <v>45636</v>
      </c>
      <c r="V2322" t="str">
        <f t="shared" si="108"/>
        <v>Tuesday</v>
      </c>
      <c r="W2322" t="str">
        <f t="shared" si="109"/>
        <v>December</v>
      </c>
      <c r="X2322">
        <v>17</v>
      </c>
      <c r="Y2322" t="str">
        <f t="shared" si="110"/>
        <v>Afternoon</v>
      </c>
      <c r="Z2322" t="s">
        <v>5070</v>
      </c>
    </row>
    <row r="2323" spans="1:26" x14ac:dyDescent="0.3">
      <c r="A2323" t="s">
        <v>2344</v>
      </c>
      <c r="B2323" t="s">
        <v>5024</v>
      </c>
      <c r="C2323" t="s">
        <v>5030</v>
      </c>
      <c r="D2323" t="s">
        <v>5032</v>
      </c>
      <c r="E2323" t="s">
        <v>5036</v>
      </c>
      <c r="F2323" t="s">
        <v>5049</v>
      </c>
      <c r="G2323">
        <v>-106.3468</v>
      </c>
      <c r="H2323">
        <v>56.130400000000002</v>
      </c>
      <c r="I2323">
        <v>124006</v>
      </c>
      <c r="J2323">
        <v>2449317</v>
      </c>
      <c r="K2323">
        <v>354807</v>
      </c>
      <c r="L2323">
        <v>117464</v>
      </c>
      <c r="M2323">
        <v>119301</v>
      </c>
      <c r="N2323" s="5">
        <v>5.0629112790964492E-2</v>
      </c>
      <c r="O2323">
        <v>2993704</v>
      </c>
      <c r="P2323">
        <v>2449317</v>
      </c>
      <c r="Q2323">
        <v>0</v>
      </c>
      <c r="S2323" s="5"/>
      <c r="T2323" t="s">
        <v>5061</v>
      </c>
      <c r="U2323" s="3">
        <v>45518</v>
      </c>
      <c r="V2323" t="str">
        <f t="shared" si="108"/>
        <v>Wednesday</v>
      </c>
      <c r="W2323" t="str">
        <f t="shared" si="109"/>
        <v>August</v>
      </c>
      <c r="X2323">
        <v>13</v>
      </c>
      <c r="Y2323" t="str">
        <f t="shared" si="110"/>
        <v>Afternoon</v>
      </c>
      <c r="Z2323" t="s">
        <v>5070</v>
      </c>
    </row>
    <row r="2324" spans="1:26" x14ac:dyDescent="0.3">
      <c r="A2324" t="s">
        <v>2345</v>
      </c>
      <c r="B2324" t="s">
        <v>5027</v>
      </c>
      <c r="C2324" t="s">
        <v>5029</v>
      </c>
      <c r="D2324" t="s">
        <v>5035</v>
      </c>
      <c r="E2324" t="s">
        <v>5040</v>
      </c>
      <c r="F2324" t="s">
        <v>5049</v>
      </c>
      <c r="G2324">
        <v>-106.3468</v>
      </c>
      <c r="H2324">
        <v>56.130400000000002</v>
      </c>
      <c r="I2324">
        <v>32655</v>
      </c>
      <c r="J2324">
        <v>267567</v>
      </c>
      <c r="K2324">
        <v>33922</v>
      </c>
      <c r="L2324">
        <v>13059</v>
      </c>
      <c r="M2324">
        <v>10358</v>
      </c>
      <c r="N2324" s="5">
        <v>0.12204501777774771</v>
      </c>
      <c r="O2324">
        <v>316766</v>
      </c>
      <c r="P2324">
        <v>0</v>
      </c>
      <c r="Q2324">
        <v>767412</v>
      </c>
      <c r="S2324" s="5"/>
      <c r="T2324" t="s">
        <v>5060</v>
      </c>
      <c r="U2324" s="3">
        <v>45593</v>
      </c>
      <c r="V2324" t="str">
        <f t="shared" si="108"/>
        <v>Monday</v>
      </c>
      <c r="W2324" t="str">
        <f t="shared" si="109"/>
        <v>October</v>
      </c>
      <c r="X2324">
        <v>16</v>
      </c>
      <c r="Y2324" t="str">
        <f t="shared" si="110"/>
        <v>Afternoon</v>
      </c>
      <c r="Z2324" t="s">
        <v>5070</v>
      </c>
    </row>
    <row r="2325" spans="1:26" x14ac:dyDescent="0.3">
      <c r="A2325" t="s">
        <v>2346</v>
      </c>
      <c r="B2325" t="s">
        <v>5027</v>
      </c>
      <c r="C2325" t="s">
        <v>5029</v>
      </c>
      <c r="D2325" t="s">
        <v>5031</v>
      </c>
      <c r="E2325" t="s">
        <v>5036</v>
      </c>
      <c r="F2325" t="s">
        <v>5045</v>
      </c>
      <c r="G2325">
        <v>-51.9253</v>
      </c>
      <c r="H2325">
        <v>-14.234999999999999</v>
      </c>
      <c r="I2325">
        <v>235568</v>
      </c>
      <c r="J2325">
        <v>2058476</v>
      </c>
      <c r="K2325">
        <v>283155</v>
      </c>
      <c r="L2325">
        <v>117611</v>
      </c>
      <c r="M2325">
        <v>106959</v>
      </c>
      <c r="N2325" s="5">
        <v>0.11443829941226021</v>
      </c>
      <c r="O2325">
        <v>2279249</v>
      </c>
      <c r="P2325">
        <v>2058476</v>
      </c>
      <c r="Q2325">
        <v>0</v>
      </c>
      <c r="S2325" s="5"/>
      <c r="T2325" t="s">
        <v>5052</v>
      </c>
      <c r="U2325" s="3">
        <v>45590</v>
      </c>
      <c r="V2325" t="str">
        <f t="shared" si="108"/>
        <v>Friday</v>
      </c>
      <c r="W2325" t="str">
        <f t="shared" si="109"/>
        <v>October</v>
      </c>
      <c r="X2325">
        <v>16</v>
      </c>
      <c r="Y2325" t="str">
        <f t="shared" si="110"/>
        <v>Afternoon</v>
      </c>
      <c r="Z2325" t="s">
        <v>5070</v>
      </c>
    </row>
    <row r="2326" spans="1:26" x14ac:dyDescent="0.3">
      <c r="A2326" t="s">
        <v>2347</v>
      </c>
      <c r="B2326" t="s">
        <v>5025</v>
      </c>
      <c r="C2326" t="s">
        <v>5029</v>
      </c>
      <c r="D2326" t="s">
        <v>5031</v>
      </c>
      <c r="E2326" t="s">
        <v>5039</v>
      </c>
      <c r="F2326" t="s">
        <v>5044</v>
      </c>
      <c r="G2326">
        <v>78.962900000000005</v>
      </c>
      <c r="H2326">
        <v>20.593699999999998</v>
      </c>
      <c r="I2326">
        <v>30314</v>
      </c>
      <c r="J2326">
        <v>246886</v>
      </c>
      <c r="K2326">
        <v>37991</v>
      </c>
      <c r="L2326">
        <v>11020</v>
      </c>
      <c r="M2326">
        <v>6659</v>
      </c>
      <c r="N2326" s="5">
        <v>0.1227890463059793</v>
      </c>
      <c r="O2326">
        <v>310660</v>
      </c>
      <c r="P2326">
        <v>0</v>
      </c>
      <c r="Q2326">
        <v>0</v>
      </c>
      <c r="S2326" s="5"/>
      <c r="T2326" t="s">
        <v>5051</v>
      </c>
      <c r="U2326" s="3">
        <v>45489</v>
      </c>
      <c r="V2326" t="str">
        <f t="shared" si="108"/>
        <v>Tuesday</v>
      </c>
      <c r="W2326" t="str">
        <f t="shared" si="109"/>
        <v>July</v>
      </c>
      <c r="X2326">
        <v>12</v>
      </c>
      <c r="Y2326" t="str">
        <f t="shared" si="110"/>
        <v>Afternoon</v>
      </c>
      <c r="Z2326" t="s">
        <v>5070</v>
      </c>
    </row>
    <row r="2327" spans="1:26" x14ac:dyDescent="0.3">
      <c r="A2327" t="s">
        <v>2348</v>
      </c>
      <c r="B2327" t="s">
        <v>5025</v>
      </c>
      <c r="C2327" t="s">
        <v>5029</v>
      </c>
      <c r="D2327" t="s">
        <v>5035</v>
      </c>
      <c r="E2327" t="s">
        <v>5036</v>
      </c>
      <c r="F2327" t="s">
        <v>5050</v>
      </c>
      <c r="G2327">
        <v>-95.712900000000005</v>
      </c>
      <c r="H2327">
        <v>37.090200000000003</v>
      </c>
      <c r="I2327">
        <v>336924</v>
      </c>
      <c r="J2327">
        <v>2250649</v>
      </c>
      <c r="K2327">
        <v>364710</v>
      </c>
      <c r="L2327">
        <v>174697</v>
      </c>
      <c r="M2327">
        <v>119176</v>
      </c>
      <c r="N2327" s="5">
        <v>0.1497010370467588</v>
      </c>
      <c r="O2327">
        <v>2692249</v>
      </c>
      <c r="P2327">
        <v>2250649</v>
      </c>
      <c r="Q2327">
        <v>0</v>
      </c>
      <c r="S2327" s="5"/>
      <c r="T2327" t="s">
        <v>5060</v>
      </c>
      <c r="U2327" s="3">
        <v>45308</v>
      </c>
      <c r="V2327" t="str">
        <f t="shared" si="108"/>
        <v>Wednesday</v>
      </c>
      <c r="W2327" t="str">
        <f t="shared" si="109"/>
        <v>January</v>
      </c>
      <c r="X2327">
        <v>16</v>
      </c>
      <c r="Y2327" t="str">
        <f t="shared" si="110"/>
        <v>Afternoon</v>
      </c>
      <c r="Z2327" t="s">
        <v>5070</v>
      </c>
    </row>
    <row r="2328" spans="1:26" x14ac:dyDescent="0.3">
      <c r="A2328" t="s">
        <v>2349</v>
      </c>
      <c r="B2328" t="s">
        <v>5027</v>
      </c>
      <c r="C2328" t="s">
        <v>5029</v>
      </c>
      <c r="D2328" t="s">
        <v>5033</v>
      </c>
      <c r="E2328" t="s">
        <v>5036</v>
      </c>
      <c r="F2328" t="s">
        <v>5050</v>
      </c>
      <c r="G2328">
        <v>-95.712900000000005</v>
      </c>
      <c r="H2328">
        <v>37.090200000000003</v>
      </c>
      <c r="I2328">
        <v>80719</v>
      </c>
      <c r="J2328">
        <v>426919</v>
      </c>
      <c r="K2328">
        <v>46409</v>
      </c>
      <c r="L2328">
        <v>27669</v>
      </c>
      <c r="M2328">
        <v>9440</v>
      </c>
      <c r="N2328" s="5">
        <v>0.18907420057030119</v>
      </c>
      <c r="O2328">
        <v>539376</v>
      </c>
      <c r="P2328">
        <v>411850</v>
      </c>
      <c r="Q2328">
        <v>0</v>
      </c>
      <c r="S2328" s="5"/>
      <c r="T2328" t="s">
        <v>5057</v>
      </c>
      <c r="U2328" s="3">
        <v>45446</v>
      </c>
      <c r="V2328" t="str">
        <f t="shared" si="108"/>
        <v>Monday</v>
      </c>
      <c r="W2328" t="str">
        <f t="shared" si="109"/>
        <v>June</v>
      </c>
      <c r="X2328">
        <v>18</v>
      </c>
      <c r="Y2328" t="str">
        <f t="shared" si="110"/>
        <v>Evening</v>
      </c>
      <c r="Z2328" t="s">
        <v>5070</v>
      </c>
    </row>
    <row r="2329" spans="1:26" x14ac:dyDescent="0.3">
      <c r="A2329" t="s">
        <v>2350</v>
      </c>
      <c r="B2329" t="s">
        <v>5023</v>
      </c>
      <c r="C2329" t="s">
        <v>5029</v>
      </c>
      <c r="D2329" t="s">
        <v>5031</v>
      </c>
      <c r="E2329" t="s">
        <v>5036</v>
      </c>
      <c r="F2329" t="s">
        <v>5044</v>
      </c>
      <c r="G2329">
        <v>78.962900000000005</v>
      </c>
      <c r="H2329">
        <v>20.593699999999998</v>
      </c>
      <c r="I2329">
        <v>15770</v>
      </c>
      <c r="J2329">
        <v>108245</v>
      </c>
      <c r="K2329">
        <v>24218</v>
      </c>
      <c r="L2329">
        <v>4530</v>
      </c>
      <c r="M2329">
        <v>3566</v>
      </c>
      <c r="N2329" s="5">
        <v>0.14569620147445689</v>
      </c>
      <c r="O2329">
        <v>129489</v>
      </c>
      <c r="P2329">
        <v>96858</v>
      </c>
      <c r="Q2329">
        <v>0</v>
      </c>
      <c r="R2329">
        <v>2615</v>
      </c>
      <c r="S2329" s="5">
        <v>2.0199999999999999E-2</v>
      </c>
      <c r="T2329" t="s">
        <v>5051</v>
      </c>
      <c r="U2329" s="3">
        <v>45727</v>
      </c>
      <c r="V2329" t="str">
        <f t="shared" si="108"/>
        <v>Tuesday</v>
      </c>
      <c r="W2329" t="str">
        <f t="shared" si="109"/>
        <v>March</v>
      </c>
      <c r="X2329">
        <v>16</v>
      </c>
      <c r="Y2329" t="str">
        <f t="shared" si="110"/>
        <v>Afternoon</v>
      </c>
      <c r="Z2329" t="s">
        <v>5070</v>
      </c>
    </row>
    <row r="2330" spans="1:26" x14ac:dyDescent="0.3">
      <c r="A2330" t="s">
        <v>2351</v>
      </c>
      <c r="B2330" t="s">
        <v>5027</v>
      </c>
      <c r="C2330" t="s">
        <v>5030</v>
      </c>
      <c r="D2330" t="s">
        <v>5033</v>
      </c>
      <c r="E2330" t="s">
        <v>5036</v>
      </c>
      <c r="F2330" t="s">
        <v>5050</v>
      </c>
      <c r="G2330">
        <v>-95.712900000000005</v>
      </c>
      <c r="H2330">
        <v>37.090200000000003</v>
      </c>
      <c r="I2330">
        <v>14582</v>
      </c>
      <c r="J2330">
        <v>91163</v>
      </c>
      <c r="K2330">
        <v>17218</v>
      </c>
      <c r="L2330">
        <v>4092</v>
      </c>
      <c r="M2330">
        <v>2025</v>
      </c>
      <c r="N2330" s="5">
        <v>0.15996555413243149</v>
      </c>
      <c r="O2330">
        <v>100325</v>
      </c>
      <c r="P2330">
        <v>87164</v>
      </c>
      <c r="Q2330">
        <v>0</v>
      </c>
      <c r="S2330" s="5"/>
      <c r="T2330" t="s">
        <v>5057</v>
      </c>
      <c r="U2330" s="3">
        <v>45563</v>
      </c>
      <c r="V2330" t="str">
        <f t="shared" si="108"/>
        <v>Saturday</v>
      </c>
      <c r="W2330" t="str">
        <f t="shared" si="109"/>
        <v>September</v>
      </c>
      <c r="X2330">
        <v>12</v>
      </c>
      <c r="Y2330" t="str">
        <f t="shared" si="110"/>
        <v>Afternoon</v>
      </c>
      <c r="Z2330" t="s">
        <v>5070</v>
      </c>
    </row>
    <row r="2331" spans="1:26" x14ac:dyDescent="0.3">
      <c r="A2331" t="s">
        <v>2352</v>
      </c>
      <c r="B2331" t="s">
        <v>5024</v>
      </c>
      <c r="C2331" t="s">
        <v>5029</v>
      </c>
      <c r="D2331" t="s">
        <v>5031</v>
      </c>
      <c r="E2331" t="s">
        <v>5036</v>
      </c>
      <c r="F2331" t="s">
        <v>5046</v>
      </c>
      <c r="G2331">
        <v>133.77510000000001</v>
      </c>
      <c r="H2331">
        <v>-25.2744</v>
      </c>
      <c r="I2331">
        <v>270401</v>
      </c>
      <c r="J2331">
        <v>2541520</v>
      </c>
      <c r="K2331">
        <v>292713</v>
      </c>
      <c r="L2331">
        <v>176921</v>
      </c>
      <c r="M2331">
        <v>148570</v>
      </c>
      <c r="N2331" s="5">
        <v>0.1063934359492503</v>
      </c>
      <c r="O2331">
        <v>3012700</v>
      </c>
      <c r="P2331">
        <v>2541520</v>
      </c>
      <c r="Q2331">
        <v>0</v>
      </c>
      <c r="S2331" s="5"/>
      <c r="T2331" t="s">
        <v>5052</v>
      </c>
      <c r="U2331" s="3">
        <v>45412</v>
      </c>
      <c r="V2331" t="str">
        <f t="shared" si="108"/>
        <v>Tuesday</v>
      </c>
      <c r="W2331" t="str">
        <f t="shared" si="109"/>
        <v>April</v>
      </c>
      <c r="X2331">
        <v>8</v>
      </c>
      <c r="Y2331" t="str">
        <f t="shared" si="110"/>
        <v>Morning</v>
      </c>
      <c r="Z2331" t="s">
        <v>5070</v>
      </c>
    </row>
    <row r="2332" spans="1:26" x14ac:dyDescent="0.3">
      <c r="A2332" t="s">
        <v>2353</v>
      </c>
      <c r="B2332" t="s">
        <v>5024</v>
      </c>
      <c r="C2332" t="s">
        <v>5030</v>
      </c>
      <c r="D2332" t="s">
        <v>5033</v>
      </c>
      <c r="E2332" t="s">
        <v>5039</v>
      </c>
      <c r="F2332" t="s">
        <v>5049</v>
      </c>
      <c r="G2332">
        <v>-106.3468</v>
      </c>
      <c r="H2332">
        <v>56.130400000000002</v>
      </c>
      <c r="I2332">
        <v>32296</v>
      </c>
      <c r="J2332">
        <v>132251</v>
      </c>
      <c r="K2332">
        <v>24156</v>
      </c>
      <c r="L2332">
        <v>4924</v>
      </c>
      <c r="M2332">
        <v>5878</v>
      </c>
      <c r="N2332" s="5">
        <v>0.2442071346893202</v>
      </c>
      <c r="O2332">
        <v>170160</v>
      </c>
      <c r="P2332">
        <v>0</v>
      </c>
      <c r="Q2332">
        <v>0</v>
      </c>
      <c r="S2332" s="5"/>
      <c r="T2332" t="s">
        <v>5056</v>
      </c>
      <c r="U2332" s="3">
        <v>45485</v>
      </c>
      <c r="V2332" t="str">
        <f t="shared" si="108"/>
        <v>Friday</v>
      </c>
      <c r="W2332" t="str">
        <f t="shared" si="109"/>
        <v>July</v>
      </c>
      <c r="X2332">
        <v>13</v>
      </c>
      <c r="Y2332" t="str">
        <f t="shared" si="110"/>
        <v>Afternoon</v>
      </c>
      <c r="Z2332" t="s">
        <v>5071</v>
      </c>
    </row>
    <row r="2333" spans="1:26" x14ac:dyDescent="0.3">
      <c r="A2333" t="s">
        <v>2354</v>
      </c>
      <c r="B2333" t="s">
        <v>5025</v>
      </c>
      <c r="C2333" t="s">
        <v>5029</v>
      </c>
      <c r="D2333" t="s">
        <v>5033</v>
      </c>
      <c r="E2333" t="s">
        <v>5039</v>
      </c>
      <c r="F2333" t="s">
        <v>5047</v>
      </c>
      <c r="G2333">
        <v>138.25290000000001</v>
      </c>
      <c r="H2333">
        <v>36.204799999999999</v>
      </c>
      <c r="I2333">
        <v>48494</v>
      </c>
      <c r="J2333">
        <v>254229</v>
      </c>
      <c r="K2333">
        <v>32885</v>
      </c>
      <c r="L2333">
        <v>17345</v>
      </c>
      <c r="M2333">
        <v>5323</v>
      </c>
      <c r="N2333" s="5">
        <v>0.19075142775660489</v>
      </c>
      <c r="O2333">
        <v>298744</v>
      </c>
      <c r="P2333">
        <v>0</v>
      </c>
      <c r="Q2333">
        <v>0</v>
      </c>
      <c r="S2333" s="5"/>
      <c r="T2333" t="s">
        <v>5056</v>
      </c>
      <c r="U2333" s="3">
        <v>45352</v>
      </c>
      <c r="V2333" t="str">
        <f t="shared" si="108"/>
        <v>Friday</v>
      </c>
      <c r="W2333" t="str">
        <f t="shared" si="109"/>
        <v>March</v>
      </c>
      <c r="X2333">
        <v>15</v>
      </c>
      <c r="Y2333" t="str">
        <f t="shared" si="110"/>
        <v>Afternoon</v>
      </c>
      <c r="Z2333" t="s">
        <v>5070</v>
      </c>
    </row>
    <row r="2334" spans="1:26" x14ac:dyDescent="0.3">
      <c r="A2334" t="s">
        <v>2355</v>
      </c>
      <c r="B2334" t="s">
        <v>5025</v>
      </c>
      <c r="C2334" t="s">
        <v>5029</v>
      </c>
      <c r="D2334" t="s">
        <v>5032</v>
      </c>
      <c r="E2334" t="s">
        <v>5039</v>
      </c>
      <c r="F2334" t="s">
        <v>5043</v>
      </c>
      <c r="G2334">
        <v>-3.4359999999999999</v>
      </c>
      <c r="H2334">
        <v>55.378100000000003</v>
      </c>
      <c r="I2334">
        <v>38261</v>
      </c>
      <c r="J2334">
        <v>439312</v>
      </c>
      <c r="K2334">
        <v>55366</v>
      </c>
      <c r="L2334">
        <v>21379</v>
      </c>
      <c r="M2334">
        <v>16123</v>
      </c>
      <c r="N2334" s="5">
        <v>8.7094788953286317E-2</v>
      </c>
      <c r="O2334">
        <v>509653</v>
      </c>
      <c r="P2334">
        <v>0</v>
      </c>
      <c r="Q2334">
        <v>0</v>
      </c>
      <c r="S2334" s="5"/>
      <c r="T2334" t="s">
        <v>5059</v>
      </c>
      <c r="U2334" s="3">
        <v>45769</v>
      </c>
      <c r="V2334" t="str">
        <f t="shared" si="108"/>
        <v>Tuesday</v>
      </c>
      <c r="W2334" t="str">
        <f t="shared" si="109"/>
        <v>April</v>
      </c>
      <c r="X2334">
        <v>10</v>
      </c>
      <c r="Y2334" t="str">
        <f t="shared" si="110"/>
        <v>Morning</v>
      </c>
      <c r="Z2334" t="s">
        <v>5069</v>
      </c>
    </row>
    <row r="2335" spans="1:26" x14ac:dyDescent="0.3">
      <c r="A2335" t="s">
        <v>2356</v>
      </c>
      <c r="B2335" t="s">
        <v>5025</v>
      </c>
      <c r="C2335" t="s">
        <v>5029</v>
      </c>
      <c r="D2335" t="s">
        <v>5033</v>
      </c>
      <c r="E2335" t="s">
        <v>5039</v>
      </c>
      <c r="F2335" t="s">
        <v>5046</v>
      </c>
      <c r="G2335">
        <v>133.77510000000001</v>
      </c>
      <c r="H2335">
        <v>-25.2744</v>
      </c>
      <c r="I2335">
        <v>40927</v>
      </c>
      <c r="J2335">
        <v>169935</v>
      </c>
      <c r="K2335">
        <v>33730</v>
      </c>
      <c r="L2335">
        <v>12905</v>
      </c>
      <c r="M2335">
        <v>6121</v>
      </c>
      <c r="N2335" s="5">
        <v>0.2408421535775932</v>
      </c>
      <c r="O2335">
        <v>193465</v>
      </c>
      <c r="P2335">
        <v>0</v>
      </c>
      <c r="Q2335">
        <v>0</v>
      </c>
      <c r="S2335" s="5"/>
      <c r="T2335" t="s">
        <v>5056</v>
      </c>
      <c r="U2335" s="3">
        <v>45589</v>
      </c>
      <c r="V2335" t="str">
        <f t="shared" si="108"/>
        <v>Thursday</v>
      </c>
      <c r="W2335" t="str">
        <f t="shared" si="109"/>
        <v>October</v>
      </c>
      <c r="X2335">
        <v>14</v>
      </c>
      <c r="Y2335" t="str">
        <f t="shared" si="110"/>
        <v>Afternoon</v>
      </c>
      <c r="Z2335" t="s">
        <v>5071</v>
      </c>
    </row>
    <row r="2336" spans="1:26" x14ac:dyDescent="0.3">
      <c r="A2336" t="s">
        <v>2357</v>
      </c>
      <c r="B2336" t="s">
        <v>5026</v>
      </c>
      <c r="C2336" t="s">
        <v>5029</v>
      </c>
      <c r="D2336" t="s">
        <v>5032</v>
      </c>
      <c r="E2336" t="s">
        <v>5036</v>
      </c>
      <c r="F2336" t="s">
        <v>5047</v>
      </c>
      <c r="G2336">
        <v>138.25290000000001</v>
      </c>
      <c r="H2336">
        <v>36.204799999999999</v>
      </c>
      <c r="I2336">
        <v>54560</v>
      </c>
      <c r="J2336">
        <v>638492</v>
      </c>
      <c r="K2336">
        <v>118597</v>
      </c>
      <c r="L2336">
        <v>33680</v>
      </c>
      <c r="M2336">
        <v>16591</v>
      </c>
      <c r="N2336" s="6">
        <v>8.5451680395769572E-2</v>
      </c>
      <c r="O2336">
        <v>759770</v>
      </c>
      <c r="P2336">
        <v>560975</v>
      </c>
      <c r="Q2336">
        <v>0</v>
      </c>
      <c r="T2336" t="s">
        <v>5059</v>
      </c>
      <c r="U2336" s="3">
        <v>45709</v>
      </c>
      <c r="V2336" t="str">
        <f t="shared" si="108"/>
        <v>Friday</v>
      </c>
      <c r="W2336" t="str">
        <f t="shared" si="109"/>
        <v>February</v>
      </c>
      <c r="X2336">
        <v>12</v>
      </c>
      <c r="Y2336" t="str">
        <f t="shared" si="110"/>
        <v>Afternoon</v>
      </c>
      <c r="Z2336" t="s">
        <v>5069</v>
      </c>
    </row>
    <row r="2337" spans="1:26" x14ac:dyDescent="0.3">
      <c r="A2337" t="s">
        <v>2358</v>
      </c>
      <c r="B2337" t="s">
        <v>5023</v>
      </c>
      <c r="C2337" t="s">
        <v>5029</v>
      </c>
      <c r="D2337" t="s">
        <v>5032</v>
      </c>
      <c r="E2337" t="s">
        <v>5036</v>
      </c>
      <c r="F2337" t="s">
        <v>5044</v>
      </c>
      <c r="G2337">
        <v>78.962900000000005</v>
      </c>
      <c r="H2337">
        <v>20.593699999999998</v>
      </c>
      <c r="I2337">
        <v>138015</v>
      </c>
      <c r="J2337">
        <v>1663631</v>
      </c>
      <c r="K2337">
        <v>235859</v>
      </c>
      <c r="L2337">
        <v>128362</v>
      </c>
      <c r="M2337">
        <v>92103</v>
      </c>
      <c r="N2337" s="5">
        <v>8.2960334931676774E-2</v>
      </c>
      <c r="O2337">
        <v>1857910</v>
      </c>
      <c r="P2337">
        <v>1663631</v>
      </c>
      <c r="Q2337">
        <v>0</v>
      </c>
      <c r="R2337">
        <v>39201</v>
      </c>
      <c r="S2337" s="5">
        <v>2.1100000000000001E-2</v>
      </c>
      <c r="T2337" t="s">
        <v>5061</v>
      </c>
      <c r="U2337" s="3">
        <v>45303</v>
      </c>
      <c r="V2337" t="str">
        <f t="shared" si="108"/>
        <v>Friday</v>
      </c>
      <c r="W2337" t="str">
        <f t="shared" si="109"/>
        <v>January</v>
      </c>
      <c r="X2337">
        <v>10</v>
      </c>
      <c r="Y2337" t="str">
        <f t="shared" si="110"/>
        <v>Morning</v>
      </c>
      <c r="Z2337" t="s">
        <v>5069</v>
      </c>
    </row>
    <row r="2338" spans="1:26" x14ac:dyDescent="0.3">
      <c r="A2338" t="s">
        <v>2359</v>
      </c>
      <c r="B2338" t="s">
        <v>5027</v>
      </c>
      <c r="C2338" t="s">
        <v>5029</v>
      </c>
      <c r="D2338" t="s">
        <v>5033</v>
      </c>
      <c r="E2338" t="s">
        <v>5040</v>
      </c>
      <c r="F2338" t="s">
        <v>5049</v>
      </c>
      <c r="G2338">
        <v>-106.3468</v>
      </c>
      <c r="H2338">
        <v>56.130400000000002</v>
      </c>
      <c r="I2338">
        <v>176887</v>
      </c>
      <c r="J2338">
        <v>843891</v>
      </c>
      <c r="K2338">
        <v>136386</v>
      </c>
      <c r="L2338">
        <v>62314</v>
      </c>
      <c r="M2338">
        <v>34684</v>
      </c>
      <c r="N2338" s="5">
        <v>0.20960898171772679</v>
      </c>
      <c r="O2338">
        <v>984688</v>
      </c>
      <c r="P2338">
        <v>0</v>
      </c>
      <c r="Q2338">
        <v>811832</v>
      </c>
      <c r="S2338" s="5"/>
      <c r="T2338" t="s">
        <v>5057</v>
      </c>
      <c r="U2338" s="3">
        <v>45388</v>
      </c>
      <c r="V2338" t="str">
        <f t="shared" si="108"/>
        <v>Saturday</v>
      </c>
      <c r="W2338" t="str">
        <f t="shared" si="109"/>
        <v>April</v>
      </c>
      <c r="X2338">
        <v>11</v>
      </c>
      <c r="Y2338" t="str">
        <f t="shared" si="110"/>
        <v>Morning</v>
      </c>
      <c r="Z2338" t="s">
        <v>5071</v>
      </c>
    </row>
    <row r="2339" spans="1:26" x14ac:dyDescent="0.3">
      <c r="A2339" t="s">
        <v>2360</v>
      </c>
      <c r="B2339" t="s">
        <v>5023</v>
      </c>
      <c r="C2339" t="s">
        <v>5029</v>
      </c>
      <c r="D2339" t="s">
        <v>5035</v>
      </c>
      <c r="E2339" t="s">
        <v>5040</v>
      </c>
      <c r="F2339" t="s">
        <v>5047</v>
      </c>
      <c r="G2339">
        <v>138.25290000000001</v>
      </c>
      <c r="H2339">
        <v>36.204799999999999</v>
      </c>
      <c r="I2339">
        <v>35383</v>
      </c>
      <c r="J2339">
        <v>259336</v>
      </c>
      <c r="K2339">
        <v>57066</v>
      </c>
      <c r="L2339">
        <v>15878</v>
      </c>
      <c r="M2339">
        <v>10042</v>
      </c>
      <c r="N2339" s="5">
        <v>0.13643808502944721</v>
      </c>
      <c r="O2339">
        <v>296549</v>
      </c>
      <c r="P2339">
        <v>0</v>
      </c>
      <c r="Q2339">
        <v>133561</v>
      </c>
      <c r="R2339">
        <v>3143</v>
      </c>
      <c r="S2339" s="5">
        <v>1.06E-2</v>
      </c>
      <c r="T2339" t="s">
        <v>5058</v>
      </c>
      <c r="U2339" s="3">
        <v>45433</v>
      </c>
      <c r="V2339" t="str">
        <f t="shared" si="108"/>
        <v>Tuesday</v>
      </c>
      <c r="W2339" t="str">
        <f t="shared" si="109"/>
        <v>May</v>
      </c>
      <c r="X2339">
        <v>11</v>
      </c>
      <c r="Y2339" t="str">
        <f t="shared" si="110"/>
        <v>Morning</v>
      </c>
      <c r="Z2339" t="s">
        <v>5070</v>
      </c>
    </row>
    <row r="2340" spans="1:26" x14ac:dyDescent="0.3">
      <c r="A2340" t="s">
        <v>2361</v>
      </c>
      <c r="B2340" t="s">
        <v>5025</v>
      </c>
      <c r="C2340" t="s">
        <v>5029</v>
      </c>
      <c r="D2340" t="s">
        <v>5035</v>
      </c>
      <c r="E2340" t="s">
        <v>5039</v>
      </c>
      <c r="F2340" t="s">
        <v>5046</v>
      </c>
      <c r="G2340">
        <v>133.77510000000001</v>
      </c>
      <c r="H2340">
        <v>-25.2744</v>
      </c>
      <c r="I2340">
        <v>41615</v>
      </c>
      <c r="J2340">
        <v>252511</v>
      </c>
      <c r="K2340">
        <v>40428</v>
      </c>
      <c r="L2340">
        <v>14158</v>
      </c>
      <c r="M2340">
        <v>12918</v>
      </c>
      <c r="N2340" s="5">
        <v>0.16480830952488851</v>
      </c>
      <c r="O2340">
        <v>294938</v>
      </c>
      <c r="P2340">
        <v>0</v>
      </c>
      <c r="Q2340">
        <v>0</v>
      </c>
      <c r="S2340" s="5"/>
      <c r="T2340" t="s">
        <v>5058</v>
      </c>
      <c r="U2340" s="3">
        <v>45408</v>
      </c>
      <c r="V2340" t="str">
        <f t="shared" si="108"/>
        <v>Friday</v>
      </c>
      <c r="W2340" t="str">
        <f t="shared" si="109"/>
        <v>April</v>
      </c>
      <c r="X2340">
        <v>17</v>
      </c>
      <c r="Y2340" t="str">
        <f t="shared" si="110"/>
        <v>Afternoon</v>
      </c>
      <c r="Z2340" t="s">
        <v>5070</v>
      </c>
    </row>
    <row r="2341" spans="1:26" x14ac:dyDescent="0.3">
      <c r="A2341" t="s">
        <v>2362</v>
      </c>
      <c r="B2341" t="s">
        <v>5024</v>
      </c>
      <c r="C2341" t="s">
        <v>5029</v>
      </c>
      <c r="D2341" t="s">
        <v>5033</v>
      </c>
      <c r="E2341" t="s">
        <v>5039</v>
      </c>
      <c r="F2341" t="s">
        <v>5049</v>
      </c>
      <c r="G2341">
        <v>-106.3468</v>
      </c>
      <c r="H2341">
        <v>56.130400000000002</v>
      </c>
      <c r="I2341">
        <v>70012</v>
      </c>
      <c r="J2341">
        <v>307484</v>
      </c>
      <c r="K2341">
        <v>57727</v>
      </c>
      <c r="L2341">
        <v>19451</v>
      </c>
      <c r="M2341">
        <v>14915</v>
      </c>
      <c r="N2341" s="5">
        <v>0.2276940707110022</v>
      </c>
      <c r="O2341">
        <v>392471</v>
      </c>
      <c r="P2341">
        <v>0</v>
      </c>
      <c r="Q2341">
        <v>0</v>
      </c>
      <c r="S2341" s="5"/>
      <c r="T2341" t="s">
        <v>5056</v>
      </c>
      <c r="U2341" s="3">
        <v>45643</v>
      </c>
      <c r="V2341" t="str">
        <f t="shared" si="108"/>
        <v>Tuesday</v>
      </c>
      <c r="W2341" t="str">
        <f t="shared" si="109"/>
        <v>December</v>
      </c>
      <c r="X2341">
        <v>17</v>
      </c>
      <c r="Y2341" t="str">
        <f t="shared" si="110"/>
        <v>Afternoon</v>
      </c>
      <c r="Z2341" t="s">
        <v>5071</v>
      </c>
    </row>
    <row r="2342" spans="1:26" x14ac:dyDescent="0.3">
      <c r="A2342" t="s">
        <v>2363</v>
      </c>
      <c r="B2342" t="s">
        <v>5024</v>
      </c>
      <c r="C2342" t="s">
        <v>5029</v>
      </c>
      <c r="D2342" t="s">
        <v>5033</v>
      </c>
      <c r="E2342" t="s">
        <v>5036</v>
      </c>
      <c r="F2342" t="s">
        <v>5050</v>
      </c>
      <c r="G2342">
        <v>-95.712900000000005</v>
      </c>
      <c r="H2342">
        <v>37.090200000000003</v>
      </c>
      <c r="I2342">
        <v>362991</v>
      </c>
      <c r="J2342">
        <v>1504147</v>
      </c>
      <c r="K2342">
        <v>366639</v>
      </c>
      <c r="L2342">
        <v>77840</v>
      </c>
      <c r="M2342">
        <v>67581</v>
      </c>
      <c r="N2342" s="5">
        <v>0.24132684600574919</v>
      </c>
      <c r="O2342">
        <v>1855005</v>
      </c>
      <c r="P2342">
        <v>1504147</v>
      </c>
      <c r="Q2342">
        <v>0</v>
      </c>
      <c r="S2342" s="5"/>
      <c r="T2342" t="s">
        <v>5057</v>
      </c>
      <c r="U2342" s="3">
        <v>45534</v>
      </c>
      <c r="V2342" t="str">
        <f t="shared" si="108"/>
        <v>Friday</v>
      </c>
      <c r="W2342" t="str">
        <f t="shared" si="109"/>
        <v>August</v>
      </c>
      <c r="X2342">
        <v>11</v>
      </c>
      <c r="Y2342" t="str">
        <f t="shared" si="110"/>
        <v>Morning</v>
      </c>
      <c r="Z2342" t="s">
        <v>5071</v>
      </c>
    </row>
    <row r="2343" spans="1:26" x14ac:dyDescent="0.3">
      <c r="A2343" t="s">
        <v>2364</v>
      </c>
      <c r="B2343" t="s">
        <v>5023</v>
      </c>
      <c r="C2343" t="s">
        <v>5029</v>
      </c>
      <c r="D2343" t="s">
        <v>5033</v>
      </c>
      <c r="E2343" t="s">
        <v>5040</v>
      </c>
      <c r="F2343" t="s">
        <v>5049</v>
      </c>
      <c r="G2343">
        <v>-106.3468</v>
      </c>
      <c r="H2343">
        <v>56.130400000000002</v>
      </c>
      <c r="I2343">
        <v>55591</v>
      </c>
      <c r="J2343">
        <v>229942</v>
      </c>
      <c r="K2343">
        <v>41844</v>
      </c>
      <c r="L2343">
        <v>9258</v>
      </c>
      <c r="M2343">
        <v>11544</v>
      </c>
      <c r="N2343" s="5">
        <v>0.24176382999040261</v>
      </c>
      <c r="O2343">
        <v>289899</v>
      </c>
      <c r="P2343">
        <v>0</v>
      </c>
      <c r="Q2343">
        <v>188243</v>
      </c>
      <c r="R2343">
        <v>3826</v>
      </c>
      <c r="S2343" s="5">
        <v>1.32E-2</v>
      </c>
      <c r="T2343" t="s">
        <v>5056</v>
      </c>
      <c r="U2343" s="3">
        <v>45380</v>
      </c>
      <c r="V2343" t="str">
        <f t="shared" si="108"/>
        <v>Friday</v>
      </c>
      <c r="W2343" t="str">
        <f t="shared" si="109"/>
        <v>March</v>
      </c>
      <c r="X2343">
        <v>19</v>
      </c>
      <c r="Y2343" t="str">
        <f t="shared" si="110"/>
        <v>Evening</v>
      </c>
      <c r="Z2343" t="s">
        <v>5071</v>
      </c>
    </row>
    <row r="2344" spans="1:26" x14ac:dyDescent="0.3">
      <c r="A2344" t="s">
        <v>2365</v>
      </c>
      <c r="B2344" t="s">
        <v>5027</v>
      </c>
      <c r="C2344" t="s">
        <v>5029</v>
      </c>
      <c r="D2344" t="s">
        <v>5033</v>
      </c>
      <c r="E2344" t="s">
        <v>5036</v>
      </c>
      <c r="F2344" t="s">
        <v>5046</v>
      </c>
      <c r="G2344">
        <v>133.77510000000001</v>
      </c>
      <c r="H2344">
        <v>-25.2744</v>
      </c>
      <c r="I2344">
        <v>32608</v>
      </c>
      <c r="J2344">
        <v>148423</v>
      </c>
      <c r="K2344">
        <v>16711</v>
      </c>
      <c r="L2344">
        <v>6972</v>
      </c>
      <c r="M2344">
        <v>4813</v>
      </c>
      <c r="N2344" s="5">
        <v>0.21969708703230001</v>
      </c>
      <c r="O2344">
        <v>191574</v>
      </c>
      <c r="P2344">
        <v>128491</v>
      </c>
      <c r="Q2344">
        <v>0</v>
      </c>
      <c r="S2344" s="5"/>
      <c r="T2344" t="s">
        <v>5057</v>
      </c>
      <c r="U2344" s="3">
        <v>45591</v>
      </c>
      <c r="V2344" t="str">
        <f t="shared" si="108"/>
        <v>Saturday</v>
      </c>
      <c r="W2344" t="str">
        <f t="shared" si="109"/>
        <v>October</v>
      </c>
      <c r="X2344">
        <v>19</v>
      </c>
      <c r="Y2344" t="str">
        <f t="shared" si="110"/>
        <v>Evening</v>
      </c>
      <c r="Z2344" t="s">
        <v>5071</v>
      </c>
    </row>
    <row r="2345" spans="1:26" x14ac:dyDescent="0.3">
      <c r="A2345" t="s">
        <v>2366</v>
      </c>
      <c r="B2345" t="s">
        <v>5027</v>
      </c>
      <c r="C2345" t="s">
        <v>5029</v>
      </c>
      <c r="D2345" t="s">
        <v>5031</v>
      </c>
      <c r="E2345" t="s">
        <v>5040</v>
      </c>
      <c r="F2345" t="s">
        <v>5047</v>
      </c>
      <c r="G2345">
        <v>138.25290000000001</v>
      </c>
      <c r="H2345">
        <v>36.204799999999999</v>
      </c>
      <c r="I2345">
        <v>32628</v>
      </c>
      <c r="J2345">
        <v>246990</v>
      </c>
      <c r="K2345">
        <v>53731</v>
      </c>
      <c r="L2345">
        <v>15559</v>
      </c>
      <c r="M2345">
        <v>10053</v>
      </c>
      <c r="N2345" s="5">
        <v>0.13210587558659029</v>
      </c>
      <c r="O2345">
        <v>279956</v>
      </c>
      <c r="P2345">
        <v>0</v>
      </c>
      <c r="Q2345">
        <v>1967685</v>
      </c>
      <c r="S2345" s="5"/>
      <c r="T2345" t="s">
        <v>5052</v>
      </c>
      <c r="U2345" s="3">
        <v>45519</v>
      </c>
      <c r="V2345" t="str">
        <f t="shared" si="108"/>
        <v>Thursday</v>
      </c>
      <c r="W2345" t="str">
        <f t="shared" si="109"/>
        <v>August</v>
      </c>
      <c r="X2345">
        <v>16</v>
      </c>
      <c r="Y2345" t="str">
        <f t="shared" si="110"/>
        <v>Afternoon</v>
      </c>
      <c r="Z2345" t="s">
        <v>5070</v>
      </c>
    </row>
    <row r="2346" spans="1:26" x14ac:dyDescent="0.3">
      <c r="A2346" t="s">
        <v>2367</v>
      </c>
      <c r="B2346" t="s">
        <v>5024</v>
      </c>
      <c r="C2346" t="s">
        <v>5029</v>
      </c>
      <c r="D2346" t="s">
        <v>5033</v>
      </c>
      <c r="E2346" t="s">
        <v>5036</v>
      </c>
      <c r="F2346" t="s">
        <v>5047</v>
      </c>
      <c r="G2346">
        <v>138.25290000000001</v>
      </c>
      <c r="H2346">
        <v>36.204799999999999</v>
      </c>
      <c r="I2346">
        <v>216634</v>
      </c>
      <c r="J2346">
        <v>1372853</v>
      </c>
      <c r="K2346">
        <v>238972</v>
      </c>
      <c r="L2346">
        <v>101179</v>
      </c>
      <c r="M2346">
        <v>76181</v>
      </c>
      <c r="N2346" s="5">
        <v>0.1577985277255291</v>
      </c>
      <c r="O2346">
        <v>1513149</v>
      </c>
      <c r="P2346">
        <v>1372853</v>
      </c>
      <c r="Q2346">
        <v>0</v>
      </c>
      <c r="S2346" s="5"/>
      <c r="T2346" t="s">
        <v>5057</v>
      </c>
      <c r="U2346" s="3">
        <v>45686</v>
      </c>
      <c r="V2346" t="str">
        <f t="shared" si="108"/>
        <v>Wednesday</v>
      </c>
      <c r="W2346" t="str">
        <f t="shared" si="109"/>
        <v>January</v>
      </c>
      <c r="X2346">
        <v>16</v>
      </c>
      <c r="Y2346" t="str">
        <f t="shared" si="110"/>
        <v>Afternoon</v>
      </c>
      <c r="Z2346" t="s">
        <v>5070</v>
      </c>
    </row>
    <row r="2347" spans="1:26" x14ac:dyDescent="0.3">
      <c r="A2347" t="s">
        <v>2368</v>
      </c>
      <c r="B2347" t="s">
        <v>5023</v>
      </c>
      <c r="C2347" t="s">
        <v>5029</v>
      </c>
      <c r="D2347" t="s">
        <v>5031</v>
      </c>
      <c r="E2347" t="s">
        <v>5036</v>
      </c>
      <c r="F2347" t="s">
        <v>5046</v>
      </c>
      <c r="G2347">
        <v>133.77510000000001</v>
      </c>
      <c r="H2347">
        <v>-25.2744</v>
      </c>
      <c r="I2347">
        <v>270195</v>
      </c>
      <c r="J2347">
        <v>2204388</v>
      </c>
      <c r="K2347">
        <v>410380</v>
      </c>
      <c r="L2347">
        <v>155753</v>
      </c>
      <c r="M2347">
        <v>113421</v>
      </c>
      <c r="N2347" s="5">
        <v>0.12257172911528</v>
      </c>
      <c r="O2347">
        <v>2817254</v>
      </c>
      <c r="P2347">
        <v>2204388</v>
      </c>
      <c r="Q2347">
        <v>0</v>
      </c>
      <c r="R2347">
        <v>47893</v>
      </c>
      <c r="S2347" s="5">
        <v>1.7000000000000001E-2</v>
      </c>
      <c r="T2347" t="s">
        <v>5052</v>
      </c>
      <c r="U2347" s="3">
        <v>45773</v>
      </c>
      <c r="V2347" t="str">
        <f t="shared" si="108"/>
        <v>Saturday</v>
      </c>
      <c r="W2347" t="str">
        <f t="shared" si="109"/>
        <v>April</v>
      </c>
      <c r="X2347">
        <v>13</v>
      </c>
      <c r="Y2347" t="str">
        <f t="shared" si="110"/>
        <v>Afternoon</v>
      </c>
      <c r="Z2347" t="s">
        <v>5070</v>
      </c>
    </row>
    <row r="2348" spans="1:26" x14ac:dyDescent="0.3">
      <c r="A2348" t="s">
        <v>2369</v>
      </c>
      <c r="B2348" t="s">
        <v>5025</v>
      </c>
      <c r="C2348" t="s">
        <v>5029</v>
      </c>
      <c r="D2348" t="s">
        <v>5033</v>
      </c>
      <c r="E2348" t="s">
        <v>5039</v>
      </c>
      <c r="F2348" t="s">
        <v>5049</v>
      </c>
      <c r="G2348">
        <v>-106.3468</v>
      </c>
      <c r="H2348">
        <v>56.130400000000002</v>
      </c>
      <c r="I2348">
        <v>55296</v>
      </c>
      <c r="J2348">
        <v>353043</v>
      </c>
      <c r="K2348">
        <v>64575</v>
      </c>
      <c r="L2348">
        <v>27672</v>
      </c>
      <c r="M2348">
        <v>21128</v>
      </c>
      <c r="N2348" s="5">
        <v>0.15662806196262011</v>
      </c>
      <c r="O2348">
        <v>396576</v>
      </c>
      <c r="P2348">
        <v>0</v>
      </c>
      <c r="Q2348">
        <v>0</v>
      </c>
      <c r="S2348" s="5"/>
      <c r="T2348" t="s">
        <v>5056</v>
      </c>
      <c r="U2348" s="3">
        <v>45505</v>
      </c>
      <c r="V2348" t="str">
        <f t="shared" si="108"/>
        <v>Thursday</v>
      </c>
      <c r="W2348" t="str">
        <f t="shared" si="109"/>
        <v>August</v>
      </c>
      <c r="X2348">
        <v>15</v>
      </c>
      <c r="Y2348" t="str">
        <f t="shared" si="110"/>
        <v>Afternoon</v>
      </c>
      <c r="Z2348" t="s">
        <v>5070</v>
      </c>
    </row>
    <row r="2349" spans="1:26" x14ac:dyDescent="0.3">
      <c r="A2349" t="s">
        <v>2370</v>
      </c>
      <c r="B2349" t="s">
        <v>5024</v>
      </c>
      <c r="C2349" t="s">
        <v>5030</v>
      </c>
      <c r="D2349" t="s">
        <v>5033</v>
      </c>
      <c r="E2349" t="s">
        <v>5039</v>
      </c>
      <c r="F2349" t="s">
        <v>5043</v>
      </c>
      <c r="G2349">
        <v>-3.4359999999999999</v>
      </c>
      <c r="H2349">
        <v>55.378100000000003</v>
      </c>
      <c r="I2349">
        <v>58013</v>
      </c>
      <c r="J2349">
        <v>249939</v>
      </c>
      <c r="K2349">
        <v>39524</v>
      </c>
      <c r="L2349">
        <v>15159</v>
      </c>
      <c r="M2349">
        <v>5558</v>
      </c>
      <c r="N2349" s="5">
        <v>0.23211132158649689</v>
      </c>
      <c r="O2349">
        <v>300249</v>
      </c>
      <c r="P2349">
        <v>0</v>
      </c>
      <c r="Q2349">
        <v>0</v>
      </c>
      <c r="S2349" s="5"/>
      <c r="T2349" t="s">
        <v>5056</v>
      </c>
      <c r="U2349" s="3">
        <v>45375</v>
      </c>
      <c r="V2349" t="str">
        <f t="shared" si="108"/>
        <v>Sunday</v>
      </c>
      <c r="W2349" t="str">
        <f t="shared" si="109"/>
        <v>March</v>
      </c>
      <c r="X2349">
        <v>10</v>
      </c>
      <c r="Y2349" t="str">
        <f t="shared" si="110"/>
        <v>Morning</v>
      </c>
      <c r="Z2349" t="s">
        <v>5071</v>
      </c>
    </row>
    <row r="2350" spans="1:26" x14ac:dyDescent="0.3">
      <c r="A2350" t="s">
        <v>2371</v>
      </c>
      <c r="B2350" t="s">
        <v>5025</v>
      </c>
      <c r="C2350" t="s">
        <v>5029</v>
      </c>
      <c r="D2350" t="s">
        <v>5033</v>
      </c>
      <c r="E2350" t="s">
        <v>5039</v>
      </c>
      <c r="F2350" t="s">
        <v>5050</v>
      </c>
      <c r="G2350">
        <v>-95.712900000000005</v>
      </c>
      <c r="H2350">
        <v>37.090200000000003</v>
      </c>
      <c r="I2350">
        <v>120532</v>
      </c>
      <c r="J2350">
        <v>739325</v>
      </c>
      <c r="K2350">
        <v>170513</v>
      </c>
      <c r="L2350">
        <v>30070</v>
      </c>
      <c r="M2350">
        <v>27396</v>
      </c>
      <c r="N2350" s="5">
        <v>0.16303044944338541</v>
      </c>
      <c r="O2350">
        <v>952173</v>
      </c>
      <c r="P2350">
        <v>0</v>
      </c>
      <c r="Q2350">
        <v>0</v>
      </c>
      <c r="S2350" s="5"/>
      <c r="T2350" t="s">
        <v>5056</v>
      </c>
      <c r="U2350" s="3">
        <v>45735</v>
      </c>
      <c r="V2350" t="str">
        <f t="shared" si="108"/>
        <v>Wednesday</v>
      </c>
      <c r="W2350" t="str">
        <f t="shared" si="109"/>
        <v>March</v>
      </c>
      <c r="X2350">
        <v>16</v>
      </c>
      <c r="Y2350" t="str">
        <f t="shared" si="110"/>
        <v>Afternoon</v>
      </c>
      <c r="Z2350" t="s">
        <v>5070</v>
      </c>
    </row>
    <row r="2351" spans="1:26" x14ac:dyDescent="0.3">
      <c r="A2351" t="s">
        <v>2372</v>
      </c>
      <c r="B2351" t="s">
        <v>5027</v>
      </c>
      <c r="C2351" t="s">
        <v>5029</v>
      </c>
      <c r="D2351" t="s">
        <v>5035</v>
      </c>
      <c r="E2351" t="s">
        <v>5040</v>
      </c>
      <c r="F2351" t="s">
        <v>5046</v>
      </c>
      <c r="G2351">
        <v>133.77510000000001</v>
      </c>
      <c r="H2351">
        <v>-25.2744</v>
      </c>
      <c r="I2351">
        <v>7413</v>
      </c>
      <c r="J2351">
        <v>58665</v>
      </c>
      <c r="K2351">
        <v>9743</v>
      </c>
      <c r="L2351">
        <v>3283</v>
      </c>
      <c r="M2351">
        <v>2656</v>
      </c>
      <c r="N2351" s="5">
        <v>0.12637501378331359</v>
      </c>
      <c r="O2351">
        <v>73926</v>
      </c>
      <c r="P2351">
        <v>0</v>
      </c>
      <c r="Q2351">
        <v>1178153</v>
      </c>
      <c r="S2351" s="5"/>
      <c r="T2351" t="s">
        <v>5060</v>
      </c>
      <c r="U2351" s="3">
        <v>45568</v>
      </c>
      <c r="V2351" t="str">
        <f t="shared" si="108"/>
        <v>Thursday</v>
      </c>
      <c r="W2351" t="str">
        <f t="shared" si="109"/>
        <v>October</v>
      </c>
      <c r="X2351">
        <v>18</v>
      </c>
      <c r="Y2351" t="str">
        <f t="shared" si="110"/>
        <v>Evening</v>
      </c>
      <c r="Z2351" t="s">
        <v>5070</v>
      </c>
    </row>
    <row r="2352" spans="1:26" x14ac:dyDescent="0.3">
      <c r="A2352" t="s">
        <v>2373</v>
      </c>
      <c r="B2352" t="s">
        <v>5025</v>
      </c>
      <c r="C2352" t="s">
        <v>5029</v>
      </c>
      <c r="D2352" t="s">
        <v>5033</v>
      </c>
      <c r="E2352" t="s">
        <v>5039</v>
      </c>
      <c r="F2352" t="s">
        <v>5049</v>
      </c>
      <c r="G2352">
        <v>-106.3468</v>
      </c>
      <c r="H2352">
        <v>56.130400000000002</v>
      </c>
      <c r="I2352">
        <v>38023</v>
      </c>
      <c r="J2352">
        <v>153495</v>
      </c>
      <c r="K2352">
        <v>34171</v>
      </c>
      <c r="L2352">
        <v>8701</v>
      </c>
      <c r="M2352">
        <v>5148</v>
      </c>
      <c r="N2352" s="5">
        <v>0.247720572868498</v>
      </c>
      <c r="O2352">
        <v>189042</v>
      </c>
      <c r="P2352">
        <v>0</v>
      </c>
      <c r="Q2352">
        <v>0</v>
      </c>
      <c r="S2352" s="5"/>
      <c r="T2352" t="s">
        <v>5056</v>
      </c>
      <c r="U2352" s="3">
        <v>45441</v>
      </c>
      <c r="V2352" t="str">
        <f t="shared" si="108"/>
        <v>Wednesday</v>
      </c>
      <c r="W2352" t="str">
        <f t="shared" si="109"/>
        <v>May</v>
      </c>
      <c r="X2352">
        <v>12</v>
      </c>
      <c r="Y2352" t="str">
        <f t="shared" si="110"/>
        <v>Afternoon</v>
      </c>
      <c r="Z2352" t="s">
        <v>5071</v>
      </c>
    </row>
    <row r="2353" spans="1:26" x14ac:dyDescent="0.3">
      <c r="A2353" t="s">
        <v>2374</v>
      </c>
      <c r="B2353" t="s">
        <v>5023</v>
      </c>
      <c r="C2353" t="s">
        <v>5029</v>
      </c>
      <c r="D2353" t="s">
        <v>5033</v>
      </c>
      <c r="E2353" t="s">
        <v>5040</v>
      </c>
      <c r="F2353" t="s">
        <v>5047</v>
      </c>
      <c r="G2353">
        <v>138.25290000000001</v>
      </c>
      <c r="H2353">
        <v>36.204799999999999</v>
      </c>
      <c r="I2353">
        <v>72533</v>
      </c>
      <c r="J2353">
        <v>295999</v>
      </c>
      <c r="K2353">
        <v>32113</v>
      </c>
      <c r="L2353">
        <v>11394</v>
      </c>
      <c r="M2353">
        <v>9297</v>
      </c>
      <c r="N2353" s="5">
        <v>0.2450474715753847</v>
      </c>
      <c r="O2353">
        <v>342330</v>
      </c>
      <c r="P2353">
        <v>0</v>
      </c>
      <c r="Q2353">
        <v>218355</v>
      </c>
      <c r="R2353">
        <v>5785</v>
      </c>
      <c r="S2353" s="5">
        <v>1.6899999999999998E-2</v>
      </c>
      <c r="T2353" t="s">
        <v>5056</v>
      </c>
      <c r="U2353" s="3">
        <v>45359</v>
      </c>
      <c r="V2353" t="str">
        <f t="shared" si="108"/>
        <v>Friday</v>
      </c>
      <c r="W2353" t="str">
        <f t="shared" si="109"/>
        <v>March</v>
      </c>
      <c r="X2353">
        <v>10</v>
      </c>
      <c r="Y2353" t="str">
        <f t="shared" si="110"/>
        <v>Morning</v>
      </c>
      <c r="Z2353" t="s">
        <v>5071</v>
      </c>
    </row>
    <row r="2354" spans="1:26" x14ac:dyDescent="0.3">
      <c r="A2354" t="s">
        <v>2375</v>
      </c>
      <c r="B2354" t="s">
        <v>5025</v>
      </c>
      <c r="C2354" t="s">
        <v>5029</v>
      </c>
      <c r="D2354" t="s">
        <v>5033</v>
      </c>
      <c r="E2354" t="s">
        <v>5036</v>
      </c>
      <c r="F2354" t="s">
        <v>5046</v>
      </c>
      <c r="G2354">
        <v>133.77510000000001</v>
      </c>
      <c r="H2354">
        <v>-25.2744</v>
      </c>
      <c r="I2354">
        <v>577064</v>
      </c>
      <c r="J2354">
        <v>3293964</v>
      </c>
      <c r="K2354">
        <v>338462</v>
      </c>
      <c r="L2354">
        <v>223278</v>
      </c>
      <c r="M2354">
        <v>100840</v>
      </c>
      <c r="N2354" s="5">
        <v>0.17518832938405321</v>
      </c>
      <c r="O2354">
        <v>3827600</v>
      </c>
      <c r="P2354">
        <v>3293964</v>
      </c>
      <c r="Q2354">
        <v>0</v>
      </c>
      <c r="S2354" s="5"/>
      <c r="T2354" t="s">
        <v>5057</v>
      </c>
      <c r="U2354" s="3">
        <v>45583</v>
      </c>
      <c r="V2354" t="str">
        <f t="shared" si="108"/>
        <v>Friday</v>
      </c>
      <c r="W2354" t="str">
        <f t="shared" si="109"/>
        <v>October</v>
      </c>
      <c r="X2354">
        <v>15</v>
      </c>
      <c r="Y2354" t="str">
        <f t="shared" si="110"/>
        <v>Afternoon</v>
      </c>
      <c r="Z2354" t="s">
        <v>5070</v>
      </c>
    </row>
    <row r="2355" spans="1:26" x14ac:dyDescent="0.3">
      <c r="A2355" t="s">
        <v>2376</v>
      </c>
      <c r="B2355" t="s">
        <v>5025</v>
      </c>
      <c r="C2355" t="s">
        <v>5029</v>
      </c>
      <c r="D2355" t="s">
        <v>5033</v>
      </c>
      <c r="E2355" t="s">
        <v>5039</v>
      </c>
      <c r="F2355" t="s">
        <v>5050</v>
      </c>
      <c r="G2355">
        <v>-95.712900000000005</v>
      </c>
      <c r="H2355">
        <v>37.090200000000003</v>
      </c>
      <c r="I2355">
        <v>19955</v>
      </c>
      <c r="J2355">
        <v>100975</v>
      </c>
      <c r="K2355">
        <v>23493</v>
      </c>
      <c r="L2355">
        <v>3460</v>
      </c>
      <c r="M2355">
        <v>3814</v>
      </c>
      <c r="N2355" s="5">
        <v>0.1976299823810922</v>
      </c>
      <c r="O2355">
        <v>128226</v>
      </c>
      <c r="P2355">
        <v>0</v>
      </c>
      <c r="Q2355">
        <v>0</v>
      </c>
      <c r="S2355" s="5"/>
      <c r="T2355" t="s">
        <v>5056</v>
      </c>
      <c r="U2355" s="3">
        <v>45770</v>
      </c>
      <c r="V2355" t="str">
        <f t="shared" si="108"/>
        <v>Wednesday</v>
      </c>
      <c r="W2355" t="str">
        <f t="shared" si="109"/>
        <v>April</v>
      </c>
      <c r="X2355">
        <v>17</v>
      </c>
      <c r="Y2355" t="str">
        <f t="shared" si="110"/>
        <v>Afternoon</v>
      </c>
      <c r="Z2355" t="s">
        <v>5070</v>
      </c>
    </row>
    <row r="2356" spans="1:26" x14ac:dyDescent="0.3">
      <c r="A2356" t="s">
        <v>2377</v>
      </c>
      <c r="B2356" t="s">
        <v>5025</v>
      </c>
      <c r="C2356" t="s">
        <v>5029</v>
      </c>
      <c r="D2356" t="s">
        <v>5033</v>
      </c>
      <c r="E2356" t="s">
        <v>5039</v>
      </c>
      <c r="F2356" t="s">
        <v>5043</v>
      </c>
      <c r="G2356">
        <v>-3.4359999999999999</v>
      </c>
      <c r="H2356">
        <v>55.378100000000003</v>
      </c>
      <c r="I2356">
        <v>45470</v>
      </c>
      <c r="J2356">
        <v>264641</v>
      </c>
      <c r="K2356">
        <v>50910</v>
      </c>
      <c r="L2356">
        <v>11807</v>
      </c>
      <c r="M2356">
        <v>9746</v>
      </c>
      <c r="N2356" s="5">
        <v>0.17181915226141761</v>
      </c>
      <c r="O2356">
        <v>328509</v>
      </c>
      <c r="P2356">
        <v>0</v>
      </c>
      <c r="Q2356">
        <v>0</v>
      </c>
      <c r="S2356" s="5"/>
      <c r="T2356" t="s">
        <v>5056</v>
      </c>
      <c r="U2356" s="3">
        <v>45306</v>
      </c>
      <c r="V2356" t="str">
        <f t="shared" si="108"/>
        <v>Monday</v>
      </c>
      <c r="W2356" t="str">
        <f t="shared" si="109"/>
        <v>January</v>
      </c>
      <c r="X2356">
        <v>17</v>
      </c>
      <c r="Y2356" t="str">
        <f t="shared" si="110"/>
        <v>Afternoon</v>
      </c>
      <c r="Z2356" t="s">
        <v>5070</v>
      </c>
    </row>
    <row r="2357" spans="1:26" x14ac:dyDescent="0.3">
      <c r="A2357" t="s">
        <v>2378</v>
      </c>
      <c r="B2357" t="s">
        <v>5023</v>
      </c>
      <c r="C2357" t="s">
        <v>5029</v>
      </c>
      <c r="D2357" t="s">
        <v>5031</v>
      </c>
      <c r="E2357" t="s">
        <v>5036</v>
      </c>
      <c r="F2357" t="s">
        <v>5048</v>
      </c>
      <c r="G2357">
        <v>10.451499999999999</v>
      </c>
      <c r="H2357">
        <v>51.165700000000001</v>
      </c>
      <c r="I2357">
        <v>48793</v>
      </c>
      <c r="J2357">
        <v>404289</v>
      </c>
      <c r="K2357">
        <v>44114</v>
      </c>
      <c r="L2357">
        <v>16922</v>
      </c>
      <c r="M2357">
        <v>14976</v>
      </c>
      <c r="N2357" s="5">
        <v>0.1206893015059088</v>
      </c>
      <c r="O2357">
        <v>503789</v>
      </c>
      <c r="P2357">
        <v>402394</v>
      </c>
      <c r="Q2357">
        <v>0</v>
      </c>
      <c r="R2357">
        <v>8665</v>
      </c>
      <c r="S2357" s="5">
        <v>1.72E-2</v>
      </c>
      <c r="T2357" t="s">
        <v>5051</v>
      </c>
      <c r="U2357" s="3">
        <v>45514</v>
      </c>
      <c r="V2357" t="str">
        <f t="shared" si="108"/>
        <v>Saturday</v>
      </c>
      <c r="W2357" t="str">
        <f t="shared" si="109"/>
        <v>August</v>
      </c>
      <c r="X2357">
        <v>16</v>
      </c>
      <c r="Y2357" t="str">
        <f t="shared" si="110"/>
        <v>Afternoon</v>
      </c>
      <c r="Z2357" t="s">
        <v>5070</v>
      </c>
    </row>
    <row r="2358" spans="1:26" x14ac:dyDescent="0.3">
      <c r="A2358" t="s">
        <v>2379</v>
      </c>
      <c r="B2358" t="s">
        <v>5027</v>
      </c>
      <c r="C2358" t="s">
        <v>5029</v>
      </c>
      <c r="D2358" t="s">
        <v>5035</v>
      </c>
      <c r="E2358" t="s">
        <v>5040</v>
      </c>
      <c r="F2358" t="s">
        <v>5043</v>
      </c>
      <c r="G2358">
        <v>-3.4359999999999999</v>
      </c>
      <c r="H2358">
        <v>55.378100000000003</v>
      </c>
      <c r="I2358">
        <v>48916</v>
      </c>
      <c r="J2358">
        <v>301566</v>
      </c>
      <c r="K2358">
        <v>58398</v>
      </c>
      <c r="L2358">
        <v>12629</v>
      </c>
      <c r="M2358">
        <v>12102</v>
      </c>
      <c r="N2358" s="5">
        <v>0.16220938921065681</v>
      </c>
      <c r="O2358">
        <v>387585</v>
      </c>
      <c r="P2358">
        <v>0</v>
      </c>
      <c r="Q2358">
        <v>1722511</v>
      </c>
      <c r="S2358" s="5"/>
      <c r="T2358" t="s">
        <v>5060</v>
      </c>
      <c r="U2358" s="3">
        <v>45301</v>
      </c>
      <c r="V2358" t="str">
        <f t="shared" si="108"/>
        <v>Wednesday</v>
      </c>
      <c r="W2358" t="str">
        <f t="shared" si="109"/>
        <v>January</v>
      </c>
      <c r="X2358">
        <v>17</v>
      </c>
      <c r="Y2358" t="str">
        <f t="shared" si="110"/>
        <v>Afternoon</v>
      </c>
      <c r="Z2358" t="s">
        <v>5070</v>
      </c>
    </row>
    <row r="2359" spans="1:26" x14ac:dyDescent="0.3">
      <c r="A2359" t="s">
        <v>2380</v>
      </c>
      <c r="B2359" t="s">
        <v>5024</v>
      </c>
      <c r="C2359" t="s">
        <v>5029</v>
      </c>
      <c r="D2359" t="s">
        <v>5033</v>
      </c>
      <c r="E2359" t="s">
        <v>5039</v>
      </c>
      <c r="F2359" t="s">
        <v>5047</v>
      </c>
      <c r="G2359">
        <v>138.25290000000001</v>
      </c>
      <c r="H2359">
        <v>36.204799999999999</v>
      </c>
      <c r="I2359">
        <v>34573</v>
      </c>
      <c r="J2359">
        <v>218216</v>
      </c>
      <c r="K2359">
        <v>22972</v>
      </c>
      <c r="L2359">
        <v>8383</v>
      </c>
      <c r="M2359">
        <v>10717</v>
      </c>
      <c r="N2359" s="5">
        <v>0.15843552071721079</v>
      </c>
      <c r="O2359">
        <v>248056</v>
      </c>
      <c r="P2359">
        <v>0</v>
      </c>
      <c r="Q2359">
        <v>0</v>
      </c>
      <c r="S2359" s="5"/>
      <c r="T2359" t="s">
        <v>5056</v>
      </c>
      <c r="U2359" s="3">
        <v>45316</v>
      </c>
      <c r="V2359" t="str">
        <f t="shared" si="108"/>
        <v>Thursday</v>
      </c>
      <c r="W2359" t="str">
        <f t="shared" si="109"/>
        <v>January</v>
      </c>
      <c r="X2359">
        <v>17</v>
      </c>
      <c r="Y2359" t="str">
        <f t="shared" si="110"/>
        <v>Afternoon</v>
      </c>
      <c r="Z2359" t="s">
        <v>5070</v>
      </c>
    </row>
    <row r="2360" spans="1:26" x14ac:dyDescent="0.3">
      <c r="A2360" t="s">
        <v>2381</v>
      </c>
      <c r="B2360" t="s">
        <v>5027</v>
      </c>
      <c r="C2360" t="s">
        <v>5029</v>
      </c>
      <c r="D2360" t="s">
        <v>5033</v>
      </c>
      <c r="E2360" t="s">
        <v>5036</v>
      </c>
      <c r="F2360" t="s">
        <v>5044</v>
      </c>
      <c r="G2360">
        <v>78.962900000000005</v>
      </c>
      <c r="H2360">
        <v>20.593699999999998</v>
      </c>
      <c r="I2360">
        <v>502386</v>
      </c>
      <c r="J2360">
        <v>2113654</v>
      </c>
      <c r="K2360">
        <v>373531</v>
      </c>
      <c r="L2360">
        <v>73265</v>
      </c>
      <c r="M2360">
        <v>120130</v>
      </c>
      <c r="N2360" s="5">
        <v>0.23768617747825771</v>
      </c>
      <c r="O2360">
        <v>2470422</v>
      </c>
      <c r="P2360">
        <v>2113654</v>
      </c>
      <c r="Q2360">
        <v>0</v>
      </c>
      <c r="S2360" s="5"/>
      <c r="T2360" t="s">
        <v>5057</v>
      </c>
      <c r="U2360" s="3">
        <v>45599</v>
      </c>
      <c r="V2360" t="str">
        <f t="shared" si="108"/>
        <v>Sunday</v>
      </c>
      <c r="W2360" t="str">
        <f t="shared" si="109"/>
        <v>November</v>
      </c>
      <c r="X2360">
        <v>19</v>
      </c>
      <c r="Y2360" t="str">
        <f t="shared" si="110"/>
        <v>Evening</v>
      </c>
      <c r="Z2360" t="s">
        <v>5071</v>
      </c>
    </row>
    <row r="2361" spans="1:26" x14ac:dyDescent="0.3">
      <c r="A2361" t="s">
        <v>2382</v>
      </c>
      <c r="B2361" t="s">
        <v>5027</v>
      </c>
      <c r="C2361" t="s">
        <v>5029</v>
      </c>
      <c r="D2361" t="s">
        <v>5033</v>
      </c>
      <c r="E2361" t="s">
        <v>5036</v>
      </c>
      <c r="F2361" t="s">
        <v>5045</v>
      </c>
      <c r="G2361">
        <v>-51.9253</v>
      </c>
      <c r="H2361">
        <v>-14.234999999999999</v>
      </c>
      <c r="I2361">
        <v>56284</v>
      </c>
      <c r="J2361">
        <v>248573</v>
      </c>
      <c r="K2361">
        <v>25776</v>
      </c>
      <c r="L2361">
        <v>18751</v>
      </c>
      <c r="M2361">
        <v>10125</v>
      </c>
      <c r="N2361" s="5">
        <v>0.22643168120052479</v>
      </c>
      <c r="O2361">
        <v>277156</v>
      </c>
      <c r="P2361">
        <v>238531</v>
      </c>
      <c r="Q2361">
        <v>0</v>
      </c>
      <c r="S2361" s="5"/>
      <c r="T2361" t="s">
        <v>5057</v>
      </c>
      <c r="U2361" s="3">
        <v>45472</v>
      </c>
      <c r="V2361" t="str">
        <f t="shared" si="108"/>
        <v>Saturday</v>
      </c>
      <c r="W2361" t="str">
        <f t="shared" si="109"/>
        <v>June</v>
      </c>
      <c r="X2361">
        <v>12</v>
      </c>
      <c r="Y2361" t="str">
        <f t="shared" si="110"/>
        <v>Afternoon</v>
      </c>
      <c r="Z2361" t="s">
        <v>5071</v>
      </c>
    </row>
    <row r="2362" spans="1:26" x14ac:dyDescent="0.3">
      <c r="A2362" t="s">
        <v>2383</v>
      </c>
      <c r="B2362" t="s">
        <v>5025</v>
      </c>
      <c r="C2362" t="s">
        <v>5029</v>
      </c>
      <c r="D2362" t="s">
        <v>5033</v>
      </c>
      <c r="E2362" t="s">
        <v>5039</v>
      </c>
      <c r="F2362" t="s">
        <v>5045</v>
      </c>
      <c r="G2362">
        <v>-51.9253</v>
      </c>
      <c r="H2362">
        <v>-14.234999999999999</v>
      </c>
      <c r="I2362">
        <v>73390</v>
      </c>
      <c r="J2362">
        <v>460701</v>
      </c>
      <c r="K2362">
        <v>53690</v>
      </c>
      <c r="L2362">
        <v>22655</v>
      </c>
      <c r="M2362">
        <v>26540</v>
      </c>
      <c r="N2362" s="5">
        <v>0.15930195717515261</v>
      </c>
      <c r="O2362">
        <v>570615</v>
      </c>
      <c r="P2362">
        <v>0</v>
      </c>
      <c r="Q2362">
        <v>0</v>
      </c>
      <c r="S2362" s="5"/>
      <c r="T2362" t="s">
        <v>5056</v>
      </c>
      <c r="U2362" s="3">
        <v>45503</v>
      </c>
      <c r="V2362" t="str">
        <f t="shared" si="108"/>
        <v>Tuesday</v>
      </c>
      <c r="W2362" t="str">
        <f t="shared" si="109"/>
        <v>July</v>
      </c>
      <c r="X2362">
        <v>12</v>
      </c>
      <c r="Y2362" t="str">
        <f t="shared" si="110"/>
        <v>Afternoon</v>
      </c>
      <c r="Z2362" t="s">
        <v>5070</v>
      </c>
    </row>
    <row r="2363" spans="1:26" x14ac:dyDescent="0.3">
      <c r="A2363" t="s">
        <v>2384</v>
      </c>
      <c r="B2363" t="s">
        <v>5025</v>
      </c>
      <c r="C2363" t="s">
        <v>5029</v>
      </c>
      <c r="D2363" t="s">
        <v>5035</v>
      </c>
      <c r="E2363" t="s">
        <v>5039</v>
      </c>
      <c r="F2363" t="s">
        <v>5044</v>
      </c>
      <c r="G2363">
        <v>78.962900000000005</v>
      </c>
      <c r="H2363">
        <v>20.593699999999998</v>
      </c>
      <c r="I2363">
        <v>27048</v>
      </c>
      <c r="J2363">
        <v>216159</v>
      </c>
      <c r="K2363">
        <v>23017</v>
      </c>
      <c r="L2363">
        <v>17015</v>
      </c>
      <c r="M2363">
        <v>4471</v>
      </c>
      <c r="N2363" s="5">
        <v>0.1251316325181005</v>
      </c>
      <c r="O2363">
        <v>278743</v>
      </c>
      <c r="P2363">
        <v>0</v>
      </c>
      <c r="Q2363">
        <v>0</v>
      </c>
      <c r="S2363" s="5"/>
      <c r="T2363" t="s">
        <v>5058</v>
      </c>
      <c r="U2363" s="3">
        <v>45699</v>
      </c>
      <c r="V2363" t="str">
        <f t="shared" si="108"/>
        <v>Tuesday</v>
      </c>
      <c r="W2363" t="str">
        <f t="shared" si="109"/>
        <v>February</v>
      </c>
      <c r="X2363">
        <v>9</v>
      </c>
      <c r="Y2363" t="str">
        <f t="shared" si="110"/>
        <v>Morning</v>
      </c>
      <c r="Z2363" t="s">
        <v>5070</v>
      </c>
    </row>
    <row r="2364" spans="1:26" x14ac:dyDescent="0.3">
      <c r="A2364" t="s">
        <v>2385</v>
      </c>
      <c r="B2364" t="s">
        <v>5023</v>
      </c>
      <c r="C2364" t="s">
        <v>5029</v>
      </c>
      <c r="D2364" t="s">
        <v>5033</v>
      </c>
      <c r="E2364" t="s">
        <v>5036</v>
      </c>
      <c r="F2364" t="s">
        <v>5043</v>
      </c>
      <c r="G2364">
        <v>-3.4359999999999999</v>
      </c>
      <c r="H2364">
        <v>55.378100000000003</v>
      </c>
      <c r="I2364">
        <v>67282</v>
      </c>
      <c r="J2364">
        <v>343156</v>
      </c>
      <c r="K2364">
        <v>34834</v>
      </c>
      <c r="L2364">
        <v>22119</v>
      </c>
      <c r="M2364">
        <v>20322</v>
      </c>
      <c r="N2364" s="5">
        <v>0.19607073518339299</v>
      </c>
      <c r="O2364">
        <v>443743</v>
      </c>
      <c r="P2364">
        <v>317506</v>
      </c>
      <c r="Q2364">
        <v>0</v>
      </c>
      <c r="R2364">
        <v>11049</v>
      </c>
      <c r="S2364" s="5">
        <v>2.4899999999999999E-2</v>
      </c>
      <c r="T2364" t="s">
        <v>5056</v>
      </c>
      <c r="U2364" s="3">
        <v>45548</v>
      </c>
      <c r="V2364" t="str">
        <f t="shared" si="108"/>
        <v>Friday</v>
      </c>
      <c r="W2364" t="str">
        <f t="shared" si="109"/>
        <v>September</v>
      </c>
      <c r="X2364">
        <v>9</v>
      </c>
      <c r="Y2364" t="str">
        <f t="shared" si="110"/>
        <v>Morning</v>
      </c>
      <c r="Z2364" t="s">
        <v>5070</v>
      </c>
    </row>
    <row r="2365" spans="1:26" x14ac:dyDescent="0.3">
      <c r="A2365" t="s">
        <v>2386</v>
      </c>
      <c r="B2365" t="s">
        <v>5024</v>
      </c>
      <c r="C2365" t="s">
        <v>5029</v>
      </c>
      <c r="D2365" t="s">
        <v>5033</v>
      </c>
      <c r="E2365" t="s">
        <v>5039</v>
      </c>
      <c r="F2365" t="s">
        <v>5049</v>
      </c>
      <c r="G2365">
        <v>-106.3468</v>
      </c>
      <c r="H2365">
        <v>56.130400000000002</v>
      </c>
      <c r="I2365">
        <v>48011</v>
      </c>
      <c r="J2365">
        <v>213297</v>
      </c>
      <c r="K2365">
        <v>39423</v>
      </c>
      <c r="L2365">
        <v>13195</v>
      </c>
      <c r="M2365">
        <v>10574</v>
      </c>
      <c r="N2365" s="5">
        <v>0.22509282866499469</v>
      </c>
      <c r="O2365">
        <v>242350</v>
      </c>
      <c r="P2365">
        <v>0</v>
      </c>
      <c r="Q2365">
        <v>0</v>
      </c>
      <c r="S2365" s="5"/>
      <c r="T2365" t="s">
        <v>5056</v>
      </c>
      <c r="U2365" s="3">
        <v>45332</v>
      </c>
      <c r="V2365" t="str">
        <f t="shared" si="108"/>
        <v>Saturday</v>
      </c>
      <c r="W2365" t="str">
        <f t="shared" si="109"/>
        <v>February</v>
      </c>
      <c r="X2365">
        <v>18</v>
      </c>
      <c r="Y2365" t="str">
        <f t="shared" si="110"/>
        <v>Evening</v>
      </c>
      <c r="Z2365" t="s">
        <v>5071</v>
      </c>
    </row>
    <row r="2366" spans="1:26" x14ac:dyDescent="0.3">
      <c r="A2366" t="s">
        <v>2387</v>
      </c>
      <c r="B2366" t="s">
        <v>5023</v>
      </c>
      <c r="C2366" t="s">
        <v>5029</v>
      </c>
      <c r="D2366" t="s">
        <v>5033</v>
      </c>
      <c r="E2366" t="s">
        <v>5040</v>
      </c>
      <c r="F2366" t="s">
        <v>5050</v>
      </c>
      <c r="G2366">
        <v>-95.712900000000005</v>
      </c>
      <c r="H2366">
        <v>37.090200000000003</v>
      </c>
      <c r="I2366">
        <v>33814</v>
      </c>
      <c r="J2366">
        <v>210959</v>
      </c>
      <c r="K2366">
        <v>51442</v>
      </c>
      <c r="L2366">
        <v>13066</v>
      </c>
      <c r="M2366">
        <v>11366</v>
      </c>
      <c r="N2366" s="5">
        <v>0.16028857297674209</v>
      </c>
      <c r="O2366">
        <v>254841</v>
      </c>
      <c r="P2366">
        <v>0</v>
      </c>
      <c r="Q2366">
        <v>153569</v>
      </c>
      <c r="R2366">
        <v>5912</v>
      </c>
      <c r="S2366" s="5">
        <v>2.3199999999999998E-2</v>
      </c>
      <c r="T2366" t="s">
        <v>5056</v>
      </c>
      <c r="U2366" s="3">
        <v>45753</v>
      </c>
      <c r="V2366" t="str">
        <f t="shared" si="108"/>
        <v>Sunday</v>
      </c>
      <c r="W2366" t="str">
        <f t="shared" si="109"/>
        <v>April</v>
      </c>
      <c r="X2366">
        <v>13</v>
      </c>
      <c r="Y2366" t="str">
        <f t="shared" si="110"/>
        <v>Afternoon</v>
      </c>
      <c r="Z2366" t="s">
        <v>5070</v>
      </c>
    </row>
    <row r="2367" spans="1:26" x14ac:dyDescent="0.3">
      <c r="A2367" t="s">
        <v>2388</v>
      </c>
      <c r="B2367" t="s">
        <v>5025</v>
      </c>
      <c r="C2367" t="s">
        <v>5029</v>
      </c>
      <c r="D2367" t="s">
        <v>5033</v>
      </c>
      <c r="E2367" t="s">
        <v>5039</v>
      </c>
      <c r="F2367" t="s">
        <v>5047</v>
      </c>
      <c r="G2367">
        <v>138.25290000000001</v>
      </c>
      <c r="H2367">
        <v>36.204799999999999</v>
      </c>
      <c r="I2367">
        <v>52095</v>
      </c>
      <c r="J2367">
        <v>256078</v>
      </c>
      <c r="K2367">
        <v>58905</v>
      </c>
      <c r="L2367">
        <v>19888</v>
      </c>
      <c r="M2367">
        <v>12039</v>
      </c>
      <c r="N2367" s="5">
        <v>0.20343762660107509</v>
      </c>
      <c r="O2367">
        <v>309800</v>
      </c>
      <c r="P2367">
        <v>0</v>
      </c>
      <c r="Q2367">
        <v>0</v>
      </c>
      <c r="S2367" s="5"/>
      <c r="T2367" t="s">
        <v>5056</v>
      </c>
      <c r="U2367" s="3">
        <v>45371</v>
      </c>
      <c r="V2367" t="str">
        <f t="shared" si="108"/>
        <v>Wednesday</v>
      </c>
      <c r="W2367" t="str">
        <f t="shared" si="109"/>
        <v>March</v>
      </c>
      <c r="X2367">
        <v>11</v>
      </c>
      <c r="Y2367" t="str">
        <f t="shared" si="110"/>
        <v>Morning</v>
      </c>
      <c r="Z2367" t="s">
        <v>5071</v>
      </c>
    </row>
    <row r="2368" spans="1:26" x14ac:dyDescent="0.3">
      <c r="A2368" t="s">
        <v>2389</v>
      </c>
      <c r="B2368" t="s">
        <v>5023</v>
      </c>
      <c r="C2368" t="s">
        <v>5029</v>
      </c>
      <c r="D2368" t="s">
        <v>5033</v>
      </c>
      <c r="E2368" t="s">
        <v>5036</v>
      </c>
      <c r="F2368" t="s">
        <v>5047</v>
      </c>
      <c r="G2368">
        <v>138.25290000000001</v>
      </c>
      <c r="H2368">
        <v>36.204799999999999</v>
      </c>
      <c r="I2368">
        <v>520219</v>
      </c>
      <c r="J2368">
        <v>2264914</v>
      </c>
      <c r="K2368">
        <v>227684</v>
      </c>
      <c r="L2368">
        <v>72479</v>
      </c>
      <c r="M2368">
        <v>63494</v>
      </c>
      <c r="N2368" s="5">
        <v>0.22968619357948691</v>
      </c>
      <c r="O2368">
        <v>2575664</v>
      </c>
      <c r="P2368">
        <v>2264914</v>
      </c>
      <c r="Q2368">
        <v>0</v>
      </c>
      <c r="R2368">
        <v>48164</v>
      </c>
      <c r="S2368" s="5">
        <v>1.8700000000000001E-2</v>
      </c>
      <c r="T2368" t="s">
        <v>5057</v>
      </c>
      <c r="U2368" s="3">
        <v>45598</v>
      </c>
      <c r="V2368" t="str">
        <f t="shared" si="108"/>
        <v>Saturday</v>
      </c>
      <c r="W2368" t="str">
        <f t="shared" si="109"/>
        <v>November</v>
      </c>
      <c r="X2368">
        <v>11</v>
      </c>
      <c r="Y2368" t="str">
        <f t="shared" si="110"/>
        <v>Morning</v>
      </c>
      <c r="Z2368" t="s">
        <v>5071</v>
      </c>
    </row>
    <row r="2369" spans="1:26" x14ac:dyDescent="0.3">
      <c r="A2369" t="s">
        <v>2390</v>
      </c>
      <c r="B2369" t="s">
        <v>5023</v>
      </c>
      <c r="C2369" t="s">
        <v>5030</v>
      </c>
      <c r="D2369" t="s">
        <v>5032</v>
      </c>
      <c r="E2369" t="s">
        <v>5036</v>
      </c>
      <c r="F2369" t="s">
        <v>5044</v>
      </c>
      <c r="G2369">
        <v>78.962900000000005</v>
      </c>
      <c r="H2369">
        <v>20.593699999999998</v>
      </c>
      <c r="I2369">
        <v>16989</v>
      </c>
      <c r="J2369">
        <v>329793</v>
      </c>
      <c r="K2369">
        <v>50791</v>
      </c>
      <c r="L2369">
        <v>16828</v>
      </c>
      <c r="M2369">
        <v>7900</v>
      </c>
      <c r="N2369" s="5">
        <v>5.1514779973028502E-2</v>
      </c>
      <c r="O2369">
        <v>365566</v>
      </c>
      <c r="P2369">
        <v>281056</v>
      </c>
      <c r="Q2369">
        <v>0</v>
      </c>
      <c r="R2369">
        <v>7859</v>
      </c>
      <c r="S2369" s="5">
        <v>2.1499999999999998E-2</v>
      </c>
      <c r="T2369" t="s">
        <v>5059</v>
      </c>
      <c r="U2369" s="3">
        <v>45380</v>
      </c>
      <c r="V2369" t="str">
        <f t="shared" si="108"/>
        <v>Friday</v>
      </c>
      <c r="W2369" t="str">
        <f t="shared" si="109"/>
        <v>March</v>
      </c>
      <c r="X2369">
        <v>18</v>
      </c>
      <c r="Y2369" t="str">
        <f t="shared" si="110"/>
        <v>Evening</v>
      </c>
      <c r="Z2369" t="s">
        <v>5069</v>
      </c>
    </row>
    <row r="2370" spans="1:26" x14ac:dyDescent="0.3">
      <c r="A2370" t="s">
        <v>2391</v>
      </c>
      <c r="B2370" t="s">
        <v>5027</v>
      </c>
      <c r="C2370" t="s">
        <v>5030</v>
      </c>
      <c r="D2370" t="s">
        <v>5033</v>
      </c>
      <c r="E2370" t="s">
        <v>5036</v>
      </c>
      <c r="F2370" t="s">
        <v>5049</v>
      </c>
      <c r="G2370">
        <v>-106.3468</v>
      </c>
      <c r="H2370">
        <v>56.130400000000002</v>
      </c>
      <c r="I2370">
        <v>44631</v>
      </c>
      <c r="J2370">
        <v>286011</v>
      </c>
      <c r="K2370">
        <v>57514</v>
      </c>
      <c r="L2370">
        <v>16264</v>
      </c>
      <c r="M2370">
        <v>10801</v>
      </c>
      <c r="N2370" s="5">
        <v>0.15604644627130659</v>
      </c>
      <c r="O2370">
        <v>350903</v>
      </c>
      <c r="P2370">
        <v>246215</v>
      </c>
      <c r="Q2370">
        <v>0</v>
      </c>
      <c r="S2370" s="5"/>
      <c r="T2370" t="s">
        <v>5057</v>
      </c>
      <c r="U2370" s="3">
        <v>45432</v>
      </c>
      <c r="V2370" t="str">
        <f t="shared" si="108"/>
        <v>Monday</v>
      </c>
      <c r="W2370" t="str">
        <f t="shared" si="109"/>
        <v>May</v>
      </c>
      <c r="X2370">
        <v>10</v>
      </c>
      <c r="Y2370" t="str">
        <f t="shared" si="110"/>
        <v>Morning</v>
      </c>
      <c r="Z2370" t="s">
        <v>5070</v>
      </c>
    </row>
    <row r="2371" spans="1:26" x14ac:dyDescent="0.3">
      <c r="A2371" t="s">
        <v>2392</v>
      </c>
      <c r="B2371" t="s">
        <v>5024</v>
      </c>
      <c r="C2371" t="s">
        <v>5030</v>
      </c>
      <c r="D2371" t="s">
        <v>5033</v>
      </c>
      <c r="E2371" t="s">
        <v>5039</v>
      </c>
      <c r="F2371" t="s">
        <v>5050</v>
      </c>
      <c r="G2371">
        <v>-95.712900000000005</v>
      </c>
      <c r="H2371">
        <v>37.090200000000003</v>
      </c>
      <c r="I2371">
        <v>45828</v>
      </c>
      <c r="J2371">
        <v>222784</v>
      </c>
      <c r="K2371">
        <v>43703</v>
      </c>
      <c r="L2371">
        <v>17305</v>
      </c>
      <c r="M2371">
        <v>11937</v>
      </c>
      <c r="N2371" s="5">
        <v>0.20570624214883529</v>
      </c>
      <c r="O2371">
        <v>264043</v>
      </c>
      <c r="P2371">
        <v>0</v>
      </c>
      <c r="Q2371">
        <v>0</v>
      </c>
      <c r="S2371" s="5"/>
      <c r="T2371" t="s">
        <v>5056</v>
      </c>
      <c r="U2371" s="3">
        <v>45490</v>
      </c>
      <c r="V2371" t="str">
        <f t="shared" ref="V2371:V2434" si="111">TEXT(U2371,"DDDD")</f>
        <v>Wednesday</v>
      </c>
      <c r="W2371" t="str">
        <f t="shared" ref="W2371:W2434" si="112">TEXT(U2371,"MMMM")</f>
        <v>July</v>
      </c>
      <c r="X2371">
        <v>12</v>
      </c>
      <c r="Y2371" t="str">
        <f t="shared" ref="Y2371:Y2434" si="113">IF(X2371&lt;6,"NIght",IF(X2371&lt;12,"Morning",IF(X2371&lt;18,"Afternoon","Evening")))</f>
        <v>Afternoon</v>
      </c>
      <c r="Z2371" t="s">
        <v>5071</v>
      </c>
    </row>
    <row r="2372" spans="1:26" x14ac:dyDescent="0.3">
      <c r="A2372" t="s">
        <v>2393</v>
      </c>
      <c r="B2372" t="s">
        <v>5023</v>
      </c>
      <c r="C2372" t="s">
        <v>5029</v>
      </c>
      <c r="D2372" t="s">
        <v>5033</v>
      </c>
      <c r="E2372" t="s">
        <v>5036</v>
      </c>
      <c r="F2372" t="s">
        <v>5043</v>
      </c>
      <c r="G2372">
        <v>-3.4359999999999999</v>
      </c>
      <c r="H2372">
        <v>55.378100000000003</v>
      </c>
      <c r="I2372">
        <v>73095</v>
      </c>
      <c r="J2372">
        <v>373334</v>
      </c>
      <c r="K2372">
        <v>73437</v>
      </c>
      <c r="L2372">
        <v>14505</v>
      </c>
      <c r="M2372">
        <v>15837</v>
      </c>
      <c r="N2372" s="5">
        <v>0.19579018799737871</v>
      </c>
      <c r="O2372">
        <v>483940</v>
      </c>
      <c r="P2372">
        <v>337298</v>
      </c>
      <c r="Q2372">
        <v>0</v>
      </c>
      <c r="R2372">
        <v>10840</v>
      </c>
      <c r="S2372" s="5">
        <v>2.24E-2</v>
      </c>
      <c r="T2372" t="s">
        <v>5056</v>
      </c>
      <c r="U2372" s="3">
        <v>45389</v>
      </c>
      <c r="V2372" t="str">
        <f t="shared" si="111"/>
        <v>Sunday</v>
      </c>
      <c r="W2372" t="str">
        <f t="shared" si="112"/>
        <v>April</v>
      </c>
      <c r="X2372">
        <v>10</v>
      </c>
      <c r="Y2372" t="str">
        <f t="shared" si="113"/>
        <v>Morning</v>
      </c>
      <c r="Z2372" t="s">
        <v>5070</v>
      </c>
    </row>
    <row r="2373" spans="1:26" x14ac:dyDescent="0.3">
      <c r="A2373" t="s">
        <v>2394</v>
      </c>
      <c r="B2373" t="s">
        <v>5024</v>
      </c>
      <c r="C2373" t="s">
        <v>5029</v>
      </c>
      <c r="D2373" t="s">
        <v>5031</v>
      </c>
      <c r="E2373" t="s">
        <v>5036</v>
      </c>
      <c r="F2373" t="s">
        <v>5046</v>
      </c>
      <c r="G2373">
        <v>133.77510000000001</v>
      </c>
      <c r="H2373">
        <v>-25.2744</v>
      </c>
      <c r="I2373">
        <v>326947</v>
      </c>
      <c r="J2373">
        <v>2590797</v>
      </c>
      <c r="K2373">
        <v>417378</v>
      </c>
      <c r="L2373">
        <v>207114</v>
      </c>
      <c r="M2373">
        <v>111841</v>
      </c>
      <c r="N2373" s="5">
        <v>0.12619572338563351</v>
      </c>
      <c r="O2373">
        <v>2871778</v>
      </c>
      <c r="P2373">
        <v>2590797</v>
      </c>
      <c r="Q2373">
        <v>0</v>
      </c>
      <c r="S2373" s="5"/>
      <c r="T2373" t="s">
        <v>5052</v>
      </c>
      <c r="U2373" s="3">
        <v>45556</v>
      </c>
      <c r="V2373" t="str">
        <f t="shared" si="111"/>
        <v>Saturday</v>
      </c>
      <c r="W2373" t="str">
        <f t="shared" si="112"/>
        <v>September</v>
      </c>
      <c r="X2373">
        <v>10</v>
      </c>
      <c r="Y2373" t="str">
        <f t="shared" si="113"/>
        <v>Morning</v>
      </c>
      <c r="Z2373" t="s">
        <v>5070</v>
      </c>
    </row>
    <row r="2374" spans="1:26" x14ac:dyDescent="0.3">
      <c r="A2374" t="s">
        <v>2395</v>
      </c>
      <c r="B2374" t="s">
        <v>5024</v>
      </c>
      <c r="C2374" t="s">
        <v>5029</v>
      </c>
      <c r="D2374" t="s">
        <v>5035</v>
      </c>
      <c r="E2374" t="s">
        <v>5040</v>
      </c>
      <c r="F2374" t="s">
        <v>5044</v>
      </c>
      <c r="G2374">
        <v>78.962900000000005</v>
      </c>
      <c r="H2374">
        <v>20.593699999999998</v>
      </c>
      <c r="I2374">
        <v>35933</v>
      </c>
      <c r="J2374">
        <v>253373</v>
      </c>
      <c r="K2374">
        <v>47637</v>
      </c>
      <c r="L2374">
        <v>11079</v>
      </c>
      <c r="M2374">
        <v>5396</v>
      </c>
      <c r="N2374" s="5">
        <v>0.14181874918306189</v>
      </c>
      <c r="O2374">
        <v>320306</v>
      </c>
      <c r="P2374">
        <v>0</v>
      </c>
      <c r="Q2374">
        <v>210291</v>
      </c>
      <c r="S2374" s="5"/>
      <c r="T2374" t="s">
        <v>5058</v>
      </c>
      <c r="U2374" s="3">
        <v>45710</v>
      </c>
      <c r="V2374" t="str">
        <f t="shared" si="111"/>
        <v>Saturday</v>
      </c>
      <c r="W2374" t="str">
        <f t="shared" si="112"/>
        <v>February</v>
      </c>
      <c r="X2374">
        <v>12</v>
      </c>
      <c r="Y2374" t="str">
        <f t="shared" si="113"/>
        <v>Afternoon</v>
      </c>
      <c r="Z2374" t="s">
        <v>5070</v>
      </c>
    </row>
    <row r="2375" spans="1:26" x14ac:dyDescent="0.3">
      <c r="A2375" t="s">
        <v>2396</v>
      </c>
      <c r="B2375" t="s">
        <v>5025</v>
      </c>
      <c r="C2375" t="s">
        <v>5029</v>
      </c>
      <c r="D2375" t="s">
        <v>5032</v>
      </c>
      <c r="E2375" t="s">
        <v>5036</v>
      </c>
      <c r="F2375" t="s">
        <v>5050</v>
      </c>
      <c r="G2375">
        <v>-95.712900000000005</v>
      </c>
      <c r="H2375">
        <v>37.090200000000003</v>
      </c>
      <c r="I2375">
        <v>130857</v>
      </c>
      <c r="J2375">
        <v>1509693</v>
      </c>
      <c r="K2375">
        <v>194975</v>
      </c>
      <c r="L2375">
        <v>118807</v>
      </c>
      <c r="M2375">
        <v>52032</v>
      </c>
      <c r="N2375" s="5">
        <v>8.6678280204467745E-2</v>
      </c>
      <c r="O2375">
        <v>1842240</v>
      </c>
      <c r="P2375">
        <v>1509693</v>
      </c>
      <c r="Q2375">
        <v>0</v>
      </c>
      <c r="S2375" s="5"/>
      <c r="T2375" t="s">
        <v>5061</v>
      </c>
      <c r="U2375" s="3">
        <v>45763</v>
      </c>
      <c r="V2375" t="str">
        <f t="shared" si="111"/>
        <v>Wednesday</v>
      </c>
      <c r="W2375" t="str">
        <f t="shared" si="112"/>
        <v>April</v>
      </c>
      <c r="X2375">
        <v>10</v>
      </c>
      <c r="Y2375" t="str">
        <f t="shared" si="113"/>
        <v>Morning</v>
      </c>
      <c r="Z2375" t="s">
        <v>5069</v>
      </c>
    </row>
    <row r="2376" spans="1:26" x14ac:dyDescent="0.3">
      <c r="A2376" t="s">
        <v>2397</v>
      </c>
      <c r="B2376" t="s">
        <v>5024</v>
      </c>
      <c r="C2376" t="s">
        <v>5029</v>
      </c>
      <c r="D2376" t="s">
        <v>5033</v>
      </c>
      <c r="E2376" t="s">
        <v>5039</v>
      </c>
      <c r="F2376" t="s">
        <v>5046</v>
      </c>
      <c r="G2376">
        <v>133.77510000000001</v>
      </c>
      <c r="H2376">
        <v>-25.2744</v>
      </c>
      <c r="I2376">
        <v>69400</v>
      </c>
      <c r="J2376">
        <v>341540</v>
      </c>
      <c r="K2376">
        <v>65403</v>
      </c>
      <c r="L2376">
        <v>19817</v>
      </c>
      <c r="M2376">
        <v>19327</v>
      </c>
      <c r="N2376" s="5">
        <v>0.20319861779468351</v>
      </c>
      <c r="O2376">
        <v>421763</v>
      </c>
      <c r="P2376">
        <v>0</v>
      </c>
      <c r="Q2376">
        <v>0</v>
      </c>
      <c r="S2376" s="5"/>
      <c r="T2376" t="s">
        <v>5056</v>
      </c>
      <c r="U2376" s="3">
        <v>45486</v>
      </c>
      <c r="V2376" t="str">
        <f t="shared" si="111"/>
        <v>Saturday</v>
      </c>
      <c r="W2376" t="str">
        <f t="shared" si="112"/>
        <v>July</v>
      </c>
      <c r="X2376">
        <v>18</v>
      </c>
      <c r="Y2376" t="str">
        <f t="shared" si="113"/>
        <v>Evening</v>
      </c>
      <c r="Z2376" t="s">
        <v>5071</v>
      </c>
    </row>
    <row r="2377" spans="1:26" x14ac:dyDescent="0.3">
      <c r="A2377" t="s">
        <v>2398</v>
      </c>
      <c r="B2377" t="s">
        <v>5023</v>
      </c>
      <c r="C2377" t="s">
        <v>5029</v>
      </c>
      <c r="D2377" t="s">
        <v>5033</v>
      </c>
      <c r="E2377" t="s">
        <v>5036</v>
      </c>
      <c r="F2377" t="s">
        <v>5050</v>
      </c>
      <c r="G2377">
        <v>-95.712900000000005</v>
      </c>
      <c r="H2377">
        <v>37.090200000000003</v>
      </c>
      <c r="I2377">
        <v>619979</v>
      </c>
      <c r="J2377">
        <v>2777753</v>
      </c>
      <c r="K2377">
        <v>353217</v>
      </c>
      <c r="L2377">
        <v>158920</v>
      </c>
      <c r="M2377">
        <v>161170</v>
      </c>
      <c r="N2377" s="5">
        <v>0.2231947282974058</v>
      </c>
      <c r="O2377">
        <v>3402968</v>
      </c>
      <c r="P2377">
        <v>2777753</v>
      </c>
      <c r="Q2377">
        <v>0</v>
      </c>
      <c r="R2377">
        <v>84053</v>
      </c>
      <c r="S2377" s="5">
        <v>2.47E-2</v>
      </c>
      <c r="T2377" t="s">
        <v>5057</v>
      </c>
      <c r="U2377" s="3">
        <v>45759</v>
      </c>
      <c r="V2377" t="str">
        <f t="shared" si="111"/>
        <v>Saturday</v>
      </c>
      <c r="W2377" t="str">
        <f t="shared" si="112"/>
        <v>April</v>
      </c>
      <c r="X2377">
        <v>10</v>
      </c>
      <c r="Y2377" t="str">
        <f t="shared" si="113"/>
        <v>Morning</v>
      </c>
      <c r="Z2377" t="s">
        <v>5071</v>
      </c>
    </row>
    <row r="2378" spans="1:26" x14ac:dyDescent="0.3">
      <c r="A2378" t="s">
        <v>2399</v>
      </c>
      <c r="B2378" t="s">
        <v>5025</v>
      </c>
      <c r="C2378" t="s">
        <v>5029</v>
      </c>
      <c r="D2378" t="s">
        <v>5032</v>
      </c>
      <c r="E2378" t="s">
        <v>5039</v>
      </c>
      <c r="F2378" t="s">
        <v>5048</v>
      </c>
      <c r="G2378">
        <v>10.451499999999999</v>
      </c>
      <c r="H2378">
        <v>51.165700000000001</v>
      </c>
      <c r="I2378">
        <v>37393</v>
      </c>
      <c r="J2378">
        <v>444903</v>
      </c>
      <c r="K2378">
        <v>99011</v>
      </c>
      <c r="L2378">
        <v>27885</v>
      </c>
      <c r="M2378">
        <v>23835</v>
      </c>
      <c r="N2378" s="5">
        <v>8.4048593257118998E-2</v>
      </c>
      <c r="O2378">
        <v>573434</v>
      </c>
      <c r="P2378">
        <v>0</v>
      </c>
      <c r="Q2378">
        <v>0</v>
      </c>
      <c r="S2378" s="5"/>
      <c r="T2378" t="s">
        <v>5059</v>
      </c>
      <c r="U2378" s="3">
        <v>45708</v>
      </c>
      <c r="V2378" t="str">
        <f t="shared" si="111"/>
        <v>Thursday</v>
      </c>
      <c r="W2378" t="str">
        <f t="shared" si="112"/>
        <v>February</v>
      </c>
      <c r="X2378">
        <v>9</v>
      </c>
      <c r="Y2378" t="str">
        <f t="shared" si="113"/>
        <v>Morning</v>
      </c>
      <c r="Z2378" t="s">
        <v>5069</v>
      </c>
    </row>
    <row r="2379" spans="1:26" x14ac:dyDescent="0.3">
      <c r="A2379" t="s">
        <v>2400</v>
      </c>
      <c r="B2379" t="s">
        <v>5023</v>
      </c>
      <c r="C2379" t="s">
        <v>5030</v>
      </c>
      <c r="D2379" t="s">
        <v>5033</v>
      </c>
      <c r="E2379" t="s">
        <v>5036</v>
      </c>
      <c r="F2379" t="s">
        <v>5050</v>
      </c>
      <c r="G2379">
        <v>-95.712900000000005</v>
      </c>
      <c r="H2379">
        <v>37.090200000000003</v>
      </c>
      <c r="I2379">
        <v>320426</v>
      </c>
      <c r="J2379">
        <v>1418898</v>
      </c>
      <c r="K2379">
        <v>244899</v>
      </c>
      <c r="L2379">
        <v>92360</v>
      </c>
      <c r="M2379">
        <v>41272</v>
      </c>
      <c r="N2379" s="5">
        <v>0.22582785433433389</v>
      </c>
      <c r="O2379">
        <v>1561951</v>
      </c>
      <c r="P2379">
        <v>1418898</v>
      </c>
      <c r="Q2379">
        <v>0</v>
      </c>
      <c r="R2379">
        <v>37799</v>
      </c>
      <c r="S2379" s="5">
        <v>2.4199999999999999E-2</v>
      </c>
      <c r="T2379" t="s">
        <v>5057</v>
      </c>
      <c r="U2379" s="3">
        <v>45363</v>
      </c>
      <c r="V2379" t="str">
        <f t="shared" si="111"/>
        <v>Tuesday</v>
      </c>
      <c r="W2379" t="str">
        <f t="shared" si="112"/>
        <v>March</v>
      </c>
      <c r="X2379">
        <v>16</v>
      </c>
      <c r="Y2379" t="str">
        <f t="shared" si="113"/>
        <v>Afternoon</v>
      </c>
      <c r="Z2379" t="s">
        <v>5071</v>
      </c>
    </row>
    <row r="2380" spans="1:26" x14ac:dyDescent="0.3">
      <c r="A2380" t="s">
        <v>2401</v>
      </c>
      <c r="B2380" t="s">
        <v>5025</v>
      </c>
      <c r="C2380" t="s">
        <v>5029</v>
      </c>
      <c r="D2380" t="s">
        <v>5033</v>
      </c>
      <c r="E2380" t="s">
        <v>5039</v>
      </c>
      <c r="F2380" t="s">
        <v>5047</v>
      </c>
      <c r="G2380">
        <v>138.25290000000001</v>
      </c>
      <c r="H2380">
        <v>36.204799999999999</v>
      </c>
      <c r="I2380">
        <v>36842</v>
      </c>
      <c r="J2380">
        <v>196739</v>
      </c>
      <c r="K2380">
        <v>29794</v>
      </c>
      <c r="L2380">
        <v>15432</v>
      </c>
      <c r="M2380">
        <v>9403</v>
      </c>
      <c r="N2380" s="5">
        <v>0.1872656145839551</v>
      </c>
      <c r="O2380">
        <v>232204</v>
      </c>
      <c r="P2380">
        <v>0</v>
      </c>
      <c r="Q2380">
        <v>0</v>
      </c>
      <c r="S2380" s="5"/>
      <c r="T2380" t="s">
        <v>5056</v>
      </c>
      <c r="U2380" s="3">
        <v>45450</v>
      </c>
      <c r="V2380" t="str">
        <f t="shared" si="111"/>
        <v>Friday</v>
      </c>
      <c r="W2380" t="str">
        <f t="shared" si="112"/>
        <v>June</v>
      </c>
      <c r="X2380">
        <v>10</v>
      </c>
      <c r="Y2380" t="str">
        <f t="shared" si="113"/>
        <v>Morning</v>
      </c>
      <c r="Z2380" t="s">
        <v>5070</v>
      </c>
    </row>
    <row r="2381" spans="1:26" x14ac:dyDescent="0.3">
      <c r="A2381" t="s">
        <v>2402</v>
      </c>
      <c r="B2381" t="s">
        <v>5025</v>
      </c>
      <c r="C2381" t="s">
        <v>5029</v>
      </c>
      <c r="D2381" t="s">
        <v>5033</v>
      </c>
      <c r="E2381" t="s">
        <v>5036</v>
      </c>
      <c r="F2381" t="s">
        <v>5043</v>
      </c>
      <c r="G2381">
        <v>-3.4359999999999999</v>
      </c>
      <c r="H2381">
        <v>55.378100000000003</v>
      </c>
      <c r="I2381">
        <v>320537</v>
      </c>
      <c r="J2381">
        <v>1604223</v>
      </c>
      <c r="K2381">
        <v>201291</v>
      </c>
      <c r="L2381">
        <v>56653</v>
      </c>
      <c r="M2381">
        <v>90269</v>
      </c>
      <c r="N2381" s="5">
        <v>0.19980833249959221</v>
      </c>
      <c r="O2381">
        <v>2084736</v>
      </c>
      <c r="P2381">
        <v>1604223</v>
      </c>
      <c r="Q2381">
        <v>0</v>
      </c>
      <c r="S2381" s="5"/>
      <c r="T2381" t="s">
        <v>5057</v>
      </c>
      <c r="U2381" s="3">
        <v>45569</v>
      </c>
      <c r="V2381" t="str">
        <f t="shared" si="111"/>
        <v>Friday</v>
      </c>
      <c r="W2381" t="str">
        <f t="shared" si="112"/>
        <v>October</v>
      </c>
      <c r="X2381">
        <v>18</v>
      </c>
      <c r="Y2381" t="str">
        <f t="shared" si="113"/>
        <v>Evening</v>
      </c>
      <c r="Z2381" t="s">
        <v>5070</v>
      </c>
    </row>
    <row r="2382" spans="1:26" x14ac:dyDescent="0.3">
      <c r="A2382" t="s">
        <v>2403</v>
      </c>
      <c r="B2382" t="s">
        <v>5023</v>
      </c>
      <c r="C2382" t="s">
        <v>5029</v>
      </c>
      <c r="D2382" t="s">
        <v>5031</v>
      </c>
      <c r="E2382" t="s">
        <v>5036</v>
      </c>
      <c r="F2382" t="s">
        <v>5044</v>
      </c>
      <c r="G2382">
        <v>78.962900000000005</v>
      </c>
      <c r="H2382">
        <v>20.593699999999998</v>
      </c>
      <c r="I2382">
        <v>100190</v>
      </c>
      <c r="J2382">
        <v>1154535</v>
      </c>
      <c r="K2382">
        <v>143874</v>
      </c>
      <c r="L2382">
        <v>37783</v>
      </c>
      <c r="M2382">
        <v>38318</v>
      </c>
      <c r="N2382" s="5">
        <v>8.6779540942817188E-2</v>
      </c>
      <c r="O2382">
        <v>1376588</v>
      </c>
      <c r="P2382">
        <v>1154535</v>
      </c>
      <c r="Q2382">
        <v>0</v>
      </c>
      <c r="R2382">
        <v>17207</v>
      </c>
      <c r="S2382" s="5">
        <v>1.2500000000000001E-2</v>
      </c>
      <c r="T2382" t="s">
        <v>5052</v>
      </c>
      <c r="U2382" s="3">
        <v>45658</v>
      </c>
      <c r="V2382" t="str">
        <f t="shared" si="111"/>
        <v>Wednesday</v>
      </c>
      <c r="W2382" t="str">
        <f t="shared" si="112"/>
        <v>January</v>
      </c>
      <c r="X2382">
        <v>18</v>
      </c>
      <c r="Y2382" t="str">
        <f t="shared" si="113"/>
        <v>Evening</v>
      </c>
      <c r="Z2382" t="s">
        <v>5069</v>
      </c>
    </row>
    <row r="2383" spans="1:26" x14ac:dyDescent="0.3">
      <c r="A2383" t="s">
        <v>2404</v>
      </c>
      <c r="B2383" t="s">
        <v>5023</v>
      </c>
      <c r="C2383" t="s">
        <v>5029</v>
      </c>
      <c r="D2383" t="s">
        <v>5033</v>
      </c>
      <c r="E2383" t="s">
        <v>5036</v>
      </c>
      <c r="F2383" t="s">
        <v>5044</v>
      </c>
      <c r="G2383">
        <v>78.962900000000005</v>
      </c>
      <c r="H2383">
        <v>20.593699999999998</v>
      </c>
      <c r="I2383">
        <v>32552</v>
      </c>
      <c r="J2383">
        <v>184871</v>
      </c>
      <c r="K2383">
        <v>24057</v>
      </c>
      <c r="L2383">
        <v>12703</v>
      </c>
      <c r="M2383">
        <v>8966</v>
      </c>
      <c r="N2383" s="5">
        <v>0.176080543828323</v>
      </c>
      <c r="O2383">
        <v>226834</v>
      </c>
      <c r="P2383">
        <v>181533</v>
      </c>
      <c r="Q2383">
        <v>0</v>
      </c>
      <c r="R2383">
        <v>2835</v>
      </c>
      <c r="S2383" s="5">
        <v>1.2500000000000001E-2</v>
      </c>
      <c r="T2383" t="s">
        <v>5056</v>
      </c>
      <c r="U2383" s="3">
        <v>45487</v>
      </c>
      <c r="V2383" t="str">
        <f t="shared" si="111"/>
        <v>Sunday</v>
      </c>
      <c r="W2383" t="str">
        <f t="shared" si="112"/>
        <v>July</v>
      </c>
      <c r="X2383">
        <v>16</v>
      </c>
      <c r="Y2383" t="str">
        <f t="shared" si="113"/>
        <v>Afternoon</v>
      </c>
      <c r="Z2383" t="s">
        <v>5070</v>
      </c>
    </row>
    <row r="2384" spans="1:26" x14ac:dyDescent="0.3">
      <c r="A2384" t="s">
        <v>2405</v>
      </c>
      <c r="B2384" t="s">
        <v>5027</v>
      </c>
      <c r="C2384" t="s">
        <v>5030</v>
      </c>
      <c r="D2384" t="s">
        <v>5033</v>
      </c>
      <c r="E2384" t="s">
        <v>5036</v>
      </c>
      <c r="F2384" t="s">
        <v>5049</v>
      </c>
      <c r="G2384">
        <v>-106.3468</v>
      </c>
      <c r="H2384">
        <v>56.130400000000002</v>
      </c>
      <c r="I2384">
        <v>35142</v>
      </c>
      <c r="J2384">
        <v>153187</v>
      </c>
      <c r="K2384">
        <v>24216</v>
      </c>
      <c r="L2384">
        <v>11558</v>
      </c>
      <c r="M2384">
        <v>9004</v>
      </c>
      <c r="N2384" s="5">
        <v>0.22940888480684249</v>
      </c>
      <c r="O2384">
        <v>173825</v>
      </c>
      <c r="P2384">
        <v>148793</v>
      </c>
      <c r="Q2384">
        <v>0</v>
      </c>
      <c r="S2384" s="5"/>
      <c r="T2384" t="s">
        <v>5057</v>
      </c>
      <c r="U2384" s="3">
        <v>45777</v>
      </c>
      <c r="V2384" t="str">
        <f t="shared" si="111"/>
        <v>Wednesday</v>
      </c>
      <c r="W2384" t="str">
        <f t="shared" si="112"/>
        <v>April</v>
      </c>
      <c r="X2384">
        <v>15</v>
      </c>
      <c r="Y2384" t="str">
        <f t="shared" si="113"/>
        <v>Afternoon</v>
      </c>
      <c r="Z2384" t="s">
        <v>5071</v>
      </c>
    </row>
    <row r="2385" spans="1:26" x14ac:dyDescent="0.3">
      <c r="A2385" t="s">
        <v>2406</v>
      </c>
      <c r="B2385" t="s">
        <v>5027</v>
      </c>
      <c r="C2385" t="s">
        <v>5029</v>
      </c>
      <c r="D2385" t="s">
        <v>5031</v>
      </c>
      <c r="E2385" t="s">
        <v>5036</v>
      </c>
      <c r="F2385" t="s">
        <v>5050</v>
      </c>
      <c r="G2385">
        <v>-95.712900000000005</v>
      </c>
      <c r="H2385">
        <v>37.090200000000003</v>
      </c>
      <c r="I2385">
        <v>76007</v>
      </c>
      <c r="J2385">
        <v>528222</v>
      </c>
      <c r="K2385">
        <v>60052</v>
      </c>
      <c r="L2385">
        <v>27373</v>
      </c>
      <c r="M2385">
        <v>22857</v>
      </c>
      <c r="N2385" s="5">
        <v>0.14389225751597909</v>
      </c>
      <c r="O2385">
        <v>636198</v>
      </c>
      <c r="P2385">
        <v>473335</v>
      </c>
      <c r="Q2385">
        <v>0</v>
      </c>
      <c r="S2385" s="5"/>
      <c r="T2385" t="s">
        <v>5052</v>
      </c>
      <c r="U2385" s="3">
        <v>45747</v>
      </c>
      <c r="V2385" t="str">
        <f t="shared" si="111"/>
        <v>Monday</v>
      </c>
      <c r="W2385" t="str">
        <f t="shared" si="112"/>
        <v>March</v>
      </c>
      <c r="X2385">
        <v>11</v>
      </c>
      <c r="Y2385" t="str">
        <f t="shared" si="113"/>
        <v>Morning</v>
      </c>
      <c r="Z2385" t="s">
        <v>5070</v>
      </c>
    </row>
    <row r="2386" spans="1:26" x14ac:dyDescent="0.3">
      <c r="A2386" t="s">
        <v>2407</v>
      </c>
      <c r="B2386" t="s">
        <v>5027</v>
      </c>
      <c r="C2386" t="s">
        <v>5029</v>
      </c>
      <c r="D2386" t="s">
        <v>5033</v>
      </c>
      <c r="E2386" t="s">
        <v>5036</v>
      </c>
      <c r="F2386" t="s">
        <v>5043</v>
      </c>
      <c r="G2386">
        <v>-3.4359999999999999</v>
      </c>
      <c r="H2386">
        <v>55.378100000000003</v>
      </c>
      <c r="I2386">
        <v>16990</v>
      </c>
      <c r="J2386">
        <v>97501</v>
      </c>
      <c r="K2386">
        <v>14589</v>
      </c>
      <c r="L2386">
        <v>5569</v>
      </c>
      <c r="M2386">
        <v>5689</v>
      </c>
      <c r="N2386" s="5">
        <v>0.17426415974574469</v>
      </c>
      <c r="O2386">
        <v>111268</v>
      </c>
      <c r="P2386">
        <v>91065</v>
      </c>
      <c r="Q2386">
        <v>0</v>
      </c>
      <c r="S2386" s="5"/>
      <c r="T2386" t="s">
        <v>5057</v>
      </c>
      <c r="U2386" s="3">
        <v>45691</v>
      </c>
      <c r="V2386" t="str">
        <f t="shared" si="111"/>
        <v>Monday</v>
      </c>
      <c r="W2386" t="str">
        <f t="shared" si="112"/>
        <v>February</v>
      </c>
      <c r="X2386">
        <v>11</v>
      </c>
      <c r="Y2386" t="str">
        <f t="shared" si="113"/>
        <v>Morning</v>
      </c>
      <c r="Z2386" t="s">
        <v>5070</v>
      </c>
    </row>
    <row r="2387" spans="1:26" x14ac:dyDescent="0.3">
      <c r="A2387" t="s">
        <v>2408</v>
      </c>
      <c r="B2387" t="s">
        <v>5023</v>
      </c>
      <c r="C2387" t="s">
        <v>5029</v>
      </c>
      <c r="D2387" t="s">
        <v>5031</v>
      </c>
      <c r="E2387" t="s">
        <v>5040</v>
      </c>
      <c r="F2387" t="s">
        <v>5047</v>
      </c>
      <c r="G2387">
        <v>138.25290000000001</v>
      </c>
      <c r="H2387">
        <v>36.204799999999999</v>
      </c>
      <c r="I2387">
        <v>22858</v>
      </c>
      <c r="J2387">
        <v>213876</v>
      </c>
      <c r="K2387">
        <v>23518</v>
      </c>
      <c r="L2387">
        <v>12317</v>
      </c>
      <c r="M2387">
        <v>5175</v>
      </c>
      <c r="N2387" s="5">
        <v>0.1068765761724829</v>
      </c>
      <c r="O2387">
        <v>236219</v>
      </c>
      <c r="P2387">
        <v>0</v>
      </c>
      <c r="Q2387">
        <v>92878</v>
      </c>
      <c r="R2387">
        <v>3401</v>
      </c>
      <c r="S2387" s="5">
        <v>1.44E-2</v>
      </c>
      <c r="T2387" t="s">
        <v>5051</v>
      </c>
      <c r="U2387" s="3">
        <v>45620</v>
      </c>
      <c r="V2387" t="str">
        <f t="shared" si="111"/>
        <v>Sunday</v>
      </c>
      <c r="W2387" t="str">
        <f t="shared" si="112"/>
        <v>November</v>
      </c>
      <c r="X2387">
        <v>17</v>
      </c>
      <c r="Y2387" t="str">
        <f t="shared" si="113"/>
        <v>Afternoon</v>
      </c>
      <c r="Z2387" t="s">
        <v>5070</v>
      </c>
    </row>
    <row r="2388" spans="1:26" x14ac:dyDescent="0.3">
      <c r="A2388" t="s">
        <v>2409</v>
      </c>
      <c r="B2388" t="s">
        <v>5025</v>
      </c>
      <c r="C2388" t="s">
        <v>5029</v>
      </c>
      <c r="D2388" t="s">
        <v>5033</v>
      </c>
      <c r="E2388" t="s">
        <v>5037</v>
      </c>
      <c r="F2388" t="s">
        <v>5050</v>
      </c>
      <c r="G2388">
        <v>-95.712900000000005</v>
      </c>
      <c r="H2388">
        <v>37.090200000000003</v>
      </c>
      <c r="I2388">
        <v>49593</v>
      </c>
      <c r="J2388">
        <v>262249</v>
      </c>
      <c r="K2388">
        <v>48444</v>
      </c>
      <c r="L2388">
        <v>17089</v>
      </c>
      <c r="M2388">
        <v>7368</v>
      </c>
      <c r="N2388" s="5">
        <v>0.18910851863151651</v>
      </c>
      <c r="O2388">
        <v>323523</v>
      </c>
      <c r="P2388">
        <v>0</v>
      </c>
      <c r="Q2388">
        <v>0</v>
      </c>
      <c r="S2388" s="5"/>
      <c r="T2388" t="s">
        <v>5056</v>
      </c>
      <c r="U2388" s="3">
        <v>45334</v>
      </c>
      <c r="V2388" t="str">
        <f t="shared" si="111"/>
        <v>Monday</v>
      </c>
      <c r="W2388" t="str">
        <f t="shared" si="112"/>
        <v>February</v>
      </c>
      <c r="X2388">
        <v>12</v>
      </c>
      <c r="Y2388" t="str">
        <f t="shared" si="113"/>
        <v>Afternoon</v>
      </c>
      <c r="Z2388" t="s">
        <v>5070</v>
      </c>
    </row>
    <row r="2389" spans="1:26" x14ac:dyDescent="0.3">
      <c r="A2389" t="s">
        <v>2410</v>
      </c>
      <c r="B2389" t="s">
        <v>5023</v>
      </c>
      <c r="C2389" t="s">
        <v>5029</v>
      </c>
      <c r="D2389" t="s">
        <v>5033</v>
      </c>
      <c r="E2389" t="s">
        <v>5040</v>
      </c>
      <c r="F2389" t="s">
        <v>5043</v>
      </c>
      <c r="G2389">
        <v>-3.4359999999999999</v>
      </c>
      <c r="H2389">
        <v>55.378100000000003</v>
      </c>
      <c r="I2389">
        <v>68086</v>
      </c>
      <c r="J2389">
        <v>292240</v>
      </c>
      <c r="K2389">
        <v>47282</v>
      </c>
      <c r="L2389">
        <v>18320</v>
      </c>
      <c r="M2389">
        <v>17476</v>
      </c>
      <c r="N2389" s="5">
        <v>0.23297997954979499</v>
      </c>
      <c r="O2389">
        <v>376277</v>
      </c>
      <c r="P2389">
        <v>0</v>
      </c>
      <c r="Q2389">
        <v>51070</v>
      </c>
      <c r="R2389">
        <v>4101</v>
      </c>
      <c r="S2389" s="5">
        <v>1.09E-2</v>
      </c>
      <c r="T2389" t="s">
        <v>5056</v>
      </c>
      <c r="U2389" s="3">
        <v>45499</v>
      </c>
      <c r="V2389" t="str">
        <f t="shared" si="111"/>
        <v>Friday</v>
      </c>
      <c r="W2389" t="str">
        <f t="shared" si="112"/>
        <v>July</v>
      </c>
      <c r="X2389">
        <v>17</v>
      </c>
      <c r="Y2389" t="str">
        <f t="shared" si="113"/>
        <v>Afternoon</v>
      </c>
      <c r="Z2389" t="s">
        <v>5071</v>
      </c>
    </row>
    <row r="2390" spans="1:26" x14ac:dyDescent="0.3">
      <c r="A2390" t="s">
        <v>2411</v>
      </c>
      <c r="B2390" t="s">
        <v>5025</v>
      </c>
      <c r="C2390" t="s">
        <v>5029</v>
      </c>
      <c r="D2390" t="s">
        <v>5035</v>
      </c>
      <c r="E2390" t="s">
        <v>5037</v>
      </c>
      <c r="F2390" t="s">
        <v>5049</v>
      </c>
      <c r="G2390">
        <v>-106.3468</v>
      </c>
      <c r="H2390">
        <v>56.130400000000002</v>
      </c>
      <c r="I2390">
        <v>38757</v>
      </c>
      <c r="J2390">
        <v>263570</v>
      </c>
      <c r="K2390">
        <v>61363</v>
      </c>
      <c r="L2390">
        <v>8783</v>
      </c>
      <c r="M2390">
        <v>15319</v>
      </c>
      <c r="N2390" s="5">
        <v>0.14704913040758219</v>
      </c>
      <c r="O2390">
        <v>304783</v>
      </c>
      <c r="P2390">
        <v>0</v>
      </c>
      <c r="Q2390">
        <v>0</v>
      </c>
      <c r="S2390" s="5"/>
      <c r="T2390" t="s">
        <v>5058</v>
      </c>
      <c r="U2390" s="3">
        <v>45731</v>
      </c>
      <c r="V2390" t="str">
        <f t="shared" si="111"/>
        <v>Saturday</v>
      </c>
      <c r="W2390" t="str">
        <f t="shared" si="112"/>
        <v>March</v>
      </c>
      <c r="X2390">
        <v>19</v>
      </c>
      <c r="Y2390" t="str">
        <f t="shared" si="113"/>
        <v>Evening</v>
      </c>
      <c r="Z2390" t="s">
        <v>5070</v>
      </c>
    </row>
    <row r="2391" spans="1:26" x14ac:dyDescent="0.3">
      <c r="A2391" t="s">
        <v>2412</v>
      </c>
      <c r="B2391" t="s">
        <v>5027</v>
      </c>
      <c r="C2391" t="s">
        <v>5029</v>
      </c>
      <c r="D2391" t="s">
        <v>5033</v>
      </c>
      <c r="E2391" t="s">
        <v>5036</v>
      </c>
      <c r="F2391" t="s">
        <v>5046</v>
      </c>
      <c r="G2391">
        <v>133.77510000000001</v>
      </c>
      <c r="H2391">
        <v>-25.2744</v>
      </c>
      <c r="I2391">
        <v>387252</v>
      </c>
      <c r="J2391">
        <v>2064362</v>
      </c>
      <c r="K2391">
        <v>395557</v>
      </c>
      <c r="L2391">
        <v>135819</v>
      </c>
      <c r="M2391">
        <v>104206</v>
      </c>
      <c r="N2391" s="5">
        <v>0.18758938990016011</v>
      </c>
      <c r="O2391">
        <v>2379306</v>
      </c>
      <c r="P2391">
        <v>2064362</v>
      </c>
      <c r="Q2391">
        <v>0</v>
      </c>
      <c r="S2391" s="5"/>
      <c r="T2391" t="s">
        <v>5057</v>
      </c>
      <c r="U2391" s="3">
        <v>45451</v>
      </c>
      <c r="V2391" t="str">
        <f t="shared" si="111"/>
        <v>Saturday</v>
      </c>
      <c r="W2391" t="str">
        <f t="shared" si="112"/>
        <v>June</v>
      </c>
      <c r="X2391">
        <v>11</v>
      </c>
      <c r="Y2391" t="str">
        <f t="shared" si="113"/>
        <v>Morning</v>
      </c>
      <c r="Z2391" t="s">
        <v>5070</v>
      </c>
    </row>
    <row r="2392" spans="1:26" x14ac:dyDescent="0.3">
      <c r="A2392" t="s">
        <v>2413</v>
      </c>
      <c r="B2392" t="s">
        <v>5025</v>
      </c>
      <c r="C2392" t="s">
        <v>5029</v>
      </c>
      <c r="D2392" t="s">
        <v>5033</v>
      </c>
      <c r="E2392" t="s">
        <v>5037</v>
      </c>
      <c r="F2392" t="s">
        <v>5044</v>
      </c>
      <c r="G2392">
        <v>78.962900000000005</v>
      </c>
      <c r="H2392">
        <v>20.593699999999998</v>
      </c>
      <c r="I2392">
        <v>49738</v>
      </c>
      <c r="J2392">
        <v>254379</v>
      </c>
      <c r="K2392">
        <v>27163</v>
      </c>
      <c r="L2392">
        <v>7655</v>
      </c>
      <c r="M2392">
        <v>8655</v>
      </c>
      <c r="N2392" s="5">
        <v>0.19552723588173959</v>
      </c>
      <c r="O2392">
        <v>292101</v>
      </c>
      <c r="P2392">
        <v>0</v>
      </c>
      <c r="Q2392">
        <v>0</v>
      </c>
      <c r="S2392" s="5"/>
      <c r="T2392" t="s">
        <v>5056</v>
      </c>
      <c r="U2392" s="3">
        <v>45665</v>
      </c>
      <c r="V2392" t="str">
        <f t="shared" si="111"/>
        <v>Wednesday</v>
      </c>
      <c r="W2392" t="str">
        <f t="shared" si="112"/>
        <v>January</v>
      </c>
      <c r="X2392">
        <v>17</v>
      </c>
      <c r="Y2392" t="str">
        <f t="shared" si="113"/>
        <v>Afternoon</v>
      </c>
      <c r="Z2392" t="s">
        <v>5070</v>
      </c>
    </row>
    <row r="2393" spans="1:26" x14ac:dyDescent="0.3">
      <c r="A2393" t="s">
        <v>2414</v>
      </c>
      <c r="B2393" t="s">
        <v>5023</v>
      </c>
      <c r="C2393" t="s">
        <v>5030</v>
      </c>
      <c r="D2393" t="s">
        <v>5031</v>
      </c>
      <c r="E2393" t="s">
        <v>5036</v>
      </c>
      <c r="F2393" t="s">
        <v>5043</v>
      </c>
      <c r="G2393">
        <v>-3.4359999999999999</v>
      </c>
      <c r="H2393">
        <v>55.378100000000003</v>
      </c>
      <c r="I2393">
        <v>256904</v>
      </c>
      <c r="J2393">
        <v>2088844</v>
      </c>
      <c r="K2393">
        <v>394720</v>
      </c>
      <c r="L2393">
        <v>119428</v>
      </c>
      <c r="M2393">
        <v>50053</v>
      </c>
      <c r="N2393" s="5">
        <v>0.1229889474003782</v>
      </c>
      <c r="O2393">
        <v>2430912</v>
      </c>
      <c r="P2393">
        <v>2088844</v>
      </c>
      <c r="Q2393">
        <v>0</v>
      </c>
      <c r="R2393">
        <v>51778</v>
      </c>
      <c r="S2393" s="5">
        <v>2.1299999999999999E-2</v>
      </c>
      <c r="T2393" t="s">
        <v>5052</v>
      </c>
      <c r="U2393" s="3">
        <v>45435</v>
      </c>
      <c r="V2393" t="str">
        <f t="shared" si="111"/>
        <v>Thursday</v>
      </c>
      <c r="W2393" t="str">
        <f t="shared" si="112"/>
        <v>May</v>
      </c>
      <c r="X2393">
        <v>12</v>
      </c>
      <c r="Y2393" t="str">
        <f t="shared" si="113"/>
        <v>Afternoon</v>
      </c>
      <c r="Z2393" t="s">
        <v>5070</v>
      </c>
    </row>
    <row r="2394" spans="1:26" x14ac:dyDescent="0.3">
      <c r="A2394" t="s">
        <v>2415</v>
      </c>
      <c r="B2394" t="s">
        <v>5027</v>
      </c>
      <c r="C2394" t="s">
        <v>5029</v>
      </c>
      <c r="D2394" t="s">
        <v>5031</v>
      </c>
      <c r="E2394" t="s">
        <v>5040</v>
      </c>
      <c r="F2394" t="s">
        <v>5043</v>
      </c>
      <c r="G2394">
        <v>-3.4359999999999999</v>
      </c>
      <c r="H2394">
        <v>55.378100000000003</v>
      </c>
      <c r="I2394">
        <v>17389</v>
      </c>
      <c r="J2394">
        <v>136811</v>
      </c>
      <c r="K2394">
        <v>14733</v>
      </c>
      <c r="L2394">
        <v>6810</v>
      </c>
      <c r="M2394">
        <v>3768</v>
      </c>
      <c r="N2394" s="5">
        <v>0.12710851234319551</v>
      </c>
      <c r="O2394">
        <v>165859</v>
      </c>
      <c r="P2394">
        <v>0</v>
      </c>
      <c r="Q2394">
        <v>1539212</v>
      </c>
      <c r="S2394" s="5"/>
      <c r="T2394" t="s">
        <v>5052</v>
      </c>
      <c r="U2394" s="3">
        <v>45609</v>
      </c>
      <c r="V2394" t="str">
        <f t="shared" si="111"/>
        <v>Wednesday</v>
      </c>
      <c r="W2394" t="str">
        <f t="shared" si="112"/>
        <v>November</v>
      </c>
      <c r="X2394">
        <v>17</v>
      </c>
      <c r="Y2394" t="str">
        <f t="shared" si="113"/>
        <v>Afternoon</v>
      </c>
      <c r="Z2394" t="s">
        <v>5070</v>
      </c>
    </row>
    <row r="2395" spans="1:26" x14ac:dyDescent="0.3">
      <c r="A2395" t="s">
        <v>2416</v>
      </c>
      <c r="B2395" t="s">
        <v>5027</v>
      </c>
      <c r="C2395" t="s">
        <v>5029</v>
      </c>
      <c r="D2395" t="s">
        <v>5033</v>
      </c>
      <c r="E2395" t="s">
        <v>5040</v>
      </c>
      <c r="F2395" t="s">
        <v>5045</v>
      </c>
      <c r="G2395">
        <v>-51.9253</v>
      </c>
      <c r="H2395">
        <v>-14.234999999999999</v>
      </c>
      <c r="I2395">
        <v>20902</v>
      </c>
      <c r="J2395">
        <v>131628</v>
      </c>
      <c r="K2395">
        <v>20810</v>
      </c>
      <c r="L2395">
        <v>9488</v>
      </c>
      <c r="M2395">
        <v>3787</v>
      </c>
      <c r="N2395" s="5">
        <v>0.15879684978814679</v>
      </c>
      <c r="O2395">
        <v>164119</v>
      </c>
      <c r="P2395">
        <v>0</v>
      </c>
      <c r="Q2395">
        <v>1636223</v>
      </c>
      <c r="S2395" s="5"/>
      <c r="T2395" t="s">
        <v>5057</v>
      </c>
      <c r="U2395" s="3">
        <v>45380</v>
      </c>
      <c r="V2395" t="str">
        <f t="shared" si="111"/>
        <v>Friday</v>
      </c>
      <c r="W2395" t="str">
        <f t="shared" si="112"/>
        <v>March</v>
      </c>
      <c r="X2395">
        <v>11</v>
      </c>
      <c r="Y2395" t="str">
        <f t="shared" si="113"/>
        <v>Morning</v>
      </c>
      <c r="Z2395" t="s">
        <v>5070</v>
      </c>
    </row>
    <row r="2396" spans="1:26" x14ac:dyDescent="0.3">
      <c r="A2396" t="s">
        <v>2417</v>
      </c>
      <c r="B2396" t="s">
        <v>5027</v>
      </c>
      <c r="C2396" t="s">
        <v>5029</v>
      </c>
      <c r="D2396" t="s">
        <v>5035</v>
      </c>
      <c r="E2396" t="s">
        <v>5040</v>
      </c>
      <c r="F2396" t="s">
        <v>5048</v>
      </c>
      <c r="G2396">
        <v>10.451499999999999</v>
      </c>
      <c r="H2396">
        <v>51.165700000000001</v>
      </c>
      <c r="I2396">
        <v>65467</v>
      </c>
      <c r="J2396">
        <v>371672</v>
      </c>
      <c r="K2396">
        <v>60537</v>
      </c>
      <c r="L2396">
        <v>16675</v>
      </c>
      <c r="M2396">
        <v>14428</v>
      </c>
      <c r="N2396" s="5">
        <v>0.17614300256604279</v>
      </c>
      <c r="O2396">
        <v>415768</v>
      </c>
      <c r="P2396">
        <v>0</v>
      </c>
      <c r="Q2396">
        <v>568895</v>
      </c>
      <c r="S2396" s="5"/>
      <c r="T2396" t="s">
        <v>5060</v>
      </c>
      <c r="U2396" s="3">
        <v>45476</v>
      </c>
      <c r="V2396" t="str">
        <f t="shared" si="111"/>
        <v>Wednesday</v>
      </c>
      <c r="W2396" t="str">
        <f t="shared" si="112"/>
        <v>July</v>
      </c>
      <c r="X2396">
        <v>15</v>
      </c>
      <c r="Y2396" t="str">
        <f t="shared" si="113"/>
        <v>Afternoon</v>
      </c>
      <c r="Z2396" t="s">
        <v>5070</v>
      </c>
    </row>
    <row r="2397" spans="1:26" x14ac:dyDescent="0.3">
      <c r="A2397" t="s">
        <v>2418</v>
      </c>
      <c r="B2397" t="s">
        <v>5023</v>
      </c>
      <c r="C2397" t="s">
        <v>5029</v>
      </c>
      <c r="D2397" t="s">
        <v>5033</v>
      </c>
      <c r="E2397" t="s">
        <v>5036</v>
      </c>
      <c r="F2397" t="s">
        <v>5047</v>
      </c>
      <c r="G2397">
        <v>138.25290000000001</v>
      </c>
      <c r="H2397">
        <v>36.204799999999999</v>
      </c>
      <c r="I2397">
        <v>45144</v>
      </c>
      <c r="J2397">
        <v>243669</v>
      </c>
      <c r="K2397">
        <v>42794</v>
      </c>
      <c r="L2397">
        <v>17655</v>
      </c>
      <c r="M2397">
        <v>7170</v>
      </c>
      <c r="N2397" s="5">
        <v>0.1852688600216266</v>
      </c>
      <c r="O2397">
        <v>313609</v>
      </c>
      <c r="P2397">
        <v>234129</v>
      </c>
      <c r="Q2397">
        <v>0</v>
      </c>
      <c r="R2397">
        <v>7840</v>
      </c>
      <c r="S2397" s="5">
        <v>2.5000000000000001E-2</v>
      </c>
      <c r="T2397" t="s">
        <v>5056</v>
      </c>
      <c r="U2397" s="3">
        <v>45379</v>
      </c>
      <c r="V2397" t="str">
        <f t="shared" si="111"/>
        <v>Thursday</v>
      </c>
      <c r="W2397" t="str">
        <f t="shared" si="112"/>
        <v>March</v>
      </c>
      <c r="X2397">
        <v>15</v>
      </c>
      <c r="Y2397" t="str">
        <f t="shared" si="113"/>
        <v>Afternoon</v>
      </c>
      <c r="Z2397" t="s">
        <v>5070</v>
      </c>
    </row>
    <row r="2398" spans="1:26" x14ac:dyDescent="0.3">
      <c r="A2398" t="s">
        <v>2419</v>
      </c>
      <c r="B2398" t="s">
        <v>5024</v>
      </c>
      <c r="C2398" t="s">
        <v>5029</v>
      </c>
      <c r="D2398" t="s">
        <v>5035</v>
      </c>
      <c r="E2398" t="s">
        <v>5040</v>
      </c>
      <c r="F2398" t="s">
        <v>5048</v>
      </c>
      <c r="G2398">
        <v>10.451499999999999</v>
      </c>
      <c r="H2398">
        <v>51.165700000000001</v>
      </c>
      <c r="I2398">
        <v>321980</v>
      </c>
      <c r="J2398">
        <v>1941058</v>
      </c>
      <c r="K2398">
        <v>472135</v>
      </c>
      <c r="L2398">
        <v>151296</v>
      </c>
      <c r="M2398">
        <v>103851</v>
      </c>
      <c r="N2398" s="5">
        <v>0.16587909999784289</v>
      </c>
      <c r="O2398">
        <v>2276404</v>
      </c>
      <c r="P2398">
        <v>0</v>
      </c>
      <c r="Q2398">
        <v>129073</v>
      </c>
      <c r="S2398" s="5"/>
      <c r="T2398" t="s">
        <v>5060</v>
      </c>
      <c r="U2398" s="3">
        <v>45514</v>
      </c>
      <c r="V2398" t="str">
        <f t="shared" si="111"/>
        <v>Saturday</v>
      </c>
      <c r="W2398" t="str">
        <f t="shared" si="112"/>
        <v>August</v>
      </c>
      <c r="X2398">
        <v>12</v>
      </c>
      <c r="Y2398" t="str">
        <f t="shared" si="113"/>
        <v>Afternoon</v>
      </c>
      <c r="Z2398" t="s">
        <v>5070</v>
      </c>
    </row>
    <row r="2399" spans="1:26" x14ac:dyDescent="0.3">
      <c r="A2399" t="s">
        <v>2420</v>
      </c>
      <c r="B2399" t="s">
        <v>5027</v>
      </c>
      <c r="C2399" t="s">
        <v>5030</v>
      </c>
      <c r="D2399" t="s">
        <v>5033</v>
      </c>
      <c r="E2399" t="s">
        <v>5036</v>
      </c>
      <c r="F2399" t="s">
        <v>5045</v>
      </c>
      <c r="G2399">
        <v>-51.9253</v>
      </c>
      <c r="H2399">
        <v>-14.234999999999999</v>
      </c>
      <c r="I2399">
        <v>102684</v>
      </c>
      <c r="J2399">
        <v>419688</v>
      </c>
      <c r="K2399">
        <v>95477</v>
      </c>
      <c r="L2399">
        <v>33490</v>
      </c>
      <c r="M2399">
        <v>16924</v>
      </c>
      <c r="N2399" s="5">
        <v>0.24466802818284811</v>
      </c>
      <c r="O2399">
        <v>490632</v>
      </c>
      <c r="P2399">
        <v>387935</v>
      </c>
      <c r="Q2399">
        <v>0</v>
      </c>
      <c r="S2399" s="5"/>
      <c r="T2399" t="s">
        <v>5057</v>
      </c>
      <c r="U2399" s="3">
        <v>45354</v>
      </c>
      <c r="V2399" t="str">
        <f t="shared" si="111"/>
        <v>Sunday</v>
      </c>
      <c r="W2399" t="str">
        <f t="shared" si="112"/>
        <v>March</v>
      </c>
      <c r="X2399">
        <v>17</v>
      </c>
      <c r="Y2399" t="str">
        <f t="shared" si="113"/>
        <v>Afternoon</v>
      </c>
      <c r="Z2399" t="s">
        <v>5071</v>
      </c>
    </row>
    <row r="2400" spans="1:26" x14ac:dyDescent="0.3">
      <c r="A2400" t="s">
        <v>2421</v>
      </c>
      <c r="B2400" t="s">
        <v>5024</v>
      </c>
      <c r="C2400" t="s">
        <v>5030</v>
      </c>
      <c r="D2400" t="s">
        <v>5031</v>
      </c>
      <c r="E2400" t="s">
        <v>5036</v>
      </c>
      <c r="F2400" t="s">
        <v>5048</v>
      </c>
      <c r="G2400">
        <v>10.451499999999999</v>
      </c>
      <c r="H2400">
        <v>51.165700000000001</v>
      </c>
      <c r="I2400">
        <v>364707</v>
      </c>
      <c r="J2400">
        <v>3492522</v>
      </c>
      <c r="K2400">
        <v>446642</v>
      </c>
      <c r="L2400">
        <v>105613</v>
      </c>
      <c r="M2400">
        <v>140974</v>
      </c>
      <c r="N2400" s="5">
        <v>0.1044252899501843</v>
      </c>
      <c r="O2400">
        <v>4229806</v>
      </c>
      <c r="P2400">
        <v>3492522</v>
      </c>
      <c r="Q2400">
        <v>0</v>
      </c>
      <c r="S2400" s="5"/>
      <c r="T2400" t="s">
        <v>5052</v>
      </c>
      <c r="U2400" s="3">
        <v>45605</v>
      </c>
      <c r="V2400" t="str">
        <f t="shared" si="111"/>
        <v>Saturday</v>
      </c>
      <c r="W2400" t="str">
        <f t="shared" si="112"/>
        <v>November</v>
      </c>
      <c r="X2400">
        <v>10</v>
      </c>
      <c r="Y2400" t="str">
        <f t="shared" si="113"/>
        <v>Morning</v>
      </c>
      <c r="Z2400" t="s">
        <v>5070</v>
      </c>
    </row>
    <row r="2401" spans="1:26" x14ac:dyDescent="0.3">
      <c r="A2401" t="s">
        <v>2422</v>
      </c>
      <c r="B2401" t="s">
        <v>5023</v>
      </c>
      <c r="C2401" t="s">
        <v>5029</v>
      </c>
      <c r="D2401" t="s">
        <v>5033</v>
      </c>
      <c r="E2401" t="s">
        <v>5036</v>
      </c>
      <c r="F2401" t="s">
        <v>5048</v>
      </c>
      <c r="G2401">
        <v>10.451499999999999</v>
      </c>
      <c r="H2401">
        <v>51.165700000000001</v>
      </c>
      <c r="I2401">
        <v>42082</v>
      </c>
      <c r="J2401">
        <v>251849</v>
      </c>
      <c r="K2401">
        <v>59806</v>
      </c>
      <c r="L2401">
        <v>15464</v>
      </c>
      <c r="M2401">
        <v>13502</v>
      </c>
      <c r="N2401" s="5">
        <v>0.1670934878694646</v>
      </c>
      <c r="O2401">
        <v>284503</v>
      </c>
      <c r="P2401">
        <v>239577</v>
      </c>
      <c r="Q2401">
        <v>0</v>
      </c>
      <c r="R2401">
        <v>5291</v>
      </c>
      <c r="S2401" s="5">
        <v>1.8599999999999998E-2</v>
      </c>
      <c r="T2401" t="s">
        <v>5056</v>
      </c>
      <c r="U2401" s="3">
        <v>45388</v>
      </c>
      <c r="V2401" t="str">
        <f t="shared" si="111"/>
        <v>Saturday</v>
      </c>
      <c r="W2401" t="str">
        <f t="shared" si="112"/>
        <v>April</v>
      </c>
      <c r="X2401">
        <v>12</v>
      </c>
      <c r="Y2401" t="str">
        <f t="shared" si="113"/>
        <v>Afternoon</v>
      </c>
      <c r="Z2401" t="s">
        <v>5070</v>
      </c>
    </row>
    <row r="2402" spans="1:26" x14ac:dyDescent="0.3">
      <c r="A2402" t="s">
        <v>2423</v>
      </c>
      <c r="B2402" t="s">
        <v>5024</v>
      </c>
      <c r="C2402" t="s">
        <v>5029</v>
      </c>
      <c r="D2402" t="s">
        <v>5033</v>
      </c>
      <c r="E2402" t="s">
        <v>5039</v>
      </c>
      <c r="F2402" t="s">
        <v>5048</v>
      </c>
      <c r="G2402">
        <v>10.451499999999999</v>
      </c>
      <c r="H2402">
        <v>51.165700000000001</v>
      </c>
      <c r="I2402">
        <v>93975</v>
      </c>
      <c r="J2402">
        <v>381268</v>
      </c>
      <c r="K2402">
        <v>87043</v>
      </c>
      <c r="L2402">
        <v>24308</v>
      </c>
      <c r="M2402">
        <v>10221</v>
      </c>
      <c r="N2402" s="5">
        <v>0.2464820888291204</v>
      </c>
      <c r="O2402">
        <v>433864</v>
      </c>
      <c r="P2402">
        <v>0</v>
      </c>
      <c r="Q2402">
        <v>0</v>
      </c>
      <c r="S2402" s="5"/>
      <c r="T2402" t="s">
        <v>5056</v>
      </c>
      <c r="U2402" s="3">
        <v>45645</v>
      </c>
      <c r="V2402" t="str">
        <f t="shared" si="111"/>
        <v>Thursday</v>
      </c>
      <c r="W2402" t="str">
        <f t="shared" si="112"/>
        <v>December</v>
      </c>
      <c r="X2402">
        <v>17</v>
      </c>
      <c r="Y2402" t="str">
        <f t="shared" si="113"/>
        <v>Afternoon</v>
      </c>
      <c r="Z2402" t="s">
        <v>5071</v>
      </c>
    </row>
    <row r="2403" spans="1:26" x14ac:dyDescent="0.3">
      <c r="A2403" t="s">
        <v>2424</v>
      </c>
      <c r="B2403" t="s">
        <v>5024</v>
      </c>
      <c r="C2403" t="s">
        <v>5029</v>
      </c>
      <c r="D2403" t="s">
        <v>5033</v>
      </c>
      <c r="E2403" t="s">
        <v>5040</v>
      </c>
      <c r="F2403" t="s">
        <v>5044</v>
      </c>
      <c r="G2403">
        <v>78.962900000000005</v>
      </c>
      <c r="H2403">
        <v>20.593699999999998</v>
      </c>
      <c r="I2403">
        <v>12167</v>
      </c>
      <c r="J2403">
        <v>57251</v>
      </c>
      <c r="K2403">
        <v>11436</v>
      </c>
      <c r="L2403">
        <v>4121</v>
      </c>
      <c r="M2403">
        <v>1970</v>
      </c>
      <c r="N2403" s="5">
        <v>0.21252999177352561</v>
      </c>
      <c r="O2403">
        <v>67864</v>
      </c>
      <c r="P2403">
        <v>0</v>
      </c>
      <c r="Q2403">
        <v>492767</v>
      </c>
      <c r="S2403" s="5"/>
      <c r="T2403" t="s">
        <v>5056</v>
      </c>
      <c r="U2403" s="3">
        <v>45557</v>
      </c>
      <c r="V2403" t="str">
        <f t="shared" si="111"/>
        <v>Sunday</v>
      </c>
      <c r="W2403" t="str">
        <f t="shared" si="112"/>
        <v>September</v>
      </c>
      <c r="X2403">
        <v>13</v>
      </c>
      <c r="Y2403" t="str">
        <f t="shared" si="113"/>
        <v>Afternoon</v>
      </c>
      <c r="Z2403" t="s">
        <v>5071</v>
      </c>
    </row>
    <row r="2404" spans="1:26" x14ac:dyDescent="0.3">
      <c r="A2404" t="s">
        <v>2425</v>
      </c>
      <c r="B2404" t="s">
        <v>5027</v>
      </c>
      <c r="C2404" t="s">
        <v>5029</v>
      </c>
      <c r="D2404" t="s">
        <v>5033</v>
      </c>
      <c r="E2404" t="s">
        <v>5036</v>
      </c>
      <c r="F2404" t="s">
        <v>5049</v>
      </c>
      <c r="G2404">
        <v>-106.3468</v>
      </c>
      <c r="H2404">
        <v>56.130400000000002</v>
      </c>
      <c r="I2404">
        <v>37376</v>
      </c>
      <c r="J2404">
        <v>211284</v>
      </c>
      <c r="K2404">
        <v>45972</v>
      </c>
      <c r="L2404">
        <v>15816</v>
      </c>
      <c r="M2404">
        <v>7933</v>
      </c>
      <c r="N2404" s="5">
        <v>0.17690316986308841</v>
      </c>
      <c r="O2404">
        <v>242303</v>
      </c>
      <c r="P2404">
        <v>207437</v>
      </c>
      <c r="Q2404">
        <v>0</v>
      </c>
      <c r="S2404" s="5"/>
      <c r="T2404" t="s">
        <v>5057</v>
      </c>
      <c r="U2404" s="3">
        <v>45353</v>
      </c>
      <c r="V2404" t="str">
        <f t="shared" si="111"/>
        <v>Saturday</v>
      </c>
      <c r="W2404" t="str">
        <f t="shared" si="112"/>
        <v>March</v>
      </c>
      <c r="X2404">
        <v>15</v>
      </c>
      <c r="Y2404" t="str">
        <f t="shared" si="113"/>
        <v>Afternoon</v>
      </c>
      <c r="Z2404" t="s">
        <v>5070</v>
      </c>
    </row>
    <row r="2405" spans="1:26" x14ac:dyDescent="0.3">
      <c r="A2405" t="s">
        <v>2426</v>
      </c>
      <c r="B2405" t="s">
        <v>5025</v>
      </c>
      <c r="C2405" t="s">
        <v>5029</v>
      </c>
      <c r="D2405" t="s">
        <v>5033</v>
      </c>
      <c r="E2405" t="s">
        <v>5036</v>
      </c>
      <c r="F2405" t="s">
        <v>5049</v>
      </c>
      <c r="G2405">
        <v>-106.3468</v>
      </c>
      <c r="H2405">
        <v>56.130400000000002</v>
      </c>
      <c r="I2405">
        <v>764307</v>
      </c>
      <c r="J2405">
        <v>3212391</v>
      </c>
      <c r="K2405">
        <v>373969</v>
      </c>
      <c r="L2405">
        <v>139814</v>
      </c>
      <c r="M2405">
        <v>70240</v>
      </c>
      <c r="N2405" s="5">
        <v>0.23792488156401981</v>
      </c>
      <c r="O2405">
        <v>3811404</v>
      </c>
      <c r="P2405">
        <v>3212391</v>
      </c>
      <c r="Q2405">
        <v>0</v>
      </c>
      <c r="S2405" s="5"/>
      <c r="T2405" t="s">
        <v>5057</v>
      </c>
      <c r="U2405" s="3">
        <v>45768</v>
      </c>
      <c r="V2405" t="str">
        <f t="shared" si="111"/>
        <v>Monday</v>
      </c>
      <c r="W2405" t="str">
        <f t="shared" si="112"/>
        <v>April</v>
      </c>
      <c r="X2405">
        <v>12</v>
      </c>
      <c r="Y2405" t="str">
        <f t="shared" si="113"/>
        <v>Afternoon</v>
      </c>
      <c r="Z2405" t="s">
        <v>5071</v>
      </c>
    </row>
    <row r="2406" spans="1:26" x14ac:dyDescent="0.3">
      <c r="A2406" t="s">
        <v>2427</v>
      </c>
      <c r="B2406" t="s">
        <v>5025</v>
      </c>
      <c r="C2406" t="s">
        <v>5029</v>
      </c>
      <c r="D2406" t="s">
        <v>5033</v>
      </c>
      <c r="E2406" t="s">
        <v>5037</v>
      </c>
      <c r="F2406" t="s">
        <v>5046</v>
      </c>
      <c r="G2406">
        <v>133.77510000000001</v>
      </c>
      <c r="H2406">
        <v>-25.2744</v>
      </c>
      <c r="I2406">
        <v>45122</v>
      </c>
      <c r="J2406">
        <v>184067</v>
      </c>
      <c r="K2406">
        <v>41252</v>
      </c>
      <c r="L2406">
        <v>5748</v>
      </c>
      <c r="M2406">
        <v>8653</v>
      </c>
      <c r="N2406" s="5">
        <v>0.24514109568100831</v>
      </c>
      <c r="O2406">
        <v>236802</v>
      </c>
      <c r="P2406">
        <v>0</v>
      </c>
      <c r="Q2406">
        <v>0</v>
      </c>
      <c r="S2406" s="5"/>
      <c r="T2406" t="s">
        <v>5056</v>
      </c>
      <c r="U2406" s="3">
        <v>45715</v>
      </c>
      <c r="V2406" t="str">
        <f t="shared" si="111"/>
        <v>Thursday</v>
      </c>
      <c r="W2406" t="str">
        <f t="shared" si="112"/>
        <v>February</v>
      </c>
      <c r="X2406">
        <v>14</v>
      </c>
      <c r="Y2406" t="str">
        <f t="shared" si="113"/>
        <v>Afternoon</v>
      </c>
      <c r="Z2406" t="s">
        <v>5071</v>
      </c>
    </row>
    <row r="2407" spans="1:26" x14ac:dyDescent="0.3">
      <c r="A2407" t="s">
        <v>2428</v>
      </c>
      <c r="B2407" t="s">
        <v>5024</v>
      </c>
      <c r="C2407" t="s">
        <v>5029</v>
      </c>
      <c r="D2407" t="s">
        <v>5033</v>
      </c>
      <c r="E2407" t="s">
        <v>5039</v>
      </c>
      <c r="F2407" t="s">
        <v>5047</v>
      </c>
      <c r="G2407">
        <v>138.25290000000001</v>
      </c>
      <c r="H2407">
        <v>36.204799999999999</v>
      </c>
      <c r="I2407">
        <v>79501</v>
      </c>
      <c r="J2407">
        <v>327354</v>
      </c>
      <c r="K2407">
        <v>80615</v>
      </c>
      <c r="L2407">
        <v>25570</v>
      </c>
      <c r="M2407">
        <v>9623</v>
      </c>
      <c r="N2407" s="5">
        <v>0.242860932073477</v>
      </c>
      <c r="O2407">
        <v>366658</v>
      </c>
      <c r="P2407">
        <v>0</v>
      </c>
      <c r="Q2407">
        <v>0</v>
      </c>
      <c r="S2407" s="5"/>
      <c r="T2407" t="s">
        <v>5056</v>
      </c>
      <c r="U2407" s="3">
        <v>45639</v>
      </c>
      <c r="V2407" t="str">
        <f t="shared" si="111"/>
        <v>Friday</v>
      </c>
      <c r="W2407" t="str">
        <f t="shared" si="112"/>
        <v>December</v>
      </c>
      <c r="X2407">
        <v>17</v>
      </c>
      <c r="Y2407" t="str">
        <f t="shared" si="113"/>
        <v>Afternoon</v>
      </c>
      <c r="Z2407" t="s">
        <v>5071</v>
      </c>
    </row>
    <row r="2408" spans="1:26" x14ac:dyDescent="0.3">
      <c r="A2408" t="s">
        <v>2429</v>
      </c>
      <c r="B2408" t="s">
        <v>5026</v>
      </c>
      <c r="C2408" t="s">
        <v>5029</v>
      </c>
      <c r="D2408" t="s">
        <v>5032</v>
      </c>
      <c r="E2408" t="s">
        <v>5036</v>
      </c>
      <c r="F2408" t="s">
        <v>5043</v>
      </c>
      <c r="G2408">
        <v>-3.4359999999999999</v>
      </c>
      <c r="H2408">
        <v>55.378100000000003</v>
      </c>
      <c r="I2408">
        <v>20415</v>
      </c>
      <c r="J2408">
        <v>289811</v>
      </c>
      <c r="K2408">
        <v>35427</v>
      </c>
      <c r="L2408">
        <v>18867</v>
      </c>
      <c r="M2408">
        <v>14209</v>
      </c>
      <c r="N2408" s="6">
        <v>7.0445203209917207E-2</v>
      </c>
      <c r="O2408">
        <v>357872</v>
      </c>
      <c r="P2408">
        <v>254626</v>
      </c>
      <c r="Q2408">
        <v>0</v>
      </c>
      <c r="T2408" t="s">
        <v>5059</v>
      </c>
      <c r="U2408" s="3">
        <v>45485</v>
      </c>
      <c r="V2408" t="str">
        <f t="shared" si="111"/>
        <v>Friday</v>
      </c>
      <c r="W2408" t="str">
        <f t="shared" si="112"/>
        <v>July</v>
      </c>
      <c r="X2408">
        <v>15</v>
      </c>
      <c r="Y2408" t="str">
        <f t="shared" si="113"/>
        <v>Afternoon</v>
      </c>
      <c r="Z2408" t="s">
        <v>5069</v>
      </c>
    </row>
    <row r="2409" spans="1:26" x14ac:dyDescent="0.3">
      <c r="A2409" t="s">
        <v>2430</v>
      </c>
      <c r="B2409" t="s">
        <v>5025</v>
      </c>
      <c r="C2409" t="s">
        <v>5029</v>
      </c>
      <c r="D2409" t="s">
        <v>5031</v>
      </c>
      <c r="E2409" t="s">
        <v>5036</v>
      </c>
      <c r="F2409" t="s">
        <v>5049</v>
      </c>
      <c r="G2409">
        <v>-106.3468</v>
      </c>
      <c r="H2409">
        <v>56.130400000000002</v>
      </c>
      <c r="I2409">
        <v>129386</v>
      </c>
      <c r="J2409">
        <v>1258345</v>
      </c>
      <c r="K2409">
        <v>235454</v>
      </c>
      <c r="L2409">
        <v>68182</v>
      </c>
      <c r="M2409">
        <v>61851</v>
      </c>
      <c r="N2409" s="5">
        <v>0.1028231439023515</v>
      </c>
      <c r="O2409">
        <v>1495256</v>
      </c>
      <c r="P2409">
        <v>1258345</v>
      </c>
      <c r="Q2409">
        <v>0</v>
      </c>
      <c r="S2409" s="5"/>
      <c r="T2409" t="s">
        <v>5052</v>
      </c>
      <c r="U2409" s="3">
        <v>45567</v>
      </c>
      <c r="V2409" t="str">
        <f t="shared" si="111"/>
        <v>Wednesday</v>
      </c>
      <c r="W2409" t="str">
        <f t="shared" si="112"/>
        <v>October</v>
      </c>
      <c r="X2409">
        <v>12</v>
      </c>
      <c r="Y2409" t="str">
        <f t="shared" si="113"/>
        <v>Afternoon</v>
      </c>
      <c r="Z2409" t="s">
        <v>5070</v>
      </c>
    </row>
    <row r="2410" spans="1:26" x14ac:dyDescent="0.3">
      <c r="A2410" t="s">
        <v>2431</v>
      </c>
      <c r="B2410" t="s">
        <v>5025</v>
      </c>
      <c r="C2410" t="s">
        <v>5029</v>
      </c>
      <c r="D2410" t="s">
        <v>5033</v>
      </c>
      <c r="E2410" t="s">
        <v>5036</v>
      </c>
      <c r="F2410" t="s">
        <v>5046</v>
      </c>
      <c r="G2410">
        <v>133.77510000000001</v>
      </c>
      <c r="H2410">
        <v>-25.2744</v>
      </c>
      <c r="I2410">
        <v>254379</v>
      </c>
      <c r="J2410">
        <v>1631845</v>
      </c>
      <c r="K2410">
        <v>246075</v>
      </c>
      <c r="L2410">
        <v>72900</v>
      </c>
      <c r="M2410">
        <v>46440</v>
      </c>
      <c r="N2410" s="5">
        <v>0.1558843472042489</v>
      </c>
      <c r="O2410">
        <v>1881760</v>
      </c>
      <c r="P2410">
        <v>1631845</v>
      </c>
      <c r="Q2410">
        <v>0</v>
      </c>
      <c r="S2410" s="5"/>
      <c r="T2410" t="s">
        <v>5057</v>
      </c>
      <c r="U2410" s="3">
        <v>45542</v>
      </c>
      <c r="V2410" t="str">
        <f t="shared" si="111"/>
        <v>Saturday</v>
      </c>
      <c r="W2410" t="str">
        <f t="shared" si="112"/>
        <v>September</v>
      </c>
      <c r="X2410">
        <v>15</v>
      </c>
      <c r="Y2410" t="str">
        <f t="shared" si="113"/>
        <v>Afternoon</v>
      </c>
      <c r="Z2410" t="s">
        <v>5070</v>
      </c>
    </row>
    <row r="2411" spans="1:26" x14ac:dyDescent="0.3">
      <c r="A2411" t="s">
        <v>2432</v>
      </c>
      <c r="B2411" t="s">
        <v>5027</v>
      </c>
      <c r="C2411" t="s">
        <v>5030</v>
      </c>
      <c r="D2411" t="s">
        <v>5032</v>
      </c>
      <c r="E2411" t="s">
        <v>5036</v>
      </c>
      <c r="F2411" t="s">
        <v>5047</v>
      </c>
      <c r="G2411">
        <v>138.25290000000001</v>
      </c>
      <c r="H2411">
        <v>36.204799999999999</v>
      </c>
      <c r="I2411">
        <v>119299</v>
      </c>
      <c r="J2411">
        <v>1799075</v>
      </c>
      <c r="K2411">
        <v>189776</v>
      </c>
      <c r="L2411">
        <v>70740</v>
      </c>
      <c r="M2411">
        <v>89721</v>
      </c>
      <c r="N2411" s="5">
        <v>6.6311768914346758E-2</v>
      </c>
      <c r="O2411">
        <v>2096091</v>
      </c>
      <c r="P2411">
        <v>1799075</v>
      </c>
      <c r="Q2411">
        <v>0</v>
      </c>
      <c r="S2411" s="5"/>
      <c r="T2411" t="s">
        <v>5061</v>
      </c>
      <c r="U2411" s="3">
        <v>45422</v>
      </c>
      <c r="V2411" t="str">
        <f t="shared" si="111"/>
        <v>Friday</v>
      </c>
      <c r="W2411" t="str">
        <f t="shared" si="112"/>
        <v>May</v>
      </c>
      <c r="X2411">
        <v>16</v>
      </c>
      <c r="Y2411" t="str">
        <f t="shared" si="113"/>
        <v>Afternoon</v>
      </c>
      <c r="Z2411" t="s">
        <v>5069</v>
      </c>
    </row>
    <row r="2412" spans="1:26" x14ac:dyDescent="0.3">
      <c r="A2412" t="s">
        <v>2433</v>
      </c>
      <c r="B2412" t="s">
        <v>5027</v>
      </c>
      <c r="C2412" t="s">
        <v>5030</v>
      </c>
      <c r="D2412" t="s">
        <v>5031</v>
      </c>
      <c r="E2412" t="s">
        <v>5036</v>
      </c>
      <c r="F2412" t="s">
        <v>5044</v>
      </c>
      <c r="G2412">
        <v>78.962900000000005</v>
      </c>
      <c r="H2412">
        <v>20.593699999999998</v>
      </c>
      <c r="I2412">
        <v>179586</v>
      </c>
      <c r="J2412">
        <v>1468416</v>
      </c>
      <c r="K2412">
        <v>294029</v>
      </c>
      <c r="L2412">
        <v>96686</v>
      </c>
      <c r="M2412">
        <v>63505</v>
      </c>
      <c r="N2412" s="5">
        <v>0.12229929470934341</v>
      </c>
      <c r="O2412">
        <v>1896811</v>
      </c>
      <c r="P2412">
        <v>1468416</v>
      </c>
      <c r="Q2412">
        <v>0</v>
      </c>
      <c r="S2412" s="5"/>
      <c r="T2412" t="s">
        <v>5052</v>
      </c>
      <c r="U2412" s="3">
        <v>45474</v>
      </c>
      <c r="V2412" t="str">
        <f t="shared" si="111"/>
        <v>Monday</v>
      </c>
      <c r="W2412" t="str">
        <f t="shared" si="112"/>
        <v>July</v>
      </c>
      <c r="X2412">
        <v>16</v>
      </c>
      <c r="Y2412" t="str">
        <f t="shared" si="113"/>
        <v>Afternoon</v>
      </c>
      <c r="Z2412" t="s">
        <v>5070</v>
      </c>
    </row>
    <row r="2413" spans="1:26" x14ac:dyDescent="0.3">
      <c r="A2413" t="s">
        <v>2434</v>
      </c>
      <c r="B2413" t="s">
        <v>5027</v>
      </c>
      <c r="C2413" t="s">
        <v>5029</v>
      </c>
      <c r="D2413" t="s">
        <v>5035</v>
      </c>
      <c r="E2413" t="s">
        <v>5040</v>
      </c>
      <c r="F2413" t="s">
        <v>5045</v>
      </c>
      <c r="G2413">
        <v>-51.9253</v>
      </c>
      <c r="H2413">
        <v>-14.234999999999999</v>
      </c>
      <c r="I2413">
        <v>33917</v>
      </c>
      <c r="J2413">
        <v>200296</v>
      </c>
      <c r="K2413">
        <v>25210</v>
      </c>
      <c r="L2413">
        <v>12030</v>
      </c>
      <c r="M2413">
        <v>9711</v>
      </c>
      <c r="N2413" s="5">
        <v>0.169338749641186</v>
      </c>
      <c r="O2413">
        <v>233027</v>
      </c>
      <c r="P2413">
        <v>0</v>
      </c>
      <c r="Q2413">
        <v>1309259</v>
      </c>
      <c r="S2413" s="5"/>
      <c r="T2413" t="s">
        <v>5060</v>
      </c>
      <c r="U2413" s="3">
        <v>45335</v>
      </c>
      <c r="V2413" t="str">
        <f t="shared" si="111"/>
        <v>Tuesday</v>
      </c>
      <c r="W2413" t="str">
        <f t="shared" si="112"/>
        <v>February</v>
      </c>
      <c r="X2413">
        <v>9</v>
      </c>
      <c r="Y2413" t="str">
        <f t="shared" si="113"/>
        <v>Morning</v>
      </c>
      <c r="Z2413" t="s">
        <v>5070</v>
      </c>
    </row>
    <row r="2414" spans="1:26" x14ac:dyDescent="0.3">
      <c r="A2414" t="s">
        <v>2435</v>
      </c>
      <c r="B2414" t="s">
        <v>5023</v>
      </c>
      <c r="C2414" t="s">
        <v>5029</v>
      </c>
      <c r="D2414" t="s">
        <v>5033</v>
      </c>
      <c r="E2414" t="s">
        <v>5036</v>
      </c>
      <c r="F2414" t="s">
        <v>5049</v>
      </c>
      <c r="G2414">
        <v>-106.3468</v>
      </c>
      <c r="H2414">
        <v>56.130400000000002</v>
      </c>
      <c r="I2414">
        <v>31421</v>
      </c>
      <c r="J2414">
        <v>154684</v>
      </c>
      <c r="K2414">
        <v>31499</v>
      </c>
      <c r="L2414">
        <v>7899</v>
      </c>
      <c r="M2414">
        <v>8377</v>
      </c>
      <c r="N2414" s="5">
        <v>0.20313493084989359</v>
      </c>
      <c r="O2414">
        <v>194021</v>
      </c>
      <c r="P2414">
        <v>133666</v>
      </c>
      <c r="Q2414">
        <v>0</v>
      </c>
      <c r="R2414">
        <v>4481</v>
      </c>
      <c r="S2414" s="5">
        <v>2.3099999999999999E-2</v>
      </c>
      <c r="T2414" t="s">
        <v>5056</v>
      </c>
      <c r="U2414" s="3">
        <v>45771</v>
      </c>
      <c r="V2414" t="str">
        <f t="shared" si="111"/>
        <v>Thursday</v>
      </c>
      <c r="W2414" t="str">
        <f t="shared" si="112"/>
        <v>April</v>
      </c>
      <c r="X2414">
        <v>17</v>
      </c>
      <c r="Y2414" t="str">
        <f t="shared" si="113"/>
        <v>Afternoon</v>
      </c>
      <c r="Z2414" t="s">
        <v>5071</v>
      </c>
    </row>
    <row r="2415" spans="1:26" x14ac:dyDescent="0.3">
      <c r="A2415" t="s">
        <v>2436</v>
      </c>
      <c r="B2415" t="s">
        <v>5023</v>
      </c>
      <c r="C2415" t="s">
        <v>5030</v>
      </c>
      <c r="D2415" t="s">
        <v>5033</v>
      </c>
      <c r="E2415" t="s">
        <v>5036</v>
      </c>
      <c r="F2415" t="s">
        <v>5046</v>
      </c>
      <c r="G2415">
        <v>133.77510000000001</v>
      </c>
      <c r="H2415">
        <v>-25.2744</v>
      </c>
      <c r="I2415">
        <v>44691</v>
      </c>
      <c r="J2415">
        <v>267055</v>
      </c>
      <c r="K2415">
        <v>36132</v>
      </c>
      <c r="L2415">
        <v>15456</v>
      </c>
      <c r="M2415">
        <v>15562</v>
      </c>
      <c r="N2415" s="5">
        <v>0.167348892899993</v>
      </c>
      <c r="O2415">
        <v>340712</v>
      </c>
      <c r="P2415">
        <v>238006</v>
      </c>
      <c r="Q2415">
        <v>0</v>
      </c>
      <c r="R2415">
        <v>8449</v>
      </c>
      <c r="S2415" s="5">
        <v>2.4799999999999999E-2</v>
      </c>
      <c r="T2415" t="s">
        <v>5056</v>
      </c>
      <c r="U2415" s="3">
        <v>45545</v>
      </c>
      <c r="V2415" t="str">
        <f t="shared" si="111"/>
        <v>Tuesday</v>
      </c>
      <c r="W2415" t="str">
        <f t="shared" si="112"/>
        <v>September</v>
      </c>
      <c r="X2415">
        <v>16</v>
      </c>
      <c r="Y2415" t="str">
        <f t="shared" si="113"/>
        <v>Afternoon</v>
      </c>
      <c r="Z2415" t="s">
        <v>5070</v>
      </c>
    </row>
    <row r="2416" spans="1:26" x14ac:dyDescent="0.3">
      <c r="A2416" t="s">
        <v>2437</v>
      </c>
      <c r="B2416" t="s">
        <v>5023</v>
      </c>
      <c r="C2416" t="s">
        <v>5029</v>
      </c>
      <c r="D2416" t="s">
        <v>5035</v>
      </c>
      <c r="E2416" t="s">
        <v>5040</v>
      </c>
      <c r="F2416" t="s">
        <v>5044</v>
      </c>
      <c r="G2416">
        <v>78.962900000000005</v>
      </c>
      <c r="H2416">
        <v>20.593699999999998</v>
      </c>
      <c r="I2416">
        <v>26947</v>
      </c>
      <c r="J2416">
        <v>188701</v>
      </c>
      <c r="K2416">
        <v>30319</v>
      </c>
      <c r="L2416">
        <v>8411</v>
      </c>
      <c r="M2416">
        <v>5543</v>
      </c>
      <c r="N2416" s="5">
        <v>0.1428062802456494</v>
      </c>
      <c r="O2416">
        <v>227668</v>
      </c>
      <c r="P2416">
        <v>0</v>
      </c>
      <c r="Q2416">
        <v>78562</v>
      </c>
      <c r="R2416">
        <v>4963</v>
      </c>
      <c r="S2416" s="5">
        <v>2.18E-2</v>
      </c>
      <c r="T2416" t="s">
        <v>5058</v>
      </c>
      <c r="U2416" s="3">
        <v>45312</v>
      </c>
      <c r="V2416" t="str">
        <f t="shared" si="111"/>
        <v>Sunday</v>
      </c>
      <c r="W2416" t="str">
        <f t="shared" si="112"/>
        <v>January</v>
      </c>
      <c r="X2416">
        <v>10</v>
      </c>
      <c r="Y2416" t="str">
        <f t="shared" si="113"/>
        <v>Morning</v>
      </c>
      <c r="Z2416" t="s">
        <v>5070</v>
      </c>
    </row>
    <row r="2417" spans="1:26" x14ac:dyDescent="0.3">
      <c r="A2417" t="s">
        <v>2438</v>
      </c>
      <c r="B2417" t="s">
        <v>5027</v>
      </c>
      <c r="C2417" t="s">
        <v>5029</v>
      </c>
      <c r="D2417" t="s">
        <v>5031</v>
      </c>
      <c r="E2417" t="s">
        <v>5036</v>
      </c>
      <c r="F2417" t="s">
        <v>5047</v>
      </c>
      <c r="G2417">
        <v>138.25290000000001</v>
      </c>
      <c r="H2417">
        <v>36.204799999999999</v>
      </c>
      <c r="I2417">
        <v>144592</v>
      </c>
      <c r="J2417">
        <v>1184080</v>
      </c>
      <c r="K2417">
        <v>290908</v>
      </c>
      <c r="L2417">
        <v>78578</v>
      </c>
      <c r="M2417">
        <v>40242</v>
      </c>
      <c r="N2417" s="5">
        <v>0.1221136942177625</v>
      </c>
      <c r="O2417">
        <v>1324475</v>
      </c>
      <c r="P2417">
        <v>1184080</v>
      </c>
      <c r="Q2417">
        <v>0</v>
      </c>
      <c r="S2417" s="5"/>
      <c r="T2417" t="s">
        <v>5052</v>
      </c>
      <c r="U2417" s="3">
        <v>45434</v>
      </c>
      <c r="V2417" t="str">
        <f t="shared" si="111"/>
        <v>Wednesday</v>
      </c>
      <c r="W2417" t="str">
        <f t="shared" si="112"/>
        <v>May</v>
      </c>
      <c r="X2417">
        <v>11</v>
      </c>
      <c r="Y2417" t="str">
        <f t="shared" si="113"/>
        <v>Morning</v>
      </c>
      <c r="Z2417" t="s">
        <v>5070</v>
      </c>
    </row>
    <row r="2418" spans="1:26" x14ac:dyDescent="0.3">
      <c r="A2418" t="s">
        <v>2439</v>
      </c>
      <c r="B2418" t="s">
        <v>5023</v>
      </c>
      <c r="C2418" t="s">
        <v>5030</v>
      </c>
      <c r="D2418" t="s">
        <v>5033</v>
      </c>
      <c r="E2418" t="s">
        <v>5036</v>
      </c>
      <c r="F2418" t="s">
        <v>5048</v>
      </c>
      <c r="G2418">
        <v>10.451499999999999</v>
      </c>
      <c r="H2418">
        <v>51.165700000000001</v>
      </c>
      <c r="I2418">
        <v>31464</v>
      </c>
      <c r="J2418">
        <v>181575</v>
      </c>
      <c r="K2418">
        <v>32233</v>
      </c>
      <c r="L2418">
        <v>7385</v>
      </c>
      <c r="M2418">
        <v>7527</v>
      </c>
      <c r="N2418" s="5">
        <v>0.1732876368985046</v>
      </c>
      <c r="O2418">
        <v>230068</v>
      </c>
      <c r="P2418">
        <v>180644</v>
      </c>
      <c r="Q2418">
        <v>0</v>
      </c>
      <c r="R2418">
        <v>3312</v>
      </c>
      <c r="S2418" s="5">
        <v>1.44E-2</v>
      </c>
      <c r="T2418" t="s">
        <v>5056</v>
      </c>
      <c r="U2418" s="3">
        <v>45511</v>
      </c>
      <c r="V2418" t="str">
        <f t="shared" si="111"/>
        <v>Wednesday</v>
      </c>
      <c r="W2418" t="str">
        <f t="shared" si="112"/>
        <v>August</v>
      </c>
      <c r="X2418">
        <v>16</v>
      </c>
      <c r="Y2418" t="str">
        <f t="shared" si="113"/>
        <v>Afternoon</v>
      </c>
      <c r="Z2418" t="s">
        <v>5070</v>
      </c>
    </row>
    <row r="2419" spans="1:26" x14ac:dyDescent="0.3">
      <c r="A2419" t="s">
        <v>2440</v>
      </c>
      <c r="B2419" t="s">
        <v>5027</v>
      </c>
      <c r="C2419" t="s">
        <v>5030</v>
      </c>
      <c r="D2419" t="s">
        <v>5033</v>
      </c>
      <c r="E2419" t="s">
        <v>5036</v>
      </c>
      <c r="F2419" t="s">
        <v>5050</v>
      </c>
      <c r="G2419">
        <v>-95.712900000000005</v>
      </c>
      <c r="H2419">
        <v>37.090200000000003</v>
      </c>
      <c r="I2419">
        <v>654564</v>
      </c>
      <c r="J2419">
        <v>3155990</v>
      </c>
      <c r="K2419">
        <v>571721</v>
      </c>
      <c r="L2419">
        <v>241001</v>
      </c>
      <c r="M2419">
        <v>180762</v>
      </c>
      <c r="N2419" s="5">
        <v>0.20740391210423151</v>
      </c>
      <c r="O2419">
        <v>3795218</v>
      </c>
      <c r="P2419">
        <v>3155990</v>
      </c>
      <c r="Q2419">
        <v>0</v>
      </c>
      <c r="S2419" s="5"/>
      <c r="T2419" t="s">
        <v>5057</v>
      </c>
      <c r="U2419" s="3">
        <v>45531</v>
      </c>
      <c r="V2419" t="str">
        <f t="shared" si="111"/>
        <v>Tuesday</v>
      </c>
      <c r="W2419" t="str">
        <f t="shared" si="112"/>
        <v>August</v>
      </c>
      <c r="X2419">
        <v>16</v>
      </c>
      <c r="Y2419" t="str">
        <f t="shared" si="113"/>
        <v>Afternoon</v>
      </c>
      <c r="Z2419" t="s">
        <v>5071</v>
      </c>
    </row>
    <row r="2420" spans="1:26" x14ac:dyDescent="0.3">
      <c r="A2420" t="s">
        <v>2441</v>
      </c>
      <c r="B2420" t="s">
        <v>5023</v>
      </c>
      <c r="C2420" t="s">
        <v>5029</v>
      </c>
      <c r="D2420" t="s">
        <v>5031</v>
      </c>
      <c r="E2420" t="s">
        <v>5036</v>
      </c>
      <c r="F2420" t="s">
        <v>5048</v>
      </c>
      <c r="G2420">
        <v>10.451499999999999</v>
      </c>
      <c r="H2420">
        <v>51.165700000000001</v>
      </c>
      <c r="I2420">
        <v>383323</v>
      </c>
      <c r="J2420">
        <v>3000498</v>
      </c>
      <c r="K2420">
        <v>437664</v>
      </c>
      <c r="L2420">
        <v>158964</v>
      </c>
      <c r="M2420">
        <v>82400</v>
      </c>
      <c r="N2420" s="5">
        <v>0.12775313174097591</v>
      </c>
      <c r="O2420">
        <v>3682417</v>
      </c>
      <c r="P2420">
        <v>3000498</v>
      </c>
      <c r="Q2420">
        <v>0</v>
      </c>
      <c r="R2420">
        <v>81013</v>
      </c>
      <c r="S2420" s="5">
        <v>2.1999999999999999E-2</v>
      </c>
      <c r="T2420" t="s">
        <v>5052</v>
      </c>
      <c r="U2420" s="3">
        <v>45583</v>
      </c>
      <c r="V2420" t="str">
        <f t="shared" si="111"/>
        <v>Friday</v>
      </c>
      <c r="W2420" t="str">
        <f t="shared" si="112"/>
        <v>October</v>
      </c>
      <c r="X2420">
        <v>9</v>
      </c>
      <c r="Y2420" t="str">
        <f t="shared" si="113"/>
        <v>Morning</v>
      </c>
      <c r="Z2420" t="s">
        <v>5070</v>
      </c>
    </row>
    <row r="2421" spans="1:26" x14ac:dyDescent="0.3">
      <c r="A2421" t="s">
        <v>2442</v>
      </c>
      <c r="B2421" t="s">
        <v>5023</v>
      </c>
      <c r="C2421" t="s">
        <v>5029</v>
      </c>
      <c r="D2421" t="s">
        <v>5031</v>
      </c>
      <c r="E2421" t="s">
        <v>5036</v>
      </c>
      <c r="F2421" t="s">
        <v>5047</v>
      </c>
      <c r="G2421">
        <v>138.25290000000001</v>
      </c>
      <c r="H2421">
        <v>36.204799999999999</v>
      </c>
      <c r="I2421">
        <v>123138</v>
      </c>
      <c r="J2421">
        <v>1278394</v>
      </c>
      <c r="K2421">
        <v>165740</v>
      </c>
      <c r="L2421">
        <v>69009</v>
      </c>
      <c r="M2421">
        <v>70955</v>
      </c>
      <c r="N2421" s="5">
        <v>9.6322767275487012E-2</v>
      </c>
      <c r="O2421">
        <v>1551047</v>
      </c>
      <c r="P2421">
        <v>1278394</v>
      </c>
      <c r="Q2421">
        <v>0</v>
      </c>
      <c r="R2421">
        <v>19388</v>
      </c>
      <c r="S2421" s="5">
        <v>1.2500000000000001E-2</v>
      </c>
      <c r="T2421" t="s">
        <v>5052</v>
      </c>
      <c r="U2421" s="3">
        <v>45539</v>
      </c>
      <c r="V2421" t="str">
        <f t="shared" si="111"/>
        <v>Wednesday</v>
      </c>
      <c r="W2421" t="str">
        <f t="shared" si="112"/>
        <v>September</v>
      </c>
      <c r="X2421">
        <v>10</v>
      </c>
      <c r="Y2421" t="str">
        <f t="shared" si="113"/>
        <v>Morning</v>
      </c>
      <c r="Z2421" t="s">
        <v>5069</v>
      </c>
    </row>
    <row r="2422" spans="1:26" x14ac:dyDescent="0.3">
      <c r="A2422" t="s">
        <v>2443</v>
      </c>
      <c r="B2422" t="s">
        <v>5023</v>
      </c>
      <c r="C2422" t="s">
        <v>5030</v>
      </c>
      <c r="D2422" t="s">
        <v>5031</v>
      </c>
      <c r="E2422" t="s">
        <v>5036</v>
      </c>
      <c r="F2422" t="s">
        <v>5045</v>
      </c>
      <c r="G2422">
        <v>-51.9253</v>
      </c>
      <c r="H2422">
        <v>-14.234999999999999</v>
      </c>
      <c r="I2422">
        <v>193740</v>
      </c>
      <c r="J2422">
        <v>2000167</v>
      </c>
      <c r="K2422">
        <v>404494</v>
      </c>
      <c r="L2422">
        <v>93910</v>
      </c>
      <c r="M2422">
        <v>85720</v>
      </c>
      <c r="N2422" s="5">
        <v>9.6862014279974207E-2</v>
      </c>
      <c r="O2422">
        <v>2379150</v>
      </c>
      <c r="P2422">
        <v>2000167</v>
      </c>
      <c r="Q2422">
        <v>0</v>
      </c>
      <c r="R2422">
        <v>54006</v>
      </c>
      <c r="S2422" s="5">
        <v>2.2700000000000001E-2</v>
      </c>
      <c r="T2422" t="s">
        <v>5052</v>
      </c>
      <c r="U2422" s="3">
        <v>45675</v>
      </c>
      <c r="V2422" t="str">
        <f t="shared" si="111"/>
        <v>Saturday</v>
      </c>
      <c r="W2422" t="str">
        <f t="shared" si="112"/>
        <v>January</v>
      </c>
      <c r="X2422">
        <v>17</v>
      </c>
      <c r="Y2422" t="str">
        <f t="shared" si="113"/>
        <v>Afternoon</v>
      </c>
      <c r="Z2422" t="s">
        <v>5069</v>
      </c>
    </row>
    <row r="2423" spans="1:26" x14ac:dyDescent="0.3">
      <c r="A2423" t="s">
        <v>2444</v>
      </c>
      <c r="B2423" t="s">
        <v>5027</v>
      </c>
      <c r="C2423" t="s">
        <v>5029</v>
      </c>
      <c r="D2423" t="s">
        <v>5033</v>
      </c>
      <c r="E2423" t="s">
        <v>5036</v>
      </c>
      <c r="F2423" t="s">
        <v>5050</v>
      </c>
      <c r="G2423">
        <v>-95.712900000000005</v>
      </c>
      <c r="H2423">
        <v>37.090200000000003</v>
      </c>
      <c r="I2423">
        <v>34800</v>
      </c>
      <c r="J2423">
        <v>208873</v>
      </c>
      <c r="K2423">
        <v>36342</v>
      </c>
      <c r="L2423">
        <v>9357</v>
      </c>
      <c r="M2423">
        <v>6902</v>
      </c>
      <c r="N2423" s="5">
        <v>0.16661179675491661</v>
      </c>
      <c r="O2423">
        <v>269902</v>
      </c>
      <c r="P2423">
        <v>194443</v>
      </c>
      <c r="Q2423">
        <v>0</v>
      </c>
      <c r="S2423" s="5"/>
      <c r="T2423" t="s">
        <v>5057</v>
      </c>
      <c r="U2423" s="3">
        <v>45529</v>
      </c>
      <c r="V2423" t="str">
        <f t="shared" si="111"/>
        <v>Sunday</v>
      </c>
      <c r="W2423" t="str">
        <f t="shared" si="112"/>
        <v>August</v>
      </c>
      <c r="X2423">
        <v>8</v>
      </c>
      <c r="Y2423" t="str">
        <f t="shared" si="113"/>
        <v>Morning</v>
      </c>
      <c r="Z2423" t="s">
        <v>5070</v>
      </c>
    </row>
    <row r="2424" spans="1:26" x14ac:dyDescent="0.3">
      <c r="A2424" t="s">
        <v>2445</v>
      </c>
      <c r="B2424" t="s">
        <v>5027</v>
      </c>
      <c r="C2424" t="s">
        <v>5029</v>
      </c>
      <c r="D2424" t="s">
        <v>5033</v>
      </c>
      <c r="E2424" t="s">
        <v>5040</v>
      </c>
      <c r="F2424" t="s">
        <v>5048</v>
      </c>
      <c r="G2424">
        <v>10.451499999999999</v>
      </c>
      <c r="H2424">
        <v>51.165700000000001</v>
      </c>
      <c r="I2424">
        <v>51733</v>
      </c>
      <c r="J2424">
        <v>264561</v>
      </c>
      <c r="K2424">
        <v>33706</v>
      </c>
      <c r="L2424">
        <v>12053</v>
      </c>
      <c r="M2424">
        <v>10687</v>
      </c>
      <c r="N2424" s="5">
        <v>0.19554654333619501</v>
      </c>
      <c r="O2424">
        <v>336681</v>
      </c>
      <c r="P2424">
        <v>0</v>
      </c>
      <c r="Q2424">
        <v>1125005</v>
      </c>
      <c r="S2424" s="5"/>
      <c r="T2424" t="s">
        <v>5057</v>
      </c>
      <c r="U2424" s="3">
        <v>45454</v>
      </c>
      <c r="V2424" t="str">
        <f t="shared" si="111"/>
        <v>Tuesday</v>
      </c>
      <c r="W2424" t="str">
        <f t="shared" si="112"/>
        <v>June</v>
      </c>
      <c r="X2424">
        <v>11</v>
      </c>
      <c r="Y2424" t="str">
        <f t="shared" si="113"/>
        <v>Morning</v>
      </c>
      <c r="Z2424" t="s">
        <v>5070</v>
      </c>
    </row>
    <row r="2425" spans="1:26" x14ac:dyDescent="0.3">
      <c r="A2425" t="s">
        <v>2446</v>
      </c>
      <c r="B2425" t="s">
        <v>5023</v>
      </c>
      <c r="C2425" t="s">
        <v>5029</v>
      </c>
      <c r="D2425" t="s">
        <v>5033</v>
      </c>
      <c r="E2425" t="s">
        <v>5036</v>
      </c>
      <c r="F2425" t="s">
        <v>5044</v>
      </c>
      <c r="G2425">
        <v>78.962900000000005</v>
      </c>
      <c r="H2425">
        <v>20.593699999999998</v>
      </c>
      <c r="I2425">
        <v>63822</v>
      </c>
      <c r="J2425">
        <v>313194</v>
      </c>
      <c r="K2425">
        <v>45883</v>
      </c>
      <c r="L2425">
        <v>15546</v>
      </c>
      <c r="M2425">
        <v>10730</v>
      </c>
      <c r="N2425" s="5">
        <v>0.2037779323658358</v>
      </c>
      <c r="O2425">
        <v>396682</v>
      </c>
      <c r="P2425">
        <v>268229</v>
      </c>
      <c r="Q2425">
        <v>0</v>
      </c>
      <c r="R2425">
        <v>9242</v>
      </c>
      <c r="S2425" s="5">
        <v>2.3300000000000001E-2</v>
      </c>
      <c r="T2425" t="s">
        <v>5056</v>
      </c>
      <c r="U2425" s="3">
        <v>45414</v>
      </c>
      <c r="V2425" t="str">
        <f t="shared" si="111"/>
        <v>Thursday</v>
      </c>
      <c r="W2425" t="str">
        <f t="shared" si="112"/>
        <v>May</v>
      </c>
      <c r="X2425">
        <v>16</v>
      </c>
      <c r="Y2425" t="str">
        <f t="shared" si="113"/>
        <v>Afternoon</v>
      </c>
      <c r="Z2425" t="s">
        <v>5071</v>
      </c>
    </row>
    <row r="2426" spans="1:26" x14ac:dyDescent="0.3">
      <c r="A2426" t="s">
        <v>2447</v>
      </c>
      <c r="B2426" t="s">
        <v>5025</v>
      </c>
      <c r="C2426" t="s">
        <v>5029</v>
      </c>
      <c r="D2426" t="s">
        <v>5033</v>
      </c>
      <c r="E2426" t="s">
        <v>5039</v>
      </c>
      <c r="F2426" t="s">
        <v>5050</v>
      </c>
      <c r="G2426">
        <v>-95.712900000000005</v>
      </c>
      <c r="H2426">
        <v>37.090200000000003</v>
      </c>
      <c r="I2426">
        <v>65244</v>
      </c>
      <c r="J2426">
        <v>293243</v>
      </c>
      <c r="K2426">
        <v>31274</v>
      </c>
      <c r="L2426">
        <v>13319</v>
      </c>
      <c r="M2426">
        <v>13834</v>
      </c>
      <c r="N2426" s="5">
        <v>0.2224936638568247</v>
      </c>
      <c r="O2426">
        <v>355729</v>
      </c>
      <c r="P2426">
        <v>0</v>
      </c>
      <c r="Q2426">
        <v>0</v>
      </c>
      <c r="S2426" s="5"/>
      <c r="T2426" t="s">
        <v>5056</v>
      </c>
      <c r="U2426" s="3">
        <v>45292</v>
      </c>
      <c r="V2426" t="str">
        <f t="shared" si="111"/>
        <v>Monday</v>
      </c>
      <c r="W2426" t="str">
        <f t="shared" si="112"/>
        <v>January</v>
      </c>
      <c r="X2426">
        <v>10</v>
      </c>
      <c r="Y2426" t="str">
        <f t="shared" si="113"/>
        <v>Morning</v>
      </c>
      <c r="Z2426" t="s">
        <v>5071</v>
      </c>
    </row>
    <row r="2427" spans="1:26" x14ac:dyDescent="0.3">
      <c r="A2427" t="s">
        <v>2448</v>
      </c>
      <c r="B2427" t="s">
        <v>5027</v>
      </c>
      <c r="C2427" t="s">
        <v>5029</v>
      </c>
      <c r="D2427" t="s">
        <v>5033</v>
      </c>
      <c r="E2427" t="s">
        <v>5036</v>
      </c>
      <c r="F2427" t="s">
        <v>5047</v>
      </c>
      <c r="G2427">
        <v>138.25290000000001</v>
      </c>
      <c r="H2427">
        <v>36.204799999999999</v>
      </c>
      <c r="I2427">
        <v>71016</v>
      </c>
      <c r="J2427">
        <v>396237</v>
      </c>
      <c r="K2427">
        <v>51367</v>
      </c>
      <c r="L2427">
        <v>20420</v>
      </c>
      <c r="M2427">
        <v>15876</v>
      </c>
      <c r="N2427" s="5">
        <v>0.17922662159225439</v>
      </c>
      <c r="O2427">
        <v>507277</v>
      </c>
      <c r="P2427">
        <v>386990</v>
      </c>
      <c r="Q2427">
        <v>0</v>
      </c>
      <c r="S2427" s="5"/>
      <c r="T2427" t="s">
        <v>5057</v>
      </c>
      <c r="U2427" s="3">
        <v>45384</v>
      </c>
      <c r="V2427" t="str">
        <f t="shared" si="111"/>
        <v>Tuesday</v>
      </c>
      <c r="W2427" t="str">
        <f t="shared" si="112"/>
        <v>April</v>
      </c>
      <c r="X2427">
        <v>16</v>
      </c>
      <c r="Y2427" t="str">
        <f t="shared" si="113"/>
        <v>Afternoon</v>
      </c>
      <c r="Z2427" t="s">
        <v>5070</v>
      </c>
    </row>
    <row r="2428" spans="1:26" x14ac:dyDescent="0.3">
      <c r="A2428" t="s">
        <v>2449</v>
      </c>
      <c r="B2428" t="s">
        <v>5027</v>
      </c>
      <c r="C2428" t="s">
        <v>5029</v>
      </c>
      <c r="D2428" t="s">
        <v>5033</v>
      </c>
      <c r="E2428" t="s">
        <v>5036</v>
      </c>
      <c r="F2428" t="s">
        <v>5047</v>
      </c>
      <c r="G2428">
        <v>138.25290000000001</v>
      </c>
      <c r="H2428">
        <v>36.204799999999999</v>
      </c>
      <c r="I2428">
        <v>26175</v>
      </c>
      <c r="J2428">
        <v>146062</v>
      </c>
      <c r="K2428">
        <v>22963</v>
      </c>
      <c r="L2428">
        <v>6982</v>
      </c>
      <c r="M2428">
        <v>5096</v>
      </c>
      <c r="N2428" s="5">
        <v>0.179208470928542</v>
      </c>
      <c r="O2428">
        <v>169965</v>
      </c>
      <c r="P2428">
        <v>135185</v>
      </c>
      <c r="Q2428">
        <v>0</v>
      </c>
      <c r="S2428" s="5"/>
      <c r="T2428" t="s">
        <v>5057</v>
      </c>
      <c r="U2428" s="3">
        <v>45485</v>
      </c>
      <c r="V2428" t="str">
        <f t="shared" si="111"/>
        <v>Friday</v>
      </c>
      <c r="W2428" t="str">
        <f t="shared" si="112"/>
        <v>July</v>
      </c>
      <c r="X2428">
        <v>12</v>
      </c>
      <c r="Y2428" t="str">
        <f t="shared" si="113"/>
        <v>Afternoon</v>
      </c>
      <c r="Z2428" t="s">
        <v>5070</v>
      </c>
    </row>
    <row r="2429" spans="1:26" x14ac:dyDescent="0.3">
      <c r="A2429" t="s">
        <v>2450</v>
      </c>
      <c r="B2429" t="s">
        <v>5027</v>
      </c>
      <c r="C2429" t="s">
        <v>5029</v>
      </c>
      <c r="D2429" t="s">
        <v>5035</v>
      </c>
      <c r="E2429" t="s">
        <v>5040</v>
      </c>
      <c r="F2429" t="s">
        <v>5043</v>
      </c>
      <c r="G2429">
        <v>-3.4359999999999999</v>
      </c>
      <c r="H2429">
        <v>55.378100000000003</v>
      </c>
      <c r="I2429">
        <v>20038</v>
      </c>
      <c r="J2429">
        <v>163171</v>
      </c>
      <c r="K2429">
        <v>31519</v>
      </c>
      <c r="L2429">
        <v>6235</v>
      </c>
      <c r="M2429">
        <v>8785</v>
      </c>
      <c r="N2429" s="5">
        <v>0.1228056984305874</v>
      </c>
      <c r="O2429">
        <v>206000</v>
      </c>
      <c r="P2429">
        <v>0</v>
      </c>
      <c r="Q2429">
        <v>1214724</v>
      </c>
      <c r="S2429" s="5"/>
      <c r="T2429" t="s">
        <v>5060</v>
      </c>
      <c r="U2429" s="3">
        <v>45403</v>
      </c>
      <c r="V2429" t="str">
        <f t="shared" si="111"/>
        <v>Sunday</v>
      </c>
      <c r="W2429" t="str">
        <f t="shared" si="112"/>
        <v>April</v>
      </c>
      <c r="X2429">
        <v>17</v>
      </c>
      <c r="Y2429" t="str">
        <f t="shared" si="113"/>
        <v>Afternoon</v>
      </c>
      <c r="Z2429" t="s">
        <v>5070</v>
      </c>
    </row>
    <row r="2430" spans="1:26" x14ac:dyDescent="0.3">
      <c r="A2430" t="s">
        <v>2451</v>
      </c>
      <c r="B2430" t="s">
        <v>5027</v>
      </c>
      <c r="C2430" t="s">
        <v>5029</v>
      </c>
      <c r="D2430" t="s">
        <v>5031</v>
      </c>
      <c r="E2430" t="s">
        <v>5036</v>
      </c>
      <c r="F2430" t="s">
        <v>5045</v>
      </c>
      <c r="G2430">
        <v>-51.9253</v>
      </c>
      <c r="H2430">
        <v>-14.234999999999999</v>
      </c>
      <c r="I2430">
        <v>233339</v>
      </c>
      <c r="J2430">
        <v>1671179</v>
      </c>
      <c r="K2430">
        <v>171521</v>
      </c>
      <c r="L2430">
        <v>101875</v>
      </c>
      <c r="M2430">
        <v>64033</v>
      </c>
      <c r="N2430" s="5">
        <v>0.13962574943880721</v>
      </c>
      <c r="O2430">
        <v>2027863</v>
      </c>
      <c r="P2430">
        <v>1671179</v>
      </c>
      <c r="Q2430">
        <v>0</v>
      </c>
      <c r="S2430" s="5"/>
      <c r="T2430" t="s">
        <v>5052</v>
      </c>
      <c r="U2430" s="3">
        <v>45361</v>
      </c>
      <c r="V2430" t="str">
        <f t="shared" si="111"/>
        <v>Sunday</v>
      </c>
      <c r="W2430" t="str">
        <f t="shared" si="112"/>
        <v>March</v>
      </c>
      <c r="X2430">
        <v>15</v>
      </c>
      <c r="Y2430" t="str">
        <f t="shared" si="113"/>
        <v>Afternoon</v>
      </c>
      <c r="Z2430" t="s">
        <v>5070</v>
      </c>
    </row>
    <row r="2431" spans="1:26" x14ac:dyDescent="0.3">
      <c r="A2431" t="s">
        <v>2452</v>
      </c>
      <c r="B2431" t="s">
        <v>5027</v>
      </c>
      <c r="C2431" t="s">
        <v>5029</v>
      </c>
      <c r="D2431" t="s">
        <v>5033</v>
      </c>
      <c r="E2431" t="s">
        <v>5040</v>
      </c>
      <c r="F2431" t="s">
        <v>5048</v>
      </c>
      <c r="G2431">
        <v>10.451499999999999</v>
      </c>
      <c r="H2431">
        <v>51.165700000000001</v>
      </c>
      <c r="I2431">
        <v>48176</v>
      </c>
      <c r="J2431">
        <v>311160</v>
      </c>
      <c r="K2431">
        <v>73091</v>
      </c>
      <c r="L2431">
        <v>24424</v>
      </c>
      <c r="M2431">
        <v>14119</v>
      </c>
      <c r="N2431" s="5">
        <v>0.15482881739778251</v>
      </c>
      <c r="O2431">
        <v>389824</v>
      </c>
      <c r="P2431">
        <v>0</v>
      </c>
      <c r="Q2431">
        <v>625712</v>
      </c>
      <c r="S2431" s="5"/>
      <c r="T2431" t="s">
        <v>5057</v>
      </c>
      <c r="U2431" s="3">
        <v>45433</v>
      </c>
      <c r="V2431" t="str">
        <f t="shared" si="111"/>
        <v>Tuesday</v>
      </c>
      <c r="W2431" t="str">
        <f t="shared" si="112"/>
        <v>May</v>
      </c>
      <c r="X2431">
        <v>12</v>
      </c>
      <c r="Y2431" t="str">
        <f t="shared" si="113"/>
        <v>Afternoon</v>
      </c>
      <c r="Z2431" t="s">
        <v>5070</v>
      </c>
    </row>
    <row r="2432" spans="1:26" x14ac:dyDescent="0.3">
      <c r="A2432" t="s">
        <v>2453</v>
      </c>
      <c r="B2432" t="s">
        <v>5023</v>
      </c>
      <c r="C2432" t="s">
        <v>5029</v>
      </c>
      <c r="D2432" t="s">
        <v>5031</v>
      </c>
      <c r="E2432" t="s">
        <v>5040</v>
      </c>
      <c r="F2432" t="s">
        <v>5049</v>
      </c>
      <c r="G2432">
        <v>-106.3468</v>
      </c>
      <c r="H2432">
        <v>56.130400000000002</v>
      </c>
      <c r="I2432">
        <v>42297</v>
      </c>
      <c r="J2432">
        <v>299937</v>
      </c>
      <c r="K2432">
        <v>49401</v>
      </c>
      <c r="L2432">
        <v>15686</v>
      </c>
      <c r="M2432">
        <v>9701</v>
      </c>
      <c r="N2432" s="5">
        <v>0.14102049758595711</v>
      </c>
      <c r="O2432">
        <v>366364</v>
      </c>
      <c r="P2432">
        <v>0</v>
      </c>
      <c r="Q2432">
        <v>96291</v>
      </c>
      <c r="R2432">
        <v>7693</v>
      </c>
      <c r="S2432" s="5">
        <v>2.1000000000000001E-2</v>
      </c>
      <c r="T2432" t="s">
        <v>5051</v>
      </c>
      <c r="U2432" s="3">
        <v>45352</v>
      </c>
      <c r="V2432" t="str">
        <f t="shared" si="111"/>
        <v>Friday</v>
      </c>
      <c r="W2432" t="str">
        <f t="shared" si="112"/>
        <v>March</v>
      </c>
      <c r="X2432">
        <v>10</v>
      </c>
      <c r="Y2432" t="str">
        <f t="shared" si="113"/>
        <v>Morning</v>
      </c>
      <c r="Z2432" t="s">
        <v>5070</v>
      </c>
    </row>
    <row r="2433" spans="1:26" x14ac:dyDescent="0.3">
      <c r="A2433" t="s">
        <v>2454</v>
      </c>
      <c r="B2433" t="s">
        <v>5024</v>
      </c>
      <c r="C2433" t="s">
        <v>5030</v>
      </c>
      <c r="D2433" t="s">
        <v>5033</v>
      </c>
      <c r="E2433" t="s">
        <v>5039</v>
      </c>
      <c r="F2433" t="s">
        <v>5049</v>
      </c>
      <c r="G2433">
        <v>-106.3468</v>
      </c>
      <c r="H2433">
        <v>56.130400000000002</v>
      </c>
      <c r="I2433">
        <v>27257</v>
      </c>
      <c r="J2433">
        <v>177346</v>
      </c>
      <c r="K2433">
        <v>34411</v>
      </c>
      <c r="L2433">
        <v>6861</v>
      </c>
      <c r="M2433">
        <v>3999</v>
      </c>
      <c r="N2433" s="5">
        <v>0.15369940987982059</v>
      </c>
      <c r="O2433">
        <v>206798</v>
      </c>
      <c r="P2433">
        <v>0</v>
      </c>
      <c r="Q2433">
        <v>0</v>
      </c>
      <c r="S2433" s="5"/>
      <c r="T2433" t="s">
        <v>5056</v>
      </c>
      <c r="U2433" s="3">
        <v>45451</v>
      </c>
      <c r="V2433" t="str">
        <f t="shared" si="111"/>
        <v>Saturday</v>
      </c>
      <c r="W2433" t="str">
        <f t="shared" si="112"/>
        <v>June</v>
      </c>
      <c r="X2433">
        <v>14</v>
      </c>
      <c r="Y2433" t="str">
        <f t="shared" si="113"/>
        <v>Afternoon</v>
      </c>
      <c r="Z2433" t="s">
        <v>5070</v>
      </c>
    </row>
    <row r="2434" spans="1:26" x14ac:dyDescent="0.3">
      <c r="A2434" t="s">
        <v>2455</v>
      </c>
      <c r="B2434" t="s">
        <v>5027</v>
      </c>
      <c r="C2434" t="s">
        <v>5029</v>
      </c>
      <c r="D2434" t="s">
        <v>5033</v>
      </c>
      <c r="E2434" t="s">
        <v>5036</v>
      </c>
      <c r="F2434" t="s">
        <v>5045</v>
      </c>
      <c r="G2434">
        <v>-51.9253</v>
      </c>
      <c r="H2434">
        <v>-14.234999999999999</v>
      </c>
      <c r="I2434">
        <v>54539</v>
      </c>
      <c r="J2434">
        <v>288864</v>
      </c>
      <c r="K2434">
        <v>31267</v>
      </c>
      <c r="L2434">
        <v>11216</v>
      </c>
      <c r="M2434">
        <v>12117</v>
      </c>
      <c r="N2434" s="5">
        <v>0.18880742117263369</v>
      </c>
      <c r="O2434">
        <v>345542</v>
      </c>
      <c r="P2434">
        <v>257907</v>
      </c>
      <c r="Q2434">
        <v>0</v>
      </c>
      <c r="S2434" s="5"/>
      <c r="T2434" t="s">
        <v>5057</v>
      </c>
      <c r="U2434" s="3">
        <v>45640</v>
      </c>
      <c r="V2434" t="str">
        <f t="shared" si="111"/>
        <v>Saturday</v>
      </c>
      <c r="W2434" t="str">
        <f t="shared" si="112"/>
        <v>December</v>
      </c>
      <c r="X2434">
        <v>8</v>
      </c>
      <c r="Y2434" t="str">
        <f t="shared" si="113"/>
        <v>Morning</v>
      </c>
      <c r="Z2434" t="s">
        <v>5070</v>
      </c>
    </row>
    <row r="2435" spans="1:26" x14ac:dyDescent="0.3">
      <c r="A2435" t="s">
        <v>2456</v>
      </c>
      <c r="B2435" t="s">
        <v>5024</v>
      </c>
      <c r="C2435" t="s">
        <v>5029</v>
      </c>
      <c r="D2435" t="s">
        <v>5033</v>
      </c>
      <c r="E2435" t="s">
        <v>5039</v>
      </c>
      <c r="F2435" t="s">
        <v>5043</v>
      </c>
      <c r="G2435">
        <v>-3.4359999999999999</v>
      </c>
      <c r="H2435">
        <v>55.378100000000003</v>
      </c>
      <c r="I2435">
        <v>37473</v>
      </c>
      <c r="J2435">
        <v>223137</v>
      </c>
      <c r="K2435">
        <v>23848</v>
      </c>
      <c r="L2435">
        <v>6775</v>
      </c>
      <c r="M2435">
        <v>13281</v>
      </c>
      <c r="N2435" s="5">
        <v>0.1679394091973519</v>
      </c>
      <c r="O2435">
        <v>274852</v>
      </c>
      <c r="P2435">
        <v>0</v>
      </c>
      <c r="Q2435">
        <v>0</v>
      </c>
      <c r="S2435" s="5"/>
      <c r="T2435" t="s">
        <v>5056</v>
      </c>
      <c r="U2435" s="3">
        <v>45530</v>
      </c>
      <c r="V2435" t="str">
        <f t="shared" ref="V2435:V2498" si="114">TEXT(U2435,"DDDD")</f>
        <v>Monday</v>
      </c>
      <c r="W2435" t="str">
        <f t="shared" ref="W2435:W2498" si="115">TEXT(U2435,"MMMM")</f>
        <v>August</v>
      </c>
      <c r="X2435">
        <v>15</v>
      </c>
      <c r="Y2435" t="str">
        <f t="shared" ref="Y2435:Y2498" si="116">IF(X2435&lt;6,"NIght",IF(X2435&lt;12,"Morning",IF(X2435&lt;18,"Afternoon","Evening")))</f>
        <v>Afternoon</v>
      </c>
      <c r="Z2435" t="s">
        <v>5070</v>
      </c>
    </row>
    <row r="2436" spans="1:26" x14ac:dyDescent="0.3">
      <c r="A2436" t="s">
        <v>2457</v>
      </c>
      <c r="B2436" t="s">
        <v>5023</v>
      </c>
      <c r="C2436" t="s">
        <v>5029</v>
      </c>
      <c r="D2436" t="s">
        <v>5031</v>
      </c>
      <c r="E2436" t="s">
        <v>5036</v>
      </c>
      <c r="F2436" t="s">
        <v>5047</v>
      </c>
      <c r="G2436">
        <v>138.25290000000001</v>
      </c>
      <c r="H2436">
        <v>36.204799999999999</v>
      </c>
      <c r="I2436">
        <v>144191</v>
      </c>
      <c r="J2436">
        <v>1634624</v>
      </c>
      <c r="K2436">
        <v>228818</v>
      </c>
      <c r="L2436">
        <v>77225</v>
      </c>
      <c r="M2436">
        <v>75130</v>
      </c>
      <c r="N2436" s="5">
        <v>8.8210704961429895E-2</v>
      </c>
      <c r="O2436">
        <v>2086699</v>
      </c>
      <c r="P2436">
        <v>1634624</v>
      </c>
      <c r="Q2436">
        <v>0</v>
      </c>
      <c r="R2436">
        <v>41733</v>
      </c>
      <c r="S2436" s="5">
        <v>0.02</v>
      </c>
      <c r="T2436" t="s">
        <v>5052</v>
      </c>
      <c r="U2436" s="3">
        <v>45747</v>
      </c>
      <c r="V2436" t="str">
        <f t="shared" si="114"/>
        <v>Monday</v>
      </c>
      <c r="W2436" t="str">
        <f t="shared" si="115"/>
        <v>March</v>
      </c>
      <c r="X2436">
        <v>11</v>
      </c>
      <c r="Y2436" t="str">
        <f t="shared" si="116"/>
        <v>Morning</v>
      </c>
      <c r="Z2436" t="s">
        <v>5069</v>
      </c>
    </row>
    <row r="2437" spans="1:26" x14ac:dyDescent="0.3">
      <c r="A2437" t="s">
        <v>2458</v>
      </c>
      <c r="B2437" t="s">
        <v>5024</v>
      </c>
      <c r="C2437" t="s">
        <v>5029</v>
      </c>
      <c r="D2437" t="s">
        <v>5035</v>
      </c>
      <c r="E2437" t="s">
        <v>5040</v>
      </c>
      <c r="F2437" t="s">
        <v>5044</v>
      </c>
      <c r="G2437">
        <v>78.962900000000005</v>
      </c>
      <c r="H2437">
        <v>20.593699999999998</v>
      </c>
      <c r="I2437">
        <v>3489</v>
      </c>
      <c r="J2437">
        <v>28239</v>
      </c>
      <c r="K2437">
        <v>3603</v>
      </c>
      <c r="L2437">
        <v>2033</v>
      </c>
      <c r="M2437">
        <v>702</v>
      </c>
      <c r="N2437" s="5">
        <v>0.12357653493586809</v>
      </c>
      <c r="O2437">
        <v>32277</v>
      </c>
      <c r="P2437">
        <v>0</v>
      </c>
      <c r="Q2437">
        <v>114870</v>
      </c>
      <c r="S2437" s="5"/>
      <c r="T2437" t="s">
        <v>5058</v>
      </c>
      <c r="U2437" s="3">
        <v>45755</v>
      </c>
      <c r="V2437" t="str">
        <f t="shared" si="114"/>
        <v>Tuesday</v>
      </c>
      <c r="W2437" t="str">
        <f t="shared" si="115"/>
        <v>April</v>
      </c>
      <c r="X2437">
        <v>8</v>
      </c>
      <c r="Y2437" t="str">
        <f t="shared" si="116"/>
        <v>Morning</v>
      </c>
      <c r="Z2437" t="s">
        <v>5070</v>
      </c>
    </row>
    <row r="2438" spans="1:26" x14ac:dyDescent="0.3">
      <c r="A2438" t="s">
        <v>2459</v>
      </c>
      <c r="B2438" t="s">
        <v>5023</v>
      </c>
      <c r="C2438" t="s">
        <v>5029</v>
      </c>
      <c r="D2438" t="s">
        <v>5035</v>
      </c>
      <c r="E2438" t="s">
        <v>5040</v>
      </c>
      <c r="F2438" t="s">
        <v>5048</v>
      </c>
      <c r="G2438">
        <v>10.451499999999999</v>
      </c>
      <c r="H2438">
        <v>51.165700000000001</v>
      </c>
      <c r="I2438">
        <v>22498</v>
      </c>
      <c r="J2438">
        <v>169322</v>
      </c>
      <c r="K2438">
        <v>41307</v>
      </c>
      <c r="L2438">
        <v>12521</v>
      </c>
      <c r="M2438">
        <v>8497</v>
      </c>
      <c r="N2438" s="5">
        <v>0.13287314481647799</v>
      </c>
      <c r="O2438">
        <v>217865</v>
      </c>
      <c r="P2438">
        <v>0</v>
      </c>
      <c r="Q2438">
        <v>105032</v>
      </c>
      <c r="R2438">
        <v>4291</v>
      </c>
      <c r="S2438" s="5">
        <v>1.9699999999999999E-2</v>
      </c>
      <c r="T2438" t="s">
        <v>5058</v>
      </c>
      <c r="U2438" s="3">
        <v>45479</v>
      </c>
      <c r="V2438" t="str">
        <f t="shared" si="114"/>
        <v>Saturday</v>
      </c>
      <c r="W2438" t="str">
        <f t="shared" si="115"/>
        <v>July</v>
      </c>
      <c r="X2438">
        <v>15</v>
      </c>
      <c r="Y2438" t="str">
        <f t="shared" si="116"/>
        <v>Afternoon</v>
      </c>
      <c r="Z2438" t="s">
        <v>5070</v>
      </c>
    </row>
    <row r="2439" spans="1:26" x14ac:dyDescent="0.3">
      <c r="A2439" t="s">
        <v>2460</v>
      </c>
      <c r="B2439" t="s">
        <v>5025</v>
      </c>
      <c r="C2439" t="s">
        <v>5029</v>
      </c>
      <c r="D2439" t="s">
        <v>5031</v>
      </c>
      <c r="E2439" t="s">
        <v>5037</v>
      </c>
      <c r="F2439" t="s">
        <v>5045</v>
      </c>
      <c r="G2439">
        <v>-51.9253</v>
      </c>
      <c r="H2439">
        <v>-14.234999999999999</v>
      </c>
      <c r="I2439">
        <v>66116</v>
      </c>
      <c r="J2439">
        <v>484503</v>
      </c>
      <c r="K2439">
        <v>109233</v>
      </c>
      <c r="L2439">
        <v>31250</v>
      </c>
      <c r="M2439">
        <v>26546</v>
      </c>
      <c r="N2439" s="5">
        <v>0.13646162194556599</v>
      </c>
      <c r="O2439">
        <v>610174</v>
      </c>
      <c r="P2439">
        <v>0</v>
      </c>
      <c r="Q2439">
        <v>0</v>
      </c>
      <c r="S2439" s="5"/>
      <c r="T2439" t="s">
        <v>5051</v>
      </c>
      <c r="U2439" s="3">
        <v>45621</v>
      </c>
      <c r="V2439" t="str">
        <f t="shared" si="114"/>
        <v>Monday</v>
      </c>
      <c r="W2439" t="str">
        <f t="shared" si="115"/>
        <v>November</v>
      </c>
      <c r="X2439">
        <v>10</v>
      </c>
      <c r="Y2439" t="str">
        <f t="shared" si="116"/>
        <v>Morning</v>
      </c>
      <c r="Z2439" t="s">
        <v>5070</v>
      </c>
    </row>
    <row r="2440" spans="1:26" x14ac:dyDescent="0.3">
      <c r="A2440" t="s">
        <v>2461</v>
      </c>
      <c r="B2440" t="s">
        <v>5027</v>
      </c>
      <c r="C2440" t="s">
        <v>5030</v>
      </c>
      <c r="D2440" t="s">
        <v>5032</v>
      </c>
      <c r="E2440" t="s">
        <v>5036</v>
      </c>
      <c r="F2440" t="s">
        <v>5044</v>
      </c>
      <c r="G2440">
        <v>78.962900000000005</v>
      </c>
      <c r="H2440">
        <v>20.593699999999998</v>
      </c>
      <c r="I2440">
        <v>265179</v>
      </c>
      <c r="J2440">
        <v>2891604</v>
      </c>
      <c r="K2440">
        <v>402998</v>
      </c>
      <c r="L2440">
        <v>134256</v>
      </c>
      <c r="M2440">
        <v>70312</v>
      </c>
      <c r="N2440" s="5">
        <v>9.1706703266129092E-2</v>
      </c>
      <c r="O2440">
        <v>3721538</v>
      </c>
      <c r="P2440">
        <v>2891604</v>
      </c>
      <c r="Q2440">
        <v>0</v>
      </c>
      <c r="S2440" s="5"/>
      <c r="T2440" t="s">
        <v>5061</v>
      </c>
      <c r="U2440" s="3">
        <v>45532</v>
      </c>
      <c r="V2440" t="str">
        <f t="shared" si="114"/>
        <v>Wednesday</v>
      </c>
      <c r="W2440" t="str">
        <f t="shared" si="115"/>
        <v>August</v>
      </c>
      <c r="X2440">
        <v>12</v>
      </c>
      <c r="Y2440" t="str">
        <f t="shared" si="116"/>
        <v>Afternoon</v>
      </c>
      <c r="Z2440" t="s">
        <v>5069</v>
      </c>
    </row>
    <row r="2441" spans="1:26" x14ac:dyDescent="0.3">
      <c r="A2441" t="s">
        <v>2462</v>
      </c>
      <c r="B2441" t="s">
        <v>5025</v>
      </c>
      <c r="C2441" t="s">
        <v>5029</v>
      </c>
      <c r="D2441" t="s">
        <v>5033</v>
      </c>
      <c r="E2441" t="s">
        <v>5037</v>
      </c>
      <c r="F2441" t="s">
        <v>5050</v>
      </c>
      <c r="G2441">
        <v>-95.712900000000005</v>
      </c>
      <c r="H2441">
        <v>37.090200000000003</v>
      </c>
      <c r="I2441">
        <v>40949</v>
      </c>
      <c r="J2441">
        <v>183495</v>
      </c>
      <c r="K2441">
        <v>26359</v>
      </c>
      <c r="L2441">
        <v>10281</v>
      </c>
      <c r="M2441">
        <v>6542</v>
      </c>
      <c r="N2441" s="5">
        <v>0.22316470591066279</v>
      </c>
      <c r="O2441">
        <v>237072</v>
      </c>
      <c r="P2441">
        <v>0</v>
      </c>
      <c r="Q2441">
        <v>0</v>
      </c>
      <c r="S2441" s="5"/>
      <c r="T2441" t="s">
        <v>5056</v>
      </c>
      <c r="U2441" s="3">
        <v>45300</v>
      </c>
      <c r="V2441" t="str">
        <f t="shared" si="114"/>
        <v>Tuesday</v>
      </c>
      <c r="W2441" t="str">
        <f t="shared" si="115"/>
        <v>January</v>
      </c>
      <c r="X2441">
        <v>10</v>
      </c>
      <c r="Y2441" t="str">
        <f t="shared" si="116"/>
        <v>Morning</v>
      </c>
      <c r="Z2441" t="s">
        <v>5071</v>
      </c>
    </row>
    <row r="2442" spans="1:26" x14ac:dyDescent="0.3">
      <c r="A2442" t="s">
        <v>2463</v>
      </c>
      <c r="B2442" t="s">
        <v>5023</v>
      </c>
      <c r="C2442" t="s">
        <v>5029</v>
      </c>
      <c r="D2442" t="s">
        <v>5031</v>
      </c>
      <c r="E2442" t="s">
        <v>5040</v>
      </c>
      <c r="F2442" t="s">
        <v>5045</v>
      </c>
      <c r="G2442">
        <v>-51.9253</v>
      </c>
      <c r="H2442">
        <v>-14.234999999999999</v>
      </c>
      <c r="I2442">
        <v>54221</v>
      </c>
      <c r="J2442">
        <v>363463</v>
      </c>
      <c r="K2442">
        <v>82983</v>
      </c>
      <c r="L2442">
        <v>18820</v>
      </c>
      <c r="M2442">
        <v>12767</v>
      </c>
      <c r="N2442" s="5">
        <v>0.1491802738272453</v>
      </c>
      <c r="O2442">
        <v>454164</v>
      </c>
      <c r="P2442">
        <v>0</v>
      </c>
      <c r="Q2442">
        <v>278223</v>
      </c>
      <c r="R2442">
        <v>4859</v>
      </c>
      <c r="S2442" s="5">
        <v>1.0699999999999999E-2</v>
      </c>
      <c r="T2442" t="s">
        <v>5051</v>
      </c>
      <c r="U2442" s="3">
        <v>45474</v>
      </c>
      <c r="V2442" t="str">
        <f t="shared" si="114"/>
        <v>Monday</v>
      </c>
      <c r="W2442" t="str">
        <f t="shared" si="115"/>
        <v>July</v>
      </c>
      <c r="X2442">
        <v>15</v>
      </c>
      <c r="Y2442" t="str">
        <f t="shared" si="116"/>
        <v>Afternoon</v>
      </c>
      <c r="Z2442" t="s">
        <v>5070</v>
      </c>
    </row>
    <row r="2443" spans="1:26" x14ac:dyDescent="0.3">
      <c r="A2443" t="s">
        <v>2464</v>
      </c>
      <c r="B2443" t="s">
        <v>5025</v>
      </c>
      <c r="C2443" t="s">
        <v>5029</v>
      </c>
      <c r="D2443" t="s">
        <v>5035</v>
      </c>
      <c r="E2443" t="s">
        <v>5036</v>
      </c>
      <c r="F2443" t="s">
        <v>5048</v>
      </c>
      <c r="G2443">
        <v>10.451499999999999</v>
      </c>
      <c r="H2443">
        <v>51.165700000000001</v>
      </c>
      <c r="I2443">
        <v>240161</v>
      </c>
      <c r="J2443">
        <v>1496062</v>
      </c>
      <c r="K2443">
        <v>319019</v>
      </c>
      <c r="L2443">
        <v>61871</v>
      </c>
      <c r="M2443">
        <v>83079</v>
      </c>
      <c r="N2443" s="5">
        <v>0.16052902462439461</v>
      </c>
      <c r="O2443">
        <v>1761637</v>
      </c>
      <c r="P2443">
        <v>1496062</v>
      </c>
      <c r="Q2443">
        <v>0</v>
      </c>
      <c r="S2443" s="5"/>
      <c r="T2443" t="s">
        <v>5060</v>
      </c>
      <c r="U2443" s="3">
        <v>45344</v>
      </c>
      <c r="V2443" t="str">
        <f t="shared" si="114"/>
        <v>Thursday</v>
      </c>
      <c r="W2443" t="str">
        <f t="shared" si="115"/>
        <v>February</v>
      </c>
      <c r="X2443">
        <v>19</v>
      </c>
      <c r="Y2443" t="str">
        <f t="shared" si="116"/>
        <v>Evening</v>
      </c>
      <c r="Z2443" t="s">
        <v>5070</v>
      </c>
    </row>
    <row r="2444" spans="1:26" x14ac:dyDescent="0.3">
      <c r="A2444" t="s">
        <v>2465</v>
      </c>
      <c r="B2444" t="s">
        <v>5025</v>
      </c>
      <c r="C2444" t="s">
        <v>5029</v>
      </c>
      <c r="D2444" t="s">
        <v>5033</v>
      </c>
      <c r="E2444" t="s">
        <v>5037</v>
      </c>
      <c r="F2444" t="s">
        <v>5049</v>
      </c>
      <c r="G2444">
        <v>-106.3468</v>
      </c>
      <c r="H2444">
        <v>56.130400000000002</v>
      </c>
      <c r="I2444">
        <v>41780</v>
      </c>
      <c r="J2444">
        <v>207886</v>
      </c>
      <c r="K2444">
        <v>45251</v>
      </c>
      <c r="L2444">
        <v>12433</v>
      </c>
      <c r="M2444">
        <v>11586</v>
      </c>
      <c r="N2444" s="5">
        <v>0.20097791703304471</v>
      </c>
      <c r="O2444">
        <v>235824</v>
      </c>
      <c r="P2444">
        <v>0</v>
      </c>
      <c r="Q2444">
        <v>0</v>
      </c>
      <c r="S2444" s="5"/>
      <c r="T2444" t="s">
        <v>5056</v>
      </c>
      <c r="U2444" s="3">
        <v>45585</v>
      </c>
      <c r="V2444" t="str">
        <f t="shared" si="114"/>
        <v>Sunday</v>
      </c>
      <c r="W2444" t="str">
        <f t="shared" si="115"/>
        <v>October</v>
      </c>
      <c r="X2444">
        <v>15</v>
      </c>
      <c r="Y2444" t="str">
        <f t="shared" si="116"/>
        <v>Afternoon</v>
      </c>
      <c r="Z2444" t="s">
        <v>5071</v>
      </c>
    </row>
    <row r="2445" spans="1:26" x14ac:dyDescent="0.3">
      <c r="A2445" t="s">
        <v>2466</v>
      </c>
      <c r="B2445" t="s">
        <v>5025</v>
      </c>
      <c r="C2445" t="s">
        <v>5029</v>
      </c>
      <c r="D2445" t="s">
        <v>5032</v>
      </c>
      <c r="E2445" t="s">
        <v>5039</v>
      </c>
      <c r="F2445" t="s">
        <v>5046</v>
      </c>
      <c r="G2445">
        <v>133.77510000000001</v>
      </c>
      <c r="H2445">
        <v>-25.2744</v>
      </c>
      <c r="I2445">
        <v>42967</v>
      </c>
      <c r="J2445">
        <v>589586</v>
      </c>
      <c r="K2445">
        <v>96162</v>
      </c>
      <c r="L2445">
        <v>42239</v>
      </c>
      <c r="M2445">
        <v>12245</v>
      </c>
      <c r="N2445" s="5">
        <v>7.2877289909597492E-2</v>
      </c>
      <c r="O2445">
        <v>661775</v>
      </c>
      <c r="P2445">
        <v>0</v>
      </c>
      <c r="Q2445">
        <v>0</v>
      </c>
      <c r="S2445" s="5"/>
      <c r="T2445" t="s">
        <v>5059</v>
      </c>
      <c r="U2445" s="3">
        <v>45534</v>
      </c>
      <c r="V2445" t="str">
        <f t="shared" si="114"/>
        <v>Friday</v>
      </c>
      <c r="W2445" t="str">
        <f t="shared" si="115"/>
        <v>August</v>
      </c>
      <c r="X2445">
        <v>15</v>
      </c>
      <c r="Y2445" t="str">
        <f t="shared" si="116"/>
        <v>Afternoon</v>
      </c>
      <c r="Z2445" t="s">
        <v>5069</v>
      </c>
    </row>
    <row r="2446" spans="1:26" x14ac:dyDescent="0.3">
      <c r="A2446" t="s">
        <v>2467</v>
      </c>
      <c r="B2446" t="s">
        <v>5025</v>
      </c>
      <c r="C2446" t="s">
        <v>5029</v>
      </c>
      <c r="D2446" t="s">
        <v>5033</v>
      </c>
      <c r="E2446" t="s">
        <v>5036</v>
      </c>
      <c r="F2446" t="s">
        <v>5046</v>
      </c>
      <c r="G2446">
        <v>133.77510000000001</v>
      </c>
      <c r="H2446">
        <v>-25.2744</v>
      </c>
      <c r="I2446">
        <v>576869</v>
      </c>
      <c r="J2446">
        <v>2974903</v>
      </c>
      <c r="K2446">
        <v>591014</v>
      </c>
      <c r="L2446">
        <v>175686</v>
      </c>
      <c r="M2446">
        <v>122554</v>
      </c>
      <c r="N2446" s="5">
        <v>0.19391218036188421</v>
      </c>
      <c r="O2446">
        <v>3774224</v>
      </c>
      <c r="P2446">
        <v>2974903</v>
      </c>
      <c r="Q2446">
        <v>0</v>
      </c>
      <c r="S2446" s="5"/>
      <c r="T2446" t="s">
        <v>5057</v>
      </c>
      <c r="U2446" s="3">
        <v>45297</v>
      </c>
      <c r="V2446" t="str">
        <f t="shared" si="114"/>
        <v>Saturday</v>
      </c>
      <c r="W2446" t="str">
        <f t="shared" si="115"/>
        <v>January</v>
      </c>
      <c r="X2446">
        <v>17</v>
      </c>
      <c r="Y2446" t="str">
        <f t="shared" si="116"/>
        <v>Afternoon</v>
      </c>
      <c r="Z2446" t="s">
        <v>5070</v>
      </c>
    </row>
    <row r="2447" spans="1:26" x14ac:dyDescent="0.3">
      <c r="A2447" t="s">
        <v>2468</v>
      </c>
      <c r="B2447" t="s">
        <v>5024</v>
      </c>
      <c r="C2447" t="s">
        <v>5029</v>
      </c>
      <c r="D2447" t="s">
        <v>5033</v>
      </c>
      <c r="E2447" t="s">
        <v>5040</v>
      </c>
      <c r="F2447" t="s">
        <v>5048</v>
      </c>
      <c r="G2447">
        <v>10.451499999999999</v>
      </c>
      <c r="H2447">
        <v>51.165700000000001</v>
      </c>
      <c r="I2447">
        <v>25956</v>
      </c>
      <c r="J2447">
        <v>170686</v>
      </c>
      <c r="K2447">
        <v>29133</v>
      </c>
      <c r="L2447">
        <v>5349</v>
      </c>
      <c r="M2447">
        <v>4041</v>
      </c>
      <c r="N2447" s="5">
        <v>0.15207144372824929</v>
      </c>
      <c r="O2447">
        <v>211170</v>
      </c>
      <c r="P2447">
        <v>0</v>
      </c>
      <c r="Q2447">
        <v>271587</v>
      </c>
      <c r="S2447" s="5"/>
      <c r="T2447" t="s">
        <v>5056</v>
      </c>
      <c r="U2447" s="3">
        <v>45360</v>
      </c>
      <c r="V2447" t="str">
        <f t="shared" si="114"/>
        <v>Saturday</v>
      </c>
      <c r="W2447" t="str">
        <f t="shared" si="115"/>
        <v>March</v>
      </c>
      <c r="X2447">
        <v>16</v>
      </c>
      <c r="Y2447" t="str">
        <f t="shared" si="116"/>
        <v>Afternoon</v>
      </c>
      <c r="Z2447" t="s">
        <v>5070</v>
      </c>
    </row>
    <row r="2448" spans="1:26" x14ac:dyDescent="0.3">
      <c r="A2448" t="s">
        <v>2469</v>
      </c>
      <c r="B2448" t="s">
        <v>5024</v>
      </c>
      <c r="C2448" t="s">
        <v>5029</v>
      </c>
      <c r="D2448" t="s">
        <v>5033</v>
      </c>
      <c r="E2448" t="s">
        <v>5039</v>
      </c>
      <c r="F2448" t="s">
        <v>5049</v>
      </c>
      <c r="G2448">
        <v>-106.3468</v>
      </c>
      <c r="H2448">
        <v>56.130400000000002</v>
      </c>
      <c r="I2448">
        <v>58982</v>
      </c>
      <c r="J2448">
        <v>261850</v>
      </c>
      <c r="K2448">
        <v>60151</v>
      </c>
      <c r="L2448">
        <v>16950</v>
      </c>
      <c r="M2448">
        <v>5321</v>
      </c>
      <c r="N2448" s="5">
        <v>0.22525158095728021</v>
      </c>
      <c r="O2448">
        <v>320332</v>
      </c>
      <c r="P2448">
        <v>0</v>
      </c>
      <c r="Q2448">
        <v>0</v>
      </c>
      <c r="S2448" s="5"/>
      <c r="T2448" t="s">
        <v>5056</v>
      </c>
      <c r="U2448" s="3">
        <v>45703</v>
      </c>
      <c r="V2448" t="str">
        <f t="shared" si="114"/>
        <v>Saturday</v>
      </c>
      <c r="W2448" t="str">
        <f t="shared" si="115"/>
        <v>February</v>
      </c>
      <c r="X2448">
        <v>19</v>
      </c>
      <c r="Y2448" t="str">
        <f t="shared" si="116"/>
        <v>Evening</v>
      </c>
      <c r="Z2448" t="s">
        <v>5071</v>
      </c>
    </row>
    <row r="2449" spans="1:26" x14ac:dyDescent="0.3">
      <c r="A2449" t="s">
        <v>2470</v>
      </c>
      <c r="B2449" t="s">
        <v>5025</v>
      </c>
      <c r="C2449" t="s">
        <v>5029</v>
      </c>
      <c r="D2449" t="s">
        <v>5035</v>
      </c>
      <c r="E2449" t="s">
        <v>5037</v>
      </c>
      <c r="F2449" t="s">
        <v>5043</v>
      </c>
      <c r="G2449">
        <v>-3.4359999999999999</v>
      </c>
      <c r="H2449">
        <v>55.378100000000003</v>
      </c>
      <c r="I2449">
        <v>27305</v>
      </c>
      <c r="J2449">
        <v>262554</v>
      </c>
      <c r="K2449">
        <v>65304</v>
      </c>
      <c r="L2449">
        <v>14850</v>
      </c>
      <c r="M2449">
        <v>12421</v>
      </c>
      <c r="N2449" s="5">
        <v>0.1039980154099675</v>
      </c>
      <c r="O2449">
        <v>301270</v>
      </c>
      <c r="P2449">
        <v>0</v>
      </c>
      <c r="Q2449">
        <v>0</v>
      </c>
      <c r="S2449" s="5"/>
      <c r="T2449" t="s">
        <v>5058</v>
      </c>
      <c r="U2449" s="3">
        <v>45503</v>
      </c>
      <c r="V2449" t="str">
        <f t="shared" si="114"/>
        <v>Tuesday</v>
      </c>
      <c r="W2449" t="str">
        <f t="shared" si="115"/>
        <v>July</v>
      </c>
      <c r="X2449">
        <v>17</v>
      </c>
      <c r="Y2449" t="str">
        <f t="shared" si="116"/>
        <v>Afternoon</v>
      </c>
      <c r="Z2449" t="s">
        <v>5070</v>
      </c>
    </row>
    <row r="2450" spans="1:26" x14ac:dyDescent="0.3">
      <c r="A2450" t="s">
        <v>2471</v>
      </c>
      <c r="B2450" t="s">
        <v>5023</v>
      </c>
      <c r="C2450" t="s">
        <v>5030</v>
      </c>
      <c r="D2450" t="s">
        <v>5033</v>
      </c>
      <c r="E2450" t="s">
        <v>5036</v>
      </c>
      <c r="F2450" t="s">
        <v>5050</v>
      </c>
      <c r="G2450">
        <v>-95.712900000000005</v>
      </c>
      <c r="H2450">
        <v>37.090200000000003</v>
      </c>
      <c r="I2450">
        <v>402508</v>
      </c>
      <c r="J2450">
        <v>1863830</v>
      </c>
      <c r="K2450">
        <v>425725</v>
      </c>
      <c r="L2450">
        <v>71517</v>
      </c>
      <c r="M2450">
        <v>57073</v>
      </c>
      <c r="N2450" s="5">
        <v>0.21595765263193539</v>
      </c>
      <c r="O2450">
        <v>2216255</v>
      </c>
      <c r="P2450">
        <v>1863830</v>
      </c>
      <c r="Q2450">
        <v>0</v>
      </c>
      <c r="R2450">
        <v>30362</v>
      </c>
      <c r="S2450" s="5">
        <v>1.37E-2</v>
      </c>
      <c r="T2450" t="s">
        <v>5057</v>
      </c>
      <c r="U2450" s="3">
        <v>45602</v>
      </c>
      <c r="V2450" t="str">
        <f t="shared" si="114"/>
        <v>Wednesday</v>
      </c>
      <c r="W2450" t="str">
        <f t="shared" si="115"/>
        <v>November</v>
      </c>
      <c r="X2450">
        <v>17</v>
      </c>
      <c r="Y2450" t="str">
        <f t="shared" si="116"/>
        <v>Afternoon</v>
      </c>
      <c r="Z2450" t="s">
        <v>5071</v>
      </c>
    </row>
    <row r="2451" spans="1:26" x14ac:dyDescent="0.3">
      <c r="A2451" t="s">
        <v>2472</v>
      </c>
      <c r="B2451" t="s">
        <v>5027</v>
      </c>
      <c r="C2451" t="s">
        <v>5029</v>
      </c>
      <c r="D2451" t="s">
        <v>5031</v>
      </c>
      <c r="E2451" t="s">
        <v>5036</v>
      </c>
      <c r="F2451" t="s">
        <v>5049</v>
      </c>
      <c r="G2451">
        <v>-106.3468</v>
      </c>
      <c r="H2451">
        <v>56.130400000000002</v>
      </c>
      <c r="I2451">
        <v>161700</v>
      </c>
      <c r="J2451">
        <v>1362075</v>
      </c>
      <c r="K2451">
        <v>325753</v>
      </c>
      <c r="L2451">
        <v>47295</v>
      </c>
      <c r="M2451">
        <v>47444</v>
      </c>
      <c r="N2451" s="5">
        <v>0.1187166141331439</v>
      </c>
      <c r="O2451">
        <v>1691412</v>
      </c>
      <c r="P2451">
        <v>1362075</v>
      </c>
      <c r="Q2451">
        <v>0</v>
      </c>
      <c r="S2451" s="5"/>
      <c r="T2451" t="s">
        <v>5052</v>
      </c>
      <c r="U2451" s="3">
        <v>45578</v>
      </c>
      <c r="V2451" t="str">
        <f t="shared" si="114"/>
        <v>Sunday</v>
      </c>
      <c r="W2451" t="str">
        <f t="shared" si="115"/>
        <v>October</v>
      </c>
      <c r="X2451">
        <v>12</v>
      </c>
      <c r="Y2451" t="str">
        <f t="shared" si="116"/>
        <v>Afternoon</v>
      </c>
      <c r="Z2451" t="s">
        <v>5070</v>
      </c>
    </row>
    <row r="2452" spans="1:26" x14ac:dyDescent="0.3">
      <c r="A2452" t="s">
        <v>2473</v>
      </c>
      <c r="B2452" t="s">
        <v>5027</v>
      </c>
      <c r="C2452" t="s">
        <v>5030</v>
      </c>
      <c r="D2452" t="s">
        <v>5033</v>
      </c>
      <c r="E2452" t="s">
        <v>5036</v>
      </c>
      <c r="F2452" t="s">
        <v>5050</v>
      </c>
      <c r="G2452">
        <v>-95.712900000000005</v>
      </c>
      <c r="H2452">
        <v>37.090200000000003</v>
      </c>
      <c r="I2452">
        <v>79253</v>
      </c>
      <c r="J2452">
        <v>395453</v>
      </c>
      <c r="K2452">
        <v>52950</v>
      </c>
      <c r="L2452">
        <v>24842</v>
      </c>
      <c r="M2452">
        <v>10506</v>
      </c>
      <c r="N2452" s="5">
        <v>0.200412233924014</v>
      </c>
      <c r="O2452">
        <v>439425</v>
      </c>
      <c r="P2452">
        <v>354942</v>
      </c>
      <c r="Q2452">
        <v>0</v>
      </c>
      <c r="S2452" s="5"/>
      <c r="T2452" t="s">
        <v>5057</v>
      </c>
      <c r="U2452" s="3">
        <v>45495</v>
      </c>
      <c r="V2452" t="str">
        <f t="shared" si="114"/>
        <v>Monday</v>
      </c>
      <c r="W2452" t="str">
        <f t="shared" si="115"/>
        <v>July</v>
      </c>
      <c r="X2452">
        <v>11</v>
      </c>
      <c r="Y2452" t="str">
        <f t="shared" si="116"/>
        <v>Morning</v>
      </c>
      <c r="Z2452" t="s">
        <v>5071</v>
      </c>
    </row>
    <row r="2453" spans="1:26" x14ac:dyDescent="0.3">
      <c r="A2453" t="s">
        <v>2474</v>
      </c>
      <c r="B2453" t="s">
        <v>5027</v>
      </c>
      <c r="C2453" t="s">
        <v>5029</v>
      </c>
      <c r="D2453" t="s">
        <v>5033</v>
      </c>
      <c r="E2453" t="s">
        <v>5036</v>
      </c>
      <c r="F2453" t="s">
        <v>5049</v>
      </c>
      <c r="G2453">
        <v>-106.3468</v>
      </c>
      <c r="H2453">
        <v>56.130400000000002</v>
      </c>
      <c r="I2453">
        <v>88990</v>
      </c>
      <c r="J2453">
        <v>390431</v>
      </c>
      <c r="K2453">
        <v>58524</v>
      </c>
      <c r="L2453">
        <v>23282</v>
      </c>
      <c r="M2453">
        <v>15538</v>
      </c>
      <c r="N2453" s="5">
        <v>0.22792846635449929</v>
      </c>
      <c r="O2453">
        <v>503323</v>
      </c>
      <c r="P2453">
        <v>378218</v>
      </c>
      <c r="Q2453">
        <v>0</v>
      </c>
      <c r="S2453" s="5"/>
      <c r="T2453" t="s">
        <v>5057</v>
      </c>
      <c r="U2453" s="3">
        <v>45625</v>
      </c>
      <c r="V2453" t="str">
        <f t="shared" si="114"/>
        <v>Friday</v>
      </c>
      <c r="W2453" t="str">
        <f t="shared" si="115"/>
        <v>November</v>
      </c>
      <c r="X2453">
        <v>15</v>
      </c>
      <c r="Y2453" t="str">
        <f t="shared" si="116"/>
        <v>Afternoon</v>
      </c>
      <c r="Z2453" t="s">
        <v>5071</v>
      </c>
    </row>
    <row r="2454" spans="1:26" x14ac:dyDescent="0.3">
      <c r="A2454" t="s">
        <v>2475</v>
      </c>
      <c r="B2454" t="s">
        <v>5023</v>
      </c>
      <c r="C2454" t="s">
        <v>5029</v>
      </c>
      <c r="D2454" t="s">
        <v>5033</v>
      </c>
      <c r="E2454" t="s">
        <v>5036</v>
      </c>
      <c r="F2454" t="s">
        <v>5050</v>
      </c>
      <c r="G2454">
        <v>-95.712900000000005</v>
      </c>
      <c r="H2454">
        <v>37.090200000000003</v>
      </c>
      <c r="I2454">
        <v>53995</v>
      </c>
      <c r="J2454">
        <v>274523</v>
      </c>
      <c r="K2454">
        <v>58236</v>
      </c>
      <c r="L2454">
        <v>18263</v>
      </c>
      <c r="M2454">
        <v>5999</v>
      </c>
      <c r="N2454" s="5">
        <v>0.19668681953137179</v>
      </c>
      <c r="O2454">
        <v>332154</v>
      </c>
      <c r="P2454">
        <v>264997</v>
      </c>
      <c r="Q2454">
        <v>0</v>
      </c>
      <c r="R2454">
        <v>6643</v>
      </c>
      <c r="S2454" s="5">
        <v>0.02</v>
      </c>
      <c r="T2454" t="s">
        <v>5056</v>
      </c>
      <c r="U2454" s="3">
        <v>45491</v>
      </c>
      <c r="V2454" t="str">
        <f t="shared" si="114"/>
        <v>Thursday</v>
      </c>
      <c r="W2454" t="str">
        <f t="shared" si="115"/>
        <v>July</v>
      </c>
      <c r="X2454">
        <v>10</v>
      </c>
      <c r="Y2454" t="str">
        <f t="shared" si="116"/>
        <v>Morning</v>
      </c>
      <c r="Z2454" t="s">
        <v>5070</v>
      </c>
    </row>
    <row r="2455" spans="1:26" x14ac:dyDescent="0.3">
      <c r="A2455" t="s">
        <v>2476</v>
      </c>
      <c r="B2455" t="s">
        <v>5025</v>
      </c>
      <c r="C2455" t="s">
        <v>5029</v>
      </c>
      <c r="D2455" t="s">
        <v>5031</v>
      </c>
      <c r="E2455" t="s">
        <v>5036</v>
      </c>
      <c r="F2455" t="s">
        <v>5046</v>
      </c>
      <c r="G2455">
        <v>133.77510000000001</v>
      </c>
      <c r="H2455">
        <v>-25.2744</v>
      </c>
      <c r="I2455">
        <v>271030</v>
      </c>
      <c r="J2455">
        <v>2584772</v>
      </c>
      <c r="K2455">
        <v>358252</v>
      </c>
      <c r="L2455">
        <v>112416</v>
      </c>
      <c r="M2455">
        <v>94224</v>
      </c>
      <c r="N2455" s="5">
        <v>0.1048566745886139</v>
      </c>
      <c r="O2455">
        <v>2969060</v>
      </c>
      <c r="P2455">
        <v>2584772</v>
      </c>
      <c r="Q2455">
        <v>0</v>
      </c>
      <c r="S2455" s="5"/>
      <c r="T2455" t="s">
        <v>5052</v>
      </c>
      <c r="U2455" s="3">
        <v>45735</v>
      </c>
      <c r="V2455" t="str">
        <f t="shared" si="114"/>
        <v>Wednesday</v>
      </c>
      <c r="W2455" t="str">
        <f t="shared" si="115"/>
        <v>March</v>
      </c>
      <c r="X2455">
        <v>10</v>
      </c>
      <c r="Y2455" t="str">
        <f t="shared" si="116"/>
        <v>Morning</v>
      </c>
      <c r="Z2455" t="s">
        <v>5070</v>
      </c>
    </row>
    <row r="2456" spans="1:26" x14ac:dyDescent="0.3">
      <c r="A2456" t="s">
        <v>2477</v>
      </c>
      <c r="B2456" t="s">
        <v>5023</v>
      </c>
      <c r="C2456" t="s">
        <v>5030</v>
      </c>
      <c r="D2456" t="s">
        <v>5031</v>
      </c>
      <c r="E2456" t="s">
        <v>5036</v>
      </c>
      <c r="F2456" t="s">
        <v>5044</v>
      </c>
      <c r="G2456">
        <v>78.962900000000005</v>
      </c>
      <c r="H2456">
        <v>20.593699999999998</v>
      </c>
      <c r="I2456">
        <v>231344</v>
      </c>
      <c r="J2456">
        <v>1954884</v>
      </c>
      <c r="K2456">
        <v>233369</v>
      </c>
      <c r="L2456">
        <v>142453</v>
      </c>
      <c r="M2456">
        <v>82752</v>
      </c>
      <c r="N2456" s="5">
        <v>0.1183419190902547</v>
      </c>
      <c r="O2456">
        <v>2487145</v>
      </c>
      <c r="P2456">
        <v>1954884</v>
      </c>
      <c r="Q2456">
        <v>0</v>
      </c>
      <c r="R2456">
        <v>46509</v>
      </c>
      <c r="S2456" s="5">
        <v>1.8700000000000001E-2</v>
      </c>
      <c r="T2456" t="s">
        <v>5052</v>
      </c>
      <c r="U2456" s="3">
        <v>45529</v>
      </c>
      <c r="V2456" t="str">
        <f t="shared" si="114"/>
        <v>Sunday</v>
      </c>
      <c r="W2456" t="str">
        <f t="shared" si="115"/>
        <v>August</v>
      </c>
      <c r="X2456">
        <v>17</v>
      </c>
      <c r="Y2456" t="str">
        <f t="shared" si="116"/>
        <v>Afternoon</v>
      </c>
      <c r="Z2456" t="s">
        <v>5070</v>
      </c>
    </row>
    <row r="2457" spans="1:26" x14ac:dyDescent="0.3">
      <c r="A2457" t="s">
        <v>2478</v>
      </c>
      <c r="B2457" t="s">
        <v>5025</v>
      </c>
      <c r="C2457" t="s">
        <v>5029</v>
      </c>
      <c r="D2457" t="s">
        <v>5033</v>
      </c>
      <c r="E2457" t="s">
        <v>5037</v>
      </c>
      <c r="F2457" t="s">
        <v>5046</v>
      </c>
      <c r="G2457">
        <v>133.77510000000001</v>
      </c>
      <c r="H2457">
        <v>-25.2744</v>
      </c>
      <c r="I2457">
        <v>38365</v>
      </c>
      <c r="J2457">
        <v>197023</v>
      </c>
      <c r="K2457">
        <v>35889</v>
      </c>
      <c r="L2457">
        <v>6730</v>
      </c>
      <c r="M2457">
        <v>11153</v>
      </c>
      <c r="N2457" s="5">
        <v>0.1947267980124818</v>
      </c>
      <c r="O2457">
        <v>232655</v>
      </c>
      <c r="P2457">
        <v>0</v>
      </c>
      <c r="Q2457">
        <v>0</v>
      </c>
      <c r="S2457" s="5"/>
      <c r="T2457" t="s">
        <v>5056</v>
      </c>
      <c r="U2457" s="3">
        <v>45433</v>
      </c>
      <c r="V2457" t="str">
        <f t="shared" si="114"/>
        <v>Tuesday</v>
      </c>
      <c r="W2457" t="str">
        <f t="shared" si="115"/>
        <v>May</v>
      </c>
      <c r="X2457">
        <v>11</v>
      </c>
      <c r="Y2457" t="str">
        <f t="shared" si="116"/>
        <v>Morning</v>
      </c>
      <c r="Z2457" t="s">
        <v>5070</v>
      </c>
    </row>
    <row r="2458" spans="1:26" x14ac:dyDescent="0.3">
      <c r="A2458" t="s">
        <v>2479</v>
      </c>
      <c r="B2458" t="s">
        <v>5025</v>
      </c>
      <c r="C2458" t="s">
        <v>5029</v>
      </c>
      <c r="D2458" t="s">
        <v>5032</v>
      </c>
      <c r="E2458" t="s">
        <v>5037</v>
      </c>
      <c r="F2458" t="s">
        <v>5043</v>
      </c>
      <c r="G2458">
        <v>-3.4359999999999999</v>
      </c>
      <c r="H2458">
        <v>55.378100000000003</v>
      </c>
      <c r="I2458">
        <v>57891</v>
      </c>
      <c r="J2458">
        <v>660971</v>
      </c>
      <c r="K2458">
        <v>105128</v>
      </c>
      <c r="L2458">
        <v>29834</v>
      </c>
      <c r="M2458">
        <v>25398</v>
      </c>
      <c r="N2458" s="5">
        <v>8.7586196549672757E-2</v>
      </c>
      <c r="O2458">
        <v>760349</v>
      </c>
      <c r="P2458">
        <v>0</v>
      </c>
      <c r="Q2458">
        <v>0</v>
      </c>
      <c r="S2458" s="5"/>
      <c r="T2458" t="s">
        <v>5059</v>
      </c>
      <c r="U2458" s="3">
        <v>45653</v>
      </c>
      <c r="V2458" t="str">
        <f t="shared" si="114"/>
        <v>Friday</v>
      </c>
      <c r="W2458" t="str">
        <f t="shared" si="115"/>
        <v>December</v>
      </c>
      <c r="X2458">
        <v>16</v>
      </c>
      <c r="Y2458" t="str">
        <f t="shared" si="116"/>
        <v>Afternoon</v>
      </c>
      <c r="Z2458" t="s">
        <v>5069</v>
      </c>
    </row>
    <row r="2459" spans="1:26" x14ac:dyDescent="0.3">
      <c r="A2459" t="s">
        <v>2480</v>
      </c>
      <c r="B2459" t="s">
        <v>5023</v>
      </c>
      <c r="C2459" t="s">
        <v>5030</v>
      </c>
      <c r="D2459" t="s">
        <v>5031</v>
      </c>
      <c r="E2459" t="s">
        <v>5036</v>
      </c>
      <c r="F2459" t="s">
        <v>5044</v>
      </c>
      <c r="G2459">
        <v>78.962900000000005</v>
      </c>
      <c r="H2459">
        <v>20.593699999999998</v>
      </c>
      <c r="I2459">
        <v>253091</v>
      </c>
      <c r="J2459">
        <v>2908570</v>
      </c>
      <c r="K2459">
        <v>654830</v>
      </c>
      <c r="L2459">
        <v>131493</v>
      </c>
      <c r="M2459">
        <v>112737</v>
      </c>
      <c r="N2459" s="5">
        <v>8.7015873773256897E-2</v>
      </c>
      <c r="O2459">
        <v>3707740</v>
      </c>
      <c r="P2459">
        <v>2908570</v>
      </c>
      <c r="Q2459">
        <v>0</v>
      </c>
      <c r="R2459">
        <v>87873</v>
      </c>
      <c r="S2459" s="5">
        <v>2.3699999999999999E-2</v>
      </c>
      <c r="T2459" t="s">
        <v>5052</v>
      </c>
      <c r="U2459" s="3">
        <v>45686</v>
      </c>
      <c r="V2459" t="str">
        <f t="shared" si="114"/>
        <v>Wednesday</v>
      </c>
      <c r="W2459" t="str">
        <f t="shared" si="115"/>
        <v>January</v>
      </c>
      <c r="X2459">
        <v>11</v>
      </c>
      <c r="Y2459" t="str">
        <f t="shared" si="116"/>
        <v>Morning</v>
      </c>
      <c r="Z2459" t="s">
        <v>5069</v>
      </c>
    </row>
    <row r="2460" spans="1:26" x14ac:dyDescent="0.3">
      <c r="A2460" t="s">
        <v>2481</v>
      </c>
      <c r="B2460" t="s">
        <v>5024</v>
      </c>
      <c r="C2460" t="s">
        <v>5029</v>
      </c>
      <c r="D2460" t="s">
        <v>5033</v>
      </c>
      <c r="E2460" t="s">
        <v>5036</v>
      </c>
      <c r="F2460" t="s">
        <v>5045</v>
      </c>
      <c r="G2460">
        <v>-51.9253</v>
      </c>
      <c r="H2460">
        <v>-14.234999999999999</v>
      </c>
      <c r="I2460">
        <v>357941</v>
      </c>
      <c r="J2460">
        <v>1620914</v>
      </c>
      <c r="K2460">
        <v>174898</v>
      </c>
      <c r="L2460">
        <v>120688</v>
      </c>
      <c r="M2460">
        <v>46629</v>
      </c>
      <c r="N2460" s="5">
        <v>0.22082696992829651</v>
      </c>
      <c r="O2460">
        <v>2002976</v>
      </c>
      <c r="P2460">
        <v>1620914</v>
      </c>
      <c r="Q2460">
        <v>0</v>
      </c>
      <c r="S2460" s="5"/>
      <c r="T2460" t="s">
        <v>5057</v>
      </c>
      <c r="U2460" s="3">
        <v>45475</v>
      </c>
      <c r="V2460" t="str">
        <f t="shared" si="114"/>
        <v>Tuesday</v>
      </c>
      <c r="W2460" t="str">
        <f t="shared" si="115"/>
        <v>July</v>
      </c>
      <c r="X2460">
        <v>12</v>
      </c>
      <c r="Y2460" t="str">
        <f t="shared" si="116"/>
        <v>Afternoon</v>
      </c>
      <c r="Z2460" t="s">
        <v>5071</v>
      </c>
    </row>
    <row r="2461" spans="1:26" x14ac:dyDescent="0.3">
      <c r="A2461" t="s">
        <v>2482</v>
      </c>
      <c r="B2461" t="s">
        <v>5023</v>
      </c>
      <c r="C2461" t="s">
        <v>5030</v>
      </c>
      <c r="D2461" t="s">
        <v>5033</v>
      </c>
      <c r="E2461" t="s">
        <v>5036</v>
      </c>
      <c r="F2461" t="s">
        <v>5049</v>
      </c>
      <c r="G2461">
        <v>-106.3468</v>
      </c>
      <c r="H2461">
        <v>56.130400000000002</v>
      </c>
      <c r="I2461">
        <v>76213</v>
      </c>
      <c r="J2461">
        <v>387797</v>
      </c>
      <c r="K2461">
        <v>88768</v>
      </c>
      <c r="L2461">
        <v>13603</v>
      </c>
      <c r="M2461">
        <v>13138</v>
      </c>
      <c r="N2461" s="5">
        <v>0.19652939767126579</v>
      </c>
      <c r="O2461">
        <v>468323</v>
      </c>
      <c r="P2461">
        <v>343362</v>
      </c>
      <c r="Q2461">
        <v>0</v>
      </c>
      <c r="R2461">
        <v>6603</v>
      </c>
      <c r="S2461" s="5">
        <v>1.41E-2</v>
      </c>
      <c r="T2461" t="s">
        <v>5056</v>
      </c>
      <c r="U2461" s="3">
        <v>45545</v>
      </c>
      <c r="V2461" t="str">
        <f t="shared" si="114"/>
        <v>Tuesday</v>
      </c>
      <c r="W2461" t="str">
        <f t="shared" si="115"/>
        <v>September</v>
      </c>
      <c r="X2461">
        <v>14</v>
      </c>
      <c r="Y2461" t="str">
        <f t="shared" si="116"/>
        <v>Afternoon</v>
      </c>
      <c r="Z2461" t="s">
        <v>5070</v>
      </c>
    </row>
    <row r="2462" spans="1:26" x14ac:dyDescent="0.3">
      <c r="A2462" t="s">
        <v>2483</v>
      </c>
      <c r="B2462" t="s">
        <v>5024</v>
      </c>
      <c r="C2462" t="s">
        <v>5029</v>
      </c>
      <c r="D2462" t="s">
        <v>5031</v>
      </c>
      <c r="E2462" t="s">
        <v>5036</v>
      </c>
      <c r="F2462" t="s">
        <v>5049</v>
      </c>
      <c r="G2462">
        <v>-106.3468</v>
      </c>
      <c r="H2462">
        <v>56.130400000000002</v>
      </c>
      <c r="I2462">
        <v>511196</v>
      </c>
      <c r="J2462">
        <v>3611529</v>
      </c>
      <c r="K2462">
        <v>800651</v>
      </c>
      <c r="L2462">
        <v>147430</v>
      </c>
      <c r="M2462">
        <v>188222</v>
      </c>
      <c r="N2462" s="5">
        <v>0.141545622911908</v>
      </c>
      <c r="O2462">
        <v>4261343</v>
      </c>
      <c r="P2462">
        <v>3611529</v>
      </c>
      <c r="Q2462">
        <v>0</v>
      </c>
      <c r="S2462" s="5"/>
      <c r="T2462" t="s">
        <v>5052</v>
      </c>
      <c r="U2462" s="3">
        <v>45345</v>
      </c>
      <c r="V2462" t="str">
        <f t="shared" si="114"/>
        <v>Friday</v>
      </c>
      <c r="W2462" t="str">
        <f t="shared" si="115"/>
        <v>February</v>
      </c>
      <c r="X2462">
        <v>11</v>
      </c>
      <c r="Y2462" t="str">
        <f t="shared" si="116"/>
        <v>Morning</v>
      </c>
      <c r="Z2462" t="s">
        <v>5070</v>
      </c>
    </row>
    <row r="2463" spans="1:26" x14ac:dyDescent="0.3">
      <c r="A2463" t="s">
        <v>2484</v>
      </c>
      <c r="B2463" t="s">
        <v>5023</v>
      </c>
      <c r="C2463" t="s">
        <v>5029</v>
      </c>
      <c r="D2463" t="s">
        <v>5033</v>
      </c>
      <c r="E2463" t="s">
        <v>5036</v>
      </c>
      <c r="F2463" t="s">
        <v>5049</v>
      </c>
      <c r="G2463">
        <v>-106.3468</v>
      </c>
      <c r="H2463">
        <v>56.130400000000002</v>
      </c>
      <c r="I2463">
        <v>52456</v>
      </c>
      <c r="J2463">
        <v>308815</v>
      </c>
      <c r="K2463">
        <v>35092</v>
      </c>
      <c r="L2463">
        <v>17212</v>
      </c>
      <c r="M2463">
        <v>6965</v>
      </c>
      <c r="N2463" s="5">
        <v>0.16986396142407981</v>
      </c>
      <c r="O2463">
        <v>361709</v>
      </c>
      <c r="P2463">
        <v>297835</v>
      </c>
      <c r="Q2463">
        <v>0</v>
      </c>
      <c r="R2463">
        <v>8319</v>
      </c>
      <c r="S2463" s="5">
        <v>2.3E-2</v>
      </c>
      <c r="T2463" t="s">
        <v>5056</v>
      </c>
      <c r="U2463" s="3">
        <v>45471</v>
      </c>
      <c r="V2463" t="str">
        <f t="shared" si="114"/>
        <v>Friday</v>
      </c>
      <c r="W2463" t="str">
        <f t="shared" si="115"/>
        <v>June</v>
      </c>
      <c r="X2463">
        <v>11</v>
      </c>
      <c r="Y2463" t="str">
        <f t="shared" si="116"/>
        <v>Morning</v>
      </c>
      <c r="Z2463" t="s">
        <v>5070</v>
      </c>
    </row>
    <row r="2464" spans="1:26" x14ac:dyDescent="0.3">
      <c r="A2464" t="s">
        <v>2485</v>
      </c>
      <c r="B2464" t="s">
        <v>5027</v>
      </c>
      <c r="C2464" t="s">
        <v>5029</v>
      </c>
      <c r="D2464" t="s">
        <v>5033</v>
      </c>
      <c r="E2464" t="s">
        <v>5036</v>
      </c>
      <c r="F2464" t="s">
        <v>5049</v>
      </c>
      <c r="G2464">
        <v>-106.3468</v>
      </c>
      <c r="H2464">
        <v>56.130400000000002</v>
      </c>
      <c r="I2464">
        <v>27945</v>
      </c>
      <c r="J2464">
        <v>179352</v>
      </c>
      <c r="K2464">
        <v>34105</v>
      </c>
      <c r="L2464">
        <v>10367</v>
      </c>
      <c r="M2464">
        <v>6490</v>
      </c>
      <c r="N2464" s="5">
        <v>0.15581622827510841</v>
      </c>
      <c r="O2464">
        <v>212677</v>
      </c>
      <c r="P2464">
        <v>177828</v>
      </c>
      <c r="Q2464">
        <v>0</v>
      </c>
      <c r="S2464" s="5"/>
      <c r="T2464" t="s">
        <v>5057</v>
      </c>
      <c r="U2464" s="3">
        <v>45346</v>
      </c>
      <c r="V2464" t="str">
        <f t="shared" si="114"/>
        <v>Saturday</v>
      </c>
      <c r="W2464" t="str">
        <f t="shared" si="115"/>
        <v>February</v>
      </c>
      <c r="X2464">
        <v>17</v>
      </c>
      <c r="Y2464" t="str">
        <f t="shared" si="116"/>
        <v>Afternoon</v>
      </c>
      <c r="Z2464" t="s">
        <v>5070</v>
      </c>
    </row>
    <row r="2465" spans="1:26" x14ac:dyDescent="0.3">
      <c r="A2465" t="s">
        <v>2486</v>
      </c>
      <c r="B2465" t="s">
        <v>5027</v>
      </c>
      <c r="C2465" t="s">
        <v>5029</v>
      </c>
      <c r="D2465" t="s">
        <v>5033</v>
      </c>
      <c r="E2465" t="s">
        <v>5036</v>
      </c>
      <c r="F2465" t="s">
        <v>5050</v>
      </c>
      <c r="G2465">
        <v>-95.712900000000005</v>
      </c>
      <c r="H2465">
        <v>37.090200000000003</v>
      </c>
      <c r="I2465">
        <v>109413</v>
      </c>
      <c r="J2465">
        <v>450965</v>
      </c>
      <c r="K2465">
        <v>109579</v>
      </c>
      <c r="L2465">
        <v>32705</v>
      </c>
      <c r="M2465">
        <v>11639</v>
      </c>
      <c r="N2465" s="5">
        <v>0.2426207481491458</v>
      </c>
      <c r="O2465">
        <v>498747</v>
      </c>
      <c r="P2465">
        <v>396131</v>
      </c>
      <c r="Q2465">
        <v>0</v>
      </c>
      <c r="S2465" s="5"/>
      <c r="T2465" t="s">
        <v>5057</v>
      </c>
      <c r="U2465" s="3">
        <v>45680</v>
      </c>
      <c r="V2465" t="str">
        <f t="shared" si="114"/>
        <v>Thursday</v>
      </c>
      <c r="W2465" t="str">
        <f t="shared" si="115"/>
        <v>January</v>
      </c>
      <c r="X2465">
        <v>15</v>
      </c>
      <c r="Y2465" t="str">
        <f t="shared" si="116"/>
        <v>Afternoon</v>
      </c>
      <c r="Z2465" t="s">
        <v>5071</v>
      </c>
    </row>
    <row r="2466" spans="1:26" x14ac:dyDescent="0.3">
      <c r="A2466" t="s">
        <v>2487</v>
      </c>
      <c r="B2466" t="s">
        <v>5024</v>
      </c>
      <c r="C2466" t="s">
        <v>5029</v>
      </c>
      <c r="D2466" t="s">
        <v>5033</v>
      </c>
      <c r="E2466" t="s">
        <v>5039</v>
      </c>
      <c r="F2466" t="s">
        <v>5050</v>
      </c>
      <c r="G2466">
        <v>-95.712900000000005</v>
      </c>
      <c r="H2466">
        <v>37.090200000000003</v>
      </c>
      <c r="I2466">
        <v>22410</v>
      </c>
      <c r="J2466">
        <v>98158</v>
      </c>
      <c r="K2466">
        <v>23560</v>
      </c>
      <c r="L2466">
        <v>5529</v>
      </c>
      <c r="M2466">
        <v>4074</v>
      </c>
      <c r="N2466" s="5">
        <v>0.22831233550716051</v>
      </c>
      <c r="O2466">
        <v>123300</v>
      </c>
      <c r="P2466">
        <v>0</v>
      </c>
      <c r="Q2466">
        <v>0</v>
      </c>
      <c r="S2466" s="5"/>
      <c r="T2466" t="s">
        <v>5056</v>
      </c>
      <c r="U2466" s="3">
        <v>45580</v>
      </c>
      <c r="V2466" t="str">
        <f t="shared" si="114"/>
        <v>Tuesday</v>
      </c>
      <c r="W2466" t="str">
        <f t="shared" si="115"/>
        <v>October</v>
      </c>
      <c r="X2466">
        <v>14</v>
      </c>
      <c r="Y2466" t="str">
        <f t="shared" si="116"/>
        <v>Afternoon</v>
      </c>
      <c r="Z2466" t="s">
        <v>5071</v>
      </c>
    </row>
    <row r="2467" spans="1:26" x14ac:dyDescent="0.3">
      <c r="A2467" t="s">
        <v>2488</v>
      </c>
      <c r="B2467" t="s">
        <v>5025</v>
      </c>
      <c r="C2467" t="s">
        <v>5029</v>
      </c>
      <c r="D2467" t="s">
        <v>5033</v>
      </c>
      <c r="E2467" t="s">
        <v>5039</v>
      </c>
      <c r="F2467" t="s">
        <v>5045</v>
      </c>
      <c r="G2467">
        <v>-51.9253</v>
      </c>
      <c r="H2467">
        <v>-14.234999999999999</v>
      </c>
      <c r="I2467">
        <v>47516</v>
      </c>
      <c r="J2467">
        <v>230684</v>
      </c>
      <c r="K2467">
        <v>56586</v>
      </c>
      <c r="L2467">
        <v>14673</v>
      </c>
      <c r="M2467">
        <v>6032</v>
      </c>
      <c r="N2467" s="5">
        <v>0.20597952775356121</v>
      </c>
      <c r="O2467">
        <v>259899</v>
      </c>
      <c r="P2467">
        <v>0</v>
      </c>
      <c r="Q2467">
        <v>0</v>
      </c>
      <c r="S2467" s="5"/>
      <c r="T2467" t="s">
        <v>5056</v>
      </c>
      <c r="U2467" s="3">
        <v>45511</v>
      </c>
      <c r="V2467" t="str">
        <f t="shared" si="114"/>
        <v>Wednesday</v>
      </c>
      <c r="W2467" t="str">
        <f t="shared" si="115"/>
        <v>August</v>
      </c>
      <c r="X2467">
        <v>17</v>
      </c>
      <c r="Y2467" t="str">
        <f t="shared" si="116"/>
        <v>Afternoon</v>
      </c>
      <c r="Z2467" t="s">
        <v>5071</v>
      </c>
    </row>
    <row r="2468" spans="1:26" x14ac:dyDescent="0.3">
      <c r="A2468" t="s">
        <v>2489</v>
      </c>
      <c r="B2468" t="s">
        <v>5024</v>
      </c>
      <c r="C2468" t="s">
        <v>5029</v>
      </c>
      <c r="D2468" t="s">
        <v>5033</v>
      </c>
      <c r="E2468" t="s">
        <v>5040</v>
      </c>
      <c r="F2468" t="s">
        <v>5045</v>
      </c>
      <c r="G2468">
        <v>-51.9253</v>
      </c>
      <c r="H2468">
        <v>-14.234999999999999</v>
      </c>
      <c r="I2468">
        <v>9872</v>
      </c>
      <c r="J2468">
        <v>52161</v>
      </c>
      <c r="K2468">
        <v>6814</v>
      </c>
      <c r="L2468">
        <v>3564</v>
      </c>
      <c r="M2468">
        <v>1659</v>
      </c>
      <c r="N2468" s="5">
        <v>0.1892760441180048</v>
      </c>
      <c r="O2468">
        <v>57600</v>
      </c>
      <c r="P2468">
        <v>0</v>
      </c>
      <c r="Q2468">
        <v>477669</v>
      </c>
      <c r="S2468" s="5"/>
      <c r="T2468" t="s">
        <v>5056</v>
      </c>
      <c r="U2468" s="3">
        <v>45424</v>
      </c>
      <c r="V2468" t="str">
        <f t="shared" si="114"/>
        <v>Sunday</v>
      </c>
      <c r="W2468" t="str">
        <f t="shared" si="115"/>
        <v>May</v>
      </c>
      <c r="X2468">
        <v>17</v>
      </c>
      <c r="Y2468" t="str">
        <f t="shared" si="116"/>
        <v>Afternoon</v>
      </c>
      <c r="Z2468" t="s">
        <v>5070</v>
      </c>
    </row>
    <row r="2469" spans="1:26" x14ac:dyDescent="0.3">
      <c r="A2469" t="s">
        <v>2490</v>
      </c>
      <c r="B2469" t="s">
        <v>5025</v>
      </c>
      <c r="C2469" t="s">
        <v>5029</v>
      </c>
      <c r="D2469" t="s">
        <v>5033</v>
      </c>
      <c r="E2469" t="s">
        <v>5036</v>
      </c>
      <c r="F2469" t="s">
        <v>5043</v>
      </c>
      <c r="G2469">
        <v>-3.4359999999999999</v>
      </c>
      <c r="H2469">
        <v>55.378100000000003</v>
      </c>
      <c r="I2469">
        <v>350471</v>
      </c>
      <c r="J2469">
        <v>1424196</v>
      </c>
      <c r="K2469">
        <v>232572</v>
      </c>
      <c r="L2469">
        <v>108266</v>
      </c>
      <c r="M2469">
        <v>78569</v>
      </c>
      <c r="N2469" s="5">
        <v>0.24608360177492969</v>
      </c>
      <c r="O2469">
        <v>1696757</v>
      </c>
      <c r="P2469">
        <v>1424196</v>
      </c>
      <c r="Q2469">
        <v>0</v>
      </c>
      <c r="S2469" s="5"/>
      <c r="T2469" t="s">
        <v>5057</v>
      </c>
      <c r="U2469" s="3">
        <v>45375</v>
      </c>
      <c r="V2469" t="str">
        <f t="shared" si="114"/>
        <v>Sunday</v>
      </c>
      <c r="W2469" t="str">
        <f t="shared" si="115"/>
        <v>March</v>
      </c>
      <c r="X2469">
        <v>12</v>
      </c>
      <c r="Y2469" t="str">
        <f t="shared" si="116"/>
        <v>Afternoon</v>
      </c>
      <c r="Z2469" t="s">
        <v>5071</v>
      </c>
    </row>
    <row r="2470" spans="1:26" x14ac:dyDescent="0.3">
      <c r="A2470" t="s">
        <v>2491</v>
      </c>
      <c r="B2470" t="s">
        <v>5025</v>
      </c>
      <c r="C2470" t="s">
        <v>5029</v>
      </c>
      <c r="D2470" t="s">
        <v>5033</v>
      </c>
      <c r="E2470" t="s">
        <v>5037</v>
      </c>
      <c r="F2470" t="s">
        <v>5047</v>
      </c>
      <c r="G2470">
        <v>138.25290000000001</v>
      </c>
      <c r="H2470">
        <v>36.204799999999999</v>
      </c>
      <c r="I2470">
        <v>27266</v>
      </c>
      <c r="J2470">
        <v>173835</v>
      </c>
      <c r="K2470">
        <v>28097</v>
      </c>
      <c r="L2470">
        <v>10039</v>
      </c>
      <c r="M2470">
        <v>5169</v>
      </c>
      <c r="N2470" s="5">
        <v>0.15685240728749569</v>
      </c>
      <c r="O2470">
        <v>193032</v>
      </c>
      <c r="P2470">
        <v>0</v>
      </c>
      <c r="Q2470">
        <v>0</v>
      </c>
      <c r="S2470" s="5"/>
      <c r="T2470" t="s">
        <v>5056</v>
      </c>
      <c r="U2470" s="3">
        <v>45751</v>
      </c>
      <c r="V2470" t="str">
        <f t="shared" si="114"/>
        <v>Friday</v>
      </c>
      <c r="W2470" t="str">
        <f t="shared" si="115"/>
        <v>April</v>
      </c>
      <c r="X2470">
        <v>15</v>
      </c>
      <c r="Y2470" t="str">
        <f t="shared" si="116"/>
        <v>Afternoon</v>
      </c>
      <c r="Z2470" t="s">
        <v>5070</v>
      </c>
    </row>
    <row r="2471" spans="1:26" x14ac:dyDescent="0.3">
      <c r="A2471" t="s">
        <v>2492</v>
      </c>
      <c r="B2471" t="s">
        <v>5023</v>
      </c>
      <c r="C2471" t="s">
        <v>5029</v>
      </c>
      <c r="D2471" t="s">
        <v>5033</v>
      </c>
      <c r="E2471" t="s">
        <v>5036</v>
      </c>
      <c r="F2471" t="s">
        <v>5045</v>
      </c>
      <c r="G2471">
        <v>-51.9253</v>
      </c>
      <c r="H2471">
        <v>-14.234999999999999</v>
      </c>
      <c r="I2471">
        <v>37834</v>
      </c>
      <c r="J2471">
        <v>237122</v>
      </c>
      <c r="K2471">
        <v>41198</v>
      </c>
      <c r="L2471">
        <v>7332</v>
      </c>
      <c r="M2471">
        <v>6145</v>
      </c>
      <c r="N2471" s="5">
        <v>0.15955523103311869</v>
      </c>
      <c r="O2471">
        <v>278767</v>
      </c>
      <c r="P2471">
        <v>204526</v>
      </c>
      <c r="Q2471">
        <v>0</v>
      </c>
      <c r="R2471">
        <v>4042</v>
      </c>
      <c r="S2471" s="5">
        <v>1.4500000000000001E-2</v>
      </c>
      <c r="T2471" t="s">
        <v>5056</v>
      </c>
      <c r="U2471" s="3">
        <v>45431</v>
      </c>
      <c r="V2471" t="str">
        <f t="shared" si="114"/>
        <v>Sunday</v>
      </c>
      <c r="W2471" t="str">
        <f t="shared" si="115"/>
        <v>May</v>
      </c>
      <c r="X2471">
        <v>18</v>
      </c>
      <c r="Y2471" t="str">
        <f t="shared" si="116"/>
        <v>Evening</v>
      </c>
      <c r="Z2471" t="s">
        <v>5070</v>
      </c>
    </row>
    <row r="2472" spans="1:26" x14ac:dyDescent="0.3">
      <c r="A2472" t="s">
        <v>2493</v>
      </c>
      <c r="B2472" t="s">
        <v>5024</v>
      </c>
      <c r="C2472" t="s">
        <v>5029</v>
      </c>
      <c r="D2472" t="s">
        <v>5033</v>
      </c>
      <c r="E2472" t="s">
        <v>5039</v>
      </c>
      <c r="F2472" t="s">
        <v>5048</v>
      </c>
      <c r="G2472">
        <v>10.451499999999999</v>
      </c>
      <c r="H2472">
        <v>51.165700000000001</v>
      </c>
      <c r="I2472">
        <v>23616</v>
      </c>
      <c r="J2472">
        <v>108973</v>
      </c>
      <c r="K2472">
        <v>22073</v>
      </c>
      <c r="L2472">
        <v>4513</v>
      </c>
      <c r="M2472">
        <v>4023</v>
      </c>
      <c r="N2472" s="5">
        <v>0.21671907096536111</v>
      </c>
      <c r="O2472">
        <v>132017</v>
      </c>
      <c r="P2472">
        <v>0</v>
      </c>
      <c r="Q2472">
        <v>0</v>
      </c>
      <c r="S2472" s="5"/>
      <c r="T2472" t="s">
        <v>5056</v>
      </c>
      <c r="U2472" s="3">
        <v>45656</v>
      </c>
      <c r="V2472" t="str">
        <f t="shared" si="114"/>
        <v>Monday</v>
      </c>
      <c r="W2472" t="str">
        <f t="shared" si="115"/>
        <v>December</v>
      </c>
      <c r="X2472">
        <v>18</v>
      </c>
      <c r="Y2472" t="str">
        <f t="shared" si="116"/>
        <v>Evening</v>
      </c>
      <c r="Z2472" t="s">
        <v>5071</v>
      </c>
    </row>
    <row r="2473" spans="1:26" x14ac:dyDescent="0.3">
      <c r="A2473" t="s">
        <v>2494</v>
      </c>
      <c r="B2473" t="s">
        <v>5027</v>
      </c>
      <c r="C2473" t="s">
        <v>5029</v>
      </c>
      <c r="D2473" t="s">
        <v>5033</v>
      </c>
      <c r="E2473" t="s">
        <v>5036</v>
      </c>
      <c r="F2473" t="s">
        <v>5043</v>
      </c>
      <c r="G2473">
        <v>-3.4359999999999999</v>
      </c>
      <c r="H2473">
        <v>55.378100000000003</v>
      </c>
      <c r="I2473">
        <v>53020</v>
      </c>
      <c r="J2473">
        <v>217238</v>
      </c>
      <c r="K2473">
        <v>26075</v>
      </c>
      <c r="L2473">
        <v>11831</v>
      </c>
      <c r="M2473">
        <v>10833</v>
      </c>
      <c r="N2473" s="5">
        <v>0.24406461125311171</v>
      </c>
      <c r="O2473">
        <v>243734</v>
      </c>
      <c r="P2473">
        <v>201218</v>
      </c>
      <c r="Q2473">
        <v>0</v>
      </c>
      <c r="S2473" s="5"/>
      <c r="T2473" t="s">
        <v>5057</v>
      </c>
      <c r="U2473" s="3">
        <v>45358</v>
      </c>
      <c r="V2473" t="str">
        <f t="shared" si="114"/>
        <v>Thursday</v>
      </c>
      <c r="W2473" t="str">
        <f t="shared" si="115"/>
        <v>March</v>
      </c>
      <c r="X2473">
        <v>15</v>
      </c>
      <c r="Y2473" t="str">
        <f t="shared" si="116"/>
        <v>Afternoon</v>
      </c>
      <c r="Z2473" t="s">
        <v>5071</v>
      </c>
    </row>
    <row r="2474" spans="1:26" x14ac:dyDescent="0.3">
      <c r="A2474" t="s">
        <v>2495</v>
      </c>
      <c r="B2474" t="s">
        <v>5025</v>
      </c>
      <c r="C2474" t="s">
        <v>5029</v>
      </c>
      <c r="D2474" t="s">
        <v>5033</v>
      </c>
      <c r="E2474" t="s">
        <v>5037</v>
      </c>
      <c r="F2474" t="s">
        <v>5045</v>
      </c>
      <c r="G2474">
        <v>-51.9253</v>
      </c>
      <c r="H2474">
        <v>-14.234999999999999</v>
      </c>
      <c r="I2474">
        <v>69394</v>
      </c>
      <c r="J2474">
        <v>323196</v>
      </c>
      <c r="K2474">
        <v>52908</v>
      </c>
      <c r="L2474">
        <v>9983</v>
      </c>
      <c r="M2474">
        <v>6897</v>
      </c>
      <c r="N2474" s="5">
        <v>0.21471378926447079</v>
      </c>
      <c r="O2474">
        <v>386733</v>
      </c>
      <c r="P2474">
        <v>0</v>
      </c>
      <c r="Q2474">
        <v>0</v>
      </c>
      <c r="S2474" s="5"/>
      <c r="T2474" t="s">
        <v>5056</v>
      </c>
      <c r="U2474" s="3">
        <v>45524</v>
      </c>
      <c r="V2474" t="str">
        <f t="shared" si="114"/>
        <v>Tuesday</v>
      </c>
      <c r="W2474" t="str">
        <f t="shared" si="115"/>
        <v>August</v>
      </c>
      <c r="X2474">
        <v>11</v>
      </c>
      <c r="Y2474" t="str">
        <f t="shared" si="116"/>
        <v>Morning</v>
      </c>
      <c r="Z2474" t="s">
        <v>5071</v>
      </c>
    </row>
    <row r="2475" spans="1:26" x14ac:dyDescent="0.3">
      <c r="A2475" t="s">
        <v>2496</v>
      </c>
      <c r="B2475" t="s">
        <v>5023</v>
      </c>
      <c r="C2475" t="s">
        <v>5030</v>
      </c>
      <c r="D2475" t="s">
        <v>5033</v>
      </c>
      <c r="E2475" t="s">
        <v>5036</v>
      </c>
      <c r="F2475" t="s">
        <v>5049</v>
      </c>
      <c r="G2475">
        <v>-106.3468</v>
      </c>
      <c r="H2475">
        <v>56.130400000000002</v>
      </c>
      <c r="I2475">
        <v>60774</v>
      </c>
      <c r="J2475">
        <v>331656</v>
      </c>
      <c r="K2475">
        <v>63121</v>
      </c>
      <c r="L2475">
        <v>17477</v>
      </c>
      <c r="M2475">
        <v>12044</v>
      </c>
      <c r="N2475" s="5">
        <v>0.1832470457889239</v>
      </c>
      <c r="O2475">
        <v>397804</v>
      </c>
      <c r="P2475">
        <v>295545</v>
      </c>
      <c r="Q2475">
        <v>0</v>
      </c>
      <c r="R2475">
        <v>8791</v>
      </c>
      <c r="S2475" s="5">
        <v>2.2100000000000002E-2</v>
      </c>
      <c r="T2475" t="s">
        <v>5056</v>
      </c>
      <c r="U2475" s="3">
        <v>45632</v>
      </c>
      <c r="V2475" t="str">
        <f t="shared" si="114"/>
        <v>Friday</v>
      </c>
      <c r="W2475" t="str">
        <f t="shared" si="115"/>
        <v>December</v>
      </c>
      <c r="X2475">
        <v>12</v>
      </c>
      <c r="Y2475" t="str">
        <f t="shared" si="116"/>
        <v>Afternoon</v>
      </c>
      <c r="Z2475" t="s">
        <v>5070</v>
      </c>
    </row>
    <row r="2476" spans="1:26" x14ac:dyDescent="0.3">
      <c r="A2476" t="s">
        <v>2497</v>
      </c>
      <c r="B2476" t="s">
        <v>5025</v>
      </c>
      <c r="C2476" t="s">
        <v>5029</v>
      </c>
      <c r="D2476" t="s">
        <v>5031</v>
      </c>
      <c r="E2476" t="s">
        <v>5037</v>
      </c>
      <c r="F2476" t="s">
        <v>5049</v>
      </c>
      <c r="G2476">
        <v>-106.3468</v>
      </c>
      <c r="H2476">
        <v>56.130400000000002</v>
      </c>
      <c r="I2476">
        <v>42881</v>
      </c>
      <c r="J2476">
        <v>404501</v>
      </c>
      <c r="K2476">
        <v>42903</v>
      </c>
      <c r="L2476">
        <v>30191</v>
      </c>
      <c r="M2476">
        <v>24242</v>
      </c>
      <c r="N2476" s="5">
        <v>0.10601057347763709</v>
      </c>
      <c r="O2476">
        <v>459633</v>
      </c>
      <c r="P2476">
        <v>0</v>
      </c>
      <c r="Q2476">
        <v>0</v>
      </c>
      <c r="S2476" s="5"/>
      <c r="T2476" t="s">
        <v>5051</v>
      </c>
      <c r="U2476" s="3">
        <v>45443</v>
      </c>
      <c r="V2476" t="str">
        <f t="shared" si="114"/>
        <v>Friday</v>
      </c>
      <c r="W2476" t="str">
        <f t="shared" si="115"/>
        <v>May</v>
      </c>
      <c r="X2476">
        <v>16</v>
      </c>
      <c r="Y2476" t="str">
        <f t="shared" si="116"/>
        <v>Afternoon</v>
      </c>
      <c r="Z2476" t="s">
        <v>5070</v>
      </c>
    </row>
    <row r="2477" spans="1:26" x14ac:dyDescent="0.3">
      <c r="A2477" t="s">
        <v>2498</v>
      </c>
      <c r="B2477" t="s">
        <v>5024</v>
      </c>
      <c r="C2477" t="s">
        <v>5029</v>
      </c>
      <c r="D2477" t="s">
        <v>5033</v>
      </c>
      <c r="E2477" t="s">
        <v>5040</v>
      </c>
      <c r="F2477" t="s">
        <v>5047</v>
      </c>
      <c r="G2477">
        <v>138.25290000000001</v>
      </c>
      <c r="H2477">
        <v>36.204799999999999</v>
      </c>
      <c r="I2477">
        <v>82106</v>
      </c>
      <c r="J2477">
        <v>375474</v>
      </c>
      <c r="K2477">
        <v>85303</v>
      </c>
      <c r="L2477">
        <v>25378</v>
      </c>
      <c r="M2477">
        <v>14263</v>
      </c>
      <c r="N2477" s="5">
        <v>0.21867517920226681</v>
      </c>
      <c r="O2477">
        <v>459043</v>
      </c>
      <c r="P2477">
        <v>0</v>
      </c>
      <c r="Q2477">
        <v>375313</v>
      </c>
      <c r="S2477" s="5"/>
      <c r="T2477" t="s">
        <v>5056</v>
      </c>
      <c r="U2477" s="3">
        <v>45676</v>
      </c>
      <c r="V2477" t="str">
        <f t="shared" si="114"/>
        <v>Sunday</v>
      </c>
      <c r="W2477" t="str">
        <f t="shared" si="115"/>
        <v>January</v>
      </c>
      <c r="X2477">
        <v>15</v>
      </c>
      <c r="Y2477" t="str">
        <f t="shared" si="116"/>
        <v>Afternoon</v>
      </c>
      <c r="Z2477" t="s">
        <v>5071</v>
      </c>
    </row>
    <row r="2478" spans="1:26" x14ac:dyDescent="0.3">
      <c r="A2478" t="s">
        <v>2499</v>
      </c>
      <c r="B2478" t="s">
        <v>5023</v>
      </c>
      <c r="C2478" t="s">
        <v>5029</v>
      </c>
      <c r="D2478" t="s">
        <v>5032</v>
      </c>
      <c r="E2478" t="s">
        <v>5036</v>
      </c>
      <c r="F2478" t="s">
        <v>5048</v>
      </c>
      <c r="G2478">
        <v>10.451499999999999</v>
      </c>
      <c r="H2478">
        <v>51.165700000000001</v>
      </c>
      <c r="I2478">
        <v>271252</v>
      </c>
      <c r="J2478">
        <v>2938646</v>
      </c>
      <c r="K2478">
        <v>519877</v>
      </c>
      <c r="L2478">
        <v>158047</v>
      </c>
      <c r="M2478">
        <v>134601</v>
      </c>
      <c r="N2478" s="5">
        <v>9.2305108926154927E-2</v>
      </c>
      <c r="O2478">
        <v>3560154</v>
      </c>
      <c r="P2478">
        <v>2938646</v>
      </c>
      <c r="Q2478">
        <v>0</v>
      </c>
      <c r="R2478">
        <v>81527</v>
      </c>
      <c r="S2478" s="5">
        <v>2.29E-2</v>
      </c>
      <c r="T2478" t="s">
        <v>5061</v>
      </c>
      <c r="U2478" s="3">
        <v>45655</v>
      </c>
      <c r="V2478" t="str">
        <f t="shared" si="114"/>
        <v>Sunday</v>
      </c>
      <c r="W2478" t="str">
        <f t="shared" si="115"/>
        <v>December</v>
      </c>
      <c r="X2478">
        <v>12</v>
      </c>
      <c r="Y2478" t="str">
        <f t="shared" si="116"/>
        <v>Afternoon</v>
      </c>
      <c r="Z2478" t="s">
        <v>5069</v>
      </c>
    </row>
    <row r="2479" spans="1:26" x14ac:dyDescent="0.3">
      <c r="A2479" t="s">
        <v>2500</v>
      </c>
      <c r="B2479" t="s">
        <v>5025</v>
      </c>
      <c r="C2479" t="s">
        <v>5029</v>
      </c>
      <c r="D2479" t="s">
        <v>5032</v>
      </c>
      <c r="E2479" t="s">
        <v>5037</v>
      </c>
      <c r="F2479" t="s">
        <v>5050</v>
      </c>
      <c r="G2479">
        <v>-95.712900000000005</v>
      </c>
      <c r="H2479">
        <v>37.090200000000003</v>
      </c>
      <c r="I2479">
        <v>64445</v>
      </c>
      <c r="J2479">
        <v>747492</v>
      </c>
      <c r="K2479">
        <v>155388</v>
      </c>
      <c r="L2479">
        <v>46449</v>
      </c>
      <c r="M2479">
        <v>30489</v>
      </c>
      <c r="N2479" s="5">
        <v>8.6216217120414218E-2</v>
      </c>
      <c r="O2479">
        <v>924168</v>
      </c>
      <c r="P2479">
        <v>0</v>
      </c>
      <c r="Q2479">
        <v>0</v>
      </c>
      <c r="S2479" s="5"/>
      <c r="T2479" t="s">
        <v>5059</v>
      </c>
      <c r="U2479" s="3">
        <v>45305</v>
      </c>
      <c r="V2479" t="str">
        <f t="shared" si="114"/>
        <v>Sunday</v>
      </c>
      <c r="W2479" t="str">
        <f t="shared" si="115"/>
        <v>January</v>
      </c>
      <c r="X2479">
        <v>11</v>
      </c>
      <c r="Y2479" t="str">
        <f t="shared" si="116"/>
        <v>Morning</v>
      </c>
      <c r="Z2479" t="s">
        <v>5069</v>
      </c>
    </row>
    <row r="2480" spans="1:26" x14ac:dyDescent="0.3">
      <c r="A2480" t="s">
        <v>2501</v>
      </c>
      <c r="B2480" t="s">
        <v>5025</v>
      </c>
      <c r="C2480" t="s">
        <v>5029</v>
      </c>
      <c r="D2480" t="s">
        <v>5035</v>
      </c>
      <c r="E2480" t="s">
        <v>5039</v>
      </c>
      <c r="F2480" t="s">
        <v>5045</v>
      </c>
      <c r="G2480">
        <v>-51.9253</v>
      </c>
      <c r="H2480">
        <v>-14.234999999999999</v>
      </c>
      <c r="I2480">
        <v>59692</v>
      </c>
      <c r="J2480">
        <v>407834</v>
      </c>
      <c r="K2480">
        <v>68280</v>
      </c>
      <c r="L2480">
        <v>17163</v>
      </c>
      <c r="M2480">
        <v>8179</v>
      </c>
      <c r="N2480" s="5">
        <v>0.14636387998630729</v>
      </c>
      <c r="O2480">
        <v>494291</v>
      </c>
      <c r="P2480">
        <v>0</v>
      </c>
      <c r="Q2480">
        <v>0</v>
      </c>
      <c r="S2480" s="5"/>
      <c r="T2480" t="s">
        <v>5058</v>
      </c>
      <c r="U2480" s="3">
        <v>45697</v>
      </c>
      <c r="V2480" t="str">
        <f t="shared" si="114"/>
        <v>Sunday</v>
      </c>
      <c r="W2480" t="str">
        <f t="shared" si="115"/>
        <v>February</v>
      </c>
      <c r="X2480">
        <v>11</v>
      </c>
      <c r="Y2480" t="str">
        <f t="shared" si="116"/>
        <v>Morning</v>
      </c>
      <c r="Z2480" t="s">
        <v>5070</v>
      </c>
    </row>
    <row r="2481" spans="1:26" x14ac:dyDescent="0.3">
      <c r="A2481" t="s">
        <v>2502</v>
      </c>
      <c r="B2481" t="s">
        <v>5027</v>
      </c>
      <c r="C2481" t="s">
        <v>5029</v>
      </c>
      <c r="D2481" t="s">
        <v>5033</v>
      </c>
      <c r="E2481" t="s">
        <v>5036</v>
      </c>
      <c r="F2481" t="s">
        <v>5048</v>
      </c>
      <c r="G2481">
        <v>10.451499999999999</v>
      </c>
      <c r="H2481">
        <v>51.165700000000001</v>
      </c>
      <c r="I2481">
        <v>54851</v>
      </c>
      <c r="J2481">
        <v>242827</v>
      </c>
      <c r="K2481">
        <v>38638</v>
      </c>
      <c r="L2481">
        <v>9734</v>
      </c>
      <c r="M2481">
        <v>5541</v>
      </c>
      <c r="N2481" s="5">
        <v>0.2258884153310548</v>
      </c>
      <c r="O2481">
        <v>304641</v>
      </c>
      <c r="P2481">
        <v>231267</v>
      </c>
      <c r="Q2481">
        <v>0</v>
      </c>
      <c r="S2481" s="5"/>
      <c r="T2481" t="s">
        <v>5057</v>
      </c>
      <c r="U2481" s="3">
        <v>45339</v>
      </c>
      <c r="V2481" t="str">
        <f t="shared" si="114"/>
        <v>Saturday</v>
      </c>
      <c r="W2481" t="str">
        <f t="shared" si="115"/>
        <v>February</v>
      </c>
      <c r="X2481">
        <v>15</v>
      </c>
      <c r="Y2481" t="str">
        <f t="shared" si="116"/>
        <v>Afternoon</v>
      </c>
      <c r="Z2481" t="s">
        <v>5071</v>
      </c>
    </row>
    <row r="2482" spans="1:26" x14ac:dyDescent="0.3">
      <c r="A2482" t="s">
        <v>2503</v>
      </c>
      <c r="B2482" t="s">
        <v>5024</v>
      </c>
      <c r="C2482" t="s">
        <v>5029</v>
      </c>
      <c r="D2482" t="s">
        <v>5033</v>
      </c>
      <c r="E2482" t="s">
        <v>5039</v>
      </c>
      <c r="F2482" t="s">
        <v>5044</v>
      </c>
      <c r="G2482">
        <v>78.962900000000005</v>
      </c>
      <c r="H2482">
        <v>20.593699999999998</v>
      </c>
      <c r="I2482">
        <v>68558</v>
      </c>
      <c r="J2482">
        <v>274443</v>
      </c>
      <c r="K2482">
        <v>37722</v>
      </c>
      <c r="L2482">
        <v>16588</v>
      </c>
      <c r="M2482">
        <v>13039</v>
      </c>
      <c r="N2482" s="5">
        <v>0.24981053281448079</v>
      </c>
      <c r="O2482">
        <v>327752</v>
      </c>
      <c r="P2482">
        <v>0</v>
      </c>
      <c r="Q2482">
        <v>0</v>
      </c>
      <c r="S2482" s="5"/>
      <c r="T2482" t="s">
        <v>5056</v>
      </c>
      <c r="U2482" s="3">
        <v>45580</v>
      </c>
      <c r="V2482" t="str">
        <f t="shared" si="114"/>
        <v>Tuesday</v>
      </c>
      <c r="W2482" t="str">
        <f t="shared" si="115"/>
        <v>October</v>
      </c>
      <c r="X2482">
        <v>16</v>
      </c>
      <c r="Y2482" t="str">
        <f t="shared" si="116"/>
        <v>Afternoon</v>
      </c>
      <c r="Z2482" t="s">
        <v>5071</v>
      </c>
    </row>
    <row r="2483" spans="1:26" x14ac:dyDescent="0.3">
      <c r="A2483" t="s">
        <v>2504</v>
      </c>
      <c r="B2483" t="s">
        <v>5027</v>
      </c>
      <c r="C2483" t="s">
        <v>5029</v>
      </c>
      <c r="D2483" t="s">
        <v>5033</v>
      </c>
      <c r="E2483" t="s">
        <v>5036</v>
      </c>
      <c r="F2483" t="s">
        <v>5044</v>
      </c>
      <c r="G2483">
        <v>78.962900000000005</v>
      </c>
      <c r="H2483">
        <v>20.593699999999998</v>
      </c>
      <c r="I2483">
        <v>40471</v>
      </c>
      <c r="J2483">
        <v>234563</v>
      </c>
      <c r="K2483">
        <v>33480</v>
      </c>
      <c r="L2483">
        <v>17545</v>
      </c>
      <c r="M2483">
        <v>12774</v>
      </c>
      <c r="N2483" s="5">
        <v>0.1725383248296469</v>
      </c>
      <c r="O2483">
        <v>265714</v>
      </c>
      <c r="P2483">
        <v>205205</v>
      </c>
      <c r="Q2483">
        <v>0</v>
      </c>
      <c r="S2483" s="5"/>
      <c r="T2483" t="s">
        <v>5057</v>
      </c>
      <c r="U2483" s="3">
        <v>45720</v>
      </c>
      <c r="V2483" t="str">
        <f t="shared" si="114"/>
        <v>Tuesday</v>
      </c>
      <c r="W2483" t="str">
        <f t="shared" si="115"/>
        <v>March</v>
      </c>
      <c r="X2483">
        <v>17</v>
      </c>
      <c r="Y2483" t="str">
        <f t="shared" si="116"/>
        <v>Afternoon</v>
      </c>
      <c r="Z2483" t="s">
        <v>5070</v>
      </c>
    </row>
    <row r="2484" spans="1:26" x14ac:dyDescent="0.3">
      <c r="A2484" t="s">
        <v>2505</v>
      </c>
      <c r="B2484" t="s">
        <v>5025</v>
      </c>
      <c r="C2484" t="s">
        <v>5029</v>
      </c>
      <c r="D2484" t="s">
        <v>5033</v>
      </c>
      <c r="E2484" t="s">
        <v>5039</v>
      </c>
      <c r="F2484" t="s">
        <v>5043</v>
      </c>
      <c r="G2484">
        <v>-3.4359999999999999</v>
      </c>
      <c r="H2484">
        <v>55.378100000000003</v>
      </c>
      <c r="I2484">
        <v>59429</v>
      </c>
      <c r="J2484">
        <v>353362</v>
      </c>
      <c r="K2484">
        <v>36712</v>
      </c>
      <c r="L2484">
        <v>12190</v>
      </c>
      <c r="M2484">
        <v>11117</v>
      </c>
      <c r="N2484" s="5">
        <v>0.16818440370183979</v>
      </c>
      <c r="O2484">
        <v>457410</v>
      </c>
      <c r="P2484">
        <v>0</v>
      </c>
      <c r="Q2484">
        <v>0</v>
      </c>
      <c r="S2484" s="5"/>
      <c r="T2484" t="s">
        <v>5056</v>
      </c>
      <c r="U2484" s="3">
        <v>45764</v>
      </c>
      <c r="V2484" t="str">
        <f t="shared" si="114"/>
        <v>Thursday</v>
      </c>
      <c r="W2484" t="str">
        <f t="shared" si="115"/>
        <v>April</v>
      </c>
      <c r="X2484">
        <v>11</v>
      </c>
      <c r="Y2484" t="str">
        <f t="shared" si="116"/>
        <v>Morning</v>
      </c>
      <c r="Z2484" t="s">
        <v>5070</v>
      </c>
    </row>
    <row r="2485" spans="1:26" x14ac:dyDescent="0.3">
      <c r="A2485" t="s">
        <v>2506</v>
      </c>
      <c r="B2485" t="s">
        <v>5025</v>
      </c>
      <c r="C2485" t="s">
        <v>5029</v>
      </c>
      <c r="D2485" t="s">
        <v>5031</v>
      </c>
      <c r="E2485" t="s">
        <v>5036</v>
      </c>
      <c r="F2485" t="s">
        <v>5043</v>
      </c>
      <c r="G2485">
        <v>-3.4359999999999999</v>
      </c>
      <c r="H2485">
        <v>55.378100000000003</v>
      </c>
      <c r="I2485">
        <v>47068</v>
      </c>
      <c r="J2485">
        <v>461733</v>
      </c>
      <c r="K2485">
        <v>107725</v>
      </c>
      <c r="L2485">
        <v>24313</v>
      </c>
      <c r="M2485">
        <v>15056</v>
      </c>
      <c r="N2485" s="5">
        <v>0.1019395778952123</v>
      </c>
      <c r="O2485">
        <v>594824</v>
      </c>
      <c r="P2485">
        <v>461733</v>
      </c>
      <c r="Q2485">
        <v>0</v>
      </c>
      <c r="S2485" s="5"/>
      <c r="T2485" t="s">
        <v>5052</v>
      </c>
      <c r="U2485" s="3">
        <v>45393</v>
      </c>
      <c r="V2485" t="str">
        <f t="shared" si="114"/>
        <v>Thursday</v>
      </c>
      <c r="W2485" t="str">
        <f t="shared" si="115"/>
        <v>April</v>
      </c>
      <c r="X2485">
        <v>15</v>
      </c>
      <c r="Y2485" t="str">
        <f t="shared" si="116"/>
        <v>Afternoon</v>
      </c>
      <c r="Z2485" t="s">
        <v>5070</v>
      </c>
    </row>
    <row r="2486" spans="1:26" x14ac:dyDescent="0.3">
      <c r="A2486" t="s">
        <v>2507</v>
      </c>
      <c r="B2486" t="s">
        <v>5023</v>
      </c>
      <c r="C2486" t="s">
        <v>5029</v>
      </c>
      <c r="D2486" t="s">
        <v>5032</v>
      </c>
      <c r="E2486" t="s">
        <v>5036</v>
      </c>
      <c r="F2486" t="s">
        <v>5050</v>
      </c>
      <c r="G2486">
        <v>-95.712900000000005</v>
      </c>
      <c r="H2486">
        <v>37.090200000000003</v>
      </c>
      <c r="I2486">
        <v>173501</v>
      </c>
      <c r="J2486">
        <v>2710231</v>
      </c>
      <c r="K2486">
        <v>616381</v>
      </c>
      <c r="L2486">
        <v>195633</v>
      </c>
      <c r="M2486">
        <v>109741</v>
      </c>
      <c r="N2486" s="5">
        <v>6.4017323978269355E-2</v>
      </c>
      <c r="O2486">
        <v>3409166</v>
      </c>
      <c r="P2486">
        <v>2710231</v>
      </c>
      <c r="Q2486">
        <v>0</v>
      </c>
      <c r="R2486">
        <v>84206</v>
      </c>
      <c r="S2486" s="5">
        <v>2.47E-2</v>
      </c>
      <c r="T2486" t="s">
        <v>5061</v>
      </c>
      <c r="U2486" s="3">
        <v>45465</v>
      </c>
      <c r="V2486" t="str">
        <f t="shared" si="114"/>
        <v>Saturday</v>
      </c>
      <c r="W2486" t="str">
        <f t="shared" si="115"/>
        <v>June</v>
      </c>
      <c r="X2486">
        <v>10</v>
      </c>
      <c r="Y2486" t="str">
        <f t="shared" si="116"/>
        <v>Morning</v>
      </c>
      <c r="Z2486" t="s">
        <v>5069</v>
      </c>
    </row>
    <row r="2487" spans="1:26" x14ac:dyDescent="0.3">
      <c r="A2487" t="s">
        <v>2508</v>
      </c>
      <c r="B2487" t="s">
        <v>5024</v>
      </c>
      <c r="C2487" t="s">
        <v>5030</v>
      </c>
      <c r="D2487" t="s">
        <v>5033</v>
      </c>
      <c r="E2487" t="s">
        <v>5039</v>
      </c>
      <c r="F2487" t="s">
        <v>5048</v>
      </c>
      <c r="G2487">
        <v>10.451499999999999</v>
      </c>
      <c r="H2487">
        <v>51.165700000000001</v>
      </c>
      <c r="I2487">
        <v>63173</v>
      </c>
      <c r="J2487">
        <v>278816</v>
      </c>
      <c r="K2487">
        <v>69028</v>
      </c>
      <c r="L2487">
        <v>12420</v>
      </c>
      <c r="M2487">
        <v>14435</v>
      </c>
      <c r="N2487" s="5">
        <v>0.2265795297968807</v>
      </c>
      <c r="O2487">
        <v>334048</v>
      </c>
      <c r="P2487">
        <v>0</v>
      </c>
      <c r="Q2487">
        <v>0</v>
      </c>
      <c r="S2487" s="5"/>
      <c r="T2487" t="s">
        <v>5056</v>
      </c>
      <c r="U2487" s="3">
        <v>45499</v>
      </c>
      <c r="V2487" t="str">
        <f t="shared" si="114"/>
        <v>Friday</v>
      </c>
      <c r="W2487" t="str">
        <f t="shared" si="115"/>
        <v>July</v>
      </c>
      <c r="X2487">
        <v>17</v>
      </c>
      <c r="Y2487" t="str">
        <f t="shared" si="116"/>
        <v>Afternoon</v>
      </c>
      <c r="Z2487" t="s">
        <v>5071</v>
      </c>
    </row>
    <row r="2488" spans="1:26" x14ac:dyDescent="0.3">
      <c r="A2488" t="s">
        <v>2509</v>
      </c>
      <c r="B2488" t="s">
        <v>5027</v>
      </c>
      <c r="C2488" t="s">
        <v>5029</v>
      </c>
      <c r="D2488" t="s">
        <v>5031</v>
      </c>
      <c r="E2488" t="s">
        <v>5036</v>
      </c>
      <c r="F2488" t="s">
        <v>5044</v>
      </c>
      <c r="G2488">
        <v>78.962900000000005</v>
      </c>
      <c r="H2488">
        <v>20.593699999999998</v>
      </c>
      <c r="I2488">
        <v>141046</v>
      </c>
      <c r="J2488">
        <v>1053582</v>
      </c>
      <c r="K2488">
        <v>111648</v>
      </c>
      <c r="L2488">
        <v>71802</v>
      </c>
      <c r="M2488">
        <v>28175</v>
      </c>
      <c r="N2488" s="5">
        <v>0.1338728629189655</v>
      </c>
      <c r="O2488">
        <v>1292002</v>
      </c>
      <c r="P2488">
        <v>1053582</v>
      </c>
      <c r="Q2488">
        <v>0</v>
      </c>
      <c r="S2488" s="5"/>
      <c r="T2488" t="s">
        <v>5052</v>
      </c>
      <c r="U2488" s="3">
        <v>45355</v>
      </c>
      <c r="V2488" t="str">
        <f t="shared" si="114"/>
        <v>Monday</v>
      </c>
      <c r="W2488" t="str">
        <f t="shared" si="115"/>
        <v>March</v>
      </c>
      <c r="X2488">
        <v>17</v>
      </c>
      <c r="Y2488" t="str">
        <f t="shared" si="116"/>
        <v>Afternoon</v>
      </c>
      <c r="Z2488" t="s">
        <v>5070</v>
      </c>
    </row>
    <row r="2489" spans="1:26" x14ac:dyDescent="0.3">
      <c r="A2489" t="s">
        <v>2510</v>
      </c>
      <c r="B2489" t="s">
        <v>5023</v>
      </c>
      <c r="C2489" t="s">
        <v>5029</v>
      </c>
      <c r="D2489" t="s">
        <v>5035</v>
      </c>
      <c r="E2489" t="s">
        <v>5040</v>
      </c>
      <c r="F2489" t="s">
        <v>5050</v>
      </c>
      <c r="G2489">
        <v>-95.712900000000005</v>
      </c>
      <c r="H2489">
        <v>37.090200000000003</v>
      </c>
      <c r="I2489">
        <v>18249</v>
      </c>
      <c r="J2489">
        <v>152617</v>
      </c>
      <c r="K2489">
        <v>18217</v>
      </c>
      <c r="L2489">
        <v>11797</v>
      </c>
      <c r="M2489">
        <v>7398</v>
      </c>
      <c r="N2489" s="5">
        <v>0.11957789972410771</v>
      </c>
      <c r="O2489">
        <v>190516</v>
      </c>
      <c r="P2489">
        <v>0</v>
      </c>
      <c r="Q2489">
        <v>174851</v>
      </c>
      <c r="R2489">
        <v>2686</v>
      </c>
      <c r="S2489" s="5">
        <v>1.41E-2</v>
      </c>
      <c r="T2489" t="s">
        <v>5058</v>
      </c>
      <c r="U2489" s="3">
        <v>45368</v>
      </c>
      <c r="V2489" t="str">
        <f t="shared" si="114"/>
        <v>Sunday</v>
      </c>
      <c r="W2489" t="str">
        <f t="shared" si="115"/>
        <v>March</v>
      </c>
      <c r="X2489">
        <v>16</v>
      </c>
      <c r="Y2489" t="str">
        <f t="shared" si="116"/>
        <v>Afternoon</v>
      </c>
      <c r="Z2489" t="s">
        <v>5070</v>
      </c>
    </row>
    <row r="2490" spans="1:26" x14ac:dyDescent="0.3">
      <c r="A2490" t="s">
        <v>2511</v>
      </c>
      <c r="B2490" t="s">
        <v>5023</v>
      </c>
      <c r="C2490" t="s">
        <v>5029</v>
      </c>
      <c r="D2490" t="s">
        <v>5035</v>
      </c>
      <c r="E2490" t="s">
        <v>5040</v>
      </c>
      <c r="F2490" t="s">
        <v>5043</v>
      </c>
      <c r="G2490">
        <v>-3.4359999999999999</v>
      </c>
      <c r="H2490">
        <v>55.378100000000003</v>
      </c>
      <c r="I2490">
        <v>226071</v>
      </c>
      <c r="J2490">
        <v>1707143</v>
      </c>
      <c r="K2490">
        <v>209468</v>
      </c>
      <c r="L2490">
        <v>118247</v>
      </c>
      <c r="M2490">
        <v>42477</v>
      </c>
      <c r="N2490" s="5">
        <v>0.1324266046712386</v>
      </c>
      <c r="O2490">
        <v>1942501</v>
      </c>
      <c r="P2490">
        <v>0</v>
      </c>
      <c r="Q2490">
        <v>102880</v>
      </c>
      <c r="R2490">
        <v>25446</v>
      </c>
      <c r="S2490" s="5">
        <v>1.3100000000000001E-2</v>
      </c>
      <c r="T2490" t="s">
        <v>5060</v>
      </c>
      <c r="U2490" s="3">
        <v>45325</v>
      </c>
      <c r="V2490" t="str">
        <f t="shared" si="114"/>
        <v>Saturday</v>
      </c>
      <c r="W2490" t="str">
        <f t="shared" si="115"/>
        <v>February</v>
      </c>
      <c r="X2490">
        <v>11</v>
      </c>
      <c r="Y2490" t="str">
        <f t="shared" si="116"/>
        <v>Morning</v>
      </c>
      <c r="Z2490" t="s">
        <v>5070</v>
      </c>
    </row>
    <row r="2491" spans="1:26" x14ac:dyDescent="0.3">
      <c r="A2491" t="s">
        <v>2512</v>
      </c>
      <c r="B2491" t="s">
        <v>5025</v>
      </c>
      <c r="C2491" t="s">
        <v>5029</v>
      </c>
      <c r="D2491" t="s">
        <v>5033</v>
      </c>
      <c r="E2491" t="s">
        <v>5037</v>
      </c>
      <c r="F2491" t="s">
        <v>5047</v>
      </c>
      <c r="G2491">
        <v>138.25290000000001</v>
      </c>
      <c r="H2491">
        <v>36.204799999999999</v>
      </c>
      <c r="I2491">
        <v>89013</v>
      </c>
      <c r="J2491">
        <v>383099</v>
      </c>
      <c r="K2491">
        <v>70311</v>
      </c>
      <c r="L2491">
        <v>26569</v>
      </c>
      <c r="M2491">
        <v>12478</v>
      </c>
      <c r="N2491" s="5">
        <v>0.23235122169265371</v>
      </c>
      <c r="O2491">
        <v>427896</v>
      </c>
      <c r="P2491">
        <v>0</v>
      </c>
      <c r="Q2491">
        <v>0</v>
      </c>
      <c r="S2491" s="5"/>
      <c r="T2491" t="s">
        <v>5056</v>
      </c>
      <c r="U2491" s="3">
        <v>45459</v>
      </c>
      <c r="V2491" t="str">
        <f t="shared" si="114"/>
        <v>Sunday</v>
      </c>
      <c r="W2491" t="str">
        <f t="shared" si="115"/>
        <v>June</v>
      </c>
      <c r="X2491">
        <v>15</v>
      </c>
      <c r="Y2491" t="str">
        <f t="shared" si="116"/>
        <v>Afternoon</v>
      </c>
      <c r="Z2491" t="s">
        <v>5071</v>
      </c>
    </row>
    <row r="2492" spans="1:26" x14ac:dyDescent="0.3">
      <c r="A2492" t="s">
        <v>2513</v>
      </c>
      <c r="B2492" t="s">
        <v>5023</v>
      </c>
      <c r="C2492" t="s">
        <v>5030</v>
      </c>
      <c r="D2492" t="s">
        <v>5033</v>
      </c>
      <c r="E2492" t="s">
        <v>5036</v>
      </c>
      <c r="F2492" t="s">
        <v>5049</v>
      </c>
      <c r="G2492">
        <v>-106.3468</v>
      </c>
      <c r="H2492">
        <v>56.130400000000002</v>
      </c>
      <c r="I2492">
        <v>65723</v>
      </c>
      <c r="J2492">
        <v>414535</v>
      </c>
      <c r="K2492">
        <v>55236</v>
      </c>
      <c r="L2492">
        <v>16994</v>
      </c>
      <c r="M2492">
        <v>23997</v>
      </c>
      <c r="N2492" s="5">
        <v>0.15854764221205689</v>
      </c>
      <c r="O2492">
        <v>535094</v>
      </c>
      <c r="P2492">
        <v>354833</v>
      </c>
      <c r="Q2492">
        <v>0</v>
      </c>
      <c r="R2492">
        <v>6795</v>
      </c>
      <c r="S2492" s="5">
        <v>1.2699999999999999E-2</v>
      </c>
      <c r="T2492" t="s">
        <v>5056</v>
      </c>
      <c r="U2492" s="3">
        <v>45711</v>
      </c>
      <c r="V2492" t="str">
        <f t="shared" si="114"/>
        <v>Sunday</v>
      </c>
      <c r="W2492" t="str">
        <f t="shared" si="115"/>
        <v>February</v>
      </c>
      <c r="X2492">
        <v>14</v>
      </c>
      <c r="Y2492" t="str">
        <f t="shared" si="116"/>
        <v>Afternoon</v>
      </c>
      <c r="Z2492" t="s">
        <v>5070</v>
      </c>
    </row>
    <row r="2493" spans="1:26" x14ac:dyDescent="0.3">
      <c r="A2493" t="s">
        <v>2514</v>
      </c>
      <c r="B2493" t="s">
        <v>5023</v>
      </c>
      <c r="C2493" t="s">
        <v>5029</v>
      </c>
      <c r="D2493" t="s">
        <v>5033</v>
      </c>
      <c r="E2493" t="s">
        <v>5036</v>
      </c>
      <c r="F2493" t="s">
        <v>5047</v>
      </c>
      <c r="G2493">
        <v>138.25290000000001</v>
      </c>
      <c r="H2493">
        <v>36.204799999999999</v>
      </c>
      <c r="I2493">
        <v>35731</v>
      </c>
      <c r="J2493">
        <v>226483</v>
      </c>
      <c r="K2493">
        <v>56296</v>
      </c>
      <c r="L2493">
        <v>15940</v>
      </c>
      <c r="M2493">
        <v>6234</v>
      </c>
      <c r="N2493" s="5">
        <v>0.15776811605926999</v>
      </c>
      <c r="O2493">
        <v>258733</v>
      </c>
      <c r="P2493">
        <v>219984</v>
      </c>
      <c r="Q2493">
        <v>0</v>
      </c>
      <c r="R2493">
        <v>6287</v>
      </c>
      <c r="S2493" s="5">
        <v>2.4299999999999999E-2</v>
      </c>
      <c r="T2493" t="s">
        <v>5056</v>
      </c>
      <c r="U2493" s="3">
        <v>45520</v>
      </c>
      <c r="V2493" t="str">
        <f t="shared" si="114"/>
        <v>Friday</v>
      </c>
      <c r="W2493" t="str">
        <f t="shared" si="115"/>
        <v>August</v>
      </c>
      <c r="X2493">
        <v>13</v>
      </c>
      <c r="Y2493" t="str">
        <f t="shared" si="116"/>
        <v>Afternoon</v>
      </c>
      <c r="Z2493" t="s">
        <v>5070</v>
      </c>
    </row>
    <row r="2494" spans="1:26" x14ac:dyDescent="0.3">
      <c r="A2494" t="s">
        <v>2515</v>
      </c>
      <c r="B2494" t="s">
        <v>5023</v>
      </c>
      <c r="C2494" t="s">
        <v>5029</v>
      </c>
      <c r="D2494" t="s">
        <v>5032</v>
      </c>
      <c r="E2494" t="s">
        <v>5036</v>
      </c>
      <c r="F2494" t="s">
        <v>5044</v>
      </c>
      <c r="G2494">
        <v>78.962900000000005</v>
      </c>
      <c r="H2494">
        <v>20.593699999999998</v>
      </c>
      <c r="I2494">
        <v>21617</v>
      </c>
      <c r="J2494">
        <v>244070</v>
      </c>
      <c r="K2494">
        <v>59425</v>
      </c>
      <c r="L2494">
        <v>16951</v>
      </c>
      <c r="M2494">
        <v>11949</v>
      </c>
      <c r="N2494" s="5">
        <v>8.8571924764084362E-2</v>
      </c>
      <c r="O2494">
        <v>277554</v>
      </c>
      <c r="P2494">
        <v>240926</v>
      </c>
      <c r="Q2494">
        <v>0</v>
      </c>
      <c r="R2494">
        <v>3469</v>
      </c>
      <c r="S2494" s="5">
        <v>1.2500000000000001E-2</v>
      </c>
      <c r="T2494" t="s">
        <v>5059</v>
      </c>
      <c r="U2494" s="3">
        <v>45414</v>
      </c>
      <c r="V2494" t="str">
        <f t="shared" si="114"/>
        <v>Thursday</v>
      </c>
      <c r="W2494" t="str">
        <f t="shared" si="115"/>
        <v>May</v>
      </c>
      <c r="X2494">
        <v>16</v>
      </c>
      <c r="Y2494" t="str">
        <f t="shared" si="116"/>
        <v>Afternoon</v>
      </c>
      <c r="Z2494" t="s">
        <v>5069</v>
      </c>
    </row>
    <row r="2495" spans="1:26" x14ac:dyDescent="0.3">
      <c r="A2495" t="s">
        <v>2516</v>
      </c>
      <c r="B2495" t="s">
        <v>5027</v>
      </c>
      <c r="C2495" t="s">
        <v>5029</v>
      </c>
      <c r="D2495" t="s">
        <v>5032</v>
      </c>
      <c r="E2495" t="s">
        <v>5036</v>
      </c>
      <c r="F2495" t="s">
        <v>5046</v>
      </c>
      <c r="G2495">
        <v>133.77510000000001</v>
      </c>
      <c r="H2495">
        <v>-25.2744</v>
      </c>
      <c r="I2495">
        <v>19971</v>
      </c>
      <c r="J2495">
        <v>275159</v>
      </c>
      <c r="K2495">
        <v>65055</v>
      </c>
      <c r="L2495">
        <v>19644</v>
      </c>
      <c r="M2495">
        <v>7304</v>
      </c>
      <c r="N2495" s="5">
        <v>7.2582730432475762E-2</v>
      </c>
      <c r="O2495">
        <v>350616</v>
      </c>
      <c r="P2495">
        <v>243261</v>
      </c>
      <c r="Q2495">
        <v>0</v>
      </c>
      <c r="S2495" s="5"/>
      <c r="T2495" t="s">
        <v>5061</v>
      </c>
      <c r="U2495" s="3">
        <v>45622</v>
      </c>
      <c r="V2495" t="str">
        <f t="shared" si="114"/>
        <v>Tuesday</v>
      </c>
      <c r="W2495" t="str">
        <f t="shared" si="115"/>
        <v>November</v>
      </c>
      <c r="X2495">
        <v>10</v>
      </c>
      <c r="Y2495" t="str">
        <f t="shared" si="116"/>
        <v>Morning</v>
      </c>
      <c r="Z2495" t="s">
        <v>5069</v>
      </c>
    </row>
    <row r="2496" spans="1:26" x14ac:dyDescent="0.3">
      <c r="A2496" t="s">
        <v>2517</v>
      </c>
      <c r="B2496" t="s">
        <v>5027</v>
      </c>
      <c r="C2496" t="s">
        <v>5029</v>
      </c>
      <c r="D2496" t="s">
        <v>5033</v>
      </c>
      <c r="E2496" t="s">
        <v>5036</v>
      </c>
      <c r="F2496" t="s">
        <v>5049</v>
      </c>
      <c r="G2496">
        <v>-106.3468</v>
      </c>
      <c r="H2496">
        <v>56.130400000000002</v>
      </c>
      <c r="I2496">
        <v>47841</v>
      </c>
      <c r="J2496">
        <v>211876</v>
      </c>
      <c r="K2496">
        <v>42062</v>
      </c>
      <c r="L2496">
        <v>13282</v>
      </c>
      <c r="M2496">
        <v>5042</v>
      </c>
      <c r="N2496" s="5">
        <v>0.2257982438430024</v>
      </c>
      <c r="O2496">
        <v>246575</v>
      </c>
      <c r="P2496">
        <v>204998</v>
      </c>
      <c r="Q2496">
        <v>0</v>
      </c>
      <c r="S2496" s="5"/>
      <c r="T2496" t="s">
        <v>5057</v>
      </c>
      <c r="U2496" s="3">
        <v>45330</v>
      </c>
      <c r="V2496" t="str">
        <f t="shared" si="114"/>
        <v>Thursday</v>
      </c>
      <c r="W2496" t="str">
        <f t="shared" si="115"/>
        <v>February</v>
      </c>
      <c r="X2496">
        <v>12</v>
      </c>
      <c r="Y2496" t="str">
        <f t="shared" si="116"/>
        <v>Afternoon</v>
      </c>
      <c r="Z2496" t="s">
        <v>5071</v>
      </c>
    </row>
    <row r="2497" spans="1:26" x14ac:dyDescent="0.3">
      <c r="A2497" t="s">
        <v>2518</v>
      </c>
      <c r="B2497" t="s">
        <v>5027</v>
      </c>
      <c r="C2497" t="s">
        <v>5030</v>
      </c>
      <c r="D2497" t="s">
        <v>5031</v>
      </c>
      <c r="E2497" t="s">
        <v>5036</v>
      </c>
      <c r="F2497" t="s">
        <v>5050</v>
      </c>
      <c r="G2497">
        <v>-95.712900000000005</v>
      </c>
      <c r="H2497">
        <v>37.090200000000003</v>
      </c>
      <c r="I2497">
        <v>149820</v>
      </c>
      <c r="J2497">
        <v>1844628</v>
      </c>
      <c r="K2497">
        <v>459168</v>
      </c>
      <c r="L2497">
        <v>117911</v>
      </c>
      <c r="M2497">
        <v>90761</v>
      </c>
      <c r="N2497" s="5">
        <v>8.1219769060799626E-2</v>
      </c>
      <c r="O2497">
        <v>2107641</v>
      </c>
      <c r="P2497">
        <v>1844628</v>
      </c>
      <c r="Q2497">
        <v>0</v>
      </c>
      <c r="S2497" s="5"/>
      <c r="T2497" t="s">
        <v>5052</v>
      </c>
      <c r="U2497" s="3">
        <v>45408</v>
      </c>
      <c r="V2497" t="str">
        <f t="shared" si="114"/>
        <v>Friday</v>
      </c>
      <c r="W2497" t="str">
        <f t="shared" si="115"/>
        <v>April</v>
      </c>
      <c r="X2497">
        <v>16</v>
      </c>
      <c r="Y2497" t="str">
        <f t="shared" si="116"/>
        <v>Afternoon</v>
      </c>
      <c r="Z2497" t="s">
        <v>5069</v>
      </c>
    </row>
    <row r="2498" spans="1:26" x14ac:dyDescent="0.3">
      <c r="A2498" t="s">
        <v>2519</v>
      </c>
      <c r="B2498" t="s">
        <v>5025</v>
      </c>
      <c r="C2498" t="s">
        <v>5029</v>
      </c>
      <c r="D2498" t="s">
        <v>5035</v>
      </c>
      <c r="E2498" t="s">
        <v>5037</v>
      </c>
      <c r="F2498" t="s">
        <v>5049</v>
      </c>
      <c r="G2498">
        <v>-106.3468</v>
      </c>
      <c r="H2498">
        <v>56.130400000000002</v>
      </c>
      <c r="I2498">
        <v>40971</v>
      </c>
      <c r="J2498">
        <v>229529</v>
      </c>
      <c r="K2498">
        <v>31522</v>
      </c>
      <c r="L2498">
        <v>9577</v>
      </c>
      <c r="M2498">
        <v>6360</v>
      </c>
      <c r="N2498" s="5">
        <v>0.17850346087166019</v>
      </c>
      <c r="O2498">
        <v>278866</v>
      </c>
      <c r="P2498">
        <v>0</v>
      </c>
      <c r="Q2498">
        <v>0</v>
      </c>
      <c r="S2498" s="5"/>
      <c r="T2498" t="s">
        <v>5058</v>
      </c>
      <c r="U2498" s="3">
        <v>45353</v>
      </c>
      <c r="V2498" t="str">
        <f t="shared" si="114"/>
        <v>Saturday</v>
      </c>
      <c r="W2498" t="str">
        <f t="shared" si="115"/>
        <v>March</v>
      </c>
      <c r="X2498">
        <v>15</v>
      </c>
      <c r="Y2498" t="str">
        <f t="shared" si="116"/>
        <v>Afternoon</v>
      </c>
      <c r="Z2498" t="s">
        <v>5070</v>
      </c>
    </row>
    <row r="2499" spans="1:26" x14ac:dyDescent="0.3">
      <c r="A2499" t="s">
        <v>2520</v>
      </c>
      <c r="B2499" t="s">
        <v>5023</v>
      </c>
      <c r="C2499" t="s">
        <v>5030</v>
      </c>
      <c r="D2499" t="s">
        <v>5033</v>
      </c>
      <c r="E2499" t="s">
        <v>5036</v>
      </c>
      <c r="F2499" t="s">
        <v>5049</v>
      </c>
      <c r="G2499">
        <v>-106.3468</v>
      </c>
      <c r="H2499">
        <v>56.130400000000002</v>
      </c>
      <c r="I2499">
        <v>49209</v>
      </c>
      <c r="J2499">
        <v>211350</v>
      </c>
      <c r="K2499">
        <v>47141</v>
      </c>
      <c r="L2499">
        <v>8284</v>
      </c>
      <c r="M2499">
        <v>8154</v>
      </c>
      <c r="N2499" s="5">
        <v>0.2328356319404665</v>
      </c>
      <c r="O2499">
        <v>233062</v>
      </c>
      <c r="P2499">
        <v>201867</v>
      </c>
      <c r="Q2499">
        <v>0</v>
      </c>
      <c r="R2499">
        <v>4404</v>
      </c>
      <c r="S2499" s="5">
        <v>1.89E-2</v>
      </c>
      <c r="T2499" t="s">
        <v>5056</v>
      </c>
      <c r="U2499" s="3">
        <v>45424</v>
      </c>
      <c r="V2499" t="str">
        <f t="shared" ref="V2499:V2562" si="117">TEXT(U2499,"DDDD")</f>
        <v>Sunday</v>
      </c>
      <c r="W2499" t="str">
        <f t="shared" ref="W2499:W2562" si="118">TEXT(U2499,"MMMM")</f>
        <v>May</v>
      </c>
      <c r="X2499">
        <v>18</v>
      </c>
      <c r="Y2499" t="str">
        <f t="shared" ref="Y2499:Y2562" si="119">IF(X2499&lt;6,"NIght",IF(X2499&lt;12,"Morning",IF(X2499&lt;18,"Afternoon","Evening")))</f>
        <v>Evening</v>
      </c>
      <c r="Z2499" t="s">
        <v>5071</v>
      </c>
    </row>
    <row r="2500" spans="1:26" x14ac:dyDescent="0.3">
      <c r="A2500" t="s">
        <v>2521</v>
      </c>
      <c r="B2500" t="s">
        <v>5027</v>
      </c>
      <c r="C2500" t="s">
        <v>5029</v>
      </c>
      <c r="D2500" t="s">
        <v>5033</v>
      </c>
      <c r="E2500" t="s">
        <v>5036</v>
      </c>
      <c r="F2500" t="s">
        <v>5043</v>
      </c>
      <c r="G2500">
        <v>-3.4359999999999999</v>
      </c>
      <c r="H2500">
        <v>55.378100000000003</v>
      </c>
      <c r="I2500">
        <v>41471</v>
      </c>
      <c r="J2500">
        <v>181481</v>
      </c>
      <c r="K2500">
        <v>44763</v>
      </c>
      <c r="L2500">
        <v>12618</v>
      </c>
      <c r="M2500">
        <v>7187</v>
      </c>
      <c r="N2500" s="5">
        <v>0.22851742967163349</v>
      </c>
      <c r="O2500">
        <v>202771</v>
      </c>
      <c r="P2500">
        <v>180913</v>
      </c>
      <c r="Q2500">
        <v>0</v>
      </c>
      <c r="S2500" s="5"/>
      <c r="T2500" t="s">
        <v>5057</v>
      </c>
      <c r="U2500" s="3">
        <v>45429</v>
      </c>
      <c r="V2500" t="str">
        <f t="shared" si="117"/>
        <v>Friday</v>
      </c>
      <c r="W2500" t="str">
        <f t="shared" si="118"/>
        <v>May</v>
      </c>
      <c r="X2500">
        <v>17</v>
      </c>
      <c r="Y2500" t="str">
        <f t="shared" si="119"/>
        <v>Afternoon</v>
      </c>
      <c r="Z2500" t="s">
        <v>5071</v>
      </c>
    </row>
    <row r="2501" spans="1:26" x14ac:dyDescent="0.3">
      <c r="A2501" t="s">
        <v>2522</v>
      </c>
      <c r="B2501" t="s">
        <v>5027</v>
      </c>
      <c r="C2501" t="s">
        <v>5029</v>
      </c>
      <c r="D2501" t="s">
        <v>5035</v>
      </c>
      <c r="E2501" t="s">
        <v>5040</v>
      </c>
      <c r="F2501" t="s">
        <v>5049</v>
      </c>
      <c r="G2501">
        <v>-106.3468</v>
      </c>
      <c r="H2501">
        <v>56.130400000000002</v>
      </c>
      <c r="I2501">
        <v>25645</v>
      </c>
      <c r="J2501">
        <v>247174</v>
      </c>
      <c r="K2501">
        <v>46682</v>
      </c>
      <c r="L2501">
        <v>16792</v>
      </c>
      <c r="M2501">
        <v>6829</v>
      </c>
      <c r="N2501" s="5">
        <v>0.1037545890373066</v>
      </c>
      <c r="O2501">
        <v>299980</v>
      </c>
      <c r="P2501">
        <v>0</v>
      </c>
      <c r="Q2501">
        <v>1721316</v>
      </c>
      <c r="S2501" s="5"/>
      <c r="T2501" t="s">
        <v>5060</v>
      </c>
      <c r="U2501" s="3">
        <v>45457</v>
      </c>
      <c r="V2501" t="str">
        <f t="shared" si="117"/>
        <v>Friday</v>
      </c>
      <c r="W2501" t="str">
        <f t="shared" si="118"/>
        <v>June</v>
      </c>
      <c r="X2501">
        <v>17</v>
      </c>
      <c r="Y2501" t="str">
        <f t="shared" si="119"/>
        <v>Afternoon</v>
      </c>
      <c r="Z2501" t="s">
        <v>5070</v>
      </c>
    </row>
    <row r="2502" spans="1:26" x14ac:dyDescent="0.3">
      <c r="A2502" t="s">
        <v>2523</v>
      </c>
      <c r="B2502" t="s">
        <v>5025</v>
      </c>
      <c r="C2502" t="s">
        <v>5029</v>
      </c>
      <c r="D2502" t="s">
        <v>5031</v>
      </c>
      <c r="E2502" t="s">
        <v>5037</v>
      </c>
      <c r="F2502" t="s">
        <v>5045</v>
      </c>
      <c r="G2502">
        <v>-51.9253</v>
      </c>
      <c r="H2502">
        <v>-14.234999999999999</v>
      </c>
      <c r="I2502">
        <v>83520</v>
      </c>
      <c r="J2502">
        <v>637742</v>
      </c>
      <c r="K2502">
        <v>147891</v>
      </c>
      <c r="L2502">
        <v>49032</v>
      </c>
      <c r="M2502">
        <v>23099</v>
      </c>
      <c r="N2502" s="5">
        <v>0.13096275501138099</v>
      </c>
      <c r="O2502">
        <v>774061</v>
      </c>
      <c r="P2502">
        <v>0</v>
      </c>
      <c r="Q2502">
        <v>0</v>
      </c>
      <c r="S2502" s="5"/>
      <c r="T2502" t="s">
        <v>5051</v>
      </c>
      <c r="U2502" s="3">
        <v>45304</v>
      </c>
      <c r="V2502" t="str">
        <f t="shared" si="117"/>
        <v>Saturday</v>
      </c>
      <c r="W2502" t="str">
        <f t="shared" si="118"/>
        <v>January</v>
      </c>
      <c r="X2502">
        <v>11</v>
      </c>
      <c r="Y2502" t="str">
        <f t="shared" si="119"/>
        <v>Morning</v>
      </c>
      <c r="Z2502" t="s">
        <v>5070</v>
      </c>
    </row>
    <row r="2503" spans="1:26" x14ac:dyDescent="0.3">
      <c r="A2503" t="s">
        <v>2524</v>
      </c>
      <c r="B2503" t="s">
        <v>5027</v>
      </c>
      <c r="C2503" t="s">
        <v>5030</v>
      </c>
      <c r="D2503" t="s">
        <v>5033</v>
      </c>
      <c r="E2503" t="s">
        <v>5036</v>
      </c>
      <c r="F2503" t="s">
        <v>5048</v>
      </c>
      <c r="G2503">
        <v>10.451499999999999</v>
      </c>
      <c r="H2503">
        <v>51.165700000000001</v>
      </c>
      <c r="I2503">
        <v>120511</v>
      </c>
      <c r="J2503">
        <v>621947</v>
      </c>
      <c r="K2503">
        <v>127232</v>
      </c>
      <c r="L2503">
        <v>49616</v>
      </c>
      <c r="M2503">
        <v>12779</v>
      </c>
      <c r="N2503" s="5">
        <v>0.193764358397119</v>
      </c>
      <c r="O2503">
        <v>728316</v>
      </c>
      <c r="P2503">
        <v>606401</v>
      </c>
      <c r="Q2503">
        <v>0</v>
      </c>
      <c r="S2503" s="5"/>
      <c r="T2503" t="s">
        <v>5057</v>
      </c>
      <c r="U2503" s="3">
        <v>45609</v>
      </c>
      <c r="V2503" t="str">
        <f t="shared" si="117"/>
        <v>Wednesday</v>
      </c>
      <c r="W2503" t="str">
        <f t="shared" si="118"/>
        <v>November</v>
      </c>
      <c r="X2503">
        <v>9</v>
      </c>
      <c r="Y2503" t="str">
        <f t="shared" si="119"/>
        <v>Morning</v>
      </c>
      <c r="Z2503" t="s">
        <v>5070</v>
      </c>
    </row>
    <row r="2504" spans="1:26" x14ac:dyDescent="0.3">
      <c r="A2504" t="s">
        <v>2525</v>
      </c>
      <c r="B2504" t="s">
        <v>5024</v>
      </c>
      <c r="C2504" t="s">
        <v>5029</v>
      </c>
      <c r="D2504" t="s">
        <v>5033</v>
      </c>
      <c r="E2504" t="s">
        <v>5039</v>
      </c>
      <c r="F2504" t="s">
        <v>5049</v>
      </c>
      <c r="G2504">
        <v>-106.3468</v>
      </c>
      <c r="H2504">
        <v>56.130400000000002</v>
      </c>
      <c r="I2504">
        <v>50553</v>
      </c>
      <c r="J2504">
        <v>305656</v>
      </c>
      <c r="K2504">
        <v>40768</v>
      </c>
      <c r="L2504">
        <v>20007</v>
      </c>
      <c r="M2504">
        <v>7149</v>
      </c>
      <c r="N2504" s="5">
        <v>0.1653926897541671</v>
      </c>
      <c r="O2504">
        <v>381557</v>
      </c>
      <c r="P2504">
        <v>0</v>
      </c>
      <c r="Q2504">
        <v>0</v>
      </c>
      <c r="S2504" s="5"/>
      <c r="T2504" t="s">
        <v>5056</v>
      </c>
      <c r="U2504" s="3">
        <v>45642</v>
      </c>
      <c r="V2504" t="str">
        <f t="shared" si="117"/>
        <v>Monday</v>
      </c>
      <c r="W2504" t="str">
        <f t="shared" si="118"/>
        <v>December</v>
      </c>
      <c r="X2504">
        <v>15</v>
      </c>
      <c r="Y2504" t="str">
        <f t="shared" si="119"/>
        <v>Afternoon</v>
      </c>
      <c r="Z2504" t="s">
        <v>5070</v>
      </c>
    </row>
    <row r="2505" spans="1:26" x14ac:dyDescent="0.3">
      <c r="A2505" t="s">
        <v>2526</v>
      </c>
      <c r="B2505" t="s">
        <v>5027</v>
      </c>
      <c r="C2505" t="s">
        <v>5029</v>
      </c>
      <c r="D2505" t="s">
        <v>5032</v>
      </c>
      <c r="E2505" t="s">
        <v>5036</v>
      </c>
      <c r="F2505" t="s">
        <v>5043</v>
      </c>
      <c r="G2505">
        <v>-3.4359999999999999</v>
      </c>
      <c r="H2505">
        <v>55.378100000000003</v>
      </c>
      <c r="I2505">
        <v>27700</v>
      </c>
      <c r="J2505">
        <v>320956</v>
      </c>
      <c r="K2505">
        <v>65479</v>
      </c>
      <c r="L2505">
        <v>13653</v>
      </c>
      <c r="M2505">
        <v>9665</v>
      </c>
      <c r="N2505" s="5">
        <v>8.6305433072776661E-2</v>
      </c>
      <c r="O2505">
        <v>393418</v>
      </c>
      <c r="P2505">
        <v>306943</v>
      </c>
      <c r="Q2505">
        <v>0</v>
      </c>
      <c r="S2505" s="5"/>
      <c r="T2505" t="s">
        <v>5061</v>
      </c>
      <c r="U2505" s="3">
        <v>45314</v>
      </c>
      <c r="V2505" t="str">
        <f t="shared" si="117"/>
        <v>Tuesday</v>
      </c>
      <c r="W2505" t="str">
        <f t="shared" si="118"/>
        <v>January</v>
      </c>
      <c r="X2505">
        <v>11</v>
      </c>
      <c r="Y2505" t="str">
        <f t="shared" si="119"/>
        <v>Morning</v>
      </c>
      <c r="Z2505" t="s">
        <v>5069</v>
      </c>
    </row>
    <row r="2506" spans="1:26" x14ac:dyDescent="0.3">
      <c r="A2506" t="s">
        <v>2527</v>
      </c>
      <c r="B2506" t="s">
        <v>5027</v>
      </c>
      <c r="C2506" t="s">
        <v>5030</v>
      </c>
      <c r="D2506" t="s">
        <v>5031</v>
      </c>
      <c r="E2506" t="s">
        <v>5036</v>
      </c>
      <c r="F2506" t="s">
        <v>5046</v>
      </c>
      <c r="G2506">
        <v>133.77510000000001</v>
      </c>
      <c r="H2506">
        <v>-25.2744</v>
      </c>
      <c r="I2506">
        <v>83500</v>
      </c>
      <c r="J2506">
        <v>596288</v>
      </c>
      <c r="K2506">
        <v>135846</v>
      </c>
      <c r="L2506">
        <v>46656</v>
      </c>
      <c r="M2506">
        <v>25792</v>
      </c>
      <c r="N2506" s="5">
        <v>0.14003319976570941</v>
      </c>
      <c r="O2506">
        <v>764280</v>
      </c>
      <c r="P2506">
        <v>527387</v>
      </c>
      <c r="Q2506">
        <v>0</v>
      </c>
      <c r="S2506" s="5"/>
      <c r="T2506" t="s">
        <v>5052</v>
      </c>
      <c r="U2506" s="3">
        <v>45602</v>
      </c>
      <c r="V2506" t="str">
        <f t="shared" si="117"/>
        <v>Wednesday</v>
      </c>
      <c r="W2506" t="str">
        <f t="shared" si="118"/>
        <v>November</v>
      </c>
      <c r="X2506">
        <v>16</v>
      </c>
      <c r="Y2506" t="str">
        <f t="shared" si="119"/>
        <v>Afternoon</v>
      </c>
      <c r="Z2506" t="s">
        <v>5070</v>
      </c>
    </row>
    <row r="2507" spans="1:26" x14ac:dyDescent="0.3">
      <c r="A2507" t="s">
        <v>2528</v>
      </c>
      <c r="B2507" t="s">
        <v>5025</v>
      </c>
      <c r="C2507" t="s">
        <v>5029</v>
      </c>
      <c r="D2507" t="s">
        <v>5031</v>
      </c>
      <c r="E2507" t="s">
        <v>5039</v>
      </c>
      <c r="F2507" t="s">
        <v>5047</v>
      </c>
      <c r="G2507">
        <v>138.25290000000001</v>
      </c>
      <c r="H2507">
        <v>36.204799999999999</v>
      </c>
      <c r="I2507">
        <v>28037</v>
      </c>
      <c r="J2507">
        <v>283525</v>
      </c>
      <c r="K2507">
        <v>62737</v>
      </c>
      <c r="L2507">
        <v>21188</v>
      </c>
      <c r="M2507">
        <v>5802</v>
      </c>
      <c r="N2507" s="5">
        <v>9.8888430714169889E-2</v>
      </c>
      <c r="O2507">
        <v>366649</v>
      </c>
      <c r="P2507">
        <v>0</v>
      </c>
      <c r="Q2507">
        <v>0</v>
      </c>
      <c r="S2507" s="5"/>
      <c r="T2507" t="s">
        <v>5051</v>
      </c>
      <c r="U2507" s="3">
        <v>45719</v>
      </c>
      <c r="V2507" t="str">
        <f t="shared" si="117"/>
        <v>Monday</v>
      </c>
      <c r="W2507" t="str">
        <f t="shared" si="118"/>
        <v>March</v>
      </c>
      <c r="X2507">
        <v>16</v>
      </c>
      <c r="Y2507" t="str">
        <f t="shared" si="119"/>
        <v>Afternoon</v>
      </c>
      <c r="Z2507" t="s">
        <v>5069</v>
      </c>
    </row>
    <row r="2508" spans="1:26" x14ac:dyDescent="0.3">
      <c r="A2508" t="s">
        <v>2529</v>
      </c>
      <c r="B2508" t="s">
        <v>5024</v>
      </c>
      <c r="C2508" t="s">
        <v>5029</v>
      </c>
      <c r="D2508" t="s">
        <v>5033</v>
      </c>
      <c r="E2508" t="s">
        <v>5039</v>
      </c>
      <c r="F2508" t="s">
        <v>5043</v>
      </c>
      <c r="G2508">
        <v>-3.4359999999999999</v>
      </c>
      <c r="H2508">
        <v>55.378100000000003</v>
      </c>
      <c r="I2508">
        <v>75565</v>
      </c>
      <c r="J2508">
        <v>432786</v>
      </c>
      <c r="K2508">
        <v>68982</v>
      </c>
      <c r="L2508">
        <v>18857</v>
      </c>
      <c r="M2508">
        <v>13704</v>
      </c>
      <c r="N2508" s="5">
        <v>0.17460210266802589</v>
      </c>
      <c r="O2508">
        <v>486733</v>
      </c>
      <c r="P2508">
        <v>0</v>
      </c>
      <c r="Q2508">
        <v>0</v>
      </c>
      <c r="S2508" s="5"/>
      <c r="T2508" t="s">
        <v>5056</v>
      </c>
      <c r="U2508" s="3">
        <v>45638</v>
      </c>
      <c r="V2508" t="str">
        <f t="shared" si="117"/>
        <v>Thursday</v>
      </c>
      <c r="W2508" t="str">
        <f t="shared" si="118"/>
        <v>December</v>
      </c>
      <c r="X2508">
        <v>15</v>
      </c>
      <c r="Y2508" t="str">
        <f t="shared" si="119"/>
        <v>Afternoon</v>
      </c>
      <c r="Z2508" t="s">
        <v>5070</v>
      </c>
    </row>
    <row r="2509" spans="1:26" x14ac:dyDescent="0.3">
      <c r="A2509" t="s">
        <v>2530</v>
      </c>
      <c r="B2509" t="s">
        <v>5023</v>
      </c>
      <c r="C2509" t="s">
        <v>5030</v>
      </c>
      <c r="D2509" t="s">
        <v>5032</v>
      </c>
      <c r="E2509" t="s">
        <v>5036</v>
      </c>
      <c r="F2509" t="s">
        <v>5049</v>
      </c>
      <c r="G2509">
        <v>-106.3468</v>
      </c>
      <c r="H2509">
        <v>56.130400000000002</v>
      </c>
      <c r="I2509">
        <v>45273</v>
      </c>
      <c r="J2509">
        <v>553760</v>
      </c>
      <c r="K2509">
        <v>122305</v>
      </c>
      <c r="L2509">
        <v>16868</v>
      </c>
      <c r="M2509">
        <v>17997</v>
      </c>
      <c r="N2509" s="5">
        <v>8.1756437955457978E-2</v>
      </c>
      <c r="O2509">
        <v>628452</v>
      </c>
      <c r="P2509">
        <v>524707</v>
      </c>
      <c r="Q2509">
        <v>0</v>
      </c>
      <c r="R2509">
        <v>7290</v>
      </c>
      <c r="S2509" s="5">
        <v>1.1599999999999999E-2</v>
      </c>
      <c r="T2509" t="s">
        <v>5059</v>
      </c>
      <c r="U2509" s="3">
        <v>45717</v>
      </c>
      <c r="V2509" t="str">
        <f t="shared" si="117"/>
        <v>Saturday</v>
      </c>
      <c r="W2509" t="str">
        <f t="shared" si="118"/>
        <v>March</v>
      </c>
      <c r="X2509">
        <v>15</v>
      </c>
      <c r="Y2509" t="str">
        <f t="shared" si="119"/>
        <v>Afternoon</v>
      </c>
      <c r="Z2509" t="s">
        <v>5069</v>
      </c>
    </row>
    <row r="2510" spans="1:26" x14ac:dyDescent="0.3">
      <c r="A2510" t="s">
        <v>2531</v>
      </c>
      <c r="B2510" t="s">
        <v>5023</v>
      </c>
      <c r="C2510" t="s">
        <v>5029</v>
      </c>
      <c r="D2510" t="s">
        <v>5033</v>
      </c>
      <c r="E2510" t="s">
        <v>5036</v>
      </c>
      <c r="F2510" t="s">
        <v>5046</v>
      </c>
      <c r="G2510">
        <v>133.77510000000001</v>
      </c>
      <c r="H2510">
        <v>-25.2744</v>
      </c>
      <c r="I2510">
        <v>153191</v>
      </c>
      <c r="J2510">
        <v>864189</v>
      </c>
      <c r="K2510">
        <v>119992</v>
      </c>
      <c r="L2510">
        <v>47026</v>
      </c>
      <c r="M2510">
        <v>39845</v>
      </c>
      <c r="N2510" s="5">
        <v>0.1772659874787671</v>
      </c>
      <c r="O2510">
        <v>971573</v>
      </c>
      <c r="P2510">
        <v>864189</v>
      </c>
      <c r="Q2510">
        <v>0</v>
      </c>
      <c r="R2510">
        <v>13407</v>
      </c>
      <c r="S2510" s="5">
        <v>1.38E-2</v>
      </c>
      <c r="T2510" t="s">
        <v>5057</v>
      </c>
      <c r="U2510" s="3">
        <v>45296</v>
      </c>
      <c r="V2510" t="str">
        <f t="shared" si="117"/>
        <v>Friday</v>
      </c>
      <c r="W2510" t="str">
        <f t="shared" si="118"/>
        <v>January</v>
      </c>
      <c r="X2510">
        <v>13</v>
      </c>
      <c r="Y2510" t="str">
        <f t="shared" si="119"/>
        <v>Afternoon</v>
      </c>
      <c r="Z2510" t="s">
        <v>5070</v>
      </c>
    </row>
    <row r="2511" spans="1:26" x14ac:dyDescent="0.3">
      <c r="A2511" t="s">
        <v>2532</v>
      </c>
      <c r="B2511" t="s">
        <v>5027</v>
      </c>
      <c r="C2511" t="s">
        <v>5029</v>
      </c>
      <c r="D2511" t="s">
        <v>5032</v>
      </c>
      <c r="E2511" t="s">
        <v>5036</v>
      </c>
      <c r="F2511" t="s">
        <v>5044</v>
      </c>
      <c r="G2511">
        <v>78.962900000000005</v>
      </c>
      <c r="H2511">
        <v>20.593699999999998</v>
      </c>
      <c r="I2511">
        <v>158466</v>
      </c>
      <c r="J2511">
        <v>2411525</v>
      </c>
      <c r="K2511">
        <v>304640</v>
      </c>
      <c r="L2511">
        <v>102149</v>
      </c>
      <c r="M2511">
        <v>142159</v>
      </c>
      <c r="N2511" s="5">
        <v>6.5712081125232857E-2</v>
      </c>
      <c r="O2511">
        <v>2844226</v>
      </c>
      <c r="P2511">
        <v>2411525</v>
      </c>
      <c r="Q2511">
        <v>0</v>
      </c>
      <c r="S2511" s="5"/>
      <c r="T2511" t="s">
        <v>5061</v>
      </c>
      <c r="U2511" s="3">
        <v>45321</v>
      </c>
      <c r="V2511" t="str">
        <f t="shared" si="117"/>
        <v>Tuesday</v>
      </c>
      <c r="W2511" t="str">
        <f t="shared" si="118"/>
        <v>January</v>
      </c>
      <c r="X2511">
        <v>19</v>
      </c>
      <c r="Y2511" t="str">
        <f t="shared" si="119"/>
        <v>Evening</v>
      </c>
      <c r="Z2511" t="s">
        <v>5069</v>
      </c>
    </row>
    <row r="2512" spans="1:26" x14ac:dyDescent="0.3">
      <c r="A2512" t="s">
        <v>2533</v>
      </c>
      <c r="B2512" t="s">
        <v>5027</v>
      </c>
      <c r="C2512" t="s">
        <v>5029</v>
      </c>
      <c r="D2512" t="s">
        <v>5035</v>
      </c>
      <c r="E2512" t="s">
        <v>5040</v>
      </c>
      <c r="F2512" t="s">
        <v>5046</v>
      </c>
      <c r="G2512">
        <v>133.77510000000001</v>
      </c>
      <c r="H2512">
        <v>-25.2744</v>
      </c>
      <c r="I2512">
        <v>11715</v>
      </c>
      <c r="J2512">
        <v>106364</v>
      </c>
      <c r="K2512">
        <v>18461</v>
      </c>
      <c r="L2512">
        <v>3585</v>
      </c>
      <c r="M2512">
        <v>2275</v>
      </c>
      <c r="N2512" s="5">
        <v>0.110140740169877</v>
      </c>
      <c r="O2512">
        <v>126971</v>
      </c>
      <c r="P2512">
        <v>0</v>
      </c>
      <c r="Q2512">
        <v>1097988</v>
      </c>
      <c r="S2512" s="5"/>
      <c r="T2512" t="s">
        <v>5060</v>
      </c>
      <c r="U2512" s="3">
        <v>45689</v>
      </c>
      <c r="V2512" t="str">
        <f t="shared" si="117"/>
        <v>Saturday</v>
      </c>
      <c r="W2512" t="str">
        <f t="shared" si="118"/>
        <v>February</v>
      </c>
      <c r="X2512">
        <v>12</v>
      </c>
      <c r="Y2512" t="str">
        <f t="shared" si="119"/>
        <v>Afternoon</v>
      </c>
      <c r="Z2512" t="s">
        <v>5070</v>
      </c>
    </row>
    <row r="2513" spans="1:26" x14ac:dyDescent="0.3">
      <c r="A2513" t="s">
        <v>2534</v>
      </c>
      <c r="B2513" t="s">
        <v>5024</v>
      </c>
      <c r="C2513" t="s">
        <v>5029</v>
      </c>
      <c r="D2513" t="s">
        <v>5033</v>
      </c>
      <c r="E2513" t="s">
        <v>5040</v>
      </c>
      <c r="F2513" t="s">
        <v>5046</v>
      </c>
      <c r="G2513">
        <v>133.77510000000001</v>
      </c>
      <c r="H2513">
        <v>-25.2744</v>
      </c>
      <c r="I2513">
        <v>69085</v>
      </c>
      <c r="J2513">
        <v>305012</v>
      </c>
      <c r="K2513">
        <v>36763</v>
      </c>
      <c r="L2513">
        <v>19636</v>
      </c>
      <c r="M2513">
        <v>18214</v>
      </c>
      <c r="N2513" s="5">
        <v>0.22650123100344641</v>
      </c>
      <c r="O2513">
        <v>359648</v>
      </c>
      <c r="P2513">
        <v>0</v>
      </c>
      <c r="Q2513">
        <v>349823</v>
      </c>
      <c r="S2513" s="5"/>
      <c r="T2513" t="s">
        <v>5056</v>
      </c>
      <c r="U2513" s="3">
        <v>45318</v>
      </c>
      <c r="V2513" t="str">
        <f t="shared" si="117"/>
        <v>Saturday</v>
      </c>
      <c r="W2513" t="str">
        <f t="shared" si="118"/>
        <v>January</v>
      </c>
      <c r="X2513">
        <v>11</v>
      </c>
      <c r="Y2513" t="str">
        <f t="shared" si="119"/>
        <v>Morning</v>
      </c>
      <c r="Z2513" t="s">
        <v>5071</v>
      </c>
    </row>
    <row r="2514" spans="1:26" x14ac:dyDescent="0.3">
      <c r="A2514" t="s">
        <v>2535</v>
      </c>
      <c r="B2514" t="s">
        <v>5025</v>
      </c>
      <c r="C2514" t="s">
        <v>5029</v>
      </c>
      <c r="D2514" t="s">
        <v>5031</v>
      </c>
      <c r="E2514" t="s">
        <v>5039</v>
      </c>
      <c r="F2514" t="s">
        <v>5045</v>
      </c>
      <c r="G2514">
        <v>-51.9253</v>
      </c>
      <c r="H2514">
        <v>-14.234999999999999</v>
      </c>
      <c r="I2514">
        <v>40615</v>
      </c>
      <c r="J2514">
        <v>419231</v>
      </c>
      <c r="K2514">
        <v>49980</v>
      </c>
      <c r="L2514">
        <v>23311</v>
      </c>
      <c r="M2514">
        <v>13064</v>
      </c>
      <c r="N2514" s="5">
        <v>9.6881089718686211E-2</v>
      </c>
      <c r="O2514">
        <v>474667</v>
      </c>
      <c r="P2514">
        <v>0</v>
      </c>
      <c r="Q2514">
        <v>0</v>
      </c>
      <c r="S2514" s="5"/>
      <c r="T2514" t="s">
        <v>5051</v>
      </c>
      <c r="U2514" s="3">
        <v>45477</v>
      </c>
      <c r="V2514" t="str">
        <f t="shared" si="117"/>
        <v>Thursday</v>
      </c>
      <c r="W2514" t="str">
        <f t="shared" si="118"/>
        <v>July</v>
      </c>
      <c r="X2514">
        <v>16</v>
      </c>
      <c r="Y2514" t="str">
        <f t="shared" si="119"/>
        <v>Afternoon</v>
      </c>
      <c r="Z2514" t="s">
        <v>5069</v>
      </c>
    </row>
    <row r="2515" spans="1:26" x14ac:dyDescent="0.3">
      <c r="A2515" t="s">
        <v>2536</v>
      </c>
      <c r="B2515" t="s">
        <v>5024</v>
      </c>
      <c r="C2515" t="s">
        <v>5029</v>
      </c>
      <c r="D2515" t="s">
        <v>5033</v>
      </c>
      <c r="E2515" t="s">
        <v>5039</v>
      </c>
      <c r="F2515" t="s">
        <v>5043</v>
      </c>
      <c r="G2515">
        <v>-3.4359999999999999</v>
      </c>
      <c r="H2515">
        <v>55.378100000000003</v>
      </c>
      <c r="I2515">
        <v>38577</v>
      </c>
      <c r="J2515">
        <v>224027</v>
      </c>
      <c r="K2515">
        <v>26805</v>
      </c>
      <c r="L2515">
        <v>14550</v>
      </c>
      <c r="M2515">
        <v>8568</v>
      </c>
      <c r="N2515" s="5">
        <v>0.17219871088006369</v>
      </c>
      <c r="O2515">
        <v>270227</v>
      </c>
      <c r="P2515">
        <v>0</v>
      </c>
      <c r="Q2515">
        <v>0</v>
      </c>
      <c r="S2515" s="5"/>
      <c r="T2515" t="s">
        <v>5056</v>
      </c>
      <c r="U2515" s="3">
        <v>45651</v>
      </c>
      <c r="V2515" t="str">
        <f t="shared" si="117"/>
        <v>Wednesday</v>
      </c>
      <c r="W2515" t="str">
        <f t="shared" si="118"/>
        <v>December</v>
      </c>
      <c r="X2515">
        <v>12</v>
      </c>
      <c r="Y2515" t="str">
        <f t="shared" si="119"/>
        <v>Afternoon</v>
      </c>
      <c r="Z2515" t="s">
        <v>5070</v>
      </c>
    </row>
    <row r="2516" spans="1:26" x14ac:dyDescent="0.3">
      <c r="A2516" t="s">
        <v>2537</v>
      </c>
      <c r="B2516" t="s">
        <v>5025</v>
      </c>
      <c r="C2516" t="s">
        <v>5029</v>
      </c>
      <c r="D2516" t="s">
        <v>5031</v>
      </c>
      <c r="E2516" t="s">
        <v>5036</v>
      </c>
      <c r="F2516" t="s">
        <v>5045</v>
      </c>
      <c r="G2516">
        <v>-51.9253</v>
      </c>
      <c r="H2516">
        <v>-14.234999999999999</v>
      </c>
      <c r="I2516">
        <v>197282</v>
      </c>
      <c r="J2516">
        <v>2186193</v>
      </c>
      <c r="K2516">
        <v>250182</v>
      </c>
      <c r="L2516">
        <v>96818</v>
      </c>
      <c r="M2516">
        <v>119756</v>
      </c>
      <c r="N2516" s="5">
        <v>9.024011400164636E-2</v>
      </c>
      <c r="O2516">
        <v>2436412</v>
      </c>
      <c r="P2516">
        <v>2186193</v>
      </c>
      <c r="Q2516">
        <v>0</v>
      </c>
      <c r="S2516" s="5"/>
      <c r="T2516" t="s">
        <v>5052</v>
      </c>
      <c r="U2516" s="3">
        <v>45767</v>
      </c>
      <c r="V2516" t="str">
        <f t="shared" si="117"/>
        <v>Sunday</v>
      </c>
      <c r="W2516" t="str">
        <f t="shared" si="118"/>
        <v>April</v>
      </c>
      <c r="X2516">
        <v>16</v>
      </c>
      <c r="Y2516" t="str">
        <f t="shared" si="119"/>
        <v>Afternoon</v>
      </c>
      <c r="Z2516" t="s">
        <v>5069</v>
      </c>
    </row>
    <row r="2517" spans="1:26" x14ac:dyDescent="0.3">
      <c r="A2517" t="s">
        <v>2538</v>
      </c>
      <c r="B2517" t="s">
        <v>5027</v>
      </c>
      <c r="C2517" t="s">
        <v>5029</v>
      </c>
      <c r="D2517" t="s">
        <v>5033</v>
      </c>
      <c r="E2517" t="s">
        <v>5040</v>
      </c>
      <c r="F2517" t="s">
        <v>5043</v>
      </c>
      <c r="G2517">
        <v>-3.4359999999999999</v>
      </c>
      <c r="H2517">
        <v>55.378100000000003</v>
      </c>
      <c r="I2517">
        <v>47555</v>
      </c>
      <c r="J2517">
        <v>254269</v>
      </c>
      <c r="K2517">
        <v>58833</v>
      </c>
      <c r="L2517">
        <v>14293</v>
      </c>
      <c r="M2517">
        <v>9237</v>
      </c>
      <c r="N2517" s="5">
        <v>0.18702774991114299</v>
      </c>
      <c r="O2517">
        <v>295444</v>
      </c>
      <c r="P2517">
        <v>0</v>
      </c>
      <c r="Q2517">
        <v>945675</v>
      </c>
      <c r="S2517" s="5"/>
      <c r="T2517" t="s">
        <v>5057</v>
      </c>
      <c r="U2517" s="3">
        <v>45520</v>
      </c>
      <c r="V2517" t="str">
        <f t="shared" si="117"/>
        <v>Friday</v>
      </c>
      <c r="W2517" t="str">
        <f t="shared" si="118"/>
        <v>August</v>
      </c>
      <c r="X2517">
        <v>16</v>
      </c>
      <c r="Y2517" t="str">
        <f t="shared" si="119"/>
        <v>Afternoon</v>
      </c>
      <c r="Z2517" t="s">
        <v>5070</v>
      </c>
    </row>
    <row r="2518" spans="1:26" x14ac:dyDescent="0.3">
      <c r="A2518" t="s">
        <v>2539</v>
      </c>
      <c r="B2518" t="s">
        <v>5026</v>
      </c>
      <c r="C2518" t="s">
        <v>5029</v>
      </c>
      <c r="D2518" t="s">
        <v>5032</v>
      </c>
      <c r="E2518" t="s">
        <v>5036</v>
      </c>
      <c r="F2518" t="s">
        <v>5044</v>
      </c>
      <c r="G2518">
        <v>78.962900000000005</v>
      </c>
      <c r="H2518">
        <v>20.593699999999998</v>
      </c>
      <c r="I2518">
        <v>43079</v>
      </c>
      <c r="J2518">
        <v>637580</v>
      </c>
      <c r="K2518">
        <v>132979</v>
      </c>
      <c r="L2518">
        <v>40477</v>
      </c>
      <c r="M2518">
        <v>33122</v>
      </c>
      <c r="N2518" s="6">
        <v>6.756654506155127E-2</v>
      </c>
      <c r="O2518">
        <v>734124</v>
      </c>
      <c r="P2518">
        <v>560173</v>
      </c>
      <c r="Q2518">
        <v>0</v>
      </c>
      <c r="T2518" t="s">
        <v>5059</v>
      </c>
      <c r="U2518" s="3">
        <v>45574</v>
      </c>
      <c r="V2518" t="str">
        <f t="shared" si="117"/>
        <v>Wednesday</v>
      </c>
      <c r="W2518" t="str">
        <f t="shared" si="118"/>
        <v>October</v>
      </c>
      <c r="X2518">
        <v>15</v>
      </c>
      <c r="Y2518" t="str">
        <f t="shared" si="119"/>
        <v>Afternoon</v>
      </c>
      <c r="Z2518" t="s">
        <v>5070</v>
      </c>
    </row>
    <row r="2519" spans="1:26" x14ac:dyDescent="0.3">
      <c r="A2519" t="s">
        <v>2540</v>
      </c>
      <c r="B2519" t="s">
        <v>5025</v>
      </c>
      <c r="C2519" t="s">
        <v>5029</v>
      </c>
      <c r="D2519" t="s">
        <v>5033</v>
      </c>
      <c r="E2519" t="s">
        <v>5039</v>
      </c>
      <c r="F2519" t="s">
        <v>5048</v>
      </c>
      <c r="G2519">
        <v>10.451499999999999</v>
      </c>
      <c r="H2519">
        <v>51.165700000000001</v>
      </c>
      <c r="I2519">
        <v>78668</v>
      </c>
      <c r="J2519">
        <v>430567</v>
      </c>
      <c r="K2519">
        <v>82973</v>
      </c>
      <c r="L2519">
        <v>22821</v>
      </c>
      <c r="M2519">
        <v>22087</v>
      </c>
      <c r="N2519" s="5">
        <v>0.1827082269496389</v>
      </c>
      <c r="O2519">
        <v>500254</v>
      </c>
      <c r="P2519">
        <v>0</v>
      </c>
      <c r="Q2519">
        <v>0</v>
      </c>
      <c r="S2519" s="5"/>
      <c r="T2519" t="s">
        <v>5056</v>
      </c>
      <c r="U2519" s="3">
        <v>45737</v>
      </c>
      <c r="V2519" t="str">
        <f t="shared" si="117"/>
        <v>Friday</v>
      </c>
      <c r="W2519" t="str">
        <f t="shared" si="118"/>
        <v>March</v>
      </c>
      <c r="X2519">
        <v>11</v>
      </c>
      <c r="Y2519" t="str">
        <f t="shared" si="119"/>
        <v>Morning</v>
      </c>
      <c r="Z2519" t="s">
        <v>5070</v>
      </c>
    </row>
    <row r="2520" spans="1:26" x14ac:dyDescent="0.3">
      <c r="A2520" t="s">
        <v>2541</v>
      </c>
      <c r="B2520" t="s">
        <v>5026</v>
      </c>
      <c r="C2520" t="s">
        <v>5029</v>
      </c>
      <c r="D2520" t="s">
        <v>5032</v>
      </c>
      <c r="E2520" t="s">
        <v>5036</v>
      </c>
      <c r="F2520" t="s">
        <v>5043</v>
      </c>
      <c r="G2520">
        <v>-3.4359999999999999</v>
      </c>
      <c r="H2520">
        <v>55.378100000000003</v>
      </c>
      <c r="I2520">
        <v>42647</v>
      </c>
      <c r="J2520">
        <v>668758</v>
      </c>
      <c r="K2520">
        <v>107217</v>
      </c>
      <c r="L2520">
        <v>22290</v>
      </c>
      <c r="M2520">
        <v>27179</v>
      </c>
      <c r="N2520" s="6">
        <v>6.3771109382591534E-2</v>
      </c>
      <c r="O2520">
        <v>781908</v>
      </c>
      <c r="P2520">
        <v>587566</v>
      </c>
      <c r="Q2520">
        <v>0</v>
      </c>
      <c r="T2520" t="s">
        <v>5059</v>
      </c>
      <c r="U2520" s="3">
        <v>45467</v>
      </c>
      <c r="V2520" t="str">
        <f t="shared" si="117"/>
        <v>Monday</v>
      </c>
      <c r="W2520" t="str">
        <f t="shared" si="118"/>
        <v>June</v>
      </c>
      <c r="X2520">
        <v>16</v>
      </c>
      <c r="Y2520" t="str">
        <f t="shared" si="119"/>
        <v>Afternoon</v>
      </c>
      <c r="Z2520" t="s">
        <v>5069</v>
      </c>
    </row>
    <row r="2521" spans="1:26" x14ac:dyDescent="0.3">
      <c r="A2521" t="s">
        <v>2542</v>
      </c>
      <c r="B2521" t="s">
        <v>5025</v>
      </c>
      <c r="C2521" t="s">
        <v>5029</v>
      </c>
      <c r="D2521" t="s">
        <v>5033</v>
      </c>
      <c r="E2521" t="s">
        <v>5039</v>
      </c>
      <c r="F2521" t="s">
        <v>5043</v>
      </c>
      <c r="G2521">
        <v>-3.4359999999999999</v>
      </c>
      <c r="H2521">
        <v>55.378100000000003</v>
      </c>
      <c r="I2521">
        <v>58703</v>
      </c>
      <c r="J2521">
        <v>281608</v>
      </c>
      <c r="K2521">
        <v>56556</v>
      </c>
      <c r="L2521">
        <v>21839</v>
      </c>
      <c r="M2521">
        <v>11102</v>
      </c>
      <c r="N2521" s="5">
        <v>0.20845687521062589</v>
      </c>
      <c r="O2521">
        <v>336025</v>
      </c>
      <c r="P2521">
        <v>0</v>
      </c>
      <c r="Q2521">
        <v>0</v>
      </c>
      <c r="S2521" s="5"/>
      <c r="T2521" t="s">
        <v>5056</v>
      </c>
      <c r="U2521" s="3">
        <v>45545</v>
      </c>
      <c r="V2521" t="str">
        <f t="shared" si="117"/>
        <v>Tuesday</v>
      </c>
      <c r="W2521" t="str">
        <f t="shared" si="118"/>
        <v>September</v>
      </c>
      <c r="X2521">
        <v>17</v>
      </c>
      <c r="Y2521" t="str">
        <f t="shared" si="119"/>
        <v>Afternoon</v>
      </c>
      <c r="Z2521" t="s">
        <v>5071</v>
      </c>
    </row>
    <row r="2522" spans="1:26" x14ac:dyDescent="0.3">
      <c r="A2522" t="s">
        <v>2543</v>
      </c>
      <c r="B2522" t="s">
        <v>5024</v>
      </c>
      <c r="C2522" t="s">
        <v>5029</v>
      </c>
      <c r="D2522" t="s">
        <v>5033</v>
      </c>
      <c r="E2522" t="s">
        <v>5039</v>
      </c>
      <c r="F2522" t="s">
        <v>5043</v>
      </c>
      <c r="G2522">
        <v>-3.4359999999999999</v>
      </c>
      <c r="H2522">
        <v>55.378100000000003</v>
      </c>
      <c r="I2522">
        <v>38561</v>
      </c>
      <c r="J2522">
        <v>175190</v>
      </c>
      <c r="K2522">
        <v>24180</v>
      </c>
      <c r="L2522">
        <v>13305</v>
      </c>
      <c r="M2522">
        <v>8198</v>
      </c>
      <c r="N2522" s="5">
        <v>0.22011521256002831</v>
      </c>
      <c r="O2522">
        <v>193180</v>
      </c>
      <c r="P2522">
        <v>0</v>
      </c>
      <c r="Q2522">
        <v>0</v>
      </c>
      <c r="S2522" s="5"/>
      <c r="T2522" t="s">
        <v>5056</v>
      </c>
      <c r="U2522" s="3">
        <v>45578</v>
      </c>
      <c r="V2522" t="str">
        <f t="shared" si="117"/>
        <v>Sunday</v>
      </c>
      <c r="W2522" t="str">
        <f t="shared" si="118"/>
        <v>October</v>
      </c>
      <c r="X2522">
        <v>10</v>
      </c>
      <c r="Y2522" t="str">
        <f t="shared" si="119"/>
        <v>Morning</v>
      </c>
      <c r="Z2522" t="s">
        <v>5071</v>
      </c>
    </row>
    <row r="2523" spans="1:26" x14ac:dyDescent="0.3">
      <c r="A2523" t="s">
        <v>2544</v>
      </c>
      <c r="B2523" t="s">
        <v>5023</v>
      </c>
      <c r="C2523" t="s">
        <v>5029</v>
      </c>
      <c r="D2523" t="s">
        <v>5031</v>
      </c>
      <c r="E2523" t="s">
        <v>5036</v>
      </c>
      <c r="F2523" t="s">
        <v>5050</v>
      </c>
      <c r="G2523">
        <v>-95.712900000000005</v>
      </c>
      <c r="H2523">
        <v>37.090200000000003</v>
      </c>
      <c r="I2523">
        <v>324765</v>
      </c>
      <c r="J2523">
        <v>2218744</v>
      </c>
      <c r="K2523">
        <v>289976</v>
      </c>
      <c r="L2523">
        <v>142314</v>
      </c>
      <c r="M2523">
        <v>112215</v>
      </c>
      <c r="N2523" s="5">
        <v>0.1463737754570209</v>
      </c>
      <c r="O2523">
        <v>2813305</v>
      </c>
      <c r="P2523">
        <v>2218744</v>
      </c>
      <c r="Q2523">
        <v>0</v>
      </c>
      <c r="R2523">
        <v>45294</v>
      </c>
      <c r="S2523" s="5">
        <v>1.61E-2</v>
      </c>
      <c r="T2523" t="s">
        <v>5052</v>
      </c>
      <c r="U2523" s="3">
        <v>45482</v>
      </c>
      <c r="V2523" t="str">
        <f t="shared" si="117"/>
        <v>Tuesday</v>
      </c>
      <c r="W2523" t="str">
        <f t="shared" si="118"/>
        <v>July</v>
      </c>
      <c r="X2523">
        <v>11</v>
      </c>
      <c r="Y2523" t="str">
        <f t="shared" si="119"/>
        <v>Morning</v>
      </c>
      <c r="Z2523" t="s">
        <v>5070</v>
      </c>
    </row>
    <row r="2524" spans="1:26" x14ac:dyDescent="0.3">
      <c r="A2524" t="s">
        <v>2545</v>
      </c>
      <c r="B2524" t="s">
        <v>5023</v>
      </c>
      <c r="C2524" t="s">
        <v>5029</v>
      </c>
      <c r="D2524" t="s">
        <v>5035</v>
      </c>
      <c r="E2524" t="s">
        <v>5040</v>
      </c>
      <c r="F2524" t="s">
        <v>5049</v>
      </c>
      <c r="G2524">
        <v>-106.3468</v>
      </c>
      <c r="H2524">
        <v>56.130400000000002</v>
      </c>
      <c r="I2524">
        <v>27474</v>
      </c>
      <c r="J2524">
        <v>231795</v>
      </c>
      <c r="K2524">
        <v>56666</v>
      </c>
      <c r="L2524">
        <v>8377</v>
      </c>
      <c r="M2524">
        <v>6999</v>
      </c>
      <c r="N2524" s="5">
        <v>0.1185279907036168</v>
      </c>
      <c r="O2524">
        <v>292693</v>
      </c>
      <c r="P2524">
        <v>0</v>
      </c>
      <c r="Q2524">
        <v>204649</v>
      </c>
      <c r="R2524">
        <v>5473</v>
      </c>
      <c r="S2524" s="5">
        <v>1.8700000000000001E-2</v>
      </c>
      <c r="T2524" t="s">
        <v>5058</v>
      </c>
      <c r="U2524" s="3">
        <v>45437</v>
      </c>
      <c r="V2524" t="str">
        <f t="shared" si="117"/>
        <v>Saturday</v>
      </c>
      <c r="W2524" t="str">
        <f t="shared" si="118"/>
        <v>May</v>
      </c>
      <c r="X2524">
        <v>18</v>
      </c>
      <c r="Y2524" t="str">
        <f t="shared" si="119"/>
        <v>Evening</v>
      </c>
      <c r="Z2524" t="s">
        <v>5070</v>
      </c>
    </row>
    <row r="2525" spans="1:26" x14ac:dyDescent="0.3">
      <c r="A2525" t="s">
        <v>2546</v>
      </c>
      <c r="B2525" t="s">
        <v>5023</v>
      </c>
      <c r="C2525" t="s">
        <v>5029</v>
      </c>
      <c r="D2525" t="s">
        <v>5033</v>
      </c>
      <c r="E2525" t="s">
        <v>5040</v>
      </c>
      <c r="F2525" t="s">
        <v>5049</v>
      </c>
      <c r="G2525">
        <v>-106.3468</v>
      </c>
      <c r="H2525">
        <v>56.130400000000002</v>
      </c>
      <c r="I2525">
        <v>54451</v>
      </c>
      <c r="J2525">
        <v>255806</v>
      </c>
      <c r="K2525">
        <v>40046</v>
      </c>
      <c r="L2525">
        <v>19464</v>
      </c>
      <c r="M2525">
        <v>5487</v>
      </c>
      <c r="N2525" s="5">
        <v>0.2128635908305927</v>
      </c>
      <c r="O2525">
        <v>325187</v>
      </c>
      <c r="P2525">
        <v>0</v>
      </c>
      <c r="Q2525">
        <v>107704</v>
      </c>
      <c r="R2525">
        <v>6536</v>
      </c>
      <c r="S2525" s="5">
        <v>2.01E-2</v>
      </c>
      <c r="T2525" t="s">
        <v>5056</v>
      </c>
      <c r="U2525" s="3">
        <v>45393</v>
      </c>
      <c r="V2525" t="str">
        <f t="shared" si="117"/>
        <v>Thursday</v>
      </c>
      <c r="W2525" t="str">
        <f t="shared" si="118"/>
        <v>April</v>
      </c>
      <c r="X2525">
        <v>11</v>
      </c>
      <c r="Y2525" t="str">
        <f t="shared" si="119"/>
        <v>Morning</v>
      </c>
      <c r="Z2525" t="s">
        <v>5071</v>
      </c>
    </row>
    <row r="2526" spans="1:26" x14ac:dyDescent="0.3">
      <c r="A2526" t="s">
        <v>2547</v>
      </c>
      <c r="B2526" t="s">
        <v>5023</v>
      </c>
      <c r="C2526" t="s">
        <v>5030</v>
      </c>
      <c r="D2526" t="s">
        <v>5033</v>
      </c>
      <c r="E2526" t="s">
        <v>5036</v>
      </c>
      <c r="F2526" t="s">
        <v>5045</v>
      </c>
      <c r="G2526">
        <v>-51.9253</v>
      </c>
      <c r="H2526">
        <v>-14.234999999999999</v>
      </c>
      <c r="I2526">
        <v>92539</v>
      </c>
      <c r="J2526">
        <v>374771</v>
      </c>
      <c r="K2526">
        <v>85189</v>
      </c>
      <c r="L2526">
        <v>13851</v>
      </c>
      <c r="M2526">
        <v>16193</v>
      </c>
      <c r="N2526" s="5">
        <v>0.2469226625857181</v>
      </c>
      <c r="O2526">
        <v>478815</v>
      </c>
      <c r="P2526">
        <v>343064</v>
      </c>
      <c r="Q2526">
        <v>0</v>
      </c>
      <c r="R2526">
        <v>7900</v>
      </c>
      <c r="S2526" s="5">
        <v>1.6500000000000001E-2</v>
      </c>
      <c r="T2526" t="s">
        <v>5056</v>
      </c>
      <c r="U2526" s="3">
        <v>45557</v>
      </c>
      <c r="V2526" t="str">
        <f t="shared" si="117"/>
        <v>Sunday</v>
      </c>
      <c r="W2526" t="str">
        <f t="shared" si="118"/>
        <v>September</v>
      </c>
      <c r="X2526">
        <v>17</v>
      </c>
      <c r="Y2526" t="str">
        <f t="shared" si="119"/>
        <v>Afternoon</v>
      </c>
      <c r="Z2526" t="s">
        <v>5071</v>
      </c>
    </row>
    <row r="2527" spans="1:26" x14ac:dyDescent="0.3">
      <c r="A2527" t="s">
        <v>2548</v>
      </c>
      <c r="B2527" t="s">
        <v>5025</v>
      </c>
      <c r="C2527" t="s">
        <v>5029</v>
      </c>
      <c r="D2527" t="s">
        <v>5033</v>
      </c>
      <c r="E2527" t="s">
        <v>5036</v>
      </c>
      <c r="F2527" t="s">
        <v>5050</v>
      </c>
      <c r="G2527">
        <v>-95.712900000000005</v>
      </c>
      <c r="H2527">
        <v>37.090200000000003</v>
      </c>
      <c r="I2527">
        <v>644950</v>
      </c>
      <c r="J2527">
        <v>3248939</v>
      </c>
      <c r="K2527">
        <v>717043</v>
      </c>
      <c r="L2527">
        <v>217109</v>
      </c>
      <c r="M2527">
        <v>185232</v>
      </c>
      <c r="N2527" s="5">
        <v>0.19851121024705781</v>
      </c>
      <c r="O2527">
        <v>3864180</v>
      </c>
      <c r="P2527">
        <v>3248939</v>
      </c>
      <c r="Q2527">
        <v>0</v>
      </c>
      <c r="S2527" s="5"/>
      <c r="T2527" t="s">
        <v>5057</v>
      </c>
      <c r="U2527" s="3">
        <v>45669</v>
      </c>
      <c r="V2527" t="str">
        <f t="shared" si="117"/>
        <v>Sunday</v>
      </c>
      <c r="W2527" t="str">
        <f t="shared" si="118"/>
        <v>January</v>
      </c>
      <c r="X2527">
        <v>17</v>
      </c>
      <c r="Y2527" t="str">
        <f t="shared" si="119"/>
        <v>Afternoon</v>
      </c>
      <c r="Z2527" t="s">
        <v>5070</v>
      </c>
    </row>
    <row r="2528" spans="1:26" x14ac:dyDescent="0.3">
      <c r="A2528" t="s">
        <v>2549</v>
      </c>
      <c r="B2528" t="s">
        <v>5025</v>
      </c>
      <c r="C2528" t="s">
        <v>5029</v>
      </c>
      <c r="D2528" t="s">
        <v>5031</v>
      </c>
      <c r="E2528" t="s">
        <v>5036</v>
      </c>
      <c r="F2528" t="s">
        <v>5046</v>
      </c>
      <c r="G2528">
        <v>133.77510000000001</v>
      </c>
      <c r="H2528">
        <v>-25.2744</v>
      </c>
      <c r="I2528">
        <v>189563</v>
      </c>
      <c r="J2528">
        <v>1865969</v>
      </c>
      <c r="K2528">
        <v>235053</v>
      </c>
      <c r="L2528">
        <v>60439</v>
      </c>
      <c r="M2528">
        <v>55714</v>
      </c>
      <c r="N2528" s="5">
        <v>0.1015899730956423</v>
      </c>
      <c r="O2528">
        <v>2106006</v>
      </c>
      <c r="P2528">
        <v>1865969</v>
      </c>
      <c r="Q2528">
        <v>0</v>
      </c>
      <c r="S2528" s="5"/>
      <c r="T2528" t="s">
        <v>5052</v>
      </c>
      <c r="U2528" s="3">
        <v>45406</v>
      </c>
      <c r="V2528" t="str">
        <f t="shared" si="117"/>
        <v>Wednesday</v>
      </c>
      <c r="W2528" t="str">
        <f t="shared" si="118"/>
        <v>April</v>
      </c>
      <c r="X2528">
        <v>11</v>
      </c>
      <c r="Y2528" t="str">
        <f t="shared" si="119"/>
        <v>Morning</v>
      </c>
      <c r="Z2528" t="s">
        <v>5070</v>
      </c>
    </row>
    <row r="2529" spans="1:26" x14ac:dyDescent="0.3">
      <c r="A2529" t="s">
        <v>2550</v>
      </c>
      <c r="B2529" t="s">
        <v>5023</v>
      </c>
      <c r="C2529" t="s">
        <v>5029</v>
      </c>
      <c r="D2529" t="s">
        <v>5031</v>
      </c>
      <c r="E2529" t="s">
        <v>5036</v>
      </c>
      <c r="F2529" t="s">
        <v>5047</v>
      </c>
      <c r="G2529">
        <v>138.25290000000001</v>
      </c>
      <c r="H2529">
        <v>36.204799999999999</v>
      </c>
      <c r="I2529">
        <v>35269</v>
      </c>
      <c r="J2529">
        <v>237502</v>
      </c>
      <c r="K2529">
        <v>25137</v>
      </c>
      <c r="L2529">
        <v>7552</v>
      </c>
      <c r="M2529">
        <v>12650</v>
      </c>
      <c r="N2529" s="5">
        <v>0.1485027311365443</v>
      </c>
      <c r="O2529">
        <v>289346</v>
      </c>
      <c r="P2529">
        <v>233174</v>
      </c>
      <c r="Q2529">
        <v>0</v>
      </c>
      <c r="R2529">
        <v>6220</v>
      </c>
      <c r="S2529" s="5">
        <v>2.1499999999999998E-2</v>
      </c>
      <c r="T2529" t="s">
        <v>5051</v>
      </c>
      <c r="U2529" s="3">
        <v>45320</v>
      </c>
      <c r="V2529" t="str">
        <f t="shared" si="117"/>
        <v>Monday</v>
      </c>
      <c r="W2529" t="str">
        <f t="shared" si="118"/>
        <v>January</v>
      </c>
      <c r="X2529">
        <v>11</v>
      </c>
      <c r="Y2529" t="str">
        <f t="shared" si="119"/>
        <v>Morning</v>
      </c>
      <c r="Z2529" t="s">
        <v>5070</v>
      </c>
    </row>
    <row r="2530" spans="1:26" x14ac:dyDescent="0.3">
      <c r="A2530" t="s">
        <v>2551</v>
      </c>
      <c r="B2530" t="s">
        <v>5025</v>
      </c>
      <c r="C2530" t="s">
        <v>5029</v>
      </c>
      <c r="D2530" t="s">
        <v>5031</v>
      </c>
      <c r="E2530" t="s">
        <v>5037</v>
      </c>
      <c r="F2530" t="s">
        <v>5049</v>
      </c>
      <c r="G2530">
        <v>-106.3468</v>
      </c>
      <c r="H2530">
        <v>56.130400000000002</v>
      </c>
      <c r="I2530">
        <v>62088</v>
      </c>
      <c r="J2530">
        <v>548281</v>
      </c>
      <c r="K2530">
        <v>84277</v>
      </c>
      <c r="L2530">
        <v>40962</v>
      </c>
      <c r="M2530">
        <v>12505</v>
      </c>
      <c r="N2530" s="5">
        <v>0.1132427139800298</v>
      </c>
      <c r="O2530">
        <v>710607</v>
      </c>
      <c r="P2530">
        <v>0</v>
      </c>
      <c r="Q2530">
        <v>0</v>
      </c>
      <c r="S2530" s="5"/>
      <c r="T2530" t="s">
        <v>5051</v>
      </c>
      <c r="U2530" s="3">
        <v>45334</v>
      </c>
      <c r="V2530" t="str">
        <f t="shared" si="117"/>
        <v>Monday</v>
      </c>
      <c r="W2530" t="str">
        <f t="shared" si="118"/>
        <v>February</v>
      </c>
      <c r="X2530">
        <v>15</v>
      </c>
      <c r="Y2530" t="str">
        <f t="shared" si="119"/>
        <v>Afternoon</v>
      </c>
      <c r="Z2530" t="s">
        <v>5070</v>
      </c>
    </row>
    <row r="2531" spans="1:26" x14ac:dyDescent="0.3">
      <c r="A2531" t="s">
        <v>2552</v>
      </c>
      <c r="B2531" t="s">
        <v>5027</v>
      </c>
      <c r="C2531" t="s">
        <v>5029</v>
      </c>
      <c r="D2531" t="s">
        <v>5033</v>
      </c>
      <c r="E2531" t="s">
        <v>5036</v>
      </c>
      <c r="F2531" t="s">
        <v>5043</v>
      </c>
      <c r="G2531">
        <v>-3.4359999999999999</v>
      </c>
      <c r="H2531">
        <v>55.378100000000003</v>
      </c>
      <c r="I2531">
        <v>21996</v>
      </c>
      <c r="J2531">
        <v>132182</v>
      </c>
      <c r="K2531">
        <v>26682</v>
      </c>
      <c r="L2531">
        <v>9010</v>
      </c>
      <c r="M2531">
        <v>4913</v>
      </c>
      <c r="N2531" s="5">
        <v>0.16640857434241341</v>
      </c>
      <c r="O2531">
        <v>168178</v>
      </c>
      <c r="P2531">
        <v>114795</v>
      </c>
      <c r="Q2531">
        <v>0</v>
      </c>
      <c r="S2531" s="5"/>
      <c r="T2531" t="s">
        <v>5057</v>
      </c>
      <c r="U2531" s="3">
        <v>45574</v>
      </c>
      <c r="V2531" t="str">
        <f t="shared" si="117"/>
        <v>Wednesday</v>
      </c>
      <c r="W2531" t="str">
        <f t="shared" si="118"/>
        <v>October</v>
      </c>
      <c r="X2531">
        <v>16</v>
      </c>
      <c r="Y2531" t="str">
        <f t="shared" si="119"/>
        <v>Afternoon</v>
      </c>
      <c r="Z2531" t="s">
        <v>5070</v>
      </c>
    </row>
    <row r="2532" spans="1:26" x14ac:dyDescent="0.3">
      <c r="A2532" t="s">
        <v>2553</v>
      </c>
      <c r="B2532" t="s">
        <v>5023</v>
      </c>
      <c r="C2532" t="s">
        <v>5030</v>
      </c>
      <c r="D2532" t="s">
        <v>5031</v>
      </c>
      <c r="E2532" t="s">
        <v>5036</v>
      </c>
      <c r="F2532" t="s">
        <v>5043</v>
      </c>
      <c r="G2532">
        <v>-3.4359999999999999</v>
      </c>
      <c r="H2532">
        <v>55.378100000000003</v>
      </c>
      <c r="I2532">
        <v>62611</v>
      </c>
      <c r="J2532">
        <v>586570</v>
      </c>
      <c r="K2532">
        <v>71919</v>
      </c>
      <c r="L2532">
        <v>25774</v>
      </c>
      <c r="M2532">
        <v>13924</v>
      </c>
      <c r="N2532" s="5">
        <v>0.10674192072580189</v>
      </c>
      <c r="O2532">
        <v>669965</v>
      </c>
      <c r="P2532">
        <v>585915</v>
      </c>
      <c r="Q2532">
        <v>0</v>
      </c>
      <c r="R2532">
        <v>12461</v>
      </c>
      <c r="S2532" s="5">
        <v>1.8599999999999998E-2</v>
      </c>
      <c r="T2532" t="s">
        <v>5051</v>
      </c>
      <c r="U2532" s="3">
        <v>45508</v>
      </c>
      <c r="V2532" t="str">
        <f t="shared" si="117"/>
        <v>Sunday</v>
      </c>
      <c r="W2532" t="str">
        <f t="shared" si="118"/>
        <v>August</v>
      </c>
      <c r="X2532">
        <v>19</v>
      </c>
      <c r="Y2532" t="str">
        <f t="shared" si="119"/>
        <v>Evening</v>
      </c>
      <c r="Z2532" t="s">
        <v>5070</v>
      </c>
    </row>
    <row r="2533" spans="1:26" x14ac:dyDescent="0.3">
      <c r="A2533" t="s">
        <v>2554</v>
      </c>
      <c r="B2533" t="s">
        <v>5024</v>
      </c>
      <c r="C2533" t="s">
        <v>5029</v>
      </c>
      <c r="D2533" t="s">
        <v>5031</v>
      </c>
      <c r="E2533" t="s">
        <v>5036</v>
      </c>
      <c r="F2533" t="s">
        <v>5050</v>
      </c>
      <c r="G2533">
        <v>-95.712900000000005</v>
      </c>
      <c r="H2533">
        <v>37.090200000000003</v>
      </c>
      <c r="I2533">
        <v>206871</v>
      </c>
      <c r="J2533">
        <v>2155008</v>
      </c>
      <c r="K2533">
        <v>240749</v>
      </c>
      <c r="L2533">
        <v>110704</v>
      </c>
      <c r="M2533">
        <v>88993</v>
      </c>
      <c r="N2533" s="5">
        <v>9.5995538713272266E-2</v>
      </c>
      <c r="O2533">
        <v>2757846</v>
      </c>
      <c r="P2533">
        <v>2155008</v>
      </c>
      <c r="Q2533">
        <v>0</v>
      </c>
      <c r="S2533" s="5"/>
      <c r="T2533" t="s">
        <v>5052</v>
      </c>
      <c r="U2533" s="3">
        <v>45567</v>
      </c>
      <c r="V2533" t="str">
        <f t="shared" si="117"/>
        <v>Wednesday</v>
      </c>
      <c r="W2533" t="str">
        <f t="shared" si="118"/>
        <v>October</v>
      </c>
      <c r="X2533">
        <v>11</v>
      </c>
      <c r="Y2533" t="str">
        <f t="shared" si="119"/>
        <v>Morning</v>
      </c>
      <c r="Z2533" t="s">
        <v>5069</v>
      </c>
    </row>
    <row r="2534" spans="1:26" x14ac:dyDescent="0.3">
      <c r="A2534" t="s">
        <v>2555</v>
      </c>
      <c r="B2534" t="s">
        <v>5027</v>
      </c>
      <c r="C2534" t="s">
        <v>5029</v>
      </c>
      <c r="D2534" t="s">
        <v>5033</v>
      </c>
      <c r="E2534" t="s">
        <v>5036</v>
      </c>
      <c r="F2534" t="s">
        <v>5043</v>
      </c>
      <c r="G2534">
        <v>-3.4359999999999999</v>
      </c>
      <c r="H2534">
        <v>55.378100000000003</v>
      </c>
      <c r="I2534">
        <v>51803</v>
      </c>
      <c r="J2534">
        <v>237070</v>
      </c>
      <c r="K2534">
        <v>59185</v>
      </c>
      <c r="L2534">
        <v>16042</v>
      </c>
      <c r="M2534">
        <v>13947</v>
      </c>
      <c r="N2534" s="5">
        <v>0.21851449315010399</v>
      </c>
      <c r="O2534">
        <v>298096</v>
      </c>
      <c r="P2534">
        <v>205314</v>
      </c>
      <c r="Q2534">
        <v>0</v>
      </c>
      <c r="S2534" s="5"/>
      <c r="T2534" t="s">
        <v>5057</v>
      </c>
      <c r="U2534" s="3">
        <v>45703</v>
      </c>
      <c r="V2534" t="str">
        <f t="shared" si="117"/>
        <v>Saturday</v>
      </c>
      <c r="W2534" t="str">
        <f t="shared" si="118"/>
        <v>February</v>
      </c>
      <c r="X2534">
        <v>11</v>
      </c>
      <c r="Y2534" t="str">
        <f t="shared" si="119"/>
        <v>Morning</v>
      </c>
      <c r="Z2534" t="s">
        <v>5071</v>
      </c>
    </row>
    <row r="2535" spans="1:26" x14ac:dyDescent="0.3">
      <c r="A2535" t="s">
        <v>2556</v>
      </c>
      <c r="B2535" t="s">
        <v>5027</v>
      </c>
      <c r="C2535" t="s">
        <v>5029</v>
      </c>
      <c r="D2535" t="s">
        <v>5033</v>
      </c>
      <c r="E2535" t="s">
        <v>5036</v>
      </c>
      <c r="F2535" t="s">
        <v>5050</v>
      </c>
      <c r="G2535">
        <v>-95.712900000000005</v>
      </c>
      <c r="H2535">
        <v>37.090200000000003</v>
      </c>
      <c r="I2535">
        <v>80541</v>
      </c>
      <c r="J2535">
        <v>465111</v>
      </c>
      <c r="K2535">
        <v>91622</v>
      </c>
      <c r="L2535">
        <v>22109</v>
      </c>
      <c r="M2535">
        <v>14388</v>
      </c>
      <c r="N2535" s="5">
        <v>0.17316551496825169</v>
      </c>
      <c r="O2535">
        <v>565333</v>
      </c>
      <c r="P2535">
        <v>451341</v>
      </c>
      <c r="Q2535">
        <v>0</v>
      </c>
      <c r="S2535" s="5"/>
      <c r="T2535" t="s">
        <v>5057</v>
      </c>
      <c r="U2535" s="3">
        <v>45299</v>
      </c>
      <c r="V2535" t="str">
        <f t="shared" si="117"/>
        <v>Monday</v>
      </c>
      <c r="W2535" t="str">
        <f t="shared" si="118"/>
        <v>January</v>
      </c>
      <c r="X2535">
        <v>14</v>
      </c>
      <c r="Y2535" t="str">
        <f t="shared" si="119"/>
        <v>Afternoon</v>
      </c>
      <c r="Z2535" t="s">
        <v>5070</v>
      </c>
    </row>
    <row r="2536" spans="1:26" x14ac:dyDescent="0.3">
      <c r="A2536" t="s">
        <v>2557</v>
      </c>
      <c r="B2536" t="s">
        <v>5023</v>
      </c>
      <c r="C2536" t="s">
        <v>5030</v>
      </c>
      <c r="D2536" t="s">
        <v>5033</v>
      </c>
      <c r="E2536" t="s">
        <v>5036</v>
      </c>
      <c r="F2536" t="s">
        <v>5050</v>
      </c>
      <c r="G2536">
        <v>-95.712900000000005</v>
      </c>
      <c r="H2536">
        <v>37.090200000000003</v>
      </c>
      <c r="I2536">
        <v>35998</v>
      </c>
      <c r="J2536">
        <v>175257</v>
      </c>
      <c r="K2536">
        <v>42066</v>
      </c>
      <c r="L2536">
        <v>5564</v>
      </c>
      <c r="M2536">
        <v>8897</v>
      </c>
      <c r="N2536" s="5">
        <v>0.2054030314115253</v>
      </c>
      <c r="O2536">
        <v>218115</v>
      </c>
      <c r="P2536">
        <v>149724</v>
      </c>
      <c r="Q2536">
        <v>0</v>
      </c>
      <c r="R2536">
        <v>5365</v>
      </c>
      <c r="S2536" s="5">
        <v>2.46E-2</v>
      </c>
      <c r="T2536" t="s">
        <v>5056</v>
      </c>
      <c r="U2536" s="3">
        <v>45607</v>
      </c>
      <c r="V2536" t="str">
        <f t="shared" si="117"/>
        <v>Monday</v>
      </c>
      <c r="W2536" t="str">
        <f t="shared" si="118"/>
        <v>November</v>
      </c>
      <c r="X2536">
        <v>10</v>
      </c>
      <c r="Y2536" t="str">
        <f t="shared" si="119"/>
        <v>Morning</v>
      </c>
      <c r="Z2536" t="s">
        <v>5071</v>
      </c>
    </row>
    <row r="2537" spans="1:26" x14ac:dyDescent="0.3">
      <c r="A2537" t="s">
        <v>2558</v>
      </c>
      <c r="B2537" t="s">
        <v>5027</v>
      </c>
      <c r="C2537" t="s">
        <v>5029</v>
      </c>
      <c r="D2537" t="s">
        <v>5033</v>
      </c>
      <c r="E2537" t="s">
        <v>5036</v>
      </c>
      <c r="F2537" t="s">
        <v>5046</v>
      </c>
      <c r="G2537">
        <v>133.77510000000001</v>
      </c>
      <c r="H2537">
        <v>-25.2744</v>
      </c>
      <c r="I2537">
        <v>51832</v>
      </c>
      <c r="J2537">
        <v>262437</v>
      </c>
      <c r="K2537">
        <v>34284</v>
      </c>
      <c r="L2537">
        <v>15027</v>
      </c>
      <c r="M2537">
        <v>13283</v>
      </c>
      <c r="N2537" s="5">
        <v>0.19750309036847111</v>
      </c>
      <c r="O2537">
        <v>335692</v>
      </c>
      <c r="P2537">
        <v>240600</v>
      </c>
      <c r="Q2537">
        <v>0</v>
      </c>
      <c r="S2537" s="5"/>
      <c r="T2537" t="s">
        <v>5057</v>
      </c>
      <c r="U2537" s="3">
        <v>45341</v>
      </c>
      <c r="V2537" t="str">
        <f t="shared" si="117"/>
        <v>Monday</v>
      </c>
      <c r="W2537" t="str">
        <f t="shared" si="118"/>
        <v>February</v>
      </c>
      <c r="X2537">
        <v>11</v>
      </c>
      <c r="Y2537" t="str">
        <f t="shared" si="119"/>
        <v>Morning</v>
      </c>
      <c r="Z2537" t="s">
        <v>5070</v>
      </c>
    </row>
    <row r="2538" spans="1:26" x14ac:dyDescent="0.3">
      <c r="A2538" t="s">
        <v>2559</v>
      </c>
      <c r="B2538" t="s">
        <v>5025</v>
      </c>
      <c r="C2538" t="s">
        <v>5029</v>
      </c>
      <c r="D2538" t="s">
        <v>5033</v>
      </c>
      <c r="E2538" t="s">
        <v>5039</v>
      </c>
      <c r="F2538" t="s">
        <v>5044</v>
      </c>
      <c r="G2538">
        <v>78.962900000000005</v>
      </c>
      <c r="H2538">
        <v>20.593699999999998</v>
      </c>
      <c r="I2538">
        <v>69543</v>
      </c>
      <c r="J2538">
        <v>409811</v>
      </c>
      <c r="K2538">
        <v>89526</v>
      </c>
      <c r="L2538">
        <v>16295</v>
      </c>
      <c r="M2538">
        <v>18026</v>
      </c>
      <c r="N2538" s="5">
        <v>0.16969681345188151</v>
      </c>
      <c r="O2538">
        <v>478017</v>
      </c>
      <c r="P2538">
        <v>0</v>
      </c>
      <c r="Q2538">
        <v>0</v>
      </c>
      <c r="S2538" s="5"/>
      <c r="T2538" t="s">
        <v>5056</v>
      </c>
      <c r="U2538" s="3">
        <v>45710</v>
      </c>
      <c r="V2538" t="str">
        <f t="shared" si="117"/>
        <v>Saturday</v>
      </c>
      <c r="W2538" t="str">
        <f t="shared" si="118"/>
        <v>February</v>
      </c>
      <c r="X2538">
        <v>12</v>
      </c>
      <c r="Y2538" t="str">
        <f t="shared" si="119"/>
        <v>Afternoon</v>
      </c>
      <c r="Z2538" t="s">
        <v>5070</v>
      </c>
    </row>
    <row r="2539" spans="1:26" x14ac:dyDescent="0.3">
      <c r="A2539" t="s">
        <v>2560</v>
      </c>
      <c r="B2539" t="s">
        <v>5023</v>
      </c>
      <c r="C2539" t="s">
        <v>5029</v>
      </c>
      <c r="D2539" t="s">
        <v>5033</v>
      </c>
      <c r="E2539" t="s">
        <v>5036</v>
      </c>
      <c r="F2539" t="s">
        <v>5046</v>
      </c>
      <c r="G2539">
        <v>133.77510000000001</v>
      </c>
      <c r="H2539">
        <v>-25.2744</v>
      </c>
      <c r="I2539">
        <v>32262</v>
      </c>
      <c r="J2539">
        <v>162187</v>
      </c>
      <c r="K2539">
        <v>39572</v>
      </c>
      <c r="L2539">
        <v>7939</v>
      </c>
      <c r="M2539">
        <v>3305</v>
      </c>
      <c r="N2539" s="5">
        <v>0.19892400498397231</v>
      </c>
      <c r="O2539">
        <v>187612</v>
      </c>
      <c r="P2539">
        <v>141199</v>
      </c>
      <c r="Q2539">
        <v>0</v>
      </c>
      <c r="R2539">
        <v>3208</v>
      </c>
      <c r="S2539" s="5">
        <v>1.7100000000000001E-2</v>
      </c>
      <c r="T2539" t="s">
        <v>5056</v>
      </c>
      <c r="U2539" s="3">
        <v>45554</v>
      </c>
      <c r="V2539" t="str">
        <f t="shared" si="117"/>
        <v>Thursday</v>
      </c>
      <c r="W2539" t="str">
        <f t="shared" si="118"/>
        <v>September</v>
      </c>
      <c r="X2539">
        <v>16</v>
      </c>
      <c r="Y2539" t="str">
        <f t="shared" si="119"/>
        <v>Afternoon</v>
      </c>
      <c r="Z2539" t="s">
        <v>5070</v>
      </c>
    </row>
    <row r="2540" spans="1:26" x14ac:dyDescent="0.3">
      <c r="A2540" t="s">
        <v>2561</v>
      </c>
      <c r="B2540" t="s">
        <v>5023</v>
      </c>
      <c r="C2540" t="s">
        <v>5029</v>
      </c>
      <c r="D2540" t="s">
        <v>5033</v>
      </c>
      <c r="E2540" t="s">
        <v>5036</v>
      </c>
      <c r="F2540" t="s">
        <v>5043</v>
      </c>
      <c r="G2540">
        <v>-3.4359999999999999</v>
      </c>
      <c r="H2540">
        <v>55.378100000000003</v>
      </c>
      <c r="I2540">
        <v>24165</v>
      </c>
      <c r="J2540">
        <v>151505</v>
      </c>
      <c r="K2540">
        <v>17861</v>
      </c>
      <c r="L2540">
        <v>5323</v>
      </c>
      <c r="M2540">
        <v>3499</v>
      </c>
      <c r="N2540" s="5">
        <v>0.1595043858822715</v>
      </c>
      <c r="O2540">
        <v>184631</v>
      </c>
      <c r="P2540">
        <v>135560</v>
      </c>
      <c r="Q2540">
        <v>0</v>
      </c>
      <c r="R2540">
        <v>2954</v>
      </c>
      <c r="S2540" s="5">
        <v>1.6E-2</v>
      </c>
      <c r="T2540" t="s">
        <v>5056</v>
      </c>
      <c r="U2540" s="3">
        <v>45480</v>
      </c>
      <c r="V2540" t="str">
        <f t="shared" si="117"/>
        <v>Sunday</v>
      </c>
      <c r="W2540" t="str">
        <f t="shared" si="118"/>
        <v>July</v>
      </c>
      <c r="X2540">
        <v>12</v>
      </c>
      <c r="Y2540" t="str">
        <f t="shared" si="119"/>
        <v>Afternoon</v>
      </c>
      <c r="Z2540" t="s">
        <v>5070</v>
      </c>
    </row>
    <row r="2541" spans="1:26" x14ac:dyDescent="0.3">
      <c r="A2541" t="s">
        <v>2562</v>
      </c>
      <c r="B2541" t="s">
        <v>5027</v>
      </c>
      <c r="C2541" t="s">
        <v>5030</v>
      </c>
      <c r="D2541" t="s">
        <v>5033</v>
      </c>
      <c r="E2541" t="s">
        <v>5036</v>
      </c>
      <c r="F2541" t="s">
        <v>5050</v>
      </c>
      <c r="G2541">
        <v>-95.712900000000005</v>
      </c>
      <c r="H2541">
        <v>37.090200000000003</v>
      </c>
      <c r="I2541">
        <v>38760</v>
      </c>
      <c r="J2541">
        <v>199391</v>
      </c>
      <c r="K2541">
        <v>45720</v>
      </c>
      <c r="L2541">
        <v>10212</v>
      </c>
      <c r="M2541">
        <v>11291</v>
      </c>
      <c r="N2541" s="5">
        <v>0.19439392071448799</v>
      </c>
      <c r="O2541">
        <v>239186</v>
      </c>
      <c r="P2541">
        <v>177726</v>
      </c>
      <c r="Q2541">
        <v>0</v>
      </c>
      <c r="S2541" s="5"/>
      <c r="T2541" t="s">
        <v>5057</v>
      </c>
      <c r="U2541" s="3">
        <v>45384</v>
      </c>
      <c r="V2541" t="str">
        <f t="shared" si="117"/>
        <v>Tuesday</v>
      </c>
      <c r="W2541" t="str">
        <f t="shared" si="118"/>
        <v>April</v>
      </c>
      <c r="X2541">
        <v>11</v>
      </c>
      <c r="Y2541" t="str">
        <f t="shared" si="119"/>
        <v>Morning</v>
      </c>
      <c r="Z2541" t="s">
        <v>5070</v>
      </c>
    </row>
    <row r="2542" spans="1:26" x14ac:dyDescent="0.3">
      <c r="A2542" t="s">
        <v>2563</v>
      </c>
      <c r="B2542" t="s">
        <v>5027</v>
      </c>
      <c r="C2542" t="s">
        <v>5029</v>
      </c>
      <c r="D2542" t="s">
        <v>5033</v>
      </c>
      <c r="E2542" t="s">
        <v>5036</v>
      </c>
      <c r="F2542" t="s">
        <v>5047</v>
      </c>
      <c r="G2542">
        <v>138.25290000000001</v>
      </c>
      <c r="H2542">
        <v>36.204799999999999</v>
      </c>
      <c r="I2542">
        <v>242170</v>
      </c>
      <c r="J2542">
        <v>1150218</v>
      </c>
      <c r="K2542">
        <v>183834</v>
      </c>
      <c r="L2542">
        <v>77662</v>
      </c>
      <c r="M2542">
        <v>26371</v>
      </c>
      <c r="N2542" s="5">
        <v>0.2105431245021753</v>
      </c>
      <c r="O2542">
        <v>1285823</v>
      </c>
      <c r="P2542">
        <v>1150218</v>
      </c>
      <c r="Q2542">
        <v>0</v>
      </c>
      <c r="S2542" s="5"/>
      <c r="T2542" t="s">
        <v>5057</v>
      </c>
      <c r="U2542" s="3">
        <v>45335</v>
      </c>
      <c r="V2542" t="str">
        <f t="shared" si="117"/>
        <v>Tuesday</v>
      </c>
      <c r="W2542" t="str">
        <f t="shared" si="118"/>
        <v>February</v>
      </c>
      <c r="X2542">
        <v>10</v>
      </c>
      <c r="Y2542" t="str">
        <f t="shared" si="119"/>
        <v>Morning</v>
      </c>
      <c r="Z2542" t="s">
        <v>5071</v>
      </c>
    </row>
    <row r="2543" spans="1:26" x14ac:dyDescent="0.3">
      <c r="A2543" t="s">
        <v>2564</v>
      </c>
      <c r="B2543" t="s">
        <v>5027</v>
      </c>
      <c r="C2543" t="s">
        <v>5029</v>
      </c>
      <c r="D2543" t="s">
        <v>5031</v>
      </c>
      <c r="E2543" t="s">
        <v>5036</v>
      </c>
      <c r="F2543" t="s">
        <v>5047</v>
      </c>
      <c r="G2543">
        <v>138.25290000000001</v>
      </c>
      <c r="H2543">
        <v>36.204799999999999</v>
      </c>
      <c r="I2543">
        <v>270911</v>
      </c>
      <c r="J2543">
        <v>1860070</v>
      </c>
      <c r="K2543">
        <v>406541</v>
      </c>
      <c r="L2543">
        <v>141018</v>
      </c>
      <c r="M2543">
        <v>66096</v>
      </c>
      <c r="N2543" s="5">
        <v>0.14564563907435879</v>
      </c>
      <c r="O2543">
        <v>2267949</v>
      </c>
      <c r="P2543">
        <v>1860070</v>
      </c>
      <c r="Q2543">
        <v>0</v>
      </c>
      <c r="S2543" s="5"/>
      <c r="T2543" t="s">
        <v>5052</v>
      </c>
      <c r="U2543" s="3">
        <v>45628</v>
      </c>
      <c r="V2543" t="str">
        <f t="shared" si="117"/>
        <v>Monday</v>
      </c>
      <c r="W2543" t="str">
        <f t="shared" si="118"/>
        <v>December</v>
      </c>
      <c r="X2543">
        <v>9</v>
      </c>
      <c r="Y2543" t="str">
        <f t="shared" si="119"/>
        <v>Morning</v>
      </c>
      <c r="Z2543" t="s">
        <v>5070</v>
      </c>
    </row>
    <row r="2544" spans="1:26" x14ac:dyDescent="0.3">
      <c r="A2544" t="s">
        <v>2565</v>
      </c>
      <c r="B2544" t="s">
        <v>5023</v>
      </c>
      <c r="C2544" t="s">
        <v>5029</v>
      </c>
      <c r="D2544" t="s">
        <v>5032</v>
      </c>
      <c r="E2544" t="s">
        <v>5036</v>
      </c>
      <c r="F2544" t="s">
        <v>5045</v>
      </c>
      <c r="G2544">
        <v>-51.9253</v>
      </c>
      <c r="H2544">
        <v>-14.234999999999999</v>
      </c>
      <c r="I2544">
        <v>60739</v>
      </c>
      <c r="J2544">
        <v>934238</v>
      </c>
      <c r="K2544">
        <v>163589</v>
      </c>
      <c r="L2544">
        <v>73880</v>
      </c>
      <c r="M2544">
        <v>49741</v>
      </c>
      <c r="N2544" s="5">
        <v>6.5014555051025311E-2</v>
      </c>
      <c r="O2544">
        <v>1198017</v>
      </c>
      <c r="P2544">
        <v>877181</v>
      </c>
      <c r="Q2544">
        <v>0</v>
      </c>
      <c r="R2544">
        <v>24559</v>
      </c>
      <c r="S2544" s="5">
        <v>2.0500000000000001E-2</v>
      </c>
      <c r="T2544" t="s">
        <v>5059</v>
      </c>
      <c r="U2544" s="3">
        <v>45381</v>
      </c>
      <c r="V2544" t="str">
        <f t="shared" si="117"/>
        <v>Saturday</v>
      </c>
      <c r="W2544" t="str">
        <f t="shared" si="118"/>
        <v>March</v>
      </c>
      <c r="X2544">
        <v>17</v>
      </c>
      <c r="Y2544" t="str">
        <f t="shared" si="119"/>
        <v>Afternoon</v>
      </c>
      <c r="Z2544" t="s">
        <v>5069</v>
      </c>
    </row>
    <row r="2545" spans="1:26" x14ac:dyDescent="0.3">
      <c r="A2545" t="s">
        <v>2566</v>
      </c>
      <c r="B2545" t="s">
        <v>5024</v>
      </c>
      <c r="C2545" t="s">
        <v>5030</v>
      </c>
      <c r="D2545" t="s">
        <v>5031</v>
      </c>
      <c r="E2545" t="s">
        <v>5036</v>
      </c>
      <c r="F2545" t="s">
        <v>5047</v>
      </c>
      <c r="G2545">
        <v>138.25290000000001</v>
      </c>
      <c r="H2545">
        <v>36.204799999999999</v>
      </c>
      <c r="I2545">
        <v>357188</v>
      </c>
      <c r="J2545">
        <v>2619839</v>
      </c>
      <c r="K2545">
        <v>366308</v>
      </c>
      <c r="L2545">
        <v>105938</v>
      </c>
      <c r="M2545">
        <v>151349</v>
      </c>
      <c r="N2545" s="5">
        <v>0.1363398735891081</v>
      </c>
      <c r="O2545">
        <v>2891937</v>
      </c>
      <c r="P2545">
        <v>2619839</v>
      </c>
      <c r="Q2545">
        <v>0</v>
      </c>
      <c r="S2545" s="5"/>
      <c r="T2545" t="s">
        <v>5052</v>
      </c>
      <c r="U2545" s="3">
        <v>45313</v>
      </c>
      <c r="V2545" t="str">
        <f t="shared" si="117"/>
        <v>Monday</v>
      </c>
      <c r="W2545" t="str">
        <f t="shared" si="118"/>
        <v>January</v>
      </c>
      <c r="X2545">
        <v>8</v>
      </c>
      <c r="Y2545" t="str">
        <f t="shared" si="119"/>
        <v>Morning</v>
      </c>
      <c r="Z2545" t="s">
        <v>5070</v>
      </c>
    </row>
    <row r="2546" spans="1:26" x14ac:dyDescent="0.3">
      <c r="A2546" t="s">
        <v>2567</v>
      </c>
      <c r="B2546" t="s">
        <v>5024</v>
      </c>
      <c r="C2546" t="s">
        <v>5029</v>
      </c>
      <c r="D2546" t="s">
        <v>5031</v>
      </c>
      <c r="E2546" t="s">
        <v>5040</v>
      </c>
      <c r="F2546" t="s">
        <v>5045</v>
      </c>
      <c r="G2546">
        <v>-51.9253</v>
      </c>
      <c r="H2546">
        <v>-14.234999999999999</v>
      </c>
      <c r="I2546">
        <v>25981</v>
      </c>
      <c r="J2546">
        <v>175502</v>
      </c>
      <c r="K2546">
        <v>42964</v>
      </c>
      <c r="L2546">
        <v>6574</v>
      </c>
      <c r="M2546">
        <v>9262</v>
      </c>
      <c r="N2546" s="5">
        <v>0.14803892514602721</v>
      </c>
      <c r="O2546">
        <v>202737</v>
      </c>
      <c r="P2546">
        <v>0</v>
      </c>
      <c r="Q2546">
        <v>240280</v>
      </c>
      <c r="S2546" s="5"/>
      <c r="T2546" t="s">
        <v>5051</v>
      </c>
      <c r="U2546" s="3">
        <v>45474</v>
      </c>
      <c r="V2546" t="str">
        <f t="shared" si="117"/>
        <v>Monday</v>
      </c>
      <c r="W2546" t="str">
        <f t="shared" si="118"/>
        <v>July</v>
      </c>
      <c r="X2546">
        <v>15</v>
      </c>
      <c r="Y2546" t="str">
        <f t="shared" si="119"/>
        <v>Afternoon</v>
      </c>
      <c r="Z2546" t="s">
        <v>5070</v>
      </c>
    </row>
    <row r="2547" spans="1:26" x14ac:dyDescent="0.3">
      <c r="A2547" t="s">
        <v>2568</v>
      </c>
      <c r="B2547" t="s">
        <v>5027</v>
      </c>
      <c r="C2547" t="s">
        <v>5030</v>
      </c>
      <c r="D2547" t="s">
        <v>5033</v>
      </c>
      <c r="E2547" t="s">
        <v>5036</v>
      </c>
      <c r="F2547" t="s">
        <v>5048</v>
      </c>
      <c r="G2547">
        <v>10.451499999999999</v>
      </c>
      <c r="H2547">
        <v>51.165700000000001</v>
      </c>
      <c r="I2547">
        <v>45020</v>
      </c>
      <c r="J2547">
        <v>291871</v>
      </c>
      <c r="K2547">
        <v>44426</v>
      </c>
      <c r="L2547">
        <v>18349</v>
      </c>
      <c r="M2547">
        <v>6020</v>
      </c>
      <c r="N2547" s="5">
        <v>0.15424835599709849</v>
      </c>
      <c r="O2547">
        <v>324815</v>
      </c>
      <c r="P2547">
        <v>256465</v>
      </c>
      <c r="Q2547">
        <v>0</v>
      </c>
      <c r="S2547" s="5"/>
      <c r="T2547" t="s">
        <v>5057</v>
      </c>
      <c r="U2547" s="3">
        <v>45525</v>
      </c>
      <c r="V2547" t="str">
        <f t="shared" si="117"/>
        <v>Wednesday</v>
      </c>
      <c r="W2547" t="str">
        <f t="shared" si="118"/>
        <v>August</v>
      </c>
      <c r="X2547">
        <v>11</v>
      </c>
      <c r="Y2547" t="str">
        <f t="shared" si="119"/>
        <v>Morning</v>
      </c>
      <c r="Z2547" t="s">
        <v>5070</v>
      </c>
    </row>
    <row r="2548" spans="1:26" x14ac:dyDescent="0.3">
      <c r="A2548" t="s">
        <v>2569</v>
      </c>
      <c r="B2548" t="s">
        <v>5024</v>
      </c>
      <c r="C2548" t="s">
        <v>5029</v>
      </c>
      <c r="D2548" t="s">
        <v>5033</v>
      </c>
      <c r="E2548" t="s">
        <v>5036</v>
      </c>
      <c r="F2548" t="s">
        <v>5044</v>
      </c>
      <c r="G2548">
        <v>78.962900000000005</v>
      </c>
      <c r="H2548">
        <v>20.593699999999998</v>
      </c>
      <c r="I2548">
        <v>176503</v>
      </c>
      <c r="J2548">
        <v>959840</v>
      </c>
      <c r="K2548">
        <v>110332</v>
      </c>
      <c r="L2548">
        <v>48903</v>
      </c>
      <c r="M2548">
        <v>50479</v>
      </c>
      <c r="N2548" s="5">
        <v>0.18388889710247899</v>
      </c>
      <c r="O2548">
        <v>1226325</v>
      </c>
      <c r="P2548">
        <v>959840</v>
      </c>
      <c r="Q2548">
        <v>0</v>
      </c>
      <c r="S2548" s="5"/>
      <c r="T2548" t="s">
        <v>5057</v>
      </c>
      <c r="U2548" s="3">
        <v>45596</v>
      </c>
      <c r="V2548" t="str">
        <f t="shared" si="117"/>
        <v>Thursday</v>
      </c>
      <c r="W2548" t="str">
        <f t="shared" si="118"/>
        <v>October</v>
      </c>
      <c r="X2548">
        <v>13</v>
      </c>
      <c r="Y2548" t="str">
        <f t="shared" si="119"/>
        <v>Afternoon</v>
      </c>
      <c r="Z2548" t="s">
        <v>5070</v>
      </c>
    </row>
    <row r="2549" spans="1:26" x14ac:dyDescent="0.3">
      <c r="A2549" t="s">
        <v>2570</v>
      </c>
      <c r="B2549" t="s">
        <v>5025</v>
      </c>
      <c r="C2549" t="s">
        <v>5029</v>
      </c>
      <c r="D2549" t="s">
        <v>5035</v>
      </c>
      <c r="E2549" t="s">
        <v>5037</v>
      </c>
      <c r="F2549" t="s">
        <v>5046</v>
      </c>
      <c r="G2549">
        <v>133.77510000000001</v>
      </c>
      <c r="H2549">
        <v>-25.2744</v>
      </c>
      <c r="I2549">
        <v>38400</v>
      </c>
      <c r="J2549">
        <v>294480</v>
      </c>
      <c r="K2549">
        <v>63388</v>
      </c>
      <c r="L2549">
        <v>13087</v>
      </c>
      <c r="M2549">
        <v>10707</v>
      </c>
      <c r="N2549" s="5">
        <v>0.1304012122425845</v>
      </c>
      <c r="O2549">
        <v>354787</v>
      </c>
      <c r="P2549">
        <v>0</v>
      </c>
      <c r="Q2549">
        <v>0</v>
      </c>
      <c r="S2549" s="5"/>
      <c r="T2549" t="s">
        <v>5058</v>
      </c>
      <c r="U2549" s="3">
        <v>45524</v>
      </c>
      <c r="V2549" t="str">
        <f t="shared" si="117"/>
        <v>Tuesday</v>
      </c>
      <c r="W2549" t="str">
        <f t="shared" si="118"/>
        <v>August</v>
      </c>
      <c r="X2549">
        <v>10</v>
      </c>
      <c r="Y2549" t="str">
        <f t="shared" si="119"/>
        <v>Morning</v>
      </c>
      <c r="Z2549" t="s">
        <v>5070</v>
      </c>
    </row>
    <row r="2550" spans="1:26" x14ac:dyDescent="0.3">
      <c r="A2550" t="s">
        <v>2571</v>
      </c>
      <c r="B2550" t="s">
        <v>5025</v>
      </c>
      <c r="C2550" t="s">
        <v>5029</v>
      </c>
      <c r="D2550" t="s">
        <v>5032</v>
      </c>
      <c r="E2550" t="s">
        <v>5039</v>
      </c>
      <c r="F2550" t="s">
        <v>5047</v>
      </c>
      <c r="G2550">
        <v>138.25290000000001</v>
      </c>
      <c r="H2550">
        <v>36.204799999999999</v>
      </c>
      <c r="I2550">
        <v>13012</v>
      </c>
      <c r="J2550">
        <v>194744</v>
      </c>
      <c r="K2550">
        <v>20233</v>
      </c>
      <c r="L2550">
        <v>7330</v>
      </c>
      <c r="M2550">
        <v>8777</v>
      </c>
      <c r="N2550" s="5">
        <v>6.681652161340107E-2</v>
      </c>
      <c r="O2550">
        <v>217085</v>
      </c>
      <c r="P2550">
        <v>0</v>
      </c>
      <c r="Q2550">
        <v>0</v>
      </c>
      <c r="S2550" s="5"/>
      <c r="T2550" t="s">
        <v>5059</v>
      </c>
      <c r="U2550" s="3">
        <v>45474</v>
      </c>
      <c r="V2550" t="str">
        <f t="shared" si="117"/>
        <v>Monday</v>
      </c>
      <c r="W2550" t="str">
        <f t="shared" si="118"/>
        <v>July</v>
      </c>
      <c r="X2550">
        <v>12</v>
      </c>
      <c r="Y2550" t="str">
        <f t="shared" si="119"/>
        <v>Afternoon</v>
      </c>
      <c r="Z2550" t="s">
        <v>5069</v>
      </c>
    </row>
    <row r="2551" spans="1:26" x14ac:dyDescent="0.3">
      <c r="A2551" t="s">
        <v>2572</v>
      </c>
      <c r="B2551" t="s">
        <v>5024</v>
      </c>
      <c r="C2551" t="s">
        <v>5029</v>
      </c>
      <c r="D2551" t="s">
        <v>5033</v>
      </c>
      <c r="E2551" t="s">
        <v>5039</v>
      </c>
      <c r="F2551" t="s">
        <v>5050</v>
      </c>
      <c r="G2551">
        <v>-95.712900000000005</v>
      </c>
      <c r="H2551">
        <v>37.090200000000003</v>
      </c>
      <c r="I2551">
        <v>29501</v>
      </c>
      <c r="J2551">
        <v>194707</v>
      </c>
      <c r="K2551">
        <v>21744</v>
      </c>
      <c r="L2551">
        <v>7707</v>
      </c>
      <c r="M2551">
        <v>10991</v>
      </c>
      <c r="N2551" s="5">
        <v>0.15151568097869719</v>
      </c>
      <c r="O2551">
        <v>214929</v>
      </c>
      <c r="P2551">
        <v>0</v>
      </c>
      <c r="Q2551">
        <v>0</v>
      </c>
      <c r="S2551" s="5"/>
      <c r="T2551" t="s">
        <v>5056</v>
      </c>
      <c r="U2551" s="3">
        <v>45579</v>
      </c>
      <c r="V2551" t="str">
        <f t="shared" si="117"/>
        <v>Monday</v>
      </c>
      <c r="W2551" t="str">
        <f t="shared" si="118"/>
        <v>October</v>
      </c>
      <c r="X2551">
        <v>12</v>
      </c>
      <c r="Y2551" t="str">
        <f t="shared" si="119"/>
        <v>Afternoon</v>
      </c>
      <c r="Z2551" t="s">
        <v>5070</v>
      </c>
    </row>
    <row r="2552" spans="1:26" x14ac:dyDescent="0.3">
      <c r="A2552" t="s">
        <v>2573</v>
      </c>
      <c r="B2552" t="s">
        <v>5024</v>
      </c>
      <c r="C2552" t="s">
        <v>5029</v>
      </c>
      <c r="D2552" t="s">
        <v>5033</v>
      </c>
      <c r="E2552" t="s">
        <v>5039</v>
      </c>
      <c r="F2552" t="s">
        <v>5050</v>
      </c>
      <c r="G2552">
        <v>-95.712900000000005</v>
      </c>
      <c r="H2552">
        <v>37.090200000000003</v>
      </c>
      <c r="I2552">
        <v>33930</v>
      </c>
      <c r="J2552">
        <v>144185</v>
      </c>
      <c r="K2552">
        <v>28550</v>
      </c>
      <c r="L2552">
        <v>7096</v>
      </c>
      <c r="M2552">
        <v>6763</v>
      </c>
      <c r="N2552" s="5">
        <v>0.2353259742023264</v>
      </c>
      <c r="O2552">
        <v>175579</v>
      </c>
      <c r="P2552">
        <v>0</v>
      </c>
      <c r="Q2552">
        <v>0</v>
      </c>
      <c r="S2552" s="5"/>
      <c r="T2552" t="s">
        <v>5056</v>
      </c>
      <c r="U2552" s="3">
        <v>45586</v>
      </c>
      <c r="V2552" t="str">
        <f t="shared" si="117"/>
        <v>Monday</v>
      </c>
      <c r="W2552" t="str">
        <f t="shared" si="118"/>
        <v>October</v>
      </c>
      <c r="X2552">
        <v>18</v>
      </c>
      <c r="Y2552" t="str">
        <f t="shared" si="119"/>
        <v>Evening</v>
      </c>
      <c r="Z2552" t="s">
        <v>5071</v>
      </c>
    </row>
    <row r="2553" spans="1:26" x14ac:dyDescent="0.3">
      <c r="A2553" t="s">
        <v>2574</v>
      </c>
      <c r="B2553" t="s">
        <v>5023</v>
      </c>
      <c r="C2553" t="s">
        <v>5029</v>
      </c>
      <c r="D2553" t="s">
        <v>5033</v>
      </c>
      <c r="E2553" t="s">
        <v>5036</v>
      </c>
      <c r="F2553" t="s">
        <v>5045</v>
      </c>
      <c r="G2553">
        <v>-51.9253</v>
      </c>
      <c r="H2553">
        <v>-14.234999999999999</v>
      </c>
      <c r="I2553">
        <v>70442</v>
      </c>
      <c r="J2553">
        <v>303995</v>
      </c>
      <c r="K2553">
        <v>52831</v>
      </c>
      <c r="L2553">
        <v>21622</v>
      </c>
      <c r="M2553">
        <v>11016</v>
      </c>
      <c r="N2553" s="5">
        <v>0.23172196833390021</v>
      </c>
      <c r="O2553">
        <v>394262</v>
      </c>
      <c r="P2553">
        <v>281704</v>
      </c>
      <c r="Q2553">
        <v>0</v>
      </c>
      <c r="R2553">
        <v>7175</v>
      </c>
      <c r="S2553" s="5">
        <v>1.8200000000000001E-2</v>
      </c>
      <c r="T2553" t="s">
        <v>5056</v>
      </c>
      <c r="U2553" s="3">
        <v>45318</v>
      </c>
      <c r="V2553" t="str">
        <f t="shared" si="117"/>
        <v>Saturday</v>
      </c>
      <c r="W2553" t="str">
        <f t="shared" si="118"/>
        <v>January</v>
      </c>
      <c r="X2553">
        <v>17</v>
      </c>
      <c r="Y2553" t="str">
        <f t="shared" si="119"/>
        <v>Afternoon</v>
      </c>
      <c r="Z2553" t="s">
        <v>5071</v>
      </c>
    </row>
    <row r="2554" spans="1:26" x14ac:dyDescent="0.3">
      <c r="A2554" t="s">
        <v>2575</v>
      </c>
      <c r="B2554" t="s">
        <v>5027</v>
      </c>
      <c r="C2554" t="s">
        <v>5029</v>
      </c>
      <c r="D2554" t="s">
        <v>5033</v>
      </c>
      <c r="E2554" t="s">
        <v>5036</v>
      </c>
      <c r="F2554" t="s">
        <v>5046</v>
      </c>
      <c r="G2554">
        <v>133.77510000000001</v>
      </c>
      <c r="H2554">
        <v>-25.2744</v>
      </c>
      <c r="I2554">
        <v>295825</v>
      </c>
      <c r="J2554">
        <v>1677506</v>
      </c>
      <c r="K2554">
        <v>361625</v>
      </c>
      <c r="L2554">
        <v>131344</v>
      </c>
      <c r="M2554">
        <v>68061</v>
      </c>
      <c r="N2554" s="5">
        <v>0.17634825891907641</v>
      </c>
      <c r="O2554">
        <v>2004180</v>
      </c>
      <c r="P2554">
        <v>1677506</v>
      </c>
      <c r="Q2554">
        <v>0</v>
      </c>
      <c r="S2554" s="5"/>
      <c r="T2554" t="s">
        <v>5057</v>
      </c>
      <c r="U2554" s="3">
        <v>45547</v>
      </c>
      <c r="V2554" t="str">
        <f t="shared" si="117"/>
        <v>Thursday</v>
      </c>
      <c r="W2554" t="str">
        <f t="shared" si="118"/>
        <v>September</v>
      </c>
      <c r="X2554">
        <v>11</v>
      </c>
      <c r="Y2554" t="str">
        <f t="shared" si="119"/>
        <v>Morning</v>
      </c>
      <c r="Z2554" t="s">
        <v>5070</v>
      </c>
    </row>
    <row r="2555" spans="1:26" x14ac:dyDescent="0.3">
      <c r="A2555" t="s">
        <v>2576</v>
      </c>
      <c r="B2555" t="s">
        <v>5027</v>
      </c>
      <c r="C2555" t="s">
        <v>5029</v>
      </c>
      <c r="D2555" t="s">
        <v>5031</v>
      </c>
      <c r="E2555" t="s">
        <v>5036</v>
      </c>
      <c r="F2555" t="s">
        <v>5050</v>
      </c>
      <c r="G2555">
        <v>-95.712900000000005</v>
      </c>
      <c r="H2555">
        <v>37.090200000000003</v>
      </c>
      <c r="I2555">
        <v>298114</v>
      </c>
      <c r="J2555">
        <v>2368252</v>
      </c>
      <c r="K2555">
        <v>579326</v>
      </c>
      <c r="L2555">
        <v>109478</v>
      </c>
      <c r="M2555">
        <v>123026</v>
      </c>
      <c r="N2555" s="5">
        <v>0.12587962225936561</v>
      </c>
      <c r="O2555">
        <v>2704849</v>
      </c>
      <c r="P2555">
        <v>2368252</v>
      </c>
      <c r="Q2555">
        <v>0</v>
      </c>
      <c r="S2555" s="5"/>
      <c r="T2555" t="s">
        <v>5052</v>
      </c>
      <c r="U2555" s="3">
        <v>45348</v>
      </c>
      <c r="V2555" t="str">
        <f t="shared" si="117"/>
        <v>Monday</v>
      </c>
      <c r="W2555" t="str">
        <f t="shared" si="118"/>
        <v>February</v>
      </c>
      <c r="X2555">
        <v>12</v>
      </c>
      <c r="Y2555" t="str">
        <f t="shared" si="119"/>
        <v>Afternoon</v>
      </c>
      <c r="Z2555" t="s">
        <v>5070</v>
      </c>
    </row>
    <row r="2556" spans="1:26" x14ac:dyDescent="0.3">
      <c r="A2556" t="s">
        <v>2577</v>
      </c>
      <c r="B2556" t="s">
        <v>5027</v>
      </c>
      <c r="C2556" t="s">
        <v>5029</v>
      </c>
      <c r="D2556" t="s">
        <v>5035</v>
      </c>
      <c r="E2556" t="s">
        <v>5040</v>
      </c>
      <c r="F2556" t="s">
        <v>5046</v>
      </c>
      <c r="G2556">
        <v>133.77510000000001</v>
      </c>
      <c r="H2556">
        <v>-25.2744</v>
      </c>
      <c r="I2556">
        <v>31651</v>
      </c>
      <c r="J2556">
        <v>282982</v>
      </c>
      <c r="K2556">
        <v>51456</v>
      </c>
      <c r="L2556">
        <v>11034</v>
      </c>
      <c r="M2556">
        <v>9591</v>
      </c>
      <c r="N2556" s="5">
        <v>0.1118503898161515</v>
      </c>
      <c r="O2556">
        <v>363991</v>
      </c>
      <c r="P2556">
        <v>0</v>
      </c>
      <c r="Q2556">
        <v>719136</v>
      </c>
      <c r="S2556" s="5"/>
      <c r="T2556" t="s">
        <v>5060</v>
      </c>
      <c r="U2556" s="3">
        <v>45756</v>
      </c>
      <c r="V2556" t="str">
        <f t="shared" si="117"/>
        <v>Wednesday</v>
      </c>
      <c r="W2556" t="str">
        <f t="shared" si="118"/>
        <v>April</v>
      </c>
      <c r="X2556">
        <v>8</v>
      </c>
      <c r="Y2556" t="str">
        <f t="shared" si="119"/>
        <v>Morning</v>
      </c>
      <c r="Z2556" t="s">
        <v>5070</v>
      </c>
    </row>
    <row r="2557" spans="1:26" x14ac:dyDescent="0.3">
      <c r="A2557" t="s">
        <v>2578</v>
      </c>
      <c r="B2557" t="s">
        <v>5023</v>
      </c>
      <c r="C2557" t="s">
        <v>5029</v>
      </c>
      <c r="D2557" t="s">
        <v>5033</v>
      </c>
      <c r="E2557" t="s">
        <v>5036</v>
      </c>
      <c r="F2557" t="s">
        <v>5049</v>
      </c>
      <c r="G2557">
        <v>-106.3468</v>
      </c>
      <c r="H2557">
        <v>56.130400000000002</v>
      </c>
      <c r="I2557">
        <v>703467</v>
      </c>
      <c r="J2557">
        <v>2915564</v>
      </c>
      <c r="K2557">
        <v>344359</v>
      </c>
      <c r="L2557">
        <v>134987</v>
      </c>
      <c r="M2557">
        <v>123967</v>
      </c>
      <c r="N2557" s="5">
        <v>0.2412801976442509</v>
      </c>
      <c r="O2557">
        <v>3316266</v>
      </c>
      <c r="P2557">
        <v>2915564</v>
      </c>
      <c r="Q2557">
        <v>0</v>
      </c>
      <c r="R2557">
        <v>61019</v>
      </c>
      <c r="S2557" s="5">
        <v>1.84E-2</v>
      </c>
      <c r="T2557" t="s">
        <v>5057</v>
      </c>
      <c r="U2557" s="3">
        <v>45777</v>
      </c>
      <c r="V2557" t="str">
        <f t="shared" si="117"/>
        <v>Wednesday</v>
      </c>
      <c r="W2557" t="str">
        <f t="shared" si="118"/>
        <v>April</v>
      </c>
      <c r="X2557">
        <v>16</v>
      </c>
      <c r="Y2557" t="str">
        <f t="shared" si="119"/>
        <v>Afternoon</v>
      </c>
      <c r="Z2557" t="s">
        <v>5071</v>
      </c>
    </row>
    <row r="2558" spans="1:26" x14ac:dyDescent="0.3">
      <c r="A2558" t="s">
        <v>2579</v>
      </c>
      <c r="B2558" t="s">
        <v>5024</v>
      </c>
      <c r="C2558" t="s">
        <v>5029</v>
      </c>
      <c r="D2558" t="s">
        <v>5033</v>
      </c>
      <c r="E2558" t="s">
        <v>5039</v>
      </c>
      <c r="F2558" t="s">
        <v>5045</v>
      </c>
      <c r="G2558">
        <v>-51.9253</v>
      </c>
      <c r="H2558">
        <v>-14.234999999999999</v>
      </c>
      <c r="I2558">
        <v>87338</v>
      </c>
      <c r="J2558">
        <v>423879</v>
      </c>
      <c r="K2558">
        <v>93293</v>
      </c>
      <c r="L2558">
        <v>33320</v>
      </c>
      <c r="M2558">
        <v>12118</v>
      </c>
      <c r="N2558" s="5">
        <v>0.20604582221441131</v>
      </c>
      <c r="O2558">
        <v>482112</v>
      </c>
      <c r="P2558">
        <v>0</v>
      </c>
      <c r="Q2558">
        <v>0</v>
      </c>
      <c r="S2558" s="5"/>
      <c r="T2558" t="s">
        <v>5056</v>
      </c>
      <c r="U2558" s="3">
        <v>45524</v>
      </c>
      <c r="V2558" t="str">
        <f t="shared" si="117"/>
        <v>Tuesday</v>
      </c>
      <c r="W2558" t="str">
        <f t="shared" si="118"/>
        <v>August</v>
      </c>
      <c r="X2558">
        <v>10</v>
      </c>
      <c r="Y2558" t="str">
        <f t="shared" si="119"/>
        <v>Morning</v>
      </c>
      <c r="Z2558" t="s">
        <v>5071</v>
      </c>
    </row>
    <row r="2559" spans="1:26" x14ac:dyDescent="0.3">
      <c r="A2559" t="s">
        <v>2580</v>
      </c>
      <c r="B2559" t="s">
        <v>5026</v>
      </c>
      <c r="C2559" t="s">
        <v>5029</v>
      </c>
      <c r="D2559" t="s">
        <v>5032</v>
      </c>
      <c r="E2559" t="s">
        <v>5037</v>
      </c>
      <c r="F2559" t="s">
        <v>5047</v>
      </c>
      <c r="G2559">
        <v>138.25290000000001</v>
      </c>
      <c r="H2559">
        <v>36.204799999999999</v>
      </c>
      <c r="I2559">
        <v>75504</v>
      </c>
      <c r="J2559">
        <v>825917</v>
      </c>
      <c r="K2559">
        <v>117478</v>
      </c>
      <c r="L2559">
        <v>25598</v>
      </c>
      <c r="M2559">
        <v>34398</v>
      </c>
      <c r="N2559" s="6">
        <v>9.1419128757454754E-2</v>
      </c>
      <c r="O2559">
        <v>1066523</v>
      </c>
      <c r="P2559">
        <v>0</v>
      </c>
      <c r="Q2559">
        <v>0</v>
      </c>
      <c r="T2559" t="s">
        <v>5059</v>
      </c>
      <c r="U2559" s="3">
        <v>45389</v>
      </c>
      <c r="V2559" t="str">
        <f t="shared" si="117"/>
        <v>Sunday</v>
      </c>
      <c r="W2559" t="str">
        <f t="shared" si="118"/>
        <v>April</v>
      </c>
      <c r="X2559">
        <v>11</v>
      </c>
      <c r="Y2559" t="str">
        <f t="shared" si="119"/>
        <v>Morning</v>
      </c>
      <c r="Z2559" t="s">
        <v>5069</v>
      </c>
    </row>
    <row r="2560" spans="1:26" x14ac:dyDescent="0.3">
      <c r="A2560" t="s">
        <v>2581</v>
      </c>
      <c r="B2560" t="s">
        <v>5024</v>
      </c>
      <c r="C2560" t="s">
        <v>5029</v>
      </c>
      <c r="D2560" t="s">
        <v>5033</v>
      </c>
      <c r="E2560" t="s">
        <v>5039</v>
      </c>
      <c r="F2560" t="s">
        <v>5048</v>
      </c>
      <c r="G2560">
        <v>10.451499999999999</v>
      </c>
      <c r="H2560">
        <v>51.165700000000001</v>
      </c>
      <c r="I2560">
        <v>52830</v>
      </c>
      <c r="J2560">
        <v>220360</v>
      </c>
      <c r="K2560">
        <v>34969</v>
      </c>
      <c r="L2560">
        <v>11239</v>
      </c>
      <c r="M2560">
        <v>12947</v>
      </c>
      <c r="N2560" s="5">
        <v>0.239748026299995</v>
      </c>
      <c r="O2560">
        <v>273008</v>
      </c>
      <c r="P2560">
        <v>0</v>
      </c>
      <c r="Q2560">
        <v>0</v>
      </c>
      <c r="S2560" s="5"/>
      <c r="T2560" t="s">
        <v>5056</v>
      </c>
      <c r="U2560" s="3">
        <v>45504</v>
      </c>
      <c r="V2560" t="str">
        <f t="shared" si="117"/>
        <v>Wednesday</v>
      </c>
      <c r="W2560" t="str">
        <f t="shared" si="118"/>
        <v>July</v>
      </c>
      <c r="X2560">
        <v>10</v>
      </c>
      <c r="Y2560" t="str">
        <f t="shared" si="119"/>
        <v>Morning</v>
      </c>
      <c r="Z2560" t="s">
        <v>5071</v>
      </c>
    </row>
    <row r="2561" spans="1:26" x14ac:dyDescent="0.3">
      <c r="A2561" t="s">
        <v>2582</v>
      </c>
      <c r="B2561" t="s">
        <v>5025</v>
      </c>
      <c r="C2561" t="s">
        <v>5029</v>
      </c>
      <c r="D2561" t="s">
        <v>5031</v>
      </c>
      <c r="E2561" t="s">
        <v>5036</v>
      </c>
      <c r="F2561" t="s">
        <v>5044</v>
      </c>
      <c r="G2561">
        <v>78.962900000000005</v>
      </c>
      <c r="H2561">
        <v>20.593699999999998</v>
      </c>
      <c r="I2561">
        <v>289812</v>
      </c>
      <c r="J2561">
        <v>2365641</v>
      </c>
      <c r="K2561">
        <v>582400</v>
      </c>
      <c r="L2561">
        <v>152449</v>
      </c>
      <c r="M2561">
        <v>132005</v>
      </c>
      <c r="N2561" s="5">
        <v>0.1225092010358198</v>
      </c>
      <c r="O2561">
        <v>2933100</v>
      </c>
      <c r="P2561">
        <v>2365641</v>
      </c>
      <c r="Q2561">
        <v>0</v>
      </c>
      <c r="S2561" s="5"/>
      <c r="T2561" t="s">
        <v>5052</v>
      </c>
      <c r="U2561" s="3">
        <v>45308</v>
      </c>
      <c r="V2561" t="str">
        <f t="shared" si="117"/>
        <v>Wednesday</v>
      </c>
      <c r="W2561" t="str">
        <f t="shared" si="118"/>
        <v>January</v>
      </c>
      <c r="X2561">
        <v>19</v>
      </c>
      <c r="Y2561" t="str">
        <f t="shared" si="119"/>
        <v>Evening</v>
      </c>
      <c r="Z2561" t="s">
        <v>5070</v>
      </c>
    </row>
    <row r="2562" spans="1:26" x14ac:dyDescent="0.3">
      <c r="A2562" t="s">
        <v>2583</v>
      </c>
      <c r="B2562" t="s">
        <v>5027</v>
      </c>
      <c r="C2562" t="s">
        <v>5029</v>
      </c>
      <c r="D2562" t="s">
        <v>5035</v>
      </c>
      <c r="E2562" t="s">
        <v>5040</v>
      </c>
      <c r="F2562" t="s">
        <v>5047</v>
      </c>
      <c r="G2562">
        <v>138.25290000000001</v>
      </c>
      <c r="H2562">
        <v>36.204799999999999</v>
      </c>
      <c r="I2562">
        <v>47832</v>
      </c>
      <c r="J2562">
        <v>420411</v>
      </c>
      <c r="K2562">
        <v>88398</v>
      </c>
      <c r="L2562">
        <v>18716</v>
      </c>
      <c r="M2562">
        <v>13511</v>
      </c>
      <c r="N2562" s="5">
        <v>0.1137762602580409</v>
      </c>
      <c r="O2562">
        <v>528287</v>
      </c>
      <c r="P2562">
        <v>0</v>
      </c>
      <c r="Q2562">
        <v>945059</v>
      </c>
      <c r="S2562" s="5"/>
      <c r="T2562" t="s">
        <v>5060</v>
      </c>
      <c r="U2562" s="3">
        <v>45677</v>
      </c>
      <c r="V2562" t="str">
        <f t="shared" si="117"/>
        <v>Monday</v>
      </c>
      <c r="W2562" t="str">
        <f t="shared" si="118"/>
        <v>January</v>
      </c>
      <c r="X2562">
        <v>12</v>
      </c>
      <c r="Y2562" t="str">
        <f t="shared" si="119"/>
        <v>Afternoon</v>
      </c>
      <c r="Z2562" t="s">
        <v>5070</v>
      </c>
    </row>
    <row r="2563" spans="1:26" x14ac:dyDescent="0.3">
      <c r="A2563" t="s">
        <v>2584</v>
      </c>
      <c r="B2563" t="s">
        <v>5027</v>
      </c>
      <c r="C2563" t="s">
        <v>5029</v>
      </c>
      <c r="D2563" t="s">
        <v>5033</v>
      </c>
      <c r="E2563" t="s">
        <v>5036</v>
      </c>
      <c r="F2563" t="s">
        <v>5049</v>
      </c>
      <c r="G2563">
        <v>-106.3468</v>
      </c>
      <c r="H2563">
        <v>56.130400000000002</v>
      </c>
      <c r="I2563">
        <v>15727</v>
      </c>
      <c r="J2563">
        <v>92369</v>
      </c>
      <c r="K2563">
        <v>20556</v>
      </c>
      <c r="L2563">
        <v>3281</v>
      </c>
      <c r="M2563">
        <v>4911</v>
      </c>
      <c r="N2563" s="5">
        <v>0.17026818218721521</v>
      </c>
      <c r="O2563">
        <v>112740</v>
      </c>
      <c r="P2563">
        <v>88335</v>
      </c>
      <c r="Q2563">
        <v>0</v>
      </c>
      <c r="S2563" s="5"/>
      <c r="T2563" t="s">
        <v>5057</v>
      </c>
      <c r="U2563" s="3">
        <v>45454</v>
      </c>
      <c r="V2563" t="str">
        <f t="shared" ref="V2563:V2626" si="120">TEXT(U2563,"DDDD")</f>
        <v>Tuesday</v>
      </c>
      <c r="W2563" t="str">
        <f t="shared" ref="W2563:W2626" si="121">TEXT(U2563,"MMMM")</f>
        <v>June</v>
      </c>
      <c r="X2563">
        <v>11</v>
      </c>
      <c r="Y2563" t="str">
        <f t="shared" ref="Y2563:Y2626" si="122">IF(X2563&lt;6,"NIght",IF(X2563&lt;12,"Morning",IF(X2563&lt;18,"Afternoon","Evening")))</f>
        <v>Morning</v>
      </c>
      <c r="Z2563" t="s">
        <v>5070</v>
      </c>
    </row>
    <row r="2564" spans="1:26" x14ac:dyDescent="0.3">
      <c r="A2564" t="s">
        <v>2585</v>
      </c>
      <c r="B2564" t="s">
        <v>5025</v>
      </c>
      <c r="C2564" t="s">
        <v>5029</v>
      </c>
      <c r="D2564" t="s">
        <v>5033</v>
      </c>
      <c r="E2564" t="s">
        <v>5036</v>
      </c>
      <c r="F2564" t="s">
        <v>5049</v>
      </c>
      <c r="G2564">
        <v>-106.3468</v>
      </c>
      <c r="H2564">
        <v>56.130400000000002</v>
      </c>
      <c r="I2564">
        <v>404085</v>
      </c>
      <c r="J2564">
        <v>2296068</v>
      </c>
      <c r="K2564">
        <v>293980</v>
      </c>
      <c r="L2564">
        <v>131109</v>
      </c>
      <c r="M2564">
        <v>71866</v>
      </c>
      <c r="N2564" s="5">
        <v>0.17599009450372369</v>
      </c>
      <c r="O2564">
        <v>2674215</v>
      </c>
      <c r="P2564">
        <v>2296068</v>
      </c>
      <c r="Q2564">
        <v>0</v>
      </c>
      <c r="S2564" s="5"/>
      <c r="T2564" t="s">
        <v>5057</v>
      </c>
      <c r="U2564" s="3">
        <v>45758</v>
      </c>
      <c r="V2564" t="str">
        <f t="shared" si="120"/>
        <v>Friday</v>
      </c>
      <c r="W2564" t="str">
        <f t="shared" si="121"/>
        <v>April</v>
      </c>
      <c r="X2564">
        <v>12</v>
      </c>
      <c r="Y2564" t="str">
        <f t="shared" si="122"/>
        <v>Afternoon</v>
      </c>
      <c r="Z2564" t="s">
        <v>5070</v>
      </c>
    </row>
    <row r="2565" spans="1:26" x14ac:dyDescent="0.3">
      <c r="A2565" t="s">
        <v>2586</v>
      </c>
      <c r="B2565" t="s">
        <v>5023</v>
      </c>
      <c r="C2565" t="s">
        <v>5029</v>
      </c>
      <c r="D2565" t="s">
        <v>5031</v>
      </c>
      <c r="E2565" t="s">
        <v>5036</v>
      </c>
      <c r="F2565" t="s">
        <v>5045</v>
      </c>
      <c r="G2565">
        <v>-51.9253</v>
      </c>
      <c r="H2565">
        <v>-14.234999999999999</v>
      </c>
      <c r="I2565">
        <v>157941</v>
      </c>
      <c r="J2565">
        <v>1596542</v>
      </c>
      <c r="K2565">
        <v>395773</v>
      </c>
      <c r="L2565">
        <v>50413</v>
      </c>
      <c r="M2565">
        <v>74239</v>
      </c>
      <c r="N2565" s="5">
        <v>9.8927437975862703E-2</v>
      </c>
      <c r="O2565">
        <v>1874732</v>
      </c>
      <c r="P2565">
        <v>1596542</v>
      </c>
      <c r="Q2565">
        <v>0</v>
      </c>
      <c r="R2565">
        <v>22309</v>
      </c>
      <c r="S2565" s="5">
        <v>1.1900000000000001E-2</v>
      </c>
      <c r="T2565" t="s">
        <v>5052</v>
      </c>
      <c r="U2565" s="3">
        <v>45596</v>
      </c>
      <c r="V2565" t="str">
        <f t="shared" si="120"/>
        <v>Thursday</v>
      </c>
      <c r="W2565" t="str">
        <f t="shared" si="121"/>
        <v>October</v>
      </c>
      <c r="X2565">
        <v>11</v>
      </c>
      <c r="Y2565" t="str">
        <f t="shared" si="122"/>
        <v>Morning</v>
      </c>
      <c r="Z2565" t="s">
        <v>5069</v>
      </c>
    </row>
    <row r="2566" spans="1:26" x14ac:dyDescent="0.3">
      <c r="A2566" t="s">
        <v>2587</v>
      </c>
      <c r="B2566" t="s">
        <v>5023</v>
      </c>
      <c r="C2566" t="s">
        <v>5029</v>
      </c>
      <c r="D2566" t="s">
        <v>5031</v>
      </c>
      <c r="E2566" t="s">
        <v>5036</v>
      </c>
      <c r="F2566" t="s">
        <v>5050</v>
      </c>
      <c r="G2566">
        <v>-95.712900000000005</v>
      </c>
      <c r="H2566">
        <v>37.090200000000003</v>
      </c>
      <c r="I2566">
        <v>233467</v>
      </c>
      <c r="J2566">
        <v>1862823</v>
      </c>
      <c r="K2566">
        <v>366792</v>
      </c>
      <c r="L2566">
        <v>89066</v>
      </c>
      <c r="M2566">
        <v>87459</v>
      </c>
      <c r="N2566" s="5">
        <v>0.1253298562869096</v>
      </c>
      <c r="O2566">
        <v>2320792</v>
      </c>
      <c r="P2566">
        <v>1862823</v>
      </c>
      <c r="Q2566">
        <v>0</v>
      </c>
      <c r="R2566">
        <v>39221</v>
      </c>
      <c r="S2566" s="5">
        <v>1.6899999999999998E-2</v>
      </c>
      <c r="T2566" t="s">
        <v>5052</v>
      </c>
      <c r="U2566" s="3">
        <v>45527</v>
      </c>
      <c r="V2566" t="str">
        <f t="shared" si="120"/>
        <v>Friday</v>
      </c>
      <c r="W2566" t="str">
        <f t="shared" si="121"/>
        <v>August</v>
      </c>
      <c r="X2566">
        <v>14</v>
      </c>
      <c r="Y2566" t="str">
        <f t="shared" si="122"/>
        <v>Afternoon</v>
      </c>
      <c r="Z2566" t="s">
        <v>5070</v>
      </c>
    </row>
    <row r="2567" spans="1:26" x14ac:dyDescent="0.3">
      <c r="A2567" t="s">
        <v>2588</v>
      </c>
      <c r="B2567" t="s">
        <v>5023</v>
      </c>
      <c r="C2567" t="s">
        <v>5030</v>
      </c>
      <c r="D2567" t="s">
        <v>5033</v>
      </c>
      <c r="E2567" t="s">
        <v>5036</v>
      </c>
      <c r="F2567" t="s">
        <v>5043</v>
      </c>
      <c r="G2567">
        <v>-3.4359999999999999</v>
      </c>
      <c r="H2567">
        <v>55.378100000000003</v>
      </c>
      <c r="I2567">
        <v>40853</v>
      </c>
      <c r="J2567">
        <v>180623</v>
      </c>
      <c r="K2567">
        <v>35859</v>
      </c>
      <c r="L2567">
        <v>7947</v>
      </c>
      <c r="M2567">
        <v>3820</v>
      </c>
      <c r="N2567" s="5">
        <v>0.22617973636944089</v>
      </c>
      <c r="O2567">
        <v>213670</v>
      </c>
      <c r="P2567">
        <v>177487</v>
      </c>
      <c r="Q2567">
        <v>0</v>
      </c>
      <c r="R2567">
        <v>4273</v>
      </c>
      <c r="S2567" s="5">
        <v>0.02</v>
      </c>
      <c r="T2567" t="s">
        <v>5056</v>
      </c>
      <c r="U2567" s="3">
        <v>45644</v>
      </c>
      <c r="V2567" t="str">
        <f t="shared" si="120"/>
        <v>Wednesday</v>
      </c>
      <c r="W2567" t="str">
        <f t="shared" si="121"/>
        <v>December</v>
      </c>
      <c r="X2567">
        <v>11</v>
      </c>
      <c r="Y2567" t="str">
        <f t="shared" si="122"/>
        <v>Morning</v>
      </c>
      <c r="Z2567" t="s">
        <v>5071</v>
      </c>
    </row>
    <row r="2568" spans="1:26" x14ac:dyDescent="0.3">
      <c r="A2568" t="s">
        <v>2589</v>
      </c>
      <c r="B2568" t="s">
        <v>5027</v>
      </c>
      <c r="C2568" t="s">
        <v>5029</v>
      </c>
      <c r="D2568" t="s">
        <v>5033</v>
      </c>
      <c r="E2568" t="s">
        <v>5036</v>
      </c>
      <c r="F2568" t="s">
        <v>5049</v>
      </c>
      <c r="G2568">
        <v>-106.3468</v>
      </c>
      <c r="H2568">
        <v>56.130400000000002</v>
      </c>
      <c r="I2568">
        <v>122008</v>
      </c>
      <c r="J2568">
        <v>568490</v>
      </c>
      <c r="K2568">
        <v>93818</v>
      </c>
      <c r="L2568">
        <v>30333</v>
      </c>
      <c r="M2568">
        <v>27397</v>
      </c>
      <c r="N2568" s="5">
        <v>0.2146181041060532</v>
      </c>
      <c r="O2568">
        <v>660453</v>
      </c>
      <c r="P2568">
        <v>561015</v>
      </c>
      <c r="Q2568">
        <v>0</v>
      </c>
      <c r="S2568" s="5"/>
      <c r="T2568" t="s">
        <v>5057</v>
      </c>
      <c r="U2568" s="3">
        <v>45725</v>
      </c>
      <c r="V2568" t="str">
        <f t="shared" si="120"/>
        <v>Sunday</v>
      </c>
      <c r="W2568" t="str">
        <f t="shared" si="121"/>
        <v>March</v>
      </c>
      <c r="X2568">
        <v>16</v>
      </c>
      <c r="Y2568" t="str">
        <f t="shared" si="122"/>
        <v>Afternoon</v>
      </c>
      <c r="Z2568" t="s">
        <v>5071</v>
      </c>
    </row>
    <row r="2569" spans="1:26" x14ac:dyDescent="0.3">
      <c r="A2569" t="s">
        <v>2590</v>
      </c>
      <c r="B2569" t="s">
        <v>5027</v>
      </c>
      <c r="C2569" t="s">
        <v>5030</v>
      </c>
      <c r="D2569" t="s">
        <v>5033</v>
      </c>
      <c r="E2569" t="s">
        <v>5036</v>
      </c>
      <c r="F2569" t="s">
        <v>5046</v>
      </c>
      <c r="G2569">
        <v>133.77510000000001</v>
      </c>
      <c r="H2569">
        <v>-25.2744</v>
      </c>
      <c r="I2569">
        <v>33066</v>
      </c>
      <c r="J2569">
        <v>209716</v>
      </c>
      <c r="K2569">
        <v>42577</v>
      </c>
      <c r="L2569">
        <v>12245</v>
      </c>
      <c r="M2569">
        <v>7125</v>
      </c>
      <c r="N2569" s="5">
        <v>0.15767156805265919</v>
      </c>
      <c r="O2569">
        <v>260265</v>
      </c>
      <c r="P2569">
        <v>202768</v>
      </c>
      <c r="Q2569">
        <v>0</v>
      </c>
      <c r="S2569" s="5"/>
      <c r="T2569" t="s">
        <v>5057</v>
      </c>
      <c r="U2569" s="3">
        <v>45581</v>
      </c>
      <c r="V2569" t="str">
        <f t="shared" si="120"/>
        <v>Wednesday</v>
      </c>
      <c r="W2569" t="str">
        <f t="shared" si="121"/>
        <v>October</v>
      </c>
      <c r="X2569">
        <v>16</v>
      </c>
      <c r="Y2569" t="str">
        <f t="shared" si="122"/>
        <v>Afternoon</v>
      </c>
      <c r="Z2569" t="s">
        <v>5070</v>
      </c>
    </row>
    <row r="2570" spans="1:26" x14ac:dyDescent="0.3">
      <c r="A2570" t="s">
        <v>2591</v>
      </c>
      <c r="B2570" t="s">
        <v>5027</v>
      </c>
      <c r="C2570" t="s">
        <v>5029</v>
      </c>
      <c r="D2570" t="s">
        <v>5033</v>
      </c>
      <c r="E2570" t="s">
        <v>5036</v>
      </c>
      <c r="F2570" t="s">
        <v>5048</v>
      </c>
      <c r="G2570">
        <v>10.451499999999999</v>
      </c>
      <c r="H2570">
        <v>51.165700000000001</v>
      </c>
      <c r="I2570">
        <v>50867</v>
      </c>
      <c r="J2570">
        <v>233067</v>
      </c>
      <c r="K2570">
        <v>42092</v>
      </c>
      <c r="L2570">
        <v>12460</v>
      </c>
      <c r="M2570">
        <v>9428</v>
      </c>
      <c r="N2570" s="5">
        <v>0.21825285279692511</v>
      </c>
      <c r="O2570">
        <v>286036</v>
      </c>
      <c r="P2570">
        <v>206204</v>
      </c>
      <c r="Q2570">
        <v>0</v>
      </c>
      <c r="S2570" s="5"/>
      <c r="T2570" t="s">
        <v>5057</v>
      </c>
      <c r="U2570" s="3">
        <v>45364</v>
      </c>
      <c r="V2570" t="str">
        <f t="shared" si="120"/>
        <v>Wednesday</v>
      </c>
      <c r="W2570" t="str">
        <f t="shared" si="121"/>
        <v>March</v>
      </c>
      <c r="X2570">
        <v>16</v>
      </c>
      <c r="Y2570" t="str">
        <f t="shared" si="122"/>
        <v>Afternoon</v>
      </c>
      <c r="Z2570" t="s">
        <v>5071</v>
      </c>
    </row>
    <row r="2571" spans="1:26" x14ac:dyDescent="0.3">
      <c r="A2571" t="s">
        <v>2592</v>
      </c>
      <c r="B2571" t="s">
        <v>5024</v>
      </c>
      <c r="C2571" t="s">
        <v>5029</v>
      </c>
      <c r="D2571" t="s">
        <v>5033</v>
      </c>
      <c r="E2571" t="s">
        <v>5039</v>
      </c>
      <c r="F2571" t="s">
        <v>5049</v>
      </c>
      <c r="G2571">
        <v>-106.3468</v>
      </c>
      <c r="H2571">
        <v>56.130400000000002</v>
      </c>
      <c r="I2571">
        <v>21515</v>
      </c>
      <c r="J2571">
        <v>122951</v>
      </c>
      <c r="K2571">
        <v>14890</v>
      </c>
      <c r="L2571">
        <v>4651</v>
      </c>
      <c r="M2571">
        <v>5603</v>
      </c>
      <c r="N2571" s="5">
        <v>0.17498859936241171</v>
      </c>
      <c r="O2571">
        <v>156710</v>
      </c>
      <c r="P2571">
        <v>0</v>
      </c>
      <c r="Q2571">
        <v>0</v>
      </c>
      <c r="S2571" s="5"/>
      <c r="T2571" t="s">
        <v>5056</v>
      </c>
      <c r="U2571" s="3">
        <v>45437</v>
      </c>
      <c r="V2571" t="str">
        <f t="shared" si="120"/>
        <v>Saturday</v>
      </c>
      <c r="W2571" t="str">
        <f t="shared" si="121"/>
        <v>May</v>
      </c>
      <c r="X2571">
        <v>11</v>
      </c>
      <c r="Y2571" t="str">
        <f t="shared" si="122"/>
        <v>Morning</v>
      </c>
      <c r="Z2571" t="s">
        <v>5070</v>
      </c>
    </row>
    <row r="2572" spans="1:26" x14ac:dyDescent="0.3">
      <c r="A2572" t="s">
        <v>2593</v>
      </c>
      <c r="B2572" t="s">
        <v>5023</v>
      </c>
      <c r="C2572" t="s">
        <v>5029</v>
      </c>
      <c r="D2572" t="s">
        <v>5033</v>
      </c>
      <c r="E2572" t="s">
        <v>5040</v>
      </c>
      <c r="F2572" t="s">
        <v>5044</v>
      </c>
      <c r="G2572">
        <v>78.962900000000005</v>
      </c>
      <c r="H2572">
        <v>20.593699999999998</v>
      </c>
      <c r="I2572">
        <v>84566</v>
      </c>
      <c r="J2572">
        <v>346322</v>
      </c>
      <c r="K2572">
        <v>55904</v>
      </c>
      <c r="L2572">
        <v>13325</v>
      </c>
      <c r="M2572">
        <v>17407</v>
      </c>
      <c r="N2572" s="5">
        <v>0.24418433415355659</v>
      </c>
      <c r="O2572">
        <v>438616</v>
      </c>
      <c r="P2572">
        <v>0</v>
      </c>
      <c r="Q2572">
        <v>270145</v>
      </c>
      <c r="R2572">
        <v>8026</v>
      </c>
      <c r="S2572" s="5">
        <v>1.83E-2</v>
      </c>
      <c r="T2572" t="s">
        <v>5056</v>
      </c>
      <c r="U2572" s="3">
        <v>45656</v>
      </c>
      <c r="V2572" t="str">
        <f t="shared" si="120"/>
        <v>Monday</v>
      </c>
      <c r="W2572" t="str">
        <f t="shared" si="121"/>
        <v>December</v>
      </c>
      <c r="X2572">
        <v>11</v>
      </c>
      <c r="Y2572" t="str">
        <f t="shared" si="122"/>
        <v>Morning</v>
      </c>
      <c r="Z2572" t="s">
        <v>5071</v>
      </c>
    </row>
    <row r="2573" spans="1:26" x14ac:dyDescent="0.3">
      <c r="A2573" t="s">
        <v>2594</v>
      </c>
      <c r="B2573" t="s">
        <v>5027</v>
      </c>
      <c r="C2573" t="s">
        <v>5029</v>
      </c>
      <c r="D2573" t="s">
        <v>5033</v>
      </c>
      <c r="E2573" t="s">
        <v>5040</v>
      </c>
      <c r="F2573" t="s">
        <v>5048</v>
      </c>
      <c r="G2573">
        <v>10.451499999999999</v>
      </c>
      <c r="H2573">
        <v>51.165700000000001</v>
      </c>
      <c r="I2573">
        <v>65525</v>
      </c>
      <c r="J2573">
        <v>352276</v>
      </c>
      <c r="K2573">
        <v>36042</v>
      </c>
      <c r="L2573">
        <v>12457</v>
      </c>
      <c r="M2573">
        <v>8350</v>
      </c>
      <c r="N2573" s="5">
        <v>0.18600594072524279</v>
      </c>
      <c r="O2573">
        <v>437710</v>
      </c>
      <c r="P2573">
        <v>0</v>
      </c>
      <c r="Q2573">
        <v>604372</v>
      </c>
      <c r="S2573" s="5"/>
      <c r="T2573" t="s">
        <v>5057</v>
      </c>
      <c r="U2573" s="3">
        <v>45723</v>
      </c>
      <c r="V2573" t="str">
        <f t="shared" si="120"/>
        <v>Friday</v>
      </c>
      <c r="W2573" t="str">
        <f t="shared" si="121"/>
        <v>March</v>
      </c>
      <c r="X2573">
        <v>11</v>
      </c>
      <c r="Y2573" t="str">
        <f t="shared" si="122"/>
        <v>Morning</v>
      </c>
      <c r="Z2573" t="s">
        <v>5070</v>
      </c>
    </row>
    <row r="2574" spans="1:26" x14ac:dyDescent="0.3">
      <c r="A2574" t="s">
        <v>2595</v>
      </c>
      <c r="B2574" t="s">
        <v>5025</v>
      </c>
      <c r="C2574" t="s">
        <v>5029</v>
      </c>
      <c r="D2574" t="s">
        <v>5032</v>
      </c>
      <c r="E2574" t="s">
        <v>5036</v>
      </c>
      <c r="F2574" t="s">
        <v>5050</v>
      </c>
      <c r="G2574">
        <v>-95.712900000000005</v>
      </c>
      <c r="H2574">
        <v>37.090200000000003</v>
      </c>
      <c r="I2574">
        <v>199432</v>
      </c>
      <c r="J2574">
        <v>2227171</v>
      </c>
      <c r="K2574">
        <v>388540</v>
      </c>
      <c r="L2574">
        <v>119455</v>
      </c>
      <c r="M2574">
        <v>72223</v>
      </c>
      <c r="N2574" s="5">
        <v>8.9545074694268617E-2</v>
      </c>
      <c r="O2574">
        <v>2837596</v>
      </c>
      <c r="P2574">
        <v>2227171</v>
      </c>
      <c r="Q2574">
        <v>0</v>
      </c>
      <c r="S2574" s="5"/>
      <c r="T2574" t="s">
        <v>5061</v>
      </c>
      <c r="U2574" s="3">
        <v>45743</v>
      </c>
      <c r="V2574" t="str">
        <f t="shared" si="120"/>
        <v>Thursday</v>
      </c>
      <c r="W2574" t="str">
        <f t="shared" si="121"/>
        <v>March</v>
      </c>
      <c r="X2574">
        <v>17</v>
      </c>
      <c r="Y2574" t="str">
        <f t="shared" si="122"/>
        <v>Afternoon</v>
      </c>
      <c r="Z2574" t="s">
        <v>5069</v>
      </c>
    </row>
    <row r="2575" spans="1:26" x14ac:dyDescent="0.3">
      <c r="A2575" t="s">
        <v>2596</v>
      </c>
      <c r="B2575" t="s">
        <v>5027</v>
      </c>
      <c r="C2575" t="s">
        <v>5029</v>
      </c>
      <c r="D2575" t="s">
        <v>5033</v>
      </c>
      <c r="E2575" t="s">
        <v>5036</v>
      </c>
      <c r="F2575" t="s">
        <v>5047</v>
      </c>
      <c r="G2575">
        <v>138.25290000000001</v>
      </c>
      <c r="H2575">
        <v>36.204799999999999</v>
      </c>
      <c r="I2575">
        <v>43839</v>
      </c>
      <c r="J2575">
        <v>203377</v>
      </c>
      <c r="K2575">
        <v>43955</v>
      </c>
      <c r="L2575">
        <v>6410</v>
      </c>
      <c r="M2575">
        <v>9542</v>
      </c>
      <c r="N2575" s="5">
        <v>0.21555982676597329</v>
      </c>
      <c r="O2575">
        <v>256922</v>
      </c>
      <c r="P2575">
        <v>181884</v>
      </c>
      <c r="Q2575">
        <v>0</v>
      </c>
      <c r="S2575" s="5"/>
      <c r="T2575" t="s">
        <v>5057</v>
      </c>
      <c r="U2575" s="3">
        <v>45485</v>
      </c>
      <c r="V2575" t="str">
        <f t="shared" si="120"/>
        <v>Friday</v>
      </c>
      <c r="W2575" t="str">
        <f t="shared" si="121"/>
        <v>July</v>
      </c>
      <c r="X2575">
        <v>17</v>
      </c>
      <c r="Y2575" t="str">
        <f t="shared" si="122"/>
        <v>Afternoon</v>
      </c>
      <c r="Z2575" t="s">
        <v>5071</v>
      </c>
    </row>
    <row r="2576" spans="1:26" x14ac:dyDescent="0.3">
      <c r="A2576" t="s">
        <v>2597</v>
      </c>
      <c r="B2576" t="s">
        <v>5023</v>
      </c>
      <c r="C2576" t="s">
        <v>5029</v>
      </c>
      <c r="D2576" t="s">
        <v>5031</v>
      </c>
      <c r="E2576" t="s">
        <v>5040</v>
      </c>
      <c r="F2576" t="s">
        <v>5050</v>
      </c>
      <c r="G2576">
        <v>-95.712900000000005</v>
      </c>
      <c r="H2576">
        <v>37.090200000000003</v>
      </c>
      <c r="I2576">
        <v>15049</v>
      </c>
      <c r="J2576">
        <v>145854</v>
      </c>
      <c r="K2576">
        <v>34981</v>
      </c>
      <c r="L2576">
        <v>10766</v>
      </c>
      <c r="M2576">
        <v>4780</v>
      </c>
      <c r="N2576" s="5">
        <v>0.1031802276824941</v>
      </c>
      <c r="O2576">
        <v>177544</v>
      </c>
      <c r="P2576">
        <v>0</v>
      </c>
      <c r="Q2576">
        <v>69323</v>
      </c>
      <c r="R2576">
        <v>2059</v>
      </c>
      <c r="S2576" s="5">
        <v>1.1599999999999999E-2</v>
      </c>
      <c r="T2576" t="s">
        <v>5051</v>
      </c>
      <c r="U2576" s="3">
        <v>45514</v>
      </c>
      <c r="V2576" t="str">
        <f t="shared" si="120"/>
        <v>Saturday</v>
      </c>
      <c r="W2576" t="str">
        <f t="shared" si="121"/>
        <v>August</v>
      </c>
      <c r="X2576">
        <v>18</v>
      </c>
      <c r="Y2576" t="str">
        <f t="shared" si="122"/>
        <v>Evening</v>
      </c>
      <c r="Z2576" t="s">
        <v>5070</v>
      </c>
    </row>
    <row r="2577" spans="1:26" x14ac:dyDescent="0.3">
      <c r="A2577" t="s">
        <v>2598</v>
      </c>
      <c r="B2577" t="s">
        <v>5025</v>
      </c>
      <c r="C2577" t="s">
        <v>5029</v>
      </c>
      <c r="D2577" t="s">
        <v>5035</v>
      </c>
      <c r="E2577" t="s">
        <v>5037</v>
      </c>
      <c r="F2577" t="s">
        <v>5049</v>
      </c>
      <c r="G2577">
        <v>-106.3468</v>
      </c>
      <c r="H2577">
        <v>56.130400000000002</v>
      </c>
      <c r="I2577">
        <v>64766</v>
      </c>
      <c r="J2577">
        <v>418343</v>
      </c>
      <c r="K2577">
        <v>61612</v>
      </c>
      <c r="L2577">
        <v>30856</v>
      </c>
      <c r="M2577">
        <v>14176</v>
      </c>
      <c r="N2577" s="5">
        <v>0.15481790546327909</v>
      </c>
      <c r="O2577">
        <v>507190</v>
      </c>
      <c r="P2577">
        <v>0</v>
      </c>
      <c r="Q2577">
        <v>0</v>
      </c>
      <c r="S2577" s="5"/>
      <c r="T2577" t="s">
        <v>5058</v>
      </c>
      <c r="U2577" s="3">
        <v>45498</v>
      </c>
      <c r="V2577" t="str">
        <f t="shared" si="120"/>
        <v>Thursday</v>
      </c>
      <c r="W2577" t="str">
        <f t="shared" si="121"/>
        <v>July</v>
      </c>
      <c r="X2577">
        <v>10</v>
      </c>
      <c r="Y2577" t="str">
        <f t="shared" si="122"/>
        <v>Morning</v>
      </c>
      <c r="Z2577" t="s">
        <v>5070</v>
      </c>
    </row>
    <row r="2578" spans="1:26" x14ac:dyDescent="0.3">
      <c r="A2578" t="s">
        <v>2599</v>
      </c>
      <c r="B2578" t="s">
        <v>5024</v>
      </c>
      <c r="C2578" t="s">
        <v>5029</v>
      </c>
      <c r="D2578" t="s">
        <v>5032</v>
      </c>
      <c r="E2578" t="s">
        <v>5036</v>
      </c>
      <c r="F2578" t="s">
        <v>5050</v>
      </c>
      <c r="G2578">
        <v>-95.712900000000005</v>
      </c>
      <c r="H2578">
        <v>37.090200000000003</v>
      </c>
      <c r="I2578">
        <v>180451</v>
      </c>
      <c r="J2578">
        <v>1817281</v>
      </c>
      <c r="K2578">
        <v>306825</v>
      </c>
      <c r="L2578">
        <v>142617</v>
      </c>
      <c r="M2578">
        <v>57873</v>
      </c>
      <c r="N2578" s="5">
        <v>9.9297764962655313E-2</v>
      </c>
      <c r="O2578">
        <v>2227014</v>
      </c>
      <c r="P2578">
        <v>1817281</v>
      </c>
      <c r="Q2578">
        <v>0</v>
      </c>
      <c r="S2578" s="5"/>
      <c r="T2578" t="s">
        <v>5061</v>
      </c>
      <c r="U2578" s="3">
        <v>45557</v>
      </c>
      <c r="V2578" t="str">
        <f t="shared" si="120"/>
        <v>Sunday</v>
      </c>
      <c r="W2578" t="str">
        <f t="shared" si="121"/>
        <v>September</v>
      </c>
      <c r="X2578">
        <v>18</v>
      </c>
      <c r="Y2578" t="str">
        <f t="shared" si="122"/>
        <v>Evening</v>
      </c>
      <c r="Z2578" t="s">
        <v>5069</v>
      </c>
    </row>
    <row r="2579" spans="1:26" x14ac:dyDescent="0.3">
      <c r="A2579" t="s">
        <v>2600</v>
      </c>
      <c r="B2579" t="s">
        <v>5025</v>
      </c>
      <c r="C2579" t="s">
        <v>5029</v>
      </c>
      <c r="D2579" t="s">
        <v>5035</v>
      </c>
      <c r="E2579" t="s">
        <v>5037</v>
      </c>
      <c r="F2579" t="s">
        <v>5049</v>
      </c>
      <c r="G2579">
        <v>-106.3468</v>
      </c>
      <c r="H2579">
        <v>56.130400000000002</v>
      </c>
      <c r="I2579">
        <v>30133</v>
      </c>
      <c r="J2579">
        <v>183529</v>
      </c>
      <c r="K2579">
        <v>31823</v>
      </c>
      <c r="L2579">
        <v>12969</v>
      </c>
      <c r="M2579">
        <v>4395</v>
      </c>
      <c r="N2579" s="5">
        <v>0.16419073211336929</v>
      </c>
      <c r="O2579">
        <v>204436</v>
      </c>
      <c r="P2579">
        <v>0</v>
      </c>
      <c r="Q2579">
        <v>0</v>
      </c>
      <c r="S2579" s="5"/>
      <c r="T2579" t="s">
        <v>5058</v>
      </c>
      <c r="U2579" s="3">
        <v>45547</v>
      </c>
      <c r="V2579" t="str">
        <f t="shared" si="120"/>
        <v>Thursday</v>
      </c>
      <c r="W2579" t="str">
        <f t="shared" si="121"/>
        <v>September</v>
      </c>
      <c r="X2579">
        <v>11</v>
      </c>
      <c r="Y2579" t="str">
        <f t="shared" si="122"/>
        <v>Morning</v>
      </c>
      <c r="Z2579" t="s">
        <v>5070</v>
      </c>
    </row>
    <row r="2580" spans="1:26" x14ac:dyDescent="0.3">
      <c r="A2580" t="s">
        <v>2601</v>
      </c>
      <c r="B2580" t="s">
        <v>5025</v>
      </c>
      <c r="C2580" t="s">
        <v>5029</v>
      </c>
      <c r="D2580" t="s">
        <v>5031</v>
      </c>
      <c r="E2580" t="s">
        <v>5037</v>
      </c>
      <c r="F2580" t="s">
        <v>5045</v>
      </c>
      <c r="G2580">
        <v>-51.9253</v>
      </c>
      <c r="H2580">
        <v>-14.234999999999999</v>
      </c>
      <c r="I2580">
        <v>59829</v>
      </c>
      <c r="J2580">
        <v>475784</v>
      </c>
      <c r="K2580">
        <v>102131</v>
      </c>
      <c r="L2580">
        <v>31496</v>
      </c>
      <c r="M2580">
        <v>20268</v>
      </c>
      <c r="N2580" s="5">
        <v>0.12574853402557451</v>
      </c>
      <c r="O2580">
        <v>567917</v>
      </c>
      <c r="P2580">
        <v>0</v>
      </c>
      <c r="Q2580">
        <v>0</v>
      </c>
      <c r="S2580" s="5"/>
      <c r="T2580" t="s">
        <v>5051</v>
      </c>
      <c r="U2580" s="3">
        <v>45574</v>
      </c>
      <c r="V2580" t="str">
        <f t="shared" si="120"/>
        <v>Wednesday</v>
      </c>
      <c r="W2580" t="str">
        <f t="shared" si="121"/>
        <v>October</v>
      </c>
      <c r="X2580">
        <v>10</v>
      </c>
      <c r="Y2580" t="str">
        <f t="shared" si="122"/>
        <v>Morning</v>
      </c>
      <c r="Z2580" t="s">
        <v>5070</v>
      </c>
    </row>
    <row r="2581" spans="1:26" x14ac:dyDescent="0.3">
      <c r="A2581" t="s">
        <v>2602</v>
      </c>
      <c r="B2581" t="s">
        <v>5023</v>
      </c>
      <c r="C2581" t="s">
        <v>5029</v>
      </c>
      <c r="D2581" t="s">
        <v>5031</v>
      </c>
      <c r="E2581" t="s">
        <v>5036</v>
      </c>
      <c r="F2581" t="s">
        <v>5044</v>
      </c>
      <c r="G2581">
        <v>78.962900000000005</v>
      </c>
      <c r="H2581">
        <v>20.593699999999998</v>
      </c>
      <c r="I2581">
        <v>280202</v>
      </c>
      <c r="J2581">
        <v>2207248</v>
      </c>
      <c r="K2581">
        <v>489548</v>
      </c>
      <c r="L2581">
        <v>155971</v>
      </c>
      <c r="M2581">
        <v>100890</v>
      </c>
      <c r="N2581" s="5">
        <v>0.1269467203209195</v>
      </c>
      <c r="O2581">
        <v>2630163</v>
      </c>
      <c r="P2581">
        <v>2207248</v>
      </c>
      <c r="Q2581">
        <v>0</v>
      </c>
      <c r="R2581">
        <v>37874</v>
      </c>
      <c r="S2581" s="5">
        <v>1.44E-2</v>
      </c>
      <c r="T2581" t="s">
        <v>5052</v>
      </c>
      <c r="U2581" s="3">
        <v>45618</v>
      </c>
      <c r="V2581" t="str">
        <f t="shared" si="120"/>
        <v>Friday</v>
      </c>
      <c r="W2581" t="str">
        <f t="shared" si="121"/>
        <v>November</v>
      </c>
      <c r="X2581">
        <v>18</v>
      </c>
      <c r="Y2581" t="str">
        <f t="shared" si="122"/>
        <v>Evening</v>
      </c>
      <c r="Z2581" t="s">
        <v>5070</v>
      </c>
    </row>
    <row r="2582" spans="1:26" x14ac:dyDescent="0.3">
      <c r="A2582" t="s">
        <v>2603</v>
      </c>
      <c r="B2582" t="s">
        <v>5024</v>
      </c>
      <c r="C2582" t="s">
        <v>5029</v>
      </c>
      <c r="D2582" t="s">
        <v>5033</v>
      </c>
      <c r="E2582" t="s">
        <v>5039</v>
      </c>
      <c r="F2582" t="s">
        <v>5049</v>
      </c>
      <c r="G2582">
        <v>-106.3468</v>
      </c>
      <c r="H2582">
        <v>56.130400000000002</v>
      </c>
      <c r="I2582">
        <v>57359</v>
      </c>
      <c r="J2582">
        <v>290235</v>
      </c>
      <c r="K2582">
        <v>66667</v>
      </c>
      <c r="L2582">
        <v>22145</v>
      </c>
      <c r="M2582">
        <v>6081</v>
      </c>
      <c r="N2582" s="5">
        <v>0.1976305492770947</v>
      </c>
      <c r="O2582">
        <v>322251</v>
      </c>
      <c r="P2582">
        <v>0</v>
      </c>
      <c r="Q2582">
        <v>0</v>
      </c>
      <c r="S2582" s="5"/>
      <c r="T2582" t="s">
        <v>5056</v>
      </c>
      <c r="U2582" s="3">
        <v>45532</v>
      </c>
      <c r="V2582" t="str">
        <f t="shared" si="120"/>
        <v>Wednesday</v>
      </c>
      <c r="W2582" t="str">
        <f t="shared" si="121"/>
        <v>August</v>
      </c>
      <c r="X2582">
        <v>17</v>
      </c>
      <c r="Y2582" t="str">
        <f t="shared" si="122"/>
        <v>Afternoon</v>
      </c>
      <c r="Z2582" t="s">
        <v>5070</v>
      </c>
    </row>
    <row r="2583" spans="1:26" x14ac:dyDescent="0.3">
      <c r="A2583" t="s">
        <v>2604</v>
      </c>
      <c r="B2583" t="s">
        <v>5025</v>
      </c>
      <c r="C2583" t="s">
        <v>5029</v>
      </c>
      <c r="D2583" t="s">
        <v>5033</v>
      </c>
      <c r="E2583" t="s">
        <v>5037</v>
      </c>
      <c r="F2583" t="s">
        <v>5046</v>
      </c>
      <c r="G2583">
        <v>133.77510000000001</v>
      </c>
      <c r="H2583">
        <v>-25.2744</v>
      </c>
      <c r="I2583">
        <v>36979</v>
      </c>
      <c r="J2583">
        <v>221481</v>
      </c>
      <c r="K2583">
        <v>26104</v>
      </c>
      <c r="L2583">
        <v>7535</v>
      </c>
      <c r="M2583">
        <v>5816</v>
      </c>
      <c r="N2583" s="5">
        <v>0.16696399172090781</v>
      </c>
      <c r="O2583">
        <v>254698</v>
      </c>
      <c r="P2583">
        <v>0</v>
      </c>
      <c r="Q2583">
        <v>0</v>
      </c>
      <c r="S2583" s="5"/>
      <c r="T2583" t="s">
        <v>5056</v>
      </c>
      <c r="U2583" s="3">
        <v>45567</v>
      </c>
      <c r="V2583" t="str">
        <f t="shared" si="120"/>
        <v>Wednesday</v>
      </c>
      <c r="W2583" t="str">
        <f t="shared" si="121"/>
        <v>October</v>
      </c>
      <c r="X2583">
        <v>10</v>
      </c>
      <c r="Y2583" t="str">
        <f t="shared" si="122"/>
        <v>Morning</v>
      </c>
      <c r="Z2583" t="s">
        <v>5070</v>
      </c>
    </row>
    <row r="2584" spans="1:26" x14ac:dyDescent="0.3">
      <c r="A2584" t="s">
        <v>2605</v>
      </c>
      <c r="B2584" t="s">
        <v>5023</v>
      </c>
      <c r="C2584" t="s">
        <v>5029</v>
      </c>
      <c r="D2584" t="s">
        <v>5033</v>
      </c>
      <c r="E2584" t="s">
        <v>5040</v>
      </c>
      <c r="F2584" t="s">
        <v>5044</v>
      </c>
      <c r="G2584">
        <v>78.962900000000005</v>
      </c>
      <c r="H2584">
        <v>20.593699999999998</v>
      </c>
      <c r="I2584">
        <v>106793</v>
      </c>
      <c r="J2584">
        <v>691503</v>
      </c>
      <c r="K2584">
        <v>119822</v>
      </c>
      <c r="L2584">
        <v>44999</v>
      </c>
      <c r="M2584">
        <v>41113</v>
      </c>
      <c r="N2584" s="5">
        <v>0.15443711623708881</v>
      </c>
      <c r="O2584">
        <v>821713</v>
      </c>
      <c r="P2584">
        <v>0</v>
      </c>
      <c r="Q2584">
        <v>179546</v>
      </c>
      <c r="R2584">
        <v>19392</v>
      </c>
      <c r="S2584" s="5">
        <v>2.3599999999999999E-2</v>
      </c>
      <c r="T2584" t="s">
        <v>5056</v>
      </c>
      <c r="U2584" s="3">
        <v>45437</v>
      </c>
      <c r="V2584" t="str">
        <f t="shared" si="120"/>
        <v>Saturday</v>
      </c>
      <c r="W2584" t="str">
        <f t="shared" si="121"/>
        <v>May</v>
      </c>
      <c r="X2584">
        <v>12</v>
      </c>
      <c r="Y2584" t="str">
        <f t="shared" si="122"/>
        <v>Afternoon</v>
      </c>
      <c r="Z2584" t="s">
        <v>5070</v>
      </c>
    </row>
    <row r="2585" spans="1:26" x14ac:dyDescent="0.3">
      <c r="A2585" t="s">
        <v>2606</v>
      </c>
      <c r="B2585" t="s">
        <v>5023</v>
      </c>
      <c r="C2585" t="s">
        <v>5029</v>
      </c>
      <c r="D2585" t="s">
        <v>5033</v>
      </c>
      <c r="E2585" t="s">
        <v>5036</v>
      </c>
      <c r="F2585" t="s">
        <v>5049</v>
      </c>
      <c r="G2585">
        <v>-106.3468</v>
      </c>
      <c r="H2585">
        <v>56.130400000000002</v>
      </c>
      <c r="I2585">
        <v>127637</v>
      </c>
      <c r="J2585">
        <v>521481</v>
      </c>
      <c r="K2585">
        <v>92646</v>
      </c>
      <c r="L2585">
        <v>15873</v>
      </c>
      <c r="M2585">
        <v>10465</v>
      </c>
      <c r="N2585" s="5">
        <v>0.24476046424728151</v>
      </c>
      <c r="O2585">
        <v>583815</v>
      </c>
      <c r="P2585">
        <v>504501</v>
      </c>
      <c r="Q2585">
        <v>0</v>
      </c>
      <c r="R2585">
        <v>14245</v>
      </c>
      <c r="S2585" s="5">
        <v>2.4400000000000002E-2</v>
      </c>
      <c r="T2585" t="s">
        <v>5056</v>
      </c>
      <c r="U2585" s="3">
        <v>45512</v>
      </c>
      <c r="V2585" t="str">
        <f t="shared" si="120"/>
        <v>Thursday</v>
      </c>
      <c r="W2585" t="str">
        <f t="shared" si="121"/>
        <v>August</v>
      </c>
      <c r="X2585">
        <v>12</v>
      </c>
      <c r="Y2585" t="str">
        <f t="shared" si="122"/>
        <v>Afternoon</v>
      </c>
      <c r="Z2585" t="s">
        <v>5071</v>
      </c>
    </row>
    <row r="2586" spans="1:26" x14ac:dyDescent="0.3">
      <c r="A2586" t="s">
        <v>2607</v>
      </c>
      <c r="B2586" t="s">
        <v>5024</v>
      </c>
      <c r="C2586" t="s">
        <v>5029</v>
      </c>
      <c r="D2586" t="s">
        <v>5033</v>
      </c>
      <c r="E2586" t="s">
        <v>5036</v>
      </c>
      <c r="F2586" t="s">
        <v>5045</v>
      </c>
      <c r="G2586">
        <v>-51.9253</v>
      </c>
      <c r="H2586">
        <v>-14.234999999999999</v>
      </c>
      <c r="I2586">
        <v>504644</v>
      </c>
      <c r="J2586">
        <v>3126409</v>
      </c>
      <c r="K2586">
        <v>360267</v>
      </c>
      <c r="L2586">
        <v>203982</v>
      </c>
      <c r="M2586">
        <v>88154</v>
      </c>
      <c r="N2586" s="5">
        <v>0.16141333360017021</v>
      </c>
      <c r="O2586">
        <v>3998498</v>
      </c>
      <c r="P2586">
        <v>3126409</v>
      </c>
      <c r="Q2586">
        <v>0</v>
      </c>
      <c r="S2586" s="5"/>
      <c r="T2586" t="s">
        <v>5057</v>
      </c>
      <c r="U2586" s="3">
        <v>45444</v>
      </c>
      <c r="V2586" t="str">
        <f t="shared" si="120"/>
        <v>Saturday</v>
      </c>
      <c r="W2586" t="str">
        <f t="shared" si="121"/>
        <v>June</v>
      </c>
      <c r="X2586">
        <v>15</v>
      </c>
      <c r="Y2586" t="str">
        <f t="shared" si="122"/>
        <v>Afternoon</v>
      </c>
      <c r="Z2586" t="s">
        <v>5070</v>
      </c>
    </row>
    <row r="2587" spans="1:26" x14ac:dyDescent="0.3">
      <c r="A2587" t="s">
        <v>2608</v>
      </c>
      <c r="B2587" t="s">
        <v>5023</v>
      </c>
      <c r="C2587" t="s">
        <v>5029</v>
      </c>
      <c r="D2587" t="s">
        <v>5035</v>
      </c>
      <c r="E2587" t="s">
        <v>5040</v>
      </c>
      <c r="F2587" t="s">
        <v>5045</v>
      </c>
      <c r="G2587">
        <v>-51.9253</v>
      </c>
      <c r="H2587">
        <v>-14.234999999999999</v>
      </c>
      <c r="I2587">
        <v>37899</v>
      </c>
      <c r="J2587">
        <v>240572</v>
      </c>
      <c r="K2587">
        <v>42452</v>
      </c>
      <c r="L2587">
        <v>9327</v>
      </c>
      <c r="M2587">
        <v>12569</v>
      </c>
      <c r="N2587" s="5">
        <v>0.15753892562391811</v>
      </c>
      <c r="O2587">
        <v>307375</v>
      </c>
      <c r="P2587">
        <v>0</v>
      </c>
      <c r="Q2587">
        <v>262822</v>
      </c>
      <c r="R2587">
        <v>5286</v>
      </c>
      <c r="S2587" s="5">
        <v>1.72E-2</v>
      </c>
      <c r="T2587" t="s">
        <v>5058</v>
      </c>
      <c r="U2587" s="3">
        <v>45438</v>
      </c>
      <c r="V2587" t="str">
        <f t="shared" si="120"/>
        <v>Sunday</v>
      </c>
      <c r="W2587" t="str">
        <f t="shared" si="121"/>
        <v>May</v>
      </c>
      <c r="X2587">
        <v>17</v>
      </c>
      <c r="Y2587" t="str">
        <f t="shared" si="122"/>
        <v>Afternoon</v>
      </c>
      <c r="Z2587" t="s">
        <v>5070</v>
      </c>
    </row>
    <row r="2588" spans="1:26" x14ac:dyDescent="0.3">
      <c r="A2588" t="s">
        <v>2609</v>
      </c>
      <c r="B2588" t="s">
        <v>5027</v>
      </c>
      <c r="C2588" t="s">
        <v>5029</v>
      </c>
      <c r="D2588" t="s">
        <v>5033</v>
      </c>
      <c r="E2588" t="s">
        <v>5036</v>
      </c>
      <c r="F2588" t="s">
        <v>5047</v>
      </c>
      <c r="G2588">
        <v>138.25290000000001</v>
      </c>
      <c r="H2588">
        <v>36.204799999999999</v>
      </c>
      <c r="I2588">
        <v>62603</v>
      </c>
      <c r="J2588">
        <v>268146</v>
      </c>
      <c r="K2588">
        <v>44245</v>
      </c>
      <c r="L2588">
        <v>18216</v>
      </c>
      <c r="M2588">
        <v>6409</v>
      </c>
      <c r="N2588" s="5">
        <v>0.23346808013576351</v>
      </c>
      <c r="O2588">
        <v>297118</v>
      </c>
      <c r="P2588">
        <v>244461</v>
      </c>
      <c r="Q2588">
        <v>0</v>
      </c>
      <c r="S2588" s="5"/>
      <c r="T2588" t="s">
        <v>5057</v>
      </c>
      <c r="U2588" s="3">
        <v>45750</v>
      </c>
      <c r="V2588" t="str">
        <f t="shared" si="120"/>
        <v>Thursday</v>
      </c>
      <c r="W2588" t="str">
        <f t="shared" si="121"/>
        <v>April</v>
      </c>
      <c r="X2588">
        <v>12</v>
      </c>
      <c r="Y2588" t="str">
        <f t="shared" si="122"/>
        <v>Afternoon</v>
      </c>
      <c r="Z2588" t="s">
        <v>5071</v>
      </c>
    </row>
    <row r="2589" spans="1:26" x14ac:dyDescent="0.3">
      <c r="A2589" t="s">
        <v>2610</v>
      </c>
      <c r="B2589" t="s">
        <v>5023</v>
      </c>
      <c r="C2589" t="s">
        <v>5029</v>
      </c>
      <c r="D2589" t="s">
        <v>5031</v>
      </c>
      <c r="E2589" t="s">
        <v>5036</v>
      </c>
      <c r="F2589" t="s">
        <v>5043</v>
      </c>
      <c r="G2589">
        <v>-3.4359999999999999</v>
      </c>
      <c r="H2589">
        <v>55.378100000000003</v>
      </c>
      <c r="I2589">
        <v>137703</v>
      </c>
      <c r="J2589">
        <v>1661081</v>
      </c>
      <c r="K2589">
        <v>414161</v>
      </c>
      <c r="L2589">
        <v>57909</v>
      </c>
      <c r="M2589">
        <v>90072</v>
      </c>
      <c r="N2589" s="5">
        <v>8.290011311034956E-2</v>
      </c>
      <c r="O2589">
        <v>1986647</v>
      </c>
      <c r="P2589">
        <v>1661081</v>
      </c>
      <c r="Q2589">
        <v>0</v>
      </c>
      <c r="R2589">
        <v>41322</v>
      </c>
      <c r="S2589" s="5">
        <v>2.0799999999999999E-2</v>
      </c>
      <c r="T2589" t="s">
        <v>5052</v>
      </c>
      <c r="U2589" s="3">
        <v>45479</v>
      </c>
      <c r="V2589" t="str">
        <f t="shared" si="120"/>
        <v>Saturday</v>
      </c>
      <c r="W2589" t="str">
        <f t="shared" si="121"/>
        <v>July</v>
      </c>
      <c r="X2589">
        <v>16</v>
      </c>
      <c r="Y2589" t="str">
        <f t="shared" si="122"/>
        <v>Afternoon</v>
      </c>
      <c r="Z2589" t="s">
        <v>5069</v>
      </c>
    </row>
    <row r="2590" spans="1:26" x14ac:dyDescent="0.3">
      <c r="A2590" t="s">
        <v>2611</v>
      </c>
      <c r="B2590" t="s">
        <v>5024</v>
      </c>
      <c r="C2590" t="s">
        <v>5030</v>
      </c>
      <c r="D2590" t="s">
        <v>5033</v>
      </c>
      <c r="E2590" t="s">
        <v>5036</v>
      </c>
      <c r="F2590" t="s">
        <v>5047</v>
      </c>
      <c r="G2590">
        <v>138.25290000000001</v>
      </c>
      <c r="H2590">
        <v>36.204799999999999</v>
      </c>
      <c r="I2590">
        <v>347717</v>
      </c>
      <c r="J2590">
        <v>1901381</v>
      </c>
      <c r="K2590">
        <v>426381</v>
      </c>
      <c r="L2590">
        <v>102049</v>
      </c>
      <c r="M2590">
        <v>101099</v>
      </c>
      <c r="N2590" s="5">
        <v>0.1828761200520117</v>
      </c>
      <c r="O2590">
        <v>2369001</v>
      </c>
      <c r="P2590">
        <v>1901381</v>
      </c>
      <c r="Q2590">
        <v>0</v>
      </c>
      <c r="S2590" s="5"/>
      <c r="T2590" t="s">
        <v>5057</v>
      </c>
      <c r="U2590" s="3">
        <v>45588</v>
      </c>
      <c r="V2590" t="str">
        <f t="shared" si="120"/>
        <v>Wednesday</v>
      </c>
      <c r="W2590" t="str">
        <f t="shared" si="121"/>
        <v>October</v>
      </c>
      <c r="X2590">
        <v>8</v>
      </c>
      <c r="Y2590" t="str">
        <f t="shared" si="122"/>
        <v>Morning</v>
      </c>
      <c r="Z2590" t="s">
        <v>5070</v>
      </c>
    </row>
    <row r="2591" spans="1:26" x14ac:dyDescent="0.3">
      <c r="A2591" t="s">
        <v>2612</v>
      </c>
      <c r="B2591" t="s">
        <v>5025</v>
      </c>
      <c r="C2591" t="s">
        <v>5029</v>
      </c>
      <c r="D2591" t="s">
        <v>5032</v>
      </c>
      <c r="E2591" t="s">
        <v>5037</v>
      </c>
      <c r="F2591" t="s">
        <v>5045</v>
      </c>
      <c r="G2591">
        <v>-51.9253</v>
      </c>
      <c r="H2591">
        <v>-14.234999999999999</v>
      </c>
      <c r="I2591">
        <v>32013</v>
      </c>
      <c r="J2591">
        <v>339239</v>
      </c>
      <c r="K2591">
        <v>44580</v>
      </c>
      <c r="L2591">
        <v>26272</v>
      </c>
      <c r="M2591">
        <v>7609</v>
      </c>
      <c r="N2591" s="5">
        <v>9.4369318948739594E-2</v>
      </c>
      <c r="O2591">
        <v>434109</v>
      </c>
      <c r="P2591">
        <v>0</v>
      </c>
      <c r="Q2591">
        <v>0</v>
      </c>
      <c r="S2591" s="5"/>
      <c r="T2591" t="s">
        <v>5059</v>
      </c>
      <c r="U2591" s="3">
        <v>45612</v>
      </c>
      <c r="V2591" t="str">
        <f t="shared" si="120"/>
        <v>Saturday</v>
      </c>
      <c r="W2591" t="str">
        <f t="shared" si="121"/>
        <v>November</v>
      </c>
      <c r="X2591">
        <v>12</v>
      </c>
      <c r="Y2591" t="str">
        <f t="shared" si="122"/>
        <v>Afternoon</v>
      </c>
      <c r="Z2591" t="s">
        <v>5069</v>
      </c>
    </row>
    <row r="2592" spans="1:26" x14ac:dyDescent="0.3">
      <c r="A2592" t="s">
        <v>2613</v>
      </c>
      <c r="B2592" t="s">
        <v>5023</v>
      </c>
      <c r="C2592" t="s">
        <v>5029</v>
      </c>
      <c r="D2592" t="s">
        <v>5031</v>
      </c>
      <c r="E2592" t="s">
        <v>5036</v>
      </c>
      <c r="F2592" t="s">
        <v>5048</v>
      </c>
      <c r="G2592">
        <v>10.451499999999999</v>
      </c>
      <c r="H2592">
        <v>51.165700000000001</v>
      </c>
      <c r="I2592">
        <v>56453</v>
      </c>
      <c r="J2592">
        <v>500293</v>
      </c>
      <c r="K2592">
        <v>81724</v>
      </c>
      <c r="L2592">
        <v>19307</v>
      </c>
      <c r="M2592">
        <v>17172</v>
      </c>
      <c r="N2592" s="5">
        <v>0.1128411770085208</v>
      </c>
      <c r="O2592">
        <v>569627</v>
      </c>
      <c r="P2592">
        <v>449141</v>
      </c>
      <c r="Q2592">
        <v>0</v>
      </c>
      <c r="R2592">
        <v>12987</v>
      </c>
      <c r="S2592" s="5">
        <v>2.2800000000000001E-2</v>
      </c>
      <c r="T2592" t="s">
        <v>5051</v>
      </c>
      <c r="U2592" s="3">
        <v>45398</v>
      </c>
      <c r="V2592" t="str">
        <f t="shared" si="120"/>
        <v>Tuesday</v>
      </c>
      <c r="W2592" t="str">
        <f t="shared" si="121"/>
        <v>April</v>
      </c>
      <c r="X2592">
        <v>18</v>
      </c>
      <c r="Y2592" t="str">
        <f t="shared" si="122"/>
        <v>Evening</v>
      </c>
      <c r="Z2592" t="s">
        <v>5070</v>
      </c>
    </row>
    <row r="2593" spans="1:26" x14ac:dyDescent="0.3">
      <c r="A2593" t="s">
        <v>2614</v>
      </c>
      <c r="B2593" t="s">
        <v>5023</v>
      </c>
      <c r="C2593" t="s">
        <v>5029</v>
      </c>
      <c r="D2593" t="s">
        <v>5033</v>
      </c>
      <c r="E2593" t="s">
        <v>5036</v>
      </c>
      <c r="F2593" t="s">
        <v>5046</v>
      </c>
      <c r="G2593">
        <v>133.77510000000001</v>
      </c>
      <c r="H2593">
        <v>-25.2744</v>
      </c>
      <c r="I2593">
        <v>9610</v>
      </c>
      <c r="J2593">
        <v>56220</v>
      </c>
      <c r="K2593">
        <v>7341</v>
      </c>
      <c r="L2593">
        <v>2212</v>
      </c>
      <c r="M2593">
        <v>2224</v>
      </c>
      <c r="N2593" s="5">
        <v>0.17095006786515951</v>
      </c>
      <c r="O2593">
        <v>70813</v>
      </c>
      <c r="P2593">
        <v>49267</v>
      </c>
      <c r="Q2593">
        <v>0</v>
      </c>
      <c r="R2593">
        <v>1734</v>
      </c>
      <c r="S2593" s="5">
        <v>2.4500000000000001E-2</v>
      </c>
      <c r="T2593" t="s">
        <v>5056</v>
      </c>
      <c r="U2593" s="3">
        <v>45539</v>
      </c>
      <c r="V2593" t="str">
        <f t="shared" si="120"/>
        <v>Wednesday</v>
      </c>
      <c r="W2593" t="str">
        <f t="shared" si="121"/>
        <v>September</v>
      </c>
      <c r="X2593">
        <v>12</v>
      </c>
      <c r="Y2593" t="str">
        <f t="shared" si="122"/>
        <v>Afternoon</v>
      </c>
      <c r="Z2593" t="s">
        <v>5070</v>
      </c>
    </row>
    <row r="2594" spans="1:26" x14ac:dyDescent="0.3">
      <c r="A2594" t="s">
        <v>2615</v>
      </c>
      <c r="B2594" t="s">
        <v>5027</v>
      </c>
      <c r="C2594" t="s">
        <v>5029</v>
      </c>
      <c r="D2594" t="s">
        <v>5032</v>
      </c>
      <c r="E2594" t="s">
        <v>5036</v>
      </c>
      <c r="F2594" t="s">
        <v>5043</v>
      </c>
      <c r="G2594">
        <v>-3.4359999999999999</v>
      </c>
      <c r="H2594">
        <v>55.378100000000003</v>
      </c>
      <c r="I2594">
        <v>53028</v>
      </c>
      <c r="J2594">
        <v>686934</v>
      </c>
      <c r="K2594">
        <v>134283</v>
      </c>
      <c r="L2594">
        <v>44284</v>
      </c>
      <c r="M2594">
        <v>32082</v>
      </c>
      <c r="N2594" s="5">
        <v>7.7196159830671185E-2</v>
      </c>
      <c r="O2594">
        <v>817377</v>
      </c>
      <c r="P2594">
        <v>663322</v>
      </c>
      <c r="Q2594">
        <v>0</v>
      </c>
      <c r="S2594" s="5"/>
      <c r="T2594" t="s">
        <v>5061</v>
      </c>
      <c r="U2594" s="3">
        <v>45513</v>
      </c>
      <c r="V2594" t="str">
        <f t="shared" si="120"/>
        <v>Friday</v>
      </c>
      <c r="W2594" t="str">
        <f t="shared" si="121"/>
        <v>August</v>
      </c>
      <c r="X2594">
        <v>10</v>
      </c>
      <c r="Y2594" t="str">
        <f t="shared" si="122"/>
        <v>Morning</v>
      </c>
      <c r="Z2594" t="s">
        <v>5069</v>
      </c>
    </row>
    <row r="2595" spans="1:26" x14ac:dyDescent="0.3">
      <c r="A2595" t="s">
        <v>2616</v>
      </c>
      <c r="B2595" t="s">
        <v>5023</v>
      </c>
      <c r="C2595" t="s">
        <v>5029</v>
      </c>
      <c r="D2595" t="s">
        <v>5032</v>
      </c>
      <c r="E2595" t="s">
        <v>5036</v>
      </c>
      <c r="F2595" t="s">
        <v>5047</v>
      </c>
      <c r="G2595">
        <v>138.25290000000001</v>
      </c>
      <c r="H2595">
        <v>36.204799999999999</v>
      </c>
      <c r="I2595">
        <v>41527</v>
      </c>
      <c r="J2595">
        <v>532788</v>
      </c>
      <c r="K2595">
        <v>108369</v>
      </c>
      <c r="L2595">
        <v>17840</v>
      </c>
      <c r="M2595">
        <v>28980</v>
      </c>
      <c r="N2595" s="5">
        <v>7.7944540640474527E-2</v>
      </c>
      <c r="O2595">
        <v>668948</v>
      </c>
      <c r="P2595">
        <v>473332</v>
      </c>
      <c r="Q2595">
        <v>0</v>
      </c>
      <c r="R2595">
        <v>15118</v>
      </c>
      <c r="S2595" s="5">
        <v>2.2599999999999999E-2</v>
      </c>
      <c r="T2595" t="s">
        <v>5059</v>
      </c>
      <c r="U2595" s="3">
        <v>45709</v>
      </c>
      <c r="V2595" t="str">
        <f t="shared" si="120"/>
        <v>Friday</v>
      </c>
      <c r="W2595" t="str">
        <f t="shared" si="121"/>
        <v>February</v>
      </c>
      <c r="X2595">
        <v>10</v>
      </c>
      <c r="Y2595" t="str">
        <f t="shared" si="122"/>
        <v>Morning</v>
      </c>
      <c r="Z2595" t="s">
        <v>5069</v>
      </c>
    </row>
    <row r="2596" spans="1:26" x14ac:dyDescent="0.3">
      <c r="A2596" t="s">
        <v>2617</v>
      </c>
      <c r="B2596" t="s">
        <v>5027</v>
      </c>
      <c r="C2596" t="s">
        <v>5029</v>
      </c>
      <c r="D2596" t="s">
        <v>5032</v>
      </c>
      <c r="E2596" t="s">
        <v>5036</v>
      </c>
      <c r="F2596" t="s">
        <v>5043</v>
      </c>
      <c r="G2596">
        <v>-3.4359999999999999</v>
      </c>
      <c r="H2596">
        <v>55.378100000000003</v>
      </c>
      <c r="I2596">
        <v>144694</v>
      </c>
      <c r="J2596">
        <v>2597134</v>
      </c>
      <c r="K2596">
        <v>264638</v>
      </c>
      <c r="L2596">
        <v>106124</v>
      </c>
      <c r="M2596">
        <v>58709</v>
      </c>
      <c r="N2596" s="5">
        <v>5.571311723987496E-2</v>
      </c>
      <c r="O2596">
        <v>3262118</v>
      </c>
      <c r="P2596">
        <v>2597134</v>
      </c>
      <c r="Q2596">
        <v>0</v>
      </c>
      <c r="S2596" s="5"/>
      <c r="T2596" t="s">
        <v>5061</v>
      </c>
      <c r="U2596" s="3">
        <v>45340</v>
      </c>
      <c r="V2596" t="str">
        <f t="shared" si="120"/>
        <v>Sunday</v>
      </c>
      <c r="W2596" t="str">
        <f t="shared" si="121"/>
        <v>February</v>
      </c>
      <c r="X2596">
        <v>12</v>
      </c>
      <c r="Y2596" t="str">
        <f t="shared" si="122"/>
        <v>Afternoon</v>
      </c>
      <c r="Z2596" t="s">
        <v>5069</v>
      </c>
    </row>
    <row r="2597" spans="1:26" x14ac:dyDescent="0.3">
      <c r="A2597" t="s">
        <v>2618</v>
      </c>
      <c r="B2597" t="s">
        <v>5023</v>
      </c>
      <c r="C2597" t="s">
        <v>5029</v>
      </c>
      <c r="D2597" t="s">
        <v>5033</v>
      </c>
      <c r="E2597" t="s">
        <v>5040</v>
      </c>
      <c r="F2597" t="s">
        <v>5050</v>
      </c>
      <c r="G2597">
        <v>-95.712900000000005</v>
      </c>
      <c r="H2597">
        <v>37.090200000000003</v>
      </c>
      <c r="I2597">
        <v>28994</v>
      </c>
      <c r="J2597">
        <v>174321</v>
      </c>
      <c r="K2597">
        <v>37196</v>
      </c>
      <c r="L2597">
        <v>12321</v>
      </c>
      <c r="M2597">
        <v>3517</v>
      </c>
      <c r="N2597" s="5">
        <v>0.16632671755632061</v>
      </c>
      <c r="O2597">
        <v>209228</v>
      </c>
      <c r="P2597">
        <v>0</v>
      </c>
      <c r="Q2597">
        <v>226209</v>
      </c>
      <c r="R2597">
        <v>4561</v>
      </c>
      <c r="S2597" s="5">
        <v>2.18E-2</v>
      </c>
      <c r="T2597" t="s">
        <v>5056</v>
      </c>
      <c r="U2597" s="3">
        <v>45352</v>
      </c>
      <c r="V2597" t="str">
        <f t="shared" si="120"/>
        <v>Friday</v>
      </c>
      <c r="W2597" t="str">
        <f t="shared" si="121"/>
        <v>March</v>
      </c>
      <c r="X2597">
        <v>16</v>
      </c>
      <c r="Y2597" t="str">
        <f t="shared" si="122"/>
        <v>Afternoon</v>
      </c>
      <c r="Z2597" t="s">
        <v>5070</v>
      </c>
    </row>
    <row r="2598" spans="1:26" x14ac:dyDescent="0.3">
      <c r="A2598" t="s">
        <v>2619</v>
      </c>
      <c r="B2598" t="s">
        <v>5025</v>
      </c>
      <c r="C2598" t="s">
        <v>5029</v>
      </c>
      <c r="D2598" t="s">
        <v>5031</v>
      </c>
      <c r="E2598" t="s">
        <v>5037</v>
      </c>
      <c r="F2598" t="s">
        <v>5044</v>
      </c>
      <c r="G2598">
        <v>78.962900000000005</v>
      </c>
      <c r="H2598">
        <v>20.593699999999998</v>
      </c>
      <c r="I2598">
        <v>64911</v>
      </c>
      <c r="J2598">
        <v>585231</v>
      </c>
      <c r="K2598">
        <v>65906</v>
      </c>
      <c r="L2598">
        <v>22862</v>
      </c>
      <c r="M2598">
        <v>22842</v>
      </c>
      <c r="N2598" s="5">
        <v>0.1109154475201171</v>
      </c>
      <c r="O2598">
        <v>720251</v>
      </c>
      <c r="P2598">
        <v>0</v>
      </c>
      <c r="Q2598">
        <v>0</v>
      </c>
      <c r="S2598" s="5"/>
      <c r="T2598" t="s">
        <v>5051</v>
      </c>
      <c r="U2598" s="3">
        <v>45409</v>
      </c>
      <c r="V2598" t="str">
        <f t="shared" si="120"/>
        <v>Saturday</v>
      </c>
      <c r="W2598" t="str">
        <f t="shared" si="121"/>
        <v>April</v>
      </c>
      <c r="X2598">
        <v>15</v>
      </c>
      <c r="Y2598" t="str">
        <f t="shared" si="122"/>
        <v>Afternoon</v>
      </c>
      <c r="Z2598" t="s">
        <v>5070</v>
      </c>
    </row>
    <row r="2599" spans="1:26" x14ac:dyDescent="0.3">
      <c r="A2599" t="s">
        <v>2620</v>
      </c>
      <c r="B2599" t="s">
        <v>5027</v>
      </c>
      <c r="C2599" t="s">
        <v>5029</v>
      </c>
      <c r="D2599" t="s">
        <v>5033</v>
      </c>
      <c r="E2599" t="s">
        <v>5036</v>
      </c>
      <c r="F2599" t="s">
        <v>5044</v>
      </c>
      <c r="G2599">
        <v>78.962900000000005</v>
      </c>
      <c r="H2599">
        <v>20.593699999999998</v>
      </c>
      <c r="I2599">
        <v>23292</v>
      </c>
      <c r="J2599">
        <v>151961</v>
      </c>
      <c r="K2599">
        <v>18521</v>
      </c>
      <c r="L2599">
        <v>5966</v>
      </c>
      <c r="M2599">
        <v>4281</v>
      </c>
      <c r="N2599" s="5">
        <v>0.15328018670464569</v>
      </c>
      <c r="O2599">
        <v>174411</v>
      </c>
      <c r="P2599">
        <v>137288</v>
      </c>
      <c r="Q2599">
        <v>0</v>
      </c>
      <c r="S2599" s="5"/>
      <c r="T2599" t="s">
        <v>5057</v>
      </c>
      <c r="U2599" s="3">
        <v>45443</v>
      </c>
      <c r="V2599" t="str">
        <f t="shared" si="120"/>
        <v>Friday</v>
      </c>
      <c r="W2599" t="str">
        <f t="shared" si="121"/>
        <v>May</v>
      </c>
      <c r="X2599">
        <v>13</v>
      </c>
      <c r="Y2599" t="str">
        <f t="shared" si="122"/>
        <v>Afternoon</v>
      </c>
      <c r="Z2599" t="s">
        <v>5070</v>
      </c>
    </row>
    <row r="2600" spans="1:26" x14ac:dyDescent="0.3">
      <c r="A2600" t="s">
        <v>2621</v>
      </c>
      <c r="B2600" t="s">
        <v>5023</v>
      </c>
      <c r="C2600" t="s">
        <v>5029</v>
      </c>
      <c r="D2600" t="s">
        <v>5031</v>
      </c>
      <c r="E2600" t="s">
        <v>5036</v>
      </c>
      <c r="F2600" t="s">
        <v>5046</v>
      </c>
      <c r="G2600">
        <v>133.77510000000001</v>
      </c>
      <c r="H2600">
        <v>-25.2744</v>
      </c>
      <c r="I2600">
        <v>153452</v>
      </c>
      <c r="J2600">
        <v>1607221</v>
      </c>
      <c r="K2600">
        <v>318339</v>
      </c>
      <c r="L2600">
        <v>83417</v>
      </c>
      <c r="M2600">
        <v>82030</v>
      </c>
      <c r="N2600" s="5">
        <v>9.5476682215820952E-2</v>
      </c>
      <c r="O2600">
        <v>1999147</v>
      </c>
      <c r="P2600">
        <v>1607221</v>
      </c>
      <c r="Q2600">
        <v>0</v>
      </c>
      <c r="R2600">
        <v>42581</v>
      </c>
      <c r="S2600" s="5">
        <v>2.1299999999999999E-2</v>
      </c>
      <c r="T2600" t="s">
        <v>5052</v>
      </c>
      <c r="U2600" s="3">
        <v>45301</v>
      </c>
      <c r="V2600" t="str">
        <f t="shared" si="120"/>
        <v>Wednesday</v>
      </c>
      <c r="W2600" t="str">
        <f t="shared" si="121"/>
        <v>January</v>
      </c>
      <c r="X2600">
        <v>15</v>
      </c>
      <c r="Y2600" t="str">
        <f t="shared" si="122"/>
        <v>Afternoon</v>
      </c>
      <c r="Z2600" t="s">
        <v>5069</v>
      </c>
    </row>
    <row r="2601" spans="1:26" x14ac:dyDescent="0.3">
      <c r="A2601" t="s">
        <v>2622</v>
      </c>
      <c r="B2601" t="s">
        <v>5023</v>
      </c>
      <c r="C2601" t="s">
        <v>5029</v>
      </c>
      <c r="D2601" t="s">
        <v>5033</v>
      </c>
      <c r="E2601" t="s">
        <v>5036</v>
      </c>
      <c r="F2601" t="s">
        <v>5045</v>
      </c>
      <c r="G2601">
        <v>-51.9253</v>
      </c>
      <c r="H2601">
        <v>-14.234999999999999</v>
      </c>
      <c r="I2601">
        <v>23920</v>
      </c>
      <c r="J2601">
        <v>113420</v>
      </c>
      <c r="K2601">
        <v>13494</v>
      </c>
      <c r="L2601">
        <v>3679</v>
      </c>
      <c r="M2601">
        <v>6251</v>
      </c>
      <c r="N2601" s="5">
        <v>0.2108989556173807</v>
      </c>
      <c r="O2601">
        <v>126572</v>
      </c>
      <c r="P2601">
        <v>101949</v>
      </c>
      <c r="Q2601">
        <v>0</v>
      </c>
      <c r="R2601">
        <v>1658</v>
      </c>
      <c r="S2601" s="5">
        <v>1.3100000000000001E-2</v>
      </c>
      <c r="T2601" t="s">
        <v>5056</v>
      </c>
      <c r="U2601" s="3">
        <v>45740</v>
      </c>
      <c r="V2601" t="str">
        <f t="shared" si="120"/>
        <v>Monday</v>
      </c>
      <c r="W2601" t="str">
        <f t="shared" si="121"/>
        <v>March</v>
      </c>
      <c r="X2601">
        <v>16</v>
      </c>
      <c r="Y2601" t="str">
        <f t="shared" si="122"/>
        <v>Afternoon</v>
      </c>
      <c r="Z2601" t="s">
        <v>5071</v>
      </c>
    </row>
    <row r="2602" spans="1:26" x14ac:dyDescent="0.3">
      <c r="A2602" t="s">
        <v>2623</v>
      </c>
      <c r="B2602" t="s">
        <v>5024</v>
      </c>
      <c r="C2602" t="s">
        <v>5029</v>
      </c>
      <c r="D2602" t="s">
        <v>5031</v>
      </c>
      <c r="E2602" t="s">
        <v>5036</v>
      </c>
      <c r="F2602" t="s">
        <v>5048</v>
      </c>
      <c r="G2602">
        <v>10.451499999999999</v>
      </c>
      <c r="H2602">
        <v>51.165700000000001</v>
      </c>
      <c r="I2602">
        <v>246510</v>
      </c>
      <c r="J2602">
        <v>2882906</v>
      </c>
      <c r="K2602">
        <v>715063</v>
      </c>
      <c r="L2602">
        <v>214334</v>
      </c>
      <c r="M2602">
        <v>105035</v>
      </c>
      <c r="N2602" s="5">
        <v>8.5507680464956187E-2</v>
      </c>
      <c r="O2602">
        <v>3385446</v>
      </c>
      <c r="P2602">
        <v>2882906</v>
      </c>
      <c r="Q2602">
        <v>0</v>
      </c>
      <c r="S2602" s="5"/>
      <c r="T2602" t="s">
        <v>5052</v>
      </c>
      <c r="U2602" s="3">
        <v>45756</v>
      </c>
      <c r="V2602" t="str">
        <f t="shared" si="120"/>
        <v>Wednesday</v>
      </c>
      <c r="W2602" t="str">
        <f t="shared" si="121"/>
        <v>April</v>
      </c>
      <c r="X2602">
        <v>14</v>
      </c>
      <c r="Y2602" t="str">
        <f t="shared" si="122"/>
        <v>Afternoon</v>
      </c>
      <c r="Z2602" t="s">
        <v>5069</v>
      </c>
    </row>
    <row r="2603" spans="1:26" x14ac:dyDescent="0.3">
      <c r="A2603" t="s">
        <v>2624</v>
      </c>
      <c r="B2603" t="s">
        <v>5025</v>
      </c>
      <c r="C2603" t="s">
        <v>5029</v>
      </c>
      <c r="D2603" t="s">
        <v>5031</v>
      </c>
      <c r="E2603" t="s">
        <v>5036</v>
      </c>
      <c r="F2603" t="s">
        <v>5045</v>
      </c>
      <c r="G2603">
        <v>-51.9253</v>
      </c>
      <c r="H2603">
        <v>-14.234999999999999</v>
      </c>
      <c r="I2603">
        <v>425348</v>
      </c>
      <c r="J2603">
        <v>3375600</v>
      </c>
      <c r="K2603">
        <v>487868</v>
      </c>
      <c r="L2603">
        <v>126991</v>
      </c>
      <c r="M2603">
        <v>86156</v>
      </c>
      <c r="N2603" s="5">
        <v>0.12600688752302761</v>
      </c>
      <c r="O2603">
        <v>3802467</v>
      </c>
      <c r="P2603">
        <v>3375600</v>
      </c>
      <c r="Q2603">
        <v>0</v>
      </c>
      <c r="S2603" s="5"/>
      <c r="T2603" t="s">
        <v>5052</v>
      </c>
      <c r="U2603" s="3">
        <v>45316</v>
      </c>
      <c r="V2603" t="str">
        <f t="shared" si="120"/>
        <v>Thursday</v>
      </c>
      <c r="W2603" t="str">
        <f t="shared" si="121"/>
        <v>January</v>
      </c>
      <c r="X2603">
        <v>15</v>
      </c>
      <c r="Y2603" t="str">
        <f t="shared" si="122"/>
        <v>Afternoon</v>
      </c>
      <c r="Z2603" t="s">
        <v>5070</v>
      </c>
    </row>
    <row r="2604" spans="1:26" x14ac:dyDescent="0.3">
      <c r="A2604" t="s">
        <v>2625</v>
      </c>
      <c r="B2604" t="s">
        <v>5023</v>
      </c>
      <c r="C2604" t="s">
        <v>5029</v>
      </c>
      <c r="D2604" t="s">
        <v>5035</v>
      </c>
      <c r="E2604" t="s">
        <v>5040</v>
      </c>
      <c r="F2604" t="s">
        <v>5047</v>
      </c>
      <c r="G2604">
        <v>138.25290000000001</v>
      </c>
      <c r="H2604">
        <v>36.204799999999999</v>
      </c>
      <c r="I2604">
        <v>266852</v>
      </c>
      <c r="J2604">
        <v>1774572</v>
      </c>
      <c r="K2604">
        <v>259088</v>
      </c>
      <c r="L2604">
        <v>138556</v>
      </c>
      <c r="M2604">
        <v>76553</v>
      </c>
      <c r="N2604" s="5">
        <v>0.1503759436449372</v>
      </c>
      <c r="O2604">
        <v>2302541</v>
      </c>
      <c r="P2604">
        <v>0</v>
      </c>
      <c r="Q2604">
        <v>143116</v>
      </c>
      <c r="R2604">
        <v>39833</v>
      </c>
      <c r="S2604" s="5">
        <v>1.7299999999999999E-2</v>
      </c>
      <c r="T2604" t="s">
        <v>5060</v>
      </c>
      <c r="U2604" s="3">
        <v>45582</v>
      </c>
      <c r="V2604" t="str">
        <f t="shared" si="120"/>
        <v>Thursday</v>
      </c>
      <c r="W2604" t="str">
        <f t="shared" si="121"/>
        <v>October</v>
      </c>
      <c r="X2604">
        <v>15</v>
      </c>
      <c r="Y2604" t="str">
        <f t="shared" si="122"/>
        <v>Afternoon</v>
      </c>
      <c r="Z2604" t="s">
        <v>5070</v>
      </c>
    </row>
    <row r="2605" spans="1:26" x14ac:dyDescent="0.3">
      <c r="A2605" t="s">
        <v>2626</v>
      </c>
      <c r="B2605" t="s">
        <v>5024</v>
      </c>
      <c r="C2605" t="s">
        <v>5029</v>
      </c>
      <c r="D2605" t="s">
        <v>5033</v>
      </c>
      <c r="E2605" t="s">
        <v>5036</v>
      </c>
      <c r="F2605" t="s">
        <v>5049</v>
      </c>
      <c r="G2605">
        <v>-106.3468</v>
      </c>
      <c r="H2605">
        <v>56.130400000000002</v>
      </c>
      <c r="I2605">
        <v>385998</v>
      </c>
      <c r="J2605">
        <v>1664766</v>
      </c>
      <c r="K2605">
        <v>280752</v>
      </c>
      <c r="L2605">
        <v>76960</v>
      </c>
      <c r="M2605">
        <v>45473</v>
      </c>
      <c r="N2605" s="5">
        <v>0.23186369017892161</v>
      </c>
      <c r="O2605">
        <v>1878909</v>
      </c>
      <c r="P2605">
        <v>1664766</v>
      </c>
      <c r="Q2605">
        <v>0</v>
      </c>
      <c r="S2605" s="5"/>
      <c r="T2605" t="s">
        <v>5057</v>
      </c>
      <c r="U2605" s="3">
        <v>45596</v>
      </c>
      <c r="V2605" t="str">
        <f t="shared" si="120"/>
        <v>Thursday</v>
      </c>
      <c r="W2605" t="str">
        <f t="shared" si="121"/>
        <v>October</v>
      </c>
      <c r="X2605">
        <v>10</v>
      </c>
      <c r="Y2605" t="str">
        <f t="shared" si="122"/>
        <v>Morning</v>
      </c>
      <c r="Z2605" t="s">
        <v>5071</v>
      </c>
    </row>
    <row r="2606" spans="1:26" x14ac:dyDescent="0.3">
      <c r="A2606" t="s">
        <v>2627</v>
      </c>
      <c r="B2606" t="s">
        <v>5027</v>
      </c>
      <c r="C2606" t="s">
        <v>5029</v>
      </c>
      <c r="D2606" t="s">
        <v>5033</v>
      </c>
      <c r="E2606" t="s">
        <v>5040</v>
      </c>
      <c r="F2606" t="s">
        <v>5046</v>
      </c>
      <c r="G2606">
        <v>133.77510000000001</v>
      </c>
      <c r="H2606">
        <v>-25.2744</v>
      </c>
      <c r="I2606">
        <v>19062</v>
      </c>
      <c r="J2606">
        <v>121491</v>
      </c>
      <c r="K2606">
        <v>18780</v>
      </c>
      <c r="L2606">
        <v>4428</v>
      </c>
      <c r="M2606">
        <v>4648</v>
      </c>
      <c r="N2606" s="5">
        <v>0.1569042889424207</v>
      </c>
      <c r="O2606">
        <v>140241</v>
      </c>
      <c r="P2606">
        <v>0</v>
      </c>
      <c r="Q2606">
        <v>1027857</v>
      </c>
      <c r="S2606" s="5"/>
      <c r="T2606" t="s">
        <v>5057</v>
      </c>
      <c r="U2606" s="3">
        <v>45383</v>
      </c>
      <c r="V2606" t="str">
        <f t="shared" si="120"/>
        <v>Monday</v>
      </c>
      <c r="W2606" t="str">
        <f t="shared" si="121"/>
        <v>April</v>
      </c>
      <c r="X2606">
        <v>13</v>
      </c>
      <c r="Y2606" t="str">
        <f t="shared" si="122"/>
        <v>Afternoon</v>
      </c>
      <c r="Z2606" t="s">
        <v>5070</v>
      </c>
    </row>
    <row r="2607" spans="1:26" x14ac:dyDescent="0.3">
      <c r="A2607" t="s">
        <v>2628</v>
      </c>
      <c r="B2607" t="s">
        <v>5023</v>
      </c>
      <c r="C2607" t="s">
        <v>5029</v>
      </c>
      <c r="D2607" t="s">
        <v>5032</v>
      </c>
      <c r="E2607" t="s">
        <v>5036</v>
      </c>
      <c r="F2607" t="s">
        <v>5043</v>
      </c>
      <c r="G2607">
        <v>-3.4359999999999999</v>
      </c>
      <c r="H2607">
        <v>55.378100000000003</v>
      </c>
      <c r="I2607">
        <v>28020</v>
      </c>
      <c r="J2607">
        <v>437335</v>
      </c>
      <c r="K2607">
        <v>49920</v>
      </c>
      <c r="L2607">
        <v>22481</v>
      </c>
      <c r="M2607">
        <v>25947</v>
      </c>
      <c r="N2607" s="5">
        <v>6.4070442895534735E-2</v>
      </c>
      <c r="O2607">
        <v>509830</v>
      </c>
      <c r="P2607">
        <v>406528</v>
      </c>
      <c r="Q2607">
        <v>0</v>
      </c>
      <c r="R2607">
        <v>5353</v>
      </c>
      <c r="S2607" s="5">
        <v>1.0500000000000001E-2</v>
      </c>
      <c r="T2607" t="s">
        <v>5059</v>
      </c>
      <c r="U2607" s="3">
        <v>45428</v>
      </c>
      <c r="V2607" t="str">
        <f t="shared" si="120"/>
        <v>Thursday</v>
      </c>
      <c r="W2607" t="str">
        <f t="shared" si="121"/>
        <v>May</v>
      </c>
      <c r="X2607">
        <v>15</v>
      </c>
      <c r="Y2607" t="str">
        <f t="shared" si="122"/>
        <v>Afternoon</v>
      </c>
      <c r="Z2607" t="s">
        <v>5069</v>
      </c>
    </row>
    <row r="2608" spans="1:26" x14ac:dyDescent="0.3">
      <c r="A2608" t="s">
        <v>2629</v>
      </c>
      <c r="B2608" t="s">
        <v>5027</v>
      </c>
      <c r="C2608" t="s">
        <v>5029</v>
      </c>
      <c r="D2608" t="s">
        <v>5031</v>
      </c>
      <c r="E2608" t="s">
        <v>5036</v>
      </c>
      <c r="F2608" t="s">
        <v>5050</v>
      </c>
      <c r="G2608">
        <v>-95.712900000000005</v>
      </c>
      <c r="H2608">
        <v>37.090200000000003</v>
      </c>
      <c r="I2608">
        <v>82847</v>
      </c>
      <c r="J2608">
        <v>681356</v>
      </c>
      <c r="K2608">
        <v>75866</v>
      </c>
      <c r="L2608">
        <v>36208</v>
      </c>
      <c r="M2608">
        <v>40588</v>
      </c>
      <c r="N2608" s="5">
        <v>0.1215926227404077</v>
      </c>
      <c r="O2608">
        <v>854365</v>
      </c>
      <c r="P2608">
        <v>583227</v>
      </c>
      <c r="Q2608">
        <v>0</v>
      </c>
      <c r="S2608" s="5"/>
      <c r="T2608" t="s">
        <v>5052</v>
      </c>
      <c r="U2608" s="3">
        <v>45521</v>
      </c>
      <c r="V2608" t="str">
        <f t="shared" si="120"/>
        <v>Saturday</v>
      </c>
      <c r="W2608" t="str">
        <f t="shared" si="121"/>
        <v>August</v>
      </c>
      <c r="X2608">
        <v>11</v>
      </c>
      <c r="Y2608" t="str">
        <f t="shared" si="122"/>
        <v>Morning</v>
      </c>
      <c r="Z2608" t="s">
        <v>5070</v>
      </c>
    </row>
    <row r="2609" spans="1:26" x14ac:dyDescent="0.3">
      <c r="A2609" t="s">
        <v>2630</v>
      </c>
      <c r="B2609" t="s">
        <v>5025</v>
      </c>
      <c r="C2609" t="s">
        <v>5029</v>
      </c>
      <c r="D2609" t="s">
        <v>5031</v>
      </c>
      <c r="E2609" t="s">
        <v>5039</v>
      </c>
      <c r="F2609" t="s">
        <v>5045</v>
      </c>
      <c r="G2609">
        <v>-51.9253</v>
      </c>
      <c r="H2609">
        <v>-14.234999999999999</v>
      </c>
      <c r="I2609">
        <v>27883</v>
      </c>
      <c r="J2609">
        <v>290585</v>
      </c>
      <c r="K2609">
        <v>70993</v>
      </c>
      <c r="L2609">
        <v>20045</v>
      </c>
      <c r="M2609">
        <v>15980</v>
      </c>
      <c r="N2609" s="5">
        <v>9.5957493388817233E-2</v>
      </c>
      <c r="O2609">
        <v>360704</v>
      </c>
      <c r="P2609">
        <v>0</v>
      </c>
      <c r="Q2609">
        <v>0</v>
      </c>
      <c r="S2609" s="5"/>
      <c r="T2609" t="s">
        <v>5051</v>
      </c>
      <c r="U2609" s="3">
        <v>45295</v>
      </c>
      <c r="V2609" t="str">
        <f t="shared" si="120"/>
        <v>Thursday</v>
      </c>
      <c r="W2609" t="str">
        <f t="shared" si="121"/>
        <v>January</v>
      </c>
      <c r="X2609">
        <v>10</v>
      </c>
      <c r="Y2609" t="str">
        <f t="shared" si="122"/>
        <v>Morning</v>
      </c>
      <c r="Z2609" t="s">
        <v>5069</v>
      </c>
    </row>
    <row r="2610" spans="1:26" x14ac:dyDescent="0.3">
      <c r="A2610" t="s">
        <v>2631</v>
      </c>
      <c r="B2610" t="s">
        <v>5024</v>
      </c>
      <c r="C2610" t="s">
        <v>5029</v>
      </c>
      <c r="D2610" t="s">
        <v>5035</v>
      </c>
      <c r="E2610" t="s">
        <v>5040</v>
      </c>
      <c r="F2610" t="s">
        <v>5050</v>
      </c>
      <c r="G2610">
        <v>-95.712900000000005</v>
      </c>
      <c r="H2610">
        <v>37.090200000000003</v>
      </c>
      <c r="I2610">
        <v>34574</v>
      </c>
      <c r="J2610">
        <v>330582</v>
      </c>
      <c r="K2610">
        <v>73969</v>
      </c>
      <c r="L2610">
        <v>23866</v>
      </c>
      <c r="M2610">
        <v>15511</v>
      </c>
      <c r="N2610" s="5">
        <v>0.10458716103513201</v>
      </c>
      <c r="O2610">
        <v>383777</v>
      </c>
      <c r="P2610">
        <v>0</v>
      </c>
      <c r="Q2610">
        <v>114251</v>
      </c>
      <c r="S2610" s="5"/>
      <c r="T2610" t="s">
        <v>5058</v>
      </c>
      <c r="U2610" s="3">
        <v>45721</v>
      </c>
      <c r="V2610" t="str">
        <f t="shared" si="120"/>
        <v>Wednesday</v>
      </c>
      <c r="W2610" t="str">
        <f t="shared" si="121"/>
        <v>March</v>
      </c>
      <c r="X2610">
        <v>10</v>
      </c>
      <c r="Y2610" t="str">
        <f t="shared" si="122"/>
        <v>Morning</v>
      </c>
      <c r="Z2610" t="s">
        <v>5070</v>
      </c>
    </row>
    <row r="2611" spans="1:26" x14ac:dyDescent="0.3">
      <c r="A2611" t="s">
        <v>2632</v>
      </c>
      <c r="B2611" t="s">
        <v>5027</v>
      </c>
      <c r="C2611" t="s">
        <v>5030</v>
      </c>
      <c r="D2611" t="s">
        <v>5033</v>
      </c>
      <c r="E2611" t="s">
        <v>5036</v>
      </c>
      <c r="F2611" t="s">
        <v>5049</v>
      </c>
      <c r="G2611">
        <v>-106.3468</v>
      </c>
      <c r="H2611">
        <v>56.130400000000002</v>
      </c>
      <c r="I2611">
        <v>53836</v>
      </c>
      <c r="J2611">
        <v>254402</v>
      </c>
      <c r="K2611">
        <v>61145</v>
      </c>
      <c r="L2611">
        <v>15087</v>
      </c>
      <c r="M2611">
        <v>8121</v>
      </c>
      <c r="N2611" s="5">
        <v>0.21162048171749151</v>
      </c>
      <c r="O2611">
        <v>287430</v>
      </c>
      <c r="P2611">
        <v>224084</v>
      </c>
      <c r="Q2611">
        <v>0</v>
      </c>
      <c r="S2611" s="5"/>
      <c r="T2611" t="s">
        <v>5057</v>
      </c>
      <c r="U2611" s="3">
        <v>45570</v>
      </c>
      <c r="V2611" t="str">
        <f t="shared" si="120"/>
        <v>Saturday</v>
      </c>
      <c r="W2611" t="str">
        <f t="shared" si="121"/>
        <v>October</v>
      </c>
      <c r="X2611">
        <v>14</v>
      </c>
      <c r="Y2611" t="str">
        <f t="shared" si="122"/>
        <v>Afternoon</v>
      </c>
      <c r="Z2611" t="s">
        <v>5071</v>
      </c>
    </row>
    <row r="2612" spans="1:26" x14ac:dyDescent="0.3">
      <c r="A2612" t="s">
        <v>2633</v>
      </c>
      <c r="B2612" t="s">
        <v>5024</v>
      </c>
      <c r="C2612" t="s">
        <v>5029</v>
      </c>
      <c r="D2612" t="s">
        <v>5033</v>
      </c>
      <c r="E2612" t="s">
        <v>5036</v>
      </c>
      <c r="F2612" t="s">
        <v>5050</v>
      </c>
      <c r="G2612">
        <v>-95.712900000000005</v>
      </c>
      <c r="H2612">
        <v>37.090200000000003</v>
      </c>
      <c r="I2612">
        <v>364114</v>
      </c>
      <c r="J2612">
        <v>2262022</v>
      </c>
      <c r="K2612">
        <v>502567</v>
      </c>
      <c r="L2612">
        <v>140820</v>
      </c>
      <c r="M2612">
        <v>78357</v>
      </c>
      <c r="N2612" s="5">
        <v>0.1609685921157632</v>
      </c>
      <c r="O2612">
        <v>2625786</v>
      </c>
      <c r="P2612">
        <v>2262022</v>
      </c>
      <c r="Q2612">
        <v>0</v>
      </c>
      <c r="S2612" s="5"/>
      <c r="T2612" t="s">
        <v>5057</v>
      </c>
      <c r="U2612" s="3">
        <v>45573</v>
      </c>
      <c r="V2612" t="str">
        <f t="shared" si="120"/>
        <v>Tuesday</v>
      </c>
      <c r="W2612" t="str">
        <f t="shared" si="121"/>
        <v>October</v>
      </c>
      <c r="X2612">
        <v>15</v>
      </c>
      <c r="Y2612" t="str">
        <f t="shared" si="122"/>
        <v>Afternoon</v>
      </c>
      <c r="Z2612" t="s">
        <v>5070</v>
      </c>
    </row>
    <row r="2613" spans="1:26" x14ac:dyDescent="0.3">
      <c r="A2613" t="s">
        <v>2634</v>
      </c>
      <c r="B2613" t="s">
        <v>5025</v>
      </c>
      <c r="C2613" t="s">
        <v>5029</v>
      </c>
      <c r="D2613" t="s">
        <v>5031</v>
      </c>
      <c r="E2613" t="s">
        <v>5036</v>
      </c>
      <c r="F2613" t="s">
        <v>5049</v>
      </c>
      <c r="G2613">
        <v>-106.3468</v>
      </c>
      <c r="H2613">
        <v>56.130400000000002</v>
      </c>
      <c r="I2613">
        <v>215400</v>
      </c>
      <c r="J2613">
        <v>2256574</v>
      </c>
      <c r="K2613">
        <v>228553</v>
      </c>
      <c r="L2613">
        <v>161752</v>
      </c>
      <c r="M2613">
        <v>53023</v>
      </c>
      <c r="N2613" s="5">
        <v>9.5454530478865623E-2</v>
      </c>
      <c r="O2613">
        <v>2766900</v>
      </c>
      <c r="P2613">
        <v>2256574</v>
      </c>
      <c r="Q2613">
        <v>0</v>
      </c>
      <c r="S2613" s="5"/>
      <c r="T2613" t="s">
        <v>5052</v>
      </c>
      <c r="U2613" s="3">
        <v>45420</v>
      </c>
      <c r="V2613" t="str">
        <f t="shared" si="120"/>
        <v>Wednesday</v>
      </c>
      <c r="W2613" t="str">
        <f t="shared" si="121"/>
        <v>May</v>
      </c>
      <c r="X2613">
        <v>11</v>
      </c>
      <c r="Y2613" t="str">
        <f t="shared" si="122"/>
        <v>Morning</v>
      </c>
      <c r="Z2613" t="s">
        <v>5069</v>
      </c>
    </row>
    <row r="2614" spans="1:26" x14ac:dyDescent="0.3">
      <c r="A2614" t="s">
        <v>2635</v>
      </c>
      <c r="B2614" t="s">
        <v>5025</v>
      </c>
      <c r="C2614" t="s">
        <v>5029</v>
      </c>
      <c r="D2614" t="s">
        <v>5033</v>
      </c>
      <c r="E2614" t="s">
        <v>5037</v>
      </c>
      <c r="F2614" t="s">
        <v>5044</v>
      </c>
      <c r="G2614">
        <v>78.962900000000005</v>
      </c>
      <c r="H2614">
        <v>20.593699999999998</v>
      </c>
      <c r="I2614">
        <v>121941</v>
      </c>
      <c r="J2614">
        <v>587776</v>
      </c>
      <c r="K2614">
        <v>140482</v>
      </c>
      <c r="L2614">
        <v>18562</v>
      </c>
      <c r="M2614">
        <v>29938</v>
      </c>
      <c r="N2614" s="5">
        <v>0.2074617130125353</v>
      </c>
      <c r="O2614">
        <v>652672</v>
      </c>
      <c r="P2614">
        <v>0</v>
      </c>
      <c r="Q2614">
        <v>0</v>
      </c>
      <c r="S2614" s="5"/>
      <c r="T2614" t="s">
        <v>5056</v>
      </c>
      <c r="U2614" s="3">
        <v>45414</v>
      </c>
      <c r="V2614" t="str">
        <f t="shared" si="120"/>
        <v>Thursday</v>
      </c>
      <c r="W2614" t="str">
        <f t="shared" si="121"/>
        <v>May</v>
      </c>
      <c r="X2614">
        <v>16</v>
      </c>
      <c r="Y2614" t="str">
        <f t="shared" si="122"/>
        <v>Afternoon</v>
      </c>
      <c r="Z2614" t="s">
        <v>5071</v>
      </c>
    </row>
    <row r="2615" spans="1:26" x14ac:dyDescent="0.3">
      <c r="A2615" t="s">
        <v>2636</v>
      </c>
      <c r="B2615" t="s">
        <v>5024</v>
      </c>
      <c r="C2615" t="s">
        <v>5029</v>
      </c>
      <c r="D2615" t="s">
        <v>5033</v>
      </c>
      <c r="E2615" t="s">
        <v>5040</v>
      </c>
      <c r="F2615" t="s">
        <v>5049</v>
      </c>
      <c r="G2615">
        <v>-106.3468</v>
      </c>
      <c r="H2615">
        <v>56.130400000000002</v>
      </c>
      <c r="I2615">
        <v>48924</v>
      </c>
      <c r="J2615">
        <v>301571</v>
      </c>
      <c r="K2615">
        <v>31883</v>
      </c>
      <c r="L2615">
        <v>15528</v>
      </c>
      <c r="M2615">
        <v>6792</v>
      </c>
      <c r="N2615" s="5">
        <v>0.16223139866686481</v>
      </c>
      <c r="O2615">
        <v>379324</v>
      </c>
      <c r="P2615">
        <v>0</v>
      </c>
      <c r="Q2615">
        <v>311825</v>
      </c>
      <c r="S2615" s="5"/>
      <c r="T2615" t="s">
        <v>5056</v>
      </c>
      <c r="U2615" s="3">
        <v>45684</v>
      </c>
      <c r="V2615" t="str">
        <f t="shared" si="120"/>
        <v>Monday</v>
      </c>
      <c r="W2615" t="str">
        <f t="shared" si="121"/>
        <v>January</v>
      </c>
      <c r="X2615">
        <v>10</v>
      </c>
      <c r="Y2615" t="str">
        <f t="shared" si="122"/>
        <v>Morning</v>
      </c>
      <c r="Z2615" t="s">
        <v>5070</v>
      </c>
    </row>
    <row r="2616" spans="1:26" x14ac:dyDescent="0.3">
      <c r="A2616" t="s">
        <v>2637</v>
      </c>
      <c r="B2616" t="s">
        <v>5025</v>
      </c>
      <c r="C2616" t="s">
        <v>5029</v>
      </c>
      <c r="D2616" t="s">
        <v>5033</v>
      </c>
      <c r="E2616" t="s">
        <v>5037</v>
      </c>
      <c r="F2616" t="s">
        <v>5050</v>
      </c>
      <c r="G2616">
        <v>-95.712900000000005</v>
      </c>
      <c r="H2616">
        <v>37.090200000000003</v>
      </c>
      <c r="I2616">
        <v>134842</v>
      </c>
      <c r="J2616">
        <v>745331</v>
      </c>
      <c r="K2616">
        <v>123478</v>
      </c>
      <c r="L2616">
        <v>43027</v>
      </c>
      <c r="M2616">
        <v>38752</v>
      </c>
      <c r="N2616" s="5">
        <v>0.1809156972403019</v>
      </c>
      <c r="O2616">
        <v>910869</v>
      </c>
      <c r="P2616">
        <v>0</v>
      </c>
      <c r="Q2616">
        <v>0</v>
      </c>
      <c r="S2616" s="5"/>
      <c r="T2616" t="s">
        <v>5056</v>
      </c>
      <c r="U2616" s="3">
        <v>45369</v>
      </c>
      <c r="V2616" t="str">
        <f t="shared" si="120"/>
        <v>Monday</v>
      </c>
      <c r="W2616" t="str">
        <f t="shared" si="121"/>
        <v>March</v>
      </c>
      <c r="X2616">
        <v>10</v>
      </c>
      <c r="Y2616" t="str">
        <f t="shared" si="122"/>
        <v>Morning</v>
      </c>
      <c r="Z2616" t="s">
        <v>5070</v>
      </c>
    </row>
    <row r="2617" spans="1:26" x14ac:dyDescent="0.3">
      <c r="A2617" t="s">
        <v>2638</v>
      </c>
      <c r="B2617" t="s">
        <v>5027</v>
      </c>
      <c r="C2617" t="s">
        <v>5029</v>
      </c>
      <c r="D2617" t="s">
        <v>5031</v>
      </c>
      <c r="E2617" t="s">
        <v>5036</v>
      </c>
      <c r="F2617" t="s">
        <v>5048</v>
      </c>
      <c r="G2617">
        <v>10.451499999999999</v>
      </c>
      <c r="H2617">
        <v>51.165700000000001</v>
      </c>
      <c r="I2617">
        <v>203748</v>
      </c>
      <c r="J2617">
        <v>2338616</v>
      </c>
      <c r="K2617">
        <v>448915</v>
      </c>
      <c r="L2617">
        <v>143623</v>
      </c>
      <c r="M2617">
        <v>115444</v>
      </c>
      <c r="N2617" s="5">
        <v>8.7123558529895062E-2</v>
      </c>
      <c r="O2617">
        <v>2862874</v>
      </c>
      <c r="P2617">
        <v>2338616</v>
      </c>
      <c r="Q2617">
        <v>0</v>
      </c>
      <c r="S2617" s="5"/>
      <c r="T2617" t="s">
        <v>5052</v>
      </c>
      <c r="U2617" s="3">
        <v>45319</v>
      </c>
      <c r="V2617" t="str">
        <f t="shared" si="120"/>
        <v>Sunday</v>
      </c>
      <c r="W2617" t="str">
        <f t="shared" si="121"/>
        <v>January</v>
      </c>
      <c r="X2617">
        <v>15</v>
      </c>
      <c r="Y2617" t="str">
        <f t="shared" si="122"/>
        <v>Afternoon</v>
      </c>
      <c r="Z2617" t="s">
        <v>5069</v>
      </c>
    </row>
    <row r="2618" spans="1:26" x14ac:dyDescent="0.3">
      <c r="A2618" t="s">
        <v>2639</v>
      </c>
      <c r="B2618" t="s">
        <v>5025</v>
      </c>
      <c r="C2618" t="s">
        <v>5029</v>
      </c>
      <c r="D2618" t="s">
        <v>5031</v>
      </c>
      <c r="E2618" t="s">
        <v>5039</v>
      </c>
      <c r="F2618" t="s">
        <v>5047</v>
      </c>
      <c r="G2618">
        <v>138.25290000000001</v>
      </c>
      <c r="H2618">
        <v>36.204799999999999</v>
      </c>
      <c r="I2618">
        <v>46889</v>
      </c>
      <c r="J2618">
        <v>510676</v>
      </c>
      <c r="K2618">
        <v>102540</v>
      </c>
      <c r="L2618">
        <v>17859</v>
      </c>
      <c r="M2618">
        <v>17987</v>
      </c>
      <c r="N2618" s="5">
        <v>9.1818459792939275E-2</v>
      </c>
      <c r="O2618">
        <v>640324</v>
      </c>
      <c r="P2618">
        <v>0</v>
      </c>
      <c r="Q2618">
        <v>0</v>
      </c>
      <c r="S2618" s="5"/>
      <c r="T2618" t="s">
        <v>5051</v>
      </c>
      <c r="U2618" s="3">
        <v>45503</v>
      </c>
      <c r="V2618" t="str">
        <f t="shared" si="120"/>
        <v>Tuesday</v>
      </c>
      <c r="W2618" t="str">
        <f t="shared" si="121"/>
        <v>July</v>
      </c>
      <c r="X2618">
        <v>12</v>
      </c>
      <c r="Y2618" t="str">
        <f t="shared" si="122"/>
        <v>Afternoon</v>
      </c>
      <c r="Z2618" t="s">
        <v>5069</v>
      </c>
    </row>
    <row r="2619" spans="1:26" x14ac:dyDescent="0.3">
      <c r="A2619" t="s">
        <v>2640</v>
      </c>
      <c r="B2619" t="s">
        <v>5027</v>
      </c>
      <c r="C2619" t="s">
        <v>5029</v>
      </c>
      <c r="D2619" t="s">
        <v>5032</v>
      </c>
      <c r="E2619" t="s">
        <v>5036</v>
      </c>
      <c r="F2619" t="s">
        <v>5050</v>
      </c>
      <c r="G2619">
        <v>-95.712900000000005</v>
      </c>
      <c r="H2619">
        <v>37.090200000000003</v>
      </c>
      <c r="I2619">
        <v>47560</v>
      </c>
      <c r="J2619">
        <v>625620</v>
      </c>
      <c r="K2619">
        <v>128900</v>
      </c>
      <c r="L2619">
        <v>20024</v>
      </c>
      <c r="M2619">
        <v>26190</v>
      </c>
      <c r="N2619" s="5">
        <v>7.6021061310394808E-2</v>
      </c>
      <c r="O2619">
        <v>699227</v>
      </c>
      <c r="P2619">
        <v>542700</v>
      </c>
      <c r="Q2619">
        <v>0</v>
      </c>
      <c r="S2619" s="5"/>
      <c r="T2619" t="s">
        <v>5061</v>
      </c>
      <c r="U2619" s="3">
        <v>45443</v>
      </c>
      <c r="V2619" t="str">
        <f t="shared" si="120"/>
        <v>Friday</v>
      </c>
      <c r="W2619" t="str">
        <f t="shared" si="121"/>
        <v>May</v>
      </c>
      <c r="X2619">
        <v>10</v>
      </c>
      <c r="Y2619" t="str">
        <f t="shared" si="122"/>
        <v>Morning</v>
      </c>
      <c r="Z2619" t="s">
        <v>5069</v>
      </c>
    </row>
    <row r="2620" spans="1:26" x14ac:dyDescent="0.3">
      <c r="A2620" t="s">
        <v>2641</v>
      </c>
      <c r="B2620" t="s">
        <v>5025</v>
      </c>
      <c r="C2620" t="s">
        <v>5029</v>
      </c>
      <c r="D2620" t="s">
        <v>5033</v>
      </c>
      <c r="E2620" t="s">
        <v>5037</v>
      </c>
      <c r="F2620" t="s">
        <v>5043</v>
      </c>
      <c r="G2620">
        <v>-3.4359999999999999</v>
      </c>
      <c r="H2620">
        <v>55.378100000000003</v>
      </c>
      <c r="I2620">
        <v>72541</v>
      </c>
      <c r="J2620">
        <v>454667</v>
      </c>
      <c r="K2620">
        <v>94536</v>
      </c>
      <c r="L2620">
        <v>23690</v>
      </c>
      <c r="M2620">
        <v>21009</v>
      </c>
      <c r="N2620" s="5">
        <v>0.15954919162105549</v>
      </c>
      <c r="O2620">
        <v>531079</v>
      </c>
      <c r="P2620">
        <v>0</v>
      </c>
      <c r="Q2620">
        <v>0</v>
      </c>
      <c r="S2620" s="5"/>
      <c r="T2620" t="s">
        <v>5056</v>
      </c>
      <c r="U2620" s="3">
        <v>45532</v>
      </c>
      <c r="V2620" t="str">
        <f t="shared" si="120"/>
        <v>Wednesday</v>
      </c>
      <c r="W2620" t="str">
        <f t="shared" si="121"/>
        <v>August</v>
      </c>
      <c r="X2620">
        <v>15</v>
      </c>
      <c r="Y2620" t="str">
        <f t="shared" si="122"/>
        <v>Afternoon</v>
      </c>
      <c r="Z2620" t="s">
        <v>5070</v>
      </c>
    </row>
    <row r="2621" spans="1:26" x14ac:dyDescent="0.3">
      <c r="A2621" t="s">
        <v>2642</v>
      </c>
      <c r="B2621" t="s">
        <v>5024</v>
      </c>
      <c r="C2621" t="s">
        <v>5029</v>
      </c>
      <c r="D2621" t="s">
        <v>5033</v>
      </c>
      <c r="E2621" t="s">
        <v>5039</v>
      </c>
      <c r="F2621" t="s">
        <v>5047</v>
      </c>
      <c r="G2621">
        <v>138.25290000000001</v>
      </c>
      <c r="H2621">
        <v>36.204799999999999</v>
      </c>
      <c r="I2621">
        <v>61960</v>
      </c>
      <c r="J2621">
        <v>314914</v>
      </c>
      <c r="K2621">
        <v>46728</v>
      </c>
      <c r="L2621">
        <v>16130</v>
      </c>
      <c r="M2621">
        <v>8131</v>
      </c>
      <c r="N2621" s="5">
        <v>0.19675243546535109</v>
      </c>
      <c r="O2621">
        <v>398752</v>
      </c>
      <c r="P2621">
        <v>0</v>
      </c>
      <c r="Q2621">
        <v>0</v>
      </c>
      <c r="S2621" s="5"/>
      <c r="T2621" t="s">
        <v>5056</v>
      </c>
      <c r="U2621" s="3">
        <v>45300</v>
      </c>
      <c r="V2621" t="str">
        <f t="shared" si="120"/>
        <v>Tuesday</v>
      </c>
      <c r="W2621" t="str">
        <f t="shared" si="121"/>
        <v>January</v>
      </c>
      <c r="X2621">
        <v>9</v>
      </c>
      <c r="Y2621" t="str">
        <f t="shared" si="122"/>
        <v>Morning</v>
      </c>
      <c r="Z2621" t="s">
        <v>5070</v>
      </c>
    </row>
    <row r="2622" spans="1:26" x14ac:dyDescent="0.3">
      <c r="A2622" t="s">
        <v>2643</v>
      </c>
      <c r="B2622" t="s">
        <v>5023</v>
      </c>
      <c r="C2622" t="s">
        <v>5029</v>
      </c>
      <c r="D2622" t="s">
        <v>5032</v>
      </c>
      <c r="E2622" t="s">
        <v>5036</v>
      </c>
      <c r="F2622" t="s">
        <v>5047</v>
      </c>
      <c r="G2622">
        <v>138.25290000000001</v>
      </c>
      <c r="H2622">
        <v>36.204799999999999</v>
      </c>
      <c r="I2622">
        <v>71773</v>
      </c>
      <c r="J2622">
        <v>1167792</v>
      </c>
      <c r="K2622">
        <v>273389</v>
      </c>
      <c r="L2622">
        <v>64031</v>
      </c>
      <c r="M2622">
        <v>48778</v>
      </c>
      <c r="N2622" s="5">
        <v>6.146120266567634E-2</v>
      </c>
      <c r="O2622">
        <v>1507969</v>
      </c>
      <c r="P2622">
        <v>1167792</v>
      </c>
      <c r="Q2622">
        <v>0</v>
      </c>
      <c r="R2622">
        <v>22921</v>
      </c>
      <c r="S2622" s="5">
        <v>1.52E-2</v>
      </c>
      <c r="T2622" t="s">
        <v>5061</v>
      </c>
      <c r="U2622" s="3">
        <v>45770</v>
      </c>
      <c r="V2622" t="str">
        <f t="shared" si="120"/>
        <v>Wednesday</v>
      </c>
      <c r="W2622" t="str">
        <f t="shared" si="121"/>
        <v>April</v>
      </c>
      <c r="X2622">
        <v>19</v>
      </c>
      <c r="Y2622" t="str">
        <f t="shared" si="122"/>
        <v>Evening</v>
      </c>
      <c r="Z2622" t="s">
        <v>5069</v>
      </c>
    </row>
    <row r="2623" spans="1:26" x14ac:dyDescent="0.3">
      <c r="A2623" t="s">
        <v>2644</v>
      </c>
      <c r="B2623" t="s">
        <v>5027</v>
      </c>
      <c r="C2623" t="s">
        <v>5029</v>
      </c>
      <c r="D2623" t="s">
        <v>5033</v>
      </c>
      <c r="E2623" t="s">
        <v>5036</v>
      </c>
      <c r="F2623" t="s">
        <v>5045</v>
      </c>
      <c r="G2623">
        <v>-51.9253</v>
      </c>
      <c r="H2623">
        <v>-14.234999999999999</v>
      </c>
      <c r="I2623">
        <v>13779</v>
      </c>
      <c r="J2623">
        <v>81862</v>
      </c>
      <c r="K2623">
        <v>19074</v>
      </c>
      <c r="L2623">
        <v>3149</v>
      </c>
      <c r="M2623">
        <v>3186</v>
      </c>
      <c r="N2623" s="5">
        <v>0.16832090621370699</v>
      </c>
      <c r="O2623">
        <v>105950</v>
      </c>
      <c r="P2623">
        <v>74324</v>
      </c>
      <c r="Q2623">
        <v>0</v>
      </c>
      <c r="S2623" s="5"/>
      <c r="T2623" t="s">
        <v>5057</v>
      </c>
      <c r="U2623" s="3">
        <v>45756</v>
      </c>
      <c r="V2623" t="str">
        <f t="shared" si="120"/>
        <v>Wednesday</v>
      </c>
      <c r="W2623" t="str">
        <f t="shared" si="121"/>
        <v>April</v>
      </c>
      <c r="X2623">
        <v>10</v>
      </c>
      <c r="Y2623" t="str">
        <f t="shared" si="122"/>
        <v>Morning</v>
      </c>
      <c r="Z2623" t="s">
        <v>5070</v>
      </c>
    </row>
    <row r="2624" spans="1:26" x14ac:dyDescent="0.3">
      <c r="A2624" t="s">
        <v>2645</v>
      </c>
      <c r="B2624" t="s">
        <v>5024</v>
      </c>
      <c r="C2624" t="s">
        <v>5030</v>
      </c>
      <c r="D2624" t="s">
        <v>5033</v>
      </c>
      <c r="E2624" t="s">
        <v>5039</v>
      </c>
      <c r="F2624" t="s">
        <v>5048</v>
      </c>
      <c r="G2624">
        <v>10.451499999999999</v>
      </c>
      <c r="H2624">
        <v>51.165700000000001</v>
      </c>
      <c r="I2624">
        <v>23663</v>
      </c>
      <c r="J2624">
        <v>107027</v>
      </c>
      <c r="K2624">
        <v>13833</v>
      </c>
      <c r="L2624">
        <v>3822</v>
      </c>
      <c r="M2624">
        <v>5309</v>
      </c>
      <c r="N2624" s="5">
        <v>0.22110189871585681</v>
      </c>
      <c r="O2624">
        <v>134212</v>
      </c>
      <c r="P2624">
        <v>0</v>
      </c>
      <c r="Q2624">
        <v>0</v>
      </c>
      <c r="S2624" s="5"/>
      <c r="T2624" t="s">
        <v>5056</v>
      </c>
      <c r="U2624" s="3">
        <v>45339</v>
      </c>
      <c r="V2624" t="str">
        <f t="shared" si="120"/>
        <v>Saturday</v>
      </c>
      <c r="W2624" t="str">
        <f t="shared" si="121"/>
        <v>February</v>
      </c>
      <c r="X2624">
        <v>17</v>
      </c>
      <c r="Y2624" t="str">
        <f t="shared" si="122"/>
        <v>Afternoon</v>
      </c>
      <c r="Z2624" t="s">
        <v>5071</v>
      </c>
    </row>
    <row r="2625" spans="1:26" x14ac:dyDescent="0.3">
      <c r="A2625" t="s">
        <v>2646</v>
      </c>
      <c r="B2625" t="s">
        <v>5024</v>
      </c>
      <c r="C2625" t="s">
        <v>5029</v>
      </c>
      <c r="D2625" t="s">
        <v>5031</v>
      </c>
      <c r="E2625" t="s">
        <v>5036</v>
      </c>
      <c r="F2625" t="s">
        <v>5045</v>
      </c>
      <c r="G2625">
        <v>-51.9253</v>
      </c>
      <c r="H2625">
        <v>-14.234999999999999</v>
      </c>
      <c r="I2625">
        <v>130851</v>
      </c>
      <c r="J2625">
        <v>934329</v>
      </c>
      <c r="K2625">
        <v>229239</v>
      </c>
      <c r="L2625">
        <v>64161</v>
      </c>
      <c r="M2625">
        <v>27781</v>
      </c>
      <c r="N2625" s="5">
        <v>0.1400483221828536</v>
      </c>
      <c r="O2625">
        <v>1035258</v>
      </c>
      <c r="P2625">
        <v>934329</v>
      </c>
      <c r="Q2625">
        <v>0</v>
      </c>
      <c r="S2625" s="5"/>
      <c r="T2625" t="s">
        <v>5052</v>
      </c>
      <c r="U2625" s="3">
        <v>45617</v>
      </c>
      <c r="V2625" t="str">
        <f t="shared" si="120"/>
        <v>Thursday</v>
      </c>
      <c r="W2625" t="str">
        <f t="shared" si="121"/>
        <v>November</v>
      </c>
      <c r="X2625">
        <v>10</v>
      </c>
      <c r="Y2625" t="str">
        <f t="shared" si="122"/>
        <v>Morning</v>
      </c>
      <c r="Z2625" t="s">
        <v>5070</v>
      </c>
    </row>
    <row r="2626" spans="1:26" x14ac:dyDescent="0.3">
      <c r="A2626" t="s">
        <v>2647</v>
      </c>
      <c r="B2626" t="s">
        <v>5024</v>
      </c>
      <c r="C2626" t="s">
        <v>5029</v>
      </c>
      <c r="D2626" t="s">
        <v>5035</v>
      </c>
      <c r="E2626" t="s">
        <v>5040</v>
      </c>
      <c r="F2626" t="s">
        <v>5047</v>
      </c>
      <c r="G2626">
        <v>138.25290000000001</v>
      </c>
      <c r="H2626">
        <v>36.204799999999999</v>
      </c>
      <c r="I2626">
        <v>32033</v>
      </c>
      <c r="J2626">
        <v>310513</v>
      </c>
      <c r="K2626">
        <v>58303</v>
      </c>
      <c r="L2626">
        <v>12651</v>
      </c>
      <c r="M2626">
        <v>17253</v>
      </c>
      <c r="N2626" s="5">
        <v>0.1031646963663751</v>
      </c>
      <c r="O2626">
        <v>403254</v>
      </c>
      <c r="P2626">
        <v>0</v>
      </c>
      <c r="Q2626">
        <v>134671</v>
      </c>
      <c r="S2626" s="5"/>
      <c r="T2626" t="s">
        <v>5058</v>
      </c>
      <c r="U2626" s="3">
        <v>45607</v>
      </c>
      <c r="V2626" t="str">
        <f t="shared" si="120"/>
        <v>Monday</v>
      </c>
      <c r="W2626" t="str">
        <f t="shared" si="121"/>
        <v>November</v>
      </c>
      <c r="X2626">
        <v>15</v>
      </c>
      <c r="Y2626" t="str">
        <f t="shared" si="122"/>
        <v>Afternoon</v>
      </c>
      <c r="Z2626" t="s">
        <v>5070</v>
      </c>
    </row>
    <row r="2627" spans="1:26" x14ac:dyDescent="0.3">
      <c r="A2627" t="s">
        <v>2648</v>
      </c>
      <c r="B2627" t="s">
        <v>5025</v>
      </c>
      <c r="C2627" t="s">
        <v>5029</v>
      </c>
      <c r="D2627" t="s">
        <v>5033</v>
      </c>
      <c r="E2627" t="s">
        <v>5037</v>
      </c>
      <c r="F2627" t="s">
        <v>5045</v>
      </c>
      <c r="G2627">
        <v>-51.9253</v>
      </c>
      <c r="H2627">
        <v>-14.234999999999999</v>
      </c>
      <c r="I2627">
        <v>45020</v>
      </c>
      <c r="J2627">
        <v>221971</v>
      </c>
      <c r="K2627">
        <v>50906</v>
      </c>
      <c r="L2627">
        <v>10993</v>
      </c>
      <c r="M2627">
        <v>9092</v>
      </c>
      <c r="N2627" s="5">
        <v>0.20282360789318679</v>
      </c>
      <c r="O2627">
        <v>284780</v>
      </c>
      <c r="P2627">
        <v>0</v>
      </c>
      <c r="Q2627">
        <v>0</v>
      </c>
      <c r="S2627" s="5"/>
      <c r="T2627" t="s">
        <v>5056</v>
      </c>
      <c r="U2627" s="3">
        <v>45550</v>
      </c>
      <c r="V2627" t="str">
        <f t="shared" ref="V2627:V2690" si="123">TEXT(U2627,"DDDD")</f>
        <v>Sunday</v>
      </c>
      <c r="W2627" t="str">
        <f t="shared" ref="W2627:W2690" si="124">TEXT(U2627,"MMMM")</f>
        <v>September</v>
      </c>
      <c r="X2627">
        <v>11</v>
      </c>
      <c r="Y2627" t="str">
        <f t="shared" ref="Y2627:Y2690" si="125">IF(X2627&lt;6,"NIght",IF(X2627&lt;12,"Morning",IF(X2627&lt;18,"Afternoon","Evening")))</f>
        <v>Morning</v>
      </c>
      <c r="Z2627" t="s">
        <v>5071</v>
      </c>
    </row>
    <row r="2628" spans="1:26" x14ac:dyDescent="0.3">
      <c r="A2628" t="s">
        <v>2649</v>
      </c>
      <c r="B2628" t="s">
        <v>5023</v>
      </c>
      <c r="C2628" t="s">
        <v>5029</v>
      </c>
      <c r="D2628" t="s">
        <v>5031</v>
      </c>
      <c r="E2628" t="s">
        <v>5036</v>
      </c>
      <c r="F2628" t="s">
        <v>5049</v>
      </c>
      <c r="G2628">
        <v>-106.3468</v>
      </c>
      <c r="H2628">
        <v>56.130400000000002</v>
      </c>
      <c r="I2628">
        <v>250108</v>
      </c>
      <c r="J2628">
        <v>2026454</v>
      </c>
      <c r="K2628">
        <v>456524</v>
      </c>
      <c r="L2628">
        <v>82044</v>
      </c>
      <c r="M2628">
        <v>67141</v>
      </c>
      <c r="N2628" s="5">
        <v>0.1234217572471903</v>
      </c>
      <c r="O2628">
        <v>2581721</v>
      </c>
      <c r="P2628">
        <v>2026454</v>
      </c>
      <c r="Q2628">
        <v>0</v>
      </c>
      <c r="R2628">
        <v>63252</v>
      </c>
      <c r="S2628" s="5">
        <v>2.4500000000000001E-2</v>
      </c>
      <c r="T2628" t="s">
        <v>5052</v>
      </c>
      <c r="U2628" s="3">
        <v>45485</v>
      </c>
      <c r="V2628" t="str">
        <f t="shared" si="123"/>
        <v>Friday</v>
      </c>
      <c r="W2628" t="str">
        <f t="shared" si="124"/>
        <v>July</v>
      </c>
      <c r="X2628">
        <v>11</v>
      </c>
      <c r="Y2628" t="str">
        <f t="shared" si="125"/>
        <v>Morning</v>
      </c>
      <c r="Z2628" t="s">
        <v>5070</v>
      </c>
    </row>
    <row r="2629" spans="1:26" x14ac:dyDescent="0.3">
      <c r="A2629" t="s">
        <v>2650</v>
      </c>
      <c r="B2629" t="s">
        <v>5025</v>
      </c>
      <c r="C2629" t="s">
        <v>5029</v>
      </c>
      <c r="D2629" t="s">
        <v>5033</v>
      </c>
      <c r="E2629" t="s">
        <v>5037</v>
      </c>
      <c r="F2629" t="s">
        <v>5044</v>
      </c>
      <c r="G2629">
        <v>78.962900000000005</v>
      </c>
      <c r="H2629">
        <v>20.593699999999998</v>
      </c>
      <c r="I2629">
        <v>36819</v>
      </c>
      <c r="J2629">
        <v>168812</v>
      </c>
      <c r="K2629">
        <v>18701</v>
      </c>
      <c r="L2629">
        <v>11105</v>
      </c>
      <c r="M2629">
        <v>6014</v>
      </c>
      <c r="N2629" s="5">
        <v>0.21811007557098511</v>
      </c>
      <c r="O2629">
        <v>211557</v>
      </c>
      <c r="P2629">
        <v>0</v>
      </c>
      <c r="Q2629">
        <v>0</v>
      </c>
      <c r="S2629" s="5"/>
      <c r="T2629" t="s">
        <v>5056</v>
      </c>
      <c r="U2629" s="3">
        <v>45469</v>
      </c>
      <c r="V2629" t="str">
        <f t="shared" si="123"/>
        <v>Wednesday</v>
      </c>
      <c r="W2629" t="str">
        <f t="shared" si="124"/>
        <v>June</v>
      </c>
      <c r="X2629">
        <v>16</v>
      </c>
      <c r="Y2629" t="str">
        <f t="shared" si="125"/>
        <v>Afternoon</v>
      </c>
      <c r="Z2629" t="s">
        <v>5071</v>
      </c>
    </row>
    <row r="2630" spans="1:26" x14ac:dyDescent="0.3">
      <c r="A2630" t="s">
        <v>2651</v>
      </c>
      <c r="B2630" t="s">
        <v>5023</v>
      </c>
      <c r="C2630" t="s">
        <v>5030</v>
      </c>
      <c r="D2630" t="s">
        <v>5033</v>
      </c>
      <c r="E2630" t="s">
        <v>5036</v>
      </c>
      <c r="F2630" t="s">
        <v>5043</v>
      </c>
      <c r="G2630">
        <v>-3.4359999999999999</v>
      </c>
      <c r="H2630">
        <v>55.378100000000003</v>
      </c>
      <c r="I2630">
        <v>482751</v>
      </c>
      <c r="J2630">
        <v>2533716</v>
      </c>
      <c r="K2630">
        <v>422609</v>
      </c>
      <c r="L2630">
        <v>119845</v>
      </c>
      <c r="M2630">
        <v>96403</v>
      </c>
      <c r="N2630" s="5">
        <v>0.19053103355055401</v>
      </c>
      <c r="O2630">
        <v>3166414</v>
      </c>
      <c r="P2630">
        <v>2533716</v>
      </c>
      <c r="Q2630">
        <v>0</v>
      </c>
      <c r="R2630">
        <v>34830</v>
      </c>
      <c r="S2630" s="5">
        <v>1.0999999999999999E-2</v>
      </c>
      <c r="T2630" t="s">
        <v>5057</v>
      </c>
      <c r="U2630" s="3">
        <v>45644</v>
      </c>
      <c r="V2630" t="str">
        <f t="shared" si="123"/>
        <v>Wednesday</v>
      </c>
      <c r="W2630" t="str">
        <f t="shared" si="124"/>
        <v>December</v>
      </c>
      <c r="X2630">
        <v>12</v>
      </c>
      <c r="Y2630" t="str">
        <f t="shared" si="125"/>
        <v>Afternoon</v>
      </c>
      <c r="Z2630" t="s">
        <v>5070</v>
      </c>
    </row>
    <row r="2631" spans="1:26" x14ac:dyDescent="0.3">
      <c r="A2631" t="s">
        <v>2652</v>
      </c>
      <c r="B2631" t="s">
        <v>5023</v>
      </c>
      <c r="C2631" t="s">
        <v>5029</v>
      </c>
      <c r="D2631" t="s">
        <v>5033</v>
      </c>
      <c r="E2631" t="s">
        <v>5036</v>
      </c>
      <c r="F2631" t="s">
        <v>5050</v>
      </c>
      <c r="G2631">
        <v>-95.712900000000005</v>
      </c>
      <c r="H2631">
        <v>37.090200000000003</v>
      </c>
      <c r="I2631">
        <v>95342</v>
      </c>
      <c r="J2631">
        <v>396912</v>
      </c>
      <c r="K2631">
        <v>67578</v>
      </c>
      <c r="L2631">
        <v>29476</v>
      </c>
      <c r="M2631">
        <v>13679</v>
      </c>
      <c r="N2631" s="5">
        <v>0.24021082685702241</v>
      </c>
      <c r="O2631">
        <v>510623</v>
      </c>
      <c r="P2631">
        <v>361325</v>
      </c>
      <c r="Q2631">
        <v>0</v>
      </c>
      <c r="R2631">
        <v>12459</v>
      </c>
      <c r="S2631" s="5">
        <v>2.4400000000000002E-2</v>
      </c>
      <c r="T2631" t="s">
        <v>5056</v>
      </c>
      <c r="U2631" s="3">
        <v>45663</v>
      </c>
      <c r="V2631" t="str">
        <f t="shared" si="123"/>
        <v>Monday</v>
      </c>
      <c r="W2631" t="str">
        <f t="shared" si="124"/>
        <v>January</v>
      </c>
      <c r="X2631">
        <v>15</v>
      </c>
      <c r="Y2631" t="str">
        <f t="shared" si="125"/>
        <v>Afternoon</v>
      </c>
      <c r="Z2631" t="s">
        <v>5071</v>
      </c>
    </row>
    <row r="2632" spans="1:26" x14ac:dyDescent="0.3">
      <c r="A2632" t="s">
        <v>2653</v>
      </c>
      <c r="B2632" t="s">
        <v>5025</v>
      </c>
      <c r="C2632" t="s">
        <v>5029</v>
      </c>
      <c r="D2632" t="s">
        <v>5033</v>
      </c>
      <c r="E2632" t="s">
        <v>5037</v>
      </c>
      <c r="F2632" t="s">
        <v>5048</v>
      </c>
      <c r="G2632">
        <v>10.451499999999999</v>
      </c>
      <c r="H2632">
        <v>51.165700000000001</v>
      </c>
      <c r="I2632">
        <v>62407</v>
      </c>
      <c r="J2632">
        <v>252660</v>
      </c>
      <c r="K2632">
        <v>49165</v>
      </c>
      <c r="L2632">
        <v>19380</v>
      </c>
      <c r="M2632">
        <v>12705</v>
      </c>
      <c r="N2632" s="5">
        <v>0.24700071442299831</v>
      </c>
      <c r="O2632">
        <v>283152</v>
      </c>
      <c r="P2632">
        <v>0</v>
      </c>
      <c r="Q2632">
        <v>0</v>
      </c>
      <c r="S2632" s="5"/>
      <c r="T2632" t="s">
        <v>5056</v>
      </c>
      <c r="U2632" s="3">
        <v>45477</v>
      </c>
      <c r="V2632" t="str">
        <f t="shared" si="123"/>
        <v>Thursday</v>
      </c>
      <c r="W2632" t="str">
        <f t="shared" si="124"/>
        <v>July</v>
      </c>
      <c r="X2632">
        <v>13</v>
      </c>
      <c r="Y2632" t="str">
        <f t="shared" si="125"/>
        <v>Afternoon</v>
      </c>
      <c r="Z2632" t="s">
        <v>5071</v>
      </c>
    </row>
    <row r="2633" spans="1:26" x14ac:dyDescent="0.3">
      <c r="A2633" t="s">
        <v>2654</v>
      </c>
      <c r="B2633" t="s">
        <v>5024</v>
      </c>
      <c r="C2633" t="s">
        <v>5030</v>
      </c>
      <c r="D2633" t="s">
        <v>5033</v>
      </c>
      <c r="E2633" t="s">
        <v>5039</v>
      </c>
      <c r="F2633" t="s">
        <v>5048</v>
      </c>
      <c r="G2633">
        <v>10.451499999999999</v>
      </c>
      <c r="H2633">
        <v>51.165700000000001</v>
      </c>
      <c r="I2633">
        <v>47635</v>
      </c>
      <c r="J2633">
        <v>195749</v>
      </c>
      <c r="K2633">
        <v>24569</v>
      </c>
      <c r="L2633">
        <v>10716</v>
      </c>
      <c r="M2633">
        <v>7605</v>
      </c>
      <c r="N2633" s="5">
        <v>0.24335092345325829</v>
      </c>
      <c r="O2633">
        <v>252761</v>
      </c>
      <c r="P2633">
        <v>0</v>
      </c>
      <c r="Q2633">
        <v>0</v>
      </c>
      <c r="S2633" s="5"/>
      <c r="T2633" t="s">
        <v>5056</v>
      </c>
      <c r="U2633" s="3">
        <v>45694</v>
      </c>
      <c r="V2633" t="str">
        <f t="shared" si="123"/>
        <v>Thursday</v>
      </c>
      <c r="W2633" t="str">
        <f t="shared" si="124"/>
        <v>February</v>
      </c>
      <c r="X2633">
        <v>10</v>
      </c>
      <c r="Y2633" t="str">
        <f t="shared" si="125"/>
        <v>Morning</v>
      </c>
      <c r="Z2633" t="s">
        <v>5071</v>
      </c>
    </row>
    <row r="2634" spans="1:26" x14ac:dyDescent="0.3">
      <c r="A2634" t="s">
        <v>2655</v>
      </c>
      <c r="B2634" t="s">
        <v>5027</v>
      </c>
      <c r="C2634" t="s">
        <v>5029</v>
      </c>
      <c r="D2634" t="s">
        <v>5033</v>
      </c>
      <c r="E2634" t="s">
        <v>5036</v>
      </c>
      <c r="F2634" t="s">
        <v>5046</v>
      </c>
      <c r="G2634">
        <v>133.77510000000001</v>
      </c>
      <c r="H2634">
        <v>-25.2744</v>
      </c>
      <c r="I2634">
        <v>24664</v>
      </c>
      <c r="J2634">
        <v>112181</v>
      </c>
      <c r="K2634">
        <v>18516</v>
      </c>
      <c r="L2634">
        <v>7772</v>
      </c>
      <c r="M2634">
        <v>6470</v>
      </c>
      <c r="N2634" s="5">
        <v>0.21986374319768981</v>
      </c>
      <c r="O2634">
        <v>143075</v>
      </c>
      <c r="P2634">
        <v>98620</v>
      </c>
      <c r="Q2634">
        <v>0</v>
      </c>
      <c r="S2634" s="5"/>
      <c r="T2634" t="s">
        <v>5057</v>
      </c>
      <c r="U2634" s="3">
        <v>45467</v>
      </c>
      <c r="V2634" t="str">
        <f t="shared" si="123"/>
        <v>Monday</v>
      </c>
      <c r="W2634" t="str">
        <f t="shared" si="124"/>
        <v>June</v>
      </c>
      <c r="X2634">
        <v>10</v>
      </c>
      <c r="Y2634" t="str">
        <f t="shared" si="125"/>
        <v>Morning</v>
      </c>
      <c r="Z2634" t="s">
        <v>5071</v>
      </c>
    </row>
    <row r="2635" spans="1:26" x14ac:dyDescent="0.3">
      <c r="A2635" t="s">
        <v>2656</v>
      </c>
      <c r="B2635" t="s">
        <v>5023</v>
      </c>
      <c r="C2635" t="s">
        <v>5029</v>
      </c>
      <c r="D2635" t="s">
        <v>5035</v>
      </c>
      <c r="E2635" t="s">
        <v>5040</v>
      </c>
      <c r="F2635" t="s">
        <v>5048</v>
      </c>
      <c r="G2635">
        <v>10.451499999999999</v>
      </c>
      <c r="H2635">
        <v>51.165700000000001</v>
      </c>
      <c r="I2635">
        <v>25651</v>
      </c>
      <c r="J2635">
        <v>247997</v>
      </c>
      <c r="K2635">
        <v>37735</v>
      </c>
      <c r="L2635">
        <v>12398</v>
      </c>
      <c r="M2635">
        <v>8539</v>
      </c>
      <c r="N2635" s="5">
        <v>0.1034328363276061</v>
      </c>
      <c r="O2635">
        <v>313783</v>
      </c>
      <c r="P2635">
        <v>0</v>
      </c>
      <c r="Q2635">
        <v>163034</v>
      </c>
      <c r="R2635">
        <v>3545</v>
      </c>
      <c r="S2635" s="5">
        <v>1.1299999999999999E-2</v>
      </c>
      <c r="T2635" t="s">
        <v>5058</v>
      </c>
      <c r="U2635" s="3">
        <v>45470</v>
      </c>
      <c r="V2635" t="str">
        <f t="shared" si="123"/>
        <v>Thursday</v>
      </c>
      <c r="W2635" t="str">
        <f t="shared" si="124"/>
        <v>June</v>
      </c>
      <c r="X2635">
        <v>17</v>
      </c>
      <c r="Y2635" t="str">
        <f t="shared" si="125"/>
        <v>Afternoon</v>
      </c>
      <c r="Z2635" t="s">
        <v>5070</v>
      </c>
    </row>
    <row r="2636" spans="1:26" x14ac:dyDescent="0.3">
      <c r="A2636" t="s">
        <v>2657</v>
      </c>
      <c r="B2636" t="s">
        <v>5024</v>
      </c>
      <c r="C2636" t="s">
        <v>5029</v>
      </c>
      <c r="D2636" t="s">
        <v>5032</v>
      </c>
      <c r="E2636" t="s">
        <v>5036</v>
      </c>
      <c r="F2636" t="s">
        <v>5044</v>
      </c>
      <c r="G2636">
        <v>78.962900000000005</v>
      </c>
      <c r="H2636">
        <v>20.593699999999998</v>
      </c>
      <c r="I2636">
        <v>86990</v>
      </c>
      <c r="J2636">
        <v>897780</v>
      </c>
      <c r="K2636">
        <v>160302</v>
      </c>
      <c r="L2636">
        <v>71034</v>
      </c>
      <c r="M2636">
        <v>20109</v>
      </c>
      <c r="N2636" s="5">
        <v>9.6895643946904086E-2</v>
      </c>
      <c r="O2636">
        <v>1075173</v>
      </c>
      <c r="P2636">
        <v>897780</v>
      </c>
      <c r="Q2636">
        <v>0</v>
      </c>
      <c r="S2636" s="5"/>
      <c r="T2636" t="s">
        <v>5061</v>
      </c>
      <c r="U2636" s="3">
        <v>45377</v>
      </c>
      <c r="V2636" t="str">
        <f t="shared" si="123"/>
        <v>Tuesday</v>
      </c>
      <c r="W2636" t="str">
        <f t="shared" si="124"/>
        <v>March</v>
      </c>
      <c r="X2636">
        <v>14</v>
      </c>
      <c r="Y2636" t="str">
        <f t="shared" si="125"/>
        <v>Afternoon</v>
      </c>
      <c r="Z2636" t="s">
        <v>5069</v>
      </c>
    </row>
    <row r="2637" spans="1:26" x14ac:dyDescent="0.3">
      <c r="A2637" t="s">
        <v>2658</v>
      </c>
      <c r="B2637" t="s">
        <v>5023</v>
      </c>
      <c r="C2637" t="s">
        <v>5029</v>
      </c>
      <c r="D2637" t="s">
        <v>5031</v>
      </c>
      <c r="E2637" t="s">
        <v>5036</v>
      </c>
      <c r="F2637" t="s">
        <v>5046</v>
      </c>
      <c r="G2637">
        <v>133.77510000000001</v>
      </c>
      <c r="H2637">
        <v>-25.2744</v>
      </c>
      <c r="I2637">
        <v>158099</v>
      </c>
      <c r="J2637">
        <v>1592012</v>
      </c>
      <c r="K2637">
        <v>305236</v>
      </c>
      <c r="L2637">
        <v>66821</v>
      </c>
      <c r="M2637">
        <v>87076</v>
      </c>
      <c r="N2637" s="5">
        <v>9.9308136591924528E-2</v>
      </c>
      <c r="O2637">
        <v>1855362</v>
      </c>
      <c r="P2637">
        <v>1592012</v>
      </c>
      <c r="Q2637">
        <v>0</v>
      </c>
      <c r="R2637">
        <v>30427</v>
      </c>
      <c r="S2637" s="5">
        <v>1.6400000000000001E-2</v>
      </c>
      <c r="T2637" t="s">
        <v>5052</v>
      </c>
      <c r="U2637" s="3">
        <v>45543</v>
      </c>
      <c r="V2637" t="str">
        <f t="shared" si="123"/>
        <v>Sunday</v>
      </c>
      <c r="W2637" t="str">
        <f t="shared" si="124"/>
        <v>September</v>
      </c>
      <c r="X2637">
        <v>8</v>
      </c>
      <c r="Y2637" t="str">
        <f t="shared" si="125"/>
        <v>Morning</v>
      </c>
      <c r="Z2637" t="s">
        <v>5069</v>
      </c>
    </row>
    <row r="2638" spans="1:26" x14ac:dyDescent="0.3">
      <c r="A2638" t="s">
        <v>2659</v>
      </c>
      <c r="B2638" t="s">
        <v>5025</v>
      </c>
      <c r="C2638" t="s">
        <v>5029</v>
      </c>
      <c r="D2638" t="s">
        <v>5033</v>
      </c>
      <c r="E2638" t="s">
        <v>5037</v>
      </c>
      <c r="F2638" t="s">
        <v>5046</v>
      </c>
      <c r="G2638">
        <v>133.77510000000001</v>
      </c>
      <c r="H2638">
        <v>-25.2744</v>
      </c>
      <c r="I2638">
        <v>49723</v>
      </c>
      <c r="J2638">
        <v>292737</v>
      </c>
      <c r="K2638">
        <v>43723</v>
      </c>
      <c r="L2638">
        <v>17537</v>
      </c>
      <c r="M2638">
        <v>8004</v>
      </c>
      <c r="N2638" s="5">
        <v>0.1698589157526266</v>
      </c>
      <c r="O2638">
        <v>338690</v>
      </c>
      <c r="P2638">
        <v>0</v>
      </c>
      <c r="Q2638">
        <v>0</v>
      </c>
      <c r="S2638" s="5"/>
      <c r="T2638" t="s">
        <v>5056</v>
      </c>
      <c r="U2638" s="3">
        <v>45465</v>
      </c>
      <c r="V2638" t="str">
        <f t="shared" si="123"/>
        <v>Saturday</v>
      </c>
      <c r="W2638" t="str">
        <f t="shared" si="124"/>
        <v>June</v>
      </c>
      <c r="X2638">
        <v>12</v>
      </c>
      <c r="Y2638" t="str">
        <f t="shared" si="125"/>
        <v>Afternoon</v>
      </c>
      <c r="Z2638" t="s">
        <v>5070</v>
      </c>
    </row>
    <row r="2639" spans="1:26" x14ac:dyDescent="0.3">
      <c r="A2639" t="s">
        <v>2660</v>
      </c>
      <c r="B2639" t="s">
        <v>5025</v>
      </c>
      <c r="C2639" t="s">
        <v>5029</v>
      </c>
      <c r="D2639" t="s">
        <v>5035</v>
      </c>
      <c r="E2639" t="s">
        <v>5037</v>
      </c>
      <c r="F2639" t="s">
        <v>5046</v>
      </c>
      <c r="G2639">
        <v>133.77510000000001</v>
      </c>
      <c r="H2639">
        <v>-25.2744</v>
      </c>
      <c r="I2639">
        <v>11311</v>
      </c>
      <c r="J2639">
        <v>68727</v>
      </c>
      <c r="K2639">
        <v>12283</v>
      </c>
      <c r="L2639">
        <v>4122</v>
      </c>
      <c r="M2639">
        <v>2932</v>
      </c>
      <c r="N2639" s="5">
        <v>0.16458726535188539</v>
      </c>
      <c r="O2639">
        <v>84591</v>
      </c>
      <c r="P2639">
        <v>0</v>
      </c>
      <c r="Q2639">
        <v>0</v>
      </c>
      <c r="S2639" s="5"/>
      <c r="T2639" t="s">
        <v>5058</v>
      </c>
      <c r="U2639" s="3">
        <v>45386</v>
      </c>
      <c r="V2639" t="str">
        <f t="shared" si="123"/>
        <v>Thursday</v>
      </c>
      <c r="W2639" t="str">
        <f t="shared" si="124"/>
        <v>April</v>
      </c>
      <c r="X2639">
        <v>16</v>
      </c>
      <c r="Y2639" t="str">
        <f t="shared" si="125"/>
        <v>Afternoon</v>
      </c>
      <c r="Z2639" t="s">
        <v>5070</v>
      </c>
    </row>
    <row r="2640" spans="1:26" x14ac:dyDescent="0.3">
      <c r="A2640" t="s">
        <v>2661</v>
      </c>
      <c r="B2640" t="s">
        <v>5027</v>
      </c>
      <c r="C2640" t="s">
        <v>5029</v>
      </c>
      <c r="D2640" t="s">
        <v>5035</v>
      </c>
      <c r="E2640" t="s">
        <v>5040</v>
      </c>
      <c r="F2640" t="s">
        <v>5048</v>
      </c>
      <c r="G2640">
        <v>10.451499999999999</v>
      </c>
      <c r="H2640">
        <v>51.165700000000001</v>
      </c>
      <c r="I2640">
        <v>15185</v>
      </c>
      <c r="J2640">
        <v>146746</v>
      </c>
      <c r="K2640">
        <v>17457</v>
      </c>
      <c r="L2640">
        <v>9984</v>
      </c>
      <c r="M2640">
        <v>7928</v>
      </c>
      <c r="N2640" s="5">
        <v>0.1034824821001039</v>
      </c>
      <c r="O2640">
        <v>168963</v>
      </c>
      <c r="P2640">
        <v>0</v>
      </c>
      <c r="Q2640">
        <v>1110637</v>
      </c>
      <c r="S2640" s="5"/>
      <c r="T2640" t="s">
        <v>5060</v>
      </c>
      <c r="U2640" s="3">
        <v>45381</v>
      </c>
      <c r="V2640" t="str">
        <f t="shared" si="123"/>
        <v>Saturday</v>
      </c>
      <c r="W2640" t="str">
        <f t="shared" si="124"/>
        <v>March</v>
      </c>
      <c r="X2640">
        <v>14</v>
      </c>
      <c r="Y2640" t="str">
        <f t="shared" si="125"/>
        <v>Afternoon</v>
      </c>
      <c r="Z2640" t="s">
        <v>5070</v>
      </c>
    </row>
    <row r="2641" spans="1:26" x14ac:dyDescent="0.3">
      <c r="A2641" t="s">
        <v>2662</v>
      </c>
      <c r="B2641" t="s">
        <v>5025</v>
      </c>
      <c r="C2641" t="s">
        <v>5029</v>
      </c>
      <c r="D2641" t="s">
        <v>5035</v>
      </c>
      <c r="E2641" t="s">
        <v>5039</v>
      </c>
      <c r="F2641" t="s">
        <v>5050</v>
      </c>
      <c r="G2641">
        <v>-95.712900000000005</v>
      </c>
      <c r="H2641">
        <v>37.090200000000003</v>
      </c>
      <c r="I2641">
        <v>70384</v>
      </c>
      <c r="J2641">
        <v>578776</v>
      </c>
      <c r="K2641">
        <v>115132</v>
      </c>
      <c r="L2641">
        <v>18567</v>
      </c>
      <c r="M2641">
        <v>28278</v>
      </c>
      <c r="N2641" s="5">
        <v>0.12160931199563051</v>
      </c>
      <c r="O2641">
        <v>643827</v>
      </c>
      <c r="P2641">
        <v>0</v>
      </c>
      <c r="Q2641">
        <v>0</v>
      </c>
      <c r="S2641" s="5"/>
      <c r="T2641" t="s">
        <v>5058</v>
      </c>
      <c r="U2641" s="3">
        <v>45305</v>
      </c>
      <c r="V2641" t="str">
        <f t="shared" si="123"/>
        <v>Sunday</v>
      </c>
      <c r="W2641" t="str">
        <f t="shared" si="124"/>
        <v>January</v>
      </c>
      <c r="X2641">
        <v>10</v>
      </c>
      <c r="Y2641" t="str">
        <f t="shared" si="125"/>
        <v>Morning</v>
      </c>
      <c r="Z2641" t="s">
        <v>5070</v>
      </c>
    </row>
    <row r="2642" spans="1:26" x14ac:dyDescent="0.3">
      <c r="A2642" t="s">
        <v>2663</v>
      </c>
      <c r="B2642" t="s">
        <v>5024</v>
      </c>
      <c r="C2642" t="s">
        <v>5029</v>
      </c>
      <c r="D2642" t="s">
        <v>5032</v>
      </c>
      <c r="E2642" t="s">
        <v>5036</v>
      </c>
      <c r="F2642" t="s">
        <v>5049</v>
      </c>
      <c r="G2642">
        <v>-106.3468</v>
      </c>
      <c r="H2642">
        <v>56.130400000000002</v>
      </c>
      <c r="I2642">
        <v>187467</v>
      </c>
      <c r="J2642">
        <v>1894137</v>
      </c>
      <c r="K2642">
        <v>424572</v>
      </c>
      <c r="L2642">
        <v>99557</v>
      </c>
      <c r="M2642">
        <v>49178</v>
      </c>
      <c r="N2642" s="5">
        <v>9.8972468341472913E-2</v>
      </c>
      <c r="O2642">
        <v>2456708</v>
      </c>
      <c r="P2642">
        <v>1894137</v>
      </c>
      <c r="Q2642">
        <v>0</v>
      </c>
      <c r="S2642" s="5"/>
      <c r="T2642" t="s">
        <v>5061</v>
      </c>
      <c r="U2642" s="3">
        <v>45694</v>
      </c>
      <c r="V2642" t="str">
        <f t="shared" si="123"/>
        <v>Thursday</v>
      </c>
      <c r="W2642" t="str">
        <f t="shared" si="124"/>
        <v>February</v>
      </c>
      <c r="X2642">
        <v>16</v>
      </c>
      <c r="Y2642" t="str">
        <f t="shared" si="125"/>
        <v>Afternoon</v>
      </c>
      <c r="Z2642" t="s">
        <v>5069</v>
      </c>
    </row>
    <row r="2643" spans="1:26" x14ac:dyDescent="0.3">
      <c r="A2643" t="s">
        <v>2664</v>
      </c>
      <c r="B2643" t="s">
        <v>5027</v>
      </c>
      <c r="C2643" t="s">
        <v>5029</v>
      </c>
      <c r="D2643" t="s">
        <v>5033</v>
      </c>
      <c r="E2643" t="s">
        <v>5040</v>
      </c>
      <c r="F2643" t="s">
        <v>5044</v>
      </c>
      <c r="G2643">
        <v>78.962900000000005</v>
      </c>
      <c r="H2643">
        <v>20.593699999999998</v>
      </c>
      <c r="I2643">
        <v>59338</v>
      </c>
      <c r="J2643">
        <v>276161</v>
      </c>
      <c r="K2643">
        <v>44662</v>
      </c>
      <c r="L2643">
        <v>10823</v>
      </c>
      <c r="M2643">
        <v>15922</v>
      </c>
      <c r="N2643" s="5">
        <v>0.21486771102099531</v>
      </c>
      <c r="O2643">
        <v>333180</v>
      </c>
      <c r="P2643">
        <v>0</v>
      </c>
      <c r="Q2643">
        <v>1778533</v>
      </c>
      <c r="S2643" s="5"/>
      <c r="T2643" t="s">
        <v>5057</v>
      </c>
      <c r="U2643" s="3">
        <v>45513</v>
      </c>
      <c r="V2643" t="str">
        <f t="shared" si="123"/>
        <v>Friday</v>
      </c>
      <c r="W2643" t="str">
        <f t="shared" si="124"/>
        <v>August</v>
      </c>
      <c r="X2643">
        <v>16</v>
      </c>
      <c r="Y2643" t="str">
        <f t="shared" si="125"/>
        <v>Afternoon</v>
      </c>
      <c r="Z2643" t="s">
        <v>5071</v>
      </c>
    </row>
    <row r="2644" spans="1:26" x14ac:dyDescent="0.3">
      <c r="A2644" t="s">
        <v>2665</v>
      </c>
      <c r="B2644" t="s">
        <v>5023</v>
      </c>
      <c r="C2644" t="s">
        <v>5029</v>
      </c>
      <c r="D2644" t="s">
        <v>5031</v>
      </c>
      <c r="E2644" t="s">
        <v>5036</v>
      </c>
      <c r="F2644" t="s">
        <v>5046</v>
      </c>
      <c r="G2644">
        <v>133.77510000000001</v>
      </c>
      <c r="H2644">
        <v>-25.2744</v>
      </c>
      <c r="I2644">
        <v>279746</v>
      </c>
      <c r="J2644">
        <v>2281530</v>
      </c>
      <c r="K2644">
        <v>345228</v>
      </c>
      <c r="L2644">
        <v>106694</v>
      </c>
      <c r="M2644">
        <v>135572</v>
      </c>
      <c r="N2644" s="5">
        <v>0.1226136918092903</v>
      </c>
      <c r="O2644">
        <v>2747798</v>
      </c>
      <c r="P2644">
        <v>2281530</v>
      </c>
      <c r="Q2644">
        <v>0</v>
      </c>
      <c r="R2644">
        <v>49185</v>
      </c>
      <c r="S2644" s="5">
        <v>1.7899999999999999E-2</v>
      </c>
      <c r="T2644" t="s">
        <v>5052</v>
      </c>
      <c r="U2644" s="3">
        <v>45563</v>
      </c>
      <c r="V2644" t="str">
        <f t="shared" si="123"/>
        <v>Saturday</v>
      </c>
      <c r="W2644" t="str">
        <f t="shared" si="124"/>
        <v>September</v>
      </c>
      <c r="X2644">
        <v>12</v>
      </c>
      <c r="Y2644" t="str">
        <f t="shared" si="125"/>
        <v>Afternoon</v>
      </c>
      <c r="Z2644" t="s">
        <v>5070</v>
      </c>
    </row>
    <row r="2645" spans="1:26" x14ac:dyDescent="0.3">
      <c r="A2645" t="s">
        <v>2666</v>
      </c>
      <c r="B2645" t="s">
        <v>5024</v>
      </c>
      <c r="C2645" t="s">
        <v>5029</v>
      </c>
      <c r="D2645" t="s">
        <v>5033</v>
      </c>
      <c r="E2645" t="s">
        <v>5040</v>
      </c>
      <c r="F2645" t="s">
        <v>5045</v>
      </c>
      <c r="G2645">
        <v>-51.9253</v>
      </c>
      <c r="H2645">
        <v>-14.234999999999999</v>
      </c>
      <c r="I2645">
        <v>46411</v>
      </c>
      <c r="J2645">
        <v>212537</v>
      </c>
      <c r="K2645">
        <v>36618</v>
      </c>
      <c r="L2645">
        <v>6827</v>
      </c>
      <c r="M2645">
        <v>8182</v>
      </c>
      <c r="N2645" s="5">
        <v>0.2183713131461083</v>
      </c>
      <c r="O2645">
        <v>251598</v>
      </c>
      <c r="P2645">
        <v>0</v>
      </c>
      <c r="Q2645">
        <v>411734</v>
      </c>
      <c r="S2645" s="5"/>
      <c r="T2645" t="s">
        <v>5056</v>
      </c>
      <c r="U2645" s="3">
        <v>45501</v>
      </c>
      <c r="V2645" t="str">
        <f t="shared" si="123"/>
        <v>Sunday</v>
      </c>
      <c r="W2645" t="str">
        <f t="shared" si="124"/>
        <v>July</v>
      </c>
      <c r="X2645">
        <v>8</v>
      </c>
      <c r="Y2645" t="str">
        <f t="shared" si="125"/>
        <v>Morning</v>
      </c>
      <c r="Z2645" t="s">
        <v>5071</v>
      </c>
    </row>
    <row r="2646" spans="1:26" x14ac:dyDescent="0.3">
      <c r="A2646" t="s">
        <v>2667</v>
      </c>
      <c r="B2646" t="s">
        <v>5024</v>
      </c>
      <c r="C2646" t="s">
        <v>5029</v>
      </c>
      <c r="D2646" t="s">
        <v>5031</v>
      </c>
      <c r="E2646" t="s">
        <v>5036</v>
      </c>
      <c r="F2646" t="s">
        <v>5043</v>
      </c>
      <c r="G2646">
        <v>-3.4359999999999999</v>
      </c>
      <c r="H2646">
        <v>55.378100000000003</v>
      </c>
      <c r="I2646">
        <v>168029</v>
      </c>
      <c r="J2646">
        <v>1639872</v>
      </c>
      <c r="K2646">
        <v>251296</v>
      </c>
      <c r="L2646">
        <v>129758</v>
      </c>
      <c r="M2646">
        <v>44655</v>
      </c>
      <c r="N2646" s="5">
        <v>0.1024650088794638</v>
      </c>
      <c r="O2646">
        <v>1997687</v>
      </c>
      <c r="P2646">
        <v>1639872</v>
      </c>
      <c r="Q2646">
        <v>0</v>
      </c>
      <c r="S2646" s="5"/>
      <c r="T2646" t="s">
        <v>5052</v>
      </c>
      <c r="U2646" s="3">
        <v>45409</v>
      </c>
      <c r="V2646" t="str">
        <f t="shared" si="123"/>
        <v>Saturday</v>
      </c>
      <c r="W2646" t="str">
        <f t="shared" si="124"/>
        <v>April</v>
      </c>
      <c r="X2646">
        <v>15</v>
      </c>
      <c r="Y2646" t="str">
        <f t="shared" si="125"/>
        <v>Afternoon</v>
      </c>
      <c r="Z2646" t="s">
        <v>5070</v>
      </c>
    </row>
    <row r="2647" spans="1:26" x14ac:dyDescent="0.3">
      <c r="A2647" t="s">
        <v>2668</v>
      </c>
      <c r="B2647" t="s">
        <v>5027</v>
      </c>
      <c r="C2647" t="s">
        <v>5030</v>
      </c>
      <c r="D2647" t="s">
        <v>5031</v>
      </c>
      <c r="E2647" t="s">
        <v>5036</v>
      </c>
      <c r="F2647" t="s">
        <v>5046</v>
      </c>
      <c r="G2647">
        <v>133.77510000000001</v>
      </c>
      <c r="H2647">
        <v>-25.2744</v>
      </c>
      <c r="I2647">
        <v>253560</v>
      </c>
      <c r="J2647">
        <v>2177426</v>
      </c>
      <c r="K2647">
        <v>542642</v>
      </c>
      <c r="L2647">
        <v>154503</v>
      </c>
      <c r="M2647">
        <v>91948</v>
      </c>
      <c r="N2647" s="5">
        <v>0.1164496654273106</v>
      </c>
      <c r="O2647">
        <v>2606266</v>
      </c>
      <c r="P2647">
        <v>2177426</v>
      </c>
      <c r="Q2647">
        <v>0</v>
      </c>
      <c r="S2647" s="5"/>
      <c r="T2647" t="s">
        <v>5052</v>
      </c>
      <c r="U2647" s="3">
        <v>45503</v>
      </c>
      <c r="V2647" t="str">
        <f t="shared" si="123"/>
        <v>Tuesday</v>
      </c>
      <c r="W2647" t="str">
        <f t="shared" si="124"/>
        <v>July</v>
      </c>
      <c r="X2647">
        <v>11</v>
      </c>
      <c r="Y2647" t="str">
        <f t="shared" si="125"/>
        <v>Morning</v>
      </c>
      <c r="Z2647" t="s">
        <v>5070</v>
      </c>
    </row>
    <row r="2648" spans="1:26" x14ac:dyDescent="0.3">
      <c r="A2648" t="s">
        <v>2669</v>
      </c>
      <c r="B2648" t="s">
        <v>5027</v>
      </c>
      <c r="C2648" t="s">
        <v>5029</v>
      </c>
      <c r="D2648" t="s">
        <v>5033</v>
      </c>
      <c r="E2648" t="s">
        <v>5036</v>
      </c>
      <c r="F2648" t="s">
        <v>5045</v>
      </c>
      <c r="G2648">
        <v>-51.9253</v>
      </c>
      <c r="H2648">
        <v>-14.234999999999999</v>
      </c>
      <c r="I2648">
        <v>35144</v>
      </c>
      <c r="J2648">
        <v>208495</v>
      </c>
      <c r="K2648">
        <v>46964</v>
      </c>
      <c r="L2648">
        <v>16012</v>
      </c>
      <c r="M2648">
        <v>12419</v>
      </c>
      <c r="N2648" s="5">
        <v>0.16856422873422899</v>
      </c>
      <c r="O2648">
        <v>245879</v>
      </c>
      <c r="P2648">
        <v>199191</v>
      </c>
      <c r="Q2648">
        <v>0</v>
      </c>
      <c r="S2648" s="5"/>
      <c r="T2648" t="s">
        <v>5057</v>
      </c>
      <c r="U2648" s="3">
        <v>45755</v>
      </c>
      <c r="V2648" t="str">
        <f t="shared" si="123"/>
        <v>Tuesday</v>
      </c>
      <c r="W2648" t="str">
        <f t="shared" si="124"/>
        <v>April</v>
      </c>
      <c r="X2648">
        <v>15</v>
      </c>
      <c r="Y2648" t="str">
        <f t="shared" si="125"/>
        <v>Afternoon</v>
      </c>
      <c r="Z2648" t="s">
        <v>5070</v>
      </c>
    </row>
    <row r="2649" spans="1:26" x14ac:dyDescent="0.3">
      <c r="A2649" t="s">
        <v>2670</v>
      </c>
      <c r="B2649" t="s">
        <v>5023</v>
      </c>
      <c r="C2649" t="s">
        <v>5029</v>
      </c>
      <c r="D2649" t="s">
        <v>5031</v>
      </c>
      <c r="E2649" t="s">
        <v>5040</v>
      </c>
      <c r="F2649" t="s">
        <v>5045</v>
      </c>
      <c r="G2649">
        <v>-51.9253</v>
      </c>
      <c r="H2649">
        <v>-14.234999999999999</v>
      </c>
      <c r="I2649">
        <v>31271</v>
      </c>
      <c r="J2649">
        <v>214655</v>
      </c>
      <c r="K2649">
        <v>30215</v>
      </c>
      <c r="L2649">
        <v>14681</v>
      </c>
      <c r="M2649">
        <v>11616</v>
      </c>
      <c r="N2649" s="5">
        <v>0.145683623063462</v>
      </c>
      <c r="O2649">
        <v>269559</v>
      </c>
      <c r="P2649">
        <v>0</v>
      </c>
      <c r="Q2649">
        <v>207766</v>
      </c>
      <c r="R2649">
        <v>5472</v>
      </c>
      <c r="S2649" s="5">
        <v>2.0299999999999999E-2</v>
      </c>
      <c r="T2649" t="s">
        <v>5051</v>
      </c>
      <c r="U2649" s="3">
        <v>45629</v>
      </c>
      <c r="V2649" t="str">
        <f t="shared" si="123"/>
        <v>Tuesday</v>
      </c>
      <c r="W2649" t="str">
        <f t="shared" si="124"/>
        <v>December</v>
      </c>
      <c r="X2649">
        <v>11</v>
      </c>
      <c r="Y2649" t="str">
        <f t="shared" si="125"/>
        <v>Morning</v>
      </c>
      <c r="Z2649" t="s">
        <v>5070</v>
      </c>
    </row>
    <row r="2650" spans="1:26" x14ac:dyDescent="0.3">
      <c r="A2650" t="s">
        <v>2671</v>
      </c>
      <c r="B2650" t="s">
        <v>5025</v>
      </c>
      <c r="C2650" t="s">
        <v>5029</v>
      </c>
      <c r="D2650" t="s">
        <v>5032</v>
      </c>
      <c r="E2650" t="s">
        <v>5037</v>
      </c>
      <c r="F2650" t="s">
        <v>5044</v>
      </c>
      <c r="G2650">
        <v>78.962900000000005</v>
      </c>
      <c r="H2650">
        <v>20.593699999999998</v>
      </c>
      <c r="I2650">
        <v>33642</v>
      </c>
      <c r="J2650">
        <v>457610</v>
      </c>
      <c r="K2650">
        <v>81040</v>
      </c>
      <c r="L2650">
        <v>29943</v>
      </c>
      <c r="M2650">
        <v>16306</v>
      </c>
      <c r="N2650" s="5">
        <v>7.3518293503634202E-2</v>
      </c>
      <c r="O2650">
        <v>580369</v>
      </c>
      <c r="P2650">
        <v>0</v>
      </c>
      <c r="Q2650">
        <v>0</v>
      </c>
      <c r="S2650" s="5"/>
      <c r="T2650" t="s">
        <v>5059</v>
      </c>
      <c r="U2650" s="3">
        <v>45658</v>
      </c>
      <c r="V2650" t="str">
        <f t="shared" si="123"/>
        <v>Wednesday</v>
      </c>
      <c r="W2650" t="str">
        <f t="shared" si="124"/>
        <v>January</v>
      </c>
      <c r="X2650">
        <v>15</v>
      </c>
      <c r="Y2650" t="str">
        <f t="shared" si="125"/>
        <v>Afternoon</v>
      </c>
      <c r="Z2650" t="s">
        <v>5069</v>
      </c>
    </row>
    <row r="2651" spans="1:26" x14ac:dyDescent="0.3">
      <c r="A2651" t="s">
        <v>2672</v>
      </c>
      <c r="B2651" t="s">
        <v>5025</v>
      </c>
      <c r="C2651" t="s">
        <v>5029</v>
      </c>
      <c r="D2651" t="s">
        <v>5031</v>
      </c>
      <c r="E2651" t="s">
        <v>5036</v>
      </c>
      <c r="F2651" t="s">
        <v>5043</v>
      </c>
      <c r="G2651">
        <v>-3.4359999999999999</v>
      </c>
      <c r="H2651">
        <v>55.378100000000003</v>
      </c>
      <c r="I2651">
        <v>251178</v>
      </c>
      <c r="J2651">
        <v>2796131</v>
      </c>
      <c r="K2651">
        <v>605771</v>
      </c>
      <c r="L2651">
        <v>152773</v>
      </c>
      <c r="M2651">
        <v>155376</v>
      </c>
      <c r="N2651" s="5">
        <v>8.9830566909138751E-2</v>
      </c>
      <c r="O2651">
        <v>3269459</v>
      </c>
      <c r="P2651">
        <v>2796131</v>
      </c>
      <c r="Q2651">
        <v>0</v>
      </c>
      <c r="S2651" s="5"/>
      <c r="T2651" t="s">
        <v>5052</v>
      </c>
      <c r="U2651" s="3">
        <v>45645</v>
      </c>
      <c r="V2651" t="str">
        <f t="shared" si="123"/>
        <v>Thursday</v>
      </c>
      <c r="W2651" t="str">
        <f t="shared" si="124"/>
        <v>December</v>
      </c>
      <c r="X2651">
        <v>15</v>
      </c>
      <c r="Y2651" t="str">
        <f t="shared" si="125"/>
        <v>Afternoon</v>
      </c>
      <c r="Z2651" t="s">
        <v>5069</v>
      </c>
    </row>
    <row r="2652" spans="1:26" x14ac:dyDescent="0.3">
      <c r="A2652" t="s">
        <v>2673</v>
      </c>
      <c r="B2652" t="s">
        <v>5025</v>
      </c>
      <c r="C2652" t="s">
        <v>5029</v>
      </c>
      <c r="D2652" t="s">
        <v>5031</v>
      </c>
      <c r="E2652" t="s">
        <v>5037</v>
      </c>
      <c r="F2652" t="s">
        <v>5048</v>
      </c>
      <c r="G2652">
        <v>10.451499999999999</v>
      </c>
      <c r="H2652">
        <v>51.165700000000001</v>
      </c>
      <c r="I2652">
        <v>37446</v>
      </c>
      <c r="J2652">
        <v>334395</v>
      </c>
      <c r="K2652">
        <v>56731</v>
      </c>
      <c r="L2652">
        <v>18661</v>
      </c>
      <c r="M2652">
        <v>11138</v>
      </c>
      <c r="N2652" s="5">
        <v>0.111981598064284</v>
      </c>
      <c r="O2652">
        <v>386337</v>
      </c>
      <c r="P2652">
        <v>0</v>
      </c>
      <c r="Q2652">
        <v>0</v>
      </c>
      <c r="S2652" s="5"/>
      <c r="T2652" t="s">
        <v>5051</v>
      </c>
      <c r="U2652" s="3">
        <v>45320</v>
      </c>
      <c r="V2652" t="str">
        <f t="shared" si="123"/>
        <v>Monday</v>
      </c>
      <c r="W2652" t="str">
        <f t="shared" si="124"/>
        <v>January</v>
      </c>
      <c r="X2652">
        <v>11</v>
      </c>
      <c r="Y2652" t="str">
        <f t="shared" si="125"/>
        <v>Morning</v>
      </c>
      <c r="Z2652" t="s">
        <v>5070</v>
      </c>
    </row>
    <row r="2653" spans="1:26" x14ac:dyDescent="0.3">
      <c r="A2653" t="s">
        <v>2674</v>
      </c>
      <c r="B2653" t="s">
        <v>5023</v>
      </c>
      <c r="C2653" t="s">
        <v>5029</v>
      </c>
      <c r="D2653" t="s">
        <v>5033</v>
      </c>
      <c r="E2653" t="s">
        <v>5036</v>
      </c>
      <c r="F2653" t="s">
        <v>5048</v>
      </c>
      <c r="G2653">
        <v>10.451499999999999</v>
      </c>
      <c r="H2653">
        <v>51.165700000000001</v>
      </c>
      <c r="I2653">
        <v>44309</v>
      </c>
      <c r="J2653">
        <v>221631</v>
      </c>
      <c r="K2653">
        <v>26147</v>
      </c>
      <c r="L2653">
        <v>16392</v>
      </c>
      <c r="M2653">
        <v>11340</v>
      </c>
      <c r="N2653" s="5">
        <v>0.1999265269216812</v>
      </c>
      <c r="O2653">
        <v>252249</v>
      </c>
      <c r="P2653">
        <v>212396</v>
      </c>
      <c r="Q2653">
        <v>0</v>
      </c>
      <c r="R2653">
        <v>5246</v>
      </c>
      <c r="S2653" s="5">
        <v>2.0799999999999999E-2</v>
      </c>
      <c r="T2653" t="s">
        <v>5056</v>
      </c>
      <c r="U2653" s="3">
        <v>45434</v>
      </c>
      <c r="V2653" t="str">
        <f t="shared" si="123"/>
        <v>Wednesday</v>
      </c>
      <c r="W2653" t="str">
        <f t="shared" si="124"/>
        <v>May</v>
      </c>
      <c r="X2653">
        <v>9</v>
      </c>
      <c r="Y2653" t="str">
        <f t="shared" si="125"/>
        <v>Morning</v>
      </c>
      <c r="Z2653" t="s">
        <v>5070</v>
      </c>
    </row>
    <row r="2654" spans="1:26" x14ac:dyDescent="0.3">
      <c r="A2654" t="s">
        <v>2675</v>
      </c>
      <c r="B2654" t="s">
        <v>5024</v>
      </c>
      <c r="C2654" t="s">
        <v>5029</v>
      </c>
      <c r="D2654" t="s">
        <v>5031</v>
      </c>
      <c r="E2654" t="s">
        <v>5036</v>
      </c>
      <c r="F2654" t="s">
        <v>5044</v>
      </c>
      <c r="G2654">
        <v>78.962900000000005</v>
      </c>
      <c r="H2654">
        <v>20.593699999999998</v>
      </c>
      <c r="I2654">
        <v>357244</v>
      </c>
      <c r="J2654">
        <v>2636403</v>
      </c>
      <c r="K2654">
        <v>336616</v>
      </c>
      <c r="L2654">
        <v>115105</v>
      </c>
      <c r="M2654">
        <v>95858</v>
      </c>
      <c r="N2654" s="5">
        <v>0.13550433689041341</v>
      </c>
      <c r="O2654">
        <v>3268740</v>
      </c>
      <c r="P2654">
        <v>2636403</v>
      </c>
      <c r="Q2654">
        <v>0</v>
      </c>
      <c r="S2654" s="5"/>
      <c r="T2654" t="s">
        <v>5052</v>
      </c>
      <c r="U2654" s="3">
        <v>45751</v>
      </c>
      <c r="V2654" t="str">
        <f t="shared" si="123"/>
        <v>Friday</v>
      </c>
      <c r="W2654" t="str">
        <f t="shared" si="124"/>
        <v>April</v>
      </c>
      <c r="X2654">
        <v>16</v>
      </c>
      <c r="Y2654" t="str">
        <f t="shared" si="125"/>
        <v>Afternoon</v>
      </c>
      <c r="Z2654" t="s">
        <v>5070</v>
      </c>
    </row>
    <row r="2655" spans="1:26" x14ac:dyDescent="0.3">
      <c r="A2655" t="s">
        <v>2676</v>
      </c>
      <c r="B2655" t="s">
        <v>5027</v>
      </c>
      <c r="C2655" t="s">
        <v>5029</v>
      </c>
      <c r="D2655" t="s">
        <v>5033</v>
      </c>
      <c r="E2655" t="s">
        <v>5040</v>
      </c>
      <c r="F2655" t="s">
        <v>5044</v>
      </c>
      <c r="G2655">
        <v>78.962900000000005</v>
      </c>
      <c r="H2655">
        <v>20.593699999999998</v>
      </c>
      <c r="I2655">
        <v>97876</v>
      </c>
      <c r="J2655">
        <v>410409</v>
      </c>
      <c r="K2655">
        <v>80361</v>
      </c>
      <c r="L2655">
        <v>23233</v>
      </c>
      <c r="M2655">
        <v>20822</v>
      </c>
      <c r="N2655" s="5">
        <v>0.23848603302884541</v>
      </c>
      <c r="O2655">
        <v>513662</v>
      </c>
      <c r="P2655">
        <v>0</v>
      </c>
      <c r="Q2655">
        <v>1426788</v>
      </c>
      <c r="S2655" s="5"/>
      <c r="T2655" t="s">
        <v>5057</v>
      </c>
      <c r="U2655" s="3">
        <v>45772</v>
      </c>
      <c r="V2655" t="str">
        <f t="shared" si="123"/>
        <v>Friday</v>
      </c>
      <c r="W2655" t="str">
        <f t="shared" si="124"/>
        <v>April</v>
      </c>
      <c r="X2655">
        <v>11</v>
      </c>
      <c r="Y2655" t="str">
        <f t="shared" si="125"/>
        <v>Morning</v>
      </c>
      <c r="Z2655" t="s">
        <v>5071</v>
      </c>
    </row>
    <row r="2656" spans="1:26" x14ac:dyDescent="0.3">
      <c r="A2656" t="s">
        <v>2677</v>
      </c>
      <c r="B2656" t="s">
        <v>5025</v>
      </c>
      <c r="C2656" t="s">
        <v>5029</v>
      </c>
      <c r="D2656" t="s">
        <v>5033</v>
      </c>
      <c r="E2656" t="s">
        <v>5036</v>
      </c>
      <c r="F2656" t="s">
        <v>5047</v>
      </c>
      <c r="G2656">
        <v>138.25290000000001</v>
      </c>
      <c r="H2656">
        <v>36.204799999999999</v>
      </c>
      <c r="I2656">
        <v>294393</v>
      </c>
      <c r="J2656">
        <v>1518938</v>
      </c>
      <c r="K2656">
        <v>352678</v>
      </c>
      <c r="L2656">
        <v>92268</v>
      </c>
      <c r="M2656">
        <v>80343</v>
      </c>
      <c r="N2656" s="5">
        <v>0.19381533871662271</v>
      </c>
      <c r="O2656">
        <v>1836784</v>
      </c>
      <c r="P2656">
        <v>1518938</v>
      </c>
      <c r="Q2656">
        <v>0</v>
      </c>
      <c r="S2656" s="5"/>
      <c r="T2656" t="s">
        <v>5057</v>
      </c>
      <c r="U2656" s="3">
        <v>45440</v>
      </c>
      <c r="V2656" t="str">
        <f t="shared" si="123"/>
        <v>Tuesday</v>
      </c>
      <c r="W2656" t="str">
        <f t="shared" si="124"/>
        <v>May</v>
      </c>
      <c r="X2656">
        <v>17</v>
      </c>
      <c r="Y2656" t="str">
        <f t="shared" si="125"/>
        <v>Afternoon</v>
      </c>
      <c r="Z2656" t="s">
        <v>5070</v>
      </c>
    </row>
    <row r="2657" spans="1:26" x14ac:dyDescent="0.3">
      <c r="A2657" t="s">
        <v>2678</v>
      </c>
      <c r="B2657" t="s">
        <v>5027</v>
      </c>
      <c r="C2657" t="s">
        <v>5029</v>
      </c>
      <c r="D2657" t="s">
        <v>5031</v>
      </c>
      <c r="E2657" t="s">
        <v>5036</v>
      </c>
      <c r="F2657" t="s">
        <v>5047</v>
      </c>
      <c r="G2657">
        <v>138.25290000000001</v>
      </c>
      <c r="H2657">
        <v>36.204799999999999</v>
      </c>
      <c r="I2657">
        <v>293534</v>
      </c>
      <c r="J2657">
        <v>2833008</v>
      </c>
      <c r="K2657">
        <v>376126</v>
      </c>
      <c r="L2657">
        <v>161822</v>
      </c>
      <c r="M2657">
        <v>98714</v>
      </c>
      <c r="N2657" s="5">
        <v>0.1036123870464787</v>
      </c>
      <c r="O2657">
        <v>3511512</v>
      </c>
      <c r="P2657">
        <v>2833008</v>
      </c>
      <c r="Q2657">
        <v>0</v>
      </c>
      <c r="S2657" s="5"/>
      <c r="T2657" t="s">
        <v>5052</v>
      </c>
      <c r="U2657" s="3">
        <v>45315</v>
      </c>
      <c r="V2657" t="str">
        <f t="shared" si="123"/>
        <v>Wednesday</v>
      </c>
      <c r="W2657" t="str">
        <f t="shared" si="124"/>
        <v>January</v>
      </c>
      <c r="X2657">
        <v>12</v>
      </c>
      <c r="Y2657" t="str">
        <f t="shared" si="125"/>
        <v>Afternoon</v>
      </c>
      <c r="Z2657" t="s">
        <v>5070</v>
      </c>
    </row>
    <row r="2658" spans="1:26" x14ac:dyDescent="0.3">
      <c r="A2658" t="s">
        <v>2679</v>
      </c>
      <c r="B2658" t="s">
        <v>5023</v>
      </c>
      <c r="C2658" t="s">
        <v>5029</v>
      </c>
      <c r="D2658" t="s">
        <v>5033</v>
      </c>
      <c r="E2658" t="s">
        <v>5036</v>
      </c>
      <c r="F2658" t="s">
        <v>5049</v>
      </c>
      <c r="G2658">
        <v>-106.3468</v>
      </c>
      <c r="H2658">
        <v>56.130400000000002</v>
      </c>
      <c r="I2658">
        <v>68028</v>
      </c>
      <c r="J2658">
        <v>375305</v>
      </c>
      <c r="K2658">
        <v>75703</v>
      </c>
      <c r="L2658">
        <v>24104</v>
      </c>
      <c r="M2658">
        <v>10766</v>
      </c>
      <c r="N2658" s="5">
        <v>0.1812630064324354</v>
      </c>
      <c r="O2658">
        <v>486714</v>
      </c>
      <c r="P2658">
        <v>321242</v>
      </c>
      <c r="Q2658">
        <v>0</v>
      </c>
      <c r="R2658">
        <v>6862</v>
      </c>
      <c r="S2658" s="5">
        <v>1.41E-2</v>
      </c>
      <c r="T2658" t="s">
        <v>5056</v>
      </c>
      <c r="U2658" s="3">
        <v>45472</v>
      </c>
      <c r="V2658" t="str">
        <f t="shared" si="123"/>
        <v>Saturday</v>
      </c>
      <c r="W2658" t="str">
        <f t="shared" si="124"/>
        <v>June</v>
      </c>
      <c r="X2658">
        <v>16</v>
      </c>
      <c r="Y2658" t="str">
        <f t="shared" si="125"/>
        <v>Afternoon</v>
      </c>
      <c r="Z2658" t="s">
        <v>5070</v>
      </c>
    </row>
    <row r="2659" spans="1:26" x14ac:dyDescent="0.3">
      <c r="A2659" t="s">
        <v>2680</v>
      </c>
      <c r="B2659" t="s">
        <v>5027</v>
      </c>
      <c r="C2659" t="s">
        <v>5029</v>
      </c>
      <c r="D2659" t="s">
        <v>5032</v>
      </c>
      <c r="E2659" t="s">
        <v>5036</v>
      </c>
      <c r="F2659" t="s">
        <v>5043</v>
      </c>
      <c r="G2659">
        <v>-3.4359999999999999</v>
      </c>
      <c r="H2659">
        <v>55.378100000000003</v>
      </c>
      <c r="I2659">
        <v>44274</v>
      </c>
      <c r="J2659">
        <v>481951</v>
      </c>
      <c r="K2659">
        <v>109042</v>
      </c>
      <c r="L2659">
        <v>33471</v>
      </c>
      <c r="M2659">
        <v>16004</v>
      </c>
      <c r="N2659" s="5">
        <v>9.1865080861808487E-2</v>
      </c>
      <c r="O2659">
        <v>581775</v>
      </c>
      <c r="P2659">
        <v>446626</v>
      </c>
      <c r="Q2659">
        <v>0</v>
      </c>
      <c r="S2659" s="5"/>
      <c r="T2659" t="s">
        <v>5061</v>
      </c>
      <c r="U2659" s="3">
        <v>45399</v>
      </c>
      <c r="V2659" t="str">
        <f t="shared" si="123"/>
        <v>Wednesday</v>
      </c>
      <c r="W2659" t="str">
        <f t="shared" si="124"/>
        <v>April</v>
      </c>
      <c r="X2659">
        <v>8</v>
      </c>
      <c r="Y2659" t="str">
        <f t="shared" si="125"/>
        <v>Morning</v>
      </c>
      <c r="Z2659" t="s">
        <v>5069</v>
      </c>
    </row>
    <row r="2660" spans="1:26" x14ac:dyDescent="0.3">
      <c r="A2660" t="s">
        <v>2681</v>
      </c>
      <c r="B2660" t="s">
        <v>5027</v>
      </c>
      <c r="C2660" t="s">
        <v>5029</v>
      </c>
      <c r="D2660" t="s">
        <v>5033</v>
      </c>
      <c r="E2660" t="s">
        <v>5036</v>
      </c>
      <c r="F2660" t="s">
        <v>5044</v>
      </c>
      <c r="G2660">
        <v>78.962900000000005</v>
      </c>
      <c r="H2660">
        <v>20.593699999999998</v>
      </c>
      <c r="I2660">
        <v>52695</v>
      </c>
      <c r="J2660">
        <v>261833</v>
      </c>
      <c r="K2660">
        <v>31913</v>
      </c>
      <c r="L2660">
        <v>15095</v>
      </c>
      <c r="M2660">
        <v>12030</v>
      </c>
      <c r="N2660" s="5">
        <v>0.20125430464697869</v>
      </c>
      <c r="O2660">
        <v>308449</v>
      </c>
      <c r="P2660">
        <v>251180</v>
      </c>
      <c r="Q2660">
        <v>0</v>
      </c>
      <c r="S2660" s="5"/>
      <c r="T2660" t="s">
        <v>5057</v>
      </c>
      <c r="U2660" s="3">
        <v>45580</v>
      </c>
      <c r="V2660" t="str">
        <f t="shared" si="123"/>
        <v>Tuesday</v>
      </c>
      <c r="W2660" t="str">
        <f t="shared" si="124"/>
        <v>October</v>
      </c>
      <c r="X2660">
        <v>10</v>
      </c>
      <c r="Y2660" t="str">
        <f t="shared" si="125"/>
        <v>Morning</v>
      </c>
      <c r="Z2660" t="s">
        <v>5071</v>
      </c>
    </row>
    <row r="2661" spans="1:26" x14ac:dyDescent="0.3">
      <c r="A2661" t="s">
        <v>2682</v>
      </c>
      <c r="B2661" t="s">
        <v>5023</v>
      </c>
      <c r="C2661" t="s">
        <v>5029</v>
      </c>
      <c r="D2661" t="s">
        <v>5033</v>
      </c>
      <c r="E2661" t="s">
        <v>5036</v>
      </c>
      <c r="F2661" t="s">
        <v>5048</v>
      </c>
      <c r="G2661">
        <v>10.451499999999999</v>
      </c>
      <c r="H2661">
        <v>51.165700000000001</v>
      </c>
      <c r="I2661">
        <v>273602</v>
      </c>
      <c r="J2661">
        <v>1162951</v>
      </c>
      <c r="K2661">
        <v>203262</v>
      </c>
      <c r="L2661">
        <v>85805</v>
      </c>
      <c r="M2661">
        <v>28309</v>
      </c>
      <c r="N2661" s="5">
        <v>0.2352658977716158</v>
      </c>
      <c r="O2661">
        <v>1463395</v>
      </c>
      <c r="P2661">
        <v>1162951</v>
      </c>
      <c r="Q2661">
        <v>0</v>
      </c>
      <c r="R2661">
        <v>19170</v>
      </c>
      <c r="S2661" s="5">
        <v>1.3100000000000001E-2</v>
      </c>
      <c r="T2661" t="s">
        <v>5057</v>
      </c>
      <c r="U2661" s="3">
        <v>45685</v>
      </c>
      <c r="V2661" t="str">
        <f t="shared" si="123"/>
        <v>Tuesday</v>
      </c>
      <c r="W2661" t="str">
        <f t="shared" si="124"/>
        <v>January</v>
      </c>
      <c r="X2661">
        <v>16</v>
      </c>
      <c r="Y2661" t="str">
        <f t="shared" si="125"/>
        <v>Afternoon</v>
      </c>
      <c r="Z2661" t="s">
        <v>5071</v>
      </c>
    </row>
    <row r="2662" spans="1:26" x14ac:dyDescent="0.3">
      <c r="A2662" t="s">
        <v>2683</v>
      </c>
      <c r="B2662" t="s">
        <v>5023</v>
      </c>
      <c r="C2662" t="s">
        <v>5029</v>
      </c>
      <c r="D2662" t="s">
        <v>5031</v>
      </c>
      <c r="E2662" t="s">
        <v>5040</v>
      </c>
      <c r="F2662" t="s">
        <v>5049</v>
      </c>
      <c r="G2662">
        <v>-106.3468</v>
      </c>
      <c r="H2662">
        <v>56.130400000000002</v>
      </c>
      <c r="I2662">
        <v>72603</v>
      </c>
      <c r="J2662">
        <v>613975</v>
      </c>
      <c r="K2662">
        <v>98708</v>
      </c>
      <c r="L2662">
        <v>45204</v>
      </c>
      <c r="M2662">
        <v>25165</v>
      </c>
      <c r="N2662" s="5">
        <v>0.1182517278064547</v>
      </c>
      <c r="O2662">
        <v>678104</v>
      </c>
      <c r="P2662">
        <v>0</v>
      </c>
      <c r="Q2662">
        <v>229178</v>
      </c>
      <c r="R2662">
        <v>11527</v>
      </c>
      <c r="S2662" s="5">
        <v>1.7000000000000001E-2</v>
      </c>
      <c r="T2662" t="s">
        <v>5051</v>
      </c>
      <c r="U2662" s="3">
        <v>45487</v>
      </c>
      <c r="V2662" t="str">
        <f t="shared" si="123"/>
        <v>Sunday</v>
      </c>
      <c r="W2662" t="str">
        <f t="shared" si="124"/>
        <v>July</v>
      </c>
      <c r="X2662">
        <v>9</v>
      </c>
      <c r="Y2662" t="str">
        <f t="shared" si="125"/>
        <v>Morning</v>
      </c>
      <c r="Z2662" t="s">
        <v>5070</v>
      </c>
    </row>
    <row r="2663" spans="1:26" x14ac:dyDescent="0.3">
      <c r="A2663" t="s">
        <v>2684</v>
      </c>
      <c r="B2663" t="s">
        <v>5027</v>
      </c>
      <c r="C2663" t="s">
        <v>5029</v>
      </c>
      <c r="D2663" t="s">
        <v>5031</v>
      </c>
      <c r="E2663" t="s">
        <v>5036</v>
      </c>
      <c r="F2663" t="s">
        <v>5046</v>
      </c>
      <c r="G2663">
        <v>133.77510000000001</v>
      </c>
      <c r="H2663">
        <v>-25.2744</v>
      </c>
      <c r="I2663">
        <v>32449</v>
      </c>
      <c r="J2663">
        <v>364789</v>
      </c>
      <c r="K2663">
        <v>42510</v>
      </c>
      <c r="L2663">
        <v>25341</v>
      </c>
      <c r="M2663">
        <v>9748</v>
      </c>
      <c r="N2663" s="5">
        <v>8.8953778658332927E-2</v>
      </c>
      <c r="O2663">
        <v>426470</v>
      </c>
      <c r="P2663">
        <v>353227</v>
      </c>
      <c r="Q2663">
        <v>0</v>
      </c>
      <c r="S2663" s="5"/>
      <c r="T2663" t="s">
        <v>5052</v>
      </c>
      <c r="U2663" s="3">
        <v>45405</v>
      </c>
      <c r="V2663" t="str">
        <f t="shared" si="123"/>
        <v>Tuesday</v>
      </c>
      <c r="W2663" t="str">
        <f t="shared" si="124"/>
        <v>April</v>
      </c>
      <c r="X2663">
        <v>15</v>
      </c>
      <c r="Y2663" t="str">
        <f t="shared" si="125"/>
        <v>Afternoon</v>
      </c>
      <c r="Z2663" t="s">
        <v>5069</v>
      </c>
    </row>
    <row r="2664" spans="1:26" x14ac:dyDescent="0.3">
      <c r="A2664" t="s">
        <v>2685</v>
      </c>
      <c r="B2664" t="s">
        <v>5024</v>
      </c>
      <c r="C2664" t="s">
        <v>5029</v>
      </c>
      <c r="D2664" t="s">
        <v>5031</v>
      </c>
      <c r="E2664" t="s">
        <v>5036</v>
      </c>
      <c r="F2664" t="s">
        <v>5046</v>
      </c>
      <c r="G2664">
        <v>133.77510000000001</v>
      </c>
      <c r="H2664">
        <v>-25.2744</v>
      </c>
      <c r="I2664">
        <v>408299</v>
      </c>
      <c r="J2664">
        <v>2822459</v>
      </c>
      <c r="K2664">
        <v>363021</v>
      </c>
      <c r="L2664">
        <v>198585</v>
      </c>
      <c r="M2664">
        <v>130679</v>
      </c>
      <c r="N2664" s="5">
        <v>0.14466078219247999</v>
      </c>
      <c r="O2664">
        <v>3213507</v>
      </c>
      <c r="P2664">
        <v>2822459</v>
      </c>
      <c r="Q2664">
        <v>0</v>
      </c>
      <c r="S2664" s="5"/>
      <c r="T2664" t="s">
        <v>5052</v>
      </c>
      <c r="U2664" s="3">
        <v>45525</v>
      </c>
      <c r="V2664" t="str">
        <f t="shared" si="123"/>
        <v>Wednesday</v>
      </c>
      <c r="W2664" t="str">
        <f t="shared" si="124"/>
        <v>August</v>
      </c>
      <c r="X2664">
        <v>11</v>
      </c>
      <c r="Y2664" t="str">
        <f t="shared" si="125"/>
        <v>Morning</v>
      </c>
      <c r="Z2664" t="s">
        <v>5070</v>
      </c>
    </row>
    <row r="2665" spans="1:26" x14ac:dyDescent="0.3">
      <c r="A2665" t="s">
        <v>2686</v>
      </c>
      <c r="B2665" t="s">
        <v>5025</v>
      </c>
      <c r="C2665" t="s">
        <v>5029</v>
      </c>
      <c r="D2665" t="s">
        <v>5033</v>
      </c>
      <c r="E2665" t="s">
        <v>5037</v>
      </c>
      <c r="F2665" t="s">
        <v>5046</v>
      </c>
      <c r="G2665">
        <v>133.77510000000001</v>
      </c>
      <c r="H2665">
        <v>-25.2744</v>
      </c>
      <c r="I2665">
        <v>42065</v>
      </c>
      <c r="J2665">
        <v>207198</v>
      </c>
      <c r="K2665">
        <v>30121</v>
      </c>
      <c r="L2665">
        <v>7581</v>
      </c>
      <c r="M2665">
        <v>7317</v>
      </c>
      <c r="N2665" s="5">
        <v>0.20302124360939561</v>
      </c>
      <c r="O2665">
        <v>236356</v>
      </c>
      <c r="P2665">
        <v>0</v>
      </c>
      <c r="Q2665">
        <v>0</v>
      </c>
      <c r="S2665" s="5"/>
      <c r="T2665" t="s">
        <v>5056</v>
      </c>
      <c r="U2665" s="3">
        <v>45314</v>
      </c>
      <c r="V2665" t="str">
        <f t="shared" si="123"/>
        <v>Tuesday</v>
      </c>
      <c r="W2665" t="str">
        <f t="shared" si="124"/>
        <v>January</v>
      </c>
      <c r="X2665">
        <v>16</v>
      </c>
      <c r="Y2665" t="str">
        <f t="shared" si="125"/>
        <v>Afternoon</v>
      </c>
      <c r="Z2665" t="s">
        <v>5071</v>
      </c>
    </row>
    <row r="2666" spans="1:26" x14ac:dyDescent="0.3">
      <c r="A2666" t="s">
        <v>2687</v>
      </c>
      <c r="B2666" t="s">
        <v>5023</v>
      </c>
      <c r="C2666" t="s">
        <v>5030</v>
      </c>
      <c r="D2666" t="s">
        <v>5033</v>
      </c>
      <c r="E2666" t="s">
        <v>5036</v>
      </c>
      <c r="F2666" t="s">
        <v>5045</v>
      </c>
      <c r="G2666">
        <v>-51.9253</v>
      </c>
      <c r="H2666">
        <v>-14.234999999999999</v>
      </c>
      <c r="I2666">
        <v>55143</v>
      </c>
      <c r="J2666">
        <v>252410</v>
      </c>
      <c r="K2666">
        <v>46960</v>
      </c>
      <c r="L2666">
        <v>19110</v>
      </c>
      <c r="M2666">
        <v>10157</v>
      </c>
      <c r="N2666" s="5">
        <v>0.21846991564220719</v>
      </c>
      <c r="O2666">
        <v>305098</v>
      </c>
      <c r="P2666">
        <v>234718</v>
      </c>
      <c r="Q2666">
        <v>0</v>
      </c>
      <c r="R2666">
        <v>4362</v>
      </c>
      <c r="S2666" s="5">
        <v>1.43E-2</v>
      </c>
      <c r="T2666" t="s">
        <v>5056</v>
      </c>
      <c r="U2666" s="3">
        <v>45457</v>
      </c>
      <c r="V2666" t="str">
        <f t="shared" si="123"/>
        <v>Friday</v>
      </c>
      <c r="W2666" t="str">
        <f t="shared" si="124"/>
        <v>June</v>
      </c>
      <c r="X2666">
        <v>17</v>
      </c>
      <c r="Y2666" t="str">
        <f t="shared" si="125"/>
        <v>Afternoon</v>
      </c>
      <c r="Z2666" t="s">
        <v>5071</v>
      </c>
    </row>
    <row r="2667" spans="1:26" x14ac:dyDescent="0.3">
      <c r="A2667" t="s">
        <v>2688</v>
      </c>
      <c r="B2667" t="s">
        <v>5025</v>
      </c>
      <c r="C2667" t="s">
        <v>5029</v>
      </c>
      <c r="D2667" t="s">
        <v>5035</v>
      </c>
      <c r="E2667" t="s">
        <v>5037</v>
      </c>
      <c r="F2667" t="s">
        <v>5047</v>
      </c>
      <c r="G2667">
        <v>138.25290000000001</v>
      </c>
      <c r="H2667">
        <v>36.204799999999999</v>
      </c>
      <c r="I2667">
        <v>31912</v>
      </c>
      <c r="J2667">
        <v>221250</v>
      </c>
      <c r="K2667">
        <v>37777</v>
      </c>
      <c r="L2667">
        <v>9612</v>
      </c>
      <c r="M2667">
        <v>4920</v>
      </c>
      <c r="N2667" s="5">
        <v>0.1442356198071052</v>
      </c>
      <c r="O2667">
        <v>261458</v>
      </c>
      <c r="P2667">
        <v>0</v>
      </c>
      <c r="Q2667">
        <v>0</v>
      </c>
      <c r="S2667" s="5"/>
      <c r="T2667" t="s">
        <v>5058</v>
      </c>
      <c r="U2667" s="3">
        <v>45759</v>
      </c>
      <c r="V2667" t="str">
        <f t="shared" si="123"/>
        <v>Saturday</v>
      </c>
      <c r="W2667" t="str">
        <f t="shared" si="124"/>
        <v>April</v>
      </c>
      <c r="X2667">
        <v>17</v>
      </c>
      <c r="Y2667" t="str">
        <f t="shared" si="125"/>
        <v>Afternoon</v>
      </c>
      <c r="Z2667" t="s">
        <v>5070</v>
      </c>
    </row>
    <row r="2668" spans="1:26" x14ac:dyDescent="0.3">
      <c r="A2668" t="s">
        <v>2689</v>
      </c>
      <c r="B2668" t="s">
        <v>5027</v>
      </c>
      <c r="C2668" t="s">
        <v>5029</v>
      </c>
      <c r="D2668" t="s">
        <v>5032</v>
      </c>
      <c r="E2668" t="s">
        <v>5036</v>
      </c>
      <c r="F2668" t="s">
        <v>5050</v>
      </c>
      <c r="G2668">
        <v>-95.712900000000005</v>
      </c>
      <c r="H2668">
        <v>37.090200000000003</v>
      </c>
      <c r="I2668">
        <v>8228</v>
      </c>
      <c r="J2668">
        <v>128813</v>
      </c>
      <c r="K2668">
        <v>23191</v>
      </c>
      <c r="L2668">
        <v>4729</v>
      </c>
      <c r="M2668">
        <v>7381</v>
      </c>
      <c r="N2668" s="5">
        <v>6.387931721113152E-2</v>
      </c>
      <c r="O2668">
        <v>164739</v>
      </c>
      <c r="P2668">
        <v>111588</v>
      </c>
      <c r="Q2668">
        <v>0</v>
      </c>
      <c r="S2668" s="5"/>
      <c r="T2668" t="s">
        <v>5061</v>
      </c>
      <c r="U2668" s="3">
        <v>45676</v>
      </c>
      <c r="V2668" t="str">
        <f t="shared" si="123"/>
        <v>Sunday</v>
      </c>
      <c r="W2668" t="str">
        <f t="shared" si="124"/>
        <v>January</v>
      </c>
      <c r="X2668">
        <v>19</v>
      </c>
      <c r="Y2668" t="str">
        <f t="shared" si="125"/>
        <v>Evening</v>
      </c>
      <c r="Z2668" t="s">
        <v>5069</v>
      </c>
    </row>
    <row r="2669" spans="1:26" x14ac:dyDescent="0.3">
      <c r="A2669" t="s">
        <v>2690</v>
      </c>
      <c r="B2669" t="s">
        <v>5024</v>
      </c>
      <c r="C2669" t="s">
        <v>5029</v>
      </c>
      <c r="D2669" t="s">
        <v>5031</v>
      </c>
      <c r="E2669" t="s">
        <v>5036</v>
      </c>
      <c r="F2669" t="s">
        <v>5045</v>
      </c>
      <c r="G2669">
        <v>-51.9253</v>
      </c>
      <c r="H2669">
        <v>-14.234999999999999</v>
      </c>
      <c r="I2669">
        <v>295001</v>
      </c>
      <c r="J2669">
        <v>2364715</v>
      </c>
      <c r="K2669">
        <v>303864</v>
      </c>
      <c r="L2669">
        <v>111548</v>
      </c>
      <c r="M2669">
        <v>105323</v>
      </c>
      <c r="N2669" s="5">
        <v>0.124751269536739</v>
      </c>
      <c r="O2669">
        <v>2646440</v>
      </c>
      <c r="P2669">
        <v>2364715</v>
      </c>
      <c r="Q2669">
        <v>0</v>
      </c>
      <c r="S2669" s="5"/>
      <c r="T2669" t="s">
        <v>5052</v>
      </c>
      <c r="U2669" s="3">
        <v>45668</v>
      </c>
      <c r="V2669" t="str">
        <f t="shared" si="123"/>
        <v>Saturday</v>
      </c>
      <c r="W2669" t="str">
        <f t="shared" si="124"/>
        <v>January</v>
      </c>
      <c r="X2669">
        <v>12</v>
      </c>
      <c r="Y2669" t="str">
        <f t="shared" si="125"/>
        <v>Afternoon</v>
      </c>
      <c r="Z2669" t="s">
        <v>5070</v>
      </c>
    </row>
    <row r="2670" spans="1:26" x14ac:dyDescent="0.3">
      <c r="A2670" t="s">
        <v>2691</v>
      </c>
      <c r="B2670" t="s">
        <v>5027</v>
      </c>
      <c r="C2670" t="s">
        <v>5029</v>
      </c>
      <c r="D2670" t="s">
        <v>5033</v>
      </c>
      <c r="E2670" t="s">
        <v>5036</v>
      </c>
      <c r="F2670" t="s">
        <v>5043</v>
      </c>
      <c r="G2670">
        <v>-3.4359999999999999</v>
      </c>
      <c r="H2670">
        <v>55.378100000000003</v>
      </c>
      <c r="I2670">
        <v>20341</v>
      </c>
      <c r="J2670">
        <v>121850</v>
      </c>
      <c r="K2670">
        <v>28918</v>
      </c>
      <c r="L2670">
        <v>8849</v>
      </c>
      <c r="M2670">
        <v>5263</v>
      </c>
      <c r="N2670" s="5">
        <v>0.16693607819873671</v>
      </c>
      <c r="O2670">
        <v>146715</v>
      </c>
      <c r="P2670">
        <v>110959</v>
      </c>
      <c r="Q2670">
        <v>0</v>
      </c>
      <c r="S2670" s="5"/>
      <c r="T2670" t="s">
        <v>5057</v>
      </c>
      <c r="U2670" s="3">
        <v>45450</v>
      </c>
      <c r="V2670" t="str">
        <f t="shared" si="123"/>
        <v>Friday</v>
      </c>
      <c r="W2670" t="str">
        <f t="shared" si="124"/>
        <v>June</v>
      </c>
      <c r="X2670">
        <v>10</v>
      </c>
      <c r="Y2670" t="str">
        <f t="shared" si="125"/>
        <v>Morning</v>
      </c>
      <c r="Z2670" t="s">
        <v>5070</v>
      </c>
    </row>
    <row r="2671" spans="1:26" x14ac:dyDescent="0.3">
      <c r="A2671" t="s">
        <v>2692</v>
      </c>
      <c r="B2671" t="s">
        <v>5025</v>
      </c>
      <c r="C2671" t="s">
        <v>5029</v>
      </c>
      <c r="D2671" t="s">
        <v>5032</v>
      </c>
      <c r="E2671" t="s">
        <v>5036</v>
      </c>
      <c r="F2671" t="s">
        <v>5044</v>
      </c>
      <c r="G2671">
        <v>78.962900000000005</v>
      </c>
      <c r="H2671">
        <v>20.593699999999998</v>
      </c>
      <c r="I2671">
        <v>129106</v>
      </c>
      <c r="J2671">
        <v>1438391</v>
      </c>
      <c r="K2671">
        <v>344651</v>
      </c>
      <c r="L2671">
        <v>110211</v>
      </c>
      <c r="M2671">
        <v>84538</v>
      </c>
      <c r="N2671" s="5">
        <v>8.9757520189210155E-2</v>
      </c>
      <c r="O2671">
        <v>1618298</v>
      </c>
      <c r="P2671">
        <v>1438391</v>
      </c>
      <c r="Q2671">
        <v>0</v>
      </c>
      <c r="S2671" s="5"/>
      <c r="T2671" t="s">
        <v>5061</v>
      </c>
      <c r="U2671" s="3">
        <v>45472</v>
      </c>
      <c r="V2671" t="str">
        <f t="shared" si="123"/>
        <v>Saturday</v>
      </c>
      <c r="W2671" t="str">
        <f t="shared" si="124"/>
        <v>June</v>
      </c>
      <c r="X2671">
        <v>11</v>
      </c>
      <c r="Y2671" t="str">
        <f t="shared" si="125"/>
        <v>Morning</v>
      </c>
      <c r="Z2671" t="s">
        <v>5069</v>
      </c>
    </row>
    <row r="2672" spans="1:26" x14ac:dyDescent="0.3">
      <c r="A2672" t="s">
        <v>2693</v>
      </c>
      <c r="B2672" t="s">
        <v>5027</v>
      </c>
      <c r="C2672" t="s">
        <v>5029</v>
      </c>
      <c r="D2672" t="s">
        <v>5035</v>
      </c>
      <c r="E2672" t="s">
        <v>5040</v>
      </c>
      <c r="F2672" t="s">
        <v>5047</v>
      </c>
      <c r="G2672">
        <v>138.25290000000001</v>
      </c>
      <c r="H2672">
        <v>36.204799999999999</v>
      </c>
      <c r="I2672">
        <v>38086</v>
      </c>
      <c r="J2672">
        <v>297758</v>
      </c>
      <c r="K2672">
        <v>53958</v>
      </c>
      <c r="L2672">
        <v>9207</v>
      </c>
      <c r="M2672">
        <v>6693</v>
      </c>
      <c r="N2672" s="5">
        <v>0.12791099184877461</v>
      </c>
      <c r="O2672">
        <v>380420</v>
      </c>
      <c r="P2672">
        <v>0</v>
      </c>
      <c r="Q2672">
        <v>1803306</v>
      </c>
      <c r="S2672" s="5"/>
      <c r="T2672" t="s">
        <v>5060</v>
      </c>
      <c r="U2672" s="3">
        <v>45465</v>
      </c>
      <c r="V2672" t="str">
        <f t="shared" si="123"/>
        <v>Saturday</v>
      </c>
      <c r="W2672" t="str">
        <f t="shared" si="124"/>
        <v>June</v>
      </c>
      <c r="X2672">
        <v>11</v>
      </c>
      <c r="Y2672" t="str">
        <f t="shared" si="125"/>
        <v>Morning</v>
      </c>
      <c r="Z2672" t="s">
        <v>5070</v>
      </c>
    </row>
    <row r="2673" spans="1:26" x14ac:dyDescent="0.3">
      <c r="A2673" t="s">
        <v>2694</v>
      </c>
      <c r="B2673" t="s">
        <v>5025</v>
      </c>
      <c r="C2673" t="s">
        <v>5029</v>
      </c>
      <c r="D2673" t="s">
        <v>5035</v>
      </c>
      <c r="E2673" t="s">
        <v>5037</v>
      </c>
      <c r="F2673" t="s">
        <v>5044</v>
      </c>
      <c r="G2673">
        <v>78.962900000000005</v>
      </c>
      <c r="H2673">
        <v>20.593699999999998</v>
      </c>
      <c r="I2673">
        <v>21321</v>
      </c>
      <c r="J2673">
        <v>158273</v>
      </c>
      <c r="K2673">
        <v>24309</v>
      </c>
      <c r="L2673">
        <v>11799</v>
      </c>
      <c r="M2673">
        <v>6923</v>
      </c>
      <c r="N2673" s="5">
        <v>0.1347136206990176</v>
      </c>
      <c r="O2673">
        <v>199610</v>
      </c>
      <c r="P2673">
        <v>0</v>
      </c>
      <c r="Q2673">
        <v>0</v>
      </c>
      <c r="S2673" s="5"/>
      <c r="T2673" t="s">
        <v>5058</v>
      </c>
      <c r="U2673" s="3">
        <v>45446</v>
      </c>
      <c r="V2673" t="str">
        <f t="shared" si="123"/>
        <v>Monday</v>
      </c>
      <c r="W2673" t="str">
        <f t="shared" si="124"/>
        <v>June</v>
      </c>
      <c r="X2673">
        <v>17</v>
      </c>
      <c r="Y2673" t="str">
        <f t="shared" si="125"/>
        <v>Afternoon</v>
      </c>
      <c r="Z2673" t="s">
        <v>5070</v>
      </c>
    </row>
    <row r="2674" spans="1:26" x14ac:dyDescent="0.3">
      <c r="A2674" t="s">
        <v>2695</v>
      </c>
      <c r="B2674" t="s">
        <v>5027</v>
      </c>
      <c r="C2674" t="s">
        <v>5029</v>
      </c>
      <c r="D2674" t="s">
        <v>5033</v>
      </c>
      <c r="E2674" t="s">
        <v>5036</v>
      </c>
      <c r="F2674" t="s">
        <v>5043</v>
      </c>
      <c r="G2674">
        <v>-3.4359999999999999</v>
      </c>
      <c r="H2674">
        <v>55.378100000000003</v>
      </c>
      <c r="I2674">
        <v>41666</v>
      </c>
      <c r="J2674">
        <v>233351</v>
      </c>
      <c r="K2674">
        <v>39341</v>
      </c>
      <c r="L2674">
        <v>13428</v>
      </c>
      <c r="M2674">
        <v>5652</v>
      </c>
      <c r="N2674" s="5">
        <v>0.17855844163198811</v>
      </c>
      <c r="O2674">
        <v>302955</v>
      </c>
      <c r="P2674">
        <v>215468</v>
      </c>
      <c r="Q2674">
        <v>0</v>
      </c>
      <c r="S2674" s="5"/>
      <c r="T2674" t="s">
        <v>5057</v>
      </c>
      <c r="U2674" s="3">
        <v>45772</v>
      </c>
      <c r="V2674" t="str">
        <f t="shared" si="123"/>
        <v>Friday</v>
      </c>
      <c r="W2674" t="str">
        <f t="shared" si="124"/>
        <v>April</v>
      </c>
      <c r="X2674">
        <v>11</v>
      </c>
      <c r="Y2674" t="str">
        <f t="shared" si="125"/>
        <v>Morning</v>
      </c>
      <c r="Z2674" t="s">
        <v>5070</v>
      </c>
    </row>
    <row r="2675" spans="1:26" x14ac:dyDescent="0.3">
      <c r="A2675" t="s">
        <v>2696</v>
      </c>
      <c r="B2675" t="s">
        <v>5023</v>
      </c>
      <c r="C2675" t="s">
        <v>5029</v>
      </c>
      <c r="D2675" t="s">
        <v>5031</v>
      </c>
      <c r="E2675" t="s">
        <v>5040</v>
      </c>
      <c r="F2675" t="s">
        <v>5043</v>
      </c>
      <c r="G2675">
        <v>-3.4359999999999999</v>
      </c>
      <c r="H2675">
        <v>55.378100000000003</v>
      </c>
      <c r="I2675">
        <v>14107</v>
      </c>
      <c r="J2675">
        <v>152881</v>
      </c>
      <c r="K2675">
        <v>20886</v>
      </c>
      <c r="L2675">
        <v>6104</v>
      </c>
      <c r="M2675">
        <v>6279</v>
      </c>
      <c r="N2675" s="5">
        <v>9.2278605707572819E-2</v>
      </c>
      <c r="O2675">
        <v>184594</v>
      </c>
      <c r="P2675">
        <v>0</v>
      </c>
      <c r="Q2675">
        <v>159955</v>
      </c>
      <c r="R2675">
        <v>3045</v>
      </c>
      <c r="S2675" s="5">
        <v>1.6500000000000001E-2</v>
      </c>
      <c r="T2675" t="s">
        <v>5051</v>
      </c>
      <c r="U2675" s="3">
        <v>45708</v>
      </c>
      <c r="V2675" t="str">
        <f t="shared" si="123"/>
        <v>Thursday</v>
      </c>
      <c r="W2675" t="str">
        <f t="shared" si="124"/>
        <v>February</v>
      </c>
      <c r="X2675">
        <v>12</v>
      </c>
      <c r="Y2675" t="str">
        <f t="shared" si="125"/>
        <v>Afternoon</v>
      </c>
      <c r="Z2675" t="s">
        <v>5069</v>
      </c>
    </row>
    <row r="2676" spans="1:26" x14ac:dyDescent="0.3">
      <c r="A2676" t="s">
        <v>2697</v>
      </c>
      <c r="B2676" t="s">
        <v>5024</v>
      </c>
      <c r="C2676" t="s">
        <v>5030</v>
      </c>
      <c r="D2676" t="s">
        <v>5033</v>
      </c>
      <c r="E2676" t="s">
        <v>5039</v>
      </c>
      <c r="F2676" t="s">
        <v>5049</v>
      </c>
      <c r="G2676">
        <v>-106.3468</v>
      </c>
      <c r="H2676">
        <v>56.130400000000002</v>
      </c>
      <c r="I2676">
        <v>44185</v>
      </c>
      <c r="J2676">
        <v>259529</v>
      </c>
      <c r="K2676">
        <v>49687</v>
      </c>
      <c r="L2676">
        <v>17177</v>
      </c>
      <c r="M2676">
        <v>5450</v>
      </c>
      <c r="N2676" s="5">
        <v>0.17025211669524501</v>
      </c>
      <c r="O2676">
        <v>315101</v>
      </c>
      <c r="P2676">
        <v>0</v>
      </c>
      <c r="Q2676">
        <v>0</v>
      </c>
      <c r="S2676" s="5"/>
      <c r="T2676" t="s">
        <v>5056</v>
      </c>
      <c r="U2676" s="3">
        <v>45560</v>
      </c>
      <c r="V2676" t="str">
        <f t="shared" si="123"/>
        <v>Wednesday</v>
      </c>
      <c r="W2676" t="str">
        <f t="shared" si="124"/>
        <v>September</v>
      </c>
      <c r="X2676">
        <v>12</v>
      </c>
      <c r="Y2676" t="str">
        <f t="shared" si="125"/>
        <v>Afternoon</v>
      </c>
      <c r="Z2676" t="s">
        <v>5070</v>
      </c>
    </row>
    <row r="2677" spans="1:26" x14ac:dyDescent="0.3">
      <c r="A2677" t="s">
        <v>2698</v>
      </c>
      <c r="B2677" t="s">
        <v>5023</v>
      </c>
      <c r="C2677" t="s">
        <v>5029</v>
      </c>
      <c r="D2677" t="s">
        <v>5031</v>
      </c>
      <c r="E2677" t="s">
        <v>5040</v>
      </c>
      <c r="F2677" t="s">
        <v>5044</v>
      </c>
      <c r="G2677">
        <v>78.962900000000005</v>
      </c>
      <c r="H2677">
        <v>20.593699999999998</v>
      </c>
      <c r="I2677">
        <v>52034</v>
      </c>
      <c r="J2677">
        <v>405571</v>
      </c>
      <c r="K2677">
        <v>94347</v>
      </c>
      <c r="L2677">
        <v>12519</v>
      </c>
      <c r="M2677">
        <v>14684</v>
      </c>
      <c r="N2677" s="5">
        <v>0.1282981886933999</v>
      </c>
      <c r="O2677">
        <v>521258</v>
      </c>
      <c r="P2677">
        <v>0</v>
      </c>
      <c r="Q2677">
        <v>138288</v>
      </c>
      <c r="R2677">
        <v>7558</v>
      </c>
      <c r="S2677" s="5">
        <v>1.4500000000000001E-2</v>
      </c>
      <c r="T2677" t="s">
        <v>5051</v>
      </c>
      <c r="U2677" s="3">
        <v>45366</v>
      </c>
      <c r="V2677" t="str">
        <f t="shared" si="123"/>
        <v>Friday</v>
      </c>
      <c r="W2677" t="str">
        <f t="shared" si="124"/>
        <v>March</v>
      </c>
      <c r="X2677">
        <v>15</v>
      </c>
      <c r="Y2677" t="str">
        <f t="shared" si="125"/>
        <v>Afternoon</v>
      </c>
      <c r="Z2677" t="s">
        <v>5070</v>
      </c>
    </row>
    <row r="2678" spans="1:26" x14ac:dyDescent="0.3">
      <c r="A2678" t="s">
        <v>2699</v>
      </c>
      <c r="B2678" t="s">
        <v>5025</v>
      </c>
      <c r="C2678" t="s">
        <v>5029</v>
      </c>
      <c r="D2678" t="s">
        <v>5035</v>
      </c>
      <c r="E2678" t="s">
        <v>5037</v>
      </c>
      <c r="F2678" t="s">
        <v>5043</v>
      </c>
      <c r="G2678">
        <v>-3.4359999999999999</v>
      </c>
      <c r="H2678">
        <v>55.378100000000003</v>
      </c>
      <c r="I2678">
        <v>29283</v>
      </c>
      <c r="J2678">
        <v>286719</v>
      </c>
      <c r="K2678">
        <v>37244</v>
      </c>
      <c r="L2678">
        <v>9537</v>
      </c>
      <c r="M2678">
        <v>15590</v>
      </c>
      <c r="N2678" s="5">
        <v>0.1021332838520153</v>
      </c>
      <c r="O2678">
        <v>365192</v>
      </c>
      <c r="P2678">
        <v>0</v>
      </c>
      <c r="Q2678">
        <v>0</v>
      </c>
      <c r="S2678" s="5"/>
      <c r="T2678" t="s">
        <v>5058</v>
      </c>
      <c r="U2678" s="3">
        <v>45487</v>
      </c>
      <c r="V2678" t="str">
        <f t="shared" si="123"/>
        <v>Sunday</v>
      </c>
      <c r="W2678" t="str">
        <f t="shared" si="124"/>
        <v>July</v>
      </c>
      <c r="X2678">
        <v>16</v>
      </c>
      <c r="Y2678" t="str">
        <f t="shared" si="125"/>
        <v>Afternoon</v>
      </c>
      <c r="Z2678" t="s">
        <v>5070</v>
      </c>
    </row>
    <row r="2679" spans="1:26" x14ac:dyDescent="0.3">
      <c r="A2679" t="s">
        <v>2700</v>
      </c>
      <c r="B2679" t="s">
        <v>5024</v>
      </c>
      <c r="C2679" t="s">
        <v>5029</v>
      </c>
      <c r="D2679" t="s">
        <v>5033</v>
      </c>
      <c r="E2679" t="s">
        <v>5039</v>
      </c>
      <c r="F2679" t="s">
        <v>5045</v>
      </c>
      <c r="G2679">
        <v>-51.9253</v>
      </c>
      <c r="H2679">
        <v>-14.234999999999999</v>
      </c>
      <c r="I2679">
        <v>59001</v>
      </c>
      <c r="J2679">
        <v>246852</v>
      </c>
      <c r="K2679">
        <v>43725</v>
      </c>
      <c r="L2679">
        <v>17721</v>
      </c>
      <c r="M2679">
        <v>12229</v>
      </c>
      <c r="N2679" s="5">
        <v>0.23901516610346729</v>
      </c>
      <c r="O2679">
        <v>284627</v>
      </c>
      <c r="P2679">
        <v>0</v>
      </c>
      <c r="Q2679">
        <v>0</v>
      </c>
      <c r="S2679" s="5"/>
      <c r="T2679" t="s">
        <v>5056</v>
      </c>
      <c r="U2679" s="3">
        <v>45310</v>
      </c>
      <c r="V2679" t="str">
        <f t="shared" si="123"/>
        <v>Friday</v>
      </c>
      <c r="W2679" t="str">
        <f t="shared" si="124"/>
        <v>January</v>
      </c>
      <c r="X2679">
        <v>12</v>
      </c>
      <c r="Y2679" t="str">
        <f t="shared" si="125"/>
        <v>Afternoon</v>
      </c>
      <c r="Z2679" t="s">
        <v>5071</v>
      </c>
    </row>
    <row r="2680" spans="1:26" x14ac:dyDescent="0.3">
      <c r="A2680" t="s">
        <v>2701</v>
      </c>
      <c r="B2680" t="s">
        <v>5023</v>
      </c>
      <c r="C2680" t="s">
        <v>5029</v>
      </c>
      <c r="D2680" t="s">
        <v>5033</v>
      </c>
      <c r="E2680" t="s">
        <v>5036</v>
      </c>
      <c r="F2680" t="s">
        <v>5044</v>
      </c>
      <c r="G2680">
        <v>78.962900000000005</v>
      </c>
      <c r="H2680">
        <v>20.593699999999998</v>
      </c>
      <c r="I2680">
        <v>58282</v>
      </c>
      <c r="J2680">
        <v>248463</v>
      </c>
      <c r="K2680">
        <v>56857</v>
      </c>
      <c r="L2680">
        <v>18582</v>
      </c>
      <c r="M2680">
        <v>14472</v>
      </c>
      <c r="N2680" s="5">
        <v>0.23457222466666519</v>
      </c>
      <c r="O2680">
        <v>317017</v>
      </c>
      <c r="P2680">
        <v>224377</v>
      </c>
      <c r="Q2680">
        <v>0</v>
      </c>
      <c r="R2680">
        <v>3613</v>
      </c>
      <c r="S2680" s="5">
        <v>1.14E-2</v>
      </c>
      <c r="T2680" t="s">
        <v>5056</v>
      </c>
      <c r="U2680" s="3">
        <v>45507</v>
      </c>
      <c r="V2680" t="str">
        <f t="shared" si="123"/>
        <v>Saturday</v>
      </c>
      <c r="W2680" t="str">
        <f t="shared" si="124"/>
        <v>August</v>
      </c>
      <c r="X2680">
        <v>11</v>
      </c>
      <c r="Y2680" t="str">
        <f t="shared" si="125"/>
        <v>Morning</v>
      </c>
      <c r="Z2680" t="s">
        <v>5071</v>
      </c>
    </row>
    <row r="2681" spans="1:26" x14ac:dyDescent="0.3">
      <c r="A2681" t="s">
        <v>2702</v>
      </c>
      <c r="B2681" t="s">
        <v>5023</v>
      </c>
      <c r="C2681" t="s">
        <v>5029</v>
      </c>
      <c r="D2681" t="s">
        <v>5032</v>
      </c>
      <c r="E2681" t="s">
        <v>5036</v>
      </c>
      <c r="F2681" t="s">
        <v>5045</v>
      </c>
      <c r="G2681">
        <v>-51.9253</v>
      </c>
      <c r="H2681">
        <v>-14.234999999999999</v>
      </c>
      <c r="I2681">
        <v>148108</v>
      </c>
      <c r="J2681">
        <v>1725743</v>
      </c>
      <c r="K2681">
        <v>322725</v>
      </c>
      <c r="L2681">
        <v>90136</v>
      </c>
      <c r="M2681">
        <v>88002</v>
      </c>
      <c r="N2681" s="5">
        <v>8.5822910268976732E-2</v>
      </c>
      <c r="O2681">
        <v>2153665</v>
      </c>
      <c r="P2681">
        <v>1725743</v>
      </c>
      <c r="Q2681">
        <v>0</v>
      </c>
      <c r="R2681">
        <v>44580</v>
      </c>
      <c r="S2681" s="5">
        <v>2.07E-2</v>
      </c>
      <c r="T2681" t="s">
        <v>5061</v>
      </c>
      <c r="U2681" s="3">
        <v>45421</v>
      </c>
      <c r="V2681" t="str">
        <f t="shared" si="123"/>
        <v>Thursday</v>
      </c>
      <c r="W2681" t="str">
        <f t="shared" si="124"/>
        <v>May</v>
      </c>
      <c r="X2681">
        <v>10</v>
      </c>
      <c r="Y2681" t="str">
        <f t="shared" si="125"/>
        <v>Morning</v>
      </c>
      <c r="Z2681" t="s">
        <v>5069</v>
      </c>
    </row>
    <row r="2682" spans="1:26" x14ac:dyDescent="0.3">
      <c r="A2682" t="s">
        <v>2703</v>
      </c>
      <c r="B2682" t="s">
        <v>5023</v>
      </c>
      <c r="C2682" t="s">
        <v>5030</v>
      </c>
      <c r="D2682" t="s">
        <v>5032</v>
      </c>
      <c r="E2682" t="s">
        <v>5036</v>
      </c>
      <c r="F2682" t="s">
        <v>5045</v>
      </c>
      <c r="G2682">
        <v>-51.9253</v>
      </c>
      <c r="H2682">
        <v>-14.234999999999999</v>
      </c>
      <c r="I2682">
        <v>17492</v>
      </c>
      <c r="J2682">
        <v>327438</v>
      </c>
      <c r="K2682">
        <v>78228</v>
      </c>
      <c r="L2682">
        <v>17282</v>
      </c>
      <c r="M2682">
        <v>11307</v>
      </c>
      <c r="N2682" s="5">
        <v>5.3423278312835387E-2</v>
      </c>
      <c r="O2682">
        <v>401410</v>
      </c>
      <c r="P2682">
        <v>304257</v>
      </c>
      <c r="Q2682">
        <v>0</v>
      </c>
      <c r="R2682">
        <v>5258</v>
      </c>
      <c r="S2682" s="5">
        <v>1.3100000000000001E-2</v>
      </c>
      <c r="T2682" t="s">
        <v>5059</v>
      </c>
      <c r="U2682" s="3">
        <v>45381</v>
      </c>
      <c r="V2682" t="str">
        <f t="shared" si="123"/>
        <v>Saturday</v>
      </c>
      <c r="W2682" t="str">
        <f t="shared" si="124"/>
        <v>March</v>
      </c>
      <c r="X2682">
        <v>11</v>
      </c>
      <c r="Y2682" t="str">
        <f t="shared" si="125"/>
        <v>Morning</v>
      </c>
      <c r="Z2682" t="s">
        <v>5069</v>
      </c>
    </row>
    <row r="2683" spans="1:26" x14ac:dyDescent="0.3">
      <c r="A2683" t="s">
        <v>2704</v>
      </c>
      <c r="B2683" t="s">
        <v>5027</v>
      </c>
      <c r="C2683" t="s">
        <v>5030</v>
      </c>
      <c r="D2683" t="s">
        <v>5033</v>
      </c>
      <c r="E2683" t="s">
        <v>5036</v>
      </c>
      <c r="F2683" t="s">
        <v>5050</v>
      </c>
      <c r="G2683">
        <v>-95.712900000000005</v>
      </c>
      <c r="H2683">
        <v>37.090200000000003</v>
      </c>
      <c r="I2683">
        <v>41338</v>
      </c>
      <c r="J2683">
        <v>257974</v>
      </c>
      <c r="K2683">
        <v>51872</v>
      </c>
      <c r="L2683">
        <v>10456</v>
      </c>
      <c r="M2683">
        <v>13795</v>
      </c>
      <c r="N2683" s="5">
        <v>0.1602419420861744</v>
      </c>
      <c r="O2683">
        <v>298730</v>
      </c>
      <c r="P2683">
        <v>227466</v>
      </c>
      <c r="Q2683">
        <v>0</v>
      </c>
      <c r="S2683" s="5"/>
      <c r="T2683" t="s">
        <v>5057</v>
      </c>
      <c r="U2683" s="3">
        <v>45537</v>
      </c>
      <c r="V2683" t="str">
        <f t="shared" si="123"/>
        <v>Monday</v>
      </c>
      <c r="W2683" t="str">
        <f t="shared" si="124"/>
        <v>September</v>
      </c>
      <c r="X2683">
        <v>15</v>
      </c>
      <c r="Y2683" t="str">
        <f t="shared" si="125"/>
        <v>Afternoon</v>
      </c>
      <c r="Z2683" t="s">
        <v>5070</v>
      </c>
    </row>
    <row r="2684" spans="1:26" x14ac:dyDescent="0.3">
      <c r="A2684" t="s">
        <v>2705</v>
      </c>
      <c r="B2684" t="s">
        <v>5024</v>
      </c>
      <c r="C2684" t="s">
        <v>5029</v>
      </c>
      <c r="D2684" t="s">
        <v>5035</v>
      </c>
      <c r="E2684" t="s">
        <v>5040</v>
      </c>
      <c r="F2684" t="s">
        <v>5046</v>
      </c>
      <c r="G2684">
        <v>133.77510000000001</v>
      </c>
      <c r="H2684">
        <v>-25.2744</v>
      </c>
      <c r="I2684">
        <v>50083</v>
      </c>
      <c r="J2684">
        <v>425388</v>
      </c>
      <c r="K2684">
        <v>89154</v>
      </c>
      <c r="L2684">
        <v>33296</v>
      </c>
      <c r="M2684">
        <v>22278</v>
      </c>
      <c r="N2684" s="5">
        <v>0.1177359960938809</v>
      </c>
      <c r="O2684">
        <v>547929</v>
      </c>
      <c r="P2684">
        <v>0</v>
      </c>
      <c r="Q2684">
        <v>156242</v>
      </c>
      <c r="S2684" s="5"/>
      <c r="T2684" t="s">
        <v>5058</v>
      </c>
      <c r="U2684" s="3">
        <v>45611</v>
      </c>
      <c r="V2684" t="str">
        <f t="shared" si="123"/>
        <v>Friday</v>
      </c>
      <c r="W2684" t="str">
        <f t="shared" si="124"/>
        <v>November</v>
      </c>
      <c r="X2684">
        <v>17</v>
      </c>
      <c r="Y2684" t="str">
        <f t="shared" si="125"/>
        <v>Afternoon</v>
      </c>
      <c r="Z2684" t="s">
        <v>5070</v>
      </c>
    </row>
    <row r="2685" spans="1:26" x14ac:dyDescent="0.3">
      <c r="A2685" t="s">
        <v>2706</v>
      </c>
      <c r="B2685" t="s">
        <v>5027</v>
      </c>
      <c r="C2685" t="s">
        <v>5030</v>
      </c>
      <c r="D2685" t="s">
        <v>5031</v>
      </c>
      <c r="E2685" t="s">
        <v>5036</v>
      </c>
      <c r="F2685" t="s">
        <v>5045</v>
      </c>
      <c r="G2685">
        <v>-51.9253</v>
      </c>
      <c r="H2685">
        <v>-14.234999999999999</v>
      </c>
      <c r="I2685">
        <v>148623</v>
      </c>
      <c r="J2685">
        <v>1063419</v>
      </c>
      <c r="K2685">
        <v>117695</v>
      </c>
      <c r="L2685">
        <v>61556</v>
      </c>
      <c r="M2685">
        <v>33616</v>
      </c>
      <c r="N2685" s="5">
        <v>0.13975964622261</v>
      </c>
      <c r="O2685">
        <v>1345874</v>
      </c>
      <c r="P2685">
        <v>1063419</v>
      </c>
      <c r="Q2685">
        <v>0</v>
      </c>
      <c r="S2685" s="5"/>
      <c r="T2685" t="s">
        <v>5052</v>
      </c>
      <c r="U2685" s="3">
        <v>45394</v>
      </c>
      <c r="V2685" t="str">
        <f t="shared" si="123"/>
        <v>Friday</v>
      </c>
      <c r="W2685" t="str">
        <f t="shared" si="124"/>
        <v>April</v>
      </c>
      <c r="X2685">
        <v>16</v>
      </c>
      <c r="Y2685" t="str">
        <f t="shared" si="125"/>
        <v>Afternoon</v>
      </c>
      <c r="Z2685" t="s">
        <v>5070</v>
      </c>
    </row>
    <row r="2686" spans="1:26" x14ac:dyDescent="0.3">
      <c r="A2686" t="s">
        <v>2707</v>
      </c>
      <c r="B2686" t="s">
        <v>5025</v>
      </c>
      <c r="C2686" t="s">
        <v>5029</v>
      </c>
      <c r="D2686" t="s">
        <v>5031</v>
      </c>
      <c r="E2686" t="s">
        <v>5036</v>
      </c>
      <c r="F2686" t="s">
        <v>5044</v>
      </c>
      <c r="G2686">
        <v>78.962900000000005</v>
      </c>
      <c r="H2686">
        <v>20.593699999999998</v>
      </c>
      <c r="I2686">
        <v>158114</v>
      </c>
      <c r="J2686">
        <v>1926804</v>
      </c>
      <c r="K2686">
        <v>337549</v>
      </c>
      <c r="L2686">
        <v>80846</v>
      </c>
      <c r="M2686">
        <v>84015</v>
      </c>
      <c r="N2686" s="5">
        <v>8.206068444440992E-2</v>
      </c>
      <c r="O2686">
        <v>2290309</v>
      </c>
      <c r="P2686">
        <v>1926804</v>
      </c>
      <c r="Q2686">
        <v>0</v>
      </c>
      <c r="S2686" s="5"/>
      <c r="T2686" t="s">
        <v>5052</v>
      </c>
      <c r="U2686" s="3">
        <v>45393</v>
      </c>
      <c r="V2686" t="str">
        <f t="shared" si="123"/>
        <v>Thursday</v>
      </c>
      <c r="W2686" t="str">
        <f t="shared" si="124"/>
        <v>April</v>
      </c>
      <c r="X2686">
        <v>16</v>
      </c>
      <c r="Y2686" t="str">
        <f t="shared" si="125"/>
        <v>Afternoon</v>
      </c>
      <c r="Z2686" t="s">
        <v>5069</v>
      </c>
    </row>
    <row r="2687" spans="1:26" x14ac:dyDescent="0.3">
      <c r="A2687" t="s">
        <v>2708</v>
      </c>
      <c r="B2687" t="s">
        <v>5023</v>
      </c>
      <c r="C2687" t="s">
        <v>5030</v>
      </c>
      <c r="D2687" t="s">
        <v>5032</v>
      </c>
      <c r="E2687" t="s">
        <v>5036</v>
      </c>
      <c r="F2687" t="s">
        <v>5045</v>
      </c>
      <c r="G2687">
        <v>-51.9253</v>
      </c>
      <c r="H2687">
        <v>-14.234999999999999</v>
      </c>
      <c r="I2687">
        <v>46776</v>
      </c>
      <c r="J2687">
        <v>737463</v>
      </c>
      <c r="K2687">
        <v>123162</v>
      </c>
      <c r="L2687">
        <v>35499</v>
      </c>
      <c r="M2687">
        <v>15248</v>
      </c>
      <c r="N2687" s="5">
        <v>6.3429458025329524E-2</v>
      </c>
      <c r="O2687">
        <v>888214</v>
      </c>
      <c r="P2687">
        <v>737463</v>
      </c>
      <c r="Q2687">
        <v>0</v>
      </c>
      <c r="R2687">
        <v>18474</v>
      </c>
      <c r="S2687" s="5">
        <v>2.0799999999999999E-2</v>
      </c>
      <c r="T2687" t="s">
        <v>5061</v>
      </c>
      <c r="U2687" s="3">
        <v>45663</v>
      </c>
      <c r="V2687" t="str">
        <f t="shared" si="123"/>
        <v>Monday</v>
      </c>
      <c r="W2687" t="str">
        <f t="shared" si="124"/>
        <v>January</v>
      </c>
      <c r="X2687">
        <v>13</v>
      </c>
      <c r="Y2687" t="str">
        <f t="shared" si="125"/>
        <v>Afternoon</v>
      </c>
      <c r="Z2687" t="s">
        <v>5069</v>
      </c>
    </row>
    <row r="2688" spans="1:26" x14ac:dyDescent="0.3">
      <c r="A2688" t="s">
        <v>2709</v>
      </c>
      <c r="B2688" t="s">
        <v>5024</v>
      </c>
      <c r="C2688" t="s">
        <v>5029</v>
      </c>
      <c r="D2688" t="s">
        <v>5035</v>
      </c>
      <c r="E2688" t="s">
        <v>5040</v>
      </c>
      <c r="F2688" t="s">
        <v>5043</v>
      </c>
      <c r="G2688">
        <v>-3.4359999999999999</v>
      </c>
      <c r="H2688">
        <v>55.378100000000003</v>
      </c>
      <c r="I2688">
        <v>21315</v>
      </c>
      <c r="J2688">
        <v>139585</v>
      </c>
      <c r="K2688">
        <v>22196</v>
      </c>
      <c r="L2688">
        <v>5107</v>
      </c>
      <c r="M2688">
        <v>5626</v>
      </c>
      <c r="N2688" s="5">
        <v>0.15270757673878349</v>
      </c>
      <c r="O2688">
        <v>172874</v>
      </c>
      <c r="P2688">
        <v>0</v>
      </c>
      <c r="Q2688">
        <v>352074</v>
      </c>
      <c r="S2688" s="5"/>
      <c r="T2688" t="s">
        <v>5058</v>
      </c>
      <c r="U2688" s="3">
        <v>45306</v>
      </c>
      <c r="V2688" t="str">
        <f t="shared" si="123"/>
        <v>Monday</v>
      </c>
      <c r="W2688" t="str">
        <f t="shared" si="124"/>
        <v>January</v>
      </c>
      <c r="X2688">
        <v>16</v>
      </c>
      <c r="Y2688" t="str">
        <f t="shared" si="125"/>
        <v>Afternoon</v>
      </c>
      <c r="Z2688" t="s">
        <v>5070</v>
      </c>
    </row>
    <row r="2689" spans="1:26" x14ac:dyDescent="0.3">
      <c r="A2689" t="s">
        <v>2710</v>
      </c>
      <c r="B2689" t="s">
        <v>5025</v>
      </c>
      <c r="C2689" t="s">
        <v>5029</v>
      </c>
      <c r="D2689" t="s">
        <v>5033</v>
      </c>
      <c r="E2689" t="s">
        <v>5036</v>
      </c>
      <c r="F2689" t="s">
        <v>5047</v>
      </c>
      <c r="G2689">
        <v>138.25290000000001</v>
      </c>
      <c r="H2689">
        <v>36.204799999999999</v>
      </c>
      <c r="I2689">
        <v>250825</v>
      </c>
      <c r="J2689">
        <v>1281554</v>
      </c>
      <c r="K2689">
        <v>282663</v>
      </c>
      <c r="L2689">
        <v>67410</v>
      </c>
      <c r="M2689">
        <v>52240</v>
      </c>
      <c r="N2689" s="5">
        <v>0.19571985944630299</v>
      </c>
      <c r="O2689">
        <v>1617424</v>
      </c>
      <c r="P2689">
        <v>1281554</v>
      </c>
      <c r="Q2689">
        <v>0</v>
      </c>
      <c r="S2689" s="5"/>
      <c r="T2689" t="s">
        <v>5057</v>
      </c>
      <c r="U2689" s="3">
        <v>45629</v>
      </c>
      <c r="V2689" t="str">
        <f t="shared" si="123"/>
        <v>Tuesday</v>
      </c>
      <c r="W2689" t="str">
        <f t="shared" si="124"/>
        <v>December</v>
      </c>
      <c r="X2689">
        <v>16</v>
      </c>
      <c r="Y2689" t="str">
        <f t="shared" si="125"/>
        <v>Afternoon</v>
      </c>
      <c r="Z2689" t="s">
        <v>5070</v>
      </c>
    </row>
    <row r="2690" spans="1:26" x14ac:dyDescent="0.3">
      <c r="A2690" t="s">
        <v>2711</v>
      </c>
      <c r="B2690" t="s">
        <v>5024</v>
      </c>
      <c r="C2690" t="s">
        <v>5029</v>
      </c>
      <c r="D2690" t="s">
        <v>5033</v>
      </c>
      <c r="E2690" t="s">
        <v>5040</v>
      </c>
      <c r="F2690" t="s">
        <v>5043</v>
      </c>
      <c r="G2690">
        <v>-3.4359999999999999</v>
      </c>
      <c r="H2690">
        <v>55.378100000000003</v>
      </c>
      <c r="I2690">
        <v>45261</v>
      </c>
      <c r="J2690">
        <v>192826</v>
      </c>
      <c r="K2690">
        <v>31365</v>
      </c>
      <c r="L2690">
        <v>13114</v>
      </c>
      <c r="M2690">
        <v>5205</v>
      </c>
      <c r="N2690" s="5">
        <v>0.2347248737947833</v>
      </c>
      <c r="O2690">
        <v>225166</v>
      </c>
      <c r="P2690">
        <v>0</v>
      </c>
      <c r="Q2690">
        <v>189668</v>
      </c>
      <c r="S2690" s="5"/>
      <c r="T2690" t="s">
        <v>5056</v>
      </c>
      <c r="U2690" s="3">
        <v>45674</v>
      </c>
      <c r="V2690" t="str">
        <f t="shared" si="123"/>
        <v>Friday</v>
      </c>
      <c r="W2690" t="str">
        <f t="shared" si="124"/>
        <v>January</v>
      </c>
      <c r="X2690">
        <v>17</v>
      </c>
      <c r="Y2690" t="str">
        <f t="shared" si="125"/>
        <v>Afternoon</v>
      </c>
      <c r="Z2690" t="s">
        <v>5071</v>
      </c>
    </row>
    <row r="2691" spans="1:26" x14ac:dyDescent="0.3">
      <c r="A2691" t="s">
        <v>2712</v>
      </c>
      <c r="B2691" t="s">
        <v>5023</v>
      </c>
      <c r="C2691" t="s">
        <v>5030</v>
      </c>
      <c r="D2691" t="s">
        <v>5031</v>
      </c>
      <c r="E2691" t="s">
        <v>5036</v>
      </c>
      <c r="F2691" t="s">
        <v>5050</v>
      </c>
      <c r="G2691">
        <v>-95.712900000000005</v>
      </c>
      <c r="H2691">
        <v>37.090200000000003</v>
      </c>
      <c r="I2691">
        <v>419809</v>
      </c>
      <c r="J2691">
        <v>3321854</v>
      </c>
      <c r="K2691">
        <v>511122</v>
      </c>
      <c r="L2691">
        <v>137919</v>
      </c>
      <c r="M2691">
        <v>143425</v>
      </c>
      <c r="N2691" s="5">
        <v>0.1263780057099394</v>
      </c>
      <c r="O2691">
        <v>4184320</v>
      </c>
      <c r="P2691">
        <v>3321854</v>
      </c>
      <c r="Q2691">
        <v>0</v>
      </c>
      <c r="R2691">
        <v>54396</v>
      </c>
      <c r="S2691" s="5">
        <v>1.2999999999999999E-2</v>
      </c>
      <c r="T2691" t="s">
        <v>5052</v>
      </c>
      <c r="U2691" s="3">
        <v>45459</v>
      </c>
      <c r="V2691" t="str">
        <f t="shared" ref="V2691:V2754" si="126">TEXT(U2691,"DDDD")</f>
        <v>Sunday</v>
      </c>
      <c r="W2691" t="str">
        <f t="shared" ref="W2691:W2754" si="127">TEXT(U2691,"MMMM")</f>
        <v>June</v>
      </c>
      <c r="X2691">
        <v>10</v>
      </c>
      <c r="Y2691" t="str">
        <f t="shared" ref="Y2691:Y2754" si="128">IF(X2691&lt;6,"NIght",IF(X2691&lt;12,"Morning",IF(X2691&lt;18,"Afternoon","Evening")))</f>
        <v>Morning</v>
      </c>
      <c r="Z2691" t="s">
        <v>5070</v>
      </c>
    </row>
    <row r="2692" spans="1:26" x14ac:dyDescent="0.3">
      <c r="A2692" t="s">
        <v>2713</v>
      </c>
      <c r="B2692" t="s">
        <v>5025</v>
      </c>
      <c r="C2692" t="s">
        <v>5029</v>
      </c>
      <c r="D2692" t="s">
        <v>5033</v>
      </c>
      <c r="E2692" t="s">
        <v>5039</v>
      </c>
      <c r="F2692" t="s">
        <v>5047</v>
      </c>
      <c r="G2692">
        <v>138.25290000000001</v>
      </c>
      <c r="H2692">
        <v>36.204799999999999</v>
      </c>
      <c r="I2692">
        <v>39973</v>
      </c>
      <c r="J2692">
        <v>192301</v>
      </c>
      <c r="K2692">
        <v>47751</v>
      </c>
      <c r="L2692">
        <v>11478</v>
      </c>
      <c r="M2692">
        <v>6918</v>
      </c>
      <c r="N2692" s="5">
        <v>0.20787021670480019</v>
      </c>
      <c r="O2692">
        <v>243666</v>
      </c>
      <c r="P2692">
        <v>0</v>
      </c>
      <c r="Q2692">
        <v>0</v>
      </c>
      <c r="S2692" s="5"/>
      <c r="T2692" t="s">
        <v>5056</v>
      </c>
      <c r="U2692" s="3">
        <v>45744</v>
      </c>
      <c r="V2692" t="str">
        <f t="shared" si="126"/>
        <v>Friday</v>
      </c>
      <c r="W2692" t="str">
        <f t="shared" si="127"/>
        <v>March</v>
      </c>
      <c r="X2692">
        <v>8</v>
      </c>
      <c r="Y2692" t="str">
        <f t="shared" si="128"/>
        <v>Morning</v>
      </c>
      <c r="Z2692" t="s">
        <v>5071</v>
      </c>
    </row>
    <row r="2693" spans="1:26" x14ac:dyDescent="0.3">
      <c r="A2693" t="s">
        <v>2714</v>
      </c>
      <c r="B2693" t="s">
        <v>5023</v>
      </c>
      <c r="C2693" t="s">
        <v>5029</v>
      </c>
      <c r="D2693" t="s">
        <v>5031</v>
      </c>
      <c r="E2693" t="s">
        <v>5036</v>
      </c>
      <c r="F2693" t="s">
        <v>5048</v>
      </c>
      <c r="G2693">
        <v>10.451499999999999</v>
      </c>
      <c r="H2693">
        <v>51.165700000000001</v>
      </c>
      <c r="I2693">
        <v>105786</v>
      </c>
      <c r="J2693">
        <v>744094</v>
      </c>
      <c r="K2693">
        <v>155873</v>
      </c>
      <c r="L2693">
        <v>50199</v>
      </c>
      <c r="M2693">
        <v>20719</v>
      </c>
      <c r="N2693" s="5">
        <v>0.14216844955309729</v>
      </c>
      <c r="O2693">
        <v>888198</v>
      </c>
      <c r="P2693">
        <v>693322</v>
      </c>
      <c r="Q2693">
        <v>0</v>
      </c>
      <c r="R2693">
        <v>18652</v>
      </c>
      <c r="S2693" s="5">
        <v>2.1000000000000001E-2</v>
      </c>
      <c r="T2693" t="s">
        <v>5051</v>
      </c>
      <c r="U2693" s="3">
        <v>45574</v>
      </c>
      <c r="V2693" t="str">
        <f t="shared" si="126"/>
        <v>Wednesday</v>
      </c>
      <c r="W2693" t="str">
        <f t="shared" si="127"/>
        <v>October</v>
      </c>
      <c r="X2693">
        <v>9</v>
      </c>
      <c r="Y2693" t="str">
        <f t="shared" si="128"/>
        <v>Morning</v>
      </c>
      <c r="Z2693" t="s">
        <v>5070</v>
      </c>
    </row>
    <row r="2694" spans="1:26" x14ac:dyDescent="0.3">
      <c r="A2694" t="s">
        <v>2715</v>
      </c>
      <c r="B2694" t="s">
        <v>5027</v>
      </c>
      <c r="C2694" t="s">
        <v>5030</v>
      </c>
      <c r="D2694" t="s">
        <v>5033</v>
      </c>
      <c r="E2694" t="s">
        <v>5036</v>
      </c>
      <c r="F2694" t="s">
        <v>5043</v>
      </c>
      <c r="G2694">
        <v>-3.4359999999999999</v>
      </c>
      <c r="H2694">
        <v>55.378100000000003</v>
      </c>
      <c r="I2694">
        <v>419618</v>
      </c>
      <c r="J2694">
        <v>2009518</v>
      </c>
      <c r="K2694">
        <v>406963</v>
      </c>
      <c r="L2694">
        <v>119358</v>
      </c>
      <c r="M2694">
        <v>107899</v>
      </c>
      <c r="N2694" s="5">
        <v>0.20881532334159869</v>
      </c>
      <c r="O2694">
        <v>2324835</v>
      </c>
      <c r="P2694">
        <v>2009518</v>
      </c>
      <c r="Q2694">
        <v>0</v>
      </c>
      <c r="S2694" s="5"/>
      <c r="T2694" t="s">
        <v>5057</v>
      </c>
      <c r="U2694" s="3">
        <v>45663</v>
      </c>
      <c r="V2694" t="str">
        <f t="shared" si="126"/>
        <v>Monday</v>
      </c>
      <c r="W2694" t="str">
        <f t="shared" si="127"/>
        <v>January</v>
      </c>
      <c r="X2694">
        <v>16</v>
      </c>
      <c r="Y2694" t="str">
        <f t="shared" si="128"/>
        <v>Afternoon</v>
      </c>
      <c r="Z2694" t="s">
        <v>5071</v>
      </c>
    </row>
    <row r="2695" spans="1:26" x14ac:dyDescent="0.3">
      <c r="A2695" t="s">
        <v>2716</v>
      </c>
      <c r="B2695" t="s">
        <v>5027</v>
      </c>
      <c r="C2695" t="s">
        <v>5029</v>
      </c>
      <c r="D2695" t="s">
        <v>5033</v>
      </c>
      <c r="E2695" t="s">
        <v>5036</v>
      </c>
      <c r="F2695" t="s">
        <v>5044</v>
      </c>
      <c r="G2695">
        <v>78.962900000000005</v>
      </c>
      <c r="H2695">
        <v>20.593699999999998</v>
      </c>
      <c r="I2695">
        <v>77642</v>
      </c>
      <c r="J2695">
        <v>363725</v>
      </c>
      <c r="K2695">
        <v>67769</v>
      </c>
      <c r="L2695">
        <v>13152</v>
      </c>
      <c r="M2695">
        <v>17316</v>
      </c>
      <c r="N2695" s="5">
        <v>0.21346544951511809</v>
      </c>
      <c r="O2695">
        <v>453344</v>
      </c>
      <c r="P2695">
        <v>322498</v>
      </c>
      <c r="Q2695">
        <v>0</v>
      </c>
      <c r="S2695" s="5"/>
      <c r="T2695" t="s">
        <v>5057</v>
      </c>
      <c r="U2695" s="3">
        <v>45755</v>
      </c>
      <c r="V2695" t="str">
        <f t="shared" si="126"/>
        <v>Tuesday</v>
      </c>
      <c r="W2695" t="str">
        <f t="shared" si="127"/>
        <v>April</v>
      </c>
      <c r="X2695">
        <v>14</v>
      </c>
      <c r="Y2695" t="str">
        <f t="shared" si="128"/>
        <v>Afternoon</v>
      </c>
      <c r="Z2695" t="s">
        <v>5071</v>
      </c>
    </row>
    <row r="2696" spans="1:26" x14ac:dyDescent="0.3">
      <c r="A2696" t="s">
        <v>2717</v>
      </c>
      <c r="B2696" t="s">
        <v>5023</v>
      </c>
      <c r="C2696" t="s">
        <v>5029</v>
      </c>
      <c r="D2696" t="s">
        <v>5033</v>
      </c>
      <c r="E2696" t="s">
        <v>5036</v>
      </c>
      <c r="F2696" t="s">
        <v>5048</v>
      </c>
      <c r="G2696">
        <v>10.451499999999999</v>
      </c>
      <c r="H2696">
        <v>51.165700000000001</v>
      </c>
      <c r="I2696">
        <v>103166</v>
      </c>
      <c r="J2696">
        <v>520614</v>
      </c>
      <c r="K2696">
        <v>84445</v>
      </c>
      <c r="L2696">
        <v>18848</v>
      </c>
      <c r="M2696">
        <v>19156</v>
      </c>
      <c r="N2696" s="5">
        <v>0.19816276793492249</v>
      </c>
      <c r="O2696">
        <v>592899</v>
      </c>
      <c r="P2696">
        <v>463733</v>
      </c>
      <c r="Q2696">
        <v>0</v>
      </c>
      <c r="R2696">
        <v>10494</v>
      </c>
      <c r="S2696" s="5">
        <v>1.77E-2</v>
      </c>
      <c r="T2696" t="s">
        <v>5056</v>
      </c>
      <c r="U2696" s="3">
        <v>45698</v>
      </c>
      <c r="V2696" t="str">
        <f t="shared" si="126"/>
        <v>Monday</v>
      </c>
      <c r="W2696" t="str">
        <f t="shared" si="127"/>
        <v>February</v>
      </c>
      <c r="X2696">
        <v>9</v>
      </c>
      <c r="Y2696" t="str">
        <f t="shared" si="128"/>
        <v>Morning</v>
      </c>
      <c r="Z2696" t="s">
        <v>5070</v>
      </c>
    </row>
    <row r="2697" spans="1:26" x14ac:dyDescent="0.3">
      <c r="A2697" t="s">
        <v>2718</v>
      </c>
      <c r="B2697" t="s">
        <v>5025</v>
      </c>
      <c r="C2697" t="s">
        <v>5029</v>
      </c>
      <c r="D2697" t="s">
        <v>5033</v>
      </c>
      <c r="E2697" t="s">
        <v>5037</v>
      </c>
      <c r="F2697" t="s">
        <v>5050</v>
      </c>
      <c r="G2697">
        <v>-95.712900000000005</v>
      </c>
      <c r="H2697">
        <v>37.090200000000003</v>
      </c>
      <c r="I2697">
        <v>49927</v>
      </c>
      <c r="J2697">
        <v>223194</v>
      </c>
      <c r="K2697">
        <v>36231</v>
      </c>
      <c r="L2697">
        <v>10984</v>
      </c>
      <c r="M2697">
        <v>11056</v>
      </c>
      <c r="N2697" s="5">
        <v>0.22369589893791461</v>
      </c>
      <c r="O2697">
        <v>280073</v>
      </c>
      <c r="P2697">
        <v>0</v>
      </c>
      <c r="Q2697">
        <v>0</v>
      </c>
      <c r="S2697" s="5"/>
      <c r="T2697" t="s">
        <v>5056</v>
      </c>
      <c r="U2697" s="3">
        <v>45521</v>
      </c>
      <c r="V2697" t="str">
        <f t="shared" si="126"/>
        <v>Saturday</v>
      </c>
      <c r="W2697" t="str">
        <f t="shared" si="127"/>
        <v>August</v>
      </c>
      <c r="X2697">
        <v>9</v>
      </c>
      <c r="Y2697" t="str">
        <f t="shared" si="128"/>
        <v>Morning</v>
      </c>
      <c r="Z2697" t="s">
        <v>5071</v>
      </c>
    </row>
    <row r="2698" spans="1:26" x14ac:dyDescent="0.3">
      <c r="A2698" t="s">
        <v>2719</v>
      </c>
      <c r="B2698" t="s">
        <v>5027</v>
      </c>
      <c r="C2698" t="s">
        <v>5029</v>
      </c>
      <c r="D2698" t="s">
        <v>5032</v>
      </c>
      <c r="E2698" t="s">
        <v>5036</v>
      </c>
      <c r="F2698" t="s">
        <v>5044</v>
      </c>
      <c r="G2698">
        <v>78.962900000000005</v>
      </c>
      <c r="H2698">
        <v>20.593699999999998</v>
      </c>
      <c r="I2698">
        <v>35242</v>
      </c>
      <c r="J2698">
        <v>442230</v>
      </c>
      <c r="K2698">
        <v>105981</v>
      </c>
      <c r="L2698">
        <v>28440</v>
      </c>
      <c r="M2698">
        <v>9449</v>
      </c>
      <c r="N2698" s="5">
        <v>7.969172724725318E-2</v>
      </c>
      <c r="O2698">
        <v>558875</v>
      </c>
      <c r="P2698">
        <v>428848</v>
      </c>
      <c r="Q2698">
        <v>0</v>
      </c>
      <c r="S2698" s="5"/>
      <c r="T2698" t="s">
        <v>5061</v>
      </c>
      <c r="U2698" s="3">
        <v>45407</v>
      </c>
      <c r="V2698" t="str">
        <f t="shared" si="126"/>
        <v>Thursday</v>
      </c>
      <c r="W2698" t="str">
        <f t="shared" si="127"/>
        <v>April</v>
      </c>
      <c r="X2698">
        <v>17</v>
      </c>
      <c r="Y2698" t="str">
        <f t="shared" si="128"/>
        <v>Afternoon</v>
      </c>
      <c r="Z2698" t="s">
        <v>5069</v>
      </c>
    </row>
    <row r="2699" spans="1:26" x14ac:dyDescent="0.3">
      <c r="A2699" t="s">
        <v>2720</v>
      </c>
      <c r="B2699" t="s">
        <v>5023</v>
      </c>
      <c r="C2699" t="s">
        <v>5029</v>
      </c>
      <c r="D2699" t="s">
        <v>5031</v>
      </c>
      <c r="E2699" t="s">
        <v>5036</v>
      </c>
      <c r="F2699" t="s">
        <v>5048</v>
      </c>
      <c r="G2699">
        <v>10.451499999999999</v>
      </c>
      <c r="H2699">
        <v>51.165700000000001</v>
      </c>
      <c r="I2699">
        <v>211213</v>
      </c>
      <c r="J2699">
        <v>2048576</v>
      </c>
      <c r="K2699">
        <v>266396</v>
      </c>
      <c r="L2699">
        <v>120786</v>
      </c>
      <c r="M2699">
        <v>79208</v>
      </c>
      <c r="N2699" s="5">
        <v>0.1031025697768792</v>
      </c>
      <c r="O2699">
        <v>2425447</v>
      </c>
      <c r="P2699">
        <v>2048576</v>
      </c>
      <c r="Q2699">
        <v>0</v>
      </c>
      <c r="R2699">
        <v>44385</v>
      </c>
      <c r="S2699" s="5">
        <v>1.83E-2</v>
      </c>
      <c r="T2699" t="s">
        <v>5052</v>
      </c>
      <c r="U2699" s="3">
        <v>45530</v>
      </c>
      <c r="V2699" t="str">
        <f t="shared" si="126"/>
        <v>Monday</v>
      </c>
      <c r="W2699" t="str">
        <f t="shared" si="127"/>
        <v>August</v>
      </c>
      <c r="X2699">
        <v>11</v>
      </c>
      <c r="Y2699" t="str">
        <f t="shared" si="128"/>
        <v>Morning</v>
      </c>
      <c r="Z2699" t="s">
        <v>5070</v>
      </c>
    </row>
    <row r="2700" spans="1:26" x14ac:dyDescent="0.3">
      <c r="A2700" t="s">
        <v>2721</v>
      </c>
      <c r="B2700" t="s">
        <v>5024</v>
      </c>
      <c r="C2700" t="s">
        <v>5029</v>
      </c>
      <c r="D2700" t="s">
        <v>5033</v>
      </c>
      <c r="E2700" t="s">
        <v>5039</v>
      </c>
      <c r="F2700" t="s">
        <v>5044</v>
      </c>
      <c r="G2700">
        <v>78.962900000000005</v>
      </c>
      <c r="H2700">
        <v>20.593699999999998</v>
      </c>
      <c r="I2700">
        <v>46577</v>
      </c>
      <c r="J2700">
        <v>234566</v>
      </c>
      <c r="K2700">
        <v>26107</v>
      </c>
      <c r="L2700">
        <v>18139</v>
      </c>
      <c r="M2700">
        <v>13328</v>
      </c>
      <c r="N2700" s="5">
        <v>0.19857052763835209</v>
      </c>
      <c r="O2700">
        <v>290131</v>
      </c>
      <c r="P2700">
        <v>0</v>
      </c>
      <c r="Q2700">
        <v>0</v>
      </c>
      <c r="S2700" s="5"/>
      <c r="T2700" t="s">
        <v>5056</v>
      </c>
      <c r="U2700" s="3">
        <v>45581</v>
      </c>
      <c r="V2700" t="str">
        <f t="shared" si="126"/>
        <v>Wednesday</v>
      </c>
      <c r="W2700" t="str">
        <f t="shared" si="127"/>
        <v>October</v>
      </c>
      <c r="X2700">
        <v>16</v>
      </c>
      <c r="Y2700" t="str">
        <f t="shared" si="128"/>
        <v>Afternoon</v>
      </c>
      <c r="Z2700" t="s">
        <v>5070</v>
      </c>
    </row>
    <row r="2701" spans="1:26" x14ac:dyDescent="0.3">
      <c r="A2701" t="s">
        <v>2722</v>
      </c>
      <c r="B2701" t="s">
        <v>5027</v>
      </c>
      <c r="C2701" t="s">
        <v>5029</v>
      </c>
      <c r="D2701" t="s">
        <v>5033</v>
      </c>
      <c r="E2701" t="s">
        <v>5036</v>
      </c>
      <c r="F2701" t="s">
        <v>5046</v>
      </c>
      <c r="G2701">
        <v>133.77510000000001</v>
      </c>
      <c r="H2701">
        <v>-25.2744</v>
      </c>
      <c r="I2701">
        <v>53898</v>
      </c>
      <c r="J2701">
        <v>346018</v>
      </c>
      <c r="K2701">
        <v>58886</v>
      </c>
      <c r="L2701">
        <v>11987</v>
      </c>
      <c r="M2701">
        <v>17864</v>
      </c>
      <c r="N2701" s="5">
        <v>0.15576680120713671</v>
      </c>
      <c r="O2701">
        <v>385843</v>
      </c>
      <c r="P2701">
        <v>338345</v>
      </c>
      <c r="Q2701">
        <v>0</v>
      </c>
      <c r="S2701" s="5"/>
      <c r="T2701" t="s">
        <v>5057</v>
      </c>
      <c r="U2701" s="3">
        <v>45554</v>
      </c>
      <c r="V2701" t="str">
        <f t="shared" si="126"/>
        <v>Thursday</v>
      </c>
      <c r="W2701" t="str">
        <f t="shared" si="127"/>
        <v>September</v>
      </c>
      <c r="X2701">
        <v>11</v>
      </c>
      <c r="Y2701" t="str">
        <f t="shared" si="128"/>
        <v>Morning</v>
      </c>
      <c r="Z2701" t="s">
        <v>5070</v>
      </c>
    </row>
    <row r="2702" spans="1:26" x14ac:dyDescent="0.3">
      <c r="A2702" t="s">
        <v>2723</v>
      </c>
      <c r="B2702" t="s">
        <v>5025</v>
      </c>
      <c r="C2702" t="s">
        <v>5029</v>
      </c>
      <c r="D2702" t="s">
        <v>5033</v>
      </c>
      <c r="E2702" t="s">
        <v>5039</v>
      </c>
      <c r="F2702" t="s">
        <v>5046</v>
      </c>
      <c r="G2702">
        <v>133.77510000000001</v>
      </c>
      <c r="H2702">
        <v>-25.2744</v>
      </c>
      <c r="I2702">
        <v>39037</v>
      </c>
      <c r="J2702">
        <v>256548</v>
      </c>
      <c r="K2702">
        <v>31816</v>
      </c>
      <c r="L2702">
        <v>7795</v>
      </c>
      <c r="M2702">
        <v>9472</v>
      </c>
      <c r="N2702" s="5">
        <v>0.15216476071367641</v>
      </c>
      <c r="O2702">
        <v>289243</v>
      </c>
      <c r="P2702">
        <v>0</v>
      </c>
      <c r="Q2702">
        <v>0</v>
      </c>
      <c r="S2702" s="5"/>
      <c r="T2702" t="s">
        <v>5056</v>
      </c>
      <c r="U2702" s="3">
        <v>45745</v>
      </c>
      <c r="V2702" t="str">
        <f t="shared" si="126"/>
        <v>Saturday</v>
      </c>
      <c r="W2702" t="str">
        <f t="shared" si="127"/>
        <v>March</v>
      </c>
      <c r="X2702">
        <v>11</v>
      </c>
      <c r="Y2702" t="str">
        <f t="shared" si="128"/>
        <v>Morning</v>
      </c>
      <c r="Z2702" t="s">
        <v>5070</v>
      </c>
    </row>
    <row r="2703" spans="1:26" x14ac:dyDescent="0.3">
      <c r="A2703" t="s">
        <v>2724</v>
      </c>
      <c r="B2703" t="s">
        <v>5025</v>
      </c>
      <c r="C2703" t="s">
        <v>5029</v>
      </c>
      <c r="D2703" t="s">
        <v>5033</v>
      </c>
      <c r="E2703" t="s">
        <v>5039</v>
      </c>
      <c r="F2703" t="s">
        <v>5043</v>
      </c>
      <c r="G2703">
        <v>-3.4359999999999999</v>
      </c>
      <c r="H2703">
        <v>55.378100000000003</v>
      </c>
      <c r="I2703">
        <v>27645</v>
      </c>
      <c r="J2703">
        <v>174432</v>
      </c>
      <c r="K2703">
        <v>21643</v>
      </c>
      <c r="L2703">
        <v>5903</v>
      </c>
      <c r="M2703">
        <v>4919</v>
      </c>
      <c r="N2703" s="5">
        <v>0.15848632365190909</v>
      </c>
      <c r="O2703">
        <v>216835</v>
      </c>
      <c r="P2703">
        <v>0</v>
      </c>
      <c r="Q2703">
        <v>0</v>
      </c>
      <c r="S2703" s="5"/>
      <c r="T2703" t="s">
        <v>5056</v>
      </c>
      <c r="U2703" s="3">
        <v>45368</v>
      </c>
      <c r="V2703" t="str">
        <f t="shared" si="126"/>
        <v>Sunday</v>
      </c>
      <c r="W2703" t="str">
        <f t="shared" si="127"/>
        <v>March</v>
      </c>
      <c r="X2703">
        <v>10</v>
      </c>
      <c r="Y2703" t="str">
        <f t="shared" si="128"/>
        <v>Morning</v>
      </c>
      <c r="Z2703" t="s">
        <v>5070</v>
      </c>
    </row>
    <row r="2704" spans="1:26" x14ac:dyDescent="0.3">
      <c r="A2704" t="s">
        <v>2725</v>
      </c>
      <c r="B2704" t="s">
        <v>5024</v>
      </c>
      <c r="C2704" t="s">
        <v>5029</v>
      </c>
      <c r="D2704" t="s">
        <v>5035</v>
      </c>
      <c r="E2704" t="s">
        <v>5040</v>
      </c>
      <c r="F2704" t="s">
        <v>5045</v>
      </c>
      <c r="G2704">
        <v>-51.9253</v>
      </c>
      <c r="H2704">
        <v>-14.234999999999999</v>
      </c>
      <c r="I2704">
        <v>42762</v>
      </c>
      <c r="J2704">
        <v>291891</v>
      </c>
      <c r="K2704">
        <v>30618</v>
      </c>
      <c r="L2704">
        <v>9768</v>
      </c>
      <c r="M2704">
        <v>8845</v>
      </c>
      <c r="N2704" s="5">
        <v>0.14650282070301471</v>
      </c>
      <c r="O2704">
        <v>352831</v>
      </c>
      <c r="P2704">
        <v>0</v>
      </c>
      <c r="Q2704">
        <v>395820</v>
      </c>
      <c r="S2704" s="5"/>
      <c r="T2704" t="s">
        <v>5058</v>
      </c>
      <c r="U2704" s="3">
        <v>45419</v>
      </c>
      <c r="V2704" t="str">
        <f t="shared" si="126"/>
        <v>Tuesday</v>
      </c>
      <c r="W2704" t="str">
        <f t="shared" si="127"/>
        <v>May</v>
      </c>
      <c r="X2704">
        <v>18</v>
      </c>
      <c r="Y2704" t="str">
        <f t="shared" si="128"/>
        <v>Evening</v>
      </c>
      <c r="Z2704" t="s">
        <v>5070</v>
      </c>
    </row>
    <row r="2705" spans="1:26" x14ac:dyDescent="0.3">
      <c r="A2705" t="s">
        <v>2726</v>
      </c>
      <c r="B2705" t="s">
        <v>5023</v>
      </c>
      <c r="C2705" t="s">
        <v>5029</v>
      </c>
      <c r="D2705" t="s">
        <v>5033</v>
      </c>
      <c r="E2705" t="s">
        <v>5036</v>
      </c>
      <c r="F2705" t="s">
        <v>5047</v>
      </c>
      <c r="G2705">
        <v>138.25290000000001</v>
      </c>
      <c r="H2705">
        <v>36.204799999999999</v>
      </c>
      <c r="I2705">
        <v>239</v>
      </c>
      <c r="J2705">
        <v>1000</v>
      </c>
      <c r="K2705">
        <v>190</v>
      </c>
      <c r="L2705">
        <v>49</v>
      </c>
      <c r="M2705">
        <v>24</v>
      </c>
      <c r="N2705" s="5">
        <v>0.23982032100076189</v>
      </c>
      <c r="O2705">
        <v>1256</v>
      </c>
      <c r="P2705">
        <v>928</v>
      </c>
      <c r="Q2705">
        <v>0</v>
      </c>
      <c r="R2705">
        <v>23</v>
      </c>
      <c r="S2705" s="5">
        <v>1.84E-2</v>
      </c>
      <c r="T2705" t="s">
        <v>5056</v>
      </c>
      <c r="U2705" s="3">
        <v>45397</v>
      </c>
      <c r="V2705" t="str">
        <f t="shared" si="126"/>
        <v>Monday</v>
      </c>
      <c r="W2705" t="str">
        <f t="shared" si="127"/>
        <v>April</v>
      </c>
      <c r="X2705">
        <v>17</v>
      </c>
      <c r="Y2705" t="str">
        <f t="shared" si="128"/>
        <v>Afternoon</v>
      </c>
      <c r="Z2705" t="s">
        <v>5071</v>
      </c>
    </row>
    <row r="2706" spans="1:26" x14ac:dyDescent="0.3">
      <c r="A2706" t="s">
        <v>2727</v>
      </c>
      <c r="B2706" t="s">
        <v>5025</v>
      </c>
      <c r="C2706" t="s">
        <v>5029</v>
      </c>
      <c r="D2706" t="s">
        <v>5033</v>
      </c>
      <c r="E2706" t="s">
        <v>5039</v>
      </c>
      <c r="F2706" t="s">
        <v>5045</v>
      </c>
      <c r="G2706">
        <v>-51.9253</v>
      </c>
      <c r="H2706">
        <v>-14.234999999999999</v>
      </c>
      <c r="I2706">
        <v>92715</v>
      </c>
      <c r="J2706">
        <v>384944</v>
      </c>
      <c r="K2706">
        <v>68114</v>
      </c>
      <c r="L2706">
        <v>25765</v>
      </c>
      <c r="M2706">
        <v>21669</v>
      </c>
      <c r="N2706" s="5">
        <v>0.24085388568383501</v>
      </c>
      <c r="O2706">
        <v>494347</v>
      </c>
      <c r="P2706">
        <v>0</v>
      </c>
      <c r="Q2706">
        <v>0</v>
      </c>
      <c r="S2706" s="5"/>
      <c r="T2706" t="s">
        <v>5056</v>
      </c>
      <c r="U2706" s="3">
        <v>45719</v>
      </c>
      <c r="V2706" t="str">
        <f t="shared" si="126"/>
        <v>Monday</v>
      </c>
      <c r="W2706" t="str">
        <f t="shared" si="127"/>
        <v>March</v>
      </c>
      <c r="X2706">
        <v>17</v>
      </c>
      <c r="Y2706" t="str">
        <f t="shared" si="128"/>
        <v>Afternoon</v>
      </c>
      <c r="Z2706" t="s">
        <v>5071</v>
      </c>
    </row>
    <row r="2707" spans="1:26" x14ac:dyDescent="0.3">
      <c r="A2707" t="s">
        <v>2728</v>
      </c>
      <c r="B2707" t="s">
        <v>5025</v>
      </c>
      <c r="C2707" t="s">
        <v>5029</v>
      </c>
      <c r="D2707" t="s">
        <v>5032</v>
      </c>
      <c r="E2707" t="s">
        <v>5036</v>
      </c>
      <c r="F2707" t="s">
        <v>5049</v>
      </c>
      <c r="G2707">
        <v>-106.3468</v>
      </c>
      <c r="H2707">
        <v>56.130400000000002</v>
      </c>
      <c r="I2707">
        <v>110542</v>
      </c>
      <c r="J2707">
        <v>1415982</v>
      </c>
      <c r="K2707">
        <v>255253</v>
      </c>
      <c r="L2707">
        <v>78693</v>
      </c>
      <c r="M2707">
        <v>43367</v>
      </c>
      <c r="N2707" s="5">
        <v>7.8067395942850462E-2</v>
      </c>
      <c r="O2707">
        <v>1822595</v>
      </c>
      <c r="P2707">
        <v>1415982</v>
      </c>
      <c r="Q2707">
        <v>0</v>
      </c>
      <c r="S2707" s="5"/>
      <c r="T2707" t="s">
        <v>5061</v>
      </c>
      <c r="U2707" s="3">
        <v>45470</v>
      </c>
      <c r="V2707" t="str">
        <f t="shared" si="126"/>
        <v>Thursday</v>
      </c>
      <c r="W2707" t="str">
        <f t="shared" si="127"/>
        <v>June</v>
      </c>
      <c r="X2707">
        <v>13</v>
      </c>
      <c r="Y2707" t="str">
        <f t="shared" si="128"/>
        <v>Afternoon</v>
      </c>
      <c r="Z2707" t="s">
        <v>5069</v>
      </c>
    </row>
    <row r="2708" spans="1:26" x14ac:dyDescent="0.3">
      <c r="A2708" t="s">
        <v>2729</v>
      </c>
      <c r="B2708" t="s">
        <v>5027</v>
      </c>
      <c r="C2708" t="s">
        <v>5029</v>
      </c>
      <c r="D2708" t="s">
        <v>5031</v>
      </c>
      <c r="E2708" t="s">
        <v>5036</v>
      </c>
      <c r="F2708" t="s">
        <v>5045</v>
      </c>
      <c r="G2708">
        <v>-51.9253</v>
      </c>
      <c r="H2708">
        <v>-14.234999999999999</v>
      </c>
      <c r="I2708">
        <v>164495</v>
      </c>
      <c r="J2708">
        <v>1199727</v>
      </c>
      <c r="K2708">
        <v>197841</v>
      </c>
      <c r="L2708">
        <v>43613</v>
      </c>
      <c r="M2708">
        <v>48110</v>
      </c>
      <c r="N2708" s="5">
        <v>0.13711067441479899</v>
      </c>
      <c r="O2708">
        <v>1454375</v>
      </c>
      <c r="P2708">
        <v>1199727</v>
      </c>
      <c r="Q2708">
        <v>0</v>
      </c>
      <c r="S2708" s="5"/>
      <c r="T2708" t="s">
        <v>5052</v>
      </c>
      <c r="U2708" s="3">
        <v>45601</v>
      </c>
      <c r="V2708" t="str">
        <f t="shared" si="126"/>
        <v>Tuesday</v>
      </c>
      <c r="W2708" t="str">
        <f t="shared" si="127"/>
        <v>November</v>
      </c>
      <c r="X2708">
        <v>13</v>
      </c>
      <c r="Y2708" t="str">
        <f t="shared" si="128"/>
        <v>Afternoon</v>
      </c>
      <c r="Z2708" t="s">
        <v>5070</v>
      </c>
    </row>
    <row r="2709" spans="1:26" x14ac:dyDescent="0.3">
      <c r="A2709" t="s">
        <v>2730</v>
      </c>
      <c r="B2709" t="s">
        <v>5024</v>
      </c>
      <c r="C2709" t="s">
        <v>5029</v>
      </c>
      <c r="D2709" t="s">
        <v>5031</v>
      </c>
      <c r="E2709" t="s">
        <v>5036</v>
      </c>
      <c r="F2709" t="s">
        <v>5049</v>
      </c>
      <c r="G2709">
        <v>-106.3468</v>
      </c>
      <c r="H2709">
        <v>56.130400000000002</v>
      </c>
      <c r="I2709">
        <v>167590</v>
      </c>
      <c r="J2709">
        <v>1909572</v>
      </c>
      <c r="K2709">
        <v>287702</v>
      </c>
      <c r="L2709">
        <v>64128</v>
      </c>
      <c r="M2709">
        <v>110258</v>
      </c>
      <c r="N2709" s="5">
        <v>8.7763610427229799E-2</v>
      </c>
      <c r="O2709">
        <v>2395883</v>
      </c>
      <c r="P2709">
        <v>1909572</v>
      </c>
      <c r="Q2709">
        <v>0</v>
      </c>
      <c r="S2709" s="5"/>
      <c r="T2709" t="s">
        <v>5052</v>
      </c>
      <c r="U2709" s="3">
        <v>45604</v>
      </c>
      <c r="V2709" t="str">
        <f t="shared" si="126"/>
        <v>Friday</v>
      </c>
      <c r="W2709" t="str">
        <f t="shared" si="127"/>
        <v>November</v>
      </c>
      <c r="X2709">
        <v>17</v>
      </c>
      <c r="Y2709" t="str">
        <f t="shared" si="128"/>
        <v>Afternoon</v>
      </c>
      <c r="Z2709" t="s">
        <v>5069</v>
      </c>
    </row>
    <row r="2710" spans="1:26" x14ac:dyDescent="0.3">
      <c r="A2710" t="s">
        <v>2731</v>
      </c>
      <c r="B2710" t="s">
        <v>5023</v>
      </c>
      <c r="C2710" t="s">
        <v>5029</v>
      </c>
      <c r="D2710" t="s">
        <v>5035</v>
      </c>
      <c r="E2710" t="s">
        <v>5040</v>
      </c>
      <c r="F2710" t="s">
        <v>5046</v>
      </c>
      <c r="G2710">
        <v>133.77510000000001</v>
      </c>
      <c r="H2710">
        <v>-25.2744</v>
      </c>
      <c r="I2710">
        <v>29370</v>
      </c>
      <c r="J2710">
        <v>208812</v>
      </c>
      <c r="K2710">
        <v>44711</v>
      </c>
      <c r="L2710">
        <v>11331</v>
      </c>
      <c r="M2710">
        <v>5855</v>
      </c>
      <c r="N2710" s="5">
        <v>0.14065713596044421</v>
      </c>
      <c r="O2710">
        <v>234889</v>
      </c>
      <c r="P2710">
        <v>0</v>
      </c>
      <c r="Q2710">
        <v>136262</v>
      </c>
      <c r="R2710">
        <v>4368</v>
      </c>
      <c r="S2710" s="5">
        <v>1.8599999999999998E-2</v>
      </c>
      <c r="T2710" t="s">
        <v>5058</v>
      </c>
      <c r="U2710" s="3">
        <v>45569</v>
      </c>
      <c r="V2710" t="str">
        <f t="shared" si="126"/>
        <v>Friday</v>
      </c>
      <c r="W2710" t="str">
        <f t="shared" si="127"/>
        <v>October</v>
      </c>
      <c r="X2710">
        <v>10</v>
      </c>
      <c r="Y2710" t="str">
        <f t="shared" si="128"/>
        <v>Morning</v>
      </c>
      <c r="Z2710" t="s">
        <v>5070</v>
      </c>
    </row>
    <row r="2711" spans="1:26" x14ac:dyDescent="0.3">
      <c r="A2711" t="s">
        <v>2732</v>
      </c>
      <c r="B2711" t="s">
        <v>5024</v>
      </c>
      <c r="C2711" t="s">
        <v>5029</v>
      </c>
      <c r="D2711" t="s">
        <v>5033</v>
      </c>
      <c r="E2711" t="s">
        <v>5039</v>
      </c>
      <c r="F2711" t="s">
        <v>5049</v>
      </c>
      <c r="G2711">
        <v>-106.3468</v>
      </c>
      <c r="H2711">
        <v>56.130400000000002</v>
      </c>
      <c r="I2711">
        <v>84876</v>
      </c>
      <c r="J2711">
        <v>354840</v>
      </c>
      <c r="K2711">
        <v>42805</v>
      </c>
      <c r="L2711">
        <v>28356</v>
      </c>
      <c r="M2711">
        <v>7794</v>
      </c>
      <c r="N2711" s="5">
        <v>0.2391963987829735</v>
      </c>
      <c r="O2711">
        <v>421631</v>
      </c>
      <c r="P2711">
        <v>0</v>
      </c>
      <c r="Q2711">
        <v>0</v>
      </c>
      <c r="S2711" s="5"/>
      <c r="T2711" t="s">
        <v>5056</v>
      </c>
      <c r="U2711" s="3">
        <v>45558</v>
      </c>
      <c r="V2711" t="str">
        <f t="shared" si="126"/>
        <v>Monday</v>
      </c>
      <c r="W2711" t="str">
        <f t="shared" si="127"/>
        <v>September</v>
      </c>
      <c r="X2711">
        <v>10</v>
      </c>
      <c r="Y2711" t="str">
        <f t="shared" si="128"/>
        <v>Morning</v>
      </c>
      <c r="Z2711" t="s">
        <v>5071</v>
      </c>
    </row>
    <row r="2712" spans="1:26" x14ac:dyDescent="0.3">
      <c r="A2712" t="s">
        <v>2733</v>
      </c>
      <c r="B2712" t="s">
        <v>5027</v>
      </c>
      <c r="C2712" t="s">
        <v>5029</v>
      </c>
      <c r="D2712" t="s">
        <v>5033</v>
      </c>
      <c r="E2712" t="s">
        <v>5036</v>
      </c>
      <c r="F2712" t="s">
        <v>5045</v>
      </c>
      <c r="G2712">
        <v>-51.9253</v>
      </c>
      <c r="H2712">
        <v>-14.234999999999999</v>
      </c>
      <c r="I2712">
        <v>14243</v>
      </c>
      <c r="J2712">
        <v>66399</v>
      </c>
      <c r="K2712">
        <v>12330</v>
      </c>
      <c r="L2712">
        <v>2489</v>
      </c>
      <c r="M2712">
        <v>3410</v>
      </c>
      <c r="N2712" s="5">
        <v>0.21451574952055541</v>
      </c>
      <c r="O2712">
        <v>77453</v>
      </c>
      <c r="P2712">
        <v>64264</v>
      </c>
      <c r="Q2712">
        <v>0</v>
      </c>
      <c r="S2712" s="5"/>
      <c r="T2712" t="s">
        <v>5057</v>
      </c>
      <c r="U2712" s="3">
        <v>45433</v>
      </c>
      <c r="V2712" t="str">
        <f t="shared" si="126"/>
        <v>Tuesday</v>
      </c>
      <c r="W2712" t="str">
        <f t="shared" si="127"/>
        <v>May</v>
      </c>
      <c r="X2712">
        <v>14</v>
      </c>
      <c r="Y2712" t="str">
        <f t="shared" si="128"/>
        <v>Afternoon</v>
      </c>
      <c r="Z2712" t="s">
        <v>5071</v>
      </c>
    </row>
    <row r="2713" spans="1:26" x14ac:dyDescent="0.3">
      <c r="A2713" t="s">
        <v>2734</v>
      </c>
      <c r="B2713" t="s">
        <v>5027</v>
      </c>
      <c r="C2713" t="s">
        <v>5030</v>
      </c>
      <c r="D2713" t="s">
        <v>5033</v>
      </c>
      <c r="E2713" t="s">
        <v>5036</v>
      </c>
      <c r="F2713" t="s">
        <v>5043</v>
      </c>
      <c r="G2713">
        <v>-3.4359999999999999</v>
      </c>
      <c r="H2713">
        <v>55.378100000000003</v>
      </c>
      <c r="I2713">
        <v>30921</v>
      </c>
      <c r="J2713">
        <v>205882</v>
      </c>
      <c r="K2713">
        <v>38850</v>
      </c>
      <c r="L2713">
        <v>13543</v>
      </c>
      <c r="M2713">
        <v>11439</v>
      </c>
      <c r="N2713" s="5">
        <v>0.1501904543619817</v>
      </c>
      <c r="O2713">
        <v>260884</v>
      </c>
      <c r="P2713">
        <v>197382</v>
      </c>
      <c r="Q2713">
        <v>0</v>
      </c>
      <c r="S2713" s="5"/>
      <c r="T2713" t="s">
        <v>5057</v>
      </c>
      <c r="U2713" s="3">
        <v>45383</v>
      </c>
      <c r="V2713" t="str">
        <f t="shared" si="126"/>
        <v>Monday</v>
      </c>
      <c r="W2713" t="str">
        <f t="shared" si="127"/>
        <v>April</v>
      </c>
      <c r="X2713">
        <v>17</v>
      </c>
      <c r="Y2713" t="str">
        <f t="shared" si="128"/>
        <v>Afternoon</v>
      </c>
      <c r="Z2713" t="s">
        <v>5070</v>
      </c>
    </row>
    <row r="2714" spans="1:26" x14ac:dyDescent="0.3">
      <c r="A2714" t="s">
        <v>2735</v>
      </c>
      <c r="B2714" t="s">
        <v>5024</v>
      </c>
      <c r="C2714" t="s">
        <v>5029</v>
      </c>
      <c r="D2714" t="s">
        <v>5033</v>
      </c>
      <c r="E2714" t="s">
        <v>5039</v>
      </c>
      <c r="F2714" t="s">
        <v>5047</v>
      </c>
      <c r="G2714">
        <v>138.25290000000001</v>
      </c>
      <c r="H2714">
        <v>36.204799999999999</v>
      </c>
      <c r="I2714">
        <v>16758</v>
      </c>
      <c r="J2714">
        <v>94897</v>
      </c>
      <c r="K2714">
        <v>16652</v>
      </c>
      <c r="L2714">
        <v>6494</v>
      </c>
      <c r="M2714">
        <v>5228</v>
      </c>
      <c r="N2714" s="5">
        <v>0.1765962052735158</v>
      </c>
      <c r="O2714">
        <v>106356</v>
      </c>
      <c r="P2714">
        <v>0</v>
      </c>
      <c r="Q2714">
        <v>0</v>
      </c>
      <c r="S2714" s="5"/>
      <c r="T2714" t="s">
        <v>5056</v>
      </c>
      <c r="U2714" s="3">
        <v>45663</v>
      </c>
      <c r="V2714" t="str">
        <f t="shared" si="126"/>
        <v>Monday</v>
      </c>
      <c r="W2714" t="str">
        <f t="shared" si="127"/>
        <v>January</v>
      </c>
      <c r="X2714">
        <v>16</v>
      </c>
      <c r="Y2714" t="str">
        <f t="shared" si="128"/>
        <v>Afternoon</v>
      </c>
      <c r="Z2714" t="s">
        <v>5070</v>
      </c>
    </row>
    <row r="2715" spans="1:26" x14ac:dyDescent="0.3">
      <c r="A2715" t="s">
        <v>2736</v>
      </c>
      <c r="B2715" t="s">
        <v>5027</v>
      </c>
      <c r="C2715" t="s">
        <v>5029</v>
      </c>
      <c r="D2715" t="s">
        <v>5033</v>
      </c>
      <c r="E2715" t="s">
        <v>5036</v>
      </c>
      <c r="F2715" t="s">
        <v>5045</v>
      </c>
      <c r="G2715">
        <v>-51.9253</v>
      </c>
      <c r="H2715">
        <v>-14.234999999999999</v>
      </c>
      <c r="I2715">
        <v>89458</v>
      </c>
      <c r="J2715">
        <v>400519</v>
      </c>
      <c r="K2715">
        <v>63173</v>
      </c>
      <c r="L2715">
        <v>27558</v>
      </c>
      <c r="M2715">
        <v>14925</v>
      </c>
      <c r="N2715" s="5">
        <v>0.2233575440493904</v>
      </c>
      <c r="O2715">
        <v>467183</v>
      </c>
      <c r="P2715">
        <v>384623</v>
      </c>
      <c r="Q2715">
        <v>0</v>
      </c>
      <c r="S2715" s="5"/>
      <c r="T2715" t="s">
        <v>5057</v>
      </c>
      <c r="U2715" s="3">
        <v>45467</v>
      </c>
      <c r="V2715" t="str">
        <f t="shared" si="126"/>
        <v>Monday</v>
      </c>
      <c r="W2715" t="str">
        <f t="shared" si="127"/>
        <v>June</v>
      </c>
      <c r="X2715">
        <v>12</v>
      </c>
      <c r="Y2715" t="str">
        <f t="shared" si="128"/>
        <v>Afternoon</v>
      </c>
      <c r="Z2715" t="s">
        <v>5071</v>
      </c>
    </row>
    <row r="2716" spans="1:26" x14ac:dyDescent="0.3">
      <c r="A2716" t="s">
        <v>2737</v>
      </c>
      <c r="B2716" t="s">
        <v>5025</v>
      </c>
      <c r="C2716" t="s">
        <v>5029</v>
      </c>
      <c r="D2716" t="s">
        <v>5031</v>
      </c>
      <c r="E2716" t="s">
        <v>5036</v>
      </c>
      <c r="F2716" t="s">
        <v>5045</v>
      </c>
      <c r="G2716">
        <v>-51.9253</v>
      </c>
      <c r="H2716">
        <v>-14.234999999999999</v>
      </c>
      <c r="I2716">
        <v>367334</v>
      </c>
      <c r="J2716">
        <v>3296975</v>
      </c>
      <c r="K2716">
        <v>824147</v>
      </c>
      <c r="L2716">
        <v>180178</v>
      </c>
      <c r="M2716">
        <v>93435</v>
      </c>
      <c r="N2716" s="5">
        <v>0.11141553510728661</v>
      </c>
      <c r="O2716">
        <v>3734052</v>
      </c>
      <c r="P2716">
        <v>3296975</v>
      </c>
      <c r="Q2716">
        <v>0</v>
      </c>
      <c r="S2716" s="5"/>
      <c r="T2716" t="s">
        <v>5052</v>
      </c>
      <c r="U2716" s="3">
        <v>45600</v>
      </c>
      <c r="V2716" t="str">
        <f t="shared" si="126"/>
        <v>Monday</v>
      </c>
      <c r="W2716" t="str">
        <f t="shared" si="127"/>
        <v>November</v>
      </c>
      <c r="X2716">
        <v>11</v>
      </c>
      <c r="Y2716" t="str">
        <f t="shared" si="128"/>
        <v>Morning</v>
      </c>
      <c r="Z2716" t="s">
        <v>5070</v>
      </c>
    </row>
    <row r="2717" spans="1:26" x14ac:dyDescent="0.3">
      <c r="A2717" t="s">
        <v>2738</v>
      </c>
      <c r="B2717" t="s">
        <v>5025</v>
      </c>
      <c r="C2717" t="s">
        <v>5029</v>
      </c>
      <c r="D2717" t="s">
        <v>5033</v>
      </c>
      <c r="E2717" t="s">
        <v>5039</v>
      </c>
      <c r="F2717" t="s">
        <v>5047</v>
      </c>
      <c r="G2717">
        <v>138.25290000000001</v>
      </c>
      <c r="H2717">
        <v>36.204799999999999</v>
      </c>
      <c r="I2717">
        <v>19464</v>
      </c>
      <c r="J2717">
        <v>100892</v>
      </c>
      <c r="K2717">
        <v>10730</v>
      </c>
      <c r="L2717">
        <v>5845</v>
      </c>
      <c r="M2717">
        <v>4215</v>
      </c>
      <c r="N2717" s="5">
        <v>0.19291981371476541</v>
      </c>
      <c r="O2717">
        <v>115122</v>
      </c>
      <c r="P2717">
        <v>0</v>
      </c>
      <c r="Q2717">
        <v>0</v>
      </c>
      <c r="S2717" s="5"/>
      <c r="T2717" t="s">
        <v>5056</v>
      </c>
      <c r="U2717" s="3">
        <v>45434</v>
      </c>
      <c r="V2717" t="str">
        <f t="shared" si="126"/>
        <v>Wednesday</v>
      </c>
      <c r="W2717" t="str">
        <f t="shared" si="127"/>
        <v>May</v>
      </c>
      <c r="X2717">
        <v>15</v>
      </c>
      <c r="Y2717" t="str">
        <f t="shared" si="128"/>
        <v>Afternoon</v>
      </c>
      <c r="Z2717" t="s">
        <v>5070</v>
      </c>
    </row>
    <row r="2718" spans="1:26" x14ac:dyDescent="0.3">
      <c r="A2718" t="s">
        <v>2739</v>
      </c>
      <c r="B2718" t="s">
        <v>5027</v>
      </c>
      <c r="C2718" t="s">
        <v>5029</v>
      </c>
      <c r="D2718" t="s">
        <v>5033</v>
      </c>
      <c r="E2718" t="s">
        <v>5036</v>
      </c>
      <c r="F2718" t="s">
        <v>5045</v>
      </c>
      <c r="G2718">
        <v>-51.9253</v>
      </c>
      <c r="H2718">
        <v>-14.234999999999999</v>
      </c>
      <c r="I2718">
        <v>613305</v>
      </c>
      <c r="J2718">
        <v>2805024</v>
      </c>
      <c r="K2718">
        <v>389518</v>
      </c>
      <c r="L2718">
        <v>132411</v>
      </c>
      <c r="M2718">
        <v>167232</v>
      </c>
      <c r="N2718" s="5">
        <v>0.21864530035214849</v>
      </c>
      <c r="O2718">
        <v>3295490</v>
      </c>
      <c r="P2718">
        <v>2805024</v>
      </c>
      <c r="Q2718">
        <v>0</v>
      </c>
      <c r="S2718" s="5"/>
      <c r="T2718" t="s">
        <v>5057</v>
      </c>
      <c r="U2718" s="3">
        <v>45726</v>
      </c>
      <c r="V2718" t="str">
        <f t="shared" si="126"/>
        <v>Monday</v>
      </c>
      <c r="W2718" t="str">
        <f t="shared" si="127"/>
        <v>March</v>
      </c>
      <c r="X2718">
        <v>10</v>
      </c>
      <c r="Y2718" t="str">
        <f t="shared" si="128"/>
        <v>Morning</v>
      </c>
      <c r="Z2718" t="s">
        <v>5071</v>
      </c>
    </row>
    <row r="2719" spans="1:26" x14ac:dyDescent="0.3">
      <c r="A2719" t="s">
        <v>2740</v>
      </c>
      <c r="B2719" t="s">
        <v>5024</v>
      </c>
      <c r="C2719" t="s">
        <v>5030</v>
      </c>
      <c r="D2719" t="s">
        <v>5031</v>
      </c>
      <c r="E2719" t="s">
        <v>5036</v>
      </c>
      <c r="F2719" t="s">
        <v>5046</v>
      </c>
      <c r="G2719">
        <v>133.77510000000001</v>
      </c>
      <c r="H2719">
        <v>-25.2744</v>
      </c>
      <c r="I2719">
        <v>282043</v>
      </c>
      <c r="J2719">
        <v>2652179</v>
      </c>
      <c r="K2719">
        <v>567885</v>
      </c>
      <c r="L2719">
        <v>139600</v>
      </c>
      <c r="M2719">
        <v>137207</v>
      </c>
      <c r="N2719" s="5">
        <v>0.10634406613990099</v>
      </c>
      <c r="O2719">
        <v>3325314</v>
      </c>
      <c r="P2719">
        <v>2652179</v>
      </c>
      <c r="Q2719">
        <v>0</v>
      </c>
      <c r="S2719" s="5"/>
      <c r="T2719" t="s">
        <v>5052</v>
      </c>
      <c r="U2719" s="3">
        <v>45536</v>
      </c>
      <c r="V2719" t="str">
        <f t="shared" si="126"/>
        <v>Sunday</v>
      </c>
      <c r="W2719" t="str">
        <f t="shared" si="127"/>
        <v>September</v>
      </c>
      <c r="X2719">
        <v>16</v>
      </c>
      <c r="Y2719" t="str">
        <f t="shared" si="128"/>
        <v>Afternoon</v>
      </c>
      <c r="Z2719" t="s">
        <v>5070</v>
      </c>
    </row>
    <row r="2720" spans="1:26" x14ac:dyDescent="0.3">
      <c r="A2720" t="s">
        <v>2741</v>
      </c>
      <c r="B2720" t="s">
        <v>5027</v>
      </c>
      <c r="C2720" t="s">
        <v>5029</v>
      </c>
      <c r="D2720" t="s">
        <v>5033</v>
      </c>
      <c r="E2720" t="s">
        <v>5036</v>
      </c>
      <c r="F2720" t="s">
        <v>5048</v>
      </c>
      <c r="G2720">
        <v>10.451499999999999</v>
      </c>
      <c r="H2720">
        <v>51.165700000000001</v>
      </c>
      <c r="I2720">
        <v>72036</v>
      </c>
      <c r="J2720">
        <v>338985</v>
      </c>
      <c r="K2720">
        <v>81655</v>
      </c>
      <c r="L2720">
        <v>19999</v>
      </c>
      <c r="M2720">
        <v>9999</v>
      </c>
      <c r="N2720" s="5">
        <v>0.2125050765961646</v>
      </c>
      <c r="O2720">
        <v>399909</v>
      </c>
      <c r="P2720">
        <v>310217</v>
      </c>
      <c r="Q2720">
        <v>0</v>
      </c>
      <c r="S2720" s="5"/>
      <c r="T2720" t="s">
        <v>5057</v>
      </c>
      <c r="U2720" s="3">
        <v>45726</v>
      </c>
      <c r="V2720" t="str">
        <f t="shared" si="126"/>
        <v>Monday</v>
      </c>
      <c r="W2720" t="str">
        <f t="shared" si="127"/>
        <v>March</v>
      </c>
      <c r="X2720">
        <v>17</v>
      </c>
      <c r="Y2720" t="str">
        <f t="shared" si="128"/>
        <v>Afternoon</v>
      </c>
      <c r="Z2720" t="s">
        <v>5071</v>
      </c>
    </row>
    <row r="2721" spans="1:26" x14ac:dyDescent="0.3">
      <c r="A2721" t="s">
        <v>2742</v>
      </c>
      <c r="B2721" t="s">
        <v>5025</v>
      </c>
      <c r="C2721" t="s">
        <v>5029</v>
      </c>
      <c r="D2721" t="s">
        <v>5031</v>
      </c>
      <c r="E2721" t="s">
        <v>5036</v>
      </c>
      <c r="F2721" t="s">
        <v>5045</v>
      </c>
      <c r="G2721">
        <v>-51.9253</v>
      </c>
      <c r="H2721">
        <v>-14.234999999999999</v>
      </c>
      <c r="I2721">
        <v>292530</v>
      </c>
      <c r="J2721">
        <v>2315574</v>
      </c>
      <c r="K2721">
        <v>494944</v>
      </c>
      <c r="L2721">
        <v>144825</v>
      </c>
      <c r="M2721">
        <v>62779</v>
      </c>
      <c r="N2721" s="5">
        <v>0.12633177689310721</v>
      </c>
      <c r="O2721">
        <v>2570861</v>
      </c>
      <c r="P2721">
        <v>2315574</v>
      </c>
      <c r="Q2721">
        <v>0</v>
      </c>
      <c r="S2721" s="5"/>
      <c r="T2721" t="s">
        <v>5052</v>
      </c>
      <c r="U2721" s="3">
        <v>45708</v>
      </c>
      <c r="V2721" t="str">
        <f t="shared" si="126"/>
        <v>Thursday</v>
      </c>
      <c r="W2721" t="str">
        <f t="shared" si="127"/>
        <v>February</v>
      </c>
      <c r="X2721">
        <v>11</v>
      </c>
      <c r="Y2721" t="str">
        <f t="shared" si="128"/>
        <v>Morning</v>
      </c>
      <c r="Z2721" t="s">
        <v>5070</v>
      </c>
    </row>
    <row r="2722" spans="1:26" x14ac:dyDescent="0.3">
      <c r="A2722" t="s">
        <v>2743</v>
      </c>
      <c r="B2722" t="s">
        <v>5024</v>
      </c>
      <c r="C2722" t="s">
        <v>5029</v>
      </c>
      <c r="D2722" t="s">
        <v>5031</v>
      </c>
      <c r="E2722" t="s">
        <v>5036</v>
      </c>
      <c r="F2722" t="s">
        <v>5049</v>
      </c>
      <c r="G2722">
        <v>-106.3468</v>
      </c>
      <c r="H2722">
        <v>56.130400000000002</v>
      </c>
      <c r="I2722">
        <v>101973</v>
      </c>
      <c r="J2722">
        <v>1161326</v>
      </c>
      <c r="K2722">
        <v>203174</v>
      </c>
      <c r="L2722">
        <v>78200</v>
      </c>
      <c r="M2722">
        <v>49364</v>
      </c>
      <c r="N2722" s="5">
        <v>8.7807549554259026E-2</v>
      </c>
      <c r="O2722">
        <v>1296806</v>
      </c>
      <c r="P2722">
        <v>1161326</v>
      </c>
      <c r="Q2722">
        <v>0</v>
      </c>
      <c r="S2722" s="5"/>
      <c r="T2722" t="s">
        <v>5052</v>
      </c>
      <c r="U2722" s="3">
        <v>45422</v>
      </c>
      <c r="V2722" t="str">
        <f t="shared" si="126"/>
        <v>Friday</v>
      </c>
      <c r="W2722" t="str">
        <f t="shared" si="127"/>
        <v>May</v>
      </c>
      <c r="X2722">
        <v>12</v>
      </c>
      <c r="Y2722" t="str">
        <f t="shared" si="128"/>
        <v>Afternoon</v>
      </c>
      <c r="Z2722" t="s">
        <v>5070</v>
      </c>
    </row>
    <row r="2723" spans="1:26" x14ac:dyDescent="0.3">
      <c r="A2723" t="s">
        <v>2744</v>
      </c>
      <c r="B2723" t="s">
        <v>5027</v>
      </c>
      <c r="C2723" t="s">
        <v>5029</v>
      </c>
      <c r="D2723" t="s">
        <v>5033</v>
      </c>
      <c r="E2723" t="s">
        <v>5036</v>
      </c>
      <c r="F2723" t="s">
        <v>5044</v>
      </c>
      <c r="G2723">
        <v>78.962900000000005</v>
      </c>
      <c r="H2723">
        <v>20.593699999999998</v>
      </c>
      <c r="I2723">
        <v>71969</v>
      </c>
      <c r="J2723">
        <v>332192</v>
      </c>
      <c r="K2723">
        <v>42466</v>
      </c>
      <c r="L2723">
        <v>13608</v>
      </c>
      <c r="M2723">
        <v>10070</v>
      </c>
      <c r="N2723" s="5">
        <v>0.21665073867641849</v>
      </c>
      <c r="O2723">
        <v>402975</v>
      </c>
      <c r="P2723">
        <v>326046</v>
      </c>
      <c r="Q2723">
        <v>0</v>
      </c>
      <c r="S2723" s="5"/>
      <c r="T2723" t="s">
        <v>5057</v>
      </c>
      <c r="U2723" s="3">
        <v>45506</v>
      </c>
      <c r="V2723" t="str">
        <f t="shared" si="126"/>
        <v>Friday</v>
      </c>
      <c r="W2723" t="str">
        <f t="shared" si="127"/>
        <v>August</v>
      </c>
      <c r="X2723">
        <v>11</v>
      </c>
      <c r="Y2723" t="str">
        <f t="shared" si="128"/>
        <v>Morning</v>
      </c>
      <c r="Z2723" t="s">
        <v>5071</v>
      </c>
    </row>
    <row r="2724" spans="1:26" x14ac:dyDescent="0.3">
      <c r="A2724" t="s">
        <v>2745</v>
      </c>
      <c r="B2724" t="s">
        <v>5023</v>
      </c>
      <c r="C2724" t="s">
        <v>5029</v>
      </c>
      <c r="D2724" t="s">
        <v>5033</v>
      </c>
      <c r="E2724" t="s">
        <v>5036</v>
      </c>
      <c r="F2724" t="s">
        <v>5048</v>
      </c>
      <c r="G2724">
        <v>10.451499999999999</v>
      </c>
      <c r="H2724">
        <v>51.165700000000001</v>
      </c>
      <c r="I2724">
        <v>24023</v>
      </c>
      <c r="J2724">
        <v>105607</v>
      </c>
      <c r="K2724">
        <v>11630</v>
      </c>
      <c r="L2724">
        <v>4073</v>
      </c>
      <c r="M2724">
        <v>6270</v>
      </c>
      <c r="N2724" s="5">
        <v>0.2274827310339298</v>
      </c>
      <c r="O2724">
        <v>126064</v>
      </c>
      <c r="P2724">
        <v>93411</v>
      </c>
      <c r="Q2724">
        <v>0</v>
      </c>
      <c r="R2724">
        <v>1273</v>
      </c>
      <c r="S2724" s="5">
        <v>1.01E-2</v>
      </c>
      <c r="T2724" t="s">
        <v>5056</v>
      </c>
      <c r="U2724" s="3">
        <v>45428</v>
      </c>
      <c r="V2724" t="str">
        <f t="shared" si="126"/>
        <v>Thursday</v>
      </c>
      <c r="W2724" t="str">
        <f t="shared" si="127"/>
        <v>May</v>
      </c>
      <c r="X2724">
        <v>12</v>
      </c>
      <c r="Y2724" t="str">
        <f t="shared" si="128"/>
        <v>Afternoon</v>
      </c>
      <c r="Z2724" t="s">
        <v>5071</v>
      </c>
    </row>
    <row r="2725" spans="1:26" x14ac:dyDescent="0.3">
      <c r="A2725" t="s">
        <v>2746</v>
      </c>
      <c r="B2725" t="s">
        <v>5023</v>
      </c>
      <c r="C2725" t="s">
        <v>5029</v>
      </c>
      <c r="D2725" t="s">
        <v>5031</v>
      </c>
      <c r="E2725" t="s">
        <v>5036</v>
      </c>
      <c r="F2725" t="s">
        <v>5048</v>
      </c>
      <c r="G2725">
        <v>10.451499999999999</v>
      </c>
      <c r="H2725">
        <v>51.165700000000001</v>
      </c>
      <c r="I2725">
        <v>74930</v>
      </c>
      <c r="J2725">
        <v>503858</v>
      </c>
      <c r="K2725">
        <v>115938</v>
      </c>
      <c r="L2725">
        <v>36498</v>
      </c>
      <c r="M2725">
        <v>20386</v>
      </c>
      <c r="N2725" s="5">
        <v>0.14871254781227539</v>
      </c>
      <c r="O2725">
        <v>625457</v>
      </c>
      <c r="P2725">
        <v>432001</v>
      </c>
      <c r="Q2725">
        <v>0</v>
      </c>
      <c r="R2725">
        <v>14510</v>
      </c>
      <c r="S2725" s="5">
        <v>2.3199999999999998E-2</v>
      </c>
      <c r="T2725" t="s">
        <v>5051</v>
      </c>
      <c r="U2725" s="3">
        <v>45726</v>
      </c>
      <c r="V2725" t="str">
        <f t="shared" si="126"/>
        <v>Monday</v>
      </c>
      <c r="W2725" t="str">
        <f t="shared" si="127"/>
        <v>March</v>
      </c>
      <c r="X2725">
        <v>12</v>
      </c>
      <c r="Y2725" t="str">
        <f t="shared" si="128"/>
        <v>Afternoon</v>
      </c>
      <c r="Z2725" t="s">
        <v>5070</v>
      </c>
    </row>
    <row r="2726" spans="1:26" x14ac:dyDescent="0.3">
      <c r="A2726" t="s">
        <v>2747</v>
      </c>
      <c r="B2726" t="s">
        <v>5024</v>
      </c>
      <c r="C2726" t="s">
        <v>5029</v>
      </c>
      <c r="D2726" t="s">
        <v>5031</v>
      </c>
      <c r="E2726" t="s">
        <v>5036</v>
      </c>
      <c r="F2726" t="s">
        <v>5050</v>
      </c>
      <c r="G2726">
        <v>-95.712900000000005</v>
      </c>
      <c r="H2726">
        <v>37.090200000000003</v>
      </c>
      <c r="I2726">
        <v>243523</v>
      </c>
      <c r="J2726">
        <v>2448629</v>
      </c>
      <c r="K2726">
        <v>344908</v>
      </c>
      <c r="L2726">
        <v>175329</v>
      </c>
      <c r="M2726">
        <v>57172</v>
      </c>
      <c r="N2726" s="5">
        <v>9.9452962767259942E-2</v>
      </c>
      <c r="O2726">
        <v>3072117</v>
      </c>
      <c r="P2726">
        <v>2448629</v>
      </c>
      <c r="Q2726">
        <v>0</v>
      </c>
      <c r="S2726" s="5"/>
      <c r="T2726" t="s">
        <v>5052</v>
      </c>
      <c r="U2726" s="3">
        <v>45723</v>
      </c>
      <c r="V2726" t="str">
        <f t="shared" si="126"/>
        <v>Friday</v>
      </c>
      <c r="W2726" t="str">
        <f t="shared" si="127"/>
        <v>March</v>
      </c>
      <c r="X2726">
        <v>17</v>
      </c>
      <c r="Y2726" t="str">
        <f t="shared" si="128"/>
        <v>Afternoon</v>
      </c>
      <c r="Z2726" t="s">
        <v>5069</v>
      </c>
    </row>
    <row r="2727" spans="1:26" x14ac:dyDescent="0.3">
      <c r="A2727" t="s">
        <v>2748</v>
      </c>
      <c r="B2727" t="s">
        <v>5024</v>
      </c>
      <c r="C2727" t="s">
        <v>5029</v>
      </c>
      <c r="D2727" t="s">
        <v>5032</v>
      </c>
      <c r="E2727" t="s">
        <v>5036</v>
      </c>
      <c r="F2727" t="s">
        <v>5045</v>
      </c>
      <c r="G2727">
        <v>-51.9253</v>
      </c>
      <c r="H2727">
        <v>-14.234999999999999</v>
      </c>
      <c r="I2727">
        <v>76569</v>
      </c>
      <c r="J2727">
        <v>1268350</v>
      </c>
      <c r="K2727">
        <v>145848</v>
      </c>
      <c r="L2727">
        <v>93933</v>
      </c>
      <c r="M2727">
        <v>40800</v>
      </c>
      <c r="N2727" s="5">
        <v>6.0369765328113438E-2</v>
      </c>
      <c r="O2727">
        <v>1561184</v>
      </c>
      <c r="P2727">
        <v>1268350</v>
      </c>
      <c r="Q2727">
        <v>0</v>
      </c>
      <c r="S2727" s="5"/>
      <c r="T2727" t="s">
        <v>5061</v>
      </c>
      <c r="U2727" s="3">
        <v>45570</v>
      </c>
      <c r="V2727" t="str">
        <f t="shared" si="126"/>
        <v>Saturday</v>
      </c>
      <c r="W2727" t="str">
        <f t="shared" si="127"/>
        <v>October</v>
      </c>
      <c r="X2727">
        <v>17</v>
      </c>
      <c r="Y2727" t="str">
        <f t="shared" si="128"/>
        <v>Afternoon</v>
      </c>
      <c r="Z2727" t="s">
        <v>5069</v>
      </c>
    </row>
    <row r="2728" spans="1:26" x14ac:dyDescent="0.3">
      <c r="A2728" t="s">
        <v>2749</v>
      </c>
      <c r="B2728" t="s">
        <v>5024</v>
      </c>
      <c r="C2728" t="s">
        <v>5030</v>
      </c>
      <c r="D2728" t="s">
        <v>5033</v>
      </c>
      <c r="E2728" t="s">
        <v>5039</v>
      </c>
      <c r="F2728" t="s">
        <v>5046</v>
      </c>
      <c r="G2728">
        <v>133.77510000000001</v>
      </c>
      <c r="H2728">
        <v>-25.2744</v>
      </c>
      <c r="I2728">
        <v>4860</v>
      </c>
      <c r="J2728">
        <v>21676</v>
      </c>
      <c r="K2728">
        <v>4266</v>
      </c>
      <c r="L2728">
        <v>1677</v>
      </c>
      <c r="M2728">
        <v>469</v>
      </c>
      <c r="N2728" s="5">
        <v>0.2242317191452908</v>
      </c>
      <c r="O2728">
        <v>27827</v>
      </c>
      <c r="P2728">
        <v>0</v>
      </c>
      <c r="Q2728">
        <v>0</v>
      </c>
      <c r="S2728" s="5"/>
      <c r="T2728" t="s">
        <v>5056</v>
      </c>
      <c r="U2728" s="3">
        <v>45744</v>
      </c>
      <c r="V2728" t="str">
        <f t="shared" si="126"/>
        <v>Friday</v>
      </c>
      <c r="W2728" t="str">
        <f t="shared" si="127"/>
        <v>March</v>
      </c>
      <c r="X2728">
        <v>11</v>
      </c>
      <c r="Y2728" t="str">
        <f t="shared" si="128"/>
        <v>Morning</v>
      </c>
      <c r="Z2728" t="s">
        <v>5071</v>
      </c>
    </row>
    <row r="2729" spans="1:26" x14ac:dyDescent="0.3">
      <c r="A2729" t="s">
        <v>2750</v>
      </c>
      <c r="B2729" t="s">
        <v>5027</v>
      </c>
      <c r="C2729" t="s">
        <v>5029</v>
      </c>
      <c r="D2729" t="s">
        <v>5033</v>
      </c>
      <c r="E2729" t="s">
        <v>5036</v>
      </c>
      <c r="F2729" t="s">
        <v>5046</v>
      </c>
      <c r="G2729">
        <v>133.77510000000001</v>
      </c>
      <c r="H2729">
        <v>-25.2744</v>
      </c>
      <c r="I2729">
        <v>38799</v>
      </c>
      <c r="J2729">
        <v>228656</v>
      </c>
      <c r="K2729">
        <v>43756</v>
      </c>
      <c r="L2729">
        <v>16089</v>
      </c>
      <c r="M2729">
        <v>8084</v>
      </c>
      <c r="N2729" s="5">
        <v>0.16968675196321339</v>
      </c>
      <c r="O2729">
        <v>273099</v>
      </c>
      <c r="P2729">
        <v>211273</v>
      </c>
      <c r="Q2729">
        <v>0</v>
      </c>
      <c r="S2729" s="5"/>
      <c r="T2729" t="s">
        <v>5057</v>
      </c>
      <c r="U2729" s="3">
        <v>45542</v>
      </c>
      <c r="V2729" t="str">
        <f t="shared" si="126"/>
        <v>Saturday</v>
      </c>
      <c r="W2729" t="str">
        <f t="shared" si="127"/>
        <v>September</v>
      </c>
      <c r="X2729">
        <v>17</v>
      </c>
      <c r="Y2729" t="str">
        <f t="shared" si="128"/>
        <v>Afternoon</v>
      </c>
      <c r="Z2729" t="s">
        <v>5070</v>
      </c>
    </row>
    <row r="2730" spans="1:26" x14ac:dyDescent="0.3">
      <c r="A2730" t="s">
        <v>2751</v>
      </c>
      <c r="B2730" t="s">
        <v>5023</v>
      </c>
      <c r="C2730" t="s">
        <v>5030</v>
      </c>
      <c r="D2730" t="s">
        <v>5033</v>
      </c>
      <c r="E2730" t="s">
        <v>5036</v>
      </c>
      <c r="F2730" t="s">
        <v>5047</v>
      </c>
      <c r="G2730">
        <v>138.25290000000001</v>
      </c>
      <c r="H2730">
        <v>36.204799999999999</v>
      </c>
      <c r="I2730">
        <v>420414</v>
      </c>
      <c r="J2730">
        <v>1822015</v>
      </c>
      <c r="K2730">
        <v>328325</v>
      </c>
      <c r="L2730">
        <v>56500</v>
      </c>
      <c r="M2730">
        <v>47999</v>
      </c>
      <c r="N2730" s="5">
        <v>0.2307417321436793</v>
      </c>
      <c r="O2730">
        <v>2238048</v>
      </c>
      <c r="P2730">
        <v>1822015</v>
      </c>
      <c r="Q2730">
        <v>0</v>
      </c>
      <c r="R2730">
        <v>30437</v>
      </c>
      <c r="S2730" s="5">
        <v>1.3599999999999999E-2</v>
      </c>
      <c r="T2730" t="s">
        <v>5057</v>
      </c>
      <c r="U2730" s="3">
        <v>45584</v>
      </c>
      <c r="V2730" t="str">
        <f t="shared" si="126"/>
        <v>Saturday</v>
      </c>
      <c r="W2730" t="str">
        <f t="shared" si="127"/>
        <v>October</v>
      </c>
      <c r="X2730">
        <v>11</v>
      </c>
      <c r="Y2730" t="str">
        <f t="shared" si="128"/>
        <v>Morning</v>
      </c>
      <c r="Z2730" t="s">
        <v>5071</v>
      </c>
    </row>
    <row r="2731" spans="1:26" x14ac:dyDescent="0.3">
      <c r="A2731" t="s">
        <v>2752</v>
      </c>
      <c r="B2731" t="s">
        <v>5025</v>
      </c>
      <c r="C2731" t="s">
        <v>5029</v>
      </c>
      <c r="D2731" t="s">
        <v>5033</v>
      </c>
      <c r="E2731" t="s">
        <v>5037</v>
      </c>
      <c r="F2731" t="s">
        <v>5049</v>
      </c>
      <c r="G2731">
        <v>-106.3468</v>
      </c>
      <c r="H2731">
        <v>56.130400000000002</v>
      </c>
      <c r="I2731">
        <v>88150</v>
      </c>
      <c r="J2731">
        <v>352795</v>
      </c>
      <c r="K2731">
        <v>73221</v>
      </c>
      <c r="L2731">
        <v>20860</v>
      </c>
      <c r="M2731">
        <v>9078</v>
      </c>
      <c r="N2731" s="5">
        <v>0.2498640618922921</v>
      </c>
      <c r="O2731">
        <v>419501</v>
      </c>
      <c r="P2731">
        <v>0</v>
      </c>
      <c r="Q2731">
        <v>0</v>
      </c>
      <c r="S2731" s="5"/>
      <c r="T2731" t="s">
        <v>5056</v>
      </c>
      <c r="U2731" s="3">
        <v>45453</v>
      </c>
      <c r="V2731" t="str">
        <f t="shared" si="126"/>
        <v>Monday</v>
      </c>
      <c r="W2731" t="str">
        <f t="shared" si="127"/>
        <v>June</v>
      </c>
      <c r="X2731">
        <v>18</v>
      </c>
      <c r="Y2731" t="str">
        <f t="shared" si="128"/>
        <v>Evening</v>
      </c>
      <c r="Z2731" t="s">
        <v>5071</v>
      </c>
    </row>
    <row r="2732" spans="1:26" x14ac:dyDescent="0.3">
      <c r="A2732" t="s">
        <v>2753</v>
      </c>
      <c r="B2732" t="s">
        <v>5027</v>
      </c>
      <c r="C2732" t="s">
        <v>5029</v>
      </c>
      <c r="D2732" t="s">
        <v>5033</v>
      </c>
      <c r="E2732" t="s">
        <v>5036</v>
      </c>
      <c r="F2732" t="s">
        <v>5050</v>
      </c>
      <c r="G2732">
        <v>-95.712900000000005</v>
      </c>
      <c r="H2732">
        <v>37.090200000000003</v>
      </c>
      <c r="I2732">
        <v>65977</v>
      </c>
      <c r="J2732">
        <v>359563</v>
      </c>
      <c r="K2732">
        <v>77801</v>
      </c>
      <c r="L2732">
        <v>12296</v>
      </c>
      <c r="M2732">
        <v>19996</v>
      </c>
      <c r="N2732" s="5">
        <v>0.18349335700253189</v>
      </c>
      <c r="O2732">
        <v>429445</v>
      </c>
      <c r="P2732">
        <v>351574</v>
      </c>
      <c r="Q2732">
        <v>0</v>
      </c>
      <c r="S2732" s="5"/>
      <c r="T2732" t="s">
        <v>5057</v>
      </c>
      <c r="U2732" s="3">
        <v>45373</v>
      </c>
      <c r="V2732" t="str">
        <f t="shared" si="126"/>
        <v>Friday</v>
      </c>
      <c r="W2732" t="str">
        <f t="shared" si="127"/>
        <v>March</v>
      </c>
      <c r="X2732">
        <v>16</v>
      </c>
      <c r="Y2732" t="str">
        <f t="shared" si="128"/>
        <v>Afternoon</v>
      </c>
      <c r="Z2732" t="s">
        <v>5070</v>
      </c>
    </row>
    <row r="2733" spans="1:26" x14ac:dyDescent="0.3">
      <c r="A2733" t="s">
        <v>2754</v>
      </c>
      <c r="B2733" t="s">
        <v>5025</v>
      </c>
      <c r="C2733" t="s">
        <v>5029</v>
      </c>
      <c r="D2733" t="s">
        <v>5033</v>
      </c>
      <c r="E2733" t="s">
        <v>5037</v>
      </c>
      <c r="F2733" t="s">
        <v>5045</v>
      </c>
      <c r="G2733">
        <v>-51.9253</v>
      </c>
      <c r="H2733">
        <v>-14.234999999999999</v>
      </c>
      <c r="I2733">
        <v>57743</v>
      </c>
      <c r="J2733">
        <v>248716</v>
      </c>
      <c r="K2733">
        <v>52623</v>
      </c>
      <c r="L2733">
        <v>9202</v>
      </c>
      <c r="M2733">
        <v>11647</v>
      </c>
      <c r="N2733" s="5">
        <v>0.23216544552628471</v>
      </c>
      <c r="O2733">
        <v>285343</v>
      </c>
      <c r="P2733">
        <v>0</v>
      </c>
      <c r="Q2733">
        <v>0</v>
      </c>
      <c r="S2733" s="5"/>
      <c r="T2733" t="s">
        <v>5056</v>
      </c>
      <c r="U2733" s="3">
        <v>45720</v>
      </c>
      <c r="V2733" t="str">
        <f t="shared" si="126"/>
        <v>Tuesday</v>
      </c>
      <c r="W2733" t="str">
        <f t="shared" si="127"/>
        <v>March</v>
      </c>
      <c r="X2733">
        <v>16</v>
      </c>
      <c r="Y2733" t="str">
        <f t="shared" si="128"/>
        <v>Afternoon</v>
      </c>
      <c r="Z2733" t="s">
        <v>5071</v>
      </c>
    </row>
    <row r="2734" spans="1:26" x14ac:dyDescent="0.3">
      <c r="A2734" t="s">
        <v>2755</v>
      </c>
      <c r="B2734" t="s">
        <v>5027</v>
      </c>
      <c r="C2734" t="s">
        <v>5029</v>
      </c>
      <c r="D2734" t="s">
        <v>5033</v>
      </c>
      <c r="E2734" t="s">
        <v>5036</v>
      </c>
      <c r="F2734" t="s">
        <v>5045</v>
      </c>
      <c r="G2734">
        <v>-51.9253</v>
      </c>
      <c r="H2734">
        <v>-14.234999999999999</v>
      </c>
      <c r="I2734">
        <v>77223</v>
      </c>
      <c r="J2734">
        <v>435725</v>
      </c>
      <c r="K2734">
        <v>53481</v>
      </c>
      <c r="L2734">
        <v>15077</v>
      </c>
      <c r="M2734">
        <v>12893</v>
      </c>
      <c r="N2734" s="5">
        <v>0.17722963619643509</v>
      </c>
      <c r="O2734">
        <v>488013</v>
      </c>
      <c r="P2734">
        <v>431787</v>
      </c>
      <c r="Q2734">
        <v>0</v>
      </c>
      <c r="S2734" s="5"/>
      <c r="T2734" t="s">
        <v>5057</v>
      </c>
      <c r="U2734" s="3">
        <v>45607</v>
      </c>
      <c r="V2734" t="str">
        <f t="shared" si="126"/>
        <v>Monday</v>
      </c>
      <c r="W2734" t="str">
        <f t="shared" si="127"/>
        <v>November</v>
      </c>
      <c r="X2734">
        <v>15</v>
      </c>
      <c r="Y2734" t="str">
        <f t="shared" si="128"/>
        <v>Afternoon</v>
      </c>
      <c r="Z2734" t="s">
        <v>5070</v>
      </c>
    </row>
    <row r="2735" spans="1:26" x14ac:dyDescent="0.3">
      <c r="A2735" t="s">
        <v>2756</v>
      </c>
      <c r="B2735" t="s">
        <v>5024</v>
      </c>
      <c r="C2735" t="s">
        <v>5029</v>
      </c>
      <c r="D2735" t="s">
        <v>5033</v>
      </c>
      <c r="E2735" t="s">
        <v>5039</v>
      </c>
      <c r="F2735" t="s">
        <v>5048</v>
      </c>
      <c r="G2735">
        <v>10.451499999999999</v>
      </c>
      <c r="H2735">
        <v>51.165700000000001</v>
      </c>
      <c r="I2735">
        <v>40977</v>
      </c>
      <c r="J2735">
        <v>245901</v>
      </c>
      <c r="K2735">
        <v>50111</v>
      </c>
      <c r="L2735">
        <v>7734</v>
      </c>
      <c r="M2735">
        <v>10994</v>
      </c>
      <c r="N2735" s="5">
        <v>0.16664355975771061</v>
      </c>
      <c r="O2735">
        <v>277411</v>
      </c>
      <c r="P2735">
        <v>0</v>
      </c>
      <c r="Q2735">
        <v>0</v>
      </c>
      <c r="S2735" s="5"/>
      <c r="T2735" t="s">
        <v>5056</v>
      </c>
      <c r="U2735" s="3">
        <v>45458</v>
      </c>
      <c r="V2735" t="str">
        <f t="shared" si="126"/>
        <v>Saturday</v>
      </c>
      <c r="W2735" t="str">
        <f t="shared" si="127"/>
        <v>June</v>
      </c>
      <c r="X2735">
        <v>18</v>
      </c>
      <c r="Y2735" t="str">
        <f t="shared" si="128"/>
        <v>Evening</v>
      </c>
      <c r="Z2735" t="s">
        <v>5070</v>
      </c>
    </row>
    <row r="2736" spans="1:26" x14ac:dyDescent="0.3">
      <c r="A2736" t="s">
        <v>2757</v>
      </c>
      <c r="B2736" t="s">
        <v>5024</v>
      </c>
      <c r="C2736" t="s">
        <v>5030</v>
      </c>
      <c r="D2736" t="s">
        <v>5033</v>
      </c>
      <c r="E2736" t="s">
        <v>5039</v>
      </c>
      <c r="F2736" t="s">
        <v>5043</v>
      </c>
      <c r="G2736">
        <v>-3.4359999999999999</v>
      </c>
      <c r="H2736">
        <v>55.378100000000003</v>
      </c>
      <c r="I2736">
        <v>56019</v>
      </c>
      <c r="J2736">
        <v>305466</v>
      </c>
      <c r="K2736">
        <v>31829</v>
      </c>
      <c r="L2736">
        <v>23395</v>
      </c>
      <c r="M2736">
        <v>12499</v>
      </c>
      <c r="N2736" s="5">
        <v>0.1833909226118676</v>
      </c>
      <c r="O2736">
        <v>338653</v>
      </c>
      <c r="P2736">
        <v>0</v>
      </c>
      <c r="Q2736">
        <v>0</v>
      </c>
      <c r="S2736" s="5"/>
      <c r="T2736" t="s">
        <v>5056</v>
      </c>
      <c r="U2736" s="3">
        <v>45723</v>
      </c>
      <c r="V2736" t="str">
        <f t="shared" si="126"/>
        <v>Friday</v>
      </c>
      <c r="W2736" t="str">
        <f t="shared" si="127"/>
        <v>March</v>
      </c>
      <c r="X2736">
        <v>19</v>
      </c>
      <c r="Y2736" t="str">
        <f t="shared" si="128"/>
        <v>Evening</v>
      </c>
      <c r="Z2736" t="s">
        <v>5070</v>
      </c>
    </row>
    <row r="2737" spans="1:26" x14ac:dyDescent="0.3">
      <c r="A2737" t="s">
        <v>2758</v>
      </c>
      <c r="B2737" t="s">
        <v>5023</v>
      </c>
      <c r="C2737" t="s">
        <v>5029</v>
      </c>
      <c r="D2737" t="s">
        <v>5031</v>
      </c>
      <c r="E2737" t="s">
        <v>5036</v>
      </c>
      <c r="F2737" t="s">
        <v>5047</v>
      </c>
      <c r="G2737">
        <v>138.25290000000001</v>
      </c>
      <c r="H2737">
        <v>36.204799999999999</v>
      </c>
      <c r="I2737">
        <v>139611</v>
      </c>
      <c r="J2737">
        <v>1002019</v>
      </c>
      <c r="K2737">
        <v>151680</v>
      </c>
      <c r="L2737">
        <v>33910</v>
      </c>
      <c r="M2737">
        <v>35789</v>
      </c>
      <c r="N2737" s="5">
        <v>0.1393305356929504</v>
      </c>
      <c r="O2737">
        <v>1236476</v>
      </c>
      <c r="P2737">
        <v>1002019</v>
      </c>
      <c r="Q2737">
        <v>0</v>
      </c>
      <c r="R2737">
        <v>30170</v>
      </c>
      <c r="S2737" s="5">
        <v>2.4400000000000002E-2</v>
      </c>
      <c r="T2737" t="s">
        <v>5052</v>
      </c>
      <c r="U2737" s="3">
        <v>45690</v>
      </c>
      <c r="V2737" t="str">
        <f t="shared" si="126"/>
        <v>Sunday</v>
      </c>
      <c r="W2737" t="str">
        <f t="shared" si="127"/>
        <v>February</v>
      </c>
      <c r="X2737">
        <v>15</v>
      </c>
      <c r="Y2737" t="str">
        <f t="shared" si="128"/>
        <v>Afternoon</v>
      </c>
      <c r="Z2737" t="s">
        <v>5070</v>
      </c>
    </row>
    <row r="2738" spans="1:26" x14ac:dyDescent="0.3">
      <c r="A2738" t="s">
        <v>2759</v>
      </c>
      <c r="B2738" t="s">
        <v>5023</v>
      </c>
      <c r="C2738" t="s">
        <v>5030</v>
      </c>
      <c r="D2738" t="s">
        <v>5033</v>
      </c>
      <c r="E2738" t="s">
        <v>5036</v>
      </c>
      <c r="F2738" t="s">
        <v>5049</v>
      </c>
      <c r="G2738">
        <v>-106.3468</v>
      </c>
      <c r="H2738">
        <v>56.130400000000002</v>
      </c>
      <c r="I2738">
        <v>2911</v>
      </c>
      <c r="J2738">
        <v>18781</v>
      </c>
      <c r="K2738">
        <v>2213</v>
      </c>
      <c r="L2738">
        <v>793</v>
      </c>
      <c r="M2738">
        <v>450</v>
      </c>
      <c r="N2738" s="5">
        <v>0.15503755287543269</v>
      </c>
      <c r="O2738">
        <v>23692</v>
      </c>
      <c r="P2738">
        <v>17572</v>
      </c>
      <c r="Q2738">
        <v>0</v>
      </c>
      <c r="R2738">
        <v>566</v>
      </c>
      <c r="S2738" s="5">
        <v>2.3900000000000001E-2</v>
      </c>
      <c r="T2738" t="s">
        <v>5056</v>
      </c>
      <c r="U2738" s="3">
        <v>45662</v>
      </c>
      <c r="V2738" t="str">
        <f t="shared" si="126"/>
        <v>Sunday</v>
      </c>
      <c r="W2738" t="str">
        <f t="shared" si="127"/>
        <v>January</v>
      </c>
      <c r="X2738">
        <v>10</v>
      </c>
      <c r="Y2738" t="str">
        <f t="shared" si="128"/>
        <v>Morning</v>
      </c>
      <c r="Z2738" t="s">
        <v>5070</v>
      </c>
    </row>
    <row r="2739" spans="1:26" x14ac:dyDescent="0.3">
      <c r="A2739" t="s">
        <v>2760</v>
      </c>
      <c r="B2739" t="s">
        <v>5025</v>
      </c>
      <c r="C2739" t="s">
        <v>5029</v>
      </c>
      <c r="D2739" t="s">
        <v>5032</v>
      </c>
      <c r="E2739" t="s">
        <v>5036</v>
      </c>
      <c r="F2739" t="s">
        <v>5043</v>
      </c>
      <c r="G2739">
        <v>-3.4359999999999999</v>
      </c>
      <c r="H2739">
        <v>55.378100000000003</v>
      </c>
      <c r="I2739">
        <v>86440</v>
      </c>
      <c r="J2739">
        <v>1550945</v>
      </c>
      <c r="K2739">
        <v>186556</v>
      </c>
      <c r="L2739">
        <v>92697</v>
      </c>
      <c r="M2739">
        <v>52281</v>
      </c>
      <c r="N2739" s="5">
        <v>5.573400792323685E-2</v>
      </c>
      <c r="O2739">
        <v>1776135</v>
      </c>
      <c r="P2739">
        <v>1550945</v>
      </c>
      <c r="Q2739">
        <v>0</v>
      </c>
      <c r="S2739" s="5"/>
      <c r="T2739" t="s">
        <v>5061</v>
      </c>
      <c r="U2739" s="3">
        <v>45559</v>
      </c>
      <c r="V2739" t="str">
        <f t="shared" si="126"/>
        <v>Tuesday</v>
      </c>
      <c r="W2739" t="str">
        <f t="shared" si="127"/>
        <v>September</v>
      </c>
      <c r="X2739">
        <v>17</v>
      </c>
      <c r="Y2739" t="str">
        <f t="shared" si="128"/>
        <v>Afternoon</v>
      </c>
      <c r="Z2739" t="s">
        <v>5069</v>
      </c>
    </row>
    <row r="2740" spans="1:26" x14ac:dyDescent="0.3">
      <c r="A2740" t="s">
        <v>2761</v>
      </c>
      <c r="B2740" t="s">
        <v>5025</v>
      </c>
      <c r="C2740" t="s">
        <v>5029</v>
      </c>
      <c r="D2740" t="s">
        <v>5032</v>
      </c>
      <c r="E2740" t="s">
        <v>5037</v>
      </c>
      <c r="F2740" t="s">
        <v>5049</v>
      </c>
      <c r="G2740">
        <v>-106.3468</v>
      </c>
      <c r="H2740">
        <v>56.130400000000002</v>
      </c>
      <c r="I2740">
        <v>34609</v>
      </c>
      <c r="J2740">
        <v>369230</v>
      </c>
      <c r="K2740">
        <v>59084</v>
      </c>
      <c r="L2740">
        <v>22021</v>
      </c>
      <c r="M2740">
        <v>14640</v>
      </c>
      <c r="N2740" s="5">
        <v>9.3733858676269141E-2</v>
      </c>
      <c r="O2740">
        <v>428564</v>
      </c>
      <c r="P2740">
        <v>0</v>
      </c>
      <c r="Q2740">
        <v>0</v>
      </c>
      <c r="S2740" s="5"/>
      <c r="T2740" t="s">
        <v>5059</v>
      </c>
      <c r="U2740" s="3">
        <v>45384</v>
      </c>
      <c r="V2740" t="str">
        <f t="shared" si="126"/>
        <v>Tuesday</v>
      </c>
      <c r="W2740" t="str">
        <f t="shared" si="127"/>
        <v>April</v>
      </c>
      <c r="X2740">
        <v>10</v>
      </c>
      <c r="Y2740" t="str">
        <f t="shared" si="128"/>
        <v>Morning</v>
      </c>
      <c r="Z2740" t="s">
        <v>5069</v>
      </c>
    </row>
    <row r="2741" spans="1:26" x14ac:dyDescent="0.3">
      <c r="A2741" t="s">
        <v>2762</v>
      </c>
      <c r="B2741" t="s">
        <v>5024</v>
      </c>
      <c r="C2741" t="s">
        <v>5029</v>
      </c>
      <c r="D2741" t="s">
        <v>5033</v>
      </c>
      <c r="E2741" t="s">
        <v>5039</v>
      </c>
      <c r="F2741" t="s">
        <v>5049</v>
      </c>
      <c r="G2741">
        <v>-106.3468</v>
      </c>
      <c r="H2741">
        <v>56.130400000000002</v>
      </c>
      <c r="I2741">
        <v>73226</v>
      </c>
      <c r="J2741">
        <v>462084</v>
      </c>
      <c r="K2741">
        <v>84958</v>
      </c>
      <c r="L2741">
        <v>29330</v>
      </c>
      <c r="M2741">
        <v>9735</v>
      </c>
      <c r="N2741" s="5">
        <v>0.15847078227525871</v>
      </c>
      <c r="O2741">
        <v>551346</v>
      </c>
      <c r="P2741">
        <v>0</v>
      </c>
      <c r="Q2741">
        <v>0</v>
      </c>
      <c r="S2741" s="5"/>
      <c r="T2741" t="s">
        <v>5056</v>
      </c>
      <c r="U2741" s="3">
        <v>45758</v>
      </c>
      <c r="V2741" t="str">
        <f t="shared" si="126"/>
        <v>Friday</v>
      </c>
      <c r="W2741" t="str">
        <f t="shared" si="127"/>
        <v>April</v>
      </c>
      <c r="X2741">
        <v>11</v>
      </c>
      <c r="Y2741" t="str">
        <f t="shared" si="128"/>
        <v>Morning</v>
      </c>
      <c r="Z2741" t="s">
        <v>5070</v>
      </c>
    </row>
    <row r="2742" spans="1:26" x14ac:dyDescent="0.3">
      <c r="A2742" t="s">
        <v>2763</v>
      </c>
      <c r="B2742" t="s">
        <v>5027</v>
      </c>
      <c r="C2742" t="s">
        <v>5029</v>
      </c>
      <c r="D2742" t="s">
        <v>5031</v>
      </c>
      <c r="E2742" t="s">
        <v>5036</v>
      </c>
      <c r="F2742" t="s">
        <v>5043</v>
      </c>
      <c r="G2742">
        <v>-3.4359999999999999</v>
      </c>
      <c r="H2742">
        <v>55.378100000000003</v>
      </c>
      <c r="I2742">
        <v>330245</v>
      </c>
      <c r="J2742">
        <v>2807871</v>
      </c>
      <c r="K2742">
        <v>652607</v>
      </c>
      <c r="L2742">
        <v>94055</v>
      </c>
      <c r="M2742">
        <v>103229</v>
      </c>
      <c r="N2742" s="5">
        <v>0.11761430195162161</v>
      </c>
      <c r="O2742">
        <v>3416059</v>
      </c>
      <c r="P2742">
        <v>2807871</v>
      </c>
      <c r="Q2742">
        <v>0</v>
      </c>
      <c r="S2742" s="5"/>
      <c r="T2742" t="s">
        <v>5052</v>
      </c>
      <c r="U2742" s="3">
        <v>45348</v>
      </c>
      <c r="V2742" t="str">
        <f t="shared" si="126"/>
        <v>Monday</v>
      </c>
      <c r="W2742" t="str">
        <f t="shared" si="127"/>
        <v>February</v>
      </c>
      <c r="X2742">
        <v>11</v>
      </c>
      <c r="Y2742" t="str">
        <f t="shared" si="128"/>
        <v>Morning</v>
      </c>
      <c r="Z2742" t="s">
        <v>5070</v>
      </c>
    </row>
    <row r="2743" spans="1:26" x14ac:dyDescent="0.3">
      <c r="A2743" t="s">
        <v>2764</v>
      </c>
      <c r="B2743" t="s">
        <v>5024</v>
      </c>
      <c r="C2743" t="s">
        <v>5029</v>
      </c>
      <c r="D2743" t="s">
        <v>5033</v>
      </c>
      <c r="E2743" t="s">
        <v>5039</v>
      </c>
      <c r="F2743" t="s">
        <v>5049</v>
      </c>
      <c r="G2743">
        <v>-106.3468</v>
      </c>
      <c r="H2743">
        <v>56.130400000000002</v>
      </c>
      <c r="I2743">
        <v>41224</v>
      </c>
      <c r="J2743">
        <v>267798</v>
      </c>
      <c r="K2743">
        <v>32687</v>
      </c>
      <c r="L2743">
        <v>18283</v>
      </c>
      <c r="M2743">
        <v>13328</v>
      </c>
      <c r="N2743" s="5">
        <v>0.1539404018433442</v>
      </c>
      <c r="O2743">
        <v>342960</v>
      </c>
      <c r="P2743">
        <v>0</v>
      </c>
      <c r="Q2743">
        <v>0</v>
      </c>
      <c r="S2743" s="5"/>
      <c r="T2743" t="s">
        <v>5056</v>
      </c>
      <c r="U2743" s="3">
        <v>45529</v>
      </c>
      <c r="V2743" t="str">
        <f t="shared" si="126"/>
        <v>Sunday</v>
      </c>
      <c r="W2743" t="str">
        <f t="shared" si="127"/>
        <v>August</v>
      </c>
      <c r="X2743">
        <v>12</v>
      </c>
      <c r="Y2743" t="str">
        <f t="shared" si="128"/>
        <v>Afternoon</v>
      </c>
      <c r="Z2743" t="s">
        <v>5070</v>
      </c>
    </row>
    <row r="2744" spans="1:26" x14ac:dyDescent="0.3">
      <c r="A2744" t="s">
        <v>2765</v>
      </c>
      <c r="B2744" t="s">
        <v>5026</v>
      </c>
      <c r="C2744" t="s">
        <v>5029</v>
      </c>
      <c r="D2744" t="s">
        <v>5032</v>
      </c>
      <c r="E2744" t="s">
        <v>5036</v>
      </c>
      <c r="F2744" t="s">
        <v>5045</v>
      </c>
      <c r="G2744">
        <v>-51.9253</v>
      </c>
      <c r="H2744">
        <v>-14.234999999999999</v>
      </c>
      <c r="I2744">
        <v>56727</v>
      </c>
      <c r="J2744">
        <v>601933</v>
      </c>
      <c r="K2744">
        <v>140947</v>
      </c>
      <c r="L2744">
        <v>19778</v>
      </c>
      <c r="M2744">
        <v>26411</v>
      </c>
      <c r="N2744" s="6">
        <v>9.4241799100727969E-2</v>
      </c>
      <c r="O2744">
        <v>730631</v>
      </c>
      <c r="P2744">
        <v>528854</v>
      </c>
      <c r="Q2744">
        <v>0</v>
      </c>
      <c r="T2744" t="s">
        <v>5059</v>
      </c>
      <c r="U2744" s="3">
        <v>45397</v>
      </c>
      <c r="V2744" t="str">
        <f t="shared" si="126"/>
        <v>Monday</v>
      </c>
      <c r="W2744" t="str">
        <f t="shared" si="127"/>
        <v>April</v>
      </c>
      <c r="X2744">
        <v>15</v>
      </c>
      <c r="Y2744" t="str">
        <f t="shared" si="128"/>
        <v>Afternoon</v>
      </c>
      <c r="Z2744" t="s">
        <v>5069</v>
      </c>
    </row>
    <row r="2745" spans="1:26" x14ac:dyDescent="0.3">
      <c r="A2745" t="s">
        <v>2766</v>
      </c>
      <c r="B2745" t="s">
        <v>5025</v>
      </c>
      <c r="C2745" t="s">
        <v>5029</v>
      </c>
      <c r="D2745" t="s">
        <v>5035</v>
      </c>
      <c r="E2745" t="s">
        <v>5037</v>
      </c>
      <c r="F2745" t="s">
        <v>5045</v>
      </c>
      <c r="G2745">
        <v>-51.9253</v>
      </c>
      <c r="H2745">
        <v>-14.234999999999999</v>
      </c>
      <c r="I2745">
        <v>51850</v>
      </c>
      <c r="J2745">
        <v>347758</v>
      </c>
      <c r="K2745">
        <v>36636</v>
      </c>
      <c r="L2745">
        <v>19361</v>
      </c>
      <c r="M2745">
        <v>15433</v>
      </c>
      <c r="N2745" s="5">
        <v>0.14909928105092629</v>
      </c>
      <c r="O2745">
        <v>395838</v>
      </c>
      <c r="P2745">
        <v>0</v>
      </c>
      <c r="Q2745">
        <v>0</v>
      </c>
      <c r="S2745" s="5"/>
      <c r="T2745" t="s">
        <v>5058</v>
      </c>
      <c r="U2745" s="3">
        <v>45305</v>
      </c>
      <c r="V2745" t="str">
        <f t="shared" si="126"/>
        <v>Sunday</v>
      </c>
      <c r="W2745" t="str">
        <f t="shared" si="127"/>
        <v>January</v>
      </c>
      <c r="X2745">
        <v>10</v>
      </c>
      <c r="Y2745" t="str">
        <f t="shared" si="128"/>
        <v>Morning</v>
      </c>
      <c r="Z2745" t="s">
        <v>5070</v>
      </c>
    </row>
    <row r="2746" spans="1:26" x14ac:dyDescent="0.3">
      <c r="A2746" t="s">
        <v>2767</v>
      </c>
      <c r="B2746" t="s">
        <v>5023</v>
      </c>
      <c r="C2746" t="s">
        <v>5029</v>
      </c>
      <c r="D2746" t="s">
        <v>5031</v>
      </c>
      <c r="E2746" t="s">
        <v>5040</v>
      </c>
      <c r="F2746" t="s">
        <v>5044</v>
      </c>
      <c r="G2746">
        <v>78.962900000000005</v>
      </c>
      <c r="H2746">
        <v>20.593699999999998</v>
      </c>
      <c r="I2746">
        <v>19637</v>
      </c>
      <c r="J2746">
        <v>200823</v>
      </c>
      <c r="K2746">
        <v>45928</v>
      </c>
      <c r="L2746">
        <v>9462</v>
      </c>
      <c r="M2746">
        <v>6158</v>
      </c>
      <c r="N2746" s="5">
        <v>9.7786800173207261E-2</v>
      </c>
      <c r="O2746">
        <v>260462</v>
      </c>
      <c r="P2746">
        <v>0</v>
      </c>
      <c r="Q2746">
        <v>277783</v>
      </c>
      <c r="R2746">
        <v>4688</v>
      </c>
      <c r="S2746" s="5">
        <v>1.7999999999999999E-2</v>
      </c>
      <c r="T2746" t="s">
        <v>5051</v>
      </c>
      <c r="U2746" s="3">
        <v>45427</v>
      </c>
      <c r="V2746" t="str">
        <f t="shared" si="126"/>
        <v>Wednesday</v>
      </c>
      <c r="W2746" t="str">
        <f t="shared" si="127"/>
        <v>May</v>
      </c>
      <c r="X2746">
        <v>18</v>
      </c>
      <c r="Y2746" t="str">
        <f t="shared" si="128"/>
        <v>Evening</v>
      </c>
      <c r="Z2746" t="s">
        <v>5069</v>
      </c>
    </row>
    <row r="2747" spans="1:26" x14ac:dyDescent="0.3">
      <c r="A2747" t="s">
        <v>2768</v>
      </c>
      <c r="B2747" t="s">
        <v>5024</v>
      </c>
      <c r="C2747" t="s">
        <v>5030</v>
      </c>
      <c r="D2747" t="s">
        <v>5032</v>
      </c>
      <c r="E2747" t="s">
        <v>5036</v>
      </c>
      <c r="F2747" t="s">
        <v>5047</v>
      </c>
      <c r="G2747">
        <v>138.25290000000001</v>
      </c>
      <c r="H2747">
        <v>36.204799999999999</v>
      </c>
      <c r="I2747">
        <v>224569</v>
      </c>
      <c r="J2747">
        <v>3632970</v>
      </c>
      <c r="K2747">
        <v>379096</v>
      </c>
      <c r="L2747">
        <v>248990</v>
      </c>
      <c r="M2747">
        <v>88693</v>
      </c>
      <c r="N2747" s="5">
        <v>6.1814295322170733E-2</v>
      </c>
      <c r="O2747">
        <v>4016237</v>
      </c>
      <c r="P2747">
        <v>3632970</v>
      </c>
      <c r="Q2747">
        <v>0</v>
      </c>
      <c r="S2747" s="5"/>
      <c r="T2747" t="s">
        <v>5061</v>
      </c>
      <c r="U2747" s="3">
        <v>45322</v>
      </c>
      <c r="V2747" t="str">
        <f t="shared" si="126"/>
        <v>Wednesday</v>
      </c>
      <c r="W2747" t="str">
        <f t="shared" si="127"/>
        <v>January</v>
      </c>
      <c r="X2747">
        <v>12</v>
      </c>
      <c r="Y2747" t="str">
        <f t="shared" si="128"/>
        <v>Afternoon</v>
      </c>
      <c r="Z2747" t="s">
        <v>5069</v>
      </c>
    </row>
    <row r="2748" spans="1:26" x14ac:dyDescent="0.3">
      <c r="A2748" t="s">
        <v>2769</v>
      </c>
      <c r="B2748" t="s">
        <v>5027</v>
      </c>
      <c r="C2748" t="s">
        <v>5029</v>
      </c>
      <c r="D2748" t="s">
        <v>5032</v>
      </c>
      <c r="E2748" t="s">
        <v>5036</v>
      </c>
      <c r="F2748" t="s">
        <v>5048</v>
      </c>
      <c r="G2748">
        <v>10.451499999999999</v>
      </c>
      <c r="H2748">
        <v>51.165700000000001</v>
      </c>
      <c r="I2748">
        <v>20353</v>
      </c>
      <c r="J2748">
        <v>311351</v>
      </c>
      <c r="K2748">
        <v>69399</v>
      </c>
      <c r="L2748">
        <v>20403</v>
      </c>
      <c r="M2748">
        <v>18452</v>
      </c>
      <c r="N2748" s="5">
        <v>6.5370884036004634E-2</v>
      </c>
      <c r="O2748">
        <v>386792</v>
      </c>
      <c r="P2748">
        <v>273472</v>
      </c>
      <c r="Q2748">
        <v>0</v>
      </c>
      <c r="S2748" s="5"/>
      <c r="T2748" t="s">
        <v>5061</v>
      </c>
      <c r="U2748" s="3">
        <v>45672</v>
      </c>
      <c r="V2748" t="str">
        <f t="shared" si="126"/>
        <v>Wednesday</v>
      </c>
      <c r="W2748" t="str">
        <f t="shared" si="127"/>
        <v>January</v>
      </c>
      <c r="X2748">
        <v>11</v>
      </c>
      <c r="Y2748" t="str">
        <f t="shared" si="128"/>
        <v>Morning</v>
      </c>
      <c r="Z2748" t="s">
        <v>5069</v>
      </c>
    </row>
    <row r="2749" spans="1:26" x14ac:dyDescent="0.3">
      <c r="A2749" t="s">
        <v>2770</v>
      </c>
      <c r="B2749" t="s">
        <v>5027</v>
      </c>
      <c r="C2749" t="s">
        <v>5029</v>
      </c>
      <c r="D2749" t="s">
        <v>5032</v>
      </c>
      <c r="E2749" t="s">
        <v>5036</v>
      </c>
      <c r="F2749" t="s">
        <v>5044</v>
      </c>
      <c r="G2749">
        <v>78.962900000000005</v>
      </c>
      <c r="H2749">
        <v>20.593699999999998</v>
      </c>
      <c r="I2749">
        <v>85246</v>
      </c>
      <c r="J2749">
        <v>1305908</v>
      </c>
      <c r="K2749">
        <v>212521</v>
      </c>
      <c r="L2749">
        <v>84814</v>
      </c>
      <c r="M2749">
        <v>78326</v>
      </c>
      <c r="N2749" s="5">
        <v>6.5277643008112368E-2</v>
      </c>
      <c r="O2749">
        <v>1621974</v>
      </c>
      <c r="P2749">
        <v>1305908</v>
      </c>
      <c r="Q2749">
        <v>0</v>
      </c>
      <c r="S2749" s="5"/>
      <c r="T2749" t="s">
        <v>5061</v>
      </c>
      <c r="U2749" s="3">
        <v>45382</v>
      </c>
      <c r="V2749" t="str">
        <f t="shared" si="126"/>
        <v>Sunday</v>
      </c>
      <c r="W2749" t="str">
        <f t="shared" si="127"/>
        <v>March</v>
      </c>
      <c r="X2749">
        <v>11</v>
      </c>
      <c r="Y2749" t="str">
        <f t="shared" si="128"/>
        <v>Morning</v>
      </c>
      <c r="Z2749" t="s">
        <v>5069</v>
      </c>
    </row>
    <row r="2750" spans="1:26" x14ac:dyDescent="0.3">
      <c r="A2750" t="s">
        <v>2771</v>
      </c>
      <c r="B2750" t="s">
        <v>5027</v>
      </c>
      <c r="C2750" t="s">
        <v>5029</v>
      </c>
      <c r="D2750" t="s">
        <v>5031</v>
      </c>
      <c r="E2750" t="s">
        <v>5040</v>
      </c>
      <c r="F2750" t="s">
        <v>5048</v>
      </c>
      <c r="G2750">
        <v>10.451499999999999</v>
      </c>
      <c r="H2750">
        <v>51.165700000000001</v>
      </c>
      <c r="I2750">
        <v>84211</v>
      </c>
      <c r="J2750">
        <v>568591</v>
      </c>
      <c r="K2750">
        <v>129423</v>
      </c>
      <c r="L2750">
        <v>44190</v>
      </c>
      <c r="M2750">
        <v>16170</v>
      </c>
      <c r="N2750" s="5">
        <v>0.14810567167712901</v>
      </c>
      <c r="O2750">
        <v>682755</v>
      </c>
      <c r="P2750">
        <v>0</v>
      </c>
      <c r="Q2750">
        <v>1520832</v>
      </c>
      <c r="S2750" s="5"/>
      <c r="T2750" t="s">
        <v>5052</v>
      </c>
      <c r="U2750" s="3">
        <v>45304</v>
      </c>
      <c r="V2750" t="str">
        <f t="shared" si="126"/>
        <v>Saturday</v>
      </c>
      <c r="W2750" t="str">
        <f t="shared" si="127"/>
        <v>January</v>
      </c>
      <c r="X2750">
        <v>16</v>
      </c>
      <c r="Y2750" t="str">
        <f t="shared" si="128"/>
        <v>Afternoon</v>
      </c>
      <c r="Z2750" t="s">
        <v>5070</v>
      </c>
    </row>
    <row r="2751" spans="1:26" x14ac:dyDescent="0.3">
      <c r="A2751" t="s">
        <v>2772</v>
      </c>
      <c r="B2751" t="s">
        <v>5023</v>
      </c>
      <c r="C2751" t="s">
        <v>5029</v>
      </c>
      <c r="D2751" t="s">
        <v>5032</v>
      </c>
      <c r="E2751" t="s">
        <v>5036</v>
      </c>
      <c r="F2751" t="s">
        <v>5047</v>
      </c>
      <c r="G2751">
        <v>138.25290000000001</v>
      </c>
      <c r="H2751">
        <v>36.204799999999999</v>
      </c>
      <c r="I2751">
        <v>96357</v>
      </c>
      <c r="J2751">
        <v>1514730</v>
      </c>
      <c r="K2751">
        <v>207700</v>
      </c>
      <c r="L2751">
        <v>90919</v>
      </c>
      <c r="M2751">
        <v>45901</v>
      </c>
      <c r="N2751" s="5">
        <v>6.3613759391691671E-2</v>
      </c>
      <c r="O2751">
        <v>1767222</v>
      </c>
      <c r="P2751">
        <v>1514730</v>
      </c>
      <c r="Q2751">
        <v>0</v>
      </c>
      <c r="R2751">
        <v>42766</v>
      </c>
      <c r="S2751" s="5">
        <v>2.4199999999999999E-2</v>
      </c>
      <c r="T2751" t="s">
        <v>5061</v>
      </c>
      <c r="U2751" s="3">
        <v>45772</v>
      </c>
      <c r="V2751" t="str">
        <f t="shared" si="126"/>
        <v>Friday</v>
      </c>
      <c r="W2751" t="str">
        <f t="shared" si="127"/>
        <v>April</v>
      </c>
      <c r="X2751">
        <v>16</v>
      </c>
      <c r="Y2751" t="str">
        <f t="shared" si="128"/>
        <v>Afternoon</v>
      </c>
      <c r="Z2751" t="s">
        <v>5069</v>
      </c>
    </row>
    <row r="2752" spans="1:26" x14ac:dyDescent="0.3">
      <c r="A2752" t="s">
        <v>2773</v>
      </c>
      <c r="B2752" t="s">
        <v>5025</v>
      </c>
      <c r="C2752" t="s">
        <v>5029</v>
      </c>
      <c r="D2752" t="s">
        <v>5033</v>
      </c>
      <c r="E2752" t="s">
        <v>5039</v>
      </c>
      <c r="F2752" t="s">
        <v>5046</v>
      </c>
      <c r="G2752">
        <v>133.77510000000001</v>
      </c>
      <c r="H2752">
        <v>-25.2744</v>
      </c>
      <c r="I2752">
        <v>125039</v>
      </c>
      <c r="J2752">
        <v>754812</v>
      </c>
      <c r="K2752">
        <v>126359</v>
      </c>
      <c r="L2752">
        <v>41257</v>
      </c>
      <c r="M2752">
        <v>24111</v>
      </c>
      <c r="N2752" s="5">
        <v>0.1656560692752555</v>
      </c>
      <c r="O2752">
        <v>854290</v>
      </c>
      <c r="P2752">
        <v>0</v>
      </c>
      <c r="Q2752">
        <v>0</v>
      </c>
      <c r="S2752" s="5"/>
      <c r="T2752" t="s">
        <v>5056</v>
      </c>
      <c r="U2752" s="3">
        <v>45774</v>
      </c>
      <c r="V2752" t="str">
        <f t="shared" si="126"/>
        <v>Sunday</v>
      </c>
      <c r="W2752" t="str">
        <f t="shared" si="127"/>
        <v>April</v>
      </c>
      <c r="X2752">
        <v>10</v>
      </c>
      <c r="Y2752" t="str">
        <f t="shared" si="128"/>
        <v>Morning</v>
      </c>
      <c r="Z2752" t="s">
        <v>5070</v>
      </c>
    </row>
    <row r="2753" spans="1:26" x14ac:dyDescent="0.3">
      <c r="A2753" t="s">
        <v>2774</v>
      </c>
      <c r="B2753" t="s">
        <v>5027</v>
      </c>
      <c r="C2753" t="s">
        <v>5029</v>
      </c>
      <c r="D2753" t="s">
        <v>5031</v>
      </c>
      <c r="E2753" t="s">
        <v>5036</v>
      </c>
      <c r="F2753" t="s">
        <v>5044</v>
      </c>
      <c r="G2753">
        <v>78.962900000000005</v>
      </c>
      <c r="H2753">
        <v>20.593699999999998</v>
      </c>
      <c r="I2753">
        <v>9524</v>
      </c>
      <c r="J2753">
        <v>85594</v>
      </c>
      <c r="K2753">
        <v>9167</v>
      </c>
      <c r="L2753">
        <v>3406</v>
      </c>
      <c r="M2753">
        <v>3704</v>
      </c>
      <c r="N2753" s="5">
        <v>0.1112736848611527</v>
      </c>
      <c r="O2753">
        <v>107610</v>
      </c>
      <c r="P2753">
        <v>85594</v>
      </c>
      <c r="Q2753">
        <v>0</v>
      </c>
      <c r="S2753" s="5"/>
      <c r="T2753" t="s">
        <v>5052</v>
      </c>
      <c r="U2753" s="3">
        <v>45650</v>
      </c>
      <c r="V2753" t="str">
        <f t="shared" si="126"/>
        <v>Tuesday</v>
      </c>
      <c r="W2753" t="str">
        <f t="shared" si="127"/>
        <v>December</v>
      </c>
      <c r="X2753">
        <v>12</v>
      </c>
      <c r="Y2753" t="str">
        <f t="shared" si="128"/>
        <v>Afternoon</v>
      </c>
      <c r="Z2753" t="s">
        <v>5070</v>
      </c>
    </row>
    <row r="2754" spans="1:26" x14ac:dyDescent="0.3">
      <c r="A2754" t="s">
        <v>2775</v>
      </c>
      <c r="B2754" t="s">
        <v>5024</v>
      </c>
      <c r="C2754" t="s">
        <v>5029</v>
      </c>
      <c r="D2754" t="s">
        <v>5033</v>
      </c>
      <c r="E2754" t="s">
        <v>5036</v>
      </c>
      <c r="F2754" t="s">
        <v>5050</v>
      </c>
      <c r="G2754">
        <v>-95.712900000000005</v>
      </c>
      <c r="H2754">
        <v>37.090200000000003</v>
      </c>
      <c r="I2754">
        <v>282476</v>
      </c>
      <c r="J2754">
        <v>1375143</v>
      </c>
      <c r="K2754">
        <v>333781</v>
      </c>
      <c r="L2754">
        <v>90368</v>
      </c>
      <c r="M2754">
        <v>45476</v>
      </c>
      <c r="N2754" s="5">
        <v>0.20541620234541411</v>
      </c>
      <c r="O2754">
        <v>1592289</v>
      </c>
      <c r="P2754">
        <v>1375143</v>
      </c>
      <c r="Q2754">
        <v>0</v>
      </c>
      <c r="S2754" s="5"/>
      <c r="T2754" t="s">
        <v>5057</v>
      </c>
      <c r="U2754" s="3">
        <v>45742</v>
      </c>
      <c r="V2754" t="str">
        <f t="shared" si="126"/>
        <v>Wednesday</v>
      </c>
      <c r="W2754" t="str">
        <f t="shared" si="127"/>
        <v>March</v>
      </c>
      <c r="X2754">
        <v>11</v>
      </c>
      <c r="Y2754" t="str">
        <f t="shared" si="128"/>
        <v>Morning</v>
      </c>
      <c r="Z2754" t="s">
        <v>5071</v>
      </c>
    </row>
    <row r="2755" spans="1:26" x14ac:dyDescent="0.3">
      <c r="A2755" t="s">
        <v>2776</v>
      </c>
      <c r="B2755" t="s">
        <v>5024</v>
      </c>
      <c r="C2755" t="s">
        <v>5030</v>
      </c>
      <c r="D2755" t="s">
        <v>5033</v>
      </c>
      <c r="E2755" t="s">
        <v>5039</v>
      </c>
      <c r="F2755" t="s">
        <v>5045</v>
      </c>
      <c r="G2755">
        <v>-51.9253</v>
      </c>
      <c r="H2755">
        <v>-14.234999999999999</v>
      </c>
      <c r="I2755">
        <v>65756</v>
      </c>
      <c r="J2755">
        <v>356596</v>
      </c>
      <c r="K2755">
        <v>63671</v>
      </c>
      <c r="L2755">
        <v>12109</v>
      </c>
      <c r="M2755">
        <v>8810</v>
      </c>
      <c r="N2755" s="5">
        <v>0.18439956081363729</v>
      </c>
      <c r="O2755">
        <v>404797</v>
      </c>
      <c r="P2755">
        <v>0</v>
      </c>
      <c r="Q2755">
        <v>0</v>
      </c>
      <c r="S2755" s="5"/>
      <c r="T2755" t="s">
        <v>5056</v>
      </c>
      <c r="U2755" s="3">
        <v>45384</v>
      </c>
      <c r="V2755" t="str">
        <f t="shared" ref="V2755:V2818" si="129">TEXT(U2755,"DDDD")</f>
        <v>Tuesday</v>
      </c>
      <c r="W2755" t="str">
        <f t="shared" ref="W2755:W2818" si="130">TEXT(U2755,"MMMM")</f>
        <v>April</v>
      </c>
      <c r="X2755">
        <v>11</v>
      </c>
      <c r="Y2755" t="str">
        <f t="shared" ref="Y2755:Y2818" si="131">IF(X2755&lt;6,"NIght",IF(X2755&lt;12,"Morning",IF(X2755&lt;18,"Afternoon","Evening")))</f>
        <v>Morning</v>
      </c>
      <c r="Z2755" t="s">
        <v>5070</v>
      </c>
    </row>
    <row r="2756" spans="1:26" x14ac:dyDescent="0.3">
      <c r="A2756" t="s">
        <v>2777</v>
      </c>
      <c r="B2756" t="s">
        <v>5024</v>
      </c>
      <c r="C2756" t="s">
        <v>5029</v>
      </c>
      <c r="D2756" t="s">
        <v>5031</v>
      </c>
      <c r="E2756" t="s">
        <v>5036</v>
      </c>
      <c r="F2756" t="s">
        <v>5046</v>
      </c>
      <c r="G2756">
        <v>133.77510000000001</v>
      </c>
      <c r="H2756">
        <v>-25.2744</v>
      </c>
      <c r="I2756">
        <v>210676</v>
      </c>
      <c r="J2756">
        <v>2058414</v>
      </c>
      <c r="K2756">
        <v>209104</v>
      </c>
      <c r="L2756">
        <v>131071</v>
      </c>
      <c r="M2756">
        <v>76053</v>
      </c>
      <c r="N2756" s="5">
        <v>0.1023488152844723</v>
      </c>
      <c r="O2756">
        <v>2474564</v>
      </c>
      <c r="P2756">
        <v>2058414</v>
      </c>
      <c r="Q2756">
        <v>0</v>
      </c>
      <c r="S2756" s="5"/>
      <c r="T2756" t="s">
        <v>5052</v>
      </c>
      <c r="U2756" s="3">
        <v>45745</v>
      </c>
      <c r="V2756" t="str">
        <f t="shared" si="129"/>
        <v>Saturday</v>
      </c>
      <c r="W2756" t="str">
        <f t="shared" si="130"/>
        <v>March</v>
      </c>
      <c r="X2756">
        <v>11</v>
      </c>
      <c r="Y2756" t="str">
        <f t="shared" si="131"/>
        <v>Morning</v>
      </c>
      <c r="Z2756" t="s">
        <v>5070</v>
      </c>
    </row>
    <row r="2757" spans="1:26" x14ac:dyDescent="0.3">
      <c r="A2757" t="s">
        <v>2778</v>
      </c>
      <c r="B2757" t="s">
        <v>5023</v>
      </c>
      <c r="C2757" t="s">
        <v>5029</v>
      </c>
      <c r="D2757" t="s">
        <v>5033</v>
      </c>
      <c r="E2757" t="s">
        <v>5040</v>
      </c>
      <c r="F2757" t="s">
        <v>5050</v>
      </c>
      <c r="G2757">
        <v>-95.712900000000005</v>
      </c>
      <c r="H2757">
        <v>37.090200000000003</v>
      </c>
      <c r="I2757">
        <v>86258</v>
      </c>
      <c r="J2757">
        <v>404409</v>
      </c>
      <c r="K2757">
        <v>53429</v>
      </c>
      <c r="L2757">
        <v>23289</v>
      </c>
      <c r="M2757">
        <v>23927</v>
      </c>
      <c r="N2757" s="5">
        <v>0.2132946342006469</v>
      </c>
      <c r="O2757">
        <v>450790</v>
      </c>
      <c r="P2757">
        <v>0</v>
      </c>
      <c r="Q2757">
        <v>120979</v>
      </c>
      <c r="R2757">
        <v>7032</v>
      </c>
      <c r="S2757" s="5">
        <v>1.5599999999999999E-2</v>
      </c>
      <c r="T2757" t="s">
        <v>5056</v>
      </c>
      <c r="U2757" s="3">
        <v>45489</v>
      </c>
      <c r="V2757" t="str">
        <f t="shared" si="129"/>
        <v>Tuesday</v>
      </c>
      <c r="W2757" t="str">
        <f t="shared" si="130"/>
        <v>July</v>
      </c>
      <c r="X2757">
        <v>10</v>
      </c>
      <c r="Y2757" t="str">
        <f t="shared" si="131"/>
        <v>Morning</v>
      </c>
      <c r="Z2757" t="s">
        <v>5071</v>
      </c>
    </row>
    <row r="2758" spans="1:26" x14ac:dyDescent="0.3">
      <c r="A2758" t="s">
        <v>2779</v>
      </c>
      <c r="B2758" t="s">
        <v>5024</v>
      </c>
      <c r="C2758" t="s">
        <v>5029</v>
      </c>
      <c r="D2758" t="s">
        <v>5033</v>
      </c>
      <c r="E2758" t="s">
        <v>5039</v>
      </c>
      <c r="F2758" t="s">
        <v>5050</v>
      </c>
      <c r="G2758">
        <v>-95.712900000000005</v>
      </c>
      <c r="H2758">
        <v>37.090200000000003</v>
      </c>
      <c r="I2758">
        <v>30462</v>
      </c>
      <c r="J2758">
        <v>169682</v>
      </c>
      <c r="K2758">
        <v>26607</v>
      </c>
      <c r="L2758">
        <v>12031</v>
      </c>
      <c r="M2758">
        <v>9589</v>
      </c>
      <c r="N2758" s="5">
        <v>0.17952943913113559</v>
      </c>
      <c r="O2758">
        <v>193512</v>
      </c>
      <c r="P2758">
        <v>0</v>
      </c>
      <c r="Q2758">
        <v>0</v>
      </c>
      <c r="S2758" s="5"/>
      <c r="T2758" t="s">
        <v>5056</v>
      </c>
      <c r="U2758" s="3">
        <v>45611</v>
      </c>
      <c r="V2758" t="str">
        <f t="shared" si="129"/>
        <v>Friday</v>
      </c>
      <c r="W2758" t="str">
        <f t="shared" si="130"/>
        <v>November</v>
      </c>
      <c r="X2758">
        <v>15</v>
      </c>
      <c r="Y2758" t="str">
        <f t="shared" si="131"/>
        <v>Afternoon</v>
      </c>
      <c r="Z2758" t="s">
        <v>5070</v>
      </c>
    </row>
    <row r="2759" spans="1:26" x14ac:dyDescent="0.3">
      <c r="A2759" t="s">
        <v>2780</v>
      </c>
      <c r="B2759" t="s">
        <v>5023</v>
      </c>
      <c r="C2759" t="s">
        <v>5029</v>
      </c>
      <c r="D2759" t="s">
        <v>5031</v>
      </c>
      <c r="E2759" t="s">
        <v>5036</v>
      </c>
      <c r="F2759" t="s">
        <v>5045</v>
      </c>
      <c r="G2759">
        <v>-51.9253</v>
      </c>
      <c r="H2759">
        <v>-14.234999999999999</v>
      </c>
      <c r="I2759">
        <v>195784</v>
      </c>
      <c r="J2759">
        <v>1384315</v>
      </c>
      <c r="K2759">
        <v>251173</v>
      </c>
      <c r="L2759">
        <v>85612</v>
      </c>
      <c r="M2759">
        <v>56581</v>
      </c>
      <c r="N2759" s="5">
        <v>0.14143040986799121</v>
      </c>
      <c r="O2759">
        <v>1642926</v>
      </c>
      <c r="P2759">
        <v>1384315</v>
      </c>
      <c r="Q2759">
        <v>0</v>
      </c>
      <c r="R2759">
        <v>39101</v>
      </c>
      <c r="S2759" s="5">
        <v>2.3800000000000002E-2</v>
      </c>
      <c r="T2759" t="s">
        <v>5052</v>
      </c>
      <c r="U2759" s="3">
        <v>45369</v>
      </c>
      <c r="V2759" t="str">
        <f t="shared" si="129"/>
        <v>Monday</v>
      </c>
      <c r="W2759" t="str">
        <f t="shared" si="130"/>
        <v>March</v>
      </c>
      <c r="X2759">
        <v>15</v>
      </c>
      <c r="Y2759" t="str">
        <f t="shared" si="131"/>
        <v>Afternoon</v>
      </c>
      <c r="Z2759" t="s">
        <v>5070</v>
      </c>
    </row>
    <row r="2760" spans="1:26" x14ac:dyDescent="0.3">
      <c r="A2760" t="s">
        <v>2781</v>
      </c>
      <c r="B2760" t="s">
        <v>5027</v>
      </c>
      <c r="C2760" t="s">
        <v>5029</v>
      </c>
      <c r="D2760" t="s">
        <v>5033</v>
      </c>
      <c r="E2760" t="s">
        <v>5036</v>
      </c>
      <c r="F2760" t="s">
        <v>5049</v>
      </c>
      <c r="G2760">
        <v>-106.3468</v>
      </c>
      <c r="H2760">
        <v>56.130400000000002</v>
      </c>
      <c r="I2760">
        <v>48679</v>
      </c>
      <c r="J2760">
        <v>244684</v>
      </c>
      <c r="K2760">
        <v>39194</v>
      </c>
      <c r="L2760">
        <v>17073</v>
      </c>
      <c r="M2760">
        <v>12367</v>
      </c>
      <c r="N2760" s="5">
        <v>0.1989467024436686</v>
      </c>
      <c r="O2760">
        <v>275709</v>
      </c>
      <c r="P2760">
        <v>237003</v>
      </c>
      <c r="Q2760">
        <v>0</v>
      </c>
      <c r="S2760" s="5"/>
      <c r="T2760" t="s">
        <v>5057</v>
      </c>
      <c r="U2760" s="3">
        <v>45457</v>
      </c>
      <c r="V2760" t="str">
        <f t="shared" si="129"/>
        <v>Friday</v>
      </c>
      <c r="W2760" t="str">
        <f t="shared" si="130"/>
        <v>June</v>
      </c>
      <c r="X2760">
        <v>10</v>
      </c>
      <c r="Y2760" t="str">
        <f t="shared" si="131"/>
        <v>Morning</v>
      </c>
      <c r="Z2760" t="s">
        <v>5070</v>
      </c>
    </row>
    <row r="2761" spans="1:26" x14ac:dyDescent="0.3">
      <c r="A2761" t="s">
        <v>2782</v>
      </c>
      <c r="B2761" t="s">
        <v>5027</v>
      </c>
      <c r="C2761" t="s">
        <v>5029</v>
      </c>
      <c r="D2761" t="s">
        <v>5031</v>
      </c>
      <c r="E2761" t="s">
        <v>5040</v>
      </c>
      <c r="F2761" t="s">
        <v>5049</v>
      </c>
      <c r="G2761">
        <v>-106.3468</v>
      </c>
      <c r="H2761">
        <v>56.130400000000002</v>
      </c>
      <c r="I2761">
        <v>13058</v>
      </c>
      <c r="J2761">
        <v>111004</v>
      </c>
      <c r="K2761">
        <v>12574</v>
      </c>
      <c r="L2761">
        <v>8370</v>
      </c>
      <c r="M2761">
        <v>4597</v>
      </c>
      <c r="N2761" s="5">
        <v>0.11764116905873109</v>
      </c>
      <c r="O2761">
        <v>141148</v>
      </c>
      <c r="P2761">
        <v>0</v>
      </c>
      <c r="Q2761">
        <v>587226</v>
      </c>
      <c r="S2761" s="5"/>
      <c r="T2761" t="s">
        <v>5052</v>
      </c>
      <c r="U2761" s="3">
        <v>45692</v>
      </c>
      <c r="V2761" t="str">
        <f t="shared" si="129"/>
        <v>Tuesday</v>
      </c>
      <c r="W2761" t="str">
        <f t="shared" si="130"/>
        <v>February</v>
      </c>
      <c r="X2761">
        <v>10</v>
      </c>
      <c r="Y2761" t="str">
        <f t="shared" si="131"/>
        <v>Morning</v>
      </c>
      <c r="Z2761" t="s">
        <v>5070</v>
      </c>
    </row>
    <row r="2762" spans="1:26" x14ac:dyDescent="0.3">
      <c r="A2762" t="s">
        <v>2783</v>
      </c>
      <c r="B2762" t="s">
        <v>5023</v>
      </c>
      <c r="C2762" t="s">
        <v>5030</v>
      </c>
      <c r="D2762" t="s">
        <v>5032</v>
      </c>
      <c r="E2762" t="s">
        <v>5036</v>
      </c>
      <c r="F2762" t="s">
        <v>5045</v>
      </c>
      <c r="G2762">
        <v>-51.9253</v>
      </c>
      <c r="H2762">
        <v>-14.234999999999999</v>
      </c>
      <c r="I2762">
        <v>73551</v>
      </c>
      <c r="J2762">
        <v>1009210</v>
      </c>
      <c r="K2762">
        <v>231215</v>
      </c>
      <c r="L2762">
        <v>35201</v>
      </c>
      <c r="M2762">
        <v>29890</v>
      </c>
      <c r="N2762" s="5">
        <v>7.2879913405251989E-2</v>
      </c>
      <c r="O2762">
        <v>1192187</v>
      </c>
      <c r="P2762">
        <v>900398</v>
      </c>
      <c r="Q2762">
        <v>0</v>
      </c>
      <c r="R2762">
        <v>14663</v>
      </c>
      <c r="S2762" s="5">
        <v>1.23E-2</v>
      </c>
      <c r="T2762" t="s">
        <v>5059</v>
      </c>
      <c r="U2762" s="3">
        <v>45566</v>
      </c>
      <c r="V2762" t="str">
        <f t="shared" si="129"/>
        <v>Tuesday</v>
      </c>
      <c r="W2762" t="str">
        <f t="shared" si="130"/>
        <v>October</v>
      </c>
      <c r="X2762">
        <v>17</v>
      </c>
      <c r="Y2762" t="str">
        <f t="shared" si="131"/>
        <v>Afternoon</v>
      </c>
      <c r="Z2762" t="s">
        <v>5069</v>
      </c>
    </row>
    <row r="2763" spans="1:26" x14ac:dyDescent="0.3">
      <c r="A2763" t="s">
        <v>2784</v>
      </c>
      <c r="B2763" t="s">
        <v>5024</v>
      </c>
      <c r="C2763" t="s">
        <v>5029</v>
      </c>
      <c r="D2763" t="s">
        <v>5033</v>
      </c>
      <c r="E2763" t="s">
        <v>5039</v>
      </c>
      <c r="F2763" t="s">
        <v>5043</v>
      </c>
      <c r="G2763">
        <v>-3.4359999999999999</v>
      </c>
      <c r="H2763">
        <v>55.378100000000003</v>
      </c>
      <c r="I2763">
        <v>71432</v>
      </c>
      <c r="J2763">
        <v>421230</v>
      </c>
      <c r="K2763">
        <v>96830</v>
      </c>
      <c r="L2763">
        <v>32411</v>
      </c>
      <c r="M2763">
        <v>25151</v>
      </c>
      <c r="N2763" s="5">
        <v>0.1695805388527459</v>
      </c>
      <c r="O2763">
        <v>544161</v>
      </c>
      <c r="P2763">
        <v>0</v>
      </c>
      <c r="Q2763">
        <v>0</v>
      </c>
      <c r="S2763" s="5"/>
      <c r="T2763" t="s">
        <v>5056</v>
      </c>
      <c r="U2763" s="3">
        <v>45727</v>
      </c>
      <c r="V2763" t="str">
        <f t="shared" si="129"/>
        <v>Tuesday</v>
      </c>
      <c r="W2763" t="str">
        <f t="shared" si="130"/>
        <v>March</v>
      </c>
      <c r="X2763">
        <v>8</v>
      </c>
      <c r="Y2763" t="str">
        <f t="shared" si="131"/>
        <v>Morning</v>
      </c>
      <c r="Z2763" t="s">
        <v>5070</v>
      </c>
    </row>
    <row r="2764" spans="1:26" x14ac:dyDescent="0.3">
      <c r="A2764" t="s">
        <v>2785</v>
      </c>
      <c r="B2764" t="s">
        <v>5027</v>
      </c>
      <c r="C2764" t="s">
        <v>5029</v>
      </c>
      <c r="D2764" t="s">
        <v>5035</v>
      </c>
      <c r="E2764" t="s">
        <v>5040</v>
      </c>
      <c r="F2764" t="s">
        <v>5044</v>
      </c>
      <c r="G2764">
        <v>78.962900000000005</v>
      </c>
      <c r="H2764">
        <v>20.593699999999998</v>
      </c>
      <c r="I2764">
        <v>24340</v>
      </c>
      <c r="J2764">
        <v>209384</v>
      </c>
      <c r="K2764">
        <v>47004</v>
      </c>
      <c r="L2764">
        <v>15626</v>
      </c>
      <c r="M2764">
        <v>5752</v>
      </c>
      <c r="N2764" s="5">
        <v>0.1162490663679458</v>
      </c>
      <c r="O2764">
        <v>256271</v>
      </c>
      <c r="P2764">
        <v>0</v>
      </c>
      <c r="Q2764">
        <v>1876042</v>
      </c>
      <c r="S2764" s="5"/>
      <c r="T2764" t="s">
        <v>5060</v>
      </c>
      <c r="U2764" s="3">
        <v>45647</v>
      </c>
      <c r="V2764" t="str">
        <f t="shared" si="129"/>
        <v>Saturday</v>
      </c>
      <c r="W2764" t="str">
        <f t="shared" si="130"/>
        <v>December</v>
      </c>
      <c r="X2764">
        <v>16</v>
      </c>
      <c r="Y2764" t="str">
        <f t="shared" si="131"/>
        <v>Afternoon</v>
      </c>
      <c r="Z2764" t="s">
        <v>5070</v>
      </c>
    </row>
    <row r="2765" spans="1:26" x14ac:dyDescent="0.3">
      <c r="A2765" t="s">
        <v>2786</v>
      </c>
      <c r="B2765" t="s">
        <v>5027</v>
      </c>
      <c r="C2765" t="s">
        <v>5029</v>
      </c>
      <c r="D2765" t="s">
        <v>5031</v>
      </c>
      <c r="E2765" t="s">
        <v>5036</v>
      </c>
      <c r="F2765" t="s">
        <v>5043</v>
      </c>
      <c r="G2765">
        <v>-3.4359999999999999</v>
      </c>
      <c r="H2765">
        <v>55.378100000000003</v>
      </c>
      <c r="I2765">
        <v>125072</v>
      </c>
      <c r="J2765">
        <v>1289762</v>
      </c>
      <c r="K2765">
        <v>218691</v>
      </c>
      <c r="L2765">
        <v>45370</v>
      </c>
      <c r="M2765">
        <v>49414</v>
      </c>
      <c r="N2765" s="5">
        <v>9.6972990710123372E-2</v>
      </c>
      <c r="O2765">
        <v>1515675</v>
      </c>
      <c r="P2765">
        <v>1289762</v>
      </c>
      <c r="Q2765">
        <v>0</v>
      </c>
      <c r="S2765" s="5"/>
      <c r="T2765" t="s">
        <v>5052</v>
      </c>
      <c r="U2765" s="3">
        <v>45368</v>
      </c>
      <c r="V2765" t="str">
        <f t="shared" si="129"/>
        <v>Sunday</v>
      </c>
      <c r="W2765" t="str">
        <f t="shared" si="130"/>
        <v>March</v>
      </c>
      <c r="X2765">
        <v>19</v>
      </c>
      <c r="Y2765" t="str">
        <f t="shared" si="131"/>
        <v>Evening</v>
      </c>
      <c r="Z2765" t="s">
        <v>5069</v>
      </c>
    </row>
    <row r="2766" spans="1:26" x14ac:dyDescent="0.3">
      <c r="A2766" t="s">
        <v>2787</v>
      </c>
      <c r="B2766" t="s">
        <v>5027</v>
      </c>
      <c r="C2766" t="s">
        <v>5029</v>
      </c>
      <c r="D2766" t="s">
        <v>5033</v>
      </c>
      <c r="E2766" t="s">
        <v>5036</v>
      </c>
      <c r="F2766" t="s">
        <v>5045</v>
      </c>
      <c r="G2766">
        <v>-51.9253</v>
      </c>
      <c r="H2766">
        <v>-14.234999999999999</v>
      </c>
      <c r="I2766">
        <v>19365</v>
      </c>
      <c r="J2766">
        <v>92219</v>
      </c>
      <c r="K2766">
        <v>9461</v>
      </c>
      <c r="L2766">
        <v>7349</v>
      </c>
      <c r="M2766">
        <v>3849</v>
      </c>
      <c r="N2766" s="5">
        <v>0.20999210409305</v>
      </c>
      <c r="O2766">
        <v>110176</v>
      </c>
      <c r="P2766">
        <v>87997</v>
      </c>
      <c r="Q2766">
        <v>0</v>
      </c>
      <c r="S2766" s="5"/>
      <c r="T2766" t="s">
        <v>5057</v>
      </c>
      <c r="U2766" s="3">
        <v>45465</v>
      </c>
      <c r="V2766" t="str">
        <f t="shared" si="129"/>
        <v>Saturday</v>
      </c>
      <c r="W2766" t="str">
        <f t="shared" si="130"/>
        <v>June</v>
      </c>
      <c r="X2766">
        <v>15</v>
      </c>
      <c r="Y2766" t="str">
        <f t="shared" si="131"/>
        <v>Afternoon</v>
      </c>
      <c r="Z2766" t="s">
        <v>5071</v>
      </c>
    </row>
    <row r="2767" spans="1:26" x14ac:dyDescent="0.3">
      <c r="A2767" t="s">
        <v>2788</v>
      </c>
      <c r="B2767" t="s">
        <v>5024</v>
      </c>
      <c r="C2767" t="s">
        <v>5029</v>
      </c>
      <c r="D2767" t="s">
        <v>5031</v>
      </c>
      <c r="E2767" t="s">
        <v>5036</v>
      </c>
      <c r="F2767" t="s">
        <v>5049</v>
      </c>
      <c r="G2767">
        <v>-106.3468</v>
      </c>
      <c r="H2767">
        <v>56.130400000000002</v>
      </c>
      <c r="I2767">
        <v>316707</v>
      </c>
      <c r="J2767">
        <v>3498125</v>
      </c>
      <c r="K2767">
        <v>850718</v>
      </c>
      <c r="L2767">
        <v>132204</v>
      </c>
      <c r="M2767">
        <v>96441</v>
      </c>
      <c r="N2767" s="5">
        <v>9.0536324150737188E-2</v>
      </c>
      <c r="O2767">
        <v>4413244</v>
      </c>
      <c r="P2767">
        <v>3498125</v>
      </c>
      <c r="Q2767">
        <v>0</v>
      </c>
      <c r="S2767" s="5"/>
      <c r="T2767" t="s">
        <v>5052</v>
      </c>
      <c r="U2767" s="3">
        <v>45679</v>
      </c>
      <c r="V2767" t="str">
        <f t="shared" si="129"/>
        <v>Wednesday</v>
      </c>
      <c r="W2767" t="str">
        <f t="shared" si="130"/>
        <v>January</v>
      </c>
      <c r="X2767">
        <v>19</v>
      </c>
      <c r="Y2767" t="str">
        <f t="shared" si="131"/>
        <v>Evening</v>
      </c>
      <c r="Z2767" t="s">
        <v>5069</v>
      </c>
    </row>
    <row r="2768" spans="1:26" x14ac:dyDescent="0.3">
      <c r="A2768" t="s">
        <v>2789</v>
      </c>
      <c r="B2768" t="s">
        <v>5025</v>
      </c>
      <c r="C2768" t="s">
        <v>5029</v>
      </c>
      <c r="D2768" t="s">
        <v>5033</v>
      </c>
      <c r="E2768" t="s">
        <v>5039</v>
      </c>
      <c r="F2768" t="s">
        <v>5050</v>
      </c>
      <c r="G2768">
        <v>-95.712900000000005</v>
      </c>
      <c r="H2768">
        <v>37.090200000000003</v>
      </c>
      <c r="I2768">
        <v>72466</v>
      </c>
      <c r="J2768">
        <v>330636</v>
      </c>
      <c r="K2768">
        <v>46530</v>
      </c>
      <c r="L2768">
        <v>10467</v>
      </c>
      <c r="M2768">
        <v>13450</v>
      </c>
      <c r="N2768" s="5">
        <v>0.21917329983009551</v>
      </c>
      <c r="O2768">
        <v>376705</v>
      </c>
      <c r="P2768">
        <v>0</v>
      </c>
      <c r="Q2768">
        <v>0</v>
      </c>
      <c r="S2768" s="5"/>
      <c r="T2768" t="s">
        <v>5056</v>
      </c>
      <c r="U2768" s="3">
        <v>45591</v>
      </c>
      <c r="V2768" t="str">
        <f t="shared" si="129"/>
        <v>Saturday</v>
      </c>
      <c r="W2768" t="str">
        <f t="shared" si="130"/>
        <v>October</v>
      </c>
      <c r="X2768">
        <v>10</v>
      </c>
      <c r="Y2768" t="str">
        <f t="shared" si="131"/>
        <v>Morning</v>
      </c>
      <c r="Z2768" t="s">
        <v>5071</v>
      </c>
    </row>
    <row r="2769" spans="1:26" x14ac:dyDescent="0.3">
      <c r="A2769" t="s">
        <v>2790</v>
      </c>
      <c r="B2769" t="s">
        <v>5023</v>
      </c>
      <c r="C2769" t="s">
        <v>5029</v>
      </c>
      <c r="D2769" t="s">
        <v>5033</v>
      </c>
      <c r="E2769" t="s">
        <v>5036</v>
      </c>
      <c r="F2769" t="s">
        <v>5049</v>
      </c>
      <c r="G2769">
        <v>-106.3468</v>
      </c>
      <c r="H2769">
        <v>56.130400000000002</v>
      </c>
      <c r="I2769">
        <v>28453</v>
      </c>
      <c r="J2769">
        <v>185548</v>
      </c>
      <c r="K2769">
        <v>39647</v>
      </c>
      <c r="L2769">
        <v>11515</v>
      </c>
      <c r="M2769">
        <v>10565</v>
      </c>
      <c r="N2769" s="5">
        <v>0.15334710822748501</v>
      </c>
      <c r="O2769">
        <v>233159</v>
      </c>
      <c r="P2769">
        <v>169699</v>
      </c>
      <c r="Q2769">
        <v>0</v>
      </c>
      <c r="R2769">
        <v>3637</v>
      </c>
      <c r="S2769" s="5">
        <v>1.5599999999999999E-2</v>
      </c>
      <c r="T2769" t="s">
        <v>5056</v>
      </c>
      <c r="U2769" s="3">
        <v>45619</v>
      </c>
      <c r="V2769" t="str">
        <f t="shared" si="129"/>
        <v>Saturday</v>
      </c>
      <c r="W2769" t="str">
        <f t="shared" si="130"/>
        <v>November</v>
      </c>
      <c r="X2769">
        <v>12</v>
      </c>
      <c r="Y2769" t="str">
        <f t="shared" si="131"/>
        <v>Afternoon</v>
      </c>
      <c r="Z2769" t="s">
        <v>5070</v>
      </c>
    </row>
    <row r="2770" spans="1:26" x14ac:dyDescent="0.3">
      <c r="A2770" t="s">
        <v>2791</v>
      </c>
      <c r="B2770" t="s">
        <v>5024</v>
      </c>
      <c r="C2770" t="s">
        <v>5029</v>
      </c>
      <c r="D2770" t="s">
        <v>5035</v>
      </c>
      <c r="E2770" t="s">
        <v>5040</v>
      </c>
      <c r="F2770" t="s">
        <v>5047</v>
      </c>
      <c r="G2770">
        <v>138.25290000000001</v>
      </c>
      <c r="H2770">
        <v>36.204799999999999</v>
      </c>
      <c r="I2770">
        <v>31167</v>
      </c>
      <c r="J2770">
        <v>299773</v>
      </c>
      <c r="K2770">
        <v>58833</v>
      </c>
      <c r="L2770">
        <v>19019</v>
      </c>
      <c r="M2770">
        <v>15975</v>
      </c>
      <c r="N2770" s="5">
        <v>0.1039691904766777</v>
      </c>
      <c r="O2770">
        <v>364153</v>
      </c>
      <c r="P2770">
        <v>0</v>
      </c>
      <c r="Q2770">
        <v>286401</v>
      </c>
      <c r="S2770" s="5"/>
      <c r="T2770" t="s">
        <v>5058</v>
      </c>
      <c r="U2770" s="3">
        <v>45363</v>
      </c>
      <c r="V2770" t="str">
        <f t="shared" si="129"/>
        <v>Tuesday</v>
      </c>
      <c r="W2770" t="str">
        <f t="shared" si="130"/>
        <v>March</v>
      </c>
      <c r="X2770">
        <v>8</v>
      </c>
      <c r="Y2770" t="str">
        <f t="shared" si="131"/>
        <v>Morning</v>
      </c>
      <c r="Z2770" t="s">
        <v>5070</v>
      </c>
    </row>
    <row r="2771" spans="1:26" x14ac:dyDescent="0.3">
      <c r="A2771" t="s">
        <v>2792</v>
      </c>
      <c r="B2771" t="s">
        <v>5023</v>
      </c>
      <c r="C2771" t="s">
        <v>5029</v>
      </c>
      <c r="D2771" t="s">
        <v>5033</v>
      </c>
      <c r="E2771" t="s">
        <v>5036</v>
      </c>
      <c r="F2771" t="s">
        <v>5046</v>
      </c>
      <c r="G2771">
        <v>133.77510000000001</v>
      </c>
      <c r="H2771">
        <v>-25.2744</v>
      </c>
      <c r="I2771">
        <v>38878</v>
      </c>
      <c r="J2771">
        <v>197065</v>
      </c>
      <c r="K2771">
        <v>38525</v>
      </c>
      <c r="L2771">
        <v>8847</v>
      </c>
      <c r="M2771">
        <v>5380</v>
      </c>
      <c r="N2771" s="5">
        <v>0.1972874367539568</v>
      </c>
      <c r="O2771">
        <v>241073</v>
      </c>
      <c r="P2771">
        <v>189396</v>
      </c>
      <c r="Q2771">
        <v>0</v>
      </c>
      <c r="R2771">
        <v>5062</v>
      </c>
      <c r="S2771" s="5">
        <v>2.1000000000000001E-2</v>
      </c>
      <c r="T2771" t="s">
        <v>5056</v>
      </c>
      <c r="U2771" s="3">
        <v>45697</v>
      </c>
      <c r="V2771" t="str">
        <f t="shared" si="129"/>
        <v>Sunday</v>
      </c>
      <c r="W2771" t="str">
        <f t="shared" si="130"/>
        <v>February</v>
      </c>
      <c r="X2771">
        <v>16</v>
      </c>
      <c r="Y2771" t="str">
        <f t="shared" si="131"/>
        <v>Afternoon</v>
      </c>
      <c r="Z2771" t="s">
        <v>5070</v>
      </c>
    </row>
    <row r="2772" spans="1:26" x14ac:dyDescent="0.3">
      <c r="A2772" t="s">
        <v>2793</v>
      </c>
      <c r="B2772" t="s">
        <v>5025</v>
      </c>
      <c r="C2772" t="s">
        <v>5029</v>
      </c>
      <c r="D2772" t="s">
        <v>5035</v>
      </c>
      <c r="E2772" t="s">
        <v>5037</v>
      </c>
      <c r="F2772" t="s">
        <v>5050</v>
      </c>
      <c r="G2772">
        <v>-95.712900000000005</v>
      </c>
      <c r="H2772">
        <v>37.090200000000003</v>
      </c>
      <c r="I2772">
        <v>32053</v>
      </c>
      <c r="J2772">
        <v>237569</v>
      </c>
      <c r="K2772">
        <v>23776</v>
      </c>
      <c r="L2772">
        <v>14352</v>
      </c>
      <c r="M2772">
        <v>8192</v>
      </c>
      <c r="N2772" s="5">
        <v>0.13492465716130581</v>
      </c>
      <c r="O2772">
        <v>297071</v>
      </c>
      <c r="P2772">
        <v>0</v>
      </c>
      <c r="Q2772">
        <v>0</v>
      </c>
      <c r="S2772" s="5"/>
      <c r="T2772" t="s">
        <v>5058</v>
      </c>
      <c r="U2772" s="3">
        <v>45686</v>
      </c>
      <c r="V2772" t="str">
        <f t="shared" si="129"/>
        <v>Wednesday</v>
      </c>
      <c r="W2772" t="str">
        <f t="shared" si="130"/>
        <v>January</v>
      </c>
      <c r="X2772">
        <v>17</v>
      </c>
      <c r="Y2772" t="str">
        <f t="shared" si="131"/>
        <v>Afternoon</v>
      </c>
      <c r="Z2772" t="s">
        <v>5070</v>
      </c>
    </row>
    <row r="2773" spans="1:26" x14ac:dyDescent="0.3">
      <c r="A2773" t="s">
        <v>2794</v>
      </c>
      <c r="B2773" t="s">
        <v>5027</v>
      </c>
      <c r="C2773" t="s">
        <v>5029</v>
      </c>
      <c r="D2773" t="s">
        <v>5033</v>
      </c>
      <c r="E2773" t="s">
        <v>5036</v>
      </c>
      <c r="F2773" t="s">
        <v>5046</v>
      </c>
      <c r="G2773">
        <v>133.77510000000001</v>
      </c>
      <c r="H2773">
        <v>-25.2744</v>
      </c>
      <c r="I2773">
        <v>366520</v>
      </c>
      <c r="J2773">
        <v>1940935</v>
      </c>
      <c r="K2773">
        <v>335588</v>
      </c>
      <c r="L2773">
        <v>97734</v>
      </c>
      <c r="M2773">
        <v>89327</v>
      </c>
      <c r="N2773" s="5">
        <v>0.18883726250958019</v>
      </c>
      <c r="O2773">
        <v>2273277</v>
      </c>
      <c r="P2773">
        <v>1940935</v>
      </c>
      <c r="Q2773">
        <v>0</v>
      </c>
      <c r="S2773" s="5"/>
      <c r="T2773" t="s">
        <v>5057</v>
      </c>
      <c r="U2773" s="3">
        <v>45292</v>
      </c>
      <c r="V2773" t="str">
        <f t="shared" si="129"/>
        <v>Monday</v>
      </c>
      <c r="W2773" t="str">
        <f t="shared" si="130"/>
        <v>January</v>
      </c>
      <c r="X2773">
        <v>17</v>
      </c>
      <c r="Y2773" t="str">
        <f t="shared" si="131"/>
        <v>Afternoon</v>
      </c>
      <c r="Z2773" t="s">
        <v>5070</v>
      </c>
    </row>
    <row r="2774" spans="1:26" x14ac:dyDescent="0.3">
      <c r="A2774" t="s">
        <v>2795</v>
      </c>
      <c r="B2774" t="s">
        <v>5025</v>
      </c>
      <c r="C2774" t="s">
        <v>5029</v>
      </c>
      <c r="D2774" t="s">
        <v>5033</v>
      </c>
      <c r="E2774" t="s">
        <v>5036</v>
      </c>
      <c r="F2774" t="s">
        <v>5046</v>
      </c>
      <c r="G2774">
        <v>133.77510000000001</v>
      </c>
      <c r="H2774">
        <v>-25.2744</v>
      </c>
      <c r="I2774">
        <v>670768</v>
      </c>
      <c r="J2774">
        <v>3259268</v>
      </c>
      <c r="K2774">
        <v>688728</v>
      </c>
      <c r="L2774">
        <v>211224</v>
      </c>
      <c r="M2774">
        <v>181303</v>
      </c>
      <c r="N2774" s="5">
        <v>0.2058034466230608</v>
      </c>
      <c r="O2774">
        <v>4052137</v>
      </c>
      <c r="P2774">
        <v>3259268</v>
      </c>
      <c r="Q2774">
        <v>0</v>
      </c>
      <c r="S2774" s="5"/>
      <c r="T2774" t="s">
        <v>5057</v>
      </c>
      <c r="U2774" s="3">
        <v>45691</v>
      </c>
      <c r="V2774" t="str">
        <f t="shared" si="129"/>
        <v>Monday</v>
      </c>
      <c r="W2774" t="str">
        <f t="shared" si="130"/>
        <v>February</v>
      </c>
      <c r="X2774">
        <v>17</v>
      </c>
      <c r="Y2774" t="str">
        <f t="shared" si="131"/>
        <v>Afternoon</v>
      </c>
      <c r="Z2774" t="s">
        <v>5071</v>
      </c>
    </row>
    <row r="2775" spans="1:26" x14ac:dyDescent="0.3">
      <c r="A2775" t="s">
        <v>2796</v>
      </c>
      <c r="B2775" t="s">
        <v>5023</v>
      </c>
      <c r="C2775" t="s">
        <v>5029</v>
      </c>
      <c r="D2775" t="s">
        <v>5032</v>
      </c>
      <c r="E2775" t="s">
        <v>5036</v>
      </c>
      <c r="F2775" t="s">
        <v>5043</v>
      </c>
      <c r="G2775">
        <v>-3.4359999999999999</v>
      </c>
      <c r="H2775">
        <v>55.378100000000003</v>
      </c>
      <c r="I2775">
        <v>2062</v>
      </c>
      <c r="J2775">
        <v>31184</v>
      </c>
      <c r="K2775">
        <v>7786</v>
      </c>
      <c r="L2775">
        <v>1478</v>
      </c>
      <c r="M2775">
        <v>1662</v>
      </c>
      <c r="N2775" s="5">
        <v>6.6149820101150489E-2</v>
      </c>
      <c r="O2775">
        <v>38653</v>
      </c>
      <c r="P2775">
        <v>28996</v>
      </c>
      <c r="Q2775">
        <v>0</v>
      </c>
      <c r="R2775">
        <v>699</v>
      </c>
      <c r="S2775" s="5">
        <v>1.8100000000000002E-2</v>
      </c>
      <c r="T2775" t="s">
        <v>5059</v>
      </c>
      <c r="U2775" s="3">
        <v>45342</v>
      </c>
      <c r="V2775" t="str">
        <f t="shared" si="129"/>
        <v>Tuesday</v>
      </c>
      <c r="W2775" t="str">
        <f t="shared" si="130"/>
        <v>February</v>
      </c>
      <c r="X2775">
        <v>16</v>
      </c>
      <c r="Y2775" t="str">
        <f t="shared" si="131"/>
        <v>Afternoon</v>
      </c>
      <c r="Z2775" t="s">
        <v>5069</v>
      </c>
    </row>
    <row r="2776" spans="1:26" x14ac:dyDescent="0.3">
      <c r="A2776" t="s">
        <v>2797</v>
      </c>
      <c r="B2776" t="s">
        <v>5024</v>
      </c>
      <c r="C2776" t="s">
        <v>5029</v>
      </c>
      <c r="D2776" t="s">
        <v>5033</v>
      </c>
      <c r="E2776" t="s">
        <v>5040</v>
      </c>
      <c r="F2776" t="s">
        <v>5043</v>
      </c>
      <c r="G2776">
        <v>-3.4359999999999999</v>
      </c>
      <c r="H2776">
        <v>55.378100000000003</v>
      </c>
      <c r="I2776">
        <v>31174</v>
      </c>
      <c r="J2776">
        <v>140753</v>
      </c>
      <c r="K2776">
        <v>30661</v>
      </c>
      <c r="L2776">
        <v>10559</v>
      </c>
      <c r="M2776">
        <v>4045</v>
      </c>
      <c r="N2776" s="5">
        <v>0.22148564240439819</v>
      </c>
      <c r="O2776">
        <v>172436</v>
      </c>
      <c r="P2776">
        <v>0</v>
      </c>
      <c r="Q2776">
        <v>256853</v>
      </c>
      <c r="S2776" s="5"/>
      <c r="T2776" t="s">
        <v>5056</v>
      </c>
      <c r="U2776" s="3">
        <v>45643</v>
      </c>
      <c r="V2776" t="str">
        <f t="shared" si="129"/>
        <v>Tuesday</v>
      </c>
      <c r="W2776" t="str">
        <f t="shared" si="130"/>
        <v>December</v>
      </c>
      <c r="X2776">
        <v>16</v>
      </c>
      <c r="Y2776" t="str">
        <f t="shared" si="131"/>
        <v>Afternoon</v>
      </c>
      <c r="Z2776" t="s">
        <v>5071</v>
      </c>
    </row>
    <row r="2777" spans="1:26" x14ac:dyDescent="0.3">
      <c r="A2777" t="s">
        <v>2798</v>
      </c>
      <c r="B2777" t="s">
        <v>5027</v>
      </c>
      <c r="C2777" t="s">
        <v>5029</v>
      </c>
      <c r="D2777" t="s">
        <v>5033</v>
      </c>
      <c r="E2777" t="s">
        <v>5040</v>
      </c>
      <c r="F2777" t="s">
        <v>5048</v>
      </c>
      <c r="G2777">
        <v>10.451499999999999</v>
      </c>
      <c r="H2777">
        <v>51.165700000000001</v>
      </c>
      <c r="I2777">
        <v>86322</v>
      </c>
      <c r="J2777">
        <v>370049</v>
      </c>
      <c r="K2777">
        <v>91932</v>
      </c>
      <c r="L2777">
        <v>19961</v>
      </c>
      <c r="M2777">
        <v>10780</v>
      </c>
      <c r="N2777" s="5">
        <v>0.2332737671187573</v>
      </c>
      <c r="O2777">
        <v>435315</v>
      </c>
      <c r="P2777">
        <v>0</v>
      </c>
      <c r="Q2777">
        <v>1480757</v>
      </c>
      <c r="S2777" s="5"/>
      <c r="T2777" t="s">
        <v>5057</v>
      </c>
      <c r="U2777" s="3">
        <v>45529</v>
      </c>
      <c r="V2777" t="str">
        <f t="shared" si="129"/>
        <v>Sunday</v>
      </c>
      <c r="W2777" t="str">
        <f t="shared" si="130"/>
        <v>August</v>
      </c>
      <c r="X2777">
        <v>17</v>
      </c>
      <c r="Y2777" t="str">
        <f t="shared" si="131"/>
        <v>Afternoon</v>
      </c>
      <c r="Z2777" t="s">
        <v>5071</v>
      </c>
    </row>
    <row r="2778" spans="1:26" x14ac:dyDescent="0.3">
      <c r="A2778" t="s">
        <v>2799</v>
      </c>
      <c r="B2778" t="s">
        <v>5023</v>
      </c>
      <c r="C2778" t="s">
        <v>5029</v>
      </c>
      <c r="D2778" t="s">
        <v>5033</v>
      </c>
      <c r="E2778" t="s">
        <v>5036</v>
      </c>
      <c r="F2778" t="s">
        <v>5044</v>
      </c>
      <c r="G2778">
        <v>78.962900000000005</v>
      </c>
      <c r="H2778">
        <v>20.593699999999998</v>
      </c>
      <c r="I2778">
        <v>480580</v>
      </c>
      <c r="J2778">
        <v>2131365</v>
      </c>
      <c r="K2778">
        <v>510853</v>
      </c>
      <c r="L2778">
        <v>154562</v>
      </c>
      <c r="M2778">
        <v>48396</v>
      </c>
      <c r="N2778" s="5">
        <v>0.22548017143592791</v>
      </c>
      <c r="O2778">
        <v>2767956</v>
      </c>
      <c r="P2778">
        <v>2131365</v>
      </c>
      <c r="Q2778">
        <v>0</v>
      </c>
      <c r="R2778">
        <v>48716</v>
      </c>
      <c r="S2778" s="5">
        <v>1.7600000000000001E-2</v>
      </c>
      <c r="T2778" t="s">
        <v>5057</v>
      </c>
      <c r="U2778" s="3">
        <v>45650</v>
      </c>
      <c r="V2778" t="str">
        <f t="shared" si="129"/>
        <v>Tuesday</v>
      </c>
      <c r="W2778" t="str">
        <f t="shared" si="130"/>
        <v>December</v>
      </c>
      <c r="X2778">
        <v>13</v>
      </c>
      <c r="Y2778" t="str">
        <f t="shared" si="131"/>
        <v>Afternoon</v>
      </c>
      <c r="Z2778" t="s">
        <v>5071</v>
      </c>
    </row>
    <row r="2779" spans="1:26" x14ac:dyDescent="0.3">
      <c r="A2779" t="s">
        <v>2800</v>
      </c>
      <c r="B2779" t="s">
        <v>5027</v>
      </c>
      <c r="C2779" t="s">
        <v>5029</v>
      </c>
      <c r="D2779" t="s">
        <v>5032</v>
      </c>
      <c r="E2779" t="s">
        <v>5036</v>
      </c>
      <c r="F2779" t="s">
        <v>5047</v>
      </c>
      <c r="G2779">
        <v>138.25290000000001</v>
      </c>
      <c r="H2779">
        <v>36.204799999999999</v>
      </c>
      <c r="I2779">
        <v>34875</v>
      </c>
      <c r="J2779">
        <v>356663</v>
      </c>
      <c r="K2779">
        <v>73047</v>
      </c>
      <c r="L2779">
        <v>13593</v>
      </c>
      <c r="M2779">
        <v>7310</v>
      </c>
      <c r="N2779" s="5">
        <v>9.7783426332499881E-2</v>
      </c>
      <c r="O2779">
        <v>404547</v>
      </c>
      <c r="P2779">
        <v>339772</v>
      </c>
      <c r="Q2779">
        <v>0</v>
      </c>
      <c r="S2779" s="5"/>
      <c r="T2779" t="s">
        <v>5061</v>
      </c>
      <c r="U2779" s="3">
        <v>45586</v>
      </c>
      <c r="V2779" t="str">
        <f t="shared" si="129"/>
        <v>Monday</v>
      </c>
      <c r="W2779" t="str">
        <f t="shared" si="130"/>
        <v>October</v>
      </c>
      <c r="X2779">
        <v>14</v>
      </c>
      <c r="Y2779" t="str">
        <f t="shared" si="131"/>
        <v>Afternoon</v>
      </c>
      <c r="Z2779" t="s">
        <v>5069</v>
      </c>
    </row>
    <row r="2780" spans="1:26" x14ac:dyDescent="0.3">
      <c r="A2780" t="s">
        <v>2801</v>
      </c>
      <c r="B2780" t="s">
        <v>5024</v>
      </c>
      <c r="C2780" t="s">
        <v>5029</v>
      </c>
      <c r="D2780" t="s">
        <v>5033</v>
      </c>
      <c r="E2780" t="s">
        <v>5039</v>
      </c>
      <c r="F2780" t="s">
        <v>5043</v>
      </c>
      <c r="G2780">
        <v>-3.4359999999999999</v>
      </c>
      <c r="H2780">
        <v>55.378100000000003</v>
      </c>
      <c r="I2780">
        <v>50596</v>
      </c>
      <c r="J2780">
        <v>325937</v>
      </c>
      <c r="K2780">
        <v>61248</v>
      </c>
      <c r="L2780">
        <v>22534</v>
      </c>
      <c r="M2780">
        <v>16246</v>
      </c>
      <c r="N2780" s="5">
        <v>0.15523327371103091</v>
      </c>
      <c r="O2780">
        <v>361829</v>
      </c>
      <c r="P2780">
        <v>0</v>
      </c>
      <c r="Q2780">
        <v>0</v>
      </c>
      <c r="S2780" s="5"/>
      <c r="T2780" t="s">
        <v>5056</v>
      </c>
      <c r="U2780" s="3">
        <v>45448</v>
      </c>
      <c r="V2780" t="str">
        <f t="shared" si="129"/>
        <v>Wednesday</v>
      </c>
      <c r="W2780" t="str">
        <f t="shared" si="130"/>
        <v>June</v>
      </c>
      <c r="X2780">
        <v>19</v>
      </c>
      <c r="Y2780" t="str">
        <f t="shared" si="131"/>
        <v>Evening</v>
      </c>
      <c r="Z2780" t="s">
        <v>5070</v>
      </c>
    </row>
    <row r="2781" spans="1:26" x14ac:dyDescent="0.3">
      <c r="A2781" t="s">
        <v>2802</v>
      </c>
      <c r="B2781" t="s">
        <v>5024</v>
      </c>
      <c r="C2781" t="s">
        <v>5029</v>
      </c>
      <c r="D2781" t="s">
        <v>5031</v>
      </c>
      <c r="E2781" t="s">
        <v>5036</v>
      </c>
      <c r="F2781" t="s">
        <v>5050</v>
      </c>
      <c r="G2781">
        <v>-95.712900000000005</v>
      </c>
      <c r="H2781">
        <v>37.090200000000003</v>
      </c>
      <c r="I2781">
        <v>196014</v>
      </c>
      <c r="J2781">
        <v>1409336</v>
      </c>
      <c r="K2781">
        <v>329610</v>
      </c>
      <c r="L2781">
        <v>58278</v>
      </c>
      <c r="M2781">
        <v>59383</v>
      </c>
      <c r="N2781" s="5">
        <v>0.13908279365171911</v>
      </c>
      <c r="O2781">
        <v>1731873</v>
      </c>
      <c r="P2781">
        <v>1409336</v>
      </c>
      <c r="Q2781">
        <v>0</v>
      </c>
      <c r="S2781" s="5"/>
      <c r="T2781" t="s">
        <v>5052</v>
      </c>
      <c r="U2781" s="3">
        <v>45342</v>
      </c>
      <c r="V2781" t="str">
        <f t="shared" si="129"/>
        <v>Tuesday</v>
      </c>
      <c r="W2781" t="str">
        <f t="shared" si="130"/>
        <v>February</v>
      </c>
      <c r="X2781">
        <v>16</v>
      </c>
      <c r="Y2781" t="str">
        <f t="shared" si="131"/>
        <v>Afternoon</v>
      </c>
      <c r="Z2781" t="s">
        <v>5070</v>
      </c>
    </row>
    <row r="2782" spans="1:26" x14ac:dyDescent="0.3">
      <c r="A2782" t="s">
        <v>2803</v>
      </c>
      <c r="B2782" t="s">
        <v>5025</v>
      </c>
      <c r="C2782" t="s">
        <v>5029</v>
      </c>
      <c r="D2782" t="s">
        <v>5033</v>
      </c>
      <c r="E2782" t="s">
        <v>5037</v>
      </c>
      <c r="F2782" t="s">
        <v>5049</v>
      </c>
      <c r="G2782">
        <v>-106.3468</v>
      </c>
      <c r="H2782">
        <v>56.130400000000002</v>
      </c>
      <c r="I2782">
        <v>28079</v>
      </c>
      <c r="J2782">
        <v>180130</v>
      </c>
      <c r="K2782">
        <v>43337</v>
      </c>
      <c r="L2782">
        <v>10684</v>
      </c>
      <c r="M2782">
        <v>8640</v>
      </c>
      <c r="N2782" s="5">
        <v>0.15588714008136351</v>
      </c>
      <c r="O2782">
        <v>217062</v>
      </c>
      <c r="P2782">
        <v>0</v>
      </c>
      <c r="Q2782">
        <v>0</v>
      </c>
      <c r="S2782" s="5"/>
      <c r="T2782" t="s">
        <v>5056</v>
      </c>
      <c r="U2782" s="3">
        <v>45651</v>
      </c>
      <c r="V2782" t="str">
        <f t="shared" si="129"/>
        <v>Wednesday</v>
      </c>
      <c r="W2782" t="str">
        <f t="shared" si="130"/>
        <v>December</v>
      </c>
      <c r="X2782">
        <v>16</v>
      </c>
      <c r="Y2782" t="str">
        <f t="shared" si="131"/>
        <v>Afternoon</v>
      </c>
      <c r="Z2782" t="s">
        <v>5070</v>
      </c>
    </row>
    <row r="2783" spans="1:26" x14ac:dyDescent="0.3">
      <c r="A2783" t="s">
        <v>2804</v>
      </c>
      <c r="B2783" t="s">
        <v>5023</v>
      </c>
      <c r="C2783" t="s">
        <v>5029</v>
      </c>
      <c r="D2783" t="s">
        <v>5032</v>
      </c>
      <c r="E2783" t="s">
        <v>5036</v>
      </c>
      <c r="F2783" t="s">
        <v>5049</v>
      </c>
      <c r="G2783">
        <v>-106.3468</v>
      </c>
      <c r="H2783">
        <v>56.130400000000002</v>
      </c>
      <c r="I2783">
        <v>41395</v>
      </c>
      <c r="J2783">
        <v>496258</v>
      </c>
      <c r="K2783">
        <v>111762</v>
      </c>
      <c r="L2783">
        <v>15709</v>
      </c>
      <c r="M2783">
        <v>15252</v>
      </c>
      <c r="N2783" s="5">
        <v>8.3415719084100892E-2</v>
      </c>
      <c r="O2783">
        <v>592497</v>
      </c>
      <c r="P2783">
        <v>442402</v>
      </c>
      <c r="Q2783">
        <v>0</v>
      </c>
      <c r="R2783">
        <v>7702</v>
      </c>
      <c r="S2783" s="5">
        <v>1.2999999999999999E-2</v>
      </c>
      <c r="T2783" t="s">
        <v>5059</v>
      </c>
      <c r="U2783" s="3">
        <v>45316</v>
      </c>
      <c r="V2783" t="str">
        <f t="shared" si="129"/>
        <v>Thursday</v>
      </c>
      <c r="W2783" t="str">
        <f t="shared" si="130"/>
        <v>January</v>
      </c>
      <c r="X2783">
        <v>17</v>
      </c>
      <c r="Y2783" t="str">
        <f t="shared" si="131"/>
        <v>Afternoon</v>
      </c>
      <c r="Z2783" t="s">
        <v>5069</v>
      </c>
    </row>
    <row r="2784" spans="1:26" x14ac:dyDescent="0.3">
      <c r="A2784" t="s">
        <v>2805</v>
      </c>
      <c r="B2784" t="s">
        <v>5027</v>
      </c>
      <c r="C2784" t="s">
        <v>5029</v>
      </c>
      <c r="D2784" t="s">
        <v>5031</v>
      </c>
      <c r="E2784" t="s">
        <v>5036</v>
      </c>
      <c r="F2784" t="s">
        <v>5043</v>
      </c>
      <c r="G2784">
        <v>-3.4359999999999999</v>
      </c>
      <c r="H2784">
        <v>55.378100000000003</v>
      </c>
      <c r="I2784">
        <v>282348</v>
      </c>
      <c r="J2784">
        <v>2160896</v>
      </c>
      <c r="K2784">
        <v>343689</v>
      </c>
      <c r="L2784">
        <v>94287</v>
      </c>
      <c r="M2784">
        <v>43509</v>
      </c>
      <c r="N2784" s="5">
        <v>0.13066247737652389</v>
      </c>
      <c r="O2784">
        <v>2688081</v>
      </c>
      <c r="P2784">
        <v>2160896</v>
      </c>
      <c r="Q2784">
        <v>0</v>
      </c>
      <c r="S2784" s="5"/>
      <c r="T2784" t="s">
        <v>5052</v>
      </c>
      <c r="U2784" s="3">
        <v>45311</v>
      </c>
      <c r="V2784" t="str">
        <f t="shared" si="129"/>
        <v>Saturday</v>
      </c>
      <c r="W2784" t="str">
        <f t="shared" si="130"/>
        <v>January</v>
      </c>
      <c r="X2784">
        <v>10</v>
      </c>
      <c r="Y2784" t="str">
        <f t="shared" si="131"/>
        <v>Morning</v>
      </c>
      <c r="Z2784" t="s">
        <v>5070</v>
      </c>
    </row>
    <row r="2785" spans="1:26" x14ac:dyDescent="0.3">
      <c r="A2785" t="s">
        <v>2806</v>
      </c>
      <c r="B2785" t="s">
        <v>5024</v>
      </c>
      <c r="C2785" t="s">
        <v>5029</v>
      </c>
      <c r="D2785" t="s">
        <v>5033</v>
      </c>
      <c r="E2785" t="s">
        <v>5039</v>
      </c>
      <c r="F2785" t="s">
        <v>5049</v>
      </c>
      <c r="G2785">
        <v>-106.3468</v>
      </c>
      <c r="H2785">
        <v>56.130400000000002</v>
      </c>
      <c r="I2785">
        <v>32485</v>
      </c>
      <c r="J2785">
        <v>205887</v>
      </c>
      <c r="K2785">
        <v>46339</v>
      </c>
      <c r="L2785">
        <v>10243</v>
      </c>
      <c r="M2785">
        <v>8764</v>
      </c>
      <c r="N2785" s="5">
        <v>0.1577852925295081</v>
      </c>
      <c r="O2785">
        <v>235851</v>
      </c>
      <c r="P2785">
        <v>0</v>
      </c>
      <c r="Q2785">
        <v>0</v>
      </c>
      <c r="S2785" s="5"/>
      <c r="T2785" t="s">
        <v>5056</v>
      </c>
      <c r="U2785" s="3">
        <v>45335</v>
      </c>
      <c r="V2785" t="str">
        <f t="shared" si="129"/>
        <v>Tuesday</v>
      </c>
      <c r="W2785" t="str">
        <f t="shared" si="130"/>
        <v>February</v>
      </c>
      <c r="X2785">
        <v>12</v>
      </c>
      <c r="Y2785" t="str">
        <f t="shared" si="131"/>
        <v>Afternoon</v>
      </c>
      <c r="Z2785" t="s">
        <v>5070</v>
      </c>
    </row>
    <row r="2786" spans="1:26" x14ac:dyDescent="0.3">
      <c r="A2786" t="s">
        <v>2807</v>
      </c>
      <c r="B2786" t="s">
        <v>5027</v>
      </c>
      <c r="C2786" t="s">
        <v>5029</v>
      </c>
      <c r="D2786" t="s">
        <v>5033</v>
      </c>
      <c r="E2786" t="s">
        <v>5036</v>
      </c>
      <c r="F2786" t="s">
        <v>5050</v>
      </c>
      <c r="G2786">
        <v>-95.712900000000005</v>
      </c>
      <c r="H2786">
        <v>37.090200000000003</v>
      </c>
      <c r="I2786">
        <v>77194</v>
      </c>
      <c r="J2786">
        <v>472048</v>
      </c>
      <c r="K2786">
        <v>112219</v>
      </c>
      <c r="L2786">
        <v>23161</v>
      </c>
      <c r="M2786">
        <v>23889</v>
      </c>
      <c r="N2786" s="5">
        <v>0.1635307349442951</v>
      </c>
      <c r="O2786">
        <v>575680</v>
      </c>
      <c r="P2786">
        <v>456861</v>
      </c>
      <c r="Q2786">
        <v>0</v>
      </c>
      <c r="S2786" s="5"/>
      <c r="T2786" t="s">
        <v>5057</v>
      </c>
      <c r="U2786" s="3">
        <v>45396</v>
      </c>
      <c r="V2786" t="str">
        <f t="shared" si="129"/>
        <v>Sunday</v>
      </c>
      <c r="W2786" t="str">
        <f t="shared" si="130"/>
        <v>April</v>
      </c>
      <c r="X2786">
        <v>10</v>
      </c>
      <c r="Y2786" t="str">
        <f t="shared" si="131"/>
        <v>Morning</v>
      </c>
      <c r="Z2786" t="s">
        <v>5070</v>
      </c>
    </row>
    <row r="2787" spans="1:26" x14ac:dyDescent="0.3">
      <c r="A2787" t="s">
        <v>2808</v>
      </c>
      <c r="B2787" t="s">
        <v>5027</v>
      </c>
      <c r="C2787" t="s">
        <v>5029</v>
      </c>
      <c r="D2787" t="s">
        <v>5035</v>
      </c>
      <c r="E2787" t="s">
        <v>5040</v>
      </c>
      <c r="F2787" t="s">
        <v>5049</v>
      </c>
      <c r="G2787">
        <v>-106.3468</v>
      </c>
      <c r="H2787">
        <v>56.130400000000002</v>
      </c>
      <c r="I2787">
        <v>25204</v>
      </c>
      <c r="J2787">
        <v>232513</v>
      </c>
      <c r="K2787">
        <v>55582</v>
      </c>
      <c r="L2787">
        <v>11606</v>
      </c>
      <c r="M2787">
        <v>7618</v>
      </c>
      <c r="N2787" s="5">
        <v>0.1083986113827502</v>
      </c>
      <c r="O2787">
        <v>297018</v>
      </c>
      <c r="P2787">
        <v>0</v>
      </c>
      <c r="Q2787">
        <v>573866</v>
      </c>
      <c r="S2787" s="5"/>
      <c r="T2787" t="s">
        <v>5060</v>
      </c>
      <c r="U2787" s="3">
        <v>45309</v>
      </c>
      <c r="V2787" t="str">
        <f t="shared" si="129"/>
        <v>Thursday</v>
      </c>
      <c r="W2787" t="str">
        <f t="shared" si="130"/>
        <v>January</v>
      </c>
      <c r="X2787">
        <v>17</v>
      </c>
      <c r="Y2787" t="str">
        <f t="shared" si="131"/>
        <v>Afternoon</v>
      </c>
      <c r="Z2787" t="s">
        <v>5070</v>
      </c>
    </row>
    <row r="2788" spans="1:26" x14ac:dyDescent="0.3">
      <c r="A2788" t="s">
        <v>2809</v>
      </c>
      <c r="B2788" t="s">
        <v>5027</v>
      </c>
      <c r="C2788" t="s">
        <v>5029</v>
      </c>
      <c r="D2788" t="s">
        <v>5031</v>
      </c>
      <c r="E2788" t="s">
        <v>5040</v>
      </c>
      <c r="F2788" t="s">
        <v>5050</v>
      </c>
      <c r="G2788">
        <v>-95.712900000000005</v>
      </c>
      <c r="H2788">
        <v>37.090200000000003</v>
      </c>
      <c r="I2788">
        <v>253740</v>
      </c>
      <c r="J2788">
        <v>1887591</v>
      </c>
      <c r="K2788">
        <v>189898</v>
      </c>
      <c r="L2788">
        <v>94534</v>
      </c>
      <c r="M2788">
        <v>51855</v>
      </c>
      <c r="N2788" s="5">
        <v>0.13442571325814301</v>
      </c>
      <c r="O2788">
        <v>2312072</v>
      </c>
      <c r="P2788">
        <v>0</v>
      </c>
      <c r="Q2788">
        <v>1519038</v>
      </c>
      <c r="S2788" s="5"/>
      <c r="T2788" t="s">
        <v>5052</v>
      </c>
      <c r="U2788" s="3">
        <v>45673</v>
      </c>
      <c r="V2788" t="str">
        <f t="shared" si="129"/>
        <v>Thursday</v>
      </c>
      <c r="W2788" t="str">
        <f t="shared" si="130"/>
        <v>January</v>
      </c>
      <c r="X2788">
        <v>15</v>
      </c>
      <c r="Y2788" t="str">
        <f t="shared" si="131"/>
        <v>Afternoon</v>
      </c>
      <c r="Z2788" t="s">
        <v>5070</v>
      </c>
    </row>
    <row r="2789" spans="1:26" x14ac:dyDescent="0.3">
      <c r="A2789" t="s">
        <v>2810</v>
      </c>
      <c r="B2789" t="s">
        <v>5025</v>
      </c>
      <c r="C2789" t="s">
        <v>5029</v>
      </c>
      <c r="D2789" t="s">
        <v>5033</v>
      </c>
      <c r="E2789" t="s">
        <v>5039</v>
      </c>
      <c r="F2789" t="s">
        <v>5050</v>
      </c>
      <c r="G2789">
        <v>-95.712900000000005</v>
      </c>
      <c r="H2789">
        <v>37.090200000000003</v>
      </c>
      <c r="I2789">
        <v>79710</v>
      </c>
      <c r="J2789">
        <v>361229</v>
      </c>
      <c r="K2789">
        <v>62539</v>
      </c>
      <c r="L2789">
        <v>11568</v>
      </c>
      <c r="M2789">
        <v>16705</v>
      </c>
      <c r="N2789" s="5">
        <v>0.22066426017840379</v>
      </c>
      <c r="O2789">
        <v>458185</v>
      </c>
      <c r="P2789">
        <v>0</v>
      </c>
      <c r="Q2789">
        <v>0</v>
      </c>
      <c r="S2789" s="5"/>
      <c r="T2789" t="s">
        <v>5056</v>
      </c>
      <c r="U2789" s="3">
        <v>45774</v>
      </c>
      <c r="V2789" t="str">
        <f t="shared" si="129"/>
        <v>Sunday</v>
      </c>
      <c r="W2789" t="str">
        <f t="shared" si="130"/>
        <v>April</v>
      </c>
      <c r="X2789">
        <v>16</v>
      </c>
      <c r="Y2789" t="str">
        <f t="shared" si="131"/>
        <v>Afternoon</v>
      </c>
      <c r="Z2789" t="s">
        <v>5071</v>
      </c>
    </row>
    <row r="2790" spans="1:26" x14ac:dyDescent="0.3">
      <c r="A2790" t="s">
        <v>2811</v>
      </c>
      <c r="B2790" t="s">
        <v>5023</v>
      </c>
      <c r="C2790" t="s">
        <v>5029</v>
      </c>
      <c r="D2790" t="s">
        <v>5033</v>
      </c>
      <c r="E2790" t="s">
        <v>5036</v>
      </c>
      <c r="F2790" t="s">
        <v>5049</v>
      </c>
      <c r="G2790">
        <v>-106.3468</v>
      </c>
      <c r="H2790">
        <v>56.130400000000002</v>
      </c>
      <c r="I2790">
        <v>73386</v>
      </c>
      <c r="J2790">
        <v>329991</v>
      </c>
      <c r="K2790">
        <v>42924</v>
      </c>
      <c r="L2790">
        <v>24565</v>
      </c>
      <c r="M2790">
        <v>10852</v>
      </c>
      <c r="N2790" s="5">
        <v>0.22238994979457011</v>
      </c>
      <c r="O2790">
        <v>363874</v>
      </c>
      <c r="P2790">
        <v>315802</v>
      </c>
      <c r="Q2790">
        <v>0</v>
      </c>
      <c r="R2790">
        <v>6513</v>
      </c>
      <c r="S2790" s="5">
        <v>1.7899999999999999E-2</v>
      </c>
      <c r="T2790" t="s">
        <v>5056</v>
      </c>
      <c r="U2790" s="3">
        <v>45659</v>
      </c>
      <c r="V2790" t="str">
        <f t="shared" si="129"/>
        <v>Thursday</v>
      </c>
      <c r="W2790" t="str">
        <f t="shared" si="130"/>
        <v>January</v>
      </c>
      <c r="X2790">
        <v>12</v>
      </c>
      <c r="Y2790" t="str">
        <f t="shared" si="131"/>
        <v>Afternoon</v>
      </c>
      <c r="Z2790" t="s">
        <v>5071</v>
      </c>
    </row>
    <row r="2791" spans="1:26" x14ac:dyDescent="0.3">
      <c r="A2791" t="s">
        <v>2812</v>
      </c>
      <c r="B2791" t="s">
        <v>5024</v>
      </c>
      <c r="C2791" t="s">
        <v>5029</v>
      </c>
      <c r="D2791" t="s">
        <v>5031</v>
      </c>
      <c r="E2791" t="s">
        <v>5036</v>
      </c>
      <c r="F2791" t="s">
        <v>5046</v>
      </c>
      <c r="G2791">
        <v>133.77510000000001</v>
      </c>
      <c r="H2791">
        <v>-25.2744</v>
      </c>
      <c r="I2791">
        <v>290589</v>
      </c>
      <c r="J2791">
        <v>2400596</v>
      </c>
      <c r="K2791">
        <v>543755</v>
      </c>
      <c r="L2791">
        <v>185064</v>
      </c>
      <c r="M2791">
        <v>110961</v>
      </c>
      <c r="N2791" s="5">
        <v>0.1210490371258333</v>
      </c>
      <c r="O2791">
        <v>2751772</v>
      </c>
      <c r="P2791">
        <v>2400596</v>
      </c>
      <c r="Q2791">
        <v>0</v>
      </c>
      <c r="S2791" s="5"/>
      <c r="T2791" t="s">
        <v>5052</v>
      </c>
      <c r="U2791" s="3">
        <v>45357</v>
      </c>
      <c r="V2791" t="str">
        <f t="shared" si="129"/>
        <v>Wednesday</v>
      </c>
      <c r="W2791" t="str">
        <f t="shared" si="130"/>
        <v>March</v>
      </c>
      <c r="X2791">
        <v>10</v>
      </c>
      <c r="Y2791" t="str">
        <f t="shared" si="131"/>
        <v>Morning</v>
      </c>
      <c r="Z2791" t="s">
        <v>5070</v>
      </c>
    </row>
    <row r="2792" spans="1:26" x14ac:dyDescent="0.3">
      <c r="A2792" t="s">
        <v>2813</v>
      </c>
      <c r="B2792" t="s">
        <v>5024</v>
      </c>
      <c r="C2792" t="s">
        <v>5029</v>
      </c>
      <c r="D2792" t="s">
        <v>5035</v>
      </c>
      <c r="E2792" t="s">
        <v>5040</v>
      </c>
      <c r="F2792" t="s">
        <v>5050</v>
      </c>
      <c r="G2792">
        <v>-95.712900000000005</v>
      </c>
      <c r="H2792">
        <v>37.090200000000003</v>
      </c>
      <c r="I2792">
        <v>39730</v>
      </c>
      <c r="J2792">
        <v>227824</v>
      </c>
      <c r="K2792">
        <v>53464</v>
      </c>
      <c r="L2792">
        <v>8538</v>
      </c>
      <c r="M2792">
        <v>12083</v>
      </c>
      <c r="N2792" s="5">
        <v>0.1743894586458696</v>
      </c>
      <c r="O2792">
        <v>263879</v>
      </c>
      <c r="P2792">
        <v>0</v>
      </c>
      <c r="Q2792">
        <v>423434</v>
      </c>
      <c r="S2792" s="5"/>
      <c r="T2792" t="s">
        <v>5058</v>
      </c>
      <c r="U2792" s="3">
        <v>45687</v>
      </c>
      <c r="V2792" t="str">
        <f t="shared" si="129"/>
        <v>Thursday</v>
      </c>
      <c r="W2792" t="str">
        <f t="shared" si="130"/>
        <v>January</v>
      </c>
      <c r="X2792">
        <v>12</v>
      </c>
      <c r="Y2792" t="str">
        <f t="shared" si="131"/>
        <v>Afternoon</v>
      </c>
      <c r="Z2792" t="s">
        <v>5070</v>
      </c>
    </row>
    <row r="2793" spans="1:26" x14ac:dyDescent="0.3">
      <c r="A2793" t="s">
        <v>2814</v>
      </c>
      <c r="B2793" t="s">
        <v>5024</v>
      </c>
      <c r="C2793" t="s">
        <v>5029</v>
      </c>
      <c r="D2793" t="s">
        <v>5031</v>
      </c>
      <c r="E2793" t="s">
        <v>5036</v>
      </c>
      <c r="F2793" t="s">
        <v>5048</v>
      </c>
      <c r="G2793">
        <v>10.451499999999999</v>
      </c>
      <c r="H2793">
        <v>51.165700000000001</v>
      </c>
      <c r="I2793">
        <v>84682</v>
      </c>
      <c r="J2793">
        <v>764084</v>
      </c>
      <c r="K2793">
        <v>181883</v>
      </c>
      <c r="L2793">
        <v>39254</v>
      </c>
      <c r="M2793">
        <v>26438</v>
      </c>
      <c r="N2793" s="5">
        <v>0.1108282484225946</v>
      </c>
      <c r="O2793">
        <v>963085</v>
      </c>
      <c r="P2793">
        <v>764084</v>
      </c>
      <c r="Q2793">
        <v>0</v>
      </c>
      <c r="S2793" s="5"/>
      <c r="T2793" t="s">
        <v>5052</v>
      </c>
      <c r="U2793" s="3">
        <v>45508</v>
      </c>
      <c r="V2793" t="str">
        <f t="shared" si="129"/>
        <v>Sunday</v>
      </c>
      <c r="W2793" t="str">
        <f t="shared" si="130"/>
        <v>August</v>
      </c>
      <c r="X2793">
        <v>18</v>
      </c>
      <c r="Y2793" t="str">
        <f t="shared" si="131"/>
        <v>Evening</v>
      </c>
      <c r="Z2793" t="s">
        <v>5070</v>
      </c>
    </row>
    <row r="2794" spans="1:26" x14ac:dyDescent="0.3">
      <c r="A2794" t="s">
        <v>2815</v>
      </c>
      <c r="B2794" t="s">
        <v>5027</v>
      </c>
      <c r="C2794" t="s">
        <v>5029</v>
      </c>
      <c r="D2794" t="s">
        <v>5033</v>
      </c>
      <c r="E2794" t="s">
        <v>5036</v>
      </c>
      <c r="F2794" t="s">
        <v>5045</v>
      </c>
      <c r="G2794">
        <v>-51.9253</v>
      </c>
      <c r="H2794">
        <v>-14.234999999999999</v>
      </c>
      <c r="I2794">
        <v>592591</v>
      </c>
      <c r="J2794">
        <v>3469762</v>
      </c>
      <c r="K2794">
        <v>671136</v>
      </c>
      <c r="L2794">
        <v>130617</v>
      </c>
      <c r="M2794">
        <v>186644</v>
      </c>
      <c r="N2794" s="5">
        <v>0.17078725951712451</v>
      </c>
      <c r="O2794">
        <v>3952596</v>
      </c>
      <c r="P2794">
        <v>3469762</v>
      </c>
      <c r="Q2794">
        <v>0</v>
      </c>
      <c r="S2794" s="5"/>
      <c r="T2794" t="s">
        <v>5057</v>
      </c>
      <c r="U2794" s="3">
        <v>45528</v>
      </c>
      <c r="V2794" t="str">
        <f t="shared" si="129"/>
        <v>Saturday</v>
      </c>
      <c r="W2794" t="str">
        <f t="shared" si="130"/>
        <v>August</v>
      </c>
      <c r="X2794">
        <v>17</v>
      </c>
      <c r="Y2794" t="str">
        <f t="shared" si="131"/>
        <v>Afternoon</v>
      </c>
      <c r="Z2794" t="s">
        <v>5070</v>
      </c>
    </row>
    <row r="2795" spans="1:26" x14ac:dyDescent="0.3">
      <c r="A2795" t="s">
        <v>2816</v>
      </c>
      <c r="B2795" t="s">
        <v>5025</v>
      </c>
      <c r="C2795" t="s">
        <v>5029</v>
      </c>
      <c r="D2795" t="s">
        <v>5031</v>
      </c>
      <c r="E2795" t="s">
        <v>5036</v>
      </c>
      <c r="F2795" t="s">
        <v>5050</v>
      </c>
      <c r="G2795">
        <v>-95.712900000000005</v>
      </c>
      <c r="H2795">
        <v>37.090200000000003</v>
      </c>
      <c r="I2795">
        <v>282520</v>
      </c>
      <c r="J2795">
        <v>2234931</v>
      </c>
      <c r="K2795">
        <v>536031</v>
      </c>
      <c r="L2795">
        <v>95048</v>
      </c>
      <c r="M2795">
        <v>110305</v>
      </c>
      <c r="N2795" s="5">
        <v>0.12641130176276941</v>
      </c>
      <c r="O2795">
        <v>2585661</v>
      </c>
      <c r="P2795">
        <v>2234931</v>
      </c>
      <c r="Q2795">
        <v>0</v>
      </c>
      <c r="S2795" s="5"/>
      <c r="T2795" t="s">
        <v>5052</v>
      </c>
      <c r="U2795" s="3">
        <v>45432</v>
      </c>
      <c r="V2795" t="str">
        <f t="shared" si="129"/>
        <v>Monday</v>
      </c>
      <c r="W2795" t="str">
        <f t="shared" si="130"/>
        <v>May</v>
      </c>
      <c r="X2795">
        <v>16</v>
      </c>
      <c r="Y2795" t="str">
        <f t="shared" si="131"/>
        <v>Afternoon</v>
      </c>
      <c r="Z2795" t="s">
        <v>5070</v>
      </c>
    </row>
    <row r="2796" spans="1:26" x14ac:dyDescent="0.3">
      <c r="A2796" t="s">
        <v>2817</v>
      </c>
      <c r="B2796" t="s">
        <v>5027</v>
      </c>
      <c r="C2796" t="s">
        <v>5030</v>
      </c>
      <c r="D2796" t="s">
        <v>5031</v>
      </c>
      <c r="E2796" t="s">
        <v>5036</v>
      </c>
      <c r="F2796" t="s">
        <v>5048</v>
      </c>
      <c r="G2796">
        <v>10.451499999999999</v>
      </c>
      <c r="H2796">
        <v>51.165700000000001</v>
      </c>
      <c r="I2796">
        <v>142880</v>
      </c>
      <c r="J2796">
        <v>1132904</v>
      </c>
      <c r="K2796">
        <v>240383</v>
      </c>
      <c r="L2796">
        <v>65528</v>
      </c>
      <c r="M2796">
        <v>62670</v>
      </c>
      <c r="N2796" s="5">
        <v>0.1261190531318209</v>
      </c>
      <c r="O2796">
        <v>1315839</v>
      </c>
      <c r="P2796">
        <v>1132904</v>
      </c>
      <c r="Q2796">
        <v>0</v>
      </c>
      <c r="S2796" s="5"/>
      <c r="T2796" t="s">
        <v>5052</v>
      </c>
      <c r="U2796" s="3">
        <v>45676</v>
      </c>
      <c r="V2796" t="str">
        <f t="shared" si="129"/>
        <v>Sunday</v>
      </c>
      <c r="W2796" t="str">
        <f t="shared" si="130"/>
        <v>January</v>
      </c>
      <c r="X2796">
        <v>9</v>
      </c>
      <c r="Y2796" t="str">
        <f t="shared" si="131"/>
        <v>Morning</v>
      </c>
      <c r="Z2796" t="s">
        <v>5070</v>
      </c>
    </row>
    <row r="2797" spans="1:26" x14ac:dyDescent="0.3">
      <c r="A2797" t="s">
        <v>2818</v>
      </c>
      <c r="B2797" t="s">
        <v>5023</v>
      </c>
      <c r="C2797" t="s">
        <v>5029</v>
      </c>
      <c r="D2797" t="s">
        <v>5033</v>
      </c>
      <c r="E2797" t="s">
        <v>5036</v>
      </c>
      <c r="F2797" t="s">
        <v>5043</v>
      </c>
      <c r="G2797">
        <v>-3.4359999999999999</v>
      </c>
      <c r="H2797">
        <v>55.378100000000003</v>
      </c>
      <c r="I2797">
        <v>25995</v>
      </c>
      <c r="J2797">
        <v>139123</v>
      </c>
      <c r="K2797">
        <v>28353</v>
      </c>
      <c r="L2797">
        <v>9411</v>
      </c>
      <c r="M2797">
        <v>3625</v>
      </c>
      <c r="N2797" s="5">
        <v>0.18684930759863469</v>
      </c>
      <c r="O2797">
        <v>164181</v>
      </c>
      <c r="P2797">
        <v>118715</v>
      </c>
      <c r="Q2797">
        <v>0</v>
      </c>
      <c r="R2797">
        <v>2462</v>
      </c>
      <c r="S2797" s="5">
        <v>1.4999999999999999E-2</v>
      </c>
      <c r="T2797" t="s">
        <v>5056</v>
      </c>
      <c r="U2797" s="3">
        <v>45381</v>
      </c>
      <c r="V2797" t="str">
        <f t="shared" si="129"/>
        <v>Saturday</v>
      </c>
      <c r="W2797" t="str">
        <f t="shared" si="130"/>
        <v>March</v>
      </c>
      <c r="X2797">
        <v>12</v>
      </c>
      <c r="Y2797" t="str">
        <f t="shared" si="131"/>
        <v>Afternoon</v>
      </c>
      <c r="Z2797" t="s">
        <v>5070</v>
      </c>
    </row>
    <row r="2798" spans="1:26" x14ac:dyDescent="0.3">
      <c r="A2798" t="s">
        <v>2819</v>
      </c>
      <c r="B2798" t="s">
        <v>5023</v>
      </c>
      <c r="C2798" t="s">
        <v>5029</v>
      </c>
      <c r="D2798" t="s">
        <v>5031</v>
      </c>
      <c r="E2798" t="s">
        <v>5040</v>
      </c>
      <c r="F2798" t="s">
        <v>5044</v>
      </c>
      <c r="G2798">
        <v>78.962900000000005</v>
      </c>
      <c r="H2798">
        <v>20.593699999999998</v>
      </c>
      <c r="I2798">
        <v>3815</v>
      </c>
      <c r="J2798">
        <v>29245</v>
      </c>
      <c r="K2798">
        <v>4337</v>
      </c>
      <c r="L2798">
        <v>1881</v>
      </c>
      <c r="M2798">
        <v>837</v>
      </c>
      <c r="N2798" s="5">
        <v>0.1304622445030266</v>
      </c>
      <c r="O2798">
        <v>36318</v>
      </c>
      <c r="P2798">
        <v>0</v>
      </c>
      <c r="Q2798">
        <v>283761</v>
      </c>
      <c r="R2798">
        <v>443</v>
      </c>
      <c r="S2798" s="5">
        <v>1.2200000000000001E-2</v>
      </c>
      <c r="T2798" t="s">
        <v>5051</v>
      </c>
      <c r="U2798" s="3">
        <v>45616</v>
      </c>
      <c r="V2798" t="str">
        <f t="shared" si="129"/>
        <v>Wednesday</v>
      </c>
      <c r="W2798" t="str">
        <f t="shared" si="130"/>
        <v>November</v>
      </c>
      <c r="X2798">
        <v>13</v>
      </c>
      <c r="Y2798" t="str">
        <f t="shared" si="131"/>
        <v>Afternoon</v>
      </c>
      <c r="Z2798" t="s">
        <v>5070</v>
      </c>
    </row>
    <row r="2799" spans="1:26" x14ac:dyDescent="0.3">
      <c r="A2799" t="s">
        <v>2820</v>
      </c>
      <c r="B2799" t="s">
        <v>5024</v>
      </c>
      <c r="C2799" t="s">
        <v>5029</v>
      </c>
      <c r="D2799" t="s">
        <v>5033</v>
      </c>
      <c r="E2799" t="s">
        <v>5040</v>
      </c>
      <c r="F2799" t="s">
        <v>5043</v>
      </c>
      <c r="G2799">
        <v>-3.4359999999999999</v>
      </c>
      <c r="H2799">
        <v>55.378100000000003</v>
      </c>
      <c r="I2799">
        <v>53306</v>
      </c>
      <c r="J2799">
        <v>223715</v>
      </c>
      <c r="K2799">
        <v>41337</v>
      </c>
      <c r="L2799">
        <v>13550</v>
      </c>
      <c r="M2799">
        <v>5091</v>
      </c>
      <c r="N2799" s="5">
        <v>0.23827795709880781</v>
      </c>
      <c r="O2799">
        <v>284765</v>
      </c>
      <c r="P2799">
        <v>0</v>
      </c>
      <c r="Q2799">
        <v>214179</v>
      </c>
      <c r="S2799" s="5"/>
      <c r="T2799" t="s">
        <v>5056</v>
      </c>
      <c r="U2799" s="3">
        <v>45593</v>
      </c>
      <c r="V2799" t="str">
        <f t="shared" si="129"/>
        <v>Monday</v>
      </c>
      <c r="W2799" t="str">
        <f t="shared" si="130"/>
        <v>October</v>
      </c>
      <c r="X2799">
        <v>11</v>
      </c>
      <c r="Y2799" t="str">
        <f t="shared" si="131"/>
        <v>Morning</v>
      </c>
      <c r="Z2799" t="s">
        <v>5071</v>
      </c>
    </row>
    <row r="2800" spans="1:26" x14ac:dyDescent="0.3">
      <c r="A2800" t="s">
        <v>2821</v>
      </c>
      <c r="B2800" t="s">
        <v>5024</v>
      </c>
      <c r="C2800" t="s">
        <v>5029</v>
      </c>
      <c r="D2800" t="s">
        <v>5033</v>
      </c>
      <c r="E2800" t="s">
        <v>5039</v>
      </c>
      <c r="F2800" t="s">
        <v>5048</v>
      </c>
      <c r="G2800">
        <v>10.451499999999999</v>
      </c>
      <c r="H2800">
        <v>51.165700000000001</v>
      </c>
      <c r="I2800">
        <v>107711</v>
      </c>
      <c r="J2800">
        <v>547063</v>
      </c>
      <c r="K2800">
        <v>103572</v>
      </c>
      <c r="L2800">
        <v>36234</v>
      </c>
      <c r="M2800">
        <v>20685</v>
      </c>
      <c r="N2800" s="5">
        <v>0.19689133880387619</v>
      </c>
      <c r="O2800">
        <v>608374</v>
      </c>
      <c r="P2800">
        <v>0</v>
      </c>
      <c r="Q2800">
        <v>0</v>
      </c>
      <c r="S2800" s="5"/>
      <c r="T2800" t="s">
        <v>5056</v>
      </c>
      <c r="U2800" s="3">
        <v>45606</v>
      </c>
      <c r="V2800" t="str">
        <f t="shared" si="129"/>
        <v>Sunday</v>
      </c>
      <c r="W2800" t="str">
        <f t="shared" si="130"/>
        <v>November</v>
      </c>
      <c r="X2800">
        <v>12</v>
      </c>
      <c r="Y2800" t="str">
        <f t="shared" si="131"/>
        <v>Afternoon</v>
      </c>
      <c r="Z2800" t="s">
        <v>5070</v>
      </c>
    </row>
    <row r="2801" spans="1:26" x14ac:dyDescent="0.3">
      <c r="A2801" t="s">
        <v>2822</v>
      </c>
      <c r="B2801" t="s">
        <v>5025</v>
      </c>
      <c r="C2801" t="s">
        <v>5029</v>
      </c>
      <c r="D2801" t="s">
        <v>5032</v>
      </c>
      <c r="E2801" t="s">
        <v>5036</v>
      </c>
      <c r="F2801" t="s">
        <v>5048</v>
      </c>
      <c r="G2801">
        <v>10.451499999999999</v>
      </c>
      <c r="H2801">
        <v>51.165700000000001</v>
      </c>
      <c r="I2801">
        <v>124285</v>
      </c>
      <c r="J2801">
        <v>2042380</v>
      </c>
      <c r="K2801">
        <v>448588</v>
      </c>
      <c r="L2801">
        <v>64845</v>
      </c>
      <c r="M2801">
        <v>98087</v>
      </c>
      <c r="N2801" s="5">
        <v>6.0853407377577599E-2</v>
      </c>
      <c r="O2801">
        <v>2255980</v>
      </c>
      <c r="P2801">
        <v>2042380</v>
      </c>
      <c r="Q2801">
        <v>0</v>
      </c>
      <c r="S2801" s="5"/>
      <c r="T2801" t="s">
        <v>5061</v>
      </c>
      <c r="U2801" s="3">
        <v>45772</v>
      </c>
      <c r="V2801" t="str">
        <f t="shared" si="129"/>
        <v>Friday</v>
      </c>
      <c r="W2801" t="str">
        <f t="shared" si="130"/>
        <v>April</v>
      </c>
      <c r="X2801">
        <v>16</v>
      </c>
      <c r="Y2801" t="str">
        <f t="shared" si="131"/>
        <v>Afternoon</v>
      </c>
      <c r="Z2801" t="s">
        <v>5069</v>
      </c>
    </row>
    <row r="2802" spans="1:26" x14ac:dyDescent="0.3">
      <c r="A2802" t="s">
        <v>2823</v>
      </c>
      <c r="B2802" t="s">
        <v>5025</v>
      </c>
      <c r="C2802" t="s">
        <v>5029</v>
      </c>
      <c r="D2802" t="s">
        <v>5032</v>
      </c>
      <c r="E2802" t="s">
        <v>5037</v>
      </c>
      <c r="F2802" t="s">
        <v>5049</v>
      </c>
      <c r="G2802">
        <v>-106.3468</v>
      </c>
      <c r="H2802">
        <v>56.130400000000002</v>
      </c>
      <c r="I2802">
        <v>31364</v>
      </c>
      <c r="J2802">
        <v>484820</v>
      </c>
      <c r="K2802">
        <v>85881</v>
      </c>
      <c r="L2802">
        <v>29020</v>
      </c>
      <c r="M2802">
        <v>18569</v>
      </c>
      <c r="N2802" s="5">
        <v>6.4692200256781393E-2</v>
      </c>
      <c r="O2802">
        <v>566343</v>
      </c>
      <c r="P2802">
        <v>0</v>
      </c>
      <c r="Q2802">
        <v>0</v>
      </c>
      <c r="S2802" s="5"/>
      <c r="T2802" t="s">
        <v>5059</v>
      </c>
      <c r="U2802" s="3">
        <v>45343</v>
      </c>
      <c r="V2802" t="str">
        <f t="shared" si="129"/>
        <v>Wednesday</v>
      </c>
      <c r="W2802" t="str">
        <f t="shared" si="130"/>
        <v>February</v>
      </c>
      <c r="X2802">
        <v>15</v>
      </c>
      <c r="Y2802" t="str">
        <f t="shared" si="131"/>
        <v>Afternoon</v>
      </c>
      <c r="Z2802" t="s">
        <v>5069</v>
      </c>
    </row>
    <row r="2803" spans="1:26" x14ac:dyDescent="0.3">
      <c r="A2803" t="s">
        <v>2824</v>
      </c>
      <c r="B2803" t="s">
        <v>5023</v>
      </c>
      <c r="C2803" t="s">
        <v>5029</v>
      </c>
      <c r="D2803" t="s">
        <v>5033</v>
      </c>
      <c r="E2803" t="s">
        <v>5040</v>
      </c>
      <c r="F2803" t="s">
        <v>5044</v>
      </c>
      <c r="G2803">
        <v>78.962900000000005</v>
      </c>
      <c r="H2803">
        <v>20.593699999999998</v>
      </c>
      <c r="I2803">
        <v>44531</v>
      </c>
      <c r="J2803">
        <v>258031</v>
      </c>
      <c r="K2803">
        <v>43909</v>
      </c>
      <c r="L2803">
        <v>11758</v>
      </c>
      <c r="M2803">
        <v>9682</v>
      </c>
      <c r="N2803" s="5">
        <v>0.17258260196906181</v>
      </c>
      <c r="O2803">
        <v>302356</v>
      </c>
      <c r="P2803">
        <v>0</v>
      </c>
      <c r="Q2803">
        <v>191551</v>
      </c>
      <c r="R2803">
        <v>4656</v>
      </c>
      <c r="S2803" s="5">
        <v>1.54E-2</v>
      </c>
      <c r="T2803" t="s">
        <v>5056</v>
      </c>
      <c r="U2803" s="3">
        <v>45452</v>
      </c>
      <c r="V2803" t="str">
        <f t="shared" si="129"/>
        <v>Sunday</v>
      </c>
      <c r="W2803" t="str">
        <f t="shared" si="130"/>
        <v>June</v>
      </c>
      <c r="X2803">
        <v>10</v>
      </c>
      <c r="Y2803" t="str">
        <f t="shared" si="131"/>
        <v>Morning</v>
      </c>
      <c r="Z2803" t="s">
        <v>5070</v>
      </c>
    </row>
    <row r="2804" spans="1:26" x14ac:dyDescent="0.3">
      <c r="A2804" t="s">
        <v>2825</v>
      </c>
      <c r="B2804" t="s">
        <v>5025</v>
      </c>
      <c r="C2804" t="s">
        <v>5029</v>
      </c>
      <c r="D2804" t="s">
        <v>5031</v>
      </c>
      <c r="E2804" t="s">
        <v>5039</v>
      </c>
      <c r="F2804" t="s">
        <v>5044</v>
      </c>
      <c r="G2804">
        <v>78.962900000000005</v>
      </c>
      <c r="H2804">
        <v>20.593699999999998</v>
      </c>
      <c r="I2804">
        <v>9720</v>
      </c>
      <c r="J2804">
        <v>109779</v>
      </c>
      <c r="K2804">
        <v>18833</v>
      </c>
      <c r="L2804">
        <v>8049</v>
      </c>
      <c r="M2804">
        <v>2291</v>
      </c>
      <c r="N2804" s="5">
        <v>8.8550056546469039E-2</v>
      </c>
      <c r="O2804">
        <v>135677</v>
      </c>
      <c r="P2804">
        <v>0</v>
      </c>
      <c r="Q2804">
        <v>0</v>
      </c>
      <c r="S2804" s="5"/>
      <c r="T2804" t="s">
        <v>5051</v>
      </c>
      <c r="U2804" s="3">
        <v>45536</v>
      </c>
      <c r="V2804" t="str">
        <f t="shared" si="129"/>
        <v>Sunday</v>
      </c>
      <c r="W2804" t="str">
        <f t="shared" si="130"/>
        <v>September</v>
      </c>
      <c r="X2804">
        <v>15</v>
      </c>
      <c r="Y2804" t="str">
        <f t="shared" si="131"/>
        <v>Afternoon</v>
      </c>
      <c r="Z2804" t="s">
        <v>5069</v>
      </c>
    </row>
    <row r="2805" spans="1:26" x14ac:dyDescent="0.3">
      <c r="A2805" t="s">
        <v>2826</v>
      </c>
      <c r="B2805" t="s">
        <v>5024</v>
      </c>
      <c r="C2805" t="s">
        <v>5029</v>
      </c>
      <c r="D2805" t="s">
        <v>5033</v>
      </c>
      <c r="E2805" t="s">
        <v>5036</v>
      </c>
      <c r="F2805" t="s">
        <v>5048</v>
      </c>
      <c r="G2805">
        <v>10.451499999999999</v>
      </c>
      <c r="H2805">
        <v>51.165700000000001</v>
      </c>
      <c r="I2805">
        <v>447214</v>
      </c>
      <c r="J2805">
        <v>2002991</v>
      </c>
      <c r="K2805">
        <v>251242</v>
      </c>
      <c r="L2805">
        <v>141959</v>
      </c>
      <c r="M2805">
        <v>69614</v>
      </c>
      <c r="N2805" s="5">
        <v>0.22327336995366509</v>
      </c>
      <c r="O2805">
        <v>2320986</v>
      </c>
      <c r="P2805">
        <v>2002991</v>
      </c>
      <c r="Q2805">
        <v>0</v>
      </c>
      <c r="S2805" s="5"/>
      <c r="T2805" t="s">
        <v>5057</v>
      </c>
      <c r="U2805" s="3">
        <v>45614</v>
      </c>
      <c r="V2805" t="str">
        <f t="shared" si="129"/>
        <v>Monday</v>
      </c>
      <c r="W2805" t="str">
        <f t="shared" si="130"/>
        <v>November</v>
      </c>
      <c r="X2805">
        <v>17</v>
      </c>
      <c r="Y2805" t="str">
        <f t="shared" si="131"/>
        <v>Afternoon</v>
      </c>
      <c r="Z2805" t="s">
        <v>5071</v>
      </c>
    </row>
    <row r="2806" spans="1:26" x14ac:dyDescent="0.3">
      <c r="A2806" t="s">
        <v>2827</v>
      </c>
      <c r="B2806" t="s">
        <v>5024</v>
      </c>
      <c r="C2806" t="s">
        <v>5029</v>
      </c>
      <c r="D2806" t="s">
        <v>5031</v>
      </c>
      <c r="E2806" t="s">
        <v>5036</v>
      </c>
      <c r="F2806" t="s">
        <v>5045</v>
      </c>
      <c r="G2806">
        <v>-51.9253</v>
      </c>
      <c r="H2806">
        <v>-14.234999999999999</v>
      </c>
      <c r="I2806">
        <v>296514</v>
      </c>
      <c r="J2806">
        <v>2339779</v>
      </c>
      <c r="K2806">
        <v>549237</v>
      </c>
      <c r="L2806">
        <v>143882</v>
      </c>
      <c r="M2806">
        <v>116129</v>
      </c>
      <c r="N2806" s="5">
        <v>0.12672764635576511</v>
      </c>
      <c r="O2806">
        <v>2965176</v>
      </c>
      <c r="P2806">
        <v>2339779</v>
      </c>
      <c r="Q2806">
        <v>0</v>
      </c>
      <c r="S2806" s="5"/>
      <c r="T2806" t="s">
        <v>5052</v>
      </c>
      <c r="U2806" s="3">
        <v>45728</v>
      </c>
      <c r="V2806" t="str">
        <f t="shared" si="129"/>
        <v>Wednesday</v>
      </c>
      <c r="W2806" t="str">
        <f t="shared" si="130"/>
        <v>March</v>
      </c>
      <c r="X2806">
        <v>11</v>
      </c>
      <c r="Y2806" t="str">
        <f t="shared" si="131"/>
        <v>Morning</v>
      </c>
      <c r="Z2806" t="s">
        <v>5070</v>
      </c>
    </row>
    <row r="2807" spans="1:26" x14ac:dyDescent="0.3">
      <c r="A2807" t="s">
        <v>2828</v>
      </c>
      <c r="B2807" t="s">
        <v>5024</v>
      </c>
      <c r="C2807" t="s">
        <v>5029</v>
      </c>
      <c r="D2807" t="s">
        <v>5035</v>
      </c>
      <c r="E2807" t="s">
        <v>5040</v>
      </c>
      <c r="F2807" t="s">
        <v>5050</v>
      </c>
      <c r="G2807">
        <v>-95.712900000000005</v>
      </c>
      <c r="H2807">
        <v>37.090200000000003</v>
      </c>
      <c r="I2807">
        <v>41091</v>
      </c>
      <c r="J2807">
        <v>357311</v>
      </c>
      <c r="K2807">
        <v>38664</v>
      </c>
      <c r="L2807">
        <v>24583</v>
      </c>
      <c r="M2807">
        <v>15917</v>
      </c>
      <c r="N2807" s="5">
        <v>0.11500066480524181</v>
      </c>
      <c r="O2807">
        <v>398009</v>
      </c>
      <c r="P2807">
        <v>0</v>
      </c>
      <c r="Q2807">
        <v>303431</v>
      </c>
      <c r="S2807" s="5"/>
      <c r="T2807" t="s">
        <v>5058</v>
      </c>
      <c r="U2807" s="3">
        <v>45483</v>
      </c>
      <c r="V2807" t="str">
        <f t="shared" si="129"/>
        <v>Wednesday</v>
      </c>
      <c r="W2807" t="str">
        <f t="shared" si="130"/>
        <v>July</v>
      </c>
      <c r="X2807">
        <v>10</v>
      </c>
      <c r="Y2807" t="str">
        <f t="shared" si="131"/>
        <v>Morning</v>
      </c>
      <c r="Z2807" t="s">
        <v>5070</v>
      </c>
    </row>
    <row r="2808" spans="1:26" x14ac:dyDescent="0.3">
      <c r="A2808" t="s">
        <v>2829</v>
      </c>
      <c r="B2808" t="s">
        <v>5024</v>
      </c>
      <c r="C2808" t="s">
        <v>5029</v>
      </c>
      <c r="D2808" t="s">
        <v>5031</v>
      </c>
      <c r="E2808" t="s">
        <v>5036</v>
      </c>
      <c r="F2808" t="s">
        <v>5049</v>
      </c>
      <c r="G2808">
        <v>-106.3468</v>
      </c>
      <c r="H2808">
        <v>56.130400000000002</v>
      </c>
      <c r="I2808">
        <v>259263</v>
      </c>
      <c r="J2808">
        <v>2150629</v>
      </c>
      <c r="K2808">
        <v>391361</v>
      </c>
      <c r="L2808">
        <v>167058</v>
      </c>
      <c r="M2808">
        <v>58766</v>
      </c>
      <c r="N2808" s="5">
        <v>0.1205523999616389</v>
      </c>
      <c r="O2808">
        <v>2626362</v>
      </c>
      <c r="P2808">
        <v>2150629</v>
      </c>
      <c r="Q2808">
        <v>0</v>
      </c>
      <c r="S2808" s="5"/>
      <c r="T2808" t="s">
        <v>5052</v>
      </c>
      <c r="U2808" s="3">
        <v>45453</v>
      </c>
      <c r="V2808" t="str">
        <f t="shared" si="129"/>
        <v>Monday</v>
      </c>
      <c r="W2808" t="str">
        <f t="shared" si="130"/>
        <v>June</v>
      </c>
      <c r="X2808">
        <v>18</v>
      </c>
      <c r="Y2808" t="str">
        <f t="shared" si="131"/>
        <v>Evening</v>
      </c>
      <c r="Z2808" t="s">
        <v>5070</v>
      </c>
    </row>
    <row r="2809" spans="1:26" x14ac:dyDescent="0.3">
      <c r="A2809" t="s">
        <v>2830</v>
      </c>
      <c r="B2809" t="s">
        <v>5026</v>
      </c>
      <c r="C2809" t="s">
        <v>5029</v>
      </c>
      <c r="D2809" t="s">
        <v>5031</v>
      </c>
      <c r="E2809" t="s">
        <v>5036</v>
      </c>
      <c r="F2809" t="s">
        <v>5048</v>
      </c>
      <c r="G2809">
        <v>10.451499999999999</v>
      </c>
      <c r="H2809">
        <v>51.165700000000001</v>
      </c>
      <c r="I2809">
        <v>57469</v>
      </c>
      <c r="J2809">
        <v>428917</v>
      </c>
      <c r="K2809">
        <v>56504</v>
      </c>
      <c r="L2809">
        <v>26036</v>
      </c>
      <c r="M2809">
        <v>20976</v>
      </c>
      <c r="N2809" s="6">
        <v>0.1339881211931738</v>
      </c>
      <c r="O2809">
        <v>533770</v>
      </c>
      <c r="P2809">
        <v>376843</v>
      </c>
      <c r="Q2809">
        <v>0</v>
      </c>
      <c r="T2809" t="s">
        <v>5051</v>
      </c>
      <c r="U2809" s="3">
        <v>45738</v>
      </c>
      <c r="V2809" t="str">
        <f t="shared" si="129"/>
        <v>Saturday</v>
      </c>
      <c r="W2809" t="str">
        <f t="shared" si="130"/>
        <v>March</v>
      </c>
      <c r="X2809">
        <v>17</v>
      </c>
      <c r="Y2809" t="str">
        <f t="shared" si="131"/>
        <v>Afternoon</v>
      </c>
      <c r="Z2809" t="s">
        <v>5070</v>
      </c>
    </row>
    <row r="2810" spans="1:26" x14ac:dyDescent="0.3">
      <c r="A2810" t="s">
        <v>2831</v>
      </c>
      <c r="B2810" t="s">
        <v>5023</v>
      </c>
      <c r="C2810" t="s">
        <v>5030</v>
      </c>
      <c r="D2810" t="s">
        <v>5031</v>
      </c>
      <c r="E2810" t="s">
        <v>5036</v>
      </c>
      <c r="F2810" t="s">
        <v>5044</v>
      </c>
      <c r="G2810">
        <v>78.962900000000005</v>
      </c>
      <c r="H2810">
        <v>20.593699999999998</v>
      </c>
      <c r="I2810">
        <v>270626</v>
      </c>
      <c r="J2810">
        <v>2260965</v>
      </c>
      <c r="K2810">
        <v>252302</v>
      </c>
      <c r="L2810">
        <v>106634</v>
      </c>
      <c r="M2810">
        <v>107361</v>
      </c>
      <c r="N2810" s="5">
        <v>0.11969515631691439</v>
      </c>
      <c r="O2810">
        <v>2712518</v>
      </c>
      <c r="P2810">
        <v>2260965</v>
      </c>
      <c r="Q2810">
        <v>0</v>
      </c>
      <c r="R2810">
        <v>46384</v>
      </c>
      <c r="S2810" s="5">
        <v>1.7100000000000001E-2</v>
      </c>
      <c r="T2810" t="s">
        <v>5052</v>
      </c>
      <c r="U2810" s="3">
        <v>45652</v>
      </c>
      <c r="V2810" t="str">
        <f t="shared" si="129"/>
        <v>Thursday</v>
      </c>
      <c r="W2810" t="str">
        <f t="shared" si="130"/>
        <v>December</v>
      </c>
      <c r="X2810">
        <v>11</v>
      </c>
      <c r="Y2810" t="str">
        <f t="shared" si="131"/>
        <v>Morning</v>
      </c>
      <c r="Z2810" t="s">
        <v>5070</v>
      </c>
    </row>
    <row r="2811" spans="1:26" x14ac:dyDescent="0.3">
      <c r="A2811" t="s">
        <v>2832</v>
      </c>
      <c r="B2811" t="s">
        <v>5025</v>
      </c>
      <c r="C2811" t="s">
        <v>5029</v>
      </c>
      <c r="D2811" t="s">
        <v>5033</v>
      </c>
      <c r="E2811" t="s">
        <v>5037</v>
      </c>
      <c r="F2811" t="s">
        <v>5046</v>
      </c>
      <c r="G2811">
        <v>133.77510000000001</v>
      </c>
      <c r="H2811">
        <v>-25.2744</v>
      </c>
      <c r="I2811">
        <v>67652</v>
      </c>
      <c r="J2811">
        <v>281008</v>
      </c>
      <c r="K2811">
        <v>36138</v>
      </c>
      <c r="L2811">
        <v>16196</v>
      </c>
      <c r="M2811">
        <v>10199</v>
      </c>
      <c r="N2811" s="5">
        <v>0.24074842383347611</v>
      </c>
      <c r="O2811">
        <v>331029</v>
      </c>
      <c r="P2811">
        <v>0</v>
      </c>
      <c r="Q2811">
        <v>0</v>
      </c>
      <c r="S2811" s="5"/>
      <c r="T2811" t="s">
        <v>5056</v>
      </c>
      <c r="U2811" s="3">
        <v>45543</v>
      </c>
      <c r="V2811" t="str">
        <f t="shared" si="129"/>
        <v>Sunday</v>
      </c>
      <c r="W2811" t="str">
        <f t="shared" si="130"/>
        <v>September</v>
      </c>
      <c r="X2811">
        <v>10</v>
      </c>
      <c r="Y2811" t="str">
        <f t="shared" si="131"/>
        <v>Morning</v>
      </c>
      <c r="Z2811" t="s">
        <v>5071</v>
      </c>
    </row>
    <row r="2812" spans="1:26" x14ac:dyDescent="0.3">
      <c r="A2812" t="s">
        <v>2833</v>
      </c>
      <c r="B2812" t="s">
        <v>5027</v>
      </c>
      <c r="C2812" t="s">
        <v>5029</v>
      </c>
      <c r="D2812" t="s">
        <v>5033</v>
      </c>
      <c r="E2812" t="s">
        <v>5036</v>
      </c>
      <c r="F2812" t="s">
        <v>5049</v>
      </c>
      <c r="G2812">
        <v>-106.3468</v>
      </c>
      <c r="H2812">
        <v>56.130400000000002</v>
      </c>
      <c r="I2812">
        <v>36197</v>
      </c>
      <c r="J2812">
        <v>212240</v>
      </c>
      <c r="K2812">
        <v>22066</v>
      </c>
      <c r="L2812">
        <v>6983</v>
      </c>
      <c r="M2812">
        <v>11513</v>
      </c>
      <c r="N2812" s="5">
        <v>0.17054901461731259</v>
      </c>
      <c r="O2812">
        <v>274239</v>
      </c>
      <c r="P2812">
        <v>210714</v>
      </c>
      <c r="Q2812">
        <v>0</v>
      </c>
      <c r="S2812" s="5"/>
      <c r="T2812" t="s">
        <v>5057</v>
      </c>
      <c r="U2812" s="3">
        <v>45371</v>
      </c>
      <c r="V2812" t="str">
        <f t="shared" si="129"/>
        <v>Wednesday</v>
      </c>
      <c r="W2812" t="str">
        <f t="shared" si="130"/>
        <v>March</v>
      </c>
      <c r="X2812">
        <v>17</v>
      </c>
      <c r="Y2812" t="str">
        <f t="shared" si="131"/>
        <v>Afternoon</v>
      </c>
      <c r="Z2812" t="s">
        <v>5070</v>
      </c>
    </row>
    <row r="2813" spans="1:26" x14ac:dyDescent="0.3">
      <c r="A2813" t="s">
        <v>2834</v>
      </c>
      <c r="B2813" t="s">
        <v>5027</v>
      </c>
      <c r="C2813" t="s">
        <v>5029</v>
      </c>
      <c r="D2813" t="s">
        <v>5035</v>
      </c>
      <c r="E2813" t="s">
        <v>5040</v>
      </c>
      <c r="F2813" t="s">
        <v>5045</v>
      </c>
      <c r="G2813">
        <v>-51.9253</v>
      </c>
      <c r="H2813">
        <v>-14.234999999999999</v>
      </c>
      <c r="I2813">
        <v>50876</v>
      </c>
      <c r="J2813">
        <v>376579</v>
      </c>
      <c r="K2813">
        <v>76543</v>
      </c>
      <c r="L2813">
        <v>18158</v>
      </c>
      <c r="M2813">
        <v>21669</v>
      </c>
      <c r="N2813" s="5">
        <v>0.13510102461546139</v>
      </c>
      <c r="O2813">
        <v>464156</v>
      </c>
      <c r="P2813">
        <v>0</v>
      </c>
      <c r="Q2813">
        <v>1766500</v>
      </c>
      <c r="S2813" s="5"/>
      <c r="T2813" t="s">
        <v>5060</v>
      </c>
      <c r="U2813" s="3">
        <v>45390</v>
      </c>
      <c r="V2813" t="str">
        <f t="shared" si="129"/>
        <v>Monday</v>
      </c>
      <c r="W2813" t="str">
        <f t="shared" si="130"/>
        <v>April</v>
      </c>
      <c r="X2813">
        <v>15</v>
      </c>
      <c r="Y2813" t="str">
        <f t="shared" si="131"/>
        <v>Afternoon</v>
      </c>
      <c r="Z2813" t="s">
        <v>5070</v>
      </c>
    </row>
    <row r="2814" spans="1:26" x14ac:dyDescent="0.3">
      <c r="A2814" t="s">
        <v>2835</v>
      </c>
      <c r="B2814" t="s">
        <v>5025</v>
      </c>
      <c r="C2814" t="s">
        <v>5029</v>
      </c>
      <c r="D2814" t="s">
        <v>5031</v>
      </c>
      <c r="E2814" t="s">
        <v>5036</v>
      </c>
      <c r="F2814" t="s">
        <v>5046</v>
      </c>
      <c r="G2814">
        <v>133.77510000000001</v>
      </c>
      <c r="H2814">
        <v>-25.2744</v>
      </c>
      <c r="I2814">
        <v>160826</v>
      </c>
      <c r="J2814">
        <v>1544777</v>
      </c>
      <c r="K2814">
        <v>265400</v>
      </c>
      <c r="L2814">
        <v>60719</v>
      </c>
      <c r="M2814">
        <v>48939</v>
      </c>
      <c r="N2814" s="5">
        <v>0.1041095847185957</v>
      </c>
      <c r="O2814">
        <v>1939660</v>
      </c>
      <c r="P2814">
        <v>1544777</v>
      </c>
      <c r="Q2814">
        <v>0</v>
      </c>
      <c r="S2814" s="5"/>
      <c r="T2814" t="s">
        <v>5052</v>
      </c>
      <c r="U2814" s="3">
        <v>45459</v>
      </c>
      <c r="V2814" t="str">
        <f t="shared" si="129"/>
        <v>Sunday</v>
      </c>
      <c r="W2814" t="str">
        <f t="shared" si="130"/>
        <v>June</v>
      </c>
      <c r="X2814">
        <v>8</v>
      </c>
      <c r="Y2814" t="str">
        <f t="shared" si="131"/>
        <v>Morning</v>
      </c>
      <c r="Z2814" t="s">
        <v>5070</v>
      </c>
    </row>
    <row r="2815" spans="1:26" x14ac:dyDescent="0.3">
      <c r="A2815" t="s">
        <v>2836</v>
      </c>
      <c r="B2815" t="s">
        <v>5023</v>
      </c>
      <c r="C2815" t="s">
        <v>5029</v>
      </c>
      <c r="D2815" t="s">
        <v>5033</v>
      </c>
      <c r="E2815" t="s">
        <v>5036</v>
      </c>
      <c r="F2815" t="s">
        <v>5050</v>
      </c>
      <c r="G2815">
        <v>-95.712900000000005</v>
      </c>
      <c r="H2815">
        <v>37.090200000000003</v>
      </c>
      <c r="I2815">
        <v>67742</v>
      </c>
      <c r="J2815">
        <v>383511</v>
      </c>
      <c r="K2815">
        <v>89778</v>
      </c>
      <c r="L2815">
        <v>25397</v>
      </c>
      <c r="M2815">
        <v>14806</v>
      </c>
      <c r="N2815" s="5">
        <v>0.1766378855665513</v>
      </c>
      <c r="O2815">
        <v>428497</v>
      </c>
      <c r="P2815">
        <v>362788</v>
      </c>
      <c r="Q2815">
        <v>0</v>
      </c>
      <c r="R2815">
        <v>6513</v>
      </c>
      <c r="S2815" s="5">
        <v>1.52E-2</v>
      </c>
      <c r="T2815" t="s">
        <v>5056</v>
      </c>
      <c r="U2815" s="3">
        <v>45485</v>
      </c>
      <c r="V2815" t="str">
        <f t="shared" si="129"/>
        <v>Friday</v>
      </c>
      <c r="W2815" t="str">
        <f t="shared" si="130"/>
        <v>July</v>
      </c>
      <c r="X2815">
        <v>17</v>
      </c>
      <c r="Y2815" t="str">
        <f t="shared" si="131"/>
        <v>Afternoon</v>
      </c>
      <c r="Z2815" t="s">
        <v>5070</v>
      </c>
    </row>
    <row r="2816" spans="1:26" x14ac:dyDescent="0.3">
      <c r="A2816" t="s">
        <v>2837</v>
      </c>
      <c r="B2816" t="s">
        <v>5023</v>
      </c>
      <c r="C2816" t="s">
        <v>5029</v>
      </c>
      <c r="D2816" t="s">
        <v>5033</v>
      </c>
      <c r="E2816" t="s">
        <v>5036</v>
      </c>
      <c r="F2816" t="s">
        <v>5045</v>
      </c>
      <c r="G2816">
        <v>-51.9253</v>
      </c>
      <c r="H2816">
        <v>-14.234999999999999</v>
      </c>
      <c r="I2816">
        <v>47222</v>
      </c>
      <c r="J2816">
        <v>234349</v>
      </c>
      <c r="K2816">
        <v>39739</v>
      </c>
      <c r="L2816">
        <v>14167</v>
      </c>
      <c r="M2816">
        <v>4747</v>
      </c>
      <c r="N2816" s="5">
        <v>0.20150617679295729</v>
      </c>
      <c r="O2816">
        <v>304172</v>
      </c>
      <c r="P2816">
        <v>233250</v>
      </c>
      <c r="Q2816">
        <v>0</v>
      </c>
      <c r="R2816">
        <v>7391</v>
      </c>
      <c r="S2816" s="5">
        <v>2.4299999999999999E-2</v>
      </c>
      <c r="T2816" t="s">
        <v>5056</v>
      </c>
      <c r="U2816" s="3">
        <v>45301</v>
      </c>
      <c r="V2816" t="str">
        <f t="shared" si="129"/>
        <v>Wednesday</v>
      </c>
      <c r="W2816" t="str">
        <f t="shared" si="130"/>
        <v>January</v>
      </c>
      <c r="X2816">
        <v>16</v>
      </c>
      <c r="Y2816" t="str">
        <f t="shared" si="131"/>
        <v>Afternoon</v>
      </c>
      <c r="Z2816" t="s">
        <v>5071</v>
      </c>
    </row>
    <row r="2817" spans="1:26" x14ac:dyDescent="0.3">
      <c r="A2817" t="s">
        <v>2838</v>
      </c>
      <c r="B2817" t="s">
        <v>5027</v>
      </c>
      <c r="C2817" t="s">
        <v>5029</v>
      </c>
      <c r="D2817" t="s">
        <v>5031</v>
      </c>
      <c r="E2817" t="s">
        <v>5036</v>
      </c>
      <c r="F2817" t="s">
        <v>5050</v>
      </c>
      <c r="G2817">
        <v>-95.712900000000005</v>
      </c>
      <c r="H2817">
        <v>37.090200000000003</v>
      </c>
      <c r="I2817">
        <v>130147</v>
      </c>
      <c r="J2817">
        <v>1586196</v>
      </c>
      <c r="K2817">
        <v>245211</v>
      </c>
      <c r="L2817">
        <v>114848</v>
      </c>
      <c r="M2817">
        <v>65666</v>
      </c>
      <c r="N2817" s="5">
        <v>8.2050006224909613E-2</v>
      </c>
      <c r="O2817">
        <v>1786196</v>
      </c>
      <c r="P2817">
        <v>1586196</v>
      </c>
      <c r="Q2817">
        <v>0</v>
      </c>
      <c r="S2817" s="5"/>
      <c r="T2817" t="s">
        <v>5052</v>
      </c>
      <c r="U2817" s="3">
        <v>45697</v>
      </c>
      <c r="V2817" t="str">
        <f t="shared" si="129"/>
        <v>Sunday</v>
      </c>
      <c r="W2817" t="str">
        <f t="shared" si="130"/>
        <v>February</v>
      </c>
      <c r="X2817">
        <v>11</v>
      </c>
      <c r="Y2817" t="str">
        <f t="shared" si="131"/>
        <v>Morning</v>
      </c>
      <c r="Z2817" t="s">
        <v>5069</v>
      </c>
    </row>
    <row r="2818" spans="1:26" x14ac:dyDescent="0.3">
      <c r="A2818" t="s">
        <v>2839</v>
      </c>
      <c r="B2818" t="s">
        <v>5025</v>
      </c>
      <c r="C2818" t="s">
        <v>5029</v>
      </c>
      <c r="D2818" t="s">
        <v>5031</v>
      </c>
      <c r="E2818" t="s">
        <v>5037</v>
      </c>
      <c r="F2818" t="s">
        <v>5045</v>
      </c>
      <c r="G2818">
        <v>-51.9253</v>
      </c>
      <c r="H2818">
        <v>-14.234999999999999</v>
      </c>
      <c r="I2818">
        <v>80551</v>
      </c>
      <c r="J2818">
        <v>629818</v>
      </c>
      <c r="K2818">
        <v>112810</v>
      </c>
      <c r="L2818">
        <v>35098</v>
      </c>
      <c r="M2818">
        <v>14800</v>
      </c>
      <c r="N2818" s="5">
        <v>0.12789694117512329</v>
      </c>
      <c r="O2818">
        <v>775412</v>
      </c>
      <c r="P2818">
        <v>0</v>
      </c>
      <c r="Q2818">
        <v>0</v>
      </c>
      <c r="S2818" s="5"/>
      <c r="T2818" t="s">
        <v>5051</v>
      </c>
      <c r="U2818" s="3">
        <v>45443</v>
      </c>
      <c r="V2818" t="str">
        <f t="shared" si="129"/>
        <v>Friday</v>
      </c>
      <c r="W2818" t="str">
        <f t="shared" si="130"/>
        <v>May</v>
      </c>
      <c r="X2818">
        <v>15</v>
      </c>
      <c r="Y2818" t="str">
        <f t="shared" si="131"/>
        <v>Afternoon</v>
      </c>
      <c r="Z2818" t="s">
        <v>5070</v>
      </c>
    </row>
    <row r="2819" spans="1:26" x14ac:dyDescent="0.3">
      <c r="A2819" t="s">
        <v>2840</v>
      </c>
      <c r="B2819" t="s">
        <v>5024</v>
      </c>
      <c r="C2819" t="s">
        <v>5029</v>
      </c>
      <c r="D2819" t="s">
        <v>5032</v>
      </c>
      <c r="E2819" t="s">
        <v>5036</v>
      </c>
      <c r="F2819" t="s">
        <v>5043</v>
      </c>
      <c r="G2819">
        <v>-3.4359999999999999</v>
      </c>
      <c r="H2819">
        <v>55.378100000000003</v>
      </c>
      <c r="I2819">
        <v>192946</v>
      </c>
      <c r="J2819">
        <v>2690382</v>
      </c>
      <c r="K2819">
        <v>636777</v>
      </c>
      <c r="L2819">
        <v>93254</v>
      </c>
      <c r="M2819">
        <v>82165</v>
      </c>
      <c r="N2819" s="5">
        <v>7.1717091590306037E-2</v>
      </c>
      <c r="O2819">
        <v>3444930</v>
      </c>
      <c r="P2819">
        <v>2690382</v>
      </c>
      <c r="Q2819">
        <v>0</v>
      </c>
      <c r="S2819" s="5"/>
      <c r="T2819" t="s">
        <v>5061</v>
      </c>
      <c r="U2819" s="3">
        <v>45767</v>
      </c>
      <c r="V2819" t="str">
        <f t="shared" ref="V2819:V2882" si="132">TEXT(U2819,"DDDD")</f>
        <v>Sunday</v>
      </c>
      <c r="W2819" t="str">
        <f t="shared" ref="W2819:W2882" si="133">TEXT(U2819,"MMMM")</f>
        <v>April</v>
      </c>
      <c r="X2819">
        <v>10</v>
      </c>
      <c r="Y2819" t="str">
        <f t="shared" ref="Y2819:Y2882" si="134">IF(X2819&lt;6,"NIght",IF(X2819&lt;12,"Morning",IF(X2819&lt;18,"Afternoon","Evening")))</f>
        <v>Morning</v>
      </c>
      <c r="Z2819" t="s">
        <v>5069</v>
      </c>
    </row>
    <row r="2820" spans="1:26" x14ac:dyDescent="0.3">
      <c r="A2820" t="s">
        <v>2841</v>
      </c>
      <c r="B2820" t="s">
        <v>5025</v>
      </c>
      <c r="C2820" t="s">
        <v>5029</v>
      </c>
      <c r="D2820" t="s">
        <v>5031</v>
      </c>
      <c r="E2820" t="s">
        <v>5039</v>
      </c>
      <c r="F2820" t="s">
        <v>5043</v>
      </c>
      <c r="G2820">
        <v>-3.4359999999999999</v>
      </c>
      <c r="H2820">
        <v>55.378100000000003</v>
      </c>
      <c r="I2820">
        <v>48940</v>
      </c>
      <c r="J2820">
        <v>342596</v>
      </c>
      <c r="K2820">
        <v>61743</v>
      </c>
      <c r="L2820">
        <v>20492</v>
      </c>
      <c r="M2820">
        <v>12549</v>
      </c>
      <c r="N2820" s="5">
        <v>0.14285252183330691</v>
      </c>
      <c r="O2820">
        <v>397410</v>
      </c>
      <c r="P2820">
        <v>0</v>
      </c>
      <c r="Q2820">
        <v>0</v>
      </c>
      <c r="S2820" s="5"/>
      <c r="T2820" t="s">
        <v>5051</v>
      </c>
      <c r="U2820" s="3">
        <v>45457</v>
      </c>
      <c r="V2820" t="str">
        <f t="shared" si="132"/>
        <v>Friday</v>
      </c>
      <c r="W2820" t="str">
        <f t="shared" si="133"/>
        <v>June</v>
      </c>
      <c r="X2820">
        <v>10</v>
      </c>
      <c r="Y2820" t="str">
        <f t="shared" si="134"/>
        <v>Morning</v>
      </c>
      <c r="Z2820" t="s">
        <v>5070</v>
      </c>
    </row>
    <row r="2821" spans="1:26" x14ac:dyDescent="0.3">
      <c r="A2821" t="s">
        <v>2842</v>
      </c>
      <c r="B2821" t="s">
        <v>5027</v>
      </c>
      <c r="C2821" t="s">
        <v>5029</v>
      </c>
      <c r="D2821" t="s">
        <v>5033</v>
      </c>
      <c r="E2821" t="s">
        <v>5036</v>
      </c>
      <c r="F2821" t="s">
        <v>5046</v>
      </c>
      <c r="G2821">
        <v>133.77510000000001</v>
      </c>
      <c r="H2821">
        <v>-25.2744</v>
      </c>
      <c r="I2821">
        <v>164500</v>
      </c>
      <c r="J2821">
        <v>1027126</v>
      </c>
      <c r="K2821">
        <v>217383</v>
      </c>
      <c r="L2821">
        <v>69130</v>
      </c>
      <c r="M2821">
        <v>48099</v>
      </c>
      <c r="N2821" s="5">
        <v>0.160156298230899</v>
      </c>
      <c r="O2821">
        <v>1262057</v>
      </c>
      <c r="P2821">
        <v>1027126</v>
      </c>
      <c r="Q2821">
        <v>0</v>
      </c>
      <c r="S2821" s="5"/>
      <c r="T2821" t="s">
        <v>5057</v>
      </c>
      <c r="U2821" s="3">
        <v>45558</v>
      </c>
      <c r="V2821" t="str">
        <f t="shared" si="132"/>
        <v>Monday</v>
      </c>
      <c r="W2821" t="str">
        <f t="shared" si="133"/>
        <v>September</v>
      </c>
      <c r="X2821">
        <v>12</v>
      </c>
      <c r="Y2821" t="str">
        <f t="shared" si="134"/>
        <v>Afternoon</v>
      </c>
      <c r="Z2821" t="s">
        <v>5070</v>
      </c>
    </row>
    <row r="2822" spans="1:26" x14ac:dyDescent="0.3">
      <c r="A2822" t="s">
        <v>2843</v>
      </c>
      <c r="B2822" t="s">
        <v>5023</v>
      </c>
      <c r="C2822" t="s">
        <v>5029</v>
      </c>
      <c r="D2822" t="s">
        <v>5031</v>
      </c>
      <c r="E2822" t="s">
        <v>5036</v>
      </c>
      <c r="F2822" t="s">
        <v>5050</v>
      </c>
      <c r="G2822">
        <v>-95.712900000000005</v>
      </c>
      <c r="H2822">
        <v>37.090200000000003</v>
      </c>
      <c r="I2822">
        <v>71739</v>
      </c>
      <c r="J2822">
        <v>492033</v>
      </c>
      <c r="K2822">
        <v>71849</v>
      </c>
      <c r="L2822">
        <v>17268</v>
      </c>
      <c r="M2822">
        <v>11075</v>
      </c>
      <c r="N2822" s="5">
        <v>0.14580268410843189</v>
      </c>
      <c r="O2822">
        <v>575567</v>
      </c>
      <c r="P2822">
        <v>433365</v>
      </c>
      <c r="Q2822">
        <v>0</v>
      </c>
      <c r="R2822">
        <v>6734</v>
      </c>
      <c r="S2822" s="5">
        <v>1.17E-2</v>
      </c>
      <c r="T2822" t="s">
        <v>5051</v>
      </c>
      <c r="U2822" s="3">
        <v>45628</v>
      </c>
      <c r="V2822" t="str">
        <f t="shared" si="132"/>
        <v>Monday</v>
      </c>
      <c r="W2822" t="str">
        <f t="shared" si="133"/>
        <v>December</v>
      </c>
      <c r="X2822">
        <v>10</v>
      </c>
      <c r="Y2822" t="str">
        <f t="shared" si="134"/>
        <v>Morning</v>
      </c>
      <c r="Z2822" t="s">
        <v>5070</v>
      </c>
    </row>
    <row r="2823" spans="1:26" x14ac:dyDescent="0.3">
      <c r="A2823" t="s">
        <v>2844</v>
      </c>
      <c r="B2823" t="s">
        <v>5027</v>
      </c>
      <c r="C2823" t="s">
        <v>5029</v>
      </c>
      <c r="D2823" t="s">
        <v>5033</v>
      </c>
      <c r="E2823" t="s">
        <v>5036</v>
      </c>
      <c r="F2823" t="s">
        <v>5046</v>
      </c>
      <c r="G2823">
        <v>133.77510000000001</v>
      </c>
      <c r="H2823">
        <v>-25.2744</v>
      </c>
      <c r="I2823">
        <v>743038</v>
      </c>
      <c r="J2823">
        <v>3040723</v>
      </c>
      <c r="K2823">
        <v>671119</v>
      </c>
      <c r="L2823">
        <v>230900</v>
      </c>
      <c r="M2823">
        <v>169885</v>
      </c>
      <c r="N2823" s="5">
        <v>0.2443622878821943</v>
      </c>
      <c r="O2823">
        <v>3904288</v>
      </c>
      <c r="P2823">
        <v>3040723</v>
      </c>
      <c r="Q2823">
        <v>0</v>
      </c>
      <c r="S2823" s="5"/>
      <c r="T2823" t="s">
        <v>5057</v>
      </c>
      <c r="U2823" s="3">
        <v>45686</v>
      </c>
      <c r="V2823" t="str">
        <f t="shared" si="132"/>
        <v>Wednesday</v>
      </c>
      <c r="W2823" t="str">
        <f t="shared" si="133"/>
        <v>January</v>
      </c>
      <c r="X2823">
        <v>16</v>
      </c>
      <c r="Y2823" t="str">
        <f t="shared" si="134"/>
        <v>Afternoon</v>
      </c>
      <c r="Z2823" t="s">
        <v>5071</v>
      </c>
    </row>
    <row r="2824" spans="1:26" x14ac:dyDescent="0.3">
      <c r="A2824" t="s">
        <v>2845</v>
      </c>
      <c r="B2824" t="s">
        <v>5024</v>
      </c>
      <c r="C2824" t="s">
        <v>5029</v>
      </c>
      <c r="D2824" t="s">
        <v>5033</v>
      </c>
      <c r="E2824" t="s">
        <v>5036</v>
      </c>
      <c r="F2824" t="s">
        <v>5048</v>
      </c>
      <c r="G2824">
        <v>10.451499999999999</v>
      </c>
      <c r="H2824">
        <v>51.165700000000001</v>
      </c>
      <c r="I2824">
        <v>411329</v>
      </c>
      <c r="J2824">
        <v>2044892</v>
      </c>
      <c r="K2824">
        <v>271791</v>
      </c>
      <c r="L2824">
        <v>142942</v>
      </c>
      <c r="M2824">
        <v>58378</v>
      </c>
      <c r="N2824" s="5">
        <v>0.201149856761273</v>
      </c>
      <c r="O2824">
        <v>2358663</v>
      </c>
      <c r="P2824">
        <v>2044892</v>
      </c>
      <c r="Q2824">
        <v>0</v>
      </c>
      <c r="S2824" s="5"/>
      <c r="T2824" t="s">
        <v>5057</v>
      </c>
      <c r="U2824" s="3">
        <v>45755</v>
      </c>
      <c r="V2824" t="str">
        <f t="shared" si="132"/>
        <v>Tuesday</v>
      </c>
      <c r="W2824" t="str">
        <f t="shared" si="133"/>
        <v>April</v>
      </c>
      <c r="X2824">
        <v>16</v>
      </c>
      <c r="Y2824" t="str">
        <f t="shared" si="134"/>
        <v>Afternoon</v>
      </c>
      <c r="Z2824" t="s">
        <v>5071</v>
      </c>
    </row>
    <row r="2825" spans="1:26" x14ac:dyDescent="0.3">
      <c r="A2825" t="s">
        <v>2846</v>
      </c>
      <c r="B2825" t="s">
        <v>5023</v>
      </c>
      <c r="C2825" t="s">
        <v>5029</v>
      </c>
      <c r="D2825" t="s">
        <v>5035</v>
      </c>
      <c r="E2825" t="s">
        <v>5040</v>
      </c>
      <c r="F2825" t="s">
        <v>5044</v>
      </c>
      <c r="G2825">
        <v>78.962900000000005</v>
      </c>
      <c r="H2825">
        <v>20.593699999999998</v>
      </c>
      <c r="I2825">
        <v>41752</v>
      </c>
      <c r="J2825">
        <v>339642</v>
      </c>
      <c r="K2825">
        <v>45847</v>
      </c>
      <c r="L2825">
        <v>18934</v>
      </c>
      <c r="M2825">
        <v>11165</v>
      </c>
      <c r="N2825" s="5">
        <v>0.12293138188588951</v>
      </c>
      <c r="O2825">
        <v>384077</v>
      </c>
      <c r="P2825">
        <v>0</v>
      </c>
      <c r="Q2825">
        <v>163293</v>
      </c>
      <c r="R2825">
        <v>7489</v>
      </c>
      <c r="S2825" s="5">
        <v>1.95E-2</v>
      </c>
      <c r="T2825" t="s">
        <v>5058</v>
      </c>
      <c r="U2825" s="3">
        <v>45467</v>
      </c>
      <c r="V2825" t="str">
        <f t="shared" si="132"/>
        <v>Monday</v>
      </c>
      <c r="W2825" t="str">
        <f t="shared" si="133"/>
        <v>June</v>
      </c>
      <c r="X2825">
        <v>16</v>
      </c>
      <c r="Y2825" t="str">
        <f t="shared" si="134"/>
        <v>Afternoon</v>
      </c>
      <c r="Z2825" t="s">
        <v>5070</v>
      </c>
    </row>
    <row r="2826" spans="1:26" x14ac:dyDescent="0.3">
      <c r="A2826" t="s">
        <v>2847</v>
      </c>
      <c r="B2826" t="s">
        <v>5024</v>
      </c>
      <c r="C2826" t="s">
        <v>5030</v>
      </c>
      <c r="D2826" t="s">
        <v>5033</v>
      </c>
      <c r="E2826" t="s">
        <v>5036</v>
      </c>
      <c r="F2826" t="s">
        <v>5045</v>
      </c>
      <c r="G2826">
        <v>-51.9253</v>
      </c>
      <c r="H2826">
        <v>-14.234999999999999</v>
      </c>
      <c r="I2826">
        <v>388418</v>
      </c>
      <c r="J2826">
        <v>2145349</v>
      </c>
      <c r="K2826">
        <v>497185</v>
      </c>
      <c r="L2826">
        <v>85371</v>
      </c>
      <c r="M2826">
        <v>57235</v>
      </c>
      <c r="N2826" s="5">
        <v>0.1810513950697171</v>
      </c>
      <c r="O2826">
        <v>2606846</v>
      </c>
      <c r="P2826">
        <v>2145349</v>
      </c>
      <c r="Q2826">
        <v>0</v>
      </c>
      <c r="S2826" s="5"/>
      <c r="T2826" t="s">
        <v>5057</v>
      </c>
      <c r="U2826" s="3">
        <v>45434</v>
      </c>
      <c r="V2826" t="str">
        <f t="shared" si="132"/>
        <v>Wednesday</v>
      </c>
      <c r="W2826" t="str">
        <f t="shared" si="133"/>
        <v>May</v>
      </c>
      <c r="X2826">
        <v>11</v>
      </c>
      <c r="Y2826" t="str">
        <f t="shared" si="134"/>
        <v>Morning</v>
      </c>
      <c r="Z2826" t="s">
        <v>5070</v>
      </c>
    </row>
    <row r="2827" spans="1:26" x14ac:dyDescent="0.3">
      <c r="A2827" t="s">
        <v>2848</v>
      </c>
      <c r="B2827" t="s">
        <v>5027</v>
      </c>
      <c r="C2827" t="s">
        <v>5029</v>
      </c>
      <c r="D2827" t="s">
        <v>5035</v>
      </c>
      <c r="E2827" t="s">
        <v>5040</v>
      </c>
      <c r="F2827" t="s">
        <v>5043</v>
      </c>
      <c r="G2827">
        <v>-3.4359999999999999</v>
      </c>
      <c r="H2827">
        <v>55.378100000000003</v>
      </c>
      <c r="I2827">
        <v>297502</v>
      </c>
      <c r="J2827">
        <v>2770302</v>
      </c>
      <c r="K2827">
        <v>469564</v>
      </c>
      <c r="L2827">
        <v>174552</v>
      </c>
      <c r="M2827">
        <v>143460</v>
      </c>
      <c r="N2827" s="5">
        <v>0.1073899408315804</v>
      </c>
      <c r="O2827">
        <v>3463601</v>
      </c>
      <c r="P2827">
        <v>0</v>
      </c>
      <c r="Q2827">
        <v>1913391</v>
      </c>
      <c r="S2827" s="5"/>
      <c r="T2827" t="s">
        <v>5060</v>
      </c>
      <c r="U2827" s="3">
        <v>45659</v>
      </c>
      <c r="V2827" t="str">
        <f t="shared" si="132"/>
        <v>Thursday</v>
      </c>
      <c r="W2827" t="str">
        <f t="shared" si="133"/>
        <v>January</v>
      </c>
      <c r="X2827">
        <v>15</v>
      </c>
      <c r="Y2827" t="str">
        <f t="shared" si="134"/>
        <v>Afternoon</v>
      </c>
      <c r="Z2827" t="s">
        <v>5070</v>
      </c>
    </row>
    <row r="2828" spans="1:26" x14ac:dyDescent="0.3">
      <c r="A2828" t="s">
        <v>2849</v>
      </c>
      <c r="B2828" t="s">
        <v>5027</v>
      </c>
      <c r="C2828" t="s">
        <v>5029</v>
      </c>
      <c r="D2828" t="s">
        <v>5033</v>
      </c>
      <c r="E2828" t="s">
        <v>5040</v>
      </c>
      <c r="F2828" t="s">
        <v>5045</v>
      </c>
      <c r="G2828">
        <v>-51.9253</v>
      </c>
      <c r="H2828">
        <v>-14.234999999999999</v>
      </c>
      <c r="I2828">
        <v>45380</v>
      </c>
      <c r="J2828">
        <v>239338</v>
      </c>
      <c r="K2828">
        <v>43711</v>
      </c>
      <c r="L2828">
        <v>8505</v>
      </c>
      <c r="M2828">
        <v>7552</v>
      </c>
      <c r="N2828" s="5">
        <v>0.18961008267905261</v>
      </c>
      <c r="O2828">
        <v>273222</v>
      </c>
      <c r="P2828">
        <v>0</v>
      </c>
      <c r="Q2828">
        <v>1094845</v>
      </c>
      <c r="S2828" s="5"/>
      <c r="T2828" t="s">
        <v>5057</v>
      </c>
      <c r="U2828" s="3">
        <v>45355</v>
      </c>
      <c r="V2828" t="str">
        <f t="shared" si="132"/>
        <v>Monday</v>
      </c>
      <c r="W2828" t="str">
        <f t="shared" si="133"/>
        <v>March</v>
      </c>
      <c r="X2828">
        <v>16</v>
      </c>
      <c r="Y2828" t="str">
        <f t="shared" si="134"/>
        <v>Afternoon</v>
      </c>
      <c r="Z2828" t="s">
        <v>5070</v>
      </c>
    </row>
    <row r="2829" spans="1:26" x14ac:dyDescent="0.3">
      <c r="A2829" t="s">
        <v>2850</v>
      </c>
      <c r="B2829" t="s">
        <v>5025</v>
      </c>
      <c r="C2829" t="s">
        <v>5029</v>
      </c>
      <c r="D2829" t="s">
        <v>5035</v>
      </c>
      <c r="E2829" t="s">
        <v>5037</v>
      </c>
      <c r="F2829" t="s">
        <v>5043</v>
      </c>
      <c r="G2829">
        <v>-3.4359999999999999</v>
      </c>
      <c r="H2829">
        <v>55.378100000000003</v>
      </c>
      <c r="I2829">
        <v>31321</v>
      </c>
      <c r="J2829">
        <v>204837</v>
      </c>
      <c r="K2829">
        <v>23900</v>
      </c>
      <c r="L2829">
        <v>6471</v>
      </c>
      <c r="M2829">
        <v>9478</v>
      </c>
      <c r="N2829" s="5">
        <v>0.15290862646817291</v>
      </c>
      <c r="O2829">
        <v>250321</v>
      </c>
      <c r="P2829">
        <v>0</v>
      </c>
      <c r="Q2829">
        <v>0</v>
      </c>
      <c r="S2829" s="5"/>
      <c r="T2829" t="s">
        <v>5058</v>
      </c>
      <c r="U2829" s="3">
        <v>45614</v>
      </c>
      <c r="V2829" t="str">
        <f t="shared" si="132"/>
        <v>Monday</v>
      </c>
      <c r="W2829" t="str">
        <f t="shared" si="133"/>
        <v>November</v>
      </c>
      <c r="X2829">
        <v>10</v>
      </c>
      <c r="Y2829" t="str">
        <f t="shared" si="134"/>
        <v>Morning</v>
      </c>
      <c r="Z2829" t="s">
        <v>5070</v>
      </c>
    </row>
    <row r="2830" spans="1:26" x14ac:dyDescent="0.3">
      <c r="A2830" t="s">
        <v>2851</v>
      </c>
      <c r="B2830" t="s">
        <v>5023</v>
      </c>
      <c r="C2830" t="s">
        <v>5029</v>
      </c>
      <c r="D2830" t="s">
        <v>5035</v>
      </c>
      <c r="E2830" t="s">
        <v>5040</v>
      </c>
      <c r="F2830" t="s">
        <v>5043</v>
      </c>
      <c r="G2830">
        <v>-3.4359999999999999</v>
      </c>
      <c r="H2830">
        <v>55.378100000000003</v>
      </c>
      <c r="I2830">
        <v>22409</v>
      </c>
      <c r="J2830">
        <v>171696</v>
      </c>
      <c r="K2830">
        <v>24666</v>
      </c>
      <c r="L2830">
        <v>6262</v>
      </c>
      <c r="M2830">
        <v>9223</v>
      </c>
      <c r="N2830" s="5">
        <v>0.1305194334842911</v>
      </c>
      <c r="O2830">
        <v>214513</v>
      </c>
      <c r="P2830">
        <v>0</v>
      </c>
      <c r="Q2830">
        <v>100381</v>
      </c>
      <c r="R2830">
        <v>3432</v>
      </c>
      <c r="S2830" s="5">
        <v>1.6E-2</v>
      </c>
      <c r="T2830" t="s">
        <v>5058</v>
      </c>
      <c r="U2830" s="3">
        <v>45453</v>
      </c>
      <c r="V2830" t="str">
        <f t="shared" si="132"/>
        <v>Monday</v>
      </c>
      <c r="W2830" t="str">
        <f t="shared" si="133"/>
        <v>June</v>
      </c>
      <c r="X2830">
        <v>11</v>
      </c>
      <c r="Y2830" t="str">
        <f t="shared" si="134"/>
        <v>Morning</v>
      </c>
      <c r="Z2830" t="s">
        <v>5070</v>
      </c>
    </row>
    <row r="2831" spans="1:26" x14ac:dyDescent="0.3">
      <c r="A2831" t="s">
        <v>2852</v>
      </c>
      <c r="B2831" t="s">
        <v>5024</v>
      </c>
      <c r="C2831" t="s">
        <v>5030</v>
      </c>
      <c r="D2831" t="s">
        <v>5032</v>
      </c>
      <c r="E2831" t="s">
        <v>5036</v>
      </c>
      <c r="F2831" t="s">
        <v>5047</v>
      </c>
      <c r="G2831">
        <v>138.25290000000001</v>
      </c>
      <c r="H2831">
        <v>36.204799999999999</v>
      </c>
      <c r="I2831">
        <v>209624</v>
      </c>
      <c r="J2831">
        <v>2244204</v>
      </c>
      <c r="K2831">
        <v>339315</v>
      </c>
      <c r="L2831">
        <v>175790</v>
      </c>
      <c r="M2831">
        <v>98220</v>
      </c>
      <c r="N2831" s="5">
        <v>9.3407206058307185E-2</v>
      </c>
      <c r="O2831">
        <v>2828215</v>
      </c>
      <c r="P2831">
        <v>2244204</v>
      </c>
      <c r="Q2831">
        <v>0</v>
      </c>
      <c r="S2831" s="5"/>
      <c r="T2831" t="s">
        <v>5061</v>
      </c>
      <c r="U2831" s="3">
        <v>45659</v>
      </c>
      <c r="V2831" t="str">
        <f t="shared" si="132"/>
        <v>Thursday</v>
      </c>
      <c r="W2831" t="str">
        <f t="shared" si="133"/>
        <v>January</v>
      </c>
      <c r="X2831">
        <v>10</v>
      </c>
      <c r="Y2831" t="str">
        <f t="shared" si="134"/>
        <v>Morning</v>
      </c>
      <c r="Z2831" t="s">
        <v>5070</v>
      </c>
    </row>
    <row r="2832" spans="1:26" x14ac:dyDescent="0.3">
      <c r="A2832" t="s">
        <v>2853</v>
      </c>
      <c r="B2832" t="s">
        <v>5027</v>
      </c>
      <c r="C2832" t="s">
        <v>5029</v>
      </c>
      <c r="D2832" t="s">
        <v>5033</v>
      </c>
      <c r="E2832" t="s">
        <v>5036</v>
      </c>
      <c r="F2832" t="s">
        <v>5048</v>
      </c>
      <c r="G2832">
        <v>10.451499999999999</v>
      </c>
      <c r="H2832">
        <v>51.165700000000001</v>
      </c>
      <c r="I2832">
        <v>28627</v>
      </c>
      <c r="J2832">
        <v>166134</v>
      </c>
      <c r="K2832">
        <v>36148</v>
      </c>
      <c r="L2832">
        <v>10681</v>
      </c>
      <c r="M2832">
        <v>7848</v>
      </c>
      <c r="N2832" s="5">
        <v>0.17231707344432809</v>
      </c>
      <c r="O2832">
        <v>201109</v>
      </c>
      <c r="P2832">
        <v>145974</v>
      </c>
      <c r="Q2832">
        <v>0</v>
      </c>
      <c r="S2832" s="5"/>
      <c r="T2832" t="s">
        <v>5057</v>
      </c>
      <c r="U2832" s="3">
        <v>45735</v>
      </c>
      <c r="V2832" t="str">
        <f t="shared" si="132"/>
        <v>Wednesday</v>
      </c>
      <c r="W2832" t="str">
        <f t="shared" si="133"/>
        <v>March</v>
      </c>
      <c r="X2832">
        <v>9</v>
      </c>
      <c r="Y2832" t="str">
        <f t="shared" si="134"/>
        <v>Morning</v>
      </c>
      <c r="Z2832" t="s">
        <v>5070</v>
      </c>
    </row>
    <row r="2833" spans="1:26" x14ac:dyDescent="0.3">
      <c r="A2833" t="s">
        <v>2854</v>
      </c>
      <c r="B2833" t="s">
        <v>5023</v>
      </c>
      <c r="C2833" t="s">
        <v>5030</v>
      </c>
      <c r="D2833" t="s">
        <v>5033</v>
      </c>
      <c r="E2833" t="s">
        <v>5036</v>
      </c>
      <c r="F2833" t="s">
        <v>5046</v>
      </c>
      <c r="G2833">
        <v>133.77510000000001</v>
      </c>
      <c r="H2833">
        <v>-25.2744</v>
      </c>
      <c r="I2833">
        <v>43515</v>
      </c>
      <c r="J2833">
        <v>181909</v>
      </c>
      <c r="K2833">
        <v>33568</v>
      </c>
      <c r="L2833">
        <v>12148</v>
      </c>
      <c r="M2833">
        <v>5602</v>
      </c>
      <c r="N2833" s="5">
        <v>0.23921377550349979</v>
      </c>
      <c r="O2833">
        <v>212934</v>
      </c>
      <c r="P2833">
        <v>161694</v>
      </c>
      <c r="Q2833">
        <v>0</v>
      </c>
      <c r="R2833">
        <v>4599</v>
      </c>
      <c r="S2833" s="5">
        <v>2.1600000000000001E-2</v>
      </c>
      <c r="T2833" t="s">
        <v>5056</v>
      </c>
      <c r="U2833" s="3">
        <v>45704</v>
      </c>
      <c r="V2833" t="str">
        <f t="shared" si="132"/>
        <v>Sunday</v>
      </c>
      <c r="W2833" t="str">
        <f t="shared" si="133"/>
        <v>February</v>
      </c>
      <c r="X2833">
        <v>11</v>
      </c>
      <c r="Y2833" t="str">
        <f t="shared" si="134"/>
        <v>Morning</v>
      </c>
      <c r="Z2833" t="s">
        <v>5071</v>
      </c>
    </row>
    <row r="2834" spans="1:26" x14ac:dyDescent="0.3">
      <c r="A2834" t="s">
        <v>2855</v>
      </c>
      <c r="B2834" t="s">
        <v>5024</v>
      </c>
      <c r="C2834" t="s">
        <v>5029</v>
      </c>
      <c r="D2834" t="s">
        <v>5033</v>
      </c>
      <c r="E2834" t="s">
        <v>5039</v>
      </c>
      <c r="F2834" t="s">
        <v>5046</v>
      </c>
      <c r="G2834">
        <v>133.77510000000001</v>
      </c>
      <c r="H2834">
        <v>-25.2744</v>
      </c>
      <c r="I2834">
        <v>50064</v>
      </c>
      <c r="J2834">
        <v>211261</v>
      </c>
      <c r="K2834">
        <v>38438</v>
      </c>
      <c r="L2834">
        <v>13759</v>
      </c>
      <c r="M2834">
        <v>12675</v>
      </c>
      <c r="N2834" s="5">
        <v>0.23697904785717169</v>
      </c>
      <c r="O2834">
        <v>250779</v>
      </c>
      <c r="P2834">
        <v>0</v>
      </c>
      <c r="Q2834">
        <v>0</v>
      </c>
      <c r="S2834" s="5"/>
      <c r="T2834" t="s">
        <v>5056</v>
      </c>
      <c r="U2834" s="3">
        <v>45729</v>
      </c>
      <c r="V2834" t="str">
        <f t="shared" si="132"/>
        <v>Thursday</v>
      </c>
      <c r="W2834" t="str">
        <f t="shared" si="133"/>
        <v>March</v>
      </c>
      <c r="X2834">
        <v>15</v>
      </c>
      <c r="Y2834" t="str">
        <f t="shared" si="134"/>
        <v>Afternoon</v>
      </c>
      <c r="Z2834" t="s">
        <v>5071</v>
      </c>
    </row>
    <row r="2835" spans="1:26" x14ac:dyDescent="0.3">
      <c r="A2835" t="s">
        <v>2856</v>
      </c>
      <c r="B2835" t="s">
        <v>5027</v>
      </c>
      <c r="C2835" t="s">
        <v>5029</v>
      </c>
      <c r="D2835" t="s">
        <v>5035</v>
      </c>
      <c r="E2835" t="s">
        <v>5040</v>
      </c>
      <c r="F2835" t="s">
        <v>5047</v>
      </c>
      <c r="G2835">
        <v>138.25290000000001</v>
      </c>
      <c r="H2835">
        <v>36.204799999999999</v>
      </c>
      <c r="I2835">
        <v>42984</v>
      </c>
      <c r="J2835">
        <v>325321</v>
      </c>
      <c r="K2835">
        <v>53422</v>
      </c>
      <c r="L2835">
        <v>23465</v>
      </c>
      <c r="M2835">
        <v>16988</v>
      </c>
      <c r="N2835" s="5">
        <v>0.13212823510378971</v>
      </c>
      <c r="O2835">
        <v>405419</v>
      </c>
      <c r="P2835">
        <v>0</v>
      </c>
      <c r="Q2835">
        <v>1194844</v>
      </c>
      <c r="S2835" s="5"/>
      <c r="T2835" t="s">
        <v>5060</v>
      </c>
      <c r="U2835" s="3">
        <v>45778</v>
      </c>
      <c r="V2835" t="str">
        <f t="shared" si="132"/>
        <v>Thursday</v>
      </c>
      <c r="W2835" t="str">
        <f t="shared" si="133"/>
        <v>May</v>
      </c>
      <c r="X2835">
        <v>11</v>
      </c>
      <c r="Y2835" t="str">
        <f t="shared" si="134"/>
        <v>Morning</v>
      </c>
      <c r="Z2835" t="s">
        <v>5070</v>
      </c>
    </row>
    <row r="2836" spans="1:26" x14ac:dyDescent="0.3">
      <c r="A2836" t="s">
        <v>2857</v>
      </c>
      <c r="B2836" t="s">
        <v>5025</v>
      </c>
      <c r="C2836" t="s">
        <v>5029</v>
      </c>
      <c r="D2836" t="s">
        <v>5031</v>
      </c>
      <c r="E2836" t="s">
        <v>5036</v>
      </c>
      <c r="F2836" t="s">
        <v>5043</v>
      </c>
      <c r="G2836">
        <v>-3.4359999999999999</v>
      </c>
      <c r="H2836">
        <v>55.378100000000003</v>
      </c>
      <c r="I2836">
        <v>252571</v>
      </c>
      <c r="J2836">
        <v>2740306</v>
      </c>
      <c r="K2836">
        <v>634198</v>
      </c>
      <c r="L2836">
        <v>203300</v>
      </c>
      <c r="M2836">
        <v>66698</v>
      </c>
      <c r="N2836" s="5">
        <v>9.2169141601540744E-2</v>
      </c>
      <c r="O2836">
        <v>3249098</v>
      </c>
      <c r="P2836">
        <v>2740306</v>
      </c>
      <c r="Q2836">
        <v>0</v>
      </c>
      <c r="S2836" s="5"/>
      <c r="T2836" t="s">
        <v>5052</v>
      </c>
      <c r="U2836" s="3">
        <v>45694</v>
      </c>
      <c r="V2836" t="str">
        <f t="shared" si="132"/>
        <v>Thursday</v>
      </c>
      <c r="W2836" t="str">
        <f t="shared" si="133"/>
        <v>February</v>
      </c>
      <c r="X2836">
        <v>17</v>
      </c>
      <c r="Y2836" t="str">
        <f t="shared" si="134"/>
        <v>Afternoon</v>
      </c>
      <c r="Z2836" t="s">
        <v>5069</v>
      </c>
    </row>
    <row r="2837" spans="1:26" x14ac:dyDescent="0.3">
      <c r="A2837" t="s">
        <v>2858</v>
      </c>
      <c r="B2837" t="s">
        <v>5027</v>
      </c>
      <c r="C2837" t="s">
        <v>5030</v>
      </c>
      <c r="D2837" t="s">
        <v>5031</v>
      </c>
      <c r="E2837" t="s">
        <v>5036</v>
      </c>
      <c r="F2837" t="s">
        <v>5045</v>
      </c>
      <c r="G2837">
        <v>-51.9253</v>
      </c>
      <c r="H2837">
        <v>-14.234999999999999</v>
      </c>
      <c r="I2837">
        <v>79565</v>
      </c>
      <c r="J2837">
        <v>801265</v>
      </c>
      <c r="K2837">
        <v>135981</v>
      </c>
      <c r="L2837">
        <v>63204</v>
      </c>
      <c r="M2837">
        <v>37755</v>
      </c>
      <c r="N2837" s="5">
        <v>9.9299852287001583E-2</v>
      </c>
      <c r="O2837">
        <v>946653</v>
      </c>
      <c r="P2837">
        <v>801265</v>
      </c>
      <c r="Q2837">
        <v>0</v>
      </c>
      <c r="S2837" s="5"/>
      <c r="T2837" t="s">
        <v>5052</v>
      </c>
      <c r="U2837" s="3">
        <v>45437</v>
      </c>
      <c r="V2837" t="str">
        <f t="shared" si="132"/>
        <v>Saturday</v>
      </c>
      <c r="W2837" t="str">
        <f t="shared" si="133"/>
        <v>May</v>
      </c>
      <c r="X2837">
        <v>10</v>
      </c>
      <c r="Y2837" t="str">
        <f t="shared" si="134"/>
        <v>Morning</v>
      </c>
      <c r="Z2837" t="s">
        <v>5069</v>
      </c>
    </row>
    <row r="2838" spans="1:26" x14ac:dyDescent="0.3">
      <c r="A2838" t="s">
        <v>2859</v>
      </c>
      <c r="B2838" t="s">
        <v>5024</v>
      </c>
      <c r="C2838" t="s">
        <v>5029</v>
      </c>
      <c r="D2838" t="s">
        <v>5033</v>
      </c>
      <c r="E2838" t="s">
        <v>5039</v>
      </c>
      <c r="F2838" t="s">
        <v>5050</v>
      </c>
      <c r="G2838">
        <v>-95.712900000000005</v>
      </c>
      <c r="H2838">
        <v>37.090200000000003</v>
      </c>
      <c r="I2838">
        <v>44836</v>
      </c>
      <c r="J2838">
        <v>255739</v>
      </c>
      <c r="K2838">
        <v>29259</v>
      </c>
      <c r="L2838">
        <v>18342</v>
      </c>
      <c r="M2838">
        <v>12812</v>
      </c>
      <c r="N2838" s="5">
        <v>0.17532032116412621</v>
      </c>
      <c r="O2838">
        <v>304866</v>
      </c>
      <c r="P2838">
        <v>0</v>
      </c>
      <c r="Q2838">
        <v>0</v>
      </c>
      <c r="S2838" s="5"/>
      <c r="T2838" t="s">
        <v>5056</v>
      </c>
      <c r="U2838" s="3">
        <v>45425</v>
      </c>
      <c r="V2838" t="str">
        <f t="shared" si="132"/>
        <v>Monday</v>
      </c>
      <c r="W2838" t="str">
        <f t="shared" si="133"/>
        <v>May</v>
      </c>
      <c r="X2838">
        <v>16</v>
      </c>
      <c r="Y2838" t="str">
        <f t="shared" si="134"/>
        <v>Afternoon</v>
      </c>
      <c r="Z2838" t="s">
        <v>5070</v>
      </c>
    </row>
    <row r="2839" spans="1:26" x14ac:dyDescent="0.3">
      <c r="A2839" t="s">
        <v>2860</v>
      </c>
      <c r="B2839" t="s">
        <v>5025</v>
      </c>
      <c r="C2839" t="s">
        <v>5029</v>
      </c>
      <c r="D2839" t="s">
        <v>5033</v>
      </c>
      <c r="E2839" t="s">
        <v>5037</v>
      </c>
      <c r="F2839" t="s">
        <v>5049</v>
      </c>
      <c r="G2839">
        <v>-106.3468</v>
      </c>
      <c r="H2839">
        <v>56.130400000000002</v>
      </c>
      <c r="I2839">
        <v>33841</v>
      </c>
      <c r="J2839">
        <v>208396</v>
      </c>
      <c r="K2839">
        <v>34256</v>
      </c>
      <c r="L2839">
        <v>15601</v>
      </c>
      <c r="M2839">
        <v>6572</v>
      </c>
      <c r="N2839" s="5">
        <v>0.16239128188117541</v>
      </c>
      <c r="O2839">
        <v>239614</v>
      </c>
      <c r="P2839">
        <v>0</v>
      </c>
      <c r="Q2839">
        <v>0</v>
      </c>
      <c r="S2839" s="5"/>
      <c r="T2839" t="s">
        <v>5056</v>
      </c>
      <c r="U2839" s="3">
        <v>45588</v>
      </c>
      <c r="V2839" t="str">
        <f t="shared" si="132"/>
        <v>Wednesday</v>
      </c>
      <c r="W2839" t="str">
        <f t="shared" si="133"/>
        <v>October</v>
      </c>
      <c r="X2839">
        <v>12</v>
      </c>
      <c r="Y2839" t="str">
        <f t="shared" si="134"/>
        <v>Afternoon</v>
      </c>
      <c r="Z2839" t="s">
        <v>5070</v>
      </c>
    </row>
    <row r="2840" spans="1:26" x14ac:dyDescent="0.3">
      <c r="A2840" t="s">
        <v>2861</v>
      </c>
      <c r="B2840" t="s">
        <v>5025</v>
      </c>
      <c r="C2840" t="s">
        <v>5029</v>
      </c>
      <c r="D2840" t="s">
        <v>5033</v>
      </c>
      <c r="E2840" t="s">
        <v>5039</v>
      </c>
      <c r="F2840" t="s">
        <v>5050</v>
      </c>
      <c r="G2840">
        <v>-95.712900000000005</v>
      </c>
      <c r="H2840">
        <v>37.090200000000003</v>
      </c>
      <c r="I2840">
        <v>48092</v>
      </c>
      <c r="J2840">
        <v>201785</v>
      </c>
      <c r="K2840">
        <v>24515</v>
      </c>
      <c r="L2840">
        <v>6316</v>
      </c>
      <c r="M2840">
        <v>5948</v>
      </c>
      <c r="N2840" s="5">
        <v>0.23833641132706179</v>
      </c>
      <c r="O2840">
        <v>253207</v>
      </c>
      <c r="P2840">
        <v>0</v>
      </c>
      <c r="Q2840">
        <v>0</v>
      </c>
      <c r="S2840" s="5"/>
      <c r="T2840" t="s">
        <v>5056</v>
      </c>
      <c r="U2840" s="3">
        <v>45355</v>
      </c>
      <c r="V2840" t="str">
        <f t="shared" si="132"/>
        <v>Monday</v>
      </c>
      <c r="W2840" t="str">
        <f t="shared" si="133"/>
        <v>March</v>
      </c>
      <c r="X2840">
        <v>15</v>
      </c>
      <c r="Y2840" t="str">
        <f t="shared" si="134"/>
        <v>Afternoon</v>
      </c>
      <c r="Z2840" t="s">
        <v>5071</v>
      </c>
    </row>
    <row r="2841" spans="1:26" x14ac:dyDescent="0.3">
      <c r="A2841" t="s">
        <v>2862</v>
      </c>
      <c r="B2841" t="s">
        <v>5025</v>
      </c>
      <c r="C2841" t="s">
        <v>5029</v>
      </c>
      <c r="D2841" t="s">
        <v>5031</v>
      </c>
      <c r="E2841" t="s">
        <v>5037</v>
      </c>
      <c r="F2841" t="s">
        <v>5047</v>
      </c>
      <c r="G2841">
        <v>138.25290000000001</v>
      </c>
      <c r="H2841">
        <v>36.204799999999999</v>
      </c>
      <c r="I2841">
        <v>36827</v>
      </c>
      <c r="J2841">
        <v>300716</v>
      </c>
      <c r="K2841">
        <v>40899</v>
      </c>
      <c r="L2841">
        <v>19984</v>
      </c>
      <c r="M2841">
        <v>9044</v>
      </c>
      <c r="N2841" s="5">
        <v>0.1224660997489182</v>
      </c>
      <c r="O2841">
        <v>354561</v>
      </c>
      <c r="P2841">
        <v>0</v>
      </c>
      <c r="Q2841">
        <v>0</v>
      </c>
      <c r="S2841" s="5"/>
      <c r="T2841" t="s">
        <v>5051</v>
      </c>
      <c r="U2841" s="3">
        <v>45592</v>
      </c>
      <c r="V2841" t="str">
        <f t="shared" si="132"/>
        <v>Sunday</v>
      </c>
      <c r="W2841" t="str">
        <f t="shared" si="133"/>
        <v>October</v>
      </c>
      <c r="X2841">
        <v>9</v>
      </c>
      <c r="Y2841" t="str">
        <f t="shared" si="134"/>
        <v>Morning</v>
      </c>
      <c r="Z2841" t="s">
        <v>5070</v>
      </c>
    </row>
    <row r="2842" spans="1:26" x14ac:dyDescent="0.3">
      <c r="A2842" t="s">
        <v>2863</v>
      </c>
      <c r="B2842" t="s">
        <v>5023</v>
      </c>
      <c r="C2842" t="s">
        <v>5029</v>
      </c>
      <c r="D2842" t="s">
        <v>5033</v>
      </c>
      <c r="E2842" t="s">
        <v>5036</v>
      </c>
      <c r="F2842" t="s">
        <v>5044</v>
      </c>
      <c r="G2842">
        <v>78.962900000000005</v>
      </c>
      <c r="H2842">
        <v>20.593699999999998</v>
      </c>
      <c r="I2842">
        <v>39862</v>
      </c>
      <c r="J2842">
        <v>184328</v>
      </c>
      <c r="K2842">
        <v>26757</v>
      </c>
      <c r="L2842">
        <v>6540</v>
      </c>
      <c r="M2842">
        <v>7298</v>
      </c>
      <c r="N2842" s="5">
        <v>0.21625930097264101</v>
      </c>
      <c r="O2842">
        <v>216721</v>
      </c>
      <c r="P2842">
        <v>179929</v>
      </c>
      <c r="Q2842">
        <v>0</v>
      </c>
      <c r="R2842">
        <v>5136</v>
      </c>
      <c r="S2842" s="5">
        <v>2.3699999999999999E-2</v>
      </c>
      <c r="T2842" t="s">
        <v>5056</v>
      </c>
      <c r="U2842" s="3">
        <v>45604</v>
      </c>
      <c r="V2842" t="str">
        <f t="shared" si="132"/>
        <v>Friday</v>
      </c>
      <c r="W2842" t="str">
        <f t="shared" si="133"/>
        <v>November</v>
      </c>
      <c r="X2842">
        <v>17</v>
      </c>
      <c r="Y2842" t="str">
        <f t="shared" si="134"/>
        <v>Afternoon</v>
      </c>
      <c r="Z2842" t="s">
        <v>5071</v>
      </c>
    </row>
    <row r="2843" spans="1:26" x14ac:dyDescent="0.3">
      <c r="A2843" t="s">
        <v>2864</v>
      </c>
      <c r="B2843" t="s">
        <v>5025</v>
      </c>
      <c r="C2843" t="s">
        <v>5029</v>
      </c>
      <c r="D2843" t="s">
        <v>5032</v>
      </c>
      <c r="E2843" t="s">
        <v>5037</v>
      </c>
      <c r="F2843" t="s">
        <v>5050</v>
      </c>
      <c r="G2843">
        <v>-95.712900000000005</v>
      </c>
      <c r="H2843">
        <v>37.090200000000003</v>
      </c>
      <c r="I2843">
        <v>15086</v>
      </c>
      <c r="J2843">
        <v>228891</v>
      </c>
      <c r="K2843">
        <v>46747</v>
      </c>
      <c r="L2843">
        <v>16223</v>
      </c>
      <c r="M2843">
        <v>9560</v>
      </c>
      <c r="N2843" s="5">
        <v>6.5911016623836235E-2</v>
      </c>
      <c r="O2843">
        <v>253253</v>
      </c>
      <c r="P2843">
        <v>0</v>
      </c>
      <c r="Q2843">
        <v>0</v>
      </c>
      <c r="S2843" s="5"/>
      <c r="T2843" t="s">
        <v>5059</v>
      </c>
      <c r="U2843" s="3">
        <v>45378</v>
      </c>
      <c r="V2843" t="str">
        <f t="shared" si="132"/>
        <v>Wednesday</v>
      </c>
      <c r="W2843" t="str">
        <f t="shared" si="133"/>
        <v>March</v>
      </c>
      <c r="X2843">
        <v>14</v>
      </c>
      <c r="Y2843" t="str">
        <f t="shared" si="134"/>
        <v>Afternoon</v>
      </c>
      <c r="Z2843" t="s">
        <v>5069</v>
      </c>
    </row>
    <row r="2844" spans="1:26" x14ac:dyDescent="0.3">
      <c r="A2844" t="s">
        <v>2865</v>
      </c>
      <c r="B2844" t="s">
        <v>5024</v>
      </c>
      <c r="C2844" t="s">
        <v>5029</v>
      </c>
      <c r="D2844" t="s">
        <v>5035</v>
      </c>
      <c r="E2844" t="s">
        <v>5040</v>
      </c>
      <c r="F2844" t="s">
        <v>5049</v>
      </c>
      <c r="G2844">
        <v>-106.3468</v>
      </c>
      <c r="H2844">
        <v>56.130400000000002</v>
      </c>
      <c r="I2844">
        <v>27818</v>
      </c>
      <c r="J2844">
        <v>194383</v>
      </c>
      <c r="K2844">
        <v>37409</v>
      </c>
      <c r="L2844">
        <v>12489</v>
      </c>
      <c r="M2844">
        <v>5425</v>
      </c>
      <c r="N2844" s="5">
        <v>0.1431102565768845</v>
      </c>
      <c r="O2844">
        <v>245674</v>
      </c>
      <c r="P2844">
        <v>0</v>
      </c>
      <c r="Q2844">
        <v>464434</v>
      </c>
      <c r="S2844" s="5"/>
      <c r="T2844" t="s">
        <v>5058</v>
      </c>
      <c r="U2844" s="3">
        <v>45297</v>
      </c>
      <c r="V2844" t="str">
        <f t="shared" si="132"/>
        <v>Saturday</v>
      </c>
      <c r="W2844" t="str">
        <f t="shared" si="133"/>
        <v>January</v>
      </c>
      <c r="X2844">
        <v>11</v>
      </c>
      <c r="Y2844" t="str">
        <f t="shared" si="134"/>
        <v>Morning</v>
      </c>
      <c r="Z2844" t="s">
        <v>5070</v>
      </c>
    </row>
    <row r="2845" spans="1:26" x14ac:dyDescent="0.3">
      <c r="A2845" t="s">
        <v>2866</v>
      </c>
      <c r="B2845" t="s">
        <v>5026</v>
      </c>
      <c r="C2845" t="s">
        <v>5029</v>
      </c>
      <c r="D2845" t="s">
        <v>5031</v>
      </c>
      <c r="E2845" t="s">
        <v>5036</v>
      </c>
      <c r="F2845" t="s">
        <v>5049</v>
      </c>
      <c r="G2845">
        <v>-106.3468</v>
      </c>
      <c r="H2845">
        <v>56.130400000000002</v>
      </c>
      <c r="I2845">
        <v>76804</v>
      </c>
      <c r="J2845">
        <v>529752</v>
      </c>
      <c r="K2845">
        <v>117585</v>
      </c>
      <c r="L2845">
        <v>23974</v>
      </c>
      <c r="M2845">
        <v>23026</v>
      </c>
      <c r="N2845" s="6">
        <v>0.14498117185326109</v>
      </c>
      <c r="O2845">
        <v>679652</v>
      </c>
      <c r="P2845">
        <v>465436</v>
      </c>
      <c r="Q2845">
        <v>0</v>
      </c>
      <c r="T2845" t="s">
        <v>5051</v>
      </c>
      <c r="U2845" s="3">
        <v>45438</v>
      </c>
      <c r="V2845" t="str">
        <f t="shared" si="132"/>
        <v>Sunday</v>
      </c>
      <c r="W2845" t="str">
        <f t="shared" si="133"/>
        <v>May</v>
      </c>
      <c r="X2845">
        <v>11</v>
      </c>
      <c r="Y2845" t="str">
        <f t="shared" si="134"/>
        <v>Morning</v>
      </c>
      <c r="Z2845" t="s">
        <v>5070</v>
      </c>
    </row>
    <row r="2846" spans="1:26" x14ac:dyDescent="0.3">
      <c r="A2846" t="s">
        <v>2867</v>
      </c>
      <c r="B2846" t="s">
        <v>5024</v>
      </c>
      <c r="C2846" t="s">
        <v>5029</v>
      </c>
      <c r="D2846" t="s">
        <v>5033</v>
      </c>
      <c r="E2846" t="s">
        <v>5039</v>
      </c>
      <c r="F2846" t="s">
        <v>5048</v>
      </c>
      <c r="G2846">
        <v>10.451499999999999</v>
      </c>
      <c r="H2846">
        <v>51.165700000000001</v>
      </c>
      <c r="I2846">
        <v>72429</v>
      </c>
      <c r="J2846">
        <v>347088</v>
      </c>
      <c r="K2846">
        <v>35202</v>
      </c>
      <c r="L2846">
        <v>10475</v>
      </c>
      <c r="M2846">
        <v>17489</v>
      </c>
      <c r="N2846" s="5">
        <v>0.20867818506748859</v>
      </c>
      <c r="O2846">
        <v>434654</v>
      </c>
      <c r="P2846">
        <v>0</v>
      </c>
      <c r="Q2846">
        <v>0</v>
      </c>
      <c r="S2846" s="5"/>
      <c r="T2846" t="s">
        <v>5056</v>
      </c>
      <c r="U2846" s="3">
        <v>45497</v>
      </c>
      <c r="V2846" t="str">
        <f t="shared" si="132"/>
        <v>Wednesday</v>
      </c>
      <c r="W2846" t="str">
        <f t="shared" si="133"/>
        <v>July</v>
      </c>
      <c r="X2846">
        <v>16</v>
      </c>
      <c r="Y2846" t="str">
        <f t="shared" si="134"/>
        <v>Afternoon</v>
      </c>
      <c r="Z2846" t="s">
        <v>5071</v>
      </c>
    </row>
    <row r="2847" spans="1:26" x14ac:dyDescent="0.3">
      <c r="A2847" t="s">
        <v>2868</v>
      </c>
      <c r="B2847" t="s">
        <v>5026</v>
      </c>
      <c r="C2847" t="s">
        <v>5029</v>
      </c>
      <c r="D2847" t="s">
        <v>5032</v>
      </c>
      <c r="E2847" t="s">
        <v>5036</v>
      </c>
      <c r="F2847" t="s">
        <v>5049</v>
      </c>
      <c r="G2847">
        <v>-106.3468</v>
      </c>
      <c r="H2847">
        <v>56.130400000000002</v>
      </c>
      <c r="I2847">
        <v>22714</v>
      </c>
      <c r="J2847">
        <v>391188</v>
      </c>
      <c r="K2847">
        <v>85414</v>
      </c>
      <c r="L2847">
        <v>29926</v>
      </c>
      <c r="M2847">
        <v>9668</v>
      </c>
      <c r="N2847" s="6">
        <v>5.8066281955554307E-2</v>
      </c>
      <c r="O2847">
        <v>448456</v>
      </c>
      <c r="P2847">
        <v>343695</v>
      </c>
      <c r="Q2847">
        <v>0</v>
      </c>
      <c r="T2847" t="s">
        <v>5059</v>
      </c>
      <c r="U2847" s="3">
        <v>45628</v>
      </c>
      <c r="V2847" t="str">
        <f t="shared" si="132"/>
        <v>Monday</v>
      </c>
      <c r="W2847" t="str">
        <f t="shared" si="133"/>
        <v>December</v>
      </c>
      <c r="X2847">
        <v>19</v>
      </c>
      <c r="Y2847" t="str">
        <f t="shared" si="134"/>
        <v>Evening</v>
      </c>
      <c r="Z2847" t="s">
        <v>5069</v>
      </c>
    </row>
    <row r="2848" spans="1:26" x14ac:dyDescent="0.3">
      <c r="A2848" t="s">
        <v>2869</v>
      </c>
      <c r="B2848" t="s">
        <v>5027</v>
      </c>
      <c r="C2848" t="s">
        <v>5029</v>
      </c>
      <c r="D2848" t="s">
        <v>5033</v>
      </c>
      <c r="E2848" t="s">
        <v>5036</v>
      </c>
      <c r="F2848" t="s">
        <v>5044</v>
      </c>
      <c r="G2848">
        <v>78.962900000000005</v>
      </c>
      <c r="H2848">
        <v>20.593699999999998</v>
      </c>
      <c r="I2848">
        <v>54751</v>
      </c>
      <c r="J2848">
        <v>282902</v>
      </c>
      <c r="K2848">
        <v>31820</v>
      </c>
      <c r="L2848">
        <v>12522</v>
      </c>
      <c r="M2848">
        <v>11546</v>
      </c>
      <c r="N2848" s="5">
        <v>0.19353366552840681</v>
      </c>
      <c r="O2848">
        <v>359418</v>
      </c>
      <c r="P2848">
        <v>277732</v>
      </c>
      <c r="Q2848">
        <v>0</v>
      </c>
      <c r="S2848" s="5"/>
      <c r="T2848" t="s">
        <v>5057</v>
      </c>
      <c r="U2848" s="3">
        <v>45516</v>
      </c>
      <c r="V2848" t="str">
        <f t="shared" si="132"/>
        <v>Monday</v>
      </c>
      <c r="W2848" t="str">
        <f t="shared" si="133"/>
        <v>August</v>
      </c>
      <c r="X2848">
        <v>8</v>
      </c>
      <c r="Y2848" t="str">
        <f t="shared" si="134"/>
        <v>Morning</v>
      </c>
      <c r="Z2848" t="s">
        <v>5070</v>
      </c>
    </row>
    <row r="2849" spans="1:26" x14ac:dyDescent="0.3">
      <c r="A2849" t="s">
        <v>2870</v>
      </c>
      <c r="B2849" t="s">
        <v>5025</v>
      </c>
      <c r="C2849" t="s">
        <v>5029</v>
      </c>
      <c r="D2849" t="s">
        <v>5032</v>
      </c>
      <c r="E2849" t="s">
        <v>5037</v>
      </c>
      <c r="F2849" t="s">
        <v>5045</v>
      </c>
      <c r="G2849">
        <v>-51.9253</v>
      </c>
      <c r="H2849">
        <v>-14.234999999999999</v>
      </c>
      <c r="I2849">
        <v>75164</v>
      </c>
      <c r="J2849">
        <v>893648</v>
      </c>
      <c r="K2849">
        <v>184208</v>
      </c>
      <c r="L2849">
        <v>54596</v>
      </c>
      <c r="M2849">
        <v>35604</v>
      </c>
      <c r="N2849" s="5">
        <v>8.4109753640145793E-2</v>
      </c>
      <c r="O2849">
        <v>1036396</v>
      </c>
      <c r="P2849">
        <v>0</v>
      </c>
      <c r="Q2849">
        <v>0</v>
      </c>
      <c r="S2849" s="5"/>
      <c r="T2849" t="s">
        <v>5059</v>
      </c>
      <c r="U2849" s="3">
        <v>45413</v>
      </c>
      <c r="V2849" t="str">
        <f t="shared" si="132"/>
        <v>Wednesday</v>
      </c>
      <c r="W2849" t="str">
        <f t="shared" si="133"/>
        <v>May</v>
      </c>
      <c r="X2849">
        <v>8</v>
      </c>
      <c r="Y2849" t="str">
        <f t="shared" si="134"/>
        <v>Morning</v>
      </c>
      <c r="Z2849" t="s">
        <v>5069</v>
      </c>
    </row>
    <row r="2850" spans="1:26" x14ac:dyDescent="0.3">
      <c r="A2850" t="s">
        <v>2871</v>
      </c>
      <c r="B2850" t="s">
        <v>5027</v>
      </c>
      <c r="C2850" t="s">
        <v>5029</v>
      </c>
      <c r="D2850" t="s">
        <v>5031</v>
      </c>
      <c r="E2850" t="s">
        <v>5036</v>
      </c>
      <c r="F2850" t="s">
        <v>5045</v>
      </c>
      <c r="G2850">
        <v>-51.9253</v>
      </c>
      <c r="H2850">
        <v>-14.234999999999999</v>
      </c>
      <c r="I2850">
        <v>213071</v>
      </c>
      <c r="J2850">
        <v>1827647</v>
      </c>
      <c r="K2850">
        <v>190582</v>
      </c>
      <c r="L2850">
        <v>74116</v>
      </c>
      <c r="M2850">
        <v>68170</v>
      </c>
      <c r="N2850" s="5">
        <v>0.116582636575051</v>
      </c>
      <c r="O2850">
        <v>2163424</v>
      </c>
      <c r="P2850">
        <v>1827647</v>
      </c>
      <c r="Q2850">
        <v>0</v>
      </c>
      <c r="S2850" s="5"/>
      <c r="T2850" t="s">
        <v>5052</v>
      </c>
      <c r="U2850" s="3">
        <v>45465</v>
      </c>
      <c r="V2850" t="str">
        <f t="shared" si="132"/>
        <v>Saturday</v>
      </c>
      <c r="W2850" t="str">
        <f t="shared" si="133"/>
        <v>June</v>
      </c>
      <c r="X2850">
        <v>12</v>
      </c>
      <c r="Y2850" t="str">
        <f t="shared" si="134"/>
        <v>Afternoon</v>
      </c>
      <c r="Z2850" t="s">
        <v>5070</v>
      </c>
    </row>
    <row r="2851" spans="1:26" x14ac:dyDescent="0.3">
      <c r="A2851" t="s">
        <v>2872</v>
      </c>
      <c r="B2851" t="s">
        <v>5027</v>
      </c>
      <c r="C2851" t="s">
        <v>5029</v>
      </c>
      <c r="D2851" t="s">
        <v>5035</v>
      </c>
      <c r="E2851" t="s">
        <v>5040</v>
      </c>
      <c r="F2851" t="s">
        <v>5050</v>
      </c>
      <c r="G2851">
        <v>-95.712900000000005</v>
      </c>
      <c r="H2851">
        <v>37.090200000000003</v>
      </c>
      <c r="I2851">
        <v>25362</v>
      </c>
      <c r="J2851">
        <v>153766</v>
      </c>
      <c r="K2851">
        <v>16398</v>
      </c>
      <c r="L2851">
        <v>9141</v>
      </c>
      <c r="M2851">
        <v>6456</v>
      </c>
      <c r="N2851" s="5">
        <v>0.16493976056415521</v>
      </c>
      <c r="O2851">
        <v>171544</v>
      </c>
      <c r="P2851">
        <v>0</v>
      </c>
      <c r="Q2851">
        <v>1914744</v>
      </c>
      <c r="S2851" s="5"/>
      <c r="T2851" t="s">
        <v>5060</v>
      </c>
      <c r="U2851" s="3">
        <v>45673</v>
      </c>
      <c r="V2851" t="str">
        <f t="shared" si="132"/>
        <v>Thursday</v>
      </c>
      <c r="W2851" t="str">
        <f t="shared" si="133"/>
        <v>January</v>
      </c>
      <c r="X2851">
        <v>13</v>
      </c>
      <c r="Y2851" t="str">
        <f t="shared" si="134"/>
        <v>Afternoon</v>
      </c>
      <c r="Z2851" t="s">
        <v>5070</v>
      </c>
    </row>
    <row r="2852" spans="1:26" x14ac:dyDescent="0.3">
      <c r="A2852" t="s">
        <v>2873</v>
      </c>
      <c r="B2852" t="s">
        <v>5023</v>
      </c>
      <c r="C2852" t="s">
        <v>5029</v>
      </c>
      <c r="D2852" t="s">
        <v>5033</v>
      </c>
      <c r="E2852" t="s">
        <v>5036</v>
      </c>
      <c r="F2852" t="s">
        <v>5047</v>
      </c>
      <c r="G2852">
        <v>138.25290000000001</v>
      </c>
      <c r="H2852">
        <v>36.204799999999999</v>
      </c>
      <c r="I2852">
        <v>61721</v>
      </c>
      <c r="J2852">
        <v>383547</v>
      </c>
      <c r="K2852">
        <v>61467</v>
      </c>
      <c r="L2852">
        <v>12866</v>
      </c>
      <c r="M2852">
        <v>19445</v>
      </c>
      <c r="N2852" s="5">
        <v>0.16092385108416821</v>
      </c>
      <c r="O2852">
        <v>427367</v>
      </c>
      <c r="P2852">
        <v>335077</v>
      </c>
      <c r="Q2852">
        <v>0</v>
      </c>
      <c r="R2852">
        <v>8333</v>
      </c>
      <c r="S2852" s="5">
        <v>1.95E-2</v>
      </c>
      <c r="T2852" t="s">
        <v>5056</v>
      </c>
      <c r="U2852" s="3">
        <v>45617</v>
      </c>
      <c r="V2852" t="str">
        <f t="shared" si="132"/>
        <v>Thursday</v>
      </c>
      <c r="W2852" t="str">
        <f t="shared" si="133"/>
        <v>November</v>
      </c>
      <c r="X2852">
        <v>9</v>
      </c>
      <c r="Y2852" t="str">
        <f t="shared" si="134"/>
        <v>Morning</v>
      </c>
      <c r="Z2852" t="s">
        <v>5070</v>
      </c>
    </row>
    <row r="2853" spans="1:26" x14ac:dyDescent="0.3">
      <c r="A2853" t="s">
        <v>2874</v>
      </c>
      <c r="B2853" t="s">
        <v>5023</v>
      </c>
      <c r="C2853" t="s">
        <v>5029</v>
      </c>
      <c r="D2853" t="s">
        <v>5033</v>
      </c>
      <c r="E2853" t="s">
        <v>5036</v>
      </c>
      <c r="F2853" t="s">
        <v>5043</v>
      </c>
      <c r="G2853">
        <v>-3.4359999999999999</v>
      </c>
      <c r="H2853">
        <v>55.378100000000003</v>
      </c>
      <c r="I2853">
        <v>36270</v>
      </c>
      <c r="J2853">
        <v>172462</v>
      </c>
      <c r="K2853">
        <v>41100</v>
      </c>
      <c r="L2853">
        <v>5613</v>
      </c>
      <c r="M2853">
        <v>6755</v>
      </c>
      <c r="N2853" s="5">
        <v>0.21030882082926911</v>
      </c>
      <c r="O2853">
        <v>214647</v>
      </c>
      <c r="P2853">
        <v>159644</v>
      </c>
      <c r="Q2853">
        <v>0</v>
      </c>
      <c r="R2853">
        <v>3842</v>
      </c>
      <c r="S2853" s="5">
        <v>1.7899999999999999E-2</v>
      </c>
      <c r="T2853" t="s">
        <v>5056</v>
      </c>
      <c r="U2853" s="3">
        <v>45396</v>
      </c>
      <c r="V2853" t="str">
        <f t="shared" si="132"/>
        <v>Sunday</v>
      </c>
      <c r="W2853" t="str">
        <f t="shared" si="133"/>
        <v>April</v>
      </c>
      <c r="X2853">
        <v>17</v>
      </c>
      <c r="Y2853" t="str">
        <f t="shared" si="134"/>
        <v>Afternoon</v>
      </c>
      <c r="Z2853" t="s">
        <v>5071</v>
      </c>
    </row>
    <row r="2854" spans="1:26" x14ac:dyDescent="0.3">
      <c r="A2854" t="s">
        <v>2875</v>
      </c>
      <c r="B2854" t="s">
        <v>5025</v>
      </c>
      <c r="C2854" t="s">
        <v>5029</v>
      </c>
      <c r="D2854" t="s">
        <v>5031</v>
      </c>
      <c r="E2854" t="s">
        <v>5039</v>
      </c>
      <c r="F2854" t="s">
        <v>5046</v>
      </c>
      <c r="G2854">
        <v>133.77510000000001</v>
      </c>
      <c r="H2854">
        <v>-25.2744</v>
      </c>
      <c r="I2854">
        <v>32056</v>
      </c>
      <c r="J2854">
        <v>234498</v>
      </c>
      <c r="K2854">
        <v>50150</v>
      </c>
      <c r="L2854">
        <v>16230</v>
      </c>
      <c r="M2854">
        <v>13344</v>
      </c>
      <c r="N2854" s="5">
        <v>0.1367007409571826</v>
      </c>
      <c r="O2854">
        <v>275589</v>
      </c>
      <c r="P2854">
        <v>0</v>
      </c>
      <c r="Q2854">
        <v>0</v>
      </c>
      <c r="S2854" s="5"/>
      <c r="T2854" t="s">
        <v>5051</v>
      </c>
      <c r="U2854" s="3">
        <v>45628</v>
      </c>
      <c r="V2854" t="str">
        <f t="shared" si="132"/>
        <v>Monday</v>
      </c>
      <c r="W2854" t="str">
        <f t="shared" si="133"/>
        <v>December</v>
      </c>
      <c r="X2854">
        <v>10</v>
      </c>
      <c r="Y2854" t="str">
        <f t="shared" si="134"/>
        <v>Morning</v>
      </c>
      <c r="Z2854" t="s">
        <v>5070</v>
      </c>
    </row>
    <row r="2855" spans="1:26" x14ac:dyDescent="0.3">
      <c r="A2855" t="s">
        <v>2876</v>
      </c>
      <c r="B2855" t="s">
        <v>5027</v>
      </c>
      <c r="C2855" t="s">
        <v>5029</v>
      </c>
      <c r="D2855" t="s">
        <v>5035</v>
      </c>
      <c r="E2855" t="s">
        <v>5040</v>
      </c>
      <c r="F2855" t="s">
        <v>5048</v>
      </c>
      <c r="G2855">
        <v>10.451499999999999</v>
      </c>
      <c r="H2855">
        <v>51.165700000000001</v>
      </c>
      <c r="I2855">
        <v>25899</v>
      </c>
      <c r="J2855">
        <v>199882</v>
      </c>
      <c r="K2855">
        <v>35166</v>
      </c>
      <c r="L2855">
        <v>9625</v>
      </c>
      <c r="M2855">
        <v>6053</v>
      </c>
      <c r="N2855" s="5">
        <v>0.12957413195605949</v>
      </c>
      <c r="O2855">
        <v>249893</v>
      </c>
      <c r="P2855">
        <v>0</v>
      </c>
      <c r="Q2855">
        <v>1009477</v>
      </c>
      <c r="S2855" s="5"/>
      <c r="T2855" t="s">
        <v>5060</v>
      </c>
      <c r="U2855" s="3">
        <v>45705</v>
      </c>
      <c r="V2855" t="str">
        <f t="shared" si="132"/>
        <v>Monday</v>
      </c>
      <c r="W2855" t="str">
        <f t="shared" si="133"/>
        <v>February</v>
      </c>
      <c r="X2855">
        <v>12</v>
      </c>
      <c r="Y2855" t="str">
        <f t="shared" si="134"/>
        <v>Afternoon</v>
      </c>
      <c r="Z2855" t="s">
        <v>5070</v>
      </c>
    </row>
    <row r="2856" spans="1:26" x14ac:dyDescent="0.3">
      <c r="A2856" t="s">
        <v>2877</v>
      </c>
      <c r="B2856" t="s">
        <v>5024</v>
      </c>
      <c r="C2856" t="s">
        <v>5029</v>
      </c>
      <c r="D2856" t="s">
        <v>5035</v>
      </c>
      <c r="E2856" t="s">
        <v>5040</v>
      </c>
      <c r="F2856" t="s">
        <v>5044</v>
      </c>
      <c r="G2856">
        <v>78.962900000000005</v>
      </c>
      <c r="H2856">
        <v>20.593699999999998</v>
      </c>
      <c r="I2856">
        <v>9747</v>
      </c>
      <c r="J2856">
        <v>58581</v>
      </c>
      <c r="K2856">
        <v>12120</v>
      </c>
      <c r="L2856">
        <v>4445</v>
      </c>
      <c r="M2856">
        <v>2733</v>
      </c>
      <c r="N2856" s="5">
        <v>0.16639682751157039</v>
      </c>
      <c r="O2856">
        <v>69964</v>
      </c>
      <c r="P2856">
        <v>0</v>
      </c>
      <c r="Q2856">
        <v>411682</v>
      </c>
      <c r="S2856" s="5"/>
      <c r="T2856" t="s">
        <v>5058</v>
      </c>
      <c r="U2856" s="3">
        <v>45546</v>
      </c>
      <c r="V2856" t="str">
        <f t="shared" si="132"/>
        <v>Wednesday</v>
      </c>
      <c r="W2856" t="str">
        <f t="shared" si="133"/>
        <v>September</v>
      </c>
      <c r="X2856">
        <v>10</v>
      </c>
      <c r="Y2856" t="str">
        <f t="shared" si="134"/>
        <v>Morning</v>
      </c>
      <c r="Z2856" t="s">
        <v>5070</v>
      </c>
    </row>
    <row r="2857" spans="1:26" x14ac:dyDescent="0.3">
      <c r="A2857" t="s">
        <v>2878</v>
      </c>
      <c r="B2857" t="s">
        <v>5027</v>
      </c>
      <c r="C2857" t="s">
        <v>5029</v>
      </c>
      <c r="D2857" t="s">
        <v>5033</v>
      </c>
      <c r="E2857" t="s">
        <v>5036</v>
      </c>
      <c r="F2857" t="s">
        <v>5046</v>
      </c>
      <c r="G2857">
        <v>133.77510000000001</v>
      </c>
      <c r="H2857">
        <v>-25.2744</v>
      </c>
      <c r="I2857">
        <v>23980</v>
      </c>
      <c r="J2857">
        <v>107219</v>
      </c>
      <c r="K2857">
        <v>21030</v>
      </c>
      <c r="L2857">
        <v>3541</v>
      </c>
      <c r="M2857">
        <v>2554</v>
      </c>
      <c r="N2857" s="5">
        <v>0.22365443673354529</v>
      </c>
      <c r="O2857">
        <v>118753</v>
      </c>
      <c r="P2857">
        <v>106903</v>
      </c>
      <c r="Q2857">
        <v>0</v>
      </c>
      <c r="S2857" s="5"/>
      <c r="T2857" t="s">
        <v>5057</v>
      </c>
      <c r="U2857" s="3">
        <v>45636</v>
      </c>
      <c r="V2857" t="str">
        <f t="shared" si="132"/>
        <v>Tuesday</v>
      </c>
      <c r="W2857" t="str">
        <f t="shared" si="133"/>
        <v>December</v>
      </c>
      <c r="X2857">
        <v>15</v>
      </c>
      <c r="Y2857" t="str">
        <f t="shared" si="134"/>
        <v>Afternoon</v>
      </c>
      <c r="Z2857" t="s">
        <v>5071</v>
      </c>
    </row>
    <row r="2858" spans="1:26" x14ac:dyDescent="0.3">
      <c r="A2858" t="s">
        <v>2879</v>
      </c>
      <c r="B2858" t="s">
        <v>5027</v>
      </c>
      <c r="C2858" t="s">
        <v>5029</v>
      </c>
      <c r="D2858" t="s">
        <v>5033</v>
      </c>
      <c r="E2858" t="s">
        <v>5036</v>
      </c>
      <c r="F2858" t="s">
        <v>5049</v>
      </c>
      <c r="G2858">
        <v>-106.3468</v>
      </c>
      <c r="H2858">
        <v>56.130400000000002</v>
      </c>
      <c r="I2858">
        <v>70723</v>
      </c>
      <c r="J2858">
        <v>378408</v>
      </c>
      <c r="K2858">
        <v>55611</v>
      </c>
      <c r="L2858">
        <v>18620</v>
      </c>
      <c r="M2858">
        <v>21334</v>
      </c>
      <c r="N2858" s="5">
        <v>0.1868975824510305</v>
      </c>
      <c r="O2858">
        <v>479586</v>
      </c>
      <c r="P2858">
        <v>347307</v>
      </c>
      <c r="Q2858">
        <v>0</v>
      </c>
      <c r="S2858" s="5"/>
      <c r="T2858" t="s">
        <v>5057</v>
      </c>
      <c r="U2858" s="3">
        <v>45306</v>
      </c>
      <c r="V2858" t="str">
        <f t="shared" si="132"/>
        <v>Monday</v>
      </c>
      <c r="W2858" t="str">
        <f t="shared" si="133"/>
        <v>January</v>
      </c>
      <c r="X2858">
        <v>10</v>
      </c>
      <c r="Y2858" t="str">
        <f t="shared" si="134"/>
        <v>Morning</v>
      </c>
      <c r="Z2858" t="s">
        <v>5070</v>
      </c>
    </row>
    <row r="2859" spans="1:26" x14ac:dyDescent="0.3">
      <c r="A2859" t="s">
        <v>2880</v>
      </c>
      <c r="B2859" t="s">
        <v>5025</v>
      </c>
      <c r="C2859" t="s">
        <v>5029</v>
      </c>
      <c r="D2859" t="s">
        <v>5033</v>
      </c>
      <c r="E2859" t="s">
        <v>5037</v>
      </c>
      <c r="F2859" t="s">
        <v>5044</v>
      </c>
      <c r="G2859">
        <v>78.962900000000005</v>
      </c>
      <c r="H2859">
        <v>20.593699999999998</v>
      </c>
      <c r="I2859">
        <v>36651</v>
      </c>
      <c r="J2859">
        <v>232982</v>
      </c>
      <c r="K2859">
        <v>46539</v>
      </c>
      <c r="L2859">
        <v>10097</v>
      </c>
      <c r="M2859">
        <v>5750</v>
      </c>
      <c r="N2859" s="5">
        <v>0.15731308160630381</v>
      </c>
      <c r="O2859">
        <v>257028</v>
      </c>
      <c r="P2859">
        <v>0</v>
      </c>
      <c r="Q2859">
        <v>0</v>
      </c>
      <c r="S2859" s="5"/>
      <c r="T2859" t="s">
        <v>5056</v>
      </c>
      <c r="U2859" s="3">
        <v>45403</v>
      </c>
      <c r="V2859" t="str">
        <f t="shared" si="132"/>
        <v>Sunday</v>
      </c>
      <c r="W2859" t="str">
        <f t="shared" si="133"/>
        <v>April</v>
      </c>
      <c r="X2859">
        <v>11</v>
      </c>
      <c r="Y2859" t="str">
        <f t="shared" si="134"/>
        <v>Morning</v>
      </c>
      <c r="Z2859" t="s">
        <v>5070</v>
      </c>
    </row>
    <row r="2860" spans="1:26" x14ac:dyDescent="0.3">
      <c r="A2860" t="s">
        <v>2881</v>
      </c>
      <c r="B2860" t="s">
        <v>5024</v>
      </c>
      <c r="C2860" t="s">
        <v>5030</v>
      </c>
      <c r="D2860" t="s">
        <v>5031</v>
      </c>
      <c r="E2860" t="s">
        <v>5036</v>
      </c>
      <c r="F2860" t="s">
        <v>5048</v>
      </c>
      <c r="G2860">
        <v>10.451499999999999</v>
      </c>
      <c r="H2860">
        <v>51.165700000000001</v>
      </c>
      <c r="I2860">
        <v>220329</v>
      </c>
      <c r="J2860">
        <v>1759531</v>
      </c>
      <c r="K2860">
        <v>321586</v>
      </c>
      <c r="L2860">
        <v>58416</v>
      </c>
      <c r="M2860">
        <v>44778</v>
      </c>
      <c r="N2860" s="5">
        <v>0.12522069744004499</v>
      </c>
      <c r="O2860">
        <v>1999207</v>
      </c>
      <c r="P2860">
        <v>1759531</v>
      </c>
      <c r="Q2860">
        <v>0</v>
      </c>
      <c r="S2860" s="5"/>
      <c r="T2860" t="s">
        <v>5052</v>
      </c>
      <c r="U2860" s="3">
        <v>45685</v>
      </c>
      <c r="V2860" t="str">
        <f t="shared" si="132"/>
        <v>Tuesday</v>
      </c>
      <c r="W2860" t="str">
        <f t="shared" si="133"/>
        <v>January</v>
      </c>
      <c r="X2860">
        <v>11</v>
      </c>
      <c r="Y2860" t="str">
        <f t="shared" si="134"/>
        <v>Morning</v>
      </c>
      <c r="Z2860" t="s">
        <v>5070</v>
      </c>
    </row>
    <row r="2861" spans="1:26" x14ac:dyDescent="0.3">
      <c r="A2861" t="s">
        <v>2882</v>
      </c>
      <c r="B2861" t="s">
        <v>5027</v>
      </c>
      <c r="C2861" t="s">
        <v>5029</v>
      </c>
      <c r="D2861" t="s">
        <v>5032</v>
      </c>
      <c r="E2861" t="s">
        <v>5036</v>
      </c>
      <c r="F2861" t="s">
        <v>5046</v>
      </c>
      <c r="G2861">
        <v>133.77510000000001</v>
      </c>
      <c r="H2861">
        <v>-25.2744</v>
      </c>
      <c r="I2861">
        <v>30579</v>
      </c>
      <c r="J2861">
        <v>378495</v>
      </c>
      <c r="K2861">
        <v>73729</v>
      </c>
      <c r="L2861">
        <v>23008</v>
      </c>
      <c r="M2861">
        <v>15908</v>
      </c>
      <c r="N2861" s="5">
        <v>8.0792752434608886E-2</v>
      </c>
      <c r="O2861">
        <v>435307</v>
      </c>
      <c r="P2861">
        <v>363278</v>
      </c>
      <c r="Q2861">
        <v>0</v>
      </c>
      <c r="S2861" s="5"/>
      <c r="T2861" t="s">
        <v>5061</v>
      </c>
      <c r="U2861" s="3">
        <v>45580</v>
      </c>
      <c r="V2861" t="str">
        <f t="shared" si="132"/>
        <v>Tuesday</v>
      </c>
      <c r="W2861" t="str">
        <f t="shared" si="133"/>
        <v>October</v>
      </c>
      <c r="X2861">
        <v>19</v>
      </c>
      <c r="Y2861" t="str">
        <f t="shared" si="134"/>
        <v>Evening</v>
      </c>
      <c r="Z2861" t="s">
        <v>5069</v>
      </c>
    </row>
    <row r="2862" spans="1:26" x14ac:dyDescent="0.3">
      <c r="A2862" t="s">
        <v>2883</v>
      </c>
      <c r="B2862" t="s">
        <v>5027</v>
      </c>
      <c r="C2862" t="s">
        <v>5029</v>
      </c>
      <c r="D2862" t="s">
        <v>5032</v>
      </c>
      <c r="E2862" t="s">
        <v>5036</v>
      </c>
      <c r="F2862" t="s">
        <v>5050</v>
      </c>
      <c r="G2862">
        <v>-95.712900000000005</v>
      </c>
      <c r="H2862">
        <v>37.090200000000003</v>
      </c>
      <c r="I2862">
        <v>133955</v>
      </c>
      <c r="J2862">
        <v>1417353</v>
      </c>
      <c r="K2862">
        <v>189881</v>
      </c>
      <c r="L2862">
        <v>106138</v>
      </c>
      <c r="M2862">
        <v>83889</v>
      </c>
      <c r="N2862" s="5">
        <v>9.4510955108157241E-2</v>
      </c>
      <c r="O2862">
        <v>1742680</v>
      </c>
      <c r="P2862">
        <v>1417353</v>
      </c>
      <c r="Q2862">
        <v>0</v>
      </c>
      <c r="S2862" s="5"/>
      <c r="T2862" t="s">
        <v>5061</v>
      </c>
      <c r="U2862" s="3">
        <v>45602</v>
      </c>
      <c r="V2862" t="str">
        <f t="shared" si="132"/>
        <v>Wednesday</v>
      </c>
      <c r="W2862" t="str">
        <f t="shared" si="133"/>
        <v>November</v>
      </c>
      <c r="X2862">
        <v>11</v>
      </c>
      <c r="Y2862" t="str">
        <f t="shared" si="134"/>
        <v>Morning</v>
      </c>
      <c r="Z2862" t="s">
        <v>5069</v>
      </c>
    </row>
    <row r="2863" spans="1:26" x14ac:dyDescent="0.3">
      <c r="A2863" t="s">
        <v>2884</v>
      </c>
      <c r="B2863" t="s">
        <v>5024</v>
      </c>
      <c r="C2863" t="s">
        <v>5030</v>
      </c>
      <c r="D2863" t="s">
        <v>5033</v>
      </c>
      <c r="E2863" t="s">
        <v>5039</v>
      </c>
      <c r="F2863" t="s">
        <v>5045</v>
      </c>
      <c r="G2863">
        <v>-51.9253</v>
      </c>
      <c r="H2863">
        <v>-14.234999999999999</v>
      </c>
      <c r="I2863">
        <v>51809</v>
      </c>
      <c r="J2863">
        <v>225174</v>
      </c>
      <c r="K2863">
        <v>53484</v>
      </c>
      <c r="L2863">
        <v>13991</v>
      </c>
      <c r="M2863">
        <v>4802</v>
      </c>
      <c r="N2863" s="5">
        <v>0.23008490941182499</v>
      </c>
      <c r="O2863">
        <v>292580</v>
      </c>
      <c r="P2863">
        <v>0</v>
      </c>
      <c r="Q2863">
        <v>0</v>
      </c>
      <c r="S2863" s="5"/>
      <c r="T2863" t="s">
        <v>5056</v>
      </c>
      <c r="U2863" s="3">
        <v>45778</v>
      </c>
      <c r="V2863" t="str">
        <f t="shared" si="132"/>
        <v>Thursday</v>
      </c>
      <c r="W2863" t="str">
        <f t="shared" si="133"/>
        <v>May</v>
      </c>
      <c r="X2863">
        <v>17</v>
      </c>
      <c r="Y2863" t="str">
        <f t="shared" si="134"/>
        <v>Afternoon</v>
      </c>
      <c r="Z2863" t="s">
        <v>5071</v>
      </c>
    </row>
    <row r="2864" spans="1:26" x14ac:dyDescent="0.3">
      <c r="A2864" t="s">
        <v>2885</v>
      </c>
      <c r="B2864" t="s">
        <v>5025</v>
      </c>
      <c r="C2864" t="s">
        <v>5029</v>
      </c>
      <c r="D2864" t="s">
        <v>5033</v>
      </c>
      <c r="E2864" t="s">
        <v>5037</v>
      </c>
      <c r="F2864" t="s">
        <v>5049</v>
      </c>
      <c r="G2864">
        <v>-106.3468</v>
      </c>
      <c r="H2864">
        <v>56.130400000000002</v>
      </c>
      <c r="I2864">
        <v>60839</v>
      </c>
      <c r="J2864">
        <v>279457</v>
      </c>
      <c r="K2864">
        <v>38544</v>
      </c>
      <c r="L2864">
        <v>13860</v>
      </c>
      <c r="M2864">
        <v>12809</v>
      </c>
      <c r="N2864" s="5">
        <v>0.21770554845592929</v>
      </c>
      <c r="O2864">
        <v>331798</v>
      </c>
      <c r="P2864">
        <v>0</v>
      </c>
      <c r="Q2864">
        <v>0</v>
      </c>
      <c r="S2864" s="5"/>
      <c r="T2864" t="s">
        <v>5056</v>
      </c>
      <c r="U2864" s="3">
        <v>45771</v>
      </c>
      <c r="V2864" t="str">
        <f t="shared" si="132"/>
        <v>Thursday</v>
      </c>
      <c r="W2864" t="str">
        <f t="shared" si="133"/>
        <v>April</v>
      </c>
      <c r="X2864">
        <v>11</v>
      </c>
      <c r="Y2864" t="str">
        <f t="shared" si="134"/>
        <v>Morning</v>
      </c>
      <c r="Z2864" t="s">
        <v>5071</v>
      </c>
    </row>
    <row r="2865" spans="1:26" x14ac:dyDescent="0.3">
      <c r="A2865" t="s">
        <v>2886</v>
      </c>
      <c r="B2865" t="s">
        <v>5024</v>
      </c>
      <c r="C2865" t="s">
        <v>5029</v>
      </c>
      <c r="D2865" t="s">
        <v>5035</v>
      </c>
      <c r="E2865" t="s">
        <v>5040</v>
      </c>
      <c r="F2865" t="s">
        <v>5050</v>
      </c>
      <c r="G2865">
        <v>-95.712900000000005</v>
      </c>
      <c r="H2865">
        <v>37.090200000000003</v>
      </c>
      <c r="I2865">
        <v>21875</v>
      </c>
      <c r="J2865">
        <v>185316</v>
      </c>
      <c r="K2865">
        <v>25496</v>
      </c>
      <c r="L2865">
        <v>8658</v>
      </c>
      <c r="M2865">
        <v>6238</v>
      </c>
      <c r="N2865" s="5">
        <v>0.11804318144892539</v>
      </c>
      <c r="O2865">
        <v>239403</v>
      </c>
      <c r="P2865">
        <v>0</v>
      </c>
      <c r="Q2865">
        <v>419445</v>
      </c>
      <c r="S2865" s="5"/>
      <c r="T2865" t="s">
        <v>5058</v>
      </c>
      <c r="U2865" s="3">
        <v>45624</v>
      </c>
      <c r="V2865" t="str">
        <f t="shared" si="132"/>
        <v>Thursday</v>
      </c>
      <c r="W2865" t="str">
        <f t="shared" si="133"/>
        <v>November</v>
      </c>
      <c r="X2865">
        <v>10</v>
      </c>
      <c r="Y2865" t="str">
        <f t="shared" si="134"/>
        <v>Morning</v>
      </c>
      <c r="Z2865" t="s">
        <v>5070</v>
      </c>
    </row>
    <row r="2866" spans="1:26" x14ac:dyDescent="0.3">
      <c r="A2866" t="s">
        <v>2887</v>
      </c>
      <c r="B2866" t="s">
        <v>5023</v>
      </c>
      <c r="C2866" t="s">
        <v>5029</v>
      </c>
      <c r="D2866" t="s">
        <v>5033</v>
      </c>
      <c r="E2866" t="s">
        <v>5036</v>
      </c>
      <c r="F2866" t="s">
        <v>5048</v>
      </c>
      <c r="G2866">
        <v>10.451499999999999</v>
      </c>
      <c r="H2866">
        <v>51.165700000000001</v>
      </c>
      <c r="I2866">
        <v>214156</v>
      </c>
      <c r="J2866">
        <v>948486</v>
      </c>
      <c r="K2866">
        <v>210234</v>
      </c>
      <c r="L2866">
        <v>35908</v>
      </c>
      <c r="M2866">
        <v>26954</v>
      </c>
      <c r="N2866" s="5">
        <v>0.225787499760806</v>
      </c>
      <c r="O2866">
        <v>1112766</v>
      </c>
      <c r="P2866">
        <v>948486</v>
      </c>
      <c r="Q2866">
        <v>0</v>
      </c>
      <c r="R2866">
        <v>26150</v>
      </c>
      <c r="S2866" s="5">
        <v>2.35E-2</v>
      </c>
      <c r="T2866" t="s">
        <v>5057</v>
      </c>
      <c r="U2866" s="3">
        <v>45454</v>
      </c>
      <c r="V2866" t="str">
        <f t="shared" si="132"/>
        <v>Tuesday</v>
      </c>
      <c r="W2866" t="str">
        <f t="shared" si="133"/>
        <v>June</v>
      </c>
      <c r="X2866">
        <v>12</v>
      </c>
      <c r="Y2866" t="str">
        <f t="shared" si="134"/>
        <v>Afternoon</v>
      </c>
      <c r="Z2866" t="s">
        <v>5071</v>
      </c>
    </row>
    <row r="2867" spans="1:26" x14ac:dyDescent="0.3">
      <c r="A2867" t="s">
        <v>2888</v>
      </c>
      <c r="B2867" t="s">
        <v>5024</v>
      </c>
      <c r="C2867" t="s">
        <v>5029</v>
      </c>
      <c r="D2867" t="s">
        <v>5035</v>
      </c>
      <c r="E2867" t="s">
        <v>5040</v>
      </c>
      <c r="F2867" t="s">
        <v>5049</v>
      </c>
      <c r="G2867">
        <v>-106.3468</v>
      </c>
      <c r="H2867">
        <v>56.130400000000002</v>
      </c>
      <c r="I2867">
        <v>26836</v>
      </c>
      <c r="J2867">
        <v>230639</v>
      </c>
      <c r="K2867">
        <v>53520</v>
      </c>
      <c r="L2867">
        <v>8438</v>
      </c>
      <c r="M2867">
        <v>5740</v>
      </c>
      <c r="N2867" s="5">
        <v>0.11635706157687351</v>
      </c>
      <c r="O2867">
        <v>276488</v>
      </c>
      <c r="P2867">
        <v>0</v>
      </c>
      <c r="Q2867">
        <v>210564</v>
      </c>
      <c r="S2867" s="5"/>
      <c r="T2867" t="s">
        <v>5058</v>
      </c>
      <c r="U2867" s="3">
        <v>45296</v>
      </c>
      <c r="V2867" t="str">
        <f t="shared" si="132"/>
        <v>Friday</v>
      </c>
      <c r="W2867" t="str">
        <f t="shared" si="133"/>
        <v>January</v>
      </c>
      <c r="X2867">
        <v>16</v>
      </c>
      <c r="Y2867" t="str">
        <f t="shared" si="134"/>
        <v>Afternoon</v>
      </c>
      <c r="Z2867" t="s">
        <v>5070</v>
      </c>
    </row>
    <row r="2868" spans="1:26" x14ac:dyDescent="0.3">
      <c r="A2868" t="s">
        <v>2889</v>
      </c>
      <c r="B2868" t="s">
        <v>5024</v>
      </c>
      <c r="C2868" t="s">
        <v>5029</v>
      </c>
      <c r="D2868" t="s">
        <v>5031</v>
      </c>
      <c r="E2868" t="s">
        <v>5036</v>
      </c>
      <c r="F2868" t="s">
        <v>5050</v>
      </c>
      <c r="G2868">
        <v>-95.712900000000005</v>
      </c>
      <c r="H2868">
        <v>37.090200000000003</v>
      </c>
      <c r="I2868">
        <v>103880</v>
      </c>
      <c r="J2868">
        <v>847230</v>
      </c>
      <c r="K2868">
        <v>139999</v>
      </c>
      <c r="L2868">
        <v>30160</v>
      </c>
      <c r="M2868">
        <v>21724</v>
      </c>
      <c r="N2868" s="5">
        <v>0.1226124723784883</v>
      </c>
      <c r="O2868">
        <v>1071081</v>
      </c>
      <c r="P2868">
        <v>847230</v>
      </c>
      <c r="Q2868">
        <v>0</v>
      </c>
      <c r="S2868" s="5"/>
      <c r="T2868" t="s">
        <v>5052</v>
      </c>
      <c r="U2868" s="3">
        <v>45493</v>
      </c>
      <c r="V2868" t="str">
        <f t="shared" si="132"/>
        <v>Saturday</v>
      </c>
      <c r="W2868" t="str">
        <f t="shared" si="133"/>
        <v>July</v>
      </c>
      <c r="X2868">
        <v>15</v>
      </c>
      <c r="Y2868" t="str">
        <f t="shared" si="134"/>
        <v>Afternoon</v>
      </c>
      <c r="Z2868" t="s">
        <v>5070</v>
      </c>
    </row>
    <row r="2869" spans="1:26" x14ac:dyDescent="0.3">
      <c r="A2869" t="s">
        <v>2890</v>
      </c>
      <c r="B2869" t="s">
        <v>5025</v>
      </c>
      <c r="C2869" t="s">
        <v>5029</v>
      </c>
      <c r="D2869" t="s">
        <v>5035</v>
      </c>
      <c r="E2869" t="s">
        <v>5037</v>
      </c>
      <c r="F2869" t="s">
        <v>5049</v>
      </c>
      <c r="G2869">
        <v>-106.3468</v>
      </c>
      <c r="H2869">
        <v>56.130400000000002</v>
      </c>
      <c r="I2869">
        <v>149740</v>
      </c>
      <c r="J2869">
        <v>936846</v>
      </c>
      <c r="K2869">
        <v>218174</v>
      </c>
      <c r="L2869">
        <v>39098</v>
      </c>
      <c r="M2869">
        <v>22988</v>
      </c>
      <c r="N2869" s="5">
        <v>0.15983454007172049</v>
      </c>
      <c r="O2869">
        <v>1040539</v>
      </c>
      <c r="P2869">
        <v>0</v>
      </c>
      <c r="Q2869">
        <v>0</v>
      </c>
      <c r="S2869" s="5"/>
      <c r="T2869" t="s">
        <v>5058</v>
      </c>
      <c r="U2869" s="3">
        <v>45473</v>
      </c>
      <c r="V2869" t="str">
        <f t="shared" si="132"/>
        <v>Sunday</v>
      </c>
      <c r="W2869" t="str">
        <f t="shared" si="133"/>
        <v>June</v>
      </c>
      <c r="X2869">
        <v>11</v>
      </c>
      <c r="Y2869" t="str">
        <f t="shared" si="134"/>
        <v>Morning</v>
      </c>
      <c r="Z2869" t="s">
        <v>5070</v>
      </c>
    </row>
    <row r="2870" spans="1:26" x14ac:dyDescent="0.3">
      <c r="A2870" t="s">
        <v>2891</v>
      </c>
      <c r="B2870" t="s">
        <v>5027</v>
      </c>
      <c r="C2870" t="s">
        <v>5030</v>
      </c>
      <c r="D2870" t="s">
        <v>5032</v>
      </c>
      <c r="E2870" t="s">
        <v>5036</v>
      </c>
      <c r="F2870" t="s">
        <v>5048</v>
      </c>
      <c r="G2870">
        <v>10.451499999999999</v>
      </c>
      <c r="H2870">
        <v>51.165700000000001</v>
      </c>
      <c r="I2870">
        <v>69484</v>
      </c>
      <c r="J2870">
        <v>1365119</v>
      </c>
      <c r="K2870">
        <v>275687</v>
      </c>
      <c r="L2870">
        <v>89617</v>
      </c>
      <c r="M2870">
        <v>78376</v>
      </c>
      <c r="N2870" s="5">
        <v>5.0900252177598103E-2</v>
      </c>
      <c r="O2870">
        <v>1519342</v>
      </c>
      <c r="P2870">
        <v>1365119</v>
      </c>
      <c r="Q2870">
        <v>0</v>
      </c>
      <c r="S2870" s="5"/>
      <c r="T2870" t="s">
        <v>5061</v>
      </c>
      <c r="U2870" s="3">
        <v>45432</v>
      </c>
      <c r="V2870" t="str">
        <f t="shared" si="132"/>
        <v>Monday</v>
      </c>
      <c r="W2870" t="str">
        <f t="shared" si="133"/>
        <v>May</v>
      </c>
      <c r="X2870">
        <v>18</v>
      </c>
      <c r="Y2870" t="str">
        <f t="shared" si="134"/>
        <v>Evening</v>
      </c>
      <c r="Z2870" t="s">
        <v>5069</v>
      </c>
    </row>
    <row r="2871" spans="1:26" x14ac:dyDescent="0.3">
      <c r="A2871" t="s">
        <v>2892</v>
      </c>
      <c r="B2871" t="s">
        <v>5023</v>
      </c>
      <c r="C2871" t="s">
        <v>5029</v>
      </c>
      <c r="D2871" t="s">
        <v>5033</v>
      </c>
      <c r="E2871" t="s">
        <v>5036</v>
      </c>
      <c r="F2871" t="s">
        <v>5049</v>
      </c>
      <c r="G2871">
        <v>-106.3468</v>
      </c>
      <c r="H2871">
        <v>56.130400000000002</v>
      </c>
      <c r="I2871">
        <v>87701</v>
      </c>
      <c r="J2871">
        <v>393327</v>
      </c>
      <c r="K2871">
        <v>50677</v>
      </c>
      <c r="L2871">
        <v>13147</v>
      </c>
      <c r="M2871">
        <v>21522</v>
      </c>
      <c r="N2871" s="5">
        <v>0.2229741803613349</v>
      </c>
      <c r="O2871">
        <v>495008</v>
      </c>
      <c r="P2871">
        <v>342174</v>
      </c>
      <c r="Q2871">
        <v>0</v>
      </c>
      <c r="R2871">
        <v>12325</v>
      </c>
      <c r="S2871" s="5">
        <v>2.4899999999999999E-2</v>
      </c>
      <c r="T2871" t="s">
        <v>5056</v>
      </c>
      <c r="U2871" s="3">
        <v>45759</v>
      </c>
      <c r="V2871" t="str">
        <f t="shared" si="132"/>
        <v>Saturday</v>
      </c>
      <c r="W2871" t="str">
        <f t="shared" si="133"/>
        <v>April</v>
      </c>
      <c r="X2871">
        <v>16</v>
      </c>
      <c r="Y2871" t="str">
        <f t="shared" si="134"/>
        <v>Afternoon</v>
      </c>
      <c r="Z2871" t="s">
        <v>5071</v>
      </c>
    </row>
    <row r="2872" spans="1:26" x14ac:dyDescent="0.3">
      <c r="A2872" t="s">
        <v>2893</v>
      </c>
      <c r="B2872" t="s">
        <v>5023</v>
      </c>
      <c r="C2872" t="s">
        <v>5029</v>
      </c>
      <c r="D2872" t="s">
        <v>5035</v>
      </c>
      <c r="E2872" t="s">
        <v>5040</v>
      </c>
      <c r="F2872" t="s">
        <v>5047</v>
      </c>
      <c r="G2872">
        <v>138.25290000000001</v>
      </c>
      <c r="H2872">
        <v>36.204799999999999</v>
      </c>
      <c r="I2872">
        <v>24591</v>
      </c>
      <c r="J2872">
        <v>169480</v>
      </c>
      <c r="K2872">
        <v>23896</v>
      </c>
      <c r="L2872">
        <v>7607</v>
      </c>
      <c r="M2872">
        <v>7190</v>
      </c>
      <c r="N2872" s="5">
        <v>0.14509810540052639</v>
      </c>
      <c r="O2872">
        <v>195174</v>
      </c>
      <c r="P2872">
        <v>0</v>
      </c>
      <c r="Q2872">
        <v>68239</v>
      </c>
      <c r="R2872">
        <v>2888</v>
      </c>
      <c r="S2872" s="5">
        <v>1.4800000000000001E-2</v>
      </c>
      <c r="T2872" t="s">
        <v>5058</v>
      </c>
      <c r="U2872" s="3">
        <v>45393</v>
      </c>
      <c r="V2872" t="str">
        <f t="shared" si="132"/>
        <v>Thursday</v>
      </c>
      <c r="W2872" t="str">
        <f t="shared" si="133"/>
        <v>April</v>
      </c>
      <c r="X2872">
        <v>18</v>
      </c>
      <c r="Y2872" t="str">
        <f t="shared" si="134"/>
        <v>Evening</v>
      </c>
      <c r="Z2872" t="s">
        <v>5070</v>
      </c>
    </row>
    <row r="2873" spans="1:26" x14ac:dyDescent="0.3">
      <c r="A2873" t="s">
        <v>2894</v>
      </c>
      <c r="B2873" t="s">
        <v>5024</v>
      </c>
      <c r="C2873" t="s">
        <v>5029</v>
      </c>
      <c r="D2873" t="s">
        <v>5033</v>
      </c>
      <c r="E2873" t="s">
        <v>5039</v>
      </c>
      <c r="F2873" t="s">
        <v>5048</v>
      </c>
      <c r="G2873">
        <v>10.451499999999999</v>
      </c>
      <c r="H2873">
        <v>51.165700000000001</v>
      </c>
      <c r="I2873">
        <v>50565</v>
      </c>
      <c r="J2873">
        <v>264435</v>
      </c>
      <c r="K2873">
        <v>55429</v>
      </c>
      <c r="L2873">
        <v>11887</v>
      </c>
      <c r="M2873">
        <v>10073</v>
      </c>
      <c r="N2873" s="5">
        <v>0.19122279491994229</v>
      </c>
      <c r="O2873">
        <v>297630</v>
      </c>
      <c r="P2873">
        <v>0</v>
      </c>
      <c r="Q2873">
        <v>0</v>
      </c>
      <c r="S2873" s="5"/>
      <c r="T2873" t="s">
        <v>5056</v>
      </c>
      <c r="U2873" s="3">
        <v>45671</v>
      </c>
      <c r="V2873" t="str">
        <f t="shared" si="132"/>
        <v>Tuesday</v>
      </c>
      <c r="W2873" t="str">
        <f t="shared" si="133"/>
        <v>January</v>
      </c>
      <c r="X2873">
        <v>12</v>
      </c>
      <c r="Y2873" t="str">
        <f t="shared" si="134"/>
        <v>Afternoon</v>
      </c>
      <c r="Z2873" t="s">
        <v>5070</v>
      </c>
    </row>
    <row r="2874" spans="1:26" x14ac:dyDescent="0.3">
      <c r="A2874" t="s">
        <v>2895</v>
      </c>
      <c r="B2874" t="s">
        <v>5023</v>
      </c>
      <c r="C2874" t="s">
        <v>5029</v>
      </c>
      <c r="D2874" t="s">
        <v>5033</v>
      </c>
      <c r="E2874" t="s">
        <v>5040</v>
      </c>
      <c r="F2874" t="s">
        <v>5046</v>
      </c>
      <c r="G2874">
        <v>133.77510000000001</v>
      </c>
      <c r="H2874">
        <v>-25.2744</v>
      </c>
      <c r="I2874">
        <v>59472</v>
      </c>
      <c r="J2874">
        <v>279315</v>
      </c>
      <c r="K2874">
        <v>65705</v>
      </c>
      <c r="L2874">
        <v>15299</v>
      </c>
      <c r="M2874">
        <v>16104</v>
      </c>
      <c r="N2874" s="5">
        <v>0.212921381721627</v>
      </c>
      <c r="O2874">
        <v>357068</v>
      </c>
      <c r="P2874">
        <v>0</v>
      </c>
      <c r="Q2874">
        <v>194114</v>
      </c>
      <c r="R2874">
        <v>5713</v>
      </c>
      <c r="S2874" s="5">
        <v>1.6E-2</v>
      </c>
      <c r="T2874" t="s">
        <v>5056</v>
      </c>
      <c r="U2874" s="3">
        <v>45375</v>
      </c>
      <c r="V2874" t="str">
        <f t="shared" si="132"/>
        <v>Sunday</v>
      </c>
      <c r="W2874" t="str">
        <f t="shared" si="133"/>
        <v>March</v>
      </c>
      <c r="X2874">
        <v>12</v>
      </c>
      <c r="Y2874" t="str">
        <f t="shared" si="134"/>
        <v>Afternoon</v>
      </c>
      <c r="Z2874" t="s">
        <v>5071</v>
      </c>
    </row>
    <row r="2875" spans="1:26" x14ac:dyDescent="0.3">
      <c r="A2875" t="s">
        <v>2896</v>
      </c>
      <c r="B2875" t="s">
        <v>5025</v>
      </c>
      <c r="C2875" t="s">
        <v>5029</v>
      </c>
      <c r="D2875" t="s">
        <v>5033</v>
      </c>
      <c r="E2875" t="s">
        <v>5037</v>
      </c>
      <c r="F2875" t="s">
        <v>5045</v>
      </c>
      <c r="G2875">
        <v>-51.9253</v>
      </c>
      <c r="H2875">
        <v>-14.234999999999999</v>
      </c>
      <c r="I2875">
        <v>85515</v>
      </c>
      <c r="J2875">
        <v>385345</v>
      </c>
      <c r="K2875">
        <v>92515</v>
      </c>
      <c r="L2875">
        <v>17785</v>
      </c>
      <c r="M2875">
        <v>13342</v>
      </c>
      <c r="N2875" s="5">
        <v>0.2219188330095723</v>
      </c>
      <c r="O2875">
        <v>427384</v>
      </c>
      <c r="P2875">
        <v>0</v>
      </c>
      <c r="Q2875">
        <v>0</v>
      </c>
      <c r="S2875" s="5"/>
      <c r="T2875" t="s">
        <v>5056</v>
      </c>
      <c r="U2875" s="3">
        <v>45386</v>
      </c>
      <c r="V2875" t="str">
        <f t="shared" si="132"/>
        <v>Thursday</v>
      </c>
      <c r="W2875" t="str">
        <f t="shared" si="133"/>
        <v>April</v>
      </c>
      <c r="X2875">
        <v>10</v>
      </c>
      <c r="Y2875" t="str">
        <f t="shared" si="134"/>
        <v>Morning</v>
      </c>
      <c r="Z2875" t="s">
        <v>5071</v>
      </c>
    </row>
    <row r="2876" spans="1:26" x14ac:dyDescent="0.3">
      <c r="A2876" t="s">
        <v>2897</v>
      </c>
      <c r="B2876" t="s">
        <v>5027</v>
      </c>
      <c r="C2876" t="s">
        <v>5029</v>
      </c>
      <c r="D2876" t="s">
        <v>5033</v>
      </c>
      <c r="E2876" t="s">
        <v>5036</v>
      </c>
      <c r="F2876" t="s">
        <v>5044</v>
      </c>
      <c r="G2876">
        <v>78.962900000000005</v>
      </c>
      <c r="H2876">
        <v>20.593699999999998</v>
      </c>
      <c r="I2876">
        <v>98208</v>
      </c>
      <c r="J2876">
        <v>409352</v>
      </c>
      <c r="K2876">
        <v>88431</v>
      </c>
      <c r="L2876">
        <v>15346</v>
      </c>
      <c r="M2876">
        <v>15459</v>
      </c>
      <c r="N2876" s="5">
        <v>0.23991266063498129</v>
      </c>
      <c r="O2876">
        <v>464767</v>
      </c>
      <c r="P2876">
        <v>352810</v>
      </c>
      <c r="Q2876">
        <v>0</v>
      </c>
      <c r="S2876" s="5"/>
      <c r="T2876" t="s">
        <v>5057</v>
      </c>
      <c r="U2876" s="3">
        <v>45411</v>
      </c>
      <c r="V2876" t="str">
        <f t="shared" si="132"/>
        <v>Monday</v>
      </c>
      <c r="W2876" t="str">
        <f t="shared" si="133"/>
        <v>April</v>
      </c>
      <c r="X2876">
        <v>10</v>
      </c>
      <c r="Y2876" t="str">
        <f t="shared" si="134"/>
        <v>Morning</v>
      </c>
      <c r="Z2876" t="s">
        <v>5071</v>
      </c>
    </row>
    <row r="2877" spans="1:26" x14ac:dyDescent="0.3">
      <c r="A2877" t="s">
        <v>2898</v>
      </c>
      <c r="B2877" t="s">
        <v>5024</v>
      </c>
      <c r="C2877" t="s">
        <v>5029</v>
      </c>
      <c r="D2877" t="s">
        <v>5031</v>
      </c>
      <c r="E2877" t="s">
        <v>5040</v>
      </c>
      <c r="F2877" t="s">
        <v>5043</v>
      </c>
      <c r="G2877">
        <v>-3.4359999999999999</v>
      </c>
      <c r="H2877">
        <v>55.378100000000003</v>
      </c>
      <c r="I2877">
        <v>30893</v>
      </c>
      <c r="J2877">
        <v>314050</v>
      </c>
      <c r="K2877">
        <v>62596</v>
      </c>
      <c r="L2877">
        <v>11901</v>
      </c>
      <c r="M2877">
        <v>17639</v>
      </c>
      <c r="N2877" s="5">
        <v>9.8372678098938085E-2</v>
      </c>
      <c r="O2877">
        <v>359941</v>
      </c>
      <c r="P2877">
        <v>0</v>
      </c>
      <c r="Q2877">
        <v>216560</v>
      </c>
      <c r="S2877" s="5"/>
      <c r="T2877" t="s">
        <v>5051</v>
      </c>
      <c r="U2877" s="3">
        <v>45547</v>
      </c>
      <c r="V2877" t="str">
        <f t="shared" si="132"/>
        <v>Thursday</v>
      </c>
      <c r="W2877" t="str">
        <f t="shared" si="133"/>
        <v>September</v>
      </c>
      <c r="X2877">
        <v>18</v>
      </c>
      <c r="Y2877" t="str">
        <f t="shared" si="134"/>
        <v>Evening</v>
      </c>
      <c r="Z2877" t="s">
        <v>5069</v>
      </c>
    </row>
    <row r="2878" spans="1:26" x14ac:dyDescent="0.3">
      <c r="A2878" t="s">
        <v>2899</v>
      </c>
      <c r="B2878" t="s">
        <v>5027</v>
      </c>
      <c r="C2878" t="s">
        <v>5029</v>
      </c>
      <c r="D2878" t="s">
        <v>5033</v>
      </c>
      <c r="E2878" t="s">
        <v>5036</v>
      </c>
      <c r="F2878" t="s">
        <v>5046</v>
      </c>
      <c r="G2878">
        <v>133.77510000000001</v>
      </c>
      <c r="H2878">
        <v>-25.2744</v>
      </c>
      <c r="I2878">
        <v>36383</v>
      </c>
      <c r="J2878">
        <v>236149</v>
      </c>
      <c r="K2878">
        <v>24464</v>
      </c>
      <c r="L2878">
        <v>12924</v>
      </c>
      <c r="M2878">
        <v>5521</v>
      </c>
      <c r="N2878" s="5">
        <v>0.1540686251343579</v>
      </c>
      <c r="O2878">
        <v>306301</v>
      </c>
      <c r="P2878">
        <v>220349</v>
      </c>
      <c r="Q2878">
        <v>0</v>
      </c>
      <c r="S2878" s="5"/>
      <c r="T2878" t="s">
        <v>5057</v>
      </c>
      <c r="U2878" s="3">
        <v>45494</v>
      </c>
      <c r="V2878" t="str">
        <f t="shared" si="132"/>
        <v>Sunday</v>
      </c>
      <c r="W2878" t="str">
        <f t="shared" si="133"/>
        <v>July</v>
      </c>
      <c r="X2878">
        <v>15</v>
      </c>
      <c r="Y2878" t="str">
        <f t="shared" si="134"/>
        <v>Afternoon</v>
      </c>
      <c r="Z2878" t="s">
        <v>5070</v>
      </c>
    </row>
    <row r="2879" spans="1:26" x14ac:dyDescent="0.3">
      <c r="A2879" t="s">
        <v>2900</v>
      </c>
      <c r="B2879" t="s">
        <v>5027</v>
      </c>
      <c r="C2879" t="s">
        <v>5029</v>
      </c>
      <c r="D2879" t="s">
        <v>5032</v>
      </c>
      <c r="E2879" t="s">
        <v>5036</v>
      </c>
      <c r="F2879" t="s">
        <v>5044</v>
      </c>
      <c r="G2879">
        <v>78.962900000000005</v>
      </c>
      <c r="H2879">
        <v>20.593699999999998</v>
      </c>
      <c r="I2879">
        <v>228325</v>
      </c>
      <c r="J2879">
        <v>2877644</v>
      </c>
      <c r="K2879">
        <v>541620</v>
      </c>
      <c r="L2879">
        <v>123239</v>
      </c>
      <c r="M2879">
        <v>122440</v>
      </c>
      <c r="N2879" s="5">
        <v>7.9344565142571766E-2</v>
      </c>
      <c r="O2879">
        <v>3209647</v>
      </c>
      <c r="P2879">
        <v>2877644</v>
      </c>
      <c r="Q2879">
        <v>0</v>
      </c>
      <c r="S2879" s="5"/>
      <c r="T2879" t="s">
        <v>5061</v>
      </c>
      <c r="U2879" s="3">
        <v>45555</v>
      </c>
      <c r="V2879" t="str">
        <f t="shared" si="132"/>
        <v>Friday</v>
      </c>
      <c r="W2879" t="str">
        <f t="shared" si="133"/>
        <v>September</v>
      </c>
      <c r="X2879">
        <v>15</v>
      </c>
      <c r="Y2879" t="str">
        <f t="shared" si="134"/>
        <v>Afternoon</v>
      </c>
      <c r="Z2879" t="s">
        <v>5069</v>
      </c>
    </row>
    <row r="2880" spans="1:26" x14ac:dyDescent="0.3">
      <c r="A2880" t="s">
        <v>2901</v>
      </c>
      <c r="B2880" t="s">
        <v>5027</v>
      </c>
      <c r="C2880" t="s">
        <v>5029</v>
      </c>
      <c r="D2880" t="s">
        <v>5033</v>
      </c>
      <c r="E2880" t="s">
        <v>5036</v>
      </c>
      <c r="F2880" t="s">
        <v>5049</v>
      </c>
      <c r="G2880">
        <v>-106.3468</v>
      </c>
      <c r="H2880">
        <v>56.130400000000002</v>
      </c>
      <c r="I2880">
        <v>70277</v>
      </c>
      <c r="J2880">
        <v>429156</v>
      </c>
      <c r="K2880">
        <v>63886</v>
      </c>
      <c r="L2880">
        <v>13627</v>
      </c>
      <c r="M2880">
        <v>19765</v>
      </c>
      <c r="N2880" s="5">
        <v>0.16375807881622209</v>
      </c>
      <c r="O2880">
        <v>517983</v>
      </c>
      <c r="P2880">
        <v>378338</v>
      </c>
      <c r="Q2880">
        <v>0</v>
      </c>
      <c r="S2880" s="5"/>
      <c r="T2880" t="s">
        <v>5057</v>
      </c>
      <c r="U2880" s="3">
        <v>45404</v>
      </c>
      <c r="V2880" t="str">
        <f t="shared" si="132"/>
        <v>Monday</v>
      </c>
      <c r="W2880" t="str">
        <f t="shared" si="133"/>
        <v>April</v>
      </c>
      <c r="X2880">
        <v>17</v>
      </c>
      <c r="Y2880" t="str">
        <f t="shared" si="134"/>
        <v>Afternoon</v>
      </c>
      <c r="Z2880" t="s">
        <v>5070</v>
      </c>
    </row>
    <row r="2881" spans="1:26" x14ac:dyDescent="0.3">
      <c r="A2881" t="s">
        <v>2902</v>
      </c>
      <c r="B2881" t="s">
        <v>5025</v>
      </c>
      <c r="C2881" t="s">
        <v>5029</v>
      </c>
      <c r="D2881" t="s">
        <v>5035</v>
      </c>
      <c r="E2881" t="s">
        <v>5037</v>
      </c>
      <c r="F2881" t="s">
        <v>5043</v>
      </c>
      <c r="G2881">
        <v>-3.4359999999999999</v>
      </c>
      <c r="H2881">
        <v>55.378100000000003</v>
      </c>
      <c r="I2881">
        <v>37082</v>
      </c>
      <c r="J2881">
        <v>333817</v>
      </c>
      <c r="K2881">
        <v>56382</v>
      </c>
      <c r="L2881">
        <v>25163</v>
      </c>
      <c r="M2881">
        <v>8917</v>
      </c>
      <c r="N2881" s="5">
        <v>0.1110860260451931</v>
      </c>
      <c r="O2881">
        <v>367844</v>
      </c>
      <c r="P2881">
        <v>0</v>
      </c>
      <c r="Q2881">
        <v>0</v>
      </c>
      <c r="S2881" s="5"/>
      <c r="T2881" t="s">
        <v>5058</v>
      </c>
      <c r="U2881" s="3">
        <v>45496</v>
      </c>
      <c r="V2881" t="str">
        <f t="shared" si="132"/>
        <v>Tuesday</v>
      </c>
      <c r="W2881" t="str">
        <f t="shared" si="133"/>
        <v>July</v>
      </c>
      <c r="X2881">
        <v>10</v>
      </c>
      <c r="Y2881" t="str">
        <f t="shared" si="134"/>
        <v>Morning</v>
      </c>
      <c r="Z2881" t="s">
        <v>5070</v>
      </c>
    </row>
    <row r="2882" spans="1:26" x14ac:dyDescent="0.3">
      <c r="A2882" t="s">
        <v>2903</v>
      </c>
      <c r="B2882" t="s">
        <v>5027</v>
      </c>
      <c r="C2882" t="s">
        <v>5030</v>
      </c>
      <c r="D2882" t="s">
        <v>5031</v>
      </c>
      <c r="E2882" t="s">
        <v>5036</v>
      </c>
      <c r="F2882" t="s">
        <v>5047</v>
      </c>
      <c r="G2882">
        <v>138.25290000000001</v>
      </c>
      <c r="H2882">
        <v>36.204799999999999</v>
      </c>
      <c r="I2882">
        <v>42329</v>
      </c>
      <c r="J2882">
        <v>508273</v>
      </c>
      <c r="K2882">
        <v>64587</v>
      </c>
      <c r="L2882">
        <v>34310</v>
      </c>
      <c r="M2882">
        <v>14322</v>
      </c>
      <c r="N2882" s="5">
        <v>8.3280605901268359E-2</v>
      </c>
      <c r="O2882">
        <v>628998</v>
      </c>
      <c r="P2882">
        <v>508273</v>
      </c>
      <c r="Q2882">
        <v>0</v>
      </c>
      <c r="S2882" s="5"/>
      <c r="T2882" t="s">
        <v>5052</v>
      </c>
      <c r="U2882" s="3">
        <v>45404</v>
      </c>
      <c r="V2882" t="str">
        <f t="shared" si="132"/>
        <v>Monday</v>
      </c>
      <c r="W2882" t="str">
        <f t="shared" si="133"/>
        <v>April</v>
      </c>
      <c r="X2882">
        <v>11</v>
      </c>
      <c r="Y2882" t="str">
        <f t="shared" si="134"/>
        <v>Morning</v>
      </c>
      <c r="Z2882" t="s">
        <v>5069</v>
      </c>
    </row>
    <row r="2883" spans="1:26" x14ac:dyDescent="0.3">
      <c r="A2883" t="s">
        <v>2904</v>
      </c>
      <c r="B2883" t="s">
        <v>5023</v>
      </c>
      <c r="C2883" t="s">
        <v>5029</v>
      </c>
      <c r="D2883" t="s">
        <v>5033</v>
      </c>
      <c r="E2883" t="s">
        <v>5036</v>
      </c>
      <c r="F2883" t="s">
        <v>5046</v>
      </c>
      <c r="G2883">
        <v>133.77510000000001</v>
      </c>
      <c r="H2883">
        <v>-25.2744</v>
      </c>
      <c r="I2883">
        <v>47176</v>
      </c>
      <c r="J2883">
        <v>253042</v>
      </c>
      <c r="K2883">
        <v>38561</v>
      </c>
      <c r="L2883">
        <v>14066</v>
      </c>
      <c r="M2883">
        <v>14513</v>
      </c>
      <c r="N2883" s="5">
        <v>0.1864365176526343</v>
      </c>
      <c r="O2883">
        <v>280236</v>
      </c>
      <c r="P2883">
        <v>217508</v>
      </c>
      <c r="Q2883">
        <v>0</v>
      </c>
      <c r="R2883">
        <v>5352</v>
      </c>
      <c r="S2883" s="5">
        <v>1.9099999999999999E-2</v>
      </c>
      <c r="T2883" t="s">
        <v>5056</v>
      </c>
      <c r="U2883" s="3">
        <v>45433</v>
      </c>
      <c r="V2883" t="str">
        <f t="shared" ref="V2883:V2946" si="135">TEXT(U2883,"DDDD")</f>
        <v>Tuesday</v>
      </c>
      <c r="W2883" t="str">
        <f t="shared" ref="W2883:W2946" si="136">TEXT(U2883,"MMMM")</f>
        <v>May</v>
      </c>
      <c r="X2883">
        <v>18</v>
      </c>
      <c r="Y2883" t="str">
        <f t="shared" ref="Y2883:Y2946" si="137">IF(X2883&lt;6,"NIght",IF(X2883&lt;12,"Morning",IF(X2883&lt;18,"Afternoon","Evening")))</f>
        <v>Evening</v>
      </c>
      <c r="Z2883" t="s">
        <v>5070</v>
      </c>
    </row>
    <row r="2884" spans="1:26" x14ac:dyDescent="0.3">
      <c r="A2884" t="s">
        <v>2905</v>
      </c>
      <c r="B2884" t="s">
        <v>5023</v>
      </c>
      <c r="C2884" t="s">
        <v>5029</v>
      </c>
      <c r="D2884" t="s">
        <v>5033</v>
      </c>
      <c r="E2884" t="s">
        <v>5036</v>
      </c>
      <c r="F2884" t="s">
        <v>5050</v>
      </c>
      <c r="G2884">
        <v>-95.712900000000005</v>
      </c>
      <c r="H2884">
        <v>37.090200000000003</v>
      </c>
      <c r="I2884">
        <v>73932</v>
      </c>
      <c r="J2884">
        <v>367322</v>
      </c>
      <c r="K2884">
        <v>69128</v>
      </c>
      <c r="L2884">
        <v>16104</v>
      </c>
      <c r="M2884">
        <v>13189</v>
      </c>
      <c r="N2884" s="5">
        <v>0.20127517264408579</v>
      </c>
      <c r="O2884">
        <v>454029</v>
      </c>
      <c r="P2884">
        <v>345607</v>
      </c>
      <c r="Q2884">
        <v>0</v>
      </c>
      <c r="R2884">
        <v>4585</v>
      </c>
      <c r="S2884" s="5">
        <v>1.01E-2</v>
      </c>
      <c r="T2884" t="s">
        <v>5056</v>
      </c>
      <c r="U2884" s="3">
        <v>45322</v>
      </c>
      <c r="V2884" t="str">
        <f t="shared" si="135"/>
        <v>Wednesday</v>
      </c>
      <c r="W2884" t="str">
        <f t="shared" si="136"/>
        <v>January</v>
      </c>
      <c r="X2884">
        <v>11</v>
      </c>
      <c r="Y2884" t="str">
        <f t="shared" si="137"/>
        <v>Morning</v>
      </c>
      <c r="Z2884" t="s">
        <v>5071</v>
      </c>
    </row>
    <row r="2885" spans="1:26" x14ac:dyDescent="0.3">
      <c r="A2885" t="s">
        <v>2906</v>
      </c>
      <c r="B2885" t="s">
        <v>5023</v>
      </c>
      <c r="C2885" t="s">
        <v>5029</v>
      </c>
      <c r="D2885" t="s">
        <v>5033</v>
      </c>
      <c r="E2885" t="s">
        <v>5040</v>
      </c>
      <c r="F2885" t="s">
        <v>5049</v>
      </c>
      <c r="G2885">
        <v>-106.3468</v>
      </c>
      <c r="H2885">
        <v>56.130400000000002</v>
      </c>
      <c r="I2885">
        <v>39304</v>
      </c>
      <c r="J2885">
        <v>250087</v>
      </c>
      <c r="K2885">
        <v>58425</v>
      </c>
      <c r="L2885">
        <v>8016</v>
      </c>
      <c r="M2885">
        <v>5717</v>
      </c>
      <c r="N2885" s="5">
        <v>0.1571617368212469</v>
      </c>
      <c r="O2885">
        <v>291353</v>
      </c>
      <c r="P2885">
        <v>0</v>
      </c>
      <c r="Q2885">
        <v>108194</v>
      </c>
      <c r="R2885">
        <v>3700</v>
      </c>
      <c r="S2885" s="5">
        <v>1.2699999999999999E-2</v>
      </c>
      <c r="T2885" t="s">
        <v>5056</v>
      </c>
      <c r="U2885" s="3">
        <v>45659</v>
      </c>
      <c r="V2885" t="str">
        <f t="shared" si="135"/>
        <v>Thursday</v>
      </c>
      <c r="W2885" t="str">
        <f t="shared" si="136"/>
        <v>January</v>
      </c>
      <c r="X2885">
        <v>15</v>
      </c>
      <c r="Y2885" t="str">
        <f t="shared" si="137"/>
        <v>Afternoon</v>
      </c>
      <c r="Z2885" t="s">
        <v>5070</v>
      </c>
    </row>
    <row r="2886" spans="1:26" x14ac:dyDescent="0.3">
      <c r="A2886" t="s">
        <v>2907</v>
      </c>
      <c r="B2886" t="s">
        <v>5023</v>
      </c>
      <c r="C2886" t="s">
        <v>5029</v>
      </c>
      <c r="D2886" t="s">
        <v>5033</v>
      </c>
      <c r="E2886" t="s">
        <v>5036</v>
      </c>
      <c r="F2886" t="s">
        <v>5048</v>
      </c>
      <c r="G2886">
        <v>10.451499999999999</v>
      </c>
      <c r="H2886">
        <v>51.165700000000001</v>
      </c>
      <c r="I2886">
        <v>25713</v>
      </c>
      <c r="J2886">
        <v>164089</v>
      </c>
      <c r="K2886">
        <v>21228</v>
      </c>
      <c r="L2886">
        <v>5994</v>
      </c>
      <c r="M2886">
        <v>9411</v>
      </c>
      <c r="N2886" s="5">
        <v>0.15670762208890651</v>
      </c>
      <c r="O2886">
        <v>185229</v>
      </c>
      <c r="P2886">
        <v>153389</v>
      </c>
      <c r="Q2886">
        <v>0</v>
      </c>
      <c r="R2886">
        <v>3204</v>
      </c>
      <c r="S2886" s="5">
        <v>1.7299999999999999E-2</v>
      </c>
      <c r="T2886" t="s">
        <v>5056</v>
      </c>
      <c r="U2886" s="3">
        <v>45693</v>
      </c>
      <c r="V2886" t="str">
        <f t="shared" si="135"/>
        <v>Wednesday</v>
      </c>
      <c r="W2886" t="str">
        <f t="shared" si="136"/>
        <v>February</v>
      </c>
      <c r="X2886">
        <v>16</v>
      </c>
      <c r="Y2886" t="str">
        <f t="shared" si="137"/>
        <v>Afternoon</v>
      </c>
      <c r="Z2886" t="s">
        <v>5070</v>
      </c>
    </row>
    <row r="2887" spans="1:26" x14ac:dyDescent="0.3">
      <c r="A2887" t="s">
        <v>2908</v>
      </c>
      <c r="B2887" t="s">
        <v>5024</v>
      </c>
      <c r="C2887" t="s">
        <v>5030</v>
      </c>
      <c r="D2887" t="s">
        <v>5031</v>
      </c>
      <c r="E2887" t="s">
        <v>5036</v>
      </c>
      <c r="F2887" t="s">
        <v>5049</v>
      </c>
      <c r="G2887">
        <v>-106.3468</v>
      </c>
      <c r="H2887">
        <v>56.130400000000002</v>
      </c>
      <c r="I2887">
        <v>165148</v>
      </c>
      <c r="J2887">
        <v>1456600</v>
      </c>
      <c r="K2887">
        <v>190320</v>
      </c>
      <c r="L2887">
        <v>61633</v>
      </c>
      <c r="M2887">
        <v>83493</v>
      </c>
      <c r="N2887" s="5">
        <v>0.1133791619334298</v>
      </c>
      <c r="O2887">
        <v>1822414</v>
      </c>
      <c r="P2887">
        <v>1456600</v>
      </c>
      <c r="Q2887">
        <v>0</v>
      </c>
      <c r="S2887" s="5"/>
      <c r="T2887" t="s">
        <v>5052</v>
      </c>
      <c r="U2887" s="3">
        <v>45595</v>
      </c>
      <c r="V2887" t="str">
        <f t="shared" si="135"/>
        <v>Wednesday</v>
      </c>
      <c r="W2887" t="str">
        <f t="shared" si="136"/>
        <v>October</v>
      </c>
      <c r="X2887">
        <v>18</v>
      </c>
      <c r="Y2887" t="str">
        <f t="shared" si="137"/>
        <v>Evening</v>
      </c>
      <c r="Z2887" t="s">
        <v>5070</v>
      </c>
    </row>
    <row r="2888" spans="1:26" x14ac:dyDescent="0.3">
      <c r="A2888" t="s">
        <v>2909</v>
      </c>
      <c r="B2888" t="s">
        <v>5027</v>
      </c>
      <c r="C2888" t="s">
        <v>5029</v>
      </c>
      <c r="D2888" t="s">
        <v>5033</v>
      </c>
      <c r="E2888" t="s">
        <v>5036</v>
      </c>
      <c r="F2888" t="s">
        <v>5045</v>
      </c>
      <c r="G2888">
        <v>-51.9253</v>
      </c>
      <c r="H2888">
        <v>-14.234999999999999</v>
      </c>
      <c r="I2888">
        <v>50792</v>
      </c>
      <c r="J2888">
        <v>227121</v>
      </c>
      <c r="K2888">
        <v>51203</v>
      </c>
      <c r="L2888">
        <v>11449</v>
      </c>
      <c r="M2888">
        <v>6930</v>
      </c>
      <c r="N2888" s="5">
        <v>0.22363481378355859</v>
      </c>
      <c r="O2888">
        <v>275986</v>
      </c>
      <c r="P2888">
        <v>206631</v>
      </c>
      <c r="Q2888">
        <v>0</v>
      </c>
      <c r="S2888" s="5"/>
      <c r="T2888" t="s">
        <v>5057</v>
      </c>
      <c r="U2888" s="3">
        <v>45461</v>
      </c>
      <c r="V2888" t="str">
        <f t="shared" si="135"/>
        <v>Tuesday</v>
      </c>
      <c r="W2888" t="str">
        <f t="shared" si="136"/>
        <v>June</v>
      </c>
      <c r="X2888">
        <v>12</v>
      </c>
      <c r="Y2888" t="str">
        <f t="shared" si="137"/>
        <v>Afternoon</v>
      </c>
      <c r="Z2888" t="s">
        <v>5071</v>
      </c>
    </row>
    <row r="2889" spans="1:26" x14ac:dyDescent="0.3">
      <c r="A2889" t="s">
        <v>2910</v>
      </c>
      <c r="B2889" t="s">
        <v>5027</v>
      </c>
      <c r="C2889" t="s">
        <v>5029</v>
      </c>
      <c r="D2889" t="s">
        <v>5032</v>
      </c>
      <c r="E2889" t="s">
        <v>5036</v>
      </c>
      <c r="F2889" t="s">
        <v>5047</v>
      </c>
      <c r="G2889">
        <v>138.25290000000001</v>
      </c>
      <c r="H2889">
        <v>36.204799999999999</v>
      </c>
      <c r="I2889">
        <v>39942</v>
      </c>
      <c r="J2889">
        <v>533538</v>
      </c>
      <c r="K2889">
        <v>119153</v>
      </c>
      <c r="L2889">
        <v>36778</v>
      </c>
      <c r="M2889">
        <v>29664</v>
      </c>
      <c r="N2889" s="5">
        <v>7.4863255279778274E-2</v>
      </c>
      <c r="O2889">
        <v>685930</v>
      </c>
      <c r="P2889">
        <v>467245</v>
      </c>
      <c r="Q2889">
        <v>0</v>
      </c>
      <c r="S2889" s="5"/>
      <c r="T2889" t="s">
        <v>5061</v>
      </c>
      <c r="U2889" s="3">
        <v>45708</v>
      </c>
      <c r="V2889" t="str">
        <f t="shared" si="135"/>
        <v>Thursday</v>
      </c>
      <c r="W2889" t="str">
        <f t="shared" si="136"/>
        <v>February</v>
      </c>
      <c r="X2889">
        <v>8</v>
      </c>
      <c r="Y2889" t="str">
        <f t="shared" si="137"/>
        <v>Morning</v>
      </c>
      <c r="Z2889" t="s">
        <v>5069</v>
      </c>
    </row>
    <row r="2890" spans="1:26" x14ac:dyDescent="0.3">
      <c r="A2890" t="s">
        <v>2911</v>
      </c>
      <c r="B2890" t="s">
        <v>5027</v>
      </c>
      <c r="C2890" t="s">
        <v>5030</v>
      </c>
      <c r="D2890" t="s">
        <v>5033</v>
      </c>
      <c r="E2890" t="s">
        <v>5036</v>
      </c>
      <c r="F2890" t="s">
        <v>5047</v>
      </c>
      <c r="G2890">
        <v>138.25290000000001</v>
      </c>
      <c r="H2890">
        <v>36.204799999999999</v>
      </c>
      <c r="I2890">
        <v>45119</v>
      </c>
      <c r="J2890">
        <v>206526</v>
      </c>
      <c r="K2890">
        <v>21105</v>
      </c>
      <c r="L2890">
        <v>15275</v>
      </c>
      <c r="M2890">
        <v>5407</v>
      </c>
      <c r="N2890" s="5">
        <v>0.21846845747075039</v>
      </c>
      <c r="O2890">
        <v>262761</v>
      </c>
      <c r="P2890">
        <v>179117</v>
      </c>
      <c r="Q2890">
        <v>0</v>
      </c>
      <c r="S2890" s="5"/>
      <c r="T2890" t="s">
        <v>5057</v>
      </c>
      <c r="U2890" s="3">
        <v>45451</v>
      </c>
      <c r="V2890" t="str">
        <f t="shared" si="135"/>
        <v>Saturday</v>
      </c>
      <c r="W2890" t="str">
        <f t="shared" si="136"/>
        <v>June</v>
      </c>
      <c r="X2890">
        <v>11</v>
      </c>
      <c r="Y2890" t="str">
        <f t="shared" si="137"/>
        <v>Morning</v>
      </c>
      <c r="Z2890" t="s">
        <v>5071</v>
      </c>
    </row>
    <row r="2891" spans="1:26" x14ac:dyDescent="0.3">
      <c r="A2891" t="s">
        <v>2912</v>
      </c>
      <c r="B2891" t="s">
        <v>5027</v>
      </c>
      <c r="C2891" t="s">
        <v>5029</v>
      </c>
      <c r="D2891" t="s">
        <v>5033</v>
      </c>
      <c r="E2891" t="s">
        <v>5036</v>
      </c>
      <c r="F2891" t="s">
        <v>5049</v>
      </c>
      <c r="G2891">
        <v>-106.3468</v>
      </c>
      <c r="H2891">
        <v>56.130400000000002</v>
      </c>
      <c r="I2891">
        <v>177091</v>
      </c>
      <c r="J2891">
        <v>878601</v>
      </c>
      <c r="K2891">
        <v>131270</v>
      </c>
      <c r="L2891">
        <v>42530</v>
      </c>
      <c r="M2891">
        <v>18947</v>
      </c>
      <c r="N2891" s="5">
        <v>0.2015608690211389</v>
      </c>
      <c r="O2891">
        <v>1023900</v>
      </c>
      <c r="P2891">
        <v>878601</v>
      </c>
      <c r="Q2891">
        <v>0</v>
      </c>
      <c r="S2891" s="5"/>
      <c r="T2891" t="s">
        <v>5057</v>
      </c>
      <c r="U2891" s="3">
        <v>45305</v>
      </c>
      <c r="V2891" t="str">
        <f t="shared" si="135"/>
        <v>Sunday</v>
      </c>
      <c r="W2891" t="str">
        <f t="shared" si="136"/>
        <v>January</v>
      </c>
      <c r="X2891">
        <v>16</v>
      </c>
      <c r="Y2891" t="str">
        <f t="shared" si="137"/>
        <v>Afternoon</v>
      </c>
      <c r="Z2891" t="s">
        <v>5071</v>
      </c>
    </row>
    <row r="2892" spans="1:26" x14ac:dyDescent="0.3">
      <c r="A2892" t="s">
        <v>2913</v>
      </c>
      <c r="B2892" t="s">
        <v>5025</v>
      </c>
      <c r="C2892" t="s">
        <v>5029</v>
      </c>
      <c r="D2892" t="s">
        <v>5033</v>
      </c>
      <c r="E2892" t="s">
        <v>5036</v>
      </c>
      <c r="F2892" t="s">
        <v>5045</v>
      </c>
      <c r="G2892">
        <v>-51.9253</v>
      </c>
      <c r="H2892">
        <v>-14.234999999999999</v>
      </c>
      <c r="I2892">
        <v>420430</v>
      </c>
      <c r="J2892">
        <v>1687050</v>
      </c>
      <c r="K2892">
        <v>262569</v>
      </c>
      <c r="L2892">
        <v>65174</v>
      </c>
      <c r="M2892">
        <v>50761</v>
      </c>
      <c r="N2892" s="5">
        <v>0.24921016994115469</v>
      </c>
      <c r="O2892">
        <v>2151865</v>
      </c>
      <c r="P2892">
        <v>1687050</v>
      </c>
      <c r="Q2892">
        <v>0</v>
      </c>
      <c r="S2892" s="5"/>
      <c r="T2892" t="s">
        <v>5057</v>
      </c>
      <c r="U2892" s="3">
        <v>45674</v>
      </c>
      <c r="V2892" t="str">
        <f t="shared" si="135"/>
        <v>Friday</v>
      </c>
      <c r="W2892" t="str">
        <f t="shared" si="136"/>
        <v>January</v>
      </c>
      <c r="X2892">
        <v>17</v>
      </c>
      <c r="Y2892" t="str">
        <f t="shared" si="137"/>
        <v>Afternoon</v>
      </c>
      <c r="Z2892" t="s">
        <v>5071</v>
      </c>
    </row>
    <row r="2893" spans="1:26" x14ac:dyDescent="0.3">
      <c r="A2893" t="s">
        <v>2914</v>
      </c>
      <c r="B2893" t="s">
        <v>5027</v>
      </c>
      <c r="C2893" t="s">
        <v>5030</v>
      </c>
      <c r="D2893" t="s">
        <v>5032</v>
      </c>
      <c r="E2893" t="s">
        <v>5036</v>
      </c>
      <c r="F2893" t="s">
        <v>5046</v>
      </c>
      <c r="G2893">
        <v>133.77510000000001</v>
      </c>
      <c r="H2893">
        <v>-25.2744</v>
      </c>
      <c r="I2893">
        <v>159064</v>
      </c>
      <c r="J2893">
        <v>1937441</v>
      </c>
      <c r="K2893">
        <v>320467</v>
      </c>
      <c r="L2893">
        <v>84646</v>
      </c>
      <c r="M2893">
        <v>84421</v>
      </c>
      <c r="N2893" s="5">
        <v>8.2100145568564181E-2</v>
      </c>
      <c r="O2893">
        <v>2186249</v>
      </c>
      <c r="P2893">
        <v>1937441</v>
      </c>
      <c r="Q2893">
        <v>0</v>
      </c>
      <c r="S2893" s="5"/>
      <c r="T2893" t="s">
        <v>5061</v>
      </c>
      <c r="U2893" s="3">
        <v>45479</v>
      </c>
      <c r="V2893" t="str">
        <f t="shared" si="135"/>
        <v>Saturday</v>
      </c>
      <c r="W2893" t="str">
        <f t="shared" si="136"/>
        <v>July</v>
      </c>
      <c r="X2893">
        <v>17</v>
      </c>
      <c r="Y2893" t="str">
        <f t="shared" si="137"/>
        <v>Afternoon</v>
      </c>
      <c r="Z2893" t="s">
        <v>5069</v>
      </c>
    </row>
    <row r="2894" spans="1:26" x14ac:dyDescent="0.3">
      <c r="A2894" t="s">
        <v>2915</v>
      </c>
      <c r="B2894" t="s">
        <v>5027</v>
      </c>
      <c r="C2894" t="s">
        <v>5029</v>
      </c>
      <c r="D2894" t="s">
        <v>5031</v>
      </c>
      <c r="E2894" t="s">
        <v>5036</v>
      </c>
      <c r="F2894" t="s">
        <v>5047</v>
      </c>
      <c r="G2894">
        <v>138.25290000000001</v>
      </c>
      <c r="H2894">
        <v>36.204799999999999</v>
      </c>
      <c r="I2894">
        <v>182684</v>
      </c>
      <c r="J2894">
        <v>2239128</v>
      </c>
      <c r="K2894">
        <v>303689</v>
      </c>
      <c r="L2894">
        <v>143206</v>
      </c>
      <c r="M2894">
        <v>88803</v>
      </c>
      <c r="N2894" s="5">
        <v>8.1587373956276868E-2</v>
      </c>
      <c r="O2894">
        <v>2808757</v>
      </c>
      <c r="P2894">
        <v>2239128</v>
      </c>
      <c r="Q2894">
        <v>0</v>
      </c>
      <c r="S2894" s="5"/>
      <c r="T2894" t="s">
        <v>5052</v>
      </c>
      <c r="U2894" s="3">
        <v>45686</v>
      </c>
      <c r="V2894" t="str">
        <f t="shared" si="135"/>
        <v>Wednesday</v>
      </c>
      <c r="W2894" t="str">
        <f t="shared" si="136"/>
        <v>January</v>
      </c>
      <c r="X2894">
        <v>15</v>
      </c>
      <c r="Y2894" t="str">
        <f t="shared" si="137"/>
        <v>Afternoon</v>
      </c>
      <c r="Z2894" t="s">
        <v>5069</v>
      </c>
    </row>
    <row r="2895" spans="1:26" x14ac:dyDescent="0.3">
      <c r="A2895" t="s">
        <v>2916</v>
      </c>
      <c r="B2895" t="s">
        <v>5023</v>
      </c>
      <c r="C2895" t="s">
        <v>5029</v>
      </c>
      <c r="D2895" t="s">
        <v>5033</v>
      </c>
      <c r="E2895" t="s">
        <v>5036</v>
      </c>
      <c r="F2895" t="s">
        <v>5044</v>
      </c>
      <c r="G2895">
        <v>78.962900000000005</v>
      </c>
      <c r="H2895">
        <v>20.593699999999998</v>
      </c>
      <c r="I2895">
        <v>15553</v>
      </c>
      <c r="J2895">
        <v>84122</v>
      </c>
      <c r="K2895">
        <v>20377</v>
      </c>
      <c r="L2895">
        <v>3010</v>
      </c>
      <c r="M2895">
        <v>2808</v>
      </c>
      <c r="N2895" s="5">
        <v>0.18489325202309989</v>
      </c>
      <c r="O2895">
        <v>97910</v>
      </c>
      <c r="P2895">
        <v>80776</v>
      </c>
      <c r="Q2895">
        <v>0</v>
      </c>
      <c r="R2895">
        <v>1556</v>
      </c>
      <c r="S2895" s="5">
        <v>1.5900000000000001E-2</v>
      </c>
      <c r="T2895" t="s">
        <v>5056</v>
      </c>
      <c r="U2895" s="3">
        <v>45687</v>
      </c>
      <c r="V2895" t="str">
        <f t="shared" si="135"/>
        <v>Thursday</v>
      </c>
      <c r="W2895" t="str">
        <f t="shared" si="136"/>
        <v>January</v>
      </c>
      <c r="X2895">
        <v>15</v>
      </c>
      <c r="Y2895" t="str">
        <f t="shared" si="137"/>
        <v>Afternoon</v>
      </c>
      <c r="Z2895" t="s">
        <v>5070</v>
      </c>
    </row>
    <row r="2896" spans="1:26" x14ac:dyDescent="0.3">
      <c r="A2896" t="s">
        <v>2917</v>
      </c>
      <c r="B2896" t="s">
        <v>5027</v>
      </c>
      <c r="C2896" t="s">
        <v>5029</v>
      </c>
      <c r="D2896" t="s">
        <v>5033</v>
      </c>
      <c r="E2896" t="s">
        <v>5036</v>
      </c>
      <c r="F2896" t="s">
        <v>5049</v>
      </c>
      <c r="G2896">
        <v>-106.3468</v>
      </c>
      <c r="H2896">
        <v>56.130400000000002</v>
      </c>
      <c r="I2896">
        <v>424726</v>
      </c>
      <c r="J2896">
        <v>2261071</v>
      </c>
      <c r="K2896">
        <v>483828</v>
      </c>
      <c r="L2896">
        <v>122598</v>
      </c>
      <c r="M2896">
        <v>93858</v>
      </c>
      <c r="N2896" s="5">
        <v>0.18784304285477421</v>
      </c>
      <c r="O2896">
        <v>2514104</v>
      </c>
      <c r="P2896">
        <v>2261071</v>
      </c>
      <c r="Q2896">
        <v>0</v>
      </c>
      <c r="S2896" s="5"/>
      <c r="T2896" t="s">
        <v>5057</v>
      </c>
      <c r="U2896" s="3">
        <v>45668</v>
      </c>
      <c r="V2896" t="str">
        <f t="shared" si="135"/>
        <v>Saturday</v>
      </c>
      <c r="W2896" t="str">
        <f t="shared" si="136"/>
        <v>January</v>
      </c>
      <c r="X2896">
        <v>15</v>
      </c>
      <c r="Y2896" t="str">
        <f t="shared" si="137"/>
        <v>Afternoon</v>
      </c>
      <c r="Z2896" t="s">
        <v>5070</v>
      </c>
    </row>
    <row r="2897" spans="1:26" x14ac:dyDescent="0.3">
      <c r="A2897" t="s">
        <v>2918</v>
      </c>
      <c r="B2897" t="s">
        <v>5025</v>
      </c>
      <c r="C2897" t="s">
        <v>5029</v>
      </c>
      <c r="D2897" t="s">
        <v>5033</v>
      </c>
      <c r="E2897" t="s">
        <v>5037</v>
      </c>
      <c r="F2897" t="s">
        <v>5048</v>
      </c>
      <c r="G2897">
        <v>10.451499999999999</v>
      </c>
      <c r="H2897">
        <v>51.165700000000001</v>
      </c>
      <c r="I2897">
        <v>51522</v>
      </c>
      <c r="J2897">
        <v>210870</v>
      </c>
      <c r="K2897">
        <v>38657</v>
      </c>
      <c r="L2897">
        <v>14669</v>
      </c>
      <c r="M2897">
        <v>9057</v>
      </c>
      <c r="N2897" s="5">
        <v>0.2443326188417391</v>
      </c>
      <c r="O2897">
        <v>243146</v>
      </c>
      <c r="P2897">
        <v>0</v>
      </c>
      <c r="Q2897">
        <v>0</v>
      </c>
      <c r="S2897" s="5"/>
      <c r="T2897" t="s">
        <v>5056</v>
      </c>
      <c r="U2897" s="3">
        <v>45441</v>
      </c>
      <c r="V2897" t="str">
        <f t="shared" si="135"/>
        <v>Wednesday</v>
      </c>
      <c r="W2897" t="str">
        <f t="shared" si="136"/>
        <v>May</v>
      </c>
      <c r="X2897">
        <v>17</v>
      </c>
      <c r="Y2897" t="str">
        <f t="shared" si="137"/>
        <v>Afternoon</v>
      </c>
      <c r="Z2897" t="s">
        <v>5071</v>
      </c>
    </row>
    <row r="2898" spans="1:26" x14ac:dyDescent="0.3">
      <c r="A2898" t="s">
        <v>2919</v>
      </c>
      <c r="B2898" t="s">
        <v>5023</v>
      </c>
      <c r="C2898" t="s">
        <v>5029</v>
      </c>
      <c r="D2898" t="s">
        <v>5035</v>
      </c>
      <c r="E2898" t="s">
        <v>5040</v>
      </c>
      <c r="F2898" t="s">
        <v>5048</v>
      </c>
      <c r="G2898">
        <v>10.451499999999999</v>
      </c>
      <c r="H2898">
        <v>51.165700000000001</v>
      </c>
      <c r="I2898">
        <v>14600</v>
      </c>
      <c r="J2898">
        <v>133699</v>
      </c>
      <c r="K2898">
        <v>24297</v>
      </c>
      <c r="L2898">
        <v>7270</v>
      </c>
      <c r="M2898">
        <v>4712</v>
      </c>
      <c r="N2898" s="5">
        <v>0.1092007847653674</v>
      </c>
      <c r="O2898">
        <v>166291</v>
      </c>
      <c r="P2898">
        <v>0</v>
      </c>
      <c r="Q2898">
        <v>270969</v>
      </c>
      <c r="R2898">
        <v>3059</v>
      </c>
      <c r="S2898" s="5">
        <v>1.84E-2</v>
      </c>
      <c r="T2898" t="s">
        <v>5058</v>
      </c>
      <c r="U2898" s="3">
        <v>45620</v>
      </c>
      <c r="V2898" t="str">
        <f t="shared" si="135"/>
        <v>Sunday</v>
      </c>
      <c r="W2898" t="str">
        <f t="shared" si="136"/>
        <v>November</v>
      </c>
      <c r="X2898">
        <v>8</v>
      </c>
      <c r="Y2898" t="str">
        <f t="shared" si="137"/>
        <v>Morning</v>
      </c>
      <c r="Z2898" t="s">
        <v>5070</v>
      </c>
    </row>
    <row r="2899" spans="1:26" x14ac:dyDescent="0.3">
      <c r="A2899" t="s">
        <v>2920</v>
      </c>
      <c r="B2899" t="s">
        <v>5024</v>
      </c>
      <c r="C2899" t="s">
        <v>5029</v>
      </c>
      <c r="D2899" t="s">
        <v>5032</v>
      </c>
      <c r="E2899" t="s">
        <v>5036</v>
      </c>
      <c r="F2899" t="s">
        <v>5048</v>
      </c>
      <c r="G2899">
        <v>10.451499999999999</v>
      </c>
      <c r="H2899">
        <v>51.165700000000001</v>
      </c>
      <c r="I2899">
        <v>266887</v>
      </c>
      <c r="J2899">
        <v>3055105</v>
      </c>
      <c r="K2899">
        <v>307899</v>
      </c>
      <c r="L2899">
        <v>234267</v>
      </c>
      <c r="M2899">
        <v>123611</v>
      </c>
      <c r="N2899" s="5">
        <v>8.7357972782021134E-2</v>
      </c>
      <c r="O2899">
        <v>3788777</v>
      </c>
      <c r="P2899">
        <v>3055105</v>
      </c>
      <c r="Q2899">
        <v>0</v>
      </c>
      <c r="S2899" s="5"/>
      <c r="T2899" t="s">
        <v>5061</v>
      </c>
      <c r="U2899" s="3">
        <v>45681</v>
      </c>
      <c r="V2899" t="str">
        <f t="shared" si="135"/>
        <v>Friday</v>
      </c>
      <c r="W2899" t="str">
        <f t="shared" si="136"/>
        <v>January</v>
      </c>
      <c r="X2899">
        <v>10</v>
      </c>
      <c r="Y2899" t="str">
        <f t="shared" si="137"/>
        <v>Morning</v>
      </c>
      <c r="Z2899" t="s">
        <v>5070</v>
      </c>
    </row>
    <row r="2900" spans="1:26" x14ac:dyDescent="0.3">
      <c r="A2900" t="s">
        <v>2921</v>
      </c>
      <c r="B2900" t="s">
        <v>5025</v>
      </c>
      <c r="C2900" t="s">
        <v>5029</v>
      </c>
      <c r="D2900" t="s">
        <v>5033</v>
      </c>
      <c r="E2900" t="s">
        <v>5037</v>
      </c>
      <c r="F2900" t="s">
        <v>5044</v>
      </c>
      <c r="G2900">
        <v>78.962900000000005</v>
      </c>
      <c r="H2900">
        <v>20.593699999999998</v>
      </c>
      <c r="I2900">
        <v>47386</v>
      </c>
      <c r="J2900">
        <v>239314</v>
      </c>
      <c r="K2900">
        <v>53904</v>
      </c>
      <c r="L2900">
        <v>9304</v>
      </c>
      <c r="M2900">
        <v>6309</v>
      </c>
      <c r="N2900" s="5">
        <v>0.1980100531453915</v>
      </c>
      <c r="O2900">
        <v>294713</v>
      </c>
      <c r="P2900">
        <v>0</v>
      </c>
      <c r="Q2900">
        <v>0</v>
      </c>
      <c r="S2900" s="5"/>
      <c r="T2900" t="s">
        <v>5056</v>
      </c>
      <c r="U2900" s="3">
        <v>45626</v>
      </c>
      <c r="V2900" t="str">
        <f t="shared" si="135"/>
        <v>Saturday</v>
      </c>
      <c r="W2900" t="str">
        <f t="shared" si="136"/>
        <v>November</v>
      </c>
      <c r="X2900">
        <v>13</v>
      </c>
      <c r="Y2900" t="str">
        <f t="shared" si="137"/>
        <v>Afternoon</v>
      </c>
      <c r="Z2900" t="s">
        <v>5070</v>
      </c>
    </row>
    <row r="2901" spans="1:26" x14ac:dyDescent="0.3">
      <c r="A2901" t="s">
        <v>2922</v>
      </c>
      <c r="B2901" t="s">
        <v>5025</v>
      </c>
      <c r="C2901" t="s">
        <v>5029</v>
      </c>
      <c r="D2901" t="s">
        <v>5033</v>
      </c>
      <c r="E2901" t="s">
        <v>5037</v>
      </c>
      <c r="F2901" t="s">
        <v>5050</v>
      </c>
      <c r="G2901">
        <v>-95.712900000000005</v>
      </c>
      <c r="H2901">
        <v>37.090200000000003</v>
      </c>
      <c r="I2901">
        <v>71586</v>
      </c>
      <c r="J2901">
        <v>365519</v>
      </c>
      <c r="K2901">
        <v>84259</v>
      </c>
      <c r="L2901">
        <v>27275</v>
      </c>
      <c r="M2901">
        <v>16722</v>
      </c>
      <c r="N2901" s="5">
        <v>0.1958501242478059</v>
      </c>
      <c r="O2901">
        <v>440486</v>
      </c>
      <c r="P2901">
        <v>0</v>
      </c>
      <c r="Q2901">
        <v>0</v>
      </c>
      <c r="S2901" s="5"/>
      <c r="T2901" t="s">
        <v>5056</v>
      </c>
      <c r="U2901" s="3">
        <v>45706</v>
      </c>
      <c r="V2901" t="str">
        <f t="shared" si="135"/>
        <v>Tuesday</v>
      </c>
      <c r="W2901" t="str">
        <f t="shared" si="136"/>
        <v>February</v>
      </c>
      <c r="X2901">
        <v>10</v>
      </c>
      <c r="Y2901" t="str">
        <f t="shared" si="137"/>
        <v>Morning</v>
      </c>
      <c r="Z2901" t="s">
        <v>5070</v>
      </c>
    </row>
    <row r="2902" spans="1:26" x14ac:dyDescent="0.3">
      <c r="A2902" t="s">
        <v>2923</v>
      </c>
      <c r="B2902" t="s">
        <v>5027</v>
      </c>
      <c r="C2902" t="s">
        <v>5029</v>
      </c>
      <c r="D2902" t="s">
        <v>5031</v>
      </c>
      <c r="E2902" t="s">
        <v>5040</v>
      </c>
      <c r="F2902" t="s">
        <v>5045</v>
      </c>
      <c r="G2902">
        <v>-51.9253</v>
      </c>
      <c r="H2902">
        <v>-14.234999999999999</v>
      </c>
      <c r="I2902">
        <v>39292</v>
      </c>
      <c r="J2902">
        <v>363664</v>
      </c>
      <c r="K2902">
        <v>65385</v>
      </c>
      <c r="L2902">
        <v>21974</v>
      </c>
      <c r="M2902">
        <v>12997</v>
      </c>
      <c r="N2902" s="5">
        <v>0.10804525610021359</v>
      </c>
      <c r="O2902">
        <v>470204</v>
      </c>
      <c r="P2902">
        <v>0</v>
      </c>
      <c r="Q2902">
        <v>1357523</v>
      </c>
      <c r="S2902" s="5"/>
      <c r="T2902" t="s">
        <v>5052</v>
      </c>
      <c r="U2902" s="3">
        <v>45686</v>
      </c>
      <c r="V2902" t="str">
        <f t="shared" si="135"/>
        <v>Wednesday</v>
      </c>
      <c r="W2902" t="str">
        <f t="shared" si="136"/>
        <v>January</v>
      </c>
      <c r="X2902">
        <v>11</v>
      </c>
      <c r="Y2902" t="str">
        <f t="shared" si="137"/>
        <v>Morning</v>
      </c>
      <c r="Z2902" t="s">
        <v>5070</v>
      </c>
    </row>
    <row r="2903" spans="1:26" x14ac:dyDescent="0.3">
      <c r="A2903" t="s">
        <v>2924</v>
      </c>
      <c r="B2903" t="s">
        <v>5027</v>
      </c>
      <c r="C2903" t="s">
        <v>5029</v>
      </c>
      <c r="D2903" t="s">
        <v>5031</v>
      </c>
      <c r="E2903" t="s">
        <v>5040</v>
      </c>
      <c r="F2903" t="s">
        <v>5050</v>
      </c>
      <c r="G2903">
        <v>-95.712900000000005</v>
      </c>
      <c r="H2903">
        <v>37.090200000000003</v>
      </c>
      <c r="I2903">
        <v>19273</v>
      </c>
      <c r="J2903">
        <v>166071</v>
      </c>
      <c r="K2903">
        <v>39967</v>
      </c>
      <c r="L2903">
        <v>5045</v>
      </c>
      <c r="M2903">
        <v>7125</v>
      </c>
      <c r="N2903" s="5">
        <v>0.11605681608631591</v>
      </c>
      <c r="O2903">
        <v>206498</v>
      </c>
      <c r="P2903">
        <v>0</v>
      </c>
      <c r="Q2903">
        <v>1617620</v>
      </c>
      <c r="S2903" s="5"/>
      <c r="T2903" t="s">
        <v>5052</v>
      </c>
      <c r="U2903" s="3">
        <v>45755</v>
      </c>
      <c r="V2903" t="str">
        <f t="shared" si="135"/>
        <v>Tuesday</v>
      </c>
      <c r="W2903" t="str">
        <f t="shared" si="136"/>
        <v>April</v>
      </c>
      <c r="X2903">
        <v>10</v>
      </c>
      <c r="Y2903" t="str">
        <f t="shared" si="137"/>
        <v>Morning</v>
      </c>
      <c r="Z2903" t="s">
        <v>5070</v>
      </c>
    </row>
    <row r="2904" spans="1:26" x14ac:dyDescent="0.3">
      <c r="A2904" t="s">
        <v>2925</v>
      </c>
      <c r="B2904" t="s">
        <v>5024</v>
      </c>
      <c r="C2904" t="s">
        <v>5029</v>
      </c>
      <c r="D2904" t="s">
        <v>5035</v>
      </c>
      <c r="E2904" t="s">
        <v>5040</v>
      </c>
      <c r="F2904" t="s">
        <v>5048</v>
      </c>
      <c r="G2904">
        <v>10.451499999999999</v>
      </c>
      <c r="H2904">
        <v>51.165700000000001</v>
      </c>
      <c r="I2904">
        <v>36764</v>
      </c>
      <c r="J2904">
        <v>235060</v>
      </c>
      <c r="K2904">
        <v>25661</v>
      </c>
      <c r="L2904">
        <v>13187</v>
      </c>
      <c r="M2904">
        <v>8273</v>
      </c>
      <c r="N2904" s="5">
        <v>0.1564064267155495</v>
      </c>
      <c r="O2904">
        <v>260665</v>
      </c>
      <c r="P2904">
        <v>0</v>
      </c>
      <c r="Q2904">
        <v>234049</v>
      </c>
      <c r="S2904" s="5"/>
      <c r="T2904" t="s">
        <v>5058</v>
      </c>
      <c r="U2904" s="3">
        <v>45761</v>
      </c>
      <c r="V2904" t="str">
        <f t="shared" si="135"/>
        <v>Monday</v>
      </c>
      <c r="W2904" t="str">
        <f t="shared" si="136"/>
        <v>April</v>
      </c>
      <c r="X2904">
        <v>12</v>
      </c>
      <c r="Y2904" t="str">
        <f t="shared" si="137"/>
        <v>Afternoon</v>
      </c>
      <c r="Z2904" t="s">
        <v>5070</v>
      </c>
    </row>
    <row r="2905" spans="1:26" x14ac:dyDescent="0.3">
      <c r="A2905" t="s">
        <v>2926</v>
      </c>
      <c r="B2905" t="s">
        <v>5027</v>
      </c>
      <c r="C2905" t="s">
        <v>5029</v>
      </c>
      <c r="D2905" t="s">
        <v>5031</v>
      </c>
      <c r="E2905" t="s">
        <v>5036</v>
      </c>
      <c r="F2905" t="s">
        <v>5043</v>
      </c>
      <c r="G2905">
        <v>-3.4359999999999999</v>
      </c>
      <c r="H2905">
        <v>55.378100000000003</v>
      </c>
      <c r="I2905">
        <v>70331</v>
      </c>
      <c r="J2905">
        <v>860761</v>
      </c>
      <c r="K2905">
        <v>136616</v>
      </c>
      <c r="L2905">
        <v>68427</v>
      </c>
      <c r="M2905">
        <v>24372</v>
      </c>
      <c r="N2905" s="5">
        <v>8.1708695804558321E-2</v>
      </c>
      <c r="O2905">
        <v>1040622</v>
      </c>
      <c r="P2905">
        <v>860761</v>
      </c>
      <c r="Q2905">
        <v>0</v>
      </c>
      <c r="S2905" s="5"/>
      <c r="T2905" t="s">
        <v>5052</v>
      </c>
      <c r="U2905" s="3">
        <v>45388</v>
      </c>
      <c r="V2905" t="str">
        <f t="shared" si="135"/>
        <v>Saturday</v>
      </c>
      <c r="W2905" t="str">
        <f t="shared" si="136"/>
        <v>April</v>
      </c>
      <c r="X2905">
        <v>13</v>
      </c>
      <c r="Y2905" t="str">
        <f t="shared" si="137"/>
        <v>Afternoon</v>
      </c>
      <c r="Z2905" t="s">
        <v>5069</v>
      </c>
    </row>
    <row r="2906" spans="1:26" x14ac:dyDescent="0.3">
      <c r="A2906" t="s">
        <v>2927</v>
      </c>
      <c r="B2906" t="s">
        <v>5027</v>
      </c>
      <c r="C2906" t="s">
        <v>5029</v>
      </c>
      <c r="D2906" t="s">
        <v>5031</v>
      </c>
      <c r="E2906" t="s">
        <v>5036</v>
      </c>
      <c r="F2906" t="s">
        <v>5047</v>
      </c>
      <c r="G2906">
        <v>138.25290000000001</v>
      </c>
      <c r="H2906">
        <v>36.204799999999999</v>
      </c>
      <c r="I2906">
        <v>294692</v>
      </c>
      <c r="J2906">
        <v>3446952</v>
      </c>
      <c r="K2906">
        <v>401799</v>
      </c>
      <c r="L2906">
        <v>179439</v>
      </c>
      <c r="M2906">
        <v>180484</v>
      </c>
      <c r="N2906" s="5">
        <v>8.5493707314971981E-2</v>
      </c>
      <c r="O2906">
        <v>4140020</v>
      </c>
      <c r="P2906">
        <v>3446952</v>
      </c>
      <c r="Q2906">
        <v>0</v>
      </c>
      <c r="S2906" s="5"/>
      <c r="T2906" t="s">
        <v>5052</v>
      </c>
      <c r="U2906" s="3">
        <v>45739</v>
      </c>
      <c r="V2906" t="str">
        <f t="shared" si="135"/>
        <v>Sunday</v>
      </c>
      <c r="W2906" t="str">
        <f t="shared" si="136"/>
        <v>March</v>
      </c>
      <c r="X2906">
        <v>14</v>
      </c>
      <c r="Y2906" t="str">
        <f t="shared" si="137"/>
        <v>Afternoon</v>
      </c>
      <c r="Z2906" t="s">
        <v>5069</v>
      </c>
    </row>
    <row r="2907" spans="1:26" x14ac:dyDescent="0.3">
      <c r="A2907" t="s">
        <v>2928</v>
      </c>
      <c r="B2907" t="s">
        <v>5025</v>
      </c>
      <c r="C2907" t="s">
        <v>5029</v>
      </c>
      <c r="D2907" t="s">
        <v>5033</v>
      </c>
      <c r="E2907" t="s">
        <v>5037</v>
      </c>
      <c r="F2907" t="s">
        <v>5043</v>
      </c>
      <c r="G2907">
        <v>-3.4359999999999999</v>
      </c>
      <c r="H2907">
        <v>55.378100000000003</v>
      </c>
      <c r="I2907">
        <v>95064</v>
      </c>
      <c r="J2907">
        <v>479446</v>
      </c>
      <c r="K2907">
        <v>98480</v>
      </c>
      <c r="L2907">
        <v>32260</v>
      </c>
      <c r="M2907">
        <v>14449</v>
      </c>
      <c r="N2907" s="5">
        <v>0.1982806658434684</v>
      </c>
      <c r="O2907">
        <v>611360</v>
      </c>
      <c r="P2907">
        <v>0</v>
      </c>
      <c r="Q2907">
        <v>0</v>
      </c>
      <c r="S2907" s="5"/>
      <c r="T2907" t="s">
        <v>5056</v>
      </c>
      <c r="U2907" s="3">
        <v>45419</v>
      </c>
      <c r="V2907" t="str">
        <f t="shared" si="135"/>
        <v>Tuesday</v>
      </c>
      <c r="W2907" t="str">
        <f t="shared" si="136"/>
        <v>May</v>
      </c>
      <c r="X2907">
        <v>17</v>
      </c>
      <c r="Y2907" t="str">
        <f t="shared" si="137"/>
        <v>Afternoon</v>
      </c>
      <c r="Z2907" t="s">
        <v>5070</v>
      </c>
    </row>
    <row r="2908" spans="1:26" x14ac:dyDescent="0.3">
      <c r="A2908" t="s">
        <v>2929</v>
      </c>
      <c r="B2908" t="s">
        <v>5027</v>
      </c>
      <c r="C2908" t="s">
        <v>5029</v>
      </c>
      <c r="D2908" t="s">
        <v>5033</v>
      </c>
      <c r="E2908" t="s">
        <v>5036</v>
      </c>
      <c r="F2908" t="s">
        <v>5045</v>
      </c>
      <c r="G2908">
        <v>-51.9253</v>
      </c>
      <c r="H2908">
        <v>-14.234999999999999</v>
      </c>
      <c r="I2908">
        <v>21888</v>
      </c>
      <c r="J2908">
        <v>104983</v>
      </c>
      <c r="K2908">
        <v>24126</v>
      </c>
      <c r="L2908">
        <v>5342</v>
      </c>
      <c r="M2908">
        <v>5250</v>
      </c>
      <c r="N2908" s="5">
        <v>0.20849927733866591</v>
      </c>
      <c r="O2908">
        <v>126988</v>
      </c>
      <c r="P2908">
        <v>97508</v>
      </c>
      <c r="Q2908">
        <v>0</v>
      </c>
      <c r="S2908" s="5"/>
      <c r="T2908" t="s">
        <v>5057</v>
      </c>
      <c r="U2908" s="3">
        <v>45740</v>
      </c>
      <c r="V2908" t="str">
        <f t="shared" si="135"/>
        <v>Monday</v>
      </c>
      <c r="W2908" t="str">
        <f t="shared" si="136"/>
        <v>March</v>
      </c>
      <c r="X2908">
        <v>11</v>
      </c>
      <c r="Y2908" t="str">
        <f t="shared" si="137"/>
        <v>Morning</v>
      </c>
      <c r="Z2908" t="s">
        <v>5071</v>
      </c>
    </row>
    <row r="2909" spans="1:26" x14ac:dyDescent="0.3">
      <c r="A2909" t="s">
        <v>2930</v>
      </c>
      <c r="B2909" t="s">
        <v>5027</v>
      </c>
      <c r="C2909" t="s">
        <v>5029</v>
      </c>
      <c r="D2909" t="s">
        <v>5031</v>
      </c>
      <c r="E2909" t="s">
        <v>5040</v>
      </c>
      <c r="F2909" t="s">
        <v>5048</v>
      </c>
      <c r="G2909">
        <v>10.451499999999999</v>
      </c>
      <c r="H2909">
        <v>51.165700000000001</v>
      </c>
      <c r="I2909">
        <v>206409</v>
      </c>
      <c r="J2909">
        <v>1849220</v>
      </c>
      <c r="K2909">
        <v>290846</v>
      </c>
      <c r="L2909">
        <v>130358</v>
      </c>
      <c r="M2909">
        <v>80216</v>
      </c>
      <c r="N2909" s="5">
        <v>0.1116196831189758</v>
      </c>
      <c r="O2909">
        <v>2178589</v>
      </c>
      <c r="P2909">
        <v>0</v>
      </c>
      <c r="Q2909">
        <v>664396</v>
      </c>
      <c r="S2909" s="5"/>
      <c r="T2909" t="s">
        <v>5052</v>
      </c>
      <c r="U2909" s="3">
        <v>45395</v>
      </c>
      <c r="V2909" t="str">
        <f t="shared" si="135"/>
        <v>Saturday</v>
      </c>
      <c r="W2909" t="str">
        <f t="shared" si="136"/>
        <v>April</v>
      </c>
      <c r="X2909">
        <v>17</v>
      </c>
      <c r="Y2909" t="str">
        <f t="shared" si="137"/>
        <v>Afternoon</v>
      </c>
      <c r="Z2909" t="s">
        <v>5070</v>
      </c>
    </row>
    <row r="2910" spans="1:26" x14ac:dyDescent="0.3">
      <c r="A2910" t="s">
        <v>2931</v>
      </c>
      <c r="B2910" t="s">
        <v>5027</v>
      </c>
      <c r="C2910" t="s">
        <v>5029</v>
      </c>
      <c r="D2910" t="s">
        <v>5032</v>
      </c>
      <c r="E2910" t="s">
        <v>5036</v>
      </c>
      <c r="F2910" t="s">
        <v>5046</v>
      </c>
      <c r="G2910">
        <v>133.77510000000001</v>
      </c>
      <c r="H2910">
        <v>-25.2744</v>
      </c>
      <c r="I2910">
        <v>37624</v>
      </c>
      <c r="J2910">
        <v>427991</v>
      </c>
      <c r="K2910">
        <v>83843</v>
      </c>
      <c r="L2910">
        <v>32574</v>
      </c>
      <c r="M2910">
        <v>11156</v>
      </c>
      <c r="N2910" s="5">
        <v>8.7910049431493636E-2</v>
      </c>
      <c r="O2910">
        <v>519320</v>
      </c>
      <c r="P2910">
        <v>389366</v>
      </c>
      <c r="Q2910">
        <v>0</v>
      </c>
      <c r="S2910" s="5"/>
      <c r="T2910" t="s">
        <v>5061</v>
      </c>
      <c r="U2910" s="3">
        <v>45576</v>
      </c>
      <c r="V2910" t="str">
        <f t="shared" si="135"/>
        <v>Friday</v>
      </c>
      <c r="W2910" t="str">
        <f t="shared" si="136"/>
        <v>October</v>
      </c>
      <c r="X2910">
        <v>10</v>
      </c>
      <c r="Y2910" t="str">
        <f t="shared" si="137"/>
        <v>Morning</v>
      </c>
      <c r="Z2910" t="s">
        <v>5069</v>
      </c>
    </row>
    <row r="2911" spans="1:26" x14ac:dyDescent="0.3">
      <c r="A2911" t="s">
        <v>2932</v>
      </c>
      <c r="B2911" t="s">
        <v>5024</v>
      </c>
      <c r="C2911" t="s">
        <v>5029</v>
      </c>
      <c r="D2911" t="s">
        <v>5035</v>
      </c>
      <c r="E2911" t="s">
        <v>5040</v>
      </c>
      <c r="F2911" t="s">
        <v>5045</v>
      </c>
      <c r="G2911">
        <v>-51.9253</v>
      </c>
      <c r="H2911">
        <v>-14.234999999999999</v>
      </c>
      <c r="I2911">
        <v>42506</v>
      </c>
      <c r="J2911">
        <v>343376</v>
      </c>
      <c r="K2911">
        <v>73710</v>
      </c>
      <c r="L2911">
        <v>23308</v>
      </c>
      <c r="M2911">
        <v>14087</v>
      </c>
      <c r="N2911" s="5">
        <v>0.12379131116472961</v>
      </c>
      <c r="O2911">
        <v>420617</v>
      </c>
      <c r="P2911">
        <v>0</v>
      </c>
      <c r="Q2911">
        <v>403010</v>
      </c>
      <c r="S2911" s="5"/>
      <c r="T2911" t="s">
        <v>5058</v>
      </c>
      <c r="U2911" s="3">
        <v>45530</v>
      </c>
      <c r="V2911" t="str">
        <f t="shared" si="135"/>
        <v>Monday</v>
      </c>
      <c r="W2911" t="str">
        <f t="shared" si="136"/>
        <v>August</v>
      </c>
      <c r="X2911">
        <v>15</v>
      </c>
      <c r="Y2911" t="str">
        <f t="shared" si="137"/>
        <v>Afternoon</v>
      </c>
      <c r="Z2911" t="s">
        <v>5070</v>
      </c>
    </row>
    <row r="2912" spans="1:26" x14ac:dyDescent="0.3">
      <c r="A2912" t="s">
        <v>2933</v>
      </c>
      <c r="B2912" t="s">
        <v>5023</v>
      </c>
      <c r="C2912" t="s">
        <v>5029</v>
      </c>
      <c r="D2912" t="s">
        <v>5033</v>
      </c>
      <c r="E2912" t="s">
        <v>5036</v>
      </c>
      <c r="F2912" t="s">
        <v>5049</v>
      </c>
      <c r="G2912">
        <v>-106.3468</v>
      </c>
      <c r="H2912">
        <v>56.130400000000002</v>
      </c>
      <c r="I2912">
        <v>70206</v>
      </c>
      <c r="J2912">
        <v>297321</v>
      </c>
      <c r="K2912">
        <v>45520</v>
      </c>
      <c r="L2912">
        <v>23737</v>
      </c>
      <c r="M2912">
        <v>11113</v>
      </c>
      <c r="N2912" s="5">
        <v>0.23612968249847921</v>
      </c>
      <c r="O2912">
        <v>328507</v>
      </c>
      <c r="P2912">
        <v>277049</v>
      </c>
      <c r="Q2912">
        <v>0</v>
      </c>
      <c r="R2912">
        <v>4401</v>
      </c>
      <c r="S2912" s="5">
        <v>1.34E-2</v>
      </c>
      <c r="T2912" t="s">
        <v>5056</v>
      </c>
      <c r="U2912" s="3">
        <v>45732</v>
      </c>
      <c r="V2912" t="str">
        <f t="shared" si="135"/>
        <v>Sunday</v>
      </c>
      <c r="W2912" t="str">
        <f t="shared" si="136"/>
        <v>March</v>
      </c>
      <c r="X2912">
        <v>12</v>
      </c>
      <c r="Y2912" t="str">
        <f t="shared" si="137"/>
        <v>Afternoon</v>
      </c>
      <c r="Z2912" t="s">
        <v>5071</v>
      </c>
    </row>
    <row r="2913" spans="1:26" x14ac:dyDescent="0.3">
      <c r="A2913" t="s">
        <v>2934</v>
      </c>
      <c r="B2913" t="s">
        <v>5024</v>
      </c>
      <c r="C2913" t="s">
        <v>5029</v>
      </c>
      <c r="D2913" t="s">
        <v>5033</v>
      </c>
      <c r="E2913" t="s">
        <v>5039</v>
      </c>
      <c r="F2913" t="s">
        <v>5045</v>
      </c>
      <c r="G2913">
        <v>-51.9253</v>
      </c>
      <c r="H2913">
        <v>-14.234999999999999</v>
      </c>
      <c r="I2913">
        <v>66019</v>
      </c>
      <c r="J2913">
        <v>311639</v>
      </c>
      <c r="K2913">
        <v>48114</v>
      </c>
      <c r="L2913">
        <v>11340</v>
      </c>
      <c r="M2913">
        <v>7746</v>
      </c>
      <c r="N2913" s="5">
        <v>0.21184495755494329</v>
      </c>
      <c r="O2913">
        <v>360350</v>
      </c>
      <c r="P2913">
        <v>0</v>
      </c>
      <c r="Q2913">
        <v>0</v>
      </c>
      <c r="S2913" s="5"/>
      <c r="T2913" t="s">
        <v>5056</v>
      </c>
      <c r="U2913" s="3">
        <v>45597</v>
      </c>
      <c r="V2913" t="str">
        <f t="shared" si="135"/>
        <v>Friday</v>
      </c>
      <c r="W2913" t="str">
        <f t="shared" si="136"/>
        <v>November</v>
      </c>
      <c r="X2913">
        <v>16</v>
      </c>
      <c r="Y2913" t="str">
        <f t="shared" si="137"/>
        <v>Afternoon</v>
      </c>
      <c r="Z2913" t="s">
        <v>5071</v>
      </c>
    </row>
    <row r="2914" spans="1:26" x14ac:dyDescent="0.3">
      <c r="A2914" t="s">
        <v>2935</v>
      </c>
      <c r="B2914" t="s">
        <v>5024</v>
      </c>
      <c r="C2914" t="s">
        <v>5029</v>
      </c>
      <c r="D2914" t="s">
        <v>5031</v>
      </c>
      <c r="E2914" t="s">
        <v>5036</v>
      </c>
      <c r="F2914" t="s">
        <v>5050</v>
      </c>
      <c r="G2914">
        <v>-95.712900000000005</v>
      </c>
      <c r="H2914">
        <v>37.090200000000003</v>
      </c>
      <c r="I2914">
        <v>232114</v>
      </c>
      <c r="J2914">
        <v>2102559</v>
      </c>
      <c r="K2914">
        <v>233590</v>
      </c>
      <c r="L2914">
        <v>84448</v>
      </c>
      <c r="M2914">
        <v>49864</v>
      </c>
      <c r="N2914" s="5">
        <v>0.1103963506309696</v>
      </c>
      <c r="O2914">
        <v>2339377</v>
      </c>
      <c r="P2914">
        <v>2102559</v>
      </c>
      <c r="Q2914">
        <v>0</v>
      </c>
      <c r="S2914" s="5"/>
      <c r="T2914" t="s">
        <v>5052</v>
      </c>
      <c r="U2914" s="3">
        <v>45617</v>
      </c>
      <c r="V2914" t="str">
        <f t="shared" si="135"/>
        <v>Thursday</v>
      </c>
      <c r="W2914" t="str">
        <f t="shared" si="136"/>
        <v>November</v>
      </c>
      <c r="X2914">
        <v>12</v>
      </c>
      <c r="Y2914" t="str">
        <f t="shared" si="137"/>
        <v>Afternoon</v>
      </c>
      <c r="Z2914" t="s">
        <v>5070</v>
      </c>
    </row>
    <row r="2915" spans="1:26" x14ac:dyDescent="0.3">
      <c r="A2915" t="s">
        <v>2936</v>
      </c>
      <c r="B2915" t="s">
        <v>5027</v>
      </c>
      <c r="C2915" t="s">
        <v>5029</v>
      </c>
      <c r="D2915" t="s">
        <v>5033</v>
      </c>
      <c r="E2915" t="s">
        <v>5036</v>
      </c>
      <c r="F2915" t="s">
        <v>5045</v>
      </c>
      <c r="G2915">
        <v>-51.9253</v>
      </c>
      <c r="H2915">
        <v>-14.234999999999999</v>
      </c>
      <c r="I2915">
        <v>32939</v>
      </c>
      <c r="J2915">
        <v>217601</v>
      </c>
      <c r="K2915">
        <v>30499</v>
      </c>
      <c r="L2915">
        <v>12750</v>
      </c>
      <c r="M2915">
        <v>12748</v>
      </c>
      <c r="N2915" s="5">
        <v>0.15137633219218899</v>
      </c>
      <c r="O2915">
        <v>277465</v>
      </c>
      <c r="P2915">
        <v>198154</v>
      </c>
      <c r="Q2915">
        <v>0</v>
      </c>
      <c r="S2915" s="5"/>
      <c r="T2915" t="s">
        <v>5057</v>
      </c>
      <c r="U2915" s="3">
        <v>45571</v>
      </c>
      <c r="V2915" t="str">
        <f t="shared" si="135"/>
        <v>Sunday</v>
      </c>
      <c r="W2915" t="str">
        <f t="shared" si="136"/>
        <v>October</v>
      </c>
      <c r="X2915">
        <v>19</v>
      </c>
      <c r="Y2915" t="str">
        <f t="shared" si="137"/>
        <v>Evening</v>
      </c>
      <c r="Z2915" t="s">
        <v>5070</v>
      </c>
    </row>
    <row r="2916" spans="1:26" x14ac:dyDescent="0.3">
      <c r="A2916" t="s">
        <v>2937</v>
      </c>
      <c r="B2916" t="s">
        <v>5025</v>
      </c>
      <c r="C2916" t="s">
        <v>5029</v>
      </c>
      <c r="D2916" t="s">
        <v>5032</v>
      </c>
      <c r="E2916" t="s">
        <v>5037</v>
      </c>
      <c r="F2916" t="s">
        <v>5050</v>
      </c>
      <c r="G2916">
        <v>-95.712900000000005</v>
      </c>
      <c r="H2916">
        <v>37.090200000000003</v>
      </c>
      <c r="I2916">
        <v>46346</v>
      </c>
      <c r="J2916">
        <v>477329</v>
      </c>
      <c r="K2916">
        <v>66700</v>
      </c>
      <c r="L2916">
        <v>16143</v>
      </c>
      <c r="M2916">
        <v>24410</v>
      </c>
      <c r="N2916" s="5">
        <v>9.7095888537352876E-2</v>
      </c>
      <c r="O2916">
        <v>531726</v>
      </c>
      <c r="P2916">
        <v>0</v>
      </c>
      <c r="Q2916">
        <v>0</v>
      </c>
      <c r="S2916" s="5"/>
      <c r="T2916" t="s">
        <v>5059</v>
      </c>
      <c r="U2916" s="3">
        <v>45300</v>
      </c>
      <c r="V2916" t="str">
        <f t="shared" si="135"/>
        <v>Tuesday</v>
      </c>
      <c r="W2916" t="str">
        <f t="shared" si="136"/>
        <v>January</v>
      </c>
      <c r="X2916">
        <v>12</v>
      </c>
      <c r="Y2916" t="str">
        <f t="shared" si="137"/>
        <v>Afternoon</v>
      </c>
      <c r="Z2916" t="s">
        <v>5069</v>
      </c>
    </row>
    <row r="2917" spans="1:26" x14ac:dyDescent="0.3">
      <c r="A2917" t="s">
        <v>2938</v>
      </c>
      <c r="B2917" t="s">
        <v>5027</v>
      </c>
      <c r="C2917" t="s">
        <v>5029</v>
      </c>
      <c r="D2917" t="s">
        <v>5031</v>
      </c>
      <c r="E2917" t="s">
        <v>5040</v>
      </c>
      <c r="F2917" t="s">
        <v>5050</v>
      </c>
      <c r="G2917">
        <v>-95.712900000000005</v>
      </c>
      <c r="H2917">
        <v>37.090200000000003</v>
      </c>
      <c r="I2917">
        <v>30186</v>
      </c>
      <c r="J2917">
        <v>263155</v>
      </c>
      <c r="K2917">
        <v>48290</v>
      </c>
      <c r="L2917">
        <v>11156</v>
      </c>
      <c r="M2917">
        <v>7825</v>
      </c>
      <c r="N2917" s="5">
        <v>0.1147107201288679</v>
      </c>
      <c r="O2917">
        <v>341613</v>
      </c>
      <c r="P2917">
        <v>0</v>
      </c>
      <c r="Q2917">
        <v>1635169</v>
      </c>
      <c r="S2917" s="5"/>
      <c r="T2917" t="s">
        <v>5052</v>
      </c>
      <c r="U2917" s="3">
        <v>45460</v>
      </c>
      <c r="V2917" t="str">
        <f t="shared" si="135"/>
        <v>Monday</v>
      </c>
      <c r="W2917" t="str">
        <f t="shared" si="136"/>
        <v>June</v>
      </c>
      <c r="X2917">
        <v>8</v>
      </c>
      <c r="Y2917" t="str">
        <f t="shared" si="137"/>
        <v>Morning</v>
      </c>
      <c r="Z2917" t="s">
        <v>5070</v>
      </c>
    </row>
    <row r="2918" spans="1:26" x14ac:dyDescent="0.3">
      <c r="A2918" t="s">
        <v>2939</v>
      </c>
      <c r="B2918" t="s">
        <v>5024</v>
      </c>
      <c r="C2918" t="s">
        <v>5029</v>
      </c>
      <c r="D2918" t="s">
        <v>5033</v>
      </c>
      <c r="E2918" t="s">
        <v>5039</v>
      </c>
      <c r="F2918" t="s">
        <v>5044</v>
      </c>
      <c r="G2918">
        <v>78.962900000000005</v>
      </c>
      <c r="H2918">
        <v>20.593699999999998</v>
      </c>
      <c r="I2918">
        <v>107293</v>
      </c>
      <c r="J2918">
        <v>550996</v>
      </c>
      <c r="K2918">
        <v>127088</v>
      </c>
      <c r="L2918">
        <v>34313</v>
      </c>
      <c r="M2918">
        <v>31873</v>
      </c>
      <c r="N2918" s="5">
        <v>0.19472596069970741</v>
      </c>
      <c r="O2918">
        <v>637098</v>
      </c>
      <c r="P2918">
        <v>0</v>
      </c>
      <c r="Q2918">
        <v>0</v>
      </c>
      <c r="S2918" s="5"/>
      <c r="T2918" t="s">
        <v>5056</v>
      </c>
      <c r="U2918" s="3">
        <v>45633</v>
      </c>
      <c r="V2918" t="str">
        <f t="shared" si="135"/>
        <v>Saturday</v>
      </c>
      <c r="W2918" t="str">
        <f t="shared" si="136"/>
        <v>December</v>
      </c>
      <c r="X2918">
        <v>9</v>
      </c>
      <c r="Y2918" t="str">
        <f t="shared" si="137"/>
        <v>Morning</v>
      </c>
      <c r="Z2918" t="s">
        <v>5070</v>
      </c>
    </row>
    <row r="2919" spans="1:26" x14ac:dyDescent="0.3">
      <c r="A2919" t="s">
        <v>2940</v>
      </c>
      <c r="B2919" t="s">
        <v>5025</v>
      </c>
      <c r="C2919" t="s">
        <v>5029</v>
      </c>
      <c r="D2919" t="s">
        <v>5033</v>
      </c>
      <c r="E2919" t="s">
        <v>5037</v>
      </c>
      <c r="F2919" t="s">
        <v>5044</v>
      </c>
      <c r="G2919">
        <v>78.962900000000005</v>
      </c>
      <c r="H2919">
        <v>20.593699999999998</v>
      </c>
      <c r="I2919">
        <v>73466</v>
      </c>
      <c r="J2919">
        <v>369354</v>
      </c>
      <c r="K2919">
        <v>69917</v>
      </c>
      <c r="L2919">
        <v>23825</v>
      </c>
      <c r="M2919">
        <v>13192</v>
      </c>
      <c r="N2919" s="5">
        <v>0.19890645437106991</v>
      </c>
      <c r="O2919">
        <v>471274</v>
      </c>
      <c r="P2919">
        <v>0</v>
      </c>
      <c r="Q2919">
        <v>0</v>
      </c>
      <c r="S2919" s="5"/>
      <c r="T2919" t="s">
        <v>5056</v>
      </c>
      <c r="U2919" s="3">
        <v>45592</v>
      </c>
      <c r="V2919" t="str">
        <f t="shared" si="135"/>
        <v>Sunday</v>
      </c>
      <c r="W2919" t="str">
        <f t="shared" si="136"/>
        <v>October</v>
      </c>
      <c r="X2919">
        <v>11</v>
      </c>
      <c r="Y2919" t="str">
        <f t="shared" si="137"/>
        <v>Morning</v>
      </c>
      <c r="Z2919" t="s">
        <v>5070</v>
      </c>
    </row>
    <row r="2920" spans="1:26" x14ac:dyDescent="0.3">
      <c r="A2920" t="s">
        <v>2941</v>
      </c>
      <c r="B2920" t="s">
        <v>5023</v>
      </c>
      <c r="C2920" t="s">
        <v>5029</v>
      </c>
      <c r="D2920" t="s">
        <v>5035</v>
      </c>
      <c r="E2920" t="s">
        <v>5040</v>
      </c>
      <c r="F2920" t="s">
        <v>5045</v>
      </c>
      <c r="G2920">
        <v>-51.9253</v>
      </c>
      <c r="H2920">
        <v>-14.234999999999999</v>
      </c>
      <c r="I2920">
        <v>44086</v>
      </c>
      <c r="J2920">
        <v>249473</v>
      </c>
      <c r="K2920">
        <v>39565</v>
      </c>
      <c r="L2920">
        <v>13370</v>
      </c>
      <c r="M2920">
        <v>13498</v>
      </c>
      <c r="N2920" s="5">
        <v>0.17671933043663299</v>
      </c>
      <c r="O2920">
        <v>306625</v>
      </c>
      <c r="P2920">
        <v>0</v>
      </c>
      <c r="Q2920">
        <v>61193</v>
      </c>
      <c r="R2920">
        <v>4292</v>
      </c>
      <c r="S2920" s="5">
        <v>1.4E-2</v>
      </c>
      <c r="T2920" t="s">
        <v>5058</v>
      </c>
      <c r="U2920" s="3">
        <v>45419</v>
      </c>
      <c r="V2920" t="str">
        <f t="shared" si="135"/>
        <v>Tuesday</v>
      </c>
      <c r="W2920" t="str">
        <f t="shared" si="136"/>
        <v>May</v>
      </c>
      <c r="X2920">
        <v>10</v>
      </c>
      <c r="Y2920" t="str">
        <f t="shared" si="137"/>
        <v>Morning</v>
      </c>
      <c r="Z2920" t="s">
        <v>5070</v>
      </c>
    </row>
    <row r="2921" spans="1:26" x14ac:dyDescent="0.3">
      <c r="A2921" t="s">
        <v>2942</v>
      </c>
      <c r="B2921" t="s">
        <v>5025</v>
      </c>
      <c r="C2921" t="s">
        <v>5029</v>
      </c>
      <c r="D2921" t="s">
        <v>5031</v>
      </c>
      <c r="E2921" t="s">
        <v>5037</v>
      </c>
      <c r="F2921" t="s">
        <v>5050</v>
      </c>
      <c r="G2921">
        <v>-95.712900000000005</v>
      </c>
      <c r="H2921">
        <v>37.090200000000003</v>
      </c>
      <c r="I2921">
        <v>29655</v>
      </c>
      <c r="J2921">
        <v>290566</v>
      </c>
      <c r="K2921">
        <v>52687</v>
      </c>
      <c r="L2921">
        <v>8968</v>
      </c>
      <c r="M2921">
        <v>14859</v>
      </c>
      <c r="N2921" s="5">
        <v>0.10206181333387181</v>
      </c>
      <c r="O2921">
        <v>338701</v>
      </c>
      <c r="P2921">
        <v>0</v>
      </c>
      <c r="Q2921">
        <v>0</v>
      </c>
      <c r="S2921" s="5"/>
      <c r="T2921" t="s">
        <v>5051</v>
      </c>
      <c r="U2921" s="3">
        <v>45371</v>
      </c>
      <c r="V2921" t="str">
        <f t="shared" si="135"/>
        <v>Wednesday</v>
      </c>
      <c r="W2921" t="str">
        <f t="shared" si="136"/>
        <v>March</v>
      </c>
      <c r="X2921">
        <v>11</v>
      </c>
      <c r="Y2921" t="str">
        <f t="shared" si="137"/>
        <v>Morning</v>
      </c>
      <c r="Z2921" t="s">
        <v>5070</v>
      </c>
    </row>
    <row r="2922" spans="1:26" x14ac:dyDescent="0.3">
      <c r="A2922" t="s">
        <v>2943</v>
      </c>
      <c r="B2922" t="s">
        <v>5027</v>
      </c>
      <c r="C2922" t="s">
        <v>5029</v>
      </c>
      <c r="D2922" t="s">
        <v>5033</v>
      </c>
      <c r="E2922" t="s">
        <v>5040</v>
      </c>
      <c r="F2922" t="s">
        <v>5049</v>
      </c>
      <c r="G2922">
        <v>-106.3468</v>
      </c>
      <c r="H2922">
        <v>56.130400000000002</v>
      </c>
      <c r="I2922">
        <v>44708</v>
      </c>
      <c r="J2922">
        <v>216677</v>
      </c>
      <c r="K2922">
        <v>29140</v>
      </c>
      <c r="L2922">
        <v>10161</v>
      </c>
      <c r="M2922">
        <v>12984</v>
      </c>
      <c r="N2922" s="5">
        <v>0.20633637614311959</v>
      </c>
      <c r="O2922">
        <v>274114</v>
      </c>
      <c r="P2922">
        <v>0</v>
      </c>
      <c r="Q2922">
        <v>1825852</v>
      </c>
      <c r="S2922" s="5"/>
      <c r="T2922" t="s">
        <v>5057</v>
      </c>
      <c r="U2922" s="3">
        <v>45403</v>
      </c>
      <c r="V2922" t="str">
        <f t="shared" si="135"/>
        <v>Sunday</v>
      </c>
      <c r="W2922" t="str">
        <f t="shared" si="136"/>
        <v>April</v>
      </c>
      <c r="X2922">
        <v>18</v>
      </c>
      <c r="Y2922" t="str">
        <f t="shared" si="137"/>
        <v>Evening</v>
      </c>
      <c r="Z2922" t="s">
        <v>5071</v>
      </c>
    </row>
    <row r="2923" spans="1:26" x14ac:dyDescent="0.3">
      <c r="A2923" t="s">
        <v>2944</v>
      </c>
      <c r="B2923" t="s">
        <v>5026</v>
      </c>
      <c r="C2923" t="s">
        <v>5029</v>
      </c>
      <c r="D2923" t="s">
        <v>5031</v>
      </c>
      <c r="E2923" t="s">
        <v>5036</v>
      </c>
      <c r="F2923" t="s">
        <v>5046</v>
      </c>
      <c r="G2923">
        <v>133.77510000000001</v>
      </c>
      <c r="H2923">
        <v>-25.2744</v>
      </c>
      <c r="I2923">
        <v>37114</v>
      </c>
      <c r="J2923">
        <v>276983</v>
      </c>
      <c r="K2923">
        <v>66630</v>
      </c>
      <c r="L2923">
        <v>13031</v>
      </c>
      <c r="M2923">
        <v>8831</v>
      </c>
      <c r="N2923" s="6">
        <v>0.13399382201100499</v>
      </c>
      <c r="O2923">
        <v>317647</v>
      </c>
      <c r="P2923">
        <v>243355</v>
      </c>
      <c r="Q2923">
        <v>0</v>
      </c>
      <c r="T2923" t="s">
        <v>5051</v>
      </c>
      <c r="U2923" s="3">
        <v>45352</v>
      </c>
      <c r="V2923" t="str">
        <f t="shared" si="135"/>
        <v>Friday</v>
      </c>
      <c r="W2923" t="str">
        <f t="shared" si="136"/>
        <v>March</v>
      </c>
      <c r="X2923">
        <v>17</v>
      </c>
      <c r="Y2923" t="str">
        <f t="shared" si="137"/>
        <v>Afternoon</v>
      </c>
      <c r="Z2923" t="s">
        <v>5070</v>
      </c>
    </row>
    <row r="2924" spans="1:26" x14ac:dyDescent="0.3">
      <c r="A2924" t="s">
        <v>2945</v>
      </c>
      <c r="B2924" t="s">
        <v>5024</v>
      </c>
      <c r="C2924" t="s">
        <v>5029</v>
      </c>
      <c r="D2924" t="s">
        <v>5033</v>
      </c>
      <c r="E2924" t="s">
        <v>5036</v>
      </c>
      <c r="F2924" t="s">
        <v>5044</v>
      </c>
      <c r="G2924">
        <v>78.962900000000005</v>
      </c>
      <c r="H2924">
        <v>20.593699999999998</v>
      </c>
      <c r="I2924">
        <v>544841</v>
      </c>
      <c r="J2924">
        <v>2383007</v>
      </c>
      <c r="K2924">
        <v>322720</v>
      </c>
      <c r="L2924">
        <v>116409</v>
      </c>
      <c r="M2924">
        <v>95960</v>
      </c>
      <c r="N2924" s="5">
        <v>0.22863629771727029</v>
      </c>
      <c r="O2924">
        <v>2873019</v>
      </c>
      <c r="P2924">
        <v>2383007</v>
      </c>
      <c r="Q2924">
        <v>0</v>
      </c>
      <c r="S2924" s="5"/>
      <c r="T2924" t="s">
        <v>5057</v>
      </c>
      <c r="U2924" s="3">
        <v>45680</v>
      </c>
      <c r="V2924" t="str">
        <f t="shared" si="135"/>
        <v>Thursday</v>
      </c>
      <c r="W2924" t="str">
        <f t="shared" si="136"/>
        <v>January</v>
      </c>
      <c r="X2924">
        <v>17</v>
      </c>
      <c r="Y2924" t="str">
        <f t="shared" si="137"/>
        <v>Afternoon</v>
      </c>
      <c r="Z2924" t="s">
        <v>5071</v>
      </c>
    </row>
    <row r="2925" spans="1:26" x14ac:dyDescent="0.3">
      <c r="A2925" t="s">
        <v>2946</v>
      </c>
      <c r="B2925" t="s">
        <v>5023</v>
      </c>
      <c r="C2925" t="s">
        <v>5029</v>
      </c>
      <c r="D2925" t="s">
        <v>5031</v>
      </c>
      <c r="E2925" t="s">
        <v>5036</v>
      </c>
      <c r="F2925" t="s">
        <v>5046</v>
      </c>
      <c r="G2925">
        <v>133.77510000000001</v>
      </c>
      <c r="H2925">
        <v>-25.2744</v>
      </c>
      <c r="I2925">
        <v>348924</v>
      </c>
      <c r="J2925">
        <v>2704181</v>
      </c>
      <c r="K2925">
        <v>630910</v>
      </c>
      <c r="L2925">
        <v>132581</v>
      </c>
      <c r="M2925">
        <v>152356</v>
      </c>
      <c r="N2925" s="5">
        <v>0.12903138398301581</v>
      </c>
      <c r="O2925">
        <v>3213306</v>
      </c>
      <c r="P2925">
        <v>2704181</v>
      </c>
      <c r="Q2925">
        <v>0</v>
      </c>
      <c r="R2925">
        <v>43379</v>
      </c>
      <c r="S2925" s="5">
        <v>1.35E-2</v>
      </c>
      <c r="T2925" t="s">
        <v>5052</v>
      </c>
      <c r="U2925" s="3">
        <v>45461</v>
      </c>
      <c r="V2925" t="str">
        <f t="shared" si="135"/>
        <v>Tuesday</v>
      </c>
      <c r="W2925" t="str">
        <f t="shared" si="136"/>
        <v>June</v>
      </c>
      <c r="X2925">
        <v>16</v>
      </c>
      <c r="Y2925" t="str">
        <f t="shared" si="137"/>
        <v>Afternoon</v>
      </c>
      <c r="Z2925" t="s">
        <v>5070</v>
      </c>
    </row>
    <row r="2926" spans="1:26" x14ac:dyDescent="0.3">
      <c r="A2926" t="s">
        <v>2947</v>
      </c>
      <c r="B2926" t="s">
        <v>5024</v>
      </c>
      <c r="C2926" t="s">
        <v>5029</v>
      </c>
      <c r="D2926" t="s">
        <v>5033</v>
      </c>
      <c r="E2926" t="s">
        <v>5039</v>
      </c>
      <c r="F2926" t="s">
        <v>5050</v>
      </c>
      <c r="G2926">
        <v>-95.712900000000005</v>
      </c>
      <c r="H2926">
        <v>37.090200000000003</v>
      </c>
      <c r="I2926">
        <v>40973</v>
      </c>
      <c r="J2926">
        <v>265939</v>
      </c>
      <c r="K2926">
        <v>62797</v>
      </c>
      <c r="L2926">
        <v>8735</v>
      </c>
      <c r="M2926">
        <v>7506</v>
      </c>
      <c r="N2926" s="5">
        <v>0.15407215798230631</v>
      </c>
      <c r="O2926">
        <v>317898</v>
      </c>
      <c r="P2926">
        <v>0</v>
      </c>
      <c r="Q2926">
        <v>0</v>
      </c>
      <c r="S2926" s="5"/>
      <c r="T2926" t="s">
        <v>5056</v>
      </c>
      <c r="U2926" s="3">
        <v>45440</v>
      </c>
      <c r="V2926" t="str">
        <f t="shared" si="135"/>
        <v>Tuesday</v>
      </c>
      <c r="W2926" t="str">
        <f t="shared" si="136"/>
        <v>May</v>
      </c>
      <c r="X2926">
        <v>10</v>
      </c>
      <c r="Y2926" t="str">
        <f t="shared" si="137"/>
        <v>Morning</v>
      </c>
      <c r="Z2926" t="s">
        <v>5070</v>
      </c>
    </row>
    <row r="2927" spans="1:26" x14ac:dyDescent="0.3">
      <c r="A2927" t="s">
        <v>2948</v>
      </c>
      <c r="B2927" t="s">
        <v>5023</v>
      </c>
      <c r="C2927" t="s">
        <v>5029</v>
      </c>
      <c r="D2927" t="s">
        <v>5033</v>
      </c>
      <c r="E2927" t="s">
        <v>5036</v>
      </c>
      <c r="F2927" t="s">
        <v>5047</v>
      </c>
      <c r="G2927">
        <v>138.25290000000001</v>
      </c>
      <c r="H2927">
        <v>36.204799999999999</v>
      </c>
      <c r="I2927">
        <v>55637</v>
      </c>
      <c r="J2927">
        <v>259127</v>
      </c>
      <c r="K2927">
        <v>42686</v>
      </c>
      <c r="L2927">
        <v>16077</v>
      </c>
      <c r="M2927">
        <v>14974</v>
      </c>
      <c r="N2927" s="5">
        <v>0.21471100408700791</v>
      </c>
      <c r="O2927">
        <v>290865</v>
      </c>
      <c r="P2927">
        <v>252286</v>
      </c>
      <c r="Q2927">
        <v>0</v>
      </c>
      <c r="R2927">
        <v>6980</v>
      </c>
      <c r="S2927" s="5">
        <v>2.4E-2</v>
      </c>
      <c r="T2927" t="s">
        <v>5056</v>
      </c>
      <c r="U2927" s="3">
        <v>45685</v>
      </c>
      <c r="V2927" t="str">
        <f t="shared" si="135"/>
        <v>Tuesday</v>
      </c>
      <c r="W2927" t="str">
        <f t="shared" si="136"/>
        <v>January</v>
      </c>
      <c r="X2927">
        <v>10</v>
      </c>
      <c r="Y2927" t="str">
        <f t="shared" si="137"/>
        <v>Morning</v>
      </c>
      <c r="Z2927" t="s">
        <v>5071</v>
      </c>
    </row>
    <row r="2928" spans="1:26" x14ac:dyDescent="0.3">
      <c r="A2928" t="s">
        <v>2949</v>
      </c>
      <c r="B2928" t="s">
        <v>5024</v>
      </c>
      <c r="C2928" t="s">
        <v>5029</v>
      </c>
      <c r="D2928" t="s">
        <v>5031</v>
      </c>
      <c r="E2928" t="s">
        <v>5040</v>
      </c>
      <c r="F2928" t="s">
        <v>5047</v>
      </c>
      <c r="G2928">
        <v>138.25290000000001</v>
      </c>
      <c r="H2928">
        <v>36.204799999999999</v>
      </c>
      <c r="I2928">
        <v>10561</v>
      </c>
      <c r="J2928">
        <v>113997</v>
      </c>
      <c r="K2928">
        <v>26688</v>
      </c>
      <c r="L2928">
        <v>8917</v>
      </c>
      <c r="M2928">
        <v>4462</v>
      </c>
      <c r="N2928" s="5">
        <v>9.2648433299422558E-2</v>
      </c>
      <c r="O2928">
        <v>127768</v>
      </c>
      <c r="P2928">
        <v>0</v>
      </c>
      <c r="Q2928">
        <v>414117</v>
      </c>
      <c r="S2928" s="5"/>
      <c r="T2928" t="s">
        <v>5051</v>
      </c>
      <c r="U2928" s="3">
        <v>45662</v>
      </c>
      <c r="V2928" t="str">
        <f t="shared" si="135"/>
        <v>Sunday</v>
      </c>
      <c r="W2928" t="str">
        <f t="shared" si="136"/>
        <v>January</v>
      </c>
      <c r="X2928">
        <v>8</v>
      </c>
      <c r="Y2928" t="str">
        <f t="shared" si="137"/>
        <v>Morning</v>
      </c>
      <c r="Z2928" t="s">
        <v>5069</v>
      </c>
    </row>
    <row r="2929" spans="1:26" x14ac:dyDescent="0.3">
      <c r="A2929" t="s">
        <v>2950</v>
      </c>
      <c r="B2929" t="s">
        <v>5023</v>
      </c>
      <c r="C2929" t="s">
        <v>5029</v>
      </c>
      <c r="D2929" t="s">
        <v>5033</v>
      </c>
      <c r="E2929" t="s">
        <v>5036</v>
      </c>
      <c r="F2929" t="s">
        <v>5050</v>
      </c>
      <c r="G2929">
        <v>-95.712900000000005</v>
      </c>
      <c r="H2929">
        <v>37.090200000000003</v>
      </c>
      <c r="I2929">
        <v>71359</v>
      </c>
      <c r="J2929">
        <v>457428</v>
      </c>
      <c r="K2929">
        <v>93576</v>
      </c>
      <c r="L2929">
        <v>21834</v>
      </c>
      <c r="M2929">
        <v>25385</v>
      </c>
      <c r="N2929" s="5">
        <v>0.1560007531008499</v>
      </c>
      <c r="O2929">
        <v>592445</v>
      </c>
      <c r="P2929">
        <v>395217</v>
      </c>
      <c r="Q2929">
        <v>0</v>
      </c>
      <c r="R2929">
        <v>12559</v>
      </c>
      <c r="S2929" s="5">
        <v>2.12E-2</v>
      </c>
      <c r="T2929" t="s">
        <v>5056</v>
      </c>
      <c r="U2929" s="3">
        <v>45712</v>
      </c>
      <c r="V2929" t="str">
        <f t="shared" si="135"/>
        <v>Monday</v>
      </c>
      <c r="W2929" t="str">
        <f t="shared" si="136"/>
        <v>February</v>
      </c>
      <c r="X2929">
        <v>15</v>
      </c>
      <c r="Y2929" t="str">
        <f t="shared" si="137"/>
        <v>Afternoon</v>
      </c>
      <c r="Z2929" t="s">
        <v>5070</v>
      </c>
    </row>
    <row r="2930" spans="1:26" x14ac:dyDescent="0.3">
      <c r="A2930" t="s">
        <v>2951</v>
      </c>
      <c r="B2930" t="s">
        <v>5025</v>
      </c>
      <c r="C2930" t="s">
        <v>5029</v>
      </c>
      <c r="D2930" t="s">
        <v>5031</v>
      </c>
      <c r="E2930" t="s">
        <v>5036</v>
      </c>
      <c r="F2930" t="s">
        <v>5050</v>
      </c>
      <c r="G2930">
        <v>-95.712900000000005</v>
      </c>
      <c r="H2930">
        <v>37.090200000000003</v>
      </c>
      <c r="I2930">
        <v>498120</v>
      </c>
      <c r="J2930">
        <v>3486201</v>
      </c>
      <c r="K2930">
        <v>504198</v>
      </c>
      <c r="L2930">
        <v>206471</v>
      </c>
      <c r="M2930">
        <v>131031</v>
      </c>
      <c r="N2930" s="5">
        <v>0.14288355438775729</v>
      </c>
      <c r="O2930">
        <v>4045520</v>
      </c>
      <c r="P2930">
        <v>3486201</v>
      </c>
      <c r="Q2930">
        <v>0</v>
      </c>
      <c r="S2930" s="5"/>
      <c r="T2930" t="s">
        <v>5052</v>
      </c>
      <c r="U2930" s="3">
        <v>45535</v>
      </c>
      <c r="V2930" t="str">
        <f t="shared" si="135"/>
        <v>Saturday</v>
      </c>
      <c r="W2930" t="str">
        <f t="shared" si="136"/>
        <v>August</v>
      </c>
      <c r="X2930">
        <v>15</v>
      </c>
      <c r="Y2930" t="str">
        <f t="shared" si="137"/>
        <v>Afternoon</v>
      </c>
      <c r="Z2930" t="s">
        <v>5070</v>
      </c>
    </row>
    <row r="2931" spans="1:26" x14ac:dyDescent="0.3">
      <c r="A2931" t="s">
        <v>2952</v>
      </c>
      <c r="B2931" t="s">
        <v>5025</v>
      </c>
      <c r="C2931" t="s">
        <v>5029</v>
      </c>
      <c r="D2931" t="s">
        <v>5032</v>
      </c>
      <c r="E2931" t="s">
        <v>5037</v>
      </c>
      <c r="F2931" t="s">
        <v>5049</v>
      </c>
      <c r="G2931">
        <v>-106.3468</v>
      </c>
      <c r="H2931">
        <v>56.130400000000002</v>
      </c>
      <c r="I2931">
        <v>67999</v>
      </c>
      <c r="J2931">
        <v>848841</v>
      </c>
      <c r="K2931">
        <v>93438</v>
      </c>
      <c r="L2931">
        <v>36190</v>
      </c>
      <c r="M2931">
        <v>23694</v>
      </c>
      <c r="N2931" s="5">
        <v>8.010849037420284E-2</v>
      </c>
      <c r="O2931">
        <v>1025746</v>
      </c>
      <c r="P2931">
        <v>0</v>
      </c>
      <c r="Q2931">
        <v>0</v>
      </c>
      <c r="S2931" s="5"/>
      <c r="T2931" t="s">
        <v>5059</v>
      </c>
      <c r="U2931" s="3">
        <v>45506</v>
      </c>
      <c r="V2931" t="str">
        <f t="shared" si="135"/>
        <v>Friday</v>
      </c>
      <c r="W2931" t="str">
        <f t="shared" si="136"/>
        <v>August</v>
      </c>
      <c r="X2931">
        <v>17</v>
      </c>
      <c r="Y2931" t="str">
        <f t="shared" si="137"/>
        <v>Afternoon</v>
      </c>
      <c r="Z2931" t="s">
        <v>5069</v>
      </c>
    </row>
    <row r="2932" spans="1:26" x14ac:dyDescent="0.3">
      <c r="A2932" t="s">
        <v>2953</v>
      </c>
      <c r="B2932" t="s">
        <v>5023</v>
      </c>
      <c r="C2932" t="s">
        <v>5029</v>
      </c>
      <c r="D2932" t="s">
        <v>5031</v>
      </c>
      <c r="E2932" t="s">
        <v>5036</v>
      </c>
      <c r="F2932" t="s">
        <v>5049</v>
      </c>
      <c r="G2932">
        <v>-106.3468</v>
      </c>
      <c r="H2932">
        <v>56.130400000000002</v>
      </c>
      <c r="I2932">
        <v>353779</v>
      </c>
      <c r="J2932">
        <v>3205564</v>
      </c>
      <c r="K2932">
        <v>507207</v>
      </c>
      <c r="L2932">
        <v>163680</v>
      </c>
      <c r="M2932">
        <v>171079</v>
      </c>
      <c r="N2932" s="5">
        <v>0.11036429862638029</v>
      </c>
      <c r="O2932">
        <v>3831439</v>
      </c>
      <c r="P2932">
        <v>3205564</v>
      </c>
      <c r="Q2932">
        <v>0</v>
      </c>
      <c r="R2932">
        <v>57471</v>
      </c>
      <c r="S2932" s="5">
        <v>1.4999999999999999E-2</v>
      </c>
      <c r="T2932" t="s">
        <v>5052</v>
      </c>
      <c r="U2932" s="3">
        <v>45428</v>
      </c>
      <c r="V2932" t="str">
        <f t="shared" si="135"/>
        <v>Thursday</v>
      </c>
      <c r="W2932" t="str">
        <f t="shared" si="136"/>
        <v>May</v>
      </c>
      <c r="X2932">
        <v>12</v>
      </c>
      <c r="Y2932" t="str">
        <f t="shared" si="137"/>
        <v>Afternoon</v>
      </c>
      <c r="Z2932" t="s">
        <v>5070</v>
      </c>
    </row>
    <row r="2933" spans="1:26" x14ac:dyDescent="0.3">
      <c r="A2933" t="s">
        <v>2954</v>
      </c>
      <c r="B2933" t="s">
        <v>5024</v>
      </c>
      <c r="C2933" t="s">
        <v>5030</v>
      </c>
      <c r="D2933" t="s">
        <v>5033</v>
      </c>
      <c r="E2933" t="s">
        <v>5039</v>
      </c>
      <c r="F2933" t="s">
        <v>5050</v>
      </c>
      <c r="G2933">
        <v>-95.712900000000005</v>
      </c>
      <c r="H2933">
        <v>37.090200000000003</v>
      </c>
      <c r="I2933">
        <v>60956</v>
      </c>
      <c r="J2933">
        <v>400523</v>
      </c>
      <c r="K2933">
        <v>99396</v>
      </c>
      <c r="L2933">
        <v>20819</v>
      </c>
      <c r="M2933">
        <v>18417</v>
      </c>
      <c r="N2933" s="5">
        <v>0.15219344846466171</v>
      </c>
      <c r="O2933">
        <v>444609</v>
      </c>
      <c r="P2933">
        <v>0</v>
      </c>
      <c r="Q2933">
        <v>0</v>
      </c>
      <c r="S2933" s="5"/>
      <c r="T2933" t="s">
        <v>5056</v>
      </c>
      <c r="U2933" s="3">
        <v>45708</v>
      </c>
      <c r="V2933" t="str">
        <f t="shared" si="135"/>
        <v>Thursday</v>
      </c>
      <c r="W2933" t="str">
        <f t="shared" si="136"/>
        <v>February</v>
      </c>
      <c r="X2933">
        <v>10</v>
      </c>
      <c r="Y2933" t="str">
        <f t="shared" si="137"/>
        <v>Morning</v>
      </c>
      <c r="Z2933" t="s">
        <v>5070</v>
      </c>
    </row>
    <row r="2934" spans="1:26" x14ac:dyDescent="0.3">
      <c r="A2934" t="s">
        <v>2955</v>
      </c>
      <c r="B2934" t="s">
        <v>5024</v>
      </c>
      <c r="C2934" t="s">
        <v>5029</v>
      </c>
      <c r="D2934" t="s">
        <v>5031</v>
      </c>
      <c r="E2934" t="s">
        <v>5036</v>
      </c>
      <c r="F2934" t="s">
        <v>5043</v>
      </c>
      <c r="G2934">
        <v>-3.4359999999999999</v>
      </c>
      <c r="H2934">
        <v>55.378100000000003</v>
      </c>
      <c r="I2934">
        <v>339387</v>
      </c>
      <c r="J2934">
        <v>2708357</v>
      </c>
      <c r="K2934">
        <v>653712</v>
      </c>
      <c r="L2934">
        <v>216305</v>
      </c>
      <c r="M2934">
        <v>84736</v>
      </c>
      <c r="N2934" s="5">
        <v>0.12531131837410461</v>
      </c>
      <c r="O2934">
        <v>3290854</v>
      </c>
      <c r="P2934">
        <v>2708357</v>
      </c>
      <c r="Q2934">
        <v>0</v>
      </c>
      <c r="S2934" s="5"/>
      <c r="T2934" t="s">
        <v>5052</v>
      </c>
      <c r="U2934" s="3">
        <v>45307</v>
      </c>
      <c r="V2934" t="str">
        <f t="shared" si="135"/>
        <v>Tuesday</v>
      </c>
      <c r="W2934" t="str">
        <f t="shared" si="136"/>
        <v>January</v>
      </c>
      <c r="X2934">
        <v>12</v>
      </c>
      <c r="Y2934" t="str">
        <f t="shared" si="137"/>
        <v>Afternoon</v>
      </c>
      <c r="Z2934" t="s">
        <v>5070</v>
      </c>
    </row>
    <row r="2935" spans="1:26" x14ac:dyDescent="0.3">
      <c r="A2935" t="s">
        <v>2956</v>
      </c>
      <c r="B2935" t="s">
        <v>5024</v>
      </c>
      <c r="C2935" t="s">
        <v>5029</v>
      </c>
      <c r="D2935" t="s">
        <v>5031</v>
      </c>
      <c r="E2935" t="s">
        <v>5040</v>
      </c>
      <c r="F2935" t="s">
        <v>5045</v>
      </c>
      <c r="G2935">
        <v>-51.9253</v>
      </c>
      <c r="H2935">
        <v>-14.234999999999999</v>
      </c>
      <c r="I2935">
        <v>27528</v>
      </c>
      <c r="J2935">
        <v>291210</v>
      </c>
      <c r="K2935">
        <v>48809</v>
      </c>
      <c r="L2935">
        <v>16945</v>
      </c>
      <c r="M2935">
        <v>7658</v>
      </c>
      <c r="N2935" s="5">
        <v>9.4531693807583111E-2</v>
      </c>
      <c r="O2935">
        <v>370194</v>
      </c>
      <c r="P2935">
        <v>0</v>
      </c>
      <c r="Q2935">
        <v>463827</v>
      </c>
      <c r="S2935" s="5"/>
      <c r="T2935" t="s">
        <v>5051</v>
      </c>
      <c r="U2935" s="3">
        <v>45688</v>
      </c>
      <c r="V2935" t="str">
        <f t="shared" si="135"/>
        <v>Friday</v>
      </c>
      <c r="W2935" t="str">
        <f t="shared" si="136"/>
        <v>January</v>
      </c>
      <c r="X2935">
        <v>17</v>
      </c>
      <c r="Y2935" t="str">
        <f t="shared" si="137"/>
        <v>Afternoon</v>
      </c>
      <c r="Z2935" t="s">
        <v>5069</v>
      </c>
    </row>
    <row r="2936" spans="1:26" x14ac:dyDescent="0.3">
      <c r="A2936" t="s">
        <v>2957</v>
      </c>
      <c r="B2936" t="s">
        <v>5025</v>
      </c>
      <c r="C2936" t="s">
        <v>5029</v>
      </c>
      <c r="D2936" t="s">
        <v>5033</v>
      </c>
      <c r="E2936" t="s">
        <v>5039</v>
      </c>
      <c r="F2936" t="s">
        <v>5047</v>
      </c>
      <c r="G2936">
        <v>138.25290000000001</v>
      </c>
      <c r="H2936">
        <v>36.204799999999999</v>
      </c>
      <c r="I2936">
        <v>14187</v>
      </c>
      <c r="J2936">
        <v>75929</v>
      </c>
      <c r="K2936">
        <v>9196</v>
      </c>
      <c r="L2936">
        <v>4873</v>
      </c>
      <c r="M2936">
        <v>2466</v>
      </c>
      <c r="N2936" s="5">
        <v>0.1868562053751458</v>
      </c>
      <c r="O2936">
        <v>97333</v>
      </c>
      <c r="P2936">
        <v>0</v>
      </c>
      <c r="Q2936">
        <v>0</v>
      </c>
      <c r="S2936" s="5"/>
      <c r="T2936" t="s">
        <v>5056</v>
      </c>
      <c r="U2936" s="3">
        <v>45744</v>
      </c>
      <c r="V2936" t="str">
        <f t="shared" si="135"/>
        <v>Friday</v>
      </c>
      <c r="W2936" t="str">
        <f t="shared" si="136"/>
        <v>March</v>
      </c>
      <c r="X2936">
        <v>12</v>
      </c>
      <c r="Y2936" t="str">
        <f t="shared" si="137"/>
        <v>Afternoon</v>
      </c>
      <c r="Z2936" t="s">
        <v>5070</v>
      </c>
    </row>
    <row r="2937" spans="1:26" x14ac:dyDescent="0.3">
      <c r="A2937" t="s">
        <v>2958</v>
      </c>
      <c r="B2937" t="s">
        <v>5023</v>
      </c>
      <c r="C2937" t="s">
        <v>5029</v>
      </c>
      <c r="D2937" t="s">
        <v>5032</v>
      </c>
      <c r="E2937" t="s">
        <v>5036</v>
      </c>
      <c r="F2937" t="s">
        <v>5043</v>
      </c>
      <c r="G2937">
        <v>-3.4359999999999999</v>
      </c>
      <c r="H2937">
        <v>55.378100000000003</v>
      </c>
      <c r="I2937">
        <v>21821</v>
      </c>
      <c r="J2937">
        <v>420185</v>
      </c>
      <c r="K2937">
        <v>84310</v>
      </c>
      <c r="L2937">
        <v>26170</v>
      </c>
      <c r="M2937">
        <v>17805</v>
      </c>
      <c r="N2937" s="5">
        <v>5.1933355228313299E-2</v>
      </c>
      <c r="O2937">
        <v>466050</v>
      </c>
      <c r="P2937">
        <v>364207</v>
      </c>
      <c r="Q2937">
        <v>0</v>
      </c>
      <c r="R2937">
        <v>6431</v>
      </c>
      <c r="S2937" s="5">
        <v>1.38E-2</v>
      </c>
      <c r="T2937" t="s">
        <v>5059</v>
      </c>
      <c r="U2937" s="3">
        <v>45442</v>
      </c>
      <c r="V2937" t="str">
        <f t="shared" si="135"/>
        <v>Thursday</v>
      </c>
      <c r="W2937" t="str">
        <f t="shared" si="136"/>
        <v>May</v>
      </c>
      <c r="X2937">
        <v>17</v>
      </c>
      <c r="Y2937" t="str">
        <f t="shared" si="137"/>
        <v>Afternoon</v>
      </c>
      <c r="Z2937" t="s">
        <v>5069</v>
      </c>
    </row>
    <row r="2938" spans="1:26" x14ac:dyDescent="0.3">
      <c r="A2938" t="s">
        <v>2959</v>
      </c>
      <c r="B2938" t="s">
        <v>5025</v>
      </c>
      <c r="C2938" t="s">
        <v>5029</v>
      </c>
      <c r="D2938" t="s">
        <v>5033</v>
      </c>
      <c r="E2938" t="s">
        <v>5039</v>
      </c>
      <c r="F2938" t="s">
        <v>5048</v>
      </c>
      <c r="G2938">
        <v>10.451499999999999</v>
      </c>
      <c r="H2938">
        <v>51.165700000000001</v>
      </c>
      <c r="I2938">
        <v>42171</v>
      </c>
      <c r="J2938">
        <v>268345</v>
      </c>
      <c r="K2938">
        <v>66847</v>
      </c>
      <c r="L2938">
        <v>15260</v>
      </c>
      <c r="M2938">
        <v>12989</v>
      </c>
      <c r="N2938" s="5">
        <v>0.15715407855589639</v>
      </c>
      <c r="O2938">
        <v>298196</v>
      </c>
      <c r="P2938">
        <v>0</v>
      </c>
      <c r="Q2938">
        <v>0</v>
      </c>
      <c r="S2938" s="5"/>
      <c r="T2938" t="s">
        <v>5056</v>
      </c>
      <c r="U2938" s="3">
        <v>45462</v>
      </c>
      <c r="V2938" t="str">
        <f t="shared" si="135"/>
        <v>Wednesday</v>
      </c>
      <c r="W2938" t="str">
        <f t="shared" si="136"/>
        <v>June</v>
      </c>
      <c r="X2938">
        <v>11</v>
      </c>
      <c r="Y2938" t="str">
        <f t="shared" si="137"/>
        <v>Morning</v>
      </c>
      <c r="Z2938" t="s">
        <v>5070</v>
      </c>
    </row>
    <row r="2939" spans="1:26" x14ac:dyDescent="0.3">
      <c r="A2939" t="s">
        <v>2960</v>
      </c>
      <c r="B2939" t="s">
        <v>5027</v>
      </c>
      <c r="C2939" t="s">
        <v>5029</v>
      </c>
      <c r="D2939" t="s">
        <v>5033</v>
      </c>
      <c r="E2939" t="s">
        <v>5036</v>
      </c>
      <c r="F2939" t="s">
        <v>5045</v>
      </c>
      <c r="G2939">
        <v>-51.9253</v>
      </c>
      <c r="H2939">
        <v>-14.234999999999999</v>
      </c>
      <c r="I2939">
        <v>66328</v>
      </c>
      <c r="J2939">
        <v>311934</v>
      </c>
      <c r="K2939">
        <v>60752</v>
      </c>
      <c r="L2939">
        <v>21284</v>
      </c>
      <c r="M2939">
        <v>15952</v>
      </c>
      <c r="N2939" s="5">
        <v>0.21263734307663229</v>
      </c>
      <c r="O2939">
        <v>391172</v>
      </c>
      <c r="P2939">
        <v>278671</v>
      </c>
      <c r="Q2939">
        <v>0</v>
      </c>
      <c r="S2939" s="5"/>
      <c r="T2939" t="s">
        <v>5057</v>
      </c>
      <c r="U2939" s="3">
        <v>45537</v>
      </c>
      <c r="V2939" t="str">
        <f t="shared" si="135"/>
        <v>Monday</v>
      </c>
      <c r="W2939" t="str">
        <f t="shared" si="136"/>
        <v>September</v>
      </c>
      <c r="X2939">
        <v>10</v>
      </c>
      <c r="Y2939" t="str">
        <f t="shared" si="137"/>
        <v>Morning</v>
      </c>
      <c r="Z2939" t="s">
        <v>5071</v>
      </c>
    </row>
    <row r="2940" spans="1:26" x14ac:dyDescent="0.3">
      <c r="A2940" t="s">
        <v>2961</v>
      </c>
      <c r="B2940" t="s">
        <v>5024</v>
      </c>
      <c r="C2940" t="s">
        <v>5029</v>
      </c>
      <c r="D2940" t="s">
        <v>5031</v>
      </c>
      <c r="E2940" t="s">
        <v>5036</v>
      </c>
      <c r="F2940" t="s">
        <v>5046</v>
      </c>
      <c r="G2940">
        <v>133.77510000000001</v>
      </c>
      <c r="H2940">
        <v>-25.2744</v>
      </c>
      <c r="I2940">
        <v>169210</v>
      </c>
      <c r="J2940">
        <v>1884643</v>
      </c>
      <c r="K2940">
        <v>383322</v>
      </c>
      <c r="L2940">
        <v>88400</v>
      </c>
      <c r="M2940">
        <v>110647</v>
      </c>
      <c r="N2940" s="5">
        <v>8.9783756116314076E-2</v>
      </c>
      <c r="O2940">
        <v>2111367</v>
      </c>
      <c r="P2940">
        <v>1884643</v>
      </c>
      <c r="Q2940">
        <v>0</v>
      </c>
      <c r="S2940" s="5"/>
      <c r="T2940" t="s">
        <v>5052</v>
      </c>
      <c r="U2940" s="3">
        <v>45512</v>
      </c>
      <c r="V2940" t="str">
        <f t="shared" si="135"/>
        <v>Thursday</v>
      </c>
      <c r="W2940" t="str">
        <f t="shared" si="136"/>
        <v>August</v>
      </c>
      <c r="X2940">
        <v>15</v>
      </c>
      <c r="Y2940" t="str">
        <f t="shared" si="137"/>
        <v>Afternoon</v>
      </c>
      <c r="Z2940" t="s">
        <v>5070</v>
      </c>
    </row>
    <row r="2941" spans="1:26" x14ac:dyDescent="0.3">
      <c r="A2941" t="s">
        <v>2962</v>
      </c>
      <c r="B2941" t="s">
        <v>5027</v>
      </c>
      <c r="C2941" t="s">
        <v>5030</v>
      </c>
      <c r="D2941" t="s">
        <v>5031</v>
      </c>
      <c r="E2941" t="s">
        <v>5036</v>
      </c>
      <c r="F2941" t="s">
        <v>5044</v>
      </c>
      <c r="G2941">
        <v>78.962900000000005</v>
      </c>
      <c r="H2941">
        <v>20.593699999999998</v>
      </c>
      <c r="I2941">
        <v>197966</v>
      </c>
      <c r="J2941">
        <v>2239120</v>
      </c>
      <c r="K2941">
        <v>391089</v>
      </c>
      <c r="L2941">
        <v>115096</v>
      </c>
      <c r="M2941">
        <v>73982</v>
      </c>
      <c r="N2941" s="5">
        <v>8.8412517664838111E-2</v>
      </c>
      <c r="O2941">
        <v>2752117</v>
      </c>
      <c r="P2941">
        <v>2239120</v>
      </c>
      <c r="Q2941">
        <v>0</v>
      </c>
      <c r="S2941" s="5"/>
      <c r="T2941" t="s">
        <v>5052</v>
      </c>
      <c r="U2941" s="3">
        <v>45727</v>
      </c>
      <c r="V2941" t="str">
        <f t="shared" si="135"/>
        <v>Tuesday</v>
      </c>
      <c r="W2941" t="str">
        <f t="shared" si="136"/>
        <v>March</v>
      </c>
      <c r="X2941">
        <v>11</v>
      </c>
      <c r="Y2941" t="str">
        <f t="shared" si="137"/>
        <v>Morning</v>
      </c>
      <c r="Z2941" t="s">
        <v>5069</v>
      </c>
    </row>
    <row r="2942" spans="1:26" x14ac:dyDescent="0.3">
      <c r="A2942" t="s">
        <v>2963</v>
      </c>
      <c r="B2942" t="s">
        <v>5023</v>
      </c>
      <c r="C2942" t="s">
        <v>5029</v>
      </c>
      <c r="D2942" t="s">
        <v>5033</v>
      </c>
      <c r="E2942" t="s">
        <v>5036</v>
      </c>
      <c r="F2942" t="s">
        <v>5047</v>
      </c>
      <c r="G2942">
        <v>138.25290000000001</v>
      </c>
      <c r="H2942">
        <v>36.204799999999999</v>
      </c>
      <c r="I2942">
        <v>566976</v>
      </c>
      <c r="J2942">
        <v>2299834</v>
      </c>
      <c r="K2942">
        <v>568263</v>
      </c>
      <c r="L2942">
        <v>161512</v>
      </c>
      <c r="M2942">
        <v>125112</v>
      </c>
      <c r="N2942" s="5">
        <v>0.24652910605793851</v>
      </c>
      <c r="O2942">
        <v>2695238</v>
      </c>
      <c r="P2942">
        <v>2299834</v>
      </c>
      <c r="Q2942">
        <v>0</v>
      </c>
      <c r="R2942">
        <v>55252</v>
      </c>
      <c r="S2942" s="5">
        <v>2.0500000000000001E-2</v>
      </c>
      <c r="T2942" t="s">
        <v>5057</v>
      </c>
      <c r="U2942" s="3">
        <v>45304</v>
      </c>
      <c r="V2942" t="str">
        <f t="shared" si="135"/>
        <v>Saturday</v>
      </c>
      <c r="W2942" t="str">
        <f t="shared" si="136"/>
        <v>January</v>
      </c>
      <c r="X2942">
        <v>15</v>
      </c>
      <c r="Y2942" t="str">
        <f t="shared" si="137"/>
        <v>Afternoon</v>
      </c>
      <c r="Z2942" t="s">
        <v>5071</v>
      </c>
    </row>
    <row r="2943" spans="1:26" x14ac:dyDescent="0.3">
      <c r="A2943" t="s">
        <v>2964</v>
      </c>
      <c r="B2943" t="s">
        <v>5027</v>
      </c>
      <c r="C2943" t="s">
        <v>5029</v>
      </c>
      <c r="D2943" t="s">
        <v>5032</v>
      </c>
      <c r="E2943" t="s">
        <v>5036</v>
      </c>
      <c r="F2943" t="s">
        <v>5048</v>
      </c>
      <c r="G2943">
        <v>10.451499999999999</v>
      </c>
      <c r="H2943">
        <v>51.165700000000001</v>
      </c>
      <c r="I2943">
        <v>25091</v>
      </c>
      <c r="J2943">
        <v>363846</v>
      </c>
      <c r="K2943">
        <v>54115</v>
      </c>
      <c r="L2943">
        <v>20321</v>
      </c>
      <c r="M2943">
        <v>7942</v>
      </c>
      <c r="N2943" s="5">
        <v>6.8960864045403636E-2</v>
      </c>
      <c r="O2943">
        <v>469023</v>
      </c>
      <c r="P2943">
        <v>340515</v>
      </c>
      <c r="Q2943">
        <v>0</v>
      </c>
      <c r="S2943" s="5"/>
      <c r="T2943" t="s">
        <v>5061</v>
      </c>
      <c r="U2943" s="3">
        <v>45294</v>
      </c>
      <c r="V2943" t="str">
        <f t="shared" si="135"/>
        <v>Wednesday</v>
      </c>
      <c r="W2943" t="str">
        <f t="shared" si="136"/>
        <v>January</v>
      </c>
      <c r="X2943">
        <v>19</v>
      </c>
      <c r="Y2943" t="str">
        <f t="shared" si="137"/>
        <v>Evening</v>
      </c>
      <c r="Z2943" t="s">
        <v>5069</v>
      </c>
    </row>
    <row r="2944" spans="1:26" x14ac:dyDescent="0.3">
      <c r="A2944" t="s">
        <v>2965</v>
      </c>
      <c r="B2944" t="s">
        <v>5025</v>
      </c>
      <c r="C2944" t="s">
        <v>5029</v>
      </c>
      <c r="D2944" t="s">
        <v>5031</v>
      </c>
      <c r="E2944" t="s">
        <v>5036</v>
      </c>
      <c r="F2944" t="s">
        <v>5048</v>
      </c>
      <c r="G2944">
        <v>10.451499999999999</v>
      </c>
      <c r="H2944">
        <v>51.165700000000001</v>
      </c>
      <c r="I2944">
        <v>154468</v>
      </c>
      <c r="J2944">
        <v>1267680</v>
      </c>
      <c r="K2944">
        <v>262630</v>
      </c>
      <c r="L2944">
        <v>73213</v>
      </c>
      <c r="M2944">
        <v>30870</v>
      </c>
      <c r="N2944" s="5">
        <v>0.12185108032162981</v>
      </c>
      <c r="O2944">
        <v>1630776</v>
      </c>
      <c r="P2944">
        <v>1267680</v>
      </c>
      <c r="Q2944">
        <v>0</v>
      </c>
      <c r="S2944" s="5"/>
      <c r="T2944" t="s">
        <v>5052</v>
      </c>
      <c r="U2944" s="3">
        <v>45604</v>
      </c>
      <c r="V2944" t="str">
        <f t="shared" si="135"/>
        <v>Friday</v>
      </c>
      <c r="W2944" t="str">
        <f t="shared" si="136"/>
        <v>November</v>
      </c>
      <c r="X2944">
        <v>10</v>
      </c>
      <c r="Y2944" t="str">
        <f t="shared" si="137"/>
        <v>Morning</v>
      </c>
      <c r="Z2944" t="s">
        <v>5070</v>
      </c>
    </row>
    <row r="2945" spans="1:26" x14ac:dyDescent="0.3">
      <c r="A2945" t="s">
        <v>2966</v>
      </c>
      <c r="B2945" t="s">
        <v>5025</v>
      </c>
      <c r="C2945" t="s">
        <v>5029</v>
      </c>
      <c r="D2945" t="s">
        <v>5031</v>
      </c>
      <c r="E2945" t="s">
        <v>5039</v>
      </c>
      <c r="F2945" t="s">
        <v>5049</v>
      </c>
      <c r="G2945">
        <v>-106.3468</v>
      </c>
      <c r="H2945">
        <v>56.130400000000002</v>
      </c>
      <c r="I2945">
        <v>48067</v>
      </c>
      <c r="J2945">
        <v>347533</v>
      </c>
      <c r="K2945">
        <v>58332</v>
      </c>
      <c r="L2945">
        <v>23188</v>
      </c>
      <c r="M2945">
        <v>13915</v>
      </c>
      <c r="N2945" s="5">
        <v>0.13831069788559711</v>
      </c>
      <c r="O2945">
        <v>424293</v>
      </c>
      <c r="P2945">
        <v>0</v>
      </c>
      <c r="Q2945">
        <v>0</v>
      </c>
      <c r="S2945" s="5"/>
      <c r="T2945" t="s">
        <v>5051</v>
      </c>
      <c r="U2945" s="3">
        <v>45472</v>
      </c>
      <c r="V2945" t="str">
        <f t="shared" si="135"/>
        <v>Saturday</v>
      </c>
      <c r="W2945" t="str">
        <f t="shared" si="136"/>
        <v>June</v>
      </c>
      <c r="X2945">
        <v>15</v>
      </c>
      <c r="Y2945" t="str">
        <f t="shared" si="137"/>
        <v>Afternoon</v>
      </c>
      <c r="Z2945" t="s">
        <v>5070</v>
      </c>
    </row>
    <row r="2946" spans="1:26" x14ac:dyDescent="0.3">
      <c r="A2946" t="s">
        <v>2967</v>
      </c>
      <c r="B2946" t="s">
        <v>5025</v>
      </c>
      <c r="C2946" t="s">
        <v>5029</v>
      </c>
      <c r="D2946" t="s">
        <v>5035</v>
      </c>
      <c r="E2946" t="s">
        <v>5039</v>
      </c>
      <c r="F2946" t="s">
        <v>5047</v>
      </c>
      <c r="G2946">
        <v>138.25290000000001</v>
      </c>
      <c r="H2946">
        <v>36.204799999999999</v>
      </c>
      <c r="I2946">
        <v>47703</v>
      </c>
      <c r="J2946">
        <v>269932</v>
      </c>
      <c r="K2946">
        <v>44817</v>
      </c>
      <c r="L2946">
        <v>13363</v>
      </c>
      <c r="M2946">
        <v>12660</v>
      </c>
      <c r="N2946" s="5">
        <v>0.17672441210838269</v>
      </c>
      <c r="O2946">
        <v>334203</v>
      </c>
      <c r="P2946">
        <v>0</v>
      </c>
      <c r="Q2946">
        <v>0</v>
      </c>
      <c r="S2946" s="5"/>
      <c r="T2946" t="s">
        <v>5058</v>
      </c>
      <c r="U2946" s="3">
        <v>45383</v>
      </c>
      <c r="V2946" t="str">
        <f t="shared" si="135"/>
        <v>Monday</v>
      </c>
      <c r="W2946" t="str">
        <f t="shared" si="136"/>
        <v>April</v>
      </c>
      <c r="X2946">
        <v>10</v>
      </c>
      <c r="Y2946" t="str">
        <f t="shared" si="137"/>
        <v>Morning</v>
      </c>
      <c r="Z2946" t="s">
        <v>5070</v>
      </c>
    </row>
    <row r="2947" spans="1:26" x14ac:dyDescent="0.3">
      <c r="A2947" t="s">
        <v>2968</v>
      </c>
      <c r="B2947" t="s">
        <v>5027</v>
      </c>
      <c r="C2947" t="s">
        <v>5029</v>
      </c>
      <c r="D2947" t="s">
        <v>5035</v>
      </c>
      <c r="E2947" t="s">
        <v>5040</v>
      </c>
      <c r="F2947" t="s">
        <v>5047</v>
      </c>
      <c r="G2947">
        <v>138.25290000000001</v>
      </c>
      <c r="H2947">
        <v>36.204799999999999</v>
      </c>
      <c r="I2947">
        <v>16739</v>
      </c>
      <c r="J2947">
        <v>109699</v>
      </c>
      <c r="K2947">
        <v>16543</v>
      </c>
      <c r="L2947">
        <v>5549</v>
      </c>
      <c r="M2947">
        <v>2619</v>
      </c>
      <c r="N2947" s="5">
        <v>0.15259568596778489</v>
      </c>
      <c r="O2947">
        <v>125844</v>
      </c>
      <c r="P2947">
        <v>0</v>
      </c>
      <c r="Q2947">
        <v>577462</v>
      </c>
      <c r="S2947" s="5"/>
      <c r="T2947" t="s">
        <v>5060</v>
      </c>
      <c r="U2947" s="3">
        <v>45301</v>
      </c>
      <c r="V2947" t="str">
        <f t="shared" ref="V2947:V3010" si="138">TEXT(U2947,"DDDD")</f>
        <v>Wednesday</v>
      </c>
      <c r="W2947" t="str">
        <f t="shared" ref="W2947:W3010" si="139">TEXT(U2947,"MMMM")</f>
        <v>January</v>
      </c>
      <c r="X2947">
        <v>10</v>
      </c>
      <c r="Y2947" t="str">
        <f t="shared" ref="Y2947:Y3010" si="140">IF(X2947&lt;6,"NIght",IF(X2947&lt;12,"Morning",IF(X2947&lt;18,"Afternoon","Evening")))</f>
        <v>Morning</v>
      </c>
      <c r="Z2947" t="s">
        <v>5070</v>
      </c>
    </row>
    <row r="2948" spans="1:26" x14ac:dyDescent="0.3">
      <c r="A2948" t="s">
        <v>2969</v>
      </c>
      <c r="B2948" t="s">
        <v>5027</v>
      </c>
      <c r="C2948" t="s">
        <v>5030</v>
      </c>
      <c r="D2948" t="s">
        <v>5031</v>
      </c>
      <c r="E2948" t="s">
        <v>5036</v>
      </c>
      <c r="F2948" t="s">
        <v>5048</v>
      </c>
      <c r="G2948">
        <v>10.451499999999999</v>
      </c>
      <c r="H2948">
        <v>51.165700000000001</v>
      </c>
      <c r="I2948">
        <v>148945</v>
      </c>
      <c r="J2948">
        <v>1644378</v>
      </c>
      <c r="K2948">
        <v>358506</v>
      </c>
      <c r="L2948">
        <v>125258</v>
      </c>
      <c r="M2948">
        <v>72306</v>
      </c>
      <c r="N2948" s="5">
        <v>9.0578876572160197E-2</v>
      </c>
      <c r="O2948">
        <v>1870351</v>
      </c>
      <c r="P2948">
        <v>1644378</v>
      </c>
      <c r="Q2948">
        <v>0</v>
      </c>
      <c r="S2948" s="5"/>
      <c r="T2948" t="s">
        <v>5052</v>
      </c>
      <c r="U2948" s="3">
        <v>45601</v>
      </c>
      <c r="V2948" t="str">
        <f t="shared" si="138"/>
        <v>Tuesday</v>
      </c>
      <c r="W2948" t="str">
        <f t="shared" si="139"/>
        <v>November</v>
      </c>
      <c r="X2948">
        <v>12</v>
      </c>
      <c r="Y2948" t="str">
        <f t="shared" si="140"/>
        <v>Afternoon</v>
      </c>
      <c r="Z2948" t="s">
        <v>5069</v>
      </c>
    </row>
    <row r="2949" spans="1:26" x14ac:dyDescent="0.3">
      <c r="A2949" t="s">
        <v>2970</v>
      </c>
      <c r="B2949" t="s">
        <v>5023</v>
      </c>
      <c r="C2949" t="s">
        <v>5029</v>
      </c>
      <c r="D2949" t="s">
        <v>5033</v>
      </c>
      <c r="E2949" t="s">
        <v>5040</v>
      </c>
      <c r="F2949" t="s">
        <v>5049</v>
      </c>
      <c r="G2949">
        <v>-106.3468</v>
      </c>
      <c r="H2949">
        <v>56.130400000000002</v>
      </c>
      <c r="I2949">
        <v>87285</v>
      </c>
      <c r="J2949">
        <v>420994</v>
      </c>
      <c r="K2949">
        <v>91494</v>
      </c>
      <c r="L2949">
        <v>32749</v>
      </c>
      <c r="M2949">
        <v>18190</v>
      </c>
      <c r="N2949" s="5">
        <v>0.20733288155396259</v>
      </c>
      <c r="O2949">
        <v>520516</v>
      </c>
      <c r="P2949">
        <v>0</v>
      </c>
      <c r="Q2949">
        <v>134368</v>
      </c>
      <c r="R2949">
        <v>5933</v>
      </c>
      <c r="S2949" s="5">
        <v>1.14E-2</v>
      </c>
      <c r="T2949" t="s">
        <v>5056</v>
      </c>
      <c r="U2949" s="3">
        <v>45557</v>
      </c>
      <c r="V2949" t="str">
        <f t="shared" si="138"/>
        <v>Sunday</v>
      </c>
      <c r="W2949" t="str">
        <f t="shared" si="139"/>
        <v>September</v>
      </c>
      <c r="X2949">
        <v>10</v>
      </c>
      <c r="Y2949" t="str">
        <f t="shared" si="140"/>
        <v>Morning</v>
      </c>
      <c r="Z2949" t="s">
        <v>5071</v>
      </c>
    </row>
    <row r="2950" spans="1:26" x14ac:dyDescent="0.3">
      <c r="A2950" t="s">
        <v>2971</v>
      </c>
      <c r="B2950" t="s">
        <v>5027</v>
      </c>
      <c r="C2950" t="s">
        <v>5029</v>
      </c>
      <c r="D2950" t="s">
        <v>5032</v>
      </c>
      <c r="E2950" t="s">
        <v>5036</v>
      </c>
      <c r="F2950" t="s">
        <v>5046</v>
      </c>
      <c r="G2950">
        <v>133.77510000000001</v>
      </c>
      <c r="H2950">
        <v>-25.2744</v>
      </c>
      <c r="I2950">
        <v>77722</v>
      </c>
      <c r="J2950">
        <v>786317</v>
      </c>
      <c r="K2950">
        <v>188060</v>
      </c>
      <c r="L2950">
        <v>48318</v>
      </c>
      <c r="M2950">
        <v>40569</v>
      </c>
      <c r="N2950" s="5">
        <v>9.8843293404252727E-2</v>
      </c>
      <c r="O2950">
        <v>891940</v>
      </c>
      <c r="P2950">
        <v>688655</v>
      </c>
      <c r="Q2950">
        <v>0</v>
      </c>
      <c r="S2950" s="5"/>
      <c r="T2950" t="s">
        <v>5061</v>
      </c>
      <c r="U2950" s="3">
        <v>45648</v>
      </c>
      <c r="V2950" t="str">
        <f t="shared" si="138"/>
        <v>Sunday</v>
      </c>
      <c r="W2950" t="str">
        <f t="shared" si="139"/>
        <v>December</v>
      </c>
      <c r="X2950">
        <v>8</v>
      </c>
      <c r="Y2950" t="str">
        <f t="shared" si="140"/>
        <v>Morning</v>
      </c>
      <c r="Z2950" t="s">
        <v>5069</v>
      </c>
    </row>
    <row r="2951" spans="1:26" x14ac:dyDescent="0.3">
      <c r="A2951" t="s">
        <v>2972</v>
      </c>
      <c r="B2951" t="s">
        <v>5023</v>
      </c>
      <c r="C2951" t="s">
        <v>5029</v>
      </c>
      <c r="D2951" t="s">
        <v>5031</v>
      </c>
      <c r="E2951" t="s">
        <v>5036</v>
      </c>
      <c r="F2951" t="s">
        <v>5046</v>
      </c>
      <c r="G2951">
        <v>133.77510000000001</v>
      </c>
      <c r="H2951">
        <v>-25.2744</v>
      </c>
      <c r="I2951">
        <v>213123</v>
      </c>
      <c r="J2951">
        <v>1457914</v>
      </c>
      <c r="K2951">
        <v>192144</v>
      </c>
      <c r="L2951">
        <v>82520</v>
      </c>
      <c r="M2951">
        <v>39454</v>
      </c>
      <c r="N2951" s="5">
        <v>0.14618375452902341</v>
      </c>
      <c r="O2951">
        <v>1788859</v>
      </c>
      <c r="P2951">
        <v>1457914</v>
      </c>
      <c r="Q2951">
        <v>0</v>
      </c>
      <c r="R2951">
        <v>44184</v>
      </c>
      <c r="S2951" s="5">
        <v>2.47E-2</v>
      </c>
      <c r="T2951" t="s">
        <v>5052</v>
      </c>
      <c r="U2951" s="3">
        <v>45388</v>
      </c>
      <c r="V2951" t="str">
        <f t="shared" si="138"/>
        <v>Saturday</v>
      </c>
      <c r="W2951" t="str">
        <f t="shared" si="139"/>
        <v>April</v>
      </c>
      <c r="X2951">
        <v>9</v>
      </c>
      <c r="Y2951" t="str">
        <f t="shared" si="140"/>
        <v>Morning</v>
      </c>
      <c r="Z2951" t="s">
        <v>5070</v>
      </c>
    </row>
    <row r="2952" spans="1:26" x14ac:dyDescent="0.3">
      <c r="A2952" t="s">
        <v>2973</v>
      </c>
      <c r="B2952" t="s">
        <v>5023</v>
      </c>
      <c r="C2952" t="s">
        <v>5029</v>
      </c>
      <c r="D2952" t="s">
        <v>5033</v>
      </c>
      <c r="E2952" t="s">
        <v>5036</v>
      </c>
      <c r="F2952" t="s">
        <v>5043</v>
      </c>
      <c r="G2952">
        <v>-3.4359999999999999</v>
      </c>
      <c r="H2952">
        <v>55.378100000000003</v>
      </c>
      <c r="I2952">
        <v>74708</v>
      </c>
      <c r="J2952">
        <v>343920</v>
      </c>
      <c r="K2952">
        <v>76080</v>
      </c>
      <c r="L2952">
        <v>18292</v>
      </c>
      <c r="M2952">
        <v>9365</v>
      </c>
      <c r="N2952" s="5">
        <v>0.21722576208914071</v>
      </c>
      <c r="O2952">
        <v>422799</v>
      </c>
      <c r="P2952">
        <v>326211</v>
      </c>
      <c r="Q2952">
        <v>0</v>
      </c>
      <c r="R2952">
        <v>5919</v>
      </c>
      <c r="S2952" s="5">
        <v>1.4E-2</v>
      </c>
      <c r="T2952" t="s">
        <v>5056</v>
      </c>
      <c r="U2952" s="3">
        <v>45422</v>
      </c>
      <c r="V2952" t="str">
        <f t="shared" si="138"/>
        <v>Friday</v>
      </c>
      <c r="W2952" t="str">
        <f t="shared" si="139"/>
        <v>May</v>
      </c>
      <c r="X2952">
        <v>17</v>
      </c>
      <c r="Y2952" t="str">
        <f t="shared" si="140"/>
        <v>Afternoon</v>
      </c>
      <c r="Z2952" t="s">
        <v>5071</v>
      </c>
    </row>
    <row r="2953" spans="1:26" x14ac:dyDescent="0.3">
      <c r="A2953" t="s">
        <v>2974</v>
      </c>
      <c r="B2953" t="s">
        <v>5027</v>
      </c>
      <c r="C2953" t="s">
        <v>5029</v>
      </c>
      <c r="D2953" t="s">
        <v>5031</v>
      </c>
      <c r="E2953" t="s">
        <v>5036</v>
      </c>
      <c r="F2953" t="s">
        <v>5045</v>
      </c>
      <c r="G2953">
        <v>-51.9253</v>
      </c>
      <c r="H2953">
        <v>-14.234999999999999</v>
      </c>
      <c r="I2953">
        <v>180874</v>
      </c>
      <c r="J2953">
        <v>1496591</v>
      </c>
      <c r="K2953">
        <v>372528</v>
      </c>
      <c r="L2953">
        <v>91485</v>
      </c>
      <c r="M2953">
        <v>32073</v>
      </c>
      <c r="N2953" s="5">
        <v>0.1208578700240584</v>
      </c>
      <c r="O2953">
        <v>1651426</v>
      </c>
      <c r="P2953">
        <v>1496591</v>
      </c>
      <c r="Q2953">
        <v>0</v>
      </c>
      <c r="S2953" s="5"/>
      <c r="T2953" t="s">
        <v>5052</v>
      </c>
      <c r="U2953" s="3">
        <v>45305</v>
      </c>
      <c r="V2953" t="str">
        <f t="shared" si="138"/>
        <v>Sunday</v>
      </c>
      <c r="W2953" t="str">
        <f t="shared" si="139"/>
        <v>January</v>
      </c>
      <c r="X2953">
        <v>17</v>
      </c>
      <c r="Y2953" t="str">
        <f t="shared" si="140"/>
        <v>Afternoon</v>
      </c>
      <c r="Z2953" t="s">
        <v>5070</v>
      </c>
    </row>
    <row r="2954" spans="1:26" x14ac:dyDescent="0.3">
      <c r="A2954" t="s">
        <v>2975</v>
      </c>
      <c r="B2954" t="s">
        <v>5027</v>
      </c>
      <c r="C2954" t="s">
        <v>5029</v>
      </c>
      <c r="D2954" t="s">
        <v>5031</v>
      </c>
      <c r="E2954" t="s">
        <v>5036</v>
      </c>
      <c r="F2954" t="s">
        <v>5045</v>
      </c>
      <c r="G2954">
        <v>-51.9253</v>
      </c>
      <c r="H2954">
        <v>-14.234999999999999</v>
      </c>
      <c r="I2954">
        <v>106482</v>
      </c>
      <c r="J2954">
        <v>1238812</v>
      </c>
      <c r="K2954">
        <v>274963</v>
      </c>
      <c r="L2954">
        <v>89492</v>
      </c>
      <c r="M2954">
        <v>37591</v>
      </c>
      <c r="N2954" s="5">
        <v>8.5955304842899982E-2</v>
      </c>
      <c r="O2954">
        <v>1443375</v>
      </c>
      <c r="P2954">
        <v>1238812</v>
      </c>
      <c r="Q2954">
        <v>0</v>
      </c>
      <c r="S2954" s="5"/>
      <c r="T2954" t="s">
        <v>5052</v>
      </c>
      <c r="U2954" s="3">
        <v>45488</v>
      </c>
      <c r="V2954" t="str">
        <f t="shared" si="138"/>
        <v>Monday</v>
      </c>
      <c r="W2954" t="str">
        <f t="shared" si="139"/>
        <v>July</v>
      </c>
      <c r="X2954">
        <v>10</v>
      </c>
      <c r="Y2954" t="str">
        <f t="shared" si="140"/>
        <v>Morning</v>
      </c>
      <c r="Z2954" t="s">
        <v>5069</v>
      </c>
    </row>
    <row r="2955" spans="1:26" x14ac:dyDescent="0.3">
      <c r="A2955" t="s">
        <v>2976</v>
      </c>
      <c r="B2955" t="s">
        <v>5023</v>
      </c>
      <c r="C2955" t="s">
        <v>5029</v>
      </c>
      <c r="D2955" t="s">
        <v>5032</v>
      </c>
      <c r="E2955" t="s">
        <v>5036</v>
      </c>
      <c r="F2955" t="s">
        <v>5046</v>
      </c>
      <c r="G2955">
        <v>133.77510000000001</v>
      </c>
      <c r="H2955">
        <v>-25.2744</v>
      </c>
      <c r="I2955">
        <v>36400</v>
      </c>
      <c r="J2955">
        <v>380139</v>
      </c>
      <c r="K2955">
        <v>51484</v>
      </c>
      <c r="L2955">
        <v>28669</v>
      </c>
      <c r="M2955">
        <v>15245</v>
      </c>
      <c r="N2955" s="5">
        <v>9.5756377656238401E-2</v>
      </c>
      <c r="O2955">
        <v>468037</v>
      </c>
      <c r="P2955">
        <v>365835</v>
      </c>
      <c r="Q2955">
        <v>0</v>
      </c>
      <c r="R2955">
        <v>6926</v>
      </c>
      <c r="S2955" s="5">
        <v>1.4800000000000001E-2</v>
      </c>
      <c r="T2955" t="s">
        <v>5059</v>
      </c>
      <c r="U2955" s="3">
        <v>45711</v>
      </c>
      <c r="V2955" t="str">
        <f t="shared" si="138"/>
        <v>Sunday</v>
      </c>
      <c r="W2955" t="str">
        <f t="shared" si="139"/>
        <v>February</v>
      </c>
      <c r="X2955">
        <v>12</v>
      </c>
      <c r="Y2955" t="str">
        <f t="shared" si="140"/>
        <v>Afternoon</v>
      </c>
      <c r="Z2955" t="s">
        <v>5069</v>
      </c>
    </row>
    <row r="2956" spans="1:26" x14ac:dyDescent="0.3">
      <c r="A2956" t="s">
        <v>2977</v>
      </c>
      <c r="B2956" t="s">
        <v>5025</v>
      </c>
      <c r="C2956" t="s">
        <v>5029</v>
      </c>
      <c r="D2956" t="s">
        <v>5032</v>
      </c>
      <c r="E2956" t="s">
        <v>5039</v>
      </c>
      <c r="F2956" t="s">
        <v>5050</v>
      </c>
      <c r="G2956">
        <v>-95.712900000000005</v>
      </c>
      <c r="H2956">
        <v>37.090200000000003</v>
      </c>
      <c r="I2956">
        <v>77809</v>
      </c>
      <c r="J2956">
        <v>862850</v>
      </c>
      <c r="K2956">
        <v>136225</v>
      </c>
      <c r="L2956">
        <v>40540</v>
      </c>
      <c r="M2956">
        <v>39155</v>
      </c>
      <c r="N2956" s="5">
        <v>9.0176926383839534E-2</v>
      </c>
      <c r="O2956">
        <v>1051134</v>
      </c>
      <c r="P2956">
        <v>0</v>
      </c>
      <c r="Q2956">
        <v>0</v>
      </c>
      <c r="S2956" s="5"/>
      <c r="T2956" t="s">
        <v>5059</v>
      </c>
      <c r="U2956" s="3">
        <v>45691</v>
      </c>
      <c r="V2956" t="str">
        <f t="shared" si="138"/>
        <v>Monday</v>
      </c>
      <c r="W2956" t="str">
        <f t="shared" si="139"/>
        <v>February</v>
      </c>
      <c r="X2956">
        <v>11</v>
      </c>
      <c r="Y2956" t="str">
        <f t="shared" si="140"/>
        <v>Morning</v>
      </c>
      <c r="Z2956" t="s">
        <v>5069</v>
      </c>
    </row>
    <row r="2957" spans="1:26" x14ac:dyDescent="0.3">
      <c r="A2957" t="s">
        <v>2978</v>
      </c>
      <c r="B2957" t="s">
        <v>5023</v>
      </c>
      <c r="C2957" t="s">
        <v>5030</v>
      </c>
      <c r="D2957" t="s">
        <v>5031</v>
      </c>
      <c r="E2957" t="s">
        <v>5036</v>
      </c>
      <c r="F2957" t="s">
        <v>5044</v>
      </c>
      <c r="G2957">
        <v>78.962900000000005</v>
      </c>
      <c r="H2957">
        <v>20.593699999999998</v>
      </c>
      <c r="I2957">
        <v>107511</v>
      </c>
      <c r="J2957">
        <v>1122212</v>
      </c>
      <c r="K2957">
        <v>161631</v>
      </c>
      <c r="L2957">
        <v>42046</v>
      </c>
      <c r="M2957">
        <v>38989</v>
      </c>
      <c r="N2957" s="5">
        <v>9.5803515108192225E-2</v>
      </c>
      <c r="O2957">
        <v>1327621</v>
      </c>
      <c r="P2957">
        <v>1122212</v>
      </c>
      <c r="Q2957">
        <v>0</v>
      </c>
      <c r="R2957">
        <v>21109</v>
      </c>
      <c r="S2957" s="5">
        <v>1.5900000000000001E-2</v>
      </c>
      <c r="T2957" t="s">
        <v>5052</v>
      </c>
      <c r="U2957" s="3">
        <v>45456</v>
      </c>
      <c r="V2957" t="str">
        <f t="shared" si="138"/>
        <v>Thursday</v>
      </c>
      <c r="W2957" t="str">
        <f t="shared" si="139"/>
        <v>June</v>
      </c>
      <c r="X2957">
        <v>17</v>
      </c>
      <c r="Y2957" t="str">
        <f t="shared" si="140"/>
        <v>Afternoon</v>
      </c>
      <c r="Z2957" t="s">
        <v>5069</v>
      </c>
    </row>
    <row r="2958" spans="1:26" x14ac:dyDescent="0.3">
      <c r="A2958" t="s">
        <v>2979</v>
      </c>
      <c r="B2958" t="s">
        <v>5027</v>
      </c>
      <c r="C2958" t="s">
        <v>5029</v>
      </c>
      <c r="D2958" t="s">
        <v>5033</v>
      </c>
      <c r="E2958" t="s">
        <v>5036</v>
      </c>
      <c r="F2958" t="s">
        <v>5048</v>
      </c>
      <c r="G2958">
        <v>10.451499999999999</v>
      </c>
      <c r="H2958">
        <v>51.165700000000001</v>
      </c>
      <c r="I2958">
        <v>74884</v>
      </c>
      <c r="J2958">
        <v>321841</v>
      </c>
      <c r="K2958">
        <v>33930</v>
      </c>
      <c r="L2958">
        <v>13576</v>
      </c>
      <c r="M2958">
        <v>8930</v>
      </c>
      <c r="N2958" s="5">
        <v>0.23267581663138301</v>
      </c>
      <c r="O2958">
        <v>386356</v>
      </c>
      <c r="P2958">
        <v>302979</v>
      </c>
      <c r="Q2958">
        <v>0</v>
      </c>
      <c r="S2958" s="5"/>
      <c r="T2958" t="s">
        <v>5057</v>
      </c>
      <c r="U2958" s="3">
        <v>45510</v>
      </c>
      <c r="V2958" t="str">
        <f t="shared" si="138"/>
        <v>Tuesday</v>
      </c>
      <c r="W2958" t="str">
        <f t="shared" si="139"/>
        <v>August</v>
      </c>
      <c r="X2958">
        <v>15</v>
      </c>
      <c r="Y2958" t="str">
        <f t="shared" si="140"/>
        <v>Afternoon</v>
      </c>
      <c r="Z2958" t="s">
        <v>5071</v>
      </c>
    </row>
    <row r="2959" spans="1:26" x14ac:dyDescent="0.3">
      <c r="A2959" t="s">
        <v>2980</v>
      </c>
      <c r="B2959" t="s">
        <v>5024</v>
      </c>
      <c r="C2959" t="s">
        <v>5030</v>
      </c>
      <c r="D2959" t="s">
        <v>5033</v>
      </c>
      <c r="E2959" t="s">
        <v>5039</v>
      </c>
      <c r="F2959" t="s">
        <v>5046</v>
      </c>
      <c r="G2959">
        <v>133.77510000000001</v>
      </c>
      <c r="H2959">
        <v>-25.2744</v>
      </c>
      <c r="I2959">
        <v>43755</v>
      </c>
      <c r="J2959">
        <v>272302</v>
      </c>
      <c r="K2959">
        <v>44781</v>
      </c>
      <c r="L2959">
        <v>18094</v>
      </c>
      <c r="M2959">
        <v>8086</v>
      </c>
      <c r="N2959" s="5">
        <v>0.16068579111026579</v>
      </c>
      <c r="O2959">
        <v>331908</v>
      </c>
      <c r="P2959">
        <v>0</v>
      </c>
      <c r="Q2959">
        <v>0</v>
      </c>
      <c r="S2959" s="5"/>
      <c r="T2959" t="s">
        <v>5056</v>
      </c>
      <c r="U2959" s="3">
        <v>45417</v>
      </c>
      <c r="V2959" t="str">
        <f t="shared" si="138"/>
        <v>Sunday</v>
      </c>
      <c r="W2959" t="str">
        <f t="shared" si="139"/>
        <v>May</v>
      </c>
      <c r="X2959">
        <v>11</v>
      </c>
      <c r="Y2959" t="str">
        <f t="shared" si="140"/>
        <v>Morning</v>
      </c>
      <c r="Z2959" t="s">
        <v>5070</v>
      </c>
    </row>
    <row r="2960" spans="1:26" x14ac:dyDescent="0.3">
      <c r="A2960" t="s">
        <v>2981</v>
      </c>
      <c r="B2960" t="s">
        <v>5023</v>
      </c>
      <c r="C2960" t="s">
        <v>5029</v>
      </c>
      <c r="D2960" t="s">
        <v>5032</v>
      </c>
      <c r="E2960" t="s">
        <v>5036</v>
      </c>
      <c r="F2960" t="s">
        <v>5049</v>
      </c>
      <c r="G2960">
        <v>-106.3468</v>
      </c>
      <c r="H2960">
        <v>56.130400000000002</v>
      </c>
      <c r="I2960">
        <v>30811</v>
      </c>
      <c r="J2960">
        <v>461894</v>
      </c>
      <c r="K2960">
        <v>59878</v>
      </c>
      <c r="L2960">
        <v>14006</v>
      </c>
      <c r="M2960">
        <v>22297</v>
      </c>
      <c r="N2960" s="5">
        <v>6.6706279052078238E-2</v>
      </c>
      <c r="O2960">
        <v>594685</v>
      </c>
      <c r="P2960">
        <v>439882</v>
      </c>
      <c r="Q2960">
        <v>0</v>
      </c>
      <c r="R2960">
        <v>7433</v>
      </c>
      <c r="S2960" s="5">
        <v>1.2500000000000001E-2</v>
      </c>
      <c r="T2960" t="s">
        <v>5059</v>
      </c>
      <c r="U2960" s="3">
        <v>45702</v>
      </c>
      <c r="V2960" t="str">
        <f t="shared" si="138"/>
        <v>Friday</v>
      </c>
      <c r="W2960" t="str">
        <f t="shared" si="139"/>
        <v>February</v>
      </c>
      <c r="X2960">
        <v>15</v>
      </c>
      <c r="Y2960" t="str">
        <f t="shared" si="140"/>
        <v>Afternoon</v>
      </c>
      <c r="Z2960" t="s">
        <v>5069</v>
      </c>
    </row>
    <row r="2961" spans="1:26" x14ac:dyDescent="0.3">
      <c r="A2961" t="s">
        <v>2982</v>
      </c>
      <c r="B2961" t="s">
        <v>5024</v>
      </c>
      <c r="C2961" t="s">
        <v>5029</v>
      </c>
      <c r="D2961" t="s">
        <v>5032</v>
      </c>
      <c r="E2961" t="s">
        <v>5036</v>
      </c>
      <c r="F2961" t="s">
        <v>5043</v>
      </c>
      <c r="G2961">
        <v>-3.4359999999999999</v>
      </c>
      <c r="H2961">
        <v>55.378100000000003</v>
      </c>
      <c r="I2961">
        <v>141094</v>
      </c>
      <c r="J2961">
        <v>2218530</v>
      </c>
      <c r="K2961">
        <v>284061</v>
      </c>
      <c r="L2961">
        <v>137209</v>
      </c>
      <c r="M2961">
        <v>110612</v>
      </c>
      <c r="N2961" s="5">
        <v>6.3598103877913578E-2</v>
      </c>
      <c r="O2961">
        <v>2851971</v>
      </c>
      <c r="P2961">
        <v>2218530</v>
      </c>
      <c r="Q2961">
        <v>0</v>
      </c>
      <c r="S2961" s="5"/>
      <c r="T2961" t="s">
        <v>5061</v>
      </c>
      <c r="U2961" s="3">
        <v>45358</v>
      </c>
      <c r="V2961" t="str">
        <f t="shared" si="138"/>
        <v>Thursday</v>
      </c>
      <c r="W2961" t="str">
        <f t="shared" si="139"/>
        <v>March</v>
      </c>
      <c r="X2961">
        <v>12</v>
      </c>
      <c r="Y2961" t="str">
        <f t="shared" si="140"/>
        <v>Afternoon</v>
      </c>
      <c r="Z2961" t="s">
        <v>5070</v>
      </c>
    </row>
    <row r="2962" spans="1:26" x14ac:dyDescent="0.3">
      <c r="A2962" t="s">
        <v>2983</v>
      </c>
      <c r="B2962" t="s">
        <v>5027</v>
      </c>
      <c r="C2962" t="s">
        <v>5029</v>
      </c>
      <c r="D2962" t="s">
        <v>5033</v>
      </c>
      <c r="E2962" t="s">
        <v>5040</v>
      </c>
      <c r="F2962" t="s">
        <v>5049</v>
      </c>
      <c r="G2962">
        <v>-106.3468</v>
      </c>
      <c r="H2962">
        <v>56.130400000000002</v>
      </c>
      <c r="I2962">
        <v>41704</v>
      </c>
      <c r="J2962">
        <v>273167</v>
      </c>
      <c r="K2962">
        <v>41439</v>
      </c>
      <c r="L2962">
        <v>12974</v>
      </c>
      <c r="M2962">
        <v>11396</v>
      </c>
      <c r="N2962" s="5">
        <v>0.1526707152312427</v>
      </c>
      <c r="O2962">
        <v>321435</v>
      </c>
      <c r="P2962">
        <v>0</v>
      </c>
      <c r="Q2962">
        <v>502138</v>
      </c>
      <c r="S2962" s="5"/>
      <c r="T2962" t="s">
        <v>5057</v>
      </c>
      <c r="U2962" s="3">
        <v>45702</v>
      </c>
      <c r="V2962" t="str">
        <f t="shared" si="138"/>
        <v>Friday</v>
      </c>
      <c r="W2962" t="str">
        <f t="shared" si="139"/>
        <v>February</v>
      </c>
      <c r="X2962">
        <v>11</v>
      </c>
      <c r="Y2962" t="str">
        <f t="shared" si="140"/>
        <v>Morning</v>
      </c>
      <c r="Z2962" t="s">
        <v>5070</v>
      </c>
    </row>
    <row r="2963" spans="1:26" x14ac:dyDescent="0.3">
      <c r="A2963" t="s">
        <v>2984</v>
      </c>
      <c r="B2963" t="s">
        <v>5023</v>
      </c>
      <c r="C2963" t="s">
        <v>5029</v>
      </c>
      <c r="D2963" t="s">
        <v>5031</v>
      </c>
      <c r="E2963" t="s">
        <v>5040</v>
      </c>
      <c r="F2963" t="s">
        <v>5043</v>
      </c>
      <c r="G2963">
        <v>-3.4359999999999999</v>
      </c>
      <c r="H2963">
        <v>55.378100000000003</v>
      </c>
      <c r="I2963">
        <v>23055</v>
      </c>
      <c r="J2963">
        <v>257234</v>
      </c>
      <c r="K2963">
        <v>53958</v>
      </c>
      <c r="L2963">
        <v>17385</v>
      </c>
      <c r="M2963">
        <v>12830</v>
      </c>
      <c r="N2963" s="5">
        <v>8.9629843651886101E-2</v>
      </c>
      <c r="O2963">
        <v>300707</v>
      </c>
      <c r="P2963">
        <v>0</v>
      </c>
      <c r="Q2963">
        <v>180572</v>
      </c>
      <c r="R2963">
        <v>7156</v>
      </c>
      <c r="S2963" s="5">
        <v>2.3800000000000002E-2</v>
      </c>
      <c r="T2963" t="s">
        <v>5051</v>
      </c>
      <c r="U2963" s="3">
        <v>45407</v>
      </c>
      <c r="V2963" t="str">
        <f t="shared" si="138"/>
        <v>Thursday</v>
      </c>
      <c r="W2963" t="str">
        <f t="shared" si="139"/>
        <v>April</v>
      </c>
      <c r="X2963">
        <v>17</v>
      </c>
      <c r="Y2963" t="str">
        <f t="shared" si="140"/>
        <v>Afternoon</v>
      </c>
      <c r="Z2963" t="s">
        <v>5069</v>
      </c>
    </row>
    <row r="2964" spans="1:26" x14ac:dyDescent="0.3">
      <c r="A2964" t="s">
        <v>2985</v>
      </c>
      <c r="B2964" t="s">
        <v>5025</v>
      </c>
      <c r="C2964" t="s">
        <v>5029</v>
      </c>
      <c r="D2964" t="s">
        <v>5032</v>
      </c>
      <c r="E2964" t="s">
        <v>5036</v>
      </c>
      <c r="F2964" t="s">
        <v>5046</v>
      </c>
      <c r="G2964">
        <v>133.77510000000001</v>
      </c>
      <c r="H2964">
        <v>-25.2744</v>
      </c>
      <c r="I2964">
        <v>71452</v>
      </c>
      <c r="J2964">
        <v>1229967</v>
      </c>
      <c r="K2964">
        <v>137763</v>
      </c>
      <c r="L2964">
        <v>83360</v>
      </c>
      <c r="M2964">
        <v>25067</v>
      </c>
      <c r="N2964" s="5">
        <v>5.8093387769097962E-2</v>
      </c>
      <c r="O2964">
        <v>1588873</v>
      </c>
      <c r="P2964">
        <v>1229967</v>
      </c>
      <c r="Q2964">
        <v>0</v>
      </c>
      <c r="S2964" s="5"/>
      <c r="T2964" t="s">
        <v>5061</v>
      </c>
      <c r="U2964" s="3">
        <v>45337</v>
      </c>
      <c r="V2964" t="str">
        <f t="shared" si="138"/>
        <v>Thursday</v>
      </c>
      <c r="W2964" t="str">
        <f t="shared" si="139"/>
        <v>February</v>
      </c>
      <c r="X2964">
        <v>17</v>
      </c>
      <c r="Y2964" t="str">
        <f t="shared" si="140"/>
        <v>Afternoon</v>
      </c>
      <c r="Z2964" t="s">
        <v>5069</v>
      </c>
    </row>
    <row r="2965" spans="1:26" x14ac:dyDescent="0.3">
      <c r="A2965" t="s">
        <v>2986</v>
      </c>
      <c r="B2965" t="s">
        <v>5025</v>
      </c>
      <c r="C2965" t="s">
        <v>5029</v>
      </c>
      <c r="D2965" t="s">
        <v>5031</v>
      </c>
      <c r="E2965" t="s">
        <v>5036</v>
      </c>
      <c r="F2965" t="s">
        <v>5046</v>
      </c>
      <c r="G2965">
        <v>133.77510000000001</v>
      </c>
      <c r="H2965">
        <v>-25.2744</v>
      </c>
      <c r="I2965">
        <v>253515</v>
      </c>
      <c r="J2965">
        <v>2127811</v>
      </c>
      <c r="K2965">
        <v>377236</v>
      </c>
      <c r="L2965">
        <v>168417</v>
      </c>
      <c r="M2965">
        <v>47492</v>
      </c>
      <c r="N2965" s="5">
        <v>0.1191440258886215</v>
      </c>
      <c r="O2965">
        <v>2588920</v>
      </c>
      <c r="P2965">
        <v>2127811</v>
      </c>
      <c r="Q2965">
        <v>0</v>
      </c>
      <c r="S2965" s="5"/>
      <c r="T2965" t="s">
        <v>5052</v>
      </c>
      <c r="U2965" s="3">
        <v>45444</v>
      </c>
      <c r="V2965" t="str">
        <f t="shared" si="138"/>
        <v>Saturday</v>
      </c>
      <c r="W2965" t="str">
        <f t="shared" si="139"/>
        <v>June</v>
      </c>
      <c r="X2965">
        <v>8</v>
      </c>
      <c r="Y2965" t="str">
        <f t="shared" si="140"/>
        <v>Morning</v>
      </c>
      <c r="Z2965" t="s">
        <v>5070</v>
      </c>
    </row>
    <row r="2966" spans="1:26" x14ac:dyDescent="0.3">
      <c r="A2966" t="s">
        <v>2987</v>
      </c>
      <c r="B2966" t="s">
        <v>5023</v>
      </c>
      <c r="C2966" t="s">
        <v>5030</v>
      </c>
      <c r="D2966" t="s">
        <v>5031</v>
      </c>
      <c r="E2966" t="s">
        <v>5036</v>
      </c>
      <c r="F2966" t="s">
        <v>5045</v>
      </c>
      <c r="G2966">
        <v>-51.9253</v>
      </c>
      <c r="H2966">
        <v>-14.234999999999999</v>
      </c>
      <c r="I2966">
        <v>285716</v>
      </c>
      <c r="J2966">
        <v>2736508</v>
      </c>
      <c r="K2966">
        <v>421924</v>
      </c>
      <c r="L2966">
        <v>117736</v>
      </c>
      <c r="M2966">
        <v>148598</v>
      </c>
      <c r="N2966" s="5">
        <v>0.1044092194918091</v>
      </c>
      <c r="O2966">
        <v>3215207</v>
      </c>
      <c r="P2966">
        <v>2736508</v>
      </c>
      <c r="Q2966">
        <v>0</v>
      </c>
      <c r="R2966">
        <v>61731</v>
      </c>
      <c r="S2966" s="5">
        <v>1.9199999999999998E-2</v>
      </c>
      <c r="T2966" t="s">
        <v>5052</v>
      </c>
      <c r="U2966" s="3">
        <v>45311</v>
      </c>
      <c r="V2966" t="str">
        <f t="shared" si="138"/>
        <v>Saturday</v>
      </c>
      <c r="W2966" t="str">
        <f t="shared" si="139"/>
        <v>January</v>
      </c>
      <c r="X2966">
        <v>15</v>
      </c>
      <c r="Y2966" t="str">
        <f t="shared" si="140"/>
        <v>Afternoon</v>
      </c>
      <c r="Z2966" t="s">
        <v>5070</v>
      </c>
    </row>
    <row r="2967" spans="1:26" x14ac:dyDescent="0.3">
      <c r="A2967" t="s">
        <v>2988</v>
      </c>
      <c r="B2967" t="s">
        <v>5027</v>
      </c>
      <c r="C2967" t="s">
        <v>5029</v>
      </c>
      <c r="D2967" t="s">
        <v>5033</v>
      </c>
      <c r="E2967" t="s">
        <v>5036</v>
      </c>
      <c r="F2967" t="s">
        <v>5048</v>
      </c>
      <c r="G2967">
        <v>10.451499999999999</v>
      </c>
      <c r="H2967">
        <v>51.165700000000001</v>
      </c>
      <c r="I2967">
        <v>36853</v>
      </c>
      <c r="J2967">
        <v>206922</v>
      </c>
      <c r="K2967">
        <v>21214</v>
      </c>
      <c r="L2967">
        <v>10245</v>
      </c>
      <c r="M2967">
        <v>9555</v>
      </c>
      <c r="N2967" s="5">
        <v>0.17810466747813089</v>
      </c>
      <c r="O2967">
        <v>238140</v>
      </c>
      <c r="P2967">
        <v>189356</v>
      </c>
      <c r="Q2967">
        <v>0</v>
      </c>
      <c r="S2967" s="5"/>
      <c r="T2967" t="s">
        <v>5057</v>
      </c>
      <c r="U2967" s="3">
        <v>45450</v>
      </c>
      <c r="V2967" t="str">
        <f t="shared" si="138"/>
        <v>Friday</v>
      </c>
      <c r="W2967" t="str">
        <f t="shared" si="139"/>
        <v>June</v>
      </c>
      <c r="X2967">
        <v>15</v>
      </c>
      <c r="Y2967" t="str">
        <f t="shared" si="140"/>
        <v>Afternoon</v>
      </c>
      <c r="Z2967" t="s">
        <v>5070</v>
      </c>
    </row>
    <row r="2968" spans="1:26" x14ac:dyDescent="0.3">
      <c r="A2968" t="s">
        <v>2989</v>
      </c>
      <c r="B2968" t="s">
        <v>5023</v>
      </c>
      <c r="C2968" t="s">
        <v>5029</v>
      </c>
      <c r="D2968" t="s">
        <v>5033</v>
      </c>
      <c r="E2968" t="s">
        <v>5036</v>
      </c>
      <c r="F2968" t="s">
        <v>5043</v>
      </c>
      <c r="G2968">
        <v>-3.4359999999999999</v>
      </c>
      <c r="H2968">
        <v>55.378100000000003</v>
      </c>
      <c r="I2968">
        <v>39386</v>
      </c>
      <c r="J2968">
        <v>184804</v>
      </c>
      <c r="K2968">
        <v>34782</v>
      </c>
      <c r="L2968">
        <v>12532</v>
      </c>
      <c r="M2968">
        <v>6751</v>
      </c>
      <c r="N2968" s="5">
        <v>0.21312536802963161</v>
      </c>
      <c r="O2968">
        <v>218816</v>
      </c>
      <c r="P2968">
        <v>164329</v>
      </c>
      <c r="Q2968">
        <v>0</v>
      </c>
      <c r="R2968">
        <v>4879</v>
      </c>
      <c r="S2968" s="5">
        <v>2.23E-2</v>
      </c>
      <c r="T2968" t="s">
        <v>5056</v>
      </c>
      <c r="U2968" s="3">
        <v>45458</v>
      </c>
      <c r="V2968" t="str">
        <f t="shared" si="138"/>
        <v>Saturday</v>
      </c>
      <c r="W2968" t="str">
        <f t="shared" si="139"/>
        <v>June</v>
      </c>
      <c r="X2968">
        <v>12</v>
      </c>
      <c r="Y2968" t="str">
        <f t="shared" si="140"/>
        <v>Afternoon</v>
      </c>
      <c r="Z2968" t="s">
        <v>5071</v>
      </c>
    </row>
    <row r="2969" spans="1:26" x14ac:dyDescent="0.3">
      <c r="A2969" t="s">
        <v>2990</v>
      </c>
      <c r="B2969" t="s">
        <v>5027</v>
      </c>
      <c r="C2969" t="s">
        <v>5029</v>
      </c>
      <c r="D2969" t="s">
        <v>5035</v>
      </c>
      <c r="E2969" t="s">
        <v>5040</v>
      </c>
      <c r="F2969" t="s">
        <v>5048</v>
      </c>
      <c r="G2969">
        <v>10.451499999999999</v>
      </c>
      <c r="H2969">
        <v>51.165700000000001</v>
      </c>
      <c r="I2969">
        <v>27530</v>
      </c>
      <c r="J2969">
        <v>239997</v>
      </c>
      <c r="K2969">
        <v>27177</v>
      </c>
      <c r="L2969">
        <v>9623</v>
      </c>
      <c r="M2969">
        <v>6284</v>
      </c>
      <c r="N2969" s="5">
        <v>0.114713406573499</v>
      </c>
      <c r="O2969">
        <v>287117</v>
      </c>
      <c r="P2969">
        <v>0</v>
      </c>
      <c r="Q2969">
        <v>1293883</v>
      </c>
      <c r="S2969" s="5"/>
      <c r="T2969" t="s">
        <v>5060</v>
      </c>
      <c r="U2969" s="3">
        <v>45562</v>
      </c>
      <c r="V2969" t="str">
        <f t="shared" si="138"/>
        <v>Friday</v>
      </c>
      <c r="W2969" t="str">
        <f t="shared" si="139"/>
        <v>September</v>
      </c>
      <c r="X2969">
        <v>17</v>
      </c>
      <c r="Y2969" t="str">
        <f t="shared" si="140"/>
        <v>Afternoon</v>
      </c>
      <c r="Z2969" t="s">
        <v>5070</v>
      </c>
    </row>
    <row r="2970" spans="1:26" x14ac:dyDescent="0.3">
      <c r="A2970" t="s">
        <v>2991</v>
      </c>
      <c r="B2970" t="s">
        <v>5027</v>
      </c>
      <c r="C2970" t="s">
        <v>5029</v>
      </c>
      <c r="D2970" t="s">
        <v>5031</v>
      </c>
      <c r="E2970" t="s">
        <v>5036</v>
      </c>
      <c r="F2970" t="s">
        <v>5046</v>
      </c>
      <c r="G2970">
        <v>133.77510000000001</v>
      </c>
      <c r="H2970">
        <v>-25.2744</v>
      </c>
      <c r="I2970">
        <v>335962</v>
      </c>
      <c r="J2970">
        <v>2483051</v>
      </c>
      <c r="K2970">
        <v>440580</v>
      </c>
      <c r="L2970">
        <v>182896</v>
      </c>
      <c r="M2970">
        <v>70075</v>
      </c>
      <c r="N2970" s="5">
        <v>0.13530231263818371</v>
      </c>
      <c r="O2970">
        <v>2751604</v>
      </c>
      <c r="P2970">
        <v>2483051</v>
      </c>
      <c r="Q2970">
        <v>0</v>
      </c>
      <c r="S2970" s="5"/>
      <c r="T2970" t="s">
        <v>5052</v>
      </c>
      <c r="U2970" s="3">
        <v>45699</v>
      </c>
      <c r="V2970" t="str">
        <f t="shared" si="138"/>
        <v>Tuesday</v>
      </c>
      <c r="W2970" t="str">
        <f t="shared" si="139"/>
        <v>February</v>
      </c>
      <c r="X2970">
        <v>10</v>
      </c>
      <c r="Y2970" t="str">
        <f t="shared" si="140"/>
        <v>Morning</v>
      </c>
      <c r="Z2970" t="s">
        <v>5070</v>
      </c>
    </row>
    <row r="2971" spans="1:26" x14ac:dyDescent="0.3">
      <c r="A2971" t="s">
        <v>2992</v>
      </c>
      <c r="B2971" t="s">
        <v>5025</v>
      </c>
      <c r="C2971" t="s">
        <v>5029</v>
      </c>
      <c r="D2971" t="s">
        <v>5031</v>
      </c>
      <c r="E2971" t="s">
        <v>5036</v>
      </c>
      <c r="F2971" t="s">
        <v>5046</v>
      </c>
      <c r="G2971">
        <v>133.77510000000001</v>
      </c>
      <c r="H2971">
        <v>-25.2744</v>
      </c>
      <c r="I2971">
        <v>571779</v>
      </c>
      <c r="J2971">
        <v>3820530</v>
      </c>
      <c r="K2971">
        <v>767318</v>
      </c>
      <c r="L2971">
        <v>180550</v>
      </c>
      <c r="M2971">
        <v>79098</v>
      </c>
      <c r="N2971" s="5">
        <v>0.14965978344720821</v>
      </c>
      <c r="O2971">
        <v>4394659</v>
      </c>
      <c r="P2971">
        <v>3820530</v>
      </c>
      <c r="Q2971">
        <v>0</v>
      </c>
      <c r="S2971" s="5"/>
      <c r="T2971" t="s">
        <v>5052</v>
      </c>
      <c r="U2971" s="3">
        <v>45425</v>
      </c>
      <c r="V2971" t="str">
        <f t="shared" si="138"/>
        <v>Monday</v>
      </c>
      <c r="W2971" t="str">
        <f t="shared" si="139"/>
        <v>May</v>
      </c>
      <c r="X2971">
        <v>13</v>
      </c>
      <c r="Y2971" t="str">
        <f t="shared" si="140"/>
        <v>Afternoon</v>
      </c>
      <c r="Z2971" t="s">
        <v>5070</v>
      </c>
    </row>
    <row r="2972" spans="1:26" x14ac:dyDescent="0.3">
      <c r="A2972" t="s">
        <v>2993</v>
      </c>
      <c r="B2972" t="s">
        <v>5025</v>
      </c>
      <c r="C2972" t="s">
        <v>5029</v>
      </c>
      <c r="D2972" t="s">
        <v>5031</v>
      </c>
      <c r="E2972" t="s">
        <v>5036</v>
      </c>
      <c r="F2972" t="s">
        <v>5046</v>
      </c>
      <c r="G2972">
        <v>133.77510000000001</v>
      </c>
      <c r="H2972">
        <v>-25.2744</v>
      </c>
      <c r="I2972">
        <v>325029</v>
      </c>
      <c r="J2972">
        <v>2703009</v>
      </c>
      <c r="K2972">
        <v>340276</v>
      </c>
      <c r="L2972">
        <v>136914</v>
      </c>
      <c r="M2972">
        <v>106225</v>
      </c>
      <c r="N2972" s="5">
        <v>0.120247365438582</v>
      </c>
      <c r="O2972">
        <v>3221574</v>
      </c>
      <c r="P2972">
        <v>2703009</v>
      </c>
      <c r="Q2972">
        <v>0</v>
      </c>
      <c r="S2972" s="5"/>
      <c r="T2972" t="s">
        <v>5052</v>
      </c>
      <c r="U2972" s="3">
        <v>45757</v>
      </c>
      <c r="V2972" t="str">
        <f t="shared" si="138"/>
        <v>Thursday</v>
      </c>
      <c r="W2972" t="str">
        <f t="shared" si="139"/>
        <v>April</v>
      </c>
      <c r="X2972">
        <v>16</v>
      </c>
      <c r="Y2972" t="str">
        <f t="shared" si="140"/>
        <v>Afternoon</v>
      </c>
      <c r="Z2972" t="s">
        <v>5070</v>
      </c>
    </row>
    <row r="2973" spans="1:26" x14ac:dyDescent="0.3">
      <c r="A2973" t="s">
        <v>2994</v>
      </c>
      <c r="B2973" t="s">
        <v>5025</v>
      </c>
      <c r="C2973" t="s">
        <v>5029</v>
      </c>
      <c r="D2973" t="s">
        <v>5033</v>
      </c>
      <c r="E2973" t="s">
        <v>5039</v>
      </c>
      <c r="F2973" t="s">
        <v>5047</v>
      </c>
      <c r="G2973">
        <v>138.25290000000001</v>
      </c>
      <c r="H2973">
        <v>36.204799999999999</v>
      </c>
      <c r="I2973">
        <v>16936</v>
      </c>
      <c r="J2973">
        <v>97030</v>
      </c>
      <c r="K2973">
        <v>23878</v>
      </c>
      <c r="L2973">
        <v>3131</v>
      </c>
      <c r="M2973">
        <v>5631</v>
      </c>
      <c r="N2973" s="5">
        <v>0.17454508710045469</v>
      </c>
      <c r="O2973">
        <v>118026</v>
      </c>
      <c r="P2973">
        <v>0</v>
      </c>
      <c r="Q2973">
        <v>0</v>
      </c>
      <c r="S2973" s="5"/>
      <c r="T2973" t="s">
        <v>5056</v>
      </c>
      <c r="U2973" s="3">
        <v>45372</v>
      </c>
      <c r="V2973" t="str">
        <f t="shared" si="138"/>
        <v>Thursday</v>
      </c>
      <c r="W2973" t="str">
        <f t="shared" si="139"/>
        <v>March</v>
      </c>
      <c r="X2973">
        <v>12</v>
      </c>
      <c r="Y2973" t="str">
        <f t="shared" si="140"/>
        <v>Afternoon</v>
      </c>
      <c r="Z2973" t="s">
        <v>5070</v>
      </c>
    </row>
    <row r="2974" spans="1:26" x14ac:dyDescent="0.3">
      <c r="A2974" t="s">
        <v>2995</v>
      </c>
      <c r="B2974" t="s">
        <v>5025</v>
      </c>
      <c r="C2974" t="s">
        <v>5029</v>
      </c>
      <c r="D2974" t="s">
        <v>5031</v>
      </c>
      <c r="E2974" t="s">
        <v>5039</v>
      </c>
      <c r="F2974" t="s">
        <v>5043</v>
      </c>
      <c r="G2974">
        <v>-3.4359999999999999</v>
      </c>
      <c r="H2974">
        <v>55.378100000000003</v>
      </c>
      <c r="I2974">
        <v>20028</v>
      </c>
      <c r="J2974">
        <v>217656</v>
      </c>
      <c r="K2974">
        <v>36582</v>
      </c>
      <c r="L2974">
        <v>16099</v>
      </c>
      <c r="M2974">
        <v>12153</v>
      </c>
      <c r="N2974" s="5">
        <v>9.2017138049786465E-2</v>
      </c>
      <c r="O2974">
        <v>249812</v>
      </c>
      <c r="P2974">
        <v>0</v>
      </c>
      <c r="Q2974">
        <v>0</v>
      </c>
      <c r="S2974" s="5"/>
      <c r="T2974" t="s">
        <v>5051</v>
      </c>
      <c r="U2974" s="3">
        <v>45550</v>
      </c>
      <c r="V2974" t="str">
        <f t="shared" si="138"/>
        <v>Sunday</v>
      </c>
      <c r="W2974" t="str">
        <f t="shared" si="139"/>
        <v>September</v>
      </c>
      <c r="X2974">
        <v>15</v>
      </c>
      <c r="Y2974" t="str">
        <f t="shared" si="140"/>
        <v>Afternoon</v>
      </c>
      <c r="Z2974" t="s">
        <v>5069</v>
      </c>
    </row>
    <row r="2975" spans="1:26" x14ac:dyDescent="0.3">
      <c r="A2975" t="s">
        <v>2996</v>
      </c>
      <c r="B2975" t="s">
        <v>5025</v>
      </c>
      <c r="C2975" t="s">
        <v>5029</v>
      </c>
      <c r="D2975" t="s">
        <v>5033</v>
      </c>
      <c r="E2975" t="s">
        <v>5039</v>
      </c>
      <c r="F2975" t="s">
        <v>5047</v>
      </c>
      <c r="G2975">
        <v>138.25290000000001</v>
      </c>
      <c r="H2975">
        <v>36.204799999999999</v>
      </c>
      <c r="I2975">
        <v>89394</v>
      </c>
      <c r="J2975">
        <v>387412</v>
      </c>
      <c r="K2975">
        <v>67578</v>
      </c>
      <c r="L2975">
        <v>29061</v>
      </c>
      <c r="M2975">
        <v>12743</v>
      </c>
      <c r="N2975" s="5">
        <v>0.23074885237051471</v>
      </c>
      <c r="O2975">
        <v>476672</v>
      </c>
      <c r="P2975">
        <v>0</v>
      </c>
      <c r="Q2975">
        <v>0</v>
      </c>
      <c r="S2975" s="5"/>
      <c r="T2975" t="s">
        <v>5056</v>
      </c>
      <c r="U2975" s="3">
        <v>45704</v>
      </c>
      <c r="V2975" t="str">
        <f t="shared" si="138"/>
        <v>Sunday</v>
      </c>
      <c r="W2975" t="str">
        <f t="shared" si="139"/>
        <v>February</v>
      </c>
      <c r="X2975">
        <v>10</v>
      </c>
      <c r="Y2975" t="str">
        <f t="shared" si="140"/>
        <v>Morning</v>
      </c>
      <c r="Z2975" t="s">
        <v>5071</v>
      </c>
    </row>
    <row r="2976" spans="1:26" x14ac:dyDescent="0.3">
      <c r="A2976" t="s">
        <v>2997</v>
      </c>
      <c r="B2976" t="s">
        <v>5027</v>
      </c>
      <c r="C2976" t="s">
        <v>5030</v>
      </c>
      <c r="D2976" t="s">
        <v>5031</v>
      </c>
      <c r="E2976" t="s">
        <v>5036</v>
      </c>
      <c r="F2976" t="s">
        <v>5043</v>
      </c>
      <c r="G2976">
        <v>-3.4359999999999999</v>
      </c>
      <c r="H2976">
        <v>55.378100000000003</v>
      </c>
      <c r="I2976">
        <v>289820</v>
      </c>
      <c r="J2976">
        <v>2250727</v>
      </c>
      <c r="K2976">
        <v>360945</v>
      </c>
      <c r="L2976">
        <v>176346</v>
      </c>
      <c r="M2976">
        <v>100052</v>
      </c>
      <c r="N2976" s="5">
        <v>0.12876755419946961</v>
      </c>
      <c r="O2976">
        <v>2803759</v>
      </c>
      <c r="P2976">
        <v>2250727</v>
      </c>
      <c r="Q2976">
        <v>0</v>
      </c>
      <c r="S2976" s="5"/>
      <c r="T2976" t="s">
        <v>5052</v>
      </c>
      <c r="U2976" s="3">
        <v>45404</v>
      </c>
      <c r="V2976" t="str">
        <f t="shared" si="138"/>
        <v>Monday</v>
      </c>
      <c r="W2976" t="str">
        <f t="shared" si="139"/>
        <v>April</v>
      </c>
      <c r="X2976">
        <v>11</v>
      </c>
      <c r="Y2976" t="str">
        <f t="shared" si="140"/>
        <v>Morning</v>
      </c>
      <c r="Z2976" t="s">
        <v>5070</v>
      </c>
    </row>
    <row r="2977" spans="1:26" x14ac:dyDescent="0.3">
      <c r="A2977" t="s">
        <v>2998</v>
      </c>
      <c r="B2977" t="s">
        <v>5027</v>
      </c>
      <c r="C2977" t="s">
        <v>5029</v>
      </c>
      <c r="D2977" t="s">
        <v>5035</v>
      </c>
      <c r="E2977" t="s">
        <v>5040</v>
      </c>
      <c r="F2977" t="s">
        <v>5050</v>
      </c>
      <c r="G2977">
        <v>-95.712900000000005</v>
      </c>
      <c r="H2977">
        <v>37.090200000000003</v>
      </c>
      <c r="I2977">
        <v>326123</v>
      </c>
      <c r="J2977">
        <v>3093028</v>
      </c>
      <c r="K2977">
        <v>469359</v>
      </c>
      <c r="L2977">
        <v>196399</v>
      </c>
      <c r="M2977">
        <v>93755</v>
      </c>
      <c r="N2977" s="5">
        <v>0.1054383843832388</v>
      </c>
      <c r="O2977">
        <v>3553949</v>
      </c>
      <c r="P2977">
        <v>0</v>
      </c>
      <c r="Q2977">
        <v>1572083</v>
      </c>
      <c r="S2977" s="5"/>
      <c r="T2977" t="s">
        <v>5060</v>
      </c>
      <c r="U2977" s="3">
        <v>45360</v>
      </c>
      <c r="V2977" t="str">
        <f t="shared" si="138"/>
        <v>Saturday</v>
      </c>
      <c r="W2977" t="str">
        <f t="shared" si="139"/>
        <v>March</v>
      </c>
      <c r="X2977">
        <v>16</v>
      </c>
      <c r="Y2977" t="str">
        <f t="shared" si="140"/>
        <v>Afternoon</v>
      </c>
      <c r="Z2977" t="s">
        <v>5070</v>
      </c>
    </row>
    <row r="2978" spans="1:26" x14ac:dyDescent="0.3">
      <c r="A2978" t="s">
        <v>2999</v>
      </c>
      <c r="B2978" t="s">
        <v>5023</v>
      </c>
      <c r="C2978" t="s">
        <v>5029</v>
      </c>
      <c r="D2978" t="s">
        <v>5032</v>
      </c>
      <c r="E2978" t="s">
        <v>5036</v>
      </c>
      <c r="F2978" t="s">
        <v>5043</v>
      </c>
      <c r="G2978">
        <v>-3.4359999999999999</v>
      </c>
      <c r="H2978">
        <v>55.378100000000003</v>
      </c>
      <c r="I2978">
        <v>60042</v>
      </c>
      <c r="J2978">
        <v>896674</v>
      </c>
      <c r="K2978">
        <v>125907</v>
      </c>
      <c r="L2978">
        <v>53743</v>
      </c>
      <c r="M2978">
        <v>33856</v>
      </c>
      <c r="N2978" s="5">
        <v>6.6960809738061719E-2</v>
      </c>
      <c r="O2978">
        <v>1093397</v>
      </c>
      <c r="P2978">
        <v>882003</v>
      </c>
      <c r="Q2978">
        <v>0</v>
      </c>
      <c r="R2978">
        <v>20774</v>
      </c>
      <c r="S2978" s="5">
        <v>1.9E-2</v>
      </c>
      <c r="T2978" t="s">
        <v>5059</v>
      </c>
      <c r="U2978" s="3">
        <v>45757</v>
      </c>
      <c r="V2978" t="str">
        <f t="shared" si="138"/>
        <v>Thursday</v>
      </c>
      <c r="W2978" t="str">
        <f t="shared" si="139"/>
        <v>April</v>
      </c>
      <c r="X2978">
        <v>11</v>
      </c>
      <c r="Y2978" t="str">
        <f t="shared" si="140"/>
        <v>Morning</v>
      </c>
      <c r="Z2978" t="s">
        <v>5069</v>
      </c>
    </row>
    <row r="2979" spans="1:26" x14ac:dyDescent="0.3">
      <c r="A2979" t="s">
        <v>3000</v>
      </c>
      <c r="B2979" t="s">
        <v>5025</v>
      </c>
      <c r="C2979" t="s">
        <v>5029</v>
      </c>
      <c r="D2979" t="s">
        <v>5033</v>
      </c>
      <c r="E2979" t="s">
        <v>5039</v>
      </c>
      <c r="F2979" t="s">
        <v>5050</v>
      </c>
      <c r="G2979">
        <v>-95.712900000000005</v>
      </c>
      <c r="H2979">
        <v>37.090200000000003</v>
      </c>
      <c r="I2979">
        <v>52360</v>
      </c>
      <c r="J2979">
        <v>273152</v>
      </c>
      <c r="K2979">
        <v>39233</v>
      </c>
      <c r="L2979">
        <v>17965</v>
      </c>
      <c r="M2979">
        <v>14268</v>
      </c>
      <c r="N2979" s="5">
        <v>0.19168997258856879</v>
      </c>
      <c r="O2979">
        <v>314666</v>
      </c>
      <c r="P2979">
        <v>0</v>
      </c>
      <c r="Q2979">
        <v>0</v>
      </c>
      <c r="S2979" s="5"/>
      <c r="T2979" t="s">
        <v>5056</v>
      </c>
      <c r="U2979" s="3">
        <v>45689</v>
      </c>
      <c r="V2979" t="str">
        <f t="shared" si="138"/>
        <v>Saturday</v>
      </c>
      <c r="W2979" t="str">
        <f t="shared" si="139"/>
        <v>February</v>
      </c>
      <c r="X2979">
        <v>15</v>
      </c>
      <c r="Y2979" t="str">
        <f t="shared" si="140"/>
        <v>Afternoon</v>
      </c>
      <c r="Z2979" t="s">
        <v>5070</v>
      </c>
    </row>
    <row r="2980" spans="1:26" x14ac:dyDescent="0.3">
      <c r="A2980" t="s">
        <v>3001</v>
      </c>
      <c r="B2980" t="s">
        <v>5024</v>
      </c>
      <c r="C2980" t="s">
        <v>5029</v>
      </c>
      <c r="D2980" t="s">
        <v>5033</v>
      </c>
      <c r="E2980" t="s">
        <v>5039</v>
      </c>
      <c r="F2980" t="s">
        <v>5048</v>
      </c>
      <c r="G2980">
        <v>10.451499999999999</v>
      </c>
      <c r="H2980">
        <v>51.165700000000001</v>
      </c>
      <c r="I2980">
        <v>53827</v>
      </c>
      <c r="J2980">
        <v>352755</v>
      </c>
      <c r="K2980">
        <v>72081</v>
      </c>
      <c r="L2980">
        <v>23001</v>
      </c>
      <c r="M2980">
        <v>16688</v>
      </c>
      <c r="N2980" s="5">
        <v>0.15259208327653309</v>
      </c>
      <c r="O2980">
        <v>415743</v>
      </c>
      <c r="P2980">
        <v>0</v>
      </c>
      <c r="Q2980">
        <v>0</v>
      </c>
      <c r="S2980" s="5"/>
      <c r="T2980" t="s">
        <v>5056</v>
      </c>
      <c r="U2980" s="3">
        <v>45601</v>
      </c>
      <c r="V2980" t="str">
        <f t="shared" si="138"/>
        <v>Tuesday</v>
      </c>
      <c r="W2980" t="str">
        <f t="shared" si="139"/>
        <v>November</v>
      </c>
      <c r="X2980">
        <v>15</v>
      </c>
      <c r="Y2980" t="str">
        <f t="shared" si="140"/>
        <v>Afternoon</v>
      </c>
      <c r="Z2980" t="s">
        <v>5070</v>
      </c>
    </row>
    <row r="2981" spans="1:26" x14ac:dyDescent="0.3">
      <c r="A2981" t="s">
        <v>3002</v>
      </c>
      <c r="B2981" t="s">
        <v>5025</v>
      </c>
      <c r="C2981" t="s">
        <v>5029</v>
      </c>
      <c r="D2981" t="s">
        <v>5033</v>
      </c>
      <c r="E2981" t="s">
        <v>5039</v>
      </c>
      <c r="F2981" t="s">
        <v>5044</v>
      </c>
      <c r="G2981">
        <v>78.962900000000005</v>
      </c>
      <c r="H2981">
        <v>20.593699999999998</v>
      </c>
      <c r="I2981">
        <v>25386</v>
      </c>
      <c r="J2981">
        <v>122871</v>
      </c>
      <c r="K2981">
        <v>19564</v>
      </c>
      <c r="L2981">
        <v>5251</v>
      </c>
      <c r="M2981">
        <v>3228</v>
      </c>
      <c r="N2981" s="5">
        <v>0.20660781098939229</v>
      </c>
      <c r="O2981">
        <v>152177</v>
      </c>
      <c r="P2981">
        <v>0</v>
      </c>
      <c r="Q2981">
        <v>0</v>
      </c>
      <c r="S2981" s="5"/>
      <c r="T2981" t="s">
        <v>5056</v>
      </c>
      <c r="U2981" s="3">
        <v>45432</v>
      </c>
      <c r="V2981" t="str">
        <f t="shared" si="138"/>
        <v>Monday</v>
      </c>
      <c r="W2981" t="str">
        <f t="shared" si="139"/>
        <v>May</v>
      </c>
      <c r="X2981">
        <v>11</v>
      </c>
      <c r="Y2981" t="str">
        <f t="shared" si="140"/>
        <v>Morning</v>
      </c>
      <c r="Z2981" t="s">
        <v>5071</v>
      </c>
    </row>
    <row r="2982" spans="1:26" x14ac:dyDescent="0.3">
      <c r="A2982" t="s">
        <v>3003</v>
      </c>
      <c r="B2982" t="s">
        <v>5025</v>
      </c>
      <c r="C2982" t="s">
        <v>5029</v>
      </c>
      <c r="D2982" t="s">
        <v>5035</v>
      </c>
      <c r="E2982" t="s">
        <v>5039</v>
      </c>
      <c r="F2982" t="s">
        <v>5043</v>
      </c>
      <c r="G2982">
        <v>-3.4359999999999999</v>
      </c>
      <c r="H2982">
        <v>55.378100000000003</v>
      </c>
      <c r="I2982">
        <v>48062</v>
      </c>
      <c r="J2982">
        <v>276381</v>
      </c>
      <c r="K2982">
        <v>65226</v>
      </c>
      <c r="L2982">
        <v>13937</v>
      </c>
      <c r="M2982">
        <v>14888</v>
      </c>
      <c r="N2982" s="5">
        <v>0.17390077013798949</v>
      </c>
      <c r="O2982">
        <v>312756</v>
      </c>
      <c r="P2982">
        <v>0</v>
      </c>
      <c r="Q2982">
        <v>0</v>
      </c>
      <c r="S2982" s="5"/>
      <c r="T2982" t="s">
        <v>5058</v>
      </c>
      <c r="U2982" s="3">
        <v>45325</v>
      </c>
      <c r="V2982" t="str">
        <f t="shared" si="138"/>
        <v>Saturday</v>
      </c>
      <c r="W2982" t="str">
        <f t="shared" si="139"/>
        <v>February</v>
      </c>
      <c r="X2982">
        <v>12</v>
      </c>
      <c r="Y2982" t="str">
        <f t="shared" si="140"/>
        <v>Afternoon</v>
      </c>
      <c r="Z2982" t="s">
        <v>5070</v>
      </c>
    </row>
    <row r="2983" spans="1:26" x14ac:dyDescent="0.3">
      <c r="A2983" t="s">
        <v>3004</v>
      </c>
      <c r="B2983" t="s">
        <v>5027</v>
      </c>
      <c r="C2983" t="s">
        <v>5030</v>
      </c>
      <c r="D2983" t="s">
        <v>5031</v>
      </c>
      <c r="E2983" t="s">
        <v>5036</v>
      </c>
      <c r="F2983" t="s">
        <v>5047</v>
      </c>
      <c r="G2983">
        <v>138.25290000000001</v>
      </c>
      <c r="H2983">
        <v>36.204799999999999</v>
      </c>
      <c r="I2983">
        <v>228155</v>
      </c>
      <c r="J2983">
        <v>2180807</v>
      </c>
      <c r="K2983">
        <v>474835</v>
      </c>
      <c r="L2983">
        <v>73580</v>
      </c>
      <c r="M2983">
        <v>129847</v>
      </c>
      <c r="N2983" s="5">
        <v>0.10461969206723939</v>
      </c>
      <c r="O2983">
        <v>2693207</v>
      </c>
      <c r="P2983">
        <v>2180807</v>
      </c>
      <c r="Q2983">
        <v>0</v>
      </c>
      <c r="S2983" s="5"/>
      <c r="T2983" t="s">
        <v>5052</v>
      </c>
      <c r="U2983" s="3">
        <v>45602</v>
      </c>
      <c r="V2983" t="str">
        <f t="shared" si="138"/>
        <v>Wednesday</v>
      </c>
      <c r="W2983" t="str">
        <f t="shared" si="139"/>
        <v>November</v>
      </c>
      <c r="X2983">
        <v>16</v>
      </c>
      <c r="Y2983" t="str">
        <f t="shared" si="140"/>
        <v>Afternoon</v>
      </c>
      <c r="Z2983" t="s">
        <v>5070</v>
      </c>
    </row>
    <row r="2984" spans="1:26" x14ac:dyDescent="0.3">
      <c r="A2984" t="s">
        <v>3005</v>
      </c>
      <c r="B2984" t="s">
        <v>5023</v>
      </c>
      <c r="C2984" t="s">
        <v>5029</v>
      </c>
      <c r="D2984" t="s">
        <v>5035</v>
      </c>
      <c r="E2984" t="s">
        <v>5040</v>
      </c>
      <c r="F2984" t="s">
        <v>5043</v>
      </c>
      <c r="G2984">
        <v>-3.4359999999999999</v>
      </c>
      <c r="H2984">
        <v>55.378100000000003</v>
      </c>
      <c r="I2984">
        <v>53962</v>
      </c>
      <c r="J2984">
        <v>331292</v>
      </c>
      <c r="K2984">
        <v>67783</v>
      </c>
      <c r="L2984">
        <v>13657</v>
      </c>
      <c r="M2984">
        <v>7532</v>
      </c>
      <c r="N2984" s="5">
        <v>0.1628858675470842</v>
      </c>
      <c r="O2984">
        <v>396324</v>
      </c>
      <c r="P2984">
        <v>0</v>
      </c>
      <c r="Q2984">
        <v>92321</v>
      </c>
      <c r="R2984">
        <v>8600</v>
      </c>
      <c r="S2984" s="5">
        <v>2.1700000000000001E-2</v>
      </c>
      <c r="T2984" t="s">
        <v>5058</v>
      </c>
      <c r="U2984" s="3">
        <v>45427</v>
      </c>
      <c r="V2984" t="str">
        <f t="shared" si="138"/>
        <v>Wednesday</v>
      </c>
      <c r="W2984" t="str">
        <f t="shared" si="139"/>
        <v>May</v>
      </c>
      <c r="X2984">
        <v>12</v>
      </c>
      <c r="Y2984" t="str">
        <f t="shared" si="140"/>
        <v>Afternoon</v>
      </c>
      <c r="Z2984" t="s">
        <v>5070</v>
      </c>
    </row>
    <row r="2985" spans="1:26" x14ac:dyDescent="0.3">
      <c r="A2985" t="s">
        <v>3006</v>
      </c>
      <c r="B2985" t="s">
        <v>5025</v>
      </c>
      <c r="C2985" t="s">
        <v>5029</v>
      </c>
      <c r="D2985" t="s">
        <v>5033</v>
      </c>
      <c r="E2985" t="s">
        <v>5039</v>
      </c>
      <c r="F2985" t="s">
        <v>5043</v>
      </c>
      <c r="G2985">
        <v>-3.4359999999999999</v>
      </c>
      <c r="H2985">
        <v>55.378100000000003</v>
      </c>
      <c r="I2985">
        <v>34840</v>
      </c>
      <c r="J2985">
        <v>159570</v>
      </c>
      <c r="K2985">
        <v>24154</v>
      </c>
      <c r="L2985">
        <v>9314</v>
      </c>
      <c r="M2985">
        <v>5010</v>
      </c>
      <c r="N2985" s="5">
        <v>0.21834109971085081</v>
      </c>
      <c r="O2985">
        <v>187590</v>
      </c>
      <c r="P2985">
        <v>0</v>
      </c>
      <c r="Q2985">
        <v>0</v>
      </c>
      <c r="S2985" s="5"/>
      <c r="T2985" t="s">
        <v>5056</v>
      </c>
      <c r="U2985" s="3">
        <v>45620</v>
      </c>
      <c r="V2985" t="str">
        <f t="shared" si="138"/>
        <v>Sunday</v>
      </c>
      <c r="W2985" t="str">
        <f t="shared" si="139"/>
        <v>November</v>
      </c>
      <c r="X2985">
        <v>14</v>
      </c>
      <c r="Y2985" t="str">
        <f t="shared" si="140"/>
        <v>Afternoon</v>
      </c>
      <c r="Z2985" t="s">
        <v>5071</v>
      </c>
    </row>
    <row r="2986" spans="1:26" x14ac:dyDescent="0.3">
      <c r="A2986" t="s">
        <v>3007</v>
      </c>
      <c r="B2986" t="s">
        <v>5027</v>
      </c>
      <c r="C2986" t="s">
        <v>5030</v>
      </c>
      <c r="D2986" t="s">
        <v>5033</v>
      </c>
      <c r="E2986" t="s">
        <v>5036</v>
      </c>
      <c r="F2986" t="s">
        <v>5043</v>
      </c>
      <c r="G2986">
        <v>-3.4359999999999999</v>
      </c>
      <c r="H2986">
        <v>55.378100000000003</v>
      </c>
      <c r="I2986">
        <v>134847</v>
      </c>
      <c r="J2986">
        <v>658123</v>
      </c>
      <c r="K2986">
        <v>146329</v>
      </c>
      <c r="L2986">
        <v>25640</v>
      </c>
      <c r="M2986">
        <v>15326</v>
      </c>
      <c r="N2986" s="5">
        <v>0.20489722266610871</v>
      </c>
      <c r="O2986">
        <v>767155</v>
      </c>
      <c r="P2986">
        <v>564945</v>
      </c>
      <c r="Q2986">
        <v>0</v>
      </c>
      <c r="S2986" s="5"/>
      <c r="T2986" t="s">
        <v>5057</v>
      </c>
      <c r="U2986" s="3">
        <v>45704</v>
      </c>
      <c r="V2986" t="str">
        <f t="shared" si="138"/>
        <v>Sunday</v>
      </c>
      <c r="W2986" t="str">
        <f t="shared" si="139"/>
        <v>February</v>
      </c>
      <c r="X2986">
        <v>12</v>
      </c>
      <c r="Y2986" t="str">
        <f t="shared" si="140"/>
        <v>Afternoon</v>
      </c>
      <c r="Z2986" t="s">
        <v>5071</v>
      </c>
    </row>
    <row r="2987" spans="1:26" x14ac:dyDescent="0.3">
      <c r="A2987" t="s">
        <v>3008</v>
      </c>
      <c r="B2987" t="s">
        <v>5025</v>
      </c>
      <c r="C2987" t="s">
        <v>5029</v>
      </c>
      <c r="D2987" t="s">
        <v>5033</v>
      </c>
      <c r="E2987" t="s">
        <v>5039</v>
      </c>
      <c r="F2987" t="s">
        <v>5050</v>
      </c>
      <c r="G2987">
        <v>-95.712900000000005</v>
      </c>
      <c r="H2987">
        <v>37.090200000000003</v>
      </c>
      <c r="I2987">
        <v>92908</v>
      </c>
      <c r="J2987">
        <v>380017</v>
      </c>
      <c r="K2987">
        <v>59230</v>
      </c>
      <c r="L2987">
        <v>26409</v>
      </c>
      <c r="M2987">
        <v>8198</v>
      </c>
      <c r="N2987" s="5">
        <v>0.2444861438189089</v>
      </c>
      <c r="O2987">
        <v>450834</v>
      </c>
      <c r="P2987">
        <v>0</v>
      </c>
      <c r="Q2987">
        <v>0</v>
      </c>
      <c r="S2987" s="5"/>
      <c r="T2987" t="s">
        <v>5056</v>
      </c>
      <c r="U2987" s="3">
        <v>45694</v>
      </c>
      <c r="V2987" t="str">
        <f t="shared" si="138"/>
        <v>Thursday</v>
      </c>
      <c r="W2987" t="str">
        <f t="shared" si="139"/>
        <v>February</v>
      </c>
      <c r="X2987">
        <v>10</v>
      </c>
      <c r="Y2987" t="str">
        <f t="shared" si="140"/>
        <v>Morning</v>
      </c>
      <c r="Z2987" t="s">
        <v>5071</v>
      </c>
    </row>
    <row r="2988" spans="1:26" x14ac:dyDescent="0.3">
      <c r="A2988" t="s">
        <v>3009</v>
      </c>
      <c r="B2988" t="s">
        <v>5027</v>
      </c>
      <c r="C2988" t="s">
        <v>5029</v>
      </c>
      <c r="D2988" t="s">
        <v>5033</v>
      </c>
      <c r="E2988" t="s">
        <v>5036</v>
      </c>
      <c r="F2988" t="s">
        <v>5049</v>
      </c>
      <c r="G2988">
        <v>-106.3468</v>
      </c>
      <c r="H2988">
        <v>56.130400000000002</v>
      </c>
      <c r="I2988">
        <v>9458</v>
      </c>
      <c r="J2988">
        <v>39028</v>
      </c>
      <c r="K2988">
        <v>6140</v>
      </c>
      <c r="L2988">
        <v>2434</v>
      </c>
      <c r="M2988">
        <v>2289</v>
      </c>
      <c r="N2988" s="5">
        <v>0.24234113527015219</v>
      </c>
      <c r="O2988">
        <v>46914</v>
      </c>
      <c r="P2988">
        <v>34117</v>
      </c>
      <c r="Q2988">
        <v>0</v>
      </c>
      <c r="S2988" s="5"/>
      <c r="T2988" t="s">
        <v>5057</v>
      </c>
      <c r="U2988" s="3">
        <v>45699</v>
      </c>
      <c r="V2988" t="str">
        <f t="shared" si="138"/>
        <v>Tuesday</v>
      </c>
      <c r="W2988" t="str">
        <f t="shared" si="139"/>
        <v>February</v>
      </c>
      <c r="X2988">
        <v>10</v>
      </c>
      <c r="Y2988" t="str">
        <f t="shared" si="140"/>
        <v>Morning</v>
      </c>
      <c r="Z2988" t="s">
        <v>5071</v>
      </c>
    </row>
    <row r="2989" spans="1:26" x14ac:dyDescent="0.3">
      <c r="A2989" t="s">
        <v>3010</v>
      </c>
      <c r="B2989" t="s">
        <v>5024</v>
      </c>
      <c r="C2989" t="s">
        <v>5030</v>
      </c>
      <c r="D2989" t="s">
        <v>5031</v>
      </c>
      <c r="E2989" t="s">
        <v>5036</v>
      </c>
      <c r="F2989" t="s">
        <v>5044</v>
      </c>
      <c r="G2989">
        <v>78.962900000000005</v>
      </c>
      <c r="H2989">
        <v>20.593699999999998</v>
      </c>
      <c r="I2989">
        <v>97490</v>
      </c>
      <c r="J2989">
        <v>791747</v>
      </c>
      <c r="K2989">
        <v>90701</v>
      </c>
      <c r="L2989">
        <v>40880</v>
      </c>
      <c r="M2989">
        <v>26543</v>
      </c>
      <c r="N2989" s="5">
        <v>0.12313325211133171</v>
      </c>
      <c r="O2989">
        <v>890338</v>
      </c>
      <c r="P2989">
        <v>791747</v>
      </c>
      <c r="Q2989">
        <v>0</v>
      </c>
      <c r="S2989" s="5"/>
      <c r="T2989" t="s">
        <v>5052</v>
      </c>
      <c r="U2989" s="3">
        <v>45569</v>
      </c>
      <c r="V2989" t="str">
        <f t="shared" si="138"/>
        <v>Friday</v>
      </c>
      <c r="W2989" t="str">
        <f t="shared" si="139"/>
        <v>October</v>
      </c>
      <c r="X2989">
        <v>8</v>
      </c>
      <c r="Y2989" t="str">
        <f t="shared" si="140"/>
        <v>Morning</v>
      </c>
      <c r="Z2989" t="s">
        <v>5070</v>
      </c>
    </row>
    <row r="2990" spans="1:26" x14ac:dyDescent="0.3">
      <c r="A2990" t="s">
        <v>3011</v>
      </c>
      <c r="B2990" t="s">
        <v>5027</v>
      </c>
      <c r="C2990" t="s">
        <v>5029</v>
      </c>
      <c r="D2990" t="s">
        <v>5033</v>
      </c>
      <c r="E2990" t="s">
        <v>5036</v>
      </c>
      <c r="F2990" t="s">
        <v>5044</v>
      </c>
      <c r="G2990">
        <v>78.962900000000005</v>
      </c>
      <c r="H2990">
        <v>20.593699999999998</v>
      </c>
      <c r="I2990">
        <v>36237</v>
      </c>
      <c r="J2990">
        <v>158010</v>
      </c>
      <c r="K2990">
        <v>22819</v>
      </c>
      <c r="L2990">
        <v>11743</v>
      </c>
      <c r="M2990">
        <v>5069</v>
      </c>
      <c r="N2990" s="5">
        <v>0.2293378879303431</v>
      </c>
      <c r="O2990">
        <v>196373</v>
      </c>
      <c r="P2990">
        <v>145889</v>
      </c>
      <c r="Q2990">
        <v>0</v>
      </c>
      <c r="S2990" s="5"/>
      <c r="T2990" t="s">
        <v>5057</v>
      </c>
      <c r="U2990" s="3">
        <v>45761</v>
      </c>
      <c r="V2990" t="str">
        <f t="shared" si="138"/>
        <v>Monday</v>
      </c>
      <c r="W2990" t="str">
        <f t="shared" si="139"/>
        <v>April</v>
      </c>
      <c r="X2990">
        <v>15</v>
      </c>
      <c r="Y2990" t="str">
        <f t="shared" si="140"/>
        <v>Afternoon</v>
      </c>
      <c r="Z2990" t="s">
        <v>5071</v>
      </c>
    </row>
    <row r="2991" spans="1:26" x14ac:dyDescent="0.3">
      <c r="A2991" t="s">
        <v>3012</v>
      </c>
      <c r="B2991" t="s">
        <v>5023</v>
      </c>
      <c r="C2991" t="s">
        <v>5029</v>
      </c>
      <c r="D2991" t="s">
        <v>5032</v>
      </c>
      <c r="E2991" t="s">
        <v>5036</v>
      </c>
      <c r="F2991" t="s">
        <v>5048</v>
      </c>
      <c r="G2991">
        <v>10.451499999999999</v>
      </c>
      <c r="H2991">
        <v>51.165700000000001</v>
      </c>
      <c r="I2991">
        <v>68717</v>
      </c>
      <c r="J2991">
        <v>1061058</v>
      </c>
      <c r="K2991">
        <v>144148</v>
      </c>
      <c r="L2991">
        <v>51409</v>
      </c>
      <c r="M2991">
        <v>46351</v>
      </c>
      <c r="N2991" s="5">
        <v>6.4763526894643347E-2</v>
      </c>
      <c r="O2991">
        <v>1241597</v>
      </c>
      <c r="P2991">
        <v>1061058</v>
      </c>
      <c r="Q2991">
        <v>0</v>
      </c>
      <c r="R2991">
        <v>27439</v>
      </c>
      <c r="S2991" s="5">
        <v>2.2100000000000002E-2</v>
      </c>
      <c r="T2991" t="s">
        <v>5061</v>
      </c>
      <c r="U2991" s="3">
        <v>45495</v>
      </c>
      <c r="V2991" t="str">
        <f t="shared" si="138"/>
        <v>Monday</v>
      </c>
      <c r="W2991" t="str">
        <f t="shared" si="139"/>
        <v>July</v>
      </c>
      <c r="X2991">
        <v>16</v>
      </c>
      <c r="Y2991" t="str">
        <f t="shared" si="140"/>
        <v>Afternoon</v>
      </c>
      <c r="Z2991" t="s">
        <v>5069</v>
      </c>
    </row>
    <row r="2992" spans="1:26" x14ac:dyDescent="0.3">
      <c r="A2992" t="s">
        <v>3013</v>
      </c>
      <c r="B2992" t="s">
        <v>5024</v>
      </c>
      <c r="C2992" t="s">
        <v>5029</v>
      </c>
      <c r="D2992" t="s">
        <v>5033</v>
      </c>
      <c r="E2992" t="s">
        <v>5039</v>
      </c>
      <c r="F2992" t="s">
        <v>5048</v>
      </c>
      <c r="G2992">
        <v>10.451499999999999</v>
      </c>
      <c r="H2992">
        <v>51.165700000000001</v>
      </c>
      <c r="I2992">
        <v>40710</v>
      </c>
      <c r="J2992">
        <v>232047</v>
      </c>
      <c r="K2992">
        <v>53576</v>
      </c>
      <c r="L2992">
        <v>13307</v>
      </c>
      <c r="M2992">
        <v>9103</v>
      </c>
      <c r="N2992" s="5">
        <v>0.17543905891787559</v>
      </c>
      <c r="O2992">
        <v>298161</v>
      </c>
      <c r="P2992">
        <v>0</v>
      </c>
      <c r="Q2992">
        <v>0</v>
      </c>
      <c r="S2992" s="5"/>
      <c r="T2992" t="s">
        <v>5056</v>
      </c>
      <c r="U2992" s="3">
        <v>45769</v>
      </c>
      <c r="V2992" t="str">
        <f t="shared" si="138"/>
        <v>Tuesday</v>
      </c>
      <c r="W2992" t="str">
        <f t="shared" si="139"/>
        <v>April</v>
      </c>
      <c r="X2992">
        <v>11</v>
      </c>
      <c r="Y2992" t="str">
        <f t="shared" si="140"/>
        <v>Morning</v>
      </c>
      <c r="Z2992" t="s">
        <v>5070</v>
      </c>
    </row>
    <row r="2993" spans="1:26" x14ac:dyDescent="0.3">
      <c r="A2993" t="s">
        <v>3014</v>
      </c>
      <c r="B2993" t="s">
        <v>5024</v>
      </c>
      <c r="C2993" t="s">
        <v>5029</v>
      </c>
      <c r="D2993" t="s">
        <v>5033</v>
      </c>
      <c r="E2993" t="s">
        <v>5039</v>
      </c>
      <c r="F2993" t="s">
        <v>5046</v>
      </c>
      <c r="G2993">
        <v>133.77510000000001</v>
      </c>
      <c r="H2993">
        <v>-25.2744</v>
      </c>
      <c r="I2993">
        <v>82890</v>
      </c>
      <c r="J2993">
        <v>484405</v>
      </c>
      <c r="K2993">
        <v>100733</v>
      </c>
      <c r="L2993">
        <v>17233</v>
      </c>
      <c r="M2993">
        <v>13131</v>
      </c>
      <c r="N2993" s="5">
        <v>0.1711187691744338</v>
      </c>
      <c r="O2993">
        <v>609102</v>
      </c>
      <c r="P2993">
        <v>0</v>
      </c>
      <c r="Q2993">
        <v>0</v>
      </c>
      <c r="S2993" s="5"/>
      <c r="T2993" t="s">
        <v>5056</v>
      </c>
      <c r="U2993" s="3">
        <v>45566</v>
      </c>
      <c r="V2993" t="str">
        <f t="shared" si="138"/>
        <v>Tuesday</v>
      </c>
      <c r="W2993" t="str">
        <f t="shared" si="139"/>
        <v>October</v>
      </c>
      <c r="X2993">
        <v>10</v>
      </c>
      <c r="Y2993" t="str">
        <f t="shared" si="140"/>
        <v>Morning</v>
      </c>
      <c r="Z2993" t="s">
        <v>5070</v>
      </c>
    </row>
    <row r="2994" spans="1:26" x14ac:dyDescent="0.3">
      <c r="A2994" t="s">
        <v>3015</v>
      </c>
      <c r="B2994" t="s">
        <v>5024</v>
      </c>
      <c r="C2994" t="s">
        <v>5029</v>
      </c>
      <c r="D2994" t="s">
        <v>5033</v>
      </c>
      <c r="E2994" t="s">
        <v>5040</v>
      </c>
      <c r="F2994" t="s">
        <v>5048</v>
      </c>
      <c r="G2994">
        <v>10.451499999999999</v>
      </c>
      <c r="H2994">
        <v>51.165700000000001</v>
      </c>
      <c r="I2994">
        <v>46255</v>
      </c>
      <c r="J2994">
        <v>266633</v>
      </c>
      <c r="K2994">
        <v>48838</v>
      </c>
      <c r="L2994">
        <v>16423</v>
      </c>
      <c r="M2994">
        <v>10015</v>
      </c>
      <c r="N2994" s="5">
        <v>0.1734814750860976</v>
      </c>
      <c r="O2994">
        <v>329569</v>
      </c>
      <c r="P2994">
        <v>0</v>
      </c>
      <c r="Q2994">
        <v>143392</v>
      </c>
      <c r="S2994" s="5"/>
      <c r="T2994" t="s">
        <v>5056</v>
      </c>
      <c r="U2994" s="3">
        <v>45734</v>
      </c>
      <c r="V2994" t="str">
        <f t="shared" si="138"/>
        <v>Tuesday</v>
      </c>
      <c r="W2994" t="str">
        <f t="shared" si="139"/>
        <v>March</v>
      </c>
      <c r="X2994">
        <v>9</v>
      </c>
      <c r="Y2994" t="str">
        <f t="shared" si="140"/>
        <v>Morning</v>
      </c>
      <c r="Z2994" t="s">
        <v>5070</v>
      </c>
    </row>
    <row r="2995" spans="1:26" x14ac:dyDescent="0.3">
      <c r="A2995" t="s">
        <v>3016</v>
      </c>
      <c r="B2995" t="s">
        <v>5027</v>
      </c>
      <c r="C2995" t="s">
        <v>5029</v>
      </c>
      <c r="D2995" t="s">
        <v>5033</v>
      </c>
      <c r="E2995" t="s">
        <v>5036</v>
      </c>
      <c r="F2995" t="s">
        <v>5047</v>
      </c>
      <c r="G2995">
        <v>138.25290000000001</v>
      </c>
      <c r="H2995">
        <v>36.204799999999999</v>
      </c>
      <c r="I2995">
        <v>176640</v>
      </c>
      <c r="J2995">
        <v>747240</v>
      </c>
      <c r="K2995">
        <v>182469</v>
      </c>
      <c r="L2995">
        <v>50444</v>
      </c>
      <c r="M2995">
        <v>33810</v>
      </c>
      <c r="N2995" s="5">
        <v>0.2363901692235032</v>
      </c>
      <c r="O2995">
        <v>869237</v>
      </c>
      <c r="P2995">
        <v>704607</v>
      </c>
      <c r="Q2995">
        <v>0</v>
      </c>
      <c r="S2995" s="5"/>
      <c r="T2995" t="s">
        <v>5057</v>
      </c>
      <c r="U2995" s="3">
        <v>45415</v>
      </c>
      <c r="V2995" t="str">
        <f t="shared" si="138"/>
        <v>Friday</v>
      </c>
      <c r="W2995" t="str">
        <f t="shared" si="139"/>
        <v>May</v>
      </c>
      <c r="X2995">
        <v>18</v>
      </c>
      <c r="Y2995" t="str">
        <f t="shared" si="140"/>
        <v>Evening</v>
      </c>
      <c r="Z2995" t="s">
        <v>5071</v>
      </c>
    </row>
    <row r="2996" spans="1:26" x14ac:dyDescent="0.3">
      <c r="A2996" t="s">
        <v>3017</v>
      </c>
      <c r="B2996" t="s">
        <v>5023</v>
      </c>
      <c r="C2996" t="s">
        <v>5029</v>
      </c>
      <c r="D2996" t="s">
        <v>5032</v>
      </c>
      <c r="E2996" t="s">
        <v>5036</v>
      </c>
      <c r="F2996" t="s">
        <v>5050</v>
      </c>
      <c r="G2996">
        <v>-95.712900000000005</v>
      </c>
      <c r="H2996">
        <v>37.090200000000003</v>
      </c>
      <c r="I2996">
        <v>37332</v>
      </c>
      <c r="J2996">
        <v>438527</v>
      </c>
      <c r="K2996">
        <v>87370</v>
      </c>
      <c r="L2996">
        <v>27050</v>
      </c>
      <c r="M2996">
        <v>15482</v>
      </c>
      <c r="N2996" s="5">
        <v>8.5131777503552053E-2</v>
      </c>
      <c r="O2996">
        <v>536168</v>
      </c>
      <c r="P2996">
        <v>411409</v>
      </c>
      <c r="Q2996">
        <v>0</v>
      </c>
      <c r="R2996">
        <v>5736</v>
      </c>
      <c r="S2996" s="5">
        <v>1.0699999999999999E-2</v>
      </c>
      <c r="T2996" t="s">
        <v>5059</v>
      </c>
      <c r="U2996" s="3">
        <v>45721</v>
      </c>
      <c r="V2996" t="str">
        <f t="shared" si="138"/>
        <v>Wednesday</v>
      </c>
      <c r="W2996" t="str">
        <f t="shared" si="139"/>
        <v>March</v>
      </c>
      <c r="X2996">
        <v>11</v>
      </c>
      <c r="Y2996" t="str">
        <f t="shared" si="140"/>
        <v>Morning</v>
      </c>
      <c r="Z2996" t="s">
        <v>5069</v>
      </c>
    </row>
    <row r="2997" spans="1:26" x14ac:dyDescent="0.3">
      <c r="A2997" t="s">
        <v>3018</v>
      </c>
      <c r="B2997" t="s">
        <v>5023</v>
      </c>
      <c r="C2997" t="s">
        <v>5029</v>
      </c>
      <c r="D2997" t="s">
        <v>5033</v>
      </c>
      <c r="E2997" t="s">
        <v>5036</v>
      </c>
      <c r="F2997" t="s">
        <v>5046</v>
      </c>
      <c r="G2997">
        <v>133.77510000000001</v>
      </c>
      <c r="H2997">
        <v>-25.2744</v>
      </c>
      <c r="I2997">
        <v>184147</v>
      </c>
      <c r="J2997">
        <v>1137884</v>
      </c>
      <c r="K2997">
        <v>252681</v>
      </c>
      <c r="L2997">
        <v>35631</v>
      </c>
      <c r="M2997">
        <v>43267</v>
      </c>
      <c r="N2997" s="5">
        <v>0.16183369397949299</v>
      </c>
      <c r="O2997">
        <v>1424301</v>
      </c>
      <c r="P2997">
        <v>1137884</v>
      </c>
      <c r="Q2997">
        <v>0</v>
      </c>
      <c r="R2997">
        <v>16094</v>
      </c>
      <c r="S2997" s="5">
        <v>1.1299999999999999E-2</v>
      </c>
      <c r="T2997" t="s">
        <v>5057</v>
      </c>
      <c r="U2997" s="3">
        <v>45480</v>
      </c>
      <c r="V2997" t="str">
        <f t="shared" si="138"/>
        <v>Sunday</v>
      </c>
      <c r="W2997" t="str">
        <f t="shared" si="139"/>
        <v>July</v>
      </c>
      <c r="X2997">
        <v>10</v>
      </c>
      <c r="Y2997" t="str">
        <f t="shared" si="140"/>
        <v>Morning</v>
      </c>
      <c r="Z2997" t="s">
        <v>5070</v>
      </c>
    </row>
    <row r="2998" spans="1:26" x14ac:dyDescent="0.3">
      <c r="A2998" t="s">
        <v>3019</v>
      </c>
      <c r="B2998" t="s">
        <v>5024</v>
      </c>
      <c r="C2998" t="s">
        <v>5029</v>
      </c>
      <c r="D2998" t="s">
        <v>5031</v>
      </c>
      <c r="E2998" t="s">
        <v>5040</v>
      </c>
      <c r="F2998" t="s">
        <v>5049</v>
      </c>
      <c r="G2998">
        <v>-106.3468</v>
      </c>
      <c r="H2998">
        <v>56.130400000000002</v>
      </c>
      <c r="I2998">
        <v>53830</v>
      </c>
      <c r="J2998">
        <v>455150</v>
      </c>
      <c r="K2998">
        <v>80789</v>
      </c>
      <c r="L2998">
        <v>36227</v>
      </c>
      <c r="M2998">
        <v>10097</v>
      </c>
      <c r="N2998" s="5">
        <v>0.11826951037451119</v>
      </c>
      <c r="O2998">
        <v>545364</v>
      </c>
      <c r="P2998">
        <v>0</v>
      </c>
      <c r="Q2998">
        <v>136566</v>
      </c>
      <c r="S2998" s="5"/>
      <c r="T2998" t="s">
        <v>5051</v>
      </c>
      <c r="U2998" s="3">
        <v>45337</v>
      </c>
      <c r="V2998" t="str">
        <f t="shared" si="138"/>
        <v>Thursday</v>
      </c>
      <c r="W2998" t="str">
        <f t="shared" si="139"/>
        <v>February</v>
      </c>
      <c r="X2998">
        <v>10</v>
      </c>
      <c r="Y2998" t="str">
        <f t="shared" si="140"/>
        <v>Morning</v>
      </c>
      <c r="Z2998" t="s">
        <v>5070</v>
      </c>
    </row>
    <row r="2999" spans="1:26" x14ac:dyDescent="0.3">
      <c r="A2999" t="s">
        <v>3020</v>
      </c>
      <c r="B2999" t="s">
        <v>5027</v>
      </c>
      <c r="C2999" t="s">
        <v>5029</v>
      </c>
      <c r="D2999" t="s">
        <v>5033</v>
      </c>
      <c r="E2999" t="s">
        <v>5036</v>
      </c>
      <c r="F2999" t="s">
        <v>5048</v>
      </c>
      <c r="G2999">
        <v>10.451499999999999</v>
      </c>
      <c r="H2999">
        <v>51.165700000000001</v>
      </c>
      <c r="I2999">
        <v>61365</v>
      </c>
      <c r="J2999">
        <v>312495</v>
      </c>
      <c r="K2999">
        <v>38739</v>
      </c>
      <c r="L2999">
        <v>15359</v>
      </c>
      <c r="M2999">
        <v>8194</v>
      </c>
      <c r="N2999" s="5">
        <v>0.19637229723783001</v>
      </c>
      <c r="O2999">
        <v>403973</v>
      </c>
      <c r="P2999">
        <v>301184</v>
      </c>
      <c r="Q2999">
        <v>0</v>
      </c>
      <c r="S2999" s="5"/>
      <c r="T2999" t="s">
        <v>5057</v>
      </c>
      <c r="U2999" s="3">
        <v>45477</v>
      </c>
      <c r="V2999" t="str">
        <f t="shared" si="138"/>
        <v>Thursday</v>
      </c>
      <c r="W2999" t="str">
        <f t="shared" si="139"/>
        <v>July</v>
      </c>
      <c r="X2999">
        <v>17</v>
      </c>
      <c r="Y2999" t="str">
        <f t="shared" si="140"/>
        <v>Afternoon</v>
      </c>
      <c r="Z2999" t="s">
        <v>5070</v>
      </c>
    </row>
    <row r="3000" spans="1:26" x14ac:dyDescent="0.3">
      <c r="A3000" t="s">
        <v>3021</v>
      </c>
      <c r="B3000" t="s">
        <v>5027</v>
      </c>
      <c r="C3000" t="s">
        <v>5029</v>
      </c>
      <c r="D3000" t="s">
        <v>5033</v>
      </c>
      <c r="E3000" t="s">
        <v>5036</v>
      </c>
      <c r="F3000" t="s">
        <v>5049</v>
      </c>
      <c r="G3000">
        <v>-106.3468</v>
      </c>
      <c r="H3000">
        <v>56.130400000000002</v>
      </c>
      <c r="I3000">
        <v>54970</v>
      </c>
      <c r="J3000">
        <v>234691</v>
      </c>
      <c r="K3000">
        <v>45990</v>
      </c>
      <c r="L3000">
        <v>13304</v>
      </c>
      <c r="M3000">
        <v>12350</v>
      </c>
      <c r="N3000" s="5">
        <v>0.23422688596034941</v>
      </c>
      <c r="O3000">
        <v>287611</v>
      </c>
      <c r="P3000">
        <v>207007</v>
      </c>
      <c r="Q3000">
        <v>0</v>
      </c>
      <c r="S3000" s="5"/>
      <c r="T3000" t="s">
        <v>5057</v>
      </c>
      <c r="U3000" s="3">
        <v>45678</v>
      </c>
      <c r="V3000" t="str">
        <f t="shared" si="138"/>
        <v>Tuesday</v>
      </c>
      <c r="W3000" t="str">
        <f t="shared" si="139"/>
        <v>January</v>
      </c>
      <c r="X3000">
        <v>16</v>
      </c>
      <c r="Y3000" t="str">
        <f t="shared" si="140"/>
        <v>Afternoon</v>
      </c>
      <c r="Z3000" t="s">
        <v>5071</v>
      </c>
    </row>
    <row r="3001" spans="1:26" x14ac:dyDescent="0.3">
      <c r="A3001" t="s">
        <v>3022</v>
      </c>
      <c r="B3001" t="s">
        <v>5026</v>
      </c>
      <c r="C3001" t="s">
        <v>5029</v>
      </c>
      <c r="D3001" t="s">
        <v>5032</v>
      </c>
      <c r="E3001" t="s">
        <v>5036</v>
      </c>
      <c r="F3001" t="s">
        <v>5044</v>
      </c>
      <c r="G3001">
        <v>78.962900000000005</v>
      </c>
      <c r="H3001">
        <v>20.593699999999998</v>
      </c>
      <c r="I3001">
        <v>39504</v>
      </c>
      <c r="J3001">
        <v>583465</v>
      </c>
      <c r="K3001">
        <v>58368</v>
      </c>
      <c r="L3001">
        <v>39768</v>
      </c>
      <c r="M3001">
        <v>29099</v>
      </c>
      <c r="N3001" s="6">
        <v>6.7706744908546432E-2</v>
      </c>
      <c r="O3001">
        <v>701292</v>
      </c>
      <c r="P3001">
        <v>512628</v>
      </c>
      <c r="Q3001">
        <v>0</v>
      </c>
      <c r="T3001" t="s">
        <v>5059</v>
      </c>
      <c r="U3001" s="3">
        <v>45738</v>
      </c>
      <c r="V3001" t="str">
        <f t="shared" si="138"/>
        <v>Saturday</v>
      </c>
      <c r="W3001" t="str">
        <f t="shared" si="139"/>
        <v>March</v>
      </c>
      <c r="X3001">
        <v>9</v>
      </c>
      <c r="Y3001" t="str">
        <f t="shared" si="140"/>
        <v>Morning</v>
      </c>
      <c r="Z3001" t="s">
        <v>5070</v>
      </c>
    </row>
    <row r="3002" spans="1:26" x14ac:dyDescent="0.3">
      <c r="A3002" t="s">
        <v>3023</v>
      </c>
      <c r="B3002" t="s">
        <v>5023</v>
      </c>
      <c r="C3002" t="s">
        <v>5029</v>
      </c>
      <c r="D3002" t="s">
        <v>5032</v>
      </c>
      <c r="E3002" t="s">
        <v>5036</v>
      </c>
      <c r="F3002" t="s">
        <v>5050</v>
      </c>
      <c r="G3002">
        <v>-95.712900000000005</v>
      </c>
      <c r="H3002">
        <v>37.090200000000003</v>
      </c>
      <c r="I3002">
        <v>346299</v>
      </c>
      <c r="J3002">
        <v>3798836</v>
      </c>
      <c r="K3002">
        <v>947727</v>
      </c>
      <c r="L3002">
        <v>170723</v>
      </c>
      <c r="M3002">
        <v>125303</v>
      </c>
      <c r="N3002" s="5">
        <v>9.1159339883489621E-2</v>
      </c>
      <c r="O3002">
        <v>4317585</v>
      </c>
      <c r="P3002">
        <v>3798836</v>
      </c>
      <c r="Q3002">
        <v>0</v>
      </c>
      <c r="R3002">
        <v>74262</v>
      </c>
      <c r="S3002" s="5">
        <v>1.72E-2</v>
      </c>
      <c r="T3002" t="s">
        <v>5061</v>
      </c>
      <c r="U3002" s="3">
        <v>45305</v>
      </c>
      <c r="V3002" t="str">
        <f t="shared" si="138"/>
        <v>Sunday</v>
      </c>
      <c r="W3002" t="str">
        <f t="shared" si="139"/>
        <v>January</v>
      </c>
      <c r="X3002">
        <v>16</v>
      </c>
      <c r="Y3002" t="str">
        <f t="shared" si="140"/>
        <v>Afternoon</v>
      </c>
      <c r="Z3002" t="s">
        <v>5069</v>
      </c>
    </row>
    <row r="3003" spans="1:26" x14ac:dyDescent="0.3">
      <c r="A3003" t="s">
        <v>3024</v>
      </c>
      <c r="B3003" t="s">
        <v>5025</v>
      </c>
      <c r="C3003" t="s">
        <v>5029</v>
      </c>
      <c r="D3003" t="s">
        <v>5033</v>
      </c>
      <c r="E3003" t="s">
        <v>5039</v>
      </c>
      <c r="F3003" t="s">
        <v>5046</v>
      </c>
      <c r="G3003">
        <v>133.77510000000001</v>
      </c>
      <c r="H3003">
        <v>-25.2744</v>
      </c>
      <c r="I3003">
        <v>53295</v>
      </c>
      <c r="J3003">
        <v>303108</v>
      </c>
      <c r="K3003">
        <v>71042</v>
      </c>
      <c r="L3003">
        <v>20376</v>
      </c>
      <c r="M3003">
        <v>7343</v>
      </c>
      <c r="N3003" s="5">
        <v>0.17582893278081291</v>
      </c>
      <c r="O3003">
        <v>392935</v>
      </c>
      <c r="P3003">
        <v>0</v>
      </c>
      <c r="Q3003">
        <v>0</v>
      </c>
      <c r="S3003" s="5"/>
      <c r="T3003" t="s">
        <v>5056</v>
      </c>
      <c r="U3003" s="3">
        <v>45617</v>
      </c>
      <c r="V3003" t="str">
        <f t="shared" si="138"/>
        <v>Thursday</v>
      </c>
      <c r="W3003" t="str">
        <f t="shared" si="139"/>
        <v>November</v>
      </c>
      <c r="X3003">
        <v>10</v>
      </c>
      <c r="Y3003" t="str">
        <f t="shared" si="140"/>
        <v>Morning</v>
      </c>
      <c r="Z3003" t="s">
        <v>5070</v>
      </c>
    </row>
    <row r="3004" spans="1:26" x14ac:dyDescent="0.3">
      <c r="A3004" t="s">
        <v>3025</v>
      </c>
      <c r="B3004" t="s">
        <v>5025</v>
      </c>
      <c r="C3004" t="s">
        <v>5029</v>
      </c>
      <c r="D3004" t="s">
        <v>5031</v>
      </c>
      <c r="E3004" t="s">
        <v>5036</v>
      </c>
      <c r="F3004" t="s">
        <v>5050</v>
      </c>
      <c r="G3004">
        <v>-95.712900000000005</v>
      </c>
      <c r="H3004">
        <v>37.090200000000003</v>
      </c>
      <c r="I3004">
        <v>346244</v>
      </c>
      <c r="J3004">
        <v>2523818</v>
      </c>
      <c r="K3004">
        <v>270610</v>
      </c>
      <c r="L3004">
        <v>139436</v>
      </c>
      <c r="M3004">
        <v>121001</v>
      </c>
      <c r="N3004" s="5">
        <v>0.1371906360200347</v>
      </c>
      <c r="O3004">
        <v>3050259</v>
      </c>
      <c r="P3004">
        <v>2523818</v>
      </c>
      <c r="Q3004">
        <v>0</v>
      </c>
      <c r="S3004" s="5"/>
      <c r="T3004" t="s">
        <v>5052</v>
      </c>
      <c r="U3004" s="3">
        <v>45518</v>
      </c>
      <c r="V3004" t="str">
        <f t="shared" si="138"/>
        <v>Wednesday</v>
      </c>
      <c r="W3004" t="str">
        <f t="shared" si="139"/>
        <v>August</v>
      </c>
      <c r="X3004">
        <v>11</v>
      </c>
      <c r="Y3004" t="str">
        <f t="shared" si="140"/>
        <v>Morning</v>
      </c>
      <c r="Z3004" t="s">
        <v>5070</v>
      </c>
    </row>
    <row r="3005" spans="1:26" x14ac:dyDescent="0.3">
      <c r="A3005" t="s">
        <v>3026</v>
      </c>
      <c r="B3005" t="s">
        <v>5023</v>
      </c>
      <c r="C3005" t="s">
        <v>5029</v>
      </c>
      <c r="D3005" t="s">
        <v>5031</v>
      </c>
      <c r="E3005" t="s">
        <v>5036</v>
      </c>
      <c r="F3005" t="s">
        <v>5047</v>
      </c>
      <c r="G3005">
        <v>138.25290000000001</v>
      </c>
      <c r="H3005">
        <v>36.204799999999999</v>
      </c>
      <c r="I3005">
        <v>317052</v>
      </c>
      <c r="J3005">
        <v>2345148</v>
      </c>
      <c r="K3005">
        <v>469022</v>
      </c>
      <c r="L3005">
        <v>166256</v>
      </c>
      <c r="M3005">
        <v>82017</v>
      </c>
      <c r="N3005" s="5">
        <v>0.13519503291649429</v>
      </c>
      <c r="O3005">
        <v>2977713</v>
      </c>
      <c r="P3005">
        <v>2345148</v>
      </c>
      <c r="Q3005">
        <v>0</v>
      </c>
      <c r="R3005">
        <v>42879</v>
      </c>
      <c r="S3005" s="5">
        <v>1.44E-2</v>
      </c>
      <c r="T3005" t="s">
        <v>5052</v>
      </c>
      <c r="U3005" s="3">
        <v>45711</v>
      </c>
      <c r="V3005" t="str">
        <f t="shared" si="138"/>
        <v>Sunday</v>
      </c>
      <c r="W3005" t="str">
        <f t="shared" si="139"/>
        <v>February</v>
      </c>
      <c r="X3005">
        <v>12</v>
      </c>
      <c r="Y3005" t="str">
        <f t="shared" si="140"/>
        <v>Afternoon</v>
      </c>
      <c r="Z3005" t="s">
        <v>5070</v>
      </c>
    </row>
    <row r="3006" spans="1:26" x14ac:dyDescent="0.3">
      <c r="A3006" t="s">
        <v>3027</v>
      </c>
      <c r="B3006" t="s">
        <v>5024</v>
      </c>
      <c r="C3006" t="s">
        <v>5030</v>
      </c>
      <c r="D3006" t="s">
        <v>5033</v>
      </c>
      <c r="E3006" t="s">
        <v>5036</v>
      </c>
      <c r="F3006" t="s">
        <v>5050</v>
      </c>
      <c r="G3006">
        <v>-95.712900000000005</v>
      </c>
      <c r="H3006">
        <v>37.090200000000003</v>
      </c>
      <c r="I3006">
        <v>305489</v>
      </c>
      <c r="J3006">
        <v>1618801</v>
      </c>
      <c r="K3006">
        <v>172405</v>
      </c>
      <c r="L3006">
        <v>78060</v>
      </c>
      <c r="M3006">
        <v>56975</v>
      </c>
      <c r="N3006" s="5">
        <v>0.18871372082741811</v>
      </c>
      <c r="O3006">
        <v>2041395</v>
      </c>
      <c r="P3006">
        <v>1618801</v>
      </c>
      <c r="Q3006">
        <v>0</v>
      </c>
      <c r="S3006" s="5"/>
      <c r="T3006" t="s">
        <v>5057</v>
      </c>
      <c r="U3006" s="3">
        <v>45759</v>
      </c>
      <c r="V3006" t="str">
        <f t="shared" si="138"/>
        <v>Saturday</v>
      </c>
      <c r="W3006" t="str">
        <f t="shared" si="139"/>
        <v>April</v>
      </c>
      <c r="X3006">
        <v>17</v>
      </c>
      <c r="Y3006" t="str">
        <f t="shared" si="140"/>
        <v>Afternoon</v>
      </c>
      <c r="Z3006" t="s">
        <v>5070</v>
      </c>
    </row>
    <row r="3007" spans="1:26" x14ac:dyDescent="0.3">
      <c r="A3007" t="s">
        <v>3028</v>
      </c>
      <c r="B3007" t="s">
        <v>5024</v>
      </c>
      <c r="C3007" t="s">
        <v>5030</v>
      </c>
      <c r="D3007" t="s">
        <v>5033</v>
      </c>
      <c r="E3007" t="s">
        <v>5039</v>
      </c>
      <c r="F3007" t="s">
        <v>5046</v>
      </c>
      <c r="G3007">
        <v>133.77510000000001</v>
      </c>
      <c r="H3007">
        <v>-25.2744</v>
      </c>
      <c r="I3007">
        <v>40890</v>
      </c>
      <c r="J3007">
        <v>175221</v>
      </c>
      <c r="K3007">
        <v>34688</v>
      </c>
      <c r="L3007">
        <v>9082</v>
      </c>
      <c r="M3007">
        <v>8074</v>
      </c>
      <c r="N3007" s="5">
        <v>0.233362995338709</v>
      </c>
      <c r="O3007">
        <v>194592</v>
      </c>
      <c r="P3007">
        <v>0</v>
      </c>
      <c r="Q3007">
        <v>0</v>
      </c>
      <c r="S3007" s="5"/>
      <c r="T3007" t="s">
        <v>5056</v>
      </c>
      <c r="U3007" s="3">
        <v>45375</v>
      </c>
      <c r="V3007" t="str">
        <f t="shared" si="138"/>
        <v>Sunday</v>
      </c>
      <c r="W3007" t="str">
        <f t="shared" si="139"/>
        <v>March</v>
      </c>
      <c r="X3007">
        <v>16</v>
      </c>
      <c r="Y3007" t="str">
        <f t="shared" si="140"/>
        <v>Afternoon</v>
      </c>
      <c r="Z3007" t="s">
        <v>5071</v>
      </c>
    </row>
    <row r="3008" spans="1:26" x14ac:dyDescent="0.3">
      <c r="A3008" t="s">
        <v>3029</v>
      </c>
      <c r="B3008" t="s">
        <v>5024</v>
      </c>
      <c r="C3008" t="s">
        <v>5029</v>
      </c>
      <c r="D3008" t="s">
        <v>5033</v>
      </c>
      <c r="E3008" t="s">
        <v>5036</v>
      </c>
      <c r="F3008" t="s">
        <v>5049</v>
      </c>
      <c r="G3008">
        <v>-106.3468</v>
      </c>
      <c r="H3008">
        <v>56.130400000000002</v>
      </c>
      <c r="I3008">
        <v>526827</v>
      </c>
      <c r="J3008">
        <v>2338492</v>
      </c>
      <c r="K3008">
        <v>458823</v>
      </c>
      <c r="L3008">
        <v>160670</v>
      </c>
      <c r="M3008">
        <v>84466</v>
      </c>
      <c r="N3008" s="5">
        <v>0.225284928538354</v>
      </c>
      <c r="O3008">
        <v>2910278</v>
      </c>
      <c r="P3008">
        <v>2338492</v>
      </c>
      <c r="Q3008">
        <v>0</v>
      </c>
      <c r="S3008" s="5"/>
      <c r="T3008" t="s">
        <v>5057</v>
      </c>
      <c r="U3008" s="3">
        <v>45447</v>
      </c>
      <c r="V3008" t="str">
        <f t="shared" si="138"/>
        <v>Tuesday</v>
      </c>
      <c r="W3008" t="str">
        <f t="shared" si="139"/>
        <v>June</v>
      </c>
      <c r="X3008">
        <v>11</v>
      </c>
      <c r="Y3008" t="str">
        <f t="shared" si="140"/>
        <v>Morning</v>
      </c>
      <c r="Z3008" t="s">
        <v>5071</v>
      </c>
    </row>
    <row r="3009" spans="1:26" x14ac:dyDescent="0.3">
      <c r="A3009" t="s">
        <v>3030</v>
      </c>
      <c r="B3009" t="s">
        <v>5027</v>
      </c>
      <c r="C3009" t="s">
        <v>5029</v>
      </c>
      <c r="D3009" t="s">
        <v>5033</v>
      </c>
      <c r="E3009" t="s">
        <v>5036</v>
      </c>
      <c r="F3009" t="s">
        <v>5044</v>
      </c>
      <c r="G3009">
        <v>78.962900000000005</v>
      </c>
      <c r="H3009">
        <v>20.593699999999998</v>
      </c>
      <c r="I3009">
        <v>21062</v>
      </c>
      <c r="J3009">
        <v>136330</v>
      </c>
      <c r="K3009">
        <v>27620</v>
      </c>
      <c r="L3009">
        <v>10656</v>
      </c>
      <c r="M3009">
        <v>3899</v>
      </c>
      <c r="N3009" s="5">
        <v>0.1544949318574855</v>
      </c>
      <c r="O3009">
        <v>165005</v>
      </c>
      <c r="P3009">
        <v>123421</v>
      </c>
      <c r="Q3009">
        <v>0</v>
      </c>
      <c r="S3009" s="5"/>
      <c r="T3009" t="s">
        <v>5057</v>
      </c>
      <c r="U3009" s="3">
        <v>45582</v>
      </c>
      <c r="V3009" t="str">
        <f t="shared" si="138"/>
        <v>Thursday</v>
      </c>
      <c r="W3009" t="str">
        <f t="shared" si="139"/>
        <v>October</v>
      </c>
      <c r="X3009">
        <v>12</v>
      </c>
      <c r="Y3009" t="str">
        <f t="shared" si="140"/>
        <v>Afternoon</v>
      </c>
      <c r="Z3009" t="s">
        <v>5070</v>
      </c>
    </row>
    <row r="3010" spans="1:26" x14ac:dyDescent="0.3">
      <c r="A3010" t="s">
        <v>3031</v>
      </c>
      <c r="B3010" t="s">
        <v>5027</v>
      </c>
      <c r="C3010" t="s">
        <v>5029</v>
      </c>
      <c r="D3010" t="s">
        <v>5033</v>
      </c>
      <c r="E3010" t="s">
        <v>5036</v>
      </c>
      <c r="F3010" t="s">
        <v>5047</v>
      </c>
      <c r="G3010">
        <v>138.25290000000001</v>
      </c>
      <c r="H3010">
        <v>36.204799999999999</v>
      </c>
      <c r="I3010">
        <v>42147</v>
      </c>
      <c r="J3010">
        <v>261083</v>
      </c>
      <c r="K3010">
        <v>39665</v>
      </c>
      <c r="L3010">
        <v>14697</v>
      </c>
      <c r="M3010">
        <v>7645</v>
      </c>
      <c r="N3010" s="5">
        <v>0.16143262488672169</v>
      </c>
      <c r="O3010">
        <v>289677</v>
      </c>
      <c r="P3010">
        <v>249143</v>
      </c>
      <c r="Q3010">
        <v>0</v>
      </c>
      <c r="S3010" s="5"/>
      <c r="T3010" t="s">
        <v>5057</v>
      </c>
      <c r="U3010" s="3">
        <v>45318</v>
      </c>
      <c r="V3010" t="str">
        <f t="shared" si="138"/>
        <v>Saturday</v>
      </c>
      <c r="W3010" t="str">
        <f t="shared" si="139"/>
        <v>January</v>
      </c>
      <c r="X3010">
        <v>13</v>
      </c>
      <c r="Y3010" t="str">
        <f t="shared" si="140"/>
        <v>Afternoon</v>
      </c>
      <c r="Z3010" t="s">
        <v>5070</v>
      </c>
    </row>
    <row r="3011" spans="1:26" x14ac:dyDescent="0.3">
      <c r="A3011" t="s">
        <v>3032</v>
      </c>
      <c r="B3011" t="s">
        <v>5023</v>
      </c>
      <c r="C3011" t="s">
        <v>5029</v>
      </c>
      <c r="D3011" t="s">
        <v>5033</v>
      </c>
      <c r="E3011" t="s">
        <v>5036</v>
      </c>
      <c r="F3011" t="s">
        <v>5049</v>
      </c>
      <c r="G3011">
        <v>-106.3468</v>
      </c>
      <c r="H3011">
        <v>56.130400000000002</v>
      </c>
      <c r="I3011">
        <v>19589</v>
      </c>
      <c r="J3011">
        <v>107353</v>
      </c>
      <c r="K3011">
        <v>19955</v>
      </c>
      <c r="L3011">
        <v>5023</v>
      </c>
      <c r="M3011">
        <v>2928</v>
      </c>
      <c r="N3011" s="5">
        <v>0.18248008391942791</v>
      </c>
      <c r="O3011">
        <v>125043</v>
      </c>
      <c r="P3011">
        <v>92155</v>
      </c>
      <c r="Q3011">
        <v>0</v>
      </c>
      <c r="R3011">
        <v>3088</v>
      </c>
      <c r="S3011" s="5">
        <v>2.47E-2</v>
      </c>
      <c r="T3011" t="s">
        <v>5056</v>
      </c>
      <c r="U3011" s="3">
        <v>45730</v>
      </c>
      <c r="V3011" t="str">
        <f t="shared" ref="V3011:V3074" si="141">TEXT(U3011,"DDDD")</f>
        <v>Friday</v>
      </c>
      <c r="W3011" t="str">
        <f t="shared" ref="W3011:W3074" si="142">TEXT(U3011,"MMMM")</f>
        <v>March</v>
      </c>
      <c r="X3011">
        <v>17</v>
      </c>
      <c r="Y3011" t="str">
        <f t="shared" ref="Y3011:Y3074" si="143">IF(X3011&lt;6,"NIght",IF(X3011&lt;12,"Morning",IF(X3011&lt;18,"Afternoon","Evening")))</f>
        <v>Afternoon</v>
      </c>
      <c r="Z3011" t="s">
        <v>5070</v>
      </c>
    </row>
    <row r="3012" spans="1:26" x14ac:dyDescent="0.3">
      <c r="A3012" t="s">
        <v>3033</v>
      </c>
      <c r="B3012" t="s">
        <v>5025</v>
      </c>
      <c r="C3012" t="s">
        <v>5029</v>
      </c>
      <c r="D3012" t="s">
        <v>5033</v>
      </c>
      <c r="E3012" t="s">
        <v>5039</v>
      </c>
      <c r="F3012" t="s">
        <v>5049</v>
      </c>
      <c r="G3012">
        <v>-106.3468</v>
      </c>
      <c r="H3012">
        <v>56.130400000000002</v>
      </c>
      <c r="I3012">
        <v>64363</v>
      </c>
      <c r="J3012">
        <v>377084</v>
      </c>
      <c r="K3012">
        <v>61641</v>
      </c>
      <c r="L3012">
        <v>28343</v>
      </c>
      <c r="M3012">
        <v>14831</v>
      </c>
      <c r="N3012" s="5">
        <v>0.17068853505889139</v>
      </c>
      <c r="O3012">
        <v>458077</v>
      </c>
      <c r="P3012">
        <v>0</v>
      </c>
      <c r="Q3012">
        <v>0</v>
      </c>
      <c r="S3012" s="5"/>
      <c r="T3012" t="s">
        <v>5056</v>
      </c>
      <c r="U3012" s="3">
        <v>45701</v>
      </c>
      <c r="V3012" t="str">
        <f t="shared" si="141"/>
        <v>Thursday</v>
      </c>
      <c r="W3012" t="str">
        <f t="shared" si="142"/>
        <v>February</v>
      </c>
      <c r="X3012">
        <v>17</v>
      </c>
      <c r="Y3012" t="str">
        <f t="shared" si="143"/>
        <v>Afternoon</v>
      </c>
      <c r="Z3012" t="s">
        <v>5070</v>
      </c>
    </row>
    <row r="3013" spans="1:26" x14ac:dyDescent="0.3">
      <c r="A3013" t="s">
        <v>3034</v>
      </c>
      <c r="B3013" t="s">
        <v>5023</v>
      </c>
      <c r="C3013" t="s">
        <v>5030</v>
      </c>
      <c r="D3013" t="s">
        <v>5033</v>
      </c>
      <c r="E3013" t="s">
        <v>5036</v>
      </c>
      <c r="F3013" t="s">
        <v>5050</v>
      </c>
      <c r="G3013">
        <v>-95.712900000000005</v>
      </c>
      <c r="H3013">
        <v>37.090200000000003</v>
      </c>
      <c r="I3013">
        <v>58427</v>
      </c>
      <c r="J3013">
        <v>282762</v>
      </c>
      <c r="K3013">
        <v>49135</v>
      </c>
      <c r="L3013">
        <v>18850</v>
      </c>
      <c r="M3013">
        <v>12064</v>
      </c>
      <c r="N3013" s="5">
        <v>0.2066303345431488</v>
      </c>
      <c r="O3013">
        <v>326397</v>
      </c>
      <c r="P3013">
        <v>251239</v>
      </c>
      <c r="Q3013">
        <v>0</v>
      </c>
      <c r="R3013">
        <v>5875</v>
      </c>
      <c r="S3013" s="5">
        <v>1.7999999999999999E-2</v>
      </c>
      <c r="T3013" t="s">
        <v>5056</v>
      </c>
      <c r="U3013" s="3">
        <v>45548</v>
      </c>
      <c r="V3013" t="str">
        <f t="shared" si="141"/>
        <v>Friday</v>
      </c>
      <c r="W3013" t="str">
        <f t="shared" si="142"/>
        <v>September</v>
      </c>
      <c r="X3013">
        <v>9</v>
      </c>
      <c r="Y3013" t="str">
        <f t="shared" si="143"/>
        <v>Morning</v>
      </c>
      <c r="Z3013" t="s">
        <v>5071</v>
      </c>
    </row>
    <row r="3014" spans="1:26" x14ac:dyDescent="0.3">
      <c r="A3014" t="s">
        <v>3035</v>
      </c>
      <c r="B3014" t="s">
        <v>5023</v>
      </c>
      <c r="C3014" t="s">
        <v>5029</v>
      </c>
      <c r="D3014" t="s">
        <v>5033</v>
      </c>
      <c r="E3014" t="s">
        <v>5040</v>
      </c>
      <c r="F3014" t="s">
        <v>5048</v>
      </c>
      <c r="G3014">
        <v>10.451499999999999</v>
      </c>
      <c r="H3014">
        <v>51.165700000000001</v>
      </c>
      <c r="I3014">
        <v>48799</v>
      </c>
      <c r="J3014">
        <v>281476</v>
      </c>
      <c r="K3014">
        <v>48801</v>
      </c>
      <c r="L3014">
        <v>9795</v>
      </c>
      <c r="M3014">
        <v>10083</v>
      </c>
      <c r="N3014" s="5">
        <v>0.17337155164146739</v>
      </c>
      <c r="O3014">
        <v>338603</v>
      </c>
      <c r="P3014">
        <v>0</v>
      </c>
      <c r="Q3014">
        <v>256723</v>
      </c>
      <c r="R3014">
        <v>5451</v>
      </c>
      <c r="S3014" s="5">
        <v>1.61E-2</v>
      </c>
      <c r="T3014" t="s">
        <v>5056</v>
      </c>
      <c r="U3014" s="3">
        <v>45632</v>
      </c>
      <c r="V3014" t="str">
        <f t="shared" si="141"/>
        <v>Friday</v>
      </c>
      <c r="W3014" t="str">
        <f t="shared" si="142"/>
        <v>December</v>
      </c>
      <c r="X3014">
        <v>13</v>
      </c>
      <c r="Y3014" t="str">
        <f t="shared" si="143"/>
        <v>Afternoon</v>
      </c>
      <c r="Z3014" t="s">
        <v>5070</v>
      </c>
    </row>
    <row r="3015" spans="1:26" x14ac:dyDescent="0.3">
      <c r="A3015" t="s">
        <v>3036</v>
      </c>
      <c r="B3015" t="s">
        <v>5027</v>
      </c>
      <c r="C3015" t="s">
        <v>5029</v>
      </c>
      <c r="D3015" t="s">
        <v>5033</v>
      </c>
      <c r="E3015" t="s">
        <v>5036</v>
      </c>
      <c r="F3015" t="s">
        <v>5043</v>
      </c>
      <c r="G3015">
        <v>-3.4359999999999999</v>
      </c>
      <c r="H3015">
        <v>55.378100000000003</v>
      </c>
      <c r="I3015">
        <v>24223</v>
      </c>
      <c r="J3015">
        <v>144867</v>
      </c>
      <c r="K3015">
        <v>16140</v>
      </c>
      <c r="L3015">
        <v>6870</v>
      </c>
      <c r="M3015">
        <v>7664</v>
      </c>
      <c r="N3015" s="5">
        <v>0.16720859046031139</v>
      </c>
      <c r="O3015">
        <v>178140</v>
      </c>
      <c r="P3015">
        <v>129736</v>
      </c>
      <c r="Q3015">
        <v>0</v>
      </c>
      <c r="S3015" s="5"/>
      <c r="T3015" t="s">
        <v>5057</v>
      </c>
      <c r="U3015" s="3">
        <v>45310</v>
      </c>
      <c r="V3015" t="str">
        <f t="shared" si="141"/>
        <v>Friday</v>
      </c>
      <c r="W3015" t="str">
        <f t="shared" si="142"/>
        <v>January</v>
      </c>
      <c r="X3015">
        <v>10</v>
      </c>
      <c r="Y3015" t="str">
        <f t="shared" si="143"/>
        <v>Morning</v>
      </c>
      <c r="Z3015" t="s">
        <v>5070</v>
      </c>
    </row>
    <row r="3016" spans="1:26" x14ac:dyDescent="0.3">
      <c r="A3016" t="s">
        <v>3037</v>
      </c>
      <c r="B3016" t="s">
        <v>5027</v>
      </c>
      <c r="C3016" t="s">
        <v>5029</v>
      </c>
      <c r="D3016" t="s">
        <v>5032</v>
      </c>
      <c r="E3016" t="s">
        <v>5036</v>
      </c>
      <c r="F3016" t="s">
        <v>5043</v>
      </c>
      <c r="G3016">
        <v>-3.4359999999999999</v>
      </c>
      <c r="H3016">
        <v>55.378100000000003</v>
      </c>
      <c r="I3016">
        <v>246414</v>
      </c>
      <c r="J3016">
        <v>2591064</v>
      </c>
      <c r="K3016">
        <v>450829</v>
      </c>
      <c r="L3016">
        <v>142295</v>
      </c>
      <c r="M3016">
        <v>153037</v>
      </c>
      <c r="N3016" s="5">
        <v>9.5101514266646758E-2</v>
      </c>
      <c r="O3016">
        <v>3340978</v>
      </c>
      <c r="P3016">
        <v>2591064</v>
      </c>
      <c r="Q3016">
        <v>0</v>
      </c>
      <c r="S3016" s="5"/>
      <c r="T3016" t="s">
        <v>5061</v>
      </c>
      <c r="U3016" s="3">
        <v>45583</v>
      </c>
      <c r="V3016" t="str">
        <f t="shared" si="141"/>
        <v>Friday</v>
      </c>
      <c r="W3016" t="str">
        <f t="shared" si="142"/>
        <v>October</v>
      </c>
      <c r="X3016">
        <v>16</v>
      </c>
      <c r="Y3016" t="str">
        <f t="shared" si="143"/>
        <v>Afternoon</v>
      </c>
      <c r="Z3016" t="s">
        <v>5069</v>
      </c>
    </row>
    <row r="3017" spans="1:26" x14ac:dyDescent="0.3">
      <c r="A3017" t="s">
        <v>3038</v>
      </c>
      <c r="B3017" t="s">
        <v>5023</v>
      </c>
      <c r="C3017" t="s">
        <v>5029</v>
      </c>
      <c r="D3017" t="s">
        <v>5033</v>
      </c>
      <c r="E3017" t="s">
        <v>5036</v>
      </c>
      <c r="F3017" t="s">
        <v>5043</v>
      </c>
      <c r="G3017">
        <v>-3.4359999999999999</v>
      </c>
      <c r="H3017">
        <v>55.378100000000003</v>
      </c>
      <c r="I3017">
        <v>48658</v>
      </c>
      <c r="J3017">
        <v>202066</v>
      </c>
      <c r="K3017">
        <v>31073</v>
      </c>
      <c r="L3017">
        <v>7482</v>
      </c>
      <c r="M3017">
        <v>6673</v>
      </c>
      <c r="N3017" s="5">
        <v>0.24080526572375149</v>
      </c>
      <c r="O3017">
        <v>223504</v>
      </c>
      <c r="P3017">
        <v>185794</v>
      </c>
      <c r="Q3017">
        <v>0</v>
      </c>
      <c r="R3017">
        <v>2682</v>
      </c>
      <c r="S3017" s="5">
        <v>1.2E-2</v>
      </c>
      <c r="T3017" t="s">
        <v>5056</v>
      </c>
      <c r="U3017" s="3">
        <v>45602</v>
      </c>
      <c r="V3017" t="str">
        <f t="shared" si="141"/>
        <v>Wednesday</v>
      </c>
      <c r="W3017" t="str">
        <f t="shared" si="142"/>
        <v>November</v>
      </c>
      <c r="X3017">
        <v>12</v>
      </c>
      <c r="Y3017" t="str">
        <f t="shared" si="143"/>
        <v>Afternoon</v>
      </c>
      <c r="Z3017" t="s">
        <v>5071</v>
      </c>
    </row>
    <row r="3018" spans="1:26" x14ac:dyDescent="0.3">
      <c r="A3018" t="s">
        <v>3039</v>
      </c>
      <c r="B3018" t="s">
        <v>5024</v>
      </c>
      <c r="C3018" t="s">
        <v>5029</v>
      </c>
      <c r="D3018" t="s">
        <v>5035</v>
      </c>
      <c r="E3018" t="s">
        <v>5040</v>
      </c>
      <c r="F3018" t="s">
        <v>5050</v>
      </c>
      <c r="G3018">
        <v>-95.712900000000005</v>
      </c>
      <c r="H3018">
        <v>37.090200000000003</v>
      </c>
      <c r="I3018">
        <v>31161</v>
      </c>
      <c r="J3018">
        <v>244096</v>
      </c>
      <c r="K3018">
        <v>58864</v>
      </c>
      <c r="L3018">
        <v>17957</v>
      </c>
      <c r="M3018">
        <v>9875</v>
      </c>
      <c r="N3018" s="5">
        <v>0.1276608360010934</v>
      </c>
      <c r="O3018">
        <v>296099</v>
      </c>
      <c r="P3018">
        <v>0</v>
      </c>
      <c r="Q3018">
        <v>102373</v>
      </c>
      <c r="S3018" s="5"/>
      <c r="T3018" t="s">
        <v>5058</v>
      </c>
      <c r="U3018" s="3">
        <v>45633</v>
      </c>
      <c r="V3018" t="str">
        <f t="shared" si="141"/>
        <v>Saturday</v>
      </c>
      <c r="W3018" t="str">
        <f t="shared" si="142"/>
        <v>December</v>
      </c>
      <c r="X3018">
        <v>15</v>
      </c>
      <c r="Y3018" t="str">
        <f t="shared" si="143"/>
        <v>Afternoon</v>
      </c>
      <c r="Z3018" t="s">
        <v>5070</v>
      </c>
    </row>
    <row r="3019" spans="1:26" x14ac:dyDescent="0.3">
      <c r="A3019" t="s">
        <v>3040</v>
      </c>
      <c r="B3019" t="s">
        <v>5024</v>
      </c>
      <c r="C3019" t="s">
        <v>5029</v>
      </c>
      <c r="D3019" t="s">
        <v>5033</v>
      </c>
      <c r="E3019" t="s">
        <v>5039</v>
      </c>
      <c r="F3019" t="s">
        <v>5049</v>
      </c>
      <c r="G3019">
        <v>-106.3468</v>
      </c>
      <c r="H3019">
        <v>56.130400000000002</v>
      </c>
      <c r="I3019">
        <v>50011</v>
      </c>
      <c r="J3019">
        <v>222918</v>
      </c>
      <c r="K3019">
        <v>29497</v>
      </c>
      <c r="L3019">
        <v>6963</v>
      </c>
      <c r="M3019">
        <v>11186</v>
      </c>
      <c r="N3019" s="5">
        <v>0.2243485532299864</v>
      </c>
      <c r="O3019">
        <v>251703</v>
      </c>
      <c r="P3019">
        <v>0</v>
      </c>
      <c r="Q3019">
        <v>0</v>
      </c>
      <c r="S3019" s="5"/>
      <c r="T3019" t="s">
        <v>5056</v>
      </c>
      <c r="U3019" s="3">
        <v>45724</v>
      </c>
      <c r="V3019" t="str">
        <f t="shared" si="141"/>
        <v>Saturday</v>
      </c>
      <c r="W3019" t="str">
        <f t="shared" si="142"/>
        <v>March</v>
      </c>
      <c r="X3019">
        <v>11</v>
      </c>
      <c r="Y3019" t="str">
        <f t="shared" si="143"/>
        <v>Morning</v>
      </c>
      <c r="Z3019" t="s">
        <v>5071</v>
      </c>
    </row>
    <row r="3020" spans="1:26" x14ac:dyDescent="0.3">
      <c r="A3020" t="s">
        <v>3041</v>
      </c>
      <c r="B3020" t="s">
        <v>5026</v>
      </c>
      <c r="C3020" t="s">
        <v>5029</v>
      </c>
      <c r="D3020" t="s">
        <v>5031</v>
      </c>
      <c r="E3020" t="s">
        <v>5036</v>
      </c>
      <c r="F3020" t="s">
        <v>5049</v>
      </c>
      <c r="G3020">
        <v>-106.3468</v>
      </c>
      <c r="H3020">
        <v>56.130400000000002</v>
      </c>
      <c r="I3020">
        <v>69277</v>
      </c>
      <c r="J3020">
        <v>569965</v>
      </c>
      <c r="K3020">
        <v>76610</v>
      </c>
      <c r="L3020">
        <v>21593</v>
      </c>
      <c r="M3020">
        <v>25708</v>
      </c>
      <c r="N3020" s="6">
        <v>0.1215469495537307</v>
      </c>
      <c r="O3020">
        <v>729650</v>
      </c>
      <c r="P3020">
        <v>500767</v>
      </c>
      <c r="Q3020">
        <v>0</v>
      </c>
      <c r="T3020" t="s">
        <v>5051</v>
      </c>
      <c r="U3020" s="3">
        <v>45741</v>
      </c>
      <c r="V3020" t="str">
        <f t="shared" si="141"/>
        <v>Tuesday</v>
      </c>
      <c r="W3020" t="str">
        <f t="shared" si="142"/>
        <v>March</v>
      </c>
      <c r="X3020">
        <v>10</v>
      </c>
      <c r="Y3020" t="str">
        <f t="shared" si="143"/>
        <v>Morning</v>
      </c>
      <c r="Z3020" t="s">
        <v>5070</v>
      </c>
    </row>
    <row r="3021" spans="1:26" x14ac:dyDescent="0.3">
      <c r="A3021" t="s">
        <v>3042</v>
      </c>
      <c r="B3021" t="s">
        <v>5027</v>
      </c>
      <c r="C3021" t="s">
        <v>5029</v>
      </c>
      <c r="D3021" t="s">
        <v>5031</v>
      </c>
      <c r="E3021" t="s">
        <v>5040</v>
      </c>
      <c r="F3021" t="s">
        <v>5049</v>
      </c>
      <c r="G3021">
        <v>-106.3468</v>
      </c>
      <c r="H3021">
        <v>56.130400000000002</v>
      </c>
      <c r="I3021">
        <v>44953</v>
      </c>
      <c r="J3021">
        <v>340077</v>
      </c>
      <c r="K3021">
        <v>70652</v>
      </c>
      <c r="L3021">
        <v>16128</v>
      </c>
      <c r="M3021">
        <v>14791</v>
      </c>
      <c r="N3021" s="5">
        <v>0.13218614330580761</v>
      </c>
      <c r="O3021">
        <v>395221</v>
      </c>
      <c r="P3021">
        <v>0</v>
      </c>
      <c r="Q3021">
        <v>1998724</v>
      </c>
      <c r="S3021" s="5"/>
      <c r="T3021" t="s">
        <v>5052</v>
      </c>
      <c r="U3021" s="3">
        <v>45492</v>
      </c>
      <c r="V3021" t="str">
        <f t="shared" si="141"/>
        <v>Friday</v>
      </c>
      <c r="W3021" t="str">
        <f t="shared" si="142"/>
        <v>July</v>
      </c>
      <c r="X3021">
        <v>12</v>
      </c>
      <c r="Y3021" t="str">
        <f t="shared" si="143"/>
        <v>Afternoon</v>
      </c>
      <c r="Z3021" t="s">
        <v>5070</v>
      </c>
    </row>
    <row r="3022" spans="1:26" x14ac:dyDescent="0.3">
      <c r="A3022" t="s">
        <v>3043</v>
      </c>
      <c r="B3022" t="s">
        <v>5023</v>
      </c>
      <c r="C3022" t="s">
        <v>5029</v>
      </c>
      <c r="D3022" t="s">
        <v>5033</v>
      </c>
      <c r="E3022" t="s">
        <v>5036</v>
      </c>
      <c r="F3022" t="s">
        <v>5048</v>
      </c>
      <c r="G3022">
        <v>10.451499999999999</v>
      </c>
      <c r="H3022">
        <v>51.165700000000001</v>
      </c>
      <c r="I3022">
        <v>400368</v>
      </c>
      <c r="J3022">
        <v>2486058</v>
      </c>
      <c r="K3022">
        <v>406442</v>
      </c>
      <c r="L3022">
        <v>151419</v>
      </c>
      <c r="M3022">
        <v>83692</v>
      </c>
      <c r="N3022" s="5">
        <v>0.16104543158834869</v>
      </c>
      <c r="O3022">
        <v>2749015</v>
      </c>
      <c r="P3022">
        <v>2486058</v>
      </c>
      <c r="Q3022">
        <v>0</v>
      </c>
      <c r="R3022">
        <v>52781</v>
      </c>
      <c r="S3022" s="5">
        <v>1.9199999999999998E-2</v>
      </c>
      <c r="T3022" t="s">
        <v>5057</v>
      </c>
      <c r="U3022" s="3">
        <v>45493</v>
      </c>
      <c r="V3022" t="str">
        <f t="shared" si="141"/>
        <v>Saturday</v>
      </c>
      <c r="W3022" t="str">
        <f t="shared" si="142"/>
        <v>July</v>
      </c>
      <c r="X3022">
        <v>13</v>
      </c>
      <c r="Y3022" t="str">
        <f t="shared" si="143"/>
        <v>Afternoon</v>
      </c>
      <c r="Z3022" t="s">
        <v>5070</v>
      </c>
    </row>
    <row r="3023" spans="1:26" x14ac:dyDescent="0.3">
      <c r="A3023" t="s">
        <v>3044</v>
      </c>
      <c r="B3023" t="s">
        <v>5025</v>
      </c>
      <c r="C3023" t="s">
        <v>5029</v>
      </c>
      <c r="D3023" t="s">
        <v>5032</v>
      </c>
      <c r="E3023" t="s">
        <v>5039</v>
      </c>
      <c r="F3023" t="s">
        <v>5046</v>
      </c>
      <c r="G3023">
        <v>133.77510000000001</v>
      </c>
      <c r="H3023">
        <v>-25.2744</v>
      </c>
      <c r="I3023">
        <v>69471</v>
      </c>
      <c r="J3023">
        <v>781980</v>
      </c>
      <c r="K3023">
        <v>124540</v>
      </c>
      <c r="L3023">
        <v>59840</v>
      </c>
      <c r="M3023">
        <v>35229</v>
      </c>
      <c r="N3023" s="5">
        <v>8.8840488337634416E-2</v>
      </c>
      <c r="O3023">
        <v>873308</v>
      </c>
      <c r="P3023">
        <v>0</v>
      </c>
      <c r="Q3023">
        <v>0</v>
      </c>
      <c r="S3023" s="5"/>
      <c r="T3023" t="s">
        <v>5059</v>
      </c>
      <c r="U3023" s="3">
        <v>45435</v>
      </c>
      <c r="V3023" t="str">
        <f t="shared" si="141"/>
        <v>Thursday</v>
      </c>
      <c r="W3023" t="str">
        <f t="shared" si="142"/>
        <v>May</v>
      </c>
      <c r="X3023">
        <v>16</v>
      </c>
      <c r="Y3023" t="str">
        <f t="shared" si="143"/>
        <v>Afternoon</v>
      </c>
      <c r="Z3023" t="s">
        <v>5069</v>
      </c>
    </row>
    <row r="3024" spans="1:26" x14ac:dyDescent="0.3">
      <c r="A3024" t="s">
        <v>3045</v>
      </c>
      <c r="B3024" t="s">
        <v>5027</v>
      </c>
      <c r="C3024" t="s">
        <v>5030</v>
      </c>
      <c r="D3024" t="s">
        <v>5031</v>
      </c>
      <c r="E3024" t="s">
        <v>5036</v>
      </c>
      <c r="F3024" t="s">
        <v>5050</v>
      </c>
      <c r="G3024">
        <v>-95.712900000000005</v>
      </c>
      <c r="H3024">
        <v>37.090200000000003</v>
      </c>
      <c r="I3024">
        <v>233828</v>
      </c>
      <c r="J3024">
        <v>1746873</v>
      </c>
      <c r="K3024">
        <v>238562</v>
      </c>
      <c r="L3024">
        <v>78355</v>
      </c>
      <c r="M3024">
        <v>75269</v>
      </c>
      <c r="N3024" s="5">
        <v>0.13385574049327501</v>
      </c>
      <c r="O3024">
        <v>2111860</v>
      </c>
      <c r="P3024">
        <v>1746873</v>
      </c>
      <c r="Q3024">
        <v>0</v>
      </c>
      <c r="S3024" s="5"/>
      <c r="T3024" t="s">
        <v>5052</v>
      </c>
      <c r="U3024" s="3">
        <v>45620</v>
      </c>
      <c r="V3024" t="str">
        <f t="shared" si="141"/>
        <v>Sunday</v>
      </c>
      <c r="W3024" t="str">
        <f t="shared" si="142"/>
        <v>November</v>
      </c>
      <c r="X3024">
        <v>16</v>
      </c>
      <c r="Y3024" t="str">
        <f t="shared" si="143"/>
        <v>Afternoon</v>
      </c>
      <c r="Z3024" t="s">
        <v>5070</v>
      </c>
    </row>
    <row r="3025" spans="1:26" x14ac:dyDescent="0.3">
      <c r="A3025" t="s">
        <v>3046</v>
      </c>
      <c r="B3025" t="s">
        <v>5027</v>
      </c>
      <c r="C3025" t="s">
        <v>5029</v>
      </c>
      <c r="D3025" t="s">
        <v>5031</v>
      </c>
      <c r="E3025" t="s">
        <v>5036</v>
      </c>
      <c r="F3025" t="s">
        <v>5048</v>
      </c>
      <c r="G3025">
        <v>10.451499999999999</v>
      </c>
      <c r="H3025">
        <v>51.165700000000001</v>
      </c>
      <c r="I3025">
        <v>197597</v>
      </c>
      <c r="J3025">
        <v>2421642</v>
      </c>
      <c r="K3025">
        <v>420668</v>
      </c>
      <c r="L3025">
        <v>159530</v>
      </c>
      <c r="M3025">
        <v>79094</v>
      </c>
      <c r="N3025" s="5">
        <v>8.1596461570313819E-2</v>
      </c>
      <c r="O3025">
        <v>3042582</v>
      </c>
      <c r="P3025">
        <v>2421642</v>
      </c>
      <c r="Q3025">
        <v>0</v>
      </c>
      <c r="S3025" s="5"/>
      <c r="T3025" t="s">
        <v>5052</v>
      </c>
      <c r="U3025" s="3">
        <v>45407</v>
      </c>
      <c r="V3025" t="str">
        <f t="shared" si="141"/>
        <v>Thursday</v>
      </c>
      <c r="W3025" t="str">
        <f t="shared" si="142"/>
        <v>April</v>
      </c>
      <c r="X3025">
        <v>12</v>
      </c>
      <c r="Y3025" t="str">
        <f t="shared" si="143"/>
        <v>Afternoon</v>
      </c>
      <c r="Z3025" t="s">
        <v>5069</v>
      </c>
    </row>
    <row r="3026" spans="1:26" x14ac:dyDescent="0.3">
      <c r="A3026" t="s">
        <v>3047</v>
      </c>
      <c r="B3026" t="s">
        <v>5023</v>
      </c>
      <c r="C3026" t="s">
        <v>5030</v>
      </c>
      <c r="D3026" t="s">
        <v>5033</v>
      </c>
      <c r="E3026" t="s">
        <v>5036</v>
      </c>
      <c r="F3026" t="s">
        <v>5044</v>
      </c>
      <c r="G3026">
        <v>78.962900000000005</v>
      </c>
      <c r="H3026">
        <v>20.593699999999998</v>
      </c>
      <c r="I3026">
        <v>70500</v>
      </c>
      <c r="J3026">
        <v>300817</v>
      </c>
      <c r="K3026">
        <v>60034</v>
      </c>
      <c r="L3026">
        <v>19300</v>
      </c>
      <c r="M3026">
        <v>11810</v>
      </c>
      <c r="N3026" s="5">
        <v>0.23436449678313129</v>
      </c>
      <c r="O3026">
        <v>371027</v>
      </c>
      <c r="P3026">
        <v>274874</v>
      </c>
      <c r="Q3026">
        <v>0</v>
      </c>
      <c r="R3026">
        <v>9275</v>
      </c>
      <c r="S3026" s="5">
        <v>2.5000000000000001E-2</v>
      </c>
      <c r="T3026" t="s">
        <v>5056</v>
      </c>
      <c r="U3026" s="3">
        <v>45648</v>
      </c>
      <c r="V3026" t="str">
        <f t="shared" si="141"/>
        <v>Sunday</v>
      </c>
      <c r="W3026" t="str">
        <f t="shared" si="142"/>
        <v>December</v>
      </c>
      <c r="X3026">
        <v>16</v>
      </c>
      <c r="Y3026" t="str">
        <f t="shared" si="143"/>
        <v>Afternoon</v>
      </c>
      <c r="Z3026" t="s">
        <v>5071</v>
      </c>
    </row>
    <row r="3027" spans="1:26" x14ac:dyDescent="0.3">
      <c r="A3027" t="s">
        <v>3048</v>
      </c>
      <c r="B3027" t="s">
        <v>5025</v>
      </c>
      <c r="C3027" t="s">
        <v>5029</v>
      </c>
      <c r="D3027" t="s">
        <v>5031</v>
      </c>
      <c r="E3027" t="s">
        <v>5036</v>
      </c>
      <c r="F3027" t="s">
        <v>5048</v>
      </c>
      <c r="G3027">
        <v>10.451499999999999</v>
      </c>
      <c r="H3027">
        <v>51.165700000000001</v>
      </c>
      <c r="I3027">
        <v>146402</v>
      </c>
      <c r="J3027">
        <v>1562147</v>
      </c>
      <c r="K3027">
        <v>174912</v>
      </c>
      <c r="L3027">
        <v>113376</v>
      </c>
      <c r="M3027">
        <v>34713</v>
      </c>
      <c r="N3027" s="5">
        <v>9.3718943510340436E-2</v>
      </c>
      <c r="O3027">
        <v>1764832</v>
      </c>
      <c r="P3027">
        <v>1562147</v>
      </c>
      <c r="Q3027">
        <v>0</v>
      </c>
      <c r="S3027" s="5"/>
      <c r="T3027" t="s">
        <v>5052</v>
      </c>
      <c r="U3027" s="3">
        <v>45493</v>
      </c>
      <c r="V3027" t="str">
        <f t="shared" si="141"/>
        <v>Saturday</v>
      </c>
      <c r="W3027" t="str">
        <f t="shared" si="142"/>
        <v>July</v>
      </c>
      <c r="X3027">
        <v>18</v>
      </c>
      <c r="Y3027" t="str">
        <f t="shared" si="143"/>
        <v>Evening</v>
      </c>
      <c r="Z3027" t="s">
        <v>5069</v>
      </c>
    </row>
    <row r="3028" spans="1:26" x14ac:dyDescent="0.3">
      <c r="A3028" t="s">
        <v>3049</v>
      </c>
      <c r="B3028" t="s">
        <v>5024</v>
      </c>
      <c r="C3028" t="s">
        <v>5030</v>
      </c>
      <c r="D3028" t="s">
        <v>5031</v>
      </c>
      <c r="E3028" t="s">
        <v>5036</v>
      </c>
      <c r="F3028" t="s">
        <v>5045</v>
      </c>
      <c r="G3028">
        <v>-51.9253</v>
      </c>
      <c r="H3028">
        <v>-14.234999999999999</v>
      </c>
      <c r="I3028">
        <v>467692</v>
      </c>
      <c r="J3028">
        <v>3184275</v>
      </c>
      <c r="K3028">
        <v>354848</v>
      </c>
      <c r="L3028">
        <v>242126</v>
      </c>
      <c r="M3028">
        <v>187694</v>
      </c>
      <c r="N3028" s="5">
        <v>0.14687572528679599</v>
      </c>
      <c r="O3028">
        <v>3888604</v>
      </c>
      <c r="P3028">
        <v>3184275</v>
      </c>
      <c r="Q3028">
        <v>0</v>
      </c>
      <c r="S3028" s="5"/>
      <c r="T3028" t="s">
        <v>5052</v>
      </c>
      <c r="U3028" s="3">
        <v>45400</v>
      </c>
      <c r="V3028" t="str">
        <f t="shared" si="141"/>
        <v>Thursday</v>
      </c>
      <c r="W3028" t="str">
        <f t="shared" si="142"/>
        <v>April</v>
      </c>
      <c r="X3028">
        <v>8</v>
      </c>
      <c r="Y3028" t="str">
        <f t="shared" si="143"/>
        <v>Morning</v>
      </c>
      <c r="Z3028" t="s">
        <v>5070</v>
      </c>
    </row>
    <row r="3029" spans="1:26" x14ac:dyDescent="0.3">
      <c r="A3029" t="s">
        <v>3050</v>
      </c>
      <c r="B3029" t="s">
        <v>5025</v>
      </c>
      <c r="C3029" t="s">
        <v>5029</v>
      </c>
      <c r="D3029" t="s">
        <v>5033</v>
      </c>
      <c r="E3029" t="s">
        <v>5039</v>
      </c>
      <c r="F3029" t="s">
        <v>5047</v>
      </c>
      <c r="G3029">
        <v>138.25290000000001</v>
      </c>
      <c r="H3029">
        <v>36.204799999999999</v>
      </c>
      <c r="I3029">
        <v>47900</v>
      </c>
      <c r="J3029">
        <v>300646</v>
      </c>
      <c r="K3029">
        <v>51767</v>
      </c>
      <c r="L3029">
        <v>20164</v>
      </c>
      <c r="M3029">
        <v>9961</v>
      </c>
      <c r="N3029" s="5">
        <v>0.15932641201240191</v>
      </c>
      <c r="O3029">
        <v>360370</v>
      </c>
      <c r="P3029">
        <v>0</v>
      </c>
      <c r="Q3029">
        <v>0</v>
      </c>
      <c r="S3029" s="5"/>
      <c r="T3029" t="s">
        <v>5056</v>
      </c>
      <c r="U3029" s="3">
        <v>45773</v>
      </c>
      <c r="V3029" t="str">
        <f t="shared" si="141"/>
        <v>Saturday</v>
      </c>
      <c r="W3029" t="str">
        <f t="shared" si="142"/>
        <v>April</v>
      </c>
      <c r="X3029">
        <v>18</v>
      </c>
      <c r="Y3029" t="str">
        <f t="shared" si="143"/>
        <v>Evening</v>
      </c>
      <c r="Z3029" t="s">
        <v>5070</v>
      </c>
    </row>
    <row r="3030" spans="1:26" x14ac:dyDescent="0.3">
      <c r="A3030" t="s">
        <v>3051</v>
      </c>
      <c r="B3030" t="s">
        <v>5024</v>
      </c>
      <c r="C3030" t="s">
        <v>5029</v>
      </c>
      <c r="D3030" t="s">
        <v>5031</v>
      </c>
      <c r="E3030" t="s">
        <v>5036</v>
      </c>
      <c r="F3030" t="s">
        <v>5044</v>
      </c>
      <c r="G3030">
        <v>78.962900000000005</v>
      </c>
      <c r="H3030">
        <v>20.593699999999998</v>
      </c>
      <c r="I3030">
        <v>222860</v>
      </c>
      <c r="J3030">
        <v>1889713</v>
      </c>
      <c r="K3030">
        <v>254866</v>
      </c>
      <c r="L3030">
        <v>84816</v>
      </c>
      <c r="M3030">
        <v>71152</v>
      </c>
      <c r="N3030" s="5">
        <v>0.11793335069157471</v>
      </c>
      <c r="O3030">
        <v>2197421</v>
      </c>
      <c r="P3030">
        <v>1889713</v>
      </c>
      <c r="Q3030">
        <v>0</v>
      </c>
      <c r="S3030" s="5"/>
      <c r="T3030" t="s">
        <v>5052</v>
      </c>
      <c r="U3030" s="3">
        <v>45653</v>
      </c>
      <c r="V3030" t="str">
        <f t="shared" si="141"/>
        <v>Friday</v>
      </c>
      <c r="W3030" t="str">
        <f t="shared" si="142"/>
        <v>December</v>
      </c>
      <c r="X3030">
        <v>10</v>
      </c>
      <c r="Y3030" t="str">
        <f t="shared" si="143"/>
        <v>Morning</v>
      </c>
      <c r="Z3030" t="s">
        <v>5070</v>
      </c>
    </row>
    <row r="3031" spans="1:26" x14ac:dyDescent="0.3">
      <c r="A3031" t="s">
        <v>3052</v>
      </c>
      <c r="B3031" t="s">
        <v>5025</v>
      </c>
      <c r="C3031" t="s">
        <v>5029</v>
      </c>
      <c r="D3031" t="s">
        <v>5033</v>
      </c>
      <c r="E3031" t="s">
        <v>5039</v>
      </c>
      <c r="F3031" t="s">
        <v>5045</v>
      </c>
      <c r="G3031">
        <v>-51.9253</v>
      </c>
      <c r="H3031">
        <v>-14.234999999999999</v>
      </c>
      <c r="I3031">
        <v>61023</v>
      </c>
      <c r="J3031">
        <v>276436</v>
      </c>
      <c r="K3031">
        <v>43160</v>
      </c>
      <c r="L3031">
        <v>16871</v>
      </c>
      <c r="M3031">
        <v>13960</v>
      </c>
      <c r="N3031" s="5">
        <v>0.22075051889278069</v>
      </c>
      <c r="O3031">
        <v>344746</v>
      </c>
      <c r="P3031">
        <v>0</v>
      </c>
      <c r="Q3031">
        <v>0</v>
      </c>
      <c r="S3031" s="5"/>
      <c r="T3031" t="s">
        <v>5056</v>
      </c>
      <c r="U3031" s="3">
        <v>45471</v>
      </c>
      <c r="V3031" t="str">
        <f t="shared" si="141"/>
        <v>Friday</v>
      </c>
      <c r="W3031" t="str">
        <f t="shared" si="142"/>
        <v>June</v>
      </c>
      <c r="X3031">
        <v>12</v>
      </c>
      <c r="Y3031" t="str">
        <f t="shared" si="143"/>
        <v>Afternoon</v>
      </c>
      <c r="Z3031" t="s">
        <v>5071</v>
      </c>
    </row>
    <row r="3032" spans="1:26" x14ac:dyDescent="0.3">
      <c r="A3032" t="s">
        <v>3053</v>
      </c>
      <c r="B3032" t="s">
        <v>5025</v>
      </c>
      <c r="C3032" t="s">
        <v>5029</v>
      </c>
      <c r="D3032" t="s">
        <v>5031</v>
      </c>
      <c r="E3032" t="s">
        <v>5039</v>
      </c>
      <c r="F3032" t="s">
        <v>5049</v>
      </c>
      <c r="G3032">
        <v>-106.3468</v>
      </c>
      <c r="H3032">
        <v>56.130400000000002</v>
      </c>
      <c r="I3032">
        <v>88380</v>
      </c>
      <c r="J3032">
        <v>990572</v>
      </c>
      <c r="K3032">
        <v>106870</v>
      </c>
      <c r="L3032">
        <v>42362</v>
      </c>
      <c r="M3032">
        <v>45104</v>
      </c>
      <c r="N3032" s="5">
        <v>8.9221559372644491E-2</v>
      </c>
      <c r="O3032">
        <v>1259845</v>
      </c>
      <c r="P3032">
        <v>0</v>
      </c>
      <c r="Q3032">
        <v>0</v>
      </c>
      <c r="S3032" s="5"/>
      <c r="T3032" t="s">
        <v>5051</v>
      </c>
      <c r="U3032" s="3">
        <v>45350</v>
      </c>
      <c r="V3032" t="str">
        <f t="shared" si="141"/>
        <v>Wednesday</v>
      </c>
      <c r="W3032" t="str">
        <f t="shared" si="142"/>
        <v>February</v>
      </c>
      <c r="X3032">
        <v>11</v>
      </c>
      <c r="Y3032" t="str">
        <f t="shared" si="143"/>
        <v>Morning</v>
      </c>
      <c r="Z3032" t="s">
        <v>5069</v>
      </c>
    </row>
    <row r="3033" spans="1:26" x14ac:dyDescent="0.3">
      <c r="A3033" t="s">
        <v>3054</v>
      </c>
      <c r="B3033" t="s">
        <v>5025</v>
      </c>
      <c r="C3033" t="s">
        <v>5029</v>
      </c>
      <c r="D3033" t="s">
        <v>5031</v>
      </c>
      <c r="E3033" t="s">
        <v>5039</v>
      </c>
      <c r="F3033" t="s">
        <v>5043</v>
      </c>
      <c r="G3033">
        <v>-3.4359999999999999</v>
      </c>
      <c r="H3033">
        <v>55.378100000000003</v>
      </c>
      <c r="I3033">
        <v>37286</v>
      </c>
      <c r="J3033">
        <v>353835</v>
      </c>
      <c r="K3033">
        <v>84052</v>
      </c>
      <c r="L3033">
        <v>19468</v>
      </c>
      <c r="M3033">
        <v>14797</v>
      </c>
      <c r="N3033" s="5">
        <v>0.10537912309103099</v>
      </c>
      <c r="O3033">
        <v>448170</v>
      </c>
      <c r="P3033">
        <v>0</v>
      </c>
      <c r="Q3033">
        <v>0</v>
      </c>
      <c r="S3033" s="5"/>
      <c r="T3033" t="s">
        <v>5051</v>
      </c>
      <c r="U3033" s="3">
        <v>45758</v>
      </c>
      <c r="V3033" t="str">
        <f t="shared" si="141"/>
        <v>Friday</v>
      </c>
      <c r="W3033" t="str">
        <f t="shared" si="142"/>
        <v>April</v>
      </c>
      <c r="X3033">
        <v>18</v>
      </c>
      <c r="Y3033" t="str">
        <f t="shared" si="143"/>
        <v>Evening</v>
      </c>
      <c r="Z3033" t="s">
        <v>5070</v>
      </c>
    </row>
    <row r="3034" spans="1:26" x14ac:dyDescent="0.3">
      <c r="A3034" t="s">
        <v>3055</v>
      </c>
      <c r="B3034" t="s">
        <v>5023</v>
      </c>
      <c r="C3034" t="s">
        <v>5029</v>
      </c>
      <c r="D3034" t="s">
        <v>5031</v>
      </c>
      <c r="E3034" t="s">
        <v>5040</v>
      </c>
      <c r="F3034" t="s">
        <v>5047</v>
      </c>
      <c r="G3034">
        <v>138.25290000000001</v>
      </c>
      <c r="H3034">
        <v>36.204799999999999</v>
      </c>
      <c r="I3034">
        <v>360098</v>
      </c>
      <c r="J3034">
        <v>2686216</v>
      </c>
      <c r="K3034">
        <v>586911</v>
      </c>
      <c r="L3034">
        <v>202684</v>
      </c>
      <c r="M3034">
        <v>77174</v>
      </c>
      <c r="N3034" s="5">
        <v>0.13405415702181089</v>
      </c>
      <c r="O3034">
        <v>3236554</v>
      </c>
      <c r="P3034">
        <v>0</v>
      </c>
      <c r="Q3034">
        <v>260618</v>
      </c>
      <c r="R3034">
        <v>35278</v>
      </c>
      <c r="S3034" s="5">
        <v>1.09E-2</v>
      </c>
      <c r="T3034" t="s">
        <v>5052</v>
      </c>
      <c r="U3034" s="3">
        <v>45302</v>
      </c>
      <c r="V3034" t="str">
        <f t="shared" si="141"/>
        <v>Thursday</v>
      </c>
      <c r="W3034" t="str">
        <f t="shared" si="142"/>
        <v>January</v>
      </c>
      <c r="X3034">
        <v>12</v>
      </c>
      <c r="Y3034" t="str">
        <f t="shared" si="143"/>
        <v>Afternoon</v>
      </c>
      <c r="Z3034" t="s">
        <v>5070</v>
      </c>
    </row>
    <row r="3035" spans="1:26" x14ac:dyDescent="0.3">
      <c r="A3035" t="s">
        <v>3056</v>
      </c>
      <c r="B3035" t="s">
        <v>5023</v>
      </c>
      <c r="C3035" t="s">
        <v>5029</v>
      </c>
      <c r="D3035" t="s">
        <v>5033</v>
      </c>
      <c r="E3035" t="s">
        <v>5036</v>
      </c>
      <c r="F3035" t="s">
        <v>5044</v>
      </c>
      <c r="G3035">
        <v>78.962900000000005</v>
      </c>
      <c r="H3035">
        <v>20.593699999999998</v>
      </c>
      <c r="I3035">
        <v>50192</v>
      </c>
      <c r="J3035">
        <v>253807</v>
      </c>
      <c r="K3035">
        <v>29612</v>
      </c>
      <c r="L3035">
        <v>17698</v>
      </c>
      <c r="M3035">
        <v>6933</v>
      </c>
      <c r="N3035" s="5">
        <v>0.19775871455918709</v>
      </c>
      <c r="O3035">
        <v>320208</v>
      </c>
      <c r="P3035">
        <v>234471</v>
      </c>
      <c r="Q3035">
        <v>0</v>
      </c>
      <c r="R3035">
        <v>5539</v>
      </c>
      <c r="S3035" s="5">
        <v>1.7299999999999999E-2</v>
      </c>
      <c r="T3035" t="s">
        <v>5056</v>
      </c>
      <c r="U3035" s="3">
        <v>45603</v>
      </c>
      <c r="V3035" t="str">
        <f t="shared" si="141"/>
        <v>Thursday</v>
      </c>
      <c r="W3035" t="str">
        <f t="shared" si="142"/>
        <v>November</v>
      </c>
      <c r="X3035">
        <v>10</v>
      </c>
      <c r="Y3035" t="str">
        <f t="shared" si="143"/>
        <v>Morning</v>
      </c>
      <c r="Z3035" t="s">
        <v>5070</v>
      </c>
    </row>
    <row r="3036" spans="1:26" x14ac:dyDescent="0.3">
      <c r="A3036" t="s">
        <v>3057</v>
      </c>
      <c r="B3036" t="s">
        <v>5024</v>
      </c>
      <c r="C3036" t="s">
        <v>5029</v>
      </c>
      <c r="D3036" t="s">
        <v>5033</v>
      </c>
      <c r="E3036" t="s">
        <v>5039</v>
      </c>
      <c r="F3036" t="s">
        <v>5045</v>
      </c>
      <c r="G3036">
        <v>-51.9253</v>
      </c>
      <c r="H3036">
        <v>-14.234999999999999</v>
      </c>
      <c r="I3036">
        <v>24223</v>
      </c>
      <c r="J3036">
        <v>127385</v>
      </c>
      <c r="K3036">
        <v>21783</v>
      </c>
      <c r="L3036">
        <v>8164</v>
      </c>
      <c r="M3036">
        <v>5777</v>
      </c>
      <c r="N3036" s="5">
        <v>0.19016145027281539</v>
      </c>
      <c r="O3036">
        <v>151008</v>
      </c>
      <c r="P3036">
        <v>0</v>
      </c>
      <c r="Q3036">
        <v>0</v>
      </c>
      <c r="S3036" s="5"/>
      <c r="T3036" t="s">
        <v>5056</v>
      </c>
      <c r="U3036" s="3">
        <v>45538</v>
      </c>
      <c r="V3036" t="str">
        <f t="shared" si="141"/>
        <v>Tuesday</v>
      </c>
      <c r="W3036" t="str">
        <f t="shared" si="142"/>
        <v>September</v>
      </c>
      <c r="X3036">
        <v>15</v>
      </c>
      <c r="Y3036" t="str">
        <f t="shared" si="143"/>
        <v>Afternoon</v>
      </c>
      <c r="Z3036" t="s">
        <v>5070</v>
      </c>
    </row>
    <row r="3037" spans="1:26" x14ac:dyDescent="0.3">
      <c r="A3037" t="s">
        <v>3058</v>
      </c>
      <c r="B3037" t="s">
        <v>5023</v>
      </c>
      <c r="C3037" t="s">
        <v>5029</v>
      </c>
      <c r="D3037" t="s">
        <v>5032</v>
      </c>
      <c r="E3037" t="s">
        <v>5036</v>
      </c>
      <c r="F3037" t="s">
        <v>5050</v>
      </c>
      <c r="G3037">
        <v>-95.712900000000005</v>
      </c>
      <c r="H3037">
        <v>37.090200000000003</v>
      </c>
      <c r="I3037">
        <v>120381</v>
      </c>
      <c r="J3037">
        <v>2335753</v>
      </c>
      <c r="K3037">
        <v>548680</v>
      </c>
      <c r="L3037">
        <v>130716</v>
      </c>
      <c r="M3037">
        <v>93978</v>
      </c>
      <c r="N3037" s="5">
        <v>5.153863866393265E-2</v>
      </c>
      <c r="O3037">
        <v>2598408</v>
      </c>
      <c r="P3037">
        <v>2335753</v>
      </c>
      <c r="Q3037">
        <v>0</v>
      </c>
      <c r="R3037">
        <v>49629</v>
      </c>
      <c r="S3037" s="5">
        <v>1.9099999999999999E-2</v>
      </c>
      <c r="T3037" t="s">
        <v>5061</v>
      </c>
      <c r="U3037" s="3">
        <v>45742</v>
      </c>
      <c r="V3037" t="str">
        <f t="shared" si="141"/>
        <v>Wednesday</v>
      </c>
      <c r="W3037" t="str">
        <f t="shared" si="142"/>
        <v>March</v>
      </c>
      <c r="X3037">
        <v>17</v>
      </c>
      <c r="Y3037" t="str">
        <f t="shared" si="143"/>
        <v>Afternoon</v>
      </c>
      <c r="Z3037" t="s">
        <v>5069</v>
      </c>
    </row>
    <row r="3038" spans="1:26" x14ac:dyDescent="0.3">
      <c r="A3038" t="s">
        <v>3059</v>
      </c>
      <c r="B3038" t="s">
        <v>5027</v>
      </c>
      <c r="C3038" t="s">
        <v>5029</v>
      </c>
      <c r="D3038" t="s">
        <v>5032</v>
      </c>
      <c r="E3038" t="s">
        <v>5036</v>
      </c>
      <c r="F3038" t="s">
        <v>5043</v>
      </c>
      <c r="G3038">
        <v>-3.4359999999999999</v>
      </c>
      <c r="H3038">
        <v>55.378100000000003</v>
      </c>
      <c r="I3038">
        <v>51770</v>
      </c>
      <c r="J3038">
        <v>780110</v>
      </c>
      <c r="K3038">
        <v>103222</v>
      </c>
      <c r="L3038">
        <v>43973</v>
      </c>
      <c r="M3038">
        <v>23112</v>
      </c>
      <c r="N3038" s="5">
        <v>6.636244244944059E-2</v>
      </c>
      <c r="O3038">
        <v>976650</v>
      </c>
      <c r="P3038">
        <v>779118</v>
      </c>
      <c r="Q3038">
        <v>0</v>
      </c>
      <c r="S3038" s="5"/>
      <c r="T3038" t="s">
        <v>5061</v>
      </c>
      <c r="U3038" s="3">
        <v>45646</v>
      </c>
      <c r="V3038" t="str">
        <f t="shared" si="141"/>
        <v>Friday</v>
      </c>
      <c r="W3038" t="str">
        <f t="shared" si="142"/>
        <v>December</v>
      </c>
      <c r="X3038">
        <v>9</v>
      </c>
      <c r="Y3038" t="str">
        <f t="shared" si="143"/>
        <v>Morning</v>
      </c>
      <c r="Z3038" t="s">
        <v>5069</v>
      </c>
    </row>
    <row r="3039" spans="1:26" x14ac:dyDescent="0.3">
      <c r="A3039" t="s">
        <v>3060</v>
      </c>
      <c r="B3039" t="s">
        <v>5023</v>
      </c>
      <c r="C3039" t="s">
        <v>5030</v>
      </c>
      <c r="D3039" t="s">
        <v>5032</v>
      </c>
      <c r="E3039" t="s">
        <v>5036</v>
      </c>
      <c r="F3039" t="s">
        <v>5048</v>
      </c>
      <c r="G3039">
        <v>10.451499999999999</v>
      </c>
      <c r="H3039">
        <v>51.165700000000001</v>
      </c>
      <c r="I3039">
        <v>32079</v>
      </c>
      <c r="J3039">
        <v>526154</v>
      </c>
      <c r="K3039">
        <v>97154</v>
      </c>
      <c r="L3039">
        <v>38303</v>
      </c>
      <c r="M3039">
        <v>29350</v>
      </c>
      <c r="N3039" s="5">
        <v>6.0969882566763833E-2</v>
      </c>
      <c r="O3039">
        <v>647036</v>
      </c>
      <c r="P3039">
        <v>476846</v>
      </c>
      <c r="Q3039">
        <v>0</v>
      </c>
      <c r="R3039">
        <v>10999</v>
      </c>
      <c r="S3039" s="5">
        <v>1.7000000000000001E-2</v>
      </c>
      <c r="T3039" t="s">
        <v>5059</v>
      </c>
      <c r="U3039" s="3">
        <v>45590</v>
      </c>
      <c r="V3039" t="str">
        <f t="shared" si="141"/>
        <v>Friday</v>
      </c>
      <c r="W3039" t="str">
        <f t="shared" si="142"/>
        <v>October</v>
      </c>
      <c r="X3039">
        <v>16</v>
      </c>
      <c r="Y3039" t="str">
        <f t="shared" si="143"/>
        <v>Afternoon</v>
      </c>
      <c r="Z3039" t="s">
        <v>5069</v>
      </c>
    </row>
    <row r="3040" spans="1:26" x14ac:dyDescent="0.3">
      <c r="A3040" t="s">
        <v>3061</v>
      </c>
      <c r="B3040" t="s">
        <v>5027</v>
      </c>
      <c r="C3040" t="s">
        <v>5029</v>
      </c>
      <c r="D3040" t="s">
        <v>5032</v>
      </c>
      <c r="E3040" t="s">
        <v>5036</v>
      </c>
      <c r="F3040" t="s">
        <v>5046</v>
      </c>
      <c r="G3040">
        <v>133.77510000000001</v>
      </c>
      <c r="H3040">
        <v>-25.2744</v>
      </c>
      <c r="I3040">
        <v>221585</v>
      </c>
      <c r="J3040">
        <v>2281452</v>
      </c>
      <c r="K3040">
        <v>359703</v>
      </c>
      <c r="L3040">
        <v>142376</v>
      </c>
      <c r="M3040">
        <v>128517</v>
      </c>
      <c r="N3040" s="5">
        <v>9.7124690542591444E-2</v>
      </c>
      <c r="O3040">
        <v>2699724</v>
      </c>
      <c r="P3040">
        <v>2281452</v>
      </c>
      <c r="Q3040">
        <v>0</v>
      </c>
      <c r="S3040" s="5"/>
      <c r="T3040" t="s">
        <v>5061</v>
      </c>
      <c r="U3040" s="3">
        <v>45357</v>
      </c>
      <c r="V3040" t="str">
        <f t="shared" si="141"/>
        <v>Wednesday</v>
      </c>
      <c r="W3040" t="str">
        <f t="shared" si="142"/>
        <v>March</v>
      </c>
      <c r="X3040">
        <v>17</v>
      </c>
      <c r="Y3040" t="str">
        <f t="shared" si="143"/>
        <v>Afternoon</v>
      </c>
      <c r="Z3040" t="s">
        <v>5069</v>
      </c>
    </row>
    <row r="3041" spans="1:26" x14ac:dyDescent="0.3">
      <c r="A3041" t="s">
        <v>3062</v>
      </c>
      <c r="B3041" t="s">
        <v>5027</v>
      </c>
      <c r="C3041" t="s">
        <v>5029</v>
      </c>
      <c r="D3041" t="s">
        <v>5033</v>
      </c>
      <c r="E3041" t="s">
        <v>5036</v>
      </c>
      <c r="F3041" t="s">
        <v>5043</v>
      </c>
      <c r="G3041">
        <v>-3.4359999999999999</v>
      </c>
      <c r="H3041">
        <v>55.378100000000003</v>
      </c>
      <c r="I3041">
        <v>80351</v>
      </c>
      <c r="J3041">
        <v>421845</v>
      </c>
      <c r="K3041">
        <v>62079</v>
      </c>
      <c r="L3041">
        <v>20848</v>
      </c>
      <c r="M3041">
        <v>15783</v>
      </c>
      <c r="N3041" s="5">
        <v>0.1904763142004515</v>
      </c>
      <c r="O3041">
        <v>470235</v>
      </c>
      <c r="P3041">
        <v>410188</v>
      </c>
      <c r="Q3041">
        <v>0</v>
      </c>
      <c r="S3041" s="5"/>
      <c r="T3041" t="s">
        <v>5057</v>
      </c>
      <c r="U3041" s="3">
        <v>45419</v>
      </c>
      <c r="V3041" t="str">
        <f t="shared" si="141"/>
        <v>Tuesday</v>
      </c>
      <c r="W3041" t="str">
        <f t="shared" si="142"/>
        <v>May</v>
      </c>
      <c r="X3041">
        <v>10</v>
      </c>
      <c r="Y3041" t="str">
        <f t="shared" si="143"/>
        <v>Morning</v>
      </c>
      <c r="Z3041" t="s">
        <v>5070</v>
      </c>
    </row>
    <row r="3042" spans="1:26" x14ac:dyDescent="0.3">
      <c r="A3042" t="s">
        <v>3063</v>
      </c>
      <c r="B3042" t="s">
        <v>5023</v>
      </c>
      <c r="C3042" t="s">
        <v>5029</v>
      </c>
      <c r="D3042" t="s">
        <v>5033</v>
      </c>
      <c r="E3042" t="s">
        <v>5036</v>
      </c>
      <c r="F3042" t="s">
        <v>5044</v>
      </c>
      <c r="G3042">
        <v>78.962900000000005</v>
      </c>
      <c r="H3042">
        <v>20.593699999999998</v>
      </c>
      <c r="I3042">
        <v>226</v>
      </c>
      <c r="J3042">
        <v>1000</v>
      </c>
      <c r="K3042">
        <v>188</v>
      </c>
      <c r="L3042">
        <v>48</v>
      </c>
      <c r="M3042">
        <v>44</v>
      </c>
      <c r="N3042" s="5">
        <v>0.22683700366192069</v>
      </c>
      <c r="O3042">
        <v>1275</v>
      </c>
      <c r="P3042">
        <v>859</v>
      </c>
      <c r="Q3042">
        <v>0</v>
      </c>
      <c r="R3042">
        <v>30</v>
      </c>
      <c r="S3042" s="5">
        <v>2.3599999999999999E-2</v>
      </c>
      <c r="T3042" t="s">
        <v>5056</v>
      </c>
      <c r="U3042" s="3">
        <v>45735</v>
      </c>
      <c r="V3042" t="str">
        <f t="shared" si="141"/>
        <v>Wednesday</v>
      </c>
      <c r="W3042" t="str">
        <f t="shared" si="142"/>
        <v>March</v>
      </c>
      <c r="X3042">
        <v>11</v>
      </c>
      <c r="Y3042" t="str">
        <f t="shared" si="143"/>
        <v>Morning</v>
      </c>
      <c r="Z3042" t="s">
        <v>5071</v>
      </c>
    </row>
    <row r="3043" spans="1:26" x14ac:dyDescent="0.3">
      <c r="A3043" t="s">
        <v>3064</v>
      </c>
      <c r="B3043" t="s">
        <v>5027</v>
      </c>
      <c r="C3043" t="s">
        <v>5030</v>
      </c>
      <c r="D3043" t="s">
        <v>5031</v>
      </c>
      <c r="E3043" t="s">
        <v>5036</v>
      </c>
      <c r="F3043" t="s">
        <v>5046</v>
      </c>
      <c r="G3043">
        <v>133.77510000000001</v>
      </c>
      <c r="H3043">
        <v>-25.2744</v>
      </c>
      <c r="I3043">
        <v>158426</v>
      </c>
      <c r="J3043">
        <v>1164582</v>
      </c>
      <c r="K3043">
        <v>283366</v>
      </c>
      <c r="L3043">
        <v>68920</v>
      </c>
      <c r="M3043">
        <v>25275</v>
      </c>
      <c r="N3043" s="5">
        <v>0.1360375960686539</v>
      </c>
      <c r="O3043">
        <v>1506791</v>
      </c>
      <c r="P3043">
        <v>1164582</v>
      </c>
      <c r="Q3043">
        <v>0</v>
      </c>
      <c r="S3043" s="5"/>
      <c r="T3043" t="s">
        <v>5052</v>
      </c>
      <c r="U3043" s="3">
        <v>45548</v>
      </c>
      <c r="V3043" t="str">
        <f t="shared" si="141"/>
        <v>Friday</v>
      </c>
      <c r="W3043" t="str">
        <f t="shared" si="142"/>
        <v>September</v>
      </c>
      <c r="X3043">
        <v>17</v>
      </c>
      <c r="Y3043" t="str">
        <f t="shared" si="143"/>
        <v>Afternoon</v>
      </c>
      <c r="Z3043" t="s">
        <v>5070</v>
      </c>
    </row>
    <row r="3044" spans="1:26" x14ac:dyDescent="0.3">
      <c r="A3044" t="s">
        <v>3065</v>
      </c>
      <c r="B3044" t="s">
        <v>5027</v>
      </c>
      <c r="C3044" t="s">
        <v>5029</v>
      </c>
      <c r="D3044" t="s">
        <v>5031</v>
      </c>
      <c r="E3044" t="s">
        <v>5036</v>
      </c>
      <c r="F3044" t="s">
        <v>5048</v>
      </c>
      <c r="G3044">
        <v>10.451499999999999</v>
      </c>
      <c r="H3044">
        <v>51.165700000000001</v>
      </c>
      <c r="I3044">
        <v>154930</v>
      </c>
      <c r="J3044">
        <v>1251248</v>
      </c>
      <c r="K3044">
        <v>152744</v>
      </c>
      <c r="L3044">
        <v>46510</v>
      </c>
      <c r="M3044">
        <v>33420</v>
      </c>
      <c r="N3044" s="5">
        <v>0.1238209176757392</v>
      </c>
      <c r="O3044">
        <v>1387777</v>
      </c>
      <c r="P3044">
        <v>1251248</v>
      </c>
      <c r="Q3044">
        <v>0</v>
      </c>
      <c r="S3044" s="5"/>
      <c r="T3044" t="s">
        <v>5052</v>
      </c>
      <c r="U3044" s="3">
        <v>45420</v>
      </c>
      <c r="V3044" t="str">
        <f t="shared" si="141"/>
        <v>Wednesday</v>
      </c>
      <c r="W3044" t="str">
        <f t="shared" si="142"/>
        <v>May</v>
      </c>
      <c r="X3044">
        <v>16</v>
      </c>
      <c r="Y3044" t="str">
        <f t="shared" si="143"/>
        <v>Afternoon</v>
      </c>
      <c r="Z3044" t="s">
        <v>5070</v>
      </c>
    </row>
    <row r="3045" spans="1:26" x14ac:dyDescent="0.3">
      <c r="A3045" t="s">
        <v>3066</v>
      </c>
      <c r="B3045" t="s">
        <v>5025</v>
      </c>
      <c r="C3045" t="s">
        <v>5029</v>
      </c>
      <c r="D3045" t="s">
        <v>5035</v>
      </c>
      <c r="E3045" t="s">
        <v>5039</v>
      </c>
      <c r="F3045" t="s">
        <v>5043</v>
      </c>
      <c r="G3045">
        <v>-3.4359999999999999</v>
      </c>
      <c r="H3045">
        <v>55.378100000000003</v>
      </c>
      <c r="I3045">
        <v>53965</v>
      </c>
      <c r="J3045">
        <v>375288</v>
      </c>
      <c r="K3045">
        <v>88313</v>
      </c>
      <c r="L3045">
        <v>21405</v>
      </c>
      <c r="M3045">
        <v>18013</v>
      </c>
      <c r="N3045" s="5">
        <v>0.14379764119936711</v>
      </c>
      <c r="O3045">
        <v>474972</v>
      </c>
      <c r="P3045">
        <v>0</v>
      </c>
      <c r="Q3045">
        <v>0</v>
      </c>
      <c r="S3045" s="5"/>
      <c r="T3045" t="s">
        <v>5058</v>
      </c>
      <c r="U3045" s="3">
        <v>45691</v>
      </c>
      <c r="V3045" t="str">
        <f t="shared" si="141"/>
        <v>Monday</v>
      </c>
      <c r="W3045" t="str">
        <f t="shared" si="142"/>
        <v>February</v>
      </c>
      <c r="X3045">
        <v>15</v>
      </c>
      <c r="Y3045" t="str">
        <f t="shared" si="143"/>
        <v>Afternoon</v>
      </c>
      <c r="Z3045" t="s">
        <v>5070</v>
      </c>
    </row>
    <row r="3046" spans="1:26" x14ac:dyDescent="0.3">
      <c r="A3046" t="s">
        <v>3067</v>
      </c>
      <c r="B3046" t="s">
        <v>5027</v>
      </c>
      <c r="C3046" t="s">
        <v>5029</v>
      </c>
      <c r="D3046" t="s">
        <v>5033</v>
      </c>
      <c r="E3046" t="s">
        <v>5040</v>
      </c>
      <c r="F3046" t="s">
        <v>5044</v>
      </c>
      <c r="G3046">
        <v>78.962900000000005</v>
      </c>
      <c r="H3046">
        <v>20.593699999999998</v>
      </c>
      <c r="I3046">
        <v>57500</v>
      </c>
      <c r="J3046">
        <v>311262</v>
      </c>
      <c r="K3046">
        <v>64896</v>
      </c>
      <c r="L3046">
        <v>10437</v>
      </c>
      <c r="M3046">
        <v>14713</v>
      </c>
      <c r="N3046" s="5">
        <v>0.1847338780344312</v>
      </c>
      <c r="O3046">
        <v>385137</v>
      </c>
      <c r="P3046">
        <v>0</v>
      </c>
      <c r="Q3046">
        <v>1858790</v>
      </c>
      <c r="S3046" s="5"/>
      <c r="T3046" t="s">
        <v>5057</v>
      </c>
      <c r="U3046" s="3">
        <v>45365</v>
      </c>
      <c r="V3046" t="str">
        <f t="shared" si="141"/>
        <v>Thursday</v>
      </c>
      <c r="W3046" t="str">
        <f t="shared" si="142"/>
        <v>March</v>
      </c>
      <c r="X3046">
        <v>11</v>
      </c>
      <c r="Y3046" t="str">
        <f t="shared" si="143"/>
        <v>Morning</v>
      </c>
      <c r="Z3046" t="s">
        <v>5070</v>
      </c>
    </row>
    <row r="3047" spans="1:26" x14ac:dyDescent="0.3">
      <c r="A3047" t="s">
        <v>3068</v>
      </c>
      <c r="B3047" t="s">
        <v>5027</v>
      </c>
      <c r="C3047" t="s">
        <v>5029</v>
      </c>
      <c r="D3047" t="s">
        <v>5033</v>
      </c>
      <c r="E3047" t="s">
        <v>5040</v>
      </c>
      <c r="F3047" t="s">
        <v>5044</v>
      </c>
      <c r="G3047">
        <v>78.962900000000005</v>
      </c>
      <c r="H3047">
        <v>20.593699999999998</v>
      </c>
      <c r="I3047">
        <v>57000</v>
      </c>
      <c r="J3047">
        <v>241711</v>
      </c>
      <c r="K3047">
        <v>37692</v>
      </c>
      <c r="L3047">
        <v>14320</v>
      </c>
      <c r="M3047">
        <v>4952</v>
      </c>
      <c r="N3047" s="5">
        <v>0.2358212758451779</v>
      </c>
      <c r="O3047">
        <v>281935</v>
      </c>
      <c r="P3047">
        <v>0</v>
      </c>
      <c r="Q3047">
        <v>593365</v>
      </c>
      <c r="S3047" s="5"/>
      <c r="T3047" t="s">
        <v>5057</v>
      </c>
      <c r="U3047" s="3">
        <v>45400</v>
      </c>
      <c r="V3047" t="str">
        <f t="shared" si="141"/>
        <v>Thursday</v>
      </c>
      <c r="W3047" t="str">
        <f t="shared" si="142"/>
        <v>April</v>
      </c>
      <c r="X3047">
        <v>11</v>
      </c>
      <c r="Y3047" t="str">
        <f t="shared" si="143"/>
        <v>Morning</v>
      </c>
      <c r="Z3047" t="s">
        <v>5071</v>
      </c>
    </row>
    <row r="3048" spans="1:26" x14ac:dyDescent="0.3">
      <c r="A3048" t="s">
        <v>3069</v>
      </c>
      <c r="B3048" t="s">
        <v>5023</v>
      </c>
      <c r="C3048" t="s">
        <v>5029</v>
      </c>
      <c r="D3048" t="s">
        <v>5032</v>
      </c>
      <c r="E3048" t="s">
        <v>5036</v>
      </c>
      <c r="F3048" t="s">
        <v>5046</v>
      </c>
      <c r="G3048">
        <v>133.77510000000001</v>
      </c>
      <c r="H3048">
        <v>-25.2744</v>
      </c>
      <c r="I3048">
        <v>172379</v>
      </c>
      <c r="J3048">
        <v>3005997</v>
      </c>
      <c r="K3048">
        <v>393684</v>
      </c>
      <c r="L3048">
        <v>169454</v>
      </c>
      <c r="M3048">
        <v>84649</v>
      </c>
      <c r="N3048" s="5">
        <v>5.7345357364885607E-2</v>
      </c>
      <c r="O3048">
        <v>3379154</v>
      </c>
      <c r="P3048">
        <v>3005997</v>
      </c>
      <c r="Q3048">
        <v>0</v>
      </c>
      <c r="R3048">
        <v>72989</v>
      </c>
      <c r="S3048" s="5">
        <v>2.1600000000000001E-2</v>
      </c>
      <c r="T3048" t="s">
        <v>5061</v>
      </c>
      <c r="U3048" s="3">
        <v>45435</v>
      </c>
      <c r="V3048" t="str">
        <f t="shared" si="141"/>
        <v>Thursday</v>
      </c>
      <c r="W3048" t="str">
        <f t="shared" si="142"/>
        <v>May</v>
      </c>
      <c r="X3048">
        <v>10</v>
      </c>
      <c r="Y3048" t="str">
        <f t="shared" si="143"/>
        <v>Morning</v>
      </c>
      <c r="Z3048" t="s">
        <v>5069</v>
      </c>
    </row>
    <row r="3049" spans="1:26" x14ac:dyDescent="0.3">
      <c r="A3049" t="s">
        <v>3070</v>
      </c>
      <c r="B3049" t="s">
        <v>5023</v>
      </c>
      <c r="C3049" t="s">
        <v>5029</v>
      </c>
      <c r="D3049" t="s">
        <v>5031</v>
      </c>
      <c r="E3049" t="s">
        <v>5040</v>
      </c>
      <c r="F3049" t="s">
        <v>5047</v>
      </c>
      <c r="G3049">
        <v>138.25290000000001</v>
      </c>
      <c r="H3049">
        <v>36.204799999999999</v>
      </c>
      <c r="I3049">
        <v>36596</v>
      </c>
      <c r="J3049">
        <v>259242</v>
      </c>
      <c r="K3049">
        <v>45794</v>
      </c>
      <c r="L3049">
        <v>8803</v>
      </c>
      <c r="M3049">
        <v>11275</v>
      </c>
      <c r="N3049" s="5">
        <v>0.1411681681672789</v>
      </c>
      <c r="O3049">
        <v>286790</v>
      </c>
      <c r="P3049">
        <v>0</v>
      </c>
      <c r="Q3049">
        <v>76678</v>
      </c>
      <c r="R3049">
        <v>5592</v>
      </c>
      <c r="S3049" s="5">
        <v>1.95E-2</v>
      </c>
      <c r="T3049" t="s">
        <v>5051</v>
      </c>
      <c r="U3049" s="3">
        <v>45437</v>
      </c>
      <c r="V3049" t="str">
        <f t="shared" si="141"/>
        <v>Saturday</v>
      </c>
      <c r="W3049" t="str">
        <f t="shared" si="142"/>
        <v>May</v>
      </c>
      <c r="X3049">
        <v>19</v>
      </c>
      <c r="Y3049" t="str">
        <f t="shared" si="143"/>
        <v>Evening</v>
      </c>
      <c r="Z3049" t="s">
        <v>5070</v>
      </c>
    </row>
    <row r="3050" spans="1:26" x14ac:dyDescent="0.3">
      <c r="A3050" t="s">
        <v>3071</v>
      </c>
      <c r="B3050" t="s">
        <v>5027</v>
      </c>
      <c r="C3050" t="s">
        <v>5030</v>
      </c>
      <c r="D3050" t="s">
        <v>5032</v>
      </c>
      <c r="E3050" t="s">
        <v>5036</v>
      </c>
      <c r="F3050" t="s">
        <v>5044</v>
      </c>
      <c r="G3050">
        <v>78.962900000000005</v>
      </c>
      <c r="H3050">
        <v>20.593699999999998</v>
      </c>
      <c r="I3050">
        <v>73470</v>
      </c>
      <c r="J3050">
        <v>939496</v>
      </c>
      <c r="K3050">
        <v>98034</v>
      </c>
      <c r="L3050">
        <v>55119</v>
      </c>
      <c r="M3050">
        <v>50300</v>
      </c>
      <c r="N3050" s="5">
        <v>7.8202375934453311E-2</v>
      </c>
      <c r="O3050">
        <v>1169168</v>
      </c>
      <c r="P3050">
        <v>901272</v>
      </c>
      <c r="Q3050">
        <v>0</v>
      </c>
      <c r="S3050" s="5"/>
      <c r="T3050" t="s">
        <v>5061</v>
      </c>
      <c r="U3050" s="3">
        <v>45637</v>
      </c>
      <c r="V3050" t="str">
        <f t="shared" si="141"/>
        <v>Wednesday</v>
      </c>
      <c r="W3050" t="str">
        <f t="shared" si="142"/>
        <v>December</v>
      </c>
      <c r="X3050">
        <v>10</v>
      </c>
      <c r="Y3050" t="str">
        <f t="shared" si="143"/>
        <v>Morning</v>
      </c>
      <c r="Z3050" t="s">
        <v>5069</v>
      </c>
    </row>
    <row r="3051" spans="1:26" x14ac:dyDescent="0.3">
      <c r="A3051" t="s">
        <v>3072</v>
      </c>
      <c r="B3051" t="s">
        <v>5024</v>
      </c>
      <c r="C3051" t="s">
        <v>5029</v>
      </c>
      <c r="D3051" t="s">
        <v>5032</v>
      </c>
      <c r="E3051" t="s">
        <v>5036</v>
      </c>
      <c r="F3051" t="s">
        <v>5048</v>
      </c>
      <c r="G3051">
        <v>10.451499999999999</v>
      </c>
      <c r="H3051">
        <v>51.165700000000001</v>
      </c>
      <c r="I3051">
        <v>162055</v>
      </c>
      <c r="J3051">
        <v>2901474</v>
      </c>
      <c r="K3051">
        <v>347241</v>
      </c>
      <c r="L3051">
        <v>172996</v>
      </c>
      <c r="M3051">
        <v>136050</v>
      </c>
      <c r="N3051" s="5">
        <v>5.5852910158207418E-2</v>
      </c>
      <c r="O3051">
        <v>3213226</v>
      </c>
      <c r="P3051">
        <v>2901474</v>
      </c>
      <c r="Q3051">
        <v>0</v>
      </c>
      <c r="S3051" s="5"/>
      <c r="T3051" t="s">
        <v>5061</v>
      </c>
      <c r="U3051" s="3">
        <v>45530</v>
      </c>
      <c r="V3051" t="str">
        <f t="shared" si="141"/>
        <v>Monday</v>
      </c>
      <c r="W3051" t="str">
        <f t="shared" si="142"/>
        <v>August</v>
      </c>
      <c r="X3051">
        <v>8</v>
      </c>
      <c r="Y3051" t="str">
        <f t="shared" si="143"/>
        <v>Morning</v>
      </c>
      <c r="Z3051" t="s">
        <v>5070</v>
      </c>
    </row>
    <row r="3052" spans="1:26" x14ac:dyDescent="0.3">
      <c r="A3052" t="s">
        <v>3073</v>
      </c>
      <c r="B3052" t="s">
        <v>5025</v>
      </c>
      <c r="C3052" t="s">
        <v>5029</v>
      </c>
      <c r="D3052" t="s">
        <v>5031</v>
      </c>
      <c r="E3052" t="s">
        <v>5036</v>
      </c>
      <c r="F3052" t="s">
        <v>5047</v>
      </c>
      <c r="G3052">
        <v>138.25290000000001</v>
      </c>
      <c r="H3052">
        <v>36.204799999999999</v>
      </c>
      <c r="I3052">
        <v>229224</v>
      </c>
      <c r="J3052">
        <v>2217706</v>
      </c>
      <c r="K3052">
        <v>469587</v>
      </c>
      <c r="L3052">
        <v>136769</v>
      </c>
      <c r="M3052">
        <v>104553</v>
      </c>
      <c r="N3052" s="5">
        <v>0.1033609483677953</v>
      </c>
      <c r="O3052">
        <v>2797146</v>
      </c>
      <c r="P3052">
        <v>2217706</v>
      </c>
      <c r="Q3052">
        <v>0</v>
      </c>
      <c r="S3052" s="5"/>
      <c r="T3052" t="s">
        <v>5052</v>
      </c>
      <c r="U3052" s="3">
        <v>45703</v>
      </c>
      <c r="V3052" t="str">
        <f t="shared" si="141"/>
        <v>Saturday</v>
      </c>
      <c r="W3052" t="str">
        <f t="shared" si="142"/>
        <v>February</v>
      </c>
      <c r="X3052">
        <v>11</v>
      </c>
      <c r="Y3052" t="str">
        <f t="shared" si="143"/>
        <v>Morning</v>
      </c>
      <c r="Z3052" t="s">
        <v>5070</v>
      </c>
    </row>
    <row r="3053" spans="1:26" x14ac:dyDescent="0.3">
      <c r="A3053" t="s">
        <v>3074</v>
      </c>
      <c r="B3053" t="s">
        <v>5025</v>
      </c>
      <c r="C3053" t="s">
        <v>5029</v>
      </c>
      <c r="D3053" t="s">
        <v>5032</v>
      </c>
      <c r="E3053" t="s">
        <v>5039</v>
      </c>
      <c r="F3053" t="s">
        <v>5046</v>
      </c>
      <c r="G3053">
        <v>133.77510000000001</v>
      </c>
      <c r="H3053">
        <v>-25.2744</v>
      </c>
      <c r="I3053">
        <v>47787</v>
      </c>
      <c r="J3053">
        <v>562672</v>
      </c>
      <c r="K3053">
        <v>112182</v>
      </c>
      <c r="L3053">
        <v>26100</v>
      </c>
      <c r="M3053">
        <v>19715</v>
      </c>
      <c r="N3053" s="5">
        <v>8.4930093891097846E-2</v>
      </c>
      <c r="O3053">
        <v>719889</v>
      </c>
      <c r="P3053">
        <v>0</v>
      </c>
      <c r="Q3053">
        <v>0</v>
      </c>
      <c r="S3053" s="5"/>
      <c r="T3053" t="s">
        <v>5059</v>
      </c>
      <c r="U3053" s="3">
        <v>45604</v>
      </c>
      <c r="V3053" t="str">
        <f t="shared" si="141"/>
        <v>Friday</v>
      </c>
      <c r="W3053" t="str">
        <f t="shared" si="142"/>
        <v>November</v>
      </c>
      <c r="X3053">
        <v>9</v>
      </c>
      <c r="Y3053" t="str">
        <f t="shared" si="143"/>
        <v>Morning</v>
      </c>
      <c r="Z3053" t="s">
        <v>5069</v>
      </c>
    </row>
    <row r="3054" spans="1:26" x14ac:dyDescent="0.3">
      <c r="A3054" t="s">
        <v>3075</v>
      </c>
      <c r="B3054" t="s">
        <v>5025</v>
      </c>
      <c r="C3054" t="s">
        <v>5029</v>
      </c>
      <c r="D3054" t="s">
        <v>5031</v>
      </c>
      <c r="E3054" t="s">
        <v>5039</v>
      </c>
      <c r="F3054" t="s">
        <v>5044</v>
      </c>
      <c r="G3054">
        <v>78.962900000000005</v>
      </c>
      <c r="H3054">
        <v>20.593699999999998</v>
      </c>
      <c r="I3054">
        <v>20302</v>
      </c>
      <c r="J3054">
        <v>252973</v>
      </c>
      <c r="K3054">
        <v>63012</v>
      </c>
      <c r="L3054">
        <v>16285</v>
      </c>
      <c r="M3054">
        <v>5407</v>
      </c>
      <c r="N3054" s="5">
        <v>8.025740988478422E-2</v>
      </c>
      <c r="O3054">
        <v>320112</v>
      </c>
      <c r="P3054">
        <v>0</v>
      </c>
      <c r="Q3054">
        <v>0</v>
      </c>
      <c r="S3054" s="5"/>
      <c r="T3054" t="s">
        <v>5051</v>
      </c>
      <c r="U3054" s="3">
        <v>45520</v>
      </c>
      <c r="V3054" t="str">
        <f t="shared" si="141"/>
        <v>Friday</v>
      </c>
      <c r="W3054" t="str">
        <f t="shared" si="142"/>
        <v>August</v>
      </c>
      <c r="X3054">
        <v>8</v>
      </c>
      <c r="Y3054" t="str">
        <f t="shared" si="143"/>
        <v>Morning</v>
      </c>
      <c r="Z3054" t="s">
        <v>5069</v>
      </c>
    </row>
    <row r="3055" spans="1:26" x14ac:dyDescent="0.3">
      <c r="A3055" t="s">
        <v>3076</v>
      </c>
      <c r="B3055" t="s">
        <v>5027</v>
      </c>
      <c r="C3055" t="s">
        <v>5029</v>
      </c>
      <c r="D3055" t="s">
        <v>5031</v>
      </c>
      <c r="E3055" t="s">
        <v>5040</v>
      </c>
      <c r="F3055" t="s">
        <v>5048</v>
      </c>
      <c r="G3055">
        <v>10.451499999999999</v>
      </c>
      <c r="H3055">
        <v>51.165700000000001</v>
      </c>
      <c r="I3055">
        <v>65837</v>
      </c>
      <c r="J3055">
        <v>513116</v>
      </c>
      <c r="K3055">
        <v>85643</v>
      </c>
      <c r="L3055">
        <v>23400</v>
      </c>
      <c r="M3055">
        <v>15774</v>
      </c>
      <c r="N3055" s="5">
        <v>0.128309049394563</v>
      </c>
      <c r="O3055">
        <v>608699</v>
      </c>
      <c r="P3055">
        <v>0</v>
      </c>
      <c r="Q3055">
        <v>1068127</v>
      </c>
      <c r="S3055" s="5"/>
      <c r="T3055" t="s">
        <v>5052</v>
      </c>
      <c r="U3055" s="3">
        <v>45498</v>
      </c>
      <c r="V3055" t="str">
        <f t="shared" si="141"/>
        <v>Thursday</v>
      </c>
      <c r="W3055" t="str">
        <f t="shared" si="142"/>
        <v>July</v>
      </c>
      <c r="X3055">
        <v>12</v>
      </c>
      <c r="Y3055" t="str">
        <f t="shared" si="143"/>
        <v>Afternoon</v>
      </c>
      <c r="Z3055" t="s">
        <v>5070</v>
      </c>
    </row>
    <row r="3056" spans="1:26" x14ac:dyDescent="0.3">
      <c r="A3056" t="s">
        <v>3077</v>
      </c>
      <c r="B3056" t="s">
        <v>5024</v>
      </c>
      <c r="C3056" t="s">
        <v>5029</v>
      </c>
      <c r="D3056" t="s">
        <v>5033</v>
      </c>
      <c r="E3056" t="s">
        <v>5039</v>
      </c>
      <c r="F3056" t="s">
        <v>5049</v>
      </c>
      <c r="G3056">
        <v>-106.3468</v>
      </c>
      <c r="H3056">
        <v>56.130400000000002</v>
      </c>
      <c r="I3056">
        <v>81485</v>
      </c>
      <c r="J3056">
        <v>364119</v>
      </c>
      <c r="K3056">
        <v>52638</v>
      </c>
      <c r="L3056">
        <v>14814</v>
      </c>
      <c r="M3056">
        <v>16995</v>
      </c>
      <c r="N3056" s="5">
        <v>0.22378839069937759</v>
      </c>
      <c r="O3056">
        <v>449346</v>
      </c>
      <c r="P3056">
        <v>0</v>
      </c>
      <c r="Q3056">
        <v>0</v>
      </c>
      <c r="S3056" s="5"/>
      <c r="T3056" t="s">
        <v>5056</v>
      </c>
      <c r="U3056" s="3">
        <v>45354</v>
      </c>
      <c r="V3056" t="str">
        <f t="shared" si="141"/>
        <v>Sunday</v>
      </c>
      <c r="W3056" t="str">
        <f t="shared" si="142"/>
        <v>March</v>
      </c>
      <c r="X3056">
        <v>12</v>
      </c>
      <c r="Y3056" t="str">
        <f t="shared" si="143"/>
        <v>Afternoon</v>
      </c>
      <c r="Z3056" t="s">
        <v>5071</v>
      </c>
    </row>
    <row r="3057" spans="1:26" x14ac:dyDescent="0.3">
      <c r="A3057" t="s">
        <v>3078</v>
      </c>
      <c r="B3057" t="s">
        <v>5026</v>
      </c>
      <c r="C3057" t="s">
        <v>5029</v>
      </c>
      <c r="D3057" t="s">
        <v>5031</v>
      </c>
      <c r="E3057" t="s">
        <v>5036</v>
      </c>
      <c r="F3057" t="s">
        <v>5045</v>
      </c>
      <c r="G3057">
        <v>-51.9253</v>
      </c>
      <c r="H3057">
        <v>-14.234999999999999</v>
      </c>
      <c r="I3057">
        <v>86242</v>
      </c>
      <c r="J3057">
        <v>597183</v>
      </c>
      <c r="K3057">
        <v>140439</v>
      </c>
      <c r="L3057">
        <v>18391</v>
      </c>
      <c r="M3057">
        <v>32320</v>
      </c>
      <c r="N3057" s="6">
        <v>0.14441608099191469</v>
      </c>
      <c r="O3057">
        <v>719128</v>
      </c>
      <c r="P3057">
        <v>524681</v>
      </c>
      <c r="Q3057">
        <v>0</v>
      </c>
      <c r="T3057" t="s">
        <v>5051</v>
      </c>
      <c r="U3057" s="3">
        <v>45678</v>
      </c>
      <c r="V3057" t="str">
        <f t="shared" si="141"/>
        <v>Tuesday</v>
      </c>
      <c r="W3057" t="str">
        <f t="shared" si="142"/>
        <v>January</v>
      </c>
      <c r="X3057">
        <v>12</v>
      </c>
      <c r="Y3057" t="str">
        <f t="shared" si="143"/>
        <v>Afternoon</v>
      </c>
      <c r="Z3057" t="s">
        <v>5070</v>
      </c>
    </row>
    <row r="3058" spans="1:26" x14ac:dyDescent="0.3">
      <c r="A3058" t="s">
        <v>3079</v>
      </c>
      <c r="B3058" t="s">
        <v>5024</v>
      </c>
      <c r="C3058" t="s">
        <v>5030</v>
      </c>
      <c r="D3058" t="s">
        <v>5031</v>
      </c>
      <c r="E3058" t="s">
        <v>5036</v>
      </c>
      <c r="F3058" t="s">
        <v>5045</v>
      </c>
      <c r="G3058">
        <v>-51.9253</v>
      </c>
      <c r="H3058">
        <v>-14.234999999999999</v>
      </c>
      <c r="I3058">
        <v>133357</v>
      </c>
      <c r="J3058">
        <v>1425571</v>
      </c>
      <c r="K3058">
        <v>235065</v>
      </c>
      <c r="L3058">
        <v>58968</v>
      </c>
      <c r="M3058">
        <v>43008</v>
      </c>
      <c r="N3058" s="5">
        <v>9.3546689465534488E-2</v>
      </c>
      <c r="O3058">
        <v>1711852</v>
      </c>
      <c r="P3058">
        <v>1425571</v>
      </c>
      <c r="Q3058">
        <v>0</v>
      </c>
      <c r="S3058" s="5"/>
      <c r="T3058" t="s">
        <v>5052</v>
      </c>
      <c r="U3058" s="3">
        <v>45701</v>
      </c>
      <c r="V3058" t="str">
        <f t="shared" si="141"/>
        <v>Thursday</v>
      </c>
      <c r="W3058" t="str">
        <f t="shared" si="142"/>
        <v>February</v>
      </c>
      <c r="X3058">
        <v>16</v>
      </c>
      <c r="Y3058" t="str">
        <f t="shared" si="143"/>
        <v>Afternoon</v>
      </c>
      <c r="Z3058" t="s">
        <v>5070</v>
      </c>
    </row>
    <row r="3059" spans="1:26" x14ac:dyDescent="0.3">
      <c r="A3059" t="s">
        <v>3080</v>
      </c>
      <c r="B3059" t="s">
        <v>5027</v>
      </c>
      <c r="C3059" t="s">
        <v>5030</v>
      </c>
      <c r="D3059" t="s">
        <v>5033</v>
      </c>
      <c r="E3059" t="s">
        <v>5036</v>
      </c>
      <c r="F3059" t="s">
        <v>5043</v>
      </c>
      <c r="G3059">
        <v>-3.4359999999999999</v>
      </c>
      <c r="H3059">
        <v>55.378100000000003</v>
      </c>
      <c r="I3059">
        <v>54136</v>
      </c>
      <c r="J3059">
        <v>272735</v>
      </c>
      <c r="K3059">
        <v>60511</v>
      </c>
      <c r="L3059">
        <v>18324</v>
      </c>
      <c r="M3059">
        <v>11902</v>
      </c>
      <c r="N3059" s="5">
        <v>0.198495641545784</v>
      </c>
      <c r="O3059">
        <v>329432</v>
      </c>
      <c r="P3059">
        <v>250656</v>
      </c>
      <c r="Q3059">
        <v>0</v>
      </c>
      <c r="S3059" s="5"/>
      <c r="T3059" t="s">
        <v>5057</v>
      </c>
      <c r="U3059" s="3">
        <v>45462</v>
      </c>
      <c r="V3059" t="str">
        <f t="shared" si="141"/>
        <v>Wednesday</v>
      </c>
      <c r="W3059" t="str">
        <f t="shared" si="142"/>
        <v>June</v>
      </c>
      <c r="X3059">
        <v>11</v>
      </c>
      <c r="Y3059" t="str">
        <f t="shared" si="143"/>
        <v>Morning</v>
      </c>
      <c r="Z3059" t="s">
        <v>5070</v>
      </c>
    </row>
    <row r="3060" spans="1:26" x14ac:dyDescent="0.3">
      <c r="A3060" t="s">
        <v>3081</v>
      </c>
      <c r="B3060" t="s">
        <v>5023</v>
      </c>
      <c r="C3060" t="s">
        <v>5029</v>
      </c>
      <c r="D3060" t="s">
        <v>5032</v>
      </c>
      <c r="E3060" t="s">
        <v>5036</v>
      </c>
      <c r="F3060" t="s">
        <v>5046</v>
      </c>
      <c r="G3060">
        <v>133.77510000000001</v>
      </c>
      <c r="H3060">
        <v>-25.2744</v>
      </c>
      <c r="I3060">
        <v>48795</v>
      </c>
      <c r="J3060">
        <v>583342</v>
      </c>
      <c r="K3060">
        <v>107351</v>
      </c>
      <c r="L3060">
        <v>24907</v>
      </c>
      <c r="M3060">
        <v>17035</v>
      </c>
      <c r="N3060" s="5">
        <v>8.3648872375131647E-2</v>
      </c>
      <c r="O3060">
        <v>713001</v>
      </c>
      <c r="P3060">
        <v>502277</v>
      </c>
      <c r="Q3060">
        <v>0</v>
      </c>
      <c r="R3060">
        <v>8413</v>
      </c>
      <c r="S3060" s="5">
        <v>1.18E-2</v>
      </c>
      <c r="T3060" t="s">
        <v>5059</v>
      </c>
      <c r="U3060" s="3">
        <v>45711</v>
      </c>
      <c r="V3060" t="str">
        <f t="shared" si="141"/>
        <v>Sunday</v>
      </c>
      <c r="W3060" t="str">
        <f t="shared" si="142"/>
        <v>February</v>
      </c>
      <c r="X3060">
        <v>10</v>
      </c>
      <c r="Y3060" t="str">
        <f t="shared" si="143"/>
        <v>Morning</v>
      </c>
      <c r="Z3060" t="s">
        <v>5069</v>
      </c>
    </row>
    <row r="3061" spans="1:26" x14ac:dyDescent="0.3">
      <c r="A3061" t="s">
        <v>3082</v>
      </c>
      <c r="B3061" t="s">
        <v>5024</v>
      </c>
      <c r="C3061" t="s">
        <v>5029</v>
      </c>
      <c r="D3061" t="s">
        <v>5035</v>
      </c>
      <c r="E3061" t="s">
        <v>5040</v>
      </c>
      <c r="F3061" t="s">
        <v>5050</v>
      </c>
      <c r="G3061">
        <v>-95.712900000000005</v>
      </c>
      <c r="H3061">
        <v>37.090200000000003</v>
      </c>
      <c r="I3061">
        <v>27460</v>
      </c>
      <c r="J3061">
        <v>243591</v>
      </c>
      <c r="K3061">
        <v>43462</v>
      </c>
      <c r="L3061">
        <v>7401</v>
      </c>
      <c r="M3061">
        <v>12959</v>
      </c>
      <c r="N3061" s="5">
        <v>0.112731082334487</v>
      </c>
      <c r="O3061">
        <v>302253</v>
      </c>
      <c r="P3061">
        <v>0</v>
      </c>
      <c r="Q3061">
        <v>364731</v>
      </c>
      <c r="S3061" s="5"/>
      <c r="T3061" t="s">
        <v>5058</v>
      </c>
      <c r="U3061" s="3">
        <v>45483</v>
      </c>
      <c r="V3061" t="str">
        <f t="shared" si="141"/>
        <v>Wednesday</v>
      </c>
      <c r="W3061" t="str">
        <f t="shared" si="142"/>
        <v>July</v>
      </c>
      <c r="X3061">
        <v>9</v>
      </c>
      <c r="Y3061" t="str">
        <f t="shared" si="143"/>
        <v>Morning</v>
      </c>
      <c r="Z3061" t="s">
        <v>5070</v>
      </c>
    </row>
    <row r="3062" spans="1:26" x14ac:dyDescent="0.3">
      <c r="A3062" t="s">
        <v>3083</v>
      </c>
      <c r="B3062" t="s">
        <v>5023</v>
      </c>
      <c r="C3062" t="s">
        <v>5030</v>
      </c>
      <c r="D3062" t="s">
        <v>5033</v>
      </c>
      <c r="E3062" t="s">
        <v>5036</v>
      </c>
      <c r="F3062" t="s">
        <v>5046</v>
      </c>
      <c r="G3062">
        <v>133.77510000000001</v>
      </c>
      <c r="H3062">
        <v>-25.2744</v>
      </c>
      <c r="I3062">
        <v>92796</v>
      </c>
      <c r="J3062">
        <v>461599</v>
      </c>
      <c r="K3062">
        <v>110925</v>
      </c>
      <c r="L3062">
        <v>33756</v>
      </c>
      <c r="M3062">
        <v>14504</v>
      </c>
      <c r="N3062" s="5">
        <v>0.20103354340420579</v>
      </c>
      <c r="O3062">
        <v>522258</v>
      </c>
      <c r="P3062">
        <v>439925</v>
      </c>
      <c r="Q3062">
        <v>0</v>
      </c>
      <c r="R3062">
        <v>5744</v>
      </c>
      <c r="S3062" s="5">
        <v>1.0999999999999999E-2</v>
      </c>
      <c r="T3062" t="s">
        <v>5056</v>
      </c>
      <c r="U3062" s="3">
        <v>45596</v>
      </c>
      <c r="V3062" t="str">
        <f t="shared" si="141"/>
        <v>Thursday</v>
      </c>
      <c r="W3062" t="str">
        <f t="shared" si="142"/>
        <v>October</v>
      </c>
      <c r="X3062">
        <v>17</v>
      </c>
      <c r="Y3062" t="str">
        <f t="shared" si="143"/>
        <v>Afternoon</v>
      </c>
      <c r="Z3062" t="s">
        <v>5071</v>
      </c>
    </row>
    <row r="3063" spans="1:26" x14ac:dyDescent="0.3">
      <c r="A3063" t="s">
        <v>3084</v>
      </c>
      <c r="B3063" t="s">
        <v>5027</v>
      </c>
      <c r="C3063" t="s">
        <v>5029</v>
      </c>
      <c r="D3063" t="s">
        <v>5033</v>
      </c>
      <c r="E3063" t="s">
        <v>5036</v>
      </c>
      <c r="F3063" t="s">
        <v>5045</v>
      </c>
      <c r="G3063">
        <v>-51.9253</v>
      </c>
      <c r="H3063">
        <v>-14.234999999999999</v>
      </c>
      <c r="I3063">
        <v>33654</v>
      </c>
      <c r="J3063">
        <v>189979</v>
      </c>
      <c r="K3063">
        <v>31795</v>
      </c>
      <c r="L3063">
        <v>9079</v>
      </c>
      <c r="M3063">
        <v>8983</v>
      </c>
      <c r="N3063" s="5">
        <v>0.17714590737081279</v>
      </c>
      <c r="O3063">
        <v>245697</v>
      </c>
      <c r="P3063">
        <v>167520</v>
      </c>
      <c r="Q3063">
        <v>0</v>
      </c>
      <c r="S3063" s="5"/>
      <c r="T3063" t="s">
        <v>5057</v>
      </c>
      <c r="U3063" s="3">
        <v>45510</v>
      </c>
      <c r="V3063" t="str">
        <f t="shared" si="141"/>
        <v>Tuesday</v>
      </c>
      <c r="W3063" t="str">
        <f t="shared" si="142"/>
        <v>August</v>
      </c>
      <c r="X3063">
        <v>17</v>
      </c>
      <c r="Y3063" t="str">
        <f t="shared" si="143"/>
        <v>Afternoon</v>
      </c>
      <c r="Z3063" t="s">
        <v>5070</v>
      </c>
    </row>
    <row r="3064" spans="1:26" x14ac:dyDescent="0.3">
      <c r="A3064" t="s">
        <v>3085</v>
      </c>
      <c r="B3064" t="s">
        <v>5024</v>
      </c>
      <c r="C3064" t="s">
        <v>5029</v>
      </c>
      <c r="D3064" t="s">
        <v>5032</v>
      </c>
      <c r="E3064" t="s">
        <v>5036</v>
      </c>
      <c r="F3064" t="s">
        <v>5048</v>
      </c>
      <c r="G3064">
        <v>10.451499999999999</v>
      </c>
      <c r="H3064">
        <v>51.165700000000001</v>
      </c>
      <c r="I3064">
        <v>112073</v>
      </c>
      <c r="J3064">
        <v>1579735</v>
      </c>
      <c r="K3064">
        <v>370672</v>
      </c>
      <c r="L3064">
        <v>50389</v>
      </c>
      <c r="M3064">
        <v>91799</v>
      </c>
      <c r="N3064" s="5">
        <v>7.0944743758186199E-2</v>
      </c>
      <c r="O3064">
        <v>1947680</v>
      </c>
      <c r="P3064">
        <v>1579735</v>
      </c>
      <c r="Q3064">
        <v>0</v>
      </c>
      <c r="S3064" s="5"/>
      <c r="T3064" t="s">
        <v>5061</v>
      </c>
      <c r="U3064" s="3">
        <v>45595</v>
      </c>
      <c r="V3064" t="str">
        <f t="shared" si="141"/>
        <v>Wednesday</v>
      </c>
      <c r="W3064" t="str">
        <f t="shared" si="142"/>
        <v>October</v>
      </c>
      <c r="X3064">
        <v>11</v>
      </c>
      <c r="Y3064" t="str">
        <f t="shared" si="143"/>
        <v>Morning</v>
      </c>
      <c r="Z3064" t="s">
        <v>5070</v>
      </c>
    </row>
    <row r="3065" spans="1:26" x14ac:dyDescent="0.3">
      <c r="A3065" t="s">
        <v>3086</v>
      </c>
      <c r="B3065" t="s">
        <v>5023</v>
      </c>
      <c r="C3065" t="s">
        <v>5029</v>
      </c>
      <c r="D3065" t="s">
        <v>5032</v>
      </c>
      <c r="E3065" t="s">
        <v>5036</v>
      </c>
      <c r="F3065" t="s">
        <v>5050</v>
      </c>
      <c r="G3065">
        <v>-95.712900000000005</v>
      </c>
      <c r="H3065">
        <v>37.090200000000003</v>
      </c>
      <c r="I3065">
        <v>43670</v>
      </c>
      <c r="J3065">
        <v>464928</v>
      </c>
      <c r="K3065">
        <v>112165</v>
      </c>
      <c r="L3065">
        <v>18589</v>
      </c>
      <c r="M3065">
        <v>10055</v>
      </c>
      <c r="N3065" s="5">
        <v>9.3929264372007229E-2</v>
      </c>
      <c r="O3065">
        <v>556817</v>
      </c>
      <c r="P3065">
        <v>448275</v>
      </c>
      <c r="Q3065">
        <v>0</v>
      </c>
      <c r="R3065">
        <v>5846</v>
      </c>
      <c r="S3065" s="5">
        <v>1.0500000000000001E-2</v>
      </c>
      <c r="T3065" t="s">
        <v>5059</v>
      </c>
      <c r="U3065" s="3">
        <v>45428</v>
      </c>
      <c r="V3065" t="str">
        <f t="shared" si="141"/>
        <v>Thursday</v>
      </c>
      <c r="W3065" t="str">
        <f t="shared" si="142"/>
        <v>May</v>
      </c>
      <c r="X3065">
        <v>15</v>
      </c>
      <c r="Y3065" t="str">
        <f t="shared" si="143"/>
        <v>Afternoon</v>
      </c>
      <c r="Z3065" t="s">
        <v>5069</v>
      </c>
    </row>
    <row r="3066" spans="1:26" x14ac:dyDescent="0.3">
      <c r="A3066" t="s">
        <v>3087</v>
      </c>
      <c r="B3066" t="s">
        <v>5023</v>
      </c>
      <c r="C3066" t="s">
        <v>5029</v>
      </c>
      <c r="D3066" t="s">
        <v>5031</v>
      </c>
      <c r="E3066" t="s">
        <v>5040</v>
      </c>
      <c r="F3066" t="s">
        <v>5050</v>
      </c>
      <c r="G3066">
        <v>-95.712900000000005</v>
      </c>
      <c r="H3066">
        <v>37.090200000000003</v>
      </c>
      <c r="I3066">
        <v>57341</v>
      </c>
      <c r="J3066">
        <v>527481</v>
      </c>
      <c r="K3066">
        <v>128519</v>
      </c>
      <c r="L3066">
        <v>37519</v>
      </c>
      <c r="M3066">
        <v>24508</v>
      </c>
      <c r="N3066" s="5">
        <v>0.10870800636067381</v>
      </c>
      <c r="O3066">
        <v>597410</v>
      </c>
      <c r="P3066">
        <v>0</v>
      </c>
      <c r="Q3066">
        <v>233580</v>
      </c>
      <c r="R3066">
        <v>7885</v>
      </c>
      <c r="S3066" s="5">
        <v>1.32E-2</v>
      </c>
      <c r="T3066" t="s">
        <v>5052</v>
      </c>
      <c r="U3066" s="3">
        <v>45423</v>
      </c>
      <c r="V3066" t="str">
        <f t="shared" si="141"/>
        <v>Saturday</v>
      </c>
      <c r="W3066" t="str">
        <f t="shared" si="142"/>
        <v>May</v>
      </c>
      <c r="X3066">
        <v>15</v>
      </c>
      <c r="Y3066" t="str">
        <f t="shared" si="143"/>
        <v>Afternoon</v>
      </c>
      <c r="Z3066" t="s">
        <v>5070</v>
      </c>
    </row>
    <row r="3067" spans="1:26" x14ac:dyDescent="0.3">
      <c r="A3067" t="s">
        <v>3088</v>
      </c>
      <c r="B3067" t="s">
        <v>5027</v>
      </c>
      <c r="C3067" t="s">
        <v>5029</v>
      </c>
      <c r="D3067" t="s">
        <v>5033</v>
      </c>
      <c r="E3067" t="s">
        <v>5036</v>
      </c>
      <c r="F3067" t="s">
        <v>5049</v>
      </c>
      <c r="G3067">
        <v>-106.3468</v>
      </c>
      <c r="H3067">
        <v>56.130400000000002</v>
      </c>
      <c r="I3067">
        <v>38892</v>
      </c>
      <c r="J3067">
        <v>192469</v>
      </c>
      <c r="K3067">
        <v>40236</v>
      </c>
      <c r="L3067">
        <v>9864</v>
      </c>
      <c r="M3067">
        <v>10969</v>
      </c>
      <c r="N3067" s="5">
        <v>0.20207341084311689</v>
      </c>
      <c r="O3067">
        <v>218143</v>
      </c>
      <c r="P3067">
        <v>170889</v>
      </c>
      <c r="Q3067">
        <v>0</v>
      </c>
      <c r="S3067" s="5"/>
      <c r="T3067" t="s">
        <v>5057</v>
      </c>
      <c r="U3067" s="3">
        <v>45566</v>
      </c>
      <c r="V3067" t="str">
        <f t="shared" si="141"/>
        <v>Tuesday</v>
      </c>
      <c r="W3067" t="str">
        <f t="shared" si="142"/>
        <v>October</v>
      </c>
      <c r="X3067">
        <v>19</v>
      </c>
      <c r="Y3067" t="str">
        <f t="shared" si="143"/>
        <v>Evening</v>
      </c>
      <c r="Z3067" t="s">
        <v>5071</v>
      </c>
    </row>
    <row r="3068" spans="1:26" x14ac:dyDescent="0.3">
      <c r="A3068" t="s">
        <v>3089</v>
      </c>
      <c r="B3068" t="s">
        <v>5023</v>
      </c>
      <c r="C3068" t="s">
        <v>5030</v>
      </c>
      <c r="D3068" t="s">
        <v>5032</v>
      </c>
      <c r="E3068" t="s">
        <v>5036</v>
      </c>
      <c r="F3068" t="s">
        <v>5049</v>
      </c>
      <c r="G3068">
        <v>-106.3468</v>
      </c>
      <c r="H3068">
        <v>56.130400000000002</v>
      </c>
      <c r="I3068">
        <v>128885</v>
      </c>
      <c r="J3068">
        <v>1865668</v>
      </c>
      <c r="K3068">
        <v>409173</v>
      </c>
      <c r="L3068">
        <v>113969</v>
      </c>
      <c r="M3068">
        <v>60816</v>
      </c>
      <c r="N3068" s="5">
        <v>6.9082611302801591E-2</v>
      </c>
      <c r="O3068">
        <v>2113359</v>
      </c>
      <c r="P3068">
        <v>1865668</v>
      </c>
      <c r="Q3068">
        <v>0</v>
      </c>
      <c r="R3068">
        <v>34025</v>
      </c>
      <c r="S3068" s="5">
        <v>1.61E-2</v>
      </c>
      <c r="T3068" t="s">
        <v>5061</v>
      </c>
      <c r="U3068" s="3">
        <v>45324</v>
      </c>
      <c r="V3068" t="str">
        <f t="shared" si="141"/>
        <v>Friday</v>
      </c>
      <c r="W3068" t="str">
        <f t="shared" si="142"/>
        <v>February</v>
      </c>
      <c r="X3068">
        <v>11</v>
      </c>
      <c r="Y3068" t="str">
        <f t="shared" si="143"/>
        <v>Morning</v>
      </c>
      <c r="Z3068" t="s">
        <v>5069</v>
      </c>
    </row>
    <row r="3069" spans="1:26" x14ac:dyDescent="0.3">
      <c r="A3069" t="s">
        <v>3090</v>
      </c>
      <c r="B3069" t="s">
        <v>5024</v>
      </c>
      <c r="C3069" t="s">
        <v>5029</v>
      </c>
      <c r="D3069" t="s">
        <v>5033</v>
      </c>
      <c r="E3069" t="s">
        <v>5040</v>
      </c>
      <c r="F3069" t="s">
        <v>5049</v>
      </c>
      <c r="G3069">
        <v>-106.3468</v>
      </c>
      <c r="H3069">
        <v>56.130400000000002</v>
      </c>
      <c r="I3069">
        <v>44953</v>
      </c>
      <c r="J3069">
        <v>240459</v>
      </c>
      <c r="K3069">
        <v>25493</v>
      </c>
      <c r="L3069">
        <v>9218</v>
      </c>
      <c r="M3069">
        <v>9169</v>
      </c>
      <c r="N3069" s="5">
        <v>0.18695006603317629</v>
      </c>
      <c r="O3069">
        <v>276392</v>
      </c>
      <c r="P3069">
        <v>0</v>
      </c>
      <c r="Q3069">
        <v>203592</v>
      </c>
      <c r="S3069" s="5"/>
      <c r="T3069" t="s">
        <v>5056</v>
      </c>
      <c r="U3069" s="3">
        <v>45669</v>
      </c>
      <c r="V3069" t="str">
        <f t="shared" si="141"/>
        <v>Sunday</v>
      </c>
      <c r="W3069" t="str">
        <f t="shared" si="142"/>
        <v>January</v>
      </c>
      <c r="X3069">
        <v>17</v>
      </c>
      <c r="Y3069" t="str">
        <f t="shared" si="143"/>
        <v>Afternoon</v>
      </c>
      <c r="Z3069" t="s">
        <v>5070</v>
      </c>
    </row>
    <row r="3070" spans="1:26" x14ac:dyDescent="0.3">
      <c r="A3070" t="s">
        <v>3091</v>
      </c>
      <c r="B3070" t="s">
        <v>5024</v>
      </c>
      <c r="C3070" t="s">
        <v>5029</v>
      </c>
      <c r="D3070" t="s">
        <v>5035</v>
      </c>
      <c r="E3070" t="s">
        <v>5040</v>
      </c>
      <c r="F3070" t="s">
        <v>5043</v>
      </c>
      <c r="G3070">
        <v>-3.4359999999999999</v>
      </c>
      <c r="H3070">
        <v>55.378100000000003</v>
      </c>
      <c r="I3070">
        <v>35715</v>
      </c>
      <c r="J3070">
        <v>254302</v>
      </c>
      <c r="K3070">
        <v>53247</v>
      </c>
      <c r="L3070">
        <v>8083</v>
      </c>
      <c r="M3070">
        <v>8800</v>
      </c>
      <c r="N3070" s="5">
        <v>0.14044685216752689</v>
      </c>
      <c r="O3070">
        <v>304102</v>
      </c>
      <c r="P3070">
        <v>0</v>
      </c>
      <c r="Q3070">
        <v>174566</v>
      </c>
      <c r="S3070" s="5"/>
      <c r="T3070" t="s">
        <v>5058</v>
      </c>
      <c r="U3070" s="3">
        <v>45654</v>
      </c>
      <c r="V3070" t="str">
        <f t="shared" si="141"/>
        <v>Saturday</v>
      </c>
      <c r="W3070" t="str">
        <f t="shared" si="142"/>
        <v>December</v>
      </c>
      <c r="X3070">
        <v>12</v>
      </c>
      <c r="Y3070" t="str">
        <f t="shared" si="143"/>
        <v>Afternoon</v>
      </c>
      <c r="Z3070" t="s">
        <v>5070</v>
      </c>
    </row>
    <row r="3071" spans="1:26" x14ac:dyDescent="0.3">
      <c r="A3071" t="s">
        <v>3092</v>
      </c>
      <c r="B3071" t="s">
        <v>5027</v>
      </c>
      <c r="C3071" t="s">
        <v>5029</v>
      </c>
      <c r="D3071" t="s">
        <v>5035</v>
      </c>
      <c r="E3071" t="s">
        <v>5040</v>
      </c>
      <c r="F3071" t="s">
        <v>5048</v>
      </c>
      <c r="G3071">
        <v>10.451499999999999</v>
      </c>
      <c r="H3071">
        <v>51.165700000000001</v>
      </c>
      <c r="I3071">
        <v>41052</v>
      </c>
      <c r="J3071">
        <v>356746</v>
      </c>
      <c r="K3071">
        <v>42106</v>
      </c>
      <c r="L3071">
        <v>26226</v>
      </c>
      <c r="M3071">
        <v>20540</v>
      </c>
      <c r="N3071" s="5">
        <v>0.11507446731604801</v>
      </c>
      <c r="O3071">
        <v>398043</v>
      </c>
      <c r="P3071">
        <v>0</v>
      </c>
      <c r="Q3071">
        <v>1023528</v>
      </c>
      <c r="S3071" s="5"/>
      <c r="T3071" t="s">
        <v>5060</v>
      </c>
      <c r="U3071" s="3">
        <v>45330</v>
      </c>
      <c r="V3071" t="str">
        <f t="shared" si="141"/>
        <v>Thursday</v>
      </c>
      <c r="W3071" t="str">
        <f t="shared" si="142"/>
        <v>February</v>
      </c>
      <c r="X3071">
        <v>18</v>
      </c>
      <c r="Y3071" t="str">
        <f t="shared" si="143"/>
        <v>Evening</v>
      </c>
      <c r="Z3071" t="s">
        <v>5070</v>
      </c>
    </row>
    <row r="3072" spans="1:26" x14ac:dyDescent="0.3">
      <c r="A3072" t="s">
        <v>3093</v>
      </c>
      <c r="B3072" t="s">
        <v>5027</v>
      </c>
      <c r="C3072" t="s">
        <v>5029</v>
      </c>
      <c r="D3072" t="s">
        <v>5033</v>
      </c>
      <c r="E3072" t="s">
        <v>5036</v>
      </c>
      <c r="F3072" t="s">
        <v>5049</v>
      </c>
      <c r="G3072">
        <v>-106.3468</v>
      </c>
      <c r="H3072">
        <v>56.130400000000002</v>
      </c>
      <c r="I3072">
        <v>377090</v>
      </c>
      <c r="J3072">
        <v>2163079</v>
      </c>
      <c r="K3072">
        <v>533704</v>
      </c>
      <c r="L3072">
        <v>115857</v>
      </c>
      <c r="M3072">
        <v>57343</v>
      </c>
      <c r="N3072" s="5">
        <v>0.17433062013139969</v>
      </c>
      <c r="O3072">
        <v>2466811</v>
      </c>
      <c r="P3072">
        <v>2163079</v>
      </c>
      <c r="Q3072">
        <v>0</v>
      </c>
      <c r="S3072" s="5"/>
      <c r="T3072" t="s">
        <v>5057</v>
      </c>
      <c r="U3072" s="3">
        <v>45471</v>
      </c>
      <c r="V3072" t="str">
        <f t="shared" si="141"/>
        <v>Friday</v>
      </c>
      <c r="W3072" t="str">
        <f t="shared" si="142"/>
        <v>June</v>
      </c>
      <c r="X3072">
        <v>13</v>
      </c>
      <c r="Y3072" t="str">
        <f t="shared" si="143"/>
        <v>Afternoon</v>
      </c>
      <c r="Z3072" t="s">
        <v>5070</v>
      </c>
    </row>
    <row r="3073" spans="1:26" x14ac:dyDescent="0.3">
      <c r="A3073" t="s">
        <v>3094</v>
      </c>
      <c r="B3073" t="s">
        <v>5025</v>
      </c>
      <c r="C3073" t="s">
        <v>5029</v>
      </c>
      <c r="D3073" t="s">
        <v>5033</v>
      </c>
      <c r="E3073" t="s">
        <v>5039</v>
      </c>
      <c r="F3073" t="s">
        <v>5047</v>
      </c>
      <c r="G3073">
        <v>138.25290000000001</v>
      </c>
      <c r="H3073">
        <v>36.204799999999999</v>
      </c>
      <c r="I3073">
        <v>87405</v>
      </c>
      <c r="J3073">
        <v>513228</v>
      </c>
      <c r="K3073">
        <v>119808</v>
      </c>
      <c r="L3073">
        <v>38791</v>
      </c>
      <c r="M3073">
        <v>22743</v>
      </c>
      <c r="N3073" s="5">
        <v>0.17030544737671191</v>
      </c>
      <c r="O3073">
        <v>643195</v>
      </c>
      <c r="P3073">
        <v>0</v>
      </c>
      <c r="Q3073">
        <v>0</v>
      </c>
      <c r="S3073" s="5"/>
      <c r="T3073" t="s">
        <v>5056</v>
      </c>
      <c r="U3073" s="3">
        <v>45719</v>
      </c>
      <c r="V3073" t="str">
        <f t="shared" si="141"/>
        <v>Monday</v>
      </c>
      <c r="W3073" t="str">
        <f t="shared" si="142"/>
        <v>March</v>
      </c>
      <c r="X3073">
        <v>15</v>
      </c>
      <c r="Y3073" t="str">
        <f t="shared" si="143"/>
        <v>Afternoon</v>
      </c>
      <c r="Z3073" t="s">
        <v>5070</v>
      </c>
    </row>
    <row r="3074" spans="1:26" x14ac:dyDescent="0.3">
      <c r="A3074" t="s">
        <v>3095</v>
      </c>
      <c r="B3074" t="s">
        <v>5024</v>
      </c>
      <c r="C3074" t="s">
        <v>5029</v>
      </c>
      <c r="D3074" t="s">
        <v>5034</v>
      </c>
      <c r="E3074" t="s">
        <v>5039</v>
      </c>
      <c r="F3074" t="s">
        <v>5050</v>
      </c>
      <c r="G3074">
        <v>-95.712900000000005</v>
      </c>
      <c r="H3074">
        <v>37.090200000000003</v>
      </c>
      <c r="I3074">
        <v>55268</v>
      </c>
      <c r="J3074">
        <v>332694</v>
      </c>
      <c r="K3074">
        <v>74553</v>
      </c>
      <c r="L3074">
        <v>21382</v>
      </c>
      <c r="M3074">
        <v>13760</v>
      </c>
      <c r="N3074" s="5">
        <v>0.16612338860413919</v>
      </c>
      <c r="O3074">
        <v>381730</v>
      </c>
      <c r="P3074">
        <v>0</v>
      </c>
      <c r="Q3074">
        <v>0</v>
      </c>
      <c r="S3074" s="5"/>
      <c r="T3074" t="s">
        <v>5056</v>
      </c>
      <c r="U3074" s="3">
        <v>45563</v>
      </c>
      <c r="V3074" t="str">
        <f t="shared" si="141"/>
        <v>Saturday</v>
      </c>
      <c r="W3074" t="str">
        <f t="shared" si="142"/>
        <v>September</v>
      </c>
      <c r="X3074">
        <v>17</v>
      </c>
      <c r="Y3074" t="str">
        <f t="shared" si="143"/>
        <v>Afternoon</v>
      </c>
      <c r="Z3074" t="s">
        <v>5070</v>
      </c>
    </row>
    <row r="3075" spans="1:26" x14ac:dyDescent="0.3">
      <c r="A3075" t="s">
        <v>3096</v>
      </c>
      <c r="B3075" t="s">
        <v>5023</v>
      </c>
      <c r="C3075" t="s">
        <v>5029</v>
      </c>
      <c r="D3075" t="s">
        <v>5035</v>
      </c>
      <c r="E3075" t="s">
        <v>5040</v>
      </c>
      <c r="F3075" t="s">
        <v>5044</v>
      </c>
      <c r="G3075">
        <v>78.962900000000005</v>
      </c>
      <c r="H3075">
        <v>20.593699999999998</v>
      </c>
      <c r="I3075">
        <v>449560</v>
      </c>
      <c r="J3075">
        <v>2919578</v>
      </c>
      <c r="K3075">
        <v>617733</v>
      </c>
      <c r="L3075">
        <v>156699</v>
      </c>
      <c r="M3075">
        <v>92818</v>
      </c>
      <c r="N3075" s="5">
        <v>0.15398127400512959</v>
      </c>
      <c r="O3075">
        <v>3679804</v>
      </c>
      <c r="P3075">
        <v>0</v>
      </c>
      <c r="Q3075">
        <v>224178</v>
      </c>
      <c r="R3075">
        <v>89419</v>
      </c>
      <c r="S3075" s="5">
        <v>2.4299999999999999E-2</v>
      </c>
      <c r="T3075" t="s">
        <v>5060</v>
      </c>
      <c r="U3075" s="3">
        <v>45711</v>
      </c>
      <c r="V3075" t="str">
        <f t="shared" ref="V3075:V3138" si="144">TEXT(U3075,"DDDD")</f>
        <v>Sunday</v>
      </c>
      <c r="W3075" t="str">
        <f t="shared" ref="W3075:W3138" si="145">TEXT(U3075,"MMMM")</f>
        <v>February</v>
      </c>
      <c r="X3075">
        <v>17</v>
      </c>
      <c r="Y3075" t="str">
        <f t="shared" ref="Y3075:Y3138" si="146">IF(X3075&lt;6,"NIght",IF(X3075&lt;12,"Morning",IF(X3075&lt;18,"Afternoon","Evening")))</f>
        <v>Afternoon</v>
      </c>
      <c r="Z3075" t="s">
        <v>5070</v>
      </c>
    </row>
    <row r="3076" spans="1:26" x14ac:dyDescent="0.3">
      <c r="A3076" t="s">
        <v>3097</v>
      </c>
      <c r="B3076" t="s">
        <v>5025</v>
      </c>
      <c r="C3076" t="s">
        <v>5029</v>
      </c>
      <c r="D3076" t="s">
        <v>5035</v>
      </c>
      <c r="E3076" t="s">
        <v>5039</v>
      </c>
      <c r="F3076" t="s">
        <v>5045</v>
      </c>
      <c r="G3076">
        <v>-51.9253</v>
      </c>
      <c r="H3076">
        <v>-14.234999999999999</v>
      </c>
      <c r="I3076">
        <v>15161</v>
      </c>
      <c r="J3076">
        <v>124952</v>
      </c>
      <c r="K3076">
        <v>29430</v>
      </c>
      <c r="L3076">
        <v>4370</v>
      </c>
      <c r="M3076">
        <v>5778</v>
      </c>
      <c r="N3076" s="5">
        <v>0.1213346757031233</v>
      </c>
      <c r="O3076">
        <v>157216</v>
      </c>
      <c r="P3076">
        <v>0</v>
      </c>
      <c r="Q3076">
        <v>0</v>
      </c>
      <c r="S3076" s="5"/>
      <c r="T3076" t="s">
        <v>5058</v>
      </c>
      <c r="U3076" s="3">
        <v>45514</v>
      </c>
      <c r="V3076" t="str">
        <f t="shared" si="144"/>
        <v>Saturday</v>
      </c>
      <c r="W3076" t="str">
        <f t="shared" si="145"/>
        <v>August</v>
      </c>
      <c r="X3076">
        <v>15</v>
      </c>
      <c r="Y3076" t="str">
        <f t="shared" si="146"/>
        <v>Afternoon</v>
      </c>
      <c r="Z3076" t="s">
        <v>5070</v>
      </c>
    </row>
    <row r="3077" spans="1:26" x14ac:dyDescent="0.3">
      <c r="A3077" t="s">
        <v>3098</v>
      </c>
      <c r="B3077" t="s">
        <v>5025</v>
      </c>
      <c r="C3077" t="s">
        <v>5029</v>
      </c>
      <c r="D3077" t="s">
        <v>5031</v>
      </c>
      <c r="E3077" t="s">
        <v>5036</v>
      </c>
      <c r="F3077" t="s">
        <v>5048</v>
      </c>
      <c r="G3077">
        <v>10.451499999999999</v>
      </c>
      <c r="H3077">
        <v>51.165700000000001</v>
      </c>
      <c r="I3077">
        <v>235828</v>
      </c>
      <c r="J3077">
        <v>2547066</v>
      </c>
      <c r="K3077">
        <v>619244</v>
      </c>
      <c r="L3077">
        <v>184755</v>
      </c>
      <c r="M3077">
        <v>80957</v>
      </c>
      <c r="N3077" s="5">
        <v>9.2588472836928976E-2</v>
      </c>
      <c r="O3077">
        <v>2805614</v>
      </c>
      <c r="P3077">
        <v>2547066</v>
      </c>
      <c r="Q3077">
        <v>0</v>
      </c>
      <c r="S3077" s="5"/>
      <c r="T3077" t="s">
        <v>5052</v>
      </c>
      <c r="U3077" s="3">
        <v>45761</v>
      </c>
      <c r="V3077" t="str">
        <f t="shared" si="144"/>
        <v>Monday</v>
      </c>
      <c r="W3077" t="str">
        <f t="shared" si="145"/>
        <v>April</v>
      </c>
      <c r="X3077">
        <v>8</v>
      </c>
      <c r="Y3077" t="str">
        <f t="shared" si="146"/>
        <v>Morning</v>
      </c>
      <c r="Z3077" t="s">
        <v>5069</v>
      </c>
    </row>
    <row r="3078" spans="1:26" x14ac:dyDescent="0.3">
      <c r="A3078" t="s">
        <v>3099</v>
      </c>
      <c r="B3078" t="s">
        <v>5024</v>
      </c>
      <c r="C3078" t="s">
        <v>5029</v>
      </c>
      <c r="D3078" t="s">
        <v>5034</v>
      </c>
      <c r="E3078" t="s">
        <v>5039</v>
      </c>
      <c r="F3078" t="s">
        <v>5046</v>
      </c>
      <c r="G3078">
        <v>133.77510000000001</v>
      </c>
      <c r="H3078">
        <v>-25.2744</v>
      </c>
      <c r="I3078">
        <v>29252</v>
      </c>
      <c r="J3078">
        <v>144845</v>
      </c>
      <c r="K3078">
        <v>33820</v>
      </c>
      <c r="L3078">
        <v>11349</v>
      </c>
      <c r="M3078">
        <v>3305</v>
      </c>
      <c r="N3078" s="5">
        <v>0.20195889191142111</v>
      </c>
      <c r="O3078">
        <v>172982</v>
      </c>
      <c r="P3078">
        <v>0</v>
      </c>
      <c r="Q3078">
        <v>0</v>
      </c>
      <c r="S3078" s="5"/>
      <c r="T3078" t="s">
        <v>5056</v>
      </c>
      <c r="U3078" s="3">
        <v>45337</v>
      </c>
      <c r="V3078" t="str">
        <f t="shared" si="144"/>
        <v>Thursday</v>
      </c>
      <c r="W3078" t="str">
        <f t="shared" si="145"/>
        <v>February</v>
      </c>
      <c r="X3078">
        <v>9</v>
      </c>
      <c r="Y3078" t="str">
        <f t="shared" si="146"/>
        <v>Morning</v>
      </c>
      <c r="Z3078" t="s">
        <v>5071</v>
      </c>
    </row>
    <row r="3079" spans="1:26" x14ac:dyDescent="0.3">
      <c r="A3079" t="s">
        <v>3100</v>
      </c>
      <c r="B3079" t="s">
        <v>5027</v>
      </c>
      <c r="C3079" t="s">
        <v>5029</v>
      </c>
      <c r="D3079" t="s">
        <v>5034</v>
      </c>
      <c r="E3079" t="s">
        <v>5036</v>
      </c>
      <c r="F3079" t="s">
        <v>5045</v>
      </c>
      <c r="G3079">
        <v>-51.9253</v>
      </c>
      <c r="H3079">
        <v>-14.234999999999999</v>
      </c>
      <c r="I3079">
        <v>27383</v>
      </c>
      <c r="J3079">
        <v>152224</v>
      </c>
      <c r="K3079">
        <v>27742</v>
      </c>
      <c r="L3079">
        <v>5273</v>
      </c>
      <c r="M3079">
        <v>5343</v>
      </c>
      <c r="N3079" s="5">
        <v>0.17988925927600369</v>
      </c>
      <c r="O3079">
        <v>177099</v>
      </c>
      <c r="P3079">
        <v>148990</v>
      </c>
      <c r="Q3079">
        <v>0</v>
      </c>
      <c r="S3079" s="5"/>
      <c r="T3079" t="s">
        <v>5057</v>
      </c>
      <c r="U3079" s="3">
        <v>45483</v>
      </c>
      <c r="V3079" t="str">
        <f t="shared" si="144"/>
        <v>Wednesday</v>
      </c>
      <c r="W3079" t="str">
        <f t="shared" si="145"/>
        <v>July</v>
      </c>
      <c r="X3079">
        <v>14</v>
      </c>
      <c r="Y3079" t="str">
        <f t="shared" si="146"/>
        <v>Afternoon</v>
      </c>
      <c r="Z3079" t="s">
        <v>5070</v>
      </c>
    </row>
    <row r="3080" spans="1:26" x14ac:dyDescent="0.3">
      <c r="A3080" t="s">
        <v>3101</v>
      </c>
      <c r="B3080" t="s">
        <v>5024</v>
      </c>
      <c r="C3080" t="s">
        <v>5029</v>
      </c>
      <c r="D3080" t="s">
        <v>5034</v>
      </c>
      <c r="E3080" t="s">
        <v>5039</v>
      </c>
      <c r="F3080" t="s">
        <v>5045</v>
      </c>
      <c r="G3080">
        <v>-51.9253</v>
      </c>
      <c r="H3080">
        <v>-14.234999999999999</v>
      </c>
      <c r="I3080">
        <v>102946</v>
      </c>
      <c r="J3080">
        <v>455409</v>
      </c>
      <c r="K3080">
        <v>93596</v>
      </c>
      <c r="L3080">
        <v>16776</v>
      </c>
      <c r="M3080">
        <v>23917</v>
      </c>
      <c r="N3080" s="5">
        <v>0.22605246426550679</v>
      </c>
      <c r="O3080">
        <v>562752</v>
      </c>
      <c r="P3080">
        <v>0</v>
      </c>
      <c r="Q3080">
        <v>0</v>
      </c>
      <c r="S3080" s="5"/>
      <c r="T3080" t="s">
        <v>5056</v>
      </c>
      <c r="U3080" s="3">
        <v>45777</v>
      </c>
      <c r="V3080" t="str">
        <f t="shared" si="144"/>
        <v>Wednesday</v>
      </c>
      <c r="W3080" t="str">
        <f t="shared" si="145"/>
        <v>April</v>
      </c>
      <c r="X3080">
        <v>11</v>
      </c>
      <c r="Y3080" t="str">
        <f t="shared" si="146"/>
        <v>Morning</v>
      </c>
      <c r="Z3080" t="s">
        <v>5071</v>
      </c>
    </row>
    <row r="3081" spans="1:26" x14ac:dyDescent="0.3">
      <c r="A3081" t="s">
        <v>3102</v>
      </c>
      <c r="B3081" t="s">
        <v>5023</v>
      </c>
      <c r="C3081" t="s">
        <v>5029</v>
      </c>
      <c r="D3081" t="s">
        <v>5034</v>
      </c>
      <c r="E3081" t="s">
        <v>5036</v>
      </c>
      <c r="F3081" t="s">
        <v>5050</v>
      </c>
      <c r="G3081">
        <v>-95.712900000000005</v>
      </c>
      <c r="H3081">
        <v>37.090200000000003</v>
      </c>
      <c r="I3081">
        <v>70433</v>
      </c>
      <c r="J3081">
        <v>295947</v>
      </c>
      <c r="K3081">
        <v>69062</v>
      </c>
      <c r="L3081">
        <v>15527</v>
      </c>
      <c r="M3081">
        <v>16500</v>
      </c>
      <c r="N3081" s="5">
        <v>0.23799270472339301</v>
      </c>
      <c r="O3081">
        <v>376786</v>
      </c>
      <c r="P3081">
        <v>277329</v>
      </c>
      <c r="Q3081">
        <v>0</v>
      </c>
      <c r="R3081">
        <v>5501</v>
      </c>
      <c r="S3081" s="5">
        <v>1.46E-2</v>
      </c>
      <c r="T3081" t="s">
        <v>5056</v>
      </c>
      <c r="U3081" s="3">
        <v>45389</v>
      </c>
      <c r="V3081" t="str">
        <f t="shared" si="144"/>
        <v>Sunday</v>
      </c>
      <c r="W3081" t="str">
        <f t="shared" si="145"/>
        <v>April</v>
      </c>
      <c r="X3081">
        <v>15</v>
      </c>
      <c r="Y3081" t="str">
        <f t="shared" si="146"/>
        <v>Afternoon</v>
      </c>
      <c r="Z3081" t="s">
        <v>5071</v>
      </c>
    </row>
    <row r="3082" spans="1:26" x14ac:dyDescent="0.3">
      <c r="A3082" t="s">
        <v>3103</v>
      </c>
      <c r="B3082" t="s">
        <v>5023</v>
      </c>
      <c r="C3082" t="s">
        <v>5029</v>
      </c>
      <c r="D3082" t="s">
        <v>5032</v>
      </c>
      <c r="E3082" t="s">
        <v>5036</v>
      </c>
      <c r="F3082" t="s">
        <v>5047</v>
      </c>
      <c r="G3082">
        <v>138.25290000000001</v>
      </c>
      <c r="H3082">
        <v>36.204799999999999</v>
      </c>
      <c r="I3082">
        <v>37393</v>
      </c>
      <c r="J3082">
        <v>471165</v>
      </c>
      <c r="K3082">
        <v>113042</v>
      </c>
      <c r="L3082">
        <v>30982</v>
      </c>
      <c r="M3082">
        <v>26917</v>
      </c>
      <c r="N3082" s="5">
        <v>7.9363489819678348E-2</v>
      </c>
      <c r="O3082">
        <v>593382</v>
      </c>
      <c r="P3082">
        <v>471165</v>
      </c>
      <c r="Q3082">
        <v>0</v>
      </c>
      <c r="R3082">
        <v>7654</v>
      </c>
      <c r="S3082" s="5">
        <v>1.29E-2</v>
      </c>
      <c r="T3082" t="s">
        <v>5061</v>
      </c>
      <c r="U3082" s="3">
        <v>45559</v>
      </c>
      <c r="V3082" t="str">
        <f t="shared" si="144"/>
        <v>Tuesday</v>
      </c>
      <c r="W3082" t="str">
        <f t="shared" si="145"/>
        <v>September</v>
      </c>
      <c r="X3082">
        <v>11</v>
      </c>
      <c r="Y3082" t="str">
        <f t="shared" si="146"/>
        <v>Morning</v>
      </c>
      <c r="Z3082" t="s">
        <v>5069</v>
      </c>
    </row>
    <row r="3083" spans="1:26" x14ac:dyDescent="0.3">
      <c r="A3083" t="s">
        <v>3104</v>
      </c>
      <c r="B3083" t="s">
        <v>5023</v>
      </c>
      <c r="C3083" t="s">
        <v>5029</v>
      </c>
      <c r="D3083" t="s">
        <v>5032</v>
      </c>
      <c r="E3083" t="s">
        <v>5036</v>
      </c>
      <c r="F3083" t="s">
        <v>5050</v>
      </c>
      <c r="G3083">
        <v>-95.712900000000005</v>
      </c>
      <c r="H3083">
        <v>37.090200000000003</v>
      </c>
      <c r="I3083">
        <v>25398</v>
      </c>
      <c r="J3083">
        <v>288738</v>
      </c>
      <c r="K3083">
        <v>55262</v>
      </c>
      <c r="L3083">
        <v>10334</v>
      </c>
      <c r="M3083">
        <v>9141</v>
      </c>
      <c r="N3083" s="5">
        <v>8.796405123760298E-2</v>
      </c>
      <c r="O3083">
        <v>373560</v>
      </c>
      <c r="P3083">
        <v>267914</v>
      </c>
      <c r="Q3083">
        <v>0</v>
      </c>
      <c r="R3083">
        <v>8928</v>
      </c>
      <c r="S3083" s="5">
        <v>2.3900000000000001E-2</v>
      </c>
      <c r="T3083" t="s">
        <v>5059</v>
      </c>
      <c r="U3083" s="3">
        <v>45400</v>
      </c>
      <c r="V3083" t="str">
        <f t="shared" si="144"/>
        <v>Thursday</v>
      </c>
      <c r="W3083" t="str">
        <f t="shared" si="145"/>
        <v>April</v>
      </c>
      <c r="X3083">
        <v>12</v>
      </c>
      <c r="Y3083" t="str">
        <f t="shared" si="146"/>
        <v>Afternoon</v>
      </c>
      <c r="Z3083" t="s">
        <v>5069</v>
      </c>
    </row>
    <row r="3084" spans="1:26" x14ac:dyDescent="0.3">
      <c r="A3084" t="s">
        <v>3105</v>
      </c>
      <c r="B3084" t="s">
        <v>5023</v>
      </c>
      <c r="C3084" t="s">
        <v>5030</v>
      </c>
      <c r="D3084" t="s">
        <v>5031</v>
      </c>
      <c r="E3084" t="s">
        <v>5036</v>
      </c>
      <c r="F3084" t="s">
        <v>5046</v>
      </c>
      <c r="G3084">
        <v>133.77510000000001</v>
      </c>
      <c r="H3084">
        <v>-25.2744</v>
      </c>
      <c r="I3084">
        <v>184528</v>
      </c>
      <c r="J3084">
        <v>1532119</v>
      </c>
      <c r="K3084">
        <v>315820</v>
      </c>
      <c r="L3084">
        <v>102192</v>
      </c>
      <c r="M3084">
        <v>48136</v>
      </c>
      <c r="N3084" s="5">
        <v>0.1204403786736222</v>
      </c>
      <c r="O3084">
        <v>1776544</v>
      </c>
      <c r="P3084">
        <v>1532119</v>
      </c>
      <c r="Q3084">
        <v>0</v>
      </c>
      <c r="R3084">
        <v>30201</v>
      </c>
      <c r="S3084" s="5">
        <v>1.7000000000000001E-2</v>
      </c>
      <c r="T3084" t="s">
        <v>5052</v>
      </c>
      <c r="U3084" s="3">
        <v>45346</v>
      </c>
      <c r="V3084" t="str">
        <f t="shared" si="144"/>
        <v>Saturday</v>
      </c>
      <c r="W3084" t="str">
        <f t="shared" si="145"/>
        <v>February</v>
      </c>
      <c r="X3084">
        <v>10</v>
      </c>
      <c r="Y3084" t="str">
        <f t="shared" si="146"/>
        <v>Morning</v>
      </c>
      <c r="Z3084" t="s">
        <v>5070</v>
      </c>
    </row>
    <row r="3085" spans="1:26" x14ac:dyDescent="0.3">
      <c r="A3085" t="s">
        <v>3106</v>
      </c>
      <c r="B3085" t="s">
        <v>5027</v>
      </c>
      <c r="C3085" t="s">
        <v>5029</v>
      </c>
      <c r="D3085" t="s">
        <v>5031</v>
      </c>
      <c r="E3085" t="s">
        <v>5040</v>
      </c>
      <c r="F3085" t="s">
        <v>5049</v>
      </c>
      <c r="G3085">
        <v>-106.3468</v>
      </c>
      <c r="H3085">
        <v>56.130400000000002</v>
      </c>
      <c r="I3085">
        <v>27888</v>
      </c>
      <c r="J3085">
        <v>222304</v>
      </c>
      <c r="K3085">
        <v>37865</v>
      </c>
      <c r="L3085">
        <v>6911</v>
      </c>
      <c r="M3085">
        <v>11464</v>
      </c>
      <c r="N3085" s="5">
        <v>0.1254533152283652</v>
      </c>
      <c r="O3085">
        <v>258632</v>
      </c>
      <c r="P3085">
        <v>0</v>
      </c>
      <c r="Q3085">
        <v>1780644</v>
      </c>
      <c r="S3085" s="5"/>
      <c r="T3085" t="s">
        <v>5052</v>
      </c>
      <c r="U3085" s="3">
        <v>45474</v>
      </c>
      <c r="V3085" t="str">
        <f t="shared" si="144"/>
        <v>Monday</v>
      </c>
      <c r="W3085" t="str">
        <f t="shared" si="145"/>
        <v>July</v>
      </c>
      <c r="X3085">
        <v>17</v>
      </c>
      <c r="Y3085" t="str">
        <f t="shared" si="146"/>
        <v>Afternoon</v>
      </c>
      <c r="Z3085" t="s">
        <v>5070</v>
      </c>
    </row>
    <row r="3086" spans="1:26" x14ac:dyDescent="0.3">
      <c r="A3086" t="s">
        <v>3107</v>
      </c>
      <c r="B3086" t="s">
        <v>5024</v>
      </c>
      <c r="C3086" t="s">
        <v>5029</v>
      </c>
      <c r="D3086" t="s">
        <v>5035</v>
      </c>
      <c r="E3086" t="s">
        <v>5040</v>
      </c>
      <c r="F3086" t="s">
        <v>5046</v>
      </c>
      <c r="G3086">
        <v>133.77510000000001</v>
      </c>
      <c r="H3086">
        <v>-25.2744</v>
      </c>
      <c r="I3086">
        <v>53109</v>
      </c>
      <c r="J3086">
        <v>307783</v>
      </c>
      <c r="K3086">
        <v>45776</v>
      </c>
      <c r="L3086">
        <v>17179</v>
      </c>
      <c r="M3086">
        <v>11632</v>
      </c>
      <c r="N3086" s="5">
        <v>0.17255401934212961</v>
      </c>
      <c r="O3086">
        <v>359421</v>
      </c>
      <c r="P3086">
        <v>0</v>
      </c>
      <c r="Q3086">
        <v>439254</v>
      </c>
      <c r="S3086" s="5"/>
      <c r="T3086" t="s">
        <v>5058</v>
      </c>
      <c r="U3086" s="3">
        <v>45569</v>
      </c>
      <c r="V3086" t="str">
        <f t="shared" si="144"/>
        <v>Friday</v>
      </c>
      <c r="W3086" t="str">
        <f t="shared" si="145"/>
        <v>October</v>
      </c>
      <c r="X3086">
        <v>17</v>
      </c>
      <c r="Y3086" t="str">
        <f t="shared" si="146"/>
        <v>Afternoon</v>
      </c>
      <c r="Z3086" t="s">
        <v>5070</v>
      </c>
    </row>
    <row r="3087" spans="1:26" x14ac:dyDescent="0.3">
      <c r="A3087" t="s">
        <v>3108</v>
      </c>
      <c r="B3087" t="s">
        <v>5023</v>
      </c>
      <c r="C3087" t="s">
        <v>5029</v>
      </c>
      <c r="D3087" t="s">
        <v>5035</v>
      </c>
      <c r="E3087" t="s">
        <v>5040</v>
      </c>
      <c r="F3087" t="s">
        <v>5045</v>
      </c>
      <c r="G3087">
        <v>-51.9253</v>
      </c>
      <c r="H3087">
        <v>-14.234999999999999</v>
      </c>
      <c r="I3087">
        <v>51534</v>
      </c>
      <c r="J3087">
        <v>358344</v>
      </c>
      <c r="K3087">
        <v>61823</v>
      </c>
      <c r="L3087">
        <v>25670</v>
      </c>
      <c r="M3087">
        <v>8675</v>
      </c>
      <c r="N3087" s="5">
        <v>0.14381373209055451</v>
      </c>
      <c r="O3087">
        <v>404285</v>
      </c>
      <c r="P3087">
        <v>0</v>
      </c>
      <c r="Q3087">
        <v>294330</v>
      </c>
      <c r="R3087">
        <v>6064</v>
      </c>
      <c r="S3087" s="5">
        <v>1.4999999999999999E-2</v>
      </c>
      <c r="T3087" t="s">
        <v>5058</v>
      </c>
      <c r="U3087" s="3">
        <v>45373</v>
      </c>
      <c r="V3087" t="str">
        <f t="shared" si="144"/>
        <v>Friday</v>
      </c>
      <c r="W3087" t="str">
        <f t="shared" si="145"/>
        <v>March</v>
      </c>
      <c r="X3087">
        <v>10</v>
      </c>
      <c r="Y3087" t="str">
        <f t="shared" si="146"/>
        <v>Morning</v>
      </c>
      <c r="Z3087" t="s">
        <v>5070</v>
      </c>
    </row>
    <row r="3088" spans="1:26" x14ac:dyDescent="0.3">
      <c r="A3088" t="s">
        <v>3109</v>
      </c>
      <c r="B3088" t="s">
        <v>5023</v>
      </c>
      <c r="C3088" t="s">
        <v>5029</v>
      </c>
      <c r="D3088" t="s">
        <v>5035</v>
      </c>
      <c r="E3088" t="s">
        <v>5040</v>
      </c>
      <c r="F3088" t="s">
        <v>5048</v>
      </c>
      <c r="G3088">
        <v>10.451499999999999</v>
      </c>
      <c r="H3088">
        <v>51.165700000000001</v>
      </c>
      <c r="I3088">
        <v>31152</v>
      </c>
      <c r="J3088">
        <v>279133</v>
      </c>
      <c r="K3088">
        <v>49817</v>
      </c>
      <c r="L3088">
        <v>11378</v>
      </c>
      <c r="M3088">
        <v>13607</v>
      </c>
      <c r="N3088" s="5">
        <v>0.11160346351106019</v>
      </c>
      <c r="O3088">
        <v>311779</v>
      </c>
      <c r="P3088">
        <v>0</v>
      </c>
      <c r="Q3088">
        <v>193330</v>
      </c>
      <c r="R3088">
        <v>7638</v>
      </c>
      <c r="S3088" s="5">
        <v>2.4500000000000001E-2</v>
      </c>
      <c r="T3088" t="s">
        <v>5058</v>
      </c>
      <c r="U3088" s="3">
        <v>45642</v>
      </c>
      <c r="V3088" t="str">
        <f t="shared" si="144"/>
        <v>Monday</v>
      </c>
      <c r="W3088" t="str">
        <f t="shared" si="145"/>
        <v>December</v>
      </c>
      <c r="X3088">
        <v>9</v>
      </c>
      <c r="Y3088" t="str">
        <f t="shared" si="146"/>
        <v>Morning</v>
      </c>
      <c r="Z3088" t="s">
        <v>5070</v>
      </c>
    </row>
    <row r="3089" spans="1:26" x14ac:dyDescent="0.3">
      <c r="A3089" t="s">
        <v>3110</v>
      </c>
      <c r="B3089" t="s">
        <v>5027</v>
      </c>
      <c r="C3089" t="s">
        <v>5029</v>
      </c>
      <c r="D3089" t="s">
        <v>5032</v>
      </c>
      <c r="E3089" t="s">
        <v>5036</v>
      </c>
      <c r="F3089" t="s">
        <v>5050</v>
      </c>
      <c r="G3089">
        <v>-95.712900000000005</v>
      </c>
      <c r="H3089">
        <v>37.090200000000003</v>
      </c>
      <c r="I3089">
        <v>77996</v>
      </c>
      <c r="J3089">
        <v>1023454</v>
      </c>
      <c r="K3089">
        <v>189968</v>
      </c>
      <c r="L3089">
        <v>77485</v>
      </c>
      <c r="M3089">
        <v>42010</v>
      </c>
      <c r="N3089" s="5">
        <v>7.6209079223048454E-2</v>
      </c>
      <c r="O3089">
        <v>1153854</v>
      </c>
      <c r="P3089">
        <v>994438</v>
      </c>
      <c r="Q3089">
        <v>0</v>
      </c>
      <c r="S3089" s="5"/>
      <c r="T3089" t="s">
        <v>5061</v>
      </c>
      <c r="U3089" s="3">
        <v>45747</v>
      </c>
      <c r="V3089" t="str">
        <f t="shared" si="144"/>
        <v>Monday</v>
      </c>
      <c r="W3089" t="str">
        <f t="shared" si="145"/>
        <v>March</v>
      </c>
      <c r="X3089">
        <v>11</v>
      </c>
      <c r="Y3089" t="str">
        <f t="shared" si="146"/>
        <v>Morning</v>
      </c>
      <c r="Z3089" t="s">
        <v>5069</v>
      </c>
    </row>
    <row r="3090" spans="1:26" x14ac:dyDescent="0.3">
      <c r="A3090" t="s">
        <v>3111</v>
      </c>
      <c r="B3090" t="s">
        <v>5027</v>
      </c>
      <c r="C3090" t="s">
        <v>5030</v>
      </c>
      <c r="D3090" t="s">
        <v>5034</v>
      </c>
      <c r="E3090" t="s">
        <v>5036</v>
      </c>
      <c r="F3090" t="s">
        <v>5043</v>
      </c>
      <c r="G3090">
        <v>-3.4359999999999999</v>
      </c>
      <c r="H3090">
        <v>55.378100000000003</v>
      </c>
      <c r="I3090">
        <v>32642</v>
      </c>
      <c r="J3090">
        <v>165058</v>
      </c>
      <c r="K3090">
        <v>21551</v>
      </c>
      <c r="L3090">
        <v>5208</v>
      </c>
      <c r="M3090">
        <v>6690</v>
      </c>
      <c r="N3090" s="5">
        <v>0.19776321903773211</v>
      </c>
      <c r="O3090">
        <v>184354</v>
      </c>
      <c r="P3090">
        <v>149792</v>
      </c>
      <c r="Q3090">
        <v>0</v>
      </c>
      <c r="S3090" s="5"/>
      <c r="T3090" t="s">
        <v>5057</v>
      </c>
      <c r="U3090" s="3">
        <v>45545</v>
      </c>
      <c r="V3090" t="str">
        <f t="shared" si="144"/>
        <v>Tuesday</v>
      </c>
      <c r="W3090" t="str">
        <f t="shared" si="145"/>
        <v>September</v>
      </c>
      <c r="X3090">
        <v>12</v>
      </c>
      <c r="Y3090" t="str">
        <f t="shared" si="146"/>
        <v>Afternoon</v>
      </c>
      <c r="Z3090" t="s">
        <v>5070</v>
      </c>
    </row>
    <row r="3091" spans="1:26" x14ac:dyDescent="0.3">
      <c r="A3091" t="s">
        <v>3112</v>
      </c>
      <c r="B3091" t="s">
        <v>5023</v>
      </c>
      <c r="C3091" t="s">
        <v>5029</v>
      </c>
      <c r="D3091" t="s">
        <v>5034</v>
      </c>
      <c r="E3091" t="s">
        <v>5036</v>
      </c>
      <c r="F3091" t="s">
        <v>5043</v>
      </c>
      <c r="G3091">
        <v>-3.4359999999999999</v>
      </c>
      <c r="H3091">
        <v>55.378100000000003</v>
      </c>
      <c r="I3091">
        <v>84578</v>
      </c>
      <c r="J3091">
        <v>530243</v>
      </c>
      <c r="K3091">
        <v>90358</v>
      </c>
      <c r="L3091">
        <v>40641</v>
      </c>
      <c r="M3091">
        <v>25870</v>
      </c>
      <c r="N3091" s="5">
        <v>0.15950967448958439</v>
      </c>
      <c r="O3091">
        <v>591476</v>
      </c>
      <c r="P3091">
        <v>461127</v>
      </c>
      <c r="Q3091">
        <v>0</v>
      </c>
      <c r="R3091">
        <v>6506</v>
      </c>
      <c r="S3091" s="5">
        <v>1.0999999999999999E-2</v>
      </c>
      <c r="T3091" t="s">
        <v>5056</v>
      </c>
      <c r="U3091" s="3">
        <v>45614</v>
      </c>
      <c r="V3091" t="str">
        <f t="shared" si="144"/>
        <v>Monday</v>
      </c>
      <c r="W3091" t="str">
        <f t="shared" si="145"/>
        <v>November</v>
      </c>
      <c r="X3091">
        <v>17</v>
      </c>
      <c r="Y3091" t="str">
        <f t="shared" si="146"/>
        <v>Afternoon</v>
      </c>
      <c r="Z3091" t="s">
        <v>5070</v>
      </c>
    </row>
    <row r="3092" spans="1:26" x14ac:dyDescent="0.3">
      <c r="A3092" t="s">
        <v>3113</v>
      </c>
      <c r="B3092" t="s">
        <v>5024</v>
      </c>
      <c r="C3092" t="s">
        <v>5030</v>
      </c>
      <c r="D3092" t="s">
        <v>5034</v>
      </c>
      <c r="E3092" t="s">
        <v>5039</v>
      </c>
      <c r="F3092" t="s">
        <v>5047</v>
      </c>
      <c r="G3092">
        <v>138.25290000000001</v>
      </c>
      <c r="H3092">
        <v>36.204799999999999</v>
      </c>
      <c r="I3092">
        <v>61985</v>
      </c>
      <c r="J3092">
        <v>319718</v>
      </c>
      <c r="K3092">
        <v>74879</v>
      </c>
      <c r="L3092">
        <v>10117</v>
      </c>
      <c r="M3092">
        <v>16784</v>
      </c>
      <c r="N3092" s="5">
        <v>0.1938767413014286</v>
      </c>
      <c r="O3092">
        <v>387614</v>
      </c>
      <c r="P3092">
        <v>0</v>
      </c>
      <c r="Q3092">
        <v>0</v>
      </c>
      <c r="S3092" s="5"/>
      <c r="T3092" t="s">
        <v>5056</v>
      </c>
      <c r="U3092" s="3">
        <v>45380</v>
      </c>
      <c r="V3092" t="str">
        <f t="shared" si="144"/>
        <v>Friday</v>
      </c>
      <c r="W3092" t="str">
        <f t="shared" si="145"/>
        <v>March</v>
      </c>
      <c r="X3092">
        <v>10</v>
      </c>
      <c r="Y3092" t="str">
        <f t="shared" si="146"/>
        <v>Morning</v>
      </c>
      <c r="Z3092" t="s">
        <v>5070</v>
      </c>
    </row>
    <row r="3093" spans="1:26" x14ac:dyDescent="0.3">
      <c r="A3093" t="s">
        <v>3114</v>
      </c>
      <c r="B3093" t="s">
        <v>5023</v>
      </c>
      <c r="C3093" t="s">
        <v>5030</v>
      </c>
      <c r="D3093" t="s">
        <v>5032</v>
      </c>
      <c r="E3093" t="s">
        <v>5036</v>
      </c>
      <c r="F3093" t="s">
        <v>5049</v>
      </c>
      <c r="G3093">
        <v>-106.3468</v>
      </c>
      <c r="H3093">
        <v>56.130400000000002</v>
      </c>
      <c r="I3093">
        <v>99940</v>
      </c>
      <c r="J3093">
        <v>1169612</v>
      </c>
      <c r="K3093">
        <v>212768</v>
      </c>
      <c r="L3093">
        <v>91101</v>
      </c>
      <c r="M3093">
        <v>58370</v>
      </c>
      <c r="N3093" s="5">
        <v>8.5447493743079972E-2</v>
      </c>
      <c r="O3093">
        <v>1485435</v>
      </c>
      <c r="P3093">
        <v>1169612</v>
      </c>
      <c r="Q3093">
        <v>0</v>
      </c>
      <c r="R3093">
        <v>35798</v>
      </c>
      <c r="S3093" s="5">
        <v>2.41E-2</v>
      </c>
      <c r="T3093" t="s">
        <v>5061</v>
      </c>
      <c r="U3093" s="3">
        <v>45602</v>
      </c>
      <c r="V3093" t="str">
        <f t="shared" si="144"/>
        <v>Wednesday</v>
      </c>
      <c r="W3093" t="str">
        <f t="shared" si="145"/>
        <v>November</v>
      </c>
      <c r="X3093">
        <v>18</v>
      </c>
      <c r="Y3093" t="str">
        <f t="shared" si="146"/>
        <v>Evening</v>
      </c>
      <c r="Z3093" t="s">
        <v>5069</v>
      </c>
    </row>
    <row r="3094" spans="1:26" x14ac:dyDescent="0.3">
      <c r="A3094" t="s">
        <v>3115</v>
      </c>
      <c r="B3094" t="s">
        <v>5024</v>
      </c>
      <c r="C3094" t="s">
        <v>5029</v>
      </c>
      <c r="D3094" t="s">
        <v>5035</v>
      </c>
      <c r="E3094" t="s">
        <v>5040</v>
      </c>
      <c r="F3094" t="s">
        <v>5043</v>
      </c>
      <c r="G3094">
        <v>-3.4359999999999999</v>
      </c>
      <c r="H3094">
        <v>55.378100000000003</v>
      </c>
      <c r="I3094">
        <v>53750</v>
      </c>
      <c r="J3094">
        <v>325360</v>
      </c>
      <c r="K3094">
        <v>62570</v>
      </c>
      <c r="L3094">
        <v>14992</v>
      </c>
      <c r="M3094">
        <v>13928</v>
      </c>
      <c r="N3094" s="5">
        <v>0.16520414561224431</v>
      </c>
      <c r="O3094">
        <v>373295</v>
      </c>
      <c r="P3094">
        <v>0</v>
      </c>
      <c r="Q3094">
        <v>157350</v>
      </c>
      <c r="S3094" s="5"/>
      <c r="T3094" t="s">
        <v>5058</v>
      </c>
      <c r="U3094" s="3">
        <v>45544</v>
      </c>
      <c r="V3094" t="str">
        <f t="shared" si="144"/>
        <v>Monday</v>
      </c>
      <c r="W3094" t="str">
        <f t="shared" si="145"/>
        <v>September</v>
      </c>
      <c r="X3094">
        <v>8</v>
      </c>
      <c r="Y3094" t="str">
        <f t="shared" si="146"/>
        <v>Morning</v>
      </c>
      <c r="Z3094" t="s">
        <v>5070</v>
      </c>
    </row>
    <row r="3095" spans="1:26" x14ac:dyDescent="0.3">
      <c r="A3095" t="s">
        <v>3116</v>
      </c>
      <c r="B3095" t="s">
        <v>5023</v>
      </c>
      <c r="C3095" t="s">
        <v>5029</v>
      </c>
      <c r="D3095" t="s">
        <v>5034</v>
      </c>
      <c r="E3095" t="s">
        <v>5036</v>
      </c>
      <c r="F3095" t="s">
        <v>5048</v>
      </c>
      <c r="G3095">
        <v>10.451499999999999</v>
      </c>
      <c r="H3095">
        <v>51.165700000000001</v>
      </c>
      <c r="I3095">
        <v>8330</v>
      </c>
      <c r="J3095">
        <v>47606</v>
      </c>
      <c r="K3095">
        <v>7431</v>
      </c>
      <c r="L3095">
        <v>3187</v>
      </c>
      <c r="M3095">
        <v>2696</v>
      </c>
      <c r="N3095" s="5">
        <v>0.17498731798507161</v>
      </c>
      <c r="O3095">
        <v>56724</v>
      </c>
      <c r="P3095">
        <v>45580</v>
      </c>
      <c r="Q3095">
        <v>0</v>
      </c>
      <c r="R3095">
        <v>1412</v>
      </c>
      <c r="S3095" s="5">
        <v>2.4899999999999999E-2</v>
      </c>
      <c r="T3095" t="s">
        <v>5056</v>
      </c>
      <c r="U3095" s="3">
        <v>45351</v>
      </c>
      <c r="V3095" t="str">
        <f t="shared" si="144"/>
        <v>Thursday</v>
      </c>
      <c r="W3095" t="str">
        <f t="shared" si="145"/>
        <v>February</v>
      </c>
      <c r="X3095">
        <v>17</v>
      </c>
      <c r="Y3095" t="str">
        <f t="shared" si="146"/>
        <v>Afternoon</v>
      </c>
      <c r="Z3095" t="s">
        <v>5070</v>
      </c>
    </row>
    <row r="3096" spans="1:26" x14ac:dyDescent="0.3">
      <c r="A3096" t="s">
        <v>3117</v>
      </c>
      <c r="B3096" t="s">
        <v>5023</v>
      </c>
      <c r="C3096" t="s">
        <v>5030</v>
      </c>
      <c r="D3096" t="s">
        <v>5032</v>
      </c>
      <c r="E3096" t="s">
        <v>5036</v>
      </c>
      <c r="F3096" t="s">
        <v>5047</v>
      </c>
      <c r="G3096">
        <v>138.25290000000001</v>
      </c>
      <c r="H3096">
        <v>36.204799999999999</v>
      </c>
      <c r="I3096">
        <v>88522</v>
      </c>
      <c r="J3096">
        <v>1418225</v>
      </c>
      <c r="K3096">
        <v>334232</v>
      </c>
      <c r="L3096">
        <v>82867</v>
      </c>
      <c r="M3096">
        <v>72632</v>
      </c>
      <c r="N3096" s="5">
        <v>6.2417951235602523E-2</v>
      </c>
      <c r="O3096">
        <v>1785386</v>
      </c>
      <c r="P3096">
        <v>1418225</v>
      </c>
      <c r="Q3096">
        <v>0</v>
      </c>
      <c r="R3096">
        <v>27137</v>
      </c>
      <c r="S3096" s="5">
        <v>1.52E-2</v>
      </c>
      <c r="T3096" t="s">
        <v>5061</v>
      </c>
      <c r="U3096" s="3">
        <v>45335</v>
      </c>
      <c r="V3096" t="str">
        <f t="shared" si="144"/>
        <v>Tuesday</v>
      </c>
      <c r="W3096" t="str">
        <f t="shared" si="145"/>
        <v>February</v>
      </c>
      <c r="X3096">
        <v>12</v>
      </c>
      <c r="Y3096" t="str">
        <f t="shared" si="146"/>
        <v>Afternoon</v>
      </c>
      <c r="Z3096" t="s">
        <v>5069</v>
      </c>
    </row>
    <row r="3097" spans="1:26" x14ac:dyDescent="0.3">
      <c r="A3097" t="s">
        <v>3118</v>
      </c>
      <c r="B3097" t="s">
        <v>5027</v>
      </c>
      <c r="C3097" t="s">
        <v>5029</v>
      </c>
      <c r="D3097" t="s">
        <v>5035</v>
      </c>
      <c r="E3097" t="s">
        <v>5040</v>
      </c>
      <c r="F3097" t="s">
        <v>5049</v>
      </c>
      <c r="G3097">
        <v>-106.3468</v>
      </c>
      <c r="H3097">
        <v>56.130400000000002</v>
      </c>
      <c r="I3097">
        <v>43192</v>
      </c>
      <c r="J3097">
        <v>277908</v>
      </c>
      <c r="K3097">
        <v>38482</v>
      </c>
      <c r="L3097">
        <v>15690</v>
      </c>
      <c r="M3097">
        <v>16235</v>
      </c>
      <c r="N3097" s="5">
        <v>0.15541877021188991</v>
      </c>
      <c r="O3097">
        <v>310680</v>
      </c>
      <c r="P3097">
        <v>0</v>
      </c>
      <c r="Q3097">
        <v>1524574</v>
      </c>
      <c r="S3097" s="5"/>
      <c r="T3097" t="s">
        <v>5060</v>
      </c>
      <c r="U3097" s="3">
        <v>45690</v>
      </c>
      <c r="V3097" t="str">
        <f t="shared" si="144"/>
        <v>Sunday</v>
      </c>
      <c r="W3097" t="str">
        <f t="shared" si="145"/>
        <v>February</v>
      </c>
      <c r="X3097">
        <v>15</v>
      </c>
      <c r="Y3097" t="str">
        <f t="shared" si="146"/>
        <v>Afternoon</v>
      </c>
      <c r="Z3097" t="s">
        <v>5070</v>
      </c>
    </row>
    <row r="3098" spans="1:26" x14ac:dyDescent="0.3">
      <c r="A3098" t="s">
        <v>3119</v>
      </c>
      <c r="B3098" t="s">
        <v>5023</v>
      </c>
      <c r="C3098" t="s">
        <v>5029</v>
      </c>
      <c r="D3098" t="s">
        <v>5031</v>
      </c>
      <c r="E3098" t="s">
        <v>5040</v>
      </c>
      <c r="F3098" t="s">
        <v>5045</v>
      </c>
      <c r="G3098">
        <v>-51.9253</v>
      </c>
      <c r="H3098">
        <v>-14.234999999999999</v>
      </c>
      <c r="I3098">
        <v>16623</v>
      </c>
      <c r="J3098">
        <v>167421</v>
      </c>
      <c r="K3098">
        <v>25129</v>
      </c>
      <c r="L3098">
        <v>5322</v>
      </c>
      <c r="M3098">
        <v>8916</v>
      </c>
      <c r="N3098" s="5">
        <v>9.9289279517643186E-2</v>
      </c>
      <c r="O3098">
        <v>212611</v>
      </c>
      <c r="P3098">
        <v>0</v>
      </c>
      <c r="Q3098">
        <v>208177</v>
      </c>
      <c r="R3098">
        <v>2445</v>
      </c>
      <c r="S3098" s="5">
        <v>1.15E-2</v>
      </c>
      <c r="T3098" t="s">
        <v>5051</v>
      </c>
      <c r="U3098" s="3">
        <v>45733</v>
      </c>
      <c r="V3098" t="str">
        <f t="shared" si="144"/>
        <v>Monday</v>
      </c>
      <c r="W3098" t="str">
        <f t="shared" si="145"/>
        <v>March</v>
      </c>
      <c r="X3098">
        <v>8</v>
      </c>
      <c r="Y3098" t="str">
        <f t="shared" si="146"/>
        <v>Morning</v>
      </c>
      <c r="Z3098" t="s">
        <v>5069</v>
      </c>
    </row>
    <row r="3099" spans="1:26" x14ac:dyDescent="0.3">
      <c r="A3099" t="s">
        <v>3120</v>
      </c>
      <c r="B3099" t="s">
        <v>5025</v>
      </c>
      <c r="C3099" t="s">
        <v>5029</v>
      </c>
      <c r="D3099" t="s">
        <v>5031</v>
      </c>
      <c r="E3099" t="s">
        <v>5039</v>
      </c>
      <c r="F3099" t="s">
        <v>5048</v>
      </c>
      <c r="G3099">
        <v>10.451499999999999</v>
      </c>
      <c r="H3099">
        <v>51.165700000000001</v>
      </c>
      <c r="I3099">
        <v>36870</v>
      </c>
      <c r="J3099">
        <v>325944</v>
      </c>
      <c r="K3099">
        <v>49830</v>
      </c>
      <c r="L3099">
        <v>11030</v>
      </c>
      <c r="M3099">
        <v>16337</v>
      </c>
      <c r="N3099" s="5">
        <v>0.11311978516842749</v>
      </c>
      <c r="O3099">
        <v>405899</v>
      </c>
      <c r="P3099">
        <v>0</v>
      </c>
      <c r="Q3099">
        <v>0</v>
      </c>
      <c r="S3099" s="5"/>
      <c r="T3099" t="s">
        <v>5051</v>
      </c>
      <c r="U3099" s="3">
        <v>45701</v>
      </c>
      <c r="V3099" t="str">
        <f t="shared" si="144"/>
        <v>Thursday</v>
      </c>
      <c r="W3099" t="str">
        <f t="shared" si="145"/>
        <v>February</v>
      </c>
      <c r="X3099">
        <v>15</v>
      </c>
      <c r="Y3099" t="str">
        <f t="shared" si="146"/>
        <v>Afternoon</v>
      </c>
      <c r="Z3099" t="s">
        <v>5070</v>
      </c>
    </row>
    <row r="3100" spans="1:26" x14ac:dyDescent="0.3">
      <c r="A3100" t="s">
        <v>3121</v>
      </c>
      <c r="B3100" t="s">
        <v>5023</v>
      </c>
      <c r="C3100" t="s">
        <v>5029</v>
      </c>
      <c r="D3100" t="s">
        <v>5034</v>
      </c>
      <c r="E3100" t="s">
        <v>5036</v>
      </c>
      <c r="F3100" t="s">
        <v>5045</v>
      </c>
      <c r="G3100">
        <v>-51.9253</v>
      </c>
      <c r="H3100">
        <v>-14.234999999999999</v>
      </c>
      <c r="I3100">
        <v>58838</v>
      </c>
      <c r="J3100">
        <v>326706</v>
      </c>
      <c r="K3100">
        <v>69226</v>
      </c>
      <c r="L3100">
        <v>20103</v>
      </c>
      <c r="M3100">
        <v>12113</v>
      </c>
      <c r="N3100" s="5">
        <v>0.18009509907078311</v>
      </c>
      <c r="O3100">
        <v>418322</v>
      </c>
      <c r="P3100">
        <v>310592</v>
      </c>
      <c r="Q3100">
        <v>0</v>
      </c>
      <c r="R3100">
        <v>4225</v>
      </c>
      <c r="S3100" s="5">
        <v>1.01E-2</v>
      </c>
      <c r="T3100" t="s">
        <v>5056</v>
      </c>
      <c r="U3100" s="3">
        <v>45602</v>
      </c>
      <c r="V3100" t="str">
        <f t="shared" si="144"/>
        <v>Wednesday</v>
      </c>
      <c r="W3100" t="str">
        <f t="shared" si="145"/>
        <v>November</v>
      </c>
      <c r="X3100">
        <v>12</v>
      </c>
      <c r="Y3100" t="str">
        <f t="shared" si="146"/>
        <v>Afternoon</v>
      </c>
      <c r="Z3100" t="s">
        <v>5070</v>
      </c>
    </row>
    <row r="3101" spans="1:26" x14ac:dyDescent="0.3">
      <c r="A3101" t="s">
        <v>3122</v>
      </c>
      <c r="B3101" t="s">
        <v>5023</v>
      </c>
      <c r="C3101" t="s">
        <v>5029</v>
      </c>
      <c r="D3101" t="s">
        <v>5034</v>
      </c>
      <c r="E3101" t="s">
        <v>5036</v>
      </c>
      <c r="F3101" t="s">
        <v>5048</v>
      </c>
      <c r="G3101">
        <v>10.451499999999999</v>
      </c>
      <c r="H3101">
        <v>51.165700000000001</v>
      </c>
      <c r="I3101">
        <v>591996</v>
      </c>
      <c r="J3101">
        <v>2403487</v>
      </c>
      <c r="K3101">
        <v>475037</v>
      </c>
      <c r="L3101">
        <v>119976</v>
      </c>
      <c r="M3101">
        <v>56094</v>
      </c>
      <c r="N3101" s="5">
        <v>0.24630718512097749</v>
      </c>
      <c r="O3101">
        <v>2783576</v>
      </c>
      <c r="P3101">
        <v>2403487</v>
      </c>
      <c r="Q3101">
        <v>0</v>
      </c>
      <c r="R3101">
        <v>68754</v>
      </c>
      <c r="S3101" s="5">
        <v>2.47E-2</v>
      </c>
      <c r="T3101" t="s">
        <v>5057</v>
      </c>
      <c r="U3101" s="3">
        <v>45747</v>
      </c>
      <c r="V3101" t="str">
        <f t="shared" si="144"/>
        <v>Monday</v>
      </c>
      <c r="W3101" t="str">
        <f t="shared" si="145"/>
        <v>March</v>
      </c>
      <c r="X3101">
        <v>16</v>
      </c>
      <c r="Y3101" t="str">
        <f t="shared" si="146"/>
        <v>Afternoon</v>
      </c>
      <c r="Z3101" t="s">
        <v>5071</v>
      </c>
    </row>
    <row r="3102" spans="1:26" x14ac:dyDescent="0.3">
      <c r="A3102" t="s">
        <v>3123</v>
      </c>
      <c r="B3102" t="s">
        <v>5025</v>
      </c>
      <c r="C3102" t="s">
        <v>5029</v>
      </c>
      <c r="D3102" t="s">
        <v>5034</v>
      </c>
      <c r="E3102" t="s">
        <v>5039</v>
      </c>
      <c r="F3102" t="s">
        <v>5049</v>
      </c>
      <c r="G3102">
        <v>-106.3468</v>
      </c>
      <c r="H3102">
        <v>56.130400000000002</v>
      </c>
      <c r="I3102">
        <v>12017</v>
      </c>
      <c r="J3102">
        <v>76327</v>
      </c>
      <c r="K3102">
        <v>10165</v>
      </c>
      <c r="L3102">
        <v>4302</v>
      </c>
      <c r="M3102">
        <v>2045</v>
      </c>
      <c r="N3102" s="5">
        <v>0.15745377387610679</v>
      </c>
      <c r="O3102">
        <v>96178</v>
      </c>
      <c r="P3102">
        <v>0</v>
      </c>
      <c r="Q3102">
        <v>0</v>
      </c>
      <c r="S3102" s="5"/>
      <c r="T3102" t="s">
        <v>5056</v>
      </c>
      <c r="U3102" s="3">
        <v>45298</v>
      </c>
      <c r="V3102" t="str">
        <f t="shared" si="144"/>
        <v>Sunday</v>
      </c>
      <c r="W3102" t="str">
        <f t="shared" si="145"/>
        <v>January</v>
      </c>
      <c r="X3102">
        <v>16</v>
      </c>
      <c r="Y3102" t="str">
        <f t="shared" si="146"/>
        <v>Afternoon</v>
      </c>
      <c r="Z3102" t="s">
        <v>5070</v>
      </c>
    </row>
    <row r="3103" spans="1:26" x14ac:dyDescent="0.3">
      <c r="A3103" t="s">
        <v>3124</v>
      </c>
      <c r="B3103" t="s">
        <v>5023</v>
      </c>
      <c r="C3103" t="s">
        <v>5029</v>
      </c>
      <c r="D3103" t="s">
        <v>5035</v>
      </c>
      <c r="E3103" t="s">
        <v>5040</v>
      </c>
      <c r="F3103" t="s">
        <v>5046</v>
      </c>
      <c r="G3103">
        <v>133.77510000000001</v>
      </c>
      <c r="H3103">
        <v>-25.2744</v>
      </c>
      <c r="I3103">
        <v>37375</v>
      </c>
      <c r="J3103">
        <v>283847</v>
      </c>
      <c r="K3103">
        <v>49007</v>
      </c>
      <c r="L3103">
        <v>16659</v>
      </c>
      <c r="M3103">
        <v>7350</v>
      </c>
      <c r="N3103" s="5">
        <v>0.1316743644498421</v>
      </c>
      <c r="O3103">
        <v>330657</v>
      </c>
      <c r="P3103">
        <v>0</v>
      </c>
      <c r="Q3103">
        <v>152522</v>
      </c>
      <c r="R3103">
        <v>7373</v>
      </c>
      <c r="S3103" s="5">
        <v>2.23E-2</v>
      </c>
      <c r="T3103" t="s">
        <v>5058</v>
      </c>
      <c r="U3103" s="3">
        <v>45607</v>
      </c>
      <c r="V3103" t="str">
        <f t="shared" si="144"/>
        <v>Monday</v>
      </c>
      <c r="W3103" t="str">
        <f t="shared" si="145"/>
        <v>November</v>
      </c>
      <c r="X3103">
        <v>12</v>
      </c>
      <c r="Y3103" t="str">
        <f t="shared" si="146"/>
        <v>Afternoon</v>
      </c>
      <c r="Z3103" t="s">
        <v>5070</v>
      </c>
    </row>
    <row r="3104" spans="1:26" x14ac:dyDescent="0.3">
      <c r="A3104" t="s">
        <v>3125</v>
      </c>
      <c r="B3104" t="s">
        <v>5027</v>
      </c>
      <c r="C3104" t="s">
        <v>5029</v>
      </c>
      <c r="D3104" t="s">
        <v>5032</v>
      </c>
      <c r="E3104" t="s">
        <v>5036</v>
      </c>
      <c r="F3104" t="s">
        <v>5049</v>
      </c>
      <c r="G3104">
        <v>-106.3468</v>
      </c>
      <c r="H3104">
        <v>56.130400000000002</v>
      </c>
      <c r="I3104">
        <v>204128</v>
      </c>
      <c r="J3104">
        <v>2440852</v>
      </c>
      <c r="K3104">
        <v>325723</v>
      </c>
      <c r="L3104">
        <v>148425</v>
      </c>
      <c r="M3104">
        <v>72586</v>
      </c>
      <c r="N3104" s="5">
        <v>8.3630188298446984E-2</v>
      </c>
      <c r="O3104">
        <v>3167370</v>
      </c>
      <c r="P3104">
        <v>2440852</v>
      </c>
      <c r="Q3104">
        <v>0</v>
      </c>
      <c r="S3104" s="5"/>
      <c r="T3104" t="s">
        <v>5061</v>
      </c>
      <c r="U3104" s="3">
        <v>45440</v>
      </c>
      <c r="V3104" t="str">
        <f t="shared" si="144"/>
        <v>Tuesday</v>
      </c>
      <c r="W3104" t="str">
        <f t="shared" si="145"/>
        <v>May</v>
      </c>
      <c r="X3104">
        <v>15</v>
      </c>
      <c r="Y3104" t="str">
        <f t="shared" si="146"/>
        <v>Afternoon</v>
      </c>
      <c r="Z3104" t="s">
        <v>5069</v>
      </c>
    </row>
    <row r="3105" spans="1:26" x14ac:dyDescent="0.3">
      <c r="A3105" t="s">
        <v>3126</v>
      </c>
      <c r="B3105" t="s">
        <v>5023</v>
      </c>
      <c r="C3105" t="s">
        <v>5029</v>
      </c>
      <c r="D3105" t="s">
        <v>5034</v>
      </c>
      <c r="E3105" t="s">
        <v>5036</v>
      </c>
      <c r="F3105" t="s">
        <v>5045</v>
      </c>
      <c r="G3105">
        <v>-51.9253</v>
      </c>
      <c r="H3105">
        <v>-14.234999999999999</v>
      </c>
      <c r="I3105">
        <v>57985</v>
      </c>
      <c r="J3105">
        <v>317059</v>
      </c>
      <c r="K3105">
        <v>76987</v>
      </c>
      <c r="L3105">
        <v>18441</v>
      </c>
      <c r="M3105">
        <v>15204</v>
      </c>
      <c r="N3105" s="5">
        <v>0.1828849181098374</v>
      </c>
      <c r="O3105">
        <v>399585</v>
      </c>
      <c r="P3105">
        <v>306822</v>
      </c>
      <c r="Q3105">
        <v>0</v>
      </c>
      <c r="R3105">
        <v>9430</v>
      </c>
      <c r="S3105" s="5">
        <v>2.3599999999999999E-2</v>
      </c>
      <c r="T3105" t="s">
        <v>5056</v>
      </c>
      <c r="U3105" s="3">
        <v>45500</v>
      </c>
      <c r="V3105" t="str">
        <f t="shared" si="144"/>
        <v>Saturday</v>
      </c>
      <c r="W3105" t="str">
        <f t="shared" si="145"/>
        <v>July</v>
      </c>
      <c r="X3105">
        <v>17</v>
      </c>
      <c r="Y3105" t="str">
        <f t="shared" si="146"/>
        <v>Afternoon</v>
      </c>
      <c r="Z3105" t="s">
        <v>5070</v>
      </c>
    </row>
    <row r="3106" spans="1:26" x14ac:dyDescent="0.3">
      <c r="A3106" t="s">
        <v>3127</v>
      </c>
      <c r="B3106" t="s">
        <v>5023</v>
      </c>
      <c r="C3106" t="s">
        <v>5029</v>
      </c>
      <c r="D3106" t="s">
        <v>5032</v>
      </c>
      <c r="E3106" t="s">
        <v>5036</v>
      </c>
      <c r="F3106" t="s">
        <v>5047</v>
      </c>
      <c r="G3106">
        <v>138.25290000000001</v>
      </c>
      <c r="H3106">
        <v>36.204799999999999</v>
      </c>
      <c r="I3106">
        <v>45861</v>
      </c>
      <c r="J3106">
        <v>693026</v>
      </c>
      <c r="K3106">
        <v>168948</v>
      </c>
      <c r="L3106">
        <v>41458</v>
      </c>
      <c r="M3106">
        <v>31499</v>
      </c>
      <c r="N3106" s="5">
        <v>6.6175494146019254E-2</v>
      </c>
      <c r="O3106">
        <v>880041</v>
      </c>
      <c r="P3106">
        <v>671822</v>
      </c>
      <c r="Q3106">
        <v>0</v>
      </c>
      <c r="R3106">
        <v>13200</v>
      </c>
      <c r="S3106" s="5">
        <v>1.4999999999999999E-2</v>
      </c>
      <c r="T3106" t="s">
        <v>5059</v>
      </c>
      <c r="U3106" s="3">
        <v>45328</v>
      </c>
      <c r="V3106" t="str">
        <f t="shared" si="144"/>
        <v>Tuesday</v>
      </c>
      <c r="W3106" t="str">
        <f t="shared" si="145"/>
        <v>February</v>
      </c>
      <c r="X3106">
        <v>10</v>
      </c>
      <c r="Y3106" t="str">
        <f t="shared" si="146"/>
        <v>Morning</v>
      </c>
      <c r="Z3106" t="s">
        <v>5069</v>
      </c>
    </row>
    <row r="3107" spans="1:26" x14ac:dyDescent="0.3">
      <c r="A3107" t="s">
        <v>3128</v>
      </c>
      <c r="B3107" t="s">
        <v>5024</v>
      </c>
      <c r="C3107" t="s">
        <v>5029</v>
      </c>
      <c r="D3107" t="s">
        <v>5031</v>
      </c>
      <c r="E3107" t="s">
        <v>5040</v>
      </c>
      <c r="F3107" t="s">
        <v>5043</v>
      </c>
      <c r="G3107">
        <v>-3.4359999999999999</v>
      </c>
      <c r="H3107">
        <v>55.378100000000003</v>
      </c>
      <c r="I3107">
        <v>47767</v>
      </c>
      <c r="J3107">
        <v>356737</v>
      </c>
      <c r="K3107">
        <v>71519</v>
      </c>
      <c r="L3107">
        <v>23775</v>
      </c>
      <c r="M3107">
        <v>10476</v>
      </c>
      <c r="N3107" s="5">
        <v>0.13390100072607761</v>
      </c>
      <c r="O3107">
        <v>418899</v>
      </c>
      <c r="P3107">
        <v>0</v>
      </c>
      <c r="Q3107">
        <v>158920</v>
      </c>
      <c r="S3107" s="5"/>
      <c r="T3107" t="s">
        <v>5051</v>
      </c>
      <c r="U3107" s="3">
        <v>45606</v>
      </c>
      <c r="V3107" t="str">
        <f t="shared" si="144"/>
        <v>Sunday</v>
      </c>
      <c r="W3107" t="str">
        <f t="shared" si="145"/>
        <v>November</v>
      </c>
      <c r="X3107">
        <v>17</v>
      </c>
      <c r="Y3107" t="str">
        <f t="shared" si="146"/>
        <v>Afternoon</v>
      </c>
      <c r="Z3107" t="s">
        <v>5070</v>
      </c>
    </row>
    <row r="3108" spans="1:26" x14ac:dyDescent="0.3">
      <c r="A3108" t="s">
        <v>3129</v>
      </c>
      <c r="B3108" t="s">
        <v>5023</v>
      </c>
      <c r="C3108" t="s">
        <v>5029</v>
      </c>
      <c r="D3108" t="s">
        <v>5031</v>
      </c>
      <c r="E3108" t="s">
        <v>5036</v>
      </c>
      <c r="F3108" t="s">
        <v>5045</v>
      </c>
      <c r="G3108">
        <v>-51.9253</v>
      </c>
      <c r="H3108">
        <v>-14.234999999999999</v>
      </c>
      <c r="I3108">
        <v>100</v>
      </c>
      <c r="J3108">
        <v>1000</v>
      </c>
      <c r="K3108">
        <v>249</v>
      </c>
      <c r="L3108">
        <v>60</v>
      </c>
      <c r="M3108">
        <v>51</v>
      </c>
      <c r="N3108" s="5">
        <v>0.10033955091506851</v>
      </c>
      <c r="O3108">
        <v>1166</v>
      </c>
      <c r="P3108">
        <v>1000</v>
      </c>
      <c r="Q3108">
        <v>0</v>
      </c>
      <c r="R3108">
        <v>28</v>
      </c>
      <c r="S3108" s="5">
        <v>2.4400000000000002E-2</v>
      </c>
      <c r="T3108" t="s">
        <v>5052</v>
      </c>
      <c r="U3108" s="3">
        <v>45352</v>
      </c>
      <c r="V3108" t="str">
        <f t="shared" si="144"/>
        <v>Friday</v>
      </c>
      <c r="W3108" t="str">
        <f t="shared" si="145"/>
        <v>March</v>
      </c>
      <c r="X3108">
        <v>11</v>
      </c>
      <c r="Y3108" t="str">
        <f t="shared" si="146"/>
        <v>Morning</v>
      </c>
      <c r="Z3108" t="s">
        <v>5070</v>
      </c>
    </row>
    <row r="3109" spans="1:26" x14ac:dyDescent="0.3">
      <c r="A3109" t="s">
        <v>3130</v>
      </c>
      <c r="B3109" t="s">
        <v>5025</v>
      </c>
      <c r="C3109" t="s">
        <v>5029</v>
      </c>
      <c r="D3109" t="s">
        <v>5031</v>
      </c>
      <c r="E3109" t="s">
        <v>5039</v>
      </c>
      <c r="F3109" t="s">
        <v>5044</v>
      </c>
      <c r="G3109">
        <v>78.962900000000005</v>
      </c>
      <c r="H3109">
        <v>20.593699999999998</v>
      </c>
      <c r="I3109">
        <v>72095</v>
      </c>
      <c r="J3109">
        <v>580285</v>
      </c>
      <c r="K3109">
        <v>130408</v>
      </c>
      <c r="L3109">
        <v>35254</v>
      </c>
      <c r="M3109">
        <v>27783</v>
      </c>
      <c r="N3109" s="5">
        <v>0.12424082849298509</v>
      </c>
      <c r="O3109">
        <v>672484</v>
      </c>
      <c r="P3109">
        <v>0</v>
      </c>
      <c r="Q3109">
        <v>0</v>
      </c>
      <c r="S3109" s="5"/>
      <c r="T3109" t="s">
        <v>5051</v>
      </c>
      <c r="U3109" s="3">
        <v>45480</v>
      </c>
      <c r="V3109" t="str">
        <f t="shared" si="144"/>
        <v>Sunday</v>
      </c>
      <c r="W3109" t="str">
        <f t="shared" si="145"/>
        <v>July</v>
      </c>
      <c r="X3109">
        <v>11</v>
      </c>
      <c r="Y3109" t="str">
        <f t="shared" si="146"/>
        <v>Morning</v>
      </c>
      <c r="Z3109" t="s">
        <v>5070</v>
      </c>
    </row>
    <row r="3110" spans="1:26" x14ac:dyDescent="0.3">
      <c r="A3110" t="s">
        <v>3131</v>
      </c>
      <c r="B3110" t="s">
        <v>5023</v>
      </c>
      <c r="C3110" t="s">
        <v>5029</v>
      </c>
      <c r="D3110" t="s">
        <v>5034</v>
      </c>
      <c r="E3110" t="s">
        <v>5036</v>
      </c>
      <c r="F3110" t="s">
        <v>5049</v>
      </c>
      <c r="G3110">
        <v>-106.3468</v>
      </c>
      <c r="H3110">
        <v>56.130400000000002</v>
      </c>
      <c r="I3110">
        <v>95892</v>
      </c>
      <c r="J3110">
        <v>460585</v>
      </c>
      <c r="K3110">
        <v>86757</v>
      </c>
      <c r="L3110">
        <v>34893</v>
      </c>
      <c r="M3110">
        <v>25760</v>
      </c>
      <c r="N3110" s="5">
        <v>0.20819789994143889</v>
      </c>
      <c r="O3110">
        <v>596087</v>
      </c>
      <c r="P3110">
        <v>448782</v>
      </c>
      <c r="Q3110">
        <v>0</v>
      </c>
      <c r="R3110">
        <v>6199</v>
      </c>
      <c r="S3110" s="5">
        <v>1.04E-2</v>
      </c>
      <c r="T3110" t="s">
        <v>5056</v>
      </c>
      <c r="U3110" s="3">
        <v>45373</v>
      </c>
      <c r="V3110" t="str">
        <f t="shared" si="144"/>
        <v>Friday</v>
      </c>
      <c r="W3110" t="str">
        <f t="shared" si="145"/>
        <v>March</v>
      </c>
      <c r="X3110">
        <v>9</v>
      </c>
      <c r="Y3110" t="str">
        <f t="shared" si="146"/>
        <v>Morning</v>
      </c>
      <c r="Z3110" t="s">
        <v>5071</v>
      </c>
    </row>
    <row r="3111" spans="1:26" x14ac:dyDescent="0.3">
      <c r="A3111" t="s">
        <v>3132</v>
      </c>
      <c r="B3111" t="s">
        <v>5025</v>
      </c>
      <c r="C3111" t="s">
        <v>5029</v>
      </c>
      <c r="D3111" t="s">
        <v>5034</v>
      </c>
      <c r="E3111" t="s">
        <v>5036</v>
      </c>
      <c r="F3111" t="s">
        <v>5045</v>
      </c>
      <c r="G3111">
        <v>-51.9253</v>
      </c>
      <c r="H3111">
        <v>-14.234999999999999</v>
      </c>
      <c r="I3111">
        <v>438873</v>
      </c>
      <c r="J3111">
        <v>2573118</v>
      </c>
      <c r="K3111">
        <v>514917</v>
      </c>
      <c r="L3111">
        <v>202236</v>
      </c>
      <c r="M3111">
        <v>137144</v>
      </c>
      <c r="N3111" s="5">
        <v>0.17056101628117651</v>
      </c>
      <c r="O3111">
        <v>2969806</v>
      </c>
      <c r="P3111">
        <v>2573118</v>
      </c>
      <c r="Q3111">
        <v>0</v>
      </c>
      <c r="S3111" s="5"/>
      <c r="T3111" t="s">
        <v>5057</v>
      </c>
      <c r="U3111" s="3">
        <v>45324</v>
      </c>
      <c r="V3111" t="str">
        <f t="shared" si="144"/>
        <v>Friday</v>
      </c>
      <c r="W3111" t="str">
        <f t="shared" si="145"/>
        <v>February</v>
      </c>
      <c r="X3111">
        <v>16</v>
      </c>
      <c r="Y3111" t="str">
        <f t="shared" si="146"/>
        <v>Afternoon</v>
      </c>
      <c r="Z3111" t="s">
        <v>5070</v>
      </c>
    </row>
    <row r="3112" spans="1:26" x14ac:dyDescent="0.3">
      <c r="A3112" t="s">
        <v>3133</v>
      </c>
      <c r="B3112" t="s">
        <v>5025</v>
      </c>
      <c r="C3112" t="s">
        <v>5029</v>
      </c>
      <c r="D3112" t="s">
        <v>5031</v>
      </c>
      <c r="E3112" t="s">
        <v>5039</v>
      </c>
      <c r="F3112" t="s">
        <v>5048</v>
      </c>
      <c r="G3112">
        <v>10.451499999999999</v>
      </c>
      <c r="H3112">
        <v>51.165700000000001</v>
      </c>
      <c r="I3112">
        <v>15907</v>
      </c>
      <c r="J3112">
        <v>198783</v>
      </c>
      <c r="K3112">
        <v>20003</v>
      </c>
      <c r="L3112">
        <v>7832</v>
      </c>
      <c r="M3112">
        <v>4007</v>
      </c>
      <c r="N3112" s="5">
        <v>8.0024793388743909E-2</v>
      </c>
      <c r="O3112">
        <v>247279</v>
      </c>
      <c r="P3112">
        <v>0</v>
      </c>
      <c r="Q3112">
        <v>0</v>
      </c>
      <c r="S3112" s="5"/>
      <c r="T3112" t="s">
        <v>5051</v>
      </c>
      <c r="U3112" s="3">
        <v>45688</v>
      </c>
      <c r="V3112" t="str">
        <f t="shared" si="144"/>
        <v>Friday</v>
      </c>
      <c r="W3112" t="str">
        <f t="shared" si="145"/>
        <v>January</v>
      </c>
      <c r="X3112">
        <v>15</v>
      </c>
      <c r="Y3112" t="str">
        <f t="shared" si="146"/>
        <v>Afternoon</v>
      </c>
      <c r="Z3112" t="s">
        <v>5069</v>
      </c>
    </row>
    <row r="3113" spans="1:26" x14ac:dyDescent="0.3">
      <c r="A3113" t="s">
        <v>3134</v>
      </c>
      <c r="B3113" t="s">
        <v>5023</v>
      </c>
      <c r="C3113" t="s">
        <v>5029</v>
      </c>
      <c r="D3113" t="s">
        <v>5034</v>
      </c>
      <c r="E3113" t="s">
        <v>5036</v>
      </c>
      <c r="F3113" t="s">
        <v>5047</v>
      </c>
      <c r="G3113">
        <v>138.25290000000001</v>
      </c>
      <c r="H3113">
        <v>36.204799999999999</v>
      </c>
      <c r="I3113">
        <v>45879</v>
      </c>
      <c r="J3113">
        <v>208224</v>
      </c>
      <c r="K3113">
        <v>34113</v>
      </c>
      <c r="L3113">
        <v>9500</v>
      </c>
      <c r="M3113">
        <v>10508</v>
      </c>
      <c r="N3113" s="5">
        <v>0.2203384947402946</v>
      </c>
      <c r="O3113">
        <v>263715</v>
      </c>
      <c r="P3113">
        <v>181245</v>
      </c>
      <c r="Q3113">
        <v>0</v>
      </c>
      <c r="R3113">
        <v>5300</v>
      </c>
      <c r="S3113" s="5">
        <v>2.01E-2</v>
      </c>
      <c r="T3113" t="s">
        <v>5056</v>
      </c>
      <c r="U3113" s="3">
        <v>45525</v>
      </c>
      <c r="V3113" t="str">
        <f t="shared" si="144"/>
        <v>Wednesday</v>
      </c>
      <c r="W3113" t="str">
        <f t="shared" si="145"/>
        <v>August</v>
      </c>
      <c r="X3113">
        <v>11</v>
      </c>
      <c r="Y3113" t="str">
        <f t="shared" si="146"/>
        <v>Morning</v>
      </c>
      <c r="Z3113" t="s">
        <v>5071</v>
      </c>
    </row>
    <row r="3114" spans="1:26" x14ac:dyDescent="0.3">
      <c r="A3114" t="s">
        <v>3135</v>
      </c>
      <c r="B3114" t="s">
        <v>5025</v>
      </c>
      <c r="C3114" t="s">
        <v>5029</v>
      </c>
      <c r="D3114" t="s">
        <v>5031</v>
      </c>
      <c r="E3114" t="s">
        <v>5039</v>
      </c>
      <c r="F3114" t="s">
        <v>5047</v>
      </c>
      <c r="G3114">
        <v>138.25290000000001</v>
      </c>
      <c r="H3114">
        <v>36.204799999999999</v>
      </c>
      <c r="I3114">
        <v>28057</v>
      </c>
      <c r="J3114">
        <v>255091</v>
      </c>
      <c r="K3114">
        <v>43168</v>
      </c>
      <c r="L3114">
        <v>11546</v>
      </c>
      <c r="M3114">
        <v>7370</v>
      </c>
      <c r="N3114" s="5">
        <v>0.1099897268523953</v>
      </c>
      <c r="O3114">
        <v>291463</v>
      </c>
      <c r="P3114">
        <v>0</v>
      </c>
      <c r="Q3114">
        <v>0</v>
      </c>
      <c r="S3114" s="5"/>
      <c r="T3114" t="s">
        <v>5051</v>
      </c>
      <c r="U3114" s="3">
        <v>45554</v>
      </c>
      <c r="V3114" t="str">
        <f t="shared" si="144"/>
        <v>Thursday</v>
      </c>
      <c r="W3114" t="str">
        <f t="shared" si="145"/>
        <v>September</v>
      </c>
      <c r="X3114">
        <v>12</v>
      </c>
      <c r="Y3114" t="str">
        <f t="shared" si="146"/>
        <v>Afternoon</v>
      </c>
      <c r="Z3114" t="s">
        <v>5070</v>
      </c>
    </row>
    <row r="3115" spans="1:26" x14ac:dyDescent="0.3">
      <c r="A3115" t="s">
        <v>3136</v>
      </c>
      <c r="B3115" t="s">
        <v>5023</v>
      </c>
      <c r="C3115" t="s">
        <v>5030</v>
      </c>
      <c r="D3115" t="s">
        <v>5034</v>
      </c>
      <c r="E3115" t="s">
        <v>5036</v>
      </c>
      <c r="F3115" t="s">
        <v>5045</v>
      </c>
      <c r="G3115">
        <v>-51.9253</v>
      </c>
      <c r="H3115">
        <v>-14.234999999999999</v>
      </c>
      <c r="I3115">
        <v>82165</v>
      </c>
      <c r="J3115">
        <v>534080</v>
      </c>
      <c r="K3115">
        <v>132861</v>
      </c>
      <c r="L3115">
        <v>16045</v>
      </c>
      <c r="M3115">
        <v>14894</v>
      </c>
      <c r="N3115" s="5">
        <v>0.1538456763321715</v>
      </c>
      <c r="O3115">
        <v>607611</v>
      </c>
      <c r="P3115">
        <v>521656</v>
      </c>
      <c r="Q3115">
        <v>0</v>
      </c>
      <c r="R3115">
        <v>10815</v>
      </c>
      <c r="S3115" s="5">
        <v>1.78E-2</v>
      </c>
      <c r="T3115" t="s">
        <v>5056</v>
      </c>
      <c r="U3115" s="3">
        <v>45580</v>
      </c>
      <c r="V3115" t="str">
        <f t="shared" si="144"/>
        <v>Tuesday</v>
      </c>
      <c r="W3115" t="str">
        <f t="shared" si="145"/>
        <v>October</v>
      </c>
      <c r="X3115">
        <v>12</v>
      </c>
      <c r="Y3115" t="str">
        <f t="shared" si="146"/>
        <v>Afternoon</v>
      </c>
      <c r="Z3115" t="s">
        <v>5070</v>
      </c>
    </row>
    <row r="3116" spans="1:26" x14ac:dyDescent="0.3">
      <c r="A3116" t="s">
        <v>3137</v>
      </c>
      <c r="B3116" t="s">
        <v>5027</v>
      </c>
      <c r="C3116" t="s">
        <v>5029</v>
      </c>
      <c r="D3116" t="s">
        <v>5034</v>
      </c>
      <c r="E3116" t="s">
        <v>5036</v>
      </c>
      <c r="F3116" t="s">
        <v>5050</v>
      </c>
      <c r="G3116">
        <v>-95.712900000000005</v>
      </c>
      <c r="H3116">
        <v>37.090200000000003</v>
      </c>
      <c r="I3116">
        <v>322071</v>
      </c>
      <c r="J3116">
        <v>1323312</v>
      </c>
      <c r="K3116">
        <v>223096</v>
      </c>
      <c r="L3116">
        <v>49533</v>
      </c>
      <c r="M3116">
        <v>47903</v>
      </c>
      <c r="N3116" s="5">
        <v>0.24338288775971731</v>
      </c>
      <c r="O3116">
        <v>1482956</v>
      </c>
      <c r="P3116">
        <v>1323312</v>
      </c>
      <c r="Q3116">
        <v>0</v>
      </c>
      <c r="S3116" s="5"/>
      <c r="T3116" t="s">
        <v>5057</v>
      </c>
      <c r="U3116" s="3">
        <v>45715</v>
      </c>
      <c r="V3116" t="str">
        <f t="shared" si="144"/>
        <v>Thursday</v>
      </c>
      <c r="W3116" t="str">
        <f t="shared" si="145"/>
        <v>February</v>
      </c>
      <c r="X3116">
        <v>11</v>
      </c>
      <c r="Y3116" t="str">
        <f t="shared" si="146"/>
        <v>Morning</v>
      </c>
      <c r="Z3116" t="s">
        <v>5071</v>
      </c>
    </row>
    <row r="3117" spans="1:26" x14ac:dyDescent="0.3">
      <c r="A3117" t="s">
        <v>3138</v>
      </c>
      <c r="B3117" t="s">
        <v>5027</v>
      </c>
      <c r="C3117" t="s">
        <v>5029</v>
      </c>
      <c r="D3117" t="s">
        <v>5034</v>
      </c>
      <c r="E3117" t="s">
        <v>5036</v>
      </c>
      <c r="F3117" t="s">
        <v>5043</v>
      </c>
      <c r="G3117">
        <v>-3.4359999999999999</v>
      </c>
      <c r="H3117">
        <v>55.378100000000003</v>
      </c>
      <c r="I3117">
        <v>76880</v>
      </c>
      <c r="J3117">
        <v>382797</v>
      </c>
      <c r="K3117">
        <v>68886</v>
      </c>
      <c r="L3117">
        <v>13358</v>
      </c>
      <c r="M3117">
        <v>19760</v>
      </c>
      <c r="N3117" s="5">
        <v>0.2008398211878645</v>
      </c>
      <c r="O3117">
        <v>464455</v>
      </c>
      <c r="P3117">
        <v>358691</v>
      </c>
      <c r="Q3117">
        <v>0</v>
      </c>
      <c r="S3117" s="5"/>
      <c r="T3117" t="s">
        <v>5057</v>
      </c>
      <c r="U3117" s="3">
        <v>45747</v>
      </c>
      <c r="V3117" t="str">
        <f t="shared" si="144"/>
        <v>Monday</v>
      </c>
      <c r="W3117" t="str">
        <f t="shared" si="145"/>
        <v>March</v>
      </c>
      <c r="X3117">
        <v>10</v>
      </c>
      <c r="Y3117" t="str">
        <f t="shared" si="146"/>
        <v>Morning</v>
      </c>
      <c r="Z3117" t="s">
        <v>5071</v>
      </c>
    </row>
    <row r="3118" spans="1:26" x14ac:dyDescent="0.3">
      <c r="A3118" t="s">
        <v>3139</v>
      </c>
      <c r="B3118" t="s">
        <v>5023</v>
      </c>
      <c r="C3118" t="s">
        <v>5029</v>
      </c>
      <c r="D3118" t="s">
        <v>5032</v>
      </c>
      <c r="E3118" t="s">
        <v>5036</v>
      </c>
      <c r="F3118" t="s">
        <v>5048</v>
      </c>
      <c r="G3118">
        <v>10.451499999999999</v>
      </c>
      <c r="H3118">
        <v>51.165700000000001</v>
      </c>
      <c r="I3118">
        <v>26022</v>
      </c>
      <c r="J3118">
        <v>382281</v>
      </c>
      <c r="K3118">
        <v>60103</v>
      </c>
      <c r="L3118">
        <v>13345</v>
      </c>
      <c r="M3118">
        <v>15656</v>
      </c>
      <c r="N3118" s="5">
        <v>6.807047343794434E-2</v>
      </c>
      <c r="O3118">
        <v>459845</v>
      </c>
      <c r="P3118">
        <v>365986</v>
      </c>
      <c r="Q3118">
        <v>0</v>
      </c>
      <c r="R3118">
        <v>6253</v>
      </c>
      <c r="S3118" s="5">
        <v>1.3599999999999999E-2</v>
      </c>
      <c r="T3118" t="s">
        <v>5059</v>
      </c>
      <c r="U3118" s="3">
        <v>45405</v>
      </c>
      <c r="V3118" t="str">
        <f t="shared" si="144"/>
        <v>Tuesday</v>
      </c>
      <c r="W3118" t="str">
        <f t="shared" si="145"/>
        <v>April</v>
      </c>
      <c r="X3118">
        <v>19</v>
      </c>
      <c r="Y3118" t="str">
        <f t="shared" si="146"/>
        <v>Evening</v>
      </c>
      <c r="Z3118" t="s">
        <v>5069</v>
      </c>
    </row>
    <row r="3119" spans="1:26" x14ac:dyDescent="0.3">
      <c r="A3119" t="s">
        <v>3140</v>
      </c>
      <c r="B3119" t="s">
        <v>5024</v>
      </c>
      <c r="C3119" t="s">
        <v>5029</v>
      </c>
      <c r="D3119" t="s">
        <v>5032</v>
      </c>
      <c r="E3119" t="s">
        <v>5036</v>
      </c>
      <c r="F3119" t="s">
        <v>5047</v>
      </c>
      <c r="G3119">
        <v>138.25290000000001</v>
      </c>
      <c r="H3119">
        <v>36.204799999999999</v>
      </c>
      <c r="I3119">
        <v>243355</v>
      </c>
      <c r="J3119">
        <v>3213370</v>
      </c>
      <c r="K3119">
        <v>546964</v>
      </c>
      <c r="L3119">
        <v>215379</v>
      </c>
      <c r="M3119">
        <v>171273</v>
      </c>
      <c r="N3119" s="5">
        <v>7.5732220539776907E-2</v>
      </c>
      <c r="O3119">
        <v>4017220</v>
      </c>
      <c r="P3119">
        <v>3213370</v>
      </c>
      <c r="Q3119">
        <v>0</v>
      </c>
      <c r="S3119" s="5"/>
      <c r="T3119" t="s">
        <v>5061</v>
      </c>
      <c r="U3119" s="3">
        <v>45642</v>
      </c>
      <c r="V3119" t="str">
        <f t="shared" si="144"/>
        <v>Monday</v>
      </c>
      <c r="W3119" t="str">
        <f t="shared" si="145"/>
        <v>December</v>
      </c>
      <c r="X3119">
        <v>10</v>
      </c>
      <c r="Y3119" t="str">
        <f t="shared" si="146"/>
        <v>Morning</v>
      </c>
      <c r="Z3119" t="s">
        <v>5070</v>
      </c>
    </row>
    <row r="3120" spans="1:26" x14ac:dyDescent="0.3">
      <c r="A3120" t="s">
        <v>3141</v>
      </c>
      <c r="B3120" t="s">
        <v>5027</v>
      </c>
      <c r="C3120" t="s">
        <v>5029</v>
      </c>
      <c r="D3120" t="s">
        <v>5034</v>
      </c>
      <c r="E3120" t="s">
        <v>5036</v>
      </c>
      <c r="F3120" t="s">
        <v>5046</v>
      </c>
      <c r="G3120">
        <v>133.77510000000001</v>
      </c>
      <c r="H3120">
        <v>-25.2744</v>
      </c>
      <c r="I3120">
        <v>47771</v>
      </c>
      <c r="J3120">
        <v>284542</v>
      </c>
      <c r="K3120">
        <v>31882</v>
      </c>
      <c r="L3120">
        <v>18418</v>
      </c>
      <c r="M3120">
        <v>10036</v>
      </c>
      <c r="N3120" s="5">
        <v>0.1678905286076299</v>
      </c>
      <c r="O3120">
        <v>320536</v>
      </c>
      <c r="P3120">
        <v>263204</v>
      </c>
      <c r="Q3120">
        <v>0</v>
      </c>
      <c r="S3120" s="5"/>
      <c r="T3120" t="s">
        <v>5057</v>
      </c>
      <c r="U3120" s="3">
        <v>45335</v>
      </c>
      <c r="V3120" t="str">
        <f t="shared" si="144"/>
        <v>Tuesday</v>
      </c>
      <c r="W3120" t="str">
        <f t="shared" si="145"/>
        <v>February</v>
      </c>
      <c r="X3120">
        <v>18</v>
      </c>
      <c r="Y3120" t="str">
        <f t="shared" si="146"/>
        <v>Evening</v>
      </c>
      <c r="Z3120" t="s">
        <v>5070</v>
      </c>
    </row>
    <row r="3121" spans="1:26" x14ac:dyDescent="0.3">
      <c r="A3121" t="s">
        <v>3142</v>
      </c>
      <c r="B3121" t="s">
        <v>5027</v>
      </c>
      <c r="C3121" t="s">
        <v>5030</v>
      </c>
      <c r="D3121" t="s">
        <v>5034</v>
      </c>
      <c r="E3121" t="s">
        <v>5036</v>
      </c>
      <c r="F3121" t="s">
        <v>5045</v>
      </c>
      <c r="G3121">
        <v>-51.9253</v>
      </c>
      <c r="H3121">
        <v>-14.234999999999999</v>
      </c>
      <c r="I3121">
        <v>31823</v>
      </c>
      <c r="J3121">
        <v>149215</v>
      </c>
      <c r="K3121">
        <v>34216</v>
      </c>
      <c r="L3121">
        <v>9057</v>
      </c>
      <c r="M3121">
        <v>5101</v>
      </c>
      <c r="N3121" s="5">
        <v>0.21327067664248381</v>
      </c>
      <c r="O3121">
        <v>165053</v>
      </c>
      <c r="P3121">
        <v>140542</v>
      </c>
      <c r="Q3121">
        <v>0</v>
      </c>
      <c r="S3121" s="5"/>
      <c r="T3121" t="s">
        <v>5057</v>
      </c>
      <c r="U3121" s="3">
        <v>45456</v>
      </c>
      <c r="V3121" t="str">
        <f t="shared" si="144"/>
        <v>Thursday</v>
      </c>
      <c r="W3121" t="str">
        <f t="shared" si="145"/>
        <v>June</v>
      </c>
      <c r="X3121">
        <v>12</v>
      </c>
      <c r="Y3121" t="str">
        <f t="shared" si="146"/>
        <v>Afternoon</v>
      </c>
      <c r="Z3121" t="s">
        <v>5071</v>
      </c>
    </row>
    <row r="3122" spans="1:26" x14ac:dyDescent="0.3">
      <c r="A3122" t="s">
        <v>3143</v>
      </c>
      <c r="B3122" t="s">
        <v>5027</v>
      </c>
      <c r="C3122" t="s">
        <v>5029</v>
      </c>
      <c r="D3122" t="s">
        <v>5031</v>
      </c>
      <c r="E3122" t="s">
        <v>5036</v>
      </c>
      <c r="F3122" t="s">
        <v>5045</v>
      </c>
      <c r="G3122">
        <v>-51.9253</v>
      </c>
      <c r="H3122">
        <v>-14.234999999999999</v>
      </c>
      <c r="I3122">
        <v>92539</v>
      </c>
      <c r="J3122">
        <v>660785</v>
      </c>
      <c r="K3122">
        <v>125190</v>
      </c>
      <c r="L3122">
        <v>51926</v>
      </c>
      <c r="M3122">
        <v>16822</v>
      </c>
      <c r="N3122" s="5">
        <v>0.1400447425319476</v>
      </c>
      <c r="O3122">
        <v>801968</v>
      </c>
      <c r="P3122">
        <v>584633</v>
      </c>
      <c r="Q3122">
        <v>0</v>
      </c>
      <c r="S3122" s="5"/>
      <c r="T3122" t="s">
        <v>5052</v>
      </c>
      <c r="U3122" s="3">
        <v>45563</v>
      </c>
      <c r="V3122" t="str">
        <f t="shared" si="144"/>
        <v>Saturday</v>
      </c>
      <c r="W3122" t="str">
        <f t="shared" si="145"/>
        <v>September</v>
      </c>
      <c r="X3122">
        <v>17</v>
      </c>
      <c r="Y3122" t="str">
        <f t="shared" si="146"/>
        <v>Afternoon</v>
      </c>
      <c r="Z3122" t="s">
        <v>5070</v>
      </c>
    </row>
    <row r="3123" spans="1:26" x14ac:dyDescent="0.3">
      <c r="A3123" t="s">
        <v>3144</v>
      </c>
      <c r="B3123" t="s">
        <v>5027</v>
      </c>
      <c r="C3123" t="s">
        <v>5030</v>
      </c>
      <c r="D3123" t="s">
        <v>5034</v>
      </c>
      <c r="E3123" t="s">
        <v>5036</v>
      </c>
      <c r="F3123" t="s">
        <v>5045</v>
      </c>
      <c r="G3123">
        <v>-51.9253</v>
      </c>
      <c r="H3123">
        <v>-14.234999999999999</v>
      </c>
      <c r="I3123">
        <v>57813</v>
      </c>
      <c r="J3123">
        <v>257087</v>
      </c>
      <c r="K3123">
        <v>56486</v>
      </c>
      <c r="L3123">
        <v>14468</v>
      </c>
      <c r="M3123">
        <v>6078</v>
      </c>
      <c r="N3123" s="5">
        <v>0.22488002585183531</v>
      </c>
      <c r="O3123">
        <v>312766</v>
      </c>
      <c r="P3123">
        <v>241415</v>
      </c>
      <c r="Q3123">
        <v>0</v>
      </c>
      <c r="S3123" s="5"/>
      <c r="T3123" t="s">
        <v>5057</v>
      </c>
      <c r="U3123" s="3">
        <v>45525</v>
      </c>
      <c r="V3123" t="str">
        <f t="shared" si="144"/>
        <v>Wednesday</v>
      </c>
      <c r="W3123" t="str">
        <f t="shared" si="145"/>
        <v>August</v>
      </c>
      <c r="X3123">
        <v>15</v>
      </c>
      <c r="Y3123" t="str">
        <f t="shared" si="146"/>
        <v>Afternoon</v>
      </c>
      <c r="Z3123" t="s">
        <v>5071</v>
      </c>
    </row>
    <row r="3124" spans="1:26" x14ac:dyDescent="0.3">
      <c r="A3124" t="s">
        <v>3145</v>
      </c>
      <c r="B3124" t="s">
        <v>5023</v>
      </c>
      <c r="C3124" t="s">
        <v>5030</v>
      </c>
      <c r="D3124" t="s">
        <v>5034</v>
      </c>
      <c r="E3124" t="s">
        <v>5036</v>
      </c>
      <c r="F3124" t="s">
        <v>5044</v>
      </c>
      <c r="G3124">
        <v>78.962900000000005</v>
      </c>
      <c r="H3124">
        <v>20.593699999999998</v>
      </c>
      <c r="I3124">
        <v>70689</v>
      </c>
      <c r="J3124">
        <v>397653</v>
      </c>
      <c r="K3124">
        <v>85170</v>
      </c>
      <c r="L3124">
        <v>27254</v>
      </c>
      <c r="M3124">
        <v>18505</v>
      </c>
      <c r="N3124" s="5">
        <v>0.177766576609445</v>
      </c>
      <c r="O3124">
        <v>454581</v>
      </c>
      <c r="P3124">
        <v>396267</v>
      </c>
      <c r="Q3124">
        <v>0</v>
      </c>
      <c r="R3124">
        <v>10909</v>
      </c>
      <c r="S3124" s="5">
        <v>2.4E-2</v>
      </c>
      <c r="T3124" t="s">
        <v>5056</v>
      </c>
      <c r="U3124" s="3">
        <v>45367</v>
      </c>
      <c r="V3124" t="str">
        <f t="shared" si="144"/>
        <v>Saturday</v>
      </c>
      <c r="W3124" t="str">
        <f t="shared" si="145"/>
        <v>March</v>
      </c>
      <c r="X3124">
        <v>11</v>
      </c>
      <c r="Y3124" t="str">
        <f t="shared" si="146"/>
        <v>Morning</v>
      </c>
      <c r="Z3124" t="s">
        <v>5070</v>
      </c>
    </row>
    <row r="3125" spans="1:26" x14ac:dyDescent="0.3">
      <c r="A3125" t="s">
        <v>3146</v>
      </c>
      <c r="B3125" t="s">
        <v>5027</v>
      </c>
      <c r="C3125" t="s">
        <v>5029</v>
      </c>
      <c r="D3125" t="s">
        <v>5034</v>
      </c>
      <c r="E3125" t="s">
        <v>5036</v>
      </c>
      <c r="F3125" t="s">
        <v>5050</v>
      </c>
      <c r="G3125">
        <v>-95.712900000000005</v>
      </c>
      <c r="H3125">
        <v>37.090200000000003</v>
      </c>
      <c r="I3125">
        <v>99596</v>
      </c>
      <c r="J3125">
        <v>644274</v>
      </c>
      <c r="K3125">
        <v>103493</v>
      </c>
      <c r="L3125">
        <v>44330</v>
      </c>
      <c r="M3125">
        <v>37456</v>
      </c>
      <c r="N3125" s="5">
        <v>0.15458687625446349</v>
      </c>
      <c r="O3125">
        <v>718874</v>
      </c>
      <c r="P3125">
        <v>602369</v>
      </c>
      <c r="Q3125">
        <v>0</v>
      </c>
      <c r="S3125" s="5"/>
      <c r="T3125" t="s">
        <v>5057</v>
      </c>
      <c r="U3125" s="3">
        <v>45686</v>
      </c>
      <c r="V3125" t="str">
        <f t="shared" si="144"/>
        <v>Wednesday</v>
      </c>
      <c r="W3125" t="str">
        <f t="shared" si="145"/>
        <v>January</v>
      </c>
      <c r="X3125">
        <v>14</v>
      </c>
      <c r="Y3125" t="str">
        <f t="shared" si="146"/>
        <v>Afternoon</v>
      </c>
      <c r="Z3125" t="s">
        <v>5070</v>
      </c>
    </row>
    <row r="3126" spans="1:26" x14ac:dyDescent="0.3">
      <c r="A3126" t="s">
        <v>3147</v>
      </c>
      <c r="B3126" t="s">
        <v>5024</v>
      </c>
      <c r="C3126" t="s">
        <v>5029</v>
      </c>
      <c r="D3126" t="s">
        <v>5032</v>
      </c>
      <c r="E3126" t="s">
        <v>5036</v>
      </c>
      <c r="F3126" t="s">
        <v>5048</v>
      </c>
      <c r="G3126">
        <v>10.451499999999999</v>
      </c>
      <c r="H3126">
        <v>51.165700000000001</v>
      </c>
      <c r="I3126">
        <v>29125</v>
      </c>
      <c r="J3126">
        <v>553539</v>
      </c>
      <c r="K3126">
        <v>74068</v>
      </c>
      <c r="L3126">
        <v>30605</v>
      </c>
      <c r="M3126">
        <v>24490</v>
      </c>
      <c r="N3126" s="5">
        <v>5.2617371766868253E-2</v>
      </c>
      <c r="O3126">
        <v>609974</v>
      </c>
      <c r="P3126">
        <v>553539</v>
      </c>
      <c r="Q3126">
        <v>0</v>
      </c>
      <c r="S3126" s="5"/>
      <c r="T3126" t="s">
        <v>5061</v>
      </c>
      <c r="U3126" s="3">
        <v>45643</v>
      </c>
      <c r="V3126" t="str">
        <f t="shared" si="144"/>
        <v>Tuesday</v>
      </c>
      <c r="W3126" t="str">
        <f t="shared" si="145"/>
        <v>December</v>
      </c>
      <c r="X3126">
        <v>11</v>
      </c>
      <c r="Y3126" t="str">
        <f t="shared" si="146"/>
        <v>Morning</v>
      </c>
      <c r="Z3126" t="s">
        <v>5069</v>
      </c>
    </row>
    <row r="3127" spans="1:26" x14ac:dyDescent="0.3">
      <c r="A3127" t="s">
        <v>3148</v>
      </c>
      <c r="B3127" t="s">
        <v>5027</v>
      </c>
      <c r="C3127" t="s">
        <v>5029</v>
      </c>
      <c r="D3127" t="s">
        <v>5034</v>
      </c>
      <c r="E3127" t="s">
        <v>5036</v>
      </c>
      <c r="F3127" t="s">
        <v>5045</v>
      </c>
      <c r="G3127">
        <v>-51.9253</v>
      </c>
      <c r="H3127">
        <v>-14.234999999999999</v>
      </c>
      <c r="I3127">
        <v>65352</v>
      </c>
      <c r="J3127">
        <v>286557</v>
      </c>
      <c r="K3127">
        <v>62191</v>
      </c>
      <c r="L3127">
        <v>20343</v>
      </c>
      <c r="M3127">
        <v>16798</v>
      </c>
      <c r="N3127" s="5">
        <v>0.2280619351002704</v>
      </c>
      <c r="O3127">
        <v>325565</v>
      </c>
      <c r="P3127">
        <v>260926</v>
      </c>
      <c r="Q3127">
        <v>0</v>
      </c>
      <c r="S3127" s="5"/>
      <c r="T3127" t="s">
        <v>5057</v>
      </c>
      <c r="U3127" s="3">
        <v>45729</v>
      </c>
      <c r="V3127" t="str">
        <f t="shared" si="144"/>
        <v>Thursday</v>
      </c>
      <c r="W3127" t="str">
        <f t="shared" si="145"/>
        <v>March</v>
      </c>
      <c r="X3127">
        <v>9</v>
      </c>
      <c r="Y3127" t="str">
        <f t="shared" si="146"/>
        <v>Morning</v>
      </c>
      <c r="Z3127" t="s">
        <v>5071</v>
      </c>
    </row>
    <row r="3128" spans="1:26" x14ac:dyDescent="0.3">
      <c r="A3128" t="s">
        <v>3149</v>
      </c>
      <c r="B3128" t="s">
        <v>5023</v>
      </c>
      <c r="C3128" t="s">
        <v>5030</v>
      </c>
      <c r="D3128" t="s">
        <v>5034</v>
      </c>
      <c r="E3128" t="s">
        <v>5036</v>
      </c>
      <c r="F3128" t="s">
        <v>5050</v>
      </c>
      <c r="G3128">
        <v>-95.712900000000005</v>
      </c>
      <c r="H3128">
        <v>37.090200000000003</v>
      </c>
      <c r="I3128">
        <v>21894</v>
      </c>
      <c r="J3128">
        <v>103386</v>
      </c>
      <c r="K3128">
        <v>15531</v>
      </c>
      <c r="L3128">
        <v>6025</v>
      </c>
      <c r="M3128">
        <v>5303</v>
      </c>
      <c r="N3128" s="5">
        <v>0.21177133430764111</v>
      </c>
      <c r="O3128">
        <v>114201</v>
      </c>
      <c r="P3128">
        <v>91409</v>
      </c>
      <c r="Q3128">
        <v>0</v>
      </c>
      <c r="R3128">
        <v>2786</v>
      </c>
      <c r="S3128" s="5">
        <v>2.4400000000000002E-2</v>
      </c>
      <c r="T3128" t="s">
        <v>5056</v>
      </c>
      <c r="U3128" s="3">
        <v>45395</v>
      </c>
      <c r="V3128" t="str">
        <f t="shared" si="144"/>
        <v>Saturday</v>
      </c>
      <c r="W3128" t="str">
        <f t="shared" si="145"/>
        <v>April</v>
      </c>
      <c r="X3128">
        <v>10</v>
      </c>
      <c r="Y3128" t="str">
        <f t="shared" si="146"/>
        <v>Morning</v>
      </c>
      <c r="Z3128" t="s">
        <v>5071</v>
      </c>
    </row>
    <row r="3129" spans="1:26" x14ac:dyDescent="0.3">
      <c r="A3129" t="s">
        <v>3150</v>
      </c>
      <c r="B3129" t="s">
        <v>5023</v>
      </c>
      <c r="C3129" t="s">
        <v>5029</v>
      </c>
      <c r="D3129" t="s">
        <v>5031</v>
      </c>
      <c r="E3129" t="s">
        <v>5040</v>
      </c>
      <c r="F3129" t="s">
        <v>5045</v>
      </c>
      <c r="G3129">
        <v>-51.9253</v>
      </c>
      <c r="H3129">
        <v>-14.234999999999999</v>
      </c>
      <c r="I3129">
        <v>54019</v>
      </c>
      <c r="J3129">
        <v>438930</v>
      </c>
      <c r="K3129">
        <v>107717</v>
      </c>
      <c r="L3129">
        <v>30941</v>
      </c>
      <c r="M3129">
        <v>21966</v>
      </c>
      <c r="N3129" s="5">
        <v>0.1230713876282849</v>
      </c>
      <c r="O3129">
        <v>549574</v>
      </c>
      <c r="P3129">
        <v>0</v>
      </c>
      <c r="Q3129">
        <v>147265</v>
      </c>
      <c r="R3129">
        <v>6375</v>
      </c>
      <c r="S3129" s="5">
        <v>1.1599999999999999E-2</v>
      </c>
      <c r="T3129" t="s">
        <v>5051</v>
      </c>
      <c r="U3129" s="3">
        <v>45672</v>
      </c>
      <c r="V3129" t="str">
        <f t="shared" si="144"/>
        <v>Wednesday</v>
      </c>
      <c r="W3129" t="str">
        <f t="shared" si="145"/>
        <v>January</v>
      </c>
      <c r="X3129">
        <v>10</v>
      </c>
      <c r="Y3129" t="str">
        <f t="shared" si="146"/>
        <v>Morning</v>
      </c>
      <c r="Z3129" t="s">
        <v>5070</v>
      </c>
    </row>
    <row r="3130" spans="1:26" x14ac:dyDescent="0.3">
      <c r="A3130" t="s">
        <v>3151</v>
      </c>
      <c r="B3130" t="s">
        <v>5027</v>
      </c>
      <c r="C3130" t="s">
        <v>5030</v>
      </c>
      <c r="D3130" t="s">
        <v>5034</v>
      </c>
      <c r="E3130" t="s">
        <v>5036</v>
      </c>
      <c r="F3130" t="s">
        <v>5043</v>
      </c>
      <c r="G3130">
        <v>-3.4359999999999999</v>
      </c>
      <c r="H3130">
        <v>55.378100000000003</v>
      </c>
      <c r="I3130">
        <v>32232</v>
      </c>
      <c r="J3130">
        <v>186719</v>
      </c>
      <c r="K3130">
        <v>43842</v>
      </c>
      <c r="L3130">
        <v>7256</v>
      </c>
      <c r="M3130">
        <v>5917</v>
      </c>
      <c r="N3130" s="5">
        <v>0.17262504824611929</v>
      </c>
      <c r="O3130">
        <v>225979</v>
      </c>
      <c r="P3130">
        <v>162449</v>
      </c>
      <c r="Q3130">
        <v>0</v>
      </c>
      <c r="S3130" s="5"/>
      <c r="T3130" t="s">
        <v>5057</v>
      </c>
      <c r="U3130" s="3">
        <v>45299</v>
      </c>
      <c r="V3130" t="str">
        <f t="shared" si="144"/>
        <v>Monday</v>
      </c>
      <c r="W3130" t="str">
        <f t="shared" si="145"/>
        <v>January</v>
      </c>
      <c r="X3130">
        <v>10</v>
      </c>
      <c r="Y3130" t="str">
        <f t="shared" si="146"/>
        <v>Morning</v>
      </c>
      <c r="Z3130" t="s">
        <v>5070</v>
      </c>
    </row>
    <row r="3131" spans="1:26" x14ac:dyDescent="0.3">
      <c r="A3131" t="s">
        <v>3152</v>
      </c>
      <c r="B3131" t="s">
        <v>5025</v>
      </c>
      <c r="C3131" t="s">
        <v>5029</v>
      </c>
      <c r="D3131" t="s">
        <v>5031</v>
      </c>
      <c r="E3131" t="s">
        <v>5039</v>
      </c>
      <c r="F3131" t="s">
        <v>5045</v>
      </c>
      <c r="G3131">
        <v>-51.9253</v>
      </c>
      <c r="H3131">
        <v>-14.234999999999999</v>
      </c>
      <c r="I3131">
        <v>84236</v>
      </c>
      <c r="J3131">
        <v>781246</v>
      </c>
      <c r="K3131">
        <v>115531</v>
      </c>
      <c r="L3131">
        <v>40009</v>
      </c>
      <c r="M3131">
        <v>31013</v>
      </c>
      <c r="N3131" s="5">
        <v>0.1078237363915905</v>
      </c>
      <c r="O3131">
        <v>993175</v>
      </c>
      <c r="P3131">
        <v>0</v>
      </c>
      <c r="Q3131">
        <v>0</v>
      </c>
      <c r="S3131" s="5"/>
      <c r="T3131" t="s">
        <v>5051</v>
      </c>
      <c r="U3131" s="3">
        <v>45745</v>
      </c>
      <c r="V3131" t="str">
        <f t="shared" si="144"/>
        <v>Saturday</v>
      </c>
      <c r="W3131" t="str">
        <f t="shared" si="145"/>
        <v>March</v>
      </c>
      <c r="X3131">
        <v>8</v>
      </c>
      <c r="Y3131" t="str">
        <f t="shared" si="146"/>
        <v>Morning</v>
      </c>
      <c r="Z3131" t="s">
        <v>5070</v>
      </c>
    </row>
    <row r="3132" spans="1:26" x14ac:dyDescent="0.3">
      <c r="A3132" t="s">
        <v>3153</v>
      </c>
      <c r="B3132" t="s">
        <v>5025</v>
      </c>
      <c r="C3132" t="s">
        <v>5029</v>
      </c>
      <c r="D3132" t="s">
        <v>5034</v>
      </c>
      <c r="E3132" t="s">
        <v>5039</v>
      </c>
      <c r="F3132" t="s">
        <v>5050</v>
      </c>
      <c r="G3132">
        <v>-95.712900000000005</v>
      </c>
      <c r="H3132">
        <v>37.090200000000003</v>
      </c>
      <c r="I3132">
        <v>5235</v>
      </c>
      <c r="J3132">
        <v>27165</v>
      </c>
      <c r="K3132">
        <v>3725</v>
      </c>
      <c r="L3132">
        <v>1370</v>
      </c>
      <c r="M3132">
        <v>1103</v>
      </c>
      <c r="N3132" s="5">
        <v>0.19274018068813659</v>
      </c>
      <c r="O3132">
        <v>33935</v>
      </c>
      <c r="P3132">
        <v>0</v>
      </c>
      <c r="Q3132">
        <v>0</v>
      </c>
      <c r="S3132" s="5"/>
      <c r="T3132" t="s">
        <v>5056</v>
      </c>
      <c r="U3132" s="3">
        <v>45388</v>
      </c>
      <c r="V3132" t="str">
        <f t="shared" si="144"/>
        <v>Saturday</v>
      </c>
      <c r="W3132" t="str">
        <f t="shared" si="145"/>
        <v>April</v>
      </c>
      <c r="X3132">
        <v>17</v>
      </c>
      <c r="Y3132" t="str">
        <f t="shared" si="146"/>
        <v>Afternoon</v>
      </c>
      <c r="Z3132" t="s">
        <v>5070</v>
      </c>
    </row>
    <row r="3133" spans="1:26" x14ac:dyDescent="0.3">
      <c r="A3133" t="s">
        <v>3154</v>
      </c>
      <c r="B3133" t="s">
        <v>5023</v>
      </c>
      <c r="C3133" t="s">
        <v>5029</v>
      </c>
      <c r="D3133" t="s">
        <v>5034</v>
      </c>
      <c r="E3133" t="s">
        <v>5036</v>
      </c>
      <c r="F3133" t="s">
        <v>5043</v>
      </c>
      <c r="G3133">
        <v>-3.4359999999999999</v>
      </c>
      <c r="H3133">
        <v>55.378100000000003</v>
      </c>
      <c r="I3133">
        <v>506984</v>
      </c>
      <c r="J3133">
        <v>2281810</v>
      </c>
      <c r="K3133">
        <v>269612</v>
      </c>
      <c r="L3133">
        <v>93737</v>
      </c>
      <c r="M3133">
        <v>80288</v>
      </c>
      <c r="N3133" s="5">
        <v>0.22218522328749751</v>
      </c>
      <c r="O3133">
        <v>2674463</v>
      </c>
      <c r="P3133">
        <v>2281810</v>
      </c>
      <c r="Q3133">
        <v>0</v>
      </c>
      <c r="R3133">
        <v>50814</v>
      </c>
      <c r="S3133" s="5">
        <v>1.9E-2</v>
      </c>
      <c r="T3133" t="s">
        <v>5057</v>
      </c>
      <c r="U3133" s="3">
        <v>45329</v>
      </c>
      <c r="V3133" t="str">
        <f t="shared" si="144"/>
        <v>Wednesday</v>
      </c>
      <c r="W3133" t="str">
        <f t="shared" si="145"/>
        <v>February</v>
      </c>
      <c r="X3133">
        <v>17</v>
      </c>
      <c r="Y3133" t="str">
        <f t="shared" si="146"/>
        <v>Afternoon</v>
      </c>
      <c r="Z3133" t="s">
        <v>5071</v>
      </c>
    </row>
    <row r="3134" spans="1:26" x14ac:dyDescent="0.3">
      <c r="A3134" t="s">
        <v>3155</v>
      </c>
      <c r="B3134" t="s">
        <v>5024</v>
      </c>
      <c r="C3134" t="s">
        <v>5030</v>
      </c>
      <c r="D3134" t="s">
        <v>5034</v>
      </c>
      <c r="E3134" t="s">
        <v>5039</v>
      </c>
      <c r="F3134" t="s">
        <v>5050</v>
      </c>
      <c r="G3134">
        <v>-95.712900000000005</v>
      </c>
      <c r="H3134">
        <v>37.090200000000003</v>
      </c>
      <c r="I3134">
        <v>154240</v>
      </c>
      <c r="J3134">
        <v>756983</v>
      </c>
      <c r="K3134">
        <v>112505</v>
      </c>
      <c r="L3134">
        <v>41705</v>
      </c>
      <c r="M3134">
        <v>34031</v>
      </c>
      <c r="N3134" s="5">
        <v>0.20375723860026071</v>
      </c>
      <c r="O3134">
        <v>867832</v>
      </c>
      <c r="P3134">
        <v>0</v>
      </c>
      <c r="Q3134">
        <v>0</v>
      </c>
      <c r="S3134" s="5"/>
      <c r="T3134" t="s">
        <v>5056</v>
      </c>
      <c r="U3134" s="3">
        <v>45619</v>
      </c>
      <c r="V3134" t="str">
        <f t="shared" si="144"/>
        <v>Saturday</v>
      </c>
      <c r="W3134" t="str">
        <f t="shared" si="145"/>
        <v>November</v>
      </c>
      <c r="X3134">
        <v>16</v>
      </c>
      <c r="Y3134" t="str">
        <f t="shared" si="146"/>
        <v>Afternoon</v>
      </c>
      <c r="Z3134" t="s">
        <v>5071</v>
      </c>
    </row>
    <row r="3135" spans="1:26" x14ac:dyDescent="0.3">
      <c r="A3135" t="s">
        <v>3156</v>
      </c>
      <c r="B3135" t="s">
        <v>5025</v>
      </c>
      <c r="C3135" t="s">
        <v>5029</v>
      </c>
      <c r="D3135" t="s">
        <v>5035</v>
      </c>
      <c r="E3135" t="s">
        <v>5039</v>
      </c>
      <c r="F3135" t="s">
        <v>5043</v>
      </c>
      <c r="G3135">
        <v>-3.4359999999999999</v>
      </c>
      <c r="H3135">
        <v>55.378100000000003</v>
      </c>
      <c r="I3135">
        <v>28625</v>
      </c>
      <c r="J3135">
        <v>202611</v>
      </c>
      <c r="K3135">
        <v>42103</v>
      </c>
      <c r="L3135">
        <v>11620</v>
      </c>
      <c r="M3135">
        <v>7673</v>
      </c>
      <c r="N3135" s="5">
        <v>0.14128307786268529</v>
      </c>
      <c r="O3135">
        <v>255686</v>
      </c>
      <c r="P3135">
        <v>0</v>
      </c>
      <c r="Q3135">
        <v>0</v>
      </c>
      <c r="S3135" s="5"/>
      <c r="T3135" t="s">
        <v>5058</v>
      </c>
      <c r="U3135" s="3">
        <v>45368</v>
      </c>
      <c r="V3135" t="str">
        <f t="shared" si="144"/>
        <v>Sunday</v>
      </c>
      <c r="W3135" t="str">
        <f t="shared" si="145"/>
        <v>March</v>
      </c>
      <c r="X3135">
        <v>16</v>
      </c>
      <c r="Y3135" t="str">
        <f t="shared" si="146"/>
        <v>Afternoon</v>
      </c>
      <c r="Z3135" t="s">
        <v>5070</v>
      </c>
    </row>
    <row r="3136" spans="1:26" x14ac:dyDescent="0.3">
      <c r="A3136" t="s">
        <v>3157</v>
      </c>
      <c r="B3136" t="s">
        <v>5025</v>
      </c>
      <c r="C3136" t="s">
        <v>5029</v>
      </c>
      <c r="D3136" t="s">
        <v>5031</v>
      </c>
      <c r="E3136" t="s">
        <v>5036</v>
      </c>
      <c r="F3136" t="s">
        <v>5044</v>
      </c>
      <c r="G3136">
        <v>78.962900000000005</v>
      </c>
      <c r="H3136">
        <v>20.593699999999998</v>
      </c>
      <c r="I3136">
        <v>196549</v>
      </c>
      <c r="J3136">
        <v>2118845</v>
      </c>
      <c r="K3136">
        <v>405496</v>
      </c>
      <c r="L3136">
        <v>156271</v>
      </c>
      <c r="M3136">
        <v>111670</v>
      </c>
      <c r="N3136" s="5">
        <v>9.2762348270114842E-2</v>
      </c>
      <c r="O3136">
        <v>2585652</v>
      </c>
      <c r="P3136">
        <v>2118845</v>
      </c>
      <c r="Q3136">
        <v>0</v>
      </c>
      <c r="S3136" s="5"/>
      <c r="T3136" t="s">
        <v>5052</v>
      </c>
      <c r="U3136" s="3">
        <v>45546</v>
      </c>
      <c r="V3136" t="str">
        <f t="shared" si="144"/>
        <v>Wednesday</v>
      </c>
      <c r="W3136" t="str">
        <f t="shared" si="145"/>
        <v>September</v>
      </c>
      <c r="X3136">
        <v>10</v>
      </c>
      <c r="Y3136" t="str">
        <f t="shared" si="146"/>
        <v>Morning</v>
      </c>
      <c r="Z3136" t="s">
        <v>5069</v>
      </c>
    </row>
    <row r="3137" spans="1:26" x14ac:dyDescent="0.3">
      <c r="A3137" t="s">
        <v>3158</v>
      </c>
      <c r="B3137" t="s">
        <v>5023</v>
      </c>
      <c r="C3137" t="s">
        <v>5030</v>
      </c>
      <c r="D3137" t="s">
        <v>5032</v>
      </c>
      <c r="E3137" t="s">
        <v>5036</v>
      </c>
      <c r="F3137" t="s">
        <v>5049</v>
      </c>
      <c r="G3137">
        <v>-106.3468</v>
      </c>
      <c r="H3137">
        <v>56.130400000000002</v>
      </c>
      <c r="I3137">
        <v>184602</v>
      </c>
      <c r="J3137">
        <v>2745943</v>
      </c>
      <c r="K3137">
        <v>584825</v>
      </c>
      <c r="L3137">
        <v>141871</v>
      </c>
      <c r="M3137">
        <v>115041</v>
      </c>
      <c r="N3137" s="5">
        <v>6.7227199856911515E-2</v>
      </c>
      <c r="O3137">
        <v>3054625</v>
      </c>
      <c r="P3137">
        <v>2745943</v>
      </c>
      <c r="Q3137">
        <v>0</v>
      </c>
      <c r="R3137">
        <v>62314</v>
      </c>
      <c r="S3137" s="5">
        <v>2.0400000000000001E-2</v>
      </c>
      <c r="T3137" t="s">
        <v>5061</v>
      </c>
      <c r="U3137" s="3">
        <v>45350</v>
      </c>
      <c r="V3137" t="str">
        <f t="shared" si="144"/>
        <v>Wednesday</v>
      </c>
      <c r="W3137" t="str">
        <f t="shared" si="145"/>
        <v>February</v>
      </c>
      <c r="X3137">
        <v>12</v>
      </c>
      <c r="Y3137" t="str">
        <f t="shared" si="146"/>
        <v>Afternoon</v>
      </c>
      <c r="Z3137" t="s">
        <v>5069</v>
      </c>
    </row>
    <row r="3138" spans="1:26" x14ac:dyDescent="0.3">
      <c r="A3138" t="s">
        <v>3159</v>
      </c>
      <c r="B3138" t="s">
        <v>5025</v>
      </c>
      <c r="C3138" t="s">
        <v>5029</v>
      </c>
      <c r="D3138" t="s">
        <v>5034</v>
      </c>
      <c r="E3138" t="s">
        <v>5039</v>
      </c>
      <c r="F3138" t="s">
        <v>5047</v>
      </c>
      <c r="G3138">
        <v>138.25290000000001</v>
      </c>
      <c r="H3138">
        <v>36.204799999999999</v>
      </c>
      <c r="I3138">
        <v>59256</v>
      </c>
      <c r="J3138">
        <v>312917</v>
      </c>
      <c r="K3138">
        <v>59240</v>
      </c>
      <c r="L3138">
        <v>21546</v>
      </c>
      <c r="M3138">
        <v>12590</v>
      </c>
      <c r="N3138" s="5">
        <v>0.18936732741355569</v>
      </c>
      <c r="O3138">
        <v>376088</v>
      </c>
      <c r="P3138">
        <v>0</v>
      </c>
      <c r="Q3138">
        <v>0</v>
      </c>
      <c r="S3138" s="5"/>
      <c r="T3138" t="s">
        <v>5056</v>
      </c>
      <c r="U3138" s="3">
        <v>45762</v>
      </c>
      <c r="V3138" t="str">
        <f t="shared" si="144"/>
        <v>Tuesday</v>
      </c>
      <c r="W3138" t="str">
        <f t="shared" si="145"/>
        <v>April</v>
      </c>
      <c r="X3138">
        <v>16</v>
      </c>
      <c r="Y3138" t="str">
        <f t="shared" si="146"/>
        <v>Afternoon</v>
      </c>
      <c r="Z3138" t="s">
        <v>5070</v>
      </c>
    </row>
    <row r="3139" spans="1:26" x14ac:dyDescent="0.3">
      <c r="A3139" t="s">
        <v>3160</v>
      </c>
      <c r="B3139" t="s">
        <v>5024</v>
      </c>
      <c r="C3139" t="s">
        <v>5029</v>
      </c>
      <c r="D3139" t="s">
        <v>5034</v>
      </c>
      <c r="E3139" t="s">
        <v>5039</v>
      </c>
      <c r="F3139" t="s">
        <v>5045</v>
      </c>
      <c r="G3139">
        <v>-51.9253</v>
      </c>
      <c r="H3139">
        <v>-14.234999999999999</v>
      </c>
      <c r="I3139">
        <v>19803</v>
      </c>
      <c r="J3139">
        <v>87090</v>
      </c>
      <c r="K3139">
        <v>18184</v>
      </c>
      <c r="L3139">
        <v>4783</v>
      </c>
      <c r="M3139">
        <v>3861</v>
      </c>
      <c r="N3139" s="5">
        <v>0.2273967124197534</v>
      </c>
      <c r="O3139">
        <v>111436</v>
      </c>
      <c r="P3139">
        <v>0</v>
      </c>
      <c r="Q3139">
        <v>0</v>
      </c>
      <c r="S3139" s="5"/>
      <c r="T3139" t="s">
        <v>5056</v>
      </c>
      <c r="U3139" s="3">
        <v>45660</v>
      </c>
      <c r="V3139" t="str">
        <f t="shared" ref="V3139:V3202" si="147">TEXT(U3139,"DDDD")</f>
        <v>Friday</v>
      </c>
      <c r="W3139" t="str">
        <f t="shared" ref="W3139:W3202" si="148">TEXT(U3139,"MMMM")</f>
        <v>January</v>
      </c>
      <c r="X3139">
        <v>10</v>
      </c>
      <c r="Y3139" t="str">
        <f t="shared" ref="Y3139:Y3202" si="149">IF(X3139&lt;6,"NIght",IF(X3139&lt;12,"Morning",IF(X3139&lt;18,"Afternoon","Evening")))</f>
        <v>Morning</v>
      </c>
      <c r="Z3139" t="s">
        <v>5071</v>
      </c>
    </row>
    <row r="3140" spans="1:26" x14ac:dyDescent="0.3">
      <c r="A3140" t="s">
        <v>3161</v>
      </c>
      <c r="B3140" t="s">
        <v>5023</v>
      </c>
      <c r="C3140" t="s">
        <v>5029</v>
      </c>
      <c r="D3140" t="s">
        <v>5034</v>
      </c>
      <c r="E3140" t="s">
        <v>5040</v>
      </c>
      <c r="F3140" t="s">
        <v>5047</v>
      </c>
      <c r="G3140">
        <v>138.25290000000001</v>
      </c>
      <c r="H3140">
        <v>36.204799999999999</v>
      </c>
      <c r="I3140">
        <v>20099</v>
      </c>
      <c r="J3140">
        <v>84063</v>
      </c>
      <c r="K3140">
        <v>8451</v>
      </c>
      <c r="L3140">
        <v>5100</v>
      </c>
      <c r="M3140">
        <v>1781</v>
      </c>
      <c r="N3140" s="5">
        <v>0.23909880777419701</v>
      </c>
      <c r="O3140">
        <v>100945</v>
      </c>
      <c r="P3140">
        <v>0</v>
      </c>
      <c r="Q3140">
        <v>251058</v>
      </c>
      <c r="R3140">
        <v>2321</v>
      </c>
      <c r="S3140" s="5">
        <v>2.3E-2</v>
      </c>
      <c r="T3140" t="s">
        <v>5056</v>
      </c>
      <c r="U3140" s="3">
        <v>45431</v>
      </c>
      <c r="V3140" t="str">
        <f t="shared" si="147"/>
        <v>Sunday</v>
      </c>
      <c r="W3140" t="str">
        <f t="shared" si="148"/>
        <v>May</v>
      </c>
      <c r="X3140">
        <v>12</v>
      </c>
      <c r="Y3140" t="str">
        <f t="shared" si="149"/>
        <v>Afternoon</v>
      </c>
      <c r="Z3140" t="s">
        <v>5071</v>
      </c>
    </row>
    <row r="3141" spans="1:26" x14ac:dyDescent="0.3">
      <c r="A3141" t="s">
        <v>3162</v>
      </c>
      <c r="B3141" t="s">
        <v>5023</v>
      </c>
      <c r="C3141" t="s">
        <v>5029</v>
      </c>
      <c r="D3141" t="s">
        <v>5031</v>
      </c>
      <c r="E3141" t="s">
        <v>5036</v>
      </c>
      <c r="F3141" t="s">
        <v>5044</v>
      </c>
      <c r="G3141">
        <v>78.962900000000005</v>
      </c>
      <c r="H3141">
        <v>20.593699999999998</v>
      </c>
      <c r="I3141">
        <v>84739</v>
      </c>
      <c r="J3141">
        <v>932348</v>
      </c>
      <c r="K3141">
        <v>170142</v>
      </c>
      <c r="L3141">
        <v>40540</v>
      </c>
      <c r="M3141">
        <v>47966</v>
      </c>
      <c r="N3141" s="5">
        <v>9.0888071043397953E-2</v>
      </c>
      <c r="O3141">
        <v>1075876</v>
      </c>
      <c r="P3141">
        <v>932348</v>
      </c>
      <c r="Q3141">
        <v>0</v>
      </c>
      <c r="R3141">
        <v>26681</v>
      </c>
      <c r="S3141" s="5">
        <v>2.4799999999999999E-2</v>
      </c>
      <c r="T3141" t="s">
        <v>5052</v>
      </c>
      <c r="U3141" s="3">
        <v>45512</v>
      </c>
      <c r="V3141" t="str">
        <f t="shared" si="147"/>
        <v>Thursday</v>
      </c>
      <c r="W3141" t="str">
        <f t="shared" si="148"/>
        <v>August</v>
      </c>
      <c r="X3141">
        <v>10</v>
      </c>
      <c r="Y3141" t="str">
        <f t="shared" si="149"/>
        <v>Morning</v>
      </c>
      <c r="Z3141" t="s">
        <v>5069</v>
      </c>
    </row>
    <row r="3142" spans="1:26" x14ac:dyDescent="0.3">
      <c r="A3142" t="s">
        <v>3163</v>
      </c>
      <c r="B3142" t="s">
        <v>5023</v>
      </c>
      <c r="C3142" t="s">
        <v>5029</v>
      </c>
      <c r="D3142" t="s">
        <v>5031</v>
      </c>
      <c r="E3142" t="s">
        <v>5040</v>
      </c>
      <c r="F3142" t="s">
        <v>5043</v>
      </c>
      <c r="G3142">
        <v>-3.4359999999999999</v>
      </c>
      <c r="H3142">
        <v>55.378100000000003</v>
      </c>
      <c r="I3142">
        <v>26002</v>
      </c>
      <c r="J3142">
        <v>319618</v>
      </c>
      <c r="K3142">
        <v>40111</v>
      </c>
      <c r="L3142">
        <v>24053</v>
      </c>
      <c r="M3142">
        <v>8957</v>
      </c>
      <c r="N3142" s="5">
        <v>8.1354000774110979E-2</v>
      </c>
      <c r="O3142">
        <v>414837</v>
      </c>
      <c r="P3142">
        <v>0</v>
      </c>
      <c r="Q3142">
        <v>51827</v>
      </c>
      <c r="R3142">
        <v>6471</v>
      </c>
      <c r="S3142" s="5">
        <v>1.5599999999999999E-2</v>
      </c>
      <c r="T3142" t="s">
        <v>5051</v>
      </c>
      <c r="U3142" s="3">
        <v>45741</v>
      </c>
      <c r="V3142" t="str">
        <f t="shared" si="147"/>
        <v>Tuesday</v>
      </c>
      <c r="W3142" t="str">
        <f t="shared" si="148"/>
        <v>March</v>
      </c>
      <c r="X3142">
        <v>11</v>
      </c>
      <c r="Y3142" t="str">
        <f t="shared" si="149"/>
        <v>Morning</v>
      </c>
      <c r="Z3142" t="s">
        <v>5069</v>
      </c>
    </row>
    <row r="3143" spans="1:26" x14ac:dyDescent="0.3">
      <c r="A3143" t="s">
        <v>3164</v>
      </c>
      <c r="B3143" t="s">
        <v>5027</v>
      </c>
      <c r="C3143" t="s">
        <v>5029</v>
      </c>
      <c r="D3143" t="s">
        <v>5034</v>
      </c>
      <c r="E3143" t="s">
        <v>5036</v>
      </c>
      <c r="F3143" t="s">
        <v>5050</v>
      </c>
      <c r="G3143">
        <v>-95.712900000000005</v>
      </c>
      <c r="H3143">
        <v>37.090200000000003</v>
      </c>
      <c r="I3143">
        <v>68327</v>
      </c>
      <c r="J3143">
        <v>397140</v>
      </c>
      <c r="K3143">
        <v>55409</v>
      </c>
      <c r="L3143">
        <v>15882</v>
      </c>
      <c r="M3143">
        <v>8165</v>
      </c>
      <c r="N3143" s="5">
        <v>0.17204949971350469</v>
      </c>
      <c r="O3143">
        <v>495024</v>
      </c>
      <c r="P3143">
        <v>358378</v>
      </c>
      <c r="Q3143">
        <v>0</v>
      </c>
      <c r="S3143" s="5"/>
      <c r="T3143" t="s">
        <v>5057</v>
      </c>
      <c r="U3143" s="3">
        <v>45773</v>
      </c>
      <c r="V3143" t="str">
        <f t="shared" si="147"/>
        <v>Saturday</v>
      </c>
      <c r="W3143" t="str">
        <f t="shared" si="148"/>
        <v>April</v>
      </c>
      <c r="X3143">
        <v>17</v>
      </c>
      <c r="Y3143" t="str">
        <f t="shared" si="149"/>
        <v>Afternoon</v>
      </c>
      <c r="Z3143" t="s">
        <v>5070</v>
      </c>
    </row>
    <row r="3144" spans="1:26" x14ac:dyDescent="0.3">
      <c r="A3144" t="s">
        <v>3165</v>
      </c>
      <c r="B3144" t="s">
        <v>5025</v>
      </c>
      <c r="C3144" t="s">
        <v>5029</v>
      </c>
      <c r="D3144" t="s">
        <v>5034</v>
      </c>
      <c r="E3144" t="s">
        <v>5039</v>
      </c>
      <c r="F3144" t="s">
        <v>5045</v>
      </c>
      <c r="G3144">
        <v>-51.9253</v>
      </c>
      <c r="H3144">
        <v>-14.234999999999999</v>
      </c>
      <c r="I3144">
        <v>78625</v>
      </c>
      <c r="J3144">
        <v>349397</v>
      </c>
      <c r="K3144">
        <v>48393</v>
      </c>
      <c r="L3144">
        <v>18244</v>
      </c>
      <c r="M3144">
        <v>16199</v>
      </c>
      <c r="N3144" s="5">
        <v>0.2250308555194655</v>
      </c>
      <c r="O3144">
        <v>415067</v>
      </c>
      <c r="P3144">
        <v>0</v>
      </c>
      <c r="Q3144">
        <v>0</v>
      </c>
      <c r="S3144" s="5"/>
      <c r="T3144" t="s">
        <v>5056</v>
      </c>
      <c r="U3144" s="3">
        <v>45365</v>
      </c>
      <c r="V3144" t="str">
        <f t="shared" si="147"/>
        <v>Thursday</v>
      </c>
      <c r="W3144" t="str">
        <f t="shared" si="148"/>
        <v>March</v>
      </c>
      <c r="X3144">
        <v>16</v>
      </c>
      <c r="Y3144" t="str">
        <f t="shared" si="149"/>
        <v>Afternoon</v>
      </c>
      <c r="Z3144" t="s">
        <v>5071</v>
      </c>
    </row>
    <row r="3145" spans="1:26" x14ac:dyDescent="0.3">
      <c r="A3145" t="s">
        <v>3166</v>
      </c>
      <c r="B3145" t="s">
        <v>5027</v>
      </c>
      <c r="C3145" t="s">
        <v>5030</v>
      </c>
      <c r="D3145" t="s">
        <v>5034</v>
      </c>
      <c r="E3145" t="s">
        <v>5036</v>
      </c>
      <c r="F3145" t="s">
        <v>5049</v>
      </c>
      <c r="G3145">
        <v>-106.3468</v>
      </c>
      <c r="H3145">
        <v>56.130400000000002</v>
      </c>
      <c r="I3145">
        <v>56508</v>
      </c>
      <c r="J3145">
        <v>315763</v>
      </c>
      <c r="K3145">
        <v>64604</v>
      </c>
      <c r="L3145">
        <v>19482</v>
      </c>
      <c r="M3145">
        <v>7763</v>
      </c>
      <c r="N3145" s="5">
        <v>0.178957505551705</v>
      </c>
      <c r="O3145">
        <v>396664</v>
      </c>
      <c r="P3145">
        <v>308506</v>
      </c>
      <c r="Q3145">
        <v>0</v>
      </c>
      <c r="S3145" s="5"/>
      <c r="T3145" t="s">
        <v>5057</v>
      </c>
      <c r="U3145" s="3">
        <v>45386</v>
      </c>
      <c r="V3145" t="str">
        <f t="shared" si="147"/>
        <v>Thursday</v>
      </c>
      <c r="W3145" t="str">
        <f t="shared" si="148"/>
        <v>April</v>
      </c>
      <c r="X3145">
        <v>15</v>
      </c>
      <c r="Y3145" t="str">
        <f t="shared" si="149"/>
        <v>Afternoon</v>
      </c>
      <c r="Z3145" t="s">
        <v>5070</v>
      </c>
    </row>
    <row r="3146" spans="1:26" x14ac:dyDescent="0.3">
      <c r="A3146" t="s">
        <v>3167</v>
      </c>
      <c r="B3146" t="s">
        <v>5025</v>
      </c>
      <c r="C3146" t="s">
        <v>5029</v>
      </c>
      <c r="D3146" t="s">
        <v>5031</v>
      </c>
      <c r="E3146" t="s">
        <v>5036</v>
      </c>
      <c r="F3146" t="s">
        <v>5050</v>
      </c>
      <c r="G3146">
        <v>-95.712900000000005</v>
      </c>
      <c r="H3146">
        <v>37.090200000000003</v>
      </c>
      <c r="I3146">
        <v>381795</v>
      </c>
      <c r="J3146">
        <v>2678894</v>
      </c>
      <c r="K3146">
        <v>330211</v>
      </c>
      <c r="L3146">
        <v>116263</v>
      </c>
      <c r="M3146">
        <v>95709</v>
      </c>
      <c r="N3146" s="5">
        <v>0.1425198423844995</v>
      </c>
      <c r="O3146">
        <v>3096763</v>
      </c>
      <c r="P3146">
        <v>2678894</v>
      </c>
      <c r="Q3146">
        <v>0</v>
      </c>
      <c r="S3146" s="5"/>
      <c r="T3146" t="s">
        <v>5052</v>
      </c>
      <c r="U3146" s="3">
        <v>45763</v>
      </c>
      <c r="V3146" t="str">
        <f t="shared" si="147"/>
        <v>Wednesday</v>
      </c>
      <c r="W3146" t="str">
        <f t="shared" si="148"/>
        <v>April</v>
      </c>
      <c r="X3146">
        <v>11</v>
      </c>
      <c r="Y3146" t="str">
        <f t="shared" si="149"/>
        <v>Morning</v>
      </c>
      <c r="Z3146" t="s">
        <v>5070</v>
      </c>
    </row>
    <row r="3147" spans="1:26" x14ac:dyDescent="0.3">
      <c r="A3147" t="s">
        <v>3168</v>
      </c>
      <c r="B3147" t="s">
        <v>5025</v>
      </c>
      <c r="C3147" t="s">
        <v>5029</v>
      </c>
      <c r="D3147" t="s">
        <v>5034</v>
      </c>
      <c r="E3147" t="s">
        <v>5039</v>
      </c>
      <c r="F3147" t="s">
        <v>5046</v>
      </c>
      <c r="G3147">
        <v>133.77510000000001</v>
      </c>
      <c r="H3147">
        <v>-25.2744</v>
      </c>
      <c r="I3147">
        <v>61515</v>
      </c>
      <c r="J3147">
        <v>378183</v>
      </c>
      <c r="K3147">
        <v>50741</v>
      </c>
      <c r="L3147">
        <v>26574</v>
      </c>
      <c r="M3147">
        <v>17218</v>
      </c>
      <c r="N3147" s="5">
        <v>0.16266132075128481</v>
      </c>
      <c r="O3147">
        <v>458771</v>
      </c>
      <c r="P3147">
        <v>0</v>
      </c>
      <c r="Q3147">
        <v>0</v>
      </c>
      <c r="S3147" s="5"/>
      <c r="T3147" t="s">
        <v>5056</v>
      </c>
      <c r="U3147" s="3">
        <v>45619</v>
      </c>
      <c r="V3147" t="str">
        <f t="shared" si="147"/>
        <v>Saturday</v>
      </c>
      <c r="W3147" t="str">
        <f t="shared" si="148"/>
        <v>November</v>
      </c>
      <c r="X3147">
        <v>10</v>
      </c>
      <c r="Y3147" t="str">
        <f t="shared" si="149"/>
        <v>Morning</v>
      </c>
      <c r="Z3147" t="s">
        <v>5070</v>
      </c>
    </row>
    <row r="3148" spans="1:26" x14ac:dyDescent="0.3">
      <c r="A3148" t="s">
        <v>3169</v>
      </c>
      <c r="B3148" t="s">
        <v>5025</v>
      </c>
      <c r="C3148" t="s">
        <v>5029</v>
      </c>
      <c r="D3148" t="s">
        <v>5034</v>
      </c>
      <c r="E3148" t="s">
        <v>5039</v>
      </c>
      <c r="F3148" t="s">
        <v>5050</v>
      </c>
      <c r="G3148">
        <v>-95.712900000000005</v>
      </c>
      <c r="H3148">
        <v>37.090200000000003</v>
      </c>
      <c r="I3148">
        <v>54845</v>
      </c>
      <c r="J3148">
        <v>252482</v>
      </c>
      <c r="K3148">
        <v>32488</v>
      </c>
      <c r="L3148">
        <v>17610</v>
      </c>
      <c r="M3148">
        <v>14812</v>
      </c>
      <c r="N3148" s="5">
        <v>0.21722674918286311</v>
      </c>
      <c r="O3148">
        <v>314445</v>
      </c>
      <c r="P3148">
        <v>0</v>
      </c>
      <c r="Q3148">
        <v>0</v>
      </c>
      <c r="S3148" s="5"/>
      <c r="T3148" t="s">
        <v>5056</v>
      </c>
      <c r="U3148" s="3">
        <v>45680</v>
      </c>
      <c r="V3148" t="str">
        <f t="shared" si="147"/>
        <v>Thursday</v>
      </c>
      <c r="W3148" t="str">
        <f t="shared" si="148"/>
        <v>January</v>
      </c>
      <c r="X3148">
        <v>17</v>
      </c>
      <c r="Y3148" t="str">
        <f t="shared" si="149"/>
        <v>Afternoon</v>
      </c>
      <c r="Z3148" t="s">
        <v>5071</v>
      </c>
    </row>
    <row r="3149" spans="1:26" x14ac:dyDescent="0.3">
      <c r="A3149" t="s">
        <v>3170</v>
      </c>
      <c r="B3149" t="s">
        <v>5023</v>
      </c>
      <c r="C3149" t="s">
        <v>5029</v>
      </c>
      <c r="D3149" t="s">
        <v>5031</v>
      </c>
      <c r="E3149" t="s">
        <v>5036</v>
      </c>
      <c r="F3149" t="s">
        <v>5047</v>
      </c>
      <c r="G3149">
        <v>138.25290000000001</v>
      </c>
      <c r="H3149">
        <v>36.204799999999999</v>
      </c>
      <c r="I3149">
        <v>195394</v>
      </c>
      <c r="J3149">
        <v>1987797</v>
      </c>
      <c r="K3149">
        <v>494819</v>
      </c>
      <c r="L3149">
        <v>124341</v>
      </c>
      <c r="M3149">
        <v>57046</v>
      </c>
      <c r="N3149" s="5">
        <v>9.8297145104664307E-2</v>
      </c>
      <c r="O3149">
        <v>2267607</v>
      </c>
      <c r="P3149">
        <v>1987797</v>
      </c>
      <c r="Q3149">
        <v>0</v>
      </c>
      <c r="R3149">
        <v>53742</v>
      </c>
      <c r="S3149" s="5">
        <v>2.3699999999999999E-2</v>
      </c>
      <c r="T3149" t="s">
        <v>5052</v>
      </c>
      <c r="U3149" s="3">
        <v>45571</v>
      </c>
      <c r="V3149" t="str">
        <f t="shared" si="147"/>
        <v>Sunday</v>
      </c>
      <c r="W3149" t="str">
        <f t="shared" si="148"/>
        <v>October</v>
      </c>
      <c r="X3149">
        <v>16</v>
      </c>
      <c r="Y3149" t="str">
        <f t="shared" si="149"/>
        <v>Afternoon</v>
      </c>
      <c r="Z3149" t="s">
        <v>5069</v>
      </c>
    </row>
    <row r="3150" spans="1:26" x14ac:dyDescent="0.3">
      <c r="A3150" t="s">
        <v>3171</v>
      </c>
      <c r="B3150" t="s">
        <v>5024</v>
      </c>
      <c r="C3150" t="s">
        <v>5029</v>
      </c>
      <c r="D3150" t="s">
        <v>5035</v>
      </c>
      <c r="E3150" t="s">
        <v>5040</v>
      </c>
      <c r="F3150" t="s">
        <v>5045</v>
      </c>
      <c r="G3150">
        <v>-51.9253</v>
      </c>
      <c r="H3150">
        <v>-14.234999999999999</v>
      </c>
      <c r="I3150">
        <v>18113</v>
      </c>
      <c r="J3150">
        <v>135442</v>
      </c>
      <c r="K3150">
        <v>30105</v>
      </c>
      <c r="L3150">
        <v>6495</v>
      </c>
      <c r="M3150">
        <v>5309</v>
      </c>
      <c r="N3150" s="5">
        <v>0.1337332496558136</v>
      </c>
      <c r="O3150">
        <v>175145</v>
      </c>
      <c r="P3150">
        <v>0</v>
      </c>
      <c r="Q3150">
        <v>196868</v>
      </c>
      <c r="S3150" s="5"/>
      <c r="T3150" t="s">
        <v>5058</v>
      </c>
      <c r="U3150" s="3">
        <v>45372</v>
      </c>
      <c r="V3150" t="str">
        <f t="shared" si="147"/>
        <v>Thursday</v>
      </c>
      <c r="W3150" t="str">
        <f t="shared" si="148"/>
        <v>March</v>
      </c>
      <c r="X3150">
        <v>14</v>
      </c>
      <c r="Y3150" t="str">
        <f t="shared" si="149"/>
        <v>Afternoon</v>
      </c>
      <c r="Z3150" t="s">
        <v>5070</v>
      </c>
    </row>
    <row r="3151" spans="1:26" x14ac:dyDescent="0.3">
      <c r="A3151" t="s">
        <v>3172</v>
      </c>
      <c r="B3151" t="s">
        <v>5025</v>
      </c>
      <c r="C3151" t="s">
        <v>5029</v>
      </c>
      <c r="D3151" t="s">
        <v>5031</v>
      </c>
      <c r="E3151" t="s">
        <v>5039</v>
      </c>
      <c r="F3151" t="s">
        <v>5044</v>
      </c>
      <c r="G3151">
        <v>78.962900000000005</v>
      </c>
      <c r="H3151">
        <v>20.593699999999998</v>
      </c>
      <c r="I3151">
        <v>98712</v>
      </c>
      <c r="J3151">
        <v>679957</v>
      </c>
      <c r="K3151">
        <v>141558</v>
      </c>
      <c r="L3151">
        <v>46071</v>
      </c>
      <c r="M3151">
        <v>19609</v>
      </c>
      <c r="N3151" s="5">
        <v>0.14517492135039919</v>
      </c>
      <c r="O3151">
        <v>816083</v>
      </c>
      <c r="P3151">
        <v>0</v>
      </c>
      <c r="Q3151">
        <v>0</v>
      </c>
      <c r="S3151" s="5"/>
      <c r="T3151" t="s">
        <v>5051</v>
      </c>
      <c r="U3151" s="3">
        <v>45378</v>
      </c>
      <c r="V3151" t="str">
        <f t="shared" si="147"/>
        <v>Wednesday</v>
      </c>
      <c r="W3151" t="str">
        <f t="shared" si="148"/>
        <v>March</v>
      </c>
      <c r="X3151">
        <v>18</v>
      </c>
      <c r="Y3151" t="str">
        <f t="shared" si="149"/>
        <v>Evening</v>
      </c>
      <c r="Z3151" t="s">
        <v>5070</v>
      </c>
    </row>
    <row r="3152" spans="1:26" x14ac:dyDescent="0.3">
      <c r="A3152" t="s">
        <v>3173</v>
      </c>
      <c r="B3152" t="s">
        <v>5025</v>
      </c>
      <c r="C3152" t="s">
        <v>5029</v>
      </c>
      <c r="D3152" t="s">
        <v>5034</v>
      </c>
      <c r="E3152" t="s">
        <v>5039</v>
      </c>
      <c r="F3152" t="s">
        <v>5043</v>
      </c>
      <c r="G3152">
        <v>-3.4359999999999999</v>
      </c>
      <c r="H3152">
        <v>55.378100000000003</v>
      </c>
      <c r="I3152">
        <v>74657</v>
      </c>
      <c r="J3152">
        <v>370936</v>
      </c>
      <c r="K3152">
        <v>71728</v>
      </c>
      <c r="L3152">
        <v>19956</v>
      </c>
      <c r="M3152">
        <v>18982</v>
      </c>
      <c r="N3152" s="5">
        <v>0.2012678843166065</v>
      </c>
      <c r="O3152">
        <v>425475</v>
      </c>
      <c r="P3152">
        <v>0</v>
      </c>
      <c r="Q3152">
        <v>0</v>
      </c>
      <c r="S3152" s="5"/>
      <c r="T3152" t="s">
        <v>5056</v>
      </c>
      <c r="U3152" s="3">
        <v>45629</v>
      </c>
      <c r="V3152" t="str">
        <f t="shared" si="147"/>
        <v>Tuesday</v>
      </c>
      <c r="W3152" t="str">
        <f t="shared" si="148"/>
        <v>December</v>
      </c>
      <c r="X3152">
        <v>17</v>
      </c>
      <c r="Y3152" t="str">
        <f t="shared" si="149"/>
        <v>Afternoon</v>
      </c>
      <c r="Z3152" t="s">
        <v>5071</v>
      </c>
    </row>
    <row r="3153" spans="1:26" x14ac:dyDescent="0.3">
      <c r="A3153" t="s">
        <v>3174</v>
      </c>
      <c r="B3153" t="s">
        <v>5025</v>
      </c>
      <c r="C3153" t="s">
        <v>5029</v>
      </c>
      <c r="D3153" t="s">
        <v>5034</v>
      </c>
      <c r="E3153" t="s">
        <v>5036</v>
      </c>
      <c r="F3153" t="s">
        <v>5046</v>
      </c>
      <c r="G3153">
        <v>133.77510000000001</v>
      </c>
      <c r="H3153">
        <v>-25.2744</v>
      </c>
      <c r="I3153">
        <v>312324</v>
      </c>
      <c r="J3153">
        <v>1500302</v>
      </c>
      <c r="K3153">
        <v>319629</v>
      </c>
      <c r="L3153">
        <v>109925</v>
      </c>
      <c r="M3153">
        <v>82733</v>
      </c>
      <c r="N3153" s="5">
        <v>0.2081742180709428</v>
      </c>
      <c r="O3153">
        <v>1885481</v>
      </c>
      <c r="P3153">
        <v>1500302</v>
      </c>
      <c r="Q3153">
        <v>0</v>
      </c>
      <c r="S3153" s="5"/>
      <c r="T3153" t="s">
        <v>5057</v>
      </c>
      <c r="U3153" s="3">
        <v>45319</v>
      </c>
      <c r="V3153" t="str">
        <f t="shared" si="147"/>
        <v>Sunday</v>
      </c>
      <c r="W3153" t="str">
        <f t="shared" si="148"/>
        <v>January</v>
      </c>
      <c r="X3153">
        <v>11</v>
      </c>
      <c r="Y3153" t="str">
        <f t="shared" si="149"/>
        <v>Morning</v>
      </c>
      <c r="Z3153" t="s">
        <v>5071</v>
      </c>
    </row>
    <row r="3154" spans="1:26" x14ac:dyDescent="0.3">
      <c r="A3154" t="s">
        <v>3175</v>
      </c>
      <c r="B3154" t="s">
        <v>5027</v>
      </c>
      <c r="C3154" t="s">
        <v>5029</v>
      </c>
      <c r="D3154" t="s">
        <v>5035</v>
      </c>
      <c r="E3154" t="s">
        <v>5040</v>
      </c>
      <c r="F3154" t="s">
        <v>5047</v>
      </c>
      <c r="G3154">
        <v>138.25290000000001</v>
      </c>
      <c r="H3154">
        <v>36.204799999999999</v>
      </c>
      <c r="I3154">
        <v>29356</v>
      </c>
      <c r="J3154">
        <v>277194</v>
      </c>
      <c r="K3154">
        <v>43502</v>
      </c>
      <c r="L3154">
        <v>17166</v>
      </c>
      <c r="M3154">
        <v>7329</v>
      </c>
      <c r="N3154" s="5">
        <v>0.1059070382143503</v>
      </c>
      <c r="O3154">
        <v>359268</v>
      </c>
      <c r="P3154">
        <v>0</v>
      </c>
      <c r="Q3154">
        <v>1555978</v>
      </c>
      <c r="S3154" s="5"/>
      <c r="T3154" t="s">
        <v>5060</v>
      </c>
      <c r="U3154" s="3">
        <v>45491</v>
      </c>
      <c r="V3154" t="str">
        <f t="shared" si="147"/>
        <v>Thursday</v>
      </c>
      <c r="W3154" t="str">
        <f t="shared" si="148"/>
        <v>July</v>
      </c>
      <c r="X3154">
        <v>16</v>
      </c>
      <c r="Y3154" t="str">
        <f t="shared" si="149"/>
        <v>Afternoon</v>
      </c>
      <c r="Z3154" t="s">
        <v>5070</v>
      </c>
    </row>
    <row r="3155" spans="1:26" x14ac:dyDescent="0.3">
      <c r="A3155" t="s">
        <v>3176</v>
      </c>
      <c r="B3155" t="s">
        <v>5025</v>
      </c>
      <c r="C3155" t="s">
        <v>5029</v>
      </c>
      <c r="D3155" t="s">
        <v>5034</v>
      </c>
      <c r="E3155" t="s">
        <v>5039</v>
      </c>
      <c r="F3155" t="s">
        <v>5046</v>
      </c>
      <c r="G3155">
        <v>133.77510000000001</v>
      </c>
      <c r="H3155">
        <v>-25.2744</v>
      </c>
      <c r="I3155">
        <v>46181</v>
      </c>
      <c r="J3155">
        <v>244808</v>
      </c>
      <c r="K3155">
        <v>52145</v>
      </c>
      <c r="L3155">
        <v>8149</v>
      </c>
      <c r="M3155">
        <v>12371</v>
      </c>
      <c r="N3155" s="5">
        <v>0.1886447518116745</v>
      </c>
      <c r="O3155">
        <v>307220</v>
      </c>
      <c r="P3155">
        <v>0</v>
      </c>
      <c r="Q3155">
        <v>0</v>
      </c>
      <c r="S3155" s="5"/>
      <c r="T3155" t="s">
        <v>5056</v>
      </c>
      <c r="U3155" s="3">
        <v>45629</v>
      </c>
      <c r="V3155" t="str">
        <f t="shared" si="147"/>
        <v>Tuesday</v>
      </c>
      <c r="W3155" t="str">
        <f t="shared" si="148"/>
        <v>December</v>
      </c>
      <c r="X3155">
        <v>17</v>
      </c>
      <c r="Y3155" t="str">
        <f t="shared" si="149"/>
        <v>Afternoon</v>
      </c>
      <c r="Z3155" t="s">
        <v>5070</v>
      </c>
    </row>
    <row r="3156" spans="1:26" x14ac:dyDescent="0.3">
      <c r="A3156" t="s">
        <v>3177</v>
      </c>
      <c r="B3156" t="s">
        <v>5024</v>
      </c>
      <c r="C3156" t="s">
        <v>5029</v>
      </c>
      <c r="D3156" t="s">
        <v>5031</v>
      </c>
      <c r="E3156" t="s">
        <v>5036</v>
      </c>
      <c r="F3156" t="s">
        <v>5050</v>
      </c>
      <c r="G3156">
        <v>-95.712900000000005</v>
      </c>
      <c r="H3156">
        <v>37.090200000000003</v>
      </c>
      <c r="I3156">
        <v>103331</v>
      </c>
      <c r="J3156">
        <v>1091479</v>
      </c>
      <c r="K3156">
        <v>189320</v>
      </c>
      <c r="L3156">
        <v>38771</v>
      </c>
      <c r="M3156">
        <v>42418</v>
      </c>
      <c r="N3156" s="5">
        <v>9.4670639372288604E-2</v>
      </c>
      <c r="O3156">
        <v>1253852</v>
      </c>
      <c r="P3156">
        <v>1091479</v>
      </c>
      <c r="Q3156">
        <v>0</v>
      </c>
      <c r="S3156" s="5"/>
      <c r="T3156" t="s">
        <v>5052</v>
      </c>
      <c r="U3156" s="3">
        <v>45594</v>
      </c>
      <c r="V3156" t="str">
        <f t="shared" si="147"/>
        <v>Tuesday</v>
      </c>
      <c r="W3156" t="str">
        <f t="shared" si="148"/>
        <v>October</v>
      </c>
      <c r="X3156">
        <v>12</v>
      </c>
      <c r="Y3156" t="str">
        <f t="shared" si="149"/>
        <v>Afternoon</v>
      </c>
      <c r="Z3156" t="s">
        <v>5069</v>
      </c>
    </row>
    <row r="3157" spans="1:26" x14ac:dyDescent="0.3">
      <c r="A3157" t="s">
        <v>3178</v>
      </c>
      <c r="B3157" t="s">
        <v>5025</v>
      </c>
      <c r="C3157" t="s">
        <v>5029</v>
      </c>
      <c r="D3157" t="s">
        <v>5031</v>
      </c>
      <c r="E3157" t="s">
        <v>5036</v>
      </c>
      <c r="F3157" t="s">
        <v>5049</v>
      </c>
      <c r="G3157">
        <v>-106.3468</v>
      </c>
      <c r="H3157">
        <v>56.130400000000002</v>
      </c>
      <c r="I3157">
        <v>251634</v>
      </c>
      <c r="J3157">
        <v>2749958</v>
      </c>
      <c r="K3157">
        <v>418996</v>
      </c>
      <c r="L3157">
        <v>104855</v>
      </c>
      <c r="M3157">
        <v>80304</v>
      </c>
      <c r="N3157" s="5">
        <v>9.1504733696569932E-2</v>
      </c>
      <c r="O3157">
        <v>3067065</v>
      </c>
      <c r="P3157">
        <v>2749958</v>
      </c>
      <c r="Q3157">
        <v>0</v>
      </c>
      <c r="S3157" s="5"/>
      <c r="T3157" t="s">
        <v>5052</v>
      </c>
      <c r="U3157" s="3">
        <v>45762</v>
      </c>
      <c r="V3157" t="str">
        <f t="shared" si="147"/>
        <v>Tuesday</v>
      </c>
      <c r="W3157" t="str">
        <f t="shared" si="148"/>
        <v>April</v>
      </c>
      <c r="X3157">
        <v>8</v>
      </c>
      <c r="Y3157" t="str">
        <f t="shared" si="149"/>
        <v>Morning</v>
      </c>
      <c r="Z3157" t="s">
        <v>5069</v>
      </c>
    </row>
    <row r="3158" spans="1:26" x14ac:dyDescent="0.3">
      <c r="A3158" t="s">
        <v>3179</v>
      </c>
      <c r="B3158" t="s">
        <v>5024</v>
      </c>
      <c r="C3158" t="s">
        <v>5029</v>
      </c>
      <c r="D3158" t="s">
        <v>5034</v>
      </c>
      <c r="E3158" t="s">
        <v>5040</v>
      </c>
      <c r="F3158" t="s">
        <v>5050</v>
      </c>
      <c r="G3158">
        <v>-95.712900000000005</v>
      </c>
      <c r="H3158">
        <v>37.090200000000003</v>
      </c>
      <c r="I3158">
        <v>53067</v>
      </c>
      <c r="J3158">
        <v>255991</v>
      </c>
      <c r="K3158">
        <v>40833</v>
      </c>
      <c r="L3158">
        <v>14527</v>
      </c>
      <c r="M3158">
        <v>11553</v>
      </c>
      <c r="N3158" s="5">
        <v>0.20730247121859169</v>
      </c>
      <c r="O3158">
        <v>328788</v>
      </c>
      <c r="P3158">
        <v>0</v>
      </c>
      <c r="Q3158">
        <v>171477</v>
      </c>
      <c r="S3158" s="5"/>
      <c r="T3158" t="s">
        <v>5056</v>
      </c>
      <c r="U3158" s="3">
        <v>45719</v>
      </c>
      <c r="V3158" t="str">
        <f t="shared" si="147"/>
        <v>Monday</v>
      </c>
      <c r="W3158" t="str">
        <f t="shared" si="148"/>
        <v>March</v>
      </c>
      <c r="X3158">
        <v>12</v>
      </c>
      <c r="Y3158" t="str">
        <f t="shared" si="149"/>
        <v>Afternoon</v>
      </c>
      <c r="Z3158" t="s">
        <v>5071</v>
      </c>
    </row>
    <row r="3159" spans="1:26" x14ac:dyDescent="0.3">
      <c r="A3159" t="s">
        <v>3180</v>
      </c>
      <c r="B3159" t="s">
        <v>5024</v>
      </c>
      <c r="C3159" t="s">
        <v>5030</v>
      </c>
      <c r="D3159" t="s">
        <v>5032</v>
      </c>
      <c r="E3159" t="s">
        <v>5036</v>
      </c>
      <c r="F3159" t="s">
        <v>5049</v>
      </c>
      <c r="G3159">
        <v>-106.3468</v>
      </c>
      <c r="H3159">
        <v>56.130400000000002</v>
      </c>
      <c r="I3159">
        <v>131853</v>
      </c>
      <c r="J3159">
        <v>2620418</v>
      </c>
      <c r="K3159">
        <v>378212</v>
      </c>
      <c r="L3159">
        <v>206461</v>
      </c>
      <c r="M3159">
        <v>91315</v>
      </c>
      <c r="N3159" s="5">
        <v>5.03175979182982E-2</v>
      </c>
      <c r="O3159">
        <v>2894283</v>
      </c>
      <c r="P3159">
        <v>2620418</v>
      </c>
      <c r="Q3159">
        <v>0</v>
      </c>
      <c r="S3159" s="5"/>
      <c r="T3159" t="s">
        <v>5061</v>
      </c>
      <c r="U3159" s="3">
        <v>45363</v>
      </c>
      <c r="V3159" t="str">
        <f t="shared" si="147"/>
        <v>Tuesday</v>
      </c>
      <c r="W3159" t="str">
        <f t="shared" si="148"/>
        <v>March</v>
      </c>
      <c r="X3159">
        <v>16</v>
      </c>
      <c r="Y3159" t="str">
        <f t="shared" si="149"/>
        <v>Afternoon</v>
      </c>
      <c r="Z3159" t="s">
        <v>5069</v>
      </c>
    </row>
    <row r="3160" spans="1:26" x14ac:dyDescent="0.3">
      <c r="A3160" t="s">
        <v>3181</v>
      </c>
      <c r="B3160" t="s">
        <v>5027</v>
      </c>
      <c r="C3160" t="s">
        <v>5029</v>
      </c>
      <c r="D3160" t="s">
        <v>5034</v>
      </c>
      <c r="E3160" t="s">
        <v>5036</v>
      </c>
      <c r="F3160" t="s">
        <v>5045</v>
      </c>
      <c r="G3160">
        <v>-51.9253</v>
      </c>
      <c r="H3160">
        <v>-14.234999999999999</v>
      </c>
      <c r="I3160">
        <v>62905</v>
      </c>
      <c r="J3160">
        <v>415802</v>
      </c>
      <c r="K3160">
        <v>46669</v>
      </c>
      <c r="L3160">
        <v>22486</v>
      </c>
      <c r="M3160">
        <v>15071</v>
      </c>
      <c r="N3160" s="5">
        <v>0.15128759521727209</v>
      </c>
      <c r="O3160">
        <v>507792</v>
      </c>
      <c r="P3160">
        <v>381940</v>
      </c>
      <c r="Q3160">
        <v>0</v>
      </c>
      <c r="S3160" s="5"/>
      <c r="T3160" t="s">
        <v>5057</v>
      </c>
      <c r="U3160" s="3">
        <v>45436</v>
      </c>
      <c r="V3160" t="str">
        <f t="shared" si="147"/>
        <v>Friday</v>
      </c>
      <c r="W3160" t="str">
        <f t="shared" si="148"/>
        <v>May</v>
      </c>
      <c r="X3160">
        <v>15</v>
      </c>
      <c r="Y3160" t="str">
        <f t="shared" si="149"/>
        <v>Afternoon</v>
      </c>
      <c r="Z3160" t="s">
        <v>5070</v>
      </c>
    </row>
    <row r="3161" spans="1:26" x14ac:dyDescent="0.3">
      <c r="A3161" t="s">
        <v>3182</v>
      </c>
      <c r="B3161" t="s">
        <v>5027</v>
      </c>
      <c r="C3161" t="s">
        <v>5030</v>
      </c>
      <c r="D3161" t="s">
        <v>5031</v>
      </c>
      <c r="E3161" t="s">
        <v>5036</v>
      </c>
      <c r="F3161" t="s">
        <v>5049</v>
      </c>
      <c r="G3161">
        <v>-106.3468</v>
      </c>
      <c r="H3161">
        <v>56.130400000000002</v>
      </c>
      <c r="I3161">
        <v>214566</v>
      </c>
      <c r="J3161">
        <v>2067531</v>
      </c>
      <c r="K3161">
        <v>342852</v>
      </c>
      <c r="L3161">
        <v>158587</v>
      </c>
      <c r="M3161">
        <v>85574</v>
      </c>
      <c r="N3161" s="5">
        <v>0.1037790235577966</v>
      </c>
      <c r="O3161">
        <v>2561144</v>
      </c>
      <c r="P3161">
        <v>2067531</v>
      </c>
      <c r="Q3161">
        <v>0</v>
      </c>
      <c r="S3161" s="5"/>
      <c r="T3161" t="s">
        <v>5052</v>
      </c>
      <c r="U3161" s="3">
        <v>45641</v>
      </c>
      <c r="V3161" t="str">
        <f t="shared" si="147"/>
        <v>Sunday</v>
      </c>
      <c r="W3161" t="str">
        <f t="shared" si="148"/>
        <v>December</v>
      </c>
      <c r="X3161">
        <v>10</v>
      </c>
      <c r="Y3161" t="str">
        <f t="shared" si="149"/>
        <v>Morning</v>
      </c>
      <c r="Z3161" t="s">
        <v>5070</v>
      </c>
    </row>
    <row r="3162" spans="1:26" x14ac:dyDescent="0.3">
      <c r="A3162" t="s">
        <v>3183</v>
      </c>
      <c r="B3162" t="s">
        <v>5027</v>
      </c>
      <c r="C3162" t="s">
        <v>5029</v>
      </c>
      <c r="D3162" t="s">
        <v>5032</v>
      </c>
      <c r="E3162" t="s">
        <v>5036</v>
      </c>
      <c r="F3162" t="s">
        <v>5044</v>
      </c>
      <c r="G3162">
        <v>78.962900000000005</v>
      </c>
      <c r="H3162">
        <v>20.593699999999998</v>
      </c>
      <c r="I3162">
        <v>35543</v>
      </c>
      <c r="J3162">
        <v>428018</v>
      </c>
      <c r="K3162">
        <v>51766</v>
      </c>
      <c r="L3162">
        <v>23810</v>
      </c>
      <c r="M3162">
        <v>14059</v>
      </c>
      <c r="N3162" s="5">
        <v>8.3042026534656865E-2</v>
      </c>
      <c r="O3162">
        <v>507044</v>
      </c>
      <c r="P3162">
        <v>367755</v>
      </c>
      <c r="Q3162">
        <v>0</v>
      </c>
      <c r="S3162" s="5"/>
      <c r="T3162" t="s">
        <v>5061</v>
      </c>
      <c r="U3162" s="3">
        <v>45415</v>
      </c>
      <c r="V3162" t="str">
        <f t="shared" si="147"/>
        <v>Friday</v>
      </c>
      <c r="W3162" t="str">
        <f t="shared" si="148"/>
        <v>May</v>
      </c>
      <c r="X3162">
        <v>11</v>
      </c>
      <c r="Y3162" t="str">
        <f t="shared" si="149"/>
        <v>Morning</v>
      </c>
      <c r="Z3162" t="s">
        <v>5069</v>
      </c>
    </row>
    <row r="3163" spans="1:26" x14ac:dyDescent="0.3">
      <c r="A3163" t="s">
        <v>3184</v>
      </c>
      <c r="B3163" t="s">
        <v>5024</v>
      </c>
      <c r="C3163" t="s">
        <v>5030</v>
      </c>
      <c r="D3163" t="s">
        <v>5034</v>
      </c>
      <c r="E3163" t="s">
        <v>5036</v>
      </c>
      <c r="F3163" t="s">
        <v>5044</v>
      </c>
      <c r="G3163">
        <v>78.962900000000005</v>
      </c>
      <c r="H3163">
        <v>20.593699999999998</v>
      </c>
      <c r="I3163">
        <v>282506</v>
      </c>
      <c r="J3163">
        <v>1814219</v>
      </c>
      <c r="K3163">
        <v>448789</v>
      </c>
      <c r="L3163">
        <v>68641</v>
      </c>
      <c r="M3163">
        <v>75530</v>
      </c>
      <c r="N3163" s="5">
        <v>0.15571787741559509</v>
      </c>
      <c r="O3163">
        <v>2031515</v>
      </c>
      <c r="P3163">
        <v>1814219</v>
      </c>
      <c r="Q3163">
        <v>0</v>
      </c>
      <c r="S3163" s="5"/>
      <c r="T3163" t="s">
        <v>5057</v>
      </c>
      <c r="U3163" s="3">
        <v>45701</v>
      </c>
      <c r="V3163" t="str">
        <f t="shared" si="147"/>
        <v>Thursday</v>
      </c>
      <c r="W3163" t="str">
        <f t="shared" si="148"/>
        <v>February</v>
      </c>
      <c r="X3163">
        <v>11</v>
      </c>
      <c r="Y3163" t="str">
        <f t="shared" si="149"/>
        <v>Morning</v>
      </c>
      <c r="Z3163" t="s">
        <v>5070</v>
      </c>
    </row>
    <row r="3164" spans="1:26" x14ac:dyDescent="0.3">
      <c r="A3164" t="s">
        <v>3185</v>
      </c>
      <c r="B3164" t="s">
        <v>5024</v>
      </c>
      <c r="C3164" t="s">
        <v>5029</v>
      </c>
      <c r="D3164" t="s">
        <v>5034</v>
      </c>
      <c r="E3164" t="s">
        <v>5039</v>
      </c>
      <c r="F3164" t="s">
        <v>5046</v>
      </c>
      <c r="G3164">
        <v>133.77510000000001</v>
      </c>
      <c r="H3164">
        <v>-25.2744</v>
      </c>
      <c r="I3164">
        <v>50782</v>
      </c>
      <c r="J3164">
        <v>280017</v>
      </c>
      <c r="K3164">
        <v>67762</v>
      </c>
      <c r="L3164">
        <v>13878</v>
      </c>
      <c r="M3164">
        <v>6327</v>
      </c>
      <c r="N3164" s="5">
        <v>0.18135423002497311</v>
      </c>
      <c r="O3164">
        <v>329757</v>
      </c>
      <c r="P3164">
        <v>0</v>
      </c>
      <c r="Q3164">
        <v>0</v>
      </c>
      <c r="S3164" s="5"/>
      <c r="T3164" t="s">
        <v>5056</v>
      </c>
      <c r="U3164" s="3">
        <v>45743</v>
      </c>
      <c r="V3164" t="str">
        <f t="shared" si="147"/>
        <v>Thursday</v>
      </c>
      <c r="W3164" t="str">
        <f t="shared" si="148"/>
        <v>March</v>
      </c>
      <c r="X3164">
        <v>17</v>
      </c>
      <c r="Y3164" t="str">
        <f t="shared" si="149"/>
        <v>Afternoon</v>
      </c>
      <c r="Z3164" t="s">
        <v>5070</v>
      </c>
    </row>
    <row r="3165" spans="1:26" x14ac:dyDescent="0.3">
      <c r="A3165" t="s">
        <v>3186</v>
      </c>
      <c r="B3165" t="s">
        <v>5025</v>
      </c>
      <c r="C3165" t="s">
        <v>5029</v>
      </c>
      <c r="D3165" t="s">
        <v>5031</v>
      </c>
      <c r="E3165" t="s">
        <v>5039</v>
      </c>
      <c r="F3165" t="s">
        <v>5044</v>
      </c>
      <c r="G3165">
        <v>78.962900000000005</v>
      </c>
      <c r="H3165">
        <v>20.593699999999998</v>
      </c>
      <c r="I3165">
        <v>15067</v>
      </c>
      <c r="J3165">
        <v>104134</v>
      </c>
      <c r="K3165">
        <v>12689</v>
      </c>
      <c r="L3165">
        <v>4321</v>
      </c>
      <c r="M3165">
        <v>4657</v>
      </c>
      <c r="N3165" s="5">
        <v>0.1446980443398467</v>
      </c>
      <c r="O3165">
        <v>115951</v>
      </c>
      <c r="P3165">
        <v>0</v>
      </c>
      <c r="Q3165">
        <v>0</v>
      </c>
      <c r="S3165" s="5"/>
      <c r="T3165" t="s">
        <v>5051</v>
      </c>
      <c r="U3165" s="3">
        <v>45543</v>
      </c>
      <c r="V3165" t="str">
        <f t="shared" si="147"/>
        <v>Sunday</v>
      </c>
      <c r="W3165" t="str">
        <f t="shared" si="148"/>
        <v>September</v>
      </c>
      <c r="X3165">
        <v>10</v>
      </c>
      <c r="Y3165" t="str">
        <f t="shared" si="149"/>
        <v>Morning</v>
      </c>
      <c r="Z3165" t="s">
        <v>5070</v>
      </c>
    </row>
    <row r="3166" spans="1:26" x14ac:dyDescent="0.3">
      <c r="A3166" t="s">
        <v>3187</v>
      </c>
      <c r="B3166" t="s">
        <v>5026</v>
      </c>
      <c r="C3166" t="s">
        <v>5029</v>
      </c>
      <c r="D3166" t="s">
        <v>5032</v>
      </c>
      <c r="E3166" t="s">
        <v>5037</v>
      </c>
      <c r="F3166" t="s">
        <v>5049</v>
      </c>
      <c r="G3166">
        <v>-106.3468</v>
      </c>
      <c r="H3166">
        <v>56.130400000000002</v>
      </c>
      <c r="I3166">
        <v>90301</v>
      </c>
      <c r="J3166">
        <v>961537</v>
      </c>
      <c r="K3166">
        <v>156998</v>
      </c>
      <c r="L3166">
        <v>29765</v>
      </c>
      <c r="M3166">
        <v>57135</v>
      </c>
      <c r="N3166" s="6">
        <v>9.3913831916100685E-2</v>
      </c>
      <c r="O3166">
        <v>1128289</v>
      </c>
      <c r="P3166">
        <v>0</v>
      </c>
      <c r="Q3166">
        <v>0</v>
      </c>
      <c r="T3166" t="s">
        <v>5059</v>
      </c>
      <c r="U3166" s="3">
        <v>45645</v>
      </c>
      <c r="V3166" t="str">
        <f t="shared" si="147"/>
        <v>Thursday</v>
      </c>
      <c r="W3166" t="str">
        <f t="shared" si="148"/>
        <v>December</v>
      </c>
      <c r="X3166">
        <v>11</v>
      </c>
      <c r="Y3166" t="str">
        <f t="shared" si="149"/>
        <v>Morning</v>
      </c>
      <c r="Z3166" t="s">
        <v>5069</v>
      </c>
    </row>
    <row r="3167" spans="1:26" x14ac:dyDescent="0.3">
      <c r="A3167" t="s">
        <v>3188</v>
      </c>
      <c r="B3167" t="s">
        <v>5025</v>
      </c>
      <c r="C3167" t="s">
        <v>5029</v>
      </c>
      <c r="D3167" t="s">
        <v>5032</v>
      </c>
      <c r="E3167" t="s">
        <v>5036</v>
      </c>
      <c r="F3167" t="s">
        <v>5049</v>
      </c>
      <c r="G3167">
        <v>-106.3468</v>
      </c>
      <c r="H3167">
        <v>56.130400000000002</v>
      </c>
      <c r="I3167">
        <v>93970</v>
      </c>
      <c r="J3167">
        <v>1442225</v>
      </c>
      <c r="K3167">
        <v>312655</v>
      </c>
      <c r="L3167">
        <v>66749</v>
      </c>
      <c r="M3167">
        <v>56247</v>
      </c>
      <c r="N3167" s="5">
        <v>6.5156765043847625E-2</v>
      </c>
      <c r="O3167">
        <v>1698497</v>
      </c>
      <c r="P3167">
        <v>1442225</v>
      </c>
      <c r="Q3167">
        <v>0</v>
      </c>
      <c r="S3167" s="5"/>
      <c r="T3167" t="s">
        <v>5061</v>
      </c>
      <c r="U3167" s="3">
        <v>45633</v>
      </c>
      <c r="V3167" t="str">
        <f t="shared" si="147"/>
        <v>Saturday</v>
      </c>
      <c r="W3167" t="str">
        <f t="shared" si="148"/>
        <v>December</v>
      </c>
      <c r="X3167">
        <v>10</v>
      </c>
      <c r="Y3167" t="str">
        <f t="shared" si="149"/>
        <v>Morning</v>
      </c>
      <c r="Z3167" t="s">
        <v>5069</v>
      </c>
    </row>
    <row r="3168" spans="1:26" x14ac:dyDescent="0.3">
      <c r="A3168" t="s">
        <v>3189</v>
      </c>
      <c r="B3168" t="s">
        <v>5027</v>
      </c>
      <c r="C3168" t="s">
        <v>5029</v>
      </c>
      <c r="D3168" t="s">
        <v>5031</v>
      </c>
      <c r="E3168" t="s">
        <v>5036</v>
      </c>
      <c r="F3168" t="s">
        <v>5050</v>
      </c>
      <c r="G3168">
        <v>-95.712900000000005</v>
      </c>
      <c r="H3168">
        <v>37.090200000000003</v>
      </c>
      <c r="I3168">
        <v>280645</v>
      </c>
      <c r="J3168">
        <v>2613735</v>
      </c>
      <c r="K3168">
        <v>532049</v>
      </c>
      <c r="L3168">
        <v>97416</v>
      </c>
      <c r="M3168">
        <v>114079</v>
      </c>
      <c r="N3168" s="5">
        <v>0.107373404688272</v>
      </c>
      <c r="O3168">
        <v>3341519</v>
      </c>
      <c r="P3168">
        <v>2613735</v>
      </c>
      <c r="Q3168">
        <v>0</v>
      </c>
      <c r="S3168" s="5"/>
      <c r="T3168" t="s">
        <v>5052</v>
      </c>
      <c r="U3168" s="3">
        <v>45336</v>
      </c>
      <c r="V3168" t="str">
        <f t="shared" si="147"/>
        <v>Wednesday</v>
      </c>
      <c r="W3168" t="str">
        <f t="shared" si="148"/>
        <v>February</v>
      </c>
      <c r="X3168">
        <v>10</v>
      </c>
      <c r="Y3168" t="str">
        <f t="shared" si="149"/>
        <v>Morning</v>
      </c>
      <c r="Z3168" t="s">
        <v>5070</v>
      </c>
    </row>
    <row r="3169" spans="1:26" x14ac:dyDescent="0.3">
      <c r="A3169" t="s">
        <v>3190</v>
      </c>
      <c r="B3169" t="s">
        <v>5025</v>
      </c>
      <c r="C3169" t="s">
        <v>5029</v>
      </c>
      <c r="D3169" t="s">
        <v>5031</v>
      </c>
      <c r="E3169" t="s">
        <v>5039</v>
      </c>
      <c r="F3169" t="s">
        <v>5045</v>
      </c>
      <c r="G3169">
        <v>-51.9253</v>
      </c>
      <c r="H3169">
        <v>-14.234999999999999</v>
      </c>
      <c r="I3169">
        <v>47653</v>
      </c>
      <c r="J3169">
        <v>441181</v>
      </c>
      <c r="K3169">
        <v>90444</v>
      </c>
      <c r="L3169">
        <v>16515</v>
      </c>
      <c r="M3169">
        <v>24138</v>
      </c>
      <c r="N3169" s="5">
        <v>0.108014066283492</v>
      </c>
      <c r="O3169">
        <v>511906</v>
      </c>
      <c r="P3169">
        <v>0</v>
      </c>
      <c r="Q3169">
        <v>0</v>
      </c>
      <c r="S3169" s="5"/>
      <c r="T3169" t="s">
        <v>5051</v>
      </c>
      <c r="U3169" s="3">
        <v>45501</v>
      </c>
      <c r="V3169" t="str">
        <f t="shared" si="147"/>
        <v>Sunday</v>
      </c>
      <c r="W3169" t="str">
        <f t="shared" si="148"/>
        <v>July</v>
      </c>
      <c r="X3169">
        <v>18</v>
      </c>
      <c r="Y3169" t="str">
        <f t="shared" si="149"/>
        <v>Evening</v>
      </c>
      <c r="Z3169" t="s">
        <v>5070</v>
      </c>
    </row>
    <row r="3170" spans="1:26" x14ac:dyDescent="0.3">
      <c r="A3170" t="s">
        <v>3191</v>
      </c>
      <c r="B3170" t="s">
        <v>5027</v>
      </c>
      <c r="C3170" t="s">
        <v>5029</v>
      </c>
      <c r="D3170" t="s">
        <v>5031</v>
      </c>
      <c r="E3170" t="s">
        <v>5036</v>
      </c>
      <c r="F3170" t="s">
        <v>5043</v>
      </c>
      <c r="G3170">
        <v>-3.4359999999999999</v>
      </c>
      <c r="H3170">
        <v>55.378100000000003</v>
      </c>
      <c r="I3170">
        <v>366654</v>
      </c>
      <c r="J3170">
        <v>3112444</v>
      </c>
      <c r="K3170">
        <v>708317</v>
      </c>
      <c r="L3170">
        <v>238352</v>
      </c>
      <c r="M3170">
        <v>177988</v>
      </c>
      <c r="N3170" s="5">
        <v>0.1178026840803624</v>
      </c>
      <c r="O3170">
        <v>3428639</v>
      </c>
      <c r="P3170">
        <v>3112444</v>
      </c>
      <c r="Q3170">
        <v>0</v>
      </c>
      <c r="S3170" s="5"/>
      <c r="T3170" t="s">
        <v>5052</v>
      </c>
      <c r="U3170" s="3">
        <v>45355</v>
      </c>
      <c r="V3170" t="str">
        <f t="shared" si="147"/>
        <v>Monday</v>
      </c>
      <c r="W3170" t="str">
        <f t="shared" si="148"/>
        <v>March</v>
      </c>
      <c r="X3170">
        <v>10</v>
      </c>
      <c r="Y3170" t="str">
        <f t="shared" si="149"/>
        <v>Morning</v>
      </c>
      <c r="Z3170" t="s">
        <v>5070</v>
      </c>
    </row>
    <row r="3171" spans="1:26" x14ac:dyDescent="0.3">
      <c r="A3171" t="s">
        <v>3192</v>
      </c>
      <c r="B3171" t="s">
        <v>5025</v>
      </c>
      <c r="C3171" t="s">
        <v>5029</v>
      </c>
      <c r="D3171" t="s">
        <v>5034</v>
      </c>
      <c r="E3171" t="s">
        <v>5039</v>
      </c>
      <c r="F3171" t="s">
        <v>5049</v>
      </c>
      <c r="G3171">
        <v>-106.3468</v>
      </c>
      <c r="H3171">
        <v>56.130400000000002</v>
      </c>
      <c r="I3171">
        <v>183</v>
      </c>
      <c r="J3171">
        <v>1000</v>
      </c>
      <c r="K3171">
        <v>238</v>
      </c>
      <c r="L3171">
        <v>32</v>
      </c>
      <c r="M3171">
        <v>30</v>
      </c>
      <c r="N3171" s="5">
        <v>0.18395814045815501</v>
      </c>
      <c r="O3171">
        <v>1202</v>
      </c>
      <c r="P3171">
        <v>0</v>
      </c>
      <c r="Q3171">
        <v>0</v>
      </c>
      <c r="S3171" s="5"/>
      <c r="T3171" t="s">
        <v>5056</v>
      </c>
      <c r="U3171" s="3">
        <v>45404</v>
      </c>
      <c r="V3171" t="str">
        <f t="shared" si="147"/>
        <v>Monday</v>
      </c>
      <c r="W3171" t="str">
        <f t="shared" si="148"/>
        <v>April</v>
      </c>
      <c r="X3171">
        <v>10</v>
      </c>
      <c r="Y3171" t="str">
        <f t="shared" si="149"/>
        <v>Morning</v>
      </c>
      <c r="Z3171" t="s">
        <v>5070</v>
      </c>
    </row>
    <row r="3172" spans="1:26" x14ac:dyDescent="0.3">
      <c r="A3172" t="s">
        <v>3193</v>
      </c>
      <c r="B3172" t="s">
        <v>5027</v>
      </c>
      <c r="C3172" t="s">
        <v>5029</v>
      </c>
      <c r="D3172" t="s">
        <v>5032</v>
      </c>
      <c r="E3172" t="s">
        <v>5036</v>
      </c>
      <c r="F3172" t="s">
        <v>5046</v>
      </c>
      <c r="G3172">
        <v>133.77510000000001</v>
      </c>
      <c r="H3172">
        <v>-25.2744</v>
      </c>
      <c r="I3172">
        <v>264518</v>
      </c>
      <c r="J3172">
        <v>3829267</v>
      </c>
      <c r="K3172">
        <v>427005</v>
      </c>
      <c r="L3172">
        <v>231586</v>
      </c>
      <c r="M3172">
        <v>181007</v>
      </c>
      <c r="N3172" s="5">
        <v>6.907814767444212E-2</v>
      </c>
      <c r="O3172">
        <v>4599364</v>
      </c>
      <c r="P3172">
        <v>3829267</v>
      </c>
      <c r="Q3172">
        <v>0</v>
      </c>
      <c r="S3172" s="5"/>
      <c r="T3172" t="s">
        <v>5061</v>
      </c>
      <c r="U3172" s="3">
        <v>45715</v>
      </c>
      <c r="V3172" t="str">
        <f t="shared" si="147"/>
        <v>Thursday</v>
      </c>
      <c r="W3172" t="str">
        <f t="shared" si="148"/>
        <v>February</v>
      </c>
      <c r="X3172">
        <v>17</v>
      </c>
      <c r="Y3172" t="str">
        <f t="shared" si="149"/>
        <v>Afternoon</v>
      </c>
      <c r="Z3172" t="s">
        <v>5069</v>
      </c>
    </row>
    <row r="3173" spans="1:26" x14ac:dyDescent="0.3">
      <c r="A3173" t="s">
        <v>3194</v>
      </c>
      <c r="B3173" t="s">
        <v>5025</v>
      </c>
      <c r="C3173" t="s">
        <v>5029</v>
      </c>
      <c r="D3173" t="s">
        <v>5032</v>
      </c>
      <c r="E3173" t="s">
        <v>5039</v>
      </c>
      <c r="F3173" t="s">
        <v>5043</v>
      </c>
      <c r="G3173">
        <v>-3.4359999999999999</v>
      </c>
      <c r="H3173">
        <v>55.378100000000003</v>
      </c>
      <c r="I3173">
        <v>16641</v>
      </c>
      <c r="J3173">
        <v>320275</v>
      </c>
      <c r="K3173">
        <v>72989</v>
      </c>
      <c r="L3173">
        <v>11850</v>
      </c>
      <c r="M3173">
        <v>11540</v>
      </c>
      <c r="N3173" s="5">
        <v>5.1960487085469742E-2</v>
      </c>
      <c r="O3173">
        <v>357123</v>
      </c>
      <c r="P3173">
        <v>0</v>
      </c>
      <c r="Q3173">
        <v>0</v>
      </c>
      <c r="S3173" s="5"/>
      <c r="T3173" t="s">
        <v>5059</v>
      </c>
      <c r="U3173" s="3">
        <v>45370</v>
      </c>
      <c r="V3173" t="str">
        <f t="shared" si="147"/>
        <v>Tuesday</v>
      </c>
      <c r="W3173" t="str">
        <f t="shared" si="148"/>
        <v>March</v>
      </c>
      <c r="X3173">
        <v>15</v>
      </c>
      <c r="Y3173" t="str">
        <f t="shared" si="149"/>
        <v>Afternoon</v>
      </c>
      <c r="Z3173" t="s">
        <v>5069</v>
      </c>
    </row>
    <row r="3174" spans="1:26" x14ac:dyDescent="0.3">
      <c r="A3174" t="s">
        <v>3195</v>
      </c>
      <c r="B3174" t="s">
        <v>5024</v>
      </c>
      <c r="C3174" t="s">
        <v>5030</v>
      </c>
      <c r="D3174" t="s">
        <v>5034</v>
      </c>
      <c r="E3174" t="s">
        <v>5039</v>
      </c>
      <c r="F3174" t="s">
        <v>5044</v>
      </c>
      <c r="G3174">
        <v>78.962900000000005</v>
      </c>
      <c r="H3174">
        <v>20.593699999999998</v>
      </c>
      <c r="I3174">
        <v>110780</v>
      </c>
      <c r="J3174">
        <v>606672</v>
      </c>
      <c r="K3174">
        <v>110281</v>
      </c>
      <c r="L3174">
        <v>38515</v>
      </c>
      <c r="M3174">
        <v>34973</v>
      </c>
      <c r="N3174" s="5">
        <v>0.18260390652934089</v>
      </c>
      <c r="O3174">
        <v>757046</v>
      </c>
      <c r="P3174">
        <v>0</v>
      </c>
      <c r="Q3174">
        <v>0</v>
      </c>
      <c r="S3174" s="5"/>
      <c r="T3174" t="s">
        <v>5056</v>
      </c>
      <c r="U3174" s="3">
        <v>45519</v>
      </c>
      <c r="V3174" t="str">
        <f t="shared" si="147"/>
        <v>Thursday</v>
      </c>
      <c r="W3174" t="str">
        <f t="shared" si="148"/>
        <v>August</v>
      </c>
      <c r="X3174">
        <v>15</v>
      </c>
      <c r="Y3174" t="str">
        <f t="shared" si="149"/>
        <v>Afternoon</v>
      </c>
      <c r="Z3174" t="s">
        <v>5070</v>
      </c>
    </row>
    <row r="3175" spans="1:26" x14ac:dyDescent="0.3">
      <c r="A3175" t="s">
        <v>3196</v>
      </c>
      <c r="B3175" t="s">
        <v>5027</v>
      </c>
      <c r="C3175" t="s">
        <v>5029</v>
      </c>
      <c r="D3175" t="s">
        <v>5031</v>
      </c>
      <c r="E3175" t="s">
        <v>5040</v>
      </c>
      <c r="F3175" t="s">
        <v>5048</v>
      </c>
      <c r="G3175">
        <v>10.451499999999999</v>
      </c>
      <c r="H3175">
        <v>51.165700000000001</v>
      </c>
      <c r="I3175">
        <v>36272</v>
      </c>
      <c r="J3175">
        <v>324567</v>
      </c>
      <c r="K3175">
        <v>55749</v>
      </c>
      <c r="L3175">
        <v>18844</v>
      </c>
      <c r="M3175">
        <v>14230</v>
      </c>
      <c r="N3175" s="5">
        <v>0.1117573903292476</v>
      </c>
      <c r="O3175">
        <v>383636</v>
      </c>
      <c r="P3175">
        <v>0</v>
      </c>
      <c r="Q3175">
        <v>1757724</v>
      </c>
      <c r="S3175" s="5"/>
      <c r="T3175" t="s">
        <v>5052</v>
      </c>
      <c r="U3175" s="3">
        <v>45559</v>
      </c>
      <c r="V3175" t="str">
        <f t="shared" si="147"/>
        <v>Tuesday</v>
      </c>
      <c r="W3175" t="str">
        <f t="shared" si="148"/>
        <v>September</v>
      </c>
      <c r="X3175">
        <v>17</v>
      </c>
      <c r="Y3175" t="str">
        <f t="shared" si="149"/>
        <v>Afternoon</v>
      </c>
      <c r="Z3175" t="s">
        <v>5070</v>
      </c>
    </row>
    <row r="3176" spans="1:26" x14ac:dyDescent="0.3">
      <c r="A3176" t="s">
        <v>3197</v>
      </c>
      <c r="B3176" t="s">
        <v>5024</v>
      </c>
      <c r="C3176" t="s">
        <v>5029</v>
      </c>
      <c r="D3176" t="s">
        <v>5031</v>
      </c>
      <c r="E3176" t="s">
        <v>5036</v>
      </c>
      <c r="F3176" t="s">
        <v>5046</v>
      </c>
      <c r="G3176">
        <v>133.77510000000001</v>
      </c>
      <c r="H3176">
        <v>-25.2744</v>
      </c>
      <c r="I3176">
        <v>244502</v>
      </c>
      <c r="J3176">
        <v>2053134</v>
      </c>
      <c r="K3176">
        <v>262342</v>
      </c>
      <c r="L3176">
        <v>118552</v>
      </c>
      <c r="M3176">
        <v>100376</v>
      </c>
      <c r="N3176" s="5">
        <v>0.1190873605959589</v>
      </c>
      <c r="O3176">
        <v>2629644</v>
      </c>
      <c r="P3176">
        <v>2053134</v>
      </c>
      <c r="Q3176">
        <v>0</v>
      </c>
      <c r="S3176" s="5"/>
      <c r="T3176" t="s">
        <v>5052</v>
      </c>
      <c r="U3176" s="3">
        <v>45366</v>
      </c>
      <c r="V3176" t="str">
        <f t="shared" si="147"/>
        <v>Friday</v>
      </c>
      <c r="W3176" t="str">
        <f t="shared" si="148"/>
        <v>March</v>
      </c>
      <c r="X3176">
        <v>12</v>
      </c>
      <c r="Y3176" t="str">
        <f t="shared" si="149"/>
        <v>Afternoon</v>
      </c>
      <c r="Z3176" t="s">
        <v>5070</v>
      </c>
    </row>
    <row r="3177" spans="1:26" x14ac:dyDescent="0.3">
      <c r="A3177" t="s">
        <v>3198</v>
      </c>
      <c r="B3177" t="s">
        <v>5027</v>
      </c>
      <c r="C3177" t="s">
        <v>5030</v>
      </c>
      <c r="D3177" t="s">
        <v>5032</v>
      </c>
      <c r="E3177" t="s">
        <v>5036</v>
      </c>
      <c r="F3177" t="s">
        <v>5050</v>
      </c>
      <c r="G3177">
        <v>-95.712900000000005</v>
      </c>
      <c r="H3177">
        <v>37.090200000000003</v>
      </c>
      <c r="I3177">
        <v>101163</v>
      </c>
      <c r="J3177">
        <v>2017538</v>
      </c>
      <c r="K3177">
        <v>396394</v>
      </c>
      <c r="L3177">
        <v>100295</v>
      </c>
      <c r="M3177">
        <v>78133</v>
      </c>
      <c r="N3177" s="5">
        <v>5.0142231149979608E-2</v>
      </c>
      <c r="O3177">
        <v>2584976</v>
      </c>
      <c r="P3177">
        <v>2017538</v>
      </c>
      <c r="Q3177">
        <v>0</v>
      </c>
      <c r="S3177" s="5"/>
      <c r="T3177" t="s">
        <v>5061</v>
      </c>
      <c r="U3177" s="3">
        <v>45411</v>
      </c>
      <c r="V3177" t="str">
        <f t="shared" si="147"/>
        <v>Monday</v>
      </c>
      <c r="W3177" t="str">
        <f t="shared" si="148"/>
        <v>April</v>
      </c>
      <c r="X3177">
        <v>10</v>
      </c>
      <c r="Y3177" t="str">
        <f t="shared" si="149"/>
        <v>Morning</v>
      </c>
      <c r="Z3177" t="s">
        <v>5069</v>
      </c>
    </row>
    <row r="3178" spans="1:26" x14ac:dyDescent="0.3">
      <c r="A3178" t="s">
        <v>3199</v>
      </c>
      <c r="B3178" t="s">
        <v>5024</v>
      </c>
      <c r="C3178" t="s">
        <v>5030</v>
      </c>
      <c r="D3178" t="s">
        <v>5034</v>
      </c>
      <c r="E3178" t="s">
        <v>5039</v>
      </c>
      <c r="F3178" t="s">
        <v>5048</v>
      </c>
      <c r="G3178">
        <v>10.451499999999999</v>
      </c>
      <c r="H3178">
        <v>51.165700000000001</v>
      </c>
      <c r="I3178">
        <v>68932</v>
      </c>
      <c r="J3178">
        <v>352719</v>
      </c>
      <c r="K3178">
        <v>84513</v>
      </c>
      <c r="L3178">
        <v>26373</v>
      </c>
      <c r="M3178">
        <v>9006</v>
      </c>
      <c r="N3178" s="5">
        <v>0.19543190040702621</v>
      </c>
      <c r="O3178">
        <v>447959</v>
      </c>
      <c r="P3178">
        <v>0</v>
      </c>
      <c r="Q3178">
        <v>0</v>
      </c>
      <c r="S3178" s="5"/>
      <c r="T3178" t="s">
        <v>5056</v>
      </c>
      <c r="U3178" s="3">
        <v>45485</v>
      </c>
      <c r="V3178" t="str">
        <f t="shared" si="147"/>
        <v>Friday</v>
      </c>
      <c r="W3178" t="str">
        <f t="shared" si="148"/>
        <v>July</v>
      </c>
      <c r="X3178">
        <v>11</v>
      </c>
      <c r="Y3178" t="str">
        <f t="shared" si="149"/>
        <v>Morning</v>
      </c>
      <c r="Z3178" t="s">
        <v>5070</v>
      </c>
    </row>
    <row r="3179" spans="1:26" x14ac:dyDescent="0.3">
      <c r="A3179" t="s">
        <v>3200</v>
      </c>
      <c r="B3179" t="s">
        <v>5024</v>
      </c>
      <c r="C3179" t="s">
        <v>5029</v>
      </c>
      <c r="D3179" t="s">
        <v>5031</v>
      </c>
      <c r="E3179" t="s">
        <v>5040</v>
      </c>
      <c r="F3179" t="s">
        <v>5048</v>
      </c>
      <c r="G3179">
        <v>10.451499999999999</v>
      </c>
      <c r="H3179">
        <v>51.165700000000001</v>
      </c>
      <c r="I3179">
        <v>24341</v>
      </c>
      <c r="J3179">
        <v>235127</v>
      </c>
      <c r="K3179">
        <v>41804</v>
      </c>
      <c r="L3179">
        <v>16213</v>
      </c>
      <c r="M3179">
        <v>9988</v>
      </c>
      <c r="N3179" s="5">
        <v>0.1035253477070833</v>
      </c>
      <c r="O3179">
        <v>305358</v>
      </c>
      <c r="P3179">
        <v>0</v>
      </c>
      <c r="Q3179">
        <v>282285</v>
      </c>
      <c r="S3179" s="5"/>
      <c r="T3179" t="s">
        <v>5051</v>
      </c>
      <c r="U3179" s="3">
        <v>45334</v>
      </c>
      <c r="V3179" t="str">
        <f t="shared" si="147"/>
        <v>Monday</v>
      </c>
      <c r="W3179" t="str">
        <f t="shared" si="148"/>
        <v>February</v>
      </c>
      <c r="X3179">
        <v>15</v>
      </c>
      <c r="Y3179" t="str">
        <f t="shared" si="149"/>
        <v>Afternoon</v>
      </c>
      <c r="Z3179" t="s">
        <v>5070</v>
      </c>
    </row>
    <row r="3180" spans="1:26" x14ac:dyDescent="0.3">
      <c r="A3180" t="s">
        <v>3201</v>
      </c>
      <c r="B3180" t="s">
        <v>5027</v>
      </c>
      <c r="C3180" t="s">
        <v>5029</v>
      </c>
      <c r="D3180" t="s">
        <v>5034</v>
      </c>
      <c r="E3180" t="s">
        <v>5036</v>
      </c>
      <c r="F3180" t="s">
        <v>5043</v>
      </c>
      <c r="G3180">
        <v>-3.4359999999999999</v>
      </c>
      <c r="H3180">
        <v>55.378100000000003</v>
      </c>
      <c r="I3180">
        <v>61937</v>
      </c>
      <c r="J3180">
        <v>298061</v>
      </c>
      <c r="K3180">
        <v>61725</v>
      </c>
      <c r="L3180">
        <v>20753</v>
      </c>
      <c r="M3180">
        <v>11852</v>
      </c>
      <c r="N3180" s="5">
        <v>0.2078008080636578</v>
      </c>
      <c r="O3180">
        <v>378953</v>
      </c>
      <c r="P3180">
        <v>287514</v>
      </c>
      <c r="Q3180">
        <v>0</v>
      </c>
      <c r="S3180" s="5"/>
      <c r="T3180" t="s">
        <v>5057</v>
      </c>
      <c r="U3180" s="3">
        <v>45592</v>
      </c>
      <c r="V3180" t="str">
        <f t="shared" si="147"/>
        <v>Sunday</v>
      </c>
      <c r="W3180" t="str">
        <f t="shared" si="148"/>
        <v>October</v>
      </c>
      <c r="X3180">
        <v>8</v>
      </c>
      <c r="Y3180" t="str">
        <f t="shared" si="149"/>
        <v>Morning</v>
      </c>
      <c r="Z3180" t="s">
        <v>5071</v>
      </c>
    </row>
    <row r="3181" spans="1:26" x14ac:dyDescent="0.3">
      <c r="A3181" t="s">
        <v>3202</v>
      </c>
      <c r="B3181" t="s">
        <v>5027</v>
      </c>
      <c r="C3181" t="s">
        <v>5029</v>
      </c>
      <c r="D3181" t="s">
        <v>5031</v>
      </c>
      <c r="E3181" t="s">
        <v>5036</v>
      </c>
      <c r="F3181" t="s">
        <v>5043</v>
      </c>
      <c r="G3181">
        <v>-3.4359999999999999</v>
      </c>
      <c r="H3181">
        <v>55.378100000000003</v>
      </c>
      <c r="I3181">
        <v>235785</v>
      </c>
      <c r="J3181">
        <v>2882013</v>
      </c>
      <c r="K3181">
        <v>397002</v>
      </c>
      <c r="L3181">
        <v>137650</v>
      </c>
      <c r="M3181">
        <v>75388</v>
      </c>
      <c r="N3181" s="5">
        <v>8.1812637137403235E-2</v>
      </c>
      <c r="O3181">
        <v>3568348</v>
      </c>
      <c r="P3181">
        <v>2882013</v>
      </c>
      <c r="Q3181">
        <v>0</v>
      </c>
      <c r="S3181" s="5"/>
      <c r="T3181" t="s">
        <v>5052</v>
      </c>
      <c r="U3181" s="3">
        <v>45387</v>
      </c>
      <c r="V3181" t="str">
        <f t="shared" si="147"/>
        <v>Friday</v>
      </c>
      <c r="W3181" t="str">
        <f t="shared" si="148"/>
        <v>April</v>
      </c>
      <c r="X3181">
        <v>10</v>
      </c>
      <c r="Y3181" t="str">
        <f t="shared" si="149"/>
        <v>Morning</v>
      </c>
      <c r="Z3181" t="s">
        <v>5069</v>
      </c>
    </row>
    <row r="3182" spans="1:26" x14ac:dyDescent="0.3">
      <c r="A3182" t="s">
        <v>3203</v>
      </c>
      <c r="B3182" t="s">
        <v>5023</v>
      </c>
      <c r="C3182" t="s">
        <v>5029</v>
      </c>
      <c r="D3182" t="s">
        <v>5031</v>
      </c>
      <c r="E3182" t="s">
        <v>5040</v>
      </c>
      <c r="F3182" t="s">
        <v>5048</v>
      </c>
      <c r="G3182">
        <v>10.451499999999999</v>
      </c>
      <c r="H3182">
        <v>51.165700000000001</v>
      </c>
      <c r="I3182">
        <v>35909</v>
      </c>
      <c r="J3182">
        <v>261438</v>
      </c>
      <c r="K3182">
        <v>50342</v>
      </c>
      <c r="L3182">
        <v>15078</v>
      </c>
      <c r="M3182">
        <v>6153</v>
      </c>
      <c r="N3182" s="5">
        <v>0.1373534937655754</v>
      </c>
      <c r="O3182">
        <v>325725</v>
      </c>
      <c r="P3182">
        <v>0</v>
      </c>
      <c r="Q3182">
        <v>200512</v>
      </c>
      <c r="R3182">
        <v>5439</v>
      </c>
      <c r="S3182" s="5">
        <v>1.67E-2</v>
      </c>
      <c r="T3182" t="s">
        <v>5051</v>
      </c>
      <c r="U3182" s="3">
        <v>45753</v>
      </c>
      <c r="V3182" t="str">
        <f t="shared" si="147"/>
        <v>Sunday</v>
      </c>
      <c r="W3182" t="str">
        <f t="shared" si="148"/>
        <v>April</v>
      </c>
      <c r="X3182">
        <v>17</v>
      </c>
      <c r="Y3182" t="str">
        <f t="shared" si="149"/>
        <v>Afternoon</v>
      </c>
      <c r="Z3182" t="s">
        <v>5070</v>
      </c>
    </row>
    <row r="3183" spans="1:26" x14ac:dyDescent="0.3">
      <c r="A3183" t="s">
        <v>3204</v>
      </c>
      <c r="B3183" t="s">
        <v>5024</v>
      </c>
      <c r="C3183" t="s">
        <v>5029</v>
      </c>
      <c r="D3183" t="s">
        <v>5035</v>
      </c>
      <c r="E3183" t="s">
        <v>5040</v>
      </c>
      <c r="F3183" t="s">
        <v>5050</v>
      </c>
      <c r="G3183">
        <v>-95.712900000000005</v>
      </c>
      <c r="H3183">
        <v>37.090200000000003</v>
      </c>
      <c r="I3183">
        <v>296777</v>
      </c>
      <c r="J3183">
        <v>2280084</v>
      </c>
      <c r="K3183">
        <v>454241</v>
      </c>
      <c r="L3183">
        <v>170870</v>
      </c>
      <c r="M3183">
        <v>117101</v>
      </c>
      <c r="N3183" s="5">
        <v>0.13016091857909401</v>
      </c>
      <c r="O3183">
        <v>2864202</v>
      </c>
      <c r="P3183">
        <v>0</v>
      </c>
      <c r="Q3183">
        <v>470873</v>
      </c>
      <c r="S3183" s="5"/>
      <c r="T3183" t="s">
        <v>5060</v>
      </c>
      <c r="U3183" s="3">
        <v>45328</v>
      </c>
      <c r="V3183" t="str">
        <f t="shared" si="147"/>
        <v>Tuesday</v>
      </c>
      <c r="W3183" t="str">
        <f t="shared" si="148"/>
        <v>February</v>
      </c>
      <c r="X3183">
        <v>16</v>
      </c>
      <c r="Y3183" t="str">
        <f t="shared" si="149"/>
        <v>Afternoon</v>
      </c>
      <c r="Z3183" t="s">
        <v>5070</v>
      </c>
    </row>
    <row r="3184" spans="1:26" x14ac:dyDescent="0.3">
      <c r="A3184" t="s">
        <v>3205</v>
      </c>
      <c r="B3184" t="s">
        <v>5027</v>
      </c>
      <c r="C3184" t="s">
        <v>5030</v>
      </c>
      <c r="D3184" t="s">
        <v>5034</v>
      </c>
      <c r="E3184" t="s">
        <v>5036</v>
      </c>
      <c r="F3184" t="s">
        <v>5048</v>
      </c>
      <c r="G3184">
        <v>10.451499999999999</v>
      </c>
      <c r="H3184">
        <v>51.165700000000001</v>
      </c>
      <c r="I3184">
        <v>112467</v>
      </c>
      <c r="J3184">
        <v>505382</v>
      </c>
      <c r="K3184">
        <v>58792</v>
      </c>
      <c r="L3184">
        <v>26763</v>
      </c>
      <c r="M3184">
        <v>26029</v>
      </c>
      <c r="N3184" s="5">
        <v>0.22253874772331969</v>
      </c>
      <c r="O3184">
        <v>558722</v>
      </c>
      <c r="P3184">
        <v>493809</v>
      </c>
      <c r="Q3184">
        <v>0</v>
      </c>
      <c r="S3184" s="5"/>
      <c r="T3184" t="s">
        <v>5057</v>
      </c>
      <c r="U3184" s="3">
        <v>45601</v>
      </c>
      <c r="V3184" t="str">
        <f t="shared" si="147"/>
        <v>Tuesday</v>
      </c>
      <c r="W3184" t="str">
        <f t="shared" si="148"/>
        <v>November</v>
      </c>
      <c r="X3184">
        <v>10</v>
      </c>
      <c r="Y3184" t="str">
        <f t="shared" si="149"/>
        <v>Morning</v>
      </c>
      <c r="Z3184" t="s">
        <v>5071</v>
      </c>
    </row>
    <row r="3185" spans="1:26" x14ac:dyDescent="0.3">
      <c r="A3185" t="s">
        <v>3206</v>
      </c>
      <c r="B3185" t="s">
        <v>5025</v>
      </c>
      <c r="C3185" t="s">
        <v>5029</v>
      </c>
      <c r="D3185" t="s">
        <v>5034</v>
      </c>
      <c r="E3185" t="s">
        <v>5036</v>
      </c>
      <c r="F3185" t="s">
        <v>5050</v>
      </c>
      <c r="G3185">
        <v>-95.712900000000005</v>
      </c>
      <c r="H3185">
        <v>37.090200000000003</v>
      </c>
      <c r="I3185">
        <v>381983</v>
      </c>
      <c r="J3185">
        <v>2121658</v>
      </c>
      <c r="K3185">
        <v>230270</v>
      </c>
      <c r="L3185">
        <v>70774</v>
      </c>
      <c r="M3185">
        <v>104473</v>
      </c>
      <c r="N3185" s="5">
        <v>0.18004022672910661</v>
      </c>
      <c r="O3185">
        <v>2546484</v>
      </c>
      <c r="P3185">
        <v>2121658</v>
      </c>
      <c r="Q3185">
        <v>0</v>
      </c>
      <c r="S3185" s="5"/>
      <c r="T3185" t="s">
        <v>5057</v>
      </c>
      <c r="U3185" s="3">
        <v>45557</v>
      </c>
      <c r="V3185" t="str">
        <f t="shared" si="147"/>
        <v>Sunday</v>
      </c>
      <c r="W3185" t="str">
        <f t="shared" si="148"/>
        <v>September</v>
      </c>
      <c r="X3185">
        <v>18</v>
      </c>
      <c r="Y3185" t="str">
        <f t="shared" si="149"/>
        <v>Evening</v>
      </c>
      <c r="Z3185" t="s">
        <v>5070</v>
      </c>
    </row>
    <row r="3186" spans="1:26" x14ac:dyDescent="0.3">
      <c r="A3186" t="s">
        <v>3207</v>
      </c>
      <c r="B3186" t="s">
        <v>5027</v>
      </c>
      <c r="C3186" t="s">
        <v>5030</v>
      </c>
      <c r="D3186" t="s">
        <v>5031</v>
      </c>
      <c r="E3186" t="s">
        <v>5036</v>
      </c>
      <c r="F3186" t="s">
        <v>5045</v>
      </c>
      <c r="G3186">
        <v>-51.9253</v>
      </c>
      <c r="H3186">
        <v>-14.234999999999999</v>
      </c>
      <c r="I3186">
        <v>202229</v>
      </c>
      <c r="J3186">
        <v>1387968</v>
      </c>
      <c r="K3186">
        <v>291245</v>
      </c>
      <c r="L3186">
        <v>63917</v>
      </c>
      <c r="M3186">
        <v>42489</v>
      </c>
      <c r="N3186" s="5">
        <v>0.14570164842806729</v>
      </c>
      <c r="O3186">
        <v>1707844</v>
      </c>
      <c r="P3186">
        <v>1387968</v>
      </c>
      <c r="Q3186">
        <v>0</v>
      </c>
      <c r="S3186" s="5"/>
      <c r="T3186" t="s">
        <v>5052</v>
      </c>
      <c r="U3186" s="3">
        <v>45323</v>
      </c>
      <c r="V3186" t="str">
        <f t="shared" si="147"/>
        <v>Thursday</v>
      </c>
      <c r="W3186" t="str">
        <f t="shared" si="148"/>
        <v>February</v>
      </c>
      <c r="X3186">
        <v>13</v>
      </c>
      <c r="Y3186" t="str">
        <f t="shared" si="149"/>
        <v>Afternoon</v>
      </c>
      <c r="Z3186" t="s">
        <v>5070</v>
      </c>
    </row>
    <row r="3187" spans="1:26" x14ac:dyDescent="0.3">
      <c r="A3187" t="s">
        <v>3208</v>
      </c>
      <c r="B3187" t="s">
        <v>5024</v>
      </c>
      <c r="C3187" t="s">
        <v>5029</v>
      </c>
      <c r="D3187" t="s">
        <v>5034</v>
      </c>
      <c r="E3187" t="s">
        <v>5039</v>
      </c>
      <c r="F3187" t="s">
        <v>5046</v>
      </c>
      <c r="G3187">
        <v>133.77510000000001</v>
      </c>
      <c r="H3187">
        <v>-25.2744</v>
      </c>
      <c r="I3187">
        <v>39095</v>
      </c>
      <c r="J3187">
        <v>222872</v>
      </c>
      <c r="K3187">
        <v>40975</v>
      </c>
      <c r="L3187">
        <v>10724</v>
      </c>
      <c r="M3187">
        <v>10176</v>
      </c>
      <c r="N3187" s="5">
        <v>0.17541819398761091</v>
      </c>
      <c r="O3187">
        <v>257248</v>
      </c>
      <c r="P3187">
        <v>0</v>
      </c>
      <c r="Q3187">
        <v>0</v>
      </c>
      <c r="S3187" s="5"/>
      <c r="T3187" t="s">
        <v>5056</v>
      </c>
      <c r="U3187" s="3">
        <v>45733</v>
      </c>
      <c r="V3187" t="str">
        <f t="shared" si="147"/>
        <v>Monday</v>
      </c>
      <c r="W3187" t="str">
        <f t="shared" si="148"/>
        <v>March</v>
      </c>
      <c r="X3187">
        <v>10</v>
      </c>
      <c r="Y3187" t="str">
        <f t="shared" si="149"/>
        <v>Morning</v>
      </c>
      <c r="Z3187" t="s">
        <v>5070</v>
      </c>
    </row>
    <row r="3188" spans="1:26" x14ac:dyDescent="0.3">
      <c r="A3188" t="s">
        <v>3209</v>
      </c>
      <c r="B3188" t="s">
        <v>5027</v>
      </c>
      <c r="C3188" t="s">
        <v>5029</v>
      </c>
      <c r="D3188" t="s">
        <v>5034</v>
      </c>
      <c r="E3188" t="s">
        <v>5036</v>
      </c>
      <c r="F3188" t="s">
        <v>5050</v>
      </c>
      <c r="G3188">
        <v>-95.712900000000005</v>
      </c>
      <c r="H3188">
        <v>37.090200000000003</v>
      </c>
      <c r="I3188">
        <v>77557</v>
      </c>
      <c r="J3188">
        <v>372385</v>
      </c>
      <c r="K3188">
        <v>46110</v>
      </c>
      <c r="L3188">
        <v>25739</v>
      </c>
      <c r="M3188">
        <v>17992</v>
      </c>
      <c r="N3188" s="5">
        <v>0.2082725066536717</v>
      </c>
      <c r="O3188">
        <v>423225</v>
      </c>
      <c r="P3188">
        <v>334146</v>
      </c>
      <c r="Q3188">
        <v>0</v>
      </c>
      <c r="S3188" s="5"/>
      <c r="T3188" t="s">
        <v>5057</v>
      </c>
      <c r="U3188" s="3">
        <v>45765</v>
      </c>
      <c r="V3188" t="str">
        <f t="shared" si="147"/>
        <v>Friday</v>
      </c>
      <c r="W3188" t="str">
        <f t="shared" si="148"/>
        <v>April</v>
      </c>
      <c r="X3188">
        <v>14</v>
      </c>
      <c r="Y3188" t="str">
        <f t="shared" si="149"/>
        <v>Afternoon</v>
      </c>
      <c r="Z3188" t="s">
        <v>5071</v>
      </c>
    </row>
    <row r="3189" spans="1:26" x14ac:dyDescent="0.3">
      <c r="A3189" t="s">
        <v>3210</v>
      </c>
      <c r="B3189" t="s">
        <v>5024</v>
      </c>
      <c r="C3189" t="s">
        <v>5029</v>
      </c>
      <c r="D3189" t="s">
        <v>5034</v>
      </c>
      <c r="E3189" t="s">
        <v>5040</v>
      </c>
      <c r="F3189" t="s">
        <v>5044</v>
      </c>
      <c r="G3189">
        <v>78.962900000000005</v>
      </c>
      <c r="H3189">
        <v>20.593699999999998</v>
      </c>
      <c r="I3189">
        <v>587790</v>
      </c>
      <c r="J3189">
        <v>2521249</v>
      </c>
      <c r="K3189">
        <v>296087</v>
      </c>
      <c r="L3189">
        <v>181328</v>
      </c>
      <c r="M3189">
        <v>128744</v>
      </c>
      <c r="N3189" s="5">
        <v>0.23313450374406361</v>
      </c>
      <c r="O3189">
        <v>2938393</v>
      </c>
      <c r="P3189">
        <v>0</v>
      </c>
      <c r="Q3189">
        <v>363278</v>
      </c>
      <c r="S3189" s="5"/>
      <c r="T3189" t="s">
        <v>5057</v>
      </c>
      <c r="U3189" s="3">
        <v>45584</v>
      </c>
      <c r="V3189" t="str">
        <f t="shared" si="147"/>
        <v>Saturday</v>
      </c>
      <c r="W3189" t="str">
        <f t="shared" si="148"/>
        <v>October</v>
      </c>
      <c r="X3189">
        <v>17</v>
      </c>
      <c r="Y3189" t="str">
        <f t="shared" si="149"/>
        <v>Afternoon</v>
      </c>
      <c r="Z3189" t="s">
        <v>5071</v>
      </c>
    </row>
    <row r="3190" spans="1:26" x14ac:dyDescent="0.3">
      <c r="A3190" t="s">
        <v>3211</v>
      </c>
      <c r="B3190" t="s">
        <v>5027</v>
      </c>
      <c r="C3190" t="s">
        <v>5030</v>
      </c>
      <c r="D3190" t="s">
        <v>5031</v>
      </c>
      <c r="E3190" t="s">
        <v>5036</v>
      </c>
      <c r="F3190" t="s">
        <v>5045</v>
      </c>
      <c r="G3190">
        <v>-51.9253</v>
      </c>
      <c r="H3190">
        <v>-14.234999999999999</v>
      </c>
      <c r="I3190">
        <v>261667</v>
      </c>
      <c r="J3190">
        <v>2015020</v>
      </c>
      <c r="K3190">
        <v>207163</v>
      </c>
      <c r="L3190">
        <v>99904</v>
      </c>
      <c r="M3190">
        <v>46332</v>
      </c>
      <c r="N3190" s="5">
        <v>0.1298585482682709</v>
      </c>
      <c r="O3190">
        <v>2408008</v>
      </c>
      <c r="P3190">
        <v>2015020</v>
      </c>
      <c r="Q3190">
        <v>0</v>
      </c>
      <c r="S3190" s="5"/>
      <c r="T3190" t="s">
        <v>5052</v>
      </c>
      <c r="U3190" s="3">
        <v>45675</v>
      </c>
      <c r="V3190" t="str">
        <f t="shared" si="147"/>
        <v>Saturday</v>
      </c>
      <c r="W3190" t="str">
        <f t="shared" si="148"/>
        <v>January</v>
      </c>
      <c r="X3190">
        <v>11</v>
      </c>
      <c r="Y3190" t="str">
        <f t="shared" si="149"/>
        <v>Morning</v>
      </c>
      <c r="Z3190" t="s">
        <v>5070</v>
      </c>
    </row>
    <row r="3191" spans="1:26" x14ac:dyDescent="0.3">
      <c r="A3191" t="s">
        <v>3212</v>
      </c>
      <c r="B3191" t="s">
        <v>5023</v>
      </c>
      <c r="C3191" t="s">
        <v>5030</v>
      </c>
      <c r="D3191" t="s">
        <v>5034</v>
      </c>
      <c r="E3191" t="s">
        <v>5036</v>
      </c>
      <c r="F3191" t="s">
        <v>5045</v>
      </c>
      <c r="G3191">
        <v>-51.9253</v>
      </c>
      <c r="H3191">
        <v>-14.234999999999999</v>
      </c>
      <c r="I3191">
        <v>33459</v>
      </c>
      <c r="J3191">
        <v>143197</v>
      </c>
      <c r="K3191">
        <v>23377</v>
      </c>
      <c r="L3191">
        <v>7477</v>
      </c>
      <c r="M3191">
        <v>3123</v>
      </c>
      <c r="N3191" s="5">
        <v>0.23366095592438679</v>
      </c>
      <c r="O3191">
        <v>167873</v>
      </c>
      <c r="P3191">
        <v>126207</v>
      </c>
      <c r="Q3191">
        <v>0</v>
      </c>
      <c r="R3191">
        <v>2249</v>
      </c>
      <c r="S3191" s="5">
        <v>1.34E-2</v>
      </c>
      <c r="T3191" t="s">
        <v>5056</v>
      </c>
      <c r="U3191" s="3">
        <v>45531</v>
      </c>
      <c r="V3191" t="str">
        <f t="shared" si="147"/>
        <v>Tuesday</v>
      </c>
      <c r="W3191" t="str">
        <f t="shared" si="148"/>
        <v>August</v>
      </c>
      <c r="X3191">
        <v>19</v>
      </c>
      <c r="Y3191" t="str">
        <f t="shared" si="149"/>
        <v>Evening</v>
      </c>
      <c r="Z3191" t="s">
        <v>5071</v>
      </c>
    </row>
    <row r="3192" spans="1:26" x14ac:dyDescent="0.3">
      <c r="A3192" t="s">
        <v>3213</v>
      </c>
      <c r="B3192" t="s">
        <v>5027</v>
      </c>
      <c r="C3192" t="s">
        <v>5029</v>
      </c>
      <c r="D3192" t="s">
        <v>5032</v>
      </c>
      <c r="E3192" t="s">
        <v>5036</v>
      </c>
      <c r="F3192" t="s">
        <v>5043</v>
      </c>
      <c r="G3192">
        <v>-3.4359999999999999</v>
      </c>
      <c r="H3192">
        <v>55.378100000000003</v>
      </c>
      <c r="I3192">
        <v>29660</v>
      </c>
      <c r="J3192">
        <v>364812</v>
      </c>
      <c r="K3192">
        <v>75616</v>
      </c>
      <c r="L3192">
        <v>17683</v>
      </c>
      <c r="M3192">
        <v>13472</v>
      </c>
      <c r="N3192" s="5">
        <v>8.1302990367413494E-2</v>
      </c>
      <c r="O3192">
        <v>442436</v>
      </c>
      <c r="P3192">
        <v>327747</v>
      </c>
      <c r="Q3192">
        <v>0</v>
      </c>
      <c r="S3192" s="5"/>
      <c r="T3192" t="s">
        <v>5061</v>
      </c>
      <c r="U3192" s="3">
        <v>45707</v>
      </c>
      <c r="V3192" t="str">
        <f t="shared" si="147"/>
        <v>Wednesday</v>
      </c>
      <c r="W3192" t="str">
        <f t="shared" si="148"/>
        <v>February</v>
      </c>
      <c r="X3192">
        <v>8</v>
      </c>
      <c r="Y3192" t="str">
        <f t="shared" si="149"/>
        <v>Morning</v>
      </c>
      <c r="Z3192" t="s">
        <v>5069</v>
      </c>
    </row>
    <row r="3193" spans="1:26" x14ac:dyDescent="0.3">
      <c r="A3193" t="s">
        <v>3214</v>
      </c>
      <c r="B3193" t="s">
        <v>5023</v>
      </c>
      <c r="C3193" t="s">
        <v>5030</v>
      </c>
      <c r="D3193" t="s">
        <v>5034</v>
      </c>
      <c r="E3193" t="s">
        <v>5036</v>
      </c>
      <c r="F3193" t="s">
        <v>5047</v>
      </c>
      <c r="G3193">
        <v>138.25290000000001</v>
      </c>
      <c r="H3193">
        <v>36.204799999999999</v>
      </c>
      <c r="I3193">
        <v>85169</v>
      </c>
      <c r="J3193">
        <v>382254</v>
      </c>
      <c r="K3193">
        <v>92735</v>
      </c>
      <c r="L3193">
        <v>13548</v>
      </c>
      <c r="M3193">
        <v>8148</v>
      </c>
      <c r="N3193" s="5">
        <v>0.22280764415741661</v>
      </c>
      <c r="O3193">
        <v>466958</v>
      </c>
      <c r="P3193">
        <v>335616</v>
      </c>
      <c r="Q3193">
        <v>0</v>
      </c>
      <c r="R3193">
        <v>7331</v>
      </c>
      <c r="S3193" s="5">
        <v>1.5699999999999999E-2</v>
      </c>
      <c r="T3193" t="s">
        <v>5056</v>
      </c>
      <c r="U3193" s="3">
        <v>45614</v>
      </c>
      <c r="V3193" t="str">
        <f t="shared" si="147"/>
        <v>Monday</v>
      </c>
      <c r="W3193" t="str">
        <f t="shared" si="148"/>
        <v>November</v>
      </c>
      <c r="X3193">
        <v>17</v>
      </c>
      <c r="Y3193" t="str">
        <f t="shared" si="149"/>
        <v>Afternoon</v>
      </c>
      <c r="Z3193" t="s">
        <v>5071</v>
      </c>
    </row>
    <row r="3194" spans="1:26" x14ac:dyDescent="0.3">
      <c r="A3194" t="s">
        <v>3215</v>
      </c>
      <c r="B3194" t="s">
        <v>5025</v>
      </c>
      <c r="C3194" t="s">
        <v>5029</v>
      </c>
      <c r="D3194" t="s">
        <v>5034</v>
      </c>
      <c r="E3194" t="s">
        <v>5039</v>
      </c>
      <c r="F3194" t="s">
        <v>5045</v>
      </c>
      <c r="G3194">
        <v>-51.9253</v>
      </c>
      <c r="H3194">
        <v>-14.234999999999999</v>
      </c>
      <c r="I3194">
        <v>151</v>
      </c>
      <c r="J3194">
        <v>1000</v>
      </c>
      <c r="K3194">
        <v>196</v>
      </c>
      <c r="L3194">
        <v>57</v>
      </c>
      <c r="M3194">
        <v>45</v>
      </c>
      <c r="N3194" s="5">
        <v>0.15128575963454549</v>
      </c>
      <c r="O3194">
        <v>1274</v>
      </c>
      <c r="P3194">
        <v>0</v>
      </c>
      <c r="Q3194">
        <v>0</v>
      </c>
      <c r="S3194" s="5"/>
      <c r="T3194" t="s">
        <v>5056</v>
      </c>
      <c r="U3194" s="3">
        <v>45469</v>
      </c>
      <c r="V3194" t="str">
        <f t="shared" si="147"/>
        <v>Wednesday</v>
      </c>
      <c r="W3194" t="str">
        <f t="shared" si="148"/>
        <v>June</v>
      </c>
      <c r="X3194">
        <v>19</v>
      </c>
      <c r="Y3194" t="str">
        <f t="shared" si="149"/>
        <v>Evening</v>
      </c>
      <c r="Z3194" t="s">
        <v>5070</v>
      </c>
    </row>
    <row r="3195" spans="1:26" x14ac:dyDescent="0.3">
      <c r="A3195" t="s">
        <v>3216</v>
      </c>
      <c r="B3195" t="s">
        <v>5026</v>
      </c>
      <c r="C3195" t="s">
        <v>5029</v>
      </c>
      <c r="D3195" t="s">
        <v>5032</v>
      </c>
      <c r="E3195" t="s">
        <v>5036</v>
      </c>
      <c r="F3195" t="s">
        <v>5050</v>
      </c>
      <c r="G3195">
        <v>-95.712900000000005</v>
      </c>
      <c r="H3195">
        <v>37.090200000000003</v>
      </c>
      <c r="I3195">
        <v>17410</v>
      </c>
      <c r="J3195">
        <v>211071</v>
      </c>
      <c r="K3195">
        <v>44735</v>
      </c>
      <c r="L3195">
        <v>11575</v>
      </c>
      <c r="M3195">
        <v>8120</v>
      </c>
      <c r="N3195" s="6">
        <v>8.2486882223850477E-2</v>
      </c>
      <c r="O3195">
        <v>259178</v>
      </c>
      <c r="P3195">
        <v>185445</v>
      </c>
      <c r="Q3195">
        <v>0</v>
      </c>
      <c r="T3195" t="s">
        <v>5059</v>
      </c>
      <c r="U3195" s="3">
        <v>45659</v>
      </c>
      <c r="V3195" t="str">
        <f t="shared" si="147"/>
        <v>Thursday</v>
      </c>
      <c r="W3195" t="str">
        <f t="shared" si="148"/>
        <v>January</v>
      </c>
      <c r="X3195">
        <v>12</v>
      </c>
      <c r="Y3195" t="str">
        <f t="shared" si="149"/>
        <v>Afternoon</v>
      </c>
      <c r="Z3195" t="s">
        <v>5069</v>
      </c>
    </row>
    <row r="3196" spans="1:26" x14ac:dyDescent="0.3">
      <c r="A3196" t="s">
        <v>3217</v>
      </c>
      <c r="B3196" t="s">
        <v>5027</v>
      </c>
      <c r="C3196" t="s">
        <v>5030</v>
      </c>
      <c r="D3196" t="s">
        <v>5032</v>
      </c>
      <c r="E3196" t="s">
        <v>5036</v>
      </c>
      <c r="F3196" t="s">
        <v>5044</v>
      </c>
      <c r="G3196">
        <v>78.962900000000005</v>
      </c>
      <c r="H3196">
        <v>20.593699999999998</v>
      </c>
      <c r="I3196">
        <v>5033</v>
      </c>
      <c r="J3196">
        <v>100002</v>
      </c>
      <c r="K3196">
        <v>10244</v>
      </c>
      <c r="L3196">
        <v>3870</v>
      </c>
      <c r="M3196">
        <v>3954</v>
      </c>
      <c r="N3196" s="5">
        <v>5.033878026588514E-2</v>
      </c>
      <c r="O3196">
        <v>126455</v>
      </c>
      <c r="P3196">
        <v>88492</v>
      </c>
      <c r="Q3196">
        <v>0</v>
      </c>
      <c r="S3196" s="5"/>
      <c r="T3196" t="s">
        <v>5061</v>
      </c>
      <c r="U3196" s="3">
        <v>45407</v>
      </c>
      <c r="V3196" t="str">
        <f t="shared" si="147"/>
        <v>Thursday</v>
      </c>
      <c r="W3196" t="str">
        <f t="shared" si="148"/>
        <v>April</v>
      </c>
      <c r="X3196">
        <v>12</v>
      </c>
      <c r="Y3196" t="str">
        <f t="shared" si="149"/>
        <v>Afternoon</v>
      </c>
      <c r="Z3196" t="s">
        <v>5069</v>
      </c>
    </row>
    <row r="3197" spans="1:26" x14ac:dyDescent="0.3">
      <c r="A3197" t="s">
        <v>3218</v>
      </c>
      <c r="B3197" t="s">
        <v>5024</v>
      </c>
      <c r="C3197" t="s">
        <v>5029</v>
      </c>
      <c r="D3197" t="s">
        <v>5034</v>
      </c>
      <c r="E3197" t="s">
        <v>5039</v>
      </c>
      <c r="F3197" t="s">
        <v>5050</v>
      </c>
      <c r="G3197">
        <v>-95.712900000000005</v>
      </c>
      <c r="H3197">
        <v>37.090200000000003</v>
      </c>
      <c r="I3197">
        <v>7196</v>
      </c>
      <c r="J3197">
        <v>40181</v>
      </c>
      <c r="K3197">
        <v>5698</v>
      </c>
      <c r="L3197">
        <v>2255</v>
      </c>
      <c r="M3197">
        <v>1358</v>
      </c>
      <c r="N3197" s="5">
        <v>0.17911328905580701</v>
      </c>
      <c r="O3197">
        <v>45041</v>
      </c>
      <c r="P3197">
        <v>0</v>
      </c>
      <c r="Q3197">
        <v>0</v>
      </c>
      <c r="S3197" s="5"/>
      <c r="T3197" t="s">
        <v>5056</v>
      </c>
      <c r="U3197" s="3">
        <v>45494</v>
      </c>
      <c r="V3197" t="str">
        <f t="shared" si="147"/>
        <v>Sunday</v>
      </c>
      <c r="W3197" t="str">
        <f t="shared" si="148"/>
        <v>July</v>
      </c>
      <c r="X3197">
        <v>11</v>
      </c>
      <c r="Y3197" t="str">
        <f t="shared" si="149"/>
        <v>Morning</v>
      </c>
      <c r="Z3197" t="s">
        <v>5070</v>
      </c>
    </row>
    <row r="3198" spans="1:26" x14ac:dyDescent="0.3">
      <c r="A3198" t="s">
        <v>3219</v>
      </c>
      <c r="B3198" t="s">
        <v>5024</v>
      </c>
      <c r="C3198" t="s">
        <v>5029</v>
      </c>
      <c r="D3198" t="s">
        <v>5035</v>
      </c>
      <c r="E3198" t="s">
        <v>5040</v>
      </c>
      <c r="F3198" t="s">
        <v>5045</v>
      </c>
      <c r="G3198">
        <v>-51.9253</v>
      </c>
      <c r="H3198">
        <v>-14.234999999999999</v>
      </c>
      <c r="I3198">
        <v>36369</v>
      </c>
      <c r="J3198">
        <v>270783</v>
      </c>
      <c r="K3198">
        <v>41196</v>
      </c>
      <c r="L3198">
        <v>21592</v>
      </c>
      <c r="M3198">
        <v>8691</v>
      </c>
      <c r="N3198" s="5">
        <v>0.1343123617083582</v>
      </c>
      <c r="O3198">
        <v>310790</v>
      </c>
      <c r="P3198">
        <v>0</v>
      </c>
      <c r="Q3198">
        <v>327156</v>
      </c>
      <c r="S3198" s="5"/>
      <c r="T3198" t="s">
        <v>5058</v>
      </c>
      <c r="U3198" s="3">
        <v>45415</v>
      </c>
      <c r="V3198" t="str">
        <f t="shared" si="147"/>
        <v>Friday</v>
      </c>
      <c r="W3198" t="str">
        <f t="shared" si="148"/>
        <v>May</v>
      </c>
      <c r="X3198">
        <v>11</v>
      </c>
      <c r="Y3198" t="str">
        <f t="shared" si="149"/>
        <v>Morning</v>
      </c>
      <c r="Z3198" t="s">
        <v>5070</v>
      </c>
    </row>
    <row r="3199" spans="1:26" x14ac:dyDescent="0.3">
      <c r="A3199" t="s">
        <v>3220</v>
      </c>
      <c r="B3199" t="s">
        <v>5025</v>
      </c>
      <c r="C3199" t="s">
        <v>5029</v>
      </c>
      <c r="D3199" t="s">
        <v>5035</v>
      </c>
      <c r="E3199" t="s">
        <v>5039</v>
      </c>
      <c r="F3199" t="s">
        <v>5048</v>
      </c>
      <c r="G3199">
        <v>10.451499999999999</v>
      </c>
      <c r="H3199">
        <v>51.165700000000001</v>
      </c>
      <c r="I3199">
        <v>26532</v>
      </c>
      <c r="J3199">
        <v>210140</v>
      </c>
      <c r="K3199">
        <v>47338</v>
      </c>
      <c r="L3199">
        <v>8326</v>
      </c>
      <c r="M3199">
        <v>10165</v>
      </c>
      <c r="N3199" s="5">
        <v>0.1262628580011276</v>
      </c>
      <c r="O3199">
        <v>233734</v>
      </c>
      <c r="P3199">
        <v>0</v>
      </c>
      <c r="Q3199">
        <v>0</v>
      </c>
      <c r="S3199" s="5"/>
      <c r="T3199" t="s">
        <v>5058</v>
      </c>
      <c r="U3199" s="3">
        <v>45390</v>
      </c>
      <c r="V3199" t="str">
        <f t="shared" si="147"/>
        <v>Monday</v>
      </c>
      <c r="W3199" t="str">
        <f t="shared" si="148"/>
        <v>April</v>
      </c>
      <c r="X3199">
        <v>17</v>
      </c>
      <c r="Y3199" t="str">
        <f t="shared" si="149"/>
        <v>Afternoon</v>
      </c>
      <c r="Z3199" t="s">
        <v>5070</v>
      </c>
    </row>
    <row r="3200" spans="1:26" x14ac:dyDescent="0.3">
      <c r="A3200" t="s">
        <v>3221</v>
      </c>
      <c r="B3200" t="s">
        <v>5025</v>
      </c>
      <c r="C3200" t="s">
        <v>5029</v>
      </c>
      <c r="D3200" t="s">
        <v>5031</v>
      </c>
      <c r="E3200" t="s">
        <v>5039</v>
      </c>
      <c r="F3200" t="s">
        <v>5044</v>
      </c>
      <c r="G3200">
        <v>78.962900000000005</v>
      </c>
      <c r="H3200">
        <v>20.593699999999998</v>
      </c>
      <c r="I3200">
        <v>137</v>
      </c>
      <c r="J3200">
        <v>1000</v>
      </c>
      <c r="K3200">
        <v>245</v>
      </c>
      <c r="L3200">
        <v>79</v>
      </c>
      <c r="M3200">
        <v>46</v>
      </c>
      <c r="N3200" s="5">
        <v>0.13787352243763359</v>
      </c>
      <c r="O3200">
        <v>1125</v>
      </c>
      <c r="P3200">
        <v>0</v>
      </c>
      <c r="Q3200">
        <v>0</v>
      </c>
      <c r="S3200" s="5"/>
      <c r="T3200" t="s">
        <v>5051</v>
      </c>
      <c r="U3200" s="3">
        <v>45297</v>
      </c>
      <c r="V3200" t="str">
        <f t="shared" si="147"/>
        <v>Saturday</v>
      </c>
      <c r="W3200" t="str">
        <f t="shared" si="148"/>
        <v>January</v>
      </c>
      <c r="X3200">
        <v>16</v>
      </c>
      <c r="Y3200" t="str">
        <f t="shared" si="149"/>
        <v>Afternoon</v>
      </c>
      <c r="Z3200" t="s">
        <v>5070</v>
      </c>
    </row>
    <row r="3201" spans="1:26" x14ac:dyDescent="0.3">
      <c r="A3201" t="s">
        <v>3222</v>
      </c>
      <c r="B3201" t="s">
        <v>5024</v>
      </c>
      <c r="C3201" t="s">
        <v>5030</v>
      </c>
      <c r="D3201" t="s">
        <v>5031</v>
      </c>
      <c r="E3201" t="s">
        <v>5036</v>
      </c>
      <c r="F3201" t="s">
        <v>5046</v>
      </c>
      <c r="G3201">
        <v>133.77510000000001</v>
      </c>
      <c r="H3201">
        <v>-25.2744</v>
      </c>
      <c r="I3201">
        <v>202770</v>
      </c>
      <c r="J3201">
        <v>1607671</v>
      </c>
      <c r="K3201">
        <v>282830</v>
      </c>
      <c r="L3201">
        <v>90766</v>
      </c>
      <c r="M3201">
        <v>65235</v>
      </c>
      <c r="N3201" s="5">
        <v>0.1261270692415549</v>
      </c>
      <c r="O3201">
        <v>1951549</v>
      </c>
      <c r="P3201">
        <v>1607671</v>
      </c>
      <c r="Q3201">
        <v>0</v>
      </c>
      <c r="S3201" s="5"/>
      <c r="T3201" t="s">
        <v>5052</v>
      </c>
      <c r="U3201" s="3">
        <v>45409</v>
      </c>
      <c r="V3201" t="str">
        <f t="shared" si="147"/>
        <v>Saturday</v>
      </c>
      <c r="W3201" t="str">
        <f t="shared" si="148"/>
        <v>April</v>
      </c>
      <c r="X3201">
        <v>14</v>
      </c>
      <c r="Y3201" t="str">
        <f t="shared" si="149"/>
        <v>Afternoon</v>
      </c>
      <c r="Z3201" t="s">
        <v>5070</v>
      </c>
    </row>
    <row r="3202" spans="1:26" x14ac:dyDescent="0.3">
      <c r="A3202" t="s">
        <v>3223</v>
      </c>
      <c r="B3202" t="s">
        <v>5027</v>
      </c>
      <c r="C3202" t="s">
        <v>5030</v>
      </c>
      <c r="D3202" t="s">
        <v>5034</v>
      </c>
      <c r="E3202" t="s">
        <v>5036</v>
      </c>
      <c r="F3202" t="s">
        <v>5043</v>
      </c>
      <c r="G3202">
        <v>-3.4359999999999999</v>
      </c>
      <c r="H3202">
        <v>55.378100000000003</v>
      </c>
      <c r="I3202">
        <v>41157</v>
      </c>
      <c r="J3202">
        <v>187011</v>
      </c>
      <c r="K3202">
        <v>34697</v>
      </c>
      <c r="L3202">
        <v>10924</v>
      </c>
      <c r="M3202">
        <v>8845</v>
      </c>
      <c r="N3202" s="5">
        <v>0.22008310811071</v>
      </c>
      <c r="O3202">
        <v>208906</v>
      </c>
      <c r="P3202">
        <v>160177</v>
      </c>
      <c r="Q3202">
        <v>0</v>
      </c>
      <c r="S3202" s="5"/>
      <c r="T3202" t="s">
        <v>5057</v>
      </c>
      <c r="U3202" s="3">
        <v>45573</v>
      </c>
      <c r="V3202" t="str">
        <f t="shared" si="147"/>
        <v>Tuesday</v>
      </c>
      <c r="W3202" t="str">
        <f t="shared" si="148"/>
        <v>October</v>
      </c>
      <c r="X3202">
        <v>12</v>
      </c>
      <c r="Y3202" t="str">
        <f t="shared" si="149"/>
        <v>Afternoon</v>
      </c>
      <c r="Z3202" t="s">
        <v>5071</v>
      </c>
    </row>
    <row r="3203" spans="1:26" x14ac:dyDescent="0.3">
      <c r="A3203" t="s">
        <v>3224</v>
      </c>
      <c r="B3203" t="s">
        <v>5025</v>
      </c>
      <c r="C3203" t="s">
        <v>5029</v>
      </c>
      <c r="D3203" t="s">
        <v>5031</v>
      </c>
      <c r="E3203" t="s">
        <v>5039</v>
      </c>
      <c r="F3203" t="s">
        <v>5043</v>
      </c>
      <c r="G3203">
        <v>-3.4359999999999999</v>
      </c>
      <c r="H3203">
        <v>55.378100000000003</v>
      </c>
      <c r="I3203">
        <v>77226</v>
      </c>
      <c r="J3203">
        <v>569583</v>
      </c>
      <c r="K3203">
        <v>110485</v>
      </c>
      <c r="L3203">
        <v>25083</v>
      </c>
      <c r="M3203">
        <v>22942</v>
      </c>
      <c r="N3203" s="5">
        <v>0.1355838057277316</v>
      </c>
      <c r="O3203">
        <v>714635</v>
      </c>
      <c r="P3203">
        <v>0</v>
      </c>
      <c r="Q3203">
        <v>0</v>
      </c>
      <c r="S3203" s="5"/>
      <c r="T3203" t="s">
        <v>5051</v>
      </c>
      <c r="U3203" s="3">
        <v>45560</v>
      </c>
      <c r="V3203" t="str">
        <f t="shared" ref="V3203:V3266" si="150">TEXT(U3203,"DDDD")</f>
        <v>Wednesday</v>
      </c>
      <c r="W3203" t="str">
        <f t="shared" ref="W3203:W3266" si="151">TEXT(U3203,"MMMM")</f>
        <v>September</v>
      </c>
      <c r="X3203">
        <v>8</v>
      </c>
      <c r="Y3203" t="str">
        <f t="shared" ref="Y3203:Y3266" si="152">IF(X3203&lt;6,"NIght",IF(X3203&lt;12,"Morning",IF(X3203&lt;18,"Afternoon","Evening")))</f>
        <v>Morning</v>
      </c>
      <c r="Z3203" t="s">
        <v>5070</v>
      </c>
    </row>
    <row r="3204" spans="1:26" x14ac:dyDescent="0.3">
      <c r="A3204" t="s">
        <v>3225</v>
      </c>
      <c r="B3204" t="s">
        <v>5025</v>
      </c>
      <c r="C3204" t="s">
        <v>5029</v>
      </c>
      <c r="D3204" t="s">
        <v>5034</v>
      </c>
      <c r="E3204" t="s">
        <v>5039</v>
      </c>
      <c r="F3204" t="s">
        <v>5044</v>
      </c>
      <c r="G3204">
        <v>78.962900000000005</v>
      </c>
      <c r="H3204">
        <v>20.593699999999998</v>
      </c>
      <c r="I3204">
        <v>79524</v>
      </c>
      <c r="J3204">
        <v>366523</v>
      </c>
      <c r="K3204">
        <v>69154</v>
      </c>
      <c r="L3204">
        <v>28755</v>
      </c>
      <c r="M3204">
        <v>9628</v>
      </c>
      <c r="N3204" s="5">
        <v>0.2169713530019311</v>
      </c>
      <c r="O3204">
        <v>465697</v>
      </c>
      <c r="P3204">
        <v>0</v>
      </c>
      <c r="Q3204">
        <v>0</v>
      </c>
      <c r="S3204" s="5"/>
      <c r="T3204" t="s">
        <v>5056</v>
      </c>
      <c r="U3204" s="3">
        <v>45700</v>
      </c>
      <c r="V3204" t="str">
        <f t="shared" si="150"/>
        <v>Wednesday</v>
      </c>
      <c r="W3204" t="str">
        <f t="shared" si="151"/>
        <v>February</v>
      </c>
      <c r="X3204">
        <v>14</v>
      </c>
      <c r="Y3204" t="str">
        <f t="shared" si="152"/>
        <v>Afternoon</v>
      </c>
      <c r="Z3204" t="s">
        <v>5071</v>
      </c>
    </row>
    <row r="3205" spans="1:26" x14ac:dyDescent="0.3">
      <c r="A3205" t="s">
        <v>3226</v>
      </c>
      <c r="B3205" t="s">
        <v>5024</v>
      </c>
      <c r="C3205" t="s">
        <v>5030</v>
      </c>
      <c r="D3205" t="s">
        <v>5031</v>
      </c>
      <c r="E3205" t="s">
        <v>5036</v>
      </c>
      <c r="F3205" t="s">
        <v>5044</v>
      </c>
      <c r="G3205">
        <v>78.962900000000005</v>
      </c>
      <c r="H3205">
        <v>20.593699999999998</v>
      </c>
      <c r="I3205">
        <v>224754</v>
      </c>
      <c r="J3205">
        <v>2270098</v>
      </c>
      <c r="K3205">
        <v>466237</v>
      </c>
      <c r="L3205">
        <v>155956</v>
      </c>
      <c r="M3205">
        <v>71004</v>
      </c>
      <c r="N3205" s="5">
        <v>9.9006446281798013E-2</v>
      </c>
      <c r="O3205">
        <v>2627815</v>
      </c>
      <c r="P3205">
        <v>2270098</v>
      </c>
      <c r="Q3205">
        <v>0</v>
      </c>
      <c r="S3205" s="5"/>
      <c r="T3205" t="s">
        <v>5052</v>
      </c>
      <c r="U3205" s="3">
        <v>45742</v>
      </c>
      <c r="V3205" t="str">
        <f t="shared" si="150"/>
        <v>Wednesday</v>
      </c>
      <c r="W3205" t="str">
        <f t="shared" si="151"/>
        <v>March</v>
      </c>
      <c r="X3205">
        <v>17</v>
      </c>
      <c r="Y3205" t="str">
        <f t="shared" si="152"/>
        <v>Afternoon</v>
      </c>
      <c r="Z3205" t="s">
        <v>5069</v>
      </c>
    </row>
    <row r="3206" spans="1:26" x14ac:dyDescent="0.3">
      <c r="A3206" t="s">
        <v>3227</v>
      </c>
      <c r="B3206" t="s">
        <v>5025</v>
      </c>
      <c r="C3206" t="s">
        <v>5029</v>
      </c>
      <c r="D3206" t="s">
        <v>5032</v>
      </c>
      <c r="E3206" t="s">
        <v>5036</v>
      </c>
      <c r="F3206" t="s">
        <v>5046</v>
      </c>
      <c r="G3206">
        <v>133.77510000000001</v>
      </c>
      <c r="H3206">
        <v>-25.2744</v>
      </c>
      <c r="I3206">
        <v>124543</v>
      </c>
      <c r="J3206">
        <v>1809219</v>
      </c>
      <c r="K3206">
        <v>198023</v>
      </c>
      <c r="L3206">
        <v>108607</v>
      </c>
      <c r="M3206">
        <v>45217</v>
      </c>
      <c r="N3206" s="5">
        <v>6.8838080161994469E-2</v>
      </c>
      <c r="O3206">
        <v>2278384</v>
      </c>
      <c r="P3206">
        <v>1809219</v>
      </c>
      <c r="Q3206">
        <v>0</v>
      </c>
      <c r="S3206" s="5"/>
      <c r="T3206" t="s">
        <v>5061</v>
      </c>
      <c r="U3206" s="3">
        <v>45454</v>
      </c>
      <c r="V3206" t="str">
        <f t="shared" si="150"/>
        <v>Tuesday</v>
      </c>
      <c r="W3206" t="str">
        <f t="shared" si="151"/>
        <v>June</v>
      </c>
      <c r="X3206">
        <v>19</v>
      </c>
      <c r="Y3206" t="str">
        <f t="shared" si="152"/>
        <v>Evening</v>
      </c>
      <c r="Z3206" t="s">
        <v>5069</v>
      </c>
    </row>
    <row r="3207" spans="1:26" x14ac:dyDescent="0.3">
      <c r="A3207" t="s">
        <v>3228</v>
      </c>
      <c r="B3207" t="s">
        <v>5025</v>
      </c>
      <c r="C3207" t="s">
        <v>5029</v>
      </c>
      <c r="D3207" t="s">
        <v>5031</v>
      </c>
      <c r="E3207" t="s">
        <v>5039</v>
      </c>
      <c r="F3207" t="s">
        <v>5050</v>
      </c>
      <c r="G3207">
        <v>-95.712900000000005</v>
      </c>
      <c r="H3207">
        <v>37.090200000000003</v>
      </c>
      <c r="I3207">
        <v>40588</v>
      </c>
      <c r="J3207">
        <v>323683</v>
      </c>
      <c r="K3207">
        <v>63526</v>
      </c>
      <c r="L3207">
        <v>23867</v>
      </c>
      <c r="M3207">
        <v>16635</v>
      </c>
      <c r="N3207" s="5">
        <v>0.12539537329829939</v>
      </c>
      <c r="O3207">
        <v>363309</v>
      </c>
      <c r="P3207">
        <v>0</v>
      </c>
      <c r="Q3207">
        <v>0</v>
      </c>
      <c r="S3207" s="5"/>
      <c r="T3207" t="s">
        <v>5051</v>
      </c>
      <c r="U3207" s="3">
        <v>45643</v>
      </c>
      <c r="V3207" t="str">
        <f t="shared" si="150"/>
        <v>Tuesday</v>
      </c>
      <c r="W3207" t="str">
        <f t="shared" si="151"/>
        <v>December</v>
      </c>
      <c r="X3207">
        <v>16</v>
      </c>
      <c r="Y3207" t="str">
        <f t="shared" si="152"/>
        <v>Afternoon</v>
      </c>
      <c r="Z3207" t="s">
        <v>5070</v>
      </c>
    </row>
    <row r="3208" spans="1:26" x14ac:dyDescent="0.3">
      <c r="A3208" t="s">
        <v>3229</v>
      </c>
      <c r="B3208" t="s">
        <v>5024</v>
      </c>
      <c r="C3208" t="s">
        <v>5029</v>
      </c>
      <c r="D3208" t="s">
        <v>5031</v>
      </c>
      <c r="E3208" t="s">
        <v>5036</v>
      </c>
      <c r="F3208" t="s">
        <v>5043</v>
      </c>
      <c r="G3208">
        <v>-3.4359999999999999</v>
      </c>
      <c r="H3208">
        <v>55.378100000000003</v>
      </c>
      <c r="I3208">
        <v>149336</v>
      </c>
      <c r="J3208">
        <v>1677551</v>
      </c>
      <c r="K3208">
        <v>412434</v>
      </c>
      <c r="L3208">
        <v>112038</v>
      </c>
      <c r="M3208">
        <v>34591</v>
      </c>
      <c r="N3208" s="5">
        <v>8.9020524610424326E-2</v>
      </c>
      <c r="O3208">
        <v>2140550</v>
      </c>
      <c r="P3208">
        <v>1677551</v>
      </c>
      <c r="Q3208">
        <v>0</v>
      </c>
      <c r="S3208" s="5"/>
      <c r="T3208" t="s">
        <v>5052</v>
      </c>
      <c r="U3208" s="3">
        <v>45301</v>
      </c>
      <c r="V3208" t="str">
        <f t="shared" si="150"/>
        <v>Wednesday</v>
      </c>
      <c r="W3208" t="str">
        <f t="shared" si="151"/>
        <v>January</v>
      </c>
      <c r="X3208">
        <v>16</v>
      </c>
      <c r="Y3208" t="str">
        <f t="shared" si="152"/>
        <v>Afternoon</v>
      </c>
      <c r="Z3208" t="s">
        <v>5069</v>
      </c>
    </row>
    <row r="3209" spans="1:26" x14ac:dyDescent="0.3">
      <c r="A3209" t="s">
        <v>3230</v>
      </c>
      <c r="B3209" t="s">
        <v>5027</v>
      </c>
      <c r="C3209" t="s">
        <v>5030</v>
      </c>
      <c r="D3209" t="s">
        <v>5034</v>
      </c>
      <c r="E3209" t="s">
        <v>5036</v>
      </c>
      <c r="F3209" t="s">
        <v>5044</v>
      </c>
      <c r="G3209">
        <v>78.962900000000005</v>
      </c>
      <c r="H3209">
        <v>20.593699999999998</v>
      </c>
      <c r="I3209">
        <v>84972</v>
      </c>
      <c r="J3209">
        <v>392807</v>
      </c>
      <c r="K3209">
        <v>45220</v>
      </c>
      <c r="L3209">
        <v>14544</v>
      </c>
      <c r="M3209">
        <v>19396</v>
      </c>
      <c r="N3209" s="5">
        <v>0.2163221578740083</v>
      </c>
      <c r="O3209">
        <v>500040</v>
      </c>
      <c r="P3209">
        <v>368668</v>
      </c>
      <c r="Q3209">
        <v>0</v>
      </c>
      <c r="S3209" s="5"/>
      <c r="T3209" t="s">
        <v>5057</v>
      </c>
      <c r="U3209" s="3">
        <v>45312</v>
      </c>
      <c r="V3209" t="str">
        <f t="shared" si="150"/>
        <v>Sunday</v>
      </c>
      <c r="W3209" t="str">
        <f t="shared" si="151"/>
        <v>January</v>
      </c>
      <c r="X3209">
        <v>10</v>
      </c>
      <c r="Y3209" t="str">
        <f t="shared" si="152"/>
        <v>Morning</v>
      </c>
      <c r="Z3209" t="s">
        <v>5071</v>
      </c>
    </row>
    <row r="3210" spans="1:26" x14ac:dyDescent="0.3">
      <c r="A3210" t="s">
        <v>3231</v>
      </c>
      <c r="B3210" t="s">
        <v>5027</v>
      </c>
      <c r="C3210" t="s">
        <v>5029</v>
      </c>
      <c r="D3210" t="s">
        <v>5032</v>
      </c>
      <c r="E3210" t="s">
        <v>5036</v>
      </c>
      <c r="F3210" t="s">
        <v>5047</v>
      </c>
      <c r="G3210">
        <v>138.25290000000001</v>
      </c>
      <c r="H3210">
        <v>36.204799999999999</v>
      </c>
      <c r="I3210">
        <v>11518</v>
      </c>
      <c r="J3210">
        <v>136925</v>
      </c>
      <c r="K3210">
        <v>20908</v>
      </c>
      <c r="L3210">
        <v>6455</v>
      </c>
      <c r="M3210">
        <v>4527</v>
      </c>
      <c r="N3210" s="5">
        <v>8.4120445472061961E-2</v>
      </c>
      <c r="O3210">
        <v>157269</v>
      </c>
      <c r="P3210">
        <v>136725</v>
      </c>
      <c r="Q3210">
        <v>0</v>
      </c>
      <c r="S3210" s="5"/>
      <c r="T3210" t="s">
        <v>5061</v>
      </c>
      <c r="U3210" s="3">
        <v>45749</v>
      </c>
      <c r="V3210" t="str">
        <f t="shared" si="150"/>
        <v>Wednesday</v>
      </c>
      <c r="W3210" t="str">
        <f t="shared" si="151"/>
        <v>April</v>
      </c>
      <c r="X3210">
        <v>17</v>
      </c>
      <c r="Y3210" t="str">
        <f t="shared" si="152"/>
        <v>Afternoon</v>
      </c>
      <c r="Z3210" t="s">
        <v>5069</v>
      </c>
    </row>
    <row r="3211" spans="1:26" x14ac:dyDescent="0.3">
      <c r="A3211" t="s">
        <v>3232</v>
      </c>
      <c r="B3211" t="s">
        <v>5023</v>
      </c>
      <c r="C3211" t="s">
        <v>5029</v>
      </c>
      <c r="D3211" t="s">
        <v>5034</v>
      </c>
      <c r="E3211" t="s">
        <v>5036</v>
      </c>
      <c r="F3211" t="s">
        <v>5046</v>
      </c>
      <c r="G3211">
        <v>133.77510000000001</v>
      </c>
      <c r="H3211">
        <v>-25.2744</v>
      </c>
      <c r="I3211">
        <v>49039</v>
      </c>
      <c r="J3211">
        <v>281281</v>
      </c>
      <c r="K3211">
        <v>53817</v>
      </c>
      <c r="L3211">
        <v>21101</v>
      </c>
      <c r="M3211">
        <v>9080</v>
      </c>
      <c r="N3211" s="5">
        <v>0.17434410874797071</v>
      </c>
      <c r="O3211">
        <v>319911</v>
      </c>
      <c r="P3211">
        <v>250488</v>
      </c>
      <c r="Q3211">
        <v>0</v>
      </c>
      <c r="R3211">
        <v>6174</v>
      </c>
      <c r="S3211" s="5">
        <v>1.9300000000000001E-2</v>
      </c>
      <c r="T3211" t="s">
        <v>5056</v>
      </c>
      <c r="U3211" s="3">
        <v>45724</v>
      </c>
      <c r="V3211" t="str">
        <f t="shared" si="150"/>
        <v>Saturday</v>
      </c>
      <c r="W3211" t="str">
        <f t="shared" si="151"/>
        <v>March</v>
      </c>
      <c r="X3211">
        <v>8</v>
      </c>
      <c r="Y3211" t="str">
        <f t="shared" si="152"/>
        <v>Morning</v>
      </c>
      <c r="Z3211" t="s">
        <v>5070</v>
      </c>
    </row>
    <row r="3212" spans="1:26" x14ac:dyDescent="0.3">
      <c r="A3212" t="s">
        <v>3233</v>
      </c>
      <c r="B3212" t="s">
        <v>5024</v>
      </c>
      <c r="C3212" t="s">
        <v>5029</v>
      </c>
      <c r="D3212" t="s">
        <v>5034</v>
      </c>
      <c r="E3212" t="s">
        <v>5039</v>
      </c>
      <c r="F3212" t="s">
        <v>5045</v>
      </c>
      <c r="G3212">
        <v>-51.9253</v>
      </c>
      <c r="H3212">
        <v>-14.234999999999999</v>
      </c>
      <c r="I3212">
        <v>92970</v>
      </c>
      <c r="J3212">
        <v>599662</v>
      </c>
      <c r="K3212">
        <v>143694</v>
      </c>
      <c r="L3212">
        <v>22952</v>
      </c>
      <c r="M3212">
        <v>15453</v>
      </c>
      <c r="N3212" s="5">
        <v>0.1550386027779673</v>
      </c>
      <c r="O3212">
        <v>724563</v>
      </c>
      <c r="P3212">
        <v>0</v>
      </c>
      <c r="Q3212">
        <v>0</v>
      </c>
      <c r="S3212" s="5"/>
      <c r="T3212" t="s">
        <v>5056</v>
      </c>
      <c r="U3212" s="3">
        <v>45440</v>
      </c>
      <c r="V3212" t="str">
        <f t="shared" si="150"/>
        <v>Tuesday</v>
      </c>
      <c r="W3212" t="str">
        <f t="shared" si="151"/>
        <v>May</v>
      </c>
      <c r="X3212">
        <v>15</v>
      </c>
      <c r="Y3212" t="str">
        <f t="shared" si="152"/>
        <v>Afternoon</v>
      </c>
      <c r="Z3212" t="s">
        <v>5070</v>
      </c>
    </row>
    <row r="3213" spans="1:26" x14ac:dyDescent="0.3">
      <c r="A3213" t="s">
        <v>3234</v>
      </c>
      <c r="B3213" t="s">
        <v>5025</v>
      </c>
      <c r="C3213" t="s">
        <v>5029</v>
      </c>
      <c r="D3213" t="s">
        <v>5034</v>
      </c>
      <c r="E3213" t="s">
        <v>5039</v>
      </c>
      <c r="F3213" t="s">
        <v>5049</v>
      </c>
      <c r="G3213">
        <v>-106.3468</v>
      </c>
      <c r="H3213">
        <v>56.130400000000002</v>
      </c>
      <c r="I3213">
        <v>56946</v>
      </c>
      <c r="J3213">
        <v>319780</v>
      </c>
      <c r="K3213">
        <v>61450</v>
      </c>
      <c r="L3213">
        <v>17270</v>
      </c>
      <c r="M3213">
        <v>14057</v>
      </c>
      <c r="N3213" s="5">
        <v>0.17807871505272671</v>
      </c>
      <c r="O3213">
        <v>363294</v>
      </c>
      <c r="P3213">
        <v>0</v>
      </c>
      <c r="Q3213">
        <v>0</v>
      </c>
      <c r="S3213" s="5"/>
      <c r="T3213" t="s">
        <v>5056</v>
      </c>
      <c r="U3213" s="3">
        <v>45487</v>
      </c>
      <c r="V3213" t="str">
        <f t="shared" si="150"/>
        <v>Sunday</v>
      </c>
      <c r="W3213" t="str">
        <f t="shared" si="151"/>
        <v>July</v>
      </c>
      <c r="X3213">
        <v>15</v>
      </c>
      <c r="Y3213" t="str">
        <f t="shared" si="152"/>
        <v>Afternoon</v>
      </c>
      <c r="Z3213" t="s">
        <v>5070</v>
      </c>
    </row>
    <row r="3214" spans="1:26" x14ac:dyDescent="0.3">
      <c r="A3214" t="s">
        <v>3235</v>
      </c>
      <c r="B3214" t="s">
        <v>5027</v>
      </c>
      <c r="C3214" t="s">
        <v>5029</v>
      </c>
      <c r="D3214" t="s">
        <v>5034</v>
      </c>
      <c r="E3214" t="s">
        <v>5036</v>
      </c>
      <c r="F3214" t="s">
        <v>5048</v>
      </c>
      <c r="G3214">
        <v>10.451499999999999</v>
      </c>
      <c r="H3214">
        <v>51.165700000000001</v>
      </c>
      <c r="I3214">
        <v>86532</v>
      </c>
      <c r="J3214">
        <v>462083</v>
      </c>
      <c r="K3214">
        <v>76200</v>
      </c>
      <c r="L3214">
        <v>29560</v>
      </c>
      <c r="M3214">
        <v>17581</v>
      </c>
      <c r="N3214" s="5">
        <v>0.18726684303840821</v>
      </c>
      <c r="O3214">
        <v>539121</v>
      </c>
      <c r="P3214">
        <v>404975</v>
      </c>
      <c r="Q3214">
        <v>0</v>
      </c>
      <c r="S3214" s="5"/>
      <c r="T3214" t="s">
        <v>5057</v>
      </c>
      <c r="U3214" s="3">
        <v>45687</v>
      </c>
      <c r="V3214" t="str">
        <f t="shared" si="150"/>
        <v>Thursday</v>
      </c>
      <c r="W3214" t="str">
        <f t="shared" si="151"/>
        <v>January</v>
      </c>
      <c r="X3214">
        <v>16</v>
      </c>
      <c r="Y3214" t="str">
        <f t="shared" si="152"/>
        <v>Afternoon</v>
      </c>
      <c r="Z3214" t="s">
        <v>5070</v>
      </c>
    </row>
    <row r="3215" spans="1:26" x14ac:dyDescent="0.3">
      <c r="A3215" t="s">
        <v>3236</v>
      </c>
      <c r="B3215" t="s">
        <v>5027</v>
      </c>
      <c r="C3215" t="s">
        <v>5030</v>
      </c>
      <c r="D3215" t="s">
        <v>5031</v>
      </c>
      <c r="E3215" t="s">
        <v>5036</v>
      </c>
      <c r="F3215" t="s">
        <v>5046</v>
      </c>
      <c r="G3215">
        <v>133.77510000000001</v>
      </c>
      <c r="H3215">
        <v>-25.2744</v>
      </c>
      <c r="I3215">
        <v>184914</v>
      </c>
      <c r="J3215">
        <v>1794886</v>
      </c>
      <c r="K3215">
        <v>261229</v>
      </c>
      <c r="L3215">
        <v>90722</v>
      </c>
      <c r="M3215">
        <v>37555</v>
      </c>
      <c r="N3215" s="5">
        <v>0.1030231785962533</v>
      </c>
      <c r="O3215">
        <v>2214359</v>
      </c>
      <c r="P3215">
        <v>1794886</v>
      </c>
      <c r="Q3215">
        <v>0</v>
      </c>
      <c r="S3215" s="5"/>
      <c r="T3215" t="s">
        <v>5052</v>
      </c>
      <c r="U3215" s="3">
        <v>45364</v>
      </c>
      <c r="V3215" t="str">
        <f t="shared" si="150"/>
        <v>Wednesday</v>
      </c>
      <c r="W3215" t="str">
        <f t="shared" si="151"/>
        <v>March</v>
      </c>
      <c r="X3215">
        <v>11</v>
      </c>
      <c r="Y3215" t="str">
        <f t="shared" si="152"/>
        <v>Morning</v>
      </c>
      <c r="Z3215" t="s">
        <v>5070</v>
      </c>
    </row>
    <row r="3216" spans="1:26" x14ac:dyDescent="0.3">
      <c r="A3216" t="s">
        <v>3237</v>
      </c>
      <c r="B3216" t="s">
        <v>5024</v>
      </c>
      <c r="C3216" t="s">
        <v>5029</v>
      </c>
      <c r="D3216" t="s">
        <v>5031</v>
      </c>
      <c r="E3216" t="s">
        <v>5036</v>
      </c>
      <c r="F3216" t="s">
        <v>5049</v>
      </c>
      <c r="G3216">
        <v>-106.3468</v>
      </c>
      <c r="H3216">
        <v>56.130400000000002</v>
      </c>
      <c r="I3216">
        <v>163551</v>
      </c>
      <c r="J3216">
        <v>1686913</v>
      </c>
      <c r="K3216">
        <v>180339</v>
      </c>
      <c r="L3216">
        <v>133837</v>
      </c>
      <c r="M3216">
        <v>51531</v>
      </c>
      <c r="N3216" s="5">
        <v>9.6953175922192089E-2</v>
      </c>
      <c r="O3216">
        <v>1898324</v>
      </c>
      <c r="P3216">
        <v>1686913</v>
      </c>
      <c r="Q3216">
        <v>0</v>
      </c>
      <c r="S3216" s="5"/>
      <c r="T3216" t="s">
        <v>5052</v>
      </c>
      <c r="U3216" s="3">
        <v>45420</v>
      </c>
      <c r="V3216" t="str">
        <f t="shared" si="150"/>
        <v>Wednesday</v>
      </c>
      <c r="W3216" t="str">
        <f t="shared" si="151"/>
        <v>May</v>
      </c>
      <c r="X3216">
        <v>11</v>
      </c>
      <c r="Y3216" t="str">
        <f t="shared" si="152"/>
        <v>Morning</v>
      </c>
      <c r="Z3216" t="s">
        <v>5069</v>
      </c>
    </row>
    <row r="3217" spans="1:26" x14ac:dyDescent="0.3">
      <c r="A3217" t="s">
        <v>3238</v>
      </c>
      <c r="B3217" t="s">
        <v>5024</v>
      </c>
      <c r="C3217" t="s">
        <v>5029</v>
      </c>
      <c r="D3217" t="s">
        <v>5034</v>
      </c>
      <c r="E3217" t="s">
        <v>5039</v>
      </c>
      <c r="F3217" t="s">
        <v>5044</v>
      </c>
      <c r="G3217">
        <v>78.962900000000005</v>
      </c>
      <c r="H3217">
        <v>20.593699999999998</v>
      </c>
      <c r="I3217">
        <v>59820</v>
      </c>
      <c r="J3217">
        <v>349099</v>
      </c>
      <c r="K3217">
        <v>54271</v>
      </c>
      <c r="L3217">
        <v>23364</v>
      </c>
      <c r="M3217">
        <v>11086</v>
      </c>
      <c r="N3217" s="5">
        <v>0.17135811173213231</v>
      </c>
      <c r="O3217">
        <v>424134</v>
      </c>
      <c r="P3217">
        <v>0</v>
      </c>
      <c r="Q3217">
        <v>0</v>
      </c>
      <c r="S3217" s="5"/>
      <c r="T3217" t="s">
        <v>5056</v>
      </c>
      <c r="U3217" s="3">
        <v>45374</v>
      </c>
      <c r="V3217" t="str">
        <f t="shared" si="150"/>
        <v>Saturday</v>
      </c>
      <c r="W3217" t="str">
        <f t="shared" si="151"/>
        <v>March</v>
      </c>
      <c r="X3217">
        <v>10</v>
      </c>
      <c r="Y3217" t="str">
        <f t="shared" si="152"/>
        <v>Morning</v>
      </c>
      <c r="Z3217" t="s">
        <v>5070</v>
      </c>
    </row>
    <row r="3218" spans="1:26" x14ac:dyDescent="0.3">
      <c r="A3218" t="s">
        <v>3239</v>
      </c>
      <c r="B3218" t="s">
        <v>5027</v>
      </c>
      <c r="C3218" t="s">
        <v>5030</v>
      </c>
      <c r="D3218" t="s">
        <v>5032</v>
      </c>
      <c r="E3218" t="s">
        <v>5036</v>
      </c>
      <c r="F3218" t="s">
        <v>5048</v>
      </c>
      <c r="G3218">
        <v>10.451499999999999</v>
      </c>
      <c r="H3218">
        <v>51.165700000000001</v>
      </c>
      <c r="I3218">
        <v>28439</v>
      </c>
      <c r="J3218">
        <v>306771</v>
      </c>
      <c r="K3218">
        <v>45875</v>
      </c>
      <c r="L3218">
        <v>20321</v>
      </c>
      <c r="M3218">
        <v>13645</v>
      </c>
      <c r="N3218" s="5">
        <v>9.2704933562091946E-2</v>
      </c>
      <c r="O3218">
        <v>344797</v>
      </c>
      <c r="P3218">
        <v>280693</v>
      </c>
      <c r="Q3218">
        <v>0</v>
      </c>
      <c r="S3218" s="5"/>
      <c r="T3218" t="s">
        <v>5061</v>
      </c>
      <c r="U3218" s="3">
        <v>45446</v>
      </c>
      <c r="V3218" t="str">
        <f t="shared" si="150"/>
        <v>Monday</v>
      </c>
      <c r="W3218" t="str">
        <f t="shared" si="151"/>
        <v>June</v>
      </c>
      <c r="X3218">
        <v>17</v>
      </c>
      <c r="Y3218" t="str">
        <f t="shared" si="152"/>
        <v>Afternoon</v>
      </c>
      <c r="Z3218" t="s">
        <v>5069</v>
      </c>
    </row>
    <row r="3219" spans="1:26" x14ac:dyDescent="0.3">
      <c r="A3219" t="s">
        <v>3240</v>
      </c>
      <c r="B3219" t="s">
        <v>5023</v>
      </c>
      <c r="C3219" t="s">
        <v>5029</v>
      </c>
      <c r="D3219" t="s">
        <v>5034</v>
      </c>
      <c r="E3219" t="s">
        <v>5040</v>
      </c>
      <c r="F3219" t="s">
        <v>5046</v>
      </c>
      <c r="G3219">
        <v>133.77510000000001</v>
      </c>
      <c r="H3219">
        <v>-25.2744</v>
      </c>
      <c r="I3219">
        <v>43343</v>
      </c>
      <c r="J3219">
        <v>228656</v>
      </c>
      <c r="K3219">
        <v>28467</v>
      </c>
      <c r="L3219">
        <v>14185</v>
      </c>
      <c r="M3219">
        <v>12012</v>
      </c>
      <c r="N3219" s="5">
        <v>0.1895584317960938</v>
      </c>
      <c r="O3219">
        <v>267503</v>
      </c>
      <c r="P3219">
        <v>0</v>
      </c>
      <c r="Q3219">
        <v>198827</v>
      </c>
      <c r="R3219">
        <v>3129</v>
      </c>
      <c r="S3219" s="5">
        <v>1.17E-2</v>
      </c>
      <c r="T3219" t="s">
        <v>5056</v>
      </c>
      <c r="U3219" s="3">
        <v>45312</v>
      </c>
      <c r="V3219" t="str">
        <f t="shared" si="150"/>
        <v>Sunday</v>
      </c>
      <c r="W3219" t="str">
        <f t="shared" si="151"/>
        <v>January</v>
      </c>
      <c r="X3219">
        <v>15</v>
      </c>
      <c r="Y3219" t="str">
        <f t="shared" si="152"/>
        <v>Afternoon</v>
      </c>
      <c r="Z3219" t="s">
        <v>5070</v>
      </c>
    </row>
    <row r="3220" spans="1:26" x14ac:dyDescent="0.3">
      <c r="A3220" t="s">
        <v>3241</v>
      </c>
      <c r="B3220" t="s">
        <v>5027</v>
      </c>
      <c r="C3220" t="s">
        <v>5029</v>
      </c>
      <c r="D3220" t="s">
        <v>5031</v>
      </c>
      <c r="E3220" t="s">
        <v>5036</v>
      </c>
      <c r="F3220" t="s">
        <v>5044</v>
      </c>
      <c r="G3220">
        <v>78.962900000000005</v>
      </c>
      <c r="H3220">
        <v>20.593699999999998</v>
      </c>
      <c r="I3220">
        <v>54196</v>
      </c>
      <c r="J3220">
        <v>395633</v>
      </c>
      <c r="K3220">
        <v>40766</v>
      </c>
      <c r="L3220">
        <v>27066</v>
      </c>
      <c r="M3220">
        <v>14258</v>
      </c>
      <c r="N3220" s="5">
        <v>0.1369877333856111</v>
      </c>
      <c r="O3220">
        <v>499773</v>
      </c>
      <c r="P3220">
        <v>349118</v>
      </c>
      <c r="Q3220">
        <v>0</v>
      </c>
      <c r="S3220" s="5"/>
      <c r="T3220" t="s">
        <v>5052</v>
      </c>
      <c r="U3220" s="3">
        <v>45499</v>
      </c>
      <c r="V3220" t="str">
        <f t="shared" si="150"/>
        <v>Friday</v>
      </c>
      <c r="W3220" t="str">
        <f t="shared" si="151"/>
        <v>July</v>
      </c>
      <c r="X3220">
        <v>11</v>
      </c>
      <c r="Y3220" t="str">
        <f t="shared" si="152"/>
        <v>Morning</v>
      </c>
      <c r="Z3220" t="s">
        <v>5070</v>
      </c>
    </row>
    <row r="3221" spans="1:26" x14ac:dyDescent="0.3">
      <c r="A3221" t="s">
        <v>3242</v>
      </c>
      <c r="B3221" t="s">
        <v>5023</v>
      </c>
      <c r="C3221" t="s">
        <v>5030</v>
      </c>
      <c r="D3221" t="s">
        <v>5034</v>
      </c>
      <c r="E3221" t="s">
        <v>5036</v>
      </c>
      <c r="F3221" t="s">
        <v>5048</v>
      </c>
      <c r="G3221">
        <v>10.451499999999999</v>
      </c>
      <c r="H3221">
        <v>51.165700000000001</v>
      </c>
      <c r="I3221">
        <v>266604</v>
      </c>
      <c r="J3221">
        <v>1316622</v>
      </c>
      <c r="K3221">
        <v>271561</v>
      </c>
      <c r="L3221">
        <v>94055</v>
      </c>
      <c r="M3221">
        <v>41376</v>
      </c>
      <c r="N3221" s="5">
        <v>0.20249116332656941</v>
      </c>
      <c r="O3221">
        <v>1497027</v>
      </c>
      <c r="P3221">
        <v>1316622</v>
      </c>
      <c r="Q3221">
        <v>0</v>
      </c>
      <c r="R3221">
        <v>17515</v>
      </c>
      <c r="S3221" s="5">
        <v>1.17E-2</v>
      </c>
      <c r="T3221" t="s">
        <v>5057</v>
      </c>
      <c r="U3221" s="3">
        <v>45329</v>
      </c>
      <c r="V3221" t="str">
        <f t="shared" si="150"/>
        <v>Wednesday</v>
      </c>
      <c r="W3221" t="str">
        <f t="shared" si="151"/>
        <v>February</v>
      </c>
      <c r="X3221">
        <v>17</v>
      </c>
      <c r="Y3221" t="str">
        <f t="shared" si="152"/>
        <v>Afternoon</v>
      </c>
      <c r="Z3221" t="s">
        <v>5071</v>
      </c>
    </row>
    <row r="3222" spans="1:26" x14ac:dyDescent="0.3">
      <c r="A3222" t="s">
        <v>3243</v>
      </c>
      <c r="B3222" t="s">
        <v>5027</v>
      </c>
      <c r="C3222" t="s">
        <v>5029</v>
      </c>
      <c r="D3222" t="s">
        <v>5031</v>
      </c>
      <c r="E3222" t="s">
        <v>5036</v>
      </c>
      <c r="F3222" t="s">
        <v>5046</v>
      </c>
      <c r="G3222">
        <v>133.77510000000001</v>
      </c>
      <c r="H3222">
        <v>-25.2744</v>
      </c>
      <c r="I3222">
        <v>442832</v>
      </c>
      <c r="J3222">
        <v>2970363</v>
      </c>
      <c r="K3222">
        <v>331781</v>
      </c>
      <c r="L3222">
        <v>173371</v>
      </c>
      <c r="M3222">
        <v>110387</v>
      </c>
      <c r="N3222" s="5">
        <v>0.1490837438606768</v>
      </c>
      <c r="O3222">
        <v>3277864</v>
      </c>
      <c r="P3222">
        <v>2970363</v>
      </c>
      <c r="Q3222">
        <v>0</v>
      </c>
      <c r="S3222" s="5"/>
      <c r="T3222" t="s">
        <v>5052</v>
      </c>
      <c r="U3222" s="3">
        <v>45554</v>
      </c>
      <c r="V3222" t="str">
        <f t="shared" si="150"/>
        <v>Thursday</v>
      </c>
      <c r="W3222" t="str">
        <f t="shared" si="151"/>
        <v>September</v>
      </c>
      <c r="X3222">
        <v>12</v>
      </c>
      <c r="Y3222" t="str">
        <f t="shared" si="152"/>
        <v>Afternoon</v>
      </c>
      <c r="Z3222" t="s">
        <v>5070</v>
      </c>
    </row>
    <row r="3223" spans="1:26" x14ac:dyDescent="0.3">
      <c r="A3223" t="s">
        <v>3244</v>
      </c>
      <c r="B3223" t="s">
        <v>5024</v>
      </c>
      <c r="C3223" t="s">
        <v>5029</v>
      </c>
      <c r="D3223" t="s">
        <v>5034</v>
      </c>
      <c r="E3223" t="s">
        <v>5039</v>
      </c>
      <c r="F3223" t="s">
        <v>5046</v>
      </c>
      <c r="G3223">
        <v>133.77510000000001</v>
      </c>
      <c r="H3223">
        <v>-25.2744</v>
      </c>
      <c r="I3223">
        <v>30248</v>
      </c>
      <c r="J3223">
        <v>172451</v>
      </c>
      <c r="K3223">
        <v>23349</v>
      </c>
      <c r="L3223">
        <v>7629</v>
      </c>
      <c r="M3223">
        <v>4220</v>
      </c>
      <c r="N3223" s="5">
        <v>0.17540406937576289</v>
      </c>
      <c r="O3223">
        <v>211477</v>
      </c>
      <c r="P3223">
        <v>0</v>
      </c>
      <c r="Q3223">
        <v>0</v>
      </c>
      <c r="S3223" s="5"/>
      <c r="T3223" t="s">
        <v>5056</v>
      </c>
      <c r="U3223" s="3">
        <v>45521</v>
      </c>
      <c r="V3223" t="str">
        <f t="shared" si="150"/>
        <v>Saturday</v>
      </c>
      <c r="W3223" t="str">
        <f t="shared" si="151"/>
        <v>August</v>
      </c>
      <c r="X3223">
        <v>10</v>
      </c>
      <c r="Y3223" t="str">
        <f t="shared" si="152"/>
        <v>Morning</v>
      </c>
      <c r="Z3223" t="s">
        <v>5070</v>
      </c>
    </row>
    <row r="3224" spans="1:26" x14ac:dyDescent="0.3">
      <c r="A3224" t="s">
        <v>3245</v>
      </c>
      <c r="B3224" t="s">
        <v>5024</v>
      </c>
      <c r="C3224" t="s">
        <v>5029</v>
      </c>
      <c r="D3224" t="s">
        <v>5034</v>
      </c>
      <c r="E3224" t="s">
        <v>5040</v>
      </c>
      <c r="F3224" t="s">
        <v>5043</v>
      </c>
      <c r="G3224">
        <v>-3.4359999999999999</v>
      </c>
      <c r="H3224">
        <v>55.378100000000003</v>
      </c>
      <c r="I3224">
        <v>32735</v>
      </c>
      <c r="J3224">
        <v>168934</v>
      </c>
      <c r="K3224">
        <v>39654</v>
      </c>
      <c r="L3224">
        <v>9013</v>
      </c>
      <c r="M3224">
        <v>6028</v>
      </c>
      <c r="N3224" s="5">
        <v>0.19377528521063991</v>
      </c>
      <c r="O3224">
        <v>210284</v>
      </c>
      <c r="P3224">
        <v>0</v>
      </c>
      <c r="Q3224">
        <v>463845</v>
      </c>
      <c r="S3224" s="5"/>
      <c r="T3224" t="s">
        <v>5056</v>
      </c>
      <c r="U3224" s="3">
        <v>45741</v>
      </c>
      <c r="V3224" t="str">
        <f t="shared" si="150"/>
        <v>Tuesday</v>
      </c>
      <c r="W3224" t="str">
        <f t="shared" si="151"/>
        <v>March</v>
      </c>
      <c r="X3224">
        <v>12</v>
      </c>
      <c r="Y3224" t="str">
        <f t="shared" si="152"/>
        <v>Afternoon</v>
      </c>
      <c r="Z3224" t="s">
        <v>5070</v>
      </c>
    </row>
    <row r="3225" spans="1:26" x14ac:dyDescent="0.3">
      <c r="A3225" t="s">
        <v>3246</v>
      </c>
      <c r="B3225" t="s">
        <v>5027</v>
      </c>
      <c r="C3225" t="s">
        <v>5029</v>
      </c>
      <c r="D3225" t="s">
        <v>5034</v>
      </c>
      <c r="E3225" t="s">
        <v>5036</v>
      </c>
      <c r="F3225" t="s">
        <v>5047</v>
      </c>
      <c r="G3225">
        <v>138.25290000000001</v>
      </c>
      <c r="H3225">
        <v>36.204799999999999</v>
      </c>
      <c r="I3225">
        <v>37723</v>
      </c>
      <c r="J3225">
        <v>156094</v>
      </c>
      <c r="K3225">
        <v>16195</v>
      </c>
      <c r="L3225">
        <v>8181</v>
      </c>
      <c r="M3225">
        <v>6935</v>
      </c>
      <c r="N3225" s="5">
        <v>0.24167465340586591</v>
      </c>
      <c r="O3225">
        <v>181648</v>
      </c>
      <c r="P3225">
        <v>151279</v>
      </c>
      <c r="Q3225">
        <v>0</v>
      </c>
      <c r="S3225" s="5"/>
      <c r="T3225" t="s">
        <v>5057</v>
      </c>
      <c r="U3225" s="3">
        <v>45525</v>
      </c>
      <c r="V3225" t="str">
        <f t="shared" si="150"/>
        <v>Wednesday</v>
      </c>
      <c r="W3225" t="str">
        <f t="shared" si="151"/>
        <v>August</v>
      </c>
      <c r="X3225">
        <v>14</v>
      </c>
      <c r="Y3225" t="str">
        <f t="shared" si="152"/>
        <v>Afternoon</v>
      </c>
      <c r="Z3225" t="s">
        <v>5071</v>
      </c>
    </row>
    <row r="3226" spans="1:26" x14ac:dyDescent="0.3">
      <c r="A3226" t="s">
        <v>3247</v>
      </c>
      <c r="B3226" t="s">
        <v>5027</v>
      </c>
      <c r="C3226" t="s">
        <v>5029</v>
      </c>
      <c r="D3226" t="s">
        <v>5034</v>
      </c>
      <c r="E3226" t="s">
        <v>5036</v>
      </c>
      <c r="F3226" t="s">
        <v>5050</v>
      </c>
      <c r="G3226">
        <v>-95.712900000000005</v>
      </c>
      <c r="H3226">
        <v>37.090200000000003</v>
      </c>
      <c r="I3226">
        <v>20189</v>
      </c>
      <c r="J3226">
        <v>105987</v>
      </c>
      <c r="K3226">
        <v>21838</v>
      </c>
      <c r="L3226">
        <v>4686</v>
      </c>
      <c r="M3226">
        <v>3252</v>
      </c>
      <c r="N3226" s="5">
        <v>0.19049332488666479</v>
      </c>
      <c r="O3226">
        <v>135223</v>
      </c>
      <c r="P3226">
        <v>96778</v>
      </c>
      <c r="Q3226">
        <v>0</v>
      </c>
      <c r="S3226" s="5"/>
      <c r="T3226" t="s">
        <v>5057</v>
      </c>
      <c r="U3226" s="3">
        <v>45410</v>
      </c>
      <c r="V3226" t="str">
        <f t="shared" si="150"/>
        <v>Sunday</v>
      </c>
      <c r="W3226" t="str">
        <f t="shared" si="151"/>
        <v>April</v>
      </c>
      <c r="X3226">
        <v>15</v>
      </c>
      <c r="Y3226" t="str">
        <f t="shared" si="152"/>
        <v>Afternoon</v>
      </c>
      <c r="Z3226" t="s">
        <v>5070</v>
      </c>
    </row>
    <row r="3227" spans="1:26" x14ac:dyDescent="0.3">
      <c r="A3227" t="s">
        <v>3248</v>
      </c>
      <c r="B3227" t="s">
        <v>5025</v>
      </c>
      <c r="C3227" t="s">
        <v>5029</v>
      </c>
      <c r="D3227" t="s">
        <v>5031</v>
      </c>
      <c r="E3227" t="s">
        <v>5036</v>
      </c>
      <c r="F3227" t="s">
        <v>5045</v>
      </c>
      <c r="G3227">
        <v>-51.9253</v>
      </c>
      <c r="H3227">
        <v>-14.234999999999999</v>
      </c>
      <c r="I3227">
        <v>227374</v>
      </c>
      <c r="J3227">
        <v>1846813</v>
      </c>
      <c r="K3227">
        <v>229691</v>
      </c>
      <c r="L3227">
        <v>61350</v>
      </c>
      <c r="M3227">
        <v>56821</v>
      </c>
      <c r="N3227" s="5">
        <v>0.1231171411520572</v>
      </c>
      <c r="O3227">
        <v>2255677</v>
      </c>
      <c r="P3227">
        <v>1846813</v>
      </c>
      <c r="Q3227">
        <v>0</v>
      </c>
      <c r="S3227" s="5"/>
      <c r="T3227" t="s">
        <v>5052</v>
      </c>
      <c r="U3227" s="3">
        <v>45371</v>
      </c>
      <c r="V3227" t="str">
        <f t="shared" si="150"/>
        <v>Wednesday</v>
      </c>
      <c r="W3227" t="str">
        <f t="shared" si="151"/>
        <v>March</v>
      </c>
      <c r="X3227">
        <v>13</v>
      </c>
      <c r="Y3227" t="str">
        <f t="shared" si="152"/>
        <v>Afternoon</v>
      </c>
      <c r="Z3227" t="s">
        <v>5070</v>
      </c>
    </row>
    <row r="3228" spans="1:26" x14ac:dyDescent="0.3">
      <c r="A3228" t="s">
        <v>3249</v>
      </c>
      <c r="B3228" t="s">
        <v>5027</v>
      </c>
      <c r="C3228" t="s">
        <v>5029</v>
      </c>
      <c r="D3228" t="s">
        <v>5034</v>
      </c>
      <c r="E3228" t="s">
        <v>5036</v>
      </c>
      <c r="F3228" t="s">
        <v>5044</v>
      </c>
      <c r="G3228">
        <v>78.962900000000005</v>
      </c>
      <c r="H3228">
        <v>20.593699999999998</v>
      </c>
      <c r="I3228">
        <v>44715</v>
      </c>
      <c r="J3228">
        <v>242050</v>
      </c>
      <c r="K3228">
        <v>46982</v>
      </c>
      <c r="L3228">
        <v>17533</v>
      </c>
      <c r="M3228">
        <v>7066</v>
      </c>
      <c r="N3228" s="5">
        <v>0.18473639694583349</v>
      </c>
      <c r="O3228">
        <v>305822</v>
      </c>
      <c r="P3228">
        <v>209149</v>
      </c>
      <c r="Q3228">
        <v>0</v>
      </c>
      <c r="S3228" s="5"/>
      <c r="T3228" t="s">
        <v>5057</v>
      </c>
      <c r="U3228" s="3">
        <v>45560</v>
      </c>
      <c r="V3228" t="str">
        <f t="shared" si="150"/>
        <v>Wednesday</v>
      </c>
      <c r="W3228" t="str">
        <f t="shared" si="151"/>
        <v>September</v>
      </c>
      <c r="X3228">
        <v>10</v>
      </c>
      <c r="Y3228" t="str">
        <f t="shared" si="152"/>
        <v>Morning</v>
      </c>
      <c r="Z3228" t="s">
        <v>5070</v>
      </c>
    </row>
    <row r="3229" spans="1:26" x14ac:dyDescent="0.3">
      <c r="A3229" t="s">
        <v>3250</v>
      </c>
      <c r="B3229" t="s">
        <v>5027</v>
      </c>
      <c r="C3229" t="s">
        <v>5029</v>
      </c>
      <c r="D3229" t="s">
        <v>5035</v>
      </c>
      <c r="E3229" t="s">
        <v>5040</v>
      </c>
      <c r="F3229" t="s">
        <v>5047</v>
      </c>
      <c r="G3229">
        <v>138.25290000000001</v>
      </c>
      <c r="H3229">
        <v>36.204799999999999</v>
      </c>
      <c r="I3229">
        <v>21612</v>
      </c>
      <c r="J3229">
        <v>144513</v>
      </c>
      <c r="K3229">
        <v>19543</v>
      </c>
      <c r="L3229">
        <v>9225</v>
      </c>
      <c r="M3229">
        <v>5379</v>
      </c>
      <c r="N3229" s="5">
        <v>0.14955458903869301</v>
      </c>
      <c r="O3229">
        <v>162278</v>
      </c>
      <c r="P3229">
        <v>0</v>
      </c>
      <c r="Q3229">
        <v>1571395</v>
      </c>
      <c r="S3229" s="5"/>
      <c r="T3229" t="s">
        <v>5060</v>
      </c>
      <c r="U3229" s="3">
        <v>45424</v>
      </c>
      <c r="V3229" t="str">
        <f t="shared" si="150"/>
        <v>Sunday</v>
      </c>
      <c r="W3229" t="str">
        <f t="shared" si="151"/>
        <v>May</v>
      </c>
      <c r="X3229">
        <v>13</v>
      </c>
      <c r="Y3229" t="str">
        <f t="shared" si="152"/>
        <v>Afternoon</v>
      </c>
      <c r="Z3229" t="s">
        <v>5070</v>
      </c>
    </row>
    <row r="3230" spans="1:26" x14ac:dyDescent="0.3">
      <c r="A3230" t="s">
        <v>3251</v>
      </c>
      <c r="B3230" t="s">
        <v>5025</v>
      </c>
      <c r="C3230" t="s">
        <v>5029</v>
      </c>
      <c r="D3230" t="s">
        <v>5034</v>
      </c>
      <c r="E3230" t="s">
        <v>5039</v>
      </c>
      <c r="F3230" t="s">
        <v>5044</v>
      </c>
      <c r="G3230">
        <v>78.962900000000005</v>
      </c>
      <c r="H3230">
        <v>20.593699999999998</v>
      </c>
      <c r="I3230">
        <v>44458</v>
      </c>
      <c r="J3230">
        <v>191130</v>
      </c>
      <c r="K3230">
        <v>29385</v>
      </c>
      <c r="L3230">
        <v>11977</v>
      </c>
      <c r="M3230">
        <v>5611</v>
      </c>
      <c r="N3230" s="5">
        <v>0.23260961190648979</v>
      </c>
      <c r="O3230">
        <v>217263</v>
      </c>
      <c r="P3230">
        <v>0</v>
      </c>
      <c r="Q3230">
        <v>0</v>
      </c>
      <c r="S3230" s="5"/>
      <c r="T3230" t="s">
        <v>5056</v>
      </c>
      <c r="U3230" s="3">
        <v>45642</v>
      </c>
      <c r="V3230" t="str">
        <f t="shared" si="150"/>
        <v>Monday</v>
      </c>
      <c r="W3230" t="str">
        <f t="shared" si="151"/>
        <v>December</v>
      </c>
      <c r="X3230">
        <v>11</v>
      </c>
      <c r="Y3230" t="str">
        <f t="shared" si="152"/>
        <v>Morning</v>
      </c>
      <c r="Z3230" t="s">
        <v>5071</v>
      </c>
    </row>
    <row r="3231" spans="1:26" x14ac:dyDescent="0.3">
      <c r="A3231" t="s">
        <v>3252</v>
      </c>
      <c r="B3231" t="s">
        <v>5024</v>
      </c>
      <c r="C3231" t="s">
        <v>5029</v>
      </c>
      <c r="D3231" t="s">
        <v>5031</v>
      </c>
      <c r="E3231" t="s">
        <v>5040</v>
      </c>
      <c r="F3231" t="s">
        <v>5046</v>
      </c>
      <c r="G3231">
        <v>133.77510000000001</v>
      </c>
      <c r="H3231">
        <v>-25.2744</v>
      </c>
      <c r="I3231">
        <v>19923</v>
      </c>
      <c r="J3231">
        <v>198620</v>
      </c>
      <c r="K3231">
        <v>20158</v>
      </c>
      <c r="L3231">
        <v>10642</v>
      </c>
      <c r="M3231">
        <v>7377</v>
      </c>
      <c r="N3231" s="5">
        <v>0.10030904145122289</v>
      </c>
      <c r="O3231">
        <v>227772</v>
      </c>
      <c r="P3231">
        <v>0</v>
      </c>
      <c r="Q3231">
        <v>121460</v>
      </c>
      <c r="S3231" s="5"/>
      <c r="T3231" t="s">
        <v>5051</v>
      </c>
      <c r="U3231" s="3">
        <v>45524</v>
      </c>
      <c r="V3231" t="str">
        <f t="shared" si="150"/>
        <v>Tuesday</v>
      </c>
      <c r="W3231" t="str">
        <f t="shared" si="151"/>
        <v>August</v>
      </c>
      <c r="X3231">
        <v>17</v>
      </c>
      <c r="Y3231" t="str">
        <f t="shared" si="152"/>
        <v>Afternoon</v>
      </c>
      <c r="Z3231" t="s">
        <v>5070</v>
      </c>
    </row>
    <row r="3232" spans="1:26" x14ac:dyDescent="0.3">
      <c r="A3232" t="s">
        <v>3253</v>
      </c>
      <c r="B3232" t="s">
        <v>5025</v>
      </c>
      <c r="C3232" t="s">
        <v>5029</v>
      </c>
      <c r="D3232" t="s">
        <v>5032</v>
      </c>
      <c r="E3232" t="s">
        <v>5039</v>
      </c>
      <c r="F3232" t="s">
        <v>5043</v>
      </c>
      <c r="G3232">
        <v>-3.4359999999999999</v>
      </c>
      <c r="H3232">
        <v>55.378100000000003</v>
      </c>
      <c r="I3232">
        <v>61942</v>
      </c>
      <c r="J3232">
        <v>780580</v>
      </c>
      <c r="K3232">
        <v>161808</v>
      </c>
      <c r="L3232">
        <v>57013</v>
      </c>
      <c r="M3232">
        <v>15910</v>
      </c>
      <c r="N3232" s="5">
        <v>7.9354244792341613E-2</v>
      </c>
      <c r="O3232">
        <v>1009511</v>
      </c>
      <c r="P3232">
        <v>0</v>
      </c>
      <c r="Q3232">
        <v>0</v>
      </c>
      <c r="S3232" s="5"/>
      <c r="T3232" t="s">
        <v>5059</v>
      </c>
      <c r="U3232" s="3">
        <v>45541</v>
      </c>
      <c r="V3232" t="str">
        <f t="shared" si="150"/>
        <v>Friday</v>
      </c>
      <c r="W3232" t="str">
        <f t="shared" si="151"/>
        <v>September</v>
      </c>
      <c r="X3232">
        <v>12</v>
      </c>
      <c r="Y3232" t="str">
        <f t="shared" si="152"/>
        <v>Afternoon</v>
      </c>
      <c r="Z3232" t="s">
        <v>5069</v>
      </c>
    </row>
    <row r="3233" spans="1:26" x14ac:dyDescent="0.3">
      <c r="A3233" t="s">
        <v>3254</v>
      </c>
      <c r="B3233" t="s">
        <v>5023</v>
      </c>
      <c r="C3233" t="s">
        <v>5029</v>
      </c>
      <c r="D3233" t="s">
        <v>5034</v>
      </c>
      <c r="E3233" t="s">
        <v>5036</v>
      </c>
      <c r="F3233" t="s">
        <v>5046</v>
      </c>
      <c r="G3233">
        <v>133.77510000000001</v>
      </c>
      <c r="H3233">
        <v>-25.2744</v>
      </c>
      <c r="I3233">
        <v>38652</v>
      </c>
      <c r="J3233">
        <v>215563</v>
      </c>
      <c r="K3233">
        <v>32595</v>
      </c>
      <c r="L3233">
        <v>17141</v>
      </c>
      <c r="M3233">
        <v>6489</v>
      </c>
      <c r="N3233" s="5">
        <v>0.17930983675178391</v>
      </c>
      <c r="O3233">
        <v>257448</v>
      </c>
      <c r="P3233">
        <v>214070</v>
      </c>
      <c r="Q3233">
        <v>0</v>
      </c>
      <c r="R3233">
        <v>5509</v>
      </c>
      <c r="S3233" s="5">
        <v>2.1399999999999999E-2</v>
      </c>
      <c r="T3233" t="s">
        <v>5056</v>
      </c>
      <c r="U3233" s="3">
        <v>45706</v>
      </c>
      <c r="V3233" t="str">
        <f t="shared" si="150"/>
        <v>Tuesday</v>
      </c>
      <c r="W3233" t="str">
        <f t="shared" si="151"/>
        <v>February</v>
      </c>
      <c r="X3233">
        <v>9</v>
      </c>
      <c r="Y3233" t="str">
        <f t="shared" si="152"/>
        <v>Morning</v>
      </c>
      <c r="Z3233" t="s">
        <v>5070</v>
      </c>
    </row>
    <row r="3234" spans="1:26" x14ac:dyDescent="0.3">
      <c r="A3234" t="s">
        <v>3255</v>
      </c>
      <c r="B3234" t="s">
        <v>5023</v>
      </c>
      <c r="C3234" t="s">
        <v>5029</v>
      </c>
      <c r="D3234" t="s">
        <v>5033</v>
      </c>
      <c r="E3234" t="s">
        <v>5036</v>
      </c>
      <c r="F3234" t="s">
        <v>5050</v>
      </c>
      <c r="G3234">
        <v>-95.712900000000005</v>
      </c>
      <c r="H3234">
        <v>37.090200000000003</v>
      </c>
      <c r="I3234">
        <v>21360</v>
      </c>
      <c r="J3234">
        <v>117412</v>
      </c>
      <c r="K3234">
        <v>26575</v>
      </c>
      <c r="L3234">
        <v>7904</v>
      </c>
      <c r="M3234">
        <v>7007</v>
      </c>
      <c r="N3234" s="5">
        <v>0.18193027053741109</v>
      </c>
      <c r="O3234">
        <v>143559</v>
      </c>
      <c r="P3234">
        <v>100339</v>
      </c>
      <c r="Q3234">
        <v>0</v>
      </c>
      <c r="R3234">
        <v>3316</v>
      </c>
      <c r="S3234" s="5">
        <v>2.3099999999999999E-2</v>
      </c>
      <c r="T3234" t="s">
        <v>5056</v>
      </c>
      <c r="U3234" s="3">
        <v>45509</v>
      </c>
      <c r="V3234" t="str">
        <f t="shared" si="150"/>
        <v>Monday</v>
      </c>
      <c r="W3234" t="str">
        <f t="shared" si="151"/>
        <v>August</v>
      </c>
      <c r="X3234">
        <v>16</v>
      </c>
      <c r="Y3234" t="str">
        <f t="shared" si="152"/>
        <v>Afternoon</v>
      </c>
      <c r="Z3234" t="s">
        <v>5070</v>
      </c>
    </row>
    <row r="3235" spans="1:26" x14ac:dyDescent="0.3">
      <c r="A3235" t="s">
        <v>3256</v>
      </c>
      <c r="B3235" t="s">
        <v>5027</v>
      </c>
      <c r="C3235" t="s">
        <v>5029</v>
      </c>
      <c r="D3235" t="s">
        <v>5032</v>
      </c>
      <c r="E3235" t="s">
        <v>5036</v>
      </c>
      <c r="F3235" t="s">
        <v>5049</v>
      </c>
      <c r="G3235">
        <v>-106.3468</v>
      </c>
      <c r="H3235">
        <v>56.130400000000002</v>
      </c>
      <c r="I3235">
        <v>22229</v>
      </c>
      <c r="J3235">
        <v>231456</v>
      </c>
      <c r="K3235">
        <v>39229</v>
      </c>
      <c r="L3235">
        <v>7986</v>
      </c>
      <c r="M3235">
        <v>13855</v>
      </c>
      <c r="N3235" s="5">
        <v>9.6040078072358939E-2</v>
      </c>
      <c r="O3235">
        <v>280132</v>
      </c>
      <c r="P3235">
        <v>212689</v>
      </c>
      <c r="Q3235">
        <v>0</v>
      </c>
      <c r="S3235" s="5"/>
      <c r="T3235" t="s">
        <v>5061</v>
      </c>
      <c r="U3235" s="3">
        <v>45371</v>
      </c>
      <c r="V3235" t="str">
        <f t="shared" si="150"/>
        <v>Wednesday</v>
      </c>
      <c r="W3235" t="str">
        <f t="shared" si="151"/>
        <v>March</v>
      </c>
      <c r="X3235">
        <v>15</v>
      </c>
      <c r="Y3235" t="str">
        <f t="shared" si="152"/>
        <v>Afternoon</v>
      </c>
      <c r="Z3235" t="s">
        <v>5069</v>
      </c>
    </row>
    <row r="3236" spans="1:26" x14ac:dyDescent="0.3">
      <c r="A3236" t="s">
        <v>3257</v>
      </c>
      <c r="B3236" t="s">
        <v>5023</v>
      </c>
      <c r="C3236" t="s">
        <v>5029</v>
      </c>
      <c r="D3236" t="s">
        <v>5033</v>
      </c>
      <c r="E3236" t="s">
        <v>5036</v>
      </c>
      <c r="F3236" t="s">
        <v>5044</v>
      </c>
      <c r="G3236">
        <v>78.962900000000005</v>
      </c>
      <c r="H3236">
        <v>20.593699999999998</v>
      </c>
      <c r="I3236">
        <v>27136</v>
      </c>
      <c r="J3236">
        <v>173801</v>
      </c>
      <c r="K3236">
        <v>31659</v>
      </c>
      <c r="L3236">
        <v>13405</v>
      </c>
      <c r="M3236">
        <v>4632</v>
      </c>
      <c r="N3236" s="5">
        <v>0.15613284782230599</v>
      </c>
      <c r="O3236">
        <v>201344</v>
      </c>
      <c r="P3236">
        <v>157484</v>
      </c>
      <c r="Q3236">
        <v>0</v>
      </c>
      <c r="R3236">
        <v>2315</v>
      </c>
      <c r="S3236" s="5">
        <v>1.15E-2</v>
      </c>
      <c r="T3236" t="s">
        <v>5056</v>
      </c>
      <c r="U3236" s="3">
        <v>45571</v>
      </c>
      <c r="V3236" t="str">
        <f t="shared" si="150"/>
        <v>Sunday</v>
      </c>
      <c r="W3236" t="str">
        <f t="shared" si="151"/>
        <v>October</v>
      </c>
      <c r="X3236">
        <v>17</v>
      </c>
      <c r="Y3236" t="str">
        <f t="shared" si="152"/>
        <v>Afternoon</v>
      </c>
      <c r="Z3236" t="s">
        <v>5070</v>
      </c>
    </row>
    <row r="3237" spans="1:26" x14ac:dyDescent="0.3">
      <c r="A3237" t="s">
        <v>3258</v>
      </c>
      <c r="B3237" t="s">
        <v>5024</v>
      </c>
      <c r="C3237" t="s">
        <v>5029</v>
      </c>
      <c r="D3237" t="s">
        <v>5031</v>
      </c>
      <c r="E3237" t="s">
        <v>5040</v>
      </c>
      <c r="F3237" t="s">
        <v>5048</v>
      </c>
      <c r="G3237">
        <v>10.451499999999999</v>
      </c>
      <c r="H3237">
        <v>51.165700000000001</v>
      </c>
      <c r="I3237">
        <v>42363</v>
      </c>
      <c r="J3237">
        <v>413805</v>
      </c>
      <c r="K3237">
        <v>50818</v>
      </c>
      <c r="L3237">
        <v>28805</v>
      </c>
      <c r="M3237">
        <v>9303</v>
      </c>
      <c r="N3237" s="5">
        <v>0.1023761846539024</v>
      </c>
      <c r="O3237">
        <v>461941</v>
      </c>
      <c r="P3237">
        <v>0</v>
      </c>
      <c r="Q3237">
        <v>219397</v>
      </c>
      <c r="S3237" s="5"/>
      <c r="T3237" t="s">
        <v>5051</v>
      </c>
      <c r="U3237" s="3">
        <v>45321</v>
      </c>
      <c r="V3237" t="str">
        <f t="shared" si="150"/>
        <v>Tuesday</v>
      </c>
      <c r="W3237" t="str">
        <f t="shared" si="151"/>
        <v>January</v>
      </c>
      <c r="X3237">
        <v>17</v>
      </c>
      <c r="Y3237" t="str">
        <f t="shared" si="152"/>
        <v>Afternoon</v>
      </c>
      <c r="Z3237" t="s">
        <v>5070</v>
      </c>
    </row>
    <row r="3238" spans="1:26" x14ac:dyDescent="0.3">
      <c r="A3238" t="s">
        <v>3259</v>
      </c>
      <c r="B3238" t="s">
        <v>5023</v>
      </c>
      <c r="C3238" t="s">
        <v>5029</v>
      </c>
      <c r="D3238" t="s">
        <v>5033</v>
      </c>
      <c r="E3238" t="s">
        <v>5040</v>
      </c>
      <c r="F3238" t="s">
        <v>5043</v>
      </c>
      <c r="G3238">
        <v>-3.4359999999999999</v>
      </c>
      <c r="H3238">
        <v>55.378100000000003</v>
      </c>
      <c r="I3238">
        <v>199</v>
      </c>
      <c r="J3238">
        <v>1000</v>
      </c>
      <c r="K3238">
        <v>106</v>
      </c>
      <c r="L3238">
        <v>77</v>
      </c>
      <c r="M3238">
        <v>58</v>
      </c>
      <c r="N3238" s="5">
        <v>0.19925361695038149</v>
      </c>
      <c r="O3238">
        <v>1155</v>
      </c>
      <c r="P3238">
        <v>0</v>
      </c>
      <c r="Q3238">
        <v>232881</v>
      </c>
      <c r="R3238">
        <v>22</v>
      </c>
      <c r="S3238" s="5">
        <v>1.9800000000000002E-2</v>
      </c>
      <c r="T3238" t="s">
        <v>5056</v>
      </c>
      <c r="U3238" s="3">
        <v>45462</v>
      </c>
      <c r="V3238" t="str">
        <f t="shared" si="150"/>
        <v>Wednesday</v>
      </c>
      <c r="W3238" t="str">
        <f t="shared" si="151"/>
        <v>June</v>
      </c>
      <c r="X3238">
        <v>10</v>
      </c>
      <c r="Y3238" t="str">
        <f t="shared" si="152"/>
        <v>Morning</v>
      </c>
      <c r="Z3238" t="s">
        <v>5070</v>
      </c>
    </row>
    <row r="3239" spans="1:26" x14ac:dyDescent="0.3">
      <c r="A3239" t="s">
        <v>3260</v>
      </c>
      <c r="B3239" t="s">
        <v>5027</v>
      </c>
      <c r="C3239" t="s">
        <v>5030</v>
      </c>
      <c r="D3239" t="s">
        <v>5033</v>
      </c>
      <c r="E3239" t="s">
        <v>5036</v>
      </c>
      <c r="F3239" t="s">
        <v>5048</v>
      </c>
      <c r="G3239">
        <v>10.451499999999999</v>
      </c>
      <c r="H3239">
        <v>51.165700000000001</v>
      </c>
      <c r="I3239">
        <v>69331</v>
      </c>
      <c r="J3239">
        <v>288602</v>
      </c>
      <c r="K3239">
        <v>53906</v>
      </c>
      <c r="L3239">
        <v>12084</v>
      </c>
      <c r="M3239">
        <v>8798</v>
      </c>
      <c r="N3239" s="5">
        <v>0.24023193557903599</v>
      </c>
      <c r="O3239">
        <v>345811</v>
      </c>
      <c r="P3239">
        <v>273351</v>
      </c>
      <c r="Q3239">
        <v>0</v>
      </c>
      <c r="S3239" s="5"/>
      <c r="T3239" t="s">
        <v>5057</v>
      </c>
      <c r="U3239" s="3">
        <v>45692</v>
      </c>
      <c r="V3239" t="str">
        <f t="shared" si="150"/>
        <v>Tuesday</v>
      </c>
      <c r="W3239" t="str">
        <f t="shared" si="151"/>
        <v>February</v>
      </c>
      <c r="X3239">
        <v>17</v>
      </c>
      <c r="Y3239" t="str">
        <f t="shared" si="152"/>
        <v>Afternoon</v>
      </c>
      <c r="Z3239" t="s">
        <v>5071</v>
      </c>
    </row>
    <row r="3240" spans="1:26" x14ac:dyDescent="0.3">
      <c r="A3240" t="s">
        <v>3261</v>
      </c>
      <c r="B3240" t="s">
        <v>5026</v>
      </c>
      <c r="C3240" t="s">
        <v>5030</v>
      </c>
      <c r="D3240" t="s">
        <v>5032</v>
      </c>
      <c r="E3240" t="s">
        <v>5036</v>
      </c>
      <c r="F3240" t="s">
        <v>5045</v>
      </c>
      <c r="G3240">
        <v>-51.9253</v>
      </c>
      <c r="H3240">
        <v>-14.234999999999999</v>
      </c>
      <c r="I3240">
        <v>15974</v>
      </c>
      <c r="J3240">
        <v>165568</v>
      </c>
      <c r="K3240">
        <v>36611</v>
      </c>
      <c r="L3240">
        <v>8952</v>
      </c>
      <c r="M3240">
        <v>7648</v>
      </c>
      <c r="N3240" s="6">
        <v>9.6481990672220769E-2</v>
      </c>
      <c r="O3240">
        <v>188392</v>
      </c>
      <c r="P3240">
        <v>145467</v>
      </c>
      <c r="Q3240">
        <v>0</v>
      </c>
      <c r="T3240" t="s">
        <v>5059</v>
      </c>
      <c r="U3240" s="3">
        <v>45309</v>
      </c>
      <c r="V3240" t="str">
        <f t="shared" si="150"/>
        <v>Thursday</v>
      </c>
      <c r="W3240" t="str">
        <f t="shared" si="151"/>
        <v>January</v>
      </c>
      <c r="X3240">
        <v>12</v>
      </c>
      <c r="Y3240" t="str">
        <f t="shared" si="152"/>
        <v>Afternoon</v>
      </c>
      <c r="Z3240" t="s">
        <v>5069</v>
      </c>
    </row>
    <row r="3241" spans="1:26" x14ac:dyDescent="0.3">
      <c r="A3241" t="s">
        <v>3262</v>
      </c>
      <c r="B3241" t="s">
        <v>5027</v>
      </c>
      <c r="C3241" t="s">
        <v>5030</v>
      </c>
      <c r="D3241" t="s">
        <v>5031</v>
      </c>
      <c r="E3241" t="s">
        <v>5036</v>
      </c>
      <c r="F3241" t="s">
        <v>5050</v>
      </c>
      <c r="G3241">
        <v>-95.712900000000005</v>
      </c>
      <c r="H3241">
        <v>37.090200000000003</v>
      </c>
      <c r="I3241">
        <v>223937</v>
      </c>
      <c r="J3241">
        <v>1514843</v>
      </c>
      <c r="K3241">
        <v>272711</v>
      </c>
      <c r="L3241">
        <v>69529</v>
      </c>
      <c r="M3241">
        <v>62194</v>
      </c>
      <c r="N3241" s="5">
        <v>0.14782903786340071</v>
      </c>
      <c r="O3241">
        <v>1902893</v>
      </c>
      <c r="P3241">
        <v>1514843</v>
      </c>
      <c r="Q3241">
        <v>0</v>
      </c>
      <c r="S3241" s="5"/>
      <c r="T3241" t="s">
        <v>5052</v>
      </c>
      <c r="U3241" s="3">
        <v>45382</v>
      </c>
      <c r="V3241" t="str">
        <f t="shared" si="150"/>
        <v>Sunday</v>
      </c>
      <c r="W3241" t="str">
        <f t="shared" si="151"/>
        <v>March</v>
      </c>
      <c r="X3241">
        <v>12</v>
      </c>
      <c r="Y3241" t="str">
        <f t="shared" si="152"/>
        <v>Afternoon</v>
      </c>
      <c r="Z3241" t="s">
        <v>5070</v>
      </c>
    </row>
    <row r="3242" spans="1:26" x14ac:dyDescent="0.3">
      <c r="A3242" t="s">
        <v>3263</v>
      </c>
      <c r="B3242" t="s">
        <v>5023</v>
      </c>
      <c r="C3242" t="s">
        <v>5029</v>
      </c>
      <c r="D3242" t="s">
        <v>5033</v>
      </c>
      <c r="E3242" t="s">
        <v>5036</v>
      </c>
      <c r="F3242" t="s">
        <v>5049</v>
      </c>
      <c r="G3242">
        <v>-106.3468</v>
      </c>
      <c r="H3242">
        <v>56.130400000000002</v>
      </c>
      <c r="I3242">
        <v>39657</v>
      </c>
      <c r="J3242">
        <v>183183</v>
      </c>
      <c r="K3242">
        <v>37395</v>
      </c>
      <c r="L3242">
        <v>14116</v>
      </c>
      <c r="M3242">
        <v>8248</v>
      </c>
      <c r="N3242" s="5">
        <v>0.21649102631579831</v>
      </c>
      <c r="O3242">
        <v>206938</v>
      </c>
      <c r="P3242">
        <v>157554</v>
      </c>
      <c r="Q3242">
        <v>0</v>
      </c>
      <c r="R3242">
        <v>2234</v>
      </c>
      <c r="S3242" s="5">
        <v>1.0800000000000001E-2</v>
      </c>
      <c r="T3242" t="s">
        <v>5056</v>
      </c>
      <c r="U3242" s="3">
        <v>45637</v>
      </c>
      <c r="V3242" t="str">
        <f t="shared" si="150"/>
        <v>Wednesday</v>
      </c>
      <c r="W3242" t="str">
        <f t="shared" si="151"/>
        <v>December</v>
      </c>
      <c r="X3242">
        <v>15</v>
      </c>
      <c r="Y3242" t="str">
        <f t="shared" si="152"/>
        <v>Afternoon</v>
      </c>
      <c r="Z3242" t="s">
        <v>5071</v>
      </c>
    </row>
    <row r="3243" spans="1:26" x14ac:dyDescent="0.3">
      <c r="A3243" t="s">
        <v>3264</v>
      </c>
      <c r="B3243" t="s">
        <v>5025</v>
      </c>
      <c r="C3243" t="s">
        <v>5029</v>
      </c>
      <c r="D3243" t="s">
        <v>5031</v>
      </c>
      <c r="E3243" t="s">
        <v>5039</v>
      </c>
      <c r="F3243" t="s">
        <v>5045</v>
      </c>
      <c r="G3243">
        <v>-51.9253</v>
      </c>
      <c r="H3243">
        <v>-14.234999999999999</v>
      </c>
      <c r="I3243">
        <v>77246</v>
      </c>
      <c r="J3243">
        <v>746507</v>
      </c>
      <c r="K3243">
        <v>150761</v>
      </c>
      <c r="L3243">
        <v>26310</v>
      </c>
      <c r="M3243">
        <v>40971</v>
      </c>
      <c r="N3243" s="5">
        <v>0.1034779253063146</v>
      </c>
      <c r="O3243">
        <v>898295</v>
      </c>
      <c r="P3243">
        <v>0</v>
      </c>
      <c r="Q3243">
        <v>0</v>
      </c>
      <c r="S3243" s="5"/>
      <c r="T3243" t="s">
        <v>5051</v>
      </c>
      <c r="U3243" s="3">
        <v>45677</v>
      </c>
      <c r="V3243" t="str">
        <f t="shared" si="150"/>
        <v>Monday</v>
      </c>
      <c r="W3243" t="str">
        <f t="shared" si="151"/>
        <v>January</v>
      </c>
      <c r="X3243">
        <v>13</v>
      </c>
      <c r="Y3243" t="str">
        <f t="shared" si="152"/>
        <v>Afternoon</v>
      </c>
      <c r="Z3243" t="s">
        <v>5070</v>
      </c>
    </row>
    <row r="3244" spans="1:26" x14ac:dyDescent="0.3">
      <c r="A3244" t="s">
        <v>3265</v>
      </c>
      <c r="B3244" t="s">
        <v>5025</v>
      </c>
      <c r="C3244" t="s">
        <v>5029</v>
      </c>
      <c r="D3244" t="s">
        <v>5031</v>
      </c>
      <c r="E3244" t="s">
        <v>5036</v>
      </c>
      <c r="F3244" t="s">
        <v>5049</v>
      </c>
      <c r="G3244">
        <v>-106.3468</v>
      </c>
      <c r="H3244">
        <v>56.130400000000002</v>
      </c>
      <c r="I3244">
        <v>199662</v>
      </c>
      <c r="J3244">
        <v>1567995</v>
      </c>
      <c r="K3244">
        <v>246359</v>
      </c>
      <c r="L3244">
        <v>117851</v>
      </c>
      <c r="M3244">
        <v>32675</v>
      </c>
      <c r="N3244" s="5">
        <v>0.12733604522662639</v>
      </c>
      <c r="O3244">
        <v>1873643</v>
      </c>
      <c r="P3244">
        <v>1567995</v>
      </c>
      <c r="Q3244">
        <v>0</v>
      </c>
      <c r="S3244" s="5"/>
      <c r="T3244" t="s">
        <v>5052</v>
      </c>
      <c r="U3244" s="3">
        <v>45566</v>
      </c>
      <c r="V3244" t="str">
        <f t="shared" si="150"/>
        <v>Tuesday</v>
      </c>
      <c r="W3244" t="str">
        <f t="shared" si="151"/>
        <v>October</v>
      </c>
      <c r="X3244">
        <v>11</v>
      </c>
      <c r="Y3244" t="str">
        <f t="shared" si="152"/>
        <v>Morning</v>
      </c>
      <c r="Z3244" t="s">
        <v>5070</v>
      </c>
    </row>
    <row r="3245" spans="1:26" x14ac:dyDescent="0.3">
      <c r="A3245" t="s">
        <v>3266</v>
      </c>
      <c r="B3245" t="s">
        <v>5024</v>
      </c>
      <c r="C3245" t="s">
        <v>5029</v>
      </c>
      <c r="D3245" t="s">
        <v>5031</v>
      </c>
      <c r="E3245" t="s">
        <v>5036</v>
      </c>
      <c r="F3245" t="s">
        <v>5044</v>
      </c>
      <c r="G3245">
        <v>78.962900000000005</v>
      </c>
      <c r="H3245">
        <v>20.593699999999998</v>
      </c>
      <c r="I3245">
        <v>188030</v>
      </c>
      <c r="J3245">
        <v>1887989</v>
      </c>
      <c r="K3245">
        <v>452501</v>
      </c>
      <c r="L3245">
        <v>93912</v>
      </c>
      <c r="M3245">
        <v>70095</v>
      </c>
      <c r="N3245" s="5">
        <v>9.9593243537188819E-2</v>
      </c>
      <c r="O3245">
        <v>2295250</v>
      </c>
      <c r="P3245">
        <v>1887989</v>
      </c>
      <c r="Q3245">
        <v>0</v>
      </c>
      <c r="S3245" s="5"/>
      <c r="T3245" t="s">
        <v>5052</v>
      </c>
      <c r="U3245" s="3">
        <v>45485</v>
      </c>
      <c r="V3245" t="str">
        <f t="shared" si="150"/>
        <v>Friday</v>
      </c>
      <c r="W3245" t="str">
        <f t="shared" si="151"/>
        <v>July</v>
      </c>
      <c r="X3245">
        <v>18</v>
      </c>
      <c r="Y3245" t="str">
        <f t="shared" si="152"/>
        <v>Evening</v>
      </c>
      <c r="Z3245" t="s">
        <v>5069</v>
      </c>
    </row>
    <row r="3246" spans="1:26" x14ac:dyDescent="0.3">
      <c r="A3246" t="s">
        <v>3267</v>
      </c>
      <c r="B3246" t="s">
        <v>5027</v>
      </c>
      <c r="C3246" t="s">
        <v>5030</v>
      </c>
      <c r="D3246" t="s">
        <v>5033</v>
      </c>
      <c r="E3246" t="s">
        <v>5036</v>
      </c>
      <c r="F3246" t="s">
        <v>5050</v>
      </c>
      <c r="G3246">
        <v>-95.712900000000005</v>
      </c>
      <c r="H3246">
        <v>37.090200000000003</v>
      </c>
      <c r="I3246">
        <v>24413</v>
      </c>
      <c r="J3246">
        <v>123498</v>
      </c>
      <c r="K3246">
        <v>12693</v>
      </c>
      <c r="L3246">
        <v>7470</v>
      </c>
      <c r="M3246">
        <v>7018</v>
      </c>
      <c r="N3246" s="5">
        <v>0.19768282249051419</v>
      </c>
      <c r="O3246">
        <v>138474</v>
      </c>
      <c r="P3246">
        <v>107709</v>
      </c>
      <c r="Q3246">
        <v>0</v>
      </c>
      <c r="S3246" s="5"/>
      <c r="T3246" t="s">
        <v>5057</v>
      </c>
      <c r="U3246" s="3">
        <v>45746</v>
      </c>
      <c r="V3246" t="str">
        <f t="shared" si="150"/>
        <v>Sunday</v>
      </c>
      <c r="W3246" t="str">
        <f t="shared" si="151"/>
        <v>March</v>
      </c>
      <c r="X3246">
        <v>12</v>
      </c>
      <c r="Y3246" t="str">
        <f t="shared" si="152"/>
        <v>Afternoon</v>
      </c>
      <c r="Z3246" t="s">
        <v>5070</v>
      </c>
    </row>
    <row r="3247" spans="1:26" x14ac:dyDescent="0.3">
      <c r="A3247" t="s">
        <v>3268</v>
      </c>
      <c r="B3247" t="s">
        <v>5025</v>
      </c>
      <c r="C3247" t="s">
        <v>5029</v>
      </c>
      <c r="D3247" t="s">
        <v>5032</v>
      </c>
      <c r="E3247" t="s">
        <v>5039</v>
      </c>
      <c r="F3247" t="s">
        <v>5048</v>
      </c>
      <c r="G3247">
        <v>10.451499999999999</v>
      </c>
      <c r="H3247">
        <v>51.165700000000001</v>
      </c>
      <c r="I3247">
        <v>28379</v>
      </c>
      <c r="J3247">
        <v>471704</v>
      </c>
      <c r="K3247">
        <v>62096</v>
      </c>
      <c r="L3247">
        <v>22883</v>
      </c>
      <c r="M3247">
        <v>24693</v>
      </c>
      <c r="N3247" s="5">
        <v>6.0163898298888609E-2</v>
      </c>
      <c r="O3247">
        <v>544276</v>
      </c>
      <c r="P3247">
        <v>0</v>
      </c>
      <c r="Q3247">
        <v>0</v>
      </c>
      <c r="S3247" s="5"/>
      <c r="T3247" t="s">
        <v>5059</v>
      </c>
      <c r="U3247" s="3">
        <v>45685</v>
      </c>
      <c r="V3247" t="str">
        <f t="shared" si="150"/>
        <v>Tuesday</v>
      </c>
      <c r="W3247" t="str">
        <f t="shared" si="151"/>
        <v>January</v>
      </c>
      <c r="X3247">
        <v>15</v>
      </c>
      <c r="Y3247" t="str">
        <f t="shared" si="152"/>
        <v>Afternoon</v>
      </c>
      <c r="Z3247" t="s">
        <v>5069</v>
      </c>
    </row>
    <row r="3248" spans="1:26" x14ac:dyDescent="0.3">
      <c r="A3248" t="s">
        <v>3269</v>
      </c>
      <c r="B3248" t="s">
        <v>5024</v>
      </c>
      <c r="C3248" t="s">
        <v>5029</v>
      </c>
      <c r="D3248" t="s">
        <v>5033</v>
      </c>
      <c r="E3248" t="s">
        <v>5039</v>
      </c>
      <c r="F3248" t="s">
        <v>5049</v>
      </c>
      <c r="G3248">
        <v>-106.3468</v>
      </c>
      <c r="H3248">
        <v>56.130400000000002</v>
      </c>
      <c r="I3248">
        <v>82084</v>
      </c>
      <c r="J3248">
        <v>518613</v>
      </c>
      <c r="K3248">
        <v>103108</v>
      </c>
      <c r="L3248">
        <v>25092</v>
      </c>
      <c r="M3248">
        <v>26594</v>
      </c>
      <c r="N3248" s="5">
        <v>0.15827635047011801</v>
      </c>
      <c r="O3248">
        <v>587750</v>
      </c>
      <c r="P3248">
        <v>0</v>
      </c>
      <c r="Q3248">
        <v>0</v>
      </c>
      <c r="S3248" s="5"/>
      <c r="T3248" t="s">
        <v>5056</v>
      </c>
      <c r="U3248" s="3">
        <v>45703</v>
      </c>
      <c r="V3248" t="str">
        <f t="shared" si="150"/>
        <v>Saturday</v>
      </c>
      <c r="W3248" t="str">
        <f t="shared" si="151"/>
        <v>February</v>
      </c>
      <c r="X3248">
        <v>17</v>
      </c>
      <c r="Y3248" t="str">
        <f t="shared" si="152"/>
        <v>Afternoon</v>
      </c>
      <c r="Z3248" t="s">
        <v>5070</v>
      </c>
    </row>
    <row r="3249" spans="1:26" x14ac:dyDescent="0.3">
      <c r="A3249" t="s">
        <v>3270</v>
      </c>
      <c r="B3249" t="s">
        <v>5023</v>
      </c>
      <c r="C3249" t="s">
        <v>5029</v>
      </c>
      <c r="D3249" t="s">
        <v>5035</v>
      </c>
      <c r="E3249" t="s">
        <v>5040</v>
      </c>
      <c r="F3249" t="s">
        <v>5045</v>
      </c>
      <c r="G3249">
        <v>-51.9253</v>
      </c>
      <c r="H3249">
        <v>-14.234999999999999</v>
      </c>
      <c r="I3249">
        <v>32245</v>
      </c>
      <c r="J3249">
        <v>317556</v>
      </c>
      <c r="K3249">
        <v>34085</v>
      </c>
      <c r="L3249">
        <v>15806</v>
      </c>
      <c r="M3249">
        <v>17194</v>
      </c>
      <c r="N3249" s="5">
        <v>0.101542801465275</v>
      </c>
      <c r="O3249">
        <v>397257</v>
      </c>
      <c r="P3249">
        <v>0</v>
      </c>
      <c r="Q3249">
        <v>179288</v>
      </c>
      <c r="R3249">
        <v>5919</v>
      </c>
      <c r="S3249" s="5">
        <v>1.49E-2</v>
      </c>
      <c r="T3249" t="s">
        <v>5058</v>
      </c>
      <c r="U3249" s="3">
        <v>45478</v>
      </c>
      <c r="V3249" t="str">
        <f t="shared" si="150"/>
        <v>Friday</v>
      </c>
      <c r="W3249" t="str">
        <f t="shared" si="151"/>
        <v>July</v>
      </c>
      <c r="X3249">
        <v>12</v>
      </c>
      <c r="Y3249" t="str">
        <f t="shared" si="152"/>
        <v>Afternoon</v>
      </c>
      <c r="Z3249" t="s">
        <v>5070</v>
      </c>
    </row>
    <row r="3250" spans="1:26" x14ac:dyDescent="0.3">
      <c r="A3250" t="s">
        <v>3271</v>
      </c>
      <c r="B3250" t="s">
        <v>5024</v>
      </c>
      <c r="C3250" t="s">
        <v>5029</v>
      </c>
      <c r="D3250" t="s">
        <v>5035</v>
      </c>
      <c r="E3250" t="s">
        <v>5040</v>
      </c>
      <c r="F3250" t="s">
        <v>5044</v>
      </c>
      <c r="G3250">
        <v>78.962900000000005</v>
      </c>
      <c r="H3250">
        <v>20.593699999999998</v>
      </c>
      <c r="I3250">
        <v>24967</v>
      </c>
      <c r="J3250">
        <v>145722</v>
      </c>
      <c r="K3250">
        <v>32948</v>
      </c>
      <c r="L3250">
        <v>10105</v>
      </c>
      <c r="M3250">
        <v>6740</v>
      </c>
      <c r="N3250" s="5">
        <v>0.17133859061853959</v>
      </c>
      <c r="O3250">
        <v>173881</v>
      </c>
      <c r="P3250">
        <v>0</v>
      </c>
      <c r="Q3250">
        <v>485783</v>
      </c>
      <c r="S3250" s="5"/>
      <c r="T3250" t="s">
        <v>5058</v>
      </c>
      <c r="U3250" s="3">
        <v>45299</v>
      </c>
      <c r="V3250" t="str">
        <f t="shared" si="150"/>
        <v>Monday</v>
      </c>
      <c r="W3250" t="str">
        <f t="shared" si="151"/>
        <v>January</v>
      </c>
      <c r="X3250">
        <v>11</v>
      </c>
      <c r="Y3250" t="str">
        <f t="shared" si="152"/>
        <v>Morning</v>
      </c>
      <c r="Z3250" t="s">
        <v>5070</v>
      </c>
    </row>
    <row r="3251" spans="1:26" x14ac:dyDescent="0.3">
      <c r="A3251" t="s">
        <v>3272</v>
      </c>
      <c r="B3251" t="s">
        <v>5024</v>
      </c>
      <c r="C3251" t="s">
        <v>5029</v>
      </c>
      <c r="D3251" t="s">
        <v>5033</v>
      </c>
      <c r="E3251" t="s">
        <v>5039</v>
      </c>
      <c r="F3251" t="s">
        <v>5047</v>
      </c>
      <c r="G3251">
        <v>138.25290000000001</v>
      </c>
      <c r="H3251">
        <v>36.204799999999999</v>
      </c>
      <c r="I3251">
        <v>119439</v>
      </c>
      <c r="J3251">
        <v>540649</v>
      </c>
      <c r="K3251">
        <v>125352</v>
      </c>
      <c r="L3251">
        <v>33640</v>
      </c>
      <c r="M3251">
        <v>18853</v>
      </c>
      <c r="N3251" s="5">
        <v>0.22091842066667319</v>
      </c>
      <c r="O3251">
        <v>661540</v>
      </c>
      <c r="P3251">
        <v>0</v>
      </c>
      <c r="Q3251">
        <v>0</v>
      </c>
      <c r="S3251" s="5"/>
      <c r="T3251" t="s">
        <v>5056</v>
      </c>
      <c r="U3251" s="3">
        <v>45442</v>
      </c>
      <c r="V3251" t="str">
        <f t="shared" si="150"/>
        <v>Thursday</v>
      </c>
      <c r="W3251" t="str">
        <f t="shared" si="151"/>
        <v>May</v>
      </c>
      <c r="X3251">
        <v>11</v>
      </c>
      <c r="Y3251" t="str">
        <f t="shared" si="152"/>
        <v>Morning</v>
      </c>
      <c r="Z3251" t="s">
        <v>5071</v>
      </c>
    </row>
    <row r="3252" spans="1:26" x14ac:dyDescent="0.3">
      <c r="A3252" t="s">
        <v>3273</v>
      </c>
      <c r="B3252" t="s">
        <v>5025</v>
      </c>
      <c r="C3252" t="s">
        <v>5029</v>
      </c>
      <c r="D3252" t="s">
        <v>5033</v>
      </c>
      <c r="E3252" t="s">
        <v>5039</v>
      </c>
      <c r="F3252" t="s">
        <v>5045</v>
      </c>
      <c r="G3252">
        <v>-51.9253</v>
      </c>
      <c r="H3252">
        <v>-14.234999999999999</v>
      </c>
      <c r="I3252">
        <v>25318</v>
      </c>
      <c r="J3252">
        <v>121951</v>
      </c>
      <c r="K3252">
        <v>17804</v>
      </c>
      <c r="L3252">
        <v>6140</v>
      </c>
      <c r="M3252">
        <v>5238</v>
      </c>
      <c r="N3252" s="5">
        <v>0.20761149578366861</v>
      </c>
      <c r="O3252">
        <v>144588</v>
      </c>
      <c r="P3252">
        <v>0</v>
      </c>
      <c r="Q3252">
        <v>0</v>
      </c>
      <c r="S3252" s="5"/>
      <c r="T3252" t="s">
        <v>5056</v>
      </c>
      <c r="U3252" s="3">
        <v>45438</v>
      </c>
      <c r="V3252" t="str">
        <f t="shared" si="150"/>
        <v>Sunday</v>
      </c>
      <c r="W3252" t="str">
        <f t="shared" si="151"/>
        <v>May</v>
      </c>
      <c r="X3252">
        <v>15</v>
      </c>
      <c r="Y3252" t="str">
        <f t="shared" si="152"/>
        <v>Afternoon</v>
      </c>
      <c r="Z3252" t="s">
        <v>5071</v>
      </c>
    </row>
    <row r="3253" spans="1:26" x14ac:dyDescent="0.3">
      <c r="A3253" t="s">
        <v>3274</v>
      </c>
      <c r="B3253" t="s">
        <v>5025</v>
      </c>
      <c r="C3253" t="s">
        <v>5029</v>
      </c>
      <c r="D3253" t="s">
        <v>5033</v>
      </c>
      <c r="E3253" t="s">
        <v>5039</v>
      </c>
      <c r="F3253" t="s">
        <v>5047</v>
      </c>
      <c r="G3253">
        <v>138.25290000000001</v>
      </c>
      <c r="H3253">
        <v>36.204799999999999</v>
      </c>
      <c r="I3253">
        <v>58301</v>
      </c>
      <c r="J3253">
        <v>384837</v>
      </c>
      <c r="K3253">
        <v>53698</v>
      </c>
      <c r="L3253">
        <v>26187</v>
      </c>
      <c r="M3253">
        <v>15877</v>
      </c>
      <c r="N3253" s="5">
        <v>0.15149779132060329</v>
      </c>
      <c r="O3253">
        <v>428529</v>
      </c>
      <c r="P3253">
        <v>0</v>
      </c>
      <c r="Q3253">
        <v>0</v>
      </c>
      <c r="S3253" s="5"/>
      <c r="T3253" t="s">
        <v>5056</v>
      </c>
      <c r="U3253" s="3">
        <v>45729</v>
      </c>
      <c r="V3253" t="str">
        <f t="shared" si="150"/>
        <v>Thursday</v>
      </c>
      <c r="W3253" t="str">
        <f t="shared" si="151"/>
        <v>March</v>
      </c>
      <c r="X3253">
        <v>16</v>
      </c>
      <c r="Y3253" t="str">
        <f t="shared" si="152"/>
        <v>Afternoon</v>
      </c>
      <c r="Z3253" t="s">
        <v>5070</v>
      </c>
    </row>
    <row r="3254" spans="1:26" x14ac:dyDescent="0.3">
      <c r="A3254" t="s">
        <v>3275</v>
      </c>
      <c r="B3254" t="s">
        <v>5024</v>
      </c>
      <c r="C3254" t="s">
        <v>5029</v>
      </c>
      <c r="D3254" t="s">
        <v>5032</v>
      </c>
      <c r="E3254" t="s">
        <v>5036</v>
      </c>
      <c r="F3254" t="s">
        <v>5045</v>
      </c>
      <c r="G3254">
        <v>-51.9253</v>
      </c>
      <c r="H3254">
        <v>-14.234999999999999</v>
      </c>
      <c r="I3254">
        <v>215241</v>
      </c>
      <c r="J3254">
        <v>2644542</v>
      </c>
      <c r="K3254">
        <v>564042</v>
      </c>
      <c r="L3254">
        <v>122078</v>
      </c>
      <c r="M3254">
        <v>152133</v>
      </c>
      <c r="N3254" s="5">
        <v>8.1391009240778828E-2</v>
      </c>
      <c r="O3254">
        <v>2949512</v>
      </c>
      <c r="P3254">
        <v>2644542</v>
      </c>
      <c r="Q3254">
        <v>0</v>
      </c>
      <c r="S3254" s="5"/>
      <c r="T3254" t="s">
        <v>5061</v>
      </c>
      <c r="U3254" s="3">
        <v>45612</v>
      </c>
      <c r="V3254" t="str">
        <f t="shared" si="150"/>
        <v>Saturday</v>
      </c>
      <c r="W3254" t="str">
        <f t="shared" si="151"/>
        <v>November</v>
      </c>
      <c r="X3254">
        <v>12</v>
      </c>
      <c r="Y3254" t="str">
        <f t="shared" si="152"/>
        <v>Afternoon</v>
      </c>
      <c r="Z3254" t="s">
        <v>5069</v>
      </c>
    </row>
    <row r="3255" spans="1:26" x14ac:dyDescent="0.3">
      <c r="A3255" t="s">
        <v>3276</v>
      </c>
      <c r="B3255" t="s">
        <v>5023</v>
      </c>
      <c r="C3255" t="s">
        <v>5029</v>
      </c>
      <c r="D3255" t="s">
        <v>5033</v>
      </c>
      <c r="E3255" t="s">
        <v>5040</v>
      </c>
      <c r="F3255" t="s">
        <v>5045</v>
      </c>
      <c r="G3255">
        <v>-51.9253</v>
      </c>
      <c r="H3255">
        <v>-14.234999999999999</v>
      </c>
      <c r="I3255">
        <v>51903</v>
      </c>
      <c r="J3255">
        <v>220599</v>
      </c>
      <c r="K3255">
        <v>53867</v>
      </c>
      <c r="L3255">
        <v>9328</v>
      </c>
      <c r="M3255">
        <v>4492</v>
      </c>
      <c r="N3255" s="5">
        <v>0.2352831102672876</v>
      </c>
      <c r="O3255">
        <v>261798</v>
      </c>
      <c r="P3255">
        <v>0</v>
      </c>
      <c r="Q3255">
        <v>139742</v>
      </c>
      <c r="R3255">
        <v>4738</v>
      </c>
      <c r="S3255" s="5">
        <v>1.8100000000000002E-2</v>
      </c>
      <c r="T3255" t="s">
        <v>5056</v>
      </c>
      <c r="U3255" s="3">
        <v>45390</v>
      </c>
      <c r="V3255" t="str">
        <f t="shared" si="150"/>
        <v>Monday</v>
      </c>
      <c r="W3255" t="str">
        <f t="shared" si="151"/>
        <v>April</v>
      </c>
      <c r="X3255">
        <v>12</v>
      </c>
      <c r="Y3255" t="str">
        <f t="shared" si="152"/>
        <v>Afternoon</v>
      </c>
      <c r="Z3255" t="s">
        <v>5071</v>
      </c>
    </row>
    <row r="3256" spans="1:26" x14ac:dyDescent="0.3">
      <c r="A3256" t="s">
        <v>3277</v>
      </c>
      <c r="B3256" t="s">
        <v>5024</v>
      </c>
      <c r="C3256" t="s">
        <v>5029</v>
      </c>
      <c r="D3256" t="s">
        <v>5033</v>
      </c>
      <c r="E3256" t="s">
        <v>5039</v>
      </c>
      <c r="F3256" t="s">
        <v>5047</v>
      </c>
      <c r="G3256">
        <v>138.25290000000001</v>
      </c>
      <c r="H3256">
        <v>36.204799999999999</v>
      </c>
      <c r="I3256">
        <v>86599</v>
      </c>
      <c r="J3256">
        <v>392027</v>
      </c>
      <c r="K3256">
        <v>88741</v>
      </c>
      <c r="L3256">
        <v>19625</v>
      </c>
      <c r="M3256">
        <v>14580</v>
      </c>
      <c r="N3256" s="5">
        <v>0.22090258231267959</v>
      </c>
      <c r="O3256">
        <v>442847</v>
      </c>
      <c r="P3256">
        <v>0</v>
      </c>
      <c r="Q3256">
        <v>0</v>
      </c>
      <c r="S3256" s="5"/>
      <c r="T3256" t="s">
        <v>5056</v>
      </c>
      <c r="U3256" s="3">
        <v>45421</v>
      </c>
      <c r="V3256" t="str">
        <f t="shared" si="150"/>
        <v>Thursday</v>
      </c>
      <c r="W3256" t="str">
        <f t="shared" si="151"/>
        <v>May</v>
      </c>
      <c r="X3256">
        <v>17</v>
      </c>
      <c r="Y3256" t="str">
        <f t="shared" si="152"/>
        <v>Afternoon</v>
      </c>
      <c r="Z3256" t="s">
        <v>5071</v>
      </c>
    </row>
    <row r="3257" spans="1:26" x14ac:dyDescent="0.3">
      <c r="A3257" t="s">
        <v>3278</v>
      </c>
      <c r="B3257" t="s">
        <v>5025</v>
      </c>
      <c r="C3257" t="s">
        <v>5029</v>
      </c>
      <c r="D3257" t="s">
        <v>5032</v>
      </c>
      <c r="E3257" t="s">
        <v>5036</v>
      </c>
      <c r="F3257" t="s">
        <v>5044</v>
      </c>
      <c r="G3257">
        <v>78.962900000000005</v>
      </c>
      <c r="H3257">
        <v>20.593699999999998</v>
      </c>
      <c r="I3257">
        <v>122457</v>
      </c>
      <c r="J3257">
        <v>2140301</v>
      </c>
      <c r="K3257">
        <v>229295</v>
      </c>
      <c r="L3257">
        <v>132828</v>
      </c>
      <c r="M3257">
        <v>48322</v>
      </c>
      <c r="N3257" s="5">
        <v>5.7215204436274467E-2</v>
      </c>
      <c r="O3257">
        <v>2668454</v>
      </c>
      <c r="P3257">
        <v>2140301</v>
      </c>
      <c r="Q3257">
        <v>0</v>
      </c>
      <c r="S3257" s="5"/>
      <c r="T3257" t="s">
        <v>5061</v>
      </c>
      <c r="U3257" s="3">
        <v>45564</v>
      </c>
      <c r="V3257" t="str">
        <f t="shared" si="150"/>
        <v>Sunday</v>
      </c>
      <c r="W3257" t="str">
        <f t="shared" si="151"/>
        <v>September</v>
      </c>
      <c r="X3257">
        <v>15</v>
      </c>
      <c r="Y3257" t="str">
        <f t="shared" si="152"/>
        <v>Afternoon</v>
      </c>
      <c r="Z3257" t="s">
        <v>5069</v>
      </c>
    </row>
    <row r="3258" spans="1:26" x14ac:dyDescent="0.3">
      <c r="A3258" t="s">
        <v>3279</v>
      </c>
      <c r="B3258" t="s">
        <v>5024</v>
      </c>
      <c r="C3258" t="s">
        <v>5030</v>
      </c>
      <c r="D3258" t="s">
        <v>5033</v>
      </c>
      <c r="E3258" t="s">
        <v>5039</v>
      </c>
      <c r="F3258" t="s">
        <v>5047</v>
      </c>
      <c r="G3258">
        <v>138.25290000000001</v>
      </c>
      <c r="H3258">
        <v>36.204799999999999</v>
      </c>
      <c r="I3258">
        <v>26548</v>
      </c>
      <c r="J3258">
        <v>110065</v>
      </c>
      <c r="K3258">
        <v>19913</v>
      </c>
      <c r="L3258">
        <v>4309</v>
      </c>
      <c r="M3258">
        <v>4132</v>
      </c>
      <c r="N3258" s="5">
        <v>0.2412061999719804</v>
      </c>
      <c r="O3258">
        <v>138672</v>
      </c>
      <c r="P3258">
        <v>0</v>
      </c>
      <c r="Q3258">
        <v>0</v>
      </c>
      <c r="S3258" s="5"/>
      <c r="T3258" t="s">
        <v>5056</v>
      </c>
      <c r="U3258" s="3">
        <v>45557</v>
      </c>
      <c r="V3258" t="str">
        <f t="shared" si="150"/>
        <v>Sunday</v>
      </c>
      <c r="W3258" t="str">
        <f t="shared" si="151"/>
        <v>September</v>
      </c>
      <c r="X3258">
        <v>15</v>
      </c>
      <c r="Y3258" t="str">
        <f t="shared" si="152"/>
        <v>Afternoon</v>
      </c>
      <c r="Z3258" t="s">
        <v>5071</v>
      </c>
    </row>
    <row r="3259" spans="1:26" x14ac:dyDescent="0.3">
      <c r="A3259" t="s">
        <v>3280</v>
      </c>
      <c r="B3259" t="s">
        <v>5023</v>
      </c>
      <c r="C3259" t="s">
        <v>5029</v>
      </c>
      <c r="D3259" t="s">
        <v>5032</v>
      </c>
      <c r="E3259" t="s">
        <v>5036</v>
      </c>
      <c r="F3259" t="s">
        <v>5047</v>
      </c>
      <c r="G3259">
        <v>138.25290000000001</v>
      </c>
      <c r="H3259">
        <v>36.204799999999999</v>
      </c>
      <c r="I3259">
        <v>35356</v>
      </c>
      <c r="J3259">
        <v>536295</v>
      </c>
      <c r="K3259">
        <v>90788</v>
      </c>
      <c r="L3259">
        <v>20076</v>
      </c>
      <c r="M3259">
        <v>26253</v>
      </c>
      <c r="N3259" s="5">
        <v>6.5927050179459434E-2</v>
      </c>
      <c r="O3259">
        <v>609957</v>
      </c>
      <c r="P3259">
        <v>530686</v>
      </c>
      <c r="Q3259">
        <v>0</v>
      </c>
      <c r="R3259">
        <v>13785</v>
      </c>
      <c r="S3259" s="5">
        <v>2.2599999999999999E-2</v>
      </c>
      <c r="T3259" t="s">
        <v>5059</v>
      </c>
      <c r="U3259" s="3">
        <v>45602</v>
      </c>
      <c r="V3259" t="str">
        <f t="shared" si="150"/>
        <v>Wednesday</v>
      </c>
      <c r="W3259" t="str">
        <f t="shared" si="151"/>
        <v>November</v>
      </c>
      <c r="X3259">
        <v>17</v>
      </c>
      <c r="Y3259" t="str">
        <f t="shared" si="152"/>
        <v>Afternoon</v>
      </c>
      <c r="Z3259" t="s">
        <v>5069</v>
      </c>
    </row>
    <row r="3260" spans="1:26" x14ac:dyDescent="0.3">
      <c r="A3260" t="s">
        <v>3281</v>
      </c>
      <c r="B3260" t="s">
        <v>5024</v>
      </c>
      <c r="C3260" t="s">
        <v>5029</v>
      </c>
      <c r="D3260" t="s">
        <v>5031</v>
      </c>
      <c r="E3260" t="s">
        <v>5036</v>
      </c>
      <c r="F3260" t="s">
        <v>5049</v>
      </c>
      <c r="G3260">
        <v>-106.3468</v>
      </c>
      <c r="H3260">
        <v>56.130400000000002</v>
      </c>
      <c r="I3260">
        <v>202331</v>
      </c>
      <c r="J3260">
        <v>1889008</v>
      </c>
      <c r="K3260">
        <v>317469</v>
      </c>
      <c r="L3260">
        <v>137088</v>
      </c>
      <c r="M3260">
        <v>91322</v>
      </c>
      <c r="N3260" s="5">
        <v>0.1071096994658083</v>
      </c>
      <c r="O3260">
        <v>2090342</v>
      </c>
      <c r="P3260">
        <v>1889008</v>
      </c>
      <c r="Q3260">
        <v>0</v>
      </c>
      <c r="S3260" s="5"/>
      <c r="T3260" t="s">
        <v>5052</v>
      </c>
      <c r="U3260" s="3">
        <v>45580</v>
      </c>
      <c r="V3260" t="str">
        <f t="shared" si="150"/>
        <v>Tuesday</v>
      </c>
      <c r="W3260" t="str">
        <f t="shared" si="151"/>
        <v>October</v>
      </c>
      <c r="X3260">
        <v>11</v>
      </c>
      <c r="Y3260" t="str">
        <f t="shared" si="152"/>
        <v>Morning</v>
      </c>
      <c r="Z3260" t="s">
        <v>5070</v>
      </c>
    </row>
    <row r="3261" spans="1:26" x14ac:dyDescent="0.3">
      <c r="A3261" t="s">
        <v>3282</v>
      </c>
      <c r="B3261" t="s">
        <v>5025</v>
      </c>
      <c r="C3261" t="s">
        <v>5029</v>
      </c>
      <c r="D3261" t="s">
        <v>5033</v>
      </c>
      <c r="E3261" t="s">
        <v>5039</v>
      </c>
      <c r="F3261" t="s">
        <v>5044</v>
      </c>
      <c r="G3261">
        <v>78.962900000000005</v>
      </c>
      <c r="H3261">
        <v>20.593699999999998</v>
      </c>
      <c r="I3261">
        <v>89523</v>
      </c>
      <c r="J3261">
        <v>420976</v>
      </c>
      <c r="K3261">
        <v>60799</v>
      </c>
      <c r="L3261">
        <v>30961</v>
      </c>
      <c r="M3261">
        <v>8728</v>
      </c>
      <c r="N3261" s="5">
        <v>0.2126567132663609</v>
      </c>
      <c r="O3261">
        <v>508981</v>
      </c>
      <c r="P3261">
        <v>0</v>
      </c>
      <c r="Q3261">
        <v>0</v>
      </c>
      <c r="S3261" s="5"/>
      <c r="T3261" t="s">
        <v>5056</v>
      </c>
      <c r="U3261" s="3">
        <v>45674</v>
      </c>
      <c r="V3261" t="str">
        <f t="shared" si="150"/>
        <v>Friday</v>
      </c>
      <c r="W3261" t="str">
        <f t="shared" si="151"/>
        <v>January</v>
      </c>
      <c r="X3261">
        <v>12</v>
      </c>
      <c r="Y3261" t="str">
        <f t="shared" si="152"/>
        <v>Afternoon</v>
      </c>
      <c r="Z3261" t="s">
        <v>5071</v>
      </c>
    </row>
    <row r="3262" spans="1:26" x14ac:dyDescent="0.3">
      <c r="A3262" t="s">
        <v>3283</v>
      </c>
      <c r="B3262" t="s">
        <v>5023</v>
      </c>
      <c r="C3262" t="s">
        <v>5029</v>
      </c>
      <c r="D3262" t="s">
        <v>5031</v>
      </c>
      <c r="E3262" t="s">
        <v>5040</v>
      </c>
      <c r="F3262" t="s">
        <v>5048</v>
      </c>
      <c r="G3262">
        <v>10.451499999999999</v>
      </c>
      <c r="H3262">
        <v>51.165700000000001</v>
      </c>
      <c r="I3262">
        <v>47487</v>
      </c>
      <c r="J3262">
        <v>326645</v>
      </c>
      <c r="K3262">
        <v>69928</v>
      </c>
      <c r="L3262">
        <v>21651</v>
      </c>
      <c r="M3262">
        <v>15574</v>
      </c>
      <c r="N3262" s="5">
        <v>0.14538024714581971</v>
      </c>
      <c r="O3262">
        <v>412979</v>
      </c>
      <c r="P3262">
        <v>0</v>
      </c>
      <c r="Q3262">
        <v>211422</v>
      </c>
      <c r="R3262">
        <v>10283</v>
      </c>
      <c r="S3262" s="5">
        <v>2.4899999999999999E-2</v>
      </c>
      <c r="T3262" t="s">
        <v>5051</v>
      </c>
      <c r="U3262" s="3">
        <v>45654</v>
      </c>
      <c r="V3262" t="str">
        <f t="shared" si="150"/>
        <v>Saturday</v>
      </c>
      <c r="W3262" t="str">
        <f t="shared" si="151"/>
        <v>December</v>
      </c>
      <c r="X3262">
        <v>10</v>
      </c>
      <c r="Y3262" t="str">
        <f t="shared" si="152"/>
        <v>Morning</v>
      </c>
      <c r="Z3262" t="s">
        <v>5070</v>
      </c>
    </row>
    <row r="3263" spans="1:26" x14ac:dyDescent="0.3">
      <c r="A3263" t="s">
        <v>3284</v>
      </c>
      <c r="B3263" t="s">
        <v>5023</v>
      </c>
      <c r="C3263" t="s">
        <v>5029</v>
      </c>
      <c r="D3263" t="s">
        <v>5031</v>
      </c>
      <c r="E3263" t="s">
        <v>5036</v>
      </c>
      <c r="F3263" t="s">
        <v>5044</v>
      </c>
      <c r="G3263">
        <v>78.962900000000005</v>
      </c>
      <c r="H3263">
        <v>20.593699999999998</v>
      </c>
      <c r="I3263">
        <v>199808</v>
      </c>
      <c r="J3263">
        <v>1343545</v>
      </c>
      <c r="K3263">
        <v>321928</v>
      </c>
      <c r="L3263">
        <v>79169</v>
      </c>
      <c r="M3263">
        <v>36488</v>
      </c>
      <c r="N3263" s="5">
        <v>0.14871753593898279</v>
      </c>
      <c r="O3263">
        <v>1656240</v>
      </c>
      <c r="P3263">
        <v>1343545</v>
      </c>
      <c r="Q3263">
        <v>0</v>
      </c>
      <c r="R3263">
        <v>35277</v>
      </c>
      <c r="S3263" s="5">
        <v>2.1299999999999999E-2</v>
      </c>
      <c r="T3263" t="s">
        <v>5052</v>
      </c>
      <c r="U3263" s="3">
        <v>45745</v>
      </c>
      <c r="V3263" t="str">
        <f t="shared" si="150"/>
        <v>Saturday</v>
      </c>
      <c r="W3263" t="str">
        <f t="shared" si="151"/>
        <v>March</v>
      </c>
      <c r="X3263">
        <v>12</v>
      </c>
      <c r="Y3263" t="str">
        <f t="shared" si="152"/>
        <v>Afternoon</v>
      </c>
      <c r="Z3263" t="s">
        <v>5070</v>
      </c>
    </row>
    <row r="3264" spans="1:26" x14ac:dyDescent="0.3">
      <c r="A3264" t="s">
        <v>3285</v>
      </c>
      <c r="B3264" t="s">
        <v>5025</v>
      </c>
      <c r="C3264" t="s">
        <v>5029</v>
      </c>
      <c r="D3264" t="s">
        <v>5031</v>
      </c>
      <c r="E3264" t="s">
        <v>5036</v>
      </c>
      <c r="F3264" t="s">
        <v>5050</v>
      </c>
      <c r="G3264">
        <v>-95.712900000000005</v>
      </c>
      <c r="H3264">
        <v>37.090200000000003</v>
      </c>
      <c r="I3264">
        <v>153659</v>
      </c>
      <c r="J3264">
        <v>1053160</v>
      </c>
      <c r="K3264">
        <v>261830</v>
      </c>
      <c r="L3264">
        <v>74956</v>
      </c>
      <c r="M3264">
        <v>52478</v>
      </c>
      <c r="N3264" s="5">
        <v>0.1459028114032811</v>
      </c>
      <c r="O3264">
        <v>1202297</v>
      </c>
      <c r="P3264">
        <v>1053160</v>
      </c>
      <c r="Q3264">
        <v>0</v>
      </c>
      <c r="S3264" s="5"/>
      <c r="T3264" t="s">
        <v>5052</v>
      </c>
      <c r="U3264" s="3">
        <v>45562</v>
      </c>
      <c r="V3264" t="str">
        <f t="shared" si="150"/>
        <v>Friday</v>
      </c>
      <c r="W3264" t="str">
        <f t="shared" si="151"/>
        <v>September</v>
      </c>
      <c r="X3264">
        <v>12</v>
      </c>
      <c r="Y3264" t="str">
        <f t="shared" si="152"/>
        <v>Afternoon</v>
      </c>
      <c r="Z3264" t="s">
        <v>5070</v>
      </c>
    </row>
    <row r="3265" spans="1:26" x14ac:dyDescent="0.3">
      <c r="A3265" t="s">
        <v>3286</v>
      </c>
      <c r="B3265" t="s">
        <v>5023</v>
      </c>
      <c r="C3265" t="s">
        <v>5029</v>
      </c>
      <c r="D3265" t="s">
        <v>5033</v>
      </c>
      <c r="E3265" t="s">
        <v>5036</v>
      </c>
      <c r="F3265" t="s">
        <v>5043</v>
      </c>
      <c r="G3265">
        <v>-3.4359999999999999</v>
      </c>
      <c r="H3265">
        <v>55.378100000000003</v>
      </c>
      <c r="I3265">
        <v>59712</v>
      </c>
      <c r="J3265">
        <v>257268</v>
      </c>
      <c r="K3265">
        <v>60044</v>
      </c>
      <c r="L3265">
        <v>11960</v>
      </c>
      <c r="M3265">
        <v>5783</v>
      </c>
      <c r="N3265" s="5">
        <v>0.23210294633068609</v>
      </c>
      <c r="O3265">
        <v>307485</v>
      </c>
      <c r="P3265">
        <v>240443</v>
      </c>
      <c r="Q3265">
        <v>0</v>
      </c>
      <c r="R3265">
        <v>4151</v>
      </c>
      <c r="S3265" s="5">
        <v>1.35E-2</v>
      </c>
      <c r="T3265" t="s">
        <v>5056</v>
      </c>
      <c r="U3265" s="3">
        <v>45684</v>
      </c>
      <c r="V3265" t="str">
        <f t="shared" si="150"/>
        <v>Monday</v>
      </c>
      <c r="W3265" t="str">
        <f t="shared" si="151"/>
        <v>January</v>
      </c>
      <c r="X3265">
        <v>17</v>
      </c>
      <c r="Y3265" t="str">
        <f t="shared" si="152"/>
        <v>Afternoon</v>
      </c>
      <c r="Z3265" t="s">
        <v>5071</v>
      </c>
    </row>
    <row r="3266" spans="1:26" x14ac:dyDescent="0.3">
      <c r="A3266" t="s">
        <v>3287</v>
      </c>
      <c r="B3266" t="s">
        <v>5027</v>
      </c>
      <c r="C3266" t="s">
        <v>5029</v>
      </c>
      <c r="D3266" t="s">
        <v>5035</v>
      </c>
      <c r="E3266" t="s">
        <v>5040</v>
      </c>
      <c r="F3266" t="s">
        <v>5045</v>
      </c>
      <c r="G3266">
        <v>-51.9253</v>
      </c>
      <c r="H3266">
        <v>-14.234999999999999</v>
      </c>
      <c r="I3266">
        <v>48232</v>
      </c>
      <c r="J3266">
        <v>356015</v>
      </c>
      <c r="K3266">
        <v>50011</v>
      </c>
      <c r="L3266">
        <v>23412</v>
      </c>
      <c r="M3266">
        <v>20750</v>
      </c>
      <c r="N3266" s="5">
        <v>0.13547784552727171</v>
      </c>
      <c r="O3266">
        <v>440815</v>
      </c>
      <c r="P3266">
        <v>0</v>
      </c>
      <c r="Q3266">
        <v>1830400</v>
      </c>
      <c r="S3266" s="5"/>
      <c r="T3266" t="s">
        <v>5060</v>
      </c>
      <c r="U3266" s="3">
        <v>45701</v>
      </c>
      <c r="V3266" t="str">
        <f t="shared" si="150"/>
        <v>Thursday</v>
      </c>
      <c r="W3266" t="str">
        <f t="shared" si="151"/>
        <v>February</v>
      </c>
      <c r="X3266">
        <v>17</v>
      </c>
      <c r="Y3266" t="str">
        <f t="shared" si="152"/>
        <v>Afternoon</v>
      </c>
      <c r="Z3266" t="s">
        <v>5070</v>
      </c>
    </row>
    <row r="3267" spans="1:26" x14ac:dyDescent="0.3">
      <c r="A3267" t="s">
        <v>3288</v>
      </c>
      <c r="B3267" t="s">
        <v>5024</v>
      </c>
      <c r="C3267" t="s">
        <v>5029</v>
      </c>
      <c r="D3267" t="s">
        <v>5032</v>
      </c>
      <c r="E3267" t="s">
        <v>5036</v>
      </c>
      <c r="F3267" t="s">
        <v>5048</v>
      </c>
      <c r="G3267">
        <v>10.451499999999999</v>
      </c>
      <c r="H3267">
        <v>51.165700000000001</v>
      </c>
      <c r="I3267">
        <v>210546</v>
      </c>
      <c r="J3267">
        <v>3140498</v>
      </c>
      <c r="K3267">
        <v>711186</v>
      </c>
      <c r="L3267">
        <v>205840</v>
      </c>
      <c r="M3267">
        <v>126596</v>
      </c>
      <c r="N3267" s="5">
        <v>6.7042343168537882E-2</v>
      </c>
      <c r="O3267">
        <v>3847654</v>
      </c>
      <c r="P3267">
        <v>3140498</v>
      </c>
      <c r="Q3267">
        <v>0</v>
      </c>
      <c r="S3267" s="5"/>
      <c r="T3267" t="s">
        <v>5061</v>
      </c>
      <c r="U3267" s="3">
        <v>45477</v>
      </c>
      <c r="V3267" t="str">
        <f t="shared" ref="V3267:V3330" si="153">TEXT(U3267,"DDDD")</f>
        <v>Thursday</v>
      </c>
      <c r="W3267" t="str">
        <f t="shared" ref="W3267:W3330" si="154">TEXT(U3267,"MMMM")</f>
        <v>July</v>
      </c>
      <c r="X3267">
        <v>12</v>
      </c>
      <c r="Y3267" t="str">
        <f t="shared" ref="Y3267:Y3330" si="155">IF(X3267&lt;6,"NIght",IF(X3267&lt;12,"Morning",IF(X3267&lt;18,"Afternoon","Evening")))</f>
        <v>Afternoon</v>
      </c>
      <c r="Z3267" t="s">
        <v>5069</v>
      </c>
    </row>
    <row r="3268" spans="1:26" x14ac:dyDescent="0.3">
      <c r="A3268" t="s">
        <v>3289</v>
      </c>
      <c r="B3268" t="s">
        <v>5027</v>
      </c>
      <c r="C3268" t="s">
        <v>5029</v>
      </c>
      <c r="D3268" t="s">
        <v>5033</v>
      </c>
      <c r="E3268" t="s">
        <v>5036</v>
      </c>
      <c r="F3268" t="s">
        <v>5046</v>
      </c>
      <c r="G3268">
        <v>133.77510000000001</v>
      </c>
      <c r="H3268">
        <v>-25.2744</v>
      </c>
      <c r="I3268">
        <v>50604</v>
      </c>
      <c r="J3268">
        <v>223702</v>
      </c>
      <c r="K3268">
        <v>45875</v>
      </c>
      <c r="L3268">
        <v>9541</v>
      </c>
      <c r="M3268">
        <v>11718</v>
      </c>
      <c r="N3268" s="5">
        <v>0.22621185859128001</v>
      </c>
      <c r="O3268">
        <v>288590</v>
      </c>
      <c r="P3268">
        <v>216761</v>
      </c>
      <c r="Q3268">
        <v>0</v>
      </c>
      <c r="S3268" s="5"/>
      <c r="T3268" t="s">
        <v>5057</v>
      </c>
      <c r="U3268" s="3">
        <v>45550</v>
      </c>
      <c r="V3268" t="str">
        <f t="shared" si="153"/>
        <v>Sunday</v>
      </c>
      <c r="W3268" t="str">
        <f t="shared" si="154"/>
        <v>September</v>
      </c>
      <c r="X3268">
        <v>17</v>
      </c>
      <c r="Y3268" t="str">
        <f t="shared" si="155"/>
        <v>Afternoon</v>
      </c>
      <c r="Z3268" t="s">
        <v>5071</v>
      </c>
    </row>
    <row r="3269" spans="1:26" x14ac:dyDescent="0.3">
      <c r="A3269" t="s">
        <v>3290</v>
      </c>
      <c r="B3269" t="s">
        <v>5025</v>
      </c>
      <c r="C3269" t="s">
        <v>5029</v>
      </c>
      <c r="D3269" t="s">
        <v>5031</v>
      </c>
      <c r="E3269" t="s">
        <v>5036</v>
      </c>
      <c r="F3269" t="s">
        <v>5047</v>
      </c>
      <c r="G3269">
        <v>138.25290000000001</v>
      </c>
      <c r="H3269">
        <v>36.204799999999999</v>
      </c>
      <c r="I3269">
        <v>338646</v>
      </c>
      <c r="J3269">
        <v>3399295</v>
      </c>
      <c r="K3269">
        <v>715734</v>
      </c>
      <c r="L3269">
        <v>214537</v>
      </c>
      <c r="M3269">
        <v>142378</v>
      </c>
      <c r="N3269" s="5">
        <v>9.9622637420936327E-2</v>
      </c>
      <c r="O3269">
        <v>4338620</v>
      </c>
      <c r="P3269">
        <v>3399295</v>
      </c>
      <c r="Q3269">
        <v>0</v>
      </c>
      <c r="S3269" s="5"/>
      <c r="T3269" t="s">
        <v>5052</v>
      </c>
      <c r="U3269" s="3">
        <v>45371</v>
      </c>
      <c r="V3269" t="str">
        <f t="shared" si="153"/>
        <v>Wednesday</v>
      </c>
      <c r="W3269" t="str">
        <f t="shared" si="154"/>
        <v>March</v>
      </c>
      <c r="X3269">
        <v>12</v>
      </c>
      <c r="Y3269" t="str">
        <f t="shared" si="155"/>
        <v>Afternoon</v>
      </c>
      <c r="Z3269" t="s">
        <v>5069</v>
      </c>
    </row>
    <row r="3270" spans="1:26" x14ac:dyDescent="0.3">
      <c r="A3270" t="s">
        <v>3291</v>
      </c>
      <c r="B3270" t="s">
        <v>5024</v>
      </c>
      <c r="C3270" t="s">
        <v>5030</v>
      </c>
      <c r="D3270" t="s">
        <v>5033</v>
      </c>
      <c r="E3270" t="s">
        <v>5039</v>
      </c>
      <c r="F3270" t="s">
        <v>5047</v>
      </c>
      <c r="G3270">
        <v>138.25290000000001</v>
      </c>
      <c r="H3270">
        <v>36.204799999999999</v>
      </c>
      <c r="I3270">
        <v>40051</v>
      </c>
      <c r="J3270">
        <v>217745</v>
      </c>
      <c r="K3270">
        <v>36437</v>
      </c>
      <c r="L3270">
        <v>7197</v>
      </c>
      <c r="M3270">
        <v>11710</v>
      </c>
      <c r="N3270" s="5">
        <v>0.18393733429738721</v>
      </c>
      <c r="O3270">
        <v>268870</v>
      </c>
      <c r="P3270">
        <v>0</v>
      </c>
      <c r="Q3270">
        <v>0</v>
      </c>
      <c r="S3270" s="5"/>
      <c r="T3270" t="s">
        <v>5056</v>
      </c>
      <c r="U3270" s="3">
        <v>45410</v>
      </c>
      <c r="V3270" t="str">
        <f t="shared" si="153"/>
        <v>Sunday</v>
      </c>
      <c r="W3270" t="str">
        <f t="shared" si="154"/>
        <v>April</v>
      </c>
      <c r="X3270">
        <v>12</v>
      </c>
      <c r="Y3270" t="str">
        <f t="shared" si="155"/>
        <v>Afternoon</v>
      </c>
      <c r="Z3270" t="s">
        <v>5070</v>
      </c>
    </row>
    <row r="3271" spans="1:26" x14ac:dyDescent="0.3">
      <c r="A3271" t="s">
        <v>3292</v>
      </c>
      <c r="B3271" t="s">
        <v>5023</v>
      </c>
      <c r="C3271" t="s">
        <v>5029</v>
      </c>
      <c r="D3271" t="s">
        <v>5031</v>
      </c>
      <c r="E3271" t="s">
        <v>5036</v>
      </c>
      <c r="F3271" t="s">
        <v>5048</v>
      </c>
      <c r="G3271">
        <v>10.451499999999999</v>
      </c>
      <c r="H3271">
        <v>51.165700000000001</v>
      </c>
      <c r="I3271">
        <v>314196</v>
      </c>
      <c r="J3271">
        <v>2250458</v>
      </c>
      <c r="K3271">
        <v>502935</v>
      </c>
      <c r="L3271">
        <v>147259</v>
      </c>
      <c r="M3271">
        <v>56825</v>
      </c>
      <c r="N3271" s="5">
        <v>0.13961461799604791</v>
      </c>
      <c r="O3271">
        <v>2775894</v>
      </c>
      <c r="P3271">
        <v>2250458</v>
      </c>
      <c r="Q3271">
        <v>0</v>
      </c>
      <c r="R3271">
        <v>29146</v>
      </c>
      <c r="S3271" s="5">
        <v>1.0500000000000001E-2</v>
      </c>
      <c r="T3271" t="s">
        <v>5052</v>
      </c>
      <c r="U3271" s="3">
        <v>45661</v>
      </c>
      <c r="V3271" t="str">
        <f t="shared" si="153"/>
        <v>Saturday</v>
      </c>
      <c r="W3271" t="str">
        <f t="shared" si="154"/>
        <v>January</v>
      </c>
      <c r="X3271">
        <v>17</v>
      </c>
      <c r="Y3271" t="str">
        <f t="shared" si="155"/>
        <v>Afternoon</v>
      </c>
      <c r="Z3271" t="s">
        <v>5070</v>
      </c>
    </row>
    <row r="3272" spans="1:26" x14ac:dyDescent="0.3">
      <c r="A3272" t="s">
        <v>3293</v>
      </c>
      <c r="B3272" t="s">
        <v>5023</v>
      </c>
      <c r="C3272" t="s">
        <v>5029</v>
      </c>
      <c r="D3272" t="s">
        <v>5033</v>
      </c>
      <c r="E3272" t="s">
        <v>5040</v>
      </c>
      <c r="F3272" t="s">
        <v>5047</v>
      </c>
      <c r="G3272">
        <v>138.25290000000001</v>
      </c>
      <c r="H3272">
        <v>36.204799999999999</v>
      </c>
      <c r="I3272">
        <v>36781</v>
      </c>
      <c r="J3272">
        <v>212009</v>
      </c>
      <c r="K3272">
        <v>49475</v>
      </c>
      <c r="L3272">
        <v>10871</v>
      </c>
      <c r="M3272">
        <v>7746</v>
      </c>
      <c r="N3272" s="5">
        <v>0.17349178503137599</v>
      </c>
      <c r="O3272">
        <v>251987</v>
      </c>
      <c r="P3272">
        <v>0</v>
      </c>
      <c r="Q3272">
        <v>70567</v>
      </c>
      <c r="R3272">
        <v>2595</v>
      </c>
      <c r="S3272" s="5">
        <v>1.03E-2</v>
      </c>
      <c r="T3272" t="s">
        <v>5056</v>
      </c>
      <c r="U3272" s="3">
        <v>45608</v>
      </c>
      <c r="V3272" t="str">
        <f t="shared" si="153"/>
        <v>Tuesday</v>
      </c>
      <c r="W3272" t="str">
        <f t="shared" si="154"/>
        <v>November</v>
      </c>
      <c r="X3272">
        <v>8</v>
      </c>
      <c r="Y3272" t="str">
        <f t="shared" si="155"/>
        <v>Morning</v>
      </c>
      <c r="Z3272" t="s">
        <v>5070</v>
      </c>
    </row>
    <row r="3273" spans="1:26" x14ac:dyDescent="0.3">
      <c r="A3273" t="s">
        <v>3294</v>
      </c>
      <c r="B3273" t="s">
        <v>5023</v>
      </c>
      <c r="C3273" t="s">
        <v>5029</v>
      </c>
      <c r="D3273" t="s">
        <v>5031</v>
      </c>
      <c r="E3273" t="s">
        <v>5036</v>
      </c>
      <c r="F3273" t="s">
        <v>5048</v>
      </c>
      <c r="G3273">
        <v>10.451499999999999</v>
      </c>
      <c r="H3273">
        <v>51.165700000000001</v>
      </c>
      <c r="I3273">
        <v>210755</v>
      </c>
      <c r="J3273">
        <v>1426589</v>
      </c>
      <c r="K3273">
        <v>285502</v>
      </c>
      <c r="L3273">
        <v>89142</v>
      </c>
      <c r="M3273">
        <v>79957</v>
      </c>
      <c r="N3273" s="5">
        <v>0.1477339395868548</v>
      </c>
      <c r="O3273">
        <v>1806287</v>
      </c>
      <c r="P3273">
        <v>1426589</v>
      </c>
      <c r="Q3273">
        <v>0</v>
      </c>
      <c r="R3273">
        <v>36125</v>
      </c>
      <c r="S3273" s="5">
        <v>0.02</v>
      </c>
      <c r="T3273" t="s">
        <v>5052</v>
      </c>
      <c r="U3273" s="3">
        <v>45777</v>
      </c>
      <c r="V3273" t="str">
        <f t="shared" si="153"/>
        <v>Wednesday</v>
      </c>
      <c r="W3273" t="str">
        <f t="shared" si="154"/>
        <v>April</v>
      </c>
      <c r="X3273">
        <v>17</v>
      </c>
      <c r="Y3273" t="str">
        <f t="shared" si="155"/>
        <v>Afternoon</v>
      </c>
      <c r="Z3273" t="s">
        <v>5070</v>
      </c>
    </row>
    <row r="3274" spans="1:26" x14ac:dyDescent="0.3">
      <c r="A3274" t="s">
        <v>3295</v>
      </c>
      <c r="B3274" t="s">
        <v>5024</v>
      </c>
      <c r="C3274" t="s">
        <v>5029</v>
      </c>
      <c r="D3274" t="s">
        <v>5035</v>
      </c>
      <c r="E3274" t="s">
        <v>5040</v>
      </c>
      <c r="F3274" t="s">
        <v>5048</v>
      </c>
      <c r="G3274">
        <v>10.451499999999999</v>
      </c>
      <c r="H3274">
        <v>51.165700000000001</v>
      </c>
      <c r="I3274">
        <v>44824</v>
      </c>
      <c r="J3274">
        <v>314591</v>
      </c>
      <c r="K3274">
        <v>75744</v>
      </c>
      <c r="L3274">
        <v>23104</v>
      </c>
      <c r="M3274">
        <v>17223</v>
      </c>
      <c r="N3274" s="5">
        <v>0.1424847891924203</v>
      </c>
      <c r="O3274">
        <v>350059</v>
      </c>
      <c r="P3274">
        <v>0</v>
      </c>
      <c r="Q3274">
        <v>438384</v>
      </c>
      <c r="S3274" s="5"/>
      <c r="T3274" t="s">
        <v>5058</v>
      </c>
      <c r="U3274" s="3">
        <v>45477</v>
      </c>
      <c r="V3274" t="str">
        <f t="shared" si="153"/>
        <v>Thursday</v>
      </c>
      <c r="W3274" t="str">
        <f t="shared" si="154"/>
        <v>July</v>
      </c>
      <c r="X3274">
        <v>12</v>
      </c>
      <c r="Y3274" t="str">
        <f t="shared" si="155"/>
        <v>Afternoon</v>
      </c>
      <c r="Z3274" t="s">
        <v>5070</v>
      </c>
    </row>
    <row r="3275" spans="1:26" x14ac:dyDescent="0.3">
      <c r="A3275" t="s">
        <v>3296</v>
      </c>
      <c r="B3275" t="s">
        <v>5024</v>
      </c>
      <c r="C3275" t="s">
        <v>5029</v>
      </c>
      <c r="D3275" t="s">
        <v>5035</v>
      </c>
      <c r="E3275" t="s">
        <v>5040</v>
      </c>
      <c r="F3275" t="s">
        <v>5045</v>
      </c>
      <c r="G3275">
        <v>-51.9253</v>
      </c>
      <c r="H3275">
        <v>-14.234999999999999</v>
      </c>
      <c r="I3275">
        <v>10124</v>
      </c>
      <c r="J3275">
        <v>91567</v>
      </c>
      <c r="K3275">
        <v>9932</v>
      </c>
      <c r="L3275">
        <v>5849</v>
      </c>
      <c r="M3275">
        <v>3033</v>
      </c>
      <c r="N3275" s="5">
        <v>0.11056415547370629</v>
      </c>
      <c r="O3275">
        <v>109290</v>
      </c>
      <c r="P3275">
        <v>0</v>
      </c>
      <c r="Q3275">
        <v>372691</v>
      </c>
      <c r="S3275" s="5"/>
      <c r="T3275" t="s">
        <v>5058</v>
      </c>
      <c r="U3275" s="3">
        <v>45292</v>
      </c>
      <c r="V3275" t="str">
        <f t="shared" si="153"/>
        <v>Monday</v>
      </c>
      <c r="W3275" t="str">
        <f t="shared" si="154"/>
        <v>January</v>
      </c>
      <c r="X3275">
        <v>17</v>
      </c>
      <c r="Y3275" t="str">
        <f t="shared" si="155"/>
        <v>Afternoon</v>
      </c>
      <c r="Z3275" t="s">
        <v>5070</v>
      </c>
    </row>
    <row r="3276" spans="1:26" x14ac:dyDescent="0.3">
      <c r="A3276" t="s">
        <v>3297</v>
      </c>
      <c r="B3276" t="s">
        <v>5025</v>
      </c>
      <c r="C3276" t="s">
        <v>5029</v>
      </c>
      <c r="D3276" t="s">
        <v>5032</v>
      </c>
      <c r="E3276" t="s">
        <v>5036</v>
      </c>
      <c r="F3276" t="s">
        <v>5047</v>
      </c>
      <c r="G3276">
        <v>138.25290000000001</v>
      </c>
      <c r="H3276">
        <v>36.204799999999999</v>
      </c>
      <c r="I3276">
        <v>200820</v>
      </c>
      <c r="J3276">
        <v>3068212</v>
      </c>
      <c r="K3276">
        <v>726448</v>
      </c>
      <c r="L3276">
        <v>218677</v>
      </c>
      <c r="M3276">
        <v>116665</v>
      </c>
      <c r="N3276" s="5">
        <v>6.5451814131993802E-2</v>
      </c>
      <c r="O3276">
        <v>3612993</v>
      </c>
      <c r="P3276">
        <v>3068212</v>
      </c>
      <c r="Q3276">
        <v>0</v>
      </c>
      <c r="S3276" s="5"/>
      <c r="T3276" t="s">
        <v>5061</v>
      </c>
      <c r="U3276" s="3">
        <v>45409</v>
      </c>
      <c r="V3276" t="str">
        <f t="shared" si="153"/>
        <v>Saturday</v>
      </c>
      <c r="W3276" t="str">
        <f t="shared" si="154"/>
        <v>April</v>
      </c>
      <c r="X3276">
        <v>17</v>
      </c>
      <c r="Y3276" t="str">
        <f t="shared" si="155"/>
        <v>Afternoon</v>
      </c>
      <c r="Z3276" t="s">
        <v>5069</v>
      </c>
    </row>
    <row r="3277" spans="1:26" x14ac:dyDescent="0.3">
      <c r="A3277" t="s">
        <v>3298</v>
      </c>
      <c r="B3277" t="s">
        <v>5027</v>
      </c>
      <c r="C3277" t="s">
        <v>5029</v>
      </c>
      <c r="D3277" t="s">
        <v>5035</v>
      </c>
      <c r="E3277" t="s">
        <v>5040</v>
      </c>
      <c r="F3277" t="s">
        <v>5045</v>
      </c>
      <c r="G3277">
        <v>-51.9253</v>
      </c>
      <c r="H3277">
        <v>-14.234999999999999</v>
      </c>
      <c r="I3277">
        <v>19331</v>
      </c>
      <c r="J3277">
        <v>184982</v>
      </c>
      <c r="K3277">
        <v>21579</v>
      </c>
      <c r="L3277">
        <v>14531</v>
      </c>
      <c r="M3277">
        <v>7946</v>
      </c>
      <c r="N3277" s="5">
        <v>0.1045058002152891</v>
      </c>
      <c r="O3277">
        <v>208208</v>
      </c>
      <c r="P3277">
        <v>0</v>
      </c>
      <c r="Q3277">
        <v>1029209</v>
      </c>
      <c r="S3277" s="5"/>
      <c r="T3277" t="s">
        <v>5060</v>
      </c>
      <c r="U3277" s="3">
        <v>45447</v>
      </c>
      <c r="V3277" t="str">
        <f t="shared" si="153"/>
        <v>Tuesday</v>
      </c>
      <c r="W3277" t="str">
        <f t="shared" si="154"/>
        <v>June</v>
      </c>
      <c r="X3277">
        <v>10</v>
      </c>
      <c r="Y3277" t="str">
        <f t="shared" si="155"/>
        <v>Morning</v>
      </c>
      <c r="Z3277" t="s">
        <v>5070</v>
      </c>
    </row>
    <row r="3278" spans="1:26" x14ac:dyDescent="0.3">
      <c r="A3278" t="s">
        <v>3299</v>
      </c>
      <c r="B3278" t="s">
        <v>5023</v>
      </c>
      <c r="C3278" t="s">
        <v>5029</v>
      </c>
      <c r="D3278" t="s">
        <v>5035</v>
      </c>
      <c r="E3278" t="s">
        <v>5040</v>
      </c>
      <c r="F3278" t="s">
        <v>5045</v>
      </c>
      <c r="G3278">
        <v>-51.9253</v>
      </c>
      <c r="H3278">
        <v>-14.234999999999999</v>
      </c>
      <c r="I3278">
        <v>19794</v>
      </c>
      <c r="J3278">
        <v>117379</v>
      </c>
      <c r="K3278">
        <v>21369</v>
      </c>
      <c r="L3278">
        <v>6648</v>
      </c>
      <c r="M3278">
        <v>2514</v>
      </c>
      <c r="N3278" s="5">
        <v>0.16863386038157799</v>
      </c>
      <c r="O3278">
        <v>151438</v>
      </c>
      <c r="P3278">
        <v>0</v>
      </c>
      <c r="Q3278">
        <v>118843</v>
      </c>
      <c r="R3278">
        <v>2074</v>
      </c>
      <c r="S3278" s="5">
        <v>1.37E-2</v>
      </c>
      <c r="T3278" t="s">
        <v>5058</v>
      </c>
      <c r="U3278" s="3">
        <v>45505</v>
      </c>
      <c r="V3278" t="str">
        <f t="shared" si="153"/>
        <v>Thursday</v>
      </c>
      <c r="W3278" t="str">
        <f t="shared" si="154"/>
        <v>August</v>
      </c>
      <c r="X3278">
        <v>13</v>
      </c>
      <c r="Y3278" t="str">
        <f t="shared" si="155"/>
        <v>Afternoon</v>
      </c>
      <c r="Z3278" t="s">
        <v>5070</v>
      </c>
    </row>
    <row r="3279" spans="1:26" x14ac:dyDescent="0.3">
      <c r="A3279" t="s">
        <v>3300</v>
      </c>
      <c r="B3279" t="s">
        <v>5023</v>
      </c>
      <c r="C3279" t="s">
        <v>5029</v>
      </c>
      <c r="D3279" t="s">
        <v>5033</v>
      </c>
      <c r="E3279" t="s">
        <v>5036</v>
      </c>
      <c r="F3279" t="s">
        <v>5049</v>
      </c>
      <c r="G3279">
        <v>-106.3468</v>
      </c>
      <c r="H3279">
        <v>56.130400000000002</v>
      </c>
      <c r="I3279">
        <v>28002</v>
      </c>
      <c r="J3279">
        <v>143323</v>
      </c>
      <c r="K3279">
        <v>15229</v>
      </c>
      <c r="L3279">
        <v>7020</v>
      </c>
      <c r="M3279">
        <v>6436</v>
      </c>
      <c r="N3279" s="5">
        <v>0.19537745620645819</v>
      </c>
      <c r="O3279">
        <v>160861</v>
      </c>
      <c r="P3279">
        <v>126641</v>
      </c>
      <c r="Q3279">
        <v>0</v>
      </c>
      <c r="R3279">
        <v>3056</v>
      </c>
      <c r="S3279" s="5">
        <v>1.9E-2</v>
      </c>
      <c r="T3279" t="s">
        <v>5056</v>
      </c>
      <c r="U3279" s="3">
        <v>45770</v>
      </c>
      <c r="V3279" t="str">
        <f t="shared" si="153"/>
        <v>Wednesday</v>
      </c>
      <c r="W3279" t="str">
        <f t="shared" si="154"/>
        <v>April</v>
      </c>
      <c r="X3279">
        <v>17</v>
      </c>
      <c r="Y3279" t="str">
        <f t="shared" si="155"/>
        <v>Afternoon</v>
      </c>
      <c r="Z3279" t="s">
        <v>5070</v>
      </c>
    </row>
    <row r="3280" spans="1:26" x14ac:dyDescent="0.3">
      <c r="A3280" t="s">
        <v>3301</v>
      </c>
      <c r="B3280" t="s">
        <v>5025</v>
      </c>
      <c r="C3280" t="s">
        <v>5029</v>
      </c>
      <c r="D3280" t="s">
        <v>5033</v>
      </c>
      <c r="E3280" t="s">
        <v>5039</v>
      </c>
      <c r="F3280" t="s">
        <v>5046</v>
      </c>
      <c r="G3280">
        <v>133.77510000000001</v>
      </c>
      <c r="H3280">
        <v>-25.2744</v>
      </c>
      <c r="I3280">
        <v>59722</v>
      </c>
      <c r="J3280">
        <v>273618</v>
      </c>
      <c r="K3280">
        <v>40221</v>
      </c>
      <c r="L3280">
        <v>13923</v>
      </c>
      <c r="M3280">
        <v>7217</v>
      </c>
      <c r="N3280" s="5">
        <v>0.2182684877637234</v>
      </c>
      <c r="O3280">
        <v>328673</v>
      </c>
      <c r="P3280">
        <v>0</v>
      </c>
      <c r="Q3280">
        <v>0</v>
      </c>
      <c r="S3280" s="5"/>
      <c r="T3280" t="s">
        <v>5056</v>
      </c>
      <c r="U3280" s="3">
        <v>45295</v>
      </c>
      <c r="V3280" t="str">
        <f t="shared" si="153"/>
        <v>Thursday</v>
      </c>
      <c r="W3280" t="str">
        <f t="shared" si="154"/>
        <v>January</v>
      </c>
      <c r="X3280">
        <v>13</v>
      </c>
      <c r="Y3280" t="str">
        <f t="shared" si="155"/>
        <v>Afternoon</v>
      </c>
      <c r="Z3280" t="s">
        <v>5071</v>
      </c>
    </row>
    <row r="3281" spans="1:26" x14ac:dyDescent="0.3">
      <c r="A3281" t="s">
        <v>3302</v>
      </c>
      <c r="B3281" t="s">
        <v>5025</v>
      </c>
      <c r="C3281" t="s">
        <v>5029</v>
      </c>
      <c r="D3281" t="s">
        <v>5035</v>
      </c>
      <c r="E3281" t="s">
        <v>5039</v>
      </c>
      <c r="F3281" t="s">
        <v>5043</v>
      </c>
      <c r="G3281">
        <v>-3.4359999999999999</v>
      </c>
      <c r="H3281">
        <v>55.378100000000003</v>
      </c>
      <c r="I3281">
        <v>9171</v>
      </c>
      <c r="J3281">
        <v>85380</v>
      </c>
      <c r="K3281">
        <v>9759</v>
      </c>
      <c r="L3281">
        <v>4371</v>
      </c>
      <c r="M3281">
        <v>4832</v>
      </c>
      <c r="N3281" s="5">
        <v>0.1074215301032015</v>
      </c>
      <c r="O3281">
        <v>106284</v>
      </c>
      <c r="P3281">
        <v>0</v>
      </c>
      <c r="Q3281">
        <v>0</v>
      </c>
      <c r="S3281" s="5"/>
      <c r="T3281" t="s">
        <v>5058</v>
      </c>
      <c r="U3281" s="3">
        <v>45698</v>
      </c>
      <c r="V3281" t="str">
        <f t="shared" si="153"/>
        <v>Monday</v>
      </c>
      <c r="W3281" t="str">
        <f t="shared" si="154"/>
        <v>February</v>
      </c>
      <c r="X3281">
        <v>14</v>
      </c>
      <c r="Y3281" t="str">
        <f t="shared" si="155"/>
        <v>Afternoon</v>
      </c>
      <c r="Z3281" t="s">
        <v>5070</v>
      </c>
    </row>
    <row r="3282" spans="1:26" x14ac:dyDescent="0.3">
      <c r="A3282" t="s">
        <v>3303</v>
      </c>
      <c r="B3282" t="s">
        <v>5024</v>
      </c>
      <c r="C3282" t="s">
        <v>5029</v>
      </c>
      <c r="D3282" t="s">
        <v>5033</v>
      </c>
      <c r="E3282" t="s">
        <v>5040</v>
      </c>
      <c r="F3282" t="s">
        <v>5049</v>
      </c>
      <c r="G3282">
        <v>-106.3468</v>
      </c>
      <c r="H3282">
        <v>56.130400000000002</v>
      </c>
      <c r="I3282">
        <v>43977</v>
      </c>
      <c r="J3282">
        <v>262952</v>
      </c>
      <c r="K3282">
        <v>60685</v>
      </c>
      <c r="L3282">
        <v>20676</v>
      </c>
      <c r="M3282">
        <v>13286</v>
      </c>
      <c r="N3282" s="5">
        <v>0.16724675817196821</v>
      </c>
      <c r="O3282">
        <v>321243</v>
      </c>
      <c r="P3282">
        <v>0</v>
      </c>
      <c r="Q3282">
        <v>246170</v>
      </c>
      <c r="S3282" s="5"/>
      <c r="T3282" t="s">
        <v>5056</v>
      </c>
      <c r="U3282" s="3">
        <v>45667</v>
      </c>
      <c r="V3282" t="str">
        <f t="shared" si="153"/>
        <v>Friday</v>
      </c>
      <c r="W3282" t="str">
        <f t="shared" si="154"/>
        <v>January</v>
      </c>
      <c r="X3282">
        <v>16</v>
      </c>
      <c r="Y3282" t="str">
        <f t="shared" si="155"/>
        <v>Afternoon</v>
      </c>
      <c r="Z3282" t="s">
        <v>5070</v>
      </c>
    </row>
    <row r="3283" spans="1:26" x14ac:dyDescent="0.3">
      <c r="A3283" t="s">
        <v>3304</v>
      </c>
      <c r="B3283" t="s">
        <v>5027</v>
      </c>
      <c r="C3283" t="s">
        <v>5029</v>
      </c>
      <c r="D3283" t="s">
        <v>5033</v>
      </c>
      <c r="E3283" t="s">
        <v>5036</v>
      </c>
      <c r="F3283" t="s">
        <v>5049</v>
      </c>
      <c r="G3283">
        <v>-106.3468</v>
      </c>
      <c r="H3283">
        <v>56.130400000000002</v>
      </c>
      <c r="I3283">
        <v>57892</v>
      </c>
      <c r="J3283">
        <v>305747</v>
      </c>
      <c r="K3283">
        <v>76205</v>
      </c>
      <c r="L3283">
        <v>16317</v>
      </c>
      <c r="M3283">
        <v>14965</v>
      </c>
      <c r="N3283" s="5">
        <v>0.1893478552199537</v>
      </c>
      <c r="O3283">
        <v>366596</v>
      </c>
      <c r="P3283">
        <v>263662</v>
      </c>
      <c r="Q3283">
        <v>0</v>
      </c>
      <c r="S3283" s="5"/>
      <c r="T3283" t="s">
        <v>5057</v>
      </c>
      <c r="U3283" s="3">
        <v>45424</v>
      </c>
      <c r="V3283" t="str">
        <f t="shared" si="153"/>
        <v>Sunday</v>
      </c>
      <c r="W3283" t="str">
        <f t="shared" si="154"/>
        <v>May</v>
      </c>
      <c r="X3283">
        <v>16</v>
      </c>
      <c r="Y3283" t="str">
        <f t="shared" si="155"/>
        <v>Afternoon</v>
      </c>
      <c r="Z3283" t="s">
        <v>5070</v>
      </c>
    </row>
    <row r="3284" spans="1:26" x14ac:dyDescent="0.3">
      <c r="A3284" t="s">
        <v>3305</v>
      </c>
      <c r="B3284" t="s">
        <v>5026</v>
      </c>
      <c r="C3284" t="s">
        <v>5030</v>
      </c>
      <c r="D3284" t="s">
        <v>5032</v>
      </c>
      <c r="E3284" t="s">
        <v>5036</v>
      </c>
      <c r="F3284" t="s">
        <v>5043</v>
      </c>
      <c r="G3284">
        <v>-3.4359999999999999</v>
      </c>
      <c r="H3284">
        <v>55.378100000000003</v>
      </c>
      <c r="I3284">
        <v>16116</v>
      </c>
      <c r="J3284">
        <v>309841</v>
      </c>
      <c r="K3284">
        <v>51058</v>
      </c>
      <c r="L3284">
        <v>15651</v>
      </c>
      <c r="M3284">
        <v>12450</v>
      </c>
      <c r="N3284" s="6">
        <v>5.2014553443575258E-2</v>
      </c>
      <c r="O3284">
        <v>363560</v>
      </c>
      <c r="P3284">
        <v>272224</v>
      </c>
      <c r="Q3284">
        <v>0</v>
      </c>
      <c r="T3284" t="s">
        <v>5059</v>
      </c>
      <c r="U3284" s="3">
        <v>45440</v>
      </c>
      <c r="V3284" t="str">
        <f t="shared" si="153"/>
        <v>Tuesday</v>
      </c>
      <c r="W3284" t="str">
        <f t="shared" si="154"/>
        <v>May</v>
      </c>
      <c r="X3284">
        <v>10</v>
      </c>
      <c r="Y3284" t="str">
        <f t="shared" si="155"/>
        <v>Morning</v>
      </c>
      <c r="Z3284" t="s">
        <v>5069</v>
      </c>
    </row>
    <row r="3285" spans="1:26" x14ac:dyDescent="0.3">
      <c r="A3285" t="s">
        <v>3306</v>
      </c>
      <c r="B3285" t="s">
        <v>5027</v>
      </c>
      <c r="C3285" t="s">
        <v>5029</v>
      </c>
      <c r="D3285" t="s">
        <v>5035</v>
      </c>
      <c r="E3285" t="s">
        <v>5040</v>
      </c>
      <c r="F3285" t="s">
        <v>5048</v>
      </c>
      <c r="G3285">
        <v>10.451499999999999</v>
      </c>
      <c r="H3285">
        <v>51.165700000000001</v>
      </c>
      <c r="I3285">
        <v>42866</v>
      </c>
      <c r="J3285">
        <v>304401</v>
      </c>
      <c r="K3285">
        <v>70752</v>
      </c>
      <c r="L3285">
        <v>12597</v>
      </c>
      <c r="M3285">
        <v>16996</v>
      </c>
      <c r="N3285" s="5">
        <v>0.14082104426115369</v>
      </c>
      <c r="O3285">
        <v>355634</v>
      </c>
      <c r="P3285">
        <v>0</v>
      </c>
      <c r="Q3285">
        <v>963961</v>
      </c>
      <c r="S3285" s="5"/>
      <c r="T3285" t="s">
        <v>5060</v>
      </c>
      <c r="U3285" s="3">
        <v>45412</v>
      </c>
      <c r="V3285" t="str">
        <f t="shared" si="153"/>
        <v>Tuesday</v>
      </c>
      <c r="W3285" t="str">
        <f t="shared" si="154"/>
        <v>April</v>
      </c>
      <c r="X3285">
        <v>17</v>
      </c>
      <c r="Y3285" t="str">
        <f t="shared" si="155"/>
        <v>Afternoon</v>
      </c>
      <c r="Z3285" t="s">
        <v>5070</v>
      </c>
    </row>
    <row r="3286" spans="1:26" x14ac:dyDescent="0.3">
      <c r="A3286" t="s">
        <v>3307</v>
      </c>
      <c r="B3286" t="s">
        <v>5027</v>
      </c>
      <c r="C3286" t="s">
        <v>5030</v>
      </c>
      <c r="D3286" t="s">
        <v>5033</v>
      </c>
      <c r="E3286" t="s">
        <v>5036</v>
      </c>
      <c r="F3286" t="s">
        <v>5044</v>
      </c>
      <c r="G3286">
        <v>78.962900000000005</v>
      </c>
      <c r="H3286">
        <v>20.593699999999998</v>
      </c>
      <c r="I3286">
        <v>91824</v>
      </c>
      <c r="J3286">
        <v>572319</v>
      </c>
      <c r="K3286">
        <v>119622</v>
      </c>
      <c r="L3286">
        <v>25888</v>
      </c>
      <c r="M3286">
        <v>12658</v>
      </c>
      <c r="N3286" s="5">
        <v>0.16044282380077679</v>
      </c>
      <c r="O3286">
        <v>672316</v>
      </c>
      <c r="P3286">
        <v>544283</v>
      </c>
      <c r="Q3286">
        <v>0</v>
      </c>
      <c r="S3286" s="5"/>
      <c r="T3286" t="s">
        <v>5057</v>
      </c>
      <c r="U3286" s="3">
        <v>45509</v>
      </c>
      <c r="V3286" t="str">
        <f t="shared" si="153"/>
        <v>Monday</v>
      </c>
      <c r="W3286" t="str">
        <f t="shared" si="154"/>
        <v>August</v>
      </c>
      <c r="X3286">
        <v>10</v>
      </c>
      <c r="Y3286" t="str">
        <f t="shared" si="155"/>
        <v>Morning</v>
      </c>
      <c r="Z3286" t="s">
        <v>5070</v>
      </c>
    </row>
    <row r="3287" spans="1:26" x14ac:dyDescent="0.3">
      <c r="A3287" t="s">
        <v>3308</v>
      </c>
      <c r="B3287" t="s">
        <v>5023</v>
      </c>
      <c r="C3287" t="s">
        <v>5030</v>
      </c>
      <c r="D3287" t="s">
        <v>5033</v>
      </c>
      <c r="E3287" t="s">
        <v>5036</v>
      </c>
      <c r="F3287" t="s">
        <v>5045</v>
      </c>
      <c r="G3287">
        <v>-51.9253</v>
      </c>
      <c r="H3287">
        <v>-14.234999999999999</v>
      </c>
      <c r="I3287">
        <v>31753</v>
      </c>
      <c r="J3287">
        <v>156539</v>
      </c>
      <c r="K3287">
        <v>30436</v>
      </c>
      <c r="L3287">
        <v>9862</v>
      </c>
      <c r="M3287">
        <v>7725</v>
      </c>
      <c r="N3287" s="5">
        <v>0.20284611651725809</v>
      </c>
      <c r="O3287">
        <v>200280</v>
      </c>
      <c r="P3287">
        <v>144635</v>
      </c>
      <c r="Q3287">
        <v>0</v>
      </c>
      <c r="R3287">
        <v>3745</v>
      </c>
      <c r="S3287" s="5">
        <v>1.8700000000000001E-2</v>
      </c>
      <c r="T3287" t="s">
        <v>5056</v>
      </c>
      <c r="U3287" s="3">
        <v>45452</v>
      </c>
      <c r="V3287" t="str">
        <f t="shared" si="153"/>
        <v>Sunday</v>
      </c>
      <c r="W3287" t="str">
        <f t="shared" si="154"/>
        <v>June</v>
      </c>
      <c r="X3287">
        <v>15</v>
      </c>
      <c r="Y3287" t="str">
        <f t="shared" si="155"/>
        <v>Afternoon</v>
      </c>
      <c r="Z3287" t="s">
        <v>5071</v>
      </c>
    </row>
    <row r="3288" spans="1:26" x14ac:dyDescent="0.3">
      <c r="A3288" t="s">
        <v>3309</v>
      </c>
      <c r="B3288" t="s">
        <v>5027</v>
      </c>
      <c r="C3288" t="s">
        <v>5030</v>
      </c>
      <c r="D3288" t="s">
        <v>5032</v>
      </c>
      <c r="E3288" t="s">
        <v>5036</v>
      </c>
      <c r="F3288" t="s">
        <v>5044</v>
      </c>
      <c r="G3288">
        <v>78.962900000000005</v>
      </c>
      <c r="H3288">
        <v>20.593699999999998</v>
      </c>
      <c r="I3288">
        <v>148315</v>
      </c>
      <c r="J3288">
        <v>2897112</v>
      </c>
      <c r="K3288">
        <v>477689</v>
      </c>
      <c r="L3288">
        <v>111021</v>
      </c>
      <c r="M3288">
        <v>94900</v>
      </c>
      <c r="N3288" s="5">
        <v>5.1194303327120882E-2</v>
      </c>
      <c r="O3288">
        <v>3437230</v>
      </c>
      <c r="P3288">
        <v>2897112</v>
      </c>
      <c r="Q3288">
        <v>0</v>
      </c>
      <c r="S3288" s="5"/>
      <c r="T3288" t="s">
        <v>5061</v>
      </c>
      <c r="U3288" s="3">
        <v>45621</v>
      </c>
      <c r="V3288" t="str">
        <f t="shared" si="153"/>
        <v>Monday</v>
      </c>
      <c r="W3288" t="str">
        <f t="shared" si="154"/>
        <v>November</v>
      </c>
      <c r="X3288">
        <v>9</v>
      </c>
      <c r="Y3288" t="str">
        <f t="shared" si="155"/>
        <v>Morning</v>
      </c>
      <c r="Z3288" t="s">
        <v>5069</v>
      </c>
    </row>
    <row r="3289" spans="1:26" x14ac:dyDescent="0.3">
      <c r="A3289" t="s">
        <v>3310</v>
      </c>
      <c r="B3289" t="s">
        <v>5024</v>
      </c>
      <c r="C3289" t="s">
        <v>5030</v>
      </c>
      <c r="D3289" t="s">
        <v>5032</v>
      </c>
      <c r="E3289" t="s">
        <v>5036</v>
      </c>
      <c r="F3289" t="s">
        <v>5043</v>
      </c>
      <c r="G3289">
        <v>-3.4359999999999999</v>
      </c>
      <c r="H3289">
        <v>55.378100000000003</v>
      </c>
      <c r="I3289">
        <v>244133</v>
      </c>
      <c r="J3289">
        <v>2792782</v>
      </c>
      <c r="K3289">
        <v>560312</v>
      </c>
      <c r="L3289">
        <v>185962</v>
      </c>
      <c r="M3289">
        <v>146544</v>
      </c>
      <c r="N3289" s="5">
        <v>8.7415748432905394E-2</v>
      </c>
      <c r="O3289">
        <v>3509541</v>
      </c>
      <c r="P3289">
        <v>2792782</v>
      </c>
      <c r="Q3289">
        <v>0</v>
      </c>
      <c r="S3289" s="5"/>
      <c r="T3289" t="s">
        <v>5061</v>
      </c>
      <c r="U3289" s="3">
        <v>45409</v>
      </c>
      <c r="V3289" t="str">
        <f t="shared" si="153"/>
        <v>Saturday</v>
      </c>
      <c r="W3289" t="str">
        <f t="shared" si="154"/>
        <v>April</v>
      </c>
      <c r="X3289">
        <v>17</v>
      </c>
      <c r="Y3289" t="str">
        <f t="shared" si="155"/>
        <v>Afternoon</v>
      </c>
      <c r="Z3289" t="s">
        <v>5069</v>
      </c>
    </row>
    <row r="3290" spans="1:26" x14ac:dyDescent="0.3">
      <c r="A3290" t="s">
        <v>3311</v>
      </c>
      <c r="B3290" t="s">
        <v>5027</v>
      </c>
      <c r="C3290" t="s">
        <v>5029</v>
      </c>
      <c r="D3290" t="s">
        <v>5033</v>
      </c>
      <c r="E3290" t="s">
        <v>5036</v>
      </c>
      <c r="F3290" t="s">
        <v>5048</v>
      </c>
      <c r="G3290">
        <v>10.451499999999999</v>
      </c>
      <c r="H3290">
        <v>51.165700000000001</v>
      </c>
      <c r="I3290">
        <v>39567</v>
      </c>
      <c r="J3290">
        <v>180417</v>
      </c>
      <c r="K3290">
        <v>36503</v>
      </c>
      <c r="L3290">
        <v>9378</v>
      </c>
      <c r="M3290">
        <v>10706</v>
      </c>
      <c r="N3290" s="5">
        <v>0.2193111631079093</v>
      </c>
      <c r="O3290">
        <v>218992</v>
      </c>
      <c r="P3290">
        <v>157407</v>
      </c>
      <c r="Q3290">
        <v>0</v>
      </c>
      <c r="S3290" s="5"/>
      <c r="T3290" t="s">
        <v>5057</v>
      </c>
      <c r="U3290" s="3">
        <v>45477</v>
      </c>
      <c r="V3290" t="str">
        <f t="shared" si="153"/>
        <v>Thursday</v>
      </c>
      <c r="W3290" t="str">
        <f t="shared" si="154"/>
        <v>July</v>
      </c>
      <c r="X3290">
        <v>18</v>
      </c>
      <c r="Y3290" t="str">
        <f t="shared" si="155"/>
        <v>Evening</v>
      </c>
      <c r="Z3290" t="s">
        <v>5071</v>
      </c>
    </row>
    <row r="3291" spans="1:26" x14ac:dyDescent="0.3">
      <c r="A3291" t="s">
        <v>3312</v>
      </c>
      <c r="B3291" t="s">
        <v>5026</v>
      </c>
      <c r="C3291" t="s">
        <v>5030</v>
      </c>
      <c r="D3291" t="s">
        <v>5032</v>
      </c>
      <c r="E3291" t="s">
        <v>5038</v>
      </c>
      <c r="F3291" t="s">
        <v>5050</v>
      </c>
      <c r="G3291">
        <v>-95.712900000000005</v>
      </c>
      <c r="H3291">
        <v>37.090200000000003</v>
      </c>
      <c r="I3291">
        <v>25690</v>
      </c>
      <c r="J3291">
        <v>370184</v>
      </c>
      <c r="K3291">
        <v>75530</v>
      </c>
      <c r="L3291">
        <v>28221</v>
      </c>
      <c r="M3291">
        <v>10050</v>
      </c>
      <c r="N3291" s="6">
        <v>6.9399822212956735E-2</v>
      </c>
      <c r="O3291">
        <v>413299</v>
      </c>
      <c r="P3291">
        <v>0</v>
      </c>
      <c r="Q3291">
        <v>0</v>
      </c>
      <c r="T3291" t="s">
        <v>5059</v>
      </c>
      <c r="U3291" s="3">
        <v>45380</v>
      </c>
      <c r="V3291" t="str">
        <f t="shared" si="153"/>
        <v>Friday</v>
      </c>
      <c r="W3291" t="str">
        <f t="shared" si="154"/>
        <v>March</v>
      </c>
      <c r="X3291">
        <v>12</v>
      </c>
      <c r="Y3291" t="str">
        <f t="shared" si="155"/>
        <v>Afternoon</v>
      </c>
      <c r="Z3291" t="s">
        <v>5070</v>
      </c>
    </row>
    <row r="3292" spans="1:26" x14ac:dyDescent="0.3">
      <c r="A3292" t="s">
        <v>3313</v>
      </c>
      <c r="B3292" t="s">
        <v>5025</v>
      </c>
      <c r="C3292" t="s">
        <v>5029</v>
      </c>
      <c r="D3292" t="s">
        <v>5031</v>
      </c>
      <c r="E3292" t="s">
        <v>5036</v>
      </c>
      <c r="F3292" t="s">
        <v>5043</v>
      </c>
      <c r="G3292">
        <v>-3.4359999999999999</v>
      </c>
      <c r="H3292">
        <v>55.378100000000003</v>
      </c>
      <c r="I3292">
        <v>172580</v>
      </c>
      <c r="J3292">
        <v>1301626</v>
      </c>
      <c r="K3292">
        <v>302276</v>
      </c>
      <c r="L3292">
        <v>98616</v>
      </c>
      <c r="M3292">
        <v>40422</v>
      </c>
      <c r="N3292" s="5">
        <v>0.13258849416824481</v>
      </c>
      <c r="O3292">
        <v>1530005</v>
      </c>
      <c r="P3292">
        <v>1301626</v>
      </c>
      <c r="Q3292">
        <v>0</v>
      </c>
      <c r="S3292" s="5"/>
      <c r="T3292" t="s">
        <v>5052</v>
      </c>
      <c r="U3292" s="3">
        <v>45320</v>
      </c>
      <c r="V3292" t="str">
        <f t="shared" si="153"/>
        <v>Monday</v>
      </c>
      <c r="W3292" t="str">
        <f t="shared" si="154"/>
        <v>January</v>
      </c>
      <c r="X3292">
        <v>10</v>
      </c>
      <c r="Y3292" t="str">
        <f t="shared" si="155"/>
        <v>Morning</v>
      </c>
      <c r="Z3292" t="s">
        <v>5070</v>
      </c>
    </row>
    <row r="3293" spans="1:26" x14ac:dyDescent="0.3">
      <c r="A3293" t="s">
        <v>3314</v>
      </c>
      <c r="B3293" t="s">
        <v>5027</v>
      </c>
      <c r="C3293" t="s">
        <v>5029</v>
      </c>
      <c r="D3293" t="s">
        <v>5031</v>
      </c>
      <c r="E3293" t="s">
        <v>5040</v>
      </c>
      <c r="F3293" t="s">
        <v>5045</v>
      </c>
      <c r="G3293">
        <v>-51.9253</v>
      </c>
      <c r="H3293">
        <v>-14.234999999999999</v>
      </c>
      <c r="I3293">
        <v>17423</v>
      </c>
      <c r="J3293">
        <v>123007</v>
      </c>
      <c r="K3293">
        <v>28485</v>
      </c>
      <c r="L3293">
        <v>4351</v>
      </c>
      <c r="M3293">
        <v>2647</v>
      </c>
      <c r="N3293" s="5">
        <v>0.14164527474758881</v>
      </c>
      <c r="O3293">
        <v>140436</v>
      </c>
      <c r="P3293">
        <v>0</v>
      </c>
      <c r="Q3293">
        <v>929131</v>
      </c>
      <c r="S3293" s="5"/>
      <c r="T3293" t="s">
        <v>5052</v>
      </c>
      <c r="U3293" s="3">
        <v>45635</v>
      </c>
      <c r="V3293" t="str">
        <f t="shared" si="153"/>
        <v>Monday</v>
      </c>
      <c r="W3293" t="str">
        <f t="shared" si="154"/>
        <v>December</v>
      </c>
      <c r="X3293">
        <v>16</v>
      </c>
      <c r="Y3293" t="str">
        <f t="shared" si="155"/>
        <v>Afternoon</v>
      </c>
      <c r="Z3293" t="s">
        <v>5070</v>
      </c>
    </row>
    <row r="3294" spans="1:26" x14ac:dyDescent="0.3">
      <c r="A3294" t="s">
        <v>3315</v>
      </c>
      <c r="B3294" t="s">
        <v>5023</v>
      </c>
      <c r="C3294" t="s">
        <v>5030</v>
      </c>
      <c r="D3294" t="s">
        <v>5031</v>
      </c>
      <c r="E3294" t="s">
        <v>5036</v>
      </c>
      <c r="F3294" t="s">
        <v>5044</v>
      </c>
      <c r="G3294">
        <v>78.962900000000005</v>
      </c>
      <c r="H3294">
        <v>20.593699999999998</v>
      </c>
      <c r="I3294">
        <v>344865</v>
      </c>
      <c r="J3294">
        <v>2897100</v>
      </c>
      <c r="K3294">
        <v>338783</v>
      </c>
      <c r="L3294">
        <v>96428</v>
      </c>
      <c r="M3294">
        <v>145504</v>
      </c>
      <c r="N3294" s="5">
        <v>0.119038076307187</v>
      </c>
      <c r="O3294">
        <v>3281995</v>
      </c>
      <c r="P3294">
        <v>2897100</v>
      </c>
      <c r="Q3294">
        <v>0</v>
      </c>
      <c r="R3294">
        <v>40368</v>
      </c>
      <c r="S3294" s="5">
        <v>1.23E-2</v>
      </c>
      <c r="T3294" t="s">
        <v>5052</v>
      </c>
      <c r="U3294" s="3">
        <v>45506</v>
      </c>
      <c r="V3294" t="str">
        <f t="shared" si="153"/>
        <v>Friday</v>
      </c>
      <c r="W3294" t="str">
        <f t="shared" si="154"/>
        <v>August</v>
      </c>
      <c r="X3294">
        <v>15</v>
      </c>
      <c r="Y3294" t="str">
        <f t="shared" si="155"/>
        <v>Afternoon</v>
      </c>
      <c r="Z3294" t="s">
        <v>5070</v>
      </c>
    </row>
    <row r="3295" spans="1:26" x14ac:dyDescent="0.3">
      <c r="A3295" t="s">
        <v>3316</v>
      </c>
      <c r="B3295" t="s">
        <v>5024</v>
      </c>
      <c r="C3295" t="s">
        <v>5029</v>
      </c>
      <c r="D3295" t="s">
        <v>5033</v>
      </c>
      <c r="E3295" t="s">
        <v>5036</v>
      </c>
      <c r="F3295" t="s">
        <v>5049</v>
      </c>
      <c r="G3295">
        <v>-106.3468</v>
      </c>
      <c r="H3295">
        <v>56.130400000000002</v>
      </c>
      <c r="I3295">
        <v>454228</v>
      </c>
      <c r="J3295">
        <v>1829171</v>
      </c>
      <c r="K3295">
        <v>366915</v>
      </c>
      <c r="L3295">
        <v>75490</v>
      </c>
      <c r="M3295">
        <v>54167</v>
      </c>
      <c r="N3295" s="5">
        <v>0.2483245770065052</v>
      </c>
      <c r="O3295">
        <v>2222336</v>
      </c>
      <c r="P3295">
        <v>1829171</v>
      </c>
      <c r="Q3295">
        <v>0</v>
      </c>
      <c r="S3295" s="5"/>
      <c r="T3295" t="s">
        <v>5057</v>
      </c>
      <c r="U3295" s="3">
        <v>45399</v>
      </c>
      <c r="V3295" t="str">
        <f t="shared" si="153"/>
        <v>Wednesday</v>
      </c>
      <c r="W3295" t="str">
        <f t="shared" si="154"/>
        <v>April</v>
      </c>
      <c r="X3295">
        <v>9</v>
      </c>
      <c r="Y3295" t="str">
        <f t="shared" si="155"/>
        <v>Morning</v>
      </c>
      <c r="Z3295" t="s">
        <v>5071</v>
      </c>
    </row>
    <row r="3296" spans="1:26" x14ac:dyDescent="0.3">
      <c r="A3296" t="s">
        <v>3317</v>
      </c>
      <c r="B3296" t="s">
        <v>5023</v>
      </c>
      <c r="C3296" t="s">
        <v>5030</v>
      </c>
      <c r="D3296" t="s">
        <v>5031</v>
      </c>
      <c r="E3296" t="s">
        <v>5036</v>
      </c>
      <c r="F3296" t="s">
        <v>5046</v>
      </c>
      <c r="G3296">
        <v>133.77510000000001</v>
      </c>
      <c r="H3296">
        <v>-25.2744</v>
      </c>
      <c r="I3296">
        <v>275927</v>
      </c>
      <c r="J3296">
        <v>2535678</v>
      </c>
      <c r="K3296">
        <v>466809</v>
      </c>
      <c r="L3296">
        <v>173532</v>
      </c>
      <c r="M3296">
        <v>127576</v>
      </c>
      <c r="N3296" s="5">
        <v>0.1088178889579062</v>
      </c>
      <c r="O3296">
        <v>3129375</v>
      </c>
      <c r="P3296">
        <v>2535678</v>
      </c>
      <c r="Q3296">
        <v>0</v>
      </c>
      <c r="R3296">
        <v>46627</v>
      </c>
      <c r="S3296" s="5">
        <v>1.49E-2</v>
      </c>
      <c r="T3296" t="s">
        <v>5052</v>
      </c>
      <c r="U3296" s="3">
        <v>45731</v>
      </c>
      <c r="V3296" t="str">
        <f t="shared" si="153"/>
        <v>Saturday</v>
      </c>
      <c r="W3296" t="str">
        <f t="shared" si="154"/>
        <v>March</v>
      </c>
      <c r="X3296">
        <v>12</v>
      </c>
      <c r="Y3296" t="str">
        <f t="shared" si="155"/>
        <v>Afternoon</v>
      </c>
      <c r="Z3296" t="s">
        <v>5070</v>
      </c>
    </row>
    <row r="3297" spans="1:26" x14ac:dyDescent="0.3">
      <c r="A3297" t="s">
        <v>3318</v>
      </c>
      <c r="B3297" t="s">
        <v>5025</v>
      </c>
      <c r="C3297" t="s">
        <v>5029</v>
      </c>
      <c r="D3297" t="s">
        <v>5033</v>
      </c>
      <c r="E3297" t="s">
        <v>5039</v>
      </c>
      <c r="F3297" t="s">
        <v>5047</v>
      </c>
      <c r="G3297">
        <v>138.25290000000001</v>
      </c>
      <c r="H3297">
        <v>36.204799999999999</v>
      </c>
      <c r="I3297">
        <v>104871</v>
      </c>
      <c r="J3297">
        <v>693675</v>
      </c>
      <c r="K3297">
        <v>134147</v>
      </c>
      <c r="L3297">
        <v>55154</v>
      </c>
      <c r="M3297">
        <v>36608</v>
      </c>
      <c r="N3297" s="5">
        <v>0.15118272473365199</v>
      </c>
      <c r="O3297">
        <v>769189</v>
      </c>
      <c r="P3297">
        <v>0</v>
      </c>
      <c r="Q3297">
        <v>0</v>
      </c>
      <c r="S3297" s="5"/>
      <c r="T3297" t="s">
        <v>5056</v>
      </c>
      <c r="U3297" s="3">
        <v>45531</v>
      </c>
      <c r="V3297" t="str">
        <f t="shared" si="153"/>
        <v>Tuesday</v>
      </c>
      <c r="W3297" t="str">
        <f t="shared" si="154"/>
        <v>August</v>
      </c>
      <c r="X3297">
        <v>12</v>
      </c>
      <c r="Y3297" t="str">
        <f t="shared" si="155"/>
        <v>Afternoon</v>
      </c>
      <c r="Z3297" t="s">
        <v>5070</v>
      </c>
    </row>
    <row r="3298" spans="1:26" x14ac:dyDescent="0.3">
      <c r="A3298" t="s">
        <v>3319</v>
      </c>
      <c r="B3298" t="s">
        <v>5025</v>
      </c>
      <c r="C3298" t="s">
        <v>5029</v>
      </c>
      <c r="D3298" t="s">
        <v>5035</v>
      </c>
      <c r="E3298" t="s">
        <v>5039</v>
      </c>
      <c r="F3298" t="s">
        <v>5045</v>
      </c>
      <c r="G3298">
        <v>-51.9253</v>
      </c>
      <c r="H3298">
        <v>-14.234999999999999</v>
      </c>
      <c r="I3298">
        <v>29042</v>
      </c>
      <c r="J3298">
        <v>237389</v>
      </c>
      <c r="K3298">
        <v>35154</v>
      </c>
      <c r="L3298">
        <v>13909</v>
      </c>
      <c r="M3298">
        <v>11598</v>
      </c>
      <c r="N3298" s="5">
        <v>0.1223422264666337</v>
      </c>
      <c r="O3298">
        <v>287256</v>
      </c>
      <c r="P3298">
        <v>0</v>
      </c>
      <c r="Q3298">
        <v>0</v>
      </c>
      <c r="S3298" s="5"/>
      <c r="T3298" t="s">
        <v>5058</v>
      </c>
      <c r="U3298" s="3">
        <v>45730</v>
      </c>
      <c r="V3298" t="str">
        <f t="shared" si="153"/>
        <v>Friday</v>
      </c>
      <c r="W3298" t="str">
        <f t="shared" si="154"/>
        <v>March</v>
      </c>
      <c r="X3298">
        <v>18</v>
      </c>
      <c r="Y3298" t="str">
        <f t="shared" si="155"/>
        <v>Evening</v>
      </c>
      <c r="Z3298" t="s">
        <v>5070</v>
      </c>
    </row>
    <row r="3299" spans="1:26" x14ac:dyDescent="0.3">
      <c r="A3299" t="s">
        <v>3320</v>
      </c>
      <c r="B3299" t="s">
        <v>5026</v>
      </c>
      <c r="C3299" t="s">
        <v>5030</v>
      </c>
      <c r="D3299" t="s">
        <v>5031</v>
      </c>
      <c r="E3299" t="s">
        <v>5036</v>
      </c>
      <c r="F3299" t="s">
        <v>5048</v>
      </c>
      <c r="G3299">
        <v>10.451499999999999</v>
      </c>
      <c r="H3299">
        <v>51.165700000000001</v>
      </c>
      <c r="I3299">
        <v>40898</v>
      </c>
      <c r="J3299">
        <v>330326</v>
      </c>
      <c r="K3299">
        <v>35704</v>
      </c>
      <c r="L3299">
        <v>19378</v>
      </c>
      <c r="M3299">
        <v>15705</v>
      </c>
      <c r="N3299" s="6">
        <v>0.12381146847116641</v>
      </c>
      <c r="O3299">
        <v>384905</v>
      </c>
      <c r="P3299">
        <v>290222</v>
      </c>
      <c r="Q3299">
        <v>0</v>
      </c>
      <c r="T3299" t="s">
        <v>5051</v>
      </c>
      <c r="U3299" s="3">
        <v>45403</v>
      </c>
      <c r="V3299" t="str">
        <f t="shared" si="153"/>
        <v>Sunday</v>
      </c>
      <c r="W3299" t="str">
        <f t="shared" si="154"/>
        <v>April</v>
      </c>
      <c r="X3299">
        <v>18</v>
      </c>
      <c r="Y3299" t="str">
        <f t="shared" si="155"/>
        <v>Evening</v>
      </c>
      <c r="Z3299" t="s">
        <v>5070</v>
      </c>
    </row>
    <row r="3300" spans="1:26" x14ac:dyDescent="0.3">
      <c r="A3300" t="s">
        <v>3321</v>
      </c>
      <c r="B3300" t="s">
        <v>5023</v>
      </c>
      <c r="C3300" t="s">
        <v>5029</v>
      </c>
      <c r="D3300" t="s">
        <v>5033</v>
      </c>
      <c r="E3300" t="s">
        <v>5036</v>
      </c>
      <c r="F3300" t="s">
        <v>5048</v>
      </c>
      <c r="G3300">
        <v>10.451499999999999</v>
      </c>
      <c r="H3300">
        <v>51.165700000000001</v>
      </c>
      <c r="I3300">
        <v>42924</v>
      </c>
      <c r="J3300">
        <v>191665</v>
      </c>
      <c r="K3300">
        <v>36806</v>
      </c>
      <c r="L3300">
        <v>6249</v>
      </c>
      <c r="M3300">
        <v>4594</v>
      </c>
      <c r="N3300" s="5">
        <v>0.2239545688308445</v>
      </c>
      <c r="O3300">
        <v>237731</v>
      </c>
      <c r="P3300">
        <v>189687</v>
      </c>
      <c r="Q3300">
        <v>0</v>
      </c>
      <c r="R3300">
        <v>4825</v>
      </c>
      <c r="S3300" s="5">
        <v>2.0299999999999999E-2</v>
      </c>
      <c r="T3300" t="s">
        <v>5056</v>
      </c>
      <c r="U3300" s="3">
        <v>45749</v>
      </c>
      <c r="V3300" t="str">
        <f t="shared" si="153"/>
        <v>Wednesday</v>
      </c>
      <c r="W3300" t="str">
        <f t="shared" si="154"/>
        <v>April</v>
      </c>
      <c r="X3300">
        <v>11</v>
      </c>
      <c r="Y3300" t="str">
        <f t="shared" si="155"/>
        <v>Morning</v>
      </c>
      <c r="Z3300" t="s">
        <v>5071</v>
      </c>
    </row>
    <row r="3301" spans="1:26" x14ac:dyDescent="0.3">
      <c r="A3301" t="s">
        <v>3322</v>
      </c>
      <c r="B3301" t="s">
        <v>5025</v>
      </c>
      <c r="C3301" t="s">
        <v>5029</v>
      </c>
      <c r="D3301" t="s">
        <v>5033</v>
      </c>
      <c r="E3301" t="s">
        <v>5039</v>
      </c>
      <c r="F3301" t="s">
        <v>5043</v>
      </c>
      <c r="G3301">
        <v>-3.4359999999999999</v>
      </c>
      <c r="H3301">
        <v>55.378100000000003</v>
      </c>
      <c r="I3301">
        <v>86476</v>
      </c>
      <c r="J3301">
        <v>395079</v>
      </c>
      <c r="K3301">
        <v>88797</v>
      </c>
      <c r="L3301">
        <v>28695</v>
      </c>
      <c r="M3301">
        <v>10622</v>
      </c>
      <c r="N3301" s="5">
        <v>0.21888395189048271</v>
      </c>
      <c r="O3301">
        <v>473011</v>
      </c>
      <c r="P3301">
        <v>0</v>
      </c>
      <c r="Q3301">
        <v>0</v>
      </c>
      <c r="S3301" s="5"/>
      <c r="T3301" t="s">
        <v>5056</v>
      </c>
      <c r="U3301" s="3">
        <v>45512</v>
      </c>
      <c r="V3301" t="str">
        <f t="shared" si="153"/>
        <v>Thursday</v>
      </c>
      <c r="W3301" t="str">
        <f t="shared" si="154"/>
        <v>August</v>
      </c>
      <c r="X3301">
        <v>10</v>
      </c>
      <c r="Y3301" t="str">
        <f t="shared" si="155"/>
        <v>Morning</v>
      </c>
      <c r="Z3301" t="s">
        <v>5071</v>
      </c>
    </row>
    <row r="3302" spans="1:26" x14ac:dyDescent="0.3">
      <c r="A3302" t="s">
        <v>3323</v>
      </c>
      <c r="B3302" t="s">
        <v>5025</v>
      </c>
      <c r="C3302" t="s">
        <v>5029</v>
      </c>
      <c r="D3302" t="s">
        <v>5033</v>
      </c>
      <c r="E3302" t="s">
        <v>5039</v>
      </c>
      <c r="F3302" t="s">
        <v>5050</v>
      </c>
      <c r="G3302">
        <v>-95.712900000000005</v>
      </c>
      <c r="H3302">
        <v>37.090200000000003</v>
      </c>
      <c r="I3302">
        <v>23250</v>
      </c>
      <c r="J3302">
        <v>138285</v>
      </c>
      <c r="K3302">
        <v>29052</v>
      </c>
      <c r="L3302">
        <v>9500</v>
      </c>
      <c r="M3302">
        <v>7106</v>
      </c>
      <c r="N3302" s="5">
        <v>0.1681373122187618</v>
      </c>
      <c r="O3302">
        <v>158423</v>
      </c>
      <c r="P3302">
        <v>0</v>
      </c>
      <c r="Q3302">
        <v>0</v>
      </c>
      <c r="S3302" s="5"/>
      <c r="T3302" t="s">
        <v>5056</v>
      </c>
      <c r="U3302" s="3">
        <v>45649</v>
      </c>
      <c r="V3302" t="str">
        <f t="shared" si="153"/>
        <v>Monday</v>
      </c>
      <c r="W3302" t="str">
        <f t="shared" si="154"/>
        <v>December</v>
      </c>
      <c r="X3302">
        <v>15</v>
      </c>
      <c r="Y3302" t="str">
        <f t="shared" si="155"/>
        <v>Afternoon</v>
      </c>
      <c r="Z3302" t="s">
        <v>5070</v>
      </c>
    </row>
    <row r="3303" spans="1:26" x14ac:dyDescent="0.3">
      <c r="A3303" t="s">
        <v>3324</v>
      </c>
      <c r="B3303" t="s">
        <v>5023</v>
      </c>
      <c r="C3303" t="s">
        <v>5029</v>
      </c>
      <c r="D3303" t="s">
        <v>5031</v>
      </c>
      <c r="E3303" t="s">
        <v>5036</v>
      </c>
      <c r="F3303" t="s">
        <v>5044</v>
      </c>
      <c r="G3303">
        <v>78.962900000000005</v>
      </c>
      <c r="H3303">
        <v>20.593699999999998</v>
      </c>
      <c r="I3303">
        <v>216872</v>
      </c>
      <c r="J3303">
        <v>2281180</v>
      </c>
      <c r="K3303">
        <v>481700</v>
      </c>
      <c r="L3303">
        <v>104836</v>
      </c>
      <c r="M3303">
        <v>55177</v>
      </c>
      <c r="N3303" s="5">
        <v>9.5070159625655168E-2</v>
      </c>
      <c r="O3303">
        <v>2836303</v>
      </c>
      <c r="P3303">
        <v>2281180</v>
      </c>
      <c r="Q3303">
        <v>0</v>
      </c>
      <c r="R3303">
        <v>59845</v>
      </c>
      <c r="S3303" s="5">
        <v>2.1100000000000001E-2</v>
      </c>
      <c r="T3303" t="s">
        <v>5052</v>
      </c>
      <c r="U3303" s="3">
        <v>45530</v>
      </c>
      <c r="V3303" t="str">
        <f t="shared" si="153"/>
        <v>Monday</v>
      </c>
      <c r="W3303" t="str">
        <f t="shared" si="154"/>
        <v>August</v>
      </c>
      <c r="X3303">
        <v>10</v>
      </c>
      <c r="Y3303" t="str">
        <f t="shared" si="155"/>
        <v>Morning</v>
      </c>
      <c r="Z3303" t="s">
        <v>5069</v>
      </c>
    </row>
    <row r="3304" spans="1:26" x14ac:dyDescent="0.3">
      <c r="A3304" t="s">
        <v>3325</v>
      </c>
      <c r="B3304" t="s">
        <v>5025</v>
      </c>
      <c r="C3304" t="s">
        <v>5029</v>
      </c>
      <c r="D3304" t="s">
        <v>5033</v>
      </c>
      <c r="E3304" t="s">
        <v>5039</v>
      </c>
      <c r="F3304" t="s">
        <v>5047</v>
      </c>
      <c r="G3304">
        <v>138.25290000000001</v>
      </c>
      <c r="H3304">
        <v>36.204799999999999</v>
      </c>
      <c r="I3304">
        <v>29610</v>
      </c>
      <c r="J3304">
        <v>121938</v>
      </c>
      <c r="K3304">
        <v>17675</v>
      </c>
      <c r="L3304">
        <v>4672</v>
      </c>
      <c r="M3304">
        <v>3159</v>
      </c>
      <c r="N3304" s="5">
        <v>0.24283286151662989</v>
      </c>
      <c r="O3304">
        <v>141811</v>
      </c>
      <c r="P3304">
        <v>0</v>
      </c>
      <c r="Q3304">
        <v>0</v>
      </c>
      <c r="S3304" s="5"/>
      <c r="T3304" t="s">
        <v>5056</v>
      </c>
      <c r="U3304" s="3">
        <v>45582</v>
      </c>
      <c r="V3304" t="str">
        <f t="shared" si="153"/>
        <v>Thursday</v>
      </c>
      <c r="W3304" t="str">
        <f t="shared" si="154"/>
        <v>October</v>
      </c>
      <c r="X3304">
        <v>18</v>
      </c>
      <c r="Y3304" t="str">
        <f t="shared" si="155"/>
        <v>Evening</v>
      </c>
      <c r="Z3304" t="s">
        <v>5071</v>
      </c>
    </row>
    <row r="3305" spans="1:26" x14ac:dyDescent="0.3">
      <c r="A3305" t="s">
        <v>3326</v>
      </c>
      <c r="B3305" t="s">
        <v>5023</v>
      </c>
      <c r="C3305" t="s">
        <v>5029</v>
      </c>
      <c r="D3305" t="s">
        <v>5033</v>
      </c>
      <c r="E3305" t="s">
        <v>5040</v>
      </c>
      <c r="F3305" t="s">
        <v>5045</v>
      </c>
      <c r="G3305">
        <v>-51.9253</v>
      </c>
      <c r="H3305">
        <v>-14.234999999999999</v>
      </c>
      <c r="I3305">
        <v>18746</v>
      </c>
      <c r="J3305">
        <v>75823</v>
      </c>
      <c r="K3305">
        <v>7817</v>
      </c>
      <c r="L3305">
        <v>2642</v>
      </c>
      <c r="M3305">
        <v>2397</v>
      </c>
      <c r="N3305" s="5">
        <v>0.2472468164135411</v>
      </c>
      <c r="O3305">
        <v>93409</v>
      </c>
      <c r="P3305">
        <v>0</v>
      </c>
      <c r="Q3305">
        <v>74628</v>
      </c>
      <c r="R3305">
        <v>1092</v>
      </c>
      <c r="S3305" s="5">
        <v>1.17E-2</v>
      </c>
      <c r="T3305" t="s">
        <v>5056</v>
      </c>
      <c r="U3305" s="3">
        <v>45401</v>
      </c>
      <c r="V3305" t="str">
        <f t="shared" si="153"/>
        <v>Friday</v>
      </c>
      <c r="W3305" t="str">
        <f t="shared" si="154"/>
        <v>April</v>
      </c>
      <c r="X3305">
        <v>17</v>
      </c>
      <c r="Y3305" t="str">
        <f t="shared" si="155"/>
        <v>Afternoon</v>
      </c>
      <c r="Z3305" t="s">
        <v>5071</v>
      </c>
    </row>
    <row r="3306" spans="1:26" x14ac:dyDescent="0.3">
      <c r="A3306" t="s">
        <v>3327</v>
      </c>
      <c r="B3306" t="s">
        <v>5027</v>
      </c>
      <c r="C3306" t="s">
        <v>5029</v>
      </c>
      <c r="D3306" t="s">
        <v>5031</v>
      </c>
      <c r="E3306" t="s">
        <v>5036</v>
      </c>
      <c r="F3306" t="s">
        <v>5050</v>
      </c>
      <c r="G3306">
        <v>-95.712900000000005</v>
      </c>
      <c r="H3306">
        <v>37.090200000000003</v>
      </c>
      <c r="I3306">
        <v>236463</v>
      </c>
      <c r="J3306">
        <v>2855009</v>
      </c>
      <c r="K3306">
        <v>525602</v>
      </c>
      <c r="L3306">
        <v>102764</v>
      </c>
      <c r="M3306">
        <v>81266</v>
      </c>
      <c r="N3306" s="5">
        <v>8.2824009821365216E-2</v>
      </c>
      <c r="O3306">
        <v>3238829</v>
      </c>
      <c r="P3306">
        <v>2855009</v>
      </c>
      <c r="Q3306">
        <v>0</v>
      </c>
      <c r="S3306" s="5"/>
      <c r="T3306" t="s">
        <v>5052</v>
      </c>
      <c r="U3306" s="3">
        <v>45325</v>
      </c>
      <c r="V3306" t="str">
        <f t="shared" si="153"/>
        <v>Saturday</v>
      </c>
      <c r="W3306" t="str">
        <f t="shared" si="154"/>
        <v>February</v>
      </c>
      <c r="X3306">
        <v>17</v>
      </c>
      <c r="Y3306" t="str">
        <f t="shared" si="155"/>
        <v>Afternoon</v>
      </c>
      <c r="Z3306" t="s">
        <v>5069</v>
      </c>
    </row>
    <row r="3307" spans="1:26" x14ac:dyDescent="0.3">
      <c r="A3307" t="s">
        <v>3328</v>
      </c>
      <c r="B3307" t="s">
        <v>5025</v>
      </c>
      <c r="C3307" t="s">
        <v>5029</v>
      </c>
      <c r="D3307" t="s">
        <v>5032</v>
      </c>
      <c r="E3307" t="s">
        <v>5039</v>
      </c>
      <c r="F3307" t="s">
        <v>5045</v>
      </c>
      <c r="G3307">
        <v>-51.9253</v>
      </c>
      <c r="H3307">
        <v>-14.234999999999999</v>
      </c>
      <c r="I3307">
        <v>47416</v>
      </c>
      <c r="J3307">
        <v>539398</v>
      </c>
      <c r="K3307">
        <v>91433</v>
      </c>
      <c r="L3307">
        <v>38595</v>
      </c>
      <c r="M3307">
        <v>12921</v>
      </c>
      <c r="N3307" s="5">
        <v>8.790692291116721E-2</v>
      </c>
      <c r="O3307">
        <v>608951</v>
      </c>
      <c r="P3307">
        <v>0</v>
      </c>
      <c r="Q3307">
        <v>0</v>
      </c>
      <c r="S3307" s="5"/>
      <c r="T3307" t="s">
        <v>5059</v>
      </c>
      <c r="U3307" s="3">
        <v>45591</v>
      </c>
      <c r="V3307" t="str">
        <f t="shared" si="153"/>
        <v>Saturday</v>
      </c>
      <c r="W3307" t="str">
        <f t="shared" si="154"/>
        <v>October</v>
      </c>
      <c r="X3307">
        <v>17</v>
      </c>
      <c r="Y3307" t="str">
        <f t="shared" si="155"/>
        <v>Afternoon</v>
      </c>
      <c r="Z3307" t="s">
        <v>5069</v>
      </c>
    </row>
    <row r="3308" spans="1:26" x14ac:dyDescent="0.3">
      <c r="A3308" t="s">
        <v>3329</v>
      </c>
      <c r="B3308" t="s">
        <v>5023</v>
      </c>
      <c r="C3308" t="s">
        <v>5029</v>
      </c>
      <c r="D3308" t="s">
        <v>5035</v>
      </c>
      <c r="E3308" t="s">
        <v>5040</v>
      </c>
      <c r="F3308" t="s">
        <v>5046</v>
      </c>
      <c r="G3308">
        <v>133.77510000000001</v>
      </c>
      <c r="H3308">
        <v>-25.2744</v>
      </c>
      <c r="I3308">
        <v>32553</v>
      </c>
      <c r="J3308">
        <v>200240</v>
      </c>
      <c r="K3308">
        <v>29228</v>
      </c>
      <c r="L3308">
        <v>13675</v>
      </c>
      <c r="M3308">
        <v>6453</v>
      </c>
      <c r="N3308" s="5">
        <v>0.16257158000630681</v>
      </c>
      <c r="O3308">
        <v>236620</v>
      </c>
      <c r="P3308">
        <v>0</v>
      </c>
      <c r="Q3308">
        <v>125400</v>
      </c>
      <c r="R3308">
        <v>2934</v>
      </c>
      <c r="S3308" s="5">
        <v>1.24E-2</v>
      </c>
      <c r="T3308" t="s">
        <v>5058</v>
      </c>
      <c r="U3308" s="3">
        <v>45586</v>
      </c>
      <c r="V3308" t="str">
        <f t="shared" si="153"/>
        <v>Monday</v>
      </c>
      <c r="W3308" t="str">
        <f t="shared" si="154"/>
        <v>October</v>
      </c>
      <c r="X3308">
        <v>11</v>
      </c>
      <c r="Y3308" t="str">
        <f t="shared" si="155"/>
        <v>Morning</v>
      </c>
      <c r="Z3308" t="s">
        <v>5070</v>
      </c>
    </row>
    <row r="3309" spans="1:26" x14ac:dyDescent="0.3">
      <c r="A3309" t="s">
        <v>3330</v>
      </c>
      <c r="B3309" t="s">
        <v>5023</v>
      </c>
      <c r="C3309" t="s">
        <v>5030</v>
      </c>
      <c r="D3309" t="s">
        <v>5033</v>
      </c>
      <c r="E3309" t="s">
        <v>5036</v>
      </c>
      <c r="F3309" t="s">
        <v>5047</v>
      </c>
      <c r="G3309">
        <v>138.25290000000001</v>
      </c>
      <c r="H3309">
        <v>36.204799999999999</v>
      </c>
      <c r="I3309">
        <v>89889</v>
      </c>
      <c r="J3309">
        <v>394682</v>
      </c>
      <c r="K3309">
        <v>78444</v>
      </c>
      <c r="L3309">
        <v>21988</v>
      </c>
      <c r="M3309">
        <v>9309</v>
      </c>
      <c r="N3309" s="5">
        <v>0.2277517439694777</v>
      </c>
      <c r="O3309">
        <v>484885</v>
      </c>
      <c r="P3309">
        <v>365959</v>
      </c>
      <c r="Q3309">
        <v>0</v>
      </c>
      <c r="R3309">
        <v>9115</v>
      </c>
      <c r="S3309" s="5">
        <v>1.8800000000000001E-2</v>
      </c>
      <c r="T3309" t="s">
        <v>5056</v>
      </c>
      <c r="U3309" s="3">
        <v>45478</v>
      </c>
      <c r="V3309" t="str">
        <f t="shared" si="153"/>
        <v>Friday</v>
      </c>
      <c r="W3309" t="str">
        <f t="shared" si="154"/>
        <v>July</v>
      </c>
      <c r="X3309">
        <v>11</v>
      </c>
      <c r="Y3309" t="str">
        <f t="shared" si="155"/>
        <v>Morning</v>
      </c>
      <c r="Z3309" t="s">
        <v>5071</v>
      </c>
    </row>
    <row r="3310" spans="1:26" x14ac:dyDescent="0.3">
      <c r="A3310" t="s">
        <v>3331</v>
      </c>
      <c r="B3310" t="s">
        <v>5023</v>
      </c>
      <c r="C3310" t="s">
        <v>5029</v>
      </c>
      <c r="D3310" t="s">
        <v>5033</v>
      </c>
      <c r="E3310" t="s">
        <v>5036</v>
      </c>
      <c r="F3310" t="s">
        <v>5043</v>
      </c>
      <c r="G3310">
        <v>-3.4359999999999999</v>
      </c>
      <c r="H3310">
        <v>55.378100000000003</v>
      </c>
      <c r="I3310">
        <v>108048</v>
      </c>
      <c r="J3310">
        <v>548797</v>
      </c>
      <c r="K3310">
        <v>67669</v>
      </c>
      <c r="L3310">
        <v>27834</v>
      </c>
      <c r="M3310">
        <v>24786</v>
      </c>
      <c r="N3310" s="5">
        <v>0.1968831730288283</v>
      </c>
      <c r="O3310">
        <v>689533</v>
      </c>
      <c r="P3310">
        <v>475958</v>
      </c>
      <c r="Q3310">
        <v>0</v>
      </c>
      <c r="R3310">
        <v>17031</v>
      </c>
      <c r="S3310" s="5">
        <v>2.47E-2</v>
      </c>
      <c r="T3310" t="s">
        <v>5056</v>
      </c>
      <c r="U3310" s="3">
        <v>45303</v>
      </c>
      <c r="V3310" t="str">
        <f t="shared" si="153"/>
        <v>Friday</v>
      </c>
      <c r="W3310" t="str">
        <f t="shared" si="154"/>
        <v>January</v>
      </c>
      <c r="X3310">
        <v>15</v>
      </c>
      <c r="Y3310" t="str">
        <f t="shared" si="155"/>
        <v>Afternoon</v>
      </c>
      <c r="Z3310" t="s">
        <v>5070</v>
      </c>
    </row>
    <row r="3311" spans="1:26" x14ac:dyDescent="0.3">
      <c r="A3311" t="s">
        <v>3332</v>
      </c>
      <c r="B3311" t="s">
        <v>5023</v>
      </c>
      <c r="C3311" t="s">
        <v>5029</v>
      </c>
      <c r="D3311" t="s">
        <v>5033</v>
      </c>
      <c r="E3311" t="s">
        <v>5036</v>
      </c>
      <c r="F3311" t="s">
        <v>5044</v>
      </c>
      <c r="G3311">
        <v>78.962900000000005</v>
      </c>
      <c r="H3311">
        <v>20.593699999999998</v>
      </c>
      <c r="I3311">
        <v>55999</v>
      </c>
      <c r="J3311">
        <v>362441</v>
      </c>
      <c r="K3311">
        <v>44346</v>
      </c>
      <c r="L3311">
        <v>17145</v>
      </c>
      <c r="M3311">
        <v>7870</v>
      </c>
      <c r="N3311" s="5">
        <v>0.15450725840814011</v>
      </c>
      <c r="O3311">
        <v>450838</v>
      </c>
      <c r="P3311">
        <v>332796</v>
      </c>
      <c r="Q3311">
        <v>0</v>
      </c>
      <c r="R3311">
        <v>8475</v>
      </c>
      <c r="S3311" s="5">
        <v>1.8800000000000001E-2</v>
      </c>
      <c r="T3311" t="s">
        <v>5056</v>
      </c>
      <c r="U3311" s="3">
        <v>45518</v>
      </c>
      <c r="V3311" t="str">
        <f t="shared" si="153"/>
        <v>Wednesday</v>
      </c>
      <c r="W3311" t="str">
        <f t="shared" si="154"/>
        <v>August</v>
      </c>
      <c r="X3311">
        <v>12</v>
      </c>
      <c r="Y3311" t="str">
        <f t="shared" si="155"/>
        <v>Afternoon</v>
      </c>
      <c r="Z3311" t="s">
        <v>5070</v>
      </c>
    </row>
    <row r="3312" spans="1:26" x14ac:dyDescent="0.3">
      <c r="A3312" t="s">
        <v>3333</v>
      </c>
      <c r="B3312" t="s">
        <v>5024</v>
      </c>
      <c r="C3312" t="s">
        <v>5030</v>
      </c>
      <c r="D3312" t="s">
        <v>5031</v>
      </c>
      <c r="E3312" t="s">
        <v>5036</v>
      </c>
      <c r="F3312" t="s">
        <v>5046</v>
      </c>
      <c r="G3312">
        <v>133.77510000000001</v>
      </c>
      <c r="H3312">
        <v>-25.2744</v>
      </c>
      <c r="I3312">
        <v>290445</v>
      </c>
      <c r="J3312">
        <v>2909737</v>
      </c>
      <c r="K3312">
        <v>706739</v>
      </c>
      <c r="L3312">
        <v>125716</v>
      </c>
      <c r="M3312">
        <v>68401</v>
      </c>
      <c r="N3312" s="5">
        <v>9.9818630960441898E-2</v>
      </c>
      <c r="O3312">
        <v>3477467</v>
      </c>
      <c r="P3312">
        <v>2909737</v>
      </c>
      <c r="Q3312">
        <v>0</v>
      </c>
      <c r="S3312" s="5"/>
      <c r="T3312" t="s">
        <v>5052</v>
      </c>
      <c r="U3312" s="3">
        <v>45633</v>
      </c>
      <c r="V3312" t="str">
        <f t="shared" si="153"/>
        <v>Saturday</v>
      </c>
      <c r="W3312" t="str">
        <f t="shared" si="154"/>
        <v>December</v>
      </c>
      <c r="X3312">
        <v>16</v>
      </c>
      <c r="Y3312" t="str">
        <f t="shared" si="155"/>
        <v>Afternoon</v>
      </c>
      <c r="Z3312" t="s">
        <v>5069</v>
      </c>
    </row>
    <row r="3313" spans="1:26" x14ac:dyDescent="0.3">
      <c r="A3313" t="s">
        <v>3334</v>
      </c>
      <c r="B3313" t="s">
        <v>5024</v>
      </c>
      <c r="C3313" t="s">
        <v>5030</v>
      </c>
      <c r="D3313" t="s">
        <v>5033</v>
      </c>
      <c r="E3313" t="s">
        <v>5039</v>
      </c>
      <c r="F3313" t="s">
        <v>5047</v>
      </c>
      <c r="G3313">
        <v>138.25290000000001</v>
      </c>
      <c r="H3313">
        <v>36.204799999999999</v>
      </c>
      <c r="I3313">
        <v>43438</v>
      </c>
      <c r="J3313">
        <v>266495</v>
      </c>
      <c r="K3313">
        <v>28519</v>
      </c>
      <c r="L3313">
        <v>20976</v>
      </c>
      <c r="M3313">
        <v>14163</v>
      </c>
      <c r="N3313" s="5">
        <v>0.16299790555203711</v>
      </c>
      <c r="O3313">
        <v>300158</v>
      </c>
      <c r="P3313">
        <v>0</v>
      </c>
      <c r="Q3313">
        <v>0</v>
      </c>
      <c r="S3313" s="5"/>
      <c r="T3313" t="s">
        <v>5056</v>
      </c>
      <c r="U3313" s="3">
        <v>45458</v>
      </c>
      <c r="V3313" t="str">
        <f t="shared" si="153"/>
        <v>Saturday</v>
      </c>
      <c r="W3313" t="str">
        <f t="shared" si="154"/>
        <v>June</v>
      </c>
      <c r="X3313">
        <v>14</v>
      </c>
      <c r="Y3313" t="str">
        <f t="shared" si="155"/>
        <v>Afternoon</v>
      </c>
      <c r="Z3313" t="s">
        <v>5070</v>
      </c>
    </row>
    <row r="3314" spans="1:26" x14ac:dyDescent="0.3">
      <c r="A3314" t="s">
        <v>3335</v>
      </c>
      <c r="B3314" t="s">
        <v>5027</v>
      </c>
      <c r="C3314" t="s">
        <v>5029</v>
      </c>
      <c r="D3314" t="s">
        <v>5033</v>
      </c>
      <c r="E3314" t="s">
        <v>5036</v>
      </c>
      <c r="F3314" t="s">
        <v>5048</v>
      </c>
      <c r="G3314">
        <v>10.451499999999999</v>
      </c>
      <c r="H3314">
        <v>51.165700000000001</v>
      </c>
      <c r="I3314">
        <v>157187</v>
      </c>
      <c r="J3314">
        <v>726419</v>
      </c>
      <c r="K3314">
        <v>173083</v>
      </c>
      <c r="L3314">
        <v>38161</v>
      </c>
      <c r="M3314">
        <v>25334</v>
      </c>
      <c r="N3314" s="5">
        <v>0.21638726009985981</v>
      </c>
      <c r="O3314">
        <v>866044</v>
      </c>
      <c r="P3314">
        <v>647553</v>
      </c>
      <c r="Q3314">
        <v>0</v>
      </c>
      <c r="S3314" s="5"/>
      <c r="T3314" t="s">
        <v>5057</v>
      </c>
      <c r="U3314" s="3">
        <v>45622</v>
      </c>
      <c r="V3314" t="str">
        <f t="shared" si="153"/>
        <v>Tuesday</v>
      </c>
      <c r="W3314" t="str">
        <f t="shared" si="154"/>
        <v>November</v>
      </c>
      <c r="X3314">
        <v>17</v>
      </c>
      <c r="Y3314" t="str">
        <f t="shared" si="155"/>
        <v>Afternoon</v>
      </c>
      <c r="Z3314" t="s">
        <v>5071</v>
      </c>
    </row>
    <row r="3315" spans="1:26" x14ac:dyDescent="0.3">
      <c r="A3315" t="s">
        <v>3336</v>
      </c>
      <c r="B3315" t="s">
        <v>5027</v>
      </c>
      <c r="C3315" t="s">
        <v>5029</v>
      </c>
      <c r="D3315" t="s">
        <v>5033</v>
      </c>
      <c r="E3315" t="s">
        <v>5036</v>
      </c>
      <c r="F3315" t="s">
        <v>5045</v>
      </c>
      <c r="G3315">
        <v>-51.9253</v>
      </c>
      <c r="H3315">
        <v>-14.234999999999999</v>
      </c>
      <c r="I3315">
        <v>57185</v>
      </c>
      <c r="J3315">
        <v>297086</v>
      </c>
      <c r="K3315">
        <v>32348</v>
      </c>
      <c r="L3315">
        <v>23137</v>
      </c>
      <c r="M3315">
        <v>7697</v>
      </c>
      <c r="N3315" s="5">
        <v>0.19248931928304339</v>
      </c>
      <c r="O3315">
        <v>371094</v>
      </c>
      <c r="P3315">
        <v>276031</v>
      </c>
      <c r="Q3315">
        <v>0</v>
      </c>
      <c r="S3315" s="5"/>
      <c r="T3315" t="s">
        <v>5057</v>
      </c>
      <c r="U3315" s="3">
        <v>45618</v>
      </c>
      <c r="V3315" t="str">
        <f t="shared" si="153"/>
        <v>Friday</v>
      </c>
      <c r="W3315" t="str">
        <f t="shared" si="154"/>
        <v>November</v>
      </c>
      <c r="X3315">
        <v>17</v>
      </c>
      <c r="Y3315" t="str">
        <f t="shared" si="155"/>
        <v>Afternoon</v>
      </c>
      <c r="Z3315" t="s">
        <v>5070</v>
      </c>
    </row>
    <row r="3316" spans="1:26" x14ac:dyDescent="0.3">
      <c r="A3316" t="s">
        <v>3337</v>
      </c>
      <c r="B3316" t="s">
        <v>5024</v>
      </c>
      <c r="C3316" t="s">
        <v>5030</v>
      </c>
      <c r="D3316" t="s">
        <v>5031</v>
      </c>
      <c r="E3316" t="s">
        <v>5036</v>
      </c>
      <c r="F3316" t="s">
        <v>5045</v>
      </c>
      <c r="G3316">
        <v>-51.9253</v>
      </c>
      <c r="H3316">
        <v>-14.234999999999999</v>
      </c>
      <c r="I3316">
        <v>312223</v>
      </c>
      <c r="J3316">
        <v>2740875</v>
      </c>
      <c r="K3316">
        <v>535623</v>
      </c>
      <c r="L3316">
        <v>107925</v>
      </c>
      <c r="M3316">
        <v>73535</v>
      </c>
      <c r="N3316" s="5">
        <v>0.11391390248096089</v>
      </c>
      <c r="O3316">
        <v>3492054</v>
      </c>
      <c r="P3316">
        <v>2740875</v>
      </c>
      <c r="Q3316">
        <v>0</v>
      </c>
      <c r="S3316" s="5"/>
      <c r="T3316" t="s">
        <v>5052</v>
      </c>
      <c r="U3316" s="3">
        <v>45468</v>
      </c>
      <c r="V3316" t="str">
        <f t="shared" si="153"/>
        <v>Tuesday</v>
      </c>
      <c r="W3316" t="str">
        <f t="shared" si="154"/>
        <v>June</v>
      </c>
      <c r="X3316">
        <v>17</v>
      </c>
      <c r="Y3316" t="str">
        <f t="shared" si="155"/>
        <v>Afternoon</v>
      </c>
      <c r="Z3316" t="s">
        <v>5070</v>
      </c>
    </row>
    <row r="3317" spans="1:26" x14ac:dyDescent="0.3">
      <c r="A3317" t="s">
        <v>3338</v>
      </c>
      <c r="B3317" t="s">
        <v>5023</v>
      </c>
      <c r="C3317" t="s">
        <v>5029</v>
      </c>
      <c r="D3317" t="s">
        <v>5035</v>
      </c>
      <c r="E3317" t="s">
        <v>5040</v>
      </c>
      <c r="F3317" t="s">
        <v>5043</v>
      </c>
      <c r="G3317">
        <v>-3.4359999999999999</v>
      </c>
      <c r="H3317">
        <v>55.378100000000003</v>
      </c>
      <c r="I3317">
        <v>66802</v>
      </c>
      <c r="J3317">
        <v>432246</v>
      </c>
      <c r="K3317">
        <v>75907</v>
      </c>
      <c r="L3317">
        <v>28687</v>
      </c>
      <c r="M3317">
        <v>16930</v>
      </c>
      <c r="N3317" s="5">
        <v>0.1545485585830419</v>
      </c>
      <c r="O3317">
        <v>500314</v>
      </c>
      <c r="P3317">
        <v>0</v>
      </c>
      <c r="Q3317">
        <v>140845</v>
      </c>
      <c r="R3317">
        <v>5503</v>
      </c>
      <c r="S3317" s="5">
        <v>1.0999999999999999E-2</v>
      </c>
      <c r="T3317" t="s">
        <v>5058</v>
      </c>
      <c r="U3317" s="3">
        <v>45462</v>
      </c>
      <c r="V3317" t="str">
        <f t="shared" si="153"/>
        <v>Wednesday</v>
      </c>
      <c r="W3317" t="str">
        <f t="shared" si="154"/>
        <v>June</v>
      </c>
      <c r="X3317">
        <v>10</v>
      </c>
      <c r="Y3317" t="str">
        <f t="shared" si="155"/>
        <v>Morning</v>
      </c>
      <c r="Z3317" t="s">
        <v>5070</v>
      </c>
    </row>
    <row r="3318" spans="1:26" x14ac:dyDescent="0.3">
      <c r="A3318" t="s">
        <v>3339</v>
      </c>
      <c r="B3318" t="s">
        <v>5024</v>
      </c>
      <c r="C3318" t="s">
        <v>5029</v>
      </c>
      <c r="D3318" t="s">
        <v>5033</v>
      </c>
      <c r="E3318" t="s">
        <v>5039</v>
      </c>
      <c r="F3318" t="s">
        <v>5043</v>
      </c>
      <c r="G3318">
        <v>-3.4359999999999999</v>
      </c>
      <c r="H3318">
        <v>55.378100000000003</v>
      </c>
      <c r="I3318">
        <v>32283</v>
      </c>
      <c r="J3318">
        <v>155319</v>
      </c>
      <c r="K3318">
        <v>35546</v>
      </c>
      <c r="L3318">
        <v>8294</v>
      </c>
      <c r="M3318">
        <v>4432</v>
      </c>
      <c r="N3318" s="5">
        <v>0.20785443723218519</v>
      </c>
      <c r="O3318">
        <v>199883</v>
      </c>
      <c r="P3318">
        <v>0</v>
      </c>
      <c r="Q3318">
        <v>0</v>
      </c>
      <c r="S3318" s="5"/>
      <c r="T3318" t="s">
        <v>5056</v>
      </c>
      <c r="U3318" s="3">
        <v>45515</v>
      </c>
      <c r="V3318" t="str">
        <f t="shared" si="153"/>
        <v>Sunday</v>
      </c>
      <c r="W3318" t="str">
        <f t="shared" si="154"/>
        <v>August</v>
      </c>
      <c r="X3318">
        <v>16</v>
      </c>
      <c r="Y3318" t="str">
        <f t="shared" si="155"/>
        <v>Afternoon</v>
      </c>
      <c r="Z3318" t="s">
        <v>5071</v>
      </c>
    </row>
    <row r="3319" spans="1:26" x14ac:dyDescent="0.3">
      <c r="A3319" t="s">
        <v>3340</v>
      </c>
      <c r="B3319" t="s">
        <v>5025</v>
      </c>
      <c r="C3319" t="s">
        <v>5029</v>
      </c>
      <c r="D3319" t="s">
        <v>5032</v>
      </c>
      <c r="E3319" t="s">
        <v>5039</v>
      </c>
      <c r="F3319" t="s">
        <v>5050</v>
      </c>
      <c r="G3319">
        <v>-95.712900000000005</v>
      </c>
      <c r="H3319">
        <v>37.090200000000003</v>
      </c>
      <c r="I3319">
        <v>26403</v>
      </c>
      <c r="J3319">
        <v>404604</v>
      </c>
      <c r="K3319">
        <v>82485</v>
      </c>
      <c r="L3319">
        <v>27912</v>
      </c>
      <c r="M3319">
        <v>11960</v>
      </c>
      <c r="N3319" s="5">
        <v>6.5258734253539813E-2</v>
      </c>
      <c r="O3319">
        <v>465858</v>
      </c>
      <c r="P3319">
        <v>0</v>
      </c>
      <c r="Q3319">
        <v>0</v>
      </c>
      <c r="S3319" s="5"/>
      <c r="T3319" t="s">
        <v>5059</v>
      </c>
      <c r="U3319" s="3">
        <v>45659</v>
      </c>
      <c r="V3319" t="str">
        <f t="shared" si="153"/>
        <v>Thursday</v>
      </c>
      <c r="W3319" t="str">
        <f t="shared" si="154"/>
        <v>January</v>
      </c>
      <c r="X3319">
        <v>14</v>
      </c>
      <c r="Y3319" t="str">
        <f t="shared" si="155"/>
        <v>Afternoon</v>
      </c>
      <c r="Z3319" t="s">
        <v>5069</v>
      </c>
    </row>
    <row r="3320" spans="1:26" x14ac:dyDescent="0.3">
      <c r="A3320" t="s">
        <v>3341</v>
      </c>
      <c r="B3320" t="s">
        <v>5024</v>
      </c>
      <c r="C3320" t="s">
        <v>5029</v>
      </c>
      <c r="D3320" t="s">
        <v>5033</v>
      </c>
      <c r="E3320" t="s">
        <v>5039</v>
      </c>
      <c r="F3320" t="s">
        <v>5049</v>
      </c>
      <c r="G3320">
        <v>-106.3468</v>
      </c>
      <c r="H3320">
        <v>56.130400000000002</v>
      </c>
      <c r="I3320">
        <v>40551</v>
      </c>
      <c r="J3320">
        <v>188346</v>
      </c>
      <c r="K3320">
        <v>27511</v>
      </c>
      <c r="L3320">
        <v>11282</v>
      </c>
      <c r="M3320">
        <v>5061</v>
      </c>
      <c r="N3320" s="5">
        <v>0.21530440574460849</v>
      </c>
      <c r="O3320">
        <v>211107</v>
      </c>
      <c r="P3320">
        <v>0</v>
      </c>
      <c r="Q3320">
        <v>0</v>
      </c>
      <c r="S3320" s="5"/>
      <c r="T3320" t="s">
        <v>5056</v>
      </c>
      <c r="U3320" s="3">
        <v>45425</v>
      </c>
      <c r="V3320" t="str">
        <f t="shared" si="153"/>
        <v>Monday</v>
      </c>
      <c r="W3320" t="str">
        <f t="shared" si="154"/>
        <v>May</v>
      </c>
      <c r="X3320">
        <v>15</v>
      </c>
      <c r="Y3320" t="str">
        <f t="shared" si="155"/>
        <v>Afternoon</v>
      </c>
      <c r="Z3320" t="s">
        <v>5071</v>
      </c>
    </row>
    <row r="3321" spans="1:26" x14ac:dyDescent="0.3">
      <c r="A3321" t="s">
        <v>3342</v>
      </c>
      <c r="B3321" t="s">
        <v>5027</v>
      </c>
      <c r="C3321" t="s">
        <v>5029</v>
      </c>
      <c r="D3321" t="s">
        <v>5032</v>
      </c>
      <c r="E3321" t="s">
        <v>5036</v>
      </c>
      <c r="F3321" t="s">
        <v>5044</v>
      </c>
      <c r="G3321">
        <v>78.962900000000005</v>
      </c>
      <c r="H3321">
        <v>20.593699999999998</v>
      </c>
      <c r="I3321">
        <v>181928</v>
      </c>
      <c r="J3321">
        <v>2809642</v>
      </c>
      <c r="K3321">
        <v>492079</v>
      </c>
      <c r="L3321">
        <v>135401</v>
      </c>
      <c r="M3321">
        <v>104748</v>
      </c>
      <c r="N3321" s="5">
        <v>6.475147442449615E-2</v>
      </c>
      <c r="O3321">
        <v>3308863</v>
      </c>
      <c r="P3321">
        <v>2809642</v>
      </c>
      <c r="Q3321">
        <v>0</v>
      </c>
      <c r="S3321" s="5"/>
      <c r="T3321" t="s">
        <v>5061</v>
      </c>
      <c r="U3321" s="3">
        <v>45690</v>
      </c>
      <c r="V3321" t="str">
        <f t="shared" si="153"/>
        <v>Sunday</v>
      </c>
      <c r="W3321" t="str">
        <f t="shared" si="154"/>
        <v>February</v>
      </c>
      <c r="X3321">
        <v>17</v>
      </c>
      <c r="Y3321" t="str">
        <f t="shared" si="155"/>
        <v>Afternoon</v>
      </c>
      <c r="Z3321" t="s">
        <v>5069</v>
      </c>
    </row>
    <row r="3322" spans="1:26" x14ac:dyDescent="0.3">
      <c r="A3322" t="s">
        <v>3343</v>
      </c>
      <c r="B3322" t="s">
        <v>5027</v>
      </c>
      <c r="C3322" t="s">
        <v>5029</v>
      </c>
      <c r="D3322" t="s">
        <v>5033</v>
      </c>
      <c r="E3322" t="s">
        <v>5036</v>
      </c>
      <c r="F3322" t="s">
        <v>5043</v>
      </c>
      <c r="G3322">
        <v>-3.4359999999999999</v>
      </c>
      <c r="H3322">
        <v>55.378100000000003</v>
      </c>
      <c r="I3322">
        <v>49876</v>
      </c>
      <c r="J3322">
        <v>319182</v>
      </c>
      <c r="K3322">
        <v>77879</v>
      </c>
      <c r="L3322">
        <v>21833</v>
      </c>
      <c r="M3322">
        <v>9040</v>
      </c>
      <c r="N3322" s="5">
        <v>0.15626331467257859</v>
      </c>
      <c r="O3322">
        <v>375625</v>
      </c>
      <c r="P3322">
        <v>308649</v>
      </c>
      <c r="Q3322">
        <v>0</v>
      </c>
      <c r="S3322" s="5"/>
      <c r="T3322" t="s">
        <v>5057</v>
      </c>
      <c r="U3322" s="3">
        <v>45636</v>
      </c>
      <c r="V3322" t="str">
        <f t="shared" si="153"/>
        <v>Tuesday</v>
      </c>
      <c r="W3322" t="str">
        <f t="shared" si="154"/>
        <v>December</v>
      </c>
      <c r="X3322">
        <v>19</v>
      </c>
      <c r="Y3322" t="str">
        <f t="shared" si="155"/>
        <v>Evening</v>
      </c>
      <c r="Z3322" t="s">
        <v>5070</v>
      </c>
    </row>
    <row r="3323" spans="1:26" x14ac:dyDescent="0.3">
      <c r="A3323" t="s">
        <v>3344</v>
      </c>
      <c r="B3323" t="s">
        <v>5027</v>
      </c>
      <c r="C3323" t="s">
        <v>5030</v>
      </c>
      <c r="D3323" t="s">
        <v>5033</v>
      </c>
      <c r="E3323" t="s">
        <v>5036</v>
      </c>
      <c r="F3323" t="s">
        <v>5049</v>
      </c>
      <c r="G3323">
        <v>-106.3468</v>
      </c>
      <c r="H3323">
        <v>56.130400000000002</v>
      </c>
      <c r="I3323">
        <v>661946</v>
      </c>
      <c r="J3323">
        <v>3663620</v>
      </c>
      <c r="K3323">
        <v>623649</v>
      </c>
      <c r="L3323">
        <v>258308</v>
      </c>
      <c r="M3323">
        <v>185761</v>
      </c>
      <c r="N3323" s="5">
        <v>0.1806808610024247</v>
      </c>
      <c r="O3323">
        <v>4400123</v>
      </c>
      <c r="P3323">
        <v>3663620</v>
      </c>
      <c r="Q3323">
        <v>0</v>
      </c>
      <c r="S3323" s="5"/>
      <c r="T3323" t="s">
        <v>5057</v>
      </c>
      <c r="U3323" s="3">
        <v>45711</v>
      </c>
      <c r="V3323" t="str">
        <f t="shared" si="153"/>
        <v>Sunday</v>
      </c>
      <c r="W3323" t="str">
        <f t="shared" si="154"/>
        <v>February</v>
      </c>
      <c r="X3323">
        <v>18</v>
      </c>
      <c r="Y3323" t="str">
        <f t="shared" si="155"/>
        <v>Evening</v>
      </c>
      <c r="Z3323" t="s">
        <v>5070</v>
      </c>
    </row>
    <row r="3324" spans="1:26" x14ac:dyDescent="0.3">
      <c r="A3324" t="s">
        <v>3345</v>
      </c>
      <c r="B3324" t="s">
        <v>5025</v>
      </c>
      <c r="C3324" t="s">
        <v>5029</v>
      </c>
      <c r="D3324" t="s">
        <v>5033</v>
      </c>
      <c r="E3324" t="s">
        <v>5039</v>
      </c>
      <c r="F3324" t="s">
        <v>5047</v>
      </c>
      <c r="G3324">
        <v>138.25290000000001</v>
      </c>
      <c r="H3324">
        <v>36.204799999999999</v>
      </c>
      <c r="I3324">
        <v>61931</v>
      </c>
      <c r="J3324">
        <v>336405</v>
      </c>
      <c r="K3324">
        <v>76755</v>
      </c>
      <c r="L3324">
        <v>22725</v>
      </c>
      <c r="M3324">
        <v>17204</v>
      </c>
      <c r="N3324" s="5">
        <v>0.18409935472457259</v>
      </c>
      <c r="O3324">
        <v>434393</v>
      </c>
      <c r="P3324">
        <v>0</v>
      </c>
      <c r="Q3324">
        <v>0</v>
      </c>
      <c r="S3324" s="5"/>
      <c r="T3324" t="s">
        <v>5056</v>
      </c>
      <c r="U3324" s="3">
        <v>45676</v>
      </c>
      <c r="V3324" t="str">
        <f t="shared" si="153"/>
        <v>Sunday</v>
      </c>
      <c r="W3324" t="str">
        <f t="shared" si="154"/>
        <v>January</v>
      </c>
      <c r="X3324">
        <v>14</v>
      </c>
      <c r="Y3324" t="str">
        <f t="shared" si="155"/>
        <v>Afternoon</v>
      </c>
      <c r="Z3324" t="s">
        <v>5070</v>
      </c>
    </row>
    <row r="3325" spans="1:26" x14ac:dyDescent="0.3">
      <c r="A3325" t="s">
        <v>3346</v>
      </c>
      <c r="B3325" t="s">
        <v>5023</v>
      </c>
      <c r="C3325" t="s">
        <v>5029</v>
      </c>
      <c r="D3325" t="s">
        <v>5032</v>
      </c>
      <c r="E3325" t="s">
        <v>5036</v>
      </c>
      <c r="F3325" t="s">
        <v>5047</v>
      </c>
      <c r="G3325">
        <v>138.25290000000001</v>
      </c>
      <c r="H3325">
        <v>36.204799999999999</v>
      </c>
      <c r="I3325">
        <v>78624</v>
      </c>
      <c r="J3325">
        <v>1316615</v>
      </c>
      <c r="K3325">
        <v>307222</v>
      </c>
      <c r="L3325">
        <v>90334</v>
      </c>
      <c r="M3325">
        <v>75128</v>
      </c>
      <c r="N3325" s="5">
        <v>5.971701748021041E-2</v>
      </c>
      <c r="O3325">
        <v>1464900</v>
      </c>
      <c r="P3325">
        <v>1316615</v>
      </c>
      <c r="Q3325">
        <v>0</v>
      </c>
      <c r="R3325">
        <v>17285</v>
      </c>
      <c r="S3325" s="5">
        <v>1.18E-2</v>
      </c>
      <c r="T3325" t="s">
        <v>5061</v>
      </c>
      <c r="U3325" s="3">
        <v>45292</v>
      </c>
      <c r="V3325" t="str">
        <f t="shared" si="153"/>
        <v>Monday</v>
      </c>
      <c r="W3325" t="str">
        <f t="shared" si="154"/>
        <v>January</v>
      </c>
      <c r="X3325">
        <v>16</v>
      </c>
      <c r="Y3325" t="str">
        <f t="shared" si="155"/>
        <v>Afternoon</v>
      </c>
      <c r="Z3325" t="s">
        <v>5069</v>
      </c>
    </row>
    <row r="3326" spans="1:26" x14ac:dyDescent="0.3">
      <c r="A3326" t="s">
        <v>3347</v>
      </c>
      <c r="B3326" t="s">
        <v>5026</v>
      </c>
      <c r="C3326" t="s">
        <v>5030</v>
      </c>
      <c r="D3326" t="s">
        <v>5031</v>
      </c>
      <c r="E3326" t="s">
        <v>5036</v>
      </c>
      <c r="F3326" t="s">
        <v>5047</v>
      </c>
      <c r="G3326">
        <v>138.25290000000001</v>
      </c>
      <c r="H3326">
        <v>36.204799999999999</v>
      </c>
      <c r="I3326">
        <v>41313</v>
      </c>
      <c r="J3326">
        <v>316837</v>
      </c>
      <c r="K3326">
        <v>61518</v>
      </c>
      <c r="L3326">
        <v>11796</v>
      </c>
      <c r="M3326">
        <v>12722</v>
      </c>
      <c r="N3326" s="6">
        <v>0.1303927881075537</v>
      </c>
      <c r="O3326">
        <v>358389</v>
      </c>
      <c r="P3326">
        <v>278370</v>
      </c>
      <c r="Q3326">
        <v>0</v>
      </c>
      <c r="T3326" t="s">
        <v>5051</v>
      </c>
      <c r="U3326" s="3">
        <v>45694</v>
      </c>
      <c r="V3326" t="str">
        <f t="shared" si="153"/>
        <v>Thursday</v>
      </c>
      <c r="W3326" t="str">
        <f t="shared" si="154"/>
        <v>February</v>
      </c>
      <c r="X3326">
        <v>16</v>
      </c>
      <c r="Y3326" t="str">
        <f t="shared" si="155"/>
        <v>Afternoon</v>
      </c>
      <c r="Z3326" t="s">
        <v>5070</v>
      </c>
    </row>
    <row r="3327" spans="1:26" x14ac:dyDescent="0.3">
      <c r="A3327" t="s">
        <v>3348</v>
      </c>
      <c r="B3327" t="s">
        <v>5027</v>
      </c>
      <c r="C3327" t="s">
        <v>5029</v>
      </c>
      <c r="D3327" t="s">
        <v>5033</v>
      </c>
      <c r="E3327" t="s">
        <v>5036</v>
      </c>
      <c r="F3327" t="s">
        <v>5049</v>
      </c>
      <c r="G3327">
        <v>-106.3468</v>
      </c>
      <c r="H3327">
        <v>56.130400000000002</v>
      </c>
      <c r="I3327">
        <v>23354</v>
      </c>
      <c r="J3327">
        <v>106251</v>
      </c>
      <c r="K3327">
        <v>12301</v>
      </c>
      <c r="L3327">
        <v>4902</v>
      </c>
      <c r="M3327">
        <v>2843</v>
      </c>
      <c r="N3327" s="5">
        <v>0.2198046664109651</v>
      </c>
      <c r="O3327">
        <v>136887</v>
      </c>
      <c r="P3327">
        <v>91011</v>
      </c>
      <c r="Q3327">
        <v>0</v>
      </c>
      <c r="S3327" s="5"/>
      <c r="T3327" t="s">
        <v>5057</v>
      </c>
      <c r="U3327" s="3">
        <v>45621</v>
      </c>
      <c r="V3327" t="str">
        <f t="shared" si="153"/>
        <v>Monday</v>
      </c>
      <c r="W3327" t="str">
        <f t="shared" si="154"/>
        <v>November</v>
      </c>
      <c r="X3327">
        <v>15</v>
      </c>
      <c r="Y3327" t="str">
        <f t="shared" si="155"/>
        <v>Afternoon</v>
      </c>
      <c r="Z3327" t="s">
        <v>5071</v>
      </c>
    </row>
    <row r="3328" spans="1:26" x14ac:dyDescent="0.3">
      <c r="A3328" t="s">
        <v>3349</v>
      </c>
      <c r="B3328" t="s">
        <v>5024</v>
      </c>
      <c r="C3328" t="s">
        <v>5029</v>
      </c>
      <c r="D3328" t="s">
        <v>5033</v>
      </c>
      <c r="E3328" t="s">
        <v>5036</v>
      </c>
      <c r="F3328" t="s">
        <v>5045</v>
      </c>
      <c r="G3328">
        <v>-51.9253</v>
      </c>
      <c r="H3328">
        <v>-14.234999999999999</v>
      </c>
      <c r="I3328">
        <v>583806</v>
      </c>
      <c r="J3328">
        <v>2995992</v>
      </c>
      <c r="K3328">
        <v>443409</v>
      </c>
      <c r="L3328">
        <v>139905</v>
      </c>
      <c r="M3328">
        <v>160568</v>
      </c>
      <c r="N3328" s="5">
        <v>0.19486261463240209</v>
      </c>
      <c r="O3328">
        <v>3683725</v>
      </c>
      <c r="P3328">
        <v>2995992</v>
      </c>
      <c r="Q3328">
        <v>0</v>
      </c>
      <c r="S3328" s="5"/>
      <c r="T3328" t="s">
        <v>5057</v>
      </c>
      <c r="U3328" s="3">
        <v>45642</v>
      </c>
      <c r="V3328" t="str">
        <f t="shared" si="153"/>
        <v>Monday</v>
      </c>
      <c r="W3328" t="str">
        <f t="shared" si="154"/>
        <v>December</v>
      </c>
      <c r="X3328">
        <v>11</v>
      </c>
      <c r="Y3328" t="str">
        <f t="shared" si="155"/>
        <v>Morning</v>
      </c>
      <c r="Z3328" t="s">
        <v>5070</v>
      </c>
    </row>
    <row r="3329" spans="1:26" x14ac:dyDescent="0.3">
      <c r="A3329" t="s">
        <v>3350</v>
      </c>
      <c r="B3329" t="s">
        <v>5024</v>
      </c>
      <c r="C3329" t="s">
        <v>5029</v>
      </c>
      <c r="D3329" t="s">
        <v>5033</v>
      </c>
      <c r="E3329" t="s">
        <v>5039</v>
      </c>
      <c r="F3329" t="s">
        <v>5045</v>
      </c>
      <c r="G3329">
        <v>-51.9253</v>
      </c>
      <c r="H3329">
        <v>-14.234999999999999</v>
      </c>
      <c r="I3329">
        <v>81763</v>
      </c>
      <c r="J3329">
        <v>340373</v>
      </c>
      <c r="K3329">
        <v>82346</v>
      </c>
      <c r="L3329">
        <v>13734</v>
      </c>
      <c r="M3329">
        <v>20273</v>
      </c>
      <c r="N3329" s="5">
        <v>0.24021704410574879</v>
      </c>
      <c r="O3329">
        <v>430977</v>
      </c>
      <c r="P3329">
        <v>0</v>
      </c>
      <c r="Q3329">
        <v>0</v>
      </c>
      <c r="S3329" s="5"/>
      <c r="T3329" t="s">
        <v>5056</v>
      </c>
      <c r="U3329" s="3">
        <v>45463</v>
      </c>
      <c r="V3329" t="str">
        <f t="shared" si="153"/>
        <v>Thursday</v>
      </c>
      <c r="W3329" t="str">
        <f t="shared" si="154"/>
        <v>June</v>
      </c>
      <c r="X3329">
        <v>11</v>
      </c>
      <c r="Y3329" t="str">
        <f t="shared" si="155"/>
        <v>Morning</v>
      </c>
      <c r="Z3329" t="s">
        <v>5071</v>
      </c>
    </row>
    <row r="3330" spans="1:26" x14ac:dyDescent="0.3">
      <c r="A3330" t="s">
        <v>3351</v>
      </c>
      <c r="B3330" t="s">
        <v>5023</v>
      </c>
      <c r="C3330" t="s">
        <v>5029</v>
      </c>
      <c r="D3330" t="s">
        <v>5033</v>
      </c>
      <c r="E3330" t="s">
        <v>5036</v>
      </c>
      <c r="F3330" t="s">
        <v>5044</v>
      </c>
      <c r="G3330">
        <v>78.962900000000005</v>
      </c>
      <c r="H3330">
        <v>20.593699999999998</v>
      </c>
      <c r="I3330">
        <v>76922</v>
      </c>
      <c r="J3330">
        <v>389659</v>
      </c>
      <c r="K3330">
        <v>73390</v>
      </c>
      <c r="L3330">
        <v>24594</v>
      </c>
      <c r="M3330">
        <v>17906</v>
      </c>
      <c r="N3330" s="5">
        <v>0.1974099890641893</v>
      </c>
      <c r="O3330">
        <v>433175</v>
      </c>
      <c r="P3330">
        <v>380976</v>
      </c>
      <c r="Q3330">
        <v>0</v>
      </c>
      <c r="R3330">
        <v>6844</v>
      </c>
      <c r="S3330" s="5">
        <v>1.5800000000000002E-2</v>
      </c>
      <c r="T3330" t="s">
        <v>5056</v>
      </c>
      <c r="U3330" s="3">
        <v>45301</v>
      </c>
      <c r="V3330" t="str">
        <f t="shared" si="153"/>
        <v>Wednesday</v>
      </c>
      <c r="W3330" t="str">
        <f t="shared" si="154"/>
        <v>January</v>
      </c>
      <c r="X3330">
        <v>17</v>
      </c>
      <c r="Y3330" t="str">
        <f t="shared" si="155"/>
        <v>Afternoon</v>
      </c>
      <c r="Z3330" t="s">
        <v>5070</v>
      </c>
    </row>
    <row r="3331" spans="1:26" x14ac:dyDescent="0.3">
      <c r="A3331" t="s">
        <v>3352</v>
      </c>
      <c r="B3331" t="s">
        <v>5026</v>
      </c>
      <c r="C3331" t="s">
        <v>5029</v>
      </c>
      <c r="D3331" t="s">
        <v>5031</v>
      </c>
      <c r="E3331" t="s">
        <v>5036</v>
      </c>
      <c r="F3331" t="s">
        <v>5047</v>
      </c>
      <c r="G3331">
        <v>138.25290000000001</v>
      </c>
      <c r="H3331">
        <v>36.204799999999999</v>
      </c>
      <c r="I3331">
        <v>5344</v>
      </c>
      <c r="J3331">
        <v>48606</v>
      </c>
      <c r="K3331">
        <v>10416</v>
      </c>
      <c r="L3331">
        <v>2732</v>
      </c>
      <c r="M3331">
        <v>997</v>
      </c>
      <c r="N3331" s="6">
        <v>0.1099535705041744</v>
      </c>
      <c r="O3331">
        <v>60623</v>
      </c>
      <c r="P3331">
        <v>42704</v>
      </c>
      <c r="Q3331">
        <v>0</v>
      </c>
      <c r="T3331" t="s">
        <v>5051</v>
      </c>
      <c r="U3331" s="3">
        <v>45655</v>
      </c>
      <c r="V3331" t="str">
        <f t="shared" ref="V3331:V3394" si="156">TEXT(U3331,"DDDD")</f>
        <v>Sunday</v>
      </c>
      <c r="W3331" t="str">
        <f t="shared" ref="W3331:W3394" si="157">TEXT(U3331,"MMMM")</f>
        <v>December</v>
      </c>
      <c r="X3331">
        <v>15</v>
      </c>
      <c r="Y3331" t="str">
        <f t="shared" ref="Y3331:Y3394" si="158">IF(X3331&lt;6,"NIght",IF(X3331&lt;12,"Morning",IF(X3331&lt;18,"Afternoon","Evening")))</f>
        <v>Afternoon</v>
      </c>
      <c r="Z3331" t="s">
        <v>5070</v>
      </c>
    </row>
    <row r="3332" spans="1:26" x14ac:dyDescent="0.3">
      <c r="A3332" t="s">
        <v>3353</v>
      </c>
      <c r="B3332" t="s">
        <v>5027</v>
      </c>
      <c r="C3332" t="s">
        <v>5029</v>
      </c>
      <c r="D3332" t="s">
        <v>5033</v>
      </c>
      <c r="E3332" t="s">
        <v>5036</v>
      </c>
      <c r="F3332" t="s">
        <v>5050</v>
      </c>
      <c r="G3332">
        <v>-95.712900000000005</v>
      </c>
      <c r="H3332">
        <v>37.090200000000003</v>
      </c>
      <c r="I3332">
        <v>75221</v>
      </c>
      <c r="J3332">
        <v>313758</v>
      </c>
      <c r="K3332">
        <v>65836</v>
      </c>
      <c r="L3332">
        <v>12003</v>
      </c>
      <c r="M3332">
        <v>18281</v>
      </c>
      <c r="N3332" s="5">
        <v>0.23974421632745671</v>
      </c>
      <c r="O3332">
        <v>359184</v>
      </c>
      <c r="P3332">
        <v>311816</v>
      </c>
      <c r="Q3332">
        <v>0</v>
      </c>
      <c r="S3332" s="5"/>
      <c r="T3332" t="s">
        <v>5057</v>
      </c>
      <c r="U3332" s="3">
        <v>45551</v>
      </c>
      <c r="V3332" t="str">
        <f t="shared" si="156"/>
        <v>Monday</v>
      </c>
      <c r="W3332" t="str">
        <f t="shared" si="157"/>
        <v>September</v>
      </c>
      <c r="X3332">
        <v>15</v>
      </c>
      <c r="Y3332" t="str">
        <f t="shared" si="158"/>
        <v>Afternoon</v>
      </c>
      <c r="Z3332" t="s">
        <v>5071</v>
      </c>
    </row>
    <row r="3333" spans="1:26" x14ac:dyDescent="0.3">
      <c r="A3333" t="s">
        <v>3354</v>
      </c>
      <c r="B3333" t="s">
        <v>5023</v>
      </c>
      <c r="C3333" t="s">
        <v>5029</v>
      </c>
      <c r="D3333" t="s">
        <v>5033</v>
      </c>
      <c r="E3333" t="s">
        <v>5036</v>
      </c>
      <c r="F3333" t="s">
        <v>5050</v>
      </c>
      <c r="G3333">
        <v>-95.712900000000005</v>
      </c>
      <c r="H3333">
        <v>37.090200000000003</v>
      </c>
      <c r="I3333">
        <v>32950</v>
      </c>
      <c r="J3333">
        <v>149665</v>
      </c>
      <c r="K3333">
        <v>28510</v>
      </c>
      <c r="L3333">
        <v>7299</v>
      </c>
      <c r="M3333">
        <v>5107</v>
      </c>
      <c r="N3333" s="5">
        <v>0.22016100126338531</v>
      </c>
      <c r="O3333">
        <v>189385</v>
      </c>
      <c r="P3333">
        <v>148082</v>
      </c>
      <c r="Q3333">
        <v>0</v>
      </c>
      <c r="R3333">
        <v>4374</v>
      </c>
      <c r="S3333" s="5">
        <v>2.3099999999999999E-2</v>
      </c>
      <c r="T3333" t="s">
        <v>5056</v>
      </c>
      <c r="U3333" s="3">
        <v>45584</v>
      </c>
      <c r="V3333" t="str">
        <f t="shared" si="156"/>
        <v>Saturday</v>
      </c>
      <c r="W3333" t="str">
        <f t="shared" si="157"/>
        <v>October</v>
      </c>
      <c r="X3333">
        <v>12</v>
      </c>
      <c r="Y3333" t="str">
        <f t="shared" si="158"/>
        <v>Afternoon</v>
      </c>
      <c r="Z3333" t="s">
        <v>5071</v>
      </c>
    </row>
    <row r="3334" spans="1:26" x14ac:dyDescent="0.3">
      <c r="A3334" t="s">
        <v>3355</v>
      </c>
      <c r="B3334" t="s">
        <v>5027</v>
      </c>
      <c r="C3334" t="s">
        <v>5029</v>
      </c>
      <c r="D3334" t="s">
        <v>5032</v>
      </c>
      <c r="E3334" t="s">
        <v>5036</v>
      </c>
      <c r="F3334" t="s">
        <v>5045</v>
      </c>
      <c r="G3334">
        <v>-51.9253</v>
      </c>
      <c r="H3334">
        <v>-14.234999999999999</v>
      </c>
      <c r="I3334">
        <v>28169</v>
      </c>
      <c r="J3334">
        <v>477993</v>
      </c>
      <c r="K3334">
        <v>48484</v>
      </c>
      <c r="L3334">
        <v>33410</v>
      </c>
      <c r="M3334">
        <v>20485</v>
      </c>
      <c r="N3334" s="5">
        <v>5.8932682329496361E-2</v>
      </c>
      <c r="O3334">
        <v>620061</v>
      </c>
      <c r="P3334">
        <v>444632</v>
      </c>
      <c r="Q3334">
        <v>0</v>
      </c>
      <c r="S3334" s="5"/>
      <c r="T3334" t="s">
        <v>5061</v>
      </c>
      <c r="U3334" s="3">
        <v>45683</v>
      </c>
      <c r="V3334" t="str">
        <f t="shared" si="156"/>
        <v>Sunday</v>
      </c>
      <c r="W3334" t="str">
        <f t="shared" si="157"/>
        <v>January</v>
      </c>
      <c r="X3334">
        <v>13</v>
      </c>
      <c r="Y3334" t="str">
        <f t="shared" si="158"/>
        <v>Afternoon</v>
      </c>
      <c r="Z3334" t="s">
        <v>5069</v>
      </c>
    </row>
    <row r="3335" spans="1:26" x14ac:dyDescent="0.3">
      <c r="A3335" t="s">
        <v>3356</v>
      </c>
      <c r="B3335" t="s">
        <v>5024</v>
      </c>
      <c r="C3335" t="s">
        <v>5029</v>
      </c>
      <c r="D3335" t="s">
        <v>5033</v>
      </c>
      <c r="E3335" t="s">
        <v>5036</v>
      </c>
      <c r="F3335" t="s">
        <v>5045</v>
      </c>
      <c r="G3335">
        <v>-51.9253</v>
      </c>
      <c r="H3335">
        <v>-14.234999999999999</v>
      </c>
      <c r="I3335">
        <v>380265</v>
      </c>
      <c r="J3335">
        <v>1540704</v>
      </c>
      <c r="K3335">
        <v>165774</v>
      </c>
      <c r="L3335">
        <v>114254</v>
      </c>
      <c r="M3335">
        <v>82656</v>
      </c>
      <c r="N3335" s="5">
        <v>0.24681262312916191</v>
      </c>
      <c r="O3335">
        <v>1801357</v>
      </c>
      <c r="P3335">
        <v>1540704</v>
      </c>
      <c r="Q3335">
        <v>0</v>
      </c>
      <c r="S3335" s="5"/>
      <c r="T3335" t="s">
        <v>5057</v>
      </c>
      <c r="U3335" s="3">
        <v>45642</v>
      </c>
      <c r="V3335" t="str">
        <f t="shared" si="156"/>
        <v>Monday</v>
      </c>
      <c r="W3335" t="str">
        <f t="shared" si="157"/>
        <v>December</v>
      </c>
      <c r="X3335">
        <v>16</v>
      </c>
      <c r="Y3335" t="str">
        <f t="shared" si="158"/>
        <v>Afternoon</v>
      </c>
      <c r="Z3335" t="s">
        <v>5071</v>
      </c>
    </row>
    <row r="3336" spans="1:26" x14ac:dyDescent="0.3">
      <c r="A3336" t="s">
        <v>3357</v>
      </c>
      <c r="B3336" t="s">
        <v>5023</v>
      </c>
      <c r="C3336" t="s">
        <v>5030</v>
      </c>
      <c r="D3336" t="s">
        <v>5033</v>
      </c>
      <c r="E3336" t="s">
        <v>5036</v>
      </c>
      <c r="F3336" t="s">
        <v>5047</v>
      </c>
      <c r="G3336">
        <v>138.25290000000001</v>
      </c>
      <c r="H3336">
        <v>36.204799999999999</v>
      </c>
      <c r="I3336">
        <v>365445</v>
      </c>
      <c r="J3336">
        <v>2092395</v>
      </c>
      <c r="K3336">
        <v>403214</v>
      </c>
      <c r="L3336">
        <v>113992</v>
      </c>
      <c r="M3336">
        <v>122795</v>
      </c>
      <c r="N3336" s="5">
        <v>0.1746542419324956</v>
      </c>
      <c r="O3336">
        <v>2699173</v>
      </c>
      <c r="P3336">
        <v>2092395</v>
      </c>
      <c r="Q3336">
        <v>0</v>
      </c>
      <c r="R3336">
        <v>61001</v>
      </c>
      <c r="S3336" s="5">
        <v>2.2599999999999999E-2</v>
      </c>
      <c r="T3336" t="s">
        <v>5057</v>
      </c>
      <c r="U3336" s="3">
        <v>45702</v>
      </c>
      <c r="V3336" t="str">
        <f t="shared" si="156"/>
        <v>Friday</v>
      </c>
      <c r="W3336" t="str">
        <f t="shared" si="157"/>
        <v>February</v>
      </c>
      <c r="X3336">
        <v>17</v>
      </c>
      <c r="Y3336" t="str">
        <f t="shared" si="158"/>
        <v>Afternoon</v>
      </c>
      <c r="Z3336" t="s">
        <v>5070</v>
      </c>
    </row>
    <row r="3337" spans="1:26" x14ac:dyDescent="0.3">
      <c r="A3337" t="s">
        <v>3358</v>
      </c>
      <c r="B3337" t="s">
        <v>5027</v>
      </c>
      <c r="C3337" t="s">
        <v>5030</v>
      </c>
      <c r="D3337" t="s">
        <v>5032</v>
      </c>
      <c r="E3337" t="s">
        <v>5036</v>
      </c>
      <c r="F3337" t="s">
        <v>5046</v>
      </c>
      <c r="G3337">
        <v>133.77510000000001</v>
      </c>
      <c r="H3337">
        <v>-25.2744</v>
      </c>
      <c r="I3337">
        <v>46727</v>
      </c>
      <c r="J3337">
        <v>484430</v>
      </c>
      <c r="K3337">
        <v>108827</v>
      </c>
      <c r="L3337">
        <v>31702</v>
      </c>
      <c r="M3337">
        <v>28344</v>
      </c>
      <c r="N3337" s="5">
        <v>9.6459447203570192E-2</v>
      </c>
      <c r="O3337">
        <v>588220</v>
      </c>
      <c r="P3337">
        <v>456737</v>
      </c>
      <c r="Q3337">
        <v>0</v>
      </c>
      <c r="S3337" s="5"/>
      <c r="T3337" t="s">
        <v>5061</v>
      </c>
      <c r="U3337" s="3">
        <v>45440</v>
      </c>
      <c r="V3337" t="str">
        <f t="shared" si="156"/>
        <v>Tuesday</v>
      </c>
      <c r="W3337" t="str">
        <f t="shared" si="157"/>
        <v>May</v>
      </c>
      <c r="X3337">
        <v>17</v>
      </c>
      <c r="Y3337" t="str">
        <f t="shared" si="158"/>
        <v>Afternoon</v>
      </c>
      <c r="Z3337" t="s">
        <v>5069</v>
      </c>
    </row>
    <row r="3338" spans="1:26" x14ac:dyDescent="0.3">
      <c r="A3338" t="s">
        <v>3359</v>
      </c>
      <c r="B3338" t="s">
        <v>5025</v>
      </c>
      <c r="C3338" t="s">
        <v>5029</v>
      </c>
      <c r="D3338" t="s">
        <v>5035</v>
      </c>
      <c r="E3338" t="s">
        <v>5039</v>
      </c>
      <c r="F3338" t="s">
        <v>5050</v>
      </c>
      <c r="G3338">
        <v>-95.712900000000005</v>
      </c>
      <c r="H3338">
        <v>37.090200000000003</v>
      </c>
      <c r="I3338">
        <v>41576</v>
      </c>
      <c r="J3338">
        <v>261277</v>
      </c>
      <c r="K3338">
        <v>29465</v>
      </c>
      <c r="L3338">
        <v>15642</v>
      </c>
      <c r="M3338">
        <v>12401</v>
      </c>
      <c r="N3338" s="5">
        <v>0.15912761182604099</v>
      </c>
      <c r="O3338">
        <v>298917</v>
      </c>
      <c r="P3338">
        <v>0</v>
      </c>
      <c r="Q3338">
        <v>0</v>
      </c>
      <c r="S3338" s="5"/>
      <c r="T3338" t="s">
        <v>5058</v>
      </c>
      <c r="U3338" s="3">
        <v>45404</v>
      </c>
      <c r="V3338" t="str">
        <f t="shared" si="156"/>
        <v>Monday</v>
      </c>
      <c r="W3338" t="str">
        <f t="shared" si="157"/>
        <v>April</v>
      </c>
      <c r="X3338">
        <v>12</v>
      </c>
      <c r="Y3338" t="str">
        <f t="shared" si="158"/>
        <v>Afternoon</v>
      </c>
      <c r="Z3338" t="s">
        <v>5070</v>
      </c>
    </row>
    <row r="3339" spans="1:26" x14ac:dyDescent="0.3">
      <c r="A3339" t="s">
        <v>3360</v>
      </c>
      <c r="B3339" t="s">
        <v>5024</v>
      </c>
      <c r="C3339" t="s">
        <v>5029</v>
      </c>
      <c r="D3339" t="s">
        <v>5035</v>
      </c>
      <c r="E3339" t="s">
        <v>5040</v>
      </c>
      <c r="F3339" t="s">
        <v>5050</v>
      </c>
      <c r="G3339">
        <v>-95.712900000000005</v>
      </c>
      <c r="H3339">
        <v>37.090200000000003</v>
      </c>
      <c r="I3339">
        <v>8658</v>
      </c>
      <c r="J3339">
        <v>81793</v>
      </c>
      <c r="K3339">
        <v>12779</v>
      </c>
      <c r="L3339">
        <v>2998</v>
      </c>
      <c r="M3339">
        <v>4713</v>
      </c>
      <c r="N3339" s="5">
        <v>0.1058567808228608</v>
      </c>
      <c r="O3339">
        <v>102249</v>
      </c>
      <c r="P3339">
        <v>0</v>
      </c>
      <c r="Q3339">
        <v>100497</v>
      </c>
      <c r="S3339" s="5"/>
      <c r="T3339" t="s">
        <v>5058</v>
      </c>
      <c r="U3339" s="3">
        <v>45735</v>
      </c>
      <c r="V3339" t="str">
        <f t="shared" si="156"/>
        <v>Wednesday</v>
      </c>
      <c r="W3339" t="str">
        <f t="shared" si="157"/>
        <v>March</v>
      </c>
      <c r="X3339">
        <v>11</v>
      </c>
      <c r="Y3339" t="str">
        <f t="shared" si="158"/>
        <v>Morning</v>
      </c>
      <c r="Z3339" t="s">
        <v>5070</v>
      </c>
    </row>
    <row r="3340" spans="1:26" x14ac:dyDescent="0.3">
      <c r="A3340" t="s">
        <v>3361</v>
      </c>
      <c r="B3340" t="s">
        <v>5024</v>
      </c>
      <c r="C3340" t="s">
        <v>5029</v>
      </c>
      <c r="D3340" t="s">
        <v>5031</v>
      </c>
      <c r="E3340" t="s">
        <v>5040</v>
      </c>
      <c r="F3340" t="s">
        <v>5050</v>
      </c>
      <c r="G3340">
        <v>-95.712900000000005</v>
      </c>
      <c r="H3340">
        <v>37.090200000000003</v>
      </c>
      <c r="I3340">
        <v>38295</v>
      </c>
      <c r="J3340">
        <v>381609</v>
      </c>
      <c r="K3340">
        <v>81985</v>
      </c>
      <c r="L3340">
        <v>25563</v>
      </c>
      <c r="M3340">
        <v>7780</v>
      </c>
      <c r="N3340" s="5">
        <v>0.1003521247922833</v>
      </c>
      <c r="O3340">
        <v>447978</v>
      </c>
      <c r="P3340">
        <v>0</v>
      </c>
      <c r="Q3340">
        <v>342699</v>
      </c>
      <c r="S3340" s="5"/>
      <c r="T3340" t="s">
        <v>5051</v>
      </c>
      <c r="U3340" s="3">
        <v>45736</v>
      </c>
      <c r="V3340" t="str">
        <f t="shared" si="156"/>
        <v>Thursday</v>
      </c>
      <c r="W3340" t="str">
        <f t="shared" si="157"/>
        <v>March</v>
      </c>
      <c r="X3340">
        <v>18</v>
      </c>
      <c r="Y3340" t="str">
        <f t="shared" si="158"/>
        <v>Evening</v>
      </c>
      <c r="Z3340" t="s">
        <v>5070</v>
      </c>
    </row>
    <row r="3341" spans="1:26" x14ac:dyDescent="0.3">
      <c r="A3341" t="s">
        <v>3362</v>
      </c>
      <c r="B3341" t="s">
        <v>5023</v>
      </c>
      <c r="C3341" t="s">
        <v>5029</v>
      </c>
      <c r="D3341" t="s">
        <v>5033</v>
      </c>
      <c r="E3341" t="s">
        <v>5036</v>
      </c>
      <c r="F3341" t="s">
        <v>5044</v>
      </c>
      <c r="G3341">
        <v>78.962900000000005</v>
      </c>
      <c r="H3341">
        <v>20.593699999999998</v>
      </c>
      <c r="I3341">
        <v>63129</v>
      </c>
      <c r="J3341">
        <v>399226</v>
      </c>
      <c r="K3341">
        <v>65400</v>
      </c>
      <c r="L3341">
        <v>15048</v>
      </c>
      <c r="M3341">
        <v>23576</v>
      </c>
      <c r="N3341" s="5">
        <v>0.15813066506301529</v>
      </c>
      <c r="O3341">
        <v>458474</v>
      </c>
      <c r="P3341">
        <v>351322</v>
      </c>
      <c r="Q3341">
        <v>0</v>
      </c>
      <c r="R3341">
        <v>10682</v>
      </c>
      <c r="S3341" s="5">
        <v>2.3300000000000001E-2</v>
      </c>
      <c r="T3341" t="s">
        <v>5056</v>
      </c>
      <c r="U3341" s="3">
        <v>45719</v>
      </c>
      <c r="V3341" t="str">
        <f t="shared" si="156"/>
        <v>Monday</v>
      </c>
      <c r="W3341" t="str">
        <f t="shared" si="157"/>
        <v>March</v>
      </c>
      <c r="X3341">
        <v>10</v>
      </c>
      <c r="Y3341" t="str">
        <f t="shared" si="158"/>
        <v>Morning</v>
      </c>
      <c r="Z3341" t="s">
        <v>5070</v>
      </c>
    </row>
    <row r="3342" spans="1:26" x14ac:dyDescent="0.3">
      <c r="A3342" t="s">
        <v>3363</v>
      </c>
      <c r="B3342" t="s">
        <v>5024</v>
      </c>
      <c r="C3342" t="s">
        <v>5029</v>
      </c>
      <c r="D3342" t="s">
        <v>5033</v>
      </c>
      <c r="E3342" t="s">
        <v>5039</v>
      </c>
      <c r="F3342" t="s">
        <v>5043</v>
      </c>
      <c r="G3342">
        <v>-3.4359999999999999</v>
      </c>
      <c r="H3342">
        <v>55.378100000000003</v>
      </c>
      <c r="I3342">
        <v>43676</v>
      </c>
      <c r="J3342">
        <v>224635</v>
      </c>
      <c r="K3342">
        <v>46646</v>
      </c>
      <c r="L3342">
        <v>8346</v>
      </c>
      <c r="M3342">
        <v>7449</v>
      </c>
      <c r="N3342" s="5">
        <v>0.1944313258590738</v>
      </c>
      <c r="O3342">
        <v>266957</v>
      </c>
      <c r="P3342">
        <v>0</v>
      </c>
      <c r="Q3342">
        <v>0</v>
      </c>
      <c r="S3342" s="5"/>
      <c r="T3342" t="s">
        <v>5056</v>
      </c>
      <c r="U3342" s="3">
        <v>45432</v>
      </c>
      <c r="V3342" t="str">
        <f t="shared" si="156"/>
        <v>Monday</v>
      </c>
      <c r="W3342" t="str">
        <f t="shared" si="157"/>
        <v>May</v>
      </c>
      <c r="X3342">
        <v>14</v>
      </c>
      <c r="Y3342" t="str">
        <f t="shared" si="158"/>
        <v>Afternoon</v>
      </c>
      <c r="Z3342" t="s">
        <v>5070</v>
      </c>
    </row>
    <row r="3343" spans="1:26" x14ac:dyDescent="0.3">
      <c r="A3343" t="s">
        <v>3364</v>
      </c>
      <c r="B3343" t="s">
        <v>5027</v>
      </c>
      <c r="C3343" t="s">
        <v>5029</v>
      </c>
      <c r="D3343" t="s">
        <v>5031</v>
      </c>
      <c r="E3343" t="s">
        <v>5040</v>
      </c>
      <c r="F3343" t="s">
        <v>5048</v>
      </c>
      <c r="G3343">
        <v>10.451499999999999</v>
      </c>
      <c r="H3343">
        <v>51.165700000000001</v>
      </c>
      <c r="I3343">
        <v>27848</v>
      </c>
      <c r="J3343">
        <v>227943</v>
      </c>
      <c r="K3343">
        <v>28167</v>
      </c>
      <c r="L3343">
        <v>13209</v>
      </c>
      <c r="M3343">
        <v>10610</v>
      </c>
      <c r="N3343" s="5">
        <v>0.1221721700165056</v>
      </c>
      <c r="O3343">
        <v>253583</v>
      </c>
      <c r="P3343">
        <v>0</v>
      </c>
      <c r="Q3343">
        <v>1806698</v>
      </c>
      <c r="S3343" s="5"/>
      <c r="T3343" t="s">
        <v>5052</v>
      </c>
      <c r="U3343" s="3">
        <v>45584</v>
      </c>
      <c r="V3343" t="str">
        <f t="shared" si="156"/>
        <v>Saturday</v>
      </c>
      <c r="W3343" t="str">
        <f t="shared" si="157"/>
        <v>October</v>
      </c>
      <c r="X3343">
        <v>17</v>
      </c>
      <c r="Y3343" t="str">
        <f t="shared" si="158"/>
        <v>Afternoon</v>
      </c>
      <c r="Z3343" t="s">
        <v>5070</v>
      </c>
    </row>
    <row r="3344" spans="1:26" x14ac:dyDescent="0.3">
      <c r="A3344" t="s">
        <v>3365</v>
      </c>
      <c r="B3344" t="s">
        <v>5023</v>
      </c>
      <c r="C3344" t="s">
        <v>5030</v>
      </c>
      <c r="D3344" t="s">
        <v>5033</v>
      </c>
      <c r="E3344" t="s">
        <v>5036</v>
      </c>
      <c r="F3344" t="s">
        <v>5047</v>
      </c>
      <c r="G3344">
        <v>138.25290000000001</v>
      </c>
      <c r="H3344">
        <v>36.204799999999999</v>
      </c>
      <c r="I3344">
        <v>38447</v>
      </c>
      <c r="J3344">
        <v>228690</v>
      </c>
      <c r="K3344">
        <v>29219</v>
      </c>
      <c r="L3344">
        <v>9437</v>
      </c>
      <c r="M3344">
        <v>10623</v>
      </c>
      <c r="N3344" s="5">
        <v>0.16811933191871969</v>
      </c>
      <c r="O3344">
        <v>272998</v>
      </c>
      <c r="P3344">
        <v>219822</v>
      </c>
      <c r="Q3344">
        <v>0</v>
      </c>
      <c r="R3344">
        <v>3603</v>
      </c>
      <c r="S3344" s="5">
        <v>1.32E-2</v>
      </c>
      <c r="T3344" t="s">
        <v>5056</v>
      </c>
      <c r="U3344" s="3">
        <v>45306</v>
      </c>
      <c r="V3344" t="str">
        <f t="shared" si="156"/>
        <v>Monday</v>
      </c>
      <c r="W3344" t="str">
        <f t="shared" si="157"/>
        <v>January</v>
      </c>
      <c r="X3344">
        <v>10</v>
      </c>
      <c r="Y3344" t="str">
        <f t="shared" si="158"/>
        <v>Morning</v>
      </c>
      <c r="Z3344" t="s">
        <v>5070</v>
      </c>
    </row>
    <row r="3345" spans="1:26" x14ac:dyDescent="0.3">
      <c r="A3345" t="s">
        <v>3366</v>
      </c>
      <c r="B3345" t="s">
        <v>5023</v>
      </c>
      <c r="C3345" t="s">
        <v>5029</v>
      </c>
      <c r="D3345" t="s">
        <v>5033</v>
      </c>
      <c r="E3345" t="s">
        <v>5036</v>
      </c>
      <c r="F3345" t="s">
        <v>5049</v>
      </c>
      <c r="G3345">
        <v>-106.3468</v>
      </c>
      <c r="H3345">
        <v>56.130400000000002</v>
      </c>
      <c r="I3345">
        <v>21874</v>
      </c>
      <c r="J3345">
        <v>141164</v>
      </c>
      <c r="K3345">
        <v>31177</v>
      </c>
      <c r="L3345">
        <v>8590</v>
      </c>
      <c r="M3345">
        <v>3587</v>
      </c>
      <c r="N3345" s="5">
        <v>0.15495720674429239</v>
      </c>
      <c r="O3345">
        <v>165839</v>
      </c>
      <c r="P3345">
        <v>136504</v>
      </c>
      <c r="Q3345">
        <v>0</v>
      </c>
      <c r="R3345">
        <v>3548</v>
      </c>
      <c r="S3345" s="5">
        <v>2.1399999999999999E-2</v>
      </c>
      <c r="T3345" t="s">
        <v>5056</v>
      </c>
      <c r="U3345" s="3">
        <v>45696</v>
      </c>
      <c r="V3345" t="str">
        <f t="shared" si="156"/>
        <v>Saturday</v>
      </c>
      <c r="W3345" t="str">
        <f t="shared" si="157"/>
        <v>February</v>
      </c>
      <c r="X3345">
        <v>16</v>
      </c>
      <c r="Y3345" t="str">
        <f t="shared" si="158"/>
        <v>Afternoon</v>
      </c>
      <c r="Z3345" t="s">
        <v>5070</v>
      </c>
    </row>
    <row r="3346" spans="1:26" x14ac:dyDescent="0.3">
      <c r="A3346" t="s">
        <v>3367</v>
      </c>
      <c r="B3346" t="s">
        <v>5025</v>
      </c>
      <c r="C3346" t="s">
        <v>5029</v>
      </c>
      <c r="D3346" t="s">
        <v>5031</v>
      </c>
      <c r="E3346" t="s">
        <v>5036</v>
      </c>
      <c r="F3346" t="s">
        <v>5046</v>
      </c>
      <c r="G3346">
        <v>133.77510000000001</v>
      </c>
      <c r="H3346">
        <v>-25.2744</v>
      </c>
      <c r="I3346">
        <v>290881</v>
      </c>
      <c r="J3346">
        <v>1998673</v>
      </c>
      <c r="K3346">
        <v>442828</v>
      </c>
      <c r="L3346">
        <v>116757</v>
      </c>
      <c r="M3346">
        <v>48659</v>
      </c>
      <c r="N3346" s="5">
        <v>0.14553746911836851</v>
      </c>
      <c r="O3346">
        <v>2347552</v>
      </c>
      <c r="P3346">
        <v>1998673</v>
      </c>
      <c r="Q3346">
        <v>0</v>
      </c>
      <c r="S3346" s="5"/>
      <c r="T3346" t="s">
        <v>5052</v>
      </c>
      <c r="U3346" s="3">
        <v>45560</v>
      </c>
      <c r="V3346" t="str">
        <f t="shared" si="156"/>
        <v>Wednesday</v>
      </c>
      <c r="W3346" t="str">
        <f t="shared" si="157"/>
        <v>September</v>
      </c>
      <c r="X3346">
        <v>10</v>
      </c>
      <c r="Y3346" t="str">
        <f t="shared" si="158"/>
        <v>Morning</v>
      </c>
      <c r="Z3346" t="s">
        <v>5070</v>
      </c>
    </row>
    <row r="3347" spans="1:26" x14ac:dyDescent="0.3">
      <c r="A3347" t="s">
        <v>3368</v>
      </c>
      <c r="B3347" t="s">
        <v>5025</v>
      </c>
      <c r="C3347" t="s">
        <v>5029</v>
      </c>
      <c r="D3347" t="s">
        <v>5035</v>
      </c>
      <c r="E3347" t="s">
        <v>5039</v>
      </c>
      <c r="F3347" t="s">
        <v>5044</v>
      </c>
      <c r="G3347">
        <v>78.962900000000005</v>
      </c>
      <c r="H3347">
        <v>20.593699999999998</v>
      </c>
      <c r="I3347">
        <v>35641</v>
      </c>
      <c r="J3347">
        <v>261020</v>
      </c>
      <c r="K3347">
        <v>59122</v>
      </c>
      <c r="L3347">
        <v>13524</v>
      </c>
      <c r="M3347">
        <v>9744</v>
      </c>
      <c r="N3347" s="5">
        <v>0.13654706413101039</v>
      </c>
      <c r="O3347">
        <v>334384</v>
      </c>
      <c r="P3347">
        <v>0</v>
      </c>
      <c r="Q3347">
        <v>0</v>
      </c>
      <c r="S3347" s="5"/>
      <c r="T3347" t="s">
        <v>5058</v>
      </c>
      <c r="U3347" s="3">
        <v>45633</v>
      </c>
      <c r="V3347" t="str">
        <f t="shared" si="156"/>
        <v>Saturday</v>
      </c>
      <c r="W3347" t="str">
        <f t="shared" si="157"/>
        <v>December</v>
      </c>
      <c r="X3347">
        <v>15</v>
      </c>
      <c r="Y3347" t="str">
        <f t="shared" si="158"/>
        <v>Afternoon</v>
      </c>
      <c r="Z3347" t="s">
        <v>5070</v>
      </c>
    </row>
    <row r="3348" spans="1:26" x14ac:dyDescent="0.3">
      <c r="A3348" t="s">
        <v>3369</v>
      </c>
      <c r="B3348" t="s">
        <v>5024</v>
      </c>
      <c r="C3348" t="s">
        <v>5029</v>
      </c>
      <c r="D3348" t="s">
        <v>5035</v>
      </c>
      <c r="E3348" t="s">
        <v>5040</v>
      </c>
      <c r="F3348" t="s">
        <v>5047</v>
      </c>
      <c r="G3348">
        <v>138.25290000000001</v>
      </c>
      <c r="H3348">
        <v>36.204799999999999</v>
      </c>
      <c r="I3348">
        <v>12371</v>
      </c>
      <c r="J3348">
        <v>87641</v>
      </c>
      <c r="K3348">
        <v>16207</v>
      </c>
      <c r="L3348">
        <v>3776</v>
      </c>
      <c r="M3348">
        <v>3883</v>
      </c>
      <c r="N3348" s="5">
        <v>0.1411609134428026</v>
      </c>
      <c r="O3348">
        <v>106499</v>
      </c>
      <c r="P3348">
        <v>0</v>
      </c>
      <c r="Q3348">
        <v>258740</v>
      </c>
      <c r="S3348" s="5"/>
      <c r="T3348" t="s">
        <v>5058</v>
      </c>
      <c r="U3348" s="3">
        <v>45703</v>
      </c>
      <c r="V3348" t="str">
        <f t="shared" si="156"/>
        <v>Saturday</v>
      </c>
      <c r="W3348" t="str">
        <f t="shared" si="157"/>
        <v>February</v>
      </c>
      <c r="X3348">
        <v>12</v>
      </c>
      <c r="Y3348" t="str">
        <f t="shared" si="158"/>
        <v>Afternoon</v>
      </c>
      <c r="Z3348" t="s">
        <v>5070</v>
      </c>
    </row>
    <row r="3349" spans="1:26" x14ac:dyDescent="0.3">
      <c r="A3349" t="s">
        <v>3370</v>
      </c>
      <c r="B3349" t="s">
        <v>5024</v>
      </c>
      <c r="C3349" t="s">
        <v>5029</v>
      </c>
      <c r="D3349" t="s">
        <v>5033</v>
      </c>
      <c r="E3349" t="s">
        <v>5040</v>
      </c>
      <c r="F3349" t="s">
        <v>5050</v>
      </c>
      <c r="G3349">
        <v>-95.712900000000005</v>
      </c>
      <c r="H3349">
        <v>37.090200000000003</v>
      </c>
      <c r="I3349">
        <v>129842</v>
      </c>
      <c r="J3349">
        <v>548945</v>
      </c>
      <c r="K3349">
        <v>92941</v>
      </c>
      <c r="L3349">
        <v>21543</v>
      </c>
      <c r="M3349">
        <v>17692</v>
      </c>
      <c r="N3349" s="5">
        <v>0.23653076405460141</v>
      </c>
      <c r="O3349">
        <v>688811</v>
      </c>
      <c r="P3349">
        <v>0</v>
      </c>
      <c r="Q3349">
        <v>281499</v>
      </c>
      <c r="S3349" s="5"/>
      <c r="T3349" t="s">
        <v>5056</v>
      </c>
      <c r="U3349" s="3">
        <v>45723</v>
      </c>
      <c r="V3349" t="str">
        <f t="shared" si="156"/>
        <v>Friday</v>
      </c>
      <c r="W3349" t="str">
        <f t="shared" si="157"/>
        <v>March</v>
      </c>
      <c r="X3349">
        <v>15</v>
      </c>
      <c r="Y3349" t="str">
        <f t="shared" si="158"/>
        <v>Afternoon</v>
      </c>
      <c r="Z3349" t="s">
        <v>5071</v>
      </c>
    </row>
    <row r="3350" spans="1:26" x14ac:dyDescent="0.3">
      <c r="A3350" t="s">
        <v>3371</v>
      </c>
      <c r="B3350" t="s">
        <v>5024</v>
      </c>
      <c r="C3350" t="s">
        <v>5029</v>
      </c>
      <c r="D3350" t="s">
        <v>5033</v>
      </c>
      <c r="E3350" t="s">
        <v>5039</v>
      </c>
      <c r="F3350" t="s">
        <v>5043</v>
      </c>
      <c r="G3350">
        <v>-3.4359999999999999</v>
      </c>
      <c r="H3350">
        <v>55.378100000000003</v>
      </c>
      <c r="I3350">
        <v>79686</v>
      </c>
      <c r="J3350">
        <v>413555</v>
      </c>
      <c r="K3350">
        <v>96085</v>
      </c>
      <c r="L3350">
        <v>15465</v>
      </c>
      <c r="M3350">
        <v>16680</v>
      </c>
      <c r="N3350" s="5">
        <v>0.19268758235261221</v>
      </c>
      <c r="O3350">
        <v>508421</v>
      </c>
      <c r="P3350">
        <v>0</v>
      </c>
      <c r="Q3350">
        <v>0</v>
      </c>
      <c r="S3350" s="5"/>
      <c r="T3350" t="s">
        <v>5056</v>
      </c>
      <c r="U3350" s="3">
        <v>45577</v>
      </c>
      <c r="V3350" t="str">
        <f t="shared" si="156"/>
        <v>Saturday</v>
      </c>
      <c r="W3350" t="str">
        <f t="shared" si="157"/>
        <v>October</v>
      </c>
      <c r="X3350">
        <v>10</v>
      </c>
      <c r="Y3350" t="str">
        <f t="shared" si="158"/>
        <v>Morning</v>
      </c>
      <c r="Z3350" t="s">
        <v>5070</v>
      </c>
    </row>
    <row r="3351" spans="1:26" x14ac:dyDescent="0.3">
      <c r="A3351" t="s">
        <v>3372</v>
      </c>
      <c r="B3351" t="s">
        <v>5027</v>
      </c>
      <c r="C3351" t="s">
        <v>5029</v>
      </c>
      <c r="D3351" t="s">
        <v>5033</v>
      </c>
      <c r="E3351" t="s">
        <v>5036</v>
      </c>
      <c r="F3351" t="s">
        <v>5044</v>
      </c>
      <c r="G3351">
        <v>78.962900000000005</v>
      </c>
      <c r="H3351">
        <v>20.593699999999998</v>
      </c>
      <c r="I3351">
        <v>138368</v>
      </c>
      <c r="J3351">
        <v>699616</v>
      </c>
      <c r="K3351">
        <v>173808</v>
      </c>
      <c r="L3351">
        <v>25040</v>
      </c>
      <c r="M3351">
        <v>17629</v>
      </c>
      <c r="N3351" s="5">
        <v>0.19777752277536351</v>
      </c>
      <c r="O3351">
        <v>787812</v>
      </c>
      <c r="P3351">
        <v>622527</v>
      </c>
      <c r="Q3351">
        <v>0</v>
      </c>
      <c r="S3351" s="5"/>
      <c r="T3351" t="s">
        <v>5057</v>
      </c>
      <c r="U3351" s="3">
        <v>45492</v>
      </c>
      <c r="V3351" t="str">
        <f t="shared" si="156"/>
        <v>Friday</v>
      </c>
      <c r="W3351" t="str">
        <f t="shared" si="157"/>
        <v>July</v>
      </c>
      <c r="X3351">
        <v>18</v>
      </c>
      <c r="Y3351" t="str">
        <f t="shared" si="158"/>
        <v>Evening</v>
      </c>
      <c r="Z3351" t="s">
        <v>5070</v>
      </c>
    </row>
    <row r="3352" spans="1:26" x14ac:dyDescent="0.3">
      <c r="A3352" t="s">
        <v>3373</v>
      </c>
      <c r="B3352" t="s">
        <v>5027</v>
      </c>
      <c r="C3352" t="s">
        <v>5029</v>
      </c>
      <c r="D3352" t="s">
        <v>5031</v>
      </c>
      <c r="E3352" t="s">
        <v>5040</v>
      </c>
      <c r="F3352" t="s">
        <v>5050</v>
      </c>
      <c r="G3352">
        <v>-95.712900000000005</v>
      </c>
      <c r="H3352">
        <v>37.090200000000003</v>
      </c>
      <c r="I3352">
        <v>22276</v>
      </c>
      <c r="J3352">
        <v>254320</v>
      </c>
      <c r="K3352">
        <v>51417</v>
      </c>
      <c r="L3352">
        <v>12368</v>
      </c>
      <c r="M3352">
        <v>12546</v>
      </c>
      <c r="N3352" s="5">
        <v>8.7592746634473931E-2</v>
      </c>
      <c r="O3352">
        <v>300375</v>
      </c>
      <c r="P3352">
        <v>0</v>
      </c>
      <c r="Q3352">
        <v>1441410</v>
      </c>
      <c r="S3352" s="5"/>
      <c r="T3352" t="s">
        <v>5052</v>
      </c>
      <c r="U3352" s="3">
        <v>45679</v>
      </c>
      <c r="V3352" t="str">
        <f t="shared" si="156"/>
        <v>Wednesday</v>
      </c>
      <c r="W3352" t="str">
        <f t="shared" si="157"/>
        <v>January</v>
      </c>
      <c r="X3352">
        <v>10</v>
      </c>
      <c r="Y3352" t="str">
        <f t="shared" si="158"/>
        <v>Morning</v>
      </c>
      <c r="Z3352" t="s">
        <v>5069</v>
      </c>
    </row>
    <row r="3353" spans="1:26" x14ac:dyDescent="0.3">
      <c r="A3353" t="s">
        <v>3374</v>
      </c>
      <c r="B3353" t="s">
        <v>5025</v>
      </c>
      <c r="C3353" t="s">
        <v>5029</v>
      </c>
      <c r="D3353" t="s">
        <v>5033</v>
      </c>
      <c r="E3353" t="s">
        <v>5039</v>
      </c>
      <c r="F3353" t="s">
        <v>5043</v>
      </c>
      <c r="G3353">
        <v>-3.4359999999999999</v>
      </c>
      <c r="H3353">
        <v>55.378100000000003</v>
      </c>
      <c r="I3353">
        <v>45599</v>
      </c>
      <c r="J3353">
        <v>277270</v>
      </c>
      <c r="K3353">
        <v>50165</v>
      </c>
      <c r="L3353">
        <v>9541</v>
      </c>
      <c r="M3353">
        <v>10101</v>
      </c>
      <c r="N3353" s="5">
        <v>0.1644588350975586</v>
      </c>
      <c r="O3353">
        <v>335262</v>
      </c>
      <c r="P3353">
        <v>0</v>
      </c>
      <c r="Q3353">
        <v>0</v>
      </c>
      <c r="S3353" s="5"/>
      <c r="T3353" t="s">
        <v>5056</v>
      </c>
      <c r="U3353" s="3">
        <v>45384</v>
      </c>
      <c r="V3353" t="str">
        <f t="shared" si="156"/>
        <v>Tuesday</v>
      </c>
      <c r="W3353" t="str">
        <f t="shared" si="157"/>
        <v>April</v>
      </c>
      <c r="X3353">
        <v>10</v>
      </c>
      <c r="Y3353" t="str">
        <f t="shared" si="158"/>
        <v>Morning</v>
      </c>
      <c r="Z3353" t="s">
        <v>5070</v>
      </c>
    </row>
    <row r="3354" spans="1:26" x14ac:dyDescent="0.3">
      <c r="A3354" t="s">
        <v>3375</v>
      </c>
      <c r="B3354" t="s">
        <v>5024</v>
      </c>
      <c r="C3354" t="s">
        <v>5029</v>
      </c>
      <c r="D3354" t="s">
        <v>5033</v>
      </c>
      <c r="E3354" t="s">
        <v>5039</v>
      </c>
      <c r="F3354" t="s">
        <v>5043</v>
      </c>
      <c r="G3354">
        <v>-3.4359999999999999</v>
      </c>
      <c r="H3354">
        <v>55.378100000000003</v>
      </c>
      <c r="I3354">
        <v>100172</v>
      </c>
      <c r="J3354">
        <v>402631</v>
      </c>
      <c r="K3354">
        <v>94665</v>
      </c>
      <c r="L3354">
        <v>30328</v>
      </c>
      <c r="M3354">
        <v>21289</v>
      </c>
      <c r="N3354" s="5">
        <v>0.248794080740396</v>
      </c>
      <c r="O3354">
        <v>473115</v>
      </c>
      <c r="P3354">
        <v>0</v>
      </c>
      <c r="Q3354">
        <v>0</v>
      </c>
      <c r="S3354" s="5"/>
      <c r="T3354" t="s">
        <v>5056</v>
      </c>
      <c r="U3354" s="3">
        <v>45301</v>
      </c>
      <c r="V3354" t="str">
        <f t="shared" si="156"/>
        <v>Wednesday</v>
      </c>
      <c r="W3354" t="str">
        <f t="shared" si="157"/>
        <v>January</v>
      </c>
      <c r="X3354">
        <v>11</v>
      </c>
      <c r="Y3354" t="str">
        <f t="shared" si="158"/>
        <v>Morning</v>
      </c>
      <c r="Z3354" t="s">
        <v>5071</v>
      </c>
    </row>
    <row r="3355" spans="1:26" x14ac:dyDescent="0.3">
      <c r="A3355" t="s">
        <v>3376</v>
      </c>
      <c r="B3355" t="s">
        <v>5027</v>
      </c>
      <c r="C3355" t="s">
        <v>5029</v>
      </c>
      <c r="D3355" t="s">
        <v>5033</v>
      </c>
      <c r="E3355" t="s">
        <v>5040</v>
      </c>
      <c r="F3355" t="s">
        <v>5049</v>
      </c>
      <c r="G3355">
        <v>-106.3468</v>
      </c>
      <c r="H3355">
        <v>56.130400000000002</v>
      </c>
      <c r="I3355">
        <v>31455</v>
      </c>
      <c r="J3355">
        <v>175874</v>
      </c>
      <c r="K3355">
        <v>23723</v>
      </c>
      <c r="L3355">
        <v>8291</v>
      </c>
      <c r="M3355">
        <v>4016</v>
      </c>
      <c r="N3355" s="5">
        <v>0.17885338340416229</v>
      </c>
      <c r="O3355">
        <v>205131</v>
      </c>
      <c r="P3355">
        <v>0</v>
      </c>
      <c r="Q3355">
        <v>1191113</v>
      </c>
      <c r="S3355" s="5"/>
      <c r="T3355" t="s">
        <v>5057</v>
      </c>
      <c r="U3355" s="3">
        <v>45646</v>
      </c>
      <c r="V3355" t="str">
        <f t="shared" si="156"/>
        <v>Friday</v>
      </c>
      <c r="W3355" t="str">
        <f t="shared" si="157"/>
        <v>December</v>
      </c>
      <c r="X3355">
        <v>12</v>
      </c>
      <c r="Y3355" t="str">
        <f t="shared" si="158"/>
        <v>Afternoon</v>
      </c>
      <c r="Z3355" t="s">
        <v>5070</v>
      </c>
    </row>
    <row r="3356" spans="1:26" x14ac:dyDescent="0.3">
      <c r="A3356" t="s">
        <v>3377</v>
      </c>
      <c r="B3356" t="s">
        <v>5027</v>
      </c>
      <c r="C3356" t="s">
        <v>5030</v>
      </c>
      <c r="D3356" t="s">
        <v>5032</v>
      </c>
      <c r="E3356" t="s">
        <v>5036</v>
      </c>
      <c r="F3356" t="s">
        <v>5049</v>
      </c>
      <c r="G3356">
        <v>-106.3468</v>
      </c>
      <c r="H3356">
        <v>56.130400000000002</v>
      </c>
      <c r="I3356">
        <v>43253</v>
      </c>
      <c r="J3356">
        <v>807653</v>
      </c>
      <c r="K3356">
        <v>196519</v>
      </c>
      <c r="L3356">
        <v>36885</v>
      </c>
      <c r="M3356">
        <v>45307</v>
      </c>
      <c r="N3356" s="5">
        <v>5.3554490759831493E-2</v>
      </c>
      <c r="O3356">
        <v>925385</v>
      </c>
      <c r="P3356">
        <v>760432</v>
      </c>
      <c r="Q3356">
        <v>0</v>
      </c>
      <c r="S3356" s="5"/>
      <c r="T3356" t="s">
        <v>5061</v>
      </c>
      <c r="U3356" s="3">
        <v>45776</v>
      </c>
      <c r="V3356" t="str">
        <f t="shared" si="156"/>
        <v>Tuesday</v>
      </c>
      <c r="W3356" t="str">
        <f t="shared" si="157"/>
        <v>April</v>
      </c>
      <c r="X3356">
        <v>8</v>
      </c>
      <c r="Y3356" t="str">
        <f t="shared" si="158"/>
        <v>Morning</v>
      </c>
      <c r="Z3356" t="s">
        <v>5069</v>
      </c>
    </row>
    <row r="3357" spans="1:26" x14ac:dyDescent="0.3">
      <c r="A3357" t="s">
        <v>3378</v>
      </c>
      <c r="B3357" t="s">
        <v>5023</v>
      </c>
      <c r="C3357" t="s">
        <v>5029</v>
      </c>
      <c r="D3357" t="s">
        <v>5033</v>
      </c>
      <c r="E3357" t="s">
        <v>5036</v>
      </c>
      <c r="F3357" t="s">
        <v>5044</v>
      </c>
      <c r="G3357">
        <v>78.962900000000005</v>
      </c>
      <c r="H3357">
        <v>20.593699999999998</v>
      </c>
      <c r="I3357">
        <v>63406</v>
      </c>
      <c r="J3357">
        <v>258494</v>
      </c>
      <c r="K3357">
        <v>51925</v>
      </c>
      <c r="L3357">
        <v>8327</v>
      </c>
      <c r="M3357">
        <v>7455</v>
      </c>
      <c r="N3357" s="5">
        <v>0.24529134546944589</v>
      </c>
      <c r="O3357">
        <v>307901</v>
      </c>
      <c r="P3357">
        <v>249706</v>
      </c>
      <c r="Q3357">
        <v>0</v>
      </c>
      <c r="R3357">
        <v>3971</v>
      </c>
      <c r="S3357" s="5">
        <v>1.29E-2</v>
      </c>
      <c r="T3357" t="s">
        <v>5056</v>
      </c>
      <c r="U3357" s="3">
        <v>45506</v>
      </c>
      <c r="V3357" t="str">
        <f t="shared" si="156"/>
        <v>Friday</v>
      </c>
      <c r="W3357" t="str">
        <f t="shared" si="157"/>
        <v>August</v>
      </c>
      <c r="X3357">
        <v>16</v>
      </c>
      <c r="Y3357" t="str">
        <f t="shared" si="158"/>
        <v>Afternoon</v>
      </c>
      <c r="Z3357" t="s">
        <v>5071</v>
      </c>
    </row>
    <row r="3358" spans="1:26" x14ac:dyDescent="0.3">
      <c r="A3358" t="s">
        <v>3379</v>
      </c>
      <c r="B3358" t="s">
        <v>5023</v>
      </c>
      <c r="C3358" t="s">
        <v>5029</v>
      </c>
      <c r="D3358" t="s">
        <v>5033</v>
      </c>
      <c r="E3358" t="s">
        <v>5036</v>
      </c>
      <c r="F3358" t="s">
        <v>5043</v>
      </c>
      <c r="G3358">
        <v>-3.4359999999999999</v>
      </c>
      <c r="H3358">
        <v>55.378100000000003</v>
      </c>
      <c r="I3358">
        <v>18582</v>
      </c>
      <c r="J3358">
        <v>111800</v>
      </c>
      <c r="K3358">
        <v>16730</v>
      </c>
      <c r="L3358">
        <v>7337</v>
      </c>
      <c r="M3358">
        <v>4521</v>
      </c>
      <c r="N3358" s="5">
        <v>0.16620921076894851</v>
      </c>
      <c r="O3358">
        <v>126565</v>
      </c>
      <c r="P3358">
        <v>101723</v>
      </c>
      <c r="Q3358">
        <v>0</v>
      </c>
      <c r="R3358">
        <v>2480</v>
      </c>
      <c r="S3358" s="5">
        <v>1.9599999999999999E-2</v>
      </c>
      <c r="T3358" t="s">
        <v>5056</v>
      </c>
      <c r="U3358" s="3">
        <v>45628</v>
      </c>
      <c r="V3358" t="str">
        <f t="shared" si="156"/>
        <v>Monday</v>
      </c>
      <c r="W3358" t="str">
        <f t="shared" si="157"/>
        <v>December</v>
      </c>
      <c r="X3358">
        <v>11</v>
      </c>
      <c r="Y3358" t="str">
        <f t="shared" si="158"/>
        <v>Morning</v>
      </c>
      <c r="Z3358" t="s">
        <v>5070</v>
      </c>
    </row>
    <row r="3359" spans="1:26" x14ac:dyDescent="0.3">
      <c r="A3359" t="s">
        <v>3380</v>
      </c>
      <c r="B3359" t="s">
        <v>5023</v>
      </c>
      <c r="C3359" t="s">
        <v>5029</v>
      </c>
      <c r="D3359" t="s">
        <v>5033</v>
      </c>
      <c r="E3359" t="s">
        <v>5036</v>
      </c>
      <c r="F3359" t="s">
        <v>5044</v>
      </c>
      <c r="G3359">
        <v>78.962900000000005</v>
      </c>
      <c r="H3359">
        <v>20.593699999999998</v>
      </c>
      <c r="I3359">
        <v>409016</v>
      </c>
      <c r="J3359">
        <v>1763182</v>
      </c>
      <c r="K3359">
        <v>369685</v>
      </c>
      <c r="L3359">
        <v>121652</v>
      </c>
      <c r="M3359">
        <v>103192</v>
      </c>
      <c r="N3359" s="5">
        <v>0.2319764592492975</v>
      </c>
      <c r="O3359">
        <v>2115292</v>
      </c>
      <c r="P3359">
        <v>1763182</v>
      </c>
      <c r="Q3359">
        <v>0</v>
      </c>
      <c r="R3359">
        <v>52036</v>
      </c>
      <c r="S3359" s="5">
        <v>2.46E-2</v>
      </c>
      <c r="T3359" t="s">
        <v>5057</v>
      </c>
      <c r="U3359" s="3">
        <v>45444</v>
      </c>
      <c r="V3359" t="str">
        <f t="shared" si="156"/>
        <v>Saturday</v>
      </c>
      <c r="W3359" t="str">
        <f t="shared" si="157"/>
        <v>June</v>
      </c>
      <c r="X3359">
        <v>17</v>
      </c>
      <c r="Y3359" t="str">
        <f t="shared" si="158"/>
        <v>Afternoon</v>
      </c>
      <c r="Z3359" t="s">
        <v>5071</v>
      </c>
    </row>
    <row r="3360" spans="1:26" x14ac:dyDescent="0.3">
      <c r="A3360" t="s">
        <v>3381</v>
      </c>
      <c r="B3360" t="s">
        <v>5024</v>
      </c>
      <c r="C3360" t="s">
        <v>5029</v>
      </c>
      <c r="D3360" t="s">
        <v>5035</v>
      </c>
      <c r="E3360" t="s">
        <v>5040</v>
      </c>
      <c r="F3360" t="s">
        <v>5050</v>
      </c>
      <c r="G3360">
        <v>-95.712900000000005</v>
      </c>
      <c r="H3360">
        <v>37.090200000000003</v>
      </c>
      <c r="I3360">
        <v>33106</v>
      </c>
      <c r="J3360">
        <v>310144</v>
      </c>
      <c r="K3360">
        <v>59664</v>
      </c>
      <c r="L3360">
        <v>14497</v>
      </c>
      <c r="M3360">
        <v>14616</v>
      </c>
      <c r="N3360" s="5">
        <v>0.1067454172349916</v>
      </c>
      <c r="O3360">
        <v>369901</v>
      </c>
      <c r="P3360">
        <v>0</v>
      </c>
      <c r="Q3360">
        <v>275060</v>
      </c>
      <c r="S3360" s="5"/>
      <c r="T3360" t="s">
        <v>5058</v>
      </c>
      <c r="U3360" s="3">
        <v>45384</v>
      </c>
      <c r="V3360" t="str">
        <f t="shared" si="156"/>
        <v>Tuesday</v>
      </c>
      <c r="W3360" t="str">
        <f t="shared" si="157"/>
        <v>April</v>
      </c>
      <c r="X3360">
        <v>15</v>
      </c>
      <c r="Y3360" t="str">
        <f t="shared" si="158"/>
        <v>Afternoon</v>
      </c>
      <c r="Z3360" t="s">
        <v>5070</v>
      </c>
    </row>
    <row r="3361" spans="1:26" x14ac:dyDescent="0.3">
      <c r="A3361" t="s">
        <v>3382</v>
      </c>
      <c r="B3361" t="s">
        <v>5027</v>
      </c>
      <c r="C3361" t="s">
        <v>5029</v>
      </c>
      <c r="D3361" t="s">
        <v>5031</v>
      </c>
      <c r="E3361" t="s">
        <v>5036</v>
      </c>
      <c r="F3361" t="s">
        <v>5050</v>
      </c>
      <c r="G3361">
        <v>-95.712900000000005</v>
      </c>
      <c r="H3361">
        <v>37.090200000000003</v>
      </c>
      <c r="I3361">
        <v>82</v>
      </c>
      <c r="J3361">
        <v>1000</v>
      </c>
      <c r="K3361">
        <v>154</v>
      </c>
      <c r="L3361">
        <v>79</v>
      </c>
      <c r="M3361">
        <v>24</v>
      </c>
      <c r="N3361" s="5">
        <v>8.2357354960333501E-2</v>
      </c>
      <c r="O3361">
        <v>1218</v>
      </c>
      <c r="P3361">
        <v>1000</v>
      </c>
      <c r="Q3361">
        <v>0</v>
      </c>
      <c r="S3361" s="5"/>
      <c r="T3361" t="s">
        <v>5052</v>
      </c>
      <c r="U3361" s="3">
        <v>45650</v>
      </c>
      <c r="V3361" t="str">
        <f t="shared" si="156"/>
        <v>Tuesday</v>
      </c>
      <c r="W3361" t="str">
        <f t="shared" si="157"/>
        <v>December</v>
      </c>
      <c r="X3361">
        <v>16</v>
      </c>
      <c r="Y3361" t="str">
        <f t="shared" si="158"/>
        <v>Afternoon</v>
      </c>
      <c r="Z3361" t="s">
        <v>5069</v>
      </c>
    </row>
    <row r="3362" spans="1:26" x14ac:dyDescent="0.3">
      <c r="A3362" t="s">
        <v>3383</v>
      </c>
      <c r="B3362" t="s">
        <v>5024</v>
      </c>
      <c r="C3362" t="s">
        <v>5029</v>
      </c>
      <c r="D3362" t="s">
        <v>5035</v>
      </c>
      <c r="E3362" t="s">
        <v>5040</v>
      </c>
      <c r="F3362" t="s">
        <v>5049</v>
      </c>
      <c r="G3362">
        <v>-106.3468</v>
      </c>
      <c r="H3362">
        <v>56.130400000000002</v>
      </c>
      <c r="I3362">
        <v>48410</v>
      </c>
      <c r="J3362">
        <v>461208</v>
      </c>
      <c r="K3362">
        <v>93280</v>
      </c>
      <c r="L3362">
        <v>35382</v>
      </c>
      <c r="M3362">
        <v>23617</v>
      </c>
      <c r="N3362" s="5">
        <v>0.1049647572704001</v>
      </c>
      <c r="O3362">
        <v>566718</v>
      </c>
      <c r="P3362">
        <v>0</v>
      </c>
      <c r="Q3362">
        <v>146724</v>
      </c>
      <c r="S3362" s="5"/>
      <c r="T3362" t="s">
        <v>5058</v>
      </c>
      <c r="U3362" s="3">
        <v>45533</v>
      </c>
      <c r="V3362" t="str">
        <f t="shared" si="156"/>
        <v>Thursday</v>
      </c>
      <c r="W3362" t="str">
        <f t="shared" si="157"/>
        <v>August</v>
      </c>
      <c r="X3362">
        <v>14</v>
      </c>
      <c r="Y3362" t="str">
        <f t="shared" si="158"/>
        <v>Afternoon</v>
      </c>
      <c r="Z3362" t="s">
        <v>5070</v>
      </c>
    </row>
    <row r="3363" spans="1:26" x14ac:dyDescent="0.3">
      <c r="A3363" t="s">
        <v>3384</v>
      </c>
      <c r="B3363" t="s">
        <v>5023</v>
      </c>
      <c r="C3363" t="s">
        <v>5029</v>
      </c>
      <c r="D3363" t="s">
        <v>5033</v>
      </c>
      <c r="E3363" t="s">
        <v>5036</v>
      </c>
      <c r="F3363" t="s">
        <v>5049</v>
      </c>
      <c r="G3363">
        <v>-106.3468</v>
      </c>
      <c r="H3363">
        <v>56.130400000000002</v>
      </c>
      <c r="I3363">
        <v>293554</v>
      </c>
      <c r="J3363">
        <v>1267480</v>
      </c>
      <c r="K3363">
        <v>294285</v>
      </c>
      <c r="L3363">
        <v>85530</v>
      </c>
      <c r="M3363">
        <v>63756</v>
      </c>
      <c r="N3363" s="5">
        <v>0.23160461767310361</v>
      </c>
      <c r="O3363">
        <v>1559572</v>
      </c>
      <c r="P3363">
        <v>1267480</v>
      </c>
      <c r="Q3363">
        <v>0</v>
      </c>
      <c r="R3363">
        <v>20742</v>
      </c>
      <c r="S3363" s="5">
        <v>1.3299999999999999E-2</v>
      </c>
      <c r="T3363" t="s">
        <v>5057</v>
      </c>
      <c r="U3363" s="3">
        <v>45651</v>
      </c>
      <c r="V3363" t="str">
        <f t="shared" si="156"/>
        <v>Wednesday</v>
      </c>
      <c r="W3363" t="str">
        <f t="shared" si="157"/>
        <v>December</v>
      </c>
      <c r="X3363">
        <v>15</v>
      </c>
      <c r="Y3363" t="str">
        <f t="shared" si="158"/>
        <v>Afternoon</v>
      </c>
      <c r="Z3363" t="s">
        <v>5071</v>
      </c>
    </row>
    <row r="3364" spans="1:26" x14ac:dyDescent="0.3">
      <c r="A3364" t="s">
        <v>3385</v>
      </c>
      <c r="B3364" t="s">
        <v>5023</v>
      </c>
      <c r="C3364" t="s">
        <v>5029</v>
      </c>
      <c r="D3364" t="s">
        <v>5031</v>
      </c>
      <c r="E3364" t="s">
        <v>5036</v>
      </c>
      <c r="F3364" t="s">
        <v>5045</v>
      </c>
      <c r="G3364">
        <v>-51.9253</v>
      </c>
      <c r="H3364">
        <v>-14.234999999999999</v>
      </c>
      <c r="I3364">
        <v>257524</v>
      </c>
      <c r="J3364">
        <v>1743899</v>
      </c>
      <c r="K3364">
        <v>307024</v>
      </c>
      <c r="L3364">
        <v>65393</v>
      </c>
      <c r="M3364">
        <v>57876</v>
      </c>
      <c r="N3364" s="5">
        <v>0.14767166192309639</v>
      </c>
      <c r="O3364">
        <v>1966042</v>
      </c>
      <c r="P3364">
        <v>1743899</v>
      </c>
      <c r="Q3364">
        <v>0</v>
      </c>
      <c r="R3364">
        <v>31849</v>
      </c>
      <c r="S3364" s="5">
        <v>1.6199999999999999E-2</v>
      </c>
      <c r="T3364" t="s">
        <v>5052</v>
      </c>
      <c r="U3364" s="3">
        <v>45596</v>
      </c>
      <c r="V3364" t="str">
        <f t="shared" si="156"/>
        <v>Thursday</v>
      </c>
      <c r="W3364" t="str">
        <f t="shared" si="157"/>
        <v>October</v>
      </c>
      <c r="X3364">
        <v>15</v>
      </c>
      <c r="Y3364" t="str">
        <f t="shared" si="158"/>
        <v>Afternoon</v>
      </c>
      <c r="Z3364" t="s">
        <v>5070</v>
      </c>
    </row>
    <row r="3365" spans="1:26" x14ac:dyDescent="0.3">
      <c r="A3365" t="s">
        <v>3386</v>
      </c>
      <c r="B3365" t="s">
        <v>5023</v>
      </c>
      <c r="C3365" t="s">
        <v>5029</v>
      </c>
      <c r="D3365" t="s">
        <v>5033</v>
      </c>
      <c r="E3365" t="s">
        <v>5036</v>
      </c>
      <c r="F3365" t="s">
        <v>5046</v>
      </c>
      <c r="G3365">
        <v>133.77510000000001</v>
      </c>
      <c r="H3365">
        <v>-25.2744</v>
      </c>
      <c r="I3365">
        <v>37891</v>
      </c>
      <c r="J3365">
        <v>174556</v>
      </c>
      <c r="K3365">
        <v>35839</v>
      </c>
      <c r="L3365">
        <v>11278</v>
      </c>
      <c r="M3365">
        <v>6698</v>
      </c>
      <c r="N3365" s="5">
        <v>0.21707165877624329</v>
      </c>
      <c r="O3365">
        <v>196732</v>
      </c>
      <c r="P3365">
        <v>173565</v>
      </c>
      <c r="Q3365">
        <v>0</v>
      </c>
      <c r="R3365">
        <v>4190</v>
      </c>
      <c r="S3365" s="5">
        <v>2.1299999999999999E-2</v>
      </c>
      <c r="T3365" t="s">
        <v>5056</v>
      </c>
      <c r="U3365" s="3">
        <v>45495</v>
      </c>
      <c r="V3365" t="str">
        <f t="shared" si="156"/>
        <v>Monday</v>
      </c>
      <c r="W3365" t="str">
        <f t="shared" si="157"/>
        <v>July</v>
      </c>
      <c r="X3365">
        <v>14</v>
      </c>
      <c r="Y3365" t="str">
        <f t="shared" si="158"/>
        <v>Afternoon</v>
      </c>
      <c r="Z3365" t="s">
        <v>5071</v>
      </c>
    </row>
    <row r="3366" spans="1:26" x14ac:dyDescent="0.3">
      <c r="A3366" t="s">
        <v>3387</v>
      </c>
      <c r="B3366" t="s">
        <v>5024</v>
      </c>
      <c r="C3366" t="s">
        <v>5029</v>
      </c>
      <c r="D3366" t="s">
        <v>5033</v>
      </c>
      <c r="E3366" t="s">
        <v>5039</v>
      </c>
      <c r="F3366" t="s">
        <v>5045</v>
      </c>
      <c r="G3366">
        <v>-51.9253</v>
      </c>
      <c r="H3366">
        <v>-14.234999999999999</v>
      </c>
      <c r="I3366">
        <v>63522</v>
      </c>
      <c r="J3366">
        <v>299940</v>
      </c>
      <c r="K3366">
        <v>44157</v>
      </c>
      <c r="L3366">
        <v>13798</v>
      </c>
      <c r="M3366">
        <v>14401</v>
      </c>
      <c r="N3366" s="5">
        <v>0.21178384060855829</v>
      </c>
      <c r="O3366">
        <v>336757</v>
      </c>
      <c r="P3366">
        <v>0</v>
      </c>
      <c r="Q3366">
        <v>0</v>
      </c>
      <c r="S3366" s="5"/>
      <c r="T3366" t="s">
        <v>5056</v>
      </c>
      <c r="U3366" s="3">
        <v>45742</v>
      </c>
      <c r="V3366" t="str">
        <f t="shared" si="156"/>
        <v>Wednesday</v>
      </c>
      <c r="W3366" t="str">
        <f t="shared" si="157"/>
        <v>March</v>
      </c>
      <c r="X3366">
        <v>8</v>
      </c>
      <c r="Y3366" t="str">
        <f t="shared" si="158"/>
        <v>Morning</v>
      </c>
      <c r="Z3366" t="s">
        <v>5071</v>
      </c>
    </row>
    <row r="3367" spans="1:26" x14ac:dyDescent="0.3">
      <c r="A3367" t="s">
        <v>3388</v>
      </c>
      <c r="B3367" t="s">
        <v>5025</v>
      </c>
      <c r="C3367" t="s">
        <v>5029</v>
      </c>
      <c r="D3367" t="s">
        <v>5033</v>
      </c>
      <c r="E3367" t="s">
        <v>5039</v>
      </c>
      <c r="F3367" t="s">
        <v>5043</v>
      </c>
      <c r="G3367">
        <v>-3.4359999999999999</v>
      </c>
      <c r="H3367">
        <v>55.378100000000003</v>
      </c>
      <c r="I3367">
        <v>64658</v>
      </c>
      <c r="J3367">
        <v>301891</v>
      </c>
      <c r="K3367">
        <v>38625</v>
      </c>
      <c r="L3367">
        <v>19912</v>
      </c>
      <c r="M3367">
        <v>14110</v>
      </c>
      <c r="N3367" s="5">
        <v>0.21417742638696441</v>
      </c>
      <c r="O3367">
        <v>377250</v>
      </c>
      <c r="P3367">
        <v>0</v>
      </c>
      <c r="Q3367">
        <v>0</v>
      </c>
      <c r="S3367" s="5"/>
      <c r="T3367" t="s">
        <v>5056</v>
      </c>
      <c r="U3367" s="3">
        <v>45430</v>
      </c>
      <c r="V3367" t="str">
        <f t="shared" si="156"/>
        <v>Saturday</v>
      </c>
      <c r="W3367" t="str">
        <f t="shared" si="157"/>
        <v>May</v>
      </c>
      <c r="X3367">
        <v>16</v>
      </c>
      <c r="Y3367" t="str">
        <f t="shared" si="158"/>
        <v>Afternoon</v>
      </c>
      <c r="Z3367" t="s">
        <v>5071</v>
      </c>
    </row>
    <row r="3368" spans="1:26" x14ac:dyDescent="0.3">
      <c r="A3368" t="s">
        <v>3389</v>
      </c>
      <c r="B3368" t="s">
        <v>5024</v>
      </c>
      <c r="C3368" t="s">
        <v>5029</v>
      </c>
      <c r="D3368" t="s">
        <v>5033</v>
      </c>
      <c r="E3368" t="s">
        <v>5039</v>
      </c>
      <c r="F3368" t="s">
        <v>5043</v>
      </c>
      <c r="G3368">
        <v>-3.4359999999999999</v>
      </c>
      <c r="H3368">
        <v>55.378100000000003</v>
      </c>
      <c r="I3368">
        <v>63579</v>
      </c>
      <c r="J3368">
        <v>315422</v>
      </c>
      <c r="K3368">
        <v>40481</v>
      </c>
      <c r="L3368">
        <v>11948</v>
      </c>
      <c r="M3368">
        <v>9292</v>
      </c>
      <c r="N3368" s="5">
        <v>0.20156956693422631</v>
      </c>
      <c r="O3368">
        <v>370044</v>
      </c>
      <c r="P3368">
        <v>0</v>
      </c>
      <c r="Q3368">
        <v>0</v>
      </c>
      <c r="S3368" s="5"/>
      <c r="T3368" t="s">
        <v>5056</v>
      </c>
      <c r="U3368" s="3">
        <v>45734</v>
      </c>
      <c r="V3368" t="str">
        <f t="shared" si="156"/>
        <v>Tuesday</v>
      </c>
      <c r="W3368" t="str">
        <f t="shared" si="157"/>
        <v>March</v>
      </c>
      <c r="X3368">
        <v>14</v>
      </c>
      <c r="Y3368" t="str">
        <f t="shared" si="158"/>
        <v>Afternoon</v>
      </c>
      <c r="Z3368" t="s">
        <v>5071</v>
      </c>
    </row>
    <row r="3369" spans="1:26" x14ac:dyDescent="0.3">
      <c r="A3369" t="s">
        <v>3390</v>
      </c>
      <c r="B3369" t="s">
        <v>5025</v>
      </c>
      <c r="C3369" t="s">
        <v>5029</v>
      </c>
      <c r="D3369" t="s">
        <v>5031</v>
      </c>
      <c r="E3369" t="s">
        <v>5036</v>
      </c>
      <c r="F3369" t="s">
        <v>5050</v>
      </c>
      <c r="G3369">
        <v>-95.712900000000005</v>
      </c>
      <c r="H3369">
        <v>37.090200000000003</v>
      </c>
      <c r="I3369">
        <v>236150</v>
      </c>
      <c r="J3369">
        <v>2499518</v>
      </c>
      <c r="K3369">
        <v>596929</v>
      </c>
      <c r="L3369">
        <v>82312</v>
      </c>
      <c r="M3369">
        <v>51145</v>
      </c>
      <c r="N3369" s="5">
        <v>9.4478282863243029E-2</v>
      </c>
      <c r="O3369">
        <v>3098971</v>
      </c>
      <c r="P3369">
        <v>2499518</v>
      </c>
      <c r="Q3369">
        <v>0</v>
      </c>
      <c r="S3369" s="5"/>
      <c r="T3369" t="s">
        <v>5052</v>
      </c>
      <c r="U3369" s="3">
        <v>45640</v>
      </c>
      <c r="V3369" t="str">
        <f t="shared" si="156"/>
        <v>Saturday</v>
      </c>
      <c r="W3369" t="str">
        <f t="shared" si="157"/>
        <v>December</v>
      </c>
      <c r="X3369">
        <v>10</v>
      </c>
      <c r="Y3369" t="str">
        <f t="shared" si="158"/>
        <v>Morning</v>
      </c>
      <c r="Z3369" t="s">
        <v>5069</v>
      </c>
    </row>
    <row r="3370" spans="1:26" x14ac:dyDescent="0.3">
      <c r="A3370" t="s">
        <v>3391</v>
      </c>
      <c r="B3370" t="s">
        <v>5024</v>
      </c>
      <c r="C3370" t="s">
        <v>5029</v>
      </c>
      <c r="D3370" t="s">
        <v>5032</v>
      </c>
      <c r="E3370" t="s">
        <v>5036</v>
      </c>
      <c r="F3370" t="s">
        <v>5049</v>
      </c>
      <c r="G3370">
        <v>-106.3468</v>
      </c>
      <c r="H3370">
        <v>56.130400000000002</v>
      </c>
      <c r="I3370">
        <v>177473</v>
      </c>
      <c r="J3370">
        <v>2616546</v>
      </c>
      <c r="K3370">
        <v>371269</v>
      </c>
      <c r="L3370">
        <v>122203</v>
      </c>
      <c r="M3370">
        <v>109560</v>
      </c>
      <c r="N3370" s="5">
        <v>6.7827535379461429E-2</v>
      </c>
      <c r="O3370">
        <v>2931794</v>
      </c>
      <c r="P3370">
        <v>2616546</v>
      </c>
      <c r="Q3370">
        <v>0</v>
      </c>
      <c r="S3370" s="5"/>
      <c r="T3370" t="s">
        <v>5061</v>
      </c>
      <c r="U3370" s="3">
        <v>45331</v>
      </c>
      <c r="V3370" t="str">
        <f t="shared" si="156"/>
        <v>Friday</v>
      </c>
      <c r="W3370" t="str">
        <f t="shared" si="157"/>
        <v>February</v>
      </c>
      <c r="X3370">
        <v>17</v>
      </c>
      <c r="Y3370" t="str">
        <f t="shared" si="158"/>
        <v>Afternoon</v>
      </c>
      <c r="Z3370" t="s">
        <v>5069</v>
      </c>
    </row>
    <row r="3371" spans="1:26" x14ac:dyDescent="0.3">
      <c r="A3371" t="s">
        <v>3392</v>
      </c>
      <c r="B3371" t="s">
        <v>5027</v>
      </c>
      <c r="C3371" t="s">
        <v>5030</v>
      </c>
      <c r="D3371" t="s">
        <v>5032</v>
      </c>
      <c r="E3371" t="s">
        <v>5036</v>
      </c>
      <c r="F3371" t="s">
        <v>5047</v>
      </c>
      <c r="G3371">
        <v>138.25290000000001</v>
      </c>
      <c r="H3371">
        <v>36.204799999999999</v>
      </c>
      <c r="I3371">
        <v>21647</v>
      </c>
      <c r="J3371">
        <v>223604</v>
      </c>
      <c r="K3371">
        <v>43582</v>
      </c>
      <c r="L3371">
        <v>16032</v>
      </c>
      <c r="M3371">
        <v>6002</v>
      </c>
      <c r="N3371" s="5">
        <v>9.6813474937254521E-2</v>
      </c>
      <c r="O3371">
        <v>287593</v>
      </c>
      <c r="P3371">
        <v>204990</v>
      </c>
      <c r="Q3371">
        <v>0</v>
      </c>
      <c r="S3371" s="5"/>
      <c r="T3371" t="s">
        <v>5061</v>
      </c>
      <c r="U3371" s="3">
        <v>45428</v>
      </c>
      <c r="V3371" t="str">
        <f t="shared" si="156"/>
        <v>Thursday</v>
      </c>
      <c r="W3371" t="str">
        <f t="shared" si="157"/>
        <v>May</v>
      </c>
      <c r="X3371">
        <v>9</v>
      </c>
      <c r="Y3371" t="str">
        <f t="shared" si="158"/>
        <v>Morning</v>
      </c>
      <c r="Z3371" t="s">
        <v>5069</v>
      </c>
    </row>
    <row r="3372" spans="1:26" x14ac:dyDescent="0.3">
      <c r="A3372" t="s">
        <v>3393</v>
      </c>
      <c r="B3372" t="s">
        <v>5025</v>
      </c>
      <c r="C3372" t="s">
        <v>5029</v>
      </c>
      <c r="D3372" t="s">
        <v>5033</v>
      </c>
      <c r="E3372" t="s">
        <v>5039</v>
      </c>
      <c r="F3372" t="s">
        <v>5045</v>
      </c>
      <c r="G3372">
        <v>-51.9253</v>
      </c>
      <c r="H3372">
        <v>-14.234999999999999</v>
      </c>
      <c r="I3372">
        <v>57025</v>
      </c>
      <c r="J3372">
        <v>362780</v>
      </c>
      <c r="K3372">
        <v>65156</v>
      </c>
      <c r="L3372">
        <v>27624</v>
      </c>
      <c r="M3372">
        <v>10270</v>
      </c>
      <c r="N3372" s="5">
        <v>0.15718910620206791</v>
      </c>
      <c r="O3372">
        <v>442922</v>
      </c>
      <c r="P3372">
        <v>0</v>
      </c>
      <c r="Q3372">
        <v>0</v>
      </c>
      <c r="S3372" s="5"/>
      <c r="T3372" t="s">
        <v>5056</v>
      </c>
      <c r="U3372" s="3">
        <v>45294</v>
      </c>
      <c r="V3372" t="str">
        <f t="shared" si="156"/>
        <v>Wednesday</v>
      </c>
      <c r="W3372" t="str">
        <f t="shared" si="157"/>
        <v>January</v>
      </c>
      <c r="X3372">
        <v>15</v>
      </c>
      <c r="Y3372" t="str">
        <f t="shared" si="158"/>
        <v>Afternoon</v>
      </c>
      <c r="Z3372" t="s">
        <v>5070</v>
      </c>
    </row>
    <row r="3373" spans="1:26" x14ac:dyDescent="0.3">
      <c r="A3373" t="s">
        <v>3394</v>
      </c>
      <c r="B3373" t="s">
        <v>5023</v>
      </c>
      <c r="C3373" t="s">
        <v>5029</v>
      </c>
      <c r="D3373" t="s">
        <v>5031</v>
      </c>
      <c r="E3373" t="s">
        <v>5036</v>
      </c>
      <c r="F3373" t="s">
        <v>5047</v>
      </c>
      <c r="G3373">
        <v>138.25290000000001</v>
      </c>
      <c r="H3373">
        <v>36.204799999999999</v>
      </c>
      <c r="I3373">
        <v>323294</v>
      </c>
      <c r="J3373">
        <v>3042859</v>
      </c>
      <c r="K3373">
        <v>580840</v>
      </c>
      <c r="L3373">
        <v>166522</v>
      </c>
      <c r="M3373">
        <v>171980</v>
      </c>
      <c r="N3373" s="5">
        <v>0.10624683609492409</v>
      </c>
      <c r="O3373">
        <v>3576647</v>
      </c>
      <c r="P3373">
        <v>3042859</v>
      </c>
      <c r="Q3373">
        <v>0</v>
      </c>
      <c r="R3373">
        <v>76897</v>
      </c>
      <c r="S3373" s="5">
        <v>2.1499999999999998E-2</v>
      </c>
      <c r="T3373" t="s">
        <v>5052</v>
      </c>
      <c r="U3373" s="3">
        <v>45402</v>
      </c>
      <c r="V3373" t="str">
        <f t="shared" si="156"/>
        <v>Saturday</v>
      </c>
      <c r="W3373" t="str">
        <f t="shared" si="157"/>
        <v>April</v>
      </c>
      <c r="X3373">
        <v>12</v>
      </c>
      <c r="Y3373" t="str">
        <f t="shared" si="158"/>
        <v>Afternoon</v>
      </c>
      <c r="Z3373" t="s">
        <v>5070</v>
      </c>
    </row>
    <row r="3374" spans="1:26" x14ac:dyDescent="0.3">
      <c r="A3374" t="s">
        <v>3395</v>
      </c>
      <c r="B3374" t="s">
        <v>5025</v>
      </c>
      <c r="C3374" t="s">
        <v>5029</v>
      </c>
      <c r="D3374" t="s">
        <v>5031</v>
      </c>
      <c r="E3374" t="s">
        <v>5039</v>
      </c>
      <c r="F3374" t="s">
        <v>5044</v>
      </c>
      <c r="G3374">
        <v>78.962900000000005</v>
      </c>
      <c r="H3374">
        <v>20.593699999999998</v>
      </c>
      <c r="I3374">
        <v>18604</v>
      </c>
      <c r="J3374">
        <v>201264</v>
      </c>
      <c r="K3374">
        <v>26767</v>
      </c>
      <c r="L3374">
        <v>12157</v>
      </c>
      <c r="M3374">
        <v>9049</v>
      </c>
      <c r="N3374" s="5">
        <v>9.243812325806805E-2</v>
      </c>
      <c r="O3374">
        <v>239065</v>
      </c>
      <c r="P3374">
        <v>0</v>
      </c>
      <c r="Q3374">
        <v>0</v>
      </c>
      <c r="S3374" s="5"/>
      <c r="T3374" t="s">
        <v>5051</v>
      </c>
      <c r="U3374" s="3">
        <v>45775</v>
      </c>
      <c r="V3374" t="str">
        <f t="shared" si="156"/>
        <v>Monday</v>
      </c>
      <c r="W3374" t="str">
        <f t="shared" si="157"/>
        <v>April</v>
      </c>
      <c r="X3374">
        <v>12</v>
      </c>
      <c r="Y3374" t="str">
        <f t="shared" si="158"/>
        <v>Afternoon</v>
      </c>
      <c r="Z3374" t="s">
        <v>5069</v>
      </c>
    </row>
    <row r="3375" spans="1:26" x14ac:dyDescent="0.3">
      <c r="A3375" t="s">
        <v>3396</v>
      </c>
      <c r="B3375" t="s">
        <v>5025</v>
      </c>
      <c r="C3375" t="s">
        <v>5029</v>
      </c>
      <c r="D3375" t="s">
        <v>5031</v>
      </c>
      <c r="E3375" t="s">
        <v>5036</v>
      </c>
      <c r="F3375" t="s">
        <v>5050</v>
      </c>
      <c r="G3375">
        <v>-95.712900000000005</v>
      </c>
      <c r="H3375">
        <v>37.090200000000003</v>
      </c>
      <c r="I3375">
        <v>265971</v>
      </c>
      <c r="J3375">
        <v>1840482</v>
      </c>
      <c r="K3375">
        <v>453377</v>
      </c>
      <c r="L3375">
        <v>122066</v>
      </c>
      <c r="M3375">
        <v>104174</v>
      </c>
      <c r="N3375" s="5">
        <v>0.14451165482262529</v>
      </c>
      <c r="O3375">
        <v>2136380</v>
      </c>
      <c r="P3375">
        <v>1840482</v>
      </c>
      <c r="Q3375">
        <v>0</v>
      </c>
      <c r="S3375" s="5"/>
      <c r="T3375" t="s">
        <v>5052</v>
      </c>
      <c r="U3375" s="3">
        <v>45658</v>
      </c>
      <c r="V3375" t="str">
        <f t="shared" si="156"/>
        <v>Wednesday</v>
      </c>
      <c r="W3375" t="str">
        <f t="shared" si="157"/>
        <v>January</v>
      </c>
      <c r="X3375">
        <v>15</v>
      </c>
      <c r="Y3375" t="str">
        <f t="shared" si="158"/>
        <v>Afternoon</v>
      </c>
      <c r="Z3375" t="s">
        <v>5070</v>
      </c>
    </row>
    <row r="3376" spans="1:26" x14ac:dyDescent="0.3">
      <c r="A3376" t="s">
        <v>3397</v>
      </c>
      <c r="B3376" t="s">
        <v>5024</v>
      </c>
      <c r="C3376" t="s">
        <v>5030</v>
      </c>
      <c r="D3376" t="s">
        <v>5031</v>
      </c>
      <c r="E3376" t="s">
        <v>5036</v>
      </c>
      <c r="F3376" t="s">
        <v>5049</v>
      </c>
      <c r="G3376">
        <v>-106.3468</v>
      </c>
      <c r="H3376">
        <v>56.130400000000002</v>
      </c>
      <c r="I3376">
        <v>224717</v>
      </c>
      <c r="J3376">
        <v>1784222</v>
      </c>
      <c r="K3376">
        <v>376970</v>
      </c>
      <c r="L3376">
        <v>117223</v>
      </c>
      <c r="M3376">
        <v>56716</v>
      </c>
      <c r="N3376" s="5">
        <v>0.1259470509195052</v>
      </c>
      <c r="O3376">
        <v>2159199</v>
      </c>
      <c r="P3376">
        <v>1784222</v>
      </c>
      <c r="Q3376">
        <v>0</v>
      </c>
      <c r="S3376" s="5"/>
      <c r="T3376" t="s">
        <v>5052</v>
      </c>
      <c r="U3376" s="3">
        <v>45511</v>
      </c>
      <c r="V3376" t="str">
        <f t="shared" si="156"/>
        <v>Wednesday</v>
      </c>
      <c r="W3376" t="str">
        <f t="shared" si="157"/>
        <v>August</v>
      </c>
      <c r="X3376">
        <v>16</v>
      </c>
      <c r="Y3376" t="str">
        <f t="shared" si="158"/>
        <v>Afternoon</v>
      </c>
      <c r="Z3376" t="s">
        <v>5070</v>
      </c>
    </row>
    <row r="3377" spans="1:26" x14ac:dyDescent="0.3">
      <c r="A3377" t="s">
        <v>3398</v>
      </c>
      <c r="B3377" t="s">
        <v>5025</v>
      </c>
      <c r="C3377" t="s">
        <v>5029</v>
      </c>
      <c r="D3377" t="s">
        <v>5035</v>
      </c>
      <c r="E3377" t="s">
        <v>5039</v>
      </c>
      <c r="F3377" t="s">
        <v>5050</v>
      </c>
      <c r="G3377">
        <v>-95.712900000000005</v>
      </c>
      <c r="H3377">
        <v>37.090200000000003</v>
      </c>
      <c r="I3377">
        <v>37913</v>
      </c>
      <c r="J3377">
        <v>215880</v>
      </c>
      <c r="K3377">
        <v>48373</v>
      </c>
      <c r="L3377">
        <v>15466</v>
      </c>
      <c r="M3377">
        <v>11662</v>
      </c>
      <c r="N3377" s="5">
        <v>0.1756230286691855</v>
      </c>
      <c r="O3377">
        <v>272156</v>
      </c>
      <c r="P3377">
        <v>0</v>
      </c>
      <c r="Q3377">
        <v>0</v>
      </c>
      <c r="S3377" s="5"/>
      <c r="T3377" t="s">
        <v>5058</v>
      </c>
      <c r="U3377" s="3">
        <v>45715</v>
      </c>
      <c r="V3377" t="str">
        <f t="shared" si="156"/>
        <v>Thursday</v>
      </c>
      <c r="W3377" t="str">
        <f t="shared" si="157"/>
        <v>February</v>
      </c>
      <c r="X3377">
        <v>9</v>
      </c>
      <c r="Y3377" t="str">
        <f t="shared" si="158"/>
        <v>Morning</v>
      </c>
      <c r="Z3377" t="s">
        <v>5070</v>
      </c>
    </row>
    <row r="3378" spans="1:26" x14ac:dyDescent="0.3">
      <c r="A3378" t="s">
        <v>3399</v>
      </c>
      <c r="B3378" t="s">
        <v>5023</v>
      </c>
      <c r="C3378" t="s">
        <v>5030</v>
      </c>
      <c r="D3378" t="s">
        <v>5033</v>
      </c>
      <c r="E3378" t="s">
        <v>5036</v>
      </c>
      <c r="F3378" t="s">
        <v>5047</v>
      </c>
      <c r="G3378">
        <v>138.25290000000001</v>
      </c>
      <c r="H3378">
        <v>36.204799999999999</v>
      </c>
      <c r="I3378">
        <v>84631</v>
      </c>
      <c r="J3378">
        <v>480408</v>
      </c>
      <c r="K3378">
        <v>75527</v>
      </c>
      <c r="L3378">
        <v>34382</v>
      </c>
      <c r="M3378">
        <v>19028</v>
      </c>
      <c r="N3378" s="5">
        <v>0.17616497692066921</v>
      </c>
      <c r="O3378">
        <v>552120</v>
      </c>
      <c r="P3378">
        <v>479770</v>
      </c>
      <c r="Q3378">
        <v>0</v>
      </c>
      <c r="R3378">
        <v>12257</v>
      </c>
      <c r="S3378" s="5">
        <v>2.2200000000000001E-2</v>
      </c>
      <c r="T3378" t="s">
        <v>5056</v>
      </c>
      <c r="U3378" s="3">
        <v>45352</v>
      </c>
      <c r="V3378" t="str">
        <f t="shared" si="156"/>
        <v>Friday</v>
      </c>
      <c r="W3378" t="str">
        <f t="shared" si="157"/>
        <v>March</v>
      </c>
      <c r="X3378">
        <v>12</v>
      </c>
      <c r="Y3378" t="str">
        <f t="shared" si="158"/>
        <v>Afternoon</v>
      </c>
      <c r="Z3378" t="s">
        <v>5070</v>
      </c>
    </row>
    <row r="3379" spans="1:26" x14ac:dyDescent="0.3">
      <c r="A3379" t="s">
        <v>3400</v>
      </c>
      <c r="B3379" t="s">
        <v>5025</v>
      </c>
      <c r="C3379" t="s">
        <v>5029</v>
      </c>
      <c r="D3379" t="s">
        <v>5033</v>
      </c>
      <c r="E3379" t="s">
        <v>5039</v>
      </c>
      <c r="F3379" t="s">
        <v>5046</v>
      </c>
      <c r="G3379">
        <v>133.77510000000001</v>
      </c>
      <c r="H3379">
        <v>-25.2744</v>
      </c>
      <c r="I3379">
        <v>20894</v>
      </c>
      <c r="J3379">
        <v>134534</v>
      </c>
      <c r="K3379">
        <v>27410</v>
      </c>
      <c r="L3379">
        <v>6295</v>
      </c>
      <c r="M3379">
        <v>4093</v>
      </c>
      <c r="N3379" s="5">
        <v>0.15531200818045349</v>
      </c>
      <c r="O3379">
        <v>173723</v>
      </c>
      <c r="P3379">
        <v>0</v>
      </c>
      <c r="Q3379">
        <v>0</v>
      </c>
      <c r="S3379" s="5"/>
      <c r="T3379" t="s">
        <v>5056</v>
      </c>
      <c r="U3379" s="3">
        <v>45323</v>
      </c>
      <c r="V3379" t="str">
        <f t="shared" si="156"/>
        <v>Thursday</v>
      </c>
      <c r="W3379" t="str">
        <f t="shared" si="157"/>
        <v>February</v>
      </c>
      <c r="X3379">
        <v>11</v>
      </c>
      <c r="Y3379" t="str">
        <f t="shared" si="158"/>
        <v>Morning</v>
      </c>
      <c r="Z3379" t="s">
        <v>5070</v>
      </c>
    </row>
    <row r="3380" spans="1:26" x14ac:dyDescent="0.3">
      <c r="A3380" t="s">
        <v>3401</v>
      </c>
      <c r="B3380" t="s">
        <v>5027</v>
      </c>
      <c r="C3380" t="s">
        <v>5029</v>
      </c>
      <c r="D3380" t="s">
        <v>5035</v>
      </c>
      <c r="E3380" t="s">
        <v>5040</v>
      </c>
      <c r="F3380" t="s">
        <v>5048</v>
      </c>
      <c r="G3380">
        <v>10.451499999999999</v>
      </c>
      <c r="H3380">
        <v>51.165700000000001</v>
      </c>
      <c r="I3380">
        <v>36678</v>
      </c>
      <c r="J3380">
        <v>252367</v>
      </c>
      <c r="K3380">
        <v>54645</v>
      </c>
      <c r="L3380">
        <v>17502</v>
      </c>
      <c r="M3380">
        <v>11343</v>
      </c>
      <c r="N3380" s="5">
        <v>0.1453392645233483</v>
      </c>
      <c r="O3380">
        <v>319959</v>
      </c>
      <c r="P3380">
        <v>0</v>
      </c>
      <c r="Q3380">
        <v>1638743</v>
      </c>
      <c r="S3380" s="5"/>
      <c r="T3380" t="s">
        <v>5060</v>
      </c>
      <c r="U3380" s="3">
        <v>45418</v>
      </c>
      <c r="V3380" t="str">
        <f t="shared" si="156"/>
        <v>Monday</v>
      </c>
      <c r="W3380" t="str">
        <f t="shared" si="157"/>
        <v>May</v>
      </c>
      <c r="X3380">
        <v>10</v>
      </c>
      <c r="Y3380" t="str">
        <f t="shared" si="158"/>
        <v>Morning</v>
      </c>
      <c r="Z3380" t="s">
        <v>5070</v>
      </c>
    </row>
    <row r="3381" spans="1:26" x14ac:dyDescent="0.3">
      <c r="A3381" t="s">
        <v>3402</v>
      </c>
      <c r="B3381" t="s">
        <v>5027</v>
      </c>
      <c r="C3381" t="s">
        <v>5029</v>
      </c>
      <c r="D3381" t="s">
        <v>5035</v>
      </c>
      <c r="E3381" t="s">
        <v>5040</v>
      </c>
      <c r="F3381" t="s">
        <v>5044</v>
      </c>
      <c r="G3381">
        <v>78.962900000000005</v>
      </c>
      <c r="H3381">
        <v>20.593699999999998</v>
      </c>
      <c r="I3381">
        <v>38705</v>
      </c>
      <c r="J3381">
        <v>297304</v>
      </c>
      <c r="K3381">
        <v>38274</v>
      </c>
      <c r="L3381">
        <v>22942</v>
      </c>
      <c r="M3381">
        <v>10720</v>
      </c>
      <c r="N3381" s="5">
        <v>0.13018737803845629</v>
      </c>
      <c r="O3381">
        <v>358453</v>
      </c>
      <c r="P3381">
        <v>0</v>
      </c>
      <c r="Q3381">
        <v>684108</v>
      </c>
      <c r="S3381" s="5"/>
      <c r="T3381" t="s">
        <v>5060</v>
      </c>
      <c r="U3381" s="3">
        <v>45385</v>
      </c>
      <c r="V3381" t="str">
        <f t="shared" si="156"/>
        <v>Wednesday</v>
      </c>
      <c r="W3381" t="str">
        <f t="shared" si="157"/>
        <v>April</v>
      </c>
      <c r="X3381">
        <v>8</v>
      </c>
      <c r="Y3381" t="str">
        <f t="shared" si="158"/>
        <v>Morning</v>
      </c>
      <c r="Z3381" t="s">
        <v>5070</v>
      </c>
    </row>
    <row r="3382" spans="1:26" x14ac:dyDescent="0.3">
      <c r="A3382" t="s">
        <v>3403</v>
      </c>
      <c r="B3382" t="s">
        <v>5027</v>
      </c>
      <c r="C3382" t="s">
        <v>5030</v>
      </c>
      <c r="D3382" t="s">
        <v>5033</v>
      </c>
      <c r="E3382" t="s">
        <v>5036</v>
      </c>
      <c r="F3382" t="s">
        <v>5049</v>
      </c>
      <c r="G3382">
        <v>-106.3468</v>
      </c>
      <c r="H3382">
        <v>56.130400000000002</v>
      </c>
      <c r="I3382">
        <v>57671</v>
      </c>
      <c r="J3382">
        <v>260132</v>
      </c>
      <c r="K3382">
        <v>47088</v>
      </c>
      <c r="L3382">
        <v>15753</v>
      </c>
      <c r="M3382">
        <v>15584</v>
      </c>
      <c r="N3382" s="5">
        <v>0.22170098255939241</v>
      </c>
      <c r="O3382">
        <v>336880</v>
      </c>
      <c r="P3382">
        <v>254714</v>
      </c>
      <c r="Q3382">
        <v>0</v>
      </c>
      <c r="S3382" s="5"/>
      <c r="T3382" t="s">
        <v>5057</v>
      </c>
      <c r="U3382" s="3">
        <v>45476</v>
      </c>
      <c r="V3382" t="str">
        <f t="shared" si="156"/>
        <v>Wednesday</v>
      </c>
      <c r="W3382" t="str">
        <f t="shared" si="157"/>
        <v>July</v>
      </c>
      <c r="X3382">
        <v>11</v>
      </c>
      <c r="Y3382" t="str">
        <f t="shared" si="158"/>
        <v>Morning</v>
      </c>
      <c r="Z3382" t="s">
        <v>5071</v>
      </c>
    </row>
    <row r="3383" spans="1:26" x14ac:dyDescent="0.3">
      <c r="A3383" t="s">
        <v>3404</v>
      </c>
      <c r="B3383" t="s">
        <v>5027</v>
      </c>
      <c r="C3383" t="s">
        <v>5030</v>
      </c>
      <c r="D3383" t="s">
        <v>5031</v>
      </c>
      <c r="E3383" t="s">
        <v>5036</v>
      </c>
      <c r="F3383" t="s">
        <v>5046</v>
      </c>
      <c r="G3383">
        <v>133.77510000000001</v>
      </c>
      <c r="H3383">
        <v>-25.2744</v>
      </c>
      <c r="I3383">
        <v>213747</v>
      </c>
      <c r="J3383">
        <v>1935504</v>
      </c>
      <c r="K3383">
        <v>481340</v>
      </c>
      <c r="L3383">
        <v>102144</v>
      </c>
      <c r="M3383">
        <v>104659</v>
      </c>
      <c r="N3383" s="5">
        <v>0.1104351155372028</v>
      </c>
      <c r="O3383">
        <v>2212792</v>
      </c>
      <c r="P3383">
        <v>1935504</v>
      </c>
      <c r="Q3383">
        <v>0</v>
      </c>
      <c r="S3383" s="5"/>
      <c r="T3383" t="s">
        <v>5052</v>
      </c>
      <c r="U3383" s="3">
        <v>45494</v>
      </c>
      <c r="V3383" t="str">
        <f t="shared" si="156"/>
        <v>Sunday</v>
      </c>
      <c r="W3383" t="str">
        <f t="shared" si="157"/>
        <v>July</v>
      </c>
      <c r="X3383">
        <v>16</v>
      </c>
      <c r="Y3383" t="str">
        <f t="shared" si="158"/>
        <v>Afternoon</v>
      </c>
      <c r="Z3383" t="s">
        <v>5070</v>
      </c>
    </row>
    <row r="3384" spans="1:26" x14ac:dyDescent="0.3">
      <c r="A3384" t="s">
        <v>3405</v>
      </c>
      <c r="B3384" t="s">
        <v>5023</v>
      </c>
      <c r="C3384" t="s">
        <v>5029</v>
      </c>
      <c r="D3384" t="s">
        <v>5035</v>
      </c>
      <c r="E3384" t="s">
        <v>5040</v>
      </c>
      <c r="F3384" t="s">
        <v>5047</v>
      </c>
      <c r="G3384">
        <v>138.25290000000001</v>
      </c>
      <c r="H3384">
        <v>36.204799999999999</v>
      </c>
      <c r="I3384">
        <v>241648</v>
      </c>
      <c r="J3384">
        <v>2198405</v>
      </c>
      <c r="K3384">
        <v>386644</v>
      </c>
      <c r="L3384">
        <v>172136</v>
      </c>
      <c r="M3384">
        <v>127246</v>
      </c>
      <c r="N3384" s="5">
        <v>0.10992005430875409</v>
      </c>
      <c r="O3384">
        <v>2718870</v>
      </c>
      <c r="P3384">
        <v>0</v>
      </c>
      <c r="Q3384">
        <v>249453</v>
      </c>
      <c r="R3384">
        <v>42414</v>
      </c>
      <c r="S3384" s="5">
        <v>1.5599999999999999E-2</v>
      </c>
      <c r="T3384" t="s">
        <v>5060</v>
      </c>
      <c r="U3384" s="3">
        <v>45321</v>
      </c>
      <c r="V3384" t="str">
        <f t="shared" si="156"/>
        <v>Tuesday</v>
      </c>
      <c r="W3384" t="str">
        <f t="shared" si="157"/>
        <v>January</v>
      </c>
      <c r="X3384">
        <v>10</v>
      </c>
      <c r="Y3384" t="str">
        <f t="shared" si="158"/>
        <v>Morning</v>
      </c>
      <c r="Z3384" t="s">
        <v>5070</v>
      </c>
    </row>
    <row r="3385" spans="1:26" x14ac:dyDescent="0.3">
      <c r="A3385" t="s">
        <v>3406</v>
      </c>
      <c r="B3385" t="s">
        <v>5024</v>
      </c>
      <c r="C3385" t="s">
        <v>5029</v>
      </c>
      <c r="D3385" t="s">
        <v>5032</v>
      </c>
      <c r="E3385" t="s">
        <v>5036</v>
      </c>
      <c r="F3385" t="s">
        <v>5045</v>
      </c>
      <c r="G3385">
        <v>-51.9253</v>
      </c>
      <c r="H3385">
        <v>-14.234999999999999</v>
      </c>
      <c r="I3385">
        <v>155764</v>
      </c>
      <c r="J3385">
        <v>2417710</v>
      </c>
      <c r="K3385">
        <v>465911</v>
      </c>
      <c r="L3385">
        <v>83598</v>
      </c>
      <c r="M3385">
        <v>59297</v>
      </c>
      <c r="N3385" s="5">
        <v>6.4426454774661565E-2</v>
      </c>
      <c r="O3385">
        <v>2711918</v>
      </c>
      <c r="P3385">
        <v>2417710</v>
      </c>
      <c r="Q3385">
        <v>0</v>
      </c>
      <c r="S3385" s="5"/>
      <c r="T3385" t="s">
        <v>5061</v>
      </c>
      <c r="U3385" s="3">
        <v>45465</v>
      </c>
      <c r="V3385" t="str">
        <f t="shared" si="156"/>
        <v>Saturday</v>
      </c>
      <c r="W3385" t="str">
        <f t="shared" si="157"/>
        <v>June</v>
      </c>
      <c r="X3385">
        <v>10</v>
      </c>
      <c r="Y3385" t="str">
        <f t="shared" si="158"/>
        <v>Morning</v>
      </c>
      <c r="Z3385" t="s">
        <v>5069</v>
      </c>
    </row>
    <row r="3386" spans="1:26" x14ac:dyDescent="0.3">
      <c r="A3386" t="s">
        <v>3407</v>
      </c>
      <c r="B3386" t="s">
        <v>5024</v>
      </c>
      <c r="C3386" t="s">
        <v>5029</v>
      </c>
      <c r="D3386" t="s">
        <v>5035</v>
      </c>
      <c r="E3386" t="s">
        <v>5040</v>
      </c>
      <c r="F3386" t="s">
        <v>5045</v>
      </c>
      <c r="G3386">
        <v>-51.9253</v>
      </c>
      <c r="H3386">
        <v>-14.234999999999999</v>
      </c>
      <c r="I3386">
        <v>30126</v>
      </c>
      <c r="J3386">
        <v>168697</v>
      </c>
      <c r="K3386">
        <v>35199</v>
      </c>
      <c r="L3386">
        <v>6256</v>
      </c>
      <c r="M3386">
        <v>6530</v>
      </c>
      <c r="N3386" s="5">
        <v>0.17858351471637751</v>
      </c>
      <c r="O3386">
        <v>197611</v>
      </c>
      <c r="P3386">
        <v>0</v>
      </c>
      <c r="Q3386">
        <v>320201</v>
      </c>
      <c r="S3386" s="5"/>
      <c r="T3386" t="s">
        <v>5058</v>
      </c>
      <c r="U3386" s="3">
        <v>45575</v>
      </c>
      <c r="V3386" t="str">
        <f t="shared" si="156"/>
        <v>Thursday</v>
      </c>
      <c r="W3386" t="str">
        <f t="shared" si="157"/>
        <v>October</v>
      </c>
      <c r="X3386">
        <v>10</v>
      </c>
      <c r="Y3386" t="str">
        <f t="shared" si="158"/>
        <v>Morning</v>
      </c>
      <c r="Z3386" t="s">
        <v>5070</v>
      </c>
    </row>
    <row r="3387" spans="1:26" x14ac:dyDescent="0.3">
      <c r="A3387" t="s">
        <v>3408</v>
      </c>
      <c r="B3387" t="s">
        <v>5027</v>
      </c>
      <c r="C3387" t="s">
        <v>5029</v>
      </c>
      <c r="D3387" t="s">
        <v>5033</v>
      </c>
      <c r="E3387" t="s">
        <v>5036</v>
      </c>
      <c r="F3387" t="s">
        <v>5050</v>
      </c>
      <c r="G3387">
        <v>-95.712900000000005</v>
      </c>
      <c r="H3387">
        <v>37.090200000000003</v>
      </c>
      <c r="I3387">
        <v>85610</v>
      </c>
      <c r="J3387">
        <v>352465</v>
      </c>
      <c r="K3387">
        <v>62501</v>
      </c>
      <c r="L3387">
        <v>18757</v>
      </c>
      <c r="M3387">
        <v>12657</v>
      </c>
      <c r="N3387" s="5">
        <v>0.24288945963563111</v>
      </c>
      <c r="O3387">
        <v>448470</v>
      </c>
      <c r="P3387">
        <v>304772</v>
      </c>
      <c r="Q3387">
        <v>0</v>
      </c>
      <c r="S3387" s="5"/>
      <c r="T3387" t="s">
        <v>5057</v>
      </c>
      <c r="U3387" s="3">
        <v>45737</v>
      </c>
      <c r="V3387" t="str">
        <f t="shared" si="156"/>
        <v>Friday</v>
      </c>
      <c r="W3387" t="str">
        <f t="shared" si="157"/>
        <v>March</v>
      </c>
      <c r="X3387">
        <v>10</v>
      </c>
      <c r="Y3387" t="str">
        <f t="shared" si="158"/>
        <v>Morning</v>
      </c>
      <c r="Z3387" t="s">
        <v>5071</v>
      </c>
    </row>
    <row r="3388" spans="1:26" x14ac:dyDescent="0.3">
      <c r="A3388" t="s">
        <v>3409</v>
      </c>
      <c r="B3388" t="s">
        <v>5027</v>
      </c>
      <c r="C3388" t="s">
        <v>5029</v>
      </c>
      <c r="D3388" t="s">
        <v>5033</v>
      </c>
      <c r="E3388" t="s">
        <v>5040</v>
      </c>
      <c r="F3388" t="s">
        <v>5043</v>
      </c>
      <c r="G3388">
        <v>-3.4359999999999999</v>
      </c>
      <c r="H3388">
        <v>55.378100000000003</v>
      </c>
      <c r="I3388">
        <v>76408</v>
      </c>
      <c r="J3388">
        <v>364532</v>
      </c>
      <c r="K3388">
        <v>54544</v>
      </c>
      <c r="L3388">
        <v>15663</v>
      </c>
      <c r="M3388">
        <v>18129</v>
      </c>
      <c r="N3388" s="5">
        <v>0.2096078689538689</v>
      </c>
      <c r="O3388">
        <v>427214</v>
      </c>
      <c r="P3388">
        <v>0</v>
      </c>
      <c r="Q3388">
        <v>1770497</v>
      </c>
      <c r="S3388" s="5"/>
      <c r="T3388" t="s">
        <v>5057</v>
      </c>
      <c r="U3388" s="3">
        <v>45482</v>
      </c>
      <c r="V3388" t="str">
        <f t="shared" si="156"/>
        <v>Tuesday</v>
      </c>
      <c r="W3388" t="str">
        <f t="shared" si="157"/>
        <v>July</v>
      </c>
      <c r="X3388">
        <v>16</v>
      </c>
      <c r="Y3388" t="str">
        <f t="shared" si="158"/>
        <v>Afternoon</v>
      </c>
      <c r="Z3388" t="s">
        <v>5071</v>
      </c>
    </row>
    <row r="3389" spans="1:26" x14ac:dyDescent="0.3">
      <c r="A3389" t="s">
        <v>3410</v>
      </c>
      <c r="B3389" t="s">
        <v>5023</v>
      </c>
      <c r="C3389" t="s">
        <v>5029</v>
      </c>
      <c r="D3389" t="s">
        <v>5035</v>
      </c>
      <c r="E3389" t="s">
        <v>5040</v>
      </c>
      <c r="F3389" t="s">
        <v>5046</v>
      </c>
      <c r="G3389">
        <v>133.77510000000001</v>
      </c>
      <c r="H3389">
        <v>-25.2744</v>
      </c>
      <c r="I3389">
        <v>44123</v>
      </c>
      <c r="J3389">
        <v>371163</v>
      </c>
      <c r="K3389">
        <v>39627</v>
      </c>
      <c r="L3389">
        <v>18290</v>
      </c>
      <c r="M3389">
        <v>12519</v>
      </c>
      <c r="N3389" s="5">
        <v>0.1188776989025285</v>
      </c>
      <c r="O3389">
        <v>468903</v>
      </c>
      <c r="P3389">
        <v>0</v>
      </c>
      <c r="Q3389">
        <v>291763</v>
      </c>
      <c r="R3389">
        <v>9659</v>
      </c>
      <c r="S3389" s="5">
        <v>2.06E-2</v>
      </c>
      <c r="T3389" t="s">
        <v>5058</v>
      </c>
      <c r="U3389" s="3">
        <v>45556</v>
      </c>
      <c r="V3389" t="str">
        <f t="shared" si="156"/>
        <v>Saturday</v>
      </c>
      <c r="W3389" t="str">
        <f t="shared" si="157"/>
        <v>September</v>
      </c>
      <c r="X3389">
        <v>15</v>
      </c>
      <c r="Y3389" t="str">
        <f t="shared" si="158"/>
        <v>Afternoon</v>
      </c>
      <c r="Z3389" t="s">
        <v>5070</v>
      </c>
    </row>
    <row r="3390" spans="1:26" x14ac:dyDescent="0.3">
      <c r="A3390" t="s">
        <v>3411</v>
      </c>
      <c r="B3390" t="s">
        <v>5023</v>
      </c>
      <c r="C3390" t="s">
        <v>5029</v>
      </c>
      <c r="D3390" t="s">
        <v>5033</v>
      </c>
      <c r="E3390" t="s">
        <v>5040</v>
      </c>
      <c r="F3390" t="s">
        <v>5045</v>
      </c>
      <c r="G3390">
        <v>-51.9253</v>
      </c>
      <c r="H3390">
        <v>-14.234999999999999</v>
      </c>
      <c r="I3390">
        <v>24807</v>
      </c>
      <c r="J3390">
        <v>146735</v>
      </c>
      <c r="K3390">
        <v>24817</v>
      </c>
      <c r="L3390">
        <v>10453</v>
      </c>
      <c r="M3390">
        <v>7041</v>
      </c>
      <c r="N3390" s="5">
        <v>0.16906214525932989</v>
      </c>
      <c r="O3390">
        <v>189798</v>
      </c>
      <c r="P3390">
        <v>0</v>
      </c>
      <c r="Q3390">
        <v>252777</v>
      </c>
      <c r="R3390">
        <v>4555</v>
      </c>
      <c r="S3390" s="5">
        <v>2.4E-2</v>
      </c>
      <c r="T3390" t="s">
        <v>5056</v>
      </c>
      <c r="U3390" s="3">
        <v>45695</v>
      </c>
      <c r="V3390" t="str">
        <f t="shared" si="156"/>
        <v>Friday</v>
      </c>
      <c r="W3390" t="str">
        <f t="shared" si="157"/>
        <v>February</v>
      </c>
      <c r="X3390">
        <v>10</v>
      </c>
      <c r="Y3390" t="str">
        <f t="shared" si="158"/>
        <v>Morning</v>
      </c>
      <c r="Z3390" t="s">
        <v>5070</v>
      </c>
    </row>
    <row r="3391" spans="1:26" x14ac:dyDescent="0.3">
      <c r="A3391" t="s">
        <v>3412</v>
      </c>
      <c r="B3391" t="s">
        <v>5026</v>
      </c>
      <c r="C3391" t="s">
        <v>5030</v>
      </c>
      <c r="D3391" t="s">
        <v>5032</v>
      </c>
      <c r="E3391" t="s">
        <v>5036</v>
      </c>
      <c r="F3391" t="s">
        <v>5044</v>
      </c>
      <c r="G3391">
        <v>78.962900000000005</v>
      </c>
      <c r="H3391">
        <v>20.593699999999998</v>
      </c>
      <c r="I3391">
        <v>40455</v>
      </c>
      <c r="J3391">
        <v>542224</v>
      </c>
      <c r="K3391">
        <v>97776</v>
      </c>
      <c r="L3391">
        <v>16712</v>
      </c>
      <c r="M3391">
        <v>16295</v>
      </c>
      <c r="N3391" s="6">
        <v>7.4609648616872845E-2</v>
      </c>
      <c r="O3391">
        <v>696405</v>
      </c>
      <c r="P3391">
        <v>476394</v>
      </c>
      <c r="Q3391">
        <v>0</v>
      </c>
      <c r="T3391" t="s">
        <v>5059</v>
      </c>
      <c r="U3391" s="3">
        <v>45436</v>
      </c>
      <c r="V3391" t="str">
        <f t="shared" si="156"/>
        <v>Friday</v>
      </c>
      <c r="W3391" t="str">
        <f t="shared" si="157"/>
        <v>May</v>
      </c>
      <c r="X3391">
        <v>9</v>
      </c>
      <c r="Y3391" t="str">
        <f t="shared" si="158"/>
        <v>Morning</v>
      </c>
      <c r="Z3391" t="s">
        <v>5069</v>
      </c>
    </row>
    <row r="3392" spans="1:26" x14ac:dyDescent="0.3">
      <c r="A3392" t="s">
        <v>3413</v>
      </c>
      <c r="B3392" t="s">
        <v>5023</v>
      </c>
      <c r="C3392" t="s">
        <v>5030</v>
      </c>
      <c r="D3392" t="s">
        <v>5032</v>
      </c>
      <c r="E3392" t="s">
        <v>5036</v>
      </c>
      <c r="F3392" t="s">
        <v>5049</v>
      </c>
      <c r="G3392">
        <v>-106.3468</v>
      </c>
      <c r="H3392">
        <v>56.130400000000002</v>
      </c>
      <c r="I3392">
        <v>134083</v>
      </c>
      <c r="J3392">
        <v>1686313</v>
      </c>
      <c r="K3392">
        <v>402875</v>
      </c>
      <c r="L3392">
        <v>117944</v>
      </c>
      <c r="M3392">
        <v>99949</v>
      </c>
      <c r="N3392" s="5">
        <v>7.9512923640073008E-2</v>
      </c>
      <c r="O3392">
        <v>2126961</v>
      </c>
      <c r="P3392">
        <v>1686313</v>
      </c>
      <c r="Q3392">
        <v>0</v>
      </c>
      <c r="R3392">
        <v>39561</v>
      </c>
      <c r="S3392" s="5">
        <v>1.8599999999999998E-2</v>
      </c>
      <c r="T3392" t="s">
        <v>5061</v>
      </c>
      <c r="U3392" s="3">
        <v>45715</v>
      </c>
      <c r="V3392" t="str">
        <f t="shared" si="156"/>
        <v>Thursday</v>
      </c>
      <c r="W3392" t="str">
        <f t="shared" si="157"/>
        <v>February</v>
      </c>
      <c r="X3392">
        <v>16</v>
      </c>
      <c r="Y3392" t="str">
        <f t="shared" si="158"/>
        <v>Afternoon</v>
      </c>
      <c r="Z3392" t="s">
        <v>5069</v>
      </c>
    </row>
    <row r="3393" spans="1:26" x14ac:dyDescent="0.3">
      <c r="A3393" t="s">
        <v>3414</v>
      </c>
      <c r="B3393" t="s">
        <v>5027</v>
      </c>
      <c r="C3393" t="s">
        <v>5029</v>
      </c>
      <c r="D3393" t="s">
        <v>5035</v>
      </c>
      <c r="E3393" t="s">
        <v>5040</v>
      </c>
      <c r="F3393" t="s">
        <v>5044</v>
      </c>
      <c r="G3393">
        <v>78.962900000000005</v>
      </c>
      <c r="H3393">
        <v>20.593699999999998</v>
      </c>
      <c r="I3393">
        <v>45328</v>
      </c>
      <c r="J3393">
        <v>251920</v>
      </c>
      <c r="K3393">
        <v>57218</v>
      </c>
      <c r="L3393">
        <v>18414</v>
      </c>
      <c r="M3393">
        <v>11247</v>
      </c>
      <c r="N3393" s="5">
        <v>0.17993263297313219</v>
      </c>
      <c r="O3393">
        <v>323877</v>
      </c>
      <c r="P3393">
        <v>0</v>
      </c>
      <c r="Q3393">
        <v>1250093</v>
      </c>
      <c r="S3393" s="5"/>
      <c r="T3393" t="s">
        <v>5060</v>
      </c>
      <c r="U3393" s="3">
        <v>45470</v>
      </c>
      <c r="V3393" t="str">
        <f t="shared" si="156"/>
        <v>Thursday</v>
      </c>
      <c r="W3393" t="str">
        <f t="shared" si="157"/>
        <v>June</v>
      </c>
      <c r="X3393">
        <v>13</v>
      </c>
      <c r="Y3393" t="str">
        <f t="shared" si="158"/>
        <v>Afternoon</v>
      </c>
      <c r="Z3393" t="s">
        <v>5070</v>
      </c>
    </row>
    <row r="3394" spans="1:26" x14ac:dyDescent="0.3">
      <c r="A3394" t="s">
        <v>3415</v>
      </c>
      <c r="B3394" t="s">
        <v>5026</v>
      </c>
      <c r="C3394" t="s">
        <v>5029</v>
      </c>
      <c r="D3394" t="s">
        <v>5032</v>
      </c>
      <c r="E3394" t="s">
        <v>5036</v>
      </c>
      <c r="F3394" t="s">
        <v>5043</v>
      </c>
      <c r="G3394">
        <v>-3.4359999999999999</v>
      </c>
      <c r="H3394">
        <v>55.378100000000003</v>
      </c>
      <c r="I3394">
        <v>18545</v>
      </c>
      <c r="J3394">
        <v>196549</v>
      </c>
      <c r="K3394">
        <v>45865</v>
      </c>
      <c r="L3394">
        <v>10358</v>
      </c>
      <c r="M3394">
        <v>6110</v>
      </c>
      <c r="N3394" s="6">
        <v>9.435660473468295E-2</v>
      </c>
      <c r="O3394">
        <v>252227</v>
      </c>
      <c r="P3394">
        <v>172686</v>
      </c>
      <c r="Q3394">
        <v>0</v>
      </c>
      <c r="T3394" t="s">
        <v>5059</v>
      </c>
      <c r="U3394" s="3">
        <v>45315</v>
      </c>
      <c r="V3394" t="str">
        <f t="shared" si="156"/>
        <v>Wednesday</v>
      </c>
      <c r="W3394" t="str">
        <f t="shared" si="157"/>
        <v>January</v>
      </c>
      <c r="X3394">
        <v>9</v>
      </c>
      <c r="Y3394" t="str">
        <f t="shared" si="158"/>
        <v>Morning</v>
      </c>
      <c r="Z3394" t="s">
        <v>5070</v>
      </c>
    </row>
    <row r="3395" spans="1:26" x14ac:dyDescent="0.3">
      <c r="A3395" t="s">
        <v>3416</v>
      </c>
      <c r="B3395" t="s">
        <v>5024</v>
      </c>
      <c r="C3395" t="s">
        <v>5029</v>
      </c>
      <c r="D3395" t="s">
        <v>5033</v>
      </c>
      <c r="E3395" t="s">
        <v>5039</v>
      </c>
      <c r="F3395" t="s">
        <v>5046</v>
      </c>
      <c r="G3395">
        <v>133.77510000000001</v>
      </c>
      <c r="H3395">
        <v>-25.2744</v>
      </c>
      <c r="I3395">
        <v>46528</v>
      </c>
      <c r="J3395">
        <v>257424</v>
      </c>
      <c r="K3395">
        <v>38440</v>
      </c>
      <c r="L3395">
        <v>16254</v>
      </c>
      <c r="M3395">
        <v>15394</v>
      </c>
      <c r="N3395" s="5">
        <v>0.18074467926945689</v>
      </c>
      <c r="O3395">
        <v>284479</v>
      </c>
      <c r="P3395">
        <v>0</v>
      </c>
      <c r="Q3395">
        <v>0</v>
      </c>
      <c r="S3395" s="5"/>
      <c r="T3395" t="s">
        <v>5056</v>
      </c>
      <c r="U3395" s="3">
        <v>45613</v>
      </c>
      <c r="V3395" t="str">
        <f t="shared" ref="V3395:V3458" si="159">TEXT(U3395,"DDDD")</f>
        <v>Sunday</v>
      </c>
      <c r="W3395" t="str">
        <f t="shared" ref="W3395:W3458" si="160">TEXT(U3395,"MMMM")</f>
        <v>November</v>
      </c>
      <c r="X3395">
        <v>15</v>
      </c>
      <c r="Y3395" t="str">
        <f t="shared" ref="Y3395:Y3458" si="161">IF(X3395&lt;6,"NIght",IF(X3395&lt;12,"Morning",IF(X3395&lt;18,"Afternoon","Evening")))</f>
        <v>Afternoon</v>
      </c>
      <c r="Z3395" t="s">
        <v>5070</v>
      </c>
    </row>
    <row r="3396" spans="1:26" x14ac:dyDescent="0.3">
      <c r="A3396" t="s">
        <v>3417</v>
      </c>
      <c r="B3396" t="s">
        <v>5023</v>
      </c>
      <c r="C3396" t="s">
        <v>5030</v>
      </c>
      <c r="D3396" t="s">
        <v>5031</v>
      </c>
      <c r="E3396" t="s">
        <v>5036</v>
      </c>
      <c r="F3396" t="s">
        <v>5045</v>
      </c>
      <c r="G3396">
        <v>-51.9253</v>
      </c>
      <c r="H3396">
        <v>-14.234999999999999</v>
      </c>
      <c r="I3396">
        <v>969</v>
      </c>
      <c r="J3396">
        <v>11133</v>
      </c>
      <c r="K3396">
        <v>2616</v>
      </c>
      <c r="L3396">
        <v>336</v>
      </c>
      <c r="M3396">
        <v>384</v>
      </c>
      <c r="N3396" s="5">
        <v>8.7085945668051765E-2</v>
      </c>
      <c r="O3396">
        <v>12621</v>
      </c>
      <c r="P3396">
        <v>10939</v>
      </c>
      <c r="Q3396">
        <v>0</v>
      </c>
      <c r="R3396">
        <v>169</v>
      </c>
      <c r="S3396" s="5">
        <v>1.34E-2</v>
      </c>
      <c r="T3396" t="s">
        <v>5051</v>
      </c>
      <c r="U3396" s="3">
        <v>45749</v>
      </c>
      <c r="V3396" t="str">
        <f t="shared" si="159"/>
        <v>Wednesday</v>
      </c>
      <c r="W3396" t="str">
        <f t="shared" si="160"/>
        <v>April</v>
      </c>
      <c r="X3396">
        <v>15</v>
      </c>
      <c r="Y3396" t="str">
        <f t="shared" si="161"/>
        <v>Afternoon</v>
      </c>
      <c r="Z3396" t="s">
        <v>5069</v>
      </c>
    </row>
    <row r="3397" spans="1:26" x14ac:dyDescent="0.3">
      <c r="A3397" t="s">
        <v>3418</v>
      </c>
      <c r="B3397" t="s">
        <v>5027</v>
      </c>
      <c r="C3397" t="s">
        <v>5029</v>
      </c>
      <c r="D3397" t="s">
        <v>5033</v>
      </c>
      <c r="E3397" t="s">
        <v>5036</v>
      </c>
      <c r="F3397" t="s">
        <v>5045</v>
      </c>
      <c r="G3397">
        <v>-51.9253</v>
      </c>
      <c r="H3397">
        <v>-14.234999999999999</v>
      </c>
      <c r="I3397">
        <v>11695</v>
      </c>
      <c r="J3397">
        <v>70704</v>
      </c>
      <c r="K3397">
        <v>8488</v>
      </c>
      <c r="L3397">
        <v>4849</v>
      </c>
      <c r="M3397">
        <v>2028</v>
      </c>
      <c r="N3397" s="5">
        <v>0.16541919777226</v>
      </c>
      <c r="O3397">
        <v>80937</v>
      </c>
      <c r="P3397">
        <v>69218</v>
      </c>
      <c r="Q3397">
        <v>0</v>
      </c>
      <c r="S3397" s="5"/>
      <c r="T3397" t="s">
        <v>5057</v>
      </c>
      <c r="U3397" s="3">
        <v>45451</v>
      </c>
      <c r="V3397" t="str">
        <f t="shared" si="159"/>
        <v>Saturday</v>
      </c>
      <c r="W3397" t="str">
        <f t="shared" si="160"/>
        <v>June</v>
      </c>
      <c r="X3397">
        <v>13</v>
      </c>
      <c r="Y3397" t="str">
        <f t="shared" si="161"/>
        <v>Afternoon</v>
      </c>
      <c r="Z3397" t="s">
        <v>5070</v>
      </c>
    </row>
    <row r="3398" spans="1:26" x14ac:dyDescent="0.3">
      <c r="A3398" t="s">
        <v>3419</v>
      </c>
      <c r="B3398" t="s">
        <v>5027</v>
      </c>
      <c r="C3398" t="s">
        <v>5029</v>
      </c>
      <c r="D3398" t="s">
        <v>5031</v>
      </c>
      <c r="E3398" t="s">
        <v>5036</v>
      </c>
      <c r="F3398" t="s">
        <v>5048</v>
      </c>
      <c r="G3398">
        <v>10.451499999999999</v>
      </c>
      <c r="H3398">
        <v>51.165700000000001</v>
      </c>
      <c r="I3398">
        <v>336682</v>
      </c>
      <c r="J3398">
        <v>2350712</v>
      </c>
      <c r="K3398">
        <v>332065</v>
      </c>
      <c r="L3398">
        <v>139487</v>
      </c>
      <c r="M3398">
        <v>109041</v>
      </c>
      <c r="N3398" s="5">
        <v>0.14322562434696609</v>
      </c>
      <c r="O3398">
        <v>2594058</v>
      </c>
      <c r="P3398">
        <v>2350712</v>
      </c>
      <c r="Q3398">
        <v>0</v>
      </c>
      <c r="S3398" s="5"/>
      <c r="T3398" t="s">
        <v>5052</v>
      </c>
      <c r="U3398" s="3">
        <v>45520</v>
      </c>
      <c r="V3398" t="str">
        <f t="shared" si="159"/>
        <v>Friday</v>
      </c>
      <c r="W3398" t="str">
        <f t="shared" si="160"/>
        <v>August</v>
      </c>
      <c r="X3398">
        <v>17</v>
      </c>
      <c r="Y3398" t="str">
        <f t="shared" si="161"/>
        <v>Afternoon</v>
      </c>
      <c r="Z3398" t="s">
        <v>5070</v>
      </c>
    </row>
    <row r="3399" spans="1:26" x14ac:dyDescent="0.3">
      <c r="A3399" t="s">
        <v>3420</v>
      </c>
      <c r="B3399" t="s">
        <v>5024</v>
      </c>
      <c r="C3399" t="s">
        <v>5029</v>
      </c>
      <c r="D3399" t="s">
        <v>5033</v>
      </c>
      <c r="E3399" t="s">
        <v>5039</v>
      </c>
      <c r="F3399" t="s">
        <v>5049</v>
      </c>
      <c r="G3399">
        <v>-106.3468</v>
      </c>
      <c r="H3399">
        <v>56.130400000000002</v>
      </c>
      <c r="I3399">
        <v>34819</v>
      </c>
      <c r="J3399">
        <v>209100</v>
      </c>
      <c r="K3399">
        <v>31322</v>
      </c>
      <c r="L3399">
        <v>15517</v>
      </c>
      <c r="M3399">
        <v>10770</v>
      </c>
      <c r="N3399" s="5">
        <v>0.1665224432813949</v>
      </c>
      <c r="O3399">
        <v>256184</v>
      </c>
      <c r="P3399">
        <v>0</v>
      </c>
      <c r="Q3399">
        <v>0</v>
      </c>
      <c r="S3399" s="5"/>
      <c r="T3399" t="s">
        <v>5056</v>
      </c>
      <c r="U3399" s="3">
        <v>45308</v>
      </c>
      <c r="V3399" t="str">
        <f t="shared" si="159"/>
        <v>Wednesday</v>
      </c>
      <c r="W3399" t="str">
        <f t="shared" si="160"/>
        <v>January</v>
      </c>
      <c r="X3399">
        <v>18</v>
      </c>
      <c r="Y3399" t="str">
        <f t="shared" si="161"/>
        <v>Evening</v>
      </c>
      <c r="Z3399" t="s">
        <v>5070</v>
      </c>
    </row>
    <row r="3400" spans="1:26" x14ac:dyDescent="0.3">
      <c r="A3400" t="s">
        <v>3421</v>
      </c>
      <c r="B3400" t="s">
        <v>5027</v>
      </c>
      <c r="C3400" t="s">
        <v>5029</v>
      </c>
      <c r="D3400" t="s">
        <v>5032</v>
      </c>
      <c r="E3400" t="s">
        <v>5036</v>
      </c>
      <c r="F3400" t="s">
        <v>5048</v>
      </c>
      <c r="G3400">
        <v>10.451499999999999</v>
      </c>
      <c r="H3400">
        <v>51.165700000000001</v>
      </c>
      <c r="I3400">
        <v>56997</v>
      </c>
      <c r="J3400">
        <v>852929</v>
      </c>
      <c r="K3400">
        <v>128541</v>
      </c>
      <c r="L3400">
        <v>55469</v>
      </c>
      <c r="M3400">
        <v>45841</v>
      </c>
      <c r="N3400" s="5">
        <v>6.6825220870105742E-2</v>
      </c>
      <c r="O3400">
        <v>1039691</v>
      </c>
      <c r="P3400">
        <v>852929</v>
      </c>
      <c r="Q3400">
        <v>0</v>
      </c>
      <c r="S3400" s="5"/>
      <c r="T3400" t="s">
        <v>5061</v>
      </c>
      <c r="U3400" s="3">
        <v>45430</v>
      </c>
      <c r="V3400" t="str">
        <f t="shared" si="159"/>
        <v>Saturday</v>
      </c>
      <c r="W3400" t="str">
        <f t="shared" si="160"/>
        <v>May</v>
      </c>
      <c r="X3400">
        <v>9</v>
      </c>
      <c r="Y3400" t="str">
        <f t="shared" si="161"/>
        <v>Morning</v>
      </c>
      <c r="Z3400" t="s">
        <v>5069</v>
      </c>
    </row>
    <row r="3401" spans="1:26" x14ac:dyDescent="0.3">
      <c r="A3401" t="s">
        <v>3422</v>
      </c>
      <c r="B3401" t="s">
        <v>5027</v>
      </c>
      <c r="C3401" t="s">
        <v>5029</v>
      </c>
      <c r="D3401" t="s">
        <v>5035</v>
      </c>
      <c r="E3401" t="s">
        <v>5040</v>
      </c>
      <c r="F3401" t="s">
        <v>5044</v>
      </c>
      <c r="G3401">
        <v>78.962900000000005</v>
      </c>
      <c r="H3401">
        <v>20.593699999999998</v>
      </c>
      <c r="I3401">
        <v>49791</v>
      </c>
      <c r="J3401">
        <v>319647</v>
      </c>
      <c r="K3401">
        <v>59377</v>
      </c>
      <c r="L3401">
        <v>14578</v>
      </c>
      <c r="M3401">
        <v>15928</v>
      </c>
      <c r="N3401" s="5">
        <v>0.1557715994208736</v>
      </c>
      <c r="O3401">
        <v>364832</v>
      </c>
      <c r="P3401">
        <v>0</v>
      </c>
      <c r="Q3401">
        <v>1669232</v>
      </c>
      <c r="S3401" s="5"/>
      <c r="T3401" t="s">
        <v>5060</v>
      </c>
      <c r="U3401" s="3">
        <v>45481</v>
      </c>
      <c r="V3401" t="str">
        <f t="shared" si="159"/>
        <v>Monday</v>
      </c>
      <c r="W3401" t="str">
        <f t="shared" si="160"/>
        <v>July</v>
      </c>
      <c r="X3401">
        <v>10</v>
      </c>
      <c r="Y3401" t="str">
        <f t="shared" si="161"/>
        <v>Morning</v>
      </c>
      <c r="Z3401" t="s">
        <v>5070</v>
      </c>
    </row>
    <row r="3402" spans="1:26" x14ac:dyDescent="0.3">
      <c r="A3402" t="s">
        <v>3423</v>
      </c>
      <c r="B3402" t="s">
        <v>5023</v>
      </c>
      <c r="C3402" t="s">
        <v>5029</v>
      </c>
      <c r="D3402" t="s">
        <v>5032</v>
      </c>
      <c r="E3402" t="s">
        <v>5036</v>
      </c>
      <c r="F3402" t="s">
        <v>5047</v>
      </c>
      <c r="G3402">
        <v>138.25290000000001</v>
      </c>
      <c r="H3402">
        <v>36.204799999999999</v>
      </c>
      <c r="I3402">
        <v>179423</v>
      </c>
      <c r="J3402">
        <v>2596497</v>
      </c>
      <c r="K3402">
        <v>573000</v>
      </c>
      <c r="L3402">
        <v>184629</v>
      </c>
      <c r="M3402">
        <v>101046</v>
      </c>
      <c r="N3402" s="5">
        <v>6.9102297395966461E-2</v>
      </c>
      <c r="O3402">
        <v>2956101</v>
      </c>
      <c r="P3402">
        <v>2596497</v>
      </c>
      <c r="Q3402">
        <v>0</v>
      </c>
      <c r="R3402">
        <v>35768</v>
      </c>
      <c r="S3402" s="5">
        <v>1.21E-2</v>
      </c>
      <c r="T3402" t="s">
        <v>5061</v>
      </c>
      <c r="U3402" s="3">
        <v>45591</v>
      </c>
      <c r="V3402" t="str">
        <f t="shared" si="159"/>
        <v>Saturday</v>
      </c>
      <c r="W3402" t="str">
        <f t="shared" si="160"/>
        <v>October</v>
      </c>
      <c r="X3402">
        <v>10</v>
      </c>
      <c r="Y3402" t="str">
        <f t="shared" si="161"/>
        <v>Morning</v>
      </c>
      <c r="Z3402" t="s">
        <v>5069</v>
      </c>
    </row>
    <row r="3403" spans="1:26" x14ac:dyDescent="0.3">
      <c r="A3403" t="s">
        <v>3424</v>
      </c>
      <c r="B3403" t="s">
        <v>5023</v>
      </c>
      <c r="C3403" t="s">
        <v>5029</v>
      </c>
      <c r="D3403" t="s">
        <v>5031</v>
      </c>
      <c r="E3403" t="s">
        <v>5036</v>
      </c>
      <c r="F3403" t="s">
        <v>5050</v>
      </c>
      <c r="G3403">
        <v>-95.712900000000005</v>
      </c>
      <c r="H3403">
        <v>37.090200000000003</v>
      </c>
      <c r="I3403">
        <v>321378</v>
      </c>
      <c r="J3403">
        <v>2198942</v>
      </c>
      <c r="K3403">
        <v>512219</v>
      </c>
      <c r="L3403">
        <v>137526</v>
      </c>
      <c r="M3403">
        <v>56658</v>
      </c>
      <c r="N3403" s="5">
        <v>0.14615152005331711</v>
      </c>
      <c r="O3403">
        <v>2829992</v>
      </c>
      <c r="P3403">
        <v>2198942</v>
      </c>
      <c r="Q3403">
        <v>0</v>
      </c>
      <c r="R3403">
        <v>65089</v>
      </c>
      <c r="S3403" s="5">
        <v>2.3E-2</v>
      </c>
      <c r="T3403" t="s">
        <v>5052</v>
      </c>
      <c r="U3403" s="3">
        <v>45525</v>
      </c>
      <c r="V3403" t="str">
        <f t="shared" si="159"/>
        <v>Wednesday</v>
      </c>
      <c r="W3403" t="str">
        <f t="shared" si="160"/>
        <v>August</v>
      </c>
      <c r="X3403">
        <v>13</v>
      </c>
      <c r="Y3403" t="str">
        <f t="shared" si="161"/>
        <v>Afternoon</v>
      </c>
      <c r="Z3403" t="s">
        <v>5070</v>
      </c>
    </row>
    <row r="3404" spans="1:26" x14ac:dyDescent="0.3">
      <c r="A3404" t="s">
        <v>3425</v>
      </c>
      <c r="B3404" t="s">
        <v>5023</v>
      </c>
      <c r="C3404" t="s">
        <v>5029</v>
      </c>
      <c r="D3404" t="s">
        <v>5033</v>
      </c>
      <c r="E3404" t="s">
        <v>5036</v>
      </c>
      <c r="F3404" t="s">
        <v>5050</v>
      </c>
      <c r="G3404">
        <v>-95.712900000000005</v>
      </c>
      <c r="H3404">
        <v>37.090200000000003</v>
      </c>
      <c r="I3404">
        <v>41706</v>
      </c>
      <c r="J3404">
        <v>206370</v>
      </c>
      <c r="K3404">
        <v>51255</v>
      </c>
      <c r="L3404">
        <v>10662</v>
      </c>
      <c r="M3404">
        <v>9037</v>
      </c>
      <c r="N3404" s="5">
        <v>0.20209519844137891</v>
      </c>
      <c r="O3404">
        <v>259086</v>
      </c>
      <c r="P3404">
        <v>177453</v>
      </c>
      <c r="Q3404">
        <v>0</v>
      </c>
      <c r="R3404">
        <v>5544</v>
      </c>
      <c r="S3404" s="5">
        <v>2.1399999999999999E-2</v>
      </c>
      <c r="T3404" t="s">
        <v>5056</v>
      </c>
      <c r="U3404" s="3">
        <v>45532</v>
      </c>
      <c r="V3404" t="str">
        <f t="shared" si="159"/>
        <v>Wednesday</v>
      </c>
      <c r="W3404" t="str">
        <f t="shared" si="160"/>
        <v>August</v>
      </c>
      <c r="X3404">
        <v>17</v>
      </c>
      <c r="Y3404" t="str">
        <f t="shared" si="161"/>
        <v>Afternoon</v>
      </c>
      <c r="Z3404" t="s">
        <v>5071</v>
      </c>
    </row>
    <row r="3405" spans="1:26" x14ac:dyDescent="0.3">
      <c r="A3405" t="s">
        <v>3426</v>
      </c>
      <c r="B3405" t="s">
        <v>5023</v>
      </c>
      <c r="C3405" t="s">
        <v>5030</v>
      </c>
      <c r="D3405" t="s">
        <v>5033</v>
      </c>
      <c r="E3405" t="s">
        <v>5036</v>
      </c>
      <c r="F3405" t="s">
        <v>5050</v>
      </c>
      <c r="G3405">
        <v>-95.712900000000005</v>
      </c>
      <c r="H3405">
        <v>37.090200000000003</v>
      </c>
      <c r="I3405">
        <v>429079</v>
      </c>
      <c r="J3405">
        <v>2150618</v>
      </c>
      <c r="K3405">
        <v>438273</v>
      </c>
      <c r="L3405">
        <v>160231</v>
      </c>
      <c r="M3405">
        <v>118207</v>
      </c>
      <c r="N3405" s="5">
        <v>0.19951469173576311</v>
      </c>
      <c r="O3405">
        <v>2786340</v>
      </c>
      <c r="P3405">
        <v>2150618</v>
      </c>
      <c r="Q3405">
        <v>0</v>
      </c>
      <c r="R3405">
        <v>33436</v>
      </c>
      <c r="S3405" s="5">
        <v>1.2E-2</v>
      </c>
      <c r="T3405" t="s">
        <v>5057</v>
      </c>
      <c r="U3405" s="3">
        <v>45367</v>
      </c>
      <c r="V3405" t="str">
        <f t="shared" si="159"/>
        <v>Saturday</v>
      </c>
      <c r="W3405" t="str">
        <f t="shared" si="160"/>
        <v>March</v>
      </c>
      <c r="X3405">
        <v>12</v>
      </c>
      <c r="Y3405" t="str">
        <f t="shared" si="161"/>
        <v>Afternoon</v>
      </c>
      <c r="Z3405" t="s">
        <v>5070</v>
      </c>
    </row>
    <row r="3406" spans="1:26" x14ac:dyDescent="0.3">
      <c r="A3406" t="s">
        <v>3427</v>
      </c>
      <c r="B3406" t="s">
        <v>5023</v>
      </c>
      <c r="C3406" t="s">
        <v>5029</v>
      </c>
      <c r="D3406" t="s">
        <v>5033</v>
      </c>
      <c r="E3406" t="s">
        <v>5036</v>
      </c>
      <c r="F3406" t="s">
        <v>5050</v>
      </c>
      <c r="G3406">
        <v>-95.712900000000005</v>
      </c>
      <c r="H3406">
        <v>37.090200000000003</v>
      </c>
      <c r="I3406">
        <v>29149</v>
      </c>
      <c r="J3406">
        <v>154192</v>
      </c>
      <c r="K3406">
        <v>27262</v>
      </c>
      <c r="L3406">
        <v>11030</v>
      </c>
      <c r="M3406">
        <v>5719</v>
      </c>
      <c r="N3406" s="5">
        <v>0.18904714051002519</v>
      </c>
      <c r="O3406">
        <v>182634</v>
      </c>
      <c r="P3406">
        <v>131727</v>
      </c>
      <c r="Q3406">
        <v>0</v>
      </c>
      <c r="R3406">
        <v>4072</v>
      </c>
      <c r="S3406" s="5">
        <v>2.23E-2</v>
      </c>
      <c r="T3406" t="s">
        <v>5056</v>
      </c>
      <c r="U3406" s="3">
        <v>45596</v>
      </c>
      <c r="V3406" t="str">
        <f t="shared" si="159"/>
        <v>Thursday</v>
      </c>
      <c r="W3406" t="str">
        <f t="shared" si="160"/>
        <v>October</v>
      </c>
      <c r="X3406">
        <v>19</v>
      </c>
      <c r="Y3406" t="str">
        <f t="shared" si="161"/>
        <v>Evening</v>
      </c>
      <c r="Z3406" t="s">
        <v>5070</v>
      </c>
    </row>
    <row r="3407" spans="1:26" x14ac:dyDescent="0.3">
      <c r="A3407" t="s">
        <v>3428</v>
      </c>
      <c r="B3407" t="s">
        <v>5027</v>
      </c>
      <c r="C3407" t="s">
        <v>5029</v>
      </c>
      <c r="D3407" t="s">
        <v>5032</v>
      </c>
      <c r="E3407" t="s">
        <v>5036</v>
      </c>
      <c r="F3407" t="s">
        <v>5048</v>
      </c>
      <c r="G3407">
        <v>10.451499999999999</v>
      </c>
      <c r="H3407">
        <v>51.165700000000001</v>
      </c>
      <c r="I3407">
        <v>183962</v>
      </c>
      <c r="J3407">
        <v>2551760</v>
      </c>
      <c r="K3407">
        <v>632510</v>
      </c>
      <c r="L3407">
        <v>109258</v>
      </c>
      <c r="M3407">
        <v>56764</v>
      </c>
      <c r="N3407" s="5">
        <v>7.2092368727280087E-2</v>
      </c>
      <c r="O3407">
        <v>3223149</v>
      </c>
      <c r="P3407">
        <v>2551760</v>
      </c>
      <c r="Q3407">
        <v>0</v>
      </c>
      <c r="S3407" s="5"/>
      <c r="T3407" t="s">
        <v>5061</v>
      </c>
      <c r="U3407" s="3">
        <v>45366</v>
      </c>
      <c r="V3407" t="str">
        <f t="shared" si="159"/>
        <v>Friday</v>
      </c>
      <c r="W3407" t="str">
        <f t="shared" si="160"/>
        <v>March</v>
      </c>
      <c r="X3407">
        <v>11</v>
      </c>
      <c r="Y3407" t="str">
        <f t="shared" si="161"/>
        <v>Morning</v>
      </c>
      <c r="Z3407" t="s">
        <v>5069</v>
      </c>
    </row>
    <row r="3408" spans="1:26" x14ac:dyDescent="0.3">
      <c r="A3408" t="s">
        <v>3429</v>
      </c>
      <c r="B3408" t="s">
        <v>5027</v>
      </c>
      <c r="C3408" t="s">
        <v>5029</v>
      </c>
      <c r="D3408" t="s">
        <v>5033</v>
      </c>
      <c r="E3408" t="s">
        <v>5036</v>
      </c>
      <c r="F3408" t="s">
        <v>5047</v>
      </c>
      <c r="G3408">
        <v>138.25290000000001</v>
      </c>
      <c r="H3408">
        <v>36.204799999999999</v>
      </c>
      <c r="I3408">
        <v>39860</v>
      </c>
      <c r="J3408">
        <v>192980</v>
      </c>
      <c r="K3408">
        <v>37251</v>
      </c>
      <c r="L3408">
        <v>15049</v>
      </c>
      <c r="M3408">
        <v>5806</v>
      </c>
      <c r="N3408" s="5">
        <v>0.20655172909688049</v>
      </c>
      <c r="O3408">
        <v>215019</v>
      </c>
      <c r="P3408">
        <v>166491</v>
      </c>
      <c r="Q3408">
        <v>0</v>
      </c>
      <c r="S3408" s="5"/>
      <c r="T3408" t="s">
        <v>5057</v>
      </c>
      <c r="U3408" s="3">
        <v>45689</v>
      </c>
      <c r="V3408" t="str">
        <f t="shared" si="159"/>
        <v>Saturday</v>
      </c>
      <c r="W3408" t="str">
        <f t="shared" si="160"/>
        <v>February</v>
      </c>
      <c r="X3408">
        <v>19</v>
      </c>
      <c r="Y3408" t="str">
        <f t="shared" si="161"/>
        <v>Evening</v>
      </c>
      <c r="Z3408" t="s">
        <v>5071</v>
      </c>
    </row>
    <row r="3409" spans="1:26" x14ac:dyDescent="0.3">
      <c r="A3409" t="s">
        <v>3430</v>
      </c>
      <c r="B3409" t="s">
        <v>5027</v>
      </c>
      <c r="C3409" t="s">
        <v>5029</v>
      </c>
      <c r="D3409" t="s">
        <v>5033</v>
      </c>
      <c r="E3409" t="s">
        <v>5036</v>
      </c>
      <c r="F3409" t="s">
        <v>5045</v>
      </c>
      <c r="G3409">
        <v>-51.9253</v>
      </c>
      <c r="H3409">
        <v>-14.234999999999999</v>
      </c>
      <c r="I3409">
        <v>34382</v>
      </c>
      <c r="J3409">
        <v>163461</v>
      </c>
      <c r="K3409">
        <v>22764</v>
      </c>
      <c r="L3409">
        <v>5933</v>
      </c>
      <c r="M3409">
        <v>4734</v>
      </c>
      <c r="N3409" s="5">
        <v>0.21033848000415239</v>
      </c>
      <c r="O3409">
        <v>183277</v>
      </c>
      <c r="P3409">
        <v>146348</v>
      </c>
      <c r="Q3409">
        <v>0</v>
      </c>
      <c r="S3409" s="5"/>
      <c r="T3409" t="s">
        <v>5057</v>
      </c>
      <c r="U3409" s="3">
        <v>45601</v>
      </c>
      <c r="V3409" t="str">
        <f t="shared" si="159"/>
        <v>Tuesday</v>
      </c>
      <c r="W3409" t="str">
        <f t="shared" si="160"/>
        <v>November</v>
      </c>
      <c r="X3409">
        <v>17</v>
      </c>
      <c r="Y3409" t="str">
        <f t="shared" si="161"/>
        <v>Afternoon</v>
      </c>
      <c r="Z3409" t="s">
        <v>5071</v>
      </c>
    </row>
    <row r="3410" spans="1:26" x14ac:dyDescent="0.3">
      <c r="A3410" t="s">
        <v>3431</v>
      </c>
      <c r="B3410" t="s">
        <v>5024</v>
      </c>
      <c r="C3410" t="s">
        <v>5029</v>
      </c>
      <c r="D3410" t="s">
        <v>5031</v>
      </c>
      <c r="E3410" t="s">
        <v>5040</v>
      </c>
      <c r="F3410" t="s">
        <v>5048</v>
      </c>
      <c r="G3410">
        <v>10.451499999999999</v>
      </c>
      <c r="H3410">
        <v>51.165700000000001</v>
      </c>
      <c r="I3410">
        <v>31551</v>
      </c>
      <c r="J3410">
        <v>248422</v>
      </c>
      <c r="K3410">
        <v>60387</v>
      </c>
      <c r="L3410">
        <v>10912</v>
      </c>
      <c r="M3410">
        <v>9379</v>
      </c>
      <c r="N3410" s="5">
        <v>0.1270069553334989</v>
      </c>
      <c r="O3410">
        <v>317911</v>
      </c>
      <c r="P3410">
        <v>0</v>
      </c>
      <c r="Q3410">
        <v>370928</v>
      </c>
      <c r="S3410" s="5"/>
      <c r="T3410" t="s">
        <v>5051</v>
      </c>
      <c r="U3410" s="3">
        <v>45630</v>
      </c>
      <c r="V3410" t="str">
        <f t="shared" si="159"/>
        <v>Wednesday</v>
      </c>
      <c r="W3410" t="str">
        <f t="shared" si="160"/>
        <v>December</v>
      </c>
      <c r="X3410">
        <v>17</v>
      </c>
      <c r="Y3410" t="str">
        <f t="shared" si="161"/>
        <v>Afternoon</v>
      </c>
      <c r="Z3410" t="s">
        <v>5070</v>
      </c>
    </row>
    <row r="3411" spans="1:26" x14ac:dyDescent="0.3">
      <c r="A3411" t="s">
        <v>3432</v>
      </c>
      <c r="B3411" t="s">
        <v>5023</v>
      </c>
      <c r="C3411" t="s">
        <v>5030</v>
      </c>
      <c r="D3411" t="s">
        <v>5032</v>
      </c>
      <c r="E3411" t="s">
        <v>5036</v>
      </c>
      <c r="F3411" t="s">
        <v>5049</v>
      </c>
      <c r="G3411">
        <v>-106.3468</v>
      </c>
      <c r="H3411">
        <v>56.130400000000002</v>
      </c>
      <c r="I3411">
        <v>167209</v>
      </c>
      <c r="J3411">
        <v>3123796</v>
      </c>
      <c r="K3411">
        <v>700740</v>
      </c>
      <c r="L3411">
        <v>230796</v>
      </c>
      <c r="M3411">
        <v>142774</v>
      </c>
      <c r="N3411" s="5">
        <v>5.3527794889845083E-2</v>
      </c>
      <c r="O3411">
        <v>3992215</v>
      </c>
      <c r="P3411">
        <v>3123796</v>
      </c>
      <c r="Q3411">
        <v>0</v>
      </c>
      <c r="R3411">
        <v>58685</v>
      </c>
      <c r="S3411" s="5">
        <v>1.47E-2</v>
      </c>
      <c r="T3411" t="s">
        <v>5061</v>
      </c>
      <c r="U3411" s="3">
        <v>45730</v>
      </c>
      <c r="V3411" t="str">
        <f t="shared" si="159"/>
        <v>Friday</v>
      </c>
      <c r="W3411" t="str">
        <f t="shared" si="160"/>
        <v>March</v>
      </c>
      <c r="X3411">
        <v>12</v>
      </c>
      <c r="Y3411" t="str">
        <f t="shared" si="161"/>
        <v>Afternoon</v>
      </c>
      <c r="Z3411" t="s">
        <v>5069</v>
      </c>
    </row>
    <row r="3412" spans="1:26" x14ac:dyDescent="0.3">
      <c r="A3412" t="s">
        <v>3433</v>
      </c>
      <c r="B3412" t="s">
        <v>5025</v>
      </c>
      <c r="C3412" t="s">
        <v>5029</v>
      </c>
      <c r="D3412" t="s">
        <v>5033</v>
      </c>
      <c r="E3412" t="s">
        <v>5036</v>
      </c>
      <c r="F3412" t="s">
        <v>5050</v>
      </c>
      <c r="G3412">
        <v>-95.712900000000005</v>
      </c>
      <c r="H3412">
        <v>37.090200000000003</v>
      </c>
      <c r="I3412">
        <v>501531</v>
      </c>
      <c r="J3412">
        <v>2645300</v>
      </c>
      <c r="K3412">
        <v>476973</v>
      </c>
      <c r="L3412">
        <v>116034</v>
      </c>
      <c r="M3412">
        <v>146028</v>
      </c>
      <c r="N3412" s="5">
        <v>0.18959332583085811</v>
      </c>
      <c r="O3412">
        <v>3196301</v>
      </c>
      <c r="P3412">
        <v>2645300</v>
      </c>
      <c r="Q3412">
        <v>0</v>
      </c>
      <c r="S3412" s="5"/>
      <c r="T3412" t="s">
        <v>5057</v>
      </c>
      <c r="U3412" s="3">
        <v>45395</v>
      </c>
      <c r="V3412" t="str">
        <f t="shared" si="159"/>
        <v>Saturday</v>
      </c>
      <c r="W3412" t="str">
        <f t="shared" si="160"/>
        <v>April</v>
      </c>
      <c r="X3412">
        <v>16</v>
      </c>
      <c r="Y3412" t="str">
        <f t="shared" si="161"/>
        <v>Afternoon</v>
      </c>
      <c r="Z3412" t="s">
        <v>5070</v>
      </c>
    </row>
    <row r="3413" spans="1:26" x14ac:dyDescent="0.3">
      <c r="A3413" t="s">
        <v>3434</v>
      </c>
      <c r="B3413" t="s">
        <v>5023</v>
      </c>
      <c r="C3413" t="s">
        <v>5029</v>
      </c>
      <c r="D3413" t="s">
        <v>5031</v>
      </c>
      <c r="E3413" t="s">
        <v>5036</v>
      </c>
      <c r="F3413" t="s">
        <v>5045</v>
      </c>
      <c r="G3413">
        <v>-51.9253</v>
      </c>
      <c r="H3413">
        <v>-14.234999999999999</v>
      </c>
      <c r="I3413">
        <v>272570</v>
      </c>
      <c r="J3413">
        <v>2425608</v>
      </c>
      <c r="K3413">
        <v>333393</v>
      </c>
      <c r="L3413">
        <v>186958</v>
      </c>
      <c r="M3413">
        <v>141063</v>
      </c>
      <c r="N3413" s="5">
        <v>0.11237215377850961</v>
      </c>
      <c r="O3413">
        <v>3096115</v>
      </c>
      <c r="P3413">
        <v>2425608</v>
      </c>
      <c r="Q3413">
        <v>0</v>
      </c>
      <c r="R3413">
        <v>63779</v>
      </c>
      <c r="S3413" s="5">
        <v>2.06E-2</v>
      </c>
      <c r="T3413" t="s">
        <v>5052</v>
      </c>
      <c r="U3413" s="3">
        <v>45473</v>
      </c>
      <c r="V3413" t="str">
        <f t="shared" si="159"/>
        <v>Sunday</v>
      </c>
      <c r="W3413" t="str">
        <f t="shared" si="160"/>
        <v>June</v>
      </c>
      <c r="X3413">
        <v>10</v>
      </c>
      <c r="Y3413" t="str">
        <f t="shared" si="161"/>
        <v>Morning</v>
      </c>
      <c r="Z3413" t="s">
        <v>5070</v>
      </c>
    </row>
    <row r="3414" spans="1:26" x14ac:dyDescent="0.3">
      <c r="A3414" t="s">
        <v>3435</v>
      </c>
      <c r="B3414" t="s">
        <v>5025</v>
      </c>
      <c r="C3414" t="s">
        <v>5029</v>
      </c>
      <c r="D3414" t="s">
        <v>5031</v>
      </c>
      <c r="E3414" t="s">
        <v>5036</v>
      </c>
      <c r="F3414" t="s">
        <v>5045</v>
      </c>
      <c r="G3414">
        <v>-51.9253</v>
      </c>
      <c r="H3414">
        <v>-14.234999999999999</v>
      </c>
      <c r="I3414">
        <v>255901</v>
      </c>
      <c r="J3414">
        <v>1902595</v>
      </c>
      <c r="K3414">
        <v>351124</v>
      </c>
      <c r="L3414">
        <v>118621</v>
      </c>
      <c r="M3414">
        <v>104233</v>
      </c>
      <c r="N3414" s="5">
        <v>0.13450121429215209</v>
      </c>
      <c r="O3414">
        <v>2388098</v>
      </c>
      <c r="P3414">
        <v>1902595</v>
      </c>
      <c r="Q3414">
        <v>0</v>
      </c>
      <c r="S3414" s="5"/>
      <c r="T3414" t="s">
        <v>5052</v>
      </c>
      <c r="U3414" s="3">
        <v>45626</v>
      </c>
      <c r="V3414" t="str">
        <f t="shared" si="159"/>
        <v>Saturday</v>
      </c>
      <c r="W3414" t="str">
        <f t="shared" si="160"/>
        <v>November</v>
      </c>
      <c r="X3414">
        <v>17</v>
      </c>
      <c r="Y3414" t="str">
        <f t="shared" si="161"/>
        <v>Afternoon</v>
      </c>
      <c r="Z3414" t="s">
        <v>5070</v>
      </c>
    </row>
    <row r="3415" spans="1:26" x14ac:dyDescent="0.3">
      <c r="A3415" t="s">
        <v>3436</v>
      </c>
      <c r="B3415" t="s">
        <v>5023</v>
      </c>
      <c r="C3415" t="s">
        <v>5029</v>
      </c>
      <c r="D3415" t="s">
        <v>5032</v>
      </c>
      <c r="E3415" t="s">
        <v>5036</v>
      </c>
      <c r="F3415" t="s">
        <v>5049</v>
      </c>
      <c r="G3415">
        <v>-106.3468</v>
      </c>
      <c r="H3415">
        <v>56.130400000000002</v>
      </c>
      <c r="I3415">
        <v>116523</v>
      </c>
      <c r="J3415">
        <v>2045886</v>
      </c>
      <c r="K3415">
        <v>415011</v>
      </c>
      <c r="L3415">
        <v>161162</v>
      </c>
      <c r="M3415">
        <v>45614</v>
      </c>
      <c r="N3415" s="5">
        <v>5.6955004066321528E-2</v>
      </c>
      <c r="O3415">
        <v>2307334</v>
      </c>
      <c r="P3415">
        <v>2045886</v>
      </c>
      <c r="Q3415">
        <v>0</v>
      </c>
      <c r="R3415">
        <v>45915</v>
      </c>
      <c r="S3415" s="5">
        <v>1.9900000000000001E-2</v>
      </c>
      <c r="T3415" t="s">
        <v>5061</v>
      </c>
      <c r="U3415" s="3">
        <v>45323</v>
      </c>
      <c r="V3415" t="str">
        <f t="shared" si="159"/>
        <v>Thursday</v>
      </c>
      <c r="W3415" t="str">
        <f t="shared" si="160"/>
        <v>February</v>
      </c>
      <c r="X3415">
        <v>9</v>
      </c>
      <c r="Y3415" t="str">
        <f t="shared" si="161"/>
        <v>Morning</v>
      </c>
      <c r="Z3415" t="s">
        <v>5069</v>
      </c>
    </row>
    <row r="3416" spans="1:26" x14ac:dyDescent="0.3">
      <c r="A3416" t="s">
        <v>3437</v>
      </c>
      <c r="B3416" t="s">
        <v>5023</v>
      </c>
      <c r="C3416" t="s">
        <v>5029</v>
      </c>
      <c r="D3416" t="s">
        <v>5033</v>
      </c>
      <c r="E3416" t="s">
        <v>5036</v>
      </c>
      <c r="F3416" t="s">
        <v>5050</v>
      </c>
      <c r="G3416">
        <v>-95.712900000000005</v>
      </c>
      <c r="H3416">
        <v>37.090200000000003</v>
      </c>
      <c r="I3416">
        <v>418637</v>
      </c>
      <c r="J3416">
        <v>2012378</v>
      </c>
      <c r="K3416">
        <v>337513</v>
      </c>
      <c r="L3416">
        <v>99097</v>
      </c>
      <c r="M3416">
        <v>103253</v>
      </c>
      <c r="N3416" s="5">
        <v>0.20803137493099261</v>
      </c>
      <c r="O3416">
        <v>2278259</v>
      </c>
      <c r="P3416">
        <v>2012378</v>
      </c>
      <c r="Q3416">
        <v>0</v>
      </c>
      <c r="R3416">
        <v>30073</v>
      </c>
      <c r="S3416" s="5">
        <v>1.32E-2</v>
      </c>
      <c r="T3416" t="s">
        <v>5057</v>
      </c>
      <c r="U3416" s="3">
        <v>45562</v>
      </c>
      <c r="V3416" t="str">
        <f t="shared" si="159"/>
        <v>Friday</v>
      </c>
      <c r="W3416" t="str">
        <f t="shared" si="160"/>
        <v>September</v>
      </c>
      <c r="X3416">
        <v>15</v>
      </c>
      <c r="Y3416" t="str">
        <f t="shared" si="161"/>
        <v>Afternoon</v>
      </c>
      <c r="Z3416" t="s">
        <v>5071</v>
      </c>
    </row>
    <row r="3417" spans="1:26" x14ac:dyDescent="0.3">
      <c r="A3417" t="s">
        <v>3438</v>
      </c>
      <c r="B3417" t="s">
        <v>5026</v>
      </c>
      <c r="C3417" t="s">
        <v>5030</v>
      </c>
      <c r="D3417" t="s">
        <v>5032</v>
      </c>
      <c r="E3417" t="s">
        <v>5036</v>
      </c>
      <c r="F3417" t="s">
        <v>5044</v>
      </c>
      <c r="G3417">
        <v>78.962900000000005</v>
      </c>
      <c r="H3417">
        <v>20.593699999999998</v>
      </c>
      <c r="I3417">
        <v>13876</v>
      </c>
      <c r="J3417">
        <v>169663</v>
      </c>
      <c r="K3417">
        <v>31710</v>
      </c>
      <c r="L3417">
        <v>5587</v>
      </c>
      <c r="M3417">
        <v>4409</v>
      </c>
      <c r="N3417" s="6">
        <v>8.1786636058533729E-2</v>
      </c>
      <c r="O3417">
        <v>211936</v>
      </c>
      <c r="P3417">
        <v>149064</v>
      </c>
      <c r="Q3417">
        <v>0</v>
      </c>
      <c r="T3417" t="s">
        <v>5059</v>
      </c>
      <c r="U3417" s="3">
        <v>45778</v>
      </c>
      <c r="V3417" t="str">
        <f t="shared" si="159"/>
        <v>Thursday</v>
      </c>
      <c r="W3417" t="str">
        <f t="shared" si="160"/>
        <v>May</v>
      </c>
      <c r="X3417">
        <v>17</v>
      </c>
      <c r="Y3417" t="str">
        <f t="shared" si="161"/>
        <v>Afternoon</v>
      </c>
      <c r="Z3417" t="s">
        <v>5070</v>
      </c>
    </row>
    <row r="3418" spans="1:26" x14ac:dyDescent="0.3">
      <c r="A3418" t="s">
        <v>3439</v>
      </c>
      <c r="B3418" t="s">
        <v>5023</v>
      </c>
      <c r="C3418" t="s">
        <v>5029</v>
      </c>
      <c r="D3418" t="s">
        <v>5031</v>
      </c>
      <c r="E3418" t="s">
        <v>5040</v>
      </c>
      <c r="F3418" t="s">
        <v>5046</v>
      </c>
      <c r="G3418">
        <v>133.77510000000001</v>
      </c>
      <c r="H3418">
        <v>-25.2744</v>
      </c>
      <c r="I3418">
        <v>22836</v>
      </c>
      <c r="J3418">
        <v>197883</v>
      </c>
      <c r="K3418">
        <v>25324</v>
      </c>
      <c r="L3418">
        <v>8266</v>
      </c>
      <c r="M3418">
        <v>10234</v>
      </c>
      <c r="N3418" s="5">
        <v>0.1154064196016836</v>
      </c>
      <c r="O3418">
        <v>221363</v>
      </c>
      <c r="P3418">
        <v>0</v>
      </c>
      <c r="Q3418">
        <v>159368</v>
      </c>
      <c r="R3418">
        <v>4936</v>
      </c>
      <c r="S3418" s="5">
        <v>2.23E-2</v>
      </c>
      <c r="T3418" t="s">
        <v>5051</v>
      </c>
      <c r="U3418" s="3">
        <v>45373</v>
      </c>
      <c r="V3418" t="str">
        <f t="shared" si="159"/>
        <v>Friday</v>
      </c>
      <c r="W3418" t="str">
        <f t="shared" si="160"/>
        <v>March</v>
      </c>
      <c r="X3418">
        <v>17</v>
      </c>
      <c r="Y3418" t="str">
        <f t="shared" si="161"/>
        <v>Afternoon</v>
      </c>
      <c r="Z3418" t="s">
        <v>5070</v>
      </c>
    </row>
    <row r="3419" spans="1:26" x14ac:dyDescent="0.3">
      <c r="A3419" t="s">
        <v>3440</v>
      </c>
      <c r="B3419" t="s">
        <v>5026</v>
      </c>
      <c r="C3419" t="s">
        <v>5029</v>
      </c>
      <c r="D3419" t="s">
        <v>5032</v>
      </c>
      <c r="E3419" t="s">
        <v>5036</v>
      </c>
      <c r="F3419" t="s">
        <v>5045</v>
      </c>
      <c r="G3419">
        <v>-51.9253</v>
      </c>
      <c r="H3419">
        <v>-14.234999999999999</v>
      </c>
      <c r="I3419">
        <v>19737</v>
      </c>
      <c r="J3419">
        <v>390320</v>
      </c>
      <c r="K3419">
        <v>91042</v>
      </c>
      <c r="L3419">
        <v>29459</v>
      </c>
      <c r="M3419">
        <v>9445</v>
      </c>
      <c r="N3419" s="6">
        <v>5.0566284316294931E-2</v>
      </c>
      <c r="O3419">
        <v>506692</v>
      </c>
      <c r="P3419">
        <v>342932</v>
      </c>
      <c r="Q3419">
        <v>0</v>
      </c>
      <c r="T3419" t="s">
        <v>5059</v>
      </c>
      <c r="U3419" s="3">
        <v>45649</v>
      </c>
      <c r="V3419" t="str">
        <f t="shared" si="159"/>
        <v>Monday</v>
      </c>
      <c r="W3419" t="str">
        <f t="shared" si="160"/>
        <v>December</v>
      </c>
      <c r="X3419">
        <v>12</v>
      </c>
      <c r="Y3419" t="str">
        <f t="shared" si="161"/>
        <v>Afternoon</v>
      </c>
      <c r="Z3419" t="s">
        <v>5069</v>
      </c>
    </row>
    <row r="3420" spans="1:26" x14ac:dyDescent="0.3">
      <c r="A3420" t="s">
        <v>3441</v>
      </c>
      <c r="B3420" t="s">
        <v>5024</v>
      </c>
      <c r="C3420" t="s">
        <v>5029</v>
      </c>
      <c r="D3420" t="s">
        <v>5033</v>
      </c>
      <c r="E3420" t="s">
        <v>5039</v>
      </c>
      <c r="F3420" t="s">
        <v>5044</v>
      </c>
      <c r="G3420">
        <v>78.962900000000005</v>
      </c>
      <c r="H3420">
        <v>20.593699999999998</v>
      </c>
      <c r="I3420">
        <v>58964</v>
      </c>
      <c r="J3420">
        <v>276621</v>
      </c>
      <c r="K3420">
        <v>40007</v>
      </c>
      <c r="L3420">
        <v>9461</v>
      </c>
      <c r="M3420">
        <v>5588</v>
      </c>
      <c r="N3420" s="5">
        <v>0.2131581181582658</v>
      </c>
      <c r="O3420">
        <v>326884</v>
      </c>
      <c r="P3420">
        <v>0</v>
      </c>
      <c r="Q3420">
        <v>0</v>
      </c>
      <c r="S3420" s="5"/>
      <c r="T3420" t="s">
        <v>5056</v>
      </c>
      <c r="U3420" s="3">
        <v>45598</v>
      </c>
      <c r="V3420" t="str">
        <f t="shared" si="159"/>
        <v>Saturday</v>
      </c>
      <c r="W3420" t="str">
        <f t="shared" si="160"/>
        <v>November</v>
      </c>
      <c r="X3420">
        <v>10</v>
      </c>
      <c r="Y3420" t="str">
        <f t="shared" si="161"/>
        <v>Morning</v>
      </c>
      <c r="Z3420" t="s">
        <v>5071</v>
      </c>
    </row>
    <row r="3421" spans="1:26" x14ac:dyDescent="0.3">
      <c r="A3421" t="s">
        <v>3442</v>
      </c>
      <c r="B3421" t="s">
        <v>5027</v>
      </c>
      <c r="C3421" t="s">
        <v>5029</v>
      </c>
      <c r="D3421" t="s">
        <v>5033</v>
      </c>
      <c r="E3421" t="s">
        <v>5036</v>
      </c>
      <c r="F3421" t="s">
        <v>5046</v>
      </c>
      <c r="G3421">
        <v>133.77510000000001</v>
      </c>
      <c r="H3421">
        <v>-25.2744</v>
      </c>
      <c r="I3421">
        <v>25582</v>
      </c>
      <c r="J3421">
        <v>103529</v>
      </c>
      <c r="K3421">
        <v>23346</v>
      </c>
      <c r="L3421">
        <v>6815</v>
      </c>
      <c r="M3421">
        <v>3520</v>
      </c>
      <c r="N3421" s="5">
        <v>0.24710897720576411</v>
      </c>
      <c r="O3421">
        <v>129086</v>
      </c>
      <c r="P3421">
        <v>99676</v>
      </c>
      <c r="Q3421">
        <v>0</v>
      </c>
      <c r="S3421" s="5"/>
      <c r="T3421" t="s">
        <v>5057</v>
      </c>
      <c r="U3421" s="3">
        <v>45461</v>
      </c>
      <c r="V3421" t="str">
        <f t="shared" si="159"/>
        <v>Tuesday</v>
      </c>
      <c r="W3421" t="str">
        <f t="shared" si="160"/>
        <v>June</v>
      </c>
      <c r="X3421">
        <v>11</v>
      </c>
      <c r="Y3421" t="str">
        <f t="shared" si="161"/>
        <v>Morning</v>
      </c>
      <c r="Z3421" t="s">
        <v>5071</v>
      </c>
    </row>
    <row r="3422" spans="1:26" x14ac:dyDescent="0.3">
      <c r="A3422" t="s">
        <v>3443</v>
      </c>
      <c r="B3422" t="s">
        <v>5027</v>
      </c>
      <c r="C3422" t="s">
        <v>5030</v>
      </c>
      <c r="D3422" t="s">
        <v>5034</v>
      </c>
      <c r="E3422" t="s">
        <v>5036</v>
      </c>
      <c r="F3422" t="s">
        <v>5048</v>
      </c>
      <c r="G3422">
        <v>10.451499999999999</v>
      </c>
      <c r="H3422">
        <v>51.165700000000001</v>
      </c>
      <c r="I3422">
        <v>56147</v>
      </c>
      <c r="J3422">
        <v>363295</v>
      </c>
      <c r="K3422">
        <v>87580</v>
      </c>
      <c r="L3422">
        <v>12589</v>
      </c>
      <c r="M3422">
        <v>11714</v>
      </c>
      <c r="N3422" s="5">
        <v>0.15454960953522939</v>
      </c>
      <c r="O3422">
        <v>433289</v>
      </c>
      <c r="P3422">
        <v>360932</v>
      </c>
      <c r="Q3422">
        <v>0</v>
      </c>
      <c r="S3422" s="5"/>
      <c r="T3422" t="s">
        <v>5057</v>
      </c>
      <c r="U3422" s="3">
        <v>45551</v>
      </c>
      <c r="V3422" t="str">
        <f t="shared" si="159"/>
        <v>Monday</v>
      </c>
      <c r="W3422" t="str">
        <f t="shared" si="160"/>
        <v>September</v>
      </c>
      <c r="X3422">
        <v>17</v>
      </c>
      <c r="Y3422" t="str">
        <f t="shared" si="161"/>
        <v>Afternoon</v>
      </c>
      <c r="Z3422" t="s">
        <v>5070</v>
      </c>
    </row>
    <row r="3423" spans="1:26" x14ac:dyDescent="0.3">
      <c r="A3423" t="s">
        <v>3444</v>
      </c>
      <c r="B3423" t="s">
        <v>5026</v>
      </c>
      <c r="C3423" t="s">
        <v>5030</v>
      </c>
      <c r="D3423" t="s">
        <v>5031</v>
      </c>
      <c r="E3423" t="s">
        <v>5037</v>
      </c>
      <c r="F3423" t="s">
        <v>5048</v>
      </c>
      <c r="G3423">
        <v>10.451499999999999</v>
      </c>
      <c r="H3423">
        <v>51.165700000000001</v>
      </c>
      <c r="I3423">
        <v>100821</v>
      </c>
      <c r="J3423">
        <v>1128084</v>
      </c>
      <c r="K3423">
        <v>163678</v>
      </c>
      <c r="L3423">
        <v>71478</v>
      </c>
      <c r="M3423">
        <v>51670</v>
      </c>
      <c r="N3423" s="6">
        <v>8.9374467789588019E-2</v>
      </c>
      <c r="O3423">
        <v>1371258</v>
      </c>
      <c r="P3423">
        <v>0</v>
      </c>
      <c r="Q3423">
        <v>0</v>
      </c>
      <c r="T3423" t="s">
        <v>5051</v>
      </c>
      <c r="U3423" s="3">
        <v>45612</v>
      </c>
      <c r="V3423" t="str">
        <f t="shared" si="159"/>
        <v>Saturday</v>
      </c>
      <c r="W3423" t="str">
        <f t="shared" si="160"/>
        <v>November</v>
      </c>
      <c r="X3423">
        <v>9</v>
      </c>
      <c r="Y3423" t="str">
        <f t="shared" si="161"/>
        <v>Morning</v>
      </c>
      <c r="Z3423" t="s">
        <v>5069</v>
      </c>
    </row>
    <row r="3424" spans="1:26" x14ac:dyDescent="0.3">
      <c r="A3424" t="s">
        <v>3445</v>
      </c>
      <c r="B3424" t="s">
        <v>5027</v>
      </c>
      <c r="C3424" t="s">
        <v>5029</v>
      </c>
      <c r="D3424" t="s">
        <v>5032</v>
      </c>
      <c r="E3424" t="s">
        <v>5036</v>
      </c>
      <c r="F3424" t="s">
        <v>5045</v>
      </c>
      <c r="G3424">
        <v>-51.9253</v>
      </c>
      <c r="H3424">
        <v>-14.234999999999999</v>
      </c>
      <c r="I3424">
        <v>41309</v>
      </c>
      <c r="J3424">
        <v>470082</v>
      </c>
      <c r="K3424">
        <v>55029</v>
      </c>
      <c r="L3424">
        <v>25313</v>
      </c>
      <c r="M3424">
        <v>16099</v>
      </c>
      <c r="N3424" s="5">
        <v>8.7877021336122296E-2</v>
      </c>
      <c r="O3424">
        <v>563255</v>
      </c>
      <c r="P3424">
        <v>468963</v>
      </c>
      <c r="Q3424">
        <v>0</v>
      </c>
      <c r="S3424" s="5"/>
      <c r="T3424" t="s">
        <v>5061</v>
      </c>
      <c r="U3424" s="3">
        <v>45309</v>
      </c>
      <c r="V3424" t="str">
        <f t="shared" si="159"/>
        <v>Thursday</v>
      </c>
      <c r="W3424" t="str">
        <f t="shared" si="160"/>
        <v>January</v>
      </c>
      <c r="X3424">
        <v>16</v>
      </c>
      <c r="Y3424" t="str">
        <f t="shared" si="161"/>
        <v>Afternoon</v>
      </c>
      <c r="Z3424" t="s">
        <v>5069</v>
      </c>
    </row>
    <row r="3425" spans="1:26" x14ac:dyDescent="0.3">
      <c r="A3425" t="s">
        <v>3446</v>
      </c>
      <c r="B3425" t="s">
        <v>5027</v>
      </c>
      <c r="C3425" t="s">
        <v>5029</v>
      </c>
      <c r="D3425" t="s">
        <v>5034</v>
      </c>
      <c r="E3425" t="s">
        <v>5036</v>
      </c>
      <c r="F3425" t="s">
        <v>5049</v>
      </c>
      <c r="G3425">
        <v>-106.3468</v>
      </c>
      <c r="H3425">
        <v>56.130400000000002</v>
      </c>
      <c r="I3425">
        <v>59181</v>
      </c>
      <c r="J3425">
        <v>246211</v>
      </c>
      <c r="K3425">
        <v>25137</v>
      </c>
      <c r="L3425">
        <v>12788</v>
      </c>
      <c r="M3425">
        <v>13006</v>
      </c>
      <c r="N3425" s="5">
        <v>0.24036947552222901</v>
      </c>
      <c r="O3425">
        <v>309244</v>
      </c>
      <c r="P3425">
        <v>221379</v>
      </c>
      <c r="Q3425">
        <v>0</v>
      </c>
      <c r="S3425" s="5"/>
      <c r="T3425" t="s">
        <v>5057</v>
      </c>
      <c r="U3425" s="3">
        <v>45523</v>
      </c>
      <c r="V3425" t="str">
        <f t="shared" si="159"/>
        <v>Monday</v>
      </c>
      <c r="W3425" t="str">
        <f t="shared" si="160"/>
        <v>August</v>
      </c>
      <c r="X3425">
        <v>10</v>
      </c>
      <c r="Y3425" t="str">
        <f t="shared" si="161"/>
        <v>Morning</v>
      </c>
      <c r="Z3425" t="s">
        <v>5071</v>
      </c>
    </row>
    <row r="3426" spans="1:26" x14ac:dyDescent="0.3">
      <c r="A3426" t="s">
        <v>3447</v>
      </c>
      <c r="B3426" t="s">
        <v>5023</v>
      </c>
      <c r="C3426" t="s">
        <v>5029</v>
      </c>
      <c r="D3426" t="s">
        <v>5032</v>
      </c>
      <c r="E3426" t="s">
        <v>5036</v>
      </c>
      <c r="F3426" t="s">
        <v>5050</v>
      </c>
      <c r="G3426">
        <v>-95.712900000000005</v>
      </c>
      <c r="H3426">
        <v>37.090200000000003</v>
      </c>
      <c r="I3426">
        <v>49338</v>
      </c>
      <c r="J3426">
        <v>664193</v>
      </c>
      <c r="K3426">
        <v>117567</v>
      </c>
      <c r="L3426">
        <v>28220</v>
      </c>
      <c r="M3426">
        <v>25640</v>
      </c>
      <c r="N3426" s="5">
        <v>7.4283396138666052E-2</v>
      </c>
      <c r="O3426">
        <v>805493</v>
      </c>
      <c r="P3426">
        <v>617204</v>
      </c>
      <c r="Q3426">
        <v>0</v>
      </c>
      <c r="R3426">
        <v>16512</v>
      </c>
      <c r="S3426" s="5">
        <v>2.0500000000000001E-2</v>
      </c>
      <c r="T3426" t="s">
        <v>5059</v>
      </c>
      <c r="U3426" s="3">
        <v>45470</v>
      </c>
      <c r="V3426" t="str">
        <f t="shared" si="159"/>
        <v>Thursday</v>
      </c>
      <c r="W3426" t="str">
        <f t="shared" si="160"/>
        <v>June</v>
      </c>
      <c r="X3426">
        <v>18</v>
      </c>
      <c r="Y3426" t="str">
        <f t="shared" si="161"/>
        <v>Evening</v>
      </c>
      <c r="Z3426" t="s">
        <v>5069</v>
      </c>
    </row>
    <row r="3427" spans="1:26" x14ac:dyDescent="0.3">
      <c r="A3427" t="s">
        <v>3448</v>
      </c>
      <c r="B3427" t="s">
        <v>5025</v>
      </c>
      <c r="C3427" t="s">
        <v>5029</v>
      </c>
      <c r="D3427" t="s">
        <v>5034</v>
      </c>
      <c r="E3427" t="s">
        <v>5036</v>
      </c>
      <c r="F3427" t="s">
        <v>5044</v>
      </c>
      <c r="G3427">
        <v>78.962900000000005</v>
      </c>
      <c r="H3427">
        <v>20.593699999999998</v>
      </c>
      <c r="I3427">
        <v>471081</v>
      </c>
      <c r="J3427">
        <v>1935935</v>
      </c>
      <c r="K3427">
        <v>296533</v>
      </c>
      <c r="L3427">
        <v>136769</v>
      </c>
      <c r="M3427">
        <v>77044</v>
      </c>
      <c r="N3427" s="5">
        <v>0.2433352181876294</v>
      </c>
      <c r="O3427">
        <v>2514659</v>
      </c>
      <c r="P3427">
        <v>1935935</v>
      </c>
      <c r="Q3427">
        <v>0</v>
      </c>
      <c r="S3427" s="5"/>
      <c r="T3427" t="s">
        <v>5057</v>
      </c>
      <c r="U3427" s="3">
        <v>45605</v>
      </c>
      <c r="V3427" t="str">
        <f t="shared" si="159"/>
        <v>Saturday</v>
      </c>
      <c r="W3427" t="str">
        <f t="shared" si="160"/>
        <v>November</v>
      </c>
      <c r="X3427">
        <v>14</v>
      </c>
      <c r="Y3427" t="str">
        <f t="shared" si="161"/>
        <v>Afternoon</v>
      </c>
      <c r="Z3427" t="s">
        <v>5071</v>
      </c>
    </row>
    <row r="3428" spans="1:26" x14ac:dyDescent="0.3">
      <c r="A3428" t="s">
        <v>3449</v>
      </c>
      <c r="B3428" t="s">
        <v>5024</v>
      </c>
      <c r="C3428" t="s">
        <v>5030</v>
      </c>
      <c r="D3428" t="s">
        <v>5032</v>
      </c>
      <c r="E3428" t="s">
        <v>5036</v>
      </c>
      <c r="F3428" t="s">
        <v>5045</v>
      </c>
      <c r="G3428">
        <v>-51.9253</v>
      </c>
      <c r="H3428">
        <v>-14.234999999999999</v>
      </c>
      <c r="I3428">
        <v>333138</v>
      </c>
      <c r="J3428">
        <v>3456309</v>
      </c>
      <c r="K3428">
        <v>582623</v>
      </c>
      <c r="L3428">
        <v>115440</v>
      </c>
      <c r="M3428">
        <v>163494</v>
      </c>
      <c r="N3428" s="5">
        <v>9.6385621415486941E-2</v>
      </c>
      <c r="O3428">
        <v>3834181</v>
      </c>
      <c r="P3428">
        <v>3456309</v>
      </c>
      <c r="Q3428">
        <v>0</v>
      </c>
      <c r="S3428" s="5"/>
      <c r="T3428" t="s">
        <v>5061</v>
      </c>
      <c r="U3428" s="3">
        <v>45520</v>
      </c>
      <c r="V3428" t="str">
        <f t="shared" si="159"/>
        <v>Friday</v>
      </c>
      <c r="W3428" t="str">
        <f t="shared" si="160"/>
        <v>August</v>
      </c>
      <c r="X3428">
        <v>17</v>
      </c>
      <c r="Y3428" t="str">
        <f t="shared" si="161"/>
        <v>Afternoon</v>
      </c>
      <c r="Z3428" t="s">
        <v>5070</v>
      </c>
    </row>
    <row r="3429" spans="1:26" x14ac:dyDescent="0.3">
      <c r="A3429" t="s">
        <v>3450</v>
      </c>
      <c r="B3429" t="s">
        <v>5023</v>
      </c>
      <c r="C3429" t="s">
        <v>5029</v>
      </c>
      <c r="D3429" t="s">
        <v>5035</v>
      </c>
      <c r="E3429" t="s">
        <v>5040</v>
      </c>
      <c r="F3429" t="s">
        <v>5049</v>
      </c>
      <c r="G3429">
        <v>-106.3468</v>
      </c>
      <c r="H3429">
        <v>56.130400000000002</v>
      </c>
      <c r="I3429">
        <v>26365</v>
      </c>
      <c r="J3429">
        <v>175161</v>
      </c>
      <c r="K3429">
        <v>36945</v>
      </c>
      <c r="L3429">
        <v>9583</v>
      </c>
      <c r="M3429">
        <v>3703</v>
      </c>
      <c r="N3429" s="5">
        <v>0.150521373902987</v>
      </c>
      <c r="O3429">
        <v>214286</v>
      </c>
      <c r="P3429">
        <v>0</v>
      </c>
      <c r="Q3429">
        <v>152859</v>
      </c>
      <c r="R3429">
        <v>4264</v>
      </c>
      <c r="S3429" s="5">
        <v>1.9900000000000001E-2</v>
      </c>
      <c r="T3429" t="s">
        <v>5058</v>
      </c>
      <c r="U3429" s="3">
        <v>45611</v>
      </c>
      <c r="V3429" t="str">
        <f t="shared" si="159"/>
        <v>Friday</v>
      </c>
      <c r="W3429" t="str">
        <f t="shared" si="160"/>
        <v>November</v>
      </c>
      <c r="X3429">
        <v>10</v>
      </c>
      <c r="Y3429" t="str">
        <f t="shared" si="161"/>
        <v>Morning</v>
      </c>
      <c r="Z3429" t="s">
        <v>5070</v>
      </c>
    </row>
    <row r="3430" spans="1:26" x14ac:dyDescent="0.3">
      <c r="A3430" t="s">
        <v>3451</v>
      </c>
      <c r="B3430" t="s">
        <v>5024</v>
      </c>
      <c r="C3430" t="s">
        <v>5029</v>
      </c>
      <c r="D3430" t="s">
        <v>5034</v>
      </c>
      <c r="E3430" t="s">
        <v>5039</v>
      </c>
      <c r="F3430" t="s">
        <v>5049</v>
      </c>
      <c r="G3430">
        <v>-106.3468</v>
      </c>
      <c r="H3430">
        <v>56.130400000000002</v>
      </c>
      <c r="I3430">
        <v>24875</v>
      </c>
      <c r="J3430">
        <v>122338</v>
      </c>
      <c r="K3430">
        <v>29150</v>
      </c>
      <c r="L3430">
        <v>6725</v>
      </c>
      <c r="M3430">
        <v>5916</v>
      </c>
      <c r="N3430" s="5">
        <v>0.20333644226029871</v>
      </c>
      <c r="O3430">
        <v>139926</v>
      </c>
      <c r="P3430">
        <v>0</v>
      </c>
      <c r="Q3430">
        <v>0</v>
      </c>
      <c r="S3430" s="5"/>
      <c r="T3430" t="s">
        <v>5056</v>
      </c>
      <c r="U3430" s="3">
        <v>45547</v>
      </c>
      <c r="V3430" t="str">
        <f t="shared" si="159"/>
        <v>Thursday</v>
      </c>
      <c r="W3430" t="str">
        <f t="shared" si="160"/>
        <v>September</v>
      </c>
      <c r="X3430">
        <v>12</v>
      </c>
      <c r="Y3430" t="str">
        <f t="shared" si="161"/>
        <v>Afternoon</v>
      </c>
      <c r="Z3430" t="s">
        <v>5071</v>
      </c>
    </row>
    <row r="3431" spans="1:26" x14ac:dyDescent="0.3">
      <c r="A3431" t="s">
        <v>3452</v>
      </c>
      <c r="B3431" t="s">
        <v>5023</v>
      </c>
      <c r="C3431" t="s">
        <v>5029</v>
      </c>
      <c r="D3431" t="s">
        <v>5031</v>
      </c>
      <c r="E3431" t="s">
        <v>5036</v>
      </c>
      <c r="F3431" t="s">
        <v>5043</v>
      </c>
      <c r="G3431">
        <v>-3.4359999999999999</v>
      </c>
      <c r="H3431">
        <v>55.378100000000003</v>
      </c>
      <c r="I3431">
        <v>92658</v>
      </c>
      <c r="J3431">
        <v>659318</v>
      </c>
      <c r="K3431">
        <v>155343</v>
      </c>
      <c r="L3431">
        <v>20894</v>
      </c>
      <c r="M3431">
        <v>24988</v>
      </c>
      <c r="N3431" s="5">
        <v>0.14053675738080451</v>
      </c>
      <c r="O3431">
        <v>814805</v>
      </c>
      <c r="P3431">
        <v>576310</v>
      </c>
      <c r="Q3431">
        <v>0</v>
      </c>
      <c r="R3431">
        <v>11814</v>
      </c>
      <c r="S3431" s="5">
        <v>1.4500000000000001E-2</v>
      </c>
      <c r="T3431" t="s">
        <v>5051</v>
      </c>
      <c r="U3431" s="3">
        <v>45745</v>
      </c>
      <c r="V3431" t="str">
        <f t="shared" si="159"/>
        <v>Saturday</v>
      </c>
      <c r="W3431" t="str">
        <f t="shared" si="160"/>
        <v>March</v>
      </c>
      <c r="X3431">
        <v>17</v>
      </c>
      <c r="Y3431" t="str">
        <f t="shared" si="161"/>
        <v>Afternoon</v>
      </c>
      <c r="Z3431" t="s">
        <v>5070</v>
      </c>
    </row>
    <row r="3432" spans="1:26" x14ac:dyDescent="0.3">
      <c r="A3432" t="s">
        <v>3453</v>
      </c>
      <c r="B3432" t="s">
        <v>5027</v>
      </c>
      <c r="C3432" t="s">
        <v>5029</v>
      </c>
      <c r="D3432" t="s">
        <v>5034</v>
      </c>
      <c r="E3432" t="s">
        <v>5036</v>
      </c>
      <c r="F3432" t="s">
        <v>5050</v>
      </c>
      <c r="G3432">
        <v>-95.712900000000005</v>
      </c>
      <c r="H3432">
        <v>37.090200000000003</v>
      </c>
      <c r="I3432">
        <v>64165</v>
      </c>
      <c r="J3432">
        <v>344086</v>
      </c>
      <c r="K3432">
        <v>39320</v>
      </c>
      <c r="L3432">
        <v>17386</v>
      </c>
      <c r="M3432">
        <v>19848</v>
      </c>
      <c r="N3432" s="5">
        <v>0.18648177870071739</v>
      </c>
      <c r="O3432">
        <v>408494</v>
      </c>
      <c r="P3432">
        <v>332422</v>
      </c>
      <c r="Q3432">
        <v>0</v>
      </c>
      <c r="S3432" s="5"/>
      <c r="T3432" t="s">
        <v>5057</v>
      </c>
      <c r="U3432" s="3">
        <v>45771</v>
      </c>
      <c r="V3432" t="str">
        <f t="shared" si="159"/>
        <v>Thursday</v>
      </c>
      <c r="W3432" t="str">
        <f t="shared" si="160"/>
        <v>April</v>
      </c>
      <c r="X3432">
        <v>16</v>
      </c>
      <c r="Y3432" t="str">
        <f t="shared" si="161"/>
        <v>Afternoon</v>
      </c>
      <c r="Z3432" t="s">
        <v>5070</v>
      </c>
    </row>
    <row r="3433" spans="1:26" x14ac:dyDescent="0.3">
      <c r="A3433" t="s">
        <v>3454</v>
      </c>
      <c r="B3433" t="s">
        <v>5024</v>
      </c>
      <c r="C3433" t="s">
        <v>5030</v>
      </c>
      <c r="D3433" t="s">
        <v>5031</v>
      </c>
      <c r="E3433" t="s">
        <v>5036</v>
      </c>
      <c r="F3433" t="s">
        <v>5043</v>
      </c>
      <c r="G3433">
        <v>-3.4359999999999999</v>
      </c>
      <c r="H3433">
        <v>55.378100000000003</v>
      </c>
      <c r="I3433">
        <v>241479</v>
      </c>
      <c r="J3433">
        <v>2457677</v>
      </c>
      <c r="K3433">
        <v>430292</v>
      </c>
      <c r="L3433">
        <v>193031</v>
      </c>
      <c r="M3433">
        <v>61899</v>
      </c>
      <c r="N3433" s="5">
        <v>9.825525824417887E-2</v>
      </c>
      <c r="O3433">
        <v>3143859</v>
      </c>
      <c r="P3433">
        <v>2457677</v>
      </c>
      <c r="Q3433">
        <v>0</v>
      </c>
      <c r="S3433" s="5"/>
      <c r="T3433" t="s">
        <v>5052</v>
      </c>
      <c r="U3433" s="3">
        <v>45452</v>
      </c>
      <c r="V3433" t="str">
        <f t="shared" si="159"/>
        <v>Sunday</v>
      </c>
      <c r="W3433" t="str">
        <f t="shared" si="160"/>
        <v>June</v>
      </c>
      <c r="X3433">
        <v>15</v>
      </c>
      <c r="Y3433" t="str">
        <f t="shared" si="161"/>
        <v>Afternoon</v>
      </c>
      <c r="Z3433" t="s">
        <v>5069</v>
      </c>
    </row>
    <row r="3434" spans="1:26" x14ac:dyDescent="0.3">
      <c r="A3434" t="s">
        <v>3455</v>
      </c>
      <c r="B3434" t="s">
        <v>5025</v>
      </c>
      <c r="C3434" t="s">
        <v>5029</v>
      </c>
      <c r="D3434" t="s">
        <v>5032</v>
      </c>
      <c r="E3434" t="s">
        <v>5036</v>
      </c>
      <c r="F3434" t="s">
        <v>5050</v>
      </c>
      <c r="G3434">
        <v>-95.712900000000005</v>
      </c>
      <c r="H3434">
        <v>37.090200000000003</v>
      </c>
      <c r="I3434">
        <v>165044</v>
      </c>
      <c r="J3434">
        <v>3230564</v>
      </c>
      <c r="K3434">
        <v>658020</v>
      </c>
      <c r="L3434">
        <v>138752</v>
      </c>
      <c r="M3434">
        <v>181127</v>
      </c>
      <c r="N3434" s="5">
        <v>5.1088380059497132E-2</v>
      </c>
      <c r="O3434">
        <v>3830993</v>
      </c>
      <c r="P3434">
        <v>3230564</v>
      </c>
      <c r="Q3434">
        <v>0</v>
      </c>
      <c r="S3434" s="5"/>
      <c r="T3434" t="s">
        <v>5061</v>
      </c>
      <c r="U3434" s="3">
        <v>45506</v>
      </c>
      <c r="V3434" t="str">
        <f t="shared" si="159"/>
        <v>Friday</v>
      </c>
      <c r="W3434" t="str">
        <f t="shared" si="160"/>
        <v>August</v>
      </c>
      <c r="X3434">
        <v>12</v>
      </c>
      <c r="Y3434" t="str">
        <f t="shared" si="161"/>
        <v>Afternoon</v>
      </c>
      <c r="Z3434" t="s">
        <v>5069</v>
      </c>
    </row>
    <row r="3435" spans="1:26" x14ac:dyDescent="0.3">
      <c r="A3435" t="s">
        <v>3456</v>
      </c>
      <c r="B3435" t="s">
        <v>5023</v>
      </c>
      <c r="C3435" t="s">
        <v>5029</v>
      </c>
      <c r="D3435" t="s">
        <v>5035</v>
      </c>
      <c r="E3435" t="s">
        <v>5040</v>
      </c>
      <c r="F3435" t="s">
        <v>5043</v>
      </c>
      <c r="G3435">
        <v>-3.4359999999999999</v>
      </c>
      <c r="H3435">
        <v>55.378100000000003</v>
      </c>
      <c r="I3435">
        <v>35551</v>
      </c>
      <c r="J3435">
        <v>207522</v>
      </c>
      <c r="K3435">
        <v>47240</v>
      </c>
      <c r="L3435">
        <v>12831</v>
      </c>
      <c r="M3435">
        <v>5321</v>
      </c>
      <c r="N3435" s="5">
        <v>0.1713124689731754</v>
      </c>
      <c r="O3435">
        <v>255238</v>
      </c>
      <c r="P3435">
        <v>0</v>
      </c>
      <c r="Q3435">
        <v>97836</v>
      </c>
      <c r="R3435">
        <v>3292</v>
      </c>
      <c r="S3435" s="5">
        <v>1.29E-2</v>
      </c>
      <c r="T3435" t="s">
        <v>5058</v>
      </c>
      <c r="U3435" s="3">
        <v>45678</v>
      </c>
      <c r="V3435" t="str">
        <f t="shared" si="159"/>
        <v>Tuesday</v>
      </c>
      <c r="W3435" t="str">
        <f t="shared" si="160"/>
        <v>January</v>
      </c>
      <c r="X3435">
        <v>17</v>
      </c>
      <c r="Y3435" t="str">
        <f t="shared" si="161"/>
        <v>Afternoon</v>
      </c>
      <c r="Z3435" t="s">
        <v>5070</v>
      </c>
    </row>
    <row r="3436" spans="1:26" x14ac:dyDescent="0.3">
      <c r="A3436" t="s">
        <v>3457</v>
      </c>
      <c r="B3436" t="s">
        <v>5027</v>
      </c>
      <c r="C3436" t="s">
        <v>5030</v>
      </c>
      <c r="D3436" t="s">
        <v>5034</v>
      </c>
      <c r="E3436" t="s">
        <v>5036</v>
      </c>
      <c r="F3436" t="s">
        <v>5049</v>
      </c>
      <c r="G3436">
        <v>-106.3468</v>
      </c>
      <c r="H3436">
        <v>56.130400000000002</v>
      </c>
      <c r="I3436">
        <v>89005</v>
      </c>
      <c r="J3436">
        <v>370070</v>
      </c>
      <c r="K3436">
        <v>59873</v>
      </c>
      <c r="L3436">
        <v>14253</v>
      </c>
      <c r="M3436">
        <v>7727</v>
      </c>
      <c r="N3436" s="5">
        <v>0.24051067018486391</v>
      </c>
      <c r="O3436">
        <v>422759</v>
      </c>
      <c r="P3436">
        <v>346565</v>
      </c>
      <c r="Q3436">
        <v>0</v>
      </c>
      <c r="S3436" s="5"/>
      <c r="T3436" t="s">
        <v>5057</v>
      </c>
      <c r="U3436" s="3">
        <v>45371</v>
      </c>
      <c r="V3436" t="str">
        <f t="shared" si="159"/>
        <v>Wednesday</v>
      </c>
      <c r="W3436" t="str">
        <f t="shared" si="160"/>
        <v>March</v>
      </c>
      <c r="X3436">
        <v>17</v>
      </c>
      <c r="Y3436" t="str">
        <f t="shared" si="161"/>
        <v>Afternoon</v>
      </c>
      <c r="Z3436" t="s">
        <v>5071</v>
      </c>
    </row>
    <row r="3437" spans="1:26" x14ac:dyDescent="0.3">
      <c r="A3437" t="s">
        <v>3458</v>
      </c>
      <c r="B3437" t="s">
        <v>5025</v>
      </c>
      <c r="C3437" t="s">
        <v>5029</v>
      </c>
      <c r="D3437" t="s">
        <v>5031</v>
      </c>
      <c r="E3437" t="s">
        <v>5039</v>
      </c>
      <c r="F3437" t="s">
        <v>5045</v>
      </c>
      <c r="G3437">
        <v>-51.9253</v>
      </c>
      <c r="H3437">
        <v>-14.234999999999999</v>
      </c>
      <c r="I3437">
        <v>23229</v>
      </c>
      <c r="J3437">
        <v>213654</v>
      </c>
      <c r="K3437">
        <v>37437</v>
      </c>
      <c r="L3437">
        <v>9055</v>
      </c>
      <c r="M3437">
        <v>10128</v>
      </c>
      <c r="N3437" s="5">
        <v>0.1087244236483725</v>
      </c>
      <c r="O3437">
        <v>265113</v>
      </c>
      <c r="P3437">
        <v>0</v>
      </c>
      <c r="Q3437">
        <v>0</v>
      </c>
      <c r="S3437" s="5"/>
      <c r="T3437" t="s">
        <v>5051</v>
      </c>
      <c r="U3437" s="3">
        <v>45443</v>
      </c>
      <c r="V3437" t="str">
        <f t="shared" si="159"/>
        <v>Friday</v>
      </c>
      <c r="W3437" t="str">
        <f t="shared" si="160"/>
        <v>May</v>
      </c>
      <c r="X3437">
        <v>10</v>
      </c>
      <c r="Y3437" t="str">
        <f t="shared" si="161"/>
        <v>Morning</v>
      </c>
      <c r="Z3437" t="s">
        <v>5070</v>
      </c>
    </row>
    <row r="3438" spans="1:26" x14ac:dyDescent="0.3">
      <c r="A3438" t="s">
        <v>3459</v>
      </c>
      <c r="B3438" t="s">
        <v>5027</v>
      </c>
      <c r="C3438" t="s">
        <v>5029</v>
      </c>
      <c r="D3438" t="s">
        <v>5032</v>
      </c>
      <c r="E3438" t="s">
        <v>5036</v>
      </c>
      <c r="F3438" t="s">
        <v>5046</v>
      </c>
      <c r="G3438">
        <v>133.77510000000001</v>
      </c>
      <c r="H3438">
        <v>-25.2744</v>
      </c>
      <c r="I3438">
        <v>363366</v>
      </c>
      <c r="J3438">
        <v>4118125</v>
      </c>
      <c r="K3438">
        <v>632935</v>
      </c>
      <c r="L3438">
        <v>304982</v>
      </c>
      <c r="M3438">
        <v>188449</v>
      </c>
      <c r="N3438" s="5">
        <v>8.8235998186820278E-2</v>
      </c>
      <c r="O3438">
        <v>5117214</v>
      </c>
      <c r="P3438">
        <v>4118125</v>
      </c>
      <c r="Q3438">
        <v>0</v>
      </c>
      <c r="S3438" s="5"/>
      <c r="T3438" t="s">
        <v>5061</v>
      </c>
      <c r="U3438" s="3">
        <v>45523</v>
      </c>
      <c r="V3438" t="str">
        <f t="shared" si="159"/>
        <v>Monday</v>
      </c>
      <c r="W3438" t="str">
        <f t="shared" si="160"/>
        <v>August</v>
      </c>
      <c r="X3438">
        <v>16</v>
      </c>
      <c r="Y3438" t="str">
        <f t="shared" si="161"/>
        <v>Afternoon</v>
      </c>
      <c r="Z3438" t="s">
        <v>5069</v>
      </c>
    </row>
    <row r="3439" spans="1:26" x14ac:dyDescent="0.3">
      <c r="A3439" t="s">
        <v>3460</v>
      </c>
      <c r="B3439" t="s">
        <v>5027</v>
      </c>
      <c r="C3439" t="s">
        <v>5029</v>
      </c>
      <c r="D3439" t="s">
        <v>5035</v>
      </c>
      <c r="E3439" t="s">
        <v>5040</v>
      </c>
      <c r="F3439" t="s">
        <v>5050</v>
      </c>
      <c r="G3439">
        <v>-95.712900000000005</v>
      </c>
      <c r="H3439">
        <v>37.090200000000003</v>
      </c>
      <c r="I3439">
        <v>36821</v>
      </c>
      <c r="J3439">
        <v>271229</v>
      </c>
      <c r="K3439">
        <v>32134</v>
      </c>
      <c r="L3439">
        <v>13210</v>
      </c>
      <c r="M3439">
        <v>12599</v>
      </c>
      <c r="N3439" s="5">
        <v>0.13575707554313199</v>
      </c>
      <c r="O3439">
        <v>333726</v>
      </c>
      <c r="P3439">
        <v>0</v>
      </c>
      <c r="Q3439">
        <v>1790525</v>
      </c>
      <c r="S3439" s="5"/>
      <c r="T3439" t="s">
        <v>5060</v>
      </c>
      <c r="U3439" s="3">
        <v>45310</v>
      </c>
      <c r="V3439" t="str">
        <f t="shared" si="159"/>
        <v>Friday</v>
      </c>
      <c r="W3439" t="str">
        <f t="shared" si="160"/>
        <v>January</v>
      </c>
      <c r="X3439">
        <v>12</v>
      </c>
      <c r="Y3439" t="str">
        <f t="shared" si="161"/>
        <v>Afternoon</v>
      </c>
      <c r="Z3439" t="s">
        <v>5070</v>
      </c>
    </row>
    <row r="3440" spans="1:26" x14ac:dyDescent="0.3">
      <c r="A3440" t="s">
        <v>3461</v>
      </c>
      <c r="B3440" t="s">
        <v>5027</v>
      </c>
      <c r="C3440" t="s">
        <v>5029</v>
      </c>
      <c r="D3440" t="s">
        <v>5032</v>
      </c>
      <c r="E3440" t="s">
        <v>5036</v>
      </c>
      <c r="F3440" t="s">
        <v>5048</v>
      </c>
      <c r="G3440">
        <v>10.451499999999999</v>
      </c>
      <c r="H3440">
        <v>51.165700000000001</v>
      </c>
      <c r="I3440">
        <v>208560</v>
      </c>
      <c r="J3440">
        <v>2180435</v>
      </c>
      <c r="K3440">
        <v>263920</v>
      </c>
      <c r="L3440">
        <v>112285</v>
      </c>
      <c r="M3440">
        <v>52088</v>
      </c>
      <c r="N3440" s="5">
        <v>9.5650703930389949E-2</v>
      </c>
      <c r="O3440">
        <v>2568375</v>
      </c>
      <c r="P3440">
        <v>2180435</v>
      </c>
      <c r="Q3440">
        <v>0</v>
      </c>
      <c r="S3440" s="5"/>
      <c r="T3440" t="s">
        <v>5061</v>
      </c>
      <c r="U3440" s="3">
        <v>45519</v>
      </c>
      <c r="V3440" t="str">
        <f t="shared" si="159"/>
        <v>Thursday</v>
      </c>
      <c r="W3440" t="str">
        <f t="shared" si="160"/>
        <v>August</v>
      </c>
      <c r="X3440">
        <v>11</v>
      </c>
      <c r="Y3440" t="str">
        <f t="shared" si="161"/>
        <v>Morning</v>
      </c>
      <c r="Z3440" t="s">
        <v>5069</v>
      </c>
    </row>
    <row r="3441" spans="1:26" x14ac:dyDescent="0.3">
      <c r="A3441" t="s">
        <v>3462</v>
      </c>
      <c r="B3441" t="s">
        <v>5027</v>
      </c>
      <c r="C3441" t="s">
        <v>5030</v>
      </c>
      <c r="D3441" t="s">
        <v>5034</v>
      </c>
      <c r="E3441" t="s">
        <v>5036</v>
      </c>
      <c r="F3441" t="s">
        <v>5044</v>
      </c>
      <c r="G3441">
        <v>78.962900000000005</v>
      </c>
      <c r="H3441">
        <v>20.593699999999998</v>
      </c>
      <c r="I3441">
        <v>88796</v>
      </c>
      <c r="J3441">
        <v>368685</v>
      </c>
      <c r="K3441">
        <v>40181</v>
      </c>
      <c r="L3441">
        <v>15253</v>
      </c>
      <c r="M3441">
        <v>11198</v>
      </c>
      <c r="N3441" s="5">
        <v>0.24084592295351359</v>
      </c>
      <c r="O3441">
        <v>434066</v>
      </c>
      <c r="P3441">
        <v>356843</v>
      </c>
      <c r="Q3441">
        <v>0</v>
      </c>
      <c r="S3441" s="5"/>
      <c r="T3441" t="s">
        <v>5057</v>
      </c>
      <c r="U3441" s="3">
        <v>45467</v>
      </c>
      <c r="V3441" t="str">
        <f t="shared" si="159"/>
        <v>Monday</v>
      </c>
      <c r="W3441" t="str">
        <f t="shared" si="160"/>
        <v>June</v>
      </c>
      <c r="X3441">
        <v>11</v>
      </c>
      <c r="Y3441" t="str">
        <f t="shared" si="161"/>
        <v>Morning</v>
      </c>
      <c r="Z3441" t="s">
        <v>5071</v>
      </c>
    </row>
    <row r="3442" spans="1:26" x14ac:dyDescent="0.3">
      <c r="A3442" t="s">
        <v>3463</v>
      </c>
      <c r="B3442" t="s">
        <v>5023</v>
      </c>
      <c r="C3442" t="s">
        <v>5029</v>
      </c>
      <c r="D3442" t="s">
        <v>5032</v>
      </c>
      <c r="E3442" t="s">
        <v>5036</v>
      </c>
      <c r="F3442" t="s">
        <v>5047</v>
      </c>
      <c r="G3442">
        <v>138.25290000000001</v>
      </c>
      <c r="H3442">
        <v>36.204799999999999</v>
      </c>
      <c r="I3442">
        <v>105239</v>
      </c>
      <c r="J3442">
        <v>2068818</v>
      </c>
      <c r="K3442">
        <v>456029</v>
      </c>
      <c r="L3442">
        <v>102050</v>
      </c>
      <c r="M3442">
        <v>58311</v>
      </c>
      <c r="N3442" s="5">
        <v>5.0869512076228057E-2</v>
      </c>
      <c r="O3442">
        <v>2302590</v>
      </c>
      <c r="P3442">
        <v>2068818</v>
      </c>
      <c r="Q3442">
        <v>0</v>
      </c>
      <c r="R3442">
        <v>26710</v>
      </c>
      <c r="S3442" s="5">
        <v>1.1599999999999999E-2</v>
      </c>
      <c r="T3442" t="s">
        <v>5061</v>
      </c>
      <c r="U3442" s="3">
        <v>45520</v>
      </c>
      <c r="V3442" t="str">
        <f t="shared" si="159"/>
        <v>Friday</v>
      </c>
      <c r="W3442" t="str">
        <f t="shared" si="160"/>
        <v>August</v>
      </c>
      <c r="X3442">
        <v>14</v>
      </c>
      <c r="Y3442" t="str">
        <f t="shared" si="161"/>
        <v>Afternoon</v>
      </c>
      <c r="Z3442" t="s">
        <v>5069</v>
      </c>
    </row>
    <row r="3443" spans="1:26" x14ac:dyDescent="0.3">
      <c r="A3443" t="s">
        <v>3464</v>
      </c>
      <c r="B3443" t="s">
        <v>5027</v>
      </c>
      <c r="C3443" t="s">
        <v>5029</v>
      </c>
      <c r="D3443" t="s">
        <v>5034</v>
      </c>
      <c r="E3443" t="s">
        <v>5036</v>
      </c>
      <c r="F3443" t="s">
        <v>5045</v>
      </c>
      <c r="G3443">
        <v>-51.9253</v>
      </c>
      <c r="H3443">
        <v>-14.234999999999999</v>
      </c>
      <c r="I3443">
        <v>52892</v>
      </c>
      <c r="J3443">
        <v>261143</v>
      </c>
      <c r="K3443">
        <v>43537</v>
      </c>
      <c r="L3443">
        <v>17316</v>
      </c>
      <c r="M3443">
        <v>12349</v>
      </c>
      <c r="N3443" s="5">
        <v>0.20254133601304761</v>
      </c>
      <c r="O3443">
        <v>294327</v>
      </c>
      <c r="P3443">
        <v>223849</v>
      </c>
      <c r="Q3443">
        <v>0</v>
      </c>
      <c r="S3443" s="5"/>
      <c r="T3443" t="s">
        <v>5057</v>
      </c>
      <c r="U3443" s="3">
        <v>45711</v>
      </c>
      <c r="V3443" t="str">
        <f t="shared" si="159"/>
        <v>Sunday</v>
      </c>
      <c r="W3443" t="str">
        <f t="shared" si="160"/>
        <v>February</v>
      </c>
      <c r="X3443">
        <v>9</v>
      </c>
      <c r="Y3443" t="str">
        <f t="shared" si="161"/>
        <v>Morning</v>
      </c>
      <c r="Z3443" t="s">
        <v>5071</v>
      </c>
    </row>
    <row r="3444" spans="1:26" x14ac:dyDescent="0.3">
      <c r="A3444" t="s">
        <v>3465</v>
      </c>
      <c r="B3444" t="s">
        <v>5024</v>
      </c>
      <c r="C3444" t="s">
        <v>5030</v>
      </c>
      <c r="D3444" t="s">
        <v>5034</v>
      </c>
      <c r="E3444" t="s">
        <v>5039</v>
      </c>
      <c r="F3444" t="s">
        <v>5043</v>
      </c>
      <c r="G3444">
        <v>-3.4359999999999999</v>
      </c>
      <c r="H3444">
        <v>55.378100000000003</v>
      </c>
      <c r="I3444">
        <v>102907</v>
      </c>
      <c r="J3444">
        <v>463961</v>
      </c>
      <c r="K3444">
        <v>56340</v>
      </c>
      <c r="L3444">
        <v>31441</v>
      </c>
      <c r="M3444">
        <v>22664</v>
      </c>
      <c r="N3444" s="5">
        <v>0.22180232156171531</v>
      </c>
      <c r="O3444">
        <v>545435</v>
      </c>
      <c r="P3444">
        <v>0</v>
      </c>
      <c r="Q3444">
        <v>0</v>
      </c>
      <c r="S3444" s="5"/>
      <c r="T3444" t="s">
        <v>5056</v>
      </c>
      <c r="U3444" s="3">
        <v>45328</v>
      </c>
      <c r="V3444" t="str">
        <f t="shared" si="159"/>
        <v>Tuesday</v>
      </c>
      <c r="W3444" t="str">
        <f t="shared" si="160"/>
        <v>February</v>
      </c>
      <c r="X3444">
        <v>19</v>
      </c>
      <c r="Y3444" t="str">
        <f t="shared" si="161"/>
        <v>Evening</v>
      </c>
      <c r="Z3444" t="s">
        <v>5071</v>
      </c>
    </row>
    <row r="3445" spans="1:26" x14ac:dyDescent="0.3">
      <c r="A3445" t="s">
        <v>3466</v>
      </c>
      <c r="B3445" t="s">
        <v>5023</v>
      </c>
      <c r="C3445" t="s">
        <v>5029</v>
      </c>
      <c r="D3445" t="s">
        <v>5035</v>
      </c>
      <c r="E3445" t="s">
        <v>5040</v>
      </c>
      <c r="F3445" t="s">
        <v>5044</v>
      </c>
      <c r="G3445">
        <v>78.962900000000005</v>
      </c>
      <c r="H3445">
        <v>20.593699999999998</v>
      </c>
      <c r="I3445">
        <v>23797</v>
      </c>
      <c r="J3445">
        <v>206701</v>
      </c>
      <c r="K3445">
        <v>24434</v>
      </c>
      <c r="L3445">
        <v>7278</v>
      </c>
      <c r="M3445">
        <v>11545</v>
      </c>
      <c r="N3445" s="5">
        <v>0.11513169784677731</v>
      </c>
      <c r="O3445">
        <v>251574</v>
      </c>
      <c r="P3445">
        <v>0</v>
      </c>
      <c r="Q3445">
        <v>283613</v>
      </c>
      <c r="R3445">
        <v>3974</v>
      </c>
      <c r="S3445" s="5">
        <v>1.5800000000000002E-2</v>
      </c>
      <c r="T3445" t="s">
        <v>5058</v>
      </c>
      <c r="U3445" s="3">
        <v>45735</v>
      </c>
      <c r="V3445" t="str">
        <f t="shared" si="159"/>
        <v>Wednesday</v>
      </c>
      <c r="W3445" t="str">
        <f t="shared" si="160"/>
        <v>March</v>
      </c>
      <c r="X3445">
        <v>10</v>
      </c>
      <c r="Y3445" t="str">
        <f t="shared" si="161"/>
        <v>Morning</v>
      </c>
      <c r="Z3445" t="s">
        <v>5070</v>
      </c>
    </row>
    <row r="3446" spans="1:26" x14ac:dyDescent="0.3">
      <c r="A3446" t="s">
        <v>3467</v>
      </c>
      <c r="B3446" t="s">
        <v>5025</v>
      </c>
      <c r="C3446" t="s">
        <v>5029</v>
      </c>
      <c r="D3446" t="s">
        <v>5034</v>
      </c>
      <c r="E3446" t="s">
        <v>5039</v>
      </c>
      <c r="F3446" t="s">
        <v>5049</v>
      </c>
      <c r="G3446">
        <v>-106.3468</v>
      </c>
      <c r="H3446">
        <v>56.130400000000002</v>
      </c>
      <c r="I3446">
        <v>24060</v>
      </c>
      <c r="J3446">
        <v>104812</v>
      </c>
      <c r="K3446">
        <v>15918</v>
      </c>
      <c r="L3446">
        <v>6693</v>
      </c>
      <c r="M3446">
        <v>2954</v>
      </c>
      <c r="N3446" s="5">
        <v>0.22956110113341779</v>
      </c>
      <c r="O3446">
        <v>128255</v>
      </c>
      <c r="P3446">
        <v>0</v>
      </c>
      <c r="Q3446">
        <v>0</v>
      </c>
      <c r="S3446" s="5"/>
      <c r="T3446" t="s">
        <v>5056</v>
      </c>
      <c r="U3446" s="3">
        <v>45687</v>
      </c>
      <c r="V3446" t="str">
        <f t="shared" si="159"/>
        <v>Thursday</v>
      </c>
      <c r="W3446" t="str">
        <f t="shared" si="160"/>
        <v>January</v>
      </c>
      <c r="X3446">
        <v>15</v>
      </c>
      <c r="Y3446" t="str">
        <f t="shared" si="161"/>
        <v>Afternoon</v>
      </c>
      <c r="Z3446" t="s">
        <v>5071</v>
      </c>
    </row>
    <row r="3447" spans="1:26" x14ac:dyDescent="0.3">
      <c r="A3447" t="s">
        <v>3468</v>
      </c>
      <c r="B3447" t="s">
        <v>5023</v>
      </c>
      <c r="C3447" t="s">
        <v>5029</v>
      </c>
      <c r="D3447" t="s">
        <v>5034</v>
      </c>
      <c r="E3447" t="s">
        <v>5036</v>
      </c>
      <c r="F3447" t="s">
        <v>5043</v>
      </c>
      <c r="G3447">
        <v>-3.4359999999999999</v>
      </c>
      <c r="H3447">
        <v>55.378100000000003</v>
      </c>
      <c r="I3447">
        <v>68833</v>
      </c>
      <c r="J3447">
        <v>326766</v>
      </c>
      <c r="K3447">
        <v>49039</v>
      </c>
      <c r="L3447">
        <v>15158</v>
      </c>
      <c r="M3447">
        <v>11772</v>
      </c>
      <c r="N3447" s="5">
        <v>0.21065053767683459</v>
      </c>
      <c r="O3447">
        <v>405584</v>
      </c>
      <c r="P3447">
        <v>305649</v>
      </c>
      <c r="Q3447">
        <v>0</v>
      </c>
      <c r="R3447">
        <v>6813</v>
      </c>
      <c r="S3447" s="5">
        <v>1.6799999999999999E-2</v>
      </c>
      <c r="T3447" t="s">
        <v>5056</v>
      </c>
      <c r="U3447" s="3">
        <v>45366</v>
      </c>
      <c r="V3447" t="str">
        <f t="shared" si="159"/>
        <v>Friday</v>
      </c>
      <c r="W3447" t="str">
        <f t="shared" si="160"/>
        <v>March</v>
      </c>
      <c r="X3447">
        <v>16</v>
      </c>
      <c r="Y3447" t="str">
        <f t="shared" si="161"/>
        <v>Afternoon</v>
      </c>
      <c r="Z3447" t="s">
        <v>5071</v>
      </c>
    </row>
    <row r="3448" spans="1:26" x14ac:dyDescent="0.3">
      <c r="A3448" t="s">
        <v>3469</v>
      </c>
      <c r="B3448" t="s">
        <v>5024</v>
      </c>
      <c r="C3448" t="s">
        <v>5029</v>
      </c>
      <c r="D3448" t="s">
        <v>5034</v>
      </c>
      <c r="E3448" t="s">
        <v>5036</v>
      </c>
      <c r="F3448" t="s">
        <v>5043</v>
      </c>
      <c r="G3448">
        <v>-3.4359999999999999</v>
      </c>
      <c r="H3448">
        <v>55.378100000000003</v>
      </c>
      <c r="I3448">
        <v>479722</v>
      </c>
      <c r="J3448">
        <v>2074027</v>
      </c>
      <c r="K3448">
        <v>383428</v>
      </c>
      <c r="L3448">
        <v>158181</v>
      </c>
      <c r="M3448">
        <v>43591</v>
      </c>
      <c r="N3448" s="5">
        <v>0.23130011756710581</v>
      </c>
      <c r="O3448">
        <v>2575193</v>
      </c>
      <c r="P3448">
        <v>2074027</v>
      </c>
      <c r="Q3448">
        <v>0</v>
      </c>
      <c r="S3448" s="5"/>
      <c r="T3448" t="s">
        <v>5057</v>
      </c>
      <c r="U3448" s="3">
        <v>45324</v>
      </c>
      <c r="V3448" t="str">
        <f t="shared" si="159"/>
        <v>Friday</v>
      </c>
      <c r="W3448" t="str">
        <f t="shared" si="160"/>
        <v>February</v>
      </c>
      <c r="X3448">
        <v>12</v>
      </c>
      <c r="Y3448" t="str">
        <f t="shared" si="161"/>
        <v>Afternoon</v>
      </c>
      <c r="Z3448" t="s">
        <v>5071</v>
      </c>
    </row>
    <row r="3449" spans="1:26" x14ac:dyDescent="0.3">
      <c r="A3449" t="s">
        <v>3470</v>
      </c>
      <c r="B3449" t="s">
        <v>5026</v>
      </c>
      <c r="C3449" t="s">
        <v>5029</v>
      </c>
      <c r="D3449" t="s">
        <v>5031</v>
      </c>
      <c r="E3449" t="s">
        <v>5036</v>
      </c>
      <c r="F3449" t="s">
        <v>5044</v>
      </c>
      <c r="G3449">
        <v>78.962900000000005</v>
      </c>
      <c r="H3449">
        <v>20.593699999999998</v>
      </c>
      <c r="I3449">
        <v>37698</v>
      </c>
      <c r="J3449">
        <v>299191</v>
      </c>
      <c r="K3449">
        <v>52824</v>
      </c>
      <c r="L3449">
        <v>16531</v>
      </c>
      <c r="M3449">
        <v>7623</v>
      </c>
      <c r="N3449" s="6">
        <v>0.1260021732991852</v>
      </c>
      <c r="O3449">
        <v>341191</v>
      </c>
      <c r="P3449">
        <v>262867</v>
      </c>
      <c r="Q3449">
        <v>0</v>
      </c>
      <c r="T3449" t="s">
        <v>5051</v>
      </c>
      <c r="U3449" s="3">
        <v>45540</v>
      </c>
      <c r="V3449" t="str">
        <f t="shared" si="159"/>
        <v>Thursday</v>
      </c>
      <c r="W3449" t="str">
        <f t="shared" si="160"/>
        <v>September</v>
      </c>
      <c r="X3449">
        <v>10</v>
      </c>
      <c r="Y3449" t="str">
        <f t="shared" si="161"/>
        <v>Morning</v>
      </c>
      <c r="Z3449" t="s">
        <v>5070</v>
      </c>
    </row>
    <row r="3450" spans="1:26" x14ac:dyDescent="0.3">
      <c r="A3450" t="s">
        <v>3471</v>
      </c>
      <c r="B3450" t="s">
        <v>5024</v>
      </c>
      <c r="C3450" t="s">
        <v>5030</v>
      </c>
      <c r="D3450" t="s">
        <v>5034</v>
      </c>
      <c r="E3450" t="s">
        <v>5036</v>
      </c>
      <c r="F3450" t="s">
        <v>5049</v>
      </c>
      <c r="G3450">
        <v>-106.3468</v>
      </c>
      <c r="H3450">
        <v>56.130400000000002</v>
      </c>
      <c r="I3450">
        <v>368301</v>
      </c>
      <c r="J3450">
        <v>1600431</v>
      </c>
      <c r="K3450">
        <v>258029</v>
      </c>
      <c r="L3450">
        <v>80726</v>
      </c>
      <c r="M3450">
        <v>52337</v>
      </c>
      <c r="N3450" s="5">
        <v>0.23012660350896461</v>
      </c>
      <c r="O3450">
        <v>1808021</v>
      </c>
      <c r="P3450">
        <v>1600431</v>
      </c>
      <c r="Q3450">
        <v>0</v>
      </c>
      <c r="S3450" s="5"/>
      <c r="T3450" t="s">
        <v>5057</v>
      </c>
      <c r="U3450" s="3">
        <v>45460</v>
      </c>
      <c r="V3450" t="str">
        <f t="shared" si="159"/>
        <v>Monday</v>
      </c>
      <c r="W3450" t="str">
        <f t="shared" si="160"/>
        <v>June</v>
      </c>
      <c r="X3450">
        <v>15</v>
      </c>
      <c r="Y3450" t="str">
        <f t="shared" si="161"/>
        <v>Afternoon</v>
      </c>
      <c r="Z3450" t="s">
        <v>5071</v>
      </c>
    </row>
    <row r="3451" spans="1:26" x14ac:dyDescent="0.3">
      <c r="A3451" t="s">
        <v>3472</v>
      </c>
      <c r="B3451" t="s">
        <v>5025</v>
      </c>
      <c r="C3451" t="s">
        <v>5029</v>
      </c>
      <c r="D3451" t="s">
        <v>5032</v>
      </c>
      <c r="E3451" t="s">
        <v>5039</v>
      </c>
      <c r="F3451" t="s">
        <v>5045</v>
      </c>
      <c r="G3451">
        <v>-51.9253</v>
      </c>
      <c r="H3451">
        <v>-14.234999999999999</v>
      </c>
      <c r="I3451">
        <v>38083</v>
      </c>
      <c r="J3451">
        <v>494911</v>
      </c>
      <c r="K3451">
        <v>123360</v>
      </c>
      <c r="L3451">
        <v>31517</v>
      </c>
      <c r="M3451">
        <v>11261</v>
      </c>
      <c r="N3451" s="5">
        <v>7.694927840714387E-2</v>
      </c>
      <c r="O3451">
        <v>556054</v>
      </c>
      <c r="P3451">
        <v>0</v>
      </c>
      <c r="Q3451">
        <v>0</v>
      </c>
      <c r="S3451" s="5"/>
      <c r="T3451" t="s">
        <v>5059</v>
      </c>
      <c r="U3451" s="3">
        <v>45740</v>
      </c>
      <c r="V3451" t="str">
        <f t="shared" si="159"/>
        <v>Monday</v>
      </c>
      <c r="W3451" t="str">
        <f t="shared" si="160"/>
        <v>March</v>
      </c>
      <c r="X3451">
        <v>19</v>
      </c>
      <c r="Y3451" t="str">
        <f t="shared" si="161"/>
        <v>Evening</v>
      </c>
      <c r="Z3451" t="s">
        <v>5069</v>
      </c>
    </row>
    <row r="3452" spans="1:26" x14ac:dyDescent="0.3">
      <c r="A3452" t="s">
        <v>3473</v>
      </c>
      <c r="B3452" t="s">
        <v>5027</v>
      </c>
      <c r="C3452" t="s">
        <v>5030</v>
      </c>
      <c r="D3452" t="s">
        <v>5032</v>
      </c>
      <c r="E3452" t="s">
        <v>5036</v>
      </c>
      <c r="F3452" t="s">
        <v>5047</v>
      </c>
      <c r="G3452">
        <v>138.25290000000001</v>
      </c>
      <c r="H3452">
        <v>36.204799999999999</v>
      </c>
      <c r="I3452">
        <v>204545</v>
      </c>
      <c r="J3452">
        <v>2517600</v>
      </c>
      <c r="K3452">
        <v>597720</v>
      </c>
      <c r="L3452">
        <v>154838</v>
      </c>
      <c r="M3452">
        <v>135263</v>
      </c>
      <c r="N3452" s="5">
        <v>8.1246154250066371E-2</v>
      </c>
      <c r="O3452">
        <v>3221656</v>
      </c>
      <c r="P3452">
        <v>2517600</v>
      </c>
      <c r="Q3452">
        <v>0</v>
      </c>
      <c r="S3452" s="5"/>
      <c r="T3452" t="s">
        <v>5061</v>
      </c>
      <c r="U3452" s="3">
        <v>45623</v>
      </c>
      <c r="V3452" t="str">
        <f t="shared" si="159"/>
        <v>Wednesday</v>
      </c>
      <c r="W3452" t="str">
        <f t="shared" si="160"/>
        <v>November</v>
      </c>
      <c r="X3452">
        <v>10</v>
      </c>
      <c r="Y3452" t="str">
        <f t="shared" si="161"/>
        <v>Morning</v>
      </c>
      <c r="Z3452" t="s">
        <v>5069</v>
      </c>
    </row>
    <row r="3453" spans="1:26" x14ac:dyDescent="0.3">
      <c r="A3453" t="s">
        <v>3474</v>
      </c>
      <c r="B3453" t="s">
        <v>5023</v>
      </c>
      <c r="C3453" t="s">
        <v>5029</v>
      </c>
      <c r="D3453" t="s">
        <v>5035</v>
      </c>
      <c r="E3453" t="s">
        <v>5040</v>
      </c>
      <c r="F3453" t="s">
        <v>5043</v>
      </c>
      <c r="G3453">
        <v>-3.4359999999999999</v>
      </c>
      <c r="H3453">
        <v>55.378100000000003</v>
      </c>
      <c r="I3453">
        <v>25516</v>
      </c>
      <c r="J3453">
        <v>188605</v>
      </c>
      <c r="K3453">
        <v>24187</v>
      </c>
      <c r="L3453">
        <v>6285</v>
      </c>
      <c r="M3453">
        <v>5195</v>
      </c>
      <c r="N3453" s="5">
        <v>0.1352915908919991</v>
      </c>
      <c r="O3453">
        <v>222951</v>
      </c>
      <c r="P3453">
        <v>0</v>
      </c>
      <c r="Q3453">
        <v>79549</v>
      </c>
      <c r="R3453">
        <v>4213</v>
      </c>
      <c r="S3453" s="5">
        <v>1.89E-2</v>
      </c>
      <c r="T3453" t="s">
        <v>5058</v>
      </c>
      <c r="U3453" s="3">
        <v>45767</v>
      </c>
      <c r="V3453" t="str">
        <f t="shared" si="159"/>
        <v>Sunday</v>
      </c>
      <c r="W3453" t="str">
        <f t="shared" si="160"/>
        <v>April</v>
      </c>
      <c r="X3453">
        <v>14</v>
      </c>
      <c r="Y3453" t="str">
        <f t="shared" si="161"/>
        <v>Afternoon</v>
      </c>
      <c r="Z3453" t="s">
        <v>5070</v>
      </c>
    </row>
    <row r="3454" spans="1:26" x14ac:dyDescent="0.3">
      <c r="A3454" t="s">
        <v>3475</v>
      </c>
      <c r="B3454" t="s">
        <v>5023</v>
      </c>
      <c r="C3454" t="s">
        <v>5029</v>
      </c>
      <c r="D3454" t="s">
        <v>5031</v>
      </c>
      <c r="E3454" t="s">
        <v>5040</v>
      </c>
      <c r="F3454" t="s">
        <v>5050</v>
      </c>
      <c r="G3454">
        <v>-95.712900000000005</v>
      </c>
      <c r="H3454">
        <v>37.090200000000003</v>
      </c>
      <c r="I3454">
        <v>21976</v>
      </c>
      <c r="J3454">
        <v>242920</v>
      </c>
      <c r="K3454">
        <v>30367</v>
      </c>
      <c r="L3454">
        <v>12702</v>
      </c>
      <c r="M3454">
        <v>8163</v>
      </c>
      <c r="N3454" s="5">
        <v>9.0467102669184341E-2</v>
      </c>
      <c r="O3454">
        <v>289932</v>
      </c>
      <c r="P3454">
        <v>0</v>
      </c>
      <c r="Q3454">
        <v>157293</v>
      </c>
      <c r="R3454">
        <v>6001</v>
      </c>
      <c r="S3454" s="5">
        <v>2.07E-2</v>
      </c>
      <c r="T3454" t="s">
        <v>5051</v>
      </c>
      <c r="U3454" s="3">
        <v>45547</v>
      </c>
      <c r="V3454" t="str">
        <f t="shared" si="159"/>
        <v>Thursday</v>
      </c>
      <c r="W3454" t="str">
        <f t="shared" si="160"/>
        <v>September</v>
      </c>
      <c r="X3454">
        <v>18</v>
      </c>
      <c r="Y3454" t="str">
        <f t="shared" si="161"/>
        <v>Evening</v>
      </c>
      <c r="Z3454" t="s">
        <v>5069</v>
      </c>
    </row>
    <row r="3455" spans="1:26" x14ac:dyDescent="0.3">
      <c r="A3455" t="s">
        <v>3476</v>
      </c>
      <c r="B3455" t="s">
        <v>5025</v>
      </c>
      <c r="C3455" t="s">
        <v>5029</v>
      </c>
      <c r="D3455" t="s">
        <v>5031</v>
      </c>
      <c r="E3455" t="s">
        <v>5036</v>
      </c>
      <c r="F3455" t="s">
        <v>5049</v>
      </c>
      <c r="G3455">
        <v>-106.3468</v>
      </c>
      <c r="H3455">
        <v>56.130400000000002</v>
      </c>
      <c r="I3455">
        <v>306790</v>
      </c>
      <c r="J3455">
        <v>2408877</v>
      </c>
      <c r="K3455">
        <v>279862</v>
      </c>
      <c r="L3455">
        <v>84221</v>
      </c>
      <c r="M3455">
        <v>130349</v>
      </c>
      <c r="N3455" s="5">
        <v>0.1273581710491429</v>
      </c>
      <c r="O3455">
        <v>2893734</v>
      </c>
      <c r="P3455">
        <v>2408877</v>
      </c>
      <c r="Q3455">
        <v>0</v>
      </c>
      <c r="S3455" s="5"/>
      <c r="T3455" t="s">
        <v>5052</v>
      </c>
      <c r="U3455" s="3">
        <v>45472</v>
      </c>
      <c r="V3455" t="str">
        <f t="shared" si="159"/>
        <v>Saturday</v>
      </c>
      <c r="W3455" t="str">
        <f t="shared" si="160"/>
        <v>June</v>
      </c>
      <c r="X3455">
        <v>17</v>
      </c>
      <c r="Y3455" t="str">
        <f t="shared" si="161"/>
        <v>Afternoon</v>
      </c>
      <c r="Z3455" t="s">
        <v>5070</v>
      </c>
    </row>
    <row r="3456" spans="1:26" x14ac:dyDescent="0.3">
      <c r="A3456" t="s">
        <v>3477</v>
      </c>
      <c r="B3456" t="s">
        <v>5025</v>
      </c>
      <c r="C3456" t="s">
        <v>5029</v>
      </c>
      <c r="D3456" t="s">
        <v>5031</v>
      </c>
      <c r="E3456" t="s">
        <v>5036</v>
      </c>
      <c r="F3456" t="s">
        <v>5045</v>
      </c>
      <c r="G3456">
        <v>-51.9253</v>
      </c>
      <c r="H3456">
        <v>-14.234999999999999</v>
      </c>
      <c r="I3456">
        <v>264711</v>
      </c>
      <c r="J3456">
        <v>2135121</v>
      </c>
      <c r="K3456">
        <v>458967</v>
      </c>
      <c r="L3456">
        <v>87051</v>
      </c>
      <c r="M3456">
        <v>113491</v>
      </c>
      <c r="N3456" s="5">
        <v>0.1239798457309273</v>
      </c>
      <c r="O3456">
        <v>2743137</v>
      </c>
      <c r="P3456">
        <v>2135121</v>
      </c>
      <c r="Q3456">
        <v>0</v>
      </c>
      <c r="S3456" s="5"/>
      <c r="T3456" t="s">
        <v>5052</v>
      </c>
      <c r="U3456" s="3">
        <v>45711</v>
      </c>
      <c r="V3456" t="str">
        <f t="shared" si="159"/>
        <v>Sunday</v>
      </c>
      <c r="W3456" t="str">
        <f t="shared" si="160"/>
        <v>February</v>
      </c>
      <c r="X3456">
        <v>10</v>
      </c>
      <c r="Y3456" t="str">
        <f t="shared" si="161"/>
        <v>Morning</v>
      </c>
      <c r="Z3456" t="s">
        <v>5070</v>
      </c>
    </row>
    <row r="3457" spans="1:26" x14ac:dyDescent="0.3">
      <c r="A3457" t="s">
        <v>3478</v>
      </c>
      <c r="B3457" t="s">
        <v>5024</v>
      </c>
      <c r="C3457" t="s">
        <v>5029</v>
      </c>
      <c r="D3457" t="s">
        <v>5032</v>
      </c>
      <c r="E3457" t="s">
        <v>5036</v>
      </c>
      <c r="F3457" t="s">
        <v>5043</v>
      </c>
      <c r="G3457">
        <v>-3.4359999999999999</v>
      </c>
      <c r="H3457">
        <v>55.378100000000003</v>
      </c>
      <c r="I3457">
        <v>136768</v>
      </c>
      <c r="J3457">
        <v>1394664</v>
      </c>
      <c r="K3457">
        <v>326761</v>
      </c>
      <c r="L3457">
        <v>97102</v>
      </c>
      <c r="M3457">
        <v>69782</v>
      </c>
      <c r="N3457" s="5">
        <v>9.8065741151940583E-2</v>
      </c>
      <c r="O3457">
        <v>1544375</v>
      </c>
      <c r="P3457">
        <v>1394664</v>
      </c>
      <c r="Q3457">
        <v>0</v>
      </c>
      <c r="S3457" s="5"/>
      <c r="T3457" t="s">
        <v>5061</v>
      </c>
      <c r="U3457" s="3">
        <v>45476</v>
      </c>
      <c r="V3457" t="str">
        <f t="shared" si="159"/>
        <v>Wednesday</v>
      </c>
      <c r="W3457" t="str">
        <f t="shared" si="160"/>
        <v>July</v>
      </c>
      <c r="X3457">
        <v>16</v>
      </c>
      <c r="Y3457" t="str">
        <f t="shared" si="161"/>
        <v>Afternoon</v>
      </c>
      <c r="Z3457" t="s">
        <v>5069</v>
      </c>
    </row>
    <row r="3458" spans="1:26" x14ac:dyDescent="0.3">
      <c r="A3458" t="s">
        <v>3479</v>
      </c>
      <c r="B3458" t="s">
        <v>5023</v>
      </c>
      <c r="C3458" t="s">
        <v>5029</v>
      </c>
      <c r="D3458" t="s">
        <v>5031</v>
      </c>
      <c r="E3458" t="s">
        <v>5036</v>
      </c>
      <c r="F3458" t="s">
        <v>5050</v>
      </c>
      <c r="G3458">
        <v>-95.712900000000005</v>
      </c>
      <c r="H3458">
        <v>37.090200000000003</v>
      </c>
      <c r="I3458">
        <v>324409</v>
      </c>
      <c r="J3458">
        <v>2208089</v>
      </c>
      <c r="K3458">
        <v>485435</v>
      </c>
      <c r="L3458">
        <v>81473</v>
      </c>
      <c r="M3458">
        <v>63803</v>
      </c>
      <c r="N3458" s="5">
        <v>0.14691862353543661</v>
      </c>
      <c r="O3458">
        <v>2683770</v>
      </c>
      <c r="P3458">
        <v>2208089</v>
      </c>
      <c r="Q3458">
        <v>0</v>
      </c>
      <c r="R3458">
        <v>60384</v>
      </c>
      <c r="S3458" s="5">
        <v>2.2499999999999999E-2</v>
      </c>
      <c r="T3458" t="s">
        <v>5052</v>
      </c>
      <c r="U3458" s="3">
        <v>45714</v>
      </c>
      <c r="V3458" t="str">
        <f t="shared" si="159"/>
        <v>Wednesday</v>
      </c>
      <c r="W3458" t="str">
        <f t="shared" si="160"/>
        <v>February</v>
      </c>
      <c r="X3458">
        <v>19</v>
      </c>
      <c r="Y3458" t="str">
        <f t="shared" si="161"/>
        <v>Evening</v>
      </c>
      <c r="Z3458" t="s">
        <v>5070</v>
      </c>
    </row>
    <row r="3459" spans="1:26" x14ac:dyDescent="0.3">
      <c r="A3459" t="s">
        <v>3480</v>
      </c>
      <c r="B3459" t="s">
        <v>5027</v>
      </c>
      <c r="C3459" t="s">
        <v>5029</v>
      </c>
      <c r="D3459" t="s">
        <v>5034</v>
      </c>
      <c r="E3459" t="s">
        <v>5036</v>
      </c>
      <c r="F3459" t="s">
        <v>5044</v>
      </c>
      <c r="G3459">
        <v>78.962900000000005</v>
      </c>
      <c r="H3459">
        <v>20.593699999999998</v>
      </c>
      <c r="I3459">
        <v>58355</v>
      </c>
      <c r="J3459">
        <v>334849</v>
      </c>
      <c r="K3459">
        <v>64026</v>
      </c>
      <c r="L3459">
        <v>11856</v>
      </c>
      <c r="M3459">
        <v>15483</v>
      </c>
      <c r="N3459" s="5">
        <v>0.17427536619930559</v>
      </c>
      <c r="O3459">
        <v>430210</v>
      </c>
      <c r="P3459">
        <v>330716</v>
      </c>
      <c r="Q3459">
        <v>0</v>
      </c>
      <c r="S3459" s="5"/>
      <c r="T3459" t="s">
        <v>5057</v>
      </c>
      <c r="U3459" s="3">
        <v>45418</v>
      </c>
      <c r="V3459" t="str">
        <f t="shared" ref="V3459:V3522" si="162">TEXT(U3459,"DDDD")</f>
        <v>Monday</v>
      </c>
      <c r="W3459" t="str">
        <f t="shared" ref="W3459:W3522" si="163">TEXT(U3459,"MMMM")</f>
        <v>May</v>
      </c>
      <c r="X3459">
        <v>17</v>
      </c>
      <c r="Y3459" t="str">
        <f t="shared" ref="Y3459:Y3522" si="164">IF(X3459&lt;6,"NIght",IF(X3459&lt;12,"Morning",IF(X3459&lt;18,"Afternoon","Evening")))</f>
        <v>Afternoon</v>
      </c>
      <c r="Z3459" t="s">
        <v>5070</v>
      </c>
    </row>
    <row r="3460" spans="1:26" x14ac:dyDescent="0.3">
      <c r="A3460" t="s">
        <v>3481</v>
      </c>
      <c r="B3460" t="s">
        <v>5024</v>
      </c>
      <c r="C3460" t="s">
        <v>5029</v>
      </c>
      <c r="D3460" t="s">
        <v>5032</v>
      </c>
      <c r="E3460" t="s">
        <v>5036</v>
      </c>
      <c r="F3460" t="s">
        <v>5046</v>
      </c>
      <c r="G3460">
        <v>133.77510000000001</v>
      </c>
      <c r="H3460">
        <v>-25.2744</v>
      </c>
      <c r="I3460">
        <v>73053</v>
      </c>
      <c r="J3460">
        <v>1073062</v>
      </c>
      <c r="K3460">
        <v>133238</v>
      </c>
      <c r="L3460">
        <v>64226</v>
      </c>
      <c r="M3460">
        <v>36134</v>
      </c>
      <c r="N3460" s="5">
        <v>6.8079700584789432E-2</v>
      </c>
      <c r="O3460">
        <v>1279006</v>
      </c>
      <c r="P3460">
        <v>1073062</v>
      </c>
      <c r="Q3460">
        <v>0</v>
      </c>
      <c r="S3460" s="5"/>
      <c r="T3460" t="s">
        <v>5061</v>
      </c>
      <c r="U3460" s="3">
        <v>45752</v>
      </c>
      <c r="V3460" t="str">
        <f t="shared" si="162"/>
        <v>Saturday</v>
      </c>
      <c r="W3460" t="str">
        <f t="shared" si="163"/>
        <v>April</v>
      </c>
      <c r="X3460">
        <v>12</v>
      </c>
      <c r="Y3460" t="str">
        <f t="shared" si="164"/>
        <v>Afternoon</v>
      </c>
      <c r="Z3460" t="s">
        <v>5069</v>
      </c>
    </row>
    <row r="3461" spans="1:26" x14ac:dyDescent="0.3">
      <c r="A3461" t="s">
        <v>3482</v>
      </c>
      <c r="B3461" t="s">
        <v>5023</v>
      </c>
      <c r="C3461" t="s">
        <v>5030</v>
      </c>
      <c r="D3461" t="s">
        <v>5031</v>
      </c>
      <c r="E3461" t="s">
        <v>5036</v>
      </c>
      <c r="F3461" t="s">
        <v>5043</v>
      </c>
      <c r="G3461">
        <v>-3.4359999999999999</v>
      </c>
      <c r="H3461">
        <v>55.378100000000003</v>
      </c>
      <c r="I3461">
        <v>29831</v>
      </c>
      <c r="J3461">
        <v>316242</v>
      </c>
      <c r="K3461">
        <v>32995</v>
      </c>
      <c r="L3461">
        <v>25007</v>
      </c>
      <c r="M3461">
        <v>14228</v>
      </c>
      <c r="N3461" s="5">
        <v>9.4331930556934937E-2</v>
      </c>
      <c r="O3461">
        <v>379535</v>
      </c>
      <c r="P3461">
        <v>281837</v>
      </c>
      <c r="Q3461">
        <v>0</v>
      </c>
      <c r="R3461">
        <v>7135</v>
      </c>
      <c r="S3461" s="5">
        <v>1.8800000000000001E-2</v>
      </c>
      <c r="T3461" t="s">
        <v>5051</v>
      </c>
      <c r="U3461" s="3">
        <v>45470</v>
      </c>
      <c r="V3461" t="str">
        <f t="shared" si="162"/>
        <v>Thursday</v>
      </c>
      <c r="W3461" t="str">
        <f t="shared" si="163"/>
        <v>June</v>
      </c>
      <c r="X3461">
        <v>15</v>
      </c>
      <c r="Y3461" t="str">
        <f t="shared" si="164"/>
        <v>Afternoon</v>
      </c>
      <c r="Z3461" t="s">
        <v>5069</v>
      </c>
    </row>
    <row r="3462" spans="1:26" x14ac:dyDescent="0.3">
      <c r="A3462" t="s">
        <v>3483</v>
      </c>
      <c r="B3462" t="s">
        <v>5027</v>
      </c>
      <c r="C3462" t="s">
        <v>5029</v>
      </c>
      <c r="D3462" t="s">
        <v>5034</v>
      </c>
      <c r="E3462" t="s">
        <v>5036</v>
      </c>
      <c r="F3462" t="s">
        <v>5049</v>
      </c>
      <c r="G3462">
        <v>-106.3468</v>
      </c>
      <c r="H3462">
        <v>56.130400000000002</v>
      </c>
      <c r="I3462">
        <v>18959</v>
      </c>
      <c r="J3462">
        <v>115838</v>
      </c>
      <c r="K3462">
        <v>18251</v>
      </c>
      <c r="L3462">
        <v>6599</v>
      </c>
      <c r="M3462">
        <v>4077</v>
      </c>
      <c r="N3462" s="5">
        <v>0.16367469608145641</v>
      </c>
      <c r="O3462">
        <v>135760</v>
      </c>
      <c r="P3462">
        <v>100414</v>
      </c>
      <c r="Q3462">
        <v>0</v>
      </c>
      <c r="S3462" s="5"/>
      <c r="T3462" t="s">
        <v>5057</v>
      </c>
      <c r="U3462" s="3">
        <v>45400</v>
      </c>
      <c r="V3462" t="str">
        <f t="shared" si="162"/>
        <v>Thursday</v>
      </c>
      <c r="W3462" t="str">
        <f t="shared" si="163"/>
        <v>April</v>
      </c>
      <c r="X3462">
        <v>16</v>
      </c>
      <c r="Y3462" t="str">
        <f t="shared" si="164"/>
        <v>Afternoon</v>
      </c>
      <c r="Z3462" t="s">
        <v>5070</v>
      </c>
    </row>
    <row r="3463" spans="1:26" x14ac:dyDescent="0.3">
      <c r="A3463" t="s">
        <v>3484</v>
      </c>
      <c r="B3463" t="s">
        <v>5024</v>
      </c>
      <c r="C3463" t="s">
        <v>5029</v>
      </c>
      <c r="D3463" t="s">
        <v>5032</v>
      </c>
      <c r="E3463" t="s">
        <v>5036</v>
      </c>
      <c r="F3463" t="s">
        <v>5046</v>
      </c>
      <c r="G3463">
        <v>133.77510000000001</v>
      </c>
      <c r="H3463">
        <v>-25.2744</v>
      </c>
      <c r="I3463">
        <v>67943</v>
      </c>
      <c r="J3463">
        <v>683625</v>
      </c>
      <c r="K3463">
        <v>86825</v>
      </c>
      <c r="L3463">
        <v>39534</v>
      </c>
      <c r="M3463">
        <v>36717</v>
      </c>
      <c r="N3463" s="5">
        <v>9.9386691298866361E-2</v>
      </c>
      <c r="O3463">
        <v>772882</v>
      </c>
      <c r="P3463">
        <v>683625</v>
      </c>
      <c r="Q3463">
        <v>0</v>
      </c>
      <c r="S3463" s="5"/>
      <c r="T3463" t="s">
        <v>5061</v>
      </c>
      <c r="U3463" s="3">
        <v>45396</v>
      </c>
      <c r="V3463" t="str">
        <f t="shared" si="162"/>
        <v>Sunday</v>
      </c>
      <c r="W3463" t="str">
        <f t="shared" si="163"/>
        <v>April</v>
      </c>
      <c r="X3463">
        <v>15</v>
      </c>
      <c r="Y3463" t="str">
        <f t="shared" si="164"/>
        <v>Afternoon</v>
      </c>
      <c r="Z3463" t="s">
        <v>5069</v>
      </c>
    </row>
    <row r="3464" spans="1:26" x14ac:dyDescent="0.3">
      <c r="A3464" t="s">
        <v>3485</v>
      </c>
      <c r="B3464" t="s">
        <v>5023</v>
      </c>
      <c r="C3464" t="s">
        <v>5029</v>
      </c>
      <c r="D3464" t="s">
        <v>5034</v>
      </c>
      <c r="E3464" t="s">
        <v>5036</v>
      </c>
      <c r="F3464" t="s">
        <v>5046</v>
      </c>
      <c r="G3464">
        <v>133.77510000000001</v>
      </c>
      <c r="H3464">
        <v>-25.2744</v>
      </c>
      <c r="I3464">
        <v>38502</v>
      </c>
      <c r="J3464">
        <v>221752</v>
      </c>
      <c r="K3464">
        <v>23264</v>
      </c>
      <c r="L3464">
        <v>9389</v>
      </c>
      <c r="M3464">
        <v>13125</v>
      </c>
      <c r="N3464" s="5">
        <v>0.1736298926299982</v>
      </c>
      <c r="O3464">
        <v>280682</v>
      </c>
      <c r="P3464">
        <v>220487</v>
      </c>
      <c r="Q3464">
        <v>0</v>
      </c>
      <c r="R3464">
        <v>4041</v>
      </c>
      <c r="S3464" s="5">
        <v>1.44E-2</v>
      </c>
      <c r="T3464" t="s">
        <v>5056</v>
      </c>
      <c r="U3464" s="3">
        <v>45775</v>
      </c>
      <c r="V3464" t="str">
        <f t="shared" si="162"/>
        <v>Monday</v>
      </c>
      <c r="W3464" t="str">
        <f t="shared" si="163"/>
        <v>April</v>
      </c>
      <c r="X3464">
        <v>12</v>
      </c>
      <c r="Y3464" t="str">
        <f t="shared" si="164"/>
        <v>Afternoon</v>
      </c>
      <c r="Z3464" t="s">
        <v>5070</v>
      </c>
    </row>
    <row r="3465" spans="1:26" x14ac:dyDescent="0.3">
      <c r="A3465" t="s">
        <v>3486</v>
      </c>
      <c r="B3465" t="s">
        <v>5023</v>
      </c>
      <c r="C3465" t="s">
        <v>5029</v>
      </c>
      <c r="D3465" t="s">
        <v>5032</v>
      </c>
      <c r="E3465" t="s">
        <v>5036</v>
      </c>
      <c r="F3465" t="s">
        <v>5047</v>
      </c>
      <c r="G3465">
        <v>138.25290000000001</v>
      </c>
      <c r="H3465">
        <v>36.204799999999999</v>
      </c>
      <c r="I3465">
        <v>44118</v>
      </c>
      <c r="J3465">
        <v>639795</v>
      </c>
      <c r="K3465">
        <v>106712</v>
      </c>
      <c r="L3465">
        <v>50648</v>
      </c>
      <c r="M3465">
        <v>20378</v>
      </c>
      <c r="N3465" s="5">
        <v>6.8957084719543024E-2</v>
      </c>
      <c r="O3465">
        <v>734523</v>
      </c>
      <c r="P3465">
        <v>623968</v>
      </c>
      <c r="Q3465">
        <v>0</v>
      </c>
      <c r="R3465">
        <v>17995</v>
      </c>
      <c r="S3465" s="5">
        <v>2.4500000000000001E-2</v>
      </c>
      <c r="T3465" t="s">
        <v>5059</v>
      </c>
      <c r="U3465" s="3">
        <v>45615</v>
      </c>
      <c r="V3465" t="str">
        <f t="shared" si="162"/>
        <v>Tuesday</v>
      </c>
      <c r="W3465" t="str">
        <f t="shared" si="163"/>
        <v>November</v>
      </c>
      <c r="X3465">
        <v>16</v>
      </c>
      <c r="Y3465" t="str">
        <f t="shared" si="164"/>
        <v>Afternoon</v>
      </c>
      <c r="Z3465" t="s">
        <v>5069</v>
      </c>
    </row>
    <row r="3466" spans="1:26" x14ac:dyDescent="0.3">
      <c r="A3466" t="s">
        <v>3487</v>
      </c>
      <c r="B3466" t="s">
        <v>5023</v>
      </c>
      <c r="C3466" t="s">
        <v>5029</v>
      </c>
      <c r="D3466" t="s">
        <v>5032</v>
      </c>
      <c r="E3466" t="s">
        <v>5036</v>
      </c>
      <c r="F3466" t="s">
        <v>5045</v>
      </c>
      <c r="G3466">
        <v>-51.9253</v>
      </c>
      <c r="H3466">
        <v>-14.234999999999999</v>
      </c>
      <c r="I3466">
        <v>165734</v>
      </c>
      <c r="J3466">
        <v>2117079</v>
      </c>
      <c r="K3466">
        <v>414327</v>
      </c>
      <c r="L3466">
        <v>103541</v>
      </c>
      <c r="M3466">
        <v>95384</v>
      </c>
      <c r="N3466" s="5">
        <v>7.8284695062796991E-2</v>
      </c>
      <c r="O3466">
        <v>2457926</v>
      </c>
      <c r="P3466">
        <v>2117079</v>
      </c>
      <c r="Q3466">
        <v>0</v>
      </c>
      <c r="R3466">
        <v>42030</v>
      </c>
      <c r="S3466" s="5">
        <v>1.7100000000000001E-2</v>
      </c>
      <c r="T3466" t="s">
        <v>5061</v>
      </c>
      <c r="U3466" s="3">
        <v>45688</v>
      </c>
      <c r="V3466" t="str">
        <f t="shared" si="162"/>
        <v>Friday</v>
      </c>
      <c r="W3466" t="str">
        <f t="shared" si="163"/>
        <v>January</v>
      </c>
      <c r="X3466">
        <v>16</v>
      </c>
      <c r="Y3466" t="str">
        <f t="shared" si="164"/>
        <v>Afternoon</v>
      </c>
      <c r="Z3466" t="s">
        <v>5069</v>
      </c>
    </row>
    <row r="3467" spans="1:26" x14ac:dyDescent="0.3">
      <c r="A3467" t="s">
        <v>3488</v>
      </c>
      <c r="B3467" t="s">
        <v>5023</v>
      </c>
      <c r="C3467" t="s">
        <v>5029</v>
      </c>
      <c r="D3467" t="s">
        <v>5032</v>
      </c>
      <c r="E3467" t="s">
        <v>5036</v>
      </c>
      <c r="F3467" t="s">
        <v>5044</v>
      </c>
      <c r="G3467">
        <v>78.962900000000005</v>
      </c>
      <c r="H3467">
        <v>20.593699999999998</v>
      </c>
      <c r="I3467">
        <v>50929</v>
      </c>
      <c r="J3467">
        <v>905378</v>
      </c>
      <c r="K3467">
        <v>97460</v>
      </c>
      <c r="L3467">
        <v>68452</v>
      </c>
      <c r="M3467">
        <v>50092</v>
      </c>
      <c r="N3467" s="5">
        <v>5.6251923869379467E-2</v>
      </c>
      <c r="O3467">
        <v>1171703</v>
      </c>
      <c r="P3467">
        <v>905378</v>
      </c>
      <c r="Q3467">
        <v>0</v>
      </c>
      <c r="R3467">
        <v>18395</v>
      </c>
      <c r="S3467" s="5">
        <v>1.5699999999999999E-2</v>
      </c>
      <c r="T3467" t="s">
        <v>5061</v>
      </c>
      <c r="U3467" s="3">
        <v>45619</v>
      </c>
      <c r="V3467" t="str">
        <f t="shared" si="162"/>
        <v>Saturday</v>
      </c>
      <c r="W3467" t="str">
        <f t="shared" si="163"/>
        <v>November</v>
      </c>
      <c r="X3467">
        <v>10</v>
      </c>
      <c r="Y3467" t="str">
        <f t="shared" si="164"/>
        <v>Morning</v>
      </c>
      <c r="Z3467" t="s">
        <v>5069</v>
      </c>
    </row>
    <row r="3468" spans="1:26" x14ac:dyDescent="0.3">
      <c r="A3468" t="s">
        <v>3489</v>
      </c>
      <c r="B3468" t="s">
        <v>5025</v>
      </c>
      <c r="C3468" t="s">
        <v>5029</v>
      </c>
      <c r="D3468" t="s">
        <v>5035</v>
      </c>
      <c r="E3468" t="s">
        <v>5036</v>
      </c>
      <c r="F3468" t="s">
        <v>5050</v>
      </c>
      <c r="G3468">
        <v>-95.712900000000005</v>
      </c>
      <c r="H3468">
        <v>37.090200000000003</v>
      </c>
      <c r="I3468">
        <v>451973</v>
      </c>
      <c r="J3468">
        <v>2575579</v>
      </c>
      <c r="K3468">
        <v>534378</v>
      </c>
      <c r="L3468">
        <v>165187</v>
      </c>
      <c r="M3468">
        <v>109101</v>
      </c>
      <c r="N3468" s="5">
        <v>0.17548423929167489</v>
      </c>
      <c r="O3468">
        <v>2898011</v>
      </c>
      <c r="P3468">
        <v>2575579</v>
      </c>
      <c r="Q3468">
        <v>0</v>
      </c>
      <c r="S3468" s="5"/>
      <c r="T3468" t="s">
        <v>5060</v>
      </c>
      <c r="U3468" s="3">
        <v>45634</v>
      </c>
      <c r="V3468" t="str">
        <f t="shared" si="162"/>
        <v>Sunday</v>
      </c>
      <c r="W3468" t="str">
        <f t="shared" si="163"/>
        <v>December</v>
      </c>
      <c r="X3468">
        <v>12</v>
      </c>
      <c r="Y3468" t="str">
        <f t="shared" si="164"/>
        <v>Afternoon</v>
      </c>
      <c r="Z3468" t="s">
        <v>5070</v>
      </c>
    </row>
    <row r="3469" spans="1:26" x14ac:dyDescent="0.3">
      <c r="A3469" t="s">
        <v>3490</v>
      </c>
      <c r="B3469" t="s">
        <v>5025</v>
      </c>
      <c r="C3469" t="s">
        <v>5029</v>
      </c>
      <c r="D3469" t="s">
        <v>5034</v>
      </c>
      <c r="E3469" t="s">
        <v>5039</v>
      </c>
      <c r="F3469" t="s">
        <v>5046</v>
      </c>
      <c r="G3469">
        <v>133.77510000000001</v>
      </c>
      <c r="H3469">
        <v>-25.2744</v>
      </c>
      <c r="I3469">
        <v>77063</v>
      </c>
      <c r="J3469">
        <v>311043</v>
      </c>
      <c r="K3469">
        <v>39174</v>
      </c>
      <c r="L3469">
        <v>23683</v>
      </c>
      <c r="M3469">
        <v>12725</v>
      </c>
      <c r="N3469" s="5">
        <v>0.24775883416858371</v>
      </c>
      <c r="O3469">
        <v>386661</v>
      </c>
      <c r="P3469">
        <v>0</v>
      </c>
      <c r="Q3469">
        <v>0</v>
      </c>
      <c r="S3469" s="5"/>
      <c r="T3469" t="s">
        <v>5056</v>
      </c>
      <c r="U3469" s="3">
        <v>45324</v>
      </c>
      <c r="V3469" t="str">
        <f t="shared" si="162"/>
        <v>Friday</v>
      </c>
      <c r="W3469" t="str">
        <f t="shared" si="163"/>
        <v>February</v>
      </c>
      <c r="X3469">
        <v>10</v>
      </c>
      <c r="Y3469" t="str">
        <f t="shared" si="164"/>
        <v>Morning</v>
      </c>
      <c r="Z3469" t="s">
        <v>5071</v>
      </c>
    </row>
    <row r="3470" spans="1:26" x14ac:dyDescent="0.3">
      <c r="A3470" t="s">
        <v>3491</v>
      </c>
      <c r="B3470" t="s">
        <v>5024</v>
      </c>
      <c r="C3470" t="s">
        <v>5029</v>
      </c>
      <c r="D3470" t="s">
        <v>5035</v>
      </c>
      <c r="E3470" t="s">
        <v>5040</v>
      </c>
      <c r="F3470" t="s">
        <v>5043</v>
      </c>
      <c r="G3470">
        <v>-3.4359999999999999</v>
      </c>
      <c r="H3470">
        <v>55.378100000000003</v>
      </c>
      <c r="I3470">
        <v>32405</v>
      </c>
      <c r="J3470">
        <v>217060</v>
      </c>
      <c r="K3470">
        <v>25295</v>
      </c>
      <c r="L3470">
        <v>9431</v>
      </c>
      <c r="M3470">
        <v>12663</v>
      </c>
      <c r="N3470" s="5">
        <v>0.14929174600416781</v>
      </c>
      <c r="O3470">
        <v>250320</v>
      </c>
      <c r="P3470">
        <v>0</v>
      </c>
      <c r="Q3470">
        <v>218608</v>
      </c>
      <c r="S3470" s="5"/>
      <c r="T3470" t="s">
        <v>5058</v>
      </c>
      <c r="U3470" s="3">
        <v>45614</v>
      </c>
      <c r="V3470" t="str">
        <f t="shared" si="162"/>
        <v>Monday</v>
      </c>
      <c r="W3470" t="str">
        <f t="shared" si="163"/>
        <v>November</v>
      </c>
      <c r="X3470">
        <v>15</v>
      </c>
      <c r="Y3470" t="str">
        <f t="shared" si="164"/>
        <v>Afternoon</v>
      </c>
      <c r="Z3470" t="s">
        <v>5070</v>
      </c>
    </row>
    <row r="3471" spans="1:26" x14ac:dyDescent="0.3">
      <c r="A3471" t="s">
        <v>3492</v>
      </c>
      <c r="B3471" t="s">
        <v>5025</v>
      </c>
      <c r="C3471" t="s">
        <v>5029</v>
      </c>
      <c r="D3471" t="s">
        <v>5031</v>
      </c>
      <c r="E3471" t="s">
        <v>5036</v>
      </c>
      <c r="F3471" t="s">
        <v>5043</v>
      </c>
      <c r="G3471">
        <v>-3.4359999999999999</v>
      </c>
      <c r="H3471">
        <v>55.378100000000003</v>
      </c>
      <c r="I3471">
        <v>202397</v>
      </c>
      <c r="J3471">
        <v>1756697</v>
      </c>
      <c r="K3471">
        <v>237134</v>
      </c>
      <c r="L3471">
        <v>109119</v>
      </c>
      <c r="M3471">
        <v>67131</v>
      </c>
      <c r="N3471" s="5">
        <v>0.1152148119578096</v>
      </c>
      <c r="O3471">
        <v>2126922</v>
      </c>
      <c r="P3471">
        <v>1756697</v>
      </c>
      <c r="Q3471">
        <v>0</v>
      </c>
      <c r="S3471" s="5"/>
      <c r="T3471" t="s">
        <v>5052</v>
      </c>
      <c r="U3471" s="3">
        <v>45294</v>
      </c>
      <c r="V3471" t="str">
        <f t="shared" si="162"/>
        <v>Wednesday</v>
      </c>
      <c r="W3471" t="str">
        <f t="shared" si="163"/>
        <v>January</v>
      </c>
      <c r="X3471">
        <v>17</v>
      </c>
      <c r="Y3471" t="str">
        <f t="shared" si="164"/>
        <v>Afternoon</v>
      </c>
      <c r="Z3471" t="s">
        <v>5070</v>
      </c>
    </row>
    <row r="3472" spans="1:26" x14ac:dyDescent="0.3">
      <c r="A3472" t="s">
        <v>3493</v>
      </c>
      <c r="B3472" t="s">
        <v>5023</v>
      </c>
      <c r="C3472" t="s">
        <v>5029</v>
      </c>
      <c r="D3472" t="s">
        <v>5034</v>
      </c>
      <c r="E3472" t="s">
        <v>5036</v>
      </c>
      <c r="F3472" t="s">
        <v>5047</v>
      </c>
      <c r="G3472">
        <v>138.25290000000001</v>
      </c>
      <c r="H3472">
        <v>36.204799999999999</v>
      </c>
      <c r="I3472">
        <v>41685</v>
      </c>
      <c r="J3472">
        <v>223552</v>
      </c>
      <c r="K3472">
        <v>26458</v>
      </c>
      <c r="L3472">
        <v>15672</v>
      </c>
      <c r="M3472">
        <v>11482</v>
      </c>
      <c r="N3472" s="5">
        <v>0.18646977552930241</v>
      </c>
      <c r="O3472">
        <v>246872</v>
      </c>
      <c r="P3472">
        <v>194078</v>
      </c>
      <c r="Q3472">
        <v>0</v>
      </c>
      <c r="R3472">
        <v>4665</v>
      </c>
      <c r="S3472" s="5">
        <v>1.89E-2</v>
      </c>
      <c r="T3472" t="s">
        <v>5056</v>
      </c>
      <c r="U3472" s="3">
        <v>45656</v>
      </c>
      <c r="V3472" t="str">
        <f t="shared" si="162"/>
        <v>Monday</v>
      </c>
      <c r="W3472" t="str">
        <f t="shared" si="163"/>
        <v>December</v>
      </c>
      <c r="X3472">
        <v>9</v>
      </c>
      <c r="Y3472" t="str">
        <f t="shared" si="164"/>
        <v>Morning</v>
      </c>
      <c r="Z3472" t="s">
        <v>5070</v>
      </c>
    </row>
    <row r="3473" spans="1:26" x14ac:dyDescent="0.3">
      <c r="A3473" t="s">
        <v>3494</v>
      </c>
      <c r="B3473" t="s">
        <v>5023</v>
      </c>
      <c r="C3473" t="s">
        <v>5030</v>
      </c>
      <c r="D3473" t="s">
        <v>5031</v>
      </c>
      <c r="E3473" t="s">
        <v>5036</v>
      </c>
      <c r="F3473" t="s">
        <v>5048</v>
      </c>
      <c r="G3473">
        <v>10.451499999999999</v>
      </c>
      <c r="H3473">
        <v>51.165700000000001</v>
      </c>
      <c r="I3473">
        <v>210540</v>
      </c>
      <c r="J3473">
        <v>1513744</v>
      </c>
      <c r="K3473">
        <v>331231</v>
      </c>
      <c r="L3473">
        <v>101214</v>
      </c>
      <c r="M3473">
        <v>84890</v>
      </c>
      <c r="N3473" s="5">
        <v>0.13908599029260379</v>
      </c>
      <c r="O3473">
        <v>1736689</v>
      </c>
      <c r="P3473">
        <v>1513744</v>
      </c>
      <c r="Q3473">
        <v>0</v>
      </c>
      <c r="R3473">
        <v>37686</v>
      </c>
      <c r="S3473" s="5">
        <v>2.1700000000000001E-2</v>
      </c>
      <c r="T3473" t="s">
        <v>5052</v>
      </c>
      <c r="U3473" s="3">
        <v>45697</v>
      </c>
      <c r="V3473" t="str">
        <f t="shared" si="162"/>
        <v>Sunday</v>
      </c>
      <c r="W3473" t="str">
        <f t="shared" si="163"/>
        <v>February</v>
      </c>
      <c r="X3473">
        <v>15</v>
      </c>
      <c r="Y3473" t="str">
        <f t="shared" si="164"/>
        <v>Afternoon</v>
      </c>
      <c r="Z3473" t="s">
        <v>5070</v>
      </c>
    </row>
    <row r="3474" spans="1:26" x14ac:dyDescent="0.3">
      <c r="A3474" t="s">
        <v>3495</v>
      </c>
      <c r="B3474" t="s">
        <v>5023</v>
      </c>
      <c r="C3474" t="s">
        <v>5029</v>
      </c>
      <c r="D3474" t="s">
        <v>5031</v>
      </c>
      <c r="E3474" t="s">
        <v>5036</v>
      </c>
      <c r="F3474" t="s">
        <v>5043</v>
      </c>
      <c r="G3474">
        <v>-3.4359999999999999</v>
      </c>
      <c r="H3474">
        <v>55.378100000000003</v>
      </c>
      <c r="I3474">
        <v>251053</v>
      </c>
      <c r="J3474">
        <v>1868651</v>
      </c>
      <c r="K3474">
        <v>314763</v>
      </c>
      <c r="L3474">
        <v>73296</v>
      </c>
      <c r="M3474">
        <v>65121</v>
      </c>
      <c r="N3474" s="5">
        <v>0.13435003259467329</v>
      </c>
      <c r="O3474">
        <v>2250694</v>
      </c>
      <c r="P3474">
        <v>1868651</v>
      </c>
      <c r="Q3474">
        <v>0</v>
      </c>
      <c r="R3474">
        <v>48614</v>
      </c>
      <c r="S3474" s="5">
        <v>2.1600000000000001E-2</v>
      </c>
      <c r="T3474" t="s">
        <v>5052</v>
      </c>
      <c r="U3474" s="3">
        <v>45304</v>
      </c>
      <c r="V3474" t="str">
        <f t="shared" si="162"/>
        <v>Saturday</v>
      </c>
      <c r="W3474" t="str">
        <f t="shared" si="163"/>
        <v>January</v>
      </c>
      <c r="X3474">
        <v>18</v>
      </c>
      <c r="Y3474" t="str">
        <f t="shared" si="164"/>
        <v>Evening</v>
      </c>
      <c r="Z3474" t="s">
        <v>5070</v>
      </c>
    </row>
    <row r="3475" spans="1:26" x14ac:dyDescent="0.3">
      <c r="A3475" t="s">
        <v>3496</v>
      </c>
      <c r="B3475" t="s">
        <v>5024</v>
      </c>
      <c r="C3475" t="s">
        <v>5029</v>
      </c>
      <c r="D3475" t="s">
        <v>5034</v>
      </c>
      <c r="E3475" t="s">
        <v>5039</v>
      </c>
      <c r="F3475" t="s">
        <v>5047</v>
      </c>
      <c r="G3475">
        <v>138.25290000000001</v>
      </c>
      <c r="H3475">
        <v>36.204799999999999</v>
      </c>
      <c r="I3475">
        <v>57220</v>
      </c>
      <c r="J3475">
        <v>258091</v>
      </c>
      <c r="K3475">
        <v>46841</v>
      </c>
      <c r="L3475">
        <v>18440</v>
      </c>
      <c r="M3475">
        <v>7967</v>
      </c>
      <c r="N3475" s="5">
        <v>0.22170477630192431</v>
      </c>
      <c r="O3475">
        <v>330527</v>
      </c>
      <c r="P3475">
        <v>0</v>
      </c>
      <c r="Q3475">
        <v>0</v>
      </c>
      <c r="S3475" s="5"/>
      <c r="T3475" t="s">
        <v>5056</v>
      </c>
      <c r="U3475" s="3">
        <v>45551</v>
      </c>
      <c r="V3475" t="str">
        <f t="shared" si="162"/>
        <v>Monday</v>
      </c>
      <c r="W3475" t="str">
        <f t="shared" si="163"/>
        <v>September</v>
      </c>
      <c r="X3475">
        <v>15</v>
      </c>
      <c r="Y3475" t="str">
        <f t="shared" si="164"/>
        <v>Afternoon</v>
      </c>
      <c r="Z3475" t="s">
        <v>5071</v>
      </c>
    </row>
    <row r="3476" spans="1:26" x14ac:dyDescent="0.3">
      <c r="A3476" t="s">
        <v>3497</v>
      </c>
      <c r="B3476" t="s">
        <v>5024</v>
      </c>
      <c r="C3476" t="s">
        <v>5029</v>
      </c>
      <c r="D3476" t="s">
        <v>5034</v>
      </c>
      <c r="E3476" t="s">
        <v>5039</v>
      </c>
      <c r="F3476" t="s">
        <v>5047</v>
      </c>
      <c r="G3476">
        <v>138.25290000000001</v>
      </c>
      <c r="H3476">
        <v>36.204799999999999</v>
      </c>
      <c r="I3476">
        <v>36462</v>
      </c>
      <c r="J3476">
        <v>233179</v>
      </c>
      <c r="K3476">
        <v>58249</v>
      </c>
      <c r="L3476">
        <v>17713</v>
      </c>
      <c r="M3476">
        <v>11919</v>
      </c>
      <c r="N3476" s="5">
        <v>0.15637014006062361</v>
      </c>
      <c r="O3476">
        <v>294382</v>
      </c>
      <c r="P3476">
        <v>0</v>
      </c>
      <c r="Q3476">
        <v>0</v>
      </c>
      <c r="S3476" s="5"/>
      <c r="T3476" t="s">
        <v>5056</v>
      </c>
      <c r="U3476" s="3">
        <v>45690</v>
      </c>
      <c r="V3476" t="str">
        <f t="shared" si="162"/>
        <v>Sunday</v>
      </c>
      <c r="W3476" t="str">
        <f t="shared" si="163"/>
        <v>February</v>
      </c>
      <c r="X3476">
        <v>11</v>
      </c>
      <c r="Y3476" t="str">
        <f t="shared" si="164"/>
        <v>Morning</v>
      </c>
      <c r="Z3476" t="s">
        <v>5070</v>
      </c>
    </row>
    <row r="3477" spans="1:26" x14ac:dyDescent="0.3">
      <c r="A3477" t="s">
        <v>3498</v>
      </c>
      <c r="B3477" t="s">
        <v>5027</v>
      </c>
      <c r="C3477" t="s">
        <v>5029</v>
      </c>
      <c r="D3477" t="s">
        <v>5034</v>
      </c>
      <c r="E3477" t="s">
        <v>5036</v>
      </c>
      <c r="F3477" t="s">
        <v>5046</v>
      </c>
      <c r="G3477">
        <v>133.77510000000001</v>
      </c>
      <c r="H3477">
        <v>-25.2744</v>
      </c>
      <c r="I3477">
        <v>22917</v>
      </c>
      <c r="J3477">
        <v>119339</v>
      </c>
      <c r="K3477">
        <v>24053</v>
      </c>
      <c r="L3477">
        <v>7833</v>
      </c>
      <c r="M3477">
        <v>7090</v>
      </c>
      <c r="N3477" s="5">
        <v>0.1920353166065196</v>
      </c>
      <c r="O3477">
        <v>144192</v>
      </c>
      <c r="P3477">
        <v>109362</v>
      </c>
      <c r="Q3477">
        <v>0</v>
      </c>
      <c r="S3477" s="5"/>
      <c r="T3477" t="s">
        <v>5057</v>
      </c>
      <c r="U3477" s="3">
        <v>45489</v>
      </c>
      <c r="V3477" t="str">
        <f t="shared" si="162"/>
        <v>Tuesday</v>
      </c>
      <c r="W3477" t="str">
        <f t="shared" si="163"/>
        <v>July</v>
      </c>
      <c r="X3477">
        <v>15</v>
      </c>
      <c r="Y3477" t="str">
        <f t="shared" si="164"/>
        <v>Afternoon</v>
      </c>
      <c r="Z3477" t="s">
        <v>5070</v>
      </c>
    </row>
    <row r="3478" spans="1:26" x14ac:dyDescent="0.3">
      <c r="A3478" t="s">
        <v>3499</v>
      </c>
      <c r="B3478" t="s">
        <v>5025</v>
      </c>
      <c r="C3478" t="s">
        <v>5029</v>
      </c>
      <c r="D3478" t="s">
        <v>5034</v>
      </c>
      <c r="E3478" t="s">
        <v>5039</v>
      </c>
      <c r="F3478" t="s">
        <v>5043</v>
      </c>
      <c r="G3478">
        <v>-3.4359999999999999</v>
      </c>
      <c r="H3478">
        <v>55.378100000000003</v>
      </c>
      <c r="I3478">
        <v>125413</v>
      </c>
      <c r="J3478">
        <v>562195</v>
      </c>
      <c r="K3478">
        <v>79103</v>
      </c>
      <c r="L3478">
        <v>36083</v>
      </c>
      <c r="M3478">
        <v>33267</v>
      </c>
      <c r="N3478" s="5">
        <v>0.22307814018741279</v>
      </c>
      <c r="O3478">
        <v>638340</v>
      </c>
      <c r="P3478">
        <v>0</v>
      </c>
      <c r="Q3478">
        <v>0</v>
      </c>
      <c r="S3478" s="5"/>
      <c r="T3478" t="s">
        <v>5056</v>
      </c>
      <c r="U3478" s="3">
        <v>45715</v>
      </c>
      <c r="V3478" t="str">
        <f t="shared" si="162"/>
        <v>Thursday</v>
      </c>
      <c r="W3478" t="str">
        <f t="shared" si="163"/>
        <v>February</v>
      </c>
      <c r="X3478">
        <v>17</v>
      </c>
      <c r="Y3478" t="str">
        <f t="shared" si="164"/>
        <v>Afternoon</v>
      </c>
      <c r="Z3478" t="s">
        <v>5071</v>
      </c>
    </row>
    <row r="3479" spans="1:26" x14ac:dyDescent="0.3">
      <c r="A3479" t="s">
        <v>3500</v>
      </c>
      <c r="B3479" t="s">
        <v>5027</v>
      </c>
      <c r="C3479" t="s">
        <v>5030</v>
      </c>
      <c r="D3479" t="s">
        <v>5032</v>
      </c>
      <c r="E3479" t="s">
        <v>5036</v>
      </c>
      <c r="F3479" t="s">
        <v>5045</v>
      </c>
      <c r="G3479">
        <v>-51.9253</v>
      </c>
      <c r="H3479">
        <v>-14.234999999999999</v>
      </c>
      <c r="I3479">
        <v>44097</v>
      </c>
      <c r="J3479">
        <v>594876</v>
      </c>
      <c r="K3479">
        <v>74676</v>
      </c>
      <c r="L3479">
        <v>18507</v>
      </c>
      <c r="M3479">
        <v>19916</v>
      </c>
      <c r="N3479" s="5">
        <v>7.4129022872782321E-2</v>
      </c>
      <c r="O3479">
        <v>757321</v>
      </c>
      <c r="P3479">
        <v>571246</v>
      </c>
      <c r="Q3479">
        <v>0</v>
      </c>
      <c r="S3479" s="5"/>
      <c r="T3479" t="s">
        <v>5061</v>
      </c>
      <c r="U3479" s="3">
        <v>45497</v>
      </c>
      <c r="V3479" t="str">
        <f t="shared" si="162"/>
        <v>Wednesday</v>
      </c>
      <c r="W3479" t="str">
        <f t="shared" si="163"/>
        <v>July</v>
      </c>
      <c r="X3479">
        <v>12</v>
      </c>
      <c r="Y3479" t="str">
        <f t="shared" si="164"/>
        <v>Afternoon</v>
      </c>
      <c r="Z3479" t="s">
        <v>5069</v>
      </c>
    </row>
    <row r="3480" spans="1:26" x14ac:dyDescent="0.3">
      <c r="A3480" t="s">
        <v>3501</v>
      </c>
      <c r="B3480" t="s">
        <v>5024</v>
      </c>
      <c r="C3480" t="s">
        <v>5029</v>
      </c>
      <c r="D3480" t="s">
        <v>5035</v>
      </c>
      <c r="E3480" t="s">
        <v>5040</v>
      </c>
      <c r="F3480" t="s">
        <v>5044</v>
      </c>
      <c r="G3480">
        <v>78.962900000000005</v>
      </c>
      <c r="H3480">
        <v>20.593699999999998</v>
      </c>
      <c r="I3480">
        <v>5681</v>
      </c>
      <c r="J3480">
        <v>52908</v>
      </c>
      <c r="K3480">
        <v>5635</v>
      </c>
      <c r="L3480">
        <v>2721</v>
      </c>
      <c r="M3480">
        <v>2671</v>
      </c>
      <c r="N3480" s="5">
        <v>0.10739257693461179</v>
      </c>
      <c r="O3480">
        <v>68284</v>
      </c>
      <c r="P3480">
        <v>0</v>
      </c>
      <c r="Q3480">
        <v>494190</v>
      </c>
      <c r="S3480" s="5"/>
      <c r="T3480" t="s">
        <v>5058</v>
      </c>
      <c r="U3480" s="3">
        <v>45484</v>
      </c>
      <c r="V3480" t="str">
        <f t="shared" si="162"/>
        <v>Thursday</v>
      </c>
      <c r="W3480" t="str">
        <f t="shared" si="163"/>
        <v>July</v>
      </c>
      <c r="X3480">
        <v>12</v>
      </c>
      <c r="Y3480" t="str">
        <f t="shared" si="164"/>
        <v>Afternoon</v>
      </c>
      <c r="Z3480" t="s">
        <v>5070</v>
      </c>
    </row>
    <row r="3481" spans="1:26" x14ac:dyDescent="0.3">
      <c r="A3481" t="s">
        <v>3502</v>
      </c>
      <c r="B3481" t="s">
        <v>5027</v>
      </c>
      <c r="C3481" t="s">
        <v>5029</v>
      </c>
      <c r="D3481" t="s">
        <v>5035</v>
      </c>
      <c r="E3481" t="s">
        <v>5040</v>
      </c>
      <c r="F3481" t="s">
        <v>5045</v>
      </c>
      <c r="G3481">
        <v>-51.9253</v>
      </c>
      <c r="H3481">
        <v>-14.234999999999999</v>
      </c>
      <c r="I3481">
        <v>34225</v>
      </c>
      <c r="J3481">
        <v>309027</v>
      </c>
      <c r="K3481">
        <v>32544</v>
      </c>
      <c r="L3481">
        <v>20796</v>
      </c>
      <c r="M3481">
        <v>14125</v>
      </c>
      <c r="N3481" s="5">
        <v>0.1107520845685695</v>
      </c>
      <c r="O3481">
        <v>355351</v>
      </c>
      <c r="P3481">
        <v>0</v>
      </c>
      <c r="Q3481">
        <v>1260977</v>
      </c>
      <c r="S3481" s="5"/>
      <c r="T3481" t="s">
        <v>5060</v>
      </c>
      <c r="U3481" s="3">
        <v>45757</v>
      </c>
      <c r="V3481" t="str">
        <f t="shared" si="162"/>
        <v>Thursday</v>
      </c>
      <c r="W3481" t="str">
        <f t="shared" si="163"/>
        <v>April</v>
      </c>
      <c r="X3481">
        <v>16</v>
      </c>
      <c r="Y3481" t="str">
        <f t="shared" si="164"/>
        <v>Afternoon</v>
      </c>
      <c r="Z3481" t="s">
        <v>5070</v>
      </c>
    </row>
    <row r="3482" spans="1:26" x14ac:dyDescent="0.3">
      <c r="A3482" t="s">
        <v>3503</v>
      </c>
      <c r="B3482" t="s">
        <v>5025</v>
      </c>
      <c r="C3482" t="s">
        <v>5029</v>
      </c>
      <c r="D3482" t="s">
        <v>5034</v>
      </c>
      <c r="E3482" t="s">
        <v>5039</v>
      </c>
      <c r="F3482" t="s">
        <v>5043</v>
      </c>
      <c r="G3482">
        <v>-3.4359999999999999</v>
      </c>
      <c r="H3482">
        <v>55.378100000000003</v>
      </c>
      <c r="I3482">
        <v>37646</v>
      </c>
      <c r="J3482">
        <v>239773</v>
      </c>
      <c r="K3482">
        <v>28636</v>
      </c>
      <c r="L3482">
        <v>17642</v>
      </c>
      <c r="M3482">
        <v>8228</v>
      </c>
      <c r="N3482" s="5">
        <v>0.1570097918489958</v>
      </c>
      <c r="O3482">
        <v>293772</v>
      </c>
      <c r="P3482">
        <v>0</v>
      </c>
      <c r="Q3482">
        <v>0</v>
      </c>
      <c r="S3482" s="5"/>
      <c r="T3482" t="s">
        <v>5056</v>
      </c>
      <c r="U3482" s="3">
        <v>45469</v>
      </c>
      <c r="V3482" t="str">
        <f t="shared" si="162"/>
        <v>Wednesday</v>
      </c>
      <c r="W3482" t="str">
        <f t="shared" si="163"/>
        <v>June</v>
      </c>
      <c r="X3482">
        <v>12</v>
      </c>
      <c r="Y3482" t="str">
        <f t="shared" si="164"/>
        <v>Afternoon</v>
      </c>
      <c r="Z3482" t="s">
        <v>5070</v>
      </c>
    </row>
    <row r="3483" spans="1:26" x14ac:dyDescent="0.3">
      <c r="A3483" t="s">
        <v>3504</v>
      </c>
      <c r="B3483" t="s">
        <v>5025</v>
      </c>
      <c r="C3483" t="s">
        <v>5029</v>
      </c>
      <c r="D3483" t="s">
        <v>5034</v>
      </c>
      <c r="E3483" t="s">
        <v>5039</v>
      </c>
      <c r="F3483" t="s">
        <v>5045</v>
      </c>
      <c r="G3483">
        <v>-51.9253</v>
      </c>
      <c r="H3483">
        <v>-14.234999999999999</v>
      </c>
      <c r="I3483">
        <v>34031</v>
      </c>
      <c r="J3483">
        <v>207774</v>
      </c>
      <c r="K3483">
        <v>51692</v>
      </c>
      <c r="L3483">
        <v>14056</v>
      </c>
      <c r="M3483">
        <v>12150</v>
      </c>
      <c r="N3483" s="5">
        <v>0.16378964452063871</v>
      </c>
      <c r="O3483">
        <v>240845</v>
      </c>
      <c r="P3483">
        <v>0</v>
      </c>
      <c r="Q3483">
        <v>0</v>
      </c>
      <c r="S3483" s="5"/>
      <c r="T3483" t="s">
        <v>5056</v>
      </c>
      <c r="U3483" s="3">
        <v>45560</v>
      </c>
      <c r="V3483" t="str">
        <f t="shared" si="162"/>
        <v>Wednesday</v>
      </c>
      <c r="W3483" t="str">
        <f t="shared" si="163"/>
        <v>September</v>
      </c>
      <c r="X3483">
        <v>15</v>
      </c>
      <c r="Y3483" t="str">
        <f t="shared" si="164"/>
        <v>Afternoon</v>
      </c>
      <c r="Z3483" t="s">
        <v>5070</v>
      </c>
    </row>
    <row r="3484" spans="1:26" x14ac:dyDescent="0.3">
      <c r="A3484" t="s">
        <v>3505</v>
      </c>
      <c r="B3484" t="s">
        <v>5025</v>
      </c>
      <c r="C3484" t="s">
        <v>5029</v>
      </c>
      <c r="D3484" t="s">
        <v>5035</v>
      </c>
      <c r="E3484" t="s">
        <v>5039</v>
      </c>
      <c r="F3484" t="s">
        <v>5045</v>
      </c>
      <c r="G3484">
        <v>-51.9253</v>
      </c>
      <c r="H3484">
        <v>-14.234999999999999</v>
      </c>
      <c r="I3484">
        <v>26285</v>
      </c>
      <c r="J3484">
        <v>200964</v>
      </c>
      <c r="K3484">
        <v>25057</v>
      </c>
      <c r="L3484">
        <v>11083</v>
      </c>
      <c r="M3484">
        <v>7995</v>
      </c>
      <c r="N3484" s="5">
        <v>0.13079652018074259</v>
      </c>
      <c r="O3484">
        <v>228091</v>
      </c>
      <c r="P3484">
        <v>0</v>
      </c>
      <c r="Q3484">
        <v>0</v>
      </c>
      <c r="S3484" s="5"/>
      <c r="T3484" t="s">
        <v>5058</v>
      </c>
      <c r="U3484" s="3">
        <v>45372</v>
      </c>
      <c r="V3484" t="str">
        <f t="shared" si="162"/>
        <v>Thursday</v>
      </c>
      <c r="W3484" t="str">
        <f t="shared" si="163"/>
        <v>March</v>
      </c>
      <c r="X3484">
        <v>8</v>
      </c>
      <c r="Y3484" t="str">
        <f t="shared" si="164"/>
        <v>Morning</v>
      </c>
      <c r="Z3484" t="s">
        <v>5070</v>
      </c>
    </row>
    <row r="3485" spans="1:26" x14ac:dyDescent="0.3">
      <c r="A3485" t="s">
        <v>3506</v>
      </c>
      <c r="B3485" t="s">
        <v>5025</v>
      </c>
      <c r="C3485" t="s">
        <v>5029</v>
      </c>
      <c r="D3485" t="s">
        <v>5034</v>
      </c>
      <c r="E3485" t="s">
        <v>5037</v>
      </c>
      <c r="F3485" t="s">
        <v>5044</v>
      </c>
      <c r="G3485">
        <v>78.962900000000005</v>
      </c>
      <c r="H3485">
        <v>20.593699999999998</v>
      </c>
      <c r="I3485">
        <v>22881</v>
      </c>
      <c r="J3485">
        <v>137534</v>
      </c>
      <c r="K3485">
        <v>20602</v>
      </c>
      <c r="L3485">
        <v>8002</v>
      </c>
      <c r="M3485">
        <v>6747</v>
      </c>
      <c r="N3485" s="5">
        <v>0.16636901495456169</v>
      </c>
      <c r="O3485">
        <v>164542</v>
      </c>
      <c r="P3485">
        <v>0</v>
      </c>
      <c r="Q3485">
        <v>0</v>
      </c>
      <c r="S3485" s="5"/>
      <c r="T3485" t="s">
        <v>5056</v>
      </c>
      <c r="U3485" s="3">
        <v>45730</v>
      </c>
      <c r="V3485" t="str">
        <f t="shared" si="162"/>
        <v>Friday</v>
      </c>
      <c r="W3485" t="str">
        <f t="shared" si="163"/>
        <v>March</v>
      </c>
      <c r="X3485">
        <v>10</v>
      </c>
      <c r="Y3485" t="str">
        <f t="shared" si="164"/>
        <v>Morning</v>
      </c>
      <c r="Z3485" t="s">
        <v>5070</v>
      </c>
    </row>
    <row r="3486" spans="1:26" x14ac:dyDescent="0.3">
      <c r="A3486" t="s">
        <v>3507</v>
      </c>
      <c r="B3486" t="s">
        <v>5027</v>
      </c>
      <c r="C3486" t="s">
        <v>5029</v>
      </c>
      <c r="D3486" t="s">
        <v>5034</v>
      </c>
      <c r="E3486" t="s">
        <v>5036</v>
      </c>
      <c r="F3486" t="s">
        <v>5045</v>
      </c>
      <c r="G3486">
        <v>-51.9253</v>
      </c>
      <c r="H3486">
        <v>-14.234999999999999</v>
      </c>
      <c r="I3486">
        <v>31228</v>
      </c>
      <c r="J3486">
        <v>200435</v>
      </c>
      <c r="K3486">
        <v>35845</v>
      </c>
      <c r="L3486">
        <v>7405</v>
      </c>
      <c r="M3486">
        <v>11342</v>
      </c>
      <c r="N3486" s="5">
        <v>0.15580129670131329</v>
      </c>
      <c r="O3486">
        <v>257708</v>
      </c>
      <c r="P3486">
        <v>187121</v>
      </c>
      <c r="Q3486">
        <v>0</v>
      </c>
      <c r="S3486" s="5"/>
      <c r="T3486" t="s">
        <v>5057</v>
      </c>
      <c r="U3486" s="3">
        <v>45330</v>
      </c>
      <c r="V3486" t="str">
        <f t="shared" si="162"/>
        <v>Thursday</v>
      </c>
      <c r="W3486" t="str">
        <f t="shared" si="163"/>
        <v>February</v>
      </c>
      <c r="X3486">
        <v>16</v>
      </c>
      <c r="Y3486" t="str">
        <f t="shared" si="164"/>
        <v>Afternoon</v>
      </c>
      <c r="Z3486" t="s">
        <v>5070</v>
      </c>
    </row>
    <row r="3487" spans="1:26" x14ac:dyDescent="0.3">
      <c r="A3487" t="s">
        <v>3508</v>
      </c>
      <c r="B3487" t="s">
        <v>5025</v>
      </c>
      <c r="C3487" t="s">
        <v>5029</v>
      </c>
      <c r="D3487" t="s">
        <v>5035</v>
      </c>
      <c r="E3487" t="s">
        <v>5037</v>
      </c>
      <c r="F3487" t="s">
        <v>5046</v>
      </c>
      <c r="G3487">
        <v>133.77510000000001</v>
      </c>
      <c r="H3487">
        <v>-25.2744</v>
      </c>
      <c r="I3487">
        <v>67507</v>
      </c>
      <c r="J3487">
        <v>470330</v>
      </c>
      <c r="K3487">
        <v>117205</v>
      </c>
      <c r="L3487">
        <v>37533</v>
      </c>
      <c r="M3487">
        <v>25541</v>
      </c>
      <c r="N3487" s="5">
        <v>0.14353148150958339</v>
      </c>
      <c r="O3487">
        <v>523367</v>
      </c>
      <c r="P3487">
        <v>0</v>
      </c>
      <c r="Q3487">
        <v>0</v>
      </c>
      <c r="S3487" s="5"/>
      <c r="T3487" t="s">
        <v>5058</v>
      </c>
      <c r="U3487" s="3">
        <v>45714</v>
      </c>
      <c r="V3487" t="str">
        <f t="shared" si="162"/>
        <v>Wednesday</v>
      </c>
      <c r="W3487" t="str">
        <f t="shared" si="163"/>
        <v>February</v>
      </c>
      <c r="X3487">
        <v>11</v>
      </c>
      <c r="Y3487" t="str">
        <f t="shared" si="164"/>
        <v>Morning</v>
      </c>
      <c r="Z3487" t="s">
        <v>5070</v>
      </c>
    </row>
    <row r="3488" spans="1:26" x14ac:dyDescent="0.3">
      <c r="A3488" t="s">
        <v>3509</v>
      </c>
      <c r="B3488" t="s">
        <v>5025</v>
      </c>
      <c r="C3488" t="s">
        <v>5029</v>
      </c>
      <c r="D3488" t="s">
        <v>5034</v>
      </c>
      <c r="E3488" t="s">
        <v>5037</v>
      </c>
      <c r="F3488" t="s">
        <v>5046</v>
      </c>
      <c r="G3488">
        <v>133.77510000000001</v>
      </c>
      <c r="H3488">
        <v>-25.2744</v>
      </c>
      <c r="I3488">
        <v>48444</v>
      </c>
      <c r="J3488">
        <v>313215</v>
      </c>
      <c r="K3488">
        <v>60105</v>
      </c>
      <c r="L3488">
        <v>21938</v>
      </c>
      <c r="M3488">
        <v>11365</v>
      </c>
      <c r="N3488" s="5">
        <v>0.15467001462340851</v>
      </c>
      <c r="O3488">
        <v>364561</v>
      </c>
      <c r="P3488">
        <v>0</v>
      </c>
      <c r="Q3488">
        <v>0</v>
      </c>
      <c r="S3488" s="5"/>
      <c r="T3488" t="s">
        <v>5056</v>
      </c>
      <c r="U3488" s="3">
        <v>45712</v>
      </c>
      <c r="V3488" t="str">
        <f t="shared" si="162"/>
        <v>Monday</v>
      </c>
      <c r="W3488" t="str">
        <f t="shared" si="163"/>
        <v>February</v>
      </c>
      <c r="X3488">
        <v>10</v>
      </c>
      <c r="Y3488" t="str">
        <f t="shared" si="164"/>
        <v>Morning</v>
      </c>
      <c r="Z3488" t="s">
        <v>5070</v>
      </c>
    </row>
    <row r="3489" spans="1:26" x14ac:dyDescent="0.3">
      <c r="A3489" t="s">
        <v>3510</v>
      </c>
      <c r="B3489" t="s">
        <v>5025</v>
      </c>
      <c r="C3489" t="s">
        <v>5029</v>
      </c>
      <c r="D3489" t="s">
        <v>5031</v>
      </c>
      <c r="E3489" t="s">
        <v>5036</v>
      </c>
      <c r="F3489" t="s">
        <v>5046</v>
      </c>
      <c r="G3489">
        <v>133.77510000000001</v>
      </c>
      <c r="H3489">
        <v>-25.2744</v>
      </c>
      <c r="I3489">
        <v>131891</v>
      </c>
      <c r="J3489">
        <v>1126996</v>
      </c>
      <c r="K3489">
        <v>173061</v>
      </c>
      <c r="L3489">
        <v>82136</v>
      </c>
      <c r="M3489">
        <v>24250</v>
      </c>
      <c r="N3489" s="5">
        <v>0.11702920211441489</v>
      </c>
      <c r="O3489">
        <v>1273703</v>
      </c>
      <c r="P3489">
        <v>1126996</v>
      </c>
      <c r="Q3489">
        <v>0</v>
      </c>
      <c r="S3489" s="5"/>
      <c r="T3489" t="s">
        <v>5052</v>
      </c>
      <c r="U3489" s="3">
        <v>45468</v>
      </c>
      <c r="V3489" t="str">
        <f t="shared" si="162"/>
        <v>Tuesday</v>
      </c>
      <c r="W3489" t="str">
        <f t="shared" si="163"/>
        <v>June</v>
      </c>
      <c r="X3489">
        <v>12</v>
      </c>
      <c r="Y3489" t="str">
        <f t="shared" si="164"/>
        <v>Afternoon</v>
      </c>
      <c r="Z3489" t="s">
        <v>5070</v>
      </c>
    </row>
    <row r="3490" spans="1:26" x14ac:dyDescent="0.3">
      <c r="A3490" t="s">
        <v>3511</v>
      </c>
      <c r="B3490" t="s">
        <v>5023</v>
      </c>
      <c r="C3490" t="s">
        <v>5029</v>
      </c>
      <c r="D3490" t="s">
        <v>5031</v>
      </c>
      <c r="E3490" t="s">
        <v>5036</v>
      </c>
      <c r="F3490" t="s">
        <v>5047</v>
      </c>
      <c r="G3490">
        <v>138.25290000000001</v>
      </c>
      <c r="H3490">
        <v>36.204799999999999</v>
      </c>
      <c r="I3490">
        <v>262083</v>
      </c>
      <c r="J3490">
        <v>1909131</v>
      </c>
      <c r="K3490">
        <v>226742</v>
      </c>
      <c r="L3490">
        <v>95750</v>
      </c>
      <c r="M3490">
        <v>114317</v>
      </c>
      <c r="N3490" s="5">
        <v>0.1372791473236151</v>
      </c>
      <c r="O3490">
        <v>2166236</v>
      </c>
      <c r="P3490">
        <v>1909131</v>
      </c>
      <c r="Q3490">
        <v>0</v>
      </c>
      <c r="R3490">
        <v>44841</v>
      </c>
      <c r="S3490" s="5">
        <v>2.07E-2</v>
      </c>
      <c r="T3490" t="s">
        <v>5052</v>
      </c>
      <c r="U3490" s="3">
        <v>45576</v>
      </c>
      <c r="V3490" t="str">
        <f t="shared" si="162"/>
        <v>Friday</v>
      </c>
      <c r="W3490" t="str">
        <f t="shared" si="163"/>
        <v>October</v>
      </c>
      <c r="X3490">
        <v>16</v>
      </c>
      <c r="Y3490" t="str">
        <f t="shared" si="164"/>
        <v>Afternoon</v>
      </c>
      <c r="Z3490" t="s">
        <v>5070</v>
      </c>
    </row>
    <row r="3491" spans="1:26" x14ac:dyDescent="0.3">
      <c r="A3491" t="s">
        <v>3512</v>
      </c>
      <c r="B3491" t="s">
        <v>5024</v>
      </c>
      <c r="C3491" t="s">
        <v>5029</v>
      </c>
      <c r="D3491" t="s">
        <v>5034</v>
      </c>
      <c r="E3491" t="s">
        <v>5039</v>
      </c>
      <c r="F3491" t="s">
        <v>5044</v>
      </c>
      <c r="G3491">
        <v>78.962900000000005</v>
      </c>
      <c r="H3491">
        <v>20.593699999999998</v>
      </c>
      <c r="I3491">
        <v>65449</v>
      </c>
      <c r="J3491">
        <v>326134</v>
      </c>
      <c r="K3491">
        <v>70171</v>
      </c>
      <c r="L3491">
        <v>17847</v>
      </c>
      <c r="M3491">
        <v>19455</v>
      </c>
      <c r="N3491" s="5">
        <v>0.20068268055759381</v>
      </c>
      <c r="O3491">
        <v>361607</v>
      </c>
      <c r="P3491">
        <v>0</v>
      </c>
      <c r="Q3491">
        <v>0</v>
      </c>
      <c r="S3491" s="5"/>
      <c r="T3491" t="s">
        <v>5056</v>
      </c>
      <c r="U3491" s="3">
        <v>45770</v>
      </c>
      <c r="V3491" t="str">
        <f t="shared" si="162"/>
        <v>Wednesday</v>
      </c>
      <c r="W3491" t="str">
        <f t="shared" si="163"/>
        <v>April</v>
      </c>
      <c r="X3491">
        <v>9</v>
      </c>
      <c r="Y3491" t="str">
        <f t="shared" si="164"/>
        <v>Morning</v>
      </c>
      <c r="Z3491" t="s">
        <v>5071</v>
      </c>
    </row>
    <row r="3492" spans="1:26" x14ac:dyDescent="0.3">
      <c r="A3492" t="s">
        <v>3513</v>
      </c>
      <c r="B3492" t="s">
        <v>5024</v>
      </c>
      <c r="C3492" t="s">
        <v>5029</v>
      </c>
      <c r="D3492" t="s">
        <v>5034</v>
      </c>
      <c r="E3492" t="s">
        <v>5039</v>
      </c>
      <c r="F3492" t="s">
        <v>5046</v>
      </c>
      <c r="G3492">
        <v>133.77510000000001</v>
      </c>
      <c r="H3492">
        <v>-25.2744</v>
      </c>
      <c r="I3492">
        <v>89761</v>
      </c>
      <c r="J3492">
        <v>373264</v>
      </c>
      <c r="K3492">
        <v>50448</v>
      </c>
      <c r="L3492">
        <v>18598</v>
      </c>
      <c r="M3492">
        <v>14180</v>
      </c>
      <c r="N3492" s="5">
        <v>0.24047660410515831</v>
      </c>
      <c r="O3492">
        <v>479373</v>
      </c>
      <c r="P3492">
        <v>0</v>
      </c>
      <c r="Q3492">
        <v>0</v>
      </c>
      <c r="S3492" s="5"/>
      <c r="T3492" t="s">
        <v>5056</v>
      </c>
      <c r="U3492" s="3">
        <v>45298</v>
      </c>
      <c r="V3492" t="str">
        <f t="shared" si="162"/>
        <v>Sunday</v>
      </c>
      <c r="W3492" t="str">
        <f t="shared" si="163"/>
        <v>January</v>
      </c>
      <c r="X3492">
        <v>16</v>
      </c>
      <c r="Y3492" t="str">
        <f t="shared" si="164"/>
        <v>Afternoon</v>
      </c>
      <c r="Z3492" t="s">
        <v>5071</v>
      </c>
    </row>
    <row r="3493" spans="1:26" x14ac:dyDescent="0.3">
      <c r="A3493" t="s">
        <v>3514</v>
      </c>
      <c r="B3493" t="s">
        <v>5025</v>
      </c>
      <c r="C3493" t="s">
        <v>5029</v>
      </c>
      <c r="D3493" t="s">
        <v>5034</v>
      </c>
      <c r="E3493" t="s">
        <v>5036</v>
      </c>
      <c r="F3493" t="s">
        <v>5050</v>
      </c>
      <c r="G3493">
        <v>-95.712900000000005</v>
      </c>
      <c r="H3493">
        <v>37.090200000000003</v>
      </c>
      <c r="I3493">
        <v>244343</v>
      </c>
      <c r="J3493">
        <v>1564070</v>
      </c>
      <c r="K3493">
        <v>252095</v>
      </c>
      <c r="L3493">
        <v>79493</v>
      </c>
      <c r="M3493">
        <v>91685</v>
      </c>
      <c r="N3493" s="5">
        <v>0.15622270959207391</v>
      </c>
      <c r="O3493">
        <v>1907914</v>
      </c>
      <c r="P3493">
        <v>1564070</v>
      </c>
      <c r="Q3493">
        <v>0</v>
      </c>
      <c r="S3493" s="5"/>
      <c r="T3493" t="s">
        <v>5057</v>
      </c>
      <c r="U3493" s="3">
        <v>45344</v>
      </c>
      <c r="V3493" t="str">
        <f t="shared" si="162"/>
        <v>Thursday</v>
      </c>
      <c r="W3493" t="str">
        <f t="shared" si="163"/>
        <v>February</v>
      </c>
      <c r="X3493">
        <v>19</v>
      </c>
      <c r="Y3493" t="str">
        <f t="shared" si="164"/>
        <v>Evening</v>
      </c>
      <c r="Z3493" t="s">
        <v>5070</v>
      </c>
    </row>
    <row r="3494" spans="1:26" x14ac:dyDescent="0.3">
      <c r="A3494" t="s">
        <v>3515</v>
      </c>
      <c r="B3494" t="s">
        <v>5024</v>
      </c>
      <c r="C3494" t="s">
        <v>5030</v>
      </c>
      <c r="D3494" t="s">
        <v>5034</v>
      </c>
      <c r="E3494" t="s">
        <v>5036</v>
      </c>
      <c r="F3494" t="s">
        <v>5048</v>
      </c>
      <c r="G3494">
        <v>10.451499999999999</v>
      </c>
      <c r="H3494">
        <v>51.165700000000001</v>
      </c>
      <c r="I3494">
        <v>409793</v>
      </c>
      <c r="J3494">
        <v>2057503</v>
      </c>
      <c r="K3494">
        <v>401928</v>
      </c>
      <c r="L3494">
        <v>135101</v>
      </c>
      <c r="M3494">
        <v>104524</v>
      </c>
      <c r="N3494" s="5">
        <v>0.1991701457182207</v>
      </c>
      <c r="O3494">
        <v>2524577</v>
      </c>
      <c r="P3494">
        <v>2057503</v>
      </c>
      <c r="Q3494">
        <v>0</v>
      </c>
      <c r="S3494" s="5"/>
      <c r="T3494" t="s">
        <v>5057</v>
      </c>
      <c r="U3494" s="3">
        <v>45495</v>
      </c>
      <c r="V3494" t="str">
        <f t="shared" si="162"/>
        <v>Monday</v>
      </c>
      <c r="W3494" t="str">
        <f t="shared" si="163"/>
        <v>July</v>
      </c>
      <c r="X3494">
        <v>11</v>
      </c>
      <c r="Y3494" t="str">
        <f t="shared" si="164"/>
        <v>Morning</v>
      </c>
      <c r="Z3494" t="s">
        <v>5070</v>
      </c>
    </row>
    <row r="3495" spans="1:26" x14ac:dyDescent="0.3">
      <c r="A3495" t="s">
        <v>3516</v>
      </c>
      <c r="B3495" t="s">
        <v>5026</v>
      </c>
      <c r="C3495" t="s">
        <v>5029</v>
      </c>
      <c r="D3495" t="s">
        <v>5032</v>
      </c>
      <c r="E3495" t="s">
        <v>5036</v>
      </c>
      <c r="F3495" t="s">
        <v>5047</v>
      </c>
      <c r="G3495">
        <v>138.25290000000001</v>
      </c>
      <c r="H3495">
        <v>36.204799999999999</v>
      </c>
      <c r="I3495">
        <v>53600</v>
      </c>
      <c r="J3495">
        <v>597979</v>
      </c>
      <c r="K3495">
        <v>125466</v>
      </c>
      <c r="L3495">
        <v>40120</v>
      </c>
      <c r="M3495">
        <v>35796</v>
      </c>
      <c r="N3495" s="6">
        <v>8.9635388790154688E-2</v>
      </c>
      <c r="O3495">
        <v>753755</v>
      </c>
      <c r="P3495">
        <v>525380</v>
      </c>
      <c r="Q3495">
        <v>0</v>
      </c>
      <c r="T3495" t="s">
        <v>5059</v>
      </c>
      <c r="U3495" s="3">
        <v>45618</v>
      </c>
      <c r="V3495" t="str">
        <f t="shared" si="162"/>
        <v>Friday</v>
      </c>
      <c r="W3495" t="str">
        <f t="shared" si="163"/>
        <v>November</v>
      </c>
      <c r="X3495">
        <v>12</v>
      </c>
      <c r="Y3495" t="str">
        <f t="shared" si="164"/>
        <v>Afternoon</v>
      </c>
      <c r="Z3495" t="s">
        <v>5070</v>
      </c>
    </row>
    <row r="3496" spans="1:26" x14ac:dyDescent="0.3">
      <c r="A3496" t="s">
        <v>3517</v>
      </c>
      <c r="B3496" t="s">
        <v>5023</v>
      </c>
      <c r="C3496" t="s">
        <v>5030</v>
      </c>
      <c r="D3496" t="s">
        <v>5034</v>
      </c>
      <c r="E3496" t="s">
        <v>5036</v>
      </c>
      <c r="F3496" t="s">
        <v>5050</v>
      </c>
      <c r="G3496">
        <v>-95.712900000000005</v>
      </c>
      <c r="H3496">
        <v>37.090200000000003</v>
      </c>
      <c r="I3496">
        <v>48377</v>
      </c>
      <c r="J3496">
        <v>215579</v>
      </c>
      <c r="K3496">
        <v>48370</v>
      </c>
      <c r="L3496">
        <v>16722</v>
      </c>
      <c r="M3496">
        <v>5614</v>
      </c>
      <c r="N3496" s="5">
        <v>0.22440899569261569</v>
      </c>
      <c r="O3496">
        <v>258596</v>
      </c>
      <c r="P3496">
        <v>195065</v>
      </c>
      <c r="Q3496">
        <v>0</v>
      </c>
      <c r="R3496">
        <v>3749</v>
      </c>
      <c r="S3496" s="5">
        <v>1.4500000000000001E-2</v>
      </c>
      <c r="T3496" t="s">
        <v>5056</v>
      </c>
      <c r="U3496" s="3">
        <v>45414</v>
      </c>
      <c r="V3496" t="str">
        <f t="shared" si="162"/>
        <v>Thursday</v>
      </c>
      <c r="W3496" t="str">
        <f t="shared" si="163"/>
        <v>May</v>
      </c>
      <c r="X3496">
        <v>12</v>
      </c>
      <c r="Y3496" t="str">
        <f t="shared" si="164"/>
        <v>Afternoon</v>
      </c>
      <c r="Z3496" t="s">
        <v>5071</v>
      </c>
    </row>
    <row r="3497" spans="1:26" x14ac:dyDescent="0.3">
      <c r="A3497" t="s">
        <v>3518</v>
      </c>
      <c r="B3497" t="s">
        <v>5023</v>
      </c>
      <c r="C3497" t="s">
        <v>5029</v>
      </c>
      <c r="D3497" t="s">
        <v>5032</v>
      </c>
      <c r="E3497" t="s">
        <v>5036</v>
      </c>
      <c r="F3497" t="s">
        <v>5050</v>
      </c>
      <c r="G3497">
        <v>-95.712900000000005</v>
      </c>
      <c r="H3497">
        <v>37.090200000000003</v>
      </c>
      <c r="I3497">
        <v>36707</v>
      </c>
      <c r="J3497">
        <v>661197</v>
      </c>
      <c r="K3497">
        <v>149371</v>
      </c>
      <c r="L3497">
        <v>45041</v>
      </c>
      <c r="M3497">
        <v>32289</v>
      </c>
      <c r="N3497" s="5">
        <v>5.5516467479475959E-2</v>
      </c>
      <c r="O3497">
        <v>859179</v>
      </c>
      <c r="P3497">
        <v>661197</v>
      </c>
      <c r="Q3497">
        <v>0</v>
      </c>
      <c r="R3497">
        <v>8935</v>
      </c>
      <c r="S3497" s="5">
        <v>1.04E-2</v>
      </c>
      <c r="T3497" t="s">
        <v>5061</v>
      </c>
      <c r="U3497" s="3">
        <v>45508</v>
      </c>
      <c r="V3497" t="str">
        <f t="shared" si="162"/>
        <v>Sunday</v>
      </c>
      <c r="W3497" t="str">
        <f t="shared" si="163"/>
        <v>August</v>
      </c>
      <c r="X3497">
        <v>16</v>
      </c>
      <c r="Y3497" t="str">
        <f t="shared" si="164"/>
        <v>Afternoon</v>
      </c>
      <c r="Z3497" t="s">
        <v>5069</v>
      </c>
    </row>
    <row r="3498" spans="1:26" x14ac:dyDescent="0.3">
      <c r="A3498" t="s">
        <v>3519</v>
      </c>
      <c r="B3498" t="s">
        <v>5026</v>
      </c>
      <c r="C3498" t="s">
        <v>5029</v>
      </c>
      <c r="D3498" t="s">
        <v>5032</v>
      </c>
      <c r="E3498" t="s">
        <v>5037</v>
      </c>
      <c r="F3498" t="s">
        <v>5044</v>
      </c>
      <c r="G3498">
        <v>78.962900000000005</v>
      </c>
      <c r="H3498">
        <v>20.593699999999998</v>
      </c>
      <c r="I3498">
        <v>34792</v>
      </c>
      <c r="J3498">
        <v>668479</v>
      </c>
      <c r="K3498">
        <v>92856</v>
      </c>
      <c r="L3498">
        <v>44636</v>
      </c>
      <c r="M3498">
        <v>28113</v>
      </c>
      <c r="N3498" s="6">
        <v>5.2047006891406199E-2</v>
      </c>
      <c r="O3498">
        <v>777172</v>
      </c>
      <c r="P3498">
        <v>0</v>
      </c>
      <c r="Q3498">
        <v>0</v>
      </c>
      <c r="T3498" t="s">
        <v>5059</v>
      </c>
      <c r="U3498" s="3">
        <v>45466</v>
      </c>
      <c r="V3498" t="str">
        <f t="shared" si="162"/>
        <v>Sunday</v>
      </c>
      <c r="W3498" t="str">
        <f t="shared" si="163"/>
        <v>June</v>
      </c>
      <c r="X3498">
        <v>17</v>
      </c>
      <c r="Y3498" t="str">
        <f t="shared" si="164"/>
        <v>Afternoon</v>
      </c>
      <c r="Z3498" t="s">
        <v>5070</v>
      </c>
    </row>
    <row r="3499" spans="1:26" x14ac:dyDescent="0.3">
      <c r="A3499" t="s">
        <v>3520</v>
      </c>
      <c r="B3499" t="s">
        <v>5025</v>
      </c>
      <c r="C3499" t="s">
        <v>5029</v>
      </c>
      <c r="D3499" t="s">
        <v>5034</v>
      </c>
      <c r="E3499" t="s">
        <v>5037</v>
      </c>
      <c r="F3499" t="s">
        <v>5044</v>
      </c>
      <c r="G3499">
        <v>78.962900000000005</v>
      </c>
      <c r="H3499">
        <v>20.593699999999998</v>
      </c>
      <c r="I3499">
        <v>63672</v>
      </c>
      <c r="J3499">
        <v>369774</v>
      </c>
      <c r="K3499">
        <v>67225</v>
      </c>
      <c r="L3499">
        <v>15160</v>
      </c>
      <c r="M3499">
        <v>12388</v>
      </c>
      <c r="N3499" s="5">
        <v>0.1721941934914647</v>
      </c>
      <c r="O3499">
        <v>434968</v>
      </c>
      <c r="P3499">
        <v>0</v>
      </c>
      <c r="Q3499">
        <v>0</v>
      </c>
      <c r="S3499" s="5"/>
      <c r="T3499" t="s">
        <v>5056</v>
      </c>
      <c r="U3499" s="3">
        <v>45412</v>
      </c>
      <c r="V3499" t="str">
        <f t="shared" si="162"/>
        <v>Tuesday</v>
      </c>
      <c r="W3499" t="str">
        <f t="shared" si="163"/>
        <v>April</v>
      </c>
      <c r="X3499">
        <v>11</v>
      </c>
      <c r="Y3499" t="str">
        <f t="shared" si="164"/>
        <v>Morning</v>
      </c>
      <c r="Z3499" t="s">
        <v>5070</v>
      </c>
    </row>
    <row r="3500" spans="1:26" x14ac:dyDescent="0.3">
      <c r="A3500" t="s">
        <v>3521</v>
      </c>
      <c r="B3500" t="s">
        <v>5025</v>
      </c>
      <c r="C3500" t="s">
        <v>5029</v>
      </c>
      <c r="D3500" t="s">
        <v>5032</v>
      </c>
      <c r="E3500" t="s">
        <v>5036</v>
      </c>
      <c r="F3500" t="s">
        <v>5047</v>
      </c>
      <c r="G3500">
        <v>138.25290000000001</v>
      </c>
      <c r="H3500">
        <v>36.204799999999999</v>
      </c>
      <c r="I3500">
        <v>184479</v>
      </c>
      <c r="J3500">
        <v>2263894</v>
      </c>
      <c r="K3500">
        <v>556782</v>
      </c>
      <c r="L3500">
        <v>68554</v>
      </c>
      <c r="M3500">
        <v>134535</v>
      </c>
      <c r="N3500" s="5">
        <v>8.1487616310405686E-2</v>
      </c>
      <c r="O3500">
        <v>2934215</v>
      </c>
      <c r="P3500">
        <v>2263894</v>
      </c>
      <c r="Q3500">
        <v>0</v>
      </c>
      <c r="S3500" s="5"/>
      <c r="T3500" t="s">
        <v>5061</v>
      </c>
      <c r="U3500" s="3">
        <v>45482</v>
      </c>
      <c r="V3500" t="str">
        <f t="shared" si="162"/>
        <v>Tuesday</v>
      </c>
      <c r="W3500" t="str">
        <f t="shared" si="163"/>
        <v>July</v>
      </c>
      <c r="X3500">
        <v>16</v>
      </c>
      <c r="Y3500" t="str">
        <f t="shared" si="164"/>
        <v>Afternoon</v>
      </c>
      <c r="Z3500" t="s">
        <v>5069</v>
      </c>
    </row>
    <row r="3501" spans="1:26" x14ac:dyDescent="0.3">
      <c r="A3501" t="s">
        <v>3522</v>
      </c>
      <c r="B3501" t="s">
        <v>5023</v>
      </c>
      <c r="C3501" t="s">
        <v>5029</v>
      </c>
      <c r="D3501" t="s">
        <v>5032</v>
      </c>
      <c r="E3501" t="s">
        <v>5036</v>
      </c>
      <c r="F3501" t="s">
        <v>5049</v>
      </c>
      <c r="G3501">
        <v>-106.3468</v>
      </c>
      <c r="H3501">
        <v>56.130400000000002</v>
      </c>
      <c r="I3501">
        <v>44303</v>
      </c>
      <c r="J3501">
        <v>498466</v>
      </c>
      <c r="K3501">
        <v>121910</v>
      </c>
      <c r="L3501">
        <v>24813</v>
      </c>
      <c r="M3501">
        <v>10493</v>
      </c>
      <c r="N3501" s="5">
        <v>8.8879427172959477E-2</v>
      </c>
      <c r="O3501">
        <v>570678</v>
      </c>
      <c r="P3501">
        <v>461293</v>
      </c>
      <c r="Q3501">
        <v>0</v>
      </c>
      <c r="R3501">
        <v>12497</v>
      </c>
      <c r="S3501" s="5">
        <v>2.1899999999999999E-2</v>
      </c>
      <c r="T3501" t="s">
        <v>5059</v>
      </c>
      <c r="U3501" s="3">
        <v>45328</v>
      </c>
      <c r="V3501" t="str">
        <f t="shared" si="162"/>
        <v>Tuesday</v>
      </c>
      <c r="W3501" t="str">
        <f t="shared" si="163"/>
        <v>February</v>
      </c>
      <c r="X3501">
        <v>14</v>
      </c>
      <c r="Y3501" t="str">
        <f t="shared" si="164"/>
        <v>Afternoon</v>
      </c>
      <c r="Z3501" t="s">
        <v>5069</v>
      </c>
    </row>
    <row r="3502" spans="1:26" x14ac:dyDescent="0.3">
      <c r="A3502" t="s">
        <v>3523</v>
      </c>
      <c r="B3502" t="s">
        <v>5023</v>
      </c>
      <c r="C3502" t="s">
        <v>5029</v>
      </c>
      <c r="D3502" t="s">
        <v>5031</v>
      </c>
      <c r="E3502" t="s">
        <v>5036</v>
      </c>
      <c r="F3502" t="s">
        <v>5046</v>
      </c>
      <c r="G3502">
        <v>133.77510000000001</v>
      </c>
      <c r="H3502">
        <v>-25.2744</v>
      </c>
      <c r="I3502">
        <v>290271</v>
      </c>
      <c r="J3502">
        <v>2121873</v>
      </c>
      <c r="K3502">
        <v>513057</v>
      </c>
      <c r="L3502">
        <v>65116</v>
      </c>
      <c r="M3502">
        <v>88778</v>
      </c>
      <c r="N3502" s="5">
        <v>0.13679988772284851</v>
      </c>
      <c r="O3502">
        <v>2366143</v>
      </c>
      <c r="P3502">
        <v>2121873</v>
      </c>
      <c r="Q3502">
        <v>0</v>
      </c>
      <c r="R3502">
        <v>49452</v>
      </c>
      <c r="S3502" s="5">
        <v>2.0899999999999998E-2</v>
      </c>
      <c r="T3502" t="s">
        <v>5052</v>
      </c>
      <c r="U3502" s="3">
        <v>45735</v>
      </c>
      <c r="V3502" t="str">
        <f t="shared" si="162"/>
        <v>Wednesday</v>
      </c>
      <c r="W3502" t="str">
        <f t="shared" si="163"/>
        <v>March</v>
      </c>
      <c r="X3502">
        <v>15</v>
      </c>
      <c r="Y3502" t="str">
        <f t="shared" si="164"/>
        <v>Afternoon</v>
      </c>
      <c r="Z3502" t="s">
        <v>5070</v>
      </c>
    </row>
    <row r="3503" spans="1:26" x14ac:dyDescent="0.3">
      <c r="A3503" t="s">
        <v>3524</v>
      </c>
      <c r="B3503" t="s">
        <v>5025</v>
      </c>
      <c r="C3503" t="s">
        <v>5029</v>
      </c>
      <c r="D3503" t="s">
        <v>5034</v>
      </c>
      <c r="E3503" t="s">
        <v>5037</v>
      </c>
      <c r="F3503" t="s">
        <v>5044</v>
      </c>
      <c r="G3503">
        <v>78.962900000000005</v>
      </c>
      <c r="H3503">
        <v>20.593699999999998</v>
      </c>
      <c r="I3503">
        <v>60814</v>
      </c>
      <c r="J3503">
        <v>402929</v>
      </c>
      <c r="K3503">
        <v>92242</v>
      </c>
      <c r="L3503">
        <v>23995</v>
      </c>
      <c r="M3503">
        <v>22597</v>
      </c>
      <c r="N3503" s="5">
        <v>0.15092985826759689</v>
      </c>
      <c r="O3503">
        <v>498693</v>
      </c>
      <c r="P3503">
        <v>0</v>
      </c>
      <c r="Q3503">
        <v>0</v>
      </c>
      <c r="S3503" s="5"/>
      <c r="T3503" t="s">
        <v>5056</v>
      </c>
      <c r="U3503" s="3">
        <v>45410</v>
      </c>
      <c r="V3503" t="str">
        <f t="shared" si="162"/>
        <v>Sunday</v>
      </c>
      <c r="W3503" t="str">
        <f t="shared" si="163"/>
        <v>April</v>
      </c>
      <c r="X3503">
        <v>19</v>
      </c>
      <c r="Y3503" t="str">
        <f t="shared" si="164"/>
        <v>Evening</v>
      </c>
      <c r="Z3503" t="s">
        <v>5070</v>
      </c>
    </row>
    <row r="3504" spans="1:26" x14ac:dyDescent="0.3">
      <c r="A3504" t="s">
        <v>3525</v>
      </c>
      <c r="B3504" t="s">
        <v>5026</v>
      </c>
      <c r="C3504" t="s">
        <v>5029</v>
      </c>
      <c r="D3504" t="s">
        <v>5031</v>
      </c>
      <c r="E3504" t="s">
        <v>5036</v>
      </c>
      <c r="F3504" t="s">
        <v>5049</v>
      </c>
      <c r="G3504">
        <v>-106.3468</v>
      </c>
      <c r="H3504">
        <v>56.130400000000002</v>
      </c>
      <c r="I3504">
        <v>36135</v>
      </c>
      <c r="J3504">
        <v>449662</v>
      </c>
      <c r="K3504">
        <v>110461</v>
      </c>
      <c r="L3504">
        <v>24953</v>
      </c>
      <c r="M3504">
        <v>20481</v>
      </c>
      <c r="N3504" s="6">
        <v>8.036105832557551E-2</v>
      </c>
      <c r="O3504">
        <v>546457</v>
      </c>
      <c r="P3504">
        <v>395070</v>
      </c>
      <c r="Q3504">
        <v>0</v>
      </c>
      <c r="T3504" t="s">
        <v>5051</v>
      </c>
      <c r="U3504" s="3">
        <v>45595</v>
      </c>
      <c r="V3504" t="str">
        <f t="shared" si="162"/>
        <v>Wednesday</v>
      </c>
      <c r="W3504" t="str">
        <f t="shared" si="163"/>
        <v>October</v>
      </c>
      <c r="X3504">
        <v>16</v>
      </c>
      <c r="Y3504" t="str">
        <f t="shared" si="164"/>
        <v>Afternoon</v>
      </c>
      <c r="Z3504" t="s">
        <v>5070</v>
      </c>
    </row>
    <row r="3505" spans="1:26" x14ac:dyDescent="0.3">
      <c r="A3505" t="s">
        <v>3526</v>
      </c>
      <c r="B3505" t="s">
        <v>5023</v>
      </c>
      <c r="C3505" t="s">
        <v>5029</v>
      </c>
      <c r="D3505" t="s">
        <v>5032</v>
      </c>
      <c r="E3505" t="s">
        <v>5036</v>
      </c>
      <c r="F3505" t="s">
        <v>5043</v>
      </c>
      <c r="G3505">
        <v>-3.4359999999999999</v>
      </c>
      <c r="H3505">
        <v>55.378100000000003</v>
      </c>
      <c r="I3505">
        <v>55810</v>
      </c>
      <c r="J3505">
        <v>742155</v>
      </c>
      <c r="K3505">
        <v>145966</v>
      </c>
      <c r="L3505">
        <v>51999</v>
      </c>
      <c r="M3505">
        <v>38187</v>
      </c>
      <c r="N3505" s="5">
        <v>7.5200768562650303E-2</v>
      </c>
      <c r="O3505">
        <v>844727</v>
      </c>
      <c r="P3505">
        <v>670683</v>
      </c>
      <c r="Q3505">
        <v>0</v>
      </c>
      <c r="R3505">
        <v>14698</v>
      </c>
      <c r="S3505" s="5">
        <v>1.7399999999999999E-2</v>
      </c>
      <c r="T3505" t="s">
        <v>5059</v>
      </c>
      <c r="U3505" s="3">
        <v>45499</v>
      </c>
      <c r="V3505" t="str">
        <f t="shared" si="162"/>
        <v>Friday</v>
      </c>
      <c r="W3505" t="str">
        <f t="shared" si="163"/>
        <v>July</v>
      </c>
      <c r="X3505">
        <v>15</v>
      </c>
      <c r="Y3505" t="str">
        <f t="shared" si="164"/>
        <v>Afternoon</v>
      </c>
      <c r="Z3505" t="s">
        <v>5069</v>
      </c>
    </row>
    <row r="3506" spans="1:26" x14ac:dyDescent="0.3">
      <c r="A3506" t="s">
        <v>3527</v>
      </c>
      <c r="B3506" t="s">
        <v>5024</v>
      </c>
      <c r="C3506" t="s">
        <v>5029</v>
      </c>
      <c r="D3506" t="s">
        <v>5031</v>
      </c>
      <c r="E3506" t="s">
        <v>5040</v>
      </c>
      <c r="F3506" t="s">
        <v>5045</v>
      </c>
      <c r="G3506">
        <v>-51.9253</v>
      </c>
      <c r="H3506">
        <v>-14.234999999999999</v>
      </c>
      <c r="I3506">
        <v>34052</v>
      </c>
      <c r="J3506">
        <v>244491</v>
      </c>
      <c r="K3506">
        <v>48292</v>
      </c>
      <c r="L3506">
        <v>9775</v>
      </c>
      <c r="M3506">
        <v>10594</v>
      </c>
      <c r="N3506" s="5">
        <v>0.13927791073271301</v>
      </c>
      <c r="O3506">
        <v>302065</v>
      </c>
      <c r="P3506">
        <v>0</v>
      </c>
      <c r="Q3506">
        <v>498894</v>
      </c>
      <c r="S3506" s="5"/>
      <c r="T3506" t="s">
        <v>5051</v>
      </c>
      <c r="U3506" s="3">
        <v>45714</v>
      </c>
      <c r="V3506" t="str">
        <f t="shared" si="162"/>
        <v>Wednesday</v>
      </c>
      <c r="W3506" t="str">
        <f t="shared" si="163"/>
        <v>February</v>
      </c>
      <c r="X3506">
        <v>16</v>
      </c>
      <c r="Y3506" t="str">
        <f t="shared" si="164"/>
        <v>Afternoon</v>
      </c>
      <c r="Z3506" t="s">
        <v>5070</v>
      </c>
    </row>
    <row r="3507" spans="1:26" x14ac:dyDescent="0.3">
      <c r="A3507" t="s">
        <v>3528</v>
      </c>
      <c r="B3507" t="s">
        <v>5025</v>
      </c>
      <c r="C3507" t="s">
        <v>5029</v>
      </c>
      <c r="D3507" t="s">
        <v>5031</v>
      </c>
      <c r="E3507" t="s">
        <v>5037</v>
      </c>
      <c r="F3507" t="s">
        <v>5043</v>
      </c>
      <c r="G3507">
        <v>-3.4359999999999999</v>
      </c>
      <c r="H3507">
        <v>55.378100000000003</v>
      </c>
      <c r="I3507">
        <v>47204</v>
      </c>
      <c r="J3507">
        <v>465127</v>
      </c>
      <c r="K3507">
        <v>103834</v>
      </c>
      <c r="L3507">
        <v>33583</v>
      </c>
      <c r="M3507">
        <v>23014</v>
      </c>
      <c r="N3507" s="5">
        <v>0.1014880082670031</v>
      </c>
      <c r="O3507">
        <v>595072</v>
      </c>
      <c r="P3507">
        <v>0</v>
      </c>
      <c r="Q3507">
        <v>0</v>
      </c>
      <c r="S3507" s="5"/>
      <c r="T3507" t="s">
        <v>5051</v>
      </c>
      <c r="U3507" s="3">
        <v>45778</v>
      </c>
      <c r="V3507" t="str">
        <f t="shared" si="162"/>
        <v>Thursday</v>
      </c>
      <c r="W3507" t="str">
        <f t="shared" si="163"/>
        <v>May</v>
      </c>
      <c r="X3507">
        <v>12</v>
      </c>
      <c r="Y3507" t="str">
        <f t="shared" si="164"/>
        <v>Afternoon</v>
      </c>
      <c r="Z3507" t="s">
        <v>5070</v>
      </c>
    </row>
    <row r="3508" spans="1:26" x14ac:dyDescent="0.3">
      <c r="A3508" t="s">
        <v>3529</v>
      </c>
      <c r="B3508" t="s">
        <v>5027</v>
      </c>
      <c r="C3508" t="s">
        <v>5029</v>
      </c>
      <c r="D3508" t="s">
        <v>5035</v>
      </c>
      <c r="E3508" t="s">
        <v>5040</v>
      </c>
      <c r="F3508" t="s">
        <v>5048</v>
      </c>
      <c r="G3508">
        <v>10.451499999999999</v>
      </c>
      <c r="H3508">
        <v>51.165700000000001</v>
      </c>
      <c r="I3508">
        <v>19667</v>
      </c>
      <c r="J3508">
        <v>177438</v>
      </c>
      <c r="K3508">
        <v>26336</v>
      </c>
      <c r="L3508">
        <v>6105</v>
      </c>
      <c r="M3508">
        <v>3961</v>
      </c>
      <c r="N3508" s="5">
        <v>0.1108394042875317</v>
      </c>
      <c r="O3508">
        <v>225421</v>
      </c>
      <c r="P3508">
        <v>0</v>
      </c>
      <c r="Q3508">
        <v>1595654</v>
      </c>
      <c r="S3508" s="5"/>
      <c r="T3508" t="s">
        <v>5060</v>
      </c>
      <c r="U3508" s="3">
        <v>45556</v>
      </c>
      <c r="V3508" t="str">
        <f t="shared" si="162"/>
        <v>Saturday</v>
      </c>
      <c r="W3508" t="str">
        <f t="shared" si="163"/>
        <v>September</v>
      </c>
      <c r="X3508">
        <v>8</v>
      </c>
      <c r="Y3508" t="str">
        <f t="shared" si="164"/>
        <v>Morning</v>
      </c>
      <c r="Z3508" t="s">
        <v>5070</v>
      </c>
    </row>
    <row r="3509" spans="1:26" x14ac:dyDescent="0.3">
      <c r="A3509" t="s">
        <v>3530</v>
      </c>
      <c r="B3509" t="s">
        <v>5025</v>
      </c>
      <c r="C3509" t="s">
        <v>5029</v>
      </c>
      <c r="D3509" t="s">
        <v>5032</v>
      </c>
      <c r="E3509" t="s">
        <v>5036</v>
      </c>
      <c r="F3509" t="s">
        <v>5048</v>
      </c>
      <c r="G3509">
        <v>10.451499999999999</v>
      </c>
      <c r="H3509">
        <v>51.165700000000001</v>
      </c>
      <c r="I3509">
        <v>118826</v>
      </c>
      <c r="J3509">
        <v>1227443</v>
      </c>
      <c r="K3509">
        <v>192691</v>
      </c>
      <c r="L3509">
        <v>95624</v>
      </c>
      <c r="M3509">
        <v>27681</v>
      </c>
      <c r="N3509" s="5">
        <v>9.680809201850693E-2</v>
      </c>
      <c r="O3509">
        <v>1540129</v>
      </c>
      <c r="P3509">
        <v>1227443</v>
      </c>
      <c r="Q3509">
        <v>0</v>
      </c>
      <c r="S3509" s="5"/>
      <c r="T3509" t="s">
        <v>5061</v>
      </c>
      <c r="U3509" s="3">
        <v>45715</v>
      </c>
      <c r="V3509" t="str">
        <f t="shared" si="162"/>
        <v>Thursday</v>
      </c>
      <c r="W3509" t="str">
        <f t="shared" si="163"/>
        <v>February</v>
      </c>
      <c r="X3509">
        <v>16</v>
      </c>
      <c r="Y3509" t="str">
        <f t="shared" si="164"/>
        <v>Afternoon</v>
      </c>
      <c r="Z3509" t="s">
        <v>5069</v>
      </c>
    </row>
    <row r="3510" spans="1:26" x14ac:dyDescent="0.3">
      <c r="A3510" t="s">
        <v>3531</v>
      </c>
      <c r="B3510" t="s">
        <v>5025</v>
      </c>
      <c r="C3510" t="s">
        <v>5029</v>
      </c>
      <c r="D3510" t="s">
        <v>5034</v>
      </c>
      <c r="E3510" t="s">
        <v>5037</v>
      </c>
      <c r="F3510" t="s">
        <v>5045</v>
      </c>
      <c r="G3510">
        <v>-51.9253</v>
      </c>
      <c r="H3510">
        <v>-14.234999999999999</v>
      </c>
      <c r="I3510">
        <v>79238</v>
      </c>
      <c r="J3510">
        <v>377609</v>
      </c>
      <c r="K3510">
        <v>55298</v>
      </c>
      <c r="L3510">
        <v>12065</v>
      </c>
      <c r="M3510">
        <v>18768</v>
      </c>
      <c r="N3510" s="5">
        <v>0.20984179378835369</v>
      </c>
      <c r="O3510">
        <v>440360</v>
      </c>
      <c r="P3510">
        <v>0</v>
      </c>
      <c r="Q3510">
        <v>0</v>
      </c>
      <c r="S3510" s="5"/>
      <c r="T3510" t="s">
        <v>5056</v>
      </c>
      <c r="U3510" s="3">
        <v>45496</v>
      </c>
      <c r="V3510" t="str">
        <f t="shared" si="162"/>
        <v>Tuesday</v>
      </c>
      <c r="W3510" t="str">
        <f t="shared" si="163"/>
        <v>July</v>
      </c>
      <c r="X3510">
        <v>12</v>
      </c>
      <c r="Y3510" t="str">
        <f t="shared" si="164"/>
        <v>Afternoon</v>
      </c>
      <c r="Z3510" t="s">
        <v>5071</v>
      </c>
    </row>
    <row r="3511" spans="1:26" x14ac:dyDescent="0.3">
      <c r="A3511" t="s">
        <v>3532</v>
      </c>
      <c r="B3511" t="s">
        <v>5026</v>
      </c>
      <c r="C3511" t="s">
        <v>5029</v>
      </c>
      <c r="D3511" t="s">
        <v>5032</v>
      </c>
      <c r="E3511" t="s">
        <v>5036</v>
      </c>
      <c r="F3511" t="s">
        <v>5043</v>
      </c>
      <c r="G3511">
        <v>-3.4359999999999999</v>
      </c>
      <c r="H3511">
        <v>55.378100000000003</v>
      </c>
      <c r="I3511">
        <v>39682</v>
      </c>
      <c r="J3511">
        <v>692621</v>
      </c>
      <c r="K3511">
        <v>124822</v>
      </c>
      <c r="L3511">
        <v>47699</v>
      </c>
      <c r="M3511">
        <v>29949</v>
      </c>
      <c r="N3511" s="6">
        <v>5.7292798359185132E-2</v>
      </c>
      <c r="O3511">
        <v>801589</v>
      </c>
      <c r="P3511">
        <v>608532</v>
      </c>
      <c r="Q3511">
        <v>0</v>
      </c>
      <c r="T3511" t="s">
        <v>5059</v>
      </c>
      <c r="U3511" s="3">
        <v>45760</v>
      </c>
      <c r="V3511" t="str">
        <f t="shared" si="162"/>
        <v>Sunday</v>
      </c>
      <c r="W3511" t="str">
        <f t="shared" si="163"/>
        <v>April</v>
      </c>
      <c r="X3511">
        <v>10</v>
      </c>
      <c r="Y3511" t="str">
        <f t="shared" si="164"/>
        <v>Morning</v>
      </c>
      <c r="Z3511" t="s">
        <v>5070</v>
      </c>
    </row>
    <row r="3512" spans="1:26" x14ac:dyDescent="0.3">
      <c r="A3512" t="s">
        <v>3533</v>
      </c>
      <c r="B3512" t="s">
        <v>5024</v>
      </c>
      <c r="C3512" t="s">
        <v>5029</v>
      </c>
      <c r="D3512" t="s">
        <v>5031</v>
      </c>
      <c r="E3512" t="s">
        <v>5040</v>
      </c>
      <c r="F3512" t="s">
        <v>5044</v>
      </c>
      <c r="G3512">
        <v>78.962900000000005</v>
      </c>
      <c r="H3512">
        <v>20.593699999999998</v>
      </c>
      <c r="I3512">
        <v>43750</v>
      </c>
      <c r="J3512">
        <v>353032</v>
      </c>
      <c r="K3512">
        <v>74178</v>
      </c>
      <c r="L3512">
        <v>20990</v>
      </c>
      <c r="M3512">
        <v>7240</v>
      </c>
      <c r="N3512" s="5">
        <v>0.1239268703558008</v>
      </c>
      <c r="O3512">
        <v>451997</v>
      </c>
      <c r="P3512">
        <v>0</v>
      </c>
      <c r="Q3512">
        <v>318257</v>
      </c>
      <c r="S3512" s="5"/>
      <c r="T3512" t="s">
        <v>5051</v>
      </c>
      <c r="U3512" s="3">
        <v>45320</v>
      </c>
      <c r="V3512" t="str">
        <f t="shared" si="162"/>
        <v>Monday</v>
      </c>
      <c r="W3512" t="str">
        <f t="shared" si="163"/>
        <v>January</v>
      </c>
      <c r="X3512">
        <v>17</v>
      </c>
      <c r="Y3512" t="str">
        <f t="shared" si="164"/>
        <v>Afternoon</v>
      </c>
      <c r="Z3512" t="s">
        <v>5070</v>
      </c>
    </row>
    <row r="3513" spans="1:26" x14ac:dyDescent="0.3">
      <c r="A3513" t="s">
        <v>3534</v>
      </c>
      <c r="B3513" t="s">
        <v>5027</v>
      </c>
      <c r="C3513" t="s">
        <v>5030</v>
      </c>
      <c r="D3513" t="s">
        <v>5034</v>
      </c>
      <c r="E3513" t="s">
        <v>5036</v>
      </c>
      <c r="F3513" t="s">
        <v>5044</v>
      </c>
      <c r="G3513">
        <v>78.962900000000005</v>
      </c>
      <c r="H3513">
        <v>20.593699999999998</v>
      </c>
      <c r="I3513">
        <v>391295</v>
      </c>
      <c r="J3513">
        <v>2306513</v>
      </c>
      <c r="K3513">
        <v>374492</v>
      </c>
      <c r="L3513">
        <v>121026</v>
      </c>
      <c r="M3513">
        <v>128717</v>
      </c>
      <c r="N3513" s="5">
        <v>0.1696482212772164</v>
      </c>
      <c r="O3513">
        <v>2900737</v>
      </c>
      <c r="P3513">
        <v>2306513</v>
      </c>
      <c r="Q3513">
        <v>0</v>
      </c>
      <c r="S3513" s="5"/>
      <c r="T3513" t="s">
        <v>5057</v>
      </c>
      <c r="U3513" s="3">
        <v>45646</v>
      </c>
      <c r="V3513" t="str">
        <f t="shared" si="162"/>
        <v>Friday</v>
      </c>
      <c r="W3513" t="str">
        <f t="shared" si="163"/>
        <v>December</v>
      </c>
      <c r="X3513">
        <v>10</v>
      </c>
      <c r="Y3513" t="str">
        <f t="shared" si="164"/>
        <v>Morning</v>
      </c>
      <c r="Z3513" t="s">
        <v>5070</v>
      </c>
    </row>
    <row r="3514" spans="1:26" x14ac:dyDescent="0.3">
      <c r="A3514" t="s">
        <v>3535</v>
      </c>
      <c r="B3514" t="s">
        <v>5023</v>
      </c>
      <c r="C3514" t="s">
        <v>5029</v>
      </c>
      <c r="D3514" t="s">
        <v>5035</v>
      </c>
      <c r="E3514" t="s">
        <v>5040</v>
      </c>
      <c r="F3514" t="s">
        <v>5045</v>
      </c>
      <c r="G3514">
        <v>-51.9253</v>
      </c>
      <c r="H3514">
        <v>-14.234999999999999</v>
      </c>
      <c r="I3514">
        <v>131</v>
      </c>
      <c r="J3514">
        <v>1000</v>
      </c>
      <c r="K3514">
        <v>118</v>
      </c>
      <c r="L3514">
        <v>60</v>
      </c>
      <c r="M3514">
        <v>59</v>
      </c>
      <c r="N3514" s="5">
        <v>0.13108692923165169</v>
      </c>
      <c r="O3514">
        <v>1219</v>
      </c>
      <c r="P3514">
        <v>0</v>
      </c>
      <c r="Q3514">
        <v>246467</v>
      </c>
      <c r="R3514">
        <v>24</v>
      </c>
      <c r="S3514" s="5">
        <v>2.0299999999999999E-2</v>
      </c>
      <c r="T3514" t="s">
        <v>5058</v>
      </c>
      <c r="U3514" s="3">
        <v>45587</v>
      </c>
      <c r="V3514" t="str">
        <f t="shared" si="162"/>
        <v>Tuesday</v>
      </c>
      <c r="W3514" t="str">
        <f t="shared" si="163"/>
        <v>October</v>
      </c>
      <c r="X3514">
        <v>17</v>
      </c>
      <c r="Y3514" t="str">
        <f t="shared" si="164"/>
        <v>Afternoon</v>
      </c>
      <c r="Z3514" t="s">
        <v>5070</v>
      </c>
    </row>
    <row r="3515" spans="1:26" x14ac:dyDescent="0.3">
      <c r="A3515" t="s">
        <v>3536</v>
      </c>
      <c r="B3515" t="s">
        <v>5027</v>
      </c>
      <c r="C3515" t="s">
        <v>5029</v>
      </c>
      <c r="D3515" t="s">
        <v>5034</v>
      </c>
      <c r="E3515" t="s">
        <v>5036</v>
      </c>
      <c r="F3515" t="s">
        <v>5043</v>
      </c>
      <c r="G3515">
        <v>-3.4359999999999999</v>
      </c>
      <c r="H3515">
        <v>55.378100000000003</v>
      </c>
      <c r="I3515">
        <v>33097</v>
      </c>
      <c r="J3515">
        <v>182297</v>
      </c>
      <c r="K3515">
        <v>28397</v>
      </c>
      <c r="L3515">
        <v>12068</v>
      </c>
      <c r="M3515">
        <v>7291</v>
      </c>
      <c r="N3515" s="5">
        <v>0.18155562145895651</v>
      </c>
      <c r="O3515">
        <v>221329</v>
      </c>
      <c r="P3515">
        <v>167517</v>
      </c>
      <c r="Q3515">
        <v>0</v>
      </c>
      <c r="S3515" s="5"/>
      <c r="T3515" t="s">
        <v>5057</v>
      </c>
      <c r="U3515" s="3">
        <v>45535</v>
      </c>
      <c r="V3515" t="str">
        <f t="shared" si="162"/>
        <v>Saturday</v>
      </c>
      <c r="W3515" t="str">
        <f t="shared" si="163"/>
        <v>August</v>
      </c>
      <c r="X3515">
        <v>8</v>
      </c>
      <c r="Y3515" t="str">
        <f t="shared" si="164"/>
        <v>Morning</v>
      </c>
      <c r="Z3515" t="s">
        <v>5070</v>
      </c>
    </row>
    <row r="3516" spans="1:26" x14ac:dyDescent="0.3">
      <c r="A3516" t="s">
        <v>3537</v>
      </c>
      <c r="B3516" t="s">
        <v>5025</v>
      </c>
      <c r="C3516" t="s">
        <v>5029</v>
      </c>
      <c r="D3516" t="s">
        <v>5034</v>
      </c>
      <c r="E3516" t="s">
        <v>5037</v>
      </c>
      <c r="F3516" t="s">
        <v>5048</v>
      </c>
      <c r="G3516">
        <v>10.451499999999999</v>
      </c>
      <c r="H3516">
        <v>51.165700000000001</v>
      </c>
      <c r="I3516">
        <v>69309</v>
      </c>
      <c r="J3516">
        <v>371698</v>
      </c>
      <c r="K3516">
        <v>76917</v>
      </c>
      <c r="L3516">
        <v>25602</v>
      </c>
      <c r="M3516">
        <v>11470</v>
      </c>
      <c r="N3516" s="5">
        <v>0.18646763512855921</v>
      </c>
      <c r="O3516">
        <v>419780</v>
      </c>
      <c r="P3516">
        <v>0</v>
      </c>
      <c r="Q3516">
        <v>0</v>
      </c>
      <c r="S3516" s="5"/>
      <c r="T3516" t="s">
        <v>5056</v>
      </c>
      <c r="U3516" s="3">
        <v>45570</v>
      </c>
      <c r="V3516" t="str">
        <f t="shared" si="162"/>
        <v>Saturday</v>
      </c>
      <c r="W3516" t="str">
        <f t="shared" si="163"/>
        <v>October</v>
      </c>
      <c r="X3516">
        <v>15</v>
      </c>
      <c r="Y3516" t="str">
        <f t="shared" si="164"/>
        <v>Afternoon</v>
      </c>
      <c r="Z3516" t="s">
        <v>5070</v>
      </c>
    </row>
    <row r="3517" spans="1:26" x14ac:dyDescent="0.3">
      <c r="A3517" t="s">
        <v>3538</v>
      </c>
      <c r="B3517" t="s">
        <v>5024</v>
      </c>
      <c r="C3517" t="s">
        <v>5029</v>
      </c>
      <c r="D3517" t="s">
        <v>5035</v>
      </c>
      <c r="E3517" t="s">
        <v>5040</v>
      </c>
      <c r="F3517" t="s">
        <v>5046</v>
      </c>
      <c r="G3517">
        <v>133.77510000000001</v>
      </c>
      <c r="H3517">
        <v>-25.2744</v>
      </c>
      <c r="I3517">
        <v>38219</v>
      </c>
      <c r="J3517">
        <v>256770</v>
      </c>
      <c r="K3517">
        <v>38854</v>
      </c>
      <c r="L3517">
        <v>15000</v>
      </c>
      <c r="M3517">
        <v>5684</v>
      </c>
      <c r="N3517" s="5">
        <v>0.14884599449345409</v>
      </c>
      <c r="O3517">
        <v>308624</v>
      </c>
      <c r="P3517">
        <v>0</v>
      </c>
      <c r="Q3517">
        <v>247193</v>
      </c>
      <c r="S3517" s="5"/>
      <c r="T3517" t="s">
        <v>5058</v>
      </c>
      <c r="U3517" s="3">
        <v>45597</v>
      </c>
      <c r="V3517" t="str">
        <f t="shared" si="162"/>
        <v>Friday</v>
      </c>
      <c r="W3517" t="str">
        <f t="shared" si="163"/>
        <v>November</v>
      </c>
      <c r="X3517">
        <v>12</v>
      </c>
      <c r="Y3517" t="str">
        <f t="shared" si="164"/>
        <v>Afternoon</v>
      </c>
      <c r="Z3517" t="s">
        <v>5070</v>
      </c>
    </row>
    <row r="3518" spans="1:26" x14ac:dyDescent="0.3">
      <c r="A3518" t="s">
        <v>3539</v>
      </c>
      <c r="B3518" t="s">
        <v>5023</v>
      </c>
      <c r="C3518" t="s">
        <v>5029</v>
      </c>
      <c r="D3518" t="s">
        <v>5034</v>
      </c>
      <c r="E3518" t="s">
        <v>5036</v>
      </c>
      <c r="F3518" t="s">
        <v>5044</v>
      </c>
      <c r="G3518">
        <v>78.962900000000005</v>
      </c>
      <c r="H3518">
        <v>20.593699999999998</v>
      </c>
      <c r="I3518">
        <v>13290</v>
      </c>
      <c r="J3518">
        <v>62993</v>
      </c>
      <c r="K3518">
        <v>11351</v>
      </c>
      <c r="L3518">
        <v>3220</v>
      </c>
      <c r="M3518">
        <v>1976</v>
      </c>
      <c r="N3518" s="5">
        <v>0.21098547472726309</v>
      </c>
      <c r="O3518">
        <v>80682</v>
      </c>
      <c r="P3518">
        <v>60084</v>
      </c>
      <c r="Q3518">
        <v>0</v>
      </c>
      <c r="R3518">
        <v>1670</v>
      </c>
      <c r="S3518" s="5">
        <v>2.07E-2</v>
      </c>
      <c r="T3518" t="s">
        <v>5056</v>
      </c>
      <c r="U3518" s="3">
        <v>45553</v>
      </c>
      <c r="V3518" t="str">
        <f t="shared" si="162"/>
        <v>Wednesday</v>
      </c>
      <c r="W3518" t="str">
        <f t="shared" si="163"/>
        <v>September</v>
      </c>
      <c r="X3518">
        <v>11</v>
      </c>
      <c r="Y3518" t="str">
        <f t="shared" si="164"/>
        <v>Morning</v>
      </c>
      <c r="Z3518" t="s">
        <v>5071</v>
      </c>
    </row>
    <row r="3519" spans="1:26" x14ac:dyDescent="0.3">
      <c r="A3519" t="s">
        <v>3540</v>
      </c>
      <c r="B3519" t="s">
        <v>5023</v>
      </c>
      <c r="C3519" t="s">
        <v>5029</v>
      </c>
      <c r="D3519" t="s">
        <v>5034</v>
      </c>
      <c r="E3519" t="s">
        <v>5036</v>
      </c>
      <c r="F3519" t="s">
        <v>5049</v>
      </c>
      <c r="G3519">
        <v>-106.3468</v>
      </c>
      <c r="H3519">
        <v>56.130400000000002</v>
      </c>
      <c r="I3519">
        <v>54140</v>
      </c>
      <c r="J3519">
        <v>306271</v>
      </c>
      <c r="K3519">
        <v>73105</v>
      </c>
      <c r="L3519">
        <v>17437</v>
      </c>
      <c r="M3519">
        <v>16862</v>
      </c>
      <c r="N3519" s="5">
        <v>0.17677450753253779</v>
      </c>
      <c r="O3519">
        <v>344545</v>
      </c>
      <c r="P3519">
        <v>262839</v>
      </c>
      <c r="Q3519">
        <v>0</v>
      </c>
      <c r="R3519">
        <v>8269</v>
      </c>
      <c r="S3519" s="5">
        <v>2.4E-2</v>
      </c>
      <c r="T3519" t="s">
        <v>5056</v>
      </c>
      <c r="U3519" s="3">
        <v>45544</v>
      </c>
      <c r="V3519" t="str">
        <f t="shared" si="162"/>
        <v>Monday</v>
      </c>
      <c r="W3519" t="str">
        <f t="shared" si="163"/>
        <v>September</v>
      </c>
      <c r="X3519">
        <v>10</v>
      </c>
      <c r="Y3519" t="str">
        <f t="shared" si="164"/>
        <v>Morning</v>
      </c>
      <c r="Z3519" t="s">
        <v>5070</v>
      </c>
    </row>
    <row r="3520" spans="1:26" x14ac:dyDescent="0.3">
      <c r="A3520" t="s">
        <v>3541</v>
      </c>
      <c r="B3520" t="s">
        <v>5025</v>
      </c>
      <c r="C3520" t="s">
        <v>5029</v>
      </c>
      <c r="D3520" t="s">
        <v>5031</v>
      </c>
      <c r="E3520" t="s">
        <v>5037</v>
      </c>
      <c r="F3520" t="s">
        <v>5044</v>
      </c>
      <c r="G3520">
        <v>78.962900000000005</v>
      </c>
      <c r="H3520">
        <v>20.593699999999998</v>
      </c>
      <c r="I3520">
        <v>18077</v>
      </c>
      <c r="J3520">
        <v>152192</v>
      </c>
      <c r="K3520">
        <v>26491</v>
      </c>
      <c r="L3520">
        <v>8043</v>
      </c>
      <c r="M3520">
        <v>3093</v>
      </c>
      <c r="N3520" s="5">
        <v>0.1187789040806395</v>
      </c>
      <c r="O3520">
        <v>180903</v>
      </c>
      <c r="P3520">
        <v>0</v>
      </c>
      <c r="Q3520">
        <v>0</v>
      </c>
      <c r="S3520" s="5"/>
      <c r="T3520" t="s">
        <v>5051</v>
      </c>
      <c r="U3520" s="3">
        <v>45298</v>
      </c>
      <c r="V3520" t="str">
        <f t="shared" si="162"/>
        <v>Sunday</v>
      </c>
      <c r="W3520" t="str">
        <f t="shared" si="163"/>
        <v>January</v>
      </c>
      <c r="X3520">
        <v>14</v>
      </c>
      <c r="Y3520" t="str">
        <f t="shared" si="164"/>
        <v>Afternoon</v>
      </c>
      <c r="Z3520" t="s">
        <v>5070</v>
      </c>
    </row>
    <row r="3521" spans="1:26" x14ac:dyDescent="0.3">
      <c r="A3521" t="s">
        <v>3542</v>
      </c>
      <c r="B3521" t="s">
        <v>5023</v>
      </c>
      <c r="C3521" t="s">
        <v>5029</v>
      </c>
      <c r="D3521" t="s">
        <v>5032</v>
      </c>
      <c r="E3521" t="s">
        <v>5036</v>
      </c>
      <c r="F3521" t="s">
        <v>5045</v>
      </c>
      <c r="G3521">
        <v>-51.9253</v>
      </c>
      <c r="H3521">
        <v>-14.234999999999999</v>
      </c>
      <c r="I3521">
        <v>234434</v>
      </c>
      <c r="J3521">
        <v>2347517</v>
      </c>
      <c r="K3521">
        <v>264961</v>
      </c>
      <c r="L3521">
        <v>108863</v>
      </c>
      <c r="M3521">
        <v>88648</v>
      </c>
      <c r="N3521" s="5">
        <v>9.9864813008215855E-2</v>
      </c>
      <c r="O3521">
        <v>2795979</v>
      </c>
      <c r="P3521">
        <v>2347517</v>
      </c>
      <c r="Q3521">
        <v>0</v>
      </c>
      <c r="R3521">
        <v>56758</v>
      </c>
      <c r="S3521" s="5">
        <v>2.0299999999999999E-2</v>
      </c>
      <c r="T3521" t="s">
        <v>5061</v>
      </c>
      <c r="U3521" s="3">
        <v>45669</v>
      </c>
      <c r="V3521" t="str">
        <f t="shared" si="162"/>
        <v>Sunday</v>
      </c>
      <c r="W3521" t="str">
        <f t="shared" si="163"/>
        <v>January</v>
      </c>
      <c r="X3521">
        <v>17</v>
      </c>
      <c r="Y3521" t="str">
        <f t="shared" si="164"/>
        <v>Afternoon</v>
      </c>
      <c r="Z3521" t="s">
        <v>5069</v>
      </c>
    </row>
    <row r="3522" spans="1:26" x14ac:dyDescent="0.3">
      <c r="A3522" t="s">
        <v>3543</v>
      </c>
      <c r="B3522" t="s">
        <v>5023</v>
      </c>
      <c r="C3522" t="s">
        <v>5029</v>
      </c>
      <c r="D3522" t="s">
        <v>5034</v>
      </c>
      <c r="E3522" t="s">
        <v>5036</v>
      </c>
      <c r="F3522" t="s">
        <v>5050</v>
      </c>
      <c r="G3522">
        <v>-95.712900000000005</v>
      </c>
      <c r="H3522">
        <v>37.090200000000003</v>
      </c>
      <c r="I3522">
        <v>43166</v>
      </c>
      <c r="J3522">
        <v>267949</v>
      </c>
      <c r="K3522">
        <v>57936</v>
      </c>
      <c r="L3522">
        <v>13978</v>
      </c>
      <c r="M3522">
        <v>5650</v>
      </c>
      <c r="N3522" s="5">
        <v>0.16109853962563561</v>
      </c>
      <c r="O3522">
        <v>332798</v>
      </c>
      <c r="P3522">
        <v>246628</v>
      </c>
      <c r="Q3522">
        <v>0</v>
      </c>
      <c r="R3522">
        <v>6090</v>
      </c>
      <c r="S3522" s="5">
        <v>1.83E-2</v>
      </c>
      <c r="T3522" t="s">
        <v>5056</v>
      </c>
      <c r="U3522" s="3">
        <v>45409</v>
      </c>
      <c r="V3522" t="str">
        <f t="shared" si="162"/>
        <v>Saturday</v>
      </c>
      <c r="W3522" t="str">
        <f t="shared" si="163"/>
        <v>April</v>
      </c>
      <c r="X3522">
        <v>11</v>
      </c>
      <c r="Y3522" t="str">
        <f t="shared" si="164"/>
        <v>Morning</v>
      </c>
      <c r="Z3522" t="s">
        <v>5070</v>
      </c>
    </row>
    <row r="3523" spans="1:26" x14ac:dyDescent="0.3">
      <c r="A3523" t="s">
        <v>3544</v>
      </c>
      <c r="B3523" t="s">
        <v>5023</v>
      </c>
      <c r="C3523" t="s">
        <v>5029</v>
      </c>
      <c r="D3523" t="s">
        <v>5034</v>
      </c>
      <c r="E3523" t="s">
        <v>5036</v>
      </c>
      <c r="F3523" t="s">
        <v>5048</v>
      </c>
      <c r="G3523">
        <v>10.451499999999999</v>
      </c>
      <c r="H3523">
        <v>51.165700000000001</v>
      </c>
      <c r="I3523">
        <v>51855</v>
      </c>
      <c r="J3523">
        <v>253690</v>
      </c>
      <c r="K3523">
        <v>47482</v>
      </c>
      <c r="L3523">
        <v>9677</v>
      </c>
      <c r="M3523">
        <v>7312</v>
      </c>
      <c r="N3523" s="5">
        <v>0.20440548173642101</v>
      </c>
      <c r="O3523">
        <v>290991</v>
      </c>
      <c r="P3523">
        <v>225019</v>
      </c>
      <c r="Q3523">
        <v>0</v>
      </c>
      <c r="R3523">
        <v>5703</v>
      </c>
      <c r="S3523" s="5">
        <v>1.9599999999999999E-2</v>
      </c>
      <c r="T3523" t="s">
        <v>5056</v>
      </c>
      <c r="U3523" s="3">
        <v>45460</v>
      </c>
      <c r="V3523" t="str">
        <f t="shared" ref="V3523:V3586" si="165">TEXT(U3523,"DDDD")</f>
        <v>Monday</v>
      </c>
      <c r="W3523" t="str">
        <f t="shared" ref="W3523:W3586" si="166">TEXT(U3523,"MMMM")</f>
        <v>June</v>
      </c>
      <c r="X3523">
        <v>10</v>
      </c>
      <c r="Y3523" t="str">
        <f t="shared" ref="Y3523:Y3586" si="167">IF(X3523&lt;6,"NIght",IF(X3523&lt;12,"Morning",IF(X3523&lt;18,"Afternoon","Evening")))</f>
        <v>Morning</v>
      </c>
      <c r="Z3523" t="s">
        <v>5071</v>
      </c>
    </row>
    <row r="3524" spans="1:26" x14ac:dyDescent="0.3">
      <c r="A3524" t="s">
        <v>3545</v>
      </c>
      <c r="B3524" t="s">
        <v>5023</v>
      </c>
      <c r="C3524" t="s">
        <v>5029</v>
      </c>
      <c r="D3524" t="s">
        <v>5032</v>
      </c>
      <c r="E3524" t="s">
        <v>5036</v>
      </c>
      <c r="F3524" t="s">
        <v>5043</v>
      </c>
      <c r="G3524">
        <v>-3.4359999999999999</v>
      </c>
      <c r="H3524">
        <v>55.378100000000003</v>
      </c>
      <c r="I3524">
        <v>50898</v>
      </c>
      <c r="J3524">
        <v>704279</v>
      </c>
      <c r="K3524">
        <v>115932</v>
      </c>
      <c r="L3524">
        <v>53812</v>
      </c>
      <c r="M3524">
        <v>28784</v>
      </c>
      <c r="N3524" s="5">
        <v>7.2269903767863047E-2</v>
      </c>
      <c r="O3524">
        <v>801764</v>
      </c>
      <c r="P3524">
        <v>600864</v>
      </c>
      <c r="Q3524">
        <v>0</v>
      </c>
      <c r="R3524">
        <v>10743</v>
      </c>
      <c r="S3524" s="5">
        <v>1.34E-2</v>
      </c>
      <c r="T3524" t="s">
        <v>5059</v>
      </c>
      <c r="U3524" s="3">
        <v>45293</v>
      </c>
      <c r="V3524" t="str">
        <f t="shared" si="165"/>
        <v>Tuesday</v>
      </c>
      <c r="W3524" t="str">
        <f t="shared" si="166"/>
        <v>January</v>
      </c>
      <c r="X3524">
        <v>17</v>
      </c>
      <c r="Y3524" t="str">
        <f t="shared" si="167"/>
        <v>Afternoon</v>
      </c>
      <c r="Z3524" t="s">
        <v>5069</v>
      </c>
    </row>
    <row r="3525" spans="1:26" x14ac:dyDescent="0.3">
      <c r="A3525" t="s">
        <v>3546</v>
      </c>
      <c r="B3525" t="s">
        <v>5025</v>
      </c>
      <c r="C3525" t="s">
        <v>5029</v>
      </c>
      <c r="D3525" t="s">
        <v>5034</v>
      </c>
      <c r="E3525" t="s">
        <v>5037</v>
      </c>
      <c r="F3525" t="s">
        <v>5043</v>
      </c>
      <c r="G3525">
        <v>-3.4359999999999999</v>
      </c>
      <c r="H3525">
        <v>55.378100000000003</v>
      </c>
      <c r="I3525">
        <v>28916</v>
      </c>
      <c r="J3525">
        <v>178383</v>
      </c>
      <c r="K3525">
        <v>34515</v>
      </c>
      <c r="L3525">
        <v>9276</v>
      </c>
      <c r="M3525">
        <v>6367</v>
      </c>
      <c r="N3525" s="5">
        <v>0.16210484287207139</v>
      </c>
      <c r="O3525">
        <v>216368</v>
      </c>
      <c r="P3525">
        <v>0</v>
      </c>
      <c r="Q3525">
        <v>0</v>
      </c>
      <c r="S3525" s="5"/>
      <c r="T3525" t="s">
        <v>5056</v>
      </c>
      <c r="U3525" s="3">
        <v>45319</v>
      </c>
      <c r="V3525" t="str">
        <f t="shared" si="165"/>
        <v>Sunday</v>
      </c>
      <c r="W3525" t="str">
        <f t="shared" si="166"/>
        <v>January</v>
      </c>
      <c r="X3525">
        <v>15</v>
      </c>
      <c r="Y3525" t="str">
        <f t="shared" si="167"/>
        <v>Afternoon</v>
      </c>
      <c r="Z3525" t="s">
        <v>5070</v>
      </c>
    </row>
    <row r="3526" spans="1:26" x14ac:dyDescent="0.3">
      <c r="A3526" t="s">
        <v>3547</v>
      </c>
      <c r="B3526" t="s">
        <v>5027</v>
      </c>
      <c r="C3526" t="s">
        <v>5030</v>
      </c>
      <c r="D3526" t="s">
        <v>5034</v>
      </c>
      <c r="E3526" t="s">
        <v>5036</v>
      </c>
      <c r="F3526" t="s">
        <v>5043</v>
      </c>
      <c r="G3526">
        <v>-3.4359999999999999</v>
      </c>
      <c r="H3526">
        <v>55.378100000000003</v>
      </c>
      <c r="I3526">
        <v>23365</v>
      </c>
      <c r="J3526">
        <v>105566</v>
      </c>
      <c r="K3526">
        <v>14386</v>
      </c>
      <c r="L3526">
        <v>3583</v>
      </c>
      <c r="M3526">
        <v>2214</v>
      </c>
      <c r="N3526" s="5">
        <v>0.22133300128263261</v>
      </c>
      <c r="O3526">
        <v>121427</v>
      </c>
      <c r="P3526">
        <v>97078</v>
      </c>
      <c r="Q3526">
        <v>0</v>
      </c>
      <c r="S3526" s="5"/>
      <c r="T3526" t="s">
        <v>5057</v>
      </c>
      <c r="U3526" s="3">
        <v>45694</v>
      </c>
      <c r="V3526" t="str">
        <f t="shared" si="165"/>
        <v>Thursday</v>
      </c>
      <c r="W3526" t="str">
        <f t="shared" si="166"/>
        <v>February</v>
      </c>
      <c r="X3526">
        <v>13</v>
      </c>
      <c r="Y3526" t="str">
        <f t="shared" si="167"/>
        <v>Afternoon</v>
      </c>
      <c r="Z3526" t="s">
        <v>5071</v>
      </c>
    </row>
    <row r="3527" spans="1:26" x14ac:dyDescent="0.3">
      <c r="A3527" t="s">
        <v>3548</v>
      </c>
      <c r="B3527" t="s">
        <v>5025</v>
      </c>
      <c r="C3527" t="s">
        <v>5029</v>
      </c>
      <c r="D3527" t="s">
        <v>5034</v>
      </c>
      <c r="E3527" t="s">
        <v>5037</v>
      </c>
      <c r="F3527" t="s">
        <v>5049</v>
      </c>
      <c r="G3527">
        <v>-106.3468</v>
      </c>
      <c r="H3527">
        <v>56.130400000000002</v>
      </c>
      <c r="I3527">
        <v>52471</v>
      </c>
      <c r="J3527">
        <v>223396</v>
      </c>
      <c r="K3527">
        <v>48240</v>
      </c>
      <c r="L3527">
        <v>14702</v>
      </c>
      <c r="M3527">
        <v>9927</v>
      </c>
      <c r="N3527" s="5">
        <v>0.2348817043661551</v>
      </c>
      <c r="O3527">
        <v>283824</v>
      </c>
      <c r="P3527">
        <v>0</v>
      </c>
      <c r="Q3527">
        <v>0</v>
      </c>
      <c r="S3527" s="5"/>
      <c r="T3527" t="s">
        <v>5056</v>
      </c>
      <c r="U3527" s="3">
        <v>45503</v>
      </c>
      <c r="V3527" t="str">
        <f t="shared" si="165"/>
        <v>Tuesday</v>
      </c>
      <c r="W3527" t="str">
        <f t="shared" si="166"/>
        <v>July</v>
      </c>
      <c r="X3527">
        <v>18</v>
      </c>
      <c r="Y3527" t="str">
        <f t="shared" si="167"/>
        <v>Evening</v>
      </c>
      <c r="Z3527" t="s">
        <v>5071</v>
      </c>
    </row>
    <row r="3528" spans="1:26" x14ac:dyDescent="0.3">
      <c r="A3528" t="s">
        <v>3549</v>
      </c>
      <c r="B3528" t="s">
        <v>5023</v>
      </c>
      <c r="C3528" t="s">
        <v>5029</v>
      </c>
      <c r="D3528" t="s">
        <v>5031</v>
      </c>
      <c r="E3528" t="s">
        <v>5040</v>
      </c>
      <c r="F3528" t="s">
        <v>5046</v>
      </c>
      <c r="G3528">
        <v>133.77510000000001</v>
      </c>
      <c r="H3528">
        <v>-25.2744</v>
      </c>
      <c r="I3528">
        <v>20707</v>
      </c>
      <c r="J3528">
        <v>183611</v>
      </c>
      <c r="K3528">
        <v>26129</v>
      </c>
      <c r="L3528">
        <v>13633</v>
      </c>
      <c r="M3528">
        <v>6604</v>
      </c>
      <c r="N3528" s="5">
        <v>0.11277796925047499</v>
      </c>
      <c r="O3528">
        <v>216693</v>
      </c>
      <c r="P3528">
        <v>0</v>
      </c>
      <c r="Q3528">
        <v>151337</v>
      </c>
      <c r="R3528">
        <v>4550</v>
      </c>
      <c r="S3528" s="5">
        <v>2.1000000000000001E-2</v>
      </c>
      <c r="T3528" t="s">
        <v>5051</v>
      </c>
      <c r="U3528" s="3">
        <v>45662</v>
      </c>
      <c r="V3528" t="str">
        <f t="shared" si="165"/>
        <v>Sunday</v>
      </c>
      <c r="W3528" t="str">
        <f t="shared" si="166"/>
        <v>January</v>
      </c>
      <c r="X3528">
        <v>16</v>
      </c>
      <c r="Y3528" t="str">
        <f t="shared" si="167"/>
        <v>Afternoon</v>
      </c>
      <c r="Z3528" t="s">
        <v>5070</v>
      </c>
    </row>
    <row r="3529" spans="1:26" x14ac:dyDescent="0.3">
      <c r="A3529" t="s">
        <v>3550</v>
      </c>
      <c r="B3529" t="s">
        <v>5023</v>
      </c>
      <c r="C3529" t="s">
        <v>5029</v>
      </c>
      <c r="D3529" t="s">
        <v>5034</v>
      </c>
      <c r="E3529" t="s">
        <v>5036</v>
      </c>
      <c r="F3529" t="s">
        <v>5048</v>
      </c>
      <c r="G3529">
        <v>10.451499999999999</v>
      </c>
      <c r="H3529">
        <v>51.165700000000001</v>
      </c>
      <c r="I3529">
        <v>52246</v>
      </c>
      <c r="J3529">
        <v>210873</v>
      </c>
      <c r="K3529">
        <v>31187</v>
      </c>
      <c r="L3529">
        <v>7113</v>
      </c>
      <c r="M3529">
        <v>5501</v>
      </c>
      <c r="N3529" s="5">
        <v>0.2477644578284551</v>
      </c>
      <c r="O3529">
        <v>233852</v>
      </c>
      <c r="P3529">
        <v>206922</v>
      </c>
      <c r="Q3529">
        <v>0</v>
      </c>
      <c r="R3529">
        <v>5776</v>
      </c>
      <c r="S3529" s="5">
        <v>2.47E-2</v>
      </c>
      <c r="T3529" t="s">
        <v>5056</v>
      </c>
      <c r="U3529" s="3">
        <v>45406</v>
      </c>
      <c r="V3529" t="str">
        <f t="shared" si="165"/>
        <v>Wednesday</v>
      </c>
      <c r="W3529" t="str">
        <f t="shared" si="166"/>
        <v>April</v>
      </c>
      <c r="X3529">
        <v>16</v>
      </c>
      <c r="Y3529" t="str">
        <f t="shared" si="167"/>
        <v>Afternoon</v>
      </c>
      <c r="Z3529" t="s">
        <v>5071</v>
      </c>
    </row>
    <row r="3530" spans="1:26" x14ac:dyDescent="0.3">
      <c r="A3530" t="s">
        <v>3551</v>
      </c>
      <c r="B3530" t="s">
        <v>5024</v>
      </c>
      <c r="C3530" t="s">
        <v>5029</v>
      </c>
      <c r="D3530" t="s">
        <v>5034</v>
      </c>
      <c r="E3530" t="s">
        <v>5036</v>
      </c>
      <c r="F3530" t="s">
        <v>5049</v>
      </c>
      <c r="G3530">
        <v>-106.3468</v>
      </c>
      <c r="H3530">
        <v>56.130400000000002</v>
      </c>
      <c r="I3530">
        <v>298114</v>
      </c>
      <c r="J3530">
        <v>1333306</v>
      </c>
      <c r="K3530">
        <v>191810</v>
      </c>
      <c r="L3530">
        <v>97775</v>
      </c>
      <c r="M3530">
        <v>44769</v>
      </c>
      <c r="N3530" s="5">
        <v>0.22359010649639671</v>
      </c>
      <c r="O3530">
        <v>1499620</v>
      </c>
      <c r="P3530">
        <v>1333306</v>
      </c>
      <c r="Q3530">
        <v>0</v>
      </c>
      <c r="S3530" s="5"/>
      <c r="T3530" t="s">
        <v>5057</v>
      </c>
      <c r="U3530" s="3">
        <v>45654</v>
      </c>
      <c r="V3530" t="str">
        <f t="shared" si="165"/>
        <v>Saturday</v>
      </c>
      <c r="W3530" t="str">
        <f t="shared" si="166"/>
        <v>December</v>
      </c>
      <c r="X3530">
        <v>9</v>
      </c>
      <c r="Y3530" t="str">
        <f t="shared" si="167"/>
        <v>Morning</v>
      </c>
      <c r="Z3530" t="s">
        <v>5071</v>
      </c>
    </row>
    <row r="3531" spans="1:26" x14ac:dyDescent="0.3">
      <c r="A3531" t="s">
        <v>3552</v>
      </c>
      <c r="B3531" t="s">
        <v>5023</v>
      </c>
      <c r="C3531" t="s">
        <v>5029</v>
      </c>
      <c r="D3531" t="s">
        <v>5031</v>
      </c>
      <c r="E3531" t="s">
        <v>5040</v>
      </c>
      <c r="F3531" t="s">
        <v>5047</v>
      </c>
      <c r="G3531">
        <v>138.25290000000001</v>
      </c>
      <c r="H3531">
        <v>36.204799999999999</v>
      </c>
      <c r="I3531">
        <v>18003</v>
      </c>
      <c r="J3531">
        <v>173085</v>
      </c>
      <c r="K3531">
        <v>42540</v>
      </c>
      <c r="L3531">
        <v>6739</v>
      </c>
      <c r="M3531">
        <v>7001</v>
      </c>
      <c r="N3531" s="5">
        <v>0.10401728902848439</v>
      </c>
      <c r="O3531">
        <v>198689</v>
      </c>
      <c r="P3531">
        <v>0</v>
      </c>
      <c r="Q3531">
        <v>283087</v>
      </c>
      <c r="R3531">
        <v>3755</v>
      </c>
      <c r="S3531" s="5">
        <v>1.89E-2</v>
      </c>
      <c r="T3531" t="s">
        <v>5051</v>
      </c>
      <c r="U3531" s="3">
        <v>45766</v>
      </c>
      <c r="V3531" t="str">
        <f t="shared" si="165"/>
        <v>Saturday</v>
      </c>
      <c r="W3531" t="str">
        <f t="shared" si="166"/>
        <v>April</v>
      </c>
      <c r="X3531">
        <v>11</v>
      </c>
      <c r="Y3531" t="str">
        <f t="shared" si="167"/>
        <v>Morning</v>
      </c>
      <c r="Z3531" t="s">
        <v>5070</v>
      </c>
    </row>
    <row r="3532" spans="1:26" x14ac:dyDescent="0.3">
      <c r="A3532" t="s">
        <v>3553</v>
      </c>
      <c r="B3532" t="s">
        <v>5025</v>
      </c>
      <c r="C3532" t="s">
        <v>5029</v>
      </c>
      <c r="D3532" t="s">
        <v>5034</v>
      </c>
      <c r="E3532" t="s">
        <v>5037</v>
      </c>
      <c r="F3532" t="s">
        <v>5048</v>
      </c>
      <c r="G3532">
        <v>10.451499999999999</v>
      </c>
      <c r="H3532">
        <v>51.165700000000001</v>
      </c>
      <c r="I3532">
        <v>23625</v>
      </c>
      <c r="J3532">
        <v>156599</v>
      </c>
      <c r="K3532">
        <v>38715</v>
      </c>
      <c r="L3532">
        <v>11077</v>
      </c>
      <c r="M3532">
        <v>5103</v>
      </c>
      <c r="N3532" s="5">
        <v>0.15086353775788369</v>
      </c>
      <c r="O3532">
        <v>184896</v>
      </c>
      <c r="P3532">
        <v>0</v>
      </c>
      <c r="Q3532">
        <v>0</v>
      </c>
      <c r="S3532" s="5"/>
      <c r="T3532" t="s">
        <v>5056</v>
      </c>
      <c r="U3532" s="3">
        <v>45401</v>
      </c>
      <c r="V3532" t="str">
        <f t="shared" si="165"/>
        <v>Friday</v>
      </c>
      <c r="W3532" t="str">
        <f t="shared" si="166"/>
        <v>April</v>
      </c>
      <c r="X3532">
        <v>19</v>
      </c>
      <c r="Y3532" t="str">
        <f t="shared" si="167"/>
        <v>Evening</v>
      </c>
      <c r="Z3532" t="s">
        <v>5070</v>
      </c>
    </row>
    <row r="3533" spans="1:26" x14ac:dyDescent="0.3">
      <c r="A3533" t="s">
        <v>3554</v>
      </c>
      <c r="B3533" t="s">
        <v>5025</v>
      </c>
      <c r="C3533" t="s">
        <v>5029</v>
      </c>
      <c r="D3533" t="s">
        <v>5034</v>
      </c>
      <c r="E3533" t="s">
        <v>5037</v>
      </c>
      <c r="F3533" t="s">
        <v>5047</v>
      </c>
      <c r="G3533">
        <v>138.25290000000001</v>
      </c>
      <c r="H3533">
        <v>36.204799999999999</v>
      </c>
      <c r="I3533">
        <v>79804</v>
      </c>
      <c r="J3533">
        <v>431290</v>
      </c>
      <c r="K3533">
        <v>53839</v>
      </c>
      <c r="L3533">
        <v>22317</v>
      </c>
      <c r="M3533">
        <v>19520</v>
      </c>
      <c r="N3533" s="5">
        <v>0.18503618208236139</v>
      </c>
      <c r="O3533">
        <v>507663</v>
      </c>
      <c r="P3533">
        <v>0</v>
      </c>
      <c r="Q3533">
        <v>0</v>
      </c>
      <c r="S3533" s="5"/>
      <c r="T3533" t="s">
        <v>5056</v>
      </c>
      <c r="U3533" s="3">
        <v>45419</v>
      </c>
      <c r="V3533" t="str">
        <f t="shared" si="165"/>
        <v>Tuesday</v>
      </c>
      <c r="W3533" t="str">
        <f t="shared" si="166"/>
        <v>May</v>
      </c>
      <c r="X3533">
        <v>8</v>
      </c>
      <c r="Y3533" t="str">
        <f t="shared" si="167"/>
        <v>Morning</v>
      </c>
      <c r="Z3533" t="s">
        <v>5070</v>
      </c>
    </row>
    <row r="3534" spans="1:26" x14ac:dyDescent="0.3">
      <c r="A3534" t="s">
        <v>3555</v>
      </c>
      <c r="B3534" t="s">
        <v>5023</v>
      </c>
      <c r="C3534" t="s">
        <v>5030</v>
      </c>
      <c r="D3534" t="s">
        <v>5031</v>
      </c>
      <c r="E3534" t="s">
        <v>5036</v>
      </c>
      <c r="F3534" t="s">
        <v>5048</v>
      </c>
      <c r="G3534">
        <v>10.451499999999999</v>
      </c>
      <c r="H3534">
        <v>51.165700000000001</v>
      </c>
      <c r="I3534">
        <v>106710</v>
      </c>
      <c r="J3534">
        <v>1295292</v>
      </c>
      <c r="K3534">
        <v>199008</v>
      </c>
      <c r="L3534">
        <v>38923</v>
      </c>
      <c r="M3534">
        <v>67577</v>
      </c>
      <c r="N3534" s="5">
        <v>8.2383285969201026E-2</v>
      </c>
      <c r="O3534">
        <v>1655211</v>
      </c>
      <c r="P3534">
        <v>1295292</v>
      </c>
      <c r="Q3534">
        <v>0</v>
      </c>
      <c r="R3534">
        <v>30786</v>
      </c>
      <c r="S3534" s="5">
        <v>1.8599999999999998E-2</v>
      </c>
      <c r="T3534" t="s">
        <v>5052</v>
      </c>
      <c r="U3534" s="3">
        <v>45442</v>
      </c>
      <c r="V3534" t="str">
        <f t="shared" si="165"/>
        <v>Thursday</v>
      </c>
      <c r="W3534" t="str">
        <f t="shared" si="166"/>
        <v>May</v>
      </c>
      <c r="X3534">
        <v>13</v>
      </c>
      <c r="Y3534" t="str">
        <f t="shared" si="167"/>
        <v>Afternoon</v>
      </c>
      <c r="Z3534" t="s">
        <v>5069</v>
      </c>
    </row>
    <row r="3535" spans="1:26" x14ac:dyDescent="0.3">
      <c r="A3535" t="s">
        <v>3556</v>
      </c>
      <c r="B3535" t="s">
        <v>5026</v>
      </c>
      <c r="C3535" t="s">
        <v>5029</v>
      </c>
      <c r="D3535" t="s">
        <v>5032</v>
      </c>
      <c r="E3535" t="s">
        <v>5036</v>
      </c>
      <c r="F3535" t="s">
        <v>5048</v>
      </c>
      <c r="G3535">
        <v>10.451499999999999</v>
      </c>
      <c r="H3535">
        <v>51.165700000000001</v>
      </c>
      <c r="I3535">
        <v>11970</v>
      </c>
      <c r="J3535">
        <v>160736</v>
      </c>
      <c r="K3535">
        <v>40167</v>
      </c>
      <c r="L3535">
        <v>9561</v>
      </c>
      <c r="M3535">
        <v>7594</v>
      </c>
      <c r="N3535" s="6">
        <v>7.4472815699240746E-2</v>
      </c>
      <c r="O3535">
        <v>198747</v>
      </c>
      <c r="P3535">
        <v>141221</v>
      </c>
      <c r="Q3535">
        <v>0</v>
      </c>
      <c r="T3535" t="s">
        <v>5059</v>
      </c>
      <c r="U3535" s="3">
        <v>45752</v>
      </c>
      <c r="V3535" t="str">
        <f t="shared" si="165"/>
        <v>Saturday</v>
      </c>
      <c r="W3535" t="str">
        <f t="shared" si="166"/>
        <v>April</v>
      </c>
      <c r="X3535">
        <v>12</v>
      </c>
      <c r="Y3535" t="str">
        <f t="shared" si="167"/>
        <v>Afternoon</v>
      </c>
      <c r="Z3535" t="s">
        <v>5070</v>
      </c>
    </row>
    <row r="3536" spans="1:26" x14ac:dyDescent="0.3">
      <c r="A3536" t="s">
        <v>3557</v>
      </c>
      <c r="B3536" t="s">
        <v>5027</v>
      </c>
      <c r="C3536" t="s">
        <v>5030</v>
      </c>
      <c r="D3536" t="s">
        <v>5034</v>
      </c>
      <c r="E3536" t="s">
        <v>5036</v>
      </c>
      <c r="F3536" t="s">
        <v>5046</v>
      </c>
      <c r="G3536">
        <v>133.77510000000001</v>
      </c>
      <c r="H3536">
        <v>-25.2744</v>
      </c>
      <c r="I3536">
        <v>57492</v>
      </c>
      <c r="J3536">
        <v>285874</v>
      </c>
      <c r="K3536">
        <v>64832</v>
      </c>
      <c r="L3536">
        <v>8714</v>
      </c>
      <c r="M3536">
        <v>8235</v>
      </c>
      <c r="N3536" s="5">
        <v>0.2011108686817259</v>
      </c>
      <c r="O3536">
        <v>352513</v>
      </c>
      <c r="P3536">
        <v>276519</v>
      </c>
      <c r="Q3536">
        <v>0</v>
      </c>
      <c r="S3536" s="5"/>
      <c r="T3536" t="s">
        <v>5057</v>
      </c>
      <c r="U3536" s="3">
        <v>45540</v>
      </c>
      <c r="V3536" t="str">
        <f t="shared" si="165"/>
        <v>Thursday</v>
      </c>
      <c r="W3536" t="str">
        <f t="shared" si="166"/>
        <v>September</v>
      </c>
      <c r="X3536">
        <v>14</v>
      </c>
      <c r="Y3536" t="str">
        <f t="shared" si="167"/>
        <v>Afternoon</v>
      </c>
      <c r="Z3536" t="s">
        <v>5071</v>
      </c>
    </row>
    <row r="3537" spans="1:26" x14ac:dyDescent="0.3">
      <c r="A3537" t="s">
        <v>3558</v>
      </c>
      <c r="B3537" t="s">
        <v>5025</v>
      </c>
      <c r="C3537" t="s">
        <v>5029</v>
      </c>
      <c r="D3537" t="s">
        <v>5034</v>
      </c>
      <c r="E3537" t="s">
        <v>5036</v>
      </c>
      <c r="F3537" t="s">
        <v>5049</v>
      </c>
      <c r="G3537">
        <v>-106.3468</v>
      </c>
      <c r="H3537">
        <v>56.130400000000002</v>
      </c>
      <c r="I3537">
        <v>451039</v>
      </c>
      <c r="J3537">
        <v>2234842</v>
      </c>
      <c r="K3537">
        <v>362097</v>
      </c>
      <c r="L3537">
        <v>107446</v>
      </c>
      <c r="M3537">
        <v>110664</v>
      </c>
      <c r="N3537" s="5">
        <v>0.20182183815807861</v>
      </c>
      <c r="O3537">
        <v>2789636</v>
      </c>
      <c r="P3537">
        <v>2234842</v>
      </c>
      <c r="Q3537">
        <v>0</v>
      </c>
      <c r="S3537" s="5"/>
      <c r="T3537" t="s">
        <v>5057</v>
      </c>
      <c r="U3537" s="3">
        <v>45587</v>
      </c>
      <c r="V3537" t="str">
        <f t="shared" si="165"/>
        <v>Tuesday</v>
      </c>
      <c r="W3537" t="str">
        <f t="shared" si="166"/>
        <v>October</v>
      </c>
      <c r="X3537">
        <v>17</v>
      </c>
      <c r="Y3537" t="str">
        <f t="shared" si="167"/>
        <v>Afternoon</v>
      </c>
      <c r="Z3537" t="s">
        <v>5071</v>
      </c>
    </row>
    <row r="3538" spans="1:26" x14ac:dyDescent="0.3">
      <c r="A3538" t="s">
        <v>3559</v>
      </c>
      <c r="B3538" t="s">
        <v>5023</v>
      </c>
      <c r="C3538" t="s">
        <v>5029</v>
      </c>
      <c r="D3538" t="s">
        <v>5031</v>
      </c>
      <c r="E3538" t="s">
        <v>5036</v>
      </c>
      <c r="F3538" t="s">
        <v>5049</v>
      </c>
      <c r="G3538">
        <v>-106.3468</v>
      </c>
      <c r="H3538">
        <v>56.130400000000002</v>
      </c>
      <c r="I3538">
        <v>276036</v>
      </c>
      <c r="J3538">
        <v>2500688</v>
      </c>
      <c r="K3538">
        <v>477778</v>
      </c>
      <c r="L3538">
        <v>111464</v>
      </c>
      <c r="M3538">
        <v>142554</v>
      </c>
      <c r="N3538" s="5">
        <v>0.1103840840882797</v>
      </c>
      <c r="O3538">
        <v>3026772</v>
      </c>
      <c r="P3538">
        <v>2500688</v>
      </c>
      <c r="Q3538">
        <v>0</v>
      </c>
      <c r="R3538">
        <v>44493</v>
      </c>
      <c r="S3538" s="5">
        <v>1.47E-2</v>
      </c>
      <c r="T3538" t="s">
        <v>5052</v>
      </c>
      <c r="U3538" s="3">
        <v>45778</v>
      </c>
      <c r="V3538" t="str">
        <f t="shared" si="165"/>
        <v>Thursday</v>
      </c>
      <c r="W3538" t="str">
        <f t="shared" si="166"/>
        <v>May</v>
      </c>
      <c r="X3538">
        <v>9</v>
      </c>
      <c r="Y3538" t="str">
        <f t="shared" si="167"/>
        <v>Morning</v>
      </c>
      <c r="Z3538" t="s">
        <v>5070</v>
      </c>
    </row>
    <row r="3539" spans="1:26" x14ac:dyDescent="0.3">
      <c r="A3539" t="s">
        <v>3560</v>
      </c>
      <c r="B3539" t="s">
        <v>5027</v>
      </c>
      <c r="C3539" t="s">
        <v>5029</v>
      </c>
      <c r="D3539" t="s">
        <v>5034</v>
      </c>
      <c r="E3539" t="s">
        <v>5036</v>
      </c>
      <c r="F3539" t="s">
        <v>5043</v>
      </c>
      <c r="G3539">
        <v>-3.4359999999999999</v>
      </c>
      <c r="H3539">
        <v>55.378100000000003</v>
      </c>
      <c r="I3539">
        <v>301223</v>
      </c>
      <c r="J3539">
        <v>1524109</v>
      </c>
      <c r="K3539">
        <v>231064</v>
      </c>
      <c r="L3539">
        <v>112370</v>
      </c>
      <c r="M3539">
        <v>33536</v>
      </c>
      <c r="N3539" s="5">
        <v>0.19763898019098641</v>
      </c>
      <c r="O3539">
        <v>1832684</v>
      </c>
      <c r="P3539">
        <v>1524109</v>
      </c>
      <c r="Q3539">
        <v>0</v>
      </c>
      <c r="S3539" s="5"/>
      <c r="T3539" t="s">
        <v>5057</v>
      </c>
      <c r="U3539" s="3">
        <v>45406</v>
      </c>
      <c r="V3539" t="str">
        <f t="shared" si="165"/>
        <v>Wednesday</v>
      </c>
      <c r="W3539" t="str">
        <f t="shared" si="166"/>
        <v>April</v>
      </c>
      <c r="X3539">
        <v>9</v>
      </c>
      <c r="Y3539" t="str">
        <f t="shared" si="167"/>
        <v>Morning</v>
      </c>
      <c r="Z3539" t="s">
        <v>5070</v>
      </c>
    </row>
    <row r="3540" spans="1:26" x14ac:dyDescent="0.3">
      <c r="A3540" t="s">
        <v>3561</v>
      </c>
      <c r="B3540" t="s">
        <v>5027</v>
      </c>
      <c r="C3540" t="s">
        <v>5029</v>
      </c>
      <c r="D3540" t="s">
        <v>5032</v>
      </c>
      <c r="E3540" t="s">
        <v>5036</v>
      </c>
      <c r="F3540" t="s">
        <v>5048</v>
      </c>
      <c r="G3540">
        <v>10.451499999999999</v>
      </c>
      <c r="H3540">
        <v>51.165700000000001</v>
      </c>
      <c r="I3540">
        <v>163560</v>
      </c>
      <c r="J3540">
        <v>2483887</v>
      </c>
      <c r="K3540">
        <v>427863</v>
      </c>
      <c r="L3540">
        <v>167815</v>
      </c>
      <c r="M3540">
        <v>77685</v>
      </c>
      <c r="N3540" s="5">
        <v>6.5848663583763248E-2</v>
      </c>
      <c r="O3540">
        <v>2841103</v>
      </c>
      <c r="P3540">
        <v>2483887</v>
      </c>
      <c r="Q3540">
        <v>0</v>
      </c>
      <c r="S3540" s="5"/>
      <c r="T3540" t="s">
        <v>5061</v>
      </c>
      <c r="U3540" s="3">
        <v>45336</v>
      </c>
      <c r="V3540" t="str">
        <f t="shared" si="165"/>
        <v>Wednesday</v>
      </c>
      <c r="W3540" t="str">
        <f t="shared" si="166"/>
        <v>February</v>
      </c>
      <c r="X3540">
        <v>16</v>
      </c>
      <c r="Y3540" t="str">
        <f t="shared" si="167"/>
        <v>Afternoon</v>
      </c>
      <c r="Z3540" t="s">
        <v>5069</v>
      </c>
    </row>
    <row r="3541" spans="1:26" x14ac:dyDescent="0.3">
      <c r="A3541" t="s">
        <v>3562</v>
      </c>
      <c r="B3541" t="s">
        <v>5023</v>
      </c>
      <c r="C3541" t="s">
        <v>5030</v>
      </c>
      <c r="D3541" t="s">
        <v>5032</v>
      </c>
      <c r="E3541" t="s">
        <v>5036</v>
      </c>
      <c r="F3541" t="s">
        <v>5043</v>
      </c>
      <c r="G3541">
        <v>-3.4359999999999999</v>
      </c>
      <c r="H3541">
        <v>55.378100000000003</v>
      </c>
      <c r="I3541">
        <v>30339</v>
      </c>
      <c r="J3541">
        <v>525354</v>
      </c>
      <c r="K3541">
        <v>60785</v>
      </c>
      <c r="L3541">
        <v>20831</v>
      </c>
      <c r="M3541">
        <v>31496</v>
      </c>
      <c r="N3541" s="5">
        <v>5.7751083412880648E-2</v>
      </c>
      <c r="O3541">
        <v>598442</v>
      </c>
      <c r="P3541">
        <v>489796</v>
      </c>
      <c r="Q3541">
        <v>0</v>
      </c>
      <c r="R3541">
        <v>8737</v>
      </c>
      <c r="S3541" s="5">
        <v>1.46E-2</v>
      </c>
      <c r="T3541" t="s">
        <v>5059</v>
      </c>
      <c r="U3541" s="3">
        <v>45410</v>
      </c>
      <c r="V3541" t="str">
        <f t="shared" si="165"/>
        <v>Sunday</v>
      </c>
      <c r="W3541" t="str">
        <f t="shared" si="166"/>
        <v>April</v>
      </c>
      <c r="X3541">
        <v>17</v>
      </c>
      <c r="Y3541" t="str">
        <f t="shared" si="167"/>
        <v>Afternoon</v>
      </c>
      <c r="Z3541" t="s">
        <v>5069</v>
      </c>
    </row>
    <row r="3542" spans="1:26" x14ac:dyDescent="0.3">
      <c r="A3542" t="s">
        <v>3563</v>
      </c>
      <c r="B3542" t="s">
        <v>5025</v>
      </c>
      <c r="C3542" t="s">
        <v>5029</v>
      </c>
      <c r="D3542" t="s">
        <v>5031</v>
      </c>
      <c r="E3542" t="s">
        <v>5037</v>
      </c>
      <c r="F3542" t="s">
        <v>5050</v>
      </c>
      <c r="G3542">
        <v>-95.712900000000005</v>
      </c>
      <c r="H3542">
        <v>37.090200000000003</v>
      </c>
      <c r="I3542">
        <v>30462</v>
      </c>
      <c r="J3542">
        <v>325333</v>
      </c>
      <c r="K3542">
        <v>62324</v>
      </c>
      <c r="L3542">
        <v>16594</v>
      </c>
      <c r="M3542">
        <v>18031</v>
      </c>
      <c r="N3542" s="5">
        <v>9.3636110842880524E-2</v>
      </c>
      <c r="O3542">
        <v>407002</v>
      </c>
      <c r="P3542">
        <v>0</v>
      </c>
      <c r="Q3542">
        <v>0</v>
      </c>
      <c r="S3542" s="5"/>
      <c r="T3542" t="s">
        <v>5051</v>
      </c>
      <c r="U3542" s="3">
        <v>45340</v>
      </c>
      <c r="V3542" t="str">
        <f t="shared" si="165"/>
        <v>Sunday</v>
      </c>
      <c r="W3542" t="str">
        <f t="shared" si="166"/>
        <v>February</v>
      </c>
      <c r="X3542">
        <v>10</v>
      </c>
      <c r="Y3542" t="str">
        <f t="shared" si="167"/>
        <v>Morning</v>
      </c>
      <c r="Z3542" t="s">
        <v>5069</v>
      </c>
    </row>
    <row r="3543" spans="1:26" x14ac:dyDescent="0.3">
      <c r="A3543" t="s">
        <v>3564</v>
      </c>
      <c r="B3543" t="s">
        <v>5025</v>
      </c>
      <c r="C3543" t="s">
        <v>5029</v>
      </c>
      <c r="D3543" t="s">
        <v>5031</v>
      </c>
      <c r="E3543" t="s">
        <v>5036</v>
      </c>
      <c r="F3543" t="s">
        <v>5050</v>
      </c>
      <c r="G3543">
        <v>-95.712900000000005</v>
      </c>
      <c r="H3543">
        <v>37.090200000000003</v>
      </c>
      <c r="I3543">
        <v>242543</v>
      </c>
      <c r="J3543">
        <v>2554717</v>
      </c>
      <c r="K3543">
        <v>445365</v>
      </c>
      <c r="L3543">
        <v>165318</v>
      </c>
      <c r="M3543">
        <v>58175</v>
      </c>
      <c r="N3543" s="5">
        <v>9.4939556201483088E-2</v>
      </c>
      <c r="O3543">
        <v>3190919</v>
      </c>
      <c r="P3543">
        <v>2554717</v>
      </c>
      <c r="Q3543">
        <v>0</v>
      </c>
      <c r="S3543" s="5"/>
      <c r="T3543" t="s">
        <v>5052</v>
      </c>
      <c r="U3543" s="3">
        <v>45625</v>
      </c>
      <c r="V3543" t="str">
        <f t="shared" si="165"/>
        <v>Friday</v>
      </c>
      <c r="W3543" t="str">
        <f t="shared" si="166"/>
        <v>November</v>
      </c>
      <c r="X3543">
        <v>16</v>
      </c>
      <c r="Y3543" t="str">
        <f t="shared" si="167"/>
        <v>Afternoon</v>
      </c>
      <c r="Z3543" t="s">
        <v>5069</v>
      </c>
    </row>
    <row r="3544" spans="1:26" x14ac:dyDescent="0.3">
      <c r="A3544" t="s">
        <v>3565</v>
      </c>
      <c r="B3544" t="s">
        <v>5024</v>
      </c>
      <c r="C3544" t="s">
        <v>5030</v>
      </c>
      <c r="D3544" t="s">
        <v>5034</v>
      </c>
      <c r="E3544" t="s">
        <v>5036</v>
      </c>
      <c r="F3544" t="s">
        <v>5044</v>
      </c>
      <c r="G3544">
        <v>78.962900000000005</v>
      </c>
      <c r="H3544">
        <v>20.593699999999998</v>
      </c>
      <c r="I3544">
        <v>420736</v>
      </c>
      <c r="J3544">
        <v>1928879</v>
      </c>
      <c r="K3544">
        <v>290680</v>
      </c>
      <c r="L3544">
        <v>91752</v>
      </c>
      <c r="M3544">
        <v>47732</v>
      </c>
      <c r="N3544" s="5">
        <v>0.21812485709541479</v>
      </c>
      <c r="O3544">
        <v>2178420</v>
      </c>
      <c r="P3544">
        <v>1928879</v>
      </c>
      <c r="Q3544">
        <v>0</v>
      </c>
      <c r="S3544" s="5"/>
      <c r="T3544" t="s">
        <v>5057</v>
      </c>
      <c r="U3544" s="3">
        <v>45432</v>
      </c>
      <c r="V3544" t="str">
        <f t="shared" si="165"/>
        <v>Monday</v>
      </c>
      <c r="W3544" t="str">
        <f t="shared" si="166"/>
        <v>May</v>
      </c>
      <c r="X3544">
        <v>10</v>
      </c>
      <c r="Y3544" t="str">
        <f t="shared" si="167"/>
        <v>Morning</v>
      </c>
      <c r="Z3544" t="s">
        <v>5071</v>
      </c>
    </row>
    <row r="3545" spans="1:26" x14ac:dyDescent="0.3">
      <c r="A3545" t="s">
        <v>3566</v>
      </c>
      <c r="B3545" t="s">
        <v>5027</v>
      </c>
      <c r="C3545" t="s">
        <v>5029</v>
      </c>
      <c r="D3545" t="s">
        <v>5034</v>
      </c>
      <c r="E3545" t="s">
        <v>5036</v>
      </c>
      <c r="F3545" t="s">
        <v>5045</v>
      </c>
      <c r="G3545">
        <v>-51.9253</v>
      </c>
      <c r="H3545">
        <v>-14.234999999999999</v>
      </c>
      <c r="I3545">
        <v>191123</v>
      </c>
      <c r="J3545">
        <v>1239700</v>
      </c>
      <c r="K3545">
        <v>233887</v>
      </c>
      <c r="L3545">
        <v>67061</v>
      </c>
      <c r="M3545">
        <v>73288</v>
      </c>
      <c r="N3545" s="5">
        <v>0.15416925499058259</v>
      </c>
      <c r="O3545">
        <v>1573478</v>
      </c>
      <c r="P3545">
        <v>1239700</v>
      </c>
      <c r="Q3545">
        <v>0</v>
      </c>
      <c r="S3545" s="5"/>
      <c r="T3545" t="s">
        <v>5057</v>
      </c>
      <c r="U3545" s="3">
        <v>45678</v>
      </c>
      <c r="V3545" t="str">
        <f t="shared" si="165"/>
        <v>Tuesday</v>
      </c>
      <c r="W3545" t="str">
        <f t="shared" si="166"/>
        <v>January</v>
      </c>
      <c r="X3545">
        <v>15</v>
      </c>
      <c r="Y3545" t="str">
        <f t="shared" si="167"/>
        <v>Afternoon</v>
      </c>
      <c r="Z3545" t="s">
        <v>5070</v>
      </c>
    </row>
    <row r="3546" spans="1:26" x14ac:dyDescent="0.3">
      <c r="A3546" t="s">
        <v>3567</v>
      </c>
      <c r="B3546" t="s">
        <v>5024</v>
      </c>
      <c r="C3546" t="s">
        <v>5029</v>
      </c>
      <c r="D3546" t="s">
        <v>5031</v>
      </c>
      <c r="E3546" t="s">
        <v>5040</v>
      </c>
      <c r="F3546" t="s">
        <v>5046</v>
      </c>
      <c r="G3546">
        <v>133.77510000000001</v>
      </c>
      <c r="H3546">
        <v>-25.2744</v>
      </c>
      <c r="I3546">
        <v>40503</v>
      </c>
      <c r="J3546">
        <v>400823</v>
      </c>
      <c r="K3546">
        <v>51688</v>
      </c>
      <c r="L3546">
        <v>23294</v>
      </c>
      <c r="M3546">
        <v>9212</v>
      </c>
      <c r="N3546" s="5">
        <v>0.1010505598434383</v>
      </c>
      <c r="O3546">
        <v>468809</v>
      </c>
      <c r="P3546">
        <v>0</v>
      </c>
      <c r="Q3546">
        <v>190344</v>
      </c>
      <c r="S3546" s="5"/>
      <c r="T3546" t="s">
        <v>5051</v>
      </c>
      <c r="U3546" s="3">
        <v>45324</v>
      </c>
      <c r="V3546" t="str">
        <f t="shared" si="165"/>
        <v>Friday</v>
      </c>
      <c r="W3546" t="str">
        <f t="shared" si="166"/>
        <v>February</v>
      </c>
      <c r="X3546">
        <v>15</v>
      </c>
      <c r="Y3546" t="str">
        <f t="shared" si="167"/>
        <v>Afternoon</v>
      </c>
      <c r="Z3546" t="s">
        <v>5070</v>
      </c>
    </row>
    <row r="3547" spans="1:26" x14ac:dyDescent="0.3">
      <c r="A3547" t="s">
        <v>3568</v>
      </c>
      <c r="B3547" t="s">
        <v>5023</v>
      </c>
      <c r="C3547" t="s">
        <v>5029</v>
      </c>
      <c r="D3547" t="s">
        <v>5034</v>
      </c>
      <c r="E3547" t="s">
        <v>5036</v>
      </c>
      <c r="F3547" t="s">
        <v>5046</v>
      </c>
      <c r="G3547">
        <v>133.77510000000001</v>
      </c>
      <c r="H3547">
        <v>-25.2744</v>
      </c>
      <c r="I3547">
        <v>54655</v>
      </c>
      <c r="J3547">
        <v>225239</v>
      </c>
      <c r="K3547">
        <v>46812</v>
      </c>
      <c r="L3547">
        <v>12276</v>
      </c>
      <c r="M3547">
        <v>11271</v>
      </c>
      <c r="N3547" s="5">
        <v>0.24265732806758639</v>
      </c>
      <c r="O3547">
        <v>270975</v>
      </c>
      <c r="P3547">
        <v>218372</v>
      </c>
      <c r="Q3547">
        <v>0</v>
      </c>
      <c r="R3547">
        <v>3549</v>
      </c>
      <c r="S3547" s="5">
        <v>1.3100000000000001E-2</v>
      </c>
      <c r="T3547" t="s">
        <v>5056</v>
      </c>
      <c r="U3547" s="3">
        <v>45643</v>
      </c>
      <c r="V3547" t="str">
        <f t="shared" si="165"/>
        <v>Tuesday</v>
      </c>
      <c r="W3547" t="str">
        <f t="shared" si="166"/>
        <v>December</v>
      </c>
      <c r="X3547">
        <v>17</v>
      </c>
      <c r="Y3547" t="str">
        <f t="shared" si="167"/>
        <v>Afternoon</v>
      </c>
      <c r="Z3547" t="s">
        <v>5071</v>
      </c>
    </row>
    <row r="3548" spans="1:26" x14ac:dyDescent="0.3">
      <c r="A3548" t="s">
        <v>3569</v>
      </c>
      <c r="B3548" t="s">
        <v>5025</v>
      </c>
      <c r="C3548" t="s">
        <v>5029</v>
      </c>
      <c r="D3548" t="s">
        <v>5032</v>
      </c>
      <c r="E3548" t="s">
        <v>5036</v>
      </c>
      <c r="F3548" t="s">
        <v>5050</v>
      </c>
      <c r="G3548">
        <v>-95.712900000000005</v>
      </c>
      <c r="H3548">
        <v>37.090200000000003</v>
      </c>
      <c r="I3548">
        <v>190415</v>
      </c>
      <c r="J3548">
        <v>2165242</v>
      </c>
      <c r="K3548">
        <v>487145</v>
      </c>
      <c r="L3548">
        <v>162775</v>
      </c>
      <c r="M3548">
        <v>92844</v>
      </c>
      <c r="N3548" s="5">
        <v>8.7942073378243404E-2</v>
      </c>
      <c r="O3548">
        <v>2708105</v>
      </c>
      <c r="P3548">
        <v>2165242</v>
      </c>
      <c r="Q3548">
        <v>0</v>
      </c>
      <c r="S3548" s="5"/>
      <c r="T3548" t="s">
        <v>5061</v>
      </c>
      <c r="U3548" s="3">
        <v>45436</v>
      </c>
      <c r="V3548" t="str">
        <f t="shared" si="165"/>
        <v>Friday</v>
      </c>
      <c r="W3548" t="str">
        <f t="shared" si="166"/>
        <v>May</v>
      </c>
      <c r="X3548">
        <v>17</v>
      </c>
      <c r="Y3548" t="str">
        <f t="shared" si="167"/>
        <v>Afternoon</v>
      </c>
      <c r="Z3548" t="s">
        <v>5069</v>
      </c>
    </row>
    <row r="3549" spans="1:26" x14ac:dyDescent="0.3">
      <c r="A3549" t="s">
        <v>3570</v>
      </c>
      <c r="B3549" t="s">
        <v>5025</v>
      </c>
      <c r="C3549" t="s">
        <v>5029</v>
      </c>
      <c r="D3549" t="s">
        <v>5034</v>
      </c>
      <c r="E3549" t="s">
        <v>5037</v>
      </c>
      <c r="F3549" t="s">
        <v>5046</v>
      </c>
      <c r="G3549">
        <v>133.77510000000001</v>
      </c>
      <c r="H3549">
        <v>-25.2744</v>
      </c>
      <c r="I3549">
        <v>33002</v>
      </c>
      <c r="J3549">
        <v>211291</v>
      </c>
      <c r="K3549">
        <v>44964</v>
      </c>
      <c r="L3549">
        <v>7984</v>
      </c>
      <c r="M3549">
        <v>5613</v>
      </c>
      <c r="N3549" s="5">
        <v>0.15619618071205141</v>
      </c>
      <c r="O3549">
        <v>235415</v>
      </c>
      <c r="P3549">
        <v>0</v>
      </c>
      <c r="Q3549">
        <v>0</v>
      </c>
      <c r="S3549" s="5"/>
      <c r="T3549" t="s">
        <v>5056</v>
      </c>
      <c r="U3549" s="3">
        <v>45359</v>
      </c>
      <c r="V3549" t="str">
        <f t="shared" si="165"/>
        <v>Friday</v>
      </c>
      <c r="W3549" t="str">
        <f t="shared" si="166"/>
        <v>March</v>
      </c>
      <c r="X3549">
        <v>16</v>
      </c>
      <c r="Y3549" t="str">
        <f t="shared" si="167"/>
        <v>Afternoon</v>
      </c>
      <c r="Z3549" t="s">
        <v>5070</v>
      </c>
    </row>
    <row r="3550" spans="1:26" x14ac:dyDescent="0.3">
      <c r="A3550" t="s">
        <v>3571</v>
      </c>
      <c r="B3550" t="s">
        <v>5025</v>
      </c>
      <c r="C3550" t="s">
        <v>5029</v>
      </c>
      <c r="D3550" t="s">
        <v>5031</v>
      </c>
      <c r="E3550" t="s">
        <v>5037</v>
      </c>
      <c r="F3550" t="s">
        <v>5047</v>
      </c>
      <c r="G3550">
        <v>138.25290000000001</v>
      </c>
      <c r="H3550">
        <v>36.204799999999999</v>
      </c>
      <c r="I3550">
        <v>33618</v>
      </c>
      <c r="J3550">
        <v>260567</v>
      </c>
      <c r="K3550">
        <v>42902</v>
      </c>
      <c r="L3550">
        <v>17278</v>
      </c>
      <c r="M3550">
        <v>12438</v>
      </c>
      <c r="N3550" s="5">
        <v>0.1290194568531261</v>
      </c>
      <c r="O3550">
        <v>297279</v>
      </c>
      <c r="P3550">
        <v>0</v>
      </c>
      <c r="Q3550">
        <v>0</v>
      </c>
      <c r="S3550" s="5"/>
      <c r="T3550" t="s">
        <v>5051</v>
      </c>
      <c r="U3550" s="3">
        <v>45743</v>
      </c>
      <c r="V3550" t="str">
        <f t="shared" si="165"/>
        <v>Thursday</v>
      </c>
      <c r="W3550" t="str">
        <f t="shared" si="166"/>
        <v>March</v>
      </c>
      <c r="X3550">
        <v>16</v>
      </c>
      <c r="Y3550" t="str">
        <f t="shared" si="167"/>
        <v>Afternoon</v>
      </c>
      <c r="Z3550" t="s">
        <v>5070</v>
      </c>
    </row>
    <row r="3551" spans="1:26" x14ac:dyDescent="0.3">
      <c r="A3551" t="s">
        <v>3572</v>
      </c>
      <c r="B3551" t="s">
        <v>5025</v>
      </c>
      <c r="C3551" t="s">
        <v>5029</v>
      </c>
      <c r="D3551" t="s">
        <v>5031</v>
      </c>
      <c r="E3551" t="s">
        <v>5036</v>
      </c>
      <c r="F3551" t="s">
        <v>5050</v>
      </c>
      <c r="G3551">
        <v>-95.712900000000005</v>
      </c>
      <c r="H3551">
        <v>37.090200000000003</v>
      </c>
      <c r="I3551">
        <v>292996</v>
      </c>
      <c r="J3551">
        <v>1995783</v>
      </c>
      <c r="K3551">
        <v>363034</v>
      </c>
      <c r="L3551">
        <v>129756</v>
      </c>
      <c r="M3551">
        <v>119607</v>
      </c>
      <c r="N3551" s="5">
        <v>0.14680772723536081</v>
      </c>
      <c r="O3551">
        <v>2338503</v>
      </c>
      <c r="P3551">
        <v>1995783</v>
      </c>
      <c r="Q3551">
        <v>0</v>
      </c>
      <c r="S3551" s="5"/>
      <c r="T3551" t="s">
        <v>5052</v>
      </c>
      <c r="U3551" s="3">
        <v>45540</v>
      </c>
      <c r="V3551" t="str">
        <f t="shared" si="165"/>
        <v>Thursday</v>
      </c>
      <c r="W3551" t="str">
        <f t="shared" si="166"/>
        <v>September</v>
      </c>
      <c r="X3551">
        <v>10</v>
      </c>
      <c r="Y3551" t="str">
        <f t="shared" si="167"/>
        <v>Morning</v>
      </c>
      <c r="Z3551" t="s">
        <v>5070</v>
      </c>
    </row>
    <row r="3552" spans="1:26" x14ac:dyDescent="0.3">
      <c r="A3552" t="s">
        <v>3573</v>
      </c>
      <c r="B3552" t="s">
        <v>5025</v>
      </c>
      <c r="C3552" t="s">
        <v>5029</v>
      </c>
      <c r="D3552" t="s">
        <v>5031</v>
      </c>
      <c r="E3552" t="s">
        <v>5036</v>
      </c>
      <c r="F3552" t="s">
        <v>5043</v>
      </c>
      <c r="G3552">
        <v>-3.4359999999999999</v>
      </c>
      <c r="H3552">
        <v>55.378100000000003</v>
      </c>
      <c r="I3552">
        <v>194134</v>
      </c>
      <c r="J3552">
        <v>1813457</v>
      </c>
      <c r="K3552">
        <v>368878</v>
      </c>
      <c r="L3552">
        <v>108649</v>
      </c>
      <c r="M3552">
        <v>40112</v>
      </c>
      <c r="N3552" s="5">
        <v>0.1070523827092555</v>
      </c>
      <c r="O3552">
        <v>2023233</v>
      </c>
      <c r="P3552">
        <v>1813457</v>
      </c>
      <c r="Q3552">
        <v>0</v>
      </c>
      <c r="S3552" s="5"/>
      <c r="T3552" t="s">
        <v>5052</v>
      </c>
      <c r="U3552" s="3">
        <v>45704</v>
      </c>
      <c r="V3552" t="str">
        <f t="shared" si="165"/>
        <v>Sunday</v>
      </c>
      <c r="W3552" t="str">
        <f t="shared" si="166"/>
        <v>February</v>
      </c>
      <c r="X3552">
        <v>10</v>
      </c>
      <c r="Y3552" t="str">
        <f t="shared" si="167"/>
        <v>Morning</v>
      </c>
      <c r="Z3552" t="s">
        <v>5070</v>
      </c>
    </row>
    <row r="3553" spans="1:26" x14ac:dyDescent="0.3">
      <c r="A3553" t="s">
        <v>3574</v>
      </c>
      <c r="B3553" t="s">
        <v>5023</v>
      </c>
      <c r="C3553" t="s">
        <v>5029</v>
      </c>
      <c r="D3553" t="s">
        <v>5031</v>
      </c>
      <c r="E3553" t="s">
        <v>5036</v>
      </c>
      <c r="F3553" t="s">
        <v>5043</v>
      </c>
      <c r="G3553">
        <v>-3.4359999999999999</v>
      </c>
      <c r="H3553">
        <v>55.378100000000003</v>
      </c>
      <c r="I3553">
        <v>365668</v>
      </c>
      <c r="J3553">
        <v>2626242</v>
      </c>
      <c r="K3553">
        <v>270803</v>
      </c>
      <c r="L3553">
        <v>127482</v>
      </c>
      <c r="M3553">
        <v>130871</v>
      </c>
      <c r="N3553" s="5">
        <v>0.1392364812548304</v>
      </c>
      <c r="O3553">
        <v>2979605</v>
      </c>
      <c r="P3553">
        <v>2626242</v>
      </c>
      <c r="Q3553">
        <v>0</v>
      </c>
      <c r="R3553">
        <v>34265</v>
      </c>
      <c r="S3553" s="5">
        <v>1.15E-2</v>
      </c>
      <c r="T3553" t="s">
        <v>5052</v>
      </c>
      <c r="U3553" s="3">
        <v>45395</v>
      </c>
      <c r="V3553" t="str">
        <f t="shared" si="165"/>
        <v>Saturday</v>
      </c>
      <c r="W3553" t="str">
        <f t="shared" si="166"/>
        <v>April</v>
      </c>
      <c r="X3553">
        <v>8</v>
      </c>
      <c r="Y3553" t="str">
        <f t="shared" si="167"/>
        <v>Morning</v>
      </c>
      <c r="Z3553" t="s">
        <v>5070</v>
      </c>
    </row>
    <row r="3554" spans="1:26" x14ac:dyDescent="0.3">
      <c r="A3554" t="s">
        <v>3575</v>
      </c>
      <c r="B3554" t="s">
        <v>5026</v>
      </c>
      <c r="C3554" t="s">
        <v>5030</v>
      </c>
      <c r="D3554" t="s">
        <v>5032</v>
      </c>
      <c r="E3554" t="s">
        <v>5036</v>
      </c>
      <c r="F3554" t="s">
        <v>5043</v>
      </c>
      <c r="G3554">
        <v>-3.4359999999999999</v>
      </c>
      <c r="H3554">
        <v>55.378100000000003</v>
      </c>
      <c r="I3554">
        <v>10006</v>
      </c>
      <c r="J3554">
        <v>190347</v>
      </c>
      <c r="K3554">
        <v>41790</v>
      </c>
      <c r="L3554">
        <v>13309</v>
      </c>
      <c r="M3554">
        <v>9710</v>
      </c>
      <c r="N3554" s="6">
        <v>5.2572202835974038E-2</v>
      </c>
      <c r="O3554">
        <v>229361</v>
      </c>
      <c r="P3554">
        <v>167237</v>
      </c>
      <c r="Q3554">
        <v>0</v>
      </c>
      <c r="T3554" t="s">
        <v>5059</v>
      </c>
      <c r="U3554" s="3">
        <v>45357</v>
      </c>
      <c r="V3554" t="str">
        <f t="shared" si="165"/>
        <v>Wednesday</v>
      </c>
      <c r="W3554" t="str">
        <f t="shared" si="166"/>
        <v>March</v>
      </c>
      <c r="X3554">
        <v>17</v>
      </c>
      <c r="Y3554" t="str">
        <f t="shared" si="167"/>
        <v>Afternoon</v>
      </c>
      <c r="Z3554" t="s">
        <v>5069</v>
      </c>
    </row>
    <row r="3555" spans="1:26" x14ac:dyDescent="0.3">
      <c r="A3555" t="s">
        <v>3576</v>
      </c>
      <c r="B3555" t="s">
        <v>5023</v>
      </c>
      <c r="C3555" t="s">
        <v>5029</v>
      </c>
      <c r="D3555" t="s">
        <v>5034</v>
      </c>
      <c r="E3555" t="s">
        <v>5036</v>
      </c>
      <c r="F3555" t="s">
        <v>5050</v>
      </c>
      <c r="G3555">
        <v>-95.712900000000005</v>
      </c>
      <c r="H3555">
        <v>37.090200000000003</v>
      </c>
      <c r="I3555">
        <v>431564</v>
      </c>
      <c r="J3555">
        <v>2582065</v>
      </c>
      <c r="K3555">
        <v>368421</v>
      </c>
      <c r="L3555">
        <v>181963</v>
      </c>
      <c r="M3555">
        <v>70862</v>
      </c>
      <c r="N3555" s="5">
        <v>0.1671390968919354</v>
      </c>
      <c r="O3555">
        <v>2989907</v>
      </c>
      <c r="P3555">
        <v>2582065</v>
      </c>
      <c r="Q3555">
        <v>0</v>
      </c>
      <c r="R3555">
        <v>44250</v>
      </c>
      <c r="S3555" s="5">
        <v>1.4800000000000001E-2</v>
      </c>
      <c r="T3555" t="s">
        <v>5057</v>
      </c>
      <c r="U3555" s="3">
        <v>45572</v>
      </c>
      <c r="V3555" t="str">
        <f t="shared" si="165"/>
        <v>Monday</v>
      </c>
      <c r="W3555" t="str">
        <f t="shared" si="166"/>
        <v>October</v>
      </c>
      <c r="X3555">
        <v>17</v>
      </c>
      <c r="Y3555" t="str">
        <f t="shared" si="167"/>
        <v>Afternoon</v>
      </c>
      <c r="Z3555" t="s">
        <v>5070</v>
      </c>
    </row>
    <row r="3556" spans="1:26" x14ac:dyDescent="0.3">
      <c r="A3556" t="s">
        <v>3577</v>
      </c>
      <c r="B3556" t="s">
        <v>5025</v>
      </c>
      <c r="C3556" t="s">
        <v>5029</v>
      </c>
      <c r="D3556" t="s">
        <v>5032</v>
      </c>
      <c r="E3556" t="s">
        <v>5036</v>
      </c>
      <c r="F3556" t="s">
        <v>5050</v>
      </c>
      <c r="G3556">
        <v>-95.712900000000005</v>
      </c>
      <c r="H3556">
        <v>37.090200000000003</v>
      </c>
      <c r="I3556">
        <v>136696</v>
      </c>
      <c r="J3556">
        <v>2413462</v>
      </c>
      <c r="K3556">
        <v>489776</v>
      </c>
      <c r="L3556">
        <v>151144</v>
      </c>
      <c r="M3556">
        <v>88390</v>
      </c>
      <c r="N3556" s="5">
        <v>5.6639136187083723E-2</v>
      </c>
      <c r="O3556">
        <v>2703159</v>
      </c>
      <c r="P3556">
        <v>2413462</v>
      </c>
      <c r="Q3556">
        <v>0</v>
      </c>
      <c r="S3556" s="5"/>
      <c r="T3556" t="s">
        <v>5061</v>
      </c>
      <c r="U3556" s="3">
        <v>45411</v>
      </c>
      <c r="V3556" t="str">
        <f t="shared" si="165"/>
        <v>Monday</v>
      </c>
      <c r="W3556" t="str">
        <f t="shared" si="166"/>
        <v>April</v>
      </c>
      <c r="X3556">
        <v>12</v>
      </c>
      <c r="Y3556" t="str">
        <f t="shared" si="167"/>
        <v>Afternoon</v>
      </c>
      <c r="Z3556" t="s">
        <v>5069</v>
      </c>
    </row>
    <row r="3557" spans="1:26" x14ac:dyDescent="0.3">
      <c r="A3557" t="s">
        <v>3578</v>
      </c>
      <c r="B3557" t="s">
        <v>5024</v>
      </c>
      <c r="C3557" t="s">
        <v>5029</v>
      </c>
      <c r="D3557" t="s">
        <v>5032</v>
      </c>
      <c r="E3557" t="s">
        <v>5036</v>
      </c>
      <c r="F3557" t="s">
        <v>5046</v>
      </c>
      <c r="G3557">
        <v>133.77510000000001</v>
      </c>
      <c r="H3557">
        <v>-25.2744</v>
      </c>
      <c r="I3557">
        <v>104630</v>
      </c>
      <c r="J3557">
        <v>1249895</v>
      </c>
      <c r="K3557">
        <v>295819</v>
      </c>
      <c r="L3557">
        <v>69227</v>
      </c>
      <c r="M3557">
        <v>45344</v>
      </c>
      <c r="N3557" s="5">
        <v>8.3711740808366492E-2</v>
      </c>
      <c r="O3557">
        <v>1522078</v>
      </c>
      <c r="P3557">
        <v>1249895</v>
      </c>
      <c r="Q3557">
        <v>0</v>
      </c>
      <c r="S3557" s="5"/>
      <c r="T3557" t="s">
        <v>5061</v>
      </c>
      <c r="U3557" s="3">
        <v>45459</v>
      </c>
      <c r="V3557" t="str">
        <f t="shared" si="165"/>
        <v>Sunday</v>
      </c>
      <c r="W3557" t="str">
        <f t="shared" si="166"/>
        <v>June</v>
      </c>
      <c r="X3557">
        <v>11</v>
      </c>
      <c r="Y3557" t="str">
        <f t="shared" si="167"/>
        <v>Morning</v>
      </c>
      <c r="Z3557" t="s">
        <v>5069</v>
      </c>
    </row>
    <row r="3558" spans="1:26" x14ac:dyDescent="0.3">
      <c r="A3558" t="s">
        <v>3579</v>
      </c>
      <c r="B3558" t="s">
        <v>5023</v>
      </c>
      <c r="C3558" t="s">
        <v>5029</v>
      </c>
      <c r="D3558" t="s">
        <v>5034</v>
      </c>
      <c r="E3558" t="s">
        <v>5040</v>
      </c>
      <c r="F3558" t="s">
        <v>5046</v>
      </c>
      <c r="G3558">
        <v>133.77510000000001</v>
      </c>
      <c r="H3558">
        <v>-25.2744</v>
      </c>
      <c r="I3558">
        <v>52484</v>
      </c>
      <c r="J3558">
        <v>218181</v>
      </c>
      <c r="K3558">
        <v>35089</v>
      </c>
      <c r="L3558">
        <v>9024</v>
      </c>
      <c r="M3558">
        <v>6495</v>
      </c>
      <c r="N3558" s="5">
        <v>0.2405568841468009</v>
      </c>
      <c r="O3558">
        <v>278944</v>
      </c>
      <c r="P3558">
        <v>0</v>
      </c>
      <c r="Q3558">
        <v>182689</v>
      </c>
      <c r="R3558">
        <v>2901</v>
      </c>
      <c r="S3558" s="5">
        <v>1.04E-2</v>
      </c>
      <c r="T3558" t="s">
        <v>5056</v>
      </c>
      <c r="U3558" s="3">
        <v>45689</v>
      </c>
      <c r="V3558" t="str">
        <f t="shared" si="165"/>
        <v>Saturday</v>
      </c>
      <c r="W3558" t="str">
        <f t="shared" si="166"/>
        <v>February</v>
      </c>
      <c r="X3558">
        <v>12</v>
      </c>
      <c r="Y3558" t="str">
        <f t="shared" si="167"/>
        <v>Afternoon</v>
      </c>
      <c r="Z3558" t="s">
        <v>5071</v>
      </c>
    </row>
    <row r="3559" spans="1:26" x14ac:dyDescent="0.3">
      <c r="A3559" t="s">
        <v>3580</v>
      </c>
      <c r="B3559" t="s">
        <v>5027</v>
      </c>
      <c r="C3559" t="s">
        <v>5029</v>
      </c>
      <c r="D3559" t="s">
        <v>5034</v>
      </c>
      <c r="E3559" t="s">
        <v>5036</v>
      </c>
      <c r="F3559" t="s">
        <v>5050</v>
      </c>
      <c r="G3559">
        <v>-95.712900000000005</v>
      </c>
      <c r="H3559">
        <v>37.090200000000003</v>
      </c>
      <c r="I3559">
        <v>44889</v>
      </c>
      <c r="J3559">
        <v>223398</v>
      </c>
      <c r="K3559">
        <v>38540</v>
      </c>
      <c r="L3559">
        <v>14403</v>
      </c>
      <c r="M3559">
        <v>12970</v>
      </c>
      <c r="N3559" s="5">
        <v>0.20093753416482299</v>
      </c>
      <c r="O3559">
        <v>250750</v>
      </c>
      <c r="P3559">
        <v>210232</v>
      </c>
      <c r="Q3559">
        <v>0</v>
      </c>
      <c r="S3559" s="5"/>
      <c r="T3559" t="s">
        <v>5057</v>
      </c>
      <c r="U3559" s="3">
        <v>45597</v>
      </c>
      <c r="V3559" t="str">
        <f t="shared" si="165"/>
        <v>Friday</v>
      </c>
      <c r="W3559" t="str">
        <f t="shared" si="166"/>
        <v>November</v>
      </c>
      <c r="X3559">
        <v>10</v>
      </c>
      <c r="Y3559" t="str">
        <f t="shared" si="167"/>
        <v>Morning</v>
      </c>
      <c r="Z3559" t="s">
        <v>5071</v>
      </c>
    </row>
    <row r="3560" spans="1:26" x14ac:dyDescent="0.3">
      <c r="A3560" t="s">
        <v>3581</v>
      </c>
      <c r="B3560" t="s">
        <v>5024</v>
      </c>
      <c r="C3560" t="s">
        <v>5029</v>
      </c>
      <c r="D3560" t="s">
        <v>5034</v>
      </c>
      <c r="E3560" t="s">
        <v>5039</v>
      </c>
      <c r="F3560" t="s">
        <v>5050</v>
      </c>
      <c r="G3560">
        <v>-95.712900000000005</v>
      </c>
      <c r="H3560">
        <v>37.090200000000003</v>
      </c>
      <c r="I3560">
        <v>43311</v>
      </c>
      <c r="J3560">
        <v>279881</v>
      </c>
      <c r="K3560">
        <v>34124</v>
      </c>
      <c r="L3560">
        <v>12554</v>
      </c>
      <c r="M3560">
        <v>10997</v>
      </c>
      <c r="N3560" s="5">
        <v>0.15475081988272429</v>
      </c>
      <c r="O3560">
        <v>346558</v>
      </c>
      <c r="P3560">
        <v>0</v>
      </c>
      <c r="Q3560">
        <v>0</v>
      </c>
      <c r="S3560" s="5"/>
      <c r="T3560" t="s">
        <v>5056</v>
      </c>
      <c r="U3560" s="3">
        <v>45597</v>
      </c>
      <c r="V3560" t="str">
        <f t="shared" si="165"/>
        <v>Friday</v>
      </c>
      <c r="W3560" t="str">
        <f t="shared" si="166"/>
        <v>November</v>
      </c>
      <c r="X3560">
        <v>10</v>
      </c>
      <c r="Y3560" t="str">
        <f t="shared" si="167"/>
        <v>Morning</v>
      </c>
      <c r="Z3560" t="s">
        <v>5070</v>
      </c>
    </row>
    <row r="3561" spans="1:26" x14ac:dyDescent="0.3">
      <c r="A3561" t="s">
        <v>3582</v>
      </c>
      <c r="B3561" t="s">
        <v>5027</v>
      </c>
      <c r="C3561" t="s">
        <v>5029</v>
      </c>
      <c r="D3561" t="s">
        <v>5031</v>
      </c>
      <c r="E3561" t="s">
        <v>5036</v>
      </c>
      <c r="F3561" t="s">
        <v>5044</v>
      </c>
      <c r="G3561">
        <v>78.962900000000005</v>
      </c>
      <c r="H3561">
        <v>20.593699999999998</v>
      </c>
      <c r="I3561">
        <v>65233</v>
      </c>
      <c r="J3561">
        <v>737243</v>
      </c>
      <c r="K3561">
        <v>100553</v>
      </c>
      <c r="L3561">
        <v>41834</v>
      </c>
      <c r="M3561">
        <v>34935</v>
      </c>
      <c r="N3561" s="5">
        <v>8.8483683188415874E-2</v>
      </c>
      <c r="O3561">
        <v>877133</v>
      </c>
      <c r="P3561">
        <v>647639</v>
      </c>
      <c r="Q3561">
        <v>0</v>
      </c>
      <c r="S3561" s="5"/>
      <c r="T3561" t="s">
        <v>5052</v>
      </c>
      <c r="U3561" s="3">
        <v>45608</v>
      </c>
      <c r="V3561" t="str">
        <f t="shared" si="165"/>
        <v>Tuesday</v>
      </c>
      <c r="W3561" t="str">
        <f t="shared" si="166"/>
        <v>November</v>
      </c>
      <c r="X3561">
        <v>8</v>
      </c>
      <c r="Y3561" t="str">
        <f t="shared" si="167"/>
        <v>Morning</v>
      </c>
      <c r="Z3561" t="s">
        <v>5069</v>
      </c>
    </row>
    <row r="3562" spans="1:26" x14ac:dyDescent="0.3">
      <c r="A3562" t="s">
        <v>3583</v>
      </c>
      <c r="B3562" t="s">
        <v>5024</v>
      </c>
      <c r="C3562" t="s">
        <v>5029</v>
      </c>
      <c r="D3562" t="s">
        <v>5032</v>
      </c>
      <c r="E3562" t="s">
        <v>5036</v>
      </c>
      <c r="F3562" t="s">
        <v>5050</v>
      </c>
      <c r="G3562">
        <v>-95.712900000000005</v>
      </c>
      <c r="H3562">
        <v>37.090200000000003</v>
      </c>
      <c r="I3562">
        <v>213704</v>
      </c>
      <c r="J3562">
        <v>2347104</v>
      </c>
      <c r="K3562">
        <v>261321</v>
      </c>
      <c r="L3562">
        <v>70807</v>
      </c>
      <c r="M3562">
        <v>82680</v>
      </c>
      <c r="N3562" s="5">
        <v>9.1050411127859374E-2</v>
      </c>
      <c r="O3562">
        <v>2863981</v>
      </c>
      <c r="P3562">
        <v>2347104</v>
      </c>
      <c r="Q3562">
        <v>0</v>
      </c>
      <c r="S3562" s="5"/>
      <c r="T3562" t="s">
        <v>5061</v>
      </c>
      <c r="U3562" s="3">
        <v>45445</v>
      </c>
      <c r="V3562" t="str">
        <f t="shared" si="165"/>
        <v>Sunday</v>
      </c>
      <c r="W3562" t="str">
        <f t="shared" si="166"/>
        <v>June</v>
      </c>
      <c r="X3562">
        <v>12</v>
      </c>
      <c r="Y3562" t="str">
        <f t="shared" si="167"/>
        <v>Afternoon</v>
      </c>
      <c r="Z3562" t="s">
        <v>5070</v>
      </c>
    </row>
    <row r="3563" spans="1:26" x14ac:dyDescent="0.3">
      <c r="A3563" t="s">
        <v>3584</v>
      </c>
      <c r="B3563" t="s">
        <v>5023</v>
      </c>
      <c r="C3563" t="s">
        <v>5029</v>
      </c>
      <c r="D3563" t="s">
        <v>5034</v>
      </c>
      <c r="E3563" t="s">
        <v>5036</v>
      </c>
      <c r="F3563" t="s">
        <v>5046</v>
      </c>
      <c r="G3563">
        <v>133.77510000000001</v>
      </c>
      <c r="H3563">
        <v>-25.2744</v>
      </c>
      <c r="I3563">
        <v>57675</v>
      </c>
      <c r="J3563">
        <v>247131</v>
      </c>
      <c r="K3563">
        <v>48037</v>
      </c>
      <c r="L3563">
        <v>13301</v>
      </c>
      <c r="M3563">
        <v>6177</v>
      </c>
      <c r="N3563" s="5">
        <v>0.23337855963963511</v>
      </c>
      <c r="O3563">
        <v>280271</v>
      </c>
      <c r="P3563">
        <v>242848</v>
      </c>
      <c r="Q3563">
        <v>0</v>
      </c>
      <c r="R3563">
        <v>6418</v>
      </c>
      <c r="S3563" s="5">
        <v>2.29E-2</v>
      </c>
      <c r="T3563" t="s">
        <v>5056</v>
      </c>
      <c r="U3563" s="3">
        <v>45350</v>
      </c>
      <c r="V3563" t="str">
        <f t="shared" si="165"/>
        <v>Wednesday</v>
      </c>
      <c r="W3563" t="str">
        <f t="shared" si="166"/>
        <v>February</v>
      </c>
      <c r="X3563">
        <v>16</v>
      </c>
      <c r="Y3563" t="str">
        <f t="shared" si="167"/>
        <v>Afternoon</v>
      </c>
      <c r="Z3563" t="s">
        <v>5071</v>
      </c>
    </row>
    <row r="3564" spans="1:26" x14ac:dyDescent="0.3">
      <c r="A3564" t="s">
        <v>3585</v>
      </c>
      <c r="B3564" t="s">
        <v>5027</v>
      </c>
      <c r="C3564" t="s">
        <v>5029</v>
      </c>
      <c r="D3564" t="s">
        <v>5031</v>
      </c>
      <c r="E3564" t="s">
        <v>5036</v>
      </c>
      <c r="F3564" t="s">
        <v>5044</v>
      </c>
      <c r="G3564">
        <v>78.962900000000005</v>
      </c>
      <c r="H3564">
        <v>20.593699999999998</v>
      </c>
      <c r="I3564">
        <v>417124</v>
      </c>
      <c r="J3564">
        <v>2884359</v>
      </c>
      <c r="K3564">
        <v>547025</v>
      </c>
      <c r="L3564">
        <v>115796</v>
      </c>
      <c r="M3564">
        <v>107096</v>
      </c>
      <c r="N3564" s="5">
        <v>0.14461602800262269</v>
      </c>
      <c r="O3564">
        <v>3574236</v>
      </c>
      <c r="P3564">
        <v>2884359</v>
      </c>
      <c r="Q3564">
        <v>0</v>
      </c>
      <c r="S3564" s="5"/>
      <c r="T3564" t="s">
        <v>5052</v>
      </c>
      <c r="U3564" s="3">
        <v>45730</v>
      </c>
      <c r="V3564" t="str">
        <f t="shared" si="165"/>
        <v>Friday</v>
      </c>
      <c r="W3564" t="str">
        <f t="shared" si="166"/>
        <v>March</v>
      </c>
      <c r="X3564">
        <v>11</v>
      </c>
      <c r="Y3564" t="str">
        <f t="shared" si="167"/>
        <v>Morning</v>
      </c>
      <c r="Z3564" t="s">
        <v>5070</v>
      </c>
    </row>
    <row r="3565" spans="1:26" x14ac:dyDescent="0.3">
      <c r="A3565" t="s">
        <v>3586</v>
      </c>
      <c r="B3565" t="s">
        <v>5024</v>
      </c>
      <c r="C3565" t="s">
        <v>5029</v>
      </c>
      <c r="D3565" t="s">
        <v>5034</v>
      </c>
      <c r="E3565" t="s">
        <v>5039</v>
      </c>
      <c r="F3565" t="s">
        <v>5048</v>
      </c>
      <c r="G3565">
        <v>10.451499999999999</v>
      </c>
      <c r="H3565">
        <v>51.165700000000001</v>
      </c>
      <c r="I3565">
        <v>70532</v>
      </c>
      <c r="J3565">
        <v>374865</v>
      </c>
      <c r="K3565">
        <v>67696</v>
      </c>
      <c r="L3565">
        <v>11594</v>
      </c>
      <c r="M3565">
        <v>21795</v>
      </c>
      <c r="N3565" s="5">
        <v>0.1881543544516435</v>
      </c>
      <c r="O3565">
        <v>475689</v>
      </c>
      <c r="P3565">
        <v>0</v>
      </c>
      <c r="Q3565">
        <v>0</v>
      </c>
      <c r="S3565" s="5"/>
      <c r="T3565" t="s">
        <v>5056</v>
      </c>
      <c r="U3565" s="3">
        <v>45611</v>
      </c>
      <c r="V3565" t="str">
        <f t="shared" si="165"/>
        <v>Friday</v>
      </c>
      <c r="W3565" t="str">
        <f t="shared" si="166"/>
        <v>November</v>
      </c>
      <c r="X3565">
        <v>17</v>
      </c>
      <c r="Y3565" t="str">
        <f t="shared" si="167"/>
        <v>Afternoon</v>
      </c>
      <c r="Z3565" t="s">
        <v>5070</v>
      </c>
    </row>
    <row r="3566" spans="1:26" x14ac:dyDescent="0.3">
      <c r="A3566" t="s">
        <v>3587</v>
      </c>
      <c r="B3566" t="s">
        <v>5024</v>
      </c>
      <c r="C3566" t="s">
        <v>5029</v>
      </c>
      <c r="D3566" t="s">
        <v>5034</v>
      </c>
      <c r="E3566" t="s">
        <v>5039</v>
      </c>
      <c r="F3566" t="s">
        <v>5047</v>
      </c>
      <c r="G3566">
        <v>138.25290000000001</v>
      </c>
      <c r="H3566">
        <v>36.204799999999999</v>
      </c>
      <c r="I3566">
        <v>104865</v>
      </c>
      <c r="J3566">
        <v>638868</v>
      </c>
      <c r="K3566">
        <v>152361</v>
      </c>
      <c r="L3566">
        <v>22232</v>
      </c>
      <c r="M3566">
        <v>25632</v>
      </c>
      <c r="N3566" s="5">
        <v>0.1641434239923735</v>
      </c>
      <c r="O3566">
        <v>761050</v>
      </c>
      <c r="P3566">
        <v>0</v>
      </c>
      <c r="Q3566">
        <v>0</v>
      </c>
      <c r="S3566" s="5"/>
      <c r="T3566" t="s">
        <v>5056</v>
      </c>
      <c r="U3566" s="3">
        <v>45729</v>
      </c>
      <c r="V3566" t="str">
        <f t="shared" si="165"/>
        <v>Thursday</v>
      </c>
      <c r="W3566" t="str">
        <f t="shared" si="166"/>
        <v>March</v>
      </c>
      <c r="X3566">
        <v>10</v>
      </c>
      <c r="Y3566" t="str">
        <f t="shared" si="167"/>
        <v>Morning</v>
      </c>
      <c r="Z3566" t="s">
        <v>5070</v>
      </c>
    </row>
    <row r="3567" spans="1:26" x14ac:dyDescent="0.3">
      <c r="A3567" t="s">
        <v>3588</v>
      </c>
      <c r="B3567" t="s">
        <v>5023</v>
      </c>
      <c r="C3567" t="s">
        <v>5029</v>
      </c>
      <c r="D3567" t="s">
        <v>5031</v>
      </c>
      <c r="E3567" t="s">
        <v>5036</v>
      </c>
      <c r="F3567" t="s">
        <v>5045</v>
      </c>
      <c r="G3567">
        <v>-51.9253</v>
      </c>
      <c r="H3567">
        <v>-14.234999999999999</v>
      </c>
      <c r="I3567">
        <v>137295</v>
      </c>
      <c r="J3567">
        <v>929251</v>
      </c>
      <c r="K3567">
        <v>150102</v>
      </c>
      <c r="L3567">
        <v>66701</v>
      </c>
      <c r="M3567">
        <v>32733</v>
      </c>
      <c r="N3567" s="5">
        <v>0.14774852715203229</v>
      </c>
      <c r="O3567">
        <v>1034007</v>
      </c>
      <c r="P3567">
        <v>929251</v>
      </c>
      <c r="Q3567">
        <v>0</v>
      </c>
      <c r="R3567">
        <v>23368</v>
      </c>
      <c r="S3567" s="5">
        <v>2.2599999999999999E-2</v>
      </c>
      <c r="T3567" t="s">
        <v>5052</v>
      </c>
      <c r="U3567" s="3">
        <v>45697</v>
      </c>
      <c r="V3567" t="str">
        <f t="shared" si="165"/>
        <v>Sunday</v>
      </c>
      <c r="W3567" t="str">
        <f t="shared" si="166"/>
        <v>February</v>
      </c>
      <c r="X3567">
        <v>10</v>
      </c>
      <c r="Y3567" t="str">
        <f t="shared" si="167"/>
        <v>Morning</v>
      </c>
      <c r="Z3567" t="s">
        <v>5070</v>
      </c>
    </row>
    <row r="3568" spans="1:26" x14ac:dyDescent="0.3">
      <c r="A3568" t="s">
        <v>3589</v>
      </c>
      <c r="B3568" t="s">
        <v>5024</v>
      </c>
      <c r="C3568" t="s">
        <v>5029</v>
      </c>
      <c r="D3568" t="s">
        <v>5035</v>
      </c>
      <c r="E3568" t="s">
        <v>5040</v>
      </c>
      <c r="F3568" t="s">
        <v>5049</v>
      </c>
      <c r="G3568">
        <v>-106.3468</v>
      </c>
      <c r="H3568">
        <v>56.130400000000002</v>
      </c>
      <c r="I3568">
        <v>56008</v>
      </c>
      <c r="J3568">
        <v>409754</v>
      </c>
      <c r="K3568">
        <v>53496</v>
      </c>
      <c r="L3568">
        <v>25537</v>
      </c>
      <c r="M3568">
        <v>19456</v>
      </c>
      <c r="N3568" s="5">
        <v>0.13668706147213641</v>
      </c>
      <c r="O3568">
        <v>471643</v>
      </c>
      <c r="P3568">
        <v>0</v>
      </c>
      <c r="Q3568">
        <v>340223</v>
      </c>
      <c r="S3568" s="5"/>
      <c r="T3568" t="s">
        <v>5058</v>
      </c>
      <c r="U3568" s="3">
        <v>45655</v>
      </c>
      <c r="V3568" t="str">
        <f t="shared" si="165"/>
        <v>Sunday</v>
      </c>
      <c r="W3568" t="str">
        <f t="shared" si="166"/>
        <v>December</v>
      </c>
      <c r="X3568">
        <v>16</v>
      </c>
      <c r="Y3568" t="str">
        <f t="shared" si="167"/>
        <v>Afternoon</v>
      </c>
      <c r="Z3568" t="s">
        <v>5070</v>
      </c>
    </row>
    <row r="3569" spans="1:26" x14ac:dyDescent="0.3">
      <c r="A3569" t="s">
        <v>3590</v>
      </c>
      <c r="B3569" t="s">
        <v>5023</v>
      </c>
      <c r="C3569" t="s">
        <v>5029</v>
      </c>
      <c r="D3569" t="s">
        <v>5034</v>
      </c>
      <c r="E3569" t="s">
        <v>5036</v>
      </c>
      <c r="F3569" t="s">
        <v>5050</v>
      </c>
      <c r="G3569">
        <v>-95.712900000000005</v>
      </c>
      <c r="H3569">
        <v>37.090200000000003</v>
      </c>
      <c r="I3569">
        <v>37686</v>
      </c>
      <c r="J3569">
        <v>183543</v>
      </c>
      <c r="K3569">
        <v>37209</v>
      </c>
      <c r="L3569">
        <v>9788</v>
      </c>
      <c r="M3569">
        <v>6142</v>
      </c>
      <c r="N3569" s="5">
        <v>0.2053284471827177</v>
      </c>
      <c r="O3569">
        <v>224625</v>
      </c>
      <c r="P3569">
        <v>171540</v>
      </c>
      <c r="Q3569">
        <v>0</v>
      </c>
      <c r="R3569">
        <v>2897</v>
      </c>
      <c r="S3569" s="5">
        <v>1.29E-2</v>
      </c>
      <c r="T3569" t="s">
        <v>5056</v>
      </c>
      <c r="U3569" s="3">
        <v>45333</v>
      </c>
      <c r="V3569" t="str">
        <f t="shared" si="165"/>
        <v>Sunday</v>
      </c>
      <c r="W3569" t="str">
        <f t="shared" si="166"/>
        <v>February</v>
      </c>
      <c r="X3569">
        <v>13</v>
      </c>
      <c r="Y3569" t="str">
        <f t="shared" si="167"/>
        <v>Afternoon</v>
      </c>
      <c r="Z3569" t="s">
        <v>5071</v>
      </c>
    </row>
    <row r="3570" spans="1:26" x14ac:dyDescent="0.3">
      <c r="A3570" t="s">
        <v>3591</v>
      </c>
      <c r="B3570" t="s">
        <v>5024</v>
      </c>
      <c r="C3570" t="s">
        <v>5030</v>
      </c>
      <c r="D3570" t="s">
        <v>5034</v>
      </c>
      <c r="E3570" t="s">
        <v>5039</v>
      </c>
      <c r="F3570" t="s">
        <v>5050</v>
      </c>
      <c r="G3570">
        <v>-95.712900000000005</v>
      </c>
      <c r="H3570">
        <v>37.090200000000003</v>
      </c>
      <c r="I3570">
        <v>38777</v>
      </c>
      <c r="J3570">
        <v>244440</v>
      </c>
      <c r="K3570">
        <v>38807</v>
      </c>
      <c r="L3570">
        <v>13007</v>
      </c>
      <c r="M3570">
        <v>5634</v>
      </c>
      <c r="N3570" s="5">
        <v>0.1586379630772693</v>
      </c>
      <c r="O3570">
        <v>295927</v>
      </c>
      <c r="P3570">
        <v>0</v>
      </c>
      <c r="Q3570">
        <v>0</v>
      </c>
      <c r="S3570" s="5"/>
      <c r="T3570" t="s">
        <v>5056</v>
      </c>
      <c r="U3570" s="3">
        <v>45579</v>
      </c>
      <c r="V3570" t="str">
        <f t="shared" si="165"/>
        <v>Monday</v>
      </c>
      <c r="W3570" t="str">
        <f t="shared" si="166"/>
        <v>October</v>
      </c>
      <c r="X3570">
        <v>17</v>
      </c>
      <c r="Y3570" t="str">
        <f t="shared" si="167"/>
        <v>Afternoon</v>
      </c>
      <c r="Z3570" t="s">
        <v>5070</v>
      </c>
    </row>
    <row r="3571" spans="1:26" x14ac:dyDescent="0.3">
      <c r="A3571" t="s">
        <v>3592</v>
      </c>
      <c r="B3571" t="s">
        <v>5025</v>
      </c>
      <c r="C3571" t="s">
        <v>5029</v>
      </c>
      <c r="D3571" t="s">
        <v>5034</v>
      </c>
      <c r="E3571" t="s">
        <v>5037</v>
      </c>
      <c r="F3571" t="s">
        <v>5047</v>
      </c>
      <c r="G3571">
        <v>138.25290000000001</v>
      </c>
      <c r="H3571">
        <v>36.204799999999999</v>
      </c>
      <c r="I3571">
        <v>58006</v>
      </c>
      <c r="J3571">
        <v>286309</v>
      </c>
      <c r="K3571">
        <v>42747</v>
      </c>
      <c r="L3571">
        <v>10327</v>
      </c>
      <c r="M3571">
        <v>11065</v>
      </c>
      <c r="N3571" s="5">
        <v>0.20259979196436009</v>
      </c>
      <c r="O3571">
        <v>315133</v>
      </c>
      <c r="P3571">
        <v>0</v>
      </c>
      <c r="Q3571">
        <v>0</v>
      </c>
      <c r="S3571" s="5"/>
      <c r="T3571" t="s">
        <v>5056</v>
      </c>
      <c r="U3571" s="3">
        <v>45777</v>
      </c>
      <c r="V3571" t="str">
        <f t="shared" si="165"/>
        <v>Wednesday</v>
      </c>
      <c r="W3571" t="str">
        <f t="shared" si="166"/>
        <v>April</v>
      </c>
      <c r="X3571">
        <v>15</v>
      </c>
      <c r="Y3571" t="str">
        <f t="shared" si="167"/>
        <v>Afternoon</v>
      </c>
      <c r="Z3571" t="s">
        <v>5071</v>
      </c>
    </row>
    <row r="3572" spans="1:26" x14ac:dyDescent="0.3">
      <c r="A3572" t="s">
        <v>3593</v>
      </c>
      <c r="B3572" t="s">
        <v>5027</v>
      </c>
      <c r="C3572" t="s">
        <v>5029</v>
      </c>
      <c r="D3572" t="s">
        <v>5035</v>
      </c>
      <c r="E3572" t="s">
        <v>5040</v>
      </c>
      <c r="F3572" t="s">
        <v>5045</v>
      </c>
      <c r="G3572">
        <v>-51.9253</v>
      </c>
      <c r="H3572">
        <v>-14.234999999999999</v>
      </c>
      <c r="I3572">
        <v>28406</v>
      </c>
      <c r="J3572">
        <v>161601</v>
      </c>
      <c r="K3572">
        <v>16748</v>
      </c>
      <c r="L3572">
        <v>11509</v>
      </c>
      <c r="M3572">
        <v>9154</v>
      </c>
      <c r="N3572" s="5">
        <v>0.17578476252869871</v>
      </c>
      <c r="O3572">
        <v>184473</v>
      </c>
      <c r="P3572">
        <v>0</v>
      </c>
      <c r="Q3572">
        <v>1308947</v>
      </c>
      <c r="S3572" s="5"/>
      <c r="T3572" t="s">
        <v>5060</v>
      </c>
      <c r="U3572" s="3">
        <v>45374</v>
      </c>
      <c r="V3572" t="str">
        <f t="shared" si="165"/>
        <v>Saturday</v>
      </c>
      <c r="W3572" t="str">
        <f t="shared" si="166"/>
        <v>March</v>
      </c>
      <c r="X3572">
        <v>16</v>
      </c>
      <c r="Y3572" t="str">
        <f t="shared" si="167"/>
        <v>Afternoon</v>
      </c>
      <c r="Z3572" t="s">
        <v>5070</v>
      </c>
    </row>
    <row r="3573" spans="1:26" x14ac:dyDescent="0.3">
      <c r="A3573" t="s">
        <v>3594</v>
      </c>
      <c r="B3573" t="s">
        <v>5023</v>
      </c>
      <c r="C3573" t="s">
        <v>5030</v>
      </c>
      <c r="D3573" t="s">
        <v>5032</v>
      </c>
      <c r="E3573" t="s">
        <v>5036</v>
      </c>
      <c r="F3573" t="s">
        <v>5046</v>
      </c>
      <c r="G3573">
        <v>133.77510000000001</v>
      </c>
      <c r="H3573">
        <v>-25.2744</v>
      </c>
      <c r="I3573">
        <v>45100</v>
      </c>
      <c r="J3573">
        <v>455958</v>
      </c>
      <c r="K3573">
        <v>64606</v>
      </c>
      <c r="L3573">
        <v>24931</v>
      </c>
      <c r="M3573">
        <v>17082</v>
      </c>
      <c r="N3573" s="5">
        <v>9.8912882573470653E-2</v>
      </c>
      <c r="O3573">
        <v>526088</v>
      </c>
      <c r="P3573">
        <v>423111</v>
      </c>
      <c r="Q3573">
        <v>0</v>
      </c>
      <c r="R3573">
        <v>5471</v>
      </c>
      <c r="S3573" s="5">
        <v>1.04E-2</v>
      </c>
      <c r="T3573" t="s">
        <v>5059</v>
      </c>
      <c r="U3573" s="3">
        <v>45393</v>
      </c>
      <c r="V3573" t="str">
        <f t="shared" si="165"/>
        <v>Thursday</v>
      </c>
      <c r="W3573" t="str">
        <f t="shared" si="166"/>
        <v>April</v>
      </c>
      <c r="X3573">
        <v>14</v>
      </c>
      <c r="Y3573" t="str">
        <f t="shared" si="167"/>
        <v>Afternoon</v>
      </c>
      <c r="Z3573" t="s">
        <v>5069</v>
      </c>
    </row>
    <row r="3574" spans="1:26" x14ac:dyDescent="0.3">
      <c r="A3574" t="s">
        <v>3595</v>
      </c>
      <c r="B3574" t="s">
        <v>5023</v>
      </c>
      <c r="C3574" t="s">
        <v>5029</v>
      </c>
      <c r="D3574" t="s">
        <v>5034</v>
      </c>
      <c r="E3574" t="s">
        <v>5036</v>
      </c>
      <c r="F3574" t="s">
        <v>5047</v>
      </c>
      <c r="G3574">
        <v>138.25290000000001</v>
      </c>
      <c r="H3574">
        <v>36.204799999999999</v>
      </c>
      <c r="I3574">
        <v>37370</v>
      </c>
      <c r="J3574">
        <v>178373</v>
      </c>
      <c r="K3574">
        <v>19257</v>
      </c>
      <c r="L3574">
        <v>12197</v>
      </c>
      <c r="M3574">
        <v>8318</v>
      </c>
      <c r="N3574" s="5">
        <v>0.20950803520618069</v>
      </c>
      <c r="O3574">
        <v>213995</v>
      </c>
      <c r="P3574">
        <v>172189</v>
      </c>
      <c r="Q3574">
        <v>0</v>
      </c>
      <c r="R3574">
        <v>5114</v>
      </c>
      <c r="S3574" s="5">
        <v>2.3900000000000001E-2</v>
      </c>
      <c r="T3574" t="s">
        <v>5056</v>
      </c>
      <c r="U3574" s="3">
        <v>45395</v>
      </c>
      <c r="V3574" t="str">
        <f t="shared" si="165"/>
        <v>Saturday</v>
      </c>
      <c r="W3574" t="str">
        <f t="shared" si="166"/>
        <v>April</v>
      </c>
      <c r="X3574">
        <v>16</v>
      </c>
      <c r="Y3574" t="str">
        <f t="shared" si="167"/>
        <v>Afternoon</v>
      </c>
      <c r="Z3574" t="s">
        <v>5071</v>
      </c>
    </row>
    <row r="3575" spans="1:26" x14ac:dyDescent="0.3">
      <c r="A3575" t="s">
        <v>3596</v>
      </c>
      <c r="B3575" t="s">
        <v>5026</v>
      </c>
      <c r="C3575" t="s">
        <v>5030</v>
      </c>
      <c r="D3575" t="s">
        <v>5032</v>
      </c>
      <c r="E3575" t="s">
        <v>5036</v>
      </c>
      <c r="F3575" t="s">
        <v>5047</v>
      </c>
      <c r="G3575">
        <v>138.25290000000001</v>
      </c>
      <c r="H3575">
        <v>36.204799999999999</v>
      </c>
      <c r="I3575">
        <v>37210</v>
      </c>
      <c r="J3575">
        <v>576857</v>
      </c>
      <c r="K3575">
        <v>98162</v>
      </c>
      <c r="L3575">
        <v>31652</v>
      </c>
      <c r="M3575">
        <v>21621</v>
      </c>
      <c r="N3575" s="6">
        <v>6.4505152120060374E-2</v>
      </c>
      <c r="O3575">
        <v>679871</v>
      </c>
      <c r="P3575">
        <v>506822</v>
      </c>
      <c r="Q3575">
        <v>0</v>
      </c>
      <c r="T3575" t="s">
        <v>5059</v>
      </c>
      <c r="U3575" s="3">
        <v>45444</v>
      </c>
      <c r="V3575" t="str">
        <f t="shared" si="165"/>
        <v>Saturday</v>
      </c>
      <c r="W3575" t="str">
        <f t="shared" si="166"/>
        <v>June</v>
      </c>
      <c r="X3575">
        <v>13</v>
      </c>
      <c r="Y3575" t="str">
        <f t="shared" si="167"/>
        <v>Afternoon</v>
      </c>
      <c r="Z3575" t="s">
        <v>5070</v>
      </c>
    </row>
    <row r="3576" spans="1:26" x14ac:dyDescent="0.3">
      <c r="A3576" t="s">
        <v>3597</v>
      </c>
      <c r="B3576" t="s">
        <v>5024</v>
      </c>
      <c r="C3576" t="s">
        <v>5030</v>
      </c>
      <c r="D3576" t="s">
        <v>5034</v>
      </c>
      <c r="E3576" t="s">
        <v>5039</v>
      </c>
      <c r="F3576" t="s">
        <v>5046</v>
      </c>
      <c r="G3576">
        <v>133.77510000000001</v>
      </c>
      <c r="H3576">
        <v>-25.2744</v>
      </c>
      <c r="I3576">
        <v>122909</v>
      </c>
      <c r="J3576">
        <v>588453</v>
      </c>
      <c r="K3576">
        <v>119918</v>
      </c>
      <c r="L3576">
        <v>38579</v>
      </c>
      <c r="M3576">
        <v>20657</v>
      </c>
      <c r="N3576" s="5">
        <v>0.2088688872558003</v>
      </c>
      <c r="O3576">
        <v>695968</v>
      </c>
      <c r="P3576">
        <v>0</v>
      </c>
      <c r="Q3576">
        <v>0</v>
      </c>
      <c r="S3576" s="5"/>
      <c r="T3576" t="s">
        <v>5056</v>
      </c>
      <c r="U3576" s="3">
        <v>45711</v>
      </c>
      <c r="V3576" t="str">
        <f t="shared" si="165"/>
        <v>Sunday</v>
      </c>
      <c r="W3576" t="str">
        <f t="shared" si="166"/>
        <v>February</v>
      </c>
      <c r="X3576">
        <v>17</v>
      </c>
      <c r="Y3576" t="str">
        <f t="shared" si="167"/>
        <v>Afternoon</v>
      </c>
      <c r="Z3576" t="s">
        <v>5071</v>
      </c>
    </row>
    <row r="3577" spans="1:26" x14ac:dyDescent="0.3">
      <c r="A3577" t="s">
        <v>3598</v>
      </c>
      <c r="B3577" t="s">
        <v>5027</v>
      </c>
      <c r="C3577" t="s">
        <v>5029</v>
      </c>
      <c r="D3577" t="s">
        <v>5032</v>
      </c>
      <c r="E3577" t="s">
        <v>5036</v>
      </c>
      <c r="F3577" t="s">
        <v>5048</v>
      </c>
      <c r="G3577">
        <v>10.451499999999999</v>
      </c>
      <c r="H3577">
        <v>51.165700000000001</v>
      </c>
      <c r="I3577">
        <v>27135</v>
      </c>
      <c r="J3577">
        <v>492655</v>
      </c>
      <c r="K3577">
        <v>76881</v>
      </c>
      <c r="L3577">
        <v>27996</v>
      </c>
      <c r="M3577">
        <v>18786</v>
      </c>
      <c r="N3577" s="5">
        <v>5.5080572511993733E-2</v>
      </c>
      <c r="O3577">
        <v>629573</v>
      </c>
      <c r="P3577">
        <v>437539</v>
      </c>
      <c r="Q3577">
        <v>0</v>
      </c>
      <c r="S3577" s="5"/>
      <c r="T3577" t="s">
        <v>5061</v>
      </c>
      <c r="U3577" s="3">
        <v>45457</v>
      </c>
      <c r="V3577" t="str">
        <f t="shared" si="165"/>
        <v>Friday</v>
      </c>
      <c r="W3577" t="str">
        <f t="shared" si="166"/>
        <v>June</v>
      </c>
      <c r="X3577">
        <v>14</v>
      </c>
      <c r="Y3577" t="str">
        <f t="shared" si="167"/>
        <v>Afternoon</v>
      </c>
      <c r="Z3577" t="s">
        <v>5069</v>
      </c>
    </row>
    <row r="3578" spans="1:26" x14ac:dyDescent="0.3">
      <c r="A3578" t="s">
        <v>3599</v>
      </c>
      <c r="B3578" t="s">
        <v>5027</v>
      </c>
      <c r="C3578" t="s">
        <v>5029</v>
      </c>
      <c r="D3578" t="s">
        <v>5031</v>
      </c>
      <c r="E3578" t="s">
        <v>5036</v>
      </c>
      <c r="F3578" t="s">
        <v>5046</v>
      </c>
      <c r="G3578">
        <v>133.77510000000001</v>
      </c>
      <c r="H3578">
        <v>-25.2744</v>
      </c>
      <c r="I3578">
        <v>368975</v>
      </c>
      <c r="J3578">
        <v>2462040</v>
      </c>
      <c r="K3578">
        <v>508092</v>
      </c>
      <c r="L3578">
        <v>193392</v>
      </c>
      <c r="M3578">
        <v>111849</v>
      </c>
      <c r="N3578" s="5">
        <v>0.14986586251811529</v>
      </c>
      <c r="O3578">
        <v>3182703</v>
      </c>
      <c r="P3578">
        <v>2462040</v>
      </c>
      <c r="Q3578">
        <v>0</v>
      </c>
      <c r="S3578" s="5"/>
      <c r="T3578" t="s">
        <v>5052</v>
      </c>
      <c r="U3578" s="3">
        <v>45346</v>
      </c>
      <c r="V3578" t="str">
        <f t="shared" si="165"/>
        <v>Saturday</v>
      </c>
      <c r="W3578" t="str">
        <f t="shared" si="166"/>
        <v>February</v>
      </c>
      <c r="X3578">
        <v>15</v>
      </c>
      <c r="Y3578" t="str">
        <f t="shared" si="167"/>
        <v>Afternoon</v>
      </c>
      <c r="Z3578" t="s">
        <v>5070</v>
      </c>
    </row>
    <row r="3579" spans="1:26" x14ac:dyDescent="0.3">
      <c r="A3579" t="s">
        <v>3600</v>
      </c>
      <c r="B3579" t="s">
        <v>5023</v>
      </c>
      <c r="C3579" t="s">
        <v>5030</v>
      </c>
      <c r="D3579" t="s">
        <v>5032</v>
      </c>
      <c r="E3579" t="s">
        <v>5036</v>
      </c>
      <c r="F3579" t="s">
        <v>5048</v>
      </c>
      <c r="G3579">
        <v>10.451499999999999</v>
      </c>
      <c r="H3579">
        <v>51.165700000000001</v>
      </c>
      <c r="I3579">
        <v>125683</v>
      </c>
      <c r="J3579">
        <v>2227581</v>
      </c>
      <c r="K3579">
        <v>275608</v>
      </c>
      <c r="L3579">
        <v>72672</v>
      </c>
      <c r="M3579">
        <v>96153</v>
      </c>
      <c r="N3579" s="5">
        <v>5.6421450989741467E-2</v>
      </c>
      <c r="O3579">
        <v>2888501</v>
      </c>
      <c r="P3579">
        <v>2227581</v>
      </c>
      <c r="Q3579">
        <v>0</v>
      </c>
      <c r="R3579">
        <v>69901</v>
      </c>
      <c r="S3579" s="5">
        <v>2.4199999999999999E-2</v>
      </c>
      <c r="T3579" t="s">
        <v>5061</v>
      </c>
      <c r="U3579" s="3">
        <v>45377</v>
      </c>
      <c r="V3579" t="str">
        <f t="shared" si="165"/>
        <v>Tuesday</v>
      </c>
      <c r="W3579" t="str">
        <f t="shared" si="166"/>
        <v>March</v>
      </c>
      <c r="X3579">
        <v>19</v>
      </c>
      <c r="Y3579" t="str">
        <f t="shared" si="167"/>
        <v>Evening</v>
      </c>
      <c r="Z3579" t="s">
        <v>5069</v>
      </c>
    </row>
    <row r="3580" spans="1:26" x14ac:dyDescent="0.3">
      <c r="A3580" t="s">
        <v>3601</v>
      </c>
      <c r="B3580" t="s">
        <v>5024</v>
      </c>
      <c r="C3580" t="s">
        <v>5030</v>
      </c>
      <c r="D3580" t="s">
        <v>5034</v>
      </c>
      <c r="E3580" t="s">
        <v>5039</v>
      </c>
      <c r="F3580" t="s">
        <v>5048</v>
      </c>
      <c r="G3580">
        <v>10.451499999999999</v>
      </c>
      <c r="H3580">
        <v>51.165700000000001</v>
      </c>
      <c r="I3580">
        <v>24333</v>
      </c>
      <c r="J3580">
        <v>112352</v>
      </c>
      <c r="K3580">
        <v>20024</v>
      </c>
      <c r="L3580">
        <v>7015</v>
      </c>
      <c r="M3580">
        <v>3663</v>
      </c>
      <c r="N3580" s="5">
        <v>0.21658030261225941</v>
      </c>
      <c r="O3580">
        <v>139648</v>
      </c>
      <c r="P3580">
        <v>0</v>
      </c>
      <c r="Q3580">
        <v>0</v>
      </c>
      <c r="S3580" s="5"/>
      <c r="T3580" t="s">
        <v>5056</v>
      </c>
      <c r="U3580" s="3">
        <v>45474</v>
      </c>
      <c r="V3580" t="str">
        <f t="shared" si="165"/>
        <v>Monday</v>
      </c>
      <c r="W3580" t="str">
        <f t="shared" si="166"/>
        <v>July</v>
      </c>
      <c r="X3580">
        <v>19</v>
      </c>
      <c r="Y3580" t="str">
        <f t="shared" si="167"/>
        <v>Evening</v>
      </c>
      <c r="Z3580" t="s">
        <v>5071</v>
      </c>
    </row>
    <row r="3581" spans="1:26" x14ac:dyDescent="0.3">
      <c r="A3581" t="s">
        <v>3602</v>
      </c>
      <c r="B3581" t="s">
        <v>5025</v>
      </c>
      <c r="C3581" t="s">
        <v>5029</v>
      </c>
      <c r="D3581" t="s">
        <v>5031</v>
      </c>
      <c r="E3581" t="s">
        <v>5036</v>
      </c>
      <c r="F3581" t="s">
        <v>5046</v>
      </c>
      <c r="G3581">
        <v>133.77510000000001</v>
      </c>
      <c r="H3581">
        <v>-25.2744</v>
      </c>
      <c r="I3581">
        <v>251082</v>
      </c>
      <c r="J3581">
        <v>1704606</v>
      </c>
      <c r="K3581">
        <v>419788</v>
      </c>
      <c r="L3581">
        <v>127586</v>
      </c>
      <c r="M3581">
        <v>53973</v>
      </c>
      <c r="N3581" s="5">
        <v>0.14729624568325389</v>
      </c>
      <c r="O3581">
        <v>1986453</v>
      </c>
      <c r="P3581">
        <v>1704606</v>
      </c>
      <c r="Q3581">
        <v>0</v>
      </c>
      <c r="S3581" s="5"/>
      <c r="T3581" t="s">
        <v>5052</v>
      </c>
      <c r="U3581" s="3">
        <v>45742</v>
      </c>
      <c r="V3581" t="str">
        <f t="shared" si="165"/>
        <v>Wednesday</v>
      </c>
      <c r="W3581" t="str">
        <f t="shared" si="166"/>
        <v>March</v>
      </c>
      <c r="X3581">
        <v>16</v>
      </c>
      <c r="Y3581" t="str">
        <f t="shared" si="167"/>
        <v>Afternoon</v>
      </c>
      <c r="Z3581" t="s">
        <v>5070</v>
      </c>
    </row>
    <row r="3582" spans="1:26" x14ac:dyDescent="0.3">
      <c r="A3582" t="s">
        <v>3603</v>
      </c>
      <c r="B3582" t="s">
        <v>5024</v>
      </c>
      <c r="C3582" t="s">
        <v>5030</v>
      </c>
      <c r="D3582" t="s">
        <v>5031</v>
      </c>
      <c r="E3582" t="s">
        <v>5036</v>
      </c>
      <c r="F3582" t="s">
        <v>5050</v>
      </c>
      <c r="G3582">
        <v>-95.712900000000005</v>
      </c>
      <c r="H3582">
        <v>37.090200000000003</v>
      </c>
      <c r="I3582">
        <v>100185</v>
      </c>
      <c r="J3582">
        <v>1001173</v>
      </c>
      <c r="K3582">
        <v>115182</v>
      </c>
      <c r="L3582">
        <v>68178</v>
      </c>
      <c r="M3582">
        <v>34654</v>
      </c>
      <c r="N3582" s="5">
        <v>0.1000685824102306</v>
      </c>
      <c r="O3582">
        <v>1277460</v>
      </c>
      <c r="P3582">
        <v>1001173</v>
      </c>
      <c r="Q3582">
        <v>0</v>
      </c>
      <c r="S3582" s="5"/>
      <c r="T3582" t="s">
        <v>5052</v>
      </c>
      <c r="U3582" s="3">
        <v>45443</v>
      </c>
      <c r="V3582" t="str">
        <f t="shared" si="165"/>
        <v>Friday</v>
      </c>
      <c r="W3582" t="str">
        <f t="shared" si="166"/>
        <v>May</v>
      </c>
      <c r="X3582">
        <v>15</v>
      </c>
      <c r="Y3582" t="str">
        <f t="shared" si="167"/>
        <v>Afternoon</v>
      </c>
      <c r="Z3582" t="s">
        <v>5070</v>
      </c>
    </row>
    <row r="3583" spans="1:26" x14ac:dyDescent="0.3">
      <c r="A3583" t="s">
        <v>3604</v>
      </c>
      <c r="B3583" t="s">
        <v>5027</v>
      </c>
      <c r="C3583" t="s">
        <v>5030</v>
      </c>
      <c r="D3583" t="s">
        <v>5034</v>
      </c>
      <c r="E3583" t="s">
        <v>5036</v>
      </c>
      <c r="F3583" t="s">
        <v>5048</v>
      </c>
      <c r="G3583">
        <v>10.451499999999999</v>
      </c>
      <c r="H3583">
        <v>51.165700000000001</v>
      </c>
      <c r="I3583">
        <v>18652</v>
      </c>
      <c r="J3583">
        <v>87760</v>
      </c>
      <c r="K3583">
        <v>20978</v>
      </c>
      <c r="L3583">
        <v>2740</v>
      </c>
      <c r="M3583">
        <v>5225</v>
      </c>
      <c r="N3583" s="5">
        <v>0.21254438419123561</v>
      </c>
      <c r="O3583">
        <v>108998</v>
      </c>
      <c r="P3583">
        <v>82781</v>
      </c>
      <c r="Q3583">
        <v>0</v>
      </c>
      <c r="S3583" s="5"/>
      <c r="T3583" t="s">
        <v>5057</v>
      </c>
      <c r="U3583" s="3">
        <v>45761</v>
      </c>
      <c r="V3583" t="str">
        <f t="shared" si="165"/>
        <v>Monday</v>
      </c>
      <c r="W3583" t="str">
        <f t="shared" si="166"/>
        <v>April</v>
      </c>
      <c r="X3583">
        <v>15</v>
      </c>
      <c r="Y3583" t="str">
        <f t="shared" si="167"/>
        <v>Afternoon</v>
      </c>
      <c r="Z3583" t="s">
        <v>5071</v>
      </c>
    </row>
    <row r="3584" spans="1:26" x14ac:dyDescent="0.3">
      <c r="A3584" t="s">
        <v>3605</v>
      </c>
      <c r="B3584" t="s">
        <v>5024</v>
      </c>
      <c r="C3584" t="s">
        <v>5029</v>
      </c>
      <c r="D3584" t="s">
        <v>5031</v>
      </c>
      <c r="E3584" t="s">
        <v>5036</v>
      </c>
      <c r="F3584" t="s">
        <v>5043</v>
      </c>
      <c r="G3584">
        <v>-3.4359999999999999</v>
      </c>
      <c r="H3584">
        <v>55.378100000000003</v>
      </c>
      <c r="I3584">
        <v>27744</v>
      </c>
      <c r="J3584">
        <v>197570</v>
      </c>
      <c r="K3584">
        <v>35123</v>
      </c>
      <c r="L3584">
        <v>9133</v>
      </c>
      <c r="M3584">
        <v>8872</v>
      </c>
      <c r="N3584" s="5">
        <v>0.14042711838903549</v>
      </c>
      <c r="O3584">
        <v>221001</v>
      </c>
      <c r="P3584">
        <v>197570</v>
      </c>
      <c r="Q3584">
        <v>0</v>
      </c>
      <c r="S3584" s="5"/>
      <c r="T3584" t="s">
        <v>5052</v>
      </c>
      <c r="U3584" s="3">
        <v>45639</v>
      </c>
      <c r="V3584" t="str">
        <f t="shared" si="165"/>
        <v>Friday</v>
      </c>
      <c r="W3584" t="str">
        <f t="shared" si="166"/>
        <v>December</v>
      </c>
      <c r="X3584">
        <v>17</v>
      </c>
      <c r="Y3584" t="str">
        <f t="shared" si="167"/>
        <v>Afternoon</v>
      </c>
      <c r="Z3584" t="s">
        <v>5070</v>
      </c>
    </row>
    <row r="3585" spans="1:26" x14ac:dyDescent="0.3">
      <c r="A3585" t="s">
        <v>3606</v>
      </c>
      <c r="B3585" t="s">
        <v>5023</v>
      </c>
      <c r="C3585" t="s">
        <v>5029</v>
      </c>
      <c r="D3585" t="s">
        <v>5034</v>
      </c>
      <c r="E3585" t="s">
        <v>5036</v>
      </c>
      <c r="F3585" t="s">
        <v>5044</v>
      </c>
      <c r="G3585">
        <v>78.962900000000005</v>
      </c>
      <c r="H3585">
        <v>20.593699999999998</v>
      </c>
      <c r="I3585">
        <v>71914</v>
      </c>
      <c r="J3585">
        <v>294361</v>
      </c>
      <c r="K3585">
        <v>56861</v>
      </c>
      <c r="L3585">
        <v>12883</v>
      </c>
      <c r="M3585">
        <v>6094</v>
      </c>
      <c r="N3585" s="5">
        <v>0.24430573703753791</v>
      </c>
      <c r="O3585">
        <v>356336</v>
      </c>
      <c r="P3585">
        <v>258219</v>
      </c>
      <c r="Q3585">
        <v>0</v>
      </c>
      <c r="R3585">
        <v>3705</v>
      </c>
      <c r="S3585" s="5">
        <v>1.04E-2</v>
      </c>
      <c r="T3585" t="s">
        <v>5056</v>
      </c>
      <c r="U3585" s="3">
        <v>45585</v>
      </c>
      <c r="V3585" t="str">
        <f t="shared" si="165"/>
        <v>Sunday</v>
      </c>
      <c r="W3585" t="str">
        <f t="shared" si="166"/>
        <v>October</v>
      </c>
      <c r="X3585">
        <v>11</v>
      </c>
      <c r="Y3585" t="str">
        <f t="shared" si="167"/>
        <v>Morning</v>
      </c>
      <c r="Z3585" t="s">
        <v>5071</v>
      </c>
    </row>
    <row r="3586" spans="1:26" x14ac:dyDescent="0.3">
      <c r="A3586" t="s">
        <v>3607</v>
      </c>
      <c r="B3586" t="s">
        <v>5025</v>
      </c>
      <c r="C3586" t="s">
        <v>5029</v>
      </c>
      <c r="D3586" t="s">
        <v>5031</v>
      </c>
      <c r="E3586" t="s">
        <v>5036</v>
      </c>
      <c r="F3586" t="s">
        <v>5048</v>
      </c>
      <c r="G3586">
        <v>10.451499999999999</v>
      </c>
      <c r="H3586">
        <v>51.165700000000001</v>
      </c>
      <c r="I3586">
        <v>93213</v>
      </c>
      <c r="J3586">
        <v>728937</v>
      </c>
      <c r="K3586">
        <v>80797</v>
      </c>
      <c r="L3586">
        <v>54427</v>
      </c>
      <c r="M3586">
        <v>32406</v>
      </c>
      <c r="N3586" s="5">
        <v>0.12787581696534361</v>
      </c>
      <c r="O3586">
        <v>818700</v>
      </c>
      <c r="P3586">
        <v>728937</v>
      </c>
      <c r="Q3586">
        <v>0</v>
      </c>
      <c r="S3586" s="5"/>
      <c r="T3586" t="s">
        <v>5052</v>
      </c>
      <c r="U3586" s="3">
        <v>45442</v>
      </c>
      <c r="V3586" t="str">
        <f t="shared" si="165"/>
        <v>Thursday</v>
      </c>
      <c r="W3586" t="str">
        <f t="shared" si="166"/>
        <v>May</v>
      </c>
      <c r="X3586">
        <v>13</v>
      </c>
      <c r="Y3586" t="str">
        <f t="shared" si="167"/>
        <v>Afternoon</v>
      </c>
      <c r="Z3586" t="s">
        <v>5070</v>
      </c>
    </row>
    <row r="3587" spans="1:26" x14ac:dyDescent="0.3">
      <c r="A3587" t="s">
        <v>3608</v>
      </c>
      <c r="B3587" t="s">
        <v>5024</v>
      </c>
      <c r="C3587" t="s">
        <v>5029</v>
      </c>
      <c r="D3587" t="s">
        <v>5032</v>
      </c>
      <c r="E3587" t="s">
        <v>5036</v>
      </c>
      <c r="F3587" t="s">
        <v>5046</v>
      </c>
      <c r="G3587">
        <v>133.77510000000001</v>
      </c>
      <c r="H3587">
        <v>-25.2744</v>
      </c>
      <c r="I3587">
        <v>263814</v>
      </c>
      <c r="J3587">
        <v>3357901</v>
      </c>
      <c r="K3587">
        <v>593138</v>
      </c>
      <c r="L3587">
        <v>184223</v>
      </c>
      <c r="M3587">
        <v>75270</v>
      </c>
      <c r="N3587" s="5">
        <v>7.8565421614897227E-2</v>
      </c>
      <c r="O3587">
        <v>4101246</v>
      </c>
      <c r="P3587">
        <v>3357901</v>
      </c>
      <c r="Q3587">
        <v>0</v>
      </c>
      <c r="S3587" s="5"/>
      <c r="T3587" t="s">
        <v>5061</v>
      </c>
      <c r="U3587" s="3">
        <v>45557</v>
      </c>
      <c r="V3587" t="str">
        <f t="shared" ref="V3587:V3650" si="168">TEXT(U3587,"DDDD")</f>
        <v>Sunday</v>
      </c>
      <c r="W3587" t="str">
        <f t="shared" ref="W3587:W3650" si="169">TEXT(U3587,"MMMM")</f>
        <v>September</v>
      </c>
      <c r="X3587">
        <v>11</v>
      </c>
      <c r="Y3587" t="str">
        <f t="shared" ref="Y3587:Y3650" si="170">IF(X3587&lt;6,"NIght",IF(X3587&lt;12,"Morning",IF(X3587&lt;18,"Afternoon","Evening")))</f>
        <v>Morning</v>
      </c>
      <c r="Z3587" t="s">
        <v>5069</v>
      </c>
    </row>
    <row r="3588" spans="1:26" x14ac:dyDescent="0.3">
      <c r="A3588" t="s">
        <v>3609</v>
      </c>
      <c r="B3588" t="s">
        <v>5027</v>
      </c>
      <c r="C3588" t="s">
        <v>5029</v>
      </c>
      <c r="D3588" t="s">
        <v>5034</v>
      </c>
      <c r="E3588" t="s">
        <v>5036</v>
      </c>
      <c r="F3588" t="s">
        <v>5043</v>
      </c>
      <c r="G3588">
        <v>-3.4359999999999999</v>
      </c>
      <c r="H3588">
        <v>55.378100000000003</v>
      </c>
      <c r="I3588">
        <v>57789</v>
      </c>
      <c r="J3588">
        <v>310575</v>
      </c>
      <c r="K3588">
        <v>40513</v>
      </c>
      <c r="L3588">
        <v>22707</v>
      </c>
      <c r="M3588">
        <v>10466</v>
      </c>
      <c r="N3588" s="5">
        <v>0.1860739024252594</v>
      </c>
      <c r="O3588">
        <v>400424</v>
      </c>
      <c r="P3588">
        <v>307243</v>
      </c>
      <c r="Q3588">
        <v>0</v>
      </c>
      <c r="S3588" s="5"/>
      <c r="T3588" t="s">
        <v>5057</v>
      </c>
      <c r="U3588" s="3">
        <v>45400</v>
      </c>
      <c r="V3588" t="str">
        <f t="shared" si="168"/>
        <v>Thursday</v>
      </c>
      <c r="W3588" t="str">
        <f t="shared" si="169"/>
        <v>April</v>
      </c>
      <c r="X3588">
        <v>11</v>
      </c>
      <c r="Y3588" t="str">
        <f t="shared" si="170"/>
        <v>Morning</v>
      </c>
      <c r="Z3588" t="s">
        <v>5070</v>
      </c>
    </row>
    <row r="3589" spans="1:26" x14ac:dyDescent="0.3">
      <c r="A3589" t="s">
        <v>3610</v>
      </c>
      <c r="B3589" t="s">
        <v>5024</v>
      </c>
      <c r="C3589" t="s">
        <v>5029</v>
      </c>
      <c r="D3589" t="s">
        <v>5034</v>
      </c>
      <c r="E3589" t="s">
        <v>5039</v>
      </c>
      <c r="F3589" t="s">
        <v>5049</v>
      </c>
      <c r="G3589">
        <v>-106.3468</v>
      </c>
      <c r="H3589">
        <v>56.130400000000002</v>
      </c>
      <c r="I3589">
        <v>67482</v>
      </c>
      <c r="J3589">
        <v>325006</v>
      </c>
      <c r="K3589">
        <v>35998</v>
      </c>
      <c r="L3589">
        <v>17651</v>
      </c>
      <c r="M3589">
        <v>14262</v>
      </c>
      <c r="N3589" s="5">
        <v>0.2076356103224152</v>
      </c>
      <c r="O3589">
        <v>373604</v>
      </c>
      <c r="P3589">
        <v>0</v>
      </c>
      <c r="Q3589">
        <v>0</v>
      </c>
      <c r="S3589" s="5"/>
      <c r="T3589" t="s">
        <v>5056</v>
      </c>
      <c r="U3589" s="3">
        <v>45428</v>
      </c>
      <c r="V3589" t="str">
        <f t="shared" si="168"/>
        <v>Thursday</v>
      </c>
      <c r="W3589" t="str">
        <f t="shared" si="169"/>
        <v>May</v>
      </c>
      <c r="X3589">
        <v>18</v>
      </c>
      <c r="Y3589" t="str">
        <f t="shared" si="170"/>
        <v>Evening</v>
      </c>
      <c r="Z3589" t="s">
        <v>5071</v>
      </c>
    </row>
    <row r="3590" spans="1:26" x14ac:dyDescent="0.3">
      <c r="A3590" t="s">
        <v>3611</v>
      </c>
      <c r="B3590" t="s">
        <v>5025</v>
      </c>
      <c r="C3590" t="s">
        <v>5029</v>
      </c>
      <c r="D3590" t="s">
        <v>5034</v>
      </c>
      <c r="E3590" t="s">
        <v>5036</v>
      </c>
      <c r="F3590" t="s">
        <v>5048</v>
      </c>
      <c r="G3590">
        <v>10.451499999999999</v>
      </c>
      <c r="H3590">
        <v>51.165700000000001</v>
      </c>
      <c r="I3590">
        <v>600159</v>
      </c>
      <c r="J3590">
        <v>2454725</v>
      </c>
      <c r="K3590">
        <v>252140</v>
      </c>
      <c r="L3590">
        <v>148310</v>
      </c>
      <c r="M3590">
        <v>97352</v>
      </c>
      <c r="N3590" s="5">
        <v>0.2444913799640937</v>
      </c>
      <c r="O3590">
        <v>2796437</v>
      </c>
      <c r="P3590">
        <v>2454725</v>
      </c>
      <c r="Q3590">
        <v>0</v>
      </c>
      <c r="S3590" s="5"/>
      <c r="T3590" t="s">
        <v>5057</v>
      </c>
      <c r="U3590" s="3">
        <v>45624</v>
      </c>
      <c r="V3590" t="str">
        <f t="shared" si="168"/>
        <v>Thursday</v>
      </c>
      <c r="W3590" t="str">
        <f t="shared" si="169"/>
        <v>November</v>
      </c>
      <c r="X3590">
        <v>11</v>
      </c>
      <c r="Y3590" t="str">
        <f t="shared" si="170"/>
        <v>Morning</v>
      </c>
      <c r="Z3590" t="s">
        <v>5071</v>
      </c>
    </row>
    <row r="3591" spans="1:26" x14ac:dyDescent="0.3">
      <c r="A3591" t="s">
        <v>3612</v>
      </c>
      <c r="B3591" t="s">
        <v>5024</v>
      </c>
      <c r="C3591" t="s">
        <v>5029</v>
      </c>
      <c r="D3591" t="s">
        <v>5034</v>
      </c>
      <c r="E3591" t="s">
        <v>5039</v>
      </c>
      <c r="F3591" t="s">
        <v>5046</v>
      </c>
      <c r="G3591">
        <v>133.77510000000001</v>
      </c>
      <c r="H3591">
        <v>-25.2744</v>
      </c>
      <c r="I3591">
        <v>84742</v>
      </c>
      <c r="J3591">
        <v>379663</v>
      </c>
      <c r="K3591">
        <v>89059</v>
      </c>
      <c r="L3591">
        <v>16942</v>
      </c>
      <c r="M3591">
        <v>15810</v>
      </c>
      <c r="N3591" s="5">
        <v>0.22320576797413191</v>
      </c>
      <c r="O3591">
        <v>441662</v>
      </c>
      <c r="P3591">
        <v>0</v>
      </c>
      <c r="Q3591">
        <v>0</v>
      </c>
      <c r="S3591" s="5"/>
      <c r="T3591" t="s">
        <v>5056</v>
      </c>
      <c r="U3591" s="3">
        <v>45712</v>
      </c>
      <c r="V3591" t="str">
        <f t="shared" si="168"/>
        <v>Monday</v>
      </c>
      <c r="W3591" t="str">
        <f t="shared" si="169"/>
        <v>February</v>
      </c>
      <c r="X3591">
        <v>12</v>
      </c>
      <c r="Y3591" t="str">
        <f t="shared" si="170"/>
        <v>Afternoon</v>
      </c>
      <c r="Z3591" t="s">
        <v>5071</v>
      </c>
    </row>
    <row r="3592" spans="1:26" x14ac:dyDescent="0.3">
      <c r="A3592" t="s">
        <v>3613</v>
      </c>
      <c r="B3592" t="s">
        <v>5025</v>
      </c>
      <c r="C3592" t="s">
        <v>5029</v>
      </c>
      <c r="D3592" t="s">
        <v>5031</v>
      </c>
      <c r="E3592" t="s">
        <v>5037</v>
      </c>
      <c r="F3592" t="s">
        <v>5045</v>
      </c>
      <c r="G3592">
        <v>-51.9253</v>
      </c>
      <c r="H3592">
        <v>-14.234999999999999</v>
      </c>
      <c r="I3592">
        <v>63901</v>
      </c>
      <c r="J3592">
        <v>728410</v>
      </c>
      <c r="K3592">
        <v>127297</v>
      </c>
      <c r="L3592">
        <v>36295</v>
      </c>
      <c r="M3592">
        <v>41910</v>
      </c>
      <c r="N3592" s="5">
        <v>8.772747540277917E-2</v>
      </c>
      <c r="O3592">
        <v>875607</v>
      </c>
      <c r="P3592">
        <v>0</v>
      </c>
      <c r="Q3592">
        <v>0</v>
      </c>
      <c r="S3592" s="5"/>
      <c r="T3592" t="s">
        <v>5051</v>
      </c>
      <c r="U3592" s="3">
        <v>45762</v>
      </c>
      <c r="V3592" t="str">
        <f t="shared" si="168"/>
        <v>Tuesday</v>
      </c>
      <c r="W3592" t="str">
        <f t="shared" si="169"/>
        <v>April</v>
      </c>
      <c r="X3592">
        <v>15</v>
      </c>
      <c r="Y3592" t="str">
        <f t="shared" si="170"/>
        <v>Afternoon</v>
      </c>
      <c r="Z3592" t="s">
        <v>5069</v>
      </c>
    </row>
    <row r="3593" spans="1:26" x14ac:dyDescent="0.3">
      <c r="A3593" t="s">
        <v>3614</v>
      </c>
      <c r="B3593" t="s">
        <v>5027</v>
      </c>
      <c r="C3593" t="s">
        <v>5029</v>
      </c>
      <c r="D3593" t="s">
        <v>5035</v>
      </c>
      <c r="E3593" t="s">
        <v>5040</v>
      </c>
      <c r="F3593" t="s">
        <v>5043</v>
      </c>
      <c r="G3593">
        <v>-3.4359999999999999</v>
      </c>
      <c r="H3593">
        <v>55.378100000000003</v>
      </c>
      <c r="I3593">
        <v>20115</v>
      </c>
      <c r="J3593">
        <v>197240</v>
      </c>
      <c r="K3593">
        <v>33552</v>
      </c>
      <c r="L3593">
        <v>12548</v>
      </c>
      <c r="M3593">
        <v>6005</v>
      </c>
      <c r="N3593" s="5">
        <v>0.10198649979492221</v>
      </c>
      <c r="O3593">
        <v>229776</v>
      </c>
      <c r="P3593">
        <v>0</v>
      </c>
      <c r="Q3593">
        <v>1898068</v>
      </c>
      <c r="S3593" s="5"/>
      <c r="T3593" t="s">
        <v>5060</v>
      </c>
      <c r="U3593" s="3">
        <v>45345</v>
      </c>
      <c r="V3593" t="str">
        <f t="shared" si="168"/>
        <v>Friday</v>
      </c>
      <c r="W3593" t="str">
        <f t="shared" si="169"/>
        <v>February</v>
      </c>
      <c r="X3593">
        <v>9</v>
      </c>
      <c r="Y3593" t="str">
        <f t="shared" si="170"/>
        <v>Morning</v>
      </c>
      <c r="Z3593" t="s">
        <v>5070</v>
      </c>
    </row>
    <row r="3594" spans="1:26" x14ac:dyDescent="0.3">
      <c r="A3594" t="s">
        <v>3615</v>
      </c>
      <c r="B3594" t="s">
        <v>5027</v>
      </c>
      <c r="C3594" t="s">
        <v>5029</v>
      </c>
      <c r="D3594" t="s">
        <v>5031</v>
      </c>
      <c r="E3594" t="s">
        <v>5036</v>
      </c>
      <c r="F3594" t="s">
        <v>5047</v>
      </c>
      <c r="G3594">
        <v>138.25290000000001</v>
      </c>
      <c r="H3594">
        <v>36.204799999999999</v>
      </c>
      <c r="I3594">
        <v>343633</v>
      </c>
      <c r="J3594">
        <v>2714968</v>
      </c>
      <c r="K3594">
        <v>381905</v>
      </c>
      <c r="L3594">
        <v>155267</v>
      </c>
      <c r="M3594">
        <v>159791</v>
      </c>
      <c r="N3594" s="5">
        <v>0.12657006050956049</v>
      </c>
      <c r="O3594">
        <v>3159518</v>
      </c>
      <c r="P3594">
        <v>2714968</v>
      </c>
      <c r="Q3594">
        <v>0</v>
      </c>
      <c r="S3594" s="5"/>
      <c r="T3594" t="s">
        <v>5052</v>
      </c>
      <c r="U3594" s="3">
        <v>45706</v>
      </c>
      <c r="V3594" t="str">
        <f t="shared" si="168"/>
        <v>Tuesday</v>
      </c>
      <c r="W3594" t="str">
        <f t="shared" si="169"/>
        <v>February</v>
      </c>
      <c r="X3594">
        <v>12</v>
      </c>
      <c r="Y3594" t="str">
        <f t="shared" si="170"/>
        <v>Afternoon</v>
      </c>
      <c r="Z3594" t="s">
        <v>5070</v>
      </c>
    </row>
    <row r="3595" spans="1:26" x14ac:dyDescent="0.3">
      <c r="A3595" t="s">
        <v>3616</v>
      </c>
      <c r="B3595" t="s">
        <v>5024</v>
      </c>
      <c r="C3595" t="s">
        <v>5029</v>
      </c>
      <c r="D3595" t="s">
        <v>5034</v>
      </c>
      <c r="E3595" t="s">
        <v>5040</v>
      </c>
      <c r="F3595" t="s">
        <v>5046</v>
      </c>
      <c r="G3595">
        <v>133.77510000000001</v>
      </c>
      <c r="H3595">
        <v>-25.2744</v>
      </c>
      <c r="I3595">
        <v>57455</v>
      </c>
      <c r="J3595">
        <v>302103</v>
      </c>
      <c r="K3595">
        <v>37482</v>
      </c>
      <c r="L3595">
        <v>16780</v>
      </c>
      <c r="M3595">
        <v>10728</v>
      </c>
      <c r="N3595" s="5">
        <v>0.19018534675866339</v>
      </c>
      <c r="O3595">
        <v>341955</v>
      </c>
      <c r="P3595">
        <v>0</v>
      </c>
      <c r="Q3595">
        <v>455420</v>
      </c>
      <c r="S3595" s="5"/>
      <c r="T3595" t="s">
        <v>5056</v>
      </c>
      <c r="U3595" s="3">
        <v>45489</v>
      </c>
      <c r="V3595" t="str">
        <f t="shared" si="168"/>
        <v>Tuesday</v>
      </c>
      <c r="W3595" t="str">
        <f t="shared" si="169"/>
        <v>July</v>
      </c>
      <c r="X3595">
        <v>19</v>
      </c>
      <c r="Y3595" t="str">
        <f t="shared" si="170"/>
        <v>Evening</v>
      </c>
      <c r="Z3595" t="s">
        <v>5070</v>
      </c>
    </row>
    <row r="3596" spans="1:26" x14ac:dyDescent="0.3">
      <c r="A3596" t="s">
        <v>3617</v>
      </c>
      <c r="B3596" t="s">
        <v>5024</v>
      </c>
      <c r="C3596" t="s">
        <v>5029</v>
      </c>
      <c r="D3596" t="s">
        <v>5034</v>
      </c>
      <c r="E3596" t="s">
        <v>5039</v>
      </c>
      <c r="F3596" t="s">
        <v>5044</v>
      </c>
      <c r="G3596">
        <v>78.962900000000005</v>
      </c>
      <c r="H3596">
        <v>20.593699999999998</v>
      </c>
      <c r="I3596">
        <v>38167</v>
      </c>
      <c r="J3596">
        <v>252634</v>
      </c>
      <c r="K3596">
        <v>54619</v>
      </c>
      <c r="L3596">
        <v>18430</v>
      </c>
      <c r="M3596">
        <v>12136</v>
      </c>
      <c r="N3596" s="5">
        <v>0.1510769307338802</v>
      </c>
      <c r="O3596">
        <v>280128</v>
      </c>
      <c r="P3596">
        <v>0</v>
      </c>
      <c r="Q3596">
        <v>0</v>
      </c>
      <c r="S3596" s="5"/>
      <c r="T3596" t="s">
        <v>5056</v>
      </c>
      <c r="U3596" s="3">
        <v>45388</v>
      </c>
      <c r="V3596" t="str">
        <f t="shared" si="168"/>
        <v>Saturday</v>
      </c>
      <c r="W3596" t="str">
        <f t="shared" si="169"/>
        <v>April</v>
      </c>
      <c r="X3596">
        <v>8</v>
      </c>
      <c r="Y3596" t="str">
        <f t="shared" si="170"/>
        <v>Morning</v>
      </c>
      <c r="Z3596" t="s">
        <v>5070</v>
      </c>
    </row>
    <row r="3597" spans="1:26" x14ac:dyDescent="0.3">
      <c r="A3597" t="s">
        <v>3618</v>
      </c>
      <c r="B3597" t="s">
        <v>5027</v>
      </c>
      <c r="C3597" t="s">
        <v>5029</v>
      </c>
      <c r="D3597" t="s">
        <v>5034</v>
      </c>
      <c r="E3597" t="s">
        <v>5036</v>
      </c>
      <c r="F3597" t="s">
        <v>5049</v>
      </c>
      <c r="G3597">
        <v>-106.3468</v>
      </c>
      <c r="H3597">
        <v>56.130400000000002</v>
      </c>
      <c r="I3597">
        <v>47780</v>
      </c>
      <c r="J3597">
        <v>268847</v>
      </c>
      <c r="K3597">
        <v>33241</v>
      </c>
      <c r="L3597">
        <v>9019</v>
      </c>
      <c r="M3597">
        <v>5483</v>
      </c>
      <c r="N3597" s="5">
        <v>0.17772487804009049</v>
      </c>
      <c r="O3597">
        <v>312184</v>
      </c>
      <c r="P3597">
        <v>233378</v>
      </c>
      <c r="Q3597">
        <v>0</v>
      </c>
      <c r="S3597" s="5"/>
      <c r="T3597" t="s">
        <v>5057</v>
      </c>
      <c r="U3597" s="3">
        <v>45514</v>
      </c>
      <c r="V3597" t="str">
        <f t="shared" si="168"/>
        <v>Saturday</v>
      </c>
      <c r="W3597" t="str">
        <f t="shared" si="169"/>
        <v>August</v>
      </c>
      <c r="X3597">
        <v>9</v>
      </c>
      <c r="Y3597" t="str">
        <f t="shared" si="170"/>
        <v>Morning</v>
      </c>
      <c r="Z3597" t="s">
        <v>5070</v>
      </c>
    </row>
    <row r="3598" spans="1:26" x14ac:dyDescent="0.3">
      <c r="A3598" t="s">
        <v>3619</v>
      </c>
      <c r="B3598" t="s">
        <v>5024</v>
      </c>
      <c r="C3598" t="s">
        <v>5029</v>
      </c>
      <c r="D3598" t="s">
        <v>5034</v>
      </c>
      <c r="E3598" t="s">
        <v>5039</v>
      </c>
      <c r="F3598" t="s">
        <v>5045</v>
      </c>
      <c r="G3598">
        <v>-51.9253</v>
      </c>
      <c r="H3598">
        <v>-14.234999999999999</v>
      </c>
      <c r="I3598">
        <v>36243</v>
      </c>
      <c r="J3598">
        <v>219136</v>
      </c>
      <c r="K3598">
        <v>24037</v>
      </c>
      <c r="L3598">
        <v>12379</v>
      </c>
      <c r="M3598">
        <v>6778</v>
      </c>
      <c r="N3598" s="5">
        <v>0.1653933762152347</v>
      </c>
      <c r="O3598">
        <v>275937</v>
      </c>
      <c r="P3598">
        <v>0</v>
      </c>
      <c r="Q3598">
        <v>0</v>
      </c>
      <c r="S3598" s="5"/>
      <c r="T3598" t="s">
        <v>5056</v>
      </c>
      <c r="U3598" s="3">
        <v>45334</v>
      </c>
      <c r="V3598" t="str">
        <f t="shared" si="168"/>
        <v>Monday</v>
      </c>
      <c r="W3598" t="str">
        <f t="shared" si="169"/>
        <v>February</v>
      </c>
      <c r="X3598">
        <v>16</v>
      </c>
      <c r="Y3598" t="str">
        <f t="shared" si="170"/>
        <v>Afternoon</v>
      </c>
      <c r="Z3598" t="s">
        <v>5070</v>
      </c>
    </row>
    <row r="3599" spans="1:26" x14ac:dyDescent="0.3">
      <c r="A3599" t="s">
        <v>3620</v>
      </c>
      <c r="B3599" t="s">
        <v>5025</v>
      </c>
      <c r="C3599" t="s">
        <v>5029</v>
      </c>
      <c r="D3599" t="s">
        <v>5034</v>
      </c>
      <c r="E3599" t="s">
        <v>5037</v>
      </c>
      <c r="F3599" t="s">
        <v>5047</v>
      </c>
      <c r="G3599">
        <v>138.25290000000001</v>
      </c>
      <c r="H3599">
        <v>36.204799999999999</v>
      </c>
      <c r="I3599">
        <v>42565</v>
      </c>
      <c r="J3599">
        <v>271630</v>
      </c>
      <c r="K3599">
        <v>35681</v>
      </c>
      <c r="L3599">
        <v>21656</v>
      </c>
      <c r="M3599">
        <v>13836</v>
      </c>
      <c r="N3599" s="5">
        <v>0.15670242950753829</v>
      </c>
      <c r="O3599">
        <v>338264</v>
      </c>
      <c r="P3599">
        <v>0</v>
      </c>
      <c r="Q3599">
        <v>0</v>
      </c>
      <c r="S3599" s="5"/>
      <c r="T3599" t="s">
        <v>5056</v>
      </c>
      <c r="U3599" s="3">
        <v>45379</v>
      </c>
      <c r="V3599" t="str">
        <f t="shared" si="168"/>
        <v>Thursday</v>
      </c>
      <c r="W3599" t="str">
        <f t="shared" si="169"/>
        <v>March</v>
      </c>
      <c r="X3599">
        <v>17</v>
      </c>
      <c r="Y3599" t="str">
        <f t="shared" si="170"/>
        <v>Afternoon</v>
      </c>
      <c r="Z3599" t="s">
        <v>5070</v>
      </c>
    </row>
    <row r="3600" spans="1:26" x14ac:dyDescent="0.3">
      <c r="A3600" t="s">
        <v>3621</v>
      </c>
      <c r="B3600" t="s">
        <v>5027</v>
      </c>
      <c r="C3600" t="s">
        <v>5029</v>
      </c>
      <c r="D3600" t="s">
        <v>5031</v>
      </c>
      <c r="E3600" t="s">
        <v>5040</v>
      </c>
      <c r="F3600" t="s">
        <v>5043</v>
      </c>
      <c r="G3600">
        <v>-3.4359999999999999</v>
      </c>
      <c r="H3600">
        <v>55.378100000000003</v>
      </c>
      <c r="I3600">
        <v>286369</v>
      </c>
      <c r="J3600">
        <v>2087424</v>
      </c>
      <c r="K3600">
        <v>379632</v>
      </c>
      <c r="L3600">
        <v>130872</v>
      </c>
      <c r="M3600">
        <v>93545</v>
      </c>
      <c r="N3600" s="5">
        <v>0.13718790546158091</v>
      </c>
      <c r="O3600">
        <v>2590486</v>
      </c>
      <c r="P3600">
        <v>0</v>
      </c>
      <c r="Q3600">
        <v>623572</v>
      </c>
      <c r="S3600" s="5"/>
      <c r="T3600" t="s">
        <v>5052</v>
      </c>
      <c r="U3600" s="3">
        <v>45332</v>
      </c>
      <c r="V3600" t="str">
        <f t="shared" si="168"/>
        <v>Saturday</v>
      </c>
      <c r="W3600" t="str">
        <f t="shared" si="169"/>
        <v>February</v>
      </c>
      <c r="X3600">
        <v>16</v>
      </c>
      <c r="Y3600" t="str">
        <f t="shared" si="170"/>
        <v>Afternoon</v>
      </c>
      <c r="Z3600" t="s">
        <v>5070</v>
      </c>
    </row>
    <row r="3601" spans="1:26" x14ac:dyDescent="0.3">
      <c r="A3601" t="s">
        <v>3622</v>
      </c>
      <c r="B3601" t="s">
        <v>5023</v>
      </c>
      <c r="C3601" t="s">
        <v>5029</v>
      </c>
      <c r="D3601" t="s">
        <v>5031</v>
      </c>
      <c r="E3601" t="s">
        <v>5036</v>
      </c>
      <c r="F3601" t="s">
        <v>5049</v>
      </c>
      <c r="G3601">
        <v>-106.3468</v>
      </c>
      <c r="H3601">
        <v>56.130400000000002</v>
      </c>
      <c r="I3601">
        <v>140247</v>
      </c>
      <c r="J3601">
        <v>1331876</v>
      </c>
      <c r="K3601">
        <v>185256</v>
      </c>
      <c r="L3601">
        <v>51452</v>
      </c>
      <c r="M3601">
        <v>34038</v>
      </c>
      <c r="N3601" s="5">
        <v>0.1053004750202461</v>
      </c>
      <c r="O3601">
        <v>1562659</v>
      </c>
      <c r="P3601">
        <v>1331876</v>
      </c>
      <c r="Q3601">
        <v>0</v>
      </c>
      <c r="R3601">
        <v>24690</v>
      </c>
      <c r="S3601" s="5">
        <v>1.5800000000000002E-2</v>
      </c>
      <c r="T3601" t="s">
        <v>5052</v>
      </c>
      <c r="U3601" s="3">
        <v>45739</v>
      </c>
      <c r="V3601" t="str">
        <f t="shared" si="168"/>
        <v>Sunday</v>
      </c>
      <c r="W3601" t="str">
        <f t="shared" si="169"/>
        <v>March</v>
      </c>
      <c r="X3601">
        <v>15</v>
      </c>
      <c r="Y3601" t="str">
        <f t="shared" si="170"/>
        <v>Afternoon</v>
      </c>
      <c r="Z3601" t="s">
        <v>5070</v>
      </c>
    </row>
    <row r="3602" spans="1:26" x14ac:dyDescent="0.3">
      <c r="A3602" t="s">
        <v>3623</v>
      </c>
      <c r="B3602" t="s">
        <v>5023</v>
      </c>
      <c r="C3602" t="s">
        <v>5029</v>
      </c>
      <c r="D3602" t="s">
        <v>5031</v>
      </c>
      <c r="E3602" t="s">
        <v>5036</v>
      </c>
      <c r="F3602" t="s">
        <v>5044</v>
      </c>
      <c r="G3602">
        <v>78.962900000000005</v>
      </c>
      <c r="H3602">
        <v>20.593699999999998</v>
      </c>
      <c r="I3602">
        <v>52753</v>
      </c>
      <c r="J3602">
        <v>538716</v>
      </c>
      <c r="K3602">
        <v>93745</v>
      </c>
      <c r="L3602">
        <v>17857</v>
      </c>
      <c r="M3602">
        <v>31169</v>
      </c>
      <c r="N3602" s="5">
        <v>9.7924868289637729E-2</v>
      </c>
      <c r="O3602">
        <v>675037</v>
      </c>
      <c r="P3602">
        <v>538716</v>
      </c>
      <c r="Q3602">
        <v>0</v>
      </c>
      <c r="R3602">
        <v>16065</v>
      </c>
      <c r="S3602" s="5">
        <v>2.3800000000000002E-2</v>
      </c>
      <c r="T3602" t="s">
        <v>5052</v>
      </c>
      <c r="U3602" s="3">
        <v>45632</v>
      </c>
      <c r="V3602" t="str">
        <f t="shared" si="168"/>
        <v>Friday</v>
      </c>
      <c r="W3602" t="str">
        <f t="shared" si="169"/>
        <v>December</v>
      </c>
      <c r="X3602">
        <v>9</v>
      </c>
      <c r="Y3602" t="str">
        <f t="shared" si="170"/>
        <v>Morning</v>
      </c>
      <c r="Z3602" t="s">
        <v>5069</v>
      </c>
    </row>
    <row r="3603" spans="1:26" x14ac:dyDescent="0.3">
      <c r="A3603" t="s">
        <v>3624</v>
      </c>
      <c r="B3603" t="s">
        <v>5027</v>
      </c>
      <c r="C3603" t="s">
        <v>5029</v>
      </c>
      <c r="D3603" t="s">
        <v>5031</v>
      </c>
      <c r="E3603" t="s">
        <v>5040</v>
      </c>
      <c r="F3603" t="s">
        <v>5048</v>
      </c>
      <c r="G3603">
        <v>10.451499999999999</v>
      </c>
      <c r="H3603">
        <v>51.165700000000001</v>
      </c>
      <c r="I3603">
        <v>15730</v>
      </c>
      <c r="J3603">
        <v>172977</v>
      </c>
      <c r="K3603">
        <v>32964</v>
      </c>
      <c r="L3603">
        <v>9770</v>
      </c>
      <c r="M3603">
        <v>10257</v>
      </c>
      <c r="N3603" s="5">
        <v>9.0937112994171149E-2</v>
      </c>
      <c r="O3603">
        <v>216140</v>
      </c>
      <c r="P3603">
        <v>0</v>
      </c>
      <c r="Q3603">
        <v>1363642</v>
      </c>
      <c r="S3603" s="5"/>
      <c r="T3603" t="s">
        <v>5052</v>
      </c>
      <c r="U3603" s="3">
        <v>45418</v>
      </c>
      <c r="V3603" t="str">
        <f t="shared" si="168"/>
        <v>Monday</v>
      </c>
      <c r="W3603" t="str">
        <f t="shared" si="169"/>
        <v>May</v>
      </c>
      <c r="X3603">
        <v>15</v>
      </c>
      <c r="Y3603" t="str">
        <f t="shared" si="170"/>
        <v>Afternoon</v>
      </c>
      <c r="Z3603" t="s">
        <v>5069</v>
      </c>
    </row>
    <row r="3604" spans="1:26" x14ac:dyDescent="0.3">
      <c r="A3604" t="s">
        <v>3625</v>
      </c>
      <c r="B3604" t="s">
        <v>5027</v>
      </c>
      <c r="C3604" t="s">
        <v>5029</v>
      </c>
      <c r="D3604" t="s">
        <v>5034</v>
      </c>
      <c r="E3604" t="s">
        <v>5036</v>
      </c>
      <c r="F3604" t="s">
        <v>5049</v>
      </c>
      <c r="G3604">
        <v>-106.3468</v>
      </c>
      <c r="H3604">
        <v>56.130400000000002</v>
      </c>
      <c r="I3604">
        <v>59276</v>
      </c>
      <c r="J3604">
        <v>304352</v>
      </c>
      <c r="K3604">
        <v>69277</v>
      </c>
      <c r="L3604">
        <v>11490</v>
      </c>
      <c r="M3604">
        <v>6272</v>
      </c>
      <c r="N3604" s="5">
        <v>0.19476359083644451</v>
      </c>
      <c r="O3604">
        <v>376801</v>
      </c>
      <c r="P3604">
        <v>270884</v>
      </c>
      <c r="Q3604">
        <v>0</v>
      </c>
      <c r="S3604" s="5"/>
      <c r="T3604" t="s">
        <v>5057</v>
      </c>
      <c r="U3604" s="3">
        <v>45593</v>
      </c>
      <c r="V3604" t="str">
        <f t="shared" si="168"/>
        <v>Monday</v>
      </c>
      <c r="W3604" t="str">
        <f t="shared" si="169"/>
        <v>October</v>
      </c>
      <c r="X3604">
        <v>11</v>
      </c>
      <c r="Y3604" t="str">
        <f t="shared" si="170"/>
        <v>Morning</v>
      </c>
      <c r="Z3604" t="s">
        <v>5070</v>
      </c>
    </row>
    <row r="3605" spans="1:26" x14ac:dyDescent="0.3">
      <c r="A3605" t="s">
        <v>3626</v>
      </c>
      <c r="B3605" t="s">
        <v>5023</v>
      </c>
      <c r="C3605" t="s">
        <v>5030</v>
      </c>
      <c r="D3605" t="s">
        <v>5031</v>
      </c>
      <c r="E3605" t="s">
        <v>5036</v>
      </c>
      <c r="F3605" t="s">
        <v>5043</v>
      </c>
      <c r="G3605">
        <v>-3.4359999999999999</v>
      </c>
      <c r="H3605">
        <v>55.378100000000003</v>
      </c>
      <c r="I3605">
        <v>179206</v>
      </c>
      <c r="J3605">
        <v>1351728</v>
      </c>
      <c r="K3605">
        <v>262633</v>
      </c>
      <c r="L3605">
        <v>102556</v>
      </c>
      <c r="M3605">
        <v>44146</v>
      </c>
      <c r="N3605" s="5">
        <v>0.13257561004991089</v>
      </c>
      <c r="O3605">
        <v>1545604</v>
      </c>
      <c r="P3605">
        <v>1351728</v>
      </c>
      <c r="Q3605">
        <v>0</v>
      </c>
      <c r="R3605">
        <v>28129</v>
      </c>
      <c r="S3605" s="5">
        <v>1.8200000000000001E-2</v>
      </c>
      <c r="T3605" t="s">
        <v>5052</v>
      </c>
      <c r="U3605" s="3">
        <v>45397</v>
      </c>
      <c r="V3605" t="str">
        <f t="shared" si="168"/>
        <v>Monday</v>
      </c>
      <c r="W3605" t="str">
        <f t="shared" si="169"/>
        <v>April</v>
      </c>
      <c r="X3605">
        <v>11</v>
      </c>
      <c r="Y3605" t="str">
        <f t="shared" si="170"/>
        <v>Morning</v>
      </c>
      <c r="Z3605" t="s">
        <v>5070</v>
      </c>
    </row>
    <row r="3606" spans="1:26" x14ac:dyDescent="0.3">
      <c r="A3606" t="s">
        <v>3627</v>
      </c>
      <c r="B3606" t="s">
        <v>5023</v>
      </c>
      <c r="C3606" t="s">
        <v>5029</v>
      </c>
      <c r="D3606" t="s">
        <v>5032</v>
      </c>
      <c r="E3606" t="s">
        <v>5036</v>
      </c>
      <c r="F3606" t="s">
        <v>5048</v>
      </c>
      <c r="G3606">
        <v>10.451499999999999</v>
      </c>
      <c r="H3606">
        <v>51.165700000000001</v>
      </c>
      <c r="I3606">
        <v>64024</v>
      </c>
      <c r="J3606">
        <v>684335</v>
      </c>
      <c r="K3606">
        <v>79372</v>
      </c>
      <c r="L3606">
        <v>24994</v>
      </c>
      <c r="M3606">
        <v>15389</v>
      </c>
      <c r="N3606" s="5">
        <v>9.3557595883712125E-2</v>
      </c>
      <c r="O3606">
        <v>764763</v>
      </c>
      <c r="P3606">
        <v>665437</v>
      </c>
      <c r="Q3606">
        <v>0</v>
      </c>
      <c r="R3606">
        <v>8182</v>
      </c>
      <c r="S3606" s="5">
        <v>1.0699999999999999E-2</v>
      </c>
      <c r="T3606" t="s">
        <v>5059</v>
      </c>
      <c r="U3606" s="3">
        <v>45398</v>
      </c>
      <c r="V3606" t="str">
        <f t="shared" si="168"/>
        <v>Tuesday</v>
      </c>
      <c r="W3606" t="str">
        <f t="shared" si="169"/>
        <v>April</v>
      </c>
      <c r="X3606">
        <v>15</v>
      </c>
      <c r="Y3606" t="str">
        <f t="shared" si="170"/>
        <v>Afternoon</v>
      </c>
      <c r="Z3606" t="s">
        <v>5069</v>
      </c>
    </row>
    <row r="3607" spans="1:26" x14ac:dyDescent="0.3">
      <c r="A3607" t="s">
        <v>3628</v>
      </c>
      <c r="B3607" t="s">
        <v>5025</v>
      </c>
      <c r="C3607" t="s">
        <v>5029</v>
      </c>
      <c r="D3607" t="s">
        <v>5034</v>
      </c>
      <c r="E3607" t="s">
        <v>5037</v>
      </c>
      <c r="F3607" t="s">
        <v>5045</v>
      </c>
      <c r="G3607">
        <v>-51.9253</v>
      </c>
      <c r="H3607">
        <v>-14.234999999999999</v>
      </c>
      <c r="I3607">
        <v>11121</v>
      </c>
      <c r="J3607">
        <v>66874</v>
      </c>
      <c r="K3607">
        <v>13774</v>
      </c>
      <c r="L3607">
        <v>4916</v>
      </c>
      <c r="M3607">
        <v>3436</v>
      </c>
      <c r="N3607" s="5">
        <v>0.16630656259305029</v>
      </c>
      <c r="O3607">
        <v>80658</v>
      </c>
      <c r="P3607">
        <v>0</v>
      </c>
      <c r="Q3607">
        <v>0</v>
      </c>
      <c r="S3607" s="5"/>
      <c r="T3607" t="s">
        <v>5056</v>
      </c>
      <c r="U3607" s="3">
        <v>45338</v>
      </c>
      <c r="V3607" t="str">
        <f t="shared" si="168"/>
        <v>Friday</v>
      </c>
      <c r="W3607" t="str">
        <f t="shared" si="169"/>
        <v>February</v>
      </c>
      <c r="X3607">
        <v>16</v>
      </c>
      <c r="Y3607" t="str">
        <f t="shared" si="170"/>
        <v>Afternoon</v>
      </c>
      <c r="Z3607" t="s">
        <v>5070</v>
      </c>
    </row>
    <row r="3608" spans="1:26" x14ac:dyDescent="0.3">
      <c r="A3608" t="s">
        <v>3629</v>
      </c>
      <c r="B3608" t="s">
        <v>5024</v>
      </c>
      <c r="C3608" t="s">
        <v>5029</v>
      </c>
      <c r="D3608" t="s">
        <v>5031</v>
      </c>
      <c r="E3608" t="s">
        <v>5036</v>
      </c>
      <c r="F3608" t="s">
        <v>5047</v>
      </c>
      <c r="G3608">
        <v>138.25290000000001</v>
      </c>
      <c r="H3608">
        <v>36.204799999999999</v>
      </c>
      <c r="I3608">
        <v>148922</v>
      </c>
      <c r="J3608">
        <v>1478673</v>
      </c>
      <c r="K3608">
        <v>170589</v>
      </c>
      <c r="L3608">
        <v>96835</v>
      </c>
      <c r="M3608">
        <v>51033</v>
      </c>
      <c r="N3608" s="5">
        <v>0.1007137013288726</v>
      </c>
      <c r="O3608">
        <v>1651870</v>
      </c>
      <c r="P3608">
        <v>1478673</v>
      </c>
      <c r="Q3608">
        <v>0</v>
      </c>
      <c r="S3608" s="5"/>
      <c r="T3608" t="s">
        <v>5052</v>
      </c>
      <c r="U3608" s="3">
        <v>45372</v>
      </c>
      <c r="V3608" t="str">
        <f t="shared" si="168"/>
        <v>Thursday</v>
      </c>
      <c r="W3608" t="str">
        <f t="shared" si="169"/>
        <v>March</v>
      </c>
      <c r="X3608">
        <v>12</v>
      </c>
      <c r="Y3608" t="str">
        <f t="shared" si="170"/>
        <v>Afternoon</v>
      </c>
      <c r="Z3608" t="s">
        <v>5070</v>
      </c>
    </row>
    <row r="3609" spans="1:26" x14ac:dyDescent="0.3">
      <c r="A3609" t="s">
        <v>3630</v>
      </c>
      <c r="B3609" t="s">
        <v>5023</v>
      </c>
      <c r="C3609" t="s">
        <v>5029</v>
      </c>
      <c r="D3609" t="s">
        <v>5031</v>
      </c>
      <c r="E3609" t="s">
        <v>5040</v>
      </c>
      <c r="F3609" t="s">
        <v>5045</v>
      </c>
      <c r="G3609">
        <v>-51.9253</v>
      </c>
      <c r="H3609">
        <v>-14.234999999999999</v>
      </c>
      <c r="I3609">
        <v>29386</v>
      </c>
      <c r="J3609">
        <v>204980</v>
      </c>
      <c r="K3609">
        <v>27208</v>
      </c>
      <c r="L3609">
        <v>15080</v>
      </c>
      <c r="M3609">
        <v>11496</v>
      </c>
      <c r="N3609" s="5">
        <v>0.14336475639313889</v>
      </c>
      <c r="O3609">
        <v>239374</v>
      </c>
      <c r="P3609">
        <v>0</v>
      </c>
      <c r="Q3609">
        <v>138700</v>
      </c>
      <c r="R3609">
        <v>2968</v>
      </c>
      <c r="S3609" s="5">
        <v>1.24E-2</v>
      </c>
      <c r="T3609" t="s">
        <v>5051</v>
      </c>
      <c r="U3609" s="3">
        <v>45485</v>
      </c>
      <c r="V3609" t="str">
        <f t="shared" si="168"/>
        <v>Friday</v>
      </c>
      <c r="W3609" t="str">
        <f t="shared" si="169"/>
        <v>July</v>
      </c>
      <c r="X3609">
        <v>15</v>
      </c>
      <c r="Y3609" t="str">
        <f t="shared" si="170"/>
        <v>Afternoon</v>
      </c>
      <c r="Z3609" t="s">
        <v>5070</v>
      </c>
    </row>
    <row r="3610" spans="1:26" x14ac:dyDescent="0.3">
      <c r="A3610" t="s">
        <v>3631</v>
      </c>
      <c r="B3610" t="s">
        <v>5024</v>
      </c>
      <c r="C3610" t="s">
        <v>5029</v>
      </c>
      <c r="D3610" t="s">
        <v>5034</v>
      </c>
      <c r="E3610" t="s">
        <v>5039</v>
      </c>
      <c r="F3610" t="s">
        <v>5047</v>
      </c>
      <c r="G3610">
        <v>138.25290000000001</v>
      </c>
      <c r="H3610">
        <v>36.204799999999999</v>
      </c>
      <c r="I3610">
        <v>58606</v>
      </c>
      <c r="J3610">
        <v>345298</v>
      </c>
      <c r="K3610">
        <v>64551</v>
      </c>
      <c r="L3610">
        <v>23021</v>
      </c>
      <c r="M3610">
        <v>7778</v>
      </c>
      <c r="N3610" s="5">
        <v>0.1697284538396564</v>
      </c>
      <c r="O3610">
        <v>420803</v>
      </c>
      <c r="P3610">
        <v>0</v>
      </c>
      <c r="Q3610">
        <v>0</v>
      </c>
      <c r="S3610" s="5"/>
      <c r="T3610" t="s">
        <v>5056</v>
      </c>
      <c r="U3610" s="3">
        <v>45747</v>
      </c>
      <c r="V3610" t="str">
        <f t="shared" si="168"/>
        <v>Monday</v>
      </c>
      <c r="W3610" t="str">
        <f t="shared" si="169"/>
        <v>March</v>
      </c>
      <c r="X3610">
        <v>11</v>
      </c>
      <c r="Y3610" t="str">
        <f t="shared" si="170"/>
        <v>Morning</v>
      </c>
      <c r="Z3610" t="s">
        <v>5070</v>
      </c>
    </row>
    <row r="3611" spans="1:26" x14ac:dyDescent="0.3">
      <c r="A3611" t="s">
        <v>3632</v>
      </c>
      <c r="B3611" t="s">
        <v>5023</v>
      </c>
      <c r="C3611" t="s">
        <v>5029</v>
      </c>
      <c r="D3611" t="s">
        <v>5031</v>
      </c>
      <c r="E3611" t="s">
        <v>5040</v>
      </c>
      <c r="F3611" t="s">
        <v>5049</v>
      </c>
      <c r="G3611">
        <v>-106.3468</v>
      </c>
      <c r="H3611">
        <v>56.130400000000002</v>
      </c>
      <c r="I3611">
        <v>29204</v>
      </c>
      <c r="J3611">
        <v>340761</v>
      </c>
      <c r="K3611">
        <v>46280</v>
      </c>
      <c r="L3611">
        <v>22790</v>
      </c>
      <c r="M3611">
        <v>17684</v>
      </c>
      <c r="N3611" s="5">
        <v>8.570255703472425E-2</v>
      </c>
      <c r="O3611">
        <v>391684</v>
      </c>
      <c r="P3611">
        <v>0</v>
      </c>
      <c r="Q3611">
        <v>228967</v>
      </c>
      <c r="R3611">
        <v>9439</v>
      </c>
      <c r="S3611" s="5">
        <v>2.41E-2</v>
      </c>
      <c r="T3611" t="s">
        <v>5051</v>
      </c>
      <c r="U3611" s="3">
        <v>45636</v>
      </c>
      <c r="V3611" t="str">
        <f t="shared" si="168"/>
        <v>Tuesday</v>
      </c>
      <c r="W3611" t="str">
        <f t="shared" si="169"/>
        <v>December</v>
      </c>
      <c r="X3611">
        <v>15</v>
      </c>
      <c r="Y3611" t="str">
        <f t="shared" si="170"/>
        <v>Afternoon</v>
      </c>
      <c r="Z3611" t="s">
        <v>5069</v>
      </c>
    </row>
    <row r="3612" spans="1:26" x14ac:dyDescent="0.3">
      <c r="A3612" t="s">
        <v>3633</v>
      </c>
      <c r="B3612" t="s">
        <v>5027</v>
      </c>
      <c r="C3612" t="s">
        <v>5029</v>
      </c>
      <c r="D3612" t="s">
        <v>5032</v>
      </c>
      <c r="E3612" t="s">
        <v>5036</v>
      </c>
      <c r="F3612" t="s">
        <v>5048</v>
      </c>
      <c r="G3612">
        <v>10.451499999999999</v>
      </c>
      <c r="H3612">
        <v>51.165700000000001</v>
      </c>
      <c r="I3612">
        <v>121659</v>
      </c>
      <c r="J3612">
        <v>1381833</v>
      </c>
      <c r="K3612">
        <v>306512</v>
      </c>
      <c r="L3612">
        <v>66229</v>
      </c>
      <c r="M3612">
        <v>36906</v>
      </c>
      <c r="N3612" s="5">
        <v>8.8042168124526782E-2</v>
      </c>
      <c r="O3612">
        <v>1545432</v>
      </c>
      <c r="P3612">
        <v>1381833</v>
      </c>
      <c r="Q3612">
        <v>0</v>
      </c>
      <c r="S3612" s="5"/>
      <c r="T3612" t="s">
        <v>5061</v>
      </c>
      <c r="U3612" s="3">
        <v>45308</v>
      </c>
      <c r="V3612" t="str">
        <f t="shared" si="168"/>
        <v>Wednesday</v>
      </c>
      <c r="W3612" t="str">
        <f t="shared" si="169"/>
        <v>January</v>
      </c>
      <c r="X3612">
        <v>8</v>
      </c>
      <c r="Y3612" t="str">
        <f t="shared" si="170"/>
        <v>Morning</v>
      </c>
      <c r="Z3612" t="s">
        <v>5069</v>
      </c>
    </row>
    <row r="3613" spans="1:26" x14ac:dyDescent="0.3">
      <c r="A3613" t="s">
        <v>3634</v>
      </c>
      <c r="B3613" t="s">
        <v>5027</v>
      </c>
      <c r="C3613" t="s">
        <v>5029</v>
      </c>
      <c r="D3613" t="s">
        <v>5034</v>
      </c>
      <c r="E3613" t="s">
        <v>5036</v>
      </c>
      <c r="F3613" t="s">
        <v>5050</v>
      </c>
      <c r="G3613">
        <v>-95.712900000000005</v>
      </c>
      <c r="H3613">
        <v>37.090200000000003</v>
      </c>
      <c r="I3613">
        <v>56981</v>
      </c>
      <c r="J3613">
        <v>285623</v>
      </c>
      <c r="K3613">
        <v>63820</v>
      </c>
      <c r="L3613">
        <v>14792</v>
      </c>
      <c r="M3613">
        <v>11843</v>
      </c>
      <c r="N3613" s="5">
        <v>0.1994985163477648</v>
      </c>
      <c r="O3613">
        <v>330153</v>
      </c>
      <c r="P3613">
        <v>254173</v>
      </c>
      <c r="Q3613">
        <v>0</v>
      </c>
      <c r="S3613" s="5"/>
      <c r="T3613" t="s">
        <v>5057</v>
      </c>
      <c r="U3613" s="3">
        <v>45662</v>
      </c>
      <c r="V3613" t="str">
        <f t="shared" si="168"/>
        <v>Sunday</v>
      </c>
      <c r="W3613" t="str">
        <f t="shared" si="169"/>
        <v>January</v>
      </c>
      <c r="X3613">
        <v>12</v>
      </c>
      <c r="Y3613" t="str">
        <f t="shared" si="170"/>
        <v>Afternoon</v>
      </c>
      <c r="Z3613" t="s">
        <v>5070</v>
      </c>
    </row>
    <row r="3614" spans="1:26" x14ac:dyDescent="0.3">
      <c r="A3614" t="s">
        <v>3635</v>
      </c>
      <c r="B3614" t="s">
        <v>5024</v>
      </c>
      <c r="C3614" t="s">
        <v>5030</v>
      </c>
      <c r="D3614" t="s">
        <v>5034</v>
      </c>
      <c r="E3614" t="s">
        <v>5039</v>
      </c>
      <c r="F3614" t="s">
        <v>5050</v>
      </c>
      <c r="G3614">
        <v>-95.712900000000005</v>
      </c>
      <c r="H3614">
        <v>37.090200000000003</v>
      </c>
      <c r="I3614">
        <v>113280</v>
      </c>
      <c r="J3614">
        <v>511233</v>
      </c>
      <c r="K3614">
        <v>63627</v>
      </c>
      <c r="L3614">
        <v>27659</v>
      </c>
      <c r="M3614">
        <v>19702</v>
      </c>
      <c r="N3614" s="5">
        <v>0.2215821522234307</v>
      </c>
      <c r="O3614">
        <v>615721</v>
      </c>
      <c r="P3614">
        <v>0</v>
      </c>
      <c r="Q3614">
        <v>0</v>
      </c>
      <c r="S3614" s="5"/>
      <c r="T3614" t="s">
        <v>5056</v>
      </c>
      <c r="U3614" s="3">
        <v>45341</v>
      </c>
      <c r="V3614" t="str">
        <f t="shared" si="168"/>
        <v>Monday</v>
      </c>
      <c r="W3614" t="str">
        <f t="shared" si="169"/>
        <v>February</v>
      </c>
      <c r="X3614">
        <v>11</v>
      </c>
      <c r="Y3614" t="str">
        <f t="shared" si="170"/>
        <v>Morning</v>
      </c>
      <c r="Z3614" t="s">
        <v>5071</v>
      </c>
    </row>
    <row r="3615" spans="1:26" x14ac:dyDescent="0.3">
      <c r="A3615" t="s">
        <v>3636</v>
      </c>
      <c r="B3615" t="s">
        <v>5024</v>
      </c>
      <c r="C3615" t="s">
        <v>5030</v>
      </c>
      <c r="D3615" t="s">
        <v>5034</v>
      </c>
      <c r="E3615" t="s">
        <v>5039</v>
      </c>
      <c r="F3615" t="s">
        <v>5049</v>
      </c>
      <c r="G3615">
        <v>-106.3468</v>
      </c>
      <c r="H3615">
        <v>56.130400000000002</v>
      </c>
      <c r="I3615">
        <v>45166</v>
      </c>
      <c r="J3615">
        <v>262125</v>
      </c>
      <c r="K3615">
        <v>50030</v>
      </c>
      <c r="L3615">
        <v>9541</v>
      </c>
      <c r="M3615">
        <v>15690</v>
      </c>
      <c r="N3615" s="5">
        <v>0.17230961042421031</v>
      </c>
      <c r="O3615">
        <v>328853</v>
      </c>
      <c r="P3615">
        <v>0</v>
      </c>
      <c r="Q3615">
        <v>0</v>
      </c>
      <c r="S3615" s="5"/>
      <c r="T3615" t="s">
        <v>5056</v>
      </c>
      <c r="U3615" s="3">
        <v>45315</v>
      </c>
      <c r="V3615" t="str">
        <f t="shared" si="168"/>
        <v>Wednesday</v>
      </c>
      <c r="W3615" t="str">
        <f t="shared" si="169"/>
        <v>January</v>
      </c>
      <c r="X3615">
        <v>14</v>
      </c>
      <c r="Y3615" t="str">
        <f t="shared" si="170"/>
        <v>Afternoon</v>
      </c>
      <c r="Z3615" t="s">
        <v>5070</v>
      </c>
    </row>
    <row r="3616" spans="1:26" x14ac:dyDescent="0.3">
      <c r="A3616" t="s">
        <v>3637</v>
      </c>
      <c r="B3616" t="s">
        <v>5027</v>
      </c>
      <c r="C3616" t="s">
        <v>5030</v>
      </c>
      <c r="D3616" t="s">
        <v>5034</v>
      </c>
      <c r="E3616" t="s">
        <v>5036</v>
      </c>
      <c r="F3616" t="s">
        <v>5050</v>
      </c>
      <c r="G3616">
        <v>-95.712900000000005</v>
      </c>
      <c r="H3616">
        <v>37.090200000000003</v>
      </c>
      <c r="I3616">
        <v>73599</v>
      </c>
      <c r="J3616">
        <v>302846</v>
      </c>
      <c r="K3616">
        <v>70133</v>
      </c>
      <c r="L3616">
        <v>15358</v>
      </c>
      <c r="M3616">
        <v>12139</v>
      </c>
      <c r="N3616" s="5">
        <v>0.2430277775777826</v>
      </c>
      <c r="O3616">
        <v>364752</v>
      </c>
      <c r="P3616">
        <v>297735</v>
      </c>
      <c r="Q3616">
        <v>0</v>
      </c>
      <c r="S3616" s="5"/>
      <c r="T3616" t="s">
        <v>5057</v>
      </c>
      <c r="U3616" s="3">
        <v>45368</v>
      </c>
      <c r="V3616" t="str">
        <f t="shared" si="168"/>
        <v>Sunday</v>
      </c>
      <c r="W3616" t="str">
        <f t="shared" si="169"/>
        <v>March</v>
      </c>
      <c r="X3616">
        <v>19</v>
      </c>
      <c r="Y3616" t="str">
        <f t="shared" si="170"/>
        <v>Evening</v>
      </c>
      <c r="Z3616" t="s">
        <v>5071</v>
      </c>
    </row>
    <row r="3617" spans="1:26" x14ac:dyDescent="0.3">
      <c r="A3617" t="s">
        <v>3638</v>
      </c>
      <c r="B3617" t="s">
        <v>5023</v>
      </c>
      <c r="C3617" t="s">
        <v>5029</v>
      </c>
      <c r="D3617" t="s">
        <v>5035</v>
      </c>
      <c r="E3617" t="s">
        <v>5040</v>
      </c>
      <c r="F3617" t="s">
        <v>5050</v>
      </c>
      <c r="G3617">
        <v>-95.712900000000005</v>
      </c>
      <c r="H3617">
        <v>37.090200000000003</v>
      </c>
      <c r="I3617">
        <v>47554</v>
      </c>
      <c r="J3617">
        <v>310404</v>
      </c>
      <c r="K3617">
        <v>73083</v>
      </c>
      <c r="L3617">
        <v>11852</v>
      </c>
      <c r="M3617">
        <v>7279</v>
      </c>
      <c r="N3617" s="5">
        <v>0.15320286963471219</v>
      </c>
      <c r="O3617">
        <v>387273</v>
      </c>
      <c r="P3617">
        <v>0</v>
      </c>
      <c r="Q3617">
        <v>118300</v>
      </c>
      <c r="R3617">
        <v>8984</v>
      </c>
      <c r="S3617" s="5">
        <v>2.3199999999999998E-2</v>
      </c>
      <c r="T3617" t="s">
        <v>5058</v>
      </c>
      <c r="U3617" s="3">
        <v>45315</v>
      </c>
      <c r="V3617" t="str">
        <f t="shared" si="168"/>
        <v>Wednesday</v>
      </c>
      <c r="W3617" t="str">
        <f t="shared" si="169"/>
        <v>January</v>
      </c>
      <c r="X3617">
        <v>15</v>
      </c>
      <c r="Y3617" t="str">
        <f t="shared" si="170"/>
        <v>Afternoon</v>
      </c>
      <c r="Z3617" t="s">
        <v>5070</v>
      </c>
    </row>
    <row r="3618" spans="1:26" x14ac:dyDescent="0.3">
      <c r="A3618" t="s">
        <v>3639</v>
      </c>
      <c r="B3618" t="s">
        <v>5024</v>
      </c>
      <c r="C3618" t="s">
        <v>5029</v>
      </c>
      <c r="D3618" t="s">
        <v>5034</v>
      </c>
      <c r="E3618" t="s">
        <v>5036</v>
      </c>
      <c r="F3618" t="s">
        <v>5047</v>
      </c>
      <c r="G3618">
        <v>138.25290000000001</v>
      </c>
      <c r="H3618">
        <v>36.204799999999999</v>
      </c>
      <c r="I3618">
        <v>255623</v>
      </c>
      <c r="J3618">
        <v>1268633</v>
      </c>
      <c r="K3618">
        <v>245581</v>
      </c>
      <c r="L3618">
        <v>82192</v>
      </c>
      <c r="M3618">
        <v>41708</v>
      </c>
      <c r="N3618" s="5">
        <v>0.20149525794380141</v>
      </c>
      <c r="O3618">
        <v>1602320</v>
      </c>
      <c r="P3618">
        <v>1268633</v>
      </c>
      <c r="Q3618">
        <v>0</v>
      </c>
      <c r="S3618" s="5"/>
      <c r="T3618" t="s">
        <v>5057</v>
      </c>
      <c r="U3618" s="3">
        <v>45560</v>
      </c>
      <c r="V3618" t="str">
        <f t="shared" si="168"/>
        <v>Wednesday</v>
      </c>
      <c r="W3618" t="str">
        <f t="shared" si="169"/>
        <v>September</v>
      </c>
      <c r="X3618">
        <v>14</v>
      </c>
      <c r="Y3618" t="str">
        <f t="shared" si="170"/>
        <v>Afternoon</v>
      </c>
      <c r="Z3618" t="s">
        <v>5071</v>
      </c>
    </row>
    <row r="3619" spans="1:26" x14ac:dyDescent="0.3">
      <c r="A3619" t="s">
        <v>3640</v>
      </c>
      <c r="B3619" t="s">
        <v>5027</v>
      </c>
      <c r="C3619" t="s">
        <v>5030</v>
      </c>
      <c r="D3619" t="s">
        <v>5034</v>
      </c>
      <c r="E3619" t="s">
        <v>5036</v>
      </c>
      <c r="F3619" t="s">
        <v>5045</v>
      </c>
      <c r="G3619">
        <v>-51.9253</v>
      </c>
      <c r="H3619">
        <v>-14.234999999999999</v>
      </c>
      <c r="I3619">
        <v>80376</v>
      </c>
      <c r="J3619">
        <v>357593</v>
      </c>
      <c r="K3619">
        <v>76701</v>
      </c>
      <c r="L3619">
        <v>26257</v>
      </c>
      <c r="M3619">
        <v>7440</v>
      </c>
      <c r="N3619" s="5">
        <v>0.22477138949821321</v>
      </c>
      <c r="O3619">
        <v>410767</v>
      </c>
      <c r="P3619">
        <v>319962</v>
      </c>
      <c r="Q3619">
        <v>0</v>
      </c>
      <c r="S3619" s="5"/>
      <c r="T3619" t="s">
        <v>5057</v>
      </c>
      <c r="U3619" s="3">
        <v>45435</v>
      </c>
      <c r="V3619" t="str">
        <f t="shared" si="168"/>
        <v>Thursday</v>
      </c>
      <c r="W3619" t="str">
        <f t="shared" si="169"/>
        <v>May</v>
      </c>
      <c r="X3619">
        <v>18</v>
      </c>
      <c r="Y3619" t="str">
        <f t="shared" si="170"/>
        <v>Evening</v>
      </c>
      <c r="Z3619" t="s">
        <v>5071</v>
      </c>
    </row>
    <row r="3620" spans="1:26" x14ac:dyDescent="0.3">
      <c r="A3620" t="s">
        <v>3641</v>
      </c>
      <c r="B3620" t="s">
        <v>5024</v>
      </c>
      <c r="C3620" t="s">
        <v>5029</v>
      </c>
      <c r="D3620" t="s">
        <v>5034</v>
      </c>
      <c r="E3620" t="s">
        <v>5040</v>
      </c>
      <c r="F3620" t="s">
        <v>5048</v>
      </c>
      <c r="G3620">
        <v>10.451499999999999</v>
      </c>
      <c r="H3620">
        <v>51.165700000000001</v>
      </c>
      <c r="I3620">
        <v>65176</v>
      </c>
      <c r="J3620">
        <v>264575</v>
      </c>
      <c r="K3620">
        <v>30029</v>
      </c>
      <c r="L3620">
        <v>13785</v>
      </c>
      <c r="M3620">
        <v>14709</v>
      </c>
      <c r="N3620" s="5">
        <v>0.2463457887161174</v>
      </c>
      <c r="O3620">
        <v>315772</v>
      </c>
      <c r="P3620">
        <v>0</v>
      </c>
      <c r="Q3620">
        <v>439885</v>
      </c>
      <c r="S3620" s="5"/>
      <c r="T3620" t="s">
        <v>5056</v>
      </c>
      <c r="U3620" s="3">
        <v>45471</v>
      </c>
      <c r="V3620" t="str">
        <f t="shared" si="168"/>
        <v>Friday</v>
      </c>
      <c r="W3620" t="str">
        <f t="shared" si="169"/>
        <v>June</v>
      </c>
      <c r="X3620">
        <v>18</v>
      </c>
      <c r="Y3620" t="str">
        <f t="shared" si="170"/>
        <v>Evening</v>
      </c>
      <c r="Z3620" t="s">
        <v>5071</v>
      </c>
    </row>
    <row r="3621" spans="1:26" x14ac:dyDescent="0.3">
      <c r="A3621" t="s">
        <v>3642</v>
      </c>
      <c r="B3621" t="s">
        <v>5027</v>
      </c>
      <c r="C3621" t="s">
        <v>5029</v>
      </c>
      <c r="D3621" t="s">
        <v>5032</v>
      </c>
      <c r="E3621" t="s">
        <v>5036</v>
      </c>
      <c r="F3621" t="s">
        <v>5043</v>
      </c>
      <c r="G3621">
        <v>-3.4359999999999999</v>
      </c>
      <c r="H3621">
        <v>55.378100000000003</v>
      </c>
      <c r="I3621">
        <v>16721</v>
      </c>
      <c r="J3621">
        <v>264072</v>
      </c>
      <c r="K3621">
        <v>61881</v>
      </c>
      <c r="L3621">
        <v>13544</v>
      </c>
      <c r="M3621">
        <v>13623</v>
      </c>
      <c r="N3621" s="5">
        <v>6.3321191974032368E-2</v>
      </c>
      <c r="O3621">
        <v>302977</v>
      </c>
      <c r="P3621">
        <v>241648</v>
      </c>
      <c r="Q3621">
        <v>0</v>
      </c>
      <c r="S3621" s="5"/>
      <c r="T3621" t="s">
        <v>5061</v>
      </c>
      <c r="U3621" s="3">
        <v>45702</v>
      </c>
      <c r="V3621" t="str">
        <f t="shared" si="168"/>
        <v>Friday</v>
      </c>
      <c r="W3621" t="str">
        <f t="shared" si="169"/>
        <v>February</v>
      </c>
      <c r="X3621">
        <v>16</v>
      </c>
      <c r="Y3621" t="str">
        <f t="shared" si="170"/>
        <v>Afternoon</v>
      </c>
      <c r="Z3621" t="s">
        <v>5069</v>
      </c>
    </row>
    <row r="3622" spans="1:26" x14ac:dyDescent="0.3">
      <c r="A3622" t="s">
        <v>3643</v>
      </c>
      <c r="B3622" t="s">
        <v>5027</v>
      </c>
      <c r="C3622" t="s">
        <v>5029</v>
      </c>
      <c r="D3622" t="s">
        <v>5031</v>
      </c>
      <c r="E3622" t="s">
        <v>5036</v>
      </c>
      <c r="F3622" t="s">
        <v>5049</v>
      </c>
      <c r="G3622">
        <v>-106.3468</v>
      </c>
      <c r="H3622">
        <v>56.130400000000002</v>
      </c>
      <c r="I3622">
        <v>140251</v>
      </c>
      <c r="J3622">
        <v>1046932</v>
      </c>
      <c r="K3622">
        <v>253692</v>
      </c>
      <c r="L3622">
        <v>61485</v>
      </c>
      <c r="M3622">
        <v>52737</v>
      </c>
      <c r="N3622" s="5">
        <v>0.13396381981135269</v>
      </c>
      <c r="O3622">
        <v>1170368</v>
      </c>
      <c r="P3622">
        <v>1046932</v>
      </c>
      <c r="Q3622">
        <v>0</v>
      </c>
      <c r="S3622" s="5"/>
      <c r="T3622" t="s">
        <v>5052</v>
      </c>
      <c r="U3622" s="3">
        <v>45456</v>
      </c>
      <c r="V3622" t="str">
        <f t="shared" si="168"/>
        <v>Thursday</v>
      </c>
      <c r="W3622" t="str">
        <f t="shared" si="169"/>
        <v>June</v>
      </c>
      <c r="X3622">
        <v>8</v>
      </c>
      <c r="Y3622" t="str">
        <f t="shared" si="170"/>
        <v>Morning</v>
      </c>
      <c r="Z3622" t="s">
        <v>5070</v>
      </c>
    </row>
    <row r="3623" spans="1:26" x14ac:dyDescent="0.3">
      <c r="A3623" t="s">
        <v>3644</v>
      </c>
      <c r="B3623" t="s">
        <v>5024</v>
      </c>
      <c r="C3623" t="s">
        <v>5029</v>
      </c>
      <c r="D3623" t="s">
        <v>5034</v>
      </c>
      <c r="E3623" t="s">
        <v>5040</v>
      </c>
      <c r="F3623" t="s">
        <v>5048</v>
      </c>
      <c r="G3623">
        <v>10.451499999999999</v>
      </c>
      <c r="H3623">
        <v>51.165700000000001</v>
      </c>
      <c r="I3623">
        <v>61251</v>
      </c>
      <c r="J3623">
        <v>343874</v>
      </c>
      <c r="K3623">
        <v>79626</v>
      </c>
      <c r="L3623">
        <v>11121</v>
      </c>
      <c r="M3623">
        <v>11054</v>
      </c>
      <c r="N3623" s="5">
        <v>0.17812126810501189</v>
      </c>
      <c r="O3623">
        <v>408750</v>
      </c>
      <c r="P3623">
        <v>0</v>
      </c>
      <c r="Q3623">
        <v>168905</v>
      </c>
      <c r="S3623" s="5"/>
      <c r="T3623" t="s">
        <v>5056</v>
      </c>
      <c r="U3623" s="3">
        <v>45582</v>
      </c>
      <c r="V3623" t="str">
        <f t="shared" si="168"/>
        <v>Thursday</v>
      </c>
      <c r="W3623" t="str">
        <f t="shared" si="169"/>
        <v>October</v>
      </c>
      <c r="X3623">
        <v>15</v>
      </c>
      <c r="Y3623" t="str">
        <f t="shared" si="170"/>
        <v>Afternoon</v>
      </c>
      <c r="Z3623" t="s">
        <v>5070</v>
      </c>
    </row>
    <row r="3624" spans="1:26" x14ac:dyDescent="0.3">
      <c r="A3624" t="s">
        <v>3645</v>
      </c>
      <c r="B3624" t="s">
        <v>5023</v>
      </c>
      <c r="C3624" t="s">
        <v>5029</v>
      </c>
      <c r="D3624" t="s">
        <v>5034</v>
      </c>
      <c r="E3624" t="s">
        <v>5040</v>
      </c>
      <c r="F3624" t="s">
        <v>5049</v>
      </c>
      <c r="G3624">
        <v>-106.3468</v>
      </c>
      <c r="H3624">
        <v>56.130400000000002</v>
      </c>
      <c r="I3624">
        <v>41972</v>
      </c>
      <c r="J3624">
        <v>248282</v>
      </c>
      <c r="K3624">
        <v>52015</v>
      </c>
      <c r="L3624">
        <v>9739</v>
      </c>
      <c r="M3624">
        <v>8408</v>
      </c>
      <c r="N3624" s="5">
        <v>0.16905007083448531</v>
      </c>
      <c r="O3624">
        <v>306046</v>
      </c>
      <c r="P3624">
        <v>0</v>
      </c>
      <c r="Q3624">
        <v>170522</v>
      </c>
      <c r="R3624">
        <v>4621</v>
      </c>
      <c r="S3624" s="5">
        <v>1.5100000000000001E-2</v>
      </c>
      <c r="T3624" t="s">
        <v>5056</v>
      </c>
      <c r="U3624" s="3">
        <v>45725</v>
      </c>
      <c r="V3624" t="str">
        <f t="shared" si="168"/>
        <v>Sunday</v>
      </c>
      <c r="W3624" t="str">
        <f t="shared" si="169"/>
        <v>March</v>
      </c>
      <c r="X3624">
        <v>10</v>
      </c>
      <c r="Y3624" t="str">
        <f t="shared" si="170"/>
        <v>Morning</v>
      </c>
      <c r="Z3624" t="s">
        <v>5070</v>
      </c>
    </row>
    <row r="3625" spans="1:26" x14ac:dyDescent="0.3">
      <c r="A3625" t="s">
        <v>3646</v>
      </c>
      <c r="B3625" t="s">
        <v>5025</v>
      </c>
      <c r="C3625" t="s">
        <v>5029</v>
      </c>
      <c r="D3625" t="s">
        <v>5031</v>
      </c>
      <c r="E3625" t="s">
        <v>5036</v>
      </c>
      <c r="F3625" t="s">
        <v>5045</v>
      </c>
      <c r="G3625">
        <v>-51.9253</v>
      </c>
      <c r="H3625">
        <v>-14.234999999999999</v>
      </c>
      <c r="I3625">
        <v>248573</v>
      </c>
      <c r="J3625">
        <v>2264029</v>
      </c>
      <c r="K3625">
        <v>304628</v>
      </c>
      <c r="L3625">
        <v>114840</v>
      </c>
      <c r="M3625">
        <v>48256</v>
      </c>
      <c r="N3625" s="5">
        <v>0.10979268192014099</v>
      </c>
      <c r="O3625">
        <v>2551971</v>
      </c>
      <c r="P3625">
        <v>2264029</v>
      </c>
      <c r="Q3625">
        <v>0</v>
      </c>
      <c r="S3625" s="5"/>
      <c r="T3625" t="s">
        <v>5052</v>
      </c>
      <c r="U3625" s="3">
        <v>45730</v>
      </c>
      <c r="V3625" t="str">
        <f t="shared" si="168"/>
        <v>Friday</v>
      </c>
      <c r="W3625" t="str">
        <f t="shared" si="169"/>
        <v>March</v>
      </c>
      <c r="X3625">
        <v>9</v>
      </c>
      <c r="Y3625" t="str">
        <f t="shared" si="170"/>
        <v>Morning</v>
      </c>
      <c r="Z3625" t="s">
        <v>5070</v>
      </c>
    </row>
    <row r="3626" spans="1:26" x14ac:dyDescent="0.3">
      <c r="A3626" t="s">
        <v>3647</v>
      </c>
      <c r="B3626" t="s">
        <v>5023</v>
      </c>
      <c r="C3626" t="s">
        <v>5029</v>
      </c>
      <c r="D3626" t="s">
        <v>5031</v>
      </c>
      <c r="E3626" t="s">
        <v>5040</v>
      </c>
      <c r="F3626" t="s">
        <v>5043</v>
      </c>
      <c r="G3626">
        <v>-3.4359999999999999</v>
      </c>
      <c r="H3626">
        <v>55.378100000000003</v>
      </c>
      <c r="I3626">
        <v>26937</v>
      </c>
      <c r="J3626">
        <v>185586</v>
      </c>
      <c r="K3626">
        <v>27460</v>
      </c>
      <c r="L3626">
        <v>8740</v>
      </c>
      <c r="M3626">
        <v>10389</v>
      </c>
      <c r="N3626" s="5">
        <v>0.14515035761910869</v>
      </c>
      <c r="O3626">
        <v>231678</v>
      </c>
      <c r="P3626">
        <v>0</v>
      </c>
      <c r="Q3626">
        <v>293045</v>
      </c>
      <c r="R3626">
        <v>4031</v>
      </c>
      <c r="S3626" s="5">
        <v>1.7399999999999999E-2</v>
      </c>
      <c r="T3626" t="s">
        <v>5051</v>
      </c>
      <c r="U3626" s="3">
        <v>45707</v>
      </c>
      <c r="V3626" t="str">
        <f t="shared" si="168"/>
        <v>Wednesday</v>
      </c>
      <c r="W3626" t="str">
        <f t="shared" si="169"/>
        <v>February</v>
      </c>
      <c r="X3626">
        <v>17</v>
      </c>
      <c r="Y3626" t="str">
        <f t="shared" si="170"/>
        <v>Afternoon</v>
      </c>
      <c r="Z3626" t="s">
        <v>5070</v>
      </c>
    </row>
    <row r="3627" spans="1:26" x14ac:dyDescent="0.3">
      <c r="A3627" t="s">
        <v>3648</v>
      </c>
      <c r="B3627" t="s">
        <v>5024</v>
      </c>
      <c r="C3627" t="s">
        <v>5029</v>
      </c>
      <c r="D3627" t="s">
        <v>5035</v>
      </c>
      <c r="E3627" t="s">
        <v>5040</v>
      </c>
      <c r="F3627" t="s">
        <v>5043</v>
      </c>
      <c r="G3627">
        <v>-3.4359999999999999</v>
      </c>
      <c r="H3627">
        <v>55.378100000000003</v>
      </c>
      <c r="I3627">
        <v>16315</v>
      </c>
      <c r="J3627">
        <v>106334</v>
      </c>
      <c r="K3627">
        <v>15859</v>
      </c>
      <c r="L3627">
        <v>4890</v>
      </c>
      <c r="M3627">
        <v>3515</v>
      </c>
      <c r="N3627" s="5">
        <v>0.1534318199014344</v>
      </c>
      <c r="O3627">
        <v>131279</v>
      </c>
      <c r="P3627">
        <v>0</v>
      </c>
      <c r="Q3627">
        <v>312323</v>
      </c>
      <c r="S3627" s="5"/>
      <c r="T3627" t="s">
        <v>5058</v>
      </c>
      <c r="U3627" s="3">
        <v>45748</v>
      </c>
      <c r="V3627" t="str">
        <f t="shared" si="168"/>
        <v>Tuesday</v>
      </c>
      <c r="W3627" t="str">
        <f t="shared" si="169"/>
        <v>April</v>
      </c>
      <c r="X3627">
        <v>12</v>
      </c>
      <c r="Y3627" t="str">
        <f t="shared" si="170"/>
        <v>Afternoon</v>
      </c>
      <c r="Z3627" t="s">
        <v>5070</v>
      </c>
    </row>
    <row r="3628" spans="1:26" x14ac:dyDescent="0.3">
      <c r="A3628" t="s">
        <v>3649</v>
      </c>
      <c r="B3628" t="s">
        <v>5024</v>
      </c>
      <c r="C3628" t="s">
        <v>5030</v>
      </c>
      <c r="D3628" t="s">
        <v>5034</v>
      </c>
      <c r="E3628" t="s">
        <v>5039</v>
      </c>
      <c r="F3628" t="s">
        <v>5045</v>
      </c>
      <c r="G3628">
        <v>-51.9253</v>
      </c>
      <c r="H3628">
        <v>-14.234999999999999</v>
      </c>
      <c r="I3628">
        <v>73740</v>
      </c>
      <c r="J3628">
        <v>305106</v>
      </c>
      <c r="K3628">
        <v>48149</v>
      </c>
      <c r="L3628">
        <v>11427</v>
      </c>
      <c r="M3628">
        <v>6372</v>
      </c>
      <c r="N3628" s="5">
        <v>0.24168844604621059</v>
      </c>
      <c r="O3628">
        <v>348970</v>
      </c>
      <c r="P3628">
        <v>0</v>
      </c>
      <c r="Q3628">
        <v>0</v>
      </c>
      <c r="S3628" s="5"/>
      <c r="T3628" t="s">
        <v>5056</v>
      </c>
      <c r="U3628" s="3">
        <v>45494</v>
      </c>
      <c r="V3628" t="str">
        <f t="shared" si="168"/>
        <v>Sunday</v>
      </c>
      <c r="W3628" t="str">
        <f t="shared" si="169"/>
        <v>July</v>
      </c>
      <c r="X3628">
        <v>17</v>
      </c>
      <c r="Y3628" t="str">
        <f t="shared" si="170"/>
        <v>Afternoon</v>
      </c>
      <c r="Z3628" t="s">
        <v>5071</v>
      </c>
    </row>
    <row r="3629" spans="1:26" x14ac:dyDescent="0.3">
      <c r="A3629" t="s">
        <v>3650</v>
      </c>
      <c r="B3629" t="s">
        <v>5023</v>
      </c>
      <c r="C3629" t="s">
        <v>5029</v>
      </c>
      <c r="D3629" t="s">
        <v>5032</v>
      </c>
      <c r="E3629" t="s">
        <v>5036</v>
      </c>
      <c r="F3629" t="s">
        <v>5046</v>
      </c>
      <c r="G3629">
        <v>133.77510000000001</v>
      </c>
      <c r="H3629">
        <v>-25.2744</v>
      </c>
      <c r="I3629">
        <v>36984</v>
      </c>
      <c r="J3629">
        <v>540578</v>
      </c>
      <c r="K3629">
        <v>63179</v>
      </c>
      <c r="L3629">
        <v>35792</v>
      </c>
      <c r="M3629">
        <v>19150</v>
      </c>
      <c r="N3629" s="5">
        <v>6.8416738411254549E-2</v>
      </c>
      <c r="O3629">
        <v>602569</v>
      </c>
      <c r="P3629">
        <v>517396</v>
      </c>
      <c r="Q3629">
        <v>0</v>
      </c>
      <c r="R3629">
        <v>15064</v>
      </c>
      <c r="S3629" s="5">
        <v>2.5000000000000001E-2</v>
      </c>
      <c r="T3629" t="s">
        <v>5059</v>
      </c>
      <c r="U3629" s="3">
        <v>45666</v>
      </c>
      <c r="V3629" t="str">
        <f t="shared" si="168"/>
        <v>Thursday</v>
      </c>
      <c r="W3629" t="str">
        <f t="shared" si="169"/>
        <v>January</v>
      </c>
      <c r="X3629">
        <v>12</v>
      </c>
      <c r="Y3629" t="str">
        <f t="shared" si="170"/>
        <v>Afternoon</v>
      </c>
      <c r="Z3629" t="s">
        <v>5069</v>
      </c>
    </row>
    <row r="3630" spans="1:26" x14ac:dyDescent="0.3">
      <c r="A3630" t="s">
        <v>3651</v>
      </c>
      <c r="B3630" t="s">
        <v>5023</v>
      </c>
      <c r="C3630" t="s">
        <v>5029</v>
      </c>
      <c r="D3630" t="s">
        <v>5034</v>
      </c>
      <c r="E3630" t="s">
        <v>5036</v>
      </c>
      <c r="F3630" t="s">
        <v>5048</v>
      </c>
      <c r="G3630">
        <v>10.451499999999999</v>
      </c>
      <c r="H3630">
        <v>51.165700000000001</v>
      </c>
      <c r="I3630">
        <v>334001</v>
      </c>
      <c r="J3630">
        <v>1790743</v>
      </c>
      <c r="K3630">
        <v>397382</v>
      </c>
      <c r="L3630">
        <v>105620</v>
      </c>
      <c r="M3630">
        <v>52702</v>
      </c>
      <c r="N3630" s="5">
        <v>0.18651579401832849</v>
      </c>
      <c r="O3630">
        <v>2290246</v>
      </c>
      <c r="P3630">
        <v>1790743</v>
      </c>
      <c r="Q3630">
        <v>0</v>
      </c>
      <c r="R3630">
        <v>34811</v>
      </c>
      <c r="S3630" s="5">
        <v>1.52E-2</v>
      </c>
      <c r="T3630" t="s">
        <v>5057</v>
      </c>
      <c r="U3630" s="3">
        <v>45652</v>
      </c>
      <c r="V3630" t="str">
        <f t="shared" si="168"/>
        <v>Thursday</v>
      </c>
      <c r="W3630" t="str">
        <f t="shared" si="169"/>
        <v>December</v>
      </c>
      <c r="X3630">
        <v>14</v>
      </c>
      <c r="Y3630" t="str">
        <f t="shared" si="170"/>
        <v>Afternoon</v>
      </c>
      <c r="Z3630" t="s">
        <v>5070</v>
      </c>
    </row>
    <row r="3631" spans="1:26" x14ac:dyDescent="0.3">
      <c r="A3631" t="s">
        <v>3652</v>
      </c>
      <c r="B3631" t="s">
        <v>5027</v>
      </c>
      <c r="C3631" t="s">
        <v>5029</v>
      </c>
      <c r="D3631" t="s">
        <v>5035</v>
      </c>
      <c r="E3631" t="s">
        <v>5040</v>
      </c>
      <c r="F3631" t="s">
        <v>5043</v>
      </c>
      <c r="G3631">
        <v>-3.4359999999999999</v>
      </c>
      <c r="H3631">
        <v>55.378100000000003</v>
      </c>
      <c r="I3631">
        <v>310384</v>
      </c>
      <c r="J3631">
        <v>2623095</v>
      </c>
      <c r="K3631">
        <v>376127</v>
      </c>
      <c r="L3631">
        <v>86827</v>
      </c>
      <c r="M3631">
        <v>142494</v>
      </c>
      <c r="N3631" s="5">
        <v>0.1183275586606129</v>
      </c>
      <c r="O3631">
        <v>3049976</v>
      </c>
      <c r="P3631">
        <v>0</v>
      </c>
      <c r="Q3631">
        <v>793570</v>
      </c>
      <c r="S3631" s="5"/>
      <c r="T3631" t="s">
        <v>5060</v>
      </c>
      <c r="U3631" s="3">
        <v>45699</v>
      </c>
      <c r="V3631" t="str">
        <f t="shared" si="168"/>
        <v>Tuesday</v>
      </c>
      <c r="W3631" t="str">
        <f t="shared" si="169"/>
        <v>February</v>
      </c>
      <c r="X3631">
        <v>15</v>
      </c>
      <c r="Y3631" t="str">
        <f t="shared" si="170"/>
        <v>Afternoon</v>
      </c>
      <c r="Z3631" t="s">
        <v>5070</v>
      </c>
    </row>
    <row r="3632" spans="1:26" x14ac:dyDescent="0.3">
      <c r="A3632" t="s">
        <v>3653</v>
      </c>
      <c r="B3632" t="s">
        <v>5026</v>
      </c>
      <c r="C3632" t="s">
        <v>5029</v>
      </c>
      <c r="D3632" t="s">
        <v>5031</v>
      </c>
      <c r="E3632" t="s">
        <v>5036</v>
      </c>
      <c r="F3632" t="s">
        <v>5048</v>
      </c>
      <c r="G3632">
        <v>10.451499999999999</v>
      </c>
      <c r="H3632">
        <v>51.165700000000001</v>
      </c>
      <c r="I3632">
        <v>93064</v>
      </c>
      <c r="J3632">
        <v>700020</v>
      </c>
      <c r="K3632">
        <v>124190</v>
      </c>
      <c r="L3632">
        <v>52859</v>
      </c>
      <c r="M3632">
        <v>15219</v>
      </c>
      <c r="N3632" s="6">
        <v>0.13294480109193241</v>
      </c>
      <c r="O3632">
        <v>877237</v>
      </c>
      <c r="P3632">
        <v>615033</v>
      </c>
      <c r="Q3632">
        <v>0</v>
      </c>
      <c r="T3632" t="s">
        <v>5051</v>
      </c>
      <c r="U3632" s="3">
        <v>45413</v>
      </c>
      <c r="V3632" t="str">
        <f t="shared" si="168"/>
        <v>Wednesday</v>
      </c>
      <c r="W3632" t="str">
        <f t="shared" si="169"/>
        <v>May</v>
      </c>
      <c r="X3632">
        <v>15</v>
      </c>
      <c r="Y3632" t="str">
        <f t="shared" si="170"/>
        <v>Afternoon</v>
      </c>
      <c r="Z3632" t="s">
        <v>5070</v>
      </c>
    </row>
    <row r="3633" spans="1:26" x14ac:dyDescent="0.3">
      <c r="A3633" t="s">
        <v>3654</v>
      </c>
      <c r="B3633" t="s">
        <v>5024</v>
      </c>
      <c r="C3633" t="s">
        <v>5029</v>
      </c>
      <c r="D3633" t="s">
        <v>5034</v>
      </c>
      <c r="E3633" t="s">
        <v>5039</v>
      </c>
      <c r="F3633" t="s">
        <v>5046</v>
      </c>
      <c r="G3633">
        <v>133.77510000000001</v>
      </c>
      <c r="H3633">
        <v>-25.2744</v>
      </c>
      <c r="I3633">
        <v>24633</v>
      </c>
      <c r="J3633">
        <v>140571</v>
      </c>
      <c r="K3633">
        <v>29746</v>
      </c>
      <c r="L3633">
        <v>11005</v>
      </c>
      <c r="M3633">
        <v>4100</v>
      </c>
      <c r="N3633" s="5">
        <v>0.17523790300837591</v>
      </c>
      <c r="O3633">
        <v>158666</v>
      </c>
      <c r="P3633">
        <v>0</v>
      </c>
      <c r="Q3633">
        <v>0</v>
      </c>
      <c r="S3633" s="5"/>
      <c r="T3633" t="s">
        <v>5056</v>
      </c>
      <c r="U3633" s="3">
        <v>45547</v>
      </c>
      <c r="V3633" t="str">
        <f t="shared" si="168"/>
        <v>Thursday</v>
      </c>
      <c r="W3633" t="str">
        <f t="shared" si="169"/>
        <v>September</v>
      </c>
      <c r="X3633">
        <v>15</v>
      </c>
      <c r="Y3633" t="str">
        <f t="shared" si="170"/>
        <v>Afternoon</v>
      </c>
      <c r="Z3633" t="s">
        <v>5070</v>
      </c>
    </row>
    <row r="3634" spans="1:26" x14ac:dyDescent="0.3">
      <c r="A3634" t="s">
        <v>3655</v>
      </c>
      <c r="B3634" t="s">
        <v>5027</v>
      </c>
      <c r="C3634" t="s">
        <v>5029</v>
      </c>
      <c r="D3634" t="s">
        <v>5031</v>
      </c>
      <c r="E3634" t="s">
        <v>5040</v>
      </c>
      <c r="F3634" t="s">
        <v>5047</v>
      </c>
      <c r="G3634">
        <v>138.25290000000001</v>
      </c>
      <c r="H3634">
        <v>36.204799999999999</v>
      </c>
      <c r="I3634">
        <v>117655</v>
      </c>
      <c r="J3634">
        <v>849411</v>
      </c>
      <c r="K3634">
        <v>201252</v>
      </c>
      <c r="L3634">
        <v>53893</v>
      </c>
      <c r="M3634">
        <v>31869</v>
      </c>
      <c r="N3634" s="5">
        <v>0.13851442422687979</v>
      </c>
      <c r="O3634">
        <v>1031738</v>
      </c>
      <c r="P3634">
        <v>0</v>
      </c>
      <c r="Q3634">
        <v>1618420</v>
      </c>
      <c r="S3634" s="5"/>
      <c r="T3634" t="s">
        <v>5052</v>
      </c>
      <c r="U3634" s="3">
        <v>45717</v>
      </c>
      <c r="V3634" t="str">
        <f t="shared" si="168"/>
        <v>Saturday</v>
      </c>
      <c r="W3634" t="str">
        <f t="shared" si="169"/>
        <v>March</v>
      </c>
      <c r="X3634">
        <v>12</v>
      </c>
      <c r="Y3634" t="str">
        <f t="shared" si="170"/>
        <v>Afternoon</v>
      </c>
      <c r="Z3634" t="s">
        <v>5070</v>
      </c>
    </row>
    <row r="3635" spans="1:26" x14ac:dyDescent="0.3">
      <c r="A3635" t="s">
        <v>3656</v>
      </c>
      <c r="B3635" t="s">
        <v>5023</v>
      </c>
      <c r="C3635" t="s">
        <v>5029</v>
      </c>
      <c r="D3635" t="s">
        <v>5034</v>
      </c>
      <c r="E3635" t="s">
        <v>5036</v>
      </c>
      <c r="F3635" t="s">
        <v>5049</v>
      </c>
      <c r="G3635">
        <v>-106.3468</v>
      </c>
      <c r="H3635">
        <v>56.130400000000002</v>
      </c>
      <c r="I3635">
        <v>16829</v>
      </c>
      <c r="J3635">
        <v>78780</v>
      </c>
      <c r="K3635">
        <v>15436</v>
      </c>
      <c r="L3635">
        <v>4000</v>
      </c>
      <c r="M3635">
        <v>3449</v>
      </c>
      <c r="N3635" s="5">
        <v>0.21363124243575471</v>
      </c>
      <c r="O3635">
        <v>93275</v>
      </c>
      <c r="P3635">
        <v>75134</v>
      </c>
      <c r="Q3635">
        <v>0</v>
      </c>
      <c r="R3635">
        <v>1109</v>
      </c>
      <c r="S3635" s="5">
        <v>1.1900000000000001E-2</v>
      </c>
      <c r="T3635" t="s">
        <v>5056</v>
      </c>
      <c r="U3635" s="3">
        <v>45736</v>
      </c>
      <c r="V3635" t="str">
        <f t="shared" si="168"/>
        <v>Thursday</v>
      </c>
      <c r="W3635" t="str">
        <f t="shared" si="169"/>
        <v>March</v>
      </c>
      <c r="X3635">
        <v>10</v>
      </c>
      <c r="Y3635" t="str">
        <f t="shared" si="170"/>
        <v>Morning</v>
      </c>
      <c r="Z3635" t="s">
        <v>5071</v>
      </c>
    </row>
    <row r="3636" spans="1:26" x14ac:dyDescent="0.3">
      <c r="A3636" t="s">
        <v>3657</v>
      </c>
      <c r="B3636" t="s">
        <v>5023</v>
      </c>
      <c r="C3636" t="s">
        <v>5029</v>
      </c>
      <c r="D3636" t="s">
        <v>5034</v>
      </c>
      <c r="E3636" t="s">
        <v>5036</v>
      </c>
      <c r="F3636" t="s">
        <v>5045</v>
      </c>
      <c r="G3636">
        <v>-51.9253</v>
      </c>
      <c r="H3636">
        <v>-14.234999999999999</v>
      </c>
      <c r="I3636">
        <v>293587</v>
      </c>
      <c r="J3636">
        <v>1545259</v>
      </c>
      <c r="K3636">
        <v>189988</v>
      </c>
      <c r="L3636">
        <v>82627</v>
      </c>
      <c r="M3636">
        <v>73611</v>
      </c>
      <c r="N3636" s="5">
        <v>0.1899926129012425</v>
      </c>
      <c r="O3636">
        <v>1946804</v>
      </c>
      <c r="P3636">
        <v>1545259</v>
      </c>
      <c r="Q3636">
        <v>0</v>
      </c>
      <c r="R3636">
        <v>32706</v>
      </c>
      <c r="S3636" s="5">
        <v>1.6799999999999999E-2</v>
      </c>
      <c r="T3636" t="s">
        <v>5057</v>
      </c>
      <c r="U3636" s="3">
        <v>45379</v>
      </c>
      <c r="V3636" t="str">
        <f t="shared" si="168"/>
        <v>Thursday</v>
      </c>
      <c r="W3636" t="str">
        <f t="shared" si="169"/>
        <v>March</v>
      </c>
      <c r="X3636">
        <v>14</v>
      </c>
      <c r="Y3636" t="str">
        <f t="shared" si="170"/>
        <v>Afternoon</v>
      </c>
      <c r="Z3636" t="s">
        <v>5070</v>
      </c>
    </row>
    <row r="3637" spans="1:26" x14ac:dyDescent="0.3">
      <c r="A3637" t="s">
        <v>3658</v>
      </c>
      <c r="B3637" t="s">
        <v>5025</v>
      </c>
      <c r="C3637" t="s">
        <v>5029</v>
      </c>
      <c r="D3637" t="s">
        <v>5034</v>
      </c>
      <c r="E3637" t="s">
        <v>5037</v>
      </c>
      <c r="F3637" t="s">
        <v>5047</v>
      </c>
      <c r="G3637">
        <v>138.25290000000001</v>
      </c>
      <c r="H3637">
        <v>36.204799999999999</v>
      </c>
      <c r="I3637">
        <v>25155</v>
      </c>
      <c r="J3637">
        <v>123377</v>
      </c>
      <c r="K3637">
        <v>20012</v>
      </c>
      <c r="L3637">
        <v>8551</v>
      </c>
      <c r="M3637">
        <v>4505</v>
      </c>
      <c r="N3637" s="5">
        <v>0.203887697310392</v>
      </c>
      <c r="O3637">
        <v>152901</v>
      </c>
      <c r="P3637">
        <v>0</v>
      </c>
      <c r="Q3637">
        <v>0</v>
      </c>
      <c r="S3637" s="5"/>
      <c r="T3637" t="s">
        <v>5056</v>
      </c>
      <c r="U3637" s="3">
        <v>45341</v>
      </c>
      <c r="V3637" t="str">
        <f t="shared" si="168"/>
        <v>Monday</v>
      </c>
      <c r="W3637" t="str">
        <f t="shared" si="169"/>
        <v>February</v>
      </c>
      <c r="X3637">
        <v>15</v>
      </c>
      <c r="Y3637" t="str">
        <f t="shared" si="170"/>
        <v>Afternoon</v>
      </c>
      <c r="Z3637" t="s">
        <v>5071</v>
      </c>
    </row>
    <row r="3638" spans="1:26" x14ac:dyDescent="0.3">
      <c r="A3638" t="s">
        <v>3659</v>
      </c>
      <c r="B3638" t="s">
        <v>5025</v>
      </c>
      <c r="C3638" t="s">
        <v>5029</v>
      </c>
      <c r="D3638" t="s">
        <v>5034</v>
      </c>
      <c r="E3638" t="s">
        <v>5037</v>
      </c>
      <c r="F3638" t="s">
        <v>5048</v>
      </c>
      <c r="G3638">
        <v>10.451499999999999</v>
      </c>
      <c r="H3638">
        <v>51.165700000000001</v>
      </c>
      <c r="I3638">
        <v>110607</v>
      </c>
      <c r="J3638">
        <v>494951</v>
      </c>
      <c r="K3638">
        <v>87151</v>
      </c>
      <c r="L3638">
        <v>20818</v>
      </c>
      <c r="M3638">
        <v>25661</v>
      </c>
      <c r="N3638" s="5">
        <v>0.22347236183190949</v>
      </c>
      <c r="O3638">
        <v>552782</v>
      </c>
      <c r="P3638">
        <v>0</v>
      </c>
      <c r="Q3638">
        <v>0</v>
      </c>
      <c r="S3638" s="5"/>
      <c r="T3638" t="s">
        <v>5056</v>
      </c>
      <c r="U3638" s="3">
        <v>45394</v>
      </c>
      <c r="V3638" t="str">
        <f t="shared" si="168"/>
        <v>Friday</v>
      </c>
      <c r="W3638" t="str">
        <f t="shared" si="169"/>
        <v>April</v>
      </c>
      <c r="X3638">
        <v>13</v>
      </c>
      <c r="Y3638" t="str">
        <f t="shared" si="170"/>
        <v>Afternoon</v>
      </c>
      <c r="Z3638" t="s">
        <v>5071</v>
      </c>
    </row>
    <row r="3639" spans="1:26" x14ac:dyDescent="0.3">
      <c r="A3639" t="s">
        <v>3660</v>
      </c>
      <c r="B3639" t="s">
        <v>5023</v>
      </c>
      <c r="C3639" t="s">
        <v>5029</v>
      </c>
      <c r="D3639" t="s">
        <v>5034</v>
      </c>
      <c r="E3639" t="s">
        <v>5036</v>
      </c>
      <c r="F3639" t="s">
        <v>5045</v>
      </c>
      <c r="G3639">
        <v>-51.9253</v>
      </c>
      <c r="H3639">
        <v>-14.234999999999999</v>
      </c>
      <c r="I3639">
        <v>20909</v>
      </c>
      <c r="J3639">
        <v>103935</v>
      </c>
      <c r="K3639">
        <v>11439</v>
      </c>
      <c r="L3639">
        <v>5731</v>
      </c>
      <c r="M3639">
        <v>4155</v>
      </c>
      <c r="N3639" s="5">
        <v>0.201175379663006</v>
      </c>
      <c r="O3639">
        <v>129022</v>
      </c>
      <c r="P3639">
        <v>91615</v>
      </c>
      <c r="Q3639">
        <v>0</v>
      </c>
      <c r="R3639">
        <v>2902</v>
      </c>
      <c r="S3639" s="5">
        <v>2.2499999999999999E-2</v>
      </c>
      <c r="T3639" t="s">
        <v>5056</v>
      </c>
      <c r="U3639" s="3">
        <v>45328</v>
      </c>
      <c r="V3639" t="str">
        <f t="shared" si="168"/>
        <v>Tuesday</v>
      </c>
      <c r="W3639" t="str">
        <f t="shared" si="169"/>
        <v>February</v>
      </c>
      <c r="X3639">
        <v>13</v>
      </c>
      <c r="Y3639" t="str">
        <f t="shared" si="170"/>
        <v>Afternoon</v>
      </c>
      <c r="Z3639" t="s">
        <v>5071</v>
      </c>
    </row>
    <row r="3640" spans="1:26" x14ac:dyDescent="0.3">
      <c r="A3640" t="s">
        <v>3661</v>
      </c>
      <c r="B3640" t="s">
        <v>5027</v>
      </c>
      <c r="C3640" t="s">
        <v>5029</v>
      </c>
      <c r="D3640" t="s">
        <v>5034</v>
      </c>
      <c r="E3640" t="s">
        <v>5036</v>
      </c>
      <c r="F3640" t="s">
        <v>5050</v>
      </c>
      <c r="G3640">
        <v>-95.712900000000005</v>
      </c>
      <c r="H3640">
        <v>37.090200000000003</v>
      </c>
      <c r="I3640">
        <v>64514</v>
      </c>
      <c r="J3640">
        <v>262488</v>
      </c>
      <c r="K3640">
        <v>55572</v>
      </c>
      <c r="L3640">
        <v>17426</v>
      </c>
      <c r="M3640">
        <v>9549</v>
      </c>
      <c r="N3640" s="5">
        <v>0.24578104292321071</v>
      </c>
      <c r="O3640">
        <v>321898</v>
      </c>
      <c r="P3640">
        <v>251113</v>
      </c>
      <c r="Q3640">
        <v>0</v>
      </c>
      <c r="S3640" s="5"/>
      <c r="T3640" t="s">
        <v>5057</v>
      </c>
      <c r="U3640" s="3">
        <v>45584</v>
      </c>
      <c r="V3640" t="str">
        <f t="shared" si="168"/>
        <v>Saturday</v>
      </c>
      <c r="W3640" t="str">
        <f t="shared" si="169"/>
        <v>October</v>
      </c>
      <c r="X3640">
        <v>17</v>
      </c>
      <c r="Y3640" t="str">
        <f t="shared" si="170"/>
        <v>Afternoon</v>
      </c>
      <c r="Z3640" t="s">
        <v>5071</v>
      </c>
    </row>
    <row r="3641" spans="1:26" x14ac:dyDescent="0.3">
      <c r="A3641" t="s">
        <v>3662</v>
      </c>
      <c r="B3641" t="s">
        <v>5024</v>
      </c>
      <c r="C3641" t="s">
        <v>5030</v>
      </c>
      <c r="D3641" t="s">
        <v>5032</v>
      </c>
      <c r="E3641" t="s">
        <v>5036</v>
      </c>
      <c r="F3641" t="s">
        <v>5045</v>
      </c>
      <c r="G3641">
        <v>-51.9253</v>
      </c>
      <c r="H3641">
        <v>-14.234999999999999</v>
      </c>
      <c r="I3641">
        <v>52233</v>
      </c>
      <c r="J3641">
        <v>681895</v>
      </c>
      <c r="K3641">
        <v>129274</v>
      </c>
      <c r="L3641">
        <v>52753</v>
      </c>
      <c r="M3641">
        <v>18899</v>
      </c>
      <c r="N3641" s="5">
        <v>7.6601188026839462E-2</v>
      </c>
      <c r="O3641">
        <v>873612</v>
      </c>
      <c r="P3641">
        <v>681895</v>
      </c>
      <c r="Q3641">
        <v>0</v>
      </c>
      <c r="S3641" s="5"/>
      <c r="T3641" t="s">
        <v>5061</v>
      </c>
      <c r="U3641" s="3">
        <v>45417</v>
      </c>
      <c r="V3641" t="str">
        <f t="shared" si="168"/>
        <v>Sunday</v>
      </c>
      <c r="W3641" t="str">
        <f t="shared" si="169"/>
        <v>May</v>
      </c>
      <c r="X3641">
        <v>14</v>
      </c>
      <c r="Y3641" t="str">
        <f t="shared" si="170"/>
        <v>Afternoon</v>
      </c>
      <c r="Z3641" t="s">
        <v>5069</v>
      </c>
    </row>
    <row r="3642" spans="1:26" x14ac:dyDescent="0.3">
      <c r="A3642" t="s">
        <v>3663</v>
      </c>
      <c r="B3642" t="s">
        <v>5027</v>
      </c>
      <c r="C3642" t="s">
        <v>5029</v>
      </c>
      <c r="D3642" t="s">
        <v>5031</v>
      </c>
      <c r="E3642" t="s">
        <v>5036</v>
      </c>
      <c r="F3642" t="s">
        <v>5048</v>
      </c>
      <c r="G3642">
        <v>10.451499999999999</v>
      </c>
      <c r="H3642">
        <v>51.165700000000001</v>
      </c>
      <c r="I3642">
        <v>429496</v>
      </c>
      <c r="J3642">
        <v>3293015</v>
      </c>
      <c r="K3642">
        <v>355705</v>
      </c>
      <c r="L3642">
        <v>149566</v>
      </c>
      <c r="M3642">
        <v>103814</v>
      </c>
      <c r="N3642" s="5">
        <v>0.13042640057312521</v>
      </c>
      <c r="O3642">
        <v>4034842</v>
      </c>
      <c r="P3642">
        <v>3293015</v>
      </c>
      <c r="Q3642">
        <v>0</v>
      </c>
      <c r="S3642" s="5"/>
      <c r="T3642" t="s">
        <v>5052</v>
      </c>
      <c r="U3642" s="3">
        <v>45652</v>
      </c>
      <c r="V3642" t="str">
        <f t="shared" si="168"/>
        <v>Thursday</v>
      </c>
      <c r="W3642" t="str">
        <f t="shared" si="169"/>
        <v>December</v>
      </c>
      <c r="X3642">
        <v>15</v>
      </c>
      <c r="Y3642" t="str">
        <f t="shared" si="170"/>
        <v>Afternoon</v>
      </c>
      <c r="Z3642" t="s">
        <v>5070</v>
      </c>
    </row>
    <row r="3643" spans="1:26" x14ac:dyDescent="0.3">
      <c r="A3643" t="s">
        <v>3664</v>
      </c>
      <c r="B3643" t="s">
        <v>5026</v>
      </c>
      <c r="C3643" t="s">
        <v>5029</v>
      </c>
      <c r="D3643" t="s">
        <v>5032</v>
      </c>
      <c r="E3643" t="s">
        <v>5036</v>
      </c>
      <c r="F3643" t="s">
        <v>5046</v>
      </c>
      <c r="G3643">
        <v>133.77510000000001</v>
      </c>
      <c r="H3643">
        <v>-25.2744</v>
      </c>
      <c r="I3643">
        <v>39054</v>
      </c>
      <c r="J3643">
        <v>595466</v>
      </c>
      <c r="K3643">
        <v>100492</v>
      </c>
      <c r="L3643">
        <v>45641</v>
      </c>
      <c r="M3643">
        <v>31696</v>
      </c>
      <c r="N3643" s="6">
        <v>6.5587119639960625E-2</v>
      </c>
      <c r="O3643">
        <v>714477</v>
      </c>
      <c r="P3643">
        <v>523172</v>
      </c>
      <c r="Q3643">
        <v>0</v>
      </c>
      <c r="T3643" t="s">
        <v>5059</v>
      </c>
      <c r="U3643" s="3">
        <v>45589</v>
      </c>
      <c r="V3643" t="str">
        <f t="shared" si="168"/>
        <v>Thursday</v>
      </c>
      <c r="W3643" t="str">
        <f t="shared" si="169"/>
        <v>October</v>
      </c>
      <c r="X3643">
        <v>19</v>
      </c>
      <c r="Y3643" t="str">
        <f t="shared" si="170"/>
        <v>Evening</v>
      </c>
      <c r="Z3643" t="s">
        <v>5070</v>
      </c>
    </row>
    <row r="3644" spans="1:26" x14ac:dyDescent="0.3">
      <c r="A3644" t="s">
        <v>3665</v>
      </c>
      <c r="B3644" t="s">
        <v>5025</v>
      </c>
      <c r="C3644" t="s">
        <v>5029</v>
      </c>
      <c r="D3644" t="s">
        <v>5032</v>
      </c>
      <c r="E3644" t="s">
        <v>5037</v>
      </c>
      <c r="F3644" t="s">
        <v>5045</v>
      </c>
      <c r="G3644">
        <v>-51.9253</v>
      </c>
      <c r="H3644">
        <v>-14.234999999999999</v>
      </c>
      <c r="I3644">
        <v>45517</v>
      </c>
      <c r="J3644">
        <v>706263</v>
      </c>
      <c r="K3644">
        <v>144982</v>
      </c>
      <c r="L3644">
        <v>41207</v>
      </c>
      <c r="M3644">
        <v>30734</v>
      </c>
      <c r="N3644" s="5">
        <v>6.4449038114291451E-2</v>
      </c>
      <c r="O3644">
        <v>823640</v>
      </c>
      <c r="P3644">
        <v>0</v>
      </c>
      <c r="Q3644">
        <v>0</v>
      </c>
      <c r="S3644" s="5"/>
      <c r="T3644" t="s">
        <v>5059</v>
      </c>
      <c r="U3644" s="3">
        <v>45372</v>
      </c>
      <c r="V3644" t="str">
        <f t="shared" si="168"/>
        <v>Thursday</v>
      </c>
      <c r="W3644" t="str">
        <f t="shared" si="169"/>
        <v>March</v>
      </c>
      <c r="X3644">
        <v>15</v>
      </c>
      <c r="Y3644" t="str">
        <f t="shared" si="170"/>
        <v>Afternoon</v>
      </c>
      <c r="Z3644" t="s">
        <v>5069</v>
      </c>
    </row>
    <row r="3645" spans="1:26" x14ac:dyDescent="0.3">
      <c r="A3645" t="s">
        <v>3666</v>
      </c>
      <c r="B3645" t="s">
        <v>5025</v>
      </c>
      <c r="C3645" t="s">
        <v>5029</v>
      </c>
      <c r="D3645" t="s">
        <v>5034</v>
      </c>
      <c r="E3645" t="s">
        <v>5037</v>
      </c>
      <c r="F3645" t="s">
        <v>5047</v>
      </c>
      <c r="G3645">
        <v>138.25290000000001</v>
      </c>
      <c r="H3645">
        <v>36.204799999999999</v>
      </c>
      <c r="I3645">
        <v>40801</v>
      </c>
      <c r="J3645">
        <v>168873</v>
      </c>
      <c r="K3645">
        <v>25939</v>
      </c>
      <c r="L3645">
        <v>10941</v>
      </c>
      <c r="M3645">
        <v>9816</v>
      </c>
      <c r="N3645" s="5">
        <v>0.24161157023500171</v>
      </c>
      <c r="O3645">
        <v>218287</v>
      </c>
      <c r="P3645">
        <v>0</v>
      </c>
      <c r="Q3645">
        <v>0</v>
      </c>
      <c r="S3645" s="5"/>
      <c r="T3645" t="s">
        <v>5056</v>
      </c>
      <c r="U3645" s="3">
        <v>45721</v>
      </c>
      <c r="V3645" t="str">
        <f t="shared" si="168"/>
        <v>Wednesday</v>
      </c>
      <c r="W3645" t="str">
        <f t="shared" si="169"/>
        <v>March</v>
      </c>
      <c r="X3645">
        <v>12</v>
      </c>
      <c r="Y3645" t="str">
        <f t="shared" si="170"/>
        <v>Afternoon</v>
      </c>
      <c r="Z3645" t="s">
        <v>5071</v>
      </c>
    </row>
    <row r="3646" spans="1:26" x14ac:dyDescent="0.3">
      <c r="A3646" t="s">
        <v>3667</v>
      </c>
      <c r="B3646" t="s">
        <v>5024</v>
      </c>
      <c r="C3646" t="s">
        <v>5029</v>
      </c>
      <c r="D3646" t="s">
        <v>5034</v>
      </c>
      <c r="E3646" t="s">
        <v>5039</v>
      </c>
      <c r="F3646" t="s">
        <v>5049</v>
      </c>
      <c r="G3646">
        <v>-106.3468</v>
      </c>
      <c r="H3646">
        <v>56.130400000000002</v>
      </c>
      <c r="I3646">
        <v>36462</v>
      </c>
      <c r="J3646">
        <v>242708</v>
      </c>
      <c r="K3646">
        <v>44502</v>
      </c>
      <c r="L3646">
        <v>14642</v>
      </c>
      <c r="M3646">
        <v>6657</v>
      </c>
      <c r="N3646" s="5">
        <v>0.1502327707708265</v>
      </c>
      <c r="O3646">
        <v>300730</v>
      </c>
      <c r="P3646">
        <v>0</v>
      </c>
      <c r="Q3646">
        <v>0</v>
      </c>
      <c r="S3646" s="5"/>
      <c r="T3646" t="s">
        <v>5056</v>
      </c>
      <c r="U3646" s="3">
        <v>45768</v>
      </c>
      <c r="V3646" t="str">
        <f t="shared" si="168"/>
        <v>Monday</v>
      </c>
      <c r="W3646" t="str">
        <f t="shared" si="169"/>
        <v>April</v>
      </c>
      <c r="X3646">
        <v>15</v>
      </c>
      <c r="Y3646" t="str">
        <f t="shared" si="170"/>
        <v>Afternoon</v>
      </c>
      <c r="Z3646" t="s">
        <v>5070</v>
      </c>
    </row>
    <row r="3647" spans="1:26" x14ac:dyDescent="0.3">
      <c r="A3647" t="s">
        <v>3668</v>
      </c>
      <c r="B3647" t="s">
        <v>5024</v>
      </c>
      <c r="C3647" t="s">
        <v>5029</v>
      </c>
      <c r="D3647" t="s">
        <v>5034</v>
      </c>
      <c r="E3647" t="s">
        <v>5040</v>
      </c>
      <c r="F3647" t="s">
        <v>5046</v>
      </c>
      <c r="G3647">
        <v>133.77510000000001</v>
      </c>
      <c r="H3647">
        <v>-25.2744</v>
      </c>
      <c r="I3647">
        <v>39275</v>
      </c>
      <c r="J3647">
        <v>232027</v>
      </c>
      <c r="K3647">
        <v>46464</v>
      </c>
      <c r="L3647">
        <v>10560</v>
      </c>
      <c r="M3647">
        <v>5103</v>
      </c>
      <c r="N3647" s="5">
        <v>0.1692721111246199</v>
      </c>
      <c r="O3647">
        <v>293832</v>
      </c>
      <c r="P3647">
        <v>0</v>
      </c>
      <c r="Q3647">
        <v>224132</v>
      </c>
      <c r="S3647" s="5"/>
      <c r="T3647" t="s">
        <v>5056</v>
      </c>
      <c r="U3647" s="3">
        <v>45442</v>
      </c>
      <c r="V3647" t="str">
        <f t="shared" si="168"/>
        <v>Thursday</v>
      </c>
      <c r="W3647" t="str">
        <f t="shared" si="169"/>
        <v>May</v>
      </c>
      <c r="X3647">
        <v>17</v>
      </c>
      <c r="Y3647" t="str">
        <f t="shared" si="170"/>
        <v>Afternoon</v>
      </c>
      <c r="Z3647" t="s">
        <v>5070</v>
      </c>
    </row>
    <row r="3648" spans="1:26" x14ac:dyDescent="0.3">
      <c r="A3648" t="s">
        <v>3669</v>
      </c>
      <c r="B3648" t="s">
        <v>5025</v>
      </c>
      <c r="C3648" t="s">
        <v>5029</v>
      </c>
      <c r="D3648" t="s">
        <v>5031</v>
      </c>
      <c r="E3648" t="s">
        <v>5036</v>
      </c>
      <c r="F3648" t="s">
        <v>5044</v>
      </c>
      <c r="G3648">
        <v>78.962900000000005</v>
      </c>
      <c r="H3648">
        <v>20.593699999999998</v>
      </c>
      <c r="I3648">
        <v>145284</v>
      </c>
      <c r="J3648">
        <v>1731216</v>
      </c>
      <c r="K3648">
        <v>189508</v>
      </c>
      <c r="L3648">
        <v>58410</v>
      </c>
      <c r="M3648">
        <v>52058</v>
      </c>
      <c r="N3648" s="5">
        <v>8.392074185286777E-2</v>
      </c>
      <c r="O3648">
        <v>1965974</v>
      </c>
      <c r="P3648">
        <v>1731216</v>
      </c>
      <c r="Q3648">
        <v>0</v>
      </c>
      <c r="S3648" s="5"/>
      <c r="T3648" t="s">
        <v>5052</v>
      </c>
      <c r="U3648" s="3">
        <v>45587</v>
      </c>
      <c r="V3648" t="str">
        <f t="shared" si="168"/>
        <v>Tuesday</v>
      </c>
      <c r="W3648" t="str">
        <f t="shared" si="169"/>
        <v>October</v>
      </c>
      <c r="X3648">
        <v>17</v>
      </c>
      <c r="Y3648" t="str">
        <f t="shared" si="170"/>
        <v>Afternoon</v>
      </c>
      <c r="Z3648" t="s">
        <v>5069</v>
      </c>
    </row>
    <row r="3649" spans="1:26" x14ac:dyDescent="0.3">
      <c r="A3649" t="s">
        <v>3670</v>
      </c>
      <c r="B3649" t="s">
        <v>5027</v>
      </c>
      <c r="C3649" t="s">
        <v>5029</v>
      </c>
      <c r="D3649" t="s">
        <v>5034</v>
      </c>
      <c r="E3649" t="s">
        <v>5040</v>
      </c>
      <c r="F3649" t="s">
        <v>5043</v>
      </c>
      <c r="G3649">
        <v>-3.4359999999999999</v>
      </c>
      <c r="H3649">
        <v>55.378100000000003</v>
      </c>
      <c r="I3649">
        <v>34766</v>
      </c>
      <c r="J3649">
        <v>179008</v>
      </c>
      <c r="K3649">
        <v>39507</v>
      </c>
      <c r="L3649">
        <v>6926</v>
      </c>
      <c r="M3649">
        <v>7109</v>
      </c>
      <c r="N3649" s="5">
        <v>0.1942180715883387</v>
      </c>
      <c r="O3649">
        <v>221541</v>
      </c>
      <c r="P3649">
        <v>0</v>
      </c>
      <c r="Q3649">
        <v>1477986</v>
      </c>
      <c r="S3649" s="5"/>
      <c r="T3649" t="s">
        <v>5057</v>
      </c>
      <c r="U3649" s="3">
        <v>45413</v>
      </c>
      <c r="V3649" t="str">
        <f t="shared" si="168"/>
        <v>Wednesday</v>
      </c>
      <c r="W3649" t="str">
        <f t="shared" si="169"/>
        <v>May</v>
      </c>
      <c r="X3649">
        <v>15</v>
      </c>
      <c r="Y3649" t="str">
        <f t="shared" si="170"/>
        <v>Afternoon</v>
      </c>
      <c r="Z3649" t="s">
        <v>5070</v>
      </c>
    </row>
    <row r="3650" spans="1:26" x14ac:dyDescent="0.3">
      <c r="A3650" t="s">
        <v>3671</v>
      </c>
      <c r="B3650" t="s">
        <v>5026</v>
      </c>
      <c r="C3650" t="s">
        <v>5029</v>
      </c>
      <c r="D3650" t="s">
        <v>5032</v>
      </c>
      <c r="E3650" t="s">
        <v>5037</v>
      </c>
      <c r="F3650" t="s">
        <v>5049</v>
      </c>
      <c r="G3650">
        <v>-106.3468</v>
      </c>
      <c r="H3650">
        <v>56.130400000000002</v>
      </c>
      <c r="I3650">
        <v>69826</v>
      </c>
      <c r="J3650">
        <v>718411</v>
      </c>
      <c r="K3650">
        <v>136619</v>
      </c>
      <c r="L3650">
        <v>54772</v>
      </c>
      <c r="M3650">
        <v>20935</v>
      </c>
      <c r="N3650" s="6">
        <v>9.7195084073802451E-2</v>
      </c>
      <c r="O3650">
        <v>861190</v>
      </c>
      <c r="P3650">
        <v>0</v>
      </c>
      <c r="Q3650">
        <v>0</v>
      </c>
      <c r="T3650" t="s">
        <v>5059</v>
      </c>
      <c r="U3650" s="3">
        <v>45652</v>
      </c>
      <c r="V3650" t="str">
        <f t="shared" si="168"/>
        <v>Thursday</v>
      </c>
      <c r="W3650" t="str">
        <f t="shared" si="169"/>
        <v>December</v>
      </c>
      <c r="X3650">
        <v>17</v>
      </c>
      <c r="Y3650" t="str">
        <f t="shared" si="170"/>
        <v>Afternoon</v>
      </c>
      <c r="Z3650" t="s">
        <v>5069</v>
      </c>
    </row>
    <row r="3651" spans="1:26" x14ac:dyDescent="0.3">
      <c r="A3651" t="s">
        <v>3672</v>
      </c>
      <c r="B3651" t="s">
        <v>5023</v>
      </c>
      <c r="C3651" t="s">
        <v>5029</v>
      </c>
      <c r="D3651" t="s">
        <v>5034</v>
      </c>
      <c r="E3651" t="s">
        <v>5036</v>
      </c>
      <c r="F3651" t="s">
        <v>5049</v>
      </c>
      <c r="G3651">
        <v>-106.3468</v>
      </c>
      <c r="H3651">
        <v>56.130400000000002</v>
      </c>
      <c r="I3651">
        <v>18931</v>
      </c>
      <c r="J3651">
        <v>114525</v>
      </c>
      <c r="K3651">
        <v>14720</v>
      </c>
      <c r="L3651">
        <v>6062</v>
      </c>
      <c r="M3651">
        <v>5101</v>
      </c>
      <c r="N3651" s="5">
        <v>0.16530389332887979</v>
      </c>
      <c r="O3651">
        <v>131670</v>
      </c>
      <c r="P3651">
        <v>99219</v>
      </c>
      <c r="Q3651">
        <v>0</v>
      </c>
      <c r="R3651">
        <v>3278</v>
      </c>
      <c r="S3651" s="5">
        <v>2.4899999999999999E-2</v>
      </c>
      <c r="T3651" t="s">
        <v>5056</v>
      </c>
      <c r="U3651" s="3">
        <v>45447</v>
      </c>
      <c r="V3651" t="str">
        <f t="shared" ref="V3651:V3714" si="171">TEXT(U3651,"DDDD")</f>
        <v>Tuesday</v>
      </c>
      <c r="W3651" t="str">
        <f t="shared" ref="W3651:W3714" si="172">TEXT(U3651,"MMMM")</f>
        <v>June</v>
      </c>
      <c r="X3651">
        <v>15</v>
      </c>
      <c r="Y3651" t="str">
        <f t="shared" ref="Y3651:Y3714" si="173">IF(X3651&lt;6,"NIght",IF(X3651&lt;12,"Morning",IF(X3651&lt;18,"Afternoon","Evening")))</f>
        <v>Afternoon</v>
      </c>
      <c r="Z3651" t="s">
        <v>5070</v>
      </c>
    </row>
    <row r="3652" spans="1:26" x14ac:dyDescent="0.3">
      <c r="A3652" t="s">
        <v>3673</v>
      </c>
      <c r="B3652" t="s">
        <v>5023</v>
      </c>
      <c r="C3652" t="s">
        <v>5029</v>
      </c>
      <c r="D3652" t="s">
        <v>5035</v>
      </c>
      <c r="E3652" t="s">
        <v>5040</v>
      </c>
      <c r="F3652" t="s">
        <v>5048</v>
      </c>
      <c r="G3652">
        <v>10.451499999999999</v>
      </c>
      <c r="H3652">
        <v>51.165700000000001</v>
      </c>
      <c r="I3652">
        <v>43046</v>
      </c>
      <c r="J3652">
        <v>325049</v>
      </c>
      <c r="K3652">
        <v>47165</v>
      </c>
      <c r="L3652">
        <v>19723</v>
      </c>
      <c r="M3652">
        <v>18797</v>
      </c>
      <c r="N3652" s="5">
        <v>0.13243025819360699</v>
      </c>
      <c r="O3652">
        <v>401418</v>
      </c>
      <c r="P3652">
        <v>0</v>
      </c>
      <c r="Q3652">
        <v>245726</v>
      </c>
      <c r="R3652">
        <v>7024</v>
      </c>
      <c r="S3652" s="5">
        <v>1.7500000000000002E-2</v>
      </c>
      <c r="T3652" t="s">
        <v>5058</v>
      </c>
      <c r="U3652" s="3">
        <v>45656</v>
      </c>
      <c r="V3652" t="str">
        <f t="shared" si="171"/>
        <v>Monday</v>
      </c>
      <c r="W3652" t="str">
        <f t="shared" si="172"/>
        <v>December</v>
      </c>
      <c r="X3652">
        <v>11</v>
      </c>
      <c r="Y3652" t="str">
        <f t="shared" si="173"/>
        <v>Morning</v>
      </c>
      <c r="Z3652" t="s">
        <v>5070</v>
      </c>
    </row>
    <row r="3653" spans="1:26" x14ac:dyDescent="0.3">
      <c r="A3653" t="s">
        <v>3674</v>
      </c>
      <c r="B3653" t="s">
        <v>5025</v>
      </c>
      <c r="C3653" t="s">
        <v>5029</v>
      </c>
      <c r="D3653" t="s">
        <v>5034</v>
      </c>
      <c r="E3653" t="s">
        <v>5037</v>
      </c>
      <c r="F3653" t="s">
        <v>5050</v>
      </c>
      <c r="G3653">
        <v>-95.712900000000005</v>
      </c>
      <c r="H3653">
        <v>37.090200000000003</v>
      </c>
      <c r="I3653">
        <v>26845</v>
      </c>
      <c r="J3653">
        <v>111961</v>
      </c>
      <c r="K3653">
        <v>18825</v>
      </c>
      <c r="L3653">
        <v>7877</v>
      </c>
      <c r="M3653">
        <v>4282</v>
      </c>
      <c r="N3653" s="5">
        <v>0.23977255642163531</v>
      </c>
      <c r="O3653">
        <v>142117</v>
      </c>
      <c r="P3653">
        <v>0</v>
      </c>
      <c r="Q3653">
        <v>0</v>
      </c>
      <c r="S3653" s="5"/>
      <c r="T3653" t="s">
        <v>5056</v>
      </c>
      <c r="U3653" s="3">
        <v>45324</v>
      </c>
      <c r="V3653" t="str">
        <f t="shared" si="171"/>
        <v>Friday</v>
      </c>
      <c r="W3653" t="str">
        <f t="shared" si="172"/>
        <v>February</v>
      </c>
      <c r="X3653">
        <v>12</v>
      </c>
      <c r="Y3653" t="str">
        <f t="shared" si="173"/>
        <v>Afternoon</v>
      </c>
      <c r="Z3653" t="s">
        <v>5071</v>
      </c>
    </row>
    <row r="3654" spans="1:26" x14ac:dyDescent="0.3">
      <c r="A3654" t="s">
        <v>3675</v>
      </c>
      <c r="B3654" t="s">
        <v>5024</v>
      </c>
      <c r="C3654" t="s">
        <v>5029</v>
      </c>
      <c r="D3654" t="s">
        <v>5033</v>
      </c>
      <c r="E3654" t="s">
        <v>5039</v>
      </c>
      <c r="F3654" t="s">
        <v>5044</v>
      </c>
      <c r="G3654">
        <v>78.962900000000005</v>
      </c>
      <c r="H3654">
        <v>20.593699999999998</v>
      </c>
      <c r="I3654">
        <v>35247</v>
      </c>
      <c r="J3654">
        <v>169272</v>
      </c>
      <c r="K3654">
        <v>18756</v>
      </c>
      <c r="L3654">
        <v>5462</v>
      </c>
      <c r="M3654">
        <v>4398</v>
      </c>
      <c r="N3654" s="5">
        <v>0.20822875773464539</v>
      </c>
      <c r="O3654">
        <v>199211</v>
      </c>
      <c r="P3654">
        <v>0</v>
      </c>
      <c r="Q3654">
        <v>0</v>
      </c>
      <c r="S3654" s="5"/>
      <c r="T3654" t="s">
        <v>5056</v>
      </c>
      <c r="U3654" s="3">
        <v>45538</v>
      </c>
      <c r="V3654" t="str">
        <f t="shared" si="171"/>
        <v>Tuesday</v>
      </c>
      <c r="W3654" t="str">
        <f t="shared" si="172"/>
        <v>September</v>
      </c>
      <c r="X3654">
        <v>12</v>
      </c>
      <c r="Y3654" t="str">
        <f t="shared" si="173"/>
        <v>Afternoon</v>
      </c>
      <c r="Z3654" t="s">
        <v>5071</v>
      </c>
    </row>
    <row r="3655" spans="1:26" x14ac:dyDescent="0.3">
      <c r="A3655" t="s">
        <v>3676</v>
      </c>
      <c r="B3655" t="s">
        <v>5027</v>
      </c>
      <c r="C3655" t="s">
        <v>5029</v>
      </c>
      <c r="D3655" t="s">
        <v>5033</v>
      </c>
      <c r="E3655" t="s">
        <v>5036</v>
      </c>
      <c r="F3655" t="s">
        <v>5048</v>
      </c>
      <c r="G3655">
        <v>10.451499999999999</v>
      </c>
      <c r="H3655">
        <v>51.165700000000001</v>
      </c>
      <c r="I3655">
        <v>57643</v>
      </c>
      <c r="J3655">
        <v>312820</v>
      </c>
      <c r="K3655">
        <v>76906</v>
      </c>
      <c r="L3655">
        <v>17159</v>
      </c>
      <c r="M3655">
        <v>9188</v>
      </c>
      <c r="N3655" s="5">
        <v>0.18426913336110831</v>
      </c>
      <c r="O3655">
        <v>356222</v>
      </c>
      <c r="P3655">
        <v>296982</v>
      </c>
      <c r="Q3655">
        <v>0</v>
      </c>
      <c r="S3655" s="5"/>
      <c r="T3655" t="s">
        <v>5057</v>
      </c>
      <c r="U3655" s="3">
        <v>45447</v>
      </c>
      <c r="V3655" t="str">
        <f t="shared" si="171"/>
        <v>Tuesday</v>
      </c>
      <c r="W3655" t="str">
        <f t="shared" si="172"/>
        <v>June</v>
      </c>
      <c r="X3655">
        <v>11</v>
      </c>
      <c r="Y3655" t="str">
        <f t="shared" si="173"/>
        <v>Morning</v>
      </c>
      <c r="Z3655" t="s">
        <v>5070</v>
      </c>
    </row>
    <row r="3656" spans="1:26" x14ac:dyDescent="0.3">
      <c r="A3656" t="s">
        <v>3677</v>
      </c>
      <c r="B3656" t="s">
        <v>5027</v>
      </c>
      <c r="C3656" t="s">
        <v>5029</v>
      </c>
      <c r="D3656" t="s">
        <v>5032</v>
      </c>
      <c r="E3656" t="s">
        <v>5036</v>
      </c>
      <c r="F3656" t="s">
        <v>5046</v>
      </c>
      <c r="G3656">
        <v>133.77510000000001</v>
      </c>
      <c r="H3656">
        <v>-25.2744</v>
      </c>
      <c r="I3656">
        <v>48388</v>
      </c>
      <c r="J3656">
        <v>551680</v>
      </c>
      <c r="K3656">
        <v>73614</v>
      </c>
      <c r="L3656">
        <v>36096</v>
      </c>
      <c r="M3656">
        <v>11926</v>
      </c>
      <c r="N3656" s="5">
        <v>8.7710845033959164E-2</v>
      </c>
      <c r="O3656">
        <v>612514</v>
      </c>
      <c r="P3656">
        <v>503139</v>
      </c>
      <c r="Q3656">
        <v>0</v>
      </c>
      <c r="S3656" s="5"/>
      <c r="T3656" t="s">
        <v>5061</v>
      </c>
      <c r="U3656" s="3">
        <v>45506</v>
      </c>
      <c r="V3656" t="str">
        <f t="shared" si="171"/>
        <v>Friday</v>
      </c>
      <c r="W3656" t="str">
        <f t="shared" si="172"/>
        <v>August</v>
      </c>
      <c r="X3656">
        <v>10</v>
      </c>
      <c r="Y3656" t="str">
        <f t="shared" si="173"/>
        <v>Morning</v>
      </c>
      <c r="Z3656" t="s">
        <v>5069</v>
      </c>
    </row>
    <row r="3657" spans="1:26" x14ac:dyDescent="0.3">
      <c r="A3657" t="s">
        <v>3678</v>
      </c>
      <c r="B3657" t="s">
        <v>5025</v>
      </c>
      <c r="C3657" t="s">
        <v>5029</v>
      </c>
      <c r="D3657" t="s">
        <v>5031</v>
      </c>
      <c r="E3657" t="s">
        <v>5036</v>
      </c>
      <c r="F3657" t="s">
        <v>5043</v>
      </c>
      <c r="G3657">
        <v>-3.4359999999999999</v>
      </c>
      <c r="H3657">
        <v>55.378100000000003</v>
      </c>
      <c r="I3657">
        <v>410314</v>
      </c>
      <c r="J3657">
        <v>3211179</v>
      </c>
      <c r="K3657">
        <v>641559</v>
      </c>
      <c r="L3657">
        <v>156044</v>
      </c>
      <c r="M3657">
        <v>167744</v>
      </c>
      <c r="N3657" s="5">
        <v>0.12777684044652471</v>
      </c>
      <c r="O3657">
        <v>3875009</v>
      </c>
      <c r="P3657">
        <v>3211179</v>
      </c>
      <c r="Q3657">
        <v>0</v>
      </c>
      <c r="S3657" s="5"/>
      <c r="T3657" t="s">
        <v>5052</v>
      </c>
      <c r="U3657" s="3">
        <v>45579</v>
      </c>
      <c r="V3657" t="str">
        <f t="shared" si="171"/>
        <v>Monday</v>
      </c>
      <c r="W3657" t="str">
        <f t="shared" si="172"/>
        <v>October</v>
      </c>
      <c r="X3657">
        <v>10</v>
      </c>
      <c r="Y3657" t="str">
        <f t="shared" si="173"/>
        <v>Morning</v>
      </c>
      <c r="Z3657" t="s">
        <v>5070</v>
      </c>
    </row>
    <row r="3658" spans="1:26" x14ac:dyDescent="0.3">
      <c r="A3658" t="s">
        <v>3679</v>
      </c>
      <c r="B3658" t="s">
        <v>5025</v>
      </c>
      <c r="C3658" t="s">
        <v>5029</v>
      </c>
      <c r="D3658" t="s">
        <v>5035</v>
      </c>
      <c r="E3658" t="s">
        <v>5036</v>
      </c>
      <c r="F3658" t="s">
        <v>5049</v>
      </c>
      <c r="G3658">
        <v>-106.3468</v>
      </c>
      <c r="H3658">
        <v>56.130400000000002</v>
      </c>
      <c r="I3658">
        <v>479185</v>
      </c>
      <c r="J3658">
        <v>2922026</v>
      </c>
      <c r="K3658">
        <v>338428</v>
      </c>
      <c r="L3658">
        <v>204118</v>
      </c>
      <c r="M3658">
        <v>169836</v>
      </c>
      <c r="N3658" s="5">
        <v>0.16399067240442131</v>
      </c>
      <c r="O3658">
        <v>3249314</v>
      </c>
      <c r="P3658">
        <v>2922026</v>
      </c>
      <c r="Q3658">
        <v>0</v>
      </c>
      <c r="S3658" s="5"/>
      <c r="T3658" t="s">
        <v>5060</v>
      </c>
      <c r="U3658" s="3">
        <v>45663</v>
      </c>
      <c r="V3658" t="str">
        <f t="shared" si="171"/>
        <v>Monday</v>
      </c>
      <c r="W3658" t="str">
        <f t="shared" si="172"/>
        <v>January</v>
      </c>
      <c r="X3658">
        <v>15</v>
      </c>
      <c r="Y3658" t="str">
        <f t="shared" si="173"/>
        <v>Afternoon</v>
      </c>
      <c r="Z3658" t="s">
        <v>5070</v>
      </c>
    </row>
    <row r="3659" spans="1:26" x14ac:dyDescent="0.3">
      <c r="A3659" t="s">
        <v>3680</v>
      </c>
      <c r="B3659" t="s">
        <v>5027</v>
      </c>
      <c r="C3659" t="s">
        <v>5029</v>
      </c>
      <c r="D3659" t="s">
        <v>5033</v>
      </c>
      <c r="E3659" t="s">
        <v>5036</v>
      </c>
      <c r="F3659" t="s">
        <v>5045</v>
      </c>
      <c r="G3659">
        <v>-51.9253</v>
      </c>
      <c r="H3659">
        <v>-14.234999999999999</v>
      </c>
      <c r="I3659">
        <v>30601</v>
      </c>
      <c r="J3659">
        <v>132426</v>
      </c>
      <c r="K3659">
        <v>30478</v>
      </c>
      <c r="L3659">
        <v>5854</v>
      </c>
      <c r="M3659">
        <v>6796</v>
      </c>
      <c r="N3659" s="5">
        <v>0.23108575318997221</v>
      </c>
      <c r="O3659">
        <v>163440</v>
      </c>
      <c r="P3659">
        <v>121823</v>
      </c>
      <c r="Q3659">
        <v>0</v>
      </c>
      <c r="S3659" s="5"/>
      <c r="T3659" t="s">
        <v>5057</v>
      </c>
      <c r="U3659" s="3">
        <v>45522</v>
      </c>
      <c r="V3659" t="str">
        <f t="shared" si="171"/>
        <v>Sunday</v>
      </c>
      <c r="W3659" t="str">
        <f t="shared" si="172"/>
        <v>August</v>
      </c>
      <c r="X3659">
        <v>10</v>
      </c>
      <c r="Y3659" t="str">
        <f t="shared" si="173"/>
        <v>Morning</v>
      </c>
      <c r="Z3659" t="s">
        <v>5071</v>
      </c>
    </row>
    <row r="3660" spans="1:26" x14ac:dyDescent="0.3">
      <c r="A3660" t="s">
        <v>3681</v>
      </c>
      <c r="B3660" t="s">
        <v>5023</v>
      </c>
      <c r="C3660" t="s">
        <v>5029</v>
      </c>
      <c r="D3660" t="s">
        <v>5033</v>
      </c>
      <c r="E3660" t="s">
        <v>5036</v>
      </c>
      <c r="F3660" t="s">
        <v>5043</v>
      </c>
      <c r="G3660">
        <v>-3.4359999999999999</v>
      </c>
      <c r="H3660">
        <v>55.378100000000003</v>
      </c>
      <c r="I3660">
        <v>52900</v>
      </c>
      <c r="J3660">
        <v>245848</v>
      </c>
      <c r="K3660">
        <v>46639</v>
      </c>
      <c r="L3660">
        <v>9737</v>
      </c>
      <c r="M3660">
        <v>7087</v>
      </c>
      <c r="N3660" s="5">
        <v>0.21517416694857949</v>
      </c>
      <c r="O3660">
        <v>272760</v>
      </c>
      <c r="P3660">
        <v>240218</v>
      </c>
      <c r="Q3660">
        <v>0</v>
      </c>
      <c r="R3660">
        <v>3054</v>
      </c>
      <c r="S3660" s="5">
        <v>1.12E-2</v>
      </c>
      <c r="T3660" t="s">
        <v>5056</v>
      </c>
      <c r="U3660" s="3">
        <v>45309</v>
      </c>
      <c r="V3660" t="str">
        <f t="shared" si="171"/>
        <v>Thursday</v>
      </c>
      <c r="W3660" t="str">
        <f t="shared" si="172"/>
        <v>January</v>
      </c>
      <c r="X3660">
        <v>10</v>
      </c>
      <c r="Y3660" t="str">
        <f t="shared" si="173"/>
        <v>Morning</v>
      </c>
      <c r="Z3660" t="s">
        <v>5071</v>
      </c>
    </row>
    <row r="3661" spans="1:26" x14ac:dyDescent="0.3">
      <c r="A3661" t="s">
        <v>3682</v>
      </c>
      <c r="B3661" t="s">
        <v>5025</v>
      </c>
      <c r="C3661" t="s">
        <v>5029</v>
      </c>
      <c r="D3661" t="s">
        <v>5031</v>
      </c>
      <c r="E3661" t="s">
        <v>5036</v>
      </c>
      <c r="F3661" t="s">
        <v>5043</v>
      </c>
      <c r="G3661">
        <v>-3.4359999999999999</v>
      </c>
      <c r="H3661">
        <v>55.378100000000003</v>
      </c>
      <c r="I3661">
        <v>158671</v>
      </c>
      <c r="J3661">
        <v>1454400</v>
      </c>
      <c r="K3661">
        <v>327198</v>
      </c>
      <c r="L3661">
        <v>70276</v>
      </c>
      <c r="M3661">
        <v>72988</v>
      </c>
      <c r="N3661" s="5">
        <v>0.1090976934164703</v>
      </c>
      <c r="O3661">
        <v>1727664</v>
      </c>
      <c r="P3661">
        <v>1454400</v>
      </c>
      <c r="Q3661">
        <v>0</v>
      </c>
      <c r="S3661" s="5"/>
      <c r="T3661" t="s">
        <v>5052</v>
      </c>
      <c r="U3661" s="3">
        <v>45379</v>
      </c>
      <c r="V3661" t="str">
        <f t="shared" si="171"/>
        <v>Thursday</v>
      </c>
      <c r="W3661" t="str">
        <f t="shared" si="172"/>
        <v>March</v>
      </c>
      <c r="X3661">
        <v>13</v>
      </c>
      <c r="Y3661" t="str">
        <f t="shared" si="173"/>
        <v>Afternoon</v>
      </c>
      <c r="Z3661" t="s">
        <v>5070</v>
      </c>
    </row>
    <row r="3662" spans="1:26" x14ac:dyDescent="0.3">
      <c r="A3662" t="s">
        <v>3683</v>
      </c>
      <c r="B3662" t="s">
        <v>5023</v>
      </c>
      <c r="C3662" t="s">
        <v>5029</v>
      </c>
      <c r="D3662" t="s">
        <v>5033</v>
      </c>
      <c r="E3662" t="s">
        <v>5036</v>
      </c>
      <c r="F3662" t="s">
        <v>5044</v>
      </c>
      <c r="G3662">
        <v>78.962900000000005</v>
      </c>
      <c r="H3662">
        <v>20.593699999999998</v>
      </c>
      <c r="I3662">
        <v>217903</v>
      </c>
      <c r="J3662">
        <v>1084689</v>
      </c>
      <c r="K3662">
        <v>236169</v>
      </c>
      <c r="L3662">
        <v>85488</v>
      </c>
      <c r="M3662">
        <v>32099</v>
      </c>
      <c r="N3662" s="5">
        <v>0.20089038797248421</v>
      </c>
      <c r="O3662">
        <v>1380232</v>
      </c>
      <c r="P3662">
        <v>1084689</v>
      </c>
      <c r="Q3662">
        <v>0</v>
      </c>
      <c r="R3662">
        <v>18495</v>
      </c>
      <c r="S3662" s="5">
        <v>1.34E-2</v>
      </c>
      <c r="T3662" t="s">
        <v>5057</v>
      </c>
      <c r="U3662" s="3">
        <v>45438</v>
      </c>
      <c r="V3662" t="str">
        <f t="shared" si="171"/>
        <v>Sunday</v>
      </c>
      <c r="W3662" t="str">
        <f t="shared" si="172"/>
        <v>May</v>
      </c>
      <c r="X3662">
        <v>12</v>
      </c>
      <c r="Y3662" t="str">
        <f t="shared" si="173"/>
        <v>Afternoon</v>
      </c>
      <c r="Z3662" t="s">
        <v>5071</v>
      </c>
    </row>
    <row r="3663" spans="1:26" x14ac:dyDescent="0.3">
      <c r="A3663" t="s">
        <v>3684</v>
      </c>
      <c r="B3663" t="s">
        <v>5027</v>
      </c>
      <c r="C3663" t="s">
        <v>5029</v>
      </c>
      <c r="D3663" t="s">
        <v>5033</v>
      </c>
      <c r="E3663" t="s">
        <v>5036</v>
      </c>
      <c r="F3663" t="s">
        <v>5046</v>
      </c>
      <c r="G3663">
        <v>133.77510000000001</v>
      </c>
      <c r="H3663">
        <v>-25.2744</v>
      </c>
      <c r="I3663">
        <v>55494</v>
      </c>
      <c r="J3663">
        <v>366004</v>
      </c>
      <c r="K3663">
        <v>72372</v>
      </c>
      <c r="L3663">
        <v>18738</v>
      </c>
      <c r="M3663">
        <v>10659</v>
      </c>
      <c r="N3663" s="5">
        <v>0.15162397570319461</v>
      </c>
      <c r="O3663">
        <v>407731</v>
      </c>
      <c r="P3663">
        <v>319327</v>
      </c>
      <c r="Q3663">
        <v>0</v>
      </c>
      <c r="S3663" s="5"/>
      <c r="T3663" t="s">
        <v>5057</v>
      </c>
      <c r="U3663" s="3">
        <v>45431</v>
      </c>
      <c r="V3663" t="str">
        <f t="shared" si="171"/>
        <v>Sunday</v>
      </c>
      <c r="W3663" t="str">
        <f t="shared" si="172"/>
        <v>May</v>
      </c>
      <c r="X3663">
        <v>16</v>
      </c>
      <c r="Y3663" t="str">
        <f t="shared" si="173"/>
        <v>Afternoon</v>
      </c>
      <c r="Z3663" t="s">
        <v>5070</v>
      </c>
    </row>
    <row r="3664" spans="1:26" x14ac:dyDescent="0.3">
      <c r="A3664" t="s">
        <v>3685</v>
      </c>
      <c r="B3664" t="s">
        <v>5027</v>
      </c>
      <c r="C3664" t="s">
        <v>5029</v>
      </c>
      <c r="D3664" t="s">
        <v>5033</v>
      </c>
      <c r="E3664" t="s">
        <v>5036</v>
      </c>
      <c r="F3664" t="s">
        <v>5045</v>
      </c>
      <c r="G3664">
        <v>-51.9253</v>
      </c>
      <c r="H3664">
        <v>-14.234999999999999</v>
      </c>
      <c r="I3664">
        <v>58759</v>
      </c>
      <c r="J3664">
        <v>294539</v>
      </c>
      <c r="K3664">
        <v>53113</v>
      </c>
      <c r="L3664">
        <v>23420</v>
      </c>
      <c r="M3664">
        <v>14586</v>
      </c>
      <c r="N3664" s="5">
        <v>0.19949524627685999</v>
      </c>
      <c r="O3664">
        <v>343276</v>
      </c>
      <c r="P3664">
        <v>279632</v>
      </c>
      <c r="Q3664">
        <v>0</v>
      </c>
      <c r="S3664" s="5"/>
      <c r="T3664" t="s">
        <v>5057</v>
      </c>
      <c r="U3664" s="3">
        <v>45306</v>
      </c>
      <c r="V3664" t="str">
        <f t="shared" si="171"/>
        <v>Monday</v>
      </c>
      <c r="W3664" t="str">
        <f t="shared" si="172"/>
        <v>January</v>
      </c>
      <c r="X3664">
        <v>12</v>
      </c>
      <c r="Y3664" t="str">
        <f t="shared" si="173"/>
        <v>Afternoon</v>
      </c>
      <c r="Z3664" t="s">
        <v>5070</v>
      </c>
    </row>
    <row r="3665" spans="1:26" x14ac:dyDescent="0.3">
      <c r="A3665" t="s">
        <v>3686</v>
      </c>
      <c r="B3665" t="s">
        <v>5024</v>
      </c>
      <c r="C3665" t="s">
        <v>5029</v>
      </c>
      <c r="D3665" t="s">
        <v>5033</v>
      </c>
      <c r="E3665" t="s">
        <v>5036</v>
      </c>
      <c r="F3665" t="s">
        <v>5046</v>
      </c>
      <c r="G3665">
        <v>133.77510000000001</v>
      </c>
      <c r="H3665">
        <v>-25.2744</v>
      </c>
      <c r="I3665">
        <v>394936</v>
      </c>
      <c r="J3665">
        <v>2387956</v>
      </c>
      <c r="K3665">
        <v>339675</v>
      </c>
      <c r="L3665">
        <v>73346</v>
      </c>
      <c r="M3665">
        <v>59045</v>
      </c>
      <c r="N3665" s="5">
        <v>0.16538670698623939</v>
      </c>
      <c r="O3665">
        <v>3045745</v>
      </c>
      <c r="P3665">
        <v>2387956</v>
      </c>
      <c r="Q3665">
        <v>0</v>
      </c>
      <c r="S3665" s="5"/>
      <c r="T3665" t="s">
        <v>5057</v>
      </c>
      <c r="U3665" s="3">
        <v>45751</v>
      </c>
      <c r="V3665" t="str">
        <f t="shared" si="171"/>
        <v>Friday</v>
      </c>
      <c r="W3665" t="str">
        <f t="shared" si="172"/>
        <v>April</v>
      </c>
      <c r="X3665">
        <v>14</v>
      </c>
      <c r="Y3665" t="str">
        <f t="shared" si="173"/>
        <v>Afternoon</v>
      </c>
      <c r="Z3665" t="s">
        <v>5070</v>
      </c>
    </row>
    <row r="3666" spans="1:26" x14ac:dyDescent="0.3">
      <c r="A3666" t="s">
        <v>3687</v>
      </c>
      <c r="B3666" t="s">
        <v>5023</v>
      </c>
      <c r="C3666" t="s">
        <v>5029</v>
      </c>
      <c r="D3666" t="s">
        <v>5035</v>
      </c>
      <c r="E3666" t="s">
        <v>5040</v>
      </c>
      <c r="F3666" t="s">
        <v>5044</v>
      </c>
      <c r="G3666">
        <v>78.962900000000005</v>
      </c>
      <c r="H3666">
        <v>20.593699999999998</v>
      </c>
      <c r="I3666">
        <v>56253</v>
      </c>
      <c r="J3666">
        <v>312923</v>
      </c>
      <c r="K3666">
        <v>70559</v>
      </c>
      <c r="L3666">
        <v>14006</v>
      </c>
      <c r="M3666">
        <v>9828</v>
      </c>
      <c r="N3666" s="5">
        <v>0.1797665161740723</v>
      </c>
      <c r="O3666">
        <v>393836</v>
      </c>
      <c r="P3666">
        <v>0</v>
      </c>
      <c r="Q3666">
        <v>284434</v>
      </c>
      <c r="R3666">
        <v>8388</v>
      </c>
      <c r="S3666" s="5">
        <v>2.1299999999999999E-2</v>
      </c>
      <c r="T3666" t="s">
        <v>5058</v>
      </c>
      <c r="U3666" s="3">
        <v>45636</v>
      </c>
      <c r="V3666" t="str">
        <f t="shared" si="171"/>
        <v>Tuesday</v>
      </c>
      <c r="W3666" t="str">
        <f t="shared" si="172"/>
        <v>December</v>
      </c>
      <c r="X3666">
        <v>12</v>
      </c>
      <c r="Y3666" t="str">
        <f t="shared" si="173"/>
        <v>Afternoon</v>
      </c>
      <c r="Z3666" t="s">
        <v>5070</v>
      </c>
    </row>
    <row r="3667" spans="1:26" x14ac:dyDescent="0.3">
      <c r="A3667" t="s">
        <v>3688</v>
      </c>
      <c r="B3667" t="s">
        <v>5025</v>
      </c>
      <c r="C3667" t="s">
        <v>5029</v>
      </c>
      <c r="D3667" t="s">
        <v>5033</v>
      </c>
      <c r="E3667" t="s">
        <v>5037</v>
      </c>
      <c r="F3667" t="s">
        <v>5049</v>
      </c>
      <c r="G3667">
        <v>-106.3468</v>
      </c>
      <c r="H3667">
        <v>56.130400000000002</v>
      </c>
      <c r="I3667">
        <v>95376</v>
      </c>
      <c r="J3667">
        <v>601655</v>
      </c>
      <c r="K3667">
        <v>82066</v>
      </c>
      <c r="L3667">
        <v>33865</v>
      </c>
      <c r="M3667">
        <v>17652</v>
      </c>
      <c r="N3667" s="5">
        <v>0.15852279028321281</v>
      </c>
      <c r="O3667">
        <v>759049</v>
      </c>
      <c r="P3667">
        <v>0</v>
      </c>
      <c r="Q3667">
        <v>0</v>
      </c>
      <c r="S3667" s="5"/>
      <c r="T3667" t="s">
        <v>5056</v>
      </c>
      <c r="U3667" s="3">
        <v>45434</v>
      </c>
      <c r="V3667" t="str">
        <f t="shared" si="171"/>
        <v>Wednesday</v>
      </c>
      <c r="W3667" t="str">
        <f t="shared" si="172"/>
        <v>May</v>
      </c>
      <c r="X3667">
        <v>12</v>
      </c>
      <c r="Y3667" t="str">
        <f t="shared" si="173"/>
        <v>Afternoon</v>
      </c>
      <c r="Z3667" t="s">
        <v>5070</v>
      </c>
    </row>
    <row r="3668" spans="1:26" x14ac:dyDescent="0.3">
      <c r="A3668" t="s">
        <v>3689</v>
      </c>
      <c r="B3668" t="s">
        <v>5024</v>
      </c>
      <c r="C3668" t="s">
        <v>5030</v>
      </c>
      <c r="D3668" t="s">
        <v>5031</v>
      </c>
      <c r="E3668" t="s">
        <v>5036</v>
      </c>
      <c r="F3668" t="s">
        <v>5049</v>
      </c>
      <c r="G3668">
        <v>-106.3468</v>
      </c>
      <c r="H3668">
        <v>56.130400000000002</v>
      </c>
      <c r="I3668">
        <v>315466</v>
      </c>
      <c r="J3668">
        <v>3007866</v>
      </c>
      <c r="K3668">
        <v>475375</v>
      </c>
      <c r="L3668">
        <v>215618</v>
      </c>
      <c r="M3668">
        <v>106070</v>
      </c>
      <c r="N3668" s="5">
        <v>0.10488041101961169</v>
      </c>
      <c r="O3668">
        <v>3804438</v>
      </c>
      <c r="P3668">
        <v>3007866</v>
      </c>
      <c r="Q3668">
        <v>0</v>
      </c>
      <c r="S3668" s="5"/>
      <c r="T3668" t="s">
        <v>5052</v>
      </c>
      <c r="U3668" s="3">
        <v>45306</v>
      </c>
      <c r="V3668" t="str">
        <f t="shared" si="171"/>
        <v>Monday</v>
      </c>
      <c r="W3668" t="str">
        <f t="shared" si="172"/>
        <v>January</v>
      </c>
      <c r="X3668">
        <v>11</v>
      </c>
      <c r="Y3668" t="str">
        <f t="shared" si="173"/>
        <v>Morning</v>
      </c>
      <c r="Z3668" t="s">
        <v>5070</v>
      </c>
    </row>
    <row r="3669" spans="1:26" x14ac:dyDescent="0.3">
      <c r="A3669" t="s">
        <v>3690</v>
      </c>
      <c r="B3669" t="s">
        <v>5025</v>
      </c>
      <c r="C3669" t="s">
        <v>5029</v>
      </c>
      <c r="D3669" t="s">
        <v>5032</v>
      </c>
      <c r="E3669" t="s">
        <v>5036</v>
      </c>
      <c r="F3669" t="s">
        <v>5050</v>
      </c>
      <c r="G3669">
        <v>-95.712900000000005</v>
      </c>
      <c r="H3669">
        <v>37.090200000000003</v>
      </c>
      <c r="I3669">
        <v>127520</v>
      </c>
      <c r="J3669">
        <v>1483450</v>
      </c>
      <c r="K3669">
        <v>285301</v>
      </c>
      <c r="L3669">
        <v>49716</v>
      </c>
      <c r="M3669">
        <v>85933</v>
      </c>
      <c r="N3669" s="5">
        <v>8.5962415687863669E-2</v>
      </c>
      <c r="O3669">
        <v>1801978</v>
      </c>
      <c r="P3669">
        <v>1483450</v>
      </c>
      <c r="Q3669">
        <v>0</v>
      </c>
      <c r="S3669" s="5"/>
      <c r="T3669" t="s">
        <v>5061</v>
      </c>
      <c r="U3669" s="3">
        <v>45323</v>
      </c>
      <c r="V3669" t="str">
        <f t="shared" si="171"/>
        <v>Thursday</v>
      </c>
      <c r="W3669" t="str">
        <f t="shared" si="172"/>
        <v>February</v>
      </c>
      <c r="X3669">
        <v>17</v>
      </c>
      <c r="Y3669" t="str">
        <f t="shared" si="173"/>
        <v>Afternoon</v>
      </c>
      <c r="Z3669" t="s">
        <v>5069</v>
      </c>
    </row>
    <row r="3670" spans="1:26" x14ac:dyDescent="0.3">
      <c r="A3670" t="s">
        <v>3691</v>
      </c>
      <c r="B3670" t="s">
        <v>5023</v>
      </c>
      <c r="C3670" t="s">
        <v>5029</v>
      </c>
      <c r="D3670" t="s">
        <v>5033</v>
      </c>
      <c r="E3670" t="s">
        <v>5036</v>
      </c>
      <c r="F3670" t="s">
        <v>5045</v>
      </c>
      <c r="G3670">
        <v>-51.9253</v>
      </c>
      <c r="H3670">
        <v>-14.234999999999999</v>
      </c>
      <c r="I3670">
        <v>9476</v>
      </c>
      <c r="J3670">
        <v>58243</v>
      </c>
      <c r="K3670">
        <v>10260</v>
      </c>
      <c r="L3670">
        <v>4191</v>
      </c>
      <c r="M3670">
        <v>3181</v>
      </c>
      <c r="N3670" s="5">
        <v>0.1626993813391176</v>
      </c>
      <c r="O3670">
        <v>70150</v>
      </c>
      <c r="P3670">
        <v>57342</v>
      </c>
      <c r="Q3670">
        <v>0</v>
      </c>
      <c r="R3670">
        <v>918</v>
      </c>
      <c r="S3670" s="5">
        <v>1.3100000000000001E-2</v>
      </c>
      <c r="T3670" t="s">
        <v>5056</v>
      </c>
      <c r="U3670" s="3">
        <v>45584</v>
      </c>
      <c r="V3670" t="str">
        <f t="shared" si="171"/>
        <v>Saturday</v>
      </c>
      <c r="W3670" t="str">
        <f t="shared" si="172"/>
        <v>October</v>
      </c>
      <c r="X3670">
        <v>11</v>
      </c>
      <c r="Y3670" t="str">
        <f t="shared" si="173"/>
        <v>Morning</v>
      </c>
      <c r="Z3670" t="s">
        <v>5070</v>
      </c>
    </row>
    <row r="3671" spans="1:26" x14ac:dyDescent="0.3">
      <c r="A3671" t="s">
        <v>3692</v>
      </c>
      <c r="B3671" t="s">
        <v>5024</v>
      </c>
      <c r="C3671" t="s">
        <v>5029</v>
      </c>
      <c r="D3671" t="s">
        <v>5033</v>
      </c>
      <c r="E3671" t="s">
        <v>5036</v>
      </c>
      <c r="F3671" t="s">
        <v>5043</v>
      </c>
      <c r="G3671">
        <v>-3.4359999999999999</v>
      </c>
      <c r="H3671">
        <v>55.378100000000003</v>
      </c>
      <c r="I3671">
        <v>446166</v>
      </c>
      <c r="J3671">
        <v>2173261</v>
      </c>
      <c r="K3671">
        <v>332747</v>
      </c>
      <c r="L3671">
        <v>115641</v>
      </c>
      <c r="M3671">
        <v>71985</v>
      </c>
      <c r="N3671" s="5">
        <v>0.2052979415323968</v>
      </c>
      <c r="O3671">
        <v>2566501</v>
      </c>
      <c r="P3671">
        <v>2173261</v>
      </c>
      <c r="Q3671">
        <v>0</v>
      </c>
      <c r="S3671" s="5"/>
      <c r="T3671" t="s">
        <v>5057</v>
      </c>
      <c r="U3671" s="3">
        <v>45351</v>
      </c>
      <c r="V3671" t="str">
        <f t="shared" si="171"/>
        <v>Thursday</v>
      </c>
      <c r="W3671" t="str">
        <f t="shared" si="172"/>
        <v>February</v>
      </c>
      <c r="X3671">
        <v>16</v>
      </c>
      <c r="Y3671" t="str">
        <f t="shared" si="173"/>
        <v>Afternoon</v>
      </c>
      <c r="Z3671" t="s">
        <v>5071</v>
      </c>
    </row>
    <row r="3672" spans="1:26" x14ac:dyDescent="0.3">
      <c r="A3672" t="s">
        <v>3693</v>
      </c>
      <c r="B3672" t="s">
        <v>5027</v>
      </c>
      <c r="C3672" t="s">
        <v>5030</v>
      </c>
      <c r="D3672" t="s">
        <v>5033</v>
      </c>
      <c r="E3672" t="s">
        <v>5036</v>
      </c>
      <c r="F3672" t="s">
        <v>5044</v>
      </c>
      <c r="G3672">
        <v>78.962900000000005</v>
      </c>
      <c r="H3672">
        <v>20.593699999999998</v>
      </c>
      <c r="I3672">
        <v>23814</v>
      </c>
      <c r="J3672">
        <v>157684</v>
      </c>
      <c r="K3672">
        <v>35226</v>
      </c>
      <c r="L3672">
        <v>9409</v>
      </c>
      <c r="M3672">
        <v>9444</v>
      </c>
      <c r="N3672" s="5">
        <v>0.15102534797623141</v>
      </c>
      <c r="O3672">
        <v>198268</v>
      </c>
      <c r="P3672">
        <v>136985</v>
      </c>
      <c r="Q3672">
        <v>0</v>
      </c>
      <c r="S3672" s="5"/>
      <c r="T3672" t="s">
        <v>5057</v>
      </c>
      <c r="U3672" s="3">
        <v>45331</v>
      </c>
      <c r="V3672" t="str">
        <f t="shared" si="171"/>
        <v>Friday</v>
      </c>
      <c r="W3672" t="str">
        <f t="shared" si="172"/>
        <v>February</v>
      </c>
      <c r="X3672">
        <v>12</v>
      </c>
      <c r="Y3672" t="str">
        <f t="shared" si="173"/>
        <v>Afternoon</v>
      </c>
      <c r="Z3672" t="s">
        <v>5070</v>
      </c>
    </row>
    <row r="3673" spans="1:26" x14ac:dyDescent="0.3">
      <c r="A3673" t="s">
        <v>3694</v>
      </c>
      <c r="B3673" t="s">
        <v>5025</v>
      </c>
      <c r="C3673" t="s">
        <v>5029</v>
      </c>
      <c r="D3673" t="s">
        <v>5035</v>
      </c>
      <c r="E3673" t="s">
        <v>5037</v>
      </c>
      <c r="F3673" t="s">
        <v>5044</v>
      </c>
      <c r="G3673">
        <v>78.962900000000005</v>
      </c>
      <c r="H3673">
        <v>20.593699999999998</v>
      </c>
      <c r="I3673">
        <v>41673</v>
      </c>
      <c r="J3673">
        <v>311830</v>
      </c>
      <c r="K3673">
        <v>46894</v>
      </c>
      <c r="L3673">
        <v>22502</v>
      </c>
      <c r="M3673">
        <v>6576</v>
      </c>
      <c r="N3673" s="5">
        <v>0.1336407146701471</v>
      </c>
      <c r="O3673">
        <v>357368</v>
      </c>
      <c r="P3673">
        <v>0</v>
      </c>
      <c r="Q3673">
        <v>0</v>
      </c>
      <c r="S3673" s="5"/>
      <c r="T3673" t="s">
        <v>5058</v>
      </c>
      <c r="U3673" s="3">
        <v>45669</v>
      </c>
      <c r="V3673" t="str">
        <f t="shared" si="171"/>
        <v>Sunday</v>
      </c>
      <c r="W3673" t="str">
        <f t="shared" si="172"/>
        <v>January</v>
      </c>
      <c r="X3673">
        <v>14</v>
      </c>
      <c r="Y3673" t="str">
        <f t="shared" si="173"/>
        <v>Afternoon</v>
      </c>
      <c r="Z3673" t="s">
        <v>5070</v>
      </c>
    </row>
    <row r="3674" spans="1:26" x14ac:dyDescent="0.3">
      <c r="A3674" t="s">
        <v>3695</v>
      </c>
      <c r="B3674" t="s">
        <v>5023</v>
      </c>
      <c r="C3674" t="s">
        <v>5029</v>
      </c>
      <c r="D3674" t="s">
        <v>5032</v>
      </c>
      <c r="E3674" t="s">
        <v>5036</v>
      </c>
      <c r="F3674" t="s">
        <v>5050</v>
      </c>
      <c r="G3674">
        <v>-95.712900000000005</v>
      </c>
      <c r="H3674">
        <v>37.090200000000003</v>
      </c>
      <c r="I3674">
        <v>23516</v>
      </c>
      <c r="J3674">
        <v>319273</v>
      </c>
      <c r="K3674">
        <v>62572</v>
      </c>
      <c r="L3674">
        <v>13199</v>
      </c>
      <c r="M3674">
        <v>9184</v>
      </c>
      <c r="N3674" s="5">
        <v>7.3657494864191791E-2</v>
      </c>
      <c r="O3674">
        <v>406282</v>
      </c>
      <c r="P3674">
        <v>302719</v>
      </c>
      <c r="Q3674">
        <v>0</v>
      </c>
      <c r="R3674">
        <v>4875</v>
      </c>
      <c r="S3674" s="5">
        <v>1.2E-2</v>
      </c>
      <c r="T3674" t="s">
        <v>5059</v>
      </c>
      <c r="U3674" s="3">
        <v>45323</v>
      </c>
      <c r="V3674" t="str">
        <f t="shared" si="171"/>
        <v>Thursday</v>
      </c>
      <c r="W3674" t="str">
        <f t="shared" si="172"/>
        <v>February</v>
      </c>
      <c r="X3674">
        <v>10</v>
      </c>
      <c r="Y3674" t="str">
        <f t="shared" si="173"/>
        <v>Morning</v>
      </c>
      <c r="Z3674" t="s">
        <v>5069</v>
      </c>
    </row>
    <row r="3675" spans="1:26" x14ac:dyDescent="0.3">
      <c r="A3675" t="s">
        <v>3696</v>
      </c>
      <c r="B3675" t="s">
        <v>5027</v>
      </c>
      <c r="C3675" t="s">
        <v>5030</v>
      </c>
      <c r="D3675" t="s">
        <v>5033</v>
      </c>
      <c r="E3675" t="s">
        <v>5036</v>
      </c>
      <c r="F3675" t="s">
        <v>5045</v>
      </c>
      <c r="G3675">
        <v>-51.9253</v>
      </c>
      <c r="H3675">
        <v>-14.234999999999999</v>
      </c>
      <c r="I3675">
        <v>352162</v>
      </c>
      <c r="J3675">
        <v>1781500</v>
      </c>
      <c r="K3675">
        <v>290520</v>
      </c>
      <c r="L3675">
        <v>127786</v>
      </c>
      <c r="M3675">
        <v>90571</v>
      </c>
      <c r="N3675" s="5">
        <v>0.19767744289272449</v>
      </c>
      <c r="O3675">
        <v>2249648</v>
      </c>
      <c r="P3675">
        <v>1781500</v>
      </c>
      <c r="Q3675">
        <v>0</v>
      </c>
      <c r="S3675" s="5"/>
      <c r="T3675" t="s">
        <v>5057</v>
      </c>
      <c r="U3675" s="3">
        <v>45651</v>
      </c>
      <c r="V3675" t="str">
        <f t="shared" si="171"/>
        <v>Wednesday</v>
      </c>
      <c r="W3675" t="str">
        <f t="shared" si="172"/>
        <v>December</v>
      </c>
      <c r="X3675">
        <v>10</v>
      </c>
      <c r="Y3675" t="str">
        <f t="shared" si="173"/>
        <v>Morning</v>
      </c>
      <c r="Z3675" t="s">
        <v>5070</v>
      </c>
    </row>
    <row r="3676" spans="1:26" x14ac:dyDescent="0.3">
      <c r="A3676" t="s">
        <v>3697</v>
      </c>
      <c r="B3676" t="s">
        <v>5027</v>
      </c>
      <c r="C3676" t="s">
        <v>5029</v>
      </c>
      <c r="D3676" t="s">
        <v>5033</v>
      </c>
      <c r="E3676" t="s">
        <v>5036</v>
      </c>
      <c r="F3676" t="s">
        <v>5049</v>
      </c>
      <c r="G3676">
        <v>-106.3468</v>
      </c>
      <c r="H3676">
        <v>56.130400000000002</v>
      </c>
      <c r="I3676">
        <v>148352</v>
      </c>
      <c r="J3676">
        <v>594078</v>
      </c>
      <c r="K3676">
        <v>105603</v>
      </c>
      <c r="L3676">
        <v>44898</v>
      </c>
      <c r="M3676">
        <v>19627</v>
      </c>
      <c r="N3676" s="5">
        <v>0.24971855675451171</v>
      </c>
      <c r="O3676">
        <v>672100</v>
      </c>
      <c r="P3676">
        <v>522676</v>
      </c>
      <c r="Q3676">
        <v>0</v>
      </c>
      <c r="S3676" s="5"/>
      <c r="T3676" t="s">
        <v>5057</v>
      </c>
      <c r="U3676" s="3">
        <v>45714</v>
      </c>
      <c r="V3676" t="str">
        <f t="shared" si="171"/>
        <v>Wednesday</v>
      </c>
      <c r="W3676" t="str">
        <f t="shared" si="172"/>
        <v>February</v>
      </c>
      <c r="X3676">
        <v>11</v>
      </c>
      <c r="Y3676" t="str">
        <f t="shared" si="173"/>
        <v>Morning</v>
      </c>
      <c r="Z3676" t="s">
        <v>5071</v>
      </c>
    </row>
    <row r="3677" spans="1:26" x14ac:dyDescent="0.3">
      <c r="A3677" t="s">
        <v>3698</v>
      </c>
      <c r="B3677" t="s">
        <v>5025</v>
      </c>
      <c r="C3677" t="s">
        <v>5029</v>
      </c>
      <c r="D3677" t="s">
        <v>5031</v>
      </c>
      <c r="E3677" t="s">
        <v>5037</v>
      </c>
      <c r="F3677" t="s">
        <v>5048</v>
      </c>
      <c r="G3677">
        <v>10.451499999999999</v>
      </c>
      <c r="H3677">
        <v>51.165700000000001</v>
      </c>
      <c r="I3677">
        <v>27881</v>
      </c>
      <c r="J3677">
        <v>284285</v>
      </c>
      <c r="K3677">
        <v>64870</v>
      </c>
      <c r="L3677">
        <v>9682</v>
      </c>
      <c r="M3677">
        <v>15279</v>
      </c>
      <c r="N3677" s="5">
        <v>9.8077412086010646E-2</v>
      </c>
      <c r="O3677">
        <v>329389</v>
      </c>
      <c r="P3677">
        <v>0</v>
      </c>
      <c r="Q3677">
        <v>0</v>
      </c>
      <c r="S3677" s="5"/>
      <c r="T3677" t="s">
        <v>5051</v>
      </c>
      <c r="U3677" s="3">
        <v>45445</v>
      </c>
      <c r="V3677" t="str">
        <f t="shared" si="171"/>
        <v>Sunday</v>
      </c>
      <c r="W3677" t="str">
        <f t="shared" si="172"/>
        <v>June</v>
      </c>
      <c r="X3677">
        <v>15</v>
      </c>
      <c r="Y3677" t="str">
        <f t="shared" si="173"/>
        <v>Afternoon</v>
      </c>
      <c r="Z3677" t="s">
        <v>5069</v>
      </c>
    </row>
    <row r="3678" spans="1:26" x14ac:dyDescent="0.3">
      <c r="A3678" t="s">
        <v>3699</v>
      </c>
      <c r="B3678" t="s">
        <v>5025</v>
      </c>
      <c r="C3678" t="s">
        <v>5029</v>
      </c>
      <c r="D3678" t="s">
        <v>5032</v>
      </c>
      <c r="E3678" t="s">
        <v>5037</v>
      </c>
      <c r="F3678" t="s">
        <v>5045</v>
      </c>
      <c r="G3678">
        <v>-51.9253</v>
      </c>
      <c r="H3678">
        <v>-14.234999999999999</v>
      </c>
      <c r="I3678">
        <v>75796</v>
      </c>
      <c r="J3678">
        <v>863692</v>
      </c>
      <c r="K3678">
        <v>91568</v>
      </c>
      <c r="L3678">
        <v>52235</v>
      </c>
      <c r="M3678">
        <v>42053</v>
      </c>
      <c r="N3678" s="5">
        <v>8.7759002299792027E-2</v>
      </c>
      <c r="O3678">
        <v>1013758</v>
      </c>
      <c r="P3678">
        <v>0</v>
      </c>
      <c r="Q3678">
        <v>0</v>
      </c>
      <c r="S3678" s="5"/>
      <c r="T3678" t="s">
        <v>5059</v>
      </c>
      <c r="U3678" s="3">
        <v>45395</v>
      </c>
      <c r="V3678" t="str">
        <f t="shared" si="171"/>
        <v>Saturday</v>
      </c>
      <c r="W3678" t="str">
        <f t="shared" si="172"/>
        <v>April</v>
      </c>
      <c r="X3678">
        <v>13</v>
      </c>
      <c r="Y3678" t="str">
        <f t="shared" si="173"/>
        <v>Afternoon</v>
      </c>
      <c r="Z3678" t="s">
        <v>5069</v>
      </c>
    </row>
    <row r="3679" spans="1:26" x14ac:dyDescent="0.3">
      <c r="A3679" t="s">
        <v>3700</v>
      </c>
      <c r="B3679" t="s">
        <v>5023</v>
      </c>
      <c r="C3679" t="s">
        <v>5029</v>
      </c>
      <c r="D3679" t="s">
        <v>5033</v>
      </c>
      <c r="E3679" t="s">
        <v>5036</v>
      </c>
      <c r="F3679" t="s">
        <v>5045</v>
      </c>
      <c r="G3679">
        <v>-51.9253</v>
      </c>
      <c r="H3679">
        <v>-14.234999999999999</v>
      </c>
      <c r="I3679">
        <v>41603</v>
      </c>
      <c r="J3679">
        <v>269529</v>
      </c>
      <c r="K3679">
        <v>60638</v>
      </c>
      <c r="L3679">
        <v>12446</v>
      </c>
      <c r="M3679">
        <v>8112</v>
      </c>
      <c r="N3679" s="5">
        <v>0.1543552467859779</v>
      </c>
      <c r="O3679">
        <v>311518</v>
      </c>
      <c r="P3679">
        <v>267352</v>
      </c>
      <c r="Q3679">
        <v>0</v>
      </c>
      <c r="R3679">
        <v>6853</v>
      </c>
      <c r="S3679" s="5">
        <v>2.1999999999999999E-2</v>
      </c>
      <c r="T3679" t="s">
        <v>5056</v>
      </c>
      <c r="U3679" s="3">
        <v>45711</v>
      </c>
      <c r="V3679" t="str">
        <f t="shared" si="171"/>
        <v>Sunday</v>
      </c>
      <c r="W3679" t="str">
        <f t="shared" si="172"/>
        <v>February</v>
      </c>
      <c r="X3679">
        <v>12</v>
      </c>
      <c r="Y3679" t="str">
        <f t="shared" si="173"/>
        <v>Afternoon</v>
      </c>
      <c r="Z3679" t="s">
        <v>5070</v>
      </c>
    </row>
    <row r="3680" spans="1:26" x14ac:dyDescent="0.3">
      <c r="A3680" t="s">
        <v>3701</v>
      </c>
      <c r="B3680" t="s">
        <v>5027</v>
      </c>
      <c r="C3680" t="s">
        <v>5029</v>
      </c>
      <c r="D3680" t="s">
        <v>5033</v>
      </c>
      <c r="E3680" t="s">
        <v>5036</v>
      </c>
      <c r="F3680" t="s">
        <v>5045</v>
      </c>
      <c r="G3680">
        <v>-51.9253</v>
      </c>
      <c r="H3680">
        <v>-14.234999999999999</v>
      </c>
      <c r="I3680">
        <v>17369</v>
      </c>
      <c r="J3680">
        <v>102303</v>
      </c>
      <c r="K3680">
        <v>24795</v>
      </c>
      <c r="L3680">
        <v>4906</v>
      </c>
      <c r="M3680">
        <v>2060</v>
      </c>
      <c r="N3680" s="5">
        <v>0.16978706741108099</v>
      </c>
      <c r="O3680">
        <v>128526</v>
      </c>
      <c r="P3680">
        <v>98957</v>
      </c>
      <c r="Q3680">
        <v>0</v>
      </c>
      <c r="S3680" s="5"/>
      <c r="T3680" t="s">
        <v>5057</v>
      </c>
      <c r="U3680" s="3">
        <v>45495</v>
      </c>
      <c r="V3680" t="str">
        <f t="shared" si="171"/>
        <v>Monday</v>
      </c>
      <c r="W3680" t="str">
        <f t="shared" si="172"/>
        <v>July</v>
      </c>
      <c r="X3680">
        <v>17</v>
      </c>
      <c r="Y3680" t="str">
        <f t="shared" si="173"/>
        <v>Afternoon</v>
      </c>
      <c r="Z3680" t="s">
        <v>5070</v>
      </c>
    </row>
    <row r="3681" spans="1:26" x14ac:dyDescent="0.3">
      <c r="A3681" t="s">
        <v>3702</v>
      </c>
      <c r="B3681" t="s">
        <v>5024</v>
      </c>
      <c r="C3681" t="s">
        <v>5029</v>
      </c>
      <c r="D3681" t="s">
        <v>5033</v>
      </c>
      <c r="E3681" t="s">
        <v>5039</v>
      </c>
      <c r="F3681" t="s">
        <v>5046</v>
      </c>
      <c r="G3681">
        <v>133.77510000000001</v>
      </c>
      <c r="H3681">
        <v>-25.2744</v>
      </c>
      <c r="I3681">
        <v>40697</v>
      </c>
      <c r="J3681">
        <v>177172</v>
      </c>
      <c r="K3681">
        <v>43891</v>
      </c>
      <c r="L3681">
        <v>10701</v>
      </c>
      <c r="M3681">
        <v>7092</v>
      </c>
      <c r="N3681" s="5">
        <v>0.229708754357456</v>
      </c>
      <c r="O3681">
        <v>208432</v>
      </c>
      <c r="P3681">
        <v>0</v>
      </c>
      <c r="Q3681">
        <v>0</v>
      </c>
      <c r="S3681" s="5"/>
      <c r="T3681" t="s">
        <v>5056</v>
      </c>
      <c r="U3681" s="3">
        <v>45510</v>
      </c>
      <c r="V3681" t="str">
        <f t="shared" si="171"/>
        <v>Tuesday</v>
      </c>
      <c r="W3681" t="str">
        <f t="shared" si="172"/>
        <v>August</v>
      </c>
      <c r="X3681">
        <v>17</v>
      </c>
      <c r="Y3681" t="str">
        <f t="shared" si="173"/>
        <v>Afternoon</v>
      </c>
      <c r="Z3681" t="s">
        <v>5071</v>
      </c>
    </row>
    <row r="3682" spans="1:26" x14ac:dyDescent="0.3">
      <c r="A3682" t="s">
        <v>3703</v>
      </c>
      <c r="B3682" t="s">
        <v>5026</v>
      </c>
      <c r="C3682" t="s">
        <v>5029</v>
      </c>
      <c r="D3682" t="s">
        <v>5032</v>
      </c>
      <c r="E3682" t="s">
        <v>5036</v>
      </c>
      <c r="F3682" t="s">
        <v>5047</v>
      </c>
      <c r="G3682">
        <v>138.25290000000001</v>
      </c>
      <c r="H3682">
        <v>36.204799999999999</v>
      </c>
      <c r="I3682">
        <v>30157</v>
      </c>
      <c r="J3682">
        <v>578144</v>
      </c>
      <c r="K3682">
        <v>135748</v>
      </c>
      <c r="L3682">
        <v>24396</v>
      </c>
      <c r="M3682">
        <v>18171</v>
      </c>
      <c r="N3682" s="6">
        <v>5.2161756383700818E-2</v>
      </c>
      <c r="O3682">
        <v>650112</v>
      </c>
      <c r="P3682">
        <v>507953</v>
      </c>
      <c r="Q3682">
        <v>0</v>
      </c>
      <c r="T3682" t="s">
        <v>5059</v>
      </c>
      <c r="U3682" s="3">
        <v>45435</v>
      </c>
      <c r="V3682" t="str">
        <f t="shared" si="171"/>
        <v>Thursday</v>
      </c>
      <c r="W3682" t="str">
        <f t="shared" si="172"/>
        <v>May</v>
      </c>
      <c r="X3682">
        <v>12</v>
      </c>
      <c r="Y3682" t="str">
        <f t="shared" si="173"/>
        <v>Afternoon</v>
      </c>
      <c r="Z3682" t="s">
        <v>5070</v>
      </c>
    </row>
    <row r="3683" spans="1:26" x14ac:dyDescent="0.3">
      <c r="A3683" t="s">
        <v>3704</v>
      </c>
      <c r="B3683" t="s">
        <v>5025</v>
      </c>
      <c r="C3683" t="s">
        <v>5029</v>
      </c>
      <c r="D3683" t="s">
        <v>5033</v>
      </c>
      <c r="E3683" t="s">
        <v>5036</v>
      </c>
      <c r="F3683" t="s">
        <v>5046</v>
      </c>
      <c r="G3683">
        <v>133.77510000000001</v>
      </c>
      <c r="H3683">
        <v>-25.2744</v>
      </c>
      <c r="I3683">
        <v>379442</v>
      </c>
      <c r="J3683">
        <v>2399827</v>
      </c>
      <c r="K3683">
        <v>459230</v>
      </c>
      <c r="L3683">
        <v>98209</v>
      </c>
      <c r="M3683">
        <v>110504</v>
      </c>
      <c r="N3683" s="5">
        <v>0.15811263662827191</v>
      </c>
      <c r="O3683">
        <v>3007203</v>
      </c>
      <c r="P3683">
        <v>2399827</v>
      </c>
      <c r="Q3683">
        <v>0</v>
      </c>
      <c r="S3683" s="5"/>
      <c r="T3683" t="s">
        <v>5057</v>
      </c>
      <c r="U3683" s="3">
        <v>45682</v>
      </c>
      <c r="V3683" t="str">
        <f t="shared" si="171"/>
        <v>Saturday</v>
      </c>
      <c r="W3683" t="str">
        <f t="shared" si="172"/>
        <v>January</v>
      </c>
      <c r="X3683">
        <v>8</v>
      </c>
      <c r="Y3683" t="str">
        <f t="shared" si="173"/>
        <v>Morning</v>
      </c>
      <c r="Z3683" t="s">
        <v>5070</v>
      </c>
    </row>
    <row r="3684" spans="1:26" x14ac:dyDescent="0.3">
      <c r="A3684" t="s">
        <v>3705</v>
      </c>
      <c r="B3684" t="s">
        <v>5027</v>
      </c>
      <c r="C3684" t="s">
        <v>5029</v>
      </c>
      <c r="D3684" t="s">
        <v>5035</v>
      </c>
      <c r="E3684" t="s">
        <v>5040</v>
      </c>
      <c r="F3684" t="s">
        <v>5043</v>
      </c>
      <c r="G3684">
        <v>-3.4359999999999999</v>
      </c>
      <c r="H3684">
        <v>55.378100000000003</v>
      </c>
      <c r="I3684">
        <v>40916</v>
      </c>
      <c r="J3684">
        <v>394571</v>
      </c>
      <c r="K3684">
        <v>60638</v>
      </c>
      <c r="L3684">
        <v>27646</v>
      </c>
      <c r="M3684">
        <v>13396</v>
      </c>
      <c r="N3684" s="5">
        <v>0.1036996562664286</v>
      </c>
      <c r="O3684">
        <v>493855</v>
      </c>
      <c r="P3684">
        <v>0</v>
      </c>
      <c r="Q3684">
        <v>550595</v>
      </c>
      <c r="S3684" s="5"/>
      <c r="T3684" t="s">
        <v>5060</v>
      </c>
      <c r="U3684" s="3">
        <v>45497</v>
      </c>
      <c r="V3684" t="str">
        <f t="shared" si="171"/>
        <v>Wednesday</v>
      </c>
      <c r="W3684" t="str">
        <f t="shared" si="172"/>
        <v>July</v>
      </c>
      <c r="X3684">
        <v>10</v>
      </c>
      <c r="Y3684" t="str">
        <f t="shared" si="173"/>
        <v>Morning</v>
      </c>
      <c r="Z3684" t="s">
        <v>5070</v>
      </c>
    </row>
    <row r="3685" spans="1:26" x14ac:dyDescent="0.3">
      <c r="A3685" t="s">
        <v>3706</v>
      </c>
      <c r="B3685" t="s">
        <v>5027</v>
      </c>
      <c r="C3685" t="s">
        <v>5030</v>
      </c>
      <c r="D3685" t="s">
        <v>5033</v>
      </c>
      <c r="E3685" t="s">
        <v>5036</v>
      </c>
      <c r="F3685" t="s">
        <v>5050</v>
      </c>
      <c r="G3685">
        <v>-95.712900000000005</v>
      </c>
      <c r="H3685">
        <v>37.090200000000003</v>
      </c>
      <c r="I3685">
        <v>58774</v>
      </c>
      <c r="J3685">
        <v>297460</v>
      </c>
      <c r="K3685">
        <v>73528</v>
      </c>
      <c r="L3685">
        <v>13114</v>
      </c>
      <c r="M3685">
        <v>11201</v>
      </c>
      <c r="N3685" s="5">
        <v>0.1975894995879133</v>
      </c>
      <c r="O3685">
        <v>330952</v>
      </c>
      <c r="P3685">
        <v>268148</v>
      </c>
      <c r="Q3685">
        <v>0</v>
      </c>
      <c r="S3685" s="5"/>
      <c r="T3685" t="s">
        <v>5057</v>
      </c>
      <c r="U3685" s="3">
        <v>45309</v>
      </c>
      <c r="V3685" t="str">
        <f t="shared" si="171"/>
        <v>Thursday</v>
      </c>
      <c r="W3685" t="str">
        <f t="shared" si="172"/>
        <v>January</v>
      </c>
      <c r="X3685">
        <v>12</v>
      </c>
      <c r="Y3685" t="str">
        <f t="shared" si="173"/>
        <v>Afternoon</v>
      </c>
      <c r="Z3685" t="s">
        <v>5070</v>
      </c>
    </row>
    <row r="3686" spans="1:26" x14ac:dyDescent="0.3">
      <c r="A3686" t="s">
        <v>3707</v>
      </c>
      <c r="B3686" t="s">
        <v>5027</v>
      </c>
      <c r="C3686" t="s">
        <v>5030</v>
      </c>
      <c r="D3686" t="s">
        <v>5031</v>
      </c>
      <c r="E3686" t="s">
        <v>5036</v>
      </c>
      <c r="F3686" t="s">
        <v>5048</v>
      </c>
      <c r="G3686">
        <v>10.451499999999999</v>
      </c>
      <c r="H3686">
        <v>51.165700000000001</v>
      </c>
      <c r="I3686">
        <v>227124</v>
      </c>
      <c r="J3686">
        <v>2038788</v>
      </c>
      <c r="K3686">
        <v>470962</v>
      </c>
      <c r="L3686">
        <v>119123</v>
      </c>
      <c r="M3686">
        <v>72181</v>
      </c>
      <c r="N3686" s="5">
        <v>0.1114016437850557</v>
      </c>
      <c r="O3686">
        <v>2288649</v>
      </c>
      <c r="P3686">
        <v>2038788</v>
      </c>
      <c r="Q3686">
        <v>0</v>
      </c>
      <c r="S3686" s="5"/>
      <c r="T3686" t="s">
        <v>5052</v>
      </c>
      <c r="U3686" s="3">
        <v>45304</v>
      </c>
      <c r="V3686" t="str">
        <f t="shared" si="171"/>
        <v>Saturday</v>
      </c>
      <c r="W3686" t="str">
        <f t="shared" si="172"/>
        <v>January</v>
      </c>
      <c r="X3686">
        <v>14</v>
      </c>
      <c r="Y3686" t="str">
        <f t="shared" si="173"/>
        <v>Afternoon</v>
      </c>
      <c r="Z3686" t="s">
        <v>5070</v>
      </c>
    </row>
    <row r="3687" spans="1:26" x14ac:dyDescent="0.3">
      <c r="A3687" t="s">
        <v>3708</v>
      </c>
      <c r="B3687" t="s">
        <v>5027</v>
      </c>
      <c r="C3687" t="s">
        <v>5030</v>
      </c>
      <c r="D3687" t="s">
        <v>5033</v>
      </c>
      <c r="E3687" t="s">
        <v>5036</v>
      </c>
      <c r="F3687" t="s">
        <v>5044</v>
      </c>
      <c r="G3687">
        <v>78.962900000000005</v>
      </c>
      <c r="H3687">
        <v>20.593699999999998</v>
      </c>
      <c r="I3687">
        <v>418007</v>
      </c>
      <c r="J3687">
        <v>2033617</v>
      </c>
      <c r="K3687">
        <v>289666</v>
      </c>
      <c r="L3687">
        <v>96618</v>
      </c>
      <c r="M3687">
        <v>62692</v>
      </c>
      <c r="N3687" s="5">
        <v>0.20554895950014571</v>
      </c>
      <c r="O3687">
        <v>2481748</v>
      </c>
      <c r="P3687">
        <v>2033617</v>
      </c>
      <c r="Q3687">
        <v>0</v>
      </c>
      <c r="S3687" s="5"/>
      <c r="T3687" t="s">
        <v>5057</v>
      </c>
      <c r="U3687" s="3">
        <v>45604</v>
      </c>
      <c r="V3687" t="str">
        <f t="shared" si="171"/>
        <v>Friday</v>
      </c>
      <c r="W3687" t="str">
        <f t="shared" si="172"/>
        <v>November</v>
      </c>
      <c r="X3687">
        <v>16</v>
      </c>
      <c r="Y3687" t="str">
        <f t="shared" si="173"/>
        <v>Afternoon</v>
      </c>
      <c r="Z3687" t="s">
        <v>5071</v>
      </c>
    </row>
    <row r="3688" spans="1:26" x14ac:dyDescent="0.3">
      <c r="A3688" t="s">
        <v>3709</v>
      </c>
      <c r="B3688" t="s">
        <v>5023</v>
      </c>
      <c r="C3688" t="s">
        <v>5029</v>
      </c>
      <c r="D3688" t="s">
        <v>5032</v>
      </c>
      <c r="E3688" t="s">
        <v>5036</v>
      </c>
      <c r="F3688" t="s">
        <v>5049</v>
      </c>
      <c r="G3688">
        <v>-106.3468</v>
      </c>
      <c r="H3688">
        <v>56.130400000000002</v>
      </c>
      <c r="I3688">
        <v>36793</v>
      </c>
      <c r="J3688">
        <v>632535</v>
      </c>
      <c r="K3688">
        <v>151488</v>
      </c>
      <c r="L3688">
        <v>46070</v>
      </c>
      <c r="M3688">
        <v>24298</v>
      </c>
      <c r="N3688" s="5">
        <v>5.8168586730816901E-2</v>
      </c>
      <c r="O3688">
        <v>800346</v>
      </c>
      <c r="P3688">
        <v>592740</v>
      </c>
      <c r="Q3688">
        <v>0</v>
      </c>
      <c r="R3688">
        <v>19288</v>
      </c>
      <c r="S3688" s="5">
        <v>2.41E-2</v>
      </c>
      <c r="T3688" t="s">
        <v>5059</v>
      </c>
      <c r="U3688" s="3">
        <v>45412</v>
      </c>
      <c r="V3688" t="str">
        <f t="shared" si="171"/>
        <v>Tuesday</v>
      </c>
      <c r="W3688" t="str">
        <f t="shared" si="172"/>
        <v>April</v>
      </c>
      <c r="X3688">
        <v>14</v>
      </c>
      <c r="Y3688" t="str">
        <f t="shared" si="173"/>
        <v>Afternoon</v>
      </c>
      <c r="Z3688" t="s">
        <v>5069</v>
      </c>
    </row>
    <row r="3689" spans="1:26" x14ac:dyDescent="0.3">
      <c r="A3689" t="s">
        <v>3710</v>
      </c>
      <c r="B3689" t="s">
        <v>5024</v>
      </c>
      <c r="C3689" t="s">
        <v>5030</v>
      </c>
      <c r="D3689" t="s">
        <v>5033</v>
      </c>
      <c r="E3689" t="s">
        <v>5039</v>
      </c>
      <c r="F3689" t="s">
        <v>5049</v>
      </c>
      <c r="G3689">
        <v>-106.3468</v>
      </c>
      <c r="H3689">
        <v>56.130400000000002</v>
      </c>
      <c r="I3689">
        <v>15282</v>
      </c>
      <c r="J3689">
        <v>95246</v>
      </c>
      <c r="K3689">
        <v>23574</v>
      </c>
      <c r="L3689">
        <v>4304</v>
      </c>
      <c r="M3689">
        <v>3138</v>
      </c>
      <c r="N3689" s="5">
        <v>0.16045435475904321</v>
      </c>
      <c r="O3689">
        <v>123623</v>
      </c>
      <c r="P3689">
        <v>0</v>
      </c>
      <c r="Q3689">
        <v>0</v>
      </c>
      <c r="S3689" s="5"/>
      <c r="T3689" t="s">
        <v>5056</v>
      </c>
      <c r="U3689" s="3">
        <v>45719</v>
      </c>
      <c r="V3689" t="str">
        <f t="shared" si="171"/>
        <v>Monday</v>
      </c>
      <c r="W3689" t="str">
        <f t="shared" si="172"/>
        <v>March</v>
      </c>
      <c r="X3689">
        <v>13</v>
      </c>
      <c r="Y3689" t="str">
        <f t="shared" si="173"/>
        <v>Afternoon</v>
      </c>
      <c r="Z3689" t="s">
        <v>5070</v>
      </c>
    </row>
    <row r="3690" spans="1:26" x14ac:dyDescent="0.3">
      <c r="A3690" t="s">
        <v>3711</v>
      </c>
      <c r="B3690" t="s">
        <v>5024</v>
      </c>
      <c r="C3690" t="s">
        <v>5029</v>
      </c>
      <c r="D3690" t="s">
        <v>5031</v>
      </c>
      <c r="E3690" t="s">
        <v>5036</v>
      </c>
      <c r="F3690" t="s">
        <v>5043</v>
      </c>
      <c r="G3690">
        <v>-3.4359999999999999</v>
      </c>
      <c r="H3690">
        <v>55.378100000000003</v>
      </c>
      <c r="I3690">
        <v>170006</v>
      </c>
      <c r="J3690">
        <v>1639684</v>
      </c>
      <c r="K3690">
        <v>196908</v>
      </c>
      <c r="L3690">
        <v>111542</v>
      </c>
      <c r="M3690">
        <v>94171</v>
      </c>
      <c r="N3690" s="5">
        <v>0.10368273584681099</v>
      </c>
      <c r="O3690">
        <v>1971488</v>
      </c>
      <c r="P3690">
        <v>1639684</v>
      </c>
      <c r="Q3690">
        <v>0</v>
      </c>
      <c r="S3690" s="5"/>
      <c r="T3690" t="s">
        <v>5052</v>
      </c>
      <c r="U3690" s="3">
        <v>45762</v>
      </c>
      <c r="V3690" t="str">
        <f t="shared" si="171"/>
        <v>Tuesday</v>
      </c>
      <c r="W3690" t="str">
        <f t="shared" si="172"/>
        <v>April</v>
      </c>
      <c r="X3690">
        <v>18</v>
      </c>
      <c r="Y3690" t="str">
        <f t="shared" si="173"/>
        <v>Evening</v>
      </c>
      <c r="Z3690" t="s">
        <v>5070</v>
      </c>
    </row>
    <row r="3691" spans="1:26" x14ac:dyDescent="0.3">
      <c r="A3691" t="s">
        <v>3712</v>
      </c>
      <c r="B3691" t="s">
        <v>5025</v>
      </c>
      <c r="C3691" t="s">
        <v>5029</v>
      </c>
      <c r="D3691" t="s">
        <v>5031</v>
      </c>
      <c r="E3691" t="s">
        <v>5036</v>
      </c>
      <c r="F3691" t="s">
        <v>5049</v>
      </c>
      <c r="G3691">
        <v>-106.3468</v>
      </c>
      <c r="H3691">
        <v>56.130400000000002</v>
      </c>
      <c r="I3691">
        <v>262298</v>
      </c>
      <c r="J3691">
        <v>1848357</v>
      </c>
      <c r="K3691">
        <v>403873</v>
      </c>
      <c r="L3691">
        <v>95995</v>
      </c>
      <c r="M3691">
        <v>68901</v>
      </c>
      <c r="N3691" s="5">
        <v>0.14190882109927791</v>
      </c>
      <c r="O3691">
        <v>2239021</v>
      </c>
      <c r="P3691">
        <v>1848357</v>
      </c>
      <c r="Q3691">
        <v>0</v>
      </c>
      <c r="S3691" s="5"/>
      <c r="T3691" t="s">
        <v>5052</v>
      </c>
      <c r="U3691" s="3">
        <v>45359</v>
      </c>
      <c r="V3691" t="str">
        <f t="shared" si="171"/>
        <v>Friday</v>
      </c>
      <c r="W3691" t="str">
        <f t="shared" si="172"/>
        <v>March</v>
      </c>
      <c r="X3691">
        <v>15</v>
      </c>
      <c r="Y3691" t="str">
        <f t="shared" si="173"/>
        <v>Afternoon</v>
      </c>
      <c r="Z3691" t="s">
        <v>5070</v>
      </c>
    </row>
    <row r="3692" spans="1:26" x14ac:dyDescent="0.3">
      <c r="A3692" t="s">
        <v>3713</v>
      </c>
      <c r="B3692" t="s">
        <v>5023</v>
      </c>
      <c r="C3692" t="s">
        <v>5029</v>
      </c>
      <c r="D3692" t="s">
        <v>5031</v>
      </c>
      <c r="E3692" t="s">
        <v>5036</v>
      </c>
      <c r="F3692" t="s">
        <v>5048</v>
      </c>
      <c r="G3692">
        <v>10.451499999999999</v>
      </c>
      <c r="H3692">
        <v>51.165700000000001</v>
      </c>
      <c r="I3692">
        <v>188351</v>
      </c>
      <c r="J3692">
        <v>1297206</v>
      </c>
      <c r="K3692">
        <v>242906</v>
      </c>
      <c r="L3692">
        <v>94455</v>
      </c>
      <c r="M3692">
        <v>41944</v>
      </c>
      <c r="N3692" s="5">
        <v>0.1451975680839977</v>
      </c>
      <c r="O3692">
        <v>1640101</v>
      </c>
      <c r="P3692">
        <v>1297206</v>
      </c>
      <c r="Q3692">
        <v>0</v>
      </c>
      <c r="R3692">
        <v>35426</v>
      </c>
      <c r="S3692" s="5">
        <v>2.1600000000000001E-2</v>
      </c>
      <c r="T3692" t="s">
        <v>5052</v>
      </c>
      <c r="U3692" s="3">
        <v>45673</v>
      </c>
      <c r="V3692" t="str">
        <f t="shared" si="171"/>
        <v>Thursday</v>
      </c>
      <c r="W3692" t="str">
        <f t="shared" si="172"/>
        <v>January</v>
      </c>
      <c r="X3692">
        <v>17</v>
      </c>
      <c r="Y3692" t="str">
        <f t="shared" si="173"/>
        <v>Afternoon</v>
      </c>
      <c r="Z3692" t="s">
        <v>5070</v>
      </c>
    </row>
    <row r="3693" spans="1:26" x14ac:dyDescent="0.3">
      <c r="A3693" t="s">
        <v>3714</v>
      </c>
      <c r="B3693" t="s">
        <v>5025</v>
      </c>
      <c r="C3693" t="s">
        <v>5029</v>
      </c>
      <c r="D3693" t="s">
        <v>5033</v>
      </c>
      <c r="E3693" t="s">
        <v>5037</v>
      </c>
      <c r="F3693" t="s">
        <v>5043</v>
      </c>
      <c r="G3693">
        <v>-3.4359999999999999</v>
      </c>
      <c r="H3693">
        <v>55.378100000000003</v>
      </c>
      <c r="I3693">
        <v>13670</v>
      </c>
      <c r="J3693">
        <v>73173</v>
      </c>
      <c r="K3693">
        <v>10556</v>
      </c>
      <c r="L3693">
        <v>3516</v>
      </c>
      <c r="M3693">
        <v>3286</v>
      </c>
      <c r="N3693" s="5">
        <v>0.18682189749321759</v>
      </c>
      <c r="O3693">
        <v>83868</v>
      </c>
      <c r="P3693">
        <v>0</v>
      </c>
      <c r="Q3693">
        <v>0</v>
      </c>
      <c r="S3693" s="5"/>
      <c r="T3693" t="s">
        <v>5056</v>
      </c>
      <c r="U3693" s="3">
        <v>45617</v>
      </c>
      <c r="V3693" t="str">
        <f t="shared" si="171"/>
        <v>Thursday</v>
      </c>
      <c r="W3693" t="str">
        <f t="shared" si="172"/>
        <v>November</v>
      </c>
      <c r="X3693">
        <v>16</v>
      </c>
      <c r="Y3693" t="str">
        <f t="shared" si="173"/>
        <v>Afternoon</v>
      </c>
      <c r="Z3693" t="s">
        <v>5070</v>
      </c>
    </row>
    <row r="3694" spans="1:26" x14ac:dyDescent="0.3">
      <c r="A3694" t="s">
        <v>3715</v>
      </c>
      <c r="B3694" t="s">
        <v>5027</v>
      </c>
      <c r="C3694" t="s">
        <v>5029</v>
      </c>
      <c r="D3694" t="s">
        <v>5033</v>
      </c>
      <c r="E3694" t="s">
        <v>5036</v>
      </c>
      <c r="F3694" t="s">
        <v>5047</v>
      </c>
      <c r="G3694">
        <v>138.25290000000001</v>
      </c>
      <c r="H3694">
        <v>36.204799999999999</v>
      </c>
      <c r="I3694">
        <v>59144</v>
      </c>
      <c r="J3694">
        <v>308448</v>
      </c>
      <c r="K3694">
        <v>73426</v>
      </c>
      <c r="L3694">
        <v>18119</v>
      </c>
      <c r="M3694">
        <v>17520</v>
      </c>
      <c r="N3694" s="5">
        <v>0.19174851706319099</v>
      </c>
      <c r="O3694">
        <v>342155</v>
      </c>
      <c r="P3694">
        <v>279708</v>
      </c>
      <c r="Q3694">
        <v>0</v>
      </c>
      <c r="S3694" s="5"/>
      <c r="T3694" t="s">
        <v>5057</v>
      </c>
      <c r="U3694" s="3">
        <v>45592</v>
      </c>
      <c r="V3694" t="str">
        <f t="shared" si="171"/>
        <v>Sunday</v>
      </c>
      <c r="W3694" t="str">
        <f t="shared" si="172"/>
        <v>October</v>
      </c>
      <c r="X3694">
        <v>8</v>
      </c>
      <c r="Y3694" t="str">
        <f t="shared" si="173"/>
        <v>Morning</v>
      </c>
      <c r="Z3694" t="s">
        <v>5070</v>
      </c>
    </row>
    <row r="3695" spans="1:26" x14ac:dyDescent="0.3">
      <c r="A3695" t="s">
        <v>3716</v>
      </c>
      <c r="B3695" t="s">
        <v>5023</v>
      </c>
      <c r="C3695" t="s">
        <v>5030</v>
      </c>
      <c r="D3695" t="s">
        <v>5033</v>
      </c>
      <c r="E3695" t="s">
        <v>5036</v>
      </c>
      <c r="F3695" t="s">
        <v>5049</v>
      </c>
      <c r="G3695">
        <v>-106.3468</v>
      </c>
      <c r="H3695">
        <v>56.130400000000002</v>
      </c>
      <c r="I3695">
        <v>56092</v>
      </c>
      <c r="J3695">
        <v>316907</v>
      </c>
      <c r="K3695">
        <v>33430</v>
      </c>
      <c r="L3695">
        <v>16418</v>
      </c>
      <c r="M3695">
        <v>7828</v>
      </c>
      <c r="N3695" s="5">
        <v>0.17699944383008889</v>
      </c>
      <c r="O3695">
        <v>375017</v>
      </c>
      <c r="P3695">
        <v>284908</v>
      </c>
      <c r="Q3695">
        <v>0</v>
      </c>
      <c r="R3695">
        <v>9150</v>
      </c>
      <c r="S3695" s="5">
        <v>2.4400000000000002E-2</v>
      </c>
      <c r="T3695" t="s">
        <v>5056</v>
      </c>
      <c r="U3695" s="3">
        <v>45362</v>
      </c>
      <c r="V3695" t="str">
        <f t="shared" si="171"/>
        <v>Monday</v>
      </c>
      <c r="W3695" t="str">
        <f t="shared" si="172"/>
        <v>March</v>
      </c>
      <c r="X3695">
        <v>10</v>
      </c>
      <c r="Y3695" t="str">
        <f t="shared" si="173"/>
        <v>Morning</v>
      </c>
      <c r="Z3695" t="s">
        <v>5070</v>
      </c>
    </row>
    <row r="3696" spans="1:26" x14ac:dyDescent="0.3">
      <c r="A3696" t="s">
        <v>3717</v>
      </c>
      <c r="B3696" t="s">
        <v>5027</v>
      </c>
      <c r="C3696" t="s">
        <v>5030</v>
      </c>
      <c r="D3696" t="s">
        <v>5033</v>
      </c>
      <c r="E3696" t="s">
        <v>5036</v>
      </c>
      <c r="F3696" t="s">
        <v>5049</v>
      </c>
      <c r="G3696">
        <v>-106.3468</v>
      </c>
      <c r="H3696">
        <v>56.130400000000002</v>
      </c>
      <c r="I3696">
        <v>36589</v>
      </c>
      <c r="J3696">
        <v>207906</v>
      </c>
      <c r="K3696">
        <v>46950</v>
      </c>
      <c r="L3696">
        <v>12714</v>
      </c>
      <c r="M3696">
        <v>10285</v>
      </c>
      <c r="N3696" s="5">
        <v>0.1759915976247767</v>
      </c>
      <c r="O3696">
        <v>243212</v>
      </c>
      <c r="P3696">
        <v>206256</v>
      </c>
      <c r="Q3696">
        <v>0</v>
      </c>
      <c r="S3696" s="5"/>
      <c r="T3696" t="s">
        <v>5057</v>
      </c>
      <c r="U3696" s="3">
        <v>45545</v>
      </c>
      <c r="V3696" t="str">
        <f t="shared" si="171"/>
        <v>Tuesday</v>
      </c>
      <c r="W3696" t="str">
        <f t="shared" si="172"/>
        <v>September</v>
      </c>
      <c r="X3696">
        <v>12</v>
      </c>
      <c r="Y3696" t="str">
        <f t="shared" si="173"/>
        <v>Afternoon</v>
      </c>
      <c r="Z3696" t="s">
        <v>5070</v>
      </c>
    </row>
    <row r="3697" spans="1:26" x14ac:dyDescent="0.3">
      <c r="A3697" t="s">
        <v>3718</v>
      </c>
      <c r="B3697" t="s">
        <v>5026</v>
      </c>
      <c r="C3697" t="s">
        <v>5029</v>
      </c>
      <c r="D3697" t="s">
        <v>5031</v>
      </c>
      <c r="E3697" t="s">
        <v>5036</v>
      </c>
      <c r="F3697" t="s">
        <v>5050</v>
      </c>
      <c r="G3697">
        <v>-95.712900000000005</v>
      </c>
      <c r="H3697">
        <v>37.090200000000003</v>
      </c>
      <c r="I3697">
        <v>76977</v>
      </c>
      <c r="J3697">
        <v>522704</v>
      </c>
      <c r="K3697">
        <v>85341</v>
      </c>
      <c r="L3697">
        <v>26826</v>
      </c>
      <c r="M3697">
        <v>29662</v>
      </c>
      <c r="N3697" s="6">
        <v>0.14726794751313721</v>
      </c>
      <c r="O3697">
        <v>635232</v>
      </c>
      <c r="P3697">
        <v>459244</v>
      </c>
      <c r="Q3697">
        <v>0</v>
      </c>
      <c r="T3697" t="s">
        <v>5051</v>
      </c>
      <c r="U3697" s="3">
        <v>45416</v>
      </c>
      <c r="V3697" t="str">
        <f t="shared" si="171"/>
        <v>Saturday</v>
      </c>
      <c r="W3697" t="str">
        <f t="shared" si="172"/>
        <v>May</v>
      </c>
      <c r="X3697">
        <v>13</v>
      </c>
      <c r="Y3697" t="str">
        <f t="shared" si="173"/>
        <v>Afternoon</v>
      </c>
      <c r="Z3697" t="s">
        <v>5070</v>
      </c>
    </row>
    <row r="3698" spans="1:26" x14ac:dyDescent="0.3">
      <c r="A3698" t="s">
        <v>3719</v>
      </c>
      <c r="B3698" t="s">
        <v>5025</v>
      </c>
      <c r="C3698" t="s">
        <v>5029</v>
      </c>
      <c r="D3698" t="s">
        <v>5033</v>
      </c>
      <c r="E3698" t="s">
        <v>5037</v>
      </c>
      <c r="F3698" t="s">
        <v>5045</v>
      </c>
      <c r="G3698">
        <v>-51.9253</v>
      </c>
      <c r="H3698">
        <v>-14.234999999999999</v>
      </c>
      <c r="I3698">
        <v>61429</v>
      </c>
      <c r="J3698">
        <v>274107</v>
      </c>
      <c r="K3698">
        <v>56454</v>
      </c>
      <c r="L3698">
        <v>13938</v>
      </c>
      <c r="M3698">
        <v>7934</v>
      </c>
      <c r="N3698" s="5">
        <v>0.22410933528830901</v>
      </c>
      <c r="O3698">
        <v>341184</v>
      </c>
      <c r="P3698">
        <v>0</v>
      </c>
      <c r="Q3698">
        <v>0</v>
      </c>
      <c r="S3698" s="5"/>
      <c r="T3698" t="s">
        <v>5056</v>
      </c>
      <c r="U3698" s="3">
        <v>45592</v>
      </c>
      <c r="V3698" t="str">
        <f t="shared" si="171"/>
        <v>Sunday</v>
      </c>
      <c r="W3698" t="str">
        <f t="shared" si="172"/>
        <v>October</v>
      </c>
      <c r="X3698">
        <v>12</v>
      </c>
      <c r="Y3698" t="str">
        <f t="shared" si="173"/>
        <v>Afternoon</v>
      </c>
      <c r="Z3698" t="s">
        <v>5071</v>
      </c>
    </row>
    <row r="3699" spans="1:26" x14ac:dyDescent="0.3">
      <c r="A3699" t="s">
        <v>3720</v>
      </c>
      <c r="B3699" t="s">
        <v>5027</v>
      </c>
      <c r="C3699" t="s">
        <v>5029</v>
      </c>
      <c r="D3699" t="s">
        <v>5033</v>
      </c>
      <c r="E3699" t="s">
        <v>5040</v>
      </c>
      <c r="F3699" t="s">
        <v>5043</v>
      </c>
      <c r="G3699">
        <v>-3.4359999999999999</v>
      </c>
      <c r="H3699">
        <v>55.378100000000003</v>
      </c>
      <c r="I3699">
        <v>74313</v>
      </c>
      <c r="J3699">
        <v>486130</v>
      </c>
      <c r="K3699">
        <v>63801</v>
      </c>
      <c r="L3699">
        <v>33881</v>
      </c>
      <c r="M3699">
        <v>28159</v>
      </c>
      <c r="N3699" s="5">
        <v>0.15286680071374931</v>
      </c>
      <c r="O3699">
        <v>621381</v>
      </c>
      <c r="P3699">
        <v>0</v>
      </c>
      <c r="Q3699">
        <v>982153</v>
      </c>
      <c r="S3699" s="5"/>
      <c r="T3699" t="s">
        <v>5057</v>
      </c>
      <c r="U3699" s="3">
        <v>45368</v>
      </c>
      <c r="V3699" t="str">
        <f t="shared" si="171"/>
        <v>Sunday</v>
      </c>
      <c r="W3699" t="str">
        <f t="shared" si="172"/>
        <v>March</v>
      </c>
      <c r="X3699">
        <v>18</v>
      </c>
      <c r="Y3699" t="str">
        <f t="shared" si="173"/>
        <v>Evening</v>
      </c>
      <c r="Z3699" t="s">
        <v>5070</v>
      </c>
    </row>
    <row r="3700" spans="1:26" x14ac:dyDescent="0.3">
      <c r="A3700" t="s">
        <v>3721</v>
      </c>
      <c r="B3700" t="s">
        <v>5025</v>
      </c>
      <c r="C3700" t="s">
        <v>5029</v>
      </c>
      <c r="D3700" t="s">
        <v>5033</v>
      </c>
      <c r="E3700" t="s">
        <v>5037</v>
      </c>
      <c r="F3700" t="s">
        <v>5050</v>
      </c>
      <c r="G3700">
        <v>-95.712900000000005</v>
      </c>
      <c r="H3700">
        <v>37.090200000000003</v>
      </c>
      <c r="I3700">
        <v>41603</v>
      </c>
      <c r="J3700">
        <v>252556</v>
      </c>
      <c r="K3700">
        <v>40636</v>
      </c>
      <c r="L3700">
        <v>17785</v>
      </c>
      <c r="M3700">
        <v>11063</v>
      </c>
      <c r="N3700" s="5">
        <v>0.1647309426415923</v>
      </c>
      <c r="O3700">
        <v>305487</v>
      </c>
      <c r="P3700">
        <v>0</v>
      </c>
      <c r="Q3700">
        <v>0</v>
      </c>
      <c r="S3700" s="5"/>
      <c r="T3700" t="s">
        <v>5056</v>
      </c>
      <c r="U3700" s="3">
        <v>45386</v>
      </c>
      <c r="V3700" t="str">
        <f t="shared" si="171"/>
        <v>Thursday</v>
      </c>
      <c r="W3700" t="str">
        <f t="shared" si="172"/>
        <v>April</v>
      </c>
      <c r="X3700">
        <v>10</v>
      </c>
      <c r="Y3700" t="str">
        <f t="shared" si="173"/>
        <v>Morning</v>
      </c>
      <c r="Z3700" t="s">
        <v>5070</v>
      </c>
    </row>
    <row r="3701" spans="1:26" x14ac:dyDescent="0.3">
      <c r="A3701" t="s">
        <v>3722</v>
      </c>
      <c r="B3701" t="s">
        <v>5026</v>
      </c>
      <c r="C3701" t="s">
        <v>5029</v>
      </c>
      <c r="D3701" t="s">
        <v>5032</v>
      </c>
      <c r="E3701" t="s">
        <v>5036</v>
      </c>
      <c r="F3701" t="s">
        <v>5050</v>
      </c>
      <c r="G3701">
        <v>-95.712900000000005</v>
      </c>
      <c r="H3701">
        <v>37.090200000000003</v>
      </c>
      <c r="I3701">
        <v>31839</v>
      </c>
      <c r="J3701">
        <v>513254</v>
      </c>
      <c r="K3701">
        <v>90969</v>
      </c>
      <c r="L3701">
        <v>16475</v>
      </c>
      <c r="M3701">
        <v>11690</v>
      </c>
      <c r="N3701" s="6">
        <v>6.2033986432098447E-2</v>
      </c>
      <c r="O3701">
        <v>565341</v>
      </c>
      <c r="P3701">
        <v>450941</v>
      </c>
      <c r="Q3701">
        <v>0</v>
      </c>
      <c r="T3701" t="s">
        <v>5059</v>
      </c>
      <c r="U3701" s="3">
        <v>45445</v>
      </c>
      <c r="V3701" t="str">
        <f t="shared" si="171"/>
        <v>Sunday</v>
      </c>
      <c r="W3701" t="str">
        <f t="shared" si="172"/>
        <v>June</v>
      </c>
      <c r="X3701">
        <v>11</v>
      </c>
      <c r="Y3701" t="str">
        <f t="shared" si="173"/>
        <v>Morning</v>
      </c>
      <c r="Z3701" t="s">
        <v>5070</v>
      </c>
    </row>
    <row r="3702" spans="1:26" x14ac:dyDescent="0.3">
      <c r="A3702" t="s">
        <v>3723</v>
      </c>
      <c r="B3702" t="s">
        <v>5023</v>
      </c>
      <c r="C3702" t="s">
        <v>5030</v>
      </c>
      <c r="D3702" t="s">
        <v>5033</v>
      </c>
      <c r="E3702" t="s">
        <v>5036</v>
      </c>
      <c r="F3702" t="s">
        <v>5050</v>
      </c>
      <c r="G3702">
        <v>-95.712900000000005</v>
      </c>
      <c r="H3702">
        <v>37.090200000000003</v>
      </c>
      <c r="I3702">
        <v>62205</v>
      </c>
      <c r="J3702">
        <v>328488</v>
      </c>
      <c r="K3702">
        <v>77847</v>
      </c>
      <c r="L3702">
        <v>16562</v>
      </c>
      <c r="M3702">
        <v>12726</v>
      </c>
      <c r="N3702" s="5">
        <v>0.189368834882406</v>
      </c>
      <c r="O3702">
        <v>416876</v>
      </c>
      <c r="P3702">
        <v>279636</v>
      </c>
      <c r="Q3702">
        <v>0</v>
      </c>
      <c r="R3702">
        <v>5169</v>
      </c>
      <c r="S3702" s="5">
        <v>1.24E-2</v>
      </c>
      <c r="T3702" t="s">
        <v>5056</v>
      </c>
      <c r="U3702" s="3">
        <v>45699</v>
      </c>
      <c r="V3702" t="str">
        <f t="shared" si="171"/>
        <v>Tuesday</v>
      </c>
      <c r="W3702" t="str">
        <f t="shared" si="172"/>
        <v>February</v>
      </c>
      <c r="X3702">
        <v>16</v>
      </c>
      <c r="Y3702" t="str">
        <f t="shared" si="173"/>
        <v>Afternoon</v>
      </c>
      <c r="Z3702" t="s">
        <v>5070</v>
      </c>
    </row>
    <row r="3703" spans="1:26" x14ac:dyDescent="0.3">
      <c r="A3703" t="s">
        <v>3724</v>
      </c>
      <c r="B3703" t="s">
        <v>5025</v>
      </c>
      <c r="C3703" t="s">
        <v>5029</v>
      </c>
      <c r="D3703" t="s">
        <v>5033</v>
      </c>
      <c r="E3703" t="s">
        <v>5037</v>
      </c>
      <c r="F3703" t="s">
        <v>5050</v>
      </c>
      <c r="G3703">
        <v>-95.712900000000005</v>
      </c>
      <c r="H3703">
        <v>37.090200000000003</v>
      </c>
      <c r="I3703">
        <v>98841</v>
      </c>
      <c r="J3703">
        <v>403362</v>
      </c>
      <c r="K3703">
        <v>58277</v>
      </c>
      <c r="L3703">
        <v>28919</v>
      </c>
      <c r="M3703">
        <v>10742</v>
      </c>
      <c r="N3703" s="5">
        <v>0.24504412487067889</v>
      </c>
      <c r="O3703">
        <v>447985</v>
      </c>
      <c r="P3703">
        <v>0</v>
      </c>
      <c r="Q3703">
        <v>0</v>
      </c>
      <c r="S3703" s="5"/>
      <c r="T3703" t="s">
        <v>5056</v>
      </c>
      <c r="U3703" s="3">
        <v>45719</v>
      </c>
      <c r="V3703" t="str">
        <f t="shared" si="171"/>
        <v>Monday</v>
      </c>
      <c r="W3703" t="str">
        <f t="shared" si="172"/>
        <v>March</v>
      </c>
      <c r="X3703">
        <v>11</v>
      </c>
      <c r="Y3703" t="str">
        <f t="shared" si="173"/>
        <v>Morning</v>
      </c>
      <c r="Z3703" t="s">
        <v>5071</v>
      </c>
    </row>
    <row r="3704" spans="1:26" x14ac:dyDescent="0.3">
      <c r="A3704" t="s">
        <v>3725</v>
      </c>
      <c r="B3704" t="s">
        <v>5025</v>
      </c>
      <c r="C3704" t="s">
        <v>5029</v>
      </c>
      <c r="D3704" t="s">
        <v>5033</v>
      </c>
      <c r="E3704" t="s">
        <v>5036</v>
      </c>
      <c r="F3704" t="s">
        <v>5050</v>
      </c>
      <c r="G3704">
        <v>-95.712900000000005</v>
      </c>
      <c r="H3704">
        <v>37.090200000000003</v>
      </c>
      <c r="I3704">
        <v>566274</v>
      </c>
      <c r="J3704">
        <v>3147535</v>
      </c>
      <c r="K3704">
        <v>405215</v>
      </c>
      <c r="L3704">
        <v>136561</v>
      </c>
      <c r="M3704">
        <v>98494</v>
      </c>
      <c r="N3704" s="5">
        <v>0.17991059998250761</v>
      </c>
      <c r="O3704">
        <v>3884381</v>
      </c>
      <c r="P3704">
        <v>3147535</v>
      </c>
      <c r="Q3704">
        <v>0</v>
      </c>
      <c r="S3704" s="5"/>
      <c r="T3704" t="s">
        <v>5057</v>
      </c>
      <c r="U3704" s="3">
        <v>45354</v>
      </c>
      <c r="V3704" t="str">
        <f t="shared" si="171"/>
        <v>Sunday</v>
      </c>
      <c r="W3704" t="str">
        <f t="shared" si="172"/>
        <v>March</v>
      </c>
      <c r="X3704">
        <v>11</v>
      </c>
      <c r="Y3704" t="str">
        <f t="shared" si="173"/>
        <v>Morning</v>
      </c>
      <c r="Z3704" t="s">
        <v>5070</v>
      </c>
    </row>
    <row r="3705" spans="1:26" x14ac:dyDescent="0.3">
      <c r="A3705" t="s">
        <v>3726</v>
      </c>
      <c r="B3705" t="s">
        <v>5025</v>
      </c>
      <c r="C3705" t="s">
        <v>5029</v>
      </c>
      <c r="D3705" t="s">
        <v>5031</v>
      </c>
      <c r="E3705" t="s">
        <v>5037</v>
      </c>
      <c r="F3705" t="s">
        <v>5044</v>
      </c>
      <c r="G3705">
        <v>78.962900000000005</v>
      </c>
      <c r="H3705">
        <v>20.593699999999998</v>
      </c>
      <c r="I3705">
        <v>57280</v>
      </c>
      <c r="J3705">
        <v>635367</v>
      </c>
      <c r="K3705">
        <v>72222</v>
      </c>
      <c r="L3705">
        <v>23737</v>
      </c>
      <c r="M3705">
        <v>25638</v>
      </c>
      <c r="N3705" s="5">
        <v>9.0152843147147679E-2</v>
      </c>
      <c r="O3705">
        <v>816052</v>
      </c>
      <c r="P3705">
        <v>0</v>
      </c>
      <c r="Q3705">
        <v>0</v>
      </c>
      <c r="S3705" s="5"/>
      <c r="T3705" t="s">
        <v>5051</v>
      </c>
      <c r="U3705" s="3">
        <v>45444</v>
      </c>
      <c r="V3705" t="str">
        <f t="shared" si="171"/>
        <v>Saturday</v>
      </c>
      <c r="W3705" t="str">
        <f t="shared" si="172"/>
        <v>June</v>
      </c>
      <c r="X3705">
        <v>16</v>
      </c>
      <c r="Y3705" t="str">
        <f t="shared" si="173"/>
        <v>Afternoon</v>
      </c>
      <c r="Z3705" t="s">
        <v>5069</v>
      </c>
    </row>
    <row r="3706" spans="1:26" x14ac:dyDescent="0.3">
      <c r="A3706" t="s">
        <v>3727</v>
      </c>
      <c r="B3706" t="s">
        <v>5027</v>
      </c>
      <c r="C3706" t="s">
        <v>5029</v>
      </c>
      <c r="D3706" t="s">
        <v>5035</v>
      </c>
      <c r="E3706" t="s">
        <v>5040</v>
      </c>
      <c r="F3706" t="s">
        <v>5043</v>
      </c>
      <c r="G3706">
        <v>-3.4359999999999999</v>
      </c>
      <c r="H3706">
        <v>55.378100000000003</v>
      </c>
      <c r="I3706">
        <v>15299</v>
      </c>
      <c r="J3706">
        <v>141889</v>
      </c>
      <c r="K3706">
        <v>32483</v>
      </c>
      <c r="L3706">
        <v>11129</v>
      </c>
      <c r="M3706">
        <v>6529</v>
      </c>
      <c r="N3706" s="5">
        <v>0.1078280306556083</v>
      </c>
      <c r="O3706">
        <v>175256</v>
      </c>
      <c r="P3706">
        <v>0</v>
      </c>
      <c r="Q3706">
        <v>1437534</v>
      </c>
      <c r="S3706" s="5"/>
      <c r="T3706" t="s">
        <v>5060</v>
      </c>
      <c r="U3706" s="3">
        <v>45413</v>
      </c>
      <c r="V3706" t="str">
        <f t="shared" si="171"/>
        <v>Wednesday</v>
      </c>
      <c r="W3706" t="str">
        <f t="shared" si="172"/>
        <v>May</v>
      </c>
      <c r="X3706">
        <v>17</v>
      </c>
      <c r="Y3706" t="str">
        <f t="shared" si="173"/>
        <v>Afternoon</v>
      </c>
      <c r="Z3706" t="s">
        <v>5070</v>
      </c>
    </row>
    <row r="3707" spans="1:26" x14ac:dyDescent="0.3">
      <c r="A3707" t="s">
        <v>3728</v>
      </c>
      <c r="B3707" t="s">
        <v>5023</v>
      </c>
      <c r="C3707" t="s">
        <v>5029</v>
      </c>
      <c r="D3707" t="s">
        <v>5031</v>
      </c>
      <c r="E3707" t="s">
        <v>5040</v>
      </c>
      <c r="F3707" t="s">
        <v>5044</v>
      </c>
      <c r="G3707">
        <v>78.962900000000005</v>
      </c>
      <c r="H3707">
        <v>20.593699999999998</v>
      </c>
      <c r="I3707">
        <v>14569</v>
      </c>
      <c r="J3707">
        <v>148052</v>
      </c>
      <c r="K3707">
        <v>26880</v>
      </c>
      <c r="L3707">
        <v>7299</v>
      </c>
      <c r="M3707">
        <v>5581</v>
      </c>
      <c r="N3707" s="5">
        <v>9.8407731338818555E-2</v>
      </c>
      <c r="O3707">
        <v>178361</v>
      </c>
      <c r="P3707">
        <v>0</v>
      </c>
      <c r="Q3707">
        <v>82099</v>
      </c>
      <c r="R3707">
        <v>2657</v>
      </c>
      <c r="S3707" s="5">
        <v>1.49E-2</v>
      </c>
      <c r="T3707" t="s">
        <v>5051</v>
      </c>
      <c r="U3707" s="3">
        <v>45391</v>
      </c>
      <c r="V3707" t="str">
        <f t="shared" si="171"/>
        <v>Tuesday</v>
      </c>
      <c r="W3707" t="str">
        <f t="shared" si="172"/>
        <v>April</v>
      </c>
      <c r="X3707">
        <v>11</v>
      </c>
      <c r="Y3707" t="str">
        <f t="shared" si="173"/>
        <v>Morning</v>
      </c>
      <c r="Z3707" t="s">
        <v>5069</v>
      </c>
    </row>
    <row r="3708" spans="1:26" x14ac:dyDescent="0.3">
      <c r="A3708" t="s">
        <v>3729</v>
      </c>
      <c r="B3708" t="s">
        <v>5026</v>
      </c>
      <c r="C3708" t="s">
        <v>5029</v>
      </c>
      <c r="D3708" t="s">
        <v>5032</v>
      </c>
      <c r="E3708" t="s">
        <v>5037</v>
      </c>
      <c r="F3708" t="s">
        <v>5043</v>
      </c>
      <c r="G3708">
        <v>-3.4359999999999999</v>
      </c>
      <c r="H3708">
        <v>55.378100000000003</v>
      </c>
      <c r="I3708">
        <v>54207</v>
      </c>
      <c r="J3708">
        <v>570965</v>
      </c>
      <c r="K3708">
        <v>87884</v>
      </c>
      <c r="L3708">
        <v>18940</v>
      </c>
      <c r="M3708">
        <v>33793</v>
      </c>
      <c r="N3708" s="6">
        <v>9.4939640944559658E-2</v>
      </c>
      <c r="O3708">
        <v>641596</v>
      </c>
      <c r="P3708">
        <v>0</v>
      </c>
      <c r="Q3708">
        <v>0</v>
      </c>
      <c r="T3708" t="s">
        <v>5059</v>
      </c>
      <c r="U3708" s="3">
        <v>45432</v>
      </c>
      <c r="V3708" t="str">
        <f t="shared" si="171"/>
        <v>Monday</v>
      </c>
      <c r="W3708" t="str">
        <f t="shared" si="172"/>
        <v>May</v>
      </c>
      <c r="X3708">
        <v>15</v>
      </c>
      <c r="Y3708" t="str">
        <f t="shared" si="173"/>
        <v>Afternoon</v>
      </c>
      <c r="Z3708" t="s">
        <v>5069</v>
      </c>
    </row>
    <row r="3709" spans="1:26" x14ac:dyDescent="0.3">
      <c r="A3709" t="s">
        <v>3730</v>
      </c>
      <c r="B3709" t="s">
        <v>5023</v>
      </c>
      <c r="C3709" t="s">
        <v>5029</v>
      </c>
      <c r="D3709" t="s">
        <v>5032</v>
      </c>
      <c r="E3709" t="s">
        <v>5036</v>
      </c>
      <c r="F3709" t="s">
        <v>5050</v>
      </c>
      <c r="G3709">
        <v>-95.712900000000005</v>
      </c>
      <c r="H3709">
        <v>37.090200000000003</v>
      </c>
      <c r="I3709">
        <v>203746</v>
      </c>
      <c r="J3709">
        <v>2369536</v>
      </c>
      <c r="K3709">
        <v>408523</v>
      </c>
      <c r="L3709">
        <v>87155</v>
      </c>
      <c r="M3709">
        <v>83808</v>
      </c>
      <c r="N3709" s="5">
        <v>8.5985688498548513E-2</v>
      </c>
      <c r="O3709">
        <v>2661400</v>
      </c>
      <c r="P3709">
        <v>2369536</v>
      </c>
      <c r="Q3709">
        <v>0</v>
      </c>
      <c r="R3709">
        <v>27678</v>
      </c>
      <c r="S3709" s="5">
        <v>1.04E-2</v>
      </c>
      <c r="T3709" t="s">
        <v>5061</v>
      </c>
      <c r="U3709" s="3">
        <v>45738</v>
      </c>
      <c r="V3709" t="str">
        <f t="shared" si="171"/>
        <v>Saturday</v>
      </c>
      <c r="W3709" t="str">
        <f t="shared" si="172"/>
        <v>March</v>
      </c>
      <c r="X3709">
        <v>11</v>
      </c>
      <c r="Y3709" t="str">
        <f t="shared" si="173"/>
        <v>Morning</v>
      </c>
      <c r="Z3709" t="s">
        <v>5069</v>
      </c>
    </row>
    <row r="3710" spans="1:26" x14ac:dyDescent="0.3">
      <c r="A3710" t="s">
        <v>3731</v>
      </c>
      <c r="B3710" t="s">
        <v>5024</v>
      </c>
      <c r="C3710" t="s">
        <v>5029</v>
      </c>
      <c r="D3710" t="s">
        <v>5031</v>
      </c>
      <c r="E3710" t="s">
        <v>5036</v>
      </c>
      <c r="F3710" t="s">
        <v>5048</v>
      </c>
      <c r="G3710">
        <v>10.451499999999999</v>
      </c>
      <c r="H3710">
        <v>51.165700000000001</v>
      </c>
      <c r="I3710">
        <v>191481</v>
      </c>
      <c r="J3710">
        <v>1771951</v>
      </c>
      <c r="K3710">
        <v>230411</v>
      </c>
      <c r="L3710">
        <v>57768</v>
      </c>
      <c r="M3710">
        <v>66499</v>
      </c>
      <c r="N3710" s="5">
        <v>0.1080626491568096</v>
      </c>
      <c r="O3710">
        <v>2235010</v>
      </c>
      <c r="P3710">
        <v>1771951</v>
      </c>
      <c r="Q3710">
        <v>0</v>
      </c>
      <c r="S3710" s="5"/>
      <c r="T3710" t="s">
        <v>5052</v>
      </c>
      <c r="U3710" s="3">
        <v>45643</v>
      </c>
      <c r="V3710" t="str">
        <f t="shared" si="171"/>
        <v>Tuesday</v>
      </c>
      <c r="W3710" t="str">
        <f t="shared" si="172"/>
        <v>December</v>
      </c>
      <c r="X3710">
        <v>12</v>
      </c>
      <c r="Y3710" t="str">
        <f t="shared" si="173"/>
        <v>Afternoon</v>
      </c>
      <c r="Z3710" t="s">
        <v>5070</v>
      </c>
    </row>
    <row r="3711" spans="1:26" x14ac:dyDescent="0.3">
      <c r="A3711" t="s">
        <v>3732</v>
      </c>
      <c r="B3711" t="s">
        <v>5027</v>
      </c>
      <c r="C3711" t="s">
        <v>5029</v>
      </c>
      <c r="D3711" t="s">
        <v>5033</v>
      </c>
      <c r="E3711" t="s">
        <v>5036</v>
      </c>
      <c r="F3711" t="s">
        <v>5048</v>
      </c>
      <c r="G3711">
        <v>10.451499999999999</v>
      </c>
      <c r="H3711">
        <v>51.165700000000001</v>
      </c>
      <c r="I3711">
        <v>69943</v>
      </c>
      <c r="J3711">
        <v>427095</v>
      </c>
      <c r="K3711">
        <v>55559</v>
      </c>
      <c r="L3711">
        <v>20156</v>
      </c>
      <c r="M3711">
        <v>22981</v>
      </c>
      <c r="N3711" s="5">
        <v>0.16376539519879449</v>
      </c>
      <c r="O3711">
        <v>477309</v>
      </c>
      <c r="P3711">
        <v>425307</v>
      </c>
      <c r="Q3711">
        <v>0</v>
      </c>
      <c r="S3711" s="5"/>
      <c r="T3711" t="s">
        <v>5057</v>
      </c>
      <c r="U3711" s="3">
        <v>45583</v>
      </c>
      <c r="V3711" t="str">
        <f t="shared" si="171"/>
        <v>Friday</v>
      </c>
      <c r="W3711" t="str">
        <f t="shared" si="172"/>
        <v>October</v>
      </c>
      <c r="X3711">
        <v>10</v>
      </c>
      <c r="Y3711" t="str">
        <f t="shared" si="173"/>
        <v>Morning</v>
      </c>
      <c r="Z3711" t="s">
        <v>5070</v>
      </c>
    </row>
    <row r="3712" spans="1:26" x14ac:dyDescent="0.3">
      <c r="A3712" t="s">
        <v>3733</v>
      </c>
      <c r="B3712" t="s">
        <v>5023</v>
      </c>
      <c r="C3712" t="s">
        <v>5029</v>
      </c>
      <c r="D3712" t="s">
        <v>5031</v>
      </c>
      <c r="E3712" t="s">
        <v>5036</v>
      </c>
      <c r="F3712" t="s">
        <v>5045</v>
      </c>
      <c r="G3712">
        <v>-51.9253</v>
      </c>
      <c r="H3712">
        <v>-14.234999999999999</v>
      </c>
      <c r="I3712">
        <v>65281</v>
      </c>
      <c r="J3712">
        <v>786327</v>
      </c>
      <c r="K3712">
        <v>179824</v>
      </c>
      <c r="L3712">
        <v>42606</v>
      </c>
      <c r="M3712">
        <v>42057</v>
      </c>
      <c r="N3712" s="5">
        <v>8.3020760815756531E-2</v>
      </c>
      <c r="O3712">
        <v>914971</v>
      </c>
      <c r="P3712">
        <v>678361</v>
      </c>
      <c r="Q3712">
        <v>0</v>
      </c>
      <c r="R3712">
        <v>18756</v>
      </c>
      <c r="S3712" s="5">
        <v>2.0500000000000001E-2</v>
      </c>
      <c r="T3712" t="s">
        <v>5051</v>
      </c>
      <c r="U3712" s="3">
        <v>45407</v>
      </c>
      <c r="V3712" t="str">
        <f t="shared" si="171"/>
        <v>Thursday</v>
      </c>
      <c r="W3712" t="str">
        <f t="shared" si="172"/>
        <v>April</v>
      </c>
      <c r="X3712">
        <v>11</v>
      </c>
      <c r="Y3712" t="str">
        <f t="shared" si="173"/>
        <v>Morning</v>
      </c>
      <c r="Z3712" t="s">
        <v>5069</v>
      </c>
    </row>
    <row r="3713" spans="1:26" x14ac:dyDescent="0.3">
      <c r="A3713" t="s">
        <v>3734</v>
      </c>
      <c r="B3713" t="s">
        <v>5024</v>
      </c>
      <c r="C3713" t="s">
        <v>5029</v>
      </c>
      <c r="D3713" t="s">
        <v>5031</v>
      </c>
      <c r="E3713" t="s">
        <v>5036</v>
      </c>
      <c r="F3713" t="s">
        <v>5048</v>
      </c>
      <c r="G3713">
        <v>10.451499999999999</v>
      </c>
      <c r="H3713">
        <v>51.165700000000001</v>
      </c>
      <c r="I3713">
        <v>403825</v>
      </c>
      <c r="J3713">
        <v>2906329</v>
      </c>
      <c r="K3713">
        <v>632851</v>
      </c>
      <c r="L3713">
        <v>120561</v>
      </c>
      <c r="M3713">
        <v>171225</v>
      </c>
      <c r="N3713" s="5">
        <v>0.13894695013883579</v>
      </c>
      <c r="O3713">
        <v>3246073</v>
      </c>
      <c r="P3713">
        <v>2906329</v>
      </c>
      <c r="Q3713">
        <v>0</v>
      </c>
      <c r="S3713" s="5"/>
      <c r="T3713" t="s">
        <v>5052</v>
      </c>
      <c r="U3713" s="3">
        <v>45629</v>
      </c>
      <c r="V3713" t="str">
        <f t="shared" si="171"/>
        <v>Tuesday</v>
      </c>
      <c r="W3713" t="str">
        <f t="shared" si="172"/>
        <v>December</v>
      </c>
      <c r="X3713">
        <v>19</v>
      </c>
      <c r="Y3713" t="str">
        <f t="shared" si="173"/>
        <v>Evening</v>
      </c>
      <c r="Z3713" t="s">
        <v>5070</v>
      </c>
    </row>
    <row r="3714" spans="1:26" x14ac:dyDescent="0.3">
      <c r="A3714" t="s">
        <v>3735</v>
      </c>
      <c r="B3714" t="s">
        <v>5023</v>
      </c>
      <c r="C3714" t="s">
        <v>5029</v>
      </c>
      <c r="D3714" t="s">
        <v>5033</v>
      </c>
      <c r="E3714" t="s">
        <v>5036</v>
      </c>
      <c r="F3714" t="s">
        <v>5046</v>
      </c>
      <c r="G3714">
        <v>133.77510000000001</v>
      </c>
      <c r="H3714">
        <v>-25.2744</v>
      </c>
      <c r="I3714">
        <v>237887</v>
      </c>
      <c r="J3714">
        <v>1419480</v>
      </c>
      <c r="K3714">
        <v>156533</v>
      </c>
      <c r="L3714">
        <v>84849</v>
      </c>
      <c r="M3714">
        <v>69426</v>
      </c>
      <c r="N3714" s="5">
        <v>0.1675879444791841</v>
      </c>
      <c r="O3714">
        <v>1834219</v>
      </c>
      <c r="P3714">
        <v>1419480</v>
      </c>
      <c r="Q3714">
        <v>0</v>
      </c>
      <c r="R3714">
        <v>45305</v>
      </c>
      <c r="S3714" s="5">
        <v>2.47E-2</v>
      </c>
      <c r="T3714" t="s">
        <v>5057</v>
      </c>
      <c r="U3714" s="3">
        <v>45676</v>
      </c>
      <c r="V3714" t="str">
        <f t="shared" si="171"/>
        <v>Sunday</v>
      </c>
      <c r="W3714" t="str">
        <f t="shared" si="172"/>
        <v>January</v>
      </c>
      <c r="X3714">
        <v>15</v>
      </c>
      <c r="Y3714" t="str">
        <f t="shared" si="173"/>
        <v>Afternoon</v>
      </c>
      <c r="Z3714" t="s">
        <v>5070</v>
      </c>
    </row>
    <row r="3715" spans="1:26" x14ac:dyDescent="0.3">
      <c r="A3715" t="s">
        <v>3736</v>
      </c>
      <c r="B3715" t="s">
        <v>5025</v>
      </c>
      <c r="C3715" t="s">
        <v>5029</v>
      </c>
      <c r="D3715" t="s">
        <v>5031</v>
      </c>
      <c r="E3715" t="s">
        <v>5037</v>
      </c>
      <c r="F3715" t="s">
        <v>5045</v>
      </c>
      <c r="G3715">
        <v>-51.9253</v>
      </c>
      <c r="H3715">
        <v>-14.234999999999999</v>
      </c>
      <c r="I3715">
        <v>24216</v>
      </c>
      <c r="J3715">
        <v>214781</v>
      </c>
      <c r="K3715">
        <v>40901</v>
      </c>
      <c r="L3715">
        <v>9554</v>
      </c>
      <c r="M3715">
        <v>8015</v>
      </c>
      <c r="N3715" s="5">
        <v>0.1127494805410378</v>
      </c>
      <c r="O3715">
        <v>257241</v>
      </c>
      <c r="P3715">
        <v>0</v>
      </c>
      <c r="Q3715">
        <v>0</v>
      </c>
      <c r="S3715" s="5"/>
      <c r="T3715" t="s">
        <v>5051</v>
      </c>
      <c r="U3715" s="3">
        <v>45736</v>
      </c>
      <c r="V3715" t="str">
        <f t="shared" ref="V3715:V3778" si="174">TEXT(U3715,"DDDD")</f>
        <v>Thursday</v>
      </c>
      <c r="W3715" t="str">
        <f t="shared" ref="W3715:W3778" si="175">TEXT(U3715,"MMMM")</f>
        <v>March</v>
      </c>
      <c r="X3715">
        <v>15</v>
      </c>
      <c r="Y3715" t="str">
        <f t="shared" ref="Y3715:Y3778" si="176">IF(X3715&lt;6,"NIght",IF(X3715&lt;12,"Morning",IF(X3715&lt;18,"Afternoon","Evening")))</f>
        <v>Afternoon</v>
      </c>
      <c r="Z3715" t="s">
        <v>5070</v>
      </c>
    </row>
    <row r="3716" spans="1:26" x14ac:dyDescent="0.3">
      <c r="A3716" t="s">
        <v>3737</v>
      </c>
      <c r="B3716" t="s">
        <v>5027</v>
      </c>
      <c r="C3716" t="s">
        <v>5029</v>
      </c>
      <c r="D3716" t="s">
        <v>5031</v>
      </c>
      <c r="E3716" t="s">
        <v>5036</v>
      </c>
      <c r="F3716" t="s">
        <v>5045</v>
      </c>
      <c r="G3716">
        <v>-51.9253</v>
      </c>
      <c r="H3716">
        <v>-14.234999999999999</v>
      </c>
      <c r="I3716">
        <v>195260</v>
      </c>
      <c r="J3716">
        <v>1947110</v>
      </c>
      <c r="K3716">
        <v>336649</v>
      </c>
      <c r="L3716">
        <v>99917</v>
      </c>
      <c r="M3716">
        <v>94438</v>
      </c>
      <c r="N3716" s="5">
        <v>0.1002822681660918</v>
      </c>
      <c r="O3716">
        <v>2393257</v>
      </c>
      <c r="P3716">
        <v>1947110</v>
      </c>
      <c r="Q3716">
        <v>0</v>
      </c>
      <c r="S3716" s="5"/>
      <c r="T3716" t="s">
        <v>5052</v>
      </c>
      <c r="U3716" s="3">
        <v>45577</v>
      </c>
      <c r="V3716" t="str">
        <f t="shared" si="174"/>
        <v>Saturday</v>
      </c>
      <c r="W3716" t="str">
        <f t="shared" si="175"/>
        <v>October</v>
      </c>
      <c r="X3716">
        <v>17</v>
      </c>
      <c r="Y3716" t="str">
        <f t="shared" si="176"/>
        <v>Afternoon</v>
      </c>
      <c r="Z3716" t="s">
        <v>5070</v>
      </c>
    </row>
    <row r="3717" spans="1:26" x14ac:dyDescent="0.3">
      <c r="A3717" t="s">
        <v>3738</v>
      </c>
      <c r="B3717" t="s">
        <v>5025</v>
      </c>
      <c r="C3717" t="s">
        <v>5029</v>
      </c>
      <c r="D3717" t="s">
        <v>5032</v>
      </c>
      <c r="E3717" t="s">
        <v>5036</v>
      </c>
      <c r="F3717" t="s">
        <v>5043</v>
      </c>
      <c r="G3717">
        <v>-3.4359999999999999</v>
      </c>
      <c r="H3717">
        <v>55.378100000000003</v>
      </c>
      <c r="I3717">
        <v>97026</v>
      </c>
      <c r="J3717">
        <v>1604416</v>
      </c>
      <c r="K3717">
        <v>220849</v>
      </c>
      <c r="L3717">
        <v>62488</v>
      </c>
      <c r="M3717">
        <v>74266</v>
      </c>
      <c r="N3717" s="5">
        <v>6.0474360417709733E-2</v>
      </c>
      <c r="O3717">
        <v>2083953</v>
      </c>
      <c r="P3717">
        <v>1604416</v>
      </c>
      <c r="Q3717">
        <v>0</v>
      </c>
      <c r="S3717" s="5"/>
      <c r="T3717" t="s">
        <v>5061</v>
      </c>
      <c r="U3717" s="3">
        <v>45512</v>
      </c>
      <c r="V3717" t="str">
        <f t="shared" si="174"/>
        <v>Thursday</v>
      </c>
      <c r="W3717" t="str">
        <f t="shared" si="175"/>
        <v>August</v>
      </c>
      <c r="X3717">
        <v>12</v>
      </c>
      <c r="Y3717" t="str">
        <f t="shared" si="176"/>
        <v>Afternoon</v>
      </c>
      <c r="Z3717" t="s">
        <v>5069</v>
      </c>
    </row>
    <row r="3718" spans="1:26" x14ac:dyDescent="0.3">
      <c r="A3718" t="s">
        <v>3739</v>
      </c>
      <c r="B3718" t="s">
        <v>5023</v>
      </c>
      <c r="C3718" t="s">
        <v>5030</v>
      </c>
      <c r="D3718" t="s">
        <v>5033</v>
      </c>
      <c r="E3718" t="s">
        <v>5036</v>
      </c>
      <c r="F3718" t="s">
        <v>5049</v>
      </c>
      <c r="G3718">
        <v>-106.3468</v>
      </c>
      <c r="H3718">
        <v>56.130400000000002</v>
      </c>
      <c r="I3718">
        <v>40019</v>
      </c>
      <c r="J3718">
        <v>193500</v>
      </c>
      <c r="K3718">
        <v>38277</v>
      </c>
      <c r="L3718">
        <v>11674</v>
      </c>
      <c r="M3718">
        <v>7042</v>
      </c>
      <c r="N3718" s="5">
        <v>0.20682165174151981</v>
      </c>
      <c r="O3718">
        <v>224946</v>
      </c>
      <c r="P3718">
        <v>181595</v>
      </c>
      <c r="Q3718">
        <v>0</v>
      </c>
      <c r="R3718">
        <v>4656</v>
      </c>
      <c r="S3718" s="5">
        <v>2.07E-2</v>
      </c>
      <c r="T3718" t="s">
        <v>5056</v>
      </c>
      <c r="U3718" s="3">
        <v>45428</v>
      </c>
      <c r="V3718" t="str">
        <f t="shared" si="174"/>
        <v>Thursday</v>
      </c>
      <c r="W3718" t="str">
        <f t="shared" si="175"/>
        <v>May</v>
      </c>
      <c r="X3718">
        <v>12</v>
      </c>
      <c r="Y3718" t="str">
        <f t="shared" si="176"/>
        <v>Afternoon</v>
      </c>
      <c r="Z3718" t="s">
        <v>5071</v>
      </c>
    </row>
    <row r="3719" spans="1:26" x14ac:dyDescent="0.3">
      <c r="A3719" t="s">
        <v>3740</v>
      </c>
      <c r="B3719" t="s">
        <v>5023</v>
      </c>
      <c r="C3719" t="s">
        <v>5030</v>
      </c>
      <c r="D3719" t="s">
        <v>5032</v>
      </c>
      <c r="E3719" t="s">
        <v>5036</v>
      </c>
      <c r="F3719" t="s">
        <v>5048</v>
      </c>
      <c r="G3719">
        <v>10.451499999999999</v>
      </c>
      <c r="H3719">
        <v>51.165700000000001</v>
      </c>
      <c r="I3719">
        <v>11313</v>
      </c>
      <c r="J3719">
        <v>127305</v>
      </c>
      <c r="K3719">
        <v>27436</v>
      </c>
      <c r="L3719">
        <v>4662</v>
      </c>
      <c r="M3719">
        <v>6444</v>
      </c>
      <c r="N3719" s="5">
        <v>8.8871127656664453E-2</v>
      </c>
      <c r="O3719">
        <v>160886</v>
      </c>
      <c r="P3719">
        <v>126548</v>
      </c>
      <c r="Q3719">
        <v>0</v>
      </c>
      <c r="R3719">
        <v>2509</v>
      </c>
      <c r="S3719" s="5">
        <v>1.5599999999999999E-2</v>
      </c>
      <c r="T3719" t="s">
        <v>5059</v>
      </c>
      <c r="U3719" s="3">
        <v>45477</v>
      </c>
      <c r="V3719" t="str">
        <f t="shared" si="174"/>
        <v>Thursday</v>
      </c>
      <c r="W3719" t="str">
        <f t="shared" si="175"/>
        <v>July</v>
      </c>
      <c r="X3719">
        <v>17</v>
      </c>
      <c r="Y3719" t="str">
        <f t="shared" si="176"/>
        <v>Afternoon</v>
      </c>
      <c r="Z3719" t="s">
        <v>5069</v>
      </c>
    </row>
    <row r="3720" spans="1:26" x14ac:dyDescent="0.3">
      <c r="A3720" t="s">
        <v>3741</v>
      </c>
      <c r="B3720" t="s">
        <v>5024</v>
      </c>
      <c r="C3720" t="s">
        <v>5029</v>
      </c>
      <c r="D3720" t="s">
        <v>5031</v>
      </c>
      <c r="E3720" t="s">
        <v>5036</v>
      </c>
      <c r="F3720" t="s">
        <v>5050</v>
      </c>
      <c r="G3720">
        <v>-95.712900000000005</v>
      </c>
      <c r="H3720">
        <v>37.090200000000003</v>
      </c>
      <c r="I3720">
        <v>203029</v>
      </c>
      <c r="J3720">
        <v>1978524</v>
      </c>
      <c r="K3720">
        <v>234921</v>
      </c>
      <c r="L3720">
        <v>155992</v>
      </c>
      <c r="M3720">
        <v>117564</v>
      </c>
      <c r="N3720" s="5">
        <v>0.1026165047886579</v>
      </c>
      <c r="O3720">
        <v>2547040</v>
      </c>
      <c r="P3720">
        <v>1978524</v>
      </c>
      <c r="Q3720">
        <v>0</v>
      </c>
      <c r="S3720" s="5"/>
      <c r="T3720" t="s">
        <v>5052</v>
      </c>
      <c r="U3720" s="3">
        <v>45317</v>
      </c>
      <c r="V3720" t="str">
        <f t="shared" si="174"/>
        <v>Friday</v>
      </c>
      <c r="W3720" t="str">
        <f t="shared" si="175"/>
        <v>January</v>
      </c>
      <c r="X3720">
        <v>17</v>
      </c>
      <c r="Y3720" t="str">
        <f t="shared" si="176"/>
        <v>Afternoon</v>
      </c>
      <c r="Z3720" t="s">
        <v>5070</v>
      </c>
    </row>
    <row r="3721" spans="1:26" x14ac:dyDescent="0.3">
      <c r="A3721" t="s">
        <v>3742</v>
      </c>
      <c r="B3721" t="s">
        <v>5025</v>
      </c>
      <c r="C3721" t="s">
        <v>5029</v>
      </c>
      <c r="D3721" t="s">
        <v>5035</v>
      </c>
      <c r="E3721" t="s">
        <v>5039</v>
      </c>
      <c r="F3721" t="s">
        <v>5048</v>
      </c>
      <c r="G3721">
        <v>10.451499999999999</v>
      </c>
      <c r="H3721">
        <v>51.165700000000001</v>
      </c>
      <c r="I3721">
        <v>11654</v>
      </c>
      <c r="J3721">
        <v>85406</v>
      </c>
      <c r="K3721">
        <v>15996</v>
      </c>
      <c r="L3721">
        <v>4355</v>
      </c>
      <c r="M3721">
        <v>2411</v>
      </c>
      <c r="N3721" s="5">
        <v>0.13646565965658661</v>
      </c>
      <c r="O3721">
        <v>101183</v>
      </c>
      <c r="P3721">
        <v>0</v>
      </c>
      <c r="Q3721">
        <v>0</v>
      </c>
      <c r="S3721" s="5"/>
      <c r="T3721" t="s">
        <v>5058</v>
      </c>
      <c r="U3721" s="3">
        <v>45345</v>
      </c>
      <c r="V3721" t="str">
        <f t="shared" si="174"/>
        <v>Friday</v>
      </c>
      <c r="W3721" t="str">
        <f t="shared" si="175"/>
        <v>February</v>
      </c>
      <c r="X3721">
        <v>16</v>
      </c>
      <c r="Y3721" t="str">
        <f t="shared" si="176"/>
        <v>Afternoon</v>
      </c>
      <c r="Z3721" t="s">
        <v>5070</v>
      </c>
    </row>
    <row r="3722" spans="1:26" x14ac:dyDescent="0.3">
      <c r="A3722" t="s">
        <v>3743</v>
      </c>
      <c r="B3722" t="s">
        <v>5027</v>
      </c>
      <c r="C3722" t="s">
        <v>5030</v>
      </c>
      <c r="D3722" t="s">
        <v>5033</v>
      </c>
      <c r="E3722" t="s">
        <v>5036</v>
      </c>
      <c r="F3722" t="s">
        <v>5043</v>
      </c>
      <c r="G3722">
        <v>-3.4359999999999999</v>
      </c>
      <c r="H3722">
        <v>55.378100000000003</v>
      </c>
      <c r="I3722">
        <v>43243</v>
      </c>
      <c r="J3722">
        <v>247429</v>
      </c>
      <c r="K3722">
        <v>27374</v>
      </c>
      <c r="L3722">
        <v>11547</v>
      </c>
      <c r="M3722">
        <v>5124</v>
      </c>
      <c r="N3722" s="5">
        <v>0.17477184511392671</v>
      </c>
      <c r="O3722">
        <v>309261</v>
      </c>
      <c r="P3722">
        <v>239562</v>
      </c>
      <c r="Q3722">
        <v>0</v>
      </c>
      <c r="S3722" s="5"/>
      <c r="T3722" t="s">
        <v>5057</v>
      </c>
      <c r="U3722" s="3">
        <v>45557</v>
      </c>
      <c r="V3722" t="str">
        <f t="shared" si="174"/>
        <v>Sunday</v>
      </c>
      <c r="W3722" t="str">
        <f t="shared" si="175"/>
        <v>September</v>
      </c>
      <c r="X3722">
        <v>10</v>
      </c>
      <c r="Y3722" t="str">
        <f t="shared" si="176"/>
        <v>Morning</v>
      </c>
      <c r="Z3722" t="s">
        <v>5070</v>
      </c>
    </row>
    <row r="3723" spans="1:26" x14ac:dyDescent="0.3">
      <c r="A3723" t="s">
        <v>3744</v>
      </c>
      <c r="B3723" t="s">
        <v>5026</v>
      </c>
      <c r="C3723" t="s">
        <v>5030</v>
      </c>
      <c r="D3723" t="s">
        <v>5033</v>
      </c>
      <c r="E3723" t="s">
        <v>5039</v>
      </c>
      <c r="F3723" t="s">
        <v>5049</v>
      </c>
      <c r="G3723">
        <v>-106.3468</v>
      </c>
      <c r="H3723">
        <v>56.130400000000002</v>
      </c>
      <c r="I3723">
        <v>45517</v>
      </c>
      <c r="J3723">
        <v>194595</v>
      </c>
      <c r="K3723">
        <v>47619</v>
      </c>
      <c r="L3723">
        <v>6057</v>
      </c>
      <c r="M3723">
        <v>8484</v>
      </c>
      <c r="N3723" s="6">
        <v>0.2339067561126694</v>
      </c>
      <c r="O3723">
        <v>244269</v>
      </c>
      <c r="P3723">
        <v>0</v>
      </c>
      <c r="Q3723">
        <v>0</v>
      </c>
      <c r="T3723" t="s">
        <v>5056</v>
      </c>
      <c r="U3723" s="3">
        <v>45671</v>
      </c>
      <c r="V3723" t="str">
        <f t="shared" si="174"/>
        <v>Tuesday</v>
      </c>
      <c r="W3723" t="str">
        <f t="shared" si="175"/>
        <v>January</v>
      </c>
      <c r="X3723">
        <v>16</v>
      </c>
      <c r="Y3723" t="str">
        <f t="shared" si="176"/>
        <v>Afternoon</v>
      </c>
      <c r="Z3723" t="s">
        <v>5071</v>
      </c>
    </row>
    <row r="3724" spans="1:26" x14ac:dyDescent="0.3">
      <c r="A3724" t="s">
        <v>3745</v>
      </c>
      <c r="B3724" t="s">
        <v>5025</v>
      </c>
      <c r="C3724" t="s">
        <v>5029</v>
      </c>
      <c r="D3724" t="s">
        <v>5033</v>
      </c>
      <c r="E3724" t="s">
        <v>5039</v>
      </c>
      <c r="F3724" t="s">
        <v>5050</v>
      </c>
      <c r="G3724">
        <v>-95.712900000000005</v>
      </c>
      <c r="H3724">
        <v>37.090200000000003</v>
      </c>
      <c r="I3724">
        <v>50402</v>
      </c>
      <c r="J3724">
        <v>267823</v>
      </c>
      <c r="K3724">
        <v>58434</v>
      </c>
      <c r="L3724">
        <v>8493</v>
      </c>
      <c r="M3724">
        <v>15066</v>
      </c>
      <c r="N3724" s="5">
        <v>0.18819513830934401</v>
      </c>
      <c r="O3724">
        <v>343801</v>
      </c>
      <c r="P3724">
        <v>0</v>
      </c>
      <c r="Q3724">
        <v>0</v>
      </c>
      <c r="S3724" s="5"/>
      <c r="T3724" t="s">
        <v>5056</v>
      </c>
      <c r="U3724" s="3">
        <v>45660</v>
      </c>
      <c r="V3724" t="str">
        <f t="shared" si="174"/>
        <v>Friday</v>
      </c>
      <c r="W3724" t="str">
        <f t="shared" si="175"/>
        <v>January</v>
      </c>
      <c r="X3724">
        <v>16</v>
      </c>
      <c r="Y3724" t="str">
        <f t="shared" si="176"/>
        <v>Afternoon</v>
      </c>
      <c r="Z3724" t="s">
        <v>5070</v>
      </c>
    </row>
    <row r="3725" spans="1:26" x14ac:dyDescent="0.3">
      <c r="A3725" t="s">
        <v>3746</v>
      </c>
      <c r="B3725" t="s">
        <v>5023</v>
      </c>
      <c r="C3725" t="s">
        <v>5029</v>
      </c>
      <c r="D3725" t="s">
        <v>5033</v>
      </c>
      <c r="E3725" t="s">
        <v>5036</v>
      </c>
      <c r="F3725" t="s">
        <v>5044</v>
      </c>
      <c r="G3725">
        <v>78.962900000000005</v>
      </c>
      <c r="H3725">
        <v>20.593699999999998</v>
      </c>
      <c r="I3725">
        <v>28437</v>
      </c>
      <c r="J3725">
        <v>169646</v>
      </c>
      <c r="K3725">
        <v>18106</v>
      </c>
      <c r="L3725">
        <v>9856</v>
      </c>
      <c r="M3725">
        <v>6170</v>
      </c>
      <c r="N3725" s="5">
        <v>0.1676290628721735</v>
      </c>
      <c r="O3725">
        <v>212831</v>
      </c>
      <c r="P3725">
        <v>161165</v>
      </c>
      <c r="Q3725">
        <v>0</v>
      </c>
      <c r="R3725">
        <v>3043</v>
      </c>
      <c r="S3725" s="5">
        <v>1.43E-2</v>
      </c>
      <c r="T3725" t="s">
        <v>5056</v>
      </c>
      <c r="U3725" s="3">
        <v>45319</v>
      </c>
      <c r="V3725" t="str">
        <f t="shared" si="174"/>
        <v>Sunday</v>
      </c>
      <c r="W3725" t="str">
        <f t="shared" si="175"/>
        <v>January</v>
      </c>
      <c r="X3725">
        <v>10</v>
      </c>
      <c r="Y3725" t="str">
        <f t="shared" si="176"/>
        <v>Morning</v>
      </c>
      <c r="Z3725" t="s">
        <v>5070</v>
      </c>
    </row>
    <row r="3726" spans="1:26" x14ac:dyDescent="0.3">
      <c r="A3726" t="s">
        <v>3747</v>
      </c>
      <c r="B3726" t="s">
        <v>5024</v>
      </c>
      <c r="C3726" t="s">
        <v>5029</v>
      </c>
      <c r="D3726" t="s">
        <v>5031</v>
      </c>
      <c r="E3726" t="s">
        <v>5040</v>
      </c>
      <c r="F3726" t="s">
        <v>5048</v>
      </c>
      <c r="G3726">
        <v>10.451499999999999</v>
      </c>
      <c r="H3726">
        <v>51.165700000000001</v>
      </c>
      <c r="I3726">
        <v>66361</v>
      </c>
      <c r="J3726">
        <v>525322</v>
      </c>
      <c r="K3726">
        <v>84357</v>
      </c>
      <c r="L3726">
        <v>33714</v>
      </c>
      <c r="M3726">
        <v>12637</v>
      </c>
      <c r="N3726" s="5">
        <v>0.1263257978481418</v>
      </c>
      <c r="O3726">
        <v>591822</v>
      </c>
      <c r="P3726">
        <v>0</v>
      </c>
      <c r="Q3726">
        <v>155884</v>
      </c>
      <c r="S3726" s="5"/>
      <c r="T3726" t="s">
        <v>5051</v>
      </c>
      <c r="U3726" s="3">
        <v>45473</v>
      </c>
      <c r="V3726" t="str">
        <f t="shared" si="174"/>
        <v>Sunday</v>
      </c>
      <c r="W3726" t="str">
        <f t="shared" si="175"/>
        <v>June</v>
      </c>
      <c r="X3726">
        <v>17</v>
      </c>
      <c r="Y3726" t="str">
        <f t="shared" si="176"/>
        <v>Afternoon</v>
      </c>
      <c r="Z3726" t="s">
        <v>5070</v>
      </c>
    </row>
    <row r="3727" spans="1:26" x14ac:dyDescent="0.3">
      <c r="A3727" t="s">
        <v>3748</v>
      </c>
      <c r="B3727" t="s">
        <v>5025</v>
      </c>
      <c r="C3727" t="s">
        <v>5029</v>
      </c>
      <c r="D3727" t="s">
        <v>5032</v>
      </c>
      <c r="E3727" t="s">
        <v>5039</v>
      </c>
      <c r="F3727" t="s">
        <v>5045</v>
      </c>
      <c r="G3727">
        <v>-51.9253</v>
      </c>
      <c r="H3727">
        <v>-14.234999999999999</v>
      </c>
      <c r="I3727">
        <v>47395</v>
      </c>
      <c r="J3727">
        <v>510948</v>
      </c>
      <c r="K3727">
        <v>111946</v>
      </c>
      <c r="L3727">
        <v>30922</v>
      </c>
      <c r="M3727">
        <v>21969</v>
      </c>
      <c r="N3727" s="5">
        <v>9.2760160125979624E-2</v>
      </c>
      <c r="O3727">
        <v>631595</v>
      </c>
      <c r="P3727">
        <v>0</v>
      </c>
      <c r="Q3727">
        <v>0</v>
      </c>
      <c r="S3727" s="5"/>
      <c r="T3727" t="s">
        <v>5059</v>
      </c>
      <c r="U3727" s="3">
        <v>45382</v>
      </c>
      <c r="V3727" t="str">
        <f t="shared" si="174"/>
        <v>Sunday</v>
      </c>
      <c r="W3727" t="str">
        <f t="shared" si="175"/>
        <v>March</v>
      </c>
      <c r="X3727">
        <v>11</v>
      </c>
      <c r="Y3727" t="str">
        <f t="shared" si="176"/>
        <v>Morning</v>
      </c>
      <c r="Z3727" t="s">
        <v>5069</v>
      </c>
    </row>
    <row r="3728" spans="1:26" x14ac:dyDescent="0.3">
      <c r="A3728" t="s">
        <v>3749</v>
      </c>
      <c r="B3728" t="s">
        <v>5023</v>
      </c>
      <c r="C3728" t="s">
        <v>5030</v>
      </c>
      <c r="D3728" t="s">
        <v>5033</v>
      </c>
      <c r="E3728" t="s">
        <v>5036</v>
      </c>
      <c r="F3728" t="s">
        <v>5046</v>
      </c>
      <c r="G3728">
        <v>133.77510000000001</v>
      </c>
      <c r="H3728">
        <v>-25.2744</v>
      </c>
      <c r="I3728">
        <v>40998</v>
      </c>
      <c r="J3728">
        <v>189800</v>
      </c>
      <c r="K3728">
        <v>28649</v>
      </c>
      <c r="L3728">
        <v>9128</v>
      </c>
      <c r="M3728">
        <v>6181</v>
      </c>
      <c r="N3728" s="5">
        <v>0.21600872007120989</v>
      </c>
      <c r="O3728">
        <v>235811</v>
      </c>
      <c r="P3728">
        <v>173474</v>
      </c>
      <c r="Q3728">
        <v>0</v>
      </c>
      <c r="R3728">
        <v>3725</v>
      </c>
      <c r="S3728" s="5">
        <v>1.5800000000000002E-2</v>
      </c>
      <c r="T3728" t="s">
        <v>5056</v>
      </c>
      <c r="U3728" s="3">
        <v>45508</v>
      </c>
      <c r="V3728" t="str">
        <f t="shared" si="174"/>
        <v>Sunday</v>
      </c>
      <c r="W3728" t="str">
        <f t="shared" si="175"/>
        <v>August</v>
      </c>
      <c r="X3728">
        <v>11</v>
      </c>
      <c r="Y3728" t="str">
        <f t="shared" si="176"/>
        <v>Morning</v>
      </c>
      <c r="Z3728" t="s">
        <v>5071</v>
      </c>
    </row>
    <row r="3729" spans="1:26" x14ac:dyDescent="0.3">
      <c r="A3729" t="s">
        <v>3750</v>
      </c>
      <c r="B3729" t="s">
        <v>5024</v>
      </c>
      <c r="C3729" t="s">
        <v>5029</v>
      </c>
      <c r="D3729" t="s">
        <v>5035</v>
      </c>
      <c r="E3729" t="s">
        <v>5040</v>
      </c>
      <c r="F3729" t="s">
        <v>5044</v>
      </c>
      <c r="G3729">
        <v>78.962900000000005</v>
      </c>
      <c r="H3729">
        <v>20.593699999999998</v>
      </c>
      <c r="I3729">
        <v>41240</v>
      </c>
      <c r="J3729">
        <v>311595</v>
      </c>
      <c r="K3729">
        <v>59642</v>
      </c>
      <c r="L3729">
        <v>21545</v>
      </c>
      <c r="M3729">
        <v>14617</v>
      </c>
      <c r="N3729" s="5">
        <v>0.1323525348795489</v>
      </c>
      <c r="O3729">
        <v>373754</v>
      </c>
      <c r="P3729">
        <v>0</v>
      </c>
      <c r="Q3729">
        <v>387356</v>
      </c>
      <c r="S3729" s="5"/>
      <c r="T3729" t="s">
        <v>5058</v>
      </c>
      <c r="U3729" s="3">
        <v>45355</v>
      </c>
      <c r="V3729" t="str">
        <f t="shared" si="174"/>
        <v>Monday</v>
      </c>
      <c r="W3729" t="str">
        <f t="shared" si="175"/>
        <v>March</v>
      </c>
      <c r="X3729">
        <v>8</v>
      </c>
      <c r="Y3729" t="str">
        <f t="shared" si="176"/>
        <v>Morning</v>
      </c>
      <c r="Z3729" t="s">
        <v>5070</v>
      </c>
    </row>
    <row r="3730" spans="1:26" x14ac:dyDescent="0.3">
      <c r="A3730" t="s">
        <v>3751</v>
      </c>
      <c r="B3730" t="s">
        <v>5023</v>
      </c>
      <c r="C3730" t="s">
        <v>5029</v>
      </c>
      <c r="D3730" t="s">
        <v>5031</v>
      </c>
      <c r="E3730" t="s">
        <v>5036</v>
      </c>
      <c r="F3730" t="s">
        <v>5044</v>
      </c>
      <c r="G3730">
        <v>78.962900000000005</v>
      </c>
      <c r="H3730">
        <v>20.593699999999998</v>
      </c>
      <c r="I3730">
        <v>73411</v>
      </c>
      <c r="J3730">
        <v>526788</v>
      </c>
      <c r="K3730">
        <v>117798</v>
      </c>
      <c r="L3730">
        <v>21722</v>
      </c>
      <c r="M3730">
        <v>17618</v>
      </c>
      <c r="N3730" s="5">
        <v>0.13935616815290591</v>
      </c>
      <c r="O3730">
        <v>603038</v>
      </c>
      <c r="P3730">
        <v>459266</v>
      </c>
      <c r="Q3730">
        <v>0</v>
      </c>
      <c r="R3730">
        <v>8020</v>
      </c>
      <c r="S3730" s="5">
        <v>1.3299999999999999E-2</v>
      </c>
      <c r="T3730" t="s">
        <v>5051</v>
      </c>
      <c r="U3730" s="3">
        <v>45458</v>
      </c>
      <c r="V3730" t="str">
        <f t="shared" si="174"/>
        <v>Saturday</v>
      </c>
      <c r="W3730" t="str">
        <f t="shared" si="175"/>
        <v>June</v>
      </c>
      <c r="X3730">
        <v>16</v>
      </c>
      <c r="Y3730" t="str">
        <f t="shared" si="176"/>
        <v>Afternoon</v>
      </c>
      <c r="Z3730" t="s">
        <v>5070</v>
      </c>
    </row>
    <row r="3731" spans="1:26" x14ac:dyDescent="0.3">
      <c r="A3731" t="s">
        <v>3752</v>
      </c>
      <c r="B3731" t="s">
        <v>5024</v>
      </c>
      <c r="C3731" t="s">
        <v>5029</v>
      </c>
      <c r="D3731" t="s">
        <v>5031</v>
      </c>
      <c r="E3731" t="s">
        <v>5036</v>
      </c>
      <c r="F3731" t="s">
        <v>5043</v>
      </c>
      <c r="G3731">
        <v>-3.4359999999999999</v>
      </c>
      <c r="H3731">
        <v>55.378100000000003</v>
      </c>
      <c r="I3731">
        <v>405303</v>
      </c>
      <c r="J3731">
        <v>2749535</v>
      </c>
      <c r="K3731">
        <v>417327</v>
      </c>
      <c r="L3731">
        <v>133966</v>
      </c>
      <c r="M3731">
        <v>149615</v>
      </c>
      <c r="N3731" s="5">
        <v>0.1474081733085196</v>
      </c>
      <c r="O3731">
        <v>3307896</v>
      </c>
      <c r="P3731">
        <v>2749535</v>
      </c>
      <c r="Q3731">
        <v>0</v>
      </c>
      <c r="S3731" s="5"/>
      <c r="T3731" t="s">
        <v>5052</v>
      </c>
      <c r="U3731" s="3">
        <v>45612</v>
      </c>
      <c r="V3731" t="str">
        <f t="shared" si="174"/>
        <v>Saturday</v>
      </c>
      <c r="W3731" t="str">
        <f t="shared" si="175"/>
        <v>November</v>
      </c>
      <c r="X3731">
        <v>10</v>
      </c>
      <c r="Y3731" t="str">
        <f t="shared" si="176"/>
        <v>Morning</v>
      </c>
      <c r="Z3731" t="s">
        <v>5070</v>
      </c>
    </row>
    <row r="3732" spans="1:26" x14ac:dyDescent="0.3">
      <c r="A3732" t="s">
        <v>3753</v>
      </c>
      <c r="B3732" t="s">
        <v>5025</v>
      </c>
      <c r="C3732" t="s">
        <v>5029</v>
      </c>
      <c r="D3732" t="s">
        <v>5031</v>
      </c>
      <c r="E3732" t="s">
        <v>5039</v>
      </c>
      <c r="F3732" t="s">
        <v>5048</v>
      </c>
      <c r="G3732">
        <v>10.451499999999999</v>
      </c>
      <c r="H3732">
        <v>51.165700000000001</v>
      </c>
      <c r="I3732">
        <v>50251</v>
      </c>
      <c r="J3732">
        <v>475174</v>
      </c>
      <c r="K3732">
        <v>85682</v>
      </c>
      <c r="L3732">
        <v>34706</v>
      </c>
      <c r="M3732">
        <v>18826</v>
      </c>
      <c r="N3732" s="5">
        <v>0.1057543146092859</v>
      </c>
      <c r="O3732">
        <v>587463</v>
      </c>
      <c r="P3732">
        <v>0</v>
      </c>
      <c r="Q3732">
        <v>0</v>
      </c>
      <c r="S3732" s="5"/>
      <c r="T3732" t="s">
        <v>5051</v>
      </c>
      <c r="U3732" s="3">
        <v>45661</v>
      </c>
      <c r="V3732" t="str">
        <f t="shared" si="174"/>
        <v>Saturday</v>
      </c>
      <c r="W3732" t="str">
        <f t="shared" si="175"/>
        <v>January</v>
      </c>
      <c r="X3732">
        <v>16</v>
      </c>
      <c r="Y3732" t="str">
        <f t="shared" si="176"/>
        <v>Afternoon</v>
      </c>
      <c r="Z3732" t="s">
        <v>5070</v>
      </c>
    </row>
    <row r="3733" spans="1:26" x14ac:dyDescent="0.3">
      <c r="A3733" t="s">
        <v>3754</v>
      </c>
      <c r="B3733" t="s">
        <v>5027</v>
      </c>
      <c r="C3733" t="s">
        <v>5029</v>
      </c>
      <c r="D3733" t="s">
        <v>5033</v>
      </c>
      <c r="E3733" t="s">
        <v>5036</v>
      </c>
      <c r="F3733" t="s">
        <v>5048</v>
      </c>
      <c r="G3733">
        <v>10.451499999999999</v>
      </c>
      <c r="H3733">
        <v>51.165700000000001</v>
      </c>
      <c r="I3733">
        <v>295669</v>
      </c>
      <c r="J3733">
        <v>1896074</v>
      </c>
      <c r="K3733">
        <v>464272</v>
      </c>
      <c r="L3733">
        <v>148903</v>
      </c>
      <c r="M3733">
        <v>102478</v>
      </c>
      <c r="N3733" s="5">
        <v>0.15593753112716849</v>
      </c>
      <c r="O3733">
        <v>2205361</v>
      </c>
      <c r="P3733">
        <v>1896074</v>
      </c>
      <c r="Q3733">
        <v>0</v>
      </c>
      <c r="S3733" s="5"/>
      <c r="T3733" t="s">
        <v>5057</v>
      </c>
      <c r="U3733" s="3">
        <v>45749</v>
      </c>
      <c r="V3733" t="str">
        <f t="shared" si="174"/>
        <v>Wednesday</v>
      </c>
      <c r="W3733" t="str">
        <f t="shared" si="175"/>
        <v>April</v>
      </c>
      <c r="X3733">
        <v>17</v>
      </c>
      <c r="Y3733" t="str">
        <f t="shared" si="176"/>
        <v>Afternoon</v>
      </c>
      <c r="Z3733" t="s">
        <v>5070</v>
      </c>
    </row>
    <row r="3734" spans="1:26" x14ac:dyDescent="0.3">
      <c r="A3734" t="s">
        <v>3755</v>
      </c>
      <c r="B3734" t="s">
        <v>5023</v>
      </c>
      <c r="C3734" t="s">
        <v>5029</v>
      </c>
      <c r="D3734" t="s">
        <v>5033</v>
      </c>
      <c r="E3734" t="s">
        <v>5036</v>
      </c>
      <c r="F3734" t="s">
        <v>5047</v>
      </c>
      <c r="G3734">
        <v>138.25290000000001</v>
      </c>
      <c r="H3734">
        <v>36.204799999999999</v>
      </c>
      <c r="I3734">
        <v>176</v>
      </c>
      <c r="J3734">
        <v>1000</v>
      </c>
      <c r="K3734">
        <v>244</v>
      </c>
      <c r="L3734">
        <v>64</v>
      </c>
      <c r="M3734">
        <v>35</v>
      </c>
      <c r="N3734" s="5">
        <v>0.1768683179639842</v>
      </c>
      <c r="O3734">
        <v>1240</v>
      </c>
      <c r="P3734">
        <v>889</v>
      </c>
      <c r="Q3734">
        <v>0</v>
      </c>
      <c r="R3734">
        <v>16</v>
      </c>
      <c r="S3734" s="5">
        <v>1.3599999999999999E-2</v>
      </c>
      <c r="T3734" t="s">
        <v>5056</v>
      </c>
      <c r="U3734" s="3">
        <v>45554</v>
      </c>
      <c r="V3734" t="str">
        <f t="shared" si="174"/>
        <v>Thursday</v>
      </c>
      <c r="W3734" t="str">
        <f t="shared" si="175"/>
        <v>September</v>
      </c>
      <c r="X3734">
        <v>17</v>
      </c>
      <c r="Y3734" t="str">
        <f t="shared" si="176"/>
        <v>Afternoon</v>
      </c>
      <c r="Z3734" t="s">
        <v>5070</v>
      </c>
    </row>
    <row r="3735" spans="1:26" x14ac:dyDescent="0.3">
      <c r="A3735" t="s">
        <v>3756</v>
      </c>
      <c r="B3735" t="s">
        <v>5027</v>
      </c>
      <c r="C3735" t="s">
        <v>5029</v>
      </c>
      <c r="D3735" t="s">
        <v>5033</v>
      </c>
      <c r="E3735" t="s">
        <v>5036</v>
      </c>
      <c r="F3735" t="s">
        <v>5046</v>
      </c>
      <c r="G3735">
        <v>133.77510000000001</v>
      </c>
      <c r="H3735">
        <v>-25.2744</v>
      </c>
      <c r="I3735">
        <v>554767</v>
      </c>
      <c r="J3735">
        <v>2346689</v>
      </c>
      <c r="K3735">
        <v>362866</v>
      </c>
      <c r="L3735">
        <v>129146</v>
      </c>
      <c r="M3735">
        <v>131897</v>
      </c>
      <c r="N3735" s="5">
        <v>0.23640429697605711</v>
      </c>
      <c r="O3735">
        <v>2877781</v>
      </c>
      <c r="P3735">
        <v>2346689</v>
      </c>
      <c r="Q3735">
        <v>0</v>
      </c>
      <c r="S3735" s="5"/>
      <c r="T3735" t="s">
        <v>5057</v>
      </c>
      <c r="U3735" s="3">
        <v>45295</v>
      </c>
      <c r="V3735" t="str">
        <f t="shared" si="174"/>
        <v>Thursday</v>
      </c>
      <c r="W3735" t="str">
        <f t="shared" si="175"/>
        <v>January</v>
      </c>
      <c r="X3735">
        <v>17</v>
      </c>
      <c r="Y3735" t="str">
        <f t="shared" si="176"/>
        <v>Afternoon</v>
      </c>
      <c r="Z3735" t="s">
        <v>5071</v>
      </c>
    </row>
    <row r="3736" spans="1:26" x14ac:dyDescent="0.3">
      <c r="A3736" t="s">
        <v>3757</v>
      </c>
      <c r="B3736" t="s">
        <v>5027</v>
      </c>
      <c r="C3736" t="s">
        <v>5029</v>
      </c>
      <c r="D3736" t="s">
        <v>5031</v>
      </c>
      <c r="E3736" t="s">
        <v>5040</v>
      </c>
      <c r="F3736" t="s">
        <v>5044</v>
      </c>
      <c r="G3736">
        <v>78.962900000000005</v>
      </c>
      <c r="H3736">
        <v>20.593699999999998</v>
      </c>
      <c r="I3736">
        <v>31030</v>
      </c>
      <c r="J3736">
        <v>354687</v>
      </c>
      <c r="K3736">
        <v>56651</v>
      </c>
      <c r="L3736">
        <v>12774</v>
      </c>
      <c r="M3736">
        <v>11261</v>
      </c>
      <c r="N3736" s="5">
        <v>8.7487272237152941E-2</v>
      </c>
      <c r="O3736">
        <v>459556</v>
      </c>
      <c r="P3736">
        <v>0</v>
      </c>
      <c r="Q3736">
        <v>1156044</v>
      </c>
      <c r="S3736" s="5"/>
      <c r="T3736" t="s">
        <v>5052</v>
      </c>
      <c r="U3736" s="3">
        <v>45653</v>
      </c>
      <c r="V3736" t="str">
        <f t="shared" si="174"/>
        <v>Friday</v>
      </c>
      <c r="W3736" t="str">
        <f t="shared" si="175"/>
        <v>December</v>
      </c>
      <c r="X3736">
        <v>17</v>
      </c>
      <c r="Y3736" t="str">
        <f t="shared" si="176"/>
        <v>Afternoon</v>
      </c>
      <c r="Z3736" t="s">
        <v>5069</v>
      </c>
    </row>
    <row r="3737" spans="1:26" x14ac:dyDescent="0.3">
      <c r="A3737" t="s">
        <v>3758</v>
      </c>
      <c r="B3737" t="s">
        <v>5027</v>
      </c>
      <c r="C3737" t="s">
        <v>5029</v>
      </c>
      <c r="D3737" t="s">
        <v>5033</v>
      </c>
      <c r="E3737" t="s">
        <v>5036</v>
      </c>
      <c r="F3737" t="s">
        <v>5044</v>
      </c>
      <c r="G3737">
        <v>78.962900000000005</v>
      </c>
      <c r="H3737">
        <v>20.593699999999998</v>
      </c>
      <c r="I3737">
        <v>53512</v>
      </c>
      <c r="J3737">
        <v>233136</v>
      </c>
      <c r="K3737">
        <v>54231</v>
      </c>
      <c r="L3737">
        <v>14033</v>
      </c>
      <c r="M3737">
        <v>11131</v>
      </c>
      <c r="N3737" s="5">
        <v>0.22953214872299929</v>
      </c>
      <c r="O3737">
        <v>274606</v>
      </c>
      <c r="P3737">
        <v>218337</v>
      </c>
      <c r="Q3737">
        <v>0</v>
      </c>
      <c r="S3737" s="5"/>
      <c r="T3737" t="s">
        <v>5057</v>
      </c>
      <c r="U3737" s="3">
        <v>45470</v>
      </c>
      <c r="V3737" t="str">
        <f t="shared" si="174"/>
        <v>Thursday</v>
      </c>
      <c r="W3737" t="str">
        <f t="shared" si="175"/>
        <v>June</v>
      </c>
      <c r="X3737">
        <v>16</v>
      </c>
      <c r="Y3737" t="str">
        <f t="shared" si="176"/>
        <v>Afternoon</v>
      </c>
      <c r="Z3737" t="s">
        <v>5071</v>
      </c>
    </row>
    <row r="3738" spans="1:26" x14ac:dyDescent="0.3">
      <c r="A3738" t="s">
        <v>3759</v>
      </c>
      <c r="B3738" t="s">
        <v>5025</v>
      </c>
      <c r="C3738" t="s">
        <v>5029</v>
      </c>
      <c r="D3738" t="s">
        <v>5033</v>
      </c>
      <c r="E3738" t="s">
        <v>5039</v>
      </c>
      <c r="F3738" t="s">
        <v>5045</v>
      </c>
      <c r="G3738">
        <v>-51.9253</v>
      </c>
      <c r="H3738">
        <v>-14.234999999999999</v>
      </c>
      <c r="I3738">
        <v>192</v>
      </c>
      <c r="J3738">
        <v>1000</v>
      </c>
      <c r="K3738">
        <v>104</v>
      </c>
      <c r="L3738">
        <v>76</v>
      </c>
      <c r="M3738">
        <v>57</v>
      </c>
      <c r="N3738" s="5">
        <v>0.19230814519079709</v>
      </c>
      <c r="O3738">
        <v>1289</v>
      </c>
      <c r="P3738">
        <v>0</v>
      </c>
      <c r="Q3738">
        <v>0</v>
      </c>
      <c r="S3738" s="5"/>
      <c r="T3738" t="s">
        <v>5056</v>
      </c>
      <c r="U3738" s="3">
        <v>45667</v>
      </c>
      <c r="V3738" t="str">
        <f t="shared" si="174"/>
        <v>Friday</v>
      </c>
      <c r="W3738" t="str">
        <f t="shared" si="175"/>
        <v>January</v>
      </c>
      <c r="X3738">
        <v>11</v>
      </c>
      <c r="Y3738" t="str">
        <f t="shared" si="176"/>
        <v>Morning</v>
      </c>
      <c r="Z3738" t="s">
        <v>5070</v>
      </c>
    </row>
    <row r="3739" spans="1:26" x14ac:dyDescent="0.3">
      <c r="A3739" t="s">
        <v>3760</v>
      </c>
      <c r="B3739" t="s">
        <v>5025</v>
      </c>
      <c r="C3739" t="s">
        <v>5029</v>
      </c>
      <c r="D3739" t="s">
        <v>5033</v>
      </c>
      <c r="E3739" t="s">
        <v>5039</v>
      </c>
      <c r="F3739" t="s">
        <v>5046</v>
      </c>
      <c r="G3739">
        <v>133.77510000000001</v>
      </c>
      <c r="H3739">
        <v>-25.2744</v>
      </c>
      <c r="I3739">
        <v>65338</v>
      </c>
      <c r="J3739">
        <v>337487</v>
      </c>
      <c r="K3739">
        <v>64150</v>
      </c>
      <c r="L3739">
        <v>12392</v>
      </c>
      <c r="M3739">
        <v>12030</v>
      </c>
      <c r="N3739" s="5">
        <v>0.19360185106166969</v>
      </c>
      <c r="O3739">
        <v>436795</v>
      </c>
      <c r="P3739">
        <v>0</v>
      </c>
      <c r="Q3739">
        <v>0</v>
      </c>
      <c r="S3739" s="5"/>
      <c r="T3739" t="s">
        <v>5056</v>
      </c>
      <c r="U3739" s="3">
        <v>45706</v>
      </c>
      <c r="V3739" t="str">
        <f t="shared" si="174"/>
        <v>Tuesday</v>
      </c>
      <c r="W3739" t="str">
        <f t="shared" si="175"/>
        <v>February</v>
      </c>
      <c r="X3739">
        <v>15</v>
      </c>
      <c r="Y3739" t="str">
        <f t="shared" si="176"/>
        <v>Afternoon</v>
      </c>
      <c r="Z3739" t="s">
        <v>5070</v>
      </c>
    </row>
    <row r="3740" spans="1:26" x14ac:dyDescent="0.3">
      <c r="A3740" t="s">
        <v>3761</v>
      </c>
      <c r="B3740" t="s">
        <v>5023</v>
      </c>
      <c r="C3740" t="s">
        <v>5030</v>
      </c>
      <c r="D3740" t="s">
        <v>5031</v>
      </c>
      <c r="E3740" t="s">
        <v>5036</v>
      </c>
      <c r="F3740" t="s">
        <v>5043</v>
      </c>
      <c r="G3740">
        <v>-3.4359999999999999</v>
      </c>
      <c r="H3740">
        <v>55.378100000000003</v>
      </c>
      <c r="I3740">
        <v>267354</v>
      </c>
      <c r="J3740">
        <v>2351581</v>
      </c>
      <c r="K3740">
        <v>359017</v>
      </c>
      <c r="L3740">
        <v>172585</v>
      </c>
      <c r="M3740">
        <v>55799</v>
      </c>
      <c r="N3740" s="5">
        <v>0.1136914441033621</v>
      </c>
      <c r="O3740">
        <v>2743911</v>
      </c>
      <c r="P3740">
        <v>2351581</v>
      </c>
      <c r="Q3740">
        <v>0</v>
      </c>
      <c r="R3740">
        <v>46372</v>
      </c>
      <c r="S3740" s="5">
        <v>1.6899999999999998E-2</v>
      </c>
      <c r="T3740" t="s">
        <v>5052</v>
      </c>
      <c r="U3740" s="3">
        <v>45436</v>
      </c>
      <c r="V3740" t="str">
        <f t="shared" si="174"/>
        <v>Friday</v>
      </c>
      <c r="W3740" t="str">
        <f t="shared" si="175"/>
        <v>May</v>
      </c>
      <c r="X3740">
        <v>14</v>
      </c>
      <c r="Y3740" t="str">
        <f t="shared" si="176"/>
        <v>Afternoon</v>
      </c>
      <c r="Z3740" t="s">
        <v>5070</v>
      </c>
    </row>
    <row r="3741" spans="1:26" x14ac:dyDescent="0.3">
      <c r="A3741" t="s">
        <v>3762</v>
      </c>
      <c r="B3741" t="s">
        <v>5023</v>
      </c>
      <c r="C3741" t="s">
        <v>5029</v>
      </c>
      <c r="D3741" t="s">
        <v>5031</v>
      </c>
      <c r="E3741" t="s">
        <v>5040</v>
      </c>
      <c r="F3741" t="s">
        <v>5044</v>
      </c>
      <c r="G3741">
        <v>78.962900000000005</v>
      </c>
      <c r="H3741">
        <v>20.593699999999998</v>
      </c>
      <c r="I3741">
        <v>25073</v>
      </c>
      <c r="J3741">
        <v>204876</v>
      </c>
      <c r="K3741">
        <v>24147</v>
      </c>
      <c r="L3741">
        <v>8125</v>
      </c>
      <c r="M3741">
        <v>10963</v>
      </c>
      <c r="N3741" s="5">
        <v>0.1223837102463322</v>
      </c>
      <c r="O3741">
        <v>227961</v>
      </c>
      <c r="P3741">
        <v>0</v>
      </c>
      <c r="Q3741">
        <v>124675</v>
      </c>
      <c r="R3741">
        <v>4012</v>
      </c>
      <c r="S3741" s="5">
        <v>1.7600000000000001E-2</v>
      </c>
      <c r="T3741" t="s">
        <v>5051</v>
      </c>
      <c r="U3741" s="3">
        <v>45583</v>
      </c>
      <c r="V3741" t="str">
        <f t="shared" si="174"/>
        <v>Friday</v>
      </c>
      <c r="W3741" t="str">
        <f t="shared" si="175"/>
        <v>October</v>
      </c>
      <c r="X3741">
        <v>19</v>
      </c>
      <c r="Y3741" t="str">
        <f t="shared" si="176"/>
        <v>Evening</v>
      </c>
      <c r="Z3741" t="s">
        <v>5070</v>
      </c>
    </row>
    <row r="3742" spans="1:26" x14ac:dyDescent="0.3">
      <c r="A3742" t="s">
        <v>3763</v>
      </c>
      <c r="B3742" t="s">
        <v>5023</v>
      </c>
      <c r="C3742" t="s">
        <v>5029</v>
      </c>
      <c r="D3742" t="s">
        <v>5032</v>
      </c>
      <c r="E3742" t="s">
        <v>5036</v>
      </c>
      <c r="F3742" t="s">
        <v>5046</v>
      </c>
      <c r="G3742">
        <v>133.77510000000001</v>
      </c>
      <c r="H3742">
        <v>-25.2744</v>
      </c>
      <c r="I3742">
        <v>130171</v>
      </c>
      <c r="J3742">
        <v>1887507</v>
      </c>
      <c r="K3742">
        <v>191631</v>
      </c>
      <c r="L3742">
        <v>122275</v>
      </c>
      <c r="M3742">
        <v>84583</v>
      </c>
      <c r="N3742" s="5">
        <v>6.8964610905524582E-2</v>
      </c>
      <c r="O3742">
        <v>2319739</v>
      </c>
      <c r="P3742">
        <v>1887507</v>
      </c>
      <c r="Q3742">
        <v>0</v>
      </c>
      <c r="R3742">
        <v>38043</v>
      </c>
      <c r="S3742" s="5">
        <v>1.6400000000000001E-2</v>
      </c>
      <c r="T3742" t="s">
        <v>5061</v>
      </c>
      <c r="U3742" s="3">
        <v>45573</v>
      </c>
      <c r="V3742" t="str">
        <f t="shared" si="174"/>
        <v>Tuesday</v>
      </c>
      <c r="W3742" t="str">
        <f t="shared" si="175"/>
        <v>October</v>
      </c>
      <c r="X3742">
        <v>17</v>
      </c>
      <c r="Y3742" t="str">
        <f t="shared" si="176"/>
        <v>Afternoon</v>
      </c>
      <c r="Z3742" t="s">
        <v>5069</v>
      </c>
    </row>
    <row r="3743" spans="1:26" x14ac:dyDescent="0.3">
      <c r="A3743" t="s">
        <v>3764</v>
      </c>
      <c r="B3743" t="s">
        <v>5025</v>
      </c>
      <c r="C3743" t="s">
        <v>5029</v>
      </c>
      <c r="D3743" t="s">
        <v>5033</v>
      </c>
      <c r="E3743" t="s">
        <v>5036</v>
      </c>
      <c r="F3743" t="s">
        <v>5046</v>
      </c>
      <c r="G3743">
        <v>133.77510000000001</v>
      </c>
      <c r="H3743">
        <v>-25.2744</v>
      </c>
      <c r="I3743">
        <v>189325</v>
      </c>
      <c r="J3743">
        <v>1071984</v>
      </c>
      <c r="K3743">
        <v>223024</v>
      </c>
      <c r="L3743">
        <v>75634</v>
      </c>
      <c r="M3743">
        <v>27382</v>
      </c>
      <c r="N3743" s="5">
        <v>0.1766125021622959</v>
      </c>
      <c r="O3743">
        <v>1283557</v>
      </c>
      <c r="P3743">
        <v>1071984</v>
      </c>
      <c r="Q3743">
        <v>0</v>
      </c>
      <c r="S3743" s="5"/>
      <c r="T3743" t="s">
        <v>5057</v>
      </c>
      <c r="U3743" s="3">
        <v>45559</v>
      </c>
      <c r="V3743" t="str">
        <f t="shared" si="174"/>
        <v>Tuesday</v>
      </c>
      <c r="W3743" t="str">
        <f t="shared" si="175"/>
        <v>September</v>
      </c>
      <c r="X3743">
        <v>19</v>
      </c>
      <c r="Y3743" t="str">
        <f t="shared" si="176"/>
        <v>Evening</v>
      </c>
      <c r="Z3743" t="s">
        <v>5070</v>
      </c>
    </row>
    <row r="3744" spans="1:26" x14ac:dyDescent="0.3">
      <c r="A3744" t="s">
        <v>3765</v>
      </c>
      <c r="B3744" t="s">
        <v>5023</v>
      </c>
      <c r="C3744" t="s">
        <v>5029</v>
      </c>
      <c r="D3744" t="s">
        <v>5033</v>
      </c>
      <c r="E3744" t="s">
        <v>5036</v>
      </c>
      <c r="F3744" t="s">
        <v>5043</v>
      </c>
      <c r="G3744">
        <v>-3.4359999999999999</v>
      </c>
      <c r="H3744">
        <v>55.378100000000003</v>
      </c>
      <c r="I3744">
        <v>43408</v>
      </c>
      <c r="J3744">
        <v>196720</v>
      </c>
      <c r="K3744">
        <v>27011</v>
      </c>
      <c r="L3744">
        <v>7555</v>
      </c>
      <c r="M3744">
        <v>9712</v>
      </c>
      <c r="N3744" s="5">
        <v>0.22066223192118939</v>
      </c>
      <c r="O3744">
        <v>237562</v>
      </c>
      <c r="P3744">
        <v>185164</v>
      </c>
      <c r="Q3744">
        <v>0</v>
      </c>
      <c r="R3744">
        <v>3824</v>
      </c>
      <c r="S3744" s="5">
        <v>1.61E-2</v>
      </c>
      <c r="T3744" t="s">
        <v>5056</v>
      </c>
      <c r="U3744" s="3">
        <v>45389</v>
      </c>
      <c r="V3744" t="str">
        <f t="shared" si="174"/>
        <v>Sunday</v>
      </c>
      <c r="W3744" t="str">
        <f t="shared" si="175"/>
        <v>April</v>
      </c>
      <c r="X3744">
        <v>13</v>
      </c>
      <c r="Y3744" t="str">
        <f t="shared" si="176"/>
        <v>Afternoon</v>
      </c>
      <c r="Z3744" t="s">
        <v>5071</v>
      </c>
    </row>
    <row r="3745" spans="1:26" x14ac:dyDescent="0.3">
      <c r="A3745" t="s">
        <v>3766</v>
      </c>
      <c r="B3745" t="s">
        <v>5023</v>
      </c>
      <c r="C3745" t="s">
        <v>5029</v>
      </c>
      <c r="D3745" t="s">
        <v>5033</v>
      </c>
      <c r="E3745" t="s">
        <v>5040</v>
      </c>
      <c r="F3745" t="s">
        <v>5043</v>
      </c>
      <c r="G3745">
        <v>-3.4359999999999999</v>
      </c>
      <c r="H3745">
        <v>55.378100000000003</v>
      </c>
      <c r="I3745">
        <v>315275</v>
      </c>
      <c r="J3745">
        <v>1484839</v>
      </c>
      <c r="K3745">
        <v>363782</v>
      </c>
      <c r="L3745">
        <v>107552</v>
      </c>
      <c r="M3745">
        <v>81959</v>
      </c>
      <c r="N3745" s="5">
        <v>0.21232998266179509</v>
      </c>
      <c r="O3745">
        <v>1769931</v>
      </c>
      <c r="P3745">
        <v>0</v>
      </c>
      <c r="Q3745">
        <v>205951</v>
      </c>
      <c r="R3745">
        <v>23540</v>
      </c>
      <c r="S3745" s="5">
        <v>1.3299999999999999E-2</v>
      </c>
      <c r="T3745" t="s">
        <v>5057</v>
      </c>
      <c r="U3745" s="3">
        <v>45368</v>
      </c>
      <c r="V3745" t="str">
        <f t="shared" si="174"/>
        <v>Sunday</v>
      </c>
      <c r="W3745" t="str">
        <f t="shared" si="175"/>
        <v>March</v>
      </c>
      <c r="X3745">
        <v>12</v>
      </c>
      <c r="Y3745" t="str">
        <f t="shared" si="176"/>
        <v>Afternoon</v>
      </c>
      <c r="Z3745" t="s">
        <v>5071</v>
      </c>
    </row>
    <row r="3746" spans="1:26" x14ac:dyDescent="0.3">
      <c r="A3746" t="s">
        <v>3767</v>
      </c>
      <c r="B3746" t="s">
        <v>5025</v>
      </c>
      <c r="C3746" t="s">
        <v>5029</v>
      </c>
      <c r="D3746" t="s">
        <v>5033</v>
      </c>
      <c r="E3746" t="s">
        <v>5036</v>
      </c>
      <c r="F3746" t="s">
        <v>5050</v>
      </c>
      <c r="G3746">
        <v>-95.712900000000005</v>
      </c>
      <c r="H3746">
        <v>37.090200000000003</v>
      </c>
      <c r="I3746">
        <v>185329</v>
      </c>
      <c r="J3746">
        <v>1230473</v>
      </c>
      <c r="K3746">
        <v>192587</v>
      </c>
      <c r="L3746">
        <v>41695</v>
      </c>
      <c r="M3746">
        <v>44349</v>
      </c>
      <c r="N3746" s="5">
        <v>0.1506168304154501</v>
      </c>
      <c r="O3746">
        <v>1499695</v>
      </c>
      <c r="P3746">
        <v>1230473</v>
      </c>
      <c r="Q3746">
        <v>0</v>
      </c>
      <c r="S3746" s="5"/>
      <c r="T3746" t="s">
        <v>5057</v>
      </c>
      <c r="U3746" s="3">
        <v>45708</v>
      </c>
      <c r="V3746" t="str">
        <f t="shared" si="174"/>
        <v>Thursday</v>
      </c>
      <c r="W3746" t="str">
        <f t="shared" si="175"/>
        <v>February</v>
      </c>
      <c r="X3746">
        <v>18</v>
      </c>
      <c r="Y3746" t="str">
        <f t="shared" si="176"/>
        <v>Evening</v>
      </c>
      <c r="Z3746" t="s">
        <v>5070</v>
      </c>
    </row>
    <row r="3747" spans="1:26" x14ac:dyDescent="0.3">
      <c r="A3747" t="s">
        <v>3768</v>
      </c>
      <c r="B3747" t="s">
        <v>5025</v>
      </c>
      <c r="C3747" t="s">
        <v>5029</v>
      </c>
      <c r="D3747" t="s">
        <v>5033</v>
      </c>
      <c r="E3747" t="s">
        <v>5039</v>
      </c>
      <c r="F3747" t="s">
        <v>5044</v>
      </c>
      <c r="G3747">
        <v>78.962900000000005</v>
      </c>
      <c r="H3747">
        <v>20.593699999999998</v>
      </c>
      <c r="I3747">
        <v>52025</v>
      </c>
      <c r="J3747">
        <v>326982</v>
      </c>
      <c r="K3747">
        <v>40109</v>
      </c>
      <c r="L3747">
        <v>15811</v>
      </c>
      <c r="M3747">
        <v>8173</v>
      </c>
      <c r="N3747" s="5">
        <v>0.1591082127677583</v>
      </c>
      <c r="O3747">
        <v>386154</v>
      </c>
      <c r="P3747">
        <v>0</v>
      </c>
      <c r="Q3747">
        <v>0</v>
      </c>
      <c r="S3747" s="5"/>
      <c r="T3747" t="s">
        <v>5056</v>
      </c>
      <c r="U3747" s="3">
        <v>45563</v>
      </c>
      <c r="V3747" t="str">
        <f t="shared" si="174"/>
        <v>Saturday</v>
      </c>
      <c r="W3747" t="str">
        <f t="shared" si="175"/>
        <v>September</v>
      </c>
      <c r="X3747">
        <v>16</v>
      </c>
      <c r="Y3747" t="str">
        <f t="shared" si="176"/>
        <v>Afternoon</v>
      </c>
      <c r="Z3747" t="s">
        <v>5070</v>
      </c>
    </row>
    <row r="3748" spans="1:26" x14ac:dyDescent="0.3">
      <c r="A3748" t="s">
        <v>3769</v>
      </c>
      <c r="B3748" t="s">
        <v>5025</v>
      </c>
      <c r="C3748" t="s">
        <v>5029</v>
      </c>
      <c r="D3748" t="s">
        <v>5033</v>
      </c>
      <c r="E3748" t="s">
        <v>5039</v>
      </c>
      <c r="F3748" t="s">
        <v>5046</v>
      </c>
      <c r="G3748">
        <v>133.77510000000001</v>
      </c>
      <c r="H3748">
        <v>-25.2744</v>
      </c>
      <c r="I3748">
        <v>67076</v>
      </c>
      <c r="J3748">
        <v>405813</v>
      </c>
      <c r="K3748">
        <v>42995</v>
      </c>
      <c r="L3748">
        <v>17704</v>
      </c>
      <c r="M3748">
        <v>14621</v>
      </c>
      <c r="N3748" s="5">
        <v>0.1652888447743911</v>
      </c>
      <c r="O3748">
        <v>485203</v>
      </c>
      <c r="P3748">
        <v>0</v>
      </c>
      <c r="Q3748">
        <v>0</v>
      </c>
      <c r="S3748" s="5"/>
      <c r="T3748" t="s">
        <v>5056</v>
      </c>
      <c r="U3748" s="3">
        <v>45476</v>
      </c>
      <c r="V3748" t="str">
        <f t="shared" si="174"/>
        <v>Wednesday</v>
      </c>
      <c r="W3748" t="str">
        <f t="shared" si="175"/>
        <v>July</v>
      </c>
      <c r="X3748">
        <v>11</v>
      </c>
      <c r="Y3748" t="str">
        <f t="shared" si="176"/>
        <v>Morning</v>
      </c>
      <c r="Z3748" t="s">
        <v>5070</v>
      </c>
    </row>
    <row r="3749" spans="1:26" x14ac:dyDescent="0.3">
      <c r="A3749" t="s">
        <v>3770</v>
      </c>
      <c r="B3749" t="s">
        <v>5023</v>
      </c>
      <c r="C3749" t="s">
        <v>5029</v>
      </c>
      <c r="D3749" t="s">
        <v>5031</v>
      </c>
      <c r="E3749" t="s">
        <v>5036</v>
      </c>
      <c r="F3749" t="s">
        <v>5048</v>
      </c>
      <c r="G3749">
        <v>10.451499999999999</v>
      </c>
      <c r="H3749">
        <v>51.165700000000001</v>
      </c>
      <c r="I3749">
        <v>65327</v>
      </c>
      <c r="J3749">
        <v>699565</v>
      </c>
      <c r="K3749">
        <v>124841</v>
      </c>
      <c r="L3749">
        <v>38791</v>
      </c>
      <c r="M3749">
        <v>22838</v>
      </c>
      <c r="N3749" s="5">
        <v>9.3382424263082353E-2</v>
      </c>
      <c r="O3749">
        <v>885677</v>
      </c>
      <c r="P3749">
        <v>699565</v>
      </c>
      <c r="Q3749">
        <v>0</v>
      </c>
      <c r="R3749">
        <v>13373</v>
      </c>
      <c r="S3749" s="5">
        <v>1.5100000000000001E-2</v>
      </c>
      <c r="T3749" t="s">
        <v>5052</v>
      </c>
      <c r="U3749" s="3">
        <v>45732</v>
      </c>
      <c r="V3749" t="str">
        <f t="shared" si="174"/>
        <v>Sunday</v>
      </c>
      <c r="W3749" t="str">
        <f t="shared" si="175"/>
        <v>March</v>
      </c>
      <c r="X3749">
        <v>10</v>
      </c>
      <c r="Y3749" t="str">
        <f t="shared" si="176"/>
        <v>Morning</v>
      </c>
      <c r="Z3749" t="s">
        <v>5069</v>
      </c>
    </row>
    <row r="3750" spans="1:26" x14ac:dyDescent="0.3">
      <c r="A3750" t="s">
        <v>3771</v>
      </c>
      <c r="B3750" t="s">
        <v>5024</v>
      </c>
      <c r="C3750" t="s">
        <v>5029</v>
      </c>
      <c r="D3750" t="s">
        <v>5035</v>
      </c>
      <c r="E3750" t="s">
        <v>5040</v>
      </c>
      <c r="F3750" t="s">
        <v>5049</v>
      </c>
      <c r="G3750">
        <v>-106.3468</v>
      </c>
      <c r="H3750">
        <v>56.130400000000002</v>
      </c>
      <c r="I3750">
        <v>39374</v>
      </c>
      <c r="J3750">
        <v>283672</v>
      </c>
      <c r="K3750">
        <v>51584</v>
      </c>
      <c r="L3750">
        <v>13222</v>
      </c>
      <c r="M3750">
        <v>16422</v>
      </c>
      <c r="N3750" s="5">
        <v>0.13880286244357709</v>
      </c>
      <c r="O3750">
        <v>359986</v>
      </c>
      <c r="P3750">
        <v>0</v>
      </c>
      <c r="Q3750">
        <v>493035</v>
      </c>
      <c r="S3750" s="5"/>
      <c r="T3750" t="s">
        <v>5058</v>
      </c>
      <c r="U3750" s="3">
        <v>45292</v>
      </c>
      <c r="V3750" t="str">
        <f t="shared" si="174"/>
        <v>Monday</v>
      </c>
      <c r="W3750" t="str">
        <f t="shared" si="175"/>
        <v>January</v>
      </c>
      <c r="X3750">
        <v>17</v>
      </c>
      <c r="Y3750" t="str">
        <f t="shared" si="176"/>
        <v>Afternoon</v>
      </c>
      <c r="Z3750" t="s">
        <v>5070</v>
      </c>
    </row>
    <row r="3751" spans="1:26" x14ac:dyDescent="0.3">
      <c r="A3751" t="s">
        <v>3772</v>
      </c>
      <c r="B3751" t="s">
        <v>5025</v>
      </c>
      <c r="C3751" t="s">
        <v>5029</v>
      </c>
      <c r="D3751" t="s">
        <v>5031</v>
      </c>
      <c r="E3751" t="s">
        <v>5036</v>
      </c>
      <c r="F3751" t="s">
        <v>5050</v>
      </c>
      <c r="G3751">
        <v>-95.712900000000005</v>
      </c>
      <c r="H3751">
        <v>37.090200000000003</v>
      </c>
      <c r="I3751">
        <v>117625</v>
      </c>
      <c r="J3751">
        <v>1287799</v>
      </c>
      <c r="K3751">
        <v>183033</v>
      </c>
      <c r="L3751">
        <v>81344</v>
      </c>
      <c r="M3751">
        <v>76279</v>
      </c>
      <c r="N3751" s="5">
        <v>9.1338505034870288E-2</v>
      </c>
      <c r="O3751">
        <v>1577995</v>
      </c>
      <c r="P3751">
        <v>1287799</v>
      </c>
      <c r="Q3751">
        <v>0</v>
      </c>
      <c r="S3751" s="5"/>
      <c r="T3751" t="s">
        <v>5052</v>
      </c>
      <c r="U3751" s="3">
        <v>45548</v>
      </c>
      <c r="V3751" t="str">
        <f t="shared" si="174"/>
        <v>Friday</v>
      </c>
      <c r="W3751" t="str">
        <f t="shared" si="175"/>
        <v>September</v>
      </c>
      <c r="X3751">
        <v>15</v>
      </c>
      <c r="Y3751" t="str">
        <f t="shared" si="176"/>
        <v>Afternoon</v>
      </c>
      <c r="Z3751" t="s">
        <v>5069</v>
      </c>
    </row>
    <row r="3752" spans="1:26" x14ac:dyDescent="0.3">
      <c r="A3752" t="s">
        <v>3773</v>
      </c>
      <c r="B3752" t="s">
        <v>5026</v>
      </c>
      <c r="C3752" t="s">
        <v>5029</v>
      </c>
      <c r="D3752" t="s">
        <v>5033</v>
      </c>
      <c r="E3752" t="s">
        <v>5039</v>
      </c>
      <c r="F3752" t="s">
        <v>5044</v>
      </c>
      <c r="G3752">
        <v>78.962900000000005</v>
      </c>
      <c r="H3752">
        <v>20.593699999999998</v>
      </c>
      <c r="I3752">
        <v>194065</v>
      </c>
      <c r="J3752">
        <v>799802</v>
      </c>
      <c r="K3752">
        <v>185747</v>
      </c>
      <c r="L3752">
        <v>37154</v>
      </c>
      <c r="M3752">
        <v>29015</v>
      </c>
      <c r="N3752" s="6">
        <v>0.24264221969332439</v>
      </c>
      <c r="O3752">
        <v>1024750</v>
      </c>
      <c r="P3752">
        <v>0</v>
      </c>
      <c r="Q3752">
        <v>0</v>
      </c>
      <c r="T3752" t="s">
        <v>5061</v>
      </c>
      <c r="U3752" s="3">
        <v>45331</v>
      </c>
      <c r="V3752" t="str">
        <f t="shared" si="174"/>
        <v>Friday</v>
      </c>
      <c r="W3752" t="str">
        <f t="shared" si="175"/>
        <v>February</v>
      </c>
      <c r="X3752">
        <v>17</v>
      </c>
      <c r="Y3752" t="str">
        <f t="shared" si="176"/>
        <v>Afternoon</v>
      </c>
      <c r="Z3752" t="s">
        <v>5071</v>
      </c>
    </row>
    <row r="3753" spans="1:26" x14ac:dyDescent="0.3">
      <c r="A3753" t="s">
        <v>3774</v>
      </c>
      <c r="B3753" t="s">
        <v>5024</v>
      </c>
      <c r="C3753" t="s">
        <v>5029</v>
      </c>
      <c r="D3753" t="s">
        <v>5032</v>
      </c>
      <c r="E3753" t="s">
        <v>5036</v>
      </c>
      <c r="F3753" t="s">
        <v>5044</v>
      </c>
      <c r="G3753">
        <v>78.962900000000005</v>
      </c>
      <c r="H3753">
        <v>20.593699999999998</v>
      </c>
      <c r="I3753">
        <v>174199</v>
      </c>
      <c r="J3753">
        <v>1789348</v>
      </c>
      <c r="K3753">
        <v>321474</v>
      </c>
      <c r="L3753">
        <v>134247</v>
      </c>
      <c r="M3753">
        <v>75270</v>
      </c>
      <c r="N3753" s="5">
        <v>9.7353387788993578E-2</v>
      </c>
      <c r="O3753">
        <v>2059681</v>
      </c>
      <c r="P3753">
        <v>1789348</v>
      </c>
      <c r="Q3753">
        <v>0</v>
      </c>
      <c r="S3753" s="5"/>
      <c r="T3753" t="s">
        <v>5061</v>
      </c>
      <c r="U3753" s="3">
        <v>45520</v>
      </c>
      <c r="V3753" t="str">
        <f t="shared" si="174"/>
        <v>Friday</v>
      </c>
      <c r="W3753" t="str">
        <f t="shared" si="175"/>
        <v>August</v>
      </c>
      <c r="X3753">
        <v>17</v>
      </c>
      <c r="Y3753" t="str">
        <f t="shared" si="176"/>
        <v>Afternoon</v>
      </c>
      <c r="Z3753" t="s">
        <v>5069</v>
      </c>
    </row>
    <row r="3754" spans="1:26" x14ac:dyDescent="0.3">
      <c r="A3754" t="s">
        <v>3775</v>
      </c>
      <c r="B3754" t="s">
        <v>5025</v>
      </c>
      <c r="C3754" t="s">
        <v>5029</v>
      </c>
      <c r="D3754" t="s">
        <v>5033</v>
      </c>
      <c r="E3754" t="s">
        <v>5039</v>
      </c>
      <c r="F3754" t="s">
        <v>5049</v>
      </c>
      <c r="G3754">
        <v>-106.3468</v>
      </c>
      <c r="H3754">
        <v>56.130400000000002</v>
      </c>
      <c r="I3754">
        <v>74815</v>
      </c>
      <c r="J3754">
        <v>399895</v>
      </c>
      <c r="K3754">
        <v>66119</v>
      </c>
      <c r="L3754">
        <v>22320</v>
      </c>
      <c r="M3754">
        <v>9545</v>
      </c>
      <c r="N3754" s="5">
        <v>0.18708692585708789</v>
      </c>
      <c r="O3754">
        <v>499369</v>
      </c>
      <c r="P3754">
        <v>0</v>
      </c>
      <c r="Q3754">
        <v>0</v>
      </c>
      <c r="S3754" s="5"/>
      <c r="T3754" t="s">
        <v>5056</v>
      </c>
      <c r="U3754" s="3">
        <v>45534</v>
      </c>
      <c r="V3754" t="str">
        <f t="shared" si="174"/>
        <v>Friday</v>
      </c>
      <c r="W3754" t="str">
        <f t="shared" si="175"/>
        <v>August</v>
      </c>
      <c r="X3754">
        <v>15</v>
      </c>
      <c r="Y3754" t="str">
        <f t="shared" si="176"/>
        <v>Afternoon</v>
      </c>
      <c r="Z3754" t="s">
        <v>5070</v>
      </c>
    </row>
    <row r="3755" spans="1:26" x14ac:dyDescent="0.3">
      <c r="A3755" t="s">
        <v>3776</v>
      </c>
      <c r="B3755" t="s">
        <v>5025</v>
      </c>
      <c r="C3755" t="s">
        <v>5029</v>
      </c>
      <c r="D3755" t="s">
        <v>5032</v>
      </c>
      <c r="E3755" t="s">
        <v>5039</v>
      </c>
      <c r="F3755" t="s">
        <v>5043</v>
      </c>
      <c r="G3755">
        <v>-3.4359999999999999</v>
      </c>
      <c r="H3755">
        <v>55.378100000000003</v>
      </c>
      <c r="I3755">
        <v>42413</v>
      </c>
      <c r="J3755">
        <v>455829</v>
      </c>
      <c r="K3755">
        <v>100598</v>
      </c>
      <c r="L3755">
        <v>24331</v>
      </c>
      <c r="M3755">
        <v>24469</v>
      </c>
      <c r="N3755" s="5">
        <v>9.3046585098458146E-2</v>
      </c>
      <c r="O3755">
        <v>532579</v>
      </c>
      <c r="P3755">
        <v>0</v>
      </c>
      <c r="Q3755">
        <v>0</v>
      </c>
      <c r="S3755" s="5"/>
      <c r="T3755" t="s">
        <v>5059</v>
      </c>
      <c r="U3755" s="3">
        <v>45710</v>
      </c>
      <c r="V3755" t="str">
        <f t="shared" si="174"/>
        <v>Saturday</v>
      </c>
      <c r="W3755" t="str">
        <f t="shared" si="175"/>
        <v>February</v>
      </c>
      <c r="X3755">
        <v>9</v>
      </c>
      <c r="Y3755" t="str">
        <f t="shared" si="176"/>
        <v>Morning</v>
      </c>
      <c r="Z3755" t="s">
        <v>5069</v>
      </c>
    </row>
    <row r="3756" spans="1:26" x14ac:dyDescent="0.3">
      <c r="A3756" t="s">
        <v>3777</v>
      </c>
      <c r="B3756" t="s">
        <v>5026</v>
      </c>
      <c r="C3756" t="s">
        <v>5029</v>
      </c>
      <c r="D3756" t="s">
        <v>5033</v>
      </c>
      <c r="E3756" t="s">
        <v>5039</v>
      </c>
      <c r="F3756" t="s">
        <v>5043</v>
      </c>
      <c r="G3756">
        <v>-3.4359999999999999</v>
      </c>
      <c r="H3756">
        <v>55.378100000000003</v>
      </c>
      <c r="I3756">
        <v>36725</v>
      </c>
      <c r="J3756">
        <v>159261</v>
      </c>
      <c r="K3756">
        <v>38803</v>
      </c>
      <c r="L3756">
        <v>6445</v>
      </c>
      <c r="M3756">
        <v>3428</v>
      </c>
      <c r="N3756" s="6">
        <v>0.23059804731998149</v>
      </c>
      <c r="O3756">
        <v>202975</v>
      </c>
      <c r="P3756">
        <v>0</v>
      </c>
      <c r="Q3756">
        <v>0</v>
      </c>
      <c r="T3756" t="s">
        <v>5056</v>
      </c>
      <c r="U3756" s="3">
        <v>45679</v>
      </c>
      <c r="V3756" t="str">
        <f t="shared" si="174"/>
        <v>Wednesday</v>
      </c>
      <c r="W3756" t="str">
        <f t="shared" si="175"/>
        <v>January</v>
      </c>
      <c r="X3756">
        <v>10</v>
      </c>
      <c r="Y3756" t="str">
        <f t="shared" si="176"/>
        <v>Morning</v>
      </c>
      <c r="Z3756" t="s">
        <v>5071</v>
      </c>
    </row>
    <row r="3757" spans="1:26" x14ac:dyDescent="0.3">
      <c r="A3757" t="s">
        <v>3778</v>
      </c>
      <c r="B3757" t="s">
        <v>5025</v>
      </c>
      <c r="C3757" t="s">
        <v>5029</v>
      </c>
      <c r="D3757" t="s">
        <v>5035</v>
      </c>
      <c r="E3757" t="s">
        <v>5036</v>
      </c>
      <c r="F3757" t="s">
        <v>5050</v>
      </c>
      <c r="G3757">
        <v>-95.712900000000005</v>
      </c>
      <c r="H3757">
        <v>37.090200000000003</v>
      </c>
      <c r="I3757">
        <v>247987</v>
      </c>
      <c r="J3757">
        <v>1395251</v>
      </c>
      <c r="K3757">
        <v>345619</v>
      </c>
      <c r="L3757">
        <v>76897</v>
      </c>
      <c r="M3757">
        <v>80984</v>
      </c>
      <c r="N3757" s="5">
        <v>0.17773680565071839</v>
      </c>
      <c r="O3757">
        <v>1675704</v>
      </c>
      <c r="P3757">
        <v>1395251</v>
      </c>
      <c r="Q3757">
        <v>0</v>
      </c>
      <c r="S3757" s="5"/>
      <c r="T3757" t="s">
        <v>5060</v>
      </c>
      <c r="U3757" s="3">
        <v>45760</v>
      </c>
      <c r="V3757" t="str">
        <f t="shared" si="174"/>
        <v>Sunday</v>
      </c>
      <c r="W3757" t="str">
        <f t="shared" si="175"/>
        <v>April</v>
      </c>
      <c r="X3757">
        <v>14</v>
      </c>
      <c r="Y3757" t="str">
        <f t="shared" si="176"/>
        <v>Afternoon</v>
      </c>
      <c r="Z3757" t="s">
        <v>5070</v>
      </c>
    </row>
    <row r="3758" spans="1:26" x14ac:dyDescent="0.3">
      <c r="A3758" t="s">
        <v>3779</v>
      </c>
      <c r="B3758" t="s">
        <v>5023</v>
      </c>
      <c r="C3758" t="s">
        <v>5029</v>
      </c>
      <c r="D3758" t="s">
        <v>5033</v>
      </c>
      <c r="E3758" t="s">
        <v>5036</v>
      </c>
      <c r="F3758" t="s">
        <v>5047</v>
      </c>
      <c r="G3758">
        <v>138.25290000000001</v>
      </c>
      <c r="H3758">
        <v>36.204799999999999</v>
      </c>
      <c r="I3758">
        <v>49982</v>
      </c>
      <c r="J3758">
        <v>325875</v>
      </c>
      <c r="K3758">
        <v>54541</v>
      </c>
      <c r="L3758">
        <v>15232</v>
      </c>
      <c r="M3758">
        <v>13474</v>
      </c>
      <c r="N3758" s="5">
        <v>0.1533793131982861</v>
      </c>
      <c r="O3758">
        <v>387957</v>
      </c>
      <c r="P3758">
        <v>288745</v>
      </c>
      <c r="Q3758">
        <v>0</v>
      </c>
      <c r="R3758">
        <v>7681</v>
      </c>
      <c r="S3758" s="5">
        <v>1.9800000000000002E-2</v>
      </c>
      <c r="T3758" t="s">
        <v>5056</v>
      </c>
      <c r="U3758" s="3">
        <v>45406</v>
      </c>
      <c r="V3758" t="str">
        <f t="shared" si="174"/>
        <v>Wednesday</v>
      </c>
      <c r="W3758" t="str">
        <f t="shared" si="175"/>
        <v>April</v>
      </c>
      <c r="X3758">
        <v>12</v>
      </c>
      <c r="Y3758" t="str">
        <f t="shared" si="176"/>
        <v>Afternoon</v>
      </c>
      <c r="Z3758" t="s">
        <v>5070</v>
      </c>
    </row>
    <row r="3759" spans="1:26" x14ac:dyDescent="0.3">
      <c r="A3759" t="s">
        <v>3780</v>
      </c>
      <c r="B3759" t="s">
        <v>5023</v>
      </c>
      <c r="C3759" t="s">
        <v>5030</v>
      </c>
      <c r="D3759" t="s">
        <v>5031</v>
      </c>
      <c r="E3759" t="s">
        <v>5036</v>
      </c>
      <c r="F3759" t="s">
        <v>5046</v>
      </c>
      <c r="G3759">
        <v>133.77510000000001</v>
      </c>
      <c r="H3759">
        <v>-25.2744</v>
      </c>
      <c r="I3759">
        <v>229358</v>
      </c>
      <c r="J3759">
        <v>2312977</v>
      </c>
      <c r="K3759">
        <v>439073</v>
      </c>
      <c r="L3759">
        <v>157708</v>
      </c>
      <c r="M3759">
        <v>134784</v>
      </c>
      <c r="N3759" s="5">
        <v>9.9161622887089629E-2</v>
      </c>
      <c r="O3759">
        <v>2842204</v>
      </c>
      <c r="P3759">
        <v>2312977</v>
      </c>
      <c r="Q3759">
        <v>0</v>
      </c>
      <c r="R3759">
        <v>61107</v>
      </c>
      <c r="S3759" s="5">
        <v>2.1499999999999998E-2</v>
      </c>
      <c r="T3759" t="s">
        <v>5052</v>
      </c>
      <c r="U3759" s="3">
        <v>45405</v>
      </c>
      <c r="V3759" t="str">
        <f t="shared" si="174"/>
        <v>Tuesday</v>
      </c>
      <c r="W3759" t="str">
        <f t="shared" si="175"/>
        <v>April</v>
      </c>
      <c r="X3759">
        <v>18</v>
      </c>
      <c r="Y3759" t="str">
        <f t="shared" si="176"/>
        <v>Evening</v>
      </c>
      <c r="Z3759" t="s">
        <v>5069</v>
      </c>
    </row>
    <row r="3760" spans="1:26" x14ac:dyDescent="0.3">
      <c r="A3760" t="s">
        <v>3781</v>
      </c>
      <c r="B3760" t="s">
        <v>5023</v>
      </c>
      <c r="C3760" t="s">
        <v>5029</v>
      </c>
      <c r="D3760" t="s">
        <v>5033</v>
      </c>
      <c r="E3760" t="s">
        <v>5036</v>
      </c>
      <c r="F3760" t="s">
        <v>5049</v>
      </c>
      <c r="G3760">
        <v>-106.3468</v>
      </c>
      <c r="H3760">
        <v>56.130400000000002</v>
      </c>
      <c r="I3760">
        <v>36150</v>
      </c>
      <c r="J3760">
        <v>217418</v>
      </c>
      <c r="K3760">
        <v>53787</v>
      </c>
      <c r="L3760">
        <v>9911</v>
      </c>
      <c r="M3760">
        <v>5968</v>
      </c>
      <c r="N3760" s="5">
        <v>0.16627226068887921</v>
      </c>
      <c r="O3760">
        <v>256697</v>
      </c>
      <c r="P3760">
        <v>196687</v>
      </c>
      <c r="Q3760">
        <v>0</v>
      </c>
      <c r="R3760">
        <v>3850</v>
      </c>
      <c r="S3760" s="5">
        <v>1.4999999999999999E-2</v>
      </c>
      <c r="T3760" t="s">
        <v>5056</v>
      </c>
      <c r="U3760" s="3">
        <v>45397</v>
      </c>
      <c r="V3760" t="str">
        <f t="shared" si="174"/>
        <v>Monday</v>
      </c>
      <c r="W3760" t="str">
        <f t="shared" si="175"/>
        <v>April</v>
      </c>
      <c r="X3760">
        <v>16</v>
      </c>
      <c r="Y3760" t="str">
        <f t="shared" si="176"/>
        <v>Afternoon</v>
      </c>
      <c r="Z3760" t="s">
        <v>5070</v>
      </c>
    </row>
    <row r="3761" spans="1:26" x14ac:dyDescent="0.3">
      <c r="A3761" t="s">
        <v>3782</v>
      </c>
      <c r="B3761" t="s">
        <v>5025</v>
      </c>
      <c r="C3761" t="s">
        <v>5029</v>
      </c>
      <c r="D3761" t="s">
        <v>5033</v>
      </c>
      <c r="E3761" t="s">
        <v>5039</v>
      </c>
      <c r="F3761" t="s">
        <v>5043</v>
      </c>
      <c r="G3761">
        <v>-3.4359999999999999</v>
      </c>
      <c r="H3761">
        <v>55.378100000000003</v>
      </c>
      <c r="I3761">
        <v>78751</v>
      </c>
      <c r="J3761">
        <v>346089</v>
      </c>
      <c r="K3761">
        <v>63677</v>
      </c>
      <c r="L3761">
        <v>15438</v>
      </c>
      <c r="M3761">
        <v>17202</v>
      </c>
      <c r="N3761" s="5">
        <v>0.22754631914581569</v>
      </c>
      <c r="O3761">
        <v>415710</v>
      </c>
      <c r="P3761">
        <v>0</v>
      </c>
      <c r="Q3761">
        <v>0</v>
      </c>
      <c r="S3761" s="5"/>
      <c r="T3761" t="s">
        <v>5056</v>
      </c>
      <c r="U3761" s="3">
        <v>45505</v>
      </c>
      <c r="V3761" t="str">
        <f t="shared" si="174"/>
        <v>Thursday</v>
      </c>
      <c r="W3761" t="str">
        <f t="shared" si="175"/>
        <v>August</v>
      </c>
      <c r="X3761">
        <v>19</v>
      </c>
      <c r="Y3761" t="str">
        <f t="shared" si="176"/>
        <v>Evening</v>
      </c>
      <c r="Z3761" t="s">
        <v>5071</v>
      </c>
    </row>
    <row r="3762" spans="1:26" x14ac:dyDescent="0.3">
      <c r="A3762" t="s">
        <v>3783</v>
      </c>
      <c r="B3762" t="s">
        <v>5027</v>
      </c>
      <c r="C3762" t="s">
        <v>5029</v>
      </c>
      <c r="D3762" t="s">
        <v>5031</v>
      </c>
      <c r="E3762" t="s">
        <v>5036</v>
      </c>
      <c r="F3762" t="s">
        <v>5045</v>
      </c>
      <c r="G3762">
        <v>-51.9253</v>
      </c>
      <c r="H3762">
        <v>-14.234999999999999</v>
      </c>
      <c r="I3762">
        <v>255259</v>
      </c>
      <c r="J3762">
        <v>1946772</v>
      </c>
      <c r="K3762">
        <v>242022</v>
      </c>
      <c r="L3762">
        <v>114549</v>
      </c>
      <c r="M3762">
        <v>109906</v>
      </c>
      <c r="N3762" s="5">
        <v>0.13111916095405041</v>
      </c>
      <c r="O3762">
        <v>2469528</v>
      </c>
      <c r="P3762">
        <v>1946772</v>
      </c>
      <c r="Q3762">
        <v>0</v>
      </c>
      <c r="S3762" s="5"/>
      <c r="T3762" t="s">
        <v>5052</v>
      </c>
      <c r="U3762" s="3">
        <v>45547</v>
      </c>
      <c r="V3762" t="str">
        <f t="shared" si="174"/>
        <v>Thursday</v>
      </c>
      <c r="W3762" t="str">
        <f t="shared" si="175"/>
        <v>September</v>
      </c>
      <c r="X3762">
        <v>15</v>
      </c>
      <c r="Y3762" t="str">
        <f t="shared" si="176"/>
        <v>Afternoon</v>
      </c>
      <c r="Z3762" t="s">
        <v>5070</v>
      </c>
    </row>
    <row r="3763" spans="1:26" x14ac:dyDescent="0.3">
      <c r="A3763" t="s">
        <v>3784</v>
      </c>
      <c r="B3763" t="s">
        <v>5027</v>
      </c>
      <c r="C3763" t="s">
        <v>5029</v>
      </c>
      <c r="D3763" t="s">
        <v>5031</v>
      </c>
      <c r="E3763" t="s">
        <v>5036</v>
      </c>
      <c r="F3763" t="s">
        <v>5047</v>
      </c>
      <c r="G3763">
        <v>138.25290000000001</v>
      </c>
      <c r="H3763">
        <v>36.204799999999999</v>
      </c>
      <c r="I3763">
        <v>14447</v>
      </c>
      <c r="J3763">
        <v>141969</v>
      </c>
      <c r="K3763">
        <v>16049</v>
      </c>
      <c r="L3763">
        <v>7592</v>
      </c>
      <c r="M3763">
        <v>7110</v>
      </c>
      <c r="N3763" s="5">
        <v>0.1017647826643036</v>
      </c>
      <c r="O3763">
        <v>166395</v>
      </c>
      <c r="P3763">
        <v>139087</v>
      </c>
      <c r="Q3763">
        <v>0</v>
      </c>
      <c r="S3763" s="5"/>
      <c r="T3763" t="s">
        <v>5052</v>
      </c>
      <c r="U3763" s="3">
        <v>45726</v>
      </c>
      <c r="V3763" t="str">
        <f t="shared" si="174"/>
        <v>Monday</v>
      </c>
      <c r="W3763" t="str">
        <f t="shared" si="175"/>
        <v>March</v>
      </c>
      <c r="X3763">
        <v>17</v>
      </c>
      <c r="Y3763" t="str">
        <f t="shared" si="176"/>
        <v>Afternoon</v>
      </c>
      <c r="Z3763" t="s">
        <v>5070</v>
      </c>
    </row>
    <row r="3764" spans="1:26" x14ac:dyDescent="0.3">
      <c r="A3764" t="s">
        <v>3785</v>
      </c>
      <c r="B3764" t="s">
        <v>5023</v>
      </c>
      <c r="C3764" t="s">
        <v>5029</v>
      </c>
      <c r="D3764" t="s">
        <v>5033</v>
      </c>
      <c r="E3764" t="s">
        <v>5036</v>
      </c>
      <c r="F3764" t="s">
        <v>5049</v>
      </c>
      <c r="G3764">
        <v>-106.3468</v>
      </c>
      <c r="H3764">
        <v>56.130400000000002</v>
      </c>
      <c r="I3764">
        <v>71508</v>
      </c>
      <c r="J3764">
        <v>376429</v>
      </c>
      <c r="K3764">
        <v>50937</v>
      </c>
      <c r="L3764">
        <v>28822</v>
      </c>
      <c r="M3764">
        <v>19898</v>
      </c>
      <c r="N3764" s="5">
        <v>0.18996599148595381</v>
      </c>
      <c r="O3764">
        <v>462124</v>
      </c>
      <c r="P3764">
        <v>339262</v>
      </c>
      <c r="Q3764">
        <v>0</v>
      </c>
      <c r="R3764">
        <v>9843</v>
      </c>
      <c r="S3764" s="5">
        <v>2.1299999999999999E-2</v>
      </c>
      <c r="T3764" t="s">
        <v>5056</v>
      </c>
      <c r="U3764" s="3">
        <v>45695</v>
      </c>
      <c r="V3764" t="str">
        <f t="shared" si="174"/>
        <v>Friday</v>
      </c>
      <c r="W3764" t="str">
        <f t="shared" si="175"/>
        <v>February</v>
      </c>
      <c r="X3764">
        <v>16</v>
      </c>
      <c r="Y3764" t="str">
        <f t="shared" si="176"/>
        <v>Afternoon</v>
      </c>
      <c r="Z3764" t="s">
        <v>5070</v>
      </c>
    </row>
    <row r="3765" spans="1:26" x14ac:dyDescent="0.3">
      <c r="A3765" t="s">
        <v>3786</v>
      </c>
      <c r="B3765" t="s">
        <v>5023</v>
      </c>
      <c r="C3765" t="s">
        <v>5029</v>
      </c>
      <c r="D3765" t="s">
        <v>5031</v>
      </c>
      <c r="E3765" t="s">
        <v>5036</v>
      </c>
      <c r="F3765" t="s">
        <v>5048</v>
      </c>
      <c r="G3765">
        <v>10.451499999999999</v>
      </c>
      <c r="H3765">
        <v>51.165700000000001</v>
      </c>
      <c r="I3765">
        <v>280455</v>
      </c>
      <c r="J3765">
        <v>2183911</v>
      </c>
      <c r="K3765">
        <v>256247</v>
      </c>
      <c r="L3765">
        <v>157528</v>
      </c>
      <c r="M3765">
        <v>130420</v>
      </c>
      <c r="N3765" s="5">
        <v>0.12841888469163759</v>
      </c>
      <c r="O3765">
        <v>2562316</v>
      </c>
      <c r="P3765">
        <v>2183911</v>
      </c>
      <c r="Q3765">
        <v>0</v>
      </c>
      <c r="R3765">
        <v>27416</v>
      </c>
      <c r="S3765" s="5">
        <v>1.0699999999999999E-2</v>
      </c>
      <c r="T3765" t="s">
        <v>5052</v>
      </c>
      <c r="U3765" s="3">
        <v>45690</v>
      </c>
      <c r="V3765" t="str">
        <f t="shared" si="174"/>
        <v>Sunday</v>
      </c>
      <c r="W3765" t="str">
        <f t="shared" si="175"/>
        <v>February</v>
      </c>
      <c r="X3765">
        <v>11</v>
      </c>
      <c r="Y3765" t="str">
        <f t="shared" si="176"/>
        <v>Morning</v>
      </c>
      <c r="Z3765" t="s">
        <v>5070</v>
      </c>
    </row>
    <row r="3766" spans="1:26" x14ac:dyDescent="0.3">
      <c r="A3766" t="s">
        <v>3787</v>
      </c>
      <c r="B3766" t="s">
        <v>5026</v>
      </c>
      <c r="C3766" t="s">
        <v>5029</v>
      </c>
      <c r="D3766" t="s">
        <v>5033</v>
      </c>
      <c r="E3766" t="s">
        <v>5039</v>
      </c>
      <c r="F3766" t="s">
        <v>5043</v>
      </c>
      <c r="G3766">
        <v>-3.4359999999999999</v>
      </c>
      <c r="H3766">
        <v>55.378100000000003</v>
      </c>
      <c r="I3766">
        <v>25134</v>
      </c>
      <c r="J3766">
        <v>166337</v>
      </c>
      <c r="K3766">
        <v>27953</v>
      </c>
      <c r="L3766">
        <v>10908</v>
      </c>
      <c r="M3766">
        <v>9562</v>
      </c>
      <c r="N3766" s="6">
        <v>0.15110657429140359</v>
      </c>
      <c r="O3766">
        <v>212714</v>
      </c>
      <c r="P3766">
        <v>0</v>
      </c>
      <c r="Q3766">
        <v>0</v>
      </c>
      <c r="T3766" t="s">
        <v>5056</v>
      </c>
      <c r="U3766" s="3">
        <v>45518</v>
      </c>
      <c r="V3766" t="str">
        <f t="shared" si="174"/>
        <v>Wednesday</v>
      </c>
      <c r="W3766" t="str">
        <f t="shared" si="175"/>
        <v>August</v>
      </c>
      <c r="X3766">
        <v>17</v>
      </c>
      <c r="Y3766" t="str">
        <f t="shared" si="176"/>
        <v>Afternoon</v>
      </c>
      <c r="Z3766" t="s">
        <v>5070</v>
      </c>
    </row>
    <row r="3767" spans="1:26" x14ac:dyDescent="0.3">
      <c r="A3767" t="s">
        <v>3788</v>
      </c>
      <c r="B3767" t="s">
        <v>5026</v>
      </c>
      <c r="C3767" t="s">
        <v>5030</v>
      </c>
      <c r="D3767" t="s">
        <v>5031</v>
      </c>
      <c r="E3767" t="s">
        <v>5037</v>
      </c>
      <c r="F3767" t="s">
        <v>5045</v>
      </c>
      <c r="G3767">
        <v>-51.9253</v>
      </c>
      <c r="H3767">
        <v>-14.234999999999999</v>
      </c>
      <c r="I3767">
        <v>75960</v>
      </c>
      <c r="J3767">
        <v>660882</v>
      </c>
      <c r="K3767">
        <v>79294</v>
      </c>
      <c r="L3767">
        <v>36416</v>
      </c>
      <c r="M3767">
        <v>33858</v>
      </c>
      <c r="N3767" s="6">
        <v>0.11493840493574969</v>
      </c>
      <c r="O3767">
        <v>755887</v>
      </c>
      <c r="P3767">
        <v>0</v>
      </c>
      <c r="Q3767">
        <v>0</v>
      </c>
      <c r="T3767" t="s">
        <v>5051</v>
      </c>
      <c r="U3767" s="3">
        <v>45699</v>
      </c>
      <c r="V3767" t="str">
        <f t="shared" si="174"/>
        <v>Tuesday</v>
      </c>
      <c r="W3767" t="str">
        <f t="shared" si="175"/>
        <v>February</v>
      </c>
      <c r="X3767">
        <v>10</v>
      </c>
      <c r="Y3767" t="str">
        <f t="shared" si="176"/>
        <v>Morning</v>
      </c>
      <c r="Z3767" t="s">
        <v>5070</v>
      </c>
    </row>
    <row r="3768" spans="1:26" x14ac:dyDescent="0.3">
      <c r="A3768" t="s">
        <v>3789</v>
      </c>
      <c r="B3768" t="s">
        <v>5023</v>
      </c>
      <c r="C3768" t="s">
        <v>5029</v>
      </c>
      <c r="D3768" t="s">
        <v>5033</v>
      </c>
      <c r="E3768" t="s">
        <v>5036</v>
      </c>
      <c r="F3768" t="s">
        <v>5045</v>
      </c>
      <c r="G3768">
        <v>-51.9253</v>
      </c>
      <c r="H3768">
        <v>-14.234999999999999</v>
      </c>
      <c r="I3768">
        <v>609915</v>
      </c>
      <c r="J3768">
        <v>2813161</v>
      </c>
      <c r="K3768">
        <v>648976</v>
      </c>
      <c r="L3768">
        <v>91845</v>
      </c>
      <c r="M3768">
        <v>144280</v>
      </c>
      <c r="N3768" s="5">
        <v>0.21680791979418601</v>
      </c>
      <c r="O3768">
        <v>3440956</v>
      </c>
      <c r="P3768">
        <v>2813161</v>
      </c>
      <c r="Q3768">
        <v>0</v>
      </c>
      <c r="R3768">
        <v>83959</v>
      </c>
      <c r="S3768" s="5">
        <v>2.4400000000000002E-2</v>
      </c>
      <c r="T3768" t="s">
        <v>5057</v>
      </c>
      <c r="U3768" s="3">
        <v>45477</v>
      </c>
      <c r="V3768" t="str">
        <f t="shared" si="174"/>
        <v>Thursday</v>
      </c>
      <c r="W3768" t="str">
        <f t="shared" si="175"/>
        <v>July</v>
      </c>
      <c r="X3768">
        <v>12</v>
      </c>
      <c r="Y3768" t="str">
        <f t="shared" si="176"/>
        <v>Afternoon</v>
      </c>
      <c r="Z3768" t="s">
        <v>5071</v>
      </c>
    </row>
    <row r="3769" spans="1:26" x14ac:dyDescent="0.3">
      <c r="A3769" t="s">
        <v>3790</v>
      </c>
      <c r="B3769" t="s">
        <v>5024</v>
      </c>
      <c r="C3769" t="s">
        <v>5029</v>
      </c>
      <c r="D3769" t="s">
        <v>5033</v>
      </c>
      <c r="E3769" t="s">
        <v>5036</v>
      </c>
      <c r="F3769" t="s">
        <v>5044</v>
      </c>
      <c r="G3769">
        <v>78.962900000000005</v>
      </c>
      <c r="H3769">
        <v>20.593699999999998</v>
      </c>
      <c r="I3769">
        <v>658817</v>
      </c>
      <c r="J3769">
        <v>2854470</v>
      </c>
      <c r="K3769">
        <v>620432</v>
      </c>
      <c r="L3769">
        <v>218923</v>
      </c>
      <c r="M3769">
        <v>99081</v>
      </c>
      <c r="N3769" s="5">
        <v>0.23080199207388891</v>
      </c>
      <c r="O3769">
        <v>3531559</v>
      </c>
      <c r="P3769">
        <v>2854470</v>
      </c>
      <c r="Q3769">
        <v>0</v>
      </c>
      <c r="S3769" s="5"/>
      <c r="T3769" t="s">
        <v>5057</v>
      </c>
      <c r="U3769" s="3">
        <v>45348</v>
      </c>
      <c r="V3769" t="str">
        <f t="shared" si="174"/>
        <v>Monday</v>
      </c>
      <c r="W3769" t="str">
        <f t="shared" si="175"/>
        <v>February</v>
      </c>
      <c r="X3769">
        <v>15</v>
      </c>
      <c r="Y3769" t="str">
        <f t="shared" si="176"/>
        <v>Afternoon</v>
      </c>
      <c r="Z3769" t="s">
        <v>5071</v>
      </c>
    </row>
    <row r="3770" spans="1:26" x14ac:dyDescent="0.3">
      <c r="A3770" t="s">
        <v>3791</v>
      </c>
      <c r="B3770" t="s">
        <v>5024</v>
      </c>
      <c r="C3770" t="s">
        <v>5029</v>
      </c>
      <c r="D3770" t="s">
        <v>5033</v>
      </c>
      <c r="E3770" t="s">
        <v>5036</v>
      </c>
      <c r="F3770" t="s">
        <v>5047</v>
      </c>
      <c r="G3770">
        <v>138.25290000000001</v>
      </c>
      <c r="H3770">
        <v>36.204799999999999</v>
      </c>
      <c r="I3770">
        <v>252296</v>
      </c>
      <c r="J3770">
        <v>1285271</v>
      </c>
      <c r="K3770">
        <v>244705</v>
      </c>
      <c r="L3770">
        <v>72309</v>
      </c>
      <c r="M3770">
        <v>71482</v>
      </c>
      <c r="N3770" s="5">
        <v>0.19629856243260091</v>
      </c>
      <c r="O3770">
        <v>1414612</v>
      </c>
      <c r="P3770">
        <v>1285271</v>
      </c>
      <c r="Q3770">
        <v>0</v>
      </c>
      <c r="S3770" s="5"/>
      <c r="T3770" t="s">
        <v>5057</v>
      </c>
      <c r="U3770" s="3">
        <v>45344</v>
      </c>
      <c r="V3770" t="str">
        <f t="shared" si="174"/>
        <v>Thursday</v>
      </c>
      <c r="W3770" t="str">
        <f t="shared" si="175"/>
        <v>February</v>
      </c>
      <c r="X3770">
        <v>15</v>
      </c>
      <c r="Y3770" t="str">
        <f t="shared" si="176"/>
        <v>Afternoon</v>
      </c>
      <c r="Z3770" t="s">
        <v>5070</v>
      </c>
    </row>
    <row r="3771" spans="1:26" x14ac:dyDescent="0.3">
      <c r="A3771" t="s">
        <v>3792</v>
      </c>
      <c r="B3771" t="s">
        <v>5025</v>
      </c>
      <c r="C3771" t="s">
        <v>5029</v>
      </c>
      <c r="D3771" t="s">
        <v>5033</v>
      </c>
      <c r="E3771" t="s">
        <v>5039</v>
      </c>
      <c r="F3771" t="s">
        <v>5049</v>
      </c>
      <c r="G3771">
        <v>-106.3468</v>
      </c>
      <c r="H3771">
        <v>56.130400000000002</v>
      </c>
      <c r="I3771">
        <v>64007</v>
      </c>
      <c r="J3771">
        <v>281248</v>
      </c>
      <c r="K3771">
        <v>35646</v>
      </c>
      <c r="L3771">
        <v>21204</v>
      </c>
      <c r="M3771">
        <v>12910</v>
      </c>
      <c r="N3771" s="5">
        <v>0.2275824021325395</v>
      </c>
      <c r="O3771">
        <v>336253</v>
      </c>
      <c r="P3771">
        <v>0</v>
      </c>
      <c r="Q3771">
        <v>0</v>
      </c>
      <c r="S3771" s="5"/>
      <c r="T3771" t="s">
        <v>5056</v>
      </c>
      <c r="U3771" s="3">
        <v>45336</v>
      </c>
      <c r="V3771" t="str">
        <f t="shared" si="174"/>
        <v>Wednesday</v>
      </c>
      <c r="W3771" t="str">
        <f t="shared" si="175"/>
        <v>February</v>
      </c>
      <c r="X3771">
        <v>15</v>
      </c>
      <c r="Y3771" t="str">
        <f t="shared" si="176"/>
        <v>Afternoon</v>
      </c>
      <c r="Z3771" t="s">
        <v>5071</v>
      </c>
    </row>
    <row r="3772" spans="1:26" x14ac:dyDescent="0.3">
      <c r="A3772" t="s">
        <v>3793</v>
      </c>
      <c r="B3772" t="s">
        <v>5027</v>
      </c>
      <c r="C3772" t="s">
        <v>5029</v>
      </c>
      <c r="D3772" t="s">
        <v>5031</v>
      </c>
      <c r="E3772" t="s">
        <v>5040</v>
      </c>
      <c r="F3772" t="s">
        <v>5048</v>
      </c>
      <c r="G3772">
        <v>10.451499999999999</v>
      </c>
      <c r="H3772">
        <v>51.165700000000001</v>
      </c>
      <c r="I3772">
        <v>6294</v>
      </c>
      <c r="J3772">
        <v>72121</v>
      </c>
      <c r="K3772">
        <v>16025</v>
      </c>
      <c r="L3772">
        <v>3789</v>
      </c>
      <c r="M3772">
        <v>3054</v>
      </c>
      <c r="N3772" s="5">
        <v>8.7275340430117976E-2</v>
      </c>
      <c r="O3772">
        <v>79372</v>
      </c>
      <c r="P3772">
        <v>0</v>
      </c>
      <c r="Q3772">
        <v>1048550</v>
      </c>
      <c r="S3772" s="5"/>
      <c r="T3772" t="s">
        <v>5052</v>
      </c>
      <c r="U3772" s="3">
        <v>45560</v>
      </c>
      <c r="V3772" t="str">
        <f t="shared" si="174"/>
        <v>Wednesday</v>
      </c>
      <c r="W3772" t="str">
        <f t="shared" si="175"/>
        <v>September</v>
      </c>
      <c r="X3772">
        <v>15</v>
      </c>
      <c r="Y3772" t="str">
        <f t="shared" si="176"/>
        <v>Afternoon</v>
      </c>
      <c r="Z3772" t="s">
        <v>5069</v>
      </c>
    </row>
    <row r="3773" spans="1:26" x14ac:dyDescent="0.3">
      <c r="A3773" t="s">
        <v>3794</v>
      </c>
      <c r="B3773" t="s">
        <v>5024</v>
      </c>
      <c r="C3773" t="s">
        <v>5029</v>
      </c>
      <c r="D3773" t="s">
        <v>5032</v>
      </c>
      <c r="E3773" t="s">
        <v>5036</v>
      </c>
      <c r="F3773" t="s">
        <v>5045</v>
      </c>
      <c r="G3773">
        <v>-51.9253</v>
      </c>
      <c r="H3773">
        <v>-14.234999999999999</v>
      </c>
      <c r="I3773">
        <v>163701</v>
      </c>
      <c r="J3773">
        <v>2314506</v>
      </c>
      <c r="K3773">
        <v>397757</v>
      </c>
      <c r="L3773">
        <v>104356</v>
      </c>
      <c r="M3773">
        <v>89602</v>
      </c>
      <c r="N3773" s="5">
        <v>7.072856102371336E-2</v>
      </c>
      <c r="O3773">
        <v>2642994</v>
      </c>
      <c r="P3773">
        <v>2314506</v>
      </c>
      <c r="Q3773">
        <v>0</v>
      </c>
      <c r="S3773" s="5"/>
      <c r="T3773" t="s">
        <v>5061</v>
      </c>
      <c r="U3773" s="3">
        <v>45529</v>
      </c>
      <c r="V3773" t="str">
        <f t="shared" si="174"/>
        <v>Sunday</v>
      </c>
      <c r="W3773" t="str">
        <f t="shared" si="175"/>
        <v>August</v>
      </c>
      <c r="X3773">
        <v>12</v>
      </c>
      <c r="Y3773" t="str">
        <f t="shared" si="176"/>
        <v>Afternoon</v>
      </c>
      <c r="Z3773" t="s">
        <v>5070</v>
      </c>
    </row>
    <row r="3774" spans="1:26" x14ac:dyDescent="0.3">
      <c r="A3774" t="s">
        <v>3795</v>
      </c>
      <c r="B3774" t="s">
        <v>5023</v>
      </c>
      <c r="C3774" t="s">
        <v>5029</v>
      </c>
      <c r="D3774" t="s">
        <v>5033</v>
      </c>
      <c r="E3774" t="s">
        <v>5036</v>
      </c>
      <c r="F3774" t="s">
        <v>5048</v>
      </c>
      <c r="G3774">
        <v>10.451499999999999</v>
      </c>
      <c r="H3774">
        <v>51.165700000000001</v>
      </c>
      <c r="I3774">
        <v>33096</v>
      </c>
      <c r="J3774">
        <v>170147</v>
      </c>
      <c r="K3774">
        <v>40624</v>
      </c>
      <c r="L3774">
        <v>5563</v>
      </c>
      <c r="M3774">
        <v>9292</v>
      </c>
      <c r="N3774" s="5">
        <v>0.19451914675657569</v>
      </c>
      <c r="O3774">
        <v>204562</v>
      </c>
      <c r="P3774">
        <v>150811</v>
      </c>
      <c r="Q3774">
        <v>0</v>
      </c>
      <c r="R3774">
        <v>3620</v>
      </c>
      <c r="S3774" s="5">
        <v>1.77E-2</v>
      </c>
      <c r="T3774" t="s">
        <v>5056</v>
      </c>
      <c r="U3774" s="3">
        <v>45383</v>
      </c>
      <c r="V3774" t="str">
        <f t="shared" si="174"/>
        <v>Monday</v>
      </c>
      <c r="W3774" t="str">
        <f t="shared" si="175"/>
        <v>April</v>
      </c>
      <c r="X3774">
        <v>14</v>
      </c>
      <c r="Y3774" t="str">
        <f t="shared" si="176"/>
        <v>Afternoon</v>
      </c>
      <c r="Z3774" t="s">
        <v>5070</v>
      </c>
    </row>
    <row r="3775" spans="1:26" x14ac:dyDescent="0.3">
      <c r="A3775" t="s">
        <v>3796</v>
      </c>
      <c r="B3775" t="s">
        <v>5024</v>
      </c>
      <c r="C3775" t="s">
        <v>5029</v>
      </c>
      <c r="D3775" t="s">
        <v>5033</v>
      </c>
      <c r="E3775" t="s">
        <v>5036</v>
      </c>
      <c r="F3775" t="s">
        <v>5048</v>
      </c>
      <c r="G3775">
        <v>10.451499999999999</v>
      </c>
      <c r="H3775">
        <v>51.165700000000001</v>
      </c>
      <c r="I3775">
        <v>216707</v>
      </c>
      <c r="J3775">
        <v>869311</v>
      </c>
      <c r="K3775">
        <v>212985</v>
      </c>
      <c r="L3775">
        <v>38330</v>
      </c>
      <c r="M3775">
        <v>37862</v>
      </c>
      <c r="N3775" s="5">
        <v>0.24928605826287381</v>
      </c>
      <c r="O3775">
        <v>1128959</v>
      </c>
      <c r="P3775">
        <v>869311</v>
      </c>
      <c r="Q3775">
        <v>0</v>
      </c>
      <c r="S3775" s="5"/>
      <c r="T3775" t="s">
        <v>5057</v>
      </c>
      <c r="U3775" s="3">
        <v>45690</v>
      </c>
      <c r="V3775" t="str">
        <f t="shared" si="174"/>
        <v>Sunday</v>
      </c>
      <c r="W3775" t="str">
        <f t="shared" si="175"/>
        <v>February</v>
      </c>
      <c r="X3775">
        <v>12</v>
      </c>
      <c r="Y3775" t="str">
        <f t="shared" si="176"/>
        <v>Afternoon</v>
      </c>
      <c r="Z3775" t="s">
        <v>5071</v>
      </c>
    </row>
    <row r="3776" spans="1:26" x14ac:dyDescent="0.3">
      <c r="A3776" t="s">
        <v>3797</v>
      </c>
      <c r="B3776" t="s">
        <v>5027</v>
      </c>
      <c r="C3776" t="s">
        <v>5029</v>
      </c>
      <c r="D3776" t="s">
        <v>5033</v>
      </c>
      <c r="E3776" t="s">
        <v>5036</v>
      </c>
      <c r="F3776" t="s">
        <v>5044</v>
      </c>
      <c r="G3776">
        <v>78.962900000000005</v>
      </c>
      <c r="H3776">
        <v>20.593699999999998</v>
      </c>
      <c r="I3776">
        <v>56462</v>
      </c>
      <c r="J3776">
        <v>340844</v>
      </c>
      <c r="K3776">
        <v>79131</v>
      </c>
      <c r="L3776">
        <v>19365</v>
      </c>
      <c r="M3776">
        <v>20319</v>
      </c>
      <c r="N3776" s="5">
        <v>0.16565542474854111</v>
      </c>
      <c r="O3776">
        <v>422739</v>
      </c>
      <c r="P3776">
        <v>294164</v>
      </c>
      <c r="Q3776">
        <v>0</v>
      </c>
      <c r="S3776" s="5"/>
      <c r="T3776" t="s">
        <v>5057</v>
      </c>
      <c r="U3776" s="3">
        <v>45527</v>
      </c>
      <c r="V3776" t="str">
        <f t="shared" si="174"/>
        <v>Friday</v>
      </c>
      <c r="W3776" t="str">
        <f t="shared" si="175"/>
        <v>August</v>
      </c>
      <c r="X3776">
        <v>18</v>
      </c>
      <c r="Y3776" t="str">
        <f t="shared" si="176"/>
        <v>Evening</v>
      </c>
      <c r="Z3776" t="s">
        <v>5070</v>
      </c>
    </row>
    <row r="3777" spans="1:26" x14ac:dyDescent="0.3">
      <c r="A3777" t="s">
        <v>3798</v>
      </c>
      <c r="B3777" t="s">
        <v>5027</v>
      </c>
      <c r="C3777" t="s">
        <v>5029</v>
      </c>
      <c r="D3777" t="s">
        <v>5033</v>
      </c>
      <c r="E3777" t="s">
        <v>5036</v>
      </c>
      <c r="F3777" t="s">
        <v>5043</v>
      </c>
      <c r="G3777">
        <v>-3.4359999999999999</v>
      </c>
      <c r="H3777">
        <v>55.378100000000003</v>
      </c>
      <c r="I3777">
        <v>36094</v>
      </c>
      <c r="J3777">
        <v>206824</v>
      </c>
      <c r="K3777">
        <v>31059</v>
      </c>
      <c r="L3777">
        <v>9762</v>
      </c>
      <c r="M3777">
        <v>10427</v>
      </c>
      <c r="N3777" s="5">
        <v>0.1745195481796448</v>
      </c>
      <c r="O3777">
        <v>251674</v>
      </c>
      <c r="P3777">
        <v>191777</v>
      </c>
      <c r="Q3777">
        <v>0</v>
      </c>
      <c r="S3777" s="5"/>
      <c r="T3777" t="s">
        <v>5057</v>
      </c>
      <c r="U3777" s="3">
        <v>45541</v>
      </c>
      <c r="V3777" t="str">
        <f t="shared" si="174"/>
        <v>Friday</v>
      </c>
      <c r="W3777" t="str">
        <f t="shared" si="175"/>
        <v>September</v>
      </c>
      <c r="X3777">
        <v>11</v>
      </c>
      <c r="Y3777" t="str">
        <f t="shared" si="176"/>
        <v>Morning</v>
      </c>
      <c r="Z3777" t="s">
        <v>5070</v>
      </c>
    </row>
    <row r="3778" spans="1:26" x14ac:dyDescent="0.3">
      <c r="A3778" t="s">
        <v>3799</v>
      </c>
      <c r="B3778" t="s">
        <v>5024</v>
      </c>
      <c r="C3778" t="s">
        <v>5029</v>
      </c>
      <c r="D3778" t="s">
        <v>5032</v>
      </c>
      <c r="E3778" t="s">
        <v>5036</v>
      </c>
      <c r="F3778" t="s">
        <v>5048</v>
      </c>
      <c r="G3778">
        <v>10.451499999999999</v>
      </c>
      <c r="H3778">
        <v>51.165700000000001</v>
      </c>
      <c r="I3778">
        <v>61765</v>
      </c>
      <c r="J3778">
        <v>1000816</v>
      </c>
      <c r="K3778">
        <v>105800</v>
      </c>
      <c r="L3778">
        <v>73932</v>
      </c>
      <c r="M3778">
        <v>31897</v>
      </c>
      <c r="N3778" s="5">
        <v>6.1714790768197733E-2</v>
      </c>
      <c r="O3778">
        <v>1300475</v>
      </c>
      <c r="P3778">
        <v>1000816</v>
      </c>
      <c r="Q3778">
        <v>0</v>
      </c>
      <c r="S3778" s="5"/>
      <c r="T3778" t="s">
        <v>5061</v>
      </c>
      <c r="U3778" s="3">
        <v>45292</v>
      </c>
      <c r="V3778" t="str">
        <f t="shared" si="174"/>
        <v>Monday</v>
      </c>
      <c r="W3778" t="str">
        <f t="shared" si="175"/>
        <v>January</v>
      </c>
      <c r="X3778">
        <v>11</v>
      </c>
      <c r="Y3778" t="str">
        <f t="shared" si="176"/>
        <v>Morning</v>
      </c>
      <c r="Z3778" t="s">
        <v>5069</v>
      </c>
    </row>
    <row r="3779" spans="1:26" x14ac:dyDescent="0.3">
      <c r="A3779" t="s">
        <v>3800</v>
      </c>
      <c r="B3779" t="s">
        <v>5025</v>
      </c>
      <c r="C3779" t="s">
        <v>5029</v>
      </c>
      <c r="D3779" t="s">
        <v>5033</v>
      </c>
      <c r="E3779" t="s">
        <v>5039</v>
      </c>
      <c r="F3779" t="s">
        <v>5049</v>
      </c>
      <c r="G3779">
        <v>-106.3468</v>
      </c>
      <c r="H3779">
        <v>56.130400000000002</v>
      </c>
      <c r="I3779">
        <v>30880</v>
      </c>
      <c r="J3779">
        <v>193504</v>
      </c>
      <c r="K3779">
        <v>34810</v>
      </c>
      <c r="L3779">
        <v>7975</v>
      </c>
      <c r="M3779">
        <v>5880</v>
      </c>
      <c r="N3779" s="5">
        <v>0.15958770863854571</v>
      </c>
      <c r="O3779">
        <v>236498</v>
      </c>
      <c r="P3779">
        <v>0</v>
      </c>
      <c r="Q3779">
        <v>0</v>
      </c>
      <c r="S3779" s="5"/>
      <c r="T3779" t="s">
        <v>5056</v>
      </c>
      <c r="U3779" s="3">
        <v>45467</v>
      </c>
      <c r="V3779" t="str">
        <f t="shared" ref="V3779:V3842" si="177">TEXT(U3779,"DDDD")</f>
        <v>Monday</v>
      </c>
      <c r="W3779" t="str">
        <f t="shared" ref="W3779:W3842" si="178">TEXT(U3779,"MMMM")</f>
        <v>June</v>
      </c>
      <c r="X3779">
        <v>10</v>
      </c>
      <c r="Y3779" t="str">
        <f t="shared" ref="Y3779:Y3842" si="179">IF(X3779&lt;6,"NIght",IF(X3779&lt;12,"Morning",IF(X3779&lt;18,"Afternoon","Evening")))</f>
        <v>Morning</v>
      </c>
      <c r="Z3779" t="s">
        <v>5070</v>
      </c>
    </row>
    <row r="3780" spans="1:26" x14ac:dyDescent="0.3">
      <c r="A3780" t="s">
        <v>3801</v>
      </c>
      <c r="B3780" t="s">
        <v>5023</v>
      </c>
      <c r="C3780" t="s">
        <v>5030</v>
      </c>
      <c r="D3780" t="s">
        <v>5033</v>
      </c>
      <c r="E3780" t="s">
        <v>5036</v>
      </c>
      <c r="F3780" t="s">
        <v>5048</v>
      </c>
      <c r="G3780">
        <v>10.451499999999999</v>
      </c>
      <c r="H3780">
        <v>51.165700000000001</v>
      </c>
      <c r="I3780">
        <v>485593</v>
      </c>
      <c r="J3780">
        <v>2471851</v>
      </c>
      <c r="K3780">
        <v>606638</v>
      </c>
      <c r="L3780">
        <v>187696</v>
      </c>
      <c r="M3780">
        <v>87085</v>
      </c>
      <c r="N3780" s="5">
        <v>0.1964493840302706</v>
      </c>
      <c r="O3780">
        <v>2973845</v>
      </c>
      <c r="P3780">
        <v>2471851</v>
      </c>
      <c r="Q3780">
        <v>0</v>
      </c>
      <c r="R3780">
        <v>72859</v>
      </c>
      <c r="S3780" s="5">
        <v>2.4500000000000001E-2</v>
      </c>
      <c r="T3780" t="s">
        <v>5057</v>
      </c>
      <c r="U3780" s="3">
        <v>45452</v>
      </c>
      <c r="V3780" t="str">
        <f t="shared" si="177"/>
        <v>Sunday</v>
      </c>
      <c r="W3780" t="str">
        <f t="shared" si="178"/>
        <v>June</v>
      </c>
      <c r="X3780">
        <v>17</v>
      </c>
      <c r="Y3780" t="str">
        <f t="shared" si="179"/>
        <v>Afternoon</v>
      </c>
      <c r="Z3780" t="s">
        <v>5070</v>
      </c>
    </row>
    <row r="3781" spans="1:26" x14ac:dyDescent="0.3">
      <c r="A3781" t="s">
        <v>3802</v>
      </c>
      <c r="B3781" t="s">
        <v>5023</v>
      </c>
      <c r="C3781" t="s">
        <v>5029</v>
      </c>
      <c r="D3781" t="s">
        <v>5033</v>
      </c>
      <c r="E3781" t="s">
        <v>5036</v>
      </c>
      <c r="F3781" t="s">
        <v>5047</v>
      </c>
      <c r="G3781">
        <v>138.25290000000001</v>
      </c>
      <c r="H3781">
        <v>36.204799999999999</v>
      </c>
      <c r="I3781">
        <v>60533</v>
      </c>
      <c r="J3781">
        <v>352505</v>
      </c>
      <c r="K3781">
        <v>71660</v>
      </c>
      <c r="L3781">
        <v>15476</v>
      </c>
      <c r="M3781">
        <v>13350</v>
      </c>
      <c r="N3781" s="5">
        <v>0.1717239789525902</v>
      </c>
      <c r="O3781">
        <v>417998</v>
      </c>
      <c r="P3781">
        <v>338302</v>
      </c>
      <c r="Q3781">
        <v>0</v>
      </c>
      <c r="R3781">
        <v>6520</v>
      </c>
      <c r="S3781" s="5">
        <v>1.5599999999999999E-2</v>
      </c>
      <c r="T3781" t="s">
        <v>5056</v>
      </c>
      <c r="U3781" s="3">
        <v>45547</v>
      </c>
      <c r="V3781" t="str">
        <f t="shared" si="177"/>
        <v>Thursday</v>
      </c>
      <c r="W3781" t="str">
        <f t="shared" si="178"/>
        <v>September</v>
      </c>
      <c r="X3781">
        <v>13</v>
      </c>
      <c r="Y3781" t="str">
        <f t="shared" si="179"/>
        <v>Afternoon</v>
      </c>
      <c r="Z3781" t="s">
        <v>5070</v>
      </c>
    </row>
    <row r="3782" spans="1:26" x14ac:dyDescent="0.3">
      <c r="A3782" t="s">
        <v>3803</v>
      </c>
      <c r="B3782" t="s">
        <v>5025</v>
      </c>
      <c r="C3782" t="s">
        <v>5029</v>
      </c>
      <c r="D3782" t="s">
        <v>5031</v>
      </c>
      <c r="E3782" t="s">
        <v>5039</v>
      </c>
      <c r="F3782" t="s">
        <v>5043</v>
      </c>
      <c r="G3782">
        <v>-3.4359999999999999</v>
      </c>
      <c r="H3782">
        <v>55.378100000000003</v>
      </c>
      <c r="I3782">
        <v>30507</v>
      </c>
      <c r="J3782">
        <v>240913</v>
      </c>
      <c r="K3782">
        <v>58758</v>
      </c>
      <c r="L3782">
        <v>9339</v>
      </c>
      <c r="M3782">
        <v>5681</v>
      </c>
      <c r="N3782" s="5">
        <v>0.1266320073873011</v>
      </c>
      <c r="O3782">
        <v>307434</v>
      </c>
      <c r="P3782">
        <v>0</v>
      </c>
      <c r="Q3782">
        <v>0</v>
      </c>
      <c r="S3782" s="5"/>
      <c r="T3782" t="s">
        <v>5051</v>
      </c>
      <c r="U3782" s="3">
        <v>45603</v>
      </c>
      <c r="V3782" t="str">
        <f t="shared" si="177"/>
        <v>Thursday</v>
      </c>
      <c r="W3782" t="str">
        <f t="shared" si="178"/>
        <v>November</v>
      </c>
      <c r="X3782">
        <v>12</v>
      </c>
      <c r="Y3782" t="str">
        <f t="shared" si="179"/>
        <v>Afternoon</v>
      </c>
      <c r="Z3782" t="s">
        <v>5070</v>
      </c>
    </row>
    <row r="3783" spans="1:26" x14ac:dyDescent="0.3">
      <c r="A3783" t="s">
        <v>3804</v>
      </c>
      <c r="B3783" t="s">
        <v>5027</v>
      </c>
      <c r="C3783" t="s">
        <v>5029</v>
      </c>
      <c r="D3783" t="s">
        <v>5031</v>
      </c>
      <c r="E3783" t="s">
        <v>5036</v>
      </c>
      <c r="F3783" t="s">
        <v>5043</v>
      </c>
      <c r="G3783">
        <v>-3.4359999999999999</v>
      </c>
      <c r="H3783">
        <v>55.378100000000003</v>
      </c>
      <c r="I3783">
        <v>277156</v>
      </c>
      <c r="J3783">
        <v>2024086</v>
      </c>
      <c r="K3783">
        <v>402715</v>
      </c>
      <c r="L3783">
        <v>117737</v>
      </c>
      <c r="M3783">
        <v>46104</v>
      </c>
      <c r="N3783" s="5">
        <v>0.13692909857584509</v>
      </c>
      <c r="O3783">
        <v>2467698</v>
      </c>
      <c r="P3783">
        <v>2024086</v>
      </c>
      <c r="Q3783">
        <v>0</v>
      </c>
      <c r="S3783" s="5"/>
      <c r="T3783" t="s">
        <v>5052</v>
      </c>
      <c r="U3783" s="3">
        <v>45451</v>
      </c>
      <c r="V3783" t="str">
        <f t="shared" si="177"/>
        <v>Saturday</v>
      </c>
      <c r="W3783" t="str">
        <f t="shared" si="178"/>
        <v>June</v>
      </c>
      <c r="X3783">
        <v>8</v>
      </c>
      <c r="Y3783" t="str">
        <f t="shared" si="179"/>
        <v>Morning</v>
      </c>
      <c r="Z3783" t="s">
        <v>5070</v>
      </c>
    </row>
    <row r="3784" spans="1:26" x14ac:dyDescent="0.3">
      <c r="A3784" t="s">
        <v>3805</v>
      </c>
      <c r="B3784" t="s">
        <v>5024</v>
      </c>
      <c r="C3784" t="s">
        <v>5029</v>
      </c>
      <c r="D3784" t="s">
        <v>5035</v>
      </c>
      <c r="E3784" t="s">
        <v>5040</v>
      </c>
      <c r="F3784" t="s">
        <v>5050</v>
      </c>
      <c r="G3784">
        <v>-95.712900000000005</v>
      </c>
      <c r="H3784">
        <v>37.090200000000003</v>
      </c>
      <c r="I3784">
        <v>46976</v>
      </c>
      <c r="J3784">
        <v>358760</v>
      </c>
      <c r="K3784">
        <v>36608</v>
      </c>
      <c r="L3784">
        <v>16592</v>
      </c>
      <c r="M3784">
        <v>20553</v>
      </c>
      <c r="N3784" s="5">
        <v>0.1309415463445196</v>
      </c>
      <c r="O3784">
        <v>416451</v>
      </c>
      <c r="P3784">
        <v>0</v>
      </c>
      <c r="Q3784">
        <v>475930</v>
      </c>
      <c r="S3784" s="5"/>
      <c r="T3784" t="s">
        <v>5058</v>
      </c>
      <c r="U3784" s="3">
        <v>45476</v>
      </c>
      <c r="V3784" t="str">
        <f t="shared" si="177"/>
        <v>Wednesday</v>
      </c>
      <c r="W3784" t="str">
        <f t="shared" si="178"/>
        <v>July</v>
      </c>
      <c r="X3784">
        <v>16</v>
      </c>
      <c r="Y3784" t="str">
        <f t="shared" si="179"/>
        <v>Afternoon</v>
      </c>
      <c r="Z3784" t="s">
        <v>5070</v>
      </c>
    </row>
    <row r="3785" spans="1:26" x14ac:dyDescent="0.3">
      <c r="A3785" t="s">
        <v>3806</v>
      </c>
      <c r="B3785" t="s">
        <v>5023</v>
      </c>
      <c r="C3785" t="s">
        <v>5029</v>
      </c>
      <c r="D3785" t="s">
        <v>5033</v>
      </c>
      <c r="E3785" t="s">
        <v>5036</v>
      </c>
      <c r="F3785" t="s">
        <v>5049</v>
      </c>
      <c r="G3785">
        <v>-106.3468</v>
      </c>
      <c r="H3785">
        <v>56.130400000000002</v>
      </c>
      <c r="I3785">
        <v>212102</v>
      </c>
      <c r="J3785">
        <v>1384349</v>
      </c>
      <c r="K3785">
        <v>268925</v>
      </c>
      <c r="L3785">
        <v>94248</v>
      </c>
      <c r="M3785">
        <v>55450</v>
      </c>
      <c r="N3785" s="5">
        <v>0.1532147270171951</v>
      </c>
      <c r="O3785">
        <v>1767015</v>
      </c>
      <c r="P3785">
        <v>1384349</v>
      </c>
      <c r="Q3785">
        <v>0</v>
      </c>
      <c r="R3785">
        <v>30039</v>
      </c>
      <c r="S3785" s="5">
        <v>1.7000000000000001E-2</v>
      </c>
      <c r="T3785" t="s">
        <v>5057</v>
      </c>
      <c r="U3785" s="3">
        <v>45656</v>
      </c>
      <c r="V3785" t="str">
        <f t="shared" si="177"/>
        <v>Monday</v>
      </c>
      <c r="W3785" t="str">
        <f t="shared" si="178"/>
        <v>December</v>
      </c>
      <c r="X3785">
        <v>19</v>
      </c>
      <c r="Y3785" t="str">
        <f t="shared" si="179"/>
        <v>Evening</v>
      </c>
      <c r="Z3785" t="s">
        <v>5070</v>
      </c>
    </row>
    <row r="3786" spans="1:26" x14ac:dyDescent="0.3">
      <c r="A3786" t="s">
        <v>3807</v>
      </c>
      <c r="B3786" t="s">
        <v>5027</v>
      </c>
      <c r="C3786" t="s">
        <v>5030</v>
      </c>
      <c r="D3786" t="s">
        <v>5033</v>
      </c>
      <c r="E3786" t="s">
        <v>5036</v>
      </c>
      <c r="F3786" t="s">
        <v>5047</v>
      </c>
      <c r="G3786">
        <v>138.25290000000001</v>
      </c>
      <c r="H3786">
        <v>36.204799999999999</v>
      </c>
      <c r="I3786">
        <v>22780</v>
      </c>
      <c r="J3786">
        <v>139393</v>
      </c>
      <c r="K3786">
        <v>14780</v>
      </c>
      <c r="L3786">
        <v>10609</v>
      </c>
      <c r="M3786">
        <v>3882</v>
      </c>
      <c r="N3786" s="5">
        <v>0.1634286503013955</v>
      </c>
      <c r="O3786">
        <v>177983</v>
      </c>
      <c r="P3786">
        <v>137967</v>
      </c>
      <c r="Q3786">
        <v>0</v>
      </c>
      <c r="S3786" s="5"/>
      <c r="T3786" t="s">
        <v>5057</v>
      </c>
      <c r="U3786" s="3">
        <v>45412</v>
      </c>
      <c r="V3786" t="str">
        <f t="shared" si="177"/>
        <v>Tuesday</v>
      </c>
      <c r="W3786" t="str">
        <f t="shared" si="178"/>
        <v>April</v>
      </c>
      <c r="X3786">
        <v>8</v>
      </c>
      <c r="Y3786" t="str">
        <f t="shared" si="179"/>
        <v>Morning</v>
      </c>
      <c r="Z3786" t="s">
        <v>5070</v>
      </c>
    </row>
    <row r="3787" spans="1:26" x14ac:dyDescent="0.3">
      <c r="A3787" t="s">
        <v>3808</v>
      </c>
      <c r="B3787" t="s">
        <v>5025</v>
      </c>
      <c r="C3787" t="s">
        <v>5029</v>
      </c>
      <c r="D3787" t="s">
        <v>5033</v>
      </c>
      <c r="E3787" t="s">
        <v>5039</v>
      </c>
      <c r="F3787" t="s">
        <v>5045</v>
      </c>
      <c r="G3787">
        <v>-51.9253</v>
      </c>
      <c r="H3787">
        <v>-14.234999999999999</v>
      </c>
      <c r="I3787">
        <v>78193</v>
      </c>
      <c r="J3787">
        <v>365749</v>
      </c>
      <c r="K3787">
        <v>73424</v>
      </c>
      <c r="L3787">
        <v>14189</v>
      </c>
      <c r="M3787">
        <v>20745</v>
      </c>
      <c r="N3787" s="5">
        <v>0.2137892319022521</v>
      </c>
      <c r="O3787">
        <v>420283</v>
      </c>
      <c r="P3787">
        <v>0</v>
      </c>
      <c r="Q3787">
        <v>0</v>
      </c>
      <c r="S3787" s="5"/>
      <c r="T3787" t="s">
        <v>5056</v>
      </c>
      <c r="U3787" s="3">
        <v>45446</v>
      </c>
      <c r="V3787" t="str">
        <f t="shared" si="177"/>
        <v>Monday</v>
      </c>
      <c r="W3787" t="str">
        <f t="shared" si="178"/>
        <v>June</v>
      </c>
      <c r="X3787">
        <v>12</v>
      </c>
      <c r="Y3787" t="str">
        <f t="shared" si="179"/>
        <v>Afternoon</v>
      </c>
      <c r="Z3787" t="s">
        <v>5071</v>
      </c>
    </row>
    <row r="3788" spans="1:26" x14ac:dyDescent="0.3">
      <c r="A3788" t="s">
        <v>3809</v>
      </c>
      <c r="B3788" t="s">
        <v>5023</v>
      </c>
      <c r="C3788" t="s">
        <v>5029</v>
      </c>
      <c r="D3788" t="s">
        <v>5033</v>
      </c>
      <c r="E3788" t="s">
        <v>5036</v>
      </c>
      <c r="F3788" t="s">
        <v>5044</v>
      </c>
      <c r="G3788">
        <v>78.962900000000005</v>
      </c>
      <c r="H3788">
        <v>20.593699999999998</v>
      </c>
      <c r="I3788">
        <v>50050</v>
      </c>
      <c r="J3788">
        <v>215515</v>
      </c>
      <c r="K3788">
        <v>29443</v>
      </c>
      <c r="L3788">
        <v>15238</v>
      </c>
      <c r="M3788">
        <v>5222</v>
      </c>
      <c r="N3788" s="5">
        <v>0.2322371836097781</v>
      </c>
      <c r="O3788">
        <v>246636</v>
      </c>
      <c r="P3788">
        <v>196715</v>
      </c>
      <c r="Q3788">
        <v>0</v>
      </c>
      <c r="R3788">
        <v>6091</v>
      </c>
      <c r="S3788" s="5">
        <v>2.47E-2</v>
      </c>
      <c r="T3788" t="s">
        <v>5056</v>
      </c>
      <c r="U3788" s="3">
        <v>45638</v>
      </c>
      <c r="V3788" t="str">
        <f t="shared" si="177"/>
        <v>Thursday</v>
      </c>
      <c r="W3788" t="str">
        <f t="shared" si="178"/>
        <v>December</v>
      </c>
      <c r="X3788">
        <v>8</v>
      </c>
      <c r="Y3788" t="str">
        <f t="shared" si="179"/>
        <v>Morning</v>
      </c>
      <c r="Z3788" t="s">
        <v>5071</v>
      </c>
    </row>
    <row r="3789" spans="1:26" x14ac:dyDescent="0.3">
      <c r="A3789" t="s">
        <v>3810</v>
      </c>
      <c r="B3789" t="s">
        <v>5025</v>
      </c>
      <c r="C3789" t="s">
        <v>5029</v>
      </c>
      <c r="D3789" t="s">
        <v>5031</v>
      </c>
      <c r="E3789" t="s">
        <v>5039</v>
      </c>
      <c r="F3789" t="s">
        <v>5048</v>
      </c>
      <c r="G3789">
        <v>10.451499999999999</v>
      </c>
      <c r="H3789">
        <v>51.165700000000001</v>
      </c>
      <c r="I3789">
        <v>50820</v>
      </c>
      <c r="J3789">
        <v>378679</v>
      </c>
      <c r="K3789">
        <v>46245</v>
      </c>
      <c r="L3789">
        <v>21729</v>
      </c>
      <c r="M3789">
        <v>18346</v>
      </c>
      <c r="N3789" s="5">
        <v>0.13420457131047031</v>
      </c>
      <c r="O3789">
        <v>481724</v>
      </c>
      <c r="P3789">
        <v>0</v>
      </c>
      <c r="Q3789">
        <v>0</v>
      </c>
      <c r="S3789" s="5"/>
      <c r="T3789" t="s">
        <v>5051</v>
      </c>
      <c r="U3789" s="3">
        <v>45389</v>
      </c>
      <c r="V3789" t="str">
        <f t="shared" si="177"/>
        <v>Sunday</v>
      </c>
      <c r="W3789" t="str">
        <f t="shared" si="178"/>
        <v>April</v>
      </c>
      <c r="X3789">
        <v>10</v>
      </c>
      <c r="Y3789" t="str">
        <f t="shared" si="179"/>
        <v>Morning</v>
      </c>
      <c r="Z3789" t="s">
        <v>5070</v>
      </c>
    </row>
    <row r="3790" spans="1:26" x14ac:dyDescent="0.3">
      <c r="A3790" t="s">
        <v>3811</v>
      </c>
      <c r="B3790" t="s">
        <v>5023</v>
      </c>
      <c r="C3790" t="s">
        <v>5029</v>
      </c>
      <c r="D3790" t="s">
        <v>5033</v>
      </c>
      <c r="E3790" t="s">
        <v>5036</v>
      </c>
      <c r="F3790" t="s">
        <v>5044</v>
      </c>
      <c r="G3790">
        <v>78.962900000000005</v>
      </c>
      <c r="H3790">
        <v>20.593699999999998</v>
      </c>
      <c r="I3790">
        <v>48469</v>
      </c>
      <c r="J3790">
        <v>251431</v>
      </c>
      <c r="K3790">
        <v>54735</v>
      </c>
      <c r="L3790">
        <v>15749</v>
      </c>
      <c r="M3790">
        <v>9389</v>
      </c>
      <c r="N3790" s="5">
        <v>0.1927764454112765</v>
      </c>
      <c r="O3790">
        <v>282211</v>
      </c>
      <c r="P3790">
        <v>250994</v>
      </c>
      <c r="Q3790">
        <v>0</v>
      </c>
      <c r="R3790">
        <v>3330</v>
      </c>
      <c r="S3790" s="5">
        <v>1.18E-2</v>
      </c>
      <c r="T3790" t="s">
        <v>5056</v>
      </c>
      <c r="U3790" s="3">
        <v>45300</v>
      </c>
      <c r="V3790" t="str">
        <f t="shared" si="177"/>
        <v>Tuesday</v>
      </c>
      <c r="W3790" t="str">
        <f t="shared" si="178"/>
        <v>January</v>
      </c>
      <c r="X3790">
        <v>10</v>
      </c>
      <c r="Y3790" t="str">
        <f t="shared" si="179"/>
        <v>Morning</v>
      </c>
      <c r="Z3790" t="s">
        <v>5070</v>
      </c>
    </row>
    <row r="3791" spans="1:26" x14ac:dyDescent="0.3">
      <c r="A3791" t="s">
        <v>3812</v>
      </c>
      <c r="B3791" t="s">
        <v>5023</v>
      </c>
      <c r="C3791" t="s">
        <v>5029</v>
      </c>
      <c r="D3791" t="s">
        <v>5033</v>
      </c>
      <c r="E3791" t="s">
        <v>5036</v>
      </c>
      <c r="F3791" t="s">
        <v>5045</v>
      </c>
      <c r="G3791">
        <v>-51.9253</v>
      </c>
      <c r="H3791">
        <v>-14.234999999999999</v>
      </c>
      <c r="I3791">
        <v>119415</v>
      </c>
      <c r="J3791">
        <v>492541</v>
      </c>
      <c r="K3791">
        <v>100208</v>
      </c>
      <c r="L3791">
        <v>32500</v>
      </c>
      <c r="M3791">
        <v>20846</v>
      </c>
      <c r="N3791" s="5">
        <v>0.242448710996506</v>
      </c>
      <c r="O3791">
        <v>563797</v>
      </c>
      <c r="P3791">
        <v>486657</v>
      </c>
      <c r="Q3791">
        <v>0</v>
      </c>
      <c r="R3791">
        <v>7667</v>
      </c>
      <c r="S3791" s="5">
        <v>1.3599999999999999E-2</v>
      </c>
      <c r="T3791" t="s">
        <v>5056</v>
      </c>
      <c r="U3791" s="3">
        <v>45353</v>
      </c>
      <c r="V3791" t="str">
        <f t="shared" si="177"/>
        <v>Saturday</v>
      </c>
      <c r="W3791" t="str">
        <f t="shared" si="178"/>
        <v>March</v>
      </c>
      <c r="X3791">
        <v>16</v>
      </c>
      <c r="Y3791" t="str">
        <f t="shared" si="179"/>
        <v>Afternoon</v>
      </c>
      <c r="Z3791" t="s">
        <v>5071</v>
      </c>
    </row>
    <row r="3792" spans="1:26" x14ac:dyDescent="0.3">
      <c r="A3792" t="s">
        <v>3813</v>
      </c>
      <c r="B3792" t="s">
        <v>5027</v>
      </c>
      <c r="C3792" t="s">
        <v>5030</v>
      </c>
      <c r="D3792" t="s">
        <v>5033</v>
      </c>
      <c r="E3792" t="s">
        <v>5036</v>
      </c>
      <c r="F3792" t="s">
        <v>5046</v>
      </c>
      <c r="G3792">
        <v>133.77510000000001</v>
      </c>
      <c r="H3792">
        <v>-25.2744</v>
      </c>
      <c r="I3792">
        <v>51512</v>
      </c>
      <c r="J3792">
        <v>242087</v>
      </c>
      <c r="K3792">
        <v>58422</v>
      </c>
      <c r="L3792">
        <v>15695</v>
      </c>
      <c r="M3792">
        <v>7135</v>
      </c>
      <c r="N3792" s="5">
        <v>0.21278351222998881</v>
      </c>
      <c r="O3792">
        <v>281901</v>
      </c>
      <c r="P3792">
        <v>230882</v>
      </c>
      <c r="Q3792">
        <v>0</v>
      </c>
      <c r="S3792" s="5"/>
      <c r="T3792" t="s">
        <v>5057</v>
      </c>
      <c r="U3792" s="3">
        <v>45554</v>
      </c>
      <c r="V3792" t="str">
        <f t="shared" si="177"/>
        <v>Thursday</v>
      </c>
      <c r="W3792" t="str">
        <f t="shared" si="178"/>
        <v>September</v>
      </c>
      <c r="X3792">
        <v>16</v>
      </c>
      <c r="Y3792" t="str">
        <f t="shared" si="179"/>
        <v>Afternoon</v>
      </c>
      <c r="Z3792" t="s">
        <v>5071</v>
      </c>
    </row>
    <row r="3793" spans="1:26" x14ac:dyDescent="0.3">
      <c r="A3793" t="s">
        <v>3814</v>
      </c>
      <c r="B3793" t="s">
        <v>5023</v>
      </c>
      <c r="C3793" t="s">
        <v>5029</v>
      </c>
      <c r="D3793" t="s">
        <v>5033</v>
      </c>
      <c r="E3793" t="s">
        <v>5036</v>
      </c>
      <c r="F3793" t="s">
        <v>5050</v>
      </c>
      <c r="G3793">
        <v>-95.712900000000005</v>
      </c>
      <c r="H3793">
        <v>37.090200000000003</v>
      </c>
      <c r="I3793">
        <v>40659</v>
      </c>
      <c r="J3793">
        <v>202398</v>
      </c>
      <c r="K3793">
        <v>21712</v>
      </c>
      <c r="L3793">
        <v>8945</v>
      </c>
      <c r="M3793">
        <v>9141</v>
      </c>
      <c r="N3793" s="5">
        <v>0.20088848855357561</v>
      </c>
      <c r="O3793">
        <v>246285</v>
      </c>
      <c r="P3793">
        <v>198827</v>
      </c>
      <c r="Q3793">
        <v>0</v>
      </c>
      <c r="R3793">
        <v>3768</v>
      </c>
      <c r="S3793" s="5">
        <v>1.5299999999999999E-2</v>
      </c>
      <c r="T3793" t="s">
        <v>5056</v>
      </c>
      <c r="U3793" s="3">
        <v>45675</v>
      </c>
      <c r="V3793" t="str">
        <f t="shared" si="177"/>
        <v>Saturday</v>
      </c>
      <c r="W3793" t="str">
        <f t="shared" si="178"/>
        <v>January</v>
      </c>
      <c r="X3793">
        <v>11</v>
      </c>
      <c r="Y3793" t="str">
        <f t="shared" si="179"/>
        <v>Morning</v>
      </c>
      <c r="Z3793" t="s">
        <v>5071</v>
      </c>
    </row>
    <row r="3794" spans="1:26" x14ac:dyDescent="0.3">
      <c r="A3794" t="s">
        <v>3815</v>
      </c>
      <c r="B3794" t="s">
        <v>5025</v>
      </c>
      <c r="C3794" t="s">
        <v>5029</v>
      </c>
      <c r="D3794" t="s">
        <v>5033</v>
      </c>
      <c r="E3794" t="s">
        <v>5039</v>
      </c>
      <c r="F3794" t="s">
        <v>5048</v>
      </c>
      <c r="G3794">
        <v>10.451499999999999</v>
      </c>
      <c r="H3794">
        <v>51.165700000000001</v>
      </c>
      <c r="I3794">
        <v>62675</v>
      </c>
      <c r="J3794">
        <v>299131</v>
      </c>
      <c r="K3794">
        <v>33292</v>
      </c>
      <c r="L3794">
        <v>18560</v>
      </c>
      <c r="M3794">
        <v>15738</v>
      </c>
      <c r="N3794" s="5">
        <v>0.20952595208501629</v>
      </c>
      <c r="O3794">
        <v>374070</v>
      </c>
      <c r="P3794">
        <v>0</v>
      </c>
      <c r="Q3794">
        <v>0</v>
      </c>
      <c r="S3794" s="5"/>
      <c r="T3794" t="s">
        <v>5056</v>
      </c>
      <c r="U3794" s="3">
        <v>45368</v>
      </c>
      <c r="V3794" t="str">
        <f t="shared" si="177"/>
        <v>Sunday</v>
      </c>
      <c r="W3794" t="str">
        <f t="shared" si="178"/>
        <v>March</v>
      </c>
      <c r="X3794">
        <v>15</v>
      </c>
      <c r="Y3794" t="str">
        <f t="shared" si="179"/>
        <v>Afternoon</v>
      </c>
      <c r="Z3794" t="s">
        <v>5071</v>
      </c>
    </row>
    <row r="3795" spans="1:26" x14ac:dyDescent="0.3">
      <c r="A3795" t="s">
        <v>3816</v>
      </c>
      <c r="B3795" t="s">
        <v>5026</v>
      </c>
      <c r="C3795" t="s">
        <v>5029</v>
      </c>
      <c r="D3795" t="s">
        <v>5033</v>
      </c>
      <c r="E3795" t="s">
        <v>5039</v>
      </c>
      <c r="F3795" t="s">
        <v>5043</v>
      </c>
      <c r="G3795">
        <v>-3.4359999999999999</v>
      </c>
      <c r="H3795">
        <v>55.378100000000003</v>
      </c>
      <c r="I3795">
        <v>71080</v>
      </c>
      <c r="J3795">
        <v>418220</v>
      </c>
      <c r="K3795">
        <v>93077</v>
      </c>
      <c r="L3795">
        <v>26470</v>
      </c>
      <c r="M3795">
        <v>20665</v>
      </c>
      <c r="N3795" s="6">
        <v>0.16996023851522421</v>
      </c>
      <c r="O3795">
        <v>482774</v>
      </c>
      <c r="P3795">
        <v>0</v>
      </c>
      <c r="Q3795">
        <v>0</v>
      </c>
      <c r="T3795" t="s">
        <v>5056</v>
      </c>
      <c r="U3795" s="3">
        <v>45655</v>
      </c>
      <c r="V3795" t="str">
        <f t="shared" si="177"/>
        <v>Sunday</v>
      </c>
      <c r="W3795" t="str">
        <f t="shared" si="178"/>
        <v>December</v>
      </c>
      <c r="X3795">
        <v>15</v>
      </c>
      <c r="Y3795" t="str">
        <f t="shared" si="179"/>
        <v>Afternoon</v>
      </c>
      <c r="Z3795" t="s">
        <v>5070</v>
      </c>
    </row>
    <row r="3796" spans="1:26" x14ac:dyDescent="0.3">
      <c r="A3796" t="s">
        <v>3817</v>
      </c>
      <c r="B3796" t="s">
        <v>5027</v>
      </c>
      <c r="C3796" t="s">
        <v>5029</v>
      </c>
      <c r="D3796" t="s">
        <v>5033</v>
      </c>
      <c r="E3796" t="s">
        <v>5036</v>
      </c>
      <c r="F3796" t="s">
        <v>5050</v>
      </c>
      <c r="G3796">
        <v>-95.712900000000005</v>
      </c>
      <c r="H3796">
        <v>37.090200000000003</v>
      </c>
      <c r="I3796">
        <v>223586</v>
      </c>
      <c r="J3796">
        <v>1478265</v>
      </c>
      <c r="K3796">
        <v>364096</v>
      </c>
      <c r="L3796">
        <v>117395</v>
      </c>
      <c r="M3796">
        <v>76567</v>
      </c>
      <c r="N3796" s="5">
        <v>0.15124951790247279</v>
      </c>
      <c r="O3796">
        <v>1812074</v>
      </c>
      <c r="P3796">
        <v>1478265</v>
      </c>
      <c r="Q3796">
        <v>0</v>
      </c>
      <c r="S3796" s="5"/>
      <c r="T3796" t="s">
        <v>5057</v>
      </c>
      <c r="U3796" s="3">
        <v>45339</v>
      </c>
      <c r="V3796" t="str">
        <f t="shared" si="177"/>
        <v>Saturday</v>
      </c>
      <c r="W3796" t="str">
        <f t="shared" si="178"/>
        <v>February</v>
      </c>
      <c r="X3796">
        <v>11</v>
      </c>
      <c r="Y3796" t="str">
        <f t="shared" si="179"/>
        <v>Morning</v>
      </c>
      <c r="Z3796" t="s">
        <v>5070</v>
      </c>
    </row>
    <row r="3797" spans="1:26" x14ac:dyDescent="0.3">
      <c r="A3797" t="s">
        <v>3818</v>
      </c>
      <c r="B3797" t="s">
        <v>5023</v>
      </c>
      <c r="C3797" t="s">
        <v>5029</v>
      </c>
      <c r="D3797" t="s">
        <v>5035</v>
      </c>
      <c r="E3797" t="s">
        <v>5040</v>
      </c>
      <c r="F3797" t="s">
        <v>5047</v>
      </c>
      <c r="G3797">
        <v>138.25290000000001</v>
      </c>
      <c r="H3797">
        <v>36.204799999999999</v>
      </c>
      <c r="I3797">
        <v>24712</v>
      </c>
      <c r="J3797">
        <v>155906</v>
      </c>
      <c r="K3797">
        <v>27752</v>
      </c>
      <c r="L3797">
        <v>12243</v>
      </c>
      <c r="M3797">
        <v>7456</v>
      </c>
      <c r="N3797" s="5">
        <v>0.1585078858210891</v>
      </c>
      <c r="O3797">
        <v>200954</v>
      </c>
      <c r="P3797">
        <v>0</v>
      </c>
      <c r="Q3797">
        <v>129137</v>
      </c>
      <c r="R3797">
        <v>2170</v>
      </c>
      <c r="S3797" s="5">
        <v>1.0800000000000001E-2</v>
      </c>
      <c r="T3797" t="s">
        <v>5058</v>
      </c>
      <c r="U3797" s="3">
        <v>45612</v>
      </c>
      <c r="V3797" t="str">
        <f t="shared" si="177"/>
        <v>Saturday</v>
      </c>
      <c r="W3797" t="str">
        <f t="shared" si="178"/>
        <v>November</v>
      </c>
      <c r="X3797">
        <v>8</v>
      </c>
      <c r="Y3797" t="str">
        <f t="shared" si="179"/>
        <v>Morning</v>
      </c>
      <c r="Z3797" t="s">
        <v>5070</v>
      </c>
    </row>
    <row r="3798" spans="1:26" x14ac:dyDescent="0.3">
      <c r="A3798" t="s">
        <v>3819</v>
      </c>
      <c r="B3798" t="s">
        <v>5025</v>
      </c>
      <c r="C3798" t="s">
        <v>5029</v>
      </c>
      <c r="D3798" t="s">
        <v>5031</v>
      </c>
      <c r="E3798" t="s">
        <v>5039</v>
      </c>
      <c r="F3798" t="s">
        <v>5046</v>
      </c>
      <c r="G3798">
        <v>133.77510000000001</v>
      </c>
      <c r="H3798">
        <v>-25.2744</v>
      </c>
      <c r="I3798">
        <v>40294</v>
      </c>
      <c r="J3798">
        <v>339459</v>
      </c>
      <c r="K3798">
        <v>41576</v>
      </c>
      <c r="L3798">
        <v>26238</v>
      </c>
      <c r="M3798">
        <v>13679</v>
      </c>
      <c r="N3798" s="5">
        <v>0.1187013727074856</v>
      </c>
      <c r="O3798">
        <v>436300</v>
      </c>
      <c r="P3798">
        <v>0</v>
      </c>
      <c r="Q3798">
        <v>0</v>
      </c>
      <c r="S3798" s="5"/>
      <c r="T3798" t="s">
        <v>5051</v>
      </c>
      <c r="U3798" s="3">
        <v>45427</v>
      </c>
      <c r="V3798" t="str">
        <f t="shared" si="177"/>
        <v>Wednesday</v>
      </c>
      <c r="W3798" t="str">
        <f t="shared" si="178"/>
        <v>May</v>
      </c>
      <c r="X3798">
        <v>18</v>
      </c>
      <c r="Y3798" t="str">
        <f t="shared" si="179"/>
        <v>Evening</v>
      </c>
      <c r="Z3798" t="s">
        <v>5070</v>
      </c>
    </row>
    <row r="3799" spans="1:26" x14ac:dyDescent="0.3">
      <c r="A3799" t="s">
        <v>3820</v>
      </c>
      <c r="B3799" t="s">
        <v>5026</v>
      </c>
      <c r="C3799" t="s">
        <v>5029</v>
      </c>
      <c r="D3799" t="s">
        <v>5033</v>
      </c>
      <c r="E3799" t="s">
        <v>5039</v>
      </c>
      <c r="F3799" t="s">
        <v>5043</v>
      </c>
      <c r="G3799">
        <v>-3.4359999999999999</v>
      </c>
      <c r="H3799">
        <v>55.378100000000003</v>
      </c>
      <c r="I3799">
        <v>31942</v>
      </c>
      <c r="J3799">
        <v>208078</v>
      </c>
      <c r="K3799">
        <v>43154</v>
      </c>
      <c r="L3799">
        <v>11266</v>
      </c>
      <c r="M3799">
        <v>9378</v>
      </c>
      <c r="N3799" s="6">
        <v>0.1535127233979352</v>
      </c>
      <c r="O3799">
        <v>249875</v>
      </c>
      <c r="P3799">
        <v>0</v>
      </c>
      <c r="Q3799">
        <v>0</v>
      </c>
      <c r="T3799" t="s">
        <v>5062</v>
      </c>
      <c r="U3799" s="3">
        <v>45605</v>
      </c>
      <c r="V3799" t="str">
        <f t="shared" si="177"/>
        <v>Saturday</v>
      </c>
      <c r="W3799" t="str">
        <f t="shared" si="178"/>
        <v>November</v>
      </c>
      <c r="X3799">
        <v>15</v>
      </c>
      <c r="Y3799" t="str">
        <f t="shared" si="179"/>
        <v>Afternoon</v>
      </c>
      <c r="Z3799" t="s">
        <v>5070</v>
      </c>
    </row>
    <row r="3800" spans="1:26" x14ac:dyDescent="0.3">
      <c r="A3800" t="s">
        <v>3821</v>
      </c>
      <c r="B3800" t="s">
        <v>5023</v>
      </c>
      <c r="C3800" t="s">
        <v>5029</v>
      </c>
      <c r="D3800" t="s">
        <v>5031</v>
      </c>
      <c r="E3800" t="s">
        <v>5040</v>
      </c>
      <c r="F3800" t="s">
        <v>5046</v>
      </c>
      <c r="G3800">
        <v>133.77510000000001</v>
      </c>
      <c r="H3800">
        <v>-25.2744</v>
      </c>
      <c r="I3800">
        <v>38999</v>
      </c>
      <c r="J3800">
        <v>285201</v>
      </c>
      <c r="K3800">
        <v>41098</v>
      </c>
      <c r="L3800">
        <v>13855</v>
      </c>
      <c r="M3800">
        <v>6869</v>
      </c>
      <c r="N3800" s="5">
        <v>0.1367442024630991</v>
      </c>
      <c r="O3800">
        <v>365055</v>
      </c>
      <c r="P3800">
        <v>0</v>
      </c>
      <c r="Q3800">
        <v>121528</v>
      </c>
      <c r="R3800">
        <v>4745</v>
      </c>
      <c r="S3800" s="5">
        <v>1.2999999999999999E-2</v>
      </c>
      <c r="T3800" t="s">
        <v>5051</v>
      </c>
      <c r="U3800" s="3">
        <v>45750</v>
      </c>
      <c r="V3800" t="str">
        <f t="shared" si="177"/>
        <v>Thursday</v>
      </c>
      <c r="W3800" t="str">
        <f t="shared" si="178"/>
        <v>April</v>
      </c>
      <c r="X3800">
        <v>17</v>
      </c>
      <c r="Y3800" t="str">
        <f t="shared" si="179"/>
        <v>Afternoon</v>
      </c>
      <c r="Z3800" t="s">
        <v>5070</v>
      </c>
    </row>
    <row r="3801" spans="1:26" x14ac:dyDescent="0.3">
      <c r="A3801" t="s">
        <v>3822</v>
      </c>
      <c r="B3801" t="s">
        <v>5026</v>
      </c>
      <c r="C3801" t="s">
        <v>5030</v>
      </c>
      <c r="D3801" t="s">
        <v>5032</v>
      </c>
      <c r="E3801" t="s">
        <v>5036</v>
      </c>
      <c r="F3801" t="s">
        <v>5049</v>
      </c>
      <c r="G3801">
        <v>-106.3468</v>
      </c>
      <c r="H3801">
        <v>56.130400000000002</v>
      </c>
      <c r="I3801">
        <v>40829</v>
      </c>
      <c r="J3801">
        <v>457264</v>
      </c>
      <c r="K3801">
        <v>63485</v>
      </c>
      <c r="L3801">
        <v>34758</v>
      </c>
      <c r="M3801">
        <v>23878</v>
      </c>
      <c r="N3801" s="6">
        <v>8.9291355058704405E-2</v>
      </c>
      <c r="O3801">
        <v>515892</v>
      </c>
      <c r="P3801">
        <v>401749</v>
      </c>
      <c r="Q3801">
        <v>0</v>
      </c>
      <c r="T3801" t="s">
        <v>5059</v>
      </c>
      <c r="U3801" s="3">
        <v>45698</v>
      </c>
      <c r="V3801" t="str">
        <f t="shared" si="177"/>
        <v>Monday</v>
      </c>
      <c r="W3801" t="str">
        <f t="shared" si="178"/>
        <v>February</v>
      </c>
      <c r="X3801">
        <v>12</v>
      </c>
      <c r="Y3801" t="str">
        <f t="shared" si="179"/>
        <v>Afternoon</v>
      </c>
      <c r="Z3801" t="s">
        <v>5069</v>
      </c>
    </row>
    <row r="3802" spans="1:26" x14ac:dyDescent="0.3">
      <c r="A3802" t="s">
        <v>3823</v>
      </c>
      <c r="B3802" t="s">
        <v>5024</v>
      </c>
      <c r="C3802" t="s">
        <v>5029</v>
      </c>
      <c r="D3802" t="s">
        <v>5032</v>
      </c>
      <c r="E3802" t="s">
        <v>5036</v>
      </c>
      <c r="F3802" t="s">
        <v>5050</v>
      </c>
      <c r="G3802">
        <v>-95.712900000000005</v>
      </c>
      <c r="H3802">
        <v>37.090200000000003</v>
      </c>
      <c r="I3802">
        <v>151417</v>
      </c>
      <c r="J3802">
        <v>2148286</v>
      </c>
      <c r="K3802">
        <v>240128</v>
      </c>
      <c r="L3802">
        <v>153088</v>
      </c>
      <c r="M3802">
        <v>90006</v>
      </c>
      <c r="N3802" s="5">
        <v>7.0482706709745074E-2</v>
      </c>
      <c r="O3802">
        <v>2650640</v>
      </c>
      <c r="P3802">
        <v>2148286</v>
      </c>
      <c r="Q3802">
        <v>0</v>
      </c>
      <c r="S3802" s="5"/>
      <c r="T3802" t="s">
        <v>5061</v>
      </c>
      <c r="U3802" s="3">
        <v>45395</v>
      </c>
      <c r="V3802" t="str">
        <f t="shared" si="177"/>
        <v>Saturday</v>
      </c>
      <c r="W3802" t="str">
        <f t="shared" si="178"/>
        <v>April</v>
      </c>
      <c r="X3802">
        <v>17</v>
      </c>
      <c r="Y3802" t="str">
        <f t="shared" si="179"/>
        <v>Afternoon</v>
      </c>
      <c r="Z3802" t="s">
        <v>5070</v>
      </c>
    </row>
    <row r="3803" spans="1:26" x14ac:dyDescent="0.3">
      <c r="A3803" t="s">
        <v>3824</v>
      </c>
      <c r="B3803" t="s">
        <v>5023</v>
      </c>
      <c r="C3803" t="s">
        <v>5029</v>
      </c>
      <c r="D3803" t="s">
        <v>5035</v>
      </c>
      <c r="E3803" t="s">
        <v>5040</v>
      </c>
      <c r="F3803" t="s">
        <v>5045</v>
      </c>
      <c r="G3803">
        <v>-51.9253</v>
      </c>
      <c r="H3803">
        <v>-14.234999999999999</v>
      </c>
      <c r="I3803">
        <v>308865</v>
      </c>
      <c r="J3803">
        <v>2096692</v>
      </c>
      <c r="K3803">
        <v>364673</v>
      </c>
      <c r="L3803">
        <v>136054</v>
      </c>
      <c r="M3803">
        <v>44793</v>
      </c>
      <c r="N3803" s="5">
        <v>0.14731081747850039</v>
      </c>
      <c r="O3803">
        <v>2626193</v>
      </c>
      <c r="P3803">
        <v>0</v>
      </c>
      <c r="Q3803">
        <v>58335</v>
      </c>
      <c r="R3803">
        <v>46746</v>
      </c>
      <c r="S3803" s="5">
        <v>1.78E-2</v>
      </c>
      <c r="T3803" t="s">
        <v>5060</v>
      </c>
      <c r="U3803" s="3">
        <v>45523</v>
      </c>
      <c r="V3803" t="str">
        <f t="shared" si="177"/>
        <v>Monday</v>
      </c>
      <c r="W3803" t="str">
        <f t="shared" si="178"/>
        <v>August</v>
      </c>
      <c r="X3803">
        <v>15</v>
      </c>
      <c r="Y3803" t="str">
        <f t="shared" si="179"/>
        <v>Afternoon</v>
      </c>
      <c r="Z3803" t="s">
        <v>5070</v>
      </c>
    </row>
    <row r="3804" spans="1:26" x14ac:dyDescent="0.3">
      <c r="A3804" t="s">
        <v>3825</v>
      </c>
      <c r="B3804" t="s">
        <v>5025</v>
      </c>
      <c r="C3804" t="s">
        <v>5029</v>
      </c>
      <c r="D3804" t="s">
        <v>5033</v>
      </c>
      <c r="E3804" t="s">
        <v>5039</v>
      </c>
      <c r="F3804" t="s">
        <v>5047</v>
      </c>
      <c r="G3804">
        <v>138.25290000000001</v>
      </c>
      <c r="H3804">
        <v>36.204799999999999</v>
      </c>
      <c r="I3804">
        <v>24485</v>
      </c>
      <c r="J3804">
        <v>132418</v>
      </c>
      <c r="K3804">
        <v>29600</v>
      </c>
      <c r="L3804">
        <v>6049</v>
      </c>
      <c r="M3804">
        <v>5053</v>
      </c>
      <c r="N3804" s="5">
        <v>0.18490813386499219</v>
      </c>
      <c r="O3804">
        <v>157014</v>
      </c>
      <c r="P3804">
        <v>0</v>
      </c>
      <c r="Q3804">
        <v>0</v>
      </c>
      <c r="S3804" s="5"/>
      <c r="T3804" t="s">
        <v>5056</v>
      </c>
      <c r="U3804" s="3">
        <v>45405</v>
      </c>
      <c r="V3804" t="str">
        <f t="shared" si="177"/>
        <v>Tuesday</v>
      </c>
      <c r="W3804" t="str">
        <f t="shared" si="178"/>
        <v>April</v>
      </c>
      <c r="X3804">
        <v>16</v>
      </c>
      <c r="Y3804" t="str">
        <f t="shared" si="179"/>
        <v>Afternoon</v>
      </c>
      <c r="Z3804" t="s">
        <v>5070</v>
      </c>
    </row>
    <row r="3805" spans="1:26" x14ac:dyDescent="0.3">
      <c r="A3805" t="s">
        <v>3826</v>
      </c>
      <c r="B3805" t="s">
        <v>5024</v>
      </c>
      <c r="C3805" t="s">
        <v>5029</v>
      </c>
      <c r="D3805" t="s">
        <v>5032</v>
      </c>
      <c r="E3805" t="s">
        <v>5036</v>
      </c>
      <c r="F3805" t="s">
        <v>5050</v>
      </c>
      <c r="G3805">
        <v>-95.712900000000005</v>
      </c>
      <c r="H3805">
        <v>37.090200000000003</v>
      </c>
      <c r="I3805">
        <v>96655</v>
      </c>
      <c r="J3805">
        <v>1887062</v>
      </c>
      <c r="K3805">
        <v>407370</v>
      </c>
      <c r="L3805">
        <v>102009</v>
      </c>
      <c r="M3805">
        <v>97293</v>
      </c>
      <c r="N3805" s="5">
        <v>5.1219834155017907E-2</v>
      </c>
      <c r="O3805">
        <v>2103511</v>
      </c>
      <c r="P3805">
        <v>1887062</v>
      </c>
      <c r="Q3805">
        <v>0</v>
      </c>
      <c r="S3805" s="5"/>
      <c r="T3805" t="s">
        <v>5061</v>
      </c>
      <c r="U3805" s="3">
        <v>45474</v>
      </c>
      <c r="V3805" t="str">
        <f t="shared" si="177"/>
        <v>Monday</v>
      </c>
      <c r="W3805" t="str">
        <f t="shared" si="178"/>
        <v>July</v>
      </c>
      <c r="X3805">
        <v>16</v>
      </c>
      <c r="Y3805" t="str">
        <f t="shared" si="179"/>
        <v>Afternoon</v>
      </c>
      <c r="Z3805" t="s">
        <v>5070</v>
      </c>
    </row>
    <row r="3806" spans="1:26" x14ac:dyDescent="0.3">
      <c r="A3806" t="s">
        <v>3827</v>
      </c>
      <c r="B3806" t="s">
        <v>5024</v>
      </c>
      <c r="C3806" t="s">
        <v>5029</v>
      </c>
      <c r="D3806" t="s">
        <v>5031</v>
      </c>
      <c r="E3806" t="s">
        <v>5036</v>
      </c>
      <c r="F3806" t="s">
        <v>5044</v>
      </c>
      <c r="G3806">
        <v>78.962900000000005</v>
      </c>
      <c r="H3806">
        <v>20.593699999999998</v>
      </c>
      <c r="I3806">
        <v>280381</v>
      </c>
      <c r="J3806">
        <v>2169381</v>
      </c>
      <c r="K3806">
        <v>525127</v>
      </c>
      <c r="L3806">
        <v>73190</v>
      </c>
      <c r="M3806">
        <v>47126</v>
      </c>
      <c r="N3806" s="5">
        <v>0.12924480153843659</v>
      </c>
      <c r="O3806">
        <v>2454242</v>
      </c>
      <c r="P3806">
        <v>2169381</v>
      </c>
      <c r="Q3806">
        <v>0</v>
      </c>
      <c r="S3806" s="5"/>
      <c r="T3806" t="s">
        <v>5052</v>
      </c>
      <c r="U3806" s="3">
        <v>45427</v>
      </c>
      <c r="V3806" t="str">
        <f t="shared" si="177"/>
        <v>Wednesday</v>
      </c>
      <c r="W3806" t="str">
        <f t="shared" si="178"/>
        <v>May</v>
      </c>
      <c r="X3806">
        <v>16</v>
      </c>
      <c r="Y3806" t="str">
        <f t="shared" si="179"/>
        <v>Afternoon</v>
      </c>
      <c r="Z3806" t="s">
        <v>5070</v>
      </c>
    </row>
    <row r="3807" spans="1:26" x14ac:dyDescent="0.3">
      <c r="A3807" t="s">
        <v>3828</v>
      </c>
      <c r="B3807" t="s">
        <v>5023</v>
      </c>
      <c r="C3807" t="s">
        <v>5030</v>
      </c>
      <c r="D3807" t="s">
        <v>5033</v>
      </c>
      <c r="E3807" t="s">
        <v>5036</v>
      </c>
      <c r="F3807" t="s">
        <v>5049</v>
      </c>
      <c r="G3807">
        <v>-106.3468</v>
      </c>
      <c r="H3807">
        <v>56.130400000000002</v>
      </c>
      <c r="I3807">
        <v>22666</v>
      </c>
      <c r="J3807">
        <v>114845</v>
      </c>
      <c r="K3807">
        <v>22529</v>
      </c>
      <c r="L3807">
        <v>5736</v>
      </c>
      <c r="M3807">
        <v>6089</v>
      </c>
      <c r="N3807" s="5">
        <v>0.19736637528125731</v>
      </c>
      <c r="O3807">
        <v>127981</v>
      </c>
      <c r="P3807">
        <v>102093</v>
      </c>
      <c r="Q3807">
        <v>0</v>
      </c>
      <c r="R3807">
        <v>2662</v>
      </c>
      <c r="S3807" s="5">
        <v>2.0799999999999999E-2</v>
      </c>
      <c r="T3807" t="s">
        <v>5056</v>
      </c>
      <c r="U3807" s="3">
        <v>45323</v>
      </c>
      <c r="V3807" t="str">
        <f t="shared" si="177"/>
        <v>Thursday</v>
      </c>
      <c r="W3807" t="str">
        <f t="shared" si="178"/>
        <v>February</v>
      </c>
      <c r="X3807">
        <v>16</v>
      </c>
      <c r="Y3807" t="str">
        <f t="shared" si="179"/>
        <v>Afternoon</v>
      </c>
      <c r="Z3807" t="s">
        <v>5070</v>
      </c>
    </row>
    <row r="3808" spans="1:26" x14ac:dyDescent="0.3">
      <c r="A3808" t="s">
        <v>3829</v>
      </c>
      <c r="B3808" t="s">
        <v>5024</v>
      </c>
      <c r="C3808" t="s">
        <v>5030</v>
      </c>
      <c r="D3808" t="s">
        <v>5031</v>
      </c>
      <c r="E3808" t="s">
        <v>5036</v>
      </c>
      <c r="F3808" t="s">
        <v>5050</v>
      </c>
      <c r="G3808">
        <v>-95.712900000000005</v>
      </c>
      <c r="H3808">
        <v>37.090200000000003</v>
      </c>
      <c r="I3808">
        <v>145114</v>
      </c>
      <c r="J3808">
        <v>1534148</v>
      </c>
      <c r="K3808">
        <v>297639</v>
      </c>
      <c r="L3808">
        <v>98582</v>
      </c>
      <c r="M3808">
        <v>38304</v>
      </c>
      <c r="N3808" s="5">
        <v>9.45898359820639E-2</v>
      </c>
      <c r="O3808">
        <v>1977150</v>
      </c>
      <c r="P3808">
        <v>1534148</v>
      </c>
      <c r="Q3808">
        <v>0</v>
      </c>
      <c r="S3808" s="5"/>
      <c r="T3808" t="s">
        <v>5052</v>
      </c>
      <c r="U3808" s="3">
        <v>45450</v>
      </c>
      <c r="V3808" t="str">
        <f t="shared" si="177"/>
        <v>Friday</v>
      </c>
      <c r="W3808" t="str">
        <f t="shared" si="178"/>
        <v>June</v>
      </c>
      <c r="X3808">
        <v>16</v>
      </c>
      <c r="Y3808" t="str">
        <f t="shared" si="179"/>
        <v>Afternoon</v>
      </c>
      <c r="Z3808" t="s">
        <v>5069</v>
      </c>
    </row>
    <row r="3809" spans="1:26" x14ac:dyDescent="0.3">
      <c r="A3809" t="s">
        <v>3830</v>
      </c>
      <c r="B3809" t="s">
        <v>5025</v>
      </c>
      <c r="C3809" t="s">
        <v>5029</v>
      </c>
      <c r="D3809" t="s">
        <v>5033</v>
      </c>
      <c r="E3809" t="s">
        <v>5039</v>
      </c>
      <c r="F3809" t="s">
        <v>5046</v>
      </c>
      <c r="G3809">
        <v>133.77510000000001</v>
      </c>
      <c r="H3809">
        <v>-25.2744</v>
      </c>
      <c r="I3809">
        <v>27459</v>
      </c>
      <c r="J3809">
        <v>155703</v>
      </c>
      <c r="K3809">
        <v>23535</v>
      </c>
      <c r="L3809">
        <v>10223</v>
      </c>
      <c r="M3809">
        <v>6378</v>
      </c>
      <c r="N3809" s="5">
        <v>0.17635886333769679</v>
      </c>
      <c r="O3809">
        <v>178210</v>
      </c>
      <c r="P3809">
        <v>0</v>
      </c>
      <c r="Q3809">
        <v>0</v>
      </c>
      <c r="S3809" s="5"/>
      <c r="T3809" t="s">
        <v>5056</v>
      </c>
      <c r="U3809" s="3">
        <v>45321</v>
      </c>
      <c r="V3809" t="str">
        <f t="shared" si="177"/>
        <v>Tuesday</v>
      </c>
      <c r="W3809" t="str">
        <f t="shared" si="178"/>
        <v>January</v>
      </c>
      <c r="X3809">
        <v>15</v>
      </c>
      <c r="Y3809" t="str">
        <f t="shared" si="179"/>
        <v>Afternoon</v>
      </c>
      <c r="Z3809" t="s">
        <v>5070</v>
      </c>
    </row>
    <row r="3810" spans="1:26" x14ac:dyDescent="0.3">
      <c r="A3810" t="s">
        <v>3831</v>
      </c>
      <c r="B3810" t="s">
        <v>5024</v>
      </c>
      <c r="C3810" t="s">
        <v>5029</v>
      </c>
      <c r="D3810" t="s">
        <v>5031</v>
      </c>
      <c r="E3810" t="s">
        <v>5036</v>
      </c>
      <c r="F3810" t="s">
        <v>5049</v>
      </c>
      <c r="G3810">
        <v>-106.3468</v>
      </c>
      <c r="H3810">
        <v>56.130400000000002</v>
      </c>
      <c r="I3810">
        <v>224625</v>
      </c>
      <c r="J3810">
        <v>2251344</v>
      </c>
      <c r="K3810">
        <v>358888</v>
      </c>
      <c r="L3810">
        <v>133798</v>
      </c>
      <c r="M3810">
        <v>68245</v>
      </c>
      <c r="N3810" s="5">
        <v>9.9774067840046915E-2</v>
      </c>
      <c r="O3810">
        <v>2787097</v>
      </c>
      <c r="P3810">
        <v>2251344</v>
      </c>
      <c r="Q3810">
        <v>0</v>
      </c>
      <c r="S3810" s="5"/>
      <c r="T3810" t="s">
        <v>5052</v>
      </c>
      <c r="U3810" s="3">
        <v>45637</v>
      </c>
      <c r="V3810" t="str">
        <f t="shared" si="177"/>
        <v>Wednesday</v>
      </c>
      <c r="W3810" t="str">
        <f t="shared" si="178"/>
        <v>December</v>
      </c>
      <c r="X3810">
        <v>18</v>
      </c>
      <c r="Y3810" t="str">
        <f t="shared" si="179"/>
        <v>Evening</v>
      </c>
      <c r="Z3810" t="s">
        <v>5069</v>
      </c>
    </row>
    <row r="3811" spans="1:26" x14ac:dyDescent="0.3">
      <c r="A3811" t="s">
        <v>3832</v>
      </c>
      <c r="B3811" t="s">
        <v>5026</v>
      </c>
      <c r="C3811" t="s">
        <v>5030</v>
      </c>
      <c r="D3811" t="s">
        <v>5033</v>
      </c>
      <c r="E3811" t="s">
        <v>5039</v>
      </c>
      <c r="F3811" t="s">
        <v>5046</v>
      </c>
      <c r="G3811">
        <v>133.77510000000001</v>
      </c>
      <c r="H3811">
        <v>-25.2744</v>
      </c>
      <c r="I3811">
        <v>51007</v>
      </c>
      <c r="J3811">
        <v>286460</v>
      </c>
      <c r="K3811">
        <v>41924</v>
      </c>
      <c r="L3811">
        <v>20683</v>
      </c>
      <c r="M3811">
        <v>8220</v>
      </c>
      <c r="N3811" s="6">
        <v>0.17805977320906891</v>
      </c>
      <c r="O3811">
        <v>315954</v>
      </c>
      <c r="P3811">
        <v>0</v>
      </c>
      <c r="Q3811">
        <v>0</v>
      </c>
      <c r="T3811" t="s">
        <v>5062</v>
      </c>
      <c r="U3811" s="3">
        <v>45583</v>
      </c>
      <c r="V3811" t="str">
        <f t="shared" si="177"/>
        <v>Friday</v>
      </c>
      <c r="W3811" t="str">
        <f t="shared" si="178"/>
        <v>October</v>
      </c>
      <c r="X3811">
        <v>18</v>
      </c>
      <c r="Y3811" t="str">
        <f t="shared" si="179"/>
        <v>Evening</v>
      </c>
      <c r="Z3811" t="s">
        <v>5070</v>
      </c>
    </row>
    <row r="3812" spans="1:26" x14ac:dyDescent="0.3">
      <c r="A3812" t="s">
        <v>3833</v>
      </c>
      <c r="B3812" t="s">
        <v>5026</v>
      </c>
      <c r="C3812" t="s">
        <v>5030</v>
      </c>
      <c r="D3812" t="s">
        <v>5031</v>
      </c>
      <c r="E3812" t="s">
        <v>5036</v>
      </c>
      <c r="F3812" t="s">
        <v>5050</v>
      </c>
      <c r="G3812">
        <v>-95.712900000000005</v>
      </c>
      <c r="H3812">
        <v>37.090200000000003</v>
      </c>
      <c r="I3812">
        <v>47809</v>
      </c>
      <c r="J3812">
        <v>337205</v>
      </c>
      <c r="K3812">
        <v>59430</v>
      </c>
      <c r="L3812">
        <v>13550</v>
      </c>
      <c r="M3812">
        <v>17038</v>
      </c>
      <c r="N3812" s="6">
        <v>0.14178194483940859</v>
      </c>
      <c r="O3812">
        <v>387203</v>
      </c>
      <c r="P3812">
        <v>296266</v>
      </c>
      <c r="Q3812">
        <v>0</v>
      </c>
      <c r="T3812" t="s">
        <v>5051</v>
      </c>
      <c r="U3812" s="3">
        <v>45476</v>
      </c>
      <c r="V3812" t="str">
        <f t="shared" si="177"/>
        <v>Wednesday</v>
      </c>
      <c r="W3812" t="str">
        <f t="shared" si="178"/>
        <v>July</v>
      </c>
      <c r="X3812">
        <v>12</v>
      </c>
      <c r="Y3812" t="str">
        <f t="shared" si="179"/>
        <v>Afternoon</v>
      </c>
      <c r="Z3812" t="s">
        <v>5070</v>
      </c>
    </row>
    <row r="3813" spans="1:26" x14ac:dyDescent="0.3">
      <c r="A3813" t="s">
        <v>3834</v>
      </c>
      <c r="B3813" t="s">
        <v>5026</v>
      </c>
      <c r="C3813" t="s">
        <v>5029</v>
      </c>
      <c r="D3813" t="s">
        <v>5033</v>
      </c>
      <c r="E3813" t="s">
        <v>5039</v>
      </c>
      <c r="F3813" t="s">
        <v>5045</v>
      </c>
      <c r="G3813">
        <v>-51.9253</v>
      </c>
      <c r="H3813">
        <v>-14.234999999999999</v>
      </c>
      <c r="I3813">
        <v>33199</v>
      </c>
      <c r="J3813">
        <v>189009</v>
      </c>
      <c r="K3813">
        <v>38944</v>
      </c>
      <c r="L3813">
        <v>11137</v>
      </c>
      <c r="M3813">
        <v>11236</v>
      </c>
      <c r="N3813" s="6">
        <v>0.17565164913816661</v>
      </c>
      <c r="O3813">
        <v>245707</v>
      </c>
      <c r="P3813">
        <v>0</v>
      </c>
      <c r="Q3813">
        <v>0</v>
      </c>
      <c r="T3813" t="s">
        <v>5062</v>
      </c>
      <c r="U3813" s="3">
        <v>45739</v>
      </c>
      <c r="V3813" t="str">
        <f t="shared" si="177"/>
        <v>Sunday</v>
      </c>
      <c r="W3813" t="str">
        <f t="shared" si="178"/>
        <v>March</v>
      </c>
      <c r="X3813">
        <v>10</v>
      </c>
      <c r="Y3813" t="str">
        <f t="shared" si="179"/>
        <v>Morning</v>
      </c>
      <c r="Z3813" t="s">
        <v>5070</v>
      </c>
    </row>
    <row r="3814" spans="1:26" x14ac:dyDescent="0.3">
      <c r="A3814" t="s">
        <v>3835</v>
      </c>
      <c r="B3814" t="s">
        <v>5023</v>
      </c>
      <c r="C3814" t="s">
        <v>5030</v>
      </c>
      <c r="D3814" t="s">
        <v>5032</v>
      </c>
      <c r="E3814" t="s">
        <v>5036</v>
      </c>
      <c r="F3814" t="s">
        <v>5044</v>
      </c>
      <c r="G3814">
        <v>78.962900000000005</v>
      </c>
      <c r="H3814">
        <v>20.593699999999998</v>
      </c>
      <c r="I3814">
        <v>184793</v>
      </c>
      <c r="J3814">
        <v>2274745</v>
      </c>
      <c r="K3814">
        <v>359337</v>
      </c>
      <c r="L3814">
        <v>153917</v>
      </c>
      <c r="M3814">
        <v>132542</v>
      </c>
      <c r="N3814" s="5">
        <v>8.1237101768483366E-2</v>
      </c>
      <c r="O3814">
        <v>2512855</v>
      </c>
      <c r="P3814">
        <v>2274745</v>
      </c>
      <c r="Q3814">
        <v>0</v>
      </c>
      <c r="R3814">
        <v>33420</v>
      </c>
      <c r="S3814" s="5">
        <v>1.3299999999999999E-2</v>
      </c>
      <c r="T3814" t="s">
        <v>5061</v>
      </c>
      <c r="U3814" s="3">
        <v>45420</v>
      </c>
      <c r="V3814" t="str">
        <f t="shared" si="177"/>
        <v>Wednesday</v>
      </c>
      <c r="W3814" t="str">
        <f t="shared" si="178"/>
        <v>May</v>
      </c>
      <c r="X3814">
        <v>12</v>
      </c>
      <c r="Y3814" t="str">
        <f t="shared" si="179"/>
        <v>Afternoon</v>
      </c>
      <c r="Z3814" t="s">
        <v>5069</v>
      </c>
    </row>
    <row r="3815" spans="1:26" x14ac:dyDescent="0.3">
      <c r="A3815" t="s">
        <v>3836</v>
      </c>
      <c r="B3815" t="s">
        <v>5026</v>
      </c>
      <c r="C3815" t="s">
        <v>5030</v>
      </c>
      <c r="D3815" t="s">
        <v>5033</v>
      </c>
      <c r="E3815" t="s">
        <v>5039</v>
      </c>
      <c r="F3815" t="s">
        <v>5046</v>
      </c>
      <c r="G3815">
        <v>133.77510000000001</v>
      </c>
      <c r="H3815">
        <v>-25.2744</v>
      </c>
      <c r="I3815">
        <v>67854</v>
      </c>
      <c r="J3815">
        <v>302067</v>
      </c>
      <c r="K3815">
        <v>54579</v>
      </c>
      <c r="L3815">
        <v>12354</v>
      </c>
      <c r="M3815">
        <v>12781</v>
      </c>
      <c r="N3815" s="6">
        <v>0.22463507348404649</v>
      </c>
      <c r="O3815">
        <v>360453</v>
      </c>
      <c r="P3815">
        <v>0</v>
      </c>
      <c r="Q3815">
        <v>0</v>
      </c>
      <c r="T3815" t="s">
        <v>5061</v>
      </c>
      <c r="U3815" s="3">
        <v>45683</v>
      </c>
      <c r="V3815" t="str">
        <f t="shared" si="177"/>
        <v>Sunday</v>
      </c>
      <c r="W3815" t="str">
        <f t="shared" si="178"/>
        <v>January</v>
      </c>
      <c r="X3815">
        <v>16</v>
      </c>
      <c r="Y3815" t="str">
        <f t="shared" si="179"/>
        <v>Afternoon</v>
      </c>
      <c r="Z3815" t="s">
        <v>5071</v>
      </c>
    </row>
    <row r="3816" spans="1:26" x14ac:dyDescent="0.3">
      <c r="A3816" t="s">
        <v>3837</v>
      </c>
      <c r="B3816" t="s">
        <v>5027</v>
      </c>
      <c r="C3816" t="s">
        <v>5029</v>
      </c>
      <c r="D3816" t="s">
        <v>5031</v>
      </c>
      <c r="E3816" t="s">
        <v>5036</v>
      </c>
      <c r="F3816" t="s">
        <v>5043</v>
      </c>
      <c r="G3816">
        <v>-3.4359999999999999</v>
      </c>
      <c r="H3816">
        <v>55.378100000000003</v>
      </c>
      <c r="I3816">
        <v>94199</v>
      </c>
      <c r="J3816">
        <v>791099</v>
      </c>
      <c r="K3816">
        <v>193040</v>
      </c>
      <c r="L3816">
        <v>45574</v>
      </c>
      <c r="M3816">
        <v>42600</v>
      </c>
      <c r="N3816" s="5">
        <v>0.11907437680177339</v>
      </c>
      <c r="O3816">
        <v>920810</v>
      </c>
      <c r="P3816">
        <v>735251</v>
      </c>
      <c r="Q3816">
        <v>0</v>
      </c>
      <c r="S3816" s="5"/>
      <c r="T3816" t="s">
        <v>5052</v>
      </c>
      <c r="U3816" s="3">
        <v>45703</v>
      </c>
      <c r="V3816" t="str">
        <f t="shared" si="177"/>
        <v>Saturday</v>
      </c>
      <c r="W3816" t="str">
        <f t="shared" si="178"/>
        <v>February</v>
      </c>
      <c r="X3816">
        <v>10</v>
      </c>
      <c r="Y3816" t="str">
        <f t="shared" si="179"/>
        <v>Morning</v>
      </c>
      <c r="Z3816" t="s">
        <v>5070</v>
      </c>
    </row>
    <row r="3817" spans="1:26" x14ac:dyDescent="0.3">
      <c r="A3817" t="s">
        <v>3838</v>
      </c>
      <c r="B3817" t="s">
        <v>5025</v>
      </c>
      <c r="C3817" t="s">
        <v>5029</v>
      </c>
      <c r="D3817" t="s">
        <v>5033</v>
      </c>
      <c r="E3817" t="s">
        <v>5039</v>
      </c>
      <c r="F3817" t="s">
        <v>5043</v>
      </c>
      <c r="G3817">
        <v>-3.4359999999999999</v>
      </c>
      <c r="H3817">
        <v>55.378100000000003</v>
      </c>
      <c r="I3817">
        <v>97695</v>
      </c>
      <c r="J3817">
        <v>466397</v>
      </c>
      <c r="K3817">
        <v>77289</v>
      </c>
      <c r="L3817">
        <v>24961</v>
      </c>
      <c r="M3817">
        <v>14527</v>
      </c>
      <c r="N3817" s="5">
        <v>0.2094687734608266</v>
      </c>
      <c r="O3817">
        <v>548463</v>
      </c>
      <c r="P3817">
        <v>0</v>
      </c>
      <c r="Q3817">
        <v>0</v>
      </c>
      <c r="S3817" s="5"/>
      <c r="T3817" t="s">
        <v>5056</v>
      </c>
      <c r="U3817" s="3">
        <v>45306</v>
      </c>
      <c r="V3817" t="str">
        <f t="shared" si="177"/>
        <v>Monday</v>
      </c>
      <c r="W3817" t="str">
        <f t="shared" si="178"/>
        <v>January</v>
      </c>
      <c r="X3817">
        <v>16</v>
      </c>
      <c r="Y3817" t="str">
        <f t="shared" si="179"/>
        <v>Afternoon</v>
      </c>
      <c r="Z3817" t="s">
        <v>5071</v>
      </c>
    </row>
    <row r="3818" spans="1:26" x14ac:dyDescent="0.3">
      <c r="A3818" t="s">
        <v>3839</v>
      </c>
      <c r="B3818" t="s">
        <v>5025</v>
      </c>
      <c r="C3818" t="s">
        <v>5029</v>
      </c>
      <c r="D3818" t="s">
        <v>5033</v>
      </c>
      <c r="E3818" t="s">
        <v>5039</v>
      </c>
      <c r="F3818" t="s">
        <v>5045</v>
      </c>
      <c r="G3818">
        <v>-51.9253</v>
      </c>
      <c r="H3818">
        <v>-14.234999999999999</v>
      </c>
      <c r="I3818">
        <v>80217</v>
      </c>
      <c r="J3818">
        <v>397792</v>
      </c>
      <c r="K3818">
        <v>77754</v>
      </c>
      <c r="L3818">
        <v>18931</v>
      </c>
      <c r="M3818">
        <v>12981</v>
      </c>
      <c r="N3818" s="5">
        <v>0.20165714335670529</v>
      </c>
      <c r="O3818">
        <v>486230</v>
      </c>
      <c r="P3818">
        <v>0</v>
      </c>
      <c r="Q3818">
        <v>0</v>
      </c>
      <c r="S3818" s="5"/>
      <c r="T3818" t="s">
        <v>5056</v>
      </c>
      <c r="U3818" s="3">
        <v>45353</v>
      </c>
      <c r="V3818" t="str">
        <f t="shared" si="177"/>
        <v>Saturday</v>
      </c>
      <c r="W3818" t="str">
        <f t="shared" si="178"/>
        <v>March</v>
      </c>
      <c r="X3818">
        <v>16</v>
      </c>
      <c r="Y3818" t="str">
        <f t="shared" si="179"/>
        <v>Afternoon</v>
      </c>
      <c r="Z3818" t="s">
        <v>5071</v>
      </c>
    </row>
    <row r="3819" spans="1:26" x14ac:dyDescent="0.3">
      <c r="A3819" t="s">
        <v>3840</v>
      </c>
      <c r="B3819" t="s">
        <v>5025</v>
      </c>
      <c r="C3819" t="s">
        <v>5029</v>
      </c>
      <c r="D3819" t="s">
        <v>5033</v>
      </c>
      <c r="E3819" t="s">
        <v>5039</v>
      </c>
      <c r="F3819" t="s">
        <v>5047</v>
      </c>
      <c r="G3819">
        <v>138.25290000000001</v>
      </c>
      <c r="H3819">
        <v>36.204799999999999</v>
      </c>
      <c r="I3819">
        <v>79511</v>
      </c>
      <c r="J3819">
        <v>431567</v>
      </c>
      <c r="K3819">
        <v>51757</v>
      </c>
      <c r="L3819">
        <v>18407</v>
      </c>
      <c r="M3819">
        <v>9358</v>
      </c>
      <c r="N3819" s="5">
        <v>0.18423842724168121</v>
      </c>
      <c r="O3819">
        <v>480990</v>
      </c>
      <c r="P3819">
        <v>0</v>
      </c>
      <c r="Q3819">
        <v>0</v>
      </c>
      <c r="S3819" s="5"/>
      <c r="T3819" t="s">
        <v>5056</v>
      </c>
      <c r="U3819" s="3">
        <v>45616</v>
      </c>
      <c r="V3819" t="str">
        <f t="shared" si="177"/>
        <v>Wednesday</v>
      </c>
      <c r="W3819" t="str">
        <f t="shared" si="178"/>
        <v>November</v>
      </c>
      <c r="X3819">
        <v>12</v>
      </c>
      <c r="Y3819" t="str">
        <f t="shared" si="179"/>
        <v>Afternoon</v>
      </c>
      <c r="Z3819" t="s">
        <v>5070</v>
      </c>
    </row>
    <row r="3820" spans="1:26" x14ac:dyDescent="0.3">
      <c r="A3820" t="s">
        <v>3841</v>
      </c>
      <c r="B3820" t="s">
        <v>5025</v>
      </c>
      <c r="C3820" t="s">
        <v>5029</v>
      </c>
      <c r="D3820" t="s">
        <v>5031</v>
      </c>
      <c r="E3820" t="s">
        <v>5036</v>
      </c>
      <c r="F3820" t="s">
        <v>5045</v>
      </c>
      <c r="G3820">
        <v>-51.9253</v>
      </c>
      <c r="H3820">
        <v>-14.234999999999999</v>
      </c>
      <c r="I3820">
        <v>371536</v>
      </c>
      <c r="J3820">
        <v>2560996</v>
      </c>
      <c r="K3820">
        <v>279573</v>
      </c>
      <c r="L3820">
        <v>132753</v>
      </c>
      <c r="M3820">
        <v>144758</v>
      </c>
      <c r="N3820" s="5">
        <v>0.1450750841970064</v>
      </c>
      <c r="O3820">
        <v>3222391</v>
      </c>
      <c r="P3820">
        <v>2560996</v>
      </c>
      <c r="Q3820">
        <v>0</v>
      </c>
      <c r="S3820" s="5"/>
      <c r="T3820" t="s">
        <v>5052</v>
      </c>
      <c r="U3820" s="3">
        <v>45576</v>
      </c>
      <c r="V3820" t="str">
        <f t="shared" si="177"/>
        <v>Friday</v>
      </c>
      <c r="W3820" t="str">
        <f t="shared" si="178"/>
        <v>October</v>
      </c>
      <c r="X3820">
        <v>9</v>
      </c>
      <c r="Y3820" t="str">
        <f t="shared" si="179"/>
        <v>Morning</v>
      </c>
      <c r="Z3820" t="s">
        <v>5070</v>
      </c>
    </row>
    <row r="3821" spans="1:26" x14ac:dyDescent="0.3">
      <c r="A3821" t="s">
        <v>3842</v>
      </c>
      <c r="B3821" t="s">
        <v>5027</v>
      </c>
      <c r="C3821" t="s">
        <v>5029</v>
      </c>
      <c r="D3821" t="s">
        <v>5033</v>
      </c>
      <c r="E3821" t="s">
        <v>5040</v>
      </c>
      <c r="F3821" t="s">
        <v>5048</v>
      </c>
      <c r="G3821">
        <v>10.451499999999999</v>
      </c>
      <c r="H3821">
        <v>51.165700000000001</v>
      </c>
      <c r="I3821">
        <v>20422</v>
      </c>
      <c r="J3821">
        <v>127122</v>
      </c>
      <c r="K3821">
        <v>18536</v>
      </c>
      <c r="L3821">
        <v>9691</v>
      </c>
      <c r="M3821">
        <v>4218</v>
      </c>
      <c r="N3821" s="5">
        <v>0.16065594480217571</v>
      </c>
      <c r="O3821">
        <v>141677</v>
      </c>
      <c r="P3821">
        <v>0</v>
      </c>
      <c r="Q3821">
        <v>1991083</v>
      </c>
      <c r="S3821" s="5"/>
      <c r="T3821" t="s">
        <v>5057</v>
      </c>
      <c r="U3821" s="3">
        <v>45298</v>
      </c>
      <c r="V3821" t="str">
        <f t="shared" si="177"/>
        <v>Sunday</v>
      </c>
      <c r="W3821" t="str">
        <f t="shared" si="178"/>
        <v>January</v>
      </c>
      <c r="X3821">
        <v>11</v>
      </c>
      <c r="Y3821" t="str">
        <f t="shared" si="179"/>
        <v>Morning</v>
      </c>
      <c r="Z3821" t="s">
        <v>5070</v>
      </c>
    </row>
    <row r="3822" spans="1:26" x14ac:dyDescent="0.3">
      <c r="A3822" t="s">
        <v>3843</v>
      </c>
      <c r="B3822" t="s">
        <v>5023</v>
      </c>
      <c r="C3822" t="s">
        <v>5030</v>
      </c>
      <c r="D3822" t="s">
        <v>5033</v>
      </c>
      <c r="E3822" t="s">
        <v>5036</v>
      </c>
      <c r="F3822" t="s">
        <v>5050</v>
      </c>
      <c r="G3822">
        <v>-95.712900000000005</v>
      </c>
      <c r="H3822">
        <v>37.090200000000003</v>
      </c>
      <c r="I3822">
        <v>56164</v>
      </c>
      <c r="J3822">
        <v>240010</v>
      </c>
      <c r="K3822">
        <v>47991</v>
      </c>
      <c r="L3822">
        <v>15255</v>
      </c>
      <c r="M3822">
        <v>6667</v>
      </c>
      <c r="N3822" s="5">
        <v>0.23400903142272389</v>
      </c>
      <c r="O3822">
        <v>273613</v>
      </c>
      <c r="P3822">
        <v>227445</v>
      </c>
      <c r="Q3822">
        <v>0</v>
      </c>
      <c r="R3822">
        <v>2872</v>
      </c>
      <c r="S3822" s="5">
        <v>1.0500000000000001E-2</v>
      </c>
      <c r="T3822" t="s">
        <v>5056</v>
      </c>
      <c r="U3822" s="3">
        <v>45458</v>
      </c>
      <c r="V3822" t="str">
        <f t="shared" si="177"/>
        <v>Saturday</v>
      </c>
      <c r="W3822" t="str">
        <f t="shared" si="178"/>
        <v>June</v>
      </c>
      <c r="X3822">
        <v>17</v>
      </c>
      <c r="Y3822" t="str">
        <f t="shared" si="179"/>
        <v>Afternoon</v>
      </c>
      <c r="Z3822" t="s">
        <v>5071</v>
      </c>
    </row>
    <row r="3823" spans="1:26" x14ac:dyDescent="0.3">
      <c r="A3823" t="s">
        <v>3844</v>
      </c>
      <c r="B3823" t="s">
        <v>5025</v>
      </c>
      <c r="C3823" t="s">
        <v>5029</v>
      </c>
      <c r="D3823" t="s">
        <v>5032</v>
      </c>
      <c r="E3823" t="s">
        <v>5036</v>
      </c>
      <c r="F3823" t="s">
        <v>5048</v>
      </c>
      <c r="G3823">
        <v>10.451499999999999</v>
      </c>
      <c r="H3823">
        <v>51.165700000000001</v>
      </c>
      <c r="I3823">
        <v>244501</v>
      </c>
      <c r="J3823">
        <v>2813781</v>
      </c>
      <c r="K3823">
        <v>479572</v>
      </c>
      <c r="L3823">
        <v>212661</v>
      </c>
      <c r="M3823">
        <v>57400</v>
      </c>
      <c r="N3823" s="5">
        <v>8.689432132069716E-2</v>
      </c>
      <c r="O3823">
        <v>3535518</v>
      </c>
      <c r="P3823">
        <v>2813781</v>
      </c>
      <c r="Q3823">
        <v>0</v>
      </c>
      <c r="S3823" s="5"/>
      <c r="T3823" t="s">
        <v>5061</v>
      </c>
      <c r="U3823" s="3">
        <v>45650</v>
      </c>
      <c r="V3823" t="str">
        <f t="shared" si="177"/>
        <v>Tuesday</v>
      </c>
      <c r="W3823" t="str">
        <f t="shared" si="178"/>
        <v>December</v>
      </c>
      <c r="X3823">
        <v>10</v>
      </c>
      <c r="Y3823" t="str">
        <f t="shared" si="179"/>
        <v>Morning</v>
      </c>
      <c r="Z3823" t="s">
        <v>5069</v>
      </c>
    </row>
    <row r="3824" spans="1:26" x14ac:dyDescent="0.3">
      <c r="A3824" t="s">
        <v>3845</v>
      </c>
      <c r="B3824" t="s">
        <v>5025</v>
      </c>
      <c r="C3824" t="s">
        <v>5029</v>
      </c>
      <c r="D3824" t="s">
        <v>5033</v>
      </c>
      <c r="E3824" t="s">
        <v>5039</v>
      </c>
      <c r="F3824" t="s">
        <v>5047</v>
      </c>
      <c r="G3824">
        <v>138.25290000000001</v>
      </c>
      <c r="H3824">
        <v>36.204799999999999</v>
      </c>
      <c r="I3824">
        <v>40058</v>
      </c>
      <c r="J3824">
        <v>246579</v>
      </c>
      <c r="K3824">
        <v>48250</v>
      </c>
      <c r="L3824">
        <v>15864</v>
      </c>
      <c r="M3824">
        <v>5508</v>
      </c>
      <c r="N3824" s="5">
        <v>0.16245829872226189</v>
      </c>
      <c r="O3824">
        <v>291880</v>
      </c>
      <c r="P3824">
        <v>0</v>
      </c>
      <c r="Q3824">
        <v>0</v>
      </c>
      <c r="S3824" s="5"/>
      <c r="T3824" t="s">
        <v>5056</v>
      </c>
      <c r="U3824" s="3">
        <v>45393</v>
      </c>
      <c r="V3824" t="str">
        <f t="shared" si="177"/>
        <v>Thursday</v>
      </c>
      <c r="W3824" t="str">
        <f t="shared" si="178"/>
        <v>April</v>
      </c>
      <c r="X3824">
        <v>16</v>
      </c>
      <c r="Y3824" t="str">
        <f t="shared" si="179"/>
        <v>Afternoon</v>
      </c>
      <c r="Z3824" t="s">
        <v>5070</v>
      </c>
    </row>
    <row r="3825" spans="1:26" x14ac:dyDescent="0.3">
      <c r="A3825" t="s">
        <v>3846</v>
      </c>
      <c r="B3825" t="s">
        <v>5027</v>
      </c>
      <c r="C3825" t="s">
        <v>5030</v>
      </c>
      <c r="D3825" t="s">
        <v>5033</v>
      </c>
      <c r="E3825" t="s">
        <v>5036</v>
      </c>
      <c r="F3825" t="s">
        <v>5045</v>
      </c>
      <c r="G3825">
        <v>-51.9253</v>
      </c>
      <c r="H3825">
        <v>-14.234999999999999</v>
      </c>
      <c r="I3825">
        <v>270557</v>
      </c>
      <c r="J3825">
        <v>1478815</v>
      </c>
      <c r="K3825">
        <v>277389</v>
      </c>
      <c r="L3825">
        <v>49247</v>
      </c>
      <c r="M3825">
        <v>37567</v>
      </c>
      <c r="N3825" s="5">
        <v>0.18295572147881839</v>
      </c>
      <c r="O3825">
        <v>1822979</v>
      </c>
      <c r="P3825">
        <v>1478815</v>
      </c>
      <c r="Q3825">
        <v>0</v>
      </c>
      <c r="S3825" s="5"/>
      <c r="T3825" t="s">
        <v>5057</v>
      </c>
      <c r="U3825" s="3">
        <v>45674</v>
      </c>
      <c r="V3825" t="str">
        <f t="shared" si="177"/>
        <v>Friday</v>
      </c>
      <c r="W3825" t="str">
        <f t="shared" si="178"/>
        <v>January</v>
      </c>
      <c r="X3825">
        <v>13</v>
      </c>
      <c r="Y3825" t="str">
        <f t="shared" si="179"/>
        <v>Afternoon</v>
      </c>
      <c r="Z3825" t="s">
        <v>5070</v>
      </c>
    </row>
    <row r="3826" spans="1:26" x14ac:dyDescent="0.3">
      <c r="A3826" t="s">
        <v>3847</v>
      </c>
      <c r="B3826" t="s">
        <v>5024</v>
      </c>
      <c r="C3826" t="s">
        <v>5029</v>
      </c>
      <c r="D3826" t="s">
        <v>5032</v>
      </c>
      <c r="E3826" t="s">
        <v>5036</v>
      </c>
      <c r="F3826" t="s">
        <v>5045</v>
      </c>
      <c r="G3826">
        <v>-51.9253</v>
      </c>
      <c r="H3826">
        <v>-14.234999999999999</v>
      </c>
      <c r="I3826">
        <v>72198</v>
      </c>
      <c r="J3826">
        <v>1066346</v>
      </c>
      <c r="K3826">
        <v>192247</v>
      </c>
      <c r="L3826">
        <v>80652</v>
      </c>
      <c r="M3826">
        <v>21991</v>
      </c>
      <c r="N3826" s="5">
        <v>6.7706331588069227E-2</v>
      </c>
      <c r="O3826">
        <v>1310034</v>
      </c>
      <c r="P3826">
        <v>1066346</v>
      </c>
      <c r="Q3826">
        <v>0</v>
      </c>
      <c r="S3826" s="5"/>
      <c r="T3826" t="s">
        <v>5061</v>
      </c>
      <c r="U3826" s="3">
        <v>45663</v>
      </c>
      <c r="V3826" t="str">
        <f t="shared" si="177"/>
        <v>Monday</v>
      </c>
      <c r="W3826" t="str">
        <f t="shared" si="178"/>
        <v>January</v>
      </c>
      <c r="X3826">
        <v>10</v>
      </c>
      <c r="Y3826" t="str">
        <f t="shared" si="179"/>
        <v>Morning</v>
      </c>
      <c r="Z3826" t="s">
        <v>5070</v>
      </c>
    </row>
    <row r="3827" spans="1:26" x14ac:dyDescent="0.3">
      <c r="A3827" t="s">
        <v>3848</v>
      </c>
      <c r="B3827" t="s">
        <v>5025</v>
      </c>
      <c r="C3827" t="s">
        <v>5029</v>
      </c>
      <c r="D3827" t="s">
        <v>5031</v>
      </c>
      <c r="E3827" t="s">
        <v>5039</v>
      </c>
      <c r="F3827" t="s">
        <v>5046</v>
      </c>
      <c r="G3827">
        <v>133.77510000000001</v>
      </c>
      <c r="H3827">
        <v>-25.2744</v>
      </c>
      <c r="I3827">
        <v>76073</v>
      </c>
      <c r="J3827">
        <v>515930</v>
      </c>
      <c r="K3827">
        <v>57292</v>
      </c>
      <c r="L3827">
        <v>15644</v>
      </c>
      <c r="M3827">
        <v>13427</v>
      </c>
      <c r="N3827" s="5">
        <v>0.14744880204045099</v>
      </c>
      <c r="O3827">
        <v>611161</v>
      </c>
      <c r="P3827">
        <v>0</v>
      </c>
      <c r="Q3827">
        <v>0</v>
      </c>
      <c r="S3827" s="5"/>
      <c r="T3827" t="s">
        <v>5051</v>
      </c>
      <c r="U3827" s="3">
        <v>45400</v>
      </c>
      <c r="V3827" t="str">
        <f t="shared" si="177"/>
        <v>Thursday</v>
      </c>
      <c r="W3827" t="str">
        <f t="shared" si="178"/>
        <v>April</v>
      </c>
      <c r="X3827">
        <v>17</v>
      </c>
      <c r="Y3827" t="str">
        <f t="shared" si="179"/>
        <v>Afternoon</v>
      </c>
      <c r="Z3827" t="s">
        <v>5070</v>
      </c>
    </row>
    <row r="3828" spans="1:26" x14ac:dyDescent="0.3">
      <c r="A3828" t="s">
        <v>3849</v>
      </c>
      <c r="B3828" t="s">
        <v>5023</v>
      </c>
      <c r="C3828" t="s">
        <v>5029</v>
      </c>
      <c r="D3828" t="s">
        <v>5033</v>
      </c>
      <c r="E3828" t="s">
        <v>5036</v>
      </c>
      <c r="F3828" t="s">
        <v>5043</v>
      </c>
      <c r="G3828">
        <v>-3.4359999999999999</v>
      </c>
      <c r="H3828">
        <v>55.378100000000003</v>
      </c>
      <c r="I3828">
        <v>35368</v>
      </c>
      <c r="J3828">
        <v>186601</v>
      </c>
      <c r="K3828">
        <v>36172</v>
      </c>
      <c r="L3828">
        <v>9434</v>
      </c>
      <c r="M3828">
        <v>5481</v>
      </c>
      <c r="N3828" s="5">
        <v>0.18954116104430299</v>
      </c>
      <c r="O3828">
        <v>224452</v>
      </c>
      <c r="P3828">
        <v>168305</v>
      </c>
      <c r="Q3828">
        <v>0</v>
      </c>
      <c r="R3828">
        <v>3366</v>
      </c>
      <c r="S3828" s="5">
        <v>1.4999999999999999E-2</v>
      </c>
      <c r="T3828" t="s">
        <v>5056</v>
      </c>
      <c r="U3828" s="3">
        <v>45364</v>
      </c>
      <c r="V3828" t="str">
        <f t="shared" si="177"/>
        <v>Wednesday</v>
      </c>
      <c r="W3828" t="str">
        <f t="shared" si="178"/>
        <v>March</v>
      </c>
      <c r="X3828">
        <v>16</v>
      </c>
      <c r="Y3828" t="str">
        <f t="shared" si="179"/>
        <v>Afternoon</v>
      </c>
      <c r="Z3828" t="s">
        <v>5070</v>
      </c>
    </row>
    <row r="3829" spans="1:26" x14ac:dyDescent="0.3">
      <c r="A3829" t="s">
        <v>3850</v>
      </c>
      <c r="B3829" t="s">
        <v>5024</v>
      </c>
      <c r="C3829" t="s">
        <v>5029</v>
      </c>
      <c r="D3829" t="s">
        <v>5031</v>
      </c>
      <c r="E3829" t="s">
        <v>5036</v>
      </c>
      <c r="F3829" t="s">
        <v>5048</v>
      </c>
      <c r="G3829">
        <v>10.451499999999999</v>
      </c>
      <c r="H3829">
        <v>51.165700000000001</v>
      </c>
      <c r="I3829">
        <v>394970</v>
      </c>
      <c r="J3829">
        <v>2658809</v>
      </c>
      <c r="K3829">
        <v>583926</v>
      </c>
      <c r="L3829">
        <v>190436</v>
      </c>
      <c r="M3829">
        <v>143205</v>
      </c>
      <c r="N3829" s="5">
        <v>0.14855170335235859</v>
      </c>
      <c r="O3829">
        <v>3104722</v>
      </c>
      <c r="P3829">
        <v>2658809</v>
      </c>
      <c r="Q3829">
        <v>0</v>
      </c>
      <c r="S3829" s="5"/>
      <c r="T3829" t="s">
        <v>5052</v>
      </c>
      <c r="U3829" s="3">
        <v>45615</v>
      </c>
      <c r="V3829" t="str">
        <f t="shared" si="177"/>
        <v>Tuesday</v>
      </c>
      <c r="W3829" t="str">
        <f t="shared" si="178"/>
        <v>November</v>
      </c>
      <c r="X3829">
        <v>17</v>
      </c>
      <c r="Y3829" t="str">
        <f t="shared" si="179"/>
        <v>Afternoon</v>
      </c>
      <c r="Z3829" t="s">
        <v>5070</v>
      </c>
    </row>
    <row r="3830" spans="1:26" x14ac:dyDescent="0.3">
      <c r="A3830" t="s">
        <v>3851</v>
      </c>
      <c r="B3830" t="s">
        <v>5027</v>
      </c>
      <c r="C3830" t="s">
        <v>5029</v>
      </c>
      <c r="D3830" t="s">
        <v>5031</v>
      </c>
      <c r="E3830" t="s">
        <v>5040</v>
      </c>
      <c r="F3830" t="s">
        <v>5043</v>
      </c>
      <c r="G3830">
        <v>-3.4359999999999999</v>
      </c>
      <c r="H3830">
        <v>55.378100000000003</v>
      </c>
      <c r="I3830">
        <v>20398</v>
      </c>
      <c r="J3830">
        <v>188014</v>
      </c>
      <c r="K3830">
        <v>39626</v>
      </c>
      <c r="L3830">
        <v>14555</v>
      </c>
      <c r="M3830">
        <v>3863</v>
      </c>
      <c r="N3830" s="5">
        <v>0.1084925387921367</v>
      </c>
      <c r="O3830">
        <v>223374</v>
      </c>
      <c r="P3830">
        <v>0</v>
      </c>
      <c r="Q3830">
        <v>1471656</v>
      </c>
      <c r="S3830" s="5"/>
      <c r="T3830" t="s">
        <v>5052</v>
      </c>
      <c r="U3830" s="3">
        <v>45650</v>
      </c>
      <c r="V3830" t="str">
        <f t="shared" si="177"/>
        <v>Tuesday</v>
      </c>
      <c r="W3830" t="str">
        <f t="shared" si="178"/>
        <v>December</v>
      </c>
      <c r="X3830">
        <v>8</v>
      </c>
      <c r="Y3830" t="str">
        <f t="shared" si="179"/>
        <v>Morning</v>
      </c>
      <c r="Z3830" t="s">
        <v>5070</v>
      </c>
    </row>
    <row r="3831" spans="1:26" x14ac:dyDescent="0.3">
      <c r="A3831" t="s">
        <v>3852</v>
      </c>
      <c r="B3831" t="s">
        <v>5023</v>
      </c>
      <c r="C3831" t="s">
        <v>5029</v>
      </c>
      <c r="D3831" t="s">
        <v>5033</v>
      </c>
      <c r="E3831" t="s">
        <v>5036</v>
      </c>
      <c r="F3831" t="s">
        <v>5044</v>
      </c>
      <c r="G3831">
        <v>78.962900000000005</v>
      </c>
      <c r="H3831">
        <v>20.593699999999998</v>
      </c>
      <c r="I3831">
        <v>458911</v>
      </c>
      <c r="J3831">
        <v>2473990</v>
      </c>
      <c r="K3831">
        <v>507826</v>
      </c>
      <c r="L3831">
        <v>96001</v>
      </c>
      <c r="M3831">
        <v>145686</v>
      </c>
      <c r="N3831" s="5">
        <v>0.1854945375905343</v>
      </c>
      <c r="O3831">
        <v>3025821</v>
      </c>
      <c r="P3831">
        <v>2473990</v>
      </c>
      <c r="Q3831">
        <v>0</v>
      </c>
      <c r="R3831">
        <v>67778</v>
      </c>
      <c r="S3831" s="5">
        <v>2.24E-2</v>
      </c>
      <c r="T3831" t="s">
        <v>5057</v>
      </c>
      <c r="U3831" s="3">
        <v>45656</v>
      </c>
      <c r="V3831" t="str">
        <f t="shared" si="177"/>
        <v>Monday</v>
      </c>
      <c r="W3831" t="str">
        <f t="shared" si="178"/>
        <v>December</v>
      </c>
      <c r="X3831">
        <v>11</v>
      </c>
      <c r="Y3831" t="str">
        <f t="shared" si="179"/>
        <v>Morning</v>
      </c>
      <c r="Z3831" t="s">
        <v>5070</v>
      </c>
    </row>
    <row r="3832" spans="1:26" x14ac:dyDescent="0.3">
      <c r="A3832" t="s">
        <v>3853</v>
      </c>
      <c r="B3832" t="s">
        <v>5023</v>
      </c>
      <c r="C3832" t="s">
        <v>5029</v>
      </c>
      <c r="D3832" t="s">
        <v>5031</v>
      </c>
      <c r="E3832" t="s">
        <v>5036</v>
      </c>
      <c r="F3832" t="s">
        <v>5046</v>
      </c>
      <c r="G3832">
        <v>133.77510000000001</v>
      </c>
      <c r="H3832">
        <v>-25.2744</v>
      </c>
      <c r="I3832">
        <v>222587</v>
      </c>
      <c r="J3832">
        <v>2170485</v>
      </c>
      <c r="K3832">
        <v>413533</v>
      </c>
      <c r="L3832">
        <v>139658</v>
      </c>
      <c r="M3832">
        <v>77574</v>
      </c>
      <c r="N3832" s="5">
        <v>0.1025519323922513</v>
      </c>
      <c r="O3832">
        <v>2723480</v>
      </c>
      <c r="P3832">
        <v>2170485</v>
      </c>
      <c r="Q3832">
        <v>0</v>
      </c>
      <c r="R3832">
        <v>66452</v>
      </c>
      <c r="S3832" s="5">
        <v>2.4400000000000002E-2</v>
      </c>
      <c r="T3832" t="s">
        <v>5052</v>
      </c>
      <c r="U3832" s="3">
        <v>45701</v>
      </c>
      <c r="V3832" t="str">
        <f t="shared" si="177"/>
        <v>Thursday</v>
      </c>
      <c r="W3832" t="str">
        <f t="shared" si="178"/>
        <v>February</v>
      </c>
      <c r="X3832">
        <v>10</v>
      </c>
      <c r="Y3832" t="str">
        <f t="shared" si="179"/>
        <v>Morning</v>
      </c>
      <c r="Z3832" t="s">
        <v>5070</v>
      </c>
    </row>
    <row r="3833" spans="1:26" x14ac:dyDescent="0.3">
      <c r="A3833" t="s">
        <v>3854</v>
      </c>
      <c r="B3833" t="s">
        <v>5026</v>
      </c>
      <c r="C3833" t="s">
        <v>5029</v>
      </c>
      <c r="D3833" t="s">
        <v>5032</v>
      </c>
      <c r="E3833" t="s">
        <v>5036</v>
      </c>
      <c r="F3833" t="s">
        <v>5045</v>
      </c>
      <c r="G3833">
        <v>-51.9253</v>
      </c>
      <c r="H3833">
        <v>-14.234999999999999</v>
      </c>
      <c r="I3833">
        <v>15698</v>
      </c>
      <c r="J3833">
        <v>281921</v>
      </c>
      <c r="K3833">
        <v>69395</v>
      </c>
      <c r="L3833">
        <v>12278</v>
      </c>
      <c r="M3833">
        <v>13566</v>
      </c>
      <c r="N3833" s="6">
        <v>5.5682280538293542E-2</v>
      </c>
      <c r="O3833">
        <v>362464</v>
      </c>
      <c r="P3833">
        <v>247694</v>
      </c>
      <c r="Q3833">
        <v>0</v>
      </c>
      <c r="T3833" t="s">
        <v>5059</v>
      </c>
      <c r="U3833" s="3">
        <v>45360</v>
      </c>
      <c r="V3833" t="str">
        <f t="shared" si="177"/>
        <v>Saturday</v>
      </c>
      <c r="W3833" t="str">
        <f t="shared" si="178"/>
        <v>March</v>
      </c>
      <c r="X3833">
        <v>15</v>
      </c>
      <c r="Y3833" t="str">
        <f t="shared" si="179"/>
        <v>Afternoon</v>
      </c>
      <c r="Z3833" t="s">
        <v>5070</v>
      </c>
    </row>
    <row r="3834" spans="1:26" x14ac:dyDescent="0.3">
      <c r="A3834" t="s">
        <v>3855</v>
      </c>
      <c r="B3834" t="s">
        <v>5025</v>
      </c>
      <c r="C3834" t="s">
        <v>5029</v>
      </c>
      <c r="D3834" t="s">
        <v>5032</v>
      </c>
      <c r="E3834" t="s">
        <v>5039</v>
      </c>
      <c r="F3834" t="s">
        <v>5049</v>
      </c>
      <c r="G3834">
        <v>-106.3468</v>
      </c>
      <c r="H3834">
        <v>56.130400000000002</v>
      </c>
      <c r="I3834">
        <v>56158</v>
      </c>
      <c r="J3834">
        <v>725600</v>
      </c>
      <c r="K3834">
        <v>96915</v>
      </c>
      <c r="L3834">
        <v>41182</v>
      </c>
      <c r="M3834">
        <v>30838</v>
      </c>
      <c r="N3834" s="5">
        <v>7.7395280179296588E-2</v>
      </c>
      <c r="O3834">
        <v>899762</v>
      </c>
      <c r="P3834">
        <v>0</v>
      </c>
      <c r="Q3834">
        <v>0</v>
      </c>
      <c r="S3834" s="5"/>
      <c r="T3834" t="s">
        <v>5059</v>
      </c>
      <c r="U3834" s="3">
        <v>45535</v>
      </c>
      <c r="V3834" t="str">
        <f t="shared" si="177"/>
        <v>Saturday</v>
      </c>
      <c r="W3834" t="str">
        <f t="shared" si="178"/>
        <v>August</v>
      </c>
      <c r="X3834">
        <v>12</v>
      </c>
      <c r="Y3834" t="str">
        <f t="shared" si="179"/>
        <v>Afternoon</v>
      </c>
      <c r="Z3834" t="s">
        <v>5069</v>
      </c>
    </row>
    <row r="3835" spans="1:26" x14ac:dyDescent="0.3">
      <c r="A3835" t="s">
        <v>3856</v>
      </c>
      <c r="B3835" t="s">
        <v>5025</v>
      </c>
      <c r="C3835" t="s">
        <v>5029</v>
      </c>
      <c r="D3835" t="s">
        <v>5033</v>
      </c>
      <c r="E3835" t="s">
        <v>5039</v>
      </c>
      <c r="F3835" t="s">
        <v>5049</v>
      </c>
      <c r="G3835">
        <v>-106.3468</v>
      </c>
      <c r="H3835">
        <v>56.130400000000002</v>
      </c>
      <c r="I3835">
        <v>65583</v>
      </c>
      <c r="J3835">
        <v>366024</v>
      </c>
      <c r="K3835">
        <v>91331</v>
      </c>
      <c r="L3835">
        <v>11596</v>
      </c>
      <c r="M3835">
        <v>8275</v>
      </c>
      <c r="N3835" s="5">
        <v>0.17917786933123581</v>
      </c>
      <c r="O3835">
        <v>408332</v>
      </c>
      <c r="P3835">
        <v>0</v>
      </c>
      <c r="Q3835">
        <v>0</v>
      </c>
      <c r="S3835" s="5"/>
      <c r="T3835" t="s">
        <v>5056</v>
      </c>
      <c r="U3835" s="3">
        <v>45391</v>
      </c>
      <c r="V3835" t="str">
        <f t="shared" si="177"/>
        <v>Tuesday</v>
      </c>
      <c r="W3835" t="str">
        <f t="shared" si="178"/>
        <v>April</v>
      </c>
      <c r="X3835">
        <v>12</v>
      </c>
      <c r="Y3835" t="str">
        <f t="shared" si="179"/>
        <v>Afternoon</v>
      </c>
      <c r="Z3835" t="s">
        <v>5070</v>
      </c>
    </row>
    <row r="3836" spans="1:26" x14ac:dyDescent="0.3">
      <c r="A3836" t="s">
        <v>3857</v>
      </c>
      <c r="B3836" t="s">
        <v>5025</v>
      </c>
      <c r="C3836" t="s">
        <v>5029</v>
      </c>
      <c r="D3836" t="s">
        <v>5031</v>
      </c>
      <c r="E3836" t="s">
        <v>5039</v>
      </c>
      <c r="F3836" t="s">
        <v>5050</v>
      </c>
      <c r="G3836">
        <v>-95.712900000000005</v>
      </c>
      <c r="H3836">
        <v>37.090200000000003</v>
      </c>
      <c r="I3836">
        <v>28311</v>
      </c>
      <c r="J3836">
        <v>189156</v>
      </c>
      <c r="K3836">
        <v>36576</v>
      </c>
      <c r="L3836">
        <v>8745</v>
      </c>
      <c r="M3836">
        <v>7243</v>
      </c>
      <c r="N3836" s="5">
        <v>0.1496739909579794</v>
      </c>
      <c r="O3836">
        <v>216230</v>
      </c>
      <c r="P3836">
        <v>0</v>
      </c>
      <c r="Q3836">
        <v>0</v>
      </c>
      <c r="S3836" s="5"/>
      <c r="T3836" t="s">
        <v>5051</v>
      </c>
      <c r="U3836" s="3">
        <v>45662</v>
      </c>
      <c r="V3836" t="str">
        <f t="shared" si="177"/>
        <v>Sunday</v>
      </c>
      <c r="W3836" t="str">
        <f t="shared" si="178"/>
        <v>January</v>
      </c>
      <c r="X3836">
        <v>16</v>
      </c>
      <c r="Y3836" t="str">
        <f t="shared" si="179"/>
        <v>Afternoon</v>
      </c>
      <c r="Z3836" t="s">
        <v>5070</v>
      </c>
    </row>
    <row r="3837" spans="1:26" x14ac:dyDescent="0.3">
      <c r="A3837" t="s">
        <v>3858</v>
      </c>
      <c r="B3837" t="s">
        <v>5023</v>
      </c>
      <c r="C3837" t="s">
        <v>5029</v>
      </c>
      <c r="D3837" t="s">
        <v>5032</v>
      </c>
      <c r="E3837" t="s">
        <v>5036</v>
      </c>
      <c r="F3837" t="s">
        <v>5050</v>
      </c>
      <c r="G3837">
        <v>-95.712900000000005</v>
      </c>
      <c r="H3837">
        <v>37.090200000000003</v>
      </c>
      <c r="I3837">
        <v>46469</v>
      </c>
      <c r="J3837">
        <v>581308</v>
      </c>
      <c r="K3837">
        <v>109240</v>
      </c>
      <c r="L3837">
        <v>44893</v>
      </c>
      <c r="M3837">
        <v>24986</v>
      </c>
      <c r="N3837" s="5">
        <v>7.9940082058317499E-2</v>
      </c>
      <c r="O3837">
        <v>653844</v>
      </c>
      <c r="P3837">
        <v>526981</v>
      </c>
      <c r="Q3837">
        <v>0</v>
      </c>
      <c r="R3837">
        <v>15038</v>
      </c>
      <c r="S3837" s="5">
        <v>2.3E-2</v>
      </c>
      <c r="T3837" t="s">
        <v>5059</v>
      </c>
      <c r="U3837" s="3">
        <v>45611</v>
      </c>
      <c r="V3837" t="str">
        <f t="shared" si="177"/>
        <v>Friday</v>
      </c>
      <c r="W3837" t="str">
        <f t="shared" si="178"/>
        <v>November</v>
      </c>
      <c r="X3837">
        <v>17</v>
      </c>
      <c r="Y3837" t="str">
        <f t="shared" si="179"/>
        <v>Afternoon</v>
      </c>
      <c r="Z3837" t="s">
        <v>5069</v>
      </c>
    </row>
    <row r="3838" spans="1:26" x14ac:dyDescent="0.3">
      <c r="A3838" t="s">
        <v>3859</v>
      </c>
      <c r="B3838" t="s">
        <v>5027</v>
      </c>
      <c r="C3838" t="s">
        <v>5029</v>
      </c>
      <c r="D3838" t="s">
        <v>5035</v>
      </c>
      <c r="E3838" t="s">
        <v>5040</v>
      </c>
      <c r="F3838" t="s">
        <v>5043</v>
      </c>
      <c r="G3838">
        <v>-3.4359999999999999</v>
      </c>
      <c r="H3838">
        <v>55.378100000000003</v>
      </c>
      <c r="I3838">
        <v>19699</v>
      </c>
      <c r="J3838">
        <v>178652</v>
      </c>
      <c r="K3838">
        <v>26097</v>
      </c>
      <c r="L3838">
        <v>6735</v>
      </c>
      <c r="M3838">
        <v>9575</v>
      </c>
      <c r="N3838" s="5">
        <v>0.11026955073202099</v>
      </c>
      <c r="O3838">
        <v>198798</v>
      </c>
      <c r="P3838">
        <v>0</v>
      </c>
      <c r="Q3838">
        <v>934753</v>
      </c>
      <c r="S3838" s="5"/>
      <c r="T3838" t="s">
        <v>5060</v>
      </c>
      <c r="U3838" s="3">
        <v>45418</v>
      </c>
      <c r="V3838" t="str">
        <f t="shared" si="177"/>
        <v>Monday</v>
      </c>
      <c r="W3838" t="str">
        <f t="shared" si="178"/>
        <v>May</v>
      </c>
      <c r="X3838">
        <v>11</v>
      </c>
      <c r="Y3838" t="str">
        <f t="shared" si="179"/>
        <v>Morning</v>
      </c>
      <c r="Z3838" t="s">
        <v>5070</v>
      </c>
    </row>
    <row r="3839" spans="1:26" x14ac:dyDescent="0.3">
      <c r="A3839" t="s">
        <v>3860</v>
      </c>
      <c r="B3839" t="s">
        <v>5025</v>
      </c>
      <c r="C3839" t="s">
        <v>5029</v>
      </c>
      <c r="D3839" t="s">
        <v>5033</v>
      </c>
      <c r="E3839" t="s">
        <v>5039</v>
      </c>
      <c r="F3839" t="s">
        <v>5044</v>
      </c>
      <c r="G3839">
        <v>78.962900000000005</v>
      </c>
      <c r="H3839">
        <v>20.593699999999998</v>
      </c>
      <c r="I3839">
        <v>72389</v>
      </c>
      <c r="J3839">
        <v>415543</v>
      </c>
      <c r="K3839">
        <v>60651</v>
      </c>
      <c r="L3839">
        <v>15809</v>
      </c>
      <c r="M3839">
        <v>16757</v>
      </c>
      <c r="N3839" s="5">
        <v>0.17420416095062449</v>
      </c>
      <c r="O3839">
        <v>458069</v>
      </c>
      <c r="P3839">
        <v>0</v>
      </c>
      <c r="Q3839">
        <v>0</v>
      </c>
      <c r="S3839" s="5"/>
      <c r="T3839" t="s">
        <v>5056</v>
      </c>
      <c r="U3839" s="3">
        <v>45744</v>
      </c>
      <c r="V3839" t="str">
        <f t="shared" si="177"/>
        <v>Friday</v>
      </c>
      <c r="W3839" t="str">
        <f t="shared" si="178"/>
        <v>March</v>
      </c>
      <c r="X3839">
        <v>12</v>
      </c>
      <c r="Y3839" t="str">
        <f t="shared" si="179"/>
        <v>Afternoon</v>
      </c>
      <c r="Z3839" t="s">
        <v>5070</v>
      </c>
    </row>
    <row r="3840" spans="1:26" x14ac:dyDescent="0.3">
      <c r="A3840" t="s">
        <v>3861</v>
      </c>
      <c r="B3840" t="s">
        <v>5023</v>
      </c>
      <c r="C3840" t="s">
        <v>5029</v>
      </c>
      <c r="D3840" t="s">
        <v>5033</v>
      </c>
      <c r="E3840" t="s">
        <v>5036</v>
      </c>
      <c r="F3840" t="s">
        <v>5048</v>
      </c>
      <c r="G3840">
        <v>10.451499999999999</v>
      </c>
      <c r="H3840">
        <v>51.165700000000001</v>
      </c>
      <c r="I3840">
        <v>45680</v>
      </c>
      <c r="J3840">
        <v>289337</v>
      </c>
      <c r="K3840">
        <v>42410</v>
      </c>
      <c r="L3840">
        <v>13894</v>
      </c>
      <c r="M3840">
        <v>11262</v>
      </c>
      <c r="N3840" s="5">
        <v>0.15787982097036909</v>
      </c>
      <c r="O3840">
        <v>350774</v>
      </c>
      <c r="P3840">
        <v>279557</v>
      </c>
      <c r="Q3840">
        <v>0</v>
      </c>
      <c r="R3840">
        <v>8173</v>
      </c>
      <c r="S3840" s="5">
        <v>2.3300000000000001E-2</v>
      </c>
      <c r="T3840" t="s">
        <v>5056</v>
      </c>
      <c r="U3840" s="3">
        <v>45539</v>
      </c>
      <c r="V3840" t="str">
        <f t="shared" si="177"/>
        <v>Wednesday</v>
      </c>
      <c r="W3840" t="str">
        <f t="shared" si="178"/>
        <v>September</v>
      </c>
      <c r="X3840">
        <v>15</v>
      </c>
      <c r="Y3840" t="str">
        <f t="shared" si="179"/>
        <v>Afternoon</v>
      </c>
      <c r="Z3840" t="s">
        <v>5070</v>
      </c>
    </row>
    <row r="3841" spans="1:26" x14ac:dyDescent="0.3">
      <c r="A3841" t="s">
        <v>3862</v>
      </c>
      <c r="B3841" t="s">
        <v>5023</v>
      </c>
      <c r="C3841" t="s">
        <v>5029</v>
      </c>
      <c r="D3841" t="s">
        <v>5032</v>
      </c>
      <c r="E3841" t="s">
        <v>5036</v>
      </c>
      <c r="F3841" t="s">
        <v>5048</v>
      </c>
      <c r="G3841">
        <v>10.451499999999999</v>
      </c>
      <c r="H3841">
        <v>51.165700000000001</v>
      </c>
      <c r="I3841">
        <v>30928</v>
      </c>
      <c r="J3841">
        <v>463889</v>
      </c>
      <c r="K3841">
        <v>102661</v>
      </c>
      <c r="L3841">
        <v>18331</v>
      </c>
      <c r="M3841">
        <v>25453</v>
      </c>
      <c r="N3841" s="5">
        <v>6.6673165680112043E-2</v>
      </c>
      <c r="O3841">
        <v>580561</v>
      </c>
      <c r="P3841">
        <v>432044</v>
      </c>
      <c r="Q3841">
        <v>0</v>
      </c>
      <c r="R3841">
        <v>9463</v>
      </c>
      <c r="S3841" s="5">
        <v>1.6299999999999999E-2</v>
      </c>
      <c r="T3841" t="s">
        <v>5059</v>
      </c>
      <c r="U3841" s="3">
        <v>45293</v>
      </c>
      <c r="V3841" t="str">
        <f t="shared" si="177"/>
        <v>Tuesday</v>
      </c>
      <c r="W3841" t="str">
        <f t="shared" si="178"/>
        <v>January</v>
      </c>
      <c r="X3841">
        <v>12</v>
      </c>
      <c r="Y3841" t="str">
        <f t="shared" si="179"/>
        <v>Afternoon</v>
      </c>
      <c r="Z3841" t="s">
        <v>5069</v>
      </c>
    </row>
    <row r="3842" spans="1:26" x14ac:dyDescent="0.3">
      <c r="A3842" t="s">
        <v>3863</v>
      </c>
      <c r="B3842" t="s">
        <v>5023</v>
      </c>
      <c r="C3842" t="s">
        <v>5029</v>
      </c>
      <c r="D3842" t="s">
        <v>5031</v>
      </c>
      <c r="E3842" t="s">
        <v>5036</v>
      </c>
      <c r="F3842" t="s">
        <v>5048</v>
      </c>
      <c r="G3842">
        <v>10.451499999999999</v>
      </c>
      <c r="H3842">
        <v>51.165700000000001</v>
      </c>
      <c r="I3842">
        <v>34342</v>
      </c>
      <c r="J3842">
        <v>411456</v>
      </c>
      <c r="K3842">
        <v>42481</v>
      </c>
      <c r="L3842">
        <v>24564</v>
      </c>
      <c r="M3842">
        <v>22434</v>
      </c>
      <c r="N3842" s="5">
        <v>8.3465687279908427E-2</v>
      </c>
      <c r="O3842">
        <v>500695</v>
      </c>
      <c r="P3842">
        <v>390510</v>
      </c>
      <c r="Q3842">
        <v>0</v>
      </c>
      <c r="R3842">
        <v>6809</v>
      </c>
      <c r="S3842" s="5">
        <v>1.3599999999999999E-2</v>
      </c>
      <c r="T3842" t="s">
        <v>5051</v>
      </c>
      <c r="U3842" s="3">
        <v>45603</v>
      </c>
      <c r="V3842" t="str">
        <f t="shared" si="177"/>
        <v>Thursday</v>
      </c>
      <c r="W3842" t="str">
        <f t="shared" si="178"/>
        <v>November</v>
      </c>
      <c r="X3842">
        <v>19</v>
      </c>
      <c r="Y3842" t="str">
        <f t="shared" si="179"/>
        <v>Evening</v>
      </c>
      <c r="Z3842" t="s">
        <v>5069</v>
      </c>
    </row>
    <row r="3843" spans="1:26" x14ac:dyDescent="0.3">
      <c r="A3843" t="s">
        <v>3864</v>
      </c>
      <c r="B3843" t="s">
        <v>5026</v>
      </c>
      <c r="C3843" t="s">
        <v>5030</v>
      </c>
      <c r="D3843" t="s">
        <v>5033</v>
      </c>
      <c r="E3843" t="s">
        <v>5039</v>
      </c>
      <c r="F3843" t="s">
        <v>5046</v>
      </c>
      <c r="G3843">
        <v>133.77510000000001</v>
      </c>
      <c r="H3843">
        <v>-25.2744</v>
      </c>
      <c r="I3843">
        <v>68001</v>
      </c>
      <c r="J3843">
        <v>273855</v>
      </c>
      <c r="K3843">
        <v>36144</v>
      </c>
      <c r="L3843">
        <v>9455</v>
      </c>
      <c r="M3843">
        <v>13140</v>
      </c>
      <c r="N3843" s="6">
        <v>0.2483114892731394</v>
      </c>
      <c r="O3843">
        <v>340772</v>
      </c>
      <c r="P3843">
        <v>0</v>
      </c>
      <c r="Q3843">
        <v>0</v>
      </c>
      <c r="T3843" t="s">
        <v>5062</v>
      </c>
      <c r="U3843" s="3">
        <v>45609</v>
      </c>
      <c r="V3843" t="str">
        <f t="shared" ref="V3843:V3906" si="180">TEXT(U3843,"DDDD")</f>
        <v>Wednesday</v>
      </c>
      <c r="W3843" t="str">
        <f t="shared" ref="W3843:W3906" si="181">TEXT(U3843,"MMMM")</f>
        <v>November</v>
      </c>
      <c r="X3843">
        <v>10</v>
      </c>
      <c r="Y3843" t="str">
        <f t="shared" ref="Y3843:Y3906" si="182">IF(X3843&lt;6,"NIght",IF(X3843&lt;12,"Morning",IF(X3843&lt;18,"Afternoon","Evening")))</f>
        <v>Morning</v>
      </c>
      <c r="Z3843" t="s">
        <v>5071</v>
      </c>
    </row>
    <row r="3844" spans="1:26" x14ac:dyDescent="0.3">
      <c r="A3844" t="s">
        <v>3865</v>
      </c>
      <c r="B3844" t="s">
        <v>5027</v>
      </c>
      <c r="C3844" t="s">
        <v>5029</v>
      </c>
      <c r="D3844" t="s">
        <v>5035</v>
      </c>
      <c r="E3844" t="s">
        <v>5040</v>
      </c>
      <c r="F3844" t="s">
        <v>5048</v>
      </c>
      <c r="G3844">
        <v>10.451499999999999</v>
      </c>
      <c r="H3844">
        <v>51.165700000000001</v>
      </c>
      <c r="I3844">
        <v>52687</v>
      </c>
      <c r="J3844">
        <v>408393</v>
      </c>
      <c r="K3844">
        <v>84088</v>
      </c>
      <c r="L3844">
        <v>28790</v>
      </c>
      <c r="M3844">
        <v>18141</v>
      </c>
      <c r="N3844" s="5">
        <v>0.12901236178440589</v>
      </c>
      <c r="O3844">
        <v>458288</v>
      </c>
      <c r="P3844">
        <v>0</v>
      </c>
      <c r="Q3844">
        <v>1523872</v>
      </c>
      <c r="S3844" s="5"/>
      <c r="T3844" t="s">
        <v>5060</v>
      </c>
      <c r="U3844" s="3">
        <v>45322</v>
      </c>
      <c r="V3844" t="str">
        <f t="shared" si="180"/>
        <v>Wednesday</v>
      </c>
      <c r="W3844" t="str">
        <f t="shared" si="181"/>
        <v>January</v>
      </c>
      <c r="X3844">
        <v>12</v>
      </c>
      <c r="Y3844" t="str">
        <f t="shared" si="182"/>
        <v>Afternoon</v>
      </c>
      <c r="Z3844" t="s">
        <v>5070</v>
      </c>
    </row>
    <row r="3845" spans="1:26" x14ac:dyDescent="0.3">
      <c r="A3845" t="s">
        <v>3866</v>
      </c>
      <c r="B3845" t="s">
        <v>5025</v>
      </c>
      <c r="C3845" t="s">
        <v>5029</v>
      </c>
      <c r="D3845" t="s">
        <v>5033</v>
      </c>
      <c r="E3845" t="s">
        <v>5039</v>
      </c>
      <c r="F3845" t="s">
        <v>5044</v>
      </c>
      <c r="G3845">
        <v>78.962900000000005</v>
      </c>
      <c r="H3845">
        <v>20.593699999999998</v>
      </c>
      <c r="I3845">
        <v>16163</v>
      </c>
      <c r="J3845">
        <v>74376</v>
      </c>
      <c r="K3845">
        <v>18417</v>
      </c>
      <c r="L3845">
        <v>5598</v>
      </c>
      <c r="M3845">
        <v>4080</v>
      </c>
      <c r="N3845" s="5">
        <v>0.21731619477123049</v>
      </c>
      <c r="O3845">
        <v>86308</v>
      </c>
      <c r="P3845">
        <v>0</v>
      </c>
      <c r="Q3845">
        <v>0</v>
      </c>
      <c r="S3845" s="5"/>
      <c r="T3845" t="s">
        <v>5056</v>
      </c>
      <c r="U3845" s="3">
        <v>45359</v>
      </c>
      <c r="V3845" t="str">
        <f t="shared" si="180"/>
        <v>Friday</v>
      </c>
      <c r="W3845" t="str">
        <f t="shared" si="181"/>
        <v>March</v>
      </c>
      <c r="X3845">
        <v>12</v>
      </c>
      <c r="Y3845" t="str">
        <f t="shared" si="182"/>
        <v>Afternoon</v>
      </c>
      <c r="Z3845" t="s">
        <v>5071</v>
      </c>
    </row>
    <row r="3846" spans="1:26" x14ac:dyDescent="0.3">
      <c r="A3846" t="s">
        <v>3867</v>
      </c>
      <c r="B3846" t="s">
        <v>5023</v>
      </c>
      <c r="C3846" t="s">
        <v>5030</v>
      </c>
      <c r="D3846" t="s">
        <v>5033</v>
      </c>
      <c r="E3846" t="s">
        <v>5036</v>
      </c>
      <c r="F3846" t="s">
        <v>5046</v>
      </c>
      <c r="G3846">
        <v>133.77510000000001</v>
      </c>
      <c r="H3846">
        <v>-25.2744</v>
      </c>
      <c r="I3846">
        <v>424227</v>
      </c>
      <c r="J3846">
        <v>2468629</v>
      </c>
      <c r="K3846">
        <v>498043</v>
      </c>
      <c r="L3846">
        <v>104986</v>
      </c>
      <c r="M3846">
        <v>143559</v>
      </c>
      <c r="N3846" s="5">
        <v>0.17184733841801489</v>
      </c>
      <c r="O3846">
        <v>2938073</v>
      </c>
      <c r="P3846">
        <v>2468629</v>
      </c>
      <c r="Q3846">
        <v>0</v>
      </c>
      <c r="R3846">
        <v>51416</v>
      </c>
      <c r="S3846" s="5">
        <v>1.7500000000000002E-2</v>
      </c>
      <c r="T3846" t="s">
        <v>5057</v>
      </c>
      <c r="U3846" s="3">
        <v>45355</v>
      </c>
      <c r="V3846" t="str">
        <f t="shared" si="180"/>
        <v>Monday</v>
      </c>
      <c r="W3846" t="str">
        <f t="shared" si="181"/>
        <v>March</v>
      </c>
      <c r="X3846">
        <v>8</v>
      </c>
      <c r="Y3846" t="str">
        <f t="shared" si="182"/>
        <v>Morning</v>
      </c>
      <c r="Z3846" t="s">
        <v>5070</v>
      </c>
    </row>
    <row r="3847" spans="1:26" x14ac:dyDescent="0.3">
      <c r="A3847" t="s">
        <v>3868</v>
      </c>
      <c r="B3847" t="s">
        <v>5024</v>
      </c>
      <c r="C3847" t="s">
        <v>5029</v>
      </c>
      <c r="D3847" t="s">
        <v>5033</v>
      </c>
      <c r="E3847" t="s">
        <v>5040</v>
      </c>
      <c r="F3847" t="s">
        <v>5050</v>
      </c>
      <c r="G3847">
        <v>-95.712900000000005</v>
      </c>
      <c r="H3847">
        <v>37.090200000000003</v>
      </c>
      <c r="I3847">
        <v>62761</v>
      </c>
      <c r="J3847">
        <v>294631</v>
      </c>
      <c r="K3847">
        <v>35199</v>
      </c>
      <c r="L3847">
        <v>10456</v>
      </c>
      <c r="M3847">
        <v>13523</v>
      </c>
      <c r="N3847" s="5">
        <v>0.2130188397215477</v>
      </c>
      <c r="O3847">
        <v>349886</v>
      </c>
      <c r="P3847">
        <v>0</v>
      </c>
      <c r="Q3847">
        <v>137793</v>
      </c>
      <c r="S3847" s="5"/>
      <c r="T3847" t="s">
        <v>5056</v>
      </c>
      <c r="U3847" s="3">
        <v>45709</v>
      </c>
      <c r="V3847" t="str">
        <f t="shared" si="180"/>
        <v>Friday</v>
      </c>
      <c r="W3847" t="str">
        <f t="shared" si="181"/>
        <v>February</v>
      </c>
      <c r="X3847">
        <v>15</v>
      </c>
      <c r="Y3847" t="str">
        <f t="shared" si="182"/>
        <v>Afternoon</v>
      </c>
      <c r="Z3847" t="s">
        <v>5071</v>
      </c>
    </row>
    <row r="3848" spans="1:26" x14ac:dyDescent="0.3">
      <c r="A3848" t="s">
        <v>3869</v>
      </c>
      <c r="B3848" t="s">
        <v>5023</v>
      </c>
      <c r="C3848" t="s">
        <v>5029</v>
      </c>
      <c r="D3848" t="s">
        <v>5033</v>
      </c>
      <c r="E3848" t="s">
        <v>5036</v>
      </c>
      <c r="F3848" t="s">
        <v>5047</v>
      </c>
      <c r="G3848">
        <v>138.25290000000001</v>
      </c>
      <c r="H3848">
        <v>36.204799999999999</v>
      </c>
      <c r="I3848">
        <v>69440</v>
      </c>
      <c r="J3848">
        <v>330163</v>
      </c>
      <c r="K3848">
        <v>68942</v>
      </c>
      <c r="L3848">
        <v>13243</v>
      </c>
      <c r="M3848">
        <v>15712</v>
      </c>
      <c r="N3848" s="5">
        <v>0.21032212184335089</v>
      </c>
      <c r="O3848">
        <v>363887</v>
      </c>
      <c r="P3848">
        <v>290917</v>
      </c>
      <c r="Q3848">
        <v>0</v>
      </c>
      <c r="R3848">
        <v>8878</v>
      </c>
      <c r="S3848" s="5">
        <v>2.4400000000000002E-2</v>
      </c>
      <c r="T3848" t="s">
        <v>5056</v>
      </c>
      <c r="U3848" s="3">
        <v>45402</v>
      </c>
      <c r="V3848" t="str">
        <f t="shared" si="180"/>
        <v>Saturday</v>
      </c>
      <c r="W3848" t="str">
        <f t="shared" si="181"/>
        <v>April</v>
      </c>
      <c r="X3848">
        <v>16</v>
      </c>
      <c r="Y3848" t="str">
        <f t="shared" si="182"/>
        <v>Afternoon</v>
      </c>
      <c r="Z3848" t="s">
        <v>5071</v>
      </c>
    </row>
    <row r="3849" spans="1:26" x14ac:dyDescent="0.3">
      <c r="A3849" t="s">
        <v>3870</v>
      </c>
      <c r="B3849" t="s">
        <v>5026</v>
      </c>
      <c r="C3849" t="s">
        <v>5029</v>
      </c>
      <c r="D3849" t="s">
        <v>5032</v>
      </c>
      <c r="E3849" t="s">
        <v>5036</v>
      </c>
      <c r="F3849" t="s">
        <v>5048</v>
      </c>
      <c r="G3849">
        <v>10.451499999999999</v>
      </c>
      <c r="H3849">
        <v>51.165700000000001</v>
      </c>
      <c r="I3849">
        <v>39087</v>
      </c>
      <c r="J3849">
        <v>628746</v>
      </c>
      <c r="K3849">
        <v>91650</v>
      </c>
      <c r="L3849">
        <v>31400</v>
      </c>
      <c r="M3849">
        <v>33581</v>
      </c>
      <c r="N3849" s="6">
        <v>6.2167988209077818E-2</v>
      </c>
      <c r="O3849">
        <v>740712</v>
      </c>
      <c r="P3849">
        <v>552412</v>
      </c>
      <c r="Q3849">
        <v>0</v>
      </c>
      <c r="T3849" t="s">
        <v>5059</v>
      </c>
      <c r="U3849" s="3">
        <v>45443</v>
      </c>
      <c r="V3849" t="str">
        <f t="shared" si="180"/>
        <v>Friday</v>
      </c>
      <c r="W3849" t="str">
        <f t="shared" si="181"/>
        <v>May</v>
      </c>
      <c r="X3849">
        <v>15</v>
      </c>
      <c r="Y3849" t="str">
        <f t="shared" si="182"/>
        <v>Afternoon</v>
      </c>
      <c r="Z3849" t="s">
        <v>5069</v>
      </c>
    </row>
    <row r="3850" spans="1:26" x14ac:dyDescent="0.3">
      <c r="A3850" t="s">
        <v>3871</v>
      </c>
      <c r="B3850" t="s">
        <v>5025</v>
      </c>
      <c r="C3850" t="s">
        <v>5029</v>
      </c>
      <c r="D3850" t="s">
        <v>5032</v>
      </c>
      <c r="E3850" t="s">
        <v>5039</v>
      </c>
      <c r="F3850" t="s">
        <v>5046</v>
      </c>
      <c r="G3850">
        <v>133.77510000000001</v>
      </c>
      <c r="H3850">
        <v>-25.2744</v>
      </c>
      <c r="I3850">
        <v>42119</v>
      </c>
      <c r="J3850">
        <v>631192</v>
      </c>
      <c r="K3850">
        <v>152215</v>
      </c>
      <c r="L3850">
        <v>24644</v>
      </c>
      <c r="M3850">
        <v>17298</v>
      </c>
      <c r="N3850" s="5">
        <v>6.6730157069533044E-2</v>
      </c>
      <c r="O3850">
        <v>714936</v>
      </c>
      <c r="P3850">
        <v>0</v>
      </c>
      <c r="Q3850">
        <v>0</v>
      </c>
      <c r="S3850" s="5"/>
      <c r="T3850" t="s">
        <v>5059</v>
      </c>
      <c r="U3850" s="3">
        <v>45617</v>
      </c>
      <c r="V3850" t="str">
        <f t="shared" si="180"/>
        <v>Thursday</v>
      </c>
      <c r="W3850" t="str">
        <f t="shared" si="181"/>
        <v>November</v>
      </c>
      <c r="X3850">
        <v>11</v>
      </c>
      <c r="Y3850" t="str">
        <f t="shared" si="182"/>
        <v>Morning</v>
      </c>
      <c r="Z3850" t="s">
        <v>5069</v>
      </c>
    </row>
    <row r="3851" spans="1:26" x14ac:dyDescent="0.3">
      <c r="A3851" t="s">
        <v>3872</v>
      </c>
      <c r="B3851" t="s">
        <v>5027</v>
      </c>
      <c r="C3851" t="s">
        <v>5029</v>
      </c>
      <c r="D3851" t="s">
        <v>5033</v>
      </c>
      <c r="E3851" t="s">
        <v>5036</v>
      </c>
      <c r="F3851" t="s">
        <v>5046</v>
      </c>
      <c r="G3851">
        <v>133.77510000000001</v>
      </c>
      <c r="H3851">
        <v>-25.2744</v>
      </c>
      <c r="I3851">
        <v>47118</v>
      </c>
      <c r="J3851">
        <v>249842</v>
      </c>
      <c r="K3851">
        <v>54550</v>
      </c>
      <c r="L3851">
        <v>7570</v>
      </c>
      <c r="M3851">
        <v>6267</v>
      </c>
      <c r="N3851" s="5">
        <v>0.1885941177334432</v>
      </c>
      <c r="O3851">
        <v>301707</v>
      </c>
      <c r="P3851">
        <v>221300</v>
      </c>
      <c r="Q3851">
        <v>0</v>
      </c>
      <c r="S3851" s="5"/>
      <c r="T3851" t="s">
        <v>5057</v>
      </c>
      <c r="U3851" s="3">
        <v>45306</v>
      </c>
      <c r="V3851" t="str">
        <f t="shared" si="180"/>
        <v>Monday</v>
      </c>
      <c r="W3851" t="str">
        <f t="shared" si="181"/>
        <v>January</v>
      </c>
      <c r="X3851">
        <v>10</v>
      </c>
      <c r="Y3851" t="str">
        <f t="shared" si="182"/>
        <v>Morning</v>
      </c>
      <c r="Z3851" t="s">
        <v>5070</v>
      </c>
    </row>
    <row r="3852" spans="1:26" x14ac:dyDescent="0.3">
      <c r="A3852" t="s">
        <v>3873</v>
      </c>
      <c r="B3852" t="s">
        <v>5026</v>
      </c>
      <c r="C3852" t="s">
        <v>5029</v>
      </c>
      <c r="D3852" t="s">
        <v>5032</v>
      </c>
      <c r="E3852" t="s">
        <v>5038</v>
      </c>
      <c r="F3852" t="s">
        <v>5045</v>
      </c>
      <c r="G3852">
        <v>-51.9253</v>
      </c>
      <c r="H3852">
        <v>-14.234999999999999</v>
      </c>
      <c r="I3852">
        <v>24459</v>
      </c>
      <c r="J3852">
        <v>430378</v>
      </c>
      <c r="K3852">
        <v>66270</v>
      </c>
      <c r="L3852">
        <v>18811</v>
      </c>
      <c r="M3852">
        <v>17406</v>
      </c>
      <c r="N3852" s="6">
        <v>5.6831949344100199E-2</v>
      </c>
      <c r="O3852">
        <v>557703</v>
      </c>
      <c r="P3852">
        <v>0</v>
      </c>
      <c r="Q3852">
        <v>0</v>
      </c>
      <c r="T3852" t="s">
        <v>5059</v>
      </c>
      <c r="U3852" s="3">
        <v>45616</v>
      </c>
      <c r="V3852" t="str">
        <f t="shared" si="180"/>
        <v>Wednesday</v>
      </c>
      <c r="W3852" t="str">
        <f t="shared" si="181"/>
        <v>November</v>
      </c>
      <c r="X3852">
        <v>8</v>
      </c>
      <c r="Y3852" t="str">
        <f t="shared" si="182"/>
        <v>Morning</v>
      </c>
      <c r="Z3852" t="s">
        <v>5069</v>
      </c>
    </row>
    <row r="3853" spans="1:26" x14ac:dyDescent="0.3">
      <c r="A3853" t="s">
        <v>3874</v>
      </c>
      <c r="B3853" t="s">
        <v>5027</v>
      </c>
      <c r="C3853" t="s">
        <v>5029</v>
      </c>
      <c r="D3853" t="s">
        <v>5031</v>
      </c>
      <c r="E3853" t="s">
        <v>5036</v>
      </c>
      <c r="F3853" t="s">
        <v>5044</v>
      </c>
      <c r="G3853">
        <v>78.962900000000005</v>
      </c>
      <c r="H3853">
        <v>20.593699999999998</v>
      </c>
      <c r="I3853">
        <v>261486</v>
      </c>
      <c r="J3853">
        <v>1838322</v>
      </c>
      <c r="K3853">
        <v>218108</v>
      </c>
      <c r="L3853">
        <v>89409</v>
      </c>
      <c r="M3853">
        <v>105297</v>
      </c>
      <c r="N3853" s="5">
        <v>0.1422419341896928</v>
      </c>
      <c r="O3853">
        <v>2344549</v>
      </c>
      <c r="P3853">
        <v>1838322</v>
      </c>
      <c r="Q3853">
        <v>0</v>
      </c>
      <c r="S3853" s="5"/>
      <c r="T3853" t="s">
        <v>5052</v>
      </c>
      <c r="U3853" s="3">
        <v>45710</v>
      </c>
      <c r="V3853" t="str">
        <f t="shared" si="180"/>
        <v>Saturday</v>
      </c>
      <c r="W3853" t="str">
        <f t="shared" si="181"/>
        <v>February</v>
      </c>
      <c r="X3853">
        <v>17</v>
      </c>
      <c r="Y3853" t="str">
        <f t="shared" si="182"/>
        <v>Afternoon</v>
      </c>
      <c r="Z3853" t="s">
        <v>5070</v>
      </c>
    </row>
    <row r="3854" spans="1:26" x14ac:dyDescent="0.3">
      <c r="A3854" t="s">
        <v>3875</v>
      </c>
      <c r="B3854" t="s">
        <v>5025</v>
      </c>
      <c r="C3854" t="s">
        <v>5029</v>
      </c>
      <c r="D3854" t="s">
        <v>5033</v>
      </c>
      <c r="E3854" t="s">
        <v>5039</v>
      </c>
      <c r="F3854" t="s">
        <v>5050</v>
      </c>
      <c r="G3854">
        <v>-95.712900000000005</v>
      </c>
      <c r="H3854">
        <v>37.090200000000003</v>
      </c>
      <c r="I3854">
        <v>70050</v>
      </c>
      <c r="J3854">
        <v>407684</v>
      </c>
      <c r="K3854">
        <v>46141</v>
      </c>
      <c r="L3854">
        <v>26755</v>
      </c>
      <c r="M3854">
        <v>24018</v>
      </c>
      <c r="N3854" s="5">
        <v>0.17182461041749411</v>
      </c>
      <c r="O3854">
        <v>492277</v>
      </c>
      <c r="P3854">
        <v>0</v>
      </c>
      <c r="Q3854">
        <v>0</v>
      </c>
      <c r="S3854" s="5"/>
      <c r="T3854" t="s">
        <v>5056</v>
      </c>
      <c r="U3854" s="3">
        <v>45548</v>
      </c>
      <c r="V3854" t="str">
        <f t="shared" si="180"/>
        <v>Friday</v>
      </c>
      <c r="W3854" t="str">
        <f t="shared" si="181"/>
        <v>September</v>
      </c>
      <c r="X3854">
        <v>12</v>
      </c>
      <c r="Y3854" t="str">
        <f t="shared" si="182"/>
        <v>Afternoon</v>
      </c>
      <c r="Z3854" t="s">
        <v>5070</v>
      </c>
    </row>
    <row r="3855" spans="1:26" x14ac:dyDescent="0.3">
      <c r="A3855" t="s">
        <v>3876</v>
      </c>
      <c r="B3855" t="s">
        <v>5025</v>
      </c>
      <c r="C3855" t="s">
        <v>5029</v>
      </c>
      <c r="D3855" t="s">
        <v>5033</v>
      </c>
      <c r="E3855" t="s">
        <v>5039</v>
      </c>
      <c r="F3855" t="s">
        <v>5050</v>
      </c>
      <c r="G3855">
        <v>-95.712900000000005</v>
      </c>
      <c r="H3855">
        <v>37.090200000000003</v>
      </c>
      <c r="I3855">
        <v>31673</v>
      </c>
      <c r="J3855">
        <v>166202</v>
      </c>
      <c r="K3855">
        <v>29047</v>
      </c>
      <c r="L3855">
        <v>6542</v>
      </c>
      <c r="M3855">
        <v>7537</v>
      </c>
      <c r="N3855" s="5">
        <v>0.19057111278870731</v>
      </c>
      <c r="O3855">
        <v>202448</v>
      </c>
      <c r="P3855">
        <v>0</v>
      </c>
      <c r="Q3855">
        <v>0</v>
      </c>
      <c r="S3855" s="5"/>
      <c r="T3855" t="s">
        <v>5056</v>
      </c>
      <c r="U3855" s="3">
        <v>45334</v>
      </c>
      <c r="V3855" t="str">
        <f t="shared" si="180"/>
        <v>Monday</v>
      </c>
      <c r="W3855" t="str">
        <f t="shared" si="181"/>
        <v>February</v>
      </c>
      <c r="X3855">
        <v>18</v>
      </c>
      <c r="Y3855" t="str">
        <f t="shared" si="182"/>
        <v>Evening</v>
      </c>
      <c r="Z3855" t="s">
        <v>5070</v>
      </c>
    </row>
    <row r="3856" spans="1:26" x14ac:dyDescent="0.3">
      <c r="A3856" t="s">
        <v>3877</v>
      </c>
      <c r="B3856" t="s">
        <v>5025</v>
      </c>
      <c r="C3856" t="s">
        <v>5029</v>
      </c>
      <c r="D3856" t="s">
        <v>5033</v>
      </c>
      <c r="E3856" t="s">
        <v>5039</v>
      </c>
      <c r="F3856" t="s">
        <v>5049</v>
      </c>
      <c r="G3856">
        <v>-106.3468</v>
      </c>
      <c r="H3856">
        <v>56.130400000000002</v>
      </c>
      <c r="I3856">
        <v>35888</v>
      </c>
      <c r="J3856">
        <v>236998</v>
      </c>
      <c r="K3856">
        <v>43206</v>
      </c>
      <c r="L3856">
        <v>14159</v>
      </c>
      <c r="M3856">
        <v>6707</v>
      </c>
      <c r="N3856" s="5">
        <v>0.15142818408072181</v>
      </c>
      <c r="O3856">
        <v>270572</v>
      </c>
      <c r="P3856">
        <v>0</v>
      </c>
      <c r="Q3856">
        <v>0</v>
      </c>
      <c r="S3856" s="5"/>
      <c r="T3856" t="s">
        <v>5056</v>
      </c>
      <c r="U3856" s="3">
        <v>45390</v>
      </c>
      <c r="V3856" t="str">
        <f t="shared" si="180"/>
        <v>Monday</v>
      </c>
      <c r="W3856" t="str">
        <f t="shared" si="181"/>
        <v>April</v>
      </c>
      <c r="X3856">
        <v>11</v>
      </c>
      <c r="Y3856" t="str">
        <f t="shared" si="182"/>
        <v>Morning</v>
      </c>
      <c r="Z3856" t="s">
        <v>5070</v>
      </c>
    </row>
    <row r="3857" spans="1:26" x14ac:dyDescent="0.3">
      <c r="A3857" t="s">
        <v>3878</v>
      </c>
      <c r="B3857" t="s">
        <v>5027</v>
      </c>
      <c r="C3857" t="s">
        <v>5029</v>
      </c>
      <c r="D3857" t="s">
        <v>5033</v>
      </c>
      <c r="E3857" t="s">
        <v>5036</v>
      </c>
      <c r="F3857" t="s">
        <v>5044</v>
      </c>
      <c r="G3857">
        <v>78.962900000000005</v>
      </c>
      <c r="H3857">
        <v>20.593699999999998</v>
      </c>
      <c r="I3857">
        <v>53032</v>
      </c>
      <c r="J3857">
        <v>254168</v>
      </c>
      <c r="K3857">
        <v>35947</v>
      </c>
      <c r="L3857">
        <v>16669</v>
      </c>
      <c r="M3857">
        <v>11247</v>
      </c>
      <c r="N3857" s="5">
        <v>0.20865015422025121</v>
      </c>
      <c r="O3857">
        <v>322577</v>
      </c>
      <c r="P3857">
        <v>216197</v>
      </c>
      <c r="Q3857">
        <v>0</v>
      </c>
      <c r="S3857" s="5"/>
      <c r="T3857" t="s">
        <v>5057</v>
      </c>
      <c r="U3857" s="3">
        <v>45458</v>
      </c>
      <c r="V3857" t="str">
        <f t="shared" si="180"/>
        <v>Saturday</v>
      </c>
      <c r="W3857" t="str">
        <f t="shared" si="181"/>
        <v>June</v>
      </c>
      <c r="X3857">
        <v>17</v>
      </c>
      <c r="Y3857" t="str">
        <f t="shared" si="182"/>
        <v>Afternoon</v>
      </c>
      <c r="Z3857" t="s">
        <v>5071</v>
      </c>
    </row>
    <row r="3858" spans="1:26" x14ac:dyDescent="0.3">
      <c r="A3858" t="s">
        <v>3879</v>
      </c>
      <c r="B3858" t="s">
        <v>5025</v>
      </c>
      <c r="C3858" t="s">
        <v>5029</v>
      </c>
      <c r="D3858" t="s">
        <v>5033</v>
      </c>
      <c r="E3858" t="s">
        <v>5039</v>
      </c>
      <c r="F3858" t="s">
        <v>5044</v>
      </c>
      <c r="G3858">
        <v>78.962900000000005</v>
      </c>
      <c r="H3858">
        <v>20.593699999999998</v>
      </c>
      <c r="I3858">
        <v>53830</v>
      </c>
      <c r="J3858">
        <v>301772</v>
      </c>
      <c r="K3858">
        <v>63841</v>
      </c>
      <c r="L3858">
        <v>15013</v>
      </c>
      <c r="M3858">
        <v>7185</v>
      </c>
      <c r="N3858" s="5">
        <v>0.17838067788929701</v>
      </c>
      <c r="O3858">
        <v>347459</v>
      </c>
      <c r="P3858">
        <v>0</v>
      </c>
      <c r="Q3858">
        <v>0</v>
      </c>
      <c r="S3858" s="5"/>
      <c r="T3858" t="s">
        <v>5056</v>
      </c>
      <c r="U3858" s="3">
        <v>45416</v>
      </c>
      <c r="V3858" t="str">
        <f t="shared" si="180"/>
        <v>Saturday</v>
      </c>
      <c r="W3858" t="str">
        <f t="shared" si="181"/>
        <v>May</v>
      </c>
      <c r="X3858">
        <v>12</v>
      </c>
      <c r="Y3858" t="str">
        <f t="shared" si="182"/>
        <v>Afternoon</v>
      </c>
      <c r="Z3858" t="s">
        <v>5070</v>
      </c>
    </row>
    <row r="3859" spans="1:26" x14ac:dyDescent="0.3">
      <c r="A3859" t="s">
        <v>3880</v>
      </c>
      <c r="B3859" t="s">
        <v>5026</v>
      </c>
      <c r="C3859" t="s">
        <v>5029</v>
      </c>
      <c r="D3859" t="s">
        <v>5032</v>
      </c>
      <c r="E3859" t="s">
        <v>5037</v>
      </c>
      <c r="F3859" t="s">
        <v>5046</v>
      </c>
      <c r="G3859">
        <v>133.77510000000001</v>
      </c>
      <c r="H3859">
        <v>-25.2744</v>
      </c>
      <c r="I3859">
        <v>41869</v>
      </c>
      <c r="J3859">
        <v>448653</v>
      </c>
      <c r="K3859">
        <v>109253</v>
      </c>
      <c r="L3859">
        <v>20421</v>
      </c>
      <c r="M3859">
        <v>14893</v>
      </c>
      <c r="N3859" s="6">
        <v>9.3323272840642221E-2</v>
      </c>
      <c r="O3859">
        <v>510530</v>
      </c>
      <c r="P3859">
        <v>0</v>
      </c>
      <c r="Q3859">
        <v>0</v>
      </c>
      <c r="T3859" t="s">
        <v>5059</v>
      </c>
      <c r="U3859" s="3">
        <v>45342</v>
      </c>
      <c r="V3859" t="str">
        <f t="shared" si="180"/>
        <v>Tuesday</v>
      </c>
      <c r="W3859" t="str">
        <f t="shared" si="181"/>
        <v>February</v>
      </c>
      <c r="X3859">
        <v>15</v>
      </c>
      <c r="Y3859" t="str">
        <f t="shared" si="182"/>
        <v>Afternoon</v>
      </c>
      <c r="Z3859" t="s">
        <v>5069</v>
      </c>
    </row>
    <row r="3860" spans="1:26" x14ac:dyDescent="0.3">
      <c r="A3860" t="s">
        <v>3881</v>
      </c>
      <c r="B3860" t="s">
        <v>5023</v>
      </c>
      <c r="C3860" t="s">
        <v>5029</v>
      </c>
      <c r="D3860" t="s">
        <v>5031</v>
      </c>
      <c r="E3860" t="s">
        <v>5040</v>
      </c>
      <c r="F3860" t="s">
        <v>5046</v>
      </c>
      <c r="G3860">
        <v>133.77510000000001</v>
      </c>
      <c r="H3860">
        <v>-25.2744</v>
      </c>
      <c r="I3860">
        <v>27018</v>
      </c>
      <c r="J3860">
        <v>188196</v>
      </c>
      <c r="K3860">
        <v>28142</v>
      </c>
      <c r="L3860">
        <v>9544</v>
      </c>
      <c r="M3860">
        <v>7028</v>
      </c>
      <c r="N3860" s="5">
        <v>0.14356370983070629</v>
      </c>
      <c r="O3860">
        <v>222498</v>
      </c>
      <c r="P3860">
        <v>0</v>
      </c>
      <c r="Q3860">
        <v>175935</v>
      </c>
      <c r="R3860">
        <v>3604</v>
      </c>
      <c r="S3860" s="5">
        <v>1.6199999999999999E-2</v>
      </c>
      <c r="T3860" t="s">
        <v>5051</v>
      </c>
      <c r="U3860" s="3">
        <v>45294</v>
      </c>
      <c r="V3860" t="str">
        <f t="shared" si="180"/>
        <v>Wednesday</v>
      </c>
      <c r="W3860" t="str">
        <f t="shared" si="181"/>
        <v>January</v>
      </c>
      <c r="X3860">
        <v>15</v>
      </c>
      <c r="Y3860" t="str">
        <f t="shared" si="182"/>
        <v>Afternoon</v>
      </c>
      <c r="Z3860" t="s">
        <v>5070</v>
      </c>
    </row>
    <row r="3861" spans="1:26" x14ac:dyDescent="0.3">
      <c r="A3861" t="s">
        <v>3882</v>
      </c>
      <c r="B3861" t="s">
        <v>5027</v>
      </c>
      <c r="C3861" t="s">
        <v>5029</v>
      </c>
      <c r="D3861" t="s">
        <v>5032</v>
      </c>
      <c r="E3861" t="s">
        <v>5036</v>
      </c>
      <c r="F3861" t="s">
        <v>5050</v>
      </c>
      <c r="G3861">
        <v>-95.712900000000005</v>
      </c>
      <c r="H3861">
        <v>37.090200000000003</v>
      </c>
      <c r="I3861">
        <v>66468</v>
      </c>
      <c r="J3861">
        <v>669056</v>
      </c>
      <c r="K3861">
        <v>148648</v>
      </c>
      <c r="L3861">
        <v>47479</v>
      </c>
      <c r="M3861">
        <v>34745</v>
      </c>
      <c r="N3861" s="5">
        <v>9.9346510824475209E-2</v>
      </c>
      <c r="O3861">
        <v>749493</v>
      </c>
      <c r="P3861">
        <v>640270</v>
      </c>
      <c r="Q3861">
        <v>0</v>
      </c>
      <c r="S3861" s="5"/>
      <c r="T3861" t="s">
        <v>5061</v>
      </c>
      <c r="U3861" s="3">
        <v>45626</v>
      </c>
      <c r="V3861" t="str">
        <f t="shared" si="180"/>
        <v>Saturday</v>
      </c>
      <c r="W3861" t="str">
        <f t="shared" si="181"/>
        <v>November</v>
      </c>
      <c r="X3861">
        <v>10</v>
      </c>
      <c r="Y3861" t="str">
        <f t="shared" si="182"/>
        <v>Morning</v>
      </c>
      <c r="Z3861" t="s">
        <v>5069</v>
      </c>
    </row>
    <row r="3862" spans="1:26" x14ac:dyDescent="0.3">
      <c r="A3862" t="s">
        <v>3883</v>
      </c>
      <c r="B3862" t="s">
        <v>5024</v>
      </c>
      <c r="C3862" t="s">
        <v>5029</v>
      </c>
      <c r="D3862" t="s">
        <v>5031</v>
      </c>
      <c r="E3862" t="s">
        <v>5036</v>
      </c>
      <c r="F3862" t="s">
        <v>5046</v>
      </c>
      <c r="G3862">
        <v>133.77510000000001</v>
      </c>
      <c r="H3862">
        <v>-25.2744</v>
      </c>
      <c r="I3862">
        <v>241036</v>
      </c>
      <c r="J3862">
        <v>1785979</v>
      </c>
      <c r="K3862">
        <v>212011</v>
      </c>
      <c r="L3862">
        <v>138222</v>
      </c>
      <c r="M3862">
        <v>94256</v>
      </c>
      <c r="N3862" s="5">
        <v>0.13496020232770389</v>
      </c>
      <c r="O3862">
        <v>2161895</v>
      </c>
      <c r="P3862">
        <v>1785979</v>
      </c>
      <c r="Q3862">
        <v>0</v>
      </c>
      <c r="S3862" s="5"/>
      <c r="T3862" t="s">
        <v>5052</v>
      </c>
      <c r="U3862" s="3">
        <v>45418</v>
      </c>
      <c r="V3862" t="str">
        <f t="shared" si="180"/>
        <v>Monday</v>
      </c>
      <c r="W3862" t="str">
        <f t="shared" si="181"/>
        <v>May</v>
      </c>
      <c r="X3862">
        <v>11</v>
      </c>
      <c r="Y3862" t="str">
        <f t="shared" si="182"/>
        <v>Morning</v>
      </c>
      <c r="Z3862" t="s">
        <v>5070</v>
      </c>
    </row>
    <row r="3863" spans="1:26" x14ac:dyDescent="0.3">
      <c r="A3863" t="s">
        <v>3884</v>
      </c>
      <c r="B3863" t="s">
        <v>5025</v>
      </c>
      <c r="C3863" t="s">
        <v>5029</v>
      </c>
      <c r="D3863" t="s">
        <v>5035</v>
      </c>
      <c r="E3863" t="s">
        <v>5039</v>
      </c>
      <c r="F3863" t="s">
        <v>5044</v>
      </c>
      <c r="G3863">
        <v>78.962900000000005</v>
      </c>
      <c r="H3863">
        <v>20.593699999999998</v>
      </c>
      <c r="I3863">
        <v>47952</v>
      </c>
      <c r="J3863">
        <v>272519</v>
      </c>
      <c r="K3863">
        <v>63018</v>
      </c>
      <c r="L3863">
        <v>21656</v>
      </c>
      <c r="M3863">
        <v>12106</v>
      </c>
      <c r="N3863" s="5">
        <v>0.17595856958003669</v>
      </c>
      <c r="O3863">
        <v>333176</v>
      </c>
      <c r="P3863">
        <v>0</v>
      </c>
      <c r="Q3863">
        <v>0</v>
      </c>
      <c r="S3863" s="5"/>
      <c r="T3863" t="s">
        <v>5058</v>
      </c>
      <c r="U3863" s="3">
        <v>45768</v>
      </c>
      <c r="V3863" t="str">
        <f t="shared" si="180"/>
        <v>Monday</v>
      </c>
      <c r="W3863" t="str">
        <f t="shared" si="181"/>
        <v>April</v>
      </c>
      <c r="X3863">
        <v>17</v>
      </c>
      <c r="Y3863" t="str">
        <f t="shared" si="182"/>
        <v>Afternoon</v>
      </c>
      <c r="Z3863" t="s">
        <v>5070</v>
      </c>
    </row>
    <row r="3864" spans="1:26" x14ac:dyDescent="0.3">
      <c r="A3864" t="s">
        <v>3885</v>
      </c>
      <c r="B3864" t="s">
        <v>5024</v>
      </c>
      <c r="C3864" t="s">
        <v>5030</v>
      </c>
      <c r="D3864" t="s">
        <v>5033</v>
      </c>
      <c r="E3864" t="s">
        <v>5036</v>
      </c>
      <c r="F3864" t="s">
        <v>5047</v>
      </c>
      <c r="G3864">
        <v>138.25290000000001</v>
      </c>
      <c r="H3864">
        <v>36.204799999999999</v>
      </c>
      <c r="I3864">
        <v>307086</v>
      </c>
      <c r="J3864">
        <v>1536652</v>
      </c>
      <c r="K3864">
        <v>328746</v>
      </c>
      <c r="L3864">
        <v>72599</v>
      </c>
      <c r="M3864">
        <v>39035</v>
      </c>
      <c r="N3864" s="5">
        <v>0.19984097727475811</v>
      </c>
      <c r="O3864">
        <v>1787088</v>
      </c>
      <c r="P3864">
        <v>1536652</v>
      </c>
      <c r="Q3864">
        <v>0</v>
      </c>
      <c r="S3864" s="5"/>
      <c r="T3864" t="s">
        <v>5057</v>
      </c>
      <c r="U3864" s="3">
        <v>45754</v>
      </c>
      <c r="V3864" t="str">
        <f t="shared" si="180"/>
        <v>Monday</v>
      </c>
      <c r="W3864" t="str">
        <f t="shared" si="181"/>
        <v>April</v>
      </c>
      <c r="X3864">
        <v>12</v>
      </c>
      <c r="Y3864" t="str">
        <f t="shared" si="182"/>
        <v>Afternoon</v>
      </c>
      <c r="Z3864" t="s">
        <v>5070</v>
      </c>
    </row>
    <row r="3865" spans="1:26" x14ac:dyDescent="0.3">
      <c r="A3865" t="s">
        <v>3886</v>
      </c>
      <c r="B3865" t="s">
        <v>5027</v>
      </c>
      <c r="C3865" t="s">
        <v>5029</v>
      </c>
      <c r="D3865" t="s">
        <v>5031</v>
      </c>
      <c r="E3865" t="s">
        <v>5036</v>
      </c>
      <c r="F3865" t="s">
        <v>5043</v>
      </c>
      <c r="G3865">
        <v>-3.4359999999999999</v>
      </c>
      <c r="H3865">
        <v>55.378100000000003</v>
      </c>
      <c r="I3865">
        <v>43538</v>
      </c>
      <c r="J3865">
        <v>400573</v>
      </c>
      <c r="K3865">
        <v>61606</v>
      </c>
      <c r="L3865">
        <v>31349</v>
      </c>
      <c r="M3865">
        <v>19194</v>
      </c>
      <c r="N3865" s="5">
        <v>0.1086898184717794</v>
      </c>
      <c r="O3865">
        <v>483159</v>
      </c>
      <c r="P3865">
        <v>370743</v>
      </c>
      <c r="Q3865">
        <v>0</v>
      </c>
      <c r="S3865" s="5"/>
      <c r="T3865" t="s">
        <v>5052</v>
      </c>
      <c r="U3865" s="3">
        <v>45485</v>
      </c>
      <c r="V3865" t="str">
        <f t="shared" si="180"/>
        <v>Friday</v>
      </c>
      <c r="W3865" t="str">
        <f t="shared" si="181"/>
        <v>July</v>
      </c>
      <c r="X3865">
        <v>15</v>
      </c>
      <c r="Y3865" t="str">
        <f t="shared" si="182"/>
        <v>Afternoon</v>
      </c>
      <c r="Z3865" t="s">
        <v>5070</v>
      </c>
    </row>
    <row r="3866" spans="1:26" x14ac:dyDescent="0.3">
      <c r="A3866" t="s">
        <v>3887</v>
      </c>
      <c r="B3866" t="s">
        <v>5026</v>
      </c>
      <c r="C3866" t="s">
        <v>5029</v>
      </c>
      <c r="D3866" t="s">
        <v>5033</v>
      </c>
      <c r="E3866" t="s">
        <v>5039</v>
      </c>
      <c r="F3866" t="s">
        <v>5043</v>
      </c>
      <c r="G3866">
        <v>-3.4359999999999999</v>
      </c>
      <c r="H3866">
        <v>55.378100000000003</v>
      </c>
      <c r="I3866">
        <v>62780</v>
      </c>
      <c r="J3866">
        <v>341307</v>
      </c>
      <c r="K3866">
        <v>54829</v>
      </c>
      <c r="L3866">
        <v>14171</v>
      </c>
      <c r="M3866">
        <v>10002</v>
      </c>
      <c r="N3866" s="6">
        <v>0.18394083340182099</v>
      </c>
      <c r="O3866">
        <v>420648</v>
      </c>
      <c r="P3866">
        <v>0</v>
      </c>
      <c r="Q3866">
        <v>0</v>
      </c>
      <c r="T3866" t="s">
        <v>5062</v>
      </c>
      <c r="U3866" s="3">
        <v>45712</v>
      </c>
      <c r="V3866" t="str">
        <f t="shared" si="180"/>
        <v>Monday</v>
      </c>
      <c r="W3866" t="str">
        <f t="shared" si="181"/>
        <v>February</v>
      </c>
      <c r="X3866">
        <v>16</v>
      </c>
      <c r="Y3866" t="str">
        <f t="shared" si="182"/>
        <v>Afternoon</v>
      </c>
      <c r="Z3866" t="s">
        <v>5070</v>
      </c>
    </row>
    <row r="3867" spans="1:26" x14ac:dyDescent="0.3">
      <c r="A3867" t="s">
        <v>3888</v>
      </c>
      <c r="B3867" t="s">
        <v>5025</v>
      </c>
      <c r="C3867" t="s">
        <v>5029</v>
      </c>
      <c r="D3867" t="s">
        <v>5032</v>
      </c>
      <c r="E3867" t="s">
        <v>5039</v>
      </c>
      <c r="F3867" t="s">
        <v>5046</v>
      </c>
      <c r="G3867">
        <v>133.77510000000001</v>
      </c>
      <c r="H3867">
        <v>-25.2744</v>
      </c>
      <c r="I3867">
        <v>44892</v>
      </c>
      <c r="J3867">
        <v>505402</v>
      </c>
      <c r="K3867">
        <v>88526</v>
      </c>
      <c r="L3867">
        <v>31813</v>
      </c>
      <c r="M3867">
        <v>23977</v>
      </c>
      <c r="N3867" s="5">
        <v>8.8825462332367766E-2</v>
      </c>
      <c r="O3867">
        <v>558198</v>
      </c>
      <c r="P3867">
        <v>0</v>
      </c>
      <c r="Q3867">
        <v>0</v>
      </c>
      <c r="S3867" s="5"/>
      <c r="T3867" t="s">
        <v>5059</v>
      </c>
      <c r="U3867" s="3">
        <v>45376</v>
      </c>
      <c r="V3867" t="str">
        <f t="shared" si="180"/>
        <v>Monday</v>
      </c>
      <c r="W3867" t="str">
        <f t="shared" si="181"/>
        <v>March</v>
      </c>
      <c r="X3867">
        <v>16</v>
      </c>
      <c r="Y3867" t="str">
        <f t="shared" si="182"/>
        <v>Afternoon</v>
      </c>
      <c r="Z3867" t="s">
        <v>5069</v>
      </c>
    </row>
    <row r="3868" spans="1:26" x14ac:dyDescent="0.3">
      <c r="A3868" t="s">
        <v>3889</v>
      </c>
      <c r="B3868" t="s">
        <v>5025</v>
      </c>
      <c r="C3868" t="s">
        <v>5029</v>
      </c>
      <c r="D3868" t="s">
        <v>5035</v>
      </c>
      <c r="E3868" t="s">
        <v>5039</v>
      </c>
      <c r="F3868" t="s">
        <v>5047</v>
      </c>
      <c r="G3868">
        <v>138.25290000000001</v>
      </c>
      <c r="H3868">
        <v>36.204799999999999</v>
      </c>
      <c r="I3868">
        <v>41759</v>
      </c>
      <c r="J3868">
        <v>254884</v>
      </c>
      <c r="K3868">
        <v>32792</v>
      </c>
      <c r="L3868">
        <v>15707</v>
      </c>
      <c r="M3868">
        <v>10727</v>
      </c>
      <c r="N3868" s="5">
        <v>0.16383855469027961</v>
      </c>
      <c r="O3868">
        <v>310232</v>
      </c>
      <c r="P3868">
        <v>0</v>
      </c>
      <c r="Q3868">
        <v>0</v>
      </c>
      <c r="S3868" s="5"/>
      <c r="T3868" t="s">
        <v>5058</v>
      </c>
      <c r="U3868" s="3">
        <v>45515</v>
      </c>
      <c r="V3868" t="str">
        <f t="shared" si="180"/>
        <v>Sunday</v>
      </c>
      <c r="W3868" t="str">
        <f t="shared" si="181"/>
        <v>August</v>
      </c>
      <c r="X3868">
        <v>17</v>
      </c>
      <c r="Y3868" t="str">
        <f t="shared" si="182"/>
        <v>Afternoon</v>
      </c>
      <c r="Z3868" t="s">
        <v>5070</v>
      </c>
    </row>
    <row r="3869" spans="1:26" x14ac:dyDescent="0.3">
      <c r="A3869" t="s">
        <v>3890</v>
      </c>
      <c r="B3869" t="s">
        <v>5023</v>
      </c>
      <c r="C3869" t="s">
        <v>5030</v>
      </c>
      <c r="D3869" t="s">
        <v>5033</v>
      </c>
      <c r="E3869" t="s">
        <v>5036</v>
      </c>
      <c r="F3869" t="s">
        <v>5049</v>
      </c>
      <c r="G3869">
        <v>-106.3468</v>
      </c>
      <c r="H3869">
        <v>56.130400000000002</v>
      </c>
      <c r="I3869">
        <v>33705</v>
      </c>
      <c r="J3869">
        <v>183335</v>
      </c>
      <c r="K3869">
        <v>35929</v>
      </c>
      <c r="L3869">
        <v>13103</v>
      </c>
      <c r="M3869">
        <v>10985</v>
      </c>
      <c r="N3869" s="5">
        <v>0.18384698622633611</v>
      </c>
      <c r="O3869">
        <v>232411</v>
      </c>
      <c r="P3869">
        <v>156730</v>
      </c>
      <c r="Q3869">
        <v>0</v>
      </c>
      <c r="R3869">
        <v>5229</v>
      </c>
      <c r="S3869" s="5">
        <v>2.2499999999999999E-2</v>
      </c>
      <c r="T3869" t="s">
        <v>5056</v>
      </c>
      <c r="U3869" s="3">
        <v>45763</v>
      </c>
      <c r="V3869" t="str">
        <f t="shared" si="180"/>
        <v>Wednesday</v>
      </c>
      <c r="W3869" t="str">
        <f t="shared" si="181"/>
        <v>April</v>
      </c>
      <c r="X3869">
        <v>12</v>
      </c>
      <c r="Y3869" t="str">
        <f t="shared" si="182"/>
        <v>Afternoon</v>
      </c>
      <c r="Z3869" t="s">
        <v>5070</v>
      </c>
    </row>
    <row r="3870" spans="1:26" x14ac:dyDescent="0.3">
      <c r="A3870" t="s">
        <v>3891</v>
      </c>
      <c r="B3870" t="s">
        <v>5025</v>
      </c>
      <c r="C3870" t="s">
        <v>5029</v>
      </c>
      <c r="D3870" t="s">
        <v>5031</v>
      </c>
      <c r="E3870" t="s">
        <v>5039</v>
      </c>
      <c r="F3870" t="s">
        <v>5046</v>
      </c>
      <c r="G3870">
        <v>133.77510000000001</v>
      </c>
      <c r="H3870">
        <v>-25.2744</v>
      </c>
      <c r="I3870">
        <v>13533</v>
      </c>
      <c r="J3870">
        <v>114968</v>
      </c>
      <c r="K3870">
        <v>23248</v>
      </c>
      <c r="L3870">
        <v>8839</v>
      </c>
      <c r="M3870">
        <v>3273</v>
      </c>
      <c r="N3870" s="5">
        <v>0.1177122206627321</v>
      </c>
      <c r="O3870">
        <v>132351</v>
      </c>
      <c r="P3870">
        <v>0</v>
      </c>
      <c r="Q3870">
        <v>0</v>
      </c>
      <c r="S3870" s="5"/>
      <c r="T3870" t="s">
        <v>5051</v>
      </c>
      <c r="U3870" s="3">
        <v>45418</v>
      </c>
      <c r="V3870" t="str">
        <f t="shared" si="180"/>
        <v>Monday</v>
      </c>
      <c r="W3870" t="str">
        <f t="shared" si="181"/>
        <v>May</v>
      </c>
      <c r="X3870">
        <v>15</v>
      </c>
      <c r="Y3870" t="str">
        <f t="shared" si="182"/>
        <v>Afternoon</v>
      </c>
      <c r="Z3870" t="s">
        <v>5070</v>
      </c>
    </row>
    <row r="3871" spans="1:26" x14ac:dyDescent="0.3">
      <c r="A3871" t="s">
        <v>3892</v>
      </c>
      <c r="B3871" t="s">
        <v>5027</v>
      </c>
      <c r="C3871" t="s">
        <v>5030</v>
      </c>
      <c r="D3871" t="s">
        <v>5033</v>
      </c>
      <c r="E3871" t="s">
        <v>5036</v>
      </c>
      <c r="F3871" t="s">
        <v>5050</v>
      </c>
      <c r="G3871">
        <v>-95.712900000000005</v>
      </c>
      <c r="H3871">
        <v>37.090200000000003</v>
      </c>
      <c r="I3871">
        <v>54290</v>
      </c>
      <c r="J3871">
        <v>275325</v>
      </c>
      <c r="K3871">
        <v>57958</v>
      </c>
      <c r="L3871">
        <v>13856</v>
      </c>
      <c r="M3871">
        <v>6196</v>
      </c>
      <c r="N3871" s="5">
        <v>0.19718768110059559</v>
      </c>
      <c r="O3871">
        <v>351036</v>
      </c>
      <c r="P3871">
        <v>263248</v>
      </c>
      <c r="Q3871">
        <v>0</v>
      </c>
      <c r="S3871" s="5"/>
      <c r="T3871" t="s">
        <v>5057</v>
      </c>
      <c r="U3871" s="3">
        <v>45475</v>
      </c>
      <c r="V3871" t="str">
        <f t="shared" si="180"/>
        <v>Tuesday</v>
      </c>
      <c r="W3871" t="str">
        <f t="shared" si="181"/>
        <v>July</v>
      </c>
      <c r="X3871">
        <v>15</v>
      </c>
      <c r="Y3871" t="str">
        <f t="shared" si="182"/>
        <v>Afternoon</v>
      </c>
      <c r="Z3871" t="s">
        <v>5070</v>
      </c>
    </row>
    <row r="3872" spans="1:26" x14ac:dyDescent="0.3">
      <c r="A3872" t="s">
        <v>3893</v>
      </c>
      <c r="B3872" t="s">
        <v>5025</v>
      </c>
      <c r="C3872" t="s">
        <v>5029</v>
      </c>
      <c r="D3872" t="s">
        <v>5031</v>
      </c>
      <c r="E3872" t="s">
        <v>5039</v>
      </c>
      <c r="F3872" t="s">
        <v>5050</v>
      </c>
      <c r="G3872">
        <v>-95.712900000000005</v>
      </c>
      <c r="H3872">
        <v>37.090200000000003</v>
      </c>
      <c r="I3872">
        <v>6168</v>
      </c>
      <c r="J3872">
        <v>57898</v>
      </c>
      <c r="K3872">
        <v>8777</v>
      </c>
      <c r="L3872">
        <v>2577</v>
      </c>
      <c r="M3872">
        <v>2212</v>
      </c>
      <c r="N3872" s="5">
        <v>0.10654906585663861</v>
      </c>
      <c r="O3872">
        <v>67590</v>
      </c>
      <c r="P3872">
        <v>0</v>
      </c>
      <c r="Q3872">
        <v>0</v>
      </c>
      <c r="S3872" s="5"/>
      <c r="T3872" t="s">
        <v>5051</v>
      </c>
      <c r="U3872" s="3">
        <v>45412</v>
      </c>
      <c r="V3872" t="str">
        <f t="shared" si="180"/>
        <v>Tuesday</v>
      </c>
      <c r="W3872" t="str">
        <f t="shared" si="181"/>
        <v>April</v>
      </c>
      <c r="X3872">
        <v>12</v>
      </c>
      <c r="Y3872" t="str">
        <f t="shared" si="182"/>
        <v>Afternoon</v>
      </c>
      <c r="Z3872" t="s">
        <v>5070</v>
      </c>
    </row>
    <row r="3873" spans="1:26" x14ac:dyDescent="0.3">
      <c r="A3873" t="s">
        <v>3894</v>
      </c>
      <c r="B3873" t="s">
        <v>5025</v>
      </c>
      <c r="C3873" t="s">
        <v>5029</v>
      </c>
      <c r="D3873" t="s">
        <v>5033</v>
      </c>
      <c r="E3873" t="s">
        <v>5039</v>
      </c>
      <c r="F3873" t="s">
        <v>5046</v>
      </c>
      <c r="G3873">
        <v>133.77510000000001</v>
      </c>
      <c r="H3873">
        <v>-25.2744</v>
      </c>
      <c r="I3873">
        <v>65461</v>
      </c>
      <c r="J3873">
        <v>315591</v>
      </c>
      <c r="K3873">
        <v>68176</v>
      </c>
      <c r="L3873">
        <v>20110</v>
      </c>
      <c r="M3873">
        <v>10028</v>
      </c>
      <c r="N3873" s="5">
        <v>0.20742476191564571</v>
      </c>
      <c r="O3873">
        <v>380523</v>
      </c>
      <c r="P3873">
        <v>0</v>
      </c>
      <c r="Q3873">
        <v>0</v>
      </c>
      <c r="S3873" s="5"/>
      <c r="T3873" t="s">
        <v>5056</v>
      </c>
      <c r="U3873" s="3">
        <v>45398</v>
      </c>
      <c r="V3873" t="str">
        <f t="shared" si="180"/>
        <v>Tuesday</v>
      </c>
      <c r="W3873" t="str">
        <f t="shared" si="181"/>
        <v>April</v>
      </c>
      <c r="X3873">
        <v>14</v>
      </c>
      <c r="Y3873" t="str">
        <f t="shared" si="182"/>
        <v>Afternoon</v>
      </c>
      <c r="Z3873" t="s">
        <v>5071</v>
      </c>
    </row>
    <row r="3874" spans="1:26" x14ac:dyDescent="0.3">
      <c r="A3874" t="s">
        <v>3895</v>
      </c>
      <c r="B3874" t="s">
        <v>5027</v>
      </c>
      <c r="C3874" t="s">
        <v>5029</v>
      </c>
      <c r="D3874" t="s">
        <v>5031</v>
      </c>
      <c r="E3874" t="s">
        <v>5040</v>
      </c>
      <c r="F3874" t="s">
        <v>5049</v>
      </c>
      <c r="G3874">
        <v>-106.3468</v>
      </c>
      <c r="H3874">
        <v>56.130400000000002</v>
      </c>
      <c r="I3874">
        <v>42701</v>
      </c>
      <c r="J3874">
        <v>521224</v>
      </c>
      <c r="K3874">
        <v>102090</v>
      </c>
      <c r="L3874">
        <v>21146</v>
      </c>
      <c r="M3874">
        <v>25961</v>
      </c>
      <c r="N3874" s="5">
        <v>8.192628684170393E-2</v>
      </c>
      <c r="O3874">
        <v>640715</v>
      </c>
      <c r="P3874">
        <v>0</v>
      </c>
      <c r="Q3874">
        <v>1884933</v>
      </c>
      <c r="S3874" s="5"/>
      <c r="T3874" t="s">
        <v>5052</v>
      </c>
      <c r="U3874" s="3">
        <v>45391</v>
      </c>
      <c r="V3874" t="str">
        <f t="shared" si="180"/>
        <v>Tuesday</v>
      </c>
      <c r="W3874" t="str">
        <f t="shared" si="181"/>
        <v>April</v>
      </c>
      <c r="X3874">
        <v>17</v>
      </c>
      <c r="Y3874" t="str">
        <f t="shared" si="182"/>
        <v>Afternoon</v>
      </c>
      <c r="Z3874" t="s">
        <v>5069</v>
      </c>
    </row>
    <row r="3875" spans="1:26" x14ac:dyDescent="0.3">
      <c r="A3875" t="s">
        <v>3896</v>
      </c>
      <c r="B3875" t="s">
        <v>5024</v>
      </c>
      <c r="C3875" t="s">
        <v>5029</v>
      </c>
      <c r="D3875" t="s">
        <v>5035</v>
      </c>
      <c r="E3875" t="s">
        <v>5040</v>
      </c>
      <c r="F3875" t="s">
        <v>5045</v>
      </c>
      <c r="G3875">
        <v>-51.9253</v>
      </c>
      <c r="H3875">
        <v>-14.234999999999999</v>
      </c>
      <c r="I3875">
        <v>20230</v>
      </c>
      <c r="J3875">
        <v>170325</v>
      </c>
      <c r="K3875">
        <v>21349</v>
      </c>
      <c r="L3875">
        <v>11508</v>
      </c>
      <c r="M3875">
        <v>3976</v>
      </c>
      <c r="N3875" s="5">
        <v>0.1187758854646188</v>
      </c>
      <c r="O3875">
        <v>206614</v>
      </c>
      <c r="P3875">
        <v>0</v>
      </c>
      <c r="Q3875">
        <v>320758</v>
      </c>
      <c r="S3875" s="5"/>
      <c r="T3875" t="s">
        <v>5058</v>
      </c>
      <c r="U3875" s="3">
        <v>45481</v>
      </c>
      <c r="V3875" t="str">
        <f t="shared" si="180"/>
        <v>Monday</v>
      </c>
      <c r="W3875" t="str">
        <f t="shared" si="181"/>
        <v>July</v>
      </c>
      <c r="X3875">
        <v>12</v>
      </c>
      <c r="Y3875" t="str">
        <f t="shared" si="182"/>
        <v>Afternoon</v>
      </c>
      <c r="Z3875" t="s">
        <v>5070</v>
      </c>
    </row>
    <row r="3876" spans="1:26" x14ac:dyDescent="0.3">
      <c r="A3876" t="s">
        <v>3897</v>
      </c>
      <c r="B3876" t="s">
        <v>5026</v>
      </c>
      <c r="C3876" t="s">
        <v>5029</v>
      </c>
      <c r="D3876" t="s">
        <v>5033</v>
      </c>
      <c r="E3876" t="s">
        <v>5039</v>
      </c>
      <c r="F3876" t="s">
        <v>5050</v>
      </c>
      <c r="G3876">
        <v>-95.712900000000005</v>
      </c>
      <c r="H3876">
        <v>37.090200000000003</v>
      </c>
      <c r="I3876">
        <v>71434</v>
      </c>
      <c r="J3876">
        <v>358037</v>
      </c>
      <c r="K3876">
        <v>36038</v>
      </c>
      <c r="L3876">
        <v>20053</v>
      </c>
      <c r="M3876">
        <v>10270</v>
      </c>
      <c r="N3876" s="6">
        <v>0.1995165636152012</v>
      </c>
      <c r="O3876">
        <v>447080</v>
      </c>
      <c r="P3876">
        <v>0</v>
      </c>
      <c r="Q3876">
        <v>0</v>
      </c>
      <c r="T3876" t="s">
        <v>5062</v>
      </c>
      <c r="U3876" s="3">
        <v>45592</v>
      </c>
      <c r="V3876" t="str">
        <f t="shared" si="180"/>
        <v>Sunday</v>
      </c>
      <c r="W3876" t="str">
        <f t="shared" si="181"/>
        <v>October</v>
      </c>
      <c r="X3876">
        <v>15</v>
      </c>
      <c r="Y3876" t="str">
        <f t="shared" si="182"/>
        <v>Afternoon</v>
      </c>
      <c r="Z3876" t="s">
        <v>5070</v>
      </c>
    </row>
    <row r="3877" spans="1:26" x14ac:dyDescent="0.3">
      <c r="A3877" t="s">
        <v>3898</v>
      </c>
      <c r="B3877" t="s">
        <v>5026</v>
      </c>
      <c r="C3877" t="s">
        <v>5030</v>
      </c>
      <c r="D3877" t="s">
        <v>5033</v>
      </c>
      <c r="E3877" t="s">
        <v>5039</v>
      </c>
      <c r="F3877" t="s">
        <v>5044</v>
      </c>
      <c r="G3877">
        <v>78.962900000000005</v>
      </c>
      <c r="H3877">
        <v>20.593699999999998</v>
      </c>
      <c r="I3877">
        <v>43715</v>
      </c>
      <c r="J3877">
        <v>215004</v>
      </c>
      <c r="K3877">
        <v>22889</v>
      </c>
      <c r="L3877">
        <v>15389</v>
      </c>
      <c r="M3877">
        <v>11507</v>
      </c>
      <c r="N3877" s="6">
        <v>0.20332453453807209</v>
      </c>
      <c r="O3877">
        <v>272318</v>
      </c>
      <c r="P3877">
        <v>0</v>
      </c>
      <c r="Q3877">
        <v>0</v>
      </c>
      <c r="T3877" t="s">
        <v>5061</v>
      </c>
      <c r="U3877" s="3">
        <v>45644</v>
      </c>
      <c r="V3877" t="str">
        <f t="shared" si="180"/>
        <v>Wednesday</v>
      </c>
      <c r="W3877" t="str">
        <f t="shared" si="181"/>
        <v>December</v>
      </c>
      <c r="X3877">
        <v>10</v>
      </c>
      <c r="Y3877" t="str">
        <f t="shared" si="182"/>
        <v>Morning</v>
      </c>
      <c r="Z3877" t="s">
        <v>5071</v>
      </c>
    </row>
    <row r="3878" spans="1:26" x14ac:dyDescent="0.3">
      <c r="A3878" t="s">
        <v>3899</v>
      </c>
      <c r="B3878" t="s">
        <v>5026</v>
      </c>
      <c r="C3878" t="s">
        <v>5029</v>
      </c>
      <c r="D3878" t="s">
        <v>5032</v>
      </c>
      <c r="E3878" t="s">
        <v>5036</v>
      </c>
      <c r="F3878" t="s">
        <v>5044</v>
      </c>
      <c r="G3878">
        <v>78.962900000000005</v>
      </c>
      <c r="H3878">
        <v>20.593699999999998</v>
      </c>
      <c r="I3878">
        <v>40092</v>
      </c>
      <c r="J3878">
        <v>576750</v>
      </c>
      <c r="K3878">
        <v>58917</v>
      </c>
      <c r="L3878">
        <v>41755</v>
      </c>
      <c r="M3878">
        <v>28214</v>
      </c>
      <c r="N3878" s="6">
        <v>6.9514762698752744E-2</v>
      </c>
      <c r="O3878">
        <v>695693</v>
      </c>
      <c r="P3878">
        <v>506728</v>
      </c>
      <c r="Q3878">
        <v>0</v>
      </c>
      <c r="T3878" t="s">
        <v>5059</v>
      </c>
      <c r="U3878" s="3">
        <v>45641</v>
      </c>
      <c r="V3878" t="str">
        <f t="shared" si="180"/>
        <v>Sunday</v>
      </c>
      <c r="W3878" t="str">
        <f t="shared" si="181"/>
        <v>December</v>
      </c>
      <c r="X3878">
        <v>10</v>
      </c>
      <c r="Y3878" t="str">
        <f t="shared" si="182"/>
        <v>Morning</v>
      </c>
      <c r="Z3878" t="s">
        <v>5069</v>
      </c>
    </row>
    <row r="3879" spans="1:26" x14ac:dyDescent="0.3">
      <c r="A3879" t="s">
        <v>3900</v>
      </c>
      <c r="B3879" t="s">
        <v>5023</v>
      </c>
      <c r="C3879" t="s">
        <v>5029</v>
      </c>
      <c r="D3879" t="s">
        <v>5033</v>
      </c>
      <c r="E3879" t="s">
        <v>5036</v>
      </c>
      <c r="F3879" t="s">
        <v>5043</v>
      </c>
      <c r="G3879">
        <v>-3.4359999999999999</v>
      </c>
      <c r="H3879">
        <v>55.378100000000003</v>
      </c>
      <c r="I3879">
        <v>24063</v>
      </c>
      <c r="J3879">
        <v>147760</v>
      </c>
      <c r="K3879">
        <v>30968</v>
      </c>
      <c r="L3879">
        <v>5129</v>
      </c>
      <c r="M3879">
        <v>6079</v>
      </c>
      <c r="N3879" s="5">
        <v>0.16285516054961169</v>
      </c>
      <c r="O3879">
        <v>171143</v>
      </c>
      <c r="P3879">
        <v>141130</v>
      </c>
      <c r="Q3879">
        <v>0</v>
      </c>
      <c r="R3879">
        <v>3149</v>
      </c>
      <c r="S3879" s="5">
        <v>1.84E-2</v>
      </c>
      <c r="T3879" t="s">
        <v>5056</v>
      </c>
      <c r="U3879" s="3">
        <v>45351</v>
      </c>
      <c r="V3879" t="str">
        <f t="shared" si="180"/>
        <v>Thursday</v>
      </c>
      <c r="W3879" t="str">
        <f t="shared" si="181"/>
        <v>February</v>
      </c>
      <c r="X3879">
        <v>9</v>
      </c>
      <c r="Y3879" t="str">
        <f t="shared" si="182"/>
        <v>Morning</v>
      </c>
      <c r="Z3879" t="s">
        <v>5070</v>
      </c>
    </row>
    <row r="3880" spans="1:26" x14ac:dyDescent="0.3">
      <c r="A3880" t="s">
        <v>3901</v>
      </c>
      <c r="B3880" t="s">
        <v>5024</v>
      </c>
      <c r="C3880" t="s">
        <v>5029</v>
      </c>
      <c r="D3880" t="s">
        <v>5035</v>
      </c>
      <c r="E3880" t="s">
        <v>5040</v>
      </c>
      <c r="F3880" t="s">
        <v>5045</v>
      </c>
      <c r="G3880">
        <v>-51.9253</v>
      </c>
      <c r="H3880">
        <v>-14.234999999999999</v>
      </c>
      <c r="I3880">
        <v>43839</v>
      </c>
      <c r="J3880">
        <v>271656</v>
      </c>
      <c r="K3880">
        <v>41298</v>
      </c>
      <c r="L3880">
        <v>20386</v>
      </c>
      <c r="M3880">
        <v>8967</v>
      </c>
      <c r="N3880" s="5">
        <v>0.16137712935034279</v>
      </c>
      <c r="O3880">
        <v>338635</v>
      </c>
      <c r="P3880">
        <v>0</v>
      </c>
      <c r="Q3880">
        <v>394566</v>
      </c>
      <c r="S3880" s="5"/>
      <c r="T3880" t="s">
        <v>5058</v>
      </c>
      <c r="U3880" s="3">
        <v>45350</v>
      </c>
      <c r="V3880" t="str">
        <f t="shared" si="180"/>
        <v>Wednesday</v>
      </c>
      <c r="W3880" t="str">
        <f t="shared" si="181"/>
        <v>February</v>
      </c>
      <c r="X3880">
        <v>14</v>
      </c>
      <c r="Y3880" t="str">
        <f t="shared" si="182"/>
        <v>Afternoon</v>
      </c>
      <c r="Z3880" t="s">
        <v>5070</v>
      </c>
    </row>
    <row r="3881" spans="1:26" x14ac:dyDescent="0.3">
      <c r="A3881" t="s">
        <v>3902</v>
      </c>
      <c r="B3881" t="s">
        <v>5023</v>
      </c>
      <c r="C3881" t="s">
        <v>5030</v>
      </c>
      <c r="D3881" t="s">
        <v>5032</v>
      </c>
      <c r="E3881" t="s">
        <v>5036</v>
      </c>
      <c r="F3881" t="s">
        <v>5049</v>
      </c>
      <c r="G3881">
        <v>-106.3468</v>
      </c>
      <c r="H3881">
        <v>56.130400000000002</v>
      </c>
      <c r="I3881">
        <v>50118</v>
      </c>
      <c r="J3881">
        <v>523294</v>
      </c>
      <c r="K3881">
        <v>53769</v>
      </c>
      <c r="L3881">
        <v>25145</v>
      </c>
      <c r="M3881">
        <v>10872</v>
      </c>
      <c r="N3881" s="5">
        <v>9.5775442348514261E-2</v>
      </c>
      <c r="O3881">
        <v>679977</v>
      </c>
      <c r="P3881">
        <v>456022</v>
      </c>
      <c r="Q3881">
        <v>0</v>
      </c>
      <c r="R3881">
        <v>15707</v>
      </c>
      <c r="S3881" s="5">
        <v>2.3099999999999999E-2</v>
      </c>
      <c r="T3881" t="s">
        <v>5059</v>
      </c>
      <c r="U3881" s="3">
        <v>45649</v>
      </c>
      <c r="V3881" t="str">
        <f t="shared" si="180"/>
        <v>Monday</v>
      </c>
      <c r="W3881" t="str">
        <f t="shared" si="181"/>
        <v>December</v>
      </c>
      <c r="X3881">
        <v>11</v>
      </c>
      <c r="Y3881" t="str">
        <f t="shared" si="182"/>
        <v>Morning</v>
      </c>
      <c r="Z3881" t="s">
        <v>5069</v>
      </c>
    </row>
    <row r="3882" spans="1:26" x14ac:dyDescent="0.3">
      <c r="A3882" t="s">
        <v>3903</v>
      </c>
      <c r="B3882" t="s">
        <v>5023</v>
      </c>
      <c r="C3882" t="s">
        <v>5029</v>
      </c>
      <c r="D3882" t="s">
        <v>5035</v>
      </c>
      <c r="E3882" t="s">
        <v>5040</v>
      </c>
      <c r="F3882" t="s">
        <v>5045</v>
      </c>
      <c r="G3882">
        <v>-51.9253</v>
      </c>
      <c r="H3882">
        <v>-14.234999999999999</v>
      </c>
      <c r="I3882">
        <v>41103</v>
      </c>
      <c r="J3882">
        <v>261784</v>
      </c>
      <c r="K3882">
        <v>57221</v>
      </c>
      <c r="L3882">
        <v>10487</v>
      </c>
      <c r="M3882">
        <v>10314</v>
      </c>
      <c r="N3882" s="5">
        <v>0.1570124718511576</v>
      </c>
      <c r="O3882">
        <v>319765</v>
      </c>
      <c r="P3882">
        <v>0</v>
      </c>
      <c r="Q3882">
        <v>90051</v>
      </c>
      <c r="R3882">
        <v>4668</v>
      </c>
      <c r="S3882" s="5">
        <v>1.46E-2</v>
      </c>
      <c r="T3882" t="s">
        <v>5058</v>
      </c>
      <c r="U3882" s="3">
        <v>45596</v>
      </c>
      <c r="V3882" t="str">
        <f t="shared" si="180"/>
        <v>Thursday</v>
      </c>
      <c r="W3882" t="str">
        <f t="shared" si="181"/>
        <v>October</v>
      </c>
      <c r="X3882">
        <v>15</v>
      </c>
      <c r="Y3882" t="str">
        <f t="shared" si="182"/>
        <v>Afternoon</v>
      </c>
      <c r="Z3882" t="s">
        <v>5070</v>
      </c>
    </row>
    <row r="3883" spans="1:26" x14ac:dyDescent="0.3">
      <c r="A3883" t="s">
        <v>3904</v>
      </c>
      <c r="B3883" t="s">
        <v>5023</v>
      </c>
      <c r="C3883" t="s">
        <v>5029</v>
      </c>
      <c r="D3883" t="s">
        <v>5033</v>
      </c>
      <c r="E3883" t="s">
        <v>5036</v>
      </c>
      <c r="F3883" t="s">
        <v>5047</v>
      </c>
      <c r="G3883">
        <v>138.25290000000001</v>
      </c>
      <c r="H3883">
        <v>36.204799999999999</v>
      </c>
      <c r="I3883">
        <v>26230</v>
      </c>
      <c r="J3883">
        <v>146003</v>
      </c>
      <c r="K3883">
        <v>31651</v>
      </c>
      <c r="L3883">
        <v>6565</v>
      </c>
      <c r="M3883">
        <v>4152</v>
      </c>
      <c r="N3883" s="5">
        <v>0.17965950860696331</v>
      </c>
      <c r="O3883">
        <v>176905</v>
      </c>
      <c r="P3883">
        <v>128785</v>
      </c>
      <c r="Q3883">
        <v>0</v>
      </c>
      <c r="R3883">
        <v>3661</v>
      </c>
      <c r="S3883" s="5">
        <v>2.07E-2</v>
      </c>
      <c r="T3883" t="s">
        <v>5056</v>
      </c>
      <c r="U3883" s="3">
        <v>45426</v>
      </c>
      <c r="V3883" t="str">
        <f t="shared" si="180"/>
        <v>Tuesday</v>
      </c>
      <c r="W3883" t="str">
        <f t="shared" si="181"/>
        <v>May</v>
      </c>
      <c r="X3883">
        <v>14</v>
      </c>
      <c r="Y3883" t="str">
        <f t="shared" si="182"/>
        <v>Afternoon</v>
      </c>
      <c r="Z3883" t="s">
        <v>5070</v>
      </c>
    </row>
    <row r="3884" spans="1:26" x14ac:dyDescent="0.3">
      <c r="A3884" t="s">
        <v>3905</v>
      </c>
      <c r="B3884" t="s">
        <v>5025</v>
      </c>
      <c r="C3884" t="s">
        <v>5029</v>
      </c>
      <c r="D3884" t="s">
        <v>5035</v>
      </c>
      <c r="E3884" t="s">
        <v>5039</v>
      </c>
      <c r="F3884" t="s">
        <v>5044</v>
      </c>
      <c r="G3884">
        <v>78.962900000000005</v>
      </c>
      <c r="H3884">
        <v>20.593699999999998</v>
      </c>
      <c r="I3884">
        <v>46783</v>
      </c>
      <c r="J3884">
        <v>326108</v>
      </c>
      <c r="K3884">
        <v>75660</v>
      </c>
      <c r="L3884">
        <v>17664</v>
      </c>
      <c r="M3884">
        <v>11208</v>
      </c>
      <c r="N3884" s="5">
        <v>0.14345935367526991</v>
      </c>
      <c r="O3884">
        <v>379949</v>
      </c>
      <c r="P3884">
        <v>0</v>
      </c>
      <c r="Q3884">
        <v>0</v>
      </c>
      <c r="S3884" s="5"/>
      <c r="T3884" t="s">
        <v>5058</v>
      </c>
      <c r="U3884" s="3">
        <v>45516</v>
      </c>
      <c r="V3884" t="str">
        <f t="shared" si="180"/>
        <v>Monday</v>
      </c>
      <c r="W3884" t="str">
        <f t="shared" si="181"/>
        <v>August</v>
      </c>
      <c r="X3884">
        <v>10</v>
      </c>
      <c r="Y3884" t="str">
        <f t="shared" si="182"/>
        <v>Morning</v>
      </c>
      <c r="Z3884" t="s">
        <v>5070</v>
      </c>
    </row>
    <row r="3885" spans="1:26" x14ac:dyDescent="0.3">
      <c r="A3885" t="s">
        <v>3906</v>
      </c>
      <c r="B3885" t="s">
        <v>5027</v>
      </c>
      <c r="C3885" t="s">
        <v>5029</v>
      </c>
      <c r="D3885" t="s">
        <v>5031</v>
      </c>
      <c r="E3885" t="s">
        <v>5036</v>
      </c>
      <c r="F3885" t="s">
        <v>5045</v>
      </c>
      <c r="G3885">
        <v>-51.9253</v>
      </c>
      <c r="H3885">
        <v>-14.234999999999999</v>
      </c>
      <c r="I3885">
        <v>274361</v>
      </c>
      <c r="J3885">
        <v>1878191</v>
      </c>
      <c r="K3885">
        <v>341233</v>
      </c>
      <c r="L3885">
        <v>131940</v>
      </c>
      <c r="M3885">
        <v>60910</v>
      </c>
      <c r="N3885" s="5">
        <v>0.1460775254341232</v>
      </c>
      <c r="O3885">
        <v>2137416</v>
      </c>
      <c r="P3885">
        <v>1878191</v>
      </c>
      <c r="Q3885">
        <v>0</v>
      </c>
      <c r="S3885" s="5"/>
      <c r="T3885" t="s">
        <v>5052</v>
      </c>
      <c r="U3885" s="3">
        <v>45747</v>
      </c>
      <c r="V3885" t="str">
        <f t="shared" si="180"/>
        <v>Monday</v>
      </c>
      <c r="W3885" t="str">
        <f t="shared" si="181"/>
        <v>March</v>
      </c>
      <c r="X3885">
        <v>19</v>
      </c>
      <c r="Y3885" t="str">
        <f t="shared" si="182"/>
        <v>Evening</v>
      </c>
      <c r="Z3885" t="s">
        <v>5070</v>
      </c>
    </row>
    <row r="3886" spans="1:26" x14ac:dyDescent="0.3">
      <c r="A3886" t="s">
        <v>3907</v>
      </c>
      <c r="B3886" t="s">
        <v>5025</v>
      </c>
      <c r="C3886" t="s">
        <v>5029</v>
      </c>
      <c r="D3886" t="s">
        <v>5033</v>
      </c>
      <c r="E3886" t="s">
        <v>5039</v>
      </c>
      <c r="F3886" t="s">
        <v>5046</v>
      </c>
      <c r="G3886">
        <v>133.77510000000001</v>
      </c>
      <c r="H3886">
        <v>-25.2744</v>
      </c>
      <c r="I3886">
        <v>40801</v>
      </c>
      <c r="J3886">
        <v>173451</v>
      </c>
      <c r="K3886">
        <v>35590</v>
      </c>
      <c r="L3886">
        <v>9699</v>
      </c>
      <c r="M3886">
        <v>6912</v>
      </c>
      <c r="N3886" s="5">
        <v>0.2352322520690199</v>
      </c>
      <c r="O3886">
        <v>201218</v>
      </c>
      <c r="P3886">
        <v>0</v>
      </c>
      <c r="Q3886">
        <v>0</v>
      </c>
      <c r="S3886" s="5"/>
      <c r="T3886" t="s">
        <v>5056</v>
      </c>
      <c r="U3886" s="3">
        <v>45578</v>
      </c>
      <c r="V3886" t="str">
        <f t="shared" si="180"/>
        <v>Sunday</v>
      </c>
      <c r="W3886" t="str">
        <f t="shared" si="181"/>
        <v>October</v>
      </c>
      <c r="X3886">
        <v>11</v>
      </c>
      <c r="Y3886" t="str">
        <f t="shared" si="182"/>
        <v>Morning</v>
      </c>
      <c r="Z3886" t="s">
        <v>5071</v>
      </c>
    </row>
    <row r="3887" spans="1:26" x14ac:dyDescent="0.3">
      <c r="A3887" t="s">
        <v>3908</v>
      </c>
      <c r="B3887" t="s">
        <v>5027</v>
      </c>
      <c r="C3887" t="s">
        <v>5029</v>
      </c>
      <c r="D3887" t="s">
        <v>5033</v>
      </c>
      <c r="E3887" t="s">
        <v>5040</v>
      </c>
      <c r="F3887" t="s">
        <v>5043</v>
      </c>
      <c r="G3887">
        <v>-3.4359999999999999</v>
      </c>
      <c r="H3887">
        <v>55.378100000000003</v>
      </c>
      <c r="I3887">
        <v>311803</v>
      </c>
      <c r="J3887">
        <v>1967340</v>
      </c>
      <c r="K3887">
        <v>463704</v>
      </c>
      <c r="L3887">
        <v>67921</v>
      </c>
      <c r="M3887">
        <v>107796</v>
      </c>
      <c r="N3887" s="5">
        <v>0.15848989428915641</v>
      </c>
      <c r="O3887">
        <v>2312295</v>
      </c>
      <c r="P3887">
        <v>0</v>
      </c>
      <c r="Q3887">
        <v>1820935</v>
      </c>
      <c r="S3887" s="5"/>
      <c r="T3887" t="s">
        <v>5057</v>
      </c>
      <c r="U3887" s="3">
        <v>45566</v>
      </c>
      <c r="V3887" t="str">
        <f t="shared" si="180"/>
        <v>Tuesday</v>
      </c>
      <c r="W3887" t="str">
        <f t="shared" si="181"/>
        <v>October</v>
      </c>
      <c r="X3887">
        <v>12</v>
      </c>
      <c r="Y3887" t="str">
        <f t="shared" si="182"/>
        <v>Afternoon</v>
      </c>
      <c r="Z3887" t="s">
        <v>5070</v>
      </c>
    </row>
    <row r="3888" spans="1:26" x14ac:dyDescent="0.3">
      <c r="A3888" t="s">
        <v>3909</v>
      </c>
      <c r="B3888" t="s">
        <v>5024</v>
      </c>
      <c r="C3888" t="s">
        <v>5029</v>
      </c>
      <c r="D3888" t="s">
        <v>5035</v>
      </c>
      <c r="E3888" t="s">
        <v>5040</v>
      </c>
      <c r="F3888" t="s">
        <v>5050</v>
      </c>
      <c r="G3888">
        <v>-95.712900000000005</v>
      </c>
      <c r="H3888">
        <v>37.090200000000003</v>
      </c>
      <c r="I3888">
        <v>20213</v>
      </c>
      <c r="J3888">
        <v>198186</v>
      </c>
      <c r="K3888">
        <v>44538</v>
      </c>
      <c r="L3888">
        <v>12705</v>
      </c>
      <c r="M3888">
        <v>4219</v>
      </c>
      <c r="N3888" s="5">
        <v>0.1019930020279476</v>
      </c>
      <c r="O3888">
        <v>223304</v>
      </c>
      <c r="P3888">
        <v>0</v>
      </c>
      <c r="Q3888">
        <v>354251</v>
      </c>
      <c r="S3888" s="5"/>
      <c r="T3888" t="s">
        <v>5058</v>
      </c>
      <c r="U3888" s="3">
        <v>45318</v>
      </c>
      <c r="V3888" t="str">
        <f t="shared" si="180"/>
        <v>Saturday</v>
      </c>
      <c r="W3888" t="str">
        <f t="shared" si="181"/>
        <v>January</v>
      </c>
      <c r="X3888">
        <v>15</v>
      </c>
      <c r="Y3888" t="str">
        <f t="shared" si="182"/>
        <v>Afternoon</v>
      </c>
      <c r="Z3888" t="s">
        <v>5070</v>
      </c>
    </row>
    <row r="3889" spans="1:26" x14ac:dyDescent="0.3">
      <c r="A3889" t="s">
        <v>3910</v>
      </c>
      <c r="B3889" t="s">
        <v>5026</v>
      </c>
      <c r="C3889" t="s">
        <v>5029</v>
      </c>
      <c r="D3889" t="s">
        <v>5031</v>
      </c>
      <c r="E3889" t="s">
        <v>5036</v>
      </c>
      <c r="F3889" t="s">
        <v>5045</v>
      </c>
      <c r="G3889">
        <v>-51.9253</v>
      </c>
      <c r="H3889">
        <v>-14.234999999999999</v>
      </c>
      <c r="I3889">
        <v>61227</v>
      </c>
      <c r="J3889">
        <v>559889</v>
      </c>
      <c r="K3889">
        <v>111636</v>
      </c>
      <c r="L3889">
        <v>37698</v>
      </c>
      <c r="M3889">
        <v>27328</v>
      </c>
      <c r="N3889" s="6">
        <v>0.1093558893867652</v>
      </c>
      <c r="O3889">
        <v>689729</v>
      </c>
      <c r="P3889">
        <v>491914</v>
      </c>
      <c r="Q3889">
        <v>0</v>
      </c>
      <c r="T3889" t="s">
        <v>5051</v>
      </c>
      <c r="U3889" s="3">
        <v>45571</v>
      </c>
      <c r="V3889" t="str">
        <f t="shared" si="180"/>
        <v>Sunday</v>
      </c>
      <c r="W3889" t="str">
        <f t="shared" si="181"/>
        <v>October</v>
      </c>
      <c r="X3889">
        <v>17</v>
      </c>
      <c r="Y3889" t="str">
        <f t="shared" si="182"/>
        <v>Afternoon</v>
      </c>
      <c r="Z3889" t="s">
        <v>5070</v>
      </c>
    </row>
    <row r="3890" spans="1:26" x14ac:dyDescent="0.3">
      <c r="A3890" t="s">
        <v>3911</v>
      </c>
      <c r="B3890" t="s">
        <v>5024</v>
      </c>
      <c r="C3890" t="s">
        <v>5030</v>
      </c>
      <c r="D3890" t="s">
        <v>5032</v>
      </c>
      <c r="E3890" t="s">
        <v>5036</v>
      </c>
      <c r="F3890" t="s">
        <v>5049</v>
      </c>
      <c r="G3890">
        <v>-106.3468</v>
      </c>
      <c r="H3890">
        <v>56.130400000000002</v>
      </c>
      <c r="I3890">
        <v>167282</v>
      </c>
      <c r="J3890">
        <v>2313256</v>
      </c>
      <c r="K3890">
        <v>321817</v>
      </c>
      <c r="L3890">
        <v>174925</v>
      </c>
      <c r="M3890">
        <v>47950</v>
      </c>
      <c r="N3890" s="5">
        <v>7.2314938927696248E-2</v>
      </c>
      <c r="O3890">
        <v>2714171</v>
      </c>
      <c r="P3890">
        <v>2313256</v>
      </c>
      <c r="Q3890">
        <v>0</v>
      </c>
      <c r="S3890" s="5"/>
      <c r="T3890" t="s">
        <v>5061</v>
      </c>
      <c r="U3890" s="3">
        <v>45460</v>
      </c>
      <c r="V3890" t="str">
        <f t="shared" si="180"/>
        <v>Monday</v>
      </c>
      <c r="W3890" t="str">
        <f t="shared" si="181"/>
        <v>June</v>
      </c>
      <c r="X3890">
        <v>13</v>
      </c>
      <c r="Y3890" t="str">
        <f t="shared" si="182"/>
        <v>Afternoon</v>
      </c>
      <c r="Z3890" t="s">
        <v>5069</v>
      </c>
    </row>
    <row r="3891" spans="1:26" x14ac:dyDescent="0.3">
      <c r="A3891" t="s">
        <v>3912</v>
      </c>
      <c r="B3891" t="s">
        <v>5025</v>
      </c>
      <c r="C3891" t="s">
        <v>5029</v>
      </c>
      <c r="D3891" t="s">
        <v>5033</v>
      </c>
      <c r="E3891" t="s">
        <v>5036</v>
      </c>
      <c r="F3891" t="s">
        <v>5045</v>
      </c>
      <c r="G3891">
        <v>-51.9253</v>
      </c>
      <c r="H3891">
        <v>-14.234999999999999</v>
      </c>
      <c r="I3891">
        <v>775654</v>
      </c>
      <c r="J3891">
        <v>3110744</v>
      </c>
      <c r="K3891">
        <v>651173</v>
      </c>
      <c r="L3891">
        <v>159760</v>
      </c>
      <c r="M3891">
        <v>65305</v>
      </c>
      <c r="N3891" s="5">
        <v>0.24934708159554769</v>
      </c>
      <c r="O3891">
        <v>3462868</v>
      </c>
      <c r="P3891">
        <v>3110744</v>
      </c>
      <c r="Q3891">
        <v>0</v>
      </c>
      <c r="S3891" s="5"/>
      <c r="T3891" t="s">
        <v>5057</v>
      </c>
      <c r="U3891" s="3">
        <v>45494</v>
      </c>
      <c r="V3891" t="str">
        <f t="shared" si="180"/>
        <v>Sunday</v>
      </c>
      <c r="W3891" t="str">
        <f t="shared" si="181"/>
        <v>July</v>
      </c>
      <c r="X3891">
        <v>8</v>
      </c>
      <c r="Y3891" t="str">
        <f t="shared" si="182"/>
        <v>Morning</v>
      </c>
      <c r="Z3891" t="s">
        <v>5071</v>
      </c>
    </row>
    <row r="3892" spans="1:26" x14ac:dyDescent="0.3">
      <c r="A3892" t="s">
        <v>3913</v>
      </c>
      <c r="B3892" t="s">
        <v>5026</v>
      </c>
      <c r="C3892" t="s">
        <v>5029</v>
      </c>
      <c r="D3892" t="s">
        <v>5033</v>
      </c>
      <c r="E3892" t="s">
        <v>5039</v>
      </c>
      <c r="F3892" t="s">
        <v>5050</v>
      </c>
      <c r="G3892">
        <v>-95.712900000000005</v>
      </c>
      <c r="H3892">
        <v>37.090200000000003</v>
      </c>
      <c r="I3892">
        <v>42992</v>
      </c>
      <c r="J3892">
        <v>279629</v>
      </c>
      <c r="K3892">
        <v>51110</v>
      </c>
      <c r="L3892">
        <v>15474</v>
      </c>
      <c r="M3892">
        <v>9153</v>
      </c>
      <c r="N3892" s="6">
        <v>0.15374790829139651</v>
      </c>
      <c r="O3892">
        <v>321947</v>
      </c>
      <c r="P3892">
        <v>0</v>
      </c>
      <c r="Q3892">
        <v>0</v>
      </c>
      <c r="T3892" t="s">
        <v>5062</v>
      </c>
      <c r="U3892" s="3">
        <v>45767</v>
      </c>
      <c r="V3892" t="str">
        <f t="shared" si="180"/>
        <v>Sunday</v>
      </c>
      <c r="W3892" t="str">
        <f t="shared" si="181"/>
        <v>April</v>
      </c>
      <c r="X3892">
        <v>15</v>
      </c>
      <c r="Y3892" t="str">
        <f t="shared" si="182"/>
        <v>Afternoon</v>
      </c>
      <c r="Z3892" t="s">
        <v>5070</v>
      </c>
    </row>
    <row r="3893" spans="1:26" x14ac:dyDescent="0.3">
      <c r="A3893" t="s">
        <v>3914</v>
      </c>
      <c r="B3893" t="s">
        <v>5023</v>
      </c>
      <c r="C3893" t="s">
        <v>5029</v>
      </c>
      <c r="D3893" t="s">
        <v>5033</v>
      </c>
      <c r="E3893" t="s">
        <v>5036</v>
      </c>
      <c r="F3893" t="s">
        <v>5048</v>
      </c>
      <c r="G3893">
        <v>10.451499999999999</v>
      </c>
      <c r="H3893">
        <v>51.165700000000001</v>
      </c>
      <c r="I3893">
        <v>43581</v>
      </c>
      <c r="J3893">
        <v>259473</v>
      </c>
      <c r="K3893">
        <v>26764</v>
      </c>
      <c r="L3893">
        <v>11325</v>
      </c>
      <c r="M3893">
        <v>9850</v>
      </c>
      <c r="N3893" s="5">
        <v>0.16796028661639989</v>
      </c>
      <c r="O3893">
        <v>295692</v>
      </c>
      <c r="P3893">
        <v>235829</v>
      </c>
      <c r="Q3893">
        <v>0</v>
      </c>
      <c r="R3893">
        <v>6978</v>
      </c>
      <c r="S3893" s="5">
        <v>2.3599999999999999E-2</v>
      </c>
      <c r="T3893" t="s">
        <v>5056</v>
      </c>
      <c r="U3893" s="3">
        <v>45530</v>
      </c>
      <c r="V3893" t="str">
        <f t="shared" si="180"/>
        <v>Monday</v>
      </c>
      <c r="W3893" t="str">
        <f t="shared" si="181"/>
        <v>August</v>
      </c>
      <c r="X3893">
        <v>10</v>
      </c>
      <c r="Y3893" t="str">
        <f t="shared" si="182"/>
        <v>Morning</v>
      </c>
      <c r="Z3893" t="s">
        <v>5070</v>
      </c>
    </row>
    <row r="3894" spans="1:26" x14ac:dyDescent="0.3">
      <c r="A3894" t="s">
        <v>3915</v>
      </c>
      <c r="B3894" t="s">
        <v>5023</v>
      </c>
      <c r="C3894" t="s">
        <v>5029</v>
      </c>
      <c r="D3894" t="s">
        <v>5033</v>
      </c>
      <c r="E3894" t="s">
        <v>5036</v>
      </c>
      <c r="F3894" t="s">
        <v>5047</v>
      </c>
      <c r="G3894">
        <v>138.25290000000001</v>
      </c>
      <c r="H3894">
        <v>36.204799999999999</v>
      </c>
      <c r="I3894">
        <v>67623</v>
      </c>
      <c r="J3894">
        <v>274551</v>
      </c>
      <c r="K3894">
        <v>64297</v>
      </c>
      <c r="L3894">
        <v>21096</v>
      </c>
      <c r="M3894">
        <v>12277</v>
      </c>
      <c r="N3894" s="5">
        <v>0.24630636566201361</v>
      </c>
      <c r="O3894">
        <v>304903</v>
      </c>
      <c r="P3894">
        <v>250018</v>
      </c>
      <c r="Q3894">
        <v>0</v>
      </c>
      <c r="R3894">
        <v>6616</v>
      </c>
      <c r="S3894" s="5">
        <v>2.1700000000000001E-2</v>
      </c>
      <c r="T3894" t="s">
        <v>5056</v>
      </c>
      <c r="U3894" s="3">
        <v>45433</v>
      </c>
      <c r="V3894" t="str">
        <f t="shared" si="180"/>
        <v>Tuesday</v>
      </c>
      <c r="W3894" t="str">
        <f t="shared" si="181"/>
        <v>May</v>
      </c>
      <c r="X3894">
        <v>13</v>
      </c>
      <c r="Y3894" t="str">
        <f t="shared" si="182"/>
        <v>Afternoon</v>
      </c>
      <c r="Z3894" t="s">
        <v>5071</v>
      </c>
    </row>
    <row r="3895" spans="1:26" x14ac:dyDescent="0.3">
      <c r="A3895" t="s">
        <v>3916</v>
      </c>
      <c r="B3895" t="s">
        <v>5023</v>
      </c>
      <c r="C3895" t="s">
        <v>5030</v>
      </c>
      <c r="D3895" t="s">
        <v>5033</v>
      </c>
      <c r="E3895" t="s">
        <v>5036</v>
      </c>
      <c r="F3895" t="s">
        <v>5047</v>
      </c>
      <c r="G3895">
        <v>138.25290000000001</v>
      </c>
      <c r="H3895">
        <v>36.204799999999999</v>
      </c>
      <c r="I3895">
        <v>255197</v>
      </c>
      <c r="J3895">
        <v>1651008</v>
      </c>
      <c r="K3895">
        <v>348576</v>
      </c>
      <c r="L3895">
        <v>58618</v>
      </c>
      <c r="M3895">
        <v>77250</v>
      </c>
      <c r="N3895" s="5">
        <v>0.15457091454491359</v>
      </c>
      <c r="O3895">
        <v>2073456</v>
      </c>
      <c r="P3895">
        <v>1651008</v>
      </c>
      <c r="Q3895">
        <v>0</v>
      </c>
      <c r="R3895">
        <v>45823</v>
      </c>
      <c r="S3895" s="5">
        <v>2.2100000000000002E-2</v>
      </c>
      <c r="T3895" t="s">
        <v>5057</v>
      </c>
      <c r="U3895" s="3">
        <v>45499</v>
      </c>
      <c r="V3895" t="str">
        <f t="shared" si="180"/>
        <v>Friday</v>
      </c>
      <c r="W3895" t="str">
        <f t="shared" si="181"/>
        <v>July</v>
      </c>
      <c r="X3895">
        <v>18</v>
      </c>
      <c r="Y3895" t="str">
        <f t="shared" si="182"/>
        <v>Evening</v>
      </c>
      <c r="Z3895" t="s">
        <v>5070</v>
      </c>
    </row>
    <row r="3896" spans="1:26" x14ac:dyDescent="0.3">
      <c r="A3896" t="s">
        <v>3917</v>
      </c>
      <c r="B3896" t="s">
        <v>5027</v>
      </c>
      <c r="C3896" t="s">
        <v>5029</v>
      </c>
      <c r="D3896" t="s">
        <v>5032</v>
      </c>
      <c r="E3896" t="s">
        <v>5036</v>
      </c>
      <c r="F3896" t="s">
        <v>5044</v>
      </c>
      <c r="G3896">
        <v>78.962900000000005</v>
      </c>
      <c r="H3896">
        <v>20.593699999999998</v>
      </c>
      <c r="I3896">
        <v>35123</v>
      </c>
      <c r="J3896">
        <v>676202</v>
      </c>
      <c r="K3896">
        <v>94168</v>
      </c>
      <c r="L3896">
        <v>51552</v>
      </c>
      <c r="M3896">
        <v>18380</v>
      </c>
      <c r="N3896" s="5">
        <v>5.1941671752745458E-2</v>
      </c>
      <c r="O3896">
        <v>866200</v>
      </c>
      <c r="P3896">
        <v>629411</v>
      </c>
      <c r="Q3896">
        <v>0</v>
      </c>
      <c r="S3896" s="5"/>
      <c r="T3896" t="s">
        <v>5061</v>
      </c>
      <c r="U3896" s="3">
        <v>45473</v>
      </c>
      <c r="V3896" t="str">
        <f t="shared" si="180"/>
        <v>Sunday</v>
      </c>
      <c r="W3896" t="str">
        <f t="shared" si="181"/>
        <v>June</v>
      </c>
      <c r="X3896">
        <v>15</v>
      </c>
      <c r="Y3896" t="str">
        <f t="shared" si="182"/>
        <v>Afternoon</v>
      </c>
      <c r="Z3896" t="s">
        <v>5069</v>
      </c>
    </row>
    <row r="3897" spans="1:26" x14ac:dyDescent="0.3">
      <c r="A3897" t="s">
        <v>3918</v>
      </c>
      <c r="B3897" t="s">
        <v>5023</v>
      </c>
      <c r="C3897" t="s">
        <v>5029</v>
      </c>
      <c r="D3897" t="s">
        <v>5031</v>
      </c>
      <c r="E3897" t="s">
        <v>5040</v>
      </c>
      <c r="F3897" t="s">
        <v>5050</v>
      </c>
      <c r="G3897">
        <v>-95.712900000000005</v>
      </c>
      <c r="H3897">
        <v>37.090200000000003</v>
      </c>
      <c r="I3897">
        <v>51937</v>
      </c>
      <c r="J3897">
        <v>358591</v>
      </c>
      <c r="K3897">
        <v>52676</v>
      </c>
      <c r="L3897">
        <v>13091</v>
      </c>
      <c r="M3897">
        <v>19029</v>
      </c>
      <c r="N3897" s="5">
        <v>0.14483756547800389</v>
      </c>
      <c r="O3897">
        <v>394629</v>
      </c>
      <c r="P3897">
        <v>0</v>
      </c>
      <c r="Q3897">
        <v>258022</v>
      </c>
      <c r="R3897">
        <v>6550</v>
      </c>
      <c r="S3897" s="5">
        <v>1.66E-2</v>
      </c>
      <c r="T3897" t="s">
        <v>5051</v>
      </c>
      <c r="U3897" s="3">
        <v>45551</v>
      </c>
      <c r="V3897" t="str">
        <f t="shared" si="180"/>
        <v>Monday</v>
      </c>
      <c r="W3897" t="str">
        <f t="shared" si="181"/>
        <v>September</v>
      </c>
      <c r="X3897">
        <v>19</v>
      </c>
      <c r="Y3897" t="str">
        <f t="shared" si="182"/>
        <v>Evening</v>
      </c>
      <c r="Z3897" t="s">
        <v>5070</v>
      </c>
    </row>
    <row r="3898" spans="1:26" x14ac:dyDescent="0.3">
      <c r="A3898" t="s">
        <v>3919</v>
      </c>
      <c r="B3898" t="s">
        <v>5027</v>
      </c>
      <c r="C3898" t="s">
        <v>5029</v>
      </c>
      <c r="D3898" t="s">
        <v>5031</v>
      </c>
      <c r="E3898" t="s">
        <v>5040</v>
      </c>
      <c r="F3898" t="s">
        <v>5044</v>
      </c>
      <c r="G3898">
        <v>78.962900000000005</v>
      </c>
      <c r="H3898">
        <v>20.593699999999998</v>
      </c>
      <c r="I3898">
        <v>45536</v>
      </c>
      <c r="J3898">
        <v>303921</v>
      </c>
      <c r="K3898">
        <v>61915</v>
      </c>
      <c r="L3898">
        <v>19240</v>
      </c>
      <c r="M3898">
        <v>10519</v>
      </c>
      <c r="N3898" s="5">
        <v>0.1498295826051512</v>
      </c>
      <c r="O3898">
        <v>337923</v>
      </c>
      <c r="P3898">
        <v>0</v>
      </c>
      <c r="Q3898">
        <v>1745109</v>
      </c>
      <c r="S3898" s="5"/>
      <c r="T3898" t="s">
        <v>5052</v>
      </c>
      <c r="U3898" s="3">
        <v>45504</v>
      </c>
      <c r="V3898" t="str">
        <f t="shared" si="180"/>
        <v>Wednesday</v>
      </c>
      <c r="W3898" t="str">
        <f t="shared" si="181"/>
        <v>July</v>
      </c>
      <c r="X3898">
        <v>12</v>
      </c>
      <c r="Y3898" t="str">
        <f t="shared" si="182"/>
        <v>Afternoon</v>
      </c>
      <c r="Z3898" t="s">
        <v>5070</v>
      </c>
    </row>
    <row r="3899" spans="1:26" x14ac:dyDescent="0.3">
      <c r="A3899" t="s">
        <v>3920</v>
      </c>
      <c r="B3899" t="s">
        <v>5024</v>
      </c>
      <c r="C3899" t="s">
        <v>5029</v>
      </c>
      <c r="D3899" t="s">
        <v>5031</v>
      </c>
      <c r="E3899" t="s">
        <v>5036</v>
      </c>
      <c r="F3899" t="s">
        <v>5044</v>
      </c>
      <c r="G3899">
        <v>78.962900000000005</v>
      </c>
      <c r="H3899">
        <v>20.593699999999998</v>
      </c>
      <c r="I3899">
        <v>241953</v>
      </c>
      <c r="J3899">
        <v>1750149</v>
      </c>
      <c r="K3899">
        <v>219880</v>
      </c>
      <c r="L3899">
        <v>85079</v>
      </c>
      <c r="M3899">
        <v>77031</v>
      </c>
      <c r="N3899" s="5">
        <v>0.13824724083401799</v>
      </c>
      <c r="O3899">
        <v>2093967</v>
      </c>
      <c r="P3899">
        <v>1750149</v>
      </c>
      <c r="Q3899">
        <v>0</v>
      </c>
      <c r="S3899" s="5"/>
      <c r="T3899" t="s">
        <v>5052</v>
      </c>
      <c r="U3899" s="3">
        <v>45587</v>
      </c>
      <c r="V3899" t="str">
        <f t="shared" si="180"/>
        <v>Tuesday</v>
      </c>
      <c r="W3899" t="str">
        <f t="shared" si="181"/>
        <v>October</v>
      </c>
      <c r="X3899">
        <v>12</v>
      </c>
      <c r="Y3899" t="str">
        <f t="shared" si="182"/>
        <v>Afternoon</v>
      </c>
      <c r="Z3899" t="s">
        <v>5070</v>
      </c>
    </row>
    <row r="3900" spans="1:26" x14ac:dyDescent="0.3">
      <c r="A3900" t="s">
        <v>3921</v>
      </c>
      <c r="B3900" t="s">
        <v>5027</v>
      </c>
      <c r="C3900" t="s">
        <v>5029</v>
      </c>
      <c r="D3900" t="s">
        <v>5031</v>
      </c>
      <c r="E3900" t="s">
        <v>5036</v>
      </c>
      <c r="F3900" t="s">
        <v>5048</v>
      </c>
      <c r="G3900">
        <v>10.451499999999999</v>
      </c>
      <c r="H3900">
        <v>51.165700000000001</v>
      </c>
      <c r="I3900">
        <v>216873</v>
      </c>
      <c r="J3900">
        <v>1709212</v>
      </c>
      <c r="K3900">
        <v>202519</v>
      </c>
      <c r="L3900">
        <v>125029</v>
      </c>
      <c r="M3900">
        <v>36341</v>
      </c>
      <c r="N3900" s="5">
        <v>0.1268848073874328</v>
      </c>
      <c r="O3900">
        <v>2214118</v>
      </c>
      <c r="P3900">
        <v>1709212</v>
      </c>
      <c r="Q3900">
        <v>0</v>
      </c>
      <c r="S3900" s="5"/>
      <c r="T3900" t="s">
        <v>5052</v>
      </c>
      <c r="U3900" s="3">
        <v>45623</v>
      </c>
      <c r="V3900" t="str">
        <f t="shared" si="180"/>
        <v>Wednesday</v>
      </c>
      <c r="W3900" t="str">
        <f t="shared" si="181"/>
        <v>November</v>
      </c>
      <c r="X3900">
        <v>11</v>
      </c>
      <c r="Y3900" t="str">
        <f t="shared" si="182"/>
        <v>Morning</v>
      </c>
      <c r="Z3900" t="s">
        <v>5070</v>
      </c>
    </row>
    <row r="3901" spans="1:26" x14ac:dyDescent="0.3">
      <c r="A3901" t="s">
        <v>3922</v>
      </c>
      <c r="B3901" t="s">
        <v>5027</v>
      </c>
      <c r="C3901" t="s">
        <v>5029</v>
      </c>
      <c r="D3901" t="s">
        <v>5031</v>
      </c>
      <c r="E3901" t="s">
        <v>5036</v>
      </c>
      <c r="F3901" t="s">
        <v>5050</v>
      </c>
      <c r="G3901">
        <v>-95.712900000000005</v>
      </c>
      <c r="H3901">
        <v>37.090200000000003</v>
      </c>
      <c r="I3901">
        <v>154380</v>
      </c>
      <c r="J3901">
        <v>1756177</v>
      </c>
      <c r="K3901">
        <v>227915</v>
      </c>
      <c r="L3901">
        <v>62372</v>
      </c>
      <c r="M3901">
        <v>75654</v>
      </c>
      <c r="N3901" s="5">
        <v>8.7907046206224179E-2</v>
      </c>
      <c r="O3901">
        <v>1959888</v>
      </c>
      <c r="P3901">
        <v>1756177</v>
      </c>
      <c r="Q3901">
        <v>0</v>
      </c>
      <c r="S3901" s="5"/>
      <c r="T3901" t="s">
        <v>5052</v>
      </c>
      <c r="U3901" s="3">
        <v>45507</v>
      </c>
      <c r="V3901" t="str">
        <f t="shared" si="180"/>
        <v>Saturday</v>
      </c>
      <c r="W3901" t="str">
        <f t="shared" si="181"/>
        <v>August</v>
      </c>
      <c r="X3901">
        <v>12</v>
      </c>
      <c r="Y3901" t="str">
        <f t="shared" si="182"/>
        <v>Afternoon</v>
      </c>
      <c r="Z3901" t="s">
        <v>5069</v>
      </c>
    </row>
    <row r="3902" spans="1:26" x14ac:dyDescent="0.3">
      <c r="A3902" t="s">
        <v>3923</v>
      </c>
      <c r="B3902" t="s">
        <v>5024</v>
      </c>
      <c r="C3902" t="s">
        <v>5029</v>
      </c>
      <c r="D3902" t="s">
        <v>5035</v>
      </c>
      <c r="E3902" t="s">
        <v>5040</v>
      </c>
      <c r="F3902" t="s">
        <v>5049</v>
      </c>
      <c r="G3902">
        <v>-106.3468</v>
      </c>
      <c r="H3902">
        <v>56.130400000000002</v>
      </c>
      <c r="I3902">
        <v>47384</v>
      </c>
      <c r="J3902">
        <v>357559</v>
      </c>
      <c r="K3902">
        <v>38324</v>
      </c>
      <c r="L3902">
        <v>25026</v>
      </c>
      <c r="M3902">
        <v>12793</v>
      </c>
      <c r="N3902" s="5">
        <v>0.13252120882857249</v>
      </c>
      <c r="O3902">
        <v>404720</v>
      </c>
      <c r="P3902">
        <v>0</v>
      </c>
      <c r="Q3902">
        <v>170438</v>
      </c>
      <c r="S3902" s="5"/>
      <c r="T3902" t="s">
        <v>5058</v>
      </c>
      <c r="U3902" s="3">
        <v>45596</v>
      </c>
      <c r="V3902" t="str">
        <f t="shared" si="180"/>
        <v>Thursday</v>
      </c>
      <c r="W3902" t="str">
        <f t="shared" si="181"/>
        <v>October</v>
      </c>
      <c r="X3902">
        <v>15</v>
      </c>
      <c r="Y3902" t="str">
        <f t="shared" si="182"/>
        <v>Afternoon</v>
      </c>
      <c r="Z3902" t="s">
        <v>5070</v>
      </c>
    </row>
    <row r="3903" spans="1:26" x14ac:dyDescent="0.3">
      <c r="A3903" t="s">
        <v>3924</v>
      </c>
      <c r="B3903" t="s">
        <v>5026</v>
      </c>
      <c r="C3903" t="s">
        <v>5029</v>
      </c>
      <c r="D3903" t="s">
        <v>5032</v>
      </c>
      <c r="E3903" t="s">
        <v>5036</v>
      </c>
      <c r="F3903" t="s">
        <v>5049</v>
      </c>
      <c r="G3903">
        <v>-106.3468</v>
      </c>
      <c r="H3903">
        <v>56.130400000000002</v>
      </c>
      <c r="I3903">
        <v>43464</v>
      </c>
      <c r="J3903">
        <v>562857</v>
      </c>
      <c r="K3903">
        <v>133855</v>
      </c>
      <c r="L3903">
        <v>19998</v>
      </c>
      <c r="M3903">
        <v>30772</v>
      </c>
      <c r="N3903" s="6">
        <v>7.7221440775350189E-2</v>
      </c>
      <c r="O3903">
        <v>680409</v>
      </c>
      <c r="P3903">
        <v>494522</v>
      </c>
      <c r="Q3903">
        <v>0</v>
      </c>
      <c r="T3903" t="s">
        <v>5059</v>
      </c>
      <c r="U3903" s="3">
        <v>45708</v>
      </c>
      <c r="V3903" t="str">
        <f t="shared" si="180"/>
        <v>Thursday</v>
      </c>
      <c r="W3903" t="str">
        <f t="shared" si="181"/>
        <v>February</v>
      </c>
      <c r="X3903">
        <v>8</v>
      </c>
      <c r="Y3903" t="str">
        <f t="shared" si="182"/>
        <v>Morning</v>
      </c>
      <c r="Z3903" t="s">
        <v>5070</v>
      </c>
    </row>
    <row r="3904" spans="1:26" x14ac:dyDescent="0.3">
      <c r="A3904" t="s">
        <v>3925</v>
      </c>
      <c r="B3904" t="s">
        <v>5023</v>
      </c>
      <c r="C3904" t="s">
        <v>5029</v>
      </c>
      <c r="D3904" t="s">
        <v>5033</v>
      </c>
      <c r="E3904" t="s">
        <v>5036</v>
      </c>
      <c r="F3904" t="s">
        <v>5046</v>
      </c>
      <c r="G3904">
        <v>133.77510000000001</v>
      </c>
      <c r="H3904">
        <v>-25.2744</v>
      </c>
      <c r="I3904">
        <v>52980</v>
      </c>
      <c r="J3904">
        <v>245697</v>
      </c>
      <c r="K3904">
        <v>54696</v>
      </c>
      <c r="L3904">
        <v>16292</v>
      </c>
      <c r="M3904">
        <v>9717</v>
      </c>
      <c r="N3904" s="5">
        <v>0.21563545602495779</v>
      </c>
      <c r="O3904">
        <v>312529</v>
      </c>
      <c r="P3904">
        <v>231868</v>
      </c>
      <c r="Q3904">
        <v>0</v>
      </c>
      <c r="R3904">
        <v>4875</v>
      </c>
      <c r="S3904" s="5">
        <v>1.5599999999999999E-2</v>
      </c>
      <c r="T3904" t="s">
        <v>5056</v>
      </c>
      <c r="U3904" s="3">
        <v>45412</v>
      </c>
      <c r="V3904" t="str">
        <f t="shared" si="180"/>
        <v>Tuesday</v>
      </c>
      <c r="W3904" t="str">
        <f t="shared" si="181"/>
        <v>April</v>
      </c>
      <c r="X3904">
        <v>12</v>
      </c>
      <c r="Y3904" t="str">
        <f t="shared" si="182"/>
        <v>Afternoon</v>
      </c>
      <c r="Z3904" t="s">
        <v>5071</v>
      </c>
    </row>
    <row r="3905" spans="1:26" x14ac:dyDescent="0.3">
      <c r="A3905" t="s">
        <v>3926</v>
      </c>
      <c r="B3905" t="s">
        <v>5024</v>
      </c>
      <c r="C3905" t="s">
        <v>5029</v>
      </c>
      <c r="D3905" t="s">
        <v>5035</v>
      </c>
      <c r="E3905" t="s">
        <v>5040</v>
      </c>
      <c r="F3905" t="s">
        <v>5045</v>
      </c>
      <c r="G3905">
        <v>-51.9253</v>
      </c>
      <c r="H3905">
        <v>-14.234999999999999</v>
      </c>
      <c r="I3905">
        <v>28388</v>
      </c>
      <c r="J3905">
        <v>194175</v>
      </c>
      <c r="K3905">
        <v>22923</v>
      </c>
      <c r="L3905">
        <v>14659</v>
      </c>
      <c r="M3905">
        <v>10457</v>
      </c>
      <c r="N3905" s="5">
        <v>0.14619850474889659</v>
      </c>
      <c r="O3905">
        <v>241098</v>
      </c>
      <c r="P3905">
        <v>0</v>
      </c>
      <c r="Q3905">
        <v>427155</v>
      </c>
      <c r="S3905" s="5"/>
      <c r="T3905" t="s">
        <v>5058</v>
      </c>
      <c r="U3905" s="3">
        <v>45500</v>
      </c>
      <c r="V3905" t="str">
        <f t="shared" si="180"/>
        <v>Saturday</v>
      </c>
      <c r="W3905" t="str">
        <f t="shared" si="181"/>
        <v>July</v>
      </c>
      <c r="X3905">
        <v>11</v>
      </c>
      <c r="Y3905" t="str">
        <f t="shared" si="182"/>
        <v>Morning</v>
      </c>
      <c r="Z3905" t="s">
        <v>5070</v>
      </c>
    </row>
    <row r="3906" spans="1:26" x14ac:dyDescent="0.3">
      <c r="A3906" t="s">
        <v>3927</v>
      </c>
      <c r="B3906" t="s">
        <v>5027</v>
      </c>
      <c r="C3906" t="s">
        <v>5030</v>
      </c>
      <c r="D3906" t="s">
        <v>5031</v>
      </c>
      <c r="E3906" t="s">
        <v>5036</v>
      </c>
      <c r="F3906" t="s">
        <v>5045</v>
      </c>
      <c r="G3906">
        <v>-51.9253</v>
      </c>
      <c r="H3906">
        <v>-14.234999999999999</v>
      </c>
      <c r="I3906">
        <v>98674</v>
      </c>
      <c r="J3906">
        <v>891626</v>
      </c>
      <c r="K3906">
        <v>164139</v>
      </c>
      <c r="L3906">
        <v>42594</v>
      </c>
      <c r="M3906">
        <v>38120</v>
      </c>
      <c r="N3906" s="5">
        <v>0.11066775906544039</v>
      </c>
      <c r="O3906">
        <v>1026701</v>
      </c>
      <c r="P3906">
        <v>863292</v>
      </c>
      <c r="Q3906">
        <v>0</v>
      </c>
      <c r="S3906" s="5"/>
      <c r="T3906" t="s">
        <v>5052</v>
      </c>
      <c r="U3906" s="3">
        <v>45738</v>
      </c>
      <c r="V3906" t="str">
        <f t="shared" si="180"/>
        <v>Saturday</v>
      </c>
      <c r="W3906" t="str">
        <f t="shared" si="181"/>
        <v>March</v>
      </c>
      <c r="X3906">
        <v>15</v>
      </c>
      <c r="Y3906" t="str">
        <f t="shared" si="182"/>
        <v>Afternoon</v>
      </c>
      <c r="Z3906" t="s">
        <v>5070</v>
      </c>
    </row>
    <row r="3907" spans="1:26" x14ac:dyDescent="0.3">
      <c r="A3907" t="s">
        <v>3928</v>
      </c>
      <c r="B3907" t="s">
        <v>5025</v>
      </c>
      <c r="C3907" t="s">
        <v>5029</v>
      </c>
      <c r="D3907" t="s">
        <v>5033</v>
      </c>
      <c r="E3907" t="s">
        <v>5036</v>
      </c>
      <c r="F3907" t="s">
        <v>5043</v>
      </c>
      <c r="G3907">
        <v>-3.4359999999999999</v>
      </c>
      <c r="H3907">
        <v>55.378100000000003</v>
      </c>
      <c r="I3907">
        <v>549524</v>
      </c>
      <c r="J3907">
        <v>2367358</v>
      </c>
      <c r="K3907">
        <v>393080</v>
      </c>
      <c r="L3907">
        <v>104255</v>
      </c>
      <c r="M3907">
        <v>58983</v>
      </c>
      <c r="N3907" s="5">
        <v>0.23212582865545309</v>
      </c>
      <c r="O3907">
        <v>2756486</v>
      </c>
      <c r="P3907">
        <v>2367358</v>
      </c>
      <c r="Q3907">
        <v>0</v>
      </c>
      <c r="S3907" s="5"/>
      <c r="T3907" t="s">
        <v>5057</v>
      </c>
      <c r="U3907" s="3">
        <v>45764</v>
      </c>
      <c r="V3907" t="str">
        <f t="shared" ref="V3907:V3970" si="183">TEXT(U3907,"DDDD")</f>
        <v>Thursday</v>
      </c>
      <c r="W3907" t="str">
        <f t="shared" ref="W3907:W3970" si="184">TEXT(U3907,"MMMM")</f>
        <v>April</v>
      </c>
      <c r="X3907">
        <v>9</v>
      </c>
      <c r="Y3907" t="str">
        <f t="shared" ref="Y3907:Y3970" si="185">IF(X3907&lt;6,"NIght",IF(X3907&lt;12,"Morning",IF(X3907&lt;18,"Afternoon","Evening")))</f>
        <v>Morning</v>
      </c>
      <c r="Z3907" t="s">
        <v>5071</v>
      </c>
    </row>
    <row r="3908" spans="1:26" x14ac:dyDescent="0.3">
      <c r="A3908" t="s">
        <v>3929</v>
      </c>
      <c r="B3908" t="s">
        <v>5024</v>
      </c>
      <c r="C3908" t="s">
        <v>5029</v>
      </c>
      <c r="D3908" t="s">
        <v>5031</v>
      </c>
      <c r="E3908" t="s">
        <v>5036</v>
      </c>
      <c r="F3908" t="s">
        <v>5050</v>
      </c>
      <c r="G3908">
        <v>-95.712900000000005</v>
      </c>
      <c r="H3908">
        <v>37.090200000000003</v>
      </c>
      <c r="I3908">
        <v>413926</v>
      </c>
      <c r="J3908">
        <v>3045656</v>
      </c>
      <c r="K3908">
        <v>384604</v>
      </c>
      <c r="L3908">
        <v>156001</v>
      </c>
      <c r="M3908">
        <v>74905</v>
      </c>
      <c r="N3908" s="5">
        <v>0.13590714056744729</v>
      </c>
      <c r="O3908">
        <v>3434660</v>
      </c>
      <c r="P3908">
        <v>3045656</v>
      </c>
      <c r="Q3908">
        <v>0</v>
      </c>
      <c r="S3908" s="5"/>
      <c r="T3908" t="s">
        <v>5052</v>
      </c>
      <c r="U3908" s="3">
        <v>45556</v>
      </c>
      <c r="V3908" t="str">
        <f t="shared" si="183"/>
        <v>Saturday</v>
      </c>
      <c r="W3908" t="str">
        <f t="shared" si="184"/>
        <v>September</v>
      </c>
      <c r="X3908">
        <v>9</v>
      </c>
      <c r="Y3908" t="str">
        <f t="shared" si="185"/>
        <v>Morning</v>
      </c>
      <c r="Z3908" t="s">
        <v>5070</v>
      </c>
    </row>
    <row r="3909" spans="1:26" x14ac:dyDescent="0.3">
      <c r="A3909" t="s">
        <v>3930</v>
      </c>
      <c r="B3909" t="s">
        <v>5027</v>
      </c>
      <c r="C3909" t="s">
        <v>5029</v>
      </c>
      <c r="D3909" t="s">
        <v>5031</v>
      </c>
      <c r="E3909" t="s">
        <v>5040</v>
      </c>
      <c r="F3909" t="s">
        <v>5050</v>
      </c>
      <c r="G3909">
        <v>-95.712900000000005</v>
      </c>
      <c r="H3909">
        <v>37.090200000000003</v>
      </c>
      <c r="I3909">
        <v>17502</v>
      </c>
      <c r="J3909">
        <v>183146</v>
      </c>
      <c r="K3909">
        <v>35276</v>
      </c>
      <c r="L3909">
        <v>11057</v>
      </c>
      <c r="M3909">
        <v>5226</v>
      </c>
      <c r="N3909" s="5">
        <v>9.5566765349848717E-2</v>
      </c>
      <c r="O3909">
        <v>218838</v>
      </c>
      <c r="P3909">
        <v>0</v>
      </c>
      <c r="Q3909">
        <v>1794959</v>
      </c>
      <c r="S3909" s="5"/>
      <c r="T3909" t="s">
        <v>5052</v>
      </c>
      <c r="U3909" s="3">
        <v>45462</v>
      </c>
      <c r="V3909" t="str">
        <f t="shared" si="183"/>
        <v>Wednesday</v>
      </c>
      <c r="W3909" t="str">
        <f t="shared" si="184"/>
        <v>June</v>
      </c>
      <c r="X3909">
        <v>10</v>
      </c>
      <c r="Y3909" t="str">
        <f t="shared" si="185"/>
        <v>Morning</v>
      </c>
      <c r="Z3909" t="s">
        <v>5069</v>
      </c>
    </row>
    <row r="3910" spans="1:26" x14ac:dyDescent="0.3">
      <c r="A3910" t="s">
        <v>3931</v>
      </c>
      <c r="B3910" t="s">
        <v>5025</v>
      </c>
      <c r="C3910" t="s">
        <v>5029</v>
      </c>
      <c r="D3910" t="s">
        <v>5033</v>
      </c>
      <c r="E3910" t="s">
        <v>5039</v>
      </c>
      <c r="F3910" t="s">
        <v>5050</v>
      </c>
      <c r="G3910">
        <v>-95.712900000000005</v>
      </c>
      <c r="H3910">
        <v>37.090200000000003</v>
      </c>
      <c r="I3910">
        <v>40586</v>
      </c>
      <c r="J3910">
        <v>204268</v>
      </c>
      <c r="K3910">
        <v>50452</v>
      </c>
      <c r="L3910">
        <v>12354</v>
      </c>
      <c r="M3910">
        <v>7928</v>
      </c>
      <c r="N3910" s="5">
        <v>0.1986941083248942</v>
      </c>
      <c r="O3910">
        <v>242261</v>
      </c>
      <c r="P3910">
        <v>0</v>
      </c>
      <c r="Q3910">
        <v>0</v>
      </c>
      <c r="S3910" s="5"/>
      <c r="T3910" t="s">
        <v>5056</v>
      </c>
      <c r="U3910" s="3">
        <v>45648</v>
      </c>
      <c r="V3910" t="str">
        <f t="shared" si="183"/>
        <v>Sunday</v>
      </c>
      <c r="W3910" t="str">
        <f t="shared" si="184"/>
        <v>December</v>
      </c>
      <c r="X3910">
        <v>16</v>
      </c>
      <c r="Y3910" t="str">
        <f t="shared" si="185"/>
        <v>Afternoon</v>
      </c>
      <c r="Z3910" t="s">
        <v>5070</v>
      </c>
    </row>
    <row r="3911" spans="1:26" x14ac:dyDescent="0.3">
      <c r="A3911" t="s">
        <v>3932</v>
      </c>
      <c r="B3911" t="s">
        <v>5027</v>
      </c>
      <c r="C3911" t="s">
        <v>5029</v>
      </c>
      <c r="D3911" t="s">
        <v>5033</v>
      </c>
      <c r="E3911" t="s">
        <v>5040</v>
      </c>
      <c r="F3911" t="s">
        <v>5046</v>
      </c>
      <c r="G3911">
        <v>133.77510000000001</v>
      </c>
      <c r="H3911">
        <v>-25.2744</v>
      </c>
      <c r="I3911">
        <v>57276</v>
      </c>
      <c r="J3911">
        <v>265567</v>
      </c>
      <c r="K3911">
        <v>30166</v>
      </c>
      <c r="L3911">
        <v>20316</v>
      </c>
      <c r="M3911">
        <v>11957</v>
      </c>
      <c r="N3911" s="5">
        <v>0.21567770382471041</v>
      </c>
      <c r="O3911">
        <v>301895</v>
      </c>
      <c r="P3911">
        <v>0</v>
      </c>
      <c r="Q3911">
        <v>1343871</v>
      </c>
      <c r="S3911" s="5"/>
      <c r="T3911" t="s">
        <v>5057</v>
      </c>
      <c r="U3911" s="3">
        <v>45372</v>
      </c>
      <c r="V3911" t="str">
        <f t="shared" si="183"/>
        <v>Thursday</v>
      </c>
      <c r="W3911" t="str">
        <f t="shared" si="184"/>
        <v>March</v>
      </c>
      <c r="X3911">
        <v>10</v>
      </c>
      <c r="Y3911" t="str">
        <f t="shared" si="185"/>
        <v>Morning</v>
      </c>
      <c r="Z3911" t="s">
        <v>5071</v>
      </c>
    </row>
    <row r="3912" spans="1:26" x14ac:dyDescent="0.3">
      <c r="A3912" t="s">
        <v>3933</v>
      </c>
      <c r="B3912" t="s">
        <v>5027</v>
      </c>
      <c r="C3912" t="s">
        <v>5029</v>
      </c>
      <c r="D3912" t="s">
        <v>5035</v>
      </c>
      <c r="E3912" t="s">
        <v>5040</v>
      </c>
      <c r="F3912" t="s">
        <v>5043</v>
      </c>
      <c r="G3912">
        <v>-3.4359999999999999</v>
      </c>
      <c r="H3912">
        <v>55.378100000000003</v>
      </c>
      <c r="I3912">
        <v>59832</v>
      </c>
      <c r="J3912">
        <v>394700</v>
      </c>
      <c r="K3912">
        <v>74027</v>
      </c>
      <c r="L3912">
        <v>15462</v>
      </c>
      <c r="M3912">
        <v>17420</v>
      </c>
      <c r="N3912" s="5">
        <v>0.15158909218806971</v>
      </c>
      <c r="O3912">
        <v>438630</v>
      </c>
      <c r="P3912">
        <v>0</v>
      </c>
      <c r="Q3912">
        <v>1413857</v>
      </c>
      <c r="S3912" s="5"/>
      <c r="T3912" t="s">
        <v>5060</v>
      </c>
      <c r="U3912" s="3">
        <v>45469</v>
      </c>
      <c r="V3912" t="str">
        <f t="shared" si="183"/>
        <v>Wednesday</v>
      </c>
      <c r="W3912" t="str">
        <f t="shared" si="184"/>
        <v>June</v>
      </c>
      <c r="X3912">
        <v>17</v>
      </c>
      <c r="Y3912" t="str">
        <f t="shared" si="185"/>
        <v>Afternoon</v>
      </c>
      <c r="Z3912" t="s">
        <v>5070</v>
      </c>
    </row>
    <row r="3913" spans="1:26" x14ac:dyDescent="0.3">
      <c r="A3913" t="s">
        <v>3934</v>
      </c>
      <c r="B3913" t="s">
        <v>5025</v>
      </c>
      <c r="C3913" t="s">
        <v>5029</v>
      </c>
      <c r="D3913" t="s">
        <v>5035</v>
      </c>
      <c r="E3913" t="s">
        <v>5039</v>
      </c>
      <c r="F3913" t="s">
        <v>5048</v>
      </c>
      <c r="G3913">
        <v>10.451499999999999</v>
      </c>
      <c r="H3913">
        <v>51.165700000000001</v>
      </c>
      <c r="I3913">
        <v>53902</v>
      </c>
      <c r="J3913">
        <v>377191</v>
      </c>
      <c r="K3913">
        <v>69064</v>
      </c>
      <c r="L3913">
        <v>23673</v>
      </c>
      <c r="M3913">
        <v>21054</v>
      </c>
      <c r="N3913" s="5">
        <v>0.14290508963275561</v>
      </c>
      <c r="O3913">
        <v>479059</v>
      </c>
      <c r="P3913">
        <v>0</v>
      </c>
      <c r="Q3913">
        <v>0</v>
      </c>
      <c r="S3913" s="5"/>
      <c r="T3913" t="s">
        <v>5058</v>
      </c>
      <c r="U3913" s="3">
        <v>45398</v>
      </c>
      <c r="V3913" t="str">
        <f t="shared" si="183"/>
        <v>Tuesday</v>
      </c>
      <c r="W3913" t="str">
        <f t="shared" si="184"/>
        <v>April</v>
      </c>
      <c r="X3913">
        <v>11</v>
      </c>
      <c r="Y3913" t="str">
        <f t="shared" si="185"/>
        <v>Morning</v>
      </c>
      <c r="Z3913" t="s">
        <v>5070</v>
      </c>
    </row>
    <row r="3914" spans="1:26" x14ac:dyDescent="0.3">
      <c r="A3914" t="s">
        <v>3935</v>
      </c>
      <c r="B3914" t="s">
        <v>5023</v>
      </c>
      <c r="C3914" t="s">
        <v>5029</v>
      </c>
      <c r="D3914" t="s">
        <v>5032</v>
      </c>
      <c r="E3914" t="s">
        <v>5036</v>
      </c>
      <c r="F3914" t="s">
        <v>5043</v>
      </c>
      <c r="G3914">
        <v>-3.4359999999999999</v>
      </c>
      <c r="H3914">
        <v>55.378100000000003</v>
      </c>
      <c r="I3914">
        <v>161206</v>
      </c>
      <c r="J3914">
        <v>1745134</v>
      </c>
      <c r="K3914">
        <v>187353</v>
      </c>
      <c r="L3914">
        <v>125440</v>
      </c>
      <c r="M3914">
        <v>69083</v>
      </c>
      <c r="N3914" s="5">
        <v>9.2374780675169077E-2</v>
      </c>
      <c r="O3914">
        <v>2203966</v>
      </c>
      <c r="P3914">
        <v>1745134</v>
      </c>
      <c r="Q3914">
        <v>0</v>
      </c>
      <c r="R3914">
        <v>42536</v>
      </c>
      <c r="S3914" s="5">
        <v>1.9300000000000001E-2</v>
      </c>
      <c r="T3914" t="s">
        <v>5061</v>
      </c>
      <c r="U3914" s="3">
        <v>45475</v>
      </c>
      <c r="V3914" t="str">
        <f t="shared" si="183"/>
        <v>Tuesday</v>
      </c>
      <c r="W3914" t="str">
        <f t="shared" si="184"/>
        <v>July</v>
      </c>
      <c r="X3914">
        <v>10</v>
      </c>
      <c r="Y3914" t="str">
        <f t="shared" si="185"/>
        <v>Morning</v>
      </c>
      <c r="Z3914" t="s">
        <v>5069</v>
      </c>
    </row>
    <row r="3915" spans="1:26" x14ac:dyDescent="0.3">
      <c r="A3915" t="s">
        <v>3936</v>
      </c>
      <c r="B3915" t="s">
        <v>5023</v>
      </c>
      <c r="C3915" t="s">
        <v>5029</v>
      </c>
      <c r="D3915" t="s">
        <v>5033</v>
      </c>
      <c r="E3915" t="s">
        <v>5036</v>
      </c>
      <c r="F3915" t="s">
        <v>5043</v>
      </c>
      <c r="G3915">
        <v>-3.4359999999999999</v>
      </c>
      <c r="H3915">
        <v>55.378100000000003</v>
      </c>
      <c r="I3915">
        <v>94430</v>
      </c>
      <c r="J3915">
        <v>536426</v>
      </c>
      <c r="K3915">
        <v>78821</v>
      </c>
      <c r="L3915">
        <v>26758</v>
      </c>
      <c r="M3915">
        <v>25752</v>
      </c>
      <c r="N3915" s="5">
        <v>0.17603666427138681</v>
      </c>
      <c r="O3915">
        <v>688269</v>
      </c>
      <c r="P3915">
        <v>513412</v>
      </c>
      <c r="Q3915">
        <v>0</v>
      </c>
      <c r="R3915">
        <v>10874</v>
      </c>
      <c r="S3915" s="5">
        <v>1.5800000000000002E-2</v>
      </c>
      <c r="T3915" t="s">
        <v>5056</v>
      </c>
      <c r="U3915" s="3">
        <v>45771</v>
      </c>
      <c r="V3915" t="str">
        <f t="shared" si="183"/>
        <v>Thursday</v>
      </c>
      <c r="W3915" t="str">
        <f t="shared" si="184"/>
        <v>April</v>
      </c>
      <c r="X3915">
        <v>11</v>
      </c>
      <c r="Y3915" t="str">
        <f t="shared" si="185"/>
        <v>Morning</v>
      </c>
      <c r="Z3915" t="s">
        <v>5070</v>
      </c>
    </row>
    <row r="3916" spans="1:26" x14ac:dyDescent="0.3">
      <c r="A3916" t="s">
        <v>3937</v>
      </c>
      <c r="B3916" t="s">
        <v>5025</v>
      </c>
      <c r="C3916" t="s">
        <v>5029</v>
      </c>
      <c r="D3916" t="s">
        <v>5032</v>
      </c>
      <c r="E3916" t="s">
        <v>5036</v>
      </c>
      <c r="F3916" t="s">
        <v>5048</v>
      </c>
      <c r="G3916">
        <v>10.451499999999999</v>
      </c>
      <c r="H3916">
        <v>51.165700000000001</v>
      </c>
      <c r="I3916">
        <v>149321</v>
      </c>
      <c r="J3916">
        <v>1515568</v>
      </c>
      <c r="K3916">
        <v>232310</v>
      </c>
      <c r="L3916">
        <v>48987</v>
      </c>
      <c r="M3916">
        <v>31265</v>
      </c>
      <c r="N3916" s="5">
        <v>9.8525286696895795E-2</v>
      </c>
      <c r="O3916">
        <v>1811711</v>
      </c>
      <c r="P3916">
        <v>1515568</v>
      </c>
      <c r="Q3916">
        <v>0</v>
      </c>
      <c r="S3916" s="5"/>
      <c r="T3916" t="s">
        <v>5061</v>
      </c>
      <c r="U3916" s="3">
        <v>45410</v>
      </c>
      <c r="V3916" t="str">
        <f t="shared" si="183"/>
        <v>Sunday</v>
      </c>
      <c r="W3916" t="str">
        <f t="shared" si="184"/>
        <v>April</v>
      </c>
      <c r="X3916">
        <v>11</v>
      </c>
      <c r="Y3916" t="str">
        <f t="shared" si="185"/>
        <v>Morning</v>
      </c>
      <c r="Z3916" t="s">
        <v>5069</v>
      </c>
    </row>
    <row r="3917" spans="1:26" x14ac:dyDescent="0.3">
      <c r="A3917" t="s">
        <v>3938</v>
      </c>
      <c r="B3917" t="s">
        <v>5027</v>
      </c>
      <c r="C3917" t="s">
        <v>5029</v>
      </c>
      <c r="D3917" t="s">
        <v>5031</v>
      </c>
      <c r="E3917" t="s">
        <v>5036</v>
      </c>
      <c r="F3917" t="s">
        <v>5043</v>
      </c>
      <c r="G3917">
        <v>-3.4359999999999999</v>
      </c>
      <c r="H3917">
        <v>55.378100000000003</v>
      </c>
      <c r="I3917">
        <v>258962</v>
      </c>
      <c r="J3917">
        <v>2769510</v>
      </c>
      <c r="K3917">
        <v>316640</v>
      </c>
      <c r="L3917">
        <v>109949</v>
      </c>
      <c r="M3917">
        <v>149195</v>
      </c>
      <c r="N3917" s="5">
        <v>9.3504931191024029E-2</v>
      </c>
      <c r="O3917">
        <v>3362754</v>
      </c>
      <c r="P3917">
        <v>2769510</v>
      </c>
      <c r="Q3917">
        <v>0</v>
      </c>
      <c r="S3917" s="5"/>
      <c r="T3917" t="s">
        <v>5052</v>
      </c>
      <c r="U3917" s="3">
        <v>45750</v>
      </c>
      <c r="V3917" t="str">
        <f t="shared" si="183"/>
        <v>Thursday</v>
      </c>
      <c r="W3917" t="str">
        <f t="shared" si="184"/>
        <v>April</v>
      </c>
      <c r="X3917">
        <v>10</v>
      </c>
      <c r="Y3917" t="str">
        <f t="shared" si="185"/>
        <v>Morning</v>
      </c>
      <c r="Z3917" t="s">
        <v>5069</v>
      </c>
    </row>
    <row r="3918" spans="1:26" x14ac:dyDescent="0.3">
      <c r="A3918" t="s">
        <v>3939</v>
      </c>
      <c r="B3918" t="s">
        <v>5027</v>
      </c>
      <c r="C3918" t="s">
        <v>5029</v>
      </c>
      <c r="D3918" t="s">
        <v>5032</v>
      </c>
      <c r="E3918" t="s">
        <v>5036</v>
      </c>
      <c r="F3918" t="s">
        <v>5043</v>
      </c>
      <c r="G3918">
        <v>-3.4359999999999999</v>
      </c>
      <c r="H3918">
        <v>55.378100000000003</v>
      </c>
      <c r="I3918">
        <v>63827</v>
      </c>
      <c r="J3918">
        <v>1143138</v>
      </c>
      <c r="K3918">
        <v>256405</v>
      </c>
      <c r="L3918">
        <v>83905</v>
      </c>
      <c r="M3918">
        <v>46792</v>
      </c>
      <c r="N3918" s="5">
        <v>5.5834967434313487E-2</v>
      </c>
      <c r="O3918">
        <v>1466087</v>
      </c>
      <c r="P3918">
        <v>1143138</v>
      </c>
      <c r="Q3918">
        <v>0</v>
      </c>
      <c r="S3918" s="5"/>
      <c r="T3918" t="s">
        <v>5061</v>
      </c>
      <c r="U3918" s="3">
        <v>45470</v>
      </c>
      <c r="V3918" t="str">
        <f t="shared" si="183"/>
        <v>Thursday</v>
      </c>
      <c r="W3918" t="str">
        <f t="shared" si="184"/>
        <v>June</v>
      </c>
      <c r="X3918">
        <v>11</v>
      </c>
      <c r="Y3918" t="str">
        <f t="shared" si="185"/>
        <v>Morning</v>
      </c>
      <c r="Z3918" t="s">
        <v>5069</v>
      </c>
    </row>
    <row r="3919" spans="1:26" x14ac:dyDescent="0.3">
      <c r="A3919" t="s">
        <v>3940</v>
      </c>
      <c r="B3919" t="s">
        <v>5026</v>
      </c>
      <c r="C3919" t="s">
        <v>5029</v>
      </c>
      <c r="D3919" t="s">
        <v>5033</v>
      </c>
      <c r="E3919" t="s">
        <v>5039</v>
      </c>
      <c r="F3919" t="s">
        <v>5045</v>
      </c>
      <c r="G3919">
        <v>-51.9253</v>
      </c>
      <c r="H3919">
        <v>-14.234999999999999</v>
      </c>
      <c r="I3919">
        <v>103217</v>
      </c>
      <c r="J3919">
        <v>597704</v>
      </c>
      <c r="K3919">
        <v>135514</v>
      </c>
      <c r="L3919">
        <v>39786</v>
      </c>
      <c r="M3919">
        <v>29504</v>
      </c>
      <c r="N3919" s="6">
        <v>0.17268927616474181</v>
      </c>
      <c r="O3919">
        <v>670073</v>
      </c>
      <c r="P3919">
        <v>0</v>
      </c>
      <c r="Q3919">
        <v>0</v>
      </c>
      <c r="T3919" t="s">
        <v>5062</v>
      </c>
      <c r="U3919" s="3">
        <v>45465</v>
      </c>
      <c r="V3919" t="str">
        <f t="shared" si="183"/>
        <v>Saturday</v>
      </c>
      <c r="W3919" t="str">
        <f t="shared" si="184"/>
        <v>June</v>
      </c>
      <c r="X3919">
        <v>15</v>
      </c>
      <c r="Y3919" t="str">
        <f t="shared" si="185"/>
        <v>Afternoon</v>
      </c>
      <c r="Z3919" t="s">
        <v>5070</v>
      </c>
    </row>
    <row r="3920" spans="1:26" x14ac:dyDescent="0.3">
      <c r="A3920" t="s">
        <v>3941</v>
      </c>
      <c r="B3920" t="s">
        <v>5025</v>
      </c>
      <c r="C3920" t="s">
        <v>5029</v>
      </c>
      <c r="D3920" t="s">
        <v>5031</v>
      </c>
      <c r="E3920" t="s">
        <v>5036</v>
      </c>
      <c r="F3920" t="s">
        <v>5047</v>
      </c>
      <c r="G3920">
        <v>138.25290000000001</v>
      </c>
      <c r="H3920">
        <v>36.204799999999999</v>
      </c>
      <c r="I3920">
        <v>217414</v>
      </c>
      <c r="J3920">
        <v>1811909</v>
      </c>
      <c r="K3920">
        <v>183550</v>
      </c>
      <c r="L3920">
        <v>68699</v>
      </c>
      <c r="M3920">
        <v>100052</v>
      </c>
      <c r="N3920" s="5">
        <v>0.11999219840826809</v>
      </c>
      <c r="O3920">
        <v>2080025</v>
      </c>
      <c r="P3920">
        <v>1811909</v>
      </c>
      <c r="Q3920">
        <v>0</v>
      </c>
      <c r="S3920" s="5"/>
      <c r="T3920" t="s">
        <v>5052</v>
      </c>
      <c r="U3920" s="3">
        <v>45330</v>
      </c>
      <c r="V3920" t="str">
        <f t="shared" si="183"/>
        <v>Thursday</v>
      </c>
      <c r="W3920" t="str">
        <f t="shared" si="184"/>
        <v>February</v>
      </c>
      <c r="X3920">
        <v>15</v>
      </c>
      <c r="Y3920" t="str">
        <f t="shared" si="185"/>
        <v>Afternoon</v>
      </c>
      <c r="Z3920" t="s">
        <v>5070</v>
      </c>
    </row>
    <row r="3921" spans="1:26" x14ac:dyDescent="0.3">
      <c r="A3921" t="s">
        <v>3942</v>
      </c>
      <c r="B3921" t="s">
        <v>5023</v>
      </c>
      <c r="C3921" t="s">
        <v>5029</v>
      </c>
      <c r="D3921" t="s">
        <v>5035</v>
      </c>
      <c r="E3921" t="s">
        <v>5040</v>
      </c>
      <c r="F3921" t="s">
        <v>5043</v>
      </c>
      <c r="G3921">
        <v>-3.4359999999999999</v>
      </c>
      <c r="H3921">
        <v>55.378100000000003</v>
      </c>
      <c r="I3921">
        <v>26263</v>
      </c>
      <c r="J3921">
        <v>236731</v>
      </c>
      <c r="K3921">
        <v>58122</v>
      </c>
      <c r="L3921">
        <v>14171</v>
      </c>
      <c r="M3921">
        <v>6981</v>
      </c>
      <c r="N3921" s="5">
        <v>0.1109441944100204</v>
      </c>
      <c r="O3921">
        <v>283941</v>
      </c>
      <c r="P3921">
        <v>0</v>
      </c>
      <c r="Q3921">
        <v>104773</v>
      </c>
      <c r="R3921">
        <v>3464</v>
      </c>
      <c r="S3921" s="5">
        <v>1.2200000000000001E-2</v>
      </c>
      <c r="T3921" t="s">
        <v>5058</v>
      </c>
      <c r="U3921" s="3">
        <v>45610</v>
      </c>
      <c r="V3921" t="str">
        <f t="shared" si="183"/>
        <v>Thursday</v>
      </c>
      <c r="W3921" t="str">
        <f t="shared" si="184"/>
        <v>November</v>
      </c>
      <c r="X3921">
        <v>12</v>
      </c>
      <c r="Y3921" t="str">
        <f t="shared" si="185"/>
        <v>Afternoon</v>
      </c>
      <c r="Z3921" t="s">
        <v>5070</v>
      </c>
    </row>
    <row r="3922" spans="1:26" x14ac:dyDescent="0.3">
      <c r="A3922" t="s">
        <v>3943</v>
      </c>
      <c r="B3922" t="s">
        <v>5025</v>
      </c>
      <c r="C3922" t="s">
        <v>5029</v>
      </c>
      <c r="D3922" t="s">
        <v>5031</v>
      </c>
      <c r="E3922" t="s">
        <v>5036</v>
      </c>
      <c r="F3922" t="s">
        <v>5047</v>
      </c>
      <c r="G3922">
        <v>138.25290000000001</v>
      </c>
      <c r="H3922">
        <v>36.204799999999999</v>
      </c>
      <c r="I3922">
        <v>165798</v>
      </c>
      <c r="J3922">
        <v>1684802</v>
      </c>
      <c r="K3922">
        <v>337963</v>
      </c>
      <c r="L3922">
        <v>105041</v>
      </c>
      <c r="M3922">
        <v>48440</v>
      </c>
      <c r="N3922" s="5">
        <v>9.8408479569465607E-2</v>
      </c>
      <c r="O3922">
        <v>2108848</v>
      </c>
      <c r="P3922">
        <v>1684802</v>
      </c>
      <c r="Q3922">
        <v>0</v>
      </c>
      <c r="S3922" s="5"/>
      <c r="T3922" t="s">
        <v>5052</v>
      </c>
      <c r="U3922" s="3">
        <v>45683</v>
      </c>
      <c r="V3922" t="str">
        <f t="shared" si="183"/>
        <v>Sunday</v>
      </c>
      <c r="W3922" t="str">
        <f t="shared" si="184"/>
        <v>January</v>
      </c>
      <c r="X3922">
        <v>17</v>
      </c>
      <c r="Y3922" t="str">
        <f t="shared" si="185"/>
        <v>Afternoon</v>
      </c>
      <c r="Z3922" t="s">
        <v>5069</v>
      </c>
    </row>
    <row r="3923" spans="1:26" x14ac:dyDescent="0.3">
      <c r="A3923" t="s">
        <v>3944</v>
      </c>
      <c r="B3923" t="s">
        <v>5027</v>
      </c>
      <c r="C3923" t="s">
        <v>5029</v>
      </c>
      <c r="D3923" t="s">
        <v>5031</v>
      </c>
      <c r="E3923" t="s">
        <v>5036</v>
      </c>
      <c r="F3923" t="s">
        <v>5049</v>
      </c>
      <c r="G3923">
        <v>-106.3468</v>
      </c>
      <c r="H3923">
        <v>56.130400000000002</v>
      </c>
      <c r="I3923">
        <v>293798</v>
      </c>
      <c r="J3923">
        <v>2166848</v>
      </c>
      <c r="K3923">
        <v>244983</v>
      </c>
      <c r="L3923">
        <v>118033</v>
      </c>
      <c r="M3923">
        <v>44197</v>
      </c>
      <c r="N3923" s="5">
        <v>0.13558783524159171</v>
      </c>
      <c r="O3923">
        <v>2803354</v>
      </c>
      <c r="P3923">
        <v>2166848</v>
      </c>
      <c r="Q3923">
        <v>0</v>
      </c>
      <c r="S3923" s="5"/>
      <c r="T3923" t="s">
        <v>5052</v>
      </c>
      <c r="U3923" s="3">
        <v>45462</v>
      </c>
      <c r="V3923" t="str">
        <f t="shared" si="183"/>
        <v>Wednesday</v>
      </c>
      <c r="W3923" t="str">
        <f t="shared" si="184"/>
        <v>June</v>
      </c>
      <c r="X3923">
        <v>17</v>
      </c>
      <c r="Y3923" t="str">
        <f t="shared" si="185"/>
        <v>Afternoon</v>
      </c>
      <c r="Z3923" t="s">
        <v>5070</v>
      </c>
    </row>
    <row r="3924" spans="1:26" x14ac:dyDescent="0.3">
      <c r="A3924" t="s">
        <v>3945</v>
      </c>
      <c r="B3924" t="s">
        <v>5023</v>
      </c>
      <c r="C3924" t="s">
        <v>5029</v>
      </c>
      <c r="D3924" t="s">
        <v>5031</v>
      </c>
      <c r="E3924" t="s">
        <v>5040</v>
      </c>
      <c r="F3924" t="s">
        <v>5044</v>
      </c>
      <c r="G3924">
        <v>78.962900000000005</v>
      </c>
      <c r="H3924">
        <v>20.593699999999998</v>
      </c>
      <c r="I3924">
        <v>208541</v>
      </c>
      <c r="J3924">
        <v>1509340</v>
      </c>
      <c r="K3924">
        <v>228289</v>
      </c>
      <c r="L3924">
        <v>57397</v>
      </c>
      <c r="M3924">
        <v>76470</v>
      </c>
      <c r="N3924" s="5">
        <v>0.13816761204011349</v>
      </c>
      <c r="O3924">
        <v>1678052</v>
      </c>
      <c r="P3924">
        <v>0</v>
      </c>
      <c r="Q3924">
        <v>260101</v>
      </c>
      <c r="R3924">
        <v>31715</v>
      </c>
      <c r="S3924" s="5">
        <v>1.89E-2</v>
      </c>
      <c r="T3924" t="s">
        <v>5052</v>
      </c>
      <c r="U3924" s="3">
        <v>45370</v>
      </c>
      <c r="V3924" t="str">
        <f t="shared" si="183"/>
        <v>Tuesday</v>
      </c>
      <c r="W3924" t="str">
        <f t="shared" si="184"/>
        <v>March</v>
      </c>
      <c r="X3924">
        <v>16</v>
      </c>
      <c r="Y3924" t="str">
        <f t="shared" si="185"/>
        <v>Afternoon</v>
      </c>
      <c r="Z3924" t="s">
        <v>5070</v>
      </c>
    </row>
    <row r="3925" spans="1:26" x14ac:dyDescent="0.3">
      <c r="A3925" t="s">
        <v>3946</v>
      </c>
      <c r="B3925" t="s">
        <v>5024</v>
      </c>
      <c r="C3925" t="s">
        <v>5029</v>
      </c>
      <c r="D3925" t="s">
        <v>5031</v>
      </c>
      <c r="E3925" t="s">
        <v>5036</v>
      </c>
      <c r="F3925" t="s">
        <v>5045</v>
      </c>
      <c r="G3925">
        <v>-51.9253</v>
      </c>
      <c r="H3925">
        <v>-14.234999999999999</v>
      </c>
      <c r="I3925">
        <v>277057</v>
      </c>
      <c r="J3925">
        <v>2361813</v>
      </c>
      <c r="K3925">
        <v>569975</v>
      </c>
      <c r="L3925">
        <v>150757</v>
      </c>
      <c r="M3925">
        <v>67355</v>
      </c>
      <c r="N3925" s="5">
        <v>0.1173071358522378</v>
      </c>
      <c r="O3925">
        <v>2768087</v>
      </c>
      <c r="P3925">
        <v>2361813</v>
      </c>
      <c r="Q3925">
        <v>0</v>
      </c>
      <c r="S3925" s="5"/>
      <c r="T3925" t="s">
        <v>5052</v>
      </c>
      <c r="U3925" s="3">
        <v>45716</v>
      </c>
      <c r="V3925" t="str">
        <f t="shared" si="183"/>
        <v>Friday</v>
      </c>
      <c r="W3925" t="str">
        <f t="shared" si="184"/>
        <v>February</v>
      </c>
      <c r="X3925">
        <v>10</v>
      </c>
      <c r="Y3925" t="str">
        <f t="shared" si="185"/>
        <v>Morning</v>
      </c>
      <c r="Z3925" t="s">
        <v>5070</v>
      </c>
    </row>
    <row r="3926" spans="1:26" x14ac:dyDescent="0.3">
      <c r="A3926" t="s">
        <v>3947</v>
      </c>
      <c r="B3926" t="s">
        <v>5025</v>
      </c>
      <c r="C3926" t="s">
        <v>5029</v>
      </c>
      <c r="D3926" t="s">
        <v>5035</v>
      </c>
      <c r="E3926" t="s">
        <v>5039</v>
      </c>
      <c r="F3926" t="s">
        <v>5050</v>
      </c>
      <c r="G3926">
        <v>-95.712900000000005</v>
      </c>
      <c r="H3926">
        <v>37.090200000000003</v>
      </c>
      <c r="I3926">
        <v>147283</v>
      </c>
      <c r="J3926">
        <v>985217</v>
      </c>
      <c r="K3926">
        <v>197338</v>
      </c>
      <c r="L3926">
        <v>56857</v>
      </c>
      <c r="M3926">
        <v>33549</v>
      </c>
      <c r="N3926" s="5">
        <v>0.14949348919381461</v>
      </c>
      <c r="O3926">
        <v>1259288</v>
      </c>
      <c r="P3926">
        <v>0</v>
      </c>
      <c r="Q3926">
        <v>0</v>
      </c>
      <c r="S3926" s="5"/>
      <c r="T3926" t="s">
        <v>5058</v>
      </c>
      <c r="U3926" s="3">
        <v>45517</v>
      </c>
      <c r="V3926" t="str">
        <f t="shared" si="183"/>
        <v>Tuesday</v>
      </c>
      <c r="W3926" t="str">
        <f t="shared" si="184"/>
        <v>August</v>
      </c>
      <c r="X3926">
        <v>10</v>
      </c>
      <c r="Y3926" t="str">
        <f t="shared" si="185"/>
        <v>Morning</v>
      </c>
      <c r="Z3926" t="s">
        <v>5070</v>
      </c>
    </row>
    <row r="3927" spans="1:26" x14ac:dyDescent="0.3">
      <c r="A3927" t="s">
        <v>3948</v>
      </c>
      <c r="B3927" t="s">
        <v>5025</v>
      </c>
      <c r="C3927" t="s">
        <v>5029</v>
      </c>
      <c r="D3927" t="s">
        <v>5033</v>
      </c>
      <c r="E3927" t="s">
        <v>5039</v>
      </c>
      <c r="F3927" t="s">
        <v>5049</v>
      </c>
      <c r="G3927">
        <v>-106.3468</v>
      </c>
      <c r="H3927">
        <v>56.130400000000002</v>
      </c>
      <c r="I3927">
        <v>43061</v>
      </c>
      <c r="J3927">
        <v>197222</v>
      </c>
      <c r="K3927">
        <v>33515</v>
      </c>
      <c r="L3927">
        <v>13564</v>
      </c>
      <c r="M3927">
        <v>4424</v>
      </c>
      <c r="N3927" s="5">
        <v>0.21834194190357789</v>
      </c>
      <c r="O3927">
        <v>244765</v>
      </c>
      <c r="P3927">
        <v>0</v>
      </c>
      <c r="Q3927">
        <v>0</v>
      </c>
      <c r="S3927" s="5"/>
      <c r="T3927" t="s">
        <v>5056</v>
      </c>
      <c r="U3927" s="3">
        <v>45680</v>
      </c>
      <c r="V3927" t="str">
        <f t="shared" si="183"/>
        <v>Thursday</v>
      </c>
      <c r="W3927" t="str">
        <f t="shared" si="184"/>
        <v>January</v>
      </c>
      <c r="X3927">
        <v>12</v>
      </c>
      <c r="Y3927" t="str">
        <f t="shared" si="185"/>
        <v>Afternoon</v>
      </c>
      <c r="Z3927" t="s">
        <v>5071</v>
      </c>
    </row>
    <row r="3928" spans="1:26" x14ac:dyDescent="0.3">
      <c r="A3928" t="s">
        <v>3949</v>
      </c>
      <c r="B3928" t="s">
        <v>5027</v>
      </c>
      <c r="C3928" t="s">
        <v>5029</v>
      </c>
      <c r="D3928" t="s">
        <v>5035</v>
      </c>
      <c r="E3928" t="s">
        <v>5040</v>
      </c>
      <c r="F3928" t="s">
        <v>5044</v>
      </c>
      <c r="G3928">
        <v>78.962900000000005</v>
      </c>
      <c r="H3928">
        <v>20.593699999999998</v>
      </c>
      <c r="I3928">
        <v>43405</v>
      </c>
      <c r="J3928">
        <v>301973</v>
      </c>
      <c r="K3928">
        <v>30783</v>
      </c>
      <c r="L3928">
        <v>11779</v>
      </c>
      <c r="M3928">
        <v>10171</v>
      </c>
      <c r="N3928" s="5">
        <v>0.14373815415028909</v>
      </c>
      <c r="O3928">
        <v>346283</v>
      </c>
      <c r="P3928">
        <v>0</v>
      </c>
      <c r="Q3928">
        <v>1943978</v>
      </c>
      <c r="S3928" s="5"/>
      <c r="T3928" t="s">
        <v>5060</v>
      </c>
      <c r="U3928" s="3">
        <v>45355</v>
      </c>
      <c r="V3928" t="str">
        <f t="shared" si="183"/>
        <v>Monday</v>
      </c>
      <c r="W3928" t="str">
        <f t="shared" si="184"/>
        <v>March</v>
      </c>
      <c r="X3928">
        <v>15</v>
      </c>
      <c r="Y3928" t="str">
        <f t="shared" si="185"/>
        <v>Afternoon</v>
      </c>
      <c r="Z3928" t="s">
        <v>5070</v>
      </c>
    </row>
    <row r="3929" spans="1:26" x14ac:dyDescent="0.3">
      <c r="A3929" t="s">
        <v>3950</v>
      </c>
      <c r="B3929" t="s">
        <v>5023</v>
      </c>
      <c r="C3929" t="s">
        <v>5029</v>
      </c>
      <c r="D3929" t="s">
        <v>5035</v>
      </c>
      <c r="E3929" t="s">
        <v>5040</v>
      </c>
      <c r="F3929" t="s">
        <v>5049</v>
      </c>
      <c r="G3929">
        <v>-106.3468</v>
      </c>
      <c r="H3929">
        <v>56.130400000000002</v>
      </c>
      <c r="I3929">
        <v>55912</v>
      </c>
      <c r="J3929">
        <v>353317</v>
      </c>
      <c r="K3929">
        <v>69864</v>
      </c>
      <c r="L3929">
        <v>15845</v>
      </c>
      <c r="M3929">
        <v>20205</v>
      </c>
      <c r="N3929" s="5">
        <v>0.1582492082165452</v>
      </c>
      <c r="O3929">
        <v>440981</v>
      </c>
      <c r="P3929">
        <v>0</v>
      </c>
      <c r="Q3929">
        <v>121151</v>
      </c>
      <c r="R3929">
        <v>8731</v>
      </c>
      <c r="S3929" s="5">
        <v>1.9800000000000002E-2</v>
      </c>
      <c r="T3929" t="s">
        <v>5058</v>
      </c>
      <c r="U3929" s="3">
        <v>45392</v>
      </c>
      <c r="V3929" t="str">
        <f t="shared" si="183"/>
        <v>Wednesday</v>
      </c>
      <c r="W3929" t="str">
        <f t="shared" si="184"/>
        <v>April</v>
      </c>
      <c r="X3929">
        <v>11</v>
      </c>
      <c r="Y3929" t="str">
        <f t="shared" si="185"/>
        <v>Morning</v>
      </c>
      <c r="Z3929" t="s">
        <v>5070</v>
      </c>
    </row>
    <row r="3930" spans="1:26" x14ac:dyDescent="0.3">
      <c r="A3930" t="s">
        <v>3951</v>
      </c>
      <c r="B3930" t="s">
        <v>5027</v>
      </c>
      <c r="C3930" t="s">
        <v>5029</v>
      </c>
      <c r="D3930" t="s">
        <v>5033</v>
      </c>
      <c r="E3930" t="s">
        <v>5036</v>
      </c>
      <c r="F3930" t="s">
        <v>5049</v>
      </c>
      <c r="G3930">
        <v>-106.3468</v>
      </c>
      <c r="H3930">
        <v>56.130400000000002</v>
      </c>
      <c r="I3930">
        <v>20913</v>
      </c>
      <c r="J3930">
        <v>127835</v>
      </c>
      <c r="K3930">
        <v>31404</v>
      </c>
      <c r="L3930">
        <v>7141</v>
      </c>
      <c r="M3930">
        <v>7138</v>
      </c>
      <c r="N3930" s="5">
        <v>0.16360129841867771</v>
      </c>
      <c r="O3930">
        <v>149477</v>
      </c>
      <c r="P3930">
        <v>112617</v>
      </c>
      <c r="Q3930">
        <v>0</v>
      </c>
      <c r="S3930" s="5"/>
      <c r="T3930" t="s">
        <v>5057</v>
      </c>
      <c r="U3930" s="3">
        <v>45670</v>
      </c>
      <c r="V3930" t="str">
        <f t="shared" si="183"/>
        <v>Monday</v>
      </c>
      <c r="W3930" t="str">
        <f t="shared" si="184"/>
        <v>January</v>
      </c>
      <c r="X3930">
        <v>11</v>
      </c>
      <c r="Y3930" t="str">
        <f t="shared" si="185"/>
        <v>Morning</v>
      </c>
      <c r="Z3930" t="s">
        <v>5070</v>
      </c>
    </row>
    <row r="3931" spans="1:26" x14ac:dyDescent="0.3">
      <c r="A3931" t="s">
        <v>3952</v>
      </c>
      <c r="B3931" t="s">
        <v>5026</v>
      </c>
      <c r="C3931" t="s">
        <v>5030</v>
      </c>
      <c r="D3931" t="s">
        <v>5033</v>
      </c>
      <c r="E3931" t="s">
        <v>5039</v>
      </c>
      <c r="F3931" t="s">
        <v>5048</v>
      </c>
      <c r="G3931">
        <v>10.451499999999999</v>
      </c>
      <c r="H3931">
        <v>51.165700000000001</v>
      </c>
      <c r="I3931">
        <v>48990</v>
      </c>
      <c r="J3931">
        <v>200772</v>
      </c>
      <c r="K3931">
        <v>46002</v>
      </c>
      <c r="L3931">
        <v>6564</v>
      </c>
      <c r="M3931">
        <v>11902</v>
      </c>
      <c r="N3931" s="6">
        <v>0.2440116531292543</v>
      </c>
      <c r="O3931">
        <v>257471</v>
      </c>
      <c r="P3931">
        <v>0</v>
      </c>
      <c r="Q3931">
        <v>0</v>
      </c>
      <c r="T3931" t="s">
        <v>5062</v>
      </c>
      <c r="U3931" s="3">
        <v>45385</v>
      </c>
      <c r="V3931" t="str">
        <f t="shared" si="183"/>
        <v>Wednesday</v>
      </c>
      <c r="W3931" t="str">
        <f t="shared" si="184"/>
        <v>April</v>
      </c>
      <c r="X3931">
        <v>12</v>
      </c>
      <c r="Y3931" t="str">
        <f t="shared" si="185"/>
        <v>Afternoon</v>
      </c>
      <c r="Z3931" t="s">
        <v>5071</v>
      </c>
    </row>
    <row r="3932" spans="1:26" x14ac:dyDescent="0.3">
      <c r="A3932" t="s">
        <v>3953</v>
      </c>
      <c r="B3932" t="s">
        <v>5026</v>
      </c>
      <c r="C3932" t="s">
        <v>5029</v>
      </c>
      <c r="D3932" t="s">
        <v>5033</v>
      </c>
      <c r="E3932" t="s">
        <v>5039</v>
      </c>
      <c r="F3932" t="s">
        <v>5049</v>
      </c>
      <c r="G3932">
        <v>-106.3468</v>
      </c>
      <c r="H3932">
        <v>56.130400000000002</v>
      </c>
      <c r="I3932">
        <v>93338</v>
      </c>
      <c r="J3932">
        <v>375078</v>
      </c>
      <c r="K3932">
        <v>79831</v>
      </c>
      <c r="L3932">
        <v>28154</v>
      </c>
      <c r="M3932">
        <v>12111</v>
      </c>
      <c r="N3932" s="6">
        <v>0.24885057001105179</v>
      </c>
      <c r="O3932">
        <v>447507</v>
      </c>
      <c r="P3932">
        <v>0</v>
      </c>
      <c r="Q3932">
        <v>0</v>
      </c>
      <c r="T3932" t="s">
        <v>5061</v>
      </c>
      <c r="U3932" s="3">
        <v>45425</v>
      </c>
      <c r="V3932" t="str">
        <f t="shared" si="183"/>
        <v>Monday</v>
      </c>
      <c r="W3932" t="str">
        <f t="shared" si="184"/>
        <v>May</v>
      </c>
      <c r="X3932">
        <v>16</v>
      </c>
      <c r="Y3932" t="str">
        <f t="shared" si="185"/>
        <v>Afternoon</v>
      </c>
      <c r="Z3932" t="s">
        <v>5071</v>
      </c>
    </row>
    <row r="3933" spans="1:26" x14ac:dyDescent="0.3">
      <c r="A3933" t="s">
        <v>3954</v>
      </c>
      <c r="B3933" t="s">
        <v>5027</v>
      </c>
      <c r="C3933" t="s">
        <v>5029</v>
      </c>
      <c r="D3933" t="s">
        <v>5033</v>
      </c>
      <c r="E3933" t="s">
        <v>5040</v>
      </c>
      <c r="F3933" t="s">
        <v>5045</v>
      </c>
      <c r="G3933">
        <v>-51.9253</v>
      </c>
      <c r="H3933">
        <v>-14.234999999999999</v>
      </c>
      <c r="I3933">
        <v>43400</v>
      </c>
      <c r="J3933">
        <v>187717</v>
      </c>
      <c r="K3933">
        <v>43127</v>
      </c>
      <c r="L3933">
        <v>12939</v>
      </c>
      <c r="M3933">
        <v>6708</v>
      </c>
      <c r="N3933" s="5">
        <v>0.2311999059476319</v>
      </c>
      <c r="O3933">
        <v>238240</v>
      </c>
      <c r="P3933">
        <v>0</v>
      </c>
      <c r="Q3933">
        <v>570431</v>
      </c>
      <c r="S3933" s="5"/>
      <c r="T3933" t="s">
        <v>5057</v>
      </c>
      <c r="U3933" s="3">
        <v>45703</v>
      </c>
      <c r="V3933" t="str">
        <f t="shared" si="183"/>
        <v>Saturday</v>
      </c>
      <c r="W3933" t="str">
        <f t="shared" si="184"/>
        <v>February</v>
      </c>
      <c r="X3933">
        <v>16</v>
      </c>
      <c r="Y3933" t="str">
        <f t="shared" si="185"/>
        <v>Afternoon</v>
      </c>
      <c r="Z3933" t="s">
        <v>5071</v>
      </c>
    </row>
    <row r="3934" spans="1:26" x14ac:dyDescent="0.3">
      <c r="A3934" t="s">
        <v>3955</v>
      </c>
      <c r="B3934" t="s">
        <v>5025</v>
      </c>
      <c r="C3934" t="s">
        <v>5029</v>
      </c>
      <c r="D3934" t="s">
        <v>5033</v>
      </c>
      <c r="E3934" t="s">
        <v>5039</v>
      </c>
      <c r="F3934" t="s">
        <v>5050</v>
      </c>
      <c r="G3934">
        <v>-95.712900000000005</v>
      </c>
      <c r="H3934">
        <v>37.090200000000003</v>
      </c>
      <c r="I3934">
        <v>91244</v>
      </c>
      <c r="J3934">
        <v>369110</v>
      </c>
      <c r="K3934">
        <v>52752</v>
      </c>
      <c r="L3934">
        <v>20175</v>
      </c>
      <c r="M3934">
        <v>14022</v>
      </c>
      <c r="N3934" s="5">
        <v>0.2472026022636501</v>
      </c>
      <c r="O3934">
        <v>444450</v>
      </c>
      <c r="P3934">
        <v>0</v>
      </c>
      <c r="Q3934">
        <v>0</v>
      </c>
      <c r="S3934" s="5"/>
      <c r="T3934" t="s">
        <v>5056</v>
      </c>
      <c r="U3934" s="3">
        <v>45608</v>
      </c>
      <c r="V3934" t="str">
        <f t="shared" si="183"/>
        <v>Tuesday</v>
      </c>
      <c r="W3934" t="str">
        <f t="shared" si="184"/>
        <v>November</v>
      </c>
      <c r="X3934">
        <v>12</v>
      </c>
      <c r="Y3934" t="str">
        <f t="shared" si="185"/>
        <v>Afternoon</v>
      </c>
      <c r="Z3934" t="s">
        <v>5071</v>
      </c>
    </row>
    <row r="3935" spans="1:26" x14ac:dyDescent="0.3">
      <c r="A3935" t="s">
        <v>3956</v>
      </c>
      <c r="B3935" t="s">
        <v>5025</v>
      </c>
      <c r="C3935" t="s">
        <v>5029</v>
      </c>
      <c r="D3935" t="s">
        <v>5032</v>
      </c>
      <c r="E3935" t="s">
        <v>5039</v>
      </c>
      <c r="F3935" t="s">
        <v>5050</v>
      </c>
      <c r="G3935">
        <v>-95.712900000000005</v>
      </c>
      <c r="H3935">
        <v>37.090200000000003</v>
      </c>
      <c r="I3935">
        <v>59823</v>
      </c>
      <c r="J3935">
        <v>625895</v>
      </c>
      <c r="K3935">
        <v>113735</v>
      </c>
      <c r="L3935">
        <v>29151</v>
      </c>
      <c r="M3935">
        <v>16904</v>
      </c>
      <c r="N3935" s="5">
        <v>9.5581261098011738E-2</v>
      </c>
      <c r="O3935">
        <v>784682</v>
      </c>
      <c r="P3935">
        <v>0</v>
      </c>
      <c r="Q3935">
        <v>0</v>
      </c>
      <c r="S3935" s="5"/>
      <c r="T3935" t="s">
        <v>5059</v>
      </c>
      <c r="U3935" s="3">
        <v>45400</v>
      </c>
      <c r="V3935" t="str">
        <f t="shared" si="183"/>
        <v>Thursday</v>
      </c>
      <c r="W3935" t="str">
        <f t="shared" si="184"/>
        <v>April</v>
      </c>
      <c r="X3935">
        <v>18</v>
      </c>
      <c r="Y3935" t="str">
        <f t="shared" si="185"/>
        <v>Evening</v>
      </c>
      <c r="Z3935" t="s">
        <v>5069</v>
      </c>
    </row>
    <row r="3936" spans="1:26" x14ac:dyDescent="0.3">
      <c r="A3936" t="s">
        <v>3957</v>
      </c>
      <c r="B3936" t="s">
        <v>5023</v>
      </c>
      <c r="C3936" t="s">
        <v>5029</v>
      </c>
      <c r="D3936" t="s">
        <v>5033</v>
      </c>
      <c r="E3936" t="s">
        <v>5036</v>
      </c>
      <c r="F3936" t="s">
        <v>5046</v>
      </c>
      <c r="G3936">
        <v>133.77510000000001</v>
      </c>
      <c r="H3936">
        <v>-25.2744</v>
      </c>
      <c r="I3936">
        <v>50888</v>
      </c>
      <c r="J3936">
        <v>264782</v>
      </c>
      <c r="K3936">
        <v>52083</v>
      </c>
      <c r="L3936">
        <v>19986</v>
      </c>
      <c r="M3936">
        <v>12789</v>
      </c>
      <c r="N3936" s="5">
        <v>0.19218955627586151</v>
      </c>
      <c r="O3936">
        <v>293667</v>
      </c>
      <c r="P3936">
        <v>240031</v>
      </c>
      <c r="Q3936">
        <v>0</v>
      </c>
      <c r="R3936">
        <v>4375</v>
      </c>
      <c r="S3936" s="5">
        <v>1.49E-2</v>
      </c>
      <c r="T3936" t="s">
        <v>5056</v>
      </c>
      <c r="U3936" s="3">
        <v>45516</v>
      </c>
      <c r="V3936" t="str">
        <f t="shared" si="183"/>
        <v>Monday</v>
      </c>
      <c r="W3936" t="str">
        <f t="shared" si="184"/>
        <v>August</v>
      </c>
      <c r="X3936">
        <v>18</v>
      </c>
      <c r="Y3936" t="str">
        <f t="shared" si="185"/>
        <v>Evening</v>
      </c>
      <c r="Z3936" t="s">
        <v>5070</v>
      </c>
    </row>
    <row r="3937" spans="1:26" x14ac:dyDescent="0.3">
      <c r="A3937" t="s">
        <v>3958</v>
      </c>
      <c r="B3937" t="s">
        <v>5023</v>
      </c>
      <c r="C3937" t="s">
        <v>5029</v>
      </c>
      <c r="D3937" t="s">
        <v>5031</v>
      </c>
      <c r="E3937" t="s">
        <v>5036</v>
      </c>
      <c r="F3937" t="s">
        <v>5048</v>
      </c>
      <c r="G3937">
        <v>10.451499999999999</v>
      </c>
      <c r="H3937">
        <v>51.165700000000001</v>
      </c>
      <c r="I3937">
        <v>13336</v>
      </c>
      <c r="J3937">
        <v>101427</v>
      </c>
      <c r="K3937">
        <v>22900</v>
      </c>
      <c r="L3937">
        <v>8060</v>
      </c>
      <c r="M3937">
        <v>3945</v>
      </c>
      <c r="N3937" s="5">
        <v>0.13149349034889901</v>
      </c>
      <c r="O3937">
        <v>131238</v>
      </c>
      <c r="P3937">
        <v>101427</v>
      </c>
      <c r="Q3937">
        <v>0</v>
      </c>
      <c r="R3937">
        <v>1889</v>
      </c>
      <c r="S3937" s="5">
        <v>1.44E-2</v>
      </c>
      <c r="T3937" t="s">
        <v>5052</v>
      </c>
      <c r="U3937" s="3">
        <v>45736</v>
      </c>
      <c r="V3937" t="str">
        <f t="shared" si="183"/>
        <v>Thursday</v>
      </c>
      <c r="W3937" t="str">
        <f t="shared" si="184"/>
        <v>March</v>
      </c>
      <c r="X3937">
        <v>15</v>
      </c>
      <c r="Y3937" t="str">
        <f t="shared" si="185"/>
        <v>Afternoon</v>
      </c>
      <c r="Z3937" t="s">
        <v>5070</v>
      </c>
    </row>
    <row r="3938" spans="1:26" x14ac:dyDescent="0.3">
      <c r="A3938" t="s">
        <v>3959</v>
      </c>
      <c r="B3938" t="s">
        <v>5025</v>
      </c>
      <c r="C3938" t="s">
        <v>5029</v>
      </c>
      <c r="D3938" t="s">
        <v>5033</v>
      </c>
      <c r="E3938" t="s">
        <v>5039</v>
      </c>
      <c r="F3938" t="s">
        <v>5046</v>
      </c>
      <c r="G3938">
        <v>133.77510000000001</v>
      </c>
      <c r="H3938">
        <v>-25.2744</v>
      </c>
      <c r="I3938">
        <v>14984</v>
      </c>
      <c r="J3938">
        <v>62594</v>
      </c>
      <c r="K3938">
        <v>9370</v>
      </c>
      <c r="L3938">
        <v>3935</v>
      </c>
      <c r="M3938">
        <v>1827</v>
      </c>
      <c r="N3938" s="5">
        <v>0.23939654787075779</v>
      </c>
      <c r="O3938">
        <v>70167</v>
      </c>
      <c r="P3938">
        <v>0</v>
      </c>
      <c r="Q3938">
        <v>0</v>
      </c>
      <c r="S3938" s="5"/>
      <c r="T3938" t="s">
        <v>5056</v>
      </c>
      <c r="U3938" s="3">
        <v>45502</v>
      </c>
      <c r="V3938" t="str">
        <f t="shared" si="183"/>
        <v>Monday</v>
      </c>
      <c r="W3938" t="str">
        <f t="shared" si="184"/>
        <v>July</v>
      </c>
      <c r="X3938">
        <v>17</v>
      </c>
      <c r="Y3938" t="str">
        <f t="shared" si="185"/>
        <v>Afternoon</v>
      </c>
      <c r="Z3938" t="s">
        <v>5071</v>
      </c>
    </row>
    <row r="3939" spans="1:26" x14ac:dyDescent="0.3">
      <c r="A3939" t="s">
        <v>3960</v>
      </c>
      <c r="B3939" t="s">
        <v>5023</v>
      </c>
      <c r="C3939" t="s">
        <v>5029</v>
      </c>
      <c r="D3939" t="s">
        <v>5033</v>
      </c>
      <c r="E3939" t="s">
        <v>5036</v>
      </c>
      <c r="F3939" t="s">
        <v>5043</v>
      </c>
      <c r="G3939">
        <v>-3.4359999999999999</v>
      </c>
      <c r="H3939">
        <v>55.378100000000003</v>
      </c>
      <c r="I3939">
        <v>107918</v>
      </c>
      <c r="J3939">
        <v>469633</v>
      </c>
      <c r="K3939">
        <v>48882</v>
      </c>
      <c r="L3939">
        <v>20954</v>
      </c>
      <c r="M3939">
        <v>16827</v>
      </c>
      <c r="N3939" s="5">
        <v>0.22979415348166471</v>
      </c>
      <c r="O3939">
        <v>568450</v>
      </c>
      <c r="P3939">
        <v>433260</v>
      </c>
      <c r="Q3939">
        <v>0</v>
      </c>
      <c r="R3939">
        <v>5684</v>
      </c>
      <c r="S3939" s="5">
        <v>0.01</v>
      </c>
      <c r="T3939" t="s">
        <v>5056</v>
      </c>
      <c r="U3939" s="3">
        <v>45293</v>
      </c>
      <c r="V3939" t="str">
        <f t="shared" si="183"/>
        <v>Tuesday</v>
      </c>
      <c r="W3939" t="str">
        <f t="shared" si="184"/>
        <v>January</v>
      </c>
      <c r="X3939">
        <v>13</v>
      </c>
      <c r="Y3939" t="str">
        <f t="shared" si="185"/>
        <v>Afternoon</v>
      </c>
      <c r="Z3939" t="s">
        <v>5071</v>
      </c>
    </row>
    <row r="3940" spans="1:26" x14ac:dyDescent="0.3">
      <c r="A3940" t="s">
        <v>3961</v>
      </c>
      <c r="B3940" t="s">
        <v>5027</v>
      </c>
      <c r="C3940" t="s">
        <v>5029</v>
      </c>
      <c r="D3940" t="s">
        <v>5032</v>
      </c>
      <c r="E3940" t="s">
        <v>5036</v>
      </c>
      <c r="F3940" t="s">
        <v>5049</v>
      </c>
      <c r="G3940">
        <v>-106.3468</v>
      </c>
      <c r="H3940">
        <v>56.130400000000002</v>
      </c>
      <c r="I3940">
        <v>24843</v>
      </c>
      <c r="J3940">
        <v>400198</v>
      </c>
      <c r="K3940">
        <v>46219</v>
      </c>
      <c r="L3940">
        <v>17221</v>
      </c>
      <c r="M3940">
        <v>8777</v>
      </c>
      <c r="N3940" s="5">
        <v>6.2079059158742511E-2</v>
      </c>
      <c r="O3940">
        <v>485000</v>
      </c>
      <c r="P3940">
        <v>394500</v>
      </c>
      <c r="Q3940">
        <v>0</v>
      </c>
      <c r="S3940" s="5"/>
      <c r="T3940" t="s">
        <v>5061</v>
      </c>
      <c r="U3940" s="3">
        <v>45292</v>
      </c>
      <c r="V3940" t="str">
        <f t="shared" si="183"/>
        <v>Monday</v>
      </c>
      <c r="W3940" t="str">
        <f t="shared" si="184"/>
        <v>January</v>
      </c>
      <c r="X3940">
        <v>10</v>
      </c>
      <c r="Y3940" t="str">
        <f t="shared" si="185"/>
        <v>Morning</v>
      </c>
      <c r="Z3940" t="s">
        <v>5069</v>
      </c>
    </row>
    <row r="3941" spans="1:26" x14ac:dyDescent="0.3">
      <c r="A3941" t="s">
        <v>3962</v>
      </c>
      <c r="B3941" t="s">
        <v>5025</v>
      </c>
      <c r="C3941" t="s">
        <v>5029</v>
      </c>
      <c r="D3941" t="s">
        <v>5033</v>
      </c>
      <c r="E3941" t="s">
        <v>5039</v>
      </c>
      <c r="F3941" t="s">
        <v>5047</v>
      </c>
      <c r="G3941">
        <v>138.25290000000001</v>
      </c>
      <c r="H3941">
        <v>36.204799999999999</v>
      </c>
      <c r="I3941">
        <v>13319</v>
      </c>
      <c r="J3941">
        <v>73936</v>
      </c>
      <c r="K3941">
        <v>15723</v>
      </c>
      <c r="L3941">
        <v>2941</v>
      </c>
      <c r="M3941">
        <v>2566</v>
      </c>
      <c r="N3941" s="5">
        <v>0.18015550693191959</v>
      </c>
      <c r="O3941">
        <v>81575</v>
      </c>
      <c r="P3941">
        <v>0</v>
      </c>
      <c r="Q3941">
        <v>0</v>
      </c>
      <c r="S3941" s="5"/>
      <c r="T3941" t="s">
        <v>5056</v>
      </c>
      <c r="U3941" s="3">
        <v>45675</v>
      </c>
      <c r="V3941" t="str">
        <f t="shared" si="183"/>
        <v>Saturday</v>
      </c>
      <c r="W3941" t="str">
        <f t="shared" si="184"/>
        <v>January</v>
      </c>
      <c r="X3941">
        <v>16</v>
      </c>
      <c r="Y3941" t="str">
        <f t="shared" si="185"/>
        <v>Afternoon</v>
      </c>
      <c r="Z3941" t="s">
        <v>5070</v>
      </c>
    </row>
    <row r="3942" spans="1:26" x14ac:dyDescent="0.3">
      <c r="A3942" t="s">
        <v>3963</v>
      </c>
      <c r="B3942" t="s">
        <v>5025</v>
      </c>
      <c r="C3942" t="s">
        <v>5029</v>
      </c>
      <c r="D3942" t="s">
        <v>5033</v>
      </c>
      <c r="E3942" t="s">
        <v>5039</v>
      </c>
      <c r="F3942" t="s">
        <v>5050</v>
      </c>
      <c r="G3942">
        <v>-95.712900000000005</v>
      </c>
      <c r="H3942">
        <v>37.090200000000003</v>
      </c>
      <c r="I3942">
        <v>51380</v>
      </c>
      <c r="J3942">
        <v>295467</v>
      </c>
      <c r="K3942">
        <v>32350</v>
      </c>
      <c r="L3942">
        <v>14254</v>
      </c>
      <c r="M3942">
        <v>17199</v>
      </c>
      <c r="N3942" s="5">
        <v>0.17389743296345939</v>
      </c>
      <c r="O3942">
        <v>348179</v>
      </c>
      <c r="P3942">
        <v>0</v>
      </c>
      <c r="Q3942">
        <v>0</v>
      </c>
      <c r="S3942" s="5"/>
      <c r="T3942" t="s">
        <v>5056</v>
      </c>
      <c r="U3942" s="3">
        <v>45557</v>
      </c>
      <c r="V3942" t="str">
        <f t="shared" si="183"/>
        <v>Sunday</v>
      </c>
      <c r="W3942" t="str">
        <f t="shared" si="184"/>
        <v>September</v>
      </c>
      <c r="X3942">
        <v>15</v>
      </c>
      <c r="Y3942" t="str">
        <f t="shared" si="185"/>
        <v>Afternoon</v>
      </c>
      <c r="Z3942" t="s">
        <v>5070</v>
      </c>
    </row>
    <row r="3943" spans="1:26" x14ac:dyDescent="0.3">
      <c r="A3943" t="s">
        <v>3964</v>
      </c>
      <c r="B3943" t="s">
        <v>5025</v>
      </c>
      <c r="C3943" t="s">
        <v>5029</v>
      </c>
      <c r="D3943" t="s">
        <v>5032</v>
      </c>
      <c r="E3943" t="s">
        <v>5039</v>
      </c>
      <c r="F3943" t="s">
        <v>5049</v>
      </c>
      <c r="G3943">
        <v>-106.3468</v>
      </c>
      <c r="H3943">
        <v>56.130400000000002</v>
      </c>
      <c r="I3943">
        <v>35562</v>
      </c>
      <c r="J3943">
        <v>610279</v>
      </c>
      <c r="K3943">
        <v>109198</v>
      </c>
      <c r="L3943">
        <v>29148</v>
      </c>
      <c r="M3943">
        <v>26757</v>
      </c>
      <c r="N3943" s="5">
        <v>5.8271955194778353E-2</v>
      </c>
      <c r="O3943">
        <v>790696</v>
      </c>
      <c r="P3943">
        <v>0</v>
      </c>
      <c r="Q3943">
        <v>0</v>
      </c>
      <c r="S3943" s="5"/>
      <c r="T3943" t="s">
        <v>5059</v>
      </c>
      <c r="U3943" s="3">
        <v>45537</v>
      </c>
      <c r="V3943" t="str">
        <f t="shared" si="183"/>
        <v>Monday</v>
      </c>
      <c r="W3943" t="str">
        <f t="shared" si="184"/>
        <v>September</v>
      </c>
      <c r="X3943">
        <v>16</v>
      </c>
      <c r="Y3943" t="str">
        <f t="shared" si="185"/>
        <v>Afternoon</v>
      </c>
      <c r="Z3943" t="s">
        <v>5069</v>
      </c>
    </row>
    <row r="3944" spans="1:26" x14ac:dyDescent="0.3">
      <c r="A3944" t="s">
        <v>3965</v>
      </c>
      <c r="B3944" t="s">
        <v>5024</v>
      </c>
      <c r="C3944" t="s">
        <v>5029</v>
      </c>
      <c r="D3944" t="s">
        <v>5035</v>
      </c>
      <c r="E3944" t="s">
        <v>5040</v>
      </c>
      <c r="F3944" t="s">
        <v>5049</v>
      </c>
      <c r="G3944">
        <v>-106.3468</v>
      </c>
      <c r="H3944">
        <v>56.130400000000002</v>
      </c>
      <c r="I3944">
        <v>31340</v>
      </c>
      <c r="J3944">
        <v>235068</v>
      </c>
      <c r="K3944">
        <v>36085</v>
      </c>
      <c r="L3944">
        <v>18635</v>
      </c>
      <c r="M3944">
        <v>11356</v>
      </c>
      <c r="N3944" s="5">
        <v>0.13332654172326741</v>
      </c>
      <c r="O3944">
        <v>279680</v>
      </c>
      <c r="P3944">
        <v>0</v>
      </c>
      <c r="Q3944">
        <v>104846</v>
      </c>
      <c r="S3944" s="5"/>
      <c r="T3944" t="s">
        <v>5058</v>
      </c>
      <c r="U3944" s="3">
        <v>45381</v>
      </c>
      <c r="V3944" t="str">
        <f t="shared" si="183"/>
        <v>Saturday</v>
      </c>
      <c r="W3944" t="str">
        <f t="shared" si="184"/>
        <v>March</v>
      </c>
      <c r="X3944">
        <v>12</v>
      </c>
      <c r="Y3944" t="str">
        <f t="shared" si="185"/>
        <v>Afternoon</v>
      </c>
      <c r="Z3944" t="s">
        <v>5070</v>
      </c>
    </row>
    <row r="3945" spans="1:26" x14ac:dyDescent="0.3">
      <c r="A3945" t="s">
        <v>3966</v>
      </c>
      <c r="B3945" t="s">
        <v>5023</v>
      </c>
      <c r="C3945" t="s">
        <v>5029</v>
      </c>
      <c r="D3945" t="s">
        <v>5033</v>
      </c>
      <c r="E3945" t="s">
        <v>5036</v>
      </c>
      <c r="F3945" t="s">
        <v>5048</v>
      </c>
      <c r="G3945">
        <v>10.451499999999999</v>
      </c>
      <c r="H3945">
        <v>51.165700000000001</v>
      </c>
      <c r="I3945">
        <v>157</v>
      </c>
      <c r="J3945">
        <v>1000</v>
      </c>
      <c r="K3945">
        <v>178</v>
      </c>
      <c r="L3945">
        <v>79</v>
      </c>
      <c r="M3945">
        <v>40</v>
      </c>
      <c r="N3945" s="5">
        <v>0.15745825412029321</v>
      </c>
      <c r="O3945">
        <v>1136</v>
      </c>
      <c r="P3945">
        <v>895</v>
      </c>
      <c r="Q3945">
        <v>0</v>
      </c>
      <c r="R3945">
        <v>26</v>
      </c>
      <c r="S3945" s="5">
        <v>2.3599999999999999E-2</v>
      </c>
      <c r="T3945" t="s">
        <v>5056</v>
      </c>
      <c r="U3945" s="3">
        <v>45561</v>
      </c>
      <c r="V3945" t="str">
        <f t="shared" si="183"/>
        <v>Thursday</v>
      </c>
      <c r="W3945" t="str">
        <f t="shared" si="184"/>
        <v>September</v>
      </c>
      <c r="X3945">
        <v>16</v>
      </c>
      <c r="Y3945" t="str">
        <f t="shared" si="185"/>
        <v>Afternoon</v>
      </c>
      <c r="Z3945" t="s">
        <v>5070</v>
      </c>
    </row>
    <row r="3946" spans="1:26" x14ac:dyDescent="0.3">
      <c r="A3946" t="s">
        <v>3967</v>
      </c>
      <c r="B3946" t="s">
        <v>5027</v>
      </c>
      <c r="C3946" t="s">
        <v>5029</v>
      </c>
      <c r="D3946" t="s">
        <v>5031</v>
      </c>
      <c r="E3946" t="s">
        <v>5036</v>
      </c>
      <c r="F3946" t="s">
        <v>5046</v>
      </c>
      <c r="G3946">
        <v>133.77510000000001</v>
      </c>
      <c r="H3946">
        <v>-25.2744</v>
      </c>
      <c r="I3946">
        <v>283005</v>
      </c>
      <c r="J3946">
        <v>1986270</v>
      </c>
      <c r="K3946">
        <v>472204</v>
      </c>
      <c r="L3946">
        <v>158559</v>
      </c>
      <c r="M3946">
        <v>114835</v>
      </c>
      <c r="N3946" s="5">
        <v>0.1424807480012959</v>
      </c>
      <c r="O3946">
        <v>2474662</v>
      </c>
      <c r="P3946">
        <v>1986270</v>
      </c>
      <c r="Q3946">
        <v>0</v>
      </c>
      <c r="S3946" s="5"/>
      <c r="T3946" t="s">
        <v>5052</v>
      </c>
      <c r="U3946" s="3">
        <v>45549</v>
      </c>
      <c r="V3946" t="str">
        <f t="shared" si="183"/>
        <v>Saturday</v>
      </c>
      <c r="W3946" t="str">
        <f t="shared" si="184"/>
        <v>September</v>
      </c>
      <c r="X3946">
        <v>15</v>
      </c>
      <c r="Y3946" t="str">
        <f t="shared" si="185"/>
        <v>Afternoon</v>
      </c>
      <c r="Z3946" t="s">
        <v>5070</v>
      </c>
    </row>
    <row r="3947" spans="1:26" x14ac:dyDescent="0.3">
      <c r="A3947" t="s">
        <v>3968</v>
      </c>
      <c r="B3947" t="s">
        <v>5027</v>
      </c>
      <c r="C3947" t="s">
        <v>5029</v>
      </c>
      <c r="D3947" t="s">
        <v>5035</v>
      </c>
      <c r="E3947" t="s">
        <v>5040</v>
      </c>
      <c r="F3947" t="s">
        <v>5045</v>
      </c>
      <c r="G3947">
        <v>-51.9253</v>
      </c>
      <c r="H3947">
        <v>-14.234999999999999</v>
      </c>
      <c r="I3947">
        <v>39402</v>
      </c>
      <c r="J3947">
        <v>243978</v>
      </c>
      <c r="K3947">
        <v>44823</v>
      </c>
      <c r="L3947">
        <v>14525</v>
      </c>
      <c r="M3947">
        <v>10139</v>
      </c>
      <c r="N3947" s="5">
        <v>0.16149880668582969</v>
      </c>
      <c r="O3947">
        <v>302876</v>
      </c>
      <c r="P3947">
        <v>0</v>
      </c>
      <c r="Q3947">
        <v>1128309</v>
      </c>
      <c r="S3947" s="5"/>
      <c r="T3947" t="s">
        <v>5060</v>
      </c>
      <c r="U3947" s="3">
        <v>45638</v>
      </c>
      <c r="V3947" t="str">
        <f t="shared" si="183"/>
        <v>Thursday</v>
      </c>
      <c r="W3947" t="str">
        <f t="shared" si="184"/>
        <v>December</v>
      </c>
      <c r="X3947">
        <v>10</v>
      </c>
      <c r="Y3947" t="str">
        <f t="shared" si="185"/>
        <v>Morning</v>
      </c>
      <c r="Z3947" t="s">
        <v>5070</v>
      </c>
    </row>
    <row r="3948" spans="1:26" x14ac:dyDescent="0.3">
      <c r="A3948" t="s">
        <v>3969</v>
      </c>
      <c r="B3948" t="s">
        <v>5027</v>
      </c>
      <c r="C3948" t="s">
        <v>5029</v>
      </c>
      <c r="D3948" t="s">
        <v>5032</v>
      </c>
      <c r="E3948" t="s">
        <v>5036</v>
      </c>
      <c r="F3948" t="s">
        <v>5047</v>
      </c>
      <c r="G3948">
        <v>138.25290000000001</v>
      </c>
      <c r="H3948">
        <v>36.204799999999999</v>
      </c>
      <c r="I3948">
        <v>20510</v>
      </c>
      <c r="J3948">
        <v>341865</v>
      </c>
      <c r="K3948">
        <v>47811</v>
      </c>
      <c r="L3948">
        <v>24545</v>
      </c>
      <c r="M3948">
        <v>19195</v>
      </c>
      <c r="N3948" s="5">
        <v>5.9997162237276622E-2</v>
      </c>
      <c r="O3948">
        <v>412905</v>
      </c>
      <c r="P3948">
        <v>326320</v>
      </c>
      <c r="Q3948">
        <v>0</v>
      </c>
      <c r="S3948" s="5"/>
      <c r="T3948" t="s">
        <v>5061</v>
      </c>
      <c r="U3948" s="3">
        <v>45489</v>
      </c>
      <c r="V3948" t="str">
        <f t="shared" si="183"/>
        <v>Tuesday</v>
      </c>
      <c r="W3948" t="str">
        <f t="shared" si="184"/>
        <v>July</v>
      </c>
      <c r="X3948">
        <v>11</v>
      </c>
      <c r="Y3948" t="str">
        <f t="shared" si="185"/>
        <v>Morning</v>
      </c>
      <c r="Z3948" t="s">
        <v>5069</v>
      </c>
    </row>
    <row r="3949" spans="1:26" x14ac:dyDescent="0.3">
      <c r="A3949" t="s">
        <v>3970</v>
      </c>
      <c r="B3949" t="s">
        <v>5027</v>
      </c>
      <c r="C3949" t="s">
        <v>5030</v>
      </c>
      <c r="D3949" t="s">
        <v>5033</v>
      </c>
      <c r="E3949" t="s">
        <v>5036</v>
      </c>
      <c r="F3949" t="s">
        <v>5047</v>
      </c>
      <c r="G3949">
        <v>138.25290000000001</v>
      </c>
      <c r="H3949">
        <v>36.204799999999999</v>
      </c>
      <c r="I3949">
        <v>59889</v>
      </c>
      <c r="J3949">
        <v>285356</v>
      </c>
      <c r="K3949">
        <v>29889</v>
      </c>
      <c r="L3949">
        <v>21786</v>
      </c>
      <c r="M3949">
        <v>13720</v>
      </c>
      <c r="N3949" s="5">
        <v>0.20987713933214591</v>
      </c>
      <c r="O3949">
        <v>337520</v>
      </c>
      <c r="P3949">
        <v>254555</v>
      </c>
      <c r="Q3949">
        <v>0</v>
      </c>
      <c r="S3949" s="5"/>
      <c r="T3949" t="s">
        <v>5057</v>
      </c>
      <c r="U3949" s="3">
        <v>45314</v>
      </c>
      <c r="V3949" t="str">
        <f t="shared" si="183"/>
        <v>Tuesday</v>
      </c>
      <c r="W3949" t="str">
        <f t="shared" si="184"/>
        <v>January</v>
      </c>
      <c r="X3949">
        <v>12</v>
      </c>
      <c r="Y3949" t="str">
        <f t="shared" si="185"/>
        <v>Afternoon</v>
      </c>
      <c r="Z3949" t="s">
        <v>5071</v>
      </c>
    </row>
    <row r="3950" spans="1:26" x14ac:dyDescent="0.3">
      <c r="A3950" t="s">
        <v>3971</v>
      </c>
      <c r="B3950" t="s">
        <v>5025</v>
      </c>
      <c r="C3950" t="s">
        <v>5029</v>
      </c>
      <c r="D3950" t="s">
        <v>5033</v>
      </c>
      <c r="E3950" t="s">
        <v>5039</v>
      </c>
      <c r="F3950" t="s">
        <v>5046</v>
      </c>
      <c r="G3950">
        <v>133.77510000000001</v>
      </c>
      <c r="H3950">
        <v>-25.2744</v>
      </c>
      <c r="I3950">
        <v>19605</v>
      </c>
      <c r="J3950">
        <v>111540</v>
      </c>
      <c r="K3950">
        <v>18939</v>
      </c>
      <c r="L3950">
        <v>8291</v>
      </c>
      <c r="M3950">
        <v>2949</v>
      </c>
      <c r="N3950" s="5">
        <v>0.17577534761092009</v>
      </c>
      <c r="O3950">
        <v>125006</v>
      </c>
      <c r="P3950">
        <v>0</v>
      </c>
      <c r="Q3950">
        <v>0</v>
      </c>
      <c r="S3950" s="5"/>
      <c r="T3950" t="s">
        <v>5056</v>
      </c>
      <c r="U3950" s="3">
        <v>45708</v>
      </c>
      <c r="V3950" t="str">
        <f t="shared" si="183"/>
        <v>Thursday</v>
      </c>
      <c r="W3950" t="str">
        <f t="shared" si="184"/>
        <v>February</v>
      </c>
      <c r="X3950">
        <v>12</v>
      </c>
      <c r="Y3950" t="str">
        <f t="shared" si="185"/>
        <v>Afternoon</v>
      </c>
      <c r="Z3950" t="s">
        <v>5070</v>
      </c>
    </row>
    <row r="3951" spans="1:26" x14ac:dyDescent="0.3">
      <c r="A3951" t="s">
        <v>3972</v>
      </c>
      <c r="B3951" t="s">
        <v>5023</v>
      </c>
      <c r="C3951" t="s">
        <v>5029</v>
      </c>
      <c r="D3951" t="s">
        <v>5032</v>
      </c>
      <c r="E3951" t="s">
        <v>5036</v>
      </c>
      <c r="F3951" t="s">
        <v>5046</v>
      </c>
      <c r="G3951">
        <v>133.77510000000001</v>
      </c>
      <c r="H3951">
        <v>-25.2744</v>
      </c>
      <c r="I3951">
        <v>60667</v>
      </c>
      <c r="J3951">
        <v>887938</v>
      </c>
      <c r="K3951">
        <v>89157</v>
      </c>
      <c r="L3951">
        <v>40578</v>
      </c>
      <c r="M3951">
        <v>22994</v>
      </c>
      <c r="N3951" s="5">
        <v>6.8324224402395883E-2</v>
      </c>
      <c r="O3951">
        <v>1015798</v>
      </c>
      <c r="P3951">
        <v>800391</v>
      </c>
      <c r="Q3951">
        <v>0</v>
      </c>
      <c r="R3951">
        <v>14627</v>
      </c>
      <c r="S3951" s="5">
        <v>1.44E-2</v>
      </c>
      <c r="T3951" t="s">
        <v>5059</v>
      </c>
      <c r="U3951" s="3">
        <v>45415</v>
      </c>
      <c r="V3951" t="str">
        <f t="shared" si="183"/>
        <v>Friday</v>
      </c>
      <c r="W3951" t="str">
        <f t="shared" si="184"/>
        <v>May</v>
      </c>
      <c r="X3951">
        <v>17</v>
      </c>
      <c r="Y3951" t="str">
        <f t="shared" si="185"/>
        <v>Afternoon</v>
      </c>
      <c r="Z3951" t="s">
        <v>5069</v>
      </c>
    </row>
    <row r="3952" spans="1:26" x14ac:dyDescent="0.3">
      <c r="A3952" t="s">
        <v>3973</v>
      </c>
      <c r="B3952" t="s">
        <v>5027</v>
      </c>
      <c r="C3952" t="s">
        <v>5029</v>
      </c>
      <c r="D3952" t="s">
        <v>5031</v>
      </c>
      <c r="E3952" t="s">
        <v>5036</v>
      </c>
      <c r="F3952" t="s">
        <v>5047</v>
      </c>
      <c r="G3952">
        <v>138.25290000000001</v>
      </c>
      <c r="H3952">
        <v>36.204799999999999</v>
      </c>
      <c r="I3952">
        <v>179947</v>
      </c>
      <c r="J3952">
        <v>1898153</v>
      </c>
      <c r="K3952">
        <v>362899</v>
      </c>
      <c r="L3952">
        <v>110928</v>
      </c>
      <c r="M3952">
        <v>45330</v>
      </c>
      <c r="N3952" s="5">
        <v>9.4801440931985143E-2</v>
      </c>
      <c r="O3952">
        <v>2313852</v>
      </c>
      <c r="P3952">
        <v>1898153</v>
      </c>
      <c r="Q3952">
        <v>0</v>
      </c>
      <c r="S3952" s="5"/>
      <c r="T3952" t="s">
        <v>5052</v>
      </c>
      <c r="U3952" s="3">
        <v>45615</v>
      </c>
      <c r="V3952" t="str">
        <f t="shared" si="183"/>
        <v>Tuesday</v>
      </c>
      <c r="W3952" t="str">
        <f t="shared" si="184"/>
        <v>November</v>
      </c>
      <c r="X3952">
        <v>16</v>
      </c>
      <c r="Y3952" t="str">
        <f t="shared" si="185"/>
        <v>Afternoon</v>
      </c>
      <c r="Z3952" t="s">
        <v>5069</v>
      </c>
    </row>
    <row r="3953" spans="1:26" x14ac:dyDescent="0.3">
      <c r="A3953" t="s">
        <v>3974</v>
      </c>
      <c r="B3953" t="s">
        <v>5023</v>
      </c>
      <c r="C3953" t="s">
        <v>5029</v>
      </c>
      <c r="D3953" t="s">
        <v>5033</v>
      </c>
      <c r="E3953" t="s">
        <v>5036</v>
      </c>
      <c r="F3953" t="s">
        <v>5048</v>
      </c>
      <c r="G3953">
        <v>10.451499999999999</v>
      </c>
      <c r="H3953">
        <v>51.165700000000001</v>
      </c>
      <c r="I3953">
        <v>89831</v>
      </c>
      <c r="J3953">
        <v>490300</v>
      </c>
      <c r="K3953">
        <v>122476</v>
      </c>
      <c r="L3953">
        <v>37862</v>
      </c>
      <c r="M3953">
        <v>9858</v>
      </c>
      <c r="N3953" s="5">
        <v>0.1832166648352426</v>
      </c>
      <c r="O3953">
        <v>617324</v>
      </c>
      <c r="P3953">
        <v>420770</v>
      </c>
      <c r="Q3953">
        <v>0</v>
      </c>
      <c r="R3953">
        <v>11976</v>
      </c>
      <c r="S3953" s="5">
        <v>1.9400000000000001E-2</v>
      </c>
      <c r="T3953" t="s">
        <v>5056</v>
      </c>
      <c r="U3953" s="3">
        <v>45547</v>
      </c>
      <c r="V3953" t="str">
        <f t="shared" si="183"/>
        <v>Thursday</v>
      </c>
      <c r="W3953" t="str">
        <f t="shared" si="184"/>
        <v>September</v>
      </c>
      <c r="X3953">
        <v>17</v>
      </c>
      <c r="Y3953" t="str">
        <f t="shared" si="185"/>
        <v>Afternoon</v>
      </c>
      <c r="Z3953" t="s">
        <v>5070</v>
      </c>
    </row>
    <row r="3954" spans="1:26" x14ac:dyDescent="0.3">
      <c r="A3954" t="s">
        <v>3975</v>
      </c>
      <c r="B3954" t="s">
        <v>5025</v>
      </c>
      <c r="C3954" t="s">
        <v>5029</v>
      </c>
      <c r="D3954" t="s">
        <v>5032</v>
      </c>
      <c r="E3954" t="s">
        <v>5039</v>
      </c>
      <c r="F3954" t="s">
        <v>5044</v>
      </c>
      <c r="G3954">
        <v>78.962900000000005</v>
      </c>
      <c r="H3954">
        <v>20.593699999999998</v>
      </c>
      <c r="I3954">
        <v>37341</v>
      </c>
      <c r="J3954">
        <v>390854</v>
      </c>
      <c r="K3954">
        <v>56438</v>
      </c>
      <c r="L3954">
        <v>18013</v>
      </c>
      <c r="M3954">
        <v>15997</v>
      </c>
      <c r="N3954" s="5">
        <v>9.5539396236185986E-2</v>
      </c>
      <c r="O3954">
        <v>481616</v>
      </c>
      <c r="P3954">
        <v>0</v>
      </c>
      <c r="Q3954">
        <v>0</v>
      </c>
      <c r="S3954" s="5"/>
      <c r="T3954" t="s">
        <v>5059</v>
      </c>
      <c r="U3954" s="3">
        <v>45292</v>
      </c>
      <c r="V3954" t="str">
        <f t="shared" si="183"/>
        <v>Monday</v>
      </c>
      <c r="W3954" t="str">
        <f t="shared" si="184"/>
        <v>January</v>
      </c>
      <c r="X3954">
        <v>12</v>
      </c>
      <c r="Y3954" t="str">
        <f t="shared" si="185"/>
        <v>Afternoon</v>
      </c>
      <c r="Z3954" t="s">
        <v>5069</v>
      </c>
    </row>
    <row r="3955" spans="1:26" x14ac:dyDescent="0.3">
      <c r="A3955" t="s">
        <v>3976</v>
      </c>
      <c r="B3955" t="s">
        <v>5025</v>
      </c>
      <c r="C3955" t="s">
        <v>5029</v>
      </c>
      <c r="D3955" t="s">
        <v>5032</v>
      </c>
      <c r="E3955" t="s">
        <v>5036</v>
      </c>
      <c r="F3955" t="s">
        <v>5044</v>
      </c>
      <c r="G3955">
        <v>78.962900000000005</v>
      </c>
      <c r="H3955">
        <v>20.593699999999998</v>
      </c>
      <c r="I3955">
        <v>178860</v>
      </c>
      <c r="J3955">
        <v>1862681</v>
      </c>
      <c r="K3955">
        <v>395555</v>
      </c>
      <c r="L3955">
        <v>78782</v>
      </c>
      <c r="M3955">
        <v>61227</v>
      </c>
      <c r="N3955" s="5">
        <v>9.6023031969715497E-2</v>
      </c>
      <c r="O3955">
        <v>2163832</v>
      </c>
      <c r="P3955">
        <v>1862681</v>
      </c>
      <c r="Q3955">
        <v>0</v>
      </c>
      <c r="S3955" s="5"/>
      <c r="T3955" t="s">
        <v>5061</v>
      </c>
      <c r="U3955" s="3">
        <v>45323</v>
      </c>
      <c r="V3955" t="str">
        <f t="shared" si="183"/>
        <v>Thursday</v>
      </c>
      <c r="W3955" t="str">
        <f t="shared" si="184"/>
        <v>February</v>
      </c>
      <c r="X3955">
        <v>16</v>
      </c>
      <c r="Y3955" t="str">
        <f t="shared" si="185"/>
        <v>Afternoon</v>
      </c>
      <c r="Z3955" t="s">
        <v>5069</v>
      </c>
    </row>
    <row r="3956" spans="1:26" x14ac:dyDescent="0.3">
      <c r="A3956" t="s">
        <v>3977</v>
      </c>
      <c r="B3956" t="s">
        <v>5023</v>
      </c>
      <c r="C3956" t="s">
        <v>5030</v>
      </c>
      <c r="D3956" t="s">
        <v>5031</v>
      </c>
      <c r="E3956" t="s">
        <v>5036</v>
      </c>
      <c r="F3956" t="s">
        <v>5047</v>
      </c>
      <c r="G3956">
        <v>138.25290000000001</v>
      </c>
      <c r="H3956">
        <v>36.204799999999999</v>
      </c>
      <c r="I3956">
        <v>32350</v>
      </c>
      <c r="J3956">
        <v>339391</v>
      </c>
      <c r="K3956">
        <v>53780</v>
      </c>
      <c r="L3956">
        <v>18472</v>
      </c>
      <c r="M3956">
        <v>12447</v>
      </c>
      <c r="N3956" s="5">
        <v>9.5320020458341675E-2</v>
      </c>
      <c r="O3956">
        <v>429555</v>
      </c>
      <c r="P3956">
        <v>337497</v>
      </c>
      <c r="Q3956">
        <v>0</v>
      </c>
      <c r="R3956">
        <v>9450</v>
      </c>
      <c r="S3956" s="5">
        <v>2.1999999999999999E-2</v>
      </c>
      <c r="T3956" t="s">
        <v>5051</v>
      </c>
      <c r="U3956" s="3">
        <v>45694</v>
      </c>
      <c r="V3956" t="str">
        <f t="shared" si="183"/>
        <v>Thursday</v>
      </c>
      <c r="W3956" t="str">
        <f t="shared" si="184"/>
        <v>February</v>
      </c>
      <c r="X3956">
        <v>15</v>
      </c>
      <c r="Y3956" t="str">
        <f t="shared" si="185"/>
        <v>Afternoon</v>
      </c>
      <c r="Z3956" t="s">
        <v>5069</v>
      </c>
    </row>
    <row r="3957" spans="1:26" x14ac:dyDescent="0.3">
      <c r="A3957" t="s">
        <v>3978</v>
      </c>
      <c r="B3957" t="s">
        <v>5025</v>
      </c>
      <c r="C3957" t="s">
        <v>5029</v>
      </c>
      <c r="D3957" t="s">
        <v>5035</v>
      </c>
      <c r="E3957" t="s">
        <v>5039</v>
      </c>
      <c r="F3957" t="s">
        <v>5045</v>
      </c>
      <c r="G3957">
        <v>-51.9253</v>
      </c>
      <c r="H3957">
        <v>-14.234999999999999</v>
      </c>
      <c r="I3957">
        <v>53899</v>
      </c>
      <c r="J3957">
        <v>415451</v>
      </c>
      <c r="K3957">
        <v>70522</v>
      </c>
      <c r="L3957">
        <v>18604</v>
      </c>
      <c r="M3957">
        <v>21185</v>
      </c>
      <c r="N3957" s="5">
        <v>0.1297373843851109</v>
      </c>
      <c r="O3957">
        <v>527990</v>
      </c>
      <c r="P3957">
        <v>0</v>
      </c>
      <c r="Q3957">
        <v>0</v>
      </c>
      <c r="S3957" s="5"/>
      <c r="T3957" t="s">
        <v>5058</v>
      </c>
      <c r="U3957" s="3">
        <v>45536</v>
      </c>
      <c r="V3957" t="str">
        <f t="shared" si="183"/>
        <v>Sunday</v>
      </c>
      <c r="W3957" t="str">
        <f t="shared" si="184"/>
        <v>September</v>
      </c>
      <c r="X3957">
        <v>12</v>
      </c>
      <c r="Y3957" t="str">
        <f t="shared" si="185"/>
        <v>Afternoon</v>
      </c>
      <c r="Z3957" t="s">
        <v>5070</v>
      </c>
    </row>
    <row r="3958" spans="1:26" x14ac:dyDescent="0.3">
      <c r="A3958" t="s">
        <v>3979</v>
      </c>
      <c r="B3958" t="s">
        <v>5027</v>
      </c>
      <c r="C3958" t="s">
        <v>5029</v>
      </c>
      <c r="D3958" t="s">
        <v>5031</v>
      </c>
      <c r="E3958" t="s">
        <v>5036</v>
      </c>
      <c r="F3958" t="s">
        <v>5050</v>
      </c>
      <c r="G3958">
        <v>-95.712900000000005</v>
      </c>
      <c r="H3958">
        <v>37.090200000000003</v>
      </c>
      <c r="I3958">
        <v>244959</v>
      </c>
      <c r="J3958">
        <v>1663623</v>
      </c>
      <c r="K3958">
        <v>298486</v>
      </c>
      <c r="L3958">
        <v>53650</v>
      </c>
      <c r="M3958">
        <v>35214</v>
      </c>
      <c r="N3958" s="5">
        <v>0.1472445842358838</v>
      </c>
      <c r="O3958">
        <v>2033920</v>
      </c>
      <c r="P3958">
        <v>1663623</v>
      </c>
      <c r="Q3958">
        <v>0</v>
      </c>
      <c r="S3958" s="5"/>
      <c r="T3958" t="s">
        <v>5052</v>
      </c>
      <c r="U3958" s="3">
        <v>45669</v>
      </c>
      <c r="V3958" t="str">
        <f t="shared" si="183"/>
        <v>Sunday</v>
      </c>
      <c r="W3958" t="str">
        <f t="shared" si="184"/>
        <v>January</v>
      </c>
      <c r="X3958">
        <v>16</v>
      </c>
      <c r="Y3958" t="str">
        <f t="shared" si="185"/>
        <v>Afternoon</v>
      </c>
      <c r="Z3958" t="s">
        <v>5070</v>
      </c>
    </row>
    <row r="3959" spans="1:26" x14ac:dyDescent="0.3">
      <c r="A3959" t="s">
        <v>3980</v>
      </c>
      <c r="B3959" t="s">
        <v>5024</v>
      </c>
      <c r="C3959" t="s">
        <v>5029</v>
      </c>
      <c r="D3959" t="s">
        <v>5031</v>
      </c>
      <c r="E3959" t="s">
        <v>5036</v>
      </c>
      <c r="F3959" t="s">
        <v>5044</v>
      </c>
      <c r="G3959">
        <v>78.962900000000005</v>
      </c>
      <c r="H3959">
        <v>20.593699999999998</v>
      </c>
      <c r="I3959">
        <v>278231</v>
      </c>
      <c r="J3959">
        <v>2127940</v>
      </c>
      <c r="K3959">
        <v>309615</v>
      </c>
      <c r="L3959">
        <v>142841</v>
      </c>
      <c r="M3959">
        <v>118831</v>
      </c>
      <c r="N3959" s="5">
        <v>0.1307516423026025</v>
      </c>
      <c r="O3959">
        <v>2400057</v>
      </c>
      <c r="P3959">
        <v>2127940</v>
      </c>
      <c r="Q3959">
        <v>0</v>
      </c>
      <c r="S3959" s="5"/>
      <c r="T3959" t="s">
        <v>5052</v>
      </c>
      <c r="U3959" s="3">
        <v>45517</v>
      </c>
      <c r="V3959" t="str">
        <f t="shared" si="183"/>
        <v>Tuesday</v>
      </c>
      <c r="W3959" t="str">
        <f t="shared" si="184"/>
        <v>August</v>
      </c>
      <c r="X3959">
        <v>18</v>
      </c>
      <c r="Y3959" t="str">
        <f t="shared" si="185"/>
        <v>Evening</v>
      </c>
      <c r="Z3959" t="s">
        <v>5070</v>
      </c>
    </row>
    <row r="3960" spans="1:26" x14ac:dyDescent="0.3">
      <c r="A3960" t="s">
        <v>3981</v>
      </c>
      <c r="B3960" t="s">
        <v>5027</v>
      </c>
      <c r="C3960" t="s">
        <v>5029</v>
      </c>
      <c r="D3960" t="s">
        <v>5031</v>
      </c>
      <c r="E3960" t="s">
        <v>5036</v>
      </c>
      <c r="F3960" t="s">
        <v>5046</v>
      </c>
      <c r="G3960">
        <v>133.77510000000001</v>
      </c>
      <c r="H3960">
        <v>-25.2744</v>
      </c>
      <c r="I3960">
        <v>193374</v>
      </c>
      <c r="J3960">
        <v>2086504</v>
      </c>
      <c r="K3960">
        <v>243740</v>
      </c>
      <c r="L3960">
        <v>130572</v>
      </c>
      <c r="M3960">
        <v>92596</v>
      </c>
      <c r="N3960" s="5">
        <v>9.2678673911071444E-2</v>
      </c>
      <c r="O3960">
        <v>2510332</v>
      </c>
      <c r="P3960">
        <v>2086504</v>
      </c>
      <c r="Q3960">
        <v>0</v>
      </c>
      <c r="S3960" s="5"/>
      <c r="T3960" t="s">
        <v>5052</v>
      </c>
      <c r="U3960" s="3">
        <v>45471</v>
      </c>
      <c r="V3960" t="str">
        <f t="shared" si="183"/>
        <v>Friday</v>
      </c>
      <c r="W3960" t="str">
        <f t="shared" si="184"/>
        <v>June</v>
      </c>
      <c r="X3960">
        <v>11</v>
      </c>
      <c r="Y3960" t="str">
        <f t="shared" si="185"/>
        <v>Morning</v>
      </c>
      <c r="Z3960" t="s">
        <v>5069</v>
      </c>
    </row>
    <row r="3961" spans="1:26" x14ac:dyDescent="0.3">
      <c r="A3961" t="s">
        <v>3982</v>
      </c>
      <c r="B3961" t="s">
        <v>5027</v>
      </c>
      <c r="C3961" t="s">
        <v>5029</v>
      </c>
      <c r="D3961" t="s">
        <v>5033</v>
      </c>
      <c r="E3961" t="s">
        <v>5036</v>
      </c>
      <c r="F3961" t="s">
        <v>5049</v>
      </c>
      <c r="G3961">
        <v>-106.3468</v>
      </c>
      <c r="H3961">
        <v>56.130400000000002</v>
      </c>
      <c r="I3961">
        <v>77192</v>
      </c>
      <c r="J3961">
        <v>428350</v>
      </c>
      <c r="K3961">
        <v>102363</v>
      </c>
      <c r="L3961">
        <v>24010</v>
      </c>
      <c r="M3961">
        <v>25538</v>
      </c>
      <c r="N3961" s="5">
        <v>0.18020892435507119</v>
      </c>
      <c r="O3961">
        <v>514810</v>
      </c>
      <c r="P3961">
        <v>400525</v>
      </c>
      <c r="Q3961">
        <v>0</v>
      </c>
      <c r="S3961" s="5"/>
      <c r="T3961" t="s">
        <v>5057</v>
      </c>
      <c r="U3961" s="3">
        <v>45517</v>
      </c>
      <c r="V3961" t="str">
        <f t="shared" si="183"/>
        <v>Tuesday</v>
      </c>
      <c r="W3961" t="str">
        <f t="shared" si="184"/>
        <v>August</v>
      </c>
      <c r="X3961">
        <v>8</v>
      </c>
      <c r="Y3961" t="str">
        <f t="shared" si="185"/>
        <v>Morning</v>
      </c>
      <c r="Z3961" t="s">
        <v>5070</v>
      </c>
    </row>
    <row r="3962" spans="1:26" x14ac:dyDescent="0.3">
      <c r="A3962" t="s">
        <v>3983</v>
      </c>
      <c r="B3962" t="s">
        <v>5026</v>
      </c>
      <c r="C3962" t="s">
        <v>5030</v>
      </c>
      <c r="D3962" t="s">
        <v>5033</v>
      </c>
      <c r="E3962" t="s">
        <v>5038</v>
      </c>
      <c r="F3962" t="s">
        <v>5043</v>
      </c>
      <c r="G3962">
        <v>-3.4359999999999999</v>
      </c>
      <c r="H3962">
        <v>55.378100000000003</v>
      </c>
      <c r="I3962">
        <v>40017</v>
      </c>
      <c r="J3962">
        <v>242174</v>
      </c>
      <c r="K3962">
        <v>30840</v>
      </c>
      <c r="L3962">
        <v>14495</v>
      </c>
      <c r="M3962">
        <v>11557</v>
      </c>
      <c r="N3962" s="6">
        <v>0.16524263103179021</v>
      </c>
      <c r="O3962">
        <v>289079</v>
      </c>
      <c r="P3962">
        <v>0</v>
      </c>
      <c r="Q3962">
        <v>0</v>
      </c>
      <c r="T3962" t="s">
        <v>5062</v>
      </c>
      <c r="U3962" s="3">
        <v>45396</v>
      </c>
      <c r="V3962" t="str">
        <f t="shared" si="183"/>
        <v>Sunday</v>
      </c>
      <c r="W3962" t="str">
        <f t="shared" si="184"/>
        <v>April</v>
      </c>
      <c r="X3962">
        <v>17</v>
      </c>
      <c r="Y3962" t="str">
        <f t="shared" si="185"/>
        <v>Afternoon</v>
      </c>
      <c r="Z3962" t="s">
        <v>5070</v>
      </c>
    </row>
    <row r="3963" spans="1:26" x14ac:dyDescent="0.3">
      <c r="A3963" t="s">
        <v>3984</v>
      </c>
      <c r="B3963" t="s">
        <v>5024</v>
      </c>
      <c r="C3963" t="s">
        <v>5029</v>
      </c>
      <c r="D3963" t="s">
        <v>5035</v>
      </c>
      <c r="E3963" t="s">
        <v>5040</v>
      </c>
      <c r="F3963" t="s">
        <v>5049</v>
      </c>
      <c r="G3963">
        <v>-106.3468</v>
      </c>
      <c r="H3963">
        <v>56.130400000000002</v>
      </c>
      <c r="I3963">
        <v>24766</v>
      </c>
      <c r="J3963">
        <v>148195</v>
      </c>
      <c r="K3963">
        <v>16991</v>
      </c>
      <c r="L3963">
        <v>7918</v>
      </c>
      <c r="M3963">
        <v>3446</v>
      </c>
      <c r="N3963" s="5">
        <v>0.16712226393856131</v>
      </c>
      <c r="O3963">
        <v>183232</v>
      </c>
      <c r="P3963">
        <v>0</v>
      </c>
      <c r="Q3963">
        <v>416147</v>
      </c>
      <c r="S3963" s="5"/>
      <c r="T3963" t="s">
        <v>5058</v>
      </c>
      <c r="U3963" s="3">
        <v>45517</v>
      </c>
      <c r="V3963" t="str">
        <f t="shared" si="183"/>
        <v>Tuesday</v>
      </c>
      <c r="W3963" t="str">
        <f t="shared" si="184"/>
        <v>August</v>
      </c>
      <c r="X3963">
        <v>8</v>
      </c>
      <c r="Y3963" t="str">
        <f t="shared" si="185"/>
        <v>Morning</v>
      </c>
      <c r="Z3963" t="s">
        <v>5070</v>
      </c>
    </row>
    <row r="3964" spans="1:26" x14ac:dyDescent="0.3">
      <c r="A3964" t="s">
        <v>3985</v>
      </c>
      <c r="B3964" t="s">
        <v>5027</v>
      </c>
      <c r="C3964" t="s">
        <v>5029</v>
      </c>
      <c r="D3964" t="s">
        <v>5033</v>
      </c>
      <c r="E3964" t="s">
        <v>5036</v>
      </c>
      <c r="F3964" t="s">
        <v>5044</v>
      </c>
      <c r="G3964">
        <v>78.962900000000005</v>
      </c>
      <c r="H3964">
        <v>20.593699999999998</v>
      </c>
      <c r="I3964">
        <v>89892</v>
      </c>
      <c r="J3964">
        <v>498414</v>
      </c>
      <c r="K3964">
        <v>118807</v>
      </c>
      <c r="L3964">
        <v>30584</v>
      </c>
      <c r="M3964">
        <v>12869</v>
      </c>
      <c r="N3964" s="5">
        <v>0.18035771981924709</v>
      </c>
      <c r="O3964">
        <v>591752</v>
      </c>
      <c r="P3964">
        <v>477169</v>
      </c>
      <c r="Q3964">
        <v>0</v>
      </c>
      <c r="S3964" s="5"/>
      <c r="T3964" t="s">
        <v>5057</v>
      </c>
      <c r="U3964" s="3">
        <v>45441</v>
      </c>
      <c r="V3964" t="str">
        <f t="shared" si="183"/>
        <v>Wednesday</v>
      </c>
      <c r="W3964" t="str">
        <f t="shared" si="184"/>
        <v>May</v>
      </c>
      <c r="X3964">
        <v>10</v>
      </c>
      <c r="Y3964" t="str">
        <f t="shared" si="185"/>
        <v>Morning</v>
      </c>
      <c r="Z3964" t="s">
        <v>5070</v>
      </c>
    </row>
    <row r="3965" spans="1:26" x14ac:dyDescent="0.3">
      <c r="A3965" t="s">
        <v>3986</v>
      </c>
      <c r="B3965" t="s">
        <v>5026</v>
      </c>
      <c r="C3965" t="s">
        <v>5029</v>
      </c>
      <c r="D3965" t="s">
        <v>5033</v>
      </c>
      <c r="E3965" t="s">
        <v>5039</v>
      </c>
      <c r="F3965" t="s">
        <v>5046</v>
      </c>
      <c r="G3965">
        <v>133.77510000000001</v>
      </c>
      <c r="H3965">
        <v>-25.2744</v>
      </c>
      <c r="I3965">
        <v>85587</v>
      </c>
      <c r="J3965">
        <v>369247</v>
      </c>
      <c r="K3965">
        <v>73190</v>
      </c>
      <c r="L3965">
        <v>24006</v>
      </c>
      <c r="M3965">
        <v>20132</v>
      </c>
      <c r="N3965" s="6">
        <v>0.23178959350291259</v>
      </c>
      <c r="O3965">
        <v>419502</v>
      </c>
      <c r="P3965">
        <v>0</v>
      </c>
      <c r="Q3965">
        <v>0</v>
      </c>
      <c r="T3965" t="s">
        <v>5062</v>
      </c>
      <c r="U3965" s="3">
        <v>45480</v>
      </c>
      <c r="V3965" t="str">
        <f t="shared" si="183"/>
        <v>Sunday</v>
      </c>
      <c r="W3965" t="str">
        <f t="shared" si="184"/>
        <v>July</v>
      </c>
      <c r="X3965">
        <v>13</v>
      </c>
      <c r="Y3965" t="str">
        <f t="shared" si="185"/>
        <v>Afternoon</v>
      </c>
      <c r="Z3965" t="s">
        <v>5071</v>
      </c>
    </row>
    <row r="3966" spans="1:26" x14ac:dyDescent="0.3">
      <c r="A3966" t="s">
        <v>3987</v>
      </c>
      <c r="B3966" t="s">
        <v>5024</v>
      </c>
      <c r="C3966" t="s">
        <v>5029</v>
      </c>
      <c r="D3966" t="s">
        <v>5033</v>
      </c>
      <c r="E3966" t="s">
        <v>5036</v>
      </c>
      <c r="F3966" t="s">
        <v>5043</v>
      </c>
      <c r="G3966">
        <v>-3.4359999999999999</v>
      </c>
      <c r="H3966">
        <v>55.378100000000003</v>
      </c>
      <c r="I3966">
        <v>552058</v>
      </c>
      <c r="J3966">
        <v>2930704</v>
      </c>
      <c r="K3966">
        <v>325026</v>
      </c>
      <c r="L3966">
        <v>93999</v>
      </c>
      <c r="M3966">
        <v>70543</v>
      </c>
      <c r="N3966" s="5">
        <v>0.18837072713374489</v>
      </c>
      <c r="O3966">
        <v>3274979</v>
      </c>
      <c r="P3966">
        <v>2930704</v>
      </c>
      <c r="Q3966">
        <v>0</v>
      </c>
      <c r="S3966" s="5"/>
      <c r="T3966" t="s">
        <v>5057</v>
      </c>
      <c r="U3966" s="3">
        <v>45543</v>
      </c>
      <c r="V3966" t="str">
        <f t="shared" si="183"/>
        <v>Sunday</v>
      </c>
      <c r="W3966" t="str">
        <f t="shared" si="184"/>
        <v>September</v>
      </c>
      <c r="X3966">
        <v>17</v>
      </c>
      <c r="Y3966" t="str">
        <f t="shared" si="185"/>
        <v>Afternoon</v>
      </c>
      <c r="Z3966" t="s">
        <v>5070</v>
      </c>
    </row>
    <row r="3967" spans="1:26" x14ac:dyDescent="0.3">
      <c r="A3967" t="s">
        <v>3988</v>
      </c>
      <c r="B3967" t="s">
        <v>5027</v>
      </c>
      <c r="C3967" t="s">
        <v>5029</v>
      </c>
      <c r="D3967" t="s">
        <v>5032</v>
      </c>
      <c r="E3967" t="s">
        <v>5036</v>
      </c>
      <c r="F3967" t="s">
        <v>5043</v>
      </c>
      <c r="G3967">
        <v>-3.4359999999999999</v>
      </c>
      <c r="H3967">
        <v>55.378100000000003</v>
      </c>
      <c r="I3967">
        <v>167658</v>
      </c>
      <c r="J3967">
        <v>2634763</v>
      </c>
      <c r="K3967">
        <v>479809</v>
      </c>
      <c r="L3967">
        <v>107425</v>
      </c>
      <c r="M3967">
        <v>143352</v>
      </c>
      <c r="N3967" s="5">
        <v>6.3633095296815073E-2</v>
      </c>
      <c r="O3967">
        <v>3133127</v>
      </c>
      <c r="P3967">
        <v>2634763</v>
      </c>
      <c r="Q3967">
        <v>0</v>
      </c>
      <c r="S3967" s="5"/>
      <c r="T3967" t="s">
        <v>5061</v>
      </c>
      <c r="U3967" s="3">
        <v>45488</v>
      </c>
      <c r="V3967" t="str">
        <f t="shared" si="183"/>
        <v>Monday</v>
      </c>
      <c r="W3967" t="str">
        <f t="shared" si="184"/>
        <v>July</v>
      </c>
      <c r="X3967">
        <v>15</v>
      </c>
      <c r="Y3967" t="str">
        <f t="shared" si="185"/>
        <v>Afternoon</v>
      </c>
      <c r="Z3967" t="s">
        <v>5069</v>
      </c>
    </row>
    <row r="3968" spans="1:26" x14ac:dyDescent="0.3">
      <c r="A3968" t="s">
        <v>3989</v>
      </c>
      <c r="B3968" t="s">
        <v>5023</v>
      </c>
      <c r="C3968" t="s">
        <v>5030</v>
      </c>
      <c r="D3968" t="s">
        <v>5032</v>
      </c>
      <c r="E3968" t="s">
        <v>5036</v>
      </c>
      <c r="F3968" t="s">
        <v>5049</v>
      </c>
      <c r="G3968">
        <v>-106.3468</v>
      </c>
      <c r="H3968">
        <v>56.130400000000002</v>
      </c>
      <c r="I3968">
        <v>271362</v>
      </c>
      <c r="J3968">
        <v>2773282</v>
      </c>
      <c r="K3968">
        <v>410384</v>
      </c>
      <c r="L3968">
        <v>116917</v>
      </c>
      <c r="M3968">
        <v>93454</v>
      </c>
      <c r="N3968" s="5">
        <v>9.7849038470824684E-2</v>
      </c>
      <c r="O3968">
        <v>3492481</v>
      </c>
      <c r="P3968">
        <v>2773282</v>
      </c>
      <c r="Q3968">
        <v>0</v>
      </c>
      <c r="R3968">
        <v>75437</v>
      </c>
      <c r="S3968" s="5">
        <v>2.1600000000000001E-2</v>
      </c>
      <c r="T3968" t="s">
        <v>5061</v>
      </c>
      <c r="U3968" s="3">
        <v>45456</v>
      </c>
      <c r="V3968" t="str">
        <f t="shared" si="183"/>
        <v>Thursday</v>
      </c>
      <c r="W3968" t="str">
        <f t="shared" si="184"/>
        <v>June</v>
      </c>
      <c r="X3968">
        <v>16</v>
      </c>
      <c r="Y3968" t="str">
        <f t="shared" si="185"/>
        <v>Afternoon</v>
      </c>
      <c r="Z3968" t="s">
        <v>5069</v>
      </c>
    </row>
    <row r="3969" spans="1:26" x14ac:dyDescent="0.3">
      <c r="A3969" t="s">
        <v>3990</v>
      </c>
      <c r="B3969" t="s">
        <v>5025</v>
      </c>
      <c r="C3969" t="s">
        <v>5029</v>
      </c>
      <c r="D3969" t="s">
        <v>5033</v>
      </c>
      <c r="E3969" t="s">
        <v>5039</v>
      </c>
      <c r="F3969" t="s">
        <v>5049</v>
      </c>
      <c r="G3969">
        <v>-106.3468</v>
      </c>
      <c r="H3969">
        <v>56.130400000000002</v>
      </c>
      <c r="I3969">
        <v>87781</v>
      </c>
      <c r="J3969">
        <v>381860</v>
      </c>
      <c r="K3969">
        <v>71767</v>
      </c>
      <c r="L3969">
        <v>16296</v>
      </c>
      <c r="M3969">
        <v>20129</v>
      </c>
      <c r="N3969" s="5">
        <v>0.22987990249712351</v>
      </c>
      <c r="O3969">
        <v>424228</v>
      </c>
      <c r="P3969">
        <v>0</v>
      </c>
      <c r="Q3969">
        <v>0</v>
      </c>
      <c r="S3969" s="5"/>
      <c r="T3969" t="s">
        <v>5056</v>
      </c>
      <c r="U3969" s="3">
        <v>45611</v>
      </c>
      <c r="V3969" t="str">
        <f t="shared" si="183"/>
        <v>Friday</v>
      </c>
      <c r="W3969" t="str">
        <f t="shared" si="184"/>
        <v>November</v>
      </c>
      <c r="X3969">
        <v>9</v>
      </c>
      <c r="Y3969" t="str">
        <f t="shared" si="185"/>
        <v>Morning</v>
      </c>
      <c r="Z3969" t="s">
        <v>5071</v>
      </c>
    </row>
    <row r="3970" spans="1:26" x14ac:dyDescent="0.3">
      <c r="A3970" t="s">
        <v>3991</v>
      </c>
      <c r="B3970" t="s">
        <v>5027</v>
      </c>
      <c r="C3970" t="s">
        <v>5029</v>
      </c>
      <c r="D3970" t="s">
        <v>5032</v>
      </c>
      <c r="E3970" t="s">
        <v>5036</v>
      </c>
      <c r="F3970" t="s">
        <v>5049</v>
      </c>
      <c r="G3970">
        <v>-106.3468</v>
      </c>
      <c r="H3970">
        <v>56.130400000000002</v>
      </c>
      <c r="I3970">
        <v>29385</v>
      </c>
      <c r="J3970">
        <v>390556</v>
      </c>
      <c r="K3970">
        <v>81897</v>
      </c>
      <c r="L3970">
        <v>29827</v>
      </c>
      <c r="M3970">
        <v>19528</v>
      </c>
      <c r="N3970" s="5">
        <v>7.5239260758427476E-2</v>
      </c>
      <c r="O3970">
        <v>464134</v>
      </c>
      <c r="P3970">
        <v>373215</v>
      </c>
      <c r="Q3970">
        <v>0</v>
      </c>
      <c r="S3970" s="5"/>
      <c r="T3970" t="s">
        <v>5061</v>
      </c>
      <c r="U3970" s="3">
        <v>45436</v>
      </c>
      <c r="V3970" t="str">
        <f t="shared" si="183"/>
        <v>Friday</v>
      </c>
      <c r="W3970" t="str">
        <f t="shared" si="184"/>
        <v>May</v>
      </c>
      <c r="X3970">
        <v>8</v>
      </c>
      <c r="Y3970" t="str">
        <f t="shared" si="185"/>
        <v>Morning</v>
      </c>
      <c r="Z3970" t="s">
        <v>5069</v>
      </c>
    </row>
    <row r="3971" spans="1:26" x14ac:dyDescent="0.3">
      <c r="A3971" t="s">
        <v>3992</v>
      </c>
      <c r="B3971" t="s">
        <v>5025</v>
      </c>
      <c r="C3971" t="s">
        <v>5029</v>
      </c>
      <c r="D3971" t="s">
        <v>5033</v>
      </c>
      <c r="E3971" t="s">
        <v>5039</v>
      </c>
      <c r="F3971" t="s">
        <v>5047</v>
      </c>
      <c r="G3971">
        <v>138.25290000000001</v>
      </c>
      <c r="H3971">
        <v>36.204799999999999</v>
      </c>
      <c r="I3971">
        <v>90450</v>
      </c>
      <c r="J3971">
        <v>428979</v>
      </c>
      <c r="K3971">
        <v>52612</v>
      </c>
      <c r="L3971">
        <v>30164</v>
      </c>
      <c r="M3971">
        <v>16484</v>
      </c>
      <c r="N3971" s="5">
        <v>0.2108501876211652</v>
      </c>
      <c r="O3971">
        <v>478338</v>
      </c>
      <c r="P3971">
        <v>0</v>
      </c>
      <c r="Q3971">
        <v>0</v>
      </c>
      <c r="S3971" s="5"/>
      <c r="T3971" t="s">
        <v>5056</v>
      </c>
      <c r="U3971" s="3">
        <v>45401</v>
      </c>
      <c r="V3971" t="str">
        <f t="shared" ref="V3971:V4034" si="186">TEXT(U3971,"DDDD")</f>
        <v>Friday</v>
      </c>
      <c r="W3971" t="str">
        <f t="shared" ref="W3971:W4034" si="187">TEXT(U3971,"MMMM")</f>
        <v>April</v>
      </c>
      <c r="X3971">
        <v>9</v>
      </c>
      <c r="Y3971" t="str">
        <f t="shared" ref="Y3971:Y4034" si="188">IF(X3971&lt;6,"NIght",IF(X3971&lt;12,"Morning",IF(X3971&lt;18,"Afternoon","Evening")))</f>
        <v>Morning</v>
      </c>
      <c r="Z3971" t="s">
        <v>5071</v>
      </c>
    </row>
    <row r="3972" spans="1:26" x14ac:dyDescent="0.3">
      <c r="A3972" t="s">
        <v>3993</v>
      </c>
      <c r="B3972" t="s">
        <v>5023</v>
      </c>
      <c r="C3972" t="s">
        <v>5029</v>
      </c>
      <c r="D3972" t="s">
        <v>5033</v>
      </c>
      <c r="E3972" t="s">
        <v>5040</v>
      </c>
      <c r="F3972" t="s">
        <v>5049</v>
      </c>
      <c r="G3972">
        <v>-106.3468</v>
      </c>
      <c r="H3972">
        <v>56.130400000000002</v>
      </c>
      <c r="I3972">
        <v>75512</v>
      </c>
      <c r="J3972">
        <v>304470</v>
      </c>
      <c r="K3972">
        <v>32679</v>
      </c>
      <c r="L3972">
        <v>22877</v>
      </c>
      <c r="M3972">
        <v>11972</v>
      </c>
      <c r="N3972" s="5">
        <v>0.2480125051781937</v>
      </c>
      <c r="O3972">
        <v>352025</v>
      </c>
      <c r="P3972">
        <v>0</v>
      </c>
      <c r="Q3972">
        <v>229096</v>
      </c>
      <c r="R3972">
        <v>7392</v>
      </c>
      <c r="S3972" s="5">
        <v>2.1000000000000001E-2</v>
      </c>
      <c r="T3972" t="s">
        <v>5056</v>
      </c>
      <c r="U3972" s="3">
        <v>45623</v>
      </c>
      <c r="V3972" t="str">
        <f t="shared" si="186"/>
        <v>Wednesday</v>
      </c>
      <c r="W3972" t="str">
        <f t="shared" si="187"/>
        <v>November</v>
      </c>
      <c r="X3972">
        <v>12</v>
      </c>
      <c r="Y3972" t="str">
        <f t="shared" si="188"/>
        <v>Afternoon</v>
      </c>
      <c r="Z3972" t="s">
        <v>5071</v>
      </c>
    </row>
    <row r="3973" spans="1:26" x14ac:dyDescent="0.3">
      <c r="A3973" t="s">
        <v>3994</v>
      </c>
      <c r="B3973" t="s">
        <v>5027</v>
      </c>
      <c r="C3973" t="s">
        <v>5029</v>
      </c>
      <c r="D3973" t="s">
        <v>5032</v>
      </c>
      <c r="E3973" t="s">
        <v>5036</v>
      </c>
      <c r="F3973" t="s">
        <v>5045</v>
      </c>
      <c r="G3973">
        <v>-51.9253</v>
      </c>
      <c r="H3973">
        <v>-14.234999999999999</v>
      </c>
      <c r="I3973">
        <v>240539</v>
      </c>
      <c r="J3973">
        <v>2771658</v>
      </c>
      <c r="K3973">
        <v>645478</v>
      </c>
      <c r="L3973">
        <v>83192</v>
      </c>
      <c r="M3973">
        <v>131692</v>
      </c>
      <c r="N3973" s="5">
        <v>8.6785420264710297E-2</v>
      </c>
      <c r="O3973">
        <v>3474002</v>
      </c>
      <c r="P3973">
        <v>2771658</v>
      </c>
      <c r="Q3973">
        <v>0</v>
      </c>
      <c r="S3973" s="5"/>
      <c r="T3973" t="s">
        <v>5061</v>
      </c>
      <c r="U3973" s="3">
        <v>45470</v>
      </c>
      <c r="V3973" t="str">
        <f t="shared" si="186"/>
        <v>Thursday</v>
      </c>
      <c r="W3973" t="str">
        <f t="shared" si="187"/>
        <v>June</v>
      </c>
      <c r="X3973">
        <v>15</v>
      </c>
      <c r="Y3973" t="str">
        <f t="shared" si="188"/>
        <v>Afternoon</v>
      </c>
      <c r="Z3973" t="s">
        <v>5069</v>
      </c>
    </row>
    <row r="3974" spans="1:26" x14ac:dyDescent="0.3">
      <c r="A3974" t="s">
        <v>3995</v>
      </c>
      <c r="B3974" t="s">
        <v>5027</v>
      </c>
      <c r="C3974" t="s">
        <v>5029</v>
      </c>
      <c r="D3974" t="s">
        <v>5031</v>
      </c>
      <c r="E3974" t="s">
        <v>5036</v>
      </c>
      <c r="F3974" t="s">
        <v>5045</v>
      </c>
      <c r="G3974">
        <v>-51.9253</v>
      </c>
      <c r="H3974">
        <v>-14.234999999999999</v>
      </c>
      <c r="I3974">
        <v>224734</v>
      </c>
      <c r="J3974">
        <v>1960456</v>
      </c>
      <c r="K3974">
        <v>222301</v>
      </c>
      <c r="L3974">
        <v>132012</v>
      </c>
      <c r="M3974">
        <v>105665</v>
      </c>
      <c r="N3974" s="5">
        <v>0.11463368512464631</v>
      </c>
      <c r="O3974">
        <v>2198920</v>
      </c>
      <c r="P3974">
        <v>1960456</v>
      </c>
      <c r="Q3974">
        <v>0</v>
      </c>
      <c r="S3974" s="5"/>
      <c r="T3974" t="s">
        <v>5052</v>
      </c>
      <c r="U3974" s="3">
        <v>45463</v>
      </c>
      <c r="V3974" t="str">
        <f t="shared" si="186"/>
        <v>Thursday</v>
      </c>
      <c r="W3974" t="str">
        <f t="shared" si="187"/>
        <v>June</v>
      </c>
      <c r="X3974">
        <v>11</v>
      </c>
      <c r="Y3974" t="str">
        <f t="shared" si="188"/>
        <v>Morning</v>
      </c>
      <c r="Z3974" t="s">
        <v>5070</v>
      </c>
    </row>
    <row r="3975" spans="1:26" x14ac:dyDescent="0.3">
      <c r="A3975" t="s">
        <v>3996</v>
      </c>
      <c r="B3975" t="s">
        <v>5025</v>
      </c>
      <c r="C3975" t="s">
        <v>5029</v>
      </c>
      <c r="D3975" t="s">
        <v>5033</v>
      </c>
      <c r="E3975" t="s">
        <v>5039</v>
      </c>
      <c r="F3975" t="s">
        <v>5043</v>
      </c>
      <c r="G3975">
        <v>-3.4359999999999999</v>
      </c>
      <c r="H3975">
        <v>55.378100000000003</v>
      </c>
      <c r="I3975">
        <v>24215</v>
      </c>
      <c r="J3975">
        <v>102603</v>
      </c>
      <c r="K3975">
        <v>22825</v>
      </c>
      <c r="L3975">
        <v>7036</v>
      </c>
      <c r="M3975">
        <v>3475</v>
      </c>
      <c r="N3975" s="5">
        <v>0.23600832334521349</v>
      </c>
      <c r="O3975">
        <v>127028</v>
      </c>
      <c r="P3975">
        <v>0</v>
      </c>
      <c r="Q3975">
        <v>0</v>
      </c>
      <c r="S3975" s="5"/>
      <c r="T3975" t="s">
        <v>5056</v>
      </c>
      <c r="U3975" s="3">
        <v>45448</v>
      </c>
      <c r="V3975" t="str">
        <f t="shared" si="186"/>
        <v>Wednesday</v>
      </c>
      <c r="W3975" t="str">
        <f t="shared" si="187"/>
        <v>June</v>
      </c>
      <c r="X3975">
        <v>10</v>
      </c>
      <c r="Y3975" t="str">
        <f t="shared" si="188"/>
        <v>Morning</v>
      </c>
      <c r="Z3975" t="s">
        <v>5071</v>
      </c>
    </row>
    <row r="3976" spans="1:26" x14ac:dyDescent="0.3">
      <c r="A3976" t="s">
        <v>3997</v>
      </c>
      <c r="B3976" t="s">
        <v>5023</v>
      </c>
      <c r="C3976" t="s">
        <v>5029</v>
      </c>
      <c r="D3976" t="s">
        <v>5031</v>
      </c>
      <c r="E3976" t="s">
        <v>5036</v>
      </c>
      <c r="F3976" t="s">
        <v>5049</v>
      </c>
      <c r="G3976">
        <v>-106.3468</v>
      </c>
      <c r="H3976">
        <v>56.130400000000002</v>
      </c>
      <c r="I3976">
        <v>364854</v>
      </c>
      <c r="J3976">
        <v>3603775</v>
      </c>
      <c r="K3976">
        <v>719669</v>
      </c>
      <c r="L3976">
        <v>209265</v>
      </c>
      <c r="M3976">
        <v>195578</v>
      </c>
      <c r="N3976" s="5">
        <v>0.1012423448627601</v>
      </c>
      <c r="O3976">
        <v>4403598</v>
      </c>
      <c r="P3976">
        <v>3603775</v>
      </c>
      <c r="Q3976">
        <v>0</v>
      </c>
      <c r="R3976">
        <v>68696</v>
      </c>
      <c r="S3976" s="5">
        <v>1.5599999999999999E-2</v>
      </c>
      <c r="T3976" t="s">
        <v>5052</v>
      </c>
      <c r="U3976" s="3">
        <v>45327</v>
      </c>
      <c r="V3976" t="str">
        <f t="shared" si="186"/>
        <v>Monday</v>
      </c>
      <c r="W3976" t="str">
        <f t="shared" si="187"/>
        <v>February</v>
      </c>
      <c r="X3976">
        <v>12</v>
      </c>
      <c r="Y3976" t="str">
        <f t="shared" si="188"/>
        <v>Afternoon</v>
      </c>
      <c r="Z3976" t="s">
        <v>5070</v>
      </c>
    </row>
    <row r="3977" spans="1:26" x14ac:dyDescent="0.3">
      <c r="A3977" t="s">
        <v>3998</v>
      </c>
      <c r="B3977" t="s">
        <v>5027</v>
      </c>
      <c r="C3977" t="s">
        <v>5029</v>
      </c>
      <c r="D3977" t="s">
        <v>5033</v>
      </c>
      <c r="E3977" t="s">
        <v>5036</v>
      </c>
      <c r="F3977" t="s">
        <v>5044</v>
      </c>
      <c r="G3977">
        <v>78.962900000000005</v>
      </c>
      <c r="H3977">
        <v>20.593699999999998</v>
      </c>
      <c r="I3977">
        <v>123506</v>
      </c>
      <c r="J3977">
        <v>679057</v>
      </c>
      <c r="K3977">
        <v>160368</v>
      </c>
      <c r="L3977">
        <v>40143</v>
      </c>
      <c r="M3977">
        <v>18229</v>
      </c>
      <c r="N3977" s="5">
        <v>0.1818796357461463</v>
      </c>
      <c r="O3977">
        <v>871034</v>
      </c>
      <c r="P3977">
        <v>609171</v>
      </c>
      <c r="Q3977">
        <v>0</v>
      </c>
      <c r="S3977" s="5"/>
      <c r="T3977" t="s">
        <v>5057</v>
      </c>
      <c r="U3977" s="3">
        <v>45356</v>
      </c>
      <c r="V3977" t="str">
        <f t="shared" si="186"/>
        <v>Tuesday</v>
      </c>
      <c r="W3977" t="str">
        <f t="shared" si="187"/>
        <v>March</v>
      </c>
      <c r="X3977">
        <v>10</v>
      </c>
      <c r="Y3977" t="str">
        <f t="shared" si="188"/>
        <v>Morning</v>
      </c>
      <c r="Z3977" t="s">
        <v>5070</v>
      </c>
    </row>
    <row r="3978" spans="1:26" x14ac:dyDescent="0.3">
      <c r="A3978" t="s">
        <v>3999</v>
      </c>
      <c r="B3978" t="s">
        <v>5023</v>
      </c>
      <c r="C3978" t="s">
        <v>5029</v>
      </c>
      <c r="D3978" t="s">
        <v>5033</v>
      </c>
      <c r="E3978" t="s">
        <v>5036</v>
      </c>
      <c r="F3978" t="s">
        <v>5044</v>
      </c>
      <c r="G3978">
        <v>78.962900000000005</v>
      </c>
      <c r="H3978">
        <v>20.593699999999998</v>
      </c>
      <c r="I3978">
        <v>87483</v>
      </c>
      <c r="J3978">
        <v>366160</v>
      </c>
      <c r="K3978">
        <v>90742</v>
      </c>
      <c r="L3978">
        <v>12361</v>
      </c>
      <c r="M3978">
        <v>13600</v>
      </c>
      <c r="N3978" s="5">
        <v>0.23892270690800169</v>
      </c>
      <c r="O3978">
        <v>420285</v>
      </c>
      <c r="P3978">
        <v>317578</v>
      </c>
      <c r="Q3978">
        <v>0</v>
      </c>
      <c r="R3978">
        <v>5589</v>
      </c>
      <c r="S3978" s="5">
        <v>1.3299999999999999E-2</v>
      </c>
      <c r="T3978" t="s">
        <v>5056</v>
      </c>
      <c r="U3978" s="3">
        <v>45580</v>
      </c>
      <c r="V3978" t="str">
        <f t="shared" si="186"/>
        <v>Tuesday</v>
      </c>
      <c r="W3978" t="str">
        <f t="shared" si="187"/>
        <v>October</v>
      </c>
      <c r="X3978">
        <v>9</v>
      </c>
      <c r="Y3978" t="str">
        <f t="shared" si="188"/>
        <v>Morning</v>
      </c>
      <c r="Z3978" t="s">
        <v>5071</v>
      </c>
    </row>
    <row r="3979" spans="1:26" x14ac:dyDescent="0.3">
      <c r="A3979" t="s">
        <v>4000</v>
      </c>
      <c r="B3979" t="s">
        <v>5023</v>
      </c>
      <c r="C3979" t="s">
        <v>5029</v>
      </c>
      <c r="D3979" t="s">
        <v>5031</v>
      </c>
      <c r="E3979" t="s">
        <v>5036</v>
      </c>
      <c r="F3979" t="s">
        <v>5045</v>
      </c>
      <c r="G3979">
        <v>-51.9253</v>
      </c>
      <c r="H3979">
        <v>-14.234999999999999</v>
      </c>
      <c r="I3979">
        <v>298182</v>
      </c>
      <c r="J3979">
        <v>2794196</v>
      </c>
      <c r="K3979">
        <v>543649</v>
      </c>
      <c r="L3979">
        <v>196545</v>
      </c>
      <c r="M3979">
        <v>163886</v>
      </c>
      <c r="N3979" s="5">
        <v>0.1067150609273078</v>
      </c>
      <c r="O3979">
        <v>3327661</v>
      </c>
      <c r="P3979">
        <v>2794196</v>
      </c>
      <c r="Q3979">
        <v>0</v>
      </c>
      <c r="R3979">
        <v>33276</v>
      </c>
      <c r="S3979" s="5">
        <v>0.01</v>
      </c>
      <c r="T3979" t="s">
        <v>5052</v>
      </c>
      <c r="U3979" s="3">
        <v>45586</v>
      </c>
      <c r="V3979" t="str">
        <f t="shared" si="186"/>
        <v>Monday</v>
      </c>
      <c r="W3979" t="str">
        <f t="shared" si="187"/>
        <v>October</v>
      </c>
      <c r="X3979">
        <v>12</v>
      </c>
      <c r="Y3979" t="str">
        <f t="shared" si="188"/>
        <v>Afternoon</v>
      </c>
      <c r="Z3979" t="s">
        <v>5070</v>
      </c>
    </row>
    <row r="3980" spans="1:26" x14ac:dyDescent="0.3">
      <c r="A3980" t="s">
        <v>4001</v>
      </c>
      <c r="B3980" t="s">
        <v>5027</v>
      </c>
      <c r="C3980" t="s">
        <v>5029</v>
      </c>
      <c r="D3980" t="s">
        <v>5033</v>
      </c>
      <c r="E3980" t="s">
        <v>5036</v>
      </c>
      <c r="F3980" t="s">
        <v>5049</v>
      </c>
      <c r="G3980">
        <v>-106.3468</v>
      </c>
      <c r="H3980">
        <v>56.130400000000002</v>
      </c>
      <c r="I3980">
        <v>22785</v>
      </c>
      <c r="J3980">
        <v>139630</v>
      </c>
      <c r="K3980">
        <v>26694</v>
      </c>
      <c r="L3980">
        <v>10960</v>
      </c>
      <c r="M3980">
        <v>8308</v>
      </c>
      <c r="N3980" s="5">
        <v>0.16318646106454679</v>
      </c>
      <c r="O3980">
        <v>171531</v>
      </c>
      <c r="P3980">
        <v>133824</v>
      </c>
      <c r="Q3980">
        <v>0</v>
      </c>
      <c r="S3980" s="5"/>
      <c r="T3980" t="s">
        <v>5057</v>
      </c>
      <c r="U3980" s="3">
        <v>45660</v>
      </c>
      <c r="V3980" t="str">
        <f t="shared" si="186"/>
        <v>Friday</v>
      </c>
      <c r="W3980" t="str">
        <f t="shared" si="187"/>
        <v>January</v>
      </c>
      <c r="X3980">
        <v>10</v>
      </c>
      <c r="Y3980" t="str">
        <f t="shared" si="188"/>
        <v>Morning</v>
      </c>
      <c r="Z3980" t="s">
        <v>5070</v>
      </c>
    </row>
    <row r="3981" spans="1:26" x14ac:dyDescent="0.3">
      <c r="A3981" t="s">
        <v>4002</v>
      </c>
      <c r="B3981" t="s">
        <v>5025</v>
      </c>
      <c r="C3981" t="s">
        <v>5029</v>
      </c>
      <c r="D3981" t="s">
        <v>5033</v>
      </c>
      <c r="E3981" t="s">
        <v>5039</v>
      </c>
      <c r="F3981" t="s">
        <v>5049</v>
      </c>
      <c r="G3981">
        <v>-106.3468</v>
      </c>
      <c r="H3981">
        <v>56.130400000000002</v>
      </c>
      <c r="I3981">
        <v>50807</v>
      </c>
      <c r="J3981">
        <v>328647</v>
      </c>
      <c r="K3981">
        <v>76590</v>
      </c>
      <c r="L3981">
        <v>13151</v>
      </c>
      <c r="M3981">
        <v>9807</v>
      </c>
      <c r="N3981" s="5">
        <v>0.15459693852858999</v>
      </c>
      <c r="O3981">
        <v>424144</v>
      </c>
      <c r="P3981">
        <v>0</v>
      </c>
      <c r="Q3981">
        <v>0</v>
      </c>
      <c r="S3981" s="5"/>
      <c r="T3981" t="s">
        <v>5056</v>
      </c>
      <c r="U3981" s="3">
        <v>45589</v>
      </c>
      <c r="V3981" t="str">
        <f t="shared" si="186"/>
        <v>Thursday</v>
      </c>
      <c r="W3981" t="str">
        <f t="shared" si="187"/>
        <v>October</v>
      </c>
      <c r="X3981">
        <v>14</v>
      </c>
      <c r="Y3981" t="str">
        <f t="shared" si="188"/>
        <v>Afternoon</v>
      </c>
      <c r="Z3981" t="s">
        <v>5070</v>
      </c>
    </row>
    <row r="3982" spans="1:26" x14ac:dyDescent="0.3">
      <c r="A3982" t="s">
        <v>4003</v>
      </c>
      <c r="B3982" t="s">
        <v>5026</v>
      </c>
      <c r="C3982" t="s">
        <v>5030</v>
      </c>
      <c r="D3982" t="s">
        <v>5033</v>
      </c>
      <c r="E3982" t="s">
        <v>5039</v>
      </c>
      <c r="F3982" t="s">
        <v>5046</v>
      </c>
      <c r="G3982">
        <v>133.77510000000001</v>
      </c>
      <c r="H3982">
        <v>-25.2744</v>
      </c>
      <c r="I3982">
        <v>42279</v>
      </c>
      <c r="J3982">
        <v>222572</v>
      </c>
      <c r="K3982">
        <v>36297</v>
      </c>
      <c r="L3982">
        <v>13238</v>
      </c>
      <c r="M3982">
        <v>9827</v>
      </c>
      <c r="N3982" s="6">
        <v>0.18995939195156261</v>
      </c>
      <c r="O3982">
        <v>257826</v>
      </c>
      <c r="P3982">
        <v>0</v>
      </c>
      <c r="Q3982">
        <v>0</v>
      </c>
      <c r="T3982" t="s">
        <v>5062</v>
      </c>
      <c r="U3982" s="3">
        <v>45616</v>
      </c>
      <c r="V3982" t="str">
        <f t="shared" si="186"/>
        <v>Wednesday</v>
      </c>
      <c r="W3982" t="str">
        <f t="shared" si="187"/>
        <v>November</v>
      </c>
      <c r="X3982">
        <v>16</v>
      </c>
      <c r="Y3982" t="str">
        <f t="shared" si="188"/>
        <v>Afternoon</v>
      </c>
      <c r="Z3982" t="s">
        <v>5070</v>
      </c>
    </row>
    <row r="3983" spans="1:26" x14ac:dyDescent="0.3">
      <c r="A3983" t="s">
        <v>4004</v>
      </c>
      <c r="B3983" t="s">
        <v>5024</v>
      </c>
      <c r="C3983" t="s">
        <v>5029</v>
      </c>
      <c r="D3983" t="s">
        <v>5031</v>
      </c>
      <c r="E3983" t="s">
        <v>5040</v>
      </c>
      <c r="F3983" t="s">
        <v>5045</v>
      </c>
      <c r="G3983">
        <v>-51.9253</v>
      </c>
      <c r="H3983">
        <v>-14.234999999999999</v>
      </c>
      <c r="I3983">
        <v>19675</v>
      </c>
      <c r="J3983">
        <v>217611</v>
      </c>
      <c r="K3983">
        <v>51811</v>
      </c>
      <c r="L3983">
        <v>16485</v>
      </c>
      <c r="M3983">
        <v>7764</v>
      </c>
      <c r="N3983" s="5">
        <v>9.0415000579682686E-2</v>
      </c>
      <c r="O3983">
        <v>258273</v>
      </c>
      <c r="P3983">
        <v>0</v>
      </c>
      <c r="Q3983">
        <v>380998</v>
      </c>
      <c r="S3983" s="5"/>
      <c r="T3983" t="s">
        <v>5051</v>
      </c>
      <c r="U3983" s="3">
        <v>45544</v>
      </c>
      <c r="V3983" t="str">
        <f t="shared" si="186"/>
        <v>Monday</v>
      </c>
      <c r="W3983" t="str">
        <f t="shared" si="187"/>
        <v>September</v>
      </c>
      <c r="X3983">
        <v>16</v>
      </c>
      <c r="Y3983" t="str">
        <f t="shared" si="188"/>
        <v>Afternoon</v>
      </c>
      <c r="Z3983" t="s">
        <v>5069</v>
      </c>
    </row>
    <row r="3984" spans="1:26" x14ac:dyDescent="0.3">
      <c r="A3984" t="s">
        <v>4005</v>
      </c>
      <c r="B3984" t="s">
        <v>5024</v>
      </c>
      <c r="C3984" t="s">
        <v>5030</v>
      </c>
      <c r="D3984" t="s">
        <v>5032</v>
      </c>
      <c r="E3984" t="s">
        <v>5036</v>
      </c>
      <c r="F3984" t="s">
        <v>5045</v>
      </c>
      <c r="G3984">
        <v>-51.9253</v>
      </c>
      <c r="H3984">
        <v>-14.234999999999999</v>
      </c>
      <c r="I3984">
        <v>61494</v>
      </c>
      <c r="J3984">
        <v>1161810</v>
      </c>
      <c r="K3984">
        <v>188371</v>
      </c>
      <c r="L3984">
        <v>55072</v>
      </c>
      <c r="M3984">
        <v>34175</v>
      </c>
      <c r="N3984" s="5">
        <v>5.2929662769093277E-2</v>
      </c>
      <c r="O3984">
        <v>1384444</v>
      </c>
      <c r="P3984">
        <v>1161810</v>
      </c>
      <c r="Q3984">
        <v>0</v>
      </c>
      <c r="S3984" s="5"/>
      <c r="T3984" t="s">
        <v>5061</v>
      </c>
      <c r="U3984" s="3">
        <v>45436</v>
      </c>
      <c r="V3984" t="str">
        <f t="shared" si="186"/>
        <v>Friday</v>
      </c>
      <c r="W3984" t="str">
        <f t="shared" si="187"/>
        <v>May</v>
      </c>
      <c r="X3984">
        <v>17</v>
      </c>
      <c r="Y3984" t="str">
        <f t="shared" si="188"/>
        <v>Afternoon</v>
      </c>
      <c r="Z3984" t="s">
        <v>5069</v>
      </c>
    </row>
    <row r="3985" spans="1:26" x14ac:dyDescent="0.3">
      <c r="A3985" t="s">
        <v>4006</v>
      </c>
      <c r="B3985" t="s">
        <v>5023</v>
      </c>
      <c r="C3985" t="s">
        <v>5030</v>
      </c>
      <c r="D3985" t="s">
        <v>5033</v>
      </c>
      <c r="E3985" t="s">
        <v>5036</v>
      </c>
      <c r="F3985" t="s">
        <v>5046</v>
      </c>
      <c r="G3985">
        <v>133.77510000000001</v>
      </c>
      <c r="H3985">
        <v>-25.2744</v>
      </c>
      <c r="I3985">
        <v>75278</v>
      </c>
      <c r="J3985">
        <v>404764</v>
      </c>
      <c r="K3985">
        <v>82152</v>
      </c>
      <c r="L3985">
        <v>27158</v>
      </c>
      <c r="M3985">
        <v>20705</v>
      </c>
      <c r="N3985" s="5">
        <v>0.1859816825910994</v>
      </c>
      <c r="O3985">
        <v>475576</v>
      </c>
      <c r="P3985">
        <v>374998</v>
      </c>
      <c r="Q3985">
        <v>0</v>
      </c>
      <c r="R3985">
        <v>9844</v>
      </c>
      <c r="S3985" s="5">
        <v>2.07E-2</v>
      </c>
      <c r="T3985" t="s">
        <v>5056</v>
      </c>
      <c r="U3985" s="3">
        <v>45758</v>
      </c>
      <c r="V3985" t="str">
        <f t="shared" si="186"/>
        <v>Friday</v>
      </c>
      <c r="W3985" t="str">
        <f t="shared" si="187"/>
        <v>April</v>
      </c>
      <c r="X3985">
        <v>8</v>
      </c>
      <c r="Y3985" t="str">
        <f t="shared" si="188"/>
        <v>Morning</v>
      </c>
      <c r="Z3985" t="s">
        <v>5070</v>
      </c>
    </row>
    <row r="3986" spans="1:26" x14ac:dyDescent="0.3">
      <c r="A3986" t="s">
        <v>4007</v>
      </c>
      <c r="B3986" t="s">
        <v>5027</v>
      </c>
      <c r="C3986" t="s">
        <v>5029</v>
      </c>
      <c r="D3986" t="s">
        <v>5031</v>
      </c>
      <c r="E3986" t="s">
        <v>5040</v>
      </c>
      <c r="F3986" t="s">
        <v>5049</v>
      </c>
      <c r="G3986">
        <v>-106.3468</v>
      </c>
      <c r="H3986">
        <v>56.130400000000002</v>
      </c>
      <c r="I3986">
        <v>44623</v>
      </c>
      <c r="J3986">
        <v>394929</v>
      </c>
      <c r="K3986">
        <v>76816</v>
      </c>
      <c r="L3986">
        <v>21208</v>
      </c>
      <c r="M3986">
        <v>18082</v>
      </c>
      <c r="N3986" s="5">
        <v>0.11299038891736771</v>
      </c>
      <c r="O3986">
        <v>506057</v>
      </c>
      <c r="P3986">
        <v>0</v>
      </c>
      <c r="Q3986">
        <v>1349572</v>
      </c>
      <c r="S3986" s="5"/>
      <c r="T3986" t="s">
        <v>5052</v>
      </c>
      <c r="U3986" s="3">
        <v>45435</v>
      </c>
      <c r="V3986" t="str">
        <f t="shared" si="186"/>
        <v>Thursday</v>
      </c>
      <c r="W3986" t="str">
        <f t="shared" si="187"/>
        <v>May</v>
      </c>
      <c r="X3986">
        <v>10</v>
      </c>
      <c r="Y3986" t="str">
        <f t="shared" si="188"/>
        <v>Morning</v>
      </c>
      <c r="Z3986" t="s">
        <v>5070</v>
      </c>
    </row>
    <row r="3987" spans="1:26" x14ac:dyDescent="0.3">
      <c r="A3987" t="s">
        <v>4008</v>
      </c>
      <c r="B3987" t="s">
        <v>5027</v>
      </c>
      <c r="C3987" t="s">
        <v>5030</v>
      </c>
      <c r="D3987" t="s">
        <v>5033</v>
      </c>
      <c r="E3987" t="s">
        <v>5036</v>
      </c>
      <c r="F3987" t="s">
        <v>5048</v>
      </c>
      <c r="G3987">
        <v>10.451499999999999</v>
      </c>
      <c r="H3987">
        <v>51.165700000000001</v>
      </c>
      <c r="I3987">
        <v>36113</v>
      </c>
      <c r="J3987">
        <v>238682</v>
      </c>
      <c r="K3987">
        <v>52502</v>
      </c>
      <c r="L3987">
        <v>18864</v>
      </c>
      <c r="M3987">
        <v>11509</v>
      </c>
      <c r="N3987" s="5">
        <v>0.15130380882659419</v>
      </c>
      <c r="O3987">
        <v>289918</v>
      </c>
      <c r="P3987">
        <v>217486</v>
      </c>
      <c r="Q3987">
        <v>0</v>
      </c>
      <c r="S3987" s="5"/>
      <c r="T3987" t="s">
        <v>5057</v>
      </c>
      <c r="U3987" s="3">
        <v>45722</v>
      </c>
      <c r="V3987" t="str">
        <f t="shared" si="186"/>
        <v>Thursday</v>
      </c>
      <c r="W3987" t="str">
        <f t="shared" si="187"/>
        <v>March</v>
      </c>
      <c r="X3987">
        <v>12</v>
      </c>
      <c r="Y3987" t="str">
        <f t="shared" si="188"/>
        <v>Afternoon</v>
      </c>
      <c r="Z3987" t="s">
        <v>5070</v>
      </c>
    </row>
    <row r="3988" spans="1:26" x14ac:dyDescent="0.3">
      <c r="A3988" t="s">
        <v>4009</v>
      </c>
      <c r="B3988" t="s">
        <v>5027</v>
      </c>
      <c r="C3988" t="s">
        <v>5029</v>
      </c>
      <c r="D3988" t="s">
        <v>5033</v>
      </c>
      <c r="E3988" t="s">
        <v>5036</v>
      </c>
      <c r="F3988" t="s">
        <v>5043</v>
      </c>
      <c r="G3988">
        <v>-3.4359999999999999</v>
      </c>
      <c r="H3988">
        <v>55.378100000000003</v>
      </c>
      <c r="I3988">
        <v>450724</v>
      </c>
      <c r="J3988">
        <v>1919104</v>
      </c>
      <c r="K3988">
        <v>354681</v>
      </c>
      <c r="L3988">
        <v>134069</v>
      </c>
      <c r="M3988">
        <v>72012</v>
      </c>
      <c r="N3988" s="5">
        <v>0.23486188478864589</v>
      </c>
      <c r="O3988">
        <v>2479504</v>
      </c>
      <c r="P3988">
        <v>1919104</v>
      </c>
      <c r="Q3988">
        <v>0</v>
      </c>
      <c r="S3988" s="5"/>
      <c r="T3988" t="s">
        <v>5057</v>
      </c>
      <c r="U3988" s="3">
        <v>45615</v>
      </c>
      <c r="V3988" t="str">
        <f t="shared" si="186"/>
        <v>Tuesday</v>
      </c>
      <c r="W3988" t="str">
        <f t="shared" si="187"/>
        <v>November</v>
      </c>
      <c r="X3988">
        <v>16</v>
      </c>
      <c r="Y3988" t="str">
        <f t="shared" si="188"/>
        <v>Afternoon</v>
      </c>
      <c r="Z3988" t="s">
        <v>5071</v>
      </c>
    </row>
    <row r="3989" spans="1:26" x14ac:dyDescent="0.3">
      <c r="A3989" t="s">
        <v>4010</v>
      </c>
      <c r="B3989" t="s">
        <v>5027</v>
      </c>
      <c r="C3989" t="s">
        <v>5030</v>
      </c>
      <c r="D3989" t="s">
        <v>5033</v>
      </c>
      <c r="E3989" t="s">
        <v>5036</v>
      </c>
      <c r="F3989" t="s">
        <v>5050</v>
      </c>
      <c r="G3989">
        <v>-95.712900000000005</v>
      </c>
      <c r="H3989">
        <v>37.090200000000003</v>
      </c>
      <c r="I3989">
        <v>324954</v>
      </c>
      <c r="J3989">
        <v>1701921</v>
      </c>
      <c r="K3989">
        <v>239577</v>
      </c>
      <c r="L3989">
        <v>114417</v>
      </c>
      <c r="M3989">
        <v>62564</v>
      </c>
      <c r="N3989" s="5">
        <v>0.19093381178725741</v>
      </c>
      <c r="O3989">
        <v>2037535</v>
      </c>
      <c r="P3989">
        <v>1701921</v>
      </c>
      <c r="Q3989">
        <v>0</v>
      </c>
      <c r="S3989" s="5"/>
      <c r="T3989" t="s">
        <v>5057</v>
      </c>
      <c r="U3989" s="3">
        <v>45679</v>
      </c>
      <c r="V3989" t="str">
        <f t="shared" si="186"/>
        <v>Wednesday</v>
      </c>
      <c r="W3989" t="str">
        <f t="shared" si="187"/>
        <v>January</v>
      </c>
      <c r="X3989">
        <v>17</v>
      </c>
      <c r="Y3989" t="str">
        <f t="shared" si="188"/>
        <v>Afternoon</v>
      </c>
      <c r="Z3989" t="s">
        <v>5070</v>
      </c>
    </row>
    <row r="3990" spans="1:26" x14ac:dyDescent="0.3">
      <c r="A3990" t="s">
        <v>4011</v>
      </c>
      <c r="B3990" t="s">
        <v>5023</v>
      </c>
      <c r="C3990" t="s">
        <v>5029</v>
      </c>
      <c r="D3990" t="s">
        <v>5033</v>
      </c>
      <c r="E3990" t="s">
        <v>5036</v>
      </c>
      <c r="F3990" t="s">
        <v>5047</v>
      </c>
      <c r="G3990">
        <v>138.25290000000001</v>
      </c>
      <c r="H3990">
        <v>36.204799999999999</v>
      </c>
      <c r="I3990">
        <v>37875</v>
      </c>
      <c r="J3990">
        <v>187242</v>
      </c>
      <c r="K3990">
        <v>21443</v>
      </c>
      <c r="L3990">
        <v>10487</v>
      </c>
      <c r="M3990">
        <v>7705</v>
      </c>
      <c r="N3990" s="5">
        <v>0.2022809612201939</v>
      </c>
      <c r="O3990">
        <v>235818</v>
      </c>
      <c r="P3990">
        <v>174461</v>
      </c>
      <c r="Q3990">
        <v>0</v>
      </c>
      <c r="R3990">
        <v>4881</v>
      </c>
      <c r="S3990" s="5">
        <v>2.07E-2</v>
      </c>
      <c r="T3990" t="s">
        <v>5056</v>
      </c>
      <c r="U3990" s="3">
        <v>45295</v>
      </c>
      <c r="V3990" t="str">
        <f t="shared" si="186"/>
        <v>Thursday</v>
      </c>
      <c r="W3990" t="str">
        <f t="shared" si="187"/>
        <v>January</v>
      </c>
      <c r="X3990">
        <v>17</v>
      </c>
      <c r="Y3990" t="str">
        <f t="shared" si="188"/>
        <v>Afternoon</v>
      </c>
      <c r="Z3990" t="s">
        <v>5071</v>
      </c>
    </row>
    <row r="3991" spans="1:26" x14ac:dyDescent="0.3">
      <c r="A3991" t="s">
        <v>4012</v>
      </c>
      <c r="B3991" t="s">
        <v>5026</v>
      </c>
      <c r="C3991" t="s">
        <v>5029</v>
      </c>
      <c r="D3991" t="s">
        <v>5032</v>
      </c>
      <c r="E3991" t="s">
        <v>5036</v>
      </c>
      <c r="F3991" t="s">
        <v>5044</v>
      </c>
      <c r="G3991">
        <v>78.962900000000005</v>
      </c>
      <c r="H3991">
        <v>20.593699999999998</v>
      </c>
      <c r="I3991">
        <v>59460</v>
      </c>
      <c r="J3991">
        <v>686315</v>
      </c>
      <c r="K3991">
        <v>168317</v>
      </c>
      <c r="L3991">
        <v>22487</v>
      </c>
      <c r="M3991">
        <v>29969</v>
      </c>
      <c r="N3991" s="6">
        <v>8.6637103814248662E-2</v>
      </c>
      <c r="O3991">
        <v>848460</v>
      </c>
      <c r="P3991">
        <v>602992</v>
      </c>
      <c r="Q3991">
        <v>0</v>
      </c>
      <c r="T3991" t="s">
        <v>5059</v>
      </c>
      <c r="U3991" s="3">
        <v>45620</v>
      </c>
      <c r="V3991" t="str">
        <f t="shared" si="186"/>
        <v>Sunday</v>
      </c>
      <c r="W3991" t="str">
        <f t="shared" si="187"/>
        <v>November</v>
      </c>
      <c r="X3991">
        <v>17</v>
      </c>
      <c r="Y3991" t="str">
        <f t="shared" si="188"/>
        <v>Afternoon</v>
      </c>
      <c r="Z3991" t="s">
        <v>5070</v>
      </c>
    </row>
    <row r="3992" spans="1:26" x14ac:dyDescent="0.3">
      <c r="A3992" t="s">
        <v>4013</v>
      </c>
      <c r="B3992" t="s">
        <v>5025</v>
      </c>
      <c r="C3992" t="s">
        <v>5029</v>
      </c>
      <c r="D3992" t="s">
        <v>5032</v>
      </c>
      <c r="E3992" t="s">
        <v>5036</v>
      </c>
      <c r="F3992" t="s">
        <v>5050</v>
      </c>
      <c r="G3992">
        <v>-95.712900000000005</v>
      </c>
      <c r="H3992">
        <v>37.090200000000003</v>
      </c>
      <c r="I3992">
        <v>133256</v>
      </c>
      <c r="J3992">
        <v>2141151</v>
      </c>
      <c r="K3992">
        <v>265992</v>
      </c>
      <c r="L3992">
        <v>105363</v>
      </c>
      <c r="M3992">
        <v>92936</v>
      </c>
      <c r="N3992" s="5">
        <v>6.223601838403281E-2</v>
      </c>
      <c r="O3992">
        <v>2665818</v>
      </c>
      <c r="P3992">
        <v>2141151</v>
      </c>
      <c r="Q3992">
        <v>0</v>
      </c>
      <c r="S3992" s="5"/>
      <c r="T3992" t="s">
        <v>5061</v>
      </c>
      <c r="U3992" s="3">
        <v>45375</v>
      </c>
      <c r="V3992" t="str">
        <f t="shared" si="186"/>
        <v>Sunday</v>
      </c>
      <c r="W3992" t="str">
        <f t="shared" si="187"/>
        <v>March</v>
      </c>
      <c r="X3992">
        <v>12</v>
      </c>
      <c r="Y3992" t="str">
        <f t="shared" si="188"/>
        <v>Afternoon</v>
      </c>
      <c r="Z3992" t="s">
        <v>5069</v>
      </c>
    </row>
    <row r="3993" spans="1:26" x14ac:dyDescent="0.3">
      <c r="A3993" t="s">
        <v>4014</v>
      </c>
      <c r="B3993" t="s">
        <v>5026</v>
      </c>
      <c r="C3993" t="s">
        <v>5029</v>
      </c>
      <c r="D3993" t="s">
        <v>5032</v>
      </c>
      <c r="E3993" t="s">
        <v>5038</v>
      </c>
      <c r="F3993" t="s">
        <v>5043</v>
      </c>
      <c r="G3993">
        <v>-3.4359999999999999</v>
      </c>
      <c r="H3993">
        <v>55.378100000000003</v>
      </c>
      <c r="I3993">
        <v>85338</v>
      </c>
      <c r="J3993">
        <v>867000</v>
      </c>
      <c r="K3993">
        <v>169333</v>
      </c>
      <c r="L3993">
        <v>56967</v>
      </c>
      <c r="M3993">
        <v>32223</v>
      </c>
      <c r="N3993" s="6">
        <v>9.842980648075976E-2</v>
      </c>
      <c r="O3993">
        <v>1079870</v>
      </c>
      <c r="P3993">
        <v>0</v>
      </c>
      <c r="Q3993">
        <v>0</v>
      </c>
      <c r="T3993" t="s">
        <v>5059</v>
      </c>
      <c r="U3993" s="3">
        <v>45485</v>
      </c>
      <c r="V3993" t="str">
        <f t="shared" si="186"/>
        <v>Friday</v>
      </c>
      <c r="W3993" t="str">
        <f t="shared" si="187"/>
        <v>July</v>
      </c>
      <c r="X3993">
        <v>18</v>
      </c>
      <c r="Y3993" t="str">
        <f t="shared" si="188"/>
        <v>Evening</v>
      </c>
      <c r="Z3993" t="s">
        <v>5069</v>
      </c>
    </row>
    <row r="3994" spans="1:26" x14ac:dyDescent="0.3">
      <c r="A3994" t="s">
        <v>4015</v>
      </c>
      <c r="B3994" t="s">
        <v>5027</v>
      </c>
      <c r="C3994" t="s">
        <v>5030</v>
      </c>
      <c r="D3994" t="s">
        <v>5031</v>
      </c>
      <c r="E3994" t="s">
        <v>5036</v>
      </c>
      <c r="F3994" t="s">
        <v>5043</v>
      </c>
      <c r="G3994">
        <v>-3.4359999999999999</v>
      </c>
      <c r="H3994">
        <v>55.378100000000003</v>
      </c>
      <c r="I3994">
        <v>248287</v>
      </c>
      <c r="J3994">
        <v>1858524</v>
      </c>
      <c r="K3994">
        <v>231246</v>
      </c>
      <c r="L3994">
        <v>138540</v>
      </c>
      <c r="M3994">
        <v>42822</v>
      </c>
      <c r="N3994" s="5">
        <v>0.1335940638110866</v>
      </c>
      <c r="O3994">
        <v>2342300</v>
      </c>
      <c r="P3994">
        <v>1858524</v>
      </c>
      <c r="Q3994">
        <v>0</v>
      </c>
      <c r="S3994" s="5"/>
      <c r="T3994" t="s">
        <v>5052</v>
      </c>
      <c r="U3994" s="3">
        <v>45686</v>
      </c>
      <c r="V3994" t="str">
        <f t="shared" si="186"/>
        <v>Wednesday</v>
      </c>
      <c r="W3994" t="str">
        <f t="shared" si="187"/>
        <v>January</v>
      </c>
      <c r="X3994">
        <v>11</v>
      </c>
      <c r="Y3994" t="str">
        <f t="shared" si="188"/>
        <v>Morning</v>
      </c>
      <c r="Z3994" t="s">
        <v>5070</v>
      </c>
    </row>
    <row r="3995" spans="1:26" x14ac:dyDescent="0.3">
      <c r="A3995" t="s">
        <v>4016</v>
      </c>
      <c r="B3995" t="s">
        <v>5026</v>
      </c>
      <c r="C3995" t="s">
        <v>5029</v>
      </c>
      <c r="D3995" t="s">
        <v>5032</v>
      </c>
      <c r="E3995" t="s">
        <v>5036</v>
      </c>
      <c r="F3995" t="s">
        <v>5047</v>
      </c>
      <c r="G3995">
        <v>138.25290000000001</v>
      </c>
      <c r="H3995">
        <v>36.204799999999999</v>
      </c>
      <c r="I3995">
        <v>33428</v>
      </c>
      <c r="J3995">
        <v>460165</v>
      </c>
      <c r="K3995">
        <v>62138</v>
      </c>
      <c r="L3995">
        <v>24582</v>
      </c>
      <c r="M3995">
        <v>26062</v>
      </c>
      <c r="N3995" s="6">
        <v>7.2644984477677574E-2</v>
      </c>
      <c r="O3995">
        <v>560107</v>
      </c>
      <c r="P3995">
        <v>404298</v>
      </c>
      <c r="Q3995">
        <v>0</v>
      </c>
      <c r="T3995" t="s">
        <v>5059</v>
      </c>
      <c r="U3995" s="3">
        <v>45696</v>
      </c>
      <c r="V3995" t="str">
        <f t="shared" si="186"/>
        <v>Saturday</v>
      </c>
      <c r="W3995" t="str">
        <f t="shared" si="187"/>
        <v>February</v>
      </c>
      <c r="X3995">
        <v>12</v>
      </c>
      <c r="Y3995" t="str">
        <f t="shared" si="188"/>
        <v>Afternoon</v>
      </c>
      <c r="Z3995" t="s">
        <v>5069</v>
      </c>
    </row>
    <row r="3996" spans="1:26" x14ac:dyDescent="0.3">
      <c r="A3996" t="s">
        <v>4017</v>
      </c>
      <c r="B3996" t="s">
        <v>5023</v>
      </c>
      <c r="C3996" t="s">
        <v>5029</v>
      </c>
      <c r="D3996" t="s">
        <v>5033</v>
      </c>
      <c r="E3996" t="s">
        <v>5036</v>
      </c>
      <c r="F3996" t="s">
        <v>5049</v>
      </c>
      <c r="G3996">
        <v>-106.3468</v>
      </c>
      <c r="H3996">
        <v>56.130400000000002</v>
      </c>
      <c r="I3996">
        <v>86915</v>
      </c>
      <c r="J3996">
        <v>363896</v>
      </c>
      <c r="K3996">
        <v>86631</v>
      </c>
      <c r="L3996">
        <v>18688</v>
      </c>
      <c r="M3996">
        <v>15821</v>
      </c>
      <c r="N3996" s="5">
        <v>0.2388465707906284</v>
      </c>
      <c r="O3996">
        <v>433759</v>
      </c>
      <c r="P3996">
        <v>323197</v>
      </c>
      <c r="Q3996">
        <v>0</v>
      </c>
      <c r="R3996">
        <v>6679</v>
      </c>
      <c r="S3996" s="5">
        <v>1.54E-2</v>
      </c>
      <c r="T3996" t="s">
        <v>5056</v>
      </c>
      <c r="U3996" s="3">
        <v>45365</v>
      </c>
      <c r="V3996" t="str">
        <f t="shared" si="186"/>
        <v>Thursday</v>
      </c>
      <c r="W3996" t="str">
        <f t="shared" si="187"/>
        <v>March</v>
      </c>
      <c r="X3996">
        <v>17</v>
      </c>
      <c r="Y3996" t="str">
        <f t="shared" si="188"/>
        <v>Afternoon</v>
      </c>
      <c r="Z3996" t="s">
        <v>5071</v>
      </c>
    </row>
    <row r="3997" spans="1:26" x14ac:dyDescent="0.3">
      <c r="A3997" t="s">
        <v>4018</v>
      </c>
      <c r="B3997" t="s">
        <v>5024</v>
      </c>
      <c r="C3997" t="s">
        <v>5030</v>
      </c>
      <c r="D3997" t="s">
        <v>5032</v>
      </c>
      <c r="E3997" t="s">
        <v>5036</v>
      </c>
      <c r="F3997" t="s">
        <v>5046</v>
      </c>
      <c r="G3997">
        <v>133.77510000000001</v>
      </c>
      <c r="H3997">
        <v>-25.2744</v>
      </c>
      <c r="I3997">
        <v>85281</v>
      </c>
      <c r="J3997">
        <v>1314748</v>
      </c>
      <c r="K3997">
        <v>206107</v>
      </c>
      <c r="L3997">
        <v>54120</v>
      </c>
      <c r="M3997">
        <v>62381</v>
      </c>
      <c r="N3997" s="5">
        <v>6.4864953666095793E-2</v>
      </c>
      <c r="O3997">
        <v>1635084</v>
      </c>
      <c r="P3997">
        <v>1314748</v>
      </c>
      <c r="Q3997">
        <v>0</v>
      </c>
      <c r="S3997" s="5"/>
      <c r="T3997" t="s">
        <v>5061</v>
      </c>
      <c r="U3997" s="3">
        <v>45467</v>
      </c>
      <c r="V3997" t="str">
        <f t="shared" si="186"/>
        <v>Monday</v>
      </c>
      <c r="W3997" t="str">
        <f t="shared" si="187"/>
        <v>June</v>
      </c>
      <c r="X3997">
        <v>16</v>
      </c>
      <c r="Y3997" t="str">
        <f t="shared" si="188"/>
        <v>Afternoon</v>
      </c>
      <c r="Z3997" t="s">
        <v>5070</v>
      </c>
    </row>
    <row r="3998" spans="1:26" x14ac:dyDescent="0.3">
      <c r="A3998" t="s">
        <v>4019</v>
      </c>
      <c r="B3998" t="s">
        <v>5023</v>
      </c>
      <c r="C3998" t="s">
        <v>5029</v>
      </c>
      <c r="D3998" t="s">
        <v>5031</v>
      </c>
      <c r="E3998" t="s">
        <v>5036</v>
      </c>
      <c r="F3998" t="s">
        <v>5046</v>
      </c>
      <c r="G3998">
        <v>133.77510000000001</v>
      </c>
      <c r="H3998">
        <v>-25.2744</v>
      </c>
      <c r="I3998">
        <v>314230</v>
      </c>
      <c r="J3998">
        <v>2659990</v>
      </c>
      <c r="K3998">
        <v>606957</v>
      </c>
      <c r="L3998">
        <v>202249</v>
      </c>
      <c r="M3998">
        <v>70352</v>
      </c>
      <c r="N3998" s="5">
        <v>0.1181320510764553</v>
      </c>
      <c r="O3998">
        <v>3087675</v>
      </c>
      <c r="P3998">
        <v>2659990</v>
      </c>
      <c r="Q3998">
        <v>0</v>
      </c>
      <c r="R3998">
        <v>73795</v>
      </c>
      <c r="S3998" s="5">
        <v>2.3900000000000001E-2</v>
      </c>
      <c r="T3998" t="s">
        <v>5052</v>
      </c>
      <c r="U3998" s="3">
        <v>45485</v>
      </c>
      <c r="V3998" t="str">
        <f t="shared" si="186"/>
        <v>Friday</v>
      </c>
      <c r="W3998" t="str">
        <f t="shared" si="187"/>
        <v>July</v>
      </c>
      <c r="X3998">
        <v>15</v>
      </c>
      <c r="Y3998" t="str">
        <f t="shared" si="188"/>
        <v>Afternoon</v>
      </c>
      <c r="Z3998" t="s">
        <v>5070</v>
      </c>
    </row>
    <row r="3999" spans="1:26" x14ac:dyDescent="0.3">
      <c r="A3999" t="s">
        <v>4020</v>
      </c>
      <c r="B3999" t="s">
        <v>5025</v>
      </c>
      <c r="C3999" t="s">
        <v>5029</v>
      </c>
      <c r="D3999" t="s">
        <v>5031</v>
      </c>
      <c r="E3999" t="s">
        <v>5036</v>
      </c>
      <c r="F3999" t="s">
        <v>5050</v>
      </c>
      <c r="G3999">
        <v>-95.712900000000005</v>
      </c>
      <c r="H3999">
        <v>37.090200000000003</v>
      </c>
      <c r="I3999">
        <v>145272</v>
      </c>
      <c r="J3999">
        <v>1485923</v>
      </c>
      <c r="K3999">
        <v>340355</v>
      </c>
      <c r="L3999">
        <v>59328</v>
      </c>
      <c r="M3999">
        <v>29924</v>
      </c>
      <c r="N3999" s="5">
        <v>9.7765802510807187E-2</v>
      </c>
      <c r="O3999">
        <v>1893311</v>
      </c>
      <c r="P3999">
        <v>1485923</v>
      </c>
      <c r="Q3999">
        <v>0</v>
      </c>
      <c r="S3999" s="5"/>
      <c r="T3999" t="s">
        <v>5052</v>
      </c>
      <c r="U3999" s="3">
        <v>45472</v>
      </c>
      <c r="V3999" t="str">
        <f t="shared" si="186"/>
        <v>Saturday</v>
      </c>
      <c r="W3999" t="str">
        <f t="shared" si="187"/>
        <v>June</v>
      </c>
      <c r="X3999">
        <v>17</v>
      </c>
      <c r="Y3999" t="str">
        <f t="shared" si="188"/>
        <v>Afternoon</v>
      </c>
      <c r="Z3999" t="s">
        <v>5069</v>
      </c>
    </row>
    <row r="4000" spans="1:26" x14ac:dyDescent="0.3">
      <c r="A4000" t="s">
        <v>4021</v>
      </c>
      <c r="B4000" t="s">
        <v>5024</v>
      </c>
      <c r="C4000" t="s">
        <v>5030</v>
      </c>
      <c r="D4000" t="s">
        <v>5031</v>
      </c>
      <c r="E4000" t="s">
        <v>5036</v>
      </c>
      <c r="F4000" t="s">
        <v>5049</v>
      </c>
      <c r="G4000">
        <v>-106.3468</v>
      </c>
      <c r="H4000">
        <v>56.130400000000002</v>
      </c>
      <c r="I4000">
        <v>173573</v>
      </c>
      <c r="J4000">
        <v>1354045</v>
      </c>
      <c r="K4000">
        <v>226057</v>
      </c>
      <c r="L4000">
        <v>98051</v>
      </c>
      <c r="M4000">
        <v>45381</v>
      </c>
      <c r="N4000" s="5">
        <v>0.1281889437023768</v>
      </c>
      <c r="O4000">
        <v>1731086</v>
      </c>
      <c r="P4000">
        <v>1354045</v>
      </c>
      <c r="Q4000">
        <v>0</v>
      </c>
      <c r="S4000" s="5"/>
      <c r="T4000" t="s">
        <v>5052</v>
      </c>
      <c r="U4000" s="3">
        <v>45726</v>
      </c>
      <c r="V4000" t="str">
        <f t="shared" si="186"/>
        <v>Monday</v>
      </c>
      <c r="W4000" t="str">
        <f t="shared" si="187"/>
        <v>March</v>
      </c>
      <c r="X4000">
        <v>12</v>
      </c>
      <c r="Y4000" t="str">
        <f t="shared" si="188"/>
        <v>Afternoon</v>
      </c>
      <c r="Z4000" t="s">
        <v>5070</v>
      </c>
    </row>
    <row r="4001" spans="1:26" x14ac:dyDescent="0.3">
      <c r="A4001" t="s">
        <v>4022</v>
      </c>
      <c r="B4001" t="s">
        <v>5027</v>
      </c>
      <c r="C4001" t="s">
        <v>5029</v>
      </c>
      <c r="D4001" t="s">
        <v>5031</v>
      </c>
      <c r="E4001" t="s">
        <v>5040</v>
      </c>
      <c r="F4001" t="s">
        <v>5046</v>
      </c>
      <c r="G4001">
        <v>133.77510000000001</v>
      </c>
      <c r="H4001">
        <v>-25.2744</v>
      </c>
      <c r="I4001">
        <v>8606</v>
      </c>
      <c r="J4001">
        <v>75181</v>
      </c>
      <c r="K4001">
        <v>14475</v>
      </c>
      <c r="L4001">
        <v>4237</v>
      </c>
      <c r="M4001">
        <v>2482</v>
      </c>
      <c r="N4001" s="5">
        <v>0.1144764559845417</v>
      </c>
      <c r="O4001">
        <v>86363</v>
      </c>
      <c r="P4001">
        <v>0</v>
      </c>
      <c r="Q4001">
        <v>1436087</v>
      </c>
      <c r="S4001" s="5"/>
      <c r="T4001" t="s">
        <v>5052</v>
      </c>
      <c r="U4001" s="3">
        <v>45479</v>
      </c>
      <c r="V4001" t="str">
        <f t="shared" si="186"/>
        <v>Saturday</v>
      </c>
      <c r="W4001" t="str">
        <f t="shared" si="187"/>
        <v>July</v>
      </c>
      <c r="X4001">
        <v>10</v>
      </c>
      <c r="Y4001" t="str">
        <f t="shared" si="188"/>
        <v>Morning</v>
      </c>
      <c r="Z4001" t="s">
        <v>5070</v>
      </c>
    </row>
    <row r="4002" spans="1:26" x14ac:dyDescent="0.3">
      <c r="A4002" t="s">
        <v>4023</v>
      </c>
      <c r="B4002" t="s">
        <v>5025</v>
      </c>
      <c r="C4002" t="s">
        <v>5029</v>
      </c>
      <c r="D4002" t="s">
        <v>5033</v>
      </c>
      <c r="E4002" t="s">
        <v>5039</v>
      </c>
      <c r="F4002" t="s">
        <v>5045</v>
      </c>
      <c r="G4002">
        <v>-51.9253</v>
      </c>
      <c r="H4002">
        <v>-14.234999999999999</v>
      </c>
      <c r="I4002">
        <v>64965</v>
      </c>
      <c r="J4002">
        <v>336205</v>
      </c>
      <c r="K4002">
        <v>58414</v>
      </c>
      <c r="L4002">
        <v>18689</v>
      </c>
      <c r="M4002">
        <v>12328</v>
      </c>
      <c r="N4002" s="5">
        <v>0.19323044962282229</v>
      </c>
      <c r="O4002">
        <v>422896</v>
      </c>
      <c r="P4002">
        <v>0</v>
      </c>
      <c r="Q4002">
        <v>0</v>
      </c>
      <c r="S4002" s="5"/>
      <c r="T4002" t="s">
        <v>5056</v>
      </c>
      <c r="U4002" s="3">
        <v>45598</v>
      </c>
      <c r="V4002" t="str">
        <f t="shared" si="186"/>
        <v>Saturday</v>
      </c>
      <c r="W4002" t="str">
        <f t="shared" si="187"/>
        <v>November</v>
      </c>
      <c r="X4002">
        <v>12</v>
      </c>
      <c r="Y4002" t="str">
        <f t="shared" si="188"/>
        <v>Afternoon</v>
      </c>
      <c r="Z4002" t="s">
        <v>5070</v>
      </c>
    </row>
    <row r="4003" spans="1:26" x14ac:dyDescent="0.3">
      <c r="A4003" t="s">
        <v>4024</v>
      </c>
      <c r="B4003" t="s">
        <v>5026</v>
      </c>
      <c r="C4003" t="s">
        <v>5029</v>
      </c>
      <c r="D4003" t="s">
        <v>5032</v>
      </c>
      <c r="E4003" t="s">
        <v>5036</v>
      </c>
      <c r="F4003" t="s">
        <v>5048</v>
      </c>
      <c r="G4003">
        <v>10.451499999999999</v>
      </c>
      <c r="H4003">
        <v>51.165700000000001</v>
      </c>
      <c r="I4003">
        <v>30691</v>
      </c>
      <c r="J4003">
        <v>477696</v>
      </c>
      <c r="K4003">
        <v>78211</v>
      </c>
      <c r="L4003">
        <v>20764</v>
      </c>
      <c r="M4003">
        <v>26025</v>
      </c>
      <c r="N4003" s="6">
        <v>6.4249939902405087E-2</v>
      </c>
      <c r="O4003">
        <v>582486</v>
      </c>
      <c r="P4003">
        <v>419700</v>
      </c>
      <c r="Q4003">
        <v>0</v>
      </c>
      <c r="T4003" t="s">
        <v>5059</v>
      </c>
      <c r="U4003" s="3">
        <v>45450</v>
      </c>
      <c r="V4003" t="str">
        <f t="shared" si="186"/>
        <v>Friday</v>
      </c>
      <c r="W4003" t="str">
        <f t="shared" si="187"/>
        <v>June</v>
      </c>
      <c r="X4003">
        <v>12</v>
      </c>
      <c r="Y4003" t="str">
        <f t="shared" si="188"/>
        <v>Afternoon</v>
      </c>
      <c r="Z4003" t="s">
        <v>5070</v>
      </c>
    </row>
    <row r="4004" spans="1:26" x14ac:dyDescent="0.3">
      <c r="A4004" t="s">
        <v>4025</v>
      </c>
      <c r="B4004" t="s">
        <v>5023</v>
      </c>
      <c r="C4004" t="s">
        <v>5029</v>
      </c>
      <c r="D4004" t="s">
        <v>5033</v>
      </c>
      <c r="E4004" t="s">
        <v>5036</v>
      </c>
      <c r="F4004" t="s">
        <v>5045</v>
      </c>
      <c r="G4004">
        <v>-51.9253</v>
      </c>
      <c r="H4004">
        <v>-14.234999999999999</v>
      </c>
      <c r="I4004">
        <v>732012</v>
      </c>
      <c r="J4004">
        <v>3291473</v>
      </c>
      <c r="K4004">
        <v>684053</v>
      </c>
      <c r="L4004">
        <v>150266</v>
      </c>
      <c r="M4004">
        <v>70285</v>
      </c>
      <c r="N4004" s="5">
        <v>0.22239648085419569</v>
      </c>
      <c r="O4004">
        <v>4154229</v>
      </c>
      <c r="P4004">
        <v>3291473</v>
      </c>
      <c r="Q4004">
        <v>0</v>
      </c>
      <c r="R4004">
        <v>97208</v>
      </c>
      <c r="S4004" s="5">
        <v>2.3400000000000001E-2</v>
      </c>
      <c r="T4004" t="s">
        <v>5057</v>
      </c>
      <c r="U4004" s="3">
        <v>45660</v>
      </c>
      <c r="V4004" t="str">
        <f t="shared" si="186"/>
        <v>Friday</v>
      </c>
      <c r="W4004" t="str">
        <f t="shared" si="187"/>
        <v>January</v>
      </c>
      <c r="X4004">
        <v>17</v>
      </c>
      <c r="Y4004" t="str">
        <f t="shared" si="188"/>
        <v>Afternoon</v>
      </c>
      <c r="Z4004" t="s">
        <v>5071</v>
      </c>
    </row>
    <row r="4005" spans="1:26" x14ac:dyDescent="0.3">
      <c r="A4005" t="s">
        <v>4026</v>
      </c>
      <c r="B4005" t="s">
        <v>5027</v>
      </c>
      <c r="C4005" t="s">
        <v>5029</v>
      </c>
      <c r="D4005" t="s">
        <v>5033</v>
      </c>
      <c r="E4005" t="s">
        <v>5036</v>
      </c>
      <c r="F4005" t="s">
        <v>5047</v>
      </c>
      <c r="G4005">
        <v>138.25290000000001</v>
      </c>
      <c r="H4005">
        <v>36.204799999999999</v>
      </c>
      <c r="I4005">
        <v>78038</v>
      </c>
      <c r="J4005">
        <v>392189</v>
      </c>
      <c r="K4005">
        <v>46802</v>
      </c>
      <c r="L4005">
        <v>25920</v>
      </c>
      <c r="M4005">
        <v>9135</v>
      </c>
      <c r="N4005" s="5">
        <v>0.198981304324342</v>
      </c>
      <c r="O4005">
        <v>460846</v>
      </c>
      <c r="P4005">
        <v>385833</v>
      </c>
      <c r="Q4005">
        <v>0</v>
      </c>
      <c r="S4005" s="5"/>
      <c r="T4005" t="s">
        <v>5057</v>
      </c>
      <c r="U4005" s="3">
        <v>45694</v>
      </c>
      <c r="V4005" t="str">
        <f t="shared" si="186"/>
        <v>Thursday</v>
      </c>
      <c r="W4005" t="str">
        <f t="shared" si="187"/>
        <v>February</v>
      </c>
      <c r="X4005">
        <v>10</v>
      </c>
      <c r="Y4005" t="str">
        <f t="shared" si="188"/>
        <v>Morning</v>
      </c>
      <c r="Z4005" t="s">
        <v>5070</v>
      </c>
    </row>
    <row r="4006" spans="1:26" x14ac:dyDescent="0.3">
      <c r="A4006" t="s">
        <v>4027</v>
      </c>
      <c r="B4006" t="s">
        <v>5023</v>
      </c>
      <c r="C4006" t="s">
        <v>5029</v>
      </c>
      <c r="D4006" t="s">
        <v>5033</v>
      </c>
      <c r="E4006" t="s">
        <v>5040</v>
      </c>
      <c r="F4006" t="s">
        <v>5049</v>
      </c>
      <c r="G4006">
        <v>-106.3468</v>
      </c>
      <c r="H4006">
        <v>56.130400000000002</v>
      </c>
      <c r="I4006">
        <v>53121</v>
      </c>
      <c r="J4006">
        <v>253709</v>
      </c>
      <c r="K4006">
        <v>50226</v>
      </c>
      <c r="L4006">
        <v>9785</v>
      </c>
      <c r="M4006">
        <v>8845</v>
      </c>
      <c r="N4006" s="5">
        <v>0.20937928946949949</v>
      </c>
      <c r="O4006">
        <v>326281</v>
      </c>
      <c r="P4006">
        <v>0</v>
      </c>
      <c r="Q4006">
        <v>160597</v>
      </c>
      <c r="R4006">
        <v>4894</v>
      </c>
      <c r="S4006" s="5">
        <v>1.4999999999999999E-2</v>
      </c>
      <c r="T4006" t="s">
        <v>5056</v>
      </c>
      <c r="U4006" s="3">
        <v>45669</v>
      </c>
      <c r="V4006" t="str">
        <f t="shared" si="186"/>
        <v>Sunday</v>
      </c>
      <c r="W4006" t="str">
        <f t="shared" si="187"/>
        <v>January</v>
      </c>
      <c r="X4006">
        <v>19</v>
      </c>
      <c r="Y4006" t="str">
        <f t="shared" si="188"/>
        <v>Evening</v>
      </c>
      <c r="Z4006" t="s">
        <v>5071</v>
      </c>
    </row>
    <row r="4007" spans="1:26" x14ac:dyDescent="0.3">
      <c r="A4007" t="s">
        <v>4028</v>
      </c>
      <c r="B4007" t="s">
        <v>5023</v>
      </c>
      <c r="C4007" t="s">
        <v>5029</v>
      </c>
      <c r="D4007" t="s">
        <v>5033</v>
      </c>
      <c r="E4007" t="s">
        <v>5036</v>
      </c>
      <c r="F4007" t="s">
        <v>5049</v>
      </c>
      <c r="G4007">
        <v>-106.3468</v>
      </c>
      <c r="H4007">
        <v>56.130400000000002</v>
      </c>
      <c r="I4007">
        <v>265730</v>
      </c>
      <c r="J4007">
        <v>1452756</v>
      </c>
      <c r="K4007">
        <v>320160</v>
      </c>
      <c r="L4007">
        <v>110931</v>
      </c>
      <c r="M4007">
        <v>85674</v>
      </c>
      <c r="N4007" s="5">
        <v>0.18291479540790739</v>
      </c>
      <c r="O4007">
        <v>1859040</v>
      </c>
      <c r="P4007">
        <v>1452756</v>
      </c>
      <c r="Q4007">
        <v>0</v>
      </c>
      <c r="R4007">
        <v>38110</v>
      </c>
      <c r="S4007" s="5">
        <v>2.0500000000000001E-2</v>
      </c>
      <c r="T4007" t="s">
        <v>5057</v>
      </c>
      <c r="U4007" s="3">
        <v>45327</v>
      </c>
      <c r="V4007" t="str">
        <f t="shared" si="186"/>
        <v>Monday</v>
      </c>
      <c r="W4007" t="str">
        <f t="shared" si="187"/>
        <v>February</v>
      </c>
      <c r="X4007">
        <v>16</v>
      </c>
      <c r="Y4007" t="str">
        <f t="shared" si="188"/>
        <v>Afternoon</v>
      </c>
      <c r="Z4007" t="s">
        <v>5070</v>
      </c>
    </row>
    <row r="4008" spans="1:26" x14ac:dyDescent="0.3">
      <c r="A4008" t="s">
        <v>4029</v>
      </c>
      <c r="B4008" t="s">
        <v>5027</v>
      </c>
      <c r="C4008" t="s">
        <v>5029</v>
      </c>
      <c r="D4008" t="s">
        <v>5035</v>
      </c>
      <c r="E4008" t="s">
        <v>5040</v>
      </c>
      <c r="F4008" t="s">
        <v>5047</v>
      </c>
      <c r="G4008">
        <v>138.25290000000001</v>
      </c>
      <c r="H4008">
        <v>36.204799999999999</v>
      </c>
      <c r="I4008">
        <v>41933</v>
      </c>
      <c r="J4008">
        <v>263670</v>
      </c>
      <c r="K4008">
        <v>58497</v>
      </c>
      <c r="L4008">
        <v>18947</v>
      </c>
      <c r="M4008">
        <v>5433</v>
      </c>
      <c r="N4008" s="5">
        <v>0.1590396541053761</v>
      </c>
      <c r="O4008">
        <v>340357</v>
      </c>
      <c r="P4008">
        <v>0</v>
      </c>
      <c r="Q4008">
        <v>1667135</v>
      </c>
      <c r="S4008" s="5"/>
      <c r="T4008" t="s">
        <v>5060</v>
      </c>
      <c r="U4008" s="3">
        <v>45480</v>
      </c>
      <c r="V4008" t="str">
        <f t="shared" si="186"/>
        <v>Sunday</v>
      </c>
      <c r="W4008" t="str">
        <f t="shared" si="187"/>
        <v>July</v>
      </c>
      <c r="X4008">
        <v>10</v>
      </c>
      <c r="Y4008" t="str">
        <f t="shared" si="188"/>
        <v>Morning</v>
      </c>
      <c r="Z4008" t="s">
        <v>5070</v>
      </c>
    </row>
    <row r="4009" spans="1:26" x14ac:dyDescent="0.3">
      <c r="A4009" t="s">
        <v>4030</v>
      </c>
      <c r="B4009" t="s">
        <v>5023</v>
      </c>
      <c r="C4009" t="s">
        <v>5029</v>
      </c>
      <c r="D4009" t="s">
        <v>5032</v>
      </c>
      <c r="E4009" t="s">
        <v>5036</v>
      </c>
      <c r="F4009" t="s">
        <v>5050</v>
      </c>
      <c r="G4009">
        <v>-95.712900000000005</v>
      </c>
      <c r="H4009">
        <v>37.090200000000003</v>
      </c>
      <c r="I4009">
        <v>178832</v>
      </c>
      <c r="J4009">
        <v>1959528</v>
      </c>
      <c r="K4009">
        <v>421680</v>
      </c>
      <c r="L4009">
        <v>66773</v>
      </c>
      <c r="M4009">
        <v>57419</v>
      </c>
      <c r="N4009" s="5">
        <v>9.1262823751899286E-2</v>
      </c>
      <c r="O4009">
        <v>2532596</v>
      </c>
      <c r="P4009">
        <v>1959528</v>
      </c>
      <c r="Q4009">
        <v>0</v>
      </c>
      <c r="R4009">
        <v>51411</v>
      </c>
      <c r="S4009" s="5">
        <v>2.0299999999999999E-2</v>
      </c>
      <c r="T4009" t="s">
        <v>5061</v>
      </c>
      <c r="U4009" s="3">
        <v>45521</v>
      </c>
      <c r="V4009" t="str">
        <f t="shared" si="186"/>
        <v>Saturday</v>
      </c>
      <c r="W4009" t="str">
        <f t="shared" si="187"/>
        <v>August</v>
      </c>
      <c r="X4009">
        <v>12</v>
      </c>
      <c r="Y4009" t="str">
        <f t="shared" si="188"/>
        <v>Afternoon</v>
      </c>
      <c r="Z4009" t="s">
        <v>5069</v>
      </c>
    </row>
    <row r="4010" spans="1:26" x14ac:dyDescent="0.3">
      <c r="A4010" t="s">
        <v>4031</v>
      </c>
      <c r="B4010" t="s">
        <v>5023</v>
      </c>
      <c r="C4010" t="s">
        <v>5029</v>
      </c>
      <c r="D4010" t="s">
        <v>5035</v>
      </c>
      <c r="E4010" t="s">
        <v>5040</v>
      </c>
      <c r="F4010" t="s">
        <v>5046</v>
      </c>
      <c r="G4010">
        <v>133.77510000000001</v>
      </c>
      <c r="H4010">
        <v>-25.2744</v>
      </c>
      <c r="I4010">
        <v>176</v>
      </c>
      <c r="J4010">
        <v>1000</v>
      </c>
      <c r="K4010">
        <v>225</v>
      </c>
      <c r="L4010">
        <v>34</v>
      </c>
      <c r="M4010">
        <v>36</v>
      </c>
      <c r="N4010" s="5">
        <v>0.17624608596349911</v>
      </c>
      <c r="O4010">
        <v>1175</v>
      </c>
      <c r="P4010">
        <v>0</v>
      </c>
      <c r="Q4010">
        <v>137462</v>
      </c>
      <c r="R4010">
        <v>26</v>
      </c>
      <c r="S4010" s="5">
        <v>2.2599999999999999E-2</v>
      </c>
      <c r="T4010" t="s">
        <v>5058</v>
      </c>
      <c r="U4010" s="3">
        <v>45714</v>
      </c>
      <c r="V4010" t="str">
        <f t="shared" si="186"/>
        <v>Wednesday</v>
      </c>
      <c r="W4010" t="str">
        <f t="shared" si="187"/>
        <v>February</v>
      </c>
      <c r="X4010">
        <v>16</v>
      </c>
      <c r="Y4010" t="str">
        <f t="shared" si="188"/>
        <v>Afternoon</v>
      </c>
      <c r="Z4010" t="s">
        <v>5070</v>
      </c>
    </row>
    <row r="4011" spans="1:26" x14ac:dyDescent="0.3">
      <c r="A4011" t="s">
        <v>4032</v>
      </c>
      <c r="B4011" t="s">
        <v>5027</v>
      </c>
      <c r="C4011" t="s">
        <v>5029</v>
      </c>
      <c r="D4011" t="s">
        <v>5033</v>
      </c>
      <c r="E4011" t="s">
        <v>5036</v>
      </c>
      <c r="F4011" t="s">
        <v>5049</v>
      </c>
      <c r="G4011">
        <v>-106.3468</v>
      </c>
      <c r="H4011">
        <v>56.130400000000002</v>
      </c>
      <c r="I4011">
        <v>41810</v>
      </c>
      <c r="J4011">
        <v>251670</v>
      </c>
      <c r="K4011">
        <v>36782</v>
      </c>
      <c r="L4011">
        <v>10193</v>
      </c>
      <c r="M4011">
        <v>6774</v>
      </c>
      <c r="N4011" s="5">
        <v>0.16613402627413071</v>
      </c>
      <c r="O4011">
        <v>309071</v>
      </c>
      <c r="P4011">
        <v>251653</v>
      </c>
      <c r="Q4011">
        <v>0</v>
      </c>
      <c r="S4011" s="5"/>
      <c r="T4011" t="s">
        <v>5057</v>
      </c>
      <c r="U4011" s="3">
        <v>45659</v>
      </c>
      <c r="V4011" t="str">
        <f t="shared" si="186"/>
        <v>Thursday</v>
      </c>
      <c r="W4011" t="str">
        <f t="shared" si="187"/>
        <v>January</v>
      </c>
      <c r="X4011">
        <v>9</v>
      </c>
      <c r="Y4011" t="str">
        <f t="shared" si="188"/>
        <v>Morning</v>
      </c>
      <c r="Z4011" t="s">
        <v>5070</v>
      </c>
    </row>
    <row r="4012" spans="1:26" x14ac:dyDescent="0.3">
      <c r="A4012" t="s">
        <v>4033</v>
      </c>
      <c r="B4012" t="s">
        <v>5027</v>
      </c>
      <c r="C4012" t="s">
        <v>5029</v>
      </c>
      <c r="D4012" t="s">
        <v>5033</v>
      </c>
      <c r="E4012" t="s">
        <v>5036</v>
      </c>
      <c r="F4012" t="s">
        <v>5049</v>
      </c>
      <c r="G4012">
        <v>-106.3468</v>
      </c>
      <c r="H4012">
        <v>56.130400000000002</v>
      </c>
      <c r="I4012">
        <v>53362</v>
      </c>
      <c r="J4012">
        <v>251768</v>
      </c>
      <c r="K4012">
        <v>36429</v>
      </c>
      <c r="L4012">
        <v>9556</v>
      </c>
      <c r="M4012">
        <v>13395</v>
      </c>
      <c r="N4012" s="5">
        <v>0.2119527993311342</v>
      </c>
      <c r="O4012">
        <v>325862</v>
      </c>
      <c r="P4012">
        <v>235918</v>
      </c>
      <c r="Q4012">
        <v>0</v>
      </c>
      <c r="S4012" s="5"/>
      <c r="T4012" t="s">
        <v>5057</v>
      </c>
      <c r="U4012" s="3">
        <v>45663</v>
      </c>
      <c r="V4012" t="str">
        <f t="shared" si="186"/>
        <v>Monday</v>
      </c>
      <c r="W4012" t="str">
        <f t="shared" si="187"/>
        <v>January</v>
      </c>
      <c r="X4012">
        <v>8</v>
      </c>
      <c r="Y4012" t="str">
        <f t="shared" si="188"/>
        <v>Morning</v>
      </c>
      <c r="Z4012" t="s">
        <v>5071</v>
      </c>
    </row>
    <row r="4013" spans="1:26" x14ac:dyDescent="0.3">
      <c r="A4013" t="s">
        <v>4034</v>
      </c>
      <c r="B4013" t="s">
        <v>5024</v>
      </c>
      <c r="C4013" t="s">
        <v>5029</v>
      </c>
      <c r="D4013" t="s">
        <v>5035</v>
      </c>
      <c r="E4013" t="s">
        <v>5040</v>
      </c>
      <c r="F4013" t="s">
        <v>5045</v>
      </c>
      <c r="G4013">
        <v>-51.9253</v>
      </c>
      <c r="H4013">
        <v>-14.234999999999999</v>
      </c>
      <c r="I4013">
        <v>42515</v>
      </c>
      <c r="J4013">
        <v>333784</v>
      </c>
      <c r="K4013">
        <v>50859</v>
      </c>
      <c r="L4013">
        <v>14869</v>
      </c>
      <c r="M4013">
        <v>14706</v>
      </c>
      <c r="N4013" s="5">
        <v>0.1273748472726203</v>
      </c>
      <c r="O4013">
        <v>418920</v>
      </c>
      <c r="P4013">
        <v>0</v>
      </c>
      <c r="Q4013">
        <v>282161</v>
      </c>
      <c r="S4013" s="5"/>
      <c r="T4013" t="s">
        <v>5058</v>
      </c>
      <c r="U4013" s="3">
        <v>45608</v>
      </c>
      <c r="V4013" t="str">
        <f t="shared" si="186"/>
        <v>Tuesday</v>
      </c>
      <c r="W4013" t="str">
        <f t="shared" si="187"/>
        <v>November</v>
      </c>
      <c r="X4013">
        <v>11</v>
      </c>
      <c r="Y4013" t="str">
        <f t="shared" si="188"/>
        <v>Morning</v>
      </c>
      <c r="Z4013" t="s">
        <v>5070</v>
      </c>
    </row>
    <row r="4014" spans="1:26" x14ac:dyDescent="0.3">
      <c r="A4014" t="s">
        <v>4035</v>
      </c>
      <c r="B4014" t="s">
        <v>5025</v>
      </c>
      <c r="C4014" t="s">
        <v>5029</v>
      </c>
      <c r="D4014" t="s">
        <v>5033</v>
      </c>
      <c r="E4014" t="s">
        <v>5039</v>
      </c>
      <c r="F4014" t="s">
        <v>5046</v>
      </c>
      <c r="G4014">
        <v>133.77510000000001</v>
      </c>
      <c r="H4014">
        <v>-25.2744</v>
      </c>
      <c r="I4014">
        <v>95128</v>
      </c>
      <c r="J4014">
        <v>391666</v>
      </c>
      <c r="K4014">
        <v>95601</v>
      </c>
      <c r="L4014">
        <v>14981</v>
      </c>
      <c r="M4014">
        <v>23458</v>
      </c>
      <c r="N4014" s="5">
        <v>0.2428816516498058</v>
      </c>
      <c r="O4014">
        <v>461551</v>
      </c>
      <c r="P4014">
        <v>0</v>
      </c>
      <c r="Q4014">
        <v>0</v>
      </c>
      <c r="S4014" s="5"/>
      <c r="T4014" t="s">
        <v>5056</v>
      </c>
      <c r="U4014" s="3">
        <v>45296</v>
      </c>
      <c r="V4014" t="str">
        <f t="shared" si="186"/>
        <v>Friday</v>
      </c>
      <c r="W4014" t="str">
        <f t="shared" si="187"/>
        <v>January</v>
      </c>
      <c r="X4014">
        <v>11</v>
      </c>
      <c r="Y4014" t="str">
        <f t="shared" si="188"/>
        <v>Morning</v>
      </c>
      <c r="Z4014" t="s">
        <v>5071</v>
      </c>
    </row>
    <row r="4015" spans="1:26" x14ac:dyDescent="0.3">
      <c r="A4015" t="s">
        <v>4036</v>
      </c>
      <c r="B4015" t="s">
        <v>5023</v>
      </c>
      <c r="C4015" t="s">
        <v>5030</v>
      </c>
      <c r="D4015" t="s">
        <v>5031</v>
      </c>
      <c r="E4015" t="s">
        <v>5036</v>
      </c>
      <c r="F4015" t="s">
        <v>5047</v>
      </c>
      <c r="G4015">
        <v>138.25290000000001</v>
      </c>
      <c r="H4015">
        <v>36.204799999999999</v>
      </c>
      <c r="I4015">
        <v>369620</v>
      </c>
      <c r="J4015">
        <v>2638202</v>
      </c>
      <c r="K4015">
        <v>490341</v>
      </c>
      <c r="L4015">
        <v>143342</v>
      </c>
      <c r="M4015">
        <v>126430</v>
      </c>
      <c r="N4015" s="5">
        <v>0.1401032808914015</v>
      </c>
      <c r="O4015">
        <v>3110837</v>
      </c>
      <c r="P4015">
        <v>2638202</v>
      </c>
      <c r="Q4015">
        <v>0</v>
      </c>
      <c r="R4015">
        <v>43862</v>
      </c>
      <c r="S4015" s="5">
        <v>1.41E-2</v>
      </c>
      <c r="T4015" t="s">
        <v>5052</v>
      </c>
      <c r="U4015" s="3">
        <v>45679</v>
      </c>
      <c r="V4015" t="str">
        <f t="shared" si="186"/>
        <v>Wednesday</v>
      </c>
      <c r="W4015" t="str">
        <f t="shared" si="187"/>
        <v>January</v>
      </c>
      <c r="X4015">
        <v>17</v>
      </c>
      <c r="Y4015" t="str">
        <f t="shared" si="188"/>
        <v>Afternoon</v>
      </c>
      <c r="Z4015" t="s">
        <v>5070</v>
      </c>
    </row>
    <row r="4016" spans="1:26" x14ac:dyDescent="0.3">
      <c r="A4016" t="s">
        <v>4037</v>
      </c>
      <c r="B4016" t="s">
        <v>5023</v>
      </c>
      <c r="C4016" t="s">
        <v>5029</v>
      </c>
      <c r="D4016" t="s">
        <v>5031</v>
      </c>
      <c r="E4016" t="s">
        <v>5036</v>
      </c>
      <c r="F4016" t="s">
        <v>5045</v>
      </c>
      <c r="G4016">
        <v>-51.9253</v>
      </c>
      <c r="H4016">
        <v>-14.234999999999999</v>
      </c>
      <c r="I4016">
        <v>52490</v>
      </c>
      <c r="J4016">
        <v>493601</v>
      </c>
      <c r="K4016">
        <v>88002</v>
      </c>
      <c r="L4016">
        <v>19790</v>
      </c>
      <c r="M4016">
        <v>28344</v>
      </c>
      <c r="N4016" s="5">
        <v>0.10634232932717889</v>
      </c>
      <c r="O4016">
        <v>565417</v>
      </c>
      <c r="P4016">
        <v>486739</v>
      </c>
      <c r="Q4016">
        <v>0</v>
      </c>
      <c r="R4016">
        <v>10234</v>
      </c>
      <c r="S4016" s="5">
        <v>1.8100000000000002E-2</v>
      </c>
      <c r="T4016" t="s">
        <v>5051</v>
      </c>
      <c r="U4016" s="3">
        <v>45312</v>
      </c>
      <c r="V4016" t="str">
        <f t="shared" si="186"/>
        <v>Sunday</v>
      </c>
      <c r="W4016" t="str">
        <f t="shared" si="187"/>
        <v>January</v>
      </c>
      <c r="X4016">
        <v>9</v>
      </c>
      <c r="Y4016" t="str">
        <f t="shared" si="188"/>
        <v>Morning</v>
      </c>
      <c r="Z4016" t="s">
        <v>5070</v>
      </c>
    </row>
    <row r="4017" spans="1:26" x14ac:dyDescent="0.3">
      <c r="A4017" t="s">
        <v>4038</v>
      </c>
      <c r="B4017" t="s">
        <v>5027</v>
      </c>
      <c r="C4017" t="s">
        <v>5029</v>
      </c>
      <c r="D4017" t="s">
        <v>5033</v>
      </c>
      <c r="E4017" t="s">
        <v>5040</v>
      </c>
      <c r="F4017" t="s">
        <v>5050</v>
      </c>
      <c r="G4017">
        <v>-95.712900000000005</v>
      </c>
      <c r="H4017">
        <v>37.090200000000003</v>
      </c>
      <c r="I4017">
        <v>29152</v>
      </c>
      <c r="J4017">
        <v>142306</v>
      </c>
      <c r="K4017">
        <v>22965</v>
      </c>
      <c r="L4017">
        <v>5371</v>
      </c>
      <c r="M4017">
        <v>5896</v>
      </c>
      <c r="N4017" s="5">
        <v>0.20485942282602779</v>
      </c>
      <c r="O4017">
        <v>165292</v>
      </c>
      <c r="P4017">
        <v>0</v>
      </c>
      <c r="Q4017">
        <v>1233908</v>
      </c>
      <c r="S4017" s="5"/>
      <c r="T4017" t="s">
        <v>5057</v>
      </c>
      <c r="U4017" s="3">
        <v>45605</v>
      </c>
      <c r="V4017" t="str">
        <f t="shared" si="186"/>
        <v>Saturday</v>
      </c>
      <c r="W4017" t="str">
        <f t="shared" si="187"/>
        <v>November</v>
      </c>
      <c r="X4017">
        <v>15</v>
      </c>
      <c r="Y4017" t="str">
        <f t="shared" si="188"/>
        <v>Afternoon</v>
      </c>
      <c r="Z4017" t="s">
        <v>5071</v>
      </c>
    </row>
    <row r="4018" spans="1:26" x14ac:dyDescent="0.3">
      <c r="A4018" t="s">
        <v>4039</v>
      </c>
      <c r="B4018" t="s">
        <v>5027</v>
      </c>
      <c r="C4018" t="s">
        <v>5029</v>
      </c>
      <c r="D4018" t="s">
        <v>5033</v>
      </c>
      <c r="E4018" t="s">
        <v>5040</v>
      </c>
      <c r="F4018" t="s">
        <v>5043</v>
      </c>
      <c r="G4018">
        <v>-3.4359999999999999</v>
      </c>
      <c r="H4018">
        <v>55.378100000000003</v>
      </c>
      <c r="I4018">
        <v>77803</v>
      </c>
      <c r="J4018">
        <v>311762</v>
      </c>
      <c r="K4018">
        <v>47110</v>
      </c>
      <c r="L4018">
        <v>10093</v>
      </c>
      <c r="M4018">
        <v>17029</v>
      </c>
      <c r="N4018" s="5">
        <v>0.24956001536525649</v>
      </c>
      <c r="O4018">
        <v>353525</v>
      </c>
      <c r="P4018">
        <v>0</v>
      </c>
      <c r="Q4018">
        <v>1896113</v>
      </c>
      <c r="S4018" s="5"/>
      <c r="T4018" t="s">
        <v>5057</v>
      </c>
      <c r="U4018" s="3">
        <v>45537</v>
      </c>
      <c r="V4018" t="str">
        <f t="shared" si="186"/>
        <v>Monday</v>
      </c>
      <c r="W4018" t="str">
        <f t="shared" si="187"/>
        <v>September</v>
      </c>
      <c r="X4018">
        <v>15</v>
      </c>
      <c r="Y4018" t="str">
        <f t="shared" si="188"/>
        <v>Afternoon</v>
      </c>
      <c r="Z4018" t="s">
        <v>5071</v>
      </c>
    </row>
    <row r="4019" spans="1:26" x14ac:dyDescent="0.3">
      <c r="A4019" t="s">
        <v>4040</v>
      </c>
      <c r="B4019" t="s">
        <v>5027</v>
      </c>
      <c r="C4019" t="s">
        <v>5029</v>
      </c>
      <c r="D4019" t="s">
        <v>5033</v>
      </c>
      <c r="E4019" t="s">
        <v>5040</v>
      </c>
      <c r="F4019" t="s">
        <v>5046</v>
      </c>
      <c r="G4019">
        <v>133.77510000000001</v>
      </c>
      <c r="H4019">
        <v>-25.2744</v>
      </c>
      <c r="I4019">
        <v>63659</v>
      </c>
      <c r="J4019">
        <v>372234</v>
      </c>
      <c r="K4019">
        <v>63945</v>
      </c>
      <c r="L4019">
        <v>17502</v>
      </c>
      <c r="M4019">
        <v>18489</v>
      </c>
      <c r="N4019" s="5">
        <v>0.17102123721401771</v>
      </c>
      <c r="O4019">
        <v>474735</v>
      </c>
      <c r="P4019">
        <v>0</v>
      </c>
      <c r="Q4019">
        <v>1056070</v>
      </c>
      <c r="S4019" s="5"/>
      <c r="T4019" t="s">
        <v>5057</v>
      </c>
      <c r="U4019" s="3">
        <v>45338</v>
      </c>
      <c r="V4019" t="str">
        <f t="shared" si="186"/>
        <v>Friday</v>
      </c>
      <c r="W4019" t="str">
        <f t="shared" si="187"/>
        <v>February</v>
      </c>
      <c r="X4019">
        <v>15</v>
      </c>
      <c r="Y4019" t="str">
        <f t="shared" si="188"/>
        <v>Afternoon</v>
      </c>
      <c r="Z4019" t="s">
        <v>5070</v>
      </c>
    </row>
    <row r="4020" spans="1:26" x14ac:dyDescent="0.3">
      <c r="A4020" t="s">
        <v>4041</v>
      </c>
      <c r="B4020" t="s">
        <v>5027</v>
      </c>
      <c r="C4020" t="s">
        <v>5030</v>
      </c>
      <c r="D4020" t="s">
        <v>5031</v>
      </c>
      <c r="E4020" t="s">
        <v>5036</v>
      </c>
      <c r="F4020" t="s">
        <v>5045</v>
      </c>
      <c r="G4020">
        <v>-51.9253</v>
      </c>
      <c r="H4020">
        <v>-14.234999999999999</v>
      </c>
      <c r="I4020">
        <v>129198</v>
      </c>
      <c r="J4020">
        <v>933748</v>
      </c>
      <c r="K4020">
        <v>222557</v>
      </c>
      <c r="L4020">
        <v>60346</v>
      </c>
      <c r="M4020">
        <v>27924</v>
      </c>
      <c r="N4020" s="5">
        <v>0.1383655307823593</v>
      </c>
      <c r="O4020">
        <v>1061671</v>
      </c>
      <c r="P4020">
        <v>933748</v>
      </c>
      <c r="Q4020">
        <v>0</v>
      </c>
      <c r="S4020" s="5"/>
      <c r="T4020" t="s">
        <v>5052</v>
      </c>
      <c r="U4020" s="3">
        <v>45485</v>
      </c>
      <c r="V4020" t="str">
        <f t="shared" si="186"/>
        <v>Friday</v>
      </c>
      <c r="W4020" t="str">
        <f t="shared" si="187"/>
        <v>July</v>
      </c>
      <c r="X4020">
        <v>8</v>
      </c>
      <c r="Y4020" t="str">
        <f t="shared" si="188"/>
        <v>Morning</v>
      </c>
      <c r="Z4020" t="s">
        <v>5070</v>
      </c>
    </row>
    <row r="4021" spans="1:26" x14ac:dyDescent="0.3">
      <c r="A4021" t="s">
        <v>4042</v>
      </c>
      <c r="B4021" t="s">
        <v>5025</v>
      </c>
      <c r="C4021" t="s">
        <v>5029</v>
      </c>
      <c r="D4021" t="s">
        <v>5033</v>
      </c>
      <c r="E4021" t="s">
        <v>5039</v>
      </c>
      <c r="F4021" t="s">
        <v>5043</v>
      </c>
      <c r="G4021">
        <v>-3.4359999999999999</v>
      </c>
      <c r="H4021">
        <v>55.378100000000003</v>
      </c>
      <c r="I4021">
        <v>9551</v>
      </c>
      <c r="J4021">
        <v>52927</v>
      </c>
      <c r="K4021">
        <v>7121</v>
      </c>
      <c r="L4021">
        <v>2285</v>
      </c>
      <c r="M4021">
        <v>1545</v>
      </c>
      <c r="N4021" s="5">
        <v>0.18045656427232731</v>
      </c>
      <c r="O4021">
        <v>65190</v>
      </c>
      <c r="P4021">
        <v>0</v>
      </c>
      <c r="Q4021">
        <v>0</v>
      </c>
      <c r="S4021" s="5"/>
      <c r="T4021" t="s">
        <v>5056</v>
      </c>
      <c r="U4021" s="3">
        <v>45556</v>
      </c>
      <c r="V4021" t="str">
        <f t="shared" si="186"/>
        <v>Saturday</v>
      </c>
      <c r="W4021" t="str">
        <f t="shared" si="187"/>
        <v>September</v>
      </c>
      <c r="X4021">
        <v>12</v>
      </c>
      <c r="Y4021" t="str">
        <f t="shared" si="188"/>
        <v>Afternoon</v>
      </c>
      <c r="Z4021" t="s">
        <v>5070</v>
      </c>
    </row>
    <row r="4022" spans="1:26" x14ac:dyDescent="0.3">
      <c r="A4022" t="s">
        <v>4043</v>
      </c>
      <c r="B4022" t="s">
        <v>5027</v>
      </c>
      <c r="C4022" t="s">
        <v>5029</v>
      </c>
      <c r="D4022" t="s">
        <v>5033</v>
      </c>
      <c r="E4022" t="s">
        <v>5036</v>
      </c>
      <c r="F4022" t="s">
        <v>5043</v>
      </c>
      <c r="G4022">
        <v>-3.4359999999999999</v>
      </c>
      <c r="H4022">
        <v>55.378100000000003</v>
      </c>
      <c r="I4022">
        <v>48297</v>
      </c>
      <c r="J4022">
        <v>223447</v>
      </c>
      <c r="K4022">
        <v>43294</v>
      </c>
      <c r="L4022">
        <v>9952</v>
      </c>
      <c r="M4022">
        <v>5052</v>
      </c>
      <c r="N4022" s="5">
        <v>0.21614948247402649</v>
      </c>
      <c r="O4022">
        <v>249448</v>
      </c>
      <c r="P4022">
        <v>206195</v>
      </c>
      <c r="Q4022">
        <v>0</v>
      </c>
      <c r="S4022" s="5"/>
      <c r="T4022" t="s">
        <v>5057</v>
      </c>
      <c r="U4022" s="3">
        <v>45553</v>
      </c>
      <c r="V4022" t="str">
        <f t="shared" si="186"/>
        <v>Wednesday</v>
      </c>
      <c r="W4022" t="str">
        <f t="shared" si="187"/>
        <v>September</v>
      </c>
      <c r="X4022">
        <v>17</v>
      </c>
      <c r="Y4022" t="str">
        <f t="shared" si="188"/>
        <v>Afternoon</v>
      </c>
      <c r="Z4022" t="s">
        <v>5071</v>
      </c>
    </row>
    <row r="4023" spans="1:26" x14ac:dyDescent="0.3">
      <c r="A4023" t="s">
        <v>4044</v>
      </c>
      <c r="B4023" t="s">
        <v>5023</v>
      </c>
      <c r="C4023" t="s">
        <v>5029</v>
      </c>
      <c r="D4023" t="s">
        <v>5031</v>
      </c>
      <c r="E4023" t="s">
        <v>5036</v>
      </c>
      <c r="F4023" t="s">
        <v>5050</v>
      </c>
      <c r="G4023">
        <v>-95.712900000000005</v>
      </c>
      <c r="H4023">
        <v>37.090200000000003</v>
      </c>
      <c r="I4023">
        <v>164431</v>
      </c>
      <c r="J4023">
        <v>1320997</v>
      </c>
      <c r="K4023">
        <v>157059</v>
      </c>
      <c r="L4023">
        <v>94837</v>
      </c>
      <c r="M4023">
        <v>61181</v>
      </c>
      <c r="N4023" s="5">
        <v>0.1244754938088475</v>
      </c>
      <c r="O4023">
        <v>1470143</v>
      </c>
      <c r="P4023">
        <v>1320997</v>
      </c>
      <c r="Q4023">
        <v>0</v>
      </c>
      <c r="R4023">
        <v>31755</v>
      </c>
      <c r="S4023" s="5">
        <v>2.1600000000000001E-2</v>
      </c>
      <c r="T4023" t="s">
        <v>5052</v>
      </c>
      <c r="U4023" s="3">
        <v>45627</v>
      </c>
      <c r="V4023" t="str">
        <f t="shared" si="186"/>
        <v>Sunday</v>
      </c>
      <c r="W4023" t="str">
        <f t="shared" si="187"/>
        <v>December</v>
      </c>
      <c r="X4023">
        <v>11</v>
      </c>
      <c r="Y4023" t="str">
        <f t="shared" si="188"/>
        <v>Morning</v>
      </c>
      <c r="Z4023" t="s">
        <v>5070</v>
      </c>
    </row>
    <row r="4024" spans="1:26" x14ac:dyDescent="0.3">
      <c r="A4024" t="s">
        <v>4045</v>
      </c>
      <c r="B4024" t="s">
        <v>5025</v>
      </c>
      <c r="C4024" t="s">
        <v>5029</v>
      </c>
      <c r="D4024" t="s">
        <v>5032</v>
      </c>
      <c r="E4024" t="s">
        <v>5039</v>
      </c>
      <c r="F4024" t="s">
        <v>5045</v>
      </c>
      <c r="G4024">
        <v>-51.9253</v>
      </c>
      <c r="H4024">
        <v>-14.234999999999999</v>
      </c>
      <c r="I4024">
        <v>13877</v>
      </c>
      <c r="J4024">
        <v>198384</v>
      </c>
      <c r="K4024">
        <v>37039</v>
      </c>
      <c r="L4024">
        <v>11137</v>
      </c>
      <c r="M4024">
        <v>7785</v>
      </c>
      <c r="N4024" s="5">
        <v>6.9950761327621486E-2</v>
      </c>
      <c r="O4024">
        <v>230701</v>
      </c>
      <c r="P4024">
        <v>0</v>
      </c>
      <c r="Q4024">
        <v>0</v>
      </c>
      <c r="S4024" s="5"/>
      <c r="T4024" t="s">
        <v>5059</v>
      </c>
      <c r="U4024" s="3">
        <v>45322</v>
      </c>
      <c r="V4024" t="str">
        <f t="shared" si="186"/>
        <v>Wednesday</v>
      </c>
      <c r="W4024" t="str">
        <f t="shared" si="187"/>
        <v>January</v>
      </c>
      <c r="X4024">
        <v>16</v>
      </c>
      <c r="Y4024" t="str">
        <f t="shared" si="188"/>
        <v>Afternoon</v>
      </c>
      <c r="Z4024" t="s">
        <v>5069</v>
      </c>
    </row>
    <row r="4025" spans="1:26" x14ac:dyDescent="0.3">
      <c r="A4025" t="s">
        <v>4046</v>
      </c>
      <c r="B4025" t="s">
        <v>5023</v>
      </c>
      <c r="C4025" t="s">
        <v>5029</v>
      </c>
      <c r="D4025" t="s">
        <v>5031</v>
      </c>
      <c r="E4025" t="s">
        <v>5036</v>
      </c>
      <c r="F4025" t="s">
        <v>5043</v>
      </c>
      <c r="G4025">
        <v>-3.4359999999999999</v>
      </c>
      <c r="H4025">
        <v>55.378100000000003</v>
      </c>
      <c r="I4025">
        <v>47652</v>
      </c>
      <c r="J4025">
        <v>351612</v>
      </c>
      <c r="K4025">
        <v>42429</v>
      </c>
      <c r="L4025">
        <v>23599</v>
      </c>
      <c r="M4025">
        <v>19406</v>
      </c>
      <c r="N4025" s="5">
        <v>0.13552532586912791</v>
      </c>
      <c r="O4025">
        <v>453168</v>
      </c>
      <c r="P4025">
        <v>329031</v>
      </c>
      <c r="Q4025">
        <v>0</v>
      </c>
      <c r="R4025">
        <v>7839</v>
      </c>
      <c r="S4025" s="5">
        <v>1.7299999999999999E-2</v>
      </c>
      <c r="T4025" t="s">
        <v>5051</v>
      </c>
      <c r="U4025" s="3">
        <v>45541</v>
      </c>
      <c r="V4025" t="str">
        <f t="shared" si="186"/>
        <v>Friday</v>
      </c>
      <c r="W4025" t="str">
        <f t="shared" si="187"/>
        <v>September</v>
      </c>
      <c r="X4025">
        <v>17</v>
      </c>
      <c r="Y4025" t="str">
        <f t="shared" si="188"/>
        <v>Afternoon</v>
      </c>
      <c r="Z4025" t="s">
        <v>5070</v>
      </c>
    </row>
    <row r="4026" spans="1:26" x14ac:dyDescent="0.3">
      <c r="A4026" t="s">
        <v>4047</v>
      </c>
      <c r="B4026" t="s">
        <v>5027</v>
      </c>
      <c r="C4026" t="s">
        <v>5029</v>
      </c>
      <c r="D4026" t="s">
        <v>5033</v>
      </c>
      <c r="E4026" t="s">
        <v>5036</v>
      </c>
      <c r="F4026" t="s">
        <v>5043</v>
      </c>
      <c r="G4026">
        <v>-3.4359999999999999</v>
      </c>
      <c r="H4026">
        <v>55.378100000000003</v>
      </c>
      <c r="I4026">
        <v>79215</v>
      </c>
      <c r="J4026">
        <v>334952</v>
      </c>
      <c r="K4026">
        <v>36239</v>
      </c>
      <c r="L4026">
        <v>20620</v>
      </c>
      <c r="M4026">
        <v>11399</v>
      </c>
      <c r="N4026" s="5">
        <v>0.23649805911165489</v>
      </c>
      <c r="O4026">
        <v>419956</v>
      </c>
      <c r="P4026">
        <v>292094</v>
      </c>
      <c r="Q4026">
        <v>0</v>
      </c>
      <c r="S4026" s="5"/>
      <c r="T4026" t="s">
        <v>5057</v>
      </c>
      <c r="U4026" s="3">
        <v>45356</v>
      </c>
      <c r="V4026" t="str">
        <f t="shared" si="186"/>
        <v>Tuesday</v>
      </c>
      <c r="W4026" t="str">
        <f t="shared" si="187"/>
        <v>March</v>
      </c>
      <c r="X4026">
        <v>12</v>
      </c>
      <c r="Y4026" t="str">
        <f t="shared" si="188"/>
        <v>Afternoon</v>
      </c>
      <c r="Z4026" t="s">
        <v>5071</v>
      </c>
    </row>
    <row r="4027" spans="1:26" x14ac:dyDescent="0.3">
      <c r="A4027" t="s">
        <v>4048</v>
      </c>
      <c r="B4027" t="s">
        <v>5027</v>
      </c>
      <c r="C4027" t="s">
        <v>5029</v>
      </c>
      <c r="D4027" t="s">
        <v>5035</v>
      </c>
      <c r="E4027" t="s">
        <v>5040</v>
      </c>
      <c r="F4027" t="s">
        <v>5046</v>
      </c>
      <c r="G4027">
        <v>133.77510000000001</v>
      </c>
      <c r="H4027">
        <v>-25.2744</v>
      </c>
      <c r="I4027">
        <v>7973</v>
      </c>
      <c r="J4027">
        <v>67746</v>
      </c>
      <c r="K4027">
        <v>8635</v>
      </c>
      <c r="L4027">
        <v>5062</v>
      </c>
      <c r="M4027">
        <v>1756</v>
      </c>
      <c r="N4027" s="5">
        <v>0.11769893618402059</v>
      </c>
      <c r="O4027">
        <v>83134</v>
      </c>
      <c r="P4027">
        <v>0</v>
      </c>
      <c r="Q4027">
        <v>1835213</v>
      </c>
      <c r="S4027" s="5"/>
      <c r="T4027" t="s">
        <v>5060</v>
      </c>
      <c r="U4027" s="3">
        <v>45442</v>
      </c>
      <c r="V4027" t="str">
        <f t="shared" si="186"/>
        <v>Thursday</v>
      </c>
      <c r="W4027" t="str">
        <f t="shared" si="187"/>
        <v>May</v>
      </c>
      <c r="X4027">
        <v>11</v>
      </c>
      <c r="Y4027" t="str">
        <f t="shared" si="188"/>
        <v>Morning</v>
      </c>
      <c r="Z4027" t="s">
        <v>5070</v>
      </c>
    </row>
    <row r="4028" spans="1:26" x14ac:dyDescent="0.3">
      <c r="A4028" t="s">
        <v>4049</v>
      </c>
      <c r="B4028" t="s">
        <v>5025</v>
      </c>
      <c r="C4028" t="s">
        <v>5029</v>
      </c>
      <c r="D4028" t="s">
        <v>5033</v>
      </c>
      <c r="E4028" t="s">
        <v>5036</v>
      </c>
      <c r="F4028" t="s">
        <v>5048</v>
      </c>
      <c r="G4028">
        <v>10.451499999999999</v>
      </c>
      <c r="H4028">
        <v>51.165700000000001</v>
      </c>
      <c r="I4028">
        <v>254868</v>
      </c>
      <c r="J4028">
        <v>1184049</v>
      </c>
      <c r="K4028">
        <v>280377</v>
      </c>
      <c r="L4028">
        <v>82483</v>
      </c>
      <c r="M4028">
        <v>32023</v>
      </c>
      <c r="N4028" s="5">
        <v>0.21525173551498181</v>
      </c>
      <c r="O4028">
        <v>1496029</v>
      </c>
      <c r="P4028">
        <v>1184049</v>
      </c>
      <c r="Q4028">
        <v>0</v>
      </c>
      <c r="S4028" s="5"/>
      <c r="T4028" t="s">
        <v>5057</v>
      </c>
      <c r="U4028" s="3">
        <v>45430</v>
      </c>
      <c r="V4028" t="str">
        <f t="shared" si="186"/>
        <v>Saturday</v>
      </c>
      <c r="W4028" t="str">
        <f t="shared" si="187"/>
        <v>May</v>
      </c>
      <c r="X4028">
        <v>11</v>
      </c>
      <c r="Y4028" t="str">
        <f t="shared" si="188"/>
        <v>Morning</v>
      </c>
      <c r="Z4028" t="s">
        <v>5071</v>
      </c>
    </row>
    <row r="4029" spans="1:26" x14ac:dyDescent="0.3">
      <c r="A4029" t="s">
        <v>4050</v>
      </c>
      <c r="B4029" t="s">
        <v>5023</v>
      </c>
      <c r="C4029" t="s">
        <v>5029</v>
      </c>
      <c r="D4029" t="s">
        <v>5033</v>
      </c>
      <c r="E4029" t="s">
        <v>5036</v>
      </c>
      <c r="F4029" t="s">
        <v>5043</v>
      </c>
      <c r="G4029">
        <v>-3.4359999999999999</v>
      </c>
      <c r="H4029">
        <v>55.378100000000003</v>
      </c>
      <c r="I4029">
        <v>481746</v>
      </c>
      <c r="J4029">
        <v>2282223</v>
      </c>
      <c r="K4029">
        <v>470966</v>
      </c>
      <c r="L4029">
        <v>158074</v>
      </c>
      <c r="M4029">
        <v>53406</v>
      </c>
      <c r="N4029" s="5">
        <v>0.21108631697265101</v>
      </c>
      <c r="O4029">
        <v>2776445</v>
      </c>
      <c r="P4029">
        <v>2282223</v>
      </c>
      <c r="Q4029">
        <v>0</v>
      </c>
      <c r="R4029">
        <v>33594</v>
      </c>
      <c r="S4029" s="5">
        <v>1.21E-2</v>
      </c>
      <c r="T4029" t="s">
        <v>5057</v>
      </c>
      <c r="U4029" s="3">
        <v>45513</v>
      </c>
      <c r="V4029" t="str">
        <f t="shared" si="186"/>
        <v>Friday</v>
      </c>
      <c r="W4029" t="str">
        <f t="shared" si="187"/>
        <v>August</v>
      </c>
      <c r="X4029">
        <v>14</v>
      </c>
      <c r="Y4029" t="str">
        <f t="shared" si="188"/>
        <v>Afternoon</v>
      </c>
      <c r="Z4029" t="s">
        <v>5071</v>
      </c>
    </row>
    <row r="4030" spans="1:26" x14ac:dyDescent="0.3">
      <c r="A4030" t="s">
        <v>4051</v>
      </c>
      <c r="B4030" t="s">
        <v>5023</v>
      </c>
      <c r="C4030" t="s">
        <v>5029</v>
      </c>
      <c r="D4030" t="s">
        <v>5035</v>
      </c>
      <c r="E4030" t="s">
        <v>5040</v>
      </c>
      <c r="F4030" t="s">
        <v>5050</v>
      </c>
      <c r="G4030">
        <v>-95.712900000000005</v>
      </c>
      <c r="H4030">
        <v>37.090200000000003</v>
      </c>
      <c r="I4030">
        <v>23471</v>
      </c>
      <c r="J4030">
        <v>230095</v>
      </c>
      <c r="K4030">
        <v>51350</v>
      </c>
      <c r="L4030">
        <v>16815</v>
      </c>
      <c r="M4030">
        <v>4865</v>
      </c>
      <c r="N4030" s="5">
        <v>0.10200867464608181</v>
      </c>
      <c r="O4030">
        <v>296323</v>
      </c>
      <c r="P4030">
        <v>0</v>
      </c>
      <c r="Q4030">
        <v>60834</v>
      </c>
      <c r="R4030">
        <v>6282</v>
      </c>
      <c r="S4030" s="5">
        <v>2.12E-2</v>
      </c>
      <c r="T4030" t="s">
        <v>5058</v>
      </c>
      <c r="U4030" s="3">
        <v>45400</v>
      </c>
      <c r="V4030" t="str">
        <f t="shared" si="186"/>
        <v>Thursday</v>
      </c>
      <c r="W4030" t="str">
        <f t="shared" si="187"/>
        <v>April</v>
      </c>
      <c r="X4030">
        <v>12</v>
      </c>
      <c r="Y4030" t="str">
        <f t="shared" si="188"/>
        <v>Afternoon</v>
      </c>
      <c r="Z4030" t="s">
        <v>5070</v>
      </c>
    </row>
    <row r="4031" spans="1:26" x14ac:dyDescent="0.3">
      <c r="A4031" t="s">
        <v>4052</v>
      </c>
      <c r="B4031" t="s">
        <v>5027</v>
      </c>
      <c r="C4031" t="s">
        <v>5029</v>
      </c>
      <c r="D4031" t="s">
        <v>5033</v>
      </c>
      <c r="E4031" t="s">
        <v>5036</v>
      </c>
      <c r="F4031" t="s">
        <v>5047</v>
      </c>
      <c r="G4031">
        <v>138.25290000000001</v>
      </c>
      <c r="H4031">
        <v>36.204799999999999</v>
      </c>
      <c r="I4031">
        <v>615583</v>
      </c>
      <c r="J4031">
        <v>3154135</v>
      </c>
      <c r="K4031">
        <v>366200</v>
      </c>
      <c r="L4031">
        <v>102195</v>
      </c>
      <c r="M4031">
        <v>162111</v>
      </c>
      <c r="N4031" s="5">
        <v>0.19516708594936069</v>
      </c>
      <c r="O4031">
        <v>3712209</v>
      </c>
      <c r="P4031">
        <v>3154135</v>
      </c>
      <c r="Q4031">
        <v>0</v>
      </c>
      <c r="S4031" s="5"/>
      <c r="T4031" t="s">
        <v>5057</v>
      </c>
      <c r="U4031" s="3">
        <v>45298</v>
      </c>
      <c r="V4031" t="str">
        <f t="shared" si="186"/>
        <v>Sunday</v>
      </c>
      <c r="W4031" t="str">
        <f t="shared" si="187"/>
        <v>January</v>
      </c>
      <c r="X4031">
        <v>19</v>
      </c>
      <c r="Y4031" t="str">
        <f t="shared" si="188"/>
        <v>Evening</v>
      </c>
      <c r="Z4031" t="s">
        <v>5070</v>
      </c>
    </row>
    <row r="4032" spans="1:26" x14ac:dyDescent="0.3">
      <c r="A4032" t="s">
        <v>4053</v>
      </c>
      <c r="B4032" t="s">
        <v>5025</v>
      </c>
      <c r="C4032" t="s">
        <v>5029</v>
      </c>
      <c r="D4032" t="s">
        <v>5032</v>
      </c>
      <c r="E4032" t="s">
        <v>5036</v>
      </c>
      <c r="F4032" t="s">
        <v>5048</v>
      </c>
      <c r="G4032">
        <v>10.451499999999999</v>
      </c>
      <c r="H4032">
        <v>51.165700000000001</v>
      </c>
      <c r="I4032">
        <v>206422</v>
      </c>
      <c r="J4032">
        <v>2683446</v>
      </c>
      <c r="K4032">
        <v>311459</v>
      </c>
      <c r="L4032">
        <v>182832</v>
      </c>
      <c r="M4032">
        <v>144816</v>
      </c>
      <c r="N4032" s="5">
        <v>7.6924529641765951E-2</v>
      </c>
      <c r="O4032">
        <v>3267034</v>
      </c>
      <c r="P4032">
        <v>2683446</v>
      </c>
      <c r="Q4032">
        <v>0</v>
      </c>
      <c r="S4032" s="5"/>
      <c r="T4032" t="s">
        <v>5061</v>
      </c>
      <c r="U4032" s="3">
        <v>45488</v>
      </c>
      <c r="V4032" t="str">
        <f t="shared" si="186"/>
        <v>Monday</v>
      </c>
      <c r="W4032" t="str">
        <f t="shared" si="187"/>
        <v>July</v>
      </c>
      <c r="X4032">
        <v>12</v>
      </c>
      <c r="Y4032" t="str">
        <f t="shared" si="188"/>
        <v>Afternoon</v>
      </c>
      <c r="Z4032" t="s">
        <v>5069</v>
      </c>
    </row>
    <row r="4033" spans="1:26" x14ac:dyDescent="0.3">
      <c r="A4033" t="s">
        <v>4054</v>
      </c>
      <c r="B4033" t="s">
        <v>5024</v>
      </c>
      <c r="C4033" t="s">
        <v>5029</v>
      </c>
      <c r="D4033" t="s">
        <v>5032</v>
      </c>
      <c r="E4033" t="s">
        <v>5036</v>
      </c>
      <c r="F4033" t="s">
        <v>5047</v>
      </c>
      <c r="G4033">
        <v>138.25290000000001</v>
      </c>
      <c r="H4033">
        <v>36.204799999999999</v>
      </c>
      <c r="I4033">
        <v>136288</v>
      </c>
      <c r="J4033">
        <v>2341283</v>
      </c>
      <c r="K4033">
        <v>462683</v>
      </c>
      <c r="L4033">
        <v>165433</v>
      </c>
      <c r="M4033">
        <v>87491</v>
      </c>
      <c r="N4033" s="5">
        <v>5.8211113665170892E-2</v>
      </c>
      <c r="O4033">
        <v>2633716</v>
      </c>
      <c r="P4033">
        <v>2341283</v>
      </c>
      <c r="Q4033">
        <v>0</v>
      </c>
      <c r="S4033" s="5"/>
      <c r="T4033" t="s">
        <v>5061</v>
      </c>
      <c r="U4033" s="3">
        <v>45773</v>
      </c>
      <c r="V4033" t="str">
        <f t="shared" si="186"/>
        <v>Saturday</v>
      </c>
      <c r="W4033" t="str">
        <f t="shared" si="187"/>
        <v>April</v>
      </c>
      <c r="X4033">
        <v>15</v>
      </c>
      <c r="Y4033" t="str">
        <f t="shared" si="188"/>
        <v>Afternoon</v>
      </c>
      <c r="Z4033" t="s">
        <v>5069</v>
      </c>
    </row>
    <row r="4034" spans="1:26" x14ac:dyDescent="0.3">
      <c r="A4034" t="s">
        <v>4055</v>
      </c>
      <c r="B4034" t="s">
        <v>5027</v>
      </c>
      <c r="C4034" t="s">
        <v>5029</v>
      </c>
      <c r="D4034" t="s">
        <v>5032</v>
      </c>
      <c r="E4034" t="s">
        <v>5036</v>
      </c>
      <c r="F4034" t="s">
        <v>5050</v>
      </c>
      <c r="G4034">
        <v>-95.712900000000005</v>
      </c>
      <c r="H4034">
        <v>37.090200000000003</v>
      </c>
      <c r="I4034">
        <v>295997</v>
      </c>
      <c r="J4034">
        <v>3366794</v>
      </c>
      <c r="K4034">
        <v>811388</v>
      </c>
      <c r="L4034">
        <v>192793</v>
      </c>
      <c r="M4034">
        <v>150198</v>
      </c>
      <c r="N4034" s="5">
        <v>8.7916812724705515E-2</v>
      </c>
      <c r="O4034">
        <v>4331994</v>
      </c>
      <c r="P4034">
        <v>3366794</v>
      </c>
      <c r="Q4034">
        <v>0</v>
      </c>
      <c r="S4034" s="5"/>
      <c r="T4034" t="s">
        <v>5061</v>
      </c>
      <c r="U4034" s="3">
        <v>45403</v>
      </c>
      <c r="V4034" t="str">
        <f t="shared" si="186"/>
        <v>Sunday</v>
      </c>
      <c r="W4034" t="str">
        <f t="shared" si="187"/>
        <v>April</v>
      </c>
      <c r="X4034">
        <v>17</v>
      </c>
      <c r="Y4034" t="str">
        <f t="shared" si="188"/>
        <v>Afternoon</v>
      </c>
      <c r="Z4034" t="s">
        <v>5069</v>
      </c>
    </row>
    <row r="4035" spans="1:26" x14ac:dyDescent="0.3">
      <c r="A4035" t="s">
        <v>4056</v>
      </c>
      <c r="B4035" t="s">
        <v>5023</v>
      </c>
      <c r="C4035" t="s">
        <v>5029</v>
      </c>
      <c r="D4035" t="s">
        <v>5033</v>
      </c>
      <c r="E4035" t="s">
        <v>5036</v>
      </c>
      <c r="F4035" t="s">
        <v>5043</v>
      </c>
      <c r="G4035">
        <v>-3.4359999999999999</v>
      </c>
      <c r="H4035">
        <v>55.378100000000003</v>
      </c>
      <c r="I4035">
        <v>44893</v>
      </c>
      <c r="J4035">
        <v>262034</v>
      </c>
      <c r="K4035">
        <v>37901</v>
      </c>
      <c r="L4035">
        <v>20924</v>
      </c>
      <c r="M4035">
        <v>12376</v>
      </c>
      <c r="N4035" s="5">
        <v>0.1713258491161406</v>
      </c>
      <c r="O4035">
        <v>309642</v>
      </c>
      <c r="P4035">
        <v>226890</v>
      </c>
      <c r="Q4035">
        <v>0</v>
      </c>
      <c r="R4035">
        <v>6316</v>
      </c>
      <c r="S4035" s="5">
        <v>2.0400000000000001E-2</v>
      </c>
      <c r="T4035" t="s">
        <v>5056</v>
      </c>
      <c r="U4035" s="3">
        <v>45452</v>
      </c>
      <c r="V4035" t="str">
        <f t="shared" ref="V4035:V4098" si="189">TEXT(U4035,"DDDD")</f>
        <v>Sunday</v>
      </c>
      <c r="W4035" t="str">
        <f t="shared" ref="W4035:W4098" si="190">TEXT(U4035,"MMMM")</f>
        <v>June</v>
      </c>
      <c r="X4035">
        <v>15</v>
      </c>
      <c r="Y4035" t="str">
        <f t="shared" ref="Y4035:Y4098" si="191">IF(X4035&lt;6,"NIght",IF(X4035&lt;12,"Morning",IF(X4035&lt;18,"Afternoon","Evening")))</f>
        <v>Afternoon</v>
      </c>
      <c r="Z4035" t="s">
        <v>5070</v>
      </c>
    </row>
    <row r="4036" spans="1:26" x14ac:dyDescent="0.3">
      <c r="A4036" t="s">
        <v>4057</v>
      </c>
      <c r="B4036" t="s">
        <v>5025</v>
      </c>
      <c r="C4036" t="s">
        <v>5029</v>
      </c>
      <c r="D4036" t="s">
        <v>5031</v>
      </c>
      <c r="E4036" t="s">
        <v>5036</v>
      </c>
      <c r="F4036" t="s">
        <v>5043</v>
      </c>
      <c r="G4036">
        <v>-3.4359999999999999</v>
      </c>
      <c r="H4036">
        <v>55.378100000000003</v>
      </c>
      <c r="I4036">
        <v>348026</v>
      </c>
      <c r="J4036">
        <v>2540342</v>
      </c>
      <c r="K4036">
        <v>467360</v>
      </c>
      <c r="L4036">
        <v>129028</v>
      </c>
      <c r="M4036">
        <v>141070</v>
      </c>
      <c r="N4036" s="5">
        <v>0.13699989090684991</v>
      </c>
      <c r="O4036">
        <v>3039518</v>
      </c>
      <c r="P4036">
        <v>2540342</v>
      </c>
      <c r="Q4036">
        <v>0</v>
      </c>
      <c r="S4036" s="5"/>
      <c r="T4036" t="s">
        <v>5052</v>
      </c>
      <c r="U4036" s="3">
        <v>45618</v>
      </c>
      <c r="V4036" t="str">
        <f t="shared" si="189"/>
        <v>Friday</v>
      </c>
      <c r="W4036" t="str">
        <f t="shared" si="190"/>
        <v>November</v>
      </c>
      <c r="X4036">
        <v>12</v>
      </c>
      <c r="Y4036" t="str">
        <f t="shared" si="191"/>
        <v>Afternoon</v>
      </c>
      <c r="Z4036" t="s">
        <v>5070</v>
      </c>
    </row>
    <row r="4037" spans="1:26" x14ac:dyDescent="0.3">
      <c r="A4037" t="s">
        <v>4058</v>
      </c>
      <c r="B4037" t="s">
        <v>5027</v>
      </c>
      <c r="C4037" t="s">
        <v>5029</v>
      </c>
      <c r="D4037" t="s">
        <v>5035</v>
      </c>
      <c r="E4037" t="s">
        <v>5040</v>
      </c>
      <c r="F4037" t="s">
        <v>5044</v>
      </c>
      <c r="G4037">
        <v>78.962900000000005</v>
      </c>
      <c r="H4037">
        <v>20.593699999999998</v>
      </c>
      <c r="I4037">
        <v>46152</v>
      </c>
      <c r="J4037">
        <v>286384</v>
      </c>
      <c r="K4037">
        <v>64049</v>
      </c>
      <c r="L4037">
        <v>18932</v>
      </c>
      <c r="M4037">
        <v>15520</v>
      </c>
      <c r="N4037" s="5">
        <v>0.16115572174351669</v>
      </c>
      <c r="O4037">
        <v>337201</v>
      </c>
      <c r="P4037">
        <v>0</v>
      </c>
      <c r="Q4037">
        <v>671994</v>
      </c>
      <c r="S4037" s="5"/>
      <c r="T4037" t="s">
        <v>5060</v>
      </c>
      <c r="U4037" s="3">
        <v>45355</v>
      </c>
      <c r="V4037" t="str">
        <f t="shared" si="189"/>
        <v>Monday</v>
      </c>
      <c r="W4037" t="str">
        <f t="shared" si="190"/>
        <v>March</v>
      </c>
      <c r="X4037">
        <v>16</v>
      </c>
      <c r="Y4037" t="str">
        <f t="shared" si="191"/>
        <v>Afternoon</v>
      </c>
      <c r="Z4037" t="s">
        <v>5070</v>
      </c>
    </row>
    <row r="4038" spans="1:26" x14ac:dyDescent="0.3">
      <c r="A4038" t="s">
        <v>4059</v>
      </c>
      <c r="B4038" t="s">
        <v>5025</v>
      </c>
      <c r="C4038" t="s">
        <v>5029</v>
      </c>
      <c r="D4038" t="s">
        <v>5032</v>
      </c>
      <c r="E4038" t="s">
        <v>5039</v>
      </c>
      <c r="F4038" t="s">
        <v>5044</v>
      </c>
      <c r="G4038">
        <v>78.962900000000005</v>
      </c>
      <c r="H4038">
        <v>20.593699999999998</v>
      </c>
      <c r="I4038">
        <v>46297</v>
      </c>
      <c r="J4038">
        <v>569206</v>
      </c>
      <c r="K4038">
        <v>128850</v>
      </c>
      <c r="L4038">
        <v>31254</v>
      </c>
      <c r="M4038">
        <v>14284</v>
      </c>
      <c r="N4038" s="5">
        <v>8.1337239565425656E-2</v>
      </c>
      <c r="O4038">
        <v>639253</v>
      </c>
      <c r="P4038">
        <v>0</v>
      </c>
      <c r="Q4038">
        <v>0</v>
      </c>
      <c r="S4038" s="5"/>
      <c r="T4038" t="s">
        <v>5059</v>
      </c>
      <c r="U4038" s="3">
        <v>45735</v>
      </c>
      <c r="V4038" t="str">
        <f t="shared" si="189"/>
        <v>Wednesday</v>
      </c>
      <c r="W4038" t="str">
        <f t="shared" si="190"/>
        <v>March</v>
      </c>
      <c r="X4038">
        <v>11</v>
      </c>
      <c r="Y4038" t="str">
        <f t="shared" si="191"/>
        <v>Morning</v>
      </c>
      <c r="Z4038" t="s">
        <v>5069</v>
      </c>
    </row>
    <row r="4039" spans="1:26" x14ac:dyDescent="0.3">
      <c r="A4039" t="s">
        <v>4060</v>
      </c>
      <c r="B4039" t="s">
        <v>5025</v>
      </c>
      <c r="C4039" t="s">
        <v>5029</v>
      </c>
      <c r="D4039" t="s">
        <v>5031</v>
      </c>
      <c r="E4039" t="s">
        <v>5039</v>
      </c>
      <c r="F4039" t="s">
        <v>5047</v>
      </c>
      <c r="G4039">
        <v>138.25290000000001</v>
      </c>
      <c r="H4039">
        <v>36.204799999999999</v>
      </c>
      <c r="I4039">
        <v>36852</v>
      </c>
      <c r="J4039">
        <v>298432</v>
      </c>
      <c r="K4039">
        <v>61664</v>
      </c>
      <c r="L4039">
        <v>11994</v>
      </c>
      <c r="M4039">
        <v>16078</v>
      </c>
      <c r="N4039" s="5">
        <v>0.1234884922066584</v>
      </c>
      <c r="O4039">
        <v>345064</v>
      </c>
      <c r="P4039">
        <v>0</v>
      </c>
      <c r="Q4039">
        <v>0</v>
      </c>
      <c r="S4039" s="5"/>
      <c r="T4039" t="s">
        <v>5051</v>
      </c>
      <c r="U4039" s="3">
        <v>45631</v>
      </c>
      <c r="V4039" t="str">
        <f t="shared" si="189"/>
        <v>Thursday</v>
      </c>
      <c r="W4039" t="str">
        <f t="shared" si="190"/>
        <v>December</v>
      </c>
      <c r="X4039">
        <v>16</v>
      </c>
      <c r="Y4039" t="str">
        <f t="shared" si="191"/>
        <v>Afternoon</v>
      </c>
      <c r="Z4039" t="s">
        <v>5070</v>
      </c>
    </row>
    <row r="4040" spans="1:26" x14ac:dyDescent="0.3">
      <c r="A4040" t="s">
        <v>4061</v>
      </c>
      <c r="B4040" t="s">
        <v>5027</v>
      </c>
      <c r="C4040" t="s">
        <v>5029</v>
      </c>
      <c r="D4040" t="s">
        <v>5035</v>
      </c>
      <c r="E4040" t="s">
        <v>5040</v>
      </c>
      <c r="F4040" t="s">
        <v>5049</v>
      </c>
      <c r="G4040">
        <v>-106.3468</v>
      </c>
      <c r="H4040">
        <v>56.130400000000002</v>
      </c>
      <c r="I4040">
        <v>22340</v>
      </c>
      <c r="J4040">
        <v>184240</v>
      </c>
      <c r="K4040">
        <v>31932</v>
      </c>
      <c r="L4040">
        <v>12266</v>
      </c>
      <c r="M4040">
        <v>6495</v>
      </c>
      <c r="N4040" s="5">
        <v>0.1212588228066569</v>
      </c>
      <c r="O4040">
        <v>215455</v>
      </c>
      <c r="P4040">
        <v>0</v>
      </c>
      <c r="Q4040">
        <v>1762039</v>
      </c>
      <c r="S4040" s="5"/>
      <c r="T4040" t="s">
        <v>5060</v>
      </c>
      <c r="U4040" s="3">
        <v>45607</v>
      </c>
      <c r="V4040" t="str">
        <f t="shared" si="189"/>
        <v>Monday</v>
      </c>
      <c r="W4040" t="str">
        <f t="shared" si="190"/>
        <v>November</v>
      </c>
      <c r="X4040">
        <v>16</v>
      </c>
      <c r="Y4040" t="str">
        <f t="shared" si="191"/>
        <v>Afternoon</v>
      </c>
      <c r="Z4040" t="s">
        <v>5070</v>
      </c>
    </row>
    <row r="4041" spans="1:26" x14ac:dyDescent="0.3">
      <c r="A4041" t="s">
        <v>4062</v>
      </c>
      <c r="B4041" t="s">
        <v>5023</v>
      </c>
      <c r="C4041" t="s">
        <v>5029</v>
      </c>
      <c r="D4041" t="s">
        <v>5033</v>
      </c>
      <c r="E4041" t="s">
        <v>5036</v>
      </c>
      <c r="F4041" t="s">
        <v>5044</v>
      </c>
      <c r="G4041">
        <v>78.962900000000005</v>
      </c>
      <c r="H4041">
        <v>20.593699999999998</v>
      </c>
      <c r="I4041">
        <v>39060</v>
      </c>
      <c r="J4041">
        <v>162166</v>
      </c>
      <c r="K4041">
        <v>31493</v>
      </c>
      <c r="L4041">
        <v>5860</v>
      </c>
      <c r="M4041">
        <v>6577</v>
      </c>
      <c r="N4041" s="5">
        <v>0.2408652399836716</v>
      </c>
      <c r="O4041">
        <v>210332</v>
      </c>
      <c r="P4041">
        <v>158168</v>
      </c>
      <c r="Q4041">
        <v>0</v>
      </c>
      <c r="R4041">
        <v>2881</v>
      </c>
      <c r="S4041" s="5">
        <v>1.37E-2</v>
      </c>
      <c r="T4041" t="s">
        <v>5056</v>
      </c>
      <c r="U4041" s="3">
        <v>45367</v>
      </c>
      <c r="V4041" t="str">
        <f t="shared" si="189"/>
        <v>Saturday</v>
      </c>
      <c r="W4041" t="str">
        <f t="shared" si="190"/>
        <v>March</v>
      </c>
      <c r="X4041">
        <v>17</v>
      </c>
      <c r="Y4041" t="str">
        <f t="shared" si="191"/>
        <v>Afternoon</v>
      </c>
      <c r="Z4041" t="s">
        <v>5071</v>
      </c>
    </row>
    <row r="4042" spans="1:26" x14ac:dyDescent="0.3">
      <c r="A4042" t="s">
        <v>4063</v>
      </c>
      <c r="B4042" t="s">
        <v>5023</v>
      </c>
      <c r="C4042" t="s">
        <v>5030</v>
      </c>
      <c r="D4042" t="s">
        <v>5032</v>
      </c>
      <c r="E4042" t="s">
        <v>5036</v>
      </c>
      <c r="F4042" t="s">
        <v>5050</v>
      </c>
      <c r="G4042">
        <v>-95.712900000000005</v>
      </c>
      <c r="H4042">
        <v>37.090200000000003</v>
      </c>
      <c r="I4042">
        <v>72602</v>
      </c>
      <c r="J4042">
        <v>885537</v>
      </c>
      <c r="K4042">
        <v>119804</v>
      </c>
      <c r="L4042">
        <v>58546</v>
      </c>
      <c r="M4042">
        <v>33118</v>
      </c>
      <c r="N4042" s="5">
        <v>8.1987522121559325E-2</v>
      </c>
      <c r="O4042">
        <v>1089645</v>
      </c>
      <c r="P4042">
        <v>876160</v>
      </c>
      <c r="Q4042">
        <v>0</v>
      </c>
      <c r="R4042">
        <v>17979</v>
      </c>
      <c r="S4042" s="5">
        <v>1.6500000000000001E-2</v>
      </c>
      <c r="T4042" t="s">
        <v>5059</v>
      </c>
      <c r="U4042" s="3">
        <v>45719</v>
      </c>
      <c r="V4042" t="str">
        <f t="shared" si="189"/>
        <v>Monday</v>
      </c>
      <c r="W4042" t="str">
        <f t="shared" si="190"/>
        <v>March</v>
      </c>
      <c r="X4042">
        <v>10</v>
      </c>
      <c r="Y4042" t="str">
        <f t="shared" si="191"/>
        <v>Morning</v>
      </c>
      <c r="Z4042" t="s">
        <v>5069</v>
      </c>
    </row>
    <row r="4043" spans="1:26" x14ac:dyDescent="0.3">
      <c r="A4043" t="s">
        <v>4064</v>
      </c>
      <c r="B4043" t="s">
        <v>5026</v>
      </c>
      <c r="C4043" t="s">
        <v>5029</v>
      </c>
      <c r="D4043" t="s">
        <v>5032</v>
      </c>
      <c r="E4043" t="s">
        <v>5037</v>
      </c>
      <c r="F4043" t="s">
        <v>5050</v>
      </c>
      <c r="G4043">
        <v>-95.712900000000005</v>
      </c>
      <c r="H4043">
        <v>37.090200000000003</v>
      </c>
      <c r="I4043">
        <v>44189</v>
      </c>
      <c r="J4043">
        <v>471213</v>
      </c>
      <c r="K4043">
        <v>116396</v>
      </c>
      <c r="L4043">
        <v>18737</v>
      </c>
      <c r="M4043">
        <v>21420</v>
      </c>
      <c r="N4043" s="6">
        <v>9.3777216247670339E-2</v>
      </c>
      <c r="O4043">
        <v>572580</v>
      </c>
      <c r="P4043">
        <v>0</v>
      </c>
      <c r="Q4043">
        <v>0</v>
      </c>
      <c r="T4043" t="s">
        <v>5059</v>
      </c>
      <c r="U4043" s="3">
        <v>45311</v>
      </c>
      <c r="V4043" t="str">
        <f t="shared" si="189"/>
        <v>Saturday</v>
      </c>
      <c r="W4043" t="str">
        <f t="shared" si="190"/>
        <v>January</v>
      </c>
      <c r="X4043">
        <v>10</v>
      </c>
      <c r="Y4043" t="str">
        <f t="shared" si="191"/>
        <v>Morning</v>
      </c>
      <c r="Z4043" t="s">
        <v>5069</v>
      </c>
    </row>
    <row r="4044" spans="1:26" x14ac:dyDescent="0.3">
      <c r="A4044" t="s">
        <v>4065</v>
      </c>
      <c r="B4044" t="s">
        <v>5025</v>
      </c>
      <c r="C4044" t="s">
        <v>5029</v>
      </c>
      <c r="D4044" t="s">
        <v>5031</v>
      </c>
      <c r="E4044" t="s">
        <v>5036</v>
      </c>
      <c r="F4044" t="s">
        <v>5046</v>
      </c>
      <c r="G4044">
        <v>133.77510000000001</v>
      </c>
      <c r="H4044">
        <v>-25.2744</v>
      </c>
      <c r="I4044">
        <v>88565</v>
      </c>
      <c r="J4044">
        <v>921367</v>
      </c>
      <c r="K4044">
        <v>170229</v>
      </c>
      <c r="L4044">
        <v>55978</v>
      </c>
      <c r="M4044">
        <v>36937</v>
      </c>
      <c r="N4044" s="5">
        <v>9.6124393199877076E-2</v>
      </c>
      <c r="O4044">
        <v>1016623</v>
      </c>
      <c r="P4044">
        <v>921367</v>
      </c>
      <c r="Q4044">
        <v>0</v>
      </c>
      <c r="S4044" s="5"/>
      <c r="T4044" t="s">
        <v>5052</v>
      </c>
      <c r="U4044" s="3">
        <v>45497</v>
      </c>
      <c r="V4044" t="str">
        <f t="shared" si="189"/>
        <v>Wednesday</v>
      </c>
      <c r="W4044" t="str">
        <f t="shared" si="190"/>
        <v>July</v>
      </c>
      <c r="X4044">
        <v>17</v>
      </c>
      <c r="Y4044" t="str">
        <f t="shared" si="191"/>
        <v>Afternoon</v>
      </c>
      <c r="Z4044" t="s">
        <v>5069</v>
      </c>
    </row>
    <row r="4045" spans="1:26" x14ac:dyDescent="0.3">
      <c r="A4045" t="s">
        <v>4066</v>
      </c>
      <c r="B4045" t="s">
        <v>5026</v>
      </c>
      <c r="C4045" t="s">
        <v>5029</v>
      </c>
      <c r="D4045" t="s">
        <v>5033</v>
      </c>
      <c r="E4045" t="s">
        <v>5039</v>
      </c>
      <c r="F4045" t="s">
        <v>5045</v>
      </c>
      <c r="G4045">
        <v>-51.9253</v>
      </c>
      <c r="H4045">
        <v>-14.234999999999999</v>
      </c>
      <c r="I4045">
        <v>70939</v>
      </c>
      <c r="J4045">
        <v>435419</v>
      </c>
      <c r="K4045">
        <v>93868</v>
      </c>
      <c r="L4045">
        <v>34399</v>
      </c>
      <c r="M4045">
        <v>25274</v>
      </c>
      <c r="N4045" s="6">
        <v>0.162922316473087</v>
      </c>
      <c r="O4045">
        <v>557280</v>
      </c>
      <c r="P4045">
        <v>0</v>
      </c>
      <c r="Q4045">
        <v>0</v>
      </c>
      <c r="T4045" t="s">
        <v>5062</v>
      </c>
      <c r="U4045" s="3">
        <v>45559</v>
      </c>
      <c r="V4045" t="str">
        <f t="shared" si="189"/>
        <v>Tuesday</v>
      </c>
      <c r="W4045" t="str">
        <f t="shared" si="190"/>
        <v>September</v>
      </c>
      <c r="X4045">
        <v>16</v>
      </c>
      <c r="Y4045" t="str">
        <f t="shared" si="191"/>
        <v>Afternoon</v>
      </c>
      <c r="Z4045" t="s">
        <v>5070</v>
      </c>
    </row>
    <row r="4046" spans="1:26" x14ac:dyDescent="0.3">
      <c r="A4046" t="s">
        <v>4067</v>
      </c>
      <c r="B4046" t="s">
        <v>5023</v>
      </c>
      <c r="C4046" t="s">
        <v>5029</v>
      </c>
      <c r="D4046" t="s">
        <v>5031</v>
      </c>
      <c r="E4046" t="s">
        <v>5036</v>
      </c>
      <c r="F4046" t="s">
        <v>5049</v>
      </c>
      <c r="G4046">
        <v>-106.3468</v>
      </c>
      <c r="H4046">
        <v>56.130400000000002</v>
      </c>
      <c r="I4046">
        <v>25502</v>
      </c>
      <c r="J4046">
        <v>257369</v>
      </c>
      <c r="K4046">
        <v>31850</v>
      </c>
      <c r="L4046">
        <v>19488</v>
      </c>
      <c r="M4046">
        <v>14190</v>
      </c>
      <c r="N4046" s="5">
        <v>9.9089397428741427E-2</v>
      </c>
      <c r="O4046">
        <v>302508</v>
      </c>
      <c r="P4046">
        <v>220702</v>
      </c>
      <c r="Q4046">
        <v>0</v>
      </c>
      <c r="R4046">
        <v>6987</v>
      </c>
      <c r="S4046" s="5">
        <v>2.3099999999999999E-2</v>
      </c>
      <c r="T4046" t="s">
        <v>5051</v>
      </c>
      <c r="U4046" s="3">
        <v>45387</v>
      </c>
      <c r="V4046" t="str">
        <f t="shared" si="189"/>
        <v>Friday</v>
      </c>
      <c r="W4046" t="str">
        <f t="shared" si="190"/>
        <v>April</v>
      </c>
      <c r="X4046">
        <v>17</v>
      </c>
      <c r="Y4046" t="str">
        <f t="shared" si="191"/>
        <v>Afternoon</v>
      </c>
      <c r="Z4046" t="s">
        <v>5069</v>
      </c>
    </row>
    <row r="4047" spans="1:26" x14ac:dyDescent="0.3">
      <c r="A4047" t="s">
        <v>4068</v>
      </c>
      <c r="B4047" t="s">
        <v>5026</v>
      </c>
      <c r="C4047" t="s">
        <v>5029</v>
      </c>
      <c r="D4047" t="s">
        <v>5033</v>
      </c>
      <c r="E4047" t="s">
        <v>5039</v>
      </c>
      <c r="F4047" t="s">
        <v>5047</v>
      </c>
      <c r="G4047">
        <v>138.25290000000001</v>
      </c>
      <c r="H4047">
        <v>36.204799999999999</v>
      </c>
      <c r="I4047">
        <v>29999</v>
      </c>
      <c r="J4047">
        <v>163301</v>
      </c>
      <c r="K4047">
        <v>32403</v>
      </c>
      <c r="L4047">
        <v>7028</v>
      </c>
      <c r="M4047">
        <v>3415</v>
      </c>
      <c r="N4047" s="6">
        <v>0.1837078367938893</v>
      </c>
      <c r="O4047">
        <v>184243</v>
      </c>
      <c r="P4047">
        <v>0</v>
      </c>
      <c r="Q4047">
        <v>0</v>
      </c>
      <c r="T4047" t="s">
        <v>5061</v>
      </c>
      <c r="U4047" s="3">
        <v>45737</v>
      </c>
      <c r="V4047" t="str">
        <f t="shared" si="189"/>
        <v>Friday</v>
      </c>
      <c r="W4047" t="str">
        <f t="shared" si="190"/>
        <v>March</v>
      </c>
      <c r="X4047">
        <v>13</v>
      </c>
      <c r="Y4047" t="str">
        <f t="shared" si="191"/>
        <v>Afternoon</v>
      </c>
      <c r="Z4047" t="s">
        <v>5070</v>
      </c>
    </row>
    <row r="4048" spans="1:26" x14ac:dyDescent="0.3">
      <c r="A4048" t="s">
        <v>4069</v>
      </c>
      <c r="B4048" t="s">
        <v>5025</v>
      </c>
      <c r="C4048" t="s">
        <v>5029</v>
      </c>
      <c r="D4048" t="s">
        <v>5035</v>
      </c>
      <c r="E4048" t="s">
        <v>5039</v>
      </c>
      <c r="F4048" t="s">
        <v>5045</v>
      </c>
      <c r="G4048">
        <v>-51.9253</v>
      </c>
      <c r="H4048">
        <v>-14.234999999999999</v>
      </c>
      <c r="I4048">
        <v>3829</v>
      </c>
      <c r="J4048">
        <v>21901</v>
      </c>
      <c r="K4048">
        <v>3635</v>
      </c>
      <c r="L4048">
        <v>965</v>
      </c>
      <c r="M4048">
        <v>1107</v>
      </c>
      <c r="N4048" s="5">
        <v>0.17486806195112201</v>
      </c>
      <c r="O4048">
        <v>24558</v>
      </c>
      <c r="P4048">
        <v>0</v>
      </c>
      <c r="Q4048">
        <v>0</v>
      </c>
      <c r="S4048" s="5"/>
      <c r="T4048" t="s">
        <v>5058</v>
      </c>
      <c r="U4048" s="3">
        <v>45630</v>
      </c>
      <c r="V4048" t="str">
        <f t="shared" si="189"/>
        <v>Wednesday</v>
      </c>
      <c r="W4048" t="str">
        <f t="shared" si="190"/>
        <v>December</v>
      </c>
      <c r="X4048">
        <v>15</v>
      </c>
      <c r="Y4048" t="str">
        <f t="shared" si="191"/>
        <v>Afternoon</v>
      </c>
      <c r="Z4048" t="s">
        <v>5070</v>
      </c>
    </row>
    <row r="4049" spans="1:26" x14ac:dyDescent="0.3">
      <c r="A4049" t="s">
        <v>4070</v>
      </c>
      <c r="B4049" t="s">
        <v>5023</v>
      </c>
      <c r="C4049" t="s">
        <v>5029</v>
      </c>
      <c r="D4049" t="s">
        <v>5035</v>
      </c>
      <c r="E4049" t="s">
        <v>5040</v>
      </c>
      <c r="F4049" t="s">
        <v>5049</v>
      </c>
      <c r="G4049">
        <v>-106.3468</v>
      </c>
      <c r="H4049">
        <v>56.130400000000002</v>
      </c>
      <c r="I4049">
        <v>26425</v>
      </c>
      <c r="J4049">
        <v>200873</v>
      </c>
      <c r="K4049">
        <v>33288</v>
      </c>
      <c r="L4049">
        <v>7345</v>
      </c>
      <c r="M4049">
        <v>11953</v>
      </c>
      <c r="N4049" s="5">
        <v>0.13155124892336051</v>
      </c>
      <c r="O4049">
        <v>234339</v>
      </c>
      <c r="P4049">
        <v>0</v>
      </c>
      <c r="Q4049">
        <v>196332</v>
      </c>
      <c r="R4049">
        <v>2577</v>
      </c>
      <c r="S4049" s="5">
        <v>1.0999999999999999E-2</v>
      </c>
      <c r="T4049" t="s">
        <v>5058</v>
      </c>
      <c r="U4049" s="3">
        <v>45684</v>
      </c>
      <c r="V4049" t="str">
        <f t="shared" si="189"/>
        <v>Monday</v>
      </c>
      <c r="W4049" t="str">
        <f t="shared" si="190"/>
        <v>January</v>
      </c>
      <c r="X4049">
        <v>16</v>
      </c>
      <c r="Y4049" t="str">
        <f t="shared" si="191"/>
        <v>Afternoon</v>
      </c>
      <c r="Z4049" t="s">
        <v>5070</v>
      </c>
    </row>
    <row r="4050" spans="1:26" x14ac:dyDescent="0.3">
      <c r="A4050" t="s">
        <v>4071</v>
      </c>
      <c r="B4050" t="s">
        <v>5024</v>
      </c>
      <c r="C4050" t="s">
        <v>5029</v>
      </c>
      <c r="D4050" t="s">
        <v>5033</v>
      </c>
      <c r="E4050" t="s">
        <v>5040</v>
      </c>
      <c r="F4050" t="s">
        <v>5043</v>
      </c>
      <c r="G4050">
        <v>-3.4359999999999999</v>
      </c>
      <c r="H4050">
        <v>55.378100000000003</v>
      </c>
      <c r="I4050">
        <v>456123</v>
      </c>
      <c r="J4050">
        <v>2224640</v>
      </c>
      <c r="K4050">
        <v>482544</v>
      </c>
      <c r="L4050">
        <v>169141</v>
      </c>
      <c r="M4050">
        <v>111725</v>
      </c>
      <c r="N4050" s="5">
        <v>0.20503243184868081</v>
      </c>
      <c r="O4050">
        <v>2747209</v>
      </c>
      <c r="P4050">
        <v>0</v>
      </c>
      <c r="Q4050">
        <v>286392</v>
      </c>
      <c r="S4050" s="5"/>
      <c r="T4050" t="s">
        <v>5057</v>
      </c>
      <c r="U4050" s="3">
        <v>45503</v>
      </c>
      <c r="V4050" t="str">
        <f t="shared" si="189"/>
        <v>Tuesday</v>
      </c>
      <c r="W4050" t="str">
        <f t="shared" si="190"/>
        <v>July</v>
      </c>
      <c r="X4050">
        <v>15</v>
      </c>
      <c r="Y4050" t="str">
        <f t="shared" si="191"/>
        <v>Afternoon</v>
      </c>
      <c r="Z4050" t="s">
        <v>5071</v>
      </c>
    </row>
    <row r="4051" spans="1:26" x14ac:dyDescent="0.3">
      <c r="A4051" t="s">
        <v>4072</v>
      </c>
      <c r="B4051" t="s">
        <v>5023</v>
      </c>
      <c r="C4051" t="s">
        <v>5029</v>
      </c>
      <c r="D4051" t="s">
        <v>5033</v>
      </c>
      <c r="E4051" t="s">
        <v>5036</v>
      </c>
      <c r="F4051" t="s">
        <v>5050</v>
      </c>
      <c r="G4051">
        <v>-95.712900000000005</v>
      </c>
      <c r="H4051">
        <v>37.090200000000003</v>
      </c>
      <c r="I4051">
        <v>29076</v>
      </c>
      <c r="J4051">
        <v>168784</v>
      </c>
      <c r="K4051">
        <v>39257</v>
      </c>
      <c r="L4051">
        <v>9652</v>
      </c>
      <c r="M4051">
        <v>3646</v>
      </c>
      <c r="N4051" s="5">
        <v>0.17226926791507671</v>
      </c>
      <c r="O4051">
        <v>216715</v>
      </c>
      <c r="P4051">
        <v>160809</v>
      </c>
      <c r="Q4051">
        <v>0</v>
      </c>
      <c r="R4051">
        <v>5049</v>
      </c>
      <c r="S4051" s="5">
        <v>2.3300000000000001E-2</v>
      </c>
      <c r="T4051" t="s">
        <v>5056</v>
      </c>
      <c r="U4051" s="3">
        <v>45756</v>
      </c>
      <c r="V4051" t="str">
        <f t="shared" si="189"/>
        <v>Wednesday</v>
      </c>
      <c r="W4051" t="str">
        <f t="shared" si="190"/>
        <v>April</v>
      </c>
      <c r="X4051">
        <v>10</v>
      </c>
      <c r="Y4051" t="str">
        <f t="shared" si="191"/>
        <v>Morning</v>
      </c>
      <c r="Z4051" t="s">
        <v>5070</v>
      </c>
    </row>
    <row r="4052" spans="1:26" x14ac:dyDescent="0.3">
      <c r="A4052" t="s">
        <v>4073</v>
      </c>
      <c r="B4052" t="s">
        <v>5023</v>
      </c>
      <c r="C4052" t="s">
        <v>5029</v>
      </c>
      <c r="D4052" t="s">
        <v>5032</v>
      </c>
      <c r="E4052" t="s">
        <v>5036</v>
      </c>
      <c r="F4052" t="s">
        <v>5048</v>
      </c>
      <c r="G4052">
        <v>10.451499999999999</v>
      </c>
      <c r="H4052">
        <v>51.165700000000001</v>
      </c>
      <c r="I4052">
        <v>163811</v>
      </c>
      <c r="J4052">
        <v>2158194</v>
      </c>
      <c r="K4052">
        <v>374220</v>
      </c>
      <c r="L4052">
        <v>158475</v>
      </c>
      <c r="M4052">
        <v>117137</v>
      </c>
      <c r="N4052" s="5">
        <v>7.5902330618348585E-2</v>
      </c>
      <c r="O4052">
        <v>2726123</v>
      </c>
      <c r="P4052">
        <v>2158194</v>
      </c>
      <c r="Q4052">
        <v>0</v>
      </c>
      <c r="R4052">
        <v>32440</v>
      </c>
      <c r="S4052" s="5">
        <v>1.1900000000000001E-2</v>
      </c>
      <c r="T4052" t="s">
        <v>5061</v>
      </c>
      <c r="U4052" s="3">
        <v>45430</v>
      </c>
      <c r="V4052" t="str">
        <f t="shared" si="189"/>
        <v>Saturday</v>
      </c>
      <c r="W4052" t="str">
        <f t="shared" si="190"/>
        <v>May</v>
      </c>
      <c r="X4052">
        <v>19</v>
      </c>
      <c r="Y4052" t="str">
        <f t="shared" si="191"/>
        <v>Evening</v>
      </c>
      <c r="Z4052" t="s">
        <v>5069</v>
      </c>
    </row>
    <row r="4053" spans="1:26" x14ac:dyDescent="0.3">
      <c r="A4053" t="s">
        <v>4074</v>
      </c>
      <c r="B4053" t="s">
        <v>5027</v>
      </c>
      <c r="C4053" t="s">
        <v>5030</v>
      </c>
      <c r="D4053" t="s">
        <v>5033</v>
      </c>
      <c r="E4053" t="s">
        <v>5036</v>
      </c>
      <c r="F4053" t="s">
        <v>5044</v>
      </c>
      <c r="G4053">
        <v>78.962900000000005</v>
      </c>
      <c r="H4053">
        <v>20.593699999999998</v>
      </c>
      <c r="I4053">
        <v>67299</v>
      </c>
      <c r="J4053">
        <v>295893</v>
      </c>
      <c r="K4053">
        <v>37362</v>
      </c>
      <c r="L4053">
        <v>23204</v>
      </c>
      <c r="M4053">
        <v>8440</v>
      </c>
      <c r="N4053" s="5">
        <v>0.22744678330637949</v>
      </c>
      <c r="O4053">
        <v>336781</v>
      </c>
      <c r="P4053">
        <v>295893</v>
      </c>
      <c r="Q4053">
        <v>0</v>
      </c>
      <c r="S4053" s="5"/>
      <c r="T4053" t="s">
        <v>5057</v>
      </c>
      <c r="U4053" s="3">
        <v>45362</v>
      </c>
      <c r="V4053" t="str">
        <f t="shared" si="189"/>
        <v>Monday</v>
      </c>
      <c r="W4053" t="str">
        <f t="shared" si="190"/>
        <v>March</v>
      </c>
      <c r="X4053">
        <v>18</v>
      </c>
      <c r="Y4053" t="str">
        <f t="shared" si="191"/>
        <v>Evening</v>
      </c>
      <c r="Z4053" t="s">
        <v>5071</v>
      </c>
    </row>
    <row r="4054" spans="1:26" x14ac:dyDescent="0.3">
      <c r="A4054" t="s">
        <v>4075</v>
      </c>
      <c r="B4054" t="s">
        <v>5027</v>
      </c>
      <c r="C4054" t="s">
        <v>5029</v>
      </c>
      <c r="D4054" t="s">
        <v>5033</v>
      </c>
      <c r="E4054" t="s">
        <v>5036</v>
      </c>
      <c r="F4054" t="s">
        <v>5044</v>
      </c>
      <c r="G4054">
        <v>78.962900000000005</v>
      </c>
      <c r="H4054">
        <v>20.593699999999998</v>
      </c>
      <c r="I4054">
        <v>38468</v>
      </c>
      <c r="J4054">
        <v>182202</v>
      </c>
      <c r="K4054">
        <v>36278</v>
      </c>
      <c r="L4054">
        <v>7678</v>
      </c>
      <c r="M4054">
        <v>10485</v>
      </c>
      <c r="N4054" s="5">
        <v>0.21113223230722539</v>
      </c>
      <c r="O4054">
        <v>200819</v>
      </c>
      <c r="P4054">
        <v>171190</v>
      </c>
      <c r="Q4054">
        <v>0</v>
      </c>
      <c r="S4054" s="5"/>
      <c r="T4054" t="s">
        <v>5057</v>
      </c>
      <c r="U4054" s="3">
        <v>45700</v>
      </c>
      <c r="V4054" t="str">
        <f t="shared" si="189"/>
        <v>Wednesday</v>
      </c>
      <c r="W4054" t="str">
        <f t="shared" si="190"/>
        <v>February</v>
      </c>
      <c r="X4054">
        <v>12</v>
      </c>
      <c r="Y4054" t="str">
        <f t="shared" si="191"/>
        <v>Afternoon</v>
      </c>
      <c r="Z4054" t="s">
        <v>5071</v>
      </c>
    </row>
    <row r="4055" spans="1:26" x14ac:dyDescent="0.3">
      <c r="A4055" t="s">
        <v>4076</v>
      </c>
      <c r="B4055" t="s">
        <v>5025</v>
      </c>
      <c r="C4055" t="s">
        <v>5029</v>
      </c>
      <c r="D4055" t="s">
        <v>5035</v>
      </c>
      <c r="E4055" t="s">
        <v>5039</v>
      </c>
      <c r="F4055" t="s">
        <v>5047</v>
      </c>
      <c r="G4055">
        <v>138.25290000000001</v>
      </c>
      <c r="H4055">
        <v>36.204799999999999</v>
      </c>
      <c r="I4055">
        <v>30148</v>
      </c>
      <c r="J4055">
        <v>250211</v>
      </c>
      <c r="K4055">
        <v>43338</v>
      </c>
      <c r="L4055">
        <v>9550</v>
      </c>
      <c r="M4055">
        <v>9953</v>
      </c>
      <c r="N4055" s="5">
        <v>0.1204906707743271</v>
      </c>
      <c r="O4055">
        <v>295832</v>
      </c>
      <c r="P4055">
        <v>0</v>
      </c>
      <c r="Q4055">
        <v>0</v>
      </c>
      <c r="S4055" s="5"/>
      <c r="T4055" t="s">
        <v>5058</v>
      </c>
      <c r="U4055" s="3">
        <v>45731</v>
      </c>
      <c r="V4055" t="str">
        <f t="shared" si="189"/>
        <v>Saturday</v>
      </c>
      <c r="W4055" t="str">
        <f t="shared" si="190"/>
        <v>March</v>
      </c>
      <c r="X4055">
        <v>17</v>
      </c>
      <c r="Y4055" t="str">
        <f t="shared" si="191"/>
        <v>Afternoon</v>
      </c>
      <c r="Z4055" t="s">
        <v>5070</v>
      </c>
    </row>
    <row r="4056" spans="1:26" x14ac:dyDescent="0.3">
      <c r="A4056" t="s">
        <v>4077</v>
      </c>
      <c r="B4056" t="s">
        <v>5026</v>
      </c>
      <c r="C4056" t="s">
        <v>5029</v>
      </c>
      <c r="D4056" t="s">
        <v>5032</v>
      </c>
      <c r="E4056" t="s">
        <v>5036</v>
      </c>
      <c r="F4056" t="s">
        <v>5044</v>
      </c>
      <c r="G4056">
        <v>78.962900000000005</v>
      </c>
      <c r="H4056">
        <v>20.593699999999998</v>
      </c>
      <c r="I4056">
        <v>42137</v>
      </c>
      <c r="J4056">
        <v>457061</v>
      </c>
      <c r="K4056">
        <v>46340</v>
      </c>
      <c r="L4056">
        <v>36022</v>
      </c>
      <c r="M4056">
        <v>20556</v>
      </c>
      <c r="N4056" s="6">
        <v>9.2191720819057771E-2</v>
      </c>
      <c r="O4056">
        <v>516647</v>
      </c>
      <c r="P4056">
        <v>401570</v>
      </c>
      <c r="Q4056">
        <v>0</v>
      </c>
      <c r="T4056" t="s">
        <v>5059</v>
      </c>
      <c r="U4056" s="3">
        <v>45488</v>
      </c>
      <c r="V4056" t="str">
        <f t="shared" si="189"/>
        <v>Monday</v>
      </c>
      <c r="W4056" t="str">
        <f t="shared" si="190"/>
        <v>July</v>
      </c>
      <c r="X4056">
        <v>16</v>
      </c>
      <c r="Y4056" t="str">
        <f t="shared" si="191"/>
        <v>Afternoon</v>
      </c>
      <c r="Z4056" t="s">
        <v>5069</v>
      </c>
    </row>
    <row r="4057" spans="1:26" x14ac:dyDescent="0.3">
      <c r="A4057" t="s">
        <v>4078</v>
      </c>
      <c r="B4057" t="s">
        <v>5024</v>
      </c>
      <c r="C4057" t="s">
        <v>5029</v>
      </c>
      <c r="D4057" t="s">
        <v>5035</v>
      </c>
      <c r="E4057" t="s">
        <v>5040</v>
      </c>
      <c r="F4057" t="s">
        <v>5045</v>
      </c>
      <c r="G4057">
        <v>-51.9253</v>
      </c>
      <c r="H4057">
        <v>-14.234999999999999</v>
      </c>
      <c r="I4057">
        <v>34066</v>
      </c>
      <c r="J4057">
        <v>255155</v>
      </c>
      <c r="K4057">
        <v>34505</v>
      </c>
      <c r="L4057">
        <v>11496</v>
      </c>
      <c r="M4057">
        <v>7604</v>
      </c>
      <c r="N4057" s="5">
        <v>0.13351149299063159</v>
      </c>
      <c r="O4057">
        <v>313849</v>
      </c>
      <c r="P4057">
        <v>0</v>
      </c>
      <c r="Q4057">
        <v>321411</v>
      </c>
      <c r="S4057" s="5"/>
      <c r="T4057" t="s">
        <v>5058</v>
      </c>
      <c r="U4057" s="3">
        <v>45559</v>
      </c>
      <c r="V4057" t="str">
        <f t="shared" si="189"/>
        <v>Tuesday</v>
      </c>
      <c r="W4057" t="str">
        <f t="shared" si="190"/>
        <v>September</v>
      </c>
      <c r="X4057">
        <v>16</v>
      </c>
      <c r="Y4057" t="str">
        <f t="shared" si="191"/>
        <v>Afternoon</v>
      </c>
      <c r="Z4057" t="s">
        <v>5070</v>
      </c>
    </row>
    <row r="4058" spans="1:26" x14ac:dyDescent="0.3">
      <c r="A4058" t="s">
        <v>4079</v>
      </c>
      <c r="B4058" t="s">
        <v>5025</v>
      </c>
      <c r="C4058" t="s">
        <v>5029</v>
      </c>
      <c r="D4058" t="s">
        <v>5033</v>
      </c>
      <c r="E4058" t="s">
        <v>5039</v>
      </c>
      <c r="F4058" t="s">
        <v>5046</v>
      </c>
      <c r="G4058">
        <v>133.77510000000001</v>
      </c>
      <c r="H4058">
        <v>-25.2744</v>
      </c>
      <c r="I4058">
        <v>36862</v>
      </c>
      <c r="J4058">
        <v>188681</v>
      </c>
      <c r="K4058">
        <v>21074</v>
      </c>
      <c r="L4058">
        <v>10627</v>
      </c>
      <c r="M4058">
        <v>9744</v>
      </c>
      <c r="N4058" s="5">
        <v>0.19537136691571039</v>
      </c>
      <c r="O4058">
        <v>210613</v>
      </c>
      <c r="P4058">
        <v>0</v>
      </c>
      <c r="Q4058">
        <v>0</v>
      </c>
      <c r="S4058" s="5"/>
      <c r="T4058" t="s">
        <v>5056</v>
      </c>
      <c r="U4058" s="3">
        <v>45598</v>
      </c>
      <c r="V4058" t="str">
        <f t="shared" si="189"/>
        <v>Saturday</v>
      </c>
      <c r="W4058" t="str">
        <f t="shared" si="190"/>
        <v>November</v>
      </c>
      <c r="X4058">
        <v>17</v>
      </c>
      <c r="Y4058" t="str">
        <f t="shared" si="191"/>
        <v>Afternoon</v>
      </c>
      <c r="Z4058" t="s">
        <v>5070</v>
      </c>
    </row>
    <row r="4059" spans="1:26" x14ac:dyDescent="0.3">
      <c r="A4059" t="s">
        <v>4080</v>
      </c>
      <c r="B4059" t="s">
        <v>5023</v>
      </c>
      <c r="C4059" t="s">
        <v>5029</v>
      </c>
      <c r="D4059" t="s">
        <v>5031</v>
      </c>
      <c r="E4059" t="s">
        <v>5040</v>
      </c>
      <c r="F4059" t="s">
        <v>5048</v>
      </c>
      <c r="G4059">
        <v>10.451499999999999</v>
      </c>
      <c r="H4059">
        <v>51.165700000000001</v>
      </c>
      <c r="I4059">
        <v>28789</v>
      </c>
      <c r="J4059">
        <v>308817</v>
      </c>
      <c r="K4059">
        <v>37743</v>
      </c>
      <c r="L4059">
        <v>24605</v>
      </c>
      <c r="M4059">
        <v>14134</v>
      </c>
      <c r="N4059" s="5">
        <v>9.3225359775394992E-2</v>
      </c>
      <c r="O4059">
        <v>374749</v>
      </c>
      <c r="P4059">
        <v>0</v>
      </c>
      <c r="Q4059">
        <v>178819</v>
      </c>
      <c r="R4059">
        <v>6970</v>
      </c>
      <c r="S4059" s="5">
        <v>1.8599999999999998E-2</v>
      </c>
      <c r="T4059" t="s">
        <v>5051</v>
      </c>
      <c r="U4059" s="3">
        <v>45719</v>
      </c>
      <c r="V4059" t="str">
        <f t="shared" si="189"/>
        <v>Monday</v>
      </c>
      <c r="W4059" t="str">
        <f t="shared" si="190"/>
        <v>March</v>
      </c>
      <c r="X4059">
        <v>10</v>
      </c>
      <c r="Y4059" t="str">
        <f t="shared" si="191"/>
        <v>Morning</v>
      </c>
      <c r="Z4059" t="s">
        <v>5069</v>
      </c>
    </row>
    <row r="4060" spans="1:26" x14ac:dyDescent="0.3">
      <c r="A4060" t="s">
        <v>4081</v>
      </c>
      <c r="B4060" t="s">
        <v>5023</v>
      </c>
      <c r="C4060" t="s">
        <v>5029</v>
      </c>
      <c r="D4060" t="s">
        <v>5035</v>
      </c>
      <c r="E4060" t="s">
        <v>5040</v>
      </c>
      <c r="F4060" t="s">
        <v>5043</v>
      </c>
      <c r="G4060">
        <v>-3.4359999999999999</v>
      </c>
      <c r="H4060">
        <v>55.378100000000003</v>
      </c>
      <c r="I4060">
        <v>46245</v>
      </c>
      <c r="J4060">
        <v>260220</v>
      </c>
      <c r="K4060">
        <v>26945</v>
      </c>
      <c r="L4060">
        <v>20032</v>
      </c>
      <c r="M4060">
        <v>11907</v>
      </c>
      <c r="N4060" s="5">
        <v>0.17771504429911961</v>
      </c>
      <c r="O4060">
        <v>291010</v>
      </c>
      <c r="P4060">
        <v>0</v>
      </c>
      <c r="Q4060">
        <v>55238</v>
      </c>
      <c r="R4060">
        <v>3695</v>
      </c>
      <c r="S4060" s="5">
        <v>1.2699999999999999E-2</v>
      </c>
      <c r="T4060" t="s">
        <v>5058</v>
      </c>
      <c r="U4060" s="3">
        <v>45299</v>
      </c>
      <c r="V4060" t="str">
        <f t="shared" si="189"/>
        <v>Monday</v>
      </c>
      <c r="W4060" t="str">
        <f t="shared" si="190"/>
        <v>January</v>
      </c>
      <c r="X4060">
        <v>17</v>
      </c>
      <c r="Y4060" t="str">
        <f t="shared" si="191"/>
        <v>Afternoon</v>
      </c>
      <c r="Z4060" t="s">
        <v>5070</v>
      </c>
    </row>
    <row r="4061" spans="1:26" x14ac:dyDescent="0.3">
      <c r="A4061" t="s">
        <v>4082</v>
      </c>
      <c r="B4061" t="s">
        <v>5027</v>
      </c>
      <c r="C4061" t="s">
        <v>5029</v>
      </c>
      <c r="D4061" t="s">
        <v>5033</v>
      </c>
      <c r="E4061" t="s">
        <v>5036</v>
      </c>
      <c r="F4061" t="s">
        <v>5044</v>
      </c>
      <c r="G4061">
        <v>78.962900000000005</v>
      </c>
      <c r="H4061">
        <v>20.593699999999998</v>
      </c>
      <c r="I4061">
        <v>60002</v>
      </c>
      <c r="J4061">
        <v>263241</v>
      </c>
      <c r="K4061">
        <v>50569</v>
      </c>
      <c r="L4061">
        <v>14473</v>
      </c>
      <c r="M4061">
        <v>8494</v>
      </c>
      <c r="N4061" s="5">
        <v>0.22793826264543129</v>
      </c>
      <c r="O4061">
        <v>317560</v>
      </c>
      <c r="P4061">
        <v>241472</v>
      </c>
      <c r="Q4061">
        <v>0</v>
      </c>
      <c r="S4061" s="5"/>
      <c r="T4061" t="s">
        <v>5057</v>
      </c>
      <c r="U4061" s="3">
        <v>45608</v>
      </c>
      <c r="V4061" t="str">
        <f t="shared" si="189"/>
        <v>Tuesday</v>
      </c>
      <c r="W4061" t="str">
        <f t="shared" si="190"/>
        <v>November</v>
      </c>
      <c r="X4061">
        <v>16</v>
      </c>
      <c r="Y4061" t="str">
        <f t="shared" si="191"/>
        <v>Afternoon</v>
      </c>
      <c r="Z4061" t="s">
        <v>5071</v>
      </c>
    </row>
    <row r="4062" spans="1:26" x14ac:dyDescent="0.3">
      <c r="A4062" t="s">
        <v>4083</v>
      </c>
      <c r="B4062" t="s">
        <v>5027</v>
      </c>
      <c r="C4062" t="s">
        <v>5029</v>
      </c>
      <c r="D4062" t="s">
        <v>5035</v>
      </c>
      <c r="E4062" t="s">
        <v>5040</v>
      </c>
      <c r="F4062" t="s">
        <v>5047</v>
      </c>
      <c r="G4062">
        <v>138.25290000000001</v>
      </c>
      <c r="H4062">
        <v>36.204799999999999</v>
      </c>
      <c r="I4062">
        <v>24983</v>
      </c>
      <c r="J4062">
        <v>195625</v>
      </c>
      <c r="K4062">
        <v>34712</v>
      </c>
      <c r="L4062">
        <v>6058</v>
      </c>
      <c r="M4062">
        <v>6122</v>
      </c>
      <c r="N4062" s="5">
        <v>0.1277111427444261</v>
      </c>
      <c r="O4062">
        <v>217268</v>
      </c>
      <c r="P4062">
        <v>0</v>
      </c>
      <c r="Q4062">
        <v>1850232</v>
      </c>
      <c r="S4062" s="5"/>
      <c r="T4062" t="s">
        <v>5060</v>
      </c>
      <c r="U4062" s="3">
        <v>45598</v>
      </c>
      <c r="V4062" t="str">
        <f t="shared" si="189"/>
        <v>Saturday</v>
      </c>
      <c r="W4062" t="str">
        <f t="shared" si="190"/>
        <v>November</v>
      </c>
      <c r="X4062">
        <v>13</v>
      </c>
      <c r="Y4062" t="str">
        <f t="shared" si="191"/>
        <v>Afternoon</v>
      </c>
      <c r="Z4062" t="s">
        <v>5070</v>
      </c>
    </row>
    <row r="4063" spans="1:26" x14ac:dyDescent="0.3">
      <c r="A4063" t="s">
        <v>4084</v>
      </c>
      <c r="B4063" t="s">
        <v>5027</v>
      </c>
      <c r="C4063" t="s">
        <v>5029</v>
      </c>
      <c r="D4063" t="s">
        <v>5033</v>
      </c>
      <c r="E4063" t="s">
        <v>5036</v>
      </c>
      <c r="F4063" t="s">
        <v>5045</v>
      </c>
      <c r="G4063">
        <v>-51.9253</v>
      </c>
      <c r="H4063">
        <v>-14.234999999999999</v>
      </c>
      <c r="I4063">
        <v>72733</v>
      </c>
      <c r="J4063">
        <v>320379</v>
      </c>
      <c r="K4063">
        <v>61018</v>
      </c>
      <c r="L4063">
        <v>16869</v>
      </c>
      <c r="M4063">
        <v>9259</v>
      </c>
      <c r="N4063" s="5">
        <v>0.227024585218734</v>
      </c>
      <c r="O4063">
        <v>399729</v>
      </c>
      <c r="P4063">
        <v>297854</v>
      </c>
      <c r="Q4063">
        <v>0</v>
      </c>
      <c r="S4063" s="5"/>
      <c r="T4063" t="s">
        <v>5057</v>
      </c>
      <c r="U4063" s="3">
        <v>45428</v>
      </c>
      <c r="V4063" t="str">
        <f t="shared" si="189"/>
        <v>Thursday</v>
      </c>
      <c r="W4063" t="str">
        <f t="shared" si="190"/>
        <v>May</v>
      </c>
      <c r="X4063">
        <v>16</v>
      </c>
      <c r="Y4063" t="str">
        <f t="shared" si="191"/>
        <v>Afternoon</v>
      </c>
      <c r="Z4063" t="s">
        <v>5071</v>
      </c>
    </row>
    <row r="4064" spans="1:26" x14ac:dyDescent="0.3">
      <c r="A4064" t="s">
        <v>4085</v>
      </c>
      <c r="B4064" t="s">
        <v>5025</v>
      </c>
      <c r="C4064" t="s">
        <v>5029</v>
      </c>
      <c r="D4064" t="s">
        <v>5032</v>
      </c>
      <c r="E4064" t="s">
        <v>5036</v>
      </c>
      <c r="F4064" t="s">
        <v>5045</v>
      </c>
      <c r="G4064">
        <v>-51.9253</v>
      </c>
      <c r="H4064">
        <v>-14.234999999999999</v>
      </c>
      <c r="I4064">
        <v>86669</v>
      </c>
      <c r="J4064">
        <v>1724102</v>
      </c>
      <c r="K4064">
        <v>406234</v>
      </c>
      <c r="L4064">
        <v>72007</v>
      </c>
      <c r="M4064">
        <v>46577</v>
      </c>
      <c r="N4064" s="5">
        <v>5.026929862113147E-2</v>
      </c>
      <c r="O4064">
        <v>2136583</v>
      </c>
      <c r="P4064">
        <v>1724102</v>
      </c>
      <c r="Q4064">
        <v>0</v>
      </c>
      <c r="S4064" s="5"/>
      <c r="T4064" t="s">
        <v>5061</v>
      </c>
      <c r="U4064" s="3">
        <v>45542</v>
      </c>
      <c r="V4064" t="str">
        <f t="shared" si="189"/>
        <v>Saturday</v>
      </c>
      <c r="W4064" t="str">
        <f t="shared" si="190"/>
        <v>September</v>
      </c>
      <c r="X4064">
        <v>11</v>
      </c>
      <c r="Y4064" t="str">
        <f t="shared" si="191"/>
        <v>Morning</v>
      </c>
      <c r="Z4064" t="s">
        <v>5069</v>
      </c>
    </row>
    <row r="4065" spans="1:26" x14ac:dyDescent="0.3">
      <c r="A4065" t="s">
        <v>4086</v>
      </c>
      <c r="B4065" t="s">
        <v>5025</v>
      </c>
      <c r="C4065" t="s">
        <v>5029</v>
      </c>
      <c r="D4065" t="s">
        <v>5031</v>
      </c>
      <c r="E4065" t="s">
        <v>5039</v>
      </c>
      <c r="F4065" t="s">
        <v>5050</v>
      </c>
      <c r="G4065">
        <v>-95.712900000000005</v>
      </c>
      <c r="H4065">
        <v>37.090200000000003</v>
      </c>
      <c r="I4065">
        <v>18913</v>
      </c>
      <c r="J4065">
        <v>188580</v>
      </c>
      <c r="K4065">
        <v>29729</v>
      </c>
      <c r="L4065">
        <v>13691</v>
      </c>
      <c r="M4065">
        <v>9590</v>
      </c>
      <c r="N4065" s="5">
        <v>0.1002922556337511</v>
      </c>
      <c r="O4065">
        <v>229651</v>
      </c>
      <c r="P4065">
        <v>0</v>
      </c>
      <c r="Q4065">
        <v>0</v>
      </c>
      <c r="S4065" s="5"/>
      <c r="T4065" t="s">
        <v>5051</v>
      </c>
      <c r="U4065" s="3">
        <v>45444</v>
      </c>
      <c r="V4065" t="str">
        <f t="shared" si="189"/>
        <v>Saturday</v>
      </c>
      <c r="W4065" t="str">
        <f t="shared" si="190"/>
        <v>June</v>
      </c>
      <c r="X4065">
        <v>12</v>
      </c>
      <c r="Y4065" t="str">
        <f t="shared" si="191"/>
        <v>Afternoon</v>
      </c>
      <c r="Z4065" t="s">
        <v>5070</v>
      </c>
    </row>
    <row r="4066" spans="1:26" x14ac:dyDescent="0.3">
      <c r="A4066" t="s">
        <v>4087</v>
      </c>
      <c r="B4066" t="s">
        <v>5027</v>
      </c>
      <c r="C4066" t="s">
        <v>5030</v>
      </c>
      <c r="D4066" t="s">
        <v>5031</v>
      </c>
      <c r="E4066" t="s">
        <v>5036</v>
      </c>
      <c r="F4066" t="s">
        <v>5049</v>
      </c>
      <c r="G4066">
        <v>-106.3468</v>
      </c>
      <c r="H4066">
        <v>56.130400000000002</v>
      </c>
      <c r="I4066">
        <v>72980</v>
      </c>
      <c r="J4066">
        <v>760299</v>
      </c>
      <c r="K4066">
        <v>183002</v>
      </c>
      <c r="L4066">
        <v>47644</v>
      </c>
      <c r="M4066">
        <v>44720</v>
      </c>
      <c r="N4066" s="5">
        <v>9.5989845119221651E-2</v>
      </c>
      <c r="O4066">
        <v>924541</v>
      </c>
      <c r="P4066">
        <v>760299</v>
      </c>
      <c r="Q4066">
        <v>0</v>
      </c>
      <c r="S4066" s="5"/>
      <c r="T4066" t="s">
        <v>5052</v>
      </c>
      <c r="U4066" s="3">
        <v>45377</v>
      </c>
      <c r="V4066" t="str">
        <f t="shared" si="189"/>
        <v>Tuesday</v>
      </c>
      <c r="W4066" t="str">
        <f t="shared" si="190"/>
        <v>March</v>
      </c>
      <c r="X4066">
        <v>11</v>
      </c>
      <c r="Y4066" t="str">
        <f t="shared" si="191"/>
        <v>Morning</v>
      </c>
      <c r="Z4066" t="s">
        <v>5069</v>
      </c>
    </row>
    <row r="4067" spans="1:26" x14ac:dyDescent="0.3">
      <c r="A4067" t="s">
        <v>4088</v>
      </c>
      <c r="B4067" t="s">
        <v>5024</v>
      </c>
      <c r="C4067" t="s">
        <v>5030</v>
      </c>
      <c r="D4067" t="s">
        <v>5031</v>
      </c>
      <c r="E4067" t="s">
        <v>5036</v>
      </c>
      <c r="F4067" t="s">
        <v>5046</v>
      </c>
      <c r="G4067">
        <v>133.77510000000001</v>
      </c>
      <c r="H4067">
        <v>-25.2744</v>
      </c>
      <c r="I4067">
        <v>341361</v>
      </c>
      <c r="J4067">
        <v>2345021</v>
      </c>
      <c r="K4067">
        <v>353158</v>
      </c>
      <c r="L4067">
        <v>183383</v>
      </c>
      <c r="M4067">
        <v>48958</v>
      </c>
      <c r="N4067" s="5">
        <v>0.14556850200178201</v>
      </c>
      <c r="O4067">
        <v>2940051</v>
      </c>
      <c r="P4067">
        <v>2345021</v>
      </c>
      <c r="Q4067">
        <v>0</v>
      </c>
      <c r="S4067" s="5"/>
      <c r="T4067" t="s">
        <v>5052</v>
      </c>
      <c r="U4067" s="3">
        <v>45596</v>
      </c>
      <c r="V4067" t="str">
        <f t="shared" si="189"/>
        <v>Thursday</v>
      </c>
      <c r="W4067" t="str">
        <f t="shared" si="190"/>
        <v>October</v>
      </c>
      <c r="X4067">
        <v>16</v>
      </c>
      <c r="Y4067" t="str">
        <f t="shared" si="191"/>
        <v>Afternoon</v>
      </c>
      <c r="Z4067" t="s">
        <v>5070</v>
      </c>
    </row>
    <row r="4068" spans="1:26" x14ac:dyDescent="0.3">
      <c r="A4068" t="s">
        <v>4089</v>
      </c>
      <c r="B4068" t="s">
        <v>5024</v>
      </c>
      <c r="C4068" t="s">
        <v>5029</v>
      </c>
      <c r="D4068" t="s">
        <v>5031</v>
      </c>
      <c r="E4068" t="s">
        <v>5040</v>
      </c>
      <c r="F4068" t="s">
        <v>5044</v>
      </c>
      <c r="G4068">
        <v>78.962900000000005</v>
      </c>
      <c r="H4068">
        <v>20.593699999999998</v>
      </c>
      <c r="I4068">
        <v>33912</v>
      </c>
      <c r="J4068">
        <v>297191</v>
      </c>
      <c r="K4068">
        <v>72762</v>
      </c>
      <c r="L4068">
        <v>13951</v>
      </c>
      <c r="M4068">
        <v>13648</v>
      </c>
      <c r="N4068" s="5">
        <v>0.1141111673875642</v>
      </c>
      <c r="O4068">
        <v>360327</v>
      </c>
      <c r="P4068">
        <v>0</v>
      </c>
      <c r="Q4068">
        <v>404602</v>
      </c>
      <c r="S4068" s="5"/>
      <c r="T4068" t="s">
        <v>5051</v>
      </c>
      <c r="U4068" s="3">
        <v>45594</v>
      </c>
      <c r="V4068" t="str">
        <f t="shared" si="189"/>
        <v>Tuesday</v>
      </c>
      <c r="W4068" t="str">
        <f t="shared" si="190"/>
        <v>October</v>
      </c>
      <c r="X4068">
        <v>10</v>
      </c>
      <c r="Y4068" t="str">
        <f t="shared" si="191"/>
        <v>Morning</v>
      </c>
      <c r="Z4068" t="s">
        <v>5070</v>
      </c>
    </row>
    <row r="4069" spans="1:26" x14ac:dyDescent="0.3">
      <c r="A4069" t="s">
        <v>4090</v>
      </c>
      <c r="B4069" t="s">
        <v>5027</v>
      </c>
      <c r="C4069" t="s">
        <v>5030</v>
      </c>
      <c r="D4069" t="s">
        <v>5033</v>
      </c>
      <c r="E4069" t="s">
        <v>5036</v>
      </c>
      <c r="F4069" t="s">
        <v>5044</v>
      </c>
      <c r="G4069">
        <v>78.962900000000005</v>
      </c>
      <c r="H4069">
        <v>20.593699999999998</v>
      </c>
      <c r="I4069">
        <v>42315</v>
      </c>
      <c r="J4069">
        <v>278326</v>
      </c>
      <c r="K4069">
        <v>61895</v>
      </c>
      <c r="L4069">
        <v>12695</v>
      </c>
      <c r="M4069">
        <v>8111</v>
      </c>
      <c r="N4069" s="5">
        <v>0.15203460624583059</v>
      </c>
      <c r="O4069">
        <v>330131</v>
      </c>
      <c r="P4069">
        <v>245872</v>
      </c>
      <c r="Q4069">
        <v>0</v>
      </c>
      <c r="S4069" s="5"/>
      <c r="T4069" t="s">
        <v>5057</v>
      </c>
      <c r="U4069" s="3">
        <v>45415</v>
      </c>
      <c r="V4069" t="str">
        <f t="shared" si="189"/>
        <v>Friday</v>
      </c>
      <c r="W4069" t="str">
        <f t="shared" si="190"/>
        <v>May</v>
      </c>
      <c r="X4069">
        <v>14</v>
      </c>
      <c r="Y4069" t="str">
        <f t="shared" si="191"/>
        <v>Afternoon</v>
      </c>
      <c r="Z4069" t="s">
        <v>5070</v>
      </c>
    </row>
    <row r="4070" spans="1:26" x14ac:dyDescent="0.3">
      <c r="A4070" t="s">
        <v>4091</v>
      </c>
      <c r="B4070" t="s">
        <v>5023</v>
      </c>
      <c r="C4070" t="s">
        <v>5029</v>
      </c>
      <c r="D4070" t="s">
        <v>5033</v>
      </c>
      <c r="E4070" t="s">
        <v>5036</v>
      </c>
      <c r="F4070" t="s">
        <v>5050</v>
      </c>
      <c r="G4070">
        <v>-95.712900000000005</v>
      </c>
      <c r="H4070">
        <v>37.090200000000003</v>
      </c>
      <c r="I4070">
        <v>60560</v>
      </c>
      <c r="J4070">
        <v>350662</v>
      </c>
      <c r="K4070">
        <v>70714</v>
      </c>
      <c r="L4070">
        <v>13802</v>
      </c>
      <c r="M4070">
        <v>16556</v>
      </c>
      <c r="N4070" s="5">
        <v>0.1727036731891762</v>
      </c>
      <c r="O4070">
        <v>413366</v>
      </c>
      <c r="P4070">
        <v>342248</v>
      </c>
      <c r="Q4070">
        <v>0</v>
      </c>
      <c r="R4070">
        <v>7192</v>
      </c>
      <c r="S4070" s="5">
        <v>1.7399999999999999E-2</v>
      </c>
      <c r="T4070" t="s">
        <v>5056</v>
      </c>
      <c r="U4070" s="3">
        <v>45758</v>
      </c>
      <c r="V4070" t="str">
        <f t="shared" si="189"/>
        <v>Friday</v>
      </c>
      <c r="W4070" t="str">
        <f t="shared" si="190"/>
        <v>April</v>
      </c>
      <c r="X4070">
        <v>12</v>
      </c>
      <c r="Y4070" t="str">
        <f t="shared" si="191"/>
        <v>Afternoon</v>
      </c>
      <c r="Z4070" t="s">
        <v>5070</v>
      </c>
    </row>
    <row r="4071" spans="1:26" x14ac:dyDescent="0.3">
      <c r="A4071" t="s">
        <v>4092</v>
      </c>
      <c r="B4071" t="s">
        <v>5027</v>
      </c>
      <c r="C4071" t="s">
        <v>5029</v>
      </c>
      <c r="D4071" t="s">
        <v>5033</v>
      </c>
      <c r="E4071" t="s">
        <v>5036</v>
      </c>
      <c r="F4071" t="s">
        <v>5046</v>
      </c>
      <c r="G4071">
        <v>133.77510000000001</v>
      </c>
      <c r="H4071">
        <v>-25.2744</v>
      </c>
      <c r="I4071">
        <v>156947</v>
      </c>
      <c r="J4071">
        <v>737856</v>
      </c>
      <c r="K4071">
        <v>177926</v>
      </c>
      <c r="L4071">
        <v>48453</v>
      </c>
      <c r="M4071">
        <v>38259</v>
      </c>
      <c r="N4071" s="5">
        <v>0.21270787257996551</v>
      </c>
      <c r="O4071">
        <v>945133</v>
      </c>
      <c r="P4071">
        <v>713677</v>
      </c>
      <c r="Q4071">
        <v>0</v>
      </c>
      <c r="S4071" s="5"/>
      <c r="T4071" t="s">
        <v>5057</v>
      </c>
      <c r="U4071" s="3">
        <v>45609</v>
      </c>
      <c r="V4071" t="str">
        <f t="shared" si="189"/>
        <v>Wednesday</v>
      </c>
      <c r="W4071" t="str">
        <f t="shared" si="190"/>
        <v>November</v>
      </c>
      <c r="X4071">
        <v>17</v>
      </c>
      <c r="Y4071" t="str">
        <f t="shared" si="191"/>
        <v>Afternoon</v>
      </c>
      <c r="Z4071" t="s">
        <v>5071</v>
      </c>
    </row>
    <row r="4072" spans="1:26" x14ac:dyDescent="0.3">
      <c r="A4072" t="s">
        <v>4093</v>
      </c>
      <c r="B4072" t="s">
        <v>5027</v>
      </c>
      <c r="C4072" t="s">
        <v>5029</v>
      </c>
      <c r="D4072" t="s">
        <v>5032</v>
      </c>
      <c r="E4072" t="s">
        <v>5036</v>
      </c>
      <c r="F4072" t="s">
        <v>5050</v>
      </c>
      <c r="G4072">
        <v>-95.712900000000005</v>
      </c>
      <c r="H4072">
        <v>37.090200000000003</v>
      </c>
      <c r="I4072">
        <v>232922</v>
      </c>
      <c r="J4072">
        <v>3000079</v>
      </c>
      <c r="K4072">
        <v>603789</v>
      </c>
      <c r="L4072">
        <v>133526</v>
      </c>
      <c r="M4072">
        <v>164377</v>
      </c>
      <c r="N4072" s="5">
        <v>7.7638664434901666E-2</v>
      </c>
      <c r="O4072">
        <v>3748645</v>
      </c>
      <c r="P4072">
        <v>3000079</v>
      </c>
      <c r="Q4072">
        <v>0</v>
      </c>
      <c r="S4072" s="5"/>
      <c r="T4072" t="s">
        <v>5061</v>
      </c>
      <c r="U4072" s="3">
        <v>45444</v>
      </c>
      <c r="V4072" t="str">
        <f t="shared" si="189"/>
        <v>Saturday</v>
      </c>
      <c r="W4072" t="str">
        <f t="shared" si="190"/>
        <v>June</v>
      </c>
      <c r="X4072">
        <v>17</v>
      </c>
      <c r="Y4072" t="str">
        <f t="shared" si="191"/>
        <v>Afternoon</v>
      </c>
      <c r="Z4072" t="s">
        <v>5069</v>
      </c>
    </row>
    <row r="4073" spans="1:26" x14ac:dyDescent="0.3">
      <c r="A4073" t="s">
        <v>4094</v>
      </c>
      <c r="B4073" t="s">
        <v>5024</v>
      </c>
      <c r="C4073" t="s">
        <v>5029</v>
      </c>
      <c r="D4073" t="s">
        <v>5031</v>
      </c>
      <c r="E4073" t="s">
        <v>5040</v>
      </c>
      <c r="F4073" t="s">
        <v>5045</v>
      </c>
      <c r="G4073">
        <v>-51.9253</v>
      </c>
      <c r="H4073">
        <v>-14.234999999999999</v>
      </c>
      <c r="I4073">
        <v>21181</v>
      </c>
      <c r="J4073">
        <v>189403</v>
      </c>
      <c r="K4073">
        <v>30920</v>
      </c>
      <c r="L4073">
        <v>6719</v>
      </c>
      <c r="M4073">
        <v>5663</v>
      </c>
      <c r="N4073" s="5">
        <v>0.11183149788633361</v>
      </c>
      <c r="O4073">
        <v>241769</v>
      </c>
      <c r="P4073">
        <v>0</v>
      </c>
      <c r="Q4073">
        <v>244339</v>
      </c>
      <c r="S4073" s="5"/>
      <c r="T4073" t="s">
        <v>5051</v>
      </c>
      <c r="U4073" s="3">
        <v>45299</v>
      </c>
      <c r="V4073" t="str">
        <f t="shared" si="189"/>
        <v>Monday</v>
      </c>
      <c r="W4073" t="str">
        <f t="shared" si="190"/>
        <v>January</v>
      </c>
      <c r="X4073">
        <v>19</v>
      </c>
      <c r="Y4073" t="str">
        <f t="shared" si="191"/>
        <v>Evening</v>
      </c>
      <c r="Z4073" t="s">
        <v>5070</v>
      </c>
    </row>
    <row r="4074" spans="1:26" x14ac:dyDescent="0.3">
      <c r="A4074" t="s">
        <v>4095</v>
      </c>
      <c r="B4074" t="s">
        <v>5027</v>
      </c>
      <c r="C4074" t="s">
        <v>5029</v>
      </c>
      <c r="D4074" t="s">
        <v>5035</v>
      </c>
      <c r="E4074" t="s">
        <v>5040</v>
      </c>
      <c r="F4074" t="s">
        <v>5047</v>
      </c>
      <c r="G4074">
        <v>138.25290000000001</v>
      </c>
      <c r="H4074">
        <v>36.204799999999999</v>
      </c>
      <c r="I4074">
        <v>47117</v>
      </c>
      <c r="J4074">
        <v>402740</v>
      </c>
      <c r="K4074">
        <v>87505</v>
      </c>
      <c r="L4074">
        <v>15763</v>
      </c>
      <c r="M4074">
        <v>12965</v>
      </c>
      <c r="N4074" s="5">
        <v>0.1169926205826072</v>
      </c>
      <c r="O4074">
        <v>479126</v>
      </c>
      <c r="P4074">
        <v>0</v>
      </c>
      <c r="Q4074">
        <v>1047261</v>
      </c>
      <c r="S4074" s="5"/>
      <c r="T4074" t="s">
        <v>5060</v>
      </c>
      <c r="U4074" s="3">
        <v>45438</v>
      </c>
      <c r="V4074" t="str">
        <f t="shared" si="189"/>
        <v>Sunday</v>
      </c>
      <c r="W4074" t="str">
        <f t="shared" si="190"/>
        <v>May</v>
      </c>
      <c r="X4074">
        <v>10</v>
      </c>
      <c r="Y4074" t="str">
        <f t="shared" si="191"/>
        <v>Morning</v>
      </c>
      <c r="Z4074" t="s">
        <v>5070</v>
      </c>
    </row>
    <row r="4075" spans="1:26" x14ac:dyDescent="0.3">
      <c r="A4075" t="s">
        <v>4096</v>
      </c>
      <c r="B4075" t="s">
        <v>5025</v>
      </c>
      <c r="C4075" t="s">
        <v>5029</v>
      </c>
      <c r="D4075" t="s">
        <v>5031</v>
      </c>
      <c r="E4075" t="s">
        <v>5039</v>
      </c>
      <c r="F4075" t="s">
        <v>5044</v>
      </c>
      <c r="G4075">
        <v>78.962900000000005</v>
      </c>
      <c r="H4075">
        <v>20.593699999999998</v>
      </c>
      <c r="I4075">
        <v>63413</v>
      </c>
      <c r="J4075">
        <v>721893</v>
      </c>
      <c r="K4075">
        <v>178622</v>
      </c>
      <c r="L4075">
        <v>51793</v>
      </c>
      <c r="M4075">
        <v>28289</v>
      </c>
      <c r="N4075" s="5">
        <v>8.7843646502072881E-2</v>
      </c>
      <c r="O4075">
        <v>921029</v>
      </c>
      <c r="P4075">
        <v>0</v>
      </c>
      <c r="Q4075">
        <v>0</v>
      </c>
      <c r="S4075" s="5"/>
      <c r="T4075" t="s">
        <v>5051</v>
      </c>
      <c r="U4075" s="3">
        <v>45648</v>
      </c>
      <c r="V4075" t="str">
        <f t="shared" si="189"/>
        <v>Sunday</v>
      </c>
      <c r="W4075" t="str">
        <f t="shared" si="190"/>
        <v>December</v>
      </c>
      <c r="X4075">
        <v>11</v>
      </c>
      <c r="Y4075" t="str">
        <f t="shared" si="191"/>
        <v>Morning</v>
      </c>
      <c r="Z4075" t="s">
        <v>5069</v>
      </c>
    </row>
    <row r="4076" spans="1:26" x14ac:dyDescent="0.3">
      <c r="A4076" t="s">
        <v>4097</v>
      </c>
      <c r="B4076" t="s">
        <v>5023</v>
      </c>
      <c r="C4076" t="s">
        <v>5029</v>
      </c>
      <c r="D4076" t="s">
        <v>5031</v>
      </c>
      <c r="E4076" t="s">
        <v>5036</v>
      </c>
      <c r="F4076" t="s">
        <v>5047</v>
      </c>
      <c r="G4076">
        <v>138.25290000000001</v>
      </c>
      <c r="H4076">
        <v>36.204799999999999</v>
      </c>
      <c r="I4076">
        <v>246820</v>
      </c>
      <c r="J4076">
        <v>2872235</v>
      </c>
      <c r="K4076">
        <v>383590</v>
      </c>
      <c r="L4076">
        <v>197081</v>
      </c>
      <c r="M4076">
        <v>109886</v>
      </c>
      <c r="N4076" s="5">
        <v>8.5933183494507917E-2</v>
      </c>
      <c r="O4076">
        <v>3221211</v>
      </c>
      <c r="P4076">
        <v>2872235</v>
      </c>
      <c r="Q4076">
        <v>0</v>
      </c>
      <c r="R4076">
        <v>63457</v>
      </c>
      <c r="S4076" s="5">
        <v>1.9699999999999999E-2</v>
      </c>
      <c r="T4076" t="s">
        <v>5052</v>
      </c>
      <c r="U4076" s="3">
        <v>45629</v>
      </c>
      <c r="V4076" t="str">
        <f t="shared" si="189"/>
        <v>Tuesday</v>
      </c>
      <c r="W4076" t="str">
        <f t="shared" si="190"/>
        <v>December</v>
      </c>
      <c r="X4076">
        <v>10</v>
      </c>
      <c r="Y4076" t="str">
        <f t="shared" si="191"/>
        <v>Morning</v>
      </c>
      <c r="Z4076" t="s">
        <v>5069</v>
      </c>
    </row>
    <row r="4077" spans="1:26" x14ac:dyDescent="0.3">
      <c r="A4077" t="s">
        <v>4098</v>
      </c>
      <c r="B4077" t="s">
        <v>5025</v>
      </c>
      <c r="C4077" t="s">
        <v>5029</v>
      </c>
      <c r="D4077" t="s">
        <v>5031</v>
      </c>
      <c r="E4077" t="s">
        <v>5036</v>
      </c>
      <c r="F4077" t="s">
        <v>5048</v>
      </c>
      <c r="G4077">
        <v>10.451499999999999</v>
      </c>
      <c r="H4077">
        <v>51.165700000000001</v>
      </c>
      <c r="I4077">
        <v>188849</v>
      </c>
      <c r="J4077">
        <v>1535096</v>
      </c>
      <c r="K4077">
        <v>216432</v>
      </c>
      <c r="L4077">
        <v>76929</v>
      </c>
      <c r="M4077">
        <v>76711</v>
      </c>
      <c r="N4077" s="5">
        <v>0.1230215064995359</v>
      </c>
      <c r="O4077">
        <v>1711012</v>
      </c>
      <c r="P4077">
        <v>1535096</v>
      </c>
      <c r="Q4077">
        <v>0</v>
      </c>
      <c r="S4077" s="5"/>
      <c r="T4077" t="s">
        <v>5052</v>
      </c>
      <c r="U4077" s="3">
        <v>45350</v>
      </c>
      <c r="V4077" t="str">
        <f t="shared" si="189"/>
        <v>Wednesday</v>
      </c>
      <c r="W4077" t="str">
        <f t="shared" si="190"/>
        <v>February</v>
      </c>
      <c r="X4077">
        <v>10</v>
      </c>
      <c r="Y4077" t="str">
        <f t="shared" si="191"/>
        <v>Morning</v>
      </c>
      <c r="Z4077" t="s">
        <v>5070</v>
      </c>
    </row>
    <row r="4078" spans="1:26" x14ac:dyDescent="0.3">
      <c r="A4078" t="s">
        <v>4099</v>
      </c>
      <c r="B4078" t="s">
        <v>5027</v>
      </c>
      <c r="C4078" t="s">
        <v>5029</v>
      </c>
      <c r="D4078" t="s">
        <v>5031</v>
      </c>
      <c r="E4078" t="s">
        <v>5036</v>
      </c>
      <c r="F4078" t="s">
        <v>5047</v>
      </c>
      <c r="G4078">
        <v>138.25290000000001</v>
      </c>
      <c r="H4078">
        <v>36.204799999999999</v>
      </c>
      <c r="I4078">
        <v>364598</v>
      </c>
      <c r="J4078">
        <v>2951268</v>
      </c>
      <c r="K4078">
        <v>584611</v>
      </c>
      <c r="L4078">
        <v>200785</v>
      </c>
      <c r="M4078">
        <v>80058</v>
      </c>
      <c r="N4078" s="5">
        <v>0.1235395409940734</v>
      </c>
      <c r="O4078">
        <v>3592934</v>
      </c>
      <c r="P4078">
        <v>2951268</v>
      </c>
      <c r="Q4078">
        <v>0</v>
      </c>
      <c r="S4078" s="5"/>
      <c r="T4078" t="s">
        <v>5052</v>
      </c>
      <c r="U4078" s="3">
        <v>45569</v>
      </c>
      <c r="V4078" t="str">
        <f t="shared" si="189"/>
        <v>Friday</v>
      </c>
      <c r="W4078" t="str">
        <f t="shared" si="190"/>
        <v>October</v>
      </c>
      <c r="X4078">
        <v>15</v>
      </c>
      <c r="Y4078" t="str">
        <f t="shared" si="191"/>
        <v>Afternoon</v>
      </c>
      <c r="Z4078" t="s">
        <v>5070</v>
      </c>
    </row>
    <row r="4079" spans="1:26" x14ac:dyDescent="0.3">
      <c r="A4079" t="s">
        <v>4100</v>
      </c>
      <c r="B4079" t="s">
        <v>5027</v>
      </c>
      <c r="C4079" t="s">
        <v>5029</v>
      </c>
      <c r="D4079" t="s">
        <v>5031</v>
      </c>
      <c r="E4079" t="s">
        <v>5036</v>
      </c>
      <c r="F4079" t="s">
        <v>5043</v>
      </c>
      <c r="G4079">
        <v>-3.4359999999999999</v>
      </c>
      <c r="H4079">
        <v>55.378100000000003</v>
      </c>
      <c r="I4079">
        <v>233025</v>
      </c>
      <c r="J4079">
        <v>2702604</v>
      </c>
      <c r="K4079">
        <v>651791</v>
      </c>
      <c r="L4079">
        <v>163613</v>
      </c>
      <c r="M4079">
        <v>120140</v>
      </c>
      <c r="N4079" s="5">
        <v>8.6222624646886722E-2</v>
      </c>
      <c r="O4079">
        <v>3370925</v>
      </c>
      <c r="P4079">
        <v>2702604</v>
      </c>
      <c r="Q4079">
        <v>0</v>
      </c>
      <c r="S4079" s="5"/>
      <c r="T4079" t="s">
        <v>5052</v>
      </c>
      <c r="U4079" s="3">
        <v>45476</v>
      </c>
      <c r="V4079" t="str">
        <f t="shared" si="189"/>
        <v>Wednesday</v>
      </c>
      <c r="W4079" t="str">
        <f t="shared" si="190"/>
        <v>July</v>
      </c>
      <c r="X4079">
        <v>11</v>
      </c>
      <c r="Y4079" t="str">
        <f t="shared" si="191"/>
        <v>Morning</v>
      </c>
      <c r="Z4079" t="s">
        <v>5069</v>
      </c>
    </row>
    <row r="4080" spans="1:26" x14ac:dyDescent="0.3">
      <c r="A4080" t="s">
        <v>4101</v>
      </c>
      <c r="B4080" t="s">
        <v>5025</v>
      </c>
      <c r="C4080" t="s">
        <v>5029</v>
      </c>
      <c r="D4080" t="s">
        <v>5033</v>
      </c>
      <c r="E4080" t="s">
        <v>5039</v>
      </c>
      <c r="F4080" t="s">
        <v>5045</v>
      </c>
      <c r="G4080">
        <v>-51.9253</v>
      </c>
      <c r="H4080">
        <v>-14.234999999999999</v>
      </c>
      <c r="I4080">
        <v>71087</v>
      </c>
      <c r="J4080">
        <v>374038</v>
      </c>
      <c r="K4080">
        <v>88809</v>
      </c>
      <c r="L4080">
        <v>11424</v>
      </c>
      <c r="M4080">
        <v>20498</v>
      </c>
      <c r="N4080" s="5">
        <v>0.19005408361669129</v>
      </c>
      <c r="O4080">
        <v>427796</v>
      </c>
      <c r="P4080">
        <v>0</v>
      </c>
      <c r="Q4080">
        <v>0</v>
      </c>
      <c r="S4080" s="5"/>
      <c r="T4080" t="s">
        <v>5056</v>
      </c>
      <c r="U4080" s="3">
        <v>45312</v>
      </c>
      <c r="V4080" t="str">
        <f t="shared" si="189"/>
        <v>Sunday</v>
      </c>
      <c r="W4080" t="str">
        <f t="shared" si="190"/>
        <v>January</v>
      </c>
      <c r="X4080">
        <v>19</v>
      </c>
      <c r="Y4080" t="str">
        <f t="shared" si="191"/>
        <v>Evening</v>
      </c>
      <c r="Z4080" t="s">
        <v>5070</v>
      </c>
    </row>
    <row r="4081" spans="1:26" x14ac:dyDescent="0.3">
      <c r="A4081" t="s">
        <v>4102</v>
      </c>
      <c r="B4081" t="s">
        <v>5027</v>
      </c>
      <c r="C4081" t="s">
        <v>5029</v>
      </c>
      <c r="D4081" t="s">
        <v>5031</v>
      </c>
      <c r="E4081" t="s">
        <v>5036</v>
      </c>
      <c r="F4081" t="s">
        <v>5050</v>
      </c>
      <c r="G4081">
        <v>-95.712900000000005</v>
      </c>
      <c r="H4081">
        <v>37.090200000000003</v>
      </c>
      <c r="I4081">
        <v>177119</v>
      </c>
      <c r="J4081">
        <v>1226001</v>
      </c>
      <c r="K4081">
        <v>206444</v>
      </c>
      <c r="L4081">
        <v>89028</v>
      </c>
      <c r="M4081">
        <v>64924</v>
      </c>
      <c r="N4081" s="5">
        <v>0.14446933978452489</v>
      </c>
      <c r="O4081">
        <v>1567301</v>
      </c>
      <c r="P4081">
        <v>1226001</v>
      </c>
      <c r="Q4081">
        <v>0</v>
      </c>
      <c r="S4081" s="5"/>
      <c r="T4081" t="s">
        <v>5052</v>
      </c>
      <c r="U4081" s="3">
        <v>45641</v>
      </c>
      <c r="V4081" t="str">
        <f t="shared" si="189"/>
        <v>Sunday</v>
      </c>
      <c r="W4081" t="str">
        <f t="shared" si="190"/>
        <v>December</v>
      </c>
      <c r="X4081">
        <v>16</v>
      </c>
      <c r="Y4081" t="str">
        <f t="shared" si="191"/>
        <v>Afternoon</v>
      </c>
      <c r="Z4081" t="s">
        <v>5070</v>
      </c>
    </row>
    <row r="4082" spans="1:26" x14ac:dyDescent="0.3">
      <c r="A4082" t="s">
        <v>4103</v>
      </c>
      <c r="B4082" t="s">
        <v>5025</v>
      </c>
      <c r="C4082" t="s">
        <v>5029</v>
      </c>
      <c r="D4082" t="s">
        <v>5031</v>
      </c>
      <c r="E4082" t="s">
        <v>5036</v>
      </c>
      <c r="F4082" t="s">
        <v>5049</v>
      </c>
      <c r="G4082">
        <v>-106.3468</v>
      </c>
      <c r="H4082">
        <v>56.130400000000002</v>
      </c>
      <c r="I4082">
        <v>238675</v>
      </c>
      <c r="J4082">
        <v>1938165</v>
      </c>
      <c r="K4082">
        <v>384637</v>
      </c>
      <c r="L4082">
        <v>95985</v>
      </c>
      <c r="M4082">
        <v>65953</v>
      </c>
      <c r="N4082" s="5">
        <v>0.12314507500381359</v>
      </c>
      <c r="O4082">
        <v>2299282</v>
      </c>
      <c r="P4082">
        <v>1938165</v>
      </c>
      <c r="Q4082">
        <v>0</v>
      </c>
      <c r="S4082" s="5"/>
      <c r="T4082" t="s">
        <v>5052</v>
      </c>
      <c r="U4082" s="3">
        <v>45697</v>
      </c>
      <c r="V4082" t="str">
        <f t="shared" si="189"/>
        <v>Sunday</v>
      </c>
      <c r="W4082" t="str">
        <f t="shared" si="190"/>
        <v>February</v>
      </c>
      <c r="X4082">
        <v>11</v>
      </c>
      <c r="Y4082" t="str">
        <f t="shared" si="191"/>
        <v>Morning</v>
      </c>
      <c r="Z4082" t="s">
        <v>5070</v>
      </c>
    </row>
    <row r="4083" spans="1:26" x14ac:dyDescent="0.3">
      <c r="A4083" t="s">
        <v>4104</v>
      </c>
      <c r="B4083" t="s">
        <v>5027</v>
      </c>
      <c r="C4083" t="s">
        <v>5029</v>
      </c>
      <c r="D4083" t="s">
        <v>5032</v>
      </c>
      <c r="E4083" t="s">
        <v>5036</v>
      </c>
      <c r="F4083" t="s">
        <v>5044</v>
      </c>
      <c r="G4083">
        <v>78.962900000000005</v>
      </c>
      <c r="H4083">
        <v>20.593699999999998</v>
      </c>
      <c r="I4083">
        <v>54469</v>
      </c>
      <c r="J4083">
        <v>637428</v>
      </c>
      <c r="K4083">
        <v>134791</v>
      </c>
      <c r="L4083">
        <v>35104</v>
      </c>
      <c r="M4083">
        <v>33504</v>
      </c>
      <c r="N4083" s="5">
        <v>8.5452411711014364E-2</v>
      </c>
      <c r="O4083">
        <v>796175</v>
      </c>
      <c r="P4083">
        <v>558523</v>
      </c>
      <c r="Q4083">
        <v>0</v>
      </c>
      <c r="S4083" s="5"/>
      <c r="T4083" t="s">
        <v>5061</v>
      </c>
      <c r="U4083" s="3">
        <v>45436</v>
      </c>
      <c r="V4083" t="str">
        <f t="shared" si="189"/>
        <v>Friday</v>
      </c>
      <c r="W4083" t="str">
        <f t="shared" si="190"/>
        <v>May</v>
      </c>
      <c r="X4083">
        <v>15</v>
      </c>
      <c r="Y4083" t="str">
        <f t="shared" si="191"/>
        <v>Afternoon</v>
      </c>
      <c r="Z4083" t="s">
        <v>5069</v>
      </c>
    </row>
    <row r="4084" spans="1:26" x14ac:dyDescent="0.3">
      <c r="A4084" t="s">
        <v>4105</v>
      </c>
      <c r="B4084" t="s">
        <v>5026</v>
      </c>
      <c r="C4084" t="s">
        <v>5030</v>
      </c>
      <c r="D4084" t="s">
        <v>5033</v>
      </c>
      <c r="E4084" t="s">
        <v>5039</v>
      </c>
      <c r="F4084" t="s">
        <v>5049</v>
      </c>
      <c r="G4084">
        <v>-106.3468</v>
      </c>
      <c r="H4084">
        <v>56.130400000000002</v>
      </c>
      <c r="I4084">
        <v>52966</v>
      </c>
      <c r="J4084">
        <v>254138</v>
      </c>
      <c r="K4084">
        <v>42056</v>
      </c>
      <c r="L4084">
        <v>13426</v>
      </c>
      <c r="M4084">
        <v>13401</v>
      </c>
      <c r="N4084" s="6">
        <v>0.2084151586342802</v>
      </c>
      <c r="O4084">
        <v>307385</v>
      </c>
      <c r="P4084">
        <v>0</v>
      </c>
      <c r="Q4084">
        <v>0</v>
      </c>
      <c r="T4084" t="s">
        <v>5062</v>
      </c>
      <c r="U4084" s="3">
        <v>45703</v>
      </c>
      <c r="V4084" t="str">
        <f t="shared" si="189"/>
        <v>Saturday</v>
      </c>
      <c r="W4084" t="str">
        <f t="shared" si="190"/>
        <v>February</v>
      </c>
      <c r="X4084">
        <v>10</v>
      </c>
      <c r="Y4084" t="str">
        <f t="shared" si="191"/>
        <v>Morning</v>
      </c>
      <c r="Z4084" t="s">
        <v>5071</v>
      </c>
    </row>
    <row r="4085" spans="1:26" x14ac:dyDescent="0.3">
      <c r="A4085" t="s">
        <v>4106</v>
      </c>
      <c r="B4085" t="s">
        <v>5025</v>
      </c>
      <c r="C4085" t="s">
        <v>5029</v>
      </c>
      <c r="D4085" t="s">
        <v>5033</v>
      </c>
      <c r="E4085" t="s">
        <v>5039</v>
      </c>
      <c r="F4085" t="s">
        <v>5050</v>
      </c>
      <c r="G4085">
        <v>-95.712900000000005</v>
      </c>
      <c r="H4085">
        <v>37.090200000000003</v>
      </c>
      <c r="I4085">
        <v>54018</v>
      </c>
      <c r="J4085">
        <v>234762</v>
      </c>
      <c r="K4085">
        <v>54662</v>
      </c>
      <c r="L4085">
        <v>15409</v>
      </c>
      <c r="M4085">
        <v>9886</v>
      </c>
      <c r="N4085" s="5">
        <v>0.23009873273701381</v>
      </c>
      <c r="O4085">
        <v>293665</v>
      </c>
      <c r="P4085">
        <v>0</v>
      </c>
      <c r="Q4085">
        <v>0</v>
      </c>
      <c r="S4085" s="5"/>
      <c r="T4085" t="s">
        <v>5056</v>
      </c>
      <c r="U4085" s="3">
        <v>45372</v>
      </c>
      <c r="V4085" t="str">
        <f t="shared" si="189"/>
        <v>Thursday</v>
      </c>
      <c r="W4085" t="str">
        <f t="shared" si="190"/>
        <v>March</v>
      </c>
      <c r="X4085">
        <v>17</v>
      </c>
      <c r="Y4085" t="str">
        <f t="shared" si="191"/>
        <v>Afternoon</v>
      </c>
      <c r="Z4085" t="s">
        <v>5071</v>
      </c>
    </row>
    <row r="4086" spans="1:26" x14ac:dyDescent="0.3">
      <c r="A4086" t="s">
        <v>4107</v>
      </c>
      <c r="B4086" t="s">
        <v>5027</v>
      </c>
      <c r="C4086" t="s">
        <v>5029</v>
      </c>
      <c r="D4086" t="s">
        <v>5033</v>
      </c>
      <c r="E4086" t="s">
        <v>5036</v>
      </c>
      <c r="F4086" t="s">
        <v>5047</v>
      </c>
      <c r="G4086">
        <v>138.25290000000001</v>
      </c>
      <c r="H4086">
        <v>36.204799999999999</v>
      </c>
      <c r="I4086">
        <v>35721</v>
      </c>
      <c r="J4086">
        <v>237734</v>
      </c>
      <c r="K4086">
        <v>32169</v>
      </c>
      <c r="L4086">
        <v>18831</v>
      </c>
      <c r="M4086">
        <v>9911</v>
      </c>
      <c r="N4086" s="5">
        <v>0.1502562559659904</v>
      </c>
      <c r="O4086">
        <v>293003</v>
      </c>
      <c r="P4086">
        <v>223551</v>
      </c>
      <c r="Q4086">
        <v>0</v>
      </c>
      <c r="S4086" s="5"/>
      <c r="T4086" t="s">
        <v>5057</v>
      </c>
      <c r="U4086" s="3">
        <v>45725</v>
      </c>
      <c r="V4086" t="str">
        <f t="shared" si="189"/>
        <v>Sunday</v>
      </c>
      <c r="W4086" t="str">
        <f t="shared" si="190"/>
        <v>March</v>
      </c>
      <c r="X4086">
        <v>16</v>
      </c>
      <c r="Y4086" t="str">
        <f t="shared" si="191"/>
        <v>Afternoon</v>
      </c>
      <c r="Z4086" t="s">
        <v>5070</v>
      </c>
    </row>
    <row r="4087" spans="1:26" x14ac:dyDescent="0.3">
      <c r="A4087" t="s">
        <v>4108</v>
      </c>
      <c r="B4087" t="s">
        <v>5027</v>
      </c>
      <c r="C4087" t="s">
        <v>5029</v>
      </c>
      <c r="D4087" t="s">
        <v>5032</v>
      </c>
      <c r="E4087" t="s">
        <v>5036</v>
      </c>
      <c r="F4087" t="s">
        <v>5048</v>
      </c>
      <c r="G4087">
        <v>10.451499999999999</v>
      </c>
      <c r="H4087">
        <v>51.165700000000001</v>
      </c>
      <c r="I4087">
        <v>69811</v>
      </c>
      <c r="J4087">
        <v>1386106</v>
      </c>
      <c r="K4087">
        <v>196581</v>
      </c>
      <c r="L4087">
        <v>63885</v>
      </c>
      <c r="M4087">
        <v>46321</v>
      </c>
      <c r="N4087" s="5">
        <v>5.0365197449820938E-2</v>
      </c>
      <c r="O4087">
        <v>1718420</v>
      </c>
      <c r="P4087">
        <v>1386106</v>
      </c>
      <c r="Q4087">
        <v>0</v>
      </c>
      <c r="S4087" s="5"/>
      <c r="T4087" t="s">
        <v>5061</v>
      </c>
      <c r="U4087" s="3">
        <v>45432</v>
      </c>
      <c r="V4087" t="str">
        <f t="shared" si="189"/>
        <v>Monday</v>
      </c>
      <c r="W4087" t="str">
        <f t="shared" si="190"/>
        <v>May</v>
      </c>
      <c r="X4087">
        <v>11</v>
      </c>
      <c r="Y4087" t="str">
        <f t="shared" si="191"/>
        <v>Morning</v>
      </c>
      <c r="Z4087" t="s">
        <v>5069</v>
      </c>
    </row>
    <row r="4088" spans="1:26" x14ac:dyDescent="0.3">
      <c r="A4088" t="s">
        <v>4109</v>
      </c>
      <c r="B4088" t="s">
        <v>5027</v>
      </c>
      <c r="C4088" t="s">
        <v>5029</v>
      </c>
      <c r="D4088" t="s">
        <v>5032</v>
      </c>
      <c r="E4088" t="s">
        <v>5036</v>
      </c>
      <c r="F4088" t="s">
        <v>5046</v>
      </c>
      <c r="G4088">
        <v>133.77510000000001</v>
      </c>
      <c r="H4088">
        <v>-25.2744</v>
      </c>
      <c r="I4088">
        <v>214128</v>
      </c>
      <c r="J4088">
        <v>3390375</v>
      </c>
      <c r="K4088">
        <v>640104</v>
      </c>
      <c r="L4088">
        <v>232039</v>
      </c>
      <c r="M4088">
        <v>80062</v>
      </c>
      <c r="N4088" s="5">
        <v>6.315789116746473E-2</v>
      </c>
      <c r="O4088">
        <v>4256191</v>
      </c>
      <c r="P4088">
        <v>3390375</v>
      </c>
      <c r="Q4088">
        <v>0</v>
      </c>
      <c r="S4088" s="5"/>
      <c r="T4088" t="s">
        <v>5061</v>
      </c>
      <c r="U4088" s="3">
        <v>45356</v>
      </c>
      <c r="V4088" t="str">
        <f t="shared" si="189"/>
        <v>Tuesday</v>
      </c>
      <c r="W4088" t="str">
        <f t="shared" si="190"/>
        <v>March</v>
      </c>
      <c r="X4088">
        <v>17</v>
      </c>
      <c r="Y4088" t="str">
        <f t="shared" si="191"/>
        <v>Afternoon</v>
      </c>
      <c r="Z4088" t="s">
        <v>5069</v>
      </c>
    </row>
    <row r="4089" spans="1:26" x14ac:dyDescent="0.3">
      <c r="A4089" t="s">
        <v>4110</v>
      </c>
      <c r="B4089" t="s">
        <v>5023</v>
      </c>
      <c r="C4089" t="s">
        <v>5029</v>
      </c>
      <c r="D4089" t="s">
        <v>5035</v>
      </c>
      <c r="E4089" t="s">
        <v>5040</v>
      </c>
      <c r="F4089" t="s">
        <v>5048</v>
      </c>
      <c r="G4089">
        <v>10.451499999999999</v>
      </c>
      <c r="H4089">
        <v>51.165700000000001</v>
      </c>
      <c r="I4089">
        <v>163</v>
      </c>
      <c r="J4089">
        <v>1000</v>
      </c>
      <c r="K4089">
        <v>184</v>
      </c>
      <c r="L4089">
        <v>63</v>
      </c>
      <c r="M4089">
        <v>33</v>
      </c>
      <c r="N4089" s="5">
        <v>0.16318596281983819</v>
      </c>
      <c r="O4089">
        <v>1181</v>
      </c>
      <c r="P4089">
        <v>0</v>
      </c>
      <c r="Q4089">
        <v>107791</v>
      </c>
      <c r="R4089">
        <v>28</v>
      </c>
      <c r="S4089" s="5">
        <v>2.4500000000000001E-2</v>
      </c>
      <c r="T4089" t="s">
        <v>5058</v>
      </c>
      <c r="U4089" s="3">
        <v>45559</v>
      </c>
      <c r="V4089" t="str">
        <f t="shared" si="189"/>
        <v>Tuesday</v>
      </c>
      <c r="W4089" t="str">
        <f t="shared" si="190"/>
        <v>September</v>
      </c>
      <c r="X4089">
        <v>9</v>
      </c>
      <c r="Y4089" t="str">
        <f t="shared" si="191"/>
        <v>Morning</v>
      </c>
      <c r="Z4089" t="s">
        <v>5070</v>
      </c>
    </row>
    <row r="4090" spans="1:26" x14ac:dyDescent="0.3">
      <c r="A4090" t="s">
        <v>4111</v>
      </c>
      <c r="B4090" t="s">
        <v>5023</v>
      </c>
      <c r="C4090" t="s">
        <v>5029</v>
      </c>
      <c r="D4090" t="s">
        <v>5033</v>
      </c>
      <c r="E4090" t="s">
        <v>5036</v>
      </c>
      <c r="F4090" t="s">
        <v>5045</v>
      </c>
      <c r="G4090">
        <v>-51.9253</v>
      </c>
      <c r="H4090">
        <v>-14.234999999999999</v>
      </c>
      <c r="I4090">
        <v>40522</v>
      </c>
      <c r="J4090">
        <v>249742</v>
      </c>
      <c r="K4090">
        <v>62288</v>
      </c>
      <c r="L4090">
        <v>13608</v>
      </c>
      <c r="M4090">
        <v>7190</v>
      </c>
      <c r="N4090" s="5">
        <v>0.16225625437773389</v>
      </c>
      <c r="O4090">
        <v>300062</v>
      </c>
      <c r="P4090">
        <v>223180</v>
      </c>
      <c r="Q4090">
        <v>0</v>
      </c>
      <c r="R4090">
        <v>4560</v>
      </c>
      <c r="S4090" s="5">
        <v>1.52E-2</v>
      </c>
      <c r="T4090" t="s">
        <v>5056</v>
      </c>
      <c r="U4090" s="3">
        <v>45746</v>
      </c>
      <c r="V4090" t="str">
        <f t="shared" si="189"/>
        <v>Sunday</v>
      </c>
      <c r="W4090" t="str">
        <f t="shared" si="190"/>
        <v>March</v>
      </c>
      <c r="X4090">
        <v>11</v>
      </c>
      <c r="Y4090" t="str">
        <f t="shared" si="191"/>
        <v>Morning</v>
      </c>
      <c r="Z4090" t="s">
        <v>5070</v>
      </c>
    </row>
    <row r="4091" spans="1:26" x14ac:dyDescent="0.3">
      <c r="A4091" t="s">
        <v>4112</v>
      </c>
      <c r="B4091" t="s">
        <v>5026</v>
      </c>
      <c r="C4091" t="s">
        <v>5029</v>
      </c>
      <c r="D4091" t="s">
        <v>5033</v>
      </c>
      <c r="E4091" t="s">
        <v>5038</v>
      </c>
      <c r="F4091" t="s">
        <v>5044</v>
      </c>
      <c r="G4091">
        <v>78.962900000000005</v>
      </c>
      <c r="H4091">
        <v>20.593699999999998</v>
      </c>
      <c r="I4091">
        <v>128911</v>
      </c>
      <c r="J4091">
        <v>582229</v>
      </c>
      <c r="K4091">
        <v>61680</v>
      </c>
      <c r="L4091">
        <v>43806</v>
      </c>
      <c r="M4091">
        <v>30707</v>
      </c>
      <c r="N4091" s="6">
        <v>0.22140996919401179</v>
      </c>
      <c r="O4091">
        <v>724970</v>
      </c>
      <c r="P4091">
        <v>0</v>
      </c>
      <c r="Q4091">
        <v>0</v>
      </c>
      <c r="T4091" t="s">
        <v>5062</v>
      </c>
      <c r="U4091" s="3">
        <v>45369</v>
      </c>
      <c r="V4091" t="str">
        <f t="shared" si="189"/>
        <v>Monday</v>
      </c>
      <c r="W4091" t="str">
        <f t="shared" si="190"/>
        <v>March</v>
      </c>
      <c r="X4091">
        <v>17</v>
      </c>
      <c r="Y4091" t="str">
        <f t="shared" si="191"/>
        <v>Afternoon</v>
      </c>
      <c r="Z4091" t="s">
        <v>5071</v>
      </c>
    </row>
    <row r="4092" spans="1:26" x14ac:dyDescent="0.3">
      <c r="A4092" t="s">
        <v>4113</v>
      </c>
      <c r="B4092" t="s">
        <v>5027</v>
      </c>
      <c r="C4092" t="s">
        <v>5029</v>
      </c>
      <c r="D4092" t="s">
        <v>5033</v>
      </c>
      <c r="E4092" t="s">
        <v>5036</v>
      </c>
      <c r="F4092" t="s">
        <v>5050</v>
      </c>
      <c r="G4092">
        <v>-95.712900000000005</v>
      </c>
      <c r="H4092">
        <v>37.090200000000003</v>
      </c>
      <c r="I4092">
        <v>73605</v>
      </c>
      <c r="J4092">
        <v>384265</v>
      </c>
      <c r="K4092">
        <v>95877</v>
      </c>
      <c r="L4092">
        <v>16869</v>
      </c>
      <c r="M4092">
        <v>19669</v>
      </c>
      <c r="N4092" s="5">
        <v>0.19154844665028761</v>
      </c>
      <c r="O4092">
        <v>467374</v>
      </c>
      <c r="P4092">
        <v>382983</v>
      </c>
      <c r="Q4092">
        <v>0</v>
      </c>
      <c r="S4092" s="5"/>
      <c r="T4092" t="s">
        <v>5057</v>
      </c>
      <c r="U4092" s="3">
        <v>45546</v>
      </c>
      <c r="V4092" t="str">
        <f t="shared" si="189"/>
        <v>Wednesday</v>
      </c>
      <c r="W4092" t="str">
        <f t="shared" si="190"/>
        <v>September</v>
      </c>
      <c r="X4092">
        <v>18</v>
      </c>
      <c r="Y4092" t="str">
        <f t="shared" si="191"/>
        <v>Evening</v>
      </c>
      <c r="Z4092" t="s">
        <v>5070</v>
      </c>
    </row>
    <row r="4093" spans="1:26" x14ac:dyDescent="0.3">
      <c r="A4093" t="s">
        <v>4114</v>
      </c>
      <c r="B4093" t="s">
        <v>5026</v>
      </c>
      <c r="C4093" t="s">
        <v>5029</v>
      </c>
      <c r="D4093" t="s">
        <v>5033</v>
      </c>
      <c r="E4093" t="s">
        <v>5039</v>
      </c>
      <c r="F4093" t="s">
        <v>5046</v>
      </c>
      <c r="G4093">
        <v>133.77510000000001</v>
      </c>
      <c r="H4093">
        <v>-25.2744</v>
      </c>
      <c r="I4093">
        <v>70314</v>
      </c>
      <c r="J4093">
        <v>434706</v>
      </c>
      <c r="K4093">
        <v>107103</v>
      </c>
      <c r="L4093">
        <v>31033</v>
      </c>
      <c r="M4093">
        <v>26056</v>
      </c>
      <c r="N4093" s="6">
        <v>0.1617507109305068</v>
      </c>
      <c r="O4093">
        <v>529326</v>
      </c>
      <c r="P4093">
        <v>0</v>
      </c>
      <c r="Q4093">
        <v>0</v>
      </c>
      <c r="T4093" t="s">
        <v>5061</v>
      </c>
      <c r="U4093" s="3">
        <v>45667</v>
      </c>
      <c r="V4093" t="str">
        <f t="shared" si="189"/>
        <v>Friday</v>
      </c>
      <c r="W4093" t="str">
        <f t="shared" si="190"/>
        <v>January</v>
      </c>
      <c r="X4093">
        <v>17</v>
      </c>
      <c r="Y4093" t="str">
        <f t="shared" si="191"/>
        <v>Afternoon</v>
      </c>
      <c r="Z4093" t="s">
        <v>5070</v>
      </c>
    </row>
    <row r="4094" spans="1:26" x14ac:dyDescent="0.3">
      <c r="A4094" t="s">
        <v>4115</v>
      </c>
      <c r="B4094" t="s">
        <v>5025</v>
      </c>
      <c r="C4094" t="s">
        <v>5029</v>
      </c>
      <c r="D4094" t="s">
        <v>5033</v>
      </c>
      <c r="E4094" t="s">
        <v>5039</v>
      </c>
      <c r="F4094" t="s">
        <v>5044</v>
      </c>
      <c r="G4094">
        <v>78.962900000000005</v>
      </c>
      <c r="H4094">
        <v>20.593699999999998</v>
      </c>
      <c r="I4094">
        <v>55518</v>
      </c>
      <c r="J4094">
        <v>251809</v>
      </c>
      <c r="K4094">
        <v>52040</v>
      </c>
      <c r="L4094">
        <v>17303</v>
      </c>
      <c r="M4094">
        <v>5041</v>
      </c>
      <c r="N4094" s="5">
        <v>0.22047838009258461</v>
      </c>
      <c r="O4094">
        <v>302423</v>
      </c>
      <c r="P4094">
        <v>0</v>
      </c>
      <c r="Q4094">
        <v>0</v>
      </c>
      <c r="S4094" s="5"/>
      <c r="T4094" t="s">
        <v>5056</v>
      </c>
      <c r="U4094" s="3">
        <v>45418</v>
      </c>
      <c r="V4094" t="str">
        <f t="shared" si="189"/>
        <v>Monday</v>
      </c>
      <c r="W4094" t="str">
        <f t="shared" si="190"/>
        <v>May</v>
      </c>
      <c r="X4094">
        <v>11</v>
      </c>
      <c r="Y4094" t="str">
        <f t="shared" si="191"/>
        <v>Morning</v>
      </c>
      <c r="Z4094" t="s">
        <v>5071</v>
      </c>
    </row>
    <row r="4095" spans="1:26" x14ac:dyDescent="0.3">
      <c r="A4095" t="s">
        <v>4116</v>
      </c>
      <c r="B4095" t="s">
        <v>5025</v>
      </c>
      <c r="C4095" t="s">
        <v>5029</v>
      </c>
      <c r="D4095" t="s">
        <v>5031</v>
      </c>
      <c r="E4095" t="s">
        <v>5036</v>
      </c>
      <c r="F4095" t="s">
        <v>5048</v>
      </c>
      <c r="G4095">
        <v>10.451499999999999</v>
      </c>
      <c r="H4095">
        <v>51.165700000000001</v>
      </c>
      <c r="I4095">
        <v>91890</v>
      </c>
      <c r="J4095">
        <v>912186</v>
      </c>
      <c r="K4095">
        <v>123405</v>
      </c>
      <c r="L4095">
        <v>67269</v>
      </c>
      <c r="M4095">
        <v>23822</v>
      </c>
      <c r="N4095" s="5">
        <v>0.1007365572940882</v>
      </c>
      <c r="O4095">
        <v>1124991</v>
      </c>
      <c r="P4095">
        <v>912186</v>
      </c>
      <c r="Q4095">
        <v>0</v>
      </c>
      <c r="S4095" s="5"/>
      <c r="T4095" t="s">
        <v>5052</v>
      </c>
      <c r="U4095" s="3">
        <v>45693</v>
      </c>
      <c r="V4095" t="str">
        <f t="shared" si="189"/>
        <v>Wednesday</v>
      </c>
      <c r="W4095" t="str">
        <f t="shared" si="190"/>
        <v>February</v>
      </c>
      <c r="X4095">
        <v>10</v>
      </c>
      <c r="Y4095" t="str">
        <f t="shared" si="191"/>
        <v>Morning</v>
      </c>
      <c r="Z4095" t="s">
        <v>5070</v>
      </c>
    </row>
    <row r="4096" spans="1:26" x14ac:dyDescent="0.3">
      <c r="A4096" t="s">
        <v>4117</v>
      </c>
      <c r="B4096" t="s">
        <v>5027</v>
      </c>
      <c r="C4096" t="s">
        <v>5029</v>
      </c>
      <c r="D4096" t="s">
        <v>5033</v>
      </c>
      <c r="E4096" t="s">
        <v>5036</v>
      </c>
      <c r="F4096" t="s">
        <v>5046</v>
      </c>
      <c r="G4096">
        <v>133.77510000000001</v>
      </c>
      <c r="H4096">
        <v>-25.2744</v>
      </c>
      <c r="I4096">
        <v>66426</v>
      </c>
      <c r="J4096">
        <v>302486</v>
      </c>
      <c r="K4096">
        <v>41158</v>
      </c>
      <c r="L4096">
        <v>10511</v>
      </c>
      <c r="M4096">
        <v>6888</v>
      </c>
      <c r="N4096" s="5">
        <v>0.21960349682089861</v>
      </c>
      <c r="O4096">
        <v>363262</v>
      </c>
      <c r="P4096">
        <v>259573</v>
      </c>
      <c r="Q4096">
        <v>0</v>
      </c>
      <c r="S4096" s="5"/>
      <c r="T4096" t="s">
        <v>5057</v>
      </c>
      <c r="U4096" s="3">
        <v>45533</v>
      </c>
      <c r="V4096" t="str">
        <f t="shared" si="189"/>
        <v>Thursday</v>
      </c>
      <c r="W4096" t="str">
        <f t="shared" si="190"/>
        <v>August</v>
      </c>
      <c r="X4096">
        <v>10</v>
      </c>
      <c r="Y4096" t="str">
        <f t="shared" si="191"/>
        <v>Morning</v>
      </c>
      <c r="Z4096" t="s">
        <v>5071</v>
      </c>
    </row>
    <row r="4097" spans="1:26" x14ac:dyDescent="0.3">
      <c r="A4097" t="s">
        <v>4118</v>
      </c>
      <c r="B4097" t="s">
        <v>5026</v>
      </c>
      <c r="C4097" t="s">
        <v>5029</v>
      </c>
      <c r="D4097" t="s">
        <v>5033</v>
      </c>
      <c r="E4097" t="s">
        <v>5039</v>
      </c>
      <c r="F4097" t="s">
        <v>5048</v>
      </c>
      <c r="G4097">
        <v>10.451499999999999</v>
      </c>
      <c r="H4097">
        <v>51.165700000000001</v>
      </c>
      <c r="I4097">
        <v>53569</v>
      </c>
      <c r="J4097">
        <v>278528</v>
      </c>
      <c r="K4097">
        <v>69026</v>
      </c>
      <c r="L4097">
        <v>21397</v>
      </c>
      <c r="M4097">
        <v>9538</v>
      </c>
      <c r="N4097" s="6">
        <v>0.19233160266238389</v>
      </c>
      <c r="O4097">
        <v>328622</v>
      </c>
      <c r="P4097">
        <v>0</v>
      </c>
      <c r="Q4097">
        <v>0</v>
      </c>
      <c r="T4097" t="s">
        <v>5062</v>
      </c>
      <c r="U4097" s="3">
        <v>45459</v>
      </c>
      <c r="V4097" t="str">
        <f t="shared" si="189"/>
        <v>Sunday</v>
      </c>
      <c r="W4097" t="str">
        <f t="shared" si="190"/>
        <v>June</v>
      </c>
      <c r="X4097">
        <v>17</v>
      </c>
      <c r="Y4097" t="str">
        <f t="shared" si="191"/>
        <v>Afternoon</v>
      </c>
      <c r="Z4097" t="s">
        <v>5070</v>
      </c>
    </row>
    <row r="4098" spans="1:26" x14ac:dyDescent="0.3">
      <c r="A4098" t="s">
        <v>4119</v>
      </c>
      <c r="B4098" t="s">
        <v>5024</v>
      </c>
      <c r="C4098" t="s">
        <v>5029</v>
      </c>
      <c r="D4098" t="s">
        <v>5031</v>
      </c>
      <c r="E4098" t="s">
        <v>5036</v>
      </c>
      <c r="F4098" t="s">
        <v>5048</v>
      </c>
      <c r="G4098">
        <v>10.451499999999999</v>
      </c>
      <c r="H4098">
        <v>51.165700000000001</v>
      </c>
      <c r="I4098">
        <v>185376</v>
      </c>
      <c r="J4098">
        <v>2241515</v>
      </c>
      <c r="K4098">
        <v>474965</v>
      </c>
      <c r="L4098">
        <v>82272</v>
      </c>
      <c r="M4098">
        <v>72985</v>
      </c>
      <c r="N4098" s="5">
        <v>8.2701408647832736E-2</v>
      </c>
      <c r="O4098">
        <v>2518808</v>
      </c>
      <c r="P4098">
        <v>2241515</v>
      </c>
      <c r="Q4098">
        <v>0</v>
      </c>
      <c r="S4098" s="5"/>
      <c r="T4098" t="s">
        <v>5052</v>
      </c>
      <c r="U4098" s="3">
        <v>45729</v>
      </c>
      <c r="V4098" t="str">
        <f t="shared" si="189"/>
        <v>Thursday</v>
      </c>
      <c r="W4098" t="str">
        <f t="shared" si="190"/>
        <v>March</v>
      </c>
      <c r="X4098">
        <v>11</v>
      </c>
      <c r="Y4098" t="str">
        <f t="shared" si="191"/>
        <v>Morning</v>
      </c>
      <c r="Z4098" t="s">
        <v>5070</v>
      </c>
    </row>
    <row r="4099" spans="1:26" x14ac:dyDescent="0.3">
      <c r="A4099" t="s">
        <v>4120</v>
      </c>
      <c r="B4099" t="s">
        <v>5027</v>
      </c>
      <c r="C4099" t="s">
        <v>5029</v>
      </c>
      <c r="D4099" t="s">
        <v>5032</v>
      </c>
      <c r="E4099" t="s">
        <v>5036</v>
      </c>
      <c r="F4099" t="s">
        <v>5046</v>
      </c>
      <c r="G4099">
        <v>133.77510000000001</v>
      </c>
      <c r="H4099">
        <v>-25.2744</v>
      </c>
      <c r="I4099">
        <v>72604</v>
      </c>
      <c r="J4099">
        <v>925459</v>
      </c>
      <c r="K4099">
        <v>121858</v>
      </c>
      <c r="L4099">
        <v>28996</v>
      </c>
      <c r="M4099">
        <v>45138</v>
      </c>
      <c r="N4099" s="5">
        <v>7.845245135528664E-2</v>
      </c>
      <c r="O4099">
        <v>1021707</v>
      </c>
      <c r="P4099">
        <v>884922</v>
      </c>
      <c r="Q4099">
        <v>0</v>
      </c>
      <c r="S4099" s="5"/>
      <c r="T4099" t="s">
        <v>5061</v>
      </c>
      <c r="U4099" s="3">
        <v>45697</v>
      </c>
      <c r="V4099" t="str">
        <f t="shared" ref="V4099:V4162" si="192">TEXT(U4099,"DDDD")</f>
        <v>Sunday</v>
      </c>
      <c r="W4099" t="str">
        <f t="shared" ref="W4099:W4162" si="193">TEXT(U4099,"MMMM")</f>
        <v>February</v>
      </c>
      <c r="X4099">
        <v>18</v>
      </c>
      <c r="Y4099" t="str">
        <f t="shared" ref="Y4099:Y4162" si="194">IF(X4099&lt;6,"NIght",IF(X4099&lt;12,"Morning",IF(X4099&lt;18,"Afternoon","Evening")))</f>
        <v>Evening</v>
      </c>
      <c r="Z4099" t="s">
        <v>5069</v>
      </c>
    </row>
    <row r="4100" spans="1:26" x14ac:dyDescent="0.3">
      <c r="A4100" t="s">
        <v>4121</v>
      </c>
      <c r="B4100" t="s">
        <v>5023</v>
      </c>
      <c r="C4100" t="s">
        <v>5029</v>
      </c>
      <c r="D4100" t="s">
        <v>5031</v>
      </c>
      <c r="E4100" t="s">
        <v>5036</v>
      </c>
      <c r="F4100" t="s">
        <v>5050</v>
      </c>
      <c r="G4100">
        <v>-95.712900000000005</v>
      </c>
      <c r="H4100">
        <v>37.090200000000003</v>
      </c>
      <c r="I4100">
        <v>62381</v>
      </c>
      <c r="J4100">
        <v>615932</v>
      </c>
      <c r="K4100">
        <v>151525</v>
      </c>
      <c r="L4100">
        <v>25302</v>
      </c>
      <c r="M4100">
        <v>28675</v>
      </c>
      <c r="N4100" s="5">
        <v>0.1012804901256497</v>
      </c>
      <c r="O4100">
        <v>731080</v>
      </c>
      <c r="P4100">
        <v>615932</v>
      </c>
      <c r="Q4100">
        <v>0</v>
      </c>
      <c r="R4100">
        <v>8114</v>
      </c>
      <c r="S4100" s="5">
        <v>1.11E-2</v>
      </c>
      <c r="T4100" t="s">
        <v>5052</v>
      </c>
      <c r="U4100" s="3">
        <v>45511</v>
      </c>
      <c r="V4100" t="str">
        <f t="shared" si="192"/>
        <v>Wednesday</v>
      </c>
      <c r="W4100" t="str">
        <f t="shared" si="193"/>
        <v>August</v>
      </c>
      <c r="X4100">
        <v>15</v>
      </c>
      <c r="Y4100" t="str">
        <f t="shared" si="194"/>
        <v>Afternoon</v>
      </c>
      <c r="Z4100" t="s">
        <v>5070</v>
      </c>
    </row>
    <row r="4101" spans="1:26" x14ac:dyDescent="0.3">
      <c r="A4101" t="s">
        <v>4122</v>
      </c>
      <c r="B4101" t="s">
        <v>5027</v>
      </c>
      <c r="C4101" t="s">
        <v>5029</v>
      </c>
      <c r="D4101" t="s">
        <v>5032</v>
      </c>
      <c r="E4101" t="s">
        <v>5036</v>
      </c>
      <c r="F4101" t="s">
        <v>5050</v>
      </c>
      <c r="G4101">
        <v>-95.712900000000005</v>
      </c>
      <c r="H4101">
        <v>37.090200000000003</v>
      </c>
      <c r="I4101">
        <v>185441</v>
      </c>
      <c r="J4101">
        <v>1966550</v>
      </c>
      <c r="K4101">
        <v>349090</v>
      </c>
      <c r="L4101">
        <v>143035</v>
      </c>
      <c r="M4101">
        <v>96939</v>
      </c>
      <c r="N4101" s="5">
        <v>9.4297757413539407E-2</v>
      </c>
      <c r="O4101">
        <v>2194395</v>
      </c>
      <c r="P4101">
        <v>1966550</v>
      </c>
      <c r="Q4101">
        <v>0</v>
      </c>
      <c r="S4101" s="5"/>
      <c r="T4101" t="s">
        <v>5061</v>
      </c>
      <c r="U4101" s="3">
        <v>45723</v>
      </c>
      <c r="V4101" t="str">
        <f t="shared" si="192"/>
        <v>Friday</v>
      </c>
      <c r="W4101" t="str">
        <f t="shared" si="193"/>
        <v>March</v>
      </c>
      <c r="X4101">
        <v>11</v>
      </c>
      <c r="Y4101" t="str">
        <f t="shared" si="194"/>
        <v>Morning</v>
      </c>
      <c r="Z4101" t="s">
        <v>5069</v>
      </c>
    </row>
    <row r="4102" spans="1:26" x14ac:dyDescent="0.3">
      <c r="A4102" t="s">
        <v>4123</v>
      </c>
      <c r="B4102" t="s">
        <v>5025</v>
      </c>
      <c r="C4102" t="s">
        <v>5029</v>
      </c>
      <c r="D4102" t="s">
        <v>5033</v>
      </c>
      <c r="E4102" t="s">
        <v>5039</v>
      </c>
      <c r="F4102" t="s">
        <v>5047</v>
      </c>
      <c r="G4102">
        <v>138.25290000000001</v>
      </c>
      <c r="H4102">
        <v>36.204799999999999</v>
      </c>
      <c r="I4102">
        <v>43884</v>
      </c>
      <c r="J4102">
        <v>179401</v>
      </c>
      <c r="K4102">
        <v>23568</v>
      </c>
      <c r="L4102">
        <v>8179</v>
      </c>
      <c r="M4102">
        <v>4423</v>
      </c>
      <c r="N4102" s="5">
        <v>0.24461815541664289</v>
      </c>
      <c r="O4102">
        <v>213734</v>
      </c>
      <c r="P4102">
        <v>0</v>
      </c>
      <c r="Q4102">
        <v>0</v>
      </c>
      <c r="S4102" s="5"/>
      <c r="T4102" t="s">
        <v>5056</v>
      </c>
      <c r="U4102" s="3">
        <v>45696</v>
      </c>
      <c r="V4102" t="str">
        <f t="shared" si="192"/>
        <v>Saturday</v>
      </c>
      <c r="W4102" t="str">
        <f t="shared" si="193"/>
        <v>February</v>
      </c>
      <c r="X4102">
        <v>15</v>
      </c>
      <c r="Y4102" t="str">
        <f t="shared" si="194"/>
        <v>Afternoon</v>
      </c>
      <c r="Z4102" t="s">
        <v>5071</v>
      </c>
    </row>
    <row r="4103" spans="1:26" x14ac:dyDescent="0.3">
      <c r="A4103" t="s">
        <v>4124</v>
      </c>
      <c r="B4103" t="s">
        <v>5026</v>
      </c>
      <c r="C4103" t="s">
        <v>5029</v>
      </c>
      <c r="D4103" t="s">
        <v>5033</v>
      </c>
      <c r="E4103" t="s">
        <v>5039</v>
      </c>
      <c r="F4103" t="s">
        <v>5044</v>
      </c>
      <c r="G4103">
        <v>78.962900000000005</v>
      </c>
      <c r="H4103">
        <v>20.593699999999998</v>
      </c>
      <c r="I4103">
        <v>86688</v>
      </c>
      <c r="J4103">
        <v>419906</v>
      </c>
      <c r="K4103">
        <v>85006</v>
      </c>
      <c r="L4103">
        <v>30441</v>
      </c>
      <c r="M4103">
        <v>12021</v>
      </c>
      <c r="N4103" s="6">
        <v>0.20644694563823529</v>
      </c>
      <c r="O4103">
        <v>525203</v>
      </c>
      <c r="P4103">
        <v>0</v>
      </c>
      <c r="Q4103">
        <v>0</v>
      </c>
      <c r="T4103" t="s">
        <v>5062</v>
      </c>
      <c r="U4103" s="3">
        <v>45317</v>
      </c>
      <c r="V4103" t="str">
        <f t="shared" si="192"/>
        <v>Friday</v>
      </c>
      <c r="W4103" t="str">
        <f t="shared" si="193"/>
        <v>January</v>
      </c>
      <c r="X4103">
        <v>17</v>
      </c>
      <c r="Y4103" t="str">
        <f t="shared" si="194"/>
        <v>Afternoon</v>
      </c>
      <c r="Z4103" t="s">
        <v>5071</v>
      </c>
    </row>
    <row r="4104" spans="1:26" x14ac:dyDescent="0.3">
      <c r="A4104" t="s">
        <v>4125</v>
      </c>
      <c r="B4104" t="s">
        <v>5025</v>
      </c>
      <c r="C4104" t="s">
        <v>5029</v>
      </c>
      <c r="D4104" t="s">
        <v>5035</v>
      </c>
      <c r="E4104" t="s">
        <v>5039</v>
      </c>
      <c r="F4104" t="s">
        <v>5049</v>
      </c>
      <c r="G4104">
        <v>-106.3468</v>
      </c>
      <c r="H4104">
        <v>56.130400000000002</v>
      </c>
      <c r="I4104">
        <v>26660</v>
      </c>
      <c r="J4104">
        <v>260264</v>
      </c>
      <c r="K4104">
        <v>60434</v>
      </c>
      <c r="L4104">
        <v>10039</v>
      </c>
      <c r="M4104">
        <v>8815</v>
      </c>
      <c r="N4104" s="5">
        <v>0.1024348535802246</v>
      </c>
      <c r="O4104">
        <v>336786</v>
      </c>
      <c r="P4104">
        <v>0</v>
      </c>
      <c r="Q4104">
        <v>0</v>
      </c>
      <c r="S4104" s="5"/>
      <c r="T4104" t="s">
        <v>5058</v>
      </c>
      <c r="U4104" s="3">
        <v>45664</v>
      </c>
      <c r="V4104" t="str">
        <f t="shared" si="192"/>
        <v>Tuesday</v>
      </c>
      <c r="W4104" t="str">
        <f t="shared" si="193"/>
        <v>January</v>
      </c>
      <c r="X4104">
        <v>10</v>
      </c>
      <c r="Y4104" t="str">
        <f t="shared" si="194"/>
        <v>Morning</v>
      </c>
      <c r="Z4104" t="s">
        <v>5070</v>
      </c>
    </row>
    <row r="4105" spans="1:26" x14ac:dyDescent="0.3">
      <c r="A4105" t="s">
        <v>4126</v>
      </c>
      <c r="B4105" t="s">
        <v>5025</v>
      </c>
      <c r="C4105" t="s">
        <v>5029</v>
      </c>
      <c r="D4105" t="s">
        <v>5035</v>
      </c>
      <c r="E4105" t="s">
        <v>5039</v>
      </c>
      <c r="F4105" t="s">
        <v>5044</v>
      </c>
      <c r="G4105">
        <v>78.962900000000005</v>
      </c>
      <c r="H4105">
        <v>20.593699999999998</v>
      </c>
      <c r="I4105">
        <v>43916</v>
      </c>
      <c r="J4105">
        <v>300200</v>
      </c>
      <c r="K4105">
        <v>48226</v>
      </c>
      <c r="L4105">
        <v>16360</v>
      </c>
      <c r="M4105">
        <v>10268</v>
      </c>
      <c r="N4105" s="5">
        <v>0.14629044244835221</v>
      </c>
      <c r="O4105">
        <v>346991</v>
      </c>
      <c r="P4105">
        <v>0</v>
      </c>
      <c r="Q4105">
        <v>0</v>
      </c>
      <c r="S4105" s="5"/>
      <c r="T4105" t="s">
        <v>5058</v>
      </c>
      <c r="U4105" s="3">
        <v>45667</v>
      </c>
      <c r="V4105" t="str">
        <f t="shared" si="192"/>
        <v>Friday</v>
      </c>
      <c r="W4105" t="str">
        <f t="shared" si="193"/>
        <v>January</v>
      </c>
      <c r="X4105">
        <v>11</v>
      </c>
      <c r="Y4105" t="str">
        <f t="shared" si="194"/>
        <v>Morning</v>
      </c>
      <c r="Z4105" t="s">
        <v>5070</v>
      </c>
    </row>
    <row r="4106" spans="1:26" x14ac:dyDescent="0.3">
      <c r="A4106" t="s">
        <v>4127</v>
      </c>
      <c r="B4106" t="s">
        <v>5023</v>
      </c>
      <c r="C4106" t="s">
        <v>5030</v>
      </c>
      <c r="D4106" t="s">
        <v>5031</v>
      </c>
      <c r="E4106" t="s">
        <v>5036</v>
      </c>
      <c r="F4106" t="s">
        <v>5047</v>
      </c>
      <c r="G4106">
        <v>138.25290000000001</v>
      </c>
      <c r="H4106">
        <v>36.204799999999999</v>
      </c>
      <c r="I4106">
        <v>60035</v>
      </c>
      <c r="J4106">
        <v>719853</v>
      </c>
      <c r="K4106">
        <v>156050</v>
      </c>
      <c r="L4106">
        <v>53051</v>
      </c>
      <c r="M4106">
        <v>18869</v>
      </c>
      <c r="N4106" s="5">
        <v>8.3399407758836683E-2</v>
      </c>
      <c r="O4106">
        <v>910305</v>
      </c>
      <c r="P4106">
        <v>719853</v>
      </c>
      <c r="Q4106">
        <v>0</v>
      </c>
      <c r="R4106">
        <v>13108</v>
      </c>
      <c r="S4106" s="5">
        <v>1.44E-2</v>
      </c>
      <c r="T4106" t="s">
        <v>5052</v>
      </c>
      <c r="U4106" s="3">
        <v>45555</v>
      </c>
      <c r="V4106" t="str">
        <f t="shared" si="192"/>
        <v>Friday</v>
      </c>
      <c r="W4106" t="str">
        <f t="shared" si="193"/>
        <v>September</v>
      </c>
      <c r="X4106">
        <v>11</v>
      </c>
      <c r="Y4106" t="str">
        <f t="shared" si="194"/>
        <v>Morning</v>
      </c>
      <c r="Z4106" t="s">
        <v>5069</v>
      </c>
    </row>
    <row r="4107" spans="1:26" x14ac:dyDescent="0.3">
      <c r="A4107" t="s">
        <v>4128</v>
      </c>
      <c r="B4107" t="s">
        <v>5023</v>
      </c>
      <c r="C4107" t="s">
        <v>5030</v>
      </c>
      <c r="D4107" t="s">
        <v>5033</v>
      </c>
      <c r="E4107" t="s">
        <v>5036</v>
      </c>
      <c r="F4107" t="s">
        <v>5043</v>
      </c>
      <c r="G4107">
        <v>-3.4359999999999999</v>
      </c>
      <c r="H4107">
        <v>55.378100000000003</v>
      </c>
      <c r="I4107">
        <v>41469</v>
      </c>
      <c r="J4107">
        <v>203470</v>
      </c>
      <c r="K4107">
        <v>47859</v>
      </c>
      <c r="L4107">
        <v>10727</v>
      </c>
      <c r="M4107">
        <v>5673</v>
      </c>
      <c r="N4107" s="5">
        <v>0.20381210817038969</v>
      </c>
      <c r="O4107">
        <v>230322</v>
      </c>
      <c r="P4107">
        <v>193056</v>
      </c>
      <c r="Q4107">
        <v>0</v>
      </c>
      <c r="R4107">
        <v>4606</v>
      </c>
      <c r="S4107" s="5">
        <v>0.02</v>
      </c>
      <c r="T4107" t="s">
        <v>5056</v>
      </c>
      <c r="U4107" s="3">
        <v>45441</v>
      </c>
      <c r="V4107" t="str">
        <f t="shared" si="192"/>
        <v>Wednesday</v>
      </c>
      <c r="W4107" t="str">
        <f t="shared" si="193"/>
        <v>May</v>
      </c>
      <c r="X4107">
        <v>15</v>
      </c>
      <c r="Y4107" t="str">
        <f t="shared" si="194"/>
        <v>Afternoon</v>
      </c>
      <c r="Z4107" t="s">
        <v>5071</v>
      </c>
    </row>
    <row r="4108" spans="1:26" x14ac:dyDescent="0.3">
      <c r="A4108" t="s">
        <v>4129</v>
      </c>
      <c r="B4108" t="s">
        <v>5027</v>
      </c>
      <c r="C4108" t="s">
        <v>5029</v>
      </c>
      <c r="D4108" t="s">
        <v>5032</v>
      </c>
      <c r="E4108" t="s">
        <v>5036</v>
      </c>
      <c r="F4108" t="s">
        <v>5045</v>
      </c>
      <c r="G4108">
        <v>-51.9253</v>
      </c>
      <c r="H4108">
        <v>-14.234999999999999</v>
      </c>
      <c r="I4108">
        <v>64028</v>
      </c>
      <c r="J4108">
        <v>822406</v>
      </c>
      <c r="K4108">
        <v>140588</v>
      </c>
      <c r="L4108">
        <v>56033</v>
      </c>
      <c r="M4108">
        <v>49252</v>
      </c>
      <c r="N4108" s="5">
        <v>7.7854635389526874E-2</v>
      </c>
      <c r="O4108">
        <v>1034160</v>
      </c>
      <c r="P4108">
        <v>822406</v>
      </c>
      <c r="Q4108">
        <v>0</v>
      </c>
      <c r="S4108" s="5"/>
      <c r="T4108" t="s">
        <v>5061</v>
      </c>
      <c r="U4108" s="3">
        <v>45642</v>
      </c>
      <c r="V4108" t="str">
        <f t="shared" si="192"/>
        <v>Monday</v>
      </c>
      <c r="W4108" t="str">
        <f t="shared" si="193"/>
        <v>December</v>
      </c>
      <c r="X4108">
        <v>17</v>
      </c>
      <c r="Y4108" t="str">
        <f t="shared" si="194"/>
        <v>Afternoon</v>
      </c>
      <c r="Z4108" t="s">
        <v>5069</v>
      </c>
    </row>
    <row r="4109" spans="1:26" x14ac:dyDescent="0.3">
      <c r="A4109" t="s">
        <v>4130</v>
      </c>
      <c r="B4109" t="s">
        <v>5023</v>
      </c>
      <c r="C4109" t="s">
        <v>5029</v>
      </c>
      <c r="D4109" t="s">
        <v>5031</v>
      </c>
      <c r="E4109" t="s">
        <v>5040</v>
      </c>
      <c r="F4109" t="s">
        <v>5046</v>
      </c>
      <c r="G4109">
        <v>133.77510000000001</v>
      </c>
      <c r="H4109">
        <v>-25.2744</v>
      </c>
      <c r="I4109">
        <v>33296</v>
      </c>
      <c r="J4109">
        <v>285215</v>
      </c>
      <c r="K4109">
        <v>66830</v>
      </c>
      <c r="L4109">
        <v>9644</v>
      </c>
      <c r="M4109">
        <v>16313</v>
      </c>
      <c r="N4109" s="5">
        <v>0.11674165675120871</v>
      </c>
      <c r="O4109">
        <v>336348</v>
      </c>
      <c r="P4109">
        <v>0</v>
      </c>
      <c r="Q4109">
        <v>280403</v>
      </c>
      <c r="R4109">
        <v>4069</v>
      </c>
      <c r="S4109" s="5">
        <v>1.21E-2</v>
      </c>
      <c r="T4109" t="s">
        <v>5051</v>
      </c>
      <c r="U4109" s="3">
        <v>45734</v>
      </c>
      <c r="V4109" t="str">
        <f t="shared" si="192"/>
        <v>Tuesday</v>
      </c>
      <c r="W4109" t="str">
        <f t="shared" si="193"/>
        <v>March</v>
      </c>
      <c r="X4109">
        <v>17</v>
      </c>
      <c r="Y4109" t="str">
        <f t="shared" si="194"/>
        <v>Afternoon</v>
      </c>
      <c r="Z4109" t="s">
        <v>5070</v>
      </c>
    </row>
    <row r="4110" spans="1:26" x14ac:dyDescent="0.3">
      <c r="A4110" t="s">
        <v>4131</v>
      </c>
      <c r="B4110" t="s">
        <v>5027</v>
      </c>
      <c r="C4110" t="s">
        <v>5029</v>
      </c>
      <c r="D4110" t="s">
        <v>5031</v>
      </c>
      <c r="E4110" t="s">
        <v>5040</v>
      </c>
      <c r="F4110" t="s">
        <v>5045</v>
      </c>
      <c r="G4110">
        <v>-51.9253</v>
      </c>
      <c r="H4110">
        <v>-14.234999999999999</v>
      </c>
      <c r="I4110">
        <v>312195</v>
      </c>
      <c r="J4110">
        <v>2401789</v>
      </c>
      <c r="K4110">
        <v>267463</v>
      </c>
      <c r="L4110">
        <v>157946</v>
      </c>
      <c r="M4110">
        <v>118714</v>
      </c>
      <c r="N4110" s="5">
        <v>0.1299846134838144</v>
      </c>
      <c r="O4110">
        <v>3120841</v>
      </c>
      <c r="P4110">
        <v>0</v>
      </c>
      <c r="Q4110">
        <v>1653282</v>
      </c>
      <c r="S4110" s="5"/>
      <c r="T4110" t="s">
        <v>5052</v>
      </c>
      <c r="U4110" s="3">
        <v>45308</v>
      </c>
      <c r="V4110" t="str">
        <f t="shared" si="192"/>
        <v>Wednesday</v>
      </c>
      <c r="W4110" t="str">
        <f t="shared" si="193"/>
        <v>January</v>
      </c>
      <c r="X4110">
        <v>19</v>
      </c>
      <c r="Y4110" t="str">
        <f t="shared" si="194"/>
        <v>Evening</v>
      </c>
      <c r="Z4110" t="s">
        <v>5070</v>
      </c>
    </row>
    <row r="4111" spans="1:26" x14ac:dyDescent="0.3">
      <c r="A4111" t="s">
        <v>4132</v>
      </c>
      <c r="B4111" t="s">
        <v>5023</v>
      </c>
      <c r="C4111" t="s">
        <v>5030</v>
      </c>
      <c r="D4111" t="s">
        <v>5033</v>
      </c>
      <c r="E4111" t="s">
        <v>5036</v>
      </c>
      <c r="F4111" t="s">
        <v>5044</v>
      </c>
      <c r="G4111">
        <v>78.962900000000005</v>
      </c>
      <c r="H4111">
        <v>20.593699999999998</v>
      </c>
      <c r="I4111">
        <v>656675</v>
      </c>
      <c r="J4111">
        <v>2761536</v>
      </c>
      <c r="K4111">
        <v>427990</v>
      </c>
      <c r="L4111">
        <v>109911</v>
      </c>
      <c r="M4111">
        <v>82680</v>
      </c>
      <c r="N4111" s="5">
        <v>0.23779340061286419</v>
      </c>
      <c r="O4111">
        <v>3160307</v>
      </c>
      <c r="P4111">
        <v>2761536</v>
      </c>
      <c r="Q4111">
        <v>0</v>
      </c>
      <c r="R4111">
        <v>55621</v>
      </c>
      <c r="S4111" s="5">
        <v>1.7600000000000001E-2</v>
      </c>
      <c r="T4111" t="s">
        <v>5057</v>
      </c>
      <c r="U4111" s="3">
        <v>45707</v>
      </c>
      <c r="V4111" t="str">
        <f t="shared" si="192"/>
        <v>Wednesday</v>
      </c>
      <c r="W4111" t="str">
        <f t="shared" si="193"/>
        <v>February</v>
      </c>
      <c r="X4111">
        <v>12</v>
      </c>
      <c r="Y4111" t="str">
        <f t="shared" si="194"/>
        <v>Afternoon</v>
      </c>
      <c r="Z4111" t="s">
        <v>5071</v>
      </c>
    </row>
    <row r="4112" spans="1:26" x14ac:dyDescent="0.3">
      <c r="A4112" t="s">
        <v>4133</v>
      </c>
      <c r="B4112" t="s">
        <v>5027</v>
      </c>
      <c r="C4112" t="s">
        <v>5030</v>
      </c>
      <c r="D4112" t="s">
        <v>5033</v>
      </c>
      <c r="E4112" t="s">
        <v>5036</v>
      </c>
      <c r="F4112" t="s">
        <v>5045</v>
      </c>
      <c r="G4112">
        <v>-51.9253</v>
      </c>
      <c r="H4112">
        <v>-14.234999999999999</v>
      </c>
      <c r="I4112">
        <v>9000</v>
      </c>
      <c r="J4112">
        <v>41728</v>
      </c>
      <c r="K4112">
        <v>7607</v>
      </c>
      <c r="L4112">
        <v>3142</v>
      </c>
      <c r="M4112">
        <v>2358</v>
      </c>
      <c r="N4112" s="5">
        <v>0.2157019951250691</v>
      </c>
      <c r="O4112">
        <v>46357</v>
      </c>
      <c r="P4112">
        <v>41152</v>
      </c>
      <c r="Q4112">
        <v>0</v>
      </c>
      <c r="S4112" s="5"/>
      <c r="T4112" t="s">
        <v>5057</v>
      </c>
      <c r="U4112" s="3">
        <v>45344</v>
      </c>
      <c r="V4112" t="str">
        <f t="shared" si="192"/>
        <v>Thursday</v>
      </c>
      <c r="W4112" t="str">
        <f t="shared" si="193"/>
        <v>February</v>
      </c>
      <c r="X4112">
        <v>16</v>
      </c>
      <c r="Y4112" t="str">
        <f t="shared" si="194"/>
        <v>Afternoon</v>
      </c>
      <c r="Z4112" t="s">
        <v>5071</v>
      </c>
    </row>
    <row r="4113" spans="1:26" x14ac:dyDescent="0.3">
      <c r="A4113" t="s">
        <v>4134</v>
      </c>
      <c r="B4113" t="s">
        <v>5024</v>
      </c>
      <c r="C4113" t="s">
        <v>5029</v>
      </c>
      <c r="D4113" t="s">
        <v>5031</v>
      </c>
      <c r="E4113" t="s">
        <v>5036</v>
      </c>
      <c r="F4113" t="s">
        <v>5044</v>
      </c>
      <c r="G4113">
        <v>78.962900000000005</v>
      </c>
      <c r="H4113">
        <v>20.593699999999998</v>
      </c>
      <c r="I4113">
        <v>248448</v>
      </c>
      <c r="J4113">
        <v>1897361</v>
      </c>
      <c r="K4113">
        <v>262327</v>
      </c>
      <c r="L4113">
        <v>65922</v>
      </c>
      <c r="M4113">
        <v>67429</v>
      </c>
      <c r="N4113" s="5">
        <v>0.13094432138766579</v>
      </c>
      <c r="O4113">
        <v>2310122</v>
      </c>
      <c r="P4113">
        <v>1897361</v>
      </c>
      <c r="Q4113">
        <v>0</v>
      </c>
      <c r="S4113" s="5"/>
      <c r="T4113" t="s">
        <v>5052</v>
      </c>
      <c r="U4113" s="3">
        <v>45645</v>
      </c>
      <c r="V4113" t="str">
        <f t="shared" si="192"/>
        <v>Thursday</v>
      </c>
      <c r="W4113" t="str">
        <f t="shared" si="193"/>
        <v>December</v>
      </c>
      <c r="X4113">
        <v>13</v>
      </c>
      <c r="Y4113" t="str">
        <f t="shared" si="194"/>
        <v>Afternoon</v>
      </c>
      <c r="Z4113" t="s">
        <v>5070</v>
      </c>
    </row>
    <row r="4114" spans="1:26" x14ac:dyDescent="0.3">
      <c r="A4114" t="s">
        <v>4135</v>
      </c>
      <c r="B4114" t="s">
        <v>5027</v>
      </c>
      <c r="C4114" t="s">
        <v>5029</v>
      </c>
      <c r="D4114" t="s">
        <v>5033</v>
      </c>
      <c r="E4114" t="s">
        <v>5040</v>
      </c>
      <c r="F4114" t="s">
        <v>5049</v>
      </c>
      <c r="G4114">
        <v>-106.3468</v>
      </c>
      <c r="H4114">
        <v>56.130400000000002</v>
      </c>
      <c r="I4114">
        <v>47995</v>
      </c>
      <c r="J4114">
        <v>227443</v>
      </c>
      <c r="K4114">
        <v>42469</v>
      </c>
      <c r="L4114">
        <v>13003</v>
      </c>
      <c r="M4114">
        <v>7630</v>
      </c>
      <c r="N4114" s="5">
        <v>0.2110209715856724</v>
      </c>
      <c r="O4114">
        <v>282322</v>
      </c>
      <c r="P4114">
        <v>0</v>
      </c>
      <c r="Q4114">
        <v>1739725</v>
      </c>
      <c r="S4114" s="5"/>
      <c r="T4114" t="s">
        <v>5057</v>
      </c>
      <c r="U4114" s="3">
        <v>45377</v>
      </c>
      <c r="V4114" t="str">
        <f t="shared" si="192"/>
        <v>Tuesday</v>
      </c>
      <c r="W4114" t="str">
        <f t="shared" si="193"/>
        <v>March</v>
      </c>
      <c r="X4114">
        <v>11</v>
      </c>
      <c r="Y4114" t="str">
        <f t="shared" si="194"/>
        <v>Morning</v>
      </c>
      <c r="Z4114" t="s">
        <v>5071</v>
      </c>
    </row>
    <row r="4115" spans="1:26" x14ac:dyDescent="0.3">
      <c r="A4115" t="s">
        <v>4136</v>
      </c>
      <c r="B4115" t="s">
        <v>5027</v>
      </c>
      <c r="C4115" t="s">
        <v>5029</v>
      </c>
      <c r="D4115" t="s">
        <v>5033</v>
      </c>
      <c r="E4115" t="s">
        <v>5036</v>
      </c>
      <c r="F4115" t="s">
        <v>5047</v>
      </c>
      <c r="G4115">
        <v>138.25290000000001</v>
      </c>
      <c r="H4115">
        <v>36.204799999999999</v>
      </c>
      <c r="I4115">
        <v>45855</v>
      </c>
      <c r="J4115">
        <v>184188</v>
      </c>
      <c r="K4115">
        <v>26605</v>
      </c>
      <c r="L4115">
        <v>6790</v>
      </c>
      <c r="M4115">
        <v>7127</v>
      </c>
      <c r="N4115" s="5">
        <v>0.24896019808745951</v>
      </c>
      <c r="O4115">
        <v>208351</v>
      </c>
      <c r="P4115">
        <v>169313</v>
      </c>
      <c r="Q4115">
        <v>0</v>
      </c>
      <c r="S4115" s="5"/>
      <c r="T4115" t="s">
        <v>5057</v>
      </c>
      <c r="U4115" s="3">
        <v>45392</v>
      </c>
      <c r="V4115" t="str">
        <f t="shared" si="192"/>
        <v>Wednesday</v>
      </c>
      <c r="W4115" t="str">
        <f t="shared" si="193"/>
        <v>April</v>
      </c>
      <c r="X4115">
        <v>13</v>
      </c>
      <c r="Y4115" t="str">
        <f t="shared" si="194"/>
        <v>Afternoon</v>
      </c>
      <c r="Z4115" t="s">
        <v>5071</v>
      </c>
    </row>
    <row r="4116" spans="1:26" x14ac:dyDescent="0.3">
      <c r="A4116" t="s">
        <v>4137</v>
      </c>
      <c r="B4116" t="s">
        <v>5023</v>
      </c>
      <c r="C4116" t="s">
        <v>5030</v>
      </c>
      <c r="D4116" t="s">
        <v>5033</v>
      </c>
      <c r="E4116" t="s">
        <v>5036</v>
      </c>
      <c r="F4116" t="s">
        <v>5045</v>
      </c>
      <c r="G4116">
        <v>-51.9253</v>
      </c>
      <c r="H4116">
        <v>-14.234999999999999</v>
      </c>
      <c r="I4116">
        <v>45554</v>
      </c>
      <c r="J4116">
        <v>225590</v>
      </c>
      <c r="K4116">
        <v>38220</v>
      </c>
      <c r="L4116">
        <v>9260</v>
      </c>
      <c r="M4116">
        <v>11177</v>
      </c>
      <c r="N4116" s="5">
        <v>0.20193569373082609</v>
      </c>
      <c r="O4116">
        <v>249392</v>
      </c>
      <c r="P4116">
        <v>193994</v>
      </c>
      <c r="Q4116">
        <v>0</v>
      </c>
      <c r="R4116">
        <v>2843</v>
      </c>
      <c r="S4116" s="5">
        <v>1.14E-2</v>
      </c>
      <c r="T4116" t="s">
        <v>5056</v>
      </c>
      <c r="U4116" s="3">
        <v>45659</v>
      </c>
      <c r="V4116" t="str">
        <f t="shared" si="192"/>
        <v>Thursday</v>
      </c>
      <c r="W4116" t="str">
        <f t="shared" si="193"/>
        <v>January</v>
      </c>
      <c r="X4116">
        <v>16</v>
      </c>
      <c r="Y4116" t="str">
        <f t="shared" si="194"/>
        <v>Afternoon</v>
      </c>
      <c r="Z4116" t="s">
        <v>5071</v>
      </c>
    </row>
    <row r="4117" spans="1:26" x14ac:dyDescent="0.3">
      <c r="A4117" t="s">
        <v>4138</v>
      </c>
      <c r="B4117" t="s">
        <v>5027</v>
      </c>
      <c r="C4117" t="s">
        <v>5030</v>
      </c>
      <c r="D4117" t="s">
        <v>5031</v>
      </c>
      <c r="E4117" t="s">
        <v>5036</v>
      </c>
      <c r="F4117" t="s">
        <v>5049</v>
      </c>
      <c r="G4117">
        <v>-106.3468</v>
      </c>
      <c r="H4117">
        <v>56.130400000000002</v>
      </c>
      <c r="I4117">
        <v>145363</v>
      </c>
      <c r="J4117">
        <v>1063563</v>
      </c>
      <c r="K4117">
        <v>106514</v>
      </c>
      <c r="L4117">
        <v>78129</v>
      </c>
      <c r="M4117">
        <v>49839</v>
      </c>
      <c r="N4117" s="5">
        <v>0.13667617636188911</v>
      </c>
      <c r="O4117">
        <v>1190965</v>
      </c>
      <c r="P4117">
        <v>1063563</v>
      </c>
      <c r="Q4117">
        <v>0</v>
      </c>
      <c r="S4117" s="5"/>
      <c r="T4117" t="s">
        <v>5052</v>
      </c>
      <c r="U4117" s="3">
        <v>45552</v>
      </c>
      <c r="V4117" t="str">
        <f t="shared" si="192"/>
        <v>Tuesday</v>
      </c>
      <c r="W4117" t="str">
        <f t="shared" si="193"/>
        <v>September</v>
      </c>
      <c r="X4117">
        <v>10</v>
      </c>
      <c r="Y4117" t="str">
        <f t="shared" si="194"/>
        <v>Morning</v>
      </c>
      <c r="Z4117" t="s">
        <v>5070</v>
      </c>
    </row>
    <row r="4118" spans="1:26" x14ac:dyDescent="0.3">
      <c r="A4118" t="s">
        <v>4139</v>
      </c>
      <c r="B4118" t="s">
        <v>5026</v>
      </c>
      <c r="C4118" t="s">
        <v>5029</v>
      </c>
      <c r="D4118" t="s">
        <v>5033</v>
      </c>
      <c r="E4118" t="s">
        <v>5039</v>
      </c>
      <c r="F4118" t="s">
        <v>5043</v>
      </c>
      <c r="G4118">
        <v>-3.4359999999999999</v>
      </c>
      <c r="H4118">
        <v>55.378100000000003</v>
      </c>
      <c r="I4118">
        <v>51859</v>
      </c>
      <c r="J4118">
        <v>270681</v>
      </c>
      <c r="K4118">
        <v>54030</v>
      </c>
      <c r="L4118">
        <v>16398</v>
      </c>
      <c r="M4118">
        <v>10538</v>
      </c>
      <c r="N4118" s="6">
        <v>0.1915876954336469</v>
      </c>
      <c r="O4118">
        <v>320446</v>
      </c>
      <c r="P4118">
        <v>0</v>
      </c>
      <c r="Q4118">
        <v>0</v>
      </c>
      <c r="T4118" t="s">
        <v>5062</v>
      </c>
      <c r="U4118" s="3">
        <v>45765</v>
      </c>
      <c r="V4118" t="str">
        <f t="shared" si="192"/>
        <v>Friday</v>
      </c>
      <c r="W4118" t="str">
        <f t="shared" si="193"/>
        <v>April</v>
      </c>
      <c r="X4118">
        <v>16</v>
      </c>
      <c r="Y4118" t="str">
        <f t="shared" si="194"/>
        <v>Afternoon</v>
      </c>
      <c r="Z4118" t="s">
        <v>5070</v>
      </c>
    </row>
    <row r="4119" spans="1:26" x14ac:dyDescent="0.3">
      <c r="A4119" t="s">
        <v>4140</v>
      </c>
      <c r="B4119" t="s">
        <v>5023</v>
      </c>
      <c r="C4119" t="s">
        <v>5029</v>
      </c>
      <c r="D4119" t="s">
        <v>5032</v>
      </c>
      <c r="E4119" t="s">
        <v>5036</v>
      </c>
      <c r="F4119" t="s">
        <v>5045</v>
      </c>
      <c r="G4119">
        <v>-51.9253</v>
      </c>
      <c r="H4119">
        <v>-14.234999999999999</v>
      </c>
      <c r="I4119">
        <v>98148</v>
      </c>
      <c r="J4119">
        <v>1772685</v>
      </c>
      <c r="K4119">
        <v>283180</v>
      </c>
      <c r="L4119">
        <v>82351</v>
      </c>
      <c r="M4119">
        <v>90137</v>
      </c>
      <c r="N4119" s="5">
        <v>5.5367069439142262E-2</v>
      </c>
      <c r="O4119">
        <v>2274874</v>
      </c>
      <c r="P4119">
        <v>1772685</v>
      </c>
      <c r="Q4119">
        <v>0</v>
      </c>
      <c r="R4119">
        <v>23203</v>
      </c>
      <c r="S4119" s="5">
        <v>1.0200000000000001E-2</v>
      </c>
      <c r="T4119" t="s">
        <v>5061</v>
      </c>
      <c r="U4119" s="3">
        <v>45701</v>
      </c>
      <c r="V4119" t="str">
        <f t="shared" si="192"/>
        <v>Thursday</v>
      </c>
      <c r="W4119" t="str">
        <f t="shared" si="193"/>
        <v>February</v>
      </c>
      <c r="X4119">
        <v>13</v>
      </c>
      <c r="Y4119" t="str">
        <f t="shared" si="194"/>
        <v>Afternoon</v>
      </c>
      <c r="Z4119" t="s">
        <v>5069</v>
      </c>
    </row>
    <row r="4120" spans="1:26" x14ac:dyDescent="0.3">
      <c r="A4120" t="s">
        <v>4141</v>
      </c>
      <c r="B4120" t="s">
        <v>5024</v>
      </c>
      <c r="C4120" t="s">
        <v>5029</v>
      </c>
      <c r="D4120" t="s">
        <v>5032</v>
      </c>
      <c r="E4120" t="s">
        <v>5036</v>
      </c>
      <c r="F4120" t="s">
        <v>5050</v>
      </c>
      <c r="G4120">
        <v>-95.712900000000005</v>
      </c>
      <c r="H4120">
        <v>37.090200000000003</v>
      </c>
      <c r="I4120">
        <v>181790</v>
      </c>
      <c r="J4120">
        <v>2345245</v>
      </c>
      <c r="K4120">
        <v>533466</v>
      </c>
      <c r="L4120">
        <v>163897</v>
      </c>
      <c r="M4120">
        <v>139475</v>
      </c>
      <c r="N4120" s="5">
        <v>7.7514289650796042E-2</v>
      </c>
      <c r="O4120">
        <v>2906764</v>
      </c>
      <c r="P4120">
        <v>2345245</v>
      </c>
      <c r="Q4120">
        <v>0</v>
      </c>
      <c r="S4120" s="5"/>
      <c r="T4120" t="s">
        <v>5061</v>
      </c>
      <c r="U4120" s="3">
        <v>45719</v>
      </c>
      <c r="V4120" t="str">
        <f t="shared" si="192"/>
        <v>Monday</v>
      </c>
      <c r="W4120" t="str">
        <f t="shared" si="193"/>
        <v>March</v>
      </c>
      <c r="X4120">
        <v>16</v>
      </c>
      <c r="Y4120" t="str">
        <f t="shared" si="194"/>
        <v>Afternoon</v>
      </c>
      <c r="Z4120" t="s">
        <v>5070</v>
      </c>
    </row>
    <row r="4121" spans="1:26" x14ac:dyDescent="0.3">
      <c r="A4121" t="s">
        <v>4142</v>
      </c>
      <c r="B4121" t="s">
        <v>5027</v>
      </c>
      <c r="C4121" t="s">
        <v>5029</v>
      </c>
      <c r="D4121" t="s">
        <v>5031</v>
      </c>
      <c r="E4121" t="s">
        <v>5040</v>
      </c>
      <c r="F4121" t="s">
        <v>5049</v>
      </c>
      <c r="G4121">
        <v>-106.3468</v>
      </c>
      <c r="H4121">
        <v>56.130400000000002</v>
      </c>
      <c r="I4121">
        <v>37883</v>
      </c>
      <c r="J4121">
        <v>283859</v>
      </c>
      <c r="K4121">
        <v>66018</v>
      </c>
      <c r="L4121">
        <v>20465</v>
      </c>
      <c r="M4121">
        <v>16416</v>
      </c>
      <c r="N4121" s="5">
        <v>0.13345730137076689</v>
      </c>
      <c r="O4121">
        <v>342752</v>
      </c>
      <c r="P4121">
        <v>0</v>
      </c>
      <c r="Q4121">
        <v>510380</v>
      </c>
      <c r="S4121" s="5"/>
      <c r="T4121" t="s">
        <v>5052</v>
      </c>
      <c r="U4121" s="3">
        <v>45722</v>
      </c>
      <c r="V4121" t="str">
        <f t="shared" si="192"/>
        <v>Thursday</v>
      </c>
      <c r="W4121" t="str">
        <f t="shared" si="193"/>
        <v>March</v>
      </c>
      <c r="X4121">
        <v>12</v>
      </c>
      <c r="Y4121" t="str">
        <f t="shared" si="194"/>
        <v>Afternoon</v>
      </c>
      <c r="Z4121" t="s">
        <v>5070</v>
      </c>
    </row>
    <row r="4122" spans="1:26" x14ac:dyDescent="0.3">
      <c r="A4122" t="s">
        <v>4143</v>
      </c>
      <c r="B4122" t="s">
        <v>5025</v>
      </c>
      <c r="C4122" t="s">
        <v>5029</v>
      </c>
      <c r="D4122" t="s">
        <v>5033</v>
      </c>
      <c r="E4122" t="s">
        <v>5039</v>
      </c>
      <c r="F4122" t="s">
        <v>5046</v>
      </c>
      <c r="G4122">
        <v>133.77510000000001</v>
      </c>
      <c r="H4122">
        <v>-25.2744</v>
      </c>
      <c r="I4122">
        <v>61926</v>
      </c>
      <c r="J4122">
        <v>269365</v>
      </c>
      <c r="K4122">
        <v>27383</v>
      </c>
      <c r="L4122">
        <v>15416</v>
      </c>
      <c r="M4122">
        <v>10077</v>
      </c>
      <c r="N4122" s="5">
        <v>0.22989641114039919</v>
      </c>
      <c r="O4122">
        <v>320611</v>
      </c>
      <c r="P4122">
        <v>0</v>
      </c>
      <c r="Q4122">
        <v>0</v>
      </c>
      <c r="S4122" s="5"/>
      <c r="T4122" t="s">
        <v>5056</v>
      </c>
      <c r="U4122" s="3">
        <v>45687</v>
      </c>
      <c r="V4122" t="str">
        <f t="shared" si="192"/>
        <v>Thursday</v>
      </c>
      <c r="W4122" t="str">
        <f t="shared" si="193"/>
        <v>January</v>
      </c>
      <c r="X4122">
        <v>9</v>
      </c>
      <c r="Y4122" t="str">
        <f t="shared" si="194"/>
        <v>Morning</v>
      </c>
      <c r="Z4122" t="s">
        <v>5071</v>
      </c>
    </row>
    <row r="4123" spans="1:26" x14ac:dyDescent="0.3">
      <c r="A4123" t="s">
        <v>4144</v>
      </c>
      <c r="B4123" t="s">
        <v>5026</v>
      </c>
      <c r="C4123" t="s">
        <v>5029</v>
      </c>
      <c r="D4123" t="s">
        <v>5032</v>
      </c>
      <c r="E4123" t="s">
        <v>5038</v>
      </c>
      <c r="F4123" t="s">
        <v>5043</v>
      </c>
      <c r="G4123">
        <v>-3.4359999999999999</v>
      </c>
      <c r="H4123">
        <v>55.378100000000003</v>
      </c>
      <c r="I4123">
        <v>50955</v>
      </c>
      <c r="J4123">
        <v>651765</v>
      </c>
      <c r="K4123">
        <v>100290</v>
      </c>
      <c r="L4123">
        <v>47455</v>
      </c>
      <c r="M4123">
        <v>36573</v>
      </c>
      <c r="N4123" s="6">
        <v>7.8181155686792486E-2</v>
      </c>
      <c r="O4123">
        <v>782053</v>
      </c>
      <c r="P4123">
        <v>0</v>
      </c>
      <c r="Q4123">
        <v>0</v>
      </c>
      <c r="T4123" t="s">
        <v>5059</v>
      </c>
      <c r="U4123" s="3">
        <v>45609</v>
      </c>
      <c r="V4123" t="str">
        <f t="shared" si="192"/>
        <v>Wednesday</v>
      </c>
      <c r="W4123" t="str">
        <f t="shared" si="193"/>
        <v>November</v>
      </c>
      <c r="X4123">
        <v>11</v>
      </c>
      <c r="Y4123" t="str">
        <f t="shared" si="194"/>
        <v>Morning</v>
      </c>
      <c r="Z4123" t="s">
        <v>5070</v>
      </c>
    </row>
    <row r="4124" spans="1:26" x14ac:dyDescent="0.3">
      <c r="A4124" t="s">
        <v>4145</v>
      </c>
      <c r="B4124" t="s">
        <v>5024</v>
      </c>
      <c r="C4124" t="s">
        <v>5029</v>
      </c>
      <c r="D4124" t="s">
        <v>5033</v>
      </c>
      <c r="E4124" t="s">
        <v>5039</v>
      </c>
      <c r="F4124" t="s">
        <v>5044</v>
      </c>
      <c r="G4124">
        <v>78.962900000000005</v>
      </c>
      <c r="H4124">
        <v>20.593699999999998</v>
      </c>
      <c r="I4124">
        <v>40477</v>
      </c>
      <c r="J4124">
        <v>231907</v>
      </c>
      <c r="K4124">
        <v>38737</v>
      </c>
      <c r="L4124">
        <v>15781</v>
      </c>
      <c r="M4124">
        <v>11205</v>
      </c>
      <c r="N4124" s="5">
        <v>0.17454370852783641</v>
      </c>
      <c r="O4124">
        <v>270335</v>
      </c>
      <c r="P4124">
        <v>0</v>
      </c>
      <c r="Q4124">
        <v>0</v>
      </c>
      <c r="S4124" s="5"/>
      <c r="T4124" t="s">
        <v>5056</v>
      </c>
      <c r="U4124" s="3">
        <v>45300</v>
      </c>
      <c r="V4124" t="str">
        <f t="shared" si="192"/>
        <v>Tuesday</v>
      </c>
      <c r="W4124" t="str">
        <f t="shared" si="193"/>
        <v>January</v>
      </c>
      <c r="X4124">
        <v>17</v>
      </c>
      <c r="Y4124" t="str">
        <f t="shared" si="194"/>
        <v>Afternoon</v>
      </c>
      <c r="Z4124" t="s">
        <v>5070</v>
      </c>
    </row>
    <row r="4125" spans="1:26" x14ac:dyDescent="0.3">
      <c r="A4125" t="s">
        <v>4146</v>
      </c>
      <c r="B4125" t="s">
        <v>5027</v>
      </c>
      <c r="C4125" t="s">
        <v>5029</v>
      </c>
      <c r="D4125" t="s">
        <v>5031</v>
      </c>
      <c r="E4125" t="s">
        <v>5036</v>
      </c>
      <c r="F4125" t="s">
        <v>5043</v>
      </c>
      <c r="G4125">
        <v>-3.4359999999999999</v>
      </c>
      <c r="H4125">
        <v>55.378100000000003</v>
      </c>
      <c r="I4125">
        <v>173800</v>
      </c>
      <c r="J4125">
        <v>1784685</v>
      </c>
      <c r="K4125">
        <v>213545</v>
      </c>
      <c r="L4125">
        <v>79840</v>
      </c>
      <c r="M4125">
        <v>54384</v>
      </c>
      <c r="N4125" s="5">
        <v>9.7384343368186924E-2</v>
      </c>
      <c r="O4125">
        <v>2190776</v>
      </c>
      <c r="P4125">
        <v>1784685</v>
      </c>
      <c r="Q4125">
        <v>0</v>
      </c>
      <c r="S4125" s="5"/>
      <c r="T4125" t="s">
        <v>5052</v>
      </c>
      <c r="U4125" s="3">
        <v>45658</v>
      </c>
      <c r="V4125" t="str">
        <f t="shared" si="192"/>
        <v>Wednesday</v>
      </c>
      <c r="W4125" t="str">
        <f t="shared" si="193"/>
        <v>January</v>
      </c>
      <c r="X4125">
        <v>16</v>
      </c>
      <c r="Y4125" t="str">
        <f t="shared" si="194"/>
        <v>Afternoon</v>
      </c>
      <c r="Z4125" t="s">
        <v>5069</v>
      </c>
    </row>
    <row r="4126" spans="1:26" x14ac:dyDescent="0.3">
      <c r="A4126" t="s">
        <v>4147</v>
      </c>
      <c r="B4126" t="s">
        <v>5023</v>
      </c>
      <c r="C4126" t="s">
        <v>5029</v>
      </c>
      <c r="D4126" t="s">
        <v>5033</v>
      </c>
      <c r="E4126" t="s">
        <v>5036</v>
      </c>
      <c r="F4126" t="s">
        <v>5045</v>
      </c>
      <c r="G4126">
        <v>-51.9253</v>
      </c>
      <c r="H4126">
        <v>-14.234999999999999</v>
      </c>
      <c r="I4126">
        <v>313884</v>
      </c>
      <c r="J4126">
        <v>1636070</v>
      </c>
      <c r="K4126">
        <v>397850</v>
      </c>
      <c r="L4126">
        <v>105178</v>
      </c>
      <c r="M4126">
        <v>93363</v>
      </c>
      <c r="N4126" s="5">
        <v>0.19185297238344559</v>
      </c>
      <c r="O4126">
        <v>2056256</v>
      </c>
      <c r="P4126">
        <v>1636070</v>
      </c>
      <c r="Q4126">
        <v>0</v>
      </c>
      <c r="R4126">
        <v>36806</v>
      </c>
      <c r="S4126" s="5">
        <v>1.7899999999999999E-2</v>
      </c>
      <c r="T4126" t="s">
        <v>5057</v>
      </c>
      <c r="U4126" s="3">
        <v>45633</v>
      </c>
      <c r="V4126" t="str">
        <f t="shared" si="192"/>
        <v>Saturday</v>
      </c>
      <c r="W4126" t="str">
        <f t="shared" si="193"/>
        <v>December</v>
      </c>
      <c r="X4126">
        <v>15</v>
      </c>
      <c r="Y4126" t="str">
        <f t="shared" si="194"/>
        <v>Afternoon</v>
      </c>
      <c r="Z4126" t="s">
        <v>5070</v>
      </c>
    </row>
    <row r="4127" spans="1:26" x14ac:dyDescent="0.3">
      <c r="A4127" t="s">
        <v>4148</v>
      </c>
      <c r="B4127" t="s">
        <v>5024</v>
      </c>
      <c r="C4127" t="s">
        <v>5029</v>
      </c>
      <c r="D4127" t="s">
        <v>5033</v>
      </c>
      <c r="E4127" t="s">
        <v>5040</v>
      </c>
      <c r="F4127" t="s">
        <v>5045</v>
      </c>
      <c r="G4127">
        <v>-51.9253</v>
      </c>
      <c r="H4127">
        <v>-14.234999999999999</v>
      </c>
      <c r="I4127">
        <v>39310</v>
      </c>
      <c r="J4127">
        <v>190145</v>
      </c>
      <c r="K4127">
        <v>28278</v>
      </c>
      <c r="L4127">
        <v>13750</v>
      </c>
      <c r="M4127">
        <v>10689</v>
      </c>
      <c r="N4127" s="5">
        <v>0.206739511436696</v>
      </c>
      <c r="O4127">
        <v>226344</v>
      </c>
      <c r="P4127">
        <v>0</v>
      </c>
      <c r="Q4127">
        <v>103625</v>
      </c>
      <c r="S4127" s="5"/>
      <c r="T4127" t="s">
        <v>5056</v>
      </c>
      <c r="U4127" s="3">
        <v>45467</v>
      </c>
      <c r="V4127" t="str">
        <f t="shared" si="192"/>
        <v>Monday</v>
      </c>
      <c r="W4127" t="str">
        <f t="shared" si="193"/>
        <v>June</v>
      </c>
      <c r="X4127">
        <v>17</v>
      </c>
      <c r="Y4127" t="str">
        <f t="shared" si="194"/>
        <v>Afternoon</v>
      </c>
      <c r="Z4127" t="s">
        <v>5071</v>
      </c>
    </row>
    <row r="4128" spans="1:26" x14ac:dyDescent="0.3">
      <c r="A4128" t="s">
        <v>4149</v>
      </c>
      <c r="B4128" t="s">
        <v>5023</v>
      </c>
      <c r="C4128" t="s">
        <v>5029</v>
      </c>
      <c r="D4128" t="s">
        <v>5033</v>
      </c>
      <c r="E4128" t="s">
        <v>5036</v>
      </c>
      <c r="F4128" t="s">
        <v>5049</v>
      </c>
      <c r="G4128">
        <v>-106.3468</v>
      </c>
      <c r="H4128">
        <v>56.130400000000002</v>
      </c>
      <c r="I4128">
        <v>72225</v>
      </c>
      <c r="J4128">
        <v>408713</v>
      </c>
      <c r="K4128">
        <v>89458</v>
      </c>
      <c r="L4128">
        <v>18086</v>
      </c>
      <c r="M4128">
        <v>8335</v>
      </c>
      <c r="N4128" s="5">
        <v>0.17671523478832099</v>
      </c>
      <c r="O4128">
        <v>515386</v>
      </c>
      <c r="P4128">
        <v>382140</v>
      </c>
      <c r="Q4128">
        <v>0</v>
      </c>
      <c r="R4128">
        <v>9483</v>
      </c>
      <c r="S4128" s="5">
        <v>1.84E-2</v>
      </c>
      <c r="T4128" t="s">
        <v>5056</v>
      </c>
      <c r="U4128" s="3">
        <v>45598</v>
      </c>
      <c r="V4128" t="str">
        <f t="shared" si="192"/>
        <v>Saturday</v>
      </c>
      <c r="W4128" t="str">
        <f t="shared" si="193"/>
        <v>November</v>
      </c>
      <c r="X4128">
        <v>9</v>
      </c>
      <c r="Y4128" t="str">
        <f t="shared" si="194"/>
        <v>Morning</v>
      </c>
      <c r="Z4128" t="s">
        <v>5070</v>
      </c>
    </row>
    <row r="4129" spans="1:26" x14ac:dyDescent="0.3">
      <c r="A4129" t="s">
        <v>4150</v>
      </c>
      <c r="B4129" t="s">
        <v>5023</v>
      </c>
      <c r="C4129" t="s">
        <v>5029</v>
      </c>
      <c r="D4129" t="s">
        <v>5035</v>
      </c>
      <c r="E4129" t="s">
        <v>5040</v>
      </c>
      <c r="F4129" t="s">
        <v>5045</v>
      </c>
      <c r="G4129">
        <v>-51.9253</v>
      </c>
      <c r="H4129">
        <v>-14.234999999999999</v>
      </c>
      <c r="I4129">
        <v>78291</v>
      </c>
      <c r="J4129">
        <v>447994</v>
      </c>
      <c r="K4129">
        <v>106265</v>
      </c>
      <c r="L4129">
        <v>25561</v>
      </c>
      <c r="M4129">
        <v>17976</v>
      </c>
      <c r="N4129" s="5">
        <v>0.1747609013648454</v>
      </c>
      <c r="O4129">
        <v>518836</v>
      </c>
      <c r="P4129">
        <v>0</v>
      </c>
      <c r="Q4129">
        <v>126298</v>
      </c>
      <c r="R4129">
        <v>5188</v>
      </c>
      <c r="S4129" s="5">
        <v>0.01</v>
      </c>
      <c r="T4129" t="s">
        <v>5058</v>
      </c>
      <c r="U4129" s="3">
        <v>45673</v>
      </c>
      <c r="V4129" t="str">
        <f t="shared" si="192"/>
        <v>Thursday</v>
      </c>
      <c r="W4129" t="str">
        <f t="shared" si="193"/>
        <v>January</v>
      </c>
      <c r="X4129">
        <v>12</v>
      </c>
      <c r="Y4129" t="str">
        <f t="shared" si="194"/>
        <v>Afternoon</v>
      </c>
      <c r="Z4129" t="s">
        <v>5070</v>
      </c>
    </row>
    <row r="4130" spans="1:26" x14ac:dyDescent="0.3">
      <c r="A4130" t="s">
        <v>4151</v>
      </c>
      <c r="B4130" t="s">
        <v>5027</v>
      </c>
      <c r="C4130" t="s">
        <v>5029</v>
      </c>
      <c r="D4130" t="s">
        <v>5033</v>
      </c>
      <c r="E4130" t="s">
        <v>5036</v>
      </c>
      <c r="F4130" t="s">
        <v>5049</v>
      </c>
      <c r="G4130">
        <v>-106.3468</v>
      </c>
      <c r="H4130">
        <v>56.130400000000002</v>
      </c>
      <c r="I4130">
        <v>46459</v>
      </c>
      <c r="J4130">
        <v>268616</v>
      </c>
      <c r="K4130">
        <v>58956</v>
      </c>
      <c r="L4130">
        <v>14089</v>
      </c>
      <c r="M4130">
        <v>7129</v>
      </c>
      <c r="N4130" s="5">
        <v>0.17295760134998031</v>
      </c>
      <c r="O4130">
        <v>300555</v>
      </c>
      <c r="P4130">
        <v>236417</v>
      </c>
      <c r="Q4130">
        <v>0</v>
      </c>
      <c r="S4130" s="5"/>
      <c r="T4130" t="s">
        <v>5057</v>
      </c>
      <c r="U4130" s="3">
        <v>45397</v>
      </c>
      <c r="V4130" t="str">
        <f t="shared" si="192"/>
        <v>Monday</v>
      </c>
      <c r="W4130" t="str">
        <f t="shared" si="193"/>
        <v>April</v>
      </c>
      <c r="X4130">
        <v>17</v>
      </c>
      <c r="Y4130" t="str">
        <f t="shared" si="194"/>
        <v>Afternoon</v>
      </c>
      <c r="Z4130" t="s">
        <v>5070</v>
      </c>
    </row>
    <row r="4131" spans="1:26" x14ac:dyDescent="0.3">
      <c r="A4131" t="s">
        <v>4152</v>
      </c>
      <c r="B4131" t="s">
        <v>5027</v>
      </c>
      <c r="C4131" t="s">
        <v>5029</v>
      </c>
      <c r="D4131" t="s">
        <v>5032</v>
      </c>
      <c r="E4131" t="s">
        <v>5036</v>
      </c>
      <c r="F4131" t="s">
        <v>5048</v>
      </c>
      <c r="G4131">
        <v>10.451499999999999</v>
      </c>
      <c r="H4131">
        <v>51.165700000000001</v>
      </c>
      <c r="I4131">
        <v>570</v>
      </c>
      <c r="J4131">
        <v>7222</v>
      </c>
      <c r="K4131">
        <v>1430</v>
      </c>
      <c r="L4131">
        <v>386</v>
      </c>
      <c r="M4131">
        <v>185</v>
      </c>
      <c r="N4131" s="5">
        <v>7.9032277193243211E-2</v>
      </c>
      <c r="O4131">
        <v>8677</v>
      </c>
      <c r="P4131">
        <v>7147</v>
      </c>
      <c r="Q4131">
        <v>0</v>
      </c>
      <c r="S4131" s="5"/>
      <c r="T4131" t="s">
        <v>5061</v>
      </c>
      <c r="U4131" s="3">
        <v>45702</v>
      </c>
      <c r="V4131" t="str">
        <f t="shared" si="192"/>
        <v>Friday</v>
      </c>
      <c r="W4131" t="str">
        <f t="shared" si="193"/>
        <v>February</v>
      </c>
      <c r="X4131">
        <v>10</v>
      </c>
      <c r="Y4131" t="str">
        <f t="shared" si="194"/>
        <v>Morning</v>
      </c>
      <c r="Z4131" t="s">
        <v>5069</v>
      </c>
    </row>
    <row r="4132" spans="1:26" x14ac:dyDescent="0.3">
      <c r="A4132" t="s">
        <v>4153</v>
      </c>
      <c r="B4132" t="s">
        <v>5025</v>
      </c>
      <c r="C4132" t="s">
        <v>5029</v>
      </c>
      <c r="D4132" t="s">
        <v>5033</v>
      </c>
      <c r="E4132" t="s">
        <v>5036</v>
      </c>
      <c r="F4132" t="s">
        <v>5043</v>
      </c>
      <c r="G4132">
        <v>-3.4359999999999999</v>
      </c>
      <c r="H4132">
        <v>55.378100000000003</v>
      </c>
      <c r="I4132">
        <v>124472</v>
      </c>
      <c r="J4132">
        <v>572082</v>
      </c>
      <c r="K4132">
        <v>135021</v>
      </c>
      <c r="L4132">
        <v>21723</v>
      </c>
      <c r="M4132">
        <v>27225</v>
      </c>
      <c r="N4132" s="5">
        <v>0.2175778135360352</v>
      </c>
      <c r="O4132">
        <v>697237</v>
      </c>
      <c r="P4132">
        <v>572082</v>
      </c>
      <c r="Q4132">
        <v>0</v>
      </c>
      <c r="S4132" s="5"/>
      <c r="T4132" t="s">
        <v>5057</v>
      </c>
      <c r="U4132" s="3">
        <v>45744</v>
      </c>
      <c r="V4132" t="str">
        <f t="shared" si="192"/>
        <v>Friday</v>
      </c>
      <c r="W4132" t="str">
        <f t="shared" si="193"/>
        <v>March</v>
      </c>
      <c r="X4132">
        <v>15</v>
      </c>
      <c r="Y4132" t="str">
        <f t="shared" si="194"/>
        <v>Afternoon</v>
      </c>
      <c r="Z4132" t="s">
        <v>5071</v>
      </c>
    </row>
    <row r="4133" spans="1:26" x14ac:dyDescent="0.3">
      <c r="A4133" t="s">
        <v>4154</v>
      </c>
      <c r="B4133" t="s">
        <v>5025</v>
      </c>
      <c r="C4133" t="s">
        <v>5029</v>
      </c>
      <c r="D4133" t="s">
        <v>5033</v>
      </c>
      <c r="E4133" t="s">
        <v>5039</v>
      </c>
      <c r="F4133" t="s">
        <v>5050</v>
      </c>
      <c r="G4133">
        <v>-95.712900000000005</v>
      </c>
      <c r="H4133">
        <v>37.090200000000003</v>
      </c>
      <c r="I4133">
        <v>33555</v>
      </c>
      <c r="J4133">
        <v>186131</v>
      </c>
      <c r="K4133">
        <v>44902</v>
      </c>
      <c r="L4133">
        <v>11362</v>
      </c>
      <c r="M4133">
        <v>10029</v>
      </c>
      <c r="N4133" s="5">
        <v>0.18028153925142251</v>
      </c>
      <c r="O4133">
        <v>213924</v>
      </c>
      <c r="P4133">
        <v>0</v>
      </c>
      <c r="Q4133">
        <v>0</v>
      </c>
      <c r="S4133" s="5"/>
      <c r="T4133" t="s">
        <v>5056</v>
      </c>
      <c r="U4133" s="3">
        <v>45605</v>
      </c>
      <c r="V4133" t="str">
        <f t="shared" si="192"/>
        <v>Saturday</v>
      </c>
      <c r="W4133" t="str">
        <f t="shared" si="193"/>
        <v>November</v>
      </c>
      <c r="X4133">
        <v>18</v>
      </c>
      <c r="Y4133" t="str">
        <f t="shared" si="194"/>
        <v>Evening</v>
      </c>
      <c r="Z4133" t="s">
        <v>5070</v>
      </c>
    </row>
    <row r="4134" spans="1:26" x14ac:dyDescent="0.3">
      <c r="A4134" t="s">
        <v>4155</v>
      </c>
      <c r="B4134" t="s">
        <v>5024</v>
      </c>
      <c r="C4134" t="s">
        <v>5029</v>
      </c>
      <c r="D4134" t="s">
        <v>5033</v>
      </c>
      <c r="E4134" t="s">
        <v>5039</v>
      </c>
      <c r="F4134" t="s">
        <v>5044</v>
      </c>
      <c r="G4134">
        <v>78.962900000000005</v>
      </c>
      <c r="H4134">
        <v>20.593699999999998</v>
      </c>
      <c r="I4134">
        <v>64737</v>
      </c>
      <c r="J4134">
        <v>295440</v>
      </c>
      <c r="K4134">
        <v>62311</v>
      </c>
      <c r="L4134">
        <v>20400</v>
      </c>
      <c r="M4134">
        <v>10605</v>
      </c>
      <c r="N4134" s="5">
        <v>0.2191214546690389</v>
      </c>
      <c r="O4134">
        <v>347671</v>
      </c>
      <c r="P4134">
        <v>0</v>
      </c>
      <c r="Q4134">
        <v>0</v>
      </c>
      <c r="S4134" s="5"/>
      <c r="T4134" t="s">
        <v>5056</v>
      </c>
      <c r="U4134" s="3">
        <v>45329</v>
      </c>
      <c r="V4134" t="str">
        <f t="shared" si="192"/>
        <v>Wednesday</v>
      </c>
      <c r="W4134" t="str">
        <f t="shared" si="193"/>
        <v>February</v>
      </c>
      <c r="X4134">
        <v>15</v>
      </c>
      <c r="Y4134" t="str">
        <f t="shared" si="194"/>
        <v>Afternoon</v>
      </c>
      <c r="Z4134" t="s">
        <v>5071</v>
      </c>
    </row>
    <row r="4135" spans="1:26" x14ac:dyDescent="0.3">
      <c r="A4135" t="s">
        <v>4156</v>
      </c>
      <c r="B4135" t="s">
        <v>5023</v>
      </c>
      <c r="C4135" t="s">
        <v>5029</v>
      </c>
      <c r="D4135" t="s">
        <v>5033</v>
      </c>
      <c r="E4135" t="s">
        <v>5036</v>
      </c>
      <c r="F4135" t="s">
        <v>5045</v>
      </c>
      <c r="G4135">
        <v>-51.9253</v>
      </c>
      <c r="H4135">
        <v>-14.234999999999999</v>
      </c>
      <c r="I4135">
        <v>28616</v>
      </c>
      <c r="J4135">
        <v>181076</v>
      </c>
      <c r="K4135">
        <v>38088</v>
      </c>
      <c r="L4135">
        <v>5820</v>
      </c>
      <c r="M4135">
        <v>5001</v>
      </c>
      <c r="N4135" s="5">
        <v>0.15803323987016341</v>
      </c>
      <c r="O4135">
        <v>223235</v>
      </c>
      <c r="P4135">
        <v>155998</v>
      </c>
      <c r="Q4135">
        <v>0</v>
      </c>
      <c r="R4135">
        <v>4286</v>
      </c>
      <c r="S4135" s="5">
        <v>1.9199999999999998E-2</v>
      </c>
      <c r="T4135" t="s">
        <v>5056</v>
      </c>
      <c r="U4135" s="3">
        <v>45395</v>
      </c>
      <c r="V4135" t="str">
        <f t="shared" si="192"/>
        <v>Saturday</v>
      </c>
      <c r="W4135" t="str">
        <f t="shared" si="193"/>
        <v>April</v>
      </c>
      <c r="X4135">
        <v>11</v>
      </c>
      <c r="Y4135" t="str">
        <f t="shared" si="194"/>
        <v>Morning</v>
      </c>
      <c r="Z4135" t="s">
        <v>5070</v>
      </c>
    </row>
    <row r="4136" spans="1:26" x14ac:dyDescent="0.3">
      <c r="A4136" t="s">
        <v>4157</v>
      </c>
      <c r="B4136" t="s">
        <v>5027</v>
      </c>
      <c r="C4136" t="s">
        <v>5029</v>
      </c>
      <c r="D4136" t="s">
        <v>5033</v>
      </c>
      <c r="E4136" t="s">
        <v>5036</v>
      </c>
      <c r="F4136" t="s">
        <v>5045</v>
      </c>
      <c r="G4136">
        <v>-51.9253</v>
      </c>
      <c r="H4136">
        <v>-14.234999999999999</v>
      </c>
      <c r="I4136">
        <v>92712</v>
      </c>
      <c r="J4136">
        <v>553497</v>
      </c>
      <c r="K4136">
        <v>63512</v>
      </c>
      <c r="L4136">
        <v>43500</v>
      </c>
      <c r="M4136">
        <v>30296</v>
      </c>
      <c r="N4136" s="5">
        <v>0.16750233150648611</v>
      </c>
      <c r="O4136">
        <v>678177</v>
      </c>
      <c r="P4136">
        <v>528787</v>
      </c>
      <c r="Q4136">
        <v>0</v>
      </c>
      <c r="S4136" s="5"/>
      <c r="T4136" t="s">
        <v>5057</v>
      </c>
      <c r="U4136" s="3">
        <v>45433</v>
      </c>
      <c r="V4136" t="str">
        <f t="shared" si="192"/>
        <v>Tuesday</v>
      </c>
      <c r="W4136" t="str">
        <f t="shared" si="193"/>
        <v>May</v>
      </c>
      <c r="X4136">
        <v>16</v>
      </c>
      <c r="Y4136" t="str">
        <f t="shared" si="194"/>
        <v>Afternoon</v>
      </c>
      <c r="Z4136" t="s">
        <v>5070</v>
      </c>
    </row>
    <row r="4137" spans="1:26" x14ac:dyDescent="0.3">
      <c r="A4137" t="s">
        <v>4158</v>
      </c>
      <c r="B4137" t="s">
        <v>5024</v>
      </c>
      <c r="C4137" t="s">
        <v>5029</v>
      </c>
      <c r="D4137" t="s">
        <v>5033</v>
      </c>
      <c r="E4137" t="s">
        <v>5039</v>
      </c>
      <c r="F4137" t="s">
        <v>5050</v>
      </c>
      <c r="G4137">
        <v>-95.712900000000005</v>
      </c>
      <c r="H4137">
        <v>37.090200000000003</v>
      </c>
      <c r="I4137">
        <v>51346</v>
      </c>
      <c r="J4137">
        <v>316800</v>
      </c>
      <c r="K4137">
        <v>40936</v>
      </c>
      <c r="L4137">
        <v>16051</v>
      </c>
      <c r="M4137">
        <v>13410</v>
      </c>
      <c r="N4137" s="5">
        <v>0.16207848828286339</v>
      </c>
      <c r="O4137">
        <v>393712</v>
      </c>
      <c r="P4137">
        <v>0</v>
      </c>
      <c r="Q4137">
        <v>0</v>
      </c>
      <c r="S4137" s="5"/>
      <c r="T4137" t="s">
        <v>5056</v>
      </c>
      <c r="U4137" s="3">
        <v>45516</v>
      </c>
      <c r="V4137" t="str">
        <f t="shared" si="192"/>
        <v>Monday</v>
      </c>
      <c r="W4137" t="str">
        <f t="shared" si="193"/>
        <v>August</v>
      </c>
      <c r="X4137">
        <v>10</v>
      </c>
      <c r="Y4137" t="str">
        <f t="shared" si="194"/>
        <v>Morning</v>
      </c>
      <c r="Z4137" t="s">
        <v>5070</v>
      </c>
    </row>
    <row r="4138" spans="1:26" x14ac:dyDescent="0.3">
      <c r="A4138" t="s">
        <v>4159</v>
      </c>
      <c r="B4138" t="s">
        <v>5023</v>
      </c>
      <c r="C4138" t="s">
        <v>5029</v>
      </c>
      <c r="D4138" t="s">
        <v>5032</v>
      </c>
      <c r="E4138" t="s">
        <v>5036</v>
      </c>
      <c r="F4138" t="s">
        <v>5050</v>
      </c>
      <c r="G4138">
        <v>-95.712900000000005</v>
      </c>
      <c r="H4138">
        <v>37.090200000000003</v>
      </c>
      <c r="I4138">
        <v>98123</v>
      </c>
      <c r="J4138">
        <v>1655126</v>
      </c>
      <c r="K4138">
        <v>172995</v>
      </c>
      <c r="L4138">
        <v>73695</v>
      </c>
      <c r="M4138">
        <v>73389</v>
      </c>
      <c r="N4138" s="5">
        <v>5.9284377986189872E-2</v>
      </c>
      <c r="O4138">
        <v>1938936</v>
      </c>
      <c r="P4138">
        <v>1655126</v>
      </c>
      <c r="Q4138">
        <v>0</v>
      </c>
      <c r="R4138">
        <v>35094</v>
      </c>
      <c r="S4138" s="5">
        <v>1.8100000000000002E-2</v>
      </c>
      <c r="T4138" t="s">
        <v>5061</v>
      </c>
      <c r="U4138" s="3">
        <v>45415</v>
      </c>
      <c r="V4138" t="str">
        <f t="shared" si="192"/>
        <v>Friday</v>
      </c>
      <c r="W4138" t="str">
        <f t="shared" si="193"/>
        <v>May</v>
      </c>
      <c r="X4138">
        <v>16</v>
      </c>
      <c r="Y4138" t="str">
        <f t="shared" si="194"/>
        <v>Afternoon</v>
      </c>
      <c r="Z4138" t="s">
        <v>5069</v>
      </c>
    </row>
    <row r="4139" spans="1:26" x14ac:dyDescent="0.3">
      <c r="A4139" t="s">
        <v>4160</v>
      </c>
      <c r="B4139" t="s">
        <v>5027</v>
      </c>
      <c r="C4139" t="s">
        <v>5030</v>
      </c>
      <c r="D4139" t="s">
        <v>5032</v>
      </c>
      <c r="E4139" t="s">
        <v>5036</v>
      </c>
      <c r="F4139" t="s">
        <v>5049</v>
      </c>
      <c r="G4139">
        <v>-106.3468</v>
      </c>
      <c r="H4139">
        <v>56.130400000000002</v>
      </c>
      <c r="I4139">
        <v>48824</v>
      </c>
      <c r="J4139">
        <v>631709</v>
      </c>
      <c r="K4139">
        <v>85381</v>
      </c>
      <c r="L4139">
        <v>23560</v>
      </c>
      <c r="M4139">
        <v>28529</v>
      </c>
      <c r="N4139" s="5">
        <v>7.7289578827902217E-2</v>
      </c>
      <c r="O4139">
        <v>751792</v>
      </c>
      <c r="P4139">
        <v>604690</v>
      </c>
      <c r="Q4139">
        <v>0</v>
      </c>
      <c r="S4139" s="5"/>
      <c r="T4139" t="s">
        <v>5061</v>
      </c>
      <c r="U4139" s="3">
        <v>45364</v>
      </c>
      <c r="V4139" t="str">
        <f t="shared" si="192"/>
        <v>Wednesday</v>
      </c>
      <c r="W4139" t="str">
        <f t="shared" si="193"/>
        <v>March</v>
      </c>
      <c r="X4139">
        <v>10</v>
      </c>
      <c r="Y4139" t="str">
        <f t="shared" si="194"/>
        <v>Morning</v>
      </c>
      <c r="Z4139" t="s">
        <v>5069</v>
      </c>
    </row>
    <row r="4140" spans="1:26" x14ac:dyDescent="0.3">
      <c r="A4140" t="s">
        <v>4161</v>
      </c>
      <c r="B4140" t="s">
        <v>5025</v>
      </c>
      <c r="C4140" t="s">
        <v>5029</v>
      </c>
      <c r="D4140" t="s">
        <v>5032</v>
      </c>
      <c r="E4140" t="s">
        <v>5039</v>
      </c>
      <c r="F4140" t="s">
        <v>5045</v>
      </c>
      <c r="G4140">
        <v>-51.9253</v>
      </c>
      <c r="H4140">
        <v>-14.234999999999999</v>
      </c>
      <c r="I4140">
        <v>52412</v>
      </c>
      <c r="J4140">
        <v>738858</v>
      </c>
      <c r="K4140">
        <v>92611</v>
      </c>
      <c r="L4140">
        <v>34222</v>
      </c>
      <c r="M4140">
        <v>23733</v>
      </c>
      <c r="N4140" s="5">
        <v>7.0936930936433121E-2</v>
      </c>
      <c r="O4140">
        <v>828722</v>
      </c>
      <c r="P4140">
        <v>0</v>
      </c>
      <c r="Q4140">
        <v>0</v>
      </c>
      <c r="S4140" s="5"/>
      <c r="T4140" t="s">
        <v>5059</v>
      </c>
      <c r="U4140" s="3">
        <v>45556</v>
      </c>
      <c r="V4140" t="str">
        <f t="shared" si="192"/>
        <v>Saturday</v>
      </c>
      <c r="W4140" t="str">
        <f t="shared" si="193"/>
        <v>September</v>
      </c>
      <c r="X4140">
        <v>16</v>
      </c>
      <c r="Y4140" t="str">
        <f t="shared" si="194"/>
        <v>Afternoon</v>
      </c>
      <c r="Z4140" t="s">
        <v>5069</v>
      </c>
    </row>
    <row r="4141" spans="1:26" x14ac:dyDescent="0.3">
      <c r="A4141" t="s">
        <v>4162</v>
      </c>
      <c r="B4141" t="s">
        <v>5023</v>
      </c>
      <c r="C4141" t="s">
        <v>5029</v>
      </c>
      <c r="D4141" t="s">
        <v>5033</v>
      </c>
      <c r="E4141" t="s">
        <v>5040</v>
      </c>
      <c r="F4141" t="s">
        <v>5044</v>
      </c>
      <c r="G4141">
        <v>78.962900000000005</v>
      </c>
      <c r="H4141">
        <v>20.593699999999998</v>
      </c>
      <c r="I4141">
        <v>79811</v>
      </c>
      <c r="J4141">
        <v>405595</v>
      </c>
      <c r="K4141">
        <v>75570</v>
      </c>
      <c r="L4141">
        <v>28924</v>
      </c>
      <c r="M4141">
        <v>10181</v>
      </c>
      <c r="N4141" s="5">
        <v>0.1967751975294294</v>
      </c>
      <c r="O4141">
        <v>481490</v>
      </c>
      <c r="P4141">
        <v>0</v>
      </c>
      <c r="Q4141">
        <v>202353</v>
      </c>
      <c r="R4141">
        <v>10592</v>
      </c>
      <c r="S4141" s="5">
        <v>2.1999999999999999E-2</v>
      </c>
      <c r="T4141" t="s">
        <v>5056</v>
      </c>
      <c r="U4141" s="3">
        <v>45655</v>
      </c>
      <c r="V4141" t="str">
        <f t="shared" si="192"/>
        <v>Sunday</v>
      </c>
      <c r="W4141" t="str">
        <f t="shared" si="193"/>
        <v>December</v>
      </c>
      <c r="X4141">
        <v>17</v>
      </c>
      <c r="Y4141" t="str">
        <f t="shared" si="194"/>
        <v>Afternoon</v>
      </c>
      <c r="Z4141" t="s">
        <v>5070</v>
      </c>
    </row>
    <row r="4142" spans="1:26" x14ac:dyDescent="0.3">
      <c r="A4142" t="s">
        <v>4163</v>
      </c>
      <c r="B4142" t="s">
        <v>5026</v>
      </c>
      <c r="C4142" t="s">
        <v>5030</v>
      </c>
      <c r="D4142" t="s">
        <v>5032</v>
      </c>
      <c r="E4142" t="s">
        <v>5036</v>
      </c>
      <c r="F4142" t="s">
        <v>5044</v>
      </c>
      <c r="G4142">
        <v>78.962900000000005</v>
      </c>
      <c r="H4142">
        <v>20.593699999999998</v>
      </c>
      <c r="I4142">
        <v>45175</v>
      </c>
      <c r="J4142">
        <v>555367</v>
      </c>
      <c r="K4142">
        <v>111851</v>
      </c>
      <c r="L4142">
        <v>35981</v>
      </c>
      <c r="M4142">
        <v>27301</v>
      </c>
      <c r="N4142" s="6">
        <v>8.134416755064075E-2</v>
      </c>
      <c r="O4142">
        <v>683260</v>
      </c>
      <c r="P4142">
        <v>487941</v>
      </c>
      <c r="Q4142">
        <v>0</v>
      </c>
      <c r="T4142" t="s">
        <v>5059</v>
      </c>
      <c r="U4142" s="3">
        <v>45494</v>
      </c>
      <c r="V4142" t="str">
        <f t="shared" si="192"/>
        <v>Sunday</v>
      </c>
      <c r="W4142" t="str">
        <f t="shared" si="193"/>
        <v>July</v>
      </c>
      <c r="X4142">
        <v>8</v>
      </c>
      <c r="Y4142" t="str">
        <f t="shared" si="194"/>
        <v>Morning</v>
      </c>
      <c r="Z4142" t="s">
        <v>5070</v>
      </c>
    </row>
    <row r="4143" spans="1:26" x14ac:dyDescent="0.3">
      <c r="A4143" t="s">
        <v>4164</v>
      </c>
      <c r="B4143" t="s">
        <v>5023</v>
      </c>
      <c r="C4143" t="s">
        <v>5029</v>
      </c>
      <c r="D4143" t="s">
        <v>5033</v>
      </c>
      <c r="E4143" t="s">
        <v>5036</v>
      </c>
      <c r="F4143" t="s">
        <v>5047</v>
      </c>
      <c r="G4143">
        <v>138.25290000000001</v>
      </c>
      <c r="H4143">
        <v>36.204799999999999</v>
      </c>
      <c r="I4143">
        <v>54318</v>
      </c>
      <c r="J4143">
        <v>278057</v>
      </c>
      <c r="K4143">
        <v>58035</v>
      </c>
      <c r="L4143">
        <v>22153</v>
      </c>
      <c r="M4143">
        <v>13272</v>
      </c>
      <c r="N4143" s="5">
        <v>0.19535152985890339</v>
      </c>
      <c r="O4143">
        <v>344058</v>
      </c>
      <c r="P4143">
        <v>241711</v>
      </c>
      <c r="Q4143">
        <v>0</v>
      </c>
      <c r="R4143">
        <v>3922</v>
      </c>
      <c r="S4143" s="5">
        <v>1.14E-2</v>
      </c>
      <c r="T4143" t="s">
        <v>5056</v>
      </c>
      <c r="U4143" s="3">
        <v>45342</v>
      </c>
      <c r="V4143" t="str">
        <f t="shared" si="192"/>
        <v>Tuesday</v>
      </c>
      <c r="W4143" t="str">
        <f t="shared" si="193"/>
        <v>February</v>
      </c>
      <c r="X4143">
        <v>16</v>
      </c>
      <c r="Y4143" t="str">
        <f t="shared" si="194"/>
        <v>Afternoon</v>
      </c>
      <c r="Z4143" t="s">
        <v>5070</v>
      </c>
    </row>
    <row r="4144" spans="1:26" x14ac:dyDescent="0.3">
      <c r="A4144" t="s">
        <v>4165</v>
      </c>
      <c r="B4144" t="s">
        <v>5023</v>
      </c>
      <c r="C4144" t="s">
        <v>5029</v>
      </c>
      <c r="D4144" t="s">
        <v>5031</v>
      </c>
      <c r="E4144" t="s">
        <v>5036</v>
      </c>
      <c r="F4144" t="s">
        <v>5044</v>
      </c>
      <c r="G4144">
        <v>78.962900000000005</v>
      </c>
      <c r="H4144">
        <v>20.593699999999998</v>
      </c>
      <c r="I4144">
        <v>36779</v>
      </c>
      <c r="J4144">
        <v>383414</v>
      </c>
      <c r="K4144">
        <v>67949</v>
      </c>
      <c r="L4144">
        <v>28141</v>
      </c>
      <c r="M4144">
        <v>22956</v>
      </c>
      <c r="N4144" s="5">
        <v>9.5926098909254881E-2</v>
      </c>
      <c r="O4144">
        <v>481494</v>
      </c>
      <c r="P4144">
        <v>374439</v>
      </c>
      <c r="Q4144">
        <v>0</v>
      </c>
      <c r="R4144">
        <v>11218</v>
      </c>
      <c r="S4144" s="5">
        <v>2.3300000000000001E-2</v>
      </c>
      <c r="T4144" t="s">
        <v>5051</v>
      </c>
      <c r="U4144" s="3">
        <v>45317</v>
      </c>
      <c r="V4144" t="str">
        <f t="shared" si="192"/>
        <v>Friday</v>
      </c>
      <c r="W4144" t="str">
        <f t="shared" si="193"/>
        <v>January</v>
      </c>
      <c r="X4144">
        <v>18</v>
      </c>
      <c r="Y4144" t="str">
        <f t="shared" si="194"/>
        <v>Evening</v>
      </c>
      <c r="Z4144" t="s">
        <v>5069</v>
      </c>
    </row>
    <row r="4145" spans="1:26" x14ac:dyDescent="0.3">
      <c r="A4145" t="s">
        <v>4166</v>
      </c>
      <c r="B4145" t="s">
        <v>5023</v>
      </c>
      <c r="C4145" t="s">
        <v>5029</v>
      </c>
      <c r="D4145" t="s">
        <v>5031</v>
      </c>
      <c r="E4145" t="s">
        <v>5040</v>
      </c>
      <c r="F4145" t="s">
        <v>5047</v>
      </c>
      <c r="G4145">
        <v>138.25290000000001</v>
      </c>
      <c r="H4145">
        <v>36.204799999999999</v>
      </c>
      <c r="I4145">
        <v>15003</v>
      </c>
      <c r="J4145">
        <v>178380</v>
      </c>
      <c r="K4145">
        <v>37283</v>
      </c>
      <c r="L4145">
        <v>11671</v>
      </c>
      <c r="M4145">
        <v>9101</v>
      </c>
      <c r="N4145" s="5">
        <v>8.4109081203750241E-2</v>
      </c>
      <c r="O4145">
        <v>200661</v>
      </c>
      <c r="P4145">
        <v>0</v>
      </c>
      <c r="Q4145">
        <v>213433</v>
      </c>
      <c r="R4145">
        <v>2387</v>
      </c>
      <c r="S4145" s="5">
        <v>1.1900000000000001E-2</v>
      </c>
      <c r="T4145" t="s">
        <v>5051</v>
      </c>
      <c r="U4145" s="3">
        <v>45639</v>
      </c>
      <c r="V4145" t="str">
        <f t="shared" si="192"/>
        <v>Friday</v>
      </c>
      <c r="W4145" t="str">
        <f t="shared" si="193"/>
        <v>December</v>
      </c>
      <c r="X4145">
        <v>16</v>
      </c>
      <c r="Y4145" t="str">
        <f t="shared" si="194"/>
        <v>Afternoon</v>
      </c>
      <c r="Z4145" t="s">
        <v>5069</v>
      </c>
    </row>
    <row r="4146" spans="1:26" x14ac:dyDescent="0.3">
      <c r="A4146" t="s">
        <v>4167</v>
      </c>
      <c r="B4146" t="s">
        <v>5025</v>
      </c>
      <c r="C4146" t="s">
        <v>5029</v>
      </c>
      <c r="D4146" t="s">
        <v>5031</v>
      </c>
      <c r="E4146" t="s">
        <v>5039</v>
      </c>
      <c r="F4146" t="s">
        <v>5050</v>
      </c>
      <c r="G4146">
        <v>-95.712900000000005</v>
      </c>
      <c r="H4146">
        <v>37.090200000000003</v>
      </c>
      <c r="I4146">
        <v>38612</v>
      </c>
      <c r="J4146">
        <v>269136</v>
      </c>
      <c r="K4146">
        <v>38852</v>
      </c>
      <c r="L4146">
        <v>18304</v>
      </c>
      <c r="M4146">
        <v>7970</v>
      </c>
      <c r="N4146" s="5">
        <v>0.14346964190221759</v>
      </c>
      <c r="O4146">
        <v>332866</v>
      </c>
      <c r="P4146">
        <v>0</v>
      </c>
      <c r="Q4146">
        <v>0</v>
      </c>
      <c r="S4146" s="5"/>
      <c r="T4146" t="s">
        <v>5051</v>
      </c>
      <c r="U4146" s="3">
        <v>45535</v>
      </c>
      <c r="V4146" t="str">
        <f t="shared" si="192"/>
        <v>Saturday</v>
      </c>
      <c r="W4146" t="str">
        <f t="shared" si="193"/>
        <v>August</v>
      </c>
      <c r="X4146">
        <v>16</v>
      </c>
      <c r="Y4146" t="str">
        <f t="shared" si="194"/>
        <v>Afternoon</v>
      </c>
      <c r="Z4146" t="s">
        <v>5070</v>
      </c>
    </row>
    <row r="4147" spans="1:26" x14ac:dyDescent="0.3">
      <c r="A4147" t="s">
        <v>4168</v>
      </c>
      <c r="B4147" t="s">
        <v>5024</v>
      </c>
      <c r="C4147" t="s">
        <v>5030</v>
      </c>
      <c r="D4147" t="s">
        <v>5033</v>
      </c>
      <c r="E4147" t="s">
        <v>5039</v>
      </c>
      <c r="F4147" t="s">
        <v>5050</v>
      </c>
      <c r="G4147">
        <v>-95.712900000000005</v>
      </c>
      <c r="H4147">
        <v>37.090200000000003</v>
      </c>
      <c r="I4147">
        <v>62543</v>
      </c>
      <c r="J4147">
        <v>282183</v>
      </c>
      <c r="K4147">
        <v>67396</v>
      </c>
      <c r="L4147">
        <v>22140</v>
      </c>
      <c r="M4147">
        <v>8306</v>
      </c>
      <c r="N4147" s="5">
        <v>0.22164068771617959</v>
      </c>
      <c r="O4147">
        <v>356072</v>
      </c>
      <c r="P4147">
        <v>0</v>
      </c>
      <c r="Q4147">
        <v>0</v>
      </c>
      <c r="S4147" s="5"/>
      <c r="T4147" t="s">
        <v>5056</v>
      </c>
      <c r="U4147" s="3">
        <v>45617</v>
      </c>
      <c r="V4147" t="str">
        <f t="shared" si="192"/>
        <v>Thursday</v>
      </c>
      <c r="W4147" t="str">
        <f t="shared" si="193"/>
        <v>November</v>
      </c>
      <c r="X4147">
        <v>10</v>
      </c>
      <c r="Y4147" t="str">
        <f t="shared" si="194"/>
        <v>Morning</v>
      </c>
      <c r="Z4147" t="s">
        <v>5071</v>
      </c>
    </row>
    <row r="4148" spans="1:26" x14ac:dyDescent="0.3">
      <c r="A4148" t="s">
        <v>4169</v>
      </c>
      <c r="B4148" t="s">
        <v>5027</v>
      </c>
      <c r="C4148" t="s">
        <v>5029</v>
      </c>
      <c r="D4148" t="s">
        <v>5031</v>
      </c>
      <c r="E4148" t="s">
        <v>5040</v>
      </c>
      <c r="F4148" t="s">
        <v>5049</v>
      </c>
      <c r="G4148">
        <v>-106.3468</v>
      </c>
      <c r="H4148">
        <v>56.130400000000002</v>
      </c>
      <c r="I4148">
        <v>25178</v>
      </c>
      <c r="J4148">
        <v>171864</v>
      </c>
      <c r="K4148">
        <v>26300</v>
      </c>
      <c r="L4148">
        <v>12893</v>
      </c>
      <c r="M4148">
        <v>8850</v>
      </c>
      <c r="N4148" s="5">
        <v>0.14650385974807059</v>
      </c>
      <c r="O4148">
        <v>191591</v>
      </c>
      <c r="P4148">
        <v>0</v>
      </c>
      <c r="Q4148">
        <v>1110705</v>
      </c>
      <c r="S4148" s="5"/>
      <c r="T4148" t="s">
        <v>5052</v>
      </c>
      <c r="U4148" s="3">
        <v>45396</v>
      </c>
      <c r="V4148" t="str">
        <f t="shared" si="192"/>
        <v>Sunday</v>
      </c>
      <c r="W4148" t="str">
        <f t="shared" si="193"/>
        <v>April</v>
      </c>
      <c r="X4148">
        <v>11</v>
      </c>
      <c r="Y4148" t="str">
        <f t="shared" si="194"/>
        <v>Morning</v>
      </c>
      <c r="Z4148" t="s">
        <v>5070</v>
      </c>
    </row>
    <row r="4149" spans="1:26" x14ac:dyDescent="0.3">
      <c r="A4149" t="s">
        <v>4170</v>
      </c>
      <c r="B4149" t="s">
        <v>5023</v>
      </c>
      <c r="C4149" t="s">
        <v>5030</v>
      </c>
      <c r="D4149" t="s">
        <v>5032</v>
      </c>
      <c r="E4149" t="s">
        <v>5036</v>
      </c>
      <c r="F4149" t="s">
        <v>5045</v>
      </c>
      <c r="G4149">
        <v>-51.9253</v>
      </c>
      <c r="H4149">
        <v>-14.234999999999999</v>
      </c>
      <c r="I4149">
        <v>221348</v>
      </c>
      <c r="J4149">
        <v>2845007</v>
      </c>
      <c r="K4149">
        <v>459590</v>
      </c>
      <c r="L4149">
        <v>182733</v>
      </c>
      <c r="M4149">
        <v>125457</v>
      </c>
      <c r="N4149" s="5">
        <v>7.7802382450569155E-2</v>
      </c>
      <c r="O4149">
        <v>3684647</v>
      </c>
      <c r="P4149">
        <v>2845007</v>
      </c>
      <c r="Q4149">
        <v>0</v>
      </c>
      <c r="R4149">
        <v>64849</v>
      </c>
      <c r="S4149" s="5">
        <v>1.7600000000000001E-2</v>
      </c>
      <c r="T4149" t="s">
        <v>5061</v>
      </c>
      <c r="U4149" s="3">
        <v>45315</v>
      </c>
      <c r="V4149" t="str">
        <f t="shared" si="192"/>
        <v>Wednesday</v>
      </c>
      <c r="W4149" t="str">
        <f t="shared" si="193"/>
        <v>January</v>
      </c>
      <c r="X4149">
        <v>11</v>
      </c>
      <c r="Y4149" t="str">
        <f t="shared" si="194"/>
        <v>Morning</v>
      </c>
      <c r="Z4149" t="s">
        <v>5069</v>
      </c>
    </row>
    <row r="4150" spans="1:26" x14ac:dyDescent="0.3">
      <c r="A4150" t="s">
        <v>4171</v>
      </c>
      <c r="B4150" t="s">
        <v>5024</v>
      </c>
      <c r="C4150" t="s">
        <v>5029</v>
      </c>
      <c r="D4150" t="s">
        <v>5031</v>
      </c>
      <c r="E4150" t="s">
        <v>5036</v>
      </c>
      <c r="F4150" t="s">
        <v>5047</v>
      </c>
      <c r="G4150">
        <v>138.25290000000001</v>
      </c>
      <c r="H4150">
        <v>36.204799999999999</v>
      </c>
      <c r="I4150">
        <v>145158</v>
      </c>
      <c r="J4150">
        <v>1517963</v>
      </c>
      <c r="K4150">
        <v>365324</v>
      </c>
      <c r="L4150">
        <v>78000</v>
      </c>
      <c r="M4150">
        <v>74293</v>
      </c>
      <c r="N4150" s="5">
        <v>9.5627463702814886E-2</v>
      </c>
      <c r="O4150">
        <v>1921577</v>
      </c>
      <c r="P4150">
        <v>1517963</v>
      </c>
      <c r="Q4150">
        <v>0</v>
      </c>
      <c r="S4150" s="5"/>
      <c r="T4150" t="s">
        <v>5052</v>
      </c>
      <c r="U4150" s="3">
        <v>45371</v>
      </c>
      <c r="V4150" t="str">
        <f t="shared" si="192"/>
        <v>Wednesday</v>
      </c>
      <c r="W4150" t="str">
        <f t="shared" si="193"/>
        <v>March</v>
      </c>
      <c r="X4150">
        <v>16</v>
      </c>
      <c r="Y4150" t="str">
        <f t="shared" si="194"/>
        <v>Afternoon</v>
      </c>
      <c r="Z4150" t="s">
        <v>5069</v>
      </c>
    </row>
    <row r="4151" spans="1:26" x14ac:dyDescent="0.3">
      <c r="A4151" t="s">
        <v>4172</v>
      </c>
      <c r="B4151" t="s">
        <v>5023</v>
      </c>
      <c r="C4151" t="s">
        <v>5029</v>
      </c>
      <c r="D4151" t="s">
        <v>5033</v>
      </c>
      <c r="E4151" t="s">
        <v>5036</v>
      </c>
      <c r="F4151" t="s">
        <v>5050</v>
      </c>
      <c r="G4151">
        <v>-95.712900000000005</v>
      </c>
      <c r="H4151">
        <v>37.090200000000003</v>
      </c>
      <c r="I4151">
        <v>186857</v>
      </c>
      <c r="J4151">
        <v>1202086</v>
      </c>
      <c r="K4151">
        <v>198544</v>
      </c>
      <c r="L4151">
        <v>46236</v>
      </c>
      <c r="M4151">
        <v>47901</v>
      </c>
      <c r="N4151" s="5">
        <v>0.15544470592292689</v>
      </c>
      <c r="O4151">
        <v>1481742</v>
      </c>
      <c r="P4151">
        <v>1202086</v>
      </c>
      <c r="Q4151">
        <v>0</v>
      </c>
      <c r="R4151">
        <v>26078</v>
      </c>
      <c r="S4151" s="5">
        <v>1.7600000000000001E-2</v>
      </c>
      <c r="T4151" t="s">
        <v>5057</v>
      </c>
      <c r="U4151" s="3">
        <v>45691</v>
      </c>
      <c r="V4151" t="str">
        <f t="shared" si="192"/>
        <v>Monday</v>
      </c>
      <c r="W4151" t="str">
        <f t="shared" si="193"/>
        <v>February</v>
      </c>
      <c r="X4151">
        <v>17</v>
      </c>
      <c r="Y4151" t="str">
        <f t="shared" si="194"/>
        <v>Afternoon</v>
      </c>
      <c r="Z4151" t="s">
        <v>5070</v>
      </c>
    </row>
    <row r="4152" spans="1:26" x14ac:dyDescent="0.3">
      <c r="A4152" t="s">
        <v>4173</v>
      </c>
      <c r="B4152" t="s">
        <v>5027</v>
      </c>
      <c r="C4152" t="s">
        <v>5029</v>
      </c>
      <c r="D4152" t="s">
        <v>5031</v>
      </c>
      <c r="E4152" t="s">
        <v>5036</v>
      </c>
      <c r="F4152" t="s">
        <v>5050</v>
      </c>
      <c r="G4152">
        <v>-95.712900000000005</v>
      </c>
      <c r="H4152">
        <v>37.090200000000003</v>
      </c>
      <c r="I4152">
        <v>133115</v>
      </c>
      <c r="J4152">
        <v>1121521</v>
      </c>
      <c r="K4152">
        <v>195822</v>
      </c>
      <c r="L4152">
        <v>70980</v>
      </c>
      <c r="M4152">
        <v>25411</v>
      </c>
      <c r="N4152" s="5">
        <v>0.11869176818395689</v>
      </c>
      <c r="O4152">
        <v>1430160</v>
      </c>
      <c r="P4152">
        <v>1121521</v>
      </c>
      <c r="Q4152">
        <v>0</v>
      </c>
      <c r="S4152" s="5"/>
      <c r="T4152" t="s">
        <v>5052</v>
      </c>
      <c r="U4152" s="3">
        <v>45426</v>
      </c>
      <c r="V4152" t="str">
        <f t="shared" si="192"/>
        <v>Tuesday</v>
      </c>
      <c r="W4152" t="str">
        <f t="shared" si="193"/>
        <v>May</v>
      </c>
      <c r="X4152">
        <v>11</v>
      </c>
      <c r="Y4152" t="str">
        <f t="shared" si="194"/>
        <v>Morning</v>
      </c>
      <c r="Z4152" t="s">
        <v>5070</v>
      </c>
    </row>
    <row r="4153" spans="1:26" x14ac:dyDescent="0.3">
      <c r="A4153" t="s">
        <v>4174</v>
      </c>
      <c r="B4153" t="s">
        <v>5024</v>
      </c>
      <c r="C4153" t="s">
        <v>5030</v>
      </c>
      <c r="D4153" t="s">
        <v>5033</v>
      </c>
      <c r="E4153" t="s">
        <v>5039</v>
      </c>
      <c r="F4153" t="s">
        <v>5045</v>
      </c>
      <c r="G4153">
        <v>-51.9253</v>
      </c>
      <c r="H4153">
        <v>-14.234999999999999</v>
      </c>
      <c r="I4153">
        <v>46690</v>
      </c>
      <c r="J4153">
        <v>265998</v>
      </c>
      <c r="K4153">
        <v>61767</v>
      </c>
      <c r="L4153">
        <v>9728</v>
      </c>
      <c r="M4153">
        <v>13804</v>
      </c>
      <c r="N4153" s="5">
        <v>0.1755294125889742</v>
      </c>
      <c r="O4153">
        <v>298936</v>
      </c>
      <c r="P4153">
        <v>0</v>
      </c>
      <c r="Q4153">
        <v>0</v>
      </c>
      <c r="S4153" s="5"/>
      <c r="T4153" t="s">
        <v>5056</v>
      </c>
      <c r="U4153" s="3">
        <v>45435</v>
      </c>
      <c r="V4153" t="str">
        <f t="shared" si="192"/>
        <v>Thursday</v>
      </c>
      <c r="W4153" t="str">
        <f t="shared" si="193"/>
        <v>May</v>
      </c>
      <c r="X4153">
        <v>12</v>
      </c>
      <c r="Y4153" t="str">
        <f t="shared" si="194"/>
        <v>Afternoon</v>
      </c>
      <c r="Z4153" t="s">
        <v>5070</v>
      </c>
    </row>
    <row r="4154" spans="1:26" x14ac:dyDescent="0.3">
      <c r="A4154" t="s">
        <v>4175</v>
      </c>
      <c r="B4154" t="s">
        <v>5025</v>
      </c>
      <c r="C4154" t="s">
        <v>5029</v>
      </c>
      <c r="D4154" t="s">
        <v>5031</v>
      </c>
      <c r="E4154" t="s">
        <v>5039</v>
      </c>
      <c r="F4154" t="s">
        <v>5049</v>
      </c>
      <c r="G4154">
        <v>-106.3468</v>
      </c>
      <c r="H4154">
        <v>56.130400000000002</v>
      </c>
      <c r="I4154">
        <v>36840</v>
      </c>
      <c r="J4154">
        <v>309577</v>
      </c>
      <c r="K4154">
        <v>49904</v>
      </c>
      <c r="L4154">
        <v>14299</v>
      </c>
      <c r="M4154">
        <v>13442</v>
      </c>
      <c r="N4154" s="5">
        <v>0.1190027406472766</v>
      </c>
      <c r="O4154">
        <v>359203</v>
      </c>
      <c r="P4154">
        <v>0</v>
      </c>
      <c r="Q4154">
        <v>0</v>
      </c>
      <c r="S4154" s="5"/>
      <c r="T4154" t="s">
        <v>5051</v>
      </c>
      <c r="U4154" s="3">
        <v>45293</v>
      </c>
      <c r="V4154" t="str">
        <f t="shared" si="192"/>
        <v>Tuesday</v>
      </c>
      <c r="W4154" t="str">
        <f t="shared" si="193"/>
        <v>January</v>
      </c>
      <c r="X4154">
        <v>15</v>
      </c>
      <c r="Y4154" t="str">
        <f t="shared" si="194"/>
        <v>Afternoon</v>
      </c>
      <c r="Z4154" t="s">
        <v>5070</v>
      </c>
    </row>
    <row r="4155" spans="1:26" x14ac:dyDescent="0.3">
      <c r="A4155" t="s">
        <v>4176</v>
      </c>
      <c r="B4155" t="s">
        <v>5025</v>
      </c>
      <c r="C4155" t="s">
        <v>5029</v>
      </c>
      <c r="D4155" t="s">
        <v>5035</v>
      </c>
      <c r="E4155" t="s">
        <v>5039</v>
      </c>
      <c r="F4155" t="s">
        <v>5046</v>
      </c>
      <c r="G4155">
        <v>133.77510000000001</v>
      </c>
      <c r="H4155">
        <v>-25.2744</v>
      </c>
      <c r="I4155">
        <v>35393</v>
      </c>
      <c r="J4155">
        <v>346260</v>
      </c>
      <c r="K4155">
        <v>67549</v>
      </c>
      <c r="L4155">
        <v>14115</v>
      </c>
      <c r="M4155">
        <v>11580</v>
      </c>
      <c r="N4155" s="5">
        <v>0.1022156228700614</v>
      </c>
      <c r="O4155">
        <v>439571</v>
      </c>
      <c r="P4155">
        <v>0</v>
      </c>
      <c r="Q4155">
        <v>0</v>
      </c>
      <c r="S4155" s="5"/>
      <c r="T4155" t="s">
        <v>5058</v>
      </c>
      <c r="U4155" s="3">
        <v>45753</v>
      </c>
      <c r="V4155" t="str">
        <f t="shared" si="192"/>
        <v>Sunday</v>
      </c>
      <c r="W4155" t="str">
        <f t="shared" si="193"/>
        <v>April</v>
      </c>
      <c r="X4155">
        <v>11</v>
      </c>
      <c r="Y4155" t="str">
        <f t="shared" si="194"/>
        <v>Morning</v>
      </c>
      <c r="Z4155" t="s">
        <v>5070</v>
      </c>
    </row>
    <row r="4156" spans="1:26" x14ac:dyDescent="0.3">
      <c r="A4156" t="s">
        <v>4177</v>
      </c>
      <c r="B4156" t="s">
        <v>5023</v>
      </c>
      <c r="C4156" t="s">
        <v>5029</v>
      </c>
      <c r="D4156" t="s">
        <v>5031</v>
      </c>
      <c r="E4156" t="s">
        <v>5040</v>
      </c>
      <c r="F4156" t="s">
        <v>5043</v>
      </c>
      <c r="G4156">
        <v>-3.4359999999999999</v>
      </c>
      <c r="H4156">
        <v>55.378100000000003</v>
      </c>
      <c r="I4156">
        <v>26262</v>
      </c>
      <c r="J4156">
        <v>214618</v>
      </c>
      <c r="K4156">
        <v>38710</v>
      </c>
      <c r="L4156">
        <v>13402</v>
      </c>
      <c r="M4156">
        <v>7278</v>
      </c>
      <c r="N4156" s="5">
        <v>0.12236822277558269</v>
      </c>
      <c r="O4156">
        <v>248698</v>
      </c>
      <c r="P4156">
        <v>0</v>
      </c>
      <c r="Q4156">
        <v>168813</v>
      </c>
      <c r="R4156">
        <v>4899</v>
      </c>
      <c r="S4156" s="5">
        <v>1.9699999999999999E-2</v>
      </c>
      <c r="T4156" t="s">
        <v>5051</v>
      </c>
      <c r="U4156" s="3">
        <v>45509</v>
      </c>
      <c r="V4156" t="str">
        <f t="shared" si="192"/>
        <v>Monday</v>
      </c>
      <c r="W4156" t="str">
        <f t="shared" si="193"/>
        <v>August</v>
      </c>
      <c r="X4156">
        <v>16</v>
      </c>
      <c r="Y4156" t="str">
        <f t="shared" si="194"/>
        <v>Afternoon</v>
      </c>
      <c r="Z4156" t="s">
        <v>5070</v>
      </c>
    </row>
    <row r="4157" spans="1:26" x14ac:dyDescent="0.3">
      <c r="A4157" t="s">
        <v>4178</v>
      </c>
      <c r="B4157" t="s">
        <v>5025</v>
      </c>
      <c r="C4157" t="s">
        <v>5029</v>
      </c>
      <c r="D4157" t="s">
        <v>5033</v>
      </c>
      <c r="E4157" t="s">
        <v>5039</v>
      </c>
      <c r="F4157" t="s">
        <v>5046</v>
      </c>
      <c r="G4157">
        <v>133.77510000000001</v>
      </c>
      <c r="H4157">
        <v>-25.2744</v>
      </c>
      <c r="I4157">
        <v>43964</v>
      </c>
      <c r="J4157">
        <v>180113</v>
      </c>
      <c r="K4157">
        <v>19688</v>
      </c>
      <c r="L4157">
        <v>8140</v>
      </c>
      <c r="M4157">
        <v>5912</v>
      </c>
      <c r="N4157" s="5">
        <v>0.2440935410789779</v>
      </c>
      <c r="O4157">
        <v>232772</v>
      </c>
      <c r="P4157">
        <v>0</v>
      </c>
      <c r="Q4157">
        <v>0</v>
      </c>
      <c r="S4157" s="5"/>
      <c r="T4157" t="s">
        <v>5056</v>
      </c>
      <c r="U4157" s="3">
        <v>45725</v>
      </c>
      <c r="V4157" t="str">
        <f t="shared" si="192"/>
        <v>Sunday</v>
      </c>
      <c r="W4157" t="str">
        <f t="shared" si="193"/>
        <v>March</v>
      </c>
      <c r="X4157">
        <v>11</v>
      </c>
      <c r="Y4157" t="str">
        <f t="shared" si="194"/>
        <v>Morning</v>
      </c>
      <c r="Z4157" t="s">
        <v>5071</v>
      </c>
    </row>
    <row r="4158" spans="1:26" x14ac:dyDescent="0.3">
      <c r="A4158" t="s">
        <v>4179</v>
      </c>
      <c r="B4158" t="s">
        <v>5025</v>
      </c>
      <c r="C4158" t="s">
        <v>5029</v>
      </c>
      <c r="D4158" t="s">
        <v>5033</v>
      </c>
      <c r="E4158" t="s">
        <v>5039</v>
      </c>
      <c r="F4158" t="s">
        <v>5046</v>
      </c>
      <c r="G4158">
        <v>133.77510000000001</v>
      </c>
      <c r="H4158">
        <v>-25.2744</v>
      </c>
      <c r="I4158">
        <v>36236</v>
      </c>
      <c r="J4158">
        <v>157659</v>
      </c>
      <c r="K4158">
        <v>29712</v>
      </c>
      <c r="L4158">
        <v>10936</v>
      </c>
      <c r="M4158">
        <v>3439</v>
      </c>
      <c r="N4158" s="5">
        <v>0.229840658939437</v>
      </c>
      <c r="O4158">
        <v>176784</v>
      </c>
      <c r="P4158">
        <v>0</v>
      </c>
      <c r="Q4158">
        <v>0</v>
      </c>
      <c r="S4158" s="5"/>
      <c r="T4158" t="s">
        <v>5056</v>
      </c>
      <c r="U4158" s="3">
        <v>45464</v>
      </c>
      <c r="V4158" t="str">
        <f t="shared" si="192"/>
        <v>Friday</v>
      </c>
      <c r="W4158" t="str">
        <f t="shared" si="193"/>
        <v>June</v>
      </c>
      <c r="X4158">
        <v>16</v>
      </c>
      <c r="Y4158" t="str">
        <f t="shared" si="194"/>
        <v>Afternoon</v>
      </c>
      <c r="Z4158" t="s">
        <v>5071</v>
      </c>
    </row>
    <row r="4159" spans="1:26" x14ac:dyDescent="0.3">
      <c r="A4159" t="s">
        <v>4180</v>
      </c>
      <c r="B4159" t="s">
        <v>5025</v>
      </c>
      <c r="C4159" t="s">
        <v>5029</v>
      </c>
      <c r="D4159" t="s">
        <v>5031</v>
      </c>
      <c r="E4159" t="s">
        <v>5036</v>
      </c>
      <c r="F4159" t="s">
        <v>5044</v>
      </c>
      <c r="G4159">
        <v>78.962900000000005</v>
      </c>
      <c r="H4159">
        <v>20.593699999999998</v>
      </c>
      <c r="I4159">
        <v>194896</v>
      </c>
      <c r="J4159">
        <v>2343253</v>
      </c>
      <c r="K4159">
        <v>301453</v>
      </c>
      <c r="L4159">
        <v>117724</v>
      </c>
      <c r="M4159">
        <v>97354</v>
      </c>
      <c r="N4159" s="5">
        <v>8.3173499230294962E-2</v>
      </c>
      <c r="O4159">
        <v>2972936</v>
      </c>
      <c r="P4159">
        <v>2343253</v>
      </c>
      <c r="Q4159">
        <v>0</v>
      </c>
      <c r="S4159" s="5"/>
      <c r="T4159" t="s">
        <v>5052</v>
      </c>
      <c r="U4159" s="3">
        <v>45364</v>
      </c>
      <c r="V4159" t="str">
        <f t="shared" si="192"/>
        <v>Wednesday</v>
      </c>
      <c r="W4159" t="str">
        <f t="shared" si="193"/>
        <v>March</v>
      </c>
      <c r="X4159">
        <v>9</v>
      </c>
      <c r="Y4159" t="str">
        <f t="shared" si="194"/>
        <v>Morning</v>
      </c>
      <c r="Z4159" t="s">
        <v>5069</v>
      </c>
    </row>
    <row r="4160" spans="1:26" x14ac:dyDescent="0.3">
      <c r="A4160" t="s">
        <v>4181</v>
      </c>
      <c r="B4160" t="s">
        <v>5027</v>
      </c>
      <c r="C4160" t="s">
        <v>5029</v>
      </c>
      <c r="D4160" t="s">
        <v>5035</v>
      </c>
      <c r="E4160" t="s">
        <v>5040</v>
      </c>
      <c r="F4160" t="s">
        <v>5044</v>
      </c>
      <c r="G4160">
        <v>78.962900000000005</v>
      </c>
      <c r="H4160">
        <v>20.593699999999998</v>
      </c>
      <c r="I4160">
        <v>59924</v>
      </c>
      <c r="J4160">
        <v>366515</v>
      </c>
      <c r="K4160">
        <v>39972</v>
      </c>
      <c r="L4160">
        <v>21930</v>
      </c>
      <c r="M4160">
        <v>17842</v>
      </c>
      <c r="N4160" s="5">
        <v>0.16349828397965929</v>
      </c>
      <c r="O4160">
        <v>474848</v>
      </c>
      <c r="P4160">
        <v>0</v>
      </c>
      <c r="Q4160">
        <v>1710740</v>
      </c>
      <c r="S4160" s="5"/>
      <c r="T4160" t="s">
        <v>5060</v>
      </c>
      <c r="U4160" s="3">
        <v>45356</v>
      </c>
      <c r="V4160" t="str">
        <f t="shared" si="192"/>
        <v>Tuesday</v>
      </c>
      <c r="W4160" t="str">
        <f t="shared" si="193"/>
        <v>March</v>
      </c>
      <c r="X4160">
        <v>9</v>
      </c>
      <c r="Y4160" t="str">
        <f t="shared" si="194"/>
        <v>Morning</v>
      </c>
      <c r="Z4160" t="s">
        <v>5070</v>
      </c>
    </row>
    <row r="4161" spans="1:26" x14ac:dyDescent="0.3">
      <c r="A4161" t="s">
        <v>4182</v>
      </c>
      <c r="B4161" t="s">
        <v>5025</v>
      </c>
      <c r="C4161" t="s">
        <v>5029</v>
      </c>
      <c r="D4161" t="s">
        <v>5033</v>
      </c>
      <c r="E4161" t="s">
        <v>5039</v>
      </c>
      <c r="F4161" t="s">
        <v>5048</v>
      </c>
      <c r="G4161">
        <v>10.451499999999999</v>
      </c>
      <c r="H4161">
        <v>51.165700000000001</v>
      </c>
      <c r="I4161">
        <v>171805</v>
      </c>
      <c r="J4161">
        <v>691225</v>
      </c>
      <c r="K4161">
        <v>148262</v>
      </c>
      <c r="L4161">
        <v>45957</v>
      </c>
      <c r="M4161">
        <v>36500</v>
      </c>
      <c r="N4161" s="5">
        <v>0.2485525771530874</v>
      </c>
      <c r="O4161">
        <v>885283</v>
      </c>
      <c r="P4161">
        <v>0</v>
      </c>
      <c r="Q4161">
        <v>0</v>
      </c>
      <c r="S4161" s="5"/>
      <c r="T4161" t="s">
        <v>5056</v>
      </c>
      <c r="U4161" s="3">
        <v>45647</v>
      </c>
      <c r="V4161" t="str">
        <f t="shared" si="192"/>
        <v>Saturday</v>
      </c>
      <c r="W4161" t="str">
        <f t="shared" si="193"/>
        <v>December</v>
      </c>
      <c r="X4161">
        <v>11</v>
      </c>
      <c r="Y4161" t="str">
        <f t="shared" si="194"/>
        <v>Morning</v>
      </c>
      <c r="Z4161" t="s">
        <v>5071</v>
      </c>
    </row>
    <row r="4162" spans="1:26" x14ac:dyDescent="0.3">
      <c r="A4162" t="s">
        <v>4183</v>
      </c>
      <c r="B4162" t="s">
        <v>5027</v>
      </c>
      <c r="C4162" t="s">
        <v>5029</v>
      </c>
      <c r="D4162" t="s">
        <v>5031</v>
      </c>
      <c r="E4162" t="s">
        <v>5036</v>
      </c>
      <c r="F4162" t="s">
        <v>5049</v>
      </c>
      <c r="G4162">
        <v>-106.3468</v>
      </c>
      <c r="H4162">
        <v>56.130400000000002</v>
      </c>
      <c r="I4162">
        <v>163559</v>
      </c>
      <c r="J4162">
        <v>1234338</v>
      </c>
      <c r="K4162">
        <v>141658</v>
      </c>
      <c r="L4162">
        <v>43495</v>
      </c>
      <c r="M4162">
        <v>64007</v>
      </c>
      <c r="N4162" s="5">
        <v>0.13250760137159159</v>
      </c>
      <c r="O4162">
        <v>1420074</v>
      </c>
      <c r="P4162">
        <v>1234338</v>
      </c>
      <c r="Q4162">
        <v>0</v>
      </c>
      <c r="S4162" s="5"/>
      <c r="T4162" t="s">
        <v>5052</v>
      </c>
      <c r="U4162" s="3">
        <v>45320</v>
      </c>
      <c r="V4162" t="str">
        <f t="shared" si="192"/>
        <v>Monday</v>
      </c>
      <c r="W4162" t="str">
        <f t="shared" si="193"/>
        <v>January</v>
      </c>
      <c r="X4162">
        <v>12</v>
      </c>
      <c r="Y4162" t="str">
        <f t="shared" si="194"/>
        <v>Afternoon</v>
      </c>
      <c r="Z4162" t="s">
        <v>5070</v>
      </c>
    </row>
    <row r="4163" spans="1:26" x14ac:dyDescent="0.3">
      <c r="A4163" t="s">
        <v>4184</v>
      </c>
      <c r="B4163" t="s">
        <v>5024</v>
      </c>
      <c r="C4163" t="s">
        <v>5029</v>
      </c>
      <c r="D4163" t="s">
        <v>5035</v>
      </c>
      <c r="E4163" t="s">
        <v>5040</v>
      </c>
      <c r="F4163" t="s">
        <v>5049</v>
      </c>
      <c r="G4163">
        <v>-106.3468</v>
      </c>
      <c r="H4163">
        <v>56.130400000000002</v>
      </c>
      <c r="I4163">
        <v>35088</v>
      </c>
      <c r="J4163">
        <v>236184</v>
      </c>
      <c r="K4163">
        <v>52664</v>
      </c>
      <c r="L4163">
        <v>8580</v>
      </c>
      <c r="M4163">
        <v>11070</v>
      </c>
      <c r="N4163" s="5">
        <v>0.14856279400913899</v>
      </c>
      <c r="O4163">
        <v>259973</v>
      </c>
      <c r="P4163">
        <v>0</v>
      </c>
      <c r="Q4163">
        <v>143894</v>
      </c>
      <c r="S4163" s="5"/>
      <c r="T4163" t="s">
        <v>5058</v>
      </c>
      <c r="U4163" s="3">
        <v>45634</v>
      </c>
      <c r="V4163" t="str">
        <f t="shared" ref="V4163:V4226" si="195">TEXT(U4163,"DDDD")</f>
        <v>Sunday</v>
      </c>
      <c r="W4163" t="str">
        <f t="shared" ref="W4163:W4226" si="196">TEXT(U4163,"MMMM")</f>
        <v>December</v>
      </c>
      <c r="X4163">
        <v>15</v>
      </c>
      <c r="Y4163" t="str">
        <f t="shared" ref="Y4163:Y4226" si="197">IF(X4163&lt;6,"NIght",IF(X4163&lt;12,"Morning",IF(X4163&lt;18,"Afternoon","Evening")))</f>
        <v>Afternoon</v>
      </c>
      <c r="Z4163" t="s">
        <v>5070</v>
      </c>
    </row>
    <row r="4164" spans="1:26" x14ac:dyDescent="0.3">
      <c r="A4164" t="s">
        <v>4185</v>
      </c>
      <c r="B4164" t="s">
        <v>5025</v>
      </c>
      <c r="C4164" t="s">
        <v>5029</v>
      </c>
      <c r="D4164" t="s">
        <v>5033</v>
      </c>
      <c r="E4164" t="s">
        <v>5039</v>
      </c>
      <c r="F4164" t="s">
        <v>5043</v>
      </c>
      <c r="G4164">
        <v>-3.4359999999999999</v>
      </c>
      <c r="H4164">
        <v>55.378100000000003</v>
      </c>
      <c r="I4164">
        <v>29165</v>
      </c>
      <c r="J4164">
        <v>188249</v>
      </c>
      <c r="K4164">
        <v>28731</v>
      </c>
      <c r="L4164">
        <v>6434</v>
      </c>
      <c r="M4164">
        <v>10134</v>
      </c>
      <c r="N4164" s="5">
        <v>0.15492784739100149</v>
      </c>
      <c r="O4164">
        <v>239605</v>
      </c>
      <c r="P4164">
        <v>0</v>
      </c>
      <c r="Q4164">
        <v>0</v>
      </c>
      <c r="S4164" s="5"/>
      <c r="T4164" t="s">
        <v>5056</v>
      </c>
      <c r="U4164" s="3">
        <v>45775</v>
      </c>
      <c r="V4164" t="str">
        <f t="shared" si="195"/>
        <v>Monday</v>
      </c>
      <c r="W4164" t="str">
        <f t="shared" si="196"/>
        <v>April</v>
      </c>
      <c r="X4164">
        <v>12</v>
      </c>
      <c r="Y4164" t="str">
        <f t="shared" si="197"/>
        <v>Afternoon</v>
      </c>
      <c r="Z4164" t="s">
        <v>5070</v>
      </c>
    </row>
    <row r="4165" spans="1:26" x14ac:dyDescent="0.3">
      <c r="A4165" t="s">
        <v>4186</v>
      </c>
      <c r="B4165" t="s">
        <v>5025</v>
      </c>
      <c r="C4165" t="s">
        <v>5029</v>
      </c>
      <c r="D4165" t="s">
        <v>5032</v>
      </c>
      <c r="E4165" t="s">
        <v>5036</v>
      </c>
      <c r="F4165" t="s">
        <v>5045</v>
      </c>
      <c r="G4165">
        <v>-51.9253</v>
      </c>
      <c r="H4165">
        <v>-14.234999999999999</v>
      </c>
      <c r="I4165">
        <v>90089</v>
      </c>
      <c r="J4165">
        <v>1397046</v>
      </c>
      <c r="K4165">
        <v>249354</v>
      </c>
      <c r="L4165">
        <v>54777</v>
      </c>
      <c r="M4165">
        <v>43659</v>
      </c>
      <c r="N4165" s="5">
        <v>6.4485811473411078E-2</v>
      </c>
      <c r="O4165">
        <v>1680927</v>
      </c>
      <c r="P4165">
        <v>1397046</v>
      </c>
      <c r="Q4165">
        <v>0</v>
      </c>
      <c r="S4165" s="5"/>
      <c r="T4165" t="s">
        <v>5061</v>
      </c>
      <c r="U4165" s="3">
        <v>45552</v>
      </c>
      <c r="V4165" t="str">
        <f t="shared" si="195"/>
        <v>Tuesday</v>
      </c>
      <c r="W4165" t="str">
        <f t="shared" si="196"/>
        <v>September</v>
      </c>
      <c r="X4165">
        <v>17</v>
      </c>
      <c r="Y4165" t="str">
        <f t="shared" si="197"/>
        <v>Afternoon</v>
      </c>
      <c r="Z4165" t="s">
        <v>5069</v>
      </c>
    </row>
    <row r="4166" spans="1:26" x14ac:dyDescent="0.3">
      <c r="A4166" t="s">
        <v>4187</v>
      </c>
      <c r="B4166" t="s">
        <v>5024</v>
      </c>
      <c r="C4166" t="s">
        <v>5030</v>
      </c>
      <c r="D4166" t="s">
        <v>5031</v>
      </c>
      <c r="E4166" t="s">
        <v>5036</v>
      </c>
      <c r="F4166" t="s">
        <v>5045</v>
      </c>
      <c r="G4166">
        <v>-51.9253</v>
      </c>
      <c r="H4166">
        <v>-14.234999999999999</v>
      </c>
      <c r="I4166">
        <v>297240</v>
      </c>
      <c r="J4166">
        <v>2598388</v>
      </c>
      <c r="K4166">
        <v>546316</v>
      </c>
      <c r="L4166">
        <v>90249</v>
      </c>
      <c r="M4166">
        <v>82805</v>
      </c>
      <c r="N4166" s="5">
        <v>0.11439406891446439</v>
      </c>
      <c r="O4166">
        <v>3339771</v>
      </c>
      <c r="P4166">
        <v>2598388</v>
      </c>
      <c r="Q4166">
        <v>0</v>
      </c>
      <c r="S4166" s="5"/>
      <c r="T4166" t="s">
        <v>5052</v>
      </c>
      <c r="U4166" s="3">
        <v>45650</v>
      </c>
      <c r="V4166" t="str">
        <f t="shared" si="195"/>
        <v>Tuesday</v>
      </c>
      <c r="W4166" t="str">
        <f t="shared" si="196"/>
        <v>December</v>
      </c>
      <c r="X4166">
        <v>12</v>
      </c>
      <c r="Y4166" t="str">
        <f t="shared" si="197"/>
        <v>Afternoon</v>
      </c>
      <c r="Z4166" t="s">
        <v>5070</v>
      </c>
    </row>
    <row r="4167" spans="1:26" x14ac:dyDescent="0.3">
      <c r="A4167" t="s">
        <v>4188</v>
      </c>
      <c r="B4167" t="s">
        <v>5024</v>
      </c>
      <c r="C4167" t="s">
        <v>5029</v>
      </c>
      <c r="D4167" t="s">
        <v>5031</v>
      </c>
      <c r="E4167" t="s">
        <v>5040</v>
      </c>
      <c r="F4167" t="s">
        <v>5047</v>
      </c>
      <c r="G4167">
        <v>138.25290000000001</v>
      </c>
      <c r="H4167">
        <v>36.204799999999999</v>
      </c>
      <c r="I4167">
        <v>34922</v>
      </c>
      <c r="J4167">
        <v>317688</v>
      </c>
      <c r="K4167">
        <v>79012</v>
      </c>
      <c r="L4167">
        <v>17896</v>
      </c>
      <c r="M4167">
        <v>10014</v>
      </c>
      <c r="N4167" s="5">
        <v>0.1099278067951288</v>
      </c>
      <c r="O4167">
        <v>399700</v>
      </c>
      <c r="P4167">
        <v>0</v>
      </c>
      <c r="Q4167">
        <v>163724</v>
      </c>
      <c r="S4167" s="5"/>
      <c r="T4167" t="s">
        <v>5051</v>
      </c>
      <c r="U4167" s="3">
        <v>45438</v>
      </c>
      <c r="V4167" t="str">
        <f t="shared" si="195"/>
        <v>Sunday</v>
      </c>
      <c r="W4167" t="str">
        <f t="shared" si="196"/>
        <v>May</v>
      </c>
      <c r="X4167">
        <v>10</v>
      </c>
      <c r="Y4167" t="str">
        <f t="shared" si="197"/>
        <v>Morning</v>
      </c>
      <c r="Z4167" t="s">
        <v>5070</v>
      </c>
    </row>
    <row r="4168" spans="1:26" x14ac:dyDescent="0.3">
      <c r="A4168" t="s">
        <v>4189</v>
      </c>
      <c r="B4168" t="s">
        <v>5025</v>
      </c>
      <c r="C4168" t="s">
        <v>5029</v>
      </c>
      <c r="D4168" t="s">
        <v>5033</v>
      </c>
      <c r="E4168" t="s">
        <v>5039</v>
      </c>
      <c r="F4168" t="s">
        <v>5043</v>
      </c>
      <c r="G4168">
        <v>-3.4359999999999999</v>
      </c>
      <c r="H4168">
        <v>55.378100000000003</v>
      </c>
      <c r="I4168">
        <v>36967</v>
      </c>
      <c r="J4168">
        <v>239068</v>
      </c>
      <c r="K4168">
        <v>32945</v>
      </c>
      <c r="L4168">
        <v>16554</v>
      </c>
      <c r="M4168">
        <v>8928</v>
      </c>
      <c r="N4168" s="5">
        <v>0.15463114221958271</v>
      </c>
      <c r="O4168">
        <v>272611</v>
      </c>
      <c r="P4168">
        <v>0</v>
      </c>
      <c r="Q4168">
        <v>0</v>
      </c>
      <c r="S4168" s="5"/>
      <c r="T4168" t="s">
        <v>5056</v>
      </c>
      <c r="U4168" s="3">
        <v>45503</v>
      </c>
      <c r="V4168" t="str">
        <f t="shared" si="195"/>
        <v>Tuesday</v>
      </c>
      <c r="W4168" t="str">
        <f t="shared" si="196"/>
        <v>July</v>
      </c>
      <c r="X4168">
        <v>15</v>
      </c>
      <c r="Y4168" t="str">
        <f t="shared" si="197"/>
        <v>Afternoon</v>
      </c>
      <c r="Z4168" t="s">
        <v>5070</v>
      </c>
    </row>
    <row r="4169" spans="1:26" x14ac:dyDescent="0.3">
      <c r="A4169" t="s">
        <v>4190</v>
      </c>
      <c r="B4169" t="s">
        <v>5023</v>
      </c>
      <c r="C4169" t="s">
        <v>5029</v>
      </c>
      <c r="D4169" t="s">
        <v>5033</v>
      </c>
      <c r="E4169" t="s">
        <v>5036</v>
      </c>
      <c r="F4169" t="s">
        <v>5045</v>
      </c>
      <c r="G4169">
        <v>-51.9253</v>
      </c>
      <c r="H4169">
        <v>-14.234999999999999</v>
      </c>
      <c r="I4169">
        <v>720017</v>
      </c>
      <c r="J4169">
        <v>2965301</v>
      </c>
      <c r="K4169">
        <v>352161</v>
      </c>
      <c r="L4169">
        <v>130025</v>
      </c>
      <c r="M4169">
        <v>85552</v>
      </c>
      <c r="N4169" s="5">
        <v>0.24281414828726719</v>
      </c>
      <c r="O4169">
        <v>3487107</v>
      </c>
      <c r="P4169">
        <v>2965301</v>
      </c>
      <c r="Q4169">
        <v>0</v>
      </c>
      <c r="R4169">
        <v>85434</v>
      </c>
      <c r="S4169" s="5">
        <v>2.4500000000000001E-2</v>
      </c>
      <c r="T4169" t="s">
        <v>5057</v>
      </c>
      <c r="U4169" s="3">
        <v>45516</v>
      </c>
      <c r="V4169" t="str">
        <f t="shared" si="195"/>
        <v>Monday</v>
      </c>
      <c r="W4169" t="str">
        <f t="shared" si="196"/>
        <v>August</v>
      </c>
      <c r="X4169">
        <v>18</v>
      </c>
      <c r="Y4169" t="str">
        <f t="shared" si="197"/>
        <v>Evening</v>
      </c>
      <c r="Z4169" t="s">
        <v>5071</v>
      </c>
    </row>
    <row r="4170" spans="1:26" x14ac:dyDescent="0.3">
      <c r="A4170" t="s">
        <v>4191</v>
      </c>
      <c r="B4170" t="s">
        <v>5025</v>
      </c>
      <c r="C4170" t="s">
        <v>5029</v>
      </c>
      <c r="D4170" t="s">
        <v>5033</v>
      </c>
      <c r="E4170" t="s">
        <v>5036</v>
      </c>
      <c r="F4170" t="s">
        <v>5048</v>
      </c>
      <c r="G4170">
        <v>10.451499999999999</v>
      </c>
      <c r="H4170">
        <v>51.165700000000001</v>
      </c>
      <c r="I4170">
        <v>650532</v>
      </c>
      <c r="J4170">
        <v>2626742</v>
      </c>
      <c r="K4170">
        <v>563480</v>
      </c>
      <c r="L4170">
        <v>172538</v>
      </c>
      <c r="M4170">
        <v>122146</v>
      </c>
      <c r="N4170" s="5">
        <v>0.24765755301520051</v>
      </c>
      <c r="O4170">
        <v>2892718</v>
      </c>
      <c r="P4170">
        <v>2626742</v>
      </c>
      <c r="Q4170">
        <v>0</v>
      </c>
      <c r="S4170" s="5"/>
      <c r="T4170" t="s">
        <v>5057</v>
      </c>
      <c r="U4170" s="3">
        <v>45314</v>
      </c>
      <c r="V4170" t="str">
        <f t="shared" si="195"/>
        <v>Tuesday</v>
      </c>
      <c r="W4170" t="str">
        <f t="shared" si="196"/>
        <v>January</v>
      </c>
      <c r="X4170">
        <v>16</v>
      </c>
      <c r="Y4170" t="str">
        <f t="shared" si="197"/>
        <v>Afternoon</v>
      </c>
      <c r="Z4170" t="s">
        <v>5071</v>
      </c>
    </row>
    <row r="4171" spans="1:26" x14ac:dyDescent="0.3">
      <c r="A4171" t="s">
        <v>4192</v>
      </c>
      <c r="B4171" t="s">
        <v>5023</v>
      </c>
      <c r="C4171" t="s">
        <v>5029</v>
      </c>
      <c r="D4171" t="s">
        <v>5035</v>
      </c>
      <c r="E4171" t="s">
        <v>5040</v>
      </c>
      <c r="F4171" t="s">
        <v>5047</v>
      </c>
      <c r="G4171">
        <v>138.25290000000001</v>
      </c>
      <c r="H4171">
        <v>36.204799999999999</v>
      </c>
      <c r="I4171">
        <v>36282</v>
      </c>
      <c r="J4171">
        <v>211286</v>
      </c>
      <c r="K4171">
        <v>29747</v>
      </c>
      <c r="L4171">
        <v>7885</v>
      </c>
      <c r="M4171">
        <v>7693</v>
      </c>
      <c r="N4171" s="5">
        <v>0.17172348146675731</v>
      </c>
      <c r="O4171">
        <v>235591</v>
      </c>
      <c r="P4171">
        <v>0</v>
      </c>
      <c r="Q4171">
        <v>237505</v>
      </c>
      <c r="R4171">
        <v>2403</v>
      </c>
      <c r="S4171" s="5">
        <v>1.0200000000000001E-2</v>
      </c>
      <c r="T4171" t="s">
        <v>5058</v>
      </c>
      <c r="U4171" s="3">
        <v>45389</v>
      </c>
      <c r="V4171" t="str">
        <f t="shared" si="195"/>
        <v>Sunday</v>
      </c>
      <c r="W4171" t="str">
        <f t="shared" si="196"/>
        <v>April</v>
      </c>
      <c r="X4171">
        <v>9</v>
      </c>
      <c r="Y4171" t="str">
        <f t="shared" si="197"/>
        <v>Morning</v>
      </c>
      <c r="Z4171" t="s">
        <v>5070</v>
      </c>
    </row>
    <row r="4172" spans="1:26" x14ac:dyDescent="0.3">
      <c r="A4172" t="s">
        <v>4193</v>
      </c>
      <c r="B4172" t="s">
        <v>5023</v>
      </c>
      <c r="C4172" t="s">
        <v>5029</v>
      </c>
      <c r="D4172" t="s">
        <v>5033</v>
      </c>
      <c r="E4172" t="s">
        <v>5036</v>
      </c>
      <c r="F4172" t="s">
        <v>5050</v>
      </c>
      <c r="G4172">
        <v>-95.712900000000005</v>
      </c>
      <c r="H4172">
        <v>37.090200000000003</v>
      </c>
      <c r="I4172">
        <v>32531</v>
      </c>
      <c r="J4172">
        <v>199931</v>
      </c>
      <c r="K4172">
        <v>43616</v>
      </c>
      <c r="L4172">
        <v>11738</v>
      </c>
      <c r="M4172">
        <v>4716</v>
      </c>
      <c r="N4172" s="5">
        <v>0.16271169156774651</v>
      </c>
      <c r="O4172">
        <v>255515</v>
      </c>
      <c r="P4172">
        <v>189046</v>
      </c>
      <c r="Q4172">
        <v>0</v>
      </c>
      <c r="R4172">
        <v>3858</v>
      </c>
      <c r="S4172" s="5">
        <v>1.5100000000000001E-2</v>
      </c>
      <c r="T4172" t="s">
        <v>5056</v>
      </c>
      <c r="U4172" s="3">
        <v>45502</v>
      </c>
      <c r="V4172" t="str">
        <f t="shared" si="195"/>
        <v>Monday</v>
      </c>
      <c r="W4172" t="str">
        <f t="shared" si="196"/>
        <v>July</v>
      </c>
      <c r="X4172">
        <v>15</v>
      </c>
      <c r="Y4172" t="str">
        <f t="shared" si="197"/>
        <v>Afternoon</v>
      </c>
      <c r="Z4172" t="s">
        <v>5070</v>
      </c>
    </row>
    <row r="4173" spans="1:26" x14ac:dyDescent="0.3">
      <c r="A4173" t="s">
        <v>4194</v>
      </c>
      <c r="B4173" t="s">
        <v>5025</v>
      </c>
      <c r="C4173" t="s">
        <v>5029</v>
      </c>
      <c r="D4173" t="s">
        <v>5031</v>
      </c>
      <c r="E4173" t="s">
        <v>5036</v>
      </c>
      <c r="F4173" t="s">
        <v>5046</v>
      </c>
      <c r="G4173">
        <v>133.77510000000001</v>
      </c>
      <c r="H4173">
        <v>-25.2744</v>
      </c>
      <c r="I4173">
        <v>248925</v>
      </c>
      <c r="J4173">
        <v>2613113</v>
      </c>
      <c r="K4173">
        <v>472912</v>
      </c>
      <c r="L4173">
        <v>120637</v>
      </c>
      <c r="M4173">
        <v>102283</v>
      </c>
      <c r="N4173" s="5">
        <v>9.526008685346303E-2</v>
      </c>
      <c r="O4173">
        <v>3142147</v>
      </c>
      <c r="P4173">
        <v>2613113</v>
      </c>
      <c r="Q4173">
        <v>0</v>
      </c>
      <c r="S4173" s="5"/>
      <c r="T4173" t="s">
        <v>5052</v>
      </c>
      <c r="U4173" s="3">
        <v>45536</v>
      </c>
      <c r="V4173" t="str">
        <f t="shared" si="195"/>
        <v>Sunday</v>
      </c>
      <c r="W4173" t="str">
        <f t="shared" si="196"/>
        <v>September</v>
      </c>
      <c r="X4173">
        <v>17</v>
      </c>
      <c r="Y4173" t="str">
        <f t="shared" si="197"/>
        <v>Afternoon</v>
      </c>
      <c r="Z4173" t="s">
        <v>5069</v>
      </c>
    </row>
    <row r="4174" spans="1:26" x14ac:dyDescent="0.3">
      <c r="A4174" t="s">
        <v>4195</v>
      </c>
      <c r="B4174" t="s">
        <v>5023</v>
      </c>
      <c r="C4174" t="s">
        <v>5030</v>
      </c>
      <c r="D4174" t="s">
        <v>5031</v>
      </c>
      <c r="E4174" t="s">
        <v>5036</v>
      </c>
      <c r="F4174" t="s">
        <v>5044</v>
      </c>
      <c r="G4174">
        <v>78.962900000000005</v>
      </c>
      <c r="H4174">
        <v>20.593699999999998</v>
      </c>
      <c r="I4174">
        <v>280652</v>
      </c>
      <c r="J4174">
        <v>2366929</v>
      </c>
      <c r="K4174">
        <v>378934</v>
      </c>
      <c r="L4174">
        <v>181051</v>
      </c>
      <c r="M4174">
        <v>117767</v>
      </c>
      <c r="N4174" s="5">
        <v>0.1185723404596704</v>
      </c>
      <c r="O4174">
        <v>2717850</v>
      </c>
      <c r="P4174">
        <v>2366929</v>
      </c>
      <c r="Q4174">
        <v>0</v>
      </c>
      <c r="R4174">
        <v>48105</v>
      </c>
      <c r="S4174" s="5">
        <v>1.77E-2</v>
      </c>
      <c r="T4174" t="s">
        <v>5052</v>
      </c>
      <c r="U4174" s="3">
        <v>45423</v>
      </c>
      <c r="V4174" t="str">
        <f t="shared" si="195"/>
        <v>Saturday</v>
      </c>
      <c r="W4174" t="str">
        <f t="shared" si="196"/>
        <v>May</v>
      </c>
      <c r="X4174">
        <v>15</v>
      </c>
      <c r="Y4174" t="str">
        <f t="shared" si="197"/>
        <v>Afternoon</v>
      </c>
      <c r="Z4174" t="s">
        <v>5070</v>
      </c>
    </row>
    <row r="4175" spans="1:26" x14ac:dyDescent="0.3">
      <c r="A4175" t="s">
        <v>4196</v>
      </c>
      <c r="B4175" t="s">
        <v>5024</v>
      </c>
      <c r="C4175" t="s">
        <v>5029</v>
      </c>
      <c r="D4175" t="s">
        <v>5035</v>
      </c>
      <c r="E4175" t="s">
        <v>5040</v>
      </c>
      <c r="F4175" t="s">
        <v>5047</v>
      </c>
      <c r="G4175">
        <v>138.25290000000001</v>
      </c>
      <c r="H4175">
        <v>36.204799999999999</v>
      </c>
      <c r="I4175">
        <v>73014</v>
      </c>
      <c r="J4175">
        <v>420970</v>
      </c>
      <c r="K4175">
        <v>50947</v>
      </c>
      <c r="L4175">
        <v>20173</v>
      </c>
      <c r="M4175">
        <v>23667</v>
      </c>
      <c r="N4175" s="5">
        <v>0.17344229457026261</v>
      </c>
      <c r="O4175">
        <v>510819</v>
      </c>
      <c r="P4175">
        <v>0</v>
      </c>
      <c r="Q4175">
        <v>186799</v>
      </c>
      <c r="S4175" s="5"/>
      <c r="T4175" t="s">
        <v>5058</v>
      </c>
      <c r="U4175" s="3">
        <v>45460</v>
      </c>
      <c r="V4175" t="str">
        <f t="shared" si="195"/>
        <v>Monday</v>
      </c>
      <c r="W4175" t="str">
        <f t="shared" si="196"/>
        <v>June</v>
      </c>
      <c r="X4175">
        <v>10</v>
      </c>
      <c r="Y4175" t="str">
        <f t="shared" si="197"/>
        <v>Morning</v>
      </c>
      <c r="Z4175" t="s">
        <v>5070</v>
      </c>
    </row>
    <row r="4176" spans="1:26" x14ac:dyDescent="0.3">
      <c r="A4176" t="s">
        <v>4197</v>
      </c>
      <c r="B4176" t="s">
        <v>5026</v>
      </c>
      <c r="C4176" t="s">
        <v>5029</v>
      </c>
      <c r="D4176" t="s">
        <v>5032</v>
      </c>
      <c r="E4176" t="s">
        <v>5037</v>
      </c>
      <c r="F4176" t="s">
        <v>5047</v>
      </c>
      <c r="G4176">
        <v>138.25290000000001</v>
      </c>
      <c r="H4176">
        <v>36.204799999999999</v>
      </c>
      <c r="I4176">
        <v>64266</v>
      </c>
      <c r="J4176">
        <v>655046</v>
      </c>
      <c r="K4176">
        <v>77569</v>
      </c>
      <c r="L4176">
        <v>36624</v>
      </c>
      <c r="M4176">
        <v>27451</v>
      </c>
      <c r="N4176" s="6">
        <v>9.8109787708373253E-2</v>
      </c>
      <c r="O4176">
        <v>764361</v>
      </c>
      <c r="P4176">
        <v>0</v>
      </c>
      <c r="Q4176">
        <v>0</v>
      </c>
      <c r="T4176" t="s">
        <v>5059</v>
      </c>
      <c r="U4176" s="3">
        <v>45506</v>
      </c>
      <c r="V4176" t="str">
        <f t="shared" si="195"/>
        <v>Friday</v>
      </c>
      <c r="W4176" t="str">
        <f t="shared" si="196"/>
        <v>August</v>
      </c>
      <c r="X4176">
        <v>12</v>
      </c>
      <c r="Y4176" t="str">
        <f t="shared" si="197"/>
        <v>Afternoon</v>
      </c>
      <c r="Z4176" t="s">
        <v>5069</v>
      </c>
    </row>
    <row r="4177" spans="1:26" x14ac:dyDescent="0.3">
      <c r="A4177" t="s">
        <v>4198</v>
      </c>
      <c r="B4177" t="s">
        <v>5025</v>
      </c>
      <c r="C4177" t="s">
        <v>5029</v>
      </c>
      <c r="D4177" t="s">
        <v>5033</v>
      </c>
      <c r="E4177" t="s">
        <v>5039</v>
      </c>
      <c r="F4177" t="s">
        <v>5045</v>
      </c>
      <c r="G4177">
        <v>-51.9253</v>
      </c>
      <c r="H4177">
        <v>-14.234999999999999</v>
      </c>
      <c r="I4177">
        <v>38780</v>
      </c>
      <c r="J4177">
        <v>188254</v>
      </c>
      <c r="K4177">
        <v>22923</v>
      </c>
      <c r="L4177">
        <v>10789</v>
      </c>
      <c r="M4177">
        <v>4230</v>
      </c>
      <c r="N4177" s="5">
        <v>0.20600232647442701</v>
      </c>
      <c r="O4177">
        <v>240246</v>
      </c>
      <c r="P4177">
        <v>0</v>
      </c>
      <c r="Q4177">
        <v>0</v>
      </c>
      <c r="S4177" s="5"/>
      <c r="T4177" t="s">
        <v>5056</v>
      </c>
      <c r="U4177" s="3">
        <v>45693</v>
      </c>
      <c r="V4177" t="str">
        <f t="shared" si="195"/>
        <v>Wednesday</v>
      </c>
      <c r="W4177" t="str">
        <f t="shared" si="196"/>
        <v>February</v>
      </c>
      <c r="X4177">
        <v>17</v>
      </c>
      <c r="Y4177" t="str">
        <f t="shared" si="197"/>
        <v>Afternoon</v>
      </c>
      <c r="Z4177" t="s">
        <v>5071</v>
      </c>
    </row>
    <row r="4178" spans="1:26" x14ac:dyDescent="0.3">
      <c r="A4178" t="s">
        <v>4199</v>
      </c>
      <c r="B4178" t="s">
        <v>5023</v>
      </c>
      <c r="C4178" t="s">
        <v>5029</v>
      </c>
      <c r="D4178" t="s">
        <v>5032</v>
      </c>
      <c r="E4178" t="s">
        <v>5036</v>
      </c>
      <c r="F4178" t="s">
        <v>5045</v>
      </c>
      <c r="G4178">
        <v>-51.9253</v>
      </c>
      <c r="H4178">
        <v>-14.234999999999999</v>
      </c>
      <c r="I4178">
        <v>154369</v>
      </c>
      <c r="J4178">
        <v>2140023</v>
      </c>
      <c r="K4178">
        <v>430332</v>
      </c>
      <c r="L4178">
        <v>106059</v>
      </c>
      <c r="M4178">
        <v>77022</v>
      </c>
      <c r="N4178" s="5">
        <v>7.2134431666162513E-2</v>
      </c>
      <c r="O4178">
        <v>2681401</v>
      </c>
      <c r="P4178">
        <v>2140023</v>
      </c>
      <c r="Q4178">
        <v>0</v>
      </c>
      <c r="R4178">
        <v>28690</v>
      </c>
      <c r="S4178" s="5">
        <v>1.0699999999999999E-2</v>
      </c>
      <c r="T4178" t="s">
        <v>5061</v>
      </c>
      <c r="U4178" s="3">
        <v>45441</v>
      </c>
      <c r="V4178" t="str">
        <f t="shared" si="195"/>
        <v>Wednesday</v>
      </c>
      <c r="W4178" t="str">
        <f t="shared" si="196"/>
        <v>May</v>
      </c>
      <c r="X4178">
        <v>8</v>
      </c>
      <c r="Y4178" t="str">
        <f t="shared" si="197"/>
        <v>Morning</v>
      </c>
      <c r="Z4178" t="s">
        <v>5069</v>
      </c>
    </row>
    <row r="4179" spans="1:26" x14ac:dyDescent="0.3">
      <c r="A4179" t="s">
        <v>4200</v>
      </c>
      <c r="B4179" t="s">
        <v>5023</v>
      </c>
      <c r="C4179" t="s">
        <v>5029</v>
      </c>
      <c r="D4179" t="s">
        <v>5033</v>
      </c>
      <c r="E4179" t="s">
        <v>5036</v>
      </c>
      <c r="F4179" t="s">
        <v>5045</v>
      </c>
      <c r="G4179">
        <v>-51.9253</v>
      </c>
      <c r="H4179">
        <v>-14.234999999999999</v>
      </c>
      <c r="I4179">
        <v>89520</v>
      </c>
      <c r="J4179">
        <v>428391</v>
      </c>
      <c r="K4179">
        <v>75302</v>
      </c>
      <c r="L4179">
        <v>25551</v>
      </c>
      <c r="M4179">
        <v>21603</v>
      </c>
      <c r="N4179" s="5">
        <v>0.20897020262988039</v>
      </c>
      <c r="O4179">
        <v>523263</v>
      </c>
      <c r="P4179">
        <v>401551</v>
      </c>
      <c r="Q4179">
        <v>0</v>
      </c>
      <c r="R4179">
        <v>11354</v>
      </c>
      <c r="S4179" s="5">
        <v>2.1700000000000001E-2</v>
      </c>
      <c r="T4179" t="s">
        <v>5056</v>
      </c>
      <c r="U4179" s="3">
        <v>45337</v>
      </c>
      <c r="V4179" t="str">
        <f t="shared" si="195"/>
        <v>Thursday</v>
      </c>
      <c r="W4179" t="str">
        <f t="shared" si="196"/>
        <v>February</v>
      </c>
      <c r="X4179">
        <v>11</v>
      </c>
      <c r="Y4179" t="str">
        <f t="shared" si="197"/>
        <v>Morning</v>
      </c>
      <c r="Z4179" t="s">
        <v>5071</v>
      </c>
    </row>
    <row r="4180" spans="1:26" x14ac:dyDescent="0.3">
      <c r="A4180" t="s">
        <v>4201</v>
      </c>
      <c r="B4180" t="s">
        <v>5027</v>
      </c>
      <c r="C4180" t="s">
        <v>5029</v>
      </c>
      <c r="D4180" t="s">
        <v>5031</v>
      </c>
      <c r="E4180" t="s">
        <v>5040</v>
      </c>
      <c r="F4180" t="s">
        <v>5049</v>
      </c>
      <c r="G4180">
        <v>-106.3468</v>
      </c>
      <c r="H4180">
        <v>56.130400000000002</v>
      </c>
      <c r="I4180">
        <v>31992</v>
      </c>
      <c r="J4180">
        <v>249574</v>
      </c>
      <c r="K4180">
        <v>48003</v>
      </c>
      <c r="L4180">
        <v>17335</v>
      </c>
      <c r="M4180">
        <v>14466</v>
      </c>
      <c r="N4180" s="5">
        <v>0.12818936354915161</v>
      </c>
      <c r="O4180">
        <v>293335</v>
      </c>
      <c r="P4180">
        <v>0</v>
      </c>
      <c r="Q4180">
        <v>1365675</v>
      </c>
      <c r="S4180" s="5"/>
      <c r="T4180" t="s">
        <v>5052</v>
      </c>
      <c r="U4180" s="3">
        <v>45472</v>
      </c>
      <c r="V4180" t="str">
        <f t="shared" si="195"/>
        <v>Saturday</v>
      </c>
      <c r="W4180" t="str">
        <f t="shared" si="196"/>
        <v>June</v>
      </c>
      <c r="X4180">
        <v>19</v>
      </c>
      <c r="Y4180" t="str">
        <f t="shared" si="197"/>
        <v>Evening</v>
      </c>
      <c r="Z4180" t="s">
        <v>5070</v>
      </c>
    </row>
    <row r="4181" spans="1:26" x14ac:dyDescent="0.3">
      <c r="A4181" t="s">
        <v>4202</v>
      </c>
      <c r="B4181" t="s">
        <v>5024</v>
      </c>
      <c r="C4181" t="s">
        <v>5029</v>
      </c>
      <c r="D4181" t="s">
        <v>5033</v>
      </c>
      <c r="E4181" t="s">
        <v>5039</v>
      </c>
      <c r="F4181" t="s">
        <v>5044</v>
      </c>
      <c r="G4181">
        <v>78.962900000000005</v>
      </c>
      <c r="H4181">
        <v>20.593699999999998</v>
      </c>
      <c r="I4181">
        <v>46525</v>
      </c>
      <c r="J4181">
        <v>226325</v>
      </c>
      <c r="K4181">
        <v>36621</v>
      </c>
      <c r="L4181">
        <v>16241</v>
      </c>
      <c r="M4181">
        <v>9174</v>
      </c>
      <c r="N4181" s="5">
        <v>0.20557112262398439</v>
      </c>
      <c r="O4181">
        <v>282049</v>
      </c>
      <c r="P4181">
        <v>0</v>
      </c>
      <c r="Q4181">
        <v>0</v>
      </c>
      <c r="S4181" s="5"/>
      <c r="T4181" t="s">
        <v>5056</v>
      </c>
      <c r="U4181" s="3">
        <v>45578</v>
      </c>
      <c r="V4181" t="str">
        <f t="shared" si="195"/>
        <v>Sunday</v>
      </c>
      <c r="W4181" t="str">
        <f t="shared" si="196"/>
        <v>October</v>
      </c>
      <c r="X4181">
        <v>11</v>
      </c>
      <c r="Y4181" t="str">
        <f t="shared" si="197"/>
        <v>Morning</v>
      </c>
      <c r="Z4181" t="s">
        <v>5071</v>
      </c>
    </row>
    <row r="4182" spans="1:26" x14ac:dyDescent="0.3">
      <c r="A4182" t="s">
        <v>4203</v>
      </c>
      <c r="B4182" t="s">
        <v>5024</v>
      </c>
      <c r="C4182" t="s">
        <v>5029</v>
      </c>
      <c r="D4182" t="s">
        <v>5033</v>
      </c>
      <c r="E4182" t="s">
        <v>5040</v>
      </c>
      <c r="F4182" t="s">
        <v>5043</v>
      </c>
      <c r="G4182">
        <v>-3.4359999999999999</v>
      </c>
      <c r="H4182">
        <v>55.378100000000003</v>
      </c>
      <c r="I4182">
        <v>38577</v>
      </c>
      <c r="J4182">
        <v>180630</v>
      </c>
      <c r="K4182">
        <v>18577</v>
      </c>
      <c r="L4182">
        <v>9613</v>
      </c>
      <c r="M4182">
        <v>10124</v>
      </c>
      <c r="N4182" s="5">
        <v>0.21357092967615129</v>
      </c>
      <c r="O4182">
        <v>206796</v>
      </c>
      <c r="P4182">
        <v>0</v>
      </c>
      <c r="Q4182">
        <v>112608</v>
      </c>
      <c r="S4182" s="5"/>
      <c r="T4182" t="s">
        <v>5056</v>
      </c>
      <c r="U4182" s="3">
        <v>45626</v>
      </c>
      <c r="V4182" t="str">
        <f t="shared" si="195"/>
        <v>Saturday</v>
      </c>
      <c r="W4182" t="str">
        <f t="shared" si="196"/>
        <v>November</v>
      </c>
      <c r="X4182">
        <v>11</v>
      </c>
      <c r="Y4182" t="str">
        <f t="shared" si="197"/>
        <v>Morning</v>
      </c>
      <c r="Z4182" t="s">
        <v>5071</v>
      </c>
    </row>
    <row r="4183" spans="1:26" x14ac:dyDescent="0.3">
      <c r="A4183" t="s">
        <v>4204</v>
      </c>
      <c r="B4183" t="s">
        <v>5023</v>
      </c>
      <c r="C4183" t="s">
        <v>5030</v>
      </c>
      <c r="D4183" t="s">
        <v>5032</v>
      </c>
      <c r="E4183" t="s">
        <v>5036</v>
      </c>
      <c r="F4183" t="s">
        <v>5047</v>
      </c>
      <c r="G4183">
        <v>138.25290000000001</v>
      </c>
      <c r="H4183">
        <v>36.204799999999999</v>
      </c>
      <c r="I4183">
        <v>244419</v>
      </c>
      <c r="J4183">
        <v>3310242</v>
      </c>
      <c r="K4183">
        <v>556681</v>
      </c>
      <c r="L4183">
        <v>175439</v>
      </c>
      <c r="M4183">
        <v>154893</v>
      </c>
      <c r="N4183" s="5">
        <v>7.383742028535252E-2</v>
      </c>
      <c r="O4183">
        <v>3809683</v>
      </c>
      <c r="P4183">
        <v>3310242</v>
      </c>
      <c r="Q4183">
        <v>0</v>
      </c>
      <c r="R4183">
        <v>51430</v>
      </c>
      <c r="S4183" s="5">
        <v>1.35E-2</v>
      </c>
      <c r="T4183" t="s">
        <v>5061</v>
      </c>
      <c r="U4183" s="3">
        <v>45762</v>
      </c>
      <c r="V4183" t="str">
        <f t="shared" si="195"/>
        <v>Tuesday</v>
      </c>
      <c r="W4183" t="str">
        <f t="shared" si="196"/>
        <v>April</v>
      </c>
      <c r="X4183">
        <v>12</v>
      </c>
      <c r="Y4183" t="str">
        <f t="shared" si="197"/>
        <v>Afternoon</v>
      </c>
      <c r="Z4183" t="s">
        <v>5069</v>
      </c>
    </row>
    <row r="4184" spans="1:26" x14ac:dyDescent="0.3">
      <c r="A4184" t="s">
        <v>4205</v>
      </c>
      <c r="B4184" t="s">
        <v>5025</v>
      </c>
      <c r="C4184" t="s">
        <v>5029</v>
      </c>
      <c r="D4184" t="s">
        <v>5033</v>
      </c>
      <c r="E4184" t="s">
        <v>5036</v>
      </c>
      <c r="F4184" t="s">
        <v>5044</v>
      </c>
      <c r="G4184">
        <v>78.962900000000005</v>
      </c>
      <c r="H4184">
        <v>20.593699999999998</v>
      </c>
      <c r="I4184">
        <v>279149</v>
      </c>
      <c r="J4184">
        <v>1573203</v>
      </c>
      <c r="K4184">
        <v>334751</v>
      </c>
      <c r="L4184">
        <v>59240</v>
      </c>
      <c r="M4184">
        <v>56367</v>
      </c>
      <c r="N4184" s="5">
        <v>0.17744020738037711</v>
      </c>
      <c r="O4184">
        <v>1936930</v>
      </c>
      <c r="P4184">
        <v>1573203</v>
      </c>
      <c r="Q4184">
        <v>0</v>
      </c>
      <c r="S4184" s="5"/>
      <c r="T4184" t="s">
        <v>5057</v>
      </c>
      <c r="U4184" s="3">
        <v>45714</v>
      </c>
      <c r="V4184" t="str">
        <f t="shared" si="195"/>
        <v>Wednesday</v>
      </c>
      <c r="W4184" t="str">
        <f t="shared" si="196"/>
        <v>February</v>
      </c>
      <c r="X4184">
        <v>17</v>
      </c>
      <c r="Y4184" t="str">
        <f t="shared" si="197"/>
        <v>Afternoon</v>
      </c>
      <c r="Z4184" t="s">
        <v>5070</v>
      </c>
    </row>
    <row r="4185" spans="1:26" x14ac:dyDescent="0.3">
      <c r="A4185" t="s">
        <v>4206</v>
      </c>
      <c r="B4185" t="s">
        <v>5025</v>
      </c>
      <c r="C4185" t="s">
        <v>5029</v>
      </c>
      <c r="D4185" t="s">
        <v>5031</v>
      </c>
      <c r="E4185" t="s">
        <v>5036</v>
      </c>
      <c r="F4185" t="s">
        <v>5049</v>
      </c>
      <c r="G4185">
        <v>-106.3468</v>
      </c>
      <c r="H4185">
        <v>56.130400000000002</v>
      </c>
      <c r="I4185">
        <v>246935</v>
      </c>
      <c r="J4185">
        <v>2358874</v>
      </c>
      <c r="K4185">
        <v>491242</v>
      </c>
      <c r="L4185">
        <v>113119</v>
      </c>
      <c r="M4185">
        <v>58717</v>
      </c>
      <c r="N4185" s="5">
        <v>0.10468384482423811</v>
      </c>
      <c r="O4185">
        <v>2697058</v>
      </c>
      <c r="P4185">
        <v>2358874</v>
      </c>
      <c r="Q4185">
        <v>0</v>
      </c>
      <c r="S4185" s="5"/>
      <c r="T4185" t="s">
        <v>5052</v>
      </c>
      <c r="U4185" s="3">
        <v>45517</v>
      </c>
      <c r="V4185" t="str">
        <f t="shared" si="195"/>
        <v>Tuesday</v>
      </c>
      <c r="W4185" t="str">
        <f t="shared" si="196"/>
        <v>August</v>
      </c>
      <c r="X4185">
        <v>16</v>
      </c>
      <c r="Y4185" t="str">
        <f t="shared" si="197"/>
        <v>Afternoon</v>
      </c>
      <c r="Z4185" t="s">
        <v>5070</v>
      </c>
    </row>
    <row r="4186" spans="1:26" x14ac:dyDescent="0.3">
      <c r="A4186" t="s">
        <v>4207</v>
      </c>
      <c r="B4186" t="s">
        <v>5025</v>
      </c>
      <c r="C4186" t="s">
        <v>5029</v>
      </c>
      <c r="D4186" t="s">
        <v>5033</v>
      </c>
      <c r="E4186" t="s">
        <v>5039</v>
      </c>
      <c r="F4186" t="s">
        <v>5050</v>
      </c>
      <c r="G4186">
        <v>-95.712900000000005</v>
      </c>
      <c r="H4186">
        <v>37.090200000000003</v>
      </c>
      <c r="I4186">
        <v>52844</v>
      </c>
      <c r="J4186">
        <v>303896</v>
      </c>
      <c r="K4186">
        <v>69812</v>
      </c>
      <c r="L4186">
        <v>22143</v>
      </c>
      <c r="M4186">
        <v>17644</v>
      </c>
      <c r="N4186" s="5">
        <v>0.17388989986721859</v>
      </c>
      <c r="O4186">
        <v>338904</v>
      </c>
      <c r="P4186">
        <v>0</v>
      </c>
      <c r="Q4186">
        <v>0</v>
      </c>
      <c r="S4186" s="5"/>
      <c r="T4186" t="s">
        <v>5056</v>
      </c>
      <c r="U4186" s="3">
        <v>45683</v>
      </c>
      <c r="V4186" t="str">
        <f t="shared" si="195"/>
        <v>Sunday</v>
      </c>
      <c r="W4186" t="str">
        <f t="shared" si="196"/>
        <v>January</v>
      </c>
      <c r="X4186">
        <v>11</v>
      </c>
      <c r="Y4186" t="str">
        <f t="shared" si="197"/>
        <v>Morning</v>
      </c>
      <c r="Z4186" t="s">
        <v>5070</v>
      </c>
    </row>
    <row r="4187" spans="1:26" x14ac:dyDescent="0.3">
      <c r="A4187" t="s">
        <v>4208</v>
      </c>
      <c r="B4187" t="s">
        <v>5023</v>
      </c>
      <c r="C4187" t="s">
        <v>5029</v>
      </c>
      <c r="D4187" t="s">
        <v>5031</v>
      </c>
      <c r="E4187" t="s">
        <v>5036</v>
      </c>
      <c r="F4187" t="s">
        <v>5043</v>
      </c>
      <c r="G4187">
        <v>-3.4359999999999999</v>
      </c>
      <c r="H4187">
        <v>55.378100000000003</v>
      </c>
      <c r="I4187">
        <v>479049</v>
      </c>
      <c r="J4187">
        <v>3583709</v>
      </c>
      <c r="K4187">
        <v>740389</v>
      </c>
      <c r="L4187">
        <v>222882</v>
      </c>
      <c r="M4187">
        <v>182054</v>
      </c>
      <c r="N4187" s="5">
        <v>0.13367423756614441</v>
      </c>
      <c r="O4187">
        <v>4199728</v>
      </c>
      <c r="P4187">
        <v>3583709</v>
      </c>
      <c r="Q4187">
        <v>0</v>
      </c>
      <c r="R4187">
        <v>82314</v>
      </c>
      <c r="S4187" s="5">
        <v>1.9599999999999999E-2</v>
      </c>
      <c r="T4187" t="s">
        <v>5052</v>
      </c>
      <c r="U4187" s="3">
        <v>45629</v>
      </c>
      <c r="V4187" t="str">
        <f t="shared" si="195"/>
        <v>Tuesday</v>
      </c>
      <c r="W4187" t="str">
        <f t="shared" si="196"/>
        <v>December</v>
      </c>
      <c r="X4187">
        <v>8</v>
      </c>
      <c r="Y4187" t="str">
        <f t="shared" si="197"/>
        <v>Morning</v>
      </c>
      <c r="Z4187" t="s">
        <v>5070</v>
      </c>
    </row>
    <row r="4188" spans="1:26" x14ac:dyDescent="0.3">
      <c r="A4188" t="s">
        <v>4209</v>
      </c>
      <c r="B4188" t="s">
        <v>5027</v>
      </c>
      <c r="C4188" t="s">
        <v>5029</v>
      </c>
      <c r="D4188" t="s">
        <v>5033</v>
      </c>
      <c r="E4188" t="s">
        <v>5036</v>
      </c>
      <c r="F4188" t="s">
        <v>5050</v>
      </c>
      <c r="G4188">
        <v>-95.712900000000005</v>
      </c>
      <c r="H4188">
        <v>37.090200000000003</v>
      </c>
      <c r="I4188">
        <v>72284</v>
      </c>
      <c r="J4188">
        <v>302276</v>
      </c>
      <c r="K4188">
        <v>38363</v>
      </c>
      <c r="L4188">
        <v>12160</v>
      </c>
      <c r="M4188">
        <v>6190</v>
      </c>
      <c r="N4188" s="5">
        <v>0.2391357255138532</v>
      </c>
      <c r="O4188">
        <v>353682</v>
      </c>
      <c r="P4188">
        <v>261977</v>
      </c>
      <c r="Q4188">
        <v>0</v>
      </c>
      <c r="S4188" s="5"/>
      <c r="T4188" t="s">
        <v>5057</v>
      </c>
      <c r="U4188" s="3">
        <v>45697</v>
      </c>
      <c r="V4188" t="str">
        <f t="shared" si="195"/>
        <v>Sunday</v>
      </c>
      <c r="W4188" t="str">
        <f t="shared" si="196"/>
        <v>February</v>
      </c>
      <c r="X4188">
        <v>12</v>
      </c>
      <c r="Y4188" t="str">
        <f t="shared" si="197"/>
        <v>Afternoon</v>
      </c>
      <c r="Z4188" t="s">
        <v>5071</v>
      </c>
    </row>
    <row r="4189" spans="1:26" x14ac:dyDescent="0.3">
      <c r="A4189" t="s">
        <v>4210</v>
      </c>
      <c r="B4189" t="s">
        <v>5023</v>
      </c>
      <c r="C4189" t="s">
        <v>5029</v>
      </c>
      <c r="D4189" t="s">
        <v>5033</v>
      </c>
      <c r="E4189" t="s">
        <v>5036</v>
      </c>
      <c r="F4189" t="s">
        <v>5048</v>
      </c>
      <c r="G4189">
        <v>10.451499999999999</v>
      </c>
      <c r="H4189">
        <v>51.165700000000001</v>
      </c>
      <c r="I4189">
        <v>339843</v>
      </c>
      <c r="J4189">
        <v>1796000</v>
      </c>
      <c r="K4189">
        <v>348839</v>
      </c>
      <c r="L4189">
        <v>134204</v>
      </c>
      <c r="M4189">
        <v>96237</v>
      </c>
      <c r="N4189" s="5">
        <v>0.18922261091376241</v>
      </c>
      <c r="O4189">
        <v>2066360</v>
      </c>
      <c r="P4189">
        <v>1796000</v>
      </c>
      <c r="Q4189">
        <v>0</v>
      </c>
      <c r="R4189">
        <v>38227</v>
      </c>
      <c r="S4189" s="5">
        <v>1.8499999999999999E-2</v>
      </c>
      <c r="T4189" t="s">
        <v>5057</v>
      </c>
      <c r="U4189" s="3">
        <v>45545</v>
      </c>
      <c r="V4189" t="str">
        <f t="shared" si="195"/>
        <v>Tuesday</v>
      </c>
      <c r="W4189" t="str">
        <f t="shared" si="196"/>
        <v>September</v>
      </c>
      <c r="X4189">
        <v>16</v>
      </c>
      <c r="Y4189" t="str">
        <f t="shared" si="197"/>
        <v>Afternoon</v>
      </c>
      <c r="Z4189" t="s">
        <v>5070</v>
      </c>
    </row>
    <row r="4190" spans="1:26" x14ac:dyDescent="0.3">
      <c r="A4190" t="s">
        <v>4211</v>
      </c>
      <c r="B4190" t="s">
        <v>5024</v>
      </c>
      <c r="C4190" t="s">
        <v>5029</v>
      </c>
      <c r="D4190" t="s">
        <v>5032</v>
      </c>
      <c r="E4190" t="s">
        <v>5036</v>
      </c>
      <c r="F4190" t="s">
        <v>5043</v>
      </c>
      <c r="G4190">
        <v>-3.4359999999999999</v>
      </c>
      <c r="H4190">
        <v>55.378100000000003</v>
      </c>
      <c r="I4190">
        <v>116737</v>
      </c>
      <c r="J4190">
        <v>1533451</v>
      </c>
      <c r="K4190">
        <v>184186</v>
      </c>
      <c r="L4190">
        <v>60806</v>
      </c>
      <c r="M4190">
        <v>90227</v>
      </c>
      <c r="N4190" s="5">
        <v>7.6127610567320855E-2</v>
      </c>
      <c r="O4190">
        <v>1855314</v>
      </c>
      <c r="P4190">
        <v>1533451</v>
      </c>
      <c r="Q4190">
        <v>0</v>
      </c>
      <c r="S4190" s="5"/>
      <c r="T4190" t="s">
        <v>5061</v>
      </c>
      <c r="U4190" s="3">
        <v>45512</v>
      </c>
      <c r="V4190" t="str">
        <f t="shared" si="195"/>
        <v>Thursday</v>
      </c>
      <c r="W4190" t="str">
        <f t="shared" si="196"/>
        <v>August</v>
      </c>
      <c r="X4190">
        <v>17</v>
      </c>
      <c r="Y4190" t="str">
        <f t="shared" si="197"/>
        <v>Afternoon</v>
      </c>
      <c r="Z4190" t="s">
        <v>5070</v>
      </c>
    </row>
    <row r="4191" spans="1:26" x14ac:dyDescent="0.3">
      <c r="A4191" t="s">
        <v>4212</v>
      </c>
      <c r="B4191" t="s">
        <v>5023</v>
      </c>
      <c r="C4191" t="s">
        <v>5029</v>
      </c>
      <c r="D4191" t="s">
        <v>5032</v>
      </c>
      <c r="E4191" t="s">
        <v>5036</v>
      </c>
      <c r="F4191" t="s">
        <v>5049</v>
      </c>
      <c r="G4191">
        <v>-106.3468</v>
      </c>
      <c r="H4191">
        <v>56.130400000000002</v>
      </c>
      <c r="I4191">
        <v>199259</v>
      </c>
      <c r="J4191">
        <v>2292385</v>
      </c>
      <c r="K4191">
        <v>365128</v>
      </c>
      <c r="L4191">
        <v>171839</v>
      </c>
      <c r="M4191">
        <v>69750</v>
      </c>
      <c r="N4191" s="5">
        <v>8.6922489314806423E-2</v>
      </c>
      <c r="O4191">
        <v>2701906</v>
      </c>
      <c r="P4191">
        <v>2292385</v>
      </c>
      <c r="Q4191">
        <v>0</v>
      </c>
      <c r="R4191">
        <v>51066</v>
      </c>
      <c r="S4191" s="5">
        <v>1.89E-2</v>
      </c>
      <c r="T4191" t="s">
        <v>5061</v>
      </c>
      <c r="U4191" s="3">
        <v>45411</v>
      </c>
      <c r="V4191" t="str">
        <f t="shared" si="195"/>
        <v>Monday</v>
      </c>
      <c r="W4191" t="str">
        <f t="shared" si="196"/>
        <v>April</v>
      </c>
      <c r="X4191">
        <v>10</v>
      </c>
      <c r="Y4191" t="str">
        <f t="shared" si="197"/>
        <v>Morning</v>
      </c>
      <c r="Z4191" t="s">
        <v>5069</v>
      </c>
    </row>
    <row r="4192" spans="1:26" x14ac:dyDescent="0.3">
      <c r="A4192" t="s">
        <v>4213</v>
      </c>
      <c r="B4192" t="s">
        <v>5023</v>
      </c>
      <c r="C4192" t="s">
        <v>5029</v>
      </c>
      <c r="D4192" t="s">
        <v>5035</v>
      </c>
      <c r="E4192" t="s">
        <v>5040</v>
      </c>
      <c r="F4192" t="s">
        <v>5047</v>
      </c>
      <c r="G4192">
        <v>138.25290000000001</v>
      </c>
      <c r="H4192">
        <v>36.204799999999999</v>
      </c>
      <c r="I4192">
        <v>32339</v>
      </c>
      <c r="J4192">
        <v>213675</v>
      </c>
      <c r="K4192">
        <v>37551</v>
      </c>
      <c r="L4192">
        <v>15946</v>
      </c>
      <c r="M4192">
        <v>11698</v>
      </c>
      <c r="N4192" s="5">
        <v>0.15135009619247569</v>
      </c>
      <c r="O4192">
        <v>259587</v>
      </c>
      <c r="P4192">
        <v>0</v>
      </c>
      <c r="Q4192">
        <v>105443</v>
      </c>
      <c r="R4192">
        <v>5840</v>
      </c>
      <c r="S4192" s="5">
        <v>2.2499999999999999E-2</v>
      </c>
      <c r="T4192" t="s">
        <v>5058</v>
      </c>
      <c r="U4192" s="3">
        <v>45366</v>
      </c>
      <c r="V4192" t="str">
        <f t="shared" si="195"/>
        <v>Friday</v>
      </c>
      <c r="W4192" t="str">
        <f t="shared" si="196"/>
        <v>March</v>
      </c>
      <c r="X4192">
        <v>17</v>
      </c>
      <c r="Y4192" t="str">
        <f t="shared" si="197"/>
        <v>Afternoon</v>
      </c>
      <c r="Z4192" t="s">
        <v>5070</v>
      </c>
    </row>
    <row r="4193" spans="1:26" x14ac:dyDescent="0.3">
      <c r="A4193" t="s">
        <v>4214</v>
      </c>
      <c r="B4193" t="s">
        <v>5025</v>
      </c>
      <c r="C4193" t="s">
        <v>5029</v>
      </c>
      <c r="D4193" t="s">
        <v>5035</v>
      </c>
      <c r="E4193" t="s">
        <v>5036</v>
      </c>
      <c r="F4193" t="s">
        <v>5049</v>
      </c>
      <c r="G4193">
        <v>-106.3468</v>
      </c>
      <c r="H4193">
        <v>56.130400000000002</v>
      </c>
      <c r="I4193">
        <v>327911</v>
      </c>
      <c r="J4193">
        <v>2253471</v>
      </c>
      <c r="K4193">
        <v>430787</v>
      </c>
      <c r="L4193">
        <v>155613</v>
      </c>
      <c r="M4193">
        <v>85619</v>
      </c>
      <c r="N4193" s="5">
        <v>0.14551395343287149</v>
      </c>
      <c r="O4193">
        <v>2718590</v>
      </c>
      <c r="P4193">
        <v>2253471</v>
      </c>
      <c r="Q4193">
        <v>0</v>
      </c>
      <c r="S4193" s="5"/>
      <c r="T4193" t="s">
        <v>5060</v>
      </c>
      <c r="U4193" s="3">
        <v>45737</v>
      </c>
      <c r="V4193" t="str">
        <f t="shared" si="195"/>
        <v>Friday</v>
      </c>
      <c r="W4193" t="str">
        <f t="shared" si="196"/>
        <v>March</v>
      </c>
      <c r="X4193">
        <v>12</v>
      </c>
      <c r="Y4193" t="str">
        <f t="shared" si="197"/>
        <v>Afternoon</v>
      </c>
      <c r="Z4193" t="s">
        <v>5070</v>
      </c>
    </row>
    <row r="4194" spans="1:26" x14ac:dyDescent="0.3">
      <c r="A4194" t="s">
        <v>4215</v>
      </c>
      <c r="B4194" t="s">
        <v>5027</v>
      </c>
      <c r="C4194" t="s">
        <v>5030</v>
      </c>
      <c r="D4194" t="s">
        <v>5031</v>
      </c>
      <c r="E4194" t="s">
        <v>5036</v>
      </c>
      <c r="F4194" t="s">
        <v>5043</v>
      </c>
      <c r="G4194">
        <v>-3.4359999999999999</v>
      </c>
      <c r="H4194">
        <v>55.378100000000003</v>
      </c>
      <c r="I4194">
        <v>232556</v>
      </c>
      <c r="J4194">
        <v>1948497</v>
      </c>
      <c r="K4194">
        <v>400295</v>
      </c>
      <c r="L4194">
        <v>141409</v>
      </c>
      <c r="M4194">
        <v>78513</v>
      </c>
      <c r="N4194" s="5">
        <v>0.11935179554820841</v>
      </c>
      <c r="O4194">
        <v>2330740</v>
      </c>
      <c r="P4194">
        <v>1948497</v>
      </c>
      <c r="Q4194">
        <v>0</v>
      </c>
      <c r="S4194" s="5"/>
      <c r="T4194" t="s">
        <v>5052</v>
      </c>
      <c r="U4194" s="3">
        <v>45408</v>
      </c>
      <c r="V4194" t="str">
        <f t="shared" si="195"/>
        <v>Friday</v>
      </c>
      <c r="W4194" t="str">
        <f t="shared" si="196"/>
        <v>April</v>
      </c>
      <c r="X4194">
        <v>15</v>
      </c>
      <c r="Y4194" t="str">
        <f t="shared" si="197"/>
        <v>Afternoon</v>
      </c>
      <c r="Z4194" t="s">
        <v>5070</v>
      </c>
    </row>
    <row r="4195" spans="1:26" x14ac:dyDescent="0.3">
      <c r="A4195" t="s">
        <v>4216</v>
      </c>
      <c r="B4195" t="s">
        <v>5024</v>
      </c>
      <c r="C4195" t="s">
        <v>5030</v>
      </c>
      <c r="D4195" t="s">
        <v>5033</v>
      </c>
      <c r="E4195" t="s">
        <v>5036</v>
      </c>
      <c r="F4195" t="s">
        <v>5045</v>
      </c>
      <c r="G4195">
        <v>-51.9253</v>
      </c>
      <c r="H4195">
        <v>-14.234999999999999</v>
      </c>
      <c r="I4195">
        <v>292688</v>
      </c>
      <c r="J4195">
        <v>1230174</v>
      </c>
      <c r="K4195">
        <v>296333</v>
      </c>
      <c r="L4195">
        <v>56346</v>
      </c>
      <c r="M4195">
        <v>64003</v>
      </c>
      <c r="N4195" s="5">
        <v>0.23792470167930921</v>
      </c>
      <c r="O4195">
        <v>1529191</v>
      </c>
      <c r="P4195">
        <v>1230174</v>
      </c>
      <c r="Q4195">
        <v>0</v>
      </c>
      <c r="S4195" s="5"/>
      <c r="T4195" t="s">
        <v>5057</v>
      </c>
      <c r="U4195" s="3">
        <v>45595</v>
      </c>
      <c r="V4195" t="str">
        <f t="shared" si="195"/>
        <v>Wednesday</v>
      </c>
      <c r="W4195" t="str">
        <f t="shared" si="196"/>
        <v>October</v>
      </c>
      <c r="X4195">
        <v>17</v>
      </c>
      <c r="Y4195" t="str">
        <f t="shared" si="197"/>
        <v>Afternoon</v>
      </c>
      <c r="Z4195" t="s">
        <v>5071</v>
      </c>
    </row>
    <row r="4196" spans="1:26" x14ac:dyDescent="0.3">
      <c r="A4196" t="s">
        <v>4217</v>
      </c>
      <c r="B4196" t="s">
        <v>5025</v>
      </c>
      <c r="C4196" t="s">
        <v>5029</v>
      </c>
      <c r="D4196" t="s">
        <v>5031</v>
      </c>
      <c r="E4196" t="s">
        <v>5036</v>
      </c>
      <c r="F4196" t="s">
        <v>5050</v>
      </c>
      <c r="G4196">
        <v>-95.712900000000005</v>
      </c>
      <c r="H4196">
        <v>37.090200000000003</v>
      </c>
      <c r="I4196">
        <v>157415</v>
      </c>
      <c r="J4196">
        <v>1619231</v>
      </c>
      <c r="K4196">
        <v>354024</v>
      </c>
      <c r="L4196">
        <v>124419</v>
      </c>
      <c r="M4196">
        <v>72759</v>
      </c>
      <c r="N4196" s="5">
        <v>9.72159261422956E-2</v>
      </c>
      <c r="O4196">
        <v>2071951</v>
      </c>
      <c r="P4196">
        <v>1619231</v>
      </c>
      <c r="Q4196">
        <v>0</v>
      </c>
      <c r="S4196" s="5"/>
      <c r="T4196" t="s">
        <v>5052</v>
      </c>
      <c r="U4196" s="3">
        <v>45562</v>
      </c>
      <c r="V4196" t="str">
        <f t="shared" si="195"/>
        <v>Friday</v>
      </c>
      <c r="W4196" t="str">
        <f t="shared" si="196"/>
        <v>September</v>
      </c>
      <c r="X4196">
        <v>12</v>
      </c>
      <c r="Y4196" t="str">
        <f t="shared" si="197"/>
        <v>Afternoon</v>
      </c>
      <c r="Z4196" t="s">
        <v>5069</v>
      </c>
    </row>
    <row r="4197" spans="1:26" x14ac:dyDescent="0.3">
      <c r="A4197" t="s">
        <v>4218</v>
      </c>
      <c r="B4197" t="s">
        <v>5024</v>
      </c>
      <c r="C4197" t="s">
        <v>5029</v>
      </c>
      <c r="D4197" t="s">
        <v>5033</v>
      </c>
      <c r="E4197" t="s">
        <v>5036</v>
      </c>
      <c r="F4197" t="s">
        <v>5044</v>
      </c>
      <c r="G4197">
        <v>78.962900000000005</v>
      </c>
      <c r="H4197">
        <v>20.593699999999998</v>
      </c>
      <c r="I4197">
        <v>474603</v>
      </c>
      <c r="J4197">
        <v>2311941</v>
      </c>
      <c r="K4197">
        <v>499012</v>
      </c>
      <c r="L4197">
        <v>100759</v>
      </c>
      <c r="M4197">
        <v>114741</v>
      </c>
      <c r="N4197" s="5">
        <v>0.20528336667733149</v>
      </c>
      <c r="O4197">
        <v>2903093</v>
      </c>
      <c r="P4197">
        <v>2311941</v>
      </c>
      <c r="Q4197">
        <v>0</v>
      </c>
      <c r="S4197" s="5"/>
      <c r="T4197" t="s">
        <v>5057</v>
      </c>
      <c r="U4197" s="3">
        <v>45359</v>
      </c>
      <c r="V4197" t="str">
        <f t="shared" si="195"/>
        <v>Friday</v>
      </c>
      <c r="W4197" t="str">
        <f t="shared" si="196"/>
        <v>March</v>
      </c>
      <c r="X4197">
        <v>17</v>
      </c>
      <c r="Y4197" t="str">
        <f t="shared" si="197"/>
        <v>Afternoon</v>
      </c>
      <c r="Z4197" t="s">
        <v>5071</v>
      </c>
    </row>
    <row r="4198" spans="1:26" x14ac:dyDescent="0.3">
      <c r="A4198" t="s">
        <v>4219</v>
      </c>
      <c r="B4198" t="s">
        <v>5023</v>
      </c>
      <c r="C4198" t="s">
        <v>5029</v>
      </c>
      <c r="D4198" t="s">
        <v>5033</v>
      </c>
      <c r="E4198" t="s">
        <v>5036</v>
      </c>
      <c r="F4198" t="s">
        <v>5046</v>
      </c>
      <c r="G4198">
        <v>133.77510000000001</v>
      </c>
      <c r="H4198">
        <v>-25.2744</v>
      </c>
      <c r="I4198">
        <v>210262</v>
      </c>
      <c r="J4198">
        <v>1181934</v>
      </c>
      <c r="K4198">
        <v>265554</v>
      </c>
      <c r="L4198">
        <v>53948</v>
      </c>
      <c r="M4198">
        <v>55863</v>
      </c>
      <c r="N4198" s="5">
        <v>0.1778969811786055</v>
      </c>
      <c r="O4198">
        <v>1372048</v>
      </c>
      <c r="P4198">
        <v>1181934</v>
      </c>
      <c r="Q4198">
        <v>0</v>
      </c>
      <c r="R4198">
        <v>26206</v>
      </c>
      <c r="S4198" s="5">
        <v>1.9099999999999999E-2</v>
      </c>
      <c r="T4198" t="s">
        <v>5057</v>
      </c>
      <c r="U4198" s="3">
        <v>45310</v>
      </c>
      <c r="V4198" t="str">
        <f t="shared" si="195"/>
        <v>Friday</v>
      </c>
      <c r="W4198" t="str">
        <f t="shared" si="196"/>
        <v>January</v>
      </c>
      <c r="X4198">
        <v>15</v>
      </c>
      <c r="Y4198" t="str">
        <f t="shared" si="197"/>
        <v>Afternoon</v>
      </c>
      <c r="Z4198" t="s">
        <v>5070</v>
      </c>
    </row>
    <row r="4199" spans="1:26" x14ac:dyDescent="0.3">
      <c r="A4199" t="s">
        <v>4220</v>
      </c>
      <c r="B4199" t="s">
        <v>5027</v>
      </c>
      <c r="C4199" t="s">
        <v>5029</v>
      </c>
      <c r="D4199" t="s">
        <v>5033</v>
      </c>
      <c r="E4199" t="s">
        <v>5036</v>
      </c>
      <c r="F4199" t="s">
        <v>5049</v>
      </c>
      <c r="G4199">
        <v>-106.3468</v>
      </c>
      <c r="H4199">
        <v>56.130400000000002</v>
      </c>
      <c r="I4199">
        <v>333165</v>
      </c>
      <c r="J4199">
        <v>1804346</v>
      </c>
      <c r="K4199">
        <v>342161</v>
      </c>
      <c r="L4199">
        <v>91646</v>
      </c>
      <c r="M4199">
        <v>47777</v>
      </c>
      <c r="N4199" s="5">
        <v>0.1846460419555209</v>
      </c>
      <c r="O4199">
        <v>2049025</v>
      </c>
      <c r="P4199">
        <v>1804346</v>
      </c>
      <c r="Q4199">
        <v>0</v>
      </c>
      <c r="S4199" s="5"/>
      <c r="T4199" t="s">
        <v>5057</v>
      </c>
      <c r="U4199" s="3">
        <v>45381</v>
      </c>
      <c r="V4199" t="str">
        <f t="shared" si="195"/>
        <v>Saturday</v>
      </c>
      <c r="W4199" t="str">
        <f t="shared" si="196"/>
        <v>March</v>
      </c>
      <c r="X4199">
        <v>16</v>
      </c>
      <c r="Y4199" t="str">
        <f t="shared" si="197"/>
        <v>Afternoon</v>
      </c>
      <c r="Z4199" t="s">
        <v>5070</v>
      </c>
    </row>
    <row r="4200" spans="1:26" x14ac:dyDescent="0.3">
      <c r="A4200" t="s">
        <v>4221</v>
      </c>
      <c r="B4200" t="s">
        <v>5023</v>
      </c>
      <c r="C4200" t="s">
        <v>5029</v>
      </c>
      <c r="D4200" t="s">
        <v>5031</v>
      </c>
      <c r="E4200" t="s">
        <v>5040</v>
      </c>
      <c r="F4200" t="s">
        <v>5049</v>
      </c>
      <c r="G4200">
        <v>-106.3468</v>
      </c>
      <c r="H4200">
        <v>56.130400000000002</v>
      </c>
      <c r="I4200">
        <v>40257</v>
      </c>
      <c r="J4200">
        <v>418417</v>
      </c>
      <c r="K4200">
        <v>46710</v>
      </c>
      <c r="L4200">
        <v>25483</v>
      </c>
      <c r="M4200">
        <v>22571</v>
      </c>
      <c r="N4200" s="5">
        <v>9.6213561243315371E-2</v>
      </c>
      <c r="O4200">
        <v>462002</v>
      </c>
      <c r="P4200">
        <v>0</v>
      </c>
      <c r="Q4200">
        <v>66559</v>
      </c>
      <c r="R4200">
        <v>6976</v>
      </c>
      <c r="S4200" s="5">
        <v>1.5100000000000001E-2</v>
      </c>
      <c r="T4200" t="s">
        <v>5051</v>
      </c>
      <c r="U4200" s="3">
        <v>45320</v>
      </c>
      <c r="V4200" t="str">
        <f t="shared" si="195"/>
        <v>Monday</v>
      </c>
      <c r="W4200" t="str">
        <f t="shared" si="196"/>
        <v>January</v>
      </c>
      <c r="X4200">
        <v>12</v>
      </c>
      <c r="Y4200" t="str">
        <f t="shared" si="197"/>
        <v>Afternoon</v>
      </c>
      <c r="Z4200" t="s">
        <v>5069</v>
      </c>
    </row>
    <row r="4201" spans="1:26" x14ac:dyDescent="0.3">
      <c r="A4201" t="s">
        <v>4222</v>
      </c>
      <c r="B4201" t="s">
        <v>5024</v>
      </c>
      <c r="C4201" t="s">
        <v>5029</v>
      </c>
      <c r="D4201" t="s">
        <v>5033</v>
      </c>
      <c r="E4201" t="s">
        <v>5039</v>
      </c>
      <c r="F4201" t="s">
        <v>5046</v>
      </c>
      <c r="G4201">
        <v>133.77510000000001</v>
      </c>
      <c r="H4201">
        <v>-25.2744</v>
      </c>
      <c r="I4201">
        <v>77521</v>
      </c>
      <c r="J4201">
        <v>417950</v>
      </c>
      <c r="K4201">
        <v>51682</v>
      </c>
      <c r="L4201">
        <v>18215</v>
      </c>
      <c r="M4201">
        <v>12237</v>
      </c>
      <c r="N4201" s="5">
        <v>0.18548005818186791</v>
      </c>
      <c r="O4201">
        <v>493101</v>
      </c>
      <c r="P4201">
        <v>0</v>
      </c>
      <c r="Q4201">
        <v>0</v>
      </c>
      <c r="S4201" s="5"/>
      <c r="T4201" t="s">
        <v>5056</v>
      </c>
      <c r="U4201" s="3">
        <v>45396</v>
      </c>
      <c r="V4201" t="str">
        <f t="shared" si="195"/>
        <v>Sunday</v>
      </c>
      <c r="W4201" t="str">
        <f t="shared" si="196"/>
        <v>April</v>
      </c>
      <c r="X4201">
        <v>10</v>
      </c>
      <c r="Y4201" t="str">
        <f t="shared" si="197"/>
        <v>Morning</v>
      </c>
      <c r="Z4201" t="s">
        <v>5070</v>
      </c>
    </row>
    <row r="4202" spans="1:26" x14ac:dyDescent="0.3">
      <c r="A4202" t="s">
        <v>4223</v>
      </c>
      <c r="B4202" t="s">
        <v>5025</v>
      </c>
      <c r="C4202" t="s">
        <v>5029</v>
      </c>
      <c r="D4202" t="s">
        <v>5032</v>
      </c>
      <c r="E4202" t="s">
        <v>5039</v>
      </c>
      <c r="F4202" t="s">
        <v>5050</v>
      </c>
      <c r="G4202">
        <v>-95.712900000000005</v>
      </c>
      <c r="H4202">
        <v>37.090200000000003</v>
      </c>
      <c r="I4202">
        <v>37463</v>
      </c>
      <c r="J4202">
        <v>439900</v>
      </c>
      <c r="K4202">
        <v>58836</v>
      </c>
      <c r="L4202">
        <v>20952</v>
      </c>
      <c r="M4202">
        <v>21617</v>
      </c>
      <c r="N4202" s="5">
        <v>8.5163527571300107E-2</v>
      </c>
      <c r="O4202">
        <v>537646</v>
      </c>
      <c r="P4202">
        <v>0</v>
      </c>
      <c r="Q4202">
        <v>0</v>
      </c>
      <c r="S4202" s="5"/>
      <c r="T4202" t="s">
        <v>5059</v>
      </c>
      <c r="U4202" s="3">
        <v>45326</v>
      </c>
      <c r="V4202" t="str">
        <f t="shared" si="195"/>
        <v>Sunday</v>
      </c>
      <c r="W4202" t="str">
        <f t="shared" si="196"/>
        <v>February</v>
      </c>
      <c r="X4202">
        <v>17</v>
      </c>
      <c r="Y4202" t="str">
        <f t="shared" si="197"/>
        <v>Afternoon</v>
      </c>
      <c r="Z4202" t="s">
        <v>5069</v>
      </c>
    </row>
    <row r="4203" spans="1:26" x14ac:dyDescent="0.3">
      <c r="A4203" t="s">
        <v>4224</v>
      </c>
      <c r="B4203" t="s">
        <v>5023</v>
      </c>
      <c r="C4203" t="s">
        <v>5029</v>
      </c>
      <c r="D4203" t="s">
        <v>5032</v>
      </c>
      <c r="E4203" t="s">
        <v>5036</v>
      </c>
      <c r="F4203" t="s">
        <v>5049</v>
      </c>
      <c r="G4203">
        <v>-106.3468</v>
      </c>
      <c r="H4203">
        <v>56.130400000000002</v>
      </c>
      <c r="I4203">
        <v>27243</v>
      </c>
      <c r="J4203">
        <v>544327</v>
      </c>
      <c r="K4203">
        <v>93385</v>
      </c>
      <c r="L4203">
        <v>41765</v>
      </c>
      <c r="M4203">
        <v>17185</v>
      </c>
      <c r="N4203" s="5">
        <v>5.0049204783881078E-2</v>
      </c>
      <c r="O4203">
        <v>677814</v>
      </c>
      <c r="P4203">
        <v>497344</v>
      </c>
      <c r="Q4203">
        <v>0</v>
      </c>
      <c r="R4203">
        <v>7320</v>
      </c>
      <c r="S4203" s="5">
        <v>1.0800000000000001E-2</v>
      </c>
      <c r="T4203" t="s">
        <v>5059</v>
      </c>
      <c r="U4203" s="3">
        <v>45750</v>
      </c>
      <c r="V4203" t="str">
        <f t="shared" si="195"/>
        <v>Thursday</v>
      </c>
      <c r="W4203" t="str">
        <f t="shared" si="196"/>
        <v>April</v>
      </c>
      <c r="X4203">
        <v>18</v>
      </c>
      <c r="Y4203" t="str">
        <f t="shared" si="197"/>
        <v>Evening</v>
      </c>
      <c r="Z4203" t="s">
        <v>5069</v>
      </c>
    </row>
    <row r="4204" spans="1:26" x14ac:dyDescent="0.3">
      <c r="A4204" t="s">
        <v>4225</v>
      </c>
      <c r="B4204" t="s">
        <v>5024</v>
      </c>
      <c r="C4204" t="s">
        <v>5029</v>
      </c>
      <c r="D4204" t="s">
        <v>5033</v>
      </c>
      <c r="E4204" t="s">
        <v>5039</v>
      </c>
      <c r="F4204" t="s">
        <v>5045</v>
      </c>
      <c r="G4204">
        <v>-51.9253</v>
      </c>
      <c r="H4204">
        <v>-14.234999999999999</v>
      </c>
      <c r="I4204">
        <v>39566</v>
      </c>
      <c r="J4204">
        <v>182610</v>
      </c>
      <c r="K4204">
        <v>38280</v>
      </c>
      <c r="L4204">
        <v>7500</v>
      </c>
      <c r="M4204">
        <v>10249</v>
      </c>
      <c r="N4204" s="5">
        <v>0.2166723783650728</v>
      </c>
      <c r="O4204">
        <v>218809</v>
      </c>
      <c r="P4204">
        <v>0</v>
      </c>
      <c r="Q4204">
        <v>0</v>
      </c>
      <c r="S4204" s="5"/>
      <c r="T4204" t="s">
        <v>5056</v>
      </c>
      <c r="U4204" s="3">
        <v>45509</v>
      </c>
      <c r="V4204" t="str">
        <f t="shared" si="195"/>
        <v>Monday</v>
      </c>
      <c r="W4204" t="str">
        <f t="shared" si="196"/>
        <v>August</v>
      </c>
      <c r="X4204">
        <v>12</v>
      </c>
      <c r="Y4204" t="str">
        <f t="shared" si="197"/>
        <v>Afternoon</v>
      </c>
      <c r="Z4204" t="s">
        <v>5071</v>
      </c>
    </row>
    <row r="4205" spans="1:26" x14ac:dyDescent="0.3">
      <c r="A4205" t="s">
        <v>4226</v>
      </c>
      <c r="B4205" t="s">
        <v>5027</v>
      </c>
      <c r="C4205" t="s">
        <v>5029</v>
      </c>
      <c r="D4205" t="s">
        <v>5035</v>
      </c>
      <c r="E4205" t="s">
        <v>5040</v>
      </c>
      <c r="F4205" t="s">
        <v>5044</v>
      </c>
      <c r="G4205">
        <v>78.962900000000005</v>
      </c>
      <c r="H4205">
        <v>20.593699999999998</v>
      </c>
      <c r="I4205">
        <v>24993</v>
      </c>
      <c r="J4205">
        <v>164147</v>
      </c>
      <c r="K4205">
        <v>22762</v>
      </c>
      <c r="L4205">
        <v>9734</v>
      </c>
      <c r="M4205">
        <v>5377</v>
      </c>
      <c r="N4205" s="5">
        <v>0.15226328528056901</v>
      </c>
      <c r="O4205">
        <v>196966</v>
      </c>
      <c r="P4205">
        <v>0</v>
      </c>
      <c r="Q4205">
        <v>1061007</v>
      </c>
      <c r="S4205" s="5"/>
      <c r="T4205" t="s">
        <v>5060</v>
      </c>
      <c r="U4205" s="3">
        <v>45502</v>
      </c>
      <c r="V4205" t="str">
        <f t="shared" si="195"/>
        <v>Monday</v>
      </c>
      <c r="W4205" t="str">
        <f t="shared" si="196"/>
        <v>July</v>
      </c>
      <c r="X4205">
        <v>12</v>
      </c>
      <c r="Y4205" t="str">
        <f t="shared" si="197"/>
        <v>Afternoon</v>
      </c>
      <c r="Z4205" t="s">
        <v>5070</v>
      </c>
    </row>
    <row r="4206" spans="1:26" x14ac:dyDescent="0.3">
      <c r="A4206" t="s">
        <v>4227</v>
      </c>
      <c r="B4206" t="s">
        <v>5025</v>
      </c>
      <c r="C4206" t="s">
        <v>5029</v>
      </c>
      <c r="D4206" t="s">
        <v>5033</v>
      </c>
      <c r="E4206" t="s">
        <v>5039</v>
      </c>
      <c r="F4206" t="s">
        <v>5044</v>
      </c>
      <c r="G4206">
        <v>78.962900000000005</v>
      </c>
      <c r="H4206">
        <v>20.593699999999998</v>
      </c>
      <c r="I4206">
        <v>65244</v>
      </c>
      <c r="J4206">
        <v>293365</v>
      </c>
      <c r="K4206">
        <v>57523</v>
      </c>
      <c r="L4206">
        <v>15946</v>
      </c>
      <c r="M4206">
        <v>5921</v>
      </c>
      <c r="N4206" s="5">
        <v>0.2224017555699864</v>
      </c>
      <c r="O4206">
        <v>360820</v>
      </c>
      <c r="P4206">
        <v>0</v>
      </c>
      <c r="Q4206">
        <v>0</v>
      </c>
      <c r="S4206" s="5"/>
      <c r="T4206" t="s">
        <v>5056</v>
      </c>
      <c r="U4206" s="3">
        <v>45610</v>
      </c>
      <c r="V4206" t="str">
        <f t="shared" si="195"/>
        <v>Thursday</v>
      </c>
      <c r="W4206" t="str">
        <f t="shared" si="196"/>
        <v>November</v>
      </c>
      <c r="X4206">
        <v>19</v>
      </c>
      <c r="Y4206" t="str">
        <f t="shared" si="197"/>
        <v>Evening</v>
      </c>
      <c r="Z4206" t="s">
        <v>5071</v>
      </c>
    </row>
    <row r="4207" spans="1:26" x14ac:dyDescent="0.3">
      <c r="A4207" t="s">
        <v>4228</v>
      </c>
      <c r="B4207" t="s">
        <v>5023</v>
      </c>
      <c r="C4207" t="s">
        <v>5029</v>
      </c>
      <c r="D4207" t="s">
        <v>5033</v>
      </c>
      <c r="E4207" t="s">
        <v>5036</v>
      </c>
      <c r="F4207" t="s">
        <v>5049</v>
      </c>
      <c r="G4207">
        <v>-106.3468</v>
      </c>
      <c r="H4207">
        <v>56.130400000000002</v>
      </c>
      <c r="I4207">
        <v>27375</v>
      </c>
      <c r="J4207">
        <v>133669</v>
      </c>
      <c r="K4207">
        <v>15254</v>
      </c>
      <c r="L4207">
        <v>5482</v>
      </c>
      <c r="M4207">
        <v>3869</v>
      </c>
      <c r="N4207" s="5">
        <v>0.20480075902130951</v>
      </c>
      <c r="O4207">
        <v>172041</v>
      </c>
      <c r="P4207">
        <v>127868</v>
      </c>
      <c r="Q4207">
        <v>0</v>
      </c>
      <c r="R4207">
        <v>3698</v>
      </c>
      <c r="S4207" s="5">
        <v>2.1499999999999998E-2</v>
      </c>
      <c r="T4207" t="s">
        <v>5056</v>
      </c>
      <c r="U4207" s="3">
        <v>45302</v>
      </c>
      <c r="V4207" t="str">
        <f t="shared" si="195"/>
        <v>Thursday</v>
      </c>
      <c r="W4207" t="str">
        <f t="shared" si="196"/>
        <v>January</v>
      </c>
      <c r="X4207">
        <v>19</v>
      </c>
      <c r="Y4207" t="str">
        <f t="shared" si="197"/>
        <v>Evening</v>
      </c>
      <c r="Z4207" t="s">
        <v>5071</v>
      </c>
    </row>
    <row r="4208" spans="1:26" x14ac:dyDescent="0.3">
      <c r="A4208" t="s">
        <v>4229</v>
      </c>
      <c r="B4208" t="s">
        <v>5027</v>
      </c>
      <c r="C4208" t="s">
        <v>5029</v>
      </c>
      <c r="D4208" t="s">
        <v>5033</v>
      </c>
      <c r="E4208" t="s">
        <v>5036</v>
      </c>
      <c r="F4208" t="s">
        <v>5047</v>
      </c>
      <c r="G4208">
        <v>138.25290000000001</v>
      </c>
      <c r="H4208">
        <v>36.204799999999999</v>
      </c>
      <c r="I4208">
        <v>243277</v>
      </c>
      <c r="J4208">
        <v>1324172</v>
      </c>
      <c r="K4208">
        <v>218325</v>
      </c>
      <c r="L4208">
        <v>42510</v>
      </c>
      <c r="M4208">
        <v>33836</v>
      </c>
      <c r="N4208" s="5">
        <v>0.18372079090559851</v>
      </c>
      <c r="O4208">
        <v>1477519</v>
      </c>
      <c r="P4208">
        <v>1324172</v>
      </c>
      <c r="Q4208">
        <v>0</v>
      </c>
      <c r="S4208" s="5"/>
      <c r="T4208" t="s">
        <v>5057</v>
      </c>
      <c r="U4208" s="3">
        <v>45315</v>
      </c>
      <c r="V4208" t="str">
        <f t="shared" si="195"/>
        <v>Wednesday</v>
      </c>
      <c r="W4208" t="str">
        <f t="shared" si="196"/>
        <v>January</v>
      </c>
      <c r="X4208">
        <v>15</v>
      </c>
      <c r="Y4208" t="str">
        <f t="shared" si="197"/>
        <v>Afternoon</v>
      </c>
      <c r="Z4208" t="s">
        <v>5070</v>
      </c>
    </row>
    <row r="4209" spans="1:26" x14ac:dyDescent="0.3">
      <c r="A4209" t="s">
        <v>4230</v>
      </c>
      <c r="B4209" t="s">
        <v>5027</v>
      </c>
      <c r="C4209" t="s">
        <v>5029</v>
      </c>
      <c r="D4209" t="s">
        <v>5032</v>
      </c>
      <c r="E4209" t="s">
        <v>5036</v>
      </c>
      <c r="F4209" t="s">
        <v>5047</v>
      </c>
      <c r="G4209">
        <v>138.25290000000001</v>
      </c>
      <c r="H4209">
        <v>36.204799999999999</v>
      </c>
      <c r="I4209">
        <v>21165</v>
      </c>
      <c r="J4209">
        <v>248087</v>
      </c>
      <c r="K4209">
        <v>43361</v>
      </c>
      <c r="L4209">
        <v>12032</v>
      </c>
      <c r="M4209">
        <v>12938</v>
      </c>
      <c r="N4209" s="5">
        <v>8.5315707026926368E-2</v>
      </c>
      <c r="O4209">
        <v>288797</v>
      </c>
      <c r="P4209">
        <v>232502</v>
      </c>
      <c r="Q4209">
        <v>0</v>
      </c>
      <c r="S4209" s="5"/>
      <c r="T4209" t="s">
        <v>5061</v>
      </c>
      <c r="U4209" s="3">
        <v>45764</v>
      </c>
      <c r="V4209" t="str">
        <f t="shared" si="195"/>
        <v>Thursday</v>
      </c>
      <c r="W4209" t="str">
        <f t="shared" si="196"/>
        <v>April</v>
      </c>
      <c r="X4209">
        <v>15</v>
      </c>
      <c r="Y4209" t="str">
        <f t="shared" si="197"/>
        <v>Afternoon</v>
      </c>
      <c r="Z4209" t="s">
        <v>5069</v>
      </c>
    </row>
    <row r="4210" spans="1:26" x14ac:dyDescent="0.3">
      <c r="A4210" t="s">
        <v>4231</v>
      </c>
      <c r="B4210" t="s">
        <v>5024</v>
      </c>
      <c r="C4210" t="s">
        <v>5029</v>
      </c>
      <c r="D4210" t="s">
        <v>5031</v>
      </c>
      <c r="E4210" t="s">
        <v>5040</v>
      </c>
      <c r="F4210" t="s">
        <v>5046</v>
      </c>
      <c r="G4210">
        <v>133.77510000000001</v>
      </c>
      <c r="H4210">
        <v>-25.2744</v>
      </c>
      <c r="I4210">
        <v>37945</v>
      </c>
      <c r="J4210">
        <v>285719</v>
      </c>
      <c r="K4210">
        <v>48212</v>
      </c>
      <c r="L4210">
        <v>18875</v>
      </c>
      <c r="M4210">
        <v>10667</v>
      </c>
      <c r="N4210" s="5">
        <v>0.1328055898604755</v>
      </c>
      <c r="O4210">
        <v>359618</v>
      </c>
      <c r="P4210">
        <v>0</v>
      </c>
      <c r="Q4210">
        <v>364673</v>
      </c>
      <c r="S4210" s="5"/>
      <c r="T4210" t="s">
        <v>5051</v>
      </c>
      <c r="U4210" s="3">
        <v>45419</v>
      </c>
      <c r="V4210" t="str">
        <f t="shared" si="195"/>
        <v>Tuesday</v>
      </c>
      <c r="W4210" t="str">
        <f t="shared" si="196"/>
        <v>May</v>
      </c>
      <c r="X4210">
        <v>9</v>
      </c>
      <c r="Y4210" t="str">
        <f t="shared" si="197"/>
        <v>Morning</v>
      </c>
      <c r="Z4210" t="s">
        <v>5070</v>
      </c>
    </row>
    <row r="4211" spans="1:26" x14ac:dyDescent="0.3">
      <c r="A4211" t="s">
        <v>4232</v>
      </c>
      <c r="B4211" t="s">
        <v>5027</v>
      </c>
      <c r="C4211" t="s">
        <v>5029</v>
      </c>
      <c r="D4211" t="s">
        <v>5033</v>
      </c>
      <c r="E4211" t="s">
        <v>5036</v>
      </c>
      <c r="F4211" t="s">
        <v>5048</v>
      </c>
      <c r="G4211">
        <v>10.451499999999999</v>
      </c>
      <c r="H4211">
        <v>51.165700000000001</v>
      </c>
      <c r="I4211">
        <v>45741</v>
      </c>
      <c r="J4211">
        <v>261661</v>
      </c>
      <c r="K4211">
        <v>64128</v>
      </c>
      <c r="L4211">
        <v>16505</v>
      </c>
      <c r="M4211">
        <v>14705</v>
      </c>
      <c r="N4211" s="5">
        <v>0.17481138557608719</v>
      </c>
      <c r="O4211">
        <v>297181</v>
      </c>
      <c r="P4211">
        <v>250019</v>
      </c>
      <c r="Q4211">
        <v>0</v>
      </c>
      <c r="S4211" s="5"/>
      <c r="T4211" t="s">
        <v>5057</v>
      </c>
      <c r="U4211" s="3">
        <v>45478</v>
      </c>
      <c r="V4211" t="str">
        <f t="shared" si="195"/>
        <v>Friday</v>
      </c>
      <c r="W4211" t="str">
        <f t="shared" si="196"/>
        <v>July</v>
      </c>
      <c r="X4211">
        <v>13</v>
      </c>
      <c r="Y4211" t="str">
        <f t="shared" si="197"/>
        <v>Afternoon</v>
      </c>
      <c r="Z4211" t="s">
        <v>5070</v>
      </c>
    </row>
    <row r="4212" spans="1:26" x14ac:dyDescent="0.3">
      <c r="A4212" t="s">
        <v>4233</v>
      </c>
      <c r="B4212" t="s">
        <v>5024</v>
      </c>
      <c r="C4212" t="s">
        <v>5030</v>
      </c>
      <c r="D4212" t="s">
        <v>5033</v>
      </c>
      <c r="E4212" t="s">
        <v>5039</v>
      </c>
      <c r="F4212" t="s">
        <v>5046</v>
      </c>
      <c r="G4212">
        <v>133.77510000000001</v>
      </c>
      <c r="H4212">
        <v>-25.2744</v>
      </c>
      <c r="I4212">
        <v>201</v>
      </c>
      <c r="J4212">
        <v>1000</v>
      </c>
      <c r="K4212">
        <v>172</v>
      </c>
      <c r="L4212">
        <v>75</v>
      </c>
      <c r="M4212">
        <v>32</v>
      </c>
      <c r="N4212" s="5">
        <v>0.2015401118291538</v>
      </c>
      <c r="O4212">
        <v>1293</v>
      </c>
      <c r="P4212">
        <v>0</v>
      </c>
      <c r="Q4212">
        <v>0</v>
      </c>
      <c r="S4212" s="5"/>
      <c r="T4212" t="s">
        <v>5056</v>
      </c>
      <c r="U4212" s="3">
        <v>45479</v>
      </c>
      <c r="V4212" t="str">
        <f t="shared" si="195"/>
        <v>Saturday</v>
      </c>
      <c r="W4212" t="str">
        <f t="shared" si="196"/>
        <v>July</v>
      </c>
      <c r="X4212">
        <v>8</v>
      </c>
      <c r="Y4212" t="str">
        <f t="shared" si="197"/>
        <v>Morning</v>
      </c>
      <c r="Z4212" t="s">
        <v>5071</v>
      </c>
    </row>
    <row r="4213" spans="1:26" x14ac:dyDescent="0.3">
      <c r="A4213" t="s">
        <v>4234</v>
      </c>
      <c r="B4213" t="s">
        <v>5025</v>
      </c>
      <c r="C4213" t="s">
        <v>5029</v>
      </c>
      <c r="D4213" t="s">
        <v>5031</v>
      </c>
      <c r="E4213" t="s">
        <v>5036</v>
      </c>
      <c r="F4213" t="s">
        <v>5048</v>
      </c>
      <c r="G4213">
        <v>10.451499999999999</v>
      </c>
      <c r="H4213">
        <v>51.165700000000001</v>
      </c>
      <c r="I4213">
        <v>186884</v>
      </c>
      <c r="J4213">
        <v>1421156</v>
      </c>
      <c r="K4213">
        <v>329606</v>
      </c>
      <c r="L4213">
        <v>60536</v>
      </c>
      <c r="M4213">
        <v>29687</v>
      </c>
      <c r="N4213" s="5">
        <v>0.13150201855147181</v>
      </c>
      <c r="O4213">
        <v>1601872</v>
      </c>
      <c r="P4213">
        <v>1421156</v>
      </c>
      <c r="Q4213">
        <v>0</v>
      </c>
      <c r="S4213" s="5"/>
      <c r="T4213" t="s">
        <v>5052</v>
      </c>
      <c r="U4213" s="3">
        <v>45623</v>
      </c>
      <c r="V4213" t="str">
        <f t="shared" si="195"/>
        <v>Wednesday</v>
      </c>
      <c r="W4213" t="str">
        <f t="shared" si="196"/>
        <v>November</v>
      </c>
      <c r="X4213">
        <v>16</v>
      </c>
      <c r="Y4213" t="str">
        <f t="shared" si="197"/>
        <v>Afternoon</v>
      </c>
      <c r="Z4213" t="s">
        <v>5070</v>
      </c>
    </row>
    <row r="4214" spans="1:26" x14ac:dyDescent="0.3">
      <c r="A4214" t="s">
        <v>4235</v>
      </c>
      <c r="B4214" t="s">
        <v>5023</v>
      </c>
      <c r="C4214" t="s">
        <v>5029</v>
      </c>
      <c r="D4214" t="s">
        <v>5032</v>
      </c>
      <c r="E4214" t="s">
        <v>5036</v>
      </c>
      <c r="F4214" t="s">
        <v>5049</v>
      </c>
      <c r="G4214">
        <v>-106.3468</v>
      </c>
      <c r="H4214">
        <v>56.130400000000002</v>
      </c>
      <c r="I4214">
        <v>177182</v>
      </c>
      <c r="J4214">
        <v>1925599</v>
      </c>
      <c r="K4214">
        <v>382938</v>
      </c>
      <c r="L4214">
        <v>151911</v>
      </c>
      <c r="M4214">
        <v>47097</v>
      </c>
      <c r="N4214" s="5">
        <v>9.2014242825995199E-2</v>
      </c>
      <c r="O4214">
        <v>2296064</v>
      </c>
      <c r="P4214">
        <v>1925599</v>
      </c>
      <c r="Q4214">
        <v>0</v>
      </c>
      <c r="R4214">
        <v>39492</v>
      </c>
      <c r="S4214" s="5">
        <v>1.72E-2</v>
      </c>
      <c r="T4214" t="s">
        <v>5061</v>
      </c>
      <c r="U4214" s="3">
        <v>45576</v>
      </c>
      <c r="V4214" t="str">
        <f t="shared" si="195"/>
        <v>Friday</v>
      </c>
      <c r="W4214" t="str">
        <f t="shared" si="196"/>
        <v>October</v>
      </c>
      <c r="X4214">
        <v>10</v>
      </c>
      <c r="Y4214" t="str">
        <f t="shared" si="197"/>
        <v>Morning</v>
      </c>
      <c r="Z4214" t="s">
        <v>5069</v>
      </c>
    </row>
    <row r="4215" spans="1:26" x14ac:dyDescent="0.3">
      <c r="A4215" t="s">
        <v>4236</v>
      </c>
      <c r="B4215" t="s">
        <v>5023</v>
      </c>
      <c r="C4215" t="s">
        <v>5030</v>
      </c>
      <c r="D4215" t="s">
        <v>5033</v>
      </c>
      <c r="E4215" t="s">
        <v>5036</v>
      </c>
      <c r="F4215" t="s">
        <v>5048</v>
      </c>
      <c r="G4215">
        <v>10.451499999999999</v>
      </c>
      <c r="H4215">
        <v>51.165700000000001</v>
      </c>
      <c r="I4215">
        <v>70771</v>
      </c>
      <c r="J4215">
        <v>306689</v>
      </c>
      <c r="K4215">
        <v>36100</v>
      </c>
      <c r="L4215">
        <v>12878</v>
      </c>
      <c r="M4215">
        <v>8543</v>
      </c>
      <c r="N4215" s="5">
        <v>0.23076020453891499</v>
      </c>
      <c r="O4215">
        <v>371248</v>
      </c>
      <c r="P4215">
        <v>263813</v>
      </c>
      <c r="Q4215">
        <v>0</v>
      </c>
      <c r="R4215">
        <v>7016</v>
      </c>
      <c r="S4215" s="5">
        <v>1.89E-2</v>
      </c>
      <c r="T4215" t="s">
        <v>5056</v>
      </c>
      <c r="U4215" s="3">
        <v>45334</v>
      </c>
      <c r="V4215" t="str">
        <f t="shared" si="195"/>
        <v>Monday</v>
      </c>
      <c r="W4215" t="str">
        <f t="shared" si="196"/>
        <v>February</v>
      </c>
      <c r="X4215">
        <v>11</v>
      </c>
      <c r="Y4215" t="str">
        <f t="shared" si="197"/>
        <v>Morning</v>
      </c>
      <c r="Z4215" t="s">
        <v>5071</v>
      </c>
    </row>
    <row r="4216" spans="1:26" x14ac:dyDescent="0.3">
      <c r="A4216" t="s">
        <v>4237</v>
      </c>
      <c r="B4216" t="s">
        <v>5025</v>
      </c>
      <c r="C4216" t="s">
        <v>5029</v>
      </c>
      <c r="D4216" t="s">
        <v>5031</v>
      </c>
      <c r="E4216" t="s">
        <v>5036</v>
      </c>
      <c r="F4216" t="s">
        <v>5048</v>
      </c>
      <c r="G4216">
        <v>10.451499999999999</v>
      </c>
      <c r="H4216">
        <v>51.165700000000001</v>
      </c>
      <c r="I4216">
        <v>166630</v>
      </c>
      <c r="J4216">
        <v>1445856</v>
      </c>
      <c r="K4216">
        <v>333960</v>
      </c>
      <c r="L4216">
        <v>80323</v>
      </c>
      <c r="M4216">
        <v>32285</v>
      </c>
      <c r="N4216" s="5">
        <v>0.1152470355580671</v>
      </c>
      <c r="O4216">
        <v>1753357</v>
      </c>
      <c r="P4216">
        <v>1445856</v>
      </c>
      <c r="Q4216">
        <v>0</v>
      </c>
      <c r="S4216" s="5"/>
      <c r="T4216" t="s">
        <v>5052</v>
      </c>
      <c r="U4216" s="3">
        <v>45761</v>
      </c>
      <c r="V4216" t="str">
        <f t="shared" si="195"/>
        <v>Monday</v>
      </c>
      <c r="W4216" t="str">
        <f t="shared" si="196"/>
        <v>April</v>
      </c>
      <c r="X4216">
        <v>12</v>
      </c>
      <c r="Y4216" t="str">
        <f t="shared" si="197"/>
        <v>Afternoon</v>
      </c>
      <c r="Z4216" t="s">
        <v>5070</v>
      </c>
    </row>
    <row r="4217" spans="1:26" x14ac:dyDescent="0.3">
      <c r="A4217" t="s">
        <v>4238</v>
      </c>
      <c r="B4217" t="s">
        <v>5025</v>
      </c>
      <c r="C4217" t="s">
        <v>5029</v>
      </c>
      <c r="D4217" t="s">
        <v>5031</v>
      </c>
      <c r="E4217" t="s">
        <v>5036</v>
      </c>
      <c r="F4217" t="s">
        <v>5047</v>
      </c>
      <c r="G4217">
        <v>138.25290000000001</v>
      </c>
      <c r="H4217">
        <v>36.204799999999999</v>
      </c>
      <c r="I4217">
        <v>146553</v>
      </c>
      <c r="J4217">
        <v>1725761</v>
      </c>
      <c r="K4217">
        <v>191398</v>
      </c>
      <c r="L4217">
        <v>67978</v>
      </c>
      <c r="M4217">
        <v>86017</v>
      </c>
      <c r="N4217" s="5">
        <v>8.4921306479472602E-2</v>
      </c>
      <c r="O4217">
        <v>2102556</v>
      </c>
      <c r="P4217">
        <v>1725761</v>
      </c>
      <c r="Q4217">
        <v>0</v>
      </c>
      <c r="S4217" s="5"/>
      <c r="T4217" t="s">
        <v>5052</v>
      </c>
      <c r="U4217" s="3">
        <v>45503</v>
      </c>
      <c r="V4217" t="str">
        <f t="shared" si="195"/>
        <v>Tuesday</v>
      </c>
      <c r="W4217" t="str">
        <f t="shared" si="196"/>
        <v>July</v>
      </c>
      <c r="X4217">
        <v>16</v>
      </c>
      <c r="Y4217" t="str">
        <f t="shared" si="197"/>
        <v>Afternoon</v>
      </c>
      <c r="Z4217" t="s">
        <v>5069</v>
      </c>
    </row>
    <row r="4218" spans="1:26" x14ac:dyDescent="0.3">
      <c r="A4218" t="s">
        <v>4239</v>
      </c>
      <c r="B4218" t="s">
        <v>5023</v>
      </c>
      <c r="C4218" t="s">
        <v>5030</v>
      </c>
      <c r="D4218" t="s">
        <v>5031</v>
      </c>
      <c r="E4218" t="s">
        <v>5036</v>
      </c>
      <c r="F4218" t="s">
        <v>5045</v>
      </c>
      <c r="G4218">
        <v>-51.9253</v>
      </c>
      <c r="H4218">
        <v>-14.234999999999999</v>
      </c>
      <c r="I4218">
        <v>255925</v>
      </c>
      <c r="J4218">
        <v>2221810</v>
      </c>
      <c r="K4218">
        <v>402345</v>
      </c>
      <c r="L4218">
        <v>94369</v>
      </c>
      <c r="M4218">
        <v>73962</v>
      </c>
      <c r="N4218" s="5">
        <v>0.1151876977512178</v>
      </c>
      <c r="O4218">
        <v>2873193</v>
      </c>
      <c r="P4218">
        <v>2221810</v>
      </c>
      <c r="Q4218">
        <v>0</v>
      </c>
      <c r="R4218">
        <v>44821</v>
      </c>
      <c r="S4218" s="5">
        <v>1.5599999999999999E-2</v>
      </c>
      <c r="T4218" t="s">
        <v>5052</v>
      </c>
      <c r="U4218" s="3">
        <v>45695</v>
      </c>
      <c r="V4218" t="str">
        <f t="shared" si="195"/>
        <v>Friday</v>
      </c>
      <c r="W4218" t="str">
        <f t="shared" si="196"/>
        <v>February</v>
      </c>
      <c r="X4218">
        <v>8</v>
      </c>
      <c r="Y4218" t="str">
        <f t="shared" si="197"/>
        <v>Morning</v>
      </c>
      <c r="Z4218" t="s">
        <v>5070</v>
      </c>
    </row>
    <row r="4219" spans="1:26" x14ac:dyDescent="0.3">
      <c r="A4219" t="s">
        <v>4240</v>
      </c>
      <c r="B4219" t="s">
        <v>5024</v>
      </c>
      <c r="C4219" t="s">
        <v>5029</v>
      </c>
      <c r="D4219" t="s">
        <v>5035</v>
      </c>
      <c r="E4219" t="s">
        <v>5040</v>
      </c>
      <c r="F4219" t="s">
        <v>5050</v>
      </c>
      <c r="G4219">
        <v>-95.712900000000005</v>
      </c>
      <c r="H4219">
        <v>37.090200000000003</v>
      </c>
      <c r="I4219">
        <v>45454</v>
      </c>
      <c r="J4219">
        <v>285543</v>
      </c>
      <c r="K4219">
        <v>53419</v>
      </c>
      <c r="L4219">
        <v>10326</v>
      </c>
      <c r="M4219">
        <v>11048</v>
      </c>
      <c r="N4219" s="5">
        <v>0.1591860438419847</v>
      </c>
      <c r="O4219">
        <v>368267</v>
      </c>
      <c r="P4219">
        <v>0</v>
      </c>
      <c r="Q4219">
        <v>267426</v>
      </c>
      <c r="S4219" s="5"/>
      <c r="T4219" t="s">
        <v>5058</v>
      </c>
      <c r="U4219" s="3">
        <v>45303</v>
      </c>
      <c r="V4219" t="str">
        <f t="shared" si="195"/>
        <v>Friday</v>
      </c>
      <c r="W4219" t="str">
        <f t="shared" si="196"/>
        <v>January</v>
      </c>
      <c r="X4219">
        <v>12</v>
      </c>
      <c r="Y4219" t="str">
        <f t="shared" si="197"/>
        <v>Afternoon</v>
      </c>
      <c r="Z4219" t="s">
        <v>5070</v>
      </c>
    </row>
    <row r="4220" spans="1:26" x14ac:dyDescent="0.3">
      <c r="A4220" t="s">
        <v>4241</v>
      </c>
      <c r="B4220" t="s">
        <v>5025</v>
      </c>
      <c r="C4220" t="s">
        <v>5029</v>
      </c>
      <c r="D4220" t="s">
        <v>5031</v>
      </c>
      <c r="E4220" t="s">
        <v>5039</v>
      </c>
      <c r="F4220" t="s">
        <v>5049</v>
      </c>
      <c r="G4220">
        <v>-106.3468</v>
      </c>
      <c r="H4220">
        <v>56.130400000000002</v>
      </c>
      <c r="I4220">
        <v>24119</v>
      </c>
      <c r="J4220">
        <v>227046</v>
      </c>
      <c r="K4220">
        <v>52108</v>
      </c>
      <c r="L4220">
        <v>9722</v>
      </c>
      <c r="M4220">
        <v>9725</v>
      </c>
      <c r="N4220" s="5">
        <v>0.1062313138290675</v>
      </c>
      <c r="O4220">
        <v>288069</v>
      </c>
      <c r="P4220">
        <v>0</v>
      </c>
      <c r="Q4220">
        <v>0</v>
      </c>
      <c r="S4220" s="5"/>
      <c r="T4220" t="s">
        <v>5051</v>
      </c>
      <c r="U4220" s="3">
        <v>45549</v>
      </c>
      <c r="V4220" t="str">
        <f t="shared" si="195"/>
        <v>Saturday</v>
      </c>
      <c r="W4220" t="str">
        <f t="shared" si="196"/>
        <v>September</v>
      </c>
      <c r="X4220">
        <v>8</v>
      </c>
      <c r="Y4220" t="str">
        <f t="shared" si="197"/>
        <v>Morning</v>
      </c>
      <c r="Z4220" t="s">
        <v>5070</v>
      </c>
    </row>
    <row r="4221" spans="1:26" x14ac:dyDescent="0.3">
      <c r="A4221" t="s">
        <v>4242</v>
      </c>
      <c r="B4221" t="s">
        <v>5027</v>
      </c>
      <c r="C4221" t="s">
        <v>5029</v>
      </c>
      <c r="D4221" t="s">
        <v>5035</v>
      </c>
      <c r="E4221" t="s">
        <v>5040</v>
      </c>
      <c r="F4221" t="s">
        <v>5048</v>
      </c>
      <c r="G4221">
        <v>10.451499999999999</v>
      </c>
      <c r="H4221">
        <v>51.165700000000001</v>
      </c>
      <c r="I4221">
        <v>57377</v>
      </c>
      <c r="J4221">
        <v>474243</v>
      </c>
      <c r="K4221">
        <v>47636</v>
      </c>
      <c r="L4221">
        <v>20231</v>
      </c>
      <c r="M4221">
        <v>14771</v>
      </c>
      <c r="N4221" s="5">
        <v>0.12098718188307279</v>
      </c>
      <c r="O4221">
        <v>530534</v>
      </c>
      <c r="P4221">
        <v>0</v>
      </c>
      <c r="Q4221">
        <v>919542</v>
      </c>
      <c r="S4221" s="5"/>
      <c r="T4221" t="s">
        <v>5060</v>
      </c>
      <c r="U4221" s="3">
        <v>45649</v>
      </c>
      <c r="V4221" t="str">
        <f t="shared" si="195"/>
        <v>Monday</v>
      </c>
      <c r="W4221" t="str">
        <f t="shared" si="196"/>
        <v>December</v>
      </c>
      <c r="X4221">
        <v>12</v>
      </c>
      <c r="Y4221" t="str">
        <f t="shared" si="197"/>
        <v>Afternoon</v>
      </c>
      <c r="Z4221" t="s">
        <v>5070</v>
      </c>
    </row>
    <row r="4222" spans="1:26" x14ac:dyDescent="0.3">
      <c r="A4222" t="s">
        <v>4243</v>
      </c>
      <c r="B4222" t="s">
        <v>5023</v>
      </c>
      <c r="C4222" t="s">
        <v>5029</v>
      </c>
      <c r="D4222" t="s">
        <v>5033</v>
      </c>
      <c r="E4222" t="s">
        <v>5040</v>
      </c>
      <c r="F4222" t="s">
        <v>5049</v>
      </c>
      <c r="G4222">
        <v>-106.3468</v>
      </c>
      <c r="H4222">
        <v>56.130400000000002</v>
      </c>
      <c r="I4222">
        <v>51605</v>
      </c>
      <c r="J4222">
        <v>227242</v>
      </c>
      <c r="K4222">
        <v>33670</v>
      </c>
      <c r="L4222">
        <v>17824</v>
      </c>
      <c r="M4222">
        <v>10622</v>
      </c>
      <c r="N4222" s="5">
        <v>0.2270960990648499</v>
      </c>
      <c r="O4222">
        <v>269327</v>
      </c>
      <c r="P4222">
        <v>0</v>
      </c>
      <c r="Q4222">
        <v>297013</v>
      </c>
      <c r="R4222">
        <v>4982</v>
      </c>
      <c r="S4222" s="5">
        <v>1.8499999999999999E-2</v>
      </c>
      <c r="T4222" t="s">
        <v>5056</v>
      </c>
      <c r="U4222" s="3">
        <v>45480</v>
      </c>
      <c r="V4222" t="str">
        <f t="shared" si="195"/>
        <v>Sunday</v>
      </c>
      <c r="W4222" t="str">
        <f t="shared" si="196"/>
        <v>July</v>
      </c>
      <c r="X4222">
        <v>19</v>
      </c>
      <c r="Y4222" t="str">
        <f t="shared" si="197"/>
        <v>Evening</v>
      </c>
      <c r="Z4222" t="s">
        <v>5071</v>
      </c>
    </row>
    <row r="4223" spans="1:26" x14ac:dyDescent="0.3">
      <c r="A4223" t="s">
        <v>4244</v>
      </c>
      <c r="B4223" t="s">
        <v>5023</v>
      </c>
      <c r="C4223" t="s">
        <v>5029</v>
      </c>
      <c r="D4223" t="s">
        <v>5035</v>
      </c>
      <c r="E4223" t="s">
        <v>5040</v>
      </c>
      <c r="F4223" t="s">
        <v>5047</v>
      </c>
      <c r="G4223">
        <v>138.25290000000001</v>
      </c>
      <c r="H4223">
        <v>36.204799999999999</v>
      </c>
      <c r="I4223">
        <v>29267</v>
      </c>
      <c r="J4223">
        <v>241691</v>
      </c>
      <c r="K4223">
        <v>47627</v>
      </c>
      <c r="L4223">
        <v>7922</v>
      </c>
      <c r="M4223">
        <v>11765</v>
      </c>
      <c r="N4223" s="5">
        <v>0.12109382626003019</v>
      </c>
      <c r="O4223">
        <v>270687</v>
      </c>
      <c r="P4223">
        <v>0</v>
      </c>
      <c r="Q4223">
        <v>85070</v>
      </c>
      <c r="R4223">
        <v>6171</v>
      </c>
      <c r="S4223" s="5">
        <v>2.2800000000000001E-2</v>
      </c>
      <c r="T4223" t="s">
        <v>5058</v>
      </c>
      <c r="U4223" s="3">
        <v>45423</v>
      </c>
      <c r="V4223" t="str">
        <f t="shared" si="195"/>
        <v>Saturday</v>
      </c>
      <c r="W4223" t="str">
        <f t="shared" si="196"/>
        <v>May</v>
      </c>
      <c r="X4223">
        <v>17</v>
      </c>
      <c r="Y4223" t="str">
        <f t="shared" si="197"/>
        <v>Afternoon</v>
      </c>
      <c r="Z4223" t="s">
        <v>5070</v>
      </c>
    </row>
    <row r="4224" spans="1:26" x14ac:dyDescent="0.3">
      <c r="A4224" t="s">
        <v>4245</v>
      </c>
      <c r="B4224" t="s">
        <v>5024</v>
      </c>
      <c r="C4224" t="s">
        <v>5029</v>
      </c>
      <c r="D4224" t="s">
        <v>5033</v>
      </c>
      <c r="E4224" t="s">
        <v>5040</v>
      </c>
      <c r="F4224" t="s">
        <v>5044</v>
      </c>
      <c r="G4224">
        <v>78.962900000000005</v>
      </c>
      <c r="H4224">
        <v>20.593699999999998</v>
      </c>
      <c r="I4224">
        <v>21308</v>
      </c>
      <c r="J4224">
        <v>129692</v>
      </c>
      <c r="K4224">
        <v>16075</v>
      </c>
      <c r="L4224">
        <v>9914</v>
      </c>
      <c r="M4224">
        <v>6138</v>
      </c>
      <c r="N4224" s="5">
        <v>0.1643013466511983</v>
      </c>
      <c r="O4224">
        <v>159661</v>
      </c>
      <c r="P4224">
        <v>0</v>
      </c>
      <c r="Q4224">
        <v>322197</v>
      </c>
      <c r="S4224" s="5"/>
      <c r="T4224" t="s">
        <v>5056</v>
      </c>
      <c r="U4224" s="3">
        <v>45665</v>
      </c>
      <c r="V4224" t="str">
        <f t="shared" si="195"/>
        <v>Wednesday</v>
      </c>
      <c r="W4224" t="str">
        <f t="shared" si="196"/>
        <v>January</v>
      </c>
      <c r="X4224">
        <v>17</v>
      </c>
      <c r="Y4224" t="str">
        <f t="shared" si="197"/>
        <v>Afternoon</v>
      </c>
      <c r="Z4224" t="s">
        <v>5070</v>
      </c>
    </row>
    <row r="4225" spans="1:26" x14ac:dyDescent="0.3">
      <c r="A4225" t="s">
        <v>4246</v>
      </c>
      <c r="B4225" t="s">
        <v>5024</v>
      </c>
      <c r="C4225" t="s">
        <v>5029</v>
      </c>
      <c r="D4225" t="s">
        <v>5033</v>
      </c>
      <c r="E4225" t="s">
        <v>5039</v>
      </c>
      <c r="F4225" t="s">
        <v>5047</v>
      </c>
      <c r="G4225">
        <v>138.25290000000001</v>
      </c>
      <c r="H4225">
        <v>36.204799999999999</v>
      </c>
      <c r="I4225">
        <v>59131</v>
      </c>
      <c r="J4225">
        <v>336378</v>
      </c>
      <c r="K4225">
        <v>54332</v>
      </c>
      <c r="L4225">
        <v>12537</v>
      </c>
      <c r="M4225">
        <v>16006</v>
      </c>
      <c r="N4225" s="5">
        <v>0.1757898836223144</v>
      </c>
      <c r="O4225">
        <v>378733</v>
      </c>
      <c r="P4225">
        <v>0</v>
      </c>
      <c r="Q4225">
        <v>0</v>
      </c>
      <c r="S4225" s="5"/>
      <c r="T4225" t="s">
        <v>5056</v>
      </c>
      <c r="U4225" s="3">
        <v>45753</v>
      </c>
      <c r="V4225" t="str">
        <f t="shared" si="195"/>
        <v>Sunday</v>
      </c>
      <c r="W4225" t="str">
        <f t="shared" si="196"/>
        <v>April</v>
      </c>
      <c r="X4225">
        <v>12</v>
      </c>
      <c r="Y4225" t="str">
        <f t="shared" si="197"/>
        <v>Afternoon</v>
      </c>
      <c r="Z4225" t="s">
        <v>5070</v>
      </c>
    </row>
    <row r="4226" spans="1:26" x14ac:dyDescent="0.3">
      <c r="A4226" t="s">
        <v>4247</v>
      </c>
      <c r="B4226" t="s">
        <v>5025</v>
      </c>
      <c r="C4226" t="s">
        <v>5029</v>
      </c>
      <c r="D4226" t="s">
        <v>5031</v>
      </c>
      <c r="E4226" t="s">
        <v>5036</v>
      </c>
      <c r="F4226" t="s">
        <v>5050</v>
      </c>
      <c r="G4226">
        <v>-95.712900000000005</v>
      </c>
      <c r="H4226">
        <v>37.090200000000003</v>
      </c>
      <c r="I4226">
        <v>123245</v>
      </c>
      <c r="J4226">
        <v>889667</v>
      </c>
      <c r="K4226">
        <v>114411</v>
      </c>
      <c r="L4226">
        <v>63064</v>
      </c>
      <c r="M4226">
        <v>41284</v>
      </c>
      <c r="N4226" s="5">
        <v>0.138529908274968</v>
      </c>
      <c r="O4226">
        <v>1090908</v>
      </c>
      <c r="P4226">
        <v>889667</v>
      </c>
      <c r="Q4226">
        <v>0</v>
      </c>
      <c r="S4226" s="5"/>
      <c r="T4226" t="s">
        <v>5052</v>
      </c>
      <c r="U4226" s="3">
        <v>45525</v>
      </c>
      <c r="V4226" t="str">
        <f t="shared" si="195"/>
        <v>Wednesday</v>
      </c>
      <c r="W4226" t="str">
        <f t="shared" si="196"/>
        <v>August</v>
      </c>
      <c r="X4226">
        <v>17</v>
      </c>
      <c r="Y4226" t="str">
        <f t="shared" si="197"/>
        <v>Afternoon</v>
      </c>
      <c r="Z4226" t="s">
        <v>5070</v>
      </c>
    </row>
    <row r="4227" spans="1:26" x14ac:dyDescent="0.3">
      <c r="A4227" t="s">
        <v>4248</v>
      </c>
      <c r="B4227" t="s">
        <v>5024</v>
      </c>
      <c r="C4227" t="s">
        <v>5029</v>
      </c>
      <c r="D4227" t="s">
        <v>5032</v>
      </c>
      <c r="E4227" t="s">
        <v>5036</v>
      </c>
      <c r="F4227" t="s">
        <v>5049</v>
      </c>
      <c r="G4227">
        <v>-106.3468</v>
      </c>
      <c r="H4227">
        <v>56.130400000000002</v>
      </c>
      <c r="I4227">
        <v>51570</v>
      </c>
      <c r="J4227">
        <v>641129</v>
      </c>
      <c r="K4227">
        <v>130495</v>
      </c>
      <c r="L4227">
        <v>42955</v>
      </c>
      <c r="M4227">
        <v>25907</v>
      </c>
      <c r="N4227" s="5">
        <v>8.043703297338653E-2</v>
      </c>
      <c r="O4227">
        <v>829527</v>
      </c>
      <c r="P4227">
        <v>641129</v>
      </c>
      <c r="Q4227">
        <v>0</v>
      </c>
      <c r="S4227" s="5"/>
      <c r="T4227" t="s">
        <v>5061</v>
      </c>
      <c r="U4227" s="3">
        <v>45717</v>
      </c>
      <c r="V4227" t="str">
        <f t="shared" ref="V4227:V4290" si="198">TEXT(U4227,"DDDD")</f>
        <v>Saturday</v>
      </c>
      <c r="W4227" t="str">
        <f t="shared" ref="W4227:W4290" si="199">TEXT(U4227,"MMMM")</f>
        <v>March</v>
      </c>
      <c r="X4227">
        <v>17</v>
      </c>
      <c r="Y4227" t="str">
        <f t="shared" ref="Y4227:Y4290" si="200">IF(X4227&lt;6,"NIght",IF(X4227&lt;12,"Morning",IF(X4227&lt;18,"Afternoon","Evening")))</f>
        <v>Afternoon</v>
      </c>
      <c r="Z4227" t="s">
        <v>5069</v>
      </c>
    </row>
    <row r="4228" spans="1:26" x14ac:dyDescent="0.3">
      <c r="A4228" t="s">
        <v>4249</v>
      </c>
      <c r="B4228" t="s">
        <v>5025</v>
      </c>
      <c r="C4228" t="s">
        <v>5029</v>
      </c>
      <c r="D4228" t="s">
        <v>5033</v>
      </c>
      <c r="E4228" t="s">
        <v>5039</v>
      </c>
      <c r="F4228" t="s">
        <v>5044</v>
      </c>
      <c r="G4228">
        <v>78.962900000000005</v>
      </c>
      <c r="H4228">
        <v>20.593699999999998</v>
      </c>
      <c r="I4228">
        <v>104870</v>
      </c>
      <c r="J4228">
        <v>521031</v>
      </c>
      <c r="K4228">
        <v>122487</v>
      </c>
      <c r="L4228">
        <v>35954</v>
      </c>
      <c r="M4228">
        <v>26808</v>
      </c>
      <c r="N4228" s="5">
        <v>0.2012752870618516</v>
      </c>
      <c r="O4228">
        <v>589799</v>
      </c>
      <c r="P4228">
        <v>0</v>
      </c>
      <c r="Q4228">
        <v>0</v>
      </c>
      <c r="S4228" s="5"/>
      <c r="T4228" t="s">
        <v>5056</v>
      </c>
      <c r="U4228" s="3">
        <v>45762</v>
      </c>
      <c r="V4228" t="str">
        <f t="shared" si="198"/>
        <v>Tuesday</v>
      </c>
      <c r="W4228" t="str">
        <f t="shared" si="199"/>
        <v>April</v>
      </c>
      <c r="X4228">
        <v>16</v>
      </c>
      <c r="Y4228" t="str">
        <f t="shared" si="200"/>
        <v>Afternoon</v>
      </c>
      <c r="Z4228" t="s">
        <v>5071</v>
      </c>
    </row>
    <row r="4229" spans="1:26" x14ac:dyDescent="0.3">
      <c r="A4229" t="s">
        <v>4250</v>
      </c>
      <c r="B4229" t="s">
        <v>5027</v>
      </c>
      <c r="C4229" t="s">
        <v>5029</v>
      </c>
      <c r="D4229" t="s">
        <v>5033</v>
      </c>
      <c r="E4229" t="s">
        <v>5036</v>
      </c>
      <c r="F4229" t="s">
        <v>5043</v>
      </c>
      <c r="G4229">
        <v>-3.4359999999999999</v>
      </c>
      <c r="H4229">
        <v>55.378100000000003</v>
      </c>
      <c r="I4229">
        <v>35383</v>
      </c>
      <c r="J4229">
        <v>186735</v>
      </c>
      <c r="K4229">
        <v>28713</v>
      </c>
      <c r="L4229">
        <v>7779</v>
      </c>
      <c r="M4229">
        <v>6094</v>
      </c>
      <c r="N4229" s="5">
        <v>0.1894836742697725</v>
      </c>
      <c r="O4229">
        <v>227052</v>
      </c>
      <c r="P4229">
        <v>162641</v>
      </c>
      <c r="Q4229">
        <v>0</v>
      </c>
      <c r="S4229" s="5"/>
      <c r="T4229" t="s">
        <v>5057</v>
      </c>
      <c r="U4229" s="3">
        <v>45735</v>
      </c>
      <c r="V4229" t="str">
        <f t="shared" si="198"/>
        <v>Wednesday</v>
      </c>
      <c r="W4229" t="str">
        <f t="shared" si="199"/>
        <v>March</v>
      </c>
      <c r="X4229">
        <v>12</v>
      </c>
      <c r="Y4229" t="str">
        <f t="shared" si="200"/>
        <v>Afternoon</v>
      </c>
      <c r="Z4229" t="s">
        <v>5070</v>
      </c>
    </row>
    <row r="4230" spans="1:26" x14ac:dyDescent="0.3">
      <c r="A4230" t="s">
        <v>4251</v>
      </c>
      <c r="B4230" t="s">
        <v>5027</v>
      </c>
      <c r="C4230" t="s">
        <v>5029</v>
      </c>
      <c r="D4230" t="s">
        <v>5033</v>
      </c>
      <c r="E4230" t="s">
        <v>5040</v>
      </c>
      <c r="F4230" t="s">
        <v>5043</v>
      </c>
      <c r="G4230">
        <v>-3.4359999999999999</v>
      </c>
      <c r="H4230">
        <v>55.378100000000003</v>
      </c>
      <c r="I4230">
        <v>70086</v>
      </c>
      <c r="J4230">
        <v>340316</v>
      </c>
      <c r="K4230">
        <v>56415</v>
      </c>
      <c r="L4230">
        <v>15086</v>
      </c>
      <c r="M4230">
        <v>8105</v>
      </c>
      <c r="N4230" s="5">
        <v>0.205946484193611</v>
      </c>
      <c r="O4230">
        <v>435048</v>
      </c>
      <c r="P4230">
        <v>0</v>
      </c>
      <c r="Q4230">
        <v>517060</v>
      </c>
      <c r="S4230" s="5"/>
      <c r="T4230" t="s">
        <v>5057</v>
      </c>
      <c r="U4230" s="3">
        <v>45733</v>
      </c>
      <c r="V4230" t="str">
        <f t="shared" si="198"/>
        <v>Monday</v>
      </c>
      <c r="W4230" t="str">
        <f t="shared" si="199"/>
        <v>March</v>
      </c>
      <c r="X4230">
        <v>12</v>
      </c>
      <c r="Y4230" t="str">
        <f t="shared" si="200"/>
        <v>Afternoon</v>
      </c>
      <c r="Z4230" t="s">
        <v>5071</v>
      </c>
    </row>
    <row r="4231" spans="1:26" x14ac:dyDescent="0.3">
      <c r="A4231" t="s">
        <v>4252</v>
      </c>
      <c r="B4231" t="s">
        <v>5025</v>
      </c>
      <c r="C4231" t="s">
        <v>5029</v>
      </c>
      <c r="D4231" t="s">
        <v>5031</v>
      </c>
      <c r="E4231" t="s">
        <v>5036</v>
      </c>
      <c r="F4231" t="s">
        <v>5049</v>
      </c>
      <c r="G4231">
        <v>-106.3468</v>
      </c>
      <c r="H4231">
        <v>56.130400000000002</v>
      </c>
      <c r="I4231">
        <v>56843</v>
      </c>
      <c r="J4231">
        <v>491013</v>
      </c>
      <c r="K4231">
        <v>49223</v>
      </c>
      <c r="L4231">
        <v>35028</v>
      </c>
      <c r="M4231">
        <v>29398</v>
      </c>
      <c r="N4231" s="5">
        <v>0.1157686102666927</v>
      </c>
      <c r="O4231">
        <v>611517</v>
      </c>
      <c r="P4231">
        <v>491013</v>
      </c>
      <c r="Q4231">
        <v>0</v>
      </c>
      <c r="S4231" s="5"/>
      <c r="T4231" t="s">
        <v>5052</v>
      </c>
      <c r="U4231" s="3">
        <v>45455</v>
      </c>
      <c r="V4231" t="str">
        <f t="shared" si="198"/>
        <v>Wednesday</v>
      </c>
      <c r="W4231" t="str">
        <f t="shared" si="199"/>
        <v>June</v>
      </c>
      <c r="X4231">
        <v>16</v>
      </c>
      <c r="Y4231" t="str">
        <f t="shared" si="200"/>
        <v>Afternoon</v>
      </c>
      <c r="Z4231" t="s">
        <v>5070</v>
      </c>
    </row>
    <row r="4232" spans="1:26" x14ac:dyDescent="0.3">
      <c r="A4232" t="s">
        <v>4253</v>
      </c>
      <c r="B4232" t="s">
        <v>5025</v>
      </c>
      <c r="C4232" t="s">
        <v>5029</v>
      </c>
      <c r="D4232" t="s">
        <v>5033</v>
      </c>
      <c r="E4232" t="s">
        <v>5039</v>
      </c>
      <c r="F4232" t="s">
        <v>5048</v>
      </c>
      <c r="G4232">
        <v>10.451499999999999</v>
      </c>
      <c r="H4232">
        <v>51.165700000000001</v>
      </c>
      <c r="I4232">
        <v>19059</v>
      </c>
      <c r="J4232">
        <v>98510</v>
      </c>
      <c r="K4232">
        <v>10063</v>
      </c>
      <c r="L4232">
        <v>3058</v>
      </c>
      <c r="M4232">
        <v>4381</v>
      </c>
      <c r="N4232" s="5">
        <v>0.19347644851039569</v>
      </c>
      <c r="O4232">
        <v>108791</v>
      </c>
      <c r="P4232">
        <v>0</v>
      </c>
      <c r="Q4232">
        <v>0</v>
      </c>
      <c r="S4232" s="5"/>
      <c r="T4232" t="s">
        <v>5056</v>
      </c>
      <c r="U4232" s="3">
        <v>45562</v>
      </c>
      <c r="V4232" t="str">
        <f t="shared" si="198"/>
        <v>Friday</v>
      </c>
      <c r="W4232" t="str">
        <f t="shared" si="199"/>
        <v>September</v>
      </c>
      <c r="X4232">
        <v>15</v>
      </c>
      <c r="Y4232" t="str">
        <f t="shared" si="200"/>
        <v>Afternoon</v>
      </c>
      <c r="Z4232" t="s">
        <v>5070</v>
      </c>
    </row>
    <row r="4233" spans="1:26" x14ac:dyDescent="0.3">
      <c r="A4233" t="s">
        <v>4254</v>
      </c>
      <c r="B4233" t="s">
        <v>5024</v>
      </c>
      <c r="C4233" t="s">
        <v>5029</v>
      </c>
      <c r="D4233" t="s">
        <v>5035</v>
      </c>
      <c r="E4233" t="s">
        <v>5040</v>
      </c>
      <c r="F4233" t="s">
        <v>5048</v>
      </c>
      <c r="G4233">
        <v>10.451499999999999</v>
      </c>
      <c r="H4233">
        <v>51.165700000000001</v>
      </c>
      <c r="I4233">
        <v>33489</v>
      </c>
      <c r="J4233">
        <v>288456</v>
      </c>
      <c r="K4233">
        <v>71838</v>
      </c>
      <c r="L4233">
        <v>11298</v>
      </c>
      <c r="M4233">
        <v>13969</v>
      </c>
      <c r="N4233" s="5">
        <v>0.11609960705775189</v>
      </c>
      <c r="O4233">
        <v>326247</v>
      </c>
      <c r="P4233">
        <v>0</v>
      </c>
      <c r="Q4233">
        <v>316037</v>
      </c>
      <c r="S4233" s="5"/>
      <c r="T4233" t="s">
        <v>5058</v>
      </c>
      <c r="U4233" s="3">
        <v>45417</v>
      </c>
      <c r="V4233" t="str">
        <f t="shared" si="198"/>
        <v>Sunday</v>
      </c>
      <c r="W4233" t="str">
        <f t="shared" si="199"/>
        <v>May</v>
      </c>
      <c r="X4233">
        <v>16</v>
      </c>
      <c r="Y4233" t="str">
        <f t="shared" si="200"/>
        <v>Afternoon</v>
      </c>
      <c r="Z4233" t="s">
        <v>5070</v>
      </c>
    </row>
    <row r="4234" spans="1:26" x14ac:dyDescent="0.3">
      <c r="A4234" t="s">
        <v>4255</v>
      </c>
      <c r="B4234" t="s">
        <v>5023</v>
      </c>
      <c r="C4234" t="s">
        <v>5029</v>
      </c>
      <c r="D4234" t="s">
        <v>5031</v>
      </c>
      <c r="E4234" t="s">
        <v>5036</v>
      </c>
      <c r="F4234" t="s">
        <v>5046</v>
      </c>
      <c r="G4234">
        <v>133.77510000000001</v>
      </c>
      <c r="H4234">
        <v>-25.2744</v>
      </c>
      <c r="I4234">
        <v>191794</v>
      </c>
      <c r="J4234">
        <v>2061942</v>
      </c>
      <c r="K4234">
        <v>387105</v>
      </c>
      <c r="L4234">
        <v>70741</v>
      </c>
      <c r="M4234">
        <v>111228</v>
      </c>
      <c r="N4234" s="5">
        <v>9.301631423613814E-2</v>
      </c>
      <c r="O4234">
        <v>2493720</v>
      </c>
      <c r="P4234">
        <v>2061942</v>
      </c>
      <c r="Q4234">
        <v>0</v>
      </c>
      <c r="R4234">
        <v>29176</v>
      </c>
      <c r="S4234" s="5">
        <v>1.17E-2</v>
      </c>
      <c r="T4234" t="s">
        <v>5052</v>
      </c>
      <c r="U4234" s="3">
        <v>45629</v>
      </c>
      <c r="V4234" t="str">
        <f t="shared" si="198"/>
        <v>Tuesday</v>
      </c>
      <c r="W4234" t="str">
        <f t="shared" si="199"/>
        <v>December</v>
      </c>
      <c r="X4234">
        <v>9</v>
      </c>
      <c r="Y4234" t="str">
        <f t="shared" si="200"/>
        <v>Morning</v>
      </c>
      <c r="Z4234" t="s">
        <v>5069</v>
      </c>
    </row>
    <row r="4235" spans="1:26" x14ac:dyDescent="0.3">
      <c r="A4235" t="s">
        <v>4256</v>
      </c>
      <c r="B4235" t="s">
        <v>5027</v>
      </c>
      <c r="C4235" t="s">
        <v>5029</v>
      </c>
      <c r="D4235" t="s">
        <v>5033</v>
      </c>
      <c r="E4235" t="s">
        <v>5036</v>
      </c>
      <c r="F4235" t="s">
        <v>5047</v>
      </c>
      <c r="G4235">
        <v>138.25290000000001</v>
      </c>
      <c r="H4235">
        <v>36.204799999999999</v>
      </c>
      <c r="I4235">
        <v>40488</v>
      </c>
      <c r="J4235">
        <v>237016</v>
      </c>
      <c r="K4235">
        <v>56466</v>
      </c>
      <c r="L4235">
        <v>17973</v>
      </c>
      <c r="M4235">
        <v>13467</v>
      </c>
      <c r="N4235" s="5">
        <v>0.17082557402576659</v>
      </c>
      <c r="O4235">
        <v>264404</v>
      </c>
      <c r="P4235">
        <v>230181</v>
      </c>
      <c r="Q4235">
        <v>0</v>
      </c>
      <c r="S4235" s="5"/>
      <c r="T4235" t="s">
        <v>5057</v>
      </c>
      <c r="U4235" s="3">
        <v>45671</v>
      </c>
      <c r="V4235" t="str">
        <f t="shared" si="198"/>
        <v>Tuesday</v>
      </c>
      <c r="W4235" t="str">
        <f t="shared" si="199"/>
        <v>January</v>
      </c>
      <c r="X4235">
        <v>12</v>
      </c>
      <c r="Y4235" t="str">
        <f t="shared" si="200"/>
        <v>Afternoon</v>
      </c>
      <c r="Z4235" t="s">
        <v>5070</v>
      </c>
    </row>
    <row r="4236" spans="1:26" x14ac:dyDescent="0.3">
      <c r="A4236" t="s">
        <v>4257</v>
      </c>
      <c r="B4236" t="s">
        <v>5023</v>
      </c>
      <c r="C4236" t="s">
        <v>5029</v>
      </c>
      <c r="D4236" t="s">
        <v>5031</v>
      </c>
      <c r="E4236" t="s">
        <v>5036</v>
      </c>
      <c r="F4236" t="s">
        <v>5046</v>
      </c>
      <c r="G4236">
        <v>133.77510000000001</v>
      </c>
      <c r="H4236">
        <v>-25.2744</v>
      </c>
      <c r="I4236">
        <v>79181</v>
      </c>
      <c r="J4236">
        <v>795774</v>
      </c>
      <c r="K4236">
        <v>171449</v>
      </c>
      <c r="L4236">
        <v>34388</v>
      </c>
      <c r="M4236">
        <v>39063</v>
      </c>
      <c r="N4236" s="5">
        <v>9.9502559577790597E-2</v>
      </c>
      <c r="O4236">
        <v>1008609</v>
      </c>
      <c r="P4236">
        <v>795774</v>
      </c>
      <c r="Q4236">
        <v>0</v>
      </c>
      <c r="R4236">
        <v>19466</v>
      </c>
      <c r="S4236" s="5">
        <v>1.9300000000000001E-2</v>
      </c>
      <c r="T4236" t="s">
        <v>5052</v>
      </c>
      <c r="U4236" s="3">
        <v>45503</v>
      </c>
      <c r="V4236" t="str">
        <f t="shared" si="198"/>
        <v>Tuesday</v>
      </c>
      <c r="W4236" t="str">
        <f t="shared" si="199"/>
        <v>July</v>
      </c>
      <c r="X4236">
        <v>14</v>
      </c>
      <c r="Y4236" t="str">
        <f t="shared" si="200"/>
        <v>Afternoon</v>
      </c>
      <c r="Z4236" t="s">
        <v>5069</v>
      </c>
    </row>
    <row r="4237" spans="1:26" x14ac:dyDescent="0.3">
      <c r="A4237" t="s">
        <v>4258</v>
      </c>
      <c r="B4237" t="s">
        <v>5027</v>
      </c>
      <c r="C4237" t="s">
        <v>5029</v>
      </c>
      <c r="D4237" t="s">
        <v>5032</v>
      </c>
      <c r="E4237" t="s">
        <v>5036</v>
      </c>
      <c r="F4237" t="s">
        <v>5046</v>
      </c>
      <c r="G4237">
        <v>133.77510000000001</v>
      </c>
      <c r="H4237">
        <v>-25.2744</v>
      </c>
      <c r="I4237">
        <v>34732</v>
      </c>
      <c r="J4237">
        <v>484790</v>
      </c>
      <c r="K4237">
        <v>105509</v>
      </c>
      <c r="L4237">
        <v>21186</v>
      </c>
      <c r="M4237">
        <v>17483</v>
      </c>
      <c r="N4237" s="5">
        <v>7.1643859888949696E-2</v>
      </c>
      <c r="O4237">
        <v>573336</v>
      </c>
      <c r="P4237">
        <v>419284</v>
      </c>
      <c r="Q4237">
        <v>0</v>
      </c>
      <c r="S4237" s="5"/>
      <c r="T4237" t="s">
        <v>5061</v>
      </c>
      <c r="U4237" s="3">
        <v>45655</v>
      </c>
      <c r="V4237" t="str">
        <f t="shared" si="198"/>
        <v>Sunday</v>
      </c>
      <c r="W4237" t="str">
        <f t="shared" si="199"/>
        <v>December</v>
      </c>
      <c r="X4237">
        <v>15</v>
      </c>
      <c r="Y4237" t="str">
        <f t="shared" si="200"/>
        <v>Afternoon</v>
      </c>
      <c r="Z4237" t="s">
        <v>5069</v>
      </c>
    </row>
    <row r="4238" spans="1:26" x14ac:dyDescent="0.3">
      <c r="A4238" t="s">
        <v>4259</v>
      </c>
      <c r="B4238" t="s">
        <v>5023</v>
      </c>
      <c r="C4238" t="s">
        <v>5029</v>
      </c>
      <c r="D4238" t="s">
        <v>5033</v>
      </c>
      <c r="E4238" t="s">
        <v>5036</v>
      </c>
      <c r="F4238" t="s">
        <v>5047</v>
      </c>
      <c r="G4238">
        <v>138.25290000000001</v>
      </c>
      <c r="H4238">
        <v>36.204799999999999</v>
      </c>
      <c r="I4238">
        <v>27543</v>
      </c>
      <c r="J4238">
        <v>122412</v>
      </c>
      <c r="K4238">
        <v>20549</v>
      </c>
      <c r="L4238">
        <v>6798</v>
      </c>
      <c r="M4238">
        <v>5051</v>
      </c>
      <c r="N4238" s="5">
        <v>0.22500799952431699</v>
      </c>
      <c r="O4238">
        <v>154726</v>
      </c>
      <c r="P4238">
        <v>118855</v>
      </c>
      <c r="Q4238">
        <v>0</v>
      </c>
      <c r="R4238">
        <v>3837</v>
      </c>
      <c r="S4238" s="5">
        <v>2.4799999999999999E-2</v>
      </c>
      <c r="T4238" t="s">
        <v>5056</v>
      </c>
      <c r="U4238" s="3">
        <v>45362</v>
      </c>
      <c r="V4238" t="str">
        <f t="shared" si="198"/>
        <v>Monday</v>
      </c>
      <c r="W4238" t="str">
        <f t="shared" si="199"/>
        <v>March</v>
      </c>
      <c r="X4238">
        <v>16</v>
      </c>
      <c r="Y4238" t="str">
        <f t="shared" si="200"/>
        <v>Afternoon</v>
      </c>
      <c r="Z4238" t="s">
        <v>5071</v>
      </c>
    </row>
    <row r="4239" spans="1:26" x14ac:dyDescent="0.3">
      <c r="A4239" t="s">
        <v>4260</v>
      </c>
      <c r="B4239" t="s">
        <v>5023</v>
      </c>
      <c r="C4239" t="s">
        <v>5029</v>
      </c>
      <c r="D4239" t="s">
        <v>5031</v>
      </c>
      <c r="E4239" t="s">
        <v>5036</v>
      </c>
      <c r="F4239" t="s">
        <v>5047</v>
      </c>
      <c r="G4239">
        <v>138.25290000000001</v>
      </c>
      <c r="H4239">
        <v>36.204799999999999</v>
      </c>
      <c r="I4239">
        <v>248618</v>
      </c>
      <c r="J4239">
        <v>1974893</v>
      </c>
      <c r="K4239">
        <v>350741</v>
      </c>
      <c r="L4239">
        <v>82035</v>
      </c>
      <c r="M4239">
        <v>91882</v>
      </c>
      <c r="N4239" s="5">
        <v>0.12588974862932131</v>
      </c>
      <c r="O4239">
        <v>2487304</v>
      </c>
      <c r="P4239">
        <v>1974893</v>
      </c>
      <c r="Q4239">
        <v>0</v>
      </c>
      <c r="R4239">
        <v>62182</v>
      </c>
      <c r="S4239" s="5">
        <v>2.5000000000000001E-2</v>
      </c>
      <c r="T4239" t="s">
        <v>5052</v>
      </c>
      <c r="U4239" s="3">
        <v>45591</v>
      </c>
      <c r="V4239" t="str">
        <f t="shared" si="198"/>
        <v>Saturday</v>
      </c>
      <c r="W4239" t="str">
        <f t="shared" si="199"/>
        <v>October</v>
      </c>
      <c r="X4239">
        <v>11</v>
      </c>
      <c r="Y4239" t="str">
        <f t="shared" si="200"/>
        <v>Morning</v>
      </c>
      <c r="Z4239" t="s">
        <v>5070</v>
      </c>
    </row>
    <row r="4240" spans="1:26" x14ac:dyDescent="0.3">
      <c r="A4240" t="s">
        <v>4261</v>
      </c>
      <c r="B4240" t="s">
        <v>5023</v>
      </c>
      <c r="C4240" t="s">
        <v>5030</v>
      </c>
      <c r="D4240" t="s">
        <v>5032</v>
      </c>
      <c r="E4240" t="s">
        <v>5036</v>
      </c>
      <c r="F4240" t="s">
        <v>5044</v>
      </c>
      <c r="G4240">
        <v>78.962900000000005</v>
      </c>
      <c r="H4240">
        <v>20.593699999999998</v>
      </c>
      <c r="I4240">
        <v>54989</v>
      </c>
      <c r="J4240">
        <v>719814</v>
      </c>
      <c r="K4240">
        <v>87846</v>
      </c>
      <c r="L4240">
        <v>33900</v>
      </c>
      <c r="M4240">
        <v>40575</v>
      </c>
      <c r="N4240" s="5">
        <v>7.6394374757783073E-2</v>
      </c>
      <c r="O4240">
        <v>922989</v>
      </c>
      <c r="P4240">
        <v>695916</v>
      </c>
      <c r="Q4240">
        <v>0</v>
      </c>
      <c r="R4240">
        <v>19013</v>
      </c>
      <c r="S4240" s="5">
        <v>2.06E-2</v>
      </c>
      <c r="T4240" t="s">
        <v>5059</v>
      </c>
      <c r="U4240" s="3">
        <v>45603</v>
      </c>
      <c r="V4240" t="str">
        <f t="shared" si="198"/>
        <v>Thursday</v>
      </c>
      <c r="W4240" t="str">
        <f t="shared" si="199"/>
        <v>November</v>
      </c>
      <c r="X4240">
        <v>11</v>
      </c>
      <c r="Y4240" t="str">
        <f t="shared" si="200"/>
        <v>Morning</v>
      </c>
      <c r="Z4240" t="s">
        <v>5069</v>
      </c>
    </row>
    <row r="4241" spans="1:26" x14ac:dyDescent="0.3">
      <c r="A4241" t="s">
        <v>4262</v>
      </c>
      <c r="B4241" t="s">
        <v>5024</v>
      </c>
      <c r="C4241" t="s">
        <v>5029</v>
      </c>
      <c r="D4241" t="s">
        <v>5033</v>
      </c>
      <c r="E4241" t="s">
        <v>5039</v>
      </c>
      <c r="F4241" t="s">
        <v>5048</v>
      </c>
      <c r="G4241">
        <v>10.451499999999999</v>
      </c>
      <c r="H4241">
        <v>51.165700000000001</v>
      </c>
      <c r="I4241">
        <v>26892</v>
      </c>
      <c r="J4241">
        <v>113375</v>
      </c>
      <c r="K4241">
        <v>21121</v>
      </c>
      <c r="L4241">
        <v>7382</v>
      </c>
      <c r="M4241">
        <v>6140</v>
      </c>
      <c r="N4241" s="5">
        <v>0.2371967568355513</v>
      </c>
      <c r="O4241">
        <v>146447</v>
      </c>
      <c r="P4241">
        <v>0</v>
      </c>
      <c r="Q4241">
        <v>0</v>
      </c>
      <c r="S4241" s="5"/>
      <c r="T4241" t="s">
        <v>5056</v>
      </c>
      <c r="U4241" s="3">
        <v>45556</v>
      </c>
      <c r="V4241" t="str">
        <f t="shared" si="198"/>
        <v>Saturday</v>
      </c>
      <c r="W4241" t="str">
        <f t="shared" si="199"/>
        <v>September</v>
      </c>
      <c r="X4241">
        <v>11</v>
      </c>
      <c r="Y4241" t="str">
        <f t="shared" si="200"/>
        <v>Morning</v>
      </c>
      <c r="Z4241" t="s">
        <v>5071</v>
      </c>
    </row>
    <row r="4242" spans="1:26" x14ac:dyDescent="0.3">
      <c r="A4242" t="s">
        <v>4263</v>
      </c>
      <c r="B4242" t="s">
        <v>5027</v>
      </c>
      <c r="C4242" t="s">
        <v>5029</v>
      </c>
      <c r="D4242" t="s">
        <v>5035</v>
      </c>
      <c r="E4242" t="s">
        <v>5040</v>
      </c>
      <c r="F4242" t="s">
        <v>5048</v>
      </c>
      <c r="G4242">
        <v>10.451499999999999</v>
      </c>
      <c r="H4242">
        <v>51.165700000000001</v>
      </c>
      <c r="I4242">
        <v>71178</v>
      </c>
      <c r="J4242">
        <v>534700</v>
      </c>
      <c r="K4242">
        <v>86806</v>
      </c>
      <c r="L4242">
        <v>17965</v>
      </c>
      <c r="M4242">
        <v>19736</v>
      </c>
      <c r="N4242" s="5">
        <v>0.13311812557315669</v>
      </c>
      <c r="O4242">
        <v>672719</v>
      </c>
      <c r="P4242">
        <v>0</v>
      </c>
      <c r="Q4242">
        <v>1707328</v>
      </c>
      <c r="S4242" s="5"/>
      <c r="T4242" t="s">
        <v>5060</v>
      </c>
      <c r="U4242" s="3">
        <v>45509</v>
      </c>
      <c r="V4242" t="str">
        <f t="shared" si="198"/>
        <v>Monday</v>
      </c>
      <c r="W4242" t="str">
        <f t="shared" si="199"/>
        <v>August</v>
      </c>
      <c r="X4242">
        <v>11</v>
      </c>
      <c r="Y4242" t="str">
        <f t="shared" si="200"/>
        <v>Morning</v>
      </c>
      <c r="Z4242" t="s">
        <v>5070</v>
      </c>
    </row>
    <row r="4243" spans="1:26" x14ac:dyDescent="0.3">
      <c r="A4243" t="s">
        <v>4264</v>
      </c>
      <c r="B4243" t="s">
        <v>5023</v>
      </c>
      <c r="C4243" t="s">
        <v>5030</v>
      </c>
      <c r="D4243" t="s">
        <v>5031</v>
      </c>
      <c r="E4243" t="s">
        <v>5036</v>
      </c>
      <c r="F4243" t="s">
        <v>5049</v>
      </c>
      <c r="G4243">
        <v>-106.3468</v>
      </c>
      <c r="H4243">
        <v>56.130400000000002</v>
      </c>
      <c r="I4243">
        <v>233944</v>
      </c>
      <c r="J4243">
        <v>1649292</v>
      </c>
      <c r="K4243">
        <v>385697</v>
      </c>
      <c r="L4243">
        <v>53722</v>
      </c>
      <c r="M4243">
        <v>67763</v>
      </c>
      <c r="N4243" s="5">
        <v>0.14184529897564371</v>
      </c>
      <c r="O4243">
        <v>1849656</v>
      </c>
      <c r="P4243">
        <v>1649292</v>
      </c>
      <c r="Q4243">
        <v>0</v>
      </c>
      <c r="R4243">
        <v>28854</v>
      </c>
      <c r="S4243" s="5">
        <v>1.5599999999999999E-2</v>
      </c>
      <c r="T4243" t="s">
        <v>5052</v>
      </c>
      <c r="U4243" s="3">
        <v>45507</v>
      </c>
      <c r="V4243" t="str">
        <f t="shared" si="198"/>
        <v>Saturday</v>
      </c>
      <c r="W4243" t="str">
        <f t="shared" si="199"/>
        <v>August</v>
      </c>
      <c r="X4243">
        <v>8</v>
      </c>
      <c r="Y4243" t="str">
        <f t="shared" si="200"/>
        <v>Morning</v>
      </c>
      <c r="Z4243" t="s">
        <v>5070</v>
      </c>
    </row>
    <row r="4244" spans="1:26" x14ac:dyDescent="0.3">
      <c r="A4244" t="s">
        <v>4265</v>
      </c>
      <c r="B4244" t="s">
        <v>5024</v>
      </c>
      <c r="C4244" t="s">
        <v>5030</v>
      </c>
      <c r="D4244" t="s">
        <v>5033</v>
      </c>
      <c r="E4244" t="s">
        <v>5039</v>
      </c>
      <c r="F4244" t="s">
        <v>5049</v>
      </c>
      <c r="G4244">
        <v>-106.3468</v>
      </c>
      <c r="H4244">
        <v>56.130400000000002</v>
      </c>
      <c r="I4244">
        <v>42535</v>
      </c>
      <c r="J4244">
        <v>253733</v>
      </c>
      <c r="K4244">
        <v>44281</v>
      </c>
      <c r="L4244">
        <v>17235</v>
      </c>
      <c r="M4244">
        <v>5728</v>
      </c>
      <c r="N4244" s="5">
        <v>0.1676382729220918</v>
      </c>
      <c r="O4244">
        <v>300258</v>
      </c>
      <c r="P4244">
        <v>0</v>
      </c>
      <c r="Q4244">
        <v>0</v>
      </c>
      <c r="S4244" s="5"/>
      <c r="T4244" t="s">
        <v>5056</v>
      </c>
      <c r="U4244" s="3">
        <v>45607</v>
      </c>
      <c r="V4244" t="str">
        <f t="shared" si="198"/>
        <v>Monday</v>
      </c>
      <c r="W4244" t="str">
        <f t="shared" si="199"/>
        <v>November</v>
      </c>
      <c r="X4244">
        <v>19</v>
      </c>
      <c r="Y4244" t="str">
        <f t="shared" si="200"/>
        <v>Evening</v>
      </c>
      <c r="Z4244" t="s">
        <v>5070</v>
      </c>
    </row>
    <row r="4245" spans="1:26" x14ac:dyDescent="0.3">
      <c r="A4245" t="s">
        <v>4266</v>
      </c>
      <c r="B4245" t="s">
        <v>5023</v>
      </c>
      <c r="C4245" t="s">
        <v>5029</v>
      </c>
      <c r="D4245" t="s">
        <v>5032</v>
      </c>
      <c r="E4245" t="s">
        <v>5036</v>
      </c>
      <c r="F4245" t="s">
        <v>5043</v>
      </c>
      <c r="G4245">
        <v>-3.4359999999999999</v>
      </c>
      <c r="H4245">
        <v>55.378100000000003</v>
      </c>
      <c r="I4245">
        <v>30177</v>
      </c>
      <c r="J4245">
        <v>494416</v>
      </c>
      <c r="K4245">
        <v>99444</v>
      </c>
      <c r="L4245">
        <v>18130</v>
      </c>
      <c r="M4245">
        <v>16331</v>
      </c>
      <c r="N4245" s="5">
        <v>6.1037454801254581E-2</v>
      </c>
      <c r="O4245">
        <v>550240</v>
      </c>
      <c r="P4245">
        <v>483727</v>
      </c>
      <c r="Q4245">
        <v>0</v>
      </c>
      <c r="R4245">
        <v>8088</v>
      </c>
      <c r="S4245" s="5">
        <v>1.47E-2</v>
      </c>
      <c r="T4245" t="s">
        <v>5059</v>
      </c>
      <c r="U4245" s="3">
        <v>45725</v>
      </c>
      <c r="V4245" t="str">
        <f t="shared" si="198"/>
        <v>Sunday</v>
      </c>
      <c r="W4245" t="str">
        <f t="shared" si="199"/>
        <v>March</v>
      </c>
      <c r="X4245">
        <v>10</v>
      </c>
      <c r="Y4245" t="str">
        <f t="shared" si="200"/>
        <v>Morning</v>
      </c>
      <c r="Z4245" t="s">
        <v>5069</v>
      </c>
    </row>
    <row r="4246" spans="1:26" x14ac:dyDescent="0.3">
      <c r="A4246" t="s">
        <v>4267</v>
      </c>
      <c r="B4246" t="s">
        <v>5025</v>
      </c>
      <c r="C4246" t="s">
        <v>5029</v>
      </c>
      <c r="D4246" t="s">
        <v>5032</v>
      </c>
      <c r="E4246" t="s">
        <v>5036</v>
      </c>
      <c r="F4246" t="s">
        <v>5049</v>
      </c>
      <c r="G4246">
        <v>-106.3468</v>
      </c>
      <c r="H4246">
        <v>56.130400000000002</v>
      </c>
      <c r="I4246">
        <v>158754</v>
      </c>
      <c r="J4246">
        <v>2148626</v>
      </c>
      <c r="K4246">
        <v>481414</v>
      </c>
      <c r="L4246">
        <v>169163</v>
      </c>
      <c r="M4246">
        <v>115648</v>
      </c>
      <c r="N4246" s="5">
        <v>7.3886677391780536E-2</v>
      </c>
      <c r="O4246">
        <v>2730987</v>
      </c>
      <c r="P4246">
        <v>2148626</v>
      </c>
      <c r="Q4246">
        <v>0</v>
      </c>
      <c r="S4246" s="5"/>
      <c r="T4246" t="s">
        <v>5061</v>
      </c>
      <c r="U4246" s="3">
        <v>45292</v>
      </c>
      <c r="V4246" t="str">
        <f t="shared" si="198"/>
        <v>Monday</v>
      </c>
      <c r="W4246" t="str">
        <f t="shared" si="199"/>
        <v>January</v>
      </c>
      <c r="X4246">
        <v>15</v>
      </c>
      <c r="Y4246" t="str">
        <f t="shared" si="200"/>
        <v>Afternoon</v>
      </c>
      <c r="Z4246" t="s">
        <v>5069</v>
      </c>
    </row>
    <row r="4247" spans="1:26" x14ac:dyDescent="0.3">
      <c r="A4247" t="s">
        <v>4268</v>
      </c>
      <c r="B4247" t="s">
        <v>5027</v>
      </c>
      <c r="C4247" t="s">
        <v>5029</v>
      </c>
      <c r="D4247" t="s">
        <v>5033</v>
      </c>
      <c r="E4247" t="s">
        <v>5036</v>
      </c>
      <c r="F4247" t="s">
        <v>5043</v>
      </c>
      <c r="G4247">
        <v>-3.4359999999999999</v>
      </c>
      <c r="H4247">
        <v>55.378100000000003</v>
      </c>
      <c r="I4247">
        <v>97447</v>
      </c>
      <c r="J4247">
        <v>512737</v>
      </c>
      <c r="K4247">
        <v>95664</v>
      </c>
      <c r="L4247">
        <v>28668</v>
      </c>
      <c r="M4247">
        <v>18586</v>
      </c>
      <c r="N4247" s="5">
        <v>0.19005435003785709</v>
      </c>
      <c r="O4247">
        <v>647904</v>
      </c>
      <c r="P4247">
        <v>510690</v>
      </c>
      <c r="Q4247">
        <v>0</v>
      </c>
      <c r="S4247" s="5"/>
      <c r="T4247" t="s">
        <v>5057</v>
      </c>
      <c r="U4247" s="3">
        <v>45663</v>
      </c>
      <c r="V4247" t="str">
        <f t="shared" si="198"/>
        <v>Monday</v>
      </c>
      <c r="W4247" t="str">
        <f t="shared" si="199"/>
        <v>January</v>
      </c>
      <c r="X4247">
        <v>15</v>
      </c>
      <c r="Y4247" t="str">
        <f t="shared" si="200"/>
        <v>Afternoon</v>
      </c>
      <c r="Z4247" t="s">
        <v>5070</v>
      </c>
    </row>
    <row r="4248" spans="1:26" x14ac:dyDescent="0.3">
      <c r="A4248" t="s">
        <v>4269</v>
      </c>
      <c r="B4248" t="s">
        <v>5027</v>
      </c>
      <c r="C4248" t="s">
        <v>5029</v>
      </c>
      <c r="D4248" t="s">
        <v>5033</v>
      </c>
      <c r="E4248" t="s">
        <v>5036</v>
      </c>
      <c r="F4248" t="s">
        <v>5047</v>
      </c>
      <c r="G4248">
        <v>138.25290000000001</v>
      </c>
      <c r="H4248">
        <v>36.204799999999999</v>
      </c>
      <c r="I4248">
        <v>528051</v>
      </c>
      <c r="J4248">
        <v>2911630</v>
      </c>
      <c r="K4248">
        <v>648365</v>
      </c>
      <c r="L4248">
        <v>123069</v>
      </c>
      <c r="M4248">
        <v>148015</v>
      </c>
      <c r="N4248" s="5">
        <v>0.18135937191928589</v>
      </c>
      <c r="O4248">
        <v>3671198</v>
      </c>
      <c r="P4248">
        <v>2911630</v>
      </c>
      <c r="Q4248">
        <v>0</v>
      </c>
      <c r="S4248" s="5"/>
      <c r="T4248" t="s">
        <v>5057</v>
      </c>
      <c r="U4248" s="3">
        <v>45506</v>
      </c>
      <c r="V4248" t="str">
        <f t="shared" si="198"/>
        <v>Friday</v>
      </c>
      <c r="W4248" t="str">
        <f t="shared" si="199"/>
        <v>August</v>
      </c>
      <c r="X4248">
        <v>10</v>
      </c>
      <c r="Y4248" t="str">
        <f t="shared" si="200"/>
        <v>Morning</v>
      </c>
      <c r="Z4248" t="s">
        <v>5070</v>
      </c>
    </row>
    <row r="4249" spans="1:26" x14ac:dyDescent="0.3">
      <c r="A4249" t="s">
        <v>4270</v>
      </c>
      <c r="B4249" t="s">
        <v>5023</v>
      </c>
      <c r="C4249" t="s">
        <v>5029</v>
      </c>
      <c r="D4249" t="s">
        <v>5033</v>
      </c>
      <c r="E4249" t="s">
        <v>5036</v>
      </c>
      <c r="F4249" t="s">
        <v>5045</v>
      </c>
      <c r="G4249">
        <v>-51.9253</v>
      </c>
      <c r="H4249">
        <v>-14.234999999999999</v>
      </c>
      <c r="I4249">
        <v>23925</v>
      </c>
      <c r="J4249">
        <v>144620</v>
      </c>
      <c r="K4249">
        <v>19871</v>
      </c>
      <c r="L4249">
        <v>4641</v>
      </c>
      <c r="M4249">
        <v>4073</v>
      </c>
      <c r="N4249" s="5">
        <v>0.16544013523830081</v>
      </c>
      <c r="O4249">
        <v>164885</v>
      </c>
      <c r="P4249">
        <v>135584</v>
      </c>
      <c r="Q4249">
        <v>0</v>
      </c>
      <c r="R4249">
        <v>2737</v>
      </c>
      <c r="S4249" s="5">
        <v>1.66E-2</v>
      </c>
      <c r="T4249" t="s">
        <v>5056</v>
      </c>
      <c r="U4249" s="3">
        <v>45641</v>
      </c>
      <c r="V4249" t="str">
        <f t="shared" si="198"/>
        <v>Sunday</v>
      </c>
      <c r="W4249" t="str">
        <f t="shared" si="199"/>
        <v>December</v>
      </c>
      <c r="X4249">
        <v>17</v>
      </c>
      <c r="Y4249" t="str">
        <f t="shared" si="200"/>
        <v>Afternoon</v>
      </c>
      <c r="Z4249" t="s">
        <v>5070</v>
      </c>
    </row>
    <row r="4250" spans="1:26" x14ac:dyDescent="0.3">
      <c r="A4250" t="s">
        <v>4271</v>
      </c>
      <c r="B4250" t="s">
        <v>5023</v>
      </c>
      <c r="C4250" t="s">
        <v>5029</v>
      </c>
      <c r="D4250" t="s">
        <v>5032</v>
      </c>
      <c r="E4250" t="s">
        <v>5036</v>
      </c>
      <c r="F4250" t="s">
        <v>5046</v>
      </c>
      <c r="G4250">
        <v>133.77510000000001</v>
      </c>
      <c r="H4250">
        <v>-25.2744</v>
      </c>
      <c r="I4250">
        <v>36797</v>
      </c>
      <c r="J4250">
        <v>526230</v>
      </c>
      <c r="K4250">
        <v>82616</v>
      </c>
      <c r="L4250">
        <v>39056</v>
      </c>
      <c r="M4250">
        <v>15832</v>
      </c>
      <c r="N4250" s="5">
        <v>6.9926538691535201E-2</v>
      </c>
      <c r="O4250">
        <v>626553</v>
      </c>
      <c r="P4250">
        <v>477980</v>
      </c>
      <c r="Q4250">
        <v>0</v>
      </c>
      <c r="R4250">
        <v>11653</v>
      </c>
      <c r="S4250" s="5">
        <v>1.8599999999999998E-2</v>
      </c>
      <c r="T4250" t="s">
        <v>5059</v>
      </c>
      <c r="U4250" s="3">
        <v>45520</v>
      </c>
      <c r="V4250" t="str">
        <f t="shared" si="198"/>
        <v>Friday</v>
      </c>
      <c r="W4250" t="str">
        <f t="shared" si="199"/>
        <v>August</v>
      </c>
      <c r="X4250">
        <v>11</v>
      </c>
      <c r="Y4250" t="str">
        <f t="shared" si="200"/>
        <v>Morning</v>
      </c>
      <c r="Z4250" t="s">
        <v>5069</v>
      </c>
    </row>
    <row r="4251" spans="1:26" x14ac:dyDescent="0.3">
      <c r="A4251" t="s">
        <v>4272</v>
      </c>
      <c r="B4251" t="s">
        <v>5027</v>
      </c>
      <c r="C4251" t="s">
        <v>5030</v>
      </c>
      <c r="D4251" t="s">
        <v>5033</v>
      </c>
      <c r="E4251" t="s">
        <v>5036</v>
      </c>
      <c r="F4251" t="s">
        <v>5047</v>
      </c>
      <c r="G4251">
        <v>138.25290000000001</v>
      </c>
      <c r="H4251">
        <v>36.204799999999999</v>
      </c>
      <c r="I4251">
        <v>37337</v>
      </c>
      <c r="J4251">
        <v>224771</v>
      </c>
      <c r="K4251">
        <v>44021</v>
      </c>
      <c r="L4251">
        <v>16604</v>
      </c>
      <c r="M4251">
        <v>9212</v>
      </c>
      <c r="N4251" s="5">
        <v>0.16611458479967009</v>
      </c>
      <c r="O4251">
        <v>264039</v>
      </c>
      <c r="P4251">
        <v>210331</v>
      </c>
      <c r="Q4251">
        <v>0</v>
      </c>
      <c r="S4251" s="5"/>
      <c r="T4251" t="s">
        <v>5057</v>
      </c>
      <c r="U4251" s="3">
        <v>45689</v>
      </c>
      <c r="V4251" t="str">
        <f t="shared" si="198"/>
        <v>Saturday</v>
      </c>
      <c r="W4251" t="str">
        <f t="shared" si="199"/>
        <v>February</v>
      </c>
      <c r="X4251">
        <v>19</v>
      </c>
      <c r="Y4251" t="str">
        <f t="shared" si="200"/>
        <v>Evening</v>
      </c>
      <c r="Z4251" t="s">
        <v>5070</v>
      </c>
    </row>
    <row r="4252" spans="1:26" x14ac:dyDescent="0.3">
      <c r="A4252" t="s">
        <v>4273</v>
      </c>
      <c r="B4252" t="s">
        <v>5027</v>
      </c>
      <c r="C4252" t="s">
        <v>5029</v>
      </c>
      <c r="D4252" t="s">
        <v>5033</v>
      </c>
      <c r="E4252" t="s">
        <v>5036</v>
      </c>
      <c r="F4252" t="s">
        <v>5043</v>
      </c>
      <c r="G4252">
        <v>-3.4359999999999999</v>
      </c>
      <c r="H4252">
        <v>55.378100000000003</v>
      </c>
      <c r="I4252">
        <v>32298</v>
      </c>
      <c r="J4252">
        <v>209882</v>
      </c>
      <c r="K4252">
        <v>23488</v>
      </c>
      <c r="L4252">
        <v>10966</v>
      </c>
      <c r="M4252">
        <v>10788</v>
      </c>
      <c r="N4252" s="5">
        <v>0.15389006472149891</v>
      </c>
      <c r="O4252">
        <v>232162</v>
      </c>
      <c r="P4252">
        <v>199237</v>
      </c>
      <c r="Q4252">
        <v>0</v>
      </c>
      <c r="S4252" s="5"/>
      <c r="T4252" t="s">
        <v>5057</v>
      </c>
      <c r="U4252" s="3">
        <v>45313</v>
      </c>
      <c r="V4252" t="str">
        <f t="shared" si="198"/>
        <v>Monday</v>
      </c>
      <c r="W4252" t="str">
        <f t="shared" si="199"/>
        <v>January</v>
      </c>
      <c r="X4252">
        <v>16</v>
      </c>
      <c r="Y4252" t="str">
        <f t="shared" si="200"/>
        <v>Afternoon</v>
      </c>
      <c r="Z4252" t="s">
        <v>5070</v>
      </c>
    </row>
    <row r="4253" spans="1:26" x14ac:dyDescent="0.3">
      <c r="A4253" t="s">
        <v>4274</v>
      </c>
      <c r="B4253" t="s">
        <v>5027</v>
      </c>
      <c r="C4253" t="s">
        <v>5029</v>
      </c>
      <c r="D4253" t="s">
        <v>5033</v>
      </c>
      <c r="E4253" t="s">
        <v>5036</v>
      </c>
      <c r="F4253" t="s">
        <v>5045</v>
      </c>
      <c r="G4253">
        <v>-51.9253</v>
      </c>
      <c r="H4253">
        <v>-14.234999999999999</v>
      </c>
      <c r="I4253">
        <v>637223</v>
      </c>
      <c r="J4253">
        <v>2581957</v>
      </c>
      <c r="K4253">
        <v>485104</v>
      </c>
      <c r="L4253">
        <v>154202</v>
      </c>
      <c r="M4253">
        <v>147537</v>
      </c>
      <c r="N4253" s="5">
        <v>0.24679879889398609</v>
      </c>
      <c r="O4253">
        <v>2988080</v>
      </c>
      <c r="P4253">
        <v>2581957</v>
      </c>
      <c r="Q4253">
        <v>0</v>
      </c>
      <c r="S4253" s="5"/>
      <c r="T4253" t="s">
        <v>5057</v>
      </c>
      <c r="U4253" s="3">
        <v>45693</v>
      </c>
      <c r="V4253" t="str">
        <f t="shared" si="198"/>
        <v>Wednesday</v>
      </c>
      <c r="W4253" t="str">
        <f t="shared" si="199"/>
        <v>February</v>
      </c>
      <c r="X4253">
        <v>8</v>
      </c>
      <c r="Y4253" t="str">
        <f t="shared" si="200"/>
        <v>Morning</v>
      </c>
      <c r="Z4253" t="s">
        <v>5071</v>
      </c>
    </row>
    <row r="4254" spans="1:26" x14ac:dyDescent="0.3">
      <c r="A4254" t="s">
        <v>4275</v>
      </c>
      <c r="B4254" t="s">
        <v>5027</v>
      </c>
      <c r="C4254" t="s">
        <v>5029</v>
      </c>
      <c r="D4254" t="s">
        <v>5031</v>
      </c>
      <c r="E4254" t="s">
        <v>5036</v>
      </c>
      <c r="F4254" t="s">
        <v>5050</v>
      </c>
      <c r="G4254">
        <v>-95.712900000000005</v>
      </c>
      <c r="H4254">
        <v>37.090200000000003</v>
      </c>
      <c r="I4254">
        <v>196850</v>
      </c>
      <c r="J4254">
        <v>1655580</v>
      </c>
      <c r="K4254">
        <v>254193</v>
      </c>
      <c r="L4254">
        <v>110621</v>
      </c>
      <c r="M4254">
        <v>75610</v>
      </c>
      <c r="N4254" s="5">
        <v>0.11890131278575081</v>
      </c>
      <c r="O4254">
        <v>2072428</v>
      </c>
      <c r="P4254">
        <v>1655580</v>
      </c>
      <c r="Q4254">
        <v>0</v>
      </c>
      <c r="S4254" s="5"/>
      <c r="T4254" t="s">
        <v>5052</v>
      </c>
      <c r="U4254" s="3">
        <v>45374</v>
      </c>
      <c r="V4254" t="str">
        <f t="shared" si="198"/>
        <v>Saturday</v>
      </c>
      <c r="W4254" t="str">
        <f t="shared" si="199"/>
        <v>March</v>
      </c>
      <c r="X4254">
        <v>16</v>
      </c>
      <c r="Y4254" t="str">
        <f t="shared" si="200"/>
        <v>Afternoon</v>
      </c>
      <c r="Z4254" t="s">
        <v>5070</v>
      </c>
    </row>
    <row r="4255" spans="1:26" x14ac:dyDescent="0.3">
      <c r="A4255" t="s">
        <v>4276</v>
      </c>
      <c r="B4255" t="s">
        <v>5023</v>
      </c>
      <c r="C4255" t="s">
        <v>5029</v>
      </c>
      <c r="D4255" t="s">
        <v>5033</v>
      </c>
      <c r="E4255" t="s">
        <v>5036</v>
      </c>
      <c r="F4255" t="s">
        <v>5045</v>
      </c>
      <c r="G4255">
        <v>-51.9253</v>
      </c>
      <c r="H4255">
        <v>-14.234999999999999</v>
      </c>
      <c r="I4255">
        <v>14518</v>
      </c>
      <c r="J4255">
        <v>79351</v>
      </c>
      <c r="K4255">
        <v>17695</v>
      </c>
      <c r="L4255">
        <v>6042</v>
      </c>
      <c r="M4255">
        <v>2954</v>
      </c>
      <c r="N4255" s="5">
        <v>0.18296361886736409</v>
      </c>
      <c r="O4255">
        <v>102913</v>
      </c>
      <c r="P4255">
        <v>69844</v>
      </c>
      <c r="Q4255">
        <v>0</v>
      </c>
      <c r="R4255">
        <v>1636</v>
      </c>
      <c r="S4255" s="5">
        <v>1.5900000000000001E-2</v>
      </c>
      <c r="T4255" t="s">
        <v>5056</v>
      </c>
      <c r="U4255" s="3">
        <v>45658</v>
      </c>
      <c r="V4255" t="str">
        <f t="shared" si="198"/>
        <v>Wednesday</v>
      </c>
      <c r="W4255" t="str">
        <f t="shared" si="199"/>
        <v>January</v>
      </c>
      <c r="X4255">
        <v>17</v>
      </c>
      <c r="Y4255" t="str">
        <f t="shared" si="200"/>
        <v>Afternoon</v>
      </c>
      <c r="Z4255" t="s">
        <v>5070</v>
      </c>
    </row>
    <row r="4256" spans="1:26" x14ac:dyDescent="0.3">
      <c r="A4256" t="s">
        <v>4277</v>
      </c>
      <c r="B4256" t="s">
        <v>5025</v>
      </c>
      <c r="C4256" t="s">
        <v>5029</v>
      </c>
      <c r="D4256" t="s">
        <v>5033</v>
      </c>
      <c r="E4256" t="s">
        <v>5037</v>
      </c>
      <c r="F4256" t="s">
        <v>5044</v>
      </c>
      <c r="G4256">
        <v>78.962900000000005</v>
      </c>
      <c r="H4256">
        <v>20.593699999999998</v>
      </c>
      <c r="I4256">
        <v>73162</v>
      </c>
      <c r="J4256">
        <v>320144</v>
      </c>
      <c r="K4256">
        <v>57658</v>
      </c>
      <c r="L4256">
        <v>22680</v>
      </c>
      <c r="M4256">
        <v>12508</v>
      </c>
      <c r="N4256" s="5">
        <v>0.22853119244903791</v>
      </c>
      <c r="O4256">
        <v>402353</v>
      </c>
      <c r="P4256">
        <v>0</v>
      </c>
      <c r="Q4256">
        <v>0</v>
      </c>
      <c r="S4256" s="5"/>
      <c r="T4256" t="s">
        <v>5056</v>
      </c>
      <c r="U4256" s="3">
        <v>45333</v>
      </c>
      <c r="V4256" t="str">
        <f t="shared" si="198"/>
        <v>Sunday</v>
      </c>
      <c r="W4256" t="str">
        <f t="shared" si="199"/>
        <v>February</v>
      </c>
      <c r="X4256">
        <v>17</v>
      </c>
      <c r="Y4256" t="str">
        <f t="shared" si="200"/>
        <v>Afternoon</v>
      </c>
      <c r="Z4256" t="s">
        <v>5071</v>
      </c>
    </row>
    <row r="4257" spans="1:26" x14ac:dyDescent="0.3">
      <c r="A4257" t="s">
        <v>4278</v>
      </c>
      <c r="B4257" t="s">
        <v>5027</v>
      </c>
      <c r="C4257" t="s">
        <v>5029</v>
      </c>
      <c r="D4257" t="s">
        <v>5031</v>
      </c>
      <c r="E4257" t="s">
        <v>5040</v>
      </c>
      <c r="F4257" t="s">
        <v>5045</v>
      </c>
      <c r="G4257">
        <v>-51.9253</v>
      </c>
      <c r="H4257">
        <v>-14.234999999999999</v>
      </c>
      <c r="I4257">
        <v>21950</v>
      </c>
      <c r="J4257">
        <v>156959</v>
      </c>
      <c r="K4257">
        <v>37595</v>
      </c>
      <c r="L4257">
        <v>10455</v>
      </c>
      <c r="M4257">
        <v>8011</v>
      </c>
      <c r="N4257" s="5">
        <v>0.13985009453407099</v>
      </c>
      <c r="O4257">
        <v>174763</v>
      </c>
      <c r="P4257">
        <v>0</v>
      </c>
      <c r="Q4257">
        <v>807436</v>
      </c>
      <c r="S4257" s="5"/>
      <c r="T4257" t="s">
        <v>5052</v>
      </c>
      <c r="U4257" s="3">
        <v>45392</v>
      </c>
      <c r="V4257" t="str">
        <f t="shared" si="198"/>
        <v>Wednesday</v>
      </c>
      <c r="W4257" t="str">
        <f t="shared" si="199"/>
        <v>April</v>
      </c>
      <c r="X4257">
        <v>17</v>
      </c>
      <c r="Y4257" t="str">
        <f t="shared" si="200"/>
        <v>Afternoon</v>
      </c>
      <c r="Z4257" t="s">
        <v>5070</v>
      </c>
    </row>
    <row r="4258" spans="1:26" x14ac:dyDescent="0.3">
      <c r="A4258" t="s">
        <v>4279</v>
      </c>
      <c r="B4258" t="s">
        <v>5027</v>
      </c>
      <c r="C4258" t="s">
        <v>5029</v>
      </c>
      <c r="D4258" t="s">
        <v>5032</v>
      </c>
      <c r="E4258" t="s">
        <v>5036</v>
      </c>
      <c r="F4258" t="s">
        <v>5048</v>
      </c>
      <c r="G4258">
        <v>10.451499999999999</v>
      </c>
      <c r="H4258">
        <v>51.165700000000001</v>
      </c>
      <c r="I4258">
        <v>5658</v>
      </c>
      <c r="J4258">
        <v>97701</v>
      </c>
      <c r="K4258">
        <v>10420</v>
      </c>
      <c r="L4258">
        <v>4734</v>
      </c>
      <c r="M4258">
        <v>3903</v>
      </c>
      <c r="N4258" s="5">
        <v>5.7921577174470863E-2</v>
      </c>
      <c r="O4258">
        <v>111603</v>
      </c>
      <c r="P4258">
        <v>94173</v>
      </c>
      <c r="Q4258">
        <v>0</v>
      </c>
      <c r="S4258" s="5"/>
      <c r="T4258" t="s">
        <v>5061</v>
      </c>
      <c r="U4258" s="3">
        <v>45706</v>
      </c>
      <c r="V4258" t="str">
        <f t="shared" si="198"/>
        <v>Tuesday</v>
      </c>
      <c r="W4258" t="str">
        <f t="shared" si="199"/>
        <v>February</v>
      </c>
      <c r="X4258">
        <v>10</v>
      </c>
      <c r="Y4258" t="str">
        <f t="shared" si="200"/>
        <v>Morning</v>
      </c>
      <c r="Z4258" t="s">
        <v>5069</v>
      </c>
    </row>
    <row r="4259" spans="1:26" x14ac:dyDescent="0.3">
      <c r="A4259" t="s">
        <v>4280</v>
      </c>
      <c r="B4259" t="s">
        <v>5023</v>
      </c>
      <c r="C4259" t="s">
        <v>5029</v>
      </c>
      <c r="D4259" t="s">
        <v>5033</v>
      </c>
      <c r="E4259" t="s">
        <v>5036</v>
      </c>
      <c r="F4259" t="s">
        <v>5050</v>
      </c>
      <c r="G4259">
        <v>-95.712900000000005</v>
      </c>
      <c r="H4259">
        <v>37.090200000000003</v>
      </c>
      <c r="I4259">
        <v>59398</v>
      </c>
      <c r="J4259">
        <v>342918</v>
      </c>
      <c r="K4259">
        <v>43197</v>
      </c>
      <c r="L4259">
        <v>19004</v>
      </c>
      <c r="M4259">
        <v>14895</v>
      </c>
      <c r="N4259" s="5">
        <v>0.1732147126385245</v>
      </c>
      <c r="O4259">
        <v>393664</v>
      </c>
      <c r="P4259">
        <v>303810</v>
      </c>
      <c r="Q4259">
        <v>0</v>
      </c>
      <c r="R4259">
        <v>6259</v>
      </c>
      <c r="S4259" s="5">
        <v>1.5900000000000001E-2</v>
      </c>
      <c r="T4259" t="s">
        <v>5056</v>
      </c>
      <c r="U4259" s="3">
        <v>45348</v>
      </c>
      <c r="V4259" t="str">
        <f t="shared" si="198"/>
        <v>Monday</v>
      </c>
      <c r="W4259" t="str">
        <f t="shared" si="199"/>
        <v>February</v>
      </c>
      <c r="X4259">
        <v>12</v>
      </c>
      <c r="Y4259" t="str">
        <f t="shared" si="200"/>
        <v>Afternoon</v>
      </c>
      <c r="Z4259" t="s">
        <v>5070</v>
      </c>
    </row>
    <row r="4260" spans="1:26" x14ac:dyDescent="0.3">
      <c r="A4260" t="s">
        <v>4281</v>
      </c>
      <c r="B4260" t="s">
        <v>5027</v>
      </c>
      <c r="C4260" t="s">
        <v>5029</v>
      </c>
      <c r="D4260" t="s">
        <v>5033</v>
      </c>
      <c r="E4260" t="s">
        <v>5036</v>
      </c>
      <c r="F4260" t="s">
        <v>5050</v>
      </c>
      <c r="G4260">
        <v>-95.712900000000005</v>
      </c>
      <c r="H4260">
        <v>37.090200000000003</v>
      </c>
      <c r="I4260">
        <v>65722</v>
      </c>
      <c r="J4260">
        <v>337170</v>
      </c>
      <c r="K4260">
        <v>57647</v>
      </c>
      <c r="L4260">
        <v>24569</v>
      </c>
      <c r="M4260">
        <v>19249</v>
      </c>
      <c r="N4260" s="5">
        <v>0.19492400078801511</v>
      </c>
      <c r="O4260">
        <v>377117</v>
      </c>
      <c r="P4260">
        <v>309665</v>
      </c>
      <c r="Q4260">
        <v>0</v>
      </c>
      <c r="S4260" s="5"/>
      <c r="T4260" t="s">
        <v>5057</v>
      </c>
      <c r="U4260" s="3">
        <v>45443</v>
      </c>
      <c r="V4260" t="str">
        <f t="shared" si="198"/>
        <v>Friday</v>
      </c>
      <c r="W4260" t="str">
        <f t="shared" si="199"/>
        <v>May</v>
      </c>
      <c r="X4260">
        <v>12</v>
      </c>
      <c r="Y4260" t="str">
        <f t="shared" si="200"/>
        <v>Afternoon</v>
      </c>
      <c r="Z4260" t="s">
        <v>5070</v>
      </c>
    </row>
    <row r="4261" spans="1:26" x14ac:dyDescent="0.3">
      <c r="A4261" t="s">
        <v>4282</v>
      </c>
      <c r="B4261" t="s">
        <v>5024</v>
      </c>
      <c r="C4261" t="s">
        <v>5029</v>
      </c>
      <c r="D4261" t="s">
        <v>5031</v>
      </c>
      <c r="E4261" t="s">
        <v>5036</v>
      </c>
      <c r="F4261" t="s">
        <v>5048</v>
      </c>
      <c r="G4261">
        <v>10.451499999999999</v>
      </c>
      <c r="H4261">
        <v>51.165700000000001</v>
      </c>
      <c r="I4261">
        <v>268675</v>
      </c>
      <c r="J4261">
        <v>2142712</v>
      </c>
      <c r="K4261">
        <v>245065</v>
      </c>
      <c r="L4261">
        <v>115282</v>
      </c>
      <c r="M4261">
        <v>93259</v>
      </c>
      <c r="N4261" s="5">
        <v>0.12539018126492929</v>
      </c>
      <c r="O4261">
        <v>2539492</v>
      </c>
      <c r="P4261">
        <v>2142712</v>
      </c>
      <c r="Q4261">
        <v>0</v>
      </c>
      <c r="S4261" s="5"/>
      <c r="T4261" t="s">
        <v>5052</v>
      </c>
      <c r="U4261" s="3">
        <v>45560</v>
      </c>
      <c r="V4261" t="str">
        <f t="shared" si="198"/>
        <v>Wednesday</v>
      </c>
      <c r="W4261" t="str">
        <f t="shared" si="199"/>
        <v>September</v>
      </c>
      <c r="X4261">
        <v>16</v>
      </c>
      <c r="Y4261" t="str">
        <f t="shared" si="200"/>
        <v>Afternoon</v>
      </c>
      <c r="Z4261" t="s">
        <v>5070</v>
      </c>
    </row>
    <row r="4262" spans="1:26" x14ac:dyDescent="0.3">
      <c r="A4262" t="s">
        <v>4283</v>
      </c>
      <c r="B4262" t="s">
        <v>5027</v>
      </c>
      <c r="C4262" t="s">
        <v>5029</v>
      </c>
      <c r="D4262" t="s">
        <v>5032</v>
      </c>
      <c r="E4262" t="s">
        <v>5036</v>
      </c>
      <c r="F4262" t="s">
        <v>5048</v>
      </c>
      <c r="G4262">
        <v>10.451499999999999</v>
      </c>
      <c r="H4262">
        <v>51.165700000000001</v>
      </c>
      <c r="I4262">
        <v>205606</v>
      </c>
      <c r="J4262">
        <v>2848474</v>
      </c>
      <c r="K4262">
        <v>285736</v>
      </c>
      <c r="L4262">
        <v>223330</v>
      </c>
      <c r="M4262">
        <v>83412</v>
      </c>
      <c r="N4262" s="5">
        <v>7.2181136845298297E-2</v>
      </c>
      <c r="O4262">
        <v>3655787</v>
      </c>
      <c r="P4262">
        <v>2848474</v>
      </c>
      <c r="Q4262">
        <v>0</v>
      </c>
      <c r="S4262" s="5"/>
      <c r="T4262" t="s">
        <v>5061</v>
      </c>
      <c r="U4262" s="3">
        <v>45722</v>
      </c>
      <c r="V4262" t="str">
        <f t="shared" si="198"/>
        <v>Thursday</v>
      </c>
      <c r="W4262" t="str">
        <f t="shared" si="199"/>
        <v>March</v>
      </c>
      <c r="X4262">
        <v>13</v>
      </c>
      <c r="Y4262" t="str">
        <f t="shared" si="200"/>
        <v>Afternoon</v>
      </c>
      <c r="Z4262" t="s">
        <v>5069</v>
      </c>
    </row>
    <row r="4263" spans="1:26" x14ac:dyDescent="0.3">
      <c r="A4263" t="s">
        <v>4284</v>
      </c>
      <c r="B4263" t="s">
        <v>5025</v>
      </c>
      <c r="C4263" t="s">
        <v>5029</v>
      </c>
      <c r="D4263" t="s">
        <v>5031</v>
      </c>
      <c r="E4263" t="s">
        <v>5037</v>
      </c>
      <c r="F4263" t="s">
        <v>5048</v>
      </c>
      <c r="G4263">
        <v>10.451499999999999</v>
      </c>
      <c r="H4263">
        <v>51.165700000000001</v>
      </c>
      <c r="I4263">
        <v>11554</v>
      </c>
      <c r="J4263">
        <v>110748</v>
      </c>
      <c r="K4263">
        <v>12885</v>
      </c>
      <c r="L4263">
        <v>4640</v>
      </c>
      <c r="M4263">
        <v>3255</v>
      </c>
      <c r="N4263" s="5">
        <v>0.10432837873452851</v>
      </c>
      <c r="O4263">
        <v>143887</v>
      </c>
      <c r="P4263">
        <v>0</v>
      </c>
      <c r="Q4263">
        <v>0</v>
      </c>
      <c r="S4263" s="5"/>
      <c r="T4263" t="s">
        <v>5051</v>
      </c>
      <c r="U4263" s="3">
        <v>45716</v>
      </c>
      <c r="V4263" t="str">
        <f t="shared" si="198"/>
        <v>Friday</v>
      </c>
      <c r="W4263" t="str">
        <f t="shared" si="199"/>
        <v>February</v>
      </c>
      <c r="X4263">
        <v>11</v>
      </c>
      <c r="Y4263" t="str">
        <f t="shared" si="200"/>
        <v>Morning</v>
      </c>
      <c r="Z4263" t="s">
        <v>5070</v>
      </c>
    </row>
    <row r="4264" spans="1:26" x14ac:dyDescent="0.3">
      <c r="A4264" t="s">
        <v>4285</v>
      </c>
      <c r="B4264" t="s">
        <v>5027</v>
      </c>
      <c r="C4264" t="s">
        <v>5029</v>
      </c>
      <c r="D4264" t="s">
        <v>5033</v>
      </c>
      <c r="E4264" t="s">
        <v>5036</v>
      </c>
      <c r="F4264" t="s">
        <v>5047</v>
      </c>
      <c r="G4264">
        <v>138.25290000000001</v>
      </c>
      <c r="H4264">
        <v>36.204799999999999</v>
      </c>
      <c r="I4264">
        <v>69133</v>
      </c>
      <c r="J4264">
        <v>340750</v>
      </c>
      <c r="K4264">
        <v>68436</v>
      </c>
      <c r="L4264">
        <v>16402</v>
      </c>
      <c r="M4264">
        <v>19876</v>
      </c>
      <c r="N4264" s="5">
        <v>0.2028853159288502</v>
      </c>
      <c r="O4264">
        <v>435718</v>
      </c>
      <c r="P4264">
        <v>323138</v>
      </c>
      <c r="Q4264">
        <v>0</v>
      </c>
      <c r="S4264" s="5"/>
      <c r="T4264" t="s">
        <v>5057</v>
      </c>
      <c r="U4264" s="3">
        <v>45355</v>
      </c>
      <c r="V4264" t="str">
        <f t="shared" si="198"/>
        <v>Monday</v>
      </c>
      <c r="W4264" t="str">
        <f t="shared" si="199"/>
        <v>March</v>
      </c>
      <c r="X4264">
        <v>15</v>
      </c>
      <c r="Y4264" t="str">
        <f t="shared" si="200"/>
        <v>Afternoon</v>
      </c>
      <c r="Z4264" t="s">
        <v>5071</v>
      </c>
    </row>
    <row r="4265" spans="1:26" x14ac:dyDescent="0.3">
      <c r="A4265" t="s">
        <v>4286</v>
      </c>
      <c r="B4265" t="s">
        <v>5023</v>
      </c>
      <c r="C4265" t="s">
        <v>5029</v>
      </c>
      <c r="D4265" t="s">
        <v>5035</v>
      </c>
      <c r="E4265" t="s">
        <v>5040</v>
      </c>
      <c r="F4265" t="s">
        <v>5047</v>
      </c>
      <c r="G4265">
        <v>138.25290000000001</v>
      </c>
      <c r="H4265">
        <v>36.204799999999999</v>
      </c>
      <c r="I4265">
        <v>29229</v>
      </c>
      <c r="J4265">
        <v>284278</v>
      </c>
      <c r="K4265">
        <v>46932</v>
      </c>
      <c r="L4265">
        <v>16677</v>
      </c>
      <c r="M4265">
        <v>16687</v>
      </c>
      <c r="N4265" s="5">
        <v>0.10282111452465981</v>
      </c>
      <c r="O4265">
        <v>368569</v>
      </c>
      <c r="P4265">
        <v>0</v>
      </c>
      <c r="Q4265">
        <v>162455</v>
      </c>
      <c r="R4265">
        <v>8182</v>
      </c>
      <c r="S4265" s="5">
        <v>2.2200000000000001E-2</v>
      </c>
      <c r="T4265" t="s">
        <v>5058</v>
      </c>
      <c r="U4265" s="3">
        <v>45557</v>
      </c>
      <c r="V4265" t="str">
        <f t="shared" si="198"/>
        <v>Sunday</v>
      </c>
      <c r="W4265" t="str">
        <f t="shared" si="199"/>
        <v>September</v>
      </c>
      <c r="X4265">
        <v>12</v>
      </c>
      <c r="Y4265" t="str">
        <f t="shared" si="200"/>
        <v>Afternoon</v>
      </c>
      <c r="Z4265" t="s">
        <v>5070</v>
      </c>
    </row>
    <row r="4266" spans="1:26" x14ac:dyDescent="0.3">
      <c r="A4266" t="s">
        <v>4287</v>
      </c>
      <c r="B4266" t="s">
        <v>5024</v>
      </c>
      <c r="C4266" t="s">
        <v>5029</v>
      </c>
      <c r="D4266" t="s">
        <v>5033</v>
      </c>
      <c r="E4266" t="s">
        <v>5036</v>
      </c>
      <c r="F4266" t="s">
        <v>5043</v>
      </c>
      <c r="G4266">
        <v>-3.4359999999999999</v>
      </c>
      <c r="H4266">
        <v>55.378100000000003</v>
      </c>
      <c r="I4266">
        <v>251119</v>
      </c>
      <c r="J4266">
        <v>1648738</v>
      </c>
      <c r="K4266">
        <v>256827</v>
      </c>
      <c r="L4266">
        <v>63049</v>
      </c>
      <c r="M4266">
        <v>46770</v>
      </c>
      <c r="N4266" s="5">
        <v>0.1523104067984887</v>
      </c>
      <c r="O4266">
        <v>2030214</v>
      </c>
      <c r="P4266">
        <v>1648738</v>
      </c>
      <c r="Q4266">
        <v>0</v>
      </c>
      <c r="S4266" s="5"/>
      <c r="T4266" t="s">
        <v>5057</v>
      </c>
      <c r="U4266" s="3">
        <v>45748</v>
      </c>
      <c r="V4266" t="str">
        <f t="shared" si="198"/>
        <v>Tuesday</v>
      </c>
      <c r="W4266" t="str">
        <f t="shared" si="199"/>
        <v>April</v>
      </c>
      <c r="X4266">
        <v>17</v>
      </c>
      <c r="Y4266" t="str">
        <f t="shared" si="200"/>
        <v>Afternoon</v>
      </c>
      <c r="Z4266" t="s">
        <v>5070</v>
      </c>
    </row>
    <row r="4267" spans="1:26" x14ac:dyDescent="0.3">
      <c r="A4267" t="s">
        <v>4288</v>
      </c>
      <c r="B4267" t="s">
        <v>5027</v>
      </c>
      <c r="C4267" t="s">
        <v>5030</v>
      </c>
      <c r="D4267" t="s">
        <v>5034</v>
      </c>
      <c r="E4267" t="s">
        <v>5036</v>
      </c>
      <c r="F4267" t="s">
        <v>5048</v>
      </c>
      <c r="G4267">
        <v>10.451499999999999</v>
      </c>
      <c r="H4267">
        <v>51.165700000000001</v>
      </c>
      <c r="I4267">
        <v>550083</v>
      </c>
      <c r="J4267">
        <v>2616154</v>
      </c>
      <c r="K4267">
        <v>462057</v>
      </c>
      <c r="L4267">
        <v>108718</v>
      </c>
      <c r="M4267">
        <v>94486</v>
      </c>
      <c r="N4267" s="5">
        <v>0.21026423991374071</v>
      </c>
      <c r="O4267">
        <v>3073030</v>
      </c>
      <c r="P4267">
        <v>2616154</v>
      </c>
      <c r="Q4267">
        <v>0</v>
      </c>
      <c r="S4267" s="5"/>
      <c r="T4267" t="s">
        <v>5057</v>
      </c>
      <c r="U4267" s="3">
        <v>45593</v>
      </c>
      <c r="V4267" t="str">
        <f t="shared" si="198"/>
        <v>Monday</v>
      </c>
      <c r="W4267" t="str">
        <f t="shared" si="199"/>
        <v>October</v>
      </c>
      <c r="X4267">
        <v>18</v>
      </c>
      <c r="Y4267" t="str">
        <f t="shared" si="200"/>
        <v>Evening</v>
      </c>
      <c r="Z4267" t="s">
        <v>5071</v>
      </c>
    </row>
    <row r="4268" spans="1:26" x14ac:dyDescent="0.3">
      <c r="A4268" t="s">
        <v>4289</v>
      </c>
      <c r="B4268" t="s">
        <v>5024</v>
      </c>
      <c r="C4268" t="s">
        <v>5029</v>
      </c>
      <c r="D4268" t="s">
        <v>5034</v>
      </c>
      <c r="E4268" t="s">
        <v>5039</v>
      </c>
      <c r="F4268" t="s">
        <v>5044</v>
      </c>
      <c r="G4268">
        <v>78.962900000000005</v>
      </c>
      <c r="H4268">
        <v>20.593699999999998</v>
      </c>
      <c r="I4268">
        <v>60570</v>
      </c>
      <c r="J4268">
        <v>325659</v>
      </c>
      <c r="K4268">
        <v>49303</v>
      </c>
      <c r="L4268">
        <v>20645</v>
      </c>
      <c r="M4268">
        <v>19105</v>
      </c>
      <c r="N4268" s="5">
        <v>0.18599509858307561</v>
      </c>
      <c r="O4268">
        <v>383644</v>
      </c>
      <c r="P4268">
        <v>0</v>
      </c>
      <c r="Q4268">
        <v>0</v>
      </c>
      <c r="S4268" s="5"/>
      <c r="T4268" t="s">
        <v>5056</v>
      </c>
      <c r="U4268" s="3">
        <v>45490</v>
      </c>
      <c r="V4268" t="str">
        <f t="shared" si="198"/>
        <v>Wednesday</v>
      </c>
      <c r="W4268" t="str">
        <f t="shared" si="199"/>
        <v>July</v>
      </c>
      <c r="X4268">
        <v>12</v>
      </c>
      <c r="Y4268" t="str">
        <f t="shared" si="200"/>
        <v>Afternoon</v>
      </c>
      <c r="Z4268" t="s">
        <v>5070</v>
      </c>
    </row>
    <row r="4269" spans="1:26" x14ac:dyDescent="0.3">
      <c r="A4269" t="s">
        <v>4290</v>
      </c>
      <c r="B4269" t="s">
        <v>5023</v>
      </c>
      <c r="C4269" t="s">
        <v>5029</v>
      </c>
      <c r="D4269" t="s">
        <v>5034</v>
      </c>
      <c r="E4269" t="s">
        <v>5036</v>
      </c>
      <c r="F4269" t="s">
        <v>5047</v>
      </c>
      <c r="G4269">
        <v>138.25290000000001</v>
      </c>
      <c r="H4269">
        <v>36.204799999999999</v>
      </c>
      <c r="I4269">
        <v>35398</v>
      </c>
      <c r="J4269">
        <v>229521</v>
      </c>
      <c r="K4269">
        <v>46359</v>
      </c>
      <c r="L4269">
        <v>10281</v>
      </c>
      <c r="M4269">
        <v>7035</v>
      </c>
      <c r="N4269" s="5">
        <v>0.15422879464632919</v>
      </c>
      <c r="O4269">
        <v>278829</v>
      </c>
      <c r="P4269">
        <v>207130</v>
      </c>
      <c r="Q4269">
        <v>0</v>
      </c>
      <c r="R4269">
        <v>3011</v>
      </c>
      <c r="S4269" s="5">
        <v>1.0800000000000001E-2</v>
      </c>
      <c r="T4269" t="s">
        <v>5056</v>
      </c>
      <c r="U4269" s="3">
        <v>45672</v>
      </c>
      <c r="V4269" t="str">
        <f t="shared" si="198"/>
        <v>Wednesday</v>
      </c>
      <c r="W4269" t="str">
        <f t="shared" si="199"/>
        <v>January</v>
      </c>
      <c r="X4269">
        <v>12</v>
      </c>
      <c r="Y4269" t="str">
        <f t="shared" si="200"/>
        <v>Afternoon</v>
      </c>
      <c r="Z4269" t="s">
        <v>5070</v>
      </c>
    </row>
    <row r="4270" spans="1:26" x14ac:dyDescent="0.3">
      <c r="A4270" t="s">
        <v>4291</v>
      </c>
      <c r="B4270" t="s">
        <v>5027</v>
      </c>
      <c r="C4270" t="s">
        <v>5030</v>
      </c>
      <c r="D4270" t="s">
        <v>5034</v>
      </c>
      <c r="E4270" t="s">
        <v>5036</v>
      </c>
      <c r="F4270" t="s">
        <v>5045</v>
      </c>
      <c r="G4270">
        <v>-51.9253</v>
      </c>
      <c r="H4270">
        <v>-14.234999999999999</v>
      </c>
      <c r="I4270">
        <v>54066</v>
      </c>
      <c r="J4270">
        <v>246225</v>
      </c>
      <c r="K4270">
        <v>59252</v>
      </c>
      <c r="L4270">
        <v>18643</v>
      </c>
      <c r="M4270">
        <v>7423</v>
      </c>
      <c r="N4270" s="5">
        <v>0.2195824360977211</v>
      </c>
      <c r="O4270">
        <v>290635</v>
      </c>
      <c r="P4270">
        <v>242994</v>
      </c>
      <c r="Q4270">
        <v>0</v>
      </c>
      <c r="S4270" s="5"/>
      <c r="T4270" t="s">
        <v>5057</v>
      </c>
      <c r="U4270" s="3">
        <v>45766</v>
      </c>
      <c r="V4270" t="str">
        <f t="shared" si="198"/>
        <v>Saturday</v>
      </c>
      <c r="W4270" t="str">
        <f t="shared" si="199"/>
        <v>April</v>
      </c>
      <c r="X4270">
        <v>11</v>
      </c>
      <c r="Y4270" t="str">
        <f t="shared" si="200"/>
        <v>Morning</v>
      </c>
      <c r="Z4270" t="s">
        <v>5071</v>
      </c>
    </row>
    <row r="4271" spans="1:26" x14ac:dyDescent="0.3">
      <c r="A4271" t="s">
        <v>4292</v>
      </c>
      <c r="B4271" t="s">
        <v>5023</v>
      </c>
      <c r="C4271" t="s">
        <v>5029</v>
      </c>
      <c r="D4271" t="s">
        <v>5034</v>
      </c>
      <c r="E4271" t="s">
        <v>5040</v>
      </c>
      <c r="F4271" t="s">
        <v>5048</v>
      </c>
      <c r="G4271">
        <v>10.451499999999999</v>
      </c>
      <c r="H4271">
        <v>51.165700000000001</v>
      </c>
      <c r="I4271">
        <v>49706</v>
      </c>
      <c r="J4271">
        <v>288595</v>
      </c>
      <c r="K4271">
        <v>56707</v>
      </c>
      <c r="L4271">
        <v>16133</v>
      </c>
      <c r="M4271">
        <v>6879</v>
      </c>
      <c r="N4271" s="5">
        <v>0.17223567053397121</v>
      </c>
      <c r="O4271">
        <v>374809</v>
      </c>
      <c r="P4271">
        <v>0</v>
      </c>
      <c r="Q4271">
        <v>238163</v>
      </c>
      <c r="R4271">
        <v>7458</v>
      </c>
      <c r="S4271" s="5">
        <v>1.9900000000000001E-2</v>
      </c>
      <c r="T4271" t="s">
        <v>5056</v>
      </c>
      <c r="U4271" s="3">
        <v>45747</v>
      </c>
      <c r="V4271" t="str">
        <f t="shared" si="198"/>
        <v>Monday</v>
      </c>
      <c r="W4271" t="str">
        <f t="shared" si="199"/>
        <v>March</v>
      </c>
      <c r="X4271">
        <v>11</v>
      </c>
      <c r="Y4271" t="str">
        <f t="shared" si="200"/>
        <v>Morning</v>
      </c>
      <c r="Z4271" t="s">
        <v>5070</v>
      </c>
    </row>
    <row r="4272" spans="1:26" x14ac:dyDescent="0.3">
      <c r="A4272" t="s">
        <v>4293</v>
      </c>
      <c r="B4272" t="s">
        <v>5026</v>
      </c>
      <c r="C4272" t="s">
        <v>5029</v>
      </c>
      <c r="D4272" t="s">
        <v>5032</v>
      </c>
      <c r="E4272" t="s">
        <v>5037</v>
      </c>
      <c r="F4272" t="s">
        <v>5049</v>
      </c>
      <c r="G4272">
        <v>-106.3468</v>
      </c>
      <c r="H4272">
        <v>56.130400000000002</v>
      </c>
      <c r="I4272">
        <v>58290</v>
      </c>
      <c r="J4272">
        <v>906494</v>
      </c>
      <c r="K4272">
        <v>102557</v>
      </c>
      <c r="L4272">
        <v>49644</v>
      </c>
      <c r="M4272">
        <v>51881</v>
      </c>
      <c r="N4272" s="6">
        <v>6.4302999582452683E-2</v>
      </c>
      <c r="O4272">
        <v>1159696</v>
      </c>
      <c r="P4272">
        <v>0</v>
      </c>
      <c r="Q4272">
        <v>0</v>
      </c>
      <c r="T4272" t="s">
        <v>5059</v>
      </c>
      <c r="U4272" s="3">
        <v>45736</v>
      </c>
      <c r="V4272" t="str">
        <f t="shared" si="198"/>
        <v>Thursday</v>
      </c>
      <c r="W4272" t="str">
        <f t="shared" si="199"/>
        <v>March</v>
      </c>
      <c r="X4272">
        <v>16</v>
      </c>
      <c r="Y4272" t="str">
        <f t="shared" si="200"/>
        <v>Afternoon</v>
      </c>
      <c r="Z4272" t="s">
        <v>5069</v>
      </c>
    </row>
    <row r="4273" spans="1:26" x14ac:dyDescent="0.3">
      <c r="A4273" t="s">
        <v>4294</v>
      </c>
      <c r="B4273" t="s">
        <v>5024</v>
      </c>
      <c r="C4273" t="s">
        <v>5029</v>
      </c>
      <c r="D4273" t="s">
        <v>5031</v>
      </c>
      <c r="E4273" t="s">
        <v>5036</v>
      </c>
      <c r="F4273" t="s">
        <v>5049</v>
      </c>
      <c r="G4273">
        <v>-106.3468</v>
      </c>
      <c r="H4273">
        <v>56.130400000000002</v>
      </c>
      <c r="I4273">
        <v>246862</v>
      </c>
      <c r="J4273">
        <v>2006991</v>
      </c>
      <c r="K4273">
        <v>381820</v>
      </c>
      <c r="L4273">
        <v>60795</v>
      </c>
      <c r="M4273">
        <v>47812</v>
      </c>
      <c r="N4273" s="5">
        <v>0.1230015356697038</v>
      </c>
      <c r="O4273">
        <v>2290896</v>
      </c>
      <c r="P4273">
        <v>2006991</v>
      </c>
      <c r="Q4273">
        <v>0</v>
      </c>
      <c r="S4273" s="5"/>
      <c r="T4273" t="s">
        <v>5052</v>
      </c>
      <c r="U4273" s="3">
        <v>45470</v>
      </c>
      <c r="V4273" t="str">
        <f t="shared" si="198"/>
        <v>Thursday</v>
      </c>
      <c r="W4273" t="str">
        <f t="shared" si="199"/>
        <v>June</v>
      </c>
      <c r="X4273">
        <v>11</v>
      </c>
      <c r="Y4273" t="str">
        <f t="shared" si="200"/>
        <v>Morning</v>
      </c>
      <c r="Z4273" t="s">
        <v>5070</v>
      </c>
    </row>
    <row r="4274" spans="1:26" x14ac:dyDescent="0.3">
      <c r="A4274" t="s">
        <v>4295</v>
      </c>
      <c r="B4274" t="s">
        <v>5024</v>
      </c>
      <c r="C4274" t="s">
        <v>5029</v>
      </c>
      <c r="D4274" t="s">
        <v>5035</v>
      </c>
      <c r="E4274" t="s">
        <v>5040</v>
      </c>
      <c r="F4274" t="s">
        <v>5046</v>
      </c>
      <c r="G4274">
        <v>133.77510000000001</v>
      </c>
      <c r="H4274">
        <v>-25.2744</v>
      </c>
      <c r="I4274">
        <v>21553</v>
      </c>
      <c r="J4274">
        <v>175465</v>
      </c>
      <c r="K4274">
        <v>26707</v>
      </c>
      <c r="L4274">
        <v>10010</v>
      </c>
      <c r="M4274">
        <v>5571</v>
      </c>
      <c r="N4274" s="5">
        <v>0.12283377604726579</v>
      </c>
      <c r="O4274">
        <v>202703</v>
      </c>
      <c r="P4274">
        <v>0</v>
      </c>
      <c r="Q4274">
        <v>447739</v>
      </c>
      <c r="S4274" s="5"/>
      <c r="T4274" t="s">
        <v>5058</v>
      </c>
      <c r="U4274" s="3">
        <v>45637</v>
      </c>
      <c r="V4274" t="str">
        <f t="shared" si="198"/>
        <v>Wednesday</v>
      </c>
      <c r="W4274" t="str">
        <f t="shared" si="199"/>
        <v>December</v>
      </c>
      <c r="X4274">
        <v>15</v>
      </c>
      <c r="Y4274" t="str">
        <f t="shared" si="200"/>
        <v>Afternoon</v>
      </c>
      <c r="Z4274" t="s">
        <v>5070</v>
      </c>
    </row>
    <row r="4275" spans="1:26" x14ac:dyDescent="0.3">
      <c r="A4275" t="s">
        <v>4296</v>
      </c>
      <c r="B4275" t="s">
        <v>5023</v>
      </c>
      <c r="C4275" t="s">
        <v>5029</v>
      </c>
      <c r="D4275" t="s">
        <v>5034</v>
      </c>
      <c r="E4275" t="s">
        <v>5036</v>
      </c>
      <c r="F4275" t="s">
        <v>5050</v>
      </c>
      <c r="G4275">
        <v>-95.712900000000005</v>
      </c>
      <c r="H4275">
        <v>37.090200000000003</v>
      </c>
      <c r="I4275">
        <v>57102</v>
      </c>
      <c r="J4275">
        <v>248502</v>
      </c>
      <c r="K4275">
        <v>60367</v>
      </c>
      <c r="L4275">
        <v>15220</v>
      </c>
      <c r="M4275">
        <v>12099</v>
      </c>
      <c r="N4275" s="5">
        <v>0.2297880743981697</v>
      </c>
      <c r="O4275">
        <v>294784</v>
      </c>
      <c r="P4275">
        <v>237373</v>
      </c>
      <c r="Q4275">
        <v>0</v>
      </c>
      <c r="R4275">
        <v>4126</v>
      </c>
      <c r="S4275" s="5">
        <v>1.4E-2</v>
      </c>
      <c r="T4275" t="s">
        <v>5056</v>
      </c>
      <c r="U4275" s="3">
        <v>45688</v>
      </c>
      <c r="V4275" t="str">
        <f t="shared" si="198"/>
        <v>Friday</v>
      </c>
      <c r="W4275" t="str">
        <f t="shared" si="199"/>
        <v>January</v>
      </c>
      <c r="X4275">
        <v>14</v>
      </c>
      <c r="Y4275" t="str">
        <f t="shared" si="200"/>
        <v>Afternoon</v>
      </c>
      <c r="Z4275" t="s">
        <v>5071</v>
      </c>
    </row>
    <row r="4276" spans="1:26" x14ac:dyDescent="0.3">
      <c r="A4276" t="s">
        <v>4297</v>
      </c>
      <c r="B4276" t="s">
        <v>5023</v>
      </c>
      <c r="C4276" t="s">
        <v>5029</v>
      </c>
      <c r="D4276" t="s">
        <v>5031</v>
      </c>
      <c r="E4276" t="s">
        <v>5040</v>
      </c>
      <c r="F4276" t="s">
        <v>5050</v>
      </c>
      <c r="G4276">
        <v>-95.712900000000005</v>
      </c>
      <c r="H4276">
        <v>37.090200000000003</v>
      </c>
      <c r="I4276">
        <v>17357</v>
      </c>
      <c r="J4276">
        <v>132953</v>
      </c>
      <c r="K4276">
        <v>13692</v>
      </c>
      <c r="L4276">
        <v>8283</v>
      </c>
      <c r="M4276">
        <v>6019</v>
      </c>
      <c r="N4276" s="5">
        <v>0.13055154129298871</v>
      </c>
      <c r="O4276">
        <v>149184</v>
      </c>
      <c r="P4276">
        <v>0</v>
      </c>
      <c r="Q4276">
        <v>165539</v>
      </c>
      <c r="R4276">
        <v>3237</v>
      </c>
      <c r="S4276" s="5">
        <v>2.1700000000000001E-2</v>
      </c>
      <c r="T4276" t="s">
        <v>5051</v>
      </c>
      <c r="U4276" s="3">
        <v>45539</v>
      </c>
      <c r="V4276" t="str">
        <f t="shared" si="198"/>
        <v>Wednesday</v>
      </c>
      <c r="W4276" t="str">
        <f t="shared" si="199"/>
        <v>September</v>
      </c>
      <c r="X4276">
        <v>12</v>
      </c>
      <c r="Y4276" t="str">
        <f t="shared" si="200"/>
        <v>Afternoon</v>
      </c>
      <c r="Z4276" t="s">
        <v>5070</v>
      </c>
    </row>
    <row r="4277" spans="1:26" x14ac:dyDescent="0.3">
      <c r="A4277" t="s">
        <v>4298</v>
      </c>
      <c r="B4277" t="s">
        <v>5024</v>
      </c>
      <c r="C4277" t="s">
        <v>5030</v>
      </c>
      <c r="D4277" t="s">
        <v>5034</v>
      </c>
      <c r="E4277" t="s">
        <v>5039</v>
      </c>
      <c r="F4277" t="s">
        <v>5049</v>
      </c>
      <c r="G4277">
        <v>-106.3468</v>
      </c>
      <c r="H4277">
        <v>56.130400000000002</v>
      </c>
      <c r="I4277">
        <v>6230</v>
      </c>
      <c r="J4277">
        <v>39913</v>
      </c>
      <c r="K4277">
        <v>8845</v>
      </c>
      <c r="L4277">
        <v>2842</v>
      </c>
      <c r="M4277">
        <v>2010</v>
      </c>
      <c r="N4277" s="5">
        <v>0.1561143079434405</v>
      </c>
      <c r="O4277">
        <v>46821</v>
      </c>
      <c r="P4277">
        <v>0</v>
      </c>
      <c r="Q4277">
        <v>0</v>
      </c>
      <c r="S4277" s="5"/>
      <c r="T4277" t="s">
        <v>5056</v>
      </c>
      <c r="U4277" s="3">
        <v>45318</v>
      </c>
      <c r="V4277" t="str">
        <f t="shared" si="198"/>
        <v>Saturday</v>
      </c>
      <c r="W4277" t="str">
        <f t="shared" si="199"/>
        <v>January</v>
      </c>
      <c r="X4277">
        <v>11</v>
      </c>
      <c r="Y4277" t="str">
        <f t="shared" si="200"/>
        <v>Morning</v>
      </c>
      <c r="Z4277" t="s">
        <v>5070</v>
      </c>
    </row>
    <row r="4278" spans="1:26" x14ac:dyDescent="0.3">
      <c r="A4278" t="s">
        <v>4299</v>
      </c>
      <c r="B4278" t="s">
        <v>5027</v>
      </c>
      <c r="C4278" t="s">
        <v>5029</v>
      </c>
      <c r="D4278" t="s">
        <v>5034</v>
      </c>
      <c r="E4278" t="s">
        <v>5036</v>
      </c>
      <c r="F4278" t="s">
        <v>5044</v>
      </c>
      <c r="G4278">
        <v>78.962900000000005</v>
      </c>
      <c r="H4278">
        <v>20.593699999999998</v>
      </c>
      <c r="I4278">
        <v>8433</v>
      </c>
      <c r="J4278">
        <v>39889</v>
      </c>
      <c r="K4278">
        <v>4419</v>
      </c>
      <c r="L4278">
        <v>1893</v>
      </c>
      <c r="M4278">
        <v>1882</v>
      </c>
      <c r="N4278" s="5">
        <v>0.21142018564067591</v>
      </c>
      <c r="O4278">
        <v>49484</v>
      </c>
      <c r="P4278">
        <v>37659</v>
      </c>
      <c r="Q4278">
        <v>0</v>
      </c>
      <c r="S4278" s="5"/>
      <c r="T4278" t="s">
        <v>5057</v>
      </c>
      <c r="U4278" s="3">
        <v>45554</v>
      </c>
      <c r="V4278" t="str">
        <f t="shared" si="198"/>
        <v>Thursday</v>
      </c>
      <c r="W4278" t="str">
        <f t="shared" si="199"/>
        <v>September</v>
      </c>
      <c r="X4278">
        <v>15</v>
      </c>
      <c r="Y4278" t="str">
        <f t="shared" si="200"/>
        <v>Afternoon</v>
      </c>
      <c r="Z4278" t="s">
        <v>5071</v>
      </c>
    </row>
    <row r="4279" spans="1:26" x14ac:dyDescent="0.3">
      <c r="A4279" t="s">
        <v>4300</v>
      </c>
      <c r="B4279" t="s">
        <v>5025</v>
      </c>
      <c r="C4279" t="s">
        <v>5029</v>
      </c>
      <c r="D4279" t="s">
        <v>5031</v>
      </c>
      <c r="E4279" t="s">
        <v>5037</v>
      </c>
      <c r="F4279" t="s">
        <v>5049</v>
      </c>
      <c r="G4279">
        <v>-106.3468</v>
      </c>
      <c r="H4279">
        <v>56.130400000000002</v>
      </c>
      <c r="I4279">
        <v>67992</v>
      </c>
      <c r="J4279">
        <v>489680</v>
      </c>
      <c r="K4279">
        <v>95421</v>
      </c>
      <c r="L4279">
        <v>27891</v>
      </c>
      <c r="M4279">
        <v>12743</v>
      </c>
      <c r="N4279" s="5">
        <v>0.138850168253183</v>
      </c>
      <c r="O4279">
        <v>583816</v>
      </c>
      <c r="P4279">
        <v>0</v>
      </c>
      <c r="Q4279">
        <v>0</v>
      </c>
      <c r="S4279" s="5"/>
      <c r="T4279" t="s">
        <v>5051</v>
      </c>
      <c r="U4279" s="3">
        <v>45431</v>
      </c>
      <c r="V4279" t="str">
        <f t="shared" si="198"/>
        <v>Sunday</v>
      </c>
      <c r="W4279" t="str">
        <f t="shared" si="199"/>
        <v>May</v>
      </c>
      <c r="X4279">
        <v>16</v>
      </c>
      <c r="Y4279" t="str">
        <f t="shared" si="200"/>
        <v>Afternoon</v>
      </c>
      <c r="Z4279" t="s">
        <v>5070</v>
      </c>
    </row>
    <row r="4280" spans="1:26" x14ac:dyDescent="0.3">
      <c r="A4280" t="s">
        <v>4301</v>
      </c>
      <c r="B4280" t="s">
        <v>5027</v>
      </c>
      <c r="C4280" t="s">
        <v>5029</v>
      </c>
      <c r="D4280" t="s">
        <v>5031</v>
      </c>
      <c r="E4280" t="s">
        <v>5036</v>
      </c>
      <c r="F4280" t="s">
        <v>5044</v>
      </c>
      <c r="G4280">
        <v>78.962900000000005</v>
      </c>
      <c r="H4280">
        <v>20.593699999999998</v>
      </c>
      <c r="I4280">
        <v>70589</v>
      </c>
      <c r="J4280">
        <v>603506</v>
      </c>
      <c r="K4280">
        <v>109672</v>
      </c>
      <c r="L4280">
        <v>46794</v>
      </c>
      <c r="M4280">
        <v>20918</v>
      </c>
      <c r="N4280" s="5">
        <v>0.1169650248077526</v>
      </c>
      <c r="O4280">
        <v>782155</v>
      </c>
      <c r="P4280">
        <v>565323</v>
      </c>
      <c r="Q4280">
        <v>0</v>
      </c>
      <c r="S4280" s="5"/>
      <c r="T4280" t="s">
        <v>5052</v>
      </c>
      <c r="U4280" s="3">
        <v>45483</v>
      </c>
      <c r="V4280" t="str">
        <f t="shared" si="198"/>
        <v>Wednesday</v>
      </c>
      <c r="W4280" t="str">
        <f t="shared" si="199"/>
        <v>July</v>
      </c>
      <c r="X4280">
        <v>11</v>
      </c>
      <c r="Y4280" t="str">
        <f t="shared" si="200"/>
        <v>Morning</v>
      </c>
      <c r="Z4280" t="s">
        <v>5070</v>
      </c>
    </row>
    <row r="4281" spans="1:26" x14ac:dyDescent="0.3">
      <c r="A4281" t="s">
        <v>4302</v>
      </c>
      <c r="B4281" t="s">
        <v>5024</v>
      </c>
      <c r="C4281" t="s">
        <v>5029</v>
      </c>
      <c r="D4281" t="s">
        <v>5034</v>
      </c>
      <c r="E4281" t="s">
        <v>5039</v>
      </c>
      <c r="F4281" t="s">
        <v>5048</v>
      </c>
      <c r="G4281">
        <v>10.451499999999999</v>
      </c>
      <c r="H4281">
        <v>51.165700000000001</v>
      </c>
      <c r="I4281">
        <v>16069</v>
      </c>
      <c r="J4281">
        <v>90867</v>
      </c>
      <c r="K4281">
        <v>11699</v>
      </c>
      <c r="L4281">
        <v>3369</v>
      </c>
      <c r="M4281">
        <v>3463</v>
      </c>
      <c r="N4281" s="5">
        <v>0.17684446117365971</v>
      </c>
      <c r="O4281">
        <v>100352</v>
      </c>
      <c r="P4281">
        <v>0</v>
      </c>
      <c r="Q4281">
        <v>0</v>
      </c>
      <c r="S4281" s="5"/>
      <c r="T4281" t="s">
        <v>5056</v>
      </c>
      <c r="U4281" s="3">
        <v>45432</v>
      </c>
      <c r="V4281" t="str">
        <f t="shared" si="198"/>
        <v>Monday</v>
      </c>
      <c r="W4281" t="str">
        <f t="shared" si="199"/>
        <v>May</v>
      </c>
      <c r="X4281">
        <v>12</v>
      </c>
      <c r="Y4281" t="str">
        <f t="shared" si="200"/>
        <v>Afternoon</v>
      </c>
      <c r="Z4281" t="s">
        <v>5070</v>
      </c>
    </row>
    <row r="4282" spans="1:26" x14ac:dyDescent="0.3">
      <c r="A4282" t="s">
        <v>4303</v>
      </c>
      <c r="B4282" t="s">
        <v>5024</v>
      </c>
      <c r="C4282" t="s">
        <v>5029</v>
      </c>
      <c r="D4282" t="s">
        <v>5034</v>
      </c>
      <c r="E4282" t="s">
        <v>5039</v>
      </c>
      <c r="F4282" t="s">
        <v>5048</v>
      </c>
      <c r="G4282">
        <v>10.451499999999999</v>
      </c>
      <c r="H4282">
        <v>51.165700000000001</v>
      </c>
      <c r="I4282">
        <v>43982</v>
      </c>
      <c r="J4282">
        <v>276137</v>
      </c>
      <c r="K4282">
        <v>46047</v>
      </c>
      <c r="L4282">
        <v>21930</v>
      </c>
      <c r="M4282">
        <v>12924</v>
      </c>
      <c r="N4282" s="5">
        <v>0.15927814732735401</v>
      </c>
      <c r="O4282">
        <v>345711</v>
      </c>
      <c r="P4282">
        <v>0</v>
      </c>
      <c r="Q4282">
        <v>0</v>
      </c>
      <c r="S4282" s="5"/>
      <c r="T4282" t="s">
        <v>5056</v>
      </c>
      <c r="U4282" s="3">
        <v>45326</v>
      </c>
      <c r="V4282" t="str">
        <f t="shared" si="198"/>
        <v>Sunday</v>
      </c>
      <c r="W4282" t="str">
        <f t="shared" si="199"/>
        <v>February</v>
      </c>
      <c r="X4282">
        <v>12</v>
      </c>
      <c r="Y4282" t="str">
        <f t="shared" si="200"/>
        <v>Afternoon</v>
      </c>
      <c r="Z4282" t="s">
        <v>5070</v>
      </c>
    </row>
    <row r="4283" spans="1:26" x14ac:dyDescent="0.3">
      <c r="A4283" t="s">
        <v>4304</v>
      </c>
      <c r="B4283" t="s">
        <v>5027</v>
      </c>
      <c r="C4283" t="s">
        <v>5029</v>
      </c>
      <c r="D4283" t="s">
        <v>5031</v>
      </c>
      <c r="E4283" t="s">
        <v>5040</v>
      </c>
      <c r="F4283" t="s">
        <v>5043</v>
      </c>
      <c r="G4283">
        <v>-3.4359999999999999</v>
      </c>
      <c r="H4283">
        <v>55.378100000000003</v>
      </c>
      <c r="I4283">
        <v>20444</v>
      </c>
      <c r="J4283">
        <v>242689</v>
      </c>
      <c r="K4283">
        <v>34688</v>
      </c>
      <c r="L4283">
        <v>18130</v>
      </c>
      <c r="M4283">
        <v>6613</v>
      </c>
      <c r="N4283" s="5">
        <v>8.424251922432209E-2</v>
      </c>
      <c r="O4283">
        <v>289223</v>
      </c>
      <c r="P4283">
        <v>0</v>
      </c>
      <c r="Q4283">
        <v>1382071</v>
      </c>
      <c r="S4283" s="5"/>
      <c r="T4283" t="s">
        <v>5052</v>
      </c>
      <c r="U4283" s="3">
        <v>45384</v>
      </c>
      <c r="V4283" t="str">
        <f t="shared" si="198"/>
        <v>Tuesday</v>
      </c>
      <c r="W4283" t="str">
        <f t="shared" si="199"/>
        <v>April</v>
      </c>
      <c r="X4283">
        <v>16</v>
      </c>
      <c r="Y4283" t="str">
        <f t="shared" si="200"/>
        <v>Afternoon</v>
      </c>
      <c r="Z4283" t="s">
        <v>5069</v>
      </c>
    </row>
    <row r="4284" spans="1:26" x14ac:dyDescent="0.3">
      <c r="A4284" t="s">
        <v>4305</v>
      </c>
      <c r="B4284" t="s">
        <v>5023</v>
      </c>
      <c r="C4284" t="s">
        <v>5029</v>
      </c>
      <c r="D4284" t="s">
        <v>5032</v>
      </c>
      <c r="E4284" t="s">
        <v>5036</v>
      </c>
      <c r="F4284" t="s">
        <v>5046</v>
      </c>
      <c r="G4284">
        <v>133.77510000000001</v>
      </c>
      <c r="H4284">
        <v>-25.2744</v>
      </c>
      <c r="I4284">
        <v>14882</v>
      </c>
      <c r="J4284">
        <v>292924</v>
      </c>
      <c r="K4284">
        <v>51878</v>
      </c>
      <c r="L4284">
        <v>20947</v>
      </c>
      <c r="M4284">
        <v>8570</v>
      </c>
      <c r="N4284" s="5">
        <v>5.0808291274506062E-2</v>
      </c>
      <c r="O4284">
        <v>344325</v>
      </c>
      <c r="P4284">
        <v>266666</v>
      </c>
      <c r="Q4284">
        <v>0</v>
      </c>
      <c r="R4284">
        <v>7988</v>
      </c>
      <c r="S4284" s="5">
        <v>2.3199999999999998E-2</v>
      </c>
      <c r="T4284" t="s">
        <v>5059</v>
      </c>
      <c r="U4284" s="3">
        <v>45326</v>
      </c>
      <c r="V4284" t="str">
        <f t="shared" si="198"/>
        <v>Sunday</v>
      </c>
      <c r="W4284" t="str">
        <f t="shared" si="199"/>
        <v>February</v>
      </c>
      <c r="X4284">
        <v>14</v>
      </c>
      <c r="Y4284" t="str">
        <f t="shared" si="200"/>
        <v>Afternoon</v>
      </c>
      <c r="Z4284" t="s">
        <v>5069</v>
      </c>
    </row>
    <row r="4285" spans="1:26" x14ac:dyDescent="0.3">
      <c r="A4285" t="s">
        <v>4306</v>
      </c>
      <c r="B4285" t="s">
        <v>5025</v>
      </c>
      <c r="C4285" t="s">
        <v>5029</v>
      </c>
      <c r="D4285" t="s">
        <v>5034</v>
      </c>
      <c r="E4285" t="s">
        <v>5037</v>
      </c>
      <c r="F4285" t="s">
        <v>5050</v>
      </c>
      <c r="G4285">
        <v>-95.712900000000005</v>
      </c>
      <c r="H4285">
        <v>37.090200000000003</v>
      </c>
      <c r="I4285">
        <v>60351</v>
      </c>
      <c r="J4285">
        <v>263968</v>
      </c>
      <c r="K4285">
        <v>42318</v>
      </c>
      <c r="L4285">
        <v>8307</v>
      </c>
      <c r="M4285">
        <v>13234</v>
      </c>
      <c r="N4285" s="5">
        <v>0.22863081618199591</v>
      </c>
      <c r="O4285">
        <v>341689</v>
      </c>
      <c r="P4285">
        <v>0</v>
      </c>
      <c r="Q4285">
        <v>0</v>
      </c>
      <c r="S4285" s="5"/>
      <c r="T4285" t="s">
        <v>5056</v>
      </c>
      <c r="U4285" s="3">
        <v>45771</v>
      </c>
      <c r="V4285" t="str">
        <f t="shared" si="198"/>
        <v>Thursday</v>
      </c>
      <c r="W4285" t="str">
        <f t="shared" si="199"/>
        <v>April</v>
      </c>
      <c r="X4285">
        <v>16</v>
      </c>
      <c r="Y4285" t="str">
        <f t="shared" si="200"/>
        <v>Afternoon</v>
      </c>
      <c r="Z4285" t="s">
        <v>5071</v>
      </c>
    </row>
    <row r="4286" spans="1:26" x14ac:dyDescent="0.3">
      <c r="A4286" t="s">
        <v>4307</v>
      </c>
      <c r="B4286" t="s">
        <v>5025</v>
      </c>
      <c r="C4286" t="s">
        <v>5029</v>
      </c>
      <c r="D4286" t="s">
        <v>5031</v>
      </c>
      <c r="E4286" t="s">
        <v>5037</v>
      </c>
      <c r="F4286" t="s">
        <v>5049</v>
      </c>
      <c r="G4286">
        <v>-106.3468</v>
      </c>
      <c r="H4286">
        <v>56.130400000000002</v>
      </c>
      <c r="I4286">
        <v>76205</v>
      </c>
      <c r="J4286">
        <v>790679</v>
      </c>
      <c r="K4286">
        <v>152635</v>
      </c>
      <c r="L4286">
        <v>57582</v>
      </c>
      <c r="M4286">
        <v>32160</v>
      </c>
      <c r="N4286" s="5">
        <v>9.6379856443294776E-2</v>
      </c>
      <c r="O4286">
        <v>906383</v>
      </c>
      <c r="P4286">
        <v>0</v>
      </c>
      <c r="Q4286">
        <v>0</v>
      </c>
      <c r="S4286" s="5"/>
      <c r="T4286" t="s">
        <v>5051</v>
      </c>
      <c r="U4286" s="3">
        <v>45532</v>
      </c>
      <c r="V4286" t="str">
        <f t="shared" si="198"/>
        <v>Wednesday</v>
      </c>
      <c r="W4286" t="str">
        <f t="shared" si="199"/>
        <v>August</v>
      </c>
      <c r="X4286">
        <v>14</v>
      </c>
      <c r="Y4286" t="str">
        <f t="shared" si="200"/>
        <v>Afternoon</v>
      </c>
      <c r="Z4286" t="s">
        <v>5069</v>
      </c>
    </row>
    <row r="4287" spans="1:26" x14ac:dyDescent="0.3">
      <c r="A4287" t="s">
        <v>4308</v>
      </c>
      <c r="B4287" t="s">
        <v>5027</v>
      </c>
      <c r="C4287" t="s">
        <v>5030</v>
      </c>
      <c r="D4287" t="s">
        <v>5032</v>
      </c>
      <c r="E4287" t="s">
        <v>5036</v>
      </c>
      <c r="F4287" t="s">
        <v>5048</v>
      </c>
      <c r="G4287">
        <v>10.451499999999999</v>
      </c>
      <c r="H4287">
        <v>51.165700000000001</v>
      </c>
      <c r="I4287">
        <v>293010</v>
      </c>
      <c r="J4287">
        <v>3134176</v>
      </c>
      <c r="K4287">
        <v>640006</v>
      </c>
      <c r="L4287">
        <v>248846</v>
      </c>
      <c r="M4287">
        <v>126659</v>
      </c>
      <c r="N4287" s="5">
        <v>9.348881384346501E-2</v>
      </c>
      <c r="O4287">
        <v>3715361</v>
      </c>
      <c r="P4287">
        <v>3134176</v>
      </c>
      <c r="Q4287">
        <v>0</v>
      </c>
      <c r="S4287" s="5"/>
      <c r="T4287" t="s">
        <v>5061</v>
      </c>
      <c r="U4287" s="3">
        <v>45469</v>
      </c>
      <c r="V4287" t="str">
        <f t="shared" si="198"/>
        <v>Wednesday</v>
      </c>
      <c r="W4287" t="str">
        <f t="shared" si="199"/>
        <v>June</v>
      </c>
      <c r="X4287">
        <v>19</v>
      </c>
      <c r="Y4287" t="str">
        <f t="shared" si="200"/>
        <v>Evening</v>
      </c>
      <c r="Z4287" t="s">
        <v>5069</v>
      </c>
    </row>
    <row r="4288" spans="1:26" x14ac:dyDescent="0.3">
      <c r="A4288" t="s">
        <v>4309</v>
      </c>
      <c r="B4288" t="s">
        <v>5027</v>
      </c>
      <c r="C4288" t="s">
        <v>5029</v>
      </c>
      <c r="D4288" t="s">
        <v>5034</v>
      </c>
      <c r="E4288" t="s">
        <v>5036</v>
      </c>
      <c r="F4288" t="s">
        <v>5044</v>
      </c>
      <c r="G4288">
        <v>78.962900000000005</v>
      </c>
      <c r="H4288">
        <v>20.593699999999998</v>
      </c>
      <c r="I4288">
        <v>51856</v>
      </c>
      <c r="J4288">
        <v>246305</v>
      </c>
      <c r="K4288">
        <v>35224</v>
      </c>
      <c r="L4288">
        <v>13261</v>
      </c>
      <c r="M4288">
        <v>13525</v>
      </c>
      <c r="N4288" s="5">
        <v>0.21053822842184791</v>
      </c>
      <c r="O4288">
        <v>273026</v>
      </c>
      <c r="P4288">
        <v>230629</v>
      </c>
      <c r="Q4288">
        <v>0</v>
      </c>
      <c r="S4288" s="5"/>
      <c r="T4288" t="s">
        <v>5057</v>
      </c>
      <c r="U4288" s="3">
        <v>45751</v>
      </c>
      <c r="V4288" t="str">
        <f t="shared" si="198"/>
        <v>Friday</v>
      </c>
      <c r="W4288" t="str">
        <f t="shared" si="199"/>
        <v>April</v>
      </c>
      <c r="X4288">
        <v>17</v>
      </c>
      <c r="Y4288" t="str">
        <f t="shared" si="200"/>
        <v>Afternoon</v>
      </c>
      <c r="Z4288" t="s">
        <v>5071</v>
      </c>
    </row>
    <row r="4289" spans="1:26" x14ac:dyDescent="0.3">
      <c r="A4289" t="s">
        <v>4310</v>
      </c>
      <c r="B4289" t="s">
        <v>5027</v>
      </c>
      <c r="C4289" t="s">
        <v>5029</v>
      </c>
      <c r="D4289" t="s">
        <v>5034</v>
      </c>
      <c r="E4289" t="s">
        <v>5036</v>
      </c>
      <c r="F4289" t="s">
        <v>5050</v>
      </c>
      <c r="G4289">
        <v>-95.712900000000005</v>
      </c>
      <c r="H4289">
        <v>37.090200000000003</v>
      </c>
      <c r="I4289">
        <v>17192</v>
      </c>
      <c r="J4289">
        <v>82079</v>
      </c>
      <c r="K4289">
        <v>10954</v>
      </c>
      <c r="L4289">
        <v>3597</v>
      </c>
      <c r="M4289">
        <v>1806</v>
      </c>
      <c r="N4289" s="5">
        <v>0.2094573140030076</v>
      </c>
      <c r="O4289">
        <v>98086</v>
      </c>
      <c r="P4289">
        <v>78471</v>
      </c>
      <c r="Q4289">
        <v>0</v>
      </c>
      <c r="S4289" s="5"/>
      <c r="T4289" t="s">
        <v>5057</v>
      </c>
      <c r="U4289" s="3">
        <v>45444</v>
      </c>
      <c r="V4289" t="str">
        <f t="shared" si="198"/>
        <v>Saturday</v>
      </c>
      <c r="W4289" t="str">
        <f t="shared" si="199"/>
        <v>June</v>
      </c>
      <c r="X4289">
        <v>13</v>
      </c>
      <c r="Y4289" t="str">
        <f t="shared" si="200"/>
        <v>Afternoon</v>
      </c>
      <c r="Z4289" t="s">
        <v>5071</v>
      </c>
    </row>
    <row r="4290" spans="1:26" x14ac:dyDescent="0.3">
      <c r="A4290" t="s">
        <v>4311</v>
      </c>
      <c r="B4290" t="s">
        <v>5024</v>
      </c>
      <c r="C4290" t="s">
        <v>5029</v>
      </c>
      <c r="D4290" t="s">
        <v>5034</v>
      </c>
      <c r="E4290" t="s">
        <v>5039</v>
      </c>
      <c r="F4290" t="s">
        <v>5044</v>
      </c>
      <c r="G4290">
        <v>78.962900000000005</v>
      </c>
      <c r="H4290">
        <v>20.593699999999998</v>
      </c>
      <c r="I4290">
        <v>64815</v>
      </c>
      <c r="J4290">
        <v>347510</v>
      </c>
      <c r="K4290">
        <v>37739</v>
      </c>
      <c r="L4290">
        <v>22909</v>
      </c>
      <c r="M4290">
        <v>12120</v>
      </c>
      <c r="N4290" s="5">
        <v>0.18651537531233439</v>
      </c>
      <c r="O4290">
        <v>396117</v>
      </c>
      <c r="P4290">
        <v>0</v>
      </c>
      <c r="Q4290">
        <v>0</v>
      </c>
      <c r="S4290" s="5"/>
      <c r="T4290" t="s">
        <v>5056</v>
      </c>
      <c r="U4290" s="3">
        <v>45640</v>
      </c>
      <c r="V4290" t="str">
        <f t="shared" si="198"/>
        <v>Saturday</v>
      </c>
      <c r="W4290" t="str">
        <f t="shared" si="199"/>
        <v>December</v>
      </c>
      <c r="X4290">
        <v>12</v>
      </c>
      <c r="Y4290" t="str">
        <f t="shared" si="200"/>
        <v>Afternoon</v>
      </c>
      <c r="Z4290" t="s">
        <v>5070</v>
      </c>
    </row>
    <row r="4291" spans="1:26" x14ac:dyDescent="0.3">
      <c r="A4291" t="s">
        <v>4312</v>
      </c>
      <c r="B4291" t="s">
        <v>5027</v>
      </c>
      <c r="C4291" t="s">
        <v>5029</v>
      </c>
      <c r="D4291" t="s">
        <v>5034</v>
      </c>
      <c r="E4291" t="s">
        <v>5036</v>
      </c>
      <c r="F4291" t="s">
        <v>5049</v>
      </c>
      <c r="G4291">
        <v>-106.3468</v>
      </c>
      <c r="H4291">
        <v>56.130400000000002</v>
      </c>
      <c r="I4291">
        <v>116080</v>
      </c>
      <c r="J4291">
        <v>588550</v>
      </c>
      <c r="K4291">
        <v>120222</v>
      </c>
      <c r="L4291">
        <v>32127</v>
      </c>
      <c r="M4291">
        <v>30061</v>
      </c>
      <c r="N4291" s="5">
        <v>0.19723070340962379</v>
      </c>
      <c r="O4291">
        <v>734213</v>
      </c>
      <c r="P4291">
        <v>578492</v>
      </c>
      <c r="Q4291">
        <v>0</v>
      </c>
      <c r="S4291" s="5"/>
      <c r="T4291" t="s">
        <v>5057</v>
      </c>
      <c r="U4291" s="3">
        <v>45582</v>
      </c>
      <c r="V4291" t="str">
        <f t="shared" ref="V4291:V4354" si="201">TEXT(U4291,"DDDD")</f>
        <v>Thursday</v>
      </c>
      <c r="W4291" t="str">
        <f t="shared" ref="W4291:W4354" si="202">TEXT(U4291,"MMMM")</f>
        <v>October</v>
      </c>
      <c r="X4291">
        <v>17</v>
      </c>
      <c r="Y4291" t="str">
        <f t="shared" ref="Y4291:Y4354" si="203">IF(X4291&lt;6,"NIght",IF(X4291&lt;12,"Morning",IF(X4291&lt;18,"Afternoon","Evening")))</f>
        <v>Afternoon</v>
      </c>
      <c r="Z4291" t="s">
        <v>5070</v>
      </c>
    </row>
    <row r="4292" spans="1:26" x14ac:dyDescent="0.3">
      <c r="A4292" t="s">
        <v>4313</v>
      </c>
      <c r="B4292" t="s">
        <v>5024</v>
      </c>
      <c r="C4292" t="s">
        <v>5029</v>
      </c>
      <c r="D4292" t="s">
        <v>5031</v>
      </c>
      <c r="E4292" t="s">
        <v>5036</v>
      </c>
      <c r="F4292" t="s">
        <v>5047</v>
      </c>
      <c r="G4292">
        <v>138.25290000000001</v>
      </c>
      <c r="H4292">
        <v>36.204799999999999</v>
      </c>
      <c r="I4292">
        <v>271824</v>
      </c>
      <c r="J4292">
        <v>2031438</v>
      </c>
      <c r="K4292">
        <v>474869</v>
      </c>
      <c r="L4292">
        <v>81731</v>
      </c>
      <c r="M4292">
        <v>110419</v>
      </c>
      <c r="N4292" s="5">
        <v>0.13380887031251479</v>
      </c>
      <c r="O4292">
        <v>2356884</v>
      </c>
      <c r="P4292">
        <v>2031438</v>
      </c>
      <c r="Q4292">
        <v>0</v>
      </c>
      <c r="S4292" s="5"/>
      <c r="T4292" t="s">
        <v>5052</v>
      </c>
      <c r="U4292" s="3">
        <v>45304</v>
      </c>
      <c r="V4292" t="str">
        <f t="shared" si="201"/>
        <v>Saturday</v>
      </c>
      <c r="W4292" t="str">
        <f t="shared" si="202"/>
        <v>January</v>
      </c>
      <c r="X4292">
        <v>8</v>
      </c>
      <c r="Y4292" t="str">
        <f t="shared" si="203"/>
        <v>Morning</v>
      </c>
      <c r="Z4292" t="s">
        <v>5070</v>
      </c>
    </row>
    <row r="4293" spans="1:26" x14ac:dyDescent="0.3">
      <c r="A4293" t="s">
        <v>4314</v>
      </c>
      <c r="B4293" t="s">
        <v>5023</v>
      </c>
      <c r="C4293" t="s">
        <v>5029</v>
      </c>
      <c r="D4293" t="s">
        <v>5031</v>
      </c>
      <c r="E4293" t="s">
        <v>5036</v>
      </c>
      <c r="F4293" t="s">
        <v>5044</v>
      </c>
      <c r="G4293">
        <v>78.962900000000005</v>
      </c>
      <c r="H4293">
        <v>20.593699999999998</v>
      </c>
      <c r="I4293">
        <v>200325</v>
      </c>
      <c r="J4293">
        <v>1917200</v>
      </c>
      <c r="K4293">
        <v>458263</v>
      </c>
      <c r="L4293">
        <v>149904</v>
      </c>
      <c r="M4293">
        <v>49501</v>
      </c>
      <c r="N4293" s="5">
        <v>0.10448865220931181</v>
      </c>
      <c r="O4293">
        <v>2482582</v>
      </c>
      <c r="P4293">
        <v>1917200</v>
      </c>
      <c r="Q4293">
        <v>0</v>
      </c>
      <c r="R4293">
        <v>38480</v>
      </c>
      <c r="S4293" s="5">
        <v>1.55E-2</v>
      </c>
      <c r="T4293" t="s">
        <v>5052</v>
      </c>
      <c r="U4293" s="3">
        <v>45350</v>
      </c>
      <c r="V4293" t="str">
        <f t="shared" si="201"/>
        <v>Wednesday</v>
      </c>
      <c r="W4293" t="str">
        <f t="shared" si="202"/>
        <v>February</v>
      </c>
      <c r="X4293">
        <v>15</v>
      </c>
      <c r="Y4293" t="str">
        <f t="shared" si="203"/>
        <v>Afternoon</v>
      </c>
      <c r="Z4293" t="s">
        <v>5070</v>
      </c>
    </row>
    <row r="4294" spans="1:26" x14ac:dyDescent="0.3">
      <c r="A4294" t="s">
        <v>4315</v>
      </c>
      <c r="B4294" t="s">
        <v>5025</v>
      </c>
      <c r="C4294" t="s">
        <v>5029</v>
      </c>
      <c r="D4294" t="s">
        <v>5031</v>
      </c>
      <c r="E4294" t="s">
        <v>5036</v>
      </c>
      <c r="F4294" t="s">
        <v>5044</v>
      </c>
      <c r="G4294">
        <v>78.962900000000005</v>
      </c>
      <c r="H4294">
        <v>20.593699999999998</v>
      </c>
      <c r="I4294">
        <v>272811</v>
      </c>
      <c r="J4294">
        <v>2166783</v>
      </c>
      <c r="K4294">
        <v>244539</v>
      </c>
      <c r="L4294">
        <v>88682</v>
      </c>
      <c r="M4294">
        <v>81832</v>
      </c>
      <c r="N4294" s="5">
        <v>0.1259062648728676</v>
      </c>
      <c r="O4294">
        <v>2814043</v>
      </c>
      <c r="P4294">
        <v>2166783</v>
      </c>
      <c r="Q4294">
        <v>0</v>
      </c>
      <c r="S4294" s="5"/>
      <c r="T4294" t="s">
        <v>5052</v>
      </c>
      <c r="U4294" s="3">
        <v>45581</v>
      </c>
      <c r="V4294" t="str">
        <f t="shared" si="201"/>
        <v>Wednesday</v>
      </c>
      <c r="W4294" t="str">
        <f t="shared" si="202"/>
        <v>October</v>
      </c>
      <c r="X4294">
        <v>11</v>
      </c>
      <c r="Y4294" t="str">
        <f t="shared" si="203"/>
        <v>Morning</v>
      </c>
      <c r="Z4294" t="s">
        <v>5070</v>
      </c>
    </row>
    <row r="4295" spans="1:26" x14ac:dyDescent="0.3">
      <c r="A4295" t="s">
        <v>4316</v>
      </c>
      <c r="B4295" t="s">
        <v>5027</v>
      </c>
      <c r="C4295" t="s">
        <v>5029</v>
      </c>
      <c r="D4295" t="s">
        <v>5034</v>
      </c>
      <c r="E4295" t="s">
        <v>5036</v>
      </c>
      <c r="F4295" t="s">
        <v>5045</v>
      </c>
      <c r="G4295">
        <v>-51.9253</v>
      </c>
      <c r="H4295">
        <v>-14.234999999999999</v>
      </c>
      <c r="I4295">
        <v>108886</v>
      </c>
      <c r="J4295">
        <v>543818</v>
      </c>
      <c r="K4295">
        <v>111027</v>
      </c>
      <c r="L4295">
        <v>42643</v>
      </c>
      <c r="M4295">
        <v>27916</v>
      </c>
      <c r="N4295" s="5">
        <v>0.20022517742854579</v>
      </c>
      <c r="O4295">
        <v>622579</v>
      </c>
      <c r="P4295">
        <v>530722</v>
      </c>
      <c r="Q4295">
        <v>0</v>
      </c>
      <c r="S4295" s="5"/>
      <c r="T4295" t="s">
        <v>5057</v>
      </c>
      <c r="U4295" s="3">
        <v>45417</v>
      </c>
      <c r="V4295" t="str">
        <f t="shared" si="201"/>
        <v>Sunday</v>
      </c>
      <c r="W4295" t="str">
        <f t="shared" si="202"/>
        <v>May</v>
      </c>
      <c r="X4295">
        <v>10</v>
      </c>
      <c r="Y4295" t="str">
        <f t="shared" si="203"/>
        <v>Morning</v>
      </c>
      <c r="Z4295" t="s">
        <v>5071</v>
      </c>
    </row>
    <row r="4296" spans="1:26" x14ac:dyDescent="0.3">
      <c r="A4296" t="s">
        <v>4317</v>
      </c>
      <c r="B4296" t="s">
        <v>5023</v>
      </c>
      <c r="C4296" t="s">
        <v>5029</v>
      </c>
      <c r="D4296" t="s">
        <v>5032</v>
      </c>
      <c r="E4296" t="s">
        <v>5036</v>
      </c>
      <c r="F4296" t="s">
        <v>5047</v>
      </c>
      <c r="G4296">
        <v>138.25290000000001</v>
      </c>
      <c r="H4296">
        <v>36.204799999999999</v>
      </c>
      <c r="I4296">
        <v>30947</v>
      </c>
      <c r="J4296">
        <v>366676</v>
      </c>
      <c r="K4296">
        <v>53332</v>
      </c>
      <c r="L4296">
        <v>12790</v>
      </c>
      <c r="M4296">
        <v>16785</v>
      </c>
      <c r="N4296" s="5">
        <v>8.439997434323962E-2</v>
      </c>
      <c r="O4296">
        <v>416598</v>
      </c>
      <c r="P4296">
        <v>332417</v>
      </c>
      <c r="Q4296">
        <v>0</v>
      </c>
      <c r="R4296">
        <v>9665</v>
      </c>
      <c r="S4296" s="5">
        <v>2.3199999999999998E-2</v>
      </c>
      <c r="T4296" t="s">
        <v>5059</v>
      </c>
      <c r="U4296" s="3">
        <v>45555</v>
      </c>
      <c r="V4296" t="str">
        <f t="shared" si="201"/>
        <v>Friday</v>
      </c>
      <c r="W4296" t="str">
        <f t="shared" si="202"/>
        <v>September</v>
      </c>
      <c r="X4296">
        <v>15</v>
      </c>
      <c r="Y4296" t="str">
        <f t="shared" si="203"/>
        <v>Afternoon</v>
      </c>
      <c r="Z4296" t="s">
        <v>5069</v>
      </c>
    </row>
    <row r="4297" spans="1:26" x14ac:dyDescent="0.3">
      <c r="A4297" t="s">
        <v>4318</v>
      </c>
      <c r="B4297" t="s">
        <v>5024</v>
      </c>
      <c r="C4297" t="s">
        <v>5029</v>
      </c>
      <c r="D4297" t="s">
        <v>5034</v>
      </c>
      <c r="E4297" t="s">
        <v>5039</v>
      </c>
      <c r="F4297" t="s">
        <v>5049</v>
      </c>
      <c r="G4297">
        <v>-106.3468</v>
      </c>
      <c r="H4297">
        <v>56.130400000000002</v>
      </c>
      <c r="I4297">
        <v>59959</v>
      </c>
      <c r="J4297">
        <v>300425</v>
      </c>
      <c r="K4297">
        <v>44767</v>
      </c>
      <c r="L4297">
        <v>17524</v>
      </c>
      <c r="M4297">
        <v>10786</v>
      </c>
      <c r="N4297" s="5">
        <v>0.19958102120934931</v>
      </c>
      <c r="O4297">
        <v>334915</v>
      </c>
      <c r="P4297">
        <v>0</v>
      </c>
      <c r="Q4297">
        <v>0</v>
      </c>
      <c r="S4297" s="5"/>
      <c r="T4297" t="s">
        <v>5056</v>
      </c>
      <c r="U4297" s="3">
        <v>45603</v>
      </c>
      <c r="V4297" t="str">
        <f t="shared" si="201"/>
        <v>Thursday</v>
      </c>
      <c r="W4297" t="str">
        <f t="shared" si="202"/>
        <v>November</v>
      </c>
      <c r="X4297">
        <v>11</v>
      </c>
      <c r="Y4297" t="str">
        <f t="shared" si="203"/>
        <v>Morning</v>
      </c>
      <c r="Z4297" t="s">
        <v>5070</v>
      </c>
    </row>
    <row r="4298" spans="1:26" x14ac:dyDescent="0.3">
      <c r="A4298" t="s">
        <v>4319</v>
      </c>
      <c r="B4298" t="s">
        <v>5024</v>
      </c>
      <c r="C4298" t="s">
        <v>5029</v>
      </c>
      <c r="D4298" t="s">
        <v>5035</v>
      </c>
      <c r="E4298" t="s">
        <v>5040</v>
      </c>
      <c r="F4298" t="s">
        <v>5047</v>
      </c>
      <c r="G4298">
        <v>138.25290000000001</v>
      </c>
      <c r="H4298">
        <v>36.204799999999999</v>
      </c>
      <c r="I4298">
        <v>26416</v>
      </c>
      <c r="J4298">
        <v>218480</v>
      </c>
      <c r="K4298">
        <v>33739</v>
      </c>
      <c r="L4298">
        <v>11012</v>
      </c>
      <c r="M4298">
        <v>12197</v>
      </c>
      <c r="N4298" s="5">
        <v>0.12090819730901591</v>
      </c>
      <c r="O4298">
        <v>254505</v>
      </c>
      <c r="P4298">
        <v>0</v>
      </c>
      <c r="Q4298">
        <v>251696</v>
      </c>
      <c r="S4298" s="5"/>
      <c r="T4298" t="s">
        <v>5058</v>
      </c>
      <c r="U4298" s="3">
        <v>45613</v>
      </c>
      <c r="V4298" t="str">
        <f t="shared" si="201"/>
        <v>Sunday</v>
      </c>
      <c r="W4298" t="str">
        <f t="shared" si="202"/>
        <v>November</v>
      </c>
      <c r="X4298">
        <v>12</v>
      </c>
      <c r="Y4298" t="str">
        <f t="shared" si="203"/>
        <v>Afternoon</v>
      </c>
      <c r="Z4298" t="s">
        <v>5070</v>
      </c>
    </row>
    <row r="4299" spans="1:26" x14ac:dyDescent="0.3">
      <c r="A4299" t="s">
        <v>4320</v>
      </c>
      <c r="B4299" t="s">
        <v>5023</v>
      </c>
      <c r="C4299" t="s">
        <v>5029</v>
      </c>
      <c r="D4299" t="s">
        <v>5032</v>
      </c>
      <c r="E4299" t="s">
        <v>5036</v>
      </c>
      <c r="F4299" t="s">
        <v>5043</v>
      </c>
      <c r="G4299">
        <v>-3.4359999999999999</v>
      </c>
      <c r="H4299">
        <v>55.378100000000003</v>
      </c>
      <c r="I4299">
        <v>186421</v>
      </c>
      <c r="J4299">
        <v>2521583</v>
      </c>
      <c r="K4299">
        <v>554099</v>
      </c>
      <c r="L4299">
        <v>195898</v>
      </c>
      <c r="M4299">
        <v>130674</v>
      </c>
      <c r="N4299" s="5">
        <v>7.393053468784648E-2</v>
      </c>
      <c r="O4299">
        <v>2979304</v>
      </c>
      <c r="P4299">
        <v>2521583</v>
      </c>
      <c r="Q4299">
        <v>0</v>
      </c>
      <c r="R4299">
        <v>39922</v>
      </c>
      <c r="S4299" s="5">
        <v>1.34E-2</v>
      </c>
      <c r="T4299" t="s">
        <v>5061</v>
      </c>
      <c r="U4299" s="3">
        <v>45351</v>
      </c>
      <c r="V4299" t="str">
        <f t="shared" si="201"/>
        <v>Thursday</v>
      </c>
      <c r="W4299" t="str">
        <f t="shared" si="202"/>
        <v>February</v>
      </c>
      <c r="X4299">
        <v>15</v>
      </c>
      <c r="Y4299" t="str">
        <f t="shared" si="203"/>
        <v>Afternoon</v>
      </c>
      <c r="Z4299" t="s">
        <v>5069</v>
      </c>
    </row>
    <row r="4300" spans="1:26" x14ac:dyDescent="0.3">
      <c r="A4300" t="s">
        <v>4321</v>
      </c>
      <c r="B4300" t="s">
        <v>5024</v>
      </c>
      <c r="C4300" t="s">
        <v>5029</v>
      </c>
      <c r="D4300" t="s">
        <v>5035</v>
      </c>
      <c r="E4300" t="s">
        <v>5040</v>
      </c>
      <c r="F4300" t="s">
        <v>5047</v>
      </c>
      <c r="G4300">
        <v>138.25290000000001</v>
      </c>
      <c r="H4300">
        <v>36.204799999999999</v>
      </c>
      <c r="I4300">
        <v>52696</v>
      </c>
      <c r="J4300">
        <v>325973</v>
      </c>
      <c r="K4300">
        <v>72765</v>
      </c>
      <c r="L4300">
        <v>18069</v>
      </c>
      <c r="M4300">
        <v>10140</v>
      </c>
      <c r="N4300" s="5">
        <v>0.16166025093800099</v>
      </c>
      <c r="O4300">
        <v>378318</v>
      </c>
      <c r="P4300">
        <v>0</v>
      </c>
      <c r="Q4300">
        <v>189536</v>
      </c>
      <c r="S4300" s="5"/>
      <c r="T4300" t="s">
        <v>5058</v>
      </c>
      <c r="U4300" s="3">
        <v>45382</v>
      </c>
      <c r="V4300" t="str">
        <f t="shared" si="201"/>
        <v>Sunday</v>
      </c>
      <c r="W4300" t="str">
        <f t="shared" si="202"/>
        <v>March</v>
      </c>
      <c r="X4300">
        <v>15</v>
      </c>
      <c r="Y4300" t="str">
        <f t="shared" si="203"/>
        <v>Afternoon</v>
      </c>
      <c r="Z4300" t="s">
        <v>5070</v>
      </c>
    </row>
    <row r="4301" spans="1:26" x14ac:dyDescent="0.3">
      <c r="A4301" t="s">
        <v>4322</v>
      </c>
      <c r="B4301" t="s">
        <v>5025</v>
      </c>
      <c r="C4301" t="s">
        <v>5029</v>
      </c>
      <c r="D4301" t="s">
        <v>5031</v>
      </c>
      <c r="E4301" t="s">
        <v>5037</v>
      </c>
      <c r="F4301" t="s">
        <v>5045</v>
      </c>
      <c r="G4301">
        <v>-51.9253</v>
      </c>
      <c r="H4301">
        <v>-14.234999999999999</v>
      </c>
      <c r="I4301">
        <v>35647</v>
      </c>
      <c r="J4301">
        <v>439756</v>
      </c>
      <c r="K4301">
        <v>48143</v>
      </c>
      <c r="L4301">
        <v>32727</v>
      </c>
      <c r="M4301">
        <v>25171</v>
      </c>
      <c r="N4301" s="5">
        <v>8.1062463574243501E-2</v>
      </c>
      <c r="O4301">
        <v>535338</v>
      </c>
      <c r="P4301">
        <v>0</v>
      </c>
      <c r="Q4301">
        <v>0</v>
      </c>
      <c r="S4301" s="5"/>
      <c r="T4301" t="s">
        <v>5051</v>
      </c>
      <c r="U4301" s="3">
        <v>45640</v>
      </c>
      <c r="V4301" t="str">
        <f t="shared" si="201"/>
        <v>Saturday</v>
      </c>
      <c r="W4301" t="str">
        <f t="shared" si="202"/>
        <v>December</v>
      </c>
      <c r="X4301">
        <v>15</v>
      </c>
      <c r="Y4301" t="str">
        <f t="shared" si="203"/>
        <v>Afternoon</v>
      </c>
      <c r="Z4301" t="s">
        <v>5069</v>
      </c>
    </row>
    <row r="4302" spans="1:26" x14ac:dyDescent="0.3">
      <c r="A4302" t="s">
        <v>4323</v>
      </c>
      <c r="B4302" t="s">
        <v>5023</v>
      </c>
      <c r="C4302" t="s">
        <v>5029</v>
      </c>
      <c r="D4302" t="s">
        <v>5031</v>
      </c>
      <c r="E4302" t="s">
        <v>5036</v>
      </c>
      <c r="F4302" t="s">
        <v>5047</v>
      </c>
      <c r="G4302">
        <v>138.25290000000001</v>
      </c>
      <c r="H4302">
        <v>36.204799999999999</v>
      </c>
      <c r="I4302">
        <v>177737</v>
      </c>
      <c r="J4302">
        <v>1745804</v>
      </c>
      <c r="K4302">
        <v>394679</v>
      </c>
      <c r="L4302">
        <v>68398</v>
      </c>
      <c r="M4302">
        <v>97881</v>
      </c>
      <c r="N4302" s="5">
        <v>0.10180856612117969</v>
      </c>
      <c r="O4302">
        <v>2097186</v>
      </c>
      <c r="P4302">
        <v>1745804</v>
      </c>
      <c r="Q4302">
        <v>0</v>
      </c>
      <c r="R4302">
        <v>41314</v>
      </c>
      <c r="S4302" s="5">
        <v>1.9699999999999999E-2</v>
      </c>
      <c r="T4302" t="s">
        <v>5052</v>
      </c>
      <c r="U4302" s="3">
        <v>45535</v>
      </c>
      <c r="V4302" t="str">
        <f t="shared" si="201"/>
        <v>Saturday</v>
      </c>
      <c r="W4302" t="str">
        <f t="shared" si="202"/>
        <v>August</v>
      </c>
      <c r="X4302">
        <v>16</v>
      </c>
      <c r="Y4302" t="str">
        <f t="shared" si="203"/>
        <v>Afternoon</v>
      </c>
      <c r="Z4302" t="s">
        <v>5070</v>
      </c>
    </row>
    <row r="4303" spans="1:26" x14ac:dyDescent="0.3">
      <c r="A4303" t="s">
        <v>4324</v>
      </c>
      <c r="B4303" t="s">
        <v>5027</v>
      </c>
      <c r="C4303" t="s">
        <v>5030</v>
      </c>
      <c r="D4303" t="s">
        <v>5031</v>
      </c>
      <c r="E4303" t="s">
        <v>5036</v>
      </c>
      <c r="F4303" t="s">
        <v>5049</v>
      </c>
      <c r="G4303">
        <v>-106.3468</v>
      </c>
      <c r="H4303">
        <v>56.130400000000002</v>
      </c>
      <c r="I4303">
        <v>179075</v>
      </c>
      <c r="J4303">
        <v>1858556</v>
      </c>
      <c r="K4303">
        <v>272081</v>
      </c>
      <c r="L4303">
        <v>61325</v>
      </c>
      <c r="M4303">
        <v>54717</v>
      </c>
      <c r="N4303" s="5">
        <v>9.6352081712943891E-2</v>
      </c>
      <c r="O4303">
        <v>2143164</v>
      </c>
      <c r="P4303">
        <v>1858556</v>
      </c>
      <c r="Q4303">
        <v>0</v>
      </c>
      <c r="S4303" s="5"/>
      <c r="T4303" t="s">
        <v>5052</v>
      </c>
      <c r="U4303" s="3">
        <v>45423</v>
      </c>
      <c r="V4303" t="str">
        <f t="shared" si="201"/>
        <v>Saturday</v>
      </c>
      <c r="W4303" t="str">
        <f t="shared" si="202"/>
        <v>May</v>
      </c>
      <c r="X4303">
        <v>16</v>
      </c>
      <c r="Y4303" t="str">
        <f t="shared" si="203"/>
        <v>Afternoon</v>
      </c>
      <c r="Z4303" t="s">
        <v>5069</v>
      </c>
    </row>
    <row r="4304" spans="1:26" x14ac:dyDescent="0.3">
      <c r="A4304" t="s">
        <v>4325</v>
      </c>
      <c r="B4304" t="s">
        <v>5027</v>
      </c>
      <c r="C4304" t="s">
        <v>5029</v>
      </c>
      <c r="D4304" t="s">
        <v>5034</v>
      </c>
      <c r="E4304" t="s">
        <v>5036</v>
      </c>
      <c r="F4304" t="s">
        <v>5044</v>
      </c>
      <c r="G4304">
        <v>78.962900000000005</v>
      </c>
      <c r="H4304">
        <v>20.593699999999998</v>
      </c>
      <c r="I4304">
        <v>49147</v>
      </c>
      <c r="J4304">
        <v>242107</v>
      </c>
      <c r="K4304">
        <v>60322</v>
      </c>
      <c r="L4304">
        <v>10114</v>
      </c>
      <c r="M4304">
        <v>7158</v>
      </c>
      <c r="N4304" s="5">
        <v>0.2029991962812259</v>
      </c>
      <c r="O4304">
        <v>299572</v>
      </c>
      <c r="P4304">
        <v>214237</v>
      </c>
      <c r="Q4304">
        <v>0</v>
      </c>
      <c r="S4304" s="5"/>
      <c r="T4304" t="s">
        <v>5057</v>
      </c>
      <c r="U4304" s="3">
        <v>45624</v>
      </c>
      <c r="V4304" t="str">
        <f t="shared" si="201"/>
        <v>Thursday</v>
      </c>
      <c r="W4304" t="str">
        <f t="shared" si="202"/>
        <v>November</v>
      </c>
      <c r="X4304">
        <v>15</v>
      </c>
      <c r="Y4304" t="str">
        <f t="shared" si="203"/>
        <v>Afternoon</v>
      </c>
      <c r="Z4304" t="s">
        <v>5071</v>
      </c>
    </row>
    <row r="4305" spans="1:26" x14ac:dyDescent="0.3">
      <c r="A4305" t="s">
        <v>4326</v>
      </c>
      <c r="B4305" t="s">
        <v>5025</v>
      </c>
      <c r="C4305" t="s">
        <v>5029</v>
      </c>
      <c r="D4305" t="s">
        <v>5034</v>
      </c>
      <c r="E4305" t="s">
        <v>5037</v>
      </c>
      <c r="F4305" t="s">
        <v>5050</v>
      </c>
      <c r="G4305">
        <v>-95.712900000000005</v>
      </c>
      <c r="H4305">
        <v>37.090200000000003</v>
      </c>
      <c r="I4305">
        <v>91336</v>
      </c>
      <c r="J4305">
        <v>436176</v>
      </c>
      <c r="K4305">
        <v>100906</v>
      </c>
      <c r="L4305">
        <v>20503</v>
      </c>
      <c r="M4305">
        <v>12160</v>
      </c>
      <c r="N4305" s="5">
        <v>0.20940241762559611</v>
      </c>
      <c r="O4305">
        <v>508549</v>
      </c>
      <c r="P4305">
        <v>0</v>
      </c>
      <c r="Q4305">
        <v>0</v>
      </c>
      <c r="S4305" s="5"/>
      <c r="T4305" t="s">
        <v>5056</v>
      </c>
      <c r="U4305" s="3">
        <v>45629</v>
      </c>
      <c r="V4305" t="str">
        <f t="shared" si="201"/>
        <v>Tuesday</v>
      </c>
      <c r="W4305" t="str">
        <f t="shared" si="202"/>
        <v>December</v>
      </c>
      <c r="X4305">
        <v>15</v>
      </c>
      <c r="Y4305" t="str">
        <f t="shared" si="203"/>
        <v>Afternoon</v>
      </c>
      <c r="Z4305" t="s">
        <v>5071</v>
      </c>
    </row>
    <row r="4306" spans="1:26" x14ac:dyDescent="0.3">
      <c r="A4306" t="s">
        <v>4327</v>
      </c>
      <c r="B4306" t="s">
        <v>5026</v>
      </c>
      <c r="C4306" t="s">
        <v>5029</v>
      </c>
      <c r="D4306" t="s">
        <v>5031</v>
      </c>
      <c r="E4306" t="s">
        <v>5036</v>
      </c>
      <c r="F4306" t="s">
        <v>5048</v>
      </c>
      <c r="G4306">
        <v>10.451499999999999</v>
      </c>
      <c r="H4306">
        <v>51.165700000000001</v>
      </c>
      <c r="I4306">
        <v>85218</v>
      </c>
      <c r="J4306">
        <v>703068</v>
      </c>
      <c r="K4306">
        <v>134569</v>
      </c>
      <c r="L4306">
        <v>33998</v>
      </c>
      <c r="M4306">
        <v>32984</v>
      </c>
      <c r="N4306" s="6">
        <v>0.12120916212498579</v>
      </c>
      <c r="O4306">
        <v>806691</v>
      </c>
      <c r="P4306">
        <v>617711</v>
      </c>
      <c r="Q4306">
        <v>0</v>
      </c>
      <c r="T4306" t="s">
        <v>5051</v>
      </c>
      <c r="U4306" s="3">
        <v>45492</v>
      </c>
      <c r="V4306" t="str">
        <f t="shared" si="201"/>
        <v>Friday</v>
      </c>
      <c r="W4306" t="str">
        <f t="shared" si="202"/>
        <v>July</v>
      </c>
      <c r="X4306">
        <v>15</v>
      </c>
      <c r="Y4306" t="str">
        <f t="shared" si="203"/>
        <v>Afternoon</v>
      </c>
      <c r="Z4306" t="s">
        <v>5070</v>
      </c>
    </row>
    <row r="4307" spans="1:26" x14ac:dyDescent="0.3">
      <c r="A4307" t="s">
        <v>4328</v>
      </c>
      <c r="B4307" t="s">
        <v>5023</v>
      </c>
      <c r="C4307" t="s">
        <v>5029</v>
      </c>
      <c r="D4307" t="s">
        <v>5034</v>
      </c>
      <c r="E4307" t="s">
        <v>5036</v>
      </c>
      <c r="F4307" t="s">
        <v>5050</v>
      </c>
      <c r="G4307">
        <v>-95.712900000000005</v>
      </c>
      <c r="H4307">
        <v>37.090200000000003</v>
      </c>
      <c r="I4307">
        <v>208257</v>
      </c>
      <c r="J4307">
        <v>1250039</v>
      </c>
      <c r="K4307">
        <v>210481</v>
      </c>
      <c r="L4307">
        <v>72361</v>
      </c>
      <c r="M4307">
        <v>59313</v>
      </c>
      <c r="N4307" s="5">
        <v>0.1666008536910345</v>
      </c>
      <c r="O4307">
        <v>1434723</v>
      </c>
      <c r="P4307">
        <v>1250039</v>
      </c>
      <c r="Q4307">
        <v>0</v>
      </c>
      <c r="R4307">
        <v>23385</v>
      </c>
      <c r="S4307" s="5">
        <v>1.6299999999999999E-2</v>
      </c>
      <c r="T4307" t="s">
        <v>5057</v>
      </c>
      <c r="U4307" s="3">
        <v>45454</v>
      </c>
      <c r="V4307" t="str">
        <f t="shared" si="201"/>
        <v>Tuesday</v>
      </c>
      <c r="W4307" t="str">
        <f t="shared" si="202"/>
        <v>June</v>
      </c>
      <c r="X4307">
        <v>15</v>
      </c>
      <c r="Y4307" t="str">
        <f t="shared" si="203"/>
        <v>Afternoon</v>
      </c>
      <c r="Z4307" t="s">
        <v>5070</v>
      </c>
    </row>
    <row r="4308" spans="1:26" x14ac:dyDescent="0.3">
      <c r="A4308" t="s">
        <v>4329</v>
      </c>
      <c r="B4308" t="s">
        <v>5027</v>
      </c>
      <c r="C4308" t="s">
        <v>5029</v>
      </c>
      <c r="D4308" t="s">
        <v>5032</v>
      </c>
      <c r="E4308" t="s">
        <v>5036</v>
      </c>
      <c r="F4308" t="s">
        <v>5050</v>
      </c>
      <c r="G4308">
        <v>-95.712900000000005</v>
      </c>
      <c r="H4308">
        <v>37.090200000000003</v>
      </c>
      <c r="I4308">
        <v>73334</v>
      </c>
      <c r="J4308">
        <v>763476</v>
      </c>
      <c r="K4308">
        <v>172081</v>
      </c>
      <c r="L4308">
        <v>50459</v>
      </c>
      <c r="M4308">
        <v>22418</v>
      </c>
      <c r="N4308" s="5">
        <v>9.6053702367029245E-2</v>
      </c>
      <c r="O4308">
        <v>988697</v>
      </c>
      <c r="P4308">
        <v>667947</v>
      </c>
      <c r="Q4308">
        <v>0</v>
      </c>
      <c r="S4308" s="5"/>
      <c r="T4308" t="s">
        <v>5061</v>
      </c>
      <c r="U4308" s="3">
        <v>45724</v>
      </c>
      <c r="V4308" t="str">
        <f t="shared" si="201"/>
        <v>Saturday</v>
      </c>
      <c r="W4308" t="str">
        <f t="shared" si="202"/>
        <v>March</v>
      </c>
      <c r="X4308">
        <v>16</v>
      </c>
      <c r="Y4308" t="str">
        <f t="shared" si="203"/>
        <v>Afternoon</v>
      </c>
      <c r="Z4308" t="s">
        <v>5069</v>
      </c>
    </row>
    <row r="4309" spans="1:26" x14ac:dyDescent="0.3">
      <c r="A4309" t="s">
        <v>4330</v>
      </c>
      <c r="B4309" t="s">
        <v>5024</v>
      </c>
      <c r="C4309" t="s">
        <v>5029</v>
      </c>
      <c r="D4309" t="s">
        <v>5034</v>
      </c>
      <c r="E4309" t="s">
        <v>5040</v>
      </c>
      <c r="F4309" t="s">
        <v>5048</v>
      </c>
      <c r="G4309">
        <v>10.451499999999999</v>
      </c>
      <c r="H4309">
        <v>51.165700000000001</v>
      </c>
      <c r="I4309">
        <v>34192</v>
      </c>
      <c r="J4309">
        <v>192624</v>
      </c>
      <c r="K4309">
        <v>23813</v>
      </c>
      <c r="L4309">
        <v>10914</v>
      </c>
      <c r="M4309">
        <v>5122</v>
      </c>
      <c r="N4309" s="5">
        <v>0.17750907357245291</v>
      </c>
      <c r="O4309">
        <v>228432</v>
      </c>
      <c r="P4309">
        <v>0</v>
      </c>
      <c r="Q4309">
        <v>263485</v>
      </c>
      <c r="S4309" s="5"/>
      <c r="T4309" t="s">
        <v>5056</v>
      </c>
      <c r="U4309" s="3">
        <v>45725</v>
      </c>
      <c r="V4309" t="str">
        <f t="shared" si="201"/>
        <v>Sunday</v>
      </c>
      <c r="W4309" t="str">
        <f t="shared" si="202"/>
        <v>March</v>
      </c>
      <c r="X4309">
        <v>8</v>
      </c>
      <c r="Y4309" t="str">
        <f t="shared" si="203"/>
        <v>Morning</v>
      </c>
      <c r="Z4309" t="s">
        <v>5070</v>
      </c>
    </row>
    <row r="4310" spans="1:26" x14ac:dyDescent="0.3">
      <c r="A4310" t="s">
        <v>4331</v>
      </c>
      <c r="B4310" t="s">
        <v>5023</v>
      </c>
      <c r="C4310" t="s">
        <v>5029</v>
      </c>
      <c r="D4310" t="s">
        <v>5034</v>
      </c>
      <c r="E4310" t="s">
        <v>5036</v>
      </c>
      <c r="F4310" t="s">
        <v>5049</v>
      </c>
      <c r="G4310">
        <v>-106.3468</v>
      </c>
      <c r="H4310">
        <v>56.130400000000002</v>
      </c>
      <c r="I4310">
        <v>659523</v>
      </c>
      <c r="J4310">
        <v>3490650</v>
      </c>
      <c r="K4310">
        <v>726023</v>
      </c>
      <c r="L4310">
        <v>138296</v>
      </c>
      <c r="M4310">
        <v>184567</v>
      </c>
      <c r="N4310" s="5">
        <v>0.18894016165004379</v>
      </c>
      <c r="O4310">
        <v>4067397</v>
      </c>
      <c r="P4310">
        <v>3490650</v>
      </c>
      <c r="Q4310">
        <v>0</v>
      </c>
      <c r="R4310">
        <v>71992</v>
      </c>
      <c r="S4310" s="5">
        <v>1.77E-2</v>
      </c>
      <c r="T4310" t="s">
        <v>5057</v>
      </c>
      <c r="U4310" s="3">
        <v>45617</v>
      </c>
      <c r="V4310" t="str">
        <f t="shared" si="201"/>
        <v>Thursday</v>
      </c>
      <c r="W4310" t="str">
        <f t="shared" si="202"/>
        <v>November</v>
      </c>
      <c r="X4310">
        <v>15</v>
      </c>
      <c r="Y4310" t="str">
        <f t="shared" si="203"/>
        <v>Afternoon</v>
      </c>
      <c r="Z4310" t="s">
        <v>5070</v>
      </c>
    </row>
    <row r="4311" spans="1:26" x14ac:dyDescent="0.3">
      <c r="A4311" t="s">
        <v>4332</v>
      </c>
      <c r="B4311" t="s">
        <v>5025</v>
      </c>
      <c r="C4311" t="s">
        <v>5029</v>
      </c>
      <c r="D4311" t="s">
        <v>5032</v>
      </c>
      <c r="E4311" t="s">
        <v>5036</v>
      </c>
      <c r="F4311" t="s">
        <v>5049</v>
      </c>
      <c r="G4311">
        <v>-106.3468</v>
      </c>
      <c r="H4311">
        <v>56.130400000000002</v>
      </c>
      <c r="I4311">
        <v>236485</v>
      </c>
      <c r="J4311">
        <v>3125523</v>
      </c>
      <c r="K4311">
        <v>605754</v>
      </c>
      <c r="L4311">
        <v>141902</v>
      </c>
      <c r="M4311">
        <v>110793</v>
      </c>
      <c r="N4311" s="5">
        <v>7.5662703707584086E-2</v>
      </c>
      <c r="O4311">
        <v>3629224</v>
      </c>
      <c r="P4311">
        <v>3125523</v>
      </c>
      <c r="Q4311">
        <v>0</v>
      </c>
      <c r="S4311" s="5"/>
      <c r="T4311" t="s">
        <v>5061</v>
      </c>
      <c r="U4311" s="3">
        <v>45472</v>
      </c>
      <c r="V4311" t="str">
        <f t="shared" si="201"/>
        <v>Saturday</v>
      </c>
      <c r="W4311" t="str">
        <f t="shared" si="202"/>
        <v>June</v>
      </c>
      <c r="X4311">
        <v>9</v>
      </c>
      <c r="Y4311" t="str">
        <f t="shared" si="203"/>
        <v>Morning</v>
      </c>
      <c r="Z4311" t="s">
        <v>5069</v>
      </c>
    </row>
    <row r="4312" spans="1:26" x14ac:dyDescent="0.3">
      <c r="A4312" t="s">
        <v>4333</v>
      </c>
      <c r="B4312" t="s">
        <v>5024</v>
      </c>
      <c r="C4312" t="s">
        <v>5029</v>
      </c>
      <c r="D4312" t="s">
        <v>5031</v>
      </c>
      <c r="E4312" t="s">
        <v>5036</v>
      </c>
      <c r="F4312" t="s">
        <v>5048</v>
      </c>
      <c r="G4312">
        <v>10.451499999999999</v>
      </c>
      <c r="H4312">
        <v>51.165700000000001</v>
      </c>
      <c r="I4312">
        <v>257261</v>
      </c>
      <c r="J4312">
        <v>1768517</v>
      </c>
      <c r="K4312">
        <v>334630</v>
      </c>
      <c r="L4312">
        <v>82468</v>
      </c>
      <c r="M4312">
        <v>86706</v>
      </c>
      <c r="N4312" s="5">
        <v>0.14546715936000629</v>
      </c>
      <c r="O4312">
        <v>2150441</v>
      </c>
      <c r="P4312">
        <v>1768517</v>
      </c>
      <c r="Q4312">
        <v>0</v>
      </c>
      <c r="S4312" s="5"/>
      <c r="T4312" t="s">
        <v>5052</v>
      </c>
      <c r="U4312" s="3">
        <v>45728</v>
      </c>
      <c r="V4312" t="str">
        <f t="shared" si="201"/>
        <v>Wednesday</v>
      </c>
      <c r="W4312" t="str">
        <f t="shared" si="202"/>
        <v>March</v>
      </c>
      <c r="X4312">
        <v>8</v>
      </c>
      <c r="Y4312" t="str">
        <f t="shared" si="203"/>
        <v>Morning</v>
      </c>
      <c r="Z4312" t="s">
        <v>5070</v>
      </c>
    </row>
    <row r="4313" spans="1:26" x14ac:dyDescent="0.3">
      <c r="A4313" t="s">
        <v>4334</v>
      </c>
      <c r="B4313" t="s">
        <v>5023</v>
      </c>
      <c r="C4313" t="s">
        <v>5029</v>
      </c>
      <c r="D4313" t="s">
        <v>5034</v>
      </c>
      <c r="E4313" t="s">
        <v>5036</v>
      </c>
      <c r="F4313" t="s">
        <v>5043</v>
      </c>
      <c r="G4313">
        <v>-3.4359999999999999</v>
      </c>
      <c r="H4313">
        <v>55.378100000000003</v>
      </c>
      <c r="I4313">
        <v>49886</v>
      </c>
      <c r="J4313">
        <v>205874</v>
      </c>
      <c r="K4313">
        <v>27425</v>
      </c>
      <c r="L4313">
        <v>10193</v>
      </c>
      <c r="M4313">
        <v>8366</v>
      </c>
      <c r="N4313" s="5">
        <v>0.24231800669628609</v>
      </c>
      <c r="O4313">
        <v>247327</v>
      </c>
      <c r="P4313">
        <v>204466</v>
      </c>
      <c r="Q4313">
        <v>0</v>
      </c>
      <c r="R4313">
        <v>4625</v>
      </c>
      <c r="S4313" s="5">
        <v>1.8700000000000001E-2</v>
      </c>
      <c r="T4313" t="s">
        <v>5056</v>
      </c>
      <c r="U4313" s="3">
        <v>45772</v>
      </c>
      <c r="V4313" t="str">
        <f t="shared" si="201"/>
        <v>Friday</v>
      </c>
      <c r="W4313" t="str">
        <f t="shared" si="202"/>
        <v>April</v>
      </c>
      <c r="X4313">
        <v>12</v>
      </c>
      <c r="Y4313" t="str">
        <f t="shared" si="203"/>
        <v>Afternoon</v>
      </c>
      <c r="Z4313" t="s">
        <v>5071</v>
      </c>
    </row>
    <row r="4314" spans="1:26" x14ac:dyDescent="0.3">
      <c r="A4314" t="s">
        <v>4335</v>
      </c>
      <c r="B4314" t="s">
        <v>5027</v>
      </c>
      <c r="C4314" t="s">
        <v>5030</v>
      </c>
      <c r="D4314" t="s">
        <v>5031</v>
      </c>
      <c r="E4314" t="s">
        <v>5036</v>
      </c>
      <c r="F4314" t="s">
        <v>5045</v>
      </c>
      <c r="G4314">
        <v>-51.9253</v>
      </c>
      <c r="H4314">
        <v>-14.234999999999999</v>
      </c>
      <c r="I4314">
        <v>202630</v>
      </c>
      <c r="J4314">
        <v>1382018</v>
      </c>
      <c r="K4314">
        <v>294616</v>
      </c>
      <c r="L4314">
        <v>54532</v>
      </c>
      <c r="M4314">
        <v>79962</v>
      </c>
      <c r="N4314" s="5">
        <v>0.14661904391028421</v>
      </c>
      <c r="O4314">
        <v>1614983</v>
      </c>
      <c r="P4314">
        <v>1382018</v>
      </c>
      <c r="Q4314">
        <v>0</v>
      </c>
      <c r="S4314" s="5"/>
      <c r="T4314" t="s">
        <v>5052</v>
      </c>
      <c r="U4314" s="3">
        <v>45444</v>
      </c>
      <c r="V4314" t="str">
        <f t="shared" si="201"/>
        <v>Saturday</v>
      </c>
      <c r="W4314" t="str">
        <f t="shared" si="202"/>
        <v>June</v>
      </c>
      <c r="X4314">
        <v>10</v>
      </c>
      <c r="Y4314" t="str">
        <f t="shared" si="203"/>
        <v>Morning</v>
      </c>
      <c r="Z4314" t="s">
        <v>5070</v>
      </c>
    </row>
    <row r="4315" spans="1:26" x14ac:dyDescent="0.3">
      <c r="A4315" t="s">
        <v>4336</v>
      </c>
      <c r="B4315" t="s">
        <v>5027</v>
      </c>
      <c r="C4315" t="s">
        <v>5029</v>
      </c>
      <c r="D4315" t="s">
        <v>5035</v>
      </c>
      <c r="E4315" t="s">
        <v>5040</v>
      </c>
      <c r="F4315" t="s">
        <v>5046</v>
      </c>
      <c r="G4315">
        <v>133.77510000000001</v>
      </c>
      <c r="H4315">
        <v>-25.2744</v>
      </c>
      <c r="I4315">
        <v>55631</v>
      </c>
      <c r="J4315">
        <v>355969</v>
      </c>
      <c r="K4315">
        <v>78607</v>
      </c>
      <c r="L4315">
        <v>17415</v>
      </c>
      <c r="M4315">
        <v>17753</v>
      </c>
      <c r="N4315" s="5">
        <v>0.15628255830950649</v>
      </c>
      <c r="O4315">
        <v>454482</v>
      </c>
      <c r="P4315">
        <v>0</v>
      </c>
      <c r="Q4315">
        <v>1650205</v>
      </c>
      <c r="S4315" s="5"/>
      <c r="T4315" t="s">
        <v>5060</v>
      </c>
      <c r="U4315" s="3">
        <v>45731</v>
      </c>
      <c r="V4315" t="str">
        <f t="shared" si="201"/>
        <v>Saturday</v>
      </c>
      <c r="W4315" t="str">
        <f t="shared" si="202"/>
        <v>March</v>
      </c>
      <c r="X4315">
        <v>10</v>
      </c>
      <c r="Y4315" t="str">
        <f t="shared" si="203"/>
        <v>Morning</v>
      </c>
      <c r="Z4315" t="s">
        <v>5070</v>
      </c>
    </row>
    <row r="4316" spans="1:26" x14ac:dyDescent="0.3">
      <c r="A4316" t="s">
        <v>4337</v>
      </c>
      <c r="B4316" t="s">
        <v>5024</v>
      </c>
      <c r="C4316" t="s">
        <v>5029</v>
      </c>
      <c r="D4316" t="s">
        <v>5031</v>
      </c>
      <c r="E4316" t="s">
        <v>5036</v>
      </c>
      <c r="F4316" t="s">
        <v>5044</v>
      </c>
      <c r="G4316">
        <v>78.962900000000005</v>
      </c>
      <c r="H4316">
        <v>20.593699999999998</v>
      </c>
      <c r="I4316">
        <v>130416</v>
      </c>
      <c r="J4316">
        <v>1142681</v>
      </c>
      <c r="K4316">
        <v>120129</v>
      </c>
      <c r="L4316">
        <v>81551</v>
      </c>
      <c r="M4316">
        <v>58253</v>
      </c>
      <c r="N4316" s="5">
        <v>0.11413217744663159</v>
      </c>
      <c r="O4316">
        <v>1409906</v>
      </c>
      <c r="P4316">
        <v>1142681</v>
      </c>
      <c r="Q4316">
        <v>0</v>
      </c>
      <c r="S4316" s="5"/>
      <c r="T4316" t="s">
        <v>5052</v>
      </c>
      <c r="U4316" s="3">
        <v>45714</v>
      </c>
      <c r="V4316" t="str">
        <f t="shared" si="201"/>
        <v>Wednesday</v>
      </c>
      <c r="W4316" t="str">
        <f t="shared" si="202"/>
        <v>February</v>
      </c>
      <c r="X4316">
        <v>17</v>
      </c>
      <c r="Y4316" t="str">
        <f t="shared" si="203"/>
        <v>Afternoon</v>
      </c>
      <c r="Z4316" t="s">
        <v>5070</v>
      </c>
    </row>
    <row r="4317" spans="1:26" x14ac:dyDescent="0.3">
      <c r="A4317" t="s">
        <v>4338</v>
      </c>
      <c r="B4317" t="s">
        <v>5024</v>
      </c>
      <c r="C4317" t="s">
        <v>5030</v>
      </c>
      <c r="D4317" t="s">
        <v>5034</v>
      </c>
      <c r="E4317" t="s">
        <v>5039</v>
      </c>
      <c r="F4317" t="s">
        <v>5043</v>
      </c>
      <c r="G4317">
        <v>-3.4359999999999999</v>
      </c>
      <c r="H4317">
        <v>55.378100000000003</v>
      </c>
      <c r="I4317">
        <v>27511</v>
      </c>
      <c r="J4317">
        <v>178273</v>
      </c>
      <c r="K4317">
        <v>30151</v>
      </c>
      <c r="L4317">
        <v>5762</v>
      </c>
      <c r="M4317">
        <v>5663</v>
      </c>
      <c r="N4317" s="5">
        <v>0.15431960711226969</v>
      </c>
      <c r="O4317">
        <v>217025</v>
      </c>
      <c r="P4317">
        <v>0</v>
      </c>
      <c r="Q4317">
        <v>0</v>
      </c>
      <c r="S4317" s="5"/>
      <c r="T4317" t="s">
        <v>5056</v>
      </c>
      <c r="U4317" s="3">
        <v>45711</v>
      </c>
      <c r="V4317" t="str">
        <f t="shared" si="201"/>
        <v>Sunday</v>
      </c>
      <c r="W4317" t="str">
        <f t="shared" si="202"/>
        <v>February</v>
      </c>
      <c r="X4317">
        <v>17</v>
      </c>
      <c r="Y4317" t="str">
        <f t="shared" si="203"/>
        <v>Afternoon</v>
      </c>
      <c r="Z4317" t="s">
        <v>5070</v>
      </c>
    </row>
    <row r="4318" spans="1:26" x14ac:dyDescent="0.3">
      <c r="A4318" t="s">
        <v>4339</v>
      </c>
      <c r="B4318" t="s">
        <v>5023</v>
      </c>
      <c r="C4318" t="s">
        <v>5029</v>
      </c>
      <c r="D4318" t="s">
        <v>5035</v>
      </c>
      <c r="E4318" t="s">
        <v>5040</v>
      </c>
      <c r="F4318" t="s">
        <v>5045</v>
      </c>
      <c r="G4318">
        <v>-51.9253</v>
      </c>
      <c r="H4318">
        <v>-14.234999999999999</v>
      </c>
      <c r="I4318">
        <v>46299</v>
      </c>
      <c r="J4318">
        <v>282800</v>
      </c>
      <c r="K4318">
        <v>41938</v>
      </c>
      <c r="L4318">
        <v>12707</v>
      </c>
      <c r="M4318">
        <v>9107</v>
      </c>
      <c r="N4318" s="5">
        <v>0.16371721873428949</v>
      </c>
      <c r="O4318">
        <v>356972</v>
      </c>
      <c r="P4318">
        <v>0</v>
      </c>
      <c r="Q4318">
        <v>257913</v>
      </c>
      <c r="R4318">
        <v>7889</v>
      </c>
      <c r="S4318" s="5">
        <v>2.2100000000000002E-2</v>
      </c>
      <c r="T4318" t="s">
        <v>5058</v>
      </c>
      <c r="U4318" s="3">
        <v>45687</v>
      </c>
      <c r="V4318" t="str">
        <f t="shared" si="201"/>
        <v>Thursday</v>
      </c>
      <c r="W4318" t="str">
        <f t="shared" si="202"/>
        <v>January</v>
      </c>
      <c r="X4318">
        <v>11</v>
      </c>
      <c r="Y4318" t="str">
        <f t="shared" si="203"/>
        <v>Morning</v>
      </c>
      <c r="Z4318" t="s">
        <v>5070</v>
      </c>
    </row>
    <row r="4319" spans="1:26" x14ac:dyDescent="0.3">
      <c r="A4319" t="s">
        <v>4340</v>
      </c>
      <c r="B4319" t="s">
        <v>5023</v>
      </c>
      <c r="C4319" t="s">
        <v>5029</v>
      </c>
      <c r="D4319" t="s">
        <v>5034</v>
      </c>
      <c r="E4319" t="s">
        <v>5036</v>
      </c>
      <c r="F4319" t="s">
        <v>5047</v>
      </c>
      <c r="G4319">
        <v>138.25290000000001</v>
      </c>
      <c r="H4319">
        <v>36.204799999999999</v>
      </c>
      <c r="I4319">
        <v>68512</v>
      </c>
      <c r="J4319">
        <v>283952</v>
      </c>
      <c r="K4319">
        <v>42439</v>
      </c>
      <c r="L4319">
        <v>16931</v>
      </c>
      <c r="M4319">
        <v>7257</v>
      </c>
      <c r="N4319" s="5">
        <v>0.2412807779367605</v>
      </c>
      <c r="O4319">
        <v>338969</v>
      </c>
      <c r="P4319">
        <v>256593</v>
      </c>
      <c r="Q4319">
        <v>0</v>
      </c>
      <c r="R4319">
        <v>5254</v>
      </c>
      <c r="S4319" s="5">
        <v>1.55E-2</v>
      </c>
      <c r="T4319" t="s">
        <v>5056</v>
      </c>
      <c r="U4319" s="3">
        <v>45368</v>
      </c>
      <c r="V4319" t="str">
        <f t="shared" si="201"/>
        <v>Sunday</v>
      </c>
      <c r="W4319" t="str">
        <f t="shared" si="202"/>
        <v>March</v>
      </c>
      <c r="X4319">
        <v>15</v>
      </c>
      <c r="Y4319" t="str">
        <f t="shared" si="203"/>
        <v>Afternoon</v>
      </c>
      <c r="Z4319" t="s">
        <v>5071</v>
      </c>
    </row>
    <row r="4320" spans="1:26" x14ac:dyDescent="0.3">
      <c r="A4320" t="s">
        <v>4341</v>
      </c>
      <c r="B4320" t="s">
        <v>5025</v>
      </c>
      <c r="C4320" t="s">
        <v>5029</v>
      </c>
      <c r="D4320" t="s">
        <v>5034</v>
      </c>
      <c r="E4320" t="s">
        <v>5037</v>
      </c>
      <c r="F4320" t="s">
        <v>5043</v>
      </c>
      <c r="G4320">
        <v>-3.4359999999999999</v>
      </c>
      <c r="H4320">
        <v>55.378100000000003</v>
      </c>
      <c r="I4320">
        <v>75762</v>
      </c>
      <c r="J4320">
        <v>335529</v>
      </c>
      <c r="K4320">
        <v>42514</v>
      </c>
      <c r="L4320">
        <v>23338</v>
      </c>
      <c r="M4320">
        <v>10726</v>
      </c>
      <c r="N4320" s="5">
        <v>0.22580108985103789</v>
      </c>
      <c r="O4320">
        <v>378140</v>
      </c>
      <c r="P4320">
        <v>0</v>
      </c>
      <c r="Q4320">
        <v>0</v>
      </c>
      <c r="S4320" s="5"/>
      <c r="T4320" t="s">
        <v>5056</v>
      </c>
      <c r="U4320" s="3">
        <v>45581</v>
      </c>
      <c r="V4320" t="str">
        <f t="shared" si="201"/>
        <v>Wednesday</v>
      </c>
      <c r="W4320" t="str">
        <f t="shared" si="202"/>
        <v>October</v>
      </c>
      <c r="X4320">
        <v>12</v>
      </c>
      <c r="Y4320" t="str">
        <f t="shared" si="203"/>
        <v>Afternoon</v>
      </c>
      <c r="Z4320" t="s">
        <v>5071</v>
      </c>
    </row>
    <row r="4321" spans="1:26" x14ac:dyDescent="0.3">
      <c r="A4321" t="s">
        <v>4342</v>
      </c>
      <c r="B4321" t="s">
        <v>5025</v>
      </c>
      <c r="C4321" t="s">
        <v>5029</v>
      </c>
      <c r="D4321" t="s">
        <v>5035</v>
      </c>
      <c r="E4321" t="s">
        <v>5037</v>
      </c>
      <c r="F4321" t="s">
        <v>5050</v>
      </c>
      <c r="G4321">
        <v>-95.712900000000005</v>
      </c>
      <c r="H4321">
        <v>37.090200000000003</v>
      </c>
      <c r="I4321">
        <v>44950</v>
      </c>
      <c r="J4321">
        <v>383374</v>
      </c>
      <c r="K4321">
        <v>62637</v>
      </c>
      <c r="L4321">
        <v>13244</v>
      </c>
      <c r="M4321">
        <v>11704</v>
      </c>
      <c r="N4321" s="5">
        <v>0.11725086623242111</v>
      </c>
      <c r="O4321">
        <v>450183</v>
      </c>
      <c r="P4321">
        <v>0</v>
      </c>
      <c r="Q4321">
        <v>0</v>
      </c>
      <c r="S4321" s="5"/>
      <c r="T4321" t="s">
        <v>5058</v>
      </c>
      <c r="U4321" s="3">
        <v>45496</v>
      </c>
      <c r="V4321" t="str">
        <f t="shared" si="201"/>
        <v>Tuesday</v>
      </c>
      <c r="W4321" t="str">
        <f t="shared" si="202"/>
        <v>July</v>
      </c>
      <c r="X4321">
        <v>12</v>
      </c>
      <c r="Y4321" t="str">
        <f t="shared" si="203"/>
        <v>Afternoon</v>
      </c>
      <c r="Z4321" t="s">
        <v>5070</v>
      </c>
    </row>
    <row r="4322" spans="1:26" x14ac:dyDescent="0.3">
      <c r="A4322" t="s">
        <v>4343</v>
      </c>
      <c r="B4322" t="s">
        <v>5024</v>
      </c>
      <c r="C4322" t="s">
        <v>5029</v>
      </c>
      <c r="D4322" t="s">
        <v>5035</v>
      </c>
      <c r="E4322" t="s">
        <v>5040</v>
      </c>
      <c r="F4322" t="s">
        <v>5048</v>
      </c>
      <c r="G4322">
        <v>10.451499999999999</v>
      </c>
      <c r="H4322">
        <v>51.165700000000001</v>
      </c>
      <c r="I4322">
        <v>32579</v>
      </c>
      <c r="J4322">
        <v>222378</v>
      </c>
      <c r="K4322">
        <v>46407</v>
      </c>
      <c r="L4322">
        <v>12994</v>
      </c>
      <c r="M4322">
        <v>7479</v>
      </c>
      <c r="N4322" s="5">
        <v>0.14650571910435981</v>
      </c>
      <c r="O4322">
        <v>276899</v>
      </c>
      <c r="P4322">
        <v>0</v>
      </c>
      <c r="Q4322">
        <v>373399</v>
      </c>
      <c r="S4322" s="5"/>
      <c r="T4322" t="s">
        <v>5058</v>
      </c>
      <c r="U4322" s="3">
        <v>45504</v>
      </c>
      <c r="V4322" t="str">
        <f t="shared" si="201"/>
        <v>Wednesday</v>
      </c>
      <c r="W4322" t="str">
        <f t="shared" si="202"/>
        <v>July</v>
      </c>
      <c r="X4322">
        <v>12</v>
      </c>
      <c r="Y4322" t="str">
        <f t="shared" si="203"/>
        <v>Afternoon</v>
      </c>
      <c r="Z4322" t="s">
        <v>5070</v>
      </c>
    </row>
    <row r="4323" spans="1:26" x14ac:dyDescent="0.3">
      <c r="A4323" t="s">
        <v>4344</v>
      </c>
      <c r="B4323" t="s">
        <v>5024</v>
      </c>
      <c r="C4323" t="s">
        <v>5029</v>
      </c>
      <c r="D4323" t="s">
        <v>5034</v>
      </c>
      <c r="E4323" t="s">
        <v>5036</v>
      </c>
      <c r="F4323" t="s">
        <v>5047</v>
      </c>
      <c r="G4323">
        <v>138.25290000000001</v>
      </c>
      <c r="H4323">
        <v>36.204799999999999</v>
      </c>
      <c r="I4323">
        <v>585088</v>
      </c>
      <c r="J4323">
        <v>3058660</v>
      </c>
      <c r="K4323">
        <v>589905</v>
      </c>
      <c r="L4323">
        <v>186265</v>
      </c>
      <c r="M4323">
        <v>144733</v>
      </c>
      <c r="N4323" s="5">
        <v>0.1912890611343622</v>
      </c>
      <c r="O4323">
        <v>3599764</v>
      </c>
      <c r="P4323">
        <v>3058660</v>
      </c>
      <c r="Q4323">
        <v>0</v>
      </c>
      <c r="S4323" s="5"/>
      <c r="T4323" t="s">
        <v>5057</v>
      </c>
      <c r="U4323" s="3">
        <v>45585</v>
      </c>
      <c r="V4323" t="str">
        <f t="shared" si="201"/>
        <v>Sunday</v>
      </c>
      <c r="W4323" t="str">
        <f t="shared" si="202"/>
        <v>October</v>
      </c>
      <c r="X4323">
        <v>19</v>
      </c>
      <c r="Y4323" t="str">
        <f t="shared" si="203"/>
        <v>Evening</v>
      </c>
      <c r="Z4323" t="s">
        <v>5070</v>
      </c>
    </row>
    <row r="4324" spans="1:26" x14ac:dyDescent="0.3">
      <c r="A4324" t="s">
        <v>4345</v>
      </c>
      <c r="B4324" t="s">
        <v>5027</v>
      </c>
      <c r="C4324" t="s">
        <v>5029</v>
      </c>
      <c r="D4324" t="s">
        <v>5034</v>
      </c>
      <c r="E4324" t="s">
        <v>5036</v>
      </c>
      <c r="F4324" t="s">
        <v>5047</v>
      </c>
      <c r="G4324">
        <v>138.25290000000001</v>
      </c>
      <c r="H4324">
        <v>36.204799999999999</v>
      </c>
      <c r="I4324">
        <v>285446</v>
      </c>
      <c r="J4324">
        <v>1753973</v>
      </c>
      <c r="K4324">
        <v>208292</v>
      </c>
      <c r="L4324">
        <v>105240</v>
      </c>
      <c r="M4324">
        <v>61458</v>
      </c>
      <c r="N4324" s="5">
        <v>0.16274288232949091</v>
      </c>
      <c r="O4324">
        <v>2215443</v>
      </c>
      <c r="P4324">
        <v>1753973</v>
      </c>
      <c r="Q4324">
        <v>0</v>
      </c>
      <c r="S4324" s="5"/>
      <c r="T4324" t="s">
        <v>5057</v>
      </c>
      <c r="U4324" s="3">
        <v>45602</v>
      </c>
      <c r="V4324" t="str">
        <f t="shared" si="201"/>
        <v>Wednesday</v>
      </c>
      <c r="W4324" t="str">
        <f t="shared" si="202"/>
        <v>November</v>
      </c>
      <c r="X4324">
        <v>13</v>
      </c>
      <c r="Y4324" t="str">
        <f t="shared" si="203"/>
        <v>Afternoon</v>
      </c>
      <c r="Z4324" t="s">
        <v>5070</v>
      </c>
    </row>
    <row r="4325" spans="1:26" x14ac:dyDescent="0.3">
      <c r="A4325" t="s">
        <v>4346</v>
      </c>
      <c r="B4325" t="s">
        <v>5025</v>
      </c>
      <c r="C4325" t="s">
        <v>5029</v>
      </c>
      <c r="D4325" t="s">
        <v>5035</v>
      </c>
      <c r="E4325" t="s">
        <v>5037</v>
      </c>
      <c r="F4325" t="s">
        <v>5044</v>
      </c>
      <c r="G4325">
        <v>78.962900000000005</v>
      </c>
      <c r="H4325">
        <v>20.593699999999998</v>
      </c>
      <c r="I4325">
        <v>46063</v>
      </c>
      <c r="J4325">
        <v>329843</v>
      </c>
      <c r="K4325">
        <v>54298</v>
      </c>
      <c r="L4325">
        <v>20921</v>
      </c>
      <c r="M4325">
        <v>10663</v>
      </c>
      <c r="N4325" s="5">
        <v>0.13965429293592929</v>
      </c>
      <c r="O4325">
        <v>376644</v>
      </c>
      <c r="P4325">
        <v>0</v>
      </c>
      <c r="Q4325">
        <v>0</v>
      </c>
      <c r="S4325" s="5"/>
      <c r="T4325" t="s">
        <v>5058</v>
      </c>
      <c r="U4325" s="3">
        <v>45681</v>
      </c>
      <c r="V4325" t="str">
        <f t="shared" si="201"/>
        <v>Friday</v>
      </c>
      <c r="W4325" t="str">
        <f t="shared" si="202"/>
        <v>January</v>
      </c>
      <c r="X4325">
        <v>18</v>
      </c>
      <c r="Y4325" t="str">
        <f t="shared" si="203"/>
        <v>Evening</v>
      </c>
      <c r="Z4325" t="s">
        <v>5070</v>
      </c>
    </row>
    <row r="4326" spans="1:26" x14ac:dyDescent="0.3">
      <c r="A4326" t="s">
        <v>4347</v>
      </c>
      <c r="B4326" t="s">
        <v>5023</v>
      </c>
      <c r="C4326" t="s">
        <v>5030</v>
      </c>
      <c r="D4326" t="s">
        <v>5034</v>
      </c>
      <c r="E4326" t="s">
        <v>5036</v>
      </c>
      <c r="F4326" t="s">
        <v>5043</v>
      </c>
      <c r="G4326">
        <v>-3.4359999999999999</v>
      </c>
      <c r="H4326">
        <v>55.378100000000003</v>
      </c>
      <c r="I4326">
        <v>92577</v>
      </c>
      <c r="J4326">
        <v>412711</v>
      </c>
      <c r="K4326">
        <v>77065</v>
      </c>
      <c r="L4326">
        <v>32770</v>
      </c>
      <c r="M4326">
        <v>19663</v>
      </c>
      <c r="N4326" s="5">
        <v>0.22431584192278861</v>
      </c>
      <c r="O4326">
        <v>530871</v>
      </c>
      <c r="P4326">
        <v>374553</v>
      </c>
      <c r="Q4326">
        <v>0</v>
      </c>
      <c r="R4326">
        <v>9874</v>
      </c>
      <c r="S4326" s="5">
        <v>1.8599999999999998E-2</v>
      </c>
      <c r="T4326" t="s">
        <v>5056</v>
      </c>
      <c r="U4326" s="3">
        <v>45409</v>
      </c>
      <c r="V4326" t="str">
        <f t="shared" si="201"/>
        <v>Saturday</v>
      </c>
      <c r="W4326" t="str">
        <f t="shared" si="202"/>
        <v>April</v>
      </c>
      <c r="X4326">
        <v>18</v>
      </c>
      <c r="Y4326" t="str">
        <f t="shared" si="203"/>
        <v>Evening</v>
      </c>
      <c r="Z4326" t="s">
        <v>5071</v>
      </c>
    </row>
    <row r="4327" spans="1:26" x14ac:dyDescent="0.3">
      <c r="A4327" t="s">
        <v>4348</v>
      </c>
      <c r="B4327" t="s">
        <v>5025</v>
      </c>
      <c r="C4327" t="s">
        <v>5029</v>
      </c>
      <c r="D4327" t="s">
        <v>5034</v>
      </c>
      <c r="E4327" t="s">
        <v>5037</v>
      </c>
      <c r="F4327" t="s">
        <v>5049</v>
      </c>
      <c r="G4327">
        <v>-106.3468</v>
      </c>
      <c r="H4327">
        <v>56.130400000000002</v>
      </c>
      <c r="I4327">
        <v>61820</v>
      </c>
      <c r="J4327">
        <v>360731</v>
      </c>
      <c r="K4327">
        <v>42454</v>
      </c>
      <c r="L4327">
        <v>11928</v>
      </c>
      <c r="M4327">
        <v>11702</v>
      </c>
      <c r="N4327" s="5">
        <v>0.17137437996145499</v>
      </c>
      <c r="O4327">
        <v>406658</v>
      </c>
      <c r="P4327">
        <v>0</v>
      </c>
      <c r="Q4327">
        <v>0</v>
      </c>
      <c r="S4327" s="5"/>
      <c r="T4327" t="s">
        <v>5056</v>
      </c>
      <c r="U4327" s="3">
        <v>45565</v>
      </c>
      <c r="V4327" t="str">
        <f t="shared" si="201"/>
        <v>Monday</v>
      </c>
      <c r="W4327" t="str">
        <f t="shared" si="202"/>
        <v>September</v>
      </c>
      <c r="X4327">
        <v>11</v>
      </c>
      <c r="Y4327" t="str">
        <f t="shared" si="203"/>
        <v>Morning</v>
      </c>
      <c r="Z4327" t="s">
        <v>5070</v>
      </c>
    </row>
    <row r="4328" spans="1:26" x14ac:dyDescent="0.3">
      <c r="A4328" t="s">
        <v>4349</v>
      </c>
      <c r="B4328" t="s">
        <v>5027</v>
      </c>
      <c r="C4328" t="s">
        <v>5029</v>
      </c>
      <c r="D4328" t="s">
        <v>5031</v>
      </c>
      <c r="E4328" t="s">
        <v>5040</v>
      </c>
      <c r="F4328" t="s">
        <v>5046</v>
      </c>
      <c r="G4328">
        <v>133.77510000000001</v>
      </c>
      <c r="H4328">
        <v>-25.2744</v>
      </c>
      <c r="I4328">
        <v>58692</v>
      </c>
      <c r="J4328">
        <v>446071</v>
      </c>
      <c r="K4328">
        <v>83083</v>
      </c>
      <c r="L4328">
        <v>30003</v>
      </c>
      <c r="M4328">
        <v>26252</v>
      </c>
      <c r="N4328" s="5">
        <v>0.1315769592737247</v>
      </c>
      <c r="O4328">
        <v>569031</v>
      </c>
      <c r="P4328">
        <v>0</v>
      </c>
      <c r="Q4328">
        <v>677550</v>
      </c>
      <c r="S4328" s="5"/>
      <c r="T4328" t="s">
        <v>5052</v>
      </c>
      <c r="U4328" s="3">
        <v>45414</v>
      </c>
      <c r="V4328" t="str">
        <f t="shared" si="201"/>
        <v>Thursday</v>
      </c>
      <c r="W4328" t="str">
        <f t="shared" si="202"/>
        <v>May</v>
      </c>
      <c r="X4328">
        <v>8</v>
      </c>
      <c r="Y4328" t="str">
        <f t="shared" si="203"/>
        <v>Morning</v>
      </c>
      <c r="Z4328" t="s">
        <v>5070</v>
      </c>
    </row>
    <row r="4329" spans="1:26" x14ac:dyDescent="0.3">
      <c r="A4329" t="s">
        <v>4350</v>
      </c>
      <c r="B4329" t="s">
        <v>5024</v>
      </c>
      <c r="C4329" t="s">
        <v>5030</v>
      </c>
      <c r="D4329" t="s">
        <v>5034</v>
      </c>
      <c r="E4329" t="s">
        <v>5039</v>
      </c>
      <c r="F4329" t="s">
        <v>5043</v>
      </c>
      <c r="G4329">
        <v>-3.4359999999999999</v>
      </c>
      <c r="H4329">
        <v>55.378100000000003</v>
      </c>
      <c r="I4329">
        <v>104936</v>
      </c>
      <c r="J4329">
        <v>517215</v>
      </c>
      <c r="K4329">
        <v>77984</v>
      </c>
      <c r="L4329">
        <v>22132</v>
      </c>
      <c r="M4329">
        <v>14002</v>
      </c>
      <c r="N4329" s="5">
        <v>0.20288713967529851</v>
      </c>
      <c r="O4329">
        <v>625284</v>
      </c>
      <c r="P4329">
        <v>0</v>
      </c>
      <c r="Q4329">
        <v>0</v>
      </c>
      <c r="S4329" s="5"/>
      <c r="T4329" t="s">
        <v>5056</v>
      </c>
      <c r="U4329" s="3">
        <v>45487</v>
      </c>
      <c r="V4329" t="str">
        <f t="shared" si="201"/>
        <v>Sunday</v>
      </c>
      <c r="W4329" t="str">
        <f t="shared" si="202"/>
        <v>July</v>
      </c>
      <c r="X4329">
        <v>14</v>
      </c>
      <c r="Y4329" t="str">
        <f t="shared" si="203"/>
        <v>Afternoon</v>
      </c>
      <c r="Z4329" t="s">
        <v>5071</v>
      </c>
    </row>
    <row r="4330" spans="1:26" x14ac:dyDescent="0.3">
      <c r="A4330" t="s">
        <v>4351</v>
      </c>
      <c r="B4330" t="s">
        <v>5027</v>
      </c>
      <c r="C4330" t="s">
        <v>5029</v>
      </c>
      <c r="D4330" t="s">
        <v>5031</v>
      </c>
      <c r="E4330" t="s">
        <v>5040</v>
      </c>
      <c r="F4330" t="s">
        <v>5045</v>
      </c>
      <c r="G4330">
        <v>-51.9253</v>
      </c>
      <c r="H4330">
        <v>-14.234999999999999</v>
      </c>
      <c r="I4330">
        <v>10517</v>
      </c>
      <c r="J4330">
        <v>99567</v>
      </c>
      <c r="K4330">
        <v>20588</v>
      </c>
      <c r="L4330">
        <v>6635</v>
      </c>
      <c r="M4330">
        <v>2074</v>
      </c>
      <c r="N4330" s="5">
        <v>0.1056326600207608</v>
      </c>
      <c r="O4330">
        <v>117404</v>
      </c>
      <c r="P4330">
        <v>0</v>
      </c>
      <c r="Q4330">
        <v>1835210</v>
      </c>
      <c r="S4330" s="5"/>
      <c r="T4330" t="s">
        <v>5052</v>
      </c>
      <c r="U4330" s="3">
        <v>45728</v>
      </c>
      <c r="V4330" t="str">
        <f t="shared" si="201"/>
        <v>Wednesday</v>
      </c>
      <c r="W4330" t="str">
        <f t="shared" si="202"/>
        <v>March</v>
      </c>
      <c r="X4330">
        <v>10</v>
      </c>
      <c r="Y4330" t="str">
        <f t="shared" si="203"/>
        <v>Morning</v>
      </c>
      <c r="Z4330" t="s">
        <v>5070</v>
      </c>
    </row>
    <row r="4331" spans="1:26" x14ac:dyDescent="0.3">
      <c r="A4331" t="s">
        <v>4352</v>
      </c>
      <c r="B4331" t="s">
        <v>5027</v>
      </c>
      <c r="C4331" t="s">
        <v>5030</v>
      </c>
      <c r="D4331" t="s">
        <v>5034</v>
      </c>
      <c r="E4331" t="s">
        <v>5036</v>
      </c>
      <c r="F4331" t="s">
        <v>5043</v>
      </c>
      <c r="G4331">
        <v>-3.4359999999999999</v>
      </c>
      <c r="H4331">
        <v>55.378100000000003</v>
      </c>
      <c r="I4331">
        <v>62061</v>
      </c>
      <c r="J4331">
        <v>279376</v>
      </c>
      <c r="K4331">
        <v>49742</v>
      </c>
      <c r="L4331">
        <v>13237</v>
      </c>
      <c r="M4331">
        <v>8422</v>
      </c>
      <c r="N4331" s="5">
        <v>0.222143891409536</v>
      </c>
      <c r="O4331">
        <v>320911</v>
      </c>
      <c r="P4331">
        <v>239351</v>
      </c>
      <c r="Q4331">
        <v>0</v>
      </c>
      <c r="S4331" s="5"/>
      <c r="T4331" t="s">
        <v>5057</v>
      </c>
      <c r="U4331" s="3">
        <v>45485</v>
      </c>
      <c r="V4331" t="str">
        <f t="shared" si="201"/>
        <v>Friday</v>
      </c>
      <c r="W4331" t="str">
        <f t="shared" si="202"/>
        <v>July</v>
      </c>
      <c r="X4331">
        <v>12</v>
      </c>
      <c r="Y4331" t="str">
        <f t="shared" si="203"/>
        <v>Afternoon</v>
      </c>
      <c r="Z4331" t="s">
        <v>5071</v>
      </c>
    </row>
    <row r="4332" spans="1:26" x14ac:dyDescent="0.3">
      <c r="A4332" t="s">
        <v>4353</v>
      </c>
      <c r="B4332" t="s">
        <v>5023</v>
      </c>
      <c r="C4332" t="s">
        <v>5029</v>
      </c>
      <c r="D4332" t="s">
        <v>5034</v>
      </c>
      <c r="E4332" t="s">
        <v>5036</v>
      </c>
      <c r="F4332" t="s">
        <v>5048</v>
      </c>
      <c r="G4332">
        <v>10.451499999999999</v>
      </c>
      <c r="H4332">
        <v>51.165700000000001</v>
      </c>
      <c r="I4332">
        <v>55098</v>
      </c>
      <c r="J4332">
        <v>224959</v>
      </c>
      <c r="K4332">
        <v>24037</v>
      </c>
      <c r="L4332">
        <v>15537</v>
      </c>
      <c r="M4332">
        <v>4852</v>
      </c>
      <c r="N4332" s="5">
        <v>0.24492545447112621</v>
      </c>
      <c r="O4332">
        <v>261325</v>
      </c>
      <c r="P4332">
        <v>213802</v>
      </c>
      <c r="Q4332">
        <v>0</v>
      </c>
      <c r="R4332">
        <v>3658</v>
      </c>
      <c r="S4332" s="5">
        <v>1.4E-2</v>
      </c>
      <c r="T4332" t="s">
        <v>5056</v>
      </c>
      <c r="U4332" s="3">
        <v>45374</v>
      </c>
      <c r="V4332" t="str">
        <f t="shared" si="201"/>
        <v>Saturday</v>
      </c>
      <c r="W4332" t="str">
        <f t="shared" si="202"/>
        <v>March</v>
      </c>
      <c r="X4332">
        <v>13</v>
      </c>
      <c r="Y4332" t="str">
        <f t="shared" si="203"/>
        <v>Afternoon</v>
      </c>
      <c r="Z4332" t="s">
        <v>5071</v>
      </c>
    </row>
    <row r="4333" spans="1:26" x14ac:dyDescent="0.3">
      <c r="A4333" t="s">
        <v>4354</v>
      </c>
      <c r="B4333" t="s">
        <v>5023</v>
      </c>
      <c r="C4333" t="s">
        <v>5029</v>
      </c>
      <c r="D4333" t="s">
        <v>5035</v>
      </c>
      <c r="E4333" t="s">
        <v>5040</v>
      </c>
      <c r="F4333" t="s">
        <v>5043</v>
      </c>
      <c r="G4333">
        <v>-3.4359999999999999</v>
      </c>
      <c r="H4333">
        <v>55.378100000000003</v>
      </c>
      <c r="I4333">
        <v>32035</v>
      </c>
      <c r="J4333">
        <v>200167</v>
      </c>
      <c r="K4333">
        <v>37229</v>
      </c>
      <c r="L4333">
        <v>10104</v>
      </c>
      <c r="M4333">
        <v>6263</v>
      </c>
      <c r="N4333" s="5">
        <v>0.16004542737993721</v>
      </c>
      <c r="O4333">
        <v>231200</v>
      </c>
      <c r="P4333">
        <v>0</v>
      </c>
      <c r="Q4333">
        <v>249447</v>
      </c>
      <c r="R4333">
        <v>3999</v>
      </c>
      <c r="S4333" s="5">
        <v>1.7299999999999999E-2</v>
      </c>
      <c r="T4333" t="s">
        <v>5058</v>
      </c>
      <c r="U4333" s="3">
        <v>45710</v>
      </c>
      <c r="V4333" t="str">
        <f t="shared" si="201"/>
        <v>Saturday</v>
      </c>
      <c r="W4333" t="str">
        <f t="shared" si="202"/>
        <v>February</v>
      </c>
      <c r="X4333">
        <v>17</v>
      </c>
      <c r="Y4333" t="str">
        <f t="shared" si="203"/>
        <v>Afternoon</v>
      </c>
      <c r="Z4333" t="s">
        <v>5070</v>
      </c>
    </row>
    <row r="4334" spans="1:26" x14ac:dyDescent="0.3">
      <c r="A4334" t="s">
        <v>4355</v>
      </c>
      <c r="B4334" t="s">
        <v>5023</v>
      </c>
      <c r="C4334" t="s">
        <v>5030</v>
      </c>
      <c r="D4334" t="s">
        <v>5034</v>
      </c>
      <c r="E4334" t="s">
        <v>5036</v>
      </c>
      <c r="F4334" t="s">
        <v>5043</v>
      </c>
      <c r="G4334">
        <v>-3.4359999999999999</v>
      </c>
      <c r="H4334">
        <v>55.378100000000003</v>
      </c>
      <c r="I4334">
        <v>51539</v>
      </c>
      <c r="J4334">
        <v>245891</v>
      </c>
      <c r="K4334">
        <v>26032</v>
      </c>
      <c r="L4334">
        <v>7826</v>
      </c>
      <c r="M4334">
        <v>12385</v>
      </c>
      <c r="N4334" s="5">
        <v>0.20960458682190661</v>
      </c>
      <c r="O4334">
        <v>297644</v>
      </c>
      <c r="P4334">
        <v>213542</v>
      </c>
      <c r="Q4334">
        <v>0</v>
      </c>
      <c r="R4334">
        <v>5893</v>
      </c>
      <c r="S4334" s="5">
        <v>1.9800000000000002E-2</v>
      </c>
      <c r="T4334" t="s">
        <v>5056</v>
      </c>
      <c r="U4334" s="3">
        <v>45391</v>
      </c>
      <c r="V4334" t="str">
        <f t="shared" si="201"/>
        <v>Tuesday</v>
      </c>
      <c r="W4334" t="str">
        <f t="shared" si="202"/>
        <v>April</v>
      </c>
      <c r="X4334">
        <v>16</v>
      </c>
      <c r="Y4334" t="str">
        <f t="shared" si="203"/>
        <v>Afternoon</v>
      </c>
      <c r="Z4334" t="s">
        <v>5071</v>
      </c>
    </row>
    <row r="4335" spans="1:26" x14ac:dyDescent="0.3">
      <c r="A4335" t="s">
        <v>4356</v>
      </c>
      <c r="B4335" t="s">
        <v>5023</v>
      </c>
      <c r="C4335" t="s">
        <v>5029</v>
      </c>
      <c r="D4335" t="s">
        <v>5035</v>
      </c>
      <c r="E4335" t="s">
        <v>5040</v>
      </c>
      <c r="F4335" t="s">
        <v>5047</v>
      </c>
      <c r="G4335">
        <v>138.25290000000001</v>
      </c>
      <c r="H4335">
        <v>36.204799999999999</v>
      </c>
      <c r="I4335">
        <v>38338</v>
      </c>
      <c r="J4335">
        <v>262814</v>
      </c>
      <c r="K4335">
        <v>57172</v>
      </c>
      <c r="L4335">
        <v>17050</v>
      </c>
      <c r="M4335">
        <v>14796</v>
      </c>
      <c r="N4335" s="5">
        <v>0.1458780161111326</v>
      </c>
      <c r="O4335">
        <v>335656</v>
      </c>
      <c r="P4335">
        <v>0</v>
      </c>
      <c r="Q4335">
        <v>247081</v>
      </c>
      <c r="R4335">
        <v>4900</v>
      </c>
      <c r="S4335" s="5">
        <v>1.46E-2</v>
      </c>
      <c r="T4335" t="s">
        <v>5058</v>
      </c>
      <c r="U4335" s="3">
        <v>45520</v>
      </c>
      <c r="V4335" t="str">
        <f t="shared" si="201"/>
        <v>Friday</v>
      </c>
      <c r="W4335" t="str">
        <f t="shared" si="202"/>
        <v>August</v>
      </c>
      <c r="X4335">
        <v>19</v>
      </c>
      <c r="Y4335" t="str">
        <f t="shared" si="203"/>
        <v>Evening</v>
      </c>
      <c r="Z4335" t="s">
        <v>5070</v>
      </c>
    </row>
    <row r="4336" spans="1:26" x14ac:dyDescent="0.3">
      <c r="A4336" t="s">
        <v>4357</v>
      </c>
      <c r="B4336" t="s">
        <v>5024</v>
      </c>
      <c r="C4336" t="s">
        <v>5029</v>
      </c>
      <c r="D4336" t="s">
        <v>5035</v>
      </c>
      <c r="E4336" t="s">
        <v>5040</v>
      </c>
      <c r="F4336" t="s">
        <v>5049</v>
      </c>
      <c r="G4336">
        <v>-106.3468</v>
      </c>
      <c r="H4336">
        <v>56.130400000000002</v>
      </c>
      <c r="I4336">
        <v>6240</v>
      </c>
      <c r="J4336">
        <v>56726</v>
      </c>
      <c r="K4336">
        <v>9986</v>
      </c>
      <c r="L4336">
        <v>3125</v>
      </c>
      <c r="M4336">
        <v>2519</v>
      </c>
      <c r="N4336" s="5">
        <v>0.11000345186635629</v>
      </c>
      <c r="O4336">
        <v>64509</v>
      </c>
      <c r="P4336">
        <v>0</v>
      </c>
      <c r="Q4336">
        <v>362247</v>
      </c>
      <c r="S4336" s="5"/>
      <c r="T4336" t="s">
        <v>5058</v>
      </c>
      <c r="U4336" s="3">
        <v>45348</v>
      </c>
      <c r="V4336" t="str">
        <f t="shared" si="201"/>
        <v>Monday</v>
      </c>
      <c r="W4336" t="str">
        <f t="shared" si="202"/>
        <v>February</v>
      </c>
      <c r="X4336">
        <v>11</v>
      </c>
      <c r="Y4336" t="str">
        <f t="shared" si="203"/>
        <v>Morning</v>
      </c>
      <c r="Z4336" t="s">
        <v>5070</v>
      </c>
    </row>
    <row r="4337" spans="1:26" x14ac:dyDescent="0.3">
      <c r="A4337" t="s">
        <v>4358</v>
      </c>
      <c r="B4337" t="s">
        <v>5027</v>
      </c>
      <c r="C4337" t="s">
        <v>5029</v>
      </c>
      <c r="D4337" t="s">
        <v>5034</v>
      </c>
      <c r="E4337" t="s">
        <v>5036</v>
      </c>
      <c r="F4337" t="s">
        <v>5043</v>
      </c>
      <c r="G4337">
        <v>-3.4359999999999999</v>
      </c>
      <c r="H4337">
        <v>55.378100000000003</v>
      </c>
      <c r="I4337">
        <v>42130</v>
      </c>
      <c r="J4337">
        <v>225008</v>
      </c>
      <c r="K4337">
        <v>37911</v>
      </c>
      <c r="L4337">
        <v>13727</v>
      </c>
      <c r="M4337">
        <v>6656</v>
      </c>
      <c r="N4337" s="5">
        <v>0.18723963573635721</v>
      </c>
      <c r="O4337">
        <v>267057</v>
      </c>
      <c r="P4337">
        <v>215136</v>
      </c>
      <c r="Q4337">
        <v>0</v>
      </c>
      <c r="S4337" s="5"/>
      <c r="T4337" t="s">
        <v>5057</v>
      </c>
      <c r="U4337" s="3">
        <v>45301</v>
      </c>
      <c r="V4337" t="str">
        <f t="shared" si="201"/>
        <v>Wednesday</v>
      </c>
      <c r="W4337" t="str">
        <f t="shared" si="202"/>
        <v>January</v>
      </c>
      <c r="X4337">
        <v>19</v>
      </c>
      <c r="Y4337" t="str">
        <f t="shared" si="203"/>
        <v>Evening</v>
      </c>
      <c r="Z4337" t="s">
        <v>5070</v>
      </c>
    </row>
    <row r="4338" spans="1:26" x14ac:dyDescent="0.3">
      <c r="A4338" t="s">
        <v>4359</v>
      </c>
      <c r="B4338" t="s">
        <v>5025</v>
      </c>
      <c r="C4338" t="s">
        <v>5029</v>
      </c>
      <c r="D4338" t="s">
        <v>5034</v>
      </c>
      <c r="E4338" t="s">
        <v>5037</v>
      </c>
      <c r="F4338" t="s">
        <v>5045</v>
      </c>
      <c r="G4338">
        <v>-51.9253</v>
      </c>
      <c r="H4338">
        <v>-14.234999999999999</v>
      </c>
      <c r="I4338">
        <v>50587</v>
      </c>
      <c r="J4338">
        <v>286457</v>
      </c>
      <c r="K4338">
        <v>49612</v>
      </c>
      <c r="L4338">
        <v>11816</v>
      </c>
      <c r="M4338">
        <v>6201</v>
      </c>
      <c r="N4338" s="5">
        <v>0.17659578927358699</v>
      </c>
      <c r="O4338">
        <v>353816</v>
      </c>
      <c r="P4338">
        <v>0</v>
      </c>
      <c r="Q4338">
        <v>0</v>
      </c>
      <c r="S4338" s="5"/>
      <c r="T4338" t="s">
        <v>5056</v>
      </c>
      <c r="U4338" s="3">
        <v>45329</v>
      </c>
      <c r="V4338" t="str">
        <f t="shared" si="201"/>
        <v>Wednesday</v>
      </c>
      <c r="W4338" t="str">
        <f t="shared" si="202"/>
        <v>February</v>
      </c>
      <c r="X4338">
        <v>18</v>
      </c>
      <c r="Y4338" t="str">
        <f t="shared" si="203"/>
        <v>Evening</v>
      </c>
      <c r="Z4338" t="s">
        <v>5070</v>
      </c>
    </row>
    <row r="4339" spans="1:26" x14ac:dyDescent="0.3">
      <c r="A4339" t="s">
        <v>4360</v>
      </c>
      <c r="B4339" t="s">
        <v>5024</v>
      </c>
      <c r="C4339" t="s">
        <v>5030</v>
      </c>
      <c r="D4339" t="s">
        <v>5034</v>
      </c>
      <c r="E4339" t="s">
        <v>5036</v>
      </c>
      <c r="F4339" t="s">
        <v>5050</v>
      </c>
      <c r="G4339">
        <v>-95.712900000000005</v>
      </c>
      <c r="H4339">
        <v>37.090200000000003</v>
      </c>
      <c r="I4339">
        <v>433139</v>
      </c>
      <c r="J4339">
        <v>1788863</v>
      </c>
      <c r="K4339">
        <v>236481</v>
      </c>
      <c r="L4339">
        <v>142177</v>
      </c>
      <c r="M4339">
        <v>73965</v>
      </c>
      <c r="N4339" s="5">
        <v>0.242131190774897</v>
      </c>
      <c r="O4339">
        <v>2071137</v>
      </c>
      <c r="P4339">
        <v>1788863</v>
      </c>
      <c r="Q4339">
        <v>0</v>
      </c>
      <c r="S4339" s="5"/>
      <c r="T4339" t="s">
        <v>5057</v>
      </c>
      <c r="U4339" s="3">
        <v>45777</v>
      </c>
      <c r="V4339" t="str">
        <f t="shared" si="201"/>
        <v>Wednesday</v>
      </c>
      <c r="W4339" t="str">
        <f t="shared" si="202"/>
        <v>April</v>
      </c>
      <c r="X4339">
        <v>16</v>
      </c>
      <c r="Y4339" t="str">
        <f t="shared" si="203"/>
        <v>Afternoon</v>
      </c>
      <c r="Z4339" t="s">
        <v>5071</v>
      </c>
    </row>
    <row r="4340" spans="1:26" x14ac:dyDescent="0.3">
      <c r="A4340" t="s">
        <v>4361</v>
      </c>
      <c r="B4340" t="s">
        <v>5023</v>
      </c>
      <c r="C4340" t="s">
        <v>5029</v>
      </c>
      <c r="D4340" t="s">
        <v>5034</v>
      </c>
      <c r="E4340" t="s">
        <v>5036</v>
      </c>
      <c r="F4340" t="s">
        <v>5045</v>
      </c>
      <c r="G4340">
        <v>-51.9253</v>
      </c>
      <c r="H4340">
        <v>-14.234999999999999</v>
      </c>
      <c r="I4340">
        <v>23203</v>
      </c>
      <c r="J4340">
        <v>123235</v>
      </c>
      <c r="K4340">
        <v>27486</v>
      </c>
      <c r="L4340">
        <v>5596</v>
      </c>
      <c r="M4340">
        <v>7336</v>
      </c>
      <c r="N4340" s="5">
        <v>0.1882889074708636</v>
      </c>
      <c r="O4340">
        <v>150473</v>
      </c>
      <c r="P4340">
        <v>112532</v>
      </c>
      <c r="Q4340">
        <v>0</v>
      </c>
      <c r="R4340">
        <v>1835</v>
      </c>
      <c r="S4340" s="5">
        <v>1.2200000000000001E-2</v>
      </c>
      <c r="T4340" t="s">
        <v>5056</v>
      </c>
      <c r="U4340" s="3">
        <v>45584</v>
      </c>
      <c r="V4340" t="str">
        <f t="shared" si="201"/>
        <v>Saturday</v>
      </c>
      <c r="W4340" t="str">
        <f t="shared" si="202"/>
        <v>October</v>
      </c>
      <c r="X4340">
        <v>8</v>
      </c>
      <c r="Y4340" t="str">
        <f t="shared" si="203"/>
        <v>Morning</v>
      </c>
      <c r="Z4340" t="s">
        <v>5070</v>
      </c>
    </row>
    <row r="4341" spans="1:26" x14ac:dyDescent="0.3">
      <c r="A4341" t="s">
        <v>4362</v>
      </c>
      <c r="B4341" t="s">
        <v>5027</v>
      </c>
      <c r="C4341" t="s">
        <v>5029</v>
      </c>
      <c r="D4341" t="s">
        <v>5032</v>
      </c>
      <c r="E4341" t="s">
        <v>5036</v>
      </c>
      <c r="F4341" t="s">
        <v>5050</v>
      </c>
      <c r="G4341">
        <v>-95.712900000000005</v>
      </c>
      <c r="H4341">
        <v>37.090200000000003</v>
      </c>
      <c r="I4341">
        <v>206306</v>
      </c>
      <c r="J4341">
        <v>2666912</v>
      </c>
      <c r="K4341">
        <v>604486</v>
      </c>
      <c r="L4341">
        <v>89716</v>
      </c>
      <c r="M4341">
        <v>90493</v>
      </c>
      <c r="N4341" s="5">
        <v>7.7357890313175068E-2</v>
      </c>
      <c r="O4341">
        <v>3326965</v>
      </c>
      <c r="P4341">
        <v>2666912</v>
      </c>
      <c r="Q4341">
        <v>0</v>
      </c>
      <c r="S4341" s="5"/>
      <c r="T4341" t="s">
        <v>5061</v>
      </c>
      <c r="U4341" s="3">
        <v>45744</v>
      </c>
      <c r="V4341" t="str">
        <f t="shared" si="201"/>
        <v>Friday</v>
      </c>
      <c r="W4341" t="str">
        <f t="shared" si="202"/>
        <v>March</v>
      </c>
      <c r="X4341">
        <v>10</v>
      </c>
      <c r="Y4341" t="str">
        <f t="shared" si="203"/>
        <v>Morning</v>
      </c>
      <c r="Z4341" t="s">
        <v>5069</v>
      </c>
    </row>
    <row r="4342" spans="1:26" x14ac:dyDescent="0.3">
      <c r="A4342" t="s">
        <v>4363</v>
      </c>
      <c r="B4342" t="s">
        <v>5023</v>
      </c>
      <c r="C4342" t="s">
        <v>5029</v>
      </c>
      <c r="D4342" t="s">
        <v>5034</v>
      </c>
      <c r="E4342" t="s">
        <v>5036</v>
      </c>
      <c r="F4342" t="s">
        <v>5046</v>
      </c>
      <c r="G4342">
        <v>133.77510000000001</v>
      </c>
      <c r="H4342">
        <v>-25.2744</v>
      </c>
      <c r="I4342">
        <v>33810</v>
      </c>
      <c r="J4342">
        <v>140422</v>
      </c>
      <c r="K4342">
        <v>21545</v>
      </c>
      <c r="L4342">
        <v>6062</v>
      </c>
      <c r="M4342">
        <v>6253</v>
      </c>
      <c r="N4342" s="5">
        <v>0.24077816639410751</v>
      </c>
      <c r="O4342">
        <v>164141</v>
      </c>
      <c r="P4342">
        <v>124809</v>
      </c>
      <c r="Q4342">
        <v>0</v>
      </c>
      <c r="R4342">
        <v>3890</v>
      </c>
      <c r="S4342" s="5">
        <v>2.3699999999999999E-2</v>
      </c>
      <c r="T4342" t="s">
        <v>5056</v>
      </c>
      <c r="U4342" s="3">
        <v>45665</v>
      </c>
      <c r="V4342" t="str">
        <f t="shared" si="201"/>
        <v>Wednesday</v>
      </c>
      <c r="W4342" t="str">
        <f t="shared" si="202"/>
        <v>January</v>
      </c>
      <c r="X4342">
        <v>10</v>
      </c>
      <c r="Y4342" t="str">
        <f t="shared" si="203"/>
        <v>Morning</v>
      </c>
      <c r="Z4342" t="s">
        <v>5071</v>
      </c>
    </row>
    <row r="4343" spans="1:26" x14ac:dyDescent="0.3">
      <c r="A4343" t="s">
        <v>4364</v>
      </c>
      <c r="B4343" t="s">
        <v>5023</v>
      </c>
      <c r="C4343" t="s">
        <v>5029</v>
      </c>
      <c r="D4343" t="s">
        <v>5035</v>
      </c>
      <c r="E4343" t="s">
        <v>5040</v>
      </c>
      <c r="F4343" t="s">
        <v>5046</v>
      </c>
      <c r="G4343">
        <v>133.77510000000001</v>
      </c>
      <c r="H4343">
        <v>-25.2744</v>
      </c>
      <c r="I4343">
        <v>33441</v>
      </c>
      <c r="J4343">
        <v>305570</v>
      </c>
      <c r="K4343">
        <v>44722</v>
      </c>
      <c r="L4343">
        <v>12335</v>
      </c>
      <c r="M4343">
        <v>11110</v>
      </c>
      <c r="N4343" s="5">
        <v>0.10943831415623199</v>
      </c>
      <c r="O4343">
        <v>348074</v>
      </c>
      <c r="P4343">
        <v>0</v>
      </c>
      <c r="Q4343">
        <v>290642</v>
      </c>
      <c r="R4343">
        <v>5847</v>
      </c>
      <c r="S4343" s="5">
        <v>1.6799999999999999E-2</v>
      </c>
      <c r="T4343" t="s">
        <v>5058</v>
      </c>
      <c r="U4343" s="3">
        <v>45400</v>
      </c>
      <c r="V4343" t="str">
        <f t="shared" si="201"/>
        <v>Thursday</v>
      </c>
      <c r="W4343" t="str">
        <f t="shared" si="202"/>
        <v>April</v>
      </c>
      <c r="X4343">
        <v>15</v>
      </c>
      <c r="Y4343" t="str">
        <f t="shared" si="203"/>
        <v>Afternoon</v>
      </c>
      <c r="Z4343" t="s">
        <v>5070</v>
      </c>
    </row>
    <row r="4344" spans="1:26" x14ac:dyDescent="0.3">
      <c r="A4344" t="s">
        <v>4365</v>
      </c>
      <c r="B4344" t="s">
        <v>5025</v>
      </c>
      <c r="C4344" t="s">
        <v>5029</v>
      </c>
      <c r="D4344" t="s">
        <v>5034</v>
      </c>
      <c r="E4344" t="s">
        <v>5036</v>
      </c>
      <c r="F4344" t="s">
        <v>5050</v>
      </c>
      <c r="G4344">
        <v>-95.712900000000005</v>
      </c>
      <c r="H4344">
        <v>37.090200000000003</v>
      </c>
      <c r="I4344">
        <v>121761</v>
      </c>
      <c r="J4344">
        <v>545900</v>
      </c>
      <c r="K4344">
        <v>73531</v>
      </c>
      <c r="L4344">
        <v>33729</v>
      </c>
      <c r="M4344">
        <v>25887</v>
      </c>
      <c r="N4344" s="5">
        <v>0.22304773347014881</v>
      </c>
      <c r="O4344">
        <v>651539</v>
      </c>
      <c r="P4344">
        <v>545900</v>
      </c>
      <c r="Q4344">
        <v>0</v>
      </c>
      <c r="S4344" s="5"/>
      <c r="T4344" t="s">
        <v>5057</v>
      </c>
      <c r="U4344" s="3">
        <v>45392</v>
      </c>
      <c r="V4344" t="str">
        <f t="shared" si="201"/>
        <v>Wednesday</v>
      </c>
      <c r="W4344" t="str">
        <f t="shared" si="202"/>
        <v>April</v>
      </c>
      <c r="X4344">
        <v>18</v>
      </c>
      <c r="Y4344" t="str">
        <f t="shared" si="203"/>
        <v>Evening</v>
      </c>
      <c r="Z4344" t="s">
        <v>5071</v>
      </c>
    </row>
    <row r="4345" spans="1:26" x14ac:dyDescent="0.3">
      <c r="A4345" t="s">
        <v>4366</v>
      </c>
      <c r="B4345" t="s">
        <v>5025</v>
      </c>
      <c r="C4345" t="s">
        <v>5029</v>
      </c>
      <c r="D4345" t="s">
        <v>5034</v>
      </c>
      <c r="E4345" t="s">
        <v>5037</v>
      </c>
      <c r="F4345" t="s">
        <v>5050</v>
      </c>
      <c r="G4345">
        <v>-95.712900000000005</v>
      </c>
      <c r="H4345">
        <v>37.090200000000003</v>
      </c>
      <c r="I4345">
        <v>32915</v>
      </c>
      <c r="J4345">
        <v>136455</v>
      </c>
      <c r="K4345">
        <v>14785</v>
      </c>
      <c r="L4345">
        <v>10360</v>
      </c>
      <c r="M4345">
        <v>8079</v>
      </c>
      <c r="N4345" s="5">
        <v>0.2412220856180203</v>
      </c>
      <c r="O4345">
        <v>161864</v>
      </c>
      <c r="P4345">
        <v>0</v>
      </c>
      <c r="Q4345">
        <v>0</v>
      </c>
      <c r="S4345" s="5"/>
      <c r="T4345" t="s">
        <v>5056</v>
      </c>
      <c r="U4345" s="3">
        <v>45353</v>
      </c>
      <c r="V4345" t="str">
        <f t="shared" si="201"/>
        <v>Saturday</v>
      </c>
      <c r="W4345" t="str">
        <f t="shared" si="202"/>
        <v>March</v>
      </c>
      <c r="X4345">
        <v>10</v>
      </c>
      <c r="Y4345" t="str">
        <f t="shared" si="203"/>
        <v>Morning</v>
      </c>
      <c r="Z4345" t="s">
        <v>5071</v>
      </c>
    </row>
    <row r="4346" spans="1:26" x14ac:dyDescent="0.3">
      <c r="A4346" t="s">
        <v>4367</v>
      </c>
      <c r="B4346" t="s">
        <v>5024</v>
      </c>
      <c r="C4346" t="s">
        <v>5029</v>
      </c>
      <c r="D4346" t="s">
        <v>5034</v>
      </c>
      <c r="E4346" t="s">
        <v>5039</v>
      </c>
      <c r="F4346" t="s">
        <v>5045</v>
      </c>
      <c r="G4346">
        <v>-51.9253</v>
      </c>
      <c r="H4346">
        <v>-14.234999999999999</v>
      </c>
      <c r="I4346">
        <v>13150</v>
      </c>
      <c r="J4346">
        <v>57873</v>
      </c>
      <c r="K4346">
        <v>6458</v>
      </c>
      <c r="L4346">
        <v>3055</v>
      </c>
      <c r="M4346">
        <v>3051</v>
      </c>
      <c r="N4346" s="5">
        <v>0.22722512145279339</v>
      </c>
      <c r="O4346">
        <v>63857</v>
      </c>
      <c r="P4346">
        <v>0</v>
      </c>
      <c r="Q4346">
        <v>0</v>
      </c>
      <c r="S4346" s="5"/>
      <c r="T4346" t="s">
        <v>5056</v>
      </c>
      <c r="U4346" s="3">
        <v>45641</v>
      </c>
      <c r="V4346" t="str">
        <f t="shared" si="201"/>
        <v>Sunday</v>
      </c>
      <c r="W4346" t="str">
        <f t="shared" si="202"/>
        <v>December</v>
      </c>
      <c r="X4346">
        <v>10</v>
      </c>
      <c r="Y4346" t="str">
        <f t="shared" si="203"/>
        <v>Morning</v>
      </c>
      <c r="Z4346" t="s">
        <v>5071</v>
      </c>
    </row>
    <row r="4347" spans="1:26" x14ac:dyDescent="0.3">
      <c r="A4347" t="s">
        <v>4368</v>
      </c>
      <c r="B4347" t="s">
        <v>5024</v>
      </c>
      <c r="C4347" t="s">
        <v>5029</v>
      </c>
      <c r="D4347" t="s">
        <v>5032</v>
      </c>
      <c r="E4347" t="s">
        <v>5036</v>
      </c>
      <c r="F4347" t="s">
        <v>5046</v>
      </c>
      <c r="G4347">
        <v>133.77510000000001</v>
      </c>
      <c r="H4347">
        <v>-25.2744</v>
      </c>
      <c r="I4347">
        <v>113066</v>
      </c>
      <c r="J4347">
        <v>1597929</v>
      </c>
      <c r="K4347">
        <v>299317</v>
      </c>
      <c r="L4347">
        <v>118308</v>
      </c>
      <c r="M4347">
        <v>45863</v>
      </c>
      <c r="N4347" s="5">
        <v>7.0758156038136899E-2</v>
      </c>
      <c r="O4347">
        <v>1816287</v>
      </c>
      <c r="P4347">
        <v>1597929</v>
      </c>
      <c r="Q4347">
        <v>0</v>
      </c>
      <c r="S4347" s="5"/>
      <c r="T4347" t="s">
        <v>5061</v>
      </c>
      <c r="U4347" s="3">
        <v>45361</v>
      </c>
      <c r="V4347" t="str">
        <f t="shared" si="201"/>
        <v>Sunday</v>
      </c>
      <c r="W4347" t="str">
        <f t="shared" si="202"/>
        <v>March</v>
      </c>
      <c r="X4347">
        <v>11</v>
      </c>
      <c r="Y4347" t="str">
        <f t="shared" si="203"/>
        <v>Morning</v>
      </c>
      <c r="Z4347" t="s">
        <v>5069</v>
      </c>
    </row>
    <row r="4348" spans="1:26" x14ac:dyDescent="0.3">
      <c r="A4348" t="s">
        <v>4369</v>
      </c>
      <c r="B4348" t="s">
        <v>5027</v>
      </c>
      <c r="C4348" t="s">
        <v>5029</v>
      </c>
      <c r="D4348" t="s">
        <v>5034</v>
      </c>
      <c r="E4348" t="s">
        <v>5036</v>
      </c>
      <c r="F4348" t="s">
        <v>5046</v>
      </c>
      <c r="G4348">
        <v>133.77510000000001</v>
      </c>
      <c r="H4348">
        <v>-25.2744</v>
      </c>
      <c r="I4348">
        <v>31585</v>
      </c>
      <c r="J4348">
        <v>175365</v>
      </c>
      <c r="K4348">
        <v>22586</v>
      </c>
      <c r="L4348">
        <v>8575</v>
      </c>
      <c r="M4348">
        <v>6260</v>
      </c>
      <c r="N4348" s="5">
        <v>0.18011525226078409</v>
      </c>
      <c r="O4348">
        <v>223558</v>
      </c>
      <c r="P4348">
        <v>164773</v>
      </c>
      <c r="Q4348">
        <v>0</v>
      </c>
      <c r="S4348" s="5"/>
      <c r="T4348" t="s">
        <v>5057</v>
      </c>
      <c r="U4348" s="3">
        <v>45655</v>
      </c>
      <c r="V4348" t="str">
        <f t="shared" si="201"/>
        <v>Sunday</v>
      </c>
      <c r="W4348" t="str">
        <f t="shared" si="202"/>
        <v>December</v>
      </c>
      <c r="X4348">
        <v>18</v>
      </c>
      <c r="Y4348" t="str">
        <f t="shared" si="203"/>
        <v>Evening</v>
      </c>
      <c r="Z4348" t="s">
        <v>5070</v>
      </c>
    </row>
    <row r="4349" spans="1:26" x14ac:dyDescent="0.3">
      <c r="A4349" t="s">
        <v>4370</v>
      </c>
      <c r="B4349" t="s">
        <v>5027</v>
      </c>
      <c r="C4349" t="s">
        <v>5029</v>
      </c>
      <c r="D4349" t="s">
        <v>5034</v>
      </c>
      <c r="E4349" t="s">
        <v>5040</v>
      </c>
      <c r="F4349" t="s">
        <v>5045</v>
      </c>
      <c r="G4349">
        <v>-51.9253</v>
      </c>
      <c r="H4349">
        <v>-14.234999999999999</v>
      </c>
      <c r="I4349">
        <v>527824</v>
      </c>
      <c r="J4349">
        <v>2622300</v>
      </c>
      <c r="K4349">
        <v>505491</v>
      </c>
      <c r="L4349">
        <v>131896</v>
      </c>
      <c r="M4349">
        <v>108499</v>
      </c>
      <c r="N4349" s="5">
        <v>0.2012830486513506</v>
      </c>
      <c r="O4349">
        <v>3384846</v>
      </c>
      <c r="P4349">
        <v>0</v>
      </c>
      <c r="Q4349">
        <v>669822</v>
      </c>
      <c r="S4349" s="5"/>
      <c r="T4349" t="s">
        <v>5057</v>
      </c>
      <c r="U4349" s="3">
        <v>45686</v>
      </c>
      <c r="V4349" t="str">
        <f t="shared" si="201"/>
        <v>Wednesday</v>
      </c>
      <c r="W4349" t="str">
        <f t="shared" si="202"/>
        <v>January</v>
      </c>
      <c r="X4349">
        <v>10</v>
      </c>
      <c r="Y4349" t="str">
        <f t="shared" si="203"/>
        <v>Morning</v>
      </c>
      <c r="Z4349" t="s">
        <v>5071</v>
      </c>
    </row>
    <row r="4350" spans="1:26" x14ac:dyDescent="0.3">
      <c r="A4350" t="s">
        <v>4371</v>
      </c>
      <c r="B4350" t="s">
        <v>5023</v>
      </c>
      <c r="C4350" t="s">
        <v>5029</v>
      </c>
      <c r="D4350" t="s">
        <v>5032</v>
      </c>
      <c r="E4350" t="s">
        <v>5036</v>
      </c>
      <c r="F4350" t="s">
        <v>5045</v>
      </c>
      <c r="G4350">
        <v>-51.9253</v>
      </c>
      <c r="H4350">
        <v>-14.234999999999999</v>
      </c>
      <c r="I4350">
        <v>96048</v>
      </c>
      <c r="J4350">
        <v>1816201</v>
      </c>
      <c r="K4350">
        <v>195164</v>
      </c>
      <c r="L4350">
        <v>113957</v>
      </c>
      <c r="M4350">
        <v>41953</v>
      </c>
      <c r="N4350" s="5">
        <v>5.2884117888048067E-2</v>
      </c>
      <c r="O4350">
        <v>2018899</v>
      </c>
      <c r="P4350">
        <v>1816201</v>
      </c>
      <c r="Q4350">
        <v>0</v>
      </c>
      <c r="R4350">
        <v>34725</v>
      </c>
      <c r="S4350" s="5">
        <v>1.72E-2</v>
      </c>
      <c r="T4350" t="s">
        <v>5061</v>
      </c>
      <c r="U4350" s="3">
        <v>45382</v>
      </c>
      <c r="V4350" t="str">
        <f t="shared" si="201"/>
        <v>Sunday</v>
      </c>
      <c r="W4350" t="str">
        <f t="shared" si="202"/>
        <v>March</v>
      </c>
      <c r="X4350">
        <v>14</v>
      </c>
      <c r="Y4350" t="str">
        <f t="shared" si="203"/>
        <v>Afternoon</v>
      </c>
      <c r="Z4350" t="s">
        <v>5069</v>
      </c>
    </row>
    <row r="4351" spans="1:26" x14ac:dyDescent="0.3">
      <c r="A4351" t="s">
        <v>4372</v>
      </c>
      <c r="B4351" t="s">
        <v>5027</v>
      </c>
      <c r="C4351" t="s">
        <v>5029</v>
      </c>
      <c r="D4351" t="s">
        <v>5034</v>
      </c>
      <c r="E4351" t="s">
        <v>5036</v>
      </c>
      <c r="F4351" t="s">
        <v>5046</v>
      </c>
      <c r="G4351">
        <v>133.77510000000001</v>
      </c>
      <c r="H4351">
        <v>-25.2744</v>
      </c>
      <c r="I4351">
        <v>202117</v>
      </c>
      <c r="J4351">
        <v>1173431</v>
      </c>
      <c r="K4351">
        <v>202743</v>
      </c>
      <c r="L4351">
        <v>91397</v>
      </c>
      <c r="M4351">
        <v>43501</v>
      </c>
      <c r="N4351" s="5">
        <v>0.17224475281731169</v>
      </c>
      <c r="O4351">
        <v>1374435</v>
      </c>
      <c r="P4351">
        <v>1173431</v>
      </c>
      <c r="Q4351">
        <v>0</v>
      </c>
      <c r="S4351" s="5"/>
      <c r="T4351" t="s">
        <v>5057</v>
      </c>
      <c r="U4351" s="3">
        <v>45338</v>
      </c>
      <c r="V4351" t="str">
        <f t="shared" si="201"/>
        <v>Friday</v>
      </c>
      <c r="W4351" t="str">
        <f t="shared" si="202"/>
        <v>February</v>
      </c>
      <c r="X4351">
        <v>18</v>
      </c>
      <c r="Y4351" t="str">
        <f t="shared" si="203"/>
        <v>Evening</v>
      </c>
      <c r="Z4351" t="s">
        <v>5070</v>
      </c>
    </row>
    <row r="4352" spans="1:26" x14ac:dyDescent="0.3">
      <c r="A4352" t="s">
        <v>4373</v>
      </c>
      <c r="B4352" t="s">
        <v>5023</v>
      </c>
      <c r="C4352" t="s">
        <v>5030</v>
      </c>
      <c r="D4352" t="s">
        <v>5034</v>
      </c>
      <c r="E4352" t="s">
        <v>5036</v>
      </c>
      <c r="F4352" t="s">
        <v>5044</v>
      </c>
      <c r="G4352">
        <v>78.962900000000005</v>
      </c>
      <c r="H4352">
        <v>20.593699999999998</v>
      </c>
      <c r="I4352">
        <v>57589</v>
      </c>
      <c r="J4352">
        <v>250578</v>
      </c>
      <c r="K4352">
        <v>39161</v>
      </c>
      <c r="L4352">
        <v>12351</v>
      </c>
      <c r="M4352">
        <v>6965</v>
      </c>
      <c r="N4352" s="5">
        <v>0.22982500436793141</v>
      </c>
      <c r="O4352">
        <v>301306</v>
      </c>
      <c r="P4352">
        <v>216609</v>
      </c>
      <c r="Q4352">
        <v>0</v>
      </c>
      <c r="R4352">
        <v>3706</v>
      </c>
      <c r="S4352" s="5">
        <v>1.23E-2</v>
      </c>
      <c r="T4352" t="s">
        <v>5056</v>
      </c>
      <c r="U4352" s="3">
        <v>45536</v>
      </c>
      <c r="V4352" t="str">
        <f t="shared" si="201"/>
        <v>Sunday</v>
      </c>
      <c r="W4352" t="str">
        <f t="shared" si="202"/>
        <v>September</v>
      </c>
      <c r="X4352">
        <v>11</v>
      </c>
      <c r="Y4352" t="str">
        <f t="shared" si="203"/>
        <v>Morning</v>
      </c>
      <c r="Z4352" t="s">
        <v>5071</v>
      </c>
    </row>
    <row r="4353" spans="1:26" x14ac:dyDescent="0.3">
      <c r="A4353" t="s">
        <v>4374</v>
      </c>
      <c r="B4353" t="s">
        <v>5025</v>
      </c>
      <c r="C4353" t="s">
        <v>5029</v>
      </c>
      <c r="D4353" t="s">
        <v>5032</v>
      </c>
      <c r="E4353" t="s">
        <v>5036</v>
      </c>
      <c r="F4353" t="s">
        <v>5047</v>
      </c>
      <c r="G4353">
        <v>138.25290000000001</v>
      </c>
      <c r="H4353">
        <v>36.204799999999999</v>
      </c>
      <c r="I4353">
        <v>117469</v>
      </c>
      <c r="J4353">
        <v>2067582</v>
      </c>
      <c r="K4353">
        <v>342863</v>
      </c>
      <c r="L4353">
        <v>90022</v>
      </c>
      <c r="M4353">
        <v>54628</v>
      </c>
      <c r="N4353" s="5">
        <v>5.6814793646068069E-2</v>
      </c>
      <c r="O4353">
        <v>2403042</v>
      </c>
      <c r="P4353">
        <v>2067582</v>
      </c>
      <c r="Q4353">
        <v>0</v>
      </c>
      <c r="S4353" s="5"/>
      <c r="T4353" t="s">
        <v>5061</v>
      </c>
      <c r="U4353" s="3">
        <v>45671</v>
      </c>
      <c r="V4353" t="str">
        <f t="shared" si="201"/>
        <v>Tuesday</v>
      </c>
      <c r="W4353" t="str">
        <f t="shared" si="202"/>
        <v>January</v>
      </c>
      <c r="X4353">
        <v>10</v>
      </c>
      <c r="Y4353" t="str">
        <f t="shared" si="203"/>
        <v>Morning</v>
      </c>
      <c r="Z4353" t="s">
        <v>5069</v>
      </c>
    </row>
    <row r="4354" spans="1:26" x14ac:dyDescent="0.3">
      <c r="A4354" t="s">
        <v>4375</v>
      </c>
      <c r="B4354" t="s">
        <v>5025</v>
      </c>
      <c r="C4354" t="s">
        <v>5029</v>
      </c>
      <c r="D4354" t="s">
        <v>5034</v>
      </c>
      <c r="E4354" t="s">
        <v>5036</v>
      </c>
      <c r="F4354" t="s">
        <v>5048</v>
      </c>
      <c r="G4354">
        <v>10.451499999999999</v>
      </c>
      <c r="H4354">
        <v>51.165700000000001</v>
      </c>
      <c r="I4354">
        <v>270162</v>
      </c>
      <c r="J4354">
        <v>1472197</v>
      </c>
      <c r="K4354">
        <v>181170</v>
      </c>
      <c r="L4354">
        <v>113922</v>
      </c>
      <c r="M4354">
        <v>61411</v>
      </c>
      <c r="N4354" s="5">
        <v>0.18351006091131439</v>
      </c>
      <c r="O4354">
        <v>1638098</v>
      </c>
      <c r="P4354">
        <v>1472197</v>
      </c>
      <c r="Q4354">
        <v>0</v>
      </c>
      <c r="S4354" s="5"/>
      <c r="T4354" t="s">
        <v>5057</v>
      </c>
      <c r="U4354" s="3">
        <v>45737</v>
      </c>
      <c r="V4354" t="str">
        <f t="shared" si="201"/>
        <v>Friday</v>
      </c>
      <c r="W4354" t="str">
        <f t="shared" si="202"/>
        <v>March</v>
      </c>
      <c r="X4354">
        <v>17</v>
      </c>
      <c r="Y4354" t="str">
        <f t="shared" si="203"/>
        <v>Afternoon</v>
      </c>
      <c r="Z4354" t="s">
        <v>5070</v>
      </c>
    </row>
    <row r="4355" spans="1:26" x14ac:dyDescent="0.3">
      <c r="A4355" t="s">
        <v>4376</v>
      </c>
      <c r="B4355" t="s">
        <v>5027</v>
      </c>
      <c r="C4355" t="s">
        <v>5029</v>
      </c>
      <c r="D4355" t="s">
        <v>5034</v>
      </c>
      <c r="E4355" t="s">
        <v>5040</v>
      </c>
      <c r="F4355" t="s">
        <v>5043</v>
      </c>
      <c r="G4355">
        <v>-3.4359999999999999</v>
      </c>
      <c r="H4355">
        <v>55.378100000000003</v>
      </c>
      <c r="I4355">
        <v>57294</v>
      </c>
      <c r="J4355">
        <v>251383</v>
      </c>
      <c r="K4355">
        <v>51272</v>
      </c>
      <c r="L4355">
        <v>8318</v>
      </c>
      <c r="M4355">
        <v>12457</v>
      </c>
      <c r="N4355" s="5">
        <v>0.22791569125677921</v>
      </c>
      <c r="O4355">
        <v>314226</v>
      </c>
      <c r="P4355">
        <v>0</v>
      </c>
      <c r="Q4355">
        <v>1476618</v>
      </c>
      <c r="S4355" s="5"/>
      <c r="T4355" t="s">
        <v>5057</v>
      </c>
      <c r="U4355" s="3">
        <v>45619</v>
      </c>
      <c r="V4355" t="str">
        <f t="shared" ref="V4355:V4418" si="204">TEXT(U4355,"DDDD")</f>
        <v>Saturday</v>
      </c>
      <c r="W4355" t="str">
        <f t="shared" ref="W4355:W4418" si="205">TEXT(U4355,"MMMM")</f>
        <v>November</v>
      </c>
      <c r="X4355">
        <v>17</v>
      </c>
      <c r="Y4355" t="str">
        <f t="shared" ref="Y4355:Y4418" si="206">IF(X4355&lt;6,"NIght",IF(X4355&lt;12,"Morning",IF(X4355&lt;18,"Afternoon","Evening")))</f>
        <v>Afternoon</v>
      </c>
      <c r="Z4355" t="s">
        <v>5071</v>
      </c>
    </row>
    <row r="4356" spans="1:26" x14ac:dyDescent="0.3">
      <c r="A4356" t="s">
        <v>4377</v>
      </c>
      <c r="B4356" t="s">
        <v>5026</v>
      </c>
      <c r="C4356" t="s">
        <v>5029</v>
      </c>
      <c r="D4356" t="s">
        <v>5032</v>
      </c>
      <c r="E4356" t="s">
        <v>5036</v>
      </c>
      <c r="F4356" t="s">
        <v>5046</v>
      </c>
      <c r="G4356">
        <v>133.77510000000001</v>
      </c>
      <c r="H4356">
        <v>-25.2744</v>
      </c>
      <c r="I4356">
        <v>28637</v>
      </c>
      <c r="J4356">
        <v>417833</v>
      </c>
      <c r="K4356">
        <v>87334</v>
      </c>
      <c r="L4356">
        <v>15390</v>
      </c>
      <c r="M4356">
        <v>14030</v>
      </c>
      <c r="N4356" s="6">
        <v>6.8538560801357576E-2</v>
      </c>
      <c r="O4356">
        <v>538398</v>
      </c>
      <c r="P4356">
        <v>367105</v>
      </c>
      <c r="Q4356">
        <v>0</v>
      </c>
      <c r="T4356" t="s">
        <v>5059</v>
      </c>
      <c r="U4356" s="3">
        <v>45632</v>
      </c>
      <c r="V4356" t="str">
        <f t="shared" si="204"/>
        <v>Friday</v>
      </c>
      <c r="W4356" t="str">
        <f t="shared" si="205"/>
        <v>December</v>
      </c>
      <c r="X4356">
        <v>10</v>
      </c>
      <c r="Y4356" t="str">
        <f t="shared" si="206"/>
        <v>Morning</v>
      </c>
      <c r="Z4356" t="s">
        <v>5069</v>
      </c>
    </row>
    <row r="4357" spans="1:26" x14ac:dyDescent="0.3">
      <c r="A4357" t="s">
        <v>4378</v>
      </c>
      <c r="B4357" t="s">
        <v>5025</v>
      </c>
      <c r="C4357" t="s">
        <v>5029</v>
      </c>
      <c r="D4357" t="s">
        <v>5031</v>
      </c>
      <c r="E4357" t="s">
        <v>5036</v>
      </c>
      <c r="F4357" t="s">
        <v>5045</v>
      </c>
      <c r="G4357">
        <v>-51.9253</v>
      </c>
      <c r="H4357">
        <v>-14.234999999999999</v>
      </c>
      <c r="I4357">
        <v>178103</v>
      </c>
      <c r="J4357">
        <v>2173645</v>
      </c>
      <c r="K4357">
        <v>381325</v>
      </c>
      <c r="L4357">
        <v>170351</v>
      </c>
      <c r="M4357">
        <v>51204</v>
      </c>
      <c r="N4357" s="5">
        <v>8.193752770197936E-2</v>
      </c>
      <c r="O4357">
        <v>2598617</v>
      </c>
      <c r="P4357">
        <v>2173645</v>
      </c>
      <c r="Q4357">
        <v>0</v>
      </c>
      <c r="S4357" s="5"/>
      <c r="T4357" t="s">
        <v>5052</v>
      </c>
      <c r="U4357" s="3">
        <v>45716</v>
      </c>
      <c r="V4357" t="str">
        <f t="shared" si="204"/>
        <v>Friday</v>
      </c>
      <c r="W4357" t="str">
        <f t="shared" si="205"/>
        <v>February</v>
      </c>
      <c r="X4357">
        <v>10</v>
      </c>
      <c r="Y4357" t="str">
        <f t="shared" si="206"/>
        <v>Morning</v>
      </c>
      <c r="Z4357" t="s">
        <v>5069</v>
      </c>
    </row>
    <row r="4358" spans="1:26" x14ac:dyDescent="0.3">
      <c r="A4358" t="s">
        <v>4379</v>
      </c>
      <c r="B4358" t="s">
        <v>5025</v>
      </c>
      <c r="C4358" t="s">
        <v>5029</v>
      </c>
      <c r="D4358" t="s">
        <v>5034</v>
      </c>
      <c r="E4358" t="s">
        <v>5037</v>
      </c>
      <c r="F4358" t="s">
        <v>5044</v>
      </c>
      <c r="G4358">
        <v>78.962900000000005</v>
      </c>
      <c r="H4358">
        <v>20.593699999999998</v>
      </c>
      <c r="I4358">
        <v>46945</v>
      </c>
      <c r="J4358">
        <v>267196</v>
      </c>
      <c r="K4358">
        <v>29874</v>
      </c>
      <c r="L4358">
        <v>10358</v>
      </c>
      <c r="M4358">
        <v>8110</v>
      </c>
      <c r="N4358" s="5">
        <v>0.17569737900201571</v>
      </c>
      <c r="O4358">
        <v>333927</v>
      </c>
      <c r="P4358">
        <v>0</v>
      </c>
      <c r="Q4358">
        <v>0</v>
      </c>
      <c r="S4358" s="5"/>
      <c r="T4358" t="s">
        <v>5056</v>
      </c>
      <c r="U4358" s="3">
        <v>45353</v>
      </c>
      <c r="V4358" t="str">
        <f t="shared" si="204"/>
        <v>Saturday</v>
      </c>
      <c r="W4358" t="str">
        <f t="shared" si="205"/>
        <v>March</v>
      </c>
      <c r="X4358">
        <v>12</v>
      </c>
      <c r="Y4358" t="str">
        <f t="shared" si="206"/>
        <v>Afternoon</v>
      </c>
      <c r="Z4358" t="s">
        <v>5070</v>
      </c>
    </row>
    <row r="4359" spans="1:26" x14ac:dyDescent="0.3">
      <c r="A4359" t="s">
        <v>4380</v>
      </c>
      <c r="B4359" t="s">
        <v>5023</v>
      </c>
      <c r="C4359" t="s">
        <v>5029</v>
      </c>
      <c r="D4359" t="s">
        <v>5031</v>
      </c>
      <c r="E4359" t="s">
        <v>5036</v>
      </c>
      <c r="F4359" t="s">
        <v>5047</v>
      </c>
      <c r="G4359">
        <v>138.25290000000001</v>
      </c>
      <c r="H4359">
        <v>36.204799999999999</v>
      </c>
      <c r="I4359">
        <v>129295</v>
      </c>
      <c r="J4359">
        <v>1566563</v>
      </c>
      <c r="K4359">
        <v>355601</v>
      </c>
      <c r="L4359">
        <v>57328</v>
      </c>
      <c r="M4359">
        <v>33539</v>
      </c>
      <c r="N4359" s="5">
        <v>8.2534641419723456E-2</v>
      </c>
      <c r="O4359">
        <v>1846992</v>
      </c>
      <c r="P4359">
        <v>1566563</v>
      </c>
      <c r="Q4359">
        <v>0</v>
      </c>
      <c r="R4359">
        <v>27520</v>
      </c>
      <c r="S4359" s="5">
        <v>1.49E-2</v>
      </c>
      <c r="T4359" t="s">
        <v>5052</v>
      </c>
      <c r="U4359" s="3">
        <v>45370</v>
      </c>
      <c r="V4359" t="str">
        <f t="shared" si="204"/>
        <v>Tuesday</v>
      </c>
      <c r="W4359" t="str">
        <f t="shared" si="205"/>
        <v>March</v>
      </c>
      <c r="X4359">
        <v>18</v>
      </c>
      <c r="Y4359" t="str">
        <f t="shared" si="206"/>
        <v>Evening</v>
      </c>
      <c r="Z4359" t="s">
        <v>5069</v>
      </c>
    </row>
    <row r="4360" spans="1:26" x14ac:dyDescent="0.3">
      <c r="A4360" t="s">
        <v>4381</v>
      </c>
      <c r="B4360" t="s">
        <v>5023</v>
      </c>
      <c r="C4360" t="s">
        <v>5030</v>
      </c>
      <c r="D4360" t="s">
        <v>5031</v>
      </c>
      <c r="E4360" t="s">
        <v>5036</v>
      </c>
      <c r="F4360" t="s">
        <v>5050</v>
      </c>
      <c r="G4360">
        <v>-95.712900000000005</v>
      </c>
      <c r="H4360">
        <v>37.090200000000003</v>
      </c>
      <c r="I4360">
        <v>273820</v>
      </c>
      <c r="J4360">
        <v>2196053</v>
      </c>
      <c r="K4360">
        <v>322433</v>
      </c>
      <c r="L4360">
        <v>144641</v>
      </c>
      <c r="M4360">
        <v>61490</v>
      </c>
      <c r="N4360" s="5">
        <v>0.124687784584025</v>
      </c>
      <c r="O4360">
        <v>2617726</v>
      </c>
      <c r="P4360">
        <v>2196053</v>
      </c>
      <c r="Q4360">
        <v>0</v>
      </c>
      <c r="R4360">
        <v>48689</v>
      </c>
      <c r="S4360" s="5">
        <v>1.8599999999999998E-2</v>
      </c>
      <c r="T4360" t="s">
        <v>5052</v>
      </c>
      <c r="U4360" s="3">
        <v>45488</v>
      </c>
      <c r="V4360" t="str">
        <f t="shared" si="204"/>
        <v>Monday</v>
      </c>
      <c r="W4360" t="str">
        <f t="shared" si="205"/>
        <v>July</v>
      </c>
      <c r="X4360">
        <v>16</v>
      </c>
      <c r="Y4360" t="str">
        <f t="shared" si="206"/>
        <v>Afternoon</v>
      </c>
      <c r="Z4360" t="s">
        <v>5070</v>
      </c>
    </row>
    <row r="4361" spans="1:26" x14ac:dyDescent="0.3">
      <c r="A4361" t="s">
        <v>4382</v>
      </c>
      <c r="B4361" t="s">
        <v>5023</v>
      </c>
      <c r="C4361" t="s">
        <v>5029</v>
      </c>
      <c r="D4361" t="s">
        <v>5031</v>
      </c>
      <c r="E4361" t="s">
        <v>5036</v>
      </c>
      <c r="F4361" t="s">
        <v>5048</v>
      </c>
      <c r="G4361">
        <v>10.451499999999999</v>
      </c>
      <c r="H4361">
        <v>51.165700000000001</v>
      </c>
      <c r="I4361">
        <v>62009</v>
      </c>
      <c r="J4361">
        <v>417096</v>
      </c>
      <c r="K4361">
        <v>58307</v>
      </c>
      <c r="L4361">
        <v>21929</v>
      </c>
      <c r="M4361">
        <v>21173</v>
      </c>
      <c r="N4361" s="5">
        <v>0.14867079589490639</v>
      </c>
      <c r="O4361">
        <v>522371</v>
      </c>
      <c r="P4361">
        <v>393284</v>
      </c>
      <c r="Q4361">
        <v>0</v>
      </c>
      <c r="R4361">
        <v>10395</v>
      </c>
      <c r="S4361" s="5">
        <v>1.9900000000000001E-2</v>
      </c>
      <c r="T4361" t="s">
        <v>5051</v>
      </c>
      <c r="U4361" s="3">
        <v>45584</v>
      </c>
      <c r="V4361" t="str">
        <f t="shared" si="204"/>
        <v>Saturday</v>
      </c>
      <c r="W4361" t="str">
        <f t="shared" si="205"/>
        <v>October</v>
      </c>
      <c r="X4361">
        <v>16</v>
      </c>
      <c r="Y4361" t="str">
        <f t="shared" si="206"/>
        <v>Afternoon</v>
      </c>
      <c r="Z4361" t="s">
        <v>5070</v>
      </c>
    </row>
    <row r="4362" spans="1:26" x14ac:dyDescent="0.3">
      <c r="A4362" t="s">
        <v>4383</v>
      </c>
      <c r="B4362" t="s">
        <v>5023</v>
      </c>
      <c r="C4362" t="s">
        <v>5029</v>
      </c>
      <c r="D4362" t="s">
        <v>5034</v>
      </c>
      <c r="E4362" t="s">
        <v>5036</v>
      </c>
      <c r="F4362" t="s">
        <v>5047</v>
      </c>
      <c r="G4362">
        <v>138.25290000000001</v>
      </c>
      <c r="H4362">
        <v>36.204799999999999</v>
      </c>
      <c r="I4362">
        <v>529127</v>
      </c>
      <c r="J4362">
        <v>2588127</v>
      </c>
      <c r="K4362">
        <v>361218</v>
      </c>
      <c r="L4362">
        <v>108741</v>
      </c>
      <c r="M4362">
        <v>115306</v>
      </c>
      <c r="N4362" s="5">
        <v>0.20444419104519229</v>
      </c>
      <c r="O4362">
        <v>3168538</v>
      </c>
      <c r="P4362">
        <v>2588127</v>
      </c>
      <c r="Q4362">
        <v>0</v>
      </c>
      <c r="R4362">
        <v>48161</v>
      </c>
      <c r="S4362" s="5">
        <v>1.52E-2</v>
      </c>
      <c r="T4362" t="s">
        <v>5057</v>
      </c>
      <c r="U4362" s="3">
        <v>45709</v>
      </c>
      <c r="V4362" t="str">
        <f t="shared" si="204"/>
        <v>Friday</v>
      </c>
      <c r="W4362" t="str">
        <f t="shared" si="205"/>
        <v>February</v>
      </c>
      <c r="X4362">
        <v>12</v>
      </c>
      <c r="Y4362" t="str">
        <f t="shared" si="206"/>
        <v>Afternoon</v>
      </c>
      <c r="Z4362" t="s">
        <v>5071</v>
      </c>
    </row>
    <row r="4363" spans="1:26" x14ac:dyDescent="0.3">
      <c r="A4363" t="s">
        <v>4384</v>
      </c>
      <c r="B4363" t="s">
        <v>5026</v>
      </c>
      <c r="C4363" t="s">
        <v>5029</v>
      </c>
      <c r="D4363" t="s">
        <v>5032</v>
      </c>
      <c r="E4363" t="s">
        <v>5038</v>
      </c>
      <c r="F4363" t="s">
        <v>5047</v>
      </c>
      <c r="G4363">
        <v>138.25290000000001</v>
      </c>
      <c r="H4363">
        <v>36.204799999999999</v>
      </c>
      <c r="I4363">
        <v>26310</v>
      </c>
      <c r="J4363">
        <v>505774</v>
      </c>
      <c r="K4363">
        <v>54108</v>
      </c>
      <c r="L4363">
        <v>30543</v>
      </c>
      <c r="M4363">
        <v>17690</v>
      </c>
      <c r="N4363" s="6">
        <v>5.2019576932629603E-2</v>
      </c>
      <c r="O4363">
        <v>631958</v>
      </c>
      <c r="P4363">
        <v>0</v>
      </c>
      <c r="Q4363">
        <v>0</v>
      </c>
      <c r="T4363" t="s">
        <v>5059</v>
      </c>
      <c r="U4363" s="3">
        <v>45570</v>
      </c>
      <c r="V4363" t="str">
        <f t="shared" si="204"/>
        <v>Saturday</v>
      </c>
      <c r="W4363" t="str">
        <f t="shared" si="205"/>
        <v>October</v>
      </c>
      <c r="X4363">
        <v>16</v>
      </c>
      <c r="Y4363" t="str">
        <f t="shared" si="206"/>
        <v>Afternoon</v>
      </c>
      <c r="Z4363" t="s">
        <v>5070</v>
      </c>
    </row>
    <row r="4364" spans="1:26" x14ac:dyDescent="0.3">
      <c r="A4364" t="s">
        <v>4385</v>
      </c>
      <c r="B4364" t="s">
        <v>5025</v>
      </c>
      <c r="C4364" t="s">
        <v>5029</v>
      </c>
      <c r="D4364" t="s">
        <v>5034</v>
      </c>
      <c r="E4364" t="s">
        <v>5037</v>
      </c>
      <c r="F4364" t="s">
        <v>5046</v>
      </c>
      <c r="G4364">
        <v>133.77510000000001</v>
      </c>
      <c r="H4364">
        <v>-25.2744</v>
      </c>
      <c r="I4364">
        <v>128849</v>
      </c>
      <c r="J4364">
        <v>545769</v>
      </c>
      <c r="K4364">
        <v>54716</v>
      </c>
      <c r="L4364">
        <v>33738</v>
      </c>
      <c r="M4364">
        <v>27264</v>
      </c>
      <c r="N4364" s="5">
        <v>0.23608838418338091</v>
      </c>
      <c r="O4364">
        <v>627523</v>
      </c>
      <c r="P4364">
        <v>0</v>
      </c>
      <c r="Q4364">
        <v>0</v>
      </c>
      <c r="S4364" s="5"/>
      <c r="T4364" t="s">
        <v>5056</v>
      </c>
      <c r="U4364" s="3">
        <v>45389</v>
      </c>
      <c r="V4364" t="str">
        <f t="shared" si="204"/>
        <v>Sunday</v>
      </c>
      <c r="W4364" t="str">
        <f t="shared" si="205"/>
        <v>April</v>
      </c>
      <c r="X4364">
        <v>17</v>
      </c>
      <c r="Y4364" t="str">
        <f t="shared" si="206"/>
        <v>Afternoon</v>
      </c>
      <c r="Z4364" t="s">
        <v>5071</v>
      </c>
    </row>
    <row r="4365" spans="1:26" x14ac:dyDescent="0.3">
      <c r="A4365" t="s">
        <v>4386</v>
      </c>
      <c r="B4365" t="s">
        <v>5027</v>
      </c>
      <c r="C4365" t="s">
        <v>5029</v>
      </c>
      <c r="D4365" t="s">
        <v>5034</v>
      </c>
      <c r="E4365" t="s">
        <v>5036</v>
      </c>
      <c r="F4365" t="s">
        <v>5050</v>
      </c>
      <c r="G4365">
        <v>-95.712900000000005</v>
      </c>
      <c r="H4365">
        <v>37.090200000000003</v>
      </c>
      <c r="I4365">
        <v>82120</v>
      </c>
      <c r="J4365">
        <v>385195</v>
      </c>
      <c r="K4365">
        <v>65366</v>
      </c>
      <c r="L4365">
        <v>30155</v>
      </c>
      <c r="M4365">
        <v>12297</v>
      </c>
      <c r="N4365" s="5">
        <v>0.2131915582859942</v>
      </c>
      <c r="O4365">
        <v>440906</v>
      </c>
      <c r="P4365">
        <v>374392</v>
      </c>
      <c r="Q4365">
        <v>0</v>
      </c>
      <c r="S4365" s="5"/>
      <c r="T4365" t="s">
        <v>5057</v>
      </c>
      <c r="U4365" s="3">
        <v>45657</v>
      </c>
      <c r="V4365" t="str">
        <f t="shared" si="204"/>
        <v>Tuesday</v>
      </c>
      <c r="W4365" t="str">
        <f t="shared" si="205"/>
        <v>December</v>
      </c>
      <c r="X4365">
        <v>16</v>
      </c>
      <c r="Y4365" t="str">
        <f t="shared" si="206"/>
        <v>Afternoon</v>
      </c>
      <c r="Z4365" t="s">
        <v>5071</v>
      </c>
    </row>
    <row r="4366" spans="1:26" x14ac:dyDescent="0.3">
      <c r="A4366" t="s">
        <v>4387</v>
      </c>
      <c r="B4366" t="s">
        <v>5024</v>
      </c>
      <c r="C4366" t="s">
        <v>5030</v>
      </c>
      <c r="D4366" t="s">
        <v>5034</v>
      </c>
      <c r="E4366" t="s">
        <v>5039</v>
      </c>
      <c r="F4366" t="s">
        <v>5048</v>
      </c>
      <c r="G4366">
        <v>10.451499999999999</v>
      </c>
      <c r="H4366">
        <v>51.165700000000001</v>
      </c>
      <c r="I4366">
        <v>53836</v>
      </c>
      <c r="J4366">
        <v>278945</v>
      </c>
      <c r="K4366">
        <v>67635</v>
      </c>
      <c r="L4366">
        <v>16857</v>
      </c>
      <c r="M4366">
        <v>8963</v>
      </c>
      <c r="N4366" s="5">
        <v>0.19300204175085581</v>
      </c>
      <c r="O4366">
        <v>342464</v>
      </c>
      <c r="P4366">
        <v>0</v>
      </c>
      <c r="Q4366">
        <v>0</v>
      </c>
      <c r="S4366" s="5"/>
      <c r="T4366" t="s">
        <v>5056</v>
      </c>
      <c r="U4366" s="3">
        <v>45693</v>
      </c>
      <c r="V4366" t="str">
        <f t="shared" si="204"/>
        <v>Wednesday</v>
      </c>
      <c r="W4366" t="str">
        <f t="shared" si="205"/>
        <v>February</v>
      </c>
      <c r="X4366">
        <v>16</v>
      </c>
      <c r="Y4366" t="str">
        <f t="shared" si="206"/>
        <v>Afternoon</v>
      </c>
      <c r="Z4366" t="s">
        <v>5070</v>
      </c>
    </row>
    <row r="4367" spans="1:26" x14ac:dyDescent="0.3">
      <c r="A4367" t="s">
        <v>4388</v>
      </c>
      <c r="B4367" t="s">
        <v>5027</v>
      </c>
      <c r="C4367" t="s">
        <v>5029</v>
      </c>
      <c r="D4367" t="s">
        <v>5035</v>
      </c>
      <c r="E4367" t="s">
        <v>5040</v>
      </c>
      <c r="F4367" t="s">
        <v>5050</v>
      </c>
      <c r="G4367">
        <v>-95.712900000000005</v>
      </c>
      <c r="H4367">
        <v>37.090200000000003</v>
      </c>
      <c r="I4367">
        <v>11950</v>
      </c>
      <c r="J4367">
        <v>107666</v>
      </c>
      <c r="K4367">
        <v>20857</v>
      </c>
      <c r="L4367">
        <v>6443</v>
      </c>
      <c r="M4367">
        <v>2839</v>
      </c>
      <c r="N4367" s="5">
        <v>0.1109943329146571</v>
      </c>
      <c r="O4367">
        <v>132096</v>
      </c>
      <c r="P4367">
        <v>0</v>
      </c>
      <c r="Q4367">
        <v>1145246</v>
      </c>
      <c r="S4367" s="5"/>
      <c r="T4367" t="s">
        <v>5060</v>
      </c>
      <c r="U4367" s="3">
        <v>45392</v>
      </c>
      <c r="V4367" t="str">
        <f t="shared" si="204"/>
        <v>Wednesday</v>
      </c>
      <c r="W4367" t="str">
        <f t="shared" si="205"/>
        <v>April</v>
      </c>
      <c r="X4367">
        <v>16</v>
      </c>
      <c r="Y4367" t="str">
        <f t="shared" si="206"/>
        <v>Afternoon</v>
      </c>
      <c r="Z4367" t="s">
        <v>5070</v>
      </c>
    </row>
    <row r="4368" spans="1:26" x14ac:dyDescent="0.3">
      <c r="A4368" t="s">
        <v>4389</v>
      </c>
      <c r="B4368" t="s">
        <v>5025</v>
      </c>
      <c r="C4368" t="s">
        <v>5029</v>
      </c>
      <c r="D4368" t="s">
        <v>5034</v>
      </c>
      <c r="E4368" t="s">
        <v>5037</v>
      </c>
      <c r="F4368" t="s">
        <v>5044</v>
      </c>
      <c r="G4368">
        <v>78.962900000000005</v>
      </c>
      <c r="H4368">
        <v>20.593699999999998</v>
      </c>
      <c r="I4368">
        <v>81158</v>
      </c>
      <c r="J4368">
        <v>506115</v>
      </c>
      <c r="K4368">
        <v>125713</v>
      </c>
      <c r="L4368">
        <v>24033</v>
      </c>
      <c r="M4368">
        <v>29669</v>
      </c>
      <c r="N4368" s="5">
        <v>0.16035490067193531</v>
      </c>
      <c r="O4368">
        <v>566464</v>
      </c>
      <c r="P4368">
        <v>0</v>
      </c>
      <c r="Q4368">
        <v>0</v>
      </c>
      <c r="S4368" s="5"/>
      <c r="T4368" t="s">
        <v>5056</v>
      </c>
      <c r="U4368" s="3">
        <v>45419</v>
      </c>
      <c r="V4368" t="str">
        <f t="shared" si="204"/>
        <v>Tuesday</v>
      </c>
      <c r="W4368" t="str">
        <f t="shared" si="205"/>
        <v>May</v>
      </c>
      <c r="X4368">
        <v>10</v>
      </c>
      <c r="Y4368" t="str">
        <f t="shared" si="206"/>
        <v>Morning</v>
      </c>
      <c r="Z4368" t="s">
        <v>5070</v>
      </c>
    </row>
    <row r="4369" spans="1:26" x14ac:dyDescent="0.3">
      <c r="A4369" t="s">
        <v>4390</v>
      </c>
      <c r="B4369" t="s">
        <v>5025</v>
      </c>
      <c r="C4369" t="s">
        <v>5029</v>
      </c>
      <c r="D4369" t="s">
        <v>5034</v>
      </c>
      <c r="E4369" t="s">
        <v>5037</v>
      </c>
      <c r="F4369" t="s">
        <v>5045</v>
      </c>
      <c r="G4369">
        <v>-51.9253</v>
      </c>
      <c r="H4369">
        <v>-14.234999999999999</v>
      </c>
      <c r="I4369">
        <v>46746</v>
      </c>
      <c r="J4369">
        <v>212981</v>
      </c>
      <c r="K4369">
        <v>44697</v>
      </c>
      <c r="L4369">
        <v>7606</v>
      </c>
      <c r="M4369">
        <v>6590</v>
      </c>
      <c r="N4369" s="5">
        <v>0.21948533403958981</v>
      </c>
      <c r="O4369">
        <v>258594</v>
      </c>
      <c r="P4369">
        <v>0</v>
      </c>
      <c r="Q4369">
        <v>0</v>
      </c>
      <c r="S4369" s="5"/>
      <c r="T4369" t="s">
        <v>5056</v>
      </c>
      <c r="U4369" s="3">
        <v>45507</v>
      </c>
      <c r="V4369" t="str">
        <f t="shared" si="204"/>
        <v>Saturday</v>
      </c>
      <c r="W4369" t="str">
        <f t="shared" si="205"/>
        <v>August</v>
      </c>
      <c r="X4369">
        <v>8</v>
      </c>
      <c r="Y4369" t="str">
        <f t="shared" si="206"/>
        <v>Morning</v>
      </c>
      <c r="Z4369" t="s">
        <v>5071</v>
      </c>
    </row>
    <row r="4370" spans="1:26" x14ac:dyDescent="0.3">
      <c r="A4370" t="s">
        <v>4391</v>
      </c>
      <c r="B4370" t="s">
        <v>5023</v>
      </c>
      <c r="C4370" t="s">
        <v>5029</v>
      </c>
      <c r="D4370" t="s">
        <v>5034</v>
      </c>
      <c r="E4370" t="s">
        <v>5036</v>
      </c>
      <c r="F4370" t="s">
        <v>5043</v>
      </c>
      <c r="G4370">
        <v>-3.4359999999999999</v>
      </c>
      <c r="H4370">
        <v>55.378100000000003</v>
      </c>
      <c r="I4370">
        <v>67464</v>
      </c>
      <c r="J4370">
        <v>389686</v>
      </c>
      <c r="K4370">
        <v>74935</v>
      </c>
      <c r="L4370">
        <v>23256</v>
      </c>
      <c r="M4370">
        <v>22014</v>
      </c>
      <c r="N4370" s="5">
        <v>0.173124267498556</v>
      </c>
      <c r="O4370">
        <v>463894</v>
      </c>
      <c r="P4370">
        <v>346419</v>
      </c>
      <c r="Q4370">
        <v>0</v>
      </c>
      <c r="R4370">
        <v>8210</v>
      </c>
      <c r="S4370" s="5">
        <v>1.77E-2</v>
      </c>
      <c r="T4370" t="s">
        <v>5056</v>
      </c>
      <c r="U4370" s="3">
        <v>45664</v>
      </c>
      <c r="V4370" t="str">
        <f t="shared" si="204"/>
        <v>Tuesday</v>
      </c>
      <c r="W4370" t="str">
        <f t="shared" si="205"/>
        <v>January</v>
      </c>
      <c r="X4370">
        <v>12</v>
      </c>
      <c r="Y4370" t="str">
        <f t="shared" si="206"/>
        <v>Afternoon</v>
      </c>
      <c r="Z4370" t="s">
        <v>5070</v>
      </c>
    </row>
    <row r="4371" spans="1:26" x14ac:dyDescent="0.3">
      <c r="A4371" t="s">
        <v>4392</v>
      </c>
      <c r="B4371" t="s">
        <v>5023</v>
      </c>
      <c r="C4371" t="s">
        <v>5029</v>
      </c>
      <c r="D4371" t="s">
        <v>5031</v>
      </c>
      <c r="E4371" t="s">
        <v>5036</v>
      </c>
      <c r="F4371" t="s">
        <v>5050</v>
      </c>
      <c r="G4371">
        <v>-95.712900000000005</v>
      </c>
      <c r="H4371">
        <v>37.090200000000003</v>
      </c>
      <c r="I4371">
        <v>258784</v>
      </c>
      <c r="J4371">
        <v>2353184</v>
      </c>
      <c r="K4371">
        <v>314832</v>
      </c>
      <c r="L4371">
        <v>89631</v>
      </c>
      <c r="M4371">
        <v>84714</v>
      </c>
      <c r="N4371" s="5">
        <v>0.10997218217190929</v>
      </c>
      <c r="O4371">
        <v>2923950</v>
      </c>
      <c r="P4371">
        <v>2353184</v>
      </c>
      <c r="Q4371">
        <v>0</v>
      </c>
      <c r="R4371">
        <v>47952</v>
      </c>
      <c r="S4371" s="5">
        <v>1.6400000000000001E-2</v>
      </c>
      <c r="T4371" t="s">
        <v>5052</v>
      </c>
      <c r="U4371" s="3">
        <v>45293</v>
      </c>
      <c r="V4371" t="str">
        <f t="shared" si="204"/>
        <v>Tuesday</v>
      </c>
      <c r="W4371" t="str">
        <f t="shared" si="205"/>
        <v>January</v>
      </c>
      <c r="X4371">
        <v>11</v>
      </c>
      <c r="Y4371" t="str">
        <f t="shared" si="206"/>
        <v>Morning</v>
      </c>
      <c r="Z4371" t="s">
        <v>5070</v>
      </c>
    </row>
    <row r="4372" spans="1:26" x14ac:dyDescent="0.3">
      <c r="A4372" t="s">
        <v>4393</v>
      </c>
      <c r="B4372" t="s">
        <v>5027</v>
      </c>
      <c r="C4372" t="s">
        <v>5029</v>
      </c>
      <c r="D4372" t="s">
        <v>5035</v>
      </c>
      <c r="E4372" t="s">
        <v>5040</v>
      </c>
      <c r="F4372" t="s">
        <v>5043</v>
      </c>
      <c r="G4372">
        <v>-3.4359999999999999</v>
      </c>
      <c r="H4372">
        <v>55.378100000000003</v>
      </c>
      <c r="I4372">
        <v>35355</v>
      </c>
      <c r="J4372">
        <v>269646</v>
      </c>
      <c r="K4372">
        <v>36787</v>
      </c>
      <c r="L4372">
        <v>10330</v>
      </c>
      <c r="M4372">
        <v>11786</v>
      </c>
      <c r="N4372" s="5">
        <v>0.13111643627670999</v>
      </c>
      <c r="O4372">
        <v>337667</v>
      </c>
      <c r="P4372">
        <v>0</v>
      </c>
      <c r="Q4372">
        <v>998232</v>
      </c>
      <c r="S4372" s="5"/>
      <c r="T4372" t="s">
        <v>5060</v>
      </c>
      <c r="U4372" s="3">
        <v>45546</v>
      </c>
      <c r="V4372" t="str">
        <f t="shared" si="204"/>
        <v>Wednesday</v>
      </c>
      <c r="W4372" t="str">
        <f t="shared" si="205"/>
        <v>September</v>
      </c>
      <c r="X4372">
        <v>10</v>
      </c>
      <c r="Y4372" t="str">
        <f t="shared" si="206"/>
        <v>Morning</v>
      </c>
      <c r="Z4372" t="s">
        <v>5070</v>
      </c>
    </row>
    <row r="4373" spans="1:26" x14ac:dyDescent="0.3">
      <c r="A4373" t="s">
        <v>4394</v>
      </c>
      <c r="B4373" t="s">
        <v>5024</v>
      </c>
      <c r="C4373" t="s">
        <v>5029</v>
      </c>
      <c r="D4373" t="s">
        <v>5031</v>
      </c>
      <c r="E4373" t="s">
        <v>5040</v>
      </c>
      <c r="F4373" t="s">
        <v>5044</v>
      </c>
      <c r="G4373">
        <v>78.962900000000005</v>
      </c>
      <c r="H4373">
        <v>20.593699999999998</v>
      </c>
      <c r="I4373">
        <v>142307</v>
      </c>
      <c r="J4373">
        <v>1319182</v>
      </c>
      <c r="K4373">
        <v>246331</v>
      </c>
      <c r="L4373">
        <v>46047</v>
      </c>
      <c r="M4373">
        <v>75731</v>
      </c>
      <c r="N4373" s="5">
        <v>0.1078758487210601</v>
      </c>
      <c r="O4373">
        <v>1539985</v>
      </c>
      <c r="P4373">
        <v>0</v>
      </c>
      <c r="Q4373">
        <v>499002</v>
      </c>
      <c r="S4373" s="5"/>
      <c r="T4373" t="s">
        <v>5052</v>
      </c>
      <c r="U4373" s="3">
        <v>45488</v>
      </c>
      <c r="V4373" t="str">
        <f t="shared" si="204"/>
        <v>Monday</v>
      </c>
      <c r="W4373" t="str">
        <f t="shared" si="205"/>
        <v>July</v>
      </c>
      <c r="X4373">
        <v>12</v>
      </c>
      <c r="Y4373" t="str">
        <f t="shared" si="206"/>
        <v>Afternoon</v>
      </c>
      <c r="Z4373" t="s">
        <v>5070</v>
      </c>
    </row>
    <row r="4374" spans="1:26" x14ac:dyDescent="0.3">
      <c r="A4374" t="s">
        <v>4395</v>
      </c>
      <c r="B4374" t="s">
        <v>5025</v>
      </c>
      <c r="C4374" t="s">
        <v>5029</v>
      </c>
      <c r="D4374" t="s">
        <v>5034</v>
      </c>
      <c r="E4374" t="s">
        <v>5039</v>
      </c>
      <c r="F4374" t="s">
        <v>5049</v>
      </c>
      <c r="G4374">
        <v>-106.3468</v>
      </c>
      <c r="H4374">
        <v>56.130400000000002</v>
      </c>
      <c r="I4374">
        <v>58818</v>
      </c>
      <c r="J4374">
        <v>253464</v>
      </c>
      <c r="K4374">
        <v>28647</v>
      </c>
      <c r="L4374">
        <v>18948</v>
      </c>
      <c r="M4374">
        <v>13075</v>
      </c>
      <c r="N4374" s="5">
        <v>0.23205672593429691</v>
      </c>
      <c r="O4374">
        <v>328101</v>
      </c>
      <c r="P4374">
        <v>0</v>
      </c>
      <c r="Q4374">
        <v>0</v>
      </c>
      <c r="S4374" s="5"/>
      <c r="T4374" t="s">
        <v>5056</v>
      </c>
      <c r="U4374" s="3">
        <v>45689</v>
      </c>
      <c r="V4374" t="str">
        <f t="shared" si="204"/>
        <v>Saturday</v>
      </c>
      <c r="W4374" t="str">
        <f t="shared" si="205"/>
        <v>February</v>
      </c>
      <c r="X4374">
        <v>16</v>
      </c>
      <c r="Y4374" t="str">
        <f t="shared" si="206"/>
        <v>Afternoon</v>
      </c>
      <c r="Z4374" t="s">
        <v>5071</v>
      </c>
    </row>
    <row r="4375" spans="1:26" x14ac:dyDescent="0.3">
      <c r="A4375" t="s">
        <v>4396</v>
      </c>
      <c r="B4375" t="s">
        <v>5025</v>
      </c>
      <c r="C4375" t="s">
        <v>5029</v>
      </c>
      <c r="D4375" t="s">
        <v>5032</v>
      </c>
      <c r="E4375" t="s">
        <v>5036</v>
      </c>
      <c r="F4375" t="s">
        <v>5043</v>
      </c>
      <c r="G4375">
        <v>-3.4359999999999999</v>
      </c>
      <c r="H4375">
        <v>55.378100000000003</v>
      </c>
      <c r="I4375">
        <v>96965</v>
      </c>
      <c r="J4375">
        <v>1713129</v>
      </c>
      <c r="K4375">
        <v>327648</v>
      </c>
      <c r="L4375">
        <v>96121</v>
      </c>
      <c r="M4375">
        <v>69825</v>
      </c>
      <c r="N4375" s="5">
        <v>5.6601398815694218E-2</v>
      </c>
      <c r="O4375">
        <v>2016849</v>
      </c>
      <c r="P4375">
        <v>1713129</v>
      </c>
      <c r="Q4375">
        <v>0</v>
      </c>
      <c r="S4375" s="5"/>
      <c r="T4375" t="s">
        <v>5061</v>
      </c>
      <c r="U4375" s="3">
        <v>45760</v>
      </c>
      <c r="V4375" t="str">
        <f t="shared" si="204"/>
        <v>Sunday</v>
      </c>
      <c r="W4375" t="str">
        <f t="shared" si="205"/>
        <v>April</v>
      </c>
      <c r="X4375">
        <v>16</v>
      </c>
      <c r="Y4375" t="str">
        <f t="shared" si="206"/>
        <v>Afternoon</v>
      </c>
      <c r="Z4375" t="s">
        <v>5069</v>
      </c>
    </row>
    <row r="4376" spans="1:26" x14ac:dyDescent="0.3">
      <c r="A4376" t="s">
        <v>4397</v>
      </c>
      <c r="B4376" t="s">
        <v>5023</v>
      </c>
      <c r="C4376" t="s">
        <v>5030</v>
      </c>
      <c r="D4376" t="s">
        <v>5034</v>
      </c>
      <c r="E4376" t="s">
        <v>5036</v>
      </c>
      <c r="F4376" t="s">
        <v>5046</v>
      </c>
      <c r="G4376">
        <v>133.77510000000001</v>
      </c>
      <c r="H4376">
        <v>-25.2744</v>
      </c>
      <c r="I4376">
        <v>95651</v>
      </c>
      <c r="J4376">
        <v>470478</v>
      </c>
      <c r="K4376">
        <v>112887</v>
      </c>
      <c r="L4376">
        <v>28131</v>
      </c>
      <c r="M4376">
        <v>25539</v>
      </c>
      <c r="N4376" s="5">
        <v>0.2033062828427025</v>
      </c>
      <c r="O4376">
        <v>598709</v>
      </c>
      <c r="P4376">
        <v>400823</v>
      </c>
      <c r="Q4376">
        <v>0</v>
      </c>
      <c r="R4376">
        <v>10297</v>
      </c>
      <c r="S4376" s="5">
        <v>1.72E-2</v>
      </c>
      <c r="T4376" t="s">
        <v>5056</v>
      </c>
      <c r="U4376" s="3">
        <v>45688</v>
      </c>
      <c r="V4376" t="str">
        <f t="shared" si="204"/>
        <v>Friday</v>
      </c>
      <c r="W4376" t="str">
        <f t="shared" si="205"/>
        <v>January</v>
      </c>
      <c r="X4376">
        <v>15</v>
      </c>
      <c r="Y4376" t="str">
        <f t="shared" si="206"/>
        <v>Afternoon</v>
      </c>
      <c r="Z4376" t="s">
        <v>5071</v>
      </c>
    </row>
    <row r="4377" spans="1:26" x14ac:dyDescent="0.3">
      <c r="A4377" t="s">
        <v>4398</v>
      </c>
      <c r="B4377" t="s">
        <v>5024</v>
      </c>
      <c r="C4377" t="s">
        <v>5029</v>
      </c>
      <c r="D4377" t="s">
        <v>5034</v>
      </c>
      <c r="E4377" t="s">
        <v>5036</v>
      </c>
      <c r="F4377" t="s">
        <v>5044</v>
      </c>
      <c r="G4377">
        <v>78.962900000000005</v>
      </c>
      <c r="H4377">
        <v>20.593699999999998</v>
      </c>
      <c r="I4377">
        <v>382880</v>
      </c>
      <c r="J4377">
        <v>1617659</v>
      </c>
      <c r="K4377">
        <v>287660</v>
      </c>
      <c r="L4377">
        <v>76634</v>
      </c>
      <c r="M4377">
        <v>73737</v>
      </c>
      <c r="N4377" s="5">
        <v>0.23668812238430001</v>
      </c>
      <c r="O4377">
        <v>1923680</v>
      </c>
      <c r="P4377">
        <v>1617659</v>
      </c>
      <c r="Q4377">
        <v>0</v>
      </c>
      <c r="S4377" s="5"/>
      <c r="T4377" t="s">
        <v>5057</v>
      </c>
      <c r="U4377" s="3">
        <v>45700</v>
      </c>
      <c r="V4377" t="str">
        <f t="shared" si="204"/>
        <v>Wednesday</v>
      </c>
      <c r="W4377" t="str">
        <f t="shared" si="205"/>
        <v>February</v>
      </c>
      <c r="X4377">
        <v>18</v>
      </c>
      <c r="Y4377" t="str">
        <f t="shared" si="206"/>
        <v>Evening</v>
      </c>
      <c r="Z4377" t="s">
        <v>5071</v>
      </c>
    </row>
    <row r="4378" spans="1:26" x14ac:dyDescent="0.3">
      <c r="A4378" t="s">
        <v>4399</v>
      </c>
      <c r="B4378" t="s">
        <v>5027</v>
      </c>
      <c r="C4378" t="s">
        <v>5030</v>
      </c>
      <c r="D4378" t="s">
        <v>5034</v>
      </c>
      <c r="E4378" t="s">
        <v>5036</v>
      </c>
      <c r="F4378" t="s">
        <v>5046</v>
      </c>
      <c r="G4378">
        <v>133.77510000000001</v>
      </c>
      <c r="H4378">
        <v>-25.2744</v>
      </c>
      <c r="I4378">
        <v>46665</v>
      </c>
      <c r="J4378">
        <v>229262</v>
      </c>
      <c r="K4378">
        <v>57111</v>
      </c>
      <c r="L4378">
        <v>7433</v>
      </c>
      <c r="M4378">
        <v>10974</v>
      </c>
      <c r="N4378" s="5">
        <v>0.20354567307753221</v>
      </c>
      <c r="O4378">
        <v>290758</v>
      </c>
      <c r="P4378">
        <v>219184</v>
      </c>
      <c r="Q4378">
        <v>0</v>
      </c>
      <c r="S4378" s="5"/>
      <c r="T4378" t="s">
        <v>5057</v>
      </c>
      <c r="U4378" s="3">
        <v>45620</v>
      </c>
      <c r="V4378" t="str">
        <f t="shared" si="204"/>
        <v>Sunday</v>
      </c>
      <c r="W4378" t="str">
        <f t="shared" si="205"/>
        <v>November</v>
      </c>
      <c r="X4378">
        <v>9</v>
      </c>
      <c r="Y4378" t="str">
        <f t="shared" si="206"/>
        <v>Morning</v>
      </c>
      <c r="Z4378" t="s">
        <v>5071</v>
      </c>
    </row>
    <row r="4379" spans="1:26" x14ac:dyDescent="0.3">
      <c r="A4379" t="s">
        <v>4400</v>
      </c>
      <c r="B4379" t="s">
        <v>5024</v>
      </c>
      <c r="C4379" t="s">
        <v>5029</v>
      </c>
      <c r="D4379" t="s">
        <v>5034</v>
      </c>
      <c r="E4379" t="s">
        <v>5039</v>
      </c>
      <c r="F4379" t="s">
        <v>5048</v>
      </c>
      <c r="G4379">
        <v>10.451499999999999</v>
      </c>
      <c r="H4379">
        <v>51.165700000000001</v>
      </c>
      <c r="I4379">
        <v>28111</v>
      </c>
      <c r="J4379">
        <v>178965</v>
      </c>
      <c r="K4379">
        <v>35311</v>
      </c>
      <c r="L4379">
        <v>10467</v>
      </c>
      <c r="M4379">
        <v>8644</v>
      </c>
      <c r="N4379" s="5">
        <v>0.15707952626184149</v>
      </c>
      <c r="O4379">
        <v>212228</v>
      </c>
      <c r="P4379">
        <v>0</v>
      </c>
      <c r="Q4379">
        <v>0</v>
      </c>
      <c r="S4379" s="5"/>
      <c r="T4379" t="s">
        <v>5056</v>
      </c>
      <c r="U4379" s="3">
        <v>45409</v>
      </c>
      <c r="V4379" t="str">
        <f t="shared" si="204"/>
        <v>Saturday</v>
      </c>
      <c r="W4379" t="str">
        <f t="shared" si="205"/>
        <v>April</v>
      </c>
      <c r="X4379">
        <v>16</v>
      </c>
      <c r="Y4379" t="str">
        <f t="shared" si="206"/>
        <v>Afternoon</v>
      </c>
      <c r="Z4379" t="s">
        <v>5070</v>
      </c>
    </row>
    <row r="4380" spans="1:26" x14ac:dyDescent="0.3">
      <c r="A4380" t="s">
        <v>4401</v>
      </c>
      <c r="B4380" t="s">
        <v>5025</v>
      </c>
      <c r="C4380" t="s">
        <v>5029</v>
      </c>
      <c r="D4380" t="s">
        <v>5034</v>
      </c>
      <c r="E4380" t="s">
        <v>5039</v>
      </c>
      <c r="F4380" t="s">
        <v>5046</v>
      </c>
      <c r="G4380">
        <v>133.77510000000001</v>
      </c>
      <c r="H4380">
        <v>-25.2744</v>
      </c>
      <c r="I4380">
        <v>70564</v>
      </c>
      <c r="J4380">
        <v>437744</v>
      </c>
      <c r="K4380">
        <v>78661</v>
      </c>
      <c r="L4380">
        <v>14328</v>
      </c>
      <c r="M4380">
        <v>25437</v>
      </c>
      <c r="N4380" s="5">
        <v>0.16119983802629059</v>
      </c>
      <c r="O4380">
        <v>550904</v>
      </c>
      <c r="P4380">
        <v>0</v>
      </c>
      <c r="Q4380">
        <v>0</v>
      </c>
      <c r="S4380" s="5"/>
      <c r="T4380" t="s">
        <v>5056</v>
      </c>
      <c r="U4380" s="3">
        <v>45360</v>
      </c>
      <c r="V4380" t="str">
        <f t="shared" si="204"/>
        <v>Saturday</v>
      </c>
      <c r="W4380" t="str">
        <f t="shared" si="205"/>
        <v>March</v>
      </c>
      <c r="X4380">
        <v>18</v>
      </c>
      <c r="Y4380" t="str">
        <f t="shared" si="206"/>
        <v>Evening</v>
      </c>
      <c r="Z4380" t="s">
        <v>5070</v>
      </c>
    </row>
    <row r="4381" spans="1:26" x14ac:dyDescent="0.3">
      <c r="A4381" t="s">
        <v>4402</v>
      </c>
      <c r="B4381" t="s">
        <v>5027</v>
      </c>
      <c r="C4381" t="s">
        <v>5030</v>
      </c>
      <c r="D4381" t="s">
        <v>5031</v>
      </c>
      <c r="E4381" t="s">
        <v>5036</v>
      </c>
      <c r="F4381" t="s">
        <v>5043</v>
      </c>
      <c r="G4381">
        <v>-3.4359999999999999</v>
      </c>
      <c r="H4381">
        <v>55.378100000000003</v>
      </c>
      <c r="I4381">
        <v>167274</v>
      </c>
      <c r="J4381">
        <v>1423624</v>
      </c>
      <c r="K4381">
        <v>174201</v>
      </c>
      <c r="L4381">
        <v>112583</v>
      </c>
      <c r="M4381">
        <v>70435</v>
      </c>
      <c r="N4381" s="5">
        <v>0.11749908270876699</v>
      </c>
      <c r="O4381">
        <v>1700468</v>
      </c>
      <c r="P4381">
        <v>1423624</v>
      </c>
      <c r="Q4381">
        <v>0</v>
      </c>
      <c r="S4381" s="5"/>
      <c r="T4381" t="s">
        <v>5052</v>
      </c>
      <c r="U4381" s="3">
        <v>45385</v>
      </c>
      <c r="V4381" t="str">
        <f t="shared" si="204"/>
        <v>Wednesday</v>
      </c>
      <c r="W4381" t="str">
        <f t="shared" si="205"/>
        <v>April</v>
      </c>
      <c r="X4381">
        <v>10</v>
      </c>
      <c r="Y4381" t="str">
        <f t="shared" si="206"/>
        <v>Morning</v>
      </c>
      <c r="Z4381" t="s">
        <v>5070</v>
      </c>
    </row>
    <row r="4382" spans="1:26" x14ac:dyDescent="0.3">
      <c r="A4382" t="s">
        <v>4403</v>
      </c>
      <c r="B4382" t="s">
        <v>5027</v>
      </c>
      <c r="C4382" t="s">
        <v>5029</v>
      </c>
      <c r="D4382" t="s">
        <v>5034</v>
      </c>
      <c r="E4382" t="s">
        <v>5036</v>
      </c>
      <c r="F4382" t="s">
        <v>5048</v>
      </c>
      <c r="G4382">
        <v>10.451499999999999</v>
      </c>
      <c r="H4382">
        <v>51.165700000000001</v>
      </c>
      <c r="I4382">
        <v>24857</v>
      </c>
      <c r="J4382">
        <v>163607</v>
      </c>
      <c r="K4382">
        <v>30113</v>
      </c>
      <c r="L4382">
        <v>5510</v>
      </c>
      <c r="M4382">
        <v>6837</v>
      </c>
      <c r="N4382" s="5">
        <v>0.15193474642188051</v>
      </c>
      <c r="O4382">
        <v>198052</v>
      </c>
      <c r="P4382">
        <v>149295</v>
      </c>
      <c r="Q4382">
        <v>0</v>
      </c>
      <c r="S4382" s="5"/>
      <c r="T4382" t="s">
        <v>5057</v>
      </c>
      <c r="U4382" s="3">
        <v>45534</v>
      </c>
      <c r="V4382" t="str">
        <f t="shared" si="204"/>
        <v>Friday</v>
      </c>
      <c r="W4382" t="str">
        <f t="shared" si="205"/>
        <v>August</v>
      </c>
      <c r="X4382">
        <v>16</v>
      </c>
      <c r="Y4382" t="str">
        <f t="shared" si="206"/>
        <v>Afternoon</v>
      </c>
      <c r="Z4382" t="s">
        <v>5070</v>
      </c>
    </row>
    <row r="4383" spans="1:26" x14ac:dyDescent="0.3">
      <c r="A4383" t="s">
        <v>4404</v>
      </c>
      <c r="B4383" t="s">
        <v>5023</v>
      </c>
      <c r="C4383" t="s">
        <v>5029</v>
      </c>
      <c r="D4383" t="s">
        <v>5034</v>
      </c>
      <c r="E4383" t="s">
        <v>5036</v>
      </c>
      <c r="F4383" t="s">
        <v>5050</v>
      </c>
      <c r="G4383">
        <v>-95.712900000000005</v>
      </c>
      <c r="H4383">
        <v>37.090200000000003</v>
      </c>
      <c r="I4383">
        <v>57737</v>
      </c>
      <c r="J4383">
        <v>274465</v>
      </c>
      <c r="K4383">
        <v>63446</v>
      </c>
      <c r="L4383">
        <v>18184</v>
      </c>
      <c r="M4383">
        <v>8229</v>
      </c>
      <c r="N4383" s="5">
        <v>0.21036436974816131</v>
      </c>
      <c r="O4383">
        <v>350679</v>
      </c>
      <c r="P4383">
        <v>263785</v>
      </c>
      <c r="Q4383">
        <v>0</v>
      </c>
      <c r="R4383">
        <v>4067</v>
      </c>
      <c r="S4383" s="5">
        <v>1.1599999999999999E-2</v>
      </c>
      <c r="T4383" t="s">
        <v>5056</v>
      </c>
      <c r="U4383" s="3">
        <v>45428</v>
      </c>
      <c r="V4383" t="str">
        <f t="shared" si="204"/>
        <v>Thursday</v>
      </c>
      <c r="W4383" t="str">
        <f t="shared" si="205"/>
        <v>May</v>
      </c>
      <c r="X4383">
        <v>13</v>
      </c>
      <c r="Y4383" t="str">
        <f t="shared" si="206"/>
        <v>Afternoon</v>
      </c>
      <c r="Z4383" t="s">
        <v>5071</v>
      </c>
    </row>
    <row r="4384" spans="1:26" x14ac:dyDescent="0.3">
      <c r="A4384" t="s">
        <v>4405</v>
      </c>
      <c r="B4384" t="s">
        <v>5026</v>
      </c>
      <c r="C4384" t="s">
        <v>5029</v>
      </c>
      <c r="D4384" t="s">
        <v>5032</v>
      </c>
      <c r="E4384" t="s">
        <v>5037</v>
      </c>
      <c r="F4384" t="s">
        <v>5047</v>
      </c>
      <c r="G4384">
        <v>138.25290000000001</v>
      </c>
      <c r="H4384">
        <v>36.204799999999999</v>
      </c>
      <c r="I4384">
        <v>59589</v>
      </c>
      <c r="J4384">
        <v>883309</v>
      </c>
      <c r="K4384">
        <v>110720</v>
      </c>
      <c r="L4384">
        <v>64383</v>
      </c>
      <c r="M4384">
        <v>50559</v>
      </c>
      <c r="N4384" s="6">
        <v>6.7461905185822402E-2</v>
      </c>
      <c r="O4384">
        <v>1108551</v>
      </c>
      <c r="P4384">
        <v>0</v>
      </c>
      <c r="Q4384">
        <v>0</v>
      </c>
      <c r="T4384" t="s">
        <v>5059</v>
      </c>
      <c r="U4384" s="3">
        <v>45637</v>
      </c>
      <c r="V4384" t="str">
        <f t="shared" si="204"/>
        <v>Wednesday</v>
      </c>
      <c r="W4384" t="str">
        <f t="shared" si="205"/>
        <v>December</v>
      </c>
      <c r="X4384">
        <v>11</v>
      </c>
      <c r="Y4384" t="str">
        <f t="shared" si="206"/>
        <v>Morning</v>
      </c>
      <c r="Z4384" t="s">
        <v>5069</v>
      </c>
    </row>
    <row r="4385" spans="1:26" x14ac:dyDescent="0.3">
      <c r="A4385" t="s">
        <v>4406</v>
      </c>
      <c r="B4385" t="s">
        <v>5025</v>
      </c>
      <c r="C4385" t="s">
        <v>5029</v>
      </c>
      <c r="D4385" t="s">
        <v>5034</v>
      </c>
      <c r="E4385" t="s">
        <v>5039</v>
      </c>
      <c r="F4385" t="s">
        <v>5044</v>
      </c>
      <c r="G4385">
        <v>78.962900000000005</v>
      </c>
      <c r="H4385">
        <v>20.593699999999998</v>
      </c>
      <c r="I4385">
        <v>91515</v>
      </c>
      <c r="J4385">
        <v>381955</v>
      </c>
      <c r="K4385">
        <v>92094</v>
      </c>
      <c r="L4385">
        <v>17231</v>
      </c>
      <c r="M4385">
        <v>20795</v>
      </c>
      <c r="N4385" s="5">
        <v>0.23959727340341491</v>
      </c>
      <c r="O4385">
        <v>457497</v>
      </c>
      <c r="P4385">
        <v>0</v>
      </c>
      <c r="Q4385">
        <v>0</v>
      </c>
      <c r="S4385" s="5"/>
      <c r="T4385" t="s">
        <v>5056</v>
      </c>
      <c r="U4385" s="3">
        <v>45296</v>
      </c>
      <c r="V4385" t="str">
        <f t="shared" si="204"/>
        <v>Friday</v>
      </c>
      <c r="W4385" t="str">
        <f t="shared" si="205"/>
        <v>January</v>
      </c>
      <c r="X4385">
        <v>10</v>
      </c>
      <c r="Y4385" t="str">
        <f t="shared" si="206"/>
        <v>Morning</v>
      </c>
      <c r="Z4385" t="s">
        <v>5071</v>
      </c>
    </row>
    <row r="4386" spans="1:26" x14ac:dyDescent="0.3">
      <c r="A4386" t="s">
        <v>4407</v>
      </c>
      <c r="B4386" t="s">
        <v>5027</v>
      </c>
      <c r="C4386" t="s">
        <v>5030</v>
      </c>
      <c r="D4386" t="s">
        <v>5034</v>
      </c>
      <c r="E4386" t="s">
        <v>5036</v>
      </c>
      <c r="F4386" t="s">
        <v>5043</v>
      </c>
      <c r="G4386">
        <v>-3.4359999999999999</v>
      </c>
      <c r="H4386">
        <v>55.378100000000003</v>
      </c>
      <c r="I4386">
        <v>538514</v>
      </c>
      <c r="J4386">
        <v>2921086</v>
      </c>
      <c r="K4386">
        <v>417828</v>
      </c>
      <c r="L4386">
        <v>91648</v>
      </c>
      <c r="M4386">
        <v>81772</v>
      </c>
      <c r="N4386" s="5">
        <v>0.18435424240319639</v>
      </c>
      <c r="O4386">
        <v>3446751</v>
      </c>
      <c r="P4386">
        <v>2921086</v>
      </c>
      <c r="Q4386">
        <v>0</v>
      </c>
      <c r="S4386" s="5"/>
      <c r="T4386" t="s">
        <v>5057</v>
      </c>
      <c r="U4386" s="3">
        <v>45647</v>
      </c>
      <c r="V4386" t="str">
        <f t="shared" si="204"/>
        <v>Saturday</v>
      </c>
      <c r="W4386" t="str">
        <f t="shared" si="205"/>
        <v>December</v>
      </c>
      <c r="X4386">
        <v>10</v>
      </c>
      <c r="Y4386" t="str">
        <f t="shared" si="206"/>
        <v>Morning</v>
      </c>
      <c r="Z4386" t="s">
        <v>5070</v>
      </c>
    </row>
    <row r="4387" spans="1:26" x14ac:dyDescent="0.3">
      <c r="A4387" t="s">
        <v>4408</v>
      </c>
      <c r="B4387" t="s">
        <v>5023</v>
      </c>
      <c r="C4387" t="s">
        <v>5029</v>
      </c>
      <c r="D4387" t="s">
        <v>5032</v>
      </c>
      <c r="E4387" t="s">
        <v>5036</v>
      </c>
      <c r="F4387" t="s">
        <v>5045</v>
      </c>
      <c r="G4387">
        <v>-51.9253</v>
      </c>
      <c r="H4387">
        <v>-14.234999999999999</v>
      </c>
      <c r="I4387">
        <v>153949</v>
      </c>
      <c r="J4387">
        <v>2844447</v>
      </c>
      <c r="K4387">
        <v>355938</v>
      </c>
      <c r="L4387">
        <v>112928</v>
      </c>
      <c r="M4387">
        <v>101420</v>
      </c>
      <c r="N4387" s="5">
        <v>5.412297580420905E-2</v>
      </c>
      <c r="O4387">
        <v>3676041</v>
      </c>
      <c r="P4387">
        <v>2844447</v>
      </c>
      <c r="Q4387">
        <v>0</v>
      </c>
      <c r="R4387">
        <v>46685</v>
      </c>
      <c r="S4387" s="5">
        <v>1.2699999999999999E-2</v>
      </c>
      <c r="T4387" t="s">
        <v>5061</v>
      </c>
      <c r="U4387" s="3">
        <v>45623</v>
      </c>
      <c r="V4387" t="str">
        <f t="shared" si="204"/>
        <v>Wednesday</v>
      </c>
      <c r="W4387" t="str">
        <f t="shared" si="205"/>
        <v>November</v>
      </c>
      <c r="X4387">
        <v>11</v>
      </c>
      <c r="Y4387" t="str">
        <f t="shared" si="206"/>
        <v>Morning</v>
      </c>
      <c r="Z4387" t="s">
        <v>5069</v>
      </c>
    </row>
    <row r="4388" spans="1:26" x14ac:dyDescent="0.3">
      <c r="A4388" t="s">
        <v>4409</v>
      </c>
      <c r="B4388" t="s">
        <v>5027</v>
      </c>
      <c r="C4388" t="s">
        <v>5030</v>
      </c>
      <c r="D4388" t="s">
        <v>5032</v>
      </c>
      <c r="E4388" t="s">
        <v>5036</v>
      </c>
      <c r="F4388" t="s">
        <v>5050</v>
      </c>
      <c r="G4388">
        <v>-95.712900000000005</v>
      </c>
      <c r="H4388">
        <v>37.090200000000003</v>
      </c>
      <c r="I4388">
        <v>26836</v>
      </c>
      <c r="J4388">
        <v>349347</v>
      </c>
      <c r="K4388">
        <v>84800</v>
      </c>
      <c r="L4388">
        <v>21758</v>
      </c>
      <c r="M4388">
        <v>13351</v>
      </c>
      <c r="N4388" s="5">
        <v>7.681989958164552E-2</v>
      </c>
      <c r="O4388">
        <v>417001</v>
      </c>
      <c r="P4388">
        <v>329117</v>
      </c>
      <c r="Q4388">
        <v>0</v>
      </c>
      <c r="S4388" s="5"/>
      <c r="T4388" t="s">
        <v>5061</v>
      </c>
      <c r="U4388" s="3">
        <v>45734</v>
      </c>
      <c r="V4388" t="str">
        <f t="shared" si="204"/>
        <v>Tuesday</v>
      </c>
      <c r="W4388" t="str">
        <f t="shared" si="205"/>
        <v>March</v>
      </c>
      <c r="X4388">
        <v>10</v>
      </c>
      <c r="Y4388" t="str">
        <f t="shared" si="206"/>
        <v>Morning</v>
      </c>
      <c r="Z4388" t="s">
        <v>5069</v>
      </c>
    </row>
    <row r="4389" spans="1:26" x14ac:dyDescent="0.3">
      <c r="A4389" t="s">
        <v>4410</v>
      </c>
      <c r="B4389" t="s">
        <v>5025</v>
      </c>
      <c r="C4389" t="s">
        <v>5029</v>
      </c>
      <c r="D4389" t="s">
        <v>5035</v>
      </c>
      <c r="E4389" t="s">
        <v>5039</v>
      </c>
      <c r="F4389" t="s">
        <v>5049</v>
      </c>
      <c r="G4389">
        <v>-106.3468</v>
      </c>
      <c r="H4389">
        <v>56.130400000000002</v>
      </c>
      <c r="I4389">
        <v>62481</v>
      </c>
      <c r="J4389">
        <v>360426</v>
      </c>
      <c r="K4389">
        <v>58249</v>
      </c>
      <c r="L4389">
        <v>15011</v>
      </c>
      <c r="M4389">
        <v>12782</v>
      </c>
      <c r="N4389" s="5">
        <v>0.17335343027105099</v>
      </c>
      <c r="O4389">
        <v>434522</v>
      </c>
      <c r="P4389">
        <v>0</v>
      </c>
      <c r="Q4389">
        <v>0</v>
      </c>
      <c r="S4389" s="5"/>
      <c r="T4389" t="s">
        <v>5058</v>
      </c>
      <c r="U4389" s="3">
        <v>45507</v>
      </c>
      <c r="V4389" t="str">
        <f t="shared" si="204"/>
        <v>Saturday</v>
      </c>
      <c r="W4389" t="str">
        <f t="shared" si="205"/>
        <v>August</v>
      </c>
      <c r="X4389">
        <v>15</v>
      </c>
      <c r="Y4389" t="str">
        <f t="shared" si="206"/>
        <v>Afternoon</v>
      </c>
      <c r="Z4389" t="s">
        <v>5070</v>
      </c>
    </row>
    <row r="4390" spans="1:26" x14ac:dyDescent="0.3">
      <c r="A4390" t="s">
        <v>4411</v>
      </c>
      <c r="B4390" t="s">
        <v>5025</v>
      </c>
      <c r="C4390" t="s">
        <v>5029</v>
      </c>
      <c r="D4390" t="s">
        <v>5034</v>
      </c>
      <c r="E4390" t="s">
        <v>5039</v>
      </c>
      <c r="F4390" t="s">
        <v>5050</v>
      </c>
      <c r="G4390">
        <v>-95.712900000000005</v>
      </c>
      <c r="H4390">
        <v>37.090200000000003</v>
      </c>
      <c r="I4390">
        <v>32989</v>
      </c>
      <c r="J4390">
        <v>181554</v>
      </c>
      <c r="K4390">
        <v>37676</v>
      </c>
      <c r="L4390">
        <v>10694</v>
      </c>
      <c r="M4390">
        <v>10616</v>
      </c>
      <c r="N4390" s="5">
        <v>0.18170805666872411</v>
      </c>
      <c r="O4390">
        <v>213699</v>
      </c>
      <c r="P4390">
        <v>0</v>
      </c>
      <c r="Q4390">
        <v>0</v>
      </c>
      <c r="S4390" s="5"/>
      <c r="T4390" t="s">
        <v>5056</v>
      </c>
      <c r="U4390" s="3">
        <v>45770</v>
      </c>
      <c r="V4390" t="str">
        <f t="shared" si="204"/>
        <v>Wednesday</v>
      </c>
      <c r="W4390" t="str">
        <f t="shared" si="205"/>
        <v>April</v>
      </c>
      <c r="X4390">
        <v>11</v>
      </c>
      <c r="Y4390" t="str">
        <f t="shared" si="206"/>
        <v>Morning</v>
      </c>
      <c r="Z4390" t="s">
        <v>5070</v>
      </c>
    </row>
    <row r="4391" spans="1:26" x14ac:dyDescent="0.3">
      <c r="A4391" t="s">
        <v>4412</v>
      </c>
      <c r="B4391" t="s">
        <v>5023</v>
      </c>
      <c r="C4391" t="s">
        <v>5030</v>
      </c>
      <c r="D4391" t="s">
        <v>5031</v>
      </c>
      <c r="E4391" t="s">
        <v>5036</v>
      </c>
      <c r="F4391" t="s">
        <v>5050</v>
      </c>
      <c r="G4391">
        <v>-95.712900000000005</v>
      </c>
      <c r="H4391">
        <v>37.090200000000003</v>
      </c>
      <c r="I4391">
        <v>109646</v>
      </c>
      <c r="J4391">
        <v>753747</v>
      </c>
      <c r="K4391">
        <v>177268</v>
      </c>
      <c r="L4391">
        <v>53540</v>
      </c>
      <c r="M4391">
        <v>34300</v>
      </c>
      <c r="N4391" s="5">
        <v>0.1454684798951548</v>
      </c>
      <c r="O4391">
        <v>927789</v>
      </c>
      <c r="P4391">
        <v>648968</v>
      </c>
      <c r="Q4391">
        <v>0</v>
      </c>
      <c r="R4391">
        <v>19669</v>
      </c>
      <c r="S4391" s="5">
        <v>2.12E-2</v>
      </c>
      <c r="T4391" t="s">
        <v>5051</v>
      </c>
      <c r="U4391" s="3">
        <v>45658</v>
      </c>
      <c r="V4391" t="str">
        <f t="shared" si="204"/>
        <v>Wednesday</v>
      </c>
      <c r="W4391" t="str">
        <f t="shared" si="205"/>
        <v>January</v>
      </c>
      <c r="X4391">
        <v>12</v>
      </c>
      <c r="Y4391" t="str">
        <f t="shared" si="206"/>
        <v>Afternoon</v>
      </c>
      <c r="Z4391" t="s">
        <v>5070</v>
      </c>
    </row>
    <row r="4392" spans="1:26" x14ac:dyDescent="0.3">
      <c r="A4392" t="s">
        <v>4413</v>
      </c>
      <c r="B4392" t="s">
        <v>5024</v>
      </c>
      <c r="C4392" t="s">
        <v>5029</v>
      </c>
      <c r="D4392" t="s">
        <v>5031</v>
      </c>
      <c r="E4392" t="s">
        <v>5040</v>
      </c>
      <c r="F4392" t="s">
        <v>5050</v>
      </c>
      <c r="G4392">
        <v>-95.712900000000005</v>
      </c>
      <c r="H4392">
        <v>37.090200000000003</v>
      </c>
      <c r="I4392">
        <v>27299</v>
      </c>
      <c r="J4392">
        <v>265163</v>
      </c>
      <c r="K4392">
        <v>39644</v>
      </c>
      <c r="L4392">
        <v>13653</v>
      </c>
      <c r="M4392">
        <v>11775</v>
      </c>
      <c r="N4392" s="5">
        <v>0.1029542975516352</v>
      </c>
      <c r="O4392">
        <v>339878</v>
      </c>
      <c r="P4392">
        <v>0</v>
      </c>
      <c r="Q4392">
        <v>283026</v>
      </c>
      <c r="S4392" s="5"/>
      <c r="T4392" t="s">
        <v>5051</v>
      </c>
      <c r="U4392" s="3">
        <v>45369</v>
      </c>
      <c r="V4392" t="str">
        <f t="shared" si="204"/>
        <v>Monday</v>
      </c>
      <c r="W4392" t="str">
        <f t="shared" si="205"/>
        <v>March</v>
      </c>
      <c r="X4392">
        <v>9</v>
      </c>
      <c r="Y4392" t="str">
        <f t="shared" si="206"/>
        <v>Morning</v>
      </c>
      <c r="Z4392" t="s">
        <v>5070</v>
      </c>
    </row>
    <row r="4393" spans="1:26" x14ac:dyDescent="0.3">
      <c r="A4393" t="s">
        <v>4414</v>
      </c>
      <c r="B4393" t="s">
        <v>5023</v>
      </c>
      <c r="C4393" t="s">
        <v>5029</v>
      </c>
      <c r="D4393" t="s">
        <v>5031</v>
      </c>
      <c r="E4393" t="s">
        <v>5036</v>
      </c>
      <c r="F4393" t="s">
        <v>5046</v>
      </c>
      <c r="G4393">
        <v>133.77510000000001</v>
      </c>
      <c r="H4393">
        <v>-25.2744</v>
      </c>
      <c r="I4393">
        <v>103838</v>
      </c>
      <c r="J4393">
        <v>1293068</v>
      </c>
      <c r="K4393">
        <v>320887</v>
      </c>
      <c r="L4393">
        <v>77119</v>
      </c>
      <c r="M4393">
        <v>34165</v>
      </c>
      <c r="N4393" s="5">
        <v>8.0303648290163399E-2</v>
      </c>
      <c r="O4393">
        <v>1471513</v>
      </c>
      <c r="P4393">
        <v>1293068</v>
      </c>
      <c r="Q4393">
        <v>0</v>
      </c>
      <c r="R4393">
        <v>33109</v>
      </c>
      <c r="S4393" s="5">
        <v>2.2499999999999999E-2</v>
      </c>
      <c r="T4393" t="s">
        <v>5052</v>
      </c>
      <c r="U4393" s="3">
        <v>45534</v>
      </c>
      <c r="V4393" t="str">
        <f t="shared" si="204"/>
        <v>Friday</v>
      </c>
      <c r="W4393" t="str">
        <f t="shared" si="205"/>
        <v>August</v>
      </c>
      <c r="X4393">
        <v>11</v>
      </c>
      <c r="Y4393" t="str">
        <f t="shared" si="206"/>
        <v>Morning</v>
      </c>
      <c r="Z4393" t="s">
        <v>5069</v>
      </c>
    </row>
    <row r="4394" spans="1:26" x14ac:dyDescent="0.3">
      <c r="A4394" t="s">
        <v>4415</v>
      </c>
      <c r="B4394" t="s">
        <v>5025</v>
      </c>
      <c r="C4394" t="s">
        <v>5029</v>
      </c>
      <c r="D4394" t="s">
        <v>5031</v>
      </c>
      <c r="E4394" t="s">
        <v>5036</v>
      </c>
      <c r="F4394" t="s">
        <v>5043</v>
      </c>
      <c r="G4394">
        <v>-3.4359999999999999</v>
      </c>
      <c r="H4394">
        <v>55.378100000000003</v>
      </c>
      <c r="I4394">
        <v>165920</v>
      </c>
      <c r="J4394">
        <v>1934979</v>
      </c>
      <c r="K4394">
        <v>332915</v>
      </c>
      <c r="L4394">
        <v>72389</v>
      </c>
      <c r="M4394">
        <v>72230</v>
      </c>
      <c r="N4394" s="5">
        <v>8.5748089108601613E-2</v>
      </c>
      <c r="O4394">
        <v>2418691</v>
      </c>
      <c r="P4394">
        <v>1934979</v>
      </c>
      <c r="Q4394">
        <v>0</v>
      </c>
      <c r="S4394" s="5"/>
      <c r="T4394" t="s">
        <v>5052</v>
      </c>
      <c r="U4394" s="3">
        <v>45668</v>
      </c>
      <c r="V4394" t="str">
        <f t="shared" si="204"/>
        <v>Saturday</v>
      </c>
      <c r="W4394" t="str">
        <f t="shared" si="205"/>
        <v>January</v>
      </c>
      <c r="X4394">
        <v>16</v>
      </c>
      <c r="Y4394" t="str">
        <f t="shared" si="206"/>
        <v>Afternoon</v>
      </c>
      <c r="Z4394" t="s">
        <v>5069</v>
      </c>
    </row>
    <row r="4395" spans="1:26" x14ac:dyDescent="0.3">
      <c r="A4395" t="s">
        <v>4416</v>
      </c>
      <c r="B4395" t="s">
        <v>5023</v>
      </c>
      <c r="C4395" t="s">
        <v>5029</v>
      </c>
      <c r="D4395" t="s">
        <v>5034</v>
      </c>
      <c r="E4395" t="s">
        <v>5036</v>
      </c>
      <c r="F4395" t="s">
        <v>5045</v>
      </c>
      <c r="G4395">
        <v>-51.9253</v>
      </c>
      <c r="H4395">
        <v>-14.234999999999999</v>
      </c>
      <c r="I4395">
        <v>60335</v>
      </c>
      <c r="J4395">
        <v>254167</v>
      </c>
      <c r="K4395">
        <v>42908</v>
      </c>
      <c r="L4395">
        <v>9702</v>
      </c>
      <c r="M4395">
        <v>7644</v>
      </c>
      <c r="N4395" s="5">
        <v>0.23738355058082439</v>
      </c>
      <c r="O4395">
        <v>298266</v>
      </c>
      <c r="P4395">
        <v>249838</v>
      </c>
      <c r="Q4395">
        <v>0</v>
      </c>
      <c r="R4395">
        <v>6084</v>
      </c>
      <c r="S4395" s="5">
        <v>2.0400000000000001E-2</v>
      </c>
      <c r="T4395" t="s">
        <v>5056</v>
      </c>
      <c r="U4395" s="3">
        <v>45695</v>
      </c>
      <c r="V4395" t="str">
        <f t="shared" si="204"/>
        <v>Friday</v>
      </c>
      <c r="W4395" t="str">
        <f t="shared" si="205"/>
        <v>February</v>
      </c>
      <c r="X4395">
        <v>15</v>
      </c>
      <c r="Y4395" t="str">
        <f t="shared" si="206"/>
        <v>Afternoon</v>
      </c>
      <c r="Z4395" t="s">
        <v>5071</v>
      </c>
    </row>
    <row r="4396" spans="1:26" x14ac:dyDescent="0.3">
      <c r="A4396" t="s">
        <v>4417</v>
      </c>
      <c r="B4396" t="s">
        <v>5023</v>
      </c>
      <c r="C4396" t="s">
        <v>5030</v>
      </c>
      <c r="D4396" t="s">
        <v>5031</v>
      </c>
      <c r="E4396" t="s">
        <v>5036</v>
      </c>
      <c r="F4396" t="s">
        <v>5044</v>
      </c>
      <c r="G4396">
        <v>78.962900000000005</v>
      </c>
      <c r="H4396">
        <v>20.593699999999998</v>
      </c>
      <c r="I4396">
        <v>307924</v>
      </c>
      <c r="J4396">
        <v>2104376</v>
      </c>
      <c r="K4396">
        <v>402209</v>
      </c>
      <c r="L4396">
        <v>69670</v>
      </c>
      <c r="M4396">
        <v>75952</v>
      </c>
      <c r="N4396" s="5">
        <v>0.14632579728149059</v>
      </c>
      <c r="O4396">
        <v>2489056</v>
      </c>
      <c r="P4396">
        <v>2104376</v>
      </c>
      <c r="Q4396">
        <v>0</v>
      </c>
      <c r="R4396">
        <v>49283</v>
      </c>
      <c r="S4396" s="5">
        <v>1.9800000000000002E-2</v>
      </c>
      <c r="T4396" t="s">
        <v>5052</v>
      </c>
      <c r="U4396" s="3">
        <v>45310</v>
      </c>
      <c r="V4396" t="str">
        <f t="shared" si="204"/>
        <v>Friday</v>
      </c>
      <c r="W4396" t="str">
        <f t="shared" si="205"/>
        <v>January</v>
      </c>
      <c r="X4396">
        <v>8</v>
      </c>
      <c r="Y4396" t="str">
        <f t="shared" si="206"/>
        <v>Morning</v>
      </c>
      <c r="Z4396" t="s">
        <v>5070</v>
      </c>
    </row>
    <row r="4397" spans="1:26" x14ac:dyDescent="0.3">
      <c r="A4397" t="s">
        <v>4418</v>
      </c>
      <c r="B4397" t="s">
        <v>5027</v>
      </c>
      <c r="C4397" t="s">
        <v>5029</v>
      </c>
      <c r="D4397" t="s">
        <v>5034</v>
      </c>
      <c r="E4397" t="s">
        <v>5040</v>
      </c>
      <c r="F4397" t="s">
        <v>5046</v>
      </c>
      <c r="G4397">
        <v>133.77510000000001</v>
      </c>
      <c r="H4397">
        <v>-25.2744</v>
      </c>
      <c r="I4397">
        <v>38580</v>
      </c>
      <c r="J4397">
        <v>178971</v>
      </c>
      <c r="K4397">
        <v>26858</v>
      </c>
      <c r="L4397">
        <v>10360</v>
      </c>
      <c r="M4397">
        <v>6056</v>
      </c>
      <c r="N4397" s="5">
        <v>0.21556933841812831</v>
      </c>
      <c r="O4397">
        <v>211773</v>
      </c>
      <c r="P4397">
        <v>0</v>
      </c>
      <c r="Q4397">
        <v>1696285</v>
      </c>
      <c r="S4397" s="5"/>
      <c r="T4397" t="s">
        <v>5057</v>
      </c>
      <c r="U4397" s="3">
        <v>45586</v>
      </c>
      <c r="V4397" t="str">
        <f t="shared" si="204"/>
        <v>Monday</v>
      </c>
      <c r="W4397" t="str">
        <f t="shared" si="205"/>
        <v>October</v>
      </c>
      <c r="X4397">
        <v>15</v>
      </c>
      <c r="Y4397" t="str">
        <f t="shared" si="206"/>
        <v>Afternoon</v>
      </c>
      <c r="Z4397" t="s">
        <v>5071</v>
      </c>
    </row>
    <row r="4398" spans="1:26" x14ac:dyDescent="0.3">
      <c r="A4398" t="s">
        <v>4419</v>
      </c>
      <c r="B4398" t="s">
        <v>5025</v>
      </c>
      <c r="C4398" t="s">
        <v>5029</v>
      </c>
      <c r="D4398" t="s">
        <v>5034</v>
      </c>
      <c r="E4398" t="s">
        <v>5036</v>
      </c>
      <c r="F4398" t="s">
        <v>5050</v>
      </c>
      <c r="G4398">
        <v>-95.712900000000005</v>
      </c>
      <c r="H4398">
        <v>37.090200000000003</v>
      </c>
      <c r="I4398">
        <v>349614</v>
      </c>
      <c r="J4398">
        <v>2287921</v>
      </c>
      <c r="K4398">
        <v>402306</v>
      </c>
      <c r="L4398">
        <v>103536</v>
      </c>
      <c r="M4398">
        <v>112340</v>
      </c>
      <c r="N4398" s="5">
        <v>0.15280873636532191</v>
      </c>
      <c r="O4398">
        <v>2768928</v>
      </c>
      <c r="P4398">
        <v>2287921</v>
      </c>
      <c r="Q4398">
        <v>0</v>
      </c>
      <c r="S4398" s="5"/>
      <c r="T4398" t="s">
        <v>5057</v>
      </c>
      <c r="U4398" s="3">
        <v>45712</v>
      </c>
      <c r="V4398" t="str">
        <f t="shared" si="204"/>
        <v>Monday</v>
      </c>
      <c r="W4398" t="str">
        <f t="shared" si="205"/>
        <v>February</v>
      </c>
      <c r="X4398">
        <v>11</v>
      </c>
      <c r="Y4398" t="str">
        <f t="shared" si="206"/>
        <v>Morning</v>
      </c>
      <c r="Z4398" t="s">
        <v>5070</v>
      </c>
    </row>
    <row r="4399" spans="1:26" x14ac:dyDescent="0.3">
      <c r="A4399" t="s">
        <v>4420</v>
      </c>
      <c r="B4399" t="s">
        <v>5023</v>
      </c>
      <c r="C4399" t="s">
        <v>5029</v>
      </c>
      <c r="D4399" t="s">
        <v>5034</v>
      </c>
      <c r="E4399" t="s">
        <v>5036</v>
      </c>
      <c r="F4399" t="s">
        <v>5043</v>
      </c>
      <c r="G4399">
        <v>-3.4359999999999999</v>
      </c>
      <c r="H4399">
        <v>55.378100000000003</v>
      </c>
      <c r="I4399">
        <v>186378</v>
      </c>
      <c r="J4399">
        <v>1183259</v>
      </c>
      <c r="K4399">
        <v>203052</v>
      </c>
      <c r="L4399">
        <v>74999</v>
      </c>
      <c r="M4399">
        <v>61637</v>
      </c>
      <c r="N4399" s="5">
        <v>0.15751263142680111</v>
      </c>
      <c r="O4399">
        <v>1531768</v>
      </c>
      <c r="P4399">
        <v>1183259</v>
      </c>
      <c r="Q4399">
        <v>0</v>
      </c>
      <c r="R4399">
        <v>36762</v>
      </c>
      <c r="S4399" s="5">
        <v>2.4E-2</v>
      </c>
      <c r="T4399" t="s">
        <v>5057</v>
      </c>
      <c r="U4399" s="3">
        <v>45307</v>
      </c>
      <c r="V4399" t="str">
        <f t="shared" si="204"/>
        <v>Tuesday</v>
      </c>
      <c r="W4399" t="str">
        <f t="shared" si="205"/>
        <v>January</v>
      </c>
      <c r="X4399">
        <v>14</v>
      </c>
      <c r="Y4399" t="str">
        <f t="shared" si="206"/>
        <v>Afternoon</v>
      </c>
      <c r="Z4399" t="s">
        <v>5070</v>
      </c>
    </row>
    <row r="4400" spans="1:26" x14ac:dyDescent="0.3">
      <c r="A4400" t="s">
        <v>4421</v>
      </c>
      <c r="B4400" t="s">
        <v>5025</v>
      </c>
      <c r="C4400" t="s">
        <v>5029</v>
      </c>
      <c r="D4400" t="s">
        <v>5034</v>
      </c>
      <c r="E4400" t="s">
        <v>5039</v>
      </c>
      <c r="F4400" t="s">
        <v>5043</v>
      </c>
      <c r="G4400">
        <v>-3.4359999999999999</v>
      </c>
      <c r="H4400">
        <v>55.378100000000003</v>
      </c>
      <c r="I4400">
        <v>130978</v>
      </c>
      <c r="J4400">
        <v>682422</v>
      </c>
      <c r="K4400">
        <v>68353</v>
      </c>
      <c r="L4400">
        <v>38564</v>
      </c>
      <c r="M4400">
        <v>19507</v>
      </c>
      <c r="N4400" s="5">
        <v>0.191932449688234</v>
      </c>
      <c r="O4400">
        <v>763520</v>
      </c>
      <c r="P4400">
        <v>0</v>
      </c>
      <c r="Q4400">
        <v>0</v>
      </c>
      <c r="S4400" s="5"/>
      <c r="T4400" t="s">
        <v>5056</v>
      </c>
      <c r="U4400" s="3">
        <v>45735</v>
      </c>
      <c r="V4400" t="str">
        <f t="shared" si="204"/>
        <v>Wednesday</v>
      </c>
      <c r="W4400" t="str">
        <f t="shared" si="205"/>
        <v>March</v>
      </c>
      <c r="X4400">
        <v>17</v>
      </c>
      <c r="Y4400" t="str">
        <f t="shared" si="206"/>
        <v>Afternoon</v>
      </c>
      <c r="Z4400" t="s">
        <v>5070</v>
      </c>
    </row>
    <row r="4401" spans="1:26" x14ac:dyDescent="0.3">
      <c r="A4401" t="s">
        <v>4422</v>
      </c>
      <c r="B4401" t="s">
        <v>5024</v>
      </c>
      <c r="C4401" t="s">
        <v>5029</v>
      </c>
      <c r="D4401" t="s">
        <v>5034</v>
      </c>
      <c r="E4401" t="s">
        <v>5039</v>
      </c>
      <c r="F4401" t="s">
        <v>5049</v>
      </c>
      <c r="G4401">
        <v>-106.3468</v>
      </c>
      <c r="H4401">
        <v>56.130400000000002</v>
      </c>
      <c r="I4401">
        <v>113052</v>
      </c>
      <c r="J4401">
        <v>563018</v>
      </c>
      <c r="K4401">
        <v>101228</v>
      </c>
      <c r="L4401">
        <v>37914</v>
      </c>
      <c r="M4401">
        <v>20545</v>
      </c>
      <c r="N4401" s="5">
        <v>0.2007965338886373</v>
      </c>
      <c r="O4401">
        <v>694776</v>
      </c>
      <c r="P4401">
        <v>0</v>
      </c>
      <c r="Q4401">
        <v>0</v>
      </c>
      <c r="S4401" s="5"/>
      <c r="T4401" t="s">
        <v>5056</v>
      </c>
      <c r="U4401" s="3">
        <v>45454</v>
      </c>
      <c r="V4401" t="str">
        <f t="shared" si="204"/>
        <v>Tuesday</v>
      </c>
      <c r="W4401" t="str">
        <f t="shared" si="205"/>
        <v>June</v>
      </c>
      <c r="X4401">
        <v>13</v>
      </c>
      <c r="Y4401" t="str">
        <f t="shared" si="206"/>
        <v>Afternoon</v>
      </c>
      <c r="Z4401" t="s">
        <v>5071</v>
      </c>
    </row>
    <row r="4402" spans="1:26" x14ac:dyDescent="0.3">
      <c r="A4402" t="s">
        <v>4423</v>
      </c>
      <c r="B4402" t="s">
        <v>5023</v>
      </c>
      <c r="C4402" t="s">
        <v>5030</v>
      </c>
      <c r="D4402" t="s">
        <v>5034</v>
      </c>
      <c r="E4402" t="s">
        <v>5036</v>
      </c>
      <c r="F4402" t="s">
        <v>5050</v>
      </c>
      <c r="G4402">
        <v>-95.712900000000005</v>
      </c>
      <c r="H4402">
        <v>37.090200000000003</v>
      </c>
      <c r="I4402">
        <v>154</v>
      </c>
      <c r="J4402">
        <v>1000</v>
      </c>
      <c r="K4402">
        <v>143</v>
      </c>
      <c r="L4402">
        <v>49</v>
      </c>
      <c r="M4402">
        <v>33</v>
      </c>
      <c r="N4402" s="5">
        <v>0.15413284167948091</v>
      </c>
      <c r="O4402">
        <v>1229</v>
      </c>
      <c r="P4402">
        <v>912</v>
      </c>
      <c r="Q4402">
        <v>0</v>
      </c>
      <c r="R4402">
        <v>17</v>
      </c>
      <c r="S4402" s="5">
        <v>1.41E-2</v>
      </c>
      <c r="T4402" t="s">
        <v>5056</v>
      </c>
      <c r="U4402" s="3">
        <v>45333</v>
      </c>
      <c r="V4402" t="str">
        <f t="shared" si="204"/>
        <v>Sunday</v>
      </c>
      <c r="W4402" t="str">
        <f t="shared" si="205"/>
        <v>February</v>
      </c>
      <c r="X4402">
        <v>9</v>
      </c>
      <c r="Y4402" t="str">
        <f t="shared" si="206"/>
        <v>Morning</v>
      </c>
      <c r="Z4402" t="s">
        <v>5070</v>
      </c>
    </row>
    <row r="4403" spans="1:26" x14ac:dyDescent="0.3">
      <c r="A4403" t="s">
        <v>4424</v>
      </c>
      <c r="B4403" t="s">
        <v>5027</v>
      </c>
      <c r="C4403" t="s">
        <v>5030</v>
      </c>
      <c r="D4403" t="s">
        <v>5031</v>
      </c>
      <c r="E4403" t="s">
        <v>5036</v>
      </c>
      <c r="F4403" t="s">
        <v>5043</v>
      </c>
      <c r="G4403">
        <v>-3.4359999999999999</v>
      </c>
      <c r="H4403">
        <v>55.378100000000003</v>
      </c>
      <c r="I4403">
        <v>147267</v>
      </c>
      <c r="J4403">
        <v>1652829</v>
      </c>
      <c r="K4403">
        <v>194046</v>
      </c>
      <c r="L4403">
        <v>57240</v>
      </c>
      <c r="M4403">
        <v>76692</v>
      </c>
      <c r="N4403" s="5">
        <v>8.9100064837945692E-2</v>
      </c>
      <c r="O4403">
        <v>1998699</v>
      </c>
      <c r="P4403">
        <v>1652829</v>
      </c>
      <c r="Q4403">
        <v>0</v>
      </c>
      <c r="S4403" s="5"/>
      <c r="T4403" t="s">
        <v>5052</v>
      </c>
      <c r="U4403" s="3">
        <v>45390</v>
      </c>
      <c r="V4403" t="str">
        <f t="shared" si="204"/>
        <v>Monday</v>
      </c>
      <c r="W4403" t="str">
        <f t="shared" si="205"/>
        <v>April</v>
      </c>
      <c r="X4403">
        <v>18</v>
      </c>
      <c r="Y4403" t="str">
        <f t="shared" si="206"/>
        <v>Evening</v>
      </c>
      <c r="Z4403" t="s">
        <v>5069</v>
      </c>
    </row>
    <row r="4404" spans="1:26" x14ac:dyDescent="0.3">
      <c r="A4404" t="s">
        <v>4425</v>
      </c>
      <c r="B4404" t="s">
        <v>5024</v>
      </c>
      <c r="C4404" t="s">
        <v>5030</v>
      </c>
      <c r="D4404" t="s">
        <v>5034</v>
      </c>
      <c r="E4404" t="s">
        <v>5036</v>
      </c>
      <c r="F4404" t="s">
        <v>5043</v>
      </c>
      <c r="G4404">
        <v>-3.4359999999999999</v>
      </c>
      <c r="H4404">
        <v>55.378100000000003</v>
      </c>
      <c r="I4404">
        <v>277010</v>
      </c>
      <c r="J4404">
        <v>1137564</v>
      </c>
      <c r="K4404">
        <v>183891</v>
      </c>
      <c r="L4404">
        <v>79045</v>
      </c>
      <c r="M4404">
        <v>63231</v>
      </c>
      <c r="N4404" s="5">
        <v>0.24351226461265821</v>
      </c>
      <c r="O4404">
        <v>1411165</v>
      </c>
      <c r="P4404">
        <v>1137564</v>
      </c>
      <c r="Q4404">
        <v>0</v>
      </c>
      <c r="S4404" s="5"/>
      <c r="T4404" t="s">
        <v>5057</v>
      </c>
      <c r="U4404" s="3">
        <v>45470</v>
      </c>
      <c r="V4404" t="str">
        <f t="shared" si="204"/>
        <v>Thursday</v>
      </c>
      <c r="W4404" t="str">
        <f t="shared" si="205"/>
        <v>June</v>
      </c>
      <c r="X4404">
        <v>17</v>
      </c>
      <c r="Y4404" t="str">
        <f t="shared" si="206"/>
        <v>Afternoon</v>
      </c>
      <c r="Z4404" t="s">
        <v>5071</v>
      </c>
    </row>
    <row r="4405" spans="1:26" x14ac:dyDescent="0.3">
      <c r="A4405" t="s">
        <v>4426</v>
      </c>
      <c r="B4405" t="s">
        <v>5025</v>
      </c>
      <c r="C4405" t="s">
        <v>5029</v>
      </c>
      <c r="D4405" t="s">
        <v>5034</v>
      </c>
      <c r="E4405" t="s">
        <v>5039</v>
      </c>
      <c r="F4405" t="s">
        <v>5044</v>
      </c>
      <c r="G4405">
        <v>78.962900000000005</v>
      </c>
      <c r="H4405">
        <v>20.593699999999998</v>
      </c>
      <c r="I4405">
        <v>38117</v>
      </c>
      <c r="J4405">
        <v>226906</v>
      </c>
      <c r="K4405">
        <v>24729</v>
      </c>
      <c r="L4405">
        <v>14413</v>
      </c>
      <c r="M4405">
        <v>6725</v>
      </c>
      <c r="N4405" s="5">
        <v>0.1679890870814382</v>
      </c>
      <c r="O4405">
        <v>263903</v>
      </c>
      <c r="P4405">
        <v>0</v>
      </c>
      <c r="Q4405">
        <v>0</v>
      </c>
      <c r="S4405" s="5"/>
      <c r="T4405" t="s">
        <v>5056</v>
      </c>
      <c r="U4405" s="3">
        <v>45772</v>
      </c>
      <c r="V4405" t="str">
        <f t="shared" si="204"/>
        <v>Friday</v>
      </c>
      <c r="W4405" t="str">
        <f t="shared" si="205"/>
        <v>April</v>
      </c>
      <c r="X4405">
        <v>10</v>
      </c>
      <c r="Y4405" t="str">
        <f t="shared" si="206"/>
        <v>Morning</v>
      </c>
      <c r="Z4405" t="s">
        <v>5070</v>
      </c>
    </row>
    <row r="4406" spans="1:26" x14ac:dyDescent="0.3">
      <c r="A4406" t="s">
        <v>4427</v>
      </c>
      <c r="B4406" t="s">
        <v>5027</v>
      </c>
      <c r="C4406" t="s">
        <v>5029</v>
      </c>
      <c r="D4406" t="s">
        <v>5034</v>
      </c>
      <c r="E4406" t="s">
        <v>5036</v>
      </c>
      <c r="F4406" t="s">
        <v>5050</v>
      </c>
      <c r="G4406">
        <v>-95.712900000000005</v>
      </c>
      <c r="H4406">
        <v>37.090200000000003</v>
      </c>
      <c r="I4406">
        <v>576810</v>
      </c>
      <c r="J4406">
        <v>2447385</v>
      </c>
      <c r="K4406">
        <v>482845</v>
      </c>
      <c r="L4406">
        <v>148291</v>
      </c>
      <c r="M4406">
        <v>114339</v>
      </c>
      <c r="N4406" s="5">
        <v>0.2356844650033435</v>
      </c>
      <c r="O4406">
        <v>2808018</v>
      </c>
      <c r="P4406">
        <v>2447385</v>
      </c>
      <c r="Q4406">
        <v>0</v>
      </c>
      <c r="S4406" s="5"/>
      <c r="T4406" t="s">
        <v>5057</v>
      </c>
      <c r="U4406" s="3">
        <v>45504</v>
      </c>
      <c r="V4406" t="str">
        <f t="shared" si="204"/>
        <v>Wednesday</v>
      </c>
      <c r="W4406" t="str">
        <f t="shared" si="205"/>
        <v>July</v>
      </c>
      <c r="X4406">
        <v>12</v>
      </c>
      <c r="Y4406" t="str">
        <f t="shared" si="206"/>
        <v>Afternoon</v>
      </c>
      <c r="Z4406" t="s">
        <v>5071</v>
      </c>
    </row>
    <row r="4407" spans="1:26" x14ac:dyDescent="0.3">
      <c r="A4407" t="s">
        <v>4428</v>
      </c>
      <c r="B4407" t="s">
        <v>5024</v>
      </c>
      <c r="C4407" t="s">
        <v>5029</v>
      </c>
      <c r="D4407" t="s">
        <v>5034</v>
      </c>
      <c r="E4407" t="s">
        <v>5039</v>
      </c>
      <c r="F4407" t="s">
        <v>5048</v>
      </c>
      <c r="G4407">
        <v>10.451499999999999</v>
      </c>
      <c r="H4407">
        <v>51.165700000000001</v>
      </c>
      <c r="I4407">
        <v>43179</v>
      </c>
      <c r="J4407">
        <v>184211</v>
      </c>
      <c r="K4407">
        <v>30707</v>
      </c>
      <c r="L4407">
        <v>11358</v>
      </c>
      <c r="M4407">
        <v>8374</v>
      </c>
      <c r="N4407" s="5">
        <v>0.23440247472184339</v>
      </c>
      <c r="O4407">
        <v>231805</v>
      </c>
      <c r="P4407">
        <v>0</v>
      </c>
      <c r="Q4407">
        <v>0</v>
      </c>
      <c r="S4407" s="5"/>
      <c r="T4407" t="s">
        <v>5056</v>
      </c>
      <c r="U4407" s="3">
        <v>45678</v>
      </c>
      <c r="V4407" t="str">
        <f t="shared" si="204"/>
        <v>Tuesday</v>
      </c>
      <c r="W4407" t="str">
        <f t="shared" si="205"/>
        <v>January</v>
      </c>
      <c r="X4407">
        <v>10</v>
      </c>
      <c r="Y4407" t="str">
        <f t="shared" si="206"/>
        <v>Morning</v>
      </c>
      <c r="Z4407" t="s">
        <v>5071</v>
      </c>
    </row>
    <row r="4408" spans="1:26" x14ac:dyDescent="0.3">
      <c r="A4408" t="s">
        <v>4429</v>
      </c>
      <c r="B4408" t="s">
        <v>5023</v>
      </c>
      <c r="C4408" t="s">
        <v>5029</v>
      </c>
      <c r="D4408" t="s">
        <v>5034</v>
      </c>
      <c r="E4408" t="s">
        <v>5036</v>
      </c>
      <c r="F4408" t="s">
        <v>5046</v>
      </c>
      <c r="G4408">
        <v>133.77510000000001</v>
      </c>
      <c r="H4408">
        <v>-25.2744</v>
      </c>
      <c r="I4408">
        <v>70156</v>
      </c>
      <c r="J4408">
        <v>346048</v>
      </c>
      <c r="K4408">
        <v>57453</v>
      </c>
      <c r="L4408">
        <v>21977</v>
      </c>
      <c r="M4408">
        <v>13228</v>
      </c>
      <c r="N4408" s="5">
        <v>0.2027369114854419</v>
      </c>
      <c r="O4408">
        <v>446305</v>
      </c>
      <c r="P4408">
        <v>336215</v>
      </c>
      <c r="Q4408">
        <v>0</v>
      </c>
      <c r="R4408">
        <v>6382</v>
      </c>
      <c r="S4408" s="5">
        <v>1.43E-2</v>
      </c>
      <c r="T4408" t="s">
        <v>5056</v>
      </c>
      <c r="U4408" s="3">
        <v>45448</v>
      </c>
      <c r="V4408" t="str">
        <f t="shared" si="204"/>
        <v>Wednesday</v>
      </c>
      <c r="W4408" t="str">
        <f t="shared" si="205"/>
        <v>June</v>
      </c>
      <c r="X4408">
        <v>11</v>
      </c>
      <c r="Y4408" t="str">
        <f t="shared" si="206"/>
        <v>Morning</v>
      </c>
      <c r="Z4408" t="s">
        <v>5071</v>
      </c>
    </row>
    <row r="4409" spans="1:26" x14ac:dyDescent="0.3">
      <c r="A4409" t="s">
        <v>4430</v>
      </c>
      <c r="B4409" t="s">
        <v>5023</v>
      </c>
      <c r="C4409" t="s">
        <v>5029</v>
      </c>
      <c r="D4409" t="s">
        <v>5035</v>
      </c>
      <c r="E4409" t="s">
        <v>5040</v>
      </c>
      <c r="F4409" t="s">
        <v>5045</v>
      </c>
      <c r="G4409">
        <v>-51.9253</v>
      </c>
      <c r="H4409">
        <v>-14.234999999999999</v>
      </c>
      <c r="I4409">
        <v>26484</v>
      </c>
      <c r="J4409">
        <v>174359</v>
      </c>
      <c r="K4409">
        <v>22125</v>
      </c>
      <c r="L4409">
        <v>11115</v>
      </c>
      <c r="M4409">
        <v>7508</v>
      </c>
      <c r="N4409" s="5">
        <v>0.15189822538801639</v>
      </c>
      <c r="O4409">
        <v>197818</v>
      </c>
      <c r="P4409">
        <v>0</v>
      </c>
      <c r="Q4409">
        <v>66501</v>
      </c>
      <c r="R4409">
        <v>4609</v>
      </c>
      <c r="S4409" s="5">
        <v>2.3300000000000001E-2</v>
      </c>
      <c r="T4409" t="s">
        <v>5058</v>
      </c>
      <c r="U4409" s="3">
        <v>45363</v>
      </c>
      <c r="V4409" t="str">
        <f t="shared" si="204"/>
        <v>Tuesday</v>
      </c>
      <c r="W4409" t="str">
        <f t="shared" si="205"/>
        <v>March</v>
      </c>
      <c r="X4409">
        <v>10</v>
      </c>
      <c r="Y4409" t="str">
        <f t="shared" si="206"/>
        <v>Morning</v>
      </c>
      <c r="Z4409" t="s">
        <v>5070</v>
      </c>
    </row>
    <row r="4410" spans="1:26" x14ac:dyDescent="0.3">
      <c r="A4410" t="s">
        <v>4431</v>
      </c>
      <c r="B4410" t="s">
        <v>5024</v>
      </c>
      <c r="C4410" t="s">
        <v>5030</v>
      </c>
      <c r="D4410" t="s">
        <v>5034</v>
      </c>
      <c r="E4410" t="s">
        <v>5039</v>
      </c>
      <c r="F4410" t="s">
        <v>5046</v>
      </c>
      <c r="G4410">
        <v>133.77510000000001</v>
      </c>
      <c r="H4410">
        <v>-25.2744</v>
      </c>
      <c r="I4410">
        <v>47923</v>
      </c>
      <c r="J4410">
        <v>203620</v>
      </c>
      <c r="K4410">
        <v>26058</v>
      </c>
      <c r="L4410">
        <v>16070</v>
      </c>
      <c r="M4410">
        <v>9914</v>
      </c>
      <c r="N4410" s="5">
        <v>0.23535540592637769</v>
      </c>
      <c r="O4410">
        <v>234182</v>
      </c>
      <c r="P4410">
        <v>0</v>
      </c>
      <c r="Q4410">
        <v>0</v>
      </c>
      <c r="S4410" s="5"/>
      <c r="T4410" t="s">
        <v>5056</v>
      </c>
      <c r="U4410" s="3">
        <v>45355</v>
      </c>
      <c r="V4410" t="str">
        <f t="shared" si="204"/>
        <v>Monday</v>
      </c>
      <c r="W4410" t="str">
        <f t="shared" si="205"/>
        <v>March</v>
      </c>
      <c r="X4410">
        <v>16</v>
      </c>
      <c r="Y4410" t="str">
        <f t="shared" si="206"/>
        <v>Afternoon</v>
      </c>
      <c r="Z4410" t="s">
        <v>5071</v>
      </c>
    </row>
    <row r="4411" spans="1:26" x14ac:dyDescent="0.3">
      <c r="A4411" t="s">
        <v>4432</v>
      </c>
      <c r="B4411" t="s">
        <v>5024</v>
      </c>
      <c r="C4411" t="s">
        <v>5029</v>
      </c>
      <c r="D4411" t="s">
        <v>5035</v>
      </c>
      <c r="E4411" t="s">
        <v>5040</v>
      </c>
      <c r="F4411" t="s">
        <v>5050</v>
      </c>
      <c r="G4411">
        <v>-95.712900000000005</v>
      </c>
      <c r="H4411">
        <v>37.090200000000003</v>
      </c>
      <c r="I4411">
        <v>43332</v>
      </c>
      <c r="J4411">
        <v>290502</v>
      </c>
      <c r="K4411">
        <v>54800</v>
      </c>
      <c r="L4411">
        <v>16473</v>
      </c>
      <c r="M4411">
        <v>15622</v>
      </c>
      <c r="N4411" s="5">
        <v>0.1491637507166414</v>
      </c>
      <c r="O4411">
        <v>361926</v>
      </c>
      <c r="P4411">
        <v>0</v>
      </c>
      <c r="Q4411">
        <v>432688</v>
      </c>
      <c r="S4411" s="5"/>
      <c r="T4411" t="s">
        <v>5058</v>
      </c>
      <c r="U4411" s="3">
        <v>45504</v>
      </c>
      <c r="V4411" t="str">
        <f t="shared" si="204"/>
        <v>Wednesday</v>
      </c>
      <c r="W4411" t="str">
        <f t="shared" si="205"/>
        <v>July</v>
      </c>
      <c r="X4411">
        <v>16</v>
      </c>
      <c r="Y4411" t="str">
        <f t="shared" si="206"/>
        <v>Afternoon</v>
      </c>
      <c r="Z4411" t="s">
        <v>5070</v>
      </c>
    </row>
    <row r="4412" spans="1:26" x14ac:dyDescent="0.3">
      <c r="A4412" t="s">
        <v>4433</v>
      </c>
      <c r="B4412" t="s">
        <v>5024</v>
      </c>
      <c r="C4412" t="s">
        <v>5029</v>
      </c>
      <c r="D4412" t="s">
        <v>5034</v>
      </c>
      <c r="E4412" t="s">
        <v>5039</v>
      </c>
      <c r="F4412" t="s">
        <v>5047</v>
      </c>
      <c r="G4412">
        <v>138.25290000000001</v>
      </c>
      <c r="H4412">
        <v>36.204799999999999</v>
      </c>
      <c r="I4412">
        <v>107285</v>
      </c>
      <c r="J4412">
        <v>616499</v>
      </c>
      <c r="K4412">
        <v>65371</v>
      </c>
      <c r="L4412">
        <v>20620</v>
      </c>
      <c r="M4412">
        <v>29925</v>
      </c>
      <c r="N4412" s="5">
        <v>0.17402433854659061</v>
      </c>
      <c r="O4412">
        <v>681159</v>
      </c>
      <c r="P4412">
        <v>0</v>
      </c>
      <c r="Q4412">
        <v>0</v>
      </c>
      <c r="S4412" s="5"/>
      <c r="T4412" t="s">
        <v>5056</v>
      </c>
      <c r="U4412" s="3">
        <v>45515</v>
      </c>
      <c r="V4412" t="str">
        <f t="shared" si="204"/>
        <v>Sunday</v>
      </c>
      <c r="W4412" t="str">
        <f t="shared" si="205"/>
        <v>August</v>
      </c>
      <c r="X4412">
        <v>8</v>
      </c>
      <c r="Y4412" t="str">
        <f t="shared" si="206"/>
        <v>Morning</v>
      </c>
      <c r="Z4412" t="s">
        <v>5070</v>
      </c>
    </row>
    <row r="4413" spans="1:26" x14ac:dyDescent="0.3">
      <c r="A4413" t="s">
        <v>4434</v>
      </c>
      <c r="B4413" t="s">
        <v>5024</v>
      </c>
      <c r="C4413" t="s">
        <v>5029</v>
      </c>
      <c r="D4413" t="s">
        <v>5034</v>
      </c>
      <c r="E4413" t="s">
        <v>5039</v>
      </c>
      <c r="F4413" t="s">
        <v>5046</v>
      </c>
      <c r="G4413">
        <v>133.77510000000001</v>
      </c>
      <c r="H4413">
        <v>-25.2744</v>
      </c>
      <c r="I4413">
        <v>29188</v>
      </c>
      <c r="J4413">
        <v>130154</v>
      </c>
      <c r="K4413">
        <v>24334</v>
      </c>
      <c r="L4413">
        <v>9373</v>
      </c>
      <c r="M4413">
        <v>4581</v>
      </c>
      <c r="N4413" s="5">
        <v>0.22425799908289509</v>
      </c>
      <c r="O4413">
        <v>144336</v>
      </c>
      <c r="P4413">
        <v>0</v>
      </c>
      <c r="Q4413">
        <v>0</v>
      </c>
      <c r="S4413" s="5"/>
      <c r="T4413" t="s">
        <v>5056</v>
      </c>
      <c r="U4413" s="3">
        <v>45774</v>
      </c>
      <c r="V4413" t="str">
        <f t="shared" si="204"/>
        <v>Sunday</v>
      </c>
      <c r="W4413" t="str">
        <f t="shared" si="205"/>
        <v>April</v>
      </c>
      <c r="X4413">
        <v>16</v>
      </c>
      <c r="Y4413" t="str">
        <f t="shared" si="206"/>
        <v>Afternoon</v>
      </c>
      <c r="Z4413" t="s">
        <v>5071</v>
      </c>
    </row>
    <row r="4414" spans="1:26" x14ac:dyDescent="0.3">
      <c r="A4414" t="s">
        <v>4435</v>
      </c>
      <c r="B4414" t="s">
        <v>5025</v>
      </c>
      <c r="C4414" t="s">
        <v>5029</v>
      </c>
      <c r="D4414" t="s">
        <v>5031</v>
      </c>
      <c r="E4414" t="s">
        <v>5036</v>
      </c>
      <c r="F4414" t="s">
        <v>5046</v>
      </c>
      <c r="G4414">
        <v>133.77510000000001</v>
      </c>
      <c r="H4414">
        <v>-25.2744</v>
      </c>
      <c r="I4414">
        <v>283097</v>
      </c>
      <c r="J4414">
        <v>2271602</v>
      </c>
      <c r="K4414">
        <v>471529</v>
      </c>
      <c r="L4414">
        <v>133848</v>
      </c>
      <c r="M4414">
        <v>66333</v>
      </c>
      <c r="N4414" s="5">
        <v>0.12462481614768391</v>
      </c>
      <c r="O4414">
        <v>2505747</v>
      </c>
      <c r="P4414">
        <v>2271602</v>
      </c>
      <c r="Q4414">
        <v>0</v>
      </c>
      <c r="S4414" s="5"/>
      <c r="T4414" t="s">
        <v>5052</v>
      </c>
      <c r="U4414" s="3">
        <v>45751</v>
      </c>
      <c r="V4414" t="str">
        <f t="shared" si="204"/>
        <v>Friday</v>
      </c>
      <c r="W4414" t="str">
        <f t="shared" si="205"/>
        <v>April</v>
      </c>
      <c r="X4414">
        <v>11</v>
      </c>
      <c r="Y4414" t="str">
        <f t="shared" si="206"/>
        <v>Morning</v>
      </c>
      <c r="Z4414" t="s">
        <v>5070</v>
      </c>
    </row>
    <row r="4415" spans="1:26" x14ac:dyDescent="0.3">
      <c r="A4415" t="s">
        <v>4436</v>
      </c>
      <c r="B4415" t="s">
        <v>5025</v>
      </c>
      <c r="C4415" t="s">
        <v>5029</v>
      </c>
      <c r="D4415" t="s">
        <v>5032</v>
      </c>
      <c r="E4415" t="s">
        <v>5036</v>
      </c>
      <c r="F4415" t="s">
        <v>5050</v>
      </c>
      <c r="G4415">
        <v>-95.712900000000005</v>
      </c>
      <c r="H4415">
        <v>37.090200000000003</v>
      </c>
      <c r="I4415">
        <v>192578</v>
      </c>
      <c r="J4415">
        <v>2135171</v>
      </c>
      <c r="K4415">
        <v>436003</v>
      </c>
      <c r="L4415">
        <v>88719</v>
      </c>
      <c r="M4415">
        <v>115996</v>
      </c>
      <c r="N4415" s="5">
        <v>9.0193572564130159E-2</v>
      </c>
      <c r="O4415">
        <v>2547841</v>
      </c>
      <c r="P4415">
        <v>2135171</v>
      </c>
      <c r="Q4415">
        <v>0</v>
      </c>
      <c r="S4415" s="5"/>
      <c r="T4415" t="s">
        <v>5061</v>
      </c>
      <c r="U4415" s="3">
        <v>45369</v>
      </c>
      <c r="V4415" t="str">
        <f t="shared" si="204"/>
        <v>Monday</v>
      </c>
      <c r="W4415" t="str">
        <f t="shared" si="205"/>
        <v>March</v>
      </c>
      <c r="X4415">
        <v>17</v>
      </c>
      <c r="Y4415" t="str">
        <f t="shared" si="206"/>
        <v>Afternoon</v>
      </c>
      <c r="Z4415" t="s">
        <v>5069</v>
      </c>
    </row>
    <row r="4416" spans="1:26" x14ac:dyDescent="0.3">
      <c r="A4416" t="s">
        <v>4437</v>
      </c>
      <c r="B4416" t="s">
        <v>5027</v>
      </c>
      <c r="C4416" t="s">
        <v>5030</v>
      </c>
      <c r="D4416" t="s">
        <v>5034</v>
      </c>
      <c r="E4416" t="s">
        <v>5036</v>
      </c>
      <c r="F4416" t="s">
        <v>5043</v>
      </c>
      <c r="G4416">
        <v>-3.4359999999999999</v>
      </c>
      <c r="H4416">
        <v>55.378100000000003</v>
      </c>
      <c r="I4416">
        <v>83885</v>
      </c>
      <c r="J4416">
        <v>412564</v>
      </c>
      <c r="K4416">
        <v>89491</v>
      </c>
      <c r="L4416">
        <v>25633</v>
      </c>
      <c r="M4416">
        <v>23737</v>
      </c>
      <c r="N4416" s="5">
        <v>0.20332672159278381</v>
      </c>
      <c r="O4416">
        <v>534872</v>
      </c>
      <c r="P4416">
        <v>398034</v>
      </c>
      <c r="Q4416">
        <v>0</v>
      </c>
      <c r="S4416" s="5"/>
      <c r="T4416" t="s">
        <v>5057</v>
      </c>
      <c r="U4416" s="3">
        <v>45581</v>
      </c>
      <c r="V4416" t="str">
        <f t="shared" si="204"/>
        <v>Wednesday</v>
      </c>
      <c r="W4416" t="str">
        <f t="shared" si="205"/>
        <v>October</v>
      </c>
      <c r="X4416">
        <v>14</v>
      </c>
      <c r="Y4416" t="str">
        <f t="shared" si="206"/>
        <v>Afternoon</v>
      </c>
      <c r="Z4416" t="s">
        <v>5071</v>
      </c>
    </row>
    <row r="4417" spans="1:26" x14ac:dyDescent="0.3">
      <c r="A4417" t="s">
        <v>4438</v>
      </c>
      <c r="B4417" t="s">
        <v>5027</v>
      </c>
      <c r="C4417" t="s">
        <v>5030</v>
      </c>
      <c r="D4417" t="s">
        <v>5031</v>
      </c>
      <c r="E4417" t="s">
        <v>5036</v>
      </c>
      <c r="F4417" t="s">
        <v>5048</v>
      </c>
      <c r="G4417">
        <v>10.451499999999999</v>
      </c>
      <c r="H4417">
        <v>51.165700000000001</v>
      </c>
      <c r="I4417">
        <v>68294</v>
      </c>
      <c r="J4417">
        <v>539224</v>
      </c>
      <c r="K4417">
        <v>130509</v>
      </c>
      <c r="L4417">
        <v>38397</v>
      </c>
      <c r="M4417">
        <v>26004</v>
      </c>
      <c r="N4417" s="5">
        <v>0.1266542052551084</v>
      </c>
      <c r="O4417">
        <v>664682</v>
      </c>
      <c r="P4417">
        <v>477719</v>
      </c>
      <c r="Q4417">
        <v>0</v>
      </c>
      <c r="S4417" s="5"/>
      <c r="T4417" t="s">
        <v>5052</v>
      </c>
      <c r="U4417" s="3">
        <v>45607</v>
      </c>
      <c r="V4417" t="str">
        <f t="shared" si="204"/>
        <v>Monday</v>
      </c>
      <c r="W4417" t="str">
        <f t="shared" si="205"/>
        <v>November</v>
      </c>
      <c r="X4417">
        <v>9</v>
      </c>
      <c r="Y4417" t="str">
        <f t="shared" si="206"/>
        <v>Morning</v>
      </c>
      <c r="Z4417" t="s">
        <v>5070</v>
      </c>
    </row>
    <row r="4418" spans="1:26" x14ac:dyDescent="0.3">
      <c r="A4418" t="s">
        <v>4439</v>
      </c>
      <c r="B4418" t="s">
        <v>5027</v>
      </c>
      <c r="C4418" t="s">
        <v>5029</v>
      </c>
      <c r="D4418" t="s">
        <v>5031</v>
      </c>
      <c r="E4418" t="s">
        <v>5036</v>
      </c>
      <c r="F4418" t="s">
        <v>5046</v>
      </c>
      <c r="G4418">
        <v>133.77510000000001</v>
      </c>
      <c r="H4418">
        <v>-25.2744</v>
      </c>
      <c r="I4418">
        <v>207751</v>
      </c>
      <c r="J4418">
        <v>1776436</v>
      </c>
      <c r="K4418">
        <v>179159</v>
      </c>
      <c r="L4418">
        <v>65498</v>
      </c>
      <c r="M4418">
        <v>66739</v>
      </c>
      <c r="N4418" s="5">
        <v>0.11694821526011159</v>
      </c>
      <c r="O4418">
        <v>2006142</v>
      </c>
      <c r="P4418">
        <v>1776436</v>
      </c>
      <c r="Q4418">
        <v>0</v>
      </c>
      <c r="S4418" s="5"/>
      <c r="T4418" t="s">
        <v>5052</v>
      </c>
      <c r="U4418" s="3">
        <v>45741</v>
      </c>
      <c r="V4418" t="str">
        <f t="shared" si="204"/>
        <v>Tuesday</v>
      </c>
      <c r="W4418" t="str">
        <f t="shared" si="205"/>
        <v>March</v>
      </c>
      <c r="X4418">
        <v>10</v>
      </c>
      <c r="Y4418" t="str">
        <f t="shared" si="206"/>
        <v>Morning</v>
      </c>
      <c r="Z4418" t="s">
        <v>5070</v>
      </c>
    </row>
    <row r="4419" spans="1:26" x14ac:dyDescent="0.3">
      <c r="A4419" t="s">
        <v>4440</v>
      </c>
      <c r="B4419" t="s">
        <v>5025</v>
      </c>
      <c r="C4419" t="s">
        <v>5029</v>
      </c>
      <c r="D4419" t="s">
        <v>5034</v>
      </c>
      <c r="E4419" t="s">
        <v>5039</v>
      </c>
      <c r="F4419" t="s">
        <v>5044</v>
      </c>
      <c r="G4419">
        <v>78.962900000000005</v>
      </c>
      <c r="H4419">
        <v>20.593699999999998</v>
      </c>
      <c r="I4419">
        <v>49383</v>
      </c>
      <c r="J4419">
        <v>198311</v>
      </c>
      <c r="K4419">
        <v>46652</v>
      </c>
      <c r="L4419">
        <v>13938</v>
      </c>
      <c r="M4419">
        <v>4534</v>
      </c>
      <c r="N4419" s="5">
        <v>0.24901820039188721</v>
      </c>
      <c r="O4419">
        <v>228014</v>
      </c>
      <c r="P4419">
        <v>0</v>
      </c>
      <c r="Q4419">
        <v>0</v>
      </c>
      <c r="S4419" s="5"/>
      <c r="T4419" t="s">
        <v>5056</v>
      </c>
      <c r="U4419" s="3">
        <v>45630</v>
      </c>
      <c r="V4419" t="str">
        <f t="shared" ref="V4419:V4482" si="207">TEXT(U4419,"DDDD")</f>
        <v>Wednesday</v>
      </c>
      <c r="W4419" t="str">
        <f t="shared" ref="W4419:W4482" si="208">TEXT(U4419,"MMMM")</f>
        <v>December</v>
      </c>
      <c r="X4419">
        <v>12</v>
      </c>
      <c r="Y4419" t="str">
        <f t="shared" ref="Y4419:Y4482" si="209">IF(X4419&lt;6,"NIght",IF(X4419&lt;12,"Morning",IF(X4419&lt;18,"Afternoon","Evening")))</f>
        <v>Afternoon</v>
      </c>
      <c r="Z4419" t="s">
        <v>5071</v>
      </c>
    </row>
    <row r="4420" spans="1:26" x14ac:dyDescent="0.3">
      <c r="A4420" t="s">
        <v>4441</v>
      </c>
      <c r="B4420" t="s">
        <v>5026</v>
      </c>
      <c r="C4420" t="s">
        <v>5029</v>
      </c>
      <c r="D4420" t="s">
        <v>5032</v>
      </c>
      <c r="E4420" t="s">
        <v>5037</v>
      </c>
      <c r="F4420" t="s">
        <v>5049</v>
      </c>
      <c r="G4420">
        <v>-106.3468</v>
      </c>
      <c r="H4420">
        <v>56.130400000000002</v>
      </c>
      <c r="I4420">
        <v>57109</v>
      </c>
      <c r="J4420">
        <v>598445</v>
      </c>
      <c r="K4420">
        <v>144714</v>
      </c>
      <c r="L4420">
        <v>47802</v>
      </c>
      <c r="M4420">
        <v>35338</v>
      </c>
      <c r="N4420" s="6">
        <v>9.5430470390703639E-2</v>
      </c>
      <c r="O4420">
        <v>707378</v>
      </c>
      <c r="P4420">
        <v>0</v>
      </c>
      <c r="Q4420">
        <v>0</v>
      </c>
      <c r="T4420" t="s">
        <v>5059</v>
      </c>
      <c r="U4420" s="3">
        <v>45714</v>
      </c>
      <c r="V4420" t="str">
        <f t="shared" si="207"/>
        <v>Wednesday</v>
      </c>
      <c r="W4420" t="str">
        <f t="shared" si="208"/>
        <v>February</v>
      </c>
      <c r="X4420">
        <v>12</v>
      </c>
      <c r="Y4420" t="str">
        <f t="shared" si="209"/>
        <v>Afternoon</v>
      </c>
      <c r="Z4420" t="s">
        <v>5070</v>
      </c>
    </row>
    <row r="4421" spans="1:26" x14ac:dyDescent="0.3">
      <c r="A4421" t="s">
        <v>4442</v>
      </c>
      <c r="B4421" t="s">
        <v>5026</v>
      </c>
      <c r="C4421" t="s">
        <v>5029</v>
      </c>
      <c r="D4421" t="s">
        <v>5032</v>
      </c>
      <c r="E4421" t="s">
        <v>5036</v>
      </c>
      <c r="F4421" t="s">
        <v>5046</v>
      </c>
      <c r="G4421">
        <v>133.77510000000001</v>
      </c>
      <c r="H4421">
        <v>-25.2744</v>
      </c>
      <c r="I4421">
        <v>44789</v>
      </c>
      <c r="J4421">
        <v>603651</v>
      </c>
      <c r="K4421">
        <v>83031</v>
      </c>
      <c r="L4421">
        <v>41000</v>
      </c>
      <c r="M4421">
        <v>19299</v>
      </c>
      <c r="N4421" s="6">
        <v>7.4198285406294084E-2</v>
      </c>
      <c r="O4421">
        <v>761372</v>
      </c>
      <c r="P4421">
        <v>530363</v>
      </c>
      <c r="Q4421">
        <v>0</v>
      </c>
      <c r="T4421" t="s">
        <v>5059</v>
      </c>
      <c r="U4421" s="3">
        <v>45747</v>
      </c>
      <c r="V4421" t="str">
        <f t="shared" si="207"/>
        <v>Monday</v>
      </c>
      <c r="W4421" t="str">
        <f t="shared" si="208"/>
        <v>March</v>
      </c>
      <c r="X4421">
        <v>12</v>
      </c>
      <c r="Y4421" t="str">
        <f t="shared" si="209"/>
        <v>Afternoon</v>
      </c>
      <c r="Z4421" t="s">
        <v>5069</v>
      </c>
    </row>
    <row r="4422" spans="1:26" x14ac:dyDescent="0.3">
      <c r="A4422" t="s">
        <v>4443</v>
      </c>
      <c r="B4422" t="s">
        <v>5025</v>
      </c>
      <c r="C4422" t="s">
        <v>5029</v>
      </c>
      <c r="D4422" t="s">
        <v>5035</v>
      </c>
      <c r="E4422" t="s">
        <v>5039</v>
      </c>
      <c r="F4422" t="s">
        <v>5047</v>
      </c>
      <c r="G4422">
        <v>138.25290000000001</v>
      </c>
      <c r="H4422">
        <v>36.204799999999999</v>
      </c>
      <c r="I4422">
        <v>69380</v>
      </c>
      <c r="J4422">
        <v>393908</v>
      </c>
      <c r="K4422">
        <v>55691</v>
      </c>
      <c r="L4422">
        <v>21823</v>
      </c>
      <c r="M4422">
        <v>16765</v>
      </c>
      <c r="N4422" s="5">
        <v>0.17613344725827129</v>
      </c>
      <c r="O4422">
        <v>507598</v>
      </c>
      <c r="P4422">
        <v>0</v>
      </c>
      <c r="Q4422">
        <v>0</v>
      </c>
      <c r="S4422" s="5"/>
      <c r="T4422" t="s">
        <v>5058</v>
      </c>
      <c r="U4422" s="3">
        <v>45546</v>
      </c>
      <c r="V4422" t="str">
        <f t="shared" si="207"/>
        <v>Wednesday</v>
      </c>
      <c r="W4422" t="str">
        <f t="shared" si="208"/>
        <v>September</v>
      </c>
      <c r="X4422">
        <v>16</v>
      </c>
      <c r="Y4422" t="str">
        <f t="shared" si="209"/>
        <v>Afternoon</v>
      </c>
      <c r="Z4422" t="s">
        <v>5070</v>
      </c>
    </row>
    <row r="4423" spans="1:26" x14ac:dyDescent="0.3">
      <c r="A4423" t="s">
        <v>4444</v>
      </c>
      <c r="B4423" t="s">
        <v>5025</v>
      </c>
      <c r="C4423" t="s">
        <v>5029</v>
      </c>
      <c r="D4423" t="s">
        <v>5035</v>
      </c>
      <c r="E4423" t="s">
        <v>5039</v>
      </c>
      <c r="F4423" t="s">
        <v>5050</v>
      </c>
      <c r="G4423">
        <v>-95.712900000000005</v>
      </c>
      <c r="H4423">
        <v>37.090200000000003</v>
      </c>
      <c r="I4423">
        <v>34782</v>
      </c>
      <c r="J4423">
        <v>266624</v>
      </c>
      <c r="K4423">
        <v>64123</v>
      </c>
      <c r="L4423">
        <v>18728</v>
      </c>
      <c r="M4423">
        <v>13127</v>
      </c>
      <c r="N4423" s="5">
        <v>0.1304539955802955</v>
      </c>
      <c r="O4423">
        <v>335246</v>
      </c>
      <c r="P4423">
        <v>0</v>
      </c>
      <c r="Q4423">
        <v>0</v>
      </c>
      <c r="S4423" s="5"/>
      <c r="T4423" t="s">
        <v>5058</v>
      </c>
      <c r="U4423" s="3">
        <v>45486</v>
      </c>
      <c r="V4423" t="str">
        <f t="shared" si="207"/>
        <v>Saturday</v>
      </c>
      <c r="W4423" t="str">
        <f t="shared" si="208"/>
        <v>July</v>
      </c>
      <c r="X4423">
        <v>15</v>
      </c>
      <c r="Y4423" t="str">
        <f t="shared" si="209"/>
        <v>Afternoon</v>
      </c>
      <c r="Z4423" t="s">
        <v>5070</v>
      </c>
    </row>
    <row r="4424" spans="1:26" x14ac:dyDescent="0.3">
      <c r="A4424" t="s">
        <v>4445</v>
      </c>
      <c r="B4424" t="s">
        <v>5025</v>
      </c>
      <c r="C4424" t="s">
        <v>5029</v>
      </c>
      <c r="D4424" t="s">
        <v>5034</v>
      </c>
      <c r="E4424" t="s">
        <v>5039</v>
      </c>
      <c r="F4424" t="s">
        <v>5045</v>
      </c>
      <c r="G4424">
        <v>-51.9253</v>
      </c>
      <c r="H4424">
        <v>-14.234999999999999</v>
      </c>
      <c r="I4424">
        <v>32950</v>
      </c>
      <c r="J4424">
        <v>178070</v>
      </c>
      <c r="K4424">
        <v>40947</v>
      </c>
      <c r="L4424">
        <v>11798</v>
      </c>
      <c r="M4424">
        <v>5080</v>
      </c>
      <c r="N4424" s="5">
        <v>0.18504299267811619</v>
      </c>
      <c r="O4424">
        <v>217782</v>
      </c>
      <c r="P4424">
        <v>0</v>
      </c>
      <c r="Q4424">
        <v>0</v>
      </c>
      <c r="S4424" s="5"/>
      <c r="T4424" t="s">
        <v>5056</v>
      </c>
      <c r="U4424" s="3">
        <v>45516</v>
      </c>
      <c r="V4424" t="str">
        <f t="shared" si="207"/>
        <v>Monday</v>
      </c>
      <c r="W4424" t="str">
        <f t="shared" si="208"/>
        <v>August</v>
      </c>
      <c r="X4424">
        <v>16</v>
      </c>
      <c r="Y4424" t="str">
        <f t="shared" si="209"/>
        <v>Afternoon</v>
      </c>
      <c r="Z4424" t="s">
        <v>5070</v>
      </c>
    </row>
    <row r="4425" spans="1:26" x14ac:dyDescent="0.3">
      <c r="A4425" t="s">
        <v>4446</v>
      </c>
      <c r="B4425" t="s">
        <v>5024</v>
      </c>
      <c r="C4425" t="s">
        <v>5029</v>
      </c>
      <c r="D4425" t="s">
        <v>5031</v>
      </c>
      <c r="E4425" t="s">
        <v>5036</v>
      </c>
      <c r="F4425" t="s">
        <v>5050</v>
      </c>
      <c r="G4425">
        <v>-95.712900000000005</v>
      </c>
      <c r="H4425">
        <v>37.090200000000003</v>
      </c>
      <c r="I4425">
        <v>224389</v>
      </c>
      <c r="J4425">
        <v>1555362</v>
      </c>
      <c r="K4425">
        <v>259950</v>
      </c>
      <c r="L4425">
        <v>58999</v>
      </c>
      <c r="M4425">
        <v>64196</v>
      </c>
      <c r="N4425" s="5">
        <v>0.1442682796382059</v>
      </c>
      <c r="O4425">
        <v>1798471</v>
      </c>
      <c r="P4425">
        <v>1555362</v>
      </c>
      <c r="Q4425">
        <v>0</v>
      </c>
      <c r="S4425" s="5"/>
      <c r="T4425" t="s">
        <v>5052</v>
      </c>
      <c r="U4425" s="3">
        <v>45311</v>
      </c>
      <c r="V4425" t="str">
        <f t="shared" si="207"/>
        <v>Saturday</v>
      </c>
      <c r="W4425" t="str">
        <f t="shared" si="208"/>
        <v>January</v>
      </c>
      <c r="X4425">
        <v>11</v>
      </c>
      <c r="Y4425" t="str">
        <f t="shared" si="209"/>
        <v>Morning</v>
      </c>
      <c r="Z4425" t="s">
        <v>5070</v>
      </c>
    </row>
    <row r="4426" spans="1:26" x14ac:dyDescent="0.3">
      <c r="A4426" t="s">
        <v>4447</v>
      </c>
      <c r="B4426" t="s">
        <v>5027</v>
      </c>
      <c r="C4426" t="s">
        <v>5029</v>
      </c>
      <c r="D4426" t="s">
        <v>5034</v>
      </c>
      <c r="E4426" t="s">
        <v>5036</v>
      </c>
      <c r="F4426" t="s">
        <v>5045</v>
      </c>
      <c r="G4426">
        <v>-51.9253</v>
      </c>
      <c r="H4426">
        <v>-14.234999999999999</v>
      </c>
      <c r="I4426">
        <v>36725</v>
      </c>
      <c r="J4426">
        <v>242516</v>
      </c>
      <c r="K4426">
        <v>45718</v>
      </c>
      <c r="L4426">
        <v>7844</v>
      </c>
      <c r="M4426">
        <v>8750</v>
      </c>
      <c r="N4426" s="5">
        <v>0.15143471263615649</v>
      </c>
      <c r="O4426">
        <v>279265</v>
      </c>
      <c r="P4426">
        <v>225491</v>
      </c>
      <c r="Q4426">
        <v>0</v>
      </c>
      <c r="S4426" s="5"/>
      <c r="T4426" t="s">
        <v>5057</v>
      </c>
      <c r="U4426" s="3">
        <v>45629</v>
      </c>
      <c r="V4426" t="str">
        <f t="shared" si="207"/>
        <v>Tuesday</v>
      </c>
      <c r="W4426" t="str">
        <f t="shared" si="208"/>
        <v>December</v>
      </c>
      <c r="X4426">
        <v>10</v>
      </c>
      <c r="Y4426" t="str">
        <f t="shared" si="209"/>
        <v>Morning</v>
      </c>
      <c r="Z4426" t="s">
        <v>5070</v>
      </c>
    </row>
    <row r="4427" spans="1:26" x14ac:dyDescent="0.3">
      <c r="A4427" t="s">
        <v>4448</v>
      </c>
      <c r="B4427" t="s">
        <v>5025</v>
      </c>
      <c r="C4427" t="s">
        <v>5029</v>
      </c>
      <c r="D4427" t="s">
        <v>5034</v>
      </c>
      <c r="E4427" t="s">
        <v>5036</v>
      </c>
      <c r="F4427" t="s">
        <v>5047</v>
      </c>
      <c r="G4427">
        <v>138.25290000000001</v>
      </c>
      <c r="H4427">
        <v>36.204799999999999</v>
      </c>
      <c r="I4427">
        <v>324980</v>
      </c>
      <c r="J4427">
        <v>1314153</v>
      </c>
      <c r="K4427">
        <v>137457</v>
      </c>
      <c r="L4427">
        <v>47681</v>
      </c>
      <c r="M4427">
        <v>33591</v>
      </c>
      <c r="N4427" s="5">
        <v>0.2472928788150901</v>
      </c>
      <c r="O4427">
        <v>1493633</v>
      </c>
      <c r="P4427">
        <v>1314153</v>
      </c>
      <c r="Q4427">
        <v>0</v>
      </c>
      <c r="S4427" s="5"/>
      <c r="T4427" t="s">
        <v>5057</v>
      </c>
      <c r="U4427" s="3">
        <v>45294</v>
      </c>
      <c r="V4427" t="str">
        <f t="shared" si="207"/>
        <v>Wednesday</v>
      </c>
      <c r="W4427" t="str">
        <f t="shared" si="208"/>
        <v>January</v>
      </c>
      <c r="X4427">
        <v>16</v>
      </c>
      <c r="Y4427" t="str">
        <f t="shared" si="209"/>
        <v>Afternoon</v>
      </c>
      <c r="Z4427" t="s">
        <v>5071</v>
      </c>
    </row>
    <row r="4428" spans="1:26" x14ac:dyDescent="0.3">
      <c r="A4428" t="s">
        <v>4449</v>
      </c>
      <c r="B4428" t="s">
        <v>5024</v>
      </c>
      <c r="C4428" t="s">
        <v>5029</v>
      </c>
      <c r="D4428" t="s">
        <v>5034</v>
      </c>
      <c r="E4428" t="s">
        <v>5039</v>
      </c>
      <c r="F4428" t="s">
        <v>5048</v>
      </c>
      <c r="G4428">
        <v>10.451499999999999</v>
      </c>
      <c r="H4428">
        <v>51.165700000000001</v>
      </c>
      <c r="I4428">
        <v>43604</v>
      </c>
      <c r="J4428">
        <v>222893</v>
      </c>
      <c r="K4428">
        <v>27206</v>
      </c>
      <c r="L4428">
        <v>7804</v>
      </c>
      <c r="M4428">
        <v>7114</v>
      </c>
      <c r="N4428" s="5">
        <v>0.19562993090266559</v>
      </c>
      <c r="O4428">
        <v>280756</v>
      </c>
      <c r="P4428">
        <v>0</v>
      </c>
      <c r="Q4428">
        <v>0</v>
      </c>
      <c r="S4428" s="5"/>
      <c r="T4428" t="s">
        <v>5056</v>
      </c>
      <c r="U4428" s="3">
        <v>45485</v>
      </c>
      <c r="V4428" t="str">
        <f t="shared" si="207"/>
        <v>Friday</v>
      </c>
      <c r="W4428" t="str">
        <f t="shared" si="208"/>
        <v>July</v>
      </c>
      <c r="X4428">
        <v>9</v>
      </c>
      <c r="Y4428" t="str">
        <f t="shared" si="209"/>
        <v>Morning</v>
      </c>
      <c r="Z4428" t="s">
        <v>5070</v>
      </c>
    </row>
    <row r="4429" spans="1:26" x14ac:dyDescent="0.3">
      <c r="A4429" t="s">
        <v>4450</v>
      </c>
      <c r="B4429" t="s">
        <v>5024</v>
      </c>
      <c r="C4429" t="s">
        <v>5029</v>
      </c>
      <c r="D4429" t="s">
        <v>5031</v>
      </c>
      <c r="E4429" t="s">
        <v>5036</v>
      </c>
      <c r="F4429" t="s">
        <v>5050</v>
      </c>
      <c r="G4429">
        <v>-95.712900000000005</v>
      </c>
      <c r="H4429">
        <v>37.090200000000003</v>
      </c>
      <c r="I4429">
        <v>342028</v>
      </c>
      <c r="J4429">
        <v>3019290</v>
      </c>
      <c r="K4429">
        <v>466990</v>
      </c>
      <c r="L4429">
        <v>114717</v>
      </c>
      <c r="M4429">
        <v>109191</v>
      </c>
      <c r="N4429" s="5">
        <v>0.1132810551003834</v>
      </c>
      <c r="O4429">
        <v>3656548</v>
      </c>
      <c r="P4429">
        <v>3019290</v>
      </c>
      <c r="Q4429">
        <v>0</v>
      </c>
      <c r="S4429" s="5"/>
      <c r="T4429" t="s">
        <v>5052</v>
      </c>
      <c r="U4429" s="3">
        <v>45742</v>
      </c>
      <c r="V4429" t="str">
        <f t="shared" si="207"/>
        <v>Wednesday</v>
      </c>
      <c r="W4429" t="str">
        <f t="shared" si="208"/>
        <v>March</v>
      </c>
      <c r="X4429">
        <v>10</v>
      </c>
      <c r="Y4429" t="str">
        <f t="shared" si="209"/>
        <v>Morning</v>
      </c>
      <c r="Z4429" t="s">
        <v>5070</v>
      </c>
    </row>
    <row r="4430" spans="1:26" x14ac:dyDescent="0.3">
      <c r="A4430" t="s">
        <v>4451</v>
      </c>
      <c r="B4430" t="s">
        <v>5023</v>
      </c>
      <c r="C4430" t="s">
        <v>5029</v>
      </c>
      <c r="D4430" t="s">
        <v>5031</v>
      </c>
      <c r="E4430" t="s">
        <v>5036</v>
      </c>
      <c r="F4430" t="s">
        <v>5045</v>
      </c>
      <c r="G4430">
        <v>-51.9253</v>
      </c>
      <c r="H4430">
        <v>-14.234999999999999</v>
      </c>
      <c r="I4430">
        <v>66129</v>
      </c>
      <c r="J4430">
        <v>516717</v>
      </c>
      <c r="K4430">
        <v>82294</v>
      </c>
      <c r="L4430">
        <v>15752</v>
      </c>
      <c r="M4430">
        <v>24262</v>
      </c>
      <c r="N4430" s="5">
        <v>0.12797919797627441</v>
      </c>
      <c r="O4430">
        <v>642009</v>
      </c>
      <c r="P4430">
        <v>479229</v>
      </c>
      <c r="Q4430">
        <v>0</v>
      </c>
      <c r="R4430">
        <v>14702</v>
      </c>
      <c r="S4430" s="5">
        <v>2.29E-2</v>
      </c>
      <c r="T4430" t="s">
        <v>5051</v>
      </c>
      <c r="U4430" s="3">
        <v>45509</v>
      </c>
      <c r="V4430" t="str">
        <f t="shared" si="207"/>
        <v>Monday</v>
      </c>
      <c r="W4430" t="str">
        <f t="shared" si="208"/>
        <v>August</v>
      </c>
      <c r="X4430">
        <v>17</v>
      </c>
      <c r="Y4430" t="str">
        <f t="shared" si="209"/>
        <v>Afternoon</v>
      </c>
      <c r="Z4430" t="s">
        <v>5070</v>
      </c>
    </row>
    <row r="4431" spans="1:26" x14ac:dyDescent="0.3">
      <c r="A4431" t="s">
        <v>4452</v>
      </c>
      <c r="B4431" t="s">
        <v>5027</v>
      </c>
      <c r="C4431" t="s">
        <v>5029</v>
      </c>
      <c r="D4431" t="s">
        <v>5032</v>
      </c>
      <c r="E4431" t="s">
        <v>5036</v>
      </c>
      <c r="F4431" t="s">
        <v>5049</v>
      </c>
      <c r="G4431">
        <v>-106.3468</v>
      </c>
      <c r="H4431">
        <v>56.130400000000002</v>
      </c>
      <c r="I4431">
        <v>116288</v>
      </c>
      <c r="J4431">
        <v>1768959</v>
      </c>
      <c r="K4431">
        <v>343754</v>
      </c>
      <c r="L4431">
        <v>83311</v>
      </c>
      <c r="M4431">
        <v>72853</v>
      </c>
      <c r="N4431" s="5">
        <v>6.5738531410982556E-2</v>
      </c>
      <c r="O4431">
        <v>2082828</v>
      </c>
      <c r="P4431">
        <v>1768959</v>
      </c>
      <c r="Q4431">
        <v>0</v>
      </c>
      <c r="S4431" s="5"/>
      <c r="T4431" t="s">
        <v>5061</v>
      </c>
      <c r="U4431" s="3">
        <v>45354</v>
      </c>
      <c r="V4431" t="str">
        <f t="shared" si="207"/>
        <v>Sunday</v>
      </c>
      <c r="W4431" t="str">
        <f t="shared" si="208"/>
        <v>March</v>
      </c>
      <c r="X4431">
        <v>17</v>
      </c>
      <c r="Y4431" t="str">
        <f t="shared" si="209"/>
        <v>Afternoon</v>
      </c>
      <c r="Z4431" t="s">
        <v>5069</v>
      </c>
    </row>
    <row r="4432" spans="1:26" x14ac:dyDescent="0.3">
      <c r="A4432" t="s">
        <v>4453</v>
      </c>
      <c r="B4432" t="s">
        <v>5027</v>
      </c>
      <c r="C4432" t="s">
        <v>5029</v>
      </c>
      <c r="D4432" t="s">
        <v>5034</v>
      </c>
      <c r="E4432" t="s">
        <v>5036</v>
      </c>
      <c r="F4432" t="s">
        <v>5043</v>
      </c>
      <c r="G4432">
        <v>-3.4359999999999999</v>
      </c>
      <c r="H4432">
        <v>55.378100000000003</v>
      </c>
      <c r="I4432">
        <v>56789</v>
      </c>
      <c r="J4432">
        <v>320205</v>
      </c>
      <c r="K4432">
        <v>35949</v>
      </c>
      <c r="L4432">
        <v>19902</v>
      </c>
      <c r="M4432">
        <v>15206</v>
      </c>
      <c r="N4432" s="5">
        <v>0.17735209925293879</v>
      </c>
      <c r="O4432">
        <v>375965</v>
      </c>
      <c r="P4432">
        <v>285536</v>
      </c>
      <c r="Q4432">
        <v>0</v>
      </c>
      <c r="S4432" s="5"/>
      <c r="T4432" t="s">
        <v>5057</v>
      </c>
      <c r="U4432" s="3">
        <v>45312</v>
      </c>
      <c r="V4432" t="str">
        <f t="shared" si="207"/>
        <v>Sunday</v>
      </c>
      <c r="W4432" t="str">
        <f t="shared" si="208"/>
        <v>January</v>
      </c>
      <c r="X4432">
        <v>15</v>
      </c>
      <c r="Y4432" t="str">
        <f t="shared" si="209"/>
        <v>Afternoon</v>
      </c>
      <c r="Z4432" t="s">
        <v>5070</v>
      </c>
    </row>
    <row r="4433" spans="1:26" x14ac:dyDescent="0.3">
      <c r="A4433" t="s">
        <v>4454</v>
      </c>
      <c r="B4433" t="s">
        <v>5025</v>
      </c>
      <c r="C4433" t="s">
        <v>5029</v>
      </c>
      <c r="D4433" t="s">
        <v>5034</v>
      </c>
      <c r="E4433" t="s">
        <v>5039</v>
      </c>
      <c r="F4433" t="s">
        <v>5045</v>
      </c>
      <c r="G4433">
        <v>-51.9253</v>
      </c>
      <c r="H4433">
        <v>-14.234999999999999</v>
      </c>
      <c r="I4433">
        <v>98896</v>
      </c>
      <c r="J4433">
        <v>418516</v>
      </c>
      <c r="K4433">
        <v>96831</v>
      </c>
      <c r="L4433">
        <v>30196</v>
      </c>
      <c r="M4433">
        <v>11302</v>
      </c>
      <c r="N4433" s="5">
        <v>0.2363018016709777</v>
      </c>
      <c r="O4433">
        <v>536057</v>
      </c>
      <c r="P4433">
        <v>0</v>
      </c>
      <c r="Q4433">
        <v>0</v>
      </c>
      <c r="S4433" s="5"/>
      <c r="T4433" t="s">
        <v>5056</v>
      </c>
      <c r="U4433" s="3">
        <v>45736</v>
      </c>
      <c r="V4433" t="str">
        <f t="shared" si="207"/>
        <v>Thursday</v>
      </c>
      <c r="W4433" t="str">
        <f t="shared" si="208"/>
        <v>March</v>
      </c>
      <c r="X4433">
        <v>8</v>
      </c>
      <c r="Y4433" t="str">
        <f t="shared" si="209"/>
        <v>Morning</v>
      </c>
      <c r="Z4433" t="s">
        <v>5071</v>
      </c>
    </row>
    <row r="4434" spans="1:26" x14ac:dyDescent="0.3">
      <c r="A4434" t="s">
        <v>4455</v>
      </c>
      <c r="B4434" t="s">
        <v>5024</v>
      </c>
      <c r="C4434" t="s">
        <v>5030</v>
      </c>
      <c r="D4434" t="s">
        <v>5031</v>
      </c>
      <c r="E4434" t="s">
        <v>5036</v>
      </c>
      <c r="F4434" t="s">
        <v>5049</v>
      </c>
      <c r="G4434">
        <v>-106.3468</v>
      </c>
      <c r="H4434">
        <v>56.130400000000002</v>
      </c>
      <c r="I4434">
        <v>387801</v>
      </c>
      <c r="J4434">
        <v>3272833</v>
      </c>
      <c r="K4434">
        <v>726943</v>
      </c>
      <c r="L4434">
        <v>180842</v>
      </c>
      <c r="M4434">
        <v>117704</v>
      </c>
      <c r="N4434" s="5">
        <v>0.1184911646271352</v>
      </c>
      <c r="O4434">
        <v>4199340</v>
      </c>
      <c r="P4434">
        <v>3272833</v>
      </c>
      <c r="Q4434">
        <v>0</v>
      </c>
      <c r="S4434" s="5"/>
      <c r="T4434" t="s">
        <v>5052</v>
      </c>
      <c r="U4434" s="3">
        <v>45683</v>
      </c>
      <c r="V4434" t="str">
        <f t="shared" si="207"/>
        <v>Sunday</v>
      </c>
      <c r="W4434" t="str">
        <f t="shared" si="208"/>
        <v>January</v>
      </c>
      <c r="X4434">
        <v>10</v>
      </c>
      <c r="Y4434" t="str">
        <f t="shared" si="209"/>
        <v>Morning</v>
      </c>
      <c r="Z4434" t="s">
        <v>5070</v>
      </c>
    </row>
    <row r="4435" spans="1:26" x14ac:dyDescent="0.3">
      <c r="A4435" t="s">
        <v>4456</v>
      </c>
      <c r="B4435" t="s">
        <v>5026</v>
      </c>
      <c r="C4435" t="s">
        <v>5029</v>
      </c>
      <c r="D4435" t="s">
        <v>5031</v>
      </c>
      <c r="E4435" t="s">
        <v>5038</v>
      </c>
      <c r="F4435" t="s">
        <v>5047</v>
      </c>
      <c r="G4435">
        <v>138.25290000000001</v>
      </c>
      <c r="H4435">
        <v>36.204799999999999</v>
      </c>
      <c r="I4435">
        <v>47079</v>
      </c>
      <c r="J4435">
        <v>410304</v>
      </c>
      <c r="K4435">
        <v>55238</v>
      </c>
      <c r="L4435">
        <v>17580</v>
      </c>
      <c r="M4435">
        <v>14141</v>
      </c>
      <c r="N4435" s="6">
        <v>0.11474253686515801</v>
      </c>
      <c r="O4435">
        <v>521862</v>
      </c>
      <c r="P4435">
        <v>0</v>
      </c>
      <c r="Q4435">
        <v>0</v>
      </c>
      <c r="T4435" t="s">
        <v>5051</v>
      </c>
      <c r="U4435" s="3">
        <v>45459</v>
      </c>
      <c r="V4435" t="str">
        <f t="shared" si="207"/>
        <v>Sunday</v>
      </c>
      <c r="W4435" t="str">
        <f t="shared" si="208"/>
        <v>June</v>
      </c>
      <c r="X4435">
        <v>9</v>
      </c>
      <c r="Y4435" t="str">
        <f t="shared" si="209"/>
        <v>Morning</v>
      </c>
      <c r="Z4435" t="s">
        <v>5070</v>
      </c>
    </row>
    <row r="4436" spans="1:26" x14ac:dyDescent="0.3">
      <c r="A4436" t="s">
        <v>4457</v>
      </c>
      <c r="B4436" t="s">
        <v>5023</v>
      </c>
      <c r="C4436" t="s">
        <v>5029</v>
      </c>
      <c r="D4436" t="s">
        <v>5034</v>
      </c>
      <c r="E4436" t="s">
        <v>5036</v>
      </c>
      <c r="F4436" t="s">
        <v>5048</v>
      </c>
      <c r="G4436">
        <v>10.451499999999999</v>
      </c>
      <c r="H4436">
        <v>51.165700000000001</v>
      </c>
      <c r="I4436">
        <v>48989</v>
      </c>
      <c r="J4436">
        <v>209338</v>
      </c>
      <c r="K4436">
        <v>51412</v>
      </c>
      <c r="L4436">
        <v>12533</v>
      </c>
      <c r="M4436">
        <v>4246</v>
      </c>
      <c r="N4436" s="5">
        <v>0.23401951783355771</v>
      </c>
      <c r="O4436">
        <v>231700</v>
      </c>
      <c r="P4436">
        <v>193149</v>
      </c>
      <c r="Q4436">
        <v>0</v>
      </c>
      <c r="R4436">
        <v>5560</v>
      </c>
      <c r="S4436" s="5">
        <v>2.4E-2</v>
      </c>
      <c r="T4436" t="s">
        <v>5056</v>
      </c>
      <c r="U4436" s="3">
        <v>45324</v>
      </c>
      <c r="V4436" t="str">
        <f t="shared" si="207"/>
        <v>Friday</v>
      </c>
      <c r="W4436" t="str">
        <f t="shared" si="208"/>
        <v>February</v>
      </c>
      <c r="X4436">
        <v>11</v>
      </c>
      <c r="Y4436" t="str">
        <f t="shared" si="209"/>
        <v>Morning</v>
      </c>
      <c r="Z4436" t="s">
        <v>5071</v>
      </c>
    </row>
    <row r="4437" spans="1:26" x14ac:dyDescent="0.3">
      <c r="A4437" t="s">
        <v>4458</v>
      </c>
      <c r="B4437" t="s">
        <v>5027</v>
      </c>
      <c r="C4437" t="s">
        <v>5029</v>
      </c>
      <c r="D4437" t="s">
        <v>5035</v>
      </c>
      <c r="E4437" t="s">
        <v>5040</v>
      </c>
      <c r="F4437" t="s">
        <v>5050</v>
      </c>
      <c r="G4437">
        <v>-95.712900000000005</v>
      </c>
      <c r="H4437">
        <v>37.090200000000003</v>
      </c>
      <c r="I4437">
        <v>40815</v>
      </c>
      <c r="J4437">
        <v>311190</v>
      </c>
      <c r="K4437">
        <v>38003</v>
      </c>
      <c r="L4437">
        <v>12254</v>
      </c>
      <c r="M4437">
        <v>15778</v>
      </c>
      <c r="N4437" s="5">
        <v>0.13116007431175469</v>
      </c>
      <c r="O4437">
        <v>356173</v>
      </c>
      <c r="P4437">
        <v>0</v>
      </c>
      <c r="Q4437">
        <v>1953712</v>
      </c>
      <c r="S4437" s="5"/>
      <c r="T4437" t="s">
        <v>5060</v>
      </c>
      <c r="U4437" s="3">
        <v>45640</v>
      </c>
      <c r="V4437" t="str">
        <f t="shared" si="207"/>
        <v>Saturday</v>
      </c>
      <c r="W4437" t="str">
        <f t="shared" si="208"/>
        <v>December</v>
      </c>
      <c r="X4437">
        <v>17</v>
      </c>
      <c r="Y4437" t="str">
        <f t="shared" si="209"/>
        <v>Afternoon</v>
      </c>
      <c r="Z4437" t="s">
        <v>5070</v>
      </c>
    </row>
    <row r="4438" spans="1:26" x14ac:dyDescent="0.3">
      <c r="A4438" t="s">
        <v>4459</v>
      </c>
      <c r="B4438" t="s">
        <v>5024</v>
      </c>
      <c r="C4438" t="s">
        <v>5029</v>
      </c>
      <c r="D4438" t="s">
        <v>5034</v>
      </c>
      <c r="E4438" t="s">
        <v>5039</v>
      </c>
      <c r="F4438" t="s">
        <v>5049</v>
      </c>
      <c r="G4438">
        <v>-106.3468</v>
      </c>
      <c r="H4438">
        <v>56.130400000000002</v>
      </c>
      <c r="I4438">
        <v>173849</v>
      </c>
      <c r="J4438">
        <v>783182</v>
      </c>
      <c r="K4438">
        <v>103906</v>
      </c>
      <c r="L4438">
        <v>58453</v>
      </c>
      <c r="M4438">
        <v>36584</v>
      </c>
      <c r="N4438" s="5">
        <v>0.22197832170474671</v>
      </c>
      <c r="O4438">
        <v>996897</v>
      </c>
      <c r="P4438">
        <v>0</v>
      </c>
      <c r="Q4438">
        <v>0</v>
      </c>
      <c r="S4438" s="5"/>
      <c r="T4438" t="s">
        <v>5056</v>
      </c>
      <c r="U4438" s="3">
        <v>45446</v>
      </c>
      <c r="V4438" t="str">
        <f t="shared" si="207"/>
        <v>Monday</v>
      </c>
      <c r="W4438" t="str">
        <f t="shared" si="208"/>
        <v>June</v>
      </c>
      <c r="X4438">
        <v>10</v>
      </c>
      <c r="Y4438" t="str">
        <f t="shared" si="209"/>
        <v>Morning</v>
      </c>
      <c r="Z4438" t="s">
        <v>5071</v>
      </c>
    </row>
    <row r="4439" spans="1:26" x14ac:dyDescent="0.3">
      <c r="A4439" t="s">
        <v>4460</v>
      </c>
      <c r="B4439" t="s">
        <v>5023</v>
      </c>
      <c r="C4439" t="s">
        <v>5029</v>
      </c>
      <c r="D4439" t="s">
        <v>5034</v>
      </c>
      <c r="E4439" t="s">
        <v>5036</v>
      </c>
      <c r="F4439" t="s">
        <v>5044</v>
      </c>
      <c r="G4439">
        <v>78.962900000000005</v>
      </c>
      <c r="H4439">
        <v>20.593699999999998</v>
      </c>
      <c r="I4439">
        <v>80141</v>
      </c>
      <c r="J4439">
        <v>350106</v>
      </c>
      <c r="K4439">
        <v>85241</v>
      </c>
      <c r="L4439">
        <v>12702</v>
      </c>
      <c r="M4439">
        <v>8354</v>
      </c>
      <c r="N4439" s="5">
        <v>0.22890529399763951</v>
      </c>
      <c r="O4439">
        <v>441372</v>
      </c>
      <c r="P4439">
        <v>306392</v>
      </c>
      <c r="Q4439">
        <v>0</v>
      </c>
      <c r="R4439">
        <v>6046</v>
      </c>
      <c r="S4439" s="5">
        <v>1.37E-2</v>
      </c>
      <c r="T4439" t="s">
        <v>5056</v>
      </c>
      <c r="U4439" s="3">
        <v>45481</v>
      </c>
      <c r="V4439" t="str">
        <f t="shared" si="207"/>
        <v>Monday</v>
      </c>
      <c r="W4439" t="str">
        <f t="shared" si="208"/>
        <v>July</v>
      </c>
      <c r="X4439">
        <v>12</v>
      </c>
      <c r="Y4439" t="str">
        <f t="shared" si="209"/>
        <v>Afternoon</v>
      </c>
      <c r="Z4439" t="s">
        <v>5071</v>
      </c>
    </row>
    <row r="4440" spans="1:26" x14ac:dyDescent="0.3">
      <c r="A4440" t="s">
        <v>4461</v>
      </c>
      <c r="B4440" t="s">
        <v>5025</v>
      </c>
      <c r="C4440" t="s">
        <v>5029</v>
      </c>
      <c r="D4440" t="s">
        <v>5032</v>
      </c>
      <c r="E4440" t="s">
        <v>5036</v>
      </c>
      <c r="F4440" t="s">
        <v>5046</v>
      </c>
      <c r="G4440">
        <v>133.77510000000001</v>
      </c>
      <c r="H4440">
        <v>-25.2744</v>
      </c>
      <c r="I4440">
        <v>165217</v>
      </c>
      <c r="J4440">
        <v>2178938</v>
      </c>
      <c r="K4440">
        <v>337517</v>
      </c>
      <c r="L4440">
        <v>136470</v>
      </c>
      <c r="M4440">
        <v>70219</v>
      </c>
      <c r="N4440" s="5">
        <v>7.5824963199557394E-2</v>
      </c>
      <c r="O4440">
        <v>2500717</v>
      </c>
      <c r="P4440">
        <v>2178938</v>
      </c>
      <c r="Q4440">
        <v>0</v>
      </c>
      <c r="S4440" s="5"/>
      <c r="T4440" t="s">
        <v>5061</v>
      </c>
      <c r="U4440" s="3">
        <v>45742</v>
      </c>
      <c r="V4440" t="str">
        <f t="shared" si="207"/>
        <v>Wednesday</v>
      </c>
      <c r="W4440" t="str">
        <f t="shared" si="208"/>
        <v>March</v>
      </c>
      <c r="X4440">
        <v>11</v>
      </c>
      <c r="Y4440" t="str">
        <f t="shared" si="209"/>
        <v>Morning</v>
      </c>
      <c r="Z4440" t="s">
        <v>5069</v>
      </c>
    </row>
    <row r="4441" spans="1:26" x14ac:dyDescent="0.3">
      <c r="A4441" t="s">
        <v>4462</v>
      </c>
      <c r="B4441" t="s">
        <v>5024</v>
      </c>
      <c r="C4441" t="s">
        <v>5029</v>
      </c>
      <c r="D4441" t="s">
        <v>5034</v>
      </c>
      <c r="E4441" t="s">
        <v>5040</v>
      </c>
      <c r="F4441" t="s">
        <v>5043</v>
      </c>
      <c r="G4441">
        <v>-3.4359999999999999</v>
      </c>
      <c r="H4441">
        <v>55.378100000000003</v>
      </c>
      <c r="I4441">
        <v>79091</v>
      </c>
      <c r="J4441">
        <v>354286</v>
      </c>
      <c r="K4441">
        <v>61370</v>
      </c>
      <c r="L4441">
        <v>14457</v>
      </c>
      <c r="M4441">
        <v>13940</v>
      </c>
      <c r="N4441" s="5">
        <v>0.2232428857898594</v>
      </c>
      <c r="O4441">
        <v>457497</v>
      </c>
      <c r="P4441">
        <v>0</v>
      </c>
      <c r="Q4441">
        <v>435913</v>
      </c>
      <c r="S4441" s="5"/>
      <c r="T4441" t="s">
        <v>5056</v>
      </c>
      <c r="U4441" s="3">
        <v>45328</v>
      </c>
      <c r="V4441" t="str">
        <f t="shared" si="207"/>
        <v>Tuesday</v>
      </c>
      <c r="W4441" t="str">
        <f t="shared" si="208"/>
        <v>February</v>
      </c>
      <c r="X4441">
        <v>16</v>
      </c>
      <c r="Y4441" t="str">
        <f t="shared" si="209"/>
        <v>Afternoon</v>
      </c>
      <c r="Z4441" t="s">
        <v>5071</v>
      </c>
    </row>
    <row r="4442" spans="1:26" x14ac:dyDescent="0.3">
      <c r="A4442" t="s">
        <v>4463</v>
      </c>
      <c r="B4442" t="s">
        <v>5025</v>
      </c>
      <c r="C4442" t="s">
        <v>5029</v>
      </c>
      <c r="D4442" t="s">
        <v>5035</v>
      </c>
      <c r="E4442" t="s">
        <v>5039</v>
      </c>
      <c r="F4442" t="s">
        <v>5044</v>
      </c>
      <c r="G4442">
        <v>78.962900000000005</v>
      </c>
      <c r="H4442">
        <v>20.593699999999998</v>
      </c>
      <c r="I4442">
        <v>51885</v>
      </c>
      <c r="J4442">
        <v>360798</v>
      </c>
      <c r="K4442">
        <v>86027</v>
      </c>
      <c r="L4442">
        <v>27908</v>
      </c>
      <c r="M4442">
        <v>17075</v>
      </c>
      <c r="N4442" s="5">
        <v>0.1438087291432194</v>
      </c>
      <c r="O4442">
        <v>412129</v>
      </c>
      <c r="P4442">
        <v>0</v>
      </c>
      <c r="Q4442">
        <v>0</v>
      </c>
      <c r="S4442" s="5"/>
      <c r="T4442" t="s">
        <v>5058</v>
      </c>
      <c r="U4442" s="3">
        <v>45579</v>
      </c>
      <c r="V4442" t="str">
        <f t="shared" si="207"/>
        <v>Monday</v>
      </c>
      <c r="W4442" t="str">
        <f t="shared" si="208"/>
        <v>October</v>
      </c>
      <c r="X4442">
        <v>13</v>
      </c>
      <c r="Y4442" t="str">
        <f t="shared" si="209"/>
        <v>Afternoon</v>
      </c>
      <c r="Z4442" t="s">
        <v>5070</v>
      </c>
    </row>
    <row r="4443" spans="1:26" x14ac:dyDescent="0.3">
      <c r="A4443" t="s">
        <v>4464</v>
      </c>
      <c r="B4443" t="s">
        <v>5023</v>
      </c>
      <c r="C4443" t="s">
        <v>5030</v>
      </c>
      <c r="D4443" t="s">
        <v>5031</v>
      </c>
      <c r="E4443" t="s">
        <v>5036</v>
      </c>
      <c r="F4443" t="s">
        <v>5046</v>
      </c>
      <c r="G4443">
        <v>133.77510000000001</v>
      </c>
      <c r="H4443">
        <v>-25.2744</v>
      </c>
      <c r="I4443">
        <v>227316</v>
      </c>
      <c r="J4443">
        <v>1613196</v>
      </c>
      <c r="K4443">
        <v>196939</v>
      </c>
      <c r="L4443">
        <v>126276</v>
      </c>
      <c r="M4443">
        <v>62082</v>
      </c>
      <c r="N4443" s="5">
        <v>0.14091050950505629</v>
      </c>
      <c r="O4443">
        <v>2050367</v>
      </c>
      <c r="P4443">
        <v>1613196</v>
      </c>
      <c r="Q4443">
        <v>0</v>
      </c>
      <c r="R4443">
        <v>30755</v>
      </c>
      <c r="S4443" s="5">
        <v>1.4999999999999999E-2</v>
      </c>
      <c r="T4443" t="s">
        <v>5052</v>
      </c>
      <c r="U4443" s="3">
        <v>45400</v>
      </c>
      <c r="V4443" t="str">
        <f t="shared" si="207"/>
        <v>Thursday</v>
      </c>
      <c r="W4443" t="str">
        <f t="shared" si="208"/>
        <v>April</v>
      </c>
      <c r="X4443">
        <v>15</v>
      </c>
      <c r="Y4443" t="str">
        <f t="shared" si="209"/>
        <v>Afternoon</v>
      </c>
      <c r="Z4443" t="s">
        <v>5070</v>
      </c>
    </row>
    <row r="4444" spans="1:26" x14ac:dyDescent="0.3">
      <c r="A4444" t="s">
        <v>4465</v>
      </c>
      <c r="B4444" t="s">
        <v>5025</v>
      </c>
      <c r="C4444" t="s">
        <v>5029</v>
      </c>
      <c r="D4444" t="s">
        <v>5031</v>
      </c>
      <c r="E4444" t="s">
        <v>5039</v>
      </c>
      <c r="F4444" t="s">
        <v>5046</v>
      </c>
      <c r="G4444">
        <v>133.77510000000001</v>
      </c>
      <c r="H4444">
        <v>-25.2744</v>
      </c>
      <c r="I4444">
        <v>55972</v>
      </c>
      <c r="J4444">
        <v>456021</v>
      </c>
      <c r="K4444">
        <v>47253</v>
      </c>
      <c r="L4444">
        <v>19377</v>
      </c>
      <c r="M4444">
        <v>17078</v>
      </c>
      <c r="N4444" s="5">
        <v>0.12274192084738909</v>
      </c>
      <c r="O4444">
        <v>559139</v>
      </c>
      <c r="P4444">
        <v>0</v>
      </c>
      <c r="Q4444">
        <v>0</v>
      </c>
      <c r="S4444" s="5"/>
      <c r="T4444" t="s">
        <v>5051</v>
      </c>
      <c r="U4444" s="3">
        <v>45525</v>
      </c>
      <c r="V4444" t="str">
        <f t="shared" si="207"/>
        <v>Wednesday</v>
      </c>
      <c r="W4444" t="str">
        <f t="shared" si="208"/>
        <v>August</v>
      </c>
      <c r="X4444">
        <v>17</v>
      </c>
      <c r="Y4444" t="str">
        <f t="shared" si="209"/>
        <v>Afternoon</v>
      </c>
      <c r="Z4444" t="s">
        <v>5070</v>
      </c>
    </row>
    <row r="4445" spans="1:26" x14ac:dyDescent="0.3">
      <c r="A4445" t="s">
        <v>4466</v>
      </c>
      <c r="B4445" t="s">
        <v>5027</v>
      </c>
      <c r="C4445" t="s">
        <v>5029</v>
      </c>
      <c r="D4445" t="s">
        <v>5035</v>
      </c>
      <c r="E4445" t="s">
        <v>5040</v>
      </c>
      <c r="F4445" t="s">
        <v>5044</v>
      </c>
      <c r="G4445">
        <v>78.962900000000005</v>
      </c>
      <c r="H4445">
        <v>20.593699999999998</v>
      </c>
      <c r="I4445">
        <v>30478</v>
      </c>
      <c r="J4445">
        <v>205218</v>
      </c>
      <c r="K4445">
        <v>44056</v>
      </c>
      <c r="L4445">
        <v>9895</v>
      </c>
      <c r="M4445">
        <v>10814</v>
      </c>
      <c r="N4445" s="5">
        <v>0.1485171197632994</v>
      </c>
      <c r="O4445">
        <v>229760</v>
      </c>
      <c r="P4445">
        <v>0</v>
      </c>
      <c r="Q4445">
        <v>1519634</v>
      </c>
      <c r="S4445" s="5"/>
      <c r="T4445" t="s">
        <v>5060</v>
      </c>
      <c r="U4445" s="3">
        <v>45499</v>
      </c>
      <c r="V4445" t="str">
        <f t="shared" si="207"/>
        <v>Friday</v>
      </c>
      <c r="W4445" t="str">
        <f t="shared" si="208"/>
        <v>July</v>
      </c>
      <c r="X4445">
        <v>18</v>
      </c>
      <c r="Y4445" t="str">
        <f t="shared" si="209"/>
        <v>Evening</v>
      </c>
      <c r="Z4445" t="s">
        <v>5070</v>
      </c>
    </row>
    <row r="4446" spans="1:26" x14ac:dyDescent="0.3">
      <c r="A4446" t="s">
        <v>4467</v>
      </c>
      <c r="B4446" t="s">
        <v>5027</v>
      </c>
      <c r="C4446" t="s">
        <v>5030</v>
      </c>
      <c r="D4446" t="s">
        <v>5031</v>
      </c>
      <c r="E4446" t="s">
        <v>5036</v>
      </c>
      <c r="F4446" t="s">
        <v>5050</v>
      </c>
      <c r="G4446">
        <v>-95.712900000000005</v>
      </c>
      <c r="H4446">
        <v>37.090200000000003</v>
      </c>
      <c r="I4446">
        <v>85129</v>
      </c>
      <c r="J4446">
        <v>687445</v>
      </c>
      <c r="K4446">
        <v>110215</v>
      </c>
      <c r="L4446">
        <v>43492</v>
      </c>
      <c r="M4446">
        <v>39440</v>
      </c>
      <c r="N4446" s="5">
        <v>0.123834093953738</v>
      </c>
      <c r="O4446">
        <v>759025</v>
      </c>
      <c r="P4446">
        <v>682271</v>
      </c>
      <c r="Q4446">
        <v>0</v>
      </c>
      <c r="S4446" s="5"/>
      <c r="T4446" t="s">
        <v>5052</v>
      </c>
      <c r="U4446" s="3">
        <v>45375</v>
      </c>
      <c r="V4446" t="str">
        <f t="shared" si="207"/>
        <v>Sunday</v>
      </c>
      <c r="W4446" t="str">
        <f t="shared" si="208"/>
        <v>March</v>
      </c>
      <c r="X4446">
        <v>16</v>
      </c>
      <c r="Y4446" t="str">
        <f t="shared" si="209"/>
        <v>Afternoon</v>
      </c>
      <c r="Z4446" t="s">
        <v>5070</v>
      </c>
    </row>
    <row r="4447" spans="1:26" x14ac:dyDescent="0.3">
      <c r="A4447" t="s">
        <v>4468</v>
      </c>
      <c r="B4447" t="s">
        <v>5023</v>
      </c>
      <c r="C4447" t="s">
        <v>5030</v>
      </c>
      <c r="D4447" t="s">
        <v>5034</v>
      </c>
      <c r="E4447" t="s">
        <v>5036</v>
      </c>
      <c r="F4447" t="s">
        <v>5044</v>
      </c>
      <c r="G4447">
        <v>78.962900000000005</v>
      </c>
      <c r="H4447">
        <v>20.593699999999998</v>
      </c>
      <c r="I4447">
        <v>45980</v>
      </c>
      <c r="J4447">
        <v>184424</v>
      </c>
      <c r="K4447">
        <v>18749</v>
      </c>
      <c r="L4447">
        <v>12635</v>
      </c>
      <c r="M4447">
        <v>8456</v>
      </c>
      <c r="N4447" s="5">
        <v>0.2493206316883024</v>
      </c>
      <c r="O4447">
        <v>213672</v>
      </c>
      <c r="P4447">
        <v>181529</v>
      </c>
      <c r="Q4447">
        <v>0</v>
      </c>
      <c r="R4447">
        <v>3931</v>
      </c>
      <c r="S4447" s="5">
        <v>1.84E-2</v>
      </c>
      <c r="T4447" t="s">
        <v>5056</v>
      </c>
      <c r="U4447" s="3">
        <v>45623</v>
      </c>
      <c r="V4447" t="str">
        <f t="shared" si="207"/>
        <v>Wednesday</v>
      </c>
      <c r="W4447" t="str">
        <f t="shared" si="208"/>
        <v>November</v>
      </c>
      <c r="X4447">
        <v>16</v>
      </c>
      <c r="Y4447" t="str">
        <f t="shared" si="209"/>
        <v>Afternoon</v>
      </c>
      <c r="Z4447" t="s">
        <v>5071</v>
      </c>
    </row>
    <row r="4448" spans="1:26" x14ac:dyDescent="0.3">
      <c r="A4448" t="s">
        <v>4469</v>
      </c>
      <c r="B4448" t="s">
        <v>5023</v>
      </c>
      <c r="C4448" t="s">
        <v>5029</v>
      </c>
      <c r="D4448" t="s">
        <v>5034</v>
      </c>
      <c r="E4448" t="s">
        <v>5040</v>
      </c>
      <c r="F4448" t="s">
        <v>5049</v>
      </c>
      <c r="G4448">
        <v>-106.3468</v>
      </c>
      <c r="H4448">
        <v>56.130400000000002</v>
      </c>
      <c r="I4448">
        <v>30584</v>
      </c>
      <c r="J4448">
        <v>190835</v>
      </c>
      <c r="K4448">
        <v>24592</v>
      </c>
      <c r="L4448">
        <v>9775</v>
      </c>
      <c r="M4448">
        <v>10183</v>
      </c>
      <c r="N4448" s="5">
        <v>0.16026866757964139</v>
      </c>
      <c r="O4448">
        <v>228225</v>
      </c>
      <c r="P4448">
        <v>0</v>
      </c>
      <c r="Q4448">
        <v>196590</v>
      </c>
      <c r="R4448">
        <v>3012</v>
      </c>
      <c r="S4448" s="5">
        <v>1.32E-2</v>
      </c>
      <c r="T4448" t="s">
        <v>5056</v>
      </c>
      <c r="U4448" s="3">
        <v>45614</v>
      </c>
      <c r="V4448" t="str">
        <f t="shared" si="207"/>
        <v>Monday</v>
      </c>
      <c r="W4448" t="str">
        <f t="shared" si="208"/>
        <v>November</v>
      </c>
      <c r="X4448">
        <v>11</v>
      </c>
      <c r="Y4448" t="str">
        <f t="shared" si="209"/>
        <v>Morning</v>
      </c>
      <c r="Z4448" t="s">
        <v>5070</v>
      </c>
    </row>
    <row r="4449" spans="1:26" x14ac:dyDescent="0.3">
      <c r="A4449" t="s">
        <v>4470</v>
      </c>
      <c r="B4449" t="s">
        <v>5023</v>
      </c>
      <c r="C4449" t="s">
        <v>5029</v>
      </c>
      <c r="D4449" t="s">
        <v>5031</v>
      </c>
      <c r="E4449" t="s">
        <v>5036</v>
      </c>
      <c r="F4449" t="s">
        <v>5047</v>
      </c>
      <c r="G4449">
        <v>138.25290000000001</v>
      </c>
      <c r="H4449">
        <v>36.204799999999999</v>
      </c>
      <c r="I4449">
        <v>171181</v>
      </c>
      <c r="J4449">
        <v>1994572</v>
      </c>
      <c r="K4449">
        <v>460871</v>
      </c>
      <c r="L4449">
        <v>90635</v>
      </c>
      <c r="M4449">
        <v>95795</v>
      </c>
      <c r="N4449" s="5">
        <v>8.5823678404937709E-2</v>
      </c>
      <c r="O4449">
        <v>2537760</v>
      </c>
      <c r="P4449">
        <v>1994572</v>
      </c>
      <c r="Q4449">
        <v>0</v>
      </c>
      <c r="R4449">
        <v>32483</v>
      </c>
      <c r="S4449" s="5">
        <v>1.2800000000000001E-2</v>
      </c>
      <c r="T4449" t="s">
        <v>5052</v>
      </c>
      <c r="U4449" s="3">
        <v>45665</v>
      </c>
      <c r="V4449" t="str">
        <f t="shared" si="207"/>
        <v>Wednesday</v>
      </c>
      <c r="W4449" t="str">
        <f t="shared" si="208"/>
        <v>January</v>
      </c>
      <c r="X4449">
        <v>8</v>
      </c>
      <c r="Y4449" t="str">
        <f t="shared" si="209"/>
        <v>Morning</v>
      </c>
      <c r="Z4449" t="s">
        <v>5069</v>
      </c>
    </row>
    <row r="4450" spans="1:26" x14ac:dyDescent="0.3">
      <c r="A4450" t="s">
        <v>4471</v>
      </c>
      <c r="B4450" t="s">
        <v>5024</v>
      </c>
      <c r="C4450" t="s">
        <v>5029</v>
      </c>
      <c r="D4450" t="s">
        <v>5031</v>
      </c>
      <c r="E4450" t="s">
        <v>5040</v>
      </c>
      <c r="F4450" t="s">
        <v>5048</v>
      </c>
      <c r="G4450">
        <v>10.451499999999999</v>
      </c>
      <c r="H4450">
        <v>51.165700000000001</v>
      </c>
      <c r="I4450">
        <v>20616</v>
      </c>
      <c r="J4450">
        <v>194007</v>
      </c>
      <c r="K4450">
        <v>47914</v>
      </c>
      <c r="L4450">
        <v>15357</v>
      </c>
      <c r="M4450">
        <v>5612</v>
      </c>
      <c r="N4450" s="5">
        <v>0.1062650759745279</v>
      </c>
      <c r="O4450">
        <v>215985</v>
      </c>
      <c r="P4450">
        <v>0</v>
      </c>
      <c r="Q4450">
        <v>208368</v>
      </c>
      <c r="S4450" s="5"/>
      <c r="T4450" t="s">
        <v>5051</v>
      </c>
      <c r="U4450" s="3">
        <v>45325</v>
      </c>
      <c r="V4450" t="str">
        <f t="shared" si="207"/>
        <v>Saturday</v>
      </c>
      <c r="W4450" t="str">
        <f t="shared" si="208"/>
        <v>February</v>
      </c>
      <c r="X4450">
        <v>13</v>
      </c>
      <c r="Y4450" t="str">
        <f t="shared" si="209"/>
        <v>Afternoon</v>
      </c>
      <c r="Z4450" t="s">
        <v>5070</v>
      </c>
    </row>
    <row r="4451" spans="1:26" x14ac:dyDescent="0.3">
      <c r="A4451" t="s">
        <v>4472</v>
      </c>
      <c r="B4451" t="s">
        <v>5027</v>
      </c>
      <c r="C4451" t="s">
        <v>5029</v>
      </c>
      <c r="D4451" t="s">
        <v>5034</v>
      </c>
      <c r="E4451" t="s">
        <v>5036</v>
      </c>
      <c r="F4451" t="s">
        <v>5046</v>
      </c>
      <c r="G4451">
        <v>133.77510000000001</v>
      </c>
      <c r="H4451">
        <v>-25.2744</v>
      </c>
      <c r="I4451">
        <v>265635</v>
      </c>
      <c r="J4451">
        <v>1129854</v>
      </c>
      <c r="K4451">
        <v>180392</v>
      </c>
      <c r="L4451">
        <v>58809</v>
      </c>
      <c r="M4451">
        <v>50563</v>
      </c>
      <c r="N4451" s="5">
        <v>0.23510640424180559</v>
      </c>
      <c r="O4451">
        <v>1446100</v>
      </c>
      <c r="P4451">
        <v>1129854</v>
      </c>
      <c r="Q4451">
        <v>0</v>
      </c>
      <c r="S4451" s="5"/>
      <c r="T4451" t="s">
        <v>5057</v>
      </c>
      <c r="U4451" s="3">
        <v>45476</v>
      </c>
      <c r="V4451" t="str">
        <f t="shared" si="207"/>
        <v>Wednesday</v>
      </c>
      <c r="W4451" t="str">
        <f t="shared" si="208"/>
        <v>July</v>
      </c>
      <c r="X4451">
        <v>8</v>
      </c>
      <c r="Y4451" t="str">
        <f t="shared" si="209"/>
        <v>Morning</v>
      </c>
      <c r="Z4451" t="s">
        <v>5071</v>
      </c>
    </row>
    <row r="4452" spans="1:26" x14ac:dyDescent="0.3">
      <c r="A4452" t="s">
        <v>4473</v>
      </c>
      <c r="B4452" t="s">
        <v>5025</v>
      </c>
      <c r="C4452" t="s">
        <v>5029</v>
      </c>
      <c r="D4452" t="s">
        <v>5034</v>
      </c>
      <c r="E4452" t="s">
        <v>5039</v>
      </c>
      <c r="F4452" t="s">
        <v>5043</v>
      </c>
      <c r="G4452">
        <v>-3.4359999999999999</v>
      </c>
      <c r="H4452">
        <v>55.378100000000003</v>
      </c>
      <c r="I4452">
        <v>52072</v>
      </c>
      <c r="J4452">
        <v>340199</v>
      </c>
      <c r="K4452">
        <v>38790</v>
      </c>
      <c r="L4452">
        <v>10918</v>
      </c>
      <c r="M4452">
        <v>13663</v>
      </c>
      <c r="N4452" s="5">
        <v>0.1530655363632262</v>
      </c>
      <c r="O4452">
        <v>378278</v>
      </c>
      <c r="P4452">
        <v>0</v>
      </c>
      <c r="Q4452">
        <v>0</v>
      </c>
      <c r="S4452" s="5"/>
      <c r="T4452" t="s">
        <v>5056</v>
      </c>
      <c r="U4452" s="3">
        <v>45717</v>
      </c>
      <c r="V4452" t="str">
        <f t="shared" si="207"/>
        <v>Saturday</v>
      </c>
      <c r="W4452" t="str">
        <f t="shared" si="208"/>
        <v>March</v>
      </c>
      <c r="X4452">
        <v>16</v>
      </c>
      <c r="Y4452" t="str">
        <f t="shared" si="209"/>
        <v>Afternoon</v>
      </c>
      <c r="Z4452" t="s">
        <v>5070</v>
      </c>
    </row>
    <row r="4453" spans="1:26" x14ac:dyDescent="0.3">
      <c r="A4453" t="s">
        <v>4474</v>
      </c>
      <c r="B4453" t="s">
        <v>5023</v>
      </c>
      <c r="C4453" t="s">
        <v>5029</v>
      </c>
      <c r="D4453" t="s">
        <v>5035</v>
      </c>
      <c r="E4453" t="s">
        <v>5040</v>
      </c>
      <c r="F4453" t="s">
        <v>5043</v>
      </c>
      <c r="G4453">
        <v>-3.4359999999999999</v>
      </c>
      <c r="H4453">
        <v>55.378100000000003</v>
      </c>
      <c r="I4453">
        <v>30271</v>
      </c>
      <c r="J4453">
        <v>206276</v>
      </c>
      <c r="K4453">
        <v>32771</v>
      </c>
      <c r="L4453">
        <v>15437</v>
      </c>
      <c r="M4453">
        <v>6118</v>
      </c>
      <c r="N4453" s="5">
        <v>0.14675433045770581</v>
      </c>
      <c r="O4453">
        <v>256028</v>
      </c>
      <c r="P4453">
        <v>0</v>
      </c>
      <c r="Q4453">
        <v>125591</v>
      </c>
      <c r="R4453">
        <v>5658</v>
      </c>
      <c r="S4453" s="5">
        <v>2.2100000000000002E-2</v>
      </c>
      <c r="T4453" t="s">
        <v>5058</v>
      </c>
      <c r="U4453" s="3">
        <v>45686</v>
      </c>
      <c r="V4453" t="str">
        <f t="shared" si="207"/>
        <v>Wednesday</v>
      </c>
      <c r="W4453" t="str">
        <f t="shared" si="208"/>
        <v>January</v>
      </c>
      <c r="X4453">
        <v>10</v>
      </c>
      <c r="Y4453" t="str">
        <f t="shared" si="209"/>
        <v>Morning</v>
      </c>
      <c r="Z4453" t="s">
        <v>5070</v>
      </c>
    </row>
    <row r="4454" spans="1:26" x14ac:dyDescent="0.3">
      <c r="A4454" t="s">
        <v>4475</v>
      </c>
      <c r="B4454" t="s">
        <v>5023</v>
      </c>
      <c r="C4454" t="s">
        <v>5029</v>
      </c>
      <c r="D4454" t="s">
        <v>5031</v>
      </c>
      <c r="E4454" t="s">
        <v>5036</v>
      </c>
      <c r="F4454" t="s">
        <v>5046</v>
      </c>
      <c r="G4454">
        <v>133.77510000000001</v>
      </c>
      <c r="H4454">
        <v>-25.2744</v>
      </c>
      <c r="I4454">
        <v>246075</v>
      </c>
      <c r="J4454">
        <v>2054515</v>
      </c>
      <c r="K4454">
        <v>462734</v>
      </c>
      <c r="L4454">
        <v>103698</v>
      </c>
      <c r="M4454">
        <v>91819</v>
      </c>
      <c r="N4454" s="5">
        <v>0.1197730137248068</v>
      </c>
      <c r="O4454">
        <v>2629788</v>
      </c>
      <c r="P4454">
        <v>2054515</v>
      </c>
      <c r="Q4454">
        <v>0</v>
      </c>
      <c r="R4454">
        <v>51806</v>
      </c>
      <c r="S4454" s="5">
        <v>1.9699999999999999E-2</v>
      </c>
      <c r="T4454" t="s">
        <v>5052</v>
      </c>
      <c r="U4454" s="3">
        <v>45412</v>
      </c>
      <c r="V4454" t="str">
        <f t="shared" si="207"/>
        <v>Tuesday</v>
      </c>
      <c r="W4454" t="str">
        <f t="shared" si="208"/>
        <v>April</v>
      </c>
      <c r="X4454">
        <v>12</v>
      </c>
      <c r="Y4454" t="str">
        <f t="shared" si="209"/>
        <v>Afternoon</v>
      </c>
      <c r="Z4454" t="s">
        <v>5070</v>
      </c>
    </row>
    <row r="4455" spans="1:26" x14ac:dyDescent="0.3">
      <c r="A4455" t="s">
        <v>4476</v>
      </c>
      <c r="B4455" t="s">
        <v>5025</v>
      </c>
      <c r="C4455" t="s">
        <v>5029</v>
      </c>
      <c r="D4455" t="s">
        <v>5034</v>
      </c>
      <c r="E4455" t="s">
        <v>5039</v>
      </c>
      <c r="F4455" t="s">
        <v>5046</v>
      </c>
      <c r="G4455">
        <v>133.77510000000001</v>
      </c>
      <c r="H4455">
        <v>-25.2744</v>
      </c>
      <c r="I4455">
        <v>38476</v>
      </c>
      <c r="J4455">
        <v>191651</v>
      </c>
      <c r="K4455">
        <v>41866</v>
      </c>
      <c r="L4455">
        <v>7607</v>
      </c>
      <c r="M4455">
        <v>9455</v>
      </c>
      <c r="N4455" s="5">
        <v>0.200764054570924</v>
      </c>
      <c r="O4455">
        <v>230053</v>
      </c>
      <c r="P4455">
        <v>0</v>
      </c>
      <c r="Q4455">
        <v>0</v>
      </c>
      <c r="S4455" s="5"/>
      <c r="T4455" t="s">
        <v>5056</v>
      </c>
      <c r="U4455" s="3">
        <v>45413</v>
      </c>
      <c r="V4455" t="str">
        <f t="shared" si="207"/>
        <v>Wednesday</v>
      </c>
      <c r="W4455" t="str">
        <f t="shared" si="208"/>
        <v>May</v>
      </c>
      <c r="X4455">
        <v>15</v>
      </c>
      <c r="Y4455" t="str">
        <f t="shared" si="209"/>
        <v>Afternoon</v>
      </c>
      <c r="Z4455" t="s">
        <v>5071</v>
      </c>
    </row>
    <row r="4456" spans="1:26" x14ac:dyDescent="0.3">
      <c r="A4456" t="s">
        <v>4477</v>
      </c>
      <c r="B4456" t="s">
        <v>5024</v>
      </c>
      <c r="C4456" t="s">
        <v>5029</v>
      </c>
      <c r="D4456" t="s">
        <v>5034</v>
      </c>
      <c r="E4456" t="s">
        <v>5036</v>
      </c>
      <c r="F4456" t="s">
        <v>5045</v>
      </c>
      <c r="G4456">
        <v>-51.9253</v>
      </c>
      <c r="H4456">
        <v>-14.234999999999999</v>
      </c>
      <c r="I4456">
        <v>338953</v>
      </c>
      <c r="J4456">
        <v>1971841</v>
      </c>
      <c r="K4456">
        <v>235031</v>
      </c>
      <c r="L4456">
        <v>115343</v>
      </c>
      <c r="M4456">
        <v>78253</v>
      </c>
      <c r="N4456" s="5">
        <v>0.17189711599180971</v>
      </c>
      <c r="O4456">
        <v>2373276</v>
      </c>
      <c r="P4456">
        <v>1971841</v>
      </c>
      <c r="Q4456">
        <v>0</v>
      </c>
      <c r="S4456" s="5"/>
      <c r="T4456" t="s">
        <v>5057</v>
      </c>
      <c r="U4456" s="3">
        <v>45304</v>
      </c>
      <c r="V4456" t="str">
        <f t="shared" si="207"/>
        <v>Saturday</v>
      </c>
      <c r="W4456" t="str">
        <f t="shared" si="208"/>
        <v>January</v>
      </c>
      <c r="X4456">
        <v>12</v>
      </c>
      <c r="Y4456" t="str">
        <f t="shared" si="209"/>
        <v>Afternoon</v>
      </c>
      <c r="Z4456" t="s">
        <v>5070</v>
      </c>
    </row>
    <row r="4457" spans="1:26" x14ac:dyDescent="0.3">
      <c r="A4457" t="s">
        <v>4478</v>
      </c>
      <c r="B4457" t="s">
        <v>5023</v>
      </c>
      <c r="C4457" t="s">
        <v>5029</v>
      </c>
      <c r="D4457" t="s">
        <v>5034</v>
      </c>
      <c r="E4457" t="s">
        <v>5036</v>
      </c>
      <c r="F4457" t="s">
        <v>5044</v>
      </c>
      <c r="G4457">
        <v>78.962900000000005</v>
      </c>
      <c r="H4457">
        <v>20.593699999999998</v>
      </c>
      <c r="I4457">
        <v>663463</v>
      </c>
      <c r="J4457">
        <v>3262863</v>
      </c>
      <c r="K4457">
        <v>756447</v>
      </c>
      <c r="L4457">
        <v>243872</v>
      </c>
      <c r="M4457">
        <v>124450</v>
      </c>
      <c r="N4457" s="5">
        <v>0.2033379211416689</v>
      </c>
      <c r="O4457">
        <v>3886547</v>
      </c>
      <c r="P4457">
        <v>3262863</v>
      </c>
      <c r="Q4457">
        <v>0</v>
      </c>
      <c r="R4457">
        <v>72678</v>
      </c>
      <c r="S4457" s="5">
        <v>1.8700000000000001E-2</v>
      </c>
      <c r="T4457" t="s">
        <v>5057</v>
      </c>
      <c r="U4457" s="3">
        <v>45417</v>
      </c>
      <c r="V4457" t="str">
        <f t="shared" si="207"/>
        <v>Sunday</v>
      </c>
      <c r="W4457" t="str">
        <f t="shared" si="208"/>
        <v>May</v>
      </c>
      <c r="X4457">
        <v>17</v>
      </c>
      <c r="Y4457" t="str">
        <f t="shared" si="209"/>
        <v>Afternoon</v>
      </c>
      <c r="Z4457" t="s">
        <v>5071</v>
      </c>
    </row>
    <row r="4458" spans="1:26" x14ac:dyDescent="0.3">
      <c r="A4458" t="s">
        <v>4479</v>
      </c>
      <c r="B4458" t="s">
        <v>5024</v>
      </c>
      <c r="C4458" t="s">
        <v>5030</v>
      </c>
      <c r="D4458" t="s">
        <v>5034</v>
      </c>
      <c r="E4458" t="s">
        <v>5039</v>
      </c>
      <c r="F4458" t="s">
        <v>5049</v>
      </c>
      <c r="G4458">
        <v>-106.3468</v>
      </c>
      <c r="H4458">
        <v>56.130400000000002</v>
      </c>
      <c r="I4458">
        <v>116034</v>
      </c>
      <c r="J4458">
        <v>523968</v>
      </c>
      <c r="K4458">
        <v>127092</v>
      </c>
      <c r="L4458">
        <v>32732</v>
      </c>
      <c r="M4458">
        <v>16294</v>
      </c>
      <c r="N4458" s="5">
        <v>0.2214543543569347</v>
      </c>
      <c r="O4458">
        <v>632066</v>
      </c>
      <c r="P4458">
        <v>0</v>
      </c>
      <c r="Q4458">
        <v>0</v>
      </c>
      <c r="S4458" s="5"/>
      <c r="T4458" t="s">
        <v>5056</v>
      </c>
      <c r="U4458" s="3">
        <v>45430</v>
      </c>
      <c r="V4458" t="str">
        <f t="shared" si="207"/>
        <v>Saturday</v>
      </c>
      <c r="W4458" t="str">
        <f t="shared" si="208"/>
        <v>May</v>
      </c>
      <c r="X4458">
        <v>15</v>
      </c>
      <c r="Y4458" t="str">
        <f t="shared" si="209"/>
        <v>Afternoon</v>
      </c>
      <c r="Z4458" t="s">
        <v>5071</v>
      </c>
    </row>
    <row r="4459" spans="1:26" x14ac:dyDescent="0.3">
      <c r="A4459" t="s">
        <v>4480</v>
      </c>
      <c r="B4459" t="s">
        <v>5025</v>
      </c>
      <c r="C4459" t="s">
        <v>5029</v>
      </c>
      <c r="D4459" t="s">
        <v>5035</v>
      </c>
      <c r="E4459" t="s">
        <v>5039</v>
      </c>
      <c r="F4459" t="s">
        <v>5049</v>
      </c>
      <c r="G4459">
        <v>-106.3468</v>
      </c>
      <c r="H4459">
        <v>56.130400000000002</v>
      </c>
      <c r="I4459">
        <v>80715</v>
      </c>
      <c r="J4459">
        <v>462399</v>
      </c>
      <c r="K4459">
        <v>89744</v>
      </c>
      <c r="L4459">
        <v>28663</v>
      </c>
      <c r="M4459">
        <v>20072</v>
      </c>
      <c r="N4459" s="5">
        <v>0.17455895024539869</v>
      </c>
      <c r="O4459">
        <v>525075</v>
      </c>
      <c r="P4459">
        <v>0</v>
      </c>
      <c r="Q4459">
        <v>0</v>
      </c>
      <c r="S4459" s="5"/>
      <c r="T4459" t="s">
        <v>5058</v>
      </c>
      <c r="U4459" s="3">
        <v>45414</v>
      </c>
      <c r="V4459" t="str">
        <f t="shared" si="207"/>
        <v>Thursday</v>
      </c>
      <c r="W4459" t="str">
        <f t="shared" si="208"/>
        <v>May</v>
      </c>
      <c r="X4459">
        <v>16</v>
      </c>
      <c r="Y4459" t="str">
        <f t="shared" si="209"/>
        <v>Afternoon</v>
      </c>
      <c r="Z4459" t="s">
        <v>5070</v>
      </c>
    </row>
    <row r="4460" spans="1:26" x14ac:dyDescent="0.3">
      <c r="A4460" t="s">
        <v>4481</v>
      </c>
      <c r="B4460" t="s">
        <v>5025</v>
      </c>
      <c r="C4460" t="s">
        <v>5029</v>
      </c>
      <c r="D4460" t="s">
        <v>5034</v>
      </c>
      <c r="E4460" t="s">
        <v>5039</v>
      </c>
      <c r="F4460" t="s">
        <v>5047</v>
      </c>
      <c r="G4460">
        <v>138.25290000000001</v>
      </c>
      <c r="H4460">
        <v>36.204799999999999</v>
      </c>
      <c r="I4460">
        <v>33034</v>
      </c>
      <c r="J4460">
        <v>166973</v>
      </c>
      <c r="K4460">
        <v>18245</v>
      </c>
      <c r="L4460">
        <v>11813</v>
      </c>
      <c r="M4460">
        <v>5637</v>
      </c>
      <c r="N4460" s="5">
        <v>0.19784376394002959</v>
      </c>
      <c r="O4460">
        <v>214180</v>
      </c>
      <c r="P4460">
        <v>0</v>
      </c>
      <c r="Q4460">
        <v>0</v>
      </c>
      <c r="S4460" s="5"/>
      <c r="T4460" t="s">
        <v>5056</v>
      </c>
      <c r="U4460" s="3">
        <v>45777</v>
      </c>
      <c r="V4460" t="str">
        <f t="shared" si="207"/>
        <v>Wednesday</v>
      </c>
      <c r="W4460" t="str">
        <f t="shared" si="208"/>
        <v>April</v>
      </c>
      <c r="X4460">
        <v>18</v>
      </c>
      <c r="Y4460" t="str">
        <f t="shared" si="209"/>
        <v>Evening</v>
      </c>
      <c r="Z4460" t="s">
        <v>5070</v>
      </c>
    </row>
    <row r="4461" spans="1:26" x14ac:dyDescent="0.3">
      <c r="A4461" t="s">
        <v>4482</v>
      </c>
      <c r="B4461" t="s">
        <v>5023</v>
      </c>
      <c r="C4461" t="s">
        <v>5029</v>
      </c>
      <c r="D4461" t="s">
        <v>5034</v>
      </c>
      <c r="E4461" t="s">
        <v>5036</v>
      </c>
      <c r="F4461" t="s">
        <v>5045</v>
      </c>
      <c r="G4461">
        <v>-51.9253</v>
      </c>
      <c r="H4461">
        <v>-14.234999999999999</v>
      </c>
      <c r="I4461">
        <v>10472</v>
      </c>
      <c r="J4461">
        <v>64242</v>
      </c>
      <c r="K4461">
        <v>7912</v>
      </c>
      <c r="L4461">
        <v>2110</v>
      </c>
      <c r="M4461">
        <v>2524</v>
      </c>
      <c r="N4461" s="5">
        <v>0.16302253585589371</v>
      </c>
      <c r="O4461">
        <v>73096</v>
      </c>
      <c r="P4461">
        <v>57301</v>
      </c>
      <c r="Q4461">
        <v>0</v>
      </c>
      <c r="R4461">
        <v>950</v>
      </c>
      <c r="S4461" s="5">
        <v>1.2999999999999999E-2</v>
      </c>
      <c r="T4461" t="s">
        <v>5056</v>
      </c>
      <c r="U4461" s="3">
        <v>45398</v>
      </c>
      <c r="V4461" t="str">
        <f t="shared" si="207"/>
        <v>Tuesday</v>
      </c>
      <c r="W4461" t="str">
        <f t="shared" si="208"/>
        <v>April</v>
      </c>
      <c r="X4461">
        <v>16</v>
      </c>
      <c r="Y4461" t="str">
        <f t="shared" si="209"/>
        <v>Afternoon</v>
      </c>
      <c r="Z4461" t="s">
        <v>5070</v>
      </c>
    </row>
    <row r="4462" spans="1:26" x14ac:dyDescent="0.3">
      <c r="A4462" t="s">
        <v>4483</v>
      </c>
      <c r="B4462" t="s">
        <v>5023</v>
      </c>
      <c r="C4462" t="s">
        <v>5029</v>
      </c>
      <c r="D4462" t="s">
        <v>5034</v>
      </c>
      <c r="E4462" t="s">
        <v>5036</v>
      </c>
      <c r="F4462" t="s">
        <v>5045</v>
      </c>
      <c r="G4462">
        <v>-51.9253</v>
      </c>
      <c r="H4462">
        <v>-14.234999999999999</v>
      </c>
      <c r="I4462">
        <v>79326</v>
      </c>
      <c r="J4462">
        <v>322754</v>
      </c>
      <c r="K4462">
        <v>50886</v>
      </c>
      <c r="L4462">
        <v>11185</v>
      </c>
      <c r="M4462">
        <v>10365</v>
      </c>
      <c r="N4462" s="5">
        <v>0.24578017777710379</v>
      </c>
      <c r="O4462">
        <v>387176</v>
      </c>
      <c r="P4462">
        <v>300627</v>
      </c>
      <c r="Q4462">
        <v>0</v>
      </c>
      <c r="R4462">
        <v>5846</v>
      </c>
      <c r="S4462" s="5">
        <v>1.5100000000000001E-2</v>
      </c>
      <c r="T4462" t="s">
        <v>5056</v>
      </c>
      <c r="U4462" s="3">
        <v>45308</v>
      </c>
      <c r="V4462" t="str">
        <f t="shared" si="207"/>
        <v>Wednesday</v>
      </c>
      <c r="W4462" t="str">
        <f t="shared" si="208"/>
        <v>January</v>
      </c>
      <c r="X4462">
        <v>16</v>
      </c>
      <c r="Y4462" t="str">
        <f t="shared" si="209"/>
        <v>Afternoon</v>
      </c>
      <c r="Z4462" t="s">
        <v>5071</v>
      </c>
    </row>
    <row r="4463" spans="1:26" x14ac:dyDescent="0.3">
      <c r="A4463" t="s">
        <v>4484</v>
      </c>
      <c r="B4463" t="s">
        <v>5023</v>
      </c>
      <c r="C4463" t="s">
        <v>5029</v>
      </c>
      <c r="D4463" t="s">
        <v>5034</v>
      </c>
      <c r="E4463" t="s">
        <v>5040</v>
      </c>
      <c r="F4463" t="s">
        <v>5047</v>
      </c>
      <c r="G4463">
        <v>138.25290000000001</v>
      </c>
      <c r="H4463">
        <v>36.204799999999999</v>
      </c>
      <c r="I4463">
        <v>458002</v>
      </c>
      <c r="J4463">
        <v>1888271</v>
      </c>
      <c r="K4463">
        <v>241269</v>
      </c>
      <c r="L4463">
        <v>100697</v>
      </c>
      <c r="M4463">
        <v>100935</v>
      </c>
      <c r="N4463" s="5">
        <v>0.24255119771361061</v>
      </c>
      <c r="O4463">
        <v>2406645</v>
      </c>
      <c r="P4463">
        <v>0</v>
      </c>
      <c r="Q4463">
        <v>62315</v>
      </c>
      <c r="R4463">
        <v>24307</v>
      </c>
      <c r="S4463" s="5">
        <v>1.01E-2</v>
      </c>
      <c r="T4463" t="s">
        <v>5057</v>
      </c>
      <c r="U4463" s="3">
        <v>45736</v>
      </c>
      <c r="V4463" t="str">
        <f t="shared" si="207"/>
        <v>Thursday</v>
      </c>
      <c r="W4463" t="str">
        <f t="shared" si="208"/>
        <v>March</v>
      </c>
      <c r="X4463">
        <v>8</v>
      </c>
      <c r="Y4463" t="str">
        <f t="shared" si="209"/>
        <v>Morning</v>
      </c>
      <c r="Z4463" t="s">
        <v>5071</v>
      </c>
    </row>
    <row r="4464" spans="1:26" x14ac:dyDescent="0.3">
      <c r="A4464" t="s">
        <v>4485</v>
      </c>
      <c r="B4464" t="s">
        <v>5024</v>
      </c>
      <c r="C4464" t="s">
        <v>5030</v>
      </c>
      <c r="D4464" t="s">
        <v>5034</v>
      </c>
      <c r="E4464" t="s">
        <v>5039</v>
      </c>
      <c r="F4464" t="s">
        <v>5050</v>
      </c>
      <c r="G4464">
        <v>-95.712900000000005</v>
      </c>
      <c r="H4464">
        <v>37.090200000000003</v>
      </c>
      <c r="I4464">
        <v>40938</v>
      </c>
      <c r="J4464">
        <v>199820</v>
      </c>
      <c r="K4464">
        <v>37811</v>
      </c>
      <c r="L4464">
        <v>9601</v>
      </c>
      <c r="M4464">
        <v>10742</v>
      </c>
      <c r="N4464" s="5">
        <v>0.2048775709754955</v>
      </c>
      <c r="O4464">
        <v>248443</v>
      </c>
      <c r="P4464">
        <v>0</v>
      </c>
      <c r="Q4464">
        <v>0</v>
      </c>
      <c r="S4464" s="5"/>
      <c r="T4464" t="s">
        <v>5056</v>
      </c>
      <c r="U4464" s="3">
        <v>45740</v>
      </c>
      <c r="V4464" t="str">
        <f t="shared" si="207"/>
        <v>Monday</v>
      </c>
      <c r="W4464" t="str">
        <f t="shared" si="208"/>
        <v>March</v>
      </c>
      <c r="X4464">
        <v>11</v>
      </c>
      <c r="Y4464" t="str">
        <f t="shared" si="209"/>
        <v>Morning</v>
      </c>
      <c r="Z4464" t="s">
        <v>5071</v>
      </c>
    </row>
    <row r="4465" spans="1:26" x14ac:dyDescent="0.3">
      <c r="A4465" t="s">
        <v>4486</v>
      </c>
      <c r="B4465" t="s">
        <v>5027</v>
      </c>
      <c r="C4465" t="s">
        <v>5029</v>
      </c>
      <c r="D4465" t="s">
        <v>5032</v>
      </c>
      <c r="E4465" t="s">
        <v>5036</v>
      </c>
      <c r="F4465" t="s">
        <v>5044</v>
      </c>
      <c r="G4465">
        <v>78.962900000000005</v>
      </c>
      <c r="H4465">
        <v>20.593699999999998</v>
      </c>
      <c r="I4465">
        <v>106347</v>
      </c>
      <c r="J4465">
        <v>1432073</v>
      </c>
      <c r="K4465">
        <v>164786</v>
      </c>
      <c r="L4465">
        <v>87682</v>
      </c>
      <c r="M4465">
        <v>35115</v>
      </c>
      <c r="N4465" s="5">
        <v>7.4261462386162241E-2</v>
      </c>
      <c r="O4465">
        <v>1648326</v>
      </c>
      <c r="P4465">
        <v>1432073</v>
      </c>
      <c r="Q4465">
        <v>0</v>
      </c>
      <c r="S4465" s="5"/>
      <c r="T4465" t="s">
        <v>5061</v>
      </c>
      <c r="U4465" s="3">
        <v>45420</v>
      </c>
      <c r="V4465" t="str">
        <f t="shared" si="207"/>
        <v>Wednesday</v>
      </c>
      <c r="W4465" t="str">
        <f t="shared" si="208"/>
        <v>May</v>
      </c>
      <c r="X4465">
        <v>12</v>
      </c>
      <c r="Y4465" t="str">
        <f t="shared" si="209"/>
        <v>Afternoon</v>
      </c>
      <c r="Z4465" t="s">
        <v>5069</v>
      </c>
    </row>
    <row r="4466" spans="1:26" x14ac:dyDescent="0.3">
      <c r="A4466" t="s">
        <v>4487</v>
      </c>
      <c r="B4466" t="s">
        <v>5027</v>
      </c>
      <c r="C4466" t="s">
        <v>5029</v>
      </c>
      <c r="D4466" t="s">
        <v>5031</v>
      </c>
      <c r="E4466" t="s">
        <v>5036</v>
      </c>
      <c r="F4466" t="s">
        <v>5048</v>
      </c>
      <c r="G4466">
        <v>10.451499999999999</v>
      </c>
      <c r="H4466">
        <v>51.165700000000001</v>
      </c>
      <c r="I4466">
        <v>235865</v>
      </c>
      <c r="J4466">
        <v>1687354</v>
      </c>
      <c r="K4466">
        <v>324747</v>
      </c>
      <c r="L4466">
        <v>98170</v>
      </c>
      <c r="M4466">
        <v>45627</v>
      </c>
      <c r="N4466" s="5">
        <v>0.13978417060951509</v>
      </c>
      <c r="O4466">
        <v>2190243</v>
      </c>
      <c r="P4466">
        <v>1687354</v>
      </c>
      <c r="Q4466">
        <v>0</v>
      </c>
      <c r="S4466" s="5"/>
      <c r="T4466" t="s">
        <v>5052</v>
      </c>
      <c r="U4466" s="3">
        <v>45692</v>
      </c>
      <c r="V4466" t="str">
        <f t="shared" si="207"/>
        <v>Tuesday</v>
      </c>
      <c r="W4466" t="str">
        <f t="shared" si="208"/>
        <v>February</v>
      </c>
      <c r="X4466">
        <v>12</v>
      </c>
      <c r="Y4466" t="str">
        <f t="shared" si="209"/>
        <v>Afternoon</v>
      </c>
      <c r="Z4466" t="s">
        <v>5070</v>
      </c>
    </row>
    <row r="4467" spans="1:26" x14ac:dyDescent="0.3">
      <c r="A4467" t="s">
        <v>4488</v>
      </c>
      <c r="B4467" t="s">
        <v>5024</v>
      </c>
      <c r="C4467" t="s">
        <v>5029</v>
      </c>
      <c r="D4467" t="s">
        <v>5031</v>
      </c>
      <c r="E4467" t="s">
        <v>5036</v>
      </c>
      <c r="F4467" t="s">
        <v>5045</v>
      </c>
      <c r="G4467">
        <v>-51.9253</v>
      </c>
      <c r="H4467">
        <v>-14.234999999999999</v>
      </c>
      <c r="I4467">
        <v>227674</v>
      </c>
      <c r="J4467">
        <v>1691953</v>
      </c>
      <c r="K4467">
        <v>276254</v>
      </c>
      <c r="L4467">
        <v>58970</v>
      </c>
      <c r="M4467">
        <v>41998</v>
      </c>
      <c r="N4467" s="5">
        <v>0.13456308847351781</v>
      </c>
      <c r="O4467">
        <v>2058732</v>
      </c>
      <c r="P4467">
        <v>1691953</v>
      </c>
      <c r="Q4467">
        <v>0</v>
      </c>
      <c r="S4467" s="5"/>
      <c r="T4467" t="s">
        <v>5052</v>
      </c>
      <c r="U4467" s="3">
        <v>45605</v>
      </c>
      <c r="V4467" t="str">
        <f t="shared" si="207"/>
        <v>Saturday</v>
      </c>
      <c r="W4467" t="str">
        <f t="shared" si="208"/>
        <v>November</v>
      </c>
      <c r="X4467">
        <v>11</v>
      </c>
      <c r="Y4467" t="str">
        <f t="shared" si="209"/>
        <v>Morning</v>
      </c>
      <c r="Z4467" t="s">
        <v>5070</v>
      </c>
    </row>
    <row r="4468" spans="1:26" x14ac:dyDescent="0.3">
      <c r="A4468" t="s">
        <v>4489</v>
      </c>
      <c r="B4468" t="s">
        <v>5027</v>
      </c>
      <c r="C4468" t="s">
        <v>5030</v>
      </c>
      <c r="D4468" t="s">
        <v>5031</v>
      </c>
      <c r="E4468" t="s">
        <v>5036</v>
      </c>
      <c r="F4468" t="s">
        <v>5044</v>
      </c>
      <c r="G4468">
        <v>78.962900000000005</v>
      </c>
      <c r="H4468">
        <v>20.593699999999998</v>
      </c>
      <c r="I4468">
        <v>222661</v>
      </c>
      <c r="J4468">
        <v>2039609</v>
      </c>
      <c r="K4468">
        <v>494311</v>
      </c>
      <c r="L4468">
        <v>106481</v>
      </c>
      <c r="M4468">
        <v>76349</v>
      </c>
      <c r="N4468" s="5">
        <v>0.1091685723070733</v>
      </c>
      <c r="O4468">
        <v>2447533</v>
      </c>
      <c r="P4468">
        <v>2039609</v>
      </c>
      <c r="Q4468">
        <v>0</v>
      </c>
      <c r="S4468" s="5"/>
      <c r="T4468" t="s">
        <v>5052</v>
      </c>
      <c r="U4468" s="3">
        <v>45444</v>
      </c>
      <c r="V4468" t="str">
        <f t="shared" si="207"/>
        <v>Saturday</v>
      </c>
      <c r="W4468" t="str">
        <f t="shared" si="208"/>
        <v>June</v>
      </c>
      <c r="X4468">
        <v>10</v>
      </c>
      <c r="Y4468" t="str">
        <f t="shared" si="209"/>
        <v>Morning</v>
      </c>
      <c r="Z4468" t="s">
        <v>5070</v>
      </c>
    </row>
    <row r="4469" spans="1:26" x14ac:dyDescent="0.3">
      <c r="A4469" t="s">
        <v>4490</v>
      </c>
      <c r="B4469" t="s">
        <v>5025</v>
      </c>
      <c r="C4469" t="s">
        <v>5029</v>
      </c>
      <c r="D4469" t="s">
        <v>5034</v>
      </c>
      <c r="E4469" t="s">
        <v>5039</v>
      </c>
      <c r="F4469" t="s">
        <v>5049</v>
      </c>
      <c r="G4469">
        <v>-106.3468</v>
      </c>
      <c r="H4469">
        <v>56.130400000000002</v>
      </c>
      <c r="I4469">
        <v>45889</v>
      </c>
      <c r="J4469">
        <v>285163</v>
      </c>
      <c r="K4469">
        <v>58348</v>
      </c>
      <c r="L4469">
        <v>13796</v>
      </c>
      <c r="M4469">
        <v>15557</v>
      </c>
      <c r="N4469" s="5">
        <v>0.16092351531377799</v>
      </c>
      <c r="O4469">
        <v>315349</v>
      </c>
      <c r="P4469">
        <v>0</v>
      </c>
      <c r="Q4469">
        <v>0</v>
      </c>
      <c r="S4469" s="5"/>
      <c r="T4469" t="s">
        <v>5056</v>
      </c>
      <c r="U4469" s="3">
        <v>45414</v>
      </c>
      <c r="V4469" t="str">
        <f t="shared" si="207"/>
        <v>Thursday</v>
      </c>
      <c r="W4469" t="str">
        <f t="shared" si="208"/>
        <v>May</v>
      </c>
      <c r="X4469">
        <v>10</v>
      </c>
      <c r="Y4469" t="str">
        <f t="shared" si="209"/>
        <v>Morning</v>
      </c>
      <c r="Z4469" t="s">
        <v>5070</v>
      </c>
    </row>
    <row r="4470" spans="1:26" x14ac:dyDescent="0.3">
      <c r="A4470" t="s">
        <v>4491</v>
      </c>
      <c r="B4470" t="s">
        <v>5025</v>
      </c>
      <c r="C4470" t="s">
        <v>5029</v>
      </c>
      <c r="D4470" t="s">
        <v>5035</v>
      </c>
      <c r="E4470" t="s">
        <v>5039</v>
      </c>
      <c r="F4470" t="s">
        <v>5049</v>
      </c>
      <c r="G4470">
        <v>-106.3468</v>
      </c>
      <c r="H4470">
        <v>56.130400000000002</v>
      </c>
      <c r="I4470">
        <v>45577</v>
      </c>
      <c r="J4470">
        <v>302028</v>
      </c>
      <c r="K4470">
        <v>57703</v>
      </c>
      <c r="L4470">
        <v>13229</v>
      </c>
      <c r="M4470">
        <v>11204</v>
      </c>
      <c r="N4470" s="5">
        <v>0.1509039883802433</v>
      </c>
      <c r="O4470">
        <v>361499</v>
      </c>
      <c r="P4470">
        <v>0</v>
      </c>
      <c r="Q4470">
        <v>0</v>
      </c>
      <c r="S4470" s="5"/>
      <c r="T4470" t="s">
        <v>5058</v>
      </c>
      <c r="U4470" s="3">
        <v>45728</v>
      </c>
      <c r="V4470" t="str">
        <f t="shared" si="207"/>
        <v>Wednesday</v>
      </c>
      <c r="W4470" t="str">
        <f t="shared" si="208"/>
        <v>March</v>
      </c>
      <c r="X4470">
        <v>15</v>
      </c>
      <c r="Y4470" t="str">
        <f t="shared" si="209"/>
        <v>Afternoon</v>
      </c>
      <c r="Z4470" t="s">
        <v>5070</v>
      </c>
    </row>
    <row r="4471" spans="1:26" x14ac:dyDescent="0.3">
      <c r="A4471" t="s">
        <v>4492</v>
      </c>
      <c r="B4471" t="s">
        <v>5025</v>
      </c>
      <c r="C4471" t="s">
        <v>5029</v>
      </c>
      <c r="D4471" t="s">
        <v>5034</v>
      </c>
      <c r="E4471" t="s">
        <v>5039</v>
      </c>
      <c r="F4471" t="s">
        <v>5043</v>
      </c>
      <c r="G4471">
        <v>-3.4359999999999999</v>
      </c>
      <c r="H4471">
        <v>55.378100000000003</v>
      </c>
      <c r="I4471">
        <v>160</v>
      </c>
      <c r="J4471">
        <v>1000</v>
      </c>
      <c r="K4471">
        <v>216</v>
      </c>
      <c r="L4471">
        <v>66</v>
      </c>
      <c r="M4471">
        <v>33</v>
      </c>
      <c r="N4471" s="5">
        <v>0.1602883117504289</v>
      </c>
      <c r="O4471">
        <v>1299</v>
      </c>
      <c r="P4471">
        <v>0</v>
      </c>
      <c r="Q4471">
        <v>0</v>
      </c>
      <c r="S4471" s="5"/>
      <c r="T4471" t="s">
        <v>5056</v>
      </c>
      <c r="U4471" s="3">
        <v>45409</v>
      </c>
      <c r="V4471" t="str">
        <f t="shared" si="207"/>
        <v>Saturday</v>
      </c>
      <c r="W4471" t="str">
        <f t="shared" si="208"/>
        <v>April</v>
      </c>
      <c r="X4471">
        <v>13</v>
      </c>
      <c r="Y4471" t="str">
        <f t="shared" si="209"/>
        <v>Afternoon</v>
      </c>
      <c r="Z4471" t="s">
        <v>5070</v>
      </c>
    </row>
    <row r="4472" spans="1:26" x14ac:dyDescent="0.3">
      <c r="A4472" t="s">
        <v>4493</v>
      </c>
      <c r="B4472" t="s">
        <v>5026</v>
      </c>
      <c r="C4472" t="s">
        <v>5029</v>
      </c>
      <c r="D4472" t="s">
        <v>5032</v>
      </c>
      <c r="E4472" t="s">
        <v>5036</v>
      </c>
      <c r="F4472" t="s">
        <v>5048</v>
      </c>
      <c r="G4472">
        <v>10.451499999999999</v>
      </c>
      <c r="H4472">
        <v>51.165700000000001</v>
      </c>
      <c r="I4472">
        <v>23173</v>
      </c>
      <c r="J4472">
        <v>407433</v>
      </c>
      <c r="K4472">
        <v>52667</v>
      </c>
      <c r="L4472">
        <v>18620</v>
      </c>
      <c r="M4472">
        <v>15520</v>
      </c>
      <c r="N4472" s="6">
        <v>5.6876696238441653E-2</v>
      </c>
      <c r="O4472">
        <v>517505</v>
      </c>
      <c r="P4472">
        <v>357968</v>
      </c>
      <c r="Q4472">
        <v>0</v>
      </c>
      <c r="T4472" t="s">
        <v>5059</v>
      </c>
      <c r="U4472" s="3">
        <v>45741</v>
      </c>
      <c r="V4472" t="str">
        <f t="shared" si="207"/>
        <v>Tuesday</v>
      </c>
      <c r="W4472" t="str">
        <f t="shared" si="208"/>
        <v>March</v>
      </c>
      <c r="X4472">
        <v>18</v>
      </c>
      <c r="Y4472" t="str">
        <f t="shared" si="209"/>
        <v>Evening</v>
      </c>
      <c r="Z4472" t="s">
        <v>5069</v>
      </c>
    </row>
    <row r="4473" spans="1:26" x14ac:dyDescent="0.3">
      <c r="A4473" t="s">
        <v>4494</v>
      </c>
      <c r="B4473" t="s">
        <v>5027</v>
      </c>
      <c r="C4473" t="s">
        <v>5029</v>
      </c>
      <c r="D4473" t="s">
        <v>5031</v>
      </c>
      <c r="E4473" t="s">
        <v>5036</v>
      </c>
      <c r="F4473" t="s">
        <v>5044</v>
      </c>
      <c r="G4473">
        <v>78.962900000000005</v>
      </c>
      <c r="H4473">
        <v>20.593699999999998</v>
      </c>
      <c r="I4473">
        <v>243019</v>
      </c>
      <c r="J4473">
        <v>2504339</v>
      </c>
      <c r="K4473">
        <v>542826</v>
      </c>
      <c r="L4473">
        <v>181720</v>
      </c>
      <c r="M4473">
        <v>77329</v>
      </c>
      <c r="N4473" s="5">
        <v>9.7039395906120179E-2</v>
      </c>
      <c r="O4473">
        <v>3052018</v>
      </c>
      <c r="P4473">
        <v>2504339</v>
      </c>
      <c r="Q4473">
        <v>0</v>
      </c>
      <c r="S4473" s="5"/>
      <c r="T4473" t="s">
        <v>5052</v>
      </c>
      <c r="U4473" s="3">
        <v>45533</v>
      </c>
      <c r="V4473" t="str">
        <f t="shared" si="207"/>
        <v>Thursday</v>
      </c>
      <c r="W4473" t="str">
        <f t="shared" si="208"/>
        <v>August</v>
      </c>
      <c r="X4473">
        <v>16</v>
      </c>
      <c r="Y4473" t="str">
        <f t="shared" si="209"/>
        <v>Afternoon</v>
      </c>
      <c r="Z4473" t="s">
        <v>5069</v>
      </c>
    </row>
    <row r="4474" spans="1:26" x14ac:dyDescent="0.3">
      <c r="A4474" t="s">
        <v>4495</v>
      </c>
      <c r="B4474" t="s">
        <v>5023</v>
      </c>
      <c r="C4474" t="s">
        <v>5029</v>
      </c>
      <c r="D4474" t="s">
        <v>5035</v>
      </c>
      <c r="E4474" t="s">
        <v>5040</v>
      </c>
      <c r="F4474" t="s">
        <v>5045</v>
      </c>
      <c r="G4474">
        <v>-51.9253</v>
      </c>
      <c r="H4474">
        <v>-14.234999999999999</v>
      </c>
      <c r="I4474">
        <v>32791</v>
      </c>
      <c r="J4474">
        <v>191470</v>
      </c>
      <c r="K4474">
        <v>38797</v>
      </c>
      <c r="L4474">
        <v>7113</v>
      </c>
      <c r="M4474">
        <v>8943</v>
      </c>
      <c r="N4474" s="5">
        <v>0.17126377525227271</v>
      </c>
      <c r="O4474">
        <v>235430</v>
      </c>
      <c r="P4474">
        <v>0</v>
      </c>
      <c r="Q4474">
        <v>252562</v>
      </c>
      <c r="R4474">
        <v>5650</v>
      </c>
      <c r="S4474" s="5">
        <v>2.4E-2</v>
      </c>
      <c r="T4474" t="s">
        <v>5058</v>
      </c>
      <c r="U4474" s="3">
        <v>45375</v>
      </c>
      <c r="V4474" t="str">
        <f t="shared" si="207"/>
        <v>Sunday</v>
      </c>
      <c r="W4474" t="str">
        <f t="shared" si="208"/>
        <v>March</v>
      </c>
      <c r="X4474">
        <v>11</v>
      </c>
      <c r="Y4474" t="str">
        <f t="shared" si="209"/>
        <v>Morning</v>
      </c>
      <c r="Z4474" t="s">
        <v>5070</v>
      </c>
    </row>
    <row r="4475" spans="1:26" x14ac:dyDescent="0.3">
      <c r="A4475" t="s">
        <v>4496</v>
      </c>
      <c r="B4475" t="s">
        <v>5025</v>
      </c>
      <c r="C4475" t="s">
        <v>5029</v>
      </c>
      <c r="D4475" t="s">
        <v>5035</v>
      </c>
      <c r="E4475" t="s">
        <v>5039</v>
      </c>
      <c r="F4475" t="s">
        <v>5048</v>
      </c>
      <c r="G4475">
        <v>10.451499999999999</v>
      </c>
      <c r="H4475">
        <v>51.165700000000001</v>
      </c>
      <c r="I4475">
        <v>34188</v>
      </c>
      <c r="J4475">
        <v>217552</v>
      </c>
      <c r="K4475">
        <v>26309</v>
      </c>
      <c r="L4475">
        <v>15048</v>
      </c>
      <c r="M4475">
        <v>13046</v>
      </c>
      <c r="N4475" s="5">
        <v>0.15715222777662649</v>
      </c>
      <c r="O4475">
        <v>276336</v>
      </c>
      <c r="P4475">
        <v>0</v>
      </c>
      <c r="Q4475">
        <v>0</v>
      </c>
      <c r="S4475" s="5"/>
      <c r="T4475" t="s">
        <v>5058</v>
      </c>
      <c r="U4475" s="3">
        <v>45768</v>
      </c>
      <c r="V4475" t="str">
        <f t="shared" si="207"/>
        <v>Monday</v>
      </c>
      <c r="W4475" t="str">
        <f t="shared" si="208"/>
        <v>April</v>
      </c>
      <c r="X4475">
        <v>16</v>
      </c>
      <c r="Y4475" t="str">
        <f t="shared" si="209"/>
        <v>Afternoon</v>
      </c>
      <c r="Z4475" t="s">
        <v>5070</v>
      </c>
    </row>
    <row r="4476" spans="1:26" x14ac:dyDescent="0.3">
      <c r="A4476" t="s">
        <v>4497</v>
      </c>
      <c r="B4476" t="s">
        <v>5025</v>
      </c>
      <c r="C4476" t="s">
        <v>5029</v>
      </c>
      <c r="D4476" t="s">
        <v>5031</v>
      </c>
      <c r="E4476" t="s">
        <v>5039</v>
      </c>
      <c r="F4476" t="s">
        <v>5050</v>
      </c>
      <c r="G4476">
        <v>-95.712900000000005</v>
      </c>
      <c r="H4476">
        <v>37.090200000000003</v>
      </c>
      <c r="I4476">
        <v>37389</v>
      </c>
      <c r="J4476">
        <v>324372</v>
      </c>
      <c r="K4476">
        <v>67980</v>
      </c>
      <c r="L4476">
        <v>21476</v>
      </c>
      <c r="M4476">
        <v>14681</v>
      </c>
      <c r="N4476" s="5">
        <v>0.1152673553844927</v>
      </c>
      <c r="O4476">
        <v>408467</v>
      </c>
      <c r="P4476">
        <v>0</v>
      </c>
      <c r="Q4476">
        <v>0</v>
      </c>
      <c r="S4476" s="5"/>
      <c r="T4476" t="s">
        <v>5051</v>
      </c>
      <c r="U4476" s="3">
        <v>45521</v>
      </c>
      <c r="V4476" t="str">
        <f t="shared" si="207"/>
        <v>Saturday</v>
      </c>
      <c r="W4476" t="str">
        <f t="shared" si="208"/>
        <v>August</v>
      </c>
      <c r="X4476">
        <v>11</v>
      </c>
      <c r="Y4476" t="str">
        <f t="shared" si="209"/>
        <v>Morning</v>
      </c>
      <c r="Z4476" t="s">
        <v>5070</v>
      </c>
    </row>
    <row r="4477" spans="1:26" x14ac:dyDescent="0.3">
      <c r="A4477" t="s">
        <v>4498</v>
      </c>
      <c r="B4477" t="s">
        <v>5027</v>
      </c>
      <c r="C4477" t="s">
        <v>5030</v>
      </c>
      <c r="D4477" t="s">
        <v>5034</v>
      </c>
      <c r="E4477" t="s">
        <v>5036</v>
      </c>
      <c r="F4477" t="s">
        <v>5050</v>
      </c>
      <c r="G4477">
        <v>-95.712900000000005</v>
      </c>
      <c r="H4477">
        <v>37.090200000000003</v>
      </c>
      <c r="I4477">
        <v>78765</v>
      </c>
      <c r="J4477">
        <v>432058</v>
      </c>
      <c r="K4477">
        <v>72289</v>
      </c>
      <c r="L4477">
        <v>15581</v>
      </c>
      <c r="M4477">
        <v>18303</v>
      </c>
      <c r="N4477" s="5">
        <v>0.18230319751610291</v>
      </c>
      <c r="O4477">
        <v>498166</v>
      </c>
      <c r="P4477">
        <v>369618</v>
      </c>
      <c r="Q4477">
        <v>0</v>
      </c>
      <c r="S4477" s="5"/>
      <c r="T4477" t="s">
        <v>5057</v>
      </c>
      <c r="U4477" s="3">
        <v>45355</v>
      </c>
      <c r="V4477" t="str">
        <f t="shared" si="207"/>
        <v>Monday</v>
      </c>
      <c r="W4477" t="str">
        <f t="shared" si="208"/>
        <v>March</v>
      </c>
      <c r="X4477">
        <v>15</v>
      </c>
      <c r="Y4477" t="str">
        <f t="shared" si="209"/>
        <v>Afternoon</v>
      </c>
      <c r="Z4477" t="s">
        <v>5070</v>
      </c>
    </row>
    <row r="4478" spans="1:26" x14ac:dyDescent="0.3">
      <c r="A4478" t="s">
        <v>4499</v>
      </c>
      <c r="B4478" t="s">
        <v>5025</v>
      </c>
      <c r="C4478" t="s">
        <v>5029</v>
      </c>
      <c r="D4478" t="s">
        <v>5031</v>
      </c>
      <c r="E4478" t="s">
        <v>5036</v>
      </c>
      <c r="F4478" t="s">
        <v>5047</v>
      </c>
      <c r="G4478">
        <v>138.25290000000001</v>
      </c>
      <c r="H4478">
        <v>36.204799999999999</v>
      </c>
      <c r="I4478">
        <v>235293</v>
      </c>
      <c r="J4478">
        <v>1873089</v>
      </c>
      <c r="K4478">
        <v>294859</v>
      </c>
      <c r="L4478">
        <v>131940</v>
      </c>
      <c r="M4478">
        <v>78124</v>
      </c>
      <c r="N4478" s="5">
        <v>0.1256177212593296</v>
      </c>
      <c r="O4478">
        <v>2064069</v>
      </c>
      <c r="P4478">
        <v>1873089</v>
      </c>
      <c r="Q4478">
        <v>0</v>
      </c>
      <c r="S4478" s="5"/>
      <c r="T4478" t="s">
        <v>5052</v>
      </c>
      <c r="U4478" s="3">
        <v>45387</v>
      </c>
      <c r="V4478" t="str">
        <f t="shared" si="207"/>
        <v>Friday</v>
      </c>
      <c r="W4478" t="str">
        <f t="shared" si="208"/>
        <v>April</v>
      </c>
      <c r="X4478">
        <v>17</v>
      </c>
      <c r="Y4478" t="str">
        <f t="shared" si="209"/>
        <v>Afternoon</v>
      </c>
      <c r="Z4478" t="s">
        <v>5070</v>
      </c>
    </row>
    <row r="4479" spans="1:26" x14ac:dyDescent="0.3">
      <c r="A4479" t="s">
        <v>4500</v>
      </c>
      <c r="B4479" t="s">
        <v>5023</v>
      </c>
      <c r="C4479" t="s">
        <v>5029</v>
      </c>
      <c r="D4479" t="s">
        <v>5034</v>
      </c>
      <c r="E4479" t="s">
        <v>5036</v>
      </c>
      <c r="F4479" t="s">
        <v>5050</v>
      </c>
      <c r="G4479">
        <v>-95.712900000000005</v>
      </c>
      <c r="H4479">
        <v>37.090200000000003</v>
      </c>
      <c r="I4479">
        <v>415009</v>
      </c>
      <c r="J4479">
        <v>1969608</v>
      </c>
      <c r="K4479">
        <v>335772</v>
      </c>
      <c r="L4479">
        <v>87790</v>
      </c>
      <c r="M4479">
        <v>77015</v>
      </c>
      <c r="N4479" s="5">
        <v>0.21070650319654399</v>
      </c>
      <c r="O4479">
        <v>2325986</v>
      </c>
      <c r="P4479">
        <v>1969608</v>
      </c>
      <c r="Q4479">
        <v>0</v>
      </c>
      <c r="R4479">
        <v>36983</v>
      </c>
      <c r="S4479" s="5">
        <v>1.5900000000000001E-2</v>
      </c>
      <c r="T4479" t="s">
        <v>5057</v>
      </c>
      <c r="U4479" s="3">
        <v>45624</v>
      </c>
      <c r="V4479" t="str">
        <f t="shared" si="207"/>
        <v>Thursday</v>
      </c>
      <c r="W4479" t="str">
        <f t="shared" si="208"/>
        <v>November</v>
      </c>
      <c r="X4479">
        <v>17</v>
      </c>
      <c r="Y4479" t="str">
        <f t="shared" si="209"/>
        <v>Afternoon</v>
      </c>
      <c r="Z4479" t="s">
        <v>5071</v>
      </c>
    </row>
    <row r="4480" spans="1:26" x14ac:dyDescent="0.3">
      <c r="A4480" t="s">
        <v>4501</v>
      </c>
      <c r="B4480" t="s">
        <v>5027</v>
      </c>
      <c r="C4480" t="s">
        <v>5029</v>
      </c>
      <c r="D4480" t="s">
        <v>5034</v>
      </c>
      <c r="E4480" t="s">
        <v>5036</v>
      </c>
      <c r="F4480" t="s">
        <v>5047</v>
      </c>
      <c r="G4480">
        <v>138.25290000000001</v>
      </c>
      <c r="H4480">
        <v>36.204799999999999</v>
      </c>
      <c r="I4480">
        <v>444992</v>
      </c>
      <c r="J4480">
        <v>2641391</v>
      </c>
      <c r="K4480">
        <v>644197</v>
      </c>
      <c r="L4480">
        <v>102702</v>
      </c>
      <c r="M4480">
        <v>108963</v>
      </c>
      <c r="N4480" s="5">
        <v>0.1684689283143288</v>
      </c>
      <c r="O4480">
        <v>2928557</v>
      </c>
      <c r="P4480">
        <v>2641391</v>
      </c>
      <c r="Q4480">
        <v>0</v>
      </c>
      <c r="S4480" s="5"/>
      <c r="T4480" t="s">
        <v>5057</v>
      </c>
      <c r="U4480" s="3">
        <v>45676</v>
      </c>
      <c r="V4480" t="str">
        <f t="shared" si="207"/>
        <v>Sunday</v>
      </c>
      <c r="W4480" t="str">
        <f t="shared" si="208"/>
        <v>January</v>
      </c>
      <c r="X4480">
        <v>10</v>
      </c>
      <c r="Y4480" t="str">
        <f t="shared" si="209"/>
        <v>Morning</v>
      </c>
      <c r="Z4480" t="s">
        <v>5070</v>
      </c>
    </row>
    <row r="4481" spans="1:26" x14ac:dyDescent="0.3">
      <c r="A4481" t="s">
        <v>4502</v>
      </c>
      <c r="B4481" t="s">
        <v>5025</v>
      </c>
      <c r="C4481" t="s">
        <v>5029</v>
      </c>
      <c r="D4481" t="s">
        <v>5031</v>
      </c>
      <c r="E4481" t="s">
        <v>5039</v>
      </c>
      <c r="F4481" t="s">
        <v>5044</v>
      </c>
      <c r="G4481">
        <v>78.962900000000005</v>
      </c>
      <c r="H4481">
        <v>20.593699999999998</v>
      </c>
      <c r="I4481">
        <v>50368</v>
      </c>
      <c r="J4481">
        <v>589453</v>
      </c>
      <c r="K4481">
        <v>103082</v>
      </c>
      <c r="L4481">
        <v>21381</v>
      </c>
      <c r="M4481">
        <v>31545</v>
      </c>
      <c r="N4481" s="5">
        <v>8.5449152566519346E-2</v>
      </c>
      <c r="O4481">
        <v>661822</v>
      </c>
      <c r="P4481">
        <v>0</v>
      </c>
      <c r="Q4481">
        <v>0</v>
      </c>
      <c r="S4481" s="5"/>
      <c r="T4481" t="s">
        <v>5051</v>
      </c>
      <c r="U4481" s="3">
        <v>45476</v>
      </c>
      <c r="V4481" t="str">
        <f t="shared" si="207"/>
        <v>Wednesday</v>
      </c>
      <c r="W4481" t="str">
        <f t="shared" si="208"/>
        <v>July</v>
      </c>
      <c r="X4481">
        <v>18</v>
      </c>
      <c r="Y4481" t="str">
        <f t="shared" si="209"/>
        <v>Evening</v>
      </c>
      <c r="Z4481" t="s">
        <v>5069</v>
      </c>
    </row>
    <row r="4482" spans="1:26" x14ac:dyDescent="0.3">
      <c r="A4482" t="s">
        <v>4503</v>
      </c>
      <c r="B4482" t="s">
        <v>5027</v>
      </c>
      <c r="C4482" t="s">
        <v>5030</v>
      </c>
      <c r="D4482" t="s">
        <v>5034</v>
      </c>
      <c r="E4482" t="s">
        <v>5036</v>
      </c>
      <c r="F4482" t="s">
        <v>5048</v>
      </c>
      <c r="G4482">
        <v>10.451499999999999</v>
      </c>
      <c r="H4482">
        <v>51.165700000000001</v>
      </c>
      <c r="I4482">
        <v>96464</v>
      </c>
      <c r="J4482">
        <v>543032</v>
      </c>
      <c r="K4482">
        <v>133448</v>
      </c>
      <c r="L4482">
        <v>34074</v>
      </c>
      <c r="M4482">
        <v>17112</v>
      </c>
      <c r="N4482" s="5">
        <v>0.17764075476195379</v>
      </c>
      <c r="O4482">
        <v>623487</v>
      </c>
      <c r="P4482">
        <v>500294</v>
      </c>
      <c r="Q4482">
        <v>0</v>
      </c>
      <c r="S4482" s="5"/>
      <c r="T4482" t="s">
        <v>5057</v>
      </c>
      <c r="U4482" s="3">
        <v>45770</v>
      </c>
      <c r="V4482" t="str">
        <f t="shared" si="207"/>
        <v>Wednesday</v>
      </c>
      <c r="W4482" t="str">
        <f t="shared" si="208"/>
        <v>April</v>
      </c>
      <c r="X4482">
        <v>15</v>
      </c>
      <c r="Y4482" t="str">
        <f t="shared" si="209"/>
        <v>Afternoon</v>
      </c>
      <c r="Z4482" t="s">
        <v>5070</v>
      </c>
    </row>
    <row r="4483" spans="1:26" x14ac:dyDescent="0.3">
      <c r="A4483" t="s">
        <v>4504</v>
      </c>
      <c r="B4483" t="s">
        <v>5025</v>
      </c>
      <c r="C4483" t="s">
        <v>5029</v>
      </c>
      <c r="D4483" t="s">
        <v>5032</v>
      </c>
      <c r="E4483" t="s">
        <v>5036</v>
      </c>
      <c r="F4483" t="s">
        <v>5044</v>
      </c>
      <c r="G4483">
        <v>78.962900000000005</v>
      </c>
      <c r="H4483">
        <v>20.593699999999998</v>
      </c>
      <c r="I4483">
        <v>219314</v>
      </c>
      <c r="J4483">
        <v>3384350</v>
      </c>
      <c r="K4483">
        <v>403540</v>
      </c>
      <c r="L4483">
        <v>229546</v>
      </c>
      <c r="M4483">
        <v>161197</v>
      </c>
      <c r="N4483" s="5">
        <v>6.4802517217513886E-2</v>
      </c>
      <c r="O4483">
        <v>4135592</v>
      </c>
      <c r="P4483">
        <v>3384350</v>
      </c>
      <c r="Q4483">
        <v>0</v>
      </c>
      <c r="S4483" s="5"/>
      <c r="T4483" t="s">
        <v>5061</v>
      </c>
      <c r="U4483" s="3">
        <v>45321</v>
      </c>
      <c r="V4483" t="str">
        <f t="shared" ref="V4483:V4546" si="210">TEXT(U4483,"DDDD")</f>
        <v>Tuesday</v>
      </c>
      <c r="W4483" t="str">
        <f t="shared" ref="W4483:W4546" si="211">TEXT(U4483,"MMMM")</f>
        <v>January</v>
      </c>
      <c r="X4483">
        <v>11</v>
      </c>
      <c r="Y4483" t="str">
        <f t="shared" ref="Y4483:Y4546" si="212">IF(X4483&lt;6,"NIght",IF(X4483&lt;12,"Morning",IF(X4483&lt;18,"Afternoon","Evening")))</f>
        <v>Morning</v>
      </c>
      <c r="Z4483" t="s">
        <v>5069</v>
      </c>
    </row>
    <row r="4484" spans="1:26" x14ac:dyDescent="0.3">
      <c r="A4484" t="s">
        <v>4505</v>
      </c>
      <c r="B4484" t="s">
        <v>5023</v>
      </c>
      <c r="C4484" t="s">
        <v>5029</v>
      </c>
      <c r="D4484" t="s">
        <v>5034</v>
      </c>
      <c r="E4484" t="s">
        <v>5036</v>
      </c>
      <c r="F4484" t="s">
        <v>5049</v>
      </c>
      <c r="G4484">
        <v>-106.3468</v>
      </c>
      <c r="H4484">
        <v>56.130400000000002</v>
      </c>
      <c r="I4484">
        <v>366172</v>
      </c>
      <c r="J4484">
        <v>2249465</v>
      </c>
      <c r="K4484">
        <v>423080</v>
      </c>
      <c r="L4484">
        <v>101670</v>
      </c>
      <c r="M4484">
        <v>79317</v>
      </c>
      <c r="N4484" s="5">
        <v>0.1627822122711971</v>
      </c>
      <c r="O4484">
        <v>2553521</v>
      </c>
      <c r="P4484">
        <v>2249465</v>
      </c>
      <c r="Q4484">
        <v>0</v>
      </c>
      <c r="R4484">
        <v>63582</v>
      </c>
      <c r="S4484" s="5">
        <v>2.4899999999999999E-2</v>
      </c>
      <c r="T4484" t="s">
        <v>5057</v>
      </c>
      <c r="U4484" s="3">
        <v>45308</v>
      </c>
      <c r="V4484" t="str">
        <f t="shared" si="210"/>
        <v>Wednesday</v>
      </c>
      <c r="W4484" t="str">
        <f t="shared" si="211"/>
        <v>January</v>
      </c>
      <c r="X4484">
        <v>10</v>
      </c>
      <c r="Y4484" t="str">
        <f t="shared" si="212"/>
        <v>Morning</v>
      </c>
      <c r="Z4484" t="s">
        <v>5070</v>
      </c>
    </row>
    <row r="4485" spans="1:26" x14ac:dyDescent="0.3">
      <c r="A4485" t="s">
        <v>4506</v>
      </c>
      <c r="B4485" t="s">
        <v>5027</v>
      </c>
      <c r="C4485" t="s">
        <v>5029</v>
      </c>
      <c r="D4485" t="s">
        <v>5034</v>
      </c>
      <c r="E4485" t="s">
        <v>5036</v>
      </c>
      <c r="F4485" t="s">
        <v>5044</v>
      </c>
      <c r="G4485">
        <v>78.962900000000005</v>
      </c>
      <c r="H4485">
        <v>20.593699999999998</v>
      </c>
      <c r="I4485">
        <v>111209</v>
      </c>
      <c r="J4485">
        <v>520347</v>
      </c>
      <c r="K4485">
        <v>108459</v>
      </c>
      <c r="L4485">
        <v>34023</v>
      </c>
      <c r="M4485">
        <v>14583</v>
      </c>
      <c r="N4485" s="5">
        <v>0.21372214079526211</v>
      </c>
      <c r="O4485">
        <v>588875</v>
      </c>
      <c r="P4485">
        <v>463937</v>
      </c>
      <c r="Q4485">
        <v>0</v>
      </c>
      <c r="S4485" s="5"/>
      <c r="T4485" t="s">
        <v>5057</v>
      </c>
      <c r="U4485" s="3">
        <v>45588</v>
      </c>
      <c r="V4485" t="str">
        <f t="shared" si="210"/>
        <v>Wednesday</v>
      </c>
      <c r="W4485" t="str">
        <f t="shared" si="211"/>
        <v>October</v>
      </c>
      <c r="X4485">
        <v>10</v>
      </c>
      <c r="Y4485" t="str">
        <f t="shared" si="212"/>
        <v>Morning</v>
      </c>
      <c r="Z4485" t="s">
        <v>5071</v>
      </c>
    </row>
    <row r="4486" spans="1:26" x14ac:dyDescent="0.3">
      <c r="A4486" t="s">
        <v>4507</v>
      </c>
      <c r="B4486" t="s">
        <v>5024</v>
      </c>
      <c r="C4486" t="s">
        <v>5030</v>
      </c>
      <c r="D4486" t="s">
        <v>5034</v>
      </c>
      <c r="E4486" t="s">
        <v>5036</v>
      </c>
      <c r="F4486" t="s">
        <v>5044</v>
      </c>
      <c r="G4486">
        <v>78.962900000000005</v>
      </c>
      <c r="H4486">
        <v>20.593699999999998</v>
      </c>
      <c r="I4486">
        <v>230907</v>
      </c>
      <c r="J4486">
        <v>1475510</v>
      </c>
      <c r="K4486">
        <v>209634</v>
      </c>
      <c r="L4486">
        <v>74780</v>
      </c>
      <c r="M4486">
        <v>71653</v>
      </c>
      <c r="N4486" s="5">
        <v>0.15649314011657089</v>
      </c>
      <c r="O4486">
        <v>1879975</v>
      </c>
      <c r="P4486">
        <v>1475510</v>
      </c>
      <c r="Q4486">
        <v>0</v>
      </c>
      <c r="S4486" s="5"/>
      <c r="T4486" t="s">
        <v>5057</v>
      </c>
      <c r="U4486" s="3">
        <v>45670</v>
      </c>
      <c r="V4486" t="str">
        <f t="shared" si="210"/>
        <v>Monday</v>
      </c>
      <c r="W4486" t="str">
        <f t="shared" si="211"/>
        <v>January</v>
      </c>
      <c r="X4486">
        <v>19</v>
      </c>
      <c r="Y4486" t="str">
        <f t="shared" si="212"/>
        <v>Evening</v>
      </c>
      <c r="Z4486" t="s">
        <v>5070</v>
      </c>
    </row>
    <row r="4487" spans="1:26" x14ac:dyDescent="0.3">
      <c r="A4487" t="s">
        <v>4508</v>
      </c>
      <c r="B4487" t="s">
        <v>5025</v>
      </c>
      <c r="C4487" t="s">
        <v>5029</v>
      </c>
      <c r="D4487" t="s">
        <v>5032</v>
      </c>
      <c r="E4487" t="s">
        <v>5036</v>
      </c>
      <c r="F4487" t="s">
        <v>5043</v>
      </c>
      <c r="G4487">
        <v>-3.4359999999999999</v>
      </c>
      <c r="H4487">
        <v>55.378100000000003</v>
      </c>
      <c r="I4487">
        <v>100902</v>
      </c>
      <c r="J4487">
        <v>1101609</v>
      </c>
      <c r="K4487">
        <v>140333</v>
      </c>
      <c r="L4487">
        <v>70856</v>
      </c>
      <c r="M4487">
        <v>37567</v>
      </c>
      <c r="N4487" s="5">
        <v>9.1595448571662658E-2</v>
      </c>
      <c r="O4487">
        <v>1427801</v>
      </c>
      <c r="P4487">
        <v>1101609</v>
      </c>
      <c r="Q4487">
        <v>0</v>
      </c>
      <c r="S4487" s="5"/>
      <c r="T4487" t="s">
        <v>5061</v>
      </c>
      <c r="U4487" s="3">
        <v>45296</v>
      </c>
      <c r="V4487" t="str">
        <f t="shared" si="210"/>
        <v>Friday</v>
      </c>
      <c r="W4487" t="str">
        <f t="shared" si="211"/>
        <v>January</v>
      </c>
      <c r="X4487">
        <v>16</v>
      </c>
      <c r="Y4487" t="str">
        <f t="shared" si="212"/>
        <v>Afternoon</v>
      </c>
      <c r="Z4487" t="s">
        <v>5069</v>
      </c>
    </row>
    <row r="4488" spans="1:26" x14ac:dyDescent="0.3">
      <c r="A4488" t="s">
        <v>4509</v>
      </c>
      <c r="B4488" t="s">
        <v>5023</v>
      </c>
      <c r="C4488" t="s">
        <v>5029</v>
      </c>
      <c r="D4488" t="s">
        <v>5034</v>
      </c>
      <c r="E4488" t="s">
        <v>5036</v>
      </c>
      <c r="F4488" t="s">
        <v>5044</v>
      </c>
      <c r="G4488">
        <v>78.962900000000005</v>
      </c>
      <c r="H4488">
        <v>20.593699999999998</v>
      </c>
      <c r="I4488">
        <v>24423</v>
      </c>
      <c r="J4488">
        <v>130492</v>
      </c>
      <c r="K4488">
        <v>13920</v>
      </c>
      <c r="L4488">
        <v>8470</v>
      </c>
      <c r="M4488">
        <v>6431</v>
      </c>
      <c r="N4488" s="5">
        <v>0.18716747655810551</v>
      </c>
      <c r="O4488">
        <v>155564</v>
      </c>
      <c r="P4488">
        <v>119110</v>
      </c>
      <c r="Q4488">
        <v>0</v>
      </c>
      <c r="R4488">
        <v>2302</v>
      </c>
      <c r="S4488" s="5">
        <v>1.4800000000000001E-2</v>
      </c>
      <c r="T4488" t="s">
        <v>5056</v>
      </c>
      <c r="U4488" s="3">
        <v>45621</v>
      </c>
      <c r="V4488" t="str">
        <f t="shared" si="210"/>
        <v>Monday</v>
      </c>
      <c r="W4488" t="str">
        <f t="shared" si="211"/>
        <v>November</v>
      </c>
      <c r="X4488">
        <v>16</v>
      </c>
      <c r="Y4488" t="str">
        <f t="shared" si="212"/>
        <v>Afternoon</v>
      </c>
      <c r="Z4488" t="s">
        <v>5070</v>
      </c>
    </row>
    <row r="4489" spans="1:26" x14ac:dyDescent="0.3">
      <c r="A4489" t="s">
        <v>4510</v>
      </c>
      <c r="B4489" t="s">
        <v>5025</v>
      </c>
      <c r="C4489" t="s">
        <v>5029</v>
      </c>
      <c r="D4489" t="s">
        <v>5031</v>
      </c>
      <c r="E4489" t="s">
        <v>5036</v>
      </c>
      <c r="F4489" t="s">
        <v>5046</v>
      </c>
      <c r="G4489">
        <v>133.77510000000001</v>
      </c>
      <c r="H4489">
        <v>-25.2744</v>
      </c>
      <c r="I4489">
        <v>170908</v>
      </c>
      <c r="J4489">
        <v>2040135</v>
      </c>
      <c r="K4489">
        <v>411154</v>
      </c>
      <c r="L4489">
        <v>116108</v>
      </c>
      <c r="M4489">
        <v>92197</v>
      </c>
      <c r="N4489" s="5">
        <v>8.3773056721319336E-2</v>
      </c>
      <c r="O4489">
        <v>2487619</v>
      </c>
      <c r="P4489">
        <v>2040135</v>
      </c>
      <c r="Q4489">
        <v>0</v>
      </c>
      <c r="S4489" s="5"/>
      <c r="T4489" t="s">
        <v>5052</v>
      </c>
      <c r="U4489" s="3">
        <v>45763</v>
      </c>
      <c r="V4489" t="str">
        <f t="shared" si="210"/>
        <v>Wednesday</v>
      </c>
      <c r="W4489" t="str">
        <f t="shared" si="211"/>
        <v>April</v>
      </c>
      <c r="X4489">
        <v>12</v>
      </c>
      <c r="Y4489" t="str">
        <f t="shared" si="212"/>
        <v>Afternoon</v>
      </c>
      <c r="Z4489" t="s">
        <v>5069</v>
      </c>
    </row>
    <row r="4490" spans="1:26" x14ac:dyDescent="0.3">
      <c r="A4490" t="s">
        <v>4511</v>
      </c>
      <c r="B4490" t="s">
        <v>5027</v>
      </c>
      <c r="C4490" t="s">
        <v>5030</v>
      </c>
      <c r="D4490" t="s">
        <v>5032</v>
      </c>
      <c r="E4490" t="s">
        <v>5036</v>
      </c>
      <c r="F4490" t="s">
        <v>5046</v>
      </c>
      <c r="G4490">
        <v>133.77510000000001</v>
      </c>
      <c r="H4490">
        <v>-25.2744</v>
      </c>
      <c r="I4490">
        <v>25736</v>
      </c>
      <c r="J4490">
        <v>285107</v>
      </c>
      <c r="K4490">
        <v>40002</v>
      </c>
      <c r="L4490">
        <v>14825</v>
      </c>
      <c r="M4490">
        <v>10789</v>
      </c>
      <c r="N4490" s="5">
        <v>9.0269732569715849E-2</v>
      </c>
      <c r="O4490">
        <v>357775</v>
      </c>
      <c r="P4490">
        <v>244538</v>
      </c>
      <c r="Q4490">
        <v>0</v>
      </c>
      <c r="S4490" s="5"/>
      <c r="T4490" t="s">
        <v>5061</v>
      </c>
      <c r="U4490" s="3">
        <v>45603</v>
      </c>
      <c r="V4490" t="str">
        <f t="shared" si="210"/>
        <v>Thursday</v>
      </c>
      <c r="W4490" t="str">
        <f t="shared" si="211"/>
        <v>November</v>
      </c>
      <c r="X4490">
        <v>13</v>
      </c>
      <c r="Y4490" t="str">
        <f t="shared" si="212"/>
        <v>Afternoon</v>
      </c>
      <c r="Z4490" t="s">
        <v>5069</v>
      </c>
    </row>
    <row r="4491" spans="1:26" x14ac:dyDescent="0.3">
      <c r="A4491" t="s">
        <v>4512</v>
      </c>
      <c r="B4491" t="s">
        <v>5025</v>
      </c>
      <c r="C4491" t="s">
        <v>5029</v>
      </c>
      <c r="D4491" t="s">
        <v>5034</v>
      </c>
      <c r="E4491" t="s">
        <v>5039</v>
      </c>
      <c r="F4491" t="s">
        <v>5044</v>
      </c>
      <c r="G4491">
        <v>78.962900000000005</v>
      </c>
      <c r="H4491">
        <v>20.593699999999998</v>
      </c>
      <c r="I4491">
        <v>46465</v>
      </c>
      <c r="J4491">
        <v>309317</v>
      </c>
      <c r="K4491">
        <v>47977</v>
      </c>
      <c r="L4491">
        <v>11792</v>
      </c>
      <c r="M4491">
        <v>9297</v>
      </c>
      <c r="N4491" s="5">
        <v>0.1502185445528342</v>
      </c>
      <c r="O4491">
        <v>353532</v>
      </c>
      <c r="P4491">
        <v>0</v>
      </c>
      <c r="Q4491">
        <v>0</v>
      </c>
      <c r="S4491" s="5"/>
      <c r="T4491" t="s">
        <v>5056</v>
      </c>
      <c r="U4491" s="3">
        <v>45520</v>
      </c>
      <c r="V4491" t="str">
        <f t="shared" si="210"/>
        <v>Friday</v>
      </c>
      <c r="W4491" t="str">
        <f t="shared" si="211"/>
        <v>August</v>
      </c>
      <c r="X4491">
        <v>19</v>
      </c>
      <c r="Y4491" t="str">
        <f t="shared" si="212"/>
        <v>Evening</v>
      </c>
      <c r="Z4491" t="s">
        <v>5070</v>
      </c>
    </row>
    <row r="4492" spans="1:26" x14ac:dyDescent="0.3">
      <c r="A4492" t="s">
        <v>4513</v>
      </c>
      <c r="B4492" t="s">
        <v>5024</v>
      </c>
      <c r="C4492" t="s">
        <v>5029</v>
      </c>
      <c r="D4492" t="s">
        <v>5035</v>
      </c>
      <c r="E4492" t="s">
        <v>5040</v>
      </c>
      <c r="F4492" t="s">
        <v>5043</v>
      </c>
      <c r="G4492">
        <v>-3.4359999999999999</v>
      </c>
      <c r="H4492">
        <v>55.378100000000003</v>
      </c>
      <c r="I4492">
        <v>32678</v>
      </c>
      <c r="J4492">
        <v>227839</v>
      </c>
      <c r="K4492">
        <v>47001</v>
      </c>
      <c r="L4492">
        <v>11576</v>
      </c>
      <c r="M4492">
        <v>12665</v>
      </c>
      <c r="N4492" s="5">
        <v>0.1434272276348596</v>
      </c>
      <c r="O4492">
        <v>295439</v>
      </c>
      <c r="P4492">
        <v>0</v>
      </c>
      <c r="Q4492">
        <v>367937</v>
      </c>
      <c r="S4492" s="5"/>
      <c r="T4492" t="s">
        <v>5058</v>
      </c>
      <c r="U4492" s="3">
        <v>45292</v>
      </c>
      <c r="V4492" t="str">
        <f t="shared" si="210"/>
        <v>Monday</v>
      </c>
      <c r="W4492" t="str">
        <f t="shared" si="211"/>
        <v>January</v>
      </c>
      <c r="X4492">
        <v>16</v>
      </c>
      <c r="Y4492" t="str">
        <f t="shared" si="212"/>
        <v>Afternoon</v>
      </c>
      <c r="Z4492" t="s">
        <v>5070</v>
      </c>
    </row>
    <row r="4493" spans="1:26" x14ac:dyDescent="0.3">
      <c r="A4493" t="s">
        <v>4514</v>
      </c>
      <c r="B4493" t="s">
        <v>5027</v>
      </c>
      <c r="C4493" t="s">
        <v>5030</v>
      </c>
      <c r="D4493" t="s">
        <v>5034</v>
      </c>
      <c r="E4493" t="s">
        <v>5036</v>
      </c>
      <c r="F4493" t="s">
        <v>5044</v>
      </c>
      <c r="G4493">
        <v>78.962900000000005</v>
      </c>
      <c r="H4493">
        <v>20.593699999999998</v>
      </c>
      <c r="I4493">
        <v>87343</v>
      </c>
      <c r="J4493">
        <v>423081</v>
      </c>
      <c r="K4493">
        <v>97127</v>
      </c>
      <c r="L4493">
        <v>23437</v>
      </c>
      <c r="M4493">
        <v>24278</v>
      </c>
      <c r="N4493" s="5">
        <v>0.2064469751651464</v>
      </c>
      <c r="O4493">
        <v>535754</v>
      </c>
      <c r="P4493">
        <v>391484</v>
      </c>
      <c r="Q4493">
        <v>0</v>
      </c>
      <c r="S4493" s="5"/>
      <c r="T4493" t="s">
        <v>5057</v>
      </c>
      <c r="U4493" s="3">
        <v>45629</v>
      </c>
      <c r="V4493" t="str">
        <f t="shared" si="210"/>
        <v>Tuesday</v>
      </c>
      <c r="W4493" t="str">
        <f t="shared" si="211"/>
        <v>December</v>
      </c>
      <c r="X4493">
        <v>10</v>
      </c>
      <c r="Y4493" t="str">
        <f t="shared" si="212"/>
        <v>Morning</v>
      </c>
      <c r="Z4493" t="s">
        <v>5071</v>
      </c>
    </row>
    <row r="4494" spans="1:26" x14ac:dyDescent="0.3">
      <c r="A4494" t="s">
        <v>4515</v>
      </c>
      <c r="B4494" t="s">
        <v>5025</v>
      </c>
      <c r="C4494" t="s">
        <v>5029</v>
      </c>
      <c r="D4494" t="s">
        <v>5031</v>
      </c>
      <c r="E4494" t="s">
        <v>5036</v>
      </c>
      <c r="F4494" t="s">
        <v>5045</v>
      </c>
      <c r="G4494">
        <v>-51.9253</v>
      </c>
      <c r="H4494">
        <v>-14.234999999999999</v>
      </c>
      <c r="I4494">
        <v>203545</v>
      </c>
      <c r="J4494">
        <v>2172012</v>
      </c>
      <c r="K4494">
        <v>301622</v>
      </c>
      <c r="L4494">
        <v>103686</v>
      </c>
      <c r="M4494">
        <v>121111</v>
      </c>
      <c r="N4494" s="5">
        <v>9.3712734121941491E-2</v>
      </c>
      <c r="O4494">
        <v>2413517</v>
      </c>
      <c r="P4494">
        <v>2172012</v>
      </c>
      <c r="Q4494">
        <v>0</v>
      </c>
      <c r="S4494" s="5"/>
      <c r="T4494" t="s">
        <v>5052</v>
      </c>
      <c r="U4494" s="3">
        <v>45412</v>
      </c>
      <c r="V4494" t="str">
        <f t="shared" si="210"/>
        <v>Tuesday</v>
      </c>
      <c r="W4494" t="str">
        <f t="shared" si="211"/>
        <v>April</v>
      </c>
      <c r="X4494">
        <v>18</v>
      </c>
      <c r="Y4494" t="str">
        <f t="shared" si="212"/>
        <v>Evening</v>
      </c>
      <c r="Z4494" t="s">
        <v>5069</v>
      </c>
    </row>
    <row r="4495" spans="1:26" x14ac:dyDescent="0.3">
      <c r="A4495" t="s">
        <v>4516</v>
      </c>
      <c r="B4495" t="s">
        <v>5023</v>
      </c>
      <c r="C4495" t="s">
        <v>5030</v>
      </c>
      <c r="D4495" t="s">
        <v>5034</v>
      </c>
      <c r="E4495" t="s">
        <v>5036</v>
      </c>
      <c r="F4495" t="s">
        <v>5044</v>
      </c>
      <c r="G4495">
        <v>78.962900000000005</v>
      </c>
      <c r="H4495">
        <v>20.593699999999998</v>
      </c>
      <c r="I4495">
        <v>81024</v>
      </c>
      <c r="J4495">
        <v>399379</v>
      </c>
      <c r="K4495">
        <v>75371</v>
      </c>
      <c r="L4495">
        <v>19419</v>
      </c>
      <c r="M4495">
        <v>14165</v>
      </c>
      <c r="N4495" s="5">
        <v>0.2028774426658394</v>
      </c>
      <c r="O4495">
        <v>509972</v>
      </c>
      <c r="P4495">
        <v>349059</v>
      </c>
      <c r="Q4495">
        <v>0</v>
      </c>
      <c r="R4495">
        <v>9791</v>
      </c>
      <c r="S4495" s="5">
        <v>1.9199999999999998E-2</v>
      </c>
      <c r="T4495" t="s">
        <v>5056</v>
      </c>
      <c r="U4495" s="3">
        <v>45704</v>
      </c>
      <c r="V4495" t="str">
        <f t="shared" si="210"/>
        <v>Sunday</v>
      </c>
      <c r="W4495" t="str">
        <f t="shared" si="211"/>
        <v>February</v>
      </c>
      <c r="X4495">
        <v>11</v>
      </c>
      <c r="Y4495" t="str">
        <f t="shared" si="212"/>
        <v>Morning</v>
      </c>
      <c r="Z4495" t="s">
        <v>5071</v>
      </c>
    </row>
    <row r="4496" spans="1:26" x14ac:dyDescent="0.3">
      <c r="A4496" t="s">
        <v>4517</v>
      </c>
      <c r="B4496" t="s">
        <v>5024</v>
      </c>
      <c r="C4496" t="s">
        <v>5029</v>
      </c>
      <c r="D4496" t="s">
        <v>5034</v>
      </c>
      <c r="E4496" t="s">
        <v>5039</v>
      </c>
      <c r="F4496" t="s">
        <v>5045</v>
      </c>
      <c r="G4496">
        <v>-51.9253</v>
      </c>
      <c r="H4496">
        <v>-14.234999999999999</v>
      </c>
      <c r="I4496">
        <v>55272</v>
      </c>
      <c r="J4496">
        <v>279875</v>
      </c>
      <c r="K4496">
        <v>39444</v>
      </c>
      <c r="L4496">
        <v>15049</v>
      </c>
      <c r="M4496">
        <v>10168</v>
      </c>
      <c r="N4496" s="5">
        <v>0.19749144725331799</v>
      </c>
      <c r="O4496">
        <v>327656</v>
      </c>
      <c r="P4496">
        <v>0</v>
      </c>
      <c r="Q4496">
        <v>0</v>
      </c>
      <c r="S4496" s="5"/>
      <c r="T4496" t="s">
        <v>5056</v>
      </c>
      <c r="U4496" s="3">
        <v>45656</v>
      </c>
      <c r="V4496" t="str">
        <f t="shared" si="210"/>
        <v>Monday</v>
      </c>
      <c r="W4496" t="str">
        <f t="shared" si="211"/>
        <v>December</v>
      </c>
      <c r="X4496">
        <v>10</v>
      </c>
      <c r="Y4496" t="str">
        <f t="shared" si="212"/>
        <v>Morning</v>
      </c>
      <c r="Z4496" t="s">
        <v>5070</v>
      </c>
    </row>
    <row r="4497" spans="1:26" x14ac:dyDescent="0.3">
      <c r="A4497" t="s">
        <v>4518</v>
      </c>
      <c r="B4497" t="s">
        <v>5027</v>
      </c>
      <c r="C4497" t="s">
        <v>5030</v>
      </c>
      <c r="D4497" t="s">
        <v>5034</v>
      </c>
      <c r="E4497" t="s">
        <v>5036</v>
      </c>
      <c r="F4497" t="s">
        <v>5048</v>
      </c>
      <c r="G4497">
        <v>10.451499999999999</v>
      </c>
      <c r="H4497">
        <v>51.165700000000001</v>
      </c>
      <c r="I4497">
        <v>81646</v>
      </c>
      <c r="J4497">
        <v>356944</v>
      </c>
      <c r="K4497">
        <v>41197</v>
      </c>
      <c r="L4497">
        <v>20401</v>
      </c>
      <c r="M4497">
        <v>11448</v>
      </c>
      <c r="N4497" s="5">
        <v>0.22873857039067291</v>
      </c>
      <c r="O4497">
        <v>439812</v>
      </c>
      <c r="P4497">
        <v>309461</v>
      </c>
      <c r="Q4497">
        <v>0</v>
      </c>
      <c r="S4497" s="5"/>
      <c r="T4497" t="s">
        <v>5057</v>
      </c>
      <c r="U4497" s="3">
        <v>45359</v>
      </c>
      <c r="V4497" t="str">
        <f t="shared" si="210"/>
        <v>Friday</v>
      </c>
      <c r="W4497" t="str">
        <f t="shared" si="211"/>
        <v>March</v>
      </c>
      <c r="X4497">
        <v>10</v>
      </c>
      <c r="Y4497" t="str">
        <f t="shared" si="212"/>
        <v>Morning</v>
      </c>
      <c r="Z4497" t="s">
        <v>5071</v>
      </c>
    </row>
    <row r="4498" spans="1:26" x14ac:dyDescent="0.3">
      <c r="A4498" t="s">
        <v>4519</v>
      </c>
      <c r="B4498" t="s">
        <v>5024</v>
      </c>
      <c r="C4498" t="s">
        <v>5029</v>
      </c>
      <c r="D4498" t="s">
        <v>5034</v>
      </c>
      <c r="E4498" t="s">
        <v>5039</v>
      </c>
      <c r="F4498" t="s">
        <v>5050</v>
      </c>
      <c r="G4498">
        <v>-95.712900000000005</v>
      </c>
      <c r="H4498">
        <v>37.090200000000003</v>
      </c>
      <c r="I4498">
        <v>34470</v>
      </c>
      <c r="J4498">
        <v>180653</v>
      </c>
      <c r="K4498">
        <v>19484</v>
      </c>
      <c r="L4498">
        <v>14384</v>
      </c>
      <c r="M4498">
        <v>7281</v>
      </c>
      <c r="N4498" s="5">
        <v>0.19081055979626921</v>
      </c>
      <c r="O4498">
        <v>199594</v>
      </c>
      <c r="P4498">
        <v>0</v>
      </c>
      <c r="Q4498">
        <v>0</v>
      </c>
      <c r="S4498" s="5"/>
      <c r="T4498" t="s">
        <v>5056</v>
      </c>
      <c r="U4498" s="3">
        <v>45690</v>
      </c>
      <c r="V4498" t="str">
        <f t="shared" si="210"/>
        <v>Sunday</v>
      </c>
      <c r="W4498" t="str">
        <f t="shared" si="211"/>
        <v>February</v>
      </c>
      <c r="X4498">
        <v>11</v>
      </c>
      <c r="Y4498" t="str">
        <f t="shared" si="212"/>
        <v>Morning</v>
      </c>
      <c r="Z4498" t="s">
        <v>5070</v>
      </c>
    </row>
    <row r="4499" spans="1:26" x14ac:dyDescent="0.3">
      <c r="A4499" t="s">
        <v>4520</v>
      </c>
      <c r="B4499" t="s">
        <v>5027</v>
      </c>
      <c r="C4499" t="s">
        <v>5029</v>
      </c>
      <c r="D4499" t="s">
        <v>5034</v>
      </c>
      <c r="E4499" t="s">
        <v>5036</v>
      </c>
      <c r="F4499" t="s">
        <v>5050</v>
      </c>
      <c r="G4499">
        <v>-95.712900000000005</v>
      </c>
      <c r="H4499">
        <v>37.090200000000003</v>
      </c>
      <c r="I4499">
        <v>24839</v>
      </c>
      <c r="J4499">
        <v>135729</v>
      </c>
      <c r="K4499">
        <v>24592</v>
      </c>
      <c r="L4499">
        <v>9978</v>
      </c>
      <c r="M4499">
        <v>6908</v>
      </c>
      <c r="N4499" s="5">
        <v>0.1830098041540287</v>
      </c>
      <c r="O4499">
        <v>168328</v>
      </c>
      <c r="P4499">
        <v>118730</v>
      </c>
      <c r="Q4499">
        <v>0</v>
      </c>
      <c r="S4499" s="5"/>
      <c r="T4499" t="s">
        <v>5057</v>
      </c>
      <c r="U4499" s="3">
        <v>45413</v>
      </c>
      <c r="V4499" t="str">
        <f t="shared" si="210"/>
        <v>Wednesday</v>
      </c>
      <c r="W4499" t="str">
        <f t="shared" si="211"/>
        <v>May</v>
      </c>
      <c r="X4499">
        <v>9</v>
      </c>
      <c r="Y4499" t="str">
        <f t="shared" si="212"/>
        <v>Morning</v>
      </c>
      <c r="Z4499" t="s">
        <v>5070</v>
      </c>
    </row>
    <row r="4500" spans="1:26" x14ac:dyDescent="0.3">
      <c r="A4500" t="s">
        <v>4521</v>
      </c>
      <c r="B4500" t="s">
        <v>5025</v>
      </c>
      <c r="C4500" t="s">
        <v>5029</v>
      </c>
      <c r="D4500" t="s">
        <v>5034</v>
      </c>
      <c r="E4500" t="s">
        <v>5039</v>
      </c>
      <c r="F4500" t="s">
        <v>5044</v>
      </c>
      <c r="G4500">
        <v>78.962900000000005</v>
      </c>
      <c r="H4500">
        <v>20.593699999999998</v>
      </c>
      <c r="I4500">
        <v>68932</v>
      </c>
      <c r="J4500">
        <v>289227</v>
      </c>
      <c r="K4500">
        <v>62167</v>
      </c>
      <c r="L4500">
        <v>16954</v>
      </c>
      <c r="M4500">
        <v>16112</v>
      </c>
      <c r="N4500" s="5">
        <v>0.23833299496543661</v>
      </c>
      <c r="O4500">
        <v>334172</v>
      </c>
      <c r="P4500">
        <v>0</v>
      </c>
      <c r="Q4500">
        <v>0</v>
      </c>
      <c r="S4500" s="5"/>
      <c r="T4500" t="s">
        <v>5056</v>
      </c>
      <c r="U4500" s="3">
        <v>45673</v>
      </c>
      <c r="V4500" t="str">
        <f t="shared" si="210"/>
        <v>Thursday</v>
      </c>
      <c r="W4500" t="str">
        <f t="shared" si="211"/>
        <v>January</v>
      </c>
      <c r="X4500">
        <v>12</v>
      </c>
      <c r="Y4500" t="str">
        <f t="shared" si="212"/>
        <v>Afternoon</v>
      </c>
      <c r="Z4500" t="s">
        <v>5071</v>
      </c>
    </row>
    <row r="4501" spans="1:26" x14ac:dyDescent="0.3">
      <c r="A4501" t="s">
        <v>4522</v>
      </c>
      <c r="B4501" t="s">
        <v>5027</v>
      </c>
      <c r="C4501" t="s">
        <v>5029</v>
      </c>
      <c r="D4501" t="s">
        <v>5031</v>
      </c>
      <c r="E4501" t="s">
        <v>5040</v>
      </c>
      <c r="F4501" t="s">
        <v>5045</v>
      </c>
      <c r="G4501">
        <v>-51.9253</v>
      </c>
      <c r="H4501">
        <v>-14.234999999999999</v>
      </c>
      <c r="I4501">
        <v>18650</v>
      </c>
      <c r="J4501">
        <v>160338</v>
      </c>
      <c r="K4501">
        <v>21857</v>
      </c>
      <c r="L4501">
        <v>11781</v>
      </c>
      <c r="M4501">
        <v>7217</v>
      </c>
      <c r="N4501" s="5">
        <v>0.1163215713259954</v>
      </c>
      <c r="O4501">
        <v>176418</v>
      </c>
      <c r="P4501">
        <v>0</v>
      </c>
      <c r="Q4501">
        <v>1029697</v>
      </c>
      <c r="S4501" s="5"/>
      <c r="T4501" t="s">
        <v>5052</v>
      </c>
      <c r="U4501" s="3">
        <v>45683</v>
      </c>
      <c r="V4501" t="str">
        <f t="shared" si="210"/>
        <v>Sunday</v>
      </c>
      <c r="W4501" t="str">
        <f t="shared" si="211"/>
        <v>January</v>
      </c>
      <c r="X4501">
        <v>16</v>
      </c>
      <c r="Y4501" t="str">
        <f t="shared" si="212"/>
        <v>Afternoon</v>
      </c>
      <c r="Z4501" t="s">
        <v>5070</v>
      </c>
    </row>
    <row r="4502" spans="1:26" x14ac:dyDescent="0.3">
      <c r="A4502" t="s">
        <v>4523</v>
      </c>
      <c r="B4502" t="s">
        <v>5027</v>
      </c>
      <c r="C4502" t="s">
        <v>5029</v>
      </c>
      <c r="D4502" t="s">
        <v>5035</v>
      </c>
      <c r="E4502" t="s">
        <v>5040</v>
      </c>
      <c r="F4502" t="s">
        <v>5046</v>
      </c>
      <c r="G4502">
        <v>133.77510000000001</v>
      </c>
      <c r="H4502">
        <v>-25.2744</v>
      </c>
      <c r="I4502">
        <v>82317</v>
      </c>
      <c r="J4502">
        <v>528591</v>
      </c>
      <c r="K4502">
        <v>79183</v>
      </c>
      <c r="L4502">
        <v>22299</v>
      </c>
      <c r="M4502">
        <v>27808</v>
      </c>
      <c r="N4502" s="5">
        <v>0.15572966794812229</v>
      </c>
      <c r="O4502">
        <v>592687</v>
      </c>
      <c r="P4502">
        <v>0</v>
      </c>
      <c r="Q4502">
        <v>1231031</v>
      </c>
      <c r="S4502" s="5"/>
      <c r="T4502" t="s">
        <v>5060</v>
      </c>
      <c r="U4502" s="3">
        <v>45689</v>
      </c>
      <c r="V4502" t="str">
        <f t="shared" si="210"/>
        <v>Saturday</v>
      </c>
      <c r="W4502" t="str">
        <f t="shared" si="211"/>
        <v>February</v>
      </c>
      <c r="X4502">
        <v>16</v>
      </c>
      <c r="Y4502" t="str">
        <f t="shared" si="212"/>
        <v>Afternoon</v>
      </c>
      <c r="Z4502" t="s">
        <v>5070</v>
      </c>
    </row>
    <row r="4503" spans="1:26" x14ac:dyDescent="0.3">
      <c r="A4503" t="s">
        <v>4524</v>
      </c>
      <c r="B4503" t="s">
        <v>5024</v>
      </c>
      <c r="C4503" t="s">
        <v>5029</v>
      </c>
      <c r="D4503" t="s">
        <v>5034</v>
      </c>
      <c r="E4503" t="s">
        <v>5039</v>
      </c>
      <c r="F4503" t="s">
        <v>5043</v>
      </c>
      <c r="G4503">
        <v>-3.4359999999999999</v>
      </c>
      <c r="H4503">
        <v>55.378100000000003</v>
      </c>
      <c r="I4503">
        <v>72280</v>
      </c>
      <c r="J4503">
        <v>348182</v>
      </c>
      <c r="K4503">
        <v>67951</v>
      </c>
      <c r="L4503">
        <v>12250</v>
      </c>
      <c r="M4503">
        <v>14200</v>
      </c>
      <c r="N4503" s="5">
        <v>0.207593607598031</v>
      </c>
      <c r="O4503">
        <v>423216</v>
      </c>
      <c r="P4503">
        <v>0</v>
      </c>
      <c r="Q4503">
        <v>0</v>
      </c>
      <c r="S4503" s="5"/>
      <c r="T4503" t="s">
        <v>5056</v>
      </c>
      <c r="U4503" s="3">
        <v>45726</v>
      </c>
      <c r="V4503" t="str">
        <f t="shared" si="210"/>
        <v>Monday</v>
      </c>
      <c r="W4503" t="str">
        <f t="shared" si="211"/>
        <v>March</v>
      </c>
      <c r="X4503">
        <v>13</v>
      </c>
      <c r="Y4503" t="str">
        <f t="shared" si="212"/>
        <v>Afternoon</v>
      </c>
      <c r="Z4503" t="s">
        <v>5071</v>
      </c>
    </row>
    <row r="4504" spans="1:26" x14ac:dyDescent="0.3">
      <c r="A4504" t="s">
        <v>4525</v>
      </c>
      <c r="B4504" t="s">
        <v>5027</v>
      </c>
      <c r="C4504" t="s">
        <v>5029</v>
      </c>
      <c r="D4504" t="s">
        <v>5031</v>
      </c>
      <c r="E4504" t="s">
        <v>5036</v>
      </c>
      <c r="F4504" t="s">
        <v>5048</v>
      </c>
      <c r="G4504">
        <v>10.451499999999999</v>
      </c>
      <c r="H4504">
        <v>51.165700000000001</v>
      </c>
      <c r="I4504">
        <v>161491</v>
      </c>
      <c r="J4504">
        <v>1363764</v>
      </c>
      <c r="K4504">
        <v>196380</v>
      </c>
      <c r="L4504">
        <v>79747</v>
      </c>
      <c r="M4504">
        <v>80905</v>
      </c>
      <c r="N4504" s="5">
        <v>0.1184158308108835</v>
      </c>
      <c r="O4504">
        <v>1559462</v>
      </c>
      <c r="P4504">
        <v>1363764</v>
      </c>
      <c r="Q4504">
        <v>0</v>
      </c>
      <c r="S4504" s="5"/>
      <c r="T4504" t="s">
        <v>5052</v>
      </c>
      <c r="U4504" s="3">
        <v>45656</v>
      </c>
      <c r="V4504" t="str">
        <f t="shared" si="210"/>
        <v>Monday</v>
      </c>
      <c r="W4504" t="str">
        <f t="shared" si="211"/>
        <v>December</v>
      </c>
      <c r="X4504">
        <v>17</v>
      </c>
      <c r="Y4504" t="str">
        <f t="shared" si="212"/>
        <v>Afternoon</v>
      </c>
      <c r="Z4504" t="s">
        <v>5070</v>
      </c>
    </row>
    <row r="4505" spans="1:26" x14ac:dyDescent="0.3">
      <c r="A4505" t="s">
        <v>4526</v>
      </c>
      <c r="B4505" t="s">
        <v>5027</v>
      </c>
      <c r="C4505" t="s">
        <v>5030</v>
      </c>
      <c r="D4505" t="s">
        <v>5034</v>
      </c>
      <c r="E4505" t="s">
        <v>5036</v>
      </c>
      <c r="F4505" t="s">
        <v>5045</v>
      </c>
      <c r="G4505">
        <v>-51.9253</v>
      </c>
      <c r="H4505">
        <v>-14.234999999999999</v>
      </c>
      <c r="I4505">
        <v>74260</v>
      </c>
      <c r="J4505">
        <v>327579</v>
      </c>
      <c r="K4505">
        <v>81202</v>
      </c>
      <c r="L4505">
        <v>21527</v>
      </c>
      <c r="M4505">
        <v>17375</v>
      </c>
      <c r="N4505" s="5">
        <v>0.22669571745271769</v>
      </c>
      <c r="O4505">
        <v>366209</v>
      </c>
      <c r="P4505">
        <v>323594</v>
      </c>
      <c r="Q4505">
        <v>0</v>
      </c>
      <c r="S4505" s="5"/>
      <c r="T4505" t="s">
        <v>5057</v>
      </c>
      <c r="U4505" s="3">
        <v>45472</v>
      </c>
      <c r="V4505" t="str">
        <f t="shared" si="210"/>
        <v>Saturday</v>
      </c>
      <c r="W4505" t="str">
        <f t="shared" si="211"/>
        <v>June</v>
      </c>
      <c r="X4505">
        <v>12</v>
      </c>
      <c r="Y4505" t="str">
        <f t="shared" si="212"/>
        <v>Afternoon</v>
      </c>
      <c r="Z4505" t="s">
        <v>5071</v>
      </c>
    </row>
    <row r="4506" spans="1:26" x14ac:dyDescent="0.3">
      <c r="A4506" t="s">
        <v>4527</v>
      </c>
      <c r="B4506" t="s">
        <v>5023</v>
      </c>
      <c r="C4506" t="s">
        <v>5029</v>
      </c>
      <c r="D4506" t="s">
        <v>5031</v>
      </c>
      <c r="E4506" t="s">
        <v>5040</v>
      </c>
      <c r="F4506" t="s">
        <v>5050</v>
      </c>
      <c r="G4506">
        <v>-95.712900000000005</v>
      </c>
      <c r="H4506">
        <v>37.090200000000003</v>
      </c>
      <c r="I4506">
        <v>26613</v>
      </c>
      <c r="J4506">
        <v>218411</v>
      </c>
      <c r="K4506">
        <v>34013</v>
      </c>
      <c r="L4506">
        <v>17268</v>
      </c>
      <c r="M4506">
        <v>5287</v>
      </c>
      <c r="N4506" s="5">
        <v>0.12184831518708331</v>
      </c>
      <c r="O4506">
        <v>264817</v>
      </c>
      <c r="P4506">
        <v>0</v>
      </c>
      <c r="Q4506">
        <v>51517</v>
      </c>
      <c r="R4506">
        <v>6196</v>
      </c>
      <c r="S4506" s="5">
        <v>2.3400000000000001E-2</v>
      </c>
      <c r="T4506" t="s">
        <v>5051</v>
      </c>
      <c r="U4506" s="3">
        <v>45764</v>
      </c>
      <c r="V4506" t="str">
        <f t="shared" si="210"/>
        <v>Thursday</v>
      </c>
      <c r="W4506" t="str">
        <f t="shared" si="211"/>
        <v>April</v>
      </c>
      <c r="X4506">
        <v>12</v>
      </c>
      <c r="Y4506" t="str">
        <f t="shared" si="212"/>
        <v>Afternoon</v>
      </c>
      <c r="Z4506" t="s">
        <v>5070</v>
      </c>
    </row>
    <row r="4507" spans="1:26" x14ac:dyDescent="0.3">
      <c r="A4507" t="s">
        <v>4528</v>
      </c>
      <c r="B4507" t="s">
        <v>5025</v>
      </c>
      <c r="C4507" t="s">
        <v>5029</v>
      </c>
      <c r="D4507" t="s">
        <v>5033</v>
      </c>
      <c r="E4507" t="s">
        <v>5039</v>
      </c>
      <c r="F4507" t="s">
        <v>5044</v>
      </c>
      <c r="G4507">
        <v>78.962900000000005</v>
      </c>
      <c r="H4507">
        <v>20.593699999999998</v>
      </c>
      <c r="I4507">
        <v>87964</v>
      </c>
      <c r="J4507">
        <v>471490</v>
      </c>
      <c r="K4507">
        <v>97552</v>
      </c>
      <c r="L4507">
        <v>18793</v>
      </c>
      <c r="M4507">
        <v>11873</v>
      </c>
      <c r="N4507" s="5">
        <v>0.18656713805089339</v>
      </c>
      <c r="O4507">
        <v>550419</v>
      </c>
      <c r="P4507">
        <v>0</v>
      </c>
      <c r="Q4507">
        <v>0</v>
      </c>
      <c r="S4507" s="5"/>
      <c r="T4507" t="s">
        <v>5056</v>
      </c>
      <c r="U4507" s="3">
        <v>45495</v>
      </c>
      <c r="V4507" t="str">
        <f t="shared" si="210"/>
        <v>Monday</v>
      </c>
      <c r="W4507" t="str">
        <f t="shared" si="211"/>
        <v>July</v>
      </c>
      <c r="X4507">
        <v>10</v>
      </c>
      <c r="Y4507" t="str">
        <f t="shared" si="212"/>
        <v>Morning</v>
      </c>
      <c r="Z4507" t="s">
        <v>5070</v>
      </c>
    </row>
    <row r="4508" spans="1:26" x14ac:dyDescent="0.3">
      <c r="A4508" t="s">
        <v>4529</v>
      </c>
      <c r="B4508" t="s">
        <v>5023</v>
      </c>
      <c r="C4508" t="s">
        <v>5029</v>
      </c>
      <c r="D4508" t="s">
        <v>5033</v>
      </c>
      <c r="E4508" t="s">
        <v>5036</v>
      </c>
      <c r="F4508" t="s">
        <v>5043</v>
      </c>
      <c r="G4508">
        <v>-3.4359999999999999</v>
      </c>
      <c r="H4508">
        <v>55.378100000000003</v>
      </c>
      <c r="I4508">
        <v>44751</v>
      </c>
      <c r="J4508">
        <v>225551</v>
      </c>
      <c r="K4508">
        <v>22841</v>
      </c>
      <c r="L4508">
        <v>17687</v>
      </c>
      <c r="M4508">
        <v>9853</v>
      </c>
      <c r="N4508" s="5">
        <v>0.19840788646408961</v>
      </c>
      <c r="O4508">
        <v>280580</v>
      </c>
      <c r="P4508">
        <v>195277</v>
      </c>
      <c r="Q4508">
        <v>0</v>
      </c>
      <c r="R4508">
        <v>5695</v>
      </c>
      <c r="S4508" s="5">
        <v>2.0299999999999999E-2</v>
      </c>
      <c r="T4508" t="s">
        <v>5056</v>
      </c>
      <c r="U4508" s="3">
        <v>45441</v>
      </c>
      <c r="V4508" t="str">
        <f t="shared" si="210"/>
        <v>Wednesday</v>
      </c>
      <c r="W4508" t="str">
        <f t="shared" si="211"/>
        <v>May</v>
      </c>
      <c r="X4508">
        <v>14</v>
      </c>
      <c r="Y4508" t="str">
        <f t="shared" si="212"/>
        <v>Afternoon</v>
      </c>
      <c r="Z4508" t="s">
        <v>5070</v>
      </c>
    </row>
    <row r="4509" spans="1:26" x14ac:dyDescent="0.3">
      <c r="A4509" t="s">
        <v>4530</v>
      </c>
      <c r="B4509" t="s">
        <v>5023</v>
      </c>
      <c r="C4509" t="s">
        <v>5030</v>
      </c>
      <c r="D4509" t="s">
        <v>5033</v>
      </c>
      <c r="E4509" t="s">
        <v>5036</v>
      </c>
      <c r="F4509" t="s">
        <v>5043</v>
      </c>
      <c r="G4509">
        <v>-3.4359999999999999</v>
      </c>
      <c r="H4509">
        <v>55.378100000000003</v>
      </c>
      <c r="I4509">
        <v>50207</v>
      </c>
      <c r="J4509">
        <v>214399</v>
      </c>
      <c r="K4509">
        <v>42388</v>
      </c>
      <c r="L4509">
        <v>7979</v>
      </c>
      <c r="M4509">
        <v>9390</v>
      </c>
      <c r="N4509" s="5">
        <v>0.2341793934477738</v>
      </c>
      <c r="O4509">
        <v>241473</v>
      </c>
      <c r="P4509">
        <v>210023</v>
      </c>
      <c r="Q4509">
        <v>0</v>
      </c>
      <c r="R4509">
        <v>2656</v>
      </c>
      <c r="S4509" s="5">
        <v>1.0999999999999999E-2</v>
      </c>
      <c r="T4509" t="s">
        <v>5056</v>
      </c>
      <c r="U4509" s="3">
        <v>45694</v>
      </c>
      <c r="V4509" t="str">
        <f t="shared" si="210"/>
        <v>Thursday</v>
      </c>
      <c r="W4509" t="str">
        <f t="shared" si="211"/>
        <v>February</v>
      </c>
      <c r="X4509">
        <v>12</v>
      </c>
      <c r="Y4509" t="str">
        <f t="shared" si="212"/>
        <v>Afternoon</v>
      </c>
      <c r="Z4509" t="s">
        <v>5071</v>
      </c>
    </row>
    <row r="4510" spans="1:26" x14ac:dyDescent="0.3">
      <c r="A4510" t="s">
        <v>4531</v>
      </c>
      <c r="B4510" t="s">
        <v>5025</v>
      </c>
      <c r="C4510" t="s">
        <v>5029</v>
      </c>
      <c r="D4510" t="s">
        <v>5032</v>
      </c>
      <c r="E4510" t="s">
        <v>5036</v>
      </c>
      <c r="F4510" t="s">
        <v>5046</v>
      </c>
      <c r="G4510">
        <v>133.77510000000001</v>
      </c>
      <c r="H4510">
        <v>-25.2744</v>
      </c>
      <c r="I4510">
        <v>169050</v>
      </c>
      <c r="J4510">
        <v>3024522</v>
      </c>
      <c r="K4510">
        <v>556004</v>
      </c>
      <c r="L4510">
        <v>108742</v>
      </c>
      <c r="M4510">
        <v>64656</v>
      </c>
      <c r="N4510" s="5">
        <v>5.5893321460561807E-2</v>
      </c>
      <c r="O4510">
        <v>3809829</v>
      </c>
      <c r="P4510">
        <v>3024522</v>
      </c>
      <c r="Q4510">
        <v>0</v>
      </c>
      <c r="S4510" s="5"/>
      <c r="T4510" t="s">
        <v>5061</v>
      </c>
      <c r="U4510" s="3">
        <v>45299</v>
      </c>
      <c r="V4510" t="str">
        <f t="shared" si="210"/>
        <v>Monday</v>
      </c>
      <c r="W4510" t="str">
        <f t="shared" si="211"/>
        <v>January</v>
      </c>
      <c r="X4510">
        <v>15</v>
      </c>
      <c r="Y4510" t="str">
        <f t="shared" si="212"/>
        <v>Afternoon</v>
      </c>
      <c r="Z4510" t="s">
        <v>5069</v>
      </c>
    </row>
    <row r="4511" spans="1:26" x14ac:dyDescent="0.3">
      <c r="A4511" t="s">
        <v>4532</v>
      </c>
      <c r="B4511" t="s">
        <v>5027</v>
      </c>
      <c r="C4511" t="s">
        <v>5029</v>
      </c>
      <c r="D4511" t="s">
        <v>5031</v>
      </c>
      <c r="E4511" t="s">
        <v>5036</v>
      </c>
      <c r="F4511" t="s">
        <v>5047</v>
      </c>
      <c r="G4511">
        <v>138.25290000000001</v>
      </c>
      <c r="H4511">
        <v>36.204799999999999</v>
      </c>
      <c r="I4511">
        <v>68255</v>
      </c>
      <c r="J4511">
        <v>532760</v>
      </c>
      <c r="K4511">
        <v>111287</v>
      </c>
      <c r="L4511">
        <v>18162</v>
      </c>
      <c r="M4511">
        <v>13370</v>
      </c>
      <c r="N4511" s="5">
        <v>0.1281174265846616</v>
      </c>
      <c r="O4511">
        <v>681142</v>
      </c>
      <c r="P4511">
        <v>532760</v>
      </c>
      <c r="Q4511">
        <v>0</v>
      </c>
      <c r="S4511" s="5"/>
      <c r="T4511" t="s">
        <v>5052</v>
      </c>
      <c r="U4511" s="3">
        <v>45622</v>
      </c>
      <c r="V4511" t="str">
        <f t="shared" si="210"/>
        <v>Tuesday</v>
      </c>
      <c r="W4511" t="str">
        <f t="shared" si="211"/>
        <v>November</v>
      </c>
      <c r="X4511">
        <v>17</v>
      </c>
      <c r="Y4511" t="str">
        <f t="shared" si="212"/>
        <v>Afternoon</v>
      </c>
      <c r="Z4511" t="s">
        <v>5070</v>
      </c>
    </row>
    <row r="4512" spans="1:26" x14ac:dyDescent="0.3">
      <c r="A4512" t="s">
        <v>4533</v>
      </c>
      <c r="B4512" t="s">
        <v>5024</v>
      </c>
      <c r="C4512" t="s">
        <v>5029</v>
      </c>
      <c r="D4512" t="s">
        <v>5032</v>
      </c>
      <c r="E4512" t="s">
        <v>5036</v>
      </c>
      <c r="F4512" t="s">
        <v>5044</v>
      </c>
      <c r="G4512">
        <v>78.962900000000005</v>
      </c>
      <c r="H4512">
        <v>20.593699999999998</v>
      </c>
      <c r="I4512">
        <v>148346</v>
      </c>
      <c r="J4512">
        <v>1937501</v>
      </c>
      <c r="K4512">
        <v>262471</v>
      </c>
      <c r="L4512">
        <v>118458</v>
      </c>
      <c r="M4512">
        <v>47694</v>
      </c>
      <c r="N4512" s="5">
        <v>7.6565980592878946E-2</v>
      </c>
      <c r="O4512">
        <v>2180557</v>
      </c>
      <c r="P4512">
        <v>1937501</v>
      </c>
      <c r="Q4512">
        <v>0</v>
      </c>
      <c r="S4512" s="5"/>
      <c r="T4512" t="s">
        <v>5061</v>
      </c>
      <c r="U4512" s="3">
        <v>45379</v>
      </c>
      <c r="V4512" t="str">
        <f t="shared" si="210"/>
        <v>Thursday</v>
      </c>
      <c r="W4512" t="str">
        <f t="shared" si="211"/>
        <v>March</v>
      </c>
      <c r="X4512">
        <v>17</v>
      </c>
      <c r="Y4512" t="str">
        <f t="shared" si="212"/>
        <v>Afternoon</v>
      </c>
      <c r="Z4512" t="s">
        <v>5069</v>
      </c>
    </row>
    <row r="4513" spans="1:26" x14ac:dyDescent="0.3">
      <c r="A4513" t="s">
        <v>4534</v>
      </c>
      <c r="B4513" t="s">
        <v>5027</v>
      </c>
      <c r="C4513" t="s">
        <v>5029</v>
      </c>
      <c r="D4513" t="s">
        <v>5033</v>
      </c>
      <c r="E4513" t="s">
        <v>5040</v>
      </c>
      <c r="F4513" t="s">
        <v>5044</v>
      </c>
      <c r="G4513">
        <v>78.962900000000005</v>
      </c>
      <c r="H4513">
        <v>20.593699999999998</v>
      </c>
      <c r="I4513">
        <v>19586</v>
      </c>
      <c r="J4513">
        <v>81921</v>
      </c>
      <c r="K4513">
        <v>9075</v>
      </c>
      <c r="L4513">
        <v>5298</v>
      </c>
      <c r="M4513">
        <v>3257</v>
      </c>
      <c r="N4513" s="5">
        <v>0.2390896559538539</v>
      </c>
      <c r="O4513">
        <v>100234</v>
      </c>
      <c r="P4513">
        <v>0</v>
      </c>
      <c r="Q4513">
        <v>1818951</v>
      </c>
      <c r="S4513" s="5"/>
      <c r="T4513" t="s">
        <v>5057</v>
      </c>
      <c r="U4513" s="3">
        <v>45496</v>
      </c>
      <c r="V4513" t="str">
        <f t="shared" si="210"/>
        <v>Tuesday</v>
      </c>
      <c r="W4513" t="str">
        <f t="shared" si="211"/>
        <v>July</v>
      </c>
      <c r="X4513">
        <v>16</v>
      </c>
      <c r="Y4513" t="str">
        <f t="shared" si="212"/>
        <v>Afternoon</v>
      </c>
      <c r="Z4513" t="s">
        <v>5071</v>
      </c>
    </row>
    <row r="4514" spans="1:26" x14ac:dyDescent="0.3">
      <c r="A4514" t="s">
        <v>4535</v>
      </c>
      <c r="B4514" t="s">
        <v>5023</v>
      </c>
      <c r="C4514" t="s">
        <v>5029</v>
      </c>
      <c r="D4514" t="s">
        <v>5033</v>
      </c>
      <c r="E4514" t="s">
        <v>5036</v>
      </c>
      <c r="F4514" t="s">
        <v>5044</v>
      </c>
      <c r="G4514">
        <v>78.962900000000005</v>
      </c>
      <c r="H4514">
        <v>20.593699999999998</v>
      </c>
      <c r="I4514">
        <v>36489</v>
      </c>
      <c r="J4514">
        <v>223306</v>
      </c>
      <c r="K4514">
        <v>55302</v>
      </c>
      <c r="L4514">
        <v>11793</v>
      </c>
      <c r="M4514">
        <v>5470</v>
      </c>
      <c r="N4514" s="5">
        <v>0.1634041110774628</v>
      </c>
      <c r="O4514">
        <v>289969</v>
      </c>
      <c r="P4514">
        <v>220388</v>
      </c>
      <c r="Q4514">
        <v>0</v>
      </c>
      <c r="R4514">
        <v>4117</v>
      </c>
      <c r="S4514" s="5">
        <v>1.4200000000000001E-2</v>
      </c>
      <c r="T4514" t="s">
        <v>5056</v>
      </c>
      <c r="U4514" s="3">
        <v>45435</v>
      </c>
      <c r="V4514" t="str">
        <f t="shared" si="210"/>
        <v>Thursday</v>
      </c>
      <c r="W4514" t="str">
        <f t="shared" si="211"/>
        <v>May</v>
      </c>
      <c r="X4514">
        <v>11</v>
      </c>
      <c r="Y4514" t="str">
        <f t="shared" si="212"/>
        <v>Morning</v>
      </c>
      <c r="Z4514" t="s">
        <v>5070</v>
      </c>
    </row>
    <row r="4515" spans="1:26" x14ac:dyDescent="0.3">
      <c r="A4515" t="s">
        <v>4536</v>
      </c>
      <c r="B4515" t="s">
        <v>5027</v>
      </c>
      <c r="C4515" t="s">
        <v>5029</v>
      </c>
      <c r="D4515" t="s">
        <v>5031</v>
      </c>
      <c r="E4515" t="s">
        <v>5040</v>
      </c>
      <c r="F4515" t="s">
        <v>5046</v>
      </c>
      <c r="G4515">
        <v>133.77510000000001</v>
      </c>
      <c r="H4515">
        <v>-25.2744</v>
      </c>
      <c r="I4515">
        <v>39993</v>
      </c>
      <c r="J4515">
        <v>417602</v>
      </c>
      <c r="K4515">
        <v>43189</v>
      </c>
      <c r="L4515">
        <v>24009</v>
      </c>
      <c r="M4515">
        <v>13515</v>
      </c>
      <c r="N4515" s="5">
        <v>9.5768446766814466E-2</v>
      </c>
      <c r="O4515">
        <v>501419</v>
      </c>
      <c r="P4515">
        <v>0</v>
      </c>
      <c r="Q4515">
        <v>1338069</v>
      </c>
      <c r="S4515" s="5"/>
      <c r="T4515" t="s">
        <v>5052</v>
      </c>
      <c r="U4515" s="3">
        <v>45601</v>
      </c>
      <c r="V4515" t="str">
        <f t="shared" si="210"/>
        <v>Tuesday</v>
      </c>
      <c r="W4515" t="str">
        <f t="shared" si="211"/>
        <v>November</v>
      </c>
      <c r="X4515">
        <v>17</v>
      </c>
      <c r="Y4515" t="str">
        <f t="shared" si="212"/>
        <v>Afternoon</v>
      </c>
      <c r="Z4515" t="s">
        <v>5069</v>
      </c>
    </row>
    <row r="4516" spans="1:26" x14ac:dyDescent="0.3">
      <c r="A4516" t="s">
        <v>4537</v>
      </c>
      <c r="B4516" t="s">
        <v>5027</v>
      </c>
      <c r="C4516" t="s">
        <v>5029</v>
      </c>
      <c r="D4516" t="s">
        <v>5031</v>
      </c>
      <c r="E4516" t="s">
        <v>5040</v>
      </c>
      <c r="F4516" t="s">
        <v>5050</v>
      </c>
      <c r="G4516">
        <v>-95.712900000000005</v>
      </c>
      <c r="H4516">
        <v>37.090200000000003</v>
      </c>
      <c r="I4516">
        <v>25718</v>
      </c>
      <c r="J4516">
        <v>283950</v>
      </c>
      <c r="K4516">
        <v>60597</v>
      </c>
      <c r="L4516">
        <v>12302</v>
      </c>
      <c r="M4516">
        <v>10033</v>
      </c>
      <c r="N4516" s="5">
        <v>9.0573403879982625E-2</v>
      </c>
      <c r="O4516">
        <v>327578</v>
      </c>
      <c r="P4516">
        <v>0</v>
      </c>
      <c r="Q4516">
        <v>1730839</v>
      </c>
      <c r="S4516" s="5"/>
      <c r="T4516" t="s">
        <v>5052</v>
      </c>
      <c r="U4516" s="3">
        <v>45327</v>
      </c>
      <c r="V4516" t="str">
        <f t="shared" si="210"/>
        <v>Monday</v>
      </c>
      <c r="W4516" t="str">
        <f t="shared" si="211"/>
        <v>February</v>
      </c>
      <c r="X4516">
        <v>16</v>
      </c>
      <c r="Y4516" t="str">
        <f t="shared" si="212"/>
        <v>Afternoon</v>
      </c>
      <c r="Z4516" t="s">
        <v>5069</v>
      </c>
    </row>
    <row r="4517" spans="1:26" x14ac:dyDescent="0.3">
      <c r="A4517" t="s">
        <v>4538</v>
      </c>
      <c r="B4517" t="s">
        <v>5023</v>
      </c>
      <c r="C4517" t="s">
        <v>5030</v>
      </c>
      <c r="D4517" t="s">
        <v>5033</v>
      </c>
      <c r="E4517" t="s">
        <v>5036</v>
      </c>
      <c r="F4517" t="s">
        <v>5049</v>
      </c>
      <c r="G4517">
        <v>-106.3468</v>
      </c>
      <c r="H4517">
        <v>56.130400000000002</v>
      </c>
      <c r="I4517">
        <v>141542</v>
      </c>
      <c r="J4517">
        <v>836069</v>
      </c>
      <c r="K4517">
        <v>174527</v>
      </c>
      <c r="L4517">
        <v>61501</v>
      </c>
      <c r="M4517">
        <v>22408</v>
      </c>
      <c r="N4517" s="5">
        <v>0.16929573616049631</v>
      </c>
      <c r="O4517">
        <v>931979</v>
      </c>
      <c r="P4517">
        <v>836069</v>
      </c>
      <c r="Q4517">
        <v>0</v>
      </c>
      <c r="R4517">
        <v>20876</v>
      </c>
      <c r="S4517" s="5">
        <v>2.24E-2</v>
      </c>
      <c r="T4517" t="s">
        <v>5057</v>
      </c>
      <c r="U4517" s="3">
        <v>45357</v>
      </c>
      <c r="V4517" t="str">
        <f t="shared" si="210"/>
        <v>Wednesday</v>
      </c>
      <c r="W4517" t="str">
        <f t="shared" si="211"/>
        <v>March</v>
      </c>
      <c r="X4517">
        <v>11</v>
      </c>
      <c r="Y4517" t="str">
        <f t="shared" si="212"/>
        <v>Morning</v>
      </c>
      <c r="Z4517" t="s">
        <v>5070</v>
      </c>
    </row>
    <row r="4518" spans="1:26" x14ac:dyDescent="0.3">
      <c r="A4518" t="s">
        <v>4539</v>
      </c>
      <c r="B4518" t="s">
        <v>5023</v>
      </c>
      <c r="C4518" t="s">
        <v>5030</v>
      </c>
      <c r="D4518" t="s">
        <v>5032</v>
      </c>
      <c r="E4518" t="s">
        <v>5036</v>
      </c>
      <c r="F4518" t="s">
        <v>5050</v>
      </c>
      <c r="G4518">
        <v>-95.712900000000005</v>
      </c>
      <c r="H4518">
        <v>37.090200000000003</v>
      </c>
      <c r="I4518">
        <v>198542</v>
      </c>
      <c r="J4518">
        <v>2358725</v>
      </c>
      <c r="K4518">
        <v>362265</v>
      </c>
      <c r="L4518">
        <v>183804</v>
      </c>
      <c r="M4518">
        <v>50778</v>
      </c>
      <c r="N4518" s="5">
        <v>8.4173812794071559E-2</v>
      </c>
      <c r="O4518">
        <v>3031844</v>
      </c>
      <c r="P4518">
        <v>2358725</v>
      </c>
      <c r="Q4518">
        <v>0</v>
      </c>
      <c r="R4518">
        <v>71551</v>
      </c>
      <c r="S4518" s="5">
        <v>2.3599999999999999E-2</v>
      </c>
      <c r="T4518" t="s">
        <v>5061</v>
      </c>
      <c r="U4518" s="3">
        <v>45745</v>
      </c>
      <c r="V4518" t="str">
        <f t="shared" si="210"/>
        <v>Saturday</v>
      </c>
      <c r="W4518" t="str">
        <f t="shared" si="211"/>
        <v>March</v>
      </c>
      <c r="X4518">
        <v>16</v>
      </c>
      <c r="Y4518" t="str">
        <f t="shared" si="212"/>
        <v>Afternoon</v>
      </c>
      <c r="Z4518" t="s">
        <v>5069</v>
      </c>
    </row>
    <row r="4519" spans="1:26" x14ac:dyDescent="0.3">
      <c r="A4519" t="s">
        <v>4540</v>
      </c>
      <c r="B4519" t="s">
        <v>5023</v>
      </c>
      <c r="C4519" t="s">
        <v>5029</v>
      </c>
      <c r="D4519" t="s">
        <v>5033</v>
      </c>
      <c r="E4519" t="s">
        <v>5040</v>
      </c>
      <c r="F4519" t="s">
        <v>5043</v>
      </c>
      <c r="G4519">
        <v>-3.4359999999999999</v>
      </c>
      <c r="H4519">
        <v>55.378100000000003</v>
      </c>
      <c r="I4519">
        <v>60386</v>
      </c>
      <c r="J4519">
        <v>253360</v>
      </c>
      <c r="K4519">
        <v>32220</v>
      </c>
      <c r="L4519">
        <v>19160</v>
      </c>
      <c r="M4519">
        <v>5637</v>
      </c>
      <c r="N4519" s="5">
        <v>0.2383408126569164</v>
      </c>
      <c r="O4519">
        <v>326744</v>
      </c>
      <c r="P4519">
        <v>0</v>
      </c>
      <c r="Q4519">
        <v>100199</v>
      </c>
      <c r="R4519">
        <v>3757</v>
      </c>
      <c r="S4519" s="5">
        <v>1.15E-2</v>
      </c>
      <c r="T4519" t="s">
        <v>5056</v>
      </c>
      <c r="U4519" s="3">
        <v>45565</v>
      </c>
      <c r="V4519" t="str">
        <f t="shared" si="210"/>
        <v>Monday</v>
      </c>
      <c r="W4519" t="str">
        <f t="shared" si="211"/>
        <v>September</v>
      </c>
      <c r="X4519">
        <v>10</v>
      </c>
      <c r="Y4519" t="str">
        <f t="shared" si="212"/>
        <v>Morning</v>
      </c>
      <c r="Z4519" t="s">
        <v>5071</v>
      </c>
    </row>
    <row r="4520" spans="1:26" x14ac:dyDescent="0.3">
      <c r="A4520" t="s">
        <v>4541</v>
      </c>
      <c r="B4520" t="s">
        <v>5024</v>
      </c>
      <c r="C4520" t="s">
        <v>5029</v>
      </c>
      <c r="D4520" t="s">
        <v>5032</v>
      </c>
      <c r="E4520" t="s">
        <v>5036</v>
      </c>
      <c r="F4520" t="s">
        <v>5046</v>
      </c>
      <c r="G4520">
        <v>133.77510000000001</v>
      </c>
      <c r="H4520">
        <v>-25.2744</v>
      </c>
      <c r="I4520">
        <v>173020</v>
      </c>
      <c r="J4520">
        <v>1933696</v>
      </c>
      <c r="K4520">
        <v>303799</v>
      </c>
      <c r="L4520">
        <v>122550</v>
      </c>
      <c r="M4520">
        <v>114073</v>
      </c>
      <c r="N4520" s="5">
        <v>8.9476496801778951E-2</v>
      </c>
      <c r="O4520">
        <v>2361594</v>
      </c>
      <c r="P4520">
        <v>1933696</v>
      </c>
      <c r="Q4520">
        <v>0</v>
      </c>
      <c r="S4520" s="5"/>
      <c r="T4520" t="s">
        <v>5061</v>
      </c>
      <c r="U4520" s="3">
        <v>45651</v>
      </c>
      <c r="V4520" t="str">
        <f t="shared" si="210"/>
        <v>Wednesday</v>
      </c>
      <c r="W4520" t="str">
        <f t="shared" si="211"/>
        <v>December</v>
      </c>
      <c r="X4520">
        <v>12</v>
      </c>
      <c r="Y4520" t="str">
        <f t="shared" si="212"/>
        <v>Afternoon</v>
      </c>
      <c r="Z4520" t="s">
        <v>5069</v>
      </c>
    </row>
    <row r="4521" spans="1:26" x14ac:dyDescent="0.3">
      <c r="A4521" t="s">
        <v>4542</v>
      </c>
      <c r="B4521" t="s">
        <v>5025</v>
      </c>
      <c r="C4521" t="s">
        <v>5029</v>
      </c>
      <c r="D4521" t="s">
        <v>5035</v>
      </c>
      <c r="E4521" t="s">
        <v>5039</v>
      </c>
      <c r="F4521" t="s">
        <v>5045</v>
      </c>
      <c r="G4521">
        <v>-51.9253</v>
      </c>
      <c r="H4521">
        <v>-14.234999999999999</v>
      </c>
      <c r="I4521">
        <v>8532</v>
      </c>
      <c r="J4521">
        <v>57443</v>
      </c>
      <c r="K4521">
        <v>11960</v>
      </c>
      <c r="L4521">
        <v>1976</v>
      </c>
      <c r="M4521">
        <v>2591</v>
      </c>
      <c r="N4521" s="5">
        <v>0.14854634955204821</v>
      </c>
      <c r="O4521">
        <v>68401</v>
      </c>
      <c r="P4521">
        <v>0</v>
      </c>
      <c r="Q4521">
        <v>0</v>
      </c>
      <c r="S4521" s="5"/>
      <c r="T4521" t="s">
        <v>5058</v>
      </c>
      <c r="U4521" s="3">
        <v>45606</v>
      </c>
      <c r="V4521" t="str">
        <f t="shared" si="210"/>
        <v>Sunday</v>
      </c>
      <c r="W4521" t="str">
        <f t="shared" si="211"/>
        <v>November</v>
      </c>
      <c r="X4521">
        <v>16</v>
      </c>
      <c r="Y4521" t="str">
        <f t="shared" si="212"/>
        <v>Afternoon</v>
      </c>
      <c r="Z4521" t="s">
        <v>5070</v>
      </c>
    </row>
    <row r="4522" spans="1:26" x14ac:dyDescent="0.3">
      <c r="A4522" t="s">
        <v>4543</v>
      </c>
      <c r="B4522" t="s">
        <v>5024</v>
      </c>
      <c r="C4522" t="s">
        <v>5030</v>
      </c>
      <c r="D4522" t="s">
        <v>5033</v>
      </c>
      <c r="E4522" t="s">
        <v>5039</v>
      </c>
      <c r="F4522" t="s">
        <v>5050</v>
      </c>
      <c r="G4522">
        <v>-95.712900000000005</v>
      </c>
      <c r="H4522">
        <v>37.090200000000003</v>
      </c>
      <c r="I4522">
        <v>86717</v>
      </c>
      <c r="J4522">
        <v>407493</v>
      </c>
      <c r="K4522">
        <v>54694</v>
      </c>
      <c r="L4522">
        <v>17509</v>
      </c>
      <c r="M4522">
        <v>14280</v>
      </c>
      <c r="N4522" s="5">
        <v>0.2128071753750414</v>
      </c>
      <c r="O4522">
        <v>473023</v>
      </c>
      <c r="P4522">
        <v>0</v>
      </c>
      <c r="Q4522">
        <v>0</v>
      </c>
      <c r="S4522" s="5"/>
      <c r="T4522" t="s">
        <v>5056</v>
      </c>
      <c r="U4522" s="3">
        <v>45321</v>
      </c>
      <c r="V4522" t="str">
        <f t="shared" si="210"/>
        <v>Tuesday</v>
      </c>
      <c r="W4522" t="str">
        <f t="shared" si="211"/>
        <v>January</v>
      </c>
      <c r="X4522">
        <v>10</v>
      </c>
      <c r="Y4522" t="str">
        <f t="shared" si="212"/>
        <v>Morning</v>
      </c>
      <c r="Z4522" t="s">
        <v>5071</v>
      </c>
    </row>
    <row r="4523" spans="1:26" x14ac:dyDescent="0.3">
      <c r="A4523" t="s">
        <v>4544</v>
      </c>
      <c r="B4523" t="s">
        <v>5025</v>
      </c>
      <c r="C4523" t="s">
        <v>5029</v>
      </c>
      <c r="D4523" t="s">
        <v>5031</v>
      </c>
      <c r="E4523" t="s">
        <v>5036</v>
      </c>
      <c r="F4523" t="s">
        <v>5050</v>
      </c>
      <c r="G4523">
        <v>-95.712900000000005</v>
      </c>
      <c r="H4523">
        <v>37.090200000000003</v>
      </c>
      <c r="I4523">
        <v>135669</v>
      </c>
      <c r="J4523">
        <v>1264184</v>
      </c>
      <c r="K4523">
        <v>174560</v>
      </c>
      <c r="L4523">
        <v>41065</v>
      </c>
      <c r="M4523">
        <v>67595</v>
      </c>
      <c r="N4523" s="5">
        <v>0.1073174947214026</v>
      </c>
      <c r="O4523">
        <v>1406860</v>
      </c>
      <c r="P4523">
        <v>1264184</v>
      </c>
      <c r="Q4523">
        <v>0</v>
      </c>
      <c r="S4523" s="5"/>
      <c r="T4523" t="s">
        <v>5052</v>
      </c>
      <c r="U4523" s="3">
        <v>45534</v>
      </c>
      <c r="V4523" t="str">
        <f t="shared" si="210"/>
        <v>Friday</v>
      </c>
      <c r="W4523" t="str">
        <f t="shared" si="211"/>
        <v>August</v>
      </c>
      <c r="X4523">
        <v>8</v>
      </c>
      <c r="Y4523" t="str">
        <f t="shared" si="212"/>
        <v>Morning</v>
      </c>
      <c r="Z4523" t="s">
        <v>5070</v>
      </c>
    </row>
    <row r="4524" spans="1:26" x14ac:dyDescent="0.3">
      <c r="A4524" t="s">
        <v>4545</v>
      </c>
      <c r="B4524" t="s">
        <v>5023</v>
      </c>
      <c r="C4524" t="s">
        <v>5030</v>
      </c>
      <c r="D4524" t="s">
        <v>5033</v>
      </c>
      <c r="E4524" t="s">
        <v>5036</v>
      </c>
      <c r="F4524" t="s">
        <v>5043</v>
      </c>
      <c r="G4524">
        <v>-3.4359999999999999</v>
      </c>
      <c r="H4524">
        <v>55.378100000000003</v>
      </c>
      <c r="I4524">
        <v>53831</v>
      </c>
      <c r="J4524">
        <v>260321</v>
      </c>
      <c r="K4524">
        <v>45651</v>
      </c>
      <c r="L4524">
        <v>14203</v>
      </c>
      <c r="M4524">
        <v>11188</v>
      </c>
      <c r="N4524" s="5">
        <v>0.20679013642873451</v>
      </c>
      <c r="O4524">
        <v>301298</v>
      </c>
      <c r="P4524">
        <v>244766</v>
      </c>
      <c r="Q4524">
        <v>0</v>
      </c>
      <c r="R4524">
        <v>5061</v>
      </c>
      <c r="S4524" s="5">
        <v>1.6799999999999999E-2</v>
      </c>
      <c r="T4524" t="s">
        <v>5056</v>
      </c>
      <c r="U4524" s="3">
        <v>45578</v>
      </c>
      <c r="V4524" t="str">
        <f t="shared" si="210"/>
        <v>Sunday</v>
      </c>
      <c r="W4524" t="str">
        <f t="shared" si="211"/>
        <v>October</v>
      </c>
      <c r="X4524">
        <v>9</v>
      </c>
      <c r="Y4524" t="str">
        <f t="shared" si="212"/>
        <v>Morning</v>
      </c>
      <c r="Z4524" t="s">
        <v>5071</v>
      </c>
    </row>
    <row r="4525" spans="1:26" x14ac:dyDescent="0.3">
      <c r="A4525" t="s">
        <v>4546</v>
      </c>
      <c r="B4525" t="s">
        <v>5023</v>
      </c>
      <c r="C4525" t="s">
        <v>5029</v>
      </c>
      <c r="D4525" t="s">
        <v>5031</v>
      </c>
      <c r="E4525" t="s">
        <v>5036</v>
      </c>
      <c r="F4525" t="s">
        <v>5043</v>
      </c>
      <c r="G4525">
        <v>-3.4359999999999999</v>
      </c>
      <c r="H4525">
        <v>55.378100000000003</v>
      </c>
      <c r="I4525">
        <v>148751</v>
      </c>
      <c r="J4525">
        <v>1465849</v>
      </c>
      <c r="K4525">
        <v>292352</v>
      </c>
      <c r="L4525">
        <v>80797</v>
      </c>
      <c r="M4525">
        <v>48944</v>
      </c>
      <c r="N4525" s="5">
        <v>0.1014777201872365</v>
      </c>
      <c r="O4525">
        <v>1854738</v>
      </c>
      <c r="P4525">
        <v>1465849</v>
      </c>
      <c r="Q4525">
        <v>0</v>
      </c>
      <c r="R4525">
        <v>35796</v>
      </c>
      <c r="S4525" s="5">
        <v>1.9300000000000001E-2</v>
      </c>
      <c r="T4525" t="s">
        <v>5052</v>
      </c>
      <c r="U4525" s="3">
        <v>45333</v>
      </c>
      <c r="V4525" t="str">
        <f t="shared" si="210"/>
        <v>Sunday</v>
      </c>
      <c r="W4525" t="str">
        <f t="shared" si="211"/>
        <v>February</v>
      </c>
      <c r="X4525">
        <v>17</v>
      </c>
      <c r="Y4525" t="str">
        <f t="shared" si="212"/>
        <v>Afternoon</v>
      </c>
      <c r="Z4525" t="s">
        <v>5070</v>
      </c>
    </row>
    <row r="4526" spans="1:26" x14ac:dyDescent="0.3">
      <c r="A4526" t="s">
        <v>4547</v>
      </c>
      <c r="B4526" t="s">
        <v>5024</v>
      </c>
      <c r="C4526" t="s">
        <v>5029</v>
      </c>
      <c r="D4526" t="s">
        <v>5032</v>
      </c>
      <c r="E4526" t="s">
        <v>5036</v>
      </c>
      <c r="F4526" t="s">
        <v>5044</v>
      </c>
      <c r="G4526">
        <v>78.962900000000005</v>
      </c>
      <c r="H4526">
        <v>20.593699999999998</v>
      </c>
      <c r="I4526">
        <v>102606</v>
      </c>
      <c r="J4526">
        <v>1473452</v>
      </c>
      <c r="K4526">
        <v>334683</v>
      </c>
      <c r="L4526">
        <v>112001</v>
      </c>
      <c r="M4526">
        <v>61110</v>
      </c>
      <c r="N4526" s="5">
        <v>6.9636885838477741E-2</v>
      </c>
      <c r="O4526">
        <v>1684141</v>
      </c>
      <c r="P4526">
        <v>1473452</v>
      </c>
      <c r="Q4526">
        <v>0</v>
      </c>
      <c r="S4526" s="5"/>
      <c r="T4526" t="s">
        <v>5061</v>
      </c>
      <c r="U4526" s="3">
        <v>45650</v>
      </c>
      <c r="V4526" t="str">
        <f t="shared" si="210"/>
        <v>Tuesday</v>
      </c>
      <c r="W4526" t="str">
        <f t="shared" si="211"/>
        <v>December</v>
      </c>
      <c r="X4526">
        <v>12</v>
      </c>
      <c r="Y4526" t="str">
        <f t="shared" si="212"/>
        <v>Afternoon</v>
      </c>
      <c r="Z4526" t="s">
        <v>5069</v>
      </c>
    </row>
    <row r="4527" spans="1:26" x14ac:dyDescent="0.3">
      <c r="A4527" t="s">
        <v>4548</v>
      </c>
      <c r="B4527" t="s">
        <v>5023</v>
      </c>
      <c r="C4527" t="s">
        <v>5029</v>
      </c>
      <c r="D4527" t="s">
        <v>5031</v>
      </c>
      <c r="E4527" t="s">
        <v>5036</v>
      </c>
      <c r="F4527" t="s">
        <v>5050</v>
      </c>
      <c r="G4527">
        <v>-95.712900000000005</v>
      </c>
      <c r="H4527">
        <v>37.090200000000003</v>
      </c>
      <c r="I4527">
        <v>364380</v>
      </c>
      <c r="J4527">
        <v>3127045</v>
      </c>
      <c r="K4527">
        <v>742262</v>
      </c>
      <c r="L4527">
        <v>123436</v>
      </c>
      <c r="M4527">
        <v>68597</v>
      </c>
      <c r="N4527" s="5">
        <v>0.11652565235263521</v>
      </c>
      <c r="O4527">
        <v>3644562</v>
      </c>
      <c r="P4527">
        <v>3127045</v>
      </c>
      <c r="Q4527">
        <v>0</v>
      </c>
      <c r="R4527">
        <v>55397</v>
      </c>
      <c r="S4527" s="5">
        <v>1.52E-2</v>
      </c>
      <c r="T4527" t="s">
        <v>5052</v>
      </c>
      <c r="U4527" s="3">
        <v>45339</v>
      </c>
      <c r="V4527" t="str">
        <f t="shared" si="210"/>
        <v>Saturday</v>
      </c>
      <c r="W4527" t="str">
        <f t="shared" si="211"/>
        <v>February</v>
      </c>
      <c r="X4527">
        <v>10</v>
      </c>
      <c r="Y4527" t="str">
        <f t="shared" si="212"/>
        <v>Morning</v>
      </c>
      <c r="Z4527" t="s">
        <v>5070</v>
      </c>
    </row>
    <row r="4528" spans="1:26" x14ac:dyDescent="0.3">
      <c r="A4528" t="s">
        <v>4549</v>
      </c>
      <c r="B4528" t="s">
        <v>5027</v>
      </c>
      <c r="C4528" t="s">
        <v>5030</v>
      </c>
      <c r="D4528" t="s">
        <v>5033</v>
      </c>
      <c r="E4528" t="s">
        <v>5036</v>
      </c>
      <c r="F4528" t="s">
        <v>5046</v>
      </c>
      <c r="G4528">
        <v>133.77510000000001</v>
      </c>
      <c r="H4528">
        <v>-25.2744</v>
      </c>
      <c r="I4528">
        <v>519343</v>
      </c>
      <c r="J4528">
        <v>2265135</v>
      </c>
      <c r="K4528">
        <v>443044</v>
      </c>
      <c r="L4528">
        <v>175756</v>
      </c>
      <c r="M4528">
        <v>53671</v>
      </c>
      <c r="N4528" s="5">
        <v>0.22927710816699989</v>
      </c>
      <c r="O4528">
        <v>2519171</v>
      </c>
      <c r="P4528">
        <v>2265135</v>
      </c>
      <c r="Q4528">
        <v>0</v>
      </c>
      <c r="S4528" s="5"/>
      <c r="T4528" t="s">
        <v>5057</v>
      </c>
      <c r="U4528" s="3">
        <v>45646</v>
      </c>
      <c r="V4528" t="str">
        <f t="shared" si="210"/>
        <v>Friday</v>
      </c>
      <c r="W4528" t="str">
        <f t="shared" si="211"/>
        <v>December</v>
      </c>
      <c r="X4528">
        <v>16</v>
      </c>
      <c r="Y4528" t="str">
        <f t="shared" si="212"/>
        <v>Afternoon</v>
      </c>
      <c r="Z4528" t="s">
        <v>5071</v>
      </c>
    </row>
    <row r="4529" spans="1:26" x14ac:dyDescent="0.3">
      <c r="A4529" t="s">
        <v>4550</v>
      </c>
      <c r="B4529" t="s">
        <v>5027</v>
      </c>
      <c r="C4529" t="s">
        <v>5029</v>
      </c>
      <c r="D4529" t="s">
        <v>5033</v>
      </c>
      <c r="E4529" t="s">
        <v>5040</v>
      </c>
      <c r="F4529" t="s">
        <v>5044</v>
      </c>
      <c r="G4529">
        <v>78.962900000000005</v>
      </c>
      <c r="H4529">
        <v>20.593699999999998</v>
      </c>
      <c r="I4529">
        <v>44104</v>
      </c>
      <c r="J4529">
        <v>268955</v>
      </c>
      <c r="K4529">
        <v>51270</v>
      </c>
      <c r="L4529">
        <v>21060</v>
      </c>
      <c r="M4529">
        <v>10787</v>
      </c>
      <c r="N4529" s="5">
        <v>0.163983352008154</v>
      </c>
      <c r="O4529">
        <v>298621</v>
      </c>
      <c r="P4529">
        <v>0</v>
      </c>
      <c r="Q4529">
        <v>831827</v>
      </c>
      <c r="S4529" s="5"/>
      <c r="T4529" t="s">
        <v>5057</v>
      </c>
      <c r="U4529" s="3">
        <v>45393</v>
      </c>
      <c r="V4529" t="str">
        <f t="shared" si="210"/>
        <v>Thursday</v>
      </c>
      <c r="W4529" t="str">
        <f t="shared" si="211"/>
        <v>April</v>
      </c>
      <c r="X4529">
        <v>10</v>
      </c>
      <c r="Y4529" t="str">
        <f t="shared" si="212"/>
        <v>Morning</v>
      </c>
      <c r="Z4529" t="s">
        <v>5070</v>
      </c>
    </row>
    <row r="4530" spans="1:26" x14ac:dyDescent="0.3">
      <c r="A4530" t="s">
        <v>4551</v>
      </c>
      <c r="B4530" t="s">
        <v>5024</v>
      </c>
      <c r="C4530" t="s">
        <v>5029</v>
      </c>
      <c r="D4530" t="s">
        <v>5031</v>
      </c>
      <c r="E4530" t="s">
        <v>5036</v>
      </c>
      <c r="F4530" t="s">
        <v>5048</v>
      </c>
      <c r="G4530">
        <v>10.451499999999999</v>
      </c>
      <c r="H4530">
        <v>51.165700000000001</v>
      </c>
      <c r="I4530">
        <v>208965</v>
      </c>
      <c r="J4530">
        <v>1429511</v>
      </c>
      <c r="K4530">
        <v>152300</v>
      </c>
      <c r="L4530">
        <v>107563</v>
      </c>
      <c r="M4530">
        <v>58070</v>
      </c>
      <c r="N4530" s="5">
        <v>0.14618002181481299</v>
      </c>
      <c r="O4530">
        <v>1764282</v>
      </c>
      <c r="P4530">
        <v>1429511</v>
      </c>
      <c r="Q4530">
        <v>0</v>
      </c>
      <c r="S4530" s="5"/>
      <c r="T4530" t="s">
        <v>5052</v>
      </c>
      <c r="U4530" s="3">
        <v>45681</v>
      </c>
      <c r="V4530" t="str">
        <f t="shared" si="210"/>
        <v>Friday</v>
      </c>
      <c r="W4530" t="str">
        <f t="shared" si="211"/>
        <v>January</v>
      </c>
      <c r="X4530">
        <v>16</v>
      </c>
      <c r="Y4530" t="str">
        <f t="shared" si="212"/>
        <v>Afternoon</v>
      </c>
      <c r="Z4530" t="s">
        <v>5070</v>
      </c>
    </row>
    <row r="4531" spans="1:26" x14ac:dyDescent="0.3">
      <c r="A4531" t="s">
        <v>4552</v>
      </c>
      <c r="B4531" t="s">
        <v>5024</v>
      </c>
      <c r="C4531" t="s">
        <v>5030</v>
      </c>
      <c r="D4531" t="s">
        <v>5033</v>
      </c>
      <c r="E4531" t="s">
        <v>5039</v>
      </c>
      <c r="F4531" t="s">
        <v>5048</v>
      </c>
      <c r="G4531">
        <v>10.451499999999999</v>
      </c>
      <c r="H4531">
        <v>51.165700000000001</v>
      </c>
      <c r="I4531">
        <v>27324</v>
      </c>
      <c r="J4531">
        <v>130276</v>
      </c>
      <c r="K4531">
        <v>14340</v>
      </c>
      <c r="L4531">
        <v>4260</v>
      </c>
      <c r="M4531">
        <v>5661</v>
      </c>
      <c r="N4531" s="5">
        <v>0.20974195374955651</v>
      </c>
      <c r="O4531">
        <v>166422</v>
      </c>
      <c r="P4531">
        <v>0</v>
      </c>
      <c r="Q4531">
        <v>0</v>
      </c>
      <c r="S4531" s="5"/>
      <c r="T4531" t="s">
        <v>5056</v>
      </c>
      <c r="U4531" s="3">
        <v>45594</v>
      </c>
      <c r="V4531" t="str">
        <f t="shared" si="210"/>
        <v>Tuesday</v>
      </c>
      <c r="W4531" t="str">
        <f t="shared" si="211"/>
        <v>October</v>
      </c>
      <c r="X4531">
        <v>13</v>
      </c>
      <c r="Y4531" t="str">
        <f t="shared" si="212"/>
        <v>Afternoon</v>
      </c>
      <c r="Z4531" t="s">
        <v>5071</v>
      </c>
    </row>
    <row r="4532" spans="1:26" x14ac:dyDescent="0.3">
      <c r="A4532" t="s">
        <v>4553</v>
      </c>
      <c r="B4532" t="s">
        <v>5024</v>
      </c>
      <c r="C4532" t="s">
        <v>5030</v>
      </c>
      <c r="D4532" t="s">
        <v>5033</v>
      </c>
      <c r="E4532" t="s">
        <v>5036</v>
      </c>
      <c r="F4532" t="s">
        <v>5046</v>
      </c>
      <c r="G4532">
        <v>133.77510000000001</v>
      </c>
      <c r="H4532">
        <v>-25.2744</v>
      </c>
      <c r="I4532">
        <v>434254</v>
      </c>
      <c r="J4532">
        <v>2787738</v>
      </c>
      <c r="K4532">
        <v>617898</v>
      </c>
      <c r="L4532">
        <v>94205</v>
      </c>
      <c r="M4532">
        <v>78274</v>
      </c>
      <c r="N4532" s="5">
        <v>0.15577322353538869</v>
      </c>
      <c r="O4532">
        <v>3433216</v>
      </c>
      <c r="P4532">
        <v>2787738</v>
      </c>
      <c r="Q4532">
        <v>0</v>
      </c>
      <c r="S4532" s="5"/>
      <c r="T4532" t="s">
        <v>5057</v>
      </c>
      <c r="U4532" s="3">
        <v>45664</v>
      </c>
      <c r="V4532" t="str">
        <f t="shared" si="210"/>
        <v>Tuesday</v>
      </c>
      <c r="W4532" t="str">
        <f t="shared" si="211"/>
        <v>January</v>
      </c>
      <c r="X4532">
        <v>15</v>
      </c>
      <c r="Y4532" t="str">
        <f t="shared" si="212"/>
        <v>Afternoon</v>
      </c>
      <c r="Z4532" t="s">
        <v>5070</v>
      </c>
    </row>
    <row r="4533" spans="1:26" x14ac:dyDescent="0.3">
      <c r="A4533" t="s">
        <v>4554</v>
      </c>
      <c r="B4533" t="s">
        <v>5027</v>
      </c>
      <c r="C4533" t="s">
        <v>5030</v>
      </c>
      <c r="D4533" t="s">
        <v>5031</v>
      </c>
      <c r="E4533" t="s">
        <v>5036</v>
      </c>
      <c r="F4533" t="s">
        <v>5043</v>
      </c>
      <c r="G4533">
        <v>-3.4359999999999999</v>
      </c>
      <c r="H4533">
        <v>55.378100000000003</v>
      </c>
      <c r="I4533">
        <v>305826</v>
      </c>
      <c r="J4533">
        <v>2059383</v>
      </c>
      <c r="K4533">
        <v>342939</v>
      </c>
      <c r="L4533">
        <v>91714</v>
      </c>
      <c r="M4533">
        <v>75672</v>
      </c>
      <c r="N4533" s="5">
        <v>0.14850380269425989</v>
      </c>
      <c r="O4533">
        <v>2448688</v>
      </c>
      <c r="P4533">
        <v>2059383</v>
      </c>
      <c r="Q4533">
        <v>0</v>
      </c>
      <c r="S4533" s="5"/>
      <c r="T4533" t="s">
        <v>5052</v>
      </c>
      <c r="U4533" s="3">
        <v>45346</v>
      </c>
      <c r="V4533" t="str">
        <f t="shared" si="210"/>
        <v>Saturday</v>
      </c>
      <c r="W4533" t="str">
        <f t="shared" si="211"/>
        <v>February</v>
      </c>
      <c r="X4533">
        <v>10</v>
      </c>
      <c r="Y4533" t="str">
        <f t="shared" si="212"/>
        <v>Morning</v>
      </c>
      <c r="Z4533" t="s">
        <v>5070</v>
      </c>
    </row>
    <row r="4534" spans="1:26" x14ac:dyDescent="0.3">
      <c r="A4534" t="s">
        <v>4555</v>
      </c>
      <c r="B4534" t="s">
        <v>5025</v>
      </c>
      <c r="C4534" t="s">
        <v>5029</v>
      </c>
      <c r="D4534" t="s">
        <v>5031</v>
      </c>
      <c r="E4534" t="s">
        <v>5036</v>
      </c>
      <c r="F4534" t="s">
        <v>5050</v>
      </c>
      <c r="G4534">
        <v>-95.712900000000005</v>
      </c>
      <c r="H4534">
        <v>37.090200000000003</v>
      </c>
      <c r="I4534">
        <v>318911</v>
      </c>
      <c r="J4534">
        <v>2226310</v>
      </c>
      <c r="K4534">
        <v>455821</v>
      </c>
      <c r="L4534">
        <v>136989</v>
      </c>
      <c r="M4534">
        <v>128381</v>
      </c>
      <c r="N4534" s="5">
        <v>0.14324650691023069</v>
      </c>
      <c r="O4534">
        <v>2803195</v>
      </c>
      <c r="P4534">
        <v>2226310</v>
      </c>
      <c r="Q4534">
        <v>0</v>
      </c>
      <c r="S4534" s="5"/>
      <c r="T4534" t="s">
        <v>5052</v>
      </c>
      <c r="U4534" s="3">
        <v>45581</v>
      </c>
      <c r="V4534" t="str">
        <f t="shared" si="210"/>
        <v>Wednesday</v>
      </c>
      <c r="W4534" t="str">
        <f t="shared" si="211"/>
        <v>October</v>
      </c>
      <c r="X4534">
        <v>11</v>
      </c>
      <c r="Y4534" t="str">
        <f t="shared" si="212"/>
        <v>Morning</v>
      </c>
      <c r="Z4534" t="s">
        <v>5070</v>
      </c>
    </row>
    <row r="4535" spans="1:26" x14ac:dyDescent="0.3">
      <c r="A4535" t="s">
        <v>4556</v>
      </c>
      <c r="B4535" t="s">
        <v>5023</v>
      </c>
      <c r="C4535" t="s">
        <v>5029</v>
      </c>
      <c r="D4535" t="s">
        <v>5033</v>
      </c>
      <c r="E4535" t="s">
        <v>5040</v>
      </c>
      <c r="F4535" t="s">
        <v>5045</v>
      </c>
      <c r="G4535">
        <v>-51.9253</v>
      </c>
      <c r="H4535">
        <v>-14.234999999999999</v>
      </c>
      <c r="I4535">
        <v>15134</v>
      </c>
      <c r="J4535">
        <v>73063</v>
      </c>
      <c r="K4535">
        <v>13411</v>
      </c>
      <c r="L4535">
        <v>2976</v>
      </c>
      <c r="M4535">
        <v>2778</v>
      </c>
      <c r="N4535" s="5">
        <v>0.2071413239954602</v>
      </c>
      <c r="O4535">
        <v>90501</v>
      </c>
      <c r="P4535">
        <v>0</v>
      </c>
      <c r="Q4535">
        <v>259490</v>
      </c>
      <c r="R4535">
        <v>1457</v>
      </c>
      <c r="S4535" s="5">
        <v>1.61E-2</v>
      </c>
      <c r="T4535" t="s">
        <v>5056</v>
      </c>
      <c r="U4535" s="3">
        <v>45329</v>
      </c>
      <c r="V4535" t="str">
        <f t="shared" si="210"/>
        <v>Wednesday</v>
      </c>
      <c r="W4535" t="str">
        <f t="shared" si="211"/>
        <v>February</v>
      </c>
      <c r="X4535">
        <v>12</v>
      </c>
      <c r="Y4535" t="str">
        <f t="shared" si="212"/>
        <v>Afternoon</v>
      </c>
      <c r="Z4535" t="s">
        <v>5071</v>
      </c>
    </row>
    <row r="4536" spans="1:26" x14ac:dyDescent="0.3">
      <c r="A4536" t="s">
        <v>4557</v>
      </c>
      <c r="B4536" t="s">
        <v>5027</v>
      </c>
      <c r="C4536" t="s">
        <v>5029</v>
      </c>
      <c r="D4536" t="s">
        <v>5031</v>
      </c>
      <c r="E4536" t="s">
        <v>5036</v>
      </c>
      <c r="F4536" t="s">
        <v>5046</v>
      </c>
      <c r="G4536">
        <v>133.77510000000001</v>
      </c>
      <c r="H4536">
        <v>-25.2744</v>
      </c>
      <c r="I4536">
        <v>203785</v>
      </c>
      <c r="J4536">
        <v>2080984</v>
      </c>
      <c r="K4536">
        <v>372575</v>
      </c>
      <c r="L4536">
        <v>64270</v>
      </c>
      <c r="M4536">
        <v>47621</v>
      </c>
      <c r="N4536" s="5">
        <v>9.7927398175270686E-2</v>
      </c>
      <c r="O4536">
        <v>2354052</v>
      </c>
      <c r="P4536">
        <v>2080984</v>
      </c>
      <c r="Q4536">
        <v>0</v>
      </c>
      <c r="S4536" s="5"/>
      <c r="T4536" t="s">
        <v>5052</v>
      </c>
      <c r="U4536" s="3">
        <v>45452</v>
      </c>
      <c r="V4536" t="str">
        <f t="shared" si="210"/>
        <v>Sunday</v>
      </c>
      <c r="W4536" t="str">
        <f t="shared" si="211"/>
        <v>June</v>
      </c>
      <c r="X4536">
        <v>11</v>
      </c>
      <c r="Y4536" t="str">
        <f t="shared" si="212"/>
        <v>Morning</v>
      </c>
      <c r="Z4536" t="s">
        <v>5069</v>
      </c>
    </row>
    <row r="4537" spans="1:26" x14ac:dyDescent="0.3">
      <c r="A4537" t="s">
        <v>4558</v>
      </c>
      <c r="B4537" t="s">
        <v>5027</v>
      </c>
      <c r="C4537" t="s">
        <v>5029</v>
      </c>
      <c r="D4537" t="s">
        <v>5033</v>
      </c>
      <c r="E4537" t="s">
        <v>5036</v>
      </c>
      <c r="F4537" t="s">
        <v>5049</v>
      </c>
      <c r="G4537">
        <v>-106.3468</v>
      </c>
      <c r="H4537">
        <v>56.130400000000002</v>
      </c>
      <c r="I4537">
        <v>59520</v>
      </c>
      <c r="J4537">
        <v>297075</v>
      </c>
      <c r="K4537">
        <v>32147</v>
      </c>
      <c r="L4537">
        <v>14866</v>
      </c>
      <c r="M4537">
        <v>9944</v>
      </c>
      <c r="N4537" s="5">
        <v>0.20035427622927451</v>
      </c>
      <c r="O4537">
        <v>364650</v>
      </c>
      <c r="P4537">
        <v>255382</v>
      </c>
      <c r="Q4537">
        <v>0</v>
      </c>
      <c r="S4537" s="5"/>
      <c r="T4537" t="s">
        <v>5057</v>
      </c>
      <c r="U4537" s="3">
        <v>45338</v>
      </c>
      <c r="V4537" t="str">
        <f t="shared" si="210"/>
        <v>Friday</v>
      </c>
      <c r="W4537" t="str">
        <f t="shared" si="211"/>
        <v>February</v>
      </c>
      <c r="X4537">
        <v>16</v>
      </c>
      <c r="Y4537" t="str">
        <f t="shared" si="212"/>
        <v>Afternoon</v>
      </c>
      <c r="Z4537" t="s">
        <v>5071</v>
      </c>
    </row>
    <row r="4538" spans="1:26" x14ac:dyDescent="0.3">
      <c r="A4538" t="s">
        <v>4559</v>
      </c>
      <c r="B4538" t="s">
        <v>5023</v>
      </c>
      <c r="C4538" t="s">
        <v>5029</v>
      </c>
      <c r="D4538" t="s">
        <v>5032</v>
      </c>
      <c r="E4538" t="s">
        <v>5036</v>
      </c>
      <c r="F4538" t="s">
        <v>5047</v>
      </c>
      <c r="G4538">
        <v>138.25290000000001</v>
      </c>
      <c r="H4538">
        <v>36.204799999999999</v>
      </c>
      <c r="I4538">
        <v>59147</v>
      </c>
      <c r="J4538">
        <v>972176</v>
      </c>
      <c r="K4538">
        <v>166044</v>
      </c>
      <c r="L4538">
        <v>42665</v>
      </c>
      <c r="M4538">
        <v>56496</v>
      </c>
      <c r="N4538" s="5">
        <v>6.0840829226946259E-2</v>
      </c>
      <c r="O4538">
        <v>1086194</v>
      </c>
      <c r="P4538">
        <v>879939</v>
      </c>
      <c r="Q4538">
        <v>0</v>
      </c>
      <c r="R4538">
        <v>25634</v>
      </c>
      <c r="S4538" s="5">
        <v>2.3599999999999999E-2</v>
      </c>
      <c r="T4538" t="s">
        <v>5059</v>
      </c>
      <c r="U4538" s="3">
        <v>45579</v>
      </c>
      <c r="V4538" t="str">
        <f t="shared" si="210"/>
        <v>Monday</v>
      </c>
      <c r="W4538" t="str">
        <f t="shared" si="211"/>
        <v>October</v>
      </c>
      <c r="X4538">
        <v>15</v>
      </c>
      <c r="Y4538" t="str">
        <f t="shared" si="212"/>
        <v>Afternoon</v>
      </c>
      <c r="Z4538" t="s">
        <v>5069</v>
      </c>
    </row>
    <row r="4539" spans="1:26" x14ac:dyDescent="0.3">
      <c r="A4539" t="s">
        <v>4560</v>
      </c>
      <c r="B4539" t="s">
        <v>5026</v>
      </c>
      <c r="C4539" t="s">
        <v>5029</v>
      </c>
      <c r="D4539" t="s">
        <v>5032</v>
      </c>
      <c r="E4539" t="s">
        <v>5036</v>
      </c>
      <c r="F4539" t="s">
        <v>5045</v>
      </c>
      <c r="G4539">
        <v>-51.9253</v>
      </c>
      <c r="H4539">
        <v>-14.234999999999999</v>
      </c>
      <c r="I4539">
        <v>59098</v>
      </c>
      <c r="J4539">
        <v>675472</v>
      </c>
      <c r="K4539">
        <v>162676</v>
      </c>
      <c r="L4539">
        <v>30775</v>
      </c>
      <c r="M4539">
        <v>27360</v>
      </c>
      <c r="N4539" s="6">
        <v>8.7492726273317889E-2</v>
      </c>
      <c r="O4539">
        <v>757723</v>
      </c>
      <c r="P4539">
        <v>593465</v>
      </c>
      <c r="Q4539">
        <v>0</v>
      </c>
      <c r="T4539" t="s">
        <v>5059</v>
      </c>
      <c r="U4539" s="3">
        <v>45740</v>
      </c>
      <c r="V4539" t="str">
        <f t="shared" si="210"/>
        <v>Monday</v>
      </c>
      <c r="W4539" t="str">
        <f t="shared" si="211"/>
        <v>March</v>
      </c>
      <c r="X4539">
        <v>11</v>
      </c>
      <c r="Y4539" t="str">
        <f t="shared" si="212"/>
        <v>Morning</v>
      </c>
      <c r="Z4539" t="s">
        <v>5069</v>
      </c>
    </row>
    <row r="4540" spans="1:26" x14ac:dyDescent="0.3">
      <c r="A4540" t="s">
        <v>4561</v>
      </c>
      <c r="B4540" t="s">
        <v>5023</v>
      </c>
      <c r="C4540" t="s">
        <v>5029</v>
      </c>
      <c r="D4540" t="s">
        <v>5031</v>
      </c>
      <c r="E4540" t="s">
        <v>5040</v>
      </c>
      <c r="F4540" t="s">
        <v>5043</v>
      </c>
      <c r="G4540">
        <v>-3.4359999999999999</v>
      </c>
      <c r="H4540">
        <v>55.378100000000003</v>
      </c>
      <c r="I4540">
        <v>27669</v>
      </c>
      <c r="J4540">
        <v>237888</v>
      </c>
      <c r="K4540">
        <v>50254</v>
      </c>
      <c r="L4540">
        <v>10340</v>
      </c>
      <c r="M4540">
        <v>10108</v>
      </c>
      <c r="N4540" s="5">
        <v>0.1163146429322434</v>
      </c>
      <c r="O4540">
        <v>274934</v>
      </c>
      <c r="P4540">
        <v>0</v>
      </c>
      <c r="Q4540">
        <v>147153</v>
      </c>
      <c r="R4540">
        <v>3354</v>
      </c>
      <c r="S4540" s="5">
        <v>1.2200000000000001E-2</v>
      </c>
      <c r="T4540" t="s">
        <v>5051</v>
      </c>
      <c r="U4540" s="3">
        <v>45591</v>
      </c>
      <c r="V4540" t="str">
        <f t="shared" si="210"/>
        <v>Saturday</v>
      </c>
      <c r="W4540" t="str">
        <f t="shared" si="211"/>
        <v>October</v>
      </c>
      <c r="X4540">
        <v>12</v>
      </c>
      <c r="Y4540" t="str">
        <f t="shared" si="212"/>
        <v>Afternoon</v>
      </c>
      <c r="Z4540" t="s">
        <v>5070</v>
      </c>
    </row>
    <row r="4541" spans="1:26" x14ac:dyDescent="0.3">
      <c r="A4541" t="s">
        <v>4562</v>
      </c>
      <c r="B4541" t="s">
        <v>5023</v>
      </c>
      <c r="C4541" t="s">
        <v>5029</v>
      </c>
      <c r="D4541" t="s">
        <v>5033</v>
      </c>
      <c r="E4541" t="s">
        <v>5036</v>
      </c>
      <c r="F4541" t="s">
        <v>5044</v>
      </c>
      <c r="G4541">
        <v>78.962900000000005</v>
      </c>
      <c r="H4541">
        <v>20.593699999999998</v>
      </c>
      <c r="I4541">
        <v>43820</v>
      </c>
      <c r="J4541">
        <v>176238</v>
      </c>
      <c r="K4541">
        <v>41586</v>
      </c>
      <c r="L4541">
        <v>12828</v>
      </c>
      <c r="M4541">
        <v>7162</v>
      </c>
      <c r="N4541" s="5">
        <v>0.24864259040187611</v>
      </c>
      <c r="O4541">
        <v>202254</v>
      </c>
      <c r="P4541">
        <v>157355</v>
      </c>
      <c r="Q4541">
        <v>0</v>
      </c>
      <c r="R4541">
        <v>3013</v>
      </c>
      <c r="S4541" s="5">
        <v>1.49E-2</v>
      </c>
      <c r="T4541" t="s">
        <v>5056</v>
      </c>
      <c r="U4541" s="3">
        <v>45777</v>
      </c>
      <c r="V4541" t="str">
        <f t="shared" si="210"/>
        <v>Wednesday</v>
      </c>
      <c r="W4541" t="str">
        <f t="shared" si="211"/>
        <v>April</v>
      </c>
      <c r="X4541">
        <v>16</v>
      </c>
      <c r="Y4541" t="str">
        <f t="shared" si="212"/>
        <v>Afternoon</v>
      </c>
      <c r="Z4541" t="s">
        <v>5071</v>
      </c>
    </row>
    <row r="4542" spans="1:26" x14ac:dyDescent="0.3">
      <c r="A4542" t="s">
        <v>4563</v>
      </c>
      <c r="B4542" t="s">
        <v>5024</v>
      </c>
      <c r="C4542" t="s">
        <v>5029</v>
      </c>
      <c r="D4542" t="s">
        <v>5033</v>
      </c>
      <c r="E4542" t="s">
        <v>5039</v>
      </c>
      <c r="F4542" t="s">
        <v>5046</v>
      </c>
      <c r="G4542">
        <v>133.77510000000001</v>
      </c>
      <c r="H4542">
        <v>-25.2744</v>
      </c>
      <c r="I4542">
        <v>46988</v>
      </c>
      <c r="J4542">
        <v>306677</v>
      </c>
      <c r="K4542">
        <v>47640</v>
      </c>
      <c r="L4542">
        <v>24314</v>
      </c>
      <c r="M4542">
        <v>10649</v>
      </c>
      <c r="N4542" s="5">
        <v>0.15321665917483751</v>
      </c>
      <c r="O4542">
        <v>358905</v>
      </c>
      <c r="P4542">
        <v>0</v>
      </c>
      <c r="Q4542">
        <v>0</v>
      </c>
      <c r="S4542" s="5"/>
      <c r="T4542" t="s">
        <v>5056</v>
      </c>
      <c r="U4542" s="3">
        <v>45427</v>
      </c>
      <c r="V4542" t="str">
        <f t="shared" si="210"/>
        <v>Wednesday</v>
      </c>
      <c r="W4542" t="str">
        <f t="shared" si="211"/>
        <v>May</v>
      </c>
      <c r="X4542">
        <v>10</v>
      </c>
      <c r="Y4542" t="str">
        <f t="shared" si="212"/>
        <v>Morning</v>
      </c>
      <c r="Z4542" t="s">
        <v>5070</v>
      </c>
    </row>
    <row r="4543" spans="1:26" x14ac:dyDescent="0.3">
      <c r="A4543" t="s">
        <v>4564</v>
      </c>
      <c r="B4543" t="s">
        <v>5023</v>
      </c>
      <c r="C4543" t="s">
        <v>5029</v>
      </c>
      <c r="D4543" t="s">
        <v>5035</v>
      </c>
      <c r="E4543" t="s">
        <v>5040</v>
      </c>
      <c r="F4543" t="s">
        <v>5046</v>
      </c>
      <c r="G4543">
        <v>133.77510000000001</v>
      </c>
      <c r="H4543">
        <v>-25.2744</v>
      </c>
      <c r="I4543">
        <v>28425</v>
      </c>
      <c r="J4543">
        <v>195324</v>
      </c>
      <c r="K4543">
        <v>38209</v>
      </c>
      <c r="L4543">
        <v>15250</v>
      </c>
      <c r="M4543">
        <v>11533</v>
      </c>
      <c r="N4543" s="5">
        <v>0.1455280556186162</v>
      </c>
      <c r="O4543">
        <v>242483</v>
      </c>
      <c r="P4543">
        <v>0</v>
      </c>
      <c r="Q4543">
        <v>238651</v>
      </c>
      <c r="R4543">
        <v>2618</v>
      </c>
      <c r="S4543" s="5">
        <v>1.0800000000000001E-2</v>
      </c>
      <c r="T4543" t="s">
        <v>5058</v>
      </c>
      <c r="U4543" s="3">
        <v>45320</v>
      </c>
      <c r="V4543" t="str">
        <f t="shared" si="210"/>
        <v>Monday</v>
      </c>
      <c r="W4543" t="str">
        <f t="shared" si="211"/>
        <v>January</v>
      </c>
      <c r="X4543">
        <v>17</v>
      </c>
      <c r="Y4543" t="str">
        <f t="shared" si="212"/>
        <v>Afternoon</v>
      </c>
      <c r="Z4543" t="s">
        <v>5070</v>
      </c>
    </row>
    <row r="4544" spans="1:26" x14ac:dyDescent="0.3">
      <c r="A4544" t="s">
        <v>4565</v>
      </c>
      <c r="B4544" t="s">
        <v>5024</v>
      </c>
      <c r="C4544" t="s">
        <v>5030</v>
      </c>
      <c r="D4544" t="s">
        <v>5033</v>
      </c>
      <c r="E4544" t="s">
        <v>5039</v>
      </c>
      <c r="F4544" t="s">
        <v>5050</v>
      </c>
      <c r="G4544">
        <v>-95.712900000000005</v>
      </c>
      <c r="H4544">
        <v>37.090200000000003</v>
      </c>
      <c r="I4544">
        <v>62341</v>
      </c>
      <c r="J4544">
        <v>405359</v>
      </c>
      <c r="K4544">
        <v>92813</v>
      </c>
      <c r="L4544">
        <v>22012</v>
      </c>
      <c r="M4544">
        <v>18157</v>
      </c>
      <c r="N4544" s="5">
        <v>0.1537927905388744</v>
      </c>
      <c r="O4544">
        <v>489456</v>
      </c>
      <c r="P4544">
        <v>0</v>
      </c>
      <c r="Q4544">
        <v>0</v>
      </c>
      <c r="S4544" s="5"/>
      <c r="T4544" t="s">
        <v>5056</v>
      </c>
      <c r="U4544" s="3">
        <v>45340</v>
      </c>
      <c r="V4544" t="str">
        <f t="shared" si="210"/>
        <v>Sunday</v>
      </c>
      <c r="W4544" t="str">
        <f t="shared" si="211"/>
        <v>February</v>
      </c>
      <c r="X4544">
        <v>10</v>
      </c>
      <c r="Y4544" t="str">
        <f t="shared" si="212"/>
        <v>Morning</v>
      </c>
      <c r="Z4544" t="s">
        <v>5070</v>
      </c>
    </row>
    <row r="4545" spans="1:26" x14ac:dyDescent="0.3">
      <c r="A4545" t="s">
        <v>4566</v>
      </c>
      <c r="B4545" t="s">
        <v>5027</v>
      </c>
      <c r="C4545" t="s">
        <v>5030</v>
      </c>
      <c r="D4545" t="s">
        <v>5033</v>
      </c>
      <c r="E4545" t="s">
        <v>5036</v>
      </c>
      <c r="F4545" t="s">
        <v>5049</v>
      </c>
      <c r="G4545">
        <v>-106.3468</v>
      </c>
      <c r="H4545">
        <v>56.130400000000002</v>
      </c>
      <c r="I4545">
        <v>51289</v>
      </c>
      <c r="J4545">
        <v>288510</v>
      </c>
      <c r="K4545">
        <v>53192</v>
      </c>
      <c r="L4545">
        <v>21494</v>
      </c>
      <c r="M4545">
        <v>9874</v>
      </c>
      <c r="N4545" s="5">
        <v>0.17777255703834119</v>
      </c>
      <c r="O4545">
        <v>329373</v>
      </c>
      <c r="P4545">
        <v>275871</v>
      </c>
      <c r="Q4545">
        <v>0</v>
      </c>
      <c r="S4545" s="5"/>
      <c r="T4545" t="s">
        <v>5057</v>
      </c>
      <c r="U4545" s="3">
        <v>45581</v>
      </c>
      <c r="V4545" t="str">
        <f t="shared" si="210"/>
        <v>Wednesday</v>
      </c>
      <c r="W4545" t="str">
        <f t="shared" si="211"/>
        <v>October</v>
      </c>
      <c r="X4545">
        <v>16</v>
      </c>
      <c r="Y4545" t="str">
        <f t="shared" si="212"/>
        <v>Afternoon</v>
      </c>
      <c r="Z4545" t="s">
        <v>5070</v>
      </c>
    </row>
    <row r="4546" spans="1:26" x14ac:dyDescent="0.3">
      <c r="A4546" t="s">
        <v>4567</v>
      </c>
      <c r="B4546" t="s">
        <v>5027</v>
      </c>
      <c r="C4546" t="s">
        <v>5029</v>
      </c>
      <c r="D4546" t="s">
        <v>5033</v>
      </c>
      <c r="E4546" t="s">
        <v>5036</v>
      </c>
      <c r="F4546" t="s">
        <v>5043</v>
      </c>
      <c r="G4546">
        <v>-3.4359999999999999</v>
      </c>
      <c r="H4546">
        <v>55.378100000000003</v>
      </c>
      <c r="I4546">
        <v>19588</v>
      </c>
      <c r="J4546">
        <v>106404</v>
      </c>
      <c r="K4546">
        <v>18595</v>
      </c>
      <c r="L4546">
        <v>7998</v>
      </c>
      <c r="M4546">
        <v>4755</v>
      </c>
      <c r="N4546" s="5">
        <v>0.18409586832203009</v>
      </c>
      <c r="O4546">
        <v>135248</v>
      </c>
      <c r="P4546">
        <v>95224</v>
      </c>
      <c r="Q4546">
        <v>0</v>
      </c>
      <c r="S4546" s="5"/>
      <c r="T4546" t="s">
        <v>5057</v>
      </c>
      <c r="U4546" s="3">
        <v>45316</v>
      </c>
      <c r="V4546" t="str">
        <f t="shared" si="210"/>
        <v>Thursday</v>
      </c>
      <c r="W4546" t="str">
        <f t="shared" si="211"/>
        <v>January</v>
      </c>
      <c r="X4546">
        <v>11</v>
      </c>
      <c r="Y4546" t="str">
        <f t="shared" si="212"/>
        <v>Morning</v>
      </c>
      <c r="Z4546" t="s">
        <v>5070</v>
      </c>
    </row>
    <row r="4547" spans="1:26" x14ac:dyDescent="0.3">
      <c r="A4547" t="s">
        <v>4568</v>
      </c>
      <c r="B4547" t="s">
        <v>5025</v>
      </c>
      <c r="C4547" t="s">
        <v>5029</v>
      </c>
      <c r="D4547" t="s">
        <v>5033</v>
      </c>
      <c r="E4547" t="s">
        <v>5039</v>
      </c>
      <c r="F4547" t="s">
        <v>5046</v>
      </c>
      <c r="G4547">
        <v>133.77510000000001</v>
      </c>
      <c r="H4547">
        <v>-25.2744</v>
      </c>
      <c r="I4547">
        <v>46263</v>
      </c>
      <c r="J4547">
        <v>228493</v>
      </c>
      <c r="K4547">
        <v>28545</v>
      </c>
      <c r="L4547">
        <v>17146</v>
      </c>
      <c r="M4547">
        <v>10070</v>
      </c>
      <c r="N4547" s="5">
        <v>0.20247259675106821</v>
      </c>
      <c r="O4547">
        <v>252793</v>
      </c>
      <c r="P4547">
        <v>0</v>
      </c>
      <c r="Q4547">
        <v>0</v>
      </c>
      <c r="S4547" s="5"/>
      <c r="T4547" t="s">
        <v>5056</v>
      </c>
      <c r="U4547" s="3">
        <v>45589</v>
      </c>
      <c r="V4547" t="str">
        <f t="shared" ref="V4547:V4610" si="213">TEXT(U4547,"DDDD")</f>
        <v>Thursday</v>
      </c>
      <c r="W4547" t="str">
        <f t="shared" ref="W4547:W4610" si="214">TEXT(U4547,"MMMM")</f>
        <v>October</v>
      </c>
      <c r="X4547">
        <v>15</v>
      </c>
      <c r="Y4547" t="str">
        <f t="shared" ref="Y4547:Y4610" si="215">IF(X4547&lt;6,"NIght",IF(X4547&lt;12,"Morning",IF(X4547&lt;18,"Afternoon","Evening")))</f>
        <v>Afternoon</v>
      </c>
      <c r="Z4547" t="s">
        <v>5071</v>
      </c>
    </row>
    <row r="4548" spans="1:26" x14ac:dyDescent="0.3">
      <c r="A4548" t="s">
        <v>4569</v>
      </c>
      <c r="B4548" t="s">
        <v>5027</v>
      </c>
      <c r="C4548" t="s">
        <v>5029</v>
      </c>
      <c r="D4548" t="s">
        <v>5035</v>
      </c>
      <c r="E4548" t="s">
        <v>5040</v>
      </c>
      <c r="F4548" t="s">
        <v>5050</v>
      </c>
      <c r="G4548">
        <v>-95.712900000000005</v>
      </c>
      <c r="H4548">
        <v>37.090200000000003</v>
      </c>
      <c r="I4548">
        <v>48078</v>
      </c>
      <c r="J4548">
        <v>297209</v>
      </c>
      <c r="K4548">
        <v>33250</v>
      </c>
      <c r="L4548">
        <v>17571</v>
      </c>
      <c r="M4548">
        <v>16827</v>
      </c>
      <c r="N4548" s="5">
        <v>0.16176796273046021</v>
      </c>
      <c r="O4548">
        <v>327506</v>
      </c>
      <c r="P4548">
        <v>0</v>
      </c>
      <c r="Q4548">
        <v>1446369</v>
      </c>
      <c r="S4548" s="5"/>
      <c r="T4548" t="s">
        <v>5060</v>
      </c>
      <c r="U4548" s="3">
        <v>45547</v>
      </c>
      <c r="V4548" t="str">
        <f t="shared" si="213"/>
        <v>Thursday</v>
      </c>
      <c r="W4548" t="str">
        <f t="shared" si="214"/>
        <v>September</v>
      </c>
      <c r="X4548">
        <v>16</v>
      </c>
      <c r="Y4548" t="str">
        <f t="shared" si="215"/>
        <v>Afternoon</v>
      </c>
      <c r="Z4548" t="s">
        <v>5070</v>
      </c>
    </row>
    <row r="4549" spans="1:26" x14ac:dyDescent="0.3">
      <c r="A4549" t="s">
        <v>4570</v>
      </c>
      <c r="B4549" t="s">
        <v>5027</v>
      </c>
      <c r="C4549" t="s">
        <v>5029</v>
      </c>
      <c r="D4549" t="s">
        <v>5032</v>
      </c>
      <c r="E4549" t="s">
        <v>5036</v>
      </c>
      <c r="F4549" t="s">
        <v>5049</v>
      </c>
      <c r="G4549">
        <v>-106.3468</v>
      </c>
      <c r="H4549">
        <v>56.130400000000002</v>
      </c>
      <c r="I4549">
        <v>48510</v>
      </c>
      <c r="J4549">
        <v>527844</v>
      </c>
      <c r="K4549">
        <v>90385</v>
      </c>
      <c r="L4549">
        <v>24993</v>
      </c>
      <c r="M4549">
        <v>23806</v>
      </c>
      <c r="N4549" s="5">
        <v>9.1903150450017471E-2</v>
      </c>
      <c r="O4549">
        <v>586192</v>
      </c>
      <c r="P4549">
        <v>486883</v>
      </c>
      <c r="Q4549">
        <v>0</v>
      </c>
      <c r="S4549" s="5"/>
      <c r="T4549" t="s">
        <v>5061</v>
      </c>
      <c r="U4549" s="3">
        <v>45448</v>
      </c>
      <c r="V4549" t="str">
        <f t="shared" si="213"/>
        <v>Wednesday</v>
      </c>
      <c r="W4549" t="str">
        <f t="shared" si="214"/>
        <v>June</v>
      </c>
      <c r="X4549">
        <v>17</v>
      </c>
      <c r="Y4549" t="str">
        <f t="shared" si="215"/>
        <v>Afternoon</v>
      </c>
      <c r="Z4549" t="s">
        <v>5069</v>
      </c>
    </row>
    <row r="4550" spans="1:26" x14ac:dyDescent="0.3">
      <c r="A4550" t="s">
        <v>4571</v>
      </c>
      <c r="B4550" t="s">
        <v>5027</v>
      </c>
      <c r="C4550" t="s">
        <v>5029</v>
      </c>
      <c r="D4550" t="s">
        <v>5033</v>
      </c>
      <c r="E4550" t="s">
        <v>5040</v>
      </c>
      <c r="F4550" t="s">
        <v>5045</v>
      </c>
      <c r="G4550">
        <v>-51.9253</v>
      </c>
      <c r="H4550">
        <v>-14.234999999999999</v>
      </c>
      <c r="I4550">
        <v>57562</v>
      </c>
      <c r="J4550">
        <v>253999</v>
      </c>
      <c r="K4550">
        <v>39764</v>
      </c>
      <c r="L4550">
        <v>11524</v>
      </c>
      <c r="M4550">
        <v>13521</v>
      </c>
      <c r="N4550" s="5">
        <v>0.22662639350264391</v>
      </c>
      <c r="O4550">
        <v>326888</v>
      </c>
      <c r="P4550">
        <v>0</v>
      </c>
      <c r="Q4550">
        <v>1810569</v>
      </c>
      <c r="S4550" s="5"/>
      <c r="T4550" t="s">
        <v>5057</v>
      </c>
      <c r="U4550" s="3">
        <v>45630</v>
      </c>
      <c r="V4550" t="str">
        <f t="shared" si="213"/>
        <v>Wednesday</v>
      </c>
      <c r="W4550" t="str">
        <f t="shared" si="214"/>
        <v>December</v>
      </c>
      <c r="X4550">
        <v>10</v>
      </c>
      <c r="Y4550" t="str">
        <f t="shared" si="215"/>
        <v>Morning</v>
      </c>
      <c r="Z4550" t="s">
        <v>5071</v>
      </c>
    </row>
    <row r="4551" spans="1:26" x14ac:dyDescent="0.3">
      <c r="A4551" t="s">
        <v>4572</v>
      </c>
      <c r="B4551" t="s">
        <v>5025</v>
      </c>
      <c r="C4551" t="s">
        <v>5029</v>
      </c>
      <c r="D4551" t="s">
        <v>5031</v>
      </c>
      <c r="E4551" t="s">
        <v>5036</v>
      </c>
      <c r="F4551" t="s">
        <v>5046</v>
      </c>
      <c r="G4551">
        <v>133.77510000000001</v>
      </c>
      <c r="H4551">
        <v>-25.2744</v>
      </c>
      <c r="I4551">
        <v>61469</v>
      </c>
      <c r="J4551">
        <v>537230</v>
      </c>
      <c r="K4551">
        <v>95822</v>
      </c>
      <c r="L4551">
        <v>39866</v>
      </c>
      <c r="M4551">
        <v>30533</v>
      </c>
      <c r="N4551" s="5">
        <v>0.11441869246907339</v>
      </c>
      <c r="O4551">
        <v>634924</v>
      </c>
      <c r="P4551">
        <v>537230</v>
      </c>
      <c r="Q4551">
        <v>0</v>
      </c>
      <c r="S4551" s="5"/>
      <c r="T4551" t="s">
        <v>5052</v>
      </c>
      <c r="U4551" s="3">
        <v>45381</v>
      </c>
      <c r="V4551" t="str">
        <f t="shared" si="213"/>
        <v>Saturday</v>
      </c>
      <c r="W4551" t="str">
        <f t="shared" si="214"/>
        <v>March</v>
      </c>
      <c r="X4551">
        <v>13</v>
      </c>
      <c r="Y4551" t="str">
        <f t="shared" si="215"/>
        <v>Afternoon</v>
      </c>
      <c r="Z4551" t="s">
        <v>5070</v>
      </c>
    </row>
    <row r="4552" spans="1:26" x14ac:dyDescent="0.3">
      <c r="A4552" t="s">
        <v>4573</v>
      </c>
      <c r="B4552" t="s">
        <v>5026</v>
      </c>
      <c r="C4552" t="s">
        <v>5030</v>
      </c>
      <c r="D4552" t="s">
        <v>5032</v>
      </c>
      <c r="E4552" t="s">
        <v>5036</v>
      </c>
      <c r="F4552" t="s">
        <v>5043</v>
      </c>
      <c r="G4552">
        <v>-3.4359999999999999</v>
      </c>
      <c r="H4552">
        <v>55.378100000000003</v>
      </c>
      <c r="I4552">
        <v>37094</v>
      </c>
      <c r="J4552">
        <v>393624</v>
      </c>
      <c r="K4552">
        <v>67649</v>
      </c>
      <c r="L4552">
        <v>30432</v>
      </c>
      <c r="M4552">
        <v>16703</v>
      </c>
      <c r="N4552" s="6">
        <v>9.4239352351248487E-2</v>
      </c>
      <c r="O4552">
        <v>485540</v>
      </c>
      <c r="P4552">
        <v>345835</v>
      </c>
      <c r="Q4552">
        <v>0</v>
      </c>
      <c r="T4552" t="s">
        <v>5059</v>
      </c>
      <c r="U4552" s="3">
        <v>45709</v>
      </c>
      <c r="V4552" t="str">
        <f t="shared" si="213"/>
        <v>Friday</v>
      </c>
      <c r="W4552" t="str">
        <f t="shared" si="214"/>
        <v>February</v>
      </c>
      <c r="X4552">
        <v>9</v>
      </c>
      <c r="Y4552" t="str">
        <f t="shared" si="215"/>
        <v>Morning</v>
      </c>
      <c r="Z4552" t="s">
        <v>5069</v>
      </c>
    </row>
    <row r="4553" spans="1:26" x14ac:dyDescent="0.3">
      <c r="A4553" t="s">
        <v>4574</v>
      </c>
      <c r="B4553" t="s">
        <v>5025</v>
      </c>
      <c r="C4553" t="s">
        <v>5029</v>
      </c>
      <c r="D4553" t="s">
        <v>5033</v>
      </c>
      <c r="E4553" t="s">
        <v>5039</v>
      </c>
      <c r="F4553" t="s">
        <v>5048</v>
      </c>
      <c r="G4553">
        <v>10.451499999999999</v>
      </c>
      <c r="H4553">
        <v>51.165700000000001</v>
      </c>
      <c r="I4553">
        <v>49543</v>
      </c>
      <c r="J4553">
        <v>221329</v>
      </c>
      <c r="K4553">
        <v>25880</v>
      </c>
      <c r="L4553">
        <v>8228</v>
      </c>
      <c r="M4553">
        <v>8538</v>
      </c>
      <c r="N4553" s="5">
        <v>0.22384324391167451</v>
      </c>
      <c r="O4553">
        <v>285570</v>
      </c>
      <c r="P4553">
        <v>0</v>
      </c>
      <c r="Q4553">
        <v>0</v>
      </c>
      <c r="S4553" s="5"/>
      <c r="T4553" t="s">
        <v>5056</v>
      </c>
      <c r="U4553" s="3">
        <v>45423</v>
      </c>
      <c r="V4553" t="str">
        <f t="shared" si="213"/>
        <v>Saturday</v>
      </c>
      <c r="W4553" t="str">
        <f t="shared" si="214"/>
        <v>May</v>
      </c>
      <c r="X4553">
        <v>14</v>
      </c>
      <c r="Y4553" t="str">
        <f t="shared" si="215"/>
        <v>Afternoon</v>
      </c>
      <c r="Z4553" t="s">
        <v>5071</v>
      </c>
    </row>
    <row r="4554" spans="1:26" x14ac:dyDescent="0.3">
      <c r="A4554" t="s">
        <v>4575</v>
      </c>
      <c r="B4554" t="s">
        <v>5027</v>
      </c>
      <c r="C4554" t="s">
        <v>5030</v>
      </c>
      <c r="D4554" t="s">
        <v>5032</v>
      </c>
      <c r="E4554" t="s">
        <v>5036</v>
      </c>
      <c r="F4554" t="s">
        <v>5050</v>
      </c>
      <c r="G4554">
        <v>-95.712900000000005</v>
      </c>
      <c r="H4554">
        <v>37.090200000000003</v>
      </c>
      <c r="I4554">
        <v>37481</v>
      </c>
      <c r="J4554">
        <v>674950</v>
      </c>
      <c r="K4554">
        <v>79673</v>
      </c>
      <c r="L4554">
        <v>41071</v>
      </c>
      <c r="M4554">
        <v>29714</v>
      </c>
      <c r="N4554" s="5">
        <v>5.5531944875271487E-2</v>
      </c>
      <c r="O4554">
        <v>858519</v>
      </c>
      <c r="P4554">
        <v>618491</v>
      </c>
      <c r="Q4554">
        <v>0</v>
      </c>
      <c r="S4554" s="5"/>
      <c r="T4554" t="s">
        <v>5061</v>
      </c>
      <c r="U4554" s="3">
        <v>45603</v>
      </c>
      <c r="V4554" t="str">
        <f t="shared" si="213"/>
        <v>Thursday</v>
      </c>
      <c r="W4554" t="str">
        <f t="shared" si="214"/>
        <v>November</v>
      </c>
      <c r="X4554">
        <v>15</v>
      </c>
      <c r="Y4554" t="str">
        <f t="shared" si="215"/>
        <v>Afternoon</v>
      </c>
      <c r="Z4554" t="s">
        <v>5069</v>
      </c>
    </row>
    <row r="4555" spans="1:26" x14ac:dyDescent="0.3">
      <c r="A4555" t="s">
        <v>4576</v>
      </c>
      <c r="B4555" t="s">
        <v>5027</v>
      </c>
      <c r="C4555" t="s">
        <v>5030</v>
      </c>
      <c r="D4555" t="s">
        <v>5033</v>
      </c>
      <c r="E4555" t="s">
        <v>5036</v>
      </c>
      <c r="F4555" t="s">
        <v>5049</v>
      </c>
      <c r="G4555">
        <v>-106.3468</v>
      </c>
      <c r="H4555">
        <v>56.130400000000002</v>
      </c>
      <c r="I4555">
        <v>44078</v>
      </c>
      <c r="J4555">
        <v>217739</v>
      </c>
      <c r="K4555">
        <v>21882</v>
      </c>
      <c r="L4555">
        <v>8599</v>
      </c>
      <c r="M4555">
        <v>6268</v>
      </c>
      <c r="N4555" s="5">
        <v>0.20243670724062929</v>
      </c>
      <c r="O4555">
        <v>280881</v>
      </c>
      <c r="P4555">
        <v>217202</v>
      </c>
      <c r="Q4555">
        <v>0</v>
      </c>
      <c r="S4555" s="5"/>
      <c r="T4555" t="s">
        <v>5057</v>
      </c>
      <c r="U4555" s="3">
        <v>45514</v>
      </c>
      <c r="V4555" t="str">
        <f t="shared" si="213"/>
        <v>Saturday</v>
      </c>
      <c r="W4555" t="str">
        <f t="shared" si="214"/>
        <v>August</v>
      </c>
      <c r="X4555">
        <v>11</v>
      </c>
      <c r="Y4555" t="str">
        <f t="shared" si="215"/>
        <v>Morning</v>
      </c>
      <c r="Z4555" t="s">
        <v>5071</v>
      </c>
    </row>
    <row r="4556" spans="1:26" x14ac:dyDescent="0.3">
      <c r="A4556" t="s">
        <v>4577</v>
      </c>
      <c r="B4556" t="s">
        <v>5027</v>
      </c>
      <c r="C4556" t="s">
        <v>5029</v>
      </c>
      <c r="D4556" t="s">
        <v>5035</v>
      </c>
      <c r="E4556" t="s">
        <v>5040</v>
      </c>
      <c r="F4556" t="s">
        <v>5047</v>
      </c>
      <c r="G4556">
        <v>138.25290000000001</v>
      </c>
      <c r="H4556">
        <v>36.204799999999999</v>
      </c>
      <c r="I4556">
        <v>46780</v>
      </c>
      <c r="J4556">
        <v>448251</v>
      </c>
      <c r="K4556">
        <v>101576</v>
      </c>
      <c r="L4556">
        <v>34713</v>
      </c>
      <c r="M4556">
        <v>18621</v>
      </c>
      <c r="N4556" s="5">
        <v>0.1043631765370838</v>
      </c>
      <c r="O4556">
        <v>576450</v>
      </c>
      <c r="P4556">
        <v>0</v>
      </c>
      <c r="Q4556">
        <v>1587738</v>
      </c>
      <c r="S4556" s="5"/>
      <c r="T4556" t="s">
        <v>5060</v>
      </c>
      <c r="U4556" s="3">
        <v>45729</v>
      </c>
      <c r="V4556" t="str">
        <f t="shared" si="213"/>
        <v>Thursday</v>
      </c>
      <c r="W4556" t="str">
        <f t="shared" si="214"/>
        <v>March</v>
      </c>
      <c r="X4556">
        <v>17</v>
      </c>
      <c r="Y4556" t="str">
        <f t="shared" si="215"/>
        <v>Afternoon</v>
      </c>
      <c r="Z4556" t="s">
        <v>5070</v>
      </c>
    </row>
    <row r="4557" spans="1:26" x14ac:dyDescent="0.3">
      <c r="A4557" t="s">
        <v>4578</v>
      </c>
      <c r="B4557" t="s">
        <v>5024</v>
      </c>
      <c r="C4557" t="s">
        <v>5029</v>
      </c>
      <c r="D4557" t="s">
        <v>5033</v>
      </c>
      <c r="E4557" t="s">
        <v>5039</v>
      </c>
      <c r="F4557" t="s">
        <v>5048</v>
      </c>
      <c r="G4557">
        <v>10.451499999999999</v>
      </c>
      <c r="H4557">
        <v>51.165700000000001</v>
      </c>
      <c r="I4557">
        <v>98865</v>
      </c>
      <c r="J4557">
        <v>489229</v>
      </c>
      <c r="K4557">
        <v>68337</v>
      </c>
      <c r="L4557">
        <v>37387</v>
      </c>
      <c r="M4557">
        <v>22845</v>
      </c>
      <c r="N4557" s="5">
        <v>0.20208454979212551</v>
      </c>
      <c r="O4557">
        <v>578669</v>
      </c>
      <c r="P4557">
        <v>0</v>
      </c>
      <c r="Q4557">
        <v>0</v>
      </c>
      <c r="S4557" s="5"/>
      <c r="T4557" t="s">
        <v>5056</v>
      </c>
      <c r="U4557" s="3">
        <v>45327</v>
      </c>
      <c r="V4557" t="str">
        <f t="shared" si="213"/>
        <v>Monday</v>
      </c>
      <c r="W4557" t="str">
        <f t="shared" si="214"/>
        <v>February</v>
      </c>
      <c r="X4557">
        <v>13</v>
      </c>
      <c r="Y4557" t="str">
        <f t="shared" si="215"/>
        <v>Afternoon</v>
      </c>
      <c r="Z4557" t="s">
        <v>5071</v>
      </c>
    </row>
    <row r="4558" spans="1:26" x14ac:dyDescent="0.3">
      <c r="A4558" t="s">
        <v>4579</v>
      </c>
      <c r="B4558" t="s">
        <v>5025</v>
      </c>
      <c r="C4558" t="s">
        <v>5029</v>
      </c>
      <c r="D4558" t="s">
        <v>5033</v>
      </c>
      <c r="E4558" t="s">
        <v>5039</v>
      </c>
      <c r="F4558" t="s">
        <v>5044</v>
      </c>
      <c r="G4558">
        <v>78.962900000000005</v>
      </c>
      <c r="H4558">
        <v>20.593699999999998</v>
      </c>
      <c r="I4558">
        <v>27955</v>
      </c>
      <c r="J4558">
        <v>159426</v>
      </c>
      <c r="K4558">
        <v>18673</v>
      </c>
      <c r="L4558">
        <v>10513</v>
      </c>
      <c r="M4558">
        <v>8443</v>
      </c>
      <c r="N4558" s="5">
        <v>0.17535126767605949</v>
      </c>
      <c r="O4558">
        <v>198606</v>
      </c>
      <c r="P4558">
        <v>0</v>
      </c>
      <c r="Q4558">
        <v>0</v>
      </c>
      <c r="S4558" s="5"/>
      <c r="T4558" t="s">
        <v>5056</v>
      </c>
      <c r="U4558" s="3">
        <v>45384</v>
      </c>
      <c r="V4558" t="str">
        <f t="shared" si="213"/>
        <v>Tuesday</v>
      </c>
      <c r="W4558" t="str">
        <f t="shared" si="214"/>
        <v>April</v>
      </c>
      <c r="X4558">
        <v>9</v>
      </c>
      <c r="Y4558" t="str">
        <f t="shared" si="215"/>
        <v>Morning</v>
      </c>
      <c r="Z4558" t="s">
        <v>5070</v>
      </c>
    </row>
    <row r="4559" spans="1:26" x14ac:dyDescent="0.3">
      <c r="A4559" t="s">
        <v>4580</v>
      </c>
      <c r="B4559" t="s">
        <v>5027</v>
      </c>
      <c r="C4559" t="s">
        <v>5030</v>
      </c>
      <c r="D4559" t="s">
        <v>5032</v>
      </c>
      <c r="E4559" t="s">
        <v>5036</v>
      </c>
      <c r="F4559" t="s">
        <v>5043</v>
      </c>
      <c r="G4559">
        <v>-3.4359999999999999</v>
      </c>
      <c r="H4559">
        <v>55.378100000000003</v>
      </c>
      <c r="I4559">
        <v>64795</v>
      </c>
      <c r="J4559">
        <v>830846</v>
      </c>
      <c r="K4559">
        <v>111638</v>
      </c>
      <c r="L4559">
        <v>64666</v>
      </c>
      <c r="M4559">
        <v>17456</v>
      </c>
      <c r="N4559" s="5">
        <v>7.7987340371378708E-2</v>
      </c>
      <c r="O4559">
        <v>969212</v>
      </c>
      <c r="P4559">
        <v>735881</v>
      </c>
      <c r="Q4559">
        <v>0</v>
      </c>
      <c r="S4559" s="5"/>
      <c r="T4559" t="s">
        <v>5061</v>
      </c>
      <c r="U4559" s="3">
        <v>45694</v>
      </c>
      <c r="V4559" t="str">
        <f t="shared" si="213"/>
        <v>Thursday</v>
      </c>
      <c r="W4559" t="str">
        <f t="shared" si="214"/>
        <v>February</v>
      </c>
      <c r="X4559">
        <v>15</v>
      </c>
      <c r="Y4559" t="str">
        <f t="shared" si="215"/>
        <v>Afternoon</v>
      </c>
      <c r="Z4559" t="s">
        <v>5069</v>
      </c>
    </row>
    <row r="4560" spans="1:26" x14ac:dyDescent="0.3">
      <c r="A4560" t="s">
        <v>4581</v>
      </c>
      <c r="B4560" t="s">
        <v>5027</v>
      </c>
      <c r="C4560" t="s">
        <v>5029</v>
      </c>
      <c r="D4560" t="s">
        <v>5035</v>
      </c>
      <c r="E4560" t="s">
        <v>5040</v>
      </c>
      <c r="F4560" t="s">
        <v>5043</v>
      </c>
      <c r="G4560">
        <v>-3.4359999999999999</v>
      </c>
      <c r="H4560">
        <v>55.378100000000003</v>
      </c>
      <c r="I4560">
        <v>69538</v>
      </c>
      <c r="J4560">
        <v>421820</v>
      </c>
      <c r="K4560">
        <v>98023</v>
      </c>
      <c r="L4560">
        <v>33528</v>
      </c>
      <c r="M4560">
        <v>22071</v>
      </c>
      <c r="N4560" s="5">
        <v>0.16485433655588419</v>
      </c>
      <c r="O4560">
        <v>503541</v>
      </c>
      <c r="P4560">
        <v>0</v>
      </c>
      <c r="Q4560">
        <v>1585556</v>
      </c>
      <c r="S4560" s="5"/>
      <c r="T4560" t="s">
        <v>5060</v>
      </c>
      <c r="U4560" s="3">
        <v>45759</v>
      </c>
      <c r="V4560" t="str">
        <f t="shared" si="213"/>
        <v>Saturday</v>
      </c>
      <c r="W4560" t="str">
        <f t="shared" si="214"/>
        <v>April</v>
      </c>
      <c r="X4560">
        <v>15</v>
      </c>
      <c r="Y4560" t="str">
        <f t="shared" si="215"/>
        <v>Afternoon</v>
      </c>
      <c r="Z4560" t="s">
        <v>5070</v>
      </c>
    </row>
    <row r="4561" spans="1:26" x14ac:dyDescent="0.3">
      <c r="A4561" t="s">
        <v>4582</v>
      </c>
      <c r="B4561" t="s">
        <v>5026</v>
      </c>
      <c r="C4561" t="s">
        <v>5030</v>
      </c>
      <c r="D4561" t="s">
        <v>5031</v>
      </c>
      <c r="E4561" t="s">
        <v>5036</v>
      </c>
      <c r="F4561" t="s">
        <v>5045</v>
      </c>
      <c r="G4561">
        <v>-51.9253</v>
      </c>
      <c r="H4561">
        <v>-14.234999999999999</v>
      </c>
      <c r="I4561">
        <v>23156</v>
      </c>
      <c r="J4561">
        <v>236871</v>
      </c>
      <c r="K4561">
        <v>53661</v>
      </c>
      <c r="L4561">
        <v>12617</v>
      </c>
      <c r="M4561">
        <v>12175</v>
      </c>
      <c r="N4561" s="6">
        <v>9.775880439559069E-2</v>
      </c>
      <c r="O4561">
        <v>283423</v>
      </c>
      <c r="P4561">
        <v>208113</v>
      </c>
      <c r="Q4561">
        <v>0</v>
      </c>
      <c r="T4561" t="s">
        <v>5051</v>
      </c>
      <c r="U4561" s="3">
        <v>45698</v>
      </c>
      <c r="V4561" t="str">
        <f t="shared" si="213"/>
        <v>Monday</v>
      </c>
      <c r="W4561" t="str">
        <f t="shared" si="214"/>
        <v>February</v>
      </c>
      <c r="X4561">
        <v>10</v>
      </c>
      <c r="Y4561" t="str">
        <f t="shared" si="215"/>
        <v>Morning</v>
      </c>
      <c r="Z4561" t="s">
        <v>5070</v>
      </c>
    </row>
    <row r="4562" spans="1:26" x14ac:dyDescent="0.3">
      <c r="A4562" t="s">
        <v>4583</v>
      </c>
      <c r="B4562" t="s">
        <v>5024</v>
      </c>
      <c r="C4562" t="s">
        <v>5029</v>
      </c>
      <c r="D4562" t="s">
        <v>5032</v>
      </c>
      <c r="E4562" t="s">
        <v>5036</v>
      </c>
      <c r="F4562" t="s">
        <v>5046</v>
      </c>
      <c r="G4562">
        <v>133.77510000000001</v>
      </c>
      <c r="H4562">
        <v>-25.2744</v>
      </c>
      <c r="I4562">
        <v>147268</v>
      </c>
      <c r="J4562">
        <v>2405621</v>
      </c>
      <c r="K4562">
        <v>484439</v>
      </c>
      <c r="L4562">
        <v>159598</v>
      </c>
      <c r="M4562">
        <v>82439</v>
      </c>
      <c r="N4562" s="5">
        <v>6.121864523520034E-2</v>
      </c>
      <c r="O4562">
        <v>2921059</v>
      </c>
      <c r="P4562">
        <v>2405621</v>
      </c>
      <c r="Q4562">
        <v>0</v>
      </c>
      <c r="S4562" s="5"/>
      <c r="T4562" t="s">
        <v>5061</v>
      </c>
      <c r="U4562" s="3">
        <v>45464</v>
      </c>
      <c r="V4562" t="str">
        <f t="shared" si="213"/>
        <v>Friday</v>
      </c>
      <c r="W4562" t="str">
        <f t="shared" si="214"/>
        <v>June</v>
      </c>
      <c r="X4562">
        <v>10</v>
      </c>
      <c r="Y4562" t="str">
        <f t="shared" si="215"/>
        <v>Morning</v>
      </c>
      <c r="Z4562" t="s">
        <v>5069</v>
      </c>
    </row>
    <row r="4563" spans="1:26" x14ac:dyDescent="0.3">
      <c r="A4563" t="s">
        <v>4584</v>
      </c>
      <c r="B4563" t="s">
        <v>5023</v>
      </c>
      <c r="C4563" t="s">
        <v>5029</v>
      </c>
      <c r="D4563" t="s">
        <v>5033</v>
      </c>
      <c r="E4563" t="s">
        <v>5040</v>
      </c>
      <c r="F4563" t="s">
        <v>5049</v>
      </c>
      <c r="G4563">
        <v>-106.3468</v>
      </c>
      <c r="H4563">
        <v>56.130400000000002</v>
      </c>
      <c r="I4563">
        <v>2308</v>
      </c>
      <c r="J4563">
        <v>14721</v>
      </c>
      <c r="K4563">
        <v>3481</v>
      </c>
      <c r="L4563">
        <v>1160</v>
      </c>
      <c r="M4563">
        <v>428</v>
      </c>
      <c r="N4563" s="5">
        <v>0.15683150594630371</v>
      </c>
      <c r="O4563">
        <v>16760</v>
      </c>
      <c r="P4563">
        <v>0</v>
      </c>
      <c r="Q4563">
        <v>219171</v>
      </c>
      <c r="R4563">
        <v>336</v>
      </c>
      <c r="S4563" s="5">
        <v>2.01E-2</v>
      </c>
      <c r="T4563" t="s">
        <v>5056</v>
      </c>
      <c r="U4563" s="3">
        <v>45415</v>
      </c>
      <c r="V4563" t="str">
        <f t="shared" si="213"/>
        <v>Friday</v>
      </c>
      <c r="W4563" t="str">
        <f t="shared" si="214"/>
        <v>May</v>
      </c>
      <c r="X4563">
        <v>10</v>
      </c>
      <c r="Y4563" t="str">
        <f t="shared" si="215"/>
        <v>Morning</v>
      </c>
      <c r="Z4563" t="s">
        <v>5070</v>
      </c>
    </row>
    <row r="4564" spans="1:26" x14ac:dyDescent="0.3">
      <c r="A4564" t="s">
        <v>4585</v>
      </c>
      <c r="B4564" t="s">
        <v>5023</v>
      </c>
      <c r="C4564" t="s">
        <v>5029</v>
      </c>
      <c r="D4564" t="s">
        <v>5031</v>
      </c>
      <c r="E4564" t="s">
        <v>5036</v>
      </c>
      <c r="F4564" t="s">
        <v>5043</v>
      </c>
      <c r="G4564">
        <v>-3.4359999999999999</v>
      </c>
      <c r="H4564">
        <v>55.378100000000003</v>
      </c>
      <c r="I4564">
        <v>48697</v>
      </c>
      <c r="J4564">
        <v>427580</v>
      </c>
      <c r="K4564">
        <v>65004</v>
      </c>
      <c r="L4564">
        <v>30074</v>
      </c>
      <c r="M4564">
        <v>22190</v>
      </c>
      <c r="N4564" s="5">
        <v>0.1138914836412251</v>
      </c>
      <c r="O4564">
        <v>512641</v>
      </c>
      <c r="P4564">
        <v>411953</v>
      </c>
      <c r="Q4564">
        <v>0</v>
      </c>
      <c r="R4564">
        <v>7945</v>
      </c>
      <c r="S4564" s="5">
        <v>1.55E-2</v>
      </c>
      <c r="T4564" t="s">
        <v>5051</v>
      </c>
      <c r="U4564" s="3">
        <v>45590</v>
      </c>
      <c r="V4564" t="str">
        <f t="shared" si="213"/>
        <v>Friday</v>
      </c>
      <c r="W4564" t="str">
        <f t="shared" si="214"/>
        <v>October</v>
      </c>
      <c r="X4564">
        <v>12</v>
      </c>
      <c r="Y4564" t="str">
        <f t="shared" si="215"/>
        <v>Afternoon</v>
      </c>
      <c r="Z4564" t="s">
        <v>5070</v>
      </c>
    </row>
    <row r="4565" spans="1:26" x14ac:dyDescent="0.3">
      <c r="A4565" t="s">
        <v>4586</v>
      </c>
      <c r="B4565" t="s">
        <v>5024</v>
      </c>
      <c r="C4565" t="s">
        <v>5029</v>
      </c>
      <c r="D4565" t="s">
        <v>5033</v>
      </c>
      <c r="E4565" t="s">
        <v>5036</v>
      </c>
      <c r="F4565" t="s">
        <v>5050</v>
      </c>
      <c r="G4565">
        <v>-95.712900000000005</v>
      </c>
      <c r="H4565">
        <v>37.090200000000003</v>
      </c>
      <c r="I4565">
        <v>475499</v>
      </c>
      <c r="J4565">
        <v>1951301</v>
      </c>
      <c r="K4565">
        <v>333451</v>
      </c>
      <c r="L4565">
        <v>115078</v>
      </c>
      <c r="M4565">
        <v>56150</v>
      </c>
      <c r="N4565" s="5">
        <v>0.2436835315746112</v>
      </c>
      <c r="O4565">
        <v>2351724</v>
      </c>
      <c r="P4565">
        <v>1951301</v>
      </c>
      <c r="Q4565">
        <v>0</v>
      </c>
      <c r="S4565" s="5"/>
      <c r="T4565" t="s">
        <v>5057</v>
      </c>
      <c r="U4565" s="3">
        <v>45492</v>
      </c>
      <c r="V4565" t="str">
        <f t="shared" si="213"/>
        <v>Friday</v>
      </c>
      <c r="W4565" t="str">
        <f t="shared" si="214"/>
        <v>July</v>
      </c>
      <c r="X4565">
        <v>8</v>
      </c>
      <c r="Y4565" t="str">
        <f t="shared" si="215"/>
        <v>Morning</v>
      </c>
      <c r="Z4565" t="s">
        <v>5071</v>
      </c>
    </row>
    <row r="4566" spans="1:26" x14ac:dyDescent="0.3">
      <c r="A4566" t="s">
        <v>4587</v>
      </c>
      <c r="B4566" t="s">
        <v>5023</v>
      </c>
      <c r="C4566" t="s">
        <v>5029</v>
      </c>
      <c r="D4566" t="s">
        <v>5033</v>
      </c>
      <c r="E4566" t="s">
        <v>5036</v>
      </c>
      <c r="F4566" t="s">
        <v>5049</v>
      </c>
      <c r="G4566">
        <v>-106.3468</v>
      </c>
      <c r="H4566">
        <v>56.130400000000002</v>
      </c>
      <c r="I4566">
        <v>38748</v>
      </c>
      <c r="J4566">
        <v>248549</v>
      </c>
      <c r="K4566">
        <v>37383</v>
      </c>
      <c r="L4566">
        <v>15843</v>
      </c>
      <c r="M4566">
        <v>11317</v>
      </c>
      <c r="N4566" s="5">
        <v>0.1558974770292765</v>
      </c>
      <c r="O4566">
        <v>292335</v>
      </c>
      <c r="P4566">
        <v>215384</v>
      </c>
      <c r="Q4566">
        <v>0</v>
      </c>
      <c r="R4566">
        <v>6606</v>
      </c>
      <c r="S4566" s="5">
        <v>2.2599999999999999E-2</v>
      </c>
      <c r="T4566" t="s">
        <v>5056</v>
      </c>
      <c r="U4566" s="3">
        <v>45775</v>
      </c>
      <c r="V4566" t="str">
        <f t="shared" si="213"/>
        <v>Monday</v>
      </c>
      <c r="W4566" t="str">
        <f t="shared" si="214"/>
        <v>April</v>
      </c>
      <c r="X4566">
        <v>12</v>
      </c>
      <c r="Y4566" t="str">
        <f t="shared" si="215"/>
        <v>Afternoon</v>
      </c>
      <c r="Z4566" t="s">
        <v>5070</v>
      </c>
    </row>
    <row r="4567" spans="1:26" x14ac:dyDescent="0.3">
      <c r="A4567" t="s">
        <v>4588</v>
      </c>
      <c r="B4567" t="s">
        <v>5027</v>
      </c>
      <c r="C4567" t="s">
        <v>5029</v>
      </c>
      <c r="D4567" t="s">
        <v>5035</v>
      </c>
      <c r="E4567" t="s">
        <v>5040</v>
      </c>
      <c r="F4567" t="s">
        <v>5049</v>
      </c>
      <c r="G4567">
        <v>-106.3468</v>
      </c>
      <c r="H4567">
        <v>56.130400000000002</v>
      </c>
      <c r="I4567">
        <v>25323</v>
      </c>
      <c r="J4567">
        <v>220989</v>
      </c>
      <c r="K4567">
        <v>22339</v>
      </c>
      <c r="L4567">
        <v>9417</v>
      </c>
      <c r="M4567">
        <v>10018</v>
      </c>
      <c r="N4567" s="5">
        <v>0.1145939225652181</v>
      </c>
      <c r="O4567">
        <v>246286</v>
      </c>
      <c r="P4567">
        <v>0</v>
      </c>
      <c r="Q4567">
        <v>661463</v>
      </c>
      <c r="S4567" s="5"/>
      <c r="T4567" t="s">
        <v>5060</v>
      </c>
      <c r="U4567" s="3">
        <v>45382</v>
      </c>
      <c r="V4567" t="str">
        <f t="shared" si="213"/>
        <v>Sunday</v>
      </c>
      <c r="W4567" t="str">
        <f t="shared" si="214"/>
        <v>March</v>
      </c>
      <c r="X4567">
        <v>9</v>
      </c>
      <c r="Y4567" t="str">
        <f t="shared" si="215"/>
        <v>Morning</v>
      </c>
      <c r="Z4567" t="s">
        <v>5070</v>
      </c>
    </row>
    <row r="4568" spans="1:26" x14ac:dyDescent="0.3">
      <c r="A4568" t="s">
        <v>4589</v>
      </c>
      <c r="B4568" t="s">
        <v>5023</v>
      </c>
      <c r="C4568" t="s">
        <v>5029</v>
      </c>
      <c r="D4568" t="s">
        <v>5032</v>
      </c>
      <c r="E4568" t="s">
        <v>5036</v>
      </c>
      <c r="F4568" t="s">
        <v>5050</v>
      </c>
      <c r="G4568">
        <v>-95.712900000000005</v>
      </c>
      <c r="H4568">
        <v>37.090200000000003</v>
      </c>
      <c r="I4568">
        <v>48582</v>
      </c>
      <c r="J4568">
        <v>751880</v>
      </c>
      <c r="K4568">
        <v>111453</v>
      </c>
      <c r="L4568">
        <v>40965</v>
      </c>
      <c r="M4568">
        <v>43480</v>
      </c>
      <c r="N4568" s="5">
        <v>6.4615109004531809E-2</v>
      </c>
      <c r="O4568">
        <v>969255</v>
      </c>
      <c r="P4568">
        <v>672813</v>
      </c>
      <c r="Q4568">
        <v>0</v>
      </c>
      <c r="R4568">
        <v>22971</v>
      </c>
      <c r="S4568" s="5">
        <v>2.3699999999999999E-2</v>
      </c>
      <c r="T4568" t="s">
        <v>5059</v>
      </c>
      <c r="U4568" s="3">
        <v>45343</v>
      </c>
      <c r="V4568" t="str">
        <f t="shared" si="213"/>
        <v>Wednesday</v>
      </c>
      <c r="W4568" t="str">
        <f t="shared" si="214"/>
        <v>February</v>
      </c>
      <c r="X4568">
        <v>17</v>
      </c>
      <c r="Y4568" t="str">
        <f t="shared" si="215"/>
        <v>Afternoon</v>
      </c>
      <c r="Z4568" t="s">
        <v>5069</v>
      </c>
    </row>
    <row r="4569" spans="1:26" x14ac:dyDescent="0.3">
      <c r="A4569" t="s">
        <v>4590</v>
      </c>
      <c r="B4569" t="s">
        <v>5027</v>
      </c>
      <c r="C4569" t="s">
        <v>5029</v>
      </c>
      <c r="D4569" t="s">
        <v>5035</v>
      </c>
      <c r="E4569" t="s">
        <v>5040</v>
      </c>
      <c r="F4569" t="s">
        <v>5050</v>
      </c>
      <c r="G4569">
        <v>-95.712900000000005</v>
      </c>
      <c r="H4569">
        <v>37.090200000000003</v>
      </c>
      <c r="I4569">
        <v>33092</v>
      </c>
      <c r="J4569">
        <v>322400</v>
      </c>
      <c r="K4569">
        <v>47110</v>
      </c>
      <c r="L4569">
        <v>22729</v>
      </c>
      <c r="M4569">
        <v>14107</v>
      </c>
      <c r="N4569" s="5">
        <v>0.1026431048394255</v>
      </c>
      <c r="O4569">
        <v>417539</v>
      </c>
      <c r="P4569">
        <v>0</v>
      </c>
      <c r="Q4569">
        <v>1216420</v>
      </c>
      <c r="S4569" s="5"/>
      <c r="T4569" t="s">
        <v>5060</v>
      </c>
      <c r="U4569" s="3">
        <v>45724</v>
      </c>
      <c r="V4569" t="str">
        <f t="shared" si="213"/>
        <v>Saturday</v>
      </c>
      <c r="W4569" t="str">
        <f t="shared" si="214"/>
        <v>March</v>
      </c>
      <c r="X4569">
        <v>15</v>
      </c>
      <c r="Y4569" t="str">
        <f t="shared" si="215"/>
        <v>Afternoon</v>
      </c>
      <c r="Z4569" t="s">
        <v>5070</v>
      </c>
    </row>
    <row r="4570" spans="1:26" x14ac:dyDescent="0.3">
      <c r="A4570" t="s">
        <v>4591</v>
      </c>
      <c r="B4570" t="s">
        <v>5027</v>
      </c>
      <c r="C4570" t="s">
        <v>5030</v>
      </c>
      <c r="D4570" t="s">
        <v>5033</v>
      </c>
      <c r="E4570" t="s">
        <v>5036</v>
      </c>
      <c r="F4570" t="s">
        <v>5050</v>
      </c>
      <c r="G4570">
        <v>-95.712900000000005</v>
      </c>
      <c r="H4570">
        <v>37.090200000000003</v>
      </c>
      <c r="I4570">
        <v>66072</v>
      </c>
      <c r="J4570">
        <v>321817</v>
      </c>
      <c r="K4570">
        <v>56194</v>
      </c>
      <c r="L4570">
        <v>22456</v>
      </c>
      <c r="M4570">
        <v>9796</v>
      </c>
      <c r="N4570" s="5">
        <v>0.20530971966795039</v>
      </c>
      <c r="O4570">
        <v>361867</v>
      </c>
      <c r="P4570">
        <v>289972</v>
      </c>
      <c r="Q4570">
        <v>0</v>
      </c>
      <c r="S4570" s="5"/>
      <c r="T4570" t="s">
        <v>5057</v>
      </c>
      <c r="U4570" s="3">
        <v>45641</v>
      </c>
      <c r="V4570" t="str">
        <f t="shared" si="213"/>
        <v>Sunday</v>
      </c>
      <c r="W4570" t="str">
        <f t="shared" si="214"/>
        <v>December</v>
      </c>
      <c r="X4570">
        <v>15</v>
      </c>
      <c r="Y4570" t="str">
        <f t="shared" si="215"/>
        <v>Afternoon</v>
      </c>
      <c r="Z4570" t="s">
        <v>5071</v>
      </c>
    </row>
    <row r="4571" spans="1:26" x14ac:dyDescent="0.3">
      <c r="A4571" t="s">
        <v>4592</v>
      </c>
      <c r="B4571" t="s">
        <v>5023</v>
      </c>
      <c r="C4571" t="s">
        <v>5029</v>
      </c>
      <c r="D4571" t="s">
        <v>5035</v>
      </c>
      <c r="E4571" t="s">
        <v>5040</v>
      </c>
      <c r="F4571" t="s">
        <v>5045</v>
      </c>
      <c r="G4571">
        <v>-51.9253</v>
      </c>
      <c r="H4571">
        <v>-14.234999999999999</v>
      </c>
      <c r="I4571">
        <v>35836</v>
      </c>
      <c r="J4571">
        <v>323577</v>
      </c>
      <c r="K4571">
        <v>52993</v>
      </c>
      <c r="L4571">
        <v>24974</v>
      </c>
      <c r="M4571">
        <v>12952</v>
      </c>
      <c r="N4571" s="5">
        <v>0.1107509525689138</v>
      </c>
      <c r="O4571">
        <v>397045</v>
      </c>
      <c r="P4571">
        <v>0</v>
      </c>
      <c r="Q4571">
        <v>206040</v>
      </c>
      <c r="R4571">
        <v>9290</v>
      </c>
      <c r="S4571" s="5">
        <v>2.3400000000000001E-2</v>
      </c>
      <c r="T4571" t="s">
        <v>5058</v>
      </c>
      <c r="U4571" s="3">
        <v>45616</v>
      </c>
      <c r="V4571" t="str">
        <f t="shared" si="213"/>
        <v>Wednesday</v>
      </c>
      <c r="W4571" t="str">
        <f t="shared" si="214"/>
        <v>November</v>
      </c>
      <c r="X4571">
        <v>12</v>
      </c>
      <c r="Y4571" t="str">
        <f t="shared" si="215"/>
        <v>Afternoon</v>
      </c>
      <c r="Z4571" t="s">
        <v>5070</v>
      </c>
    </row>
    <row r="4572" spans="1:26" x14ac:dyDescent="0.3">
      <c r="A4572" t="s">
        <v>4593</v>
      </c>
      <c r="B4572" t="s">
        <v>5025</v>
      </c>
      <c r="C4572" t="s">
        <v>5029</v>
      </c>
      <c r="D4572" t="s">
        <v>5033</v>
      </c>
      <c r="E4572" t="s">
        <v>5039</v>
      </c>
      <c r="F4572" t="s">
        <v>5043</v>
      </c>
      <c r="G4572">
        <v>-3.4359999999999999</v>
      </c>
      <c r="H4572">
        <v>55.378100000000003</v>
      </c>
      <c r="I4572">
        <v>49409</v>
      </c>
      <c r="J4572">
        <v>220523</v>
      </c>
      <c r="K4572">
        <v>45436</v>
      </c>
      <c r="L4572">
        <v>17332</v>
      </c>
      <c r="M4572">
        <v>5892</v>
      </c>
      <c r="N4572" s="5">
        <v>0.22405750194908239</v>
      </c>
      <c r="O4572">
        <v>260677</v>
      </c>
      <c r="P4572">
        <v>0</v>
      </c>
      <c r="Q4572">
        <v>0</v>
      </c>
      <c r="S4572" s="5"/>
      <c r="T4572" t="s">
        <v>5056</v>
      </c>
      <c r="U4572" s="3">
        <v>45518</v>
      </c>
      <c r="V4572" t="str">
        <f t="shared" si="213"/>
        <v>Wednesday</v>
      </c>
      <c r="W4572" t="str">
        <f t="shared" si="214"/>
        <v>August</v>
      </c>
      <c r="X4572">
        <v>10</v>
      </c>
      <c r="Y4572" t="str">
        <f t="shared" si="215"/>
        <v>Morning</v>
      </c>
      <c r="Z4572" t="s">
        <v>5071</v>
      </c>
    </row>
    <row r="4573" spans="1:26" x14ac:dyDescent="0.3">
      <c r="A4573" t="s">
        <v>4594</v>
      </c>
      <c r="B4573" t="s">
        <v>5027</v>
      </c>
      <c r="C4573" t="s">
        <v>5029</v>
      </c>
      <c r="D4573" t="s">
        <v>5031</v>
      </c>
      <c r="E4573" t="s">
        <v>5036</v>
      </c>
      <c r="F4573" t="s">
        <v>5050</v>
      </c>
      <c r="G4573">
        <v>-95.712900000000005</v>
      </c>
      <c r="H4573">
        <v>37.090200000000003</v>
      </c>
      <c r="I4573">
        <v>170876</v>
      </c>
      <c r="J4573">
        <v>1259563</v>
      </c>
      <c r="K4573">
        <v>143922</v>
      </c>
      <c r="L4573">
        <v>53051</v>
      </c>
      <c r="M4573">
        <v>44173</v>
      </c>
      <c r="N4573" s="5">
        <v>0.135662972646409</v>
      </c>
      <c r="O4573">
        <v>1521714</v>
      </c>
      <c r="P4573">
        <v>1259563</v>
      </c>
      <c r="Q4573">
        <v>0</v>
      </c>
      <c r="S4573" s="5"/>
      <c r="T4573" t="s">
        <v>5052</v>
      </c>
      <c r="U4573" s="3">
        <v>45380</v>
      </c>
      <c r="V4573" t="str">
        <f t="shared" si="213"/>
        <v>Friday</v>
      </c>
      <c r="W4573" t="str">
        <f t="shared" si="214"/>
        <v>March</v>
      </c>
      <c r="X4573">
        <v>11</v>
      </c>
      <c r="Y4573" t="str">
        <f t="shared" si="215"/>
        <v>Morning</v>
      </c>
      <c r="Z4573" t="s">
        <v>5070</v>
      </c>
    </row>
    <row r="4574" spans="1:26" x14ac:dyDescent="0.3">
      <c r="A4574" t="s">
        <v>4595</v>
      </c>
      <c r="B4574" t="s">
        <v>5025</v>
      </c>
      <c r="C4574" t="s">
        <v>5029</v>
      </c>
      <c r="D4574" t="s">
        <v>5031</v>
      </c>
      <c r="E4574" t="s">
        <v>5036</v>
      </c>
      <c r="F4574" t="s">
        <v>5046</v>
      </c>
      <c r="G4574">
        <v>133.77510000000001</v>
      </c>
      <c r="H4574">
        <v>-25.2744</v>
      </c>
      <c r="I4574">
        <v>183002</v>
      </c>
      <c r="J4574">
        <v>1449794</v>
      </c>
      <c r="K4574">
        <v>314133</v>
      </c>
      <c r="L4574">
        <v>113275</v>
      </c>
      <c r="M4574">
        <v>47762</v>
      </c>
      <c r="N4574" s="5">
        <v>0.1262263006477842</v>
      </c>
      <c r="O4574">
        <v>1794262</v>
      </c>
      <c r="P4574">
        <v>1449794</v>
      </c>
      <c r="Q4574">
        <v>0</v>
      </c>
      <c r="S4574" s="5"/>
      <c r="T4574" t="s">
        <v>5052</v>
      </c>
      <c r="U4574" s="3">
        <v>45467</v>
      </c>
      <c r="V4574" t="str">
        <f t="shared" si="213"/>
        <v>Monday</v>
      </c>
      <c r="W4574" t="str">
        <f t="shared" si="214"/>
        <v>June</v>
      </c>
      <c r="X4574">
        <v>9</v>
      </c>
      <c r="Y4574" t="str">
        <f t="shared" si="215"/>
        <v>Morning</v>
      </c>
      <c r="Z4574" t="s">
        <v>5070</v>
      </c>
    </row>
    <row r="4575" spans="1:26" x14ac:dyDescent="0.3">
      <c r="A4575" t="s">
        <v>4596</v>
      </c>
      <c r="B4575" t="s">
        <v>5025</v>
      </c>
      <c r="C4575" t="s">
        <v>5029</v>
      </c>
      <c r="D4575" t="s">
        <v>5031</v>
      </c>
      <c r="E4575" t="s">
        <v>5036</v>
      </c>
      <c r="F4575" t="s">
        <v>5046</v>
      </c>
      <c r="G4575">
        <v>133.77510000000001</v>
      </c>
      <c r="H4575">
        <v>-25.2744</v>
      </c>
      <c r="I4575">
        <v>134589</v>
      </c>
      <c r="J4575">
        <v>1455861</v>
      </c>
      <c r="K4575">
        <v>201945</v>
      </c>
      <c r="L4575">
        <v>111224</v>
      </c>
      <c r="M4575">
        <v>68303</v>
      </c>
      <c r="N4575" s="5">
        <v>9.2446522182126456E-2</v>
      </c>
      <c r="O4575">
        <v>1835164</v>
      </c>
      <c r="P4575">
        <v>1455861</v>
      </c>
      <c r="Q4575">
        <v>0</v>
      </c>
      <c r="S4575" s="5"/>
      <c r="T4575" t="s">
        <v>5052</v>
      </c>
      <c r="U4575" s="3">
        <v>45599</v>
      </c>
      <c r="V4575" t="str">
        <f t="shared" si="213"/>
        <v>Sunday</v>
      </c>
      <c r="W4575" t="str">
        <f t="shared" si="214"/>
        <v>November</v>
      </c>
      <c r="X4575">
        <v>17</v>
      </c>
      <c r="Y4575" t="str">
        <f t="shared" si="215"/>
        <v>Afternoon</v>
      </c>
      <c r="Z4575" t="s">
        <v>5069</v>
      </c>
    </row>
    <row r="4576" spans="1:26" x14ac:dyDescent="0.3">
      <c r="A4576" t="s">
        <v>4597</v>
      </c>
      <c r="B4576" t="s">
        <v>5024</v>
      </c>
      <c r="C4576" t="s">
        <v>5029</v>
      </c>
      <c r="D4576" t="s">
        <v>5033</v>
      </c>
      <c r="E4576" t="s">
        <v>5039</v>
      </c>
      <c r="F4576" t="s">
        <v>5044</v>
      </c>
      <c r="G4576">
        <v>78.962900000000005</v>
      </c>
      <c r="H4576">
        <v>20.593699999999998</v>
      </c>
      <c r="I4576">
        <v>60491</v>
      </c>
      <c r="J4576">
        <v>262124</v>
      </c>
      <c r="K4576">
        <v>46957</v>
      </c>
      <c r="L4576">
        <v>11703</v>
      </c>
      <c r="M4576">
        <v>7994</v>
      </c>
      <c r="N4576" s="5">
        <v>0.23077440899329929</v>
      </c>
      <c r="O4576">
        <v>318744</v>
      </c>
      <c r="P4576">
        <v>0</v>
      </c>
      <c r="Q4576">
        <v>0</v>
      </c>
      <c r="S4576" s="5"/>
      <c r="T4576" t="s">
        <v>5056</v>
      </c>
      <c r="U4576" s="3">
        <v>45515</v>
      </c>
      <c r="V4576" t="str">
        <f t="shared" si="213"/>
        <v>Sunday</v>
      </c>
      <c r="W4576" t="str">
        <f t="shared" si="214"/>
        <v>August</v>
      </c>
      <c r="X4576">
        <v>11</v>
      </c>
      <c r="Y4576" t="str">
        <f t="shared" si="215"/>
        <v>Morning</v>
      </c>
      <c r="Z4576" t="s">
        <v>5071</v>
      </c>
    </row>
    <row r="4577" spans="1:26" x14ac:dyDescent="0.3">
      <c r="A4577" t="s">
        <v>4598</v>
      </c>
      <c r="B4577" t="s">
        <v>5027</v>
      </c>
      <c r="C4577" t="s">
        <v>5029</v>
      </c>
      <c r="D4577" t="s">
        <v>5033</v>
      </c>
      <c r="E4577" t="s">
        <v>5036</v>
      </c>
      <c r="F4577" t="s">
        <v>5044</v>
      </c>
      <c r="G4577">
        <v>78.962900000000005</v>
      </c>
      <c r="H4577">
        <v>20.593699999999998</v>
      </c>
      <c r="I4577">
        <v>81665</v>
      </c>
      <c r="J4577">
        <v>389066</v>
      </c>
      <c r="K4577">
        <v>80137</v>
      </c>
      <c r="L4577">
        <v>12317</v>
      </c>
      <c r="M4577">
        <v>16611</v>
      </c>
      <c r="N4577" s="5">
        <v>0.2099014210698586</v>
      </c>
      <c r="O4577">
        <v>441236</v>
      </c>
      <c r="P4577">
        <v>334459</v>
      </c>
      <c r="Q4577">
        <v>0</v>
      </c>
      <c r="S4577" s="5"/>
      <c r="T4577" t="s">
        <v>5057</v>
      </c>
      <c r="U4577" s="3">
        <v>45745</v>
      </c>
      <c r="V4577" t="str">
        <f t="shared" si="213"/>
        <v>Saturday</v>
      </c>
      <c r="W4577" t="str">
        <f t="shared" si="214"/>
        <v>March</v>
      </c>
      <c r="X4577">
        <v>14</v>
      </c>
      <c r="Y4577" t="str">
        <f t="shared" si="215"/>
        <v>Afternoon</v>
      </c>
      <c r="Z4577" t="s">
        <v>5071</v>
      </c>
    </row>
    <row r="4578" spans="1:26" x14ac:dyDescent="0.3">
      <c r="A4578" t="s">
        <v>4599</v>
      </c>
      <c r="B4578" t="s">
        <v>5023</v>
      </c>
      <c r="C4578" t="s">
        <v>5029</v>
      </c>
      <c r="D4578" t="s">
        <v>5031</v>
      </c>
      <c r="E4578" t="s">
        <v>5036</v>
      </c>
      <c r="F4578" t="s">
        <v>5045</v>
      </c>
      <c r="G4578">
        <v>-51.9253</v>
      </c>
      <c r="H4578">
        <v>-14.234999999999999</v>
      </c>
      <c r="I4578">
        <v>262728</v>
      </c>
      <c r="J4578">
        <v>2254356</v>
      </c>
      <c r="K4578">
        <v>330557</v>
      </c>
      <c r="L4578">
        <v>117325</v>
      </c>
      <c r="M4578">
        <v>77549</v>
      </c>
      <c r="N4578" s="5">
        <v>0.1165427243263903</v>
      </c>
      <c r="O4578">
        <v>2772107</v>
      </c>
      <c r="P4578">
        <v>2254356</v>
      </c>
      <c r="Q4578">
        <v>0</v>
      </c>
      <c r="R4578">
        <v>30770</v>
      </c>
      <c r="S4578" s="5">
        <v>1.11E-2</v>
      </c>
      <c r="T4578" t="s">
        <v>5052</v>
      </c>
      <c r="U4578" s="3">
        <v>45605</v>
      </c>
      <c r="V4578" t="str">
        <f t="shared" si="213"/>
        <v>Saturday</v>
      </c>
      <c r="W4578" t="str">
        <f t="shared" si="214"/>
        <v>November</v>
      </c>
      <c r="X4578">
        <v>19</v>
      </c>
      <c r="Y4578" t="str">
        <f t="shared" si="215"/>
        <v>Evening</v>
      </c>
      <c r="Z4578" t="s">
        <v>5070</v>
      </c>
    </row>
    <row r="4579" spans="1:26" x14ac:dyDescent="0.3">
      <c r="A4579" t="s">
        <v>4600</v>
      </c>
      <c r="B4579" t="s">
        <v>5024</v>
      </c>
      <c r="C4579" t="s">
        <v>5029</v>
      </c>
      <c r="D4579" t="s">
        <v>5031</v>
      </c>
      <c r="E4579" t="s">
        <v>5036</v>
      </c>
      <c r="F4579" t="s">
        <v>5047</v>
      </c>
      <c r="G4579">
        <v>138.25290000000001</v>
      </c>
      <c r="H4579">
        <v>36.204799999999999</v>
      </c>
      <c r="I4579">
        <v>129293</v>
      </c>
      <c r="J4579">
        <v>1257014</v>
      </c>
      <c r="K4579">
        <v>214343</v>
      </c>
      <c r="L4579">
        <v>98264</v>
      </c>
      <c r="M4579">
        <v>42858</v>
      </c>
      <c r="N4579" s="5">
        <v>0.10285759544226281</v>
      </c>
      <c r="O4579">
        <v>1568824</v>
      </c>
      <c r="P4579">
        <v>1257014</v>
      </c>
      <c r="Q4579">
        <v>0</v>
      </c>
      <c r="S4579" s="5"/>
      <c r="T4579" t="s">
        <v>5052</v>
      </c>
      <c r="U4579" s="3">
        <v>45447</v>
      </c>
      <c r="V4579" t="str">
        <f t="shared" si="213"/>
        <v>Tuesday</v>
      </c>
      <c r="W4579" t="str">
        <f t="shared" si="214"/>
        <v>June</v>
      </c>
      <c r="X4579">
        <v>14</v>
      </c>
      <c r="Y4579" t="str">
        <f t="shared" si="215"/>
        <v>Afternoon</v>
      </c>
      <c r="Z4579" t="s">
        <v>5070</v>
      </c>
    </row>
    <row r="4580" spans="1:26" x14ac:dyDescent="0.3">
      <c r="A4580" t="s">
        <v>4601</v>
      </c>
      <c r="B4580" t="s">
        <v>5024</v>
      </c>
      <c r="C4580" t="s">
        <v>5029</v>
      </c>
      <c r="D4580" t="s">
        <v>5031</v>
      </c>
      <c r="E4580" t="s">
        <v>5036</v>
      </c>
      <c r="F4580" t="s">
        <v>5043</v>
      </c>
      <c r="G4580">
        <v>-3.4359999999999999</v>
      </c>
      <c r="H4580">
        <v>55.378100000000003</v>
      </c>
      <c r="I4580">
        <v>294434</v>
      </c>
      <c r="J4580">
        <v>2045939</v>
      </c>
      <c r="K4580">
        <v>374172</v>
      </c>
      <c r="L4580">
        <v>95045</v>
      </c>
      <c r="M4580">
        <v>79528</v>
      </c>
      <c r="N4580" s="5">
        <v>0.14391184973089041</v>
      </c>
      <c r="O4580">
        <v>2364810</v>
      </c>
      <c r="P4580">
        <v>2045939</v>
      </c>
      <c r="Q4580">
        <v>0</v>
      </c>
      <c r="S4580" s="5"/>
      <c r="T4580" t="s">
        <v>5052</v>
      </c>
      <c r="U4580" s="3">
        <v>45333</v>
      </c>
      <c r="V4580" t="str">
        <f t="shared" si="213"/>
        <v>Sunday</v>
      </c>
      <c r="W4580" t="str">
        <f t="shared" si="214"/>
        <v>February</v>
      </c>
      <c r="X4580">
        <v>11</v>
      </c>
      <c r="Y4580" t="str">
        <f t="shared" si="215"/>
        <v>Morning</v>
      </c>
      <c r="Z4580" t="s">
        <v>5070</v>
      </c>
    </row>
    <row r="4581" spans="1:26" x14ac:dyDescent="0.3">
      <c r="A4581" t="s">
        <v>4602</v>
      </c>
      <c r="B4581" t="s">
        <v>5023</v>
      </c>
      <c r="C4581" t="s">
        <v>5029</v>
      </c>
      <c r="D4581" t="s">
        <v>5033</v>
      </c>
      <c r="E4581" t="s">
        <v>5036</v>
      </c>
      <c r="F4581" t="s">
        <v>5043</v>
      </c>
      <c r="G4581">
        <v>-3.4359999999999999</v>
      </c>
      <c r="H4581">
        <v>55.378100000000003</v>
      </c>
      <c r="I4581">
        <v>15081</v>
      </c>
      <c r="J4581">
        <v>80157</v>
      </c>
      <c r="K4581">
        <v>8087</v>
      </c>
      <c r="L4581">
        <v>3268</v>
      </c>
      <c r="M4581">
        <v>3847</v>
      </c>
      <c r="N4581" s="5">
        <v>0.18814604116391731</v>
      </c>
      <c r="O4581">
        <v>100532</v>
      </c>
      <c r="P4581">
        <v>69832</v>
      </c>
      <c r="Q4581">
        <v>0</v>
      </c>
      <c r="R4581">
        <v>2131</v>
      </c>
      <c r="S4581" s="5">
        <v>2.12E-2</v>
      </c>
      <c r="T4581" t="s">
        <v>5056</v>
      </c>
      <c r="U4581" s="3">
        <v>45638</v>
      </c>
      <c r="V4581" t="str">
        <f t="shared" si="213"/>
        <v>Thursday</v>
      </c>
      <c r="W4581" t="str">
        <f t="shared" si="214"/>
        <v>December</v>
      </c>
      <c r="X4581">
        <v>11</v>
      </c>
      <c r="Y4581" t="str">
        <f t="shared" si="215"/>
        <v>Morning</v>
      </c>
      <c r="Z4581" t="s">
        <v>5070</v>
      </c>
    </row>
    <row r="4582" spans="1:26" x14ac:dyDescent="0.3">
      <c r="A4582" t="s">
        <v>4603</v>
      </c>
      <c r="B4582" t="s">
        <v>5027</v>
      </c>
      <c r="C4582" t="s">
        <v>5029</v>
      </c>
      <c r="D4582" t="s">
        <v>5033</v>
      </c>
      <c r="E4582" t="s">
        <v>5036</v>
      </c>
      <c r="F4582" t="s">
        <v>5046</v>
      </c>
      <c r="G4582">
        <v>133.77510000000001</v>
      </c>
      <c r="H4582">
        <v>-25.2744</v>
      </c>
      <c r="I4582">
        <v>29542</v>
      </c>
      <c r="J4582">
        <v>183541</v>
      </c>
      <c r="K4582">
        <v>19382</v>
      </c>
      <c r="L4582">
        <v>7681</v>
      </c>
      <c r="M4582">
        <v>9391</v>
      </c>
      <c r="N4582" s="5">
        <v>0.16095632582135699</v>
      </c>
      <c r="O4582">
        <v>224139</v>
      </c>
      <c r="P4582">
        <v>160761</v>
      </c>
      <c r="Q4582">
        <v>0</v>
      </c>
      <c r="S4582" s="5"/>
      <c r="T4582" t="s">
        <v>5057</v>
      </c>
      <c r="U4582" s="3">
        <v>45767</v>
      </c>
      <c r="V4582" t="str">
        <f t="shared" si="213"/>
        <v>Sunday</v>
      </c>
      <c r="W4582" t="str">
        <f t="shared" si="214"/>
        <v>April</v>
      </c>
      <c r="X4582">
        <v>8</v>
      </c>
      <c r="Y4582" t="str">
        <f t="shared" si="215"/>
        <v>Morning</v>
      </c>
      <c r="Z4582" t="s">
        <v>5070</v>
      </c>
    </row>
    <row r="4583" spans="1:26" x14ac:dyDescent="0.3">
      <c r="A4583" t="s">
        <v>4604</v>
      </c>
      <c r="B4583" t="s">
        <v>5025</v>
      </c>
      <c r="C4583" t="s">
        <v>5029</v>
      </c>
      <c r="D4583" t="s">
        <v>5031</v>
      </c>
      <c r="E4583" t="s">
        <v>5039</v>
      </c>
      <c r="F4583" t="s">
        <v>5047</v>
      </c>
      <c r="G4583">
        <v>138.25290000000001</v>
      </c>
      <c r="H4583">
        <v>36.204799999999999</v>
      </c>
      <c r="I4583">
        <v>27323</v>
      </c>
      <c r="J4583">
        <v>182299</v>
      </c>
      <c r="K4583">
        <v>23856</v>
      </c>
      <c r="L4583">
        <v>7815</v>
      </c>
      <c r="M4583">
        <v>9602</v>
      </c>
      <c r="N4583" s="5">
        <v>0.1498833634606877</v>
      </c>
      <c r="O4583">
        <v>208152</v>
      </c>
      <c r="P4583">
        <v>0</v>
      </c>
      <c r="Q4583">
        <v>0</v>
      </c>
      <c r="S4583" s="5"/>
      <c r="T4583" t="s">
        <v>5051</v>
      </c>
      <c r="U4583" s="3">
        <v>45382</v>
      </c>
      <c r="V4583" t="str">
        <f t="shared" si="213"/>
        <v>Sunday</v>
      </c>
      <c r="W4583" t="str">
        <f t="shared" si="214"/>
        <v>March</v>
      </c>
      <c r="X4583">
        <v>18</v>
      </c>
      <c r="Y4583" t="str">
        <f t="shared" si="215"/>
        <v>Evening</v>
      </c>
      <c r="Z4583" t="s">
        <v>5070</v>
      </c>
    </row>
    <row r="4584" spans="1:26" x14ac:dyDescent="0.3">
      <c r="A4584" t="s">
        <v>4605</v>
      </c>
      <c r="B4584" t="s">
        <v>5027</v>
      </c>
      <c r="C4584" t="s">
        <v>5029</v>
      </c>
      <c r="D4584" t="s">
        <v>5033</v>
      </c>
      <c r="E4584" t="s">
        <v>5036</v>
      </c>
      <c r="F4584" t="s">
        <v>5044</v>
      </c>
      <c r="G4584">
        <v>78.962900000000005</v>
      </c>
      <c r="H4584">
        <v>20.593699999999998</v>
      </c>
      <c r="I4584">
        <v>513619</v>
      </c>
      <c r="J4584">
        <v>2921388</v>
      </c>
      <c r="K4584">
        <v>538022</v>
      </c>
      <c r="L4584">
        <v>154960</v>
      </c>
      <c r="M4584">
        <v>163567</v>
      </c>
      <c r="N4584" s="5">
        <v>0.17581353089615881</v>
      </c>
      <c r="O4584">
        <v>3341898</v>
      </c>
      <c r="P4584">
        <v>2921388</v>
      </c>
      <c r="Q4584">
        <v>0</v>
      </c>
      <c r="S4584" s="5"/>
      <c r="T4584" t="s">
        <v>5057</v>
      </c>
      <c r="U4584" s="3">
        <v>45536</v>
      </c>
      <c r="V4584" t="str">
        <f t="shared" si="213"/>
        <v>Sunday</v>
      </c>
      <c r="W4584" t="str">
        <f t="shared" si="214"/>
        <v>September</v>
      </c>
      <c r="X4584">
        <v>17</v>
      </c>
      <c r="Y4584" t="str">
        <f t="shared" si="215"/>
        <v>Afternoon</v>
      </c>
      <c r="Z4584" t="s">
        <v>5070</v>
      </c>
    </row>
    <row r="4585" spans="1:26" x14ac:dyDescent="0.3">
      <c r="A4585" t="s">
        <v>4606</v>
      </c>
      <c r="B4585" t="s">
        <v>5025</v>
      </c>
      <c r="C4585" t="s">
        <v>5029</v>
      </c>
      <c r="D4585" t="s">
        <v>5032</v>
      </c>
      <c r="E4585" t="s">
        <v>5039</v>
      </c>
      <c r="F4585" t="s">
        <v>5046</v>
      </c>
      <c r="G4585">
        <v>133.77510000000001</v>
      </c>
      <c r="H4585">
        <v>-25.2744</v>
      </c>
      <c r="I4585">
        <v>19313</v>
      </c>
      <c r="J4585">
        <v>252078</v>
      </c>
      <c r="K4585">
        <v>53242</v>
      </c>
      <c r="L4585">
        <v>9567</v>
      </c>
      <c r="M4585">
        <v>11250</v>
      </c>
      <c r="N4585" s="5">
        <v>7.6616350398459529E-2</v>
      </c>
      <c r="O4585">
        <v>321178</v>
      </c>
      <c r="P4585">
        <v>0</v>
      </c>
      <c r="Q4585">
        <v>0</v>
      </c>
      <c r="S4585" s="5"/>
      <c r="T4585" t="s">
        <v>5059</v>
      </c>
      <c r="U4585" s="3">
        <v>45371</v>
      </c>
      <c r="V4585" t="str">
        <f t="shared" si="213"/>
        <v>Wednesday</v>
      </c>
      <c r="W4585" t="str">
        <f t="shared" si="214"/>
        <v>March</v>
      </c>
      <c r="X4585">
        <v>19</v>
      </c>
      <c r="Y4585" t="str">
        <f t="shared" si="215"/>
        <v>Evening</v>
      </c>
      <c r="Z4585" t="s">
        <v>5069</v>
      </c>
    </row>
    <row r="4586" spans="1:26" x14ac:dyDescent="0.3">
      <c r="A4586" t="s">
        <v>4607</v>
      </c>
      <c r="B4586" t="s">
        <v>5023</v>
      </c>
      <c r="C4586" t="s">
        <v>5029</v>
      </c>
      <c r="D4586" t="s">
        <v>5033</v>
      </c>
      <c r="E4586" t="s">
        <v>5036</v>
      </c>
      <c r="F4586" t="s">
        <v>5050</v>
      </c>
      <c r="G4586">
        <v>-95.712900000000005</v>
      </c>
      <c r="H4586">
        <v>37.090200000000003</v>
      </c>
      <c r="I4586">
        <v>83618</v>
      </c>
      <c r="J4586">
        <v>424085</v>
      </c>
      <c r="K4586">
        <v>94595</v>
      </c>
      <c r="L4586">
        <v>15606</v>
      </c>
      <c r="M4586">
        <v>20454</v>
      </c>
      <c r="N4586" s="5">
        <v>0.19717305092074311</v>
      </c>
      <c r="O4586">
        <v>544511</v>
      </c>
      <c r="P4586">
        <v>387192</v>
      </c>
      <c r="Q4586">
        <v>0</v>
      </c>
      <c r="R4586">
        <v>9528</v>
      </c>
      <c r="S4586" s="5">
        <v>1.7500000000000002E-2</v>
      </c>
      <c r="T4586" t="s">
        <v>5056</v>
      </c>
      <c r="U4586" s="3">
        <v>45490</v>
      </c>
      <c r="V4586" t="str">
        <f t="shared" si="213"/>
        <v>Wednesday</v>
      </c>
      <c r="W4586" t="str">
        <f t="shared" si="214"/>
        <v>July</v>
      </c>
      <c r="X4586">
        <v>15</v>
      </c>
      <c r="Y4586" t="str">
        <f t="shared" si="215"/>
        <v>Afternoon</v>
      </c>
      <c r="Z4586" t="s">
        <v>5070</v>
      </c>
    </row>
    <row r="4587" spans="1:26" x14ac:dyDescent="0.3">
      <c r="A4587" t="s">
        <v>4608</v>
      </c>
      <c r="B4587" t="s">
        <v>5027</v>
      </c>
      <c r="C4587" t="s">
        <v>5029</v>
      </c>
      <c r="D4587" t="s">
        <v>5035</v>
      </c>
      <c r="E4587" t="s">
        <v>5040</v>
      </c>
      <c r="F4587" t="s">
        <v>5044</v>
      </c>
      <c r="G4587">
        <v>78.962900000000005</v>
      </c>
      <c r="H4587">
        <v>20.593699999999998</v>
      </c>
      <c r="I4587">
        <v>30578</v>
      </c>
      <c r="J4587">
        <v>217325</v>
      </c>
      <c r="K4587">
        <v>40521</v>
      </c>
      <c r="L4587">
        <v>8542</v>
      </c>
      <c r="M4587">
        <v>5450</v>
      </c>
      <c r="N4587" s="5">
        <v>0.14070409642554851</v>
      </c>
      <c r="O4587">
        <v>250346</v>
      </c>
      <c r="P4587">
        <v>0</v>
      </c>
      <c r="Q4587">
        <v>655269</v>
      </c>
      <c r="S4587" s="5"/>
      <c r="T4587" t="s">
        <v>5060</v>
      </c>
      <c r="U4587" s="3">
        <v>45593</v>
      </c>
      <c r="V4587" t="str">
        <f t="shared" si="213"/>
        <v>Monday</v>
      </c>
      <c r="W4587" t="str">
        <f t="shared" si="214"/>
        <v>October</v>
      </c>
      <c r="X4587">
        <v>15</v>
      </c>
      <c r="Y4587" t="str">
        <f t="shared" si="215"/>
        <v>Afternoon</v>
      </c>
      <c r="Z4587" t="s">
        <v>5070</v>
      </c>
    </row>
    <row r="4588" spans="1:26" x14ac:dyDescent="0.3">
      <c r="A4588" t="s">
        <v>4609</v>
      </c>
      <c r="B4588" t="s">
        <v>5025</v>
      </c>
      <c r="C4588" t="s">
        <v>5029</v>
      </c>
      <c r="D4588" t="s">
        <v>5032</v>
      </c>
      <c r="E4588" t="s">
        <v>5036</v>
      </c>
      <c r="F4588" t="s">
        <v>5048</v>
      </c>
      <c r="G4588">
        <v>10.451499999999999</v>
      </c>
      <c r="H4588">
        <v>51.165700000000001</v>
      </c>
      <c r="I4588">
        <v>73641</v>
      </c>
      <c r="J4588">
        <v>1420007</v>
      </c>
      <c r="K4588">
        <v>189586</v>
      </c>
      <c r="L4588">
        <v>73834</v>
      </c>
      <c r="M4588">
        <v>55318</v>
      </c>
      <c r="N4588" s="5">
        <v>5.1860292692982153E-2</v>
      </c>
      <c r="O4588">
        <v>1722581</v>
      </c>
      <c r="P4588">
        <v>1420007</v>
      </c>
      <c r="Q4588">
        <v>0</v>
      </c>
      <c r="S4588" s="5"/>
      <c r="T4588" t="s">
        <v>5061</v>
      </c>
      <c r="U4588" s="3">
        <v>45321</v>
      </c>
      <c r="V4588" t="str">
        <f t="shared" si="213"/>
        <v>Tuesday</v>
      </c>
      <c r="W4588" t="str">
        <f t="shared" si="214"/>
        <v>January</v>
      </c>
      <c r="X4588">
        <v>10</v>
      </c>
      <c r="Y4588" t="str">
        <f t="shared" si="215"/>
        <v>Morning</v>
      </c>
      <c r="Z4588" t="s">
        <v>5069</v>
      </c>
    </row>
    <row r="4589" spans="1:26" x14ac:dyDescent="0.3">
      <c r="A4589" t="s">
        <v>4610</v>
      </c>
      <c r="B4589" t="s">
        <v>5024</v>
      </c>
      <c r="C4589" t="s">
        <v>5030</v>
      </c>
      <c r="D4589" t="s">
        <v>5033</v>
      </c>
      <c r="E4589" t="s">
        <v>5039</v>
      </c>
      <c r="F4589" t="s">
        <v>5050</v>
      </c>
      <c r="G4589">
        <v>-95.712900000000005</v>
      </c>
      <c r="H4589">
        <v>37.090200000000003</v>
      </c>
      <c r="I4589">
        <v>89825</v>
      </c>
      <c r="J4589">
        <v>504814</v>
      </c>
      <c r="K4589">
        <v>103912</v>
      </c>
      <c r="L4589">
        <v>16336</v>
      </c>
      <c r="M4589">
        <v>11724</v>
      </c>
      <c r="N4589" s="5">
        <v>0.1779369177428636</v>
      </c>
      <c r="O4589">
        <v>561439</v>
      </c>
      <c r="P4589">
        <v>0</v>
      </c>
      <c r="Q4589">
        <v>0</v>
      </c>
      <c r="S4589" s="5"/>
      <c r="T4589" t="s">
        <v>5056</v>
      </c>
      <c r="U4589" s="3">
        <v>45321</v>
      </c>
      <c r="V4589" t="str">
        <f t="shared" si="213"/>
        <v>Tuesday</v>
      </c>
      <c r="W4589" t="str">
        <f t="shared" si="214"/>
        <v>January</v>
      </c>
      <c r="X4589">
        <v>17</v>
      </c>
      <c r="Y4589" t="str">
        <f t="shared" si="215"/>
        <v>Afternoon</v>
      </c>
      <c r="Z4589" t="s">
        <v>5070</v>
      </c>
    </row>
    <row r="4590" spans="1:26" x14ac:dyDescent="0.3">
      <c r="A4590" t="s">
        <v>4611</v>
      </c>
      <c r="B4590" t="s">
        <v>5025</v>
      </c>
      <c r="C4590" t="s">
        <v>5029</v>
      </c>
      <c r="D4590" t="s">
        <v>5033</v>
      </c>
      <c r="E4590" t="s">
        <v>5039</v>
      </c>
      <c r="F4590" t="s">
        <v>5043</v>
      </c>
      <c r="G4590">
        <v>-3.4359999999999999</v>
      </c>
      <c r="H4590">
        <v>55.378100000000003</v>
      </c>
      <c r="I4590">
        <v>31190</v>
      </c>
      <c r="J4590">
        <v>196513</v>
      </c>
      <c r="K4590">
        <v>41643</v>
      </c>
      <c r="L4590">
        <v>8086</v>
      </c>
      <c r="M4590">
        <v>11312</v>
      </c>
      <c r="N4590" s="5">
        <v>0.15871744072830549</v>
      </c>
      <c r="O4590">
        <v>235281</v>
      </c>
      <c r="P4590">
        <v>0</v>
      </c>
      <c r="Q4590">
        <v>0</v>
      </c>
      <c r="S4590" s="5"/>
      <c r="T4590" t="s">
        <v>5056</v>
      </c>
      <c r="U4590" s="3">
        <v>45600</v>
      </c>
      <c r="V4590" t="str">
        <f t="shared" si="213"/>
        <v>Monday</v>
      </c>
      <c r="W4590" t="str">
        <f t="shared" si="214"/>
        <v>November</v>
      </c>
      <c r="X4590">
        <v>12</v>
      </c>
      <c r="Y4590" t="str">
        <f t="shared" si="215"/>
        <v>Afternoon</v>
      </c>
      <c r="Z4590" t="s">
        <v>5070</v>
      </c>
    </row>
    <row r="4591" spans="1:26" x14ac:dyDescent="0.3">
      <c r="A4591" t="s">
        <v>4612</v>
      </c>
      <c r="B4591" t="s">
        <v>5023</v>
      </c>
      <c r="C4591" t="s">
        <v>5030</v>
      </c>
      <c r="D4591" t="s">
        <v>5031</v>
      </c>
      <c r="E4591" t="s">
        <v>5036</v>
      </c>
      <c r="F4591" t="s">
        <v>5049</v>
      </c>
      <c r="G4591">
        <v>-106.3468</v>
      </c>
      <c r="H4591">
        <v>56.130400000000002</v>
      </c>
      <c r="I4591">
        <v>210544</v>
      </c>
      <c r="J4591">
        <v>1932711</v>
      </c>
      <c r="K4591">
        <v>322663</v>
      </c>
      <c r="L4591">
        <v>133409</v>
      </c>
      <c r="M4591">
        <v>93787</v>
      </c>
      <c r="N4591" s="5">
        <v>0.1089374105680827</v>
      </c>
      <c r="O4591">
        <v>2360732</v>
      </c>
      <c r="P4591">
        <v>1932711</v>
      </c>
      <c r="Q4591">
        <v>0</v>
      </c>
      <c r="R4591">
        <v>40132</v>
      </c>
      <c r="S4591" s="5">
        <v>1.7000000000000001E-2</v>
      </c>
      <c r="T4591" t="s">
        <v>5052</v>
      </c>
      <c r="U4591" s="3">
        <v>45479</v>
      </c>
      <c r="V4591" t="str">
        <f t="shared" si="213"/>
        <v>Saturday</v>
      </c>
      <c r="W4591" t="str">
        <f t="shared" si="214"/>
        <v>July</v>
      </c>
      <c r="X4591">
        <v>16</v>
      </c>
      <c r="Y4591" t="str">
        <f t="shared" si="215"/>
        <v>Afternoon</v>
      </c>
      <c r="Z4591" t="s">
        <v>5070</v>
      </c>
    </row>
    <row r="4592" spans="1:26" x14ac:dyDescent="0.3">
      <c r="A4592" t="s">
        <v>4613</v>
      </c>
      <c r="B4592" t="s">
        <v>5027</v>
      </c>
      <c r="C4592" t="s">
        <v>5030</v>
      </c>
      <c r="D4592" t="s">
        <v>5033</v>
      </c>
      <c r="E4592" t="s">
        <v>5036</v>
      </c>
      <c r="F4592" t="s">
        <v>5044</v>
      </c>
      <c r="G4592">
        <v>78.962900000000005</v>
      </c>
      <c r="H4592">
        <v>20.593699999999998</v>
      </c>
      <c r="I4592">
        <v>38038</v>
      </c>
      <c r="J4592">
        <v>237653</v>
      </c>
      <c r="K4592">
        <v>52587</v>
      </c>
      <c r="L4592">
        <v>11646</v>
      </c>
      <c r="M4592">
        <v>12722</v>
      </c>
      <c r="N4592" s="5">
        <v>0.1600575865027892</v>
      </c>
      <c r="O4592">
        <v>273751</v>
      </c>
      <c r="P4592">
        <v>231392</v>
      </c>
      <c r="Q4592">
        <v>0</v>
      </c>
      <c r="S4592" s="5"/>
      <c r="T4592" t="s">
        <v>5057</v>
      </c>
      <c r="U4592" s="3">
        <v>45394</v>
      </c>
      <c r="V4592" t="str">
        <f t="shared" si="213"/>
        <v>Friday</v>
      </c>
      <c r="W4592" t="str">
        <f t="shared" si="214"/>
        <v>April</v>
      </c>
      <c r="X4592">
        <v>14</v>
      </c>
      <c r="Y4592" t="str">
        <f t="shared" si="215"/>
        <v>Afternoon</v>
      </c>
      <c r="Z4592" t="s">
        <v>5070</v>
      </c>
    </row>
    <row r="4593" spans="1:26" x14ac:dyDescent="0.3">
      <c r="A4593" t="s">
        <v>4614</v>
      </c>
      <c r="B4593" t="s">
        <v>5027</v>
      </c>
      <c r="C4593" t="s">
        <v>5029</v>
      </c>
      <c r="D4593" t="s">
        <v>5031</v>
      </c>
      <c r="E4593" t="s">
        <v>5036</v>
      </c>
      <c r="F4593" t="s">
        <v>5044</v>
      </c>
      <c r="G4593">
        <v>78.962900000000005</v>
      </c>
      <c r="H4593">
        <v>20.593699999999998</v>
      </c>
      <c r="I4593">
        <v>292546</v>
      </c>
      <c r="J4593">
        <v>2518324</v>
      </c>
      <c r="K4593">
        <v>361102</v>
      </c>
      <c r="L4593">
        <v>160904</v>
      </c>
      <c r="M4593">
        <v>71793</v>
      </c>
      <c r="N4593" s="5">
        <v>0.116167287107658</v>
      </c>
      <c r="O4593">
        <v>2885573</v>
      </c>
      <c r="P4593">
        <v>2518324</v>
      </c>
      <c r="Q4593">
        <v>0</v>
      </c>
      <c r="S4593" s="5"/>
      <c r="T4593" t="s">
        <v>5052</v>
      </c>
      <c r="U4593" s="3">
        <v>45457</v>
      </c>
      <c r="V4593" t="str">
        <f t="shared" si="213"/>
        <v>Friday</v>
      </c>
      <c r="W4593" t="str">
        <f t="shared" si="214"/>
        <v>June</v>
      </c>
      <c r="X4593">
        <v>14</v>
      </c>
      <c r="Y4593" t="str">
        <f t="shared" si="215"/>
        <v>Afternoon</v>
      </c>
      <c r="Z4593" t="s">
        <v>5070</v>
      </c>
    </row>
    <row r="4594" spans="1:26" x14ac:dyDescent="0.3">
      <c r="A4594" t="s">
        <v>4615</v>
      </c>
      <c r="B4594" t="s">
        <v>5027</v>
      </c>
      <c r="C4594" t="s">
        <v>5029</v>
      </c>
      <c r="D4594" t="s">
        <v>5031</v>
      </c>
      <c r="E4594" t="s">
        <v>5036</v>
      </c>
      <c r="F4594" t="s">
        <v>5043</v>
      </c>
      <c r="G4594">
        <v>-3.4359999999999999</v>
      </c>
      <c r="H4594">
        <v>55.378100000000003</v>
      </c>
      <c r="I4594">
        <v>297384</v>
      </c>
      <c r="J4594">
        <v>2809949</v>
      </c>
      <c r="K4594">
        <v>655865</v>
      </c>
      <c r="L4594">
        <v>179073</v>
      </c>
      <c r="M4594">
        <v>149243</v>
      </c>
      <c r="N4594" s="5">
        <v>0.1058325439443658</v>
      </c>
      <c r="O4594">
        <v>3396419</v>
      </c>
      <c r="P4594">
        <v>2809949</v>
      </c>
      <c r="Q4594">
        <v>0</v>
      </c>
      <c r="S4594" s="5"/>
      <c r="T4594" t="s">
        <v>5052</v>
      </c>
      <c r="U4594" s="3">
        <v>45444</v>
      </c>
      <c r="V4594" t="str">
        <f t="shared" si="213"/>
        <v>Saturday</v>
      </c>
      <c r="W4594" t="str">
        <f t="shared" si="214"/>
        <v>June</v>
      </c>
      <c r="X4594">
        <v>12</v>
      </c>
      <c r="Y4594" t="str">
        <f t="shared" si="215"/>
        <v>Afternoon</v>
      </c>
      <c r="Z4594" t="s">
        <v>5070</v>
      </c>
    </row>
    <row r="4595" spans="1:26" x14ac:dyDescent="0.3">
      <c r="A4595" t="s">
        <v>4616</v>
      </c>
      <c r="B4595" t="s">
        <v>5025</v>
      </c>
      <c r="C4595" t="s">
        <v>5029</v>
      </c>
      <c r="D4595" t="s">
        <v>5032</v>
      </c>
      <c r="E4595" t="s">
        <v>5039</v>
      </c>
      <c r="F4595" t="s">
        <v>5050</v>
      </c>
      <c r="G4595">
        <v>-95.712900000000005</v>
      </c>
      <c r="H4595">
        <v>37.090200000000003</v>
      </c>
      <c r="I4595">
        <v>25777</v>
      </c>
      <c r="J4595">
        <v>264930</v>
      </c>
      <c r="K4595">
        <v>29231</v>
      </c>
      <c r="L4595">
        <v>9278</v>
      </c>
      <c r="M4595">
        <v>11173</v>
      </c>
      <c r="N4595" s="5">
        <v>9.7298135025015067E-2</v>
      </c>
      <c r="O4595">
        <v>308791</v>
      </c>
      <c r="P4595">
        <v>0</v>
      </c>
      <c r="Q4595">
        <v>0</v>
      </c>
      <c r="S4595" s="5"/>
      <c r="T4595" t="s">
        <v>5059</v>
      </c>
      <c r="U4595" s="3">
        <v>45535</v>
      </c>
      <c r="V4595" t="str">
        <f t="shared" si="213"/>
        <v>Saturday</v>
      </c>
      <c r="W4595" t="str">
        <f t="shared" si="214"/>
        <v>August</v>
      </c>
      <c r="X4595">
        <v>15</v>
      </c>
      <c r="Y4595" t="str">
        <f t="shared" si="215"/>
        <v>Afternoon</v>
      </c>
      <c r="Z4595" t="s">
        <v>5069</v>
      </c>
    </row>
    <row r="4596" spans="1:26" x14ac:dyDescent="0.3">
      <c r="A4596" t="s">
        <v>4617</v>
      </c>
      <c r="B4596" t="s">
        <v>5025</v>
      </c>
      <c r="C4596" t="s">
        <v>5029</v>
      </c>
      <c r="D4596" t="s">
        <v>5031</v>
      </c>
      <c r="E4596" t="s">
        <v>5036</v>
      </c>
      <c r="F4596" t="s">
        <v>5046</v>
      </c>
      <c r="G4596">
        <v>133.77510000000001</v>
      </c>
      <c r="H4596">
        <v>-25.2744</v>
      </c>
      <c r="I4596">
        <v>223486</v>
      </c>
      <c r="J4596">
        <v>1863685</v>
      </c>
      <c r="K4596">
        <v>372689</v>
      </c>
      <c r="L4596">
        <v>91785</v>
      </c>
      <c r="M4596">
        <v>97101</v>
      </c>
      <c r="N4596" s="5">
        <v>0.119916480083475</v>
      </c>
      <c r="O4596">
        <v>2325328</v>
      </c>
      <c r="P4596">
        <v>1863685</v>
      </c>
      <c r="Q4596">
        <v>0</v>
      </c>
      <c r="S4596" s="5"/>
      <c r="T4596" t="s">
        <v>5052</v>
      </c>
      <c r="U4596" s="3">
        <v>45296</v>
      </c>
      <c r="V4596" t="str">
        <f t="shared" si="213"/>
        <v>Friday</v>
      </c>
      <c r="W4596" t="str">
        <f t="shared" si="214"/>
        <v>January</v>
      </c>
      <c r="X4596">
        <v>17</v>
      </c>
      <c r="Y4596" t="str">
        <f t="shared" si="215"/>
        <v>Afternoon</v>
      </c>
      <c r="Z4596" t="s">
        <v>5070</v>
      </c>
    </row>
    <row r="4597" spans="1:26" x14ac:dyDescent="0.3">
      <c r="A4597" t="s">
        <v>4618</v>
      </c>
      <c r="B4597" t="s">
        <v>5024</v>
      </c>
      <c r="C4597" t="s">
        <v>5029</v>
      </c>
      <c r="D4597" t="s">
        <v>5031</v>
      </c>
      <c r="E4597" t="s">
        <v>5036</v>
      </c>
      <c r="F4597" t="s">
        <v>5043</v>
      </c>
      <c r="G4597">
        <v>-3.4359999999999999</v>
      </c>
      <c r="H4597">
        <v>55.378100000000003</v>
      </c>
      <c r="I4597">
        <v>90083</v>
      </c>
      <c r="J4597">
        <v>871154</v>
      </c>
      <c r="K4597">
        <v>183149</v>
      </c>
      <c r="L4597">
        <v>69047</v>
      </c>
      <c r="M4597">
        <v>27710</v>
      </c>
      <c r="N4597" s="5">
        <v>0.1034075322833457</v>
      </c>
      <c r="O4597">
        <v>1070600</v>
      </c>
      <c r="P4597">
        <v>871154</v>
      </c>
      <c r="Q4597">
        <v>0</v>
      </c>
      <c r="S4597" s="5"/>
      <c r="T4597" t="s">
        <v>5052</v>
      </c>
      <c r="U4597" s="3">
        <v>45623</v>
      </c>
      <c r="V4597" t="str">
        <f t="shared" si="213"/>
        <v>Wednesday</v>
      </c>
      <c r="W4597" t="str">
        <f t="shared" si="214"/>
        <v>November</v>
      </c>
      <c r="X4597">
        <v>17</v>
      </c>
      <c r="Y4597" t="str">
        <f t="shared" si="215"/>
        <v>Afternoon</v>
      </c>
      <c r="Z4597" t="s">
        <v>5070</v>
      </c>
    </row>
    <row r="4598" spans="1:26" x14ac:dyDescent="0.3">
      <c r="A4598" t="s">
        <v>4619</v>
      </c>
      <c r="B4598" t="s">
        <v>5023</v>
      </c>
      <c r="C4598" t="s">
        <v>5029</v>
      </c>
      <c r="D4598" t="s">
        <v>5031</v>
      </c>
      <c r="E4598" t="s">
        <v>5040</v>
      </c>
      <c r="F4598" t="s">
        <v>5048</v>
      </c>
      <c r="G4598">
        <v>10.451499999999999</v>
      </c>
      <c r="H4598">
        <v>51.165700000000001</v>
      </c>
      <c r="I4598">
        <v>30403</v>
      </c>
      <c r="J4598">
        <v>274572</v>
      </c>
      <c r="K4598">
        <v>59973</v>
      </c>
      <c r="L4598">
        <v>13927</v>
      </c>
      <c r="M4598">
        <v>11976</v>
      </c>
      <c r="N4598" s="5">
        <v>0.1107309108735903</v>
      </c>
      <c r="O4598">
        <v>305086</v>
      </c>
      <c r="P4598">
        <v>0</v>
      </c>
      <c r="Q4598">
        <v>296441</v>
      </c>
      <c r="R4598">
        <v>6101</v>
      </c>
      <c r="S4598" s="5">
        <v>0.02</v>
      </c>
      <c r="T4598" t="s">
        <v>5051</v>
      </c>
      <c r="U4598" s="3">
        <v>45409</v>
      </c>
      <c r="V4598" t="str">
        <f t="shared" si="213"/>
        <v>Saturday</v>
      </c>
      <c r="W4598" t="str">
        <f t="shared" si="214"/>
        <v>April</v>
      </c>
      <c r="X4598">
        <v>17</v>
      </c>
      <c r="Y4598" t="str">
        <f t="shared" si="215"/>
        <v>Afternoon</v>
      </c>
      <c r="Z4598" t="s">
        <v>5070</v>
      </c>
    </row>
    <row r="4599" spans="1:26" x14ac:dyDescent="0.3">
      <c r="A4599" t="s">
        <v>4620</v>
      </c>
      <c r="B4599" t="s">
        <v>5024</v>
      </c>
      <c r="C4599" t="s">
        <v>5030</v>
      </c>
      <c r="D4599" t="s">
        <v>5033</v>
      </c>
      <c r="E4599" t="s">
        <v>5039</v>
      </c>
      <c r="F4599" t="s">
        <v>5050</v>
      </c>
      <c r="G4599">
        <v>-95.712900000000005</v>
      </c>
      <c r="H4599">
        <v>37.090200000000003</v>
      </c>
      <c r="I4599">
        <v>64066</v>
      </c>
      <c r="J4599">
        <v>359841</v>
      </c>
      <c r="K4599">
        <v>79166</v>
      </c>
      <c r="L4599">
        <v>26426</v>
      </c>
      <c r="M4599">
        <v>17190</v>
      </c>
      <c r="N4599" s="5">
        <v>0.1780413761971216</v>
      </c>
      <c r="O4599">
        <v>409214</v>
      </c>
      <c r="P4599">
        <v>0</v>
      </c>
      <c r="Q4599">
        <v>0</v>
      </c>
      <c r="S4599" s="5"/>
      <c r="T4599" t="s">
        <v>5056</v>
      </c>
      <c r="U4599" s="3">
        <v>45455</v>
      </c>
      <c r="V4599" t="str">
        <f t="shared" si="213"/>
        <v>Wednesday</v>
      </c>
      <c r="W4599" t="str">
        <f t="shared" si="214"/>
        <v>June</v>
      </c>
      <c r="X4599">
        <v>13</v>
      </c>
      <c r="Y4599" t="str">
        <f t="shared" si="215"/>
        <v>Afternoon</v>
      </c>
      <c r="Z4599" t="s">
        <v>5070</v>
      </c>
    </row>
    <row r="4600" spans="1:26" x14ac:dyDescent="0.3">
      <c r="A4600" t="s">
        <v>4621</v>
      </c>
      <c r="B4600" t="s">
        <v>5025</v>
      </c>
      <c r="C4600" t="s">
        <v>5029</v>
      </c>
      <c r="D4600" t="s">
        <v>5032</v>
      </c>
      <c r="E4600" t="s">
        <v>5039</v>
      </c>
      <c r="F4600" t="s">
        <v>5047</v>
      </c>
      <c r="G4600">
        <v>138.25290000000001</v>
      </c>
      <c r="H4600">
        <v>36.204799999999999</v>
      </c>
      <c r="I4600">
        <v>13786</v>
      </c>
      <c r="J4600">
        <v>201983</v>
      </c>
      <c r="K4600">
        <v>37215</v>
      </c>
      <c r="L4600">
        <v>10310</v>
      </c>
      <c r="M4600">
        <v>9304</v>
      </c>
      <c r="N4600" s="5">
        <v>6.8257611486431058E-2</v>
      </c>
      <c r="O4600">
        <v>241724</v>
      </c>
      <c r="P4600">
        <v>0</v>
      </c>
      <c r="Q4600">
        <v>0</v>
      </c>
      <c r="S4600" s="5"/>
      <c r="T4600" t="s">
        <v>5059</v>
      </c>
      <c r="U4600" s="3">
        <v>45381</v>
      </c>
      <c r="V4600" t="str">
        <f t="shared" si="213"/>
        <v>Saturday</v>
      </c>
      <c r="W4600" t="str">
        <f t="shared" si="214"/>
        <v>March</v>
      </c>
      <c r="X4600">
        <v>10</v>
      </c>
      <c r="Y4600" t="str">
        <f t="shared" si="215"/>
        <v>Morning</v>
      </c>
      <c r="Z4600" t="s">
        <v>5069</v>
      </c>
    </row>
    <row r="4601" spans="1:26" x14ac:dyDescent="0.3">
      <c r="A4601" t="s">
        <v>4622</v>
      </c>
      <c r="B4601" t="s">
        <v>5024</v>
      </c>
      <c r="C4601" t="s">
        <v>5030</v>
      </c>
      <c r="D4601" t="s">
        <v>5031</v>
      </c>
      <c r="E4601" t="s">
        <v>5036</v>
      </c>
      <c r="F4601" t="s">
        <v>5050</v>
      </c>
      <c r="G4601">
        <v>-95.712900000000005</v>
      </c>
      <c r="H4601">
        <v>37.090200000000003</v>
      </c>
      <c r="I4601">
        <v>189188</v>
      </c>
      <c r="J4601">
        <v>1509361</v>
      </c>
      <c r="K4601">
        <v>308792</v>
      </c>
      <c r="L4601">
        <v>109687</v>
      </c>
      <c r="M4601">
        <v>41993</v>
      </c>
      <c r="N4601" s="5">
        <v>0.12534312169159489</v>
      </c>
      <c r="O4601">
        <v>1759743</v>
      </c>
      <c r="P4601">
        <v>1509361</v>
      </c>
      <c r="Q4601">
        <v>0</v>
      </c>
      <c r="S4601" s="5"/>
      <c r="T4601" t="s">
        <v>5052</v>
      </c>
      <c r="U4601" s="3">
        <v>45553</v>
      </c>
      <c r="V4601" t="str">
        <f t="shared" si="213"/>
        <v>Wednesday</v>
      </c>
      <c r="W4601" t="str">
        <f t="shared" si="214"/>
        <v>September</v>
      </c>
      <c r="X4601">
        <v>17</v>
      </c>
      <c r="Y4601" t="str">
        <f t="shared" si="215"/>
        <v>Afternoon</v>
      </c>
      <c r="Z4601" t="s">
        <v>5070</v>
      </c>
    </row>
    <row r="4602" spans="1:26" x14ac:dyDescent="0.3">
      <c r="A4602" t="s">
        <v>4623</v>
      </c>
      <c r="B4602" t="s">
        <v>5027</v>
      </c>
      <c r="C4602" t="s">
        <v>5029</v>
      </c>
      <c r="D4602" t="s">
        <v>5031</v>
      </c>
      <c r="E4602" t="s">
        <v>5036</v>
      </c>
      <c r="F4602" t="s">
        <v>5049</v>
      </c>
      <c r="G4602">
        <v>-106.3468</v>
      </c>
      <c r="H4602">
        <v>56.130400000000002</v>
      </c>
      <c r="I4602">
        <v>234552</v>
      </c>
      <c r="J4602">
        <v>2392228</v>
      </c>
      <c r="K4602">
        <v>370316</v>
      </c>
      <c r="L4602">
        <v>117350</v>
      </c>
      <c r="M4602">
        <v>110374</v>
      </c>
      <c r="N4602" s="5">
        <v>9.8047648358192477E-2</v>
      </c>
      <c r="O4602">
        <v>2832015</v>
      </c>
      <c r="P4602">
        <v>2392228</v>
      </c>
      <c r="Q4602">
        <v>0</v>
      </c>
      <c r="S4602" s="5"/>
      <c r="T4602" t="s">
        <v>5052</v>
      </c>
      <c r="U4602" s="3">
        <v>45663</v>
      </c>
      <c r="V4602" t="str">
        <f t="shared" si="213"/>
        <v>Monday</v>
      </c>
      <c r="W4602" t="str">
        <f t="shared" si="214"/>
        <v>January</v>
      </c>
      <c r="X4602">
        <v>11</v>
      </c>
      <c r="Y4602" t="str">
        <f t="shared" si="215"/>
        <v>Morning</v>
      </c>
      <c r="Z4602" t="s">
        <v>5069</v>
      </c>
    </row>
    <row r="4603" spans="1:26" x14ac:dyDescent="0.3">
      <c r="A4603" t="s">
        <v>4624</v>
      </c>
      <c r="B4603" t="s">
        <v>5025</v>
      </c>
      <c r="C4603" t="s">
        <v>5029</v>
      </c>
      <c r="D4603" t="s">
        <v>5031</v>
      </c>
      <c r="E4603" t="s">
        <v>5036</v>
      </c>
      <c r="F4603" t="s">
        <v>5046</v>
      </c>
      <c r="G4603">
        <v>133.77510000000001</v>
      </c>
      <c r="H4603">
        <v>-25.2744</v>
      </c>
      <c r="I4603">
        <v>242037</v>
      </c>
      <c r="J4603">
        <v>1946364</v>
      </c>
      <c r="K4603">
        <v>472350</v>
      </c>
      <c r="L4603">
        <v>145439</v>
      </c>
      <c r="M4603">
        <v>78898</v>
      </c>
      <c r="N4603" s="5">
        <v>0.1243538937618215</v>
      </c>
      <c r="O4603">
        <v>2391993</v>
      </c>
      <c r="P4603">
        <v>1946364</v>
      </c>
      <c r="Q4603">
        <v>0</v>
      </c>
      <c r="S4603" s="5"/>
      <c r="T4603" t="s">
        <v>5052</v>
      </c>
      <c r="U4603" s="3">
        <v>45417</v>
      </c>
      <c r="V4603" t="str">
        <f t="shared" si="213"/>
        <v>Sunday</v>
      </c>
      <c r="W4603" t="str">
        <f t="shared" si="214"/>
        <v>May</v>
      </c>
      <c r="X4603">
        <v>11</v>
      </c>
      <c r="Y4603" t="str">
        <f t="shared" si="215"/>
        <v>Morning</v>
      </c>
      <c r="Z4603" t="s">
        <v>5070</v>
      </c>
    </row>
    <row r="4604" spans="1:26" x14ac:dyDescent="0.3">
      <c r="A4604" t="s">
        <v>4625</v>
      </c>
      <c r="B4604" t="s">
        <v>5025</v>
      </c>
      <c r="C4604" t="s">
        <v>5029</v>
      </c>
      <c r="D4604" t="s">
        <v>5035</v>
      </c>
      <c r="E4604" t="s">
        <v>5039</v>
      </c>
      <c r="F4604" t="s">
        <v>5046</v>
      </c>
      <c r="G4604">
        <v>133.77510000000001</v>
      </c>
      <c r="H4604">
        <v>-25.2744</v>
      </c>
      <c r="I4604">
        <v>43881</v>
      </c>
      <c r="J4604">
        <v>264894</v>
      </c>
      <c r="K4604">
        <v>54589</v>
      </c>
      <c r="L4604">
        <v>12704</v>
      </c>
      <c r="M4604">
        <v>7625</v>
      </c>
      <c r="N4604" s="5">
        <v>0.1656575397751979</v>
      </c>
      <c r="O4604">
        <v>339863</v>
      </c>
      <c r="P4604">
        <v>0</v>
      </c>
      <c r="Q4604">
        <v>0</v>
      </c>
      <c r="S4604" s="5"/>
      <c r="T4604" t="s">
        <v>5058</v>
      </c>
      <c r="U4604" s="3">
        <v>45748</v>
      </c>
      <c r="V4604" t="str">
        <f t="shared" si="213"/>
        <v>Tuesday</v>
      </c>
      <c r="W4604" t="str">
        <f t="shared" si="214"/>
        <v>April</v>
      </c>
      <c r="X4604">
        <v>12</v>
      </c>
      <c r="Y4604" t="str">
        <f t="shared" si="215"/>
        <v>Afternoon</v>
      </c>
      <c r="Z4604" t="s">
        <v>5070</v>
      </c>
    </row>
    <row r="4605" spans="1:26" x14ac:dyDescent="0.3">
      <c r="A4605" t="s">
        <v>4626</v>
      </c>
      <c r="B4605" t="s">
        <v>5023</v>
      </c>
      <c r="C4605" t="s">
        <v>5029</v>
      </c>
      <c r="D4605" t="s">
        <v>5033</v>
      </c>
      <c r="E4605" t="s">
        <v>5036</v>
      </c>
      <c r="F4605" t="s">
        <v>5043</v>
      </c>
      <c r="G4605">
        <v>-3.4359999999999999</v>
      </c>
      <c r="H4605">
        <v>55.378100000000003</v>
      </c>
      <c r="I4605">
        <v>45944</v>
      </c>
      <c r="J4605">
        <v>216367</v>
      </c>
      <c r="K4605">
        <v>42852</v>
      </c>
      <c r="L4605">
        <v>6851</v>
      </c>
      <c r="M4605">
        <v>7910</v>
      </c>
      <c r="N4605" s="5">
        <v>0.21234422351251911</v>
      </c>
      <c r="O4605">
        <v>273369</v>
      </c>
      <c r="P4605">
        <v>194872</v>
      </c>
      <c r="Q4605">
        <v>0</v>
      </c>
      <c r="R4605">
        <v>4537</v>
      </c>
      <c r="S4605" s="5">
        <v>1.66E-2</v>
      </c>
      <c r="T4605" t="s">
        <v>5056</v>
      </c>
      <c r="U4605" s="3">
        <v>45624</v>
      </c>
      <c r="V4605" t="str">
        <f t="shared" si="213"/>
        <v>Thursday</v>
      </c>
      <c r="W4605" t="str">
        <f t="shared" si="214"/>
        <v>November</v>
      </c>
      <c r="X4605">
        <v>15</v>
      </c>
      <c r="Y4605" t="str">
        <f t="shared" si="215"/>
        <v>Afternoon</v>
      </c>
      <c r="Z4605" t="s">
        <v>5071</v>
      </c>
    </row>
    <row r="4606" spans="1:26" x14ac:dyDescent="0.3">
      <c r="A4606" t="s">
        <v>4627</v>
      </c>
      <c r="B4606" t="s">
        <v>5027</v>
      </c>
      <c r="C4606" t="s">
        <v>5029</v>
      </c>
      <c r="D4606" t="s">
        <v>5032</v>
      </c>
      <c r="E4606" t="s">
        <v>5036</v>
      </c>
      <c r="F4606" t="s">
        <v>5045</v>
      </c>
      <c r="G4606">
        <v>-51.9253</v>
      </c>
      <c r="H4606">
        <v>-14.234999999999999</v>
      </c>
      <c r="I4606">
        <v>168309</v>
      </c>
      <c r="J4606">
        <v>3104869</v>
      </c>
      <c r="K4606">
        <v>408223</v>
      </c>
      <c r="L4606">
        <v>157808</v>
      </c>
      <c r="M4606">
        <v>177305</v>
      </c>
      <c r="N4606" s="5">
        <v>5.4208106840558712E-2</v>
      </c>
      <c r="O4606">
        <v>3767107</v>
      </c>
      <c r="P4606">
        <v>3104869</v>
      </c>
      <c r="Q4606">
        <v>0</v>
      </c>
      <c r="S4606" s="5"/>
      <c r="T4606" t="s">
        <v>5061</v>
      </c>
      <c r="U4606" s="3">
        <v>45680</v>
      </c>
      <c r="V4606" t="str">
        <f t="shared" si="213"/>
        <v>Thursday</v>
      </c>
      <c r="W4606" t="str">
        <f t="shared" si="214"/>
        <v>January</v>
      </c>
      <c r="X4606">
        <v>11</v>
      </c>
      <c r="Y4606" t="str">
        <f t="shared" si="215"/>
        <v>Morning</v>
      </c>
      <c r="Z4606" t="s">
        <v>5069</v>
      </c>
    </row>
    <row r="4607" spans="1:26" x14ac:dyDescent="0.3">
      <c r="A4607" t="s">
        <v>4628</v>
      </c>
      <c r="B4607" t="s">
        <v>5023</v>
      </c>
      <c r="C4607" t="s">
        <v>5030</v>
      </c>
      <c r="D4607" t="s">
        <v>5033</v>
      </c>
      <c r="E4607" t="s">
        <v>5036</v>
      </c>
      <c r="F4607" t="s">
        <v>5047</v>
      </c>
      <c r="G4607">
        <v>138.25290000000001</v>
      </c>
      <c r="H4607">
        <v>36.204799999999999</v>
      </c>
      <c r="I4607">
        <v>170762</v>
      </c>
      <c r="J4607">
        <v>795924</v>
      </c>
      <c r="K4607">
        <v>187272</v>
      </c>
      <c r="L4607">
        <v>59774</v>
      </c>
      <c r="M4607">
        <v>45977</v>
      </c>
      <c r="N4607" s="5">
        <v>0.21454611986248409</v>
      </c>
      <c r="O4607">
        <v>1018049</v>
      </c>
      <c r="P4607">
        <v>795924</v>
      </c>
      <c r="Q4607">
        <v>0</v>
      </c>
      <c r="R4607">
        <v>18630</v>
      </c>
      <c r="S4607" s="5">
        <v>1.83E-2</v>
      </c>
      <c r="T4607" t="s">
        <v>5057</v>
      </c>
      <c r="U4607" s="3">
        <v>45775</v>
      </c>
      <c r="V4607" t="str">
        <f t="shared" si="213"/>
        <v>Monday</v>
      </c>
      <c r="W4607" t="str">
        <f t="shared" si="214"/>
        <v>April</v>
      </c>
      <c r="X4607">
        <v>8</v>
      </c>
      <c r="Y4607" t="str">
        <f t="shared" si="215"/>
        <v>Morning</v>
      </c>
      <c r="Z4607" t="s">
        <v>5071</v>
      </c>
    </row>
    <row r="4608" spans="1:26" x14ac:dyDescent="0.3">
      <c r="A4608" t="s">
        <v>4629</v>
      </c>
      <c r="B4608" t="s">
        <v>5025</v>
      </c>
      <c r="C4608" t="s">
        <v>5029</v>
      </c>
      <c r="D4608" t="s">
        <v>5032</v>
      </c>
      <c r="E4608" t="s">
        <v>5039</v>
      </c>
      <c r="F4608" t="s">
        <v>5047</v>
      </c>
      <c r="G4608">
        <v>138.25290000000001</v>
      </c>
      <c r="H4608">
        <v>36.204799999999999</v>
      </c>
      <c r="I4608">
        <v>24172</v>
      </c>
      <c r="J4608">
        <v>467756</v>
      </c>
      <c r="K4608">
        <v>90333</v>
      </c>
      <c r="L4608">
        <v>23441</v>
      </c>
      <c r="M4608">
        <v>9833</v>
      </c>
      <c r="N4608" s="5">
        <v>5.1678563984485157E-2</v>
      </c>
      <c r="O4608">
        <v>559107</v>
      </c>
      <c r="P4608">
        <v>0</v>
      </c>
      <c r="Q4608">
        <v>0</v>
      </c>
      <c r="S4608" s="5"/>
      <c r="T4608" t="s">
        <v>5059</v>
      </c>
      <c r="U4608" s="3">
        <v>45667</v>
      </c>
      <c r="V4608" t="str">
        <f t="shared" si="213"/>
        <v>Friday</v>
      </c>
      <c r="W4608" t="str">
        <f t="shared" si="214"/>
        <v>January</v>
      </c>
      <c r="X4608">
        <v>10</v>
      </c>
      <c r="Y4608" t="str">
        <f t="shared" si="215"/>
        <v>Morning</v>
      </c>
      <c r="Z4608" t="s">
        <v>5069</v>
      </c>
    </row>
    <row r="4609" spans="1:26" x14ac:dyDescent="0.3">
      <c r="A4609" t="s">
        <v>4630</v>
      </c>
      <c r="B4609" t="s">
        <v>5025</v>
      </c>
      <c r="C4609" t="s">
        <v>5029</v>
      </c>
      <c r="D4609" t="s">
        <v>5033</v>
      </c>
      <c r="E4609" t="s">
        <v>5039</v>
      </c>
      <c r="F4609" t="s">
        <v>5048</v>
      </c>
      <c r="G4609">
        <v>10.451499999999999</v>
      </c>
      <c r="H4609">
        <v>51.165700000000001</v>
      </c>
      <c r="I4609">
        <v>36148</v>
      </c>
      <c r="J4609">
        <v>202556</v>
      </c>
      <c r="K4609">
        <v>33689</v>
      </c>
      <c r="L4609">
        <v>13741</v>
      </c>
      <c r="M4609">
        <v>6316</v>
      </c>
      <c r="N4609" s="5">
        <v>0.1784626757815754</v>
      </c>
      <c r="O4609">
        <v>231624</v>
      </c>
      <c r="P4609">
        <v>0</v>
      </c>
      <c r="Q4609">
        <v>0</v>
      </c>
      <c r="S4609" s="5"/>
      <c r="T4609" t="s">
        <v>5056</v>
      </c>
      <c r="U4609" s="3">
        <v>45552</v>
      </c>
      <c r="V4609" t="str">
        <f t="shared" si="213"/>
        <v>Tuesday</v>
      </c>
      <c r="W4609" t="str">
        <f t="shared" si="214"/>
        <v>September</v>
      </c>
      <c r="X4609">
        <v>10</v>
      </c>
      <c r="Y4609" t="str">
        <f t="shared" si="215"/>
        <v>Morning</v>
      </c>
      <c r="Z4609" t="s">
        <v>5070</v>
      </c>
    </row>
    <row r="4610" spans="1:26" x14ac:dyDescent="0.3">
      <c r="A4610" t="s">
        <v>4631</v>
      </c>
      <c r="B4610" t="s">
        <v>5027</v>
      </c>
      <c r="C4610" t="s">
        <v>5029</v>
      </c>
      <c r="D4610" t="s">
        <v>5031</v>
      </c>
      <c r="E4610" t="s">
        <v>5036</v>
      </c>
      <c r="F4610" t="s">
        <v>5043</v>
      </c>
      <c r="G4610">
        <v>-3.4359999999999999</v>
      </c>
      <c r="H4610">
        <v>55.378100000000003</v>
      </c>
      <c r="I4610">
        <v>48017</v>
      </c>
      <c r="J4610">
        <v>328552</v>
      </c>
      <c r="K4610">
        <v>62383</v>
      </c>
      <c r="L4610">
        <v>17602</v>
      </c>
      <c r="M4610">
        <v>10998</v>
      </c>
      <c r="N4610" s="5">
        <v>0.14614868750477991</v>
      </c>
      <c r="O4610">
        <v>386003</v>
      </c>
      <c r="P4610">
        <v>288472</v>
      </c>
      <c r="Q4610">
        <v>0</v>
      </c>
      <c r="S4610" s="5"/>
      <c r="T4610" t="s">
        <v>5052</v>
      </c>
      <c r="U4610" s="3">
        <v>45427</v>
      </c>
      <c r="V4610" t="str">
        <f t="shared" si="213"/>
        <v>Wednesday</v>
      </c>
      <c r="W4610" t="str">
        <f t="shared" si="214"/>
        <v>May</v>
      </c>
      <c r="X4610">
        <v>12</v>
      </c>
      <c r="Y4610" t="str">
        <f t="shared" si="215"/>
        <v>Afternoon</v>
      </c>
      <c r="Z4610" t="s">
        <v>5070</v>
      </c>
    </row>
    <row r="4611" spans="1:26" x14ac:dyDescent="0.3">
      <c r="A4611" t="s">
        <v>4632</v>
      </c>
      <c r="B4611" t="s">
        <v>5023</v>
      </c>
      <c r="C4611" t="s">
        <v>5029</v>
      </c>
      <c r="D4611" t="s">
        <v>5033</v>
      </c>
      <c r="E4611" t="s">
        <v>5036</v>
      </c>
      <c r="F4611" t="s">
        <v>5046</v>
      </c>
      <c r="G4611">
        <v>133.77510000000001</v>
      </c>
      <c r="H4611">
        <v>-25.2744</v>
      </c>
      <c r="I4611">
        <v>294123</v>
      </c>
      <c r="J4611">
        <v>1200478</v>
      </c>
      <c r="K4611">
        <v>186840</v>
      </c>
      <c r="L4611">
        <v>94381</v>
      </c>
      <c r="M4611">
        <v>35197</v>
      </c>
      <c r="N4611" s="5">
        <v>0.2450054731346952</v>
      </c>
      <c r="O4611">
        <v>1516938</v>
      </c>
      <c r="P4611">
        <v>1200478</v>
      </c>
      <c r="Q4611">
        <v>0</v>
      </c>
      <c r="R4611">
        <v>21237</v>
      </c>
      <c r="S4611" s="5">
        <v>1.4E-2</v>
      </c>
      <c r="T4611" t="s">
        <v>5057</v>
      </c>
      <c r="U4611" s="3">
        <v>45542</v>
      </c>
      <c r="V4611" t="str">
        <f t="shared" ref="V4611:V4674" si="216">TEXT(U4611,"DDDD")</f>
        <v>Saturday</v>
      </c>
      <c r="W4611" t="str">
        <f t="shared" ref="W4611:W4674" si="217">TEXT(U4611,"MMMM")</f>
        <v>September</v>
      </c>
      <c r="X4611">
        <v>14</v>
      </c>
      <c r="Y4611" t="str">
        <f t="shared" ref="Y4611:Y4674" si="218">IF(X4611&lt;6,"NIght",IF(X4611&lt;12,"Morning",IF(X4611&lt;18,"Afternoon","Evening")))</f>
        <v>Afternoon</v>
      </c>
      <c r="Z4611" t="s">
        <v>5071</v>
      </c>
    </row>
    <row r="4612" spans="1:26" x14ac:dyDescent="0.3">
      <c r="A4612" t="s">
        <v>4633</v>
      </c>
      <c r="B4612" t="s">
        <v>5023</v>
      </c>
      <c r="C4612" t="s">
        <v>5029</v>
      </c>
      <c r="D4612" t="s">
        <v>5033</v>
      </c>
      <c r="E4612" t="s">
        <v>5036</v>
      </c>
      <c r="F4612" t="s">
        <v>5050</v>
      </c>
      <c r="G4612">
        <v>-95.712900000000005</v>
      </c>
      <c r="H4612">
        <v>37.090200000000003</v>
      </c>
      <c r="I4612">
        <v>35223</v>
      </c>
      <c r="J4612">
        <v>163148</v>
      </c>
      <c r="K4612">
        <v>29901</v>
      </c>
      <c r="L4612">
        <v>6960</v>
      </c>
      <c r="M4612">
        <v>3494</v>
      </c>
      <c r="N4612" s="5">
        <v>0.21589768425601941</v>
      </c>
      <c r="O4612">
        <v>206741</v>
      </c>
      <c r="P4612">
        <v>149054</v>
      </c>
      <c r="Q4612">
        <v>0</v>
      </c>
      <c r="R4612">
        <v>2873</v>
      </c>
      <c r="S4612" s="5">
        <v>1.3899999999999999E-2</v>
      </c>
      <c r="T4612" t="s">
        <v>5056</v>
      </c>
      <c r="U4612" s="3">
        <v>45742</v>
      </c>
      <c r="V4612" t="str">
        <f t="shared" si="216"/>
        <v>Wednesday</v>
      </c>
      <c r="W4612" t="str">
        <f t="shared" si="217"/>
        <v>March</v>
      </c>
      <c r="X4612">
        <v>12</v>
      </c>
      <c r="Y4612" t="str">
        <f t="shared" si="218"/>
        <v>Afternoon</v>
      </c>
      <c r="Z4612" t="s">
        <v>5071</v>
      </c>
    </row>
    <row r="4613" spans="1:26" x14ac:dyDescent="0.3">
      <c r="A4613" t="s">
        <v>4634</v>
      </c>
      <c r="B4613" t="s">
        <v>5025</v>
      </c>
      <c r="C4613" t="s">
        <v>5029</v>
      </c>
      <c r="D4613" t="s">
        <v>5031</v>
      </c>
      <c r="E4613" t="s">
        <v>5036</v>
      </c>
      <c r="F4613" t="s">
        <v>5050</v>
      </c>
      <c r="G4613">
        <v>-95.712900000000005</v>
      </c>
      <c r="H4613">
        <v>37.090200000000003</v>
      </c>
      <c r="I4613">
        <v>343295</v>
      </c>
      <c r="J4613">
        <v>3255289</v>
      </c>
      <c r="K4613">
        <v>763276</v>
      </c>
      <c r="L4613">
        <v>124103</v>
      </c>
      <c r="M4613">
        <v>167589</v>
      </c>
      <c r="N4613" s="5">
        <v>0.1054576867972775</v>
      </c>
      <c r="O4613">
        <v>4063351</v>
      </c>
      <c r="P4613">
        <v>3255289</v>
      </c>
      <c r="Q4613">
        <v>0</v>
      </c>
      <c r="S4613" s="5"/>
      <c r="T4613" t="s">
        <v>5052</v>
      </c>
      <c r="U4613" s="3">
        <v>45299</v>
      </c>
      <c r="V4613" t="str">
        <f t="shared" si="216"/>
        <v>Monday</v>
      </c>
      <c r="W4613" t="str">
        <f t="shared" si="217"/>
        <v>January</v>
      </c>
      <c r="X4613">
        <v>10</v>
      </c>
      <c r="Y4613" t="str">
        <f t="shared" si="218"/>
        <v>Morning</v>
      </c>
      <c r="Z4613" t="s">
        <v>5070</v>
      </c>
    </row>
    <row r="4614" spans="1:26" x14ac:dyDescent="0.3">
      <c r="A4614" t="s">
        <v>4635</v>
      </c>
      <c r="B4614" t="s">
        <v>5027</v>
      </c>
      <c r="C4614" t="s">
        <v>5029</v>
      </c>
      <c r="D4614" t="s">
        <v>5032</v>
      </c>
      <c r="E4614" t="s">
        <v>5036</v>
      </c>
      <c r="F4614" t="s">
        <v>5046</v>
      </c>
      <c r="G4614">
        <v>133.77510000000001</v>
      </c>
      <c r="H4614">
        <v>-25.2744</v>
      </c>
      <c r="I4614">
        <v>39128</v>
      </c>
      <c r="J4614">
        <v>439323</v>
      </c>
      <c r="K4614">
        <v>71791</v>
      </c>
      <c r="L4614">
        <v>29873</v>
      </c>
      <c r="M4614">
        <v>23506</v>
      </c>
      <c r="N4614" s="5">
        <v>8.9066362843655336E-2</v>
      </c>
      <c r="O4614">
        <v>491582</v>
      </c>
      <c r="P4614">
        <v>407358</v>
      </c>
      <c r="Q4614">
        <v>0</v>
      </c>
      <c r="S4614" s="5"/>
      <c r="T4614" t="s">
        <v>5061</v>
      </c>
      <c r="U4614" s="3">
        <v>45424</v>
      </c>
      <c r="V4614" t="str">
        <f t="shared" si="216"/>
        <v>Sunday</v>
      </c>
      <c r="W4614" t="str">
        <f t="shared" si="217"/>
        <v>May</v>
      </c>
      <c r="X4614">
        <v>12</v>
      </c>
      <c r="Y4614" t="str">
        <f t="shared" si="218"/>
        <v>Afternoon</v>
      </c>
      <c r="Z4614" t="s">
        <v>5069</v>
      </c>
    </row>
    <row r="4615" spans="1:26" x14ac:dyDescent="0.3">
      <c r="A4615" t="s">
        <v>4636</v>
      </c>
      <c r="B4615" t="s">
        <v>5024</v>
      </c>
      <c r="C4615" t="s">
        <v>5029</v>
      </c>
      <c r="D4615" t="s">
        <v>5033</v>
      </c>
      <c r="E4615" t="s">
        <v>5039</v>
      </c>
      <c r="F4615" t="s">
        <v>5046</v>
      </c>
      <c r="G4615">
        <v>133.77510000000001</v>
      </c>
      <c r="H4615">
        <v>-25.2744</v>
      </c>
      <c r="I4615">
        <v>53743</v>
      </c>
      <c r="J4615">
        <v>250355</v>
      </c>
      <c r="K4615">
        <v>46176</v>
      </c>
      <c r="L4615">
        <v>17046</v>
      </c>
      <c r="M4615">
        <v>12880</v>
      </c>
      <c r="N4615" s="5">
        <v>0.21467013036171881</v>
      </c>
      <c r="O4615">
        <v>282800</v>
      </c>
      <c r="P4615">
        <v>0</v>
      </c>
      <c r="Q4615">
        <v>0</v>
      </c>
      <c r="S4615" s="5"/>
      <c r="T4615" t="s">
        <v>5056</v>
      </c>
      <c r="U4615" s="3">
        <v>45687</v>
      </c>
      <c r="V4615" t="str">
        <f t="shared" si="216"/>
        <v>Thursday</v>
      </c>
      <c r="W4615" t="str">
        <f t="shared" si="217"/>
        <v>January</v>
      </c>
      <c r="X4615">
        <v>16</v>
      </c>
      <c r="Y4615" t="str">
        <f t="shared" si="218"/>
        <v>Afternoon</v>
      </c>
      <c r="Z4615" t="s">
        <v>5071</v>
      </c>
    </row>
    <row r="4616" spans="1:26" x14ac:dyDescent="0.3">
      <c r="A4616" t="s">
        <v>4637</v>
      </c>
      <c r="B4616" t="s">
        <v>5023</v>
      </c>
      <c r="C4616" t="s">
        <v>5030</v>
      </c>
      <c r="D4616" t="s">
        <v>5032</v>
      </c>
      <c r="E4616" t="s">
        <v>5036</v>
      </c>
      <c r="F4616" t="s">
        <v>5048</v>
      </c>
      <c r="G4616">
        <v>10.451499999999999</v>
      </c>
      <c r="H4616">
        <v>51.165700000000001</v>
      </c>
      <c r="I4616">
        <v>48691</v>
      </c>
      <c r="J4616">
        <v>730160</v>
      </c>
      <c r="K4616">
        <v>107901</v>
      </c>
      <c r="L4616">
        <v>37424</v>
      </c>
      <c r="M4616">
        <v>38095</v>
      </c>
      <c r="N4616" s="5">
        <v>6.6685411087218704E-2</v>
      </c>
      <c r="O4616">
        <v>816219</v>
      </c>
      <c r="P4616">
        <v>693131</v>
      </c>
      <c r="Q4616">
        <v>0</v>
      </c>
      <c r="R4616">
        <v>19834</v>
      </c>
      <c r="S4616" s="5">
        <v>2.4299999999999999E-2</v>
      </c>
      <c r="T4616" t="s">
        <v>5059</v>
      </c>
      <c r="U4616" s="3">
        <v>45697</v>
      </c>
      <c r="V4616" t="str">
        <f t="shared" si="216"/>
        <v>Sunday</v>
      </c>
      <c r="W4616" t="str">
        <f t="shared" si="217"/>
        <v>February</v>
      </c>
      <c r="X4616">
        <v>17</v>
      </c>
      <c r="Y4616" t="str">
        <f t="shared" si="218"/>
        <v>Afternoon</v>
      </c>
      <c r="Z4616" t="s">
        <v>5069</v>
      </c>
    </row>
    <row r="4617" spans="1:26" x14ac:dyDescent="0.3">
      <c r="A4617" t="s">
        <v>4638</v>
      </c>
      <c r="B4617" t="s">
        <v>5027</v>
      </c>
      <c r="C4617" t="s">
        <v>5030</v>
      </c>
      <c r="D4617" t="s">
        <v>5031</v>
      </c>
      <c r="E4617" t="s">
        <v>5036</v>
      </c>
      <c r="F4617" t="s">
        <v>5046</v>
      </c>
      <c r="G4617">
        <v>133.77510000000001</v>
      </c>
      <c r="H4617">
        <v>-25.2744</v>
      </c>
      <c r="I4617">
        <v>175604</v>
      </c>
      <c r="J4617">
        <v>2061566</v>
      </c>
      <c r="K4617">
        <v>471941</v>
      </c>
      <c r="L4617">
        <v>93920</v>
      </c>
      <c r="M4617">
        <v>41350</v>
      </c>
      <c r="N4617" s="5">
        <v>8.5180219359503789E-2</v>
      </c>
      <c r="O4617">
        <v>2364269</v>
      </c>
      <c r="P4617">
        <v>2061566</v>
      </c>
      <c r="Q4617">
        <v>0</v>
      </c>
      <c r="S4617" s="5"/>
      <c r="T4617" t="s">
        <v>5052</v>
      </c>
      <c r="U4617" s="3">
        <v>45418</v>
      </c>
      <c r="V4617" t="str">
        <f t="shared" si="216"/>
        <v>Monday</v>
      </c>
      <c r="W4617" t="str">
        <f t="shared" si="217"/>
        <v>May</v>
      </c>
      <c r="X4617">
        <v>12</v>
      </c>
      <c r="Y4617" t="str">
        <f t="shared" si="218"/>
        <v>Afternoon</v>
      </c>
      <c r="Z4617" t="s">
        <v>5069</v>
      </c>
    </row>
    <row r="4618" spans="1:26" x14ac:dyDescent="0.3">
      <c r="A4618" t="s">
        <v>4639</v>
      </c>
      <c r="B4618" t="s">
        <v>5027</v>
      </c>
      <c r="C4618" t="s">
        <v>5030</v>
      </c>
      <c r="D4618" t="s">
        <v>5031</v>
      </c>
      <c r="E4618" t="s">
        <v>5036</v>
      </c>
      <c r="F4618" t="s">
        <v>5048</v>
      </c>
      <c r="G4618">
        <v>10.451499999999999</v>
      </c>
      <c r="H4618">
        <v>51.165700000000001</v>
      </c>
      <c r="I4618">
        <v>31933</v>
      </c>
      <c r="J4618">
        <v>297933</v>
      </c>
      <c r="K4618">
        <v>71566</v>
      </c>
      <c r="L4618">
        <v>16631</v>
      </c>
      <c r="M4618">
        <v>11441</v>
      </c>
      <c r="N4618" s="5">
        <v>0.1071840582657891</v>
      </c>
      <c r="O4618">
        <v>353603</v>
      </c>
      <c r="P4618">
        <v>273170</v>
      </c>
      <c r="Q4618">
        <v>0</v>
      </c>
      <c r="S4618" s="5"/>
      <c r="T4618" t="s">
        <v>5052</v>
      </c>
      <c r="U4618" s="3">
        <v>45380</v>
      </c>
      <c r="V4618" t="str">
        <f t="shared" si="216"/>
        <v>Friday</v>
      </c>
      <c r="W4618" t="str">
        <f t="shared" si="217"/>
        <v>March</v>
      </c>
      <c r="X4618">
        <v>16</v>
      </c>
      <c r="Y4618" t="str">
        <f t="shared" si="218"/>
        <v>Afternoon</v>
      </c>
      <c r="Z4618" t="s">
        <v>5070</v>
      </c>
    </row>
    <row r="4619" spans="1:26" x14ac:dyDescent="0.3">
      <c r="A4619" t="s">
        <v>4640</v>
      </c>
      <c r="B4619" t="s">
        <v>5025</v>
      </c>
      <c r="C4619" t="s">
        <v>5029</v>
      </c>
      <c r="D4619" t="s">
        <v>5032</v>
      </c>
      <c r="E4619" t="s">
        <v>5036</v>
      </c>
      <c r="F4619" t="s">
        <v>5047</v>
      </c>
      <c r="G4619">
        <v>138.25290000000001</v>
      </c>
      <c r="H4619">
        <v>36.204799999999999</v>
      </c>
      <c r="I4619">
        <v>213393</v>
      </c>
      <c r="J4619">
        <v>2510871</v>
      </c>
      <c r="K4619">
        <v>511936</v>
      </c>
      <c r="L4619">
        <v>132104</v>
      </c>
      <c r="M4619">
        <v>63133</v>
      </c>
      <c r="N4619" s="5">
        <v>8.4987785709994768E-2</v>
      </c>
      <c r="O4619">
        <v>3203957</v>
      </c>
      <c r="P4619">
        <v>2510871</v>
      </c>
      <c r="Q4619">
        <v>0</v>
      </c>
      <c r="S4619" s="5"/>
      <c r="T4619" t="s">
        <v>5061</v>
      </c>
      <c r="U4619" s="3">
        <v>45369</v>
      </c>
      <c r="V4619" t="str">
        <f t="shared" si="216"/>
        <v>Monday</v>
      </c>
      <c r="W4619" t="str">
        <f t="shared" si="217"/>
        <v>March</v>
      </c>
      <c r="X4619">
        <v>15</v>
      </c>
      <c r="Y4619" t="str">
        <f t="shared" si="218"/>
        <v>Afternoon</v>
      </c>
      <c r="Z4619" t="s">
        <v>5069</v>
      </c>
    </row>
    <row r="4620" spans="1:26" x14ac:dyDescent="0.3">
      <c r="A4620" t="s">
        <v>4641</v>
      </c>
      <c r="B4620" t="s">
        <v>5027</v>
      </c>
      <c r="C4620" t="s">
        <v>5029</v>
      </c>
      <c r="D4620" t="s">
        <v>5035</v>
      </c>
      <c r="E4620" t="s">
        <v>5040</v>
      </c>
      <c r="F4620" t="s">
        <v>5043</v>
      </c>
      <c r="G4620">
        <v>-3.4359999999999999</v>
      </c>
      <c r="H4620">
        <v>55.378100000000003</v>
      </c>
      <c r="I4620">
        <v>20737</v>
      </c>
      <c r="J4620">
        <v>174573</v>
      </c>
      <c r="K4620">
        <v>31319</v>
      </c>
      <c r="L4620">
        <v>10887</v>
      </c>
      <c r="M4620">
        <v>5415</v>
      </c>
      <c r="N4620" s="5">
        <v>0.1187896121946309</v>
      </c>
      <c r="O4620">
        <v>219973</v>
      </c>
      <c r="P4620">
        <v>0</v>
      </c>
      <c r="Q4620">
        <v>1504663</v>
      </c>
      <c r="S4620" s="5"/>
      <c r="T4620" t="s">
        <v>5060</v>
      </c>
      <c r="U4620" s="3">
        <v>45622</v>
      </c>
      <c r="V4620" t="str">
        <f t="shared" si="216"/>
        <v>Tuesday</v>
      </c>
      <c r="W4620" t="str">
        <f t="shared" si="217"/>
        <v>November</v>
      </c>
      <c r="X4620">
        <v>8</v>
      </c>
      <c r="Y4620" t="str">
        <f t="shared" si="218"/>
        <v>Morning</v>
      </c>
      <c r="Z4620" t="s">
        <v>5070</v>
      </c>
    </row>
    <row r="4621" spans="1:26" x14ac:dyDescent="0.3">
      <c r="A4621" t="s">
        <v>4642</v>
      </c>
      <c r="B4621" t="s">
        <v>5025</v>
      </c>
      <c r="C4621" t="s">
        <v>5029</v>
      </c>
      <c r="D4621" t="s">
        <v>5033</v>
      </c>
      <c r="E4621" t="s">
        <v>5039</v>
      </c>
      <c r="F4621" t="s">
        <v>5048</v>
      </c>
      <c r="G4621">
        <v>10.451499999999999</v>
      </c>
      <c r="H4621">
        <v>51.165700000000001</v>
      </c>
      <c r="I4621">
        <v>59100</v>
      </c>
      <c r="J4621">
        <v>237321</v>
      </c>
      <c r="K4621">
        <v>46883</v>
      </c>
      <c r="L4621">
        <v>12113</v>
      </c>
      <c r="M4621">
        <v>13877</v>
      </c>
      <c r="N4621" s="5">
        <v>0.24903301314135251</v>
      </c>
      <c r="O4621">
        <v>274067</v>
      </c>
      <c r="P4621">
        <v>0</v>
      </c>
      <c r="Q4621">
        <v>0</v>
      </c>
      <c r="S4621" s="5"/>
      <c r="T4621" t="s">
        <v>5056</v>
      </c>
      <c r="U4621" s="3">
        <v>45673</v>
      </c>
      <c r="V4621" t="str">
        <f t="shared" si="216"/>
        <v>Thursday</v>
      </c>
      <c r="W4621" t="str">
        <f t="shared" si="217"/>
        <v>January</v>
      </c>
      <c r="X4621">
        <v>12</v>
      </c>
      <c r="Y4621" t="str">
        <f t="shared" si="218"/>
        <v>Afternoon</v>
      </c>
      <c r="Z4621" t="s">
        <v>5071</v>
      </c>
    </row>
    <row r="4622" spans="1:26" x14ac:dyDescent="0.3">
      <c r="A4622" t="s">
        <v>4643</v>
      </c>
      <c r="B4622" t="s">
        <v>5027</v>
      </c>
      <c r="C4622" t="s">
        <v>5030</v>
      </c>
      <c r="D4622" t="s">
        <v>5033</v>
      </c>
      <c r="E4622" t="s">
        <v>5036</v>
      </c>
      <c r="F4622" t="s">
        <v>5046</v>
      </c>
      <c r="G4622">
        <v>133.77510000000001</v>
      </c>
      <c r="H4622">
        <v>-25.2744</v>
      </c>
      <c r="I4622">
        <v>17395</v>
      </c>
      <c r="J4622">
        <v>75630</v>
      </c>
      <c r="K4622">
        <v>16012</v>
      </c>
      <c r="L4622">
        <v>2449</v>
      </c>
      <c r="M4622">
        <v>1651</v>
      </c>
      <c r="N4622" s="5">
        <v>0.23000477011902251</v>
      </c>
      <c r="O4622">
        <v>95458</v>
      </c>
      <c r="P4622">
        <v>64397</v>
      </c>
      <c r="Q4622">
        <v>0</v>
      </c>
      <c r="S4622" s="5"/>
      <c r="T4622" t="s">
        <v>5057</v>
      </c>
      <c r="U4622" s="3">
        <v>45514</v>
      </c>
      <c r="V4622" t="str">
        <f t="shared" si="216"/>
        <v>Saturday</v>
      </c>
      <c r="W4622" t="str">
        <f t="shared" si="217"/>
        <v>August</v>
      </c>
      <c r="X4622">
        <v>10</v>
      </c>
      <c r="Y4622" t="str">
        <f t="shared" si="218"/>
        <v>Morning</v>
      </c>
      <c r="Z4622" t="s">
        <v>5071</v>
      </c>
    </row>
    <row r="4623" spans="1:26" x14ac:dyDescent="0.3">
      <c r="A4623" t="s">
        <v>4644</v>
      </c>
      <c r="B4623" t="s">
        <v>5024</v>
      </c>
      <c r="C4623" t="s">
        <v>5029</v>
      </c>
      <c r="D4623" t="s">
        <v>5033</v>
      </c>
      <c r="E4623" t="s">
        <v>5039</v>
      </c>
      <c r="F4623" t="s">
        <v>5047</v>
      </c>
      <c r="G4623">
        <v>138.25290000000001</v>
      </c>
      <c r="H4623">
        <v>36.204799999999999</v>
      </c>
      <c r="I4623">
        <v>79790</v>
      </c>
      <c r="J4623">
        <v>320960</v>
      </c>
      <c r="K4623">
        <v>53003</v>
      </c>
      <c r="L4623">
        <v>15104</v>
      </c>
      <c r="M4623">
        <v>14218</v>
      </c>
      <c r="N4623" s="5">
        <v>0.24860021993789941</v>
      </c>
      <c r="O4623">
        <v>398112</v>
      </c>
      <c r="P4623">
        <v>0</v>
      </c>
      <c r="Q4623">
        <v>0</v>
      </c>
      <c r="S4623" s="5"/>
      <c r="T4623" t="s">
        <v>5056</v>
      </c>
      <c r="U4623" s="3">
        <v>45703</v>
      </c>
      <c r="V4623" t="str">
        <f t="shared" si="216"/>
        <v>Saturday</v>
      </c>
      <c r="W4623" t="str">
        <f t="shared" si="217"/>
        <v>February</v>
      </c>
      <c r="X4623">
        <v>16</v>
      </c>
      <c r="Y4623" t="str">
        <f t="shared" si="218"/>
        <v>Afternoon</v>
      </c>
      <c r="Z4623" t="s">
        <v>5071</v>
      </c>
    </row>
    <row r="4624" spans="1:26" x14ac:dyDescent="0.3">
      <c r="A4624" t="s">
        <v>4645</v>
      </c>
      <c r="B4624" t="s">
        <v>5023</v>
      </c>
      <c r="C4624" t="s">
        <v>5029</v>
      </c>
      <c r="D4624" t="s">
        <v>5032</v>
      </c>
      <c r="E4624" t="s">
        <v>5036</v>
      </c>
      <c r="F4624" t="s">
        <v>5044</v>
      </c>
      <c r="G4624">
        <v>78.962900000000005</v>
      </c>
      <c r="H4624">
        <v>20.593699999999998</v>
      </c>
      <c r="I4624">
        <v>28040</v>
      </c>
      <c r="J4624">
        <v>390755</v>
      </c>
      <c r="K4624">
        <v>95235</v>
      </c>
      <c r="L4624">
        <v>23243</v>
      </c>
      <c r="M4624">
        <v>13912</v>
      </c>
      <c r="N4624" s="5">
        <v>7.1758779109321699E-2</v>
      </c>
      <c r="O4624">
        <v>492463</v>
      </c>
      <c r="P4624">
        <v>369346</v>
      </c>
      <c r="Q4624">
        <v>0</v>
      </c>
      <c r="R4624">
        <v>10243</v>
      </c>
      <c r="S4624" s="5">
        <v>2.0799999999999999E-2</v>
      </c>
      <c r="T4624" t="s">
        <v>5059</v>
      </c>
      <c r="U4624" s="3">
        <v>45593</v>
      </c>
      <c r="V4624" t="str">
        <f t="shared" si="216"/>
        <v>Monday</v>
      </c>
      <c r="W4624" t="str">
        <f t="shared" si="217"/>
        <v>October</v>
      </c>
      <c r="X4624">
        <v>9</v>
      </c>
      <c r="Y4624" t="str">
        <f t="shared" si="218"/>
        <v>Morning</v>
      </c>
      <c r="Z4624" t="s">
        <v>5069</v>
      </c>
    </row>
    <row r="4625" spans="1:26" x14ac:dyDescent="0.3">
      <c r="A4625" t="s">
        <v>4646</v>
      </c>
      <c r="B4625" t="s">
        <v>5027</v>
      </c>
      <c r="C4625" t="s">
        <v>5029</v>
      </c>
      <c r="D4625" t="s">
        <v>5033</v>
      </c>
      <c r="E4625" t="s">
        <v>5036</v>
      </c>
      <c r="F4625" t="s">
        <v>5047</v>
      </c>
      <c r="G4625">
        <v>138.25290000000001</v>
      </c>
      <c r="H4625">
        <v>36.204799999999999</v>
      </c>
      <c r="I4625">
        <v>40599</v>
      </c>
      <c r="J4625">
        <v>198116</v>
      </c>
      <c r="K4625">
        <v>35417</v>
      </c>
      <c r="L4625">
        <v>8337</v>
      </c>
      <c r="M4625">
        <v>5600</v>
      </c>
      <c r="N4625" s="5">
        <v>0.20492631062891231</v>
      </c>
      <c r="O4625">
        <v>233652</v>
      </c>
      <c r="P4625">
        <v>183603</v>
      </c>
      <c r="Q4625">
        <v>0</v>
      </c>
      <c r="S4625" s="5"/>
      <c r="T4625" t="s">
        <v>5057</v>
      </c>
      <c r="U4625" s="3">
        <v>45367</v>
      </c>
      <c r="V4625" t="str">
        <f t="shared" si="216"/>
        <v>Saturday</v>
      </c>
      <c r="W4625" t="str">
        <f t="shared" si="217"/>
        <v>March</v>
      </c>
      <c r="X4625">
        <v>11</v>
      </c>
      <c r="Y4625" t="str">
        <f t="shared" si="218"/>
        <v>Morning</v>
      </c>
      <c r="Z4625" t="s">
        <v>5071</v>
      </c>
    </row>
    <row r="4626" spans="1:26" x14ac:dyDescent="0.3">
      <c r="A4626" t="s">
        <v>4647</v>
      </c>
      <c r="B4626" t="s">
        <v>5026</v>
      </c>
      <c r="C4626" t="s">
        <v>5030</v>
      </c>
      <c r="D4626" t="s">
        <v>5032</v>
      </c>
      <c r="E4626" t="s">
        <v>5036</v>
      </c>
      <c r="F4626" t="s">
        <v>5048</v>
      </c>
      <c r="G4626">
        <v>10.451499999999999</v>
      </c>
      <c r="H4626">
        <v>51.165700000000001</v>
      </c>
      <c r="I4626">
        <v>55726</v>
      </c>
      <c r="J4626">
        <v>559533</v>
      </c>
      <c r="K4626">
        <v>66170</v>
      </c>
      <c r="L4626">
        <v>34400</v>
      </c>
      <c r="M4626">
        <v>15969</v>
      </c>
      <c r="N4626" s="6">
        <v>9.9594760521148781E-2</v>
      </c>
      <c r="O4626">
        <v>683286</v>
      </c>
      <c r="P4626">
        <v>491602</v>
      </c>
      <c r="Q4626">
        <v>0</v>
      </c>
      <c r="T4626" t="s">
        <v>5059</v>
      </c>
      <c r="U4626" s="3">
        <v>45514</v>
      </c>
      <c r="V4626" t="str">
        <f t="shared" si="216"/>
        <v>Saturday</v>
      </c>
      <c r="W4626" t="str">
        <f t="shared" si="217"/>
        <v>August</v>
      </c>
      <c r="X4626">
        <v>8</v>
      </c>
      <c r="Y4626" t="str">
        <f t="shared" si="218"/>
        <v>Morning</v>
      </c>
      <c r="Z4626" t="s">
        <v>5070</v>
      </c>
    </row>
    <row r="4627" spans="1:26" x14ac:dyDescent="0.3">
      <c r="A4627" t="s">
        <v>4648</v>
      </c>
      <c r="B4627" t="s">
        <v>5025</v>
      </c>
      <c r="C4627" t="s">
        <v>5029</v>
      </c>
      <c r="D4627" t="s">
        <v>5033</v>
      </c>
      <c r="E4627" t="s">
        <v>5037</v>
      </c>
      <c r="F4627" t="s">
        <v>5050</v>
      </c>
      <c r="G4627">
        <v>-95.712900000000005</v>
      </c>
      <c r="H4627">
        <v>37.090200000000003</v>
      </c>
      <c r="I4627">
        <v>34333</v>
      </c>
      <c r="J4627">
        <v>228688</v>
      </c>
      <c r="K4627">
        <v>36010</v>
      </c>
      <c r="L4627">
        <v>8023</v>
      </c>
      <c r="M4627">
        <v>9901</v>
      </c>
      <c r="N4627" s="5">
        <v>0.1501319737258229</v>
      </c>
      <c r="O4627">
        <v>282797</v>
      </c>
      <c r="P4627">
        <v>0</v>
      </c>
      <c r="Q4627">
        <v>0</v>
      </c>
      <c r="S4627" s="5"/>
      <c r="T4627" t="s">
        <v>5056</v>
      </c>
      <c r="U4627" s="3">
        <v>45421</v>
      </c>
      <c r="V4627" t="str">
        <f t="shared" si="216"/>
        <v>Thursday</v>
      </c>
      <c r="W4627" t="str">
        <f t="shared" si="217"/>
        <v>May</v>
      </c>
      <c r="X4627">
        <v>17</v>
      </c>
      <c r="Y4627" t="str">
        <f t="shared" si="218"/>
        <v>Afternoon</v>
      </c>
      <c r="Z4627" t="s">
        <v>5070</v>
      </c>
    </row>
    <row r="4628" spans="1:26" x14ac:dyDescent="0.3">
      <c r="A4628" t="s">
        <v>4649</v>
      </c>
      <c r="B4628" t="s">
        <v>5024</v>
      </c>
      <c r="C4628" t="s">
        <v>5029</v>
      </c>
      <c r="D4628" t="s">
        <v>5033</v>
      </c>
      <c r="E4628" t="s">
        <v>5036</v>
      </c>
      <c r="F4628" t="s">
        <v>5043</v>
      </c>
      <c r="G4628">
        <v>-3.4359999999999999</v>
      </c>
      <c r="H4628">
        <v>55.378100000000003</v>
      </c>
      <c r="I4628">
        <v>572837</v>
      </c>
      <c r="J4628">
        <v>2807894</v>
      </c>
      <c r="K4628">
        <v>491476</v>
      </c>
      <c r="L4628">
        <v>157168</v>
      </c>
      <c r="M4628">
        <v>127550</v>
      </c>
      <c r="N4628" s="5">
        <v>0.20400952745275669</v>
      </c>
      <c r="O4628">
        <v>3476318</v>
      </c>
      <c r="P4628">
        <v>2807894</v>
      </c>
      <c r="Q4628">
        <v>0</v>
      </c>
      <c r="S4628" s="5"/>
      <c r="T4628" t="s">
        <v>5057</v>
      </c>
      <c r="U4628" s="3">
        <v>45454</v>
      </c>
      <c r="V4628" t="str">
        <f t="shared" si="216"/>
        <v>Tuesday</v>
      </c>
      <c r="W4628" t="str">
        <f t="shared" si="217"/>
        <v>June</v>
      </c>
      <c r="X4628">
        <v>15</v>
      </c>
      <c r="Y4628" t="str">
        <f t="shared" si="218"/>
        <v>Afternoon</v>
      </c>
      <c r="Z4628" t="s">
        <v>5071</v>
      </c>
    </row>
    <row r="4629" spans="1:26" x14ac:dyDescent="0.3">
      <c r="A4629" t="s">
        <v>4650</v>
      </c>
      <c r="B4629" t="s">
        <v>5023</v>
      </c>
      <c r="C4629" t="s">
        <v>5029</v>
      </c>
      <c r="D4629" t="s">
        <v>5032</v>
      </c>
      <c r="E4629" t="s">
        <v>5036</v>
      </c>
      <c r="F4629" t="s">
        <v>5045</v>
      </c>
      <c r="G4629">
        <v>-51.9253</v>
      </c>
      <c r="H4629">
        <v>-14.234999999999999</v>
      </c>
      <c r="I4629">
        <v>160017</v>
      </c>
      <c r="J4629">
        <v>3062807</v>
      </c>
      <c r="K4629">
        <v>607144</v>
      </c>
      <c r="L4629">
        <v>181769</v>
      </c>
      <c r="M4629">
        <v>80348</v>
      </c>
      <c r="N4629" s="5">
        <v>5.2245280012976139E-2</v>
      </c>
      <c r="O4629">
        <v>3498103</v>
      </c>
      <c r="P4629">
        <v>3062807</v>
      </c>
      <c r="Q4629">
        <v>0</v>
      </c>
      <c r="R4629">
        <v>56669</v>
      </c>
      <c r="S4629" s="5">
        <v>1.6199999999999999E-2</v>
      </c>
      <c r="T4629" t="s">
        <v>5061</v>
      </c>
      <c r="U4629" s="3">
        <v>45482</v>
      </c>
      <c r="V4629" t="str">
        <f t="shared" si="216"/>
        <v>Tuesday</v>
      </c>
      <c r="W4629" t="str">
        <f t="shared" si="217"/>
        <v>July</v>
      </c>
      <c r="X4629">
        <v>11</v>
      </c>
      <c r="Y4629" t="str">
        <f t="shared" si="218"/>
        <v>Morning</v>
      </c>
      <c r="Z4629" t="s">
        <v>5069</v>
      </c>
    </row>
    <row r="4630" spans="1:26" x14ac:dyDescent="0.3">
      <c r="A4630" t="s">
        <v>4651</v>
      </c>
      <c r="B4630" t="s">
        <v>5025</v>
      </c>
      <c r="C4630" t="s">
        <v>5029</v>
      </c>
      <c r="D4630" t="s">
        <v>5032</v>
      </c>
      <c r="E4630" t="s">
        <v>5036</v>
      </c>
      <c r="F4630" t="s">
        <v>5049</v>
      </c>
      <c r="G4630">
        <v>-106.3468</v>
      </c>
      <c r="H4630">
        <v>56.130400000000002</v>
      </c>
      <c r="I4630">
        <v>112872</v>
      </c>
      <c r="J4630">
        <v>2239824</v>
      </c>
      <c r="K4630">
        <v>479119</v>
      </c>
      <c r="L4630">
        <v>129110</v>
      </c>
      <c r="M4630">
        <v>67379</v>
      </c>
      <c r="N4630" s="5">
        <v>5.039362757611917E-2</v>
      </c>
      <c r="O4630">
        <v>2513481</v>
      </c>
      <c r="P4630">
        <v>2239824</v>
      </c>
      <c r="Q4630">
        <v>0</v>
      </c>
      <c r="S4630" s="5"/>
      <c r="T4630" t="s">
        <v>5061</v>
      </c>
      <c r="U4630" s="3">
        <v>45587</v>
      </c>
      <c r="V4630" t="str">
        <f t="shared" si="216"/>
        <v>Tuesday</v>
      </c>
      <c r="W4630" t="str">
        <f t="shared" si="217"/>
        <v>October</v>
      </c>
      <c r="X4630">
        <v>9</v>
      </c>
      <c r="Y4630" t="str">
        <f t="shared" si="218"/>
        <v>Morning</v>
      </c>
      <c r="Z4630" t="s">
        <v>5069</v>
      </c>
    </row>
    <row r="4631" spans="1:26" x14ac:dyDescent="0.3">
      <c r="A4631" t="s">
        <v>4652</v>
      </c>
      <c r="B4631" t="s">
        <v>5023</v>
      </c>
      <c r="C4631" t="s">
        <v>5029</v>
      </c>
      <c r="D4631" t="s">
        <v>5033</v>
      </c>
      <c r="E4631" t="s">
        <v>5036</v>
      </c>
      <c r="F4631" t="s">
        <v>5050</v>
      </c>
      <c r="G4631">
        <v>-95.712900000000005</v>
      </c>
      <c r="H4631">
        <v>37.090200000000003</v>
      </c>
      <c r="I4631">
        <v>46926</v>
      </c>
      <c r="J4631">
        <v>231730</v>
      </c>
      <c r="K4631">
        <v>54413</v>
      </c>
      <c r="L4631">
        <v>17294</v>
      </c>
      <c r="M4631">
        <v>5660</v>
      </c>
      <c r="N4631" s="5">
        <v>0.20250712334083351</v>
      </c>
      <c r="O4631">
        <v>291850</v>
      </c>
      <c r="P4631">
        <v>215698</v>
      </c>
      <c r="Q4631">
        <v>0</v>
      </c>
      <c r="R4631">
        <v>3910</v>
      </c>
      <c r="S4631" s="5">
        <v>1.34E-2</v>
      </c>
      <c r="T4631" t="s">
        <v>5056</v>
      </c>
      <c r="U4631" s="3">
        <v>45335</v>
      </c>
      <c r="V4631" t="str">
        <f t="shared" si="216"/>
        <v>Tuesday</v>
      </c>
      <c r="W4631" t="str">
        <f t="shared" si="217"/>
        <v>February</v>
      </c>
      <c r="X4631">
        <v>15</v>
      </c>
      <c r="Y4631" t="str">
        <f t="shared" si="218"/>
        <v>Afternoon</v>
      </c>
      <c r="Z4631" t="s">
        <v>5071</v>
      </c>
    </row>
    <row r="4632" spans="1:26" x14ac:dyDescent="0.3">
      <c r="A4632" t="s">
        <v>4653</v>
      </c>
      <c r="B4632" t="s">
        <v>5023</v>
      </c>
      <c r="C4632" t="s">
        <v>5029</v>
      </c>
      <c r="D4632" t="s">
        <v>5031</v>
      </c>
      <c r="E4632" t="s">
        <v>5040</v>
      </c>
      <c r="F4632" t="s">
        <v>5046</v>
      </c>
      <c r="G4632">
        <v>133.77510000000001</v>
      </c>
      <c r="H4632">
        <v>-25.2744</v>
      </c>
      <c r="I4632">
        <v>73987</v>
      </c>
      <c r="J4632">
        <v>564495</v>
      </c>
      <c r="K4632">
        <v>119032</v>
      </c>
      <c r="L4632">
        <v>34274</v>
      </c>
      <c r="M4632">
        <v>28902</v>
      </c>
      <c r="N4632" s="5">
        <v>0.1310686456701454</v>
      </c>
      <c r="O4632">
        <v>629336</v>
      </c>
      <c r="P4632">
        <v>0</v>
      </c>
      <c r="Q4632">
        <v>129646</v>
      </c>
      <c r="R4632">
        <v>11768</v>
      </c>
      <c r="S4632" s="5">
        <v>1.8700000000000001E-2</v>
      </c>
      <c r="T4632" t="s">
        <v>5052</v>
      </c>
      <c r="U4632" s="3">
        <v>45572</v>
      </c>
      <c r="V4632" t="str">
        <f t="shared" si="216"/>
        <v>Monday</v>
      </c>
      <c r="W4632" t="str">
        <f t="shared" si="217"/>
        <v>October</v>
      </c>
      <c r="X4632">
        <v>9</v>
      </c>
      <c r="Y4632" t="str">
        <f t="shared" si="218"/>
        <v>Morning</v>
      </c>
      <c r="Z4632" t="s">
        <v>5070</v>
      </c>
    </row>
    <row r="4633" spans="1:26" x14ac:dyDescent="0.3">
      <c r="A4633" t="s">
        <v>4654</v>
      </c>
      <c r="B4633" t="s">
        <v>5023</v>
      </c>
      <c r="C4633" t="s">
        <v>5029</v>
      </c>
      <c r="D4633" t="s">
        <v>5033</v>
      </c>
      <c r="E4633" t="s">
        <v>5036</v>
      </c>
      <c r="F4633" t="s">
        <v>5043</v>
      </c>
      <c r="G4633">
        <v>-3.4359999999999999</v>
      </c>
      <c r="H4633">
        <v>55.378100000000003</v>
      </c>
      <c r="I4633">
        <v>31628</v>
      </c>
      <c r="J4633">
        <v>191987</v>
      </c>
      <c r="K4633">
        <v>28394</v>
      </c>
      <c r="L4633">
        <v>8925</v>
      </c>
      <c r="M4633">
        <v>7698</v>
      </c>
      <c r="N4633" s="5">
        <v>0.16474279604199471</v>
      </c>
      <c r="O4633">
        <v>222052</v>
      </c>
      <c r="P4633">
        <v>167225</v>
      </c>
      <c r="Q4633">
        <v>0</v>
      </c>
      <c r="R4633">
        <v>4707</v>
      </c>
      <c r="S4633" s="5">
        <v>2.12E-2</v>
      </c>
      <c r="T4633" t="s">
        <v>5056</v>
      </c>
      <c r="U4633" s="3">
        <v>45415</v>
      </c>
      <c r="V4633" t="str">
        <f t="shared" si="216"/>
        <v>Friday</v>
      </c>
      <c r="W4633" t="str">
        <f t="shared" si="217"/>
        <v>May</v>
      </c>
      <c r="X4633">
        <v>12</v>
      </c>
      <c r="Y4633" t="str">
        <f t="shared" si="218"/>
        <v>Afternoon</v>
      </c>
      <c r="Z4633" t="s">
        <v>5070</v>
      </c>
    </row>
    <row r="4634" spans="1:26" x14ac:dyDescent="0.3">
      <c r="A4634" t="s">
        <v>4655</v>
      </c>
      <c r="B4634" t="s">
        <v>5025</v>
      </c>
      <c r="C4634" t="s">
        <v>5029</v>
      </c>
      <c r="D4634" t="s">
        <v>5031</v>
      </c>
      <c r="E4634" t="s">
        <v>5036</v>
      </c>
      <c r="F4634" t="s">
        <v>5044</v>
      </c>
      <c r="G4634">
        <v>78.962900000000005</v>
      </c>
      <c r="H4634">
        <v>20.593699999999998</v>
      </c>
      <c r="I4634">
        <v>37450</v>
      </c>
      <c r="J4634">
        <v>454958</v>
      </c>
      <c r="K4634">
        <v>95675</v>
      </c>
      <c r="L4634">
        <v>27377</v>
      </c>
      <c r="M4634">
        <v>20994</v>
      </c>
      <c r="N4634" s="5">
        <v>8.2317328783018229E-2</v>
      </c>
      <c r="O4634">
        <v>519615</v>
      </c>
      <c r="P4634">
        <v>454958</v>
      </c>
      <c r="Q4634">
        <v>0</v>
      </c>
      <c r="S4634" s="5"/>
      <c r="T4634" t="s">
        <v>5052</v>
      </c>
      <c r="U4634" s="3">
        <v>45341</v>
      </c>
      <c r="V4634" t="str">
        <f t="shared" si="216"/>
        <v>Monday</v>
      </c>
      <c r="W4634" t="str">
        <f t="shared" si="217"/>
        <v>February</v>
      </c>
      <c r="X4634">
        <v>16</v>
      </c>
      <c r="Y4634" t="str">
        <f t="shared" si="218"/>
        <v>Afternoon</v>
      </c>
      <c r="Z4634" t="s">
        <v>5069</v>
      </c>
    </row>
    <row r="4635" spans="1:26" x14ac:dyDescent="0.3">
      <c r="A4635" t="s">
        <v>4656</v>
      </c>
      <c r="B4635" t="s">
        <v>5023</v>
      </c>
      <c r="C4635" t="s">
        <v>5029</v>
      </c>
      <c r="D4635" t="s">
        <v>5032</v>
      </c>
      <c r="E4635" t="s">
        <v>5036</v>
      </c>
      <c r="F4635" t="s">
        <v>5049</v>
      </c>
      <c r="G4635">
        <v>-106.3468</v>
      </c>
      <c r="H4635">
        <v>56.130400000000002</v>
      </c>
      <c r="I4635">
        <v>77755</v>
      </c>
      <c r="J4635">
        <v>1350113</v>
      </c>
      <c r="K4635">
        <v>200931</v>
      </c>
      <c r="L4635">
        <v>41932</v>
      </c>
      <c r="M4635">
        <v>32854</v>
      </c>
      <c r="N4635" s="5">
        <v>5.7592196520823938E-2</v>
      </c>
      <c r="O4635">
        <v>1556694</v>
      </c>
      <c r="P4635">
        <v>1350113</v>
      </c>
      <c r="Q4635">
        <v>0</v>
      </c>
      <c r="R4635">
        <v>17590</v>
      </c>
      <c r="S4635" s="5">
        <v>1.1299999999999999E-2</v>
      </c>
      <c r="T4635" t="s">
        <v>5061</v>
      </c>
      <c r="U4635" s="3">
        <v>45507</v>
      </c>
      <c r="V4635" t="str">
        <f t="shared" si="216"/>
        <v>Saturday</v>
      </c>
      <c r="W4635" t="str">
        <f t="shared" si="217"/>
        <v>August</v>
      </c>
      <c r="X4635">
        <v>17</v>
      </c>
      <c r="Y4635" t="str">
        <f t="shared" si="218"/>
        <v>Afternoon</v>
      </c>
      <c r="Z4635" t="s">
        <v>5069</v>
      </c>
    </row>
    <row r="4636" spans="1:26" x14ac:dyDescent="0.3">
      <c r="A4636" t="s">
        <v>4657</v>
      </c>
      <c r="B4636" t="s">
        <v>5024</v>
      </c>
      <c r="C4636" t="s">
        <v>5029</v>
      </c>
      <c r="D4636" t="s">
        <v>5031</v>
      </c>
      <c r="E4636" t="s">
        <v>5036</v>
      </c>
      <c r="F4636" t="s">
        <v>5049</v>
      </c>
      <c r="G4636">
        <v>-106.3468</v>
      </c>
      <c r="H4636">
        <v>56.130400000000002</v>
      </c>
      <c r="I4636">
        <v>265187</v>
      </c>
      <c r="J4636">
        <v>2116000</v>
      </c>
      <c r="K4636">
        <v>528406</v>
      </c>
      <c r="L4636">
        <v>74146</v>
      </c>
      <c r="M4636">
        <v>111828</v>
      </c>
      <c r="N4636" s="5">
        <v>0.12532478001315689</v>
      </c>
      <c r="O4636">
        <v>2377883</v>
      </c>
      <c r="P4636">
        <v>2116000</v>
      </c>
      <c r="Q4636">
        <v>0</v>
      </c>
      <c r="S4636" s="5"/>
      <c r="T4636" t="s">
        <v>5052</v>
      </c>
      <c r="U4636" s="3">
        <v>45517</v>
      </c>
      <c r="V4636" t="str">
        <f t="shared" si="216"/>
        <v>Tuesday</v>
      </c>
      <c r="W4636" t="str">
        <f t="shared" si="217"/>
        <v>August</v>
      </c>
      <c r="X4636">
        <v>13</v>
      </c>
      <c r="Y4636" t="str">
        <f t="shared" si="218"/>
        <v>Afternoon</v>
      </c>
      <c r="Z4636" t="s">
        <v>5070</v>
      </c>
    </row>
    <row r="4637" spans="1:26" x14ac:dyDescent="0.3">
      <c r="A4637" t="s">
        <v>4658</v>
      </c>
      <c r="B4637" t="s">
        <v>5025</v>
      </c>
      <c r="C4637" t="s">
        <v>5029</v>
      </c>
      <c r="D4637" t="s">
        <v>5031</v>
      </c>
      <c r="E4637" t="s">
        <v>5037</v>
      </c>
      <c r="F4637" t="s">
        <v>5048</v>
      </c>
      <c r="G4637">
        <v>10.451499999999999</v>
      </c>
      <c r="H4637">
        <v>51.165700000000001</v>
      </c>
      <c r="I4637">
        <v>34879</v>
      </c>
      <c r="J4637">
        <v>369030</v>
      </c>
      <c r="K4637">
        <v>73985</v>
      </c>
      <c r="L4637">
        <v>22938</v>
      </c>
      <c r="M4637">
        <v>20705</v>
      </c>
      <c r="N4637" s="5">
        <v>9.4518014152662547E-2</v>
      </c>
      <c r="O4637">
        <v>414342</v>
      </c>
      <c r="P4637">
        <v>0</v>
      </c>
      <c r="Q4637">
        <v>0</v>
      </c>
      <c r="S4637" s="5"/>
      <c r="T4637" t="s">
        <v>5051</v>
      </c>
      <c r="U4637" s="3">
        <v>45634</v>
      </c>
      <c r="V4637" t="str">
        <f t="shared" si="216"/>
        <v>Sunday</v>
      </c>
      <c r="W4637" t="str">
        <f t="shared" si="217"/>
        <v>December</v>
      </c>
      <c r="X4637">
        <v>12</v>
      </c>
      <c r="Y4637" t="str">
        <f t="shared" si="218"/>
        <v>Afternoon</v>
      </c>
      <c r="Z4637" t="s">
        <v>5069</v>
      </c>
    </row>
    <row r="4638" spans="1:26" x14ac:dyDescent="0.3">
      <c r="A4638" t="s">
        <v>4659</v>
      </c>
      <c r="B4638" t="s">
        <v>5027</v>
      </c>
      <c r="C4638" t="s">
        <v>5029</v>
      </c>
      <c r="D4638" t="s">
        <v>5031</v>
      </c>
      <c r="E4638" t="s">
        <v>5036</v>
      </c>
      <c r="F4638" t="s">
        <v>5044</v>
      </c>
      <c r="G4638">
        <v>78.962900000000005</v>
      </c>
      <c r="H4638">
        <v>20.593699999999998</v>
      </c>
      <c r="I4638">
        <v>136651</v>
      </c>
      <c r="J4638">
        <v>1551090</v>
      </c>
      <c r="K4638">
        <v>249892</v>
      </c>
      <c r="L4638">
        <v>117230</v>
      </c>
      <c r="M4638">
        <v>79510</v>
      </c>
      <c r="N4638" s="5">
        <v>8.8100114858778722E-2</v>
      </c>
      <c r="O4638">
        <v>1930455</v>
      </c>
      <c r="P4638">
        <v>1551090</v>
      </c>
      <c r="Q4638">
        <v>0</v>
      </c>
      <c r="S4638" s="5"/>
      <c r="T4638" t="s">
        <v>5052</v>
      </c>
      <c r="U4638" s="3">
        <v>45526</v>
      </c>
      <c r="V4638" t="str">
        <f t="shared" si="216"/>
        <v>Thursday</v>
      </c>
      <c r="W4638" t="str">
        <f t="shared" si="217"/>
        <v>August</v>
      </c>
      <c r="X4638">
        <v>16</v>
      </c>
      <c r="Y4638" t="str">
        <f t="shared" si="218"/>
        <v>Afternoon</v>
      </c>
      <c r="Z4638" t="s">
        <v>5069</v>
      </c>
    </row>
    <row r="4639" spans="1:26" x14ac:dyDescent="0.3">
      <c r="A4639" t="s">
        <v>4660</v>
      </c>
      <c r="B4639" t="s">
        <v>5024</v>
      </c>
      <c r="C4639" t="s">
        <v>5029</v>
      </c>
      <c r="D4639" t="s">
        <v>5035</v>
      </c>
      <c r="E4639" t="s">
        <v>5040</v>
      </c>
      <c r="F4639" t="s">
        <v>5044</v>
      </c>
      <c r="G4639">
        <v>78.962900000000005</v>
      </c>
      <c r="H4639">
        <v>20.593699999999998</v>
      </c>
      <c r="I4639">
        <v>36401</v>
      </c>
      <c r="J4639">
        <v>223005</v>
      </c>
      <c r="K4639">
        <v>40130</v>
      </c>
      <c r="L4639">
        <v>16541</v>
      </c>
      <c r="M4639">
        <v>8469</v>
      </c>
      <c r="N4639" s="5">
        <v>0.16323010151278089</v>
      </c>
      <c r="O4639">
        <v>251981</v>
      </c>
      <c r="P4639">
        <v>0</v>
      </c>
      <c r="Q4639">
        <v>435034</v>
      </c>
      <c r="S4639" s="5"/>
      <c r="T4639" t="s">
        <v>5058</v>
      </c>
      <c r="U4639" s="3">
        <v>45571</v>
      </c>
      <c r="V4639" t="str">
        <f t="shared" si="216"/>
        <v>Sunday</v>
      </c>
      <c r="W4639" t="str">
        <f t="shared" si="217"/>
        <v>October</v>
      </c>
      <c r="X4639">
        <v>15</v>
      </c>
      <c r="Y4639" t="str">
        <f t="shared" si="218"/>
        <v>Afternoon</v>
      </c>
      <c r="Z4639" t="s">
        <v>5070</v>
      </c>
    </row>
    <row r="4640" spans="1:26" x14ac:dyDescent="0.3">
      <c r="A4640" t="s">
        <v>4661</v>
      </c>
      <c r="B4640" t="s">
        <v>5027</v>
      </c>
      <c r="C4640" t="s">
        <v>5030</v>
      </c>
      <c r="D4640" t="s">
        <v>5031</v>
      </c>
      <c r="E4640" t="s">
        <v>5036</v>
      </c>
      <c r="F4640" t="s">
        <v>5043</v>
      </c>
      <c r="G4640">
        <v>-3.4359999999999999</v>
      </c>
      <c r="H4640">
        <v>55.378100000000003</v>
      </c>
      <c r="I4640">
        <v>259192</v>
      </c>
      <c r="J4640">
        <v>1910630</v>
      </c>
      <c r="K4640">
        <v>227184</v>
      </c>
      <c r="L4640">
        <v>115503</v>
      </c>
      <c r="M4640">
        <v>84608</v>
      </c>
      <c r="N4640" s="5">
        <v>0.13565829618891939</v>
      </c>
      <c r="O4640">
        <v>2201115</v>
      </c>
      <c r="P4640">
        <v>1910630</v>
      </c>
      <c r="Q4640">
        <v>0</v>
      </c>
      <c r="S4640" s="5"/>
      <c r="T4640" t="s">
        <v>5052</v>
      </c>
      <c r="U4640" s="3">
        <v>45697</v>
      </c>
      <c r="V4640" t="str">
        <f t="shared" si="216"/>
        <v>Sunday</v>
      </c>
      <c r="W4640" t="str">
        <f t="shared" si="217"/>
        <v>February</v>
      </c>
      <c r="X4640">
        <v>10</v>
      </c>
      <c r="Y4640" t="str">
        <f t="shared" si="218"/>
        <v>Morning</v>
      </c>
      <c r="Z4640" t="s">
        <v>5070</v>
      </c>
    </row>
    <row r="4641" spans="1:26" x14ac:dyDescent="0.3">
      <c r="A4641" t="s">
        <v>4662</v>
      </c>
      <c r="B4641" t="s">
        <v>5023</v>
      </c>
      <c r="C4641" t="s">
        <v>5029</v>
      </c>
      <c r="D4641" t="s">
        <v>5031</v>
      </c>
      <c r="E4641" t="s">
        <v>5036</v>
      </c>
      <c r="F4641" t="s">
        <v>5043</v>
      </c>
      <c r="G4641">
        <v>-3.4359999999999999</v>
      </c>
      <c r="H4641">
        <v>55.378100000000003</v>
      </c>
      <c r="I4641">
        <v>227753</v>
      </c>
      <c r="J4641">
        <v>1955880</v>
      </c>
      <c r="K4641">
        <v>408929</v>
      </c>
      <c r="L4641">
        <v>134333</v>
      </c>
      <c r="M4641">
        <v>111133</v>
      </c>
      <c r="N4641" s="5">
        <v>0.116445365997826</v>
      </c>
      <c r="O4641">
        <v>2380281</v>
      </c>
      <c r="P4641">
        <v>1955880</v>
      </c>
      <c r="Q4641">
        <v>0</v>
      </c>
      <c r="R4641">
        <v>48795</v>
      </c>
      <c r="S4641" s="5">
        <v>2.0500000000000001E-2</v>
      </c>
      <c r="T4641" t="s">
        <v>5052</v>
      </c>
      <c r="U4641" s="3">
        <v>45601</v>
      </c>
      <c r="V4641" t="str">
        <f t="shared" si="216"/>
        <v>Tuesday</v>
      </c>
      <c r="W4641" t="str">
        <f t="shared" si="217"/>
        <v>November</v>
      </c>
      <c r="X4641">
        <v>18</v>
      </c>
      <c r="Y4641" t="str">
        <f t="shared" si="218"/>
        <v>Evening</v>
      </c>
      <c r="Z4641" t="s">
        <v>5070</v>
      </c>
    </row>
    <row r="4642" spans="1:26" x14ac:dyDescent="0.3">
      <c r="A4642" t="s">
        <v>4663</v>
      </c>
      <c r="B4642" t="s">
        <v>5027</v>
      </c>
      <c r="C4642" t="s">
        <v>5029</v>
      </c>
      <c r="D4642" t="s">
        <v>5031</v>
      </c>
      <c r="E4642" t="s">
        <v>5036</v>
      </c>
      <c r="F4642" t="s">
        <v>5048</v>
      </c>
      <c r="G4642">
        <v>10.451499999999999</v>
      </c>
      <c r="H4642">
        <v>51.165700000000001</v>
      </c>
      <c r="I4642">
        <v>260596</v>
      </c>
      <c r="J4642">
        <v>2535071</v>
      </c>
      <c r="K4642">
        <v>351541</v>
      </c>
      <c r="L4642">
        <v>115374</v>
      </c>
      <c r="M4642">
        <v>99220</v>
      </c>
      <c r="N4642" s="5">
        <v>0.1027964959752269</v>
      </c>
      <c r="O4642">
        <v>2798231</v>
      </c>
      <c r="P4642">
        <v>2535071</v>
      </c>
      <c r="Q4642">
        <v>0</v>
      </c>
      <c r="S4642" s="5"/>
      <c r="T4642" t="s">
        <v>5052</v>
      </c>
      <c r="U4642" s="3">
        <v>45510</v>
      </c>
      <c r="V4642" t="str">
        <f t="shared" si="216"/>
        <v>Tuesday</v>
      </c>
      <c r="W4642" t="str">
        <f t="shared" si="217"/>
        <v>August</v>
      </c>
      <c r="X4642">
        <v>15</v>
      </c>
      <c r="Y4642" t="str">
        <f t="shared" si="218"/>
        <v>Afternoon</v>
      </c>
      <c r="Z4642" t="s">
        <v>5070</v>
      </c>
    </row>
    <row r="4643" spans="1:26" x14ac:dyDescent="0.3">
      <c r="A4643" t="s">
        <v>4664</v>
      </c>
      <c r="B4643" t="s">
        <v>5027</v>
      </c>
      <c r="C4643" t="s">
        <v>5029</v>
      </c>
      <c r="D4643" t="s">
        <v>5031</v>
      </c>
      <c r="E4643" t="s">
        <v>5040</v>
      </c>
      <c r="F4643" t="s">
        <v>5046</v>
      </c>
      <c r="G4643">
        <v>133.77510000000001</v>
      </c>
      <c r="H4643">
        <v>-25.2744</v>
      </c>
      <c r="I4643">
        <v>345906</v>
      </c>
      <c r="J4643">
        <v>2590722</v>
      </c>
      <c r="K4643">
        <v>374643</v>
      </c>
      <c r="L4643">
        <v>139106</v>
      </c>
      <c r="M4643">
        <v>63013</v>
      </c>
      <c r="N4643" s="5">
        <v>0.13351752182062951</v>
      </c>
      <c r="O4643">
        <v>2915223</v>
      </c>
      <c r="P4643">
        <v>0</v>
      </c>
      <c r="Q4643">
        <v>1194855</v>
      </c>
      <c r="S4643" s="5"/>
      <c r="T4643" t="s">
        <v>5052</v>
      </c>
      <c r="U4643" s="3">
        <v>45644</v>
      </c>
      <c r="V4643" t="str">
        <f t="shared" si="216"/>
        <v>Wednesday</v>
      </c>
      <c r="W4643" t="str">
        <f t="shared" si="217"/>
        <v>December</v>
      </c>
      <c r="X4643">
        <v>10</v>
      </c>
      <c r="Y4643" t="str">
        <f t="shared" si="218"/>
        <v>Morning</v>
      </c>
      <c r="Z4643" t="s">
        <v>5070</v>
      </c>
    </row>
    <row r="4644" spans="1:26" x14ac:dyDescent="0.3">
      <c r="A4644" t="s">
        <v>4665</v>
      </c>
      <c r="B4644" t="s">
        <v>5023</v>
      </c>
      <c r="C4644" t="s">
        <v>5029</v>
      </c>
      <c r="D4644" t="s">
        <v>5033</v>
      </c>
      <c r="E4644" t="s">
        <v>5036</v>
      </c>
      <c r="F4644" t="s">
        <v>5045</v>
      </c>
      <c r="G4644">
        <v>-51.9253</v>
      </c>
      <c r="H4644">
        <v>-14.234999999999999</v>
      </c>
      <c r="I4644">
        <v>528140</v>
      </c>
      <c r="J4644">
        <v>2563304</v>
      </c>
      <c r="K4644">
        <v>466385</v>
      </c>
      <c r="L4644">
        <v>137745</v>
      </c>
      <c r="M4644">
        <v>90667</v>
      </c>
      <c r="N4644" s="5">
        <v>0.20603883945514381</v>
      </c>
      <c r="O4644">
        <v>2918551</v>
      </c>
      <c r="P4644">
        <v>2563304</v>
      </c>
      <c r="Q4644">
        <v>0</v>
      </c>
      <c r="R4644">
        <v>59830</v>
      </c>
      <c r="S4644" s="5">
        <v>2.0500000000000001E-2</v>
      </c>
      <c r="T4644" t="s">
        <v>5057</v>
      </c>
      <c r="U4644" s="3">
        <v>45349</v>
      </c>
      <c r="V4644" t="str">
        <f t="shared" si="216"/>
        <v>Tuesday</v>
      </c>
      <c r="W4644" t="str">
        <f t="shared" si="217"/>
        <v>February</v>
      </c>
      <c r="X4644">
        <v>16</v>
      </c>
      <c r="Y4644" t="str">
        <f t="shared" si="218"/>
        <v>Afternoon</v>
      </c>
      <c r="Z4644" t="s">
        <v>5071</v>
      </c>
    </row>
    <row r="4645" spans="1:26" x14ac:dyDescent="0.3">
      <c r="A4645" t="s">
        <v>4666</v>
      </c>
      <c r="B4645" t="s">
        <v>5023</v>
      </c>
      <c r="C4645" t="s">
        <v>5029</v>
      </c>
      <c r="D4645" t="s">
        <v>5032</v>
      </c>
      <c r="E4645" t="s">
        <v>5036</v>
      </c>
      <c r="F4645" t="s">
        <v>5045</v>
      </c>
      <c r="G4645">
        <v>-51.9253</v>
      </c>
      <c r="H4645">
        <v>-14.234999999999999</v>
      </c>
      <c r="I4645">
        <v>203748</v>
      </c>
      <c r="J4645">
        <v>2389824</v>
      </c>
      <c r="K4645">
        <v>291521</v>
      </c>
      <c r="L4645">
        <v>166319</v>
      </c>
      <c r="M4645">
        <v>92247</v>
      </c>
      <c r="N4645" s="5">
        <v>8.5256600695814463E-2</v>
      </c>
      <c r="O4645">
        <v>3006551</v>
      </c>
      <c r="P4645">
        <v>2389824</v>
      </c>
      <c r="Q4645">
        <v>0</v>
      </c>
      <c r="R4645">
        <v>58627</v>
      </c>
      <c r="S4645" s="5">
        <v>1.95E-2</v>
      </c>
      <c r="T4645" t="s">
        <v>5061</v>
      </c>
      <c r="U4645" s="3">
        <v>45549</v>
      </c>
      <c r="V4645" t="str">
        <f t="shared" si="216"/>
        <v>Saturday</v>
      </c>
      <c r="W4645" t="str">
        <f t="shared" si="217"/>
        <v>September</v>
      </c>
      <c r="X4645">
        <v>11</v>
      </c>
      <c r="Y4645" t="str">
        <f t="shared" si="218"/>
        <v>Morning</v>
      </c>
      <c r="Z4645" t="s">
        <v>5069</v>
      </c>
    </row>
    <row r="4646" spans="1:26" x14ac:dyDescent="0.3">
      <c r="A4646" t="s">
        <v>4667</v>
      </c>
      <c r="B4646" t="s">
        <v>5024</v>
      </c>
      <c r="C4646" t="s">
        <v>5029</v>
      </c>
      <c r="D4646" t="s">
        <v>5031</v>
      </c>
      <c r="E4646" t="s">
        <v>5036</v>
      </c>
      <c r="F4646" t="s">
        <v>5048</v>
      </c>
      <c r="G4646">
        <v>10.451499999999999</v>
      </c>
      <c r="H4646">
        <v>51.165700000000001</v>
      </c>
      <c r="I4646">
        <v>137371</v>
      </c>
      <c r="J4646">
        <v>1308711</v>
      </c>
      <c r="K4646">
        <v>231047</v>
      </c>
      <c r="L4646">
        <v>68315</v>
      </c>
      <c r="M4646">
        <v>48363</v>
      </c>
      <c r="N4646" s="5">
        <v>0.1049670775536494</v>
      </c>
      <c r="O4646">
        <v>1581595</v>
      </c>
      <c r="P4646">
        <v>1308711</v>
      </c>
      <c r="Q4646">
        <v>0</v>
      </c>
      <c r="S4646" s="5"/>
      <c r="T4646" t="s">
        <v>5052</v>
      </c>
      <c r="U4646" s="3">
        <v>45505</v>
      </c>
      <c r="V4646" t="str">
        <f t="shared" si="216"/>
        <v>Thursday</v>
      </c>
      <c r="W4646" t="str">
        <f t="shared" si="217"/>
        <v>August</v>
      </c>
      <c r="X4646">
        <v>17</v>
      </c>
      <c r="Y4646" t="str">
        <f t="shared" si="218"/>
        <v>Afternoon</v>
      </c>
      <c r="Z4646" t="s">
        <v>5070</v>
      </c>
    </row>
    <row r="4647" spans="1:26" x14ac:dyDescent="0.3">
      <c r="A4647" t="s">
        <v>4668</v>
      </c>
      <c r="B4647" t="s">
        <v>5025</v>
      </c>
      <c r="C4647" t="s">
        <v>5029</v>
      </c>
      <c r="D4647" t="s">
        <v>5031</v>
      </c>
      <c r="E4647" t="s">
        <v>5036</v>
      </c>
      <c r="F4647" t="s">
        <v>5044</v>
      </c>
      <c r="G4647">
        <v>78.962900000000005</v>
      </c>
      <c r="H4647">
        <v>20.593699999999998</v>
      </c>
      <c r="I4647">
        <v>289389</v>
      </c>
      <c r="J4647">
        <v>2460890</v>
      </c>
      <c r="K4647">
        <v>608608</v>
      </c>
      <c r="L4647">
        <v>173849</v>
      </c>
      <c r="M4647">
        <v>138175</v>
      </c>
      <c r="N4647" s="5">
        <v>0.1175952751058803</v>
      </c>
      <c r="O4647">
        <v>2721566</v>
      </c>
      <c r="P4647">
        <v>2460890</v>
      </c>
      <c r="Q4647">
        <v>0</v>
      </c>
      <c r="S4647" s="5"/>
      <c r="T4647" t="s">
        <v>5052</v>
      </c>
      <c r="U4647" s="3">
        <v>45476</v>
      </c>
      <c r="V4647" t="str">
        <f t="shared" si="216"/>
        <v>Wednesday</v>
      </c>
      <c r="W4647" t="str">
        <f t="shared" si="217"/>
        <v>July</v>
      </c>
      <c r="X4647">
        <v>16</v>
      </c>
      <c r="Y4647" t="str">
        <f t="shared" si="218"/>
        <v>Afternoon</v>
      </c>
      <c r="Z4647" t="s">
        <v>5070</v>
      </c>
    </row>
    <row r="4648" spans="1:26" x14ac:dyDescent="0.3">
      <c r="A4648" t="s">
        <v>4669</v>
      </c>
      <c r="B4648" t="s">
        <v>5025</v>
      </c>
      <c r="C4648" t="s">
        <v>5029</v>
      </c>
      <c r="D4648" t="s">
        <v>5031</v>
      </c>
      <c r="E4648" t="s">
        <v>5036</v>
      </c>
      <c r="F4648" t="s">
        <v>5045</v>
      </c>
      <c r="G4648">
        <v>-51.9253</v>
      </c>
      <c r="H4648">
        <v>-14.234999999999999</v>
      </c>
      <c r="I4648">
        <v>236573</v>
      </c>
      <c r="J4648">
        <v>1696998</v>
      </c>
      <c r="K4648">
        <v>333134</v>
      </c>
      <c r="L4648">
        <v>93405</v>
      </c>
      <c r="M4648">
        <v>95248</v>
      </c>
      <c r="N4648" s="5">
        <v>0.13940718411249509</v>
      </c>
      <c r="O4648">
        <v>2185684</v>
      </c>
      <c r="P4648">
        <v>1696998</v>
      </c>
      <c r="Q4648">
        <v>0</v>
      </c>
      <c r="S4648" s="5"/>
      <c r="T4648" t="s">
        <v>5052</v>
      </c>
      <c r="U4648" s="3">
        <v>45436</v>
      </c>
      <c r="V4648" t="str">
        <f t="shared" si="216"/>
        <v>Friday</v>
      </c>
      <c r="W4648" t="str">
        <f t="shared" si="217"/>
        <v>May</v>
      </c>
      <c r="X4648">
        <v>12</v>
      </c>
      <c r="Y4648" t="str">
        <f t="shared" si="218"/>
        <v>Afternoon</v>
      </c>
      <c r="Z4648" t="s">
        <v>5070</v>
      </c>
    </row>
    <row r="4649" spans="1:26" x14ac:dyDescent="0.3">
      <c r="A4649" t="s">
        <v>4670</v>
      </c>
      <c r="B4649" t="s">
        <v>5025</v>
      </c>
      <c r="C4649" t="s">
        <v>5029</v>
      </c>
      <c r="D4649" t="s">
        <v>5031</v>
      </c>
      <c r="E4649" t="s">
        <v>5036</v>
      </c>
      <c r="F4649" t="s">
        <v>5050</v>
      </c>
      <c r="G4649">
        <v>-95.712900000000005</v>
      </c>
      <c r="H4649">
        <v>37.090200000000003</v>
      </c>
      <c r="I4649">
        <v>75716</v>
      </c>
      <c r="J4649">
        <v>765366</v>
      </c>
      <c r="K4649">
        <v>95309</v>
      </c>
      <c r="L4649">
        <v>55600</v>
      </c>
      <c r="M4649">
        <v>30055</v>
      </c>
      <c r="N4649" s="5">
        <v>9.892896752652125E-2</v>
      </c>
      <c r="O4649">
        <v>911295</v>
      </c>
      <c r="P4649">
        <v>765366</v>
      </c>
      <c r="Q4649">
        <v>0</v>
      </c>
      <c r="S4649" s="5"/>
      <c r="T4649" t="s">
        <v>5052</v>
      </c>
      <c r="U4649" s="3">
        <v>45653</v>
      </c>
      <c r="V4649" t="str">
        <f t="shared" si="216"/>
        <v>Friday</v>
      </c>
      <c r="W4649" t="str">
        <f t="shared" si="217"/>
        <v>December</v>
      </c>
      <c r="X4649">
        <v>9</v>
      </c>
      <c r="Y4649" t="str">
        <f t="shared" si="218"/>
        <v>Morning</v>
      </c>
      <c r="Z4649" t="s">
        <v>5069</v>
      </c>
    </row>
    <row r="4650" spans="1:26" x14ac:dyDescent="0.3">
      <c r="A4650" t="s">
        <v>4671</v>
      </c>
      <c r="B4650" t="s">
        <v>5025</v>
      </c>
      <c r="C4650" t="s">
        <v>5029</v>
      </c>
      <c r="D4650" t="s">
        <v>5031</v>
      </c>
      <c r="E4650" t="s">
        <v>5036</v>
      </c>
      <c r="F4650" t="s">
        <v>5049</v>
      </c>
      <c r="G4650">
        <v>-106.3468</v>
      </c>
      <c r="H4650">
        <v>56.130400000000002</v>
      </c>
      <c r="I4650">
        <v>284546</v>
      </c>
      <c r="J4650">
        <v>1900235</v>
      </c>
      <c r="K4650">
        <v>441565</v>
      </c>
      <c r="L4650">
        <v>120746</v>
      </c>
      <c r="M4650">
        <v>104532</v>
      </c>
      <c r="N4650" s="5">
        <v>0.1497428000991142</v>
      </c>
      <c r="O4650">
        <v>2468206</v>
      </c>
      <c r="P4650">
        <v>1900235</v>
      </c>
      <c r="Q4650">
        <v>0</v>
      </c>
      <c r="S4650" s="5"/>
      <c r="T4650" t="s">
        <v>5052</v>
      </c>
      <c r="U4650" s="3">
        <v>45327</v>
      </c>
      <c r="V4650" t="str">
        <f t="shared" si="216"/>
        <v>Monday</v>
      </c>
      <c r="W4650" t="str">
        <f t="shared" si="217"/>
        <v>February</v>
      </c>
      <c r="X4650">
        <v>16</v>
      </c>
      <c r="Y4650" t="str">
        <f t="shared" si="218"/>
        <v>Afternoon</v>
      </c>
      <c r="Z4650" t="s">
        <v>5070</v>
      </c>
    </row>
    <row r="4651" spans="1:26" x14ac:dyDescent="0.3">
      <c r="A4651" t="s">
        <v>4672</v>
      </c>
      <c r="B4651" t="s">
        <v>5023</v>
      </c>
      <c r="C4651" t="s">
        <v>5029</v>
      </c>
      <c r="D4651" t="s">
        <v>5031</v>
      </c>
      <c r="E4651" t="s">
        <v>5036</v>
      </c>
      <c r="F4651" t="s">
        <v>5044</v>
      </c>
      <c r="G4651">
        <v>78.962900000000005</v>
      </c>
      <c r="H4651">
        <v>20.593699999999998</v>
      </c>
      <c r="I4651">
        <v>287113</v>
      </c>
      <c r="J4651">
        <v>2069868</v>
      </c>
      <c r="K4651">
        <v>367816</v>
      </c>
      <c r="L4651">
        <v>71748</v>
      </c>
      <c r="M4651">
        <v>55184</v>
      </c>
      <c r="N4651" s="5">
        <v>0.13871106843245501</v>
      </c>
      <c r="O4651">
        <v>2410824</v>
      </c>
      <c r="P4651">
        <v>2069868</v>
      </c>
      <c r="Q4651">
        <v>0</v>
      </c>
      <c r="R4651">
        <v>28688</v>
      </c>
      <c r="S4651" s="5">
        <v>1.1900000000000001E-2</v>
      </c>
      <c r="T4651" t="s">
        <v>5052</v>
      </c>
      <c r="U4651" s="3">
        <v>45614</v>
      </c>
      <c r="V4651" t="str">
        <f t="shared" si="216"/>
        <v>Monday</v>
      </c>
      <c r="W4651" t="str">
        <f t="shared" si="217"/>
        <v>November</v>
      </c>
      <c r="X4651">
        <v>16</v>
      </c>
      <c r="Y4651" t="str">
        <f t="shared" si="218"/>
        <v>Afternoon</v>
      </c>
      <c r="Z4651" t="s">
        <v>5070</v>
      </c>
    </row>
    <row r="4652" spans="1:26" x14ac:dyDescent="0.3">
      <c r="A4652" t="s">
        <v>4673</v>
      </c>
      <c r="B4652" t="s">
        <v>5027</v>
      </c>
      <c r="C4652" t="s">
        <v>5029</v>
      </c>
      <c r="D4652" t="s">
        <v>5033</v>
      </c>
      <c r="E4652" t="s">
        <v>5036</v>
      </c>
      <c r="F4652" t="s">
        <v>5050</v>
      </c>
      <c r="G4652">
        <v>-95.712900000000005</v>
      </c>
      <c r="H4652">
        <v>37.090200000000003</v>
      </c>
      <c r="I4652">
        <v>36195</v>
      </c>
      <c r="J4652">
        <v>162814</v>
      </c>
      <c r="K4652">
        <v>27907</v>
      </c>
      <c r="L4652">
        <v>8685</v>
      </c>
      <c r="M4652">
        <v>6463</v>
      </c>
      <c r="N4652" s="5">
        <v>0.222314582563271</v>
      </c>
      <c r="O4652">
        <v>196539</v>
      </c>
      <c r="P4652">
        <v>152625</v>
      </c>
      <c r="Q4652">
        <v>0</v>
      </c>
      <c r="S4652" s="5"/>
      <c r="T4652" t="s">
        <v>5057</v>
      </c>
      <c r="U4652" s="3">
        <v>45545</v>
      </c>
      <c r="V4652" t="str">
        <f t="shared" si="216"/>
        <v>Tuesday</v>
      </c>
      <c r="W4652" t="str">
        <f t="shared" si="217"/>
        <v>September</v>
      </c>
      <c r="X4652">
        <v>12</v>
      </c>
      <c r="Y4652" t="str">
        <f t="shared" si="218"/>
        <v>Afternoon</v>
      </c>
      <c r="Z4652" t="s">
        <v>5071</v>
      </c>
    </row>
    <row r="4653" spans="1:26" x14ac:dyDescent="0.3">
      <c r="A4653" t="s">
        <v>4674</v>
      </c>
      <c r="B4653" t="s">
        <v>5025</v>
      </c>
      <c r="C4653" t="s">
        <v>5029</v>
      </c>
      <c r="D4653" t="s">
        <v>5033</v>
      </c>
      <c r="E4653" t="s">
        <v>5037</v>
      </c>
      <c r="F4653" t="s">
        <v>5047</v>
      </c>
      <c r="G4653">
        <v>138.25290000000001</v>
      </c>
      <c r="H4653">
        <v>36.204799999999999</v>
      </c>
      <c r="I4653">
        <v>68126</v>
      </c>
      <c r="J4653">
        <v>304086</v>
      </c>
      <c r="K4653">
        <v>31830</v>
      </c>
      <c r="L4653">
        <v>19557</v>
      </c>
      <c r="M4653">
        <v>12007</v>
      </c>
      <c r="N4653" s="5">
        <v>0.22403741969008761</v>
      </c>
      <c r="O4653">
        <v>382598</v>
      </c>
      <c r="P4653">
        <v>0</v>
      </c>
      <c r="Q4653">
        <v>0</v>
      </c>
      <c r="S4653" s="5"/>
      <c r="T4653" t="s">
        <v>5056</v>
      </c>
      <c r="U4653" s="3">
        <v>45691</v>
      </c>
      <c r="V4653" t="str">
        <f t="shared" si="216"/>
        <v>Monday</v>
      </c>
      <c r="W4653" t="str">
        <f t="shared" si="217"/>
        <v>February</v>
      </c>
      <c r="X4653">
        <v>9</v>
      </c>
      <c r="Y4653" t="str">
        <f t="shared" si="218"/>
        <v>Morning</v>
      </c>
      <c r="Z4653" t="s">
        <v>5071</v>
      </c>
    </row>
    <row r="4654" spans="1:26" x14ac:dyDescent="0.3">
      <c r="A4654" t="s">
        <v>4675</v>
      </c>
      <c r="B4654" t="s">
        <v>5023</v>
      </c>
      <c r="C4654" t="s">
        <v>5029</v>
      </c>
      <c r="D4654" t="s">
        <v>5031</v>
      </c>
      <c r="E4654" t="s">
        <v>5040</v>
      </c>
      <c r="F4654" t="s">
        <v>5044</v>
      </c>
      <c r="G4654">
        <v>78.962900000000005</v>
      </c>
      <c r="H4654">
        <v>20.593699999999998</v>
      </c>
      <c r="I4654">
        <v>24348</v>
      </c>
      <c r="J4654">
        <v>193842</v>
      </c>
      <c r="K4654">
        <v>20792</v>
      </c>
      <c r="L4654">
        <v>12631</v>
      </c>
      <c r="M4654">
        <v>11458</v>
      </c>
      <c r="N4654" s="5">
        <v>0.12561108697567769</v>
      </c>
      <c r="O4654">
        <v>230542</v>
      </c>
      <c r="P4654">
        <v>0</v>
      </c>
      <c r="Q4654">
        <v>114903</v>
      </c>
      <c r="R4654">
        <v>3504</v>
      </c>
      <c r="S4654" s="5">
        <v>1.52E-2</v>
      </c>
      <c r="T4654" t="s">
        <v>5051</v>
      </c>
      <c r="U4654" s="3">
        <v>45748</v>
      </c>
      <c r="V4654" t="str">
        <f t="shared" si="216"/>
        <v>Tuesday</v>
      </c>
      <c r="W4654" t="str">
        <f t="shared" si="217"/>
        <v>April</v>
      </c>
      <c r="X4654">
        <v>9</v>
      </c>
      <c r="Y4654" t="str">
        <f t="shared" si="218"/>
        <v>Morning</v>
      </c>
      <c r="Z4654" t="s">
        <v>5070</v>
      </c>
    </row>
    <row r="4655" spans="1:26" x14ac:dyDescent="0.3">
      <c r="A4655" t="s">
        <v>4676</v>
      </c>
      <c r="B4655" t="s">
        <v>5025</v>
      </c>
      <c r="C4655" t="s">
        <v>5029</v>
      </c>
      <c r="D4655" t="s">
        <v>5033</v>
      </c>
      <c r="E4655" t="s">
        <v>5037</v>
      </c>
      <c r="F4655" t="s">
        <v>5043</v>
      </c>
      <c r="G4655">
        <v>-3.4359999999999999</v>
      </c>
      <c r="H4655">
        <v>55.378100000000003</v>
      </c>
      <c r="I4655">
        <v>57209</v>
      </c>
      <c r="J4655">
        <v>315719</v>
      </c>
      <c r="K4655">
        <v>38991</v>
      </c>
      <c r="L4655">
        <v>14009</v>
      </c>
      <c r="M4655">
        <v>10455</v>
      </c>
      <c r="N4655" s="5">
        <v>0.18120379913139589</v>
      </c>
      <c r="O4655">
        <v>374055</v>
      </c>
      <c r="P4655">
        <v>0</v>
      </c>
      <c r="Q4655">
        <v>0</v>
      </c>
      <c r="S4655" s="5"/>
      <c r="T4655" t="s">
        <v>5056</v>
      </c>
      <c r="U4655" s="3">
        <v>45680</v>
      </c>
      <c r="V4655" t="str">
        <f t="shared" si="216"/>
        <v>Thursday</v>
      </c>
      <c r="W4655" t="str">
        <f t="shared" si="217"/>
        <v>January</v>
      </c>
      <c r="X4655">
        <v>12</v>
      </c>
      <c r="Y4655" t="str">
        <f t="shared" si="218"/>
        <v>Afternoon</v>
      </c>
      <c r="Z4655" t="s">
        <v>5070</v>
      </c>
    </row>
    <row r="4656" spans="1:26" x14ac:dyDescent="0.3">
      <c r="A4656" t="s">
        <v>4677</v>
      </c>
      <c r="B4656" t="s">
        <v>5027</v>
      </c>
      <c r="C4656" t="s">
        <v>5029</v>
      </c>
      <c r="D4656" t="s">
        <v>5035</v>
      </c>
      <c r="E4656" t="s">
        <v>5040</v>
      </c>
      <c r="F4656" t="s">
        <v>5050</v>
      </c>
      <c r="G4656">
        <v>-95.712900000000005</v>
      </c>
      <c r="H4656">
        <v>37.090200000000003</v>
      </c>
      <c r="I4656">
        <v>17834</v>
      </c>
      <c r="J4656">
        <v>122414</v>
      </c>
      <c r="K4656">
        <v>13177</v>
      </c>
      <c r="L4656">
        <v>5957</v>
      </c>
      <c r="M4656">
        <v>6637</v>
      </c>
      <c r="N4656" s="5">
        <v>0.1456906577919117</v>
      </c>
      <c r="O4656">
        <v>146856</v>
      </c>
      <c r="P4656">
        <v>0</v>
      </c>
      <c r="Q4656">
        <v>1947175</v>
      </c>
      <c r="S4656" s="5"/>
      <c r="T4656" t="s">
        <v>5060</v>
      </c>
      <c r="U4656" s="3">
        <v>45318</v>
      </c>
      <c r="V4656" t="str">
        <f t="shared" si="216"/>
        <v>Saturday</v>
      </c>
      <c r="W4656" t="str">
        <f t="shared" si="217"/>
        <v>January</v>
      </c>
      <c r="X4656">
        <v>18</v>
      </c>
      <c r="Y4656" t="str">
        <f t="shared" si="218"/>
        <v>Evening</v>
      </c>
      <c r="Z4656" t="s">
        <v>5070</v>
      </c>
    </row>
    <row r="4657" spans="1:26" x14ac:dyDescent="0.3">
      <c r="A4657" t="s">
        <v>4678</v>
      </c>
      <c r="B4657" t="s">
        <v>5025</v>
      </c>
      <c r="C4657" t="s">
        <v>5029</v>
      </c>
      <c r="D4657" t="s">
        <v>5033</v>
      </c>
      <c r="E4657" t="s">
        <v>5039</v>
      </c>
      <c r="F4657" t="s">
        <v>5050</v>
      </c>
      <c r="G4657">
        <v>-95.712900000000005</v>
      </c>
      <c r="H4657">
        <v>37.090200000000003</v>
      </c>
      <c r="I4657">
        <v>59163</v>
      </c>
      <c r="J4657">
        <v>337409</v>
      </c>
      <c r="K4657">
        <v>59229</v>
      </c>
      <c r="L4657">
        <v>14776</v>
      </c>
      <c r="M4657">
        <v>9357</v>
      </c>
      <c r="N4657" s="5">
        <v>0.17534618337519431</v>
      </c>
      <c r="O4657">
        <v>418017</v>
      </c>
      <c r="P4657">
        <v>0</v>
      </c>
      <c r="Q4657">
        <v>0</v>
      </c>
      <c r="S4657" s="5"/>
      <c r="T4657" t="s">
        <v>5056</v>
      </c>
      <c r="U4657" s="3">
        <v>45361</v>
      </c>
      <c r="V4657" t="str">
        <f t="shared" si="216"/>
        <v>Sunday</v>
      </c>
      <c r="W4657" t="str">
        <f t="shared" si="217"/>
        <v>March</v>
      </c>
      <c r="X4657">
        <v>12</v>
      </c>
      <c r="Y4657" t="str">
        <f t="shared" si="218"/>
        <v>Afternoon</v>
      </c>
      <c r="Z4657" t="s">
        <v>5070</v>
      </c>
    </row>
    <row r="4658" spans="1:26" x14ac:dyDescent="0.3">
      <c r="A4658" t="s">
        <v>4679</v>
      </c>
      <c r="B4658" t="s">
        <v>5024</v>
      </c>
      <c r="C4658" t="s">
        <v>5029</v>
      </c>
      <c r="D4658" t="s">
        <v>5031</v>
      </c>
      <c r="E4658" t="s">
        <v>5036</v>
      </c>
      <c r="F4658" t="s">
        <v>5045</v>
      </c>
      <c r="G4658">
        <v>-51.9253</v>
      </c>
      <c r="H4658">
        <v>-14.234999999999999</v>
      </c>
      <c r="I4658">
        <v>418557</v>
      </c>
      <c r="J4658">
        <v>3741286</v>
      </c>
      <c r="K4658">
        <v>797900</v>
      </c>
      <c r="L4658">
        <v>248029</v>
      </c>
      <c r="M4658">
        <v>81315</v>
      </c>
      <c r="N4658" s="5">
        <v>0.111875292077612</v>
      </c>
      <c r="O4658">
        <v>4715944</v>
      </c>
      <c r="P4658">
        <v>3741286</v>
      </c>
      <c r="Q4658">
        <v>0</v>
      </c>
      <c r="S4658" s="5"/>
      <c r="T4658" t="s">
        <v>5052</v>
      </c>
      <c r="U4658" s="3">
        <v>45524</v>
      </c>
      <c r="V4658" t="str">
        <f t="shared" si="216"/>
        <v>Tuesday</v>
      </c>
      <c r="W4658" t="str">
        <f t="shared" si="217"/>
        <v>August</v>
      </c>
      <c r="X4658">
        <v>15</v>
      </c>
      <c r="Y4658" t="str">
        <f t="shared" si="218"/>
        <v>Afternoon</v>
      </c>
      <c r="Z4658" t="s">
        <v>5070</v>
      </c>
    </row>
    <row r="4659" spans="1:26" x14ac:dyDescent="0.3">
      <c r="A4659" t="s">
        <v>4680</v>
      </c>
      <c r="B4659" t="s">
        <v>5025</v>
      </c>
      <c r="C4659" t="s">
        <v>5029</v>
      </c>
      <c r="D4659" t="s">
        <v>5032</v>
      </c>
      <c r="E4659" t="s">
        <v>5036</v>
      </c>
      <c r="F4659" t="s">
        <v>5050</v>
      </c>
      <c r="G4659">
        <v>-95.712900000000005</v>
      </c>
      <c r="H4659">
        <v>37.090200000000003</v>
      </c>
      <c r="I4659">
        <v>207636</v>
      </c>
      <c r="J4659">
        <v>2609143</v>
      </c>
      <c r="K4659">
        <v>469399</v>
      </c>
      <c r="L4659">
        <v>129375</v>
      </c>
      <c r="M4659">
        <v>108281</v>
      </c>
      <c r="N4659" s="5">
        <v>7.9580391601418901E-2</v>
      </c>
      <c r="O4659">
        <v>3189651</v>
      </c>
      <c r="P4659">
        <v>2609143</v>
      </c>
      <c r="Q4659">
        <v>0</v>
      </c>
      <c r="S4659" s="5"/>
      <c r="T4659" t="s">
        <v>5061</v>
      </c>
      <c r="U4659" s="3">
        <v>45461</v>
      </c>
      <c r="V4659" t="str">
        <f t="shared" si="216"/>
        <v>Tuesday</v>
      </c>
      <c r="W4659" t="str">
        <f t="shared" si="217"/>
        <v>June</v>
      </c>
      <c r="X4659">
        <v>16</v>
      </c>
      <c r="Y4659" t="str">
        <f t="shared" si="218"/>
        <v>Afternoon</v>
      </c>
      <c r="Z4659" t="s">
        <v>5069</v>
      </c>
    </row>
    <row r="4660" spans="1:26" x14ac:dyDescent="0.3">
      <c r="A4660" t="s">
        <v>4681</v>
      </c>
      <c r="B4660" t="s">
        <v>5024</v>
      </c>
      <c r="C4660" t="s">
        <v>5030</v>
      </c>
      <c r="D4660" t="s">
        <v>5031</v>
      </c>
      <c r="E4660" t="s">
        <v>5036</v>
      </c>
      <c r="F4660" t="s">
        <v>5049</v>
      </c>
      <c r="G4660">
        <v>-106.3468</v>
      </c>
      <c r="H4660">
        <v>56.130400000000002</v>
      </c>
      <c r="I4660">
        <v>236041</v>
      </c>
      <c r="J4660">
        <v>1802903</v>
      </c>
      <c r="K4660">
        <v>271044</v>
      </c>
      <c r="L4660">
        <v>85674</v>
      </c>
      <c r="M4660">
        <v>42644</v>
      </c>
      <c r="N4660" s="5">
        <v>0.1309227430671478</v>
      </c>
      <c r="O4660">
        <v>2040829</v>
      </c>
      <c r="P4660">
        <v>1802903</v>
      </c>
      <c r="Q4660">
        <v>0</v>
      </c>
      <c r="S4660" s="5"/>
      <c r="T4660" t="s">
        <v>5052</v>
      </c>
      <c r="U4660" s="3">
        <v>45758</v>
      </c>
      <c r="V4660" t="str">
        <f t="shared" si="216"/>
        <v>Friday</v>
      </c>
      <c r="W4660" t="str">
        <f t="shared" si="217"/>
        <v>April</v>
      </c>
      <c r="X4660">
        <v>17</v>
      </c>
      <c r="Y4660" t="str">
        <f t="shared" si="218"/>
        <v>Afternoon</v>
      </c>
      <c r="Z4660" t="s">
        <v>5070</v>
      </c>
    </row>
    <row r="4661" spans="1:26" x14ac:dyDescent="0.3">
      <c r="A4661" t="s">
        <v>4682</v>
      </c>
      <c r="B4661" t="s">
        <v>5023</v>
      </c>
      <c r="C4661" t="s">
        <v>5029</v>
      </c>
      <c r="D4661" t="s">
        <v>5035</v>
      </c>
      <c r="E4661" t="s">
        <v>5040</v>
      </c>
      <c r="F4661" t="s">
        <v>5047</v>
      </c>
      <c r="G4661">
        <v>138.25290000000001</v>
      </c>
      <c r="H4661">
        <v>36.204799999999999</v>
      </c>
      <c r="I4661">
        <v>17944</v>
      </c>
      <c r="J4661">
        <v>138468</v>
      </c>
      <c r="K4661">
        <v>17208</v>
      </c>
      <c r="L4661">
        <v>6738</v>
      </c>
      <c r="M4661">
        <v>7723</v>
      </c>
      <c r="N4661" s="5">
        <v>0.12959535069446659</v>
      </c>
      <c r="O4661">
        <v>158020</v>
      </c>
      <c r="P4661">
        <v>0</v>
      </c>
      <c r="Q4661">
        <v>154048</v>
      </c>
      <c r="R4661">
        <v>3666</v>
      </c>
      <c r="S4661" s="5">
        <v>2.3199999999999998E-2</v>
      </c>
      <c r="T4661" t="s">
        <v>5058</v>
      </c>
      <c r="U4661" s="3">
        <v>45673</v>
      </c>
      <c r="V4661" t="str">
        <f t="shared" si="216"/>
        <v>Thursday</v>
      </c>
      <c r="W4661" t="str">
        <f t="shared" si="217"/>
        <v>January</v>
      </c>
      <c r="X4661">
        <v>15</v>
      </c>
      <c r="Y4661" t="str">
        <f t="shared" si="218"/>
        <v>Afternoon</v>
      </c>
      <c r="Z4661" t="s">
        <v>5070</v>
      </c>
    </row>
    <row r="4662" spans="1:26" x14ac:dyDescent="0.3">
      <c r="A4662" t="s">
        <v>4683</v>
      </c>
      <c r="B4662" t="s">
        <v>5023</v>
      </c>
      <c r="C4662" t="s">
        <v>5029</v>
      </c>
      <c r="D4662" t="s">
        <v>5032</v>
      </c>
      <c r="E4662" t="s">
        <v>5036</v>
      </c>
      <c r="F4662" t="s">
        <v>5047</v>
      </c>
      <c r="G4662">
        <v>138.25290000000001</v>
      </c>
      <c r="H4662">
        <v>36.204799999999999</v>
      </c>
      <c r="I4662">
        <v>261426</v>
      </c>
      <c r="J4662">
        <v>2768259</v>
      </c>
      <c r="K4662">
        <v>297640</v>
      </c>
      <c r="L4662">
        <v>110251</v>
      </c>
      <c r="M4662">
        <v>78689</v>
      </c>
      <c r="N4662" s="5">
        <v>9.443707001828705E-2</v>
      </c>
      <c r="O4662">
        <v>3594840</v>
      </c>
      <c r="P4662">
        <v>2768259</v>
      </c>
      <c r="Q4662">
        <v>0</v>
      </c>
      <c r="R4662">
        <v>88792</v>
      </c>
      <c r="S4662" s="5">
        <v>2.47E-2</v>
      </c>
      <c r="T4662" t="s">
        <v>5061</v>
      </c>
      <c r="U4662" s="3">
        <v>45657</v>
      </c>
      <c r="V4662" t="str">
        <f t="shared" si="216"/>
        <v>Tuesday</v>
      </c>
      <c r="W4662" t="str">
        <f t="shared" si="217"/>
        <v>December</v>
      </c>
      <c r="X4662">
        <v>15</v>
      </c>
      <c r="Y4662" t="str">
        <f t="shared" si="218"/>
        <v>Afternoon</v>
      </c>
      <c r="Z4662" t="s">
        <v>5069</v>
      </c>
    </row>
    <row r="4663" spans="1:26" x14ac:dyDescent="0.3">
      <c r="A4663" t="s">
        <v>4684</v>
      </c>
      <c r="B4663" t="s">
        <v>5025</v>
      </c>
      <c r="C4663" t="s">
        <v>5029</v>
      </c>
      <c r="D4663" t="s">
        <v>5033</v>
      </c>
      <c r="E4663" t="s">
        <v>5039</v>
      </c>
      <c r="F4663" t="s">
        <v>5045</v>
      </c>
      <c r="G4663">
        <v>-51.9253</v>
      </c>
      <c r="H4663">
        <v>-14.234999999999999</v>
      </c>
      <c r="I4663">
        <v>45361</v>
      </c>
      <c r="J4663">
        <v>182850</v>
      </c>
      <c r="K4663">
        <v>33939</v>
      </c>
      <c r="L4663">
        <v>6755</v>
      </c>
      <c r="M4663">
        <v>5647</v>
      </c>
      <c r="N4663" s="5">
        <v>0.2480822300887684</v>
      </c>
      <c r="O4663">
        <v>207272</v>
      </c>
      <c r="P4663">
        <v>0</v>
      </c>
      <c r="Q4663">
        <v>0</v>
      </c>
      <c r="S4663" s="5"/>
      <c r="T4663" t="s">
        <v>5056</v>
      </c>
      <c r="U4663" s="3">
        <v>45474</v>
      </c>
      <c r="V4663" t="str">
        <f t="shared" si="216"/>
        <v>Monday</v>
      </c>
      <c r="W4663" t="str">
        <f t="shared" si="217"/>
        <v>July</v>
      </c>
      <c r="X4663">
        <v>11</v>
      </c>
      <c r="Y4663" t="str">
        <f t="shared" si="218"/>
        <v>Morning</v>
      </c>
      <c r="Z4663" t="s">
        <v>5071</v>
      </c>
    </row>
    <row r="4664" spans="1:26" x14ac:dyDescent="0.3">
      <c r="A4664" t="s">
        <v>4685</v>
      </c>
      <c r="B4664" t="s">
        <v>5024</v>
      </c>
      <c r="C4664" t="s">
        <v>5029</v>
      </c>
      <c r="D4664" t="s">
        <v>5033</v>
      </c>
      <c r="E4664" t="s">
        <v>5039</v>
      </c>
      <c r="F4664" t="s">
        <v>5047</v>
      </c>
      <c r="G4664">
        <v>138.25290000000001</v>
      </c>
      <c r="H4664">
        <v>36.204799999999999</v>
      </c>
      <c r="I4664">
        <v>65142</v>
      </c>
      <c r="J4664">
        <v>275846</v>
      </c>
      <c r="K4664">
        <v>48097</v>
      </c>
      <c r="L4664">
        <v>16981</v>
      </c>
      <c r="M4664">
        <v>9171</v>
      </c>
      <c r="N4664" s="5">
        <v>0.23615668950381499</v>
      </c>
      <c r="O4664">
        <v>333977</v>
      </c>
      <c r="P4664">
        <v>0</v>
      </c>
      <c r="Q4664">
        <v>0</v>
      </c>
      <c r="S4664" s="5"/>
      <c r="T4664" t="s">
        <v>5056</v>
      </c>
      <c r="U4664" s="3">
        <v>45586</v>
      </c>
      <c r="V4664" t="str">
        <f t="shared" si="216"/>
        <v>Monday</v>
      </c>
      <c r="W4664" t="str">
        <f t="shared" si="217"/>
        <v>October</v>
      </c>
      <c r="X4664">
        <v>11</v>
      </c>
      <c r="Y4664" t="str">
        <f t="shared" si="218"/>
        <v>Morning</v>
      </c>
      <c r="Z4664" t="s">
        <v>5071</v>
      </c>
    </row>
    <row r="4665" spans="1:26" x14ac:dyDescent="0.3">
      <c r="A4665" t="s">
        <v>4686</v>
      </c>
      <c r="B4665" t="s">
        <v>5025</v>
      </c>
      <c r="C4665" t="s">
        <v>5029</v>
      </c>
      <c r="D4665" t="s">
        <v>5031</v>
      </c>
      <c r="E4665" t="s">
        <v>5036</v>
      </c>
      <c r="F4665" t="s">
        <v>5049</v>
      </c>
      <c r="G4665">
        <v>-106.3468</v>
      </c>
      <c r="H4665">
        <v>56.130400000000002</v>
      </c>
      <c r="I4665">
        <v>247509</v>
      </c>
      <c r="J4665">
        <v>1755138</v>
      </c>
      <c r="K4665">
        <v>243324</v>
      </c>
      <c r="L4665">
        <v>79686</v>
      </c>
      <c r="M4665">
        <v>80893</v>
      </c>
      <c r="N4665" s="5">
        <v>0.14102014839441609</v>
      </c>
      <c r="O4665">
        <v>1983428</v>
      </c>
      <c r="P4665">
        <v>1755138</v>
      </c>
      <c r="Q4665">
        <v>0</v>
      </c>
      <c r="S4665" s="5"/>
      <c r="T4665" t="s">
        <v>5052</v>
      </c>
      <c r="U4665" s="3">
        <v>45480</v>
      </c>
      <c r="V4665" t="str">
        <f t="shared" si="216"/>
        <v>Sunday</v>
      </c>
      <c r="W4665" t="str">
        <f t="shared" si="217"/>
        <v>July</v>
      </c>
      <c r="X4665">
        <v>16</v>
      </c>
      <c r="Y4665" t="str">
        <f t="shared" si="218"/>
        <v>Afternoon</v>
      </c>
      <c r="Z4665" t="s">
        <v>5070</v>
      </c>
    </row>
    <row r="4666" spans="1:26" x14ac:dyDescent="0.3">
      <c r="A4666" t="s">
        <v>4687</v>
      </c>
      <c r="B4666" t="s">
        <v>5027</v>
      </c>
      <c r="C4666" t="s">
        <v>5029</v>
      </c>
      <c r="D4666" t="s">
        <v>5033</v>
      </c>
      <c r="E4666" t="s">
        <v>5036</v>
      </c>
      <c r="F4666" t="s">
        <v>5046</v>
      </c>
      <c r="G4666">
        <v>133.77510000000001</v>
      </c>
      <c r="H4666">
        <v>-25.2744</v>
      </c>
      <c r="I4666">
        <v>57181</v>
      </c>
      <c r="J4666">
        <v>353556</v>
      </c>
      <c r="K4666">
        <v>41742</v>
      </c>
      <c r="L4666">
        <v>26471</v>
      </c>
      <c r="M4666">
        <v>8194</v>
      </c>
      <c r="N4666" s="5">
        <v>0.16173330799967389</v>
      </c>
      <c r="O4666">
        <v>413583</v>
      </c>
      <c r="P4666">
        <v>344652</v>
      </c>
      <c r="Q4666">
        <v>0</v>
      </c>
      <c r="S4666" s="5"/>
      <c r="T4666" t="s">
        <v>5057</v>
      </c>
      <c r="U4666" s="3">
        <v>45352</v>
      </c>
      <c r="V4666" t="str">
        <f t="shared" si="216"/>
        <v>Friday</v>
      </c>
      <c r="W4666" t="str">
        <f t="shared" si="217"/>
        <v>March</v>
      </c>
      <c r="X4666">
        <v>12</v>
      </c>
      <c r="Y4666" t="str">
        <f t="shared" si="218"/>
        <v>Afternoon</v>
      </c>
      <c r="Z4666" t="s">
        <v>5070</v>
      </c>
    </row>
    <row r="4667" spans="1:26" x14ac:dyDescent="0.3">
      <c r="A4667" t="s">
        <v>4688</v>
      </c>
      <c r="B4667" t="s">
        <v>5023</v>
      </c>
      <c r="C4667" t="s">
        <v>5029</v>
      </c>
      <c r="D4667" t="s">
        <v>5033</v>
      </c>
      <c r="E4667" t="s">
        <v>5040</v>
      </c>
      <c r="F4667" t="s">
        <v>5044</v>
      </c>
      <c r="G4667">
        <v>78.962900000000005</v>
      </c>
      <c r="H4667">
        <v>20.593699999999998</v>
      </c>
      <c r="I4667">
        <v>50475</v>
      </c>
      <c r="J4667">
        <v>284463</v>
      </c>
      <c r="K4667">
        <v>54496</v>
      </c>
      <c r="L4667">
        <v>16490</v>
      </c>
      <c r="M4667">
        <v>6786</v>
      </c>
      <c r="N4667" s="5">
        <v>0.1774422920377009</v>
      </c>
      <c r="O4667">
        <v>358361</v>
      </c>
      <c r="P4667">
        <v>0</v>
      </c>
      <c r="Q4667">
        <v>293288</v>
      </c>
      <c r="R4667">
        <v>5196</v>
      </c>
      <c r="S4667" s="5">
        <v>1.4500000000000001E-2</v>
      </c>
      <c r="T4667" t="s">
        <v>5056</v>
      </c>
      <c r="U4667" s="3">
        <v>45710</v>
      </c>
      <c r="V4667" t="str">
        <f t="shared" si="216"/>
        <v>Saturday</v>
      </c>
      <c r="W4667" t="str">
        <f t="shared" si="217"/>
        <v>February</v>
      </c>
      <c r="X4667">
        <v>16</v>
      </c>
      <c r="Y4667" t="str">
        <f t="shared" si="218"/>
        <v>Afternoon</v>
      </c>
      <c r="Z4667" t="s">
        <v>5070</v>
      </c>
    </row>
    <row r="4668" spans="1:26" x14ac:dyDescent="0.3">
      <c r="A4668" t="s">
        <v>4689</v>
      </c>
      <c r="B4668" t="s">
        <v>5024</v>
      </c>
      <c r="C4668" t="s">
        <v>5029</v>
      </c>
      <c r="D4668" t="s">
        <v>5033</v>
      </c>
      <c r="E4668" t="s">
        <v>5039</v>
      </c>
      <c r="F4668" t="s">
        <v>5045</v>
      </c>
      <c r="G4668">
        <v>-51.9253</v>
      </c>
      <c r="H4668">
        <v>-14.234999999999999</v>
      </c>
      <c r="I4668">
        <v>49412</v>
      </c>
      <c r="J4668">
        <v>321147</v>
      </c>
      <c r="K4668">
        <v>40597</v>
      </c>
      <c r="L4668">
        <v>22352</v>
      </c>
      <c r="M4668">
        <v>7190</v>
      </c>
      <c r="N4668" s="5">
        <v>0.15386285921760509</v>
      </c>
      <c r="O4668">
        <v>409988</v>
      </c>
      <c r="P4668">
        <v>0</v>
      </c>
      <c r="Q4668">
        <v>0</v>
      </c>
      <c r="S4668" s="5"/>
      <c r="T4668" t="s">
        <v>5056</v>
      </c>
      <c r="U4668" s="3">
        <v>45549</v>
      </c>
      <c r="V4668" t="str">
        <f t="shared" si="216"/>
        <v>Saturday</v>
      </c>
      <c r="W4668" t="str">
        <f t="shared" si="217"/>
        <v>September</v>
      </c>
      <c r="X4668">
        <v>15</v>
      </c>
      <c r="Y4668" t="str">
        <f t="shared" si="218"/>
        <v>Afternoon</v>
      </c>
      <c r="Z4668" t="s">
        <v>5070</v>
      </c>
    </row>
    <row r="4669" spans="1:26" x14ac:dyDescent="0.3">
      <c r="A4669" t="s">
        <v>4690</v>
      </c>
      <c r="B4669" t="s">
        <v>5023</v>
      </c>
      <c r="C4669" t="s">
        <v>5029</v>
      </c>
      <c r="D4669" t="s">
        <v>5033</v>
      </c>
      <c r="E4669" t="s">
        <v>5036</v>
      </c>
      <c r="F4669" t="s">
        <v>5050</v>
      </c>
      <c r="G4669">
        <v>-95.712900000000005</v>
      </c>
      <c r="H4669">
        <v>37.090200000000003</v>
      </c>
      <c r="I4669">
        <v>63965</v>
      </c>
      <c r="J4669">
        <v>259271</v>
      </c>
      <c r="K4669">
        <v>52145</v>
      </c>
      <c r="L4669">
        <v>12577</v>
      </c>
      <c r="M4669">
        <v>7160</v>
      </c>
      <c r="N4669" s="5">
        <v>0.2467111286982569</v>
      </c>
      <c r="O4669">
        <v>327538</v>
      </c>
      <c r="P4669">
        <v>257642</v>
      </c>
      <c r="Q4669">
        <v>0</v>
      </c>
      <c r="R4669">
        <v>5142</v>
      </c>
      <c r="S4669" s="5">
        <v>1.5699999999999999E-2</v>
      </c>
      <c r="T4669" t="s">
        <v>5056</v>
      </c>
      <c r="U4669" s="3">
        <v>45591</v>
      </c>
      <c r="V4669" t="str">
        <f t="shared" si="216"/>
        <v>Saturday</v>
      </c>
      <c r="W4669" t="str">
        <f t="shared" si="217"/>
        <v>October</v>
      </c>
      <c r="X4669">
        <v>10</v>
      </c>
      <c r="Y4669" t="str">
        <f t="shared" si="218"/>
        <v>Morning</v>
      </c>
      <c r="Z4669" t="s">
        <v>5071</v>
      </c>
    </row>
    <row r="4670" spans="1:26" x14ac:dyDescent="0.3">
      <c r="A4670" t="s">
        <v>4691</v>
      </c>
      <c r="B4670" t="s">
        <v>5025</v>
      </c>
      <c r="C4670" t="s">
        <v>5029</v>
      </c>
      <c r="D4670" t="s">
        <v>5033</v>
      </c>
      <c r="E4670" t="s">
        <v>5039</v>
      </c>
      <c r="F4670" t="s">
        <v>5045</v>
      </c>
      <c r="G4670">
        <v>-51.9253</v>
      </c>
      <c r="H4670">
        <v>-14.234999999999999</v>
      </c>
      <c r="I4670">
        <v>19762</v>
      </c>
      <c r="J4670">
        <v>84624</v>
      </c>
      <c r="K4670">
        <v>14096</v>
      </c>
      <c r="L4670">
        <v>6035</v>
      </c>
      <c r="M4670">
        <v>2839</v>
      </c>
      <c r="N4670" s="5">
        <v>0.23353170975181439</v>
      </c>
      <c r="O4670">
        <v>94603</v>
      </c>
      <c r="P4670">
        <v>0</v>
      </c>
      <c r="Q4670">
        <v>0</v>
      </c>
      <c r="S4670" s="5"/>
      <c r="T4670" t="s">
        <v>5056</v>
      </c>
      <c r="U4670" s="3">
        <v>45384</v>
      </c>
      <c r="V4670" t="str">
        <f t="shared" si="216"/>
        <v>Tuesday</v>
      </c>
      <c r="W4670" t="str">
        <f t="shared" si="217"/>
        <v>April</v>
      </c>
      <c r="X4670">
        <v>18</v>
      </c>
      <c r="Y4670" t="str">
        <f t="shared" si="218"/>
        <v>Evening</v>
      </c>
      <c r="Z4670" t="s">
        <v>5071</v>
      </c>
    </row>
    <row r="4671" spans="1:26" x14ac:dyDescent="0.3">
      <c r="A4671" t="s">
        <v>4692</v>
      </c>
      <c r="B4671" t="s">
        <v>5025</v>
      </c>
      <c r="C4671" t="s">
        <v>5029</v>
      </c>
      <c r="D4671" t="s">
        <v>5031</v>
      </c>
      <c r="E4671" t="s">
        <v>5036</v>
      </c>
      <c r="F4671" t="s">
        <v>5043</v>
      </c>
      <c r="G4671">
        <v>-3.4359999999999999</v>
      </c>
      <c r="H4671">
        <v>55.378100000000003</v>
      </c>
      <c r="I4671">
        <v>393397</v>
      </c>
      <c r="J4671">
        <v>2917379</v>
      </c>
      <c r="K4671">
        <v>690521</v>
      </c>
      <c r="L4671">
        <v>144022</v>
      </c>
      <c r="M4671">
        <v>99002</v>
      </c>
      <c r="N4671" s="5">
        <v>0.1348461812539532</v>
      </c>
      <c r="O4671">
        <v>3328379</v>
      </c>
      <c r="P4671">
        <v>2917379</v>
      </c>
      <c r="Q4671">
        <v>0</v>
      </c>
      <c r="S4671" s="5"/>
      <c r="T4671" t="s">
        <v>5052</v>
      </c>
      <c r="U4671" s="3">
        <v>45551</v>
      </c>
      <c r="V4671" t="str">
        <f t="shared" si="216"/>
        <v>Monday</v>
      </c>
      <c r="W4671" t="str">
        <f t="shared" si="217"/>
        <v>September</v>
      </c>
      <c r="X4671">
        <v>12</v>
      </c>
      <c r="Y4671" t="str">
        <f t="shared" si="218"/>
        <v>Afternoon</v>
      </c>
      <c r="Z4671" t="s">
        <v>5070</v>
      </c>
    </row>
    <row r="4672" spans="1:26" x14ac:dyDescent="0.3">
      <c r="A4672" t="s">
        <v>4693</v>
      </c>
      <c r="B4672" t="s">
        <v>5023</v>
      </c>
      <c r="C4672" t="s">
        <v>5029</v>
      </c>
      <c r="D4672" t="s">
        <v>5033</v>
      </c>
      <c r="E4672" t="s">
        <v>5036</v>
      </c>
      <c r="F4672" t="s">
        <v>5047</v>
      </c>
      <c r="G4672">
        <v>138.25290000000001</v>
      </c>
      <c r="H4672">
        <v>36.204799999999999</v>
      </c>
      <c r="I4672">
        <v>54610</v>
      </c>
      <c r="J4672">
        <v>231633</v>
      </c>
      <c r="K4672">
        <v>45284</v>
      </c>
      <c r="L4672">
        <v>17149</v>
      </c>
      <c r="M4672">
        <v>4956</v>
      </c>
      <c r="N4672" s="5">
        <v>0.2357616669809541</v>
      </c>
      <c r="O4672">
        <v>293191</v>
      </c>
      <c r="P4672">
        <v>228231</v>
      </c>
      <c r="Q4672">
        <v>0</v>
      </c>
      <c r="R4672">
        <v>4309</v>
      </c>
      <c r="S4672" s="5">
        <v>1.47E-2</v>
      </c>
      <c r="T4672" t="s">
        <v>5056</v>
      </c>
      <c r="U4672" s="3">
        <v>45593</v>
      </c>
      <c r="V4672" t="str">
        <f t="shared" si="216"/>
        <v>Monday</v>
      </c>
      <c r="W4672" t="str">
        <f t="shared" si="217"/>
        <v>October</v>
      </c>
      <c r="X4672">
        <v>15</v>
      </c>
      <c r="Y4672" t="str">
        <f t="shared" si="218"/>
        <v>Afternoon</v>
      </c>
      <c r="Z4672" t="s">
        <v>5071</v>
      </c>
    </row>
    <row r="4673" spans="1:26" x14ac:dyDescent="0.3">
      <c r="A4673" t="s">
        <v>4694</v>
      </c>
      <c r="B4673" t="s">
        <v>5024</v>
      </c>
      <c r="C4673" t="s">
        <v>5029</v>
      </c>
      <c r="D4673" t="s">
        <v>5033</v>
      </c>
      <c r="E4673" t="s">
        <v>5039</v>
      </c>
      <c r="F4673" t="s">
        <v>5045</v>
      </c>
      <c r="G4673">
        <v>-51.9253</v>
      </c>
      <c r="H4673">
        <v>-14.234999999999999</v>
      </c>
      <c r="I4673">
        <v>45190</v>
      </c>
      <c r="J4673">
        <v>275839</v>
      </c>
      <c r="K4673">
        <v>44572</v>
      </c>
      <c r="L4673">
        <v>17349</v>
      </c>
      <c r="M4673">
        <v>9625</v>
      </c>
      <c r="N4673" s="5">
        <v>0.1638277094588205</v>
      </c>
      <c r="O4673">
        <v>341793</v>
      </c>
      <c r="P4673">
        <v>0</v>
      </c>
      <c r="Q4673">
        <v>0</v>
      </c>
      <c r="S4673" s="5"/>
      <c r="T4673" t="s">
        <v>5056</v>
      </c>
      <c r="U4673" s="3">
        <v>45359</v>
      </c>
      <c r="V4673" t="str">
        <f t="shared" si="216"/>
        <v>Friday</v>
      </c>
      <c r="W4673" t="str">
        <f t="shared" si="217"/>
        <v>March</v>
      </c>
      <c r="X4673">
        <v>11</v>
      </c>
      <c r="Y4673" t="str">
        <f t="shared" si="218"/>
        <v>Morning</v>
      </c>
      <c r="Z4673" t="s">
        <v>5070</v>
      </c>
    </row>
    <row r="4674" spans="1:26" x14ac:dyDescent="0.3">
      <c r="A4674" t="s">
        <v>4695</v>
      </c>
      <c r="B4674" t="s">
        <v>5026</v>
      </c>
      <c r="C4674" t="s">
        <v>5029</v>
      </c>
      <c r="D4674" t="s">
        <v>5032</v>
      </c>
      <c r="E4674" t="s">
        <v>5036</v>
      </c>
      <c r="F4674" t="s">
        <v>5044</v>
      </c>
      <c r="G4674">
        <v>78.962900000000005</v>
      </c>
      <c r="H4674">
        <v>20.593699999999998</v>
      </c>
      <c r="I4674">
        <v>32073</v>
      </c>
      <c r="J4674">
        <v>420939</v>
      </c>
      <c r="K4674">
        <v>66859</v>
      </c>
      <c r="L4674">
        <v>29939</v>
      </c>
      <c r="M4674">
        <v>11886</v>
      </c>
      <c r="N4674" s="6">
        <v>7.6195314080657356E-2</v>
      </c>
      <c r="O4674">
        <v>535914</v>
      </c>
      <c r="P4674">
        <v>369834</v>
      </c>
      <c r="Q4674">
        <v>0</v>
      </c>
      <c r="T4674" t="s">
        <v>5059</v>
      </c>
      <c r="U4674" s="3">
        <v>45413</v>
      </c>
      <c r="V4674" t="str">
        <f t="shared" si="216"/>
        <v>Wednesday</v>
      </c>
      <c r="W4674" t="str">
        <f t="shared" si="217"/>
        <v>May</v>
      </c>
      <c r="X4674">
        <v>16</v>
      </c>
      <c r="Y4674" t="str">
        <f t="shared" si="218"/>
        <v>Afternoon</v>
      </c>
      <c r="Z4674" t="s">
        <v>5069</v>
      </c>
    </row>
    <row r="4675" spans="1:26" x14ac:dyDescent="0.3">
      <c r="A4675" t="s">
        <v>4696</v>
      </c>
      <c r="B4675" t="s">
        <v>5027</v>
      </c>
      <c r="C4675" t="s">
        <v>5029</v>
      </c>
      <c r="D4675" t="s">
        <v>5031</v>
      </c>
      <c r="E4675" t="s">
        <v>5040</v>
      </c>
      <c r="F4675" t="s">
        <v>5047</v>
      </c>
      <c r="G4675">
        <v>138.25290000000001</v>
      </c>
      <c r="H4675">
        <v>36.204799999999999</v>
      </c>
      <c r="I4675">
        <v>28975</v>
      </c>
      <c r="J4675">
        <v>288722</v>
      </c>
      <c r="K4675">
        <v>50429</v>
      </c>
      <c r="L4675">
        <v>13947</v>
      </c>
      <c r="M4675">
        <v>13424</v>
      </c>
      <c r="N4675" s="5">
        <v>0.1003594461556041</v>
      </c>
      <c r="O4675">
        <v>337307</v>
      </c>
      <c r="P4675">
        <v>0</v>
      </c>
      <c r="Q4675">
        <v>1020932</v>
      </c>
      <c r="S4675" s="5"/>
      <c r="T4675" t="s">
        <v>5052</v>
      </c>
      <c r="U4675" s="3">
        <v>45607</v>
      </c>
      <c r="V4675" t="str">
        <f t="shared" ref="V4675:V4738" si="219">TEXT(U4675,"DDDD")</f>
        <v>Monday</v>
      </c>
      <c r="W4675" t="str">
        <f t="shared" ref="W4675:W4738" si="220">TEXT(U4675,"MMMM")</f>
        <v>November</v>
      </c>
      <c r="X4675">
        <v>9</v>
      </c>
      <c r="Y4675" t="str">
        <f t="shared" ref="Y4675:Y4738" si="221">IF(X4675&lt;6,"NIght",IF(X4675&lt;12,"Morning",IF(X4675&lt;18,"Afternoon","Evening")))</f>
        <v>Morning</v>
      </c>
      <c r="Z4675" t="s">
        <v>5070</v>
      </c>
    </row>
    <row r="4676" spans="1:26" x14ac:dyDescent="0.3">
      <c r="A4676" t="s">
        <v>4697</v>
      </c>
      <c r="B4676" t="s">
        <v>5025</v>
      </c>
      <c r="C4676" t="s">
        <v>5029</v>
      </c>
      <c r="D4676" t="s">
        <v>5035</v>
      </c>
      <c r="E4676" t="s">
        <v>5039</v>
      </c>
      <c r="F4676" t="s">
        <v>5050</v>
      </c>
      <c r="G4676">
        <v>-95.712900000000005</v>
      </c>
      <c r="H4676">
        <v>37.090200000000003</v>
      </c>
      <c r="I4676">
        <v>26014</v>
      </c>
      <c r="J4676">
        <v>160080</v>
      </c>
      <c r="K4676">
        <v>20828</v>
      </c>
      <c r="L4676">
        <v>11266</v>
      </c>
      <c r="M4676">
        <v>8358</v>
      </c>
      <c r="N4676" s="5">
        <v>0.1625079709909881</v>
      </c>
      <c r="O4676">
        <v>192018</v>
      </c>
      <c r="P4676">
        <v>0</v>
      </c>
      <c r="Q4676">
        <v>0</v>
      </c>
      <c r="S4676" s="5"/>
      <c r="T4676" t="s">
        <v>5058</v>
      </c>
      <c r="U4676" s="3">
        <v>45681</v>
      </c>
      <c r="V4676" t="str">
        <f t="shared" si="219"/>
        <v>Friday</v>
      </c>
      <c r="W4676" t="str">
        <f t="shared" si="220"/>
        <v>January</v>
      </c>
      <c r="X4676">
        <v>19</v>
      </c>
      <c r="Y4676" t="str">
        <f t="shared" si="221"/>
        <v>Evening</v>
      </c>
      <c r="Z4676" t="s">
        <v>5070</v>
      </c>
    </row>
    <row r="4677" spans="1:26" x14ac:dyDescent="0.3">
      <c r="A4677" t="s">
        <v>4698</v>
      </c>
      <c r="B4677" t="s">
        <v>5025</v>
      </c>
      <c r="C4677" t="s">
        <v>5029</v>
      </c>
      <c r="D4677" t="s">
        <v>5033</v>
      </c>
      <c r="E4677" t="s">
        <v>5039</v>
      </c>
      <c r="F4677" t="s">
        <v>5045</v>
      </c>
      <c r="G4677">
        <v>-51.9253</v>
      </c>
      <c r="H4677">
        <v>-14.234999999999999</v>
      </c>
      <c r="I4677">
        <v>87951</v>
      </c>
      <c r="J4677">
        <v>360421</v>
      </c>
      <c r="K4677">
        <v>73674</v>
      </c>
      <c r="L4677">
        <v>19990</v>
      </c>
      <c r="M4677">
        <v>13220</v>
      </c>
      <c r="N4677" s="5">
        <v>0.2440243467461658</v>
      </c>
      <c r="O4677">
        <v>468179</v>
      </c>
      <c r="P4677">
        <v>0</v>
      </c>
      <c r="Q4677">
        <v>0</v>
      </c>
      <c r="S4677" s="5"/>
      <c r="T4677" t="s">
        <v>5056</v>
      </c>
      <c r="U4677" s="3">
        <v>45470</v>
      </c>
      <c r="V4677" t="str">
        <f t="shared" si="219"/>
        <v>Thursday</v>
      </c>
      <c r="W4677" t="str">
        <f t="shared" si="220"/>
        <v>June</v>
      </c>
      <c r="X4677">
        <v>15</v>
      </c>
      <c r="Y4677" t="str">
        <f t="shared" si="221"/>
        <v>Afternoon</v>
      </c>
      <c r="Z4677" t="s">
        <v>5071</v>
      </c>
    </row>
    <row r="4678" spans="1:26" x14ac:dyDescent="0.3">
      <c r="A4678" t="s">
        <v>4699</v>
      </c>
      <c r="B4678" t="s">
        <v>5025</v>
      </c>
      <c r="C4678" t="s">
        <v>5029</v>
      </c>
      <c r="D4678" t="s">
        <v>5033</v>
      </c>
      <c r="E4678" t="s">
        <v>5036</v>
      </c>
      <c r="F4678" t="s">
        <v>5048</v>
      </c>
      <c r="G4678">
        <v>10.451499999999999</v>
      </c>
      <c r="H4678">
        <v>51.165700000000001</v>
      </c>
      <c r="I4678">
        <v>595825</v>
      </c>
      <c r="J4678">
        <v>2701061</v>
      </c>
      <c r="K4678">
        <v>548537</v>
      </c>
      <c r="L4678">
        <v>200003</v>
      </c>
      <c r="M4678">
        <v>90359</v>
      </c>
      <c r="N4678" s="5">
        <v>0.22058950107139891</v>
      </c>
      <c r="O4678">
        <v>3118101</v>
      </c>
      <c r="P4678">
        <v>2701061</v>
      </c>
      <c r="Q4678">
        <v>0</v>
      </c>
      <c r="S4678" s="5"/>
      <c r="T4678" t="s">
        <v>5057</v>
      </c>
      <c r="U4678" s="3">
        <v>45773</v>
      </c>
      <c r="V4678" t="str">
        <f t="shared" si="219"/>
        <v>Saturday</v>
      </c>
      <c r="W4678" t="str">
        <f t="shared" si="220"/>
        <v>April</v>
      </c>
      <c r="X4678">
        <v>15</v>
      </c>
      <c r="Y4678" t="str">
        <f t="shared" si="221"/>
        <v>Afternoon</v>
      </c>
      <c r="Z4678" t="s">
        <v>5071</v>
      </c>
    </row>
    <row r="4679" spans="1:26" x14ac:dyDescent="0.3">
      <c r="A4679" t="s">
        <v>4700</v>
      </c>
      <c r="B4679" t="s">
        <v>5024</v>
      </c>
      <c r="C4679" t="s">
        <v>5029</v>
      </c>
      <c r="D4679" t="s">
        <v>5031</v>
      </c>
      <c r="E4679" t="s">
        <v>5036</v>
      </c>
      <c r="F4679" t="s">
        <v>5046</v>
      </c>
      <c r="G4679">
        <v>133.77510000000001</v>
      </c>
      <c r="H4679">
        <v>-25.2744</v>
      </c>
      <c r="I4679">
        <v>234071</v>
      </c>
      <c r="J4679">
        <v>2168474</v>
      </c>
      <c r="K4679">
        <v>493741</v>
      </c>
      <c r="L4679">
        <v>107785</v>
      </c>
      <c r="M4679">
        <v>104926</v>
      </c>
      <c r="N4679" s="5">
        <v>0.10794318020480501</v>
      </c>
      <c r="O4679">
        <v>2449399</v>
      </c>
      <c r="P4679">
        <v>2168474</v>
      </c>
      <c r="Q4679">
        <v>0</v>
      </c>
      <c r="S4679" s="5"/>
      <c r="T4679" t="s">
        <v>5052</v>
      </c>
      <c r="U4679" s="3">
        <v>45772</v>
      </c>
      <c r="V4679" t="str">
        <f t="shared" si="219"/>
        <v>Friday</v>
      </c>
      <c r="W4679" t="str">
        <f t="shared" si="220"/>
        <v>April</v>
      </c>
      <c r="X4679">
        <v>12</v>
      </c>
      <c r="Y4679" t="str">
        <f t="shared" si="221"/>
        <v>Afternoon</v>
      </c>
      <c r="Z4679" t="s">
        <v>5070</v>
      </c>
    </row>
    <row r="4680" spans="1:26" x14ac:dyDescent="0.3">
      <c r="A4680" t="s">
        <v>4701</v>
      </c>
      <c r="B4680" t="s">
        <v>5027</v>
      </c>
      <c r="C4680" t="s">
        <v>5029</v>
      </c>
      <c r="D4680" t="s">
        <v>5031</v>
      </c>
      <c r="E4680" t="s">
        <v>5040</v>
      </c>
      <c r="F4680" t="s">
        <v>5043</v>
      </c>
      <c r="G4680">
        <v>-3.4359999999999999</v>
      </c>
      <c r="H4680">
        <v>55.378100000000003</v>
      </c>
      <c r="I4680">
        <v>36797</v>
      </c>
      <c r="J4680">
        <v>280369</v>
      </c>
      <c r="K4680">
        <v>39333</v>
      </c>
      <c r="L4680">
        <v>15343</v>
      </c>
      <c r="M4680">
        <v>13423</v>
      </c>
      <c r="N4680" s="5">
        <v>0.13124556120399819</v>
      </c>
      <c r="O4680">
        <v>309072</v>
      </c>
      <c r="P4680">
        <v>0</v>
      </c>
      <c r="Q4680">
        <v>1456200</v>
      </c>
      <c r="S4680" s="5"/>
      <c r="T4680" t="s">
        <v>5052</v>
      </c>
      <c r="U4680" s="3">
        <v>45553</v>
      </c>
      <c r="V4680" t="str">
        <f t="shared" si="219"/>
        <v>Wednesday</v>
      </c>
      <c r="W4680" t="str">
        <f t="shared" si="220"/>
        <v>September</v>
      </c>
      <c r="X4680">
        <v>10</v>
      </c>
      <c r="Y4680" t="str">
        <f t="shared" si="221"/>
        <v>Morning</v>
      </c>
      <c r="Z4680" t="s">
        <v>5070</v>
      </c>
    </row>
    <row r="4681" spans="1:26" x14ac:dyDescent="0.3">
      <c r="A4681" t="s">
        <v>4702</v>
      </c>
      <c r="B4681" t="s">
        <v>5024</v>
      </c>
      <c r="C4681" t="s">
        <v>5029</v>
      </c>
      <c r="D4681" t="s">
        <v>5031</v>
      </c>
      <c r="E4681" t="s">
        <v>5040</v>
      </c>
      <c r="F4681" t="s">
        <v>5044</v>
      </c>
      <c r="G4681">
        <v>78.962900000000005</v>
      </c>
      <c r="H4681">
        <v>20.593699999999998</v>
      </c>
      <c r="I4681">
        <v>379470</v>
      </c>
      <c r="J4681">
        <v>3189647</v>
      </c>
      <c r="K4681">
        <v>578087</v>
      </c>
      <c r="L4681">
        <v>130821</v>
      </c>
      <c r="M4681">
        <v>159862</v>
      </c>
      <c r="N4681" s="5">
        <v>0.1189694656605806</v>
      </c>
      <c r="O4681">
        <v>3702198</v>
      </c>
      <c r="P4681">
        <v>0</v>
      </c>
      <c r="Q4681">
        <v>210744</v>
      </c>
      <c r="S4681" s="5"/>
      <c r="T4681" t="s">
        <v>5052</v>
      </c>
      <c r="U4681" s="3">
        <v>45310</v>
      </c>
      <c r="V4681" t="str">
        <f t="shared" si="219"/>
        <v>Friday</v>
      </c>
      <c r="W4681" t="str">
        <f t="shared" si="220"/>
        <v>January</v>
      </c>
      <c r="X4681">
        <v>10</v>
      </c>
      <c r="Y4681" t="str">
        <f t="shared" si="221"/>
        <v>Morning</v>
      </c>
      <c r="Z4681" t="s">
        <v>5070</v>
      </c>
    </row>
    <row r="4682" spans="1:26" x14ac:dyDescent="0.3">
      <c r="A4682" t="s">
        <v>4703</v>
      </c>
      <c r="B4682" t="s">
        <v>5024</v>
      </c>
      <c r="C4682" t="s">
        <v>5030</v>
      </c>
      <c r="D4682" t="s">
        <v>5031</v>
      </c>
      <c r="E4682" t="s">
        <v>5036</v>
      </c>
      <c r="F4682" t="s">
        <v>5050</v>
      </c>
      <c r="G4682">
        <v>-95.712900000000005</v>
      </c>
      <c r="H4682">
        <v>37.090200000000003</v>
      </c>
      <c r="I4682">
        <v>495873</v>
      </c>
      <c r="J4682">
        <v>3502483</v>
      </c>
      <c r="K4682">
        <v>838238</v>
      </c>
      <c r="L4682">
        <v>129829</v>
      </c>
      <c r="M4682">
        <v>125594</v>
      </c>
      <c r="N4682" s="5">
        <v>0.14157766807279851</v>
      </c>
      <c r="O4682">
        <v>3899657</v>
      </c>
      <c r="P4682">
        <v>3502483</v>
      </c>
      <c r="Q4682">
        <v>0</v>
      </c>
      <c r="S4682" s="5"/>
      <c r="T4682" t="s">
        <v>5052</v>
      </c>
      <c r="U4682" s="3">
        <v>45536</v>
      </c>
      <c r="V4682" t="str">
        <f t="shared" si="219"/>
        <v>Sunday</v>
      </c>
      <c r="W4682" t="str">
        <f t="shared" si="220"/>
        <v>September</v>
      </c>
      <c r="X4682">
        <v>10</v>
      </c>
      <c r="Y4682" t="str">
        <f t="shared" si="221"/>
        <v>Morning</v>
      </c>
      <c r="Z4682" t="s">
        <v>5070</v>
      </c>
    </row>
    <row r="4683" spans="1:26" x14ac:dyDescent="0.3">
      <c r="A4683" t="s">
        <v>4704</v>
      </c>
      <c r="B4683" t="s">
        <v>5024</v>
      </c>
      <c r="C4683" t="s">
        <v>5029</v>
      </c>
      <c r="D4683" t="s">
        <v>5033</v>
      </c>
      <c r="E4683" t="s">
        <v>5039</v>
      </c>
      <c r="F4683" t="s">
        <v>5046</v>
      </c>
      <c r="G4683">
        <v>133.77510000000001</v>
      </c>
      <c r="H4683">
        <v>-25.2744</v>
      </c>
      <c r="I4683">
        <v>42281</v>
      </c>
      <c r="J4683">
        <v>217267</v>
      </c>
      <c r="K4683">
        <v>46447</v>
      </c>
      <c r="L4683">
        <v>11381</v>
      </c>
      <c r="M4683">
        <v>10489</v>
      </c>
      <c r="N4683" s="5">
        <v>0.19460588029952339</v>
      </c>
      <c r="O4683">
        <v>252994</v>
      </c>
      <c r="P4683">
        <v>0</v>
      </c>
      <c r="Q4683">
        <v>0</v>
      </c>
      <c r="S4683" s="5"/>
      <c r="T4683" t="s">
        <v>5056</v>
      </c>
      <c r="U4683" s="3">
        <v>45720</v>
      </c>
      <c r="V4683" t="str">
        <f t="shared" si="219"/>
        <v>Tuesday</v>
      </c>
      <c r="W4683" t="str">
        <f t="shared" si="220"/>
        <v>March</v>
      </c>
      <c r="X4683">
        <v>10</v>
      </c>
      <c r="Y4683" t="str">
        <f t="shared" si="221"/>
        <v>Morning</v>
      </c>
      <c r="Z4683" t="s">
        <v>5070</v>
      </c>
    </row>
    <row r="4684" spans="1:26" x14ac:dyDescent="0.3">
      <c r="A4684" t="s">
        <v>4705</v>
      </c>
      <c r="B4684" t="s">
        <v>5027</v>
      </c>
      <c r="C4684" t="s">
        <v>5030</v>
      </c>
      <c r="D4684" t="s">
        <v>5031</v>
      </c>
      <c r="E4684" t="s">
        <v>5036</v>
      </c>
      <c r="F4684" t="s">
        <v>5048</v>
      </c>
      <c r="G4684">
        <v>10.451499999999999</v>
      </c>
      <c r="H4684">
        <v>51.165700000000001</v>
      </c>
      <c r="I4684">
        <v>280384</v>
      </c>
      <c r="J4684">
        <v>2091569</v>
      </c>
      <c r="K4684">
        <v>505200</v>
      </c>
      <c r="L4684">
        <v>70989</v>
      </c>
      <c r="M4684">
        <v>84857</v>
      </c>
      <c r="N4684" s="5">
        <v>0.13405468204506571</v>
      </c>
      <c r="O4684">
        <v>2621344</v>
      </c>
      <c r="P4684">
        <v>2091569</v>
      </c>
      <c r="Q4684">
        <v>0</v>
      </c>
      <c r="S4684" s="5"/>
      <c r="T4684" t="s">
        <v>5052</v>
      </c>
      <c r="U4684" s="3">
        <v>45549</v>
      </c>
      <c r="V4684" t="str">
        <f t="shared" si="219"/>
        <v>Saturday</v>
      </c>
      <c r="W4684" t="str">
        <f t="shared" si="220"/>
        <v>September</v>
      </c>
      <c r="X4684">
        <v>12</v>
      </c>
      <c r="Y4684" t="str">
        <f t="shared" si="221"/>
        <v>Afternoon</v>
      </c>
      <c r="Z4684" t="s">
        <v>5070</v>
      </c>
    </row>
    <row r="4685" spans="1:26" x14ac:dyDescent="0.3">
      <c r="A4685" t="s">
        <v>4706</v>
      </c>
      <c r="B4685" t="s">
        <v>5024</v>
      </c>
      <c r="C4685" t="s">
        <v>5029</v>
      </c>
      <c r="D4685" t="s">
        <v>5031</v>
      </c>
      <c r="E4685" t="s">
        <v>5036</v>
      </c>
      <c r="F4685" t="s">
        <v>5045</v>
      </c>
      <c r="G4685">
        <v>-51.9253</v>
      </c>
      <c r="H4685">
        <v>-14.234999999999999</v>
      </c>
      <c r="I4685">
        <v>431722</v>
      </c>
      <c r="J4685">
        <v>2905269</v>
      </c>
      <c r="K4685">
        <v>552067</v>
      </c>
      <c r="L4685">
        <v>90527</v>
      </c>
      <c r="M4685">
        <v>171101</v>
      </c>
      <c r="N4685" s="5">
        <v>0.14859972858281539</v>
      </c>
      <c r="O4685">
        <v>3369103</v>
      </c>
      <c r="P4685">
        <v>2905269</v>
      </c>
      <c r="Q4685">
        <v>0</v>
      </c>
      <c r="S4685" s="5"/>
      <c r="T4685" t="s">
        <v>5052</v>
      </c>
      <c r="U4685" s="3">
        <v>45567</v>
      </c>
      <c r="V4685" t="str">
        <f t="shared" si="219"/>
        <v>Wednesday</v>
      </c>
      <c r="W4685" t="str">
        <f t="shared" si="220"/>
        <v>October</v>
      </c>
      <c r="X4685">
        <v>15</v>
      </c>
      <c r="Y4685" t="str">
        <f t="shared" si="221"/>
        <v>Afternoon</v>
      </c>
      <c r="Z4685" t="s">
        <v>5070</v>
      </c>
    </row>
    <row r="4686" spans="1:26" x14ac:dyDescent="0.3">
      <c r="A4686" t="s">
        <v>4707</v>
      </c>
      <c r="B4686" t="s">
        <v>5025</v>
      </c>
      <c r="C4686" t="s">
        <v>5029</v>
      </c>
      <c r="D4686" t="s">
        <v>5033</v>
      </c>
      <c r="E4686" t="s">
        <v>5039</v>
      </c>
      <c r="F4686" t="s">
        <v>5045</v>
      </c>
      <c r="G4686">
        <v>-51.9253</v>
      </c>
      <c r="H4686">
        <v>-14.234999999999999</v>
      </c>
      <c r="I4686">
        <v>52929</v>
      </c>
      <c r="J4686">
        <v>240522</v>
      </c>
      <c r="K4686">
        <v>43612</v>
      </c>
      <c r="L4686">
        <v>16431</v>
      </c>
      <c r="M4686">
        <v>8594</v>
      </c>
      <c r="N4686" s="5">
        <v>0.22006239203531919</v>
      </c>
      <c r="O4686">
        <v>285738</v>
      </c>
      <c r="P4686">
        <v>0</v>
      </c>
      <c r="Q4686">
        <v>0</v>
      </c>
      <c r="S4686" s="5"/>
      <c r="T4686" t="s">
        <v>5056</v>
      </c>
      <c r="U4686" s="3">
        <v>45515</v>
      </c>
      <c r="V4686" t="str">
        <f t="shared" si="219"/>
        <v>Sunday</v>
      </c>
      <c r="W4686" t="str">
        <f t="shared" si="220"/>
        <v>August</v>
      </c>
      <c r="X4686">
        <v>12</v>
      </c>
      <c r="Y4686" t="str">
        <f t="shared" si="221"/>
        <v>Afternoon</v>
      </c>
      <c r="Z4686" t="s">
        <v>5071</v>
      </c>
    </row>
    <row r="4687" spans="1:26" x14ac:dyDescent="0.3">
      <c r="A4687" t="s">
        <v>4708</v>
      </c>
      <c r="B4687" t="s">
        <v>5027</v>
      </c>
      <c r="C4687" t="s">
        <v>5029</v>
      </c>
      <c r="D4687" t="s">
        <v>5032</v>
      </c>
      <c r="E4687" t="s">
        <v>5036</v>
      </c>
      <c r="F4687" t="s">
        <v>5048</v>
      </c>
      <c r="G4687">
        <v>10.451499999999999</v>
      </c>
      <c r="H4687">
        <v>51.165700000000001</v>
      </c>
      <c r="I4687">
        <v>39061</v>
      </c>
      <c r="J4687">
        <v>757275</v>
      </c>
      <c r="K4687">
        <v>120526</v>
      </c>
      <c r="L4687">
        <v>57346</v>
      </c>
      <c r="M4687">
        <v>40930</v>
      </c>
      <c r="N4687" s="5">
        <v>5.1582136788083273E-2</v>
      </c>
      <c r="O4687">
        <v>901910</v>
      </c>
      <c r="P4687">
        <v>757275</v>
      </c>
      <c r="Q4687">
        <v>0</v>
      </c>
      <c r="S4687" s="5"/>
      <c r="T4687" t="s">
        <v>5061</v>
      </c>
      <c r="U4687" s="3">
        <v>45614</v>
      </c>
      <c r="V4687" t="str">
        <f t="shared" si="219"/>
        <v>Monday</v>
      </c>
      <c r="W4687" t="str">
        <f t="shared" si="220"/>
        <v>November</v>
      </c>
      <c r="X4687">
        <v>15</v>
      </c>
      <c r="Y4687" t="str">
        <f t="shared" si="221"/>
        <v>Afternoon</v>
      </c>
      <c r="Z4687" t="s">
        <v>5069</v>
      </c>
    </row>
    <row r="4688" spans="1:26" x14ac:dyDescent="0.3">
      <c r="A4688" t="s">
        <v>4709</v>
      </c>
      <c r="B4688" t="s">
        <v>5025</v>
      </c>
      <c r="C4688" t="s">
        <v>5029</v>
      </c>
      <c r="D4688" t="s">
        <v>5033</v>
      </c>
      <c r="E4688" t="s">
        <v>5039</v>
      </c>
      <c r="F4688" t="s">
        <v>5045</v>
      </c>
      <c r="G4688">
        <v>-51.9253</v>
      </c>
      <c r="H4688">
        <v>-14.234999999999999</v>
      </c>
      <c r="I4688">
        <v>45629</v>
      </c>
      <c r="J4688">
        <v>215182</v>
      </c>
      <c r="K4688">
        <v>26436</v>
      </c>
      <c r="L4688">
        <v>8390</v>
      </c>
      <c r="M4688">
        <v>11214</v>
      </c>
      <c r="N4688" s="5">
        <v>0.21205227476787211</v>
      </c>
      <c r="O4688">
        <v>261639</v>
      </c>
      <c r="P4688">
        <v>0</v>
      </c>
      <c r="Q4688">
        <v>0</v>
      </c>
      <c r="S4688" s="5"/>
      <c r="T4688" t="s">
        <v>5056</v>
      </c>
      <c r="U4688" s="3">
        <v>45405</v>
      </c>
      <c r="V4688" t="str">
        <f t="shared" si="219"/>
        <v>Tuesday</v>
      </c>
      <c r="W4688" t="str">
        <f t="shared" si="220"/>
        <v>April</v>
      </c>
      <c r="X4688">
        <v>17</v>
      </c>
      <c r="Y4688" t="str">
        <f t="shared" si="221"/>
        <v>Afternoon</v>
      </c>
      <c r="Z4688" t="s">
        <v>5071</v>
      </c>
    </row>
    <row r="4689" spans="1:26" x14ac:dyDescent="0.3">
      <c r="A4689" t="s">
        <v>4710</v>
      </c>
      <c r="B4689" t="s">
        <v>5024</v>
      </c>
      <c r="C4689" t="s">
        <v>5029</v>
      </c>
      <c r="D4689" t="s">
        <v>5033</v>
      </c>
      <c r="E4689" t="s">
        <v>5036</v>
      </c>
      <c r="F4689" t="s">
        <v>5044</v>
      </c>
      <c r="G4689">
        <v>78.962900000000005</v>
      </c>
      <c r="H4689">
        <v>20.593699999999998</v>
      </c>
      <c r="I4689">
        <v>367422</v>
      </c>
      <c r="J4689">
        <v>1616037</v>
      </c>
      <c r="K4689">
        <v>393366</v>
      </c>
      <c r="L4689">
        <v>67182</v>
      </c>
      <c r="M4689">
        <v>63712</v>
      </c>
      <c r="N4689" s="5">
        <v>0.22736011028143741</v>
      </c>
      <c r="O4689">
        <v>2093552</v>
      </c>
      <c r="P4689">
        <v>1616037</v>
      </c>
      <c r="Q4689">
        <v>0</v>
      </c>
      <c r="S4689" s="5"/>
      <c r="T4689" t="s">
        <v>5057</v>
      </c>
      <c r="U4689" s="3">
        <v>45605</v>
      </c>
      <c r="V4689" t="str">
        <f t="shared" si="219"/>
        <v>Saturday</v>
      </c>
      <c r="W4689" t="str">
        <f t="shared" si="220"/>
        <v>November</v>
      </c>
      <c r="X4689">
        <v>10</v>
      </c>
      <c r="Y4689" t="str">
        <f t="shared" si="221"/>
        <v>Morning</v>
      </c>
      <c r="Z4689" t="s">
        <v>5071</v>
      </c>
    </row>
    <row r="4690" spans="1:26" x14ac:dyDescent="0.3">
      <c r="A4690" t="s">
        <v>4711</v>
      </c>
      <c r="B4690" t="s">
        <v>5024</v>
      </c>
      <c r="C4690" t="s">
        <v>5030</v>
      </c>
      <c r="D4690" t="s">
        <v>5032</v>
      </c>
      <c r="E4690" t="s">
        <v>5036</v>
      </c>
      <c r="F4690" t="s">
        <v>5050</v>
      </c>
      <c r="G4690">
        <v>-95.712900000000005</v>
      </c>
      <c r="H4690">
        <v>37.090200000000003</v>
      </c>
      <c r="I4690">
        <v>156399</v>
      </c>
      <c r="J4690">
        <v>2409791</v>
      </c>
      <c r="K4690">
        <v>309287</v>
      </c>
      <c r="L4690">
        <v>164999</v>
      </c>
      <c r="M4690">
        <v>81698</v>
      </c>
      <c r="N4690" s="5">
        <v>6.4901802276826959E-2</v>
      </c>
      <c r="O4690">
        <v>2906466</v>
      </c>
      <c r="P4690">
        <v>2409791</v>
      </c>
      <c r="Q4690">
        <v>0</v>
      </c>
      <c r="S4690" s="5"/>
      <c r="T4690" t="s">
        <v>5061</v>
      </c>
      <c r="U4690" s="3">
        <v>45485</v>
      </c>
      <c r="V4690" t="str">
        <f t="shared" si="219"/>
        <v>Friday</v>
      </c>
      <c r="W4690" t="str">
        <f t="shared" si="220"/>
        <v>July</v>
      </c>
      <c r="X4690">
        <v>18</v>
      </c>
      <c r="Y4690" t="str">
        <f t="shared" si="221"/>
        <v>Evening</v>
      </c>
      <c r="Z4690" t="s">
        <v>5069</v>
      </c>
    </row>
    <row r="4691" spans="1:26" x14ac:dyDescent="0.3">
      <c r="A4691" t="s">
        <v>4712</v>
      </c>
      <c r="B4691" t="s">
        <v>5023</v>
      </c>
      <c r="C4691" t="s">
        <v>5029</v>
      </c>
      <c r="D4691" t="s">
        <v>5031</v>
      </c>
      <c r="E4691" t="s">
        <v>5036</v>
      </c>
      <c r="F4691" t="s">
        <v>5047</v>
      </c>
      <c r="G4691">
        <v>138.25290000000001</v>
      </c>
      <c r="H4691">
        <v>36.204799999999999</v>
      </c>
      <c r="I4691">
        <v>367062</v>
      </c>
      <c r="J4691">
        <v>2585147</v>
      </c>
      <c r="K4691">
        <v>494730</v>
      </c>
      <c r="L4691">
        <v>156319</v>
      </c>
      <c r="M4691">
        <v>126829</v>
      </c>
      <c r="N4691" s="5">
        <v>0.14198915168803281</v>
      </c>
      <c r="O4691">
        <v>3185781</v>
      </c>
      <c r="P4691">
        <v>2585147</v>
      </c>
      <c r="Q4691">
        <v>0</v>
      </c>
      <c r="R4691">
        <v>51609</v>
      </c>
      <c r="S4691" s="5">
        <v>1.6199999999999999E-2</v>
      </c>
      <c r="T4691" t="s">
        <v>5052</v>
      </c>
      <c r="U4691" s="3">
        <v>45305</v>
      </c>
      <c r="V4691" t="str">
        <f t="shared" si="219"/>
        <v>Sunday</v>
      </c>
      <c r="W4691" t="str">
        <f t="shared" si="220"/>
        <v>January</v>
      </c>
      <c r="X4691">
        <v>15</v>
      </c>
      <c r="Y4691" t="str">
        <f t="shared" si="221"/>
        <v>Afternoon</v>
      </c>
      <c r="Z4691" t="s">
        <v>5070</v>
      </c>
    </row>
    <row r="4692" spans="1:26" x14ac:dyDescent="0.3">
      <c r="A4692" t="s">
        <v>4713</v>
      </c>
      <c r="B4692" t="s">
        <v>5024</v>
      </c>
      <c r="C4692" t="s">
        <v>5029</v>
      </c>
      <c r="D4692" t="s">
        <v>5033</v>
      </c>
      <c r="E4692" t="s">
        <v>5039</v>
      </c>
      <c r="F4692" t="s">
        <v>5045</v>
      </c>
      <c r="G4692">
        <v>-51.9253</v>
      </c>
      <c r="H4692">
        <v>-14.234999999999999</v>
      </c>
      <c r="I4692">
        <v>42315</v>
      </c>
      <c r="J4692">
        <v>242583</v>
      </c>
      <c r="K4692">
        <v>48420</v>
      </c>
      <c r="L4692">
        <v>10867</v>
      </c>
      <c r="M4692">
        <v>7889</v>
      </c>
      <c r="N4692" s="5">
        <v>0.17443581303421341</v>
      </c>
      <c r="O4692">
        <v>272884</v>
      </c>
      <c r="P4692">
        <v>0</v>
      </c>
      <c r="Q4692">
        <v>0</v>
      </c>
      <c r="S4692" s="5"/>
      <c r="T4692" t="s">
        <v>5056</v>
      </c>
      <c r="U4692" s="3">
        <v>45585</v>
      </c>
      <c r="V4692" t="str">
        <f t="shared" si="219"/>
        <v>Sunday</v>
      </c>
      <c r="W4692" t="str">
        <f t="shared" si="220"/>
        <v>October</v>
      </c>
      <c r="X4692">
        <v>15</v>
      </c>
      <c r="Y4692" t="str">
        <f t="shared" si="221"/>
        <v>Afternoon</v>
      </c>
      <c r="Z4692" t="s">
        <v>5070</v>
      </c>
    </row>
    <row r="4693" spans="1:26" x14ac:dyDescent="0.3">
      <c r="A4693" t="s">
        <v>4714</v>
      </c>
      <c r="B4693" t="s">
        <v>5024</v>
      </c>
      <c r="C4693" t="s">
        <v>5029</v>
      </c>
      <c r="D4693" t="s">
        <v>5035</v>
      </c>
      <c r="E4693" t="s">
        <v>5040</v>
      </c>
      <c r="F4693" t="s">
        <v>5047</v>
      </c>
      <c r="G4693">
        <v>138.25290000000001</v>
      </c>
      <c r="H4693">
        <v>36.204799999999999</v>
      </c>
      <c r="I4693">
        <v>28889</v>
      </c>
      <c r="J4693">
        <v>174951</v>
      </c>
      <c r="K4693">
        <v>28480</v>
      </c>
      <c r="L4693">
        <v>13880</v>
      </c>
      <c r="M4693">
        <v>5495</v>
      </c>
      <c r="N4693" s="5">
        <v>0.16512908364131701</v>
      </c>
      <c r="O4693">
        <v>211041</v>
      </c>
      <c r="P4693">
        <v>0</v>
      </c>
      <c r="Q4693">
        <v>397294</v>
      </c>
      <c r="S4693" s="5"/>
      <c r="T4693" t="s">
        <v>5058</v>
      </c>
      <c r="U4693" s="3">
        <v>45678</v>
      </c>
      <c r="V4693" t="str">
        <f t="shared" si="219"/>
        <v>Tuesday</v>
      </c>
      <c r="W4693" t="str">
        <f t="shared" si="220"/>
        <v>January</v>
      </c>
      <c r="X4693">
        <v>11</v>
      </c>
      <c r="Y4693" t="str">
        <f t="shared" si="221"/>
        <v>Morning</v>
      </c>
      <c r="Z4693" t="s">
        <v>5070</v>
      </c>
    </row>
    <row r="4694" spans="1:26" x14ac:dyDescent="0.3">
      <c r="A4694" t="s">
        <v>4715</v>
      </c>
      <c r="B4694" t="s">
        <v>5023</v>
      </c>
      <c r="C4694" t="s">
        <v>5030</v>
      </c>
      <c r="D4694" t="s">
        <v>5033</v>
      </c>
      <c r="E4694" t="s">
        <v>5036</v>
      </c>
      <c r="F4694" t="s">
        <v>5043</v>
      </c>
      <c r="G4694">
        <v>-3.4359999999999999</v>
      </c>
      <c r="H4694">
        <v>55.378100000000003</v>
      </c>
      <c r="I4694">
        <v>83201</v>
      </c>
      <c r="J4694">
        <v>347172</v>
      </c>
      <c r="K4694">
        <v>36745</v>
      </c>
      <c r="L4694">
        <v>12943</v>
      </c>
      <c r="M4694">
        <v>11422</v>
      </c>
      <c r="N4694" s="5">
        <v>0.23965575471580319</v>
      </c>
      <c r="O4694">
        <v>405876</v>
      </c>
      <c r="P4694">
        <v>319437</v>
      </c>
      <c r="Q4694">
        <v>0</v>
      </c>
      <c r="R4694">
        <v>4424</v>
      </c>
      <c r="S4694" s="5">
        <v>1.09E-2</v>
      </c>
      <c r="T4694" t="s">
        <v>5056</v>
      </c>
      <c r="U4694" s="3">
        <v>45355</v>
      </c>
      <c r="V4694" t="str">
        <f t="shared" si="219"/>
        <v>Monday</v>
      </c>
      <c r="W4694" t="str">
        <f t="shared" si="220"/>
        <v>March</v>
      </c>
      <c r="X4694">
        <v>11</v>
      </c>
      <c r="Y4694" t="str">
        <f t="shared" si="221"/>
        <v>Morning</v>
      </c>
      <c r="Z4694" t="s">
        <v>5071</v>
      </c>
    </row>
    <row r="4695" spans="1:26" x14ac:dyDescent="0.3">
      <c r="A4695" t="s">
        <v>4716</v>
      </c>
      <c r="B4695" t="s">
        <v>5023</v>
      </c>
      <c r="C4695" t="s">
        <v>5029</v>
      </c>
      <c r="D4695" t="s">
        <v>5033</v>
      </c>
      <c r="E4695" t="s">
        <v>5036</v>
      </c>
      <c r="F4695" t="s">
        <v>5045</v>
      </c>
      <c r="G4695">
        <v>-51.9253</v>
      </c>
      <c r="H4695">
        <v>-14.234999999999999</v>
      </c>
      <c r="I4695">
        <v>39751</v>
      </c>
      <c r="J4695">
        <v>220133</v>
      </c>
      <c r="K4695">
        <v>50007</v>
      </c>
      <c r="L4695">
        <v>6727</v>
      </c>
      <c r="M4695">
        <v>10047</v>
      </c>
      <c r="N4695" s="5">
        <v>0.18058091160001949</v>
      </c>
      <c r="O4695">
        <v>247927</v>
      </c>
      <c r="P4695">
        <v>215480</v>
      </c>
      <c r="Q4695">
        <v>0</v>
      </c>
      <c r="R4695">
        <v>4735</v>
      </c>
      <c r="S4695" s="5">
        <v>1.9099999999999999E-2</v>
      </c>
      <c r="T4695" t="s">
        <v>5056</v>
      </c>
      <c r="U4695" s="3">
        <v>45377</v>
      </c>
      <c r="V4695" t="str">
        <f t="shared" si="219"/>
        <v>Tuesday</v>
      </c>
      <c r="W4695" t="str">
        <f t="shared" si="220"/>
        <v>March</v>
      </c>
      <c r="X4695">
        <v>10</v>
      </c>
      <c r="Y4695" t="str">
        <f t="shared" si="221"/>
        <v>Morning</v>
      </c>
      <c r="Z4695" t="s">
        <v>5070</v>
      </c>
    </row>
    <row r="4696" spans="1:26" x14ac:dyDescent="0.3">
      <c r="A4696" t="s">
        <v>4717</v>
      </c>
      <c r="B4696" t="s">
        <v>5025</v>
      </c>
      <c r="C4696" t="s">
        <v>5029</v>
      </c>
      <c r="D4696" t="s">
        <v>5033</v>
      </c>
      <c r="E4696" t="s">
        <v>5039</v>
      </c>
      <c r="F4696" t="s">
        <v>5050</v>
      </c>
      <c r="G4696">
        <v>-95.712900000000005</v>
      </c>
      <c r="H4696">
        <v>37.090200000000003</v>
      </c>
      <c r="I4696">
        <v>71642</v>
      </c>
      <c r="J4696">
        <v>301988</v>
      </c>
      <c r="K4696">
        <v>52844</v>
      </c>
      <c r="L4696">
        <v>12271</v>
      </c>
      <c r="M4696">
        <v>13704</v>
      </c>
      <c r="N4696" s="5">
        <v>0.23723761003636429</v>
      </c>
      <c r="O4696">
        <v>341624</v>
      </c>
      <c r="P4696">
        <v>0</v>
      </c>
      <c r="Q4696">
        <v>0</v>
      </c>
      <c r="S4696" s="5"/>
      <c r="T4696" t="s">
        <v>5056</v>
      </c>
      <c r="U4696" s="3">
        <v>45554</v>
      </c>
      <c r="V4696" t="str">
        <f t="shared" si="219"/>
        <v>Thursday</v>
      </c>
      <c r="W4696" t="str">
        <f t="shared" si="220"/>
        <v>September</v>
      </c>
      <c r="X4696">
        <v>8</v>
      </c>
      <c r="Y4696" t="str">
        <f t="shared" si="221"/>
        <v>Morning</v>
      </c>
      <c r="Z4696" t="s">
        <v>5071</v>
      </c>
    </row>
    <row r="4697" spans="1:26" x14ac:dyDescent="0.3">
      <c r="A4697" t="s">
        <v>4718</v>
      </c>
      <c r="B4697" t="s">
        <v>5024</v>
      </c>
      <c r="C4697" t="s">
        <v>5029</v>
      </c>
      <c r="D4697" t="s">
        <v>5031</v>
      </c>
      <c r="E4697" t="s">
        <v>5036</v>
      </c>
      <c r="F4697" t="s">
        <v>5048</v>
      </c>
      <c r="G4697">
        <v>10.451499999999999</v>
      </c>
      <c r="H4697">
        <v>51.165700000000001</v>
      </c>
      <c r="I4697">
        <v>270866</v>
      </c>
      <c r="J4697">
        <v>2452397</v>
      </c>
      <c r="K4697">
        <v>315141</v>
      </c>
      <c r="L4697">
        <v>150416</v>
      </c>
      <c r="M4697">
        <v>146283</v>
      </c>
      <c r="N4697" s="5">
        <v>0.110449875536592</v>
      </c>
      <c r="O4697">
        <v>3134683</v>
      </c>
      <c r="P4697">
        <v>2452397</v>
      </c>
      <c r="Q4697">
        <v>0</v>
      </c>
      <c r="S4697" s="5"/>
      <c r="T4697" t="s">
        <v>5052</v>
      </c>
      <c r="U4697" s="3">
        <v>45584</v>
      </c>
      <c r="V4697" t="str">
        <f t="shared" si="219"/>
        <v>Saturday</v>
      </c>
      <c r="W4697" t="str">
        <f t="shared" si="220"/>
        <v>October</v>
      </c>
      <c r="X4697">
        <v>15</v>
      </c>
      <c r="Y4697" t="str">
        <f t="shared" si="221"/>
        <v>Afternoon</v>
      </c>
      <c r="Z4697" t="s">
        <v>5070</v>
      </c>
    </row>
    <row r="4698" spans="1:26" x14ac:dyDescent="0.3">
      <c r="A4698" t="s">
        <v>4719</v>
      </c>
      <c r="B4698" t="s">
        <v>5023</v>
      </c>
      <c r="C4698" t="s">
        <v>5029</v>
      </c>
      <c r="D4698" t="s">
        <v>5031</v>
      </c>
      <c r="E4698" t="s">
        <v>5040</v>
      </c>
      <c r="F4698" t="s">
        <v>5049</v>
      </c>
      <c r="G4698">
        <v>-106.3468</v>
      </c>
      <c r="H4698">
        <v>56.130400000000002</v>
      </c>
      <c r="I4698">
        <v>49310</v>
      </c>
      <c r="J4698">
        <v>346802</v>
      </c>
      <c r="K4698">
        <v>86616</v>
      </c>
      <c r="L4698">
        <v>19895</v>
      </c>
      <c r="M4698">
        <v>12763</v>
      </c>
      <c r="N4698" s="5">
        <v>0.14218647548966121</v>
      </c>
      <c r="O4698">
        <v>444569</v>
      </c>
      <c r="P4698">
        <v>0</v>
      </c>
      <c r="Q4698">
        <v>108546</v>
      </c>
      <c r="R4698">
        <v>8491</v>
      </c>
      <c r="S4698" s="5">
        <v>1.9099999999999999E-2</v>
      </c>
      <c r="T4698" t="s">
        <v>5051</v>
      </c>
      <c r="U4698" s="3">
        <v>45604</v>
      </c>
      <c r="V4698" t="str">
        <f t="shared" si="219"/>
        <v>Friday</v>
      </c>
      <c r="W4698" t="str">
        <f t="shared" si="220"/>
        <v>November</v>
      </c>
      <c r="X4698">
        <v>10</v>
      </c>
      <c r="Y4698" t="str">
        <f t="shared" si="221"/>
        <v>Morning</v>
      </c>
      <c r="Z4698" t="s">
        <v>5070</v>
      </c>
    </row>
    <row r="4699" spans="1:26" x14ac:dyDescent="0.3">
      <c r="A4699" t="s">
        <v>4720</v>
      </c>
      <c r="B4699" t="s">
        <v>5024</v>
      </c>
      <c r="C4699" t="s">
        <v>5029</v>
      </c>
      <c r="D4699" t="s">
        <v>5032</v>
      </c>
      <c r="E4699" t="s">
        <v>5036</v>
      </c>
      <c r="F4699" t="s">
        <v>5043</v>
      </c>
      <c r="G4699">
        <v>-3.4359999999999999</v>
      </c>
      <c r="H4699">
        <v>55.378100000000003</v>
      </c>
      <c r="I4699">
        <v>370641</v>
      </c>
      <c r="J4699">
        <v>3754117</v>
      </c>
      <c r="K4699">
        <v>430330</v>
      </c>
      <c r="L4699">
        <v>231645</v>
      </c>
      <c r="M4699">
        <v>89475</v>
      </c>
      <c r="N4699" s="5">
        <v>9.8729240928930789E-2</v>
      </c>
      <c r="O4699">
        <v>4409697</v>
      </c>
      <c r="P4699">
        <v>3754117</v>
      </c>
      <c r="Q4699">
        <v>0</v>
      </c>
      <c r="S4699" s="5"/>
      <c r="T4699" t="s">
        <v>5061</v>
      </c>
      <c r="U4699" s="3">
        <v>45509</v>
      </c>
      <c r="V4699" t="str">
        <f t="shared" si="219"/>
        <v>Monday</v>
      </c>
      <c r="W4699" t="str">
        <f t="shared" si="220"/>
        <v>August</v>
      </c>
      <c r="X4699">
        <v>16</v>
      </c>
      <c r="Y4699" t="str">
        <f t="shared" si="221"/>
        <v>Afternoon</v>
      </c>
      <c r="Z4699" t="s">
        <v>5070</v>
      </c>
    </row>
    <row r="4700" spans="1:26" x14ac:dyDescent="0.3">
      <c r="A4700" t="s">
        <v>4721</v>
      </c>
      <c r="B4700" t="s">
        <v>5027</v>
      </c>
      <c r="C4700" t="s">
        <v>5030</v>
      </c>
      <c r="D4700" t="s">
        <v>5033</v>
      </c>
      <c r="E4700" t="s">
        <v>5036</v>
      </c>
      <c r="F4700" t="s">
        <v>5046</v>
      </c>
      <c r="G4700">
        <v>133.77510000000001</v>
      </c>
      <c r="H4700">
        <v>-25.2744</v>
      </c>
      <c r="I4700">
        <v>66718</v>
      </c>
      <c r="J4700">
        <v>388332</v>
      </c>
      <c r="K4700">
        <v>96597</v>
      </c>
      <c r="L4700">
        <v>15940</v>
      </c>
      <c r="M4700">
        <v>13603</v>
      </c>
      <c r="N4700" s="5">
        <v>0.1718076478293479</v>
      </c>
      <c r="O4700">
        <v>437435</v>
      </c>
      <c r="P4700">
        <v>367525</v>
      </c>
      <c r="Q4700">
        <v>0</v>
      </c>
      <c r="S4700" s="5"/>
      <c r="T4700" t="s">
        <v>5057</v>
      </c>
      <c r="U4700" s="3">
        <v>45451</v>
      </c>
      <c r="V4700" t="str">
        <f t="shared" si="219"/>
        <v>Saturday</v>
      </c>
      <c r="W4700" t="str">
        <f t="shared" si="220"/>
        <v>June</v>
      </c>
      <c r="X4700">
        <v>12</v>
      </c>
      <c r="Y4700" t="str">
        <f t="shared" si="221"/>
        <v>Afternoon</v>
      </c>
      <c r="Z4700" t="s">
        <v>5070</v>
      </c>
    </row>
    <row r="4701" spans="1:26" x14ac:dyDescent="0.3">
      <c r="A4701" t="s">
        <v>4722</v>
      </c>
      <c r="B4701" t="s">
        <v>5024</v>
      </c>
      <c r="C4701" t="s">
        <v>5029</v>
      </c>
      <c r="D4701" t="s">
        <v>5033</v>
      </c>
      <c r="E4701" t="s">
        <v>5039</v>
      </c>
      <c r="F4701" t="s">
        <v>5046</v>
      </c>
      <c r="G4701">
        <v>133.77510000000001</v>
      </c>
      <c r="H4701">
        <v>-25.2744</v>
      </c>
      <c r="I4701">
        <v>4399</v>
      </c>
      <c r="J4701">
        <v>27614</v>
      </c>
      <c r="K4701">
        <v>5278</v>
      </c>
      <c r="L4701">
        <v>1833</v>
      </c>
      <c r="M4701">
        <v>1084</v>
      </c>
      <c r="N4701" s="5">
        <v>0.15933240335096749</v>
      </c>
      <c r="O4701">
        <v>31733</v>
      </c>
      <c r="P4701">
        <v>0</v>
      </c>
      <c r="Q4701">
        <v>0</v>
      </c>
      <c r="S4701" s="5"/>
      <c r="T4701" t="s">
        <v>5056</v>
      </c>
      <c r="U4701" s="3">
        <v>45339</v>
      </c>
      <c r="V4701" t="str">
        <f t="shared" si="219"/>
        <v>Saturday</v>
      </c>
      <c r="W4701" t="str">
        <f t="shared" si="220"/>
        <v>February</v>
      </c>
      <c r="X4701">
        <v>17</v>
      </c>
      <c r="Y4701" t="str">
        <f t="shared" si="221"/>
        <v>Afternoon</v>
      </c>
      <c r="Z4701" t="s">
        <v>5070</v>
      </c>
    </row>
    <row r="4702" spans="1:26" x14ac:dyDescent="0.3">
      <c r="A4702" t="s">
        <v>4723</v>
      </c>
      <c r="B4702" t="s">
        <v>5025</v>
      </c>
      <c r="C4702" t="s">
        <v>5029</v>
      </c>
      <c r="D4702" t="s">
        <v>5035</v>
      </c>
      <c r="E4702" t="s">
        <v>5039</v>
      </c>
      <c r="F4702" t="s">
        <v>5044</v>
      </c>
      <c r="G4702">
        <v>78.962900000000005</v>
      </c>
      <c r="H4702">
        <v>20.593699999999998</v>
      </c>
      <c r="I4702">
        <v>37480</v>
      </c>
      <c r="J4702">
        <v>322133</v>
      </c>
      <c r="K4702">
        <v>40484</v>
      </c>
      <c r="L4702">
        <v>16198</v>
      </c>
      <c r="M4702">
        <v>12050</v>
      </c>
      <c r="N4702" s="5">
        <v>0.116351841060783</v>
      </c>
      <c r="O4702">
        <v>417653</v>
      </c>
      <c r="P4702">
        <v>0</v>
      </c>
      <c r="Q4702">
        <v>0</v>
      </c>
      <c r="S4702" s="5"/>
      <c r="T4702" t="s">
        <v>5058</v>
      </c>
      <c r="U4702" s="3">
        <v>45628</v>
      </c>
      <c r="V4702" t="str">
        <f t="shared" si="219"/>
        <v>Monday</v>
      </c>
      <c r="W4702" t="str">
        <f t="shared" si="220"/>
        <v>December</v>
      </c>
      <c r="X4702">
        <v>16</v>
      </c>
      <c r="Y4702" t="str">
        <f t="shared" si="221"/>
        <v>Afternoon</v>
      </c>
      <c r="Z4702" t="s">
        <v>5070</v>
      </c>
    </row>
    <row r="4703" spans="1:26" x14ac:dyDescent="0.3">
      <c r="A4703" t="s">
        <v>4724</v>
      </c>
      <c r="B4703" t="s">
        <v>5025</v>
      </c>
      <c r="C4703" t="s">
        <v>5029</v>
      </c>
      <c r="D4703" t="s">
        <v>5031</v>
      </c>
      <c r="E4703" t="s">
        <v>5039</v>
      </c>
      <c r="F4703" t="s">
        <v>5044</v>
      </c>
      <c r="G4703">
        <v>78.962900000000005</v>
      </c>
      <c r="H4703">
        <v>20.593699999999998</v>
      </c>
      <c r="I4703">
        <v>66077</v>
      </c>
      <c r="J4703">
        <v>472690</v>
      </c>
      <c r="K4703">
        <v>99338</v>
      </c>
      <c r="L4703">
        <v>35186</v>
      </c>
      <c r="M4703">
        <v>23360</v>
      </c>
      <c r="N4703" s="5">
        <v>0.13978949970809779</v>
      </c>
      <c r="O4703">
        <v>605364</v>
      </c>
      <c r="P4703">
        <v>0</v>
      </c>
      <c r="Q4703">
        <v>0</v>
      </c>
      <c r="S4703" s="5"/>
      <c r="T4703" t="s">
        <v>5051</v>
      </c>
      <c r="U4703" s="3">
        <v>45596</v>
      </c>
      <c r="V4703" t="str">
        <f t="shared" si="219"/>
        <v>Thursday</v>
      </c>
      <c r="W4703" t="str">
        <f t="shared" si="220"/>
        <v>October</v>
      </c>
      <c r="X4703">
        <v>12</v>
      </c>
      <c r="Y4703" t="str">
        <f t="shared" si="221"/>
        <v>Afternoon</v>
      </c>
      <c r="Z4703" t="s">
        <v>5070</v>
      </c>
    </row>
    <row r="4704" spans="1:26" x14ac:dyDescent="0.3">
      <c r="A4704" t="s">
        <v>4725</v>
      </c>
      <c r="B4704" t="s">
        <v>5023</v>
      </c>
      <c r="C4704" t="s">
        <v>5029</v>
      </c>
      <c r="D4704" t="s">
        <v>5032</v>
      </c>
      <c r="E4704" t="s">
        <v>5036</v>
      </c>
      <c r="F4704" t="s">
        <v>5043</v>
      </c>
      <c r="G4704">
        <v>-3.4359999999999999</v>
      </c>
      <c r="H4704">
        <v>55.378100000000003</v>
      </c>
      <c r="I4704">
        <v>296091</v>
      </c>
      <c r="J4704">
        <v>3226763</v>
      </c>
      <c r="K4704">
        <v>604999</v>
      </c>
      <c r="L4704">
        <v>125063</v>
      </c>
      <c r="M4704">
        <v>108482</v>
      </c>
      <c r="N4704" s="5">
        <v>9.176117305282204E-2</v>
      </c>
      <c r="O4704">
        <v>3754515</v>
      </c>
      <c r="P4704">
        <v>3226763</v>
      </c>
      <c r="Q4704">
        <v>0</v>
      </c>
      <c r="R4704">
        <v>67205</v>
      </c>
      <c r="S4704" s="5">
        <v>1.7899999999999999E-2</v>
      </c>
      <c r="T4704" t="s">
        <v>5061</v>
      </c>
      <c r="U4704" s="3">
        <v>45330</v>
      </c>
      <c r="V4704" t="str">
        <f t="shared" si="219"/>
        <v>Thursday</v>
      </c>
      <c r="W4704" t="str">
        <f t="shared" si="220"/>
        <v>February</v>
      </c>
      <c r="X4704">
        <v>10</v>
      </c>
      <c r="Y4704" t="str">
        <f t="shared" si="221"/>
        <v>Morning</v>
      </c>
      <c r="Z4704" t="s">
        <v>5069</v>
      </c>
    </row>
    <row r="4705" spans="1:26" x14ac:dyDescent="0.3">
      <c r="A4705" t="s">
        <v>4726</v>
      </c>
      <c r="B4705" t="s">
        <v>5025</v>
      </c>
      <c r="C4705" t="s">
        <v>5029</v>
      </c>
      <c r="D4705" t="s">
        <v>5033</v>
      </c>
      <c r="E4705" t="s">
        <v>5039</v>
      </c>
      <c r="F4705" t="s">
        <v>5045</v>
      </c>
      <c r="G4705">
        <v>-51.9253</v>
      </c>
      <c r="H4705">
        <v>-14.234999999999999</v>
      </c>
      <c r="I4705">
        <v>36826</v>
      </c>
      <c r="J4705">
        <v>220894</v>
      </c>
      <c r="K4705">
        <v>30748</v>
      </c>
      <c r="L4705">
        <v>10416</v>
      </c>
      <c r="M4705">
        <v>8967</v>
      </c>
      <c r="N4705" s="5">
        <v>0.16671372797678591</v>
      </c>
      <c r="O4705">
        <v>280750</v>
      </c>
      <c r="P4705">
        <v>0</v>
      </c>
      <c r="Q4705">
        <v>0</v>
      </c>
      <c r="S4705" s="5"/>
      <c r="T4705" t="s">
        <v>5056</v>
      </c>
      <c r="U4705" s="3">
        <v>45299</v>
      </c>
      <c r="V4705" t="str">
        <f t="shared" si="219"/>
        <v>Monday</v>
      </c>
      <c r="W4705" t="str">
        <f t="shared" si="220"/>
        <v>January</v>
      </c>
      <c r="X4705">
        <v>16</v>
      </c>
      <c r="Y4705" t="str">
        <f t="shared" si="221"/>
        <v>Afternoon</v>
      </c>
      <c r="Z4705" t="s">
        <v>5070</v>
      </c>
    </row>
    <row r="4706" spans="1:26" x14ac:dyDescent="0.3">
      <c r="A4706" t="s">
        <v>4727</v>
      </c>
      <c r="B4706" t="s">
        <v>5023</v>
      </c>
      <c r="C4706" t="s">
        <v>5029</v>
      </c>
      <c r="D4706" t="s">
        <v>5031</v>
      </c>
      <c r="E4706" t="s">
        <v>5040</v>
      </c>
      <c r="F4706" t="s">
        <v>5043</v>
      </c>
      <c r="G4706">
        <v>-3.4359999999999999</v>
      </c>
      <c r="H4706">
        <v>55.378100000000003</v>
      </c>
      <c r="I4706">
        <v>29328</v>
      </c>
      <c r="J4706">
        <v>320678</v>
      </c>
      <c r="K4706">
        <v>74570</v>
      </c>
      <c r="L4706">
        <v>16292</v>
      </c>
      <c r="M4706">
        <v>10852</v>
      </c>
      <c r="N4706" s="5">
        <v>9.1458049034174455E-2</v>
      </c>
      <c r="O4706">
        <v>356441</v>
      </c>
      <c r="P4706">
        <v>0</v>
      </c>
      <c r="Q4706">
        <v>282622</v>
      </c>
      <c r="R4706">
        <v>7342</v>
      </c>
      <c r="S4706" s="5">
        <v>2.06E-2</v>
      </c>
      <c r="T4706" t="s">
        <v>5051</v>
      </c>
      <c r="U4706" s="3">
        <v>45362</v>
      </c>
      <c r="V4706" t="str">
        <f t="shared" si="219"/>
        <v>Monday</v>
      </c>
      <c r="W4706" t="str">
        <f t="shared" si="220"/>
        <v>March</v>
      </c>
      <c r="X4706">
        <v>10</v>
      </c>
      <c r="Y4706" t="str">
        <f t="shared" si="221"/>
        <v>Morning</v>
      </c>
      <c r="Z4706" t="s">
        <v>5069</v>
      </c>
    </row>
    <row r="4707" spans="1:26" x14ac:dyDescent="0.3">
      <c r="A4707" t="s">
        <v>4728</v>
      </c>
      <c r="B4707" t="s">
        <v>5027</v>
      </c>
      <c r="C4707" t="s">
        <v>5029</v>
      </c>
      <c r="D4707" t="s">
        <v>5033</v>
      </c>
      <c r="E4707" t="s">
        <v>5036</v>
      </c>
      <c r="F4707" t="s">
        <v>5044</v>
      </c>
      <c r="G4707">
        <v>78.962900000000005</v>
      </c>
      <c r="H4707">
        <v>20.593699999999998</v>
      </c>
      <c r="I4707">
        <v>71624</v>
      </c>
      <c r="J4707">
        <v>301026</v>
      </c>
      <c r="K4707">
        <v>33074</v>
      </c>
      <c r="L4707">
        <v>20185</v>
      </c>
      <c r="M4707">
        <v>10573</v>
      </c>
      <c r="N4707" s="5">
        <v>0.23793444268327929</v>
      </c>
      <c r="O4707">
        <v>388250</v>
      </c>
      <c r="P4707">
        <v>289661</v>
      </c>
      <c r="Q4707">
        <v>0</v>
      </c>
      <c r="S4707" s="5"/>
      <c r="T4707" t="s">
        <v>5057</v>
      </c>
      <c r="U4707" s="3">
        <v>45515</v>
      </c>
      <c r="V4707" t="str">
        <f t="shared" si="219"/>
        <v>Sunday</v>
      </c>
      <c r="W4707" t="str">
        <f t="shared" si="220"/>
        <v>August</v>
      </c>
      <c r="X4707">
        <v>12</v>
      </c>
      <c r="Y4707" t="str">
        <f t="shared" si="221"/>
        <v>Afternoon</v>
      </c>
      <c r="Z4707" t="s">
        <v>5071</v>
      </c>
    </row>
    <row r="4708" spans="1:26" x14ac:dyDescent="0.3">
      <c r="A4708" t="s">
        <v>4729</v>
      </c>
      <c r="B4708" t="s">
        <v>5023</v>
      </c>
      <c r="C4708" t="s">
        <v>5029</v>
      </c>
      <c r="D4708" t="s">
        <v>5033</v>
      </c>
      <c r="E4708" t="s">
        <v>5036</v>
      </c>
      <c r="F4708" t="s">
        <v>5049</v>
      </c>
      <c r="G4708">
        <v>-106.3468</v>
      </c>
      <c r="H4708">
        <v>56.130400000000002</v>
      </c>
      <c r="I4708">
        <v>690841</v>
      </c>
      <c r="J4708">
        <v>2948577</v>
      </c>
      <c r="K4708">
        <v>419872</v>
      </c>
      <c r="L4708">
        <v>132551</v>
      </c>
      <c r="M4708">
        <v>129208</v>
      </c>
      <c r="N4708" s="5">
        <v>0.23429664620165949</v>
      </c>
      <c r="O4708">
        <v>3831960</v>
      </c>
      <c r="P4708">
        <v>2948577</v>
      </c>
      <c r="Q4708">
        <v>0</v>
      </c>
      <c r="R4708">
        <v>92350</v>
      </c>
      <c r="S4708" s="5">
        <v>2.41E-2</v>
      </c>
      <c r="T4708" t="s">
        <v>5057</v>
      </c>
      <c r="U4708" s="3">
        <v>45598</v>
      </c>
      <c r="V4708" t="str">
        <f t="shared" si="219"/>
        <v>Saturday</v>
      </c>
      <c r="W4708" t="str">
        <f t="shared" si="220"/>
        <v>November</v>
      </c>
      <c r="X4708">
        <v>10</v>
      </c>
      <c r="Y4708" t="str">
        <f t="shared" si="221"/>
        <v>Morning</v>
      </c>
      <c r="Z4708" t="s">
        <v>5071</v>
      </c>
    </row>
    <row r="4709" spans="1:26" x14ac:dyDescent="0.3">
      <c r="A4709" t="s">
        <v>4730</v>
      </c>
      <c r="B4709" t="s">
        <v>5024</v>
      </c>
      <c r="C4709" t="s">
        <v>5029</v>
      </c>
      <c r="D4709" t="s">
        <v>5035</v>
      </c>
      <c r="E4709" t="s">
        <v>5040</v>
      </c>
      <c r="F4709" t="s">
        <v>5044</v>
      </c>
      <c r="G4709">
        <v>78.962900000000005</v>
      </c>
      <c r="H4709">
        <v>20.593699999999998</v>
      </c>
      <c r="I4709">
        <v>31275</v>
      </c>
      <c r="J4709">
        <v>217883</v>
      </c>
      <c r="K4709">
        <v>38703</v>
      </c>
      <c r="L4709">
        <v>16736</v>
      </c>
      <c r="M4709">
        <v>11210</v>
      </c>
      <c r="N4709" s="5">
        <v>0.1435410054751694</v>
      </c>
      <c r="O4709">
        <v>274352</v>
      </c>
      <c r="P4709">
        <v>0</v>
      </c>
      <c r="Q4709">
        <v>274383</v>
      </c>
      <c r="S4709" s="5"/>
      <c r="T4709" t="s">
        <v>5058</v>
      </c>
      <c r="U4709" s="3">
        <v>45604</v>
      </c>
      <c r="V4709" t="str">
        <f t="shared" si="219"/>
        <v>Friday</v>
      </c>
      <c r="W4709" t="str">
        <f t="shared" si="220"/>
        <v>November</v>
      </c>
      <c r="X4709">
        <v>15</v>
      </c>
      <c r="Y4709" t="str">
        <f t="shared" si="221"/>
        <v>Afternoon</v>
      </c>
      <c r="Z4709" t="s">
        <v>5070</v>
      </c>
    </row>
    <row r="4710" spans="1:26" x14ac:dyDescent="0.3">
      <c r="A4710" t="s">
        <v>4731</v>
      </c>
      <c r="B4710" t="s">
        <v>5027</v>
      </c>
      <c r="C4710" t="s">
        <v>5029</v>
      </c>
      <c r="D4710" t="s">
        <v>5032</v>
      </c>
      <c r="E4710" t="s">
        <v>5036</v>
      </c>
      <c r="F4710" t="s">
        <v>5044</v>
      </c>
      <c r="G4710">
        <v>78.962900000000005</v>
      </c>
      <c r="H4710">
        <v>20.593699999999998</v>
      </c>
      <c r="I4710">
        <v>65501</v>
      </c>
      <c r="J4710">
        <v>1087064</v>
      </c>
      <c r="K4710">
        <v>265886</v>
      </c>
      <c r="L4710">
        <v>84758</v>
      </c>
      <c r="M4710">
        <v>54225</v>
      </c>
      <c r="N4710" s="5">
        <v>6.0255157172147827E-2</v>
      </c>
      <c r="O4710">
        <v>1260179</v>
      </c>
      <c r="P4710">
        <v>1087064</v>
      </c>
      <c r="Q4710">
        <v>0</v>
      </c>
      <c r="S4710" s="5"/>
      <c r="T4710" t="s">
        <v>5061</v>
      </c>
      <c r="U4710" s="3">
        <v>45421</v>
      </c>
      <c r="V4710" t="str">
        <f t="shared" si="219"/>
        <v>Thursday</v>
      </c>
      <c r="W4710" t="str">
        <f t="shared" si="220"/>
        <v>May</v>
      </c>
      <c r="X4710">
        <v>16</v>
      </c>
      <c r="Y4710" t="str">
        <f t="shared" si="221"/>
        <v>Afternoon</v>
      </c>
      <c r="Z4710" t="s">
        <v>5069</v>
      </c>
    </row>
    <row r="4711" spans="1:26" x14ac:dyDescent="0.3">
      <c r="A4711" t="s">
        <v>4732</v>
      </c>
      <c r="B4711" t="s">
        <v>5025</v>
      </c>
      <c r="C4711" t="s">
        <v>5029</v>
      </c>
      <c r="D4711" t="s">
        <v>5033</v>
      </c>
      <c r="E4711" t="s">
        <v>5039</v>
      </c>
      <c r="F4711" t="s">
        <v>5045</v>
      </c>
      <c r="G4711">
        <v>-51.9253</v>
      </c>
      <c r="H4711">
        <v>-14.234999999999999</v>
      </c>
      <c r="I4711">
        <v>39793</v>
      </c>
      <c r="J4711">
        <v>205171</v>
      </c>
      <c r="K4711">
        <v>28062</v>
      </c>
      <c r="L4711">
        <v>16296</v>
      </c>
      <c r="M4711">
        <v>4649</v>
      </c>
      <c r="N4711" s="5">
        <v>0.19395435326847271</v>
      </c>
      <c r="O4711">
        <v>260303</v>
      </c>
      <c r="P4711">
        <v>0</v>
      </c>
      <c r="Q4711">
        <v>0</v>
      </c>
      <c r="S4711" s="5"/>
      <c r="T4711" t="s">
        <v>5056</v>
      </c>
      <c r="U4711" s="3">
        <v>45723</v>
      </c>
      <c r="V4711" t="str">
        <f t="shared" si="219"/>
        <v>Friday</v>
      </c>
      <c r="W4711" t="str">
        <f t="shared" si="220"/>
        <v>March</v>
      </c>
      <c r="X4711">
        <v>16</v>
      </c>
      <c r="Y4711" t="str">
        <f t="shared" si="221"/>
        <v>Afternoon</v>
      </c>
      <c r="Z4711" t="s">
        <v>5070</v>
      </c>
    </row>
    <row r="4712" spans="1:26" x14ac:dyDescent="0.3">
      <c r="A4712" t="s">
        <v>4733</v>
      </c>
      <c r="B4712" t="s">
        <v>5023</v>
      </c>
      <c r="C4712" t="s">
        <v>5029</v>
      </c>
      <c r="D4712" t="s">
        <v>5035</v>
      </c>
      <c r="E4712" t="s">
        <v>5040</v>
      </c>
      <c r="F4712" t="s">
        <v>5048</v>
      </c>
      <c r="G4712">
        <v>10.451499999999999</v>
      </c>
      <c r="H4712">
        <v>51.165700000000001</v>
      </c>
      <c r="I4712">
        <v>180015</v>
      </c>
      <c r="J4712">
        <v>1228539</v>
      </c>
      <c r="K4712">
        <v>276171</v>
      </c>
      <c r="L4712">
        <v>42421</v>
      </c>
      <c r="M4712">
        <v>41975</v>
      </c>
      <c r="N4712" s="5">
        <v>0.14652776723757799</v>
      </c>
      <c r="O4712">
        <v>1585312</v>
      </c>
      <c r="P4712">
        <v>0</v>
      </c>
      <c r="Q4712">
        <v>224766</v>
      </c>
      <c r="R4712">
        <v>22194</v>
      </c>
      <c r="S4712" s="5">
        <v>1.4E-2</v>
      </c>
      <c r="T4712" t="s">
        <v>5060</v>
      </c>
      <c r="U4712" s="3">
        <v>45640</v>
      </c>
      <c r="V4712" t="str">
        <f t="shared" si="219"/>
        <v>Saturday</v>
      </c>
      <c r="W4712" t="str">
        <f t="shared" si="220"/>
        <v>December</v>
      </c>
      <c r="X4712">
        <v>9</v>
      </c>
      <c r="Y4712" t="str">
        <f t="shared" si="221"/>
        <v>Morning</v>
      </c>
      <c r="Z4712" t="s">
        <v>5070</v>
      </c>
    </row>
    <row r="4713" spans="1:26" x14ac:dyDescent="0.3">
      <c r="A4713" t="s">
        <v>4734</v>
      </c>
      <c r="B4713" t="s">
        <v>5025</v>
      </c>
      <c r="C4713" t="s">
        <v>5029</v>
      </c>
      <c r="D4713" t="s">
        <v>5033</v>
      </c>
      <c r="E4713" t="s">
        <v>5039</v>
      </c>
      <c r="F4713" t="s">
        <v>5044</v>
      </c>
      <c r="G4713">
        <v>78.962900000000005</v>
      </c>
      <c r="H4713">
        <v>20.593699999999998</v>
      </c>
      <c r="I4713">
        <v>12948</v>
      </c>
      <c r="J4713">
        <v>66741</v>
      </c>
      <c r="K4713">
        <v>14231</v>
      </c>
      <c r="L4713">
        <v>4530</v>
      </c>
      <c r="M4713">
        <v>1496</v>
      </c>
      <c r="N4713" s="5">
        <v>0.19401419708074349</v>
      </c>
      <c r="O4713">
        <v>76127</v>
      </c>
      <c r="P4713">
        <v>0</v>
      </c>
      <c r="Q4713">
        <v>0</v>
      </c>
      <c r="S4713" s="5"/>
      <c r="T4713" t="s">
        <v>5056</v>
      </c>
      <c r="U4713" s="3">
        <v>45563</v>
      </c>
      <c r="V4713" t="str">
        <f t="shared" si="219"/>
        <v>Saturday</v>
      </c>
      <c r="W4713" t="str">
        <f t="shared" si="220"/>
        <v>September</v>
      </c>
      <c r="X4713">
        <v>12</v>
      </c>
      <c r="Y4713" t="str">
        <f t="shared" si="221"/>
        <v>Afternoon</v>
      </c>
      <c r="Z4713" t="s">
        <v>5070</v>
      </c>
    </row>
    <row r="4714" spans="1:26" x14ac:dyDescent="0.3">
      <c r="A4714" t="s">
        <v>4735</v>
      </c>
      <c r="B4714" t="s">
        <v>5024</v>
      </c>
      <c r="C4714" t="s">
        <v>5029</v>
      </c>
      <c r="D4714" t="s">
        <v>5031</v>
      </c>
      <c r="E4714" t="s">
        <v>5036</v>
      </c>
      <c r="F4714" t="s">
        <v>5049</v>
      </c>
      <c r="G4714">
        <v>-106.3468</v>
      </c>
      <c r="H4714">
        <v>56.130400000000002</v>
      </c>
      <c r="I4714">
        <v>39723</v>
      </c>
      <c r="J4714">
        <v>273411</v>
      </c>
      <c r="K4714">
        <v>44193</v>
      </c>
      <c r="L4714">
        <v>18885</v>
      </c>
      <c r="M4714">
        <v>5628</v>
      </c>
      <c r="N4714" s="5">
        <v>0.14528845134804161</v>
      </c>
      <c r="O4714">
        <v>336869</v>
      </c>
      <c r="P4714">
        <v>273411</v>
      </c>
      <c r="Q4714">
        <v>0</v>
      </c>
      <c r="S4714" s="5"/>
      <c r="T4714" t="s">
        <v>5052</v>
      </c>
      <c r="U4714" s="3">
        <v>45446</v>
      </c>
      <c r="V4714" t="str">
        <f t="shared" si="219"/>
        <v>Monday</v>
      </c>
      <c r="W4714" t="str">
        <f t="shared" si="220"/>
        <v>June</v>
      </c>
      <c r="X4714">
        <v>10</v>
      </c>
      <c r="Y4714" t="str">
        <f t="shared" si="221"/>
        <v>Morning</v>
      </c>
      <c r="Z4714" t="s">
        <v>5070</v>
      </c>
    </row>
    <row r="4715" spans="1:26" x14ac:dyDescent="0.3">
      <c r="A4715" t="s">
        <v>4736</v>
      </c>
      <c r="B4715" t="s">
        <v>5027</v>
      </c>
      <c r="C4715" t="s">
        <v>5029</v>
      </c>
      <c r="D4715" t="s">
        <v>5033</v>
      </c>
      <c r="E4715" t="s">
        <v>5036</v>
      </c>
      <c r="F4715" t="s">
        <v>5044</v>
      </c>
      <c r="G4715">
        <v>78.962900000000005</v>
      </c>
      <c r="H4715">
        <v>20.593699999999998</v>
      </c>
      <c r="I4715">
        <v>40096</v>
      </c>
      <c r="J4715">
        <v>234745</v>
      </c>
      <c r="K4715">
        <v>23478</v>
      </c>
      <c r="L4715">
        <v>7782</v>
      </c>
      <c r="M4715">
        <v>8528</v>
      </c>
      <c r="N4715" s="5">
        <v>0.17080741261087359</v>
      </c>
      <c r="O4715">
        <v>297701</v>
      </c>
      <c r="P4715">
        <v>227110</v>
      </c>
      <c r="Q4715">
        <v>0</v>
      </c>
      <c r="S4715" s="5"/>
      <c r="T4715" t="s">
        <v>5057</v>
      </c>
      <c r="U4715" s="3">
        <v>45500</v>
      </c>
      <c r="V4715" t="str">
        <f t="shared" si="219"/>
        <v>Saturday</v>
      </c>
      <c r="W4715" t="str">
        <f t="shared" si="220"/>
        <v>July</v>
      </c>
      <c r="X4715">
        <v>14</v>
      </c>
      <c r="Y4715" t="str">
        <f t="shared" si="221"/>
        <v>Afternoon</v>
      </c>
      <c r="Z4715" t="s">
        <v>5070</v>
      </c>
    </row>
    <row r="4716" spans="1:26" x14ac:dyDescent="0.3">
      <c r="A4716" t="s">
        <v>4737</v>
      </c>
      <c r="B4716" t="s">
        <v>5024</v>
      </c>
      <c r="C4716" t="s">
        <v>5029</v>
      </c>
      <c r="D4716" t="s">
        <v>5035</v>
      </c>
      <c r="E4716" t="s">
        <v>5040</v>
      </c>
      <c r="F4716" t="s">
        <v>5045</v>
      </c>
      <c r="G4716">
        <v>-51.9253</v>
      </c>
      <c r="H4716">
        <v>-14.234999999999999</v>
      </c>
      <c r="I4716">
        <v>42464</v>
      </c>
      <c r="J4716">
        <v>267492</v>
      </c>
      <c r="K4716">
        <v>53973</v>
      </c>
      <c r="L4716">
        <v>11094</v>
      </c>
      <c r="M4716">
        <v>10831</v>
      </c>
      <c r="N4716" s="5">
        <v>0.1587492720368843</v>
      </c>
      <c r="O4716">
        <v>343000</v>
      </c>
      <c r="P4716">
        <v>0</v>
      </c>
      <c r="Q4716">
        <v>304891</v>
      </c>
      <c r="S4716" s="5"/>
      <c r="T4716" t="s">
        <v>5058</v>
      </c>
      <c r="U4716" s="3">
        <v>45509</v>
      </c>
      <c r="V4716" t="str">
        <f t="shared" si="219"/>
        <v>Monday</v>
      </c>
      <c r="W4716" t="str">
        <f t="shared" si="220"/>
        <v>August</v>
      </c>
      <c r="X4716">
        <v>16</v>
      </c>
      <c r="Y4716" t="str">
        <f t="shared" si="221"/>
        <v>Afternoon</v>
      </c>
      <c r="Z4716" t="s">
        <v>5070</v>
      </c>
    </row>
    <row r="4717" spans="1:26" x14ac:dyDescent="0.3">
      <c r="A4717" t="s">
        <v>4738</v>
      </c>
      <c r="B4717" t="s">
        <v>5027</v>
      </c>
      <c r="C4717" t="s">
        <v>5029</v>
      </c>
      <c r="D4717" t="s">
        <v>5033</v>
      </c>
      <c r="E4717" t="s">
        <v>5036</v>
      </c>
      <c r="F4717" t="s">
        <v>5047</v>
      </c>
      <c r="G4717">
        <v>138.25290000000001</v>
      </c>
      <c r="H4717">
        <v>36.204799999999999</v>
      </c>
      <c r="I4717">
        <v>26407</v>
      </c>
      <c r="J4717">
        <v>136310</v>
      </c>
      <c r="K4717">
        <v>16847</v>
      </c>
      <c r="L4717">
        <v>8368</v>
      </c>
      <c r="M4717">
        <v>5955</v>
      </c>
      <c r="N4717" s="5">
        <v>0.19373160845272841</v>
      </c>
      <c r="O4717">
        <v>150675</v>
      </c>
      <c r="P4717">
        <v>116800</v>
      </c>
      <c r="Q4717">
        <v>0</v>
      </c>
      <c r="S4717" s="5"/>
      <c r="T4717" t="s">
        <v>5057</v>
      </c>
      <c r="U4717" s="3">
        <v>45592</v>
      </c>
      <c r="V4717" t="str">
        <f t="shared" si="219"/>
        <v>Sunday</v>
      </c>
      <c r="W4717" t="str">
        <f t="shared" si="220"/>
        <v>October</v>
      </c>
      <c r="X4717">
        <v>9</v>
      </c>
      <c r="Y4717" t="str">
        <f t="shared" si="221"/>
        <v>Morning</v>
      </c>
      <c r="Z4717" t="s">
        <v>5070</v>
      </c>
    </row>
    <row r="4718" spans="1:26" x14ac:dyDescent="0.3">
      <c r="A4718" t="s">
        <v>4739</v>
      </c>
      <c r="B4718" t="s">
        <v>5023</v>
      </c>
      <c r="C4718" t="s">
        <v>5029</v>
      </c>
      <c r="D4718" t="s">
        <v>5033</v>
      </c>
      <c r="E4718" t="s">
        <v>5036</v>
      </c>
      <c r="F4718" t="s">
        <v>5049</v>
      </c>
      <c r="G4718">
        <v>-106.3468</v>
      </c>
      <c r="H4718">
        <v>56.130400000000002</v>
      </c>
      <c r="I4718">
        <v>51522</v>
      </c>
      <c r="J4718">
        <v>209188</v>
      </c>
      <c r="K4718">
        <v>35167</v>
      </c>
      <c r="L4718">
        <v>10163</v>
      </c>
      <c r="M4718">
        <v>11636</v>
      </c>
      <c r="N4718" s="5">
        <v>0.2462975265926344</v>
      </c>
      <c r="O4718">
        <v>255715</v>
      </c>
      <c r="P4718">
        <v>191870</v>
      </c>
      <c r="Q4718">
        <v>0</v>
      </c>
      <c r="R4718">
        <v>6392</v>
      </c>
      <c r="S4718" s="5">
        <v>2.5000000000000001E-2</v>
      </c>
      <c r="T4718" t="s">
        <v>5056</v>
      </c>
      <c r="U4718" s="3">
        <v>45314</v>
      </c>
      <c r="V4718" t="str">
        <f t="shared" si="219"/>
        <v>Tuesday</v>
      </c>
      <c r="W4718" t="str">
        <f t="shared" si="220"/>
        <v>January</v>
      </c>
      <c r="X4718">
        <v>11</v>
      </c>
      <c r="Y4718" t="str">
        <f t="shared" si="221"/>
        <v>Morning</v>
      </c>
      <c r="Z4718" t="s">
        <v>5071</v>
      </c>
    </row>
    <row r="4719" spans="1:26" x14ac:dyDescent="0.3">
      <c r="A4719" t="s">
        <v>4740</v>
      </c>
      <c r="B4719" t="s">
        <v>5023</v>
      </c>
      <c r="C4719" t="s">
        <v>5029</v>
      </c>
      <c r="D4719" t="s">
        <v>5032</v>
      </c>
      <c r="E4719" t="s">
        <v>5036</v>
      </c>
      <c r="F4719" t="s">
        <v>5050</v>
      </c>
      <c r="G4719">
        <v>-95.712900000000005</v>
      </c>
      <c r="H4719">
        <v>37.090200000000003</v>
      </c>
      <c r="I4719">
        <v>115241</v>
      </c>
      <c r="J4719">
        <v>1537170</v>
      </c>
      <c r="K4719">
        <v>355734</v>
      </c>
      <c r="L4719">
        <v>86622</v>
      </c>
      <c r="M4719">
        <v>36269</v>
      </c>
      <c r="N4719" s="5">
        <v>7.4969645255170664E-2</v>
      </c>
      <c r="O4719">
        <v>1833317</v>
      </c>
      <c r="P4719">
        <v>1537170</v>
      </c>
      <c r="Q4719">
        <v>0</v>
      </c>
      <c r="R4719">
        <v>26216</v>
      </c>
      <c r="S4719" s="5">
        <v>1.43E-2</v>
      </c>
      <c r="T4719" t="s">
        <v>5061</v>
      </c>
      <c r="U4719" s="3">
        <v>45691</v>
      </c>
      <c r="V4719" t="str">
        <f t="shared" si="219"/>
        <v>Monday</v>
      </c>
      <c r="W4719" t="str">
        <f t="shared" si="220"/>
        <v>February</v>
      </c>
      <c r="X4719">
        <v>11</v>
      </c>
      <c r="Y4719" t="str">
        <f t="shared" si="221"/>
        <v>Morning</v>
      </c>
      <c r="Z4719" t="s">
        <v>5069</v>
      </c>
    </row>
    <row r="4720" spans="1:26" x14ac:dyDescent="0.3">
      <c r="A4720" t="s">
        <v>4741</v>
      </c>
      <c r="B4720" t="s">
        <v>5023</v>
      </c>
      <c r="C4720" t="s">
        <v>5029</v>
      </c>
      <c r="D4720" t="s">
        <v>5032</v>
      </c>
      <c r="E4720" t="s">
        <v>5036</v>
      </c>
      <c r="F4720" t="s">
        <v>5044</v>
      </c>
      <c r="G4720">
        <v>78.962900000000005</v>
      </c>
      <c r="H4720">
        <v>20.593699999999998</v>
      </c>
      <c r="I4720">
        <v>114148</v>
      </c>
      <c r="J4720">
        <v>1644493</v>
      </c>
      <c r="K4720">
        <v>186949</v>
      </c>
      <c r="L4720">
        <v>76422</v>
      </c>
      <c r="M4720">
        <v>58471</v>
      </c>
      <c r="N4720" s="5">
        <v>6.9412790940810487E-2</v>
      </c>
      <c r="O4720">
        <v>1909670</v>
      </c>
      <c r="P4720">
        <v>1644493</v>
      </c>
      <c r="Q4720">
        <v>0</v>
      </c>
      <c r="R4720">
        <v>24252</v>
      </c>
      <c r="S4720" s="5">
        <v>1.2699999999999999E-2</v>
      </c>
      <c r="T4720" t="s">
        <v>5061</v>
      </c>
      <c r="U4720" s="3">
        <v>45660</v>
      </c>
      <c r="V4720" t="str">
        <f t="shared" si="219"/>
        <v>Friday</v>
      </c>
      <c r="W4720" t="str">
        <f t="shared" si="220"/>
        <v>January</v>
      </c>
      <c r="X4720">
        <v>12</v>
      </c>
      <c r="Y4720" t="str">
        <f t="shared" si="221"/>
        <v>Afternoon</v>
      </c>
      <c r="Z4720" t="s">
        <v>5069</v>
      </c>
    </row>
    <row r="4721" spans="1:26" x14ac:dyDescent="0.3">
      <c r="A4721" t="s">
        <v>4742</v>
      </c>
      <c r="B4721" t="s">
        <v>5027</v>
      </c>
      <c r="C4721" t="s">
        <v>5029</v>
      </c>
      <c r="D4721" t="s">
        <v>5033</v>
      </c>
      <c r="E4721" t="s">
        <v>5036</v>
      </c>
      <c r="F4721" t="s">
        <v>5044</v>
      </c>
      <c r="G4721">
        <v>78.962900000000005</v>
      </c>
      <c r="H4721">
        <v>20.593699999999998</v>
      </c>
      <c r="I4721">
        <v>99071</v>
      </c>
      <c r="J4721">
        <v>599802</v>
      </c>
      <c r="K4721">
        <v>72147</v>
      </c>
      <c r="L4721">
        <v>25516</v>
      </c>
      <c r="M4721">
        <v>28365</v>
      </c>
      <c r="N4721" s="5">
        <v>0.16517438358996919</v>
      </c>
      <c r="O4721">
        <v>706078</v>
      </c>
      <c r="P4721">
        <v>539529</v>
      </c>
      <c r="Q4721">
        <v>0</v>
      </c>
      <c r="S4721" s="5"/>
      <c r="T4721" t="s">
        <v>5057</v>
      </c>
      <c r="U4721" s="3">
        <v>45534</v>
      </c>
      <c r="V4721" t="str">
        <f t="shared" si="219"/>
        <v>Friday</v>
      </c>
      <c r="W4721" t="str">
        <f t="shared" si="220"/>
        <v>August</v>
      </c>
      <c r="X4721">
        <v>10</v>
      </c>
      <c r="Y4721" t="str">
        <f t="shared" si="221"/>
        <v>Morning</v>
      </c>
      <c r="Z4721" t="s">
        <v>5070</v>
      </c>
    </row>
    <row r="4722" spans="1:26" x14ac:dyDescent="0.3">
      <c r="A4722" t="s">
        <v>4743</v>
      </c>
      <c r="B4722" t="s">
        <v>5024</v>
      </c>
      <c r="C4722" t="s">
        <v>5029</v>
      </c>
      <c r="D4722" t="s">
        <v>5031</v>
      </c>
      <c r="E4722" t="s">
        <v>5036</v>
      </c>
      <c r="F4722" t="s">
        <v>5045</v>
      </c>
      <c r="G4722">
        <v>-51.9253</v>
      </c>
      <c r="H4722">
        <v>-14.234999999999999</v>
      </c>
      <c r="I4722">
        <v>218051</v>
      </c>
      <c r="J4722">
        <v>2450300</v>
      </c>
      <c r="K4722">
        <v>446831</v>
      </c>
      <c r="L4722">
        <v>103960</v>
      </c>
      <c r="M4722">
        <v>100123</v>
      </c>
      <c r="N4722" s="5">
        <v>8.8989803562404712E-2</v>
      </c>
      <c r="O4722">
        <v>2706892</v>
      </c>
      <c r="P4722">
        <v>2450300</v>
      </c>
      <c r="Q4722">
        <v>0</v>
      </c>
      <c r="S4722" s="5"/>
      <c r="T4722" t="s">
        <v>5052</v>
      </c>
      <c r="U4722" s="3">
        <v>45551</v>
      </c>
      <c r="V4722" t="str">
        <f t="shared" si="219"/>
        <v>Monday</v>
      </c>
      <c r="W4722" t="str">
        <f t="shared" si="220"/>
        <v>September</v>
      </c>
      <c r="X4722">
        <v>15</v>
      </c>
      <c r="Y4722" t="str">
        <f t="shared" si="221"/>
        <v>Afternoon</v>
      </c>
      <c r="Z4722" t="s">
        <v>5069</v>
      </c>
    </row>
    <row r="4723" spans="1:26" x14ac:dyDescent="0.3">
      <c r="A4723" t="s">
        <v>4744</v>
      </c>
      <c r="B4723" t="s">
        <v>5027</v>
      </c>
      <c r="C4723" t="s">
        <v>5029</v>
      </c>
      <c r="D4723" t="s">
        <v>5032</v>
      </c>
      <c r="E4723" t="s">
        <v>5036</v>
      </c>
      <c r="F4723" t="s">
        <v>5046</v>
      </c>
      <c r="G4723">
        <v>133.77510000000001</v>
      </c>
      <c r="H4723">
        <v>-25.2744</v>
      </c>
      <c r="I4723">
        <v>196569</v>
      </c>
      <c r="J4723">
        <v>3644101</v>
      </c>
      <c r="K4723">
        <v>600407</v>
      </c>
      <c r="L4723">
        <v>213657</v>
      </c>
      <c r="M4723">
        <v>99410</v>
      </c>
      <c r="N4723" s="5">
        <v>5.3941856455071102E-2</v>
      </c>
      <c r="O4723">
        <v>4195496</v>
      </c>
      <c r="P4723">
        <v>3644101</v>
      </c>
      <c r="Q4723">
        <v>0</v>
      </c>
      <c r="S4723" s="5"/>
      <c r="T4723" t="s">
        <v>5061</v>
      </c>
      <c r="U4723" s="3">
        <v>45658</v>
      </c>
      <c r="V4723" t="str">
        <f t="shared" si="219"/>
        <v>Wednesday</v>
      </c>
      <c r="W4723" t="str">
        <f t="shared" si="220"/>
        <v>January</v>
      </c>
      <c r="X4723">
        <v>12</v>
      </c>
      <c r="Y4723" t="str">
        <f t="shared" si="221"/>
        <v>Afternoon</v>
      </c>
      <c r="Z4723" t="s">
        <v>5069</v>
      </c>
    </row>
    <row r="4724" spans="1:26" x14ac:dyDescent="0.3">
      <c r="A4724" t="s">
        <v>4745</v>
      </c>
      <c r="B4724" t="s">
        <v>5024</v>
      </c>
      <c r="C4724" t="s">
        <v>5029</v>
      </c>
      <c r="D4724" t="s">
        <v>5033</v>
      </c>
      <c r="E4724" t="s">
        <v>5039</v>
      </c>
      <c r="F4724" t="s">
        <v>5044</v>
      </c>
      <c r="G4724">
        <v>78.962900000000005</v>
      </c>
      <c r="H4724">
        <v>20.593699999999998</v>
      </c>
      <c r="I4724">
        <v>72294</v>
      </c>
      <c r="J4724">
        <v>385991</v>
      </c>
      <c r="K4724">
        <v>76411</v>
      </c>
      <c r="L4724">
        <v>24095</v>
      </c>
      <c r="M4724">
        <v>22385</v>
      </c>
      <c r="N4724" s="5">
        <v>0.1872963417469494</v>
      </c>
      <c r="O4724">
        <v>490792</v>
      </c>
      <c r="P4724">
        <v>0</v>
      </c>
      <c r="Q4724">
        <v>0</v>
      </c>
      <c r="S4724" s="5"/>
      <c r="T4724" t="s">
        <v>5056</v>
      </c>
      <c r="U4724" s="3">
        <v>45367</v>
      </c>
      <c r="V4724" t="str">
        <f t="shared" si="219"/>
        <v>Saturday</v>
      </c>
      <c r="W4724" t="str">
        <f t="shared" si="220"/>
        <v>March</v>
      </c>
      <c r="X4724">
        <v>8</v>
      </c>
      <c r="Y4724" t="str">
        <f t="shared" si="221"/>
        <v>Morning</v>
      </c>
      <c r="Z4724" t="s">
        <v>5070</v>
      </c>
    </row>
    <row r="4725" spans="1:26" x14ac:dyDescent="0.3">
      <c r="A4725" t="s">
        <v>4746</v>
      </c>
      <c r="B4725" t="s">
        <v>5024</v>
      </c>
      <c r="C4725" t="s">
        <v>5029</v>
      </c>
      <c r="D4725" t="s">
        <v>5033</v>
      </c>
      <c r="E4725" t="s">
        <v>5039</v>
      </c>
      <c r="F4725" t="s">
        <v>5048</v>
      </c>
      <c r="G4725">
        <v>10.451499999999999</v>
      </c>
      <c r="H4725">
        <v>51.165700000000001</v>
      </c>
      <c r="I4725">
        <v>9544</v>
      </c>
      <c r="J4725">
        <v>38931</v>
      </c>
      <c r="K4725">
        <v>8529</v>
      </c>
      <c r="L4725">
        <v>3020</v>
      </c>
      <c r="M4725">
        <v>1137</v>
      </c>
      <c r="N4725" s="5">
        <v>0.24516706873941541</v>
      </c>
      <c r="O4725">
        <v>47628</v>
      </c>
      <c r="P4725">
        <v>0</v>
      </c>
      <c r="Q4725">
        <v>0</v>
      </c>
      <c r="S4725" s="5"/>
      <c r="T4725" t="s">
        <v>5056</v>
      </c>
      <c r="U4725" s="3">
        <v>45299</v>
      </c>
      <c r="V4725" t="str">
        <f t="shared" si="219"/>
        <v>Monday</v>
      </c>
      <c r="W4725" t="str">
        <f t="shared" si="220"/>
        <v>January</v>
      </c>
      <c r="X4725">
        <v>8</v>
      </c>
      <c r="Y4725" t="str">
        <f t="shared" si="221"/>
        <v>Morning</v>
      </c>
      <c r="Z4725" t="s">
        <v>5071</v>
      </c>
    </row>
    <row r="4726" spans="1:26" x14ac:dyDescent="0.3">
      <c r="A4726" t="s">
        <v>4747</v>
      </c>
      <c r="B4726" t="s">
        <v>5027</v>
      </c>
      <c r="C4726" t="s">
        <v>5029</v>
      </c>
      <c r="D4726" t="s">
        <v>5035</v>
      </c>
      <c r="E4726" t="s">
        <v>5040</v>
      </c>
      <c r="F4726" t="s">
        <v>5049</v>
      </c>
      <c r="G4726">
        <v>-106.3468</v>
      </c>
      <c r="H4726">
        <v>56.130400000000002</v>
      </c>
      <c r="I4726">
        <v>29534</v>
      </c>
      <c r="J4726">
        <v>277764</v>
      </c>
      <c r="K4726">
        <v>68500</v>
      </c>
      <c r="L4726">
        <v>9726</v>
      </c>
      <c r="M4726">
        <v>10436</v>
      </c>
      <c r="N4726" s="5">
        <v>0.1063307869956691</v>
      </c>
      <c r="O4726">
        <v>359835</v>
      </c>
      <c r="P4726">
        <v>0</v>
      </c>
      <c r="Q4726">
        <v>1069352</v>
      </c>
      <c r="S4726" s="5"/>
      <c r="T4726" t="s">
        <v>5060</v>
      </c>
      <c r="U4726" s="3">
        <v>45365</v>
      </c>
      <c r="V4726" t="str">
        <f t="shared" si="219"/>
        <v>Thursday</v>
      </c>
      <c r="W4726" t="str">
        <f t="shared" si="220"/>
        <v>March</v>
      </c>
      <c r="X4726">
        <v>16</v>
      </c>
      <c r="Y4726" t="str">
        <f t="shared" si="221"/>
        <v>Afternoon</v>
      </c>
      <c r="Z4726" t="s">
        <v>5070</v>
      </c>
    </row>
    <row r="4727" spans="1:26" x14ac:dyDescent="0.3">
      <c r="A4727" t="s">
        <v>4748</v>
      </c>
      <c r="B4727" t="s">
        <v>5024</v>
      </c>
      <c r="C4727" t="s">
        <v>5029</v>
      </c>
      <c r="D4727" t="s">
        <v>5033</v>
      </c>
      <c r="E4727" t="s">
        <v>5039</v>
      </c>
      <c r="F4727" t="s">
        <v>5046</v>
      </c>
      <c r="G4727">
        <v>133.77510000000001</v>
      </c>
      <c r="H4727">
        <v>-25.2744</v>
      </c>
      <c r="I4727">
        <v>67252</v>
      </c>
      <c r="J4727">
        <v>336598</v>
      </c>
      <c r="K4727">
        <v>70999</v>
      </c>
      <c r="L4727">
        <v>10609</v>
      </c>
      <c r="M4727">
        <v>16087</v>
      </c>
      <c r="N4727" s="5">
        <v>0.19980165705935229</v>
      </c>
      <c r="O4727">
        <v>433176</v>
      </c>
      <c r="P4727">
        <v>0</v>
      </c>
      <c r="Q4727">
        <v>0</v>
      </c>
      <c r="S4727" s="5"/>
      <c r="T4727" t="s">
        <v>5056</v>
      </c>
      <c r="U4727" s="3">
        <v>45451</v>
      </c>
      <c r="V4727" t="str">
        <f t="shared" si="219"/>
        <v>Saturday</v>
      </c>
      <c r="W4727" t="str">
        <f t="shared" si="220"/>
        <v>June</v>
      </c>
      <c r="X4727">
        <v>17</v>
      </c>
      <c r="Y4727" t="str">
        <f t="shared" si="221"/>
        <v>Afternoon</v>
      </c>
      <c r="Z4727" t="s">
        <v>5070</v>
      </c>
    </row>
    <row r="4728" spans="1:26" x14ac:dyDescent="0.3">
      <c r="A4728" t="s">
        <v>4749</v>
      </c>
      <c r="B4728" t="s">
        <v>5023</v>
      </c>
      <c r="C4728" t="s">
        <v>5030</v>
      </c>
      <c r="D4728" t="s">
        <v>5032</v>
      </c>
      <c r="E4728" t="s">
        <v>5036</v>
      </c>
      <c r="F4728" t="s">
        <v>5047</v>
      </c>
      <c r="G4728">
        <v>138.25290000000001</v>
      </c>
      <c r="H4728">
        <v>36.204799999999999</v>
      </c>
      <c r="I4728">
        <v>163953</v>
      </c>
      <c r="J4728">
        <v>1825283</v>
      </c>
      <c r="K4728">
        <v>190169</v>
      </c>
      <c r="L4728">
        <v>136168</v>
      </c>
      <c r="M4728">
        <v>89257</v>
      </c>
      <c r="N4728" s="5">
        <v>8.9823665357829374E-2</v>
      </c>
      <c r="O4728">
        <v>2046757</v>
      </c>
      <c r="P4728">
        <v>1825283</v>
      </c>
      <c r="Q4728">
        <v>0</v>
      </c>
      <c r="R4728">
        <v>35204</v>
      </c>
      <c r="S4728" s="5">
        <v>1.72E-2</v>
      </c>
      <c r="T4728" t="s">
        <v>5061</v>
      </c>
      <c r="U4728" s="3">
        <v>45307</v>
      </c>
      <c r="V4728" t="str">
        <f t="shared" si="219"/>
        <v>Tuesday</v>
      </c>
      <c r="W4728" t="str">
        <f t="shared" si="220"/>
        <v>January</v>
      </c>
      <c r="X4728">
        <v>10</v>
      </c>
      <c r="Y4728" t="str">
        <f t="shared" si="221"/>
        <v>Morning</v>
      </c>
      <c r="Z4728" t="s">
        <v>5069</v>
      </c>
    </row>
    <row r="4729" spans="1:26" x14ac:dyDescent="0.3">
      <c r="A4729" t="s">
        <v>4750</v>
      </c>
      <c r="B4729" t="s">
        <v>5025</v>
      </c>
      <c r="C4729" t="s">
        <v>5029</v>
      </c>
      <c r="D4729" t="s">
        <v>5031</v>
      </c>
      <c r="E4729" t="s">
        <v>5036</v>
      </c>
      <c r="F4729" t="s">
        <v>5049</v>
      </c>
      <c r="G4729">
        <v>-106.3468</v>
      </c>
      <c r="H4729">
        <v>56.130400000000002</v>
      </c>
      <c r="I4729">
        <v>171971</v>
      </c>
      <c r="J4729">
        <v>1957190</v>
      </c>
      <c r="K4729">
        <v>211745</v>
      </c>
      <c r="L4729">
        <v>137475</v>
      </c>
      <c r="M4729">
        <v>102545</v>
      </c>
      <c r="N4729" s="5">
        <v>8.7866551850633176E-2</v>
      </c>
      <c r="O4729">
        <v>2200085</v>
      </c>
      <c r="P4729">
        <v>1957190</v>
      </c>
      <c r="Q4729">
        <v>0</v>
      </c>
      <c r="S4729" s="5"/>
      <c r="T4729" t="s">
        <v>5052</v>
      </c>
      <c r="U4729" s="3">
        <v>45694</v>
      </c>
      <c r="V4729" t="str">
        <f t="shared" si="219"/>
        <v>Thursday</v>
      </c>
      <c r="W4729" t="str">
        <f t="shared" si="220"/>
        <v>February</v>
      </c>
      <c r="X4729">
        <v>11</v>
      </c>
      <c r="Y4729" t="str">
        <f t="shared" si="221"/>
        <v>Morning</v>
      </c>
      <c r="Z4729" t="s">
        <v>5069</v>
      </c>
    </row>
    <row r="4730" spans="1:26" x14ac:dyDescent="0.3">
      <c r="A4730" t="s">
        <v>4751</v>
      </c>
      <c r="B4730" t="s">
        <v>5025</v>
      </c>
      <c r="C4730" t="s">
        <v>5029</v>
      </c>
      <c r="D4730" t="s">
        <v>5033</v>
      </c>
      <c r="E4730" t="s">
        <v>5039</v>
      </c>
      <c r="F4730" t="s">
        <v>5047</v>
      </c>
      <c r="G4730">
        <v>138.25290000000001</v>
      </c>
      <c r="H4730">
        <v>36.204799999999999</v>
      </c>
      <c r="I4730">
        <v>149441</v>
      </c>
      <c r="J4730">
        <v>700160</v>
      </c>
      <c r="K4730">
        <v>125196</v>
      </c>
      <c r="L4730">
        <v>54492</v>
      </c>
      <c r="M4730">
        <v>27476</v>
      </c>
      <c r="N4730" s="5">
        <v>0.21343963559678911</v>
      </c>
      <c r="O4730">
        <v>864971</v>
      </c>
      <c r="P4730">
        <v>0</v>
      </c>
      <c r="Q4730">
        <v>0</v>
      </c>
      <c r="S4730" s="5"/>
      <c r="T4730" t="s">
        <v>5056</v>
      </c>
      <c r="U4730" s="3">
        <v>45620</v>
      </c>
      <c r="V4730" t="str">
        <f t="shared" si="219"/>
        <v>Sunday</v>
      </c>
      <c r="W4730" t="str">
        <f t="shared" si="220"/>
        <v>November</v>
      </c>
      <c r="X4730">
        <v>16</v>
      </c>
      <c r="Y4730" t="str">
        <f t="shared" si="221"/>
        <v>Afternoon</v>
      </c>
      <c r="Z4730" t="s">
        <v>5071</v>
      </c>
    </row>
    <row r="4731" spans="1:26" x14ac:dyDescent="0.3">
      <c r="A4731" t="s">
        <v>4752</v>
      </c>
      <c r="B4731" t="s">
        <v>5023</v>
      </c>
      <c r="C4731" t="s">
        <v>5029</v>
      </c>
      <c r="D4731" t="s">
        <v>5032</v>
      </c>
      <c r="E4731" t="s">
        <v>5036</v>
      </c>
      <c r="F4731" t="s">
        <v>5048</v>
      </c>
      <c r="G4731">
        <v>10.451499999999999</v>
      </c>
      <c r="H4731">
        <v>51.165700000000001</v>
      </c>
      <c r="I4731">
        <v>21761</v>
      </c>
      <c r="J4731">
        <v>358128</v>
      </c>
      <c r="K4731">
        <v>63197</v>
      </c>
      <c r="L4731">
        <v>27628</v>
      </c>
      <c r="M4731">
        <v>12873</v>
      </c>
      <c r="N4731" s="5">
        <v>6.0763440039340991E-2</v>
      </c>
      <c r="O4731">
        <v>410400</v>
      </c>
      <c r="P4731">
        <v>353420</v>
      </c>
      <c r="Q4731">
        <v>0</v>
      </c>
      <c r="R4731">
        <v>6689</v>
      </c>
      <c r="S4731" s="5">
        <v>1.6299999999999999E-2</v>
      </c>
      <c r="T4731" t="s">
        <v>5059</v>
      </c>
      <c r="U4731" s="3">
        <v>45627</v>
      </c>
      <c r="V4731" t="str">
        <f t="shared" si="219"/>
        <v>Sunday</v>
      </c>
      <c r="W4731" t="str">
        <f t="shared" si="220"/>
        <v>December</v>
      </c>
      <c r="X4731">
        <v>17</v>
      </c>
      <c r="Y4731" t="str">
        <f t="shared" si="221"/>
        <v>Afternoon</v>
      </c>
      <c r="Z4731" t="s">
        <v>5069</v>
      </c>
    </row>
    <row r="4732" spans="1:26" x14ac:dyDescent="0.3">
      <c r="A4732" t="s">
        <v>4753</v>
      </c>
      <c r="B4732" t="s">
        <v>5027</v>
      </c>
      <c r="C4732" t="s">
        <v>5029</v>
      </c>
      <c r="D4732" t="s">
        <v>5033</v>
      </c>
      <c r="E4732" t="s">
        <v>5040</v>
      </c>
      <c r="F4732" t="s">
        <v>5049</v>
      </c>
      <c r="G4732">
        <v>-106.3468</v>
      </c>
      <c r="H4732">
        <v>56.130400000000002</v>
      </c>
      <c r="I4732">
        <v>487317</v>
      </c>
      <c r="J4732">
        <v>2660353</v>
      </c>
      <c r="K4732">
        <v>464739</v>
      </c>
      <c r="L4732">
        <v>126932</v>
      </c>
      <c r="M4732">
        <v>111124</v>
      </c>
      <c r="N4732" s="5">
        <v>0.18317792968270991</v>
      </c>
      <c r="O4732">
        <v>2997275</v>
      </c>
      <c r="P4732">
        <v>0</v>
      </c>
      <c r="Q4732">
        <v>508038</v>
      </c>
      <c r="S4732" s="5"/>
      <c r="T4732" t="s">
        <v>5057</v>
      </c>
      <c r="U4732" s="3">
        <v>45747</v>
      </c>
      <c r="V4732" t="str">
        <f t="shared" si="219"/>
        <v>Monday</v>
      </c>
      <c r="W4732" t="str">
        <f t="shared" si="220"/>
        <v>March</v>
      </c>
      <c r="X4732">
        <v>12</v>
      </c>
      <c r="Y4732" t="str">
        <f t="shared" si="221"/>
        <v>Afternoon</v>
      </c>
      <c r="Z4732" t="s">
        <v>5070</v>
      </c>
    </row>
    <row r="4733" spans="1:26" x14ac:dyDescent="0.3">
      <c r="A4733" t="s">
        <v>4754</v>
      </c>
      <c r="B4733" t="s">
        <v>5023</v>
      </c>
      <c r="C4733" t="s">
        <v>5029</v>
      </c>
      <c r="D4733" t="s">
        <v>5033</v>
      </c>
      <c r="E4733" t="s">
        <v>5036</v>
      </c>
      <c r="F4733" t="s">
        <v>5049</v>
      </c>
      <c r="G4733">
        <v>-106.3468</v>
      </c>
      <c r="H4733">
        <v>56.130400000000002</v>
      </c>
      <c r="I4733">
        <v>42087</v>
      </c>
      <c r="J4733">
        <v>206730</v>
      </c>
      <c r="K4733">
        <v>29373</v>
      </c>
      <c r="L4733">
        <v>12455</v>
      </c>
      <c r="M4733">
        <v>10019</v>
      </c>
      <c r="N4733" s="5">
        <v>0.20358917895258941</v>
      </c>
      <c r="O4733">
        <v>261580</v>
      </c>
      <c r="P4733">
        <v>180347</v>
      </c>
      <c r="Q4733">
        <v>0</v>
      </c>
      <c r="R4733">
        <v>6251</v>
      </c>
      <c r="S4733" s="5">
        <v>2.3900000000000001E-2</v>
      </c>
      <c r="T4733" t="s">
        <v>5056</v>
      </c>
      <c r="U4733" s="3">
        <v>45372</v>
      </c>
      <c r="V4733" t="str">
        <f t="shared" si="219"/>
        <v>Thursday</v>
      </c>
      <c r="W4733" t="str">
        <f t="shared" si="220"/>
        <v>March</v>
      </c>
      <c r="X4733">
        <v>16</v>
      </c>
      <c r="Y4733" t="str">
        <f t="shared" si="221"/>
        <v>Afternoon</v>
      </c>
      <c r="Z4733" t="s">
        <v>5071</v>
      </c>
    </row>
    <row r="4734" spans="1:26" x14ac:dyDescent="0.3">
      <c r="A4734" t="s">
        <v>4755</v>
      </c>
      <c r="B4734" t="s">
        <v>5025</v>
      </c>
      <c r="C4734" t="s">
        <v>5029</v>
      </c>
      <c r="D4734" t="s">
        <v>5031</v>
      </c>
      <c r="E4734" t="s">
        <v>5039</v>
      </c>
      <c r="F4734" t="s">
        <v>5048</v>
      </c>
      <c r="G4734">
        <v>10.451499999999999</v>
      </c>
      <c r="H4734">
        <v>51.165700000000001</v>
      </c>
      <c r="I4734">
        <v>30710</v>
      </c>
      <c r="J4734">
        <v>235019</v>
      </c>
      <c r="K4734">
        <v>49607</v>
      </c>
      <c r="L4734">
        <v>7928</v>
      </c>
      <c r="M4734">
        <v>5241</v>
      </c>
      <c r="N4734" s="5">
        <v>0.13067367539026589</v>
      </c>
      <c r="O4734">
        <v>264386</v>
      </c>
      <c r="P4734">
        <v>0</v>
      </c>
      <c r="Q4734">
        <v>0</v>
      </c>
      <c r="S4734" s="5"/>
      <c r="T4734" t="s">
        <v>5051</v>
      </c>
      <c r="U4734" s="3">
        <v>45457</v>
      </c>
      <c r="V4734" t="str">
        <f t="shared" si="219"/>
        <v>Friday</v>
      </c>
      <c r="W4734" t="str">
        <f t="shared" si="220"/>
        <v>June</v>
      </c>
      <c r="X4734">
        <v>15</v>
      </c>
      <c r="Y4734" t="str">
        <f t="shared" si="221"/>
        <v>Afternoon</v>
      </c>
      <c r="Z4734" t="s">
        <v>5070</v>
      </c>
    </row>
    <row r="4735" spans="1:26" x14ac:dyDescent="0.3">
      <c r="A4735" t="s">
        <v>4756</v>
      </c>
      <c r="B4735" t="s">
        <v>5024</v>
      </c>
      <c r="C4735" t="s">
        <v>5029</v>
      </c>
      <c r="D4735" t="s">
        <v>5033</v>
      </c>
      <c r="E4735" t="s">
        <v>5039</v>
      </c>
      <c r="F4735" t="s">
        <v>5043</v>
      </c>
      <c r="G4735">
        <v>-3.4359999999999999</v>
      </c>
      <c r="H4735">
        <v>55.378100000000003</v>
      </c>
      <c r="I4735">
        <v>78469</v>
      </c>
      <c r="J4735">
        <v>322725</v>
      </c>
      <c r="K4735">
        <v>42500</v>
      </c>
      <c r="L4735">
        <v>14311</v>
      </c>
      <c r="M4735">
        <v>14817</v>
      </c>
      <c r="N4735" s="5">
        <v>0.24314617192509361</v>
      </c>
      <c r="O4735">
        <v>378138</v>
      </c>
      <c r="P4735">
        <v>0</v>
      </c>
      <c r="Q4735">
        <v>0</v>
      </c>
      <c r="S4735" s="5"/>
      <c r="T4735" t="s">
        <v>5056</v>
      </c>
      <c r="U4735" s="3">
        <v>45425</v>
      </c>
      <c r="V4735" t="str">
        <f t="shared" si="219"/>
        <v>Monday</v>
      </c>
      <c r="W4735" t="str">
        <f t="shared" si="220"/>
        <v>May</v>
      </c>
      <c r="X4735">
        <v>16</v>
      </c>
      <c r="Y4735" t="str">
        <f t="shared" si="221"/>
        <v>Afternoon</v>
      </c>
      <c r="Z4735" t="s">
        <v>5071</v>
      </c>
    </row>
    <row r="4736" spans="1:26" x14ac:dyDescent="0.3">
      <c r="A4736" t="s">
        <v>4757</v>
      </c>
      <c r="B4736" t="s">
        <v>5027</v>
      </c>
      <c r="C4736" t="s">
        <v>5029</v>
      </c>
      <c r="D4736" t="s">
        <v>5033</v>
      </c>
      <c r="E4736" t="s">
        <v>5036</v>
      </c>
      <c r="F4736" t="s">
        <v>5049</v>
      </c>
      <c r="G4736">
        <v>-106.3468</v>
      </c>
      <c r="H4736">
        <v>56.130400000000002</v>
      </c>
      <c r="I4736">
        <v>6455</v>
      </c>
      <c r="J4736">
        <v>40803</v>
      </c>
      <c r="K4736">
        <v>5114</v>
      </c>
      <c r="L4736">
        <v>1375</v>
      </c>
      <c r="M4736">
        <v>1201</v>
      </c>
      <c r="N4736" s="5">
        <v>0.1582028043458267</v>
      </c>
      <c r="O4736">
        <v>45354</v>
      </c>
      <c r="P4736">
        <v>40615</v>
      </c>
      <c r="Q4736">
        <v>0</v>
      </c>
      <c r="S4736" s="5"/>
      <c r="T4736" t="s">
        <v>5057</v>
      </c>
      <c r="U4736" s="3">
        <v>45498</v>
      </c>
      <c r="V4736" t="str">
        <f t="shared" si="219"/>
        <v>Thursday</v>
      </c>
      <c r="W4736" t="str">
        <f t="shared" si="220"/>
        <v>July</v>
      </c>
      <c r="X4736">
        <v>19</v>
      </c>
      <c r="Y4736" t="str">
        <f t="shared" si="221"/>
        <v>Evening</v>
      </c>
      <c r="Z4736" t="s">
        <v>5070</v>
      </c>
    </row>
    <row r="4737" spans="1:26" x14ac:dyDescent="0.3">
      <c r="A4737" t="s">
        <v>4758</v>
      </c>
      <c r="B4737" t="s">
        <v>5024</v>
      </c>
      <c r="C4737" t="s">
        <v>5029</v>
      </c>
      <c r="D4737" t="s">
        <v>5035</v>
      </c>
      <c r="E4737" t="s">
        <v>5040</v>
      </c>
      <c r="F4737" t="s">
        <v>5045</v>
      </c>
      <c r="G4737">
        <v>-51.9253</v>
      </c>
      <c r="H4737">
        <v>-14.234999999999999</v>
      </c>
      <c r="I4737">
        <v>66181</v>
      </c>
      <c r="J4737">
        <v>387013</v>
      </c>
      <c r="K4737">
        <v>74612</v>
      </c>
      <c r="L4737">
        <v>27008</v>
      </c>
      <c r="M4737">
        <v>12999</v>
      </c>
      <c r="N4737" s="5">
        <v>0.17100520773763231</v>
      </c>
      <c r="O4737">
        <v>455677</v>
      </c>
      <c r="P4737">
        <v>0</v>
      </c>
      <c r="Q4737">
        <v>426476</v>
      </c>
      <c r="S4737" s="5"/>
      <c r="T4737" t="s">
        <v>5058</v>
      </c>
      <c r="U4737" s="3">
        <v>45530</v>
      </c>
      <c r="V4737" t="str">
        <f t="shared" si="219"/>
        <v>Monday</v>
      </c>
      <c r="W4737" t="str">
        <f t="shared" si="220"/>
        <v>August</v>
      </c>
      <c r="X4737">
        <v>15</v>
      </c>
      <c r="Y4737" t="str">
        <f t="shared" si="221"/>
        <v>Afternoon</v>
      </c>
      <c r="Z4737" t="s">
        <v>5070</v>
      </c>
    </row>
    <row r="4738" spans="1:26" x14ac:dyDescent="0.3">
      <c r="A4738" t="s">
        <v>4759</v>
      </c>
      <c r="B4738" t="s">
        <v>5025</v>
      </c>
      <c r="C4738" t="s">
        <v>5029</v>
      </c>
      <c r="D4738" t="s">
        <v>5032</v>
      </c>
      <c r="E4738" t="s">
        <v>5036</v>
      </c>
      <c r="F4738" t="s">
        <v>5046</v>
      </c>
      <c r="G4738">
        <v>133.77510000000001</v>
      </c>
      <c r="H4738">
        <v>-25.2744</v>
      </c>
      <c r="I4738">
        <v>109207</v>
      </c>
      <c r="J4738">
        <v>1704415</v>
      </c>
      <c r="K4738">
        <v>298558</v>
      </c>
      <c r="L4738">
        <v>106201</v>
      </c>
      <c r="M4738">
        <v>74970</v>
      </c>
      <c r="N4738" s="5">
        <v>6.4073167809950274E-2</v>
      </c>
      <c r="O4738">
        <v>2118203</v>
      </c>
      <c r="P4738">
        <v>1704415</v>
      </c>
      <c r="Q4738">
        <v>0</v>
      </c>
      <c r="S4738" s="5"/>
      <c r="T4738" t="s">
        <v>5061</v>
      </c>
      <c r="U4738" s="3">
        <v>45315</v>
      </c>
      <c r="V4738" t="str">
        <f t="shared" si="219"/>
        <v>Wednesday</v>
      </c>
      <c r="W4738" t="str">
        <f t="shared" si="220"/>
        <v>January</v>
      </c>
      <c r="X4738">
        <v>17</v>
      </c>
      <c r="Y4738" t="str">
        <f t="shared" si="221"/>
        <v>Afternoon</v>
      </c>
      <c r="Z4738" t="s">
        <v>5069</v>
      </c>
    </row>
    <row r="4739" spans="1:26" x14ac:dyDescent="0.3">
      <c r="A4739" t="s">
        <v>4760</v>
      </c>
      <c r="B4739" t="s">
        <v>5027</v>
      </c>
      <c r="C4739" t="s">
        <v>5029</v>
      </c>
      <c r="D4739" t="s">
        <v>5032</v>
      </c>
      <c r="E4739" t="s">
        <v>5036</v>
      </c>
      <c r="F4739" t="s">
        <v>5050</v>
      </c>
      <c r="G4739">
        <v>-95.712900000000005</v>
      </c>
      <c r="H4739">
        <v>37.090200000000003</v>
      </c>
      <c r="I4739">
        <v>27714</v>
      </c>
      <c r="J4739">
        <v>442589</v>
      </c>
      <c r="K4739">
        <v>48026</v>
      </c>
      <c r="L4739">
        <v>22753</v>
      </c>
      <c r="M4739">
        <v>13075</v>
      </c>
      <c r="N4739" s="5">
        <v>6.2618290796766674E-2</v>
      </c>
      <c r="O4739">
        <v>554043</v>
      </c>
      <c r="P4739">
        <v>404814</v>
      </c>
      <c r="Q4739">
        <v>0</v>
      </c>
      <c r="S4739" s="5"/>
      <c r="T4739" t="s">
        <v>5061</v>
      </c>
      <c r="U4739" s="3">
        <v>45381</v>
      </c>
      <c r="V4739" t="str">
        <f t="shared" ref="V4739:V4802" si="222">TEXT(U4739,"DDDD")</f>
        <v>Saturday</v>
      </c>
      <c r="W4739" t="str">
        <f t="shared" ref="W4739:W4802" si="223">TEXT(U4739,"MMMM")</f>
        <v>March</v>
      </c>
      <c r="X4739">
        <v>11</v>
      </c>
      <c r="Y4739" t="str">
        <f t="shared" ref="Y4739:Y4802" si="224">IF(X4739&lt;6,"NIght",IF(X4739&lt;12,"Morning",IF(X4739&lt;18,"Afternoon","Evening")))</f>
        <v>Morning</v>
      </c>
      <c r="Z4739" t="s">
        <v>5069</v>
      </c>
    </row>
    <row r="4740" spans="1:26" x14ac:dyDescent="0.3">
      <c r="A4740" t="s">
        <v>4761</v>
      </c>
      <c r="B4740" t="s">
        <v>5027</v>
      </c>
      <c r="C4740" t="s">
        <v>5029</v>
      </c>
      <c r="D4740" t="s">
        <v>5033</v>
      </c>
      <c r="E4740" t="s">
        <v>5036</v>
      </c>
      <c r="F4740" t="s">
        <v>5046</v>
      </c>
      <c r="G4740">
        <v>133.77510000000001</v>
      </c>
      <c r="H4740">
        <v>-25.2744</v>
      </c>
      <c r="I4740">
        <v>44840</v>
      </c>
      <c r="J4740">
        <v>211348</v>
      </c>
      <c r="K4740">
        <v>24153</v>
      </c>
      <c r="L4740">
        <v>9018</v>
      </c>
      <c r="M4740">
        <v>5106</v>
      </c>
      <c r="N4740" s="5">
        <v>0.2121619611396573</v>
      </c>
      <c r="O4740">
        <v>246111</v>
      </c>
      <c r="P4740">
        <v>207519</v>
      </c>
      <c r="Q4740">
        <v>0</v>
      </c>
      <c r="S4740" s="5"/>
      <c r="T4740" t="s">
        <v>5057</v>
      </c>
      <c r="U4740" s="3">
        <v>45348</v>
      </c>
      <c r="V4740" t="str">
        <f t="shared" si="222"/>
        <v>Monday</v>
      </c>
      <c r="W4740" t="str">
        <f t="shared" si="223"/>
        <v>February</v>
      </c>
      <c r="X4740">
        <v>15</v>
      </c>
      <c r="Y4740" t="str">
        <f t="shared" si="224"/>
        <v>Afternoon</v>
      </c>
      <c r="Z4740" t="s">
        <v>5071</v>
      </c>
    </row>
    <row r="4741" spans="1:26" x14ac:dyDescent="0.3">
      <c r="A4741" t="s">
        <v>4762</v>
      </c>
      <c r="B4741" t="s">
        <v>5025</v>
      </c>
      <c r="C4741" t="s">
        <v>5029</v>
      </c>
      <c r="D4741" t="s">
        <v>5031</v>
      </c>
      <c r="E4741" t="s">
        <v>5039</v>
      </c>
      <c r="F4741" t="s">
        <v>5044</v>
      </c>
      <c r="G4741">
        <v>78.962900000000005</v>
      </c>
      <c r="H4741">
        <v>20.593699999999998</v>
      </c>
      <c r="I4741">
        <v>32969</v>
      </c>
      <c r="J4741">
        <v>315884</v>
      </c>
      <c r="K4741">
        <v>57089</v>
      </c>
      <c r="L4741">
        <v>24855</v>
      </c>
      <c r="M4741">
        <v>11363</v>
      </c>
      <c r="N4741" s="5">
        <v>0.1043736603945373</v>
      </c>
      <c r="O4741">
        <v>361373</v>
      </c>
      <c r="P4741">
        <v>0</v>
      </c>
      <c r="Q4741">
        <v>0</v>
      </c>
      <c r="S4741" s="5"/>
      <c r="T4741" t="s">
        <v>5051</v>
      </c>
      <c r="U4741" s="3">
        <v>45697</v>
      </c>
      <c r="V4741" t="str">
        <f t="shared" si="222"/>
        <v>Sunday</v>
      </c>
      <c r="W4741" t="str">
        <f t="shared" si="223"/>
        <v>February</v>
      </c>
      <c r="X4741">
        <v>17</v>
      </c>
      <c r="Y4741" t="str">
        <f t="shared" si="224"/>
        <v>Afternoon</v>
      </c>
      <c r="Z4741" t="s">
        <v>5070</v>
      </c>
    </row>
    <row r="4742" spans="1:26" x14ac:dyDescent="0.3">
      <c r="A4742" t="s">
        <v>4763</v>
      </c>
      <c r="B4742" t="s">
        <v>5027</v>
      </c>
      <c r="C4742" t="s">
        <v>5029</v>
      </c>
      <c r="D4742" t="s">
        <v>5031</v>
      </c>
      <c r="E4742" t="s">
        <v>5036</v>
      </c>
      <c r="F4742" t="s">
        <v>5043</v>
      </c>
      <c r="G4742">
        <v>-3.4359999999999999</v>
      </c>
      <c r="H4742">
        <v>55.378100000000003</v>
      </c>
      <c r="I4742">
        <v>42219</v>
      </c>
      <c r="J4742">
        <v>409921</v>
      </c>
      <c r="K4742">
        <v>87862</v>
      </c>
      <c r="L4742">
        <v>13548</v>
      </c>
      <c r="M4742">
        <v>24552</v>
      </c>
      <c r="N4742" s="5">
        <v>0.1029948118610271</v>
      </c>
      <c r="O4742">
        <v>493765</v>
      </c>
      <c r="P4742">
        <v>398482</v>
      </c>
      <c r="Q4742">
        <v>0</v>
      </c>
      <c r="S4742" s="5"/>
      <c r="T4742" t="s">
        <v>5052</v>
      </c>
      <c r="U4742" s="3">
        <v>45370</v>
      </c>
      <c r="V4742" t="str">
        <f t="shared" si="222"/>
        <v>Tuesday</v>
      </c>
      <c r="W4742" t="str">
        <f t="shared" si="223"/>
        <v>March</v>
      </c>
      <c r="X4742">
        <v>19</v>
      </c>
      <c r="Y4742" t="str">
        <f t="shared" si="224"/>
        <v>Evening</v>
      </c>
      <c r="Z4742" t="s">
        <v>5070</v>
      </c>
    </row>
    <row r="4743" spans="1:26" x14ac:dyDescent="0.3">
      <c r="A4743" t="s">
        <v>4764</v>
      </c>
      <c r="B4743" t="s">
        <v>5023</v>
      </c>
      <c r="C4743" t="s">
        <v>5029</v>
      </c>
      <c r="D4743" t="s">
        <v>5033</v>
      </c>
      <c r="E4743" t="s">
        <v>5036</v>
      </c>
      <c r="F4743" t="s">
        <v>5047</v>
      </c>
      <c r="G4743">
        <v>138.25290000000001</v>
      </c>
      <c r="H4743">
        <v>36.204799999999999</v>
      </c>
      <c r="I4743">
        <v>49089</v>
      </c>
      <c r="J4743">
        <v>202095</v>
      </c>
      <c r="K4743">
        <v>36708</v>
      </c>
      <c r="L4743">
        <v>9675</v>
      </c>
      <c r="M4743">
        <v>9621</v>
      </c>
      <c r="N4743" s="5">
        <v>0.24290173283373159</v>
      </c>
      <c r="O4743">
        <v>241360</v>
      </c>
      <c r="P4743">
        <v>190781</v>
      </c>
      <c r="Q4743">
        <v>0</v>
      </c>
      <c r="R4743">
        <v>4923</v>
      </c>
      <c r="S4743" s="5">
        <v>2.0400000000000001E-2</v>
      </c>
      <c r="T4743" t="s">
        <v>5056</v>
      </c>
      <c r="U4743" s="3">
        <v>45658</v>
      </c>
      <c r="V4743" t="str">
        <f t="shared" si="222"/>
        <v>Wednesday</v>
      </c>
      <c r="W4743" t="str">
        <f t="shared" si="223"/>
        <v>January</v>
      </c>
      <c r="X4743">
        <v>10</v>
      </c>
      <c r="Y4743" t="str">
        <f t="shared" si="224"/>
        <v>Morning</v>
      </c>
      <c r="Z4743" t="s">
        <v>5071</v>
      </c>
    </row>
    <row r="4744" spans="1:26" x14ac:dyDescent="0.3">
      <c r="A4744" t="s">
        <v>4765</v>
      </c>
      <c r="B4744" t="s">
        <v>5023</v>
      </c>
      <c r="C4744" t="s">
        <v>5029</v>
      </c>
      <c r="D4744" t="s">
        <v>5033</v>
      </c>
      <c r="E4744" t="s">
        <v>5040</v>
      </c>
      <c r="F4744" t="s">
        <v>5050</v>
      </c>
      <c r="G4744">
        <v>-95.712900000000005</v>
      </c>
      <c r="H4744">
        <v>37.090200000000003</v>
      </c>
      <c r="I4744">
        <v>26209</v>
      </c>
      <c r="J4744">
        <v>130835</v>
      </c>
      <c r="K4744">
        <v>31249</v>
      </c>
      <c r="L4744">
        <v>5828</v>
      </c>
      <c r="M4744">
        <v>4900</v>
      </c>
      <c r="N4744" s="5">
        <v>0.2003233715269665</v>
      </c>
      <c r="O4744">
        <v>153085</v>
      </c>
      <c r="P4744">
        <v>0</v>
      </c>
      <c r="Q4744">
        <v>71544</v>
      </c>
      <c r="R4744">
        <v>3674</v>
      </c>
      <c r="S4744" s="5">
        <v>2.4E-2</v>
      </c>
      <c r="T4744" t="s">
        <v>5056</v>
      </c>
      <c r="U4744" s="3">
        <v>45379</v>
      </c>
      <c r="V4744" t="str">
        <f t="shared" si="222"/>
        <v>Thursday</v>
      </c>
      <c r="W4744" t="str">
        <f t="shared" si="223"/>
        <v>March</v>
      </c>
      <c r="X4744">
        <v>10</v>
      </c>
      <c r="Y4744" t="str">
        <f t="shared" si="224"/>
        <v>Morning</v>
      </c>
      <c r="Z4744" t="s">
        <v>5071</v>
      </c>
    </row>
    <row r="4745" spans="1:26" x14ac:dyDescent="0.3">
      <c r="A4745" t="s">
        <v>4766</v>
      </c>
      <c r="B4745" t="s">
        <v>5025</v>
      </c>
      <c r="C4745" t="s">
        <v>5029</v>
      </c>
      <c r="D4745" t="s">
        <v>5031</v>
      </c>
      <c r="E4745" t="s">
        <v>5036</v>
      </c>
      <c r="F4745" t="s">
        <v>5047</v>
      </c>
      <c r="G4745">
        <v>138.25290000000001</v>
      </c>
      <c r="H4745">
        <v>36.204799999999999</v>
      </c>
      <c r="I4745">
        <v>167693</v>
      </c>
      <c r="J4745">
        <v>1349514</v>
      </c>
      <c r="K4745">
        <v>172589</v>
      </c>
      <c r="L4745">
        <v>53272</v>
      </c>
      <c r="M4745">
        <v>64433</v>
      </c>
      <c r="N4745" s="5">
        <v>0.1242618589433543</v>
      </c>
      <c r="O4745">
        <v>1594203</v>
      </c>
      <c r="P4745">
        <v>1349514</v>
      </c>
      <c r="Q4745">
        <v>0</v>
      </c>
      <c r="S4745" s="5"/>
      <c r="T4745" t="s">
        <v>5052</v>
      </c>
      <c r="U4745" s="3">
        <v>45447</v>
      </c>
      <c r="V4745" t="str">
        <f t="shared" si="222"/>
        <v>Tuesday</v>
      </c>
      <c r="W4745" t="str">
        <f t="shared" si="223"/>
        <v>June</v>
      </c>
      <c r="X4745">
        <v>12</v>
      </c>
      <c r="Y4745" t="str">
        <f t="shared" si="224"/>
        <v>Afternoon</v>
      </c>
      <c r="Z4745" t="s">
        <v>5070</v>
      </c>
    </row>
    <row r="4746" spans="1:26" x14ac:dyDescent="0.3">
      <c r="A4746" t="s">
        <v>4767</v>
      </c>
      <c r="B4746" t="s">
        <v>5023</v>
      </c>
      <c r="C4746" t="s">
        <v>5029</v>
      </c>
      <c r="D4746" t="s">
        <v>5035</v>
      </c>
      <c r="E4746" t="s">
        <v>5040</v>
      </c>
      <c r="F4746" t="s">
        <v>5049</v>
      </c>
      <c r="G4746">
        <v>-106.3468</v>
      </c>
      <c r="H4746">
        <v>56.130400000000002</v>
      </c>
      <c r="I4746">
        <v>44517</v>
      </c>
      <c r="J4746">
        <v>320844</v>
      </c>
      <c r="K4746">
        <v>41327</v>
      </c>
      <c r="L4746">
        <v>18655</v>
      </c>
      <c r="M4746">
        <v>15951</v>
      </c>
      <c r="N4746" s="5">
        <v>0.13875103006802281</v>
      </c>
      <c r="O4746">
        <v>393550</v>
      </c>
      <c r="P4746">
        <v>0</v>
      </c>
      <c r="Q4746">
        <v>200004</v>
      </c>
      <c r="R4746">
        <v>5588</v>
      </c>
      <c r="S4746" s="5">
        <v>1.4200000000000001E-2</v>
      </c>
      <c r="T4746" t="s">
        <v>5058</v>
      </c>
      <c r="U4746" s="3">
        <v>45430</v>
      </c>
      <c r="V4746" t="str">
        <f t="shared" si="222"/>
        <v>Saturday</v>
      </c>
      <c r="W4746" t="str">
        <f t="shared" si="223"/>
        <v>May</v>
      </c>
      <c r="X4746">
        <v>9</v>
      </c>
      <c r="Y4746" t="str">
        <f t="shared" si="224"/>
        <v>Morning</v>
      </c>
      <c r="Z4746" t="s">
        <v>5070</v>
      </c>
    </row>
    <row r="4747" spans="1:26" x14ac:dyDescent="0.3">
      <c r="A4747" t="s">
        <v>4768</v>
      </c>
      <c r="B4747" t="s">
        <v>5027</v>
      </c>
      <c r="C4747" t="s">
        <v>5029</v>
      </c>
      <c r="D4747" t="s">
        <v>5033</v>
      </c>
      <c r="E4747" t="s">
        <v>5036</v>
      </c>
      <c r="F4747" t="s">
        <v>5048</v>
      </c>
      <c r="G4747">
        <v>10.451499999999999</v>
      </c>
      <c r="H4747">
        <v>51.165700000000001</v>
      </c>
      <c r="I4747">
        <v>522422</v>
      </c>
      <c r="J4747">
        <v>2717007</v>
      </c>
      <c r="K4747">
        <v>573129</v>
      </c>
      <c r="L4747">
        <v>89223</v>
      </c>
      <c r="M4747">
        <v>133831</v>
      </c>
      <c r="N4747" s="5">
        <v>0.19227865213966869</v>
      </c>
      <c r="O4747">
        <v>3136868</v>
      </c>
      <c r="P4747">
        <v>2717007</v>
      </c>
      <c r="Q4747">
        <v>0</v>
      </c>
      <c r="S4747" s="5"/>
      <c r="T4747" t="s">
        <v>5057</v>
      </c>
      <c r="U4747" s="3">
        <v>45347</v>
      </c>
      <c r="V4747" t="str">
        <f t="shared" si="222"/>
        <v>Sunday</v>
      </c>
      <c r="W4747" t="str">
        <f t="shared" si="223"/>
        <v>February</v>
      </c>
      <c r="X4747">
        <v>16</v>
      </c>
      <c r="Y4747" t="str">
        <f t="shared" si="224"/>
        <v>Afternoon</v>
      </c>
      <c r="Z4747" t="s">
        <v>5070</v>
      </c>
    </row>
    <row r="4748" spans="1:26" x14ac:dyDescent="0.3">
      <c r="A4748" t="s">
        <v>4769</v>
      </c>
      <c r="B4748" t="s">
        <v>5025</v>
      </c>
      <c r="C4748" t="s">
        <v>5029</v>
      </c>
      <c r="D4748" t="s">
        <v>5033</v>
      </c>
      <c r="E4748" t="s">
        <v>5039</v>
      </c>
      <c r="F4748" t="s">
        <v>5050</v>
      </c>
      <c r="G4748">
        <v>-95.712900000000005</v>
      </c>
      <c r="H4748">
        <v>37.090200000000003</v>
      </c>
      <c r="I4748">
        <v>34043</v>
      </c>
      <c r="J4748">
        <v>195305</v>
      </c>
      <c r="K4748">
        <v>44104</v>
      </c>
      <c r="L4748">
        <v>10551</v>
      </c>
      <c r="M4748">
        <v>8928</v>
      </c>
      <c r="N4748" s="5">
        <v>0.17430992387207311</v>
      </c>
      <c r="O4748">
        <v>245853</v>
      </c>
      <c r="P4748">
        <v>0</v>
      </c>
      <c r="Q4748">
        <v>0</v>
      </c>
      <c r="S4748" s="5"/>
      <c r="T4748" t="s">
        <v>5056</v>
      </c>
      <c r="U4748" s="3">
        <v>45527</v>
      </c>
      <c r="V4748" t="str">
        <f t="shared" si="222"/>
        <v>Friday</v>
      </c>
      <c r="W4748" t="str">
        <f t="shared" si="223"/>
        <v>August</v>
      </c>
      <c r="X4748">
        <v>11</v>
      </c>
      <c r="Y4748" t="str">
        <f t="shared" si="224"/>
        <v>Morning</v>
      </c>
      <c r="Z4748" t="s">
        <v>5070</v>
      </c>
    </row>
    <row r="4749" spans="1:26" x14ac:dyDescent="0.3">
      <c r="A4749" t="s">
        <v>4770</v>
      </c>
      <c r="B4749" t="s">
        <v>5024</v>
      </c>
      <c r="C4749" t="s">
        <v>5029</v>
      </c>
      <c r="D4749" t="s">
        <v>5033</v>
      </c>
      <c r="E4749" t="s">
        <v>5036</v>
      </c>
      <c r="F4749" t="s">
        <v>5045</v>
      </c>
      <c r="G4749">
        <v>-51.9253</v>
      </c>
      <c r="H4749">
        <v>-14.234999999999999</v>
      </c>
      <c r="I4749">
        <v>362482</v>
      </c>
      <c r="J4749">
        <v>2318676</v>
      </c>
      <c r="K4749">
        <v>543259</v>
      </c>
      <c r="L4749">
        <v>154431</v>
      </c>
      <c r="M4749">
        <v>60171</v>
      </c>
      <c r="N4749" s="5">
        <v>0.1563316239215792</v>
      </c>
      <c r="O4749">
        <v>2946820</v>
      </c>
      <c r="P4749">
        <v>2318676</v>
      </c>
      <c r="Q4749">
        <v>0</v>
      </c>
      <c r="S4749" s="5"/>
      <c r="T4749" t="s">
        <v>5057</v>
      </c>
      <c r="U4749" s="3">
        <v>45540</v>
      </c>
      <c r="V4749" t="str">
        <f t="shared" si="222"/>
        <v>Thursday</v>
      </c>
      <c r="W4749" t="str">
        <f t="shared" si="223"/>
        <v>September</v>
      </c>
      <c r="X4749">
        <v>13</v>
      </c>
      <c r="Y4749" t="str">
        <f t="shared" si="224"/>
        <v>Afternoon</v>
      </c>
      <c r="Z4749" t="s">
        <v>5070</v>
      </c>
    </row>
    <row r="4750" spans="1:26" x14ac:dyDescent="0.3">
      <c r="A4750" t="s">
        <v>4771</v>
      </c>
      <c r="B4750" t="s">
        <v>5027</v>
      </c>
      <c r="C4750" t="s">
        <v>5029</v>
      </c>
      <c r="D4750" t="s">
        <v>5032</v>
      </c>
      <c r="E4750" t="s">
        <v>5036</v>
      </c>
      <c r="F4750" t="s">
        <v>5048</v>
      </c>
      <c r="G4750">
        <v>10.451499999999999</v>
      </c>
      <c r="H4750">
        <v>51.165700000000001</v>
      </c>
      <c r="I4750">
        <v>50447</v>
      </c>
      <c r="J4750">
        <v>788515</v>
      </c>
      <c r="K4750">
        <v>187825</v>
      </c>
      <c r="L4750">
        <v>33465</v>
      </c>
      <c r="M4750">
        <v>23327</v>
      </c>
      <c r="N4750" s="5">
        <v>6.397815631515244E-2</v>
      </c>
      <c r="O4750">
        <v>948298</v>
      </c>
      <c r="P4750">
        <v>690337</v>
      </c>
      <c r="Q4750">
        <v>0</v>
      </c>
      <c r="S4750" s="5"/>
      <c r="T4750" t="s">
        <v>5061</v>
      </c>
      <c r="U4750" s="3">
        <v>45695</v>
      </c>
      <c r="V4750" t="str">
        <f t="shared" si="222"/>
        <v>Friday</v>
      </c>
      <c r="W4750" t="str">
        <f t="shared" si="223"/>
        <v>February</v>
      </c>
      <c r="X4750">
        <v>16</v>
      </c>
      <c r="Y4750" t="str">
        <f t="shared" si="224"/>
        <v>Afternoon</v>
      </c>
      <c r="Z4750" t="s">
        <v>5069</v>
      </c>
    </row>
    <row r="4751" spans="1:26" x14ac:dyDescent="0.3">
      <c r="A4751" t="s">
        <v>4772</v>
      </c>
      <c r="B4751" t="s">
        <v>5024</v>
      </c>
      <c r="C4751" t="s">
        <v>5030</v>
      </c>
      <c r="D4751" t="s">
        <v>5031</v>
      </c>
      <c r="E4751" t="s">
        <v>5036</v>
      </c>
      <c r="F4751" t="s">
        <v>5048</v>
      </c>
      <c r="G4751">
        <v>10.451499999999999</v>
      </c>
      <c r="H4751">
        <v>51.165700000000001</v>
      </c>
      <c r="I4751">
        <v>135194</v>
      </c>
      <c r="J4751">
        <v>1671210</v>
      </c>
      <c r="K4751">
        <v>341439</v>
      </c>
      <c r="L4751">
        <v>115933</v>
      </c>
      <c r="M4751">
        <v>63312</v>
      </c>
      <c r="N4751" s="5">
        <v>8.0896033423629971E-2</v>
      </c>
      <c r="O4751">
        <v>1946369</v>
      </c>
      <c r="P4751">
        <v>1671210</v>
      </c>
      <c r="Q4751">
        <v>0</v>
      </c>
      <c r="S4751" s="5"/>
      <c r="T4751" t="s">
        <v>5052</v>
      </c>
      <c r="U4751" s="3">
        <v>45380</v>
      </c>
      <c r="V4751" t="str">
        <f t="shared" si="222"/>
        <v>Friday</v>
      </c>
      <c r="W4751" t="str">
        <f t="shared" si="223"/>
        <v>March</v>
      </c>
      <c r="X4751">
        <v>15</v>
      </c>
      <c r="Y4751" t="str">
        <f t="shared" si="224"/>
        <v>Afternoon</v>
      </c>
      <c r="Z4751" t="s">
        <v>5069</v>
      </c>
    </row>
    <row r="4752" spans="1:26" x14ac:dyDescent="0.3">
      <c r="A4752" t="s">
        <v>4773</v>
      </c>
      <c r="B4752" t="s">
        <v>5025</v>
      </c>
      <c r="C4752" t="s">
        <v>5029</v>
      </c>
      <c r="D4752" t="s">
        <v>5032</v>
      </c>
      <c r="E4752" t="s">
        <v>5039</v>
      </c>
      <c r="F4752" t="s">
        <v>5045</v>
      </c>
      <c r="G4752">
        <v>-51.9253</v>
      </c>
      <c r="H4752">
        <v>-14.234999999999999</v>
      </c>
      <c r="I4752">
        <v>41194</v>
      </c>
      <c r="J4752">
        <v>588428</v>
      </c>
      <c r="K4752">
        <v>60038</v>
      </c>
      <c r="L4752">
        <v>41104</v>
      </c>
      <c r="M4752">
        <v>19487</v>
      </c>
      <c r="N4752" s="5">
        <v>7.0006921294490626E-2</v>
      </c>
      <c r="O4752">
        <v>689320</v>
      </c>
      <c r="P4752">
        <v>0</v>
      </c>
      <c r="Q4752">
        <v>0</v>
      </c>
      <c r="S4752" s="5"/>
      <c r="T4752" t="s">
        <v>5059</v>
      </c>
      <c r="U4752" s="3">
        <v>45728</v>
      </c>
      <c r="V4752" t="str">
        <f t="shared" si="222"/>
        <v>Wednesday</v>
      </c>
      <c r="W4752" t="str">
        <f t="shared" si="223"/>
        <v>March</v>
      </c>
      <c r="X4752">
        <v>11</v>
      </c>
      <c r="Y4752" t="str">
        <f t="shared" si="224"/>
        <v>Morning</v>
      </c>
      <c r="Z4752" t="s">
        <v>5069</v>
      </c>
    </row>
    <row r="4753" spans="1:26" x14ac:dyDescent="0.3">
      <c r="A4753" t="s">
        <v>4774</v>
      </c>
      <c r="B4753" t="s">
        <v>5027</v>
      </c>
      <c r="C4753" t="s">
        <v>5030</v>
      </c>
      <c r="D4753" t="s">
        <v>5031</v>
      </c>
      <c r="E4753" t="s">
        <v>5036</v>
      </c>
      <c r="F4753" t="s">
        <v>5049</v>
      </c>
      <c r="G4753">
        <v>-106.3468</v>
      </c>
      <c r="H4753">
        <v>56.130400000000002</v>
      </c>
      <c r="I4753">
        <v>253844</v>
      </c>
      <c r="J4753">
        <v>1987825</v>
      </c>
      <c r="K4753">
        <v>408249</v>
      </c>
      <c r="L4753">
        <v>136351</v>
      </c>
      <c r="M4753">
        <v>70970</v>
      </c>
      <c r="N4753" s="5">
        <v>0.12769963541029911</v>
      </c>
      <c r="O4753">
        <v>2450233</v>
      </c>
      <c r="P4753">
        <v>1987825</v>
      </c>
      <c r="Q4753">
        <v>0</v>
      </c>
      <c r="S4753" s="5"/>
      <c r="T4753" t="s">
        <v>5052</v>
      </c>
      <c r="U4753" s="3">
        <v>45535</v>
      </c>
      <c r="V4753" t="str">
        <f t="shared" si="222"/>
        <v>Saturday</v>
      </c>
      <c r="W4753" t="str">
        <f t="shared" si="223"/>
        <v>August</v>
      </c>
      <c r="X4753">
        <v>15</v>
      </c>
      <c r="Y4753" t="str">
        <f t="shared" si="224"/>
        <v>Afternoon</v>
      </c>
      <c r="Z4753" t="s">
        <v>5070</v>
      </c>
    </row>
    <row r="4754" spans="1:26" x14ac:dyDescent="0.3">
      <c r="A4754" t="s">
        <v>4775</v>
      </c>
      <c r="B4754" t="s">
        <v>5027</v>
      </c>
      <c r="C4754" t="s">
        <v>5029</v>
      </c>
      <c r="D4754" t="s">
        <v>5033</v>
      </c>
      <c r="E4754" t="s">
        <v>5036</v>
      </c>
      <c r="F4754" t="s">
        <v>5050</v>
      </c>
      <c r="G4754">
        <v>-95.712900000000005</v>
      </c>
      <c r="H4754">
        <v>37.090200000000003</v>
      </c>
      <c r="I4754">
        <v>103548</v>
      </c>
      <c r="J4754">
        <v>416321</v>
      </c>
      <c r="K4754">
        <v>86637</v>
      </c>
      <c r="L4754">
        <v>18670</v>
      </c>
      <c r="M4754">
        <v>9935</v>
      </c>
      <c r="N4754" s="5">
        <v>0.2487223615517605</v>
      </c>
      <c r="O4754">
        <v>532446</v>
      </c>
      <c r="P4754">
        <v>416321</v>
      </c>
      <c r="Q4754">
        <v>0</v>
      </c>
      <c r="S4754" s="5"/>
      <c r="T4754" t="s">
        <v>5057</v>
      </c>
      <c r="U4754" s="3">
        <v>45724</v>
      </c>
      <c r="V4754" t="str">
        <f t="shared" si="222"/>
        <v>Saturday</v>
      </c>
      <c r="W4754" t="str">
        <f t="shared" si="223"/>
        <v>March</v>
      </c>
      <c r="X4754">
        <v>17</v>
      </c>
      <c r="Y4754" t="str">
        <f t="shared" si="224"/>
        <v>Afternoon</v>
      </c>
      <c r="Z4754" t="s">
        <v>5071</v>
      </c>
    </row>
    <row r="4755" spans="1:26" x14ac:dyDescent="0.3">
      <c r="A4755" t="s">
        <v>4776</v>
      </c>
      <c r="B4755" t="s">
        <v>5024</v>
      </c>
      <c r="C4755" t="s">
        <v>5029</v>
      </c>
      <c r="D4755" t="s">
        <v>5031</v>
      </c>
      <c r="E4755" t="s">
        <v>5036</v>
      </c>
      <c r="F4755" t="s">
        <v>5044</v>
      </c>
      <c r="G4755">
        <v>78.962900000000005</v>
      </c>
      <c r="H4755">
        <v>20.593699999999998</v>
      </c>
      <c r="I4755">
        <v>282913</v>
      </c>
      <c r="J4755">
        <v>2845845</v>
      </c>
      <c r="K4755">
        <v>309728</v>
      </c>
      <c r="L4755">
        <v>201752</v>
      </c>
      <c r="M4755">
        <v>121352</v>
      </c>
      <c r="N4755" s="5">
        <v>9.9412703153151941E-2</v>
      </c>
      <c r="O4755">
        <v>3613019</v>
      </c>
      <c r="P4755">
        <v>2845845</v>
      </c>
      <c r="Q4755">
        <v>0</v>
      </c>
      <c r="S4755" s="5"/>
      <c r="T4755" t="s">
        <v>5052</v>
      </c>
      <c r="U4755" s="3">
        <v>45459</v>
      </c>
      <c r="V4755" t="str">
        <f t="shared" si="222"/>
        <v>Sunday</v>
      </c>
      <c r="W4755" t="str">
        <f t="shared" si="223"/>
        <v>June</v>
      </c>
      <c r="X4755">
        <v>13</v>
      </c>
      <c r="Y4755" t="str">
        <f t="shared" si="224"/>
        <v>Afternoon</v>
      </c>
      <c r="Z4755" t="s">
        <v>5069</v>
      </c>
    </row>
    <row r="4756" spans="1:26" x14ac:dyDescent="0.3">
      <c r="A4756" t="s">
        <v>4777</v>
      </c>
      <c r="B4756" t="s">
        <v>5027</v>
      </c>
      <c r="C4756" t="s">
        <v>5029</v>
      </c>
      <c r="D4756" t="s">
        <v>5031</v>
      </c>
      <c r="E4756" t="s">
        <v>5036</v>
      </c>
      <c r="F4756" t="s">
        <v>5043</v>
      </c>
      <c r="G4756">
        <v>-3.4359999999999999</v>
      </c>
      <c r="H4756">
        <v>55.378100000000003</v>
      </c>
      <c r="I4756">
        <v>289295</v>
      </c>
      <c r="J4756">
        <v>3011493</v>
      </c>
      <c r="K4756">
        <v>741381</v>
      </c>
      <c r="L4756">
        <v>234459</v>
      </c>
      <c r="M4756">
        <v>163354</v>
      </c>
      <c r="N4756" s="5">
        <v>9.6063875353072425E-2</v>
      </c>
      <c r="O4756">
        <v>3319235</v>
      </c>
      <c r="P4756">
        <v>3011493</v>
      </c>
      <c r="Q4756">
        <v>0</v>
      </c>
      <c r="S4756" s="5"/>
      <c r="T4756" t="s">
        <v>5052</v>
      </c>
      <c r="U4756" s="3">
        <v>45534</v>
      </c>
      <c r="V4756" t="str">
        <f t="shared" si="222"/>
        <v>Friday</v>
      </c>
      <c r="W4756" t="str">
        <f t="shared" si="223"/>
        <v>August</v>
      </c>
      <c r="X4756">
        <v>10</v>
      </c>
      <c r="Y4756" t="str">
        <f t="shared" si="224"/>
        <v>Morning</v>
      </c>
      <c r="Z4756" t="s">
        <v>5069</v>
      </c>
    </row>
    <row r="4757" spans="1:26" x14ac:dyDescent="0.3">
      <c r="A4757" t="s">
        <v>4778</v>
      </c>
      <c r="B4757" t="s">
        <v>5023</v>
      </c>
      <c r="C4757" t="s">
        <v>5029</v>
      </c>
      <c r="D4757" t="s">
        <v>5035</v>
      </c>
      <c r="E4757" t="s">
        <v>5040</v>
      </c>
      <c r="F4757" t="s">
        <v>5050</v>
      </c>
      <c r="G4757">
        <v>-95.712900000000005</v>
      </c>
      <c r="H4757">
        <v>37.090200000000003</v>
      </c>
      <c r="I4757">
        <v>20694</v>
      </c>
      <c r="J4757">
        <v>203993</v>
      </c>
      <c r="K4757">
        <v>39066</v>
      </c>
      <c r="L4757">
        <v>6508</v>
      </c>
      <c r="M4757">
        <v>10372</v>
      </c>
      <c r="N4757" s="5">
        <v>0.10144470254498331</v>
      </c>
      <c r="O4757">
        <v>228949</v>
      </c>
      <c r="P4757">
        <v>0</v>
      </c>
      <c r="Q4757">
        <v>152672</v>
      </c>
      <c r="R4757">
        <v>2724</v>
      </c>
      <c r="S4757" s="5">
        <v>1.1900000000000001E-2</v>
      </c>
      <c r="T4757" t="s">
        <v>5058</v>
      </c>
      <c r="U4757" s="3">
        <v>45753</v>
      </c>
      <c r="V4757" t="str">
        <f t="shared" si="222"/>
        <v>Sunday</v>
      </c>
      <c r="W4757" t="str">
        <f t="shared" si="223"/>
        <v>April</v>
      </c>
      <c r="X4757">
        <v>14</v>
      </c>
      <c r="Y4757" t="str">
        <f t="shared" si="224"/>
        <v>Afternoon</v>
      </c>
      <c r="Z4757" t="s">
        <v>5070</v>
      </c>
    </row>
    <row r="4758" spans="1:26" x14ac:dyDescent="0.3">
      <c r="A4758" t="s">
        <v>4779</v>
      </c>
      <c r="B4758" t="s">
        <v>5023</v>
      </c>
      <c r="C4758" t="s">
        <v>5029</v>
      </c>
      <c r="D4758" t="s">
        <v>5031</v>
      </c>
      <c r="E4758" t="s">
        <v>5036</v>
      </c>
      <c r="F4758" t="s">
        <v>5046</v>
      </c>
      <c r="G4758">
        <v>133.77510000000001</v>
      </c>
      <c r="H4758">
        <v>-25.2744</v>
      </c>
      <c r="I4758">
        <v>321946</v>
      </c>
      <c r="J4758">
        <v>2551249</v>
      </c>
      <c r="K4758">
        <v>567951</v>
      </c>
      <c r="L4758">
        <v>165237</v>
      </c>
      <c r="M4758">
        <v>51641</v>
      </c>
      <c r="N4758" s="5">
        <v>0.12619154568956109</v>
      </c>
      <c r="O4758">
        <v>3012021</v>
      </c>
      <c r="P4758">
        <v>2551249</v>
      </c>
      <c r="Q4758">
        <v>0</v>
      </c>
      <c r="R4758">
        <v>56625</v>
      </c>
      <c r="S4758" s="5">
        <v>1.8800000000000001E-2</v>
      </c>
      <c r="T4758" t="s">
        <v>5052</v>
      </c>
      <c r="U4758" s="3">
        <v>45580</v>
      </c>
      <c r="V4758" t="str">
        <f t="shared" si="222"/>
        <v>Tuesday</v>
      </c>
      <c r="W4758" t="str">
        <f t="shared" si="223"/>
        <v>October</v>
      </c>
      <c r="X4758">
        <v>17</v>
      </c>
      <c r="Y4758" t="str">
        <f t="shared" si="224"/>
        <v>Afternoon</v>
      </c>
      <c r="Z4758" t="s">
        <v>5070</v>
      </c>
    </row>
    <row r="4759" spans="1:26" x14ac:dyDescent="0.3">
      <c r="A4759" t="s">
        <v>4780</v>
      </c>
      <c r="B4759" t="s">
        <v>5027</v>
      </c>
      <c r="C4759" t="s">
        <v>5029</v>
      </c>
      <c r="D4759" t="s">
        <v>5032</v>
      </c>
      <c r="E4759" t="s">
        <v>5036</v>
      </c>
      <c r="F4759" t="s">
        <v>5047</v>
      </c>
      <c r="G4759">
        <v>138.25290000000001</v>
      </c>
      <c r="H4759">
        <v>36.204799999999999</v>
      </c>
      <c r="I4759">
        <v>122764</v>
      </c>
      <c r="J4759">
        <v>2076166</v>
      </c>
      <c r="K4759">
        <v>509371</v>
      </c>
      <c r="L4759">
        <v>130306</v>
      </c>
      <c r="M4759">
        <v>60156</v>
      </c>
      <c r="N4759" s="5">
        <v>5.9130483295320932E-2</v>
      </c>
      <c r="O4759">
        <v>2431287</v>
      </c>
      <c r="P4759">
        <v>2076166</v>
      </c>
      <c r="Q4759">
        <v>0</v>
      </c>
      <c r="S4759" s="5"/>
      <c r="T4759" t="s">
        <v>5061</v>
      </c>
      <c r="U4759" s="3">
        <v>45519</v>
      </c>
      <c r="V4759" t="str">
        <f t="shared" si="222"/>
        <v>Thursday</v>
      </c>
      <c r="W4759" t="str">
        <f t="shared" si="223"/>
        <v>August</v>
      </c>
      <c r="X4759">
        <v>18</v>
      </c>
      <c r="Y4759" t="str">
        <f t="shared" si="224"/>
        <v>Evening</v>
      </c>
      <c r="Z4759" t="s">
        <v>5069</v>
      </c>
    </row>
    <row r="4760" spans="1:26" x14ac:dyDescent="0.3">
      <c r="A4760" t="s">
        <v>4781</v>
      </c>
      <c r="B4760" t="s">
        <v>5025</v>
      </c>
      <c r="C4760" t="s">
        <v>5029</v>
      </c>
      <c r="D4760" t="s">
        <v>5033</v>
      </c>
      <c r="E4760" t="s">
        <v>5039</v>
      </c>
      <c r="F4760" t="s">
        <v>5047</v>
      </c>
      <c r="G4760">
        <v>138.25290000000001</v>
      </c>
      <c r="H4760">
        <v>36.204799999999999</v>
      </c>
      <c r="I4760">
        <v>49553</v>
      </c>
      <c r="J4760">
        <v>223187</v>
      </c>
      <c r="K4760">
        <v>55015</v>
      </c>
      <c r="L4760">
        <v>9195</v>
      </c>
      <c r="M4760">
        <v>9476</v>
      </c>
      <c r="N4760" s="5">
        <v>0.2220258459253627</v>
      </c>
      <c r="O4760">
        <v>263380</v>
      </c>
      <c r="P4760">
        <v>0</v>
      </c>
      <c r="Q4760">
        <v>0</v>
      </c>
      <c r="S4760" s="5"/>
      <c r="T4760" t="s">
        <v>5056</v>
      </c>
      <c r="U4760" s="3">
        <v>45416</v>
      </c>
      <c r="V4760" t="str">
        <f t="shared" si="222"/>
        <v>Saturday</v>
      </c>
      <c r="W4760" t="str">
        <f t="shared" si="223"/>
        <v>May</v>
      </c>
      <c r="X4760">
        <v>18</v>
      </c>
      <c r="Y4760" t="str">
        <f t="shared" si="224"/>
        <v>Evening</v>
      </c>
      <c r="Z4760" t="s">
        <v>5071</v>
      </c>
    </row>
    <row r="4761" spans="1:26" x14ac:dyDescent="0.3">
      <c r="A4761" t="s">
        <v>4782</v>
      </c>
      <c r="B4761" t="s">
        <v>5025</v>
      </c>
      <c r="C4761" t="s">
        <v>5029</v>
      </c>
      <c r="D4761" t="s">
        <v>5031</v>
      </c>
      <c r="E4761" t="s">
        <v>5039</v>
      </c>
      <c r="F4761" t="s">
        <v>5047</v>
      </c>
      <c r="G4761">
        <v>138.25290000000001</v>
      </c>
      <c r="H4761">
        <v>36.204799999999999</v>
      </c>
      <c r="I4761">
        <v>78653</v>
      </c>
      <c r="J4761">
        <v>599273</v>
      </c>
      <c r="K4761">
        <v>90565</v>
      </c>
      <c r="L4761">
        <v>37766</v>
      </c>
      <c r="M4761">
        <v>25146</v>
      </c>
      <c r="N4761" s="5">
        <v>0.13124893626471179</v>
      </c>
      <c r="O4761">
        <v>692573</v>
      </c>
      <c r="P4761">
        <v>0</v>
      </c>
      <c r="Q4761">
        <v>0</v>
      </c>
      <c r="S4761" s="5"/>
      <c r="T4761" t="s">
        <v>5051</v>
      </c>
      <c r="U4761" s="3">
        <v>45298</v>
      </c>
      <c r="V4761" t="str">
        <f t="shared" si="222"/>
        <v>Sunday</v>
      </c>
      <c r="W4761" t="str">
        <f t="shared" si="223"/>
        <v>January</v>
      </c>
      <c r="X4761">
        <v>13</v>
      </c>
      <c r="Y4761" t="str">
        <f t="shared" si="224"/>
        <v>Afternoon</v>
      </c>
      <c r="Z4761" t="s">
        <v>5070</v>
      </c>
    </row>
    <row r="4762" spans="1:26" x14ac:dyDescent="0.3">
      <c r="A4762" t="s">
        <v>4783</v>
      </c>
      <c r="B4762" t="s">
        <v>5023</v>
      </c>
      <c r="C4762" t="s">
        <v>5029</v>
      </c>
      <c r="D4762" t="s">
        <v>5031</v>
      </c>
      <c r="E4762" t="s">
        <v>5036</v>
      </c>
      <c r="F4762" t="s">
        <v>5048</v>
      </c>
      <c r="G4762">
        <v>10.451499999999999</v>
      </c>
      <c r="H4762">
        <v>51.165700000000001</v>
      </c>
      <c r="I4762">
        <v>182779</v>
      </c>
      <c r="J4762">
        <v>2271883</v>
      </c>
      <c r="K4762">
        <v>319860</v>
      </c>
      <c r="L4762">
        <v>129341</v>
      </c>
      <c r="M4762">
        <v>59432</v>
      </c>
      <c r="N4762" s="5">
        <v>8.0452720554891388E-2</v>
      </c>
      <c r="O4762">
        <v>2867484</v>
      </c>
      <c r="P4762">
        <v>2271883</v>
      </c>
      <c r="Q4762">
        <v>0</v>
      </c>
      <c r="R4762">
        <v>31542</v>
      </c>
      <c r="S4762" s="5">
        <v>1.0999999999999999E-2</v>
      </c>
      <c r="T4762" t="s">
        <v>5052</v>
      </c>
      <c r="U4762" s="3">
        <v>45551</v>
      </c>
      <c r="V4762" t="str">
        <f t="shared" si="222"/>
        <v>Monday</v>
      </c>
      <c r="W4762" t="str">
        <f t="shared" si="223"/>
        <v>September</v>
      </c>
      <c r="X4762">
        <v>18</v>
      </c>
      <c r="Y4762" t="str">
        <f t="shared" si="224"/>
        <v>Evening</v>
      </c>
      <c r="Z4762" t="s">
        <v>5069</v>
      </c>
    </row>
    <row r="4763" spans="1:26" x14ac:dyDescent="0.3">
      <c r="A4763" t="s">
        <v>4784</v>
      </c>
      <c r="B4763" t="s">
        <v>5025</v>
      </c>
      <c r="C4763" t="s">
        <v>5029</v>
      </c>
      <c r="D4763" t="s">
        <v>5033</v>
      </c>
      <c r="E4763" t="s">
        <v>5039</v>
      </c>
      <c r="F4763" t="s">
        <v>5045</v>
      </c>
      <c r="G4763">
        <v>-51.9253</v>
      </c>
      <c r="H4763">
        <v>-14.234999999999999</v>
      </c>
      <c r="I4763">
        <v>36344</v>
      </c>
      <c r="J4763">
        <v>169291</v>
      </c>
      <c r="K4763">
        <v>29008</v>
      </c>
      <c r="L4763">
        <v>8461</v>
      </c>
      <c r="M4763">
        <v>8273</v>
      </c>
      <c r="N4763" s="5">
        <v>0.21468908604679629</v>
      </c>
      <c r="O4763">
        <v>218487</v>
      </c>
      <c r="P4763">
        <v>0</v>
      </c>
      <c r="Q4763">
        <v>0</v>
      </c>
      <c r="S4763" s="5"/>
      <c r="T4763" t="s">
        <v>5056</v>
      </c>
      <c r="U4763" s="3">
        <v>45610</v>
      </c>
      <c r="V4763" t="str">
        <f t="shared" si="222"/>
        <v>Thursday</v>
      </c>
      <c r="W4763" t="str">
        <f t="shared" si="223"/>
        <v>November</v>
      </c>
      <c r="X4763">
        <v>10</v>
      </c>
      <c r="Y4763" t="str">
        <f t="shared" si="224"/>
        <v>Morning</v>
      </c>
      <c r="Z4763" t="s">
        <v>5071</v>
      </c>
    </row>
    <row r="4764" spans="1:26" x14ac:dyDescent="0.3">
      <c r="A4764" t="s">
        <v>4785</v>
      </c>
      <c r="B4764" t="s">
        <v>5025</v>
      </c>
      <c r="C4764" t="s">
        <v>5029</v>
      </c>
      <c r="D4764" t="s">
        <v>5033</v>
      </c>
      <c r="E4764" t="s">
        <v>5039</v>
      </c>
      <c r="F4764" t="s">
        <v>5047</v>
      </c>
      <c r="G4764">
        <v>138.25290000000001</v>
      </c>
      <c r="H4764">
        <v>36.204799999999999</v>
      </c>
      <c r="I4764">
        <v>36815</v>
      </c>
      <c r="J4764">
        <v>216657</v>
      </c>
      <c r="K4764">
        <v>46155</v>
      </c>
      <c r="L4764">
        <v>8443</v>
      </c>
      <c r="M4764">
        <v>12440</v>
      </c>
      <c r="N4764" s="5">
        <v>0.16992397150404259</v>
      </c>
      <c r="O4764">
        <v>255314</v>
      </c>
      <c r="P4764">
        <v>0</v>
      </c>
      <c r="Q4764">
        <v>0</v>
      </c>
      <c r="S4764" s="5"/>
      <c r="T4764" t="s">
        <v>5056</v>
      </c>
      <c r="U4764" s="3">
        <v>45730</v>
      </c>
      <c r="V4764" t="str">
        <f t="shared" si="222"/>
        <v>Friday</v>
      </c>
      <c r="W4764" t="str">
        <f t="shared" si="223"/>
        <v>March</v>
      </c>
      <c r="X4764">
        <v>10</v>
      </c>
      <c r="Y4764" t="str">
        <f t="shared" si="224"/>
        <v>Morning</v>
      </c>
      <c r="Z4764" t="s">
        <v>5070</v>
      </c>
    </row>
    <row r="4765" spans="1:26" x14ac:dyDescent="0.3">
      <c r="A4765" t="s">
        <v>4786</v>
      </c>
      <c r="B4765" t="s">
        <v>5023</v>
      </c>
      <c r="C4765" t="s">
        <v>5029</v>
      </c>
      <c r="D4765" t="s">
        <v>5031</v>
      </c>
      <c r="E4765" t="s">
        <v>5036</v>
      </c>
      <c r="F4765" t="s">
        <v>5050</v>
      </c>
      <c r="G4765">
        <v>-95.712900000000005</v>
      </c>
      <c r="H4765">
        <v>37.090200000000003</v>
      </c>
      <c r="I4765">
        <v>15081</v>
      </c>
      <c r="J4765">
        <v>170897</v>
      </c>
      <c r="K4765">
        <v>40033</v>
      </c>
      <c r="L4765">
        <v>7965</v>
      </c>
      <c r="M4765">
        <v>7373</v>
      </c>
      <c r="N4765" s="5">
        <v>8.8249649030593583E-2</v>
      </c>
      <c r="O4765">
        <v>196190</v>
      </c>
      <c r="P4765">
        <v>164521</v>
      </c>
      <c r="Q4765">
        <v>0</v>
      </c>
      <c r="R4765">
        <v>4571</v>
      </c>
      <c r="S4765" s="5">
        <v>2.3300000000000001E-2</v>
      </c>
      <c r="T4765" t="s">
        <v>5051</v>
      </c>
      <c r="U4765" s="3">
        <v>45594</v>
      </c>
      <c r="V4765" t="str">
        <f t="shared" si="222"/>
        <v>Tuesday</v>
      </c>
      <c r="W4765" t="str">
        <f t="shared" si="223"/>
        <v>October</v>
      </c>
      <c r="X4765">
        <v>14</v>
      </c>
      <c r="Y4765" t="str">
        <f t="shared" si="224"/>
        <v>Afternoon</v>
      </c>
      <c r="Z4765" t="s">
        <v>5069</v>
      </c>
    </row>
    <row r="4766" spans="1:26" x14ac:dyDescent="0.3">
      <c r="A4766" t="s">
        <v>4787</v>
      </c>
      <c r="B4766" t="s">
        <v>5025</v>
      </c>
      <c r="C4766" t="s">
        <v>5029</v>
      </c>
      <c r="D4766" t="s">
        <v>5033</v>
      </c>
      <c r="E4766" t="s">
        <v>5039</v>
      </c>
      <c r="F4766" t="s">
        <v>5047</v>
      </c>
      <c r="G4766">
        <v>138.25290000000001</v>
      </c>
      <c r="H4766">
        <v>36.204799999999999</v>
      </c>
      <c r="I4766">
        <v>46529</v>
      </c>
      <c r="J4766">
        <v>191195</v>
      </c>
      <c r="K4766">
        <v>41987</v>
      </c>
      <c r="L4766">
        <v>13136</v>
      </c>
      <c r="M4766">
        <v>6090</v>
      </c>
      <c r="N4766" s="5">
        <v>0.2433594603639761</v>
      </c>
      <c r="O4766">
        <v>236376</v>
      </c>
      <c r="P4766">
        <v>0</v>
      </c>
      <c r="Q4766">
        <v>0</v>
      </c>
      <c r="S4766" s="5"/>
      <c r="T4766" t="s">
        <v>5056</v>
      </c>
      <c r="U4766" s="3">
        <v>45744</v>
      </c>
      <c r="V4766" t="str">
        <f t="shared" si="222"/>
        <v>Friday</v>
      </c>
      <c r="W4766" t="str">
        <f t="shared" si="223"/>
        <v>March</v>
      </c>
      <c r="X4766">
        <v>9</v>
      </c>
      <c r="Y4766" t="str">
        <f t="shared" si="224"/>
        <v>Morning</v>
      </c>
      <c r="Z4766" t="s">
        <v>5071</v>
      </c>
    </row>
    <row r="4767" spans="1:26" x14ac:dyDescent="0.3">
      <c r="A4767" t="s">
        <v>4788</v>
      </c>
      <c r="B4767" t="s">
        <v>5024</v>
      </c>
      <c r="C4767" t="s">
        <v>5029</v>
      </c>
      <c r="D4767" t="s">
        <v>5035</v>
      </c>
      <c r="E4767" t="s">
        <v>5040</v>
      </c>
      <c r="F4767" t="s">
        <v>5046</v>
      </c>
      <c r="G4767">
        <v>133.77510000000001</v>
      </c>
      <c r="H4767">
        <v>-25.2744</v>
      </c>
      <c r="I4767">
        <v>36420</v>
      </c>
      <c r="J4767">
        <v>304123</v>
      </c>
      <c r="K4767">
        <v>57810</v>
      </c>
      <c r="L4767">
        <v>17858</v>
      </c>
      <c r="M4767">
        <v>7078</v>
      </c>
      <c r="N4767" s="5">
        <v>0.1197567385437957</v>
      </c>
      <c r="O4767">
        <v>375303</v>
      </c>
      <c r="P4767">
        <v>0</v>
      </c>
      <c r="Q4767">
        <v>287910</v>
      </c>
      <c r="S4767" s="5"/>
      <c r="T4767" t="s">
        <v>5058</v>
      </c>
      <c r="U4767" s="3">
        <v>45622</v>
      </c>
      <c r="V4767" t="str">
        <f t="shared" si="222"/>
        <v>Tuesday</v>
      </c>
      <c r="W4767" t="str">
        <f t="shared" si="223"/>
        <v>November</v>
      </c>
      <c r="X4767">
        <v>11</v>
      </c>
      <c r="Y4767" t="str">
        <f t="shared" si="224"/>
        <v>Morning</v>
      </c>
      <c r="Z4767" t="s">
        <v>5070</v>
      </c>
    </row>
    <row r="4768" spans="1:26" x14ac:dyDescent="0.3">
      <c r="A4768" t="s">
        <v>4789</v>
      </c>
      <c r="B4768" t="s">
        <v>5023</v>
      </c>
      <c r="C4768" t="s">
        <v>5029</v>
      </c>
      <c r="D4768" t="s">
        <v>5033</v>
      </c>
      <c r="E4768" t="s">
        <v>5036</v>
      </c>
      <c r="F4768" t="s">
        <v>5049</v>
      </c>
      <c r="G4768">
        <v>-106.3468</v>
      </c>
      <c r="H4768">
        <v>56.130400000000002</v>
      </c>
      <c r="I4768">
        <v>86182</v>
      </c>
      <c r="J4768">
        <v>426516</v>
      </c>
      <c r="K4768">
        <v>70702</v>
      </c>
      <c r="L4768">
        <v>31135</v>
      </c>
      <c r="M4768">
        <v>8926</v>
      </c>
      <c r="N4768" s="5">
        <v>0.20206253372510921</v>
      </c>
      <c r="O4768">
        <v>490605</v>
      </c>
      <c r="P4768">
        <v>411212</v>
      </c>
      <c r="Q4768">
        <v>0</v>
      </c>
      <c r="R4768">
        <v>8929</v>
      </c>
      <c r="S4768" s="5">
        <v>1.8200000000000001E-2</v>
      </c>
      <c r="T4768" t="s">
        <v>5056</v>
      </c>
      <c r="U4768" s="3">
        <v>45406</v>
      </c>
      <c r="V4768" t="str">
        <f t="shared" si="222"/>
        <v>Wednesday</v>
      </c>
      <c r="W4768" t="str">
        <f t="shared" si="223"/>
        <v>April</v>
      </c>
      <c r="X4768">
        <v>15</v>
      </c>
      <c r="Y4768" t="str">
        <f t="shared" si="224"/>
        <v>Afternoon</v>
      </c>
      <c r="Z4768" t="s">
        <v>5071</v>
      </c>
    </row>
    <row r="4769" spans="1:26" x14ac:dyDescent="0.3">
      <c r="A4769" t="s">
        <v>4790</v>
      </c>
      <c r="B4769" t="s">
        <v>5023</v>
      </c>
      <c r="C4769" t="s">
        <v>5029</v>
      </c>
      <c r="D4769" t="s">
        <v>5031</v>
      </c>
      <c r="E4769" t="s">
        <v>5036</v>
      </c>
      <c r="F4769" t="s">
        <v>5049</v>
      </c>
      <c r="G4769">
        <v>-106.3468</v>
      </c>
      <c r="H4769">
        <v>56.130400000000002</v>
      </c>
      <c r="I4769">
        <v>61366</v>
      </c>
      <c r="J4769">
        <v>675581</v>
      </c>
      <c r="K4769">
        <v>79546</v>
      </c>
      <c r="L4769">
        <v>40597</v>
      </c>
      <c r="M4769">
        <v>40115</v>
      </c>
      <c r="N4769" s="5">
        <v>9.0835242492001811E-2</v>
      </c>
      <c r="O4769">
        <v>782571</v>
      </c>
      <c r="P4769">
        <v>631873</v>
      </c>
      <c r="Q4769">
        <v>0</v>
      </c>
      <c r="R4769">
        <v>14790</v>
      </c>
      <c r="S4769" s="5">
        <v>1.89E-2</v>
      </c>
      <c r="T4769" t="s">
        <v>5051</v>
      </c>
      <c r="U4769" s="3">
        <v>45743</v>
      </c>
      <c r="V4769" t="str">
        <f t="shared" si="222"/>
        <v>Thursday</v>
      </c>
      <c r="W4769" t="str">
        <f t="shared" si="223"/>
        <v>March</v>
      </c>
      <c r="X4769">
        <v>12</v>
      </c>
      <c r="Y4769" t="str">
        <f t="shared" si="224"/>
        <v>Afternoon</v>
      </c>
      <c r="Z4769" t="s">
        <v>5069</v>
      </c>
    </row>
    <row r="4770" spans="1:26" x14ac:dyDescent="0.3">
      <c r="A4770" t="s">
        <v>4791</v>
      </c>
      <c r="B4770" t="s">
        <v>5023</v>
      </c>
      <c r="C4770" t="s">
        <v>5029</v>
      </c>
      <c r="D4770" t="s">
        <v>5031</v>
      </c>
      <c r="E4770" t="s">
        <v>5036</v>
      </c>
      <c r="F4770" t="s">
        <v>5043</v>
      </c>
      <c r="G4770">
        <v>-3.4359999999999999</v>
      </c>
      <c r="H4770">
        <v>55.378100000000003</v>
      </c>
      <c r="I4770">
        <v>160155</v>
      </c>
      <c r="J4770">
        <v>1075851</v>
      </c>
      <c r="K4770">
        <v>244445</v>
      </c>
      <c r="L4770">
        <v>85937</v>
      </c>
      <c r="M4770">
        <v>46844</v>
      </c>
      <c r="N4770" s="5">
        <v>0.14886362925482491</v>
      </c>
      <c r="O4770">
        <v>1250009</v>
      </c>
      <c r="P4770">
        <v>1075851</v>
      </c>
      <c r="Q4770">
        <v>0</v>
      </c>
      <c r="R4770">
        <v>30625</v>
      </c>
      <c r="S4770" s="5">
        <v>2.4500000000000001E-2</v>
      </c>
      <c r="T4770" t="s">
        <v>5052</v>
      </c>
      <c r="U4770" s="3">
        <v>45513</v>
      </c>
      <c r="V4770" t="str">
        <f t="shared" si="222"/>
        <v>Friday</v>
      </c>
      <c r="W4770" t="str">
        <f t="shared" si="223"/>
        <v>August</v>
      </c>
      <c r="X4770">
        <v>14</v>
      </c>
      <c r="Y4770" t="str">
        <f t="shared" si="224"/>
        <v>Afternoon</v>
      </c>
      <c r="Z4770" t="s">
        <v>5070</v>
      </c>
    </row>
    <row r="4771" spans="1:26" x14ac:dyDescent="0.3">
      <c r="A4771" t="s">
        <v>4792</v>
      </c>
      <c r="B4771" t="s">
        <v>5023</v>
      </c>
      <c r="C4771" t="s">
        <v>5030</v>
      </c>
      <c r="D4771" t="s">
        <v>5032</v>
      </c>
      <c r="E4771" t="s">
        <v>5036</v>
      </c>
      <c r="F4771" t="s">
        <v>5048</v>
      </c>
      <c r="G4771">
        <v>10.451499999999999</v>
      </c>
      <c r="H4771">
        <v>51.165700000000001</v>
      </c>
      <c r="I4771">
        <v>43730</v>
      </c>
      <c r="J4771">
        <v>681718</v>
      </c>
      <c r="K4771">
        <v>85693</v>
      </c>
      <c r="L4771">
        <v>35875</v>
      </c>
      <c r="M4771">
        <v>22338</v>
      </c>
      <c r="N4771" s="5">
        <v>6.4147384985178524E-2</v>
      </c>
      <c r="O4771">
        <v>788523</v>
      </c>
      <c r="P4771">
        <v>645768</v>
      </c>
      <c r="Q4771">
        <v>0</v>
      </c>
      <c r="R4771">
        <v>18924</v>
      </c>
      <c r="S4771" s="5">
        <v>2.4E-2</v>
      </c>
      <c r="T4771" t="s">
        <v>5059</v>
      </c>
      <c r="U4771" s="3">
        <v>45627</v>
      </c>
      <c r="V4771" t="str">
        <f t="shared" si="222"/>
        <v>Sunday</v>
      </c>
      <c r="W4771" t="str">
        <f t="shared" si="223"/>
        <v>December</v>
      </c>
      <c r="X4771">
        <v>15</v>
      </c>
      <c r="Y4771" t="str">
        <f t="shared" si="224"/>
        <v>Afternoon</v>
      </c>
      <c r="Z4771" t="s">
        <v>5069</v>
      </c>
    </row>
    <row r="4772" spans="1:26" x14ac:dyDescent="0.3">
      <c r="A4772" t="s">
        <v>4793</v>
      </c>
      <c r="B4772" t="s">
        <v>5023</v>
      </c>
      <c r="C4772" t="s">
        <v>5029</v>
      </c>
      <c r="D4772" t="s">
        <v>5033</v>
      </c>
      <c r="E4772" t="s">
        <v>5040</v>
      </c>
      <c r="F4772" t="s">
        <v>5050</v>
      </c>
      <c r="G4772">
        <v>-95.712900000000005</v>
      </c>
      <c r="H4772">
        <v>37.090200000000003</v>
      </c>
      <c r="I4772">
        <v>67890</v>
      </c>
      <c r="J4772">
        <v>295721</v>
      </c>
      <c r="K4772">
        <v>67756</v>
      </c>
      <c r="L4772">
        <v>15106</v>
      </c>
      <c r="M4772">
        <v>9925</v>
      </c>
      <c r="N4772" s="5">
        <v>0.2295757527724244</v>
      </c>
      <c r="O4772">
        <v>360987</v>
      </c>
      <c r="P4772">
        <v>0</v>
      </c>
      <c r="Q4772">
        <v>104850</v>
      </c>
      <c r="R4772">
        <v>6245</v>
      </c>
      <c r="S4772" s="5">
        <v>1.7299999999999999E-2</v>
      </c>
      <c r="T4772" t="s">
        <v>5056</v>
      </c>
      <c r="U4772" s="3">
        <v>45361</v>
      </c>
      <c r="V4772" t="str">
        <f t="shared" si="222"/>
        <v>Sunday</v>
      </c>
      <c r="W4772" t="str">
        <f t="shared" si="223"/>
        <v>March</v>
      </c>
      <c r="X4772">
        <v>17</v>
      </c>
      <c r="Y4772" t="str">
        <f t="shared" si="224"/>
        <v>Afternoon</v>
      </c>
      <c r="Z4772" t="s">
        <v>5071</v>
      </c>
    </row>
    <row r="4773" spans="1:26" x14ac:dyDescent="0.3">
      <c r="A4773" t="s">
        <v>4794</v>
      </c>
      <c r="B4773" t="s">
        <v>5025</v>
      </c>
      <c r="C4773" t="s">
        <v>5029</v>
      </c>
      <c r="D4773" t="s">
        <v>5031</v>
      </c>
      <c r="E4773" t="s">
        <v>5036</v>
      </c>
      <c r="F4773" t="s">
        <v>5050</v>
      </c>
      <c r="G4773">
        <v>-95.712900000000005</v>
      </c>
      <c r="H4773">
        <v>37.090200000000003</v>
      </c>
      <c r="I4773">
        <v>276021</v>
      </c>
      <c r="J4773">
        <v>2087965</v>
      </c>
      <c r="K4773">
        <v>336978</v>
      </c>
      <c r="L4773">
        <v>93434</v>
      </c>
      <c r="M4773">
        <v>46265</v>
      </c>
      <c r="N4773" s="5">
        <v>0.1321963839251511</v>
      </c>
      <c r="O4773">
        <v>2514233</v>
      </c>
      <c r="P4773">
        <v>2087965</v>
      </c>
      <c r="Q4773">
        <v>0</v>
      </c>
      <c r="S4773" s="5"/>
      <c r="T4773" t="s">
        <v>5052</v>
      </c>
      <c r="U4773" s="3">
        <v>45469</v>
      </c>
      <c r="V4773" t="str">
        <f t="shared" si="222"/>
        <v>Wednesday</v>
      </c>
      <c r="W4773" t="str">
        <f t="shared" si="223"/>
        <v>June</v>
      </c>
      <c r="X4773">
        <v>10</v>
      </c>
      <c r="Y4773" t="str">
        <f t="shared" si="224"/>
        <v>Morning</v>
      </c>
      <c r="Z4773" t="s">
        <v>5070</v>
      </c>
    </row>
    <row r="4774" spans="1:26" x14ac:dyDescent="0.3">
      <c r="A4774" t="s">
        <v>4795</v>
      </c>
      <c r="B4774" t="s">
        <v>5026</v>
      </c>
      <c r="C4774" t="s">
        <v>5029</v>
      </c>
      <c r="D4774" t="s">
        <v>5031</v>
      </c>
      <c r="E4774" t="s">
        <v>5036</v>
      </c>
      <c r="F4774" t="s">
        <v>5043</v>
      </c>
      <c r="G4774">
        <v>-3.4359999999999999</v>
      </c>
      <c r="H4774">
        <v>55.378100000000003</v>
      </c>
      <c r="I4774">
        <v>18702</v>
      </c>
      <c r="J4774">
        <v>187707</v>
      </c>
      <c r="K4774">
        <v>41763</v>
      </c>
      <c r="L4774">
        <v>13621</v>
      </c>
      <c r="M4774">
        <v>5521</v>
      </c>
      <c r="N4774" s="6">
        <v>9.9635633928417344E-2</v>
      </c>
      <c r="O4774">
        <v>228989</v>
      </c>
      <c r="P4774">
        <v>164918</v>
      </c>
      <c r="Q4774">
        <v>0</v>
      </c>
      <c r="T4774" t="s">
        <v>5051</v>
      </c>
      <c r="U4774" s="3">
        <v>45647</v>
      </c>
      <c r="V4774" t="str">
        <f t="shared" si="222"/>
        <v>Saturday</v>
      </c>
      <c r="W4774" t="str">
        <f t="shared" si="223"/>
        <v>December</v>
      </c>
      <c r="X4774">
        <v>8</v>
      </c>
      <c r="Y4774" t="str">
        <f t="shared" si="224"/>
        <v>Morning</v>
      </c>
      <c r="Z4774" t="s">
        <v>5069</v>
      </c>
    </row>
    <row r="4775" spans="1:26" x14ac:dyDescent="0.3">
      <c r="A4775" t="s">
        <v>4796</v>
      </c>
      <c r="B4775" t="s">
        <v>5023</v>
      </c>
      <c r="C4775" t="s">
        <v>5030</v>
      </c>
      <c r="D4775" t="s">
        <v>5033</v>
      </c>
      <c r="E4775" t="s">
        <v>5036</v>
      </c>
      <c r="F4775" t="s">
        <v>5049</v>
      </c>
      <c r="G4775">
        <v>-106.3468</v>
      </c>
      <c r="H4775">
        <v>56.130400000000002</v>
      </c>
      <c r="I4775">
        <v>42853</v>
      </c>
      <c r="J4775">
        <v>222418</v>
      </c>
      <c r="K4775">
        <v>53340</v>
      </c>
      <c r="L4775">
        <v>16714</v>
      </c>
      <c r="M4775">
        <v>6300</v>
      </c>
      <c r="N4775" s="5">
        <v>0.19267225933829429</v>
      </c>
      <c r="O4775">
        <v>256179</v>
      </c>
      <c r="P4775">
        <v>210856</v>
      </c>
      <c r="Q4775">
        <v>0</v>
      </c>
      <c r="R4775">
        <v>4380</v>
      </c>
      <c r="S4775" s="5">
        <v>1.7100000000000001E-2</v>
      </c>
      <c r="T4775" t="s">
        <v>5056</v>
      </c>
      <c r="U4775" s="3">
        <v>45408</v>
      </c>
      <c r="V4775" t="str">
        <f t="shared" si="222"/>
        <v>Friday</v>
      </c>
      <c r="W4775" t="str">
        <f t="shared" si="223"/>
        <v>April</v>
      </c>
      <c r="X4775">
        <v>15</v>
      </c>
      <c r="Y4775" t="str">
        <f t="shared" si="224"/>
        <v>Afternoon</v>
      </c>
      <c r="Z4775" t="s">
        <v>5070</v>
      </c>
    </row>
    <row r="4776" spans="1:26" x14ac:dyDescent="0.3">
      <c r="A4776" t="s">
        <v>4797</v>
      </c>
      <c r="B4776" t="s">
        <v>5025</v>
      </c>
      <c r="C4776" t="s">
        <v>5029</v>
      </c>
      <c r="D4776" t="s">
        <v>5035</v>
      </c>
      <c r="E4776" t="s">
        <v>5039</v>
      </c>
      <c r="F4776" t="s">
        <v>5050</v>
      </c>
      <c r="G4776">
        <v>-95.712900000000005</v>
      </c>
      <c r="H4776">
        <v>37.090200000000003</v>
      </c>
      <c r="I4776">
        <v>49100</v>
      </c>
      <c r="J4776">
        <v>357543</v>
      </c>
      <c r="K4776">
        <v>45431</v>
      </c>
      <c r="L4776">
        <v>14231</v>
      </c>
      <c r="M4776">
        <v>20134</v>
      </c>
      <c r="N4776" s="5">
        <v>0.13732743791035831</v>
      </c>
      <c r="O4776">
        <v>459881</v>
      </c>
      <c r="P4776">
        <v>0</v>
      </c>
      <c r="Q4776">
        <v>0</v>
      </c>
      <c r="S4776" s="5"/>
      <c r="T4776" t="s">
        <v>5058</v>
      </c>
      <c r="U4776" s="3">
        <v>45354</v>
      </c>
      <c r="V4776" t="str">
        <f t="shared" si="222"/>
        <v>Sunday</v>
      </c>
      <c r="W4776" t="str">
        <f t="shared" si="223"/>
        <v>March</v>
      </c>
      <c r="X4776">
        <v>17</v>
      </c>
      <c r="Y4776" t="str">
        <f t="shared" si="224"/>
        <v>Afternoon</v>
      </c>
      <c r="Z4776" t="s">
        <v>5070</v>
      </c>
    </row>
    <row r="4777" spans="1:26" x14ac:dyDescent="0.3">
      <c r="A4777" t="s">
        <v>4798</v>
      </c>
      <c r="B4777" t="s">
        <v>5023</v>
      </c>
      <c r="C4777" t="s">
        <v>5030</v>
      </c>
      <c r="D4777" t="s">
        <v>5033</v>
      </c>
      <c r="E4777" t="s">
        <v>5036</v>
      </c>
      <c r="F4777" t="s">
        <v>5050</v>
      </c>
      <c r="G4777">
        <v>-95.712900000000005</v>
      </c>
      <c r="H4777">
        <v>37.090200000000003</v>
      </c>
      <c r="I4777">
        <v>656700</v>
      </c>
      <c r="J4777">
        <v>3033409</v>
      </c>
      <c r="K4777">
        <v>481044</v>
      </c>
      <c r="L4777">
        <v>186812</v>
      </c>
      <c r="M4777">
        <v>175618</v>
      </c>
      <c r="N4777" s="5">
        <v>0.2164893463305789</v>
      </c>
      <c r="O4777">
        <v>3440040</v>
      </c>
      <c r="P4777">
        <v>3033409</v>
      </c>
      <c r="Q4777">
        <v>0</v>
      </c>
      <c r="R4777">
        <v>49880</v>
      </c>
      <c r="S4777" s="5">
        <v>1.4500000000000001E-2</v>
      </c>
      <c r="T4777" t="s">
        <v>5057</v>
      </c>
      <c r="U4777" s="3">
        <v>45424</v>
      </c>
      <c r="V4777" t="str">
        <f t="shared" si="222"/>
        <v>Sunday</v>
      </c>
      <c r="W4777" t="str">
        <f t="shared" si="223"/>
        <v>May</v>
      </c>
      <c r="X4777">
        <v>12</v>
      </c>
      <c r="Y4777" t="str">
        <f t="shared" si="224"/>
        <v>Afternoon</v>
      </c>
      <c r="Z4777" t="s">
        <v>5071</v>
      </c>
    </row>
    <row r="4778" spans="1:26" x14ac:dyDescent="0.3">
      <c r="A4778" t="s">
        <v>4799</v>
      </c>
      <c r="B4778" t="s">
        <v>5027</v>
      </c>
      <c r="C4778" t="s">
        <v>5029</v>
      </c>
      <c r="D4778" t="s">
        <v>5035</v>
      </c>
      <c r="E4778" t="s">
        <v>5040</v>
      </c>
      <c r="F4778" t="s">
        <v>5047</v>
      </c>
      <c r="G4778">
        <v>138.25290000000001</v>
      </c>
      <c r="H4778">
        <v>36.204799999999999</v>
      </c>
      <c r="I4778">
        <v>61922</v>
      </c>
      <c r="J4778">
        <v>450795</v>
      </c>
      <c r="K4778">
        <v>53221</v>
      </c>
      <c r="L4778">
        <v>14276</v>
      </c>
      <c r="M4778">
        <v>15576</v>
      </c>
      <c r="N4778" s="5">
        <v>0.13736269998882561</v>
      </c>
      <c r="O4778">
        <v>526314</v>
      </c>
      <c r="P4778">
        <v>0</v>
      </c>
      <c r="Q4778">
        <v>1146229</v>
      </c>
      <c r="S4778" s="5"/>
      <c r="T4778" t="s">
        <v>5060</v>
      </c>
      <c r="U4778" s="3">
        <v>45529</v>
      </c>
      <c r="V4778" t="str">
        <f t="shared" si="222"/>
        <v>Sunday</v>
      </c>
      <c r="W4778" t="str">
        <f t="shared" si="223"/>
        <v>August</v>
      </c>
      <c r="X4778">
        <v>9</v>
      </c>
      <c r="Y4778" t="str">
        <f t="shared" si="224"/>
        <v>Morning</v>
      </c>
      <c r="Z4778" t="s">
        <v>5070</v>
      </c>
    </row>
    <row r="4779" spans="1:26" x14ac:dyDescent="0.3">
      <c r="A4779" t="s">
        <v>4800</v>
      </c>
      <c r="B4779" t="s">
        <v>5027</v>
      </c>
      <c r="C4779" t="s">
        <v>5029</v>
      </c>
      <c r="D4779" t="s">
        <v>5033</v>
      </c>
      <c r="E4779" t="s">
        <v>5036</v>
      </c>
      <c r="F4779" t="s">
        <v>5043</v>
      </c>
      <c r="G4779">
        <v>-3.4359999999999999</v>
      </c>
      <c r="H4779">
        <v>55.378100000000003</v>
      </c>
      <c r="I4779">
        <v>82368</v>
      </c>
      <c r="J4779">
        <v>412743</v>
      </c>
      <c r="K4779">
        <v>65550</v>
      </c>
      <c r="L4779">
        <v>19205</v>
      </c>
      <c r="M4779">
        <v>21906</v>
      </c>
      <c r="N4779" s="5">
        <v>0.19956384659995219</v>
      </c>
      <c r="O4779">
        <v>524166</v>
      </c>
      <c r="P4779">
        <v>392356</v>
      </c>
      <c r="Q4779">
        <v>0</v>
      </c>
      <c r="S4779" s="5"/>
      <c r="T4779" t="s">
        <v>5057</v>
      </c>
      <c r="U4779" s="3">
        <v>45626</v>
      </c>
      <c r="V4779" t="str">
        <f t="shared" si="222"/>
        <v>Saturday</v>
      </c>
      <c r="W4779" t="str">
        <f t="shared" si="223"/>
        <v>November</v>
      </c>
      <c r="X4779">
        <v>14</v>
      </c>
      <c r="Y4779" t="str">
        <f t="shared" si="224"/>
        <v>Afternoon</v>
      </c>
      <c r="Z4779" t="s">
        <v>5070</v>
      </c>
    </row>
    <row r="4780" spans="1:26" x14ac:dyDescent="0.3">
      <c r="A4780" t="s">
        <v>4801</v>
      </c>
      <c r="B4780" t="s">
        <v>5024</v>
      </c>
      <c r="C4780" t="s">
        <v>5029</v>
      </c>
      <c r="D4780" t="s">
        <v>5035</v>
      </c>
      <c r="E4780" t="s">
        <v>5040</v>
      </c>
      <c r="F4780" t="s">
        <v>5049</v>
      </c>
      <c r="G4780">
        <v>-106.3468</v>
      </c>
      <c r="H4780">
        <v>56.130400000000002</v>
      </c>
      <c r="I4780">
        <v>41087</v>
      </c>
      <c r="J4780">
        <v>252089</v>
      </c>
      <c r="K4780">
        <v>34010</v>
      </c>
      <c r="L4780">
        <v>11528</v>
      </c>
      <c r="M4780">
        <v>13361</v>
      </c>
      <c r="N4780" s="5">
        <v>0.16298813764589731</v>
      </c>
      <c r="O4780">
        <v>281301</v>
      </c>
      <c r="P4780">
        <v>0</v>
      </c>
      <c r="Q4780">
        <v>230338</v>
      </c>
      <c r="S4780" s="5"/>
      <c r="T4780" t="s">
        <v>5058</v>
      </c>
      <c r="U4780" s="3">
        <v>45576</v>
      </c>
      <c r="V4780" t="str">
        <f t="shared" si="222"/>
        <v>Friday</v>
      </c>
      <c r="W4780" t="str">
        <f t="shared" si="223"/>
        <v>October</v>
      </c>
      <c r="X4780">
        <v>10</v>
      </c>
      <c r="Y4780" t="str">
        <f t="shared" si="224"/>
        <v>Morning</v>
      </c>
      <c r="Z4780" t="s">
        <v>5070</v>
      </c>
    </row>
    <row r="4781" spans="1:26" x14ac:dyDescent="0.3">
      <c r="A4781" t="s">
        <v>4802</v>
      </c>
      <c r="B4781" t="s">
        <v>5023</v>
      </c>
      <c r="C4781" t="s">
        <v>5030</v>
      </c>
      <c r="D4781" t="s">
        <v>5031</v>
      </c>
      <c r="E4781" t="s">
        <v>5036</v>
      </c>
      <c r="F4781" t="s">
        <v>5050</v>
      </c>
      <c r="G4781">
        <v>-95.712900000000005</v>
      </c>
      <c r="H4781">
        <v>37.090200000000003</v>
      </c>
      <c r="I4781">
        <v>136980</v>
      </c>
      <c r="J4781">
        <v>1001487</v>
      </c>
      <c r="K4781">
        <v>127175</v>
      </c>
      <c r="L4781">
        <v>51319</v>
      </c>
      <c r="M4781">
        <v>50255</v>
      </c>
      <c r="N4781" s="5">
        <v>0.13677667379247521</v>
      </c>
      <c r="O4781">
        <v>1269932</v>
      </c>
      <c r="P4781">
        <v>1001487</v>
      </c>
      <c r="Q4781">
        <v>0</v>
      </c>
      <c r="R4781">
        <v>22985</v>
      </c>
      <c r="S4781" s="5">
        <v>1.8100000000000002E-2</v>
      </c>
      <c r="T4781" t="s">
        <v>5052</v>
      </c>
      <c r="U4781" s="3">
        <v>45633</v>
      </c>
      <c r="V4781" t="str">
        <f t="shared" si="222"/>
        <v>Saturday</v>
      </c>
      <c r="W4781" t="str">
        <f t="shared" si="223"/>
        <v>December</v>
      </c>
      <c r="X4781">
        <v>10</v>
      </c>
      <c r="Y4781" t="str">
        <f t="shared" si="224"/>
        <v>Morning</v>
      </c>
      <c r="Z4781" t="s">
        <v>5070</v>
      </c>
    </row>
    <row r="4782" spans="1:26" x14ac:dyDescent="0.3">
      <c r="A4782" t="s">
        <v>4803</v>
      </c>
      <c r="B4782" t="s">
        <v>5024</v>
      </c>
      <c r="C4782" t="s">
        <v>5030</v>
      </c>
      <c r="D4782" t="s">
        <v>5031</v>
      </c>
      <c r="E4782" t="s">
        <v>5036</v>
      </c>
      <c r="F4782" t="s">
        <v>5050</v>
      </c>
      <c r="G4782">
        <v>-95.712900000000005</v>
      </c>
      <c r="H4782">
        <v>37.090200000000003</v>
      </c>
      <c r="I4782">
        <v>242389</v>
      </c>
      <c r="J4782">
        <v>1835192</v>
      </c>
      <c r="K4782">
        <v>453081</v>
      </c>
      <c r="L4782">
        <v>61844</v>
      </c>
      <c r="M4782">
        <v>52609</v>
      </c>
      <c r="N4782" s="5">
        <v>0.13207875438913261</v>
      </c>
      <c r="O4782">
        <v>2296423</v>
      </c>
      <c r="P4782">
        <v>1835192</v>
      </c>
      <c r="Q4782">
        <v>0</v>
      </c>
      <c r="S4782" s="5"/>
      <c r="T4782" t="s">
        <v>5052</v>
      </c>
      <c r="U4782" s="3">
        <v>45569</v>
      </c>
      <c r="V4782" t="str">
        <f t="shared" si="222"/>
        <v>Friday</v>
      </c>
      <c r="W4782" t="str">
        <f t="shared" si="223"/>
        <v>October</v>
      </c>
      <c r="X4782">
        <v>15</v>
      </c>
      <c r="Y4782" t="str">
        <f t="shared" si="224"/>
        <v>Afternoon</v>
      </c>
      <c r="Z4782" t="s">
        <v>5070</v>
      </c>
    </row>
    <row r="4783" spans="1:26" x14ac:dyDescent="0.3">
      <c r="A4783" t="s">
        <v>4804</v>
      </c>
      <c r="B4783" t="s">
        <v>5024</v>
      </c>
      <c r="C4783" t="s">
        <v>5029</v>
      </c>
      <c r="D4783" t="s">
        <v>5033</v>
      </c>
      <c r="E4783" t="s">
        <v>5039</v>
      </c>
      <c r="F4783" t="s">
        <v>5044</v>
      </c>
      <c r="G4783">
        <v>78.962900000000005</v>
      </c>
      <c r="H4783">
        <v>20.593699999999998</v>
      </c>
      <c r="I4783">
        <v>11864</v>
      </c>
      <c r="J4783">
        <v>51642</v>
      </c>
      <c r="K4783">
        <v>6756</v>
      </c>
      <c r="L4783">
        <v>2273</v>
      </c>
      <c r="M4783">
        <v>1919</v>
      </c>
      <c r="N4783" s="5">
        <v>0.22974821907716039</v>
      </c>
      <c r="O4783">
        <v>58635</v>
      </c>
      <c r="P4783">
        <v>0</v>
      </c>
      <c r="Q4783">
        <v>0</v>
      </c>
      <c r="S4783" s="5"/>
      <c r="T4783" t="s">
        <v>5056</v>
      </c>
      <c r="U4783" s="3">
        <v>45327</v>
      </c>
      <c r="V4783" t="str">
        <f t="shared" si="222"/>
        <v>Monday</v>
      </c>
      <c r="W4783" t="str">
        <f t="shared" si="223"/>
        <v>February</v>
      </c>
      <c r="X4783">
        <v>16</v>
      </c>
      <c r="Y4783" t="str">
        <f t="shared" si="224"/>
        <v>Afternoon</v>
      </c>
      <c r="Z4783" t="s">
        <v>5071</v>
      </c>
    </row>
    <row r="4784" spans="1:26" x14ac:dyDescent="0.3">
      <c r="A4784" t="s">
        <v>4805</v>
      </c>
      <c r="B4784" t="s">
        <v>5027</v>
      </c>
      <c r="C4784" t="s">
        <v>5029</v>
      </c>
      <c r="D4784" t="s">
        <v>5033</v>
      </c>
      <c r="E4784" t="s">
        <v>5036</v>
      </c>
      <c r="F4784" t="s">
        <v>5050</v>
      </c>
      <c r="G4784">
        <v>-95.712900000000005</v>
      </c>
      <c r="H4784">
        <v>37.090200000000003</v>
      </c>
      <c r="I4784">
        <v>67744</v>
      </c>
      <c r="J4784">
        <v>296733</v>
      </c>
      <c r="K4784">
        <v>72590</v>
      </c>
      <c r="L4784">
        <v>10498</v>
      </c>
      <c r="M4784">
        <v>17632</v>
      </c>
      <c r="N4784" s="5">
        <v>0.22830034535495769</v>
      </c>
      <c r="O4784">
        <v>376369</v>
      </c>
      <c r="P4784">
        <v>294555</v>
      </c>
      <c r="Q4784">
        <v>0</v>
      </c>
      <c r="S4784" s="5"/>
      <c r="T4784" t="s">
        <v>5057</v>
      </c>
      <c r="U4784" s="3">
        <v>45616</v>
      </c>
      <c r="V4784" t="str">
        <f t="shared" si="222"/>
        <v>Wednesday</v>
      </c>
      <c r="W4784" t="str">
        <f t="shared" si="223"/>
        <v>November</v>
      </c>
      <c r="X4784">
        <v>12</v>
      </c>
      <c r="Y4784" t="str">
        <f t="shared" si="224"/>
        <v>Afternoon</v>
      </c>
      <c r="Z4784" t="s">
        <v>5071</v>
      </c>
    </row>
    <row r="4785" spans="1:26" x14ac:dyDescent="0.3">
      <c r="A4785" t="s">
        <v>4806</v>
      </c>
      <c r="B4785" t="s">
        <v>5025</v>
      </c>
      <c r="C4785" t="s">
        <v>5029</v>
      </c>
      <c r="D4785" t="s">
        <v>5033</v>
      </c>
      <c r="E4785" t="s">
        <v>5039</v>
      </c>
      <c r="F4785" t="s">
        <v>5050</v>
      </c>
      <c r="G4785">
        <v>-95.712900000000005</v>
      </c>
      <c r="H4785">
        <v>37.090200000000003</v>
      </c>
      <c r="I4785">
        <v>89332</v>
      </c>
      <c r="J4785">
        <v>407732</v>
      </c>
      <c r="K4785">
        <v>81842</v>
      </c>
      <c r="L4785">
        <v>16580</v>
      </c>
      <c r="M4785">
        <v>13684</v>
      </c>
      <c r="N4785" s="5">
        <v>0.2190966926770985</v>
      </c>
      <c r="O4785">
        <v>490348</v>
      </c>
      <c r="P4785">
        <v>0</v>
      </c>
      <c r="Q4785">
        <v>0</v>
      </c>
      <c r="S4785" s="5"/>
      <c r="T4785" t="s">
        <v>5056</v>
      </c>
      <c r="U4785" s="3">
        <v>45335</v>
      </c>
      <c r="V4785" t="str">
        <f t="shared" si="222"/>
        <v>Tuesday</v>
      </c>
      <c r="W4785" t="str">
        <f t="shared" si="223"/>
        <v>February</v>
      </c>
      <c r="X4785">
        <v>16</v>
      </c>
      <c r="Y4785" t="str">
        <f t="shared" si="224"/>
        <v>Afternoon</v>
      </c>
      <c r="Z4785" t="s">
        <v>5071</v>
      </c>
    </row>
    <row r="4786" spans="1:26" x14ac:dyDescent="0.3">
      <c r="A4786" t="s">
        <v>4807</v>
      </c>
      <c r="B4786" t="s">
        <v>5023</v>
      </c>
      <c r="C4786" t="s">
        <v>5029</v>
      </c>
      <c r="D4786" t="s">
        <v>5033</v>
      </c>
      <c r="E4786" t="s">
        <v>5036</v>
      </c>
      <c r="F4786" t="s">
        <v>5047</v>
      </c>
      <c r="G4786">
        <v>138.25290000000001</v>
      </c>
      <c r="H4786">
        <v>36.204799999999999</v>
      </c>
      <c r="I4786">
        <v>244598</v>
      </c>
      <c r="J4786">
        <v>1620912</v>
      </c>
      <c r="K4786">
        <v>317174</v>
      </c>
      <c r="L4786">
        <v>92626</v>
      </c>
      <c r="M4786">
        <v>63085</v>
      </c>
      <c r="N4786" s="5">
        <v>0.1509014699381438</v>
      </c>
      <c r="O4786">
        <v>1926665</v>
      </c>
      <c r="P4786">
        <v>1620912</v>
      </c>
      <c r="Q4786">
        <v>0</v>
      </c>
      <c r="R4786">
        <v>34294</v>
      </c>
      <c r="S4786" s="5">
        <v>1.78E-2</v>
      </c>
      <c r="T4786" t="s">
        <v>5057</v>
      </c>
      <c r="U4786" s="3">
        <v>45486</v>
      </c>
      <c r="V4786" t="str">
        <f t="shared" si="222"/>
        <v>Saturday</v>
      </c>
      <c r="W4786" t="str">
        <f t="shared" si="223"/>
        <v>July</v>
      </c>
      <c r="X4786">
        <v>17</v>
      </c>
      <c r="Y4786" t="str">
        <f t="shared" si="224"/>
        <v>Afternoon</v>
      </c>
      <c r="Z4786" t="s">
        <v>5070</v>
      </c>
    </row>
    <row r="4787" spans="1:26" x14ac:dyDescent="0.3">
      <c r="A4787" t="s">
        <v>4808</v>
      </c>
      <c r="B4787" t="s">
        <v>5025</v>
      </c>
      <c r="C4787" t="s">
        <v>5029</v>
      </c>
      <c r="D4787" t="s">
        <v>5032</v>
      </c>
      <c r="E4787" t="s">
        <v>5036</v>
      </c>
      <c r="F4787" t="s">
        <v>5047</v>
      </c>
      <c r="G4787">
        <v>138.25290000000001</v>
      </c>
      <c r="H4787">
        <v>36.204799999999999</v>
      </c>
      <c r="I4787">
        <v>74</v>
      </c>
      <c r="J4787">
        <v>1000</v>
      </c>
      <c r="K4787">
        <v>181</v>
      </c>
      <c r="L4787">
        <v>74</v>
      </c>
      <c r="M4787">
        <v>45</v>
      </c>
      <c r="N4787" s="5">
        <v>7.4469461424220174E-2</v>
      </c>
      <c r="O4787">
        <v>1244</v>
      </c>
      <c r="P4787">
        <v>1000</v>
      </c>
      <c r="Q4787">
        <v>0</v>
      </c>
      <c r="S4787" s="5"/>
      <c r="T4787" t="s">
        <v>5061</v>
      </c>
      <c r="U4787" s="3">
        <v>45709</v>
      </c>
      <c r="V4787" t="str">
        <f t="shared" si="222"/>
        <v>Friday</v>
      </c>
      <c r="W4787" t="str">
        <f t="shared" si="223"/>
        <v>February</v>
      </c>
      <c r="X4787">
        <v>11</v>
      </c>
      <c r="Y4787" t="str">
        <f t="shared" si="224"/>
        <v>Morning</v>
      </c>
      <c r="Z4787" t="s">
        <v>5069</v>
      </c>
    </row>
    <row r="4788" spans="1:26" x14ac:dyDescent="0.3">
      <c r="A4788" t="s">
        <v>4809</v>
      </c>
      <c r="B4788" t="s">
        <v>5023</v>
      </c>
      <c r="C4788" t="s">
        <v>5029</v>
      </c>
      <c r="D4788" t="s">
        <v>5032</v>
      </c>
      <c r="E4788" t="s">
        <v>5036</v>
      </c>
      <c r="F4788" t="s">
        <v>5044</v>
      </c>
      <c r="G4788">
        <v>78.962900000000005</v>
      </c>
      <c r="H4788">
        <v>20.593699999999998</v>
      </c>
      <c r="I4788">
        <v>174018</v>
      </c>
      <c r="J4788">
        <v>1943521</v>
      </c>
      <c r="K4788">
        <v>368535</v>
      </c>
      <c r="L4788">
        <v>120791</v>
      </c>
      <c r="M4788">
        <v>83831</v>
      </c>
      <c r="N4788" s="5">
        <v>8.9537660566492899E-2</v>
      </c>
      <c r="O4788">
        <v>2148316</v>
      </c>
      <c r="P4788">
        <v>1943521</v>
      </c>
      <c r="Q4788">
        <v>0</v>
      </c>
      <c r="R4788">
        <v>39314</v>
      </c>
      <c r="S4788" s="5">
        <v>1.83E-2</v>
      </c>
      <c r="T4788" t="s">
        <v>5061</v>
      </c>
      <c r="U4788" s="3">
        <v>45462</v>
      </c>
      <c r="V4788" t="str">
        <f t="shared" si="222"/>
        <v>Wednesday</v>
      </c>
      <c r="W4788" t="str">
        <f t="shared" si="223"/>
        <v>June</v>
      </c>
      <c r="X4788">
        <v>11</v>
      </c>
      <c r="Y4788" t="str">
        <f t="shared" si="224"/>
        <v>Morning</v>
      </c>
      <c r="Z4788" t="s">
        <v>5069</v>
      </c>
    </row>
    <row r="4789" spans="1:26" x14ac:dyDescent="0.3">
      <c r="A4789" t="s">
        <v>4810</v>
      </c>
      <c r="B4789" t="s">
        <v>5023</v>
      </c>
      <c r="C4789" t="s">
        <v>5029</v>
      </c>
      <c r="D4789" t="s">
        <v>5033</v>
      </c>
      <c r="E4789" t="s">
        <v>5036</v>
      </c>
      <c r="F4789" t="s">
        <v>5049</v>
      </c>
      <c r="G4789">
        <v>-106.3468</v>
      </c>
      <c r="H4789">
        <v>56.130400000000002</v>
      </c>
      <c r="I4789">
        <v>38432</v>
      </c>
      <c r="J4789">
        <v>163132</v>
      </c>
      <c r="K4789">
        <v>18685</v>
      </c>
      <c r="L4789">
        <v>11366</v>
      </c>
      <c r="M4789">
        <v>6041</v>
      </c>
      <c r="N4789" s="5">
        <v>0.23559043305142699</v>
      </c>
      <c r="O4789">
        <v>205583</v>
      </c>
      <c r="P4789">
        <v>139610</v>
      </c>
      <c r="Q4789">
        <v>0</v>
      </c>
      <c r="R4789">
        <v>4522</v>
      </c>
      <c r="S4789" s="5">
        <v>2.1999999999999999E-2</v>
      </c>
      <c r="T4789" t="s">
        <v>5056</v>
      </c>
      <c r="U4789" s="3">
        <v>45534</v>
      </c>
      <c r="V4789" t="str">
        <f t="shared" si="222"/>
        <v>Friday</v>
      </c>
      <c r="W4789" t="str">
        <f t="shared" si="223"/>
        <v>August</v>
      </c>
      <c r="X4789">
        <v>12</v>
      </c>
      <c r="Y4789" t="str">
        <f t="shared" si="224"/>
        <v>Afternoon</v>
      </c>
      <c r="Z4789" t="s">
        <v>5071</v>
      </c>
    </row>
    <row r="4790" spans="1:26" x14ac:dyDescent="0.3">
      <c r="A4790" t="s">
        <v>4811</v>
      </c>
      <c r="B4790" t="s">
        <v>5025</v>
      </c>
      <c r="C4790" t="s">
        <v>5029</v>
      </c>
      <c r="D4790" t="s">
        <v>5033</v>
      </c>
      <c r="E4790" t="s">
        <v>5039</v>
      </c>
      <c r="F4790" t="s">
        <v>5048</v>
      </c>
      <c r="G4790">
        <v>10.451499999999999</v>
      </c>
      <c r="H4790">
        <v>51.165700000000001</v>
      </c>
      <c r="I4790">
        <v>47491</v>
      </c>
      <c r="J4790">
        <v>226934</v>
      </c>
      <c r="K4790">
        <v>31979</v>
      </c>
      <c r="L4790">
        <v>9718</v>
      </c>
      <c r="M4790">
        <v>6819</v>
      </c>
      <c r="N4790" s="5">
        <v>0.2092734950789627</v>
      </c>
      <c r="O4790">
        <v>277592</v>
      </c>
      <c r="P4790">
        <v>0</v>
      </c>
      <c r="Q4790">
        <v>0</v>
      </c>
      <c r="S4790" s="5"/>
      <c r="T4790" t="s">
        <v>5056</v>
      </c>
      <c r="U4790" s="3">
        <v>45340</v>
      </c>
      <c r="V4790" t="str">
        <f t="shared" si="222"/>
        <v>Sunday</v>
      </c>
      <c r="W4790" t="str">
        <f t="shared" si="223"/>
        <v>February</v>
      </c>
      <c r="X4790">
        <v>17</v>
      </c>
      <c r="Y4790" t="str">
        <f t="shared" si="224"/>
        <v>Afternoon</v>
      </c>
      <c r="Z4790" t="s">
        <v>5071</v>
      </c>
    </row>
    <row r="4791" spans="1:26" x14ac:dyDescent="0.3">
      <c r="A4791" t="s">
        <v>4812</v>
      </c>
      <c r="B4791" t="s">
        <v>5023</v>
      </c>
      <c r="C4791" t="s">
        <v>5029</v>
      </c>
      <c r="D4791" t="s">
        <v>5033</v>
      </c>
      <c r="E4791" t="s">
        <v>5036</v>
      </c>
      <c r="F4791" t="s">
        <v>5045</v>
      </c>
      <c r="G4791">
        <v>-51.9253</v>
      </c>
      <c r="H4791">
        <v>-14.234999999999999</v>
      </c>
      <c r="I4791">
        <v>40605</v>
      </c>
      <c r="J4791">
        <v>229881</v>
      </c>
      <c r="K4791">
        <v>36065</v>
      </c>
      <c r="L4791">
        <v>18086</v>
      </c>
      <c r="M4791">
        <v>5671</v>
      </c>
      <c r="N4791" s="5">
        <v>0.1766376064820501</v>
      </c>
      <c r="O4791">
        <v>275242</v>
      </c>
      <c r="P4791">
        <v>201710</v>
      </c>
      <c r="Q4791">
        <v>0</v>
      </c>
      <c r="R4791">
        <v>5697</v>
      </c>
      <c r="S4791" s="5">
        <v>2.07E-2</v>
      </c>
      <c r="T4791" t="s">
        <v>5056</v>
      </c>
      <c r="U4791" s="3">
        <v>45635</v>
      </c>
      <c r="V4791" t="str">
        <f t="shared" si="222"/>
        <v>Monday</v>
      </c>
      <c r="W4791" t="str">
        <f t="shared" si="223"/>
        <v>December</v>
      </c>
      <c r="X4791">
        <v>15</v>
      </c>
      <c r="Y4791" t="str">
        <f t="shared" si="224"/>
        <v>Afternoon</v>
      </c>
      <c r="Z4791" t="s">
        <v>5070</v>
      </c>
    </row>
    <row r="4792" spans="1:26" x14ac:dyDescent="0.3">
      <c r="A4792" t="s">
        <v>4813</v>
      </c>
      <c r="B4792" t="s">
        <v>5025</v>
      </c>
      <c r="C4792" t="s">
        <v>5029</v>
      </c>
      <c r="D4792" t="s">
        <v>5032</v>
      </c>
      <c r="E4792" t="s">
        <v>5037</v>
      </c>
      <c r="F4792" t="s">
        <v>5043</v>
      </c>
      <c r="G4792">
        <v>-3.4359999999999999</v>
      </c>
      <c r="H4792">
        <v>55.378100000000003</v>
      </c>
      <c r="I4792">
        <v>46247</v>
      </c>
      <c r="J4792">
        <v>765500</v>
      </c>
      <c r="K4792">
        <v>123454</v>
      </c>
      <c r="L4792">
        <v>26720</v>
      </c>
      <c r="M4792">
        <v>23522</v>
      </c>
      <c r="N4792" s="5">
        <v>6.0414124592500312E-2</v>
      </c>
      <c r="O4792">
        <v>846404</v>
      </c>
      <c r="P4792">
        <v>0</v>
      </c>
      <c r="Q4792">
        <v>0</v>
      </c>
      <c r="S4792" s="5"/>
      <c r="T4792" t="s">
        <v>5059</v>
      </c>
      <c r="U4792" s="3">
        <v>45710</v>
      </c>
      <c r="V4792" t="str">
        <f t="shared" si="222"/>
        <v>Saturday</v>
      </c>
      <c r="W4792" t="str">
        <f t="shared" si="223"/>
        <v>February</v>
      </c>
      <c r="X4792">
        <v>16</v>
      </c>
      <c r="Y4792" t="str">
        <f t="shared" si="224"/>
        <v>Afternoon</v>
      </c>
      <c r="Z4792" t="s">
        <v>5069</v>
      </c>
    </row>
    <row r="4793" spans="1:26" x14ac:dyDescent="0.3">
      <c r="A4793" t="s">
        <v>4814</v>
      </c>
      <c r="B4793" t="s">
        <v>5023</v>
      </c>
      <c r="C4793" t="s">
        <v>5029</v>
      </c>
      <c r="D4793" t="s">
        <v>5035</v>
      </c>
      <c r="E4793" t="s">
        <v>5040</v>
      </c>
      <c r="F4793" t="s">
        <v>5050</v>
      </c>
      <c r="G4793">
        <v>-95.712900000000005</v>
      </c>
      <c r="H4793">
        <v>37.090200000000003</v>
      </c>
      <c r="I4793">
        <v>93584</v>
      </c>
      <c r="J4793">
        <v>554254</v>
      </c>
      <c r="K4793">
        <v>123184</v>
      </c>
      <c r="L4793">
        <v>31081</v>
      </c>
      <c r="M4793">
        <v>24376</v>
      </c>
      <c r="N4793" s="5">
        <v>0.16884837050874349</v>
      </c>
      <c r="O4793">
        <v>687369</v>
      </c>
      <c r="P4793">
        <v>0</v>
      </c>
      <c r="Q4793">
        <v>277002</v>
      </c>
      <c r="R4793">
        <v>9898</v>
      </c>
      <c r="S4793" s="5">
        <v>1.44E-2</v>
      </c>
      <c r="T4793" t="s">
        <v>5058</v>
      </c>
      <c r="U4793" s="3">
        <v>45679</v>
      </c>
      <c r="V4793" t="str">
        <f t="shared" si="222"/>
        <v>Wednesday</v>
      </c>
      <c r="W4793" t="str">
        <f t="shared" si="223"/>
        <v>January</v>
      </c>
      <c r="X4793">
        <v>15</v>
      </c>
      <c r="Y4793" t="str">
        <f t="shared" si="224"/>
        <v>Afternoon</v>
      </c>
      <c r="Z4793" t="s">
        <v>5070</v>
      </c>
    </row>
    <row r="4794" spans="1:26" x14ac:dyDescent="0.3">
      <c r="A4794" t="s">
        <v>4815</v>
      </c>
      <c r="B4794" t="s">
        <v>5025</v>
      </c>
      <c r="C4794" t="s">
        <v>5029</v>
      </c>
      <c r="D4794" t="s">
        <v>5035</v>
      </c>
      <c r="E4794" t="s">
        <v>5037</v>
      </c>
      <c r="F4794" t="s">
        <v>5050</v>
      </c>
      <c r="G4794">
        <v>-95.712900000000005</v>
      </c>
      <c r="H4794">
        <v>37.090200000000003</v>
      </c>
      <c r="I4794">
        <v>40556</v>
      </c>
      <c r="J4794">
        <v>344815</v>
      </c>
      <c r="K4794">
        <v>39227</v>
      </c>
      <c r="L4794">
        <v>16050</v>
      </c>
      <c r="M4794">
        <v>16675</v>
      </c>
      <c r="N4794" s="5">
        <v>0.1176179528179109</v>
      </c>
      <c r="O4794">
        <v>445387</v>
      </c>
      <c r="P4794">
        <v>0</v>
      </c>
      <c r="Q4794">
        <v>0</v>
      </c>
      <c r="S4794" s="5"/>
      <c r="T4794" t="s">
        <v>5058</v>
      </c>
      <c r="U4794" s="3">
        <v>45624</v>
      </c>
      <c r="V4794" t="str">
        <f t="shared" si="222"/>
        <v>Thursday</v>
      </c>
      <c r="W4794" t="str">
        <f t="shared" si="223"/>
        <v>November</v>
      </c>
      <c r="X4794">
        <v>10</v>
      </c>
      <c r="Y4794" t="str">
        <f t="shared" si="224"/>
        <v>Morning</v>
      </c>
      <c r="Z4794" t="s">
        <v>5070</v>
      </c>
    </row>
    <row r="4795" spans="1:26" x14ac:dyDescent="0.3">
      <c r="A4795" t="s">
        <v>4816</v>
      </c>
      <c r="B4795" t="s">
        <v>5023</v>
      </c>
      <c r="C4795" t="s">
        <v>5029</v>
      </c>
      <c r="D4795" t="s">
        <v>5033</v>
      </c>
      <c r="E4795" t="s">
        <v>5036</v>
      </c>
      <c r="F4795" t="s">
        <v>5046</v>
      </c>
      <c r="G4795">
        <v>133.77510000000001</v>
      </c>
      <c r="H4795">
        <v>-25.2744</v>
      </c>
      <c r="I4795">
        <v>33441</v>
      </c>
      <c r="J4795">
        <v>135080</v>
      </c>
      <c r="K4795">
        <v>15923</v>
      </c>
      <c r="L4795">
        <v>10441</v>
      </c>
      <c r="M4795">
        <v>5046</v>
      </c>
      <c r="N4795" s="5">
        <v>0.24756890346517421</v>
      </c>
      <c r="O4795">
        <v>153851</v>
      </c>
      <c r="P4795">
        <v>120720</v>
      </c>
      <c r="Q4795">
        <v>0</v>
      </c>
      <c r="R4795">
        <v>2276</v>
      </c>
      <c r="S4795" s="5">
        <v>1.4800000000000001E-2</v>
      </c>
      <c r="T4795" t="s">
        <v>5056</v>
      </c>
      <c r="U4795" s="3">
        <v>45474</v>
      </c>
      <c r="V4795" t="str">
        <f t="shared" si="222"/>
        <v>Monday</v>
      </c>
      <c r="W4795" t="str">
        <f t="shared" si="223"/>
        <v>July</v>
      </c>
      <c r="X4795">
        <v>17</v>
      </c>
      <c r="Y4795" t="str">
        <f t="shared" si="224"/>
        <v>Afternoon</v>
      </c>
      <c r="Z4795" t="s">
        <v>5071</v>
      </c>
    </row>
    <row r="4796" spans="1:26" x14ac:dyDescent="0.3">
      <c r="A4796" t="s">
        <v>4817</v>
      </c>
      <c r="B4796" t="s">
        <v>5025</v>
      </c>
      <c r="C4796" t="s">
        <v>5029</v>
      </c>
      <c r="D4796" t="s">
        <v>5033</v>
      </c>
      <c r="E4796" t="s">
        <v>5037</v>
      </c>
      <c r="F4796" t="s">
        <v>5046</v>
      </c>
      <c r="G4796">
        <v>133.77510000000001</v>
      </c>
      <c r="H4796">
        <v>-25.2744</v>
      </c>
      <c r="I4796">
        <v>64429</v>
      </c>
      <c r="J4796">
        <v>301797</v>
      </c>
      <c r="K4796">
        <v>72456</v>
      </c>
      <c r="L4796">
        <v>10631</v>
      </c>
      <c r="M4796">
        <v>14843</v>
      </c>
      <c r="N4796" s="5">
        <v>0.21348707330293029</v>
      </c>
      <c r="O4796">
        <v>369717</v>
      </c>
      <c r="P4796">
        <v>0</v>
      </c>
      <c r="Q4796">
        <v>0</v>
      </c>
      <c r="S4796" s="5"/>
      <c r="T4796" t="s">
        <v>5056</v>
      </c>
      <c r="U4796" s="3">
        <v>45518</v>
      </c>
      <c r="V4796" t="str">
        <f t="shared" si="222"/>
        <v>Wednesday</v>
      </c>
      <c r="W4796" t="str">
        <f t="shared" si="223"/>
        <v>August</v>
      </c>
      <c r="X4796">
        <v>16</v>
      </c>
      <c r="Y4796" t="str">
        <f t="shared" si="224"/>
        <v>Afternoon</v>
      </c>
      <c r="Z4796" t="s">
        <v>5071</v>
      </c>
    </row>
    <row r="4797" spans="1:26" x14ac:dyDescent="0.3">
      <c r="A4797" t="s">
        <v>4818</v>
      </c>
      <c r="B4797" t="s">
        <v>5027</v>
      </c>
      <c r="C4797" t="s">
        <v>5029</v>
      </c>
      <c r="D4797" t="s">
        <v>5031</v>
      </c>
      <c r="E4797" t="s">
        <v>5036</v>
      </c>
      <c r="F4797" t="s">
        <v>5048</v>
      </c>
      <c r="G4797">
        <v>10.451499999999999</v>
      </c>
      <c r="H4797">
        <v>51.165700000000001</v>
      </c>
      <c r="I4797">
        <v>113061</v>
      </c>
      <c r="J4797">
        <v>1304945</v>
      </c>
      <c r="K4797">
        <v>248820</v>
      </c>
      <c r="L4797">
        <v>70278</v>
      </c>
      <c r="M4797">
        <v>26322</v>
      </c>
      <c r="N4797" s="5">
        <v>8.664045903701792E-2</v>
      </c>
      <c r="O4797">
        <v>1690089</v>
      </c>
      <c r="P4797">
        <v>1304945</v>
      </c>
      <c r="Q4797">
        <v>0</v>
      </c>
      <c r="S4797" s="5"/>
      <c r="T4797" t="s">
        <v>5052</v>
      </c>
      <c r="U4797" s="3">
        <v>45380</v>
      </c>
      <c r="V4797" t="str">
        <f t="shared" si="222"/>
        <v>Friday</v>
      </c>
      <c r="W4797" t="str">
        <f t="shared" si="223"/>
        <v>March</v>
      </c>
      <c r="X4797">
        <v>16</v>
      </c>
      <c r="Y4797" t="str">
        <f t="shared" si="224"/>
        <v>Afternoon</v>
      </c>
      <c r="Z4797" t="s">
        <v>5069</v>
      </c>
    </row>
    <row r="4798" spans="1:26" x14ac:dyDescent="0.3">
      <c r="A4798" t="s">
        <v>4819</v>
      </c>
      <c r="B4798" t="s">
        <v>5023</v>
      </c>
      <c r="C4798" t="s">
        <v>5029</v>
      </c>
      <c r="D4798" t="s">
        <v>5035</v>
      </c>
      <c r="E4798" t="s">
        <v>5040</v>
      </c>
      <c r="F4798" t="s">
        <v>5046</v>
      </c>
      <c r="G4798">
        <v>133.77510000000001</v>
      </c>
      <c r="H4798">
        <v>-25.2744</v>
      </c>
      <c r="I4798">
        <v>36550</v>
      </c>
      <c r="J4798">
        <v>207311</v>
      </c>
      <c r="K4798">
        <v>31602</v>
      </c>
      <c r="L4798">
        <v>8895</v>
      </c>
      <c r="M4798">
        <v>5990</v>
      </c>
      <c r="N4798" s="5">
        <v>0.17630603813979009</v>
      </c>
      <c r="O4798">
        <v>234626</v>
      </c>
      <c r="P4798">
        <v>0</v>
      </c>
      <c r="Q4798">
        <v>299784</v>
      </c>
      <c r="R4798">
        <v>5842</v>
      </c>
      <c r="S4798" s="5">
        <v>2.4899999999999999E-2</v>
      </c>
      <c r="T4798" t="s">
        <v>5058</v>
      </c>
      <c r="U4798" s="3">
        <v>45440</v>
      </c>
      <c r="V4798" t="str">
        <f t="shared" si="222"/>
        <v>Tuesday</v>
      </c>
      <c r="W4798" t="str">
        <f t="shared" si="223"/>
        <v>May</v>
      </c>
      <c r="X4798">
        <v>11</v>
      </c>
      <c r="Y4798" t="str">
        <f t="shared" si="224"/>
        <v>Morning</v>
      </c>
      <c r="Z4798" t="s">
        <v>5070</v>
      </c>
    </row>
    <row r="4799" spans="1:26" x14ac:dyDescent="0.3">
      <c r="A4799" t="s">
        <v>4820</v>
      </c>
      <c r="B4799" t="s">
        <v>5025</v>
      </c>
      <c r="C4799" t="s">
        <v>5029</v>
      </c>
      <c r="D4799" t="s">
        <v>5032</v>
      </c>
      <c r="E4799" t="s">
        <v>5036</v>
      </c>
      <c r="F4799" t="s">
        <v>5048</v>
      </c>
      <c r="G4799">
        <v>10.451499999999999</v>
      </c>
      <c r="H4799">
        <v>51.165700000000001</v>
      </c>
      <c r="I4799">
        <v>116881</v>
      </c>
      <c r="J4799">
        <v>1439662</v>
      </c>
      <c r="K4799">
        <v>332134</v>
      </c>
      <c r="L4799">
        <v>89394</v>
      </c>
      <c r="M4799">
        <v>50025</v>
      </c>
      <c r="N4799" s="5">
        <v>8.1187059766442193E-2</v>
      </c>
      <c r="O4799">
        <v>1842286</v>
      </c>
      <c r="P4799">
        <v>1439662</v>
      </c>
      <c r="Q4799">
        <v>0</v>
      </c>
      <c r="S4799" s="5"/>
      <c r="T4799" t="s">
        <v>5061</v>
      </c>
      <c r="U4799" s="3">
        <v>45685</v>
      </c>
      <c r="V4799" t="str">
        <f t="shared" si="222"/>
        <v>Tuesday</v>
      </c>
      <c r="W4799" t="str">
        <f t="shared" si="223"/>
        <v>January</v>
      </c>
      <c r="X4799">
        <v>19</v>
      </c>
      <c r="Y4799" t="str">
        <f t="shared" si="224"/>
        <v>Evening</v>
      </c>
      <c r="Z4799" t="s">
        <v>5069</v>
      </c>
    </row>
    <row r="4800" spans="1:26" x14ac:dyDescent="0.3">
      <c r="A4800" t="s">
        <v>4821</v>
      </c>
      <c r="B4800" t="s">
        <v>5025</v>
      </c>
      <c r="C4800" t="s">
        <v>5029</v>
      </c>
      <c r="D4800" t="s">
        <v>5033</v>
      </c>
      <c r="E4800" t="s">
        <v>5037</v>
      </c>
      <c r="F4800" t="s">
        <v>5043</v>
      </c>
      <c r="G4800">
        <v>-3.4359999999999999</v>
      </c>
      <c r="H4800">
        <v>55.378100000000003</v>
      </c>
      <c r="I4800">
        <v>17235</v>
      </c>
      <c r="J4800">
        <v>87990</v>
      </c>
      <c r="K4800">
        <v>18694</v>
      </c>
      <c r="L4800">
        <v>3642</v>
      </c>
      <c r="M4800">
        <v>4025</v>
      </c>
      <c r="N4800" s="5">
        <v>0.19587602173677271</v>
      </c>
      <c r="O4800">
        <v>113021</v>
      </c>
      <c r="P4800">
        <v>0</v>
      </c>
      <c r="Q4800">
        <v>0</v>
      </c>
      <c r="S4800" s="5"/>
      <c r="T4800" t="s">
        <v>5056</v>
      </c>
      <c r="U4800" s="3">
        <v>45486</v>
      </c>
      <c r="V4800" t="str">
        <f t="shared" si="222"/>
        <v>Saturday</v>
      </c>
      <c r="W4800" t="str">
        <f t="shared" si="223"/>
        <v>July</v>
      </c>
      <c r="X4800">
        <v>10</v>
      </c>
      <c r="Y4800" t="str">
        <f t="shared" si="224"/>
        <v>Morning</v>
      </c>
      <c r="Z4800" t="s">
        <v>5070</v>
      </c>
    </row>
    <row r="4801" spans="1:26" x14ac:dyDescent="0.3">
      <c r="A4801" t="s">
        <v>4822</v>
      </c>
      <c r="B4801" t="s">
        <v>5024</v>
      </c>
      <c r="C4801" t="s">
        <v>5029</v>
      </c>
      <c r="D4801" t="s">
        <v>5035</v>
      </c>
      <c r="E4801" t="s">
        <v>5040</v>
      </c>
      <c r="F4801" t="s">
        <v>5049</v>
      </c>
      <c r="G4801">
        <v>-106.3468</v>
      </c>
      <c r="H4801">
        <v>56.130400000000002</v>
      </c>
      <c r="I4801">
        <v>70702</v>
      </c>
      <c r="J4801">
        <v>424431</v>
      </c>
      <c r="K4801">
        <v>104268</v>
      </c>
      <c r="L4801">
        <v>27384</v>
      </c>
      <c r="M4801">
        <v>10227</v>
      </c>
      <c r="N4801" s="5">
        <v>0.16658125057339471</v>
      </c>
      <c r="O4801">
        <v>487633</v>
      </c>
      <c r="P4801">
        <v>0</v>
      </c>
      <c r="Q4801">
        <v>338038</v>
      </c>
      <c r="S4801" s="5"/>
      <c r="T4801" t="s">
        <v>5058</v>
      </c>
      <c r="U4801" s="3">
        <v>45674</v>
      </c>
      <c r="V4801" t="str">
        <f t="shared" si="222"/>
        <v>Friday</v>
      </c>
      <c r="W4801" t="str">
        <f t="shared" si="223"/>
        <v>January</v>
      </c>
      <c r="X4801">
        <v>10</v>
      </c>
      <c r="Y4801" t="str">
        <f t="shared" si="224"/>
        <v>Morning</v>
      </c>
      <c r="Z4801" t="s">
        <v>5070</v>
      </c>
    </row>
    <row r="4802" spans="1:26" x14ac:dyDescent="0.3">
      <c r="A4802" t="s">
        <v>4823</v>
      </c>
      <c r="B4802" t="s">
        <v>5024</v>
      </c>
      <c r="C4802" t="s">
        <v>5029</v>
      </c>
      <c r="D4802" t="s">
        <v>5035</v>
      </c>
      <c r="E4802" t="s">
        <v>5040</v>
      </c>
      <c r="F4802" t="s">
        <v>5049</v>
      </c>
      <c r="G4802">
        <v>-106.3468</v>
      </c>
      <c r="H4802">
        <v>56.130400000000002</v>
      </c>
      <c r="I4802">
        <v>25948</v>
      </c>
      <c r="J4802">
        <v>247357</v>
      </c>
      <c r="K4802">
        <v>34959</v>
      </c>
      <c r="L4802">
        <v>19263</v>
      </c>
      <c r="M4802">
        <v>8957</v>
      </c>
      <c r="N4802" s="5">
        <v>0.1049049560912088</v>
      </c>
      <c r="O4802">
        <v>294712</v>
      </c>
      <c r="P4802">
        <v>0</v>
      </c>
      <c r="Q4802">
        <v>380640</v>
      </c>
      <c r="S4802" s="5"/>
      <c r="T4802" t="s">
        <v>5058</v>
      </c>
      <c r="U4802" s="3">
        <v>45747</v>
      </c>
      <c r="V4802" t="str">
        <f t="shared" si="222"/>
        <v>Monday</v>
      </c>
      <c r="W4802" t="str">
        <f t="shared" si="223"/>
        <v>March</v>
      </c>
      <c r="X4802">
        <v>15</v>
      </c>
      <c r="Y4802" t="str">
        <f t="shared" si="224"/>
        <v>Afternoon</v>
      </c>
      <c r="Z4802" t="s">
        <v>5070</v>
      </c>
    </row>
    <row r="4803" spans="1:26" x14ac:dyDescent="0.3">
      <c r="A4803" t="s">
        <v>4824</v>
      </c>
      <c r="B4803" t="s">
        <v>5027</v>
      </c>
      <c r="C4803" t="s">
        <v>5030</v>
      </c>
      <c r="D4803" t="s">
        <v>5033</v>
      </c>
      <c r="E4803" t="s">
        <v>5036</v>
      </c>
      <c r="F4803" t="s">
        <v>5049</v>
      </c>
      <c r="G4803">
        <v>-106.3468</v>
      </c>
      <c r="H4803">
        <v>56.130400000000002</v>
      </c>
      <c r="I4803">
        <v>5209</v>
      </c>
      <c r="J4803">
        <v>32398</v>
      </c>
      <c r="K4803">
        <v>3612</v>
      </c>
      <c r="L4803">
        <v>1938</v>
      </c>
      <c r="M4803">
        <v>1772</v>
      </c>
      <c r="N4803" s="5">
        <v>0.16078694890189371</v>
      </c>
      <c r="O4803">
        <v>40081</v>
      </c>
      <c r="P4803">
        <v>28934</v>
      </c>
      <c r="Q4803">
        <v>0</v>
      </c>
      <c r="S4803" s="5"/>
      <c r="T4803" t="s">
        <v>5057</v>
      </c>
      <c r="U4803" s="3">
        <v>45488</v>
      </c>
      <c r="V4803" t="str">
        <f t="shared" ref="V4803:V4866" si="225">TEXT(U4803,"DDDD")</f>
        <v>Monday</v>
      </c>
      <c r="W4803" t="str">
        <f t="shared" ref="W4803:W4866" si="226">TEXT(U4803,"MMMM")</f>
        <v>July</v>
      </c>
      <c r="X4803">
        <v>11</v>
      </c>
      <c r="Y4803" t="str">
        <f t="shared" ref="Y4803:Y4866" si="227">IF(X4803&lt;6,"NIght",IF(X4803&lt;12,"Morning",IF(X4803&lt;18,"Afternoon","Evening")))</f>
        <v>Morning</v>
      </c>
      <c r="Z4803" t="s">
        <v>5070</v>
      </c>
    </row>
    <row r="4804" spans="1:26" x14ac:dyDescent="0.3">
      <c r="A4804" t="s">
        <v>4825</v>
      </c>
      <c r="B4804" t="s">
        <v>5024</v>
      </c>
      <c r="C4804" t="s">
        <v>5029</v>
      </c>
      <c r="D4804" t="s">
        <v>5033</v>
      </c>
      <c r="E4804" t="s">
        <v>5039</v>
      </c>
      <c r="F4804" t="s">
        <v>5047</v>
      </c>
      <c r="G4804">
        <v>138.25290000000001</v>
      </c>
      <c r="H4804">
        <v>36.204799999999999</v>
      </c>
      <c r="I4804">
        <v>68815</v>
      </c>
      <c r="J4804">
        <v>298107</v>
      </c>
      <c r="K4804">
        <v>46869</v>
      </c>
      <c r="L4804">
        <v>10847</v>
      </c>
      <c r="M4804">
        <v>15696</v>
      </c>
      <c r="N4804" s="5">
        <v>0.23084099403375041</v>
      </c>
      <c r="O4804">
        <v>384066</v>
      </c>
      <c r="P4804">
        <v>0</v>
      </c>
      <c r="Q4804">
        <v>0</v>
      </c>
      <c r="S4804" s="5"/>
      <c r="T4804" t="s">
        <v>5056</v>
      </c>
      <c r="U4804" s="3">
        <v>45493</v>
      </c>
      <c r="V4804" t="str">
        <f t="shared" si="225"/>
        <v>Saturday</v>
      </c>
      <c r="W4804" t="str">
        <f t="shared" si="226"/>
        <v>July</v>
      </c>
      <c r="X4804">
        <v>8</v>
      </c>
      <c r="Y4804" t="str">
        <f t="shared" si="227"/>
        <v>Morning</v>
      </c>
      <c r="Z4804" t="s">
        <v>5071</v>
      </c>
    </row>
    <row r="4805" spans="1:26" x14ac:dyDescent="0.3">
      <c r="A4805" t="s">
        <v>4826</v>
      </c>
      <c r="B4805" t="s">
        <v>5023</v>
      </c>
      <c r="C4805" t="s">
        <v>5030</v>
      </c>
      <c r="D4805" t="s">
        <v>5033</v>
      </c>
      <c r="E4805" t="s">
        <v>5036</v>
      </c>
      <c r="F4805" t="s">
        <v>5047</v>
      </c>
      <c r="G4805">
        <v>138.25290000000001</v>
      </c>
      <c r="H4805">
        <v>36.204799999999999</v>
      </c>
      <c r="I4805">
        <v>97948</v>
      </c>
      <c r="J4805">
        <v>397675</v>
      </c>
      <c r="K4805">
        <v>64270</v>
      </c>
      <c r="L4805">
        <v>21917</v>
      </c>
      <c r="M4805">
        <v>21259</v>
      </c>
      <c r="N4805" s="5">
        <v>0.24630407692795789</v>
      </c>
      <c r="O4805">
        <v>444077</v>
      </c>
      <c r="P4805">
        <v>343777</v>
      </c>
      <c r="Q4805">
        <v>0</v>
      </c>
      <c r="R4805">
        <v>5817</v>
      </c>
      <c r="S4805" s="5">
        <v>1.3100000000000001E-2</v>
      </c>
      <c r="T4805" t="s">
        <v>5056</v>
      </c>
      <c r="U4805" s="3">
        <v>45586</v>
      </c>
      <c r="V4805" t="str">
        <f t="shared" si="225"/>
        <v>Monday</v>
      </c>
      <c r="W4805" t="str">
        <f t="shared" si="226"/>
        <v>October</v>
      </c>
      <c r="X4805">
        <v>8</v>
      </c>
      <c r="Y4805" t="str">
        <f t="shared" si="227"/>
        <v>Morning</v>
      </c>
      <c r="Z4805" t="s">
        <v>5071</v>
      </c>
    </row>
    <row r="4806" spans="1:26" x14ac:dyDescent="0.3">
      <c r="A4806" t="s">
        <v>4827</v>
      </c>
      <c r="B4806" t="s">
        <v>5024</v>
      </c>
      <c r="C4806" t="s">
        <v>5029</v>
      </c>
      <c r="D4806" t="s">
        <v>5033</v>
      </c>
      <c r="E4806" t="s">
        <v>5036</v>
      </c>
      <c r="F4806" t="s">
        <v>5043</v>
      </c>
      <c r="G4806">
        <v>-3.4359999999999999</v>
      </c>
      <c r="H4806">
        <v>55.378100000000003</v>
      </c>
      <c r="I4806">
        <v>341634</v>
      </c>
      <c r="J4806">
        <v>1458783</v>
      </c>
      <c r="K4806">
        <v>261924</v>
      </c>
      <c r="L4806">
        <v>59417</v>
      </c>
      <c r="M4806">
        <v>49003</v>
      </c>
      <c r="N4806" s="5">
        <v>0.23419153291059491</v>
      </c>
      <c r="O4806">
        <v>1792677</v>
      </c>
      <c r="P4806">
        <v>1458783</v>
      </c>
      <c r="Q4806">
        <v>0</v>
      </c>
      <c r="S4806" s="5"/>
      <c r="T4806" t="s">
        <v>5057</v>
      </c>
      <c r="U4806" s="3">
        <v>45699</v>
      </c>
      <c r="V4806" t="str">
        <f t="shared" si="225"/>
        <v>Tuesday</v>
      </c>
      <c r="W4806" t="str">
        <f t="shared" si="226"/>
        <v>February</v>
      </c>
      <c r="X4806">
        <v>10</v>
      </c>
      <c r="Y4806" t="str">
        <f t="shared" si="227"/>
        <v>Morning</v>
      </c>
      <c r="Z4806" t="s">
        <v>5071</v>
      </c>
    </row>
    <row r="4807" spans="1:26" x14ac:dyDescent="0.3">
      <c r="A4807" t="s">
        <v>4828</v>
      </c>
      <c r="B4807" t="s">
        <v>5027</v>
      </c>
      <c r="C4807" t="s">
        <v>5029</v>
      </c>
      <c r="D4807" t="s">
        <v>5035</v>
      </c>
      <c r="E4807" t="s">
        <v>5040</v>
      </c>
      <c r="F4807" t="s">
        <v>5044</v>
      </c>
      <c r="G4807">
        <v>78.962900000000005</v>
      </c>
      <c r="H4807">
        <v>20.593699999999998</v>
      </c>
      <c r="I4807">
        <v>29406</v>
      </c>
      <c r="J4807">
        <v>257456</v>
      </c>
      <c r="K4807">
        <v>36691</v>
      </c>
      <c r="L4807">
        <v>16341</v>
      </c>
      <c r="M4807">
        <v>6607</v>
      </c>
      <c r="N4807" s="5">
        <v>0.1142190730067478</v>
      </c>
      <c r="O4807">
        <v>321089</v>
      </c>
      <c r="P4807">
        <v>0</v>
      </c>
      <c r="Q4807">
        <v>1468459</v>
      </c>
      <c r="S4807" s="5"/>
      <c r="T4807" t="s">
        <v>5060</v>
      </c>
      <c r="U4807" s="3">
        <v>45661</v>
      </c>
      <c r="V4807" t="str">
        <f t="shared" si="225"/>
        <v>Saturday</v>
      </c>
      <c r="W4807" t="str">
        <f t="shared" si="226"/>
        <v>January</v>
      </c>
      <c r="X4807">
        <v>15</v>
      </c>
      <c r="Y4807" t="str">
        <f t="shared" si="227"/>
        <v>Afternoon</v>
      </c>
      <c r="Z4807" t="s">
        <v>5070</v>
      </c>
    </row>
    <row r="4808" spans="1:26" x14ac:dyDescent="0.3">
      <c r="A4808" t="s">
        <v>4829</v>
      </c>
      <c r="B4808" t="s">
        <v>5023</v>
      </c>
      <c r="C4808" t="s">
        <v>5029</v>
      </c>
      <c r="D4808" t="s">
        <v>5031</v>
      </c>
      <c r="E4808" t="s">
        <v>5036</v>
      </c>
      <c r="F4808" t="s">
        <v>5047</v>
      </c>
      <c r="G4808">
        <v>138.25290000000001</v>
      </c>
      <c r="H4808">
        <v>36.204799999999999</v>
      </c>
      <c r="I4808">
        <v>158765</v>
      </c>
      <c r="J4808">
        <v>1718211</v>
      </c>
      <c r="K4808">
        <v>422140</v>
      </c>
      <c r="L4808">
        <v>129831</v>
      </c>
      <c r="M4808">
        <v>53835</v>
      </c>
      <c r="N4808" s="5">
        <v>9.2401610738634371E-2</v>
      </c>
      <c r="O4808">
        <v>1899419</v>
      </c>
      <c r="P4808">
        <v>1718211</v>
      </c>
      <c r="Q4808">
        <v>0</v>
      </c>
      <c r="R4808">
        <v>26211</v>
      </c>
      <c r="S4808" s="5">
        <v>1.38E-2</v>
      </c>
      <c r="T4808" t="s">
        <v>5052</v>
      </c>
      <c r="U4808" s="3">
        <v>45518</v>
      </c>
      <c r="V4808" t="str">
        <f t="shared" si="225"/>
        <v>Wednesday</v>
      </c>
      <c r="W4808" t="str">
        <f t="shared" si="226"/>
        <v>August</v>
      </c>
      <c r="X4808">
        <v>17</v>
      </c>
      <c r="Y4808" t="str">
        <f t="shared" si="227"/>
        <v>Afternoon</v>
      </c>
      <c r="Z4808" t="s">
        <v>5069</v>
      </c>
    </row>
    <row r="4809" spans="1:26" x14ac:dyDescent="0.3">
      <c r="A4809" t="s">
        <v>4830</v>
      </c>
      <c r="B4809" t="s">
        <v>5024</v>
      </c>
      <c r="C4809" t="s">
        <v>5029</v>
      </c>
      <c r="D4809" t="s">
        <v>5033</v>
      </c>
      <c r="E4809" t="s">
        <v>5039</v>
      </c>
      <c r="F4809" t="s">
        <v>5049</v>
      </c>
      <c r="G4809">
        <v>-106.3468</v>
      </c>
      <c r="H4809">
        <v>56.130400000000002</v>
      </c>
      <c r="I4809">
        <v>86777</v>
      </c>
      <c r="J4809">
        <v>359705</v>
      </c>
      <c r="K4809">
        <v>37450</v>
      </c>
      <c r="L4809">
        <v>12997</v>
      </c>
      <c r="M4809">
        <v>15606</v>
      </c>
      <c r="N4809" s="5">
        <v>0.24124589261809751</v>
      </c>
      <c r="O4809">
        <v>461273</v>
      </c>
      <c r="P4809">
        <v>0</v>
      </c>
      <c r="Q4809">
        <v>0</v>
      </c>
      <c r="S4809" s="5"/>
      <c r="T4809" t="s">
        <v>5056</v>
      </c>
      <c r="U4809" s="3">
        <v>45609</v>
      </c>
      <c r="V4809" t="str">
        <f t="shared" si="225"/>
        <v>Wednesday</v>
      </c>
      <c r="W4809" t="str">
        <f t="shared" si="226"/>
        <v>November</v>
      </c>
      <c r="X4809">
        <v>12</v>
      </c>
      <c r="Y4809" t="str">
        <f t="shared" si="227"/>
        <v>Afternoon</v>
      </c>
      <c r="Z4809" t="s">
        <v>5071</v>
      </c>
    </row>
    <row r="4810" spans="1:26" x14ac:dyDescent="0.3">
      <c r="A4810" t="s">
        <v>4831</v>
      </c>
      <c r="B4810" t="s">
        <v>5024</v>
      </c>
      <c r="C4810" t="s">
        <v>5029</v>
      </c>
      <c r="D4810" t="s">
        <v>5031</v>
      </c>
      <c r="E4810" t="s">
        <v>5036</v>
      </c>
      <c r="F4810" t="s">
        <v>5046</v>
      </c>
      <c r="G4810">
        <v>133.77510000000001</v>
      </c>
      <c r="H4810">
        <v>-25.2744</v>
      </c>
      <c r="I4810">
        <v>462913</v>
      </c>
      <c r="J4810">
        <v>3242481</v>
      </c>
      <c r="K4810">
        <v>765144</v>
      </c>
      <c r="L4810">
        <v>121833</v>
      </c>
      <c r="M4810">
        <v>114728</v>
      </c>
      <c r="N4810" s="5">
        <v>0.1427652548555631</v>
      </c>
      <c r="O4810">
        <v>3594745</v>
      </c>
      <c r="P4810">
        <v>3242481</v>
      </c>
      <c r="Q4810">
        <v>0</v>
      </c>
      <c r="S4810" s="5"/>
      <c r="T4810" t="s">
        <v>5052</v>
      </c>
      <c r="U4810" s="3">
        <v>45687</v>
      </c>
      <c r="V4810" t="str">
        <f t="shared" si="225"/>
        <v>Thursday</v>
      </c>
      <c r="W4810" t="str">
        <f t="shared" si="226"/>
        <v>January</v>
      </c>
      <c r="X4810">
        <v>10</v>
      </c>
      <c r="Y4810" t="str">
        <f t="shared" si="227"/>
        <v>Morning</v>
      </c>
      <c r="Z4810" t="s">
        <v>5070</v>
      </c>
    </row>
    <row r="4811" spans="1:26" x14ac:dyDescent="0.3">
      <c r="A4811" t="s">
        <v>4832</v>
      </c>
      <c r="B4811" t="s">
        <v>5023</v>
      </c>
      <c r="C4811" t="s">
        <v>5029</v>
      </c>
      <c r="D4811" t="s">
        <v>5031</v>
      </c>
      <c r="E4811" t="s">
        <v>5036</v>
      </c>
      <c r="F4811" t="s">
        <v>5050</v>
      </c>
      <c r="G4811">
        <v>-95.712900000000005</v>
      </c>
      <c r="H4811">
        <v>37.090200000000003</v>
      </c>
      <c r="I4811">
        <v>467308</v>
      </c>
      <c r="J4811">
        <v>3222096</v>
      </c>
      <c r="K4811">
        <v>704014</v>
      </c>
      <c r="L4811">
        <v>177052</v>
      </c>
      <c r="M4811">
        <v>76797</v>
      </c>
      <c r="N4811" s="5">
        <v>0.1450324191046489</v>
      </c>
      <c r="O4811">
        <v>3790063</v>
      </c>
      <c r="P4811">
        <v>3222096</v>
      </c>
      <c r="Q4811">
        <v>0</v>
      </c>
      <c r="R4811">
        <v>72769</v>
      </c>
      <c r="S4811" s="5">
        <v>1.9199999999999998E-2</v>
      </c>
      <c r="T4811" t="s">
        <v>5052</v>
      </c>
      <c r="U4811" s="3">
        <v>45315</v>
      </c>
      <c r="V4811" t="str">
        <f t="shared" si="225"/>
        <v>Wednesday</v>
      </c>
      <c r="W4811" t="str">
        <f t="shared" si="226"/>
        <v>January</v>
      </c>
      <c r="X4811">
        <v>12</v>
      </c>
      <c r="Y4811" t="str">
        <f t="shared" si="227"/>
        <v>Afternoon</v>
      </c>
      <c r="Z4811" t="s">
        <v>5070</v>
      </c>
    </row>
    <row r="4812" spans="1:26" x14ac:dyDescent="0.3">
      <c r="A4812" t="s">
        <v>4833</v>
      </c>
      <c r="B4812" t="s">
        <v>5023</v>
      </c>
      <c r="C4812" t="s">
        <v>5029</v>
      </c>
      <c r="D4812" t="s">
        <v>5033</v>
      </c>
      <c r="E4812" t="s">
        <v>5036</v>
      </c>
      <c r="F4812" t="s">
        <v>5047</v>
      </c>
      <c r="G4812">
        <v>138.25290000000001</v>
      </c>
      <c r="H4812">
        <v>36.204799999999999</v>
      </c>
      <c r="I4812">
        <v>44210</v>
      </c>
      <c r="J4812">
        <v>230215</v>
      </c>
      <c r="K4812">
        <v>55209</v>
      </c>
      <c r="L4812">
        <v>9549</v>
      </c>
      <c r="M4812">
        <v>7548</v>
      </c>
      <c r="N4812" s="5">
        <v>0.19204186733372999</v>
      </c>
      <c r="O4812">
        <v>287622</v>
      </c>
      <c r="P4812">
        <v>222033</v>
      </c>
      <c r="Q4812">
        <v>0</v>
      </c>
      <c r="R4812">
        <v>6126</v>
      </c>
      <c r="S4812" s="5">
        <v>2.1299999999999999E-2</v>
      </c>
      <c r="T4812" t="s">
        <v>5056</v>
      </c>
      <c r="U4812" s="3">
        <v>45720</v>
      </c>
      <c r="V4812" t="str">
        <f t="shared" si="225"/>
        <v>Tuesday</v>
      </c>
      <c r="W4812" t="str">
        <f t="shared" si="226"/>
        <v>March</v>
      </c>
      <c r="X4812">
        <v>8</v>
      </c>
      <c r="Y4812" t="str">
        <f t="shared" si="227"/>
        <v>Morning</v>
      </c>
      <c r="Z4812" t="s">
        <v>5070</v>
      </c>
    </row>
    <row r="4813" spans="1:26" x14ac:dyDescent="0.3">
      <c r="A4813" t="s">
        <v>4834</v>
      </c>
      <c r="B4813" t="s">
        <v>5027</v>
      </c>
      <c r="C4813" t="s">
        <v>5029</v>
      </c>
      <c r="D4813" t="s">
        <v>5032</v>
      </c>
      <c r="E4813" t="s">
        <v>5036</v>
      </c>
      <c r="F4813" t="s">
        <v>5047</v>
      </c>
      <c r="G4813">
        <v>138.25290000000001</v>
      </c>
      <c r="H4813">
        <v>36.204799999999999</v>
      </c>
      <c r="I4813">
        <v>200920</v>
      </c>
      <c r="J4813">
        <v>2302863</v>
      </c>
      <c r="K4813">
        <v>364353</v>
      </c>
      <c r="L4813">
        <v>128338</v>
      </c>
      <c r="M4813">
        <v>89110</v>
      </c>
      <c r="N4813" s="5">
        <v>8.7248284974622642E-2</v>
      </c>
      <c r="O4813">
        <v>2960446</v>
      </c>
      <c r="P4813">
        <v>2302863</v>
      </c>
      <c r="Q4813">
        <v>0</v>
      </c>
      <c r="S4813" s="5"/>
      <c r="T4813" t="s">
        <v>5061</v>
      </c>
      <c r="U4813" s="3">
        <v>45344</v>
      </c>
      <c r="V4813" t="str">
        <f t="shared" si="225"/>
        <v>Thursday</v>
      </c>
      <c r="W4813" t="str">
        <f t="shared" si="226"/>
        <v>February</v>
      </c>
      <c r="X4813">
        <v>12</v>
      </c>
      <c r="Y4813" t="str">
        <f t="shared" si="227"/>
        <v>Afternoon</v>
      </c>
      <c r="Z4813" t="s">
        <v>5069</v>
      </c>
    </row>
    <row r="4814" spans="1:26" x14ac:dyDescent="0.3">
      <c r="A4814" t="s">
        <v>4835</v>
      </c>
      <c r="B4814" t="s">
        <v>5025</v>
      </c>
      <c r="C4814" t="s">
        <v>5029</v>
      </c>
      <c r="D4814" t="s">
        <v>5031</v>
      </c>
      <c r="E4814" t="s">
        <v>5036</v>
      </c>
      <c r="F4814" t="s">
        <v>5046</v>
      </c>
      <c r="G4814">
        <v>133.77510000000001</v>
      </c>
      <c r="H4814">
        <v>-25.2744</v>
      </c>
      <c r="I4814">
        <v>253819</v>
      </c>
      <c r="J4814">
        <v>2171622</v>
      </c>
      <c r="K4814">
        <v>467766</v>
      </c>
      <c r="L4814">
        <v>155427</v>
      </c>
      <c r="M4814">
        <v>54994</v>
      </c>
      <c r="N4814" s="5">
        <v>0.1168800500206878</v>
      </c>
      <c r="O4814">
        <v>2732702</v>
      </c>
      <c r="P4814">
        <v>2171622</v>
      </c>
      <c r="Q4814">
        <v>0</v>
      </c>
      <c r="S4814" s="5"/>
      <c r="T4814" t="s">
        <v>5052</v>
      </c>
      <c r="U4814" s="3">
        <v>45449</v>
      </c>
      <c r="V4814" t="str">
        <f t="shared" si="225"/>
        <v>Thursday</v>
      </c>
      <c r="W4814" t="str">
        <f t="shared" si="226"/>
        <v>June</v>
      </c>
      <c r="X4814">
        <v>16</v>
      </c>
      <c r="Y4814" t="str">
        <f t="shared" si="227"/>
        <v>Afternoon</v>
      </c>
      <c r="Z4814" t="s">
        <v>5070</v>
      </c>
    </row>
    <row r="4815" spans="1:26" x14ac:dyDescent="0.3">
      <c r="A4815" t="s">
        <v>4836</v>
      </c>
      <c r="B4815" t="s">
        <v>5027</v>
      </c>
      <c r="C4815" t="s">
        <v>5029</v>
      </c>
      <c r="D4815" t="s">
        <v>5033</v>
      </c>
      <c r="E4815" t="s">
        <v>5036</v>
      </c>
      <c r="F4815" t="s">
        <v>5046</v>
      </c>
      <c r="G4815">
        <v>133.77510000000001</v>
      </c>
      <c r="H4815">
        <v>-25.2744</v>
      </c>
      <c r="I4815">
        <v>85661</v>
      </c>
      <c r="J4815">
        <v>422771</v>
      </c>
      <c r="K4815">
        <v>46087</v>
      </c>
      <c r="L4815">
        <v>27013</v>
      </c>
      <c r="M4815">
        <v>14746</v>
      </c>
      <c r="N4815" s="5">
        <v>0.20261929562062039</v>
      </c>
      <c r="O4815">
        <v>538450</v>
      </c>
      <c r="P4815">
        <v>390336</v>
      </c>
      <c r="Q4815">
        <v>0</v>
      </c>
      <c r="S4815" s="5"/>
      <c r="T4815" t="s">
        <v>5057</v>
      </c>
      <c r="U4815" s="3">
        <v>45479</v>
      </c>
      <c r="V4815" t="str">
        <f t="shared" si="225"/>
        <v>Saturday</v>
      </c>
      <c r="W4815" t="str">
        <f t="shared" si="226"/>
        <v>July</v>
      </c>
      <c r="X4815">
        <v>11</v>
      </c>
      <c r="Y4815" t="str">
        <f t="shared" si="227"/>
        <v>Morning</v>
      </c>
      <c r="Z4815" t="s">
        <v>5071</v>
      </c>
    </row>
    <row r="4816" spans="1:26" x14ac:dyDescent="0.3">
      <c r="A4816" t="s">
        <v>4837</v>
      </c>
      <c r="B4816" t="s">
        <v>5027</v>
      </c>
      <c r="C4816" t="s">
        <v>5029</v>
      </c>
      <c r="D4816" t="s">
        <v>5031</v>
      </c>
      <c r="E4816" t="s">
        <v>5036</v>
      </c>
      <c r="F4816" t="s">
        <v>5043</v>
      </c>
      <c r="G4816">
        <v>-3.4359999999999999</v>
      </c>
      <c r="H4816">
        <v>55.378100000000003</v>
      </c>
      <c r="I4816">
        <v>69903</v>
      </c>
      <c r="J4816">
        <v>489141</v>
      </c>
      <c r="K4816">
        <v>102788</v>
      </c>
      <c r="L4816">
        <v>15204</v>
      </c>
      <c r="M4816">
        <v>23222</v>
      </c>
      <c r="N4816" s="5">
        <v>0.1429104722094747</v>
      </c>
      <c r="O4816">
        <v>556872</v>
      </c>
      <c r="P4816">
        <v>474321</v>
      </c>
      <c r="Q4816">
        <v>0</v>
      </c>
      <c r="S4816" s="5"/>
      <c r="T4816" t="s">
        <v>5052</v>
      </c>
      <c r="U4816" s="3">
        <v>45530</v>
      </c>
      <c r="V4816" t="str">
        <f t="shared" si="225"/>
        <v>Monday</v>
      </c>
      <c r="W4816" t="str">
        <f t="shared" si="226"/>
        <v>August</v>
      </c>
      <c r="X4816">
        <v>15</v>
      </c>
      <c r="Y4816" t="str">
        <f t="shared" si="227"/>
        <v>Afternoon</v>
      </c>
      <c r="Z4816" t="s">
        <v>5070</v>
      </c>
    </row>
    <row r="4817" spans="1:26" x14ac:dyDescent="0.3">
      <c r="A4817" t="s">
        <v>4838</v>
      </c>
      <c r="B4817" t="s">
        <v>5027</v>
      </c>
      <c r="C4817" t="s">
        <v>5029</v>
      </c>
      <c r="D4817" t="s">
        <v>5033</v>
      </c>
      <c r="E4817" t="s">
        <v>5036</v>
      </c>
      <c r="F4817" t="s">
        <v>5049</v>
      </c>
      <c r="G4817">
        <v>-106.3468</v>
      </c>
      <c r="H4817">
        <v>56.130400000000002</v>
      </c>
      <c r="I4817">
        <v>200769</v>
      </c>
      <c r="J4817">
        <v>876232</v>
      </c>
      <c r="K4817">
        <v>202328</v>
      </c>
      <c r="L4817">
        <v>46269</v>
      </c>
      <c r="M4817">
        <v>45861</v>
      </c>
      <c r="N4817" s="5">
        <v>0.22912867018102179</v>
      </c>
      <c r="O4817">
        <v>1101067</v>
      </c>
      <c r="P4817">
        <v>805466</v>
      </c>
      <c r="Q4817">
        <v>0</v>
      </c>
      <c r="S4817" s="5"/>
      <c r="T4817" t="s">
        <v>5057</v>
      </c>
      <c r="U4817" s="3">
        <v>45749</v>
      </c>
      <c r="V4817" t="str">
        <f t="shared" si="225"/>
        <v>Wednesday</v>
      </c>
      <c r="W4817" t="str">
        <f t="shared" si="226"/>
        <v>April</v>
      </c>
      <c r="X4817">
        <v>15</v>
      </c>
      <c r="Y4817" t="str">
        <f t="shared" si="227"/>
        <v>Afternoon</v>
      </c>
      <c r="Z4817" t="s">
        <v>5071</v>
      </c>
    </row>
    <row r="4818" spans="1:26" x14ac:dyDescent="0.3">
      <c r="A4818" t="s">
        <v>4839</v>
      </c>
      <c r="B4818" t="s">
        <v>5025</v>
      </c>
      <c r="C4818" t="s">
        <v>5029</v>
      </c>
      <c r="D4818" t="s">
        <v>5032</v>
      </c>
      <c r="E4818" t="s">
        <v>5037</v>
      </c>
      <c r="F4818" t="s">
        <v>5050</v>
      </c>
      <c r="G4818">
        <v>-95.712900000000005</v>
      </c>
      <c r="H4818">
        <v>37.090200000000003</v>
      </c>
      <c r="I4818">
        <v>25303</v>
      </c>
      <c r="J4818">
        <v>266489</v>
      </c>
      <c r="K4818">
        <v>43219</v>
      </c>
      <c r="L4818">
        <v>14669</v>
      </c>
      <c r="M4818">
        <v>12796</v>
      </c>
      <c r="N4818" s="5">
        <v>9.495147389420415E-2</v>
      </c>
      <c r="O4818">
        <v>294798</v>
      </c>
      <c r="P4818">
        <v>0</v>
      </c>
      <c r="Q4818">
        <v>0</v>
      </c>
      <c r="S4818" s="5"/>
      <c r="T4818" t="s">
        <v>5059</v>
      </c>
      <c r="U4818" s="3">
        <v>45420</v>
      </c>
      <c r="V4818" t="str">
        <f t="shared" si="225"/>
        <v>Wednesday</v>
      </c>
      <c r="W4818" t="str">
        <f t="shared" si="226"/>
        <v>May</v>
      </c>
      <c r="X4818">
        <v>15</v>
      </c>
      <c r="Y4818" t="str">
        <f t="shared" si="227"/>
        <v>Afternoon</v>
      </c>
      <c r="Z4818" t="s">
        <v>5069</v>
      </c>
    </row>
    <row r="4819" spans="1:26" x14ac:dyDescent="0.3">
      <c r="A4819" t="s">
        <v>4840</v>
      </c>
      <c r="B4819" t="s">
        <v>5025</v>
      </c>
      <c r="C4819" t="s">
        <v>5029</v>
      </c>
      <c r="D4819" t="s">
        <v>5033</v>
      </c>
      <c r="E4819" t="s">
        <v>5037</v>
      </c>
      <c r="F4819" t="s">
        <v>5043</v>
      </c>
      <c r="G4819">
        <v>-3.4359999999999999</v>
      </c>
      <c r="H4819">
        <v>55.378100000000003</v>
      </c>
      <c r="I4819">
        <v>57454</v>
      </c>
      <c r="J4819">
        <v>275785</v>
      </c>
      <c r="K4819">
        <v>37896</v>
      </c>
      <c r="L4819">
        <v>21803</v>
      </c>
      <c r="M4819">
        <v>7494</v>
      </c>
      <c r="N4819" s="5">
        <v>0.20833081068667431</v>
      </c>
      <c r="O4819">
        <v>353781</v>
      </c>
      <c r="P4819">
        <v>0</v>
      </c>
      <c r="Q4819">
        <v>0</v>
      </c>
      <c r="S4819" s="5"/>
      <c r="T4819" t="s">
        <v>5056</v>
      </c>
      <c r="U4819" s="3">
        <v>45332</v>
      </c>
      <c r="V4819" t="str">
        <f t="shared" si="225"/>
        <v>Saturday</v>
      </c>
      <c r="W4819" t="str">
        <f t="shared" si="226"/>
        <v>February</v>
      </c>
      <c r="X4819">
        <v>15</v>
      </c>
      <c r="Y4819" t="str">
        <f t="shared" si="227"/>
        <v>Afternoon</v>
      </c>
      <c r="Z4819" t="s">
        <v>5071</v>
      </c>
    </row>
    <row r="4820" spans="1:26" x14ac:dyDescent="0.3">
      <c r="A4820" t="s">
        <v>4841</v>
      </c>
      <c r="B4820" t="s">
        <v>5024</v>
      </c>
      <c r="C4820" t="s">
        <v>5029</v>
      </c>
      <c r="D4820" t="s">
        <v>5032</v>
      </c>
      <c r="E4820" t="s">
        <v>5036</v>
      </c>
      <c r="F4820" t="s">
        <v>5049</v>
      </c>
      <c r="G4820">
        <v>-106.3468</v>
      </c>
      <c r="H4820">
        <v>56.130400000000002</v>
      </c>
      <c r="I4820">
        <v>212787</v>
      </c>
      <c r="J4820">
        <v>2280111</v>
      </c>
      <c r="K4820">
        <v>338986</v>
      </c>
      <c r="L4820">
        <v>155406</v>
      </c>
      <c r="M4820">
        <v>87225</v>
      </c>
      <c r="N4820" s="5">
        <v>9.3323367698518983E-2</v>
      </c>
      <c r="O4820">
        <v>2843967</v>
      </c>
      <c r="P4820">
        <v>2280111</v>
      </c>
      <c r="Q4820">
        <v>0</v>
      </c>
      <c r="S4820" s="5"/>
      <c r="T4820" t="s">
        <v>5061</v>
      </c>
      <c r="U4820" s="3">
        <v>45528</v>
      </c>
      <c r="V4820" t="str">
        <f t="shared" si="225"/>
        <v>Saturday</v>
      </c>
      <c r="W4820" t="str">
        <f t="shared" si="226"/>
        <v>August</v>
      </c>
      <c r="X4820">
        <v>12</v>
      </c>
      <c r="Y4820" t="str">
        <f t="shared" si="227"/>
        <v>Afternoon</v>
      </c>
      <c r="Z4820" t="s">
        <v>5069</v>
      </c>
    </row>
    <row r="4821" spans="1:26" x14ac:dyDescent="0.3">
      <c r="A4821" t="s">
        <v>4842</v>
      </c>
      <c r="B4821" t="s">
        <v>5027</v>
      </c>
      <c r="C4821" t="s">
        <v>5029</v>
      </c>
      <c r="D4821" t="s">
        <v>5035</v>
      </c>
      <c r="E4821" t="s">
        <v>5040</v>
      </c>
      <c r="F4821" t="s">
        <v>5049</v>
      </c>
      <c r="G4821">
        <v>-106.3468</v>
      </c>
      <c r="H4821">
        <v>56.130400000000002</v>
      </c>
      <c r="I4821">
        <v>35849</v>
      </c>
      <c r="J4821">
        <v>201736</v>
      </c>
      <c r="K4821">
        <v>23195</v>
      </c>
      <c r="L4821">
        <v>14778</v>
      </c>
      <c r="M4821">
        <v>6425</v>
      </c>
      <c r="N4821" s="5">
        <v>0.17770443782446019</v>
      </c>
      <c r="O4821">
        <v>249929</v>
      </c>
      <c r="P4821">
        <v>0</v>
      </c>
      <c r="Q4821">
        <v>1730331</v>
      </c>
      <c r="S4821" s="5"/>
      <c r="T4821" t="s">
        <v>5060</v>
      </c>
      <c r="U4821" s="3">
        <v>45586</v>
      </c>
      <c r="V4821" t="str">
        <f t="shared" si="225"/>
        <v>Monday</v>
      </c>
      <c r="W4821" t="str">
        <f t="shared" si="226"/>
        <v>October</v>
      </c>
      <c r="X4821">
        <v>10</v>
      </c>
      <c r="Y4821" t="str">
        <f t="shared" si="227"/>
        <v>Morning</v>
      </c>
      <c r="Z4821" t="s">
        <v>5070</v>
      </c>
    </row>
    <row r="4822" spans="1:26" x14ac:dyDescent="0.3">
      <c r="A4822" t="s">
        <v>4843</v>
      </c>
      <c r="B4822" t="s">
        <v>5024</v>
      </c>
      <c r="C4822" t="s">
        <v>5030</v>
      </c>
      <c r="D4822" t="s">
        <v>5031</v>
      </c>
      <c r="E4822" t="s">
        <v>5036</v>
      </c>
      <c r="F4822" t="s">
        <v>5047</v>
      </c>
      <c r="G4822">
        <v>138.25290000000001</v>
      </c>
      <c r="H4822">
        <v>36.204799999999999</v>
      </c>
      <c r="I4822">
        <v>207735</v>
      </c>
      <c r="J4822">
        <v>1459425</v>
      </c>
      <c r="K4822">
        <v>343275</v>
      </c>
      <c r="L4822">
        <v>51539</v>
      </c>
      <c r="M4822">
        <v>81320</v>
      </c>
      <c r="N4822" s="5">
        <v>0.1423409701768823</v>
      </c>
      <c r="O4822">
        <v>1662942</v>
      </c>
      <c r="P4822">
        <v>1459425</v>
      </c>
      <c r="Q4822">
        <v>0</v>
      </c>
      <c r="S4822" s="5"/>
      <c r="T4822" t="s">
        <v>5052</v>
      </c>
      <c r="U4822" s="3">
        <v>45357</v>
      </c>
      <c r="V4822" t="str">
        <f t="shared" si="225"/>
        <v>Wednesday</v>
      </c>
      <c r="W4822" t="str">
        <f t="shared" si="226"/>
        <v>March</v>
      </c>
      <c r="X4822">
        <v>13</v>
      </c>
      <c r="Y4822" t="str">
        <f t="shared" si="227"/>
        <v>Afternoon</v>
      </c>
      <c r="Z4822" t="s">
        <v>5070</v>
      </c>
    </row>
    <row r="4823" spans="1:26" x14ac:dyDescent="0.3">
      <c r="A4823" t="s">
        <v>4844</v>
      </c>
      <c r="B4823" t="s">
        <v>5023</v>
      </c>
      <c r="C4823" t="s">
        <v>5029</v>
      </c>
      <c r="D4823" t="s">
        <v>5033</v>
      </c>
      <c r="E4823" t="s">
        <v>5036</v>
      </c>
      <c r="F4823" t="s">
        <v>5047</v>
      </c>
      <c r="G4823">
        <v>138.25290000000001</v>
      </c>
      <c r="H4823">
        <v>36.204799999999999</v>
      </c>
      <c r="I4823">
        <v>61751</v>
      </c>
      <c r="J4823">
        <v>339772</v>
      </c>
      <c r="K4823">
        <v>34410</v>
      </c>
      <c r="L4823">
        <v>13941</v>
      </c>
      <c r="M4823">
        <v>13480</v>
      </c>
      <c r="N4823" s="5">
        <v>0.1817437222072997</v>
      </c>
      <c r="O4823">
        <v>402292</v>
      </c>
      <c r="P4823">
        <v>320148</v>
      </c>
      <c r="Q4823">
        <v>0</v>
      </c>
      <c r="R4823">
        <v>9252</v>
      </c>
      <c r="S4823" s="5">
        <v>2.3E-2</v>
      </c>
      <c r="T4823" t="s">
        <v>5056</v>
      </c>
      <c r="U4823" s="3">
        <v>45702</v>
      </c>
      <c r="V4823" t="str">
        <f t="shared" si="225"/>
        <v>Friday</v>
      </c>
      <c r="W4823" t="str">
        <f t="shared" si="226"/>
        <v>February</v>
      </c>
      <c r="X4823">
        <v>17</v>
      </c>
      <c r="Y4823" t="str">
        <f t="shared" si="227"/>
        <v>Afternoon</v>
      </c>
      <c r="Z4823" t="s">
        <v>5070</v>
      </c>
    </row>
    <row r="4824" spans="1:26" x14ac:dyDescent="0.3">
      <c r="A4824" t="s">
        <v>4845</v>
      </c>
      <c r="B4824" t="s">
        <v>5023</v>
      </c>
      <c r="C4824" t="s">
        <v>5030</v>
      </c>
      <c r="D4824" t="s">
        <v>5032</v>
      </c>
      <c r="E4824" t="s">
        <v>5036</v>
      </c>
      <c r="F4824" t="s">
        <v>5047</v>
      </c>
      <c r="G4824">
        <v>138.25290000000001</v>
      </c>
      <c r="H4824">
        <v>36.204799999999999</v>
      </c>
      <c r="I4824">
        <v>44542</v>
      </c>
      <c r="J4824">
        <v>685862</v>
      </c>
      <c r="K4824">
        <v>163088</v>
      </c>
      <c r="L4824">
        <v>32912</v>
      </c>
      <c r="M4824">
        <v>39422</v>
      </c>
      <c r="N4824" s="5">
        <v>6.4944385674094968E-2</v>
      </c>
      <c r="O4824">
        <v>817469</v>
      </c>
      <c r="P4824">
        <v>618434</v>
      </c>
      <c r="Q4824">
        <v>0</v>
      </c>
      <c r="R4824">
        <v>15695</v>
      </c>
      <c r="S4824" s="5">
        <v>1.9199999999999998E-2</v>
      </c>
      <c r="T4824" t="s">
        <v>5059</v>
      </c>
      <c r="U4824" s="3">
        <v>45587</v>
      </c>
      <c r="V4824" t="str">
        <f t="shared" si="225"/>
        <v>Tuesday</v>
      </c>
      <c r="W4824" t="str">
        <f t="shared" si="226"/>
        <v>October</v>
      </c>
      <c r="X4824">
        <v>13</v>
      </c>
      <c r="Y4824" t="str">
        <f t="shared" si="227"/>
        <v>Afternoon</v>
      </c>
      <c r="Z4824" t="s">
        <v>5069</v>
      </c>
    </row>
    <row r="4825" spans="1:26" x14ac:dyDescent="0.3">
      <c r="A4825" t="s">
        <v>4846</v>
      </c>
      <c r="B4825" t="s">
        <v>5025</v>
      </c>
      <c r="C4825" t="s">
        <v>5029</v>
      </c>
      <c r="D4825" t="s">
        <v>5033</v>
      </c>
      <c r="E4825" t="s">
        <v>5037</v>
      </c>
      <c r="F4825" t="s">
        <v>5049</v>
      </c>
      <c r="G4825">
        <v>-106.3468</v>
      </c>
      <c r="H4825">
        <v>56.130400000000002</v>
      </c>
      <c r="I4825">
        <v>31200</v>
      </c>
      <c r="J4825">
        <v>142133</v>
      </c>
      <c r="K4825">
        <v>20558</v>
      </c>
      <c r="L4825">
        <v>8695</v>
      </c>
      <c r="M4825">
        <v>6971</v>
      </c>
      <c r="N4825" s="5">
        <v>0.2195134969956114</v>
      </c>
      <c r="O4825">
        <v>157460</v>
      </c>
      <c r="P4825">
        <v>0</v>
      </c>
      <c r="Q4825">
        <v>0</v>
      </c>
      <c r="S4825" s="5"/>
      <c r="T4825" t="s">
        <v>5056</v>
      </c>
      <c r="U4825" s="3">
        <v>45435</v>
      </c>
      <c r="V4825" t="str">
        <f t="shared" si="225"/>
        <v>Thursday</v>
      </c>
      <c r="W4825" t="str">
        <f t="shared" si="226"/>
        <v>May</v>
      </c>
      <c r="X4825">
        <v>9</v>
      </c>
      <c r="Y4825" t="str">
        <f t="shared" si="227"/>
        <v>Morning</v>
      </c>
      <c r="Z4825" t="s">
        <v>5071</v>
      </c>
    </row>
    <row r="4826" spans="1:26" x14ac:dyDescent="0.3">
      <c r="A4826" t="s">
        <v>4847</v>
      </c>
      <c r="B4826" t="s">
        <v>5027</v>
      </c>
      <c r="C4826" t="s">
        <v>5029</v>
      </c>
      <c r="D4826" t="s">
        <v>5033</v>
      </c>
      <c r="E4826" t="s">
        <v>5036</v>
      </c>
      <c r="F4826" t="s">
        <v>5043</v>
      </c>
      <c r="G4826">
        <v>-3.4359999999999999</v>
      </c>
      <c r="H4826">
        <v>55.378100000000003</v>
      </c>
      <c r="I4826">
        <v>54574</v>
      </c>
      <c r="J4826">
        <v>276005</v>
      </c>
      <c r="K4826">
        <v>49581</v>
      </c>
      <c r="L4826">
        <v>16081</v>
      </c>
      <c r="M4826">
        <v>6390</v>
      </c>
      <c r="N4826" s="5">
        <v>0.19773150989421681</v>
      </c>
      <c r="O4826">
        <v>331243</v>
      </c>
      <c r="P4826">
        <v>266445</v>
      </c>
      <c r="Q4826">
        <v>0</v>
      </c>
      <c r="S4826" s="5"/>
      <c r="T4826" t="s">
        <v>5057</v>
      </c>
      <c r="U4826" s="3">
        <v>45775</v>
      </c>
      <c r="V4826" t="str">
        <f t="shared" si="225"/>
        <v>Monday</v>
      </c>
      <c r="W4826" t="str">
        <f t="shared" si="226"/>
        <v>April</v>
      </c>
      <c r="X4826">
        <v>16</v>
      </c>
      <c r="Y4826" t="str">
        <f t="shared" si="227"/>
        <v>Afternoon</v>
      </c>
      <c r="Z4826" t="s">
        <v>5070</v>
      </c>
    </row>
    <row r="4827" spans="1:26" x14ac:dyDescent="0.3">
      <c r="A4827" t="s">
        <v>4848</v>
      </c>
      <c r="B4827" t="s">
        <v>5026</v>
      </c>
      <c r="C4827" t="s">
        <v>5029</v>
      </c>
      <c r="D4827" t="s">
        <v>5031</v>
      </c>
      <c r="E4827" t="s">
        <v>5036</v>
      </c>
      <c r="F4827" t="s">
        <v>5047</v>
      </c>
      <c r="G4827">
        <v>138.25290000000001</v>
      </c>
      <c r="H4827">
        <v>36.204799999999999</v>
      </c>
      <c r="I4827">
        <v>45364</v>
      </c>
      <c r="J4827">
        <v>464982</v>
      </c>
      <c r="K4827">
        <v>99524</v>
      </c>
      <c r="L4827">
        <v>27350</v>
      </c>
      <c r="M4827">
        <v>24797</v>
      </c>
      <c r="N4827" s="6">
        <v>9.7561678355038539E-2</v>
      </c>
      <c r="O4827">
        <v>531759</v>
      </c>
      <c r="P4827">
        <v>408530</v>
      </c>
      <c r="Q4827">
        <v>0</v>
      </c>
      <c r="T4827" t="s">
        <v>5051</v>
      </c>
      <c r="U4827" s="3">
        <v>45314</v>
      </c>
      <c r="V4827" t="str">
        <f t="shared" si="225"/>
        <v>Tuesday</v>
      </c>
      <c r="W4827" t="str">
        <f t="shared" si="226"/>
        <v>January</v>
      </c>
      <c r="X4827">
        <v>16</v>
      </c>
      <c r="Y4827" t="str">
        <f t="shared" si="227"/>
        <v>Afternoon</v>
      </c>
      <c r="Z4827" t="s">
        <v>5069</v>
      </c>
    </row>
    <row r="4828" spans="1:26" x14ac:dyDescent="0.3">
      <c r="A4828" t="s">
        <v>4849</v>
      </c>
      <c r="B4828" t="s">
        <v>5024</v>
      </c>
      <c r="C4828" t="s">
        <v>5030</v>
      </c>
      <c r="D4828" t="s">
        <v>5032</v>
      </c>
      <c r="E4828" t="s">
        <v>5036</v>
      </c>
      <c r="F4828" t="s">
        <v>5047</v>
      </c>
      <c r="G4828">
        <v>138.25290000000001</v>
      </c>
      <c r="H4828">
        <v>36.204799999999999</v>
      </c>
      <c r="I4828">
        <v>134487</v>
      </c>
      <c r="J4828">
        <v>2062851</v>
      </c>
      <c r="K4828">
        <v>464123</v>
      </c>
      <c r="L4828">
        <v>71638</v>
      </c>
      <c r="M4828">
        <v>74578</v>
      </c>
      <c r="N4828" s="5">
        <v>6.5195015553843438E-2</v>
      </c>
      <c r="O4828">
        <v>2351437</v>
      </c>
      <c r="P4828">
        <v>2062851</v>
      </c>
      <c r="Q4828">
        <v>0</v>
      </c>
      <c r="S4828" s="5"/>
      <c r="T4828" t="s">
        <v>5061</v>
      </c>
      <c r="U4828" s="3">
        <v>45683</v>
      </c>
      <c r="V4828" t="str">
        <f t="shared" si="225"/>
        <v>Sunday</v>
      </c>
      <c r="W4828" t="str">
        <f t="shared" si="226"/>
        <v>January</v>
      </c>
      <c r="X4828">
        <v>12</v>
      </c>
      <c r="Y4828" t="str">
        <f t="shared" si="227"/>
        <v>Afternoon</v>
      </c>
      <c r="Z4828" t="s">
        <v>5070</v>
      </c>
    </row>
    <row r="4829" spans="1:26" x14ac:dyDescent="0.3">
      <c r="A4829" t="s">
        <v>4850</v>
      </c>
      <c r="B4829" t="s">
        <v>5025</v>
      </c>
      <c r="C4829" t="s">
        <v>5029</v>
      </c>
      <c r="D4829" t="s">
        <v>5033</v>
      </c>
      <c r="E4829" t="s">
        <v>5037</v>
      </c>
      <c r="F4829" t="s">
        <v>5044</v>
      </c>
      <c r="G4829">
        <v>78.962900000000005</v>
      </c>
      <c r="H4829">
        <v>20.593699999999998</v>
      </c>
      <c r="I4829">
        <v>49086</v>
      </c>
      <c r="J4829">
        <v>287671</v>
      </c>
      <c r="K4829">
        <v>29861</v>
      </c>
      <c r="L4829">
        <v>8767</v>
      </c>
      <c r="M4829">
        <v>9104</v>
      </c>
      <c r="N4829" s="5">
        <v>0.17063306709498391</v>
      </c>
      <c r="O4829">
        <v>324681</v>
      </c>
      <c r="P4829">
        <v>0</v>
      </c>
      <c r="Q4829">
        <v>0</v>
      </c>
      <c r="S4829" s="5"/>
      <c r="T4829" t="s">
        <v>5056</v>
      </c>
      <c r="U4829" s="3">
        <v>45441</v>
      </c>
      <c r="V4829" t="str">
        <f t="shared" si="225"/>
        <v>Wednesday</v>
      </c>
      <c r="W4829" t="str">
        <f t="shared" si="226"/>
        <v>May</v>
      </c>
      <c r="X4829">
        <v>16</v>
      </c>
      <c r="Y4829" t="str">
        <f t="shared" si="227"/>
        <v>Afternoon</v>
      </c>
      <c r="Z4829" t="s">
        <v>5070</v>
      </c>
    </row>
    <row r="4830" spans="1:26" x14ac:dyDescent="0.3">
      <c r="A4830" t="s">
        <v>4851</v>
      </c>
      <c r="B4830" t="s">
        <v>5025</v>
      </c>
      <c r="C4830" t="s">
        <v>5029</v>
      </c>
      <c r="D4830" t="s">
        <v>5033</v>
      </c>
      <c r="E4830" t="s">
        <v>5037</v>
      </c>
      <c r="F4830" t="s">
        <v>5047</v>
      </c>
      <c r="G4830">
        <v>138.25290000000001</v>
      </c>
      <c r="H4830">
        <v>36.204799999999999</v>
      </c>
      <c r="I4830">
        <v>66605</v>
      </c>
      <c r="J4830">
        <v>319126</v>
      </c>
      <c r="K4830">
        <v>62084</v>
      </c>
      <c r="L4830">
        <v>20165</v>
      </c>
      <c r="M4830">
        <v>18406</v>
      </c>
      <c r="N4830" s="5">
        <v>0.208711508885699</v>
      </c>
      <c r="O4830">
        <v>411802</v>
      </c>
      <c r="P4830">
        <v>0</v>
      </c>
      <c r="Q4830">
        <v>0</v>
      </c>
      <c r="S4830" s="5"/>
      <c r="T4830" t="s">
        <v>5056</v>
      </c>
      <c r="U4830" s="3">
        <v>45707</v>
      </c>
      <c r="V4830" t="str">
        <f t="shared" si="225"/>
        <v>Wednesday</v>
      </c>
      <c r="W4830" t="str">
        <f t="shared" si="226"/>
        <v>February</v>
      </c>
      <c r="X4830">
        <v>16</v>
      </c>
      <c r="Y4830" t="str">
        <f t="shared" si="227"/>
        <v>Afternoon</v>
      </c>
      <c r="Z4830" t="s">
        <v>5071</v>
      </c>
    </row>
    <row r="4831" spans="1:26" x14ac:dyDescent="0.3">
      <c r="A4831" t="s">
        <v>4852</v>
      </c>
      <c r="B4831" t="s">
        <v>5023</v>
      </c>
      <c r="C4831" t="s">
        <v>5029</v>
      </c>
      <c r="D4831" t="s">
        <v>5035</v>
      </c>
      <c r="E4831" t="s">
        <v>5040</v>
      </c>
      <c r="F4831" t="s">
        <v>5044</v>
      </c>
      <c r="G4831">
        <v>78.962900000000005</v>
      </c>
      <c r="H4831">
        <v>20.593699999999998</v>
      </c>
      <c r="I4831">
        <v>39588</v>
      </c>
      <c r="J4831">
        <v>226239</v>
      </c>
      <c r="K4831">
        <v>43098</v>
      </c>
      <c r="L4831">
        <v>17652</v>
      </c>
      <c r="M4831">
        <v>12535</v>
      </c>
      <c r="N4831" s="5">
        <v>0.1749856409950713</v>
      </c>
      <c r="O4831">
        <v>253790</v>
      </c>
      <c r="P4831">
        <v>0</v>
      </c>
      <c r="Q4831">
        <v>116495</v>
      </c>
      <c r="R4831">
        <v>4009</v>
      </c>
      <c r="S4831" s="5">
        <v>1.5800000000000002E-2</v>
      </c>
      <c r="T4831" t="s">
        <v>5058</v>
      </c>
      <c r="U4831" s="3">
        <v>45578</v>
      </c>
      <c r="V4831" t="str">
        <f t="shared" si="225"/>
        <v>Sunday</v>
      </c>
      <c r="W4831" t="str">
        <f t="shared" si="226"/>
        <v>October</v>
      </c>
      <c r="X4831">
        <v>17</v>
      </c>
      <c r="Y4831" t="str">
        <f t="shared" si="227"/>
        <v>Afternoon</v>
      </c>
      <c r="Z4831" t="s">
        <v>5070</v>
      </c>
    </row>
    <row r="4832" spans="1:26" x14ac:dyDescent="0.3">
      <c r="A4832" t="s">
        <v>4853</v>
      </c>
      <c r="B4832" t="s">
        <v>5024</v>
      </c>
      <c r="C4832" t="s">
        <v>5029</v>
      </c>
      <c r="D4832" t="s">
        <v>5033</v>
      </c>
      <c r="E4832" t="s">
        <v>5039</v>
      </c>
      <c r="F4832" t="s">
        <v>5049</v>
      </c>
      <c r="G4832">
        <v>-106.3468</v>
      </c>
      <c r="H4832">
        <v>56.130400000000002</v>
      </c>
      <c r="I4832">
        <v>132541</v>
      </c>
      <c r="J4832">
        <v>630671</v>
      </c>
      <c r="K4832">
        <v>141879</v>
      </c>
      <c r="L4832">
        <v>44913</v>
      </c>
      <c r="M4832">
        <v>19560</v>
      </c>
      <c r="N4832" s="5">
        <v>0.21015954329577219</v>
      </c>
      <c r="O4832">
        <v>785890</v>
      </c>
      <c r="P4832">
        <v>0</v>
      </c>
      <c r="Q4832">
        <v>0</v>
      </c>
      <c r="S4832" s="5"/>
      <c r="T4832" t="s">
        <v>5056</v>
      </c>
      <c r="U4832" s="3">
        <v>45520</v>
      </c>
      <c r="V4832" t="str">
        <f t="shared" si="225"/>
        <v>Friday</v>
      </c>
      <c r="W4832" t="str">
        <f t="shared" si="226"/>
        <v>August</v>
      </c>
      <c r="X4832">
        <v>13</v>
      </c>
      <c r="Y4832" t="str">
        <f t="shared" si="227"/>
        <v>Afternoon</v>
      </c>
      <c r="Z4832" t="s">
        <v>5071</v>
      </c>
    </row>
    <row r="4833" spans="1:26" x14ac:dyDescent="0.3">
      <c r="A4833" t="s">
        <v>4854</v>
      </c>
      <c r="B4833" t="s">
        <v>5025</v>
      </c>
      <c r="C4833" t="s">
        <v>5029</v>
      </c>
      <c r="D4833" t="s">
        <v>5031</v>
      </c>
      <c r="E4833" t="s">
        <v>5036</v>
      </c>
      <c r="F4833" t="s">
        <v>5043</v>
      </c>
      <c r="G4833">
        <v>-3.4359999999999999</v>
      </c>
      <c r="H4833">
        <v>55.378100000000003</v>
      </c>
      <c r="I4833">
        <v>256109</v>
      </c>
      <c r="J4833">
        <v>1765628</v>
      </c>
      <c r="K4833">
        <v>229916</v>
      </c>
      <c r="L4833">
        <v>131419</v>
      </c>
      <c r="M4833">
        <v>83185</v>
      </c>
      <c r="N4833" s="5">
        <v>0.1450528705303217</v>
      </c>
      <c r="O4833">
        <v>2001866</v>
      </c>
      <c r="P4833">
        <v>1765628</v>
      </c>
      <c r="Q4833">
        <v>0</v>
      </c>
      <c r="S4833" s="5"/>
      <c r="T4833" t="s">
        <v>5052</v>
      </c>
      <c r="U4833" s="3">
        <v>45398</v>
      </c>
      <c r="V4833" t="str">
        <f t="shared" si="225"/>
        <v>Tuesday</v>
      </c>
      <c r="W4833" t="str">
        <f t="shared" si="226"/>
        <v>April</v>
      </c>
      <c r="X4833">
        <v>15</v>
      </c>
      <c r="Y4833" t="str">
        <f t="shared" si="227"/>
        <v>Afternoon</v>
      </c>
      <c r="Z4833" t="s">
        <v>5070</v>
      </c>
    </row>
    <row r="4834" spans="1:26" x14ac:dyDescent="0.3">
      <c r="A4834" t="s">
        <v>4855</v>
      </c>
      <c r="B4834" t="s">
        <v>5023</v>
      </c>
      <c r="C4834" t="s">
        <v>5029</v>
      </c>
      <c r="D4834" t="s">
        <v>5033</v>
      </c>
      <c r="E4834" t="s">
        <v>5036</v>
      </c>
      <c r="F4834" t="s">
        <v>5049</v>
      </c>
      <c r="G4834">
        <v>-106.3468</v>
      </c>
      <c r="H4834">
        <v>56.130400000000002</v>
      </c>
      <c r="I4834">
        <v>143716</v>
      </c>
      <c r="J4834">
        <v>906109</v>
      </c>
      <c r="K4834">
        <v>186405</v>
      </c>
      <c r="L4834">
        <v>60774</v>
      </c>
      <c r="M4834">
        <v>50266</v>
      </c>
      <c r="N4834" s="5">
        <v>0.15860861476541979</v>
      </c>
      <c r="O4834">
        <v>1037103</v>
      </c>
      <c r="P4834">
        <v>788115</v>
      </c>
      <c r="Q4834">
        <v>0</v>
      </c>
      <c r="R4834">
        <v>24475</v>
      </c>
      <c r="S4834" s="5">
        <v>2.3599999999999999E-2</v>
      </c>
      <c r="T4834" t="s">
        <v>5056</v>
      </c>
      <c r="U4834" s="3">
        <v>45359</v>
      </c>
      <c r="V4834" t="str">
        <f t="shared" si="225"/>
        <v>Friday</v>
      </c>
      <c r="W4834" t="str">
        <f t="shared" si="226"/>
        <v>March</v>
      </c>
      <c r="X4834">
        <v>11</v>
      </c>
      <c r="Y4834" t="str">
        <f t="shared" si="227"/>
        <v>Morning</v>
      </c>
      <c r="Z4834" t="s">
        <v>5070</v>
      </c>
    </row>
    <row r="4835" spans="1:26" x14ac:dyDescent="0.3">
      <c r="A4835" t="s">
        <v>4856</v>
      </c>
      <c r="B4835" t="s">
        <v>5025</v>
      </c>
      <c r="C4835" t="s">
        <v>5029</v>
      </c>
      <c r="D4835" t="s">
        <v>5033</v>
      </c>
      <c r="E4835" t="s">
        <v>5037</v>
      </c>
      <c r="F4835" t="s">
        <v>5049</v>
      </c>
      <c r="G4835">
        <v>-106.3468</v>
      </c>
      <c r="H4835">
        <v>56.130400000000002</v>
      </c>
      <c r="I4835">
        <v>80721</v>
      </c>
      <c r="J4835">
        <v>417165</v>
      </c>
      <c r="K4835">
        <v>67932</v>
      </c>
      <c r="L4835">
        <v>22423</v>
      </c>
      <c r="M4835">
        <v>23209</v>
      </c>
      <c r="N4835" s="5">
        <v>0.19350056779544439</v>
      </c>
      <c r="O4835">
        <v>512718</v>
      </c>
      <c r="P4835">
        <v>0</v>
      </c>
      <c r="Q4835">
        <v>0</v>
      </c>
      <c r="S4835" s="5"/>
      <c r="T4835" t="s">
        <v>5056</v>
      </c>
      <c r="U4835" s="3">
        <v>45739</v>
      </c>
      <c r="V4835" t="str">
        <f t="shared" si="225"/>
        <v>Sunday</v>
      </c>
      <c r="W4835" t="str">
        <f t="shared" si="226"/>
        <v>March</v>
      </c>
      <c r="X4835">
        <v>9</v>
      </c>
      <c r="Y4835" t="str">
        <f t="shared" si="227"/>
        <v>Morning</v>
      </c>
      <c r="Z4835" t="s">
        <v>5070</v>
      </c>
    </row>
    <row r="4836" spans="1:26" x14ac:dyDescent="0.3">
      <c r="A4836" t="s">
        <v>4857</v>
      </c>
      <c r="B4836" t="s">
        <v>5027</v>
      </c>
      <c r="C4836" t="s">
        <v>5030</v>
      </c>
      <c r="D4836" t="s">
        <v>5033</v>
      </c>
      <c r="E4836" t="s">
        <v>5036</v>
      </c>
      <c r="F4836" t="s">
        <v>5047</v>
      </c>
      <c r="G4836">
        <v>138.25290000000001</v>
      </c>
      <c r="H4836">
        <v>36.204799999999999</v>
      </c>
      <c r="I4836">
        <v>146242</v>
      </c>
      <c r="J4836">
        <v>714176</v>
      </c>
      <c r="K4836">
        <v>124659</v>
      </c>
      <c r="L4836">
        <v>26008</v>
      </c>
      <c r="M4836">
        <v>14493</v>
      </c>
      <c r="N4836" s="5">
        <v>0.20477070540611719</v>
      </c>
      <c r="O4836">
        <v>803443</v>
      </c>
      <c r="P4836">
        <v>674750</v>
      </c>
      <c r="Q4836">
        <v>0</v>
      </c>
      <c r="S4836" s="5"/>
      <c r="T4836" t="s">
        <v>5057</v>
      </c>
      <c r="U4836" s="3">
        <v>45492</v>
      </c>
      <c r="V4836" t="str">
        <f t="shared" si="225"/>
        <v>Friday</v>
      </c>
      <c r="W4836" t="str">
        <f t="shared" si="226"/>
        <v>July</v>
      </c>
      <c r="X4836">
        <v>11</v>
      </c>
      <c r="Y4836" t="str">
        <f t="shared" si="227"/>
        <v>Morning</v>
      </c>
      <c r="Z4836" t="s">
        <v>5071</v>
      </c>
    </row>
    <row r="4837" spans="1:26" x14ac:dyDescent="0.3">
      <c r="A4837" t="s">
        <v>4858</v>
      </c>
      <c r="B4837" t="s">
        <v>5023</v>
      </c>
      <c r="C4837" t="s">
        <v>5030</v>
      </c>
      <c r="D4837" t="s">
        <v>5033</v>
      </c>
      <c r="E4837" t="s">
        <v>5036</v>
      </c>
      <c r="F4837" t="s">
        <v>5044</v>
      </c>
      <c r="G4837">
        <v>78.962900000000005</v>
      </c>
      <c r="H4837">
        <v>20.593699999999998</v>
      </c>
      <c r="I4837">
        <v>52267</v>
      </c>
      <c r="J4837">
        <v>223630</v>
      </c>
      <c r="K4837">
        <v>48596</v>
      </c>
      <c r="L4837">
        <v>10968</v>
      </c>
      <c r="M4837">
        <v>5329</v>
      </c>
      <c r="N4837" s="5">
        <v>0.23372534105585879</v>
      </c>
      <c r="O4837">
        <v>271399</v>
      </c>
      <c r="P4837">
        <v>221841</v>
      </c>
      <c r="Q4837">
        <v>0</v>
      </c>
      <c r="R4837">
        <v>6459</v>
      </c>
      <c r="S4837" s="5">
        <v>2.3800000000000002E-2</v>
      </c>
      <c r="T4837" t="s">
        <v>5056</v>
      </c>
      <c r="U4837" s="3">
        <v>45434</v>
      </c>
      <c r="V4837" t="str">
        <f t="shared" si="225"/>
        <v>Wednesday</v>
      </c>
      <c r="W4837" t="str">
        <f t="shared" si="226"/>
        <v>May</v>
      </c>
      <c r="X4837">
        <v>15</v>
      </c>
      <c r="Y4837" t="str">
        <f t="shared" si="227"/>
        <v>Afternoon</v>
      </c>
      <c r="Z4837" t="s">
        <v>5071</v>
      </c>
    </row>
    <row r="4838" spans="1:26" x14ac:dyDescent="0.3">
      <c r="A4838" t="s">
        <v>4859</v>
      </c>
      <c r="B4838" t="s">
        <v>5024</v>
      </c>
      <c r="C4838" t="s">
        <v>5029</v>
      </c>
      <c r="D4838" t="s">
        <v>5033</v>
      </c>
      <c r="E4838" t="s">
        <v>5039</v>
      </c>
      <c r="F4838" t="s">
        <v>5043</v>
      </c>
      <c r="G4838">
        <v>-3.4359999999999999</v>
      </c>
      <c r="H4838">
        <v>55.378100000000003</v>
      </c>
      <c r="I4838">
        <v>41183</v>
      </c>
      <c r="J4838">
        <v>260428</v>
      </c>
      <c r="K4838">
        <v>36985</v>
      </c>
      <c r="L4838">
        <v>16401</v>
      </c>
      <c r="M4838">
        <v>12064</v>
      </c>
      <c r="N4838" s="5">
        <v>0.15813643352070181</v>
      </c>
      <c r="O4838">
        <v>323191</v>
      </c>
      <c r="P4838">
        <v>0</v>
      </c>
      <c r="Q4838">
        <v>0</v>
      </c>
      <c r="S4838" s="5"/>
      <c r="T4838" t="s">
        <v>5056</v>
      </c>
      <c r="U4838" s="3">
        <v>45402</v>
      </c>
      <c r="V4838" t="str">
        <f t="shared" si="225"/>
        <v>Saturday</v>
      </c>
      <c r="W4838" t="str">
        <f t="shared" si="226"/>
        <v>April</v>
      </c>
      <c r="X4838">
        <v>17</v>
      </c>
      <c r="Y4838" t="str">
        <f t="shared" si="227"/>
        <v>Afternoon</v>
      </c>
      <c r="Z4838" t="s">
        <v>5070</v>
      </c>
    </row>
    <row r="4839" spans="1:26" x14ac:dyDescent="0.3">
      <c r="A4839" t="s">
        <v>4860</v>
      </c>
      <c r="B4839" t="s">
        <v>5023</v>
      </c>
      <c r="C4839" t="s">
        <v>5029</v>
      </c>
      <c r="D4839" t="s">
        <v>5032</v>
      </c>
      <c r="E4839" t="s">
        <v>5036</v>
      </c>
      <c r="F4839" t="s">
        <v>5047</v>
      </c>
      <c r="G4839">
        <v>138.25290000000001</v>
      </c>
      <c r="H4839">
        <v>36.204799999999999</v>
      </c>
      <c r="I4839">
        <v>237775</v>
      </c>
      <c r="J4839">
        <v>3042331</v>
      </c>
      <c r="K4839">
        <v>568172</v>
      </c>
      <c r="L4839">
        <v>96937</v>
      </c>
      <c r="M4839">
        <v>163443</v>
      </c>
      <c r="N4839" s="5">
        <v>7.8155675824350596E-2</v>
      </c>
      <c r="O4839">
        <v>3377899</v>
      </c>
      <c r="P4839">
        <v>3042331</v>
      </c>
      <c r="Q4839">
        <v>0</v>
      </c>
      <c r="R4839">
        <v>74989</v>
      </c>
      <c r="S4839" s="5">
        <v>2.2200000000000001E-2</v>
      </c>
      <c r="T4839" t="s">
        <v>5061</v>
      </c>
      <c r="U4839" s="3">
        <v>45691</v>
      </c>
      <c r="V4839" t="str">
        <f t="shared" si="225"/>
        <v>Monday</v>
      </c>
      <c r="W4839" t="str">
        <f t="shared" si="226"/>
        <v>February</v>
      </c>
      <c r="X4839">
        <v>10</v>
      </c>
      <c r="Y4839" t="str">
        <f t="shared" si="227"/>
        <v>Morning</v>
      </c>
      <c r="Z4839" t="s">
        <v>5069</v>
      </c>
    </row>
    <row r="4840" spans="1:26" x14ac:dyDescent="0.3">
      <c r="A4840" t="s">
        <v>4861</v>
      </c>
      <c r="B4840" t="s">
        <v>5027</v>
      </c>
      <c r="C4840" t="s">
        <v>5029</v>
      </c>
      <c r="D4840" t="s">
        <v>5033</v>
      </c>
      <c r="E4840" t="s">
        <v>5036</v>
      </c>
      <c r="F4840" t="s">
        <v>5045</v>
      </c>
      <c r="G4840">
        <v>-51.9253</v>
      </c>
      <c r="H4840">
        <v>-14.234999999999999</v>
      </c>
      <c r="I4840">
        <v>458118</v>
      </c>
      <c r="J4840">
        <v>1881315</v>
      </c>
      <c r="K4840">
        <v>236336</v>
      </c>
      <c r="L4840">
        <v>66041</v>
      </c>
      <c r="M4840">
        <v>43490</v>
      </c>
      <c r="N4840" s="5">
        <v>0.2435099030287185</v>
      </c>
      <c r="O4840">
        <v>2079110</v>
      </c>
      <c r="P4840">
        <v>1881315</v>
      </c>
      <c r="Q4840">
        <v>0</v>
      </c>
      <c r="S4840" s="5"/>
      <c r="T4840" t="s">
        <v>5057</v>
      </c>
      <c r="U4840" s="3">
        <v>45725</v>
      </c>
      <c r="V4840" t="str">
        <f t="shared" si="225"/>
        <v>Sunday</v>
      </c>
      <c r="W4840" t="str">
        <f t="shared" si="226"/>
        <v>March</v>
      </c>
      <c r="X4840">
        <v>16</v>
      </c>
      <c r="Y4840" t="str">
        <f t="shared" si="227"/>
        <v>Afternoon</v>
      </c>
      <c r="Z4840" t="s">
        <v>5071</v>
      </c>
    </row>
    <row r="4841" spans="1:26" x14ac:dyDescent="0.3">
      <c r="A4841" t="s">
        <v>4862</v>
      </c>
      <c r="B4841" t="s">
        <v>5024</v>
      </c>
      <c r="C4841" t="s">
        <v>5029</v>
      </c>
      <c r="D4841" t="s">
        <v>5031</v>
      </c>
      <c r="E4841" t="s">
        <v>5036</v>
      </c>
      <c r="F4841" t="s">
        <v>5047</v>
      </c>
      <c r="G4841">
        <v>138.25290000000001</v>
      </c>
      <c r="H4841">
        <v>36.204799999999999</v>
      </c>
      <c r="I4841">
        <v>262079</v>
      </c>
      <c r="J4841">
        <v>1936672</v>
      </c>
      <c r="K4841">
        <v>267120</v>
      </c>
      <c r="L4841">
        <v>70353</v>
      </c>
      <c r="M4841">
        <v>89761</v>
      </c>
      <c r="N4841" s="5">
        <v>0.1353244509265569</v>
      </c>
      <c r="O4841">
        <v>2217920</v>
      </c>
      <c r="P4841">
        <v>1936672</v>
      </c>
      <c r="Q4841">
        <v>0</v>
      </c>
      <c r="S4841" s="5"/>
      <c r="T4841" t="s">
        <v>5052</v>
      </c>
      <c r="U4841" s="3">
        <v>45600</v>
      </c>
      <c r="V4841" t="str">
        <f t="shared" si="225"/>
        <v>Monday</v>
      </c>
      <c r="W4841" t="str">
        <f t="shared" si="226"/>
        <v>November</v>
      </c>
      <c r="X4841">
        <v>13</v>
      </c>
      <c r="Y4841" t="str">
        <f t="shared" si="227"/>
        <v>Afternoon</v>
      </c>
      <c r="Z4841" t="s">
        <v>5070</v>
      </c>
    </row>
    <row r="4842" spans="1:26" x14ac:dyDescent="0.3">
      <c r="A4842" t="s">
        <v>4863</v>
      </c>
      <c r="B4842" t="s">
        <v>5027</v>
      </c>
      <c r="C4842" t="s">
        <v>5029</v>
      </c>
      <c r="D4842" t="s">
        <v>5033</v>
      </c>
      <c r="E4842" t="s">
        <v>5036</v>
      </c>
      <c r="F4842" t="s">
        <v>5049</v>
      </c>
      <c r="G4842">
        <v>-106.3468</v>
      </c>
      <c r="H4842">
        <v>56.130400000000002</v>
      </c>
      <c r="I4842">
        <v>37054</v>
      </c>
      <c r="J4842">
        <v>184726</v>
      </c>
      <c r="K4842">
        <v>18997</v>
      </c>
      <c r="L4842">
        <v>9406</v>
      </c>
      <c r="M4842">
        <v>5988</v>
      </c>
      <c r="N4842" s="5">
        <v>0.20059021709026501</v>
      </c>
      <c r="O4842">
        <v>214969</v>
      </c>
      <c r="P4842">
        <v>169879</v>
      </c>
      <c r="Q4842">
        <v>0</v>
      </c>
      <c r="S4842" s="5"/>
      <c r="T4842" t="s">
        <v>5057</v>
      </c>
      <c r="U4842" s="3">
        <v>45755</v>
      </c>
      <c r="V4842" t="str">
        <f t="shared" si="225"/>
        <v>Tuesday</v>
      </c>
      <c r="W4842" t="str">
        <f t="shared" si="226"/>
        <v>April</v>
      </c>
      <c r="X4842">
        <v>11</v>
      </c>
      <c r="Y4842" t="str">
        <f t="shared" si="227"/>
        <v>Morning</v>
      </c>
      <c r="Z4842" t="s">
        <v>5071</v>
      </c>
    </row>
    <row r="4843" spans="1:26" x14ac:dyDescent="0.3">
      <c r="A4843" t="s">
        <v>4864</v>
      </c>
      <c r="B4843" t="s">
        <v>5027</v>
      </c>
      <c r="C4843" t="s">
        <v>5029</v>
      </c>
      <c r="D4843" t="s">
        <v>5033</v>
      </c>
      <c r="E4843" t="s">
        <v>5040</v>
      </c>
      <c r="F4843" t="s">
        <v>5044</v>
      </c>
      <c r="G4843">
        <v>78.962900000000005</v>
      </c>
      <c r="H4843">
        <v>20.593699999999998</v>
      </c>
      <c r="I4843">
        <v>97255</v>
      </c>
      <c r="J4843">
        <v>443591</v>
      </c>
      <c r="K4843">
        <v>85378</v>
      </c>
      <c r="L4843">
        <v>34095</v>
      </c>
      <c r="M4843">
        <v>18057</v>
      </c>
      <c r="N4843" s="5">
        <v>0.21924527144379641</v>
      </c>
      <c r="O4843">
        <v>529875</v>
      </c>
      <c r="P4843">
        <v>0</v>
      </c>
      <c r="Q4843">
        <v>820121</v>
      </c>
      <c r="S4843" s="5"/>
      <c r="T4843" t="s">
        <v>5057</v>
      </c>
      <c r="U4843" s="3">
        <v>45414</v>
      </c>
      <c r="V4843" t="str">
        <f t="shared" si="225"/>
        <v>Thursday</v>
      </c>
      <c r="W4843" t="str">
        <f t="shared" si="226"/>
        <v>May</v>
      </c>
      <c r="X4843">
        <v>10</v>
      </c>
      <c r="Y4843" t="str">
        <f t="shared" si="227"/>
        <v>Morning</v>
      </c>
      <c r="Z4843" t="s">
        <v>5071</v>
      </c>
    </row>
    <row r="4844" spans="1:26" x14ac:dyDescent="0.3">
      <c r="A4844" t="s">
        <v>4865</v>
      </c>
      <c r="B4844" t="s">
        <v>5025</v>
      </c>
      <c r="C4844" t="s">
        <v>5029</v>
      </c>
      <c r="D4844" t="s">
        <v>5033</v>
      </c>
      <c r="E4844" t="s">
        <v>5037</v>
      </c>
      <c r="F4844" t="s">
        <v>5044</v>
      </c>
      <c r="G4844">
        <v>78.962900000000005</v>
      </c>
      <c r="H4844">
        <v>20.593699999999998</v>
      </c>
      <c r="I4844">
        <v>43297</v>
      </c>
      <c r="J4844">
        <v>187274</v>
      </c>
      <c r="K4844">
        <v>39946</v>
      </c>
      <c r="L4844">
        <v>6936</v>
      </c>
      <c r="M4844">
        <v>7424</v>
      </c>
      <c r="N4844" s="5">
        <v>0.23119845927678631</v>
      </c>
      <c r="O4844">
        <v>221781</v>
      </c>
      <c r="P4844">
        <v>0</v>
      </c>
      <c r="Q4844">
        <v>0</v>
      </c>
      <c r="S4844" s="5"/>
      <c r="T4844" t="s">
        <v>5056</v>
      </c>
      <c r="U4844" s="3">
        <v>45475</v>
      </c>
      <c r="V4844" t="str">
        <f t="shared" si="225"/>
        <v>Tuesday</v>
      </c>
      <c r="W4844" t="str">
        <f t="shared" si="226"/>
        <v>July</v>
      </c>
      <c r="X4844">
        <v>15</v>
      </c>
      <c r="Y4844" t="str">
        <f t="shared" si="227"/>
        <v>Afternoon</v>
      </c>
      <c r="Z4844" t="s">
        <v>5071</v>
      </c>
    </row>
    <row r="4845" spans="1:26" x14ac:dyDescent="0.3">
      <c r="A4845" t="s">
        <v>4866</v>
      </c>
      <c r="B4845" t="s">
        <v>5025</v>
      </c>
      <c r="C4845" t="s">
        <v>5029</v>
      </c>
      <c r="D4845" t="s">
        <v>5032</v>
      </c>
      <c r="E4845" t="s">
        <v>5036</v>
      </c>
      <c r="F4845" t="s">
        <v>5050</v>
      </c>
      <c r="G4845">
        <v>-95.712900000000005</v>
      </c>
      <c r="H4845">
        <v>37.090200000000003</v>
      </c>
      <c r="I4845">
        <v>164365</v>
      </c>
      <c r="J4845">
        <v>2471300</v>
      </c>
      <c r="K4845">
        <v>598028</v>
      </c>
      <c r="L4845">
        <v>94873</v>
      </c>
      <c r="M4845">
        <v>75307</v>
      </c>
      <c r="N4845" s="5">
        <v>6.6509842344218584E-2</v>
      </c>
      <c r="O4845">
        <v>3119588</v>
      </c>
      <c r="P4845">
        <v>2471300</v>
      </c>
      <c r="Q4845">
        <v>0</v>
      </c>
      <c r="S4845" s="5"/>
      <c r="T4845" t="s">
        <v>5061</v>
      </c>
      <c r="U4845" s="3">
        <v>45360</v>
      </c>
      <c r="V4845" t="str">
        <f t="shared" si="225"/>
        <v>Saturday</v>
      </c>
      <c r="W4845" t="str">
        <f t="shared" si="226"/>
        <v>March</v>
      </c>
      <c r="X4845">
        <v>17</v>
      </c>
      <c r="Y4845" t="str">
        <f t="shared" si="227"/>
        <v>Afternoon</v>
      </c>
      <c r="Z4845" t="s">
        <v>5069</v>
      </c>
    </row>
    <row r="4846" spans="1:26" x14ac:dyDescent="0.3">
      <c r="A4846" t="s">
        <v>4867</v>
      </c>
      <c r="B4846" t="s">
        <v>5023</v>
      </c>
      <c r="C4846" t="s">
        <v>5030</v>
      </c>
      <c r="D4846" t="s">
        <v>5032</v>
      </c>
      <c r="E4846" t="s">
        <v>5036</v>
      </c>
      <c r="F4846" t="s">
        <v>5045</v>
      </c>
      <c r="G4846">
        <v>-51.9253</v>
      </c>
      <c r="H4846">
        <v>-14.234999999999999</v>
      </c>
      <c r="I4846">
        <v>183034</v>
      </c>
      <c r="J4846">
        <v>2178648</v>
      </c>
      <c r="K4846">
        <v>387237</v>
      </c>
      <c r="L4846">
        <v>114709</v>
      </c>
      <c r="M4846">
        <v>105501</v>
      </c>
      <c r="N4846" s="5">
        <v>8.4012843236059453E-2</v>
      </c>
      <c r="O4846">
        <v>2658789</v>
      </c>
      <c r="P4846">
        <v>2178648</v>
      </c>
      <c r="Q4846">
        <v>0</v>
      </c>
      <c r="R4846">
        <v>31107</v>
      </c>
      <c r="S4846" s="5">
        <v>1.17E-2</v>
      </c>
      <c r="T4846" t="s">
        <v>5061</v>
      </c>
      <c r="U4846" s="3">
        <v>45293</v>
      </c>
      <c r="V4846" t="str">
        <f t="shared" si="225"/>
        <v>Tuesday</v>
      </c>
      <c r="W4846" t="str">
        <f t="shared" si="226"/>
        <v>January</v>
      </c>
      <c r="X4846">
        <v>11</v>
      </c>
      <c r="Y4846" t="str">
        <f t="shared" si="227"/>
        <v>Morning</v>
      </c>
      <c r="Z4846" t="s">
        <v>5069</v>
      </c>
    </row>
    <row r="4847" spans="1:26" x14ac:dyDescent="0.3">
      <c r="A4847" t="s">
        <v>4868</v>
      </c>
      <c r="B4847" t="s">
        <v>5023</v>
      </c>
      <c r="C4847" t="s">
        <v>5029</v>
      </c>
      <c r="D4847" t="s">
        <v>5031</v>
      </c>
      <c r="E4847" t="s">
        <v>5040</v>
      </c>
      <c r="F4847" t="s">
        <v>5045</v>
      </c>
      <c r="G4847">
        <v>-51.9253</v>
      </c>
      <c r="H4847">
        <v>-14.234999999999999</v>
      </c>
      <c r="I4847">
        <v>28172</v>
      </c>
      <c r="J4847">
        <v>257425</v>
      </c>
      <c r="K4847">
        <v>43735</v>
      </c>
      <c r="L4847">
        <v>14709</v>
      </c>
      <c r="M4847">
        <v>13474</v>
      </c>
      <c r="N4847" s="5">
        <v>0.1094377402690786</v>
      </c>
      <c r="O4847">
        <v>314711</v>
      </c>
      <c r="P4847">
        <v>0</v>
      </c>
      <c r="Q4847">
        <v>211762</v>
      </c>
      <c r="R4847">
        <v>5664</v>
      </c>
      <c r="S4847" s="5">
        <v>1.7999999999999999E-2</v>
      </c>
      <c r="T4847" t="s">
        <v>5051</v>
      </c>
      <c r="U4847" s="3">
        <v>45303</v>
      </c>
      <c r="V4847" t="str">
        <f t="shared" si="225"/>
        <v>Friday</v>
      </c>
      <c r="W4847" t="str">
        <f t="shared" si="226"/>
        <v>January</v>
      </c>
      <c r="X4847">
        <v>17</v>
      </c>
      <c r="Y4847" t="str">
        <f t="shared" si="227"/>
        <v>Afternoon</v>
      </c>
      <c r="Z4847" t="s">
        <v>5070</v>
      </c>
    </row>
    <row r="4848" spans="1:26" x14ac:dyDescent="0.3">
      <c r="A4848" t="s">
        <v>4869</v>
      </c>
      <c r="B4848" t="s">
        <v>5023</v>
      </c>
      <c r="C4848" t="s">
        <v>5029</v>
      </c>
      <c r="D4848" t="s">
        <v>5031</v>
      </c>
      <c r="E4848" t="s">
        <v>5036</v>
      </c>
      <c r="F4848" t="s">
        <v>5045</v>
      </c>
      <c r="G4848">
        <v>-51.9253</v>
      </c>
      <c r="H4848">
        <v>-14.234999999999999</v>
      </c>
      <c r="I4848">
        <v>206152</v>
      </c>
      <c r="J4848">
        <v>2312179</v>
      </c>
      <c r="K4848">
        <v>568138</v>
      </c>
      <c r="L4848">
        <v>140857</v>
      </c>
      <c r="M4848">
        <v>81415</v>
      </c>
      <c r="N4848" s="5">
        <v>8.9159575619208328E-2</v>
      </c>
      <c r="O4848">
        <v>2863090</v>
      </c>
      <c r="P4848">
        <v>2312179</v>
      </c>
      <c r="Q4848">
        <v>0</v>
      </c>
      <c r="R4848">
        <v>30348</v>
      </c>
      <c r="S4848" s="5">
        <v>1.06E-2</v>
      </c>
      <c r="T4848" t="s">
        <v>5052</v>
      </c>
      <c r="U4848" s="3">
        <v>45519</v>
      </c>
      <c r="V4848" t="str">
        <f t="shared" si="225"/>
        <v>Thursday</v>
      </c>
      <c r="W4848" t="str">
        <f t="shared" si="226"/>
        <v>August</v>
      </c>
      <c r="X4848">
        <v>13</v>
      </c>
      <c r="Y4848" t="str">
        <f t="shared" si="227"/>
        <v>Afternoon</v>
      </c>
      <c r="Z4848" t="s">
        <v>5069</v>
      </c>
    </row>
    <row r="4849" spans="1:26" x14ac:dyDescent="0.3">
      <c r="A4849" t="s">
        <v>4870</v>
      </c>
      <c r="B4849" t="s">
        <v>5025</v>
      </c>
      <c r="C4849" t="s">
        <v>5029</v>
      </c>
      <c r="D4849" t="s">
        <v>5032</v>
      </c>
      <c r="E4849" t="s">
        <v>5036</v>
      </c>
      <c r="F4849" t="s">
        <v>5043</v>
      </c>
      <c r="G4849">
        <v>-3.4359999999999999</v>
      </c>
      <c r="H4849">
        <v>55.378100000000003</v>
      </c>
      <c r="I4849">
        <v>222027</v>
      </c>
      <c r="J4849">
        <v>3255268</v>
      </c>
      <c r="K4849">
        <v>569203</v>
      </c>
      <c r="L4849">
        <v>224551</v>
      </c>
      <c r="M4849">
        <v>123815</v>
      </c>
      <c r="N4849" s="5">
        <v>6.8205525794766103E-2</v>
      </c>
      <c r="O4849">
        <v>4220989</v>
      </c>
      <c r="P4849">
        <v>3255268</v>
      </c>
      <c r="Q4849">
        <v>0</v>
      </c>
      <c r="S4849" s="5"/>
      <c r="T4849" t="s">
        <v>5061</v>
      </c>
      <c r="U4849" s="3">
        <v>45737</v>
      </c>
      <c r="V4849" t="str">
        <f t="shared" si="225"/>
        <v>Friday</v>
      </c>
      <c r="W4849" t="str">
        <f t="shared" si="226"/>
        <v>March</v>
      </c>
      <c r="X4849">
        <v>15</v>
      </c>
      <c r="Y4849" t="str">
        <f t="shared" si="227"/>
        <v>Afternoon</v>
      </c>
      <c r="Z4849" t="s">
        <v>5069</v>
      </c>
    </row>
    <row r="4850" spans="1:26" x14ac:dyDescent="0.3">
      <c r="A4850" t="s">
        <v>4871</v>
      </c>
      <c r="B4850" t="s">
        <v>5027</v>
      </c>
      <c r="C4850" t="s">
        <v>5029</v>
      </c>
      <c r="D4850" t="s">
        <v>5035</v>
      </c>
      <c r="E4850" t="s">
        <v>5040</v>
      </c>
      <c r="F4850" t="s">
        <v>5044</v>
      </c>
      <c r="G4850">
        <v>78.962900000000005</v>
      </c>
      <c r="H4850">
        <v>20.593699999999998</v>
      </c>
      <c r="I4850">
        <v>25726</v>
      </c>
      <c r="J4850">
        <v>227488</v>
      </c>
      <c r="K4850">
        <v>32743</v>
      </c>
      <c r="L4850">
        <v>7872</v>
      </c>
      <c r="M4850">
        <v>8462</v>
      </c>
      <c r="N4850" s="5">
        <v>0.1130882268121335</v>
      </c>
      <c r="O4850">
        <v>274883</v>
      </c>
      <c r="P4850">
        <v>0</v>
      </c>
      <c r="Q4850">
        <v>1023640</v>
      </c>
      <c r="S4850" s="5"/>
      <c r="T4850" t="s">
        <v>5060</v>
      </c>
      <c r="U4850" s="3">
        <v>45584</v>
      </c>
      <c r="V4850" t="str">
        <f t="shared" si="225"/>
        <v>Saturday</v>
      </c>
      <c r="W4850" t="str">
        <f t="shared" si="226"/>
        <v>October</v>
      </c>
      <c r="X4850">
        <v>11</v>
      </c>
      <c r="Y4850" t="str">
        <f t="shared" si="227"/>
        <v>Morning</v>
      </c>
      <c r="Z4850" t="s">
        <v>5070</v>
      </c>
    </row>
    <row r="4851" spans="1:26" x14ac:dyDescent="0.3">
      <c r="A4851" t="s">
        <v>4872</v>
      </c>
      <c r="B4851" t="s">
        <v>5024</v>
      </c>
      <c r="C4851" t="s">
        <v>5029</v>
      </c>
      <c r="D4851" t="s">
        <v>5035</v>
      </c>
      <c r="E4851" t="s">
        <v>5040</v>
      </c>
      <c r="F4851" t="s">
        <v>5044</v>
      </c>
      <c r="G4851">
        <v>78.962900000000005</v>
      </c>
      <c r="H4851">
        <v>20.593699999999998</v>
      </c>
      <c r="I4851">
        <v>57808</v>
      </c>
      <c r="J4851">
        <v>326812</v>
      </c>
      <c r="K4851">
        <v>51168</v>
      </c>
      <c r="L4851">
        <v>20121</v>
      </c>
      <c r="M4851">
        <v>16720</v>
      </c>
      <c r="N4851" s="5">
        <v>0.17688524813163231</v>
      </c>
      <c r="O4851">
        <v>409234</v>
      </c>
      <c r="P4851">
        <v>0</v>
      </c>
      <c r="Q4851">
        <v>250123</v>
      </c>
      <c r="S4851" s="5"/>
      <c r="T4851" t="s">
        <v>5058</v>
      </c>
      <c r="U4851" s="3">
        <v>45358</v>
      </c>
      <c r="V4851" t="str">
        <f t="shared" si="225"/>
        <v>Thursday</v>
      </c>
      <c r="W4851" t="str">
        <f t="shared" si="226"/>
        <v>March</v>
      </c>
      <c r="X4851">
        <v>18</v>
      </c>
      <c r="Y4851" t="str">
        <f t="shared" si="227"/>
        <v>Evening</v>
      </c>
      <c r="Z4851" t="s">
        <v>5070</v>
      </c>
    </row>
    <row r="4852" spans="1:26" x14ac:dyDescent="0.3">
      <c r="A4852" t="s">
        <v>4873</v>
      </c>
      <c r="B4852" t="s">
        <v>5023</v>
      </c>
      <c r="C4852" t="s">
        <v>5029</v>
      </c>
      <c r="D4852" t="s">
        <v>5033</v>
      </c>
      <c r="E4852" t="s">
        <v>5036</v>
      </c>
      <c r="F4852" t="s">
        <v>5046</v>
      </c>
      <c r="G4852">
        <v>133.77510000000001</v>
      </c>
      <c r="H4852">
        <v>-25.2744</v>
      </c>
      <c r="I4852">
        <v>20534</v>
      </c>
      <c r="J4852">
        <v>134946</v>
      </c>
      <c r="K4852">
        <v>24989</v>
      </c>
      <c r="L4852">
        <v>7082</v>
      </c>
      <c r="M4852">
        <v>7399</v>
      </c>
      <c r="N4852" s="5">
        <v>0.15216674834397351</v>
      </c>
      <c r="O4852">
        <v>172157</v>
      </c>
      <c r="P4852">
        <v>116002</v>
      </c>
      <c r="Q4852">
        <v>0</v>
      </c>
      <c r="R4852">
        <v>1876</v>
      </c>
      <c r="S4852" s="5">
        <v>1.09E-2</v>
      </c>
      <c r="T4852" t="s">
        <v>5056</v>
      </c>
      <c r="U4852" s="3">
        <v>45619</v>
      </c>
      <c r="V4852" t="str">
        <f t="shared" si="225"/>
        <v>Saturday</v>
      </c>
      <c r="W4852" t="str">
        <f t="shared" si="226"/>
        <v>November</v>
      </c>
      <c r="X4852">
        <v>11</v>
      </c>
      <c r="Y4852" t="str">
        <f t="shared" si="227"/>
        <v>Morning</v>
      </c>
      <c r="Z4852" t="s">
        <v>5070</v>
      </c>
    </row>
    <row r="4853" spans="1:26" x14ac:dyDescent="0.3">
      <c r="A4853" t="s">
        <v>4874</v>
      </c>
      <c r="B4853" t="s">
        <v>5025</v>
      </c>
      <c r="C4853" t="s">
        <v>5029</v>
      </c>
      <c r="D4853" t="s">
        <v>5032</v>
      </c>
      <c r="E4853" t="s">
        <v>5037</v>
      </c>
      <c r="F4853" t="s">
        <v>5049</v>
      </c>
      <c r="G4853">
        <v>-106.3468</v>
      </c>
      <c r="H4853">
        <v>56.130400000000002</v>
      </c>
      <c r="I4853">
        <v>22802</v>
      </c>
      <c r="J4853">
        <v>363074</v>
      </c>
      <c r="K4853">
        <v>45434</v>
      </c>
      <c r="L4853">
        <v>17554</v>
      </c>
      <c r="M4853">
        <v>15456</v>
      </c>
      <c r="N4853" s="5">
        <v>6.2804431460417767E-2</v>
      </c>
      <c r="O4853">
        <v>447073</v>
      </c>
      <c r="P4853">
        <v>0</v>
      </c>
      <c r="Q4853">
        <v>0</v>
      </c>
      <c r="S4853" s="5"/>
      <c r="T4853" t="s">
        <v>5059</v>
      </c>
      <c r="U4853" s="3">
        <v>45401</v>
      </c>
      <c r="V4853" t="str">
        <f t="shared" si="225"/>
        <v>Friday</v>
      </c>
      <c r="W4853" t="str">
        <f t="shared" si="226"/>
        <v>April</v>
      </c>
      <c r="X4853">
        <v>10</v>
      </c>
      <c r="Y4853" t="str">
        <f t="shared" si="227"/>
        <v>Morning</v>
      </c>
      <c r="Z4853" t="s">
        <v>5069</v>
      </c>
    </row>
    <row r="4854" spans="1:26" x14ac:dyDescent="0.3">
      <c r="A4854" t="s">
        <v>4875</v>
      </c>
      <c r="B4854" t="s">
        <v>5023</v>
      </c>
      <c r="C4854" t="s">
        <v>5029</v>
      </c>
      <c r="D4854" t="s">
        <v>5033</v>
      </c>
      <c r="E4854" t="s">
        <v>5036</v>
      </c>
      <c r="F4854" t="s">
        <v>5046</v>
      </c>
      <c r="G4854">
        <v>133.77510000000001</v>
      </c>
      <c r="H4854">
        <v>-25.2744</v>
      </c>
      <c r="I4854">
        <v>42508</v>
      </c>
      <c r="J4854">
        <v>223796</v>
      </c>
      <c r="K4854">
        <v>33503</v>
      </c>
      <c r="L4854">
        <v>14183</v>
      </c>
      <c r="M4854">
        <v>12870</v>
      </c>
      <c r="N4854" s="5">
        <v>0.1899446146752739</v>
      </c>
      <c r="O4854">
        <v>275359</v>
      </c>
      <c r="P4854">
        <v>203772</v>
      </c>
      <c r="Q4854">
        <v>0</v>
      </c>
      <c r="R4854">
        <v>4212</v>
      </c>
      <c r="S4854" s="5">
        <v>1.5299999999999999E-2</v>
      </c>
      <c r="T4854" t="s">
        <v>5056</v>
      </c>
      <c r="U4854" s="3">
        <v>45688</v>
      </c>
      <c r="V4854" t="str">
        <f t="shared" si="225"/>
        <v>Friday</v>
      </c>
      <c r="W4854" t="str">
        <f t="shared" si="226"/>
        <v>January</v>
      </c>
      <c r="X4854">
        <v>15</v>
      </c>
      <c r="Y4854" t="str">
        <f t="shared" si="227"/>
        <v>Afternoon</v>
      </c>
      <c r="Z4854" t="s">
        <v>5070</v>
      </c>
    </row>
    <row r="4855" spans="1:26" x14ac:dyDescent="0.3">
      <c r="A4855" t="s">
        <v>4876</v>
      </c>
      <c r="B4855" t="s">
        <v>5023</v>
      </c>
      <c r="C4855" t="s">
        <v>5029</v>
      </c>
      <c r="D4855" t="s">
        <v>5033</v>
      </c>
      <c r="E4855" t="s">
        <v>5040</v>
      </c>
      <c r="F4855" t="s">
        <v>5044</v>
      </c>
      <c r="G4855">
        <v>78.962900000000005</v>
      </c>
      <c r="H4855">
        <v>20.593699999999998</v>
      </c>
      <c r="I4855">
        <v>58405</v>
      </c>
      <c r="J4855">
        <v>277075</v>
      </c>
      <c r="K4855">
        <v>50229</v>
      </c>
      <c r="L4855">
        <v>20374</v>
      </c>
      <c r="M4855">
        <v>9423</v>
      </c>
      <c r="N4855" s="5">
        <v>0.21079302508244019</v>
      </c>
      <c r="O4855">
        <v>328220</v>
      </c>
      <c r="P4855">
        <v>0</v>
      </c>
      <c r="Q4855">
        <v>199664</v>
      </c>
      <c r="R4855">
        <v>8074</v>
      </c>
      <c r="S4855" s="5">
        <v>2.46E-2</v>
      </c>
      <c r="T4855" t="s">
        <v>5056</v>
      </c>
      <c r="U4855" s="3">
        <v>45570</v>
      </c>
      <c r="V4855" t="str">
        <f t="shared" si="225"/>
        <v>Saturday</v>
      </c>
      <c r="W4855" t="str">
        <f t="shared" si="226"/>
        <v>October</v>
      </c>
      <c r="X4855">
        <v>14</v>
      </c>
      <c r="Y4855" t="str">
        <f t="shared" si="227"/>
        <v>Afternoon</v>
      </c>
      <c r="Z4855" t="s">
        <v>5071</v>
      </c>
    </row>
    <row r="4856" spans="1:26" x14ac:dyDescent="0.3">
      <c r="A4856" t="s">
        <v>4877</v>
      </c>
      <c r="B4856" t="s">
        <v>5025</v>
      </c>
      <c r="C4856" t="s">
        <v>5029</v>
      </c>
      <c r="D4856" t="s">
        <v>5033</v>
      </c>
      <c r="E4856" t="s">
        <v>5037</v>
      </c>
      <c r="F4856" t="s">
        <v>5044</v>
      </c>
      <c r="G4856">
        <v>78.962900000000005</v>
      </c>
      <c r="H4856">
        <v>20.593699999999998</v>
      </c>
      <c r="I4856">
        <v>58421</v>
      </c>
      <c r="J4856">
        <v>267925</v>
      </c>
      <c r="K4856">
        <v>47868</v>
      </c>
      <c r="L4856">
        <v>17669</v>
      </c>
      <c r="M4856">
        <v>5791</v>
      </c>
      <c r="N4856" s="5">
        <v>0.21805096858956119</v>
      </c>
      <c r="O4856">
        <v>324913</v>
      </c>
      <c r="P4856">
        <v>0</v>
      </c>
      <c r="Q4856">
        <v>0</v>
      </c>
      <c r="S4856" s="5"/>
      <c r="T4856" t="s">
        <v>5056</v>
      </c>
      <c r="U4856" s="3">
        <v>45295</v>
      </c>
      <c r="V4856" t="str">
        <f t="shared" si="225"/>
        <v>Thursday</v>
      </c>
      <c r="W4856" t="str">
        <f t="shared" si="226"/>
        <v>January</v>
      </c>
      <c r="X4856">
        <v>12</v>
      </c>
      <c r="Y4856" t="str">
        <f t="shared" si="227"/>
        <v>Afternoon</v>
      </c>
      <c r="Z4856" t="s">
        <v>5071</v>
      </c>
    </row>
    <row r="4857" spans="1:26" x14ac:dyDescent="0.3">
      <c r="A4857" t="s">
        <v>4878</v>
      </c>
      <c r="B4857" t="s">
        <v>5025</v>
      </c>
      <c r="C4857" t="s">
        <v>5029</v>
      </c>
      <c r="D4857" t="s">
        <v>5033</v>
      </c>
      <c r="E4857" t="s">
        <v>5037</v>
      </c>
      <c r="F4857" t="s">
        <v>5048</v>
      </c>
      <c r="G4857">
        <v>10.451499999999999</v>
      </c>
      <c r="H4857">
        <v>51.165700000000001</v>
      </c>
      <c r="I4857">
        <v>37806</v>
      </c>
      <c r="J4857">
        <v>213610</v>
      </c>
      <c r="K4857">
        <v>42560</v>
      </c>
      <c r="L4857">
        <v>8089</v>
      </c>
      <c r="M4857">
        <v>6911</v>
      </c>
      <c r="N4857" s="5">
        <v>0.17698736540099369</v>
      </c>
      <c r="O4857">
        <v>265004</v>
      </c>
      <c r="P4857">
        <v>0</v>
      </c>
      <c r="Q4857">
        <v>0</v>
      </c>
      <c r="S4857" s="5"/>
      <c r="T4857" t="s">
        <v>5056</v>
      </c>
      <c r="U4857" s="3">
        <v>45329</v>
      </c>
      <c r="V4857" t="str">
        <f t="shared" si="225"/>
        <v>Wednesday</v>
      </c>
      <c r="W4857" t="str">
        <f t="shared" si="226"/>
        <v>February</v>
      </c>
      <c r="X4857">
        <v>12</v>
      </c>
      <c r="Y4857" t="str">
        <f t="shared" si="227"/>
        <v>Afternoon</v>
      </c>
      <c r="Z4857" t="s">
        <v>5070</v>
      </c>
    </row>
    <row r="4858" spans="1:26" x14ac:dyDescent="0.3">
      <c r="A4858" t="s">
        <v>4879</v>
      </c>
      <c r="B4858" t="s">
        <v>5027</v>
      </c>
      <c r="C4858" t="s">
        <v>5030</v>
      </c>
      <c r="D4858" t="s">
        <v>5032</v>
      </c>
      <c r="E4858" t="s">
        <v>5036</v>
      </c>
      <c r="F4858" t="s">
        <v>5046</v>
      </c>
      <c r="G4858">
        <v>133.77510000000001</v>
      </c>
      <c r="H4858">
        <v>-25.2744</v>
      </c>
      <c r="I4858">
        <v>122024</v>
      </c>
      <c r="J4858">
        <v>1441240</v>
      </c>
      <c r="K4858">
        <v>284818</v>
      </c>
      <c r="L4858">
        <v>49797</v>
      </c>
      <c r="M4858">
        <v>62104</v>
      </c>
      <c r="N4858" s="5">
        <v>8.4666617969027816E-2</v>
      </c>
      <c r="O4858">
        <v>1627809</v>
      </c>
      <c r="P4858">
        <v>1441240</v>
      </c>
      <c r="Q4858">
        <v>0</v>
      </c>
      <c r="S4858" s="5"/>
      <c r="T4858" t="s">
        <v>5061</v>
      </c>
      <c r="U4858" s="3">
        <v>45637</v>
      </c>
      <c r="V4858" t="str">
        <f t="shared" si="225"/>
        <v>Wednesday</v>
      </c>
      <c r="W4858" t="str">
        <f t="shared" si="226"/>
        <v>December</v>
      </c>
      <c r="X4858">
        <v>10</v>
      </c>
      <c r="Y4858" t="str">
        <f t="shared" si="227"/>
        <v>Morning</v>
      </c>
      <c r="Z4858" t="s">
        <v>5069</v>
      </c>
    </row>
    <row r="4859" spans="1:26" x14ac:dyDescent="0.3">
      <c r="A4859" t="s">
        <v>4880</v>
      </c>
      <c r="B4859" t="s">
        <v>5023</v>
      </c>
      <c r="C4859" t="s">
        <v>5029</v>
      </c>
      <c r="D4859" t="s">
        <v>5033</v>
      </c>
      <c r="E4859" t="s">
        <v>5036</v>
      </c>
      <c r="F4859" t="s">
        <v>5044</v>
      </c>
      <c r="G4859">
        <v>78.962900000000005</v>
      </c>
      <c r="H4859">
        <v>20.593699999999998</v>
      </c>
      <c r="I4859">
        <v>36206</v>
      </c>
      <c r="J4859">
        <v>223031</v>
      </c>
      <c r="K4859">
        <v>25961</v>
      </c>
      <c r="L4859">
        <v>17771</v>
      </c>
      <c r="M4859">
        <v>5935</v>
      </c>
      <c r="N4859" s="5">
        <v>0.1623384135486341</v>
      </c>
      <c r="O4859">
        <v>280185</v>
      </c>
      <c r="P4859">
        <v>220915</v>
      </c>
      <c r="Q4859">
        <v>0</v>
      </c>
      <c r="R4859">
        <v>4370</v>
      </c>
      <c r="S4859" s="5">
        <v>1.5599999999999999E-2</v>
      </c>
      <c r="T4859" t="s">
        <v>5056</v>
      </c>
      <c r="U4859" s="3">
        <v>45582</v>
      </c>
      <c r="V4859" t="str">
        <f t="shared" si="225"/>
        <v>Thursday</v>
      </c>
      <c r="W4859" t="str">
        <f t="shared" si="226"/>
        <v>October</v>
      </c>
      <c r="X4859">
        <v>11</v>
      </c>
      <c r="Y4859" t="str">
        <f t="shared" si="227"/>
        <v>Morning</v>
      </c>
      <c r="Z4859" t="s">
        <v>5070</v>
      </c>
    </row>
    <row r="4860" spans="1:26" x14ac:dyDescent="0.3">
      <c r="A4860" t="s">
        <v>4881</v>
      </c>
      <c r="B4860" t="s">
        <v>5027</v>
      </c>
      <c r="C4860" t="s">
        <v>5029</v>
      </c>
      <c r="D4860" t="s">
        <v>5032</v>
      </c>
      <c r="E4860" t="s">
        <v>5036</v>
      </c>
      <c r="F4860" t="s">
        <v>5044</v>
      </c>
      <c r="G4860">
        <v>78.962900000000005</v>
      </c>
      <c r="H4860">
        <v>20.593699999999998</v>
      </c>
      <c r="I4860">
        <v>15757</v>
      </c>
      <c r="J4860">
        <v>172410</v>
      </c>
      <c r="K4860">
        <v>38701</v>
      </c>
      <c r="L4860">
        <v>13745</v>
      </c>
      <c r="M4860">
        <v>6404</v>
      </c>
      <c r="N4860" s="5">
        <v>9.1393896498159238E-2</v>
      </c>
      <c r="O4860">
        <v>219791</v>
      </c>
      <c r="P4860">
        <v>166124</v>
      </c>
      <c r="Q4860">
        <v>0</v>
      </c>
      <c r="S4860" s="5"/>
      <c r="T4860" t="s">
        <v>5061</v>
      </c>
      <c r="U4860" s="3">
        <v>45660</v>
      </c>
      <c r="V4860" t="str">
        <f t="shared" si="225"/>
        <v>Friday</v>
      </c>
      <c r="W4860" t="str">
        <f t="shared" si="226"/>
        <v>January</v>
      </c>
      <c r="X4860">
        <v>8</v>
      </c>
      <c r="Y4860" t="str">
        <f t="shared" si="227"/>
        <v>Morning</v>
      </c>
      <c r="Z4860" t="s">
        <v>5069</v>
      </c>
    </row>
    <row r="4861" spans="1:26" x14ac:dyDescent="0.3">
      <c r="A4861" t="s">
        <v>4882</v>
      </c>
      <c r="B4861" t="s">
        <v>5024</v>
      </c>
      <c r="C4861" t="s">
        <v>5029</v>
      </c>
      <c r="D4861" t="s">
        <v>5033</v>
      </c>
      <c r="E4861" t="s">
        <v>5039</v>
      </c>
      <c r="F4861" t="s">
        <v>5050</v>
      </c>
      <c r="G4861">
        <v>-95.712900000000005</v>
      </c>
      <c r="H4861">
        <v>37.090200000000003</v>
      </c>
      <c r="I4861">
        <v>34534</v>
      </c>
      <c r="J4861">
        <v>178868</v>
      </c>
      <c r="K4861">
        <v>34540</v>
      </c>
      <c r="L4861">
        <v>10565</v>
      </c>
      <c r="M4861">
        <v>5037</v>
      </c>
      <c r="N4861" s="5">
        <v>0.19307242954935711</v>
      </c>
      <c r="O4861">
        <v>225298</v>
      </c>
      <c r="P4861">
        <v>0</v>
      </c>
      <c r="Q4861">
        <v>0</v>
      </c>
      <c r="S4861" s="5"/>
      <c r="T4861" t="s">
        <v>5056</v>
      </c>
      <c r="U4861" s="3">
        <v>45683</v>
      </c>
      <c r="V4861" t="str">
        <f t="shared" si="225"/>
        <v>Sunday</v>
      </c>
      <c r="W4861" t="str">
        <f t="shared" si="226"/>
        <v>January</v>
      </c>
      <c r="X4861">
        <v>15</v>
      </c>
      <c r="Y4861" t="str">
        <f t="shared" si="227"/>
        <v>Afternoon</v>
      </c>
      <c r="Z4861" t="s">
        <v>5070</v>
      </c>
    </row>
    <row r="4862" spans="1:26" x14ac:dyDescent="0.3">
      <c r="A4862" t="s">
        <v>4883</v>
      </c>
      <c r="B4862" t="s">
        <v>5023</v>
      </c>
      <c r="C4862" t="s">
        <v>5029</v>
      </c>
      <c r="D4862" t="s">
        <v>5032</v>
      </c>
      <c r="E4862" t="s">
        <v>5036</v>
      </c>
      <c r="F4862" t="s">
        <v>5045</v>
      </c>
      <c r="G4862">
        <v>-51.9253</v>
      </c>
      <c r="H4862">
        <v>-14.234999999999999</v>
      </c>
      <c r="I4862">
        <v>30842</v>
      </c>
      <c r="J4862">
        <v>493351</v>
      </c>
      <c r="K4862">
        <v>52093</v>
      </c>
      <c r="L4862">
        <v>34688</v>
      </c>
      <c r="M4862">
        <v>10392</v>
      </c>
      <c r="N4862" s="5">
        <v>6.2516332081553008E-2</v>
      </c>
      <c r="O4862">
        <v>607495</v>
      </c>
      <c r="P4862">
        <v>474472</v>
      </c>
      <c r="Q4862">
        <v>0</v>
      </c>
      <c r="R4862">
        <v>12696</v>
      </c>
      <c r="S4862" s="5">
        <v>2.0899999999999998E-2</v>
      </c>
      <c r="T4862" t="s">
        <v>5059</v>
      </c>
      <c r="U4862" s="3">
        <v>45692</v>
      </c>
      <c r="V4862" t="str">
        <f t="shared" si="225"/>
        <v>Tuesday</v>
      </c>
      <c r="W4862" t="str">
        <f t="shared" si="226"/>
        <v>February</v>
      </c>
      <c r="X4862">
        <v>13</v>
      </c>
      <c r="Y4862" t="str">
        <f t="shared" si="227"/>
        <v>Afternoon</v>
      </c>
      <c r="Z4862" t="s">
        <v>5069</v>
      </c>
    </row>
    <row r="4863" spans="1:26" x14ac:dyDescent="0.3">
      <c r="A4863" t="s">
        <v>4884</v>
      </c>
      <c r="B4863" t="s">
        <v>5027</v>
      </c>
      <c r="C4863" t="s">
        <v>5030</v>
      </c>
      <c r="D4863" t="s">
        <v>5031</v>
      </c>
      <c r="E4863" t="s">
        <v>5036</v>
      </c>
      <c r="F4863" t="s">
        <v>5047</v>
      </c>
      <c r="G4863">
        <v>138.25290000000001</v>
      </c>
      <c r="H4863">
        <v>36.204799999999999</v>
      </c>
      <c r="I4863">
        <v>279466</v>
      </c>
      <c r="J4863">
        <v>1887319</v>
      </c>
      <c r="K4863">
        <v>393104</v>
      </c>
      <c r="L4863">
        <v>83080</v>
      </c>
      <c r="M4863">
        <v>76336</v>
      </c>
      <c r="N4863" s="5">
        <v>0.1480761834007798</v>
      </c>
      <c r="O4863">
        <v>2421523</v>
      </c>
      <c r="P4863">
        <v>1887319</v>
      </c>
      <c r="Q4863">
        <v>0</v>
      </c>
      <c r="S4863" s="5"/>
      <c r="T4863" t="s">
        <v>5052</v>
      </c>
      <c r="U4863" s="3">
        <v>45319</v>
      </c>
      <c r="V4863" t="str">
        <f t="shared" si="225"/>
        <v>Sunday</v>
      </c>
      <c r="W4863" t="str">
        <f t="shared" si="226"/>
        <v>January</v>
      </c>
      <c r="X4863">
        <v>9</v>
      </c>
      <c r="Y4863" t="str">
        <f t="shared" si="227"/>
        <v>Morning</v>
      </c>
      <c r="Z4863" t="s">
        <v>5070</v>
      </c>
    </row>
    <row r="4864" spans="1:26" x14ac:dyDescent="0.3">
      <c r="A4864" t="s">
        <v>4885</v>
      </c>
      <c r="B4864" t="s">
        <v>5027</v>
      </c>
      <c r="C4864" t="s">
        <v>5029</v>
      </c>
      <c r="D4864" t="s">
        <v>5031</v>
      </c>
      <c r="E4864" t="s">
        <v>5036</v>
      </c>
      <c r="F4864" t="s">
        <v>5046</v>
      </c>
      <c r="G4864">
        <v>133.77510000000001</v>
      </c>
      <c r="H4864">
        <v>-25.2744</v>
      </c>
      <c r="I4864">
        <v>201726</v>
      </c>
      <c r="J4864">
        <v>1809207</v>
      </c>
      <c r="K4864">
        <v>194390</v>
      </c>
      <c r="L4864">
        <v>127646</v>
      </c>
      <c r="M4864">
        <v>40907</v>
      </c>
      <c r="N4864" s="5">
        <v>0.111500118850796</v>
      </c>
      <c r="O4864">
        <v>2036007</v>
      </c>
      <c r="P4864">
        <v>1809207</v>
      </c>
      <c r="Q4864">
        <v>0</v>
      </c>
      <c r="S4864" s="5"/>
      <c r="T4864" t="s">
        <v>5052</v>
      </c>
      <c r="U4864" s="3">
        <v>45458</v>
      </c>
      <c r="V4864" t="str">
        <f t="shared" si="225"/>
        <v>Saturday</v>
      </c>
      <c r="W4864" t="str">
        <f t="shared" si="226"/>
        <v>June</v>
      </c>
      <c r="X4864">
        <v>11</v>
      </c>
      <c r="Y4864" t="str">
        <f t="shared" si="227"/>
        <v>Morning</v>
      </c>
      <c r="Z4864" t="s">
        <v>5070</v>
      </c>
    </row>
    <row r="4865" spans="1:26" x14ac:dyDescent="0.3">
      <c r="A4865" t="s">
        <v>4886</v>
      </c>
      <c r="B4865" t="s">
        <v>5027</v>
      </c>
      <c r="C4865" t="s">
        <v>5030</v>
      </c>
      <c r="D4865" t="s">
        <v>5032</v>
      </c>
      <c r="E4865" t="s">
        <v>5036</v>
      </c>
      <c r="F4865" t="s">
        <v>5048</v>
      </c>
      <c r="G4865">
        <v>10.451499999999999</v>
      </c>
      <c r="H4865">
        <v>51.165700000000001</v>
      </c>
      <c r="I4865">
        <v>75143</v>
      </c>
      <c r="J4865">
        <v>751749</v>
      </c>
      <c r="K4865">
        <v>119450</v>
      </c>
      <c r="L4865">
        <v>28634</v>
      </c>
      <c r="M4865">
        <v>28078</v>
      </c>
      <c r="N4865" s="5">
        <v>9.9957734045631991E-2</v>
      </c>
      <c r="O4865">
        <v>942977</v>
      </c>
      <c r="P4865">
        <v>696126</v>
      </c>
      <c r="Q4865">
        <v>0</v>
      </c>
      <c r="S4865" s="5"/>
      <c r="T4865" t="s">
        <v>5061</v>
      </c>
      <c r="U4865" s="3">
        <v>45479</v>
      </c>
      <c r="V4865" t="str">
        <f t="shared" si="225"/>
        <v>Saturday</v>
      </c>
      <c r="W4865" t="str">
        <f t="shared" si="226"/>
        <v>July</v>
      </c>
      <c r="X4865">
        <v>12</v>
      </c>
      <c r="Y4865" t="str">
        <f t="shared" si="227"/>
        <v>Afternoon</v>
      </c>
      <c r="Z4865" t="s">
        <v>5069</v>
      </c>
    </row>
    <row r="4866" spans="1:26" x14ac:dyDescent="0.3">
      <c r="A4866" t="s">
        <v>4887</v>
      </c>
      <c r="B4866" t="s">
        <v>5027</v>
      </c>
      <c r="C4866" t="s">
        <v>5029</v>
      </c>
      <c r="D4866" t="s">
        <v>5033</v>
      </c>
      <c r="E4866" t="s">
        <v>5036</v>
      </c>
      <c r="F4866" t="s">
        <v>5049</v>
      </c>
      <c r="G4866">
        <v>-106.3468</v>
      </c>
      <c r="H4866">
        <v>56.130400000000002</v>
      </c>
      <c r="I4866">
        <v>63475</v>
      </c>
      <c r="J4866">
        <v>309105</v>
      </c>
      <c r="K4866">
        <v>67111</v>
      </c>
      <c r="L4866">
        <v>12836</v>
      </c>
      <c r="M4866">
        <v>8345</v>
      </c>
      <c r="N4866" s="5">
        <v>0.20535356089539611</v>
      </c>
      <c r="O4866">
        <v>396925</v>
      </c>
      <c r="P4866">
        <v>270671</v>
      </c>
      <c r="Q4866">
        <v>0</v>
      </c>
      <c r="S4866" s="5"/>
      <c r="T4866" t="s">
        <v>5057</v>
      </c>
      <c r="U4866" s="3">
        <v>45420</v>
      </c>
      <c r="V4866" t="str">
        <f t="shared" si="225"/>
        <v>Wednesday</v>
      </c>
      <c r="W4866" t="str">
        <f t="shared" si="226"/>
        <v>May</v>
      </c>
      <c r="X4866">
        <v>15</v>
      </c>
      <c r="Y4866" t="str">
        <f t="shared" si="227"/>
        <v>Afternoon</v>
      </c>
      <c r="Z4866" t="s">
        <v>5071</v>
      </c>
    </row>
    <row r="4867" spans="1:26" x14ac:dyDescent="0.3">
      <c r="A4867" t="s">
        <v>4888</v>
      </c>
      <c r="B4867" t="s">
        <v>5025</v>
      </c>
      <c r="C4867" t="s">
        <v>5029</v>
      </c>
      <c r="D4867" t="s">
        <v>5035</v>
      </c>
      <c r="E4867" t="s">
        <v>5039</v>
      </c>
      <c r="F4867" t="s">
        <v>5050</v>
      </c>
      <c r="G4867">
        <v>-95.712900000000005</v>
      </c>
      <c r="H4867">
        <v>37.090200000000003</v>
      </c>
      <c r="I4867">
        <v>38004</v>
      </c>
      <c r="J4867">
        <v>221978</v>
      </c>
      <c r="K4867">
        <v>24659</v>
      </c>
      <c r="L4867">
        <v>11994</v>
      </c>
      <c r="M4867">
        <v>7089</v>
      </c>
      <c r="N4867" s="5">
        <v>0.17120938246843509</v>
      </c>
      <c r="O4867">
        <v>262694</v>
      </c>
      <c r="P4867">
        <v>0</v>
      </c>
      <c r="Q4867">
        <v>0</v>
      </c>
      <c r="S4867" s="5"/>
      <c r="T4867" t="s">
        <v>5058</v>
      </c>
      <c r="U4867" s="3">
        <v>45309</v>
      </c>
      <c r="V4867" t="str">
        <f t="shared" ref="V4867:V4930" si="228">TEXT(U4867,"DDDD")</f>
        <v>Thursday</v>
      </c>
      <c r="W4867" t="str">
        <f t="shared" ref="W4867:W4930" si="229">TEXT(U4867,"MMMM")</f>
        <v>January</v>
      </c>
      <c r="X4867">
        <v>14</v>
      </c>
      <c r="Y4867" t="str">
        <f t="shared" ref="Y4867:Y4930" si="230">IF(X4867&lt;6,"NIght",IF(X4867&lt;12,"Morning",IF(X4867&lt;18,"Afternoon","Evening")))</f>
        <v>Afternoon</v>
      </c>
      <c r="Z4867" t="s">
        <v>5070</v>
      </c>
    </row>
    <row r="4868" spans="1:26" x14ac:dyDescent="0.3">
      <c r="A4868" t="s">
        <v>4889</v>
      </c>
      <c r="B4868" t="s">
        <v>5027</v>
      </c>
      <c r="C4868" t="s">
        <v>5029</v>
      </c>
      <c r="D4868" t="s">
        <v>5033</v>
      </c>
      <c r="E4868" t="s">
        <v>5040</v>
      </c>
      <c r="F4868" t="s">
        <v>5045</v>
      </c>
      <c r="G4868">
        <v>-51.9253</v>
      </c>
      <c r="H4868">
        <v>-14.234999999999999</v>
      </c>
      <c r="I4868">
        <v>72401</v>
      </c>
      <c r="J4868">
        <v>306078</v>
      </c>
      <c r="K4868">
        <v>40241</v>
      </c>
      <c r="L4868">
        <v>14645</v>
      </c>
      <c r="M4868">
        <v>15702</v>
      </c>
      <c r="N4868" s="5">
        <v>0.23654730142364269</v>
      </c>
      <c r="O4868">
        <v>376094</v>
      </c>
      <c r="P4868">
        <v>0</v>
      </c>
      <c r="Q4868">
        <v>989413</v>
      </c>
      <c r="S4868" s="5"/>
      <c r="T4868" t="s">
        <v>5057</v>
      </c>
      <c r="U4868" s="3">
        <v>45355</v>
      </c>
      <c r="V4868" t="str">
        <f t="shared" si="228"/>
        <v>Monday</v>
      </c>
      <c r="W4868" t="str">
        <f t="shared" si="229"/>
        <v>March</v>
      </c>
      <c r="X4868">
        <v>12</v>
      </c>
      <c r="Y4868" t="str">
        <f t="shared" si="230"/>
        <v>Afternoon</v>
      </c>
      <c r="Z4868" t="s">
        <v>5071</v>
      </c>
    </row>
    <row r="4869" spans="1:26" x14ac:dyDescent="0.3">
      <c r="A4869" t="s">
        <v>4890</v>
      </c>
      <c r="B4869" t="s">
        <v>5027</v>
      </c>
      <c r="C4869" t="s">
        <v>5029</v>
      </c>
      <c r="D4869" t="s">
        <v>5031</v>
      </c>
      <c r="E4869" t="s">
        <v>5036</v>
      </c>
      <c r="F4869" t="s">
        <v>5043</v>
      </c>
      <c r="G4869">
        <v>-3.4359999999999999</v>
      </c>
      <c r="H4869">
        <v>55.378100000000003</v>
      </c>
      <c r="I4869">
        <v>360106</v>
      </c>
      <c r="J4869">
        <v>2875571</v>
      </c>
      <c r="K4869">
        <v>543117</v>
      </c>
      <c r="L4869">
        <v>120701</v>
      </c>
      <c r="M4869">
        <v>57539</v>
      </c>
      <c r="N4869" s="5">
        <v>0.12522944690660701</v>
      </c>
      <c r="O4869">
        <v>3624858</v>
      </c>
      <c r="P4869">
        <v>2875571</v>
      </c>
      <c r="Q4869">
        <v>0</v>
      </c>
      <c r="S4869" s="5"/>
      <c r="T4869" t="s">
        <v>5052</v>
      </c>
      <c r="U4869" s="3">
        <v>45469</v>
      </c>
      <c r="V4869" t="str">
        <f t="shared" si="228"/>
        <v>Wednesday</v>
      </c>
      <c r="W4869" t="str">
        <f t="shared" si="229"/>
        <v>June</v>
      </c>
      <c r="X4869">
        <v>8</v>
      </c>
      <c r="Y4869" t="str">
        <f t="shared" si="230"/>
        <v>Morning</v>
      </c>
      <c r="Z4869" t="s">
        <v>5070</v>
      </c>
    </row>
    <row r="4870" spans="1:26" x14ac:dyDescent="0.3">
      <c r="A4870" t="s">
        <v>4891</v>
      </c>
      <c r="B4870" t="s">
        <v>5025</v>
      </c>
      <c r="C4870" t="s">
        <v>5029</v>
      </c>
      <c r="D4870" t="s">
        <v>5033</v>
      </c>
      <c r="E4870" t="s">
        <v>5037</v>
      </c>
      <c r="F4870" t="s">
        <v>5050</v>
      </c>
      <c r="G4870">
        <v>-95.712900000000005</v>
      </c>
      <c r="H4870">
        <v>37.090200000000003</v>
      </c>
      <c r="I4870">
        <v>52096</v>
      </c>
      <c r="J4870">
        <v>322295</v>
      </c>
      <c r="K4870">
        <v>71999</v>
      </c>
      <c r="L4870">
        <v>20910</v>
      </c>
      <c r="M4870">
        <v>7433</v>
      </c>
      <c r="N4870" s="5">
        <v>0.16164273347546521</v>
      </c>
      <c r="O4870">
        <v>392247</v>
      </c>
      <c r="P4870">
        <v>0</v>
      </c>
      <c r="Q4870">
        <v>0</v>
      </c>
      <c r="S4870" s="5"/>
      <c r="T4870" t="s">
        <v>5056</v>
      </c>
      <c r="U4870" s="3">
        <v>45546</v>
      </c>
      <c r="V4870" t="str">
        <f t="shared" si="228"/>
        <v>Wednesday</v>
      </c>
      <c r="W4870" t="str">
        <f t="shared" si="229"/>
        <v>September</v>
      </c>
      <c r="X4870">
        <v>15</v>
      </c>
      <c r="Y4870" t="str">
        <f t="shared" si="230"/>
        <v>Afternoon</v>
      </c>
      <c r="Z4870" t="s">
        <v>5070</v>
      </c>
    </row>
    <row r="4871" spans="1:26" x14ac:dyDescent="0.3">
      <c r="A4871" t="s">
        <v>4892</v>
      </c>
      <c r="B4871" t="s">
        <v>5023</v>
      </c>
      <c r="C4871" t="s">
        <v>5029</v>
      </c>
      <c r="D4871" t="s">
        <v>5033</v>
      </c>
      <c r="E4871" t="s">
        <v>5036</v>
      </c>
      <c r="F4871" t="s">
        <v>5047</v>
      </c>
      <c r="G4871">
        <v>138.25290000000001</v>
      </c>
      <c r="H4871">
        <v>36.204799999999999</v>
      </c>
      <c r="I4871">
        <v>346399</v>
      </c>
      <c r="J4871">
        <v>1696593</v>
      </c>
      <c r="K4871">
        <v>220048</v>
      </c>
      <c r="L4871">
        <v>100746</v>
      </c>
      <c r="M4871">
        <v>90008</v>
      </c>
      <c r="N4871" s="5">
        <v>0.20417353180654199</v>
      </c>
      <c r="O4871">
        <v>1882834</v>
      </c>
      <c r="P4871">
        <v>1696593</v>
      </c>
      <c r="Q4871">
        <v>0</v>
      </c>
      <c r="R4871">
        <v>29183</v>
      </c>
      <c r="S4871" s="5">
        <v>1.55E-2</v>
      </c>
      <c r="T4871" t="s">
        <v>5057</v>
      </c>
      <c r="U4871" s="3">
        <v>45430</v>
      </c>
      <c r="V4871" t="str">
        <f t="shared" si="228"/>
        <v>Saturday</v>
      </c>
      <c r="W4871" t="str">
        <f t="shared" si="229"/>
        <v>May</v>
      </c>
      <c r="X4871">
        <v>18</v>
      </c>
      <c r="Y4871" t="str">
        <f t="shared" si="230"/>
        <v>Evening</v>
      </c>
      <c r="Z4871" t="s">
        <v>5071</v>
      </c>
    </row>
    <row r="4872" spans="1:26" x14ac:dyDescent="0.3">
      <c r="A4872" t="s">
        <v>4893</v>
      </c>
      <c r="B4872" t="s">
        <v>5024</v>
      </c>
      <c r="C4872" t="s">
        <v>5030</v>
      </c>
      <c r="D4872" t="s">
        <v>5033</v>
      </c>
      <c r="E4872" t="s">
        <v>5039</v>
      </c>
      <c r="F4872" t="s">
        <v>5047</v>
      </c>
      <c r="G4872">
        <v>138.25290000000001</v>
      </c>
      <c r="H4872">
        <v>36.204799999999999</v>
      </c>
      <c r="I4872">
        <v>57465</v>
      </c>
      <c r="J4872">
        <v>367705</v>
      </c>
      <c r="K4872">
        <v>69695</v>
      </c>
      <c r="L4872">
        <v>22856</v>
      </c>
      <c r="M4872">
        <v>16213</v>
      </c>
      <c r="N4872" s="5">
        <v>0.15628238378134329</v>
      </c>
      <c r="O4872">
        <v>452279</v>
      </c>
      <c r="P4872">
        <v>0</v>
      </c>
      <c r="Q4872">
        <v>0</v>
      </c>
      <c r="S4872" s="5"/>
      <c r="T4872" t="s">
        <v>5056</v>
      </c>
      <c r="U4872" s="3">
        <v>45508</v>
      </c>
      <c r="V4872" t="str">
        <f t="shared" si="228"/>
        <v>Sunday</v>
      </c>
      <c r="W4872" t="str">
        <f t="shared" si="229"/>
        <v>August</v>
      </c>
      <c r="X4872">
        <v>16</v>
      </c>
      <c r="Y4872" t="str">
        <f t="shared" si="230"/>
        <v>Afternoon</v>
      </c>
      <c r="Z4872" t="s">
        <v>5070</v>
      </c>
    </row>
    <row r="4873" spans="1:26" x14ac:dyDescent="0.3">
      <c r="A4873" t="s">
        <v>4894</v>
      </c>
      <c r="B4873" t="s">
        <v>5024</v>
      </c>
      <c r="C4873" t="s">
        <v>5029</v>
      </c>
      <c r="D4873" t="s">
        <v>5033</v>
      </c>
      <c r="E4873" t="s">
        <v>5039</v>
      </c>
      <c r="F4873" t="s">
        <v>5049</v>
      </c>
      <c r="G4873">
        <v>-106.3468</v>
      </c>
      <c r="H4873">
        <v>56.130400000000002</v>
      </c>
      <c r="I4873">
        <v>32245</v>
      </c>
      <c r="J4873">
        <v>157160</v>
      </c>
      <c r="K4873">
        <v>21254</v>
      </c>
      <c r="L4873">
        <v>9578</v>
      </c>
      <c r="M4873">
        <v>3254</v>
      </c>
      <c r="N4873" s="5">
        <v>0.20517737845001721</v>
      </c>
      <c r="O4873">
        <v>192827</v>
      </c>
      <c r="P4873">
        <v>0</v>
      </c>
      <c r="Q4873">
        <v>0</v>
      </c>
      <c r="S4873" s="5"/>
      <c r="T4873" t="s">
        <v>5056</v>
      </c>
      <c r="U4873" s="3">
        <v>45688</v>
      </c>
      <c r="V4873" t="str">
        <f t="shared" si="228"/>
        <v>Friday</v>
      </c>
      <c r="W4873" t="str">
        <f t="shared" si="229"/>
        <v>January</v>
      </c>
      <c r="X4873">
        <v>12</v>
      </c>
      <c r="Y4873" t="str">
        <f t="shared" si="230"/>
        <v>Afternoon</v>
      </c>
      <c r="Z4873" t="s">
        <v>5071</v>
      </c>
    </row>
    <row r="4874" spans="1:26" x14ac:dyDescent="0.3">
      <c r="A4874" t="s">
        <v>4895</v>
      </c>
      <c r="B4874" t="s">
        <v>5024</v>
      </c>
      <c r="C4874" t="s">
        <v>5029</v>
      </c>
      <c r="D4874" t="s">
        <v>5031</v>
      </c>
      <c r="E4874" t="s">
        <v>5040</v>
      </c>
      <c r="F4874" t="s">
        <v>5045</v>
      </c>
      <c r="G4874">
        <v>-51.9253</v>
      </c>
      <c r="H4874">
        <v>-14.234999999999999</v>
      </c>
      <c r="I4874">
        <v>28745</v>
      </c>
      <c r="J4874">
        <v>283000</v>
      </c>
      <c r="K4874">
        <v>56545</v>
      </c>
      <c r="L4874">
        <v>11874</v>
      </c>
      <c r="M4874">
        <v>12430</v>
      </c>
      <c r="N4874" s="5">
        <v>0.10157341774313509</v>
      </c>
      <c r="O4874">
        <v>341529</v>
      </c>
      <c r="P4874">
        <v>0</v>
      </c>
      <c r="Q4874">
        <v>204276</v>
      </c>
      <c r="S4874" s="5"/>
      <c r="T4874" t="s">
        <v>5051</v>
      </c>
      <c r="U4874" s="3">
        <v>45534</v>
      </c>
      <c r="V4874" t="str">
        <f t="shared" si="228"/>
        <v>Friday</v>
      </c>
      <c r="W4874" t="str">
        <f t="shared" si="229"/>
        <v>August</v>
      </c>
      <c r="X4874">
        <v>10</v>
      </c>
      <c r="Y4874" t="str">
        <f t="shared" si="230"/>
        <v>Morning</v>
      </c>
      <c r="Z4874" t="s">
        <v>5070</v>
      </c>
    </row>
    <row r="4875" spans="1:26" x14ac:dyDescent="0.3">
      <c r="A4875" t="s">
        <v>4896</v>
      </c>
      <c r="B4875" t="s">
        <v>5023</v>
      </c>
      <c r="C4875" t="s">
        <v>5030</v>
      </c>
      <c r="D4875" t="s">
        <v>5033</v>
      </c>
      <c r="E4875" t="s">
        <v>5036</v>
      </c>
      <c r="F4875" t="s">
        <v>5045</v>
      </c>
      <c r="G4875">
        <v>-51.9253</v>
      </c>
      <c r="H4875">
        <v>-14.234999999999999</v>
      </c>
      <c r="I4875">
        <v>64854</v>
      </c>
      <c r="J4875">
        <v>338026</v>
      </c>
      <c r="K4875">
        <v>55433</v>
      </c>
      <c r="L4875">
        <v>20785</v>
      </c>
      <c r="M4875">
        <v>7238</v>
      </c>
      <c r="N4875" s="5">
        <v>0.19186146278355701</v>
      </c>
      <c r="O4875">
        <v>377088</v>
      </c>
      <c r="P4875">
        <v>289722</v>
      </c>
      <c r="Q4875">
        <v>0</v>
      </c>
      <c r="R4875">
        <v>7202</v>
      </c>
      <c r="S4875" s="5">
        <v>1.9099999999999999E-2</v>
      </c>
      <c r="T4875" t="s">
        <v>5056</v>
      </c>
      <c r="U4875" s="3">
        <v>45756</v>
      </c>
      <c r="V4875" t="str">
        <f t="shared" si="228"/>
        <v>Wednesday</v>
      </c>
      <c r="W4875" t="str">
        <f t="shared" si="229"/>
        <v>April</v>
      </c>
      <c r="X4875">
        <v>11</v>
      </c>
      <c r="Y4875" t="str">
        <f t="shared" si="230"/>
        <v>Morning</v>
      </c>
      <c r="Z4875" t="s">
        <v>5070</v>
      </c>
    </row>
    <row r="4876" spans="1:26" x14ac:dyDescent="0.3">
      <c r="A4876" t="s">
        <v>4897</v>
      </c>
      <c r="B4876" t="s">
        <v>5027</v>
      </c>
      <c r="C4876" t="s">
        <v>5029</v>
      </c>
      <c r="D4876" t="s">
        <v>5032</v>
      </c>
      <c r="E4876" t="s">
        <v>5036</v>
      </c>
      <c r="F4876" t="s">
        <v>5045</v>
      </c>
      <c r="G4876">
        <v>-51.9253</v>
      </c>
      <c r="H4876">
        <v>-14.234999999999999</v>
      </c>
      <c r="I4876">
        <v>31217</v>
      </c>
      <c r="J4876">
        <v>484086</v>
      </c>
      <c r="K4876">
        <v>54312</v>
      </c>
      <c r="L4876">
        <v>33359</v>
      </c>
      <c r="M4876">
        <v>16463</v>
      </c>
      <c r="N4876" s="5">
        <v>6.4487674566524641E-2</v>
      </c>
      <c r="O4876">
        <v>554531</v>
      </c>
      <c r="P4876">
        <v>457211</v>
      </c>
      <c r="Q4876">
        <v>0</v>
      </c>
      <c r="S4876" s="5"/>
      <c r="T4876" t="s">
        <v>5061</v>
      </c>
      <c r="U4876" s="3">
        <v>45697</v>
      </c>
      <c r="V4876" t="str">
        <f t="shared" si="228"/>
        <v>Sunday</v>
      </c>
      <c r="W4876" t="str">
        <f t="shared" si="229"/>
        <v>February</v>
      </c>
      <c r="X4876">
        <v>12</v>
      </c>
      <c r="Y4876" t="str">
        <f t="shared" si="230"/>
        <v>Afternoon</v>
      </c>
      <c r="Z4876" t="s">
        <v>5069</v>
      </c>
    </row>
    <row r="4877" spans="1:26" x14ac:dyDescent="0.3">
      <c r="A4877" t="s">
        <v>4898</v>
      </c>
      <c r="B4877" t="s">
        <v>5025</v>
      </c>
      <c r="C4877" t="s">
        <v>5029</v>
      </c>
      <c r="D4877" t="s">
        <v>5033</v>
      </c>
      <c r="E4877" t="s">
        <v>5039</v>
      </c>
      <c r="F4877" t="s">
        <v>5043</v>
      </c>
      <c r="G4877">
        <v>-3.4359999999999999</v>
      </c>
      <c r="H4877">
        <v>55.378100000000003</v>
      </c>
      <c r="I4877">
        <v>41284</v>
      </c>
      <c r="J4877">
        <v>179770</v>
      </c>
      <c r="K4877">
        <v>24623</v>
      </c>
      <c r="L4877">
        <v>9266</v>
      </c>
      <c r="M4877">
        <v>5978</v>
      </c>
      <c r="N4877" s="5">
        <v>0.22965193302511641</v>
      </c>
      <c r="O4877">
        <v>218794</v>
      </c>
      <c r="P4877">
        <v>0</v>
      </c>
      <c r="Q4877">
        <v>0</v>
      </c>
      <c r="S4877" s="5"/>
      <c r="T4877" t="s">
        <v>5056</v>
      </c>
      <c r="U4877" s="3">
        <v>45454</v>
      </c>
      <c r="V4877" t="str">
        <f t="shared" si="228"/>
        <v>Tuesday</v>
      </c>
      <c r="W4877" t="str">
        <f t="shared" si="229"/>
        <v>June</v>
      </c>
      <c r="X4877">
        <v>17</v>
      </c>
      <c r="Y4877" t="str">
        <f t="shared" si="230"/>
        <v>Afternoon</v>
      </c>
      <c r="Z4877" t="s">
        <v>5071</v>
      </c>
    </row>
    <row r="4878" spans="1:26" x14ac:dyDescent="0.3">
      <c r="A4878" t="s">
        <v>4899</v>
      </c>
      <c r="B4878" t="s">
        <v>5024</v>
      </c>
      <c r="C4878" t="s">
        <v>5029</v>
      </c>
      <c r="D4878" t="s">
        <v>5031</v>
      </c>
      <c r="E4878" t="s">
        <v>5036</v>
      </c>
      <c r="F4878" t="s">
        <v>5047</v>
      </c>
      <c r="G4878">
        <v>138.25290000000001</v>
      </c>
      <c r="H4878">
        <v>36.204799999999999</v>
      </c>
      <c r="I4878">
        <v>263183</v>
      </c>
      <c r="J4878">
        <v>2394714</v>
      </c>
      <c r="K4878">
        <v>360826</v>
      </c>
      <c r="L4878">
        <v>118891</v>
      </c>
      <c r="M4878">
        <v>130548</v>
      </c>
      <c r="N4878" s="5">
        <v>0.1099019213400871</v>
      </c>
      <c r="O4878">
        <v>3057825</v>
      </c>
      <c r="P4878">
        <v>2394714</v>
      </c>
      <c r="Q4878">
        <v>0</v>
      </c>
      <c r="S4878" s="5"/>
      <c r="T4878" t="s">
        <v>5052</v>
      </c>
      <c r="U4878" s="3">
        <v>45618</v>
      </c>
      <c r="V4878" t="str">
        <f t="shared" si="228"/>
        <v>Friday</v>
      </c>
      <c r="W4878" t="str">
        <f t="shared" si="229"/>
        <v>November</v>
      </c>
      <c r="X4878">
        <v>12</v>
      </c>
      <c r="Y4878" t="str">
        <f t="shared" si="230"/>
        <v>Afternoon</v>
      </c>
      <c r="Z4878" t="s">
        <v>5070</v>
      </c>
    </row>
    <row r="4879" spans="1:26" x14ac:dyDescent="0.3">
      <c r="A4879" t="s">
        <v>4900</v>
      </c>
      <c r="B4879" t="s">
        <v>5023</v>
      </c>
      <c r="C4879" t="s">
        <v>5029</v>
      </c>
      <c r="D4879" t="s">
        <v>5033</v>
      </c>
      <c r="E4879" t="s">
        <v>5040</v>
      </c>
      <c r="F4879" t="s">
        <v>5050</v>
      </c>
      <c r="G4879">
        <v>-95.712900000000005</v>
      </c>
      <c r="H4879">
        <v>37.090200000000003</v>
      </c>
      <c r="I4879">
        <v>48075</v>
      </c>
      <c r="J4879">
        <v>270712</v>
      </c>
      <c r="K4879">
        <v>50206</v>
      </c>
      <c r="L4879">
        <v>16868</v>
      </c>
      <c r="M4879">
        <v>11447</v>
      </c>
      <c r="N4879" s="5">
        <v>0.1775904186810521</v>
      </c>
      <c r="O4879">
        <v>340316</v>
      </c>
      <c r="P4879">
        <v>0</v>
      </c>
      <c r="Q4879">
        <v>187750</v>
      </c>
      <c r="R4879">
        <v>5445</v>
      </c>
      <c r="S4879" s="5">
        <v>1.6E-2</v>
      </c>
      <c r="T4879" t="s">
        <v>5056</v>
      </c>
      <c r="U4879" s="3">
        <v>45353</v>
      </c>
      <c r="V4879" t="str">
        <f t="shared" si="228"/>
        <v>Saturday</v>
      </c>
      <c r="W4879" t="str">
        <f t="shared" si="229"/>
        <v>March</v>
      </c>
      <c r="X4879">
        <v>10</v>
      </c>
      <c r="Y4879" t="str">
        <f t="shared" si="230"/>
        <v>Morning</v>
      </c>
      <c r="Z4879" t="s">
        <v>5070</v>
      </c>
    </row>
    <row r="4880" spans="1:26" x14ac:dyDescent="0.3">
      <c r="A4880" t="s">
        <v>4901</v>
      </c>
      <c r="B4880" t="s">
        <v>5027</v>
      </c>
      <c r="C4880" t="s">
        <v>5029</v>
      </c>
      <c r="D4880" t="s">
        <v>5035</v>
      </c>
      <c r="E4880" t="s">
        <v>5040</v>
      </c>
      <c r="F4880" t="s">
        <v>5046</v>
      </c>
      <c r="G4880">
        <v>133.77510000000001</v>
      </c>
      <c r="H4880">
        <v>-25.2744</v>
      </c>
      <c r="I4880">
        <v>39821</v>
      </c>
      <c r="J4880">
        <v>268604</v>
      </c>
      <c r="K4880">
        <v>31335</v>
      </c>
      <c r="L4880">
        <v>18930</v>
      </c>
      <c r="M4880">
        <v>13543</v>
      </c>
      <c r="N4880" s="5">
        <v>0.1482519055490352</v>
      </c>
      <c r="O4880">
        <v>339531</v>
      </c>
      <c r="P4880">
        <v>0</v>
      </c>
      <c r="Q4880">
        <v>785644</v>
      </c>
      <c r="S4880" s="5"/>
      <c r="T4880" t="s">
        <v>5060</v>
      </c>
      <c r="U4880" s="3">
        <v>45451</v>
      </c>
      <c r="V4880" t="str">
        <f t="shared" si="228"/>
        <v>Saturday</v>
      </c>
      <c r="W4880" t="str">
        <f t="shared" si="229"/>
        <v>June</v>
      </c>
      <c r="X4880">
        <v>15</v>
      </c>
      <c r="Y4880" t="str">
        <f t="shared" si="230"/>
        <v>Afternoon</v>
      </c>
      <c r="Z4880" t="s">
        <v>5070</v>
      </c>
    </row>
    <row r="4881" spans="1:26" x14ac:dyDescent="0.3">
      <c r="A4881" t="s">
        <v>4902</v>
      </c>
      <c r="B4881" t="s">
        <v>5023</v>
      </c>
      <c r="C4881" t="s">
        <v>5030</v>
      </c>
      <c r="D4881" t="s">
        <v>5032</v>
      </c>
      <c r="E4881" t="s">
        <v>5036</v>
      </c>
      <c r="F4881" t="s">
        <v>5044</v>
      </c>
      <c r="G4881">
        <v>78.962900000000005</v>
      </c>
      <c r="H4881">
        <v>20.593699999999998</v>
      </c>
      <c r="I4881">
        <v>29452</v>
      </c>
      <c r="J4881">
        <v>313394</v>
      </c>
      <c r="K4881">
        <v>55223</v>
      </c>
      <c r="L4881">
        <v>11499</v>
      </c>
      <c r="M4881">
        <v>11098</v>
      </c>
      <c r="N4881" s="5">
        <v>9.3977926533284267E-2</v>
      </c>
      <c r="O4881">
        <v>356150</v>
      </c>
      <c r="P4881">
        <v>278335</v>
      </c>
      <c r="Q4881">
        <v>0</v>
      </c>
      <c r="R4881">
        <v>6588</v>
      </c>
      <c r="S4881" s="5">
        <v>1.8499999999999999E-2</v>
      </c>
      <c r="T4881" t="s">
        <v>5059</v>
      </c>
      <c r="U4881" s="3">
        <v>45721</v>
      </c>
      <c r="V4881" t="str">
        <f t="shared" si="228"/>
        <v>Wednesday</v>
      </c>
      <c r="W4881" t="str">
        <f t="shared" si="229"/>
        <v>March</v>
      </c>
      <c r="X4881">
        <v>13</v>
      </c>
      <c r="Y4881" t="str">
        <f t="shared" si="230"/>
        <v>Afternoon</v>
      </c>
      <c r="Z4881" t="s">
        <v>5069</v>
      </c>
    </row>
    <row r="4882" spans="1:26" x14ac:dyDescent="0.3">
      <c r="A4882" t="s">
        <v>4903</v>
      </c>
      <c r="B4882" t="s">
        <v>5023</v>
      </c>
      <c r="C4882" t="s">
        <v>5029</v>
      </c>
      <c r="D4882" t="s">
        <v>5033</v>
      </c>
      <c r="E4882" t="s">
        <v>5040</v>
      </c>
      <c r="F4882" t="s">
        <v>5047</v>
      </c>
      <c r="G4882">
        <v>138.25290000000001</v>
      </c>
      <c r="H4882">
        <v>36.204799999999999</v>
      </c>
      <c r="I4882">
        <v>24036</v>
      </c>
      <c r="J4882">
        <v>145672</v>
      </c>
      <c r="K4882">
        <v>20352</v>
      </c>
      <c r="L4882">
        <v>9515</v>
      </c>
      <c r="M4882">
        <v>7894</v>
      </c>
      <c r="N4882" s="5">
        <v>0.1650026775283146</v>
      </c>
      <c r="O4882">
        <v>160906</v>
      </c>
      <c r="P4882">
        <v>0</v>
      </c>
      <c r="Q4882">
        <v>191474</v>
      </c>
      <c r="R4882">
        <v>1850</v>
      </c>
      <c r="S4882" s="5">
        <v>1.15E-2</v>
      </c>
      <c r="T4882" t="s">
        <v>5056</v>
      </c>
      <c r="U4882" s="3">
        <v>45736</v>
      </c>
      <c r="V4882" t="str">
        <f t="shared" si="228"/>
        <v>Thursday</v>
      </c>
      <c r="W4882" t="str">
        <f t="shared" si="229"/>
        <v>March</v>
      </c>
      <c r="X4882">
        <v>15</v>
      </c>
      <c r="Y4882" t="str">
        <f t="shared" si="230"/>
        <v>Afternoon</v>
      </c>
      <c r="Z4882" t="s">
        <v>5070</v>
      </c>
    </row>
    <row r="4883" spans="1:26" x14ac:dyDescent="0.3">
      <c r="A4883" t="s">
        <v>4904</v>
      </c>
      <c r="B4883" t="s">
        <v>5024</v>
      </c>
      <c r="C4883" t="s">
        <v>5029</v>
      </c>
      <c r="D4883" t="s">
        <v>5033</v>
      </c>
      <c r="E4883" t="s">
        <v>5039</v>
      </c>
      <c r="F4883" t="s">
        <v>5046</v>
      </c>
      <c r="G4883">
        <v>133.77510000000001</v>
      </c>
      <c r="H4883">
        <v>-25.2744</v>
      </c>
      <c r="I4883">
        <v>74814</v>
      </c>
      <c r="J4883">
        <v>353469</v>
      </c>
      <c r="K4883">
        <v>78504</v>
      </c>
      <c r="L4883">
        <v>18985</v>
      </c>
      <c r="M4883">
        <v>19225</v>
      </c>
      <c r="N4883" s="5">
        <v>0.2116570719445254</v>
      </c>
      <c r="O4883">
        <v>400610</v>
      </c>
      <c r="P4883">
        <v>0</v>
      </c>
      <c r="Q4883">
        <v>0</v>
      </c>
      <c r="S4883" s="5"/>
      <c r="T4883" t="s">
        <v>5056</v>
      </c>
      <c r="U4883" s="3">
        <v>45659</v>
      </c>
      <c r="V4883" t="str">
        <f t="shared" si="228"/>
        <v>Thursday</v>
      </c>
      <c r="W4883" t="str">
        <f t="shared" si="229"/>
        <v>January</v>
      </c>
      <c r="X4883">
        <v>15</v>
      </c>
      <c r="Y4883" t="str">
        <f t="shared" si="230"/>
        <v>Afternoon</v>
      </c>
      <c r="Z4883" t="s">
        <v>5071</v>
      </c>
    </row>
    <row r="4884" spans="1:26" x14ac:dyDescent="0.3">
      <c r="A4884" t="s">
        <v>4905</v>
      </c>
      <c r="B4884" t="s">
        <v>5027</v>
      </c>
      <c r="C4884" t="s">
        <v>5029</v>
      </c>
      <c r="D4884" t="s">
        <v>5033</v>
      </c>
      <c r="E4884" t="s">
        <v>5036</v>
      </c>
      <c r="F4884" t="s">
        <v>5047</v>
      </c>
      <c r="G4884">
        <v>138.25290000000001</v>
      </c>
      <c r="H4884">
        <v>36.204799999999999</v>
      </c>
      <c r="I4884">
        <v>60709</v>
      </c>
      <c r="J4884">
        <v>340064</v>
      </c>
      <c r="K4884">
        <v>46744</v>
      </c>
      <c r="L4884">
        <v>12488</v>
      </c>
      <c r="M4884">
        <v>17649</v>
      </c>
      <c r="N4884" s="5">
        <v>0.17852393852924381</v>
      </c>
      <c r="O4884">
        <v>389623</v>
      </c>
      <c r="P4884">
        <v>297329</v>
      </c>
      <c r="Q4884">
        <v>0</v>
      </c>
      <c r="S4884" s="5"/>
      <c r="T4884" t="s">
        <v>5057</v>
      </c>
      <c r="U4884" s="3">
        <v>45731</v>
      </c>
      <c r="V4884" t="str">
        <f t="shared" si="228"/>
        <v>Saturday</v>
      </c>
      <c r="W4884" t="str">
        <f t="shared" si="229"/>
        <v>March</v>
      </c>
      <c r="X4884">
        <v>18</v>
      </c>
      <c r="Y4884" t="str">
        <f t="shared" si="230"/>
        <v>Evening</v>
      </c>
      <c r="Z4884" t="s">
        <v>5070</v>
      </c>
    </row>
    <row r="4885" spans="1:26" x14ac:dyDescent="0.3">
      <c r="A4885" t="s">
        <v>4906</v>
      </c>
      <c r="B4885" t="s">
        <v>5023</v>
      </c>
      <c r="C4885" t="s">
        <v>5029</v>
      </c>
      <c r="D4885" t="s">
        <v>5033</v>
      </c>
      <c r="E4885" t="s">
        <v>5036</v>
      </c>
      <c r="F4885" t="s">
        <v>5047</v>
      </c>
      <c r="G4885">
        <v>138.25290000000001</v>
      </c>
      <c r="H4885">
        <v>36.204799999999999</v>
      </c>
      <c r="I4885">
        <v>364874</v>
      </c>
      <c r="J4885">
        <v>2282164</v>
      </c>
      <c r="K4885">
        <v>254603</v>
      </c>
      <c r="L4885">
        <v>73588</v>
      </c>
      <c r="M4885">
        <v>55385</v>
      </c>
      <c r="N4885" s="5">
        <v>0.15988080956975881</v>
      </c>
      <c r="O4885">
        <v>2510490</v>
      </c>
      <c r="P4885">
        <v>2282164</v>
      </c>
      <c r="Q4885">
        <v>0</v>
      </c>
      <c r="R4885">
        <v>57490</v>
      </c>
      <c r="S4885" s="5">
        <v>2.29E-2</v>
      </c>
      <c r="T4885" t="s">
        <v>5057</v>
      </c>
      <c r="U4885" s="3">
        <v>45570</v>
      </c>
      <c r="V4885" t="str">
        <f t="shared" si="228"/>
        <v>Saturday</v>
      </c>
      <c r="W4885" t="str">
        <f t="shared" si="229"/>
        <v>October</v>
      </c>
      <c r="X4885">
        <v>11</v>
      </c>
      <c r="Y4885" t="str">
        <f t="shared" si="230"/>
        <v>Morning</v>
      </c>
      <c r="Z4885" t="s">
        <v>5070</v>
      </c>
    </row>
    <row r="4886" spans="1:26" x14ac:dyDescent="0.3">
      <c r="A4886" t="s">
        <v>4907</v>
      </c>
      <c r="B4886" t="s">
        <v>5025</v>
      </c>
      <c r="C4886" t="s">
        <v>5029</v>
      </c>
      <c r="D4886" t="s">
        <v>5035</v>
      </c>
      <c r="E4886" t="s">
        <v>5039</v>
      </c>
      <c r="F4886" t="s">
        <v>5050</v>
      </c>
      <c r="G4886">
        <v>-95.712900000000005</v>
      </c>
      <c r="H4886">
        <v>37.090200000000003</v>
      </c>
      <c r="I4886">
        <v>16911</v>
      </c>
      <c r="J4886">
        <v>144726</v>
      </c>
      <c r="K4886">
        <v>29603</v>
      </c>
      <c r="L4886">
        <v>8410</v>
      </c>
      <c r="M4886">
        <v>4109</v>
      </c>
      <c r="N4886" s="5">
        <v>0.11685389516973629</v>
      </c>
      <c r="O4886">
        <v>165942</v>
      </c>
      <c r="P4886">
        <v>0</v>
      </c>
      <c r="Q4886">
        <v>0</v>
      </c>
      <c r="S4886" s="5"/>
      <c r="T4886" t="s">
        <v>5058</v>
      </c>
      <c r="U4886" s="3">
        <v>45587</v>
      </c>
      <c r="V4886" t="str">
        <f t="shared" si="228"/>
        <v>Tuesday</v>
      </c>
      <c r="W4886" t="str">
        <f t="shared" si="229"/>
        <v>October</v>
      </c>
      <c r="X4886">
        <v>15</v>
      </c>
      <c r="Y4886" t="str">
        <f t="shared" si="230"/>
        <v>Afternoon</v>
      </c>
      <c r="Z4886" t="s">
        <v>5070</v>
      </c>
    </row>
    <row r="4887" spans="1:26" x14ac:dyDescent="0.3">
      <c r="A4887" t="s">
        <v>4908</v>
      </c>
      <c r="B4887" t="s">
        <v>5024</v>
      </c>
      <c r="C4887" t="s">
        <v>5030</v>
      </c>
      <c r="D4887" t="s">
        <v>5033</v>
      </c>
      <c r="E4887" t="s">
        <v>5036</v>
      </c>
      <c r="F4887" t="s">
        <v>5047</v>
      </c>
      <c r="G4887">
        <v>138.25290000000001</v>
      </c>
      <c r="H4887">
        <v>36.204799999999999</v>
      </c>
      <c r="I4887">
        <v>543490</v>
      </c>
      <c r="J4887">
        <v>3441527</v>
      </c>
      <c r="K4887">
        <v>577878</v>
      </c>
      <c r="L4887">
        <v>144151</v>
      </c>
      <c r="M4887">
        <v>202417</v>
      </c>
      <c r="N4887" s="5">
        <v>0.15792146130979609</v>
      </c>
      <c r="O4887">
        <v>4175017</v>
      </c>
      <c r="P4887">
        <v>3441527</v>
      </c>
      <c r="Q4887">
        <v>0</v>
      </c>
      <c r="S4887" s="5"/>
      <c r="T4887" t="s">
        <v>5057</v>
      </c>
      <c r="U4887" s="3">
        <v>45742</v>
      </c>
      <c r="V4887" t="str">
        <f t="shared" si="228"/>
        <v>Wednesday</v>
      </c>
      <c r="W4887" t="str">
        <f t="shared" si="229"/>
        <v>March</v>
      </c>
      <c r="X4887">
        <v>19</v>
      </c>
      <c r="Y4887" t="str">
        <f t="shared" si="230"/>
        <v>Evening</v>
      </c>
      <c r="Z4887" t="s">
        <v>5070</v>
      </c>
    </row>
    <row r="4888" spans="1:26" x14ac:dyDescent="0.3">
      <c r="A4888" t="s">
        <v>4909</v>
      </c>
      <c r="B4888" t="s">
        <v>5025</v>
      </c>
      <c r="C4888" t="s">
        <v>5029</v>
      </c>
      <c r="D4888" t="s">
        <v>5033</v>
      </c>
      <c r="E4888" t="s">
        <v>5036</v>
      </c>
      <c r="F4888" t="s">
        <v>5047</v>
      </c>
      <c r="G4888">
        <v>138.25290000000001</v>
      </c>
      <c r="H4888">
        <v>36.204799999999999</v>
      </c>
      <c r="I4888">
        <v>424232</v>
      </c>
      <c r="J4888">
        <v>2013215</v>
      </c>
      <c r="K4888">
        <v>240875</v>
      </c>
      <c r="L4888">
        <v>101273</v>
      </c>
      <c r="M4888">
        <v>66785</v>
      </c>
      <c r="N4888" s="5">
        <v>0.21072376451730229</v>
      </c>
      <c r="O4888">
        <v>2300737</v>
      </c>
      <c r="P4888">
        <v>2013215</v>
      </c>
      <c r="Q4888">
        <v>0</v>
      </c>
      <c r="S4888" s="5"/>
      <c r="T4888" t="s">
        <v>5057</v>
      </c>
      <c r="U4888" s="3">
        <v>45458</v>
      </c>
      <c r="V4888" t="str">
        <f t="shared" si="228"/>
        <v>Saturday</v>
      </c>
      <c r="W4888" t="str">
        <f t="shared" si="229"/>
        <v>June</v>
      </c>
      <c r="X4888">
        <v>12</v>
      </c>
      <c r="Y4888" t="str">
        <f t="shared" si="230"/>
        <v>Afternoon</v>
      </c>
      <c r="Z4888" t="s">
        <v>5071</v>
      </c>
    </row>
    <row r="4889" spans="1:26" x14ac:dyDescent="0.3">
      <c r="A4889" t="s">
        <v>4910</v>
      </c>
      <c r="B4889" t="s">
        <v>5023</v>
      </c>
      <c r="C4889" t="s">
        <v>5029</v>
      </c>
      <c r="D4889" t="s">
        <v>5033</v>
      </c>
      <c r="E4889" t="s">
        <v>5036</v>
      </c>
      <c r="F4889" t="s">
        <v>5045</v>
      </c>
      <c r="G4889">
        <v>-51.9253</v>
      </c>
      <c r="H4889">
        <v>-14.234999999999999</v>
      </c>
      <c r="I4889">
        <v>42039</v>
      </c>
      <c r="J4889">
        <v>194222</v>
      </c>
      <c r="K4889">
        <v>41630</v>
      </c>
      <c r="L4889">
        <v>7851</v>
      </c>
      <c r="M4889">
        <v>8480</v>
      </c>
      <c r="N4889" s="5">
        <v>0.21645224618170911</v>
      </c>
      <c r="O4889">
        <v>240827</v>
      </c>
      <c r="P4889">
        <v>166226</v>
      </c>
      <c r="Q4889">
        <v>0</v>
      </c>
      <c r="R4889">
        <v>3949</v>
      </c>
      <c r="S4889" s="5">
        <v>1.6400000000000001E-2</v>
      </c>
      <c r="T4889" t="s">
        <v>5056</v>
      </c>
      <c r="U4889" s="3">
        <v>45375</v>
      </c>
      <c r="V4889" t="str">
        <f t="shared" si="228"/>
        <v>Sunday</v>
      </c>
      <c r="W4889" t="str">
        <f t="shared" si="229"/>
        <v>March</v>
      </c>
      <c r="X4889">
        <v>15</v>
      </c>
      <c r="Y4889" t="str">
        <f t="shared" si="230"/>
        <v>Afternoon</v>
      </c>
      <c r="Z4889" t="s">
        <v>5071</v>
      </c>
    </row>
    <row r="4890" spans="1:26" x14ac:dyDescent="0.3">
      <c r="A4890" t="s">
        <v>4911</v>
      </c>
      <c r="B4890" t="s">
        <v>5023</v>
      </c>
      <c r="C4890" t="s">
        <v>5029</v>
      </c>
      <c r="D4890" t="s">
        <v>5033</v>
      </c>
      <c r="E4890" t="s">
        <v>5036</v>
      </c>
      <c r="F4890" t="s">
        <v>5044</v>
      </c>
      <c r="G4890">
        <v>78.962900000000005</v>
      </c>
      <c r="H4890">
        <v>20.593699999999998</v>
      </c>
      <c r="I4890">
        <v>21358</v>
      </c>
      <c r="J4890">
        <v>136502</v>
      </c>
      <c r="K4890">
        <v>27040</v>
      </c>
      <c r="L4890">
        <v>8916</v>
      </c>
      <c r="M4890">
        <v>6588</v>
      </c>
      <c r="N4890" s="5">
        <v>0.1564678085459518</v>
      </c>
      <c r="O4890">
        <v>176491</v>
      </c>
      <c r="P4890">
        <v>128446</v>
      </c>
      <c r="Q4890">
        <v>0</v>
      </c>
      <c r="R4890">
        <v>4235</v>
      </c>
      <c r="S4890" s="5">
        <v>2.4E-2</v>
      </c>
      <c r="T4890" t="s">
        <v>5056</v>
      </c>
      <c r="U4890" s="3">
        <v>45458</v>
      </c>
      <c r="V4890" t="str">
        <f t="shared" si="228"/>
        <v>Saturday</v>
      </c>
      <c r="W4890" t="str">
        <f t="shared" si="229"/>
        <v>June</v>
      </c>
      <c r="X4890">
        <v>11</v>
      </c>
      <c r="Y4890" t="str">
        <f t="shared" si="230"/>
        <v>Morning</v>
      </c>
      <c r="Z4890" t="s">
        <v>5070</v>
      </c>
    </row>
    <row r="4891" spans="1:26" x14ac:dyDescent="0.3">
      <c r="A4891" t="s">
        <v>4912</v>
      </c>
      <c r="B4891" t="s">
        <v>5023</v>
      </c>
      <c r="C4891" t="s">
        <v>5029</v>
      </c>
      <c r="D4891" t="s">
        <v>5031</v>
      </c>
      <c r="E4891" t="s">
        <v>5036</v>
      </c>
      <c r="F4891" t="s">
        <v>5045</v>
      </c>
      <c r="G4891">
        <v>-51.9253</v>
      </c>
      <c r="H4891">
        <v>-14.234999999999999</v>
      </c>
      <c r="I4891">
        <v>364122</v>
      </c>
      <c r="J4891">
        <v>2624847</v>
      </c>
      <c r="K4891">
        <v>271070</v>
      </c>
      <c r="L4891">
        <v>116569</v>
      </c>
      <c r="M4891">
        <v>57605</v>
      </c>
      <c r="N4891" s="5">
        <v>0.13872156867304461</v>
      </c>
      <c r="O4891">
        <v>3229193</v>
      </c>
      <c r="P4891">
        <v>2624847</v>
      </c>
      <c r="Q4891">
        <v>0</v>
      </c>
      <c r="R4891">
        <v>80406</v>
      </c>
      <c r="S4891" s="5">
        <v>2.4899999999999999E-2</v>
      </c>
      <c r="T4891" t="s">
        <v>5052</v>
      </c>
      <c r="U4891" s="3">
        <v>45493</v>
      </c>
      <c r="V4891" t="str">
        <f t="shared" si="228"/>
        <v>Saturday</v>
      </c>
      <c r="W4891" t="str">
        <f t="shared" si="229"/>
        <v>July</v>
      </c>
      <c r="X4891">
        <v>11</v>
      </c>
      <c r="Y4891" t="str">
        <f t="shared" si="230"/>
        <v>Morning</v>
      </c>
      <c r="Z4891" t="s">
        <v>5070</v>
      </c>
    </row>
    <row r="4892" spans="1:26" x14ac:dyDescent="0.3">
      <c r="A4892" t="s">
        <v>4913</v>
      </c>
      <c r="B4892" t="s">
        <v>5023</v>
      </c>
      <c r="C4892" t="s">
        <v>5029</v>
      </c>
      <c r="D4892" t="s">
        <v>5033</v>
      </c>
      <c r="E4892" t="s">
        <v>5036</v>
      </c>
      <c r="F4892" t="s">
        <v>5044</v>
      </c>
      <c r="G4892">
        <v>78.962900000000005</v>
      </c>
      <c r="H4892">
        <v>20.593699999999998</v>
      </c>
      <c r="I4892">
        <v>49505</v>
      </c>
      <c r="J4892">
        <v>216220</v>
      </c>
      <c r="K4892">
        <v>24890</v>
      </c>
      <c r="L4892">
        <v>15629</v>
      </c>
      <c r="M4892">
        <v>9916</v>
      </c>
      <c r="N4892" s="5">
        <v>0.22895882890805669</v>
      </c>
      <c r="O4892">
        <v>239088</v>
      </c>
      <c r="P4892">
        <v>214440</v>
      </c>
      <c r="Q4892">
        <v>0</v>
      </c>
      <c r="R4892">
        <v>4064</v>
      </c>
      <c r="S4892" s="5">
        <v>1.7000000000000001E-2</v>
      </c>
      <c r="T4892" t="s">
        <v>5056</v>
      </c>
      <c r="U4892" s="3">
        <v>45654</v>
      </c>
      <c r="V4892" t="str">
        <f t="shared" si="228"/>
        <v>Saturday</v>
      </c>
      <c r="W4892" t="str">
        <f t="shared" si="229"/>
        <v>December</v>
      </c>
      <c r="X4892">
        <v>15</v>
      </c>
      <c r="Y4892" t="str">
        <f t="shared" si="230"/>
        <v>Afternoon</v>
      </c>
      <c r="Z4892" t="s">
        <v>5071</v>
      </c>
    </row>
    <row r="4893" spans="1:26" x14ac:dyDescent="0.3">
      <c r="A4893" t="s">
        <v>4914</v>
      </c>
      <c r="B4893" t="s">
        <v>5023</v>
      </c>
      <c r="C4893" t="s">
        <v>5029</v>
      </c>
      <c r="D4893" t="s">
        <v>5033</v>
      </c>
      <c r="E4893" t="s">
        <v>5036</v>
      </c>
      <c r="F4893" t="s">
        <v>5050</v>
      </c>
      <c r="G4893">
        <v>-95.712900000000005</v>
      </c>
      <c r="H4893">
        <v>37.090200000000003</v>
      </c>
      <c r="I4893">
        <v>74555</v>
      </c>
      <c r="J4893">
        <v>321356</v>
      </c>
      <c r="K4893">
        <v>64003</v>
      </c>
      <c r="L4893">
        <v>10131</v>
      </c>
      <c r="M4893">
        <v>17455</v>
      </c>
      <c r="N4893" s="5">
        <v>0.2320018729517925</v>
      </c>
      <c r="O4893">
        <v>400567</v>
      </c>
      <c r="P4893">
        <v>316403</v>
      </c>
      <c r="Q4893">
        <v>0</v>
      </c>
      <c r="R4893">
        <v>7730</v>
      </c>
      <c r="S4893" s="5">
        <v>1.9300000000000001E-2</v>
      </c>
      <c r="T4893" t="s">
        <v>5056</v>
      </c>
      <c r="U4893" s="3">
        <v>45688</v>
      </c>
      <c r="V4893" t="str">
        <f t="shared" si="228"/>
        <v>Friday</v>
      </c>
      <c r="W4893" t="str">
        <f t="shared" si="229"/>
        <v>January</v>
      </c>
      <c r="X4893">
        <v>10</v>
      </c>
      <c r="Y4893" t="str">
        <f t="shared" si="230"/>
        <v>Morning</v>
      </c>
      <c r="Z4893" t="s">
        <v>5071</v>
      </c>
    </row>
    <row r="4894" spans="1:26" x14ac:dyDescent="0.3">
      <c r="A4894" t="s">
        <v>4915</v>
      </c>
      <c r="B4894" t="s">
        <v>5025</v>
      </c>
      <c r="C4894" t="s">
        <v>5029</v>
      </c>
      <c r="D4894" t="s">
        <v>5033</v>
      </c>
      <c r="E4894" t="s">
        <v>5037</v>
      </c>
      <c r="F4894" t="s">
        <v>5050</v>
      </c>
      <c r="G4894">
        <v>-95.712900000000005</v>
      </c>
      <c r="H4894">
        <v>37.090200000000003</v>
      </c>
      <c r="I4894">
        <v>97214</v>
      </c>
      <c r="J4894">
        <v>584664</v>
      </c>
      <c r="K4894">
        <v>91656</v>
      </c>
      <c r="L4894">
        <v>27146</v>
      </c>
      <c r="M4894">
        <v>22914</v>
      </c>
      <c r="N4894" s="5">
        <v>0.16627363316410779</v>
      </c>
      <c r="O4894">
        <v>744523</v>
      </c>
      <c r="P4894">
        <v>0</v>
      </c>
      <c r="Q4894">
        <v>0</v>
      </c>
      <c r="S4894" s="5"/>
      <c r="T4894" t="s">
        <v>5056</v>
      </c>
      <c r="U4894" s="3">
        <v>45321</v>
      </c>
      <c r="V4894" t="str">
        <f t="shared" si="228"/>
        <v>Tuesday</v>
      </c>
      <c r="W4894" t="str">
        <f t="shared" si="229"/>
        <v>January</v>
      </c>
      <c r="X4894">
        <v>16</v>
      </c>
      <c r="Y4894" t="str">
        <f t="shared" si="230"/>
        <v>Afternoon</v>
      </c>
      <c r="Z4894" t="s">
        <v>5070</v>
      </c>
    </row>
    <row r="4895" spans="1:26" x14ac:dyDescent="0.3">
      <c r="A4895" t="s">
        <v>4916</v>
      </c>
      <c r="B4895" t="s">
        <v>5024</v>
      </c>
      <c r="C4895" t="s">
        <v>5029</v>
      </c>
      <c r="D4895" t="s">
        <v>5032</v>
      </c>
      <c r="E4895" t="s">
        <v>5036</v>
      </c>
      <c r="F4895" t="s">
        <v>5046</v>
      </c>
      <c r="G4895">
        <v>133.77510000000001</v>
      </c>
      <c r="H4895">
        <v>-25.2744</v>
      </c>
      <c r="I4895">
        <v>114115</v>
      </c>
      <c r="J4895">
        <v>1681942</v>
      </c>
      <c r="K4895">
        <v>386334</v>
      </c>
      <c r="L4895">
        <v>52669</v>
      </c>
      <c r="M4895">
        <v>94928</v>
      </c>
      <c r="N4895" s="5">
        <v>6.7847415526759908E-2</v>
      </c>
      <c r="O4895">
        <v>1952985</v>
      </c>
      <c r="P4895">
        <v>1681942</v>
      </c>
      <c r="Q4895">
        <v>0</v>
      </c>
      <c r="S4895" s="5"/>
      <c r="T4895" t="s">
        <v>5061</v>
      </c>
      <c r="U4895" s="3">
        <v>45664</v>
      </c>
      <c r="V4895" t="str">
        <f t="shared" si="228"/>
        <v>Tuesday</v>
      </c>
      <c r="W4895" t="str">
        <f t="shared" si="229"/>
        <v>January</v>
      </c>
      <c r="X4895">
        <v>8</v>
      </c>
      <c r="Y4895" t="str">
        <f t="shared" si="230"/>
        <v>Morning</v>
      </c>
      <c r="Z4895" t="s">
        <v>5069</v>
      </c>
    </row>
    <row r="4896" spans="1:26" x14ac:dyDescent="0.3">
      <c r="A4896" t="s">
        <v>4917</v>
      </c>
      <c r="B4896" t="s">
        <v>5023</v>
      </c>
      <c r="C4896" t="s">
        <v>5029</v>
      </c>
      <c r="D4896" t="s">
        <v>5035</v>
      </c>
      <c r="E4896" t="s">
        <v>5040</v>
      </c>
      <c r="F4896" t="s">
        <v>5050</v>
      </c>
      <c r="G4896">
        <v>-95.712900000000005</v>
      </c>
      <c r="H4896">
        <v>37.090200000000003</v>
      </c>
      <c r="I4896">
        <v>25522</v>
      </c>
      <c r="J4896">
        <v>223650</v>
      </c>
      <c r="K4896">
        <v>39414</v>
      </c>
      <c r="L4896">
        <v>8188</v>
      </c>
      <c r="M4896">
        <v>12544</v>
      </c>
      <c r="N4896" s="5">
        <v>0.1141177780006425</v>
      </c>
      <c r="O4896">
        <v>279555</v>
      </c>
      <c r="P4896">
        <v>0</v>
      </c>
      <c r="Q4896">
        <v>281038</v>
      </c>
      <c r="R4896">
        <v>3103</v>
      </c>
      <c r="S4896" s="5">
        <v>1.11E-2</v>
      </c>
      <c r="T4896" t="s">
        <v>5058</v>
      </c>
      <c r="U4896" s="3">
        <v>45590</v>
      </c>
      <c r="V4896" t="str">
        <f t="shared" si="228"/>
        <v>Friday</v>
      </c>
      <c r="W4896" t="str">
        <f t="shared" si="229"/>
        <v>October</v>
      </c>
      <c r="X4896">
        <v>14</v>
      </c>
      <c r="Y4896" t="str">
        <f t="shared" si="230"/>
        <v>Afternoon</v>
      </c>
      <c r="Z4896" t="s">
        <v>5070</v>
      </c>
    </row>
    <row r="4897" spans="1:26" x14ac:dyDescent="0.3">
      <c r="A4897" t="s">
        <v>4918</v>
      </c>
      <c r="B4897" t="s">
        <v>5025</v>
      </c>
      <c r="C4897" t="s">
        <v>5029</v>
      </c>
      <c r="D4897" t="s">
        <v>5033</v>
      </c>
      <c r="E4897" t="s">
        <v>5037</v>
      </c>
      <c r="F4897" t="s">
        <v>5045</v>
      </c>
      <c r="G4897">
        <v>-51.9253</v>
      </c>
      <c r="H4897">
        <v>-14.234999999999999</v>
      </c>
      <c r="I4897">
        <v>31349</v>
      </c>
      <c r="J4897">
        <v>152856</v>
      </c>
      <c r="K4897">
        <v>22353</v>
      </c>
      <c r="L4897">
        <v>8306</v>
      </c>
      <c r="M4897">
        <v>6770</v>
      </c>
      <c r="N4897" s="5">
        <v>0.20509474937761241</v>
      </c>
      <c r="O4897">
        <v>196464</v>
      </c>
      <c r="P4897">
        <v>0</v>
      </c>
      <c r="Q4897">
        <v>0</v>
      </c>
      <c r="S4897" s="5"/>
      <c r="T4897" t="s">
        <v>5056</v>
      </c>
      <c r="U4897" s="3">
        <v>45597</v>
      </c>
      <c r="V4897" t="str">
        <f t="shared" si="228"/>
        <v>Friday</v>
      </c>
      <c r="W4897" t="str">
        <f t="shared" si="229"/>
        <v>November</v>
      </c>
      <c r="X4897">
        <v>16</v>
      </c>
      <c r="Y4897" t="str">
        <f t="shared" si="230"/>
        <v>Afternoon</v>
      </c>
      <c r="Z4897" t="s">
        <v>5071</v>
      </c>
    </row>
    <row r="4898" spans="1:26" x14ac:dyDescent="0.3">
      <c r="A4898" t="s">
        <v>4919</v>
      </c>
      <c r="B4898" t="s">
        <v>5023</v>
      </c>
      <c r="C4898" t="s">
        <v>5029</v>
      </c>
      <c r="D4898" t="s">
        <v>5031</v>
      </c>
      <c r="E4898" t="s">
        <v>5036</v>
      </c>
      <c r="F4898" t="s">
        <v>5044</v>
      </c>
      <c r="G4898">
        <v>78.962900000000005</v>
      </c>
      <c r="H4898">
        <v>20.593699999999998</v>
      </c>
      <c r="I4898">
        <v>209875</v>
      </c>
      <c r="J4898">
        <v>2423385</v>
      </c>
      <c r="K4898">
        <v>381907</v>
      </c>
      <c r="L4898">
        <v>157892</v>
      </c>
      <c r="M4898">
        <v>141623</v>
      </c>
      <c r="N4898" s="5">
        <v>8.6604359518309207E-2</v>
      </c>
      <c r="O4898">
        <v>2739575</v>
      </c>
      <c r="P4898">
        <v>2423385</v>
      </c>
      <c r="Q4898">
        <v>0</v>
      </c>
      <c r="R4898">
        <v>29039</v>
      </c>
      <c r="S4898" s="5">
        <v>1.06E-2</v>
      </c>
      <c r="T4898" t="s">
        <v>5052</v>
      </c>
      <c r="U4898" s="3">
        <v>45369</v>
      </c>
      <c r="V4898" t="str">
        <f t="shared" si="228"/>
        <v>Monday</v>
      </c>
      <c r="W4898" t="str">
        <f t="shared" si="229"/>
        <v>March</v>
      </c>
      <c r="X4898">
        <v>15</v>
      </c>
      <c r="Y4898" t="str">
        <f t="shared" si="230"/>
        <v>Afternoon</v>
      </c>
      <c r="Z4898" t="s">
        <v>5069</v>
      </c>
    </row>
    <row r="4899" spans="1:26" x14ac:dyDescent="0.3">
      <c r="A4899" t="s">
        <v>4920</v>
      </c>
      <c r="B4899" t="s">
        <v>5023</v>
      </c>
      <c r="C4899" t="s">
        <v>5029</v>
      </c>
      <c r="D4899" t="s">
        <v>5031</v>
      </c>
      <c r="E4899" t="s">
        <v>5036</v>
      </c>
      <c r="F4899" t="s">
        <v>5046</v>
      </c>
      <c r="G4899">
        <v>133.77510000000001</v>
      </c>
      <c r="H4899">
        <v>-25.2744</v>
      </c>
      <c r="I4899">
        <v>195884</v>
      </c>
      <c r="J4899">
        <v>1825218</v>
      </c>
      <c r="K4899">
        <v>383046</v>
      </c>
      <c r="L4899">
        <v>81545</v>
      </c>
      <c r="M4899">
        <v>60888</v>
      </c>
      <c r="N4899" s="5">
        <v>0.1073209818612704</v>
      </c>
      <c r="O4899">
        <v>2017644</v>
      </c>
      <c r="P4899">
        <v>1825218</v>
      </c>
      <c r="Q4899">
        <v>0</v>
      </c>
      <c r="R4899">
        <v>22597</v>
      </c>
      <c r="S4899" s="5">
        <v>1.12E-2</v>
      </c>
      <c r="T4899" t="s">
        <v>5052</v>
      </c>
      <c r="U4899" s="3">
        <v>45337</v>
      </c>
      <c r="V4899" t="str">
        <f t="shared" si="228"/>
        <v>Thursday</v>
      </c>
      <c r="W4899" t="str">
        <f t="shared" si="229"/>
        <v>February</v>
      </c>
      <c r="X4899">
        <v>10</v>
      </c>
      <c r="Y4899" t="str">
        <f t="shared" si="230"/>
        <v>Morning</v>
      </c>
      <c r="Z4899" t="s">
        <v>5070</v>
      </c>
    </row>
    <row r="4900" spans="1:26" x14ac:dyDescent="0.3">
      <c r="A4900" t="s">
        <v>4921</v>
      </c>
      <c r="B4900" t="s">
        <v>5023</v>
      </c>
      <c r="C4900" t="s">
        <v>5029</v>
      </c>
      <c r="D4900" t="s">
        <v>5033</v>
      </c>
      <c r="E4900" t="s">
        <v>5040</v>
      </c>
      <c r="F4900" t="s">
        <v>5044</v>
      </c>
      <c r="G4900">
        <v>78.962900000000005</v>
      </c>
      <c r="H4900">
        <v>20.593699999999998</v>
      </c>
      <c r="I4900">
        <v>71650</v>
      </c>
      <c r="J4900">
        <v>356599</v>
      </c>
      <c r="K4900">
        <v>87620</v>
      </c>
      <c r="L4900">
        <v>25201</v>
      </c>
      <c r="M4900">
        <v>8471</v>
      </c>
      <c r="N4900" s="5">
        <v>0.20092691940134391</v>
      </c>
      <c r="O4900">
        <v>463543</v>
      </c>
      <c r="P4900">
        <v>0</v>
      </c>
      <c r="Q4900">
        <v>201256</v>
      </c>
      <c r="R4900">
        <v>10754</v>
      </c>
      <c r="S4900" s="5">
        <v>2.3199999999999998E-2</v>
      </c>
      <c r="T4900" t="s">
        <v>5056</v>
      </c>
      <c r="U4900" s="3">
        <v>45671</v>
      </c>
      <c r="V4900" t="str">
        <f t="shared" si="228"/>
        <v>Tuesday</v>
      </c>
      <c r="W4900" t="str">
        <f t="shared" si="229"/>
        <v>January</v>
      </c>
      <c r="X4900">
        <v>16</v>
      </c>
      <c r="Y4900" t="str">
        <f t="shared" si="230"/>
        <v>Afternoon</v>
      </c>
      <c r="Z4900" t="s">
        <v>5071</v>
      </c>
    </row>
    <row r="4901" spans="1:26" x14ac:dyDescent="0.3">
      <c r="A4901" t="s">
        <v>4922</v>
      </c>
      <c r="B4901" t="s">
        <v>5026</v>
      </c>
      <c r="C4901" t="s">
        <v>5029</v>
      </c>
      <c r="D4901" t="s">
        <v>5032</v>
      </c>
      <c r="E4901" t="s">
        <v>5036</v>
      </c>
      <c r="F4901" t="s">
        <v>5048</v>
      </c>
      <c r="G4901">
        <v>10.451499999999999</v>
      </c>
      <c r="H4901">
        <v>51.165700000000001</v>
      </c>
      <c r="I4901">
        <v>57383</v>
      </c>
      <c r="J4901">
        <v>818621</v>
      </c>
      <c r="K4901">
        <v>94931</v>
      </c>
      <c r="L4901">
        <v>44569</v>
      </c>
      <c r="M4901">
        <v>30867</v>
      </c>
      <c r="N4901" s="6">
        <v>7.009788969721488E-2</v>
      </c>
      <c r="O4901">
        <v>935854</v>
      </c>
      <c r="P4901">
        <v>719235</v>
      </c>
      <c r="Q4901">
        <v>0</v>
      </c>
      <c r="T4901" t="s">
        <v>5059</v>
      </c>
      <c r="U4901" s="3">
        <v>45609</v>
      </c>
      <c r="V4901" t="str">
        <f t="shared" si="228"/>
        <v>Wednesday</v>
      </c>
      <c r="W4901" t="str">
        <f t="shared" si="229"/>
        <v>November</v>
      </c>
      <c r="X4901">
        <v>10</v>
      </c>
      <c r="Y4901" t="str">
        <f t="shared" si="230"/>
        <v>Morning</v>
      </c>
      <c r="Z4901" t="s">
        <v>5069</v>
      </c>
    </row>
    <row r="4902" spans="1:26" x14ac:dyDescent="0.3">
      <c r="A4902" t="s">
        <v>4923</v>
      </c>
      <c r="B4902" t="s">
        <v>5024</v>
      </c>
      <c r="C4902" t="s">
        <v>5029</v>
      </c>
      <c r="D4902" t="s">
        <v>5033</v>
      </c>
      <c r="E4902" t="s">
        <v>5040</v>
      </c>
      <c r="F4902" t="s">
        <v>5045</v>
      </c>
      <c r="G4902">
        <v>-51.9253</v>
      </c>
      <c r="H4902">
        <v>-14.234999999999999</v>
      </c>
      <c r="I4902">
        <v>31044</v>
      </c>
      <c r="J4902">
        <v>146189</v>
      </c>
      <c r="K4902">
        <v>21203</v>
      </c>
      <c r="L4902">
        <v>11454</v>
      </c>
      <c r="M4902">
        <v>4611</v>
      </c>
      <c r="N4902" s="5">
        <v>0.2123575537817767</v>
      </c>
      <c r="O4902">
        <v>167048</v>
      </c>
      <c r="P4902">
        <v>0</v>
      </c>
      <c r="Q4902">
        <v>314483</v>
      </c>
      <c r="S4902" s="5"/>
      <c r="T4902" t="s">
        <v>5056</v>
      </c>
      <c r="U4902" s="3">
        <v>45499</v>
      </c>
      <c r="V4902" t="str">
        <f t="shared" si="228"/>
        <v>Friday</v>
      </c>
      <c r="W4902" t="str">
        <f t="shared" si="229"/>
        <v>July</v>
      </c>
      <c r="X4902">
        <v>12</v>
      </c>
      <c r="Y4902" t="str">
        <f t="shared" si="230"/>
        <v>Afternoon</v>
      </c>
      <c r="Z4902" t="s">
        <v>5071</v>
      </c>
    </row>
    <row r="4903" spans="1:26" x14ac:dyDescent="0.3">
      <c r="A4903" t="s">
        <v>4924</v>
      </c>
      <c r="B4903" t="s">
        <v>5024</v>
      </c>
      <c r="C4903" t="s">
        <v>5029</v>
      </c>
      <c r="D4903" t="s">
        <v>5033</v>
      </c>
      <c r="E4903" t="s">
        <v>5040</v>
      </c>
      <c r="F4903" t="s">
        <v>5045</v>
      </c>
      <c r="G4903">
        <v>-51.9253</v>
      </c>
      <c r="H4903">
        <v>-14.234999999999999</v>
      </c>
      <c r="I4903">
        <v>81335</v>
      </c>
      <c r="J4903">
        <v>370287</v>
      </c>
      <c r="K4903">
        <v>78921</v>
      </c>
      <c r="L4903">
        <v>11790</v>
      </c>
      <c r="M4903">
        <v>13237</v>
      </c>
      <c r="N4903" s="5">
        <v>0.21965515885832859</v>
      </c>
      <c r="O4903">
        <v>464633</v>
      </c>
      <c r="P4903">
        <v>0</v>
      </c>
      <c r="Q4903">
        <v>461940</v>
      </c>
      <c r="S4903" s="5"/>
      <c r="T4903" t="s">
        <v>5056</v>
      </c>
      <c r="U4903" s="3">
        <v>45452</v>
      </c>
      <c r="V4903" t="str">
        <f t="shared" si="228"/>
        <v>Sunday</v>
      </c>
      <c r="W4903" t="str">
        <f t="shared" si="229"/>
        <v>June</v>
      </c>
      <c r="X4903">
        <v>16</v>
      </c>
      <c r="Y4903" t="str">
        <f t="shared" si="230"/>
        <v>Afternoon</v>
      </c>
      <c r="Z4903" t="s">
        <v>5071</v>
      </c>
    </row>
    <row r="4904" spans="1:26" x14ac:dyDescent="0.3">
      <c r="A4904" t="s">
        <v>4925</v>
      </c>
      <c r="B4904" t="s">
        <v>5025</v>
      </c>
      <c r="C4904" t="s">
        <v>5029</v>
      </c>
      <c r="D4904" t="s">
        <v>5031</v>
      </c>
      <c r="E4904" t="s">
        <v>5036</v>
      </c>
      <c r="F4904" t="s">
        <v>5050</v>
      </c>
      <c r="G4904">
        <v>-95.712900000000005</v>
      </c>
      <c r="H4904">
        <v>37.090200000000003</v>
      </c>
      <c r="I4904">
        <v>292301</v>
      </c>
      <c r="J4904">
        <v>2685185</v>
      </c>
      <c r="K4904">
        <v>511071</v>
      </c>
      <c r="L4904">
        <v>87578</v>
      </c>
      <c r="M4904">
        <v>96306</v>
      </c>
      <c r="N4904" s="5">
        <v>0.1088570680802462</v>
      </c>
      <c r="O4904">
        <v>2993566</v>
      </c>
      <c r="P4904">
        <v>2685185</v>
      </c>
      <c r="Q4904">
        <v>0</v>
      </c>
      <c r="S4904" s="5"/>
      <c r="T4904" t="s">
        <v>5052</v>
      </c>
      <c r="U4904" s="3">
        <v>45773</v>
      </c>
      <c r="V4904" t="str">
        <f t="shared" si="228"/>
        <v>Saturday</v>
      </c>
      <c r="W4904" t="str">
        <f t="shared" si="229"/>
        <v>April</v>
      </c>
      <c r="X4904">
        <v>16</v>
      </c>
      <c r="Y4904" t="str">
        <f t="shared" si="230"/>
        <v>Afternoon</v>
      </c>
      <c r="Z4904" t="s">
        <v>5070</v>
      </c>
    </row>
    <row r="4905" spans="1:26" x14ac:dyDescent="0.3">
      <c r="A4905" t="s">
        <v>4926</v>
      </c>
      <c r="B4905" t="s">
        <v>5024</v>
      </c>
      <c r="C4905" t="s">
        <v>5029</v>
      </c>
      <c r="D4905" t="s">
        <v>5035</v>
      </c>
      <c r="E4905" t="s">
        <v>5040</v>
      </c>
      <c r="F4905" t="s">
        <v>5047</v>
      </c>
      <c r="G4905">
        <v>138.25290000000001</v>
      </c>
      <c r="H4905">
        <v>36.204799999999999</v>
      </c>
      <c r="I4905">
        <v>23016</v>
      </c>
      <c r="J4905">
        <v>216471</v>
      </c>
      <c r="K4905">
        <v>36669</v>
      </c>
      <c r="L4905">
        <v>10893</v>
      </c>
      <c r="M4905">
        <v>8341</v>
      </c>
      <c r="N4905" s="5">
        <v>0.1063277970211176</v>
      </c>
      <c r="O4905">
        <v>268997</v>
      </c>
      <c r="P4905">
        <v>0</v>
      </c>
      <c r="Q4905">
        <v>247707</v>
      </c>
      <c r="S4905" s="5"/>
      <c r="T4905" t="s">
        <v>5058</v>
      </c>
      <c r="U4905" s="3">
        <v>45624</v>
      </c>
      <c r="V4905" t="str">
        <f t="shared" si="228"/>
        <v>Thursday</v>
      </c>
      <c r="W4905" t="str">
        <f t="shared" si="229"/>
        <v>November</v>
      </c>
      <c r="X4905">
        <v>16</v>
      </c>
      <c r="Y4905" t="str">
        <f t="shared" si="230"/>
        <v>Afternoon</v>
      </c>
      <c r="Z4905" t="s">
        <v>5070</v>
      </c>
    </row>
    <row r="4906" spans="1:26" x14ac:dyDescent="0.3">
      <c r="A4906" t="s">
        <v>4927</v>
      </c>
      <c r="B4906" t="s">
        <v>5024</v>
      </c>
      <c r="C4906" t="s">
        <v>5029</v>
      </c>
      <c r="D4906" t="s">
        <v>5033</v>
      </c>
      <c r="E4906" t="s">
        <v>5039</v>
      </c>
      <c r="F4906" t="s">
        <v>5048</v>
      </c>
      <c r="G4906">
        <v>10.451499999999999</v>
      </c>
      <c r="H4906">
        <v>51.165700000000001</v>
      </c>
      <c r="I4906">
        <v>23195</v>
      </c>
      <c r="J4906">
        <v>123112</v>
      </c>
      <c r="K4906">
        <v>22426</v>
      </c>
      <c r="L4906">
        <v>5560</v>
      </c>
      <c r="M4906">
        <v>4203</v>
      </c>
      <c r="N4906" s="5">
        <v>0.18841345869338719</v>
      </c>
      <c r="O4906">
        <v>150536</v>
      </c>
      <c r="P4906">
        <v>0</v>
      </c>
      <c r="Q4906">
        <v>0</v>
      </c>
      <c r="S4906" s="5"/>
      <c r="T4906" t="s">
        <v>5056</v>
      </c>
      <c r="U4906" s="3">
        <v>45620</v>
      </c>
      <c r="V4906" t="str">
        <f t="shared" si="228"/>
        <v>Sunday</v>
      </c>
      <c r="W4906" t="str">
        <f t="shared" si="229"/>
        <v>November</v>
      </c>
      <c r="X4906">
        <v>9</v>
      </c>
      <c r="Y4906" t="str">
        <f t="shared" si="230"/>
        <v>Morning</v>
      </c>
      <c r="Z4906" t="s">
        <v>5070</v>
      </c>
    </row>
    <row r="4907" spans="1:26" x14ac:dyDescent="0.3">
      <c r="A4907" t="s">
        <v>4928</v>
      </c>
      <c r="B4907" t="s">
        <v>5023</v>
      </c>
      <c r="C4907" t="s">
        <v>5030</v>
      </c>
      <c r="D4907" t="s">
        <v>5033</v>
      </c>
      <c r="E4907" t="s">
        <v>5036</v>
      </c>
      <c r="F4907" t="s">
        <v>5047</v>
      </c>
      <c r="G4907">
        <v>138.25290000000001</v>
      </c>
      <c r="H4907">
        <v>36.204799999999999</v>
      </c>
      <c r="I4907">
        <v>89328</v>
      </c>
      <c r="J4907">
        <v>429432</v>
      </c>
      <c r="K4907">
        <v>79050</v>
      </c>
      <c r="L4907">
        <v>30136</v>
      </c>
      <c r="M4907">
        <v>16205</v>
      </c>
      <c r="N4907" s="5">
        <v>0.20801471140854849</v>
      </c>
      <c r="O4907">
        <v>514548</v>
      </c>
      <c r="P4907">
        <v>368547</v>
      </c>
      <c r="Q4907">
        <v>0</v>
      </c>
      <c r="R4907">
        <v>12040</v>
      </c>
      <c r="S4907" s="5">
        <v>2.3400000000000001E-2</v>
      </c>
      <c r="T4907" t="s">
        <v>5056</v>
      </c>
      <c r="U4907" s="3">
        <v>45292</v>
      </c>
      <c r="V4907" t="str">
        <f t="shared" si="228"/>
        <v>Monday</v>
      </c>
      <c r="W4907" t="str">
        <f t="shared" si="229"/>
        <v>January</v>
      </c>
      <c r="X4907">
        <v>17</v>
      </c>
      <c r="Y4907" t="str">
        <f t="shared" si="230"/>
        <v>Afternoon</v>
      </c>
      <c r="Z4907" t="s">
        <v>5071</v>
      </c>
    </row>
    <row r="4908" spans="1:26" x14ac:dyDescent="0.3">
      <c r="A4908" t="s">
        <v>4929</v>
      </c>
      <c r="B4908" t="s">
        <v>5025</v>
      </c>
      <c r="C4908" t="s">
        <v>5029</v>
      </c>
      <c r="D4908" t="s">
        <v>5035</v>
      </c>
      <c r="E4908" t="s">
        <v>5039</v>
      </c>
      <c r="F4908" t="s">
        <v>5050</v>
      </c>
      <c r="G4908">
        <v>-95.712900000000005</v>
      </c>
      <c r="H4908">
        <v>37.090200000000003</v>
      </c>
      <c r="I4908">
        <v>25568</v>
      </c>
      <c r="J4908">
        <v>242352</v>
      </c>
      <c r="K4908">
        <v>48590</v>
      </c>
      <c r="L4908">
        <v>9951</v>
      </c>
      <c r="M4908">
        <v>8588</v>
      </c>
      <c r="N4908" s="5">
        <v>0.1055017480962436</v>
      </c>
      <c r="O4908">
        <v>296873</v>
      </c>
      <c r="P4908">
        <v>0</v>
      </c>
      <c r="Q4908">
        <v>0</v>
      </c>
      <c r="S4908" s="5"/>
      <c r="T4908" t="s">
        <v>5058</v>
      </c>
      <c r="U4908" s="3">
        <v>45353</v>
      </c>
      <c r="V4908" t="str">
        <f t="shared" si="228"/>
        <v>Saturday</v>
      </c>
      <c r="W4908" t="str">
        <f t="shared" si="229"/>
        <v>March</v>
      </c>
      <c r="X4908">
        <v>17</v>
      </c>
      <c r="Y4908" t="str">
        <f t="shared" si="230"/>
        <v>Afternoon</v>
      </c>
      <c r="Z4908" t="s">
        <v>5070</v>
      </c>
    </row>
    <row r="4909" spans="1:26" x14ac:dyDescent="0.3">
      <c r="A4909" t="s">
        <v>4930</v>
      </c>
      <c r="B4909" t="s">
        <v>5023</v>
      </c>
      <c r="C4909" t="s">
        <v>5029</v>
      </c>
      <c r="D4909" t="s">
        <v>5033</v>
      </c>
      <c r="E4909" t="s">
        <v>5036</v>
      </c>
      <c r="F4909" t="s">
        <v>5050</v>
      </c>
      <c r="G4909">
        <v>-95.712900000000005</v>
      </c>
      <c r="H4909">
        <v>37.090200000000003</v>
      </c>
      <c r="I4909">
        <v>779943</v>
      </c>
      <c r="J4909">
        <v>3523215</v>
      </c>
      <c r="K4909">
        <v>863562</v>
      </c>
      <c r="L4909">
        <v>260192</v>
      </c>
      <c r="M4909">
        <v>110028</v>
      </c>
      <c r="N4909" s="5">
        <v>0.22137263561343221</v>
      </c>
      <c r="O4909">
        <v>4232938</v>
      </c>
      <c r="P4909">
        <v>3523215</v>
      </c>
      <c r="Q4909">
        <v>0</v>
      </c>
      <c r="R4909">
        <v>52488</v>
      </c>
      <c r="S4909" s="5">
        <v>1.24E-2</v>
      </c>
      <c r="T4909" t="s">
        <v>5057</v>
      </c>
      <c r="U4909" s="3">
        <v>45459</v>
      </c>
      <c r="V4909" t="str">
        <f t="shared" si="228"/>
        <v>Sunday</v>
      </c>
      <c r="W4909" t="str">
        <f t="shared" si="229"/>
        <v>June</v>
      </c>
      <c r="X4909">
        <v>11</v>
      </c>
      <c r="Y4909" t="str">
        <f t="shared" si="230"/>
        <v>Morning</v>
      </c>
      <c r="Z4909" t="s">
        <v>5071</v>
      </c>
    </row>
    <row r="4910" spans="1:26" x14ac:dyDescent="0.3">
      <c r="A4910" t="s">
        <v>4931</v>
      </c>
      <c r="B4910" t="s">
        <v>5024</v>
      </c>
      <c r="C4910" t="s">
        <v>5029</v>
      </c>
      <c r="D4910" t="s">
        <v>5033</v>
      </c>
      <c r="E4910" t="s">
        <v>5039</v>
      </c>
      <c r="F4910" t="s">
        <v>5044</v>
      </c>
      <c r="G4910">
        <v>78.962900000000005</v>
      </c>
      <c r="H4910">
        <v>20.593699999999998</v>
      </c>
      <c r="I4910">
        <v>21739</v>
      </c>
      <c r="J4910">
        <v>120502</v>
      </c>
      <c r="K4910">
        <v>13069</v>
      </c>
      <c r="L4910">
        <v>5065</v>
      </c>
      <c r="M4910">
        <v>6144</v>
      </c>
      <c r="N4910" s="5">
        <v>0.18041081264001921</v>
      </c>
      <c r="O4910">
        <v>135524</v>
      </c>
      <c r="P4910">
        <v>0</v>
      </c>
      <c r="Q4910">
        <v>0</v>
      </c>
      <c r="S4910" s="5"/>
      <c r="T4910" t="s">
        <v>5056</v>
      </c>
      <c r="U4910" s="3">
        <v>45649</v>
      </c>
      <c r="V4910" t="str">
        <f t="shared" si="228"/>
        <v>Monday</v>
      </c>
      <c r="W4910" t="str">
        <f t="shared" si="229"/>
        <v>December</v>
      </c>
      <c r="X4910">
        <v>11</v>
      </c>
      <c r="Y4910" t="str">
        <f t="shared" si="230"/>
        <v>Morning</v>
      </c>
      <c r="Z4910" t="s">
        <v>5070</v>
      </c>
    </row>
    <row r="4911" spans="1:26" x14ac:dyDescent="0.3">
      <c r="A4911" t="s">
        <v>4932</v>
      </c>
      <c r="B4911" t="s">
        <v>5027</v>
      </c>
      <c r="C4911" t="s">
        <v>5029</v>
      </c>
      <c r="D4911" t="s">
        <v>5033</v>
      </c>
      <c r="E4911" t="s">
        <v>5040</v>
      </c>
      <c r="F4911" t="s">
        <v>5043</v>
      </c>
      <c r="G4911">
        <v>-3.4359999999999999</v>
      </c>
      <c r="H4911">
        <v>55.378100000000003</v>
      </c>
      <c r="I4911">
        <v>46678</v>
      </c>
      <c r="J4911">
        <v>301258</v>
      </c>
      <c r="K4911">
        <v>69194</v>
      </c>
      <c r="L4911">
        <v>20328</v>
      </c>
      <c r="M4911">
        <v>7478</v>
      </c>
      <c r="N4911" s="5">
        <v>0.15494616849037579</v>
      </c>
      <c r="O4911">
        <v>362507</v>
      </c>
      <c r="P4911">
        <v>0</v>
      </c>
      <c r="Q4911">
        <v>1166365</v>
      </c>
      <c r="S4911" s="5"/>
      <c r="T4911" t="s">
        <v>5057</v>
      </c>
      <c r="U4911" s="3">
        <v>45521</v>
      </c>
      <c r="V4911" t="str">
        <f t="shared" si="228"/>
        <v>Saturday</v>
      </c>
      <c r="W4911" t="str">
        <f t="shared" si="229"/>
        <v>August</v>
      </c>
      <c r="X4911">
        <v>11</v>
      </c>
      <c r="Y4911" t="str">
        <f t="shared" si="230"/>
        <v>Morning</v>
      </c>
      <c r="Z4911" t="s">
        <v>5070</v>
      </c>
    </row>
    <row r="4912" spans="1:26" x14ac:dyDescent="0.3">
      <c r="A4912" t="s">
        <v>4933</v>
      </c>
      <c r="B4912" t="s">
        <v>5024</v>
      </c>
      <c r="C4912" t="s">
        <v>5029</v>
      </c>
      <c r="D4912" t="s">
        <v>5035</v>
      </c>
      <c r="E4912" t="s">
        <v>5040</v>
      </c>
      <c r="F4912" t="s">
        <v>5046</v>
      </c>
      <c r="G4912">
        <v>133.77510000000001</v>
      </c>
      <c r="H4912">
        <v>-25.2744</v>
      </c>
      <c r="I4912">
        <v>31312</v>
      </c>
      <c r="J4912">
        <v>308902</v>
      </c>
      <c r="K4912">
        <v>45307</v>
      </c>
      <c r="L4912">
        <v>22148</v>
      </c>
      <c r="M4912">
        <v>11912</v>
      </c>
      <c r="N4912" s="5">
        <v>0.10136746388911309</v>
      </c>
      <c r="O4912">
        <v>343517</v>
      </c>
      <c r="P4912">
        <v>0</v>
      </c>
      <c r="Q4912">
        <v>209986</v>
      </c>
      <c r="S4912" s="5"/>
      <c r="T4912" t="s">
        <v>5058</v>
      </c>
      <c r="U4912" s="3">
        <v>45650</v>
      </c>
      <c r="V4912" t="str">
        <f t="shared" si="228"/>
        <v>Tuesday</v>
      </c>
      <c r="W4912" t="str">
        <f t="shared" si="229"/>
        <v>December</v>
      </c>
      <c r="X4912">
        <v>17</v>
      </c>
      <c r="Y4912" t="str">
        <f t="shared" si="230"/>
        <v>Afternoon</v>
      </c>
      <c r="Z4912" t="s">
        <v>5070</v>
      </c>
    </row>
    <row r="4913" spans="1:26" x14ac:dyDescent="0.3">
      <c r="A4913" t="s">
        <v>4934</v>
      </c>
      <c r="B4913" t="s">
        <v>5023</v>
      </c>
      <c r="C4913" t="s">
        <v>5030</v>
      </c>
      <c r="D4913" t="s">
        <v>5032</v>
      </c>
      <c r="E4913" t="s">
        <v>5036</v>
      </c>
      <c r="F4913" t="s">
        <v>5049</v>
      </c>
      <c r="G4913">
        <v>-106.3468</v>
      </c>
      <c r="H4913">
        <v>56.130400000000002</v>
      </c>
      <c r="I4913">
        <v>31699</v>
      </c>
      <c r="J4913">
        <v>577105</v>
      </c>
      <c r="K4913">
        <v>113756</v>
      </c>
      <c r="L4913">
        <v>33482</v>
      </c>
      <c r="M4913">
        <v>23237</v>
      </c>
      <c r="N4913" s="5">
        <v>5.4928340616479873E-2</v>
      </c>
      <c r="O4913">
        <v>709852</v>
      </c>
      <c r="P4913">
        <v>509364</v>
      </c>
      <c r="Q4913">
        <v>0</v>
      </c>
      <c r="R4913">
        <v>9583</v>
      </c>
      <c r="S4913" s="5">
        <v>1.35E-2</v>
      </c>
      <c r="T4913" t="s">
        <v>5059</v>
      </c>
      <c r="U4913" s="3">
        <v>45638</v>
      </c>
      <c r="V4913" t="str">
        <f t="shared" si="228"/>
        <v>Thursday</v>
      </c>
      <c r="W4913" t="str">
        <f t="shared" si="229"/>
        <v>December</v>
      </c>
      <c r="X4913">
        <v>11</v>
      </c>
      <c r="Y4913" t="str">
        <f t="shared" si="230"/>
        <v>Morning</v>
      </c>
      <c r="Z4913" t="s">
        <v>5069</v>
      </c>
    </row>
    <row r="4914" spans="1:26" x14ac:dyDescent="0.3">
      <c r="A4914" t="s">
        <v>4935</v>
      </c>
      <c r="B4914" t="s">
        <v>5023</v>
      </c>
      <c r="C4914" t="s">
        <v>5029</v>
      </c>
      <c r="D4914" t="s">
        <v>5032</v>
      </c>
      <c r="E4914" t="s">
        <v>5036</v>
      </c>
      <c r="F4914" t="s">
        <v>5046</v>
      </c>
      <c r="G4914">
        <v>133.77510000000001</v>
      </c>
      <c r="H4914">
        <v>-25.2744</v>
      </c>
      <c r="I4914">
        <v>26121</v>
      </c>
      <c r="J4914">
        <v>445997</v>
      </c>
      <c r="K4914">
        <v>95100</v>
      </c>
      <c r="L4914">
        <v>25742</v>
      </c>
      <c r="M4914">
        <v>25658</v>
      </c>
      <c r="N4914" s="5">
        <v>5.856825358073274E-2</v>
      </c>
      <c r="O4914">
        <v>577729</v>
      </c>
      <c r="P4914">
        <v>392427</v>
      </c>
      <c r="Q4914">
        <v>0</v>
      </c>
      <c r="R4914">
        <v>12074</v>
      </c>
      <c r="S4914" s="5">
        <v>2.0899999999999998E-2</v>
      </c>
      <c r="T4914" t="s">
        <v>5059</v>
      </c>
      <c r="U4914" s="3">
        <v>45496</v>
      </c>
      <c r="V4914" t="str">
        <f t="shared" si="228"/>
        <v>Tuesday</v>
      </c>
      <c r="W4914" t="str">
        <f t="shared" si="229"/>
        <v>July</v>
      </c>
      <c r="X4914">
        <v>12</v>
      </c>
      <c r="Y4914" t="str">
        <f t="shared" si="230"/>
        <v>Afternoon</v>
      </c>
      <c r="Z4914" t="s">
        <v>5069</v>
      </c>
    </row>
    <row r="4915" spans="1:26" x14ac:dyDescent="0.3">
      <c r="A4915" t="s">
        <v>4936</v>
      </c>
      <c r="B4915" t="s">
        <v>5024</v>
      </c>
      <c r="C4915" t="s">
        <v>5029</v>
      </c>
      <c r="D4915" t="s">
        <v>5033</v>
      </c>
      <c r="E4915" t="s">
        <v>5039</v>
      </c>
      <c r="F4915" t="s">
        <v>5048</v>
      </c>
      <c r="G4915">
        <v>10.451499999999999</v>
      </c>
      <c r="H4915">
        <v>51.165700000000001</v>
      </c>
      <c r="I4915">
        <v>49685</v>
      </c>
      <c r="J4915">
        <v>235003</v>
      </c>
      <c r="K4915">
        <v>53801</v>
      </c>
      <c r="L4915">
        <v>17733</v>
      </c>
      <c r="M4915">
        <v>13199</v>
      </c>
      <c r="N4915" s="5">
        <v>0.21142630946982549</v>
      </c>
      <c r="O4915">
        <v>297553</v>
      </c>
      <c r="P4915">
        <v>0</v>
      </c>
      <c r="Q4915">
        <v>0</v>
      </c>
      <c r="S4915" s="5"/>
      <c r="T4915" t="s">
        <v>5056</v>
      </c>
      <c r="U4915" s="3">
        <v>45432</v>
      </c>
      <c r="V4915" t="str">
        <f t="shared" si="228"/>
        <v>Monday</v>
      </c>
      <c r="W4915" t="str">
        <f t="shared" si="229"/>
        <v>May</v>
      </c>
      <c r="X4915">
        <v>15</v>
      </c>
      <c r="Y4915" t="str">
        <f t="shared" si="230"/>
        <v>Afternoon</v>
      </c>
      <c r="Z4915" t="s">
        <v>5071</v>
      </c>
    </row>
    <row r="4916" spans="1:26" x14ac:dyDescent="0.3">
      <c r="A4916" t="s">
        <v>4937</v>
      </c>
      <c r="B4916" t="s">
        <v>5024</v>
      </c>
      <c r="C4916" t="s">
        <v>5029</v>
      </c>
      <c r="D4916" t="s">
        <v>5033</v>
      </c>
      <c r="E4916" t="s">
        <v>5040</v>
      </c>
      <c r="F4916" t="s">
        <v>5049</v>
      </c>
      <c r="G4916">
        <v>-106.3468</v>
      </c>
      <c r="H4916">
        <v>56.130400000000002</v>
      </c>
      <c r="I4916">
        <v>47948</v>
      </c>
      <c r="J4916">
        <v>317919</v>
      </c>
      <c r="K4916">
        <v>51181</v>
      </c>
      <c r="L4916">
        <v>12063</v>
      </c>
      <c r="M4916">
        <v>10605</v>
      </c>
      <c r="N4916" s="5">
        <v>0.15081887265986529</v>
      </c>
      <c r="O4916">
        <v>398498</v>
      </c>
      <c r="P4916">
        <v>0</v>
      </c>
      <c r="Q4916">
        <v>193154</v>
      </c>
      <c r="S4916" s="5"/>
      <c r="T4916" t="s">
        <v>5056</v>
      </c>
      <c r="U4916" s="3">
        <v>45345</v>
      </c>
      <c r="V4916" t="str">
        <f t="shared" si="228"/>
        <v>Friday</v>
      </c>
      <c r="W4916" t="str">
        <f t="shared" si="229"/>
        <v>February</v>
      </c>
      <c r="X4916">
        <v>15</v>
      </c>
      <c r="Y4916" t="str">
        <f t="shared" si="230"/>
        <v>Afternoon</v>
      </c>
      <c r="Z4916" t="s">
        <v>5070</v>
      </c>
    </row>
    <row r="4917" spans="1:26" x14ac:dyDescent="0.3">
      <c r="A4917" t="s">
        <v>4938</v>
      </c>
      <c r="B4917" t="s">
        <v>5026</v>
      </c>
      <c r="C4917" t="s">
        <v>5029</v>
      </c>
      <c r="D4917" t="s">
        <v>5032</v>
      </c>
      <c r="E4917" t="s">
        <v>5037</v>
      </c>
      <c r="F4917" t="s">
        <v>5043</v>
      </c>
      <c r="G4917">
        <v>-3.4359999999999999</v>
      </c>
      <c r="H4917">
        <v>55.378100000000003</v>
      </c>
      <c r="I4917">
        <v>76062</v>
      </c>
      <c r="J4917">
        <v>1034377</v>
      </c>
      <c r="K4917">
        <v>197130</v>
      </c>
      <c r="L4917">
        <v>79425</v>
      </c>
      <c r="M4917">
        <v>48056</v>
      </c>
      <c r="N4917" s="6">
        <v>7.3534429681429703E-2</v>
      </c>
      <c r="O4917">
        <v>1300480</v>
      </c>
      <c r="P4917">
        <v>0</v>
      </c>
      <c r="Q4917">
        <v>0</v>
      </c>
      <c r="T4917" t="s">
        <v>5059</v>
      </c>
      <c r="U4917" s="3">
        <v>45684</v>
      </c>
      <c r="V4917" t="str">
        <f t="shared" si="228"/>
        <v>Monday</v>
      </c>
      <c r="W4917" t="str">
        <f t="shared" si="229"/>
        <v>January</v>
      </c>
      <c r="X4917">
        <v>15</v>
      </c>
      <c r="Y4917" t="str">
        <f t="shared" si="230"/>
        <v>Afternoon</v>
      </c>
      <c r="Z4917" t="s">
        <v>5069</v>
      </c>
    </row>
    <row r="4918" spans="1:26" x14ac:dyDescent="0.3">
      <c r="A4918" t="s">
        <v>4939</v>
      </c>
      <c r="B4918" t="s">
        <v>5025</v>
      </c>
      <c r="C4918" t="s">
        <v>5029</v>
      </c>
      <c r="D4918" t="s">
        <v>5033</v>
      </c>
      <c r="E4918" t="s">
        <v>5037</v>
      </c>
      <c r="F4918" t="s">
        <v>5044</v>
      </c>
      <c r="G4918">
        <v>78.962900000000005</v>
      </c>
      <c r="H4918">
        <v>20.593699999999998</v>
      </c>
      <c r="I4918">
        <v>34975</v>
      </c>
      <c r="J4918">
        <v>161230</v>
      </c>
      <c r="K4918">
        <v>30195</v>
      </c>
      <c r="L4918">
        <v>11556</v>
      </c>
      <c r="M4918">
        <v>4925</v>
      </c>
      <c r="N4918" s="5">
        <v>0.21692989574777269</v>
      </c>
      <c r="O4918">
        <v>184120</v>
      </c>
      <c r="P4918">
        <v>0</v>
      </c>
      <c r="Q4918">
        <v>0</v>
      </c>
      <c r="S4918" s="5"/>
      <c r="T4918" t="s">
        <v>5056</v>
      </c>
      <c r="U4918" s="3">
        <v>45540</v>
      </c>
      <c r="V4918" t="str">
        <f t="shared" si="228"/>
        <v>Thursday</v>
      </c>
      <c r="W4918" t="str">
        <f t="shared" si="229"/>
        <v>September</v>
      </c>
      <c r="X4918">
        <v>11</v>
      </c>
      <c r="Y4918" t="str">
        <f t="shared" si="230"/>
        <v>Morning</v>
      </c>
      <c r="Z4918" t="s">
        <v>5071</v>
      </c>
    </row>
    <row r="4919" spans="1:26" x14ac:dyDescent="0.3">
      <c r="A4919" t="s">
        <v>4940</v>
      </c>
      <c r="B4919" t="s">
        <v>5023</v>
      </c>
      <c r="C4919" t="s">
        <v>5030</v>
      </c>
      <c r="D4919" t="s">
        <v>5033</v>
      </c>
      <c r="E4919" t="s">
        <v>5036</v>
      </c>
      <c r="F4919" t="s">
        <v>5050</v>
      </c>
      <c r="G4919">
        <v>-95.712900000000005</v>
      </c>
      <c r="H4919">
        <v>37.090200000000003</v>
      </c>
      <c r="I4919">
        <v>131758</v>
      </c>
      <c r="J4919">
        <v>715483</v>
      </c>
      <c r="K4919">
        <v>121699</v>
      </c>
      <c r="L4919">
        <v>34940</v>
      </c>
      <c r="M4919">
        <v>30213</v>
      </c>
      <c r="N4919" s="5">
        <v>0.18415253020459271</v>
      </c>
      <c r="O4919">
        <v>804283</v>
      </c>
      <c r="P4919">
        <v>653887</v>
      </c>
      <c r="Q4919">
        <v>0</v>
      </c>
      <c r="R4919">
        <v>14235</v>
      </c>
      <c r="S4919" s="5">
        <v>1.77E-2</v>
      </c>
      <c r="T4919" t="s">
        <v>5056</v>
      </c>
      <c r="U4919" s="3">
        <v>45558</v>
      </c>
      <c r="V4919" t="str">
        <f t="shared" si="228"/>
        <v>Monday</v>
      </c>
      <c r="W4919" t="str">
        <f t="shared" si="229"/>
        <v>September</v>
      </c>
      <c r="X4919">
        <v>11</v>
      </c>
      <c r="Y4919" t="str">
        <f t="shared" si="230"/>
        <v>Morning</v>
      </c>
      <c r="Z4919" t="s">
        <v>5070</v>
      </c>
    </row>
    <row r="4920" spans="1:26" x14ac:dyDescent="0.3">
      <c r="A4920" t="s">
        <v>4941</v>
      </c>
      <c r="B4920" t="s">
        <v>5027</v>
      </c>
      <c r="C4920" t="s">
        <v>5029</v>
      </c>
      <c r="D4920" t="s">
        <v>5031</v>
      </c>
      <c r="E4920" t="s">
        <v>5036</v>
      </c>
      <c r="F4920" t="s">
        <v>5047</v>
      </c>
      <c r="G4920">
        <v>138.25290000000001</v>
      </c>
      <c r="H4920">
        <v>36.204799999999999</v>
      </c>
      <c r="I4920">
        <v>269862</v>
      </c>
      <c r="J4920">
        <v>2911494</v>
      </c>
      <c r="K4920">
        <v>489733</v>
      </c>
      <c r="L4920">
        <v>153634</v>
      </c>
      <c r="M4920">
        <v>120924</v>
      </c>
      <c r="N4920" s="5">
        <v>9.2688617934838888E-2</v>
      </c>
      <c r="O4920">
        <v>3572220</v>
      </c>
      <c r="P4920">
        <v>2911494</v>
      </c>
      <c r="Q4920">
        <v>0</v>
      </c>
      <c r="S4920" s="5"/>
      <c r="T4920" t="s">
        <v>5052</v>
      </c>
      <c r="U4920" s="3">
        <v>45422</v>
      </c>
      <c r="V4920" t="str">
        <f t="shared" si="228"/>
        <v>Friday</v>
      </c>
      <c r="W4920" t="str">
        <f t="shared" si="229"/>
        <v>May</v>
      </c>
      <c r="X4920">
        <v>17</v>
      </c>
      <c r="Y4920" t="str">
        <f t="shared" si="230"/>
        <v>Afternoon</v>
      </c>
      <c r="Z4920" t="s">
        <v>5069</v>
      </c>
    </row>
    <row r="4921" spans="1:26" x14ac:dyDescent="0.3">
      <c r="A4921" t="s">
        <v>4942</v>
      </c>
      <c r="B4921" t="s">
        <v>5023</v>
      </c>
      <c r="C4921" t="s">
        <v>5029</v>
      </c>
      <c r="D4921" t="s">
        <v>5035</v>
      </c>
      <c r="E4921" t="s">
        <v>5040</v>
      </c>
      <c r="F4921" t="s">
        <v>5049</v>
      </c>
      <c r="G4921">
        <v>-106.3468</v>
      </c>
      <c r="H4921">
        <v>56.130400000000002</v>
      </c>
      <c r="I4921">
        <v>38765</v>
      </c>
      <c r="J4921">
        <v>262100</v>
      </c>
      <c r="K4921">
        <v>60953</v>
      </c>
      <c r="L4921">
        <v>15153</v>
      </c>
      <c r="M4921">
        <v>11814</v>
      </c>
      <c r="N4921" s="5">
        <v>0.14790190161637351</v>
      </c>
      <c r="O4921">
        <v>291970</v>
      </c>
      <c r="P4921">
        <v>0</v>
      </c>
      <c r="Q4921">
        <v>83315</v>
      </c>
      <c r="R4921">
        <v>3124</v>
      </c>
      <c r="S4921" s="5">
        <v>1.0699999999999999E-2</v>
      </c>
      <c r="T4921" t="s">
        <v>5058</v>
      </c>
      <c r="U4921" s="3">
        <v>45513</v>
      </c>
      <c r="V4921" t="str">
        <f t="shared" si="228"/>
        <v>Friday</v>
      </c>
      <c r="W4921" t="str">
        <f t="shared" si="229"/>
        <v>August</v>
      </c>
      <c r="X4921">
        <v>15</v>
      </c>
      <c r="Y4921" t="str">
        <f t="shared" si="230"/>
        <v>Afternoon</v>
      </c>
      <c r="Z4921" t="s">
        <v>5070</v>
      </c>
    </row>
    <row r="4922" spans="1:26" x14ac:dyDescent="0.3">
      <c r="A4922" t="s">
        <v>4943</v>
      </c>
      <c r="B4922" t="s">
        <v>5024</v>
      </c>
      <c r="C4922" t="s">
        <v>5029</v>
      </c>
      <c r="D4922" t="s">
        <v>5033</v>
      </c>
      <c r="E4922" t="s">
        <v>5040</v>
      </c>
      <c r="F4922" t="s">
        <v>5043</v>
      </c>
      <c r="G4922">
        <v>-3.4359999999999999</v>
      </c>
      <c r="H4922">
        <v>55.378100000000003</v>
      </c>
      <c r="I4922">
        <v>62012</v>
      </c>
      <c r="J4922">
        <v>286367</v>
      </c>
      <c r="K4922">
        <v>53536</v>
      </c>
      <c r="L4922">
        <v>14256</v>
      </c>
      <c r="M4922">
        <v>14877</v>
      </c>
      <c r="N4922" s="5">
        <v>0.2165492617680306</v>
      </c>
      <c r="O4922">
        <v>346113</v>
      </c>
      <c r="P4922">
        <v>0</v>
      </c>
      <c r="Q4922">
        <v>452916</v>
      </c>
      <c r="S4922" s="5"/>
      <c r="T4922" t="s">
        <v>5056</v>
      </c>
      <c r="U4922" s="3">
        <v>45446</v>
      </c>
      <c r="V4922" t="str">
        <f t="shared" si="228"/>
        <v>Monday</v>
      </c>
      <c r="W4922" t="str">
        <f t="shared" si="229"/>
        <v>June</v>
      </c>
      <c r="X4922">
        <v>11</v>
      </c>
      <c r="Y4922" t="str">
        <f t="shared" si="230"/>
        <v>Morning</v>
      </c>
      <c r="Z4922" t="s">
        <v>5071</v>
      </c>
    </row>
    <row r="4923" spans="1:26" x14ac:dyDescent="0.3">
      <c r="A4923" t="s">
        <v>4944</v>
      </c>
      <c r="B4923" t="s">
        <v>5023</v>
      </c>
      <c r="C4923" t="s">
        <v>5029</v>
      </c>
      <c r="D4923" t="s">
        <v>5033</v>
      </c>
      <c r="E4923" t="s">
        <v>5036</v>
      </c>
      <c r="F4923" t="s">
        <v>5044</v>
      </c>
      <c r="G4923">
        <v>78.962900000000005</v>
      </c>
      <c r="H4923">
        <v>20.593699999999998</v>
      </c>
      <c r="I4923">
        <v>532761</v>
      </c>
      <c r="J4923">
        <v>3225188</v>
      </c>
      <c r="K4923">
        <v>470307</v>
      </c>
      <c r="L4923">
        <v>139817</v>
      </c>
      <c r="M4923">
        <v>169482</v>
      </c>
      <c r="N4923" s="5">
        <v>0.16518766434789001</v>
      </c>
      <c r="O4923">
        <v>4180087</v>
      </c>
      <c r="P4923">
        <v>3225188</v>
      </c>
      <c r="Q4923">
        <v>0</v>
      </c>
      <c r="R4923">
        <v>92379</v>
      </c>
      <c r="S4923" s="5">
        <v>2.2100000000000002E-2</v>
      </c>
      <c r="T4923" t="s">
        <v>5057</v>
      </c>
      <c r="U4923" s="3">
        <v>45600</v>
      </c>
      <c r="V4923" t="str">
        <f t="shared" si="228"/>
        <v>Monday</v>
      </c>
      <c r="W4923" t="str">
        <f t="shared" si="229"/>
        <v>November</v>
      </c>
      <c r="X4923">
        <v>16</v>
      </c>
      <c r="Y4923" t="str">
        <f t="shared" si="230"/>
        <v>Afternoon</v>
      </c>
      <c r="Z4923" t="s">
        <v>5070</v>
      </c>
    </row>
    <row r="4924" spans="1:26" x14ac:dyDescent="0.3">
      <c r="A4924" t="s">
        <v>4945</v>
      </c>
      <c r="B4924" t="s">
        <v>5027</v>
      </c>
      <c r="C4924" t="s">
        <v>5030</v>
      </c>
      <c r="D4924" t="s">
        <v>5032</v>
      </c>
      <c r="E4924" t="s">
        <v>5036</v>
      </c>
      <c r="F4924" t="s">
        <v>5043</v>
      </c>
      <c r="G4924">
        <v>-3.4359999999999999</v>
      </c>
      <c r="H4924">
        <v>55.378100000000003</v>
      </c>
      <c r="I4924">
        <v>112067</v>
      </c>
      <c r="J4924">
        <v>1218965</v>
      </c>
      <c r="K4924">
        <v>263382</v>
      </c>
      <c r="L4924">
        <v>68486</v>
      </c>
      <c r="M4924">
        <v>45955</v>
      </c>
      <c r="N4924" s="5">
        <v>9.1936738140921792E-2</v>
      </c>
      <c r="O4924">
        <v>1472423</v>
      </c>
      <c r="P4924">
        <v>1218965</v>
      </c>
      <c r="Q4924">
        <v>0</v>
      </c>
      <c r="S4924" s="5"/>
      <c r="T4924" t="s">
        <v>5061</v>
      </c>
      <c r="U4924" s="3">
        <v>45776</v>
      </c>
      <c r="V4924" t="str">
        <f t="shared" si="228"/>
        <v>Tuesday</v>
      </c>
      <c r="W4924" t="str">
        <f t="shared" si="229"/>
        <v>April</v>
      </c>
      <c r="X4924">
        <v>16</v>
      </c>
      <c r="Y4924" t="str">
        <f t="shared" si="230"/>
        <v>Afternoon</v>
      </c>
      <c r="Z4924" t="s">
        <v>5069</v>
      </c>
    </row>
    <row r="4925" spans="1:26" x14ac:dyDescent="0.3">
      <c r="A4925" t="s">
        <v>4946</v>
      </c>
      <c r="B4925" t="s">
        <v>5025</v>
      </c>
      <c r="C4925" t="s">
        <v>5029</v>
      </c>
      <c r="D4925" t="s">
        <v>5035</v>
      </c>
      <c r="E4925" t="s">
        <v>5039</v>
      </c>
      <c r="F4925" t="s">
        <v>5050</v>
      </c>
      <c r="G4925">
        <v>-95.712900000000005</v>
      </c>
      <c r="H4925">
        <v>37.090200000000003</v>
      </c>
      <c r="I4925">
        <v>30830</v>
      </c>
      <c r="J4925">
        <v>274970</v>
      </c>
      <c r="K4925">
        <v>35888</v>
      </c>
      <c r="L4925">
        <v>20674</v>
      </c>
      <c r="M4925">
        <v>13798</v>
      </c>
      <c r="N4925" s="5">
        <v>0.1121221415580709</v>
      </c>
      <c r="O4925">
        <v>339916</v>
      </c>
      <c r="P4925">
        <v>0</v>
      </c>
      <c r="Q4925">
        <v>0</v>
      </c>
      <c r="S4925" s="5"/>
      <c r="T4925" t="s">
        <v>5058</v>
      </c>
      <c r="U4925" s="3">
        <v>45310</v>
      </c>
      <c r="V4925" t="str">
        <f t="shared" si="228"/>
        <v>Friday</v>
      </c>
      <c r="W4925" t="str">
        <f t="shared" si="229"/>
        <v>January</v>
      </c>
      <c r="X4925">
        <v>12</v>
      </c>
      <c r="Y4925" t="str">
        <f t="shared" si="230"/>
        <v>Afternoon</v>
      </c>
      <c r="Z4925" t="s">
        <v>5070</v>
      </c>
    </row>
    <row r="4926" spans="1:26" x14ac:dyDescent="0.3">
      <c r="A4926" t="s">
        <v>4947</v>
      </c>
      <c r="B4926" t="s">
        <v>5025</v>
      </c>
      <c r="C4926" t="s">
        <v>5029</v>
      </c>
      <c r="D4926" t="s">
        <v>5031</v>
      </c>
      <c r="E4926" t="s">
        <v>5036</v>
      </c>
      <c r="F4926" t="s">
        <v>5045</v>
      </c>
      <c r="G4926">
        <v>-51.9253</v>
      </c>
      <c r="H4926">
        <v>-14.234999999999999</v>
      </c>
      <c r="I4926">
        <v>99</v>
      </c>
      <c r="J4926">
        <v>1000</v>
      </c>
      <c r="K4926">
        <v>142</v>
      </c>
      <c r="L4926">
        <v>34</v>
      </c>
      <c r="M4926">
        <v>53</v>
      </c>
      <c r="N4926" s="5">
        <v>9.9124843083969794E-2</v>
      </c>
      <c r="O4926">
        <v>1299</v>
      </c>
      <c r="P4926">
        <v>1000</v>
      </c>
      <c r="Q4926">
        <v>0</v>
      </c>
      <c r="S4926" s="5"/>
      <c r="T4926" t="s">
        <v>5052</v>
      </c>
      <c r="U4926" s="3">
        <v>45505</v>
      </c>
      <c r="V4926" t="str">
        <f t="shared" si="228"/>
        <v>Thursday</v>
      </c>
      <c r="W4926" t="str">
        <f t="shared" si="229"/>
        <v>August</v>
      </c>
      <c r="X4926">
        <v>10</v>
      </c>
      <c r="Y4926" t="str">
        <f t="shared" si="230"/>
        <v>Morning</v>
      </c>
      <c r="Z4926" t="s">
        <v>5069</v>
      </c>
    </row>
    <row r="4927" spans="1:26" x14ac:dyDescent="0.3">
      <c r="A4927" t="s">
        <v>4948</v>
      </c>
      <c r="B4927" t="s">
        <v>5025</v>
      </c>
      <c r="C4927" t="s">
        <v>5029</v>
      </c>
      <c r="D4927" t="s">
        <v>5035</v>
      </c>
      <c r="E4927" t="s">
        <v>5037</v>
      </c>
      <c r="F4927" t="s">
        <v>5043</v>
      </c>
      <c r="G4927">
        <v>-3.4359999999999999</v>
      </c>
      <c r="H4927">
        <v>55.378100000000003</v>
      </c>
      <c r="I4927">
        <v>32931</v>
      </c>
      <c r="J4927">
        <v>184818</v>
      </c>
      <c r="K4927">
        <v>40118</v>
      </c>
      <c r="L4927">
        <v>6226</v>
      </c>
      <c r="M4927">
        <v>7688</v>
      </c>
      <c r="N4927" s="5">
        <v>0.17818542178986849</v>
      </c>
      <c r="O4927">
        <v>213558</v>
      </c>
      <c r="P4927">
        <v>0</v>
      </c>
      <c r="Q4927">
        <v>0</v>
      </c>
      <c r="S4927" s="5"/>
      <c r="T4927" t="s">
        <v>5058</v>
      </c>
      <c r="U4927" s="3">
        <v>45531</v>
      </c>
      <c r="V4927" t="str">
        <f t="shared" si="228"/>
        <v>Tuesday</v>
      </c>
      <c r="W4927" t="str">
        <f t="shared" si="229"/>
        <v>August</v>
      </c>
      <c r="X4927">
        <v>16</v>
      </c>
      <c r="Y4927" t="str">
        <f t="shared" si="230"/>
        <v>Afternoon</v>
      </c>
      <c r="Z4927" t="s">
        <v>5070</v>
      </c>
    </row>
    <row r="4928" spans="1:26" x14ac:dyDescent="0.3">
      <c r="A4928" t="s">
        <v>4949</v>
      </c>
      <c r="B4928" t="s">
        <v>5024</v>
      </c>
      <c r="C4928" t="s">
        <v>5029</v>
      </c>
      <c r="D4928" t="s">
        <v>5033</v>
      </c>
      <c r="E4928" t="s">
        <v>5039</v>
      </c>
      <c r="F4928" t="s">
        <v>5046</v>
      </c>
      <c r="G4928">
        <v>133.77510000000001</v>
      </c>
      <c r="H4928">
        <v>-25.2744</v>
      </c>
      <c r="I4928">
        <v>42289</v>
      </c>
      <c r="J4928">
        <v>261587</v>
      </c>
      <c r="K4928">
        <v>43868</v>
      </c>
      <c r="L4928">
        <v>19598</v>
      </c>
      <c r="M4928">
        <v>8361</v>
      </c>
      <c r="N4928" s="5">
        <v>0.16166690055843949</v>
      </c>
      <c r="O4928">
        <v>308011</v>
      </c>
      <c r="P4928">
        <v>0</v>
      </c>
      <c r="Q4928">
        <v>0</v>
      </c>
      <c r="S4928" s="5"/>
      <c r="T4928" t="s">
        <v>5056</v>
      </c>
      <c r="U4928" s="3">
        <v>45614</v>
      </c>
      <c r="V4928" t="str">
        <f t="shared" si="228"/>
        <v>Monday</v>
      </c>
      <c r="W4928" t="str">
        <f t="shared" si="229"/>
        <v>November</v>
      </c>
      <c r="X4928">
        <v>11</v>
      </c>
      <c r="Y4928" t="str">
        <f t="shared" si="230"/>
        <v>Morning</v>
      </c>
      <c r="Z4928" t="s">
        <v>5070</v>
      </c>
    </row>
    <row r="4929" spans="1:26" x14ac:dyDescent="0.3">
      <c r="A4929" t="s">
        <v>4950</v>
      </c>
      <c r="B4929" t="s">
        <v>5025</v>
      </c>
      <c r="C4929" t="s">
        <v>5029</v>
      </c>
      <c r="D4929" t="s">
        <v>5033</v>
      </c>
      <c r="E4929" t="s">
        <v>5039</v>
      </c>
      <c r="F4929" t="s">
        <v>5049</v>
      </c>
      <c r="G4929">
        <v>-106.3468</v>
      </c>
      <c r="H4929">
        <v>56.130400000000002</v>
      </c>
      <c r="I4929">
        <v>10301</v>
      </c>
      <c r="J4929">
        <v>63593</v>
      </c>
      <c r="K4929">
        <v>13744</v>
      </c>
      <c r="L4929">
        <v>2318</v>
      </c>
      <c r="M4929">
        <v>2384</v>
      </c>
      <c r="N4929" s="5">
        <v>0.16199136415851681</v>
      </c>
      <c r="O4929">
        <v>78841</v>
      </c>
      <c r="P4929">
        <v>0</v>
      </c>
      <c r="Q4929">
        <v>0</v>
      </c>
      <c r="S4929" s="5"/>
      <c r="T4929" t="s">
        <v>5056</v>
      </c>
      <c r="U4929" s="3">
        <v>45306</v>
      </c>
      <c r="V4929" t="str">
        <f t="shared" si="228"/>
        <v>Monday</v>
      </c>
      <c r="W4929" t="str">
        <f t="shared" si="229"/>
        <v>January</v>
      </c>
      <c r="X4929">
        <v>15</v>
      </c>
      <c r="Y4929" t="str">
        <f t="shared" si="230"/>
        <v>Afternoon</v>
      </c>
      <c r="Z4929" t="s">
        <v>5070</v>
      </c>
    </row>
    <row r="4930" spans="1:26" x14ac:dyDescent="0.3">
      <c r="A4930" t="s">
        <v>4951</v>
      </c>
      <c r="B4930" t="s">
        <v>5027</v>
      </c>
      <c r="C4930" t="s">
        <v>5029</v>
      </c>
      <c r="D4930" t="s">
        <v>5035</v>
      </c>
      <c r="E4930" t="s">
        <v>5040</v>
      </c>
      <c r="F4930" t="s">
        <v>5050</v>
      </c>
      <c r="G4930">
        <v>-95.712900000000005</v>
      </c>
      <c r="H4930">
        <v>37.090200000000003</v>
      </c>
      <c r="I4930">
        <v>57601</v>
      </c>
      <c r="J4930">
        <v>381250</v>
      </c>
      <c r="K4930">
        <v>61401</v>
      </c>
      <c r="L4930">
        <v>12553</v>
      </c>
      <c r="M4930">
        <v>18377</v>
      </c>
      <c r="N4930" s="5">
        <v>0.15108633919160749</v>
      </c>
      <c r="O4930">
        <v>457743</v>
      </c>
      <c r="P4930">
        <v>0</v>
      </c>
      <c r="Q4930">
        <v>516963</v>
      </c>
      <c r="S4930" s="5"/>
      <c r="T4930" t="s">
        <v>5060</v>
      </c>
      <c r="U4930" s="3">
        <v>45684</v>
      </c>
      <c r="V4930" t="str">
        <f t="shared" si="228"/>
        <v>Monday</v>
      </c>
      <c r="W4930" t="str">
        <f t="shared" si="229"/>
        <v>January</v>
      </c>
      <c r="X4930">
        <v>18</v>
      </c>
      <c r="Y4930" t="str">
        <f t="shared" si="230"/>
        <v>Evening</v>
      </c>
      <c r="Z4930" t="s">
        <v>5070</v>
      </c>
    </row>
    <row r="4931" spans="1:26" x14ac:dyDescent="0.3">
      <c r="A4931" t="s">
        <v>4952</v>
      </c>
      <c r="B4931" t="s">
        <v>5027</v>
      </c>
      <c r="C4931" t="s">
        <v>5029</v>
      </c>
      <c r="D4931" t="s">
        <v>5033</v>
      </c>
      <c r="E4931" t="s">
        <v>5036</v>
      </c>
      <c r="F4931" t="s">
        <v>5050</v>
      </c>
      <c r="G4931">
        <v>-95.712900000000005</v>
      </c>
      <c r="H4931">
        <v>37.090200000000003</v>
      </c>
      <c r="I4931">
        <v>74556</v>
      </c>
      <c r="J4931">
        <v>322245</v>
      </c>
      <c r="K4931">
        <v>37591</v>
      </c>
      <c r="L4931">
        <v>19184</v>
      </c>
      <c r="M4931">
        <v>15837</v>
      </c>
      <c r="N4931" s="5">
        <v>0.2313652271630568</v>
      </c>
      <c r="O4931">
        <v>359030</v>
      </c>
      <c r="P4931">
        <v>302272</v>
      </c>
      <c r="Q4931">
        <v>0</v>
      </c>
      <c r="S4931" s="5"/>
      <c r="T4931" t="s">
        <v>5057</v>
      </c>
      <c r="U4931" s="3">
        <v>45581</v>
      </c>
      <c r="V4931" t="str">
        <f t="shared" ref="V4931:V4994" si="231">TEXT(U4931,"DDDD")</f>
        <v>Wednesday</v>
      </c>
      <c r="W4931" t="str">
        <f t="shared" ref="W4931:W4994" si="232">TEXT(U4931,"MMMM")</f>
        <v>October</v>
      </c>
      <c r="X4931">
        <v>15</v>
      </c>
      <c r="Y4931" t="str">
        <f t="shared" ref="Y4931:Y4994" si="233">IF(X4931&lt;6,"NIght",IF(X4931&lt;12,"Morning",IF(X4931&lt;18,"Afternoon","Evening")))</f>
        <v>Afternoon</v>
      </c>
      <c r="Z4931" t="s">
        <v>5071</v>
      </c>
    </row>
    <row r="4932" spans="1:26" x14ac:dyDescent="0.3">
      <c r="A4932" t="s">
        <v>4953</v>
      </c>
      <c r="B4932" t="s">
        <v>5024</v>
      </c>
      <c r="C4932" t="s">
        <v>5029</v>
      </c>
      <c r="D4932" t="s">
        <v>5033</v>
      </c>
      <c r="E4932" t="s">
        <v>5039</v>
      </c>
      <c r="F4932" t="s">
        <v>5046</v>
      </c>
      <c r="G4932">
        <v>133.77510000000001</v>
      </c>
      <c r="H4932">
        <v>-25.2744</v>
      </c>
      <c r="I4932">
        <v>53102</v>
      </c>
      <c r="J4932">
        <v>269383</v>
      </c>
      <c r="K4932">
        <v>27852</v>
      </c>
      <c r="L4932">
        <v>14333</v>
      </c>
      <c r="M4932">
        <v>13912</v>
      </c>
      <c r="N4932" s="5">
        <v>0.19712544999872031</v>
      </c>
      <c r="O4932">
        <v>304980</v>
      </c>
      <c r="P4932">
        <v>0</v>
      </c>
      <c r="Q4932">
        <v>0</v>
      </c>
      <c r="S4932" s="5"/>
      <c r="T4932" t="s">
        <v>5056</v>
      </c>
      <c r="U4932" s="3">
        <v>45714</v>
      </c>
      <c r="V4932" t="str">
        <f t="shared" si="231"/>
        <v>Wednesday</v>
      </c>
      <c r="W4932" t="str">
        <f t="shared" si="232"/>
        <v>February</v>
      </c>
      <c r="X4932">
        <v>12</v>
      </c>
      <c r="Y4932" t="str">
        <f t="shared" si="233"/>
        <v>Afternoon</v>
      </c>
      <c r="Z4932" t="s">
        <v>5070</v>
      </c>
    </row>
    <row r="4933" spans="1:26" x14ac:dyDescent="0.3">
      <c r="A4933" t="s">
        <v>4954</v>
      </c>
      <c r="B4933" t="s">
        <v>5023</v>
      </c>
      <c r="C4933" t="s">
        <v>5029</v>
      </c>
      <c r="D4933" t="s">
        <v>5035</v>
      </c>
      <c r="E4933" t="s">
        <v>5040</v>
      </c>
      <c r="F4933" t="s">
        <v>5043</v>
      </c>
      <c r="G4933">
        <v>-3.4359999999999999</v>
      </c>
      <c r="H4933">
        <v>55.378100000000003</v>
      </c>
      <c r="I4933">
        <v>341518</v>
      </c>
      <c r="J4933">
        <v>2345147</v>
      </c>
      <c r="K4933">
        <v>351363</v>
      </c>
      <c r="L4933">
        <v>130838</v>
      </c>
      <c r="M4933">
        <v>137479</v>
      </c>
      <c r="N4933" s="5">
        <v>0.14562764223522731</v>
      </c>
      <c r="O4933">
        <v>2681177</v>
      </c>
      <c r="P4933">
        <v>0</v>
      </c>
      <c r="Q4933">
        <v>174883</v>
      </c>
      <c r="R4933">
        <v>27616</v>
      </c>
      <c r="S4933" s="5">
        <v>1.03E-2</v>
      </c>
      <c r="T4933" t="s">
        <v>5060</v>
      </c>
      <c r="U4933" s="3">
        <v>45583</v>
      </c>
      <c r="V4933" t="str">
        <f t="shared" si="231"/>
        <v>Friday</v>
      </c>
      <c r="W4933" t="str">
        <f t="shared" si="232"/>
        <v>October</v>
      </c>
      <c r="X4933">
        <v>17</v>
      </c>
      <c r="Y4933" t="str">
        <f t="shared" si="233"/>
        <v>Afternoon</v>
      </c>
      <c r="Z4933" t="s">
        <v>5070</v>
      </c>
    </row>
    <row r="4934" spans="1:26" x14ac:dyDescent="0.3">
      <c r="A4934" t="s">
        <v>4955</v>
      </c>
      <c r="B4934" t="s">
        <v>5024</v>
      </c>
      <c r="C4934" t="s">
        <v>5029</v>
      </c>
      <c r="D4934" t="s">
        <v>5035</v>
      </c>
      <c r="E4934" t="s">
        <v>5040</v>
      </c>
      <c r="F4934" t="s">
        <v>5049</v>
      </c>
      <c r="G4934">
        <v>-106.3468</v>
      </c>
      <c r="H4934">
        <v>56.130400000000002</v>
      </c>
      <c r="I4934">
        <v>47768</v>
      </c>
      <c r="J4934">
        <v>348941</v>
      </c>
      <c r="K4934">
        <v>67580</v>
      </c>
      <c r="L4934">
        <v>12876</v>
      </c>
      <c r="M4934">
        <v>7586</v>
      </c>
      <c r="N4934" s="5">
        <v>0.13689633294387751</v>
      </c>
      <c r="O4934">
        <v>384774</v>
      </c>
      <c r="P4934">
        <v>0</v>
      </c>
      <c r="Q4934">
        <v>229877</v>
      </c>
      <c r="S4934" s="5"/>
      <c r="T4934" t="s">
        <v>5058</v>
      </c>
      <c r="U4934" s="3">
        <v>45364</v>
      </c>
      <c r="V4934" t="str">
        <f t="shared" si="231"/>
        <v>Wednesday</v>
      </c>
      <c r="W4934" t="str">
        <f t="shared" si="232"/>
        <v>March</v>
      </c>
      <c r="X4934">
        <v>12</v>
      </c>
      <c r="Y4934" t="str">
        <f t="shared" si="233"/>
        <v>Afternoon</v>
      </c>
      <c r="Z4934" t="s">
        <v>5070</v>
      </c>
    </row>
    <row r="4935" spans="1:26" x14ac:dyDescent="0.3">
      <c r="A4935" t="s">
        <v>4956</v>
      </c>
      <c r="B4935" t="s">
        <v>5023</v>
      </c>
      <c r="C4935" t="s">
        <v>5029</v>
      </c>
      <c r="D4935" t="s">
        <v>5033</v>
      </c>
      <c r="E4935" t="s">
        <v>5036</v>
      </c>
      <c r="F4935" t="s">
        <v>5045</v>
      </c>
      <c r="G4935">
        <v>-51.9253</v>
      </c>
      <c r="H4935">
        <v>-14.234999999999999</v>
      </c>
      <c r="I4935">
        <v>50720</v>
      </c>
      <c r="J4935">
        <v>208997</v>
      </c>
      <c r="K4935">
        <v>25100</v>
      </c>
      <c r="L4935">
        <v>9644</v>
      </c>
      <c r="M4935">
        <v>7471</v>
      </c>
      <c r="N4935" s="5">
        <v>0.24268298815508341</v>
      </c>
      <c r="O4935">
        <v>269179</v>
      </c>
      <c r="P4935">
        <v>202878</v>
      </c>
      <c r="Q4935">
        <v>0</v>
      </c>
      <c r="R4935">
        <v>4010</v>
      </c>
      <c r="S4935" s="5">
        <v>1.49E-2</v>
      </c>
      <c r="T4935" t="s">
        <v>5056</v>
      </c>
      <c r="U4935" s="3">
        <v>45556</v>
      </c>
      <c r="V4935" t="str">
        <f t="shared" si="231"/>
        <v>Saturday</v>
      </c>
      <c r="W4935" t="str">
        <f t="shared" si="232"/>
        <v>September</v>
      </c>
      <c r="X4935">
        <v>10</v>
      </c>
      <c r="Y4935" t="str">
        <f t="shared" si="233"/>
        <v>Morning</v>
      </c>
      <c r="Z4935" t="s">
        <v>5071</v>
      </c>
    </row>
    <row r="4936" spans="1:26" x14ac:dyDescent="0.3">
      <c r="A4936" t="s">
        <v>4957</v>
      </c>
      <c r="B4936" t="s">
        <v>5024</v>
      </c>
      <c r="C4936" t="s">
        <v>5030</v>
      </c>
      <c r="D4936" t="s">
        <v>5033</v>
      </c>
      <c r="E4936" t="s">
        <v>5039</v>
      </c>
      <c r="F4936" t="s">
        <v>5043</v>
      </c>
      <c r="G4936">
        <v>-3.4359999999999999</v>
      </c>
      <c r="H4936">
        <v>55.378100000000003</v>
      </c>
      <c r="I4936">
        <v>45512</v>
      </c>
      <c r="J4936">
        <v>244183</v>
      </c>
      <c r="K4936">
        <v>38916</v>
      </c>
      <c r="L4936">
        <v>13384</v>
      </c>
      <c r="M4936">
        <v>7282</v>
      </c>
      <c r="N4936" s="5">
        <v>0.18638623279497671</v>
      </c>
      <c r="O4936">
        <v>268607</v>
      </c>
      <c r="P4936">
        <v>0</v>
      </c>
      <c r="Q4936">
        <v>0</v>
      </c>
      <c r="S4936" s="5"/>
      <c r="T4936" t="s">
        <v>5056</v>
      </c>
      <c r="U4936" s="3">
        <v>45460</v>
      </c>
      <c r="V4936" t="str">
        <f t="shared" si="231"/>
        <v>Monday</v>
      </c>
      <c r="W4936" t="str">
        <f t="shared" si="232"/>
        <v>June</v>
      </c>
      <c r="X4936">
        <v>18</v>
      </c>
      <c r="Y4936" t="str">
        <f t="shared" si="233"/>
        <v>Evening</v>
      </c>
      <c r="Z4936" t="s">
        <v>5070</v>
      </c>
    </row>
    <row r="4937" spans="1:26" x14ac:dyDescent="0.3">
      <c r="A4937" t="s">
        <v>4958</v>
      </c>
      <c r="B4937" t="s">
        <v>5027</v>
      </c>
      <c r="C4937" t="s">
        <v>5030</v>
      </c>
      <c r="D4937" t="s">
        <v>5033</v>
      </c>
      <c r="E4937" t="s">
        <v>5036</v>
      </c>
      <c r="F4937" t="s">
        <v>5049</v>
      </c>
      <c r="G4937">
        <v>-106.3468</v>
      </c>
      <c r="H4937">
        <v>56.130400000000002</v>
      </c>
      <c r="I4937">
        <v>80475</v>
      </c>
      <c r="J4937">
        <v>454702</v>
      </c>
      <c r="K4937">
        <v>98699</v>
      </c>
      <c r="L4937">
        <v>14372</v>
      </c>
      <c r="M4937">
        <v>21639</v>
      </c>
      <c r="N4937" s="5">
        <v>0.17698596862414559</v>
      </c>
      <c r="O4937">
        <v>507481</v>
      </c>
      <c r="P4937">
        <v>451298</v>
      </c>
      <c r="Q4937">
        <v>0</v>
      </c>
      <c r="S4937" s="5"/>
      <c r="T4937" t="s">
        <v>5057</v>
      </c>
      <c r="U4937" s="3">
        <v>45720</v>
      </c>
      <c r="V4937" t="str">
        <f t="shared" si="231"/>
        <v>Tuesday</v>
      </c>
      <c r="W4937" t="str">
        <f t="shared" si="232"/>
        <v>March</v>
      </c>
      <c r="X4937">
        <v>15</v>
      </c>
      <c r="Y4937" t="str">
        <f t="shared" si="233"/>
        <v>Afternoon</v>
      </c>
      <c r="Z4937" t="s">
        <v>5070</v>
      </c>
    </row>
    <row r="4938" spans="1:26" x14ac:dyDescent="0.3">
      <c r="A4938" t="s">
        <v>4959</v>
      </c>
      <c r="B4938" t="s">
        <v>5024</v>
      </c>
      <c r="C4938" t="s">
        <v>5029</v>
      </c>
      <c r="D4938" t="s">
        <v>5033</v>
      </c>
      <c r="E4938" t="s">
        <v>5036</v>
      </c>
      <c r="F4938" t="s">
        <v>5048</v>
      </c>
      <c r="G4938">
        <v>10.451499999999999</v>
      </c>
      <c r="H4938">
        <v>51.165700000000001</v>
      </c>
      <c r="I4938">
        <v>219729</v>
      </c>
      <c r="J4938">
        <v>1192543</v>
      </c>
      <c r="K4938">
        <v>161563</v>
      </c>
      <c r="L4938">
        <v>45321</v>
      </c>
      <c r="M4938">
        <v>67132</v>
      </c>
      <c r="N4938" s="5">
        <v>0.184252737890652</v>
      </c>
      <c r="O4938">
        <v>1354837</v>
      </c>
      <c r="P4938">
        <v>1192543</v>
      </c>
      <c r="Q4938">
        <v>0</v>
      </c>
      <c r="S4938" s="5"/>
      <c r="T4938" t="s">
        <v>5057</v>
      </c>
      <c r="U4938" s="3">
        <v>45571</v>
      </c>
      <c r="V4938" t="str">
        <f t="shared" si="231"/>
        <v>Sunday</v>
      </c>
      <c r="W4938" t="str">
        <f t="shared" si="232"/>
        <v>October</v>
      </c>
      <c r="X4938">
        <v>19</v>
      </c>
      <c r="Y4938" t="str">
        <f t="shared" si="233"/>
        <v>Evening</v>
      </c>
      <c r="Z4938" t="s">
        <v>5070</v>
      </c>
    </row>
    <row r="4939" spans="1:26" x14ac:dyDescent="0.3">
      <c r="A4939" t="s">
        <v>4960</v>
      </c>
      <c r="B4939" t="s">
        <v>5023</v>
      </c>
      <c r="C4939" t="s">
        <v>5030</v>
      </c>
      <c r="D4939" t="s">
        <v>5033</v>
      </c>
      <c r="E4939" t="s">
        <v>5036</v>
      </c>
      <c r="F4939" t="s">
        <v>5050</v>
      </c>
      <c r="G4939">
        <v>-95.712900000000005</v>
      </c>
      <c r="H4939">
        <v>37.090200000000003</v>
      </c>
      <c r="I4939">
        <v>43463</v>
      </c>
      <c r="J4939">
        <v>259657</v>
      </c>
      <c r="K4939">
        <v>39448</v>
      </c>
      <c r="L4939">
        <v>13056</v>
      </c>
      <c r="M4939">
        <v>6429</v>
      </c>
      <c r="N4939" s="5">
        <v>0.1673865501091642</v>
      </c>
      <c r="O4939">
        <v>324479</v>
      </c>
      <c r="P4939">
        <v>257180</v>
      </c>
      <c r="Q4939">
        <v>0</v>
      </c>
      <c r="R4939">
        <v>5970</v>
      </c>
      <c r="S4939" s="5">
        <v>1.84E-2</v>
      </c>
      <c r="T4939" t="s">
        <v>5056</v>
      </c>
      <c r="U4939" s="3">
        <v>45769</v>
      </c>
      <c r="V4939" t="str">
        <f t="shared" si="231"/>
        <v>Tuesday</v>
      </c>
      <c r="W4939" t="str">
        <f t="shared" si="232"/>
        <v>April</v>
      </c>
      <c r="X4939">
        <v>14</v>
      </c>
      <c r="Y4939" t="str">
        <f t="shared" si="233"/>
        <v>Afternoon</v>
      </c>
      <c r="Z4939" t="s">
        <v>5070</v>
      </c>
    </row>
    <row r="4940" spans="1:26" x14ac:dyDescent="0.3">
      <c r="A4940" t="s">
        <v>4961</v>
      </c>
      <c r="B4940" t="s">
        <v>5023</v>
      </c>
      <c r="C4940" t="s">
        <v>5029</v>
      </c>
      <c r="D4940" t="s">
        <v>5033</v>
      </c>
      <c r="E4940" t="s">
        <v>5040</v>
      </c>
      <c r="F4940" t="s">
        <v>5044</v>
      </c>
      <c r="G4940">
        <v>78.962900000000005</v>
      </c>
      <c r="H4940">
        <v>20.593699999999998</v>
      </c>
      <c r="I4940">
        <v>45163</v>
      </c>
      <c r="J4940">
        <v>199348</v>
      </c>
      <c r="K4940">
        <v>37922</v>
      </c>
      <c r="L4940">
        <v>9610</v>
      </c>
      <c r="M4940">
        <v>5355</v>
      </c>
      <c r="N4940" s="5">
        <v>0.22655782837883751</v>
      </c>
      <c r="O4940">
        <v>242943</v>
      </c>
      <c r="P4940">
        <v>0</v>
      </c>
      <c r="Q4940">
        <v>244649</v>
      </c>
      <c r="R4940">
        <v>4785</v>
      </c>
      <c r="S4940" s="5">
        <v>1.9699999999999999E-2</v>
      </c>
      <c r="T4940" t="s">
        <v>5056</v>
      </c>
      <c r="U4940" s="3">
        <v>45447</v>
      </c>
      <c r="V4940" t="str">
        <f t="shared" si="231"/>
        <v>Tuesday</v>
      </c>
      <c r="W4940" t="str">
        <f t="shared" si="232"/>
        <v>June</v>
      </c>
      <c r="X4940">
        <v>16</v>
      </c>
      <c r="Y4940" t="str">
        <f t="shared" si="233"/>
        <v>Afternoon</v>
      </c>
      <c r="Z4940" t="s">
        <v>5071</v>
      </c>
    </row>
    <row r="4941" spans="1:26" x14ac:dyDescent="0.3">
      <c r="A4941" t="s">
        <v>4962</v>
      </c>
      <c r="B4941" t="s">
        <v>5023</v>
      </c>
      <c r="C4941" t="s">
        <v>5030</v>
      </c>
      <c r="D4941" t="s">
        <v>5033</v>
      </c>
      <c r="E4941" t="s">
        <v>5036</v>
      </c>
      <c r="F4941" t="s">
        <v>5050</v>
      </c>
      <c r="G4941">
        <v>-95.712900000000005</v>
      </c>
      <c r="H4941">
        <v>37.090200000000003</v>
      </c>
      <c r="I4941">
        <v>70816</v>
      </c>
      <c r="J4941">
        <v>317117</v>
      </c>
      <c r="K4941">
        <v>78760</v>
      </c>
      <c r="L4941">
        <v>9725</v>
      </c>
      <c r="M4941">
        <v>10225</v>
      </c>
      <c r="N4941" s="5">
        <v>0.223314320260557</v>
      </c>
      <c r="O4941">
        <v>352762</v>
      </c>
      <c r="P4941">
        <v>311762</v>
      </c>
      <c r="Q4941">
        <v>0</v>
      </c>
      <c r="R4941">
        <v>3986</v>
      </c>
      <c r="S4941" s="5">
        <v>1.1299999999999999E-2</v>
      </c>
      <c r="T4941" t="s">
        <v>5056</v>
      </c>
      <c r="U4941" s="3">
        <v>45410</v>
      </c>
      <c r="V4941" t="str">
        <f t="shared" si="231"/>
        <v>Sunday</v>
      </c>
      <c r="W4941" t="str">
        <f t="shared" si="232"/>
        <v>April</v>
      </c>
      <c r="X4941">
        <v>17</v>
      </c>
      <c r="Y4941" t="str">
        <f t="shared" si="233"/>
        <v>Afternoon</v>
      </c>
      <c r="Z4941" t="s">
        <v>5071</v>
      </c>
    </row>
    <row r="4942" spans="1:26" x14ac:dyDescent="0.3">
      <c r="A4942" t="s">
        <v>4963</v>
      </c>
      <c r="B4942" t="s">
        <v>5024</v>
      </c>
      <c r="C4942" t="s">
        <v>5029</v>
      </c>
      <c r="D4942" t="s">
        <v>5031</v>
      </c>
      <c r="E4942" t="s">
        <v>5036</v>
      </c>
      <c r="F4942" t="s">
        <v>5046</v>
      </c>
      <c r="G4942">
        <v>133.77510000000001</v>
      </c>
      <c r="H4942">
        <v>-25.2744</v>
      </c>
      <c r="I4942">
        <v>176029</v>
      </c>
      <c r="J4942">
        <v>1211651</v>
      </c>
      <c r="K4942">
        <v>178660</v>
      </c>
      <c r="L4942">
        <v>60940</v>
      </c>
      <c r="M4942">
        <v>68863</v>
      </c>
      <c r="N4942" s="5">
        <v>0.14528068623423729</v>
      </c>
      <c r="O4942">
        <v>1352338</v>
      </c>
      <c r="P4942">
        <v>1211651</v>
      </c>
      <c r="Q4942">
        <v>0</v>
      </c>
      <c r="S4942" s="5"/>
      <c r="T4942" t="s">
        <v>5052</v>
      </c>
      <c r="U4942" s="3">
        <v>45708</v>
      </c>
      <c r="V4942" t="str">
        <f t="shared" si="231"/>
        <v>Thursday</v>
      </c>
      <c r="W4942" t="str">
        <f t="shared" si="232"/>
        <v>February</v>
      </c>
      <c r="X4942">
        <v>11</v>
      </c>
      <c r="Y4942" t="str">
        <f t="shared" si="233"/>
        <v>Morning</v>
      </c>
      <c r="Z4942" t="s">
        <v>5070</v>
      </c>
    </row>
    <row r="4943" spans="1:26" x14ac:dyDescent="0.3">
      <c r="A4943" t="s">
        <v>4964</v>
      </c>
      <c r="B4943" t="s">
        <v>5023</v>
      </c>
      <c r="C4943" t="s">
        <v>5029</v>
      </c>
      <c r="D4943" t="s">
        <v>5035</v>
      </c>
      <c r="E4943" t="s">
        <v>5040</v>
      </c>
      <c r="F4943" t="s">
        <v>5049</v>
      </c>
      <c r="G4943">
        <v>-106.3468</v>
      </c>
      <c r="H4943">
        <v>56.130400000000002</v>
      </c>
      <c r="I4943">
        <v>23541</v>
      </c>
      <c r="J4943">
        <v>198950</v>
      </c>
      <c r="K4943">
        <v>44105</v>
      </c>
      <c r="L4943">
        <v>11075</v>
      </c>
      <c r="M4943">
        <v>4291</v>
      </c>
      <c r="N4943" s="5">
        <v>0.1183301315255656</v>
      </c>
      <c r="O4943">
        <v>256494</v>
      </c>
      <c r="P4943">
        <v>0</v>
      </c>
      <c r="Q4943">
        <v>70683</v>
      </c>
      <c r="R4943">
        <v>5950</v>
      </c>
      <c r="S4943" s="5">
        <v>2.3199999999999998E-2</v>
      </c>
      <c r="T4943" t="s">
        <v>5058</v>
      </c>
      <c r="U4943" s="3">
        <v>45479</v>
      </c>
      <c r="V4943" t="str">
        <f t="shared" si="231"/>
        <v>Saturday</v>
      </c>
      <c r="W4943" t="str">
        <f t="shared" si="232"/>
        <v>July</v>
      </c>
      <c r="X4943">
        <v>14</v>
      </c>
      <c r="Y4943" t="str">
        <f t="shared" si="233"/>
        <v>Afternoon</v>
      </c>
      <c r="Z4943" t="s">
        <v>5070</v>
      </c>
    </row>
    <row r="4944" spans="1:26" x14ac:dyDescent="0.3">
      <c r="A4944" t="s">
        <v>4965</v>
      </c>
      <c r="B4944" t="s">
        <v>5024</v>
      </c>
      <c r="C4944" t="s">
        <v>5030</v>
      </c>
      <c r="D4944" t="s">
        <v>5032</v>
      </c>
      <c r="E4944" t="s">
        <v>5036</v>
      </c>
      <c r="F4944" t="s">
        <v>5046</v>
      </c>
      <c r="G4944">
        <v>133.77510000000001</v>
      </c>
      <c r="H4944">
        <v>-25.2744</v>
      </c>
      <c r="I4944">
        <v>186268</v>
      </c>
      <c r="J4944">
        <v>3015716</v>
      </c>
      <c r="K4944">
        <v>571938</v>
      </c>
      <c r="L4944">
        <v>222811</v>
      </c>
      <c r="M4944">
        <v>69936</v>
      </c>
      <c r="N4944" s="5">
        <v>6.1765992485772449E-2</v>
      </c>
      <c r="O4944">
        <v>3651364</v>
      </c>
      <c r="P4944">
        <v>3015716</v>
      </c>
      <c r="Q4944">
        <v>0</v>
      </c>
      <c r="S4944" s="5"/>
      <c r="T4944" t="s">
        <v>5061</v>
      </c>
      <c r="U4944" s="3">
        <v>45401</v>
      </c>
      <c r="V4944" t="str">
        <f t="shared" si="231"/>
        <v>Friday</v>
      </c>
      <c r="W4944" t="str">
        <f t="shared" si="232"/>
        <v>April</v>
      </c>
      <c r="X4944">
        <v>12</v>
      </c>
      <c r="Y4944" t="str">
        <f t="shared" si="233"/>
        <v>Afternoon</v>
      </c>
      <c r="Z4944" t="s">
        <v>5070</v>
      </c>
    </row>
    <row r="4945" spans="1:26" x14ac:dyDescent="0.3">
      <c r="A4945" t="s">
        <v>4966</v>
      </c>
      <c r="B4945" t="s">
        <v>5027</v>
      </c>
      <c r="C4945" t="s">
        <v>5030</v>
      </c>
      <c r="D4945" t="s">
        <v>5033</v>
      </c>
      <c r="E4945" t="s">
        <v>5036</v>
      </c>
      <c r="F4945" t="s">
        <v>5046</v>
      </c>
      <c r="G4945">
        <v>133.77510000000001</v>
      </c>
      <c r="H4945">
        <v>-25.2744</v>
      </c>
      <c r="I4945">
        <v>35039</v>
      </c>
      <c r="J4945">
        <v>154568</v>
      </c>
      <c r="K4945">
        <v>31676</v>
      </c>
      <c r="L4945">
        <v>10091</v>
      </c>
      <c r="M4945">
        <v>7419</v>
      </c>
      <c r="N4945" s="5">
        <v>0.2266907050581819</v>
      </c>
      <c r="O4945">
        <v>196433</v>
      </c>
      <c r="P4945">
        <v>150034</v>
      </c>
      <c r="Q4945">
        <v>0</v>
      </c>
      <c r="S4945" s="5"/>
      <c r="T4945" t="s">
        <v>5057</v>
      </c>
      <c r="U4945" s="3">
        <v>45481</v>
      </c>
      <c r="V4945" t="str">
        <f t="shared" si="231"/>
        <v>Monday</v>
      </c>
      <c r="W4945" t="str">
        <f t="shared" si="232"/>
        <v>July</v>
      </c>
      <c r="X4945">
        <v>16</v>
      </c>
      <c r="Y4945" t="str">
        <f t="shared" si="233"/>
        <v>Afternoon</v>
      </c>
      <c r="Z4945" t="s">
        <v>5071</v>
      </c>
    </row>
    <row r="4946" spans="1:26" x14ac:dyDescent="0.3">
      <c r="A4946" t="s">
        <v>4967</v>
      </c>
      <c r="B4946" t="s">
        <v>5024</v>
      </c>
      <c r="C4946" t="s">
        <v>5029</v>
      </c>
      <c r="D4946" t="s">
        <v>5033</v>
      </c>
      <c r="E4946" t="s">
        <v>5036</v>
      </c>
      <c r="F4946" t="s">
        <v>5045</v>
      </c>
      <c r="G4946">
        <v>-51.9253</v>
      </c>
      <c r="H4946">
        <v>-14.234999999999999</v>
      </c>
      <c r="I4946">
        <v>491985</v>
      </c>
      <c r="J4946">
        <v>2724331</v>
      </c>
      <c r="K4946">
        <v>308140</v>
      </c>
      <c r="L4946">
        <v>96498</v>
      </c>
      <c r="M4946">
        <v>124296</v>
      </c>
      <c r="N4946" s="5">
        <v>0.18058961875978219</v>
      </c>
      <c r="O4946">
        <v>3516501</v>
      </c>
      <c r="P4946">
        <v>2724331</v>
      </c>
      <c r="Q4946">
        <v>0</v>
      </c>
      <c r="S4946" s="5"/>
      <c r="T4946" t="s">
        <v>5057</v>
      </c>
      <c r="U4946" s="3">
        <v>45688</v>
      </c>
      <c r="V4946" t="str">
        <f t="shared" si="231"/>
        <v>Friday</v>
      </c>
      <c r="W4946" t="str">
        <f t="shared" si="232"/>
        <v>January</v>
      </c>
      <c r="X4946">
        <v>11</v>
      </c>
      <c r="Y4946" t="str">
        <f t="shared" si="233"/>
        <v>Morning</v>
      </c>
      <c r="Z4946" t="s">
        <v>5070</v>
      </c>
    </row>
    <row r="4947" spans="1:26" x14ac:dyDescent="0.3">
      <c r="A4947" t="s">
        <v>4968</v>
      </c>
      <c r="B4947" t="s">
        <v>5025</v>
      </c>
      <c r="C4947" t="s">
        <v>5029</v>
      </c>
      <c r="D4947" t="s">
        <v>5033</v>
      </c>
      <c r="E4947" t="s">
        <v>5037</v>
      </c>
      <c r="F4947" t="s">
        <v>5045</v>
      </c>
      <c r="G4947">
        <v>-51.9253</v>
      </c>
      <c r="H4947">
        <v>-14.234999999999999</v>
      </c>
      <c r="I4947">
        <v>51190</v>
      </c>
      <c r="J4947">
        <v>306207</v>
      </c>
      <c r="K4947">
        <v>73707</v>
      </c>
      <c r="L4947">
        <v>23010</v>
      </c>
      <c r="M4947">
        <v>17268</v>
      </c>
      <c r="N4947" s="5">
        <v>0.16717574702469501</v>
      </c>
      <c r="O4947">
        <v>391842</v>
      </c>
      <c r="P4947">
        <v>0</v>
      </c>
      <c r="Q4947">
        <v>0</v>
      </c>
      <c r="S4947" s="5"/>
      <c r="T4947" t="s">
        <v>5056</v>
      </c>
      <c r="U4947" s="3">
        <v>45671</v>
      </c>
      <c r="V4947" t="str">
        <f t="shared" si="231"/>
        <v>Tuesday</v>
      </c>
      <c r="W4947" t="str">
        <f t="shared" si="232"/>
        <v>January</v>
      </c>
      <c r="X4947">
        <v>13</v>
      </c>
      <c r="Y4947" t="str">
        <f t="shared" si="233"/>
        <v>Afternoon</v>
      </c>
      <c r="Z4947" t="s">
        <v>5070</v>
      </c>
    </row>
    <row r="4948" spans="1:26" x14ac:dyDescent="0.3">
      <c r="A4948" t="s">
        <v>4969</v>
      </c>
      <c r="B4948" t="s">
        <v>5027</v>
      </c>
      <c r="C4948" t="s">
        <v>5029</v>
      </c>
      <c r="D4948" t="s">
        <v>5033</v>
      </c>
      <c r="E4948" t="s">
        <v>5036</v>
      </c>
      <c r="F4948" t="s">
        <v>5050</v>
      </c>
      <c r="G4948">
        <v>-95.712900000000005</v>
      </c>
      <c r="H4948">
        <v>37.090200000000003</v>
      </c>
      <c r="I4948">
        <v>59481</v>
      </c>
      <c r="J4948">
        <v>245830</v>
      </c>
      <c r="K4948">
        <v>54816</v>
      </c>
      <c r="L4948">
        <v>15917</v>
      </c>
      <c r="M4948">
        <v>5156</v>
      </c>
      <c r="N4948" s="5">
        <v>0.24196223025758859</v>
      </c>
      <c r="O4948">
        <v>276915</v>
      </c>
      <c r="P4948">
        <v>240768</v>
      </c>
      <c r="Q4948">
        <v>0</v>
      </c>
      <c r="S4948" s="5"/>
      <c r="T4948" t="s">
        <v>5057</v>
      </c>
      <c r="U4948" s="3">
        <v>45364</v>
      </c>
      <c r="V4948" t="str">
        <f t="shared" si="231"/>
        <v>Wednesday</v>
      </c>
      <c r="W4948" t="str">
        <f t="shared" si="232"/>
        <v>March</v>
      </c>
      <c r="X4948">
        <v>17</v>
      </c>
      <c r="Y4948" t="str">
        <f t="shared" si="233"/>
        <v>Afternoon</v>
      </c>
      <c r="Z4948" t="s">
        <v>5071</v>
      </c>
    </row>
    <row r="4949" spans="1:26" x14ac:dyDescent="0.3">
      <c r="A4949" t="s">
        <v>4970</v>
      </c>
      <c r="B4949" t="s">
        <v>5024</v>
      </c>
      <c r="C4949" t="s">
        <v>5029</v>
      </c>
      <c r="D4949" t="s">
        <v>5032</v>
      </c>
      <c r="E4949" t="s">
        <v>5036</v>
      </c>
      <c r="F4949" t="s">
        <v>5045</v>
      </c>
      <c r="G4949">
        <v>-51.9253</v>
      </c>
      <c r="H4949">
        <v>-14.234999999999999</v>
      </c>
      <c r="I4949">
        <v>59842</v>
      </c>
      <c r="J4949">
        <v>1056677</v>
      </c>
      <c r="K4949">
        <v>231416</v>
      </c>
      <c r="L4949">
        <v>57502</v>
      </c>
      <c r="M4949">
        <v>27140</v>
      </c>
      <c r="N4949" s="5">
        <v>5.6632649044656709E-2</v>
      </c>
      <c r="O4949">
        <v>1349271</v>
      </c>
      <c r="P4949">
        <v>1056677</v>
      </c>
      <c r="Q4949">
        <v>0</v>
      </c>
      <c r="S4949" s="5"/>
      <c r="T4949" t="s">
        <v>5061</v>
      </c>
      <c r="U4949" s="3">
        <v>45308</v>
      </c>
      <c r="V4949" t="str">
        <f t="shared" si="231"/>
        <v>Wednesday</v>
      </c>
      <c r="W4949" t="str">
        <f t="shared" si="232"/>
        <v>January</v>
      </c>
      <c r="X4949">
        <v>15</v>
      </c>
      <c r="Y4949" t="str">
        <f t="shared" si="233"/>
        <v>Afternoon</v>
      </c>
      <c r="Z4949" t="s">
        <v>5069</v>
      </c>
    </row>
    <row r="4950" spans="1:26" x14ac:dyDescent="0.3">
      <c r="A4950" t="s">
        <v>4971</v>
      </c>
      <c r="B4950" t="s">
        <v>5027</v>
      </c>
      <c r="C4950" t="s">
        <v>5029</v>
      </c>
      <c r="D4950" t="s">
        <v>5033</v>
      </c>
      <c r="E4950" t="s">
        <v>5036</v>
      </c>
      <c r="F4950" t="s">
        <v>5047</v>
      </c>
      <c r="G4950">
        <v>138.25290000000001</v>
      </c>
      <c r="H4950">
        <v>36.204799999999999</v>
      </c>
      <c r="I4950">
        <v>475203</v>
      </c>
      <c r="J4950">
        <v>2822235</v>
      </c>
      <c r="K4950">
        <v>425591</v>
      </c>
      <c r="L4950">
        <v>183284</v>
      </c>
      <c r="M4950">
        <v>89249</v>
      </c>
      <c r="N4950" s="5">
        <v>0.16837829769793999</v>
      </c>
      <c r="O4950">
        <v>3386722</v>
      </c>
      <c r="P4950">
        <v>2822235</v>
      </c>
      <c r="Q4950">
        <v>0</v>
      </c>
      <c r="S4950" s="5"/>
      <c r="T4950" t="s">
        <v>5057</v>
      </c>
      <c r="U4950" s="3">
        <v>45601</v>
      </c>
      <c r="V4950" t="str">
        <f t="shared" si="231"/>
        <v>Tuesday</v>
      </c>
      <c r="W4950" t="str">
        <f t="shared" si="232"/>
        <v>November</v>
      </c>
      <c r="X4950">
        <v>8</v>
      </c>
      <c r="Y4950" t="str">
        <f t="shared" si="233"/>
        <v>Morning</v>
      </c>
      <c r="Z4950" t="s">
        <v>5070</v>
      </c>
    </row>
    <row r="4951" spans="1:26" x14ac:dyDescent="0.3">
      <c r="A4951" t="s">
        <v>4972</v>
      </c>
      <c r="B4951" t="s">
        <v>5024</v>
      </c>
      <c r="C4951" t="s">
        <v>5030</v>
      </c>
      <c r="D4951" t="s">
        <v>5033</v>
      </c>
      <c r="E4951" t="s">
        <v>5036</v>
      </c>
      <c r="F4951" t="s">
        <v>5043</v>
      </c>
      <c r="G4951">
        <v>-3.4359999999999999</v>
      </c>
      <c r="H4951">
        <v>55.378100000000003</v>
      </c>
      <c r="I4951">
        <v>274578</v>
      </c>
      <c r="J4951">
        <v>1710442</v>
      </c>
      <c r="K4951">
        <v>421773</v>
      </c>
      <c r="L4951">
        <v>57318</v>
      </c>
      <c r="M4951">
        <v>70744</v>
      </c>
      <c r="N4951" s="5">
        <v>0.16053088286984341</v>
      </c>
      <c r="O4951">
        <v>2194847</v>
      </c>
      <c r="P4951">
        <v>1710442</v>
      </c>
      <c r="Q4951">
        <v>0</v>
      </c>
      <c r="S4951" s="5"/>
      <c r="T4951" t="s">
        <v>5057</v>
      </c>
      <c r="U4951" s="3">
        <v>45476</v>
      </c>
      <c r="V4951" t="str">
        <f t="shared" si="231"/>
        <v>Wednesday</v>
      </c>
      <c r="W4951" t="str">
        <f t="shared" si="232"/>
        <v>July</v>
      </c>
      <c r="X4951">
        <v>11</v>
      </c>
      <c r="Y4951" t="str">
        <f t="shared" si="233"/>
        <v>Morning</v>
      </c>
      <c r="Z4951" t="s">
        <v>5070</v>
      </c>
    </row>
    <row r="4952" spans="1:26" x14ac:dyDescent="0.3">
      <c r="A4952" t="s">
        <v>4973</v>
      </c>
      <c r="B4952" t="s">
        <v>5027</v>
      </c>
      <c r="C4952" t="s">
        <v>5029</v>
      </c>
      <c r="D4952" t="s">
        <v>5031</v>
      </c>
      <c r="E4952" t="s">
        <v>5036</v>
      </c>
      <c r="F4952" t="s">
        <v>5050</v>
      </c>
      <c r="G4952">
        <v>-95.712900000000005</v>
      </c>
      <c r="H4952">
        <v>37.090200000000003</v>
      </c>
      <c r="I4952">
        <v>293164</v>
      </c>
      <c r="J4952">
        <v>2266804</v>
      </c>
      <c r="K4952">
        <v>548235</v>
      </c>
      <c r="L4952">
        <v>94311</v>
      </c>
      <c r="M4952">
        <v>58391</v>
      </c>
      <c r="N4952" s="5">
        <v>0.12932930102892851</v>
      </c>
      <c r="O4952">
        <v>2821900</v>
      </c>
      <c r="P4952">
        <v>2266804</v>
      </c>
      <c r="Q4952">
        <v>0</v>
      </c>
      <c r="S4952" s="5"/>
      <c r="T4952" t="s">
        <v>5052</v>
      </c>
      <c r="U4952" s="3">
        <v>45430</v>
      </c>
      <c r="V4952" t="str">
        <f t="shared" si="231"/>
        <v>Saturday</v>
      </c>
      <c r="W4952" t="str">
        <f t="shared" si="232"/>
        <v>May</v>
      </c>
      <c r="X4952">
        <v>17</v>
      </c>
      <c r="Y4952" t="str">
        <f t="shared" si="233"/>
        <v>Afternoon</v>
      </c>
      <c r="Z4952" t="s">
        <v>5070</v>
      </c>
    </row>
    <row r="4953" spans="1:26" x14ac:dyDescent="0.3">
      <c r="A4953" t="s">
        <v>4974</v>
      </c>
      <c r="B4953" t="s">
        <v>5024</v>
      </c>
      <c r="C4953" t="s">
        <v>5030</v>
      </c>
      <c r="D4953" t="s">
        <v>5031</v>
      </c>
      <c r="E4953" t="s">
        <v>5036</v>
      </c>
      <c r="F4953" t="s">
        <v>5049</v>
      </c>
      <c r="G4953">
        <v>-106.3468</v>
      </c>
      <c r="H4953">
        <v>56.130400000000002</v>
      </c>
      <c r="I4953">
        <v>180571</v>
      </c>
      <c r="J4953">
        <v>1985735</v>
      </c>
      <c r="K4953">
        <v>435776</v>
      </c>
      <c r="L4953">
        <v>115197</v>
      </c>
      <c r="M4953">
        <v>54648</v>
      </c>
      <c r="N4953" s="5">
        <v>9.0934332777844018E-2</v>
      </c>
      <c r="O4953">
        <v>2377736</v>
      </c>
      <c r="P4953">
        <v>1985735</v>
      </c>
      <c r="Q4953">
        <v>0</v>
      </c>
      <c r="S4953" s="5"/>
      <c r="T4953" t="s">
        <v>5052</v>
      </c>
      <c r="U4953" s="3">
        <v>45571</v>
      </c>
      <c r="V4953" t="str">
        <f t="shared" si="231"/>
        <v>Sunday</v>
      </c>
      <c r="W4953" t="str">
        <f t="shared" si="232"/>
        <v>October</v>
      </c>
      <c r="X4953">
        <v>12</v>
      </c>
      <c r="Y4953" t="str">
        <f t="shared" si="233"/>
        <v>Afternoon</v>
      </c>
      <c r="Z4953" t="s">
        <v>5069</v>
      </c>
    </row>
    <row r="4954" spans="1:26" x14ac:dyDescent="0.3">
      <c r="A4954" t="s">
        <v>4975</v>
      </c>
      <c r="B4954" t="s">
        <v>5024</v>
      </c>
      <c r="C4954" t="s">
        <v>5030</v>
      </c>
      <c r="D4954" t="s">
        <v>5033</v>
      </c>
      <c r="E4954" t="s">
        <v>5039</v>
      </c>
      <c r="F4954" t="s">
        <v>5047</v>
      </c>
      <c r="G4954">
        <v>138.25290000000001</v>
      </c>
      <c r="H4954">
        <v>36.204799999999999</v>
      </c>
      <c r="I4954">
        <v>36840</v>
      </c>
      <c r="J4954">
        <v>190984</v>
      </c>
      <c r="K4954">
        <v>45490</v>
      </c>
      <c r="L4954">
        <v>11623</v>
      </c>
      <c r="M4954">
        <v>9331</v>
      </c>
      <c r="N4954" s="5">
        <v>0.1928994222039431</v>
      </c>
      <c r="O4954">
        <v>222926</v>
      </c>
      <c r="P4954">
        <v>0</v>
      </c>
      <c r="Q4954">
        <v>0</v>
      </c>
      <c r="S4954" s="5"/>
      <c r="T4954" t="s">
        <v>5056</v>
      </c>
      <c r="U4954" s="3">
        <v>45312</v>
      </c>
      <c r="V4954" t="str">
        <f t="shared" si="231"/>
        <v>Sunday</v>
      </c>
      <c r="W4954" t="str">
        <f t="shared" si="232"/>
        <v>January</v>
      </c>
      <c r="X4954">
        <v>10</v>
      </c>
      <c r="Y4954" t="str">
        <f t="shared" si="233"/>
        <v>Morning</v>
      </c>
      <c r="Z4954" t="s">
        <v>5070</v>
      </c>
    </row>
    <row r="4955" spans="1:26" x14ac:dyDescent="0.3">
      <c r="A4955" t="s">
        <v>1511</v>
      </c>
      <c r="B4955" t="s">
        <v>5026</v>
      </c>
      <c r="C4955" t="s">
        <v>5029</v>
      </c>
      <c r="D4955" t="s">
        <v>5032</v>
      </c>
      <c r="E4955" t="s">
        <v>5041</v>
      </c>
      <c r="F4955" t="s">
        <v>5049</v>
      </c>
      <c r="G4955">
        <v>-106.3468</v>
      </c>
      <c r="H4955">
        <v>56.130400000000002</v>
      </c>
      <c r="I4955">
        <v>61831</v>
      </c>
      <c r="J4955">
        <v>763268</v>
      </c>
      <c r="K4955">
        <v>97078</v>
      </c>
      <c r="L4955">
        <v>50070</v>
      </c>
      <c r="M4955">
        <v>27018</v>
      </c>
      <c r="N4955" s="6">
        <v>8.1008384951460538E-2</v>
      </c>
      <c r="O4955">
        <v>901006</v>
      </c>
      <c r="P4955">
        <v>0</v>
      </c>
      <c r="Q4955">
        <v>0</v>
      </c>
      <c r="R4955">
        <v>14416</v>
      </c>
      <c r="S4955" s="6">
        <v>1.6E-2</v>
      </c>
      <c r="T4955" t="s">
        <v>5062</v>
      </c>
      <c r="U4955" s="3">
        <v>45316</v>
      </c>
      <c r="V4955" t="str">
        <f t="shared" si="231"/>
        <v>Thursday</v>
      </c>
      <c r="W4955" t="str">
        <f t="shared" si="232"/>
        <v>January</v>
      </c>
      <c r="X4955">
        <v>12</v>
      </c>
      <c r="Y4955" t="str">
        <f t="shared" si="233"/>
        <v>Afternoon</v>
      </c>
      <c r="Z4955" t="s">
        <v>5069</v>
      </c>
    </row>
    <row r="4956" spans="1:26" x14ac:dyDescent="0.3">
      <c r="A4956" t="s">
        <v>2580</v>
      </c>
      <c r="B4956" t="s">
        <v>5026</v>
      </c>
      <c r="C4956" t="s">
        <v>5029</v>
      </c>
      <c r="D4956" t="s">
        <v>5032</v>
      </c>
      <c r="E4956" t="s">
        <v>5041</v>
      </c>
      <c r="F4956" t="s">
        <v>5047</v>
      </c>
      <c r="G4956">
        <v>138.25290000000001</v>
      </c>
      <c r="H4956">
        <v>36.204799999999999</v>
      </c>
      <c r="I4956">
        <v>79627</v>
      </c>
      <c r="J4956">
        <v>825917</v>
      </c>
      <c r="K4956">
        <v>117478</v>
      </c>
      <c r="L4956">
        <v>25598</v>
      </c>
      <c r="M4956">
        <v>34398</v>
      </c>
      <c r="N4956" s="6">
        <v>9.6410834869175357E-2</v>
      </c>
      <c r="O4956">
        <v>1066523</v>
      </c>
      <c r="P4956">
        <v>0</v>
      </c>
      <c r="Q4956">
        <v>0</v>
      </c>
      <c r="R4956">
        <v>23356</v>
      </c>
      <c r="S4956" s="6">
        <v>2.1899999999999999E-2</v>
      </c>
      <c r="T4956" t="s">
        <v>5062</v>
      </c>
      <c r="U4956" s="3">
        <v>45389</v>
      </c>
      <c r="V4956" t="str">
        <f t="shared" si="231"/>
        <v>Sunday</v>
      </c>
      <c r="W4956" t="str">
        <f t="shared" si="232"/>
        <v>April</v>
      </c>
      <c r="X4956">
        <v>11</v>
      </c>
      <c r="Y4956" t="str">
        <f t="shared" si="233"/>
        <v>Morning</v>
      </c>
      <c r="Z4956" t="s">
        <v>5069</v>
      </c>
    </row>
    <row r="4957" spans="1:26" x14ac:dyDescent="0.3">
      <c r="A4957" t="s">
        <v>2646</v>
      </c>
      <c r="B4957" t="s">
        <v>5026</v>
      </c>
      <c r="C4957" t="s">
        <v>5029</v>
      </c>
      <c r="D4957" t="s">
        <v>5031</v>
      </c>
      <c r="E4957" t="s">
        <v>5041</v>
      </c>
      <c r="F4957" t="s">
        <v>5045</v>
      </c>
      <c r="G4957">
        <v>-51.9253</v>
      </c>
      <c r="H4957">
        <v>-14.234999999999999</v>
      </c>
      <c r="I4957">
        <v>118819</v>
      </c>
      <c r="J4957">
        <v>934329</v>
      </c>
      <c r="K4957">
        <v>229239</v>
      </c>
      <c r="L4957">
        <v>64161</v>
      </c>
      <c r="M4957">
        <v>27781</v>
      </c>
      <c r="N4957" s="6">
        <v>0.12717054822900481</v>
      </c>
      <c r="O4957">
        <v>1035258</v>
      </c>
      <c r="P4957">
        <v>0</v>
      </c>
      <c r="Q4957">
        <v>0</v>
      </c>
      <c r="R4957">
        <v>18324</v>
      </c>
      <c r="S4957" s="6">
        <v>1.77E-2</v>
      </c>
      <c r="T4957" t="s">
        <v>5063</v>
      </c>
      <c r="U4957" s="3">
        <v>45617</v>
      </c>
      <c r="V4957" t="str">
        <f t="shared" si="231"/>
        <v>Thursday</v>
      </c>
      <c r="W4957" t="str">
        <f t="shared" si="232"/>
        <v>November</v>
      </c>
      <c r="X4957">
        <v>10</v>
      </c>
      <c r="Y4957" t="str">
        <f t="shared" si="233"/>
        <v>Morning</v>
      </c>
      <c r="Z4957" t="s">
        <v>5070</v>
      </c>
    </row>
    <row r="4958" spans="1:26" x14ac:dyDescent="0.3">
      <c r="A4958" t="s">
        <v>1068</v>
      </c>
      <c r="B4958" t="s">
        <v>5026</v>
      </c>
      <c r="C4958" t="s">
        <v>5029</v>
      </c>
      <c r="D4958" t="s">
        <v>5032</v>
      </c>
      <c r="E4958" t="s">
        <v>5041</v>
      </c>
      <c r="F4958" t="s">
        <v>5045</v>
      </c>
      <c r="G4958">
        <v>-51.9253</v>
      </c>
      <c r="H4958">
        <v>-14.234999999999999</v>
      </c>
      <c r="I4958">
        <v>51478</v>
      </c>
      <c r="J4958">
        <v>714866</v>
      </c>
      <c r="K4958">
        <v>100020</v>
      </c>
      <c r="L4958">
        <v>22840</v>
      </c>
      <c r="M4958">
        <v>27324</v>
      </c>
      <c r="N4958" s="6">
        <v>7.2011455297593258E-2</v>
      </c>
      <c r="O4958">
        <v>913737</v>
      </c>
      <c r="P4958">
        <v>0</v>
      </c>
      <c r="Q4958">
        <v>0</v>
      </c>
      <c r="R4958">
        <v>22843</v>
      </c>
      <c r="S4958" s="6">
        <v>2.5000000000000001E-2</v>
      </c>
      <c r="T4958" t="s">
        <v>5062</v>
      </c>
      <c r="U4958" s="3">
        <v>45332</v>
      </c>
      <c r="V4958" t="str">
        <f t="shared" si="231"/>
        <v>Saturday</v>
      </c>
      <c r="W4958" t="str">
        <f t="shared" si="232"/>
        <v>February</v>
      </c>
      <c r="X4958">
        <v>11</v>
      </c>
      <c r="Y4958" t="str">
        <f t="shared" si="233"/>
        <v>Morning</v>
      </c>
      <c r="Z4958" t="s">
        <v>5069</v>
      </c>
    </row>
    <row r="4959" spans="1:26" x14ac:dyDescent="0.3">
      <c r="A4959" t="s">
        <v>719</v>
      </c>
      <c r="B4959" t="s">
        <v>5026</v>
      </c>
      <c r="C4959" t="s">
        <v>5030</v>
      </c>
      <c r="D4959" t="s">
        <v>5031</v>
      </c>
      <c r="E4959" t="s">
        <v>5040</v>
      </c>
      <c r="F4959" t="s">
        <v>5048</v>
      </c>
      <c r="G4959">
        <v>10.451499999999999</v>
      </c>
      <c r="H4959">
        <v>51.165700000000001</v>
      </c>
      <c r="I4959">
        <v>147</v>
      </c>
      <c r="J4959">
        <v>1000</v>
      </c>
      <c r="K4959">
        <v>223</v>
      </c>
      <c r="L4959">
        <v>49</v>
      </c>
      <c r="M4959">
        <v>38</v>
      </c>
      <c r="N4959" s="6">
        <v>0.14727546064848071</v>
      </c>
      <c r="O4959">
        <v>1160</v>
      </c>
      <c r="P4959">
        <v>0</v>
      </c>
      <c r="Q4959">
        <v>283138</v>
      </c>
      <c r="R4959">
        <v>12</v>
      </c>
      <c r="S4959" s="6">
        <v>1.06E-2</v>
      </c>
      <c r="T4959" t="s">
        <v>5063</v>
      </c>
      <c r="U4959" s="3">
        <v>45631</v>
      </c>
      <c r="V4959" t="str">
        <f t="shared" si="231"/>
        <v>Thursday</v>
      </c>
      <c r="W4959" t="str">
        <f t="shared" si="232"/>
        <v>December</v>
      </c>
      <c r="X4959">
        <v>16</v>
      </c>
      <c r="Y4959" t="str">
        <f t="shared" si="233"/>
        <v>Afternoon</v>
      </c>
      <c r="Z4959" t="s">
        <v>5070</v>
      </c>
    </row>
    <row r="4960" spans="1:26" x14ac:dyDescent="0.3">
      <c r="A4960" t="s">
        <v>126</v>
      </c>
      <c r="B4960" t="s">
        <v>5026</v>
      </c>
      <c r="C4960" t="s">
        <v>5029</v>
      </c>
      <c r="D4960" t="s">
        <v>5033</v>
      </c>
      <c r="E4960" t="s">
        <v>5041</v>
      </c>
      <c r="F4960" t="s">
        <v>5043</v>
      </c>
      <c r="G4960">
        <v>-3.4359999999999999</v>
      </c>
      <c r="H4960">
        <v>55.378100000000003</v>
      </c>
      <c r="I4960">
        <v>22707</v>
      </c>
      <c r="J4960">
        <v>139874</v>
      </c>
      <c r="K4960">
        <v>21239</v>
      </c>
      <c r="L4960">
        <v>10468</v>
      </c>
      <c r="M4960">
        <v>5449</v>
      </c>
      <c r="N4960" s="6">
        <v>0.16234269094121331</v>
      </c>
      <c r="O4960">
        <v>172536</v>
      </c>
      <c r="P4960">
        <v>0</v>
      </c>
      <c r="Q4960">
        <v>0</v>
      </c>
      <c r="R4960">
        <v>4537</v>
      </c>
      <c r="S4960" s="6">
        <v>2.63E-2</v>
      </c>
      <c r="T4960" t="s">
        <v>5062</v>
      </c>
      <c r="U4960" s="3">
        <v>45642</v>
      </c>
      <c r="V4960" t="str">
        <f t="shared" si="231"/>
        <v>Monday</v>
      </c>
      <c r="W4960" t="str">
        <f t="shared" si="232"/>
        <v>December</v>
      </c>
      <c r="X4960">
        <v>11</v>
      </c>
      <c r="Y4960" t="str">
        <f t="shared" si="233"/>
        <v>Morning</v>
      </c>
      <c r="Z4960" t="s">
        <v>5070</v>
      </c>
    </row>
    <row r="4961" spans="1:26" x14ac:dyDescent="0.3">
      <c r="A4961" t="s">
        <v>603</v>
      </c>
      <c r="B4961" t="s">
        <v>5026</v>
      </c>
      <c r="C4961" t="s">
        <v>5029</v>
      </c>
      <c r="D4961" t="s">
        <v>5033</v>
      </c>
      <c r="E4961" t="s">
        <v>5041</v>
      </c>
      <c r="F4961" t="s">
        <v>5047</v>
      </c>
      <c r="G4961">
        <v>138.25290000000001</v>
      </c>
      <c r="H4961">
        <v>36.204799999999999</v>
      </c>
      <c r="I4961">
        <v>1032271</v>
      </c>
      <c r="J4961">
        <v>4238944</v>
      </c>
      <c r="K4961">
        <v>969932</v>
      </c>
      <c r="L4961">
        <v>285780</v>
      </c>
      <c r="M4961">
        <v>159250</v>
      </c>
      <c r="N4961" s="6">
        <v>0.24352081774851109</v>
      </c>
      <c r="O4961">
        <v>5180453</v>
      </c>
      <c r="P4961">
        <v>0</v>
      </c>
      <c r="Q4961">
        <v>0</v>
      </c>
      <c r="R4961">
        <v>81333</v>
      </c>
      <c r="S4961" s="6">
        <v>1.5699999999999999E-2</v>
      </c>
      <c r="T4961" t="s">
        <v>5062</v>
      </c>
      <c r="U4961" s="3">
        <v>45760</v>
      </c>
      <c r="V4961" t="str">
        <f t="shared" si="231"/>
        <v>Sunday</v>
      </c>
      <c r="W4961" t="str">
        <f t="shared" si="232"/>
        <v>April</v>
      </c>
      <c r="X4961">
        <v>12</v>
      </c>
      <c r="Y4961" t="str">
        <f t="shared" si="233"/>
        <v>Afternoon</v>
      </c>
      <c r="Z4961" t="s">
        <v>5071</v>
      </c>
    </row>
    <row r="4962" spans="1:26" x14ac:dyDescent="0.3">
      <c r="A4962" t="s">
        <v>2465</v>
      </c>
      <c r="B4962" t="s">
        <v>5026</v>
      </c>
      <c r="C4962" t="s">
        <v>5029</v>
      </c>
      <c r="D4962" t="s">
        <v>5033</v>
      </c>
      <c r="E4962" t="s">
        <v>5041</v>
      </c>
      <c r="F4962" t="s">
        <v>5049</v>
      </c>
      <c r="G4962">
        <v>-106.3468</v>
      </c>
      <c r="H4962">
        <v>56.130400000000002</v>
      </c>
      <c r="I4962">
        <v>39706</v>
      </c>
      <c r="J4962">
        <v>207886</v>
      </c>
      <c r="K4962">
        <v>45251</v>
      </c>
      <c r="L4962">
        <v>12433</v>
      </c>
      <c r="M4962">
        <v>11586</v>
      </c>
      <c r="N4962" s="6">
        <v>0.19100157492597189</v>
      </c>
      <c r="O4962">
        <v>235824</v>
      </c>
      <c r="P4962">
        <v>0</v>
      </c>
      <c r="Q4962">
        <v>0</v>
      </c>
      <c r="R4962">
        <v>4740</v>
      </c>
      <c r="S4962" s="6">
        <v>2.01E-2</v>
      </c>
      <c r="T4962" t="s">
        <v>5062</v>
      </c>
      <c r="U4962" s="3">
        <v>45585</v>
      </c>
      <c r="V4962" t="str">
        <f t="shared" si="231"/>
        <v>Sunday</v>
      </c>
      <c r="W4962" t="str">
        <f t="shared" si="232"/>
        <v>October</v>
      </c>
      <c r="X4962">
        <v>15</v>
      </c>
      <c r="Y4962" t="str">
        <f t="shared" si="233"/>
        <v>Afternoon</v>
      </c>
      <c r="Z4962" t="s">
        <v>5070</v>
      </c>
    </row>
    <row r="4963" spans="1:26" x14ac:dyDescent="0.3">
      <c r="A4963" t="s">
        <v>2411</v>
      </c>
      <c r="B4963" t="s">
        <v>5026</v>
      </c>
      <c r="C4963" t="s">
        <v>5029</v>
      </c>
      <c r="D4963" t="s">
        <v>5035</v>
      </c>
      <c r="E4963" t="s">
        <v>5040</v>
      </c>
      <c r="F4963" t="s">
        <v>5049</v>
      </c>
      <c r="G4963">
        <v>-106.3468</v>
      </c>
      <c r="H4963">
        <v>56.130400000000002</v>
      </c>
      <c r="I4963">
        <v>29870</v>
      </c>
      <c r="J4963">
        <v>263570</v>
      </c>
      <c r="K4963">
        <v>61363</v>
      </c>
      <c r="L4963">
        <v>8783</v>
      </c>
      <c r="M4963">
        <v>15319</v>
      </c>
      <c r="N4963" s="6">
        <v>0.1133315616066798</v>
      </c>
      <c r="O4963">
        <v>304783</v>
      </c>
      <c r="P4963">
        <v>0</v>
      </c>
      <c r="Q4963">
        <v>88766</v>
      </c>
      <c r="R4963">
        <v>7832</v>
      </c>
      <c r="S4963" s="6">
        <v>2.5700000000000001E-2</v>
      </c>
      <c r="T4963" t="s">
        <v>5065</v>
      </c>
      <c r="U4963" s="3">
        <v>45731</v>
      </c>
      <c r="V4963" t="str">
        <f t="shared" si="231"/>
        <v>Saturday</v>
      </c>
      <c r="W4963" t="str">
        <f t="shared" si="232"/>
        <v>March</v>
      </c>
      <c r="X4963">
        <v>19</v>
      </c>
      <c r="Y4963" t="str">
        <f t="shared" si="233"/>
        <v>Evening</v>
      </c>
      <c r="Z4963" t="s">
        <v>5070</v>
      </c>
    </row>
    <row r="4964" spans="1:26" x14ac:dyDescent="0.3">
      <c r="A4964" t="s">
        <v>1610</v>
      </c>
      <c r="B4964" t="s">
        <v>5026</v>
      </c>
      <c r="C4964" t="s">
        <v>5029</v>
      </c>
      <c r="D4964" t="s">
        <v>5033</v>
      </c>
      <c r="E4964" t="s">
        <v>5041</v>
      </c>
      <c r="F4964" t="s">
        <v>5043</v>
      </c>
      <c r="G4964">
        <v>-3.4359999999999999</v>
      </c>
      <c r="H4964">
        <v>55.378100000000003</v>
      </c>
      <c r="I4964">
        <v>46448</v>
      </c>
      <c r="J4964">
        <v>192188</v>
      </c>
      <c r="K4964">
        <v>25646</v>
      </c>
      <c r="L4964">
        <v>7572</v>
      </c>
      <c r="M4964">
        <v>7134</v>
      </c>
      <c r="N4964" s="6">
        <v>0.24168475256113531</v>
      </c>
      <c r="O4964">
        <v>236709</v>
      </c>
      <c r="P4964">
        <v>0</v>
      </c>
      <c r="Q4964">
        <v>0</v>
      </c>
      <c r="R4964">
        <v>5018</v>
      </c>
      <c r="S4964" s="6">
        <v>2.12E-2</v>
      </c>
      <c r="T4964" t="s">
        <v>5061</v>
      </c>
      <c r="U4964" s="3">
        <v>45374</v>
      </c>
      <c r="V4964" t="str">
        <f t="shared" si="231"/>
        <v>Saturday</v>
      </c>
      <c r="W4964" t="str">
        <f t="shared" si="232"/>
        <v>March</v>
      </c>
      <c r="X4964">
        <v>17</v>
      </c>
      <c r="Y4964" t="str">
        <f t="shared" si="233"/>
        <v>Afternoon</v>
      </c>
      <c r="Z4964" t="s">
        <v>5071</v>
      </c>
    </row>
    <row r="4965" spans="1:26" x14ac:dyDescent="0.3">
      <c r="A4965" t="s">
        <v>2461</v>
      </c>
      <c r="B4965" t="s">
        <v>5026</v>
      </c>
      <c r="C4965" t="s">
        <v>5030</v>
      </c>
      <c r="D4965" t="s">
        <v>5032</v>
      </c>
      <c r="E4965" t="s">
        <v>5038</v>
      </c>
      <c r="F4965" t="s">
        <v>5044</v>
      </c>
      <c r="G4965">
        <v>78.962900000000005</v>
      </c>
      <c r="H4965">
        <v>20.593699999999998</v>
      </c>
      <c r="I4965">
        <v>259449</v>
      </c>
      <c r="J4965">
        <v>2891604</v>
      </c>
      <c r="K4965">
        <v>402998</v>
      </c>
      <c r="L4965">
        <v>134256</v>
      </c>
      <c r="M4965">
        <v>70312</v>
      </c>
      <c r="N4965" s="6">
        <v>8.9724957431578031E-2</v>
      </c>
      <c r="O4965">
        <v>3721538</v>
      </c>
      <c r="P4965">
        <v>0</v>
      </c>
      <c r="Q4965">
        <v>0</v>
      </c>
      <c r="R4965">
        <v>97876</v>
      </c>
      <c r="S4965" s="6">
        <v>2.63E-2</v>
      </c>
      <c r="T4965" t="s">
        <v>5062</v>
      </c>
      <c r="U4965" s="3">
        <v>45532</v>
      </c>
      <c r="V4965" t="str">
        <f t="shared" si="231"/>
        <v>Wednesday</v>
      </c>
      <c r="W4965" t="str">
        <f t="shared" si="232"/>
        <v>August</v>
      </c>
      <c r="X4965">
        <v>12</v>
      </c>
      <c r="Y4965" t="str">
        <f t="shared" si="233"/>
        <v>Afternoon</v>
      </c>
      <c r="Z4965" t="s">
        <v>5069</v>
      </c>
    </row>
    <row r="4966" spans="1:26" x14ac:dyDescent="0.3">
      <c r="A4966" t="s">
        <v>247</v>
      </c>
      <c r="B4966" t="s">
        <v>5026</v>
      </c>
      <c r="C4966" t="s">
        <v>5029</v>
      </c>
      <c r="D4966" t="s">
        <v>5031</v>
      </c>
      <c r="E4966" t="s">
        <v>5041</v>
      </c>
      <c r="F4966" t="s">
        <v>5050</v>
      </c>
      <c r="G4966">
        <v>-95.712900000000005</v>
      </c>
      <c r="H4966">
        <v>37.090200000000003</v>
      </c>
      <c r="I4966">
        <v>111748</v>
      </c>
      <c r="J4966">
        <v>1291723</v>
      </c>
      <c r="K4966">
        <v>135474</v>
      </c>
      <c r="L4966">
        <v>98225</v>
      </c>
      <c r="M4966">
        <v>57696</v>
      </c>
      <c r="N4966" s="6">
        <v>8.6510923763847294E-2</v>
      </c>
      <c r="O4966">
        <v>1626676</v>
      </c>
      <c r="P4966">
        <v>0</v>
      </c>
      <c r="Q4966">
        <v>0</v>
      </c>
      <c r="R4966">
        <v>48149</v>
      </c>
      <c r="S4966" s="6">
        <v>2.9600000000000001E-2</v>
      </c>
      <c r="T4966" t="s">
        <v>5063</v>
      </c>
      <c r="U4966" s="3">
        <v>45524</v>
      </c>
      <c r="V4966" t="str">
        <f t="shared" si="231"/>
        <v>Tuesday</v>
      </c>
      <c r="W4966" t="str">
        <f t="shared" si="232"/>
        <v>August</v>
      </c>
      <c r="X4966">
        <v>10</v>
      </c>
      <c r="Y4966" t="str">
        <f t="shared" si="233"/>
        <v>Morning</v>
      </c>
      <c r="Z4966" t="s">
        <v>5069</v>
      </c>
    </row>
    <row r="4967" spans="1:26" x14ac:dyDescent="0.3">
      <c r="A4967" t="s">
        <v>928</v>
      </c>
      <c r="B4967" t="s">
        <v>5026</v>
      </c>
      <c r="C4967" t="s">
        <v>5030</v>
      </c>
      <c r="D4967" t="s">
        <v>5031</v>
      </c>
      <c r="E4967" t="s">
        <v>5040</v>
      </c>
      <c r="F4967" t="s">
        <v>5047</v>
      </c>
      <c r="G4967">
        <v>138.25290000000001</v>
      </c>
      <c r="H4967">
        <v>36.204799999999999</v>
      </c>
      <c r="I4967">
        <v>45729</v>
      </c>
      <c r="J4967">
        <v>416480</v>
      </c>
      <c r="K4967">
        <v>71328</v>
      </c>
      <c r="L4967">
        <v>31193</v>
      </c>
      <c r="M4967">
        <v>17076</v>
      </c>
      <c r="N4967" s="6">
        <v>0.1097999729053375</v>
      </c>
      <c r="O4967">
        <v>517041</v>
      </c>
      <c r="P4967">
        <v>0</v>
      </c>
      <c r="Q4967">
        <v>113043</v>
      </c>
      <c r="R4967">
        <v>9513</v>
      </c>
      <c r="S4967" s="6">
        <v>1.84E-2</v>
      </c>
      <c r="T4967" t="s">
        <v>5063</v>
      </c>
      <c r="U4967" s="3">
        <v>45714</v>
      </c>
      <c r="V4967" t="str">
        <f t="shared" si="231"/>
        <v>Wednesday</v>
      </c>
      <c r="W4967" t="str">
        <f t="shared" si="232"/>
        <v>February</v>
      </c>
      <c r="X4967">
        <v>12</v>
      </c>
      <c r="Y4967" t="str">
        <f t="shared" si="233"/>
        <v>Afternoon</v>
      </c>
      <c r="Z4967" t="s">
        <v>5070</v>
      </c>
    </row>
    <row r="4968" spans="1:26" x14ac:dyDescent="0.3">
      <c r="A4968" t="s">
        <v>807</v>
      </c>
      <c r="B4968" t="s">
        <v>5026</v>
      </c>
      <c r="C4968" t="s">
        <v>5029</v>
      </c>
      <c r="D4968" t="s">
        <v>5033</v>
      </c>
      <c r="E4968" t="s">
        <v>5040</v>
      </c>
      <c r="F4968" t="s">
        <v>5047</v>
      </c>
      <c r="G4968">
        <v>138.25290000000001</v>
      </c>
      <c r="H4968">
        <v>36.204799999999999</v>
      </c>
      <c r="I4968">
        <v>87127</v>
      </c>
      <c r="J4968">
        <v>477144</v>
      </c>
      <c r="K4968">
        <v>107022</v>
      </c>
      <c r="L4968">
        <v>33005</v>
      </c>
      <c r="M4968">
        <v>14830</v>
      </c>
      <c r="N4968" s="6">
        <v>0.18260228400413309</v>
      </c>
      <c r="O4968">
        <v>614645</v>
      </c>
      <c r="P4968">
        <v>0</v>
      </c>
      <c r="Q4968">
        <v>42382</v>
      </c>
      <c r="R4968">
        <v>9649</v>
      </c>
      <c r="S4968" s="6">
        <v>1.5699999999999999E-2</v>
      </c>
      <c r="T4968" t="s">
        <v>5062</v>
      </c>
      <c r="U4968" s="3">
        <v>45379</v>
      </c>
      <c r="V4968" t="str">
        <f t="shared" si="231"/>
        <v>Thursday</v>
      </c>
      <c r="W4968" t="str">
        <f t="shared" si="232"/>
        <v>March</v>
      </c>
      <c r="X4968">
        <v>16</v>
      </c>
      <c r="Y4968" t="str">
        <f t="shared" si="233"/>
        <v>Afternoon</v>
      </c>
      <c r="Z4968" t="s">
        <v>5070</v>
      </c>
    </row>
    <row r="4969" spans="1:26" x14ac:dyDescent="0.3">
      <c r="A4969" t="s">
        <v>3011</v>
      </c>
      <c r="B4969" t="s">
        <v>5026</v>
      </c>
      <c r="C4969" t="s">
        <v>5029</v>
      </c>
      <c r="D4969" t="s">
        <v>5033</v>
      </c>
      <c r="E4969" t="s">
        <v>5041</v>
      </c>
      <c r="F4969" t="s">
        <v>5044</v>
      </c>
      <c r="G4969">
        <v>78.962900000000005</v>
      </c>
      <c r="H4969">
        <v>20.593699999999998</v>
      </c>
      <c r="I4969">
        <v>23922</v>
      </c>
      <c r="J4969">
        <v>158010</v>
      </c>
      <c r="K4969">
        <v>22819</v>
      </c>
      <c r="L4969">
        <v>11743</v>
      </c>
      <c r="M4969">
        <v>5069</v>
      </c>
      <c r="N4969" s="6">
        <v>0.15139919461073131</v>
      </c>
      <c r="O4969">
        <v>196373</v>
      </c>
      <c r="P4969">
        <v>0</v>
      </c>
      <c r="Q4969">
        <v>0</v>
      </c>
      <c r="R4969">
        <v>3593</v>
      </c>
      <c r="S4969" s="6">
        <v>1.83E-2</v>
      </c>
      <c r="T4969" t="s">
        <v>5062</v>
      </c>
      <c r="U4969" s="3">
        <v>45761</v>
      </c>
      <c r="V4969" t="str">
        <f t="shared" si="231"/>
        <v>Monday</v>
      </c>
      <c r="W4969" t="str">
        <f t="shared" si="232"/>
        <v>April</v>
      </c>
      <c r="X4969">
        <v>15</v>
      </c>
      <c r="Y4969" t="str">
        <f t="shared" si="233"/>
        <v>Afternoon</v>
      </c>
      <c r="Z4969" t="s">
        <v>5070</v>
      </c>
    </row>
    <row r="4970" spans="1:26" x14ac:dyDescent="0.3">
      <c r="A4970" t="s">
        <v>3529</v>
      </c>
      <c r="B4970" t="s">
        <v>5026</v>
      </c>
      <c r="C4970" t="s">
        <v>5029</v>
      </c>
      <c r="D4970" t="s">
        <v>5035</v>
      </c>
      <c r="E4970" t="s">
        <v>5040</v>
      </c>
      <c r="F4970" t="s">
        <v>5048</v>
      </c>
      <c r="G4970">
        <v>10.451499999999999</v>
      </c>
      <c r="H4970">
        <v>51.165700000000001</v>
      </c>
      <c r="I4970">
        <v>30684</v>
      </c>
      <c r="J4970">
        <v>177438</v>
      </c>
      <c r="K4970">
        <v>26336</v>
      </c>
      <c r="L4970">
        <v>6105</v>
      </c>
      <c r="M4970">
        <v>3961</v>
      </c>
      <c r="N4970" s="6">
        <v>0.17293261537270829</v>
      </c>
      <c r="O4970">
        <v>225421</v>
      </c>
      <c r="P4970">
        <v>0</v>
      </c>
      <c r="Q4970">
        <v>1595654</v>
      </c>
      <c r="R4970">
        <v>2479</v>
      </c>
      <c r="S4970" s="6">
        <v>1.0999999999999999E-2</v>
      </c>
      <c r="T4970" t="s">
        <v>5065</v>
      </c>
      <c r="U4970" s="3">
        <v>45556</v>
      </c>
      <c r="V4970" t="str">
        <f t="shared" si="231"/>
        <v>Saturday</v>
      </c>
      <c r="W4970" t="str">
        <f t="shared" si="232"/>
        <v>September</v>
      </c>
      <c r="X4970">
        <v>8</v>
      </c>
      <c r="Y4970" t="str">
        <f t="shared" si="233"/>
        <v>Morning</v>
      </c>
      <c r="Z4970" t="s">
        <v>5070</v>
      </c>
    </row>
    <row r="4971" spans="1:26" x14ac:dyDescent="0.3">
      <c r="A4971" t="s">
        <v>1086</v>
      </c>
      <c r="B4971" t="s">
        <v>5026</v>
      </c>
      <c r="C4971" t="s">
        <v>5029</v>
      </c>
      <c r="D4971" t="s">
        <v>5035</v>
      </c>
      <c r="E4971" t="s">
        <v>5040</v>
      </c>
      <c r="F4971" t="s">
        <v>5043</v>
      </c>
      <c r="G4971">
        <v>-3.4359999999999999</v>
      </c>
      <c r="H4971">
        <v>55.378100000000003</v>
      </c>
      <c r="I4971">
        <v>126878</v>
      </c>
      <c r="J4971">
        <v>758254</v>
      </c>
      <c r="K4971">
        <v>147482</v>
      </c>
      <c r="L4971">
        <v>38571</v>
      </c>
      <c r="M4971">
        <v>19542</v>
      </c>
      <c r="N4971" s="6">
        <v>0.1673294100410099</v>
      </c>
      <c r="O4971">
        <v>848267</v>
      </c>
      <c r="P4971">
        <v>0</v>
      </c>
      <c r="Q4971">
        <v>106668</v>
      </c>
      <c r="R4971">
        <v>9670</v>
      </c>
      <c r="S4971" s="6">
        <v>1.14E-2</v>
      </c>
      <c r="T4971" t="s">
        <v>5065</v>
      </c>
      <c r="U4971" s="3">
        <v>45699</v>
      </c>
      <c r="V4971" t="str">
        <f t="shared" si="231"/>
        <v>Tuesday</v>
      </c>
      <c r="W4971" t="str">
        <f t="shared" si="232"/>
        <v>February</v>
      </c>
      <c r="X4971">
        <v>16</v>
      </c>
      <c r="Y4971" t="str">
        <f t="shared" si="233"/>
        <v>Afternoon</v>
      </c>
      <c r="Z4971" t="s">
        <v>5070</v>
      </c>
    </row>
    <row r="4972" spans="1:26" x14ac:dyDescent="0.3">
      <c r="A4972" t="s">
        <v>3337</v>
      </c>
      <c r="B4972" t="s">
        <v>5026</v>
      </c>
      <c r="C4972" t="s">
        <v>5030</v>
      </c>
      <c r="D4972" t="s">
        <v>5031</v>
      </c>
      <c r="E4972" t="s">
        <v>5041</v>
      </c>
      <c r="F4972" t="s">
        <v>5045</v>
      </c>
      <c r="G4972">
        <v>-51.9253</v>
      </c>
      <c r="H4972">
        <v>-14.234999999999999</v>
      </c>
      <c r="I4972">
        <v>371727</v>
      </c>
      <c r="J4972">
        <v>2740875</v>
      </c>
      <c r="K4972">
        <v>535623</v>
      </c>
      <c r="L4972">
        <v>107925</v>
      </c>
      <c r="M4972">
        <v>73535</v>
      </c>
      <c r="N4972" s="6">
        <v>0.13562359219766329</v>
      </c>
      <c r="O4972">
        <v>3492054</v>
      </c>
      <c r="P4972">
        <v>0</v>
      </c>
      <c r="Q4972">
        <v>0</v>
      </c>
      <c r="R4972">
        <v>95682</v>
      </c>
      <c r="S4972" s="6">
        <v>2.7400000000000001E-2</v>
      </c>
      <c r="T4972" t="s">
        <v>5063</v>
      </c>
      <c r="U4972" s="3">
        <v>45468</v>
      </c>
      <c r="V4972" t="str">
        <f t="shared" si="231"/>
        <v>Tuesday</v>
      </c>
      <c r="W4972" t="str">
        <f t="shared" si="232"/>
        <v>June</v>
      </c>
      <c r="X4972">
        <v>17</v>
      </c>
      <c r="Y4972" t="str">
        <f t="shared" si="233"/>
        <v>Afternoon</v>
      </c>
      <c r="Z4972" t="s">
        <v>5070</v>
      </c>
    </row>
    <row r="4973" spans="1:26" x14ac:dyDescent="0.3">
      <c r="A4973" t="s">
        <v>1752</v>
      </c>
      <c r="B4973" t="s">
        <v>5026</v>
      </c>
      <c r="C4973" t="s">
        <v>5030</v>
      </c>
      <c r="D4973" t="s">
        <v>5033</v>
      </c>
      <c r="E4973" t="s">
        <v>5041</v>
      </c>
      <c r="F4973" t="s">
        <v>5050</v>
      </c>
      <c r="G4973">
        <v>-95.712900000000005</v>
      </c>
      <c r="H4973">
        <v>37.090200000000003</v>
      </c>
      <c r="I4973">
        <v>91246</v>
      </c>
      <c r="J4973">
        <v>386552</v>
      </c>
      <c r="K4973">
        <v>94007</v>
      </c>
      <c r="L4973">
        <v>29489</v>
      </c>
      <c r="M4973">
        <v>21790</v>
      </c>
      <c r="N4973" s="6">
        <v>0.23605351336130739</v>
      </c>
      <c r="O4973">
        <v>464803</v>
      </c>
      <c r="P4973">
        <v>0</v>
      </c>
      <c r="Q4973">
        <v>0</v>
      </c>
      <c r="R4973">
        <v>6832</v>
      </c>
      <c r="S4973" s="6">
        <v>1.47E-2</v>
      </c>
      <c r="T4973" t="s">
        <v>5062</v>
      </c>
      <c r="U4973" s="3">
        <v>45521</v>
      </c>
      <c r="V4973" t="str">
        <f t="shared" si="231"/>
        <v>Saturday</v>
      </c>
      <c r="W4973" t="str">
        <f t="shared" si="232"/>
        <v>August</v>
      </c>
      <c r="X4973">
        <v>19</v>
      </c>
      <c r="Y4973" t="str">
        <f t="shared" si="233"/>
        <v>Evening</v>
      </c>
      <c r="Z4973" t="s">
        <v>5071</v>
      </c>
    </row>
    <row r="4974" spans="1:26" x14ac:dyDescent="0.3">
      <c r="A4974" t="s">
        <v>1097</v>
      </c>
      <c r="B4974" t="s">
        <v>5026</v>
      </c>
      <c r="C4974" t="s">
        <v>5029</v>
      </c>
      <c r="D4974" t="s">
        <v>5031</v>
      </c>
      <c r="E4974" t="s">
        <v>5041</v>
      </c>
      <c r="F4974" t="s">
        <v>5043</v>
      </c>
      <c r="G4974">
        <v>-3.4359999999999999</v>
      </c>
      <c r="H4974">
        <v>55.378100000000003</v>
      </c>
      <c r="I4974">
        <v>64935</v>
      </c>
      <c r="J4974">
        <v>556383</v>
      </c>
      <c r="K4974">
        <v>83630</v>
      </c>
      <c r="L4974">
        <v>43182</v>
      </c>
      <c r="M4974">
        <v>22990</v>
      </c>
      <c r="N4974" s="6">
        <v>0.1167095110659747</v>
      </c>
      <c r="O4974">
        <v>682297</v>
      </c>
      <c r="P4974">
        <v>0</v>
      </c>
      <c r="Q4974">
        <v>0</v>
      </c>
      <c r="R4974">
        <v>9415</v>
      </c>
      <c r="S4974" s="6">
        <v>1.38E-2</v>
      </c>
      <c r="T4974" t="s">
        <v>5063</v>
      </c>
      <c r="U4974" s="3">
        <v>45448</v>
      </c>
      <c r="V4974" t="str">
        <f t="shared" si="231"/>
        <v>Wednesday</v>
      </c>
      <c r="W4974" t="str">
        <f t="shared" si="232"/>
        <v>June</v>
      </c>
      <c r="X4974">
        <v>11</v>
      </c>
      <c r="Y4974" t="str">
        <f t="shared" si="233"/>
        <v>Morning</v>
      </c>
      <c r="Z4974" t="s">
        <v>5070</v>
      </c>
    </row>
    <row r="4975" spans="1:26" x14ac:dyDescent="0.3">
      <c r="A4975" t="s">
        <v>939</v>
      </c>
      <c r="B4975" t="s">
        <v>5026</v>
      </c>
      <c r="C4975" t="s">
        <v>5029</v>
      </c>
      <c r="D4975" t="s">
        <v>5032</v>
      </c>
      <c r="E4975" t="s">
        <v>5041</v>
      </c>
      <c r="F4975" t="s">
        <v>5050</v>
      </c>
      <c r="G4975">
        <v>-95.712900000000005</v>
      </c>
      <c r="H4975">
        <v>37.090200000000003</v>
      </c>
      <c r="I4975">
        <v>25557</v>
      </c>
      <c r="J4975">
        <v>378354</v>
      </c>
      <c r="K4975">
        <v>55018</v>
      </c>
      <c r="L4975">
        <v>21423</v>
      </c>
      <c r="M4975">
        <v>16109</v>
      </c>
      <c r="N4975" s="6">
        <v>6.7548298640784474E-2</v>
      </c>
      <c r="O4975">
        <v>461636</v>
      </c>
      <c r="P4975">
        <v>0</v>
      </c>
      <c r="Q4975">
        <v>0</v>
      </c>
      <c r="R4975">
        <v>6370</v>
      </c>
      <c r="S4975" s="6">
        <v>1.38E-2</v>
      </c>
      <c r="T4975" t="s">
        <v>5062</v>
      </c>
      <c r="U4975" s="3">
        <v>45364</v>
      </c>
      <c r="V4975" t="str">
        <f t="shared" si="231"/>
        <v>Wednesday</v>
      </c>
      <c r="W4975" t="str">
        <f t="shared" si="232"/>
        <v>March</v>
      </c>
      <c r="X4975">
        <v>12</v>
      </c>
      <c r="Y4975" t="str">
        <f t="shared" si="233"/>
        <v>Afternoon</v>
      </c>
      <c r="Z4975" t="s">
        <v>5069</v>
      </c>
    </row>
    <row r="4976" spans="1:26" x14ac:dyDescent="0.3">
      <c r="A4976" t="s">
        <v>3038</v>
      </c>
      <c r="B4976" t="s">
        <v>5026</v>
      </c>
      <c r="C4976" t="s">
        <v>5029</v>
      </c>
      <c r="D4976" t="s">
        <v>5033</v>
      </c>
      <c r="E4976" t="s">
        <v>5041</v>
      </c>
      <c r="F4976" t="s">
        <v>5043</v>
      </c>
      <c r="G4976">
        <v>-3.4359999999999999</v>
      </c>
      <c r="H4976">
        <v>55.378100000000003</v>
      </c>
      <c r="I4976">
        <v>39284</v>
      </c>
      <c r="J4976">
        <v>202066</v>
      </c>
      <c r="K4976">
        <v>31073</v>
      </c>
      <c r="L4976">
        <v>7482</v>
      </c>
      <c r="M4976">
        <v>6673</v>
      </c>
      <c r="N4976" s="6">
        <v>0.19441411715927839</v>
      </c>
      <c r="O4976">
        <v>223504</v>
      </c>
      <c r="P4976">
        <v>0</v>
      </c>
      <c r="Q4976">
        <v>0</v>
      </c>
      <c r="R4976">
        <v>5587</v>
      </c>
      <c r="S4976" s="6">
        <v>2.5000000000000001E-2</v>
      </c>
      <c r="T4976" t="s">
        <v>5062</v>
      </c>
      <c r="U4976" s="3">
        <v>45602</v>
      </c>
      <c r="V4976" t="str">
        <f t="shared" si="231"/>
        <v>Wednesday</v>
      </c>
      <c r="W4976" t="str">
        <f t="shared" si="232"/>
        <v>November</v>
      </c>
      <c r="X4976">
        <v>12</v>
      </c>
      <c r="Y4976" t="str">
        <f t="shared" si="233"/>
        <v>Afternoon</v>
      </c>
      <c r="Z4976" t="s">
        <v>5070</v>
      </c>
    </row>
    <row r="4977" spans="1:26" x14ac:dyDescent="0.3">
      <c r="A4977" t="s">
        <v>1130</v>
      </c>
      <c r="B4977" t="s">
        <v>5026</v>
      </c>
      <c r="C4977" t="s">
        <v>5029</v>
      </c>
      <c r="D4977" t="s">
        <v>5032</v>
      </c>
      <c r="E4977" t="s">
        <v>5041</v>
      </c>
      <c r="F4977" t="s">
        <v>5047</v>
      </c>
      <c r="G4977">
        <v>138.25290000000001</v>
      </c>
      <c r="H4977">
        <v>36.204799999999999</v>
      </c>
      <c r="I4977">
        <v>116636</v>
      </c>
      <c r="J4977">
        <v>1710736</v>
      </c>
      <c r="K4977">
        <v>262570</v>
      </c>
      <c r="L4977">
        <v>89582</v>
      </c>
      <c r="M4977">
        <v>100284</v>
      </c>
      <c r="N4977" s="6">
        <v>6.8178934841343797E-2</v>
      </c>
      <c r="O4977">
        <v>2010918</v>
      </c>
      <c r="P4977">
        <v>0</v>
      </c>
      <c r="Q4977">
        <v>0</v>
      </c>
      <c r="R4977">
        <v>20712</v>
      </c>
      <c r="S4977" s="6">
        <v>1.03E-2</v>
      </c>
      <c r="T4977" t="s">
        <v>5062</v>
      </c>
      <c r="U4977" s="3">
        <v>45681</v>
      </c>
      <c r="V4977" t="str">
        <f t="shared" si="231"/>
        <v>Friday</v>
      </c>
      <c r="W4977" t="str">
        <f t="shared" si="232"/>
        <v>January</v>
      </c>
      <c r="X4977">
        <v>12</v>
      </c>
      <c r="Y4977" t="str">
        <f t="shared" si="233"/>
        <v>Afternoon</v>
      </c>
      <c r="Z4977" t="s">
        <v>5069</v>
      </c>
    </row>
    <row r="4978" spans="1:26" x14ac:dyDescent="0.3">
      <c r="A4978" t="s">
        <v>656</v>
      </c>
      <c r="B4978" t="s">
        <v>5026</v>
      </c>
      <c r="C4978" t="s">
        <v>5029</v>
      </c>
      <c r="D4978" t="s">
        <v>5031</v>
      </c>
      <c r="E4978" t="s">
        <v>5041</v>
      </c>
      <c r="F4978" t="s">
        <v>5047</v>
      </c>
      <c r="G4978">
        <v>138.25290000000001</v>
      </c>
      <c r="H4978">
        <v>36.204799999999999</v>
      </c>
      <c r="I4978">
        <v>191977</v>
      </c>
      <c r="J4978">
        <v>1394423</v>
      </c>
      <c r="K4978">
        <v>266372</v>
      </c>
      <c r="L4978">
        <v>103255</v>
      </c>
      <c r="M4978">
        <v>77134</v>
      </c>
      <c r="N4978" s="6">
        <v>0.1376754825480036</v>
      </c>
      <c r="O4978">
        <v>1717662</v>
      </c>
      <c r="P4978">
        <v>0</v>
      </c>
      <c r="Q4978">
        <v>0</v>
      </c>
      <c r="R4978">
        <v>21470</v>
      </c>
      <c r="S4978" s="6">
        <v>1.2500000000000001E-2</v>
      </c>
      <c r="T4978" t="s">
        <v>5063</v>
      </c>
      <c r="U4978" s="3">
        <v>45387</v>
      </c>
      <c r="V4978" t="str">
        <f t="shared" si="231"/>
        <v>Friday</v>
      </c>
      <c r="W4978" t="str">
        <f t="shared" si="232"/>
        <v>April</v>
      </c>
      <c r="X4978">
        <v>11</v>
      </c>
      <c r="Y4978" t="str">
        <f t="shared" si="233"/>
        <v>Morning</v>
      </c>
      <c r="Z4978" t="s">
        <v>5070</v>
      </c>
    </row>
    <row r="4979" spans="1:26" x14ac:dyDescent="0.3">
      <c r="A4979" t="s">
        <v>4744</v>
      </c>
      <c r="B4979" t="s">
        <v>5026</v>
      </c>
      <c r="C4979" t="s">
        <v>5029</v>
      </c>
      <c r="D4979" t="s">
        <v>5032</v>
      </c>
      <c r="E4979" t="s">
        <v>5041</v>
      </c>
      <c r="F4979" t="s">
        <v>5046</v>
      </c>
      <c r="G4979">
        <v>133.77510000000001</v>
      </c>
      <c r="H4979">
        <v>-25.2744</v>
      </c>
      <c r="I4979">
        <v>259391</v>
      </c>
      <c r="J4979">
        <v>3644101</v>
      </c>
      <c r="K4979">
        <v>600407</v>
      </c>
      <c r="L4979">
        <v>213657</v>
      </c>
      <c r="M4979">
        <v>99410</v>
      </c>
      <c r="N4979" s="6">
        <v>7.118131877885174E-2</v>
      </c>
      <c r="O4979">
        <v>4195496</v>
      </c>
      <c r="P4979">
        <v>0</v>
      </c>
      <c r="Q4979">
        <v>0</v>
      </c>
      <c r="R4979">
        <v>90203</v>
      </c>
      <c r="S4979" s="6">
        <v>2.1499999999999998E-2</v>
      </c>
      <c r="T4979" t="s">
        <v>5062</v>
      </c>
      <c r="U4979" s="3">
        <v>45658</v>
      </c>
      <c r="V4979" t="str">
        <f t="shared" si="231"/>
        <v>Wednesday</v>
      </c>
      <c r="W4979" t="str">
        <f t="shared" si="232"/>
        <v>January</v>
      </c>
      <c r="X4979">
        <v>12</v>
      </c>
      <c r="Y4979" t="str">
        <f t="shared" si="233"/>
        <v>Afternoon</v>
      </c>
      <c r="Z4979" t="s">
        <v>5069</v>
      </c>
    </row>
    <row r="4980" spans="1:26" x14ac:dyDescent="0.3">
      <c r="A4980" t="s">
        <v>516</v>
      </c>
      <c r="B4980" t="s">
        <v>5026</v>
      </c>
      <c r="C4980" t="s">
        <v>5029</v>
      </c>
      <c r="D4980" t="s">
        <v>5035</v>
      </c>
      <c r="E4980" t="s">
        <v>5040</v>
      </c>
      <c r="F4980" t="s">
        <v>5049</v>
      </c>
      <c r="G4980">
        <v>-106.3468</v>
      </c>
      <c r="H4980">
        <v>56.130400000000002</v>
      </c>
      <c r="I4980">
        <v>39443</v>
      </c>
      <c r="J4980">
        <v>274395</v>
      </c>
      <c r="K4980">
        <v>30143</v>
      </c>
      <c r="L4980">
        <v>11363</v>
      </c>
      <c r="M4980">
        <v>8194</v>
      </c>
      <c r="N4980" s="6">
        <v>0.14374671249533971</v>
      </c>
      <c r="O4980">
        <v>328400</v>
      </c>
      <c r="P4980">
        <v>0</v>
      </c>
      <c r="Q4980">
        <v>154539</v>
      </c>
      <c r="R4980">
        <v>6797</v>
      </c>
      <c r="S4980" s="6">
        <v>2.07E-2</v>
      </c>
      <c r="T4980" t="s">
        <v>5065</v>
      </c>
      <c r="U4980" s="3">
        <v>45659</v>
      </c>
      <c r="V4980" t="str">
        <f t="shared" si="231"/>
        <v>Thursday</v>
      </c>
      <c r="W4980" t="str">
        <f t="shared" si="232"/>
        <v>January</v>
      </c>
      <c r="X4980">
        <v>12</v>
      </c>
      <c r="Y4980" t="str">
        <f t="shared" si="233"/>
        <v>Afternoon</v>
      </c>
      <c r="Z4980" t="s">
        <v>5070</v>
      </c>
    </row>
    <row r="4981" spans="1:26" x14ac:dyDescent="0.3">
      <c r="A4981" t="s">
        <v>4048</v>
      </c>
      <c r="B4981" t="s">
        <v>5026</v>
      </c>
      <c r="C4981" t="s">
        <v>5029</v>
      </c>
      <c r="D4981" t="s">
        <v>5035</v>
      </c>
      <c r="E4981" t="s">
        <v>5040</v>
      </c>
      <c r="F4981" t="s">
        <v>5046</v>
      </c>
      <c r="G4981">
        <v>133.77510000000001</v>
      </c>
      <c r="H4981">
        <v>-25.2744</v>
      </c>
      <c r="I4981">
        <v>6804</v>
      </c>
      <c r="J4981">
        <v>67746</v>
      </c>
      <c r="K4981">
        <v>8635</v>
      </c>
      <c r="L4981">
        <v>5062</v>
      </c>
      <c r="M4981">
        <v>1756</v>
      </c>
      <c r="N4981" s="6">
        <v>0.1004444816983831</v>
      </c>
      <c r="O4981">
        <v>83134</v>
      </c>
      <c r="P4981">
        <v>0</v>
      </c>
      <c r="Q4981">
        <v>1835213</v>
      </c>
      <c r="R4981">
        <v>2169</v>
      </c>
      <c r="S4981" s="6">
        <v>2.6100000000000002E-2</v>
      </c>
      <c r="T4981" t="s">
        <v>5065</v>
      </c>
      <c r="U4981" s="3">
        <v>45442</v>
      </c>
      <c r="V4981" t="str">
        <f t="shared" si="231"/>
        <v>Thursday</v>
      </c>
      <c r="W4981" t="str">
        <f t="shared" si="232"/>
        <v>May</v>
      </c>
      <c r="X4981">
        <v>11</v>
      </c>
      <c r="Y4981" t="str">
        <f t="shared" si="233"/>
        <v>Morning</v>
      </c>
      <c r="Z4981" t="s">
        <v>5070</v>
      </c>
    </row>
    <row r="4982" spans="1:26" x14ac:dyDescent="0.3">
      <c r="A4982" t="s">
        <v>349</v>
      </c>
      <c r="B4982" t="s">
        <v>5026</v>
      </c>
      <c r="C4982" t="s">
        <v>5030</v>
      </c>
      <c r="D4982" t="s">
        <v>5033</v>
      </c>
      <c r="E4982" t="s">
        <v>5041</v>
      </c>
      <c r="F4982" t="s">
        <v>5046</v>
      </c>
      <c r="G4982">
        <v>133.77510000000001</v>
      </c>
      <c r="H4982">
        <v>-25.2744</v>
      </c>
      <c r="I4982">
        <v>47823</v>
      </c>
      <c r="J4982">
        <v>305677</v>
      </c>
      <c r="K4982">
        <v>35079</v>
      </c>
      <c r="L4982">
        <v>19262</v>
      </c>
      <c r="M4982">
        <v>15459</v>
      </c>
      <c r="N4982" s="6">
        <v>0.15645155829329971</v>
      </c>
      <c r="O4982">
        <v>352448</v>
      </c>
      <c r="P4982">
        <v>0</v>
      </c>
      <c r="Q4982">
        <v>0</v>
      </c>
      <c r="R4982">
        <v>4088</v>
      </c>
      <c r="S4982" s="6">
        <v>1.1599999999999999E-2</v>
      </c>
      <c r="T4982" t="s">
        <v>5062</v>
      </c>
      <c r="U4982" s="3">
        <v>45628</v>
      </c>
      <c r="V4982" t="str">
        <f t="shared" si="231"/>
        <v>Monday</v>
      </c>
      <c r="W4982" t="str">
        <f t="shared" si="232"/>
        <v>December</v>
      </c>
      <c r="X4982">
        <v>15</v>
      </c>
      <c r="Y4982" t="str">
        <f t="shared" si="233"/>
        <v>Afternoon</v>
      </c>
      <c r="Z4982" t="s">
        <v>5070</v>
      </c>
    </row>
    <row r="4983" spans="1:26" x14ac:dyDescent="0.3">
      <c r="A4983" t="s">
        <v>4661</v>
      </c>
      <c r="B4983" t="s">
        <v>5026</v>
      </c>
      <c r="C4983" t="s">
        <v>5030</v>
      </c>
      <c r="D4983" t="s">
        <v>5031</v>
      </c>
      <c r="E4983" t="s">
        <v>5041</v>
      </c>
      <c r="F4983" t="s">
        <v>5043</v>
      </c>
      <c r="G4983">
        <v>-3.4359999999999999</v>
      </c>
      <c r="H4983">
        <v>55.378100000000003</v>
      </c>
      <c r="I4983">
        <v>185243</v>
      </c>
      <c r="J4983">
        <v>1910630</v>
      </c>
      <c r="K4983">
        <v>227184</v>
      </c>
      <c r="L4983">
        <v>115503</v>
      </c>
      <c r="M4983">
        <v>84608</v>
      </c>
      <c r="N4983" s="6">
        <v>9.6954282624121896E-2</v>
      </c>
      <c r="O4983">
        <v>2201115</v>
      </c>
      <c r="P4983">
        <v>0</v>
      </c>
      <c r="Q4983">
        <v>0</v>
      </c>
      <c r="R4983">
        <v>43361</v>
      </c>
      <c r="S4983" s="6">
        <v>1.9699999999999999E-2</v>
      </c>
      <c r="T4983" t="s">
        <v>5063</v>
      </c>
      <c r="U4983" s="3">
        <v>45697</v>
      </c>
      <c r="V4983" t="str">
        <f t="shared" si="231"/>
        <v>Sunday</v>
      </c>
      <c r="W4983" t="str">
        <f t="shared" si="232"/>
        <v>February</v>
      </c>
      <c r="X4983">
        <v>10</v>
      </c>
      <c r="Y4983" t="str">
        <f t="shared" si="233"/>
        <v>Morning</v>
      </c>
      <c r="Z4983" t="s">
        <v>5069</v>
      </c>
    </row>
    <row r="4984" spans="1:26" x14ac:dyDescent="0.3">
      <c r="A4984" t="s">
        <v>501</v>
      </c>
      <c r="B4984" t="s">
        <v>5026</v>
      </c>
      <c r="C4984" t="s">
        <v>5029</v>
      </c>
      <c r="D4984" t="s">
        <v>5035</v>
      </c>
      <c r="E4984" t="s">
        <v>5040</v>
      </c>
      <c r="F4984" t="s">
        <v>5046</v>
      </c>
      <c r="G4984">
        <v>133.77510000000001</v>
      </c>
      <c r="H4984">
        <v>-25.2744</v>
      </c>
      <c r="I4984">
        <v>30424</v>
      </c>
      <c r="J4984">
        <v>211703</v>
      </c>
      <c r="K4984">
        <v>32878</v>
      </c>
      <c r="L4984">
        <v>10265</v>
      </c>
      <c r="M4984">
        <v>4677</v>
      </c>
      <c r="N4984" s="6">
        <v>0.14371281915895481</v>
      </c>
      <c r="O4984">
        <v>265372</v>
      </c>
      <c r="P4984">
        <v>0</v>
      </c>
      <c r="Q4984">
        <v>1124756</v>
      </c>
      <c r="R4984">
        <v>4856</v>
      </c>
      <c r="S4984" s="6">
        <v>1.83E-2</v>
      </c>
      <c r="T4984" t="s">
        <v>5065</v>
      </c>
      <c r="U4984" s="3">
        <v>45448</v>
      </c>
      <c r="V4984" t="str">
        <f t="shared" si="231"/>
        <v>Wednesday</v>
      </c>
      <c r="W4984" t="str">
        <f t="shared" si="232"/>
        <v>June</v>
      </c>
      <c r="X4984">
        <v>17</v>
      </c>
      <c r="Y4984" t="str">
        <f t="shared" si="233"/>
        <v>Afternoon</v>
      </c>
      <c r="Z4984" t="s">
        <v>5070</v>
      </c>
    </row>
    <row r="4985" spans="1:26" x14ac:dyDescent="0.3">
      <c r="A4985" t="s">
        <v>1967</v>
      </c>
      <c r="B4985" t="s">
        <v>5026</v>
      </c>
      <c r="C4985" t="s">
        <v>5029</v>
      </c>
      <c r="D4985" t="s">
        <v>5033</v>
      </c>
      <c r="E4985" t="s">
        <v>5041</v>
      </c>
      <c r="F4985" t="s">
        <v>5049</v>
      </c>
      <c r="G4985">
        <v>-106.3468</v>
      </c>
      <c r="H4985">
        <v>56.130400000000002</v>
      </c>
      <c r="I4985">
        <v>33049</v>
      </c>
      <c r="J4985">
        <v>195007</v>
      </c>
      <c r="K4985">
        <v>19909</v>
      </c>
      <c r="L4985">
        <v>13375</v>
      </c>
      <c r="M4985">
        <v>10725</v>
      </c>
      <c r="N4985" s="6">
        <v>0.16947766543246831</v>
      </c>
      <c r="O4985">
        <v>238460</v>
      </c>
      <c r="P4985">
        <v>0</v>
      </c>
      <c r="Q4985">
        <v>0</v>
      </c>
      <c r="R4985">
        <v>3624</v>
      </c>
      <c r="S4985" s="6">
        <v>1.52E-2</v>
      </c>
      <c r="T4985" t="s">
        <v>5061</v>
      </c>
      <c r="U4985" s="3">
        <v>45468</v>
      </c>
      <c r="V4985" t="str">
        <f t="shared" si="231"/>
        <v>Tuesday</v>
      </c>
      <c r="W4985" t="str">
        <f t="shared" si="232"/>
        <v>June</v>
      </c>
      <c r="X4985">
        <v>11</v>
      </c>
      <c r="Y4985" t="str">
        <f t="shared" si="233"/>
        <v>Morning</v>
      </c>
      <c r="Z4985" t="s">
        <v>5070</v>
      </c>
    </row>
    <row r="4986" spans="1:26" x14ac:dyDescent="0.3">
      <c r="A4986" t="s">
        <v>409</v>
      </c>
      <c r="B4986" t="s">
        <v>5026</v>
      </c>
      <c r="C4986" t="s">
        <v>5029</v>
      </c>
      <c r="D4986" t="s">
        <v>5035</v>
      </c>
      <c r="E4986" t="s">
        <v>5040</v>
      </c>
      <c r="F4986" t="s">
        <v>5046</v>
      </c>
      <c r="G4986">
        <v>133.77510000000001</v>
      </c>
      <c r="H4986">
        <v>-25.2744</v>
      </c>
      <c r="I4986">
        <v>25885</v>
      </c>
      <c r="J4986">
        <v>224474</v>
      </c>
      <c r="K4986">
        <v>52423</v>
      </c>
      <c r="L4986">
        <v>7625</v>
      </c>
      <c r="M4986">
        <v>11057</v>
      </c>
      <c r="N4986" s="6">
        <v>0.11531609693608399</v>
      </c>
      <c r="O4986">
        <v>255335</v>
      </c>
      <c r="P4986">
        <v>0</v>
      </c>
      <c r="Q4986">
        <v>174471</v>
      </c>
      <c r="R4986">
        <v>7277</v>
      </c>
      <c r="S4986" s="6">
        <v>2.8500000000000001E-2</v>
      </c>
      <c r="T4986" t="s">
        <v>5065</v>
      </c>
      <c r="U4986" s="3">
        <v>45484</v>
      </c>
      <c r="V4986" t="str">
        <f t="shared" si="231"/>
        <v>Thursday</v>
      </c>
      <c r="W4986" t="str">
        <f t="shared" si="232"/>
        <v>July</v>
      </c>
      <c r="X4986">
        <v>10</v>
      </c>
      <c r="Y4986" t="str">
        <f t="shared" si="233"/>
        <v>Morning</v>
      </c>
      <c r="Z4986" t="s">
        <v>5070</v>
      </c>
    </row>
    <row r="4987" spans="1:26" x14ac:dyDescent="0.3">
      <c r="A4987" t="s">
        <v>4818</v>
      </c>
      <c r="B4987" t="s">
        <v>5026</v>
      </c>
      <c r="C4987" t="s">
        <v>5029</v>
      </c>
      <c r="D4987" t="s">
        <v>5031</v>
      </c>
      <c r="E4987" t="s">
        <v>5041</v>
      </c>
      <c r="F4987" t="s">
        <v>5048</v>
      </c>
      <c r="G4987">
        <v>10.451499999999999</v>
      </c>
      <c r="H4987">
        <v>51.165700000000001</v>
      </c>
      <c r="I4987">
        <v>164410</v>
      </c>
      <c r="J4987">
        <v>1304945</v>
      </c>
      <c r="K4987">
        <v>248820</v>
      </c>
      <c r="L4987">
        <v>70278</v>
      </c>
      <c r="M4987">
        <v>26322</v>
      </c>
      <c r="N4987" s="6">
        <v>0.12599048689408451</v>
      </c>
      <c r="O4987">
        <v>1690089</v>
      </c>
      <c r="P4987">
        <v>0</v>
      </c>
      <c r="Q4987">
        <v>0</v>
      </c>
      <c r="R4987">
        <v>43942</v>
      </c>
      <c r="S4987" s="6">
        <v>2.5999999999999999E-2</v>
      </c>
      <c r="T4987" t="s">
        <v>5063</v>
      </c>
      <c r="U4987" s="3">
        <v>45380</v>
      </c>
      <c r="V4987" t="str">
        <f t="shared" si="231"/>
        <v>Friday</v>
      </c>
      <c r="W4987" t="str">
        <f t="shared" si="232"/>
        <v>March</v>
      </c>
      <c r="X4987">
        <v>16</v>
      </c>
      <c r="Y4987" t="str">
        <f t="shared" si="233"/>
        <v>Afternoon</v>
      </c>
      <c r="Z4987" t="s">
        <v>5070</v>
      </c>
    </row>
    <row r="4988" spans="1:26" x14ac:dyDescent="0.3">
      <c r="A4988" t="s">
        <v>4842</v>
      </c>
      <c r="B4988" t="s">
        <v>5026</v>
      </c>
      <c r="C4988" t="s">
        <v>5029</v>
      </c>
      <c r="D4988" t="s">
        <v>5035</v>
      </c>
      <c r="E4988" t="s">
        <v>5040</v>
      </c>
      <c r="F4988" t="s">
        <v>5049</v>
      </c>
      <c r="G4988">
        <v>-106.3468</v>
      </c>
      <c r="H4988">
        <v>56.130400000000002</v>
      </c>
      <c r="I4988">
        <v>26599</v>
      </c>
      <c r="J4988">
        <v>201736</v>
      </c>
      <c r="K4988">
        <v>23195</v>
      </c>
      <c r="L4988">
        <v>14778</v>
      </c>
      <c r="M4988">
        <v>6425</v>
      </c>
      <c r="N4988" s="6">
        <v>0.13185332058536611</v>
      </c>
      <c r="O4988">
        <v>249929</v>
      </c>
      <c r="P4988">
        <v>0</v>
      </c>
      <c r="Q4988">
        <v>1730331</v>
      </c>
      <c r="R4988">
        <v>4398</v>
      </c>
      <c r="S4988" s="6">
        <v>1.7600000000000001E-2</v>
      </c>
      <c r="T4988" t="s">
        <v>5065</v>
      </c>
      <c r="U4988" s="3">
        <v>45586</v>
      </c>
      <c r="V4988" t="str">
        <f t="shared" si="231"/>
        <v>Monday</v>
      </c>
      <c r="W4988" t="str">
        <f t="shared" si="232"/>
        <v>October</v>
      </c>
      <c r="X4988">
        <v>10</v>
      </c>
      <c r="Y4988" t="str">
        <f t="shared" si="233"/>
        <v>Morning</v>
      </c>
      <c r="Z4988" t="s">
        <v>5070</v>
      </c>
    </row>
    <row r="4989" spans="1:26" x14ac:dyDescent="0.3">
      <c r="A4989" t="s">
        <v>1763</v>
      </c>
      <c r="B4989" t="s">
        <v>5026</v>
      </c>
      <c r="C4989" t="s">
        <v>5029</v>
      </c>
      <c r="D4989" t="s">
        <v>5035</v>
      </c>
      <c r="E4989" t="s">
        <v>5040</v>
      </c>
      <c r="F4989" t="s">
        <v>5050</v>
      </c>
      <c r="G4989">
        <v>-95.712900000000005</v>
      </c>
      <c r="H4989">
        <v>37.090200000000003</v>
      </c>
      <c r="I4989">
        <v>41112</v>
      </c>
      <c r="J4989">
        <v>295122</v>
      </c>
      <c r="K4989">
        <v>73288</v>
      </c>
      <c r="L4989">
        <v>22858</v>
      </c>
      <c r="M4989">
        <v>6826</v>
      </c>
      <c r="N4989" s="6">
        <v>0.139306334689104</v>
      </c>
      <c r="O4989">
        <v>379728</v>
      </c>
      <c r="P4989">
        <v>0</v>
      </c>
      <c r="Q4989">
        <v>1044698</v>
      </c>
      <c r="R4989">
        <v>10898</v>
      </c>
      <c r="S4989" s="6">
        <v>2.87E-2</v>
      </c>
      <c r="T4989" t="s">
        <v>5065</v>
      </c>
      <c r="U4989" s="3">
        <v>45330</v>
      </c>
      <c r="V4989" t="str">
        <f t="shared" si="231"/>
        <v>Thursday</v>
      </c>
      <c r="W4989" t="str">
        <f t="shared" si="232"/>
        <v>February</v>
      </c>
      <c r="X4989">
        <v>15</v>
      </c>
      <c r="Y4989" t="str">
        <f t="shared" si="233"/>
        <v>Afternoon</v>
      </c>
      <c r="Z4989" t="s">
        <v>5070</v>
      </c>
    </row>
    <row r="4990" spans="1:26" x14ac:dyDescent="0.3">
      <c r="A4990" t="s">
        <v>4976</v>
      </c>
      <c r="B4990" t="s">
        <v>5026</v>
      </c>
      <c r="C4990" t="s">
        <v>5030</v>
      </c>
      <c r="D4990" t="s">
        <v>5031</v>
      </c>
      <c r="E4990" t="s">
        <v>5040</v>
      </c>
      <c r="F4990" t="s">
        <v>5050</v>
      </c>
      <c r="G4990">
        <v>-95.712900000000005</v>
      </c>
      <c r="H4990">
        <v>37.090200000000003</v>
      </c>
      <c r="I4990">
        <v>17174</v>
      </c>
      <c r="J4990">
        <v>175850</v>
      </c>
      <c r="K4990">
        <v>30107</v>
      </c>
      <c r="L4990">
        <v>6242</v>
      </c>
      <c r="M4990">
        <v>7454</v>
      </c>
      <c r="N4990" s="6">
        <v>9.7665665971797877E-2</v>
      </c>
      <c r="O4990">
        <v>202119</v>
      </c>
      <c r="P4990">
        <v>0</v>
      </c>
      <c r="Q4990">
        <v>490858</v>
      </c>
      <c r="R4990">
        <v>2667</v>
      </c>
      <c r="S4990" s="6">
        <v>1.32E-2</v>
      </c>
      <c r="T4990" t="s">
        <v>5063</v>
      </c>
      <c r="U4990" s="3">
        <v>45382</v>
      </c>
      <c r="V4990" t="str">
        <f t="shared" si="231"/>
        <v>Sunday</v>
      </c>
      <c r="W4990" t="str">
        <f t="shared" si="232"/>
        <v>March</v>
      </c>
      <c r="X4990">
        <v>15</v>
      </c>
      <c r="Y4990" t="str">
        <f t="shared" si="233"/>
        <v>Afternoon</v>
      </c>
      <c r="Z4990" t="s">
        <v>5069</v>
      </c>
    </row>
    <row r="4991" spans="1:26" x14ac:dyDescent="0.3">
      <c r="A4991" t="s">
        <v>3570</v>
      </c>
      <c r="B4991" t="s">
        <v>5026</v>
      </c>
      <c r="C4991" t="s">
        <v>5029</v>
      </c>
      <c r="D4991" t="s">
        <v>5033</v>
      </c>
      <c r="E4991" t="s">
        <v>5040</v>
      </c>
      <c r="F4991" t="s">
        <v>5046</v>
      </c>
      <c r="G4991">
        <v>133.77510000000001</v>
      </c>
      <c r="H4991">
        <v>-25.2744</v>
      </c>
      <c r="I4991">
        <v>34317</v>
      </c>
      <c r="J4991">
        <v>211291</v>
      </c>
      <c r="K4991">
        <v>44964</v>
      </c>
      <c r="L4991">
        <v>7984</v>
      </c>
      <c r="M4991">
        <v>5613</v>
      </c>
      <c r="N4991" s="6">
        <v>0.16241782139119429</v>
      </c>
      <c r="O4991">
        <v>235415</v>
      </c>
      <c r="P4991">
        <v>0</v>
      </c>
      <c r="Q4991">
        <v>77584</v>
      </c>
      <c r="R4991">
        <v>5155</v>
      </c>
      <c r="S4991" s="6">
        <v>2.1899999999999999E-2</v>
      </c>
      <c r="T4991" t="s">
        <v>5062</v>
      </c>
      <c r="U4991" s="3">
        <v>45359</v>
      </c>
      <c r="V4991" t="str">
        <f t="shared" si="231"/>
        <v>Friday</v>
      </c>
      <c r="W4991" t="str">
        <f t="shared" si="232"/>
        <v>March</v>
      </c>
      <c r="X4991">
        <v>16</v>
      </c>
      <c r="Y4991" t="str">
        <f t="shared" si="233"/>
        <v>Afternoon</v>
      </c>
      <c r="Z4991" t="s">
        <v>5070</v>
      </c>
    </row>
    <row r="4992" spans="1:26" x14ac:dyDescent="0.3">
      <c r="A4992" t="s">
        <v>4977</v>
      </c>
      <c r="B4992" t="s">
        <v>5026</v>
      </c>
      <c r="C4992" t="s">
        <v>5029</v>
      </c>
      <c r="D4992" t="s">
        <v>5033</v>
      </c>
      <c r="E4992" t="s">
        <v>5041</v>
      </c>
      <c r="F4992" t="s">
        <v>5044</v>
      </c>
      <c r="G4992">
        <v>78.962900000000005</v>
      </c>
      <c r="H4992">
        <v>20.593699999999998</v>
      </c>
      <c r="I4992">
        <v>27366</v>
      </c>
      <c r="J4992">
        <v>142835</v>
      </c>
      <c r="K4992">
        <v>21511</v>
      </c>
      <c r="L4992">
        <v>8079</v>
      </c>
      <c r="M4992">
        <v>6841</v>
      </c>
      <c r="N4992" s="6">
        <v>0.19159659804053669</v>
      </c>
      <c r="O4992">
        <v>166831</v>
      </c>
      <c r="P4992">
        <v>0</v>
      </c>
      <c r="Q4992">
        <v>0</v>
      </c>
      <c r="R4992">
        <v>3937</v>
      </c>
      <c r="S4992" s="6">
        <v>2.3599999999999999E-2</v>
      </c>
      <c r="T4992" t="s">
        <v>5062</v>
      </c>
      <c r="U4992" s="3">
        <v>45590</v>
      </c>
      <c r="V4992" t="str">
        <f t="shared" si="231"/>
        <v>Friday</v>
      </c>
      <c r="W4992" t="str">
        <f t="shared" si="232"/>
        <v>October</v>
      </c>
      <c r="X4992">
        <v>12</v>
      </c>
      <c r="Y4992" t="str">
        <f t="shared" si="233"/>
        <v>Afternoon</v>
      </c>
      <c r="Z4992" t="s">
        <v>5070</v>
      </c>
    </row>
    <row r="4993" spans="1:26" x14ac:dyDescent="0.3">
      <c r="A4993" t="s">
        <v>4942</v>
      </c>
      <c r="B4993" t="s">
        <v>5026</v>
      </c>
      <c r="C4993" t="s">
        <v>5029</v>
      </c>
      <c r="D4993" t="s">
        <v>5035</v>
      </c>
      <c r="E4993" t="s">
        <v>5040</v>
      </c>
      <c r="F4993" t="s">
        <v>5049</v>
      </c>
      <c r="G4993">
        <v>-106.3468</v>
      </c>
      <c r="H4993">
        <v>56.130400000000002</v>
      </c>
      <c r="I4993">
        <v>34595</v>
      </c>
      <c r="J4993">
        <v>262100</v>
      </c>
      <c r="K4993">
        <v>60953</v>
      </c>
      <c r="L4993">
        <v>15153</v>
      </c>
      <c r="M4993">
        <v>11814</v>
      </c>
      <c r="N4993" s="6">
        <v>0.13199466344681751</v>
      </c>
      <c r="O4993">
        <v>291970</v>
      </c>
      <c r="P4993">
        <v>0</v>
      </c>
      <c r="Q4993">
        <v>83315</v>
      </c>
      <c r="R4993">
        <v>6773</v>
      </c>
      <c r="S4993" s="6">
        <v>2.3199999999999998E-2</v>
      </c>
      <c r="T4993" t="s">
        <v>5065</v>
      </c>
      <c r="U4993" s="3">
        <v>45513</v>
      </c>
      <c r="V4993" t="str">
        <f t="shared" si="231"/>
        <v>Friday</v>
      </c>
      <c r="W4993" t="str">
        <f t="shared" si="232"/>
        <v>August</v>
      </c>
      <c r="X4993">
        <v>15</v>
      </c>
      <c r="Y4993" t="str">
        <f t="shared" si="233"/>
        <v>Afternoon</v>
      </c>
      <c r="Z4993" t="s">
        <v>5070</v>
      </c>
    </row>
    <row r="4994" spans="1:26" x14ac:dyDescent="0.3">
      <c r="A4994" t="s">
        <v>2103</v>
      </c>
      <c r="B4994" t="s">
        <v>5026</v>
      </c>
      <c r="C4994" t="s">
        <v>5029</v>
      </c>
      <c r="D4994" t="s">
        <v>5033</v>
      </c>
      <c r="E4994" t="s">
        <v>5038</v>
      </c>
      <c r="F4994" t="s">
        <v>5043</v>
      </c>
      <c r="G4994">
        <v>-3.4359999999999999</v>
      </c>
      <c r="H4994">
        <v>55.378100000000003</v>
      </c>
      <c r="I4994">
        <v>40692</v>
      </c>
      <c r="J4994">
        <v>176525</v>
      </c>
      <c r="K4994">
        <v>36295</v>
      </c>
      <c r="L4994">
        <v>7591</v>
      </c>
      <c r="M4994">
        <v>10181</v>
      </c>
      <c r="N4994" s="6">
        <v>0.23051900933465541</v>
      </c>
      <c r="O4994">
        <v>212892</v>
      </c>
      <c r="P4994">
        <v>0</v>
      </c>
      <c r="Q4994">
        <v>0</v>
      </c>
      <c r="R4994">
        <v>5151</v>
      </c>
      <c r="S4994" s="6">
        <v>2.4199999999999999E-2</v>
      </c>
      <c r="T4994" t="s">
        <v>5062</v>
      </c>
      <c r="U4994" s="3">
        <v>45524</v>
      </c>
      <c r="V4994" t="str">
        <f t="shared" si="231"/>
        <v>Tuesday</v>
      </c>
      <c r="W4994" t="str">
        <f t="shared" si="232"/>
        <v>August</v>
      </c>
      <c r="X4994">
        <v>12</v>
      </c>
      <c r="Y4994" t="str">
        <f t="shared" si="233"/>
        <v>Afternoon</v>
      </c>
      <c r="Z4994" t="s">
        <v>5071</v>
      </c>
    </row>
    <row r="4995" spans="1:26" x14ac:dyDescent="0.3">
      <c r="A4995" t="s">
        <v>3584</v>
      </c>
      <c r="B4995" t="s">
        <v>5026</v>
      </c>
      <c r="C4995" t="s">
        <v>5029</v>
      </c>
      <c r="D4995" t="s">
        <v>5033</v>
      </c>
      <c r="E4995" t="s">
        <v>5041</v>
      </c>
      <c r="F4995" t="s">
        <v>5046</v>
      </c>
      <c r="G4995">
        <v>133.77510000000001</v>
      </c>
      <c r="H4995">
        <v>-25.2744</v>
      </c>
      <c r="I4995">
        <v>42782</v>
      </c>
      <c r="J4995">
        <v>247131</v>
      </c>
      <c r="K4995">
        <v>48037</v>
      </c>
      <c r="L4995">
        <v>13301</v>
      </c>
      <c r="M4995">
        <v>6177</v>
      </c>
      <c r="N4995" s="6">
        <v>0.1731167500899406</v>
      </c>
      <c r="O4995">
        <v>280271</v>
      </c>
      <c r="P4995">
        <v>0</v>
      </c>
      <c r="Q4995">
        <v>0</v>
      </c>
      <c r="R4995">
        <v>4680</v>
      </c>
      <c r="S4995" s="6">
        <v>1.67E-2</v>
      </c>
      <c r="T4995" t="s">
        <v>5061</v>
      </c>
      <c r="U4995" s="3">
        <v>45350</v>
      </c>
      <c r="V4995" t="str">
        <f t="shared" ref="V4995:V5058" si="234">TEXT(U4995,"DDDD")</f>
        <v>Wednesday</v>
      </c>
      <c r="W4995" t="str">
        <f t="shared" ref="W4995:W5058" si="235">TEXT(U4995,"MMMM")</f>
        <v>February</v>
      </c>
      <c r="X4995">
        <v>16</v>
      </c>
      <c r="Y4995" t="str">
        <f t="shared" ref="Y4995:Y5058" si="236">IF(X4995&lt;6,"NIght",IF(X4995&lt;12,"Morning",IF(X4995&lt;18,"Afternoon","Evening")))</f>
        <v>Afternoon</v>
      </c>
      <c r="Z4995" t="s">
        <v>5070</v>
      </c>
    </row>
    <row r="4996" spans="1:26" x14ac:dyDescent="0.3">
      <c r="A4996" t="s">
        <v>4102</v>
      </c>
      <c r="B4996" t="s">
        <v>5026</v>
      </c>
      <c r="C4996" t="s">
        <v>5029</v>
      </c>
      <c r="D4996" t="s">
        <v>5031</v>
      </c>
      <c r="E4996" t="s">
        <v>5041</v>
      </c>
      <c r="F4996" t="s">
        <v>5050</v>
      </c>
      <c r="G4996">
        <v>-95.712900000000005</v>
      </c>
      <c r="H4996">
        <v>37.090200000000003</v>
      </c>
      <c r="I4996">
        <v>126209</v>
      </c>
      <c r="J4996">
        <v>1226001</v>
      </c>
      <c r="K4996">
        <v>206444</v>
      </c>
      <c r="L4996">
        <v>89028</v>
      </c>
      <c r="M4996">
        <v>64924</v>
      </c>
      <c r="N4996" s="6">
        <v>0.10294436166144209</v>
      </c>
      <c r="O4996">
        <v>1567301</v>
      </c>
      <c r="P4996">
        <v>0</v>
      </c>
      <c r="Q4996">
        <v>0</v>
      </c>
      <c r="R4996">
        <v>40122</v>
      </c>
      <c r="S4996" s="6">
        <v>2.5600000000000001E-2</v>
      </c>
      <c r="T4996" t="s">
        <v>5063</v>
      </c>
      <c r="U4996" s="3">
        <v>45641</v>
      </c>
      <c r="V4996" t="str">
        <f t="shared" si="234"/>
        <v>Sunday</v>
      </c>
      <c r="W4996" t="str">
        <f t="shared" si="235"/>
        <v>December</v>
      </c>
      <c r="X4996">
        <v>16</v>
      </c>
      <c r="Y4996" t="str">
        <f t="shared" si="236"/>
        <v>Afternoon</v>
      </c>
      <c r="Z4996" t="s">
        <v>5070</v>
      </c>
    </row>
    <row r="4997" spans="1:26" x14ac:dyDescent="0.3">
      <c r="A4997" t="s">
        <v>52</v>
      </c>
      <c r="B4997" t="s">
        <v>5026</v>
      </c>
      <c r="C4997" t="s">
        <v>5029</v>
      </c>
      <c r="D4997" t="s">
        <v>5035</v>
      </c>
      <c r="E4997" t="s">
        <v>5040</v>
      </c>
      <c r="F4997" t="s">
        <v>5047</v>
      </c>
      <c r="G4997">
        <v>138.25290000000001</v>
      </c>
      <c r="H4997">
        <v>36.204799999999999</v>
      </c>
      <c r="I4997">
        <v>158177</v>
      </c>
      <c r="J4997">
        <v>1137655</v>
      </c>
      <c r="K4997">
        <v>221876</v>
      </c>
      <c r="L4997">
        <v>64605</v>
      </c>
      <c r="M4997">
        <v>26861</v>
      </c>
      <c r="N4997" s="6">
        <v>0.1390384768752837</v>
      </c>
      <c r="O4997">
        <v>1441477</v>
      </c>
      <c r="P4997">
        <v>0</v>
      </c>
      <c r="Q4997">
        <v>981170</v>
      </c>
      <c r="R4997">
        <v>22054</v>
      </c>
      <c r="S4997" s="6">
        <v>1.5299999999999999E-2</v>
      </c>
      <c r="T4997" t="s">
        <v>5065</v>
      </c>
      <c r="U4997" s="3">
        <v>45479</v>
      </c>
      <c r="V4997" t="str">
        <f t="shared" si="234"/>
        <v>Saturday</v>
      </c>
      <c r="W4997" t="str">
        <f t="shared" si="235"/>
        <v>July</v>
      </c>
      <c r="X4997">
        <v>11</v>
      </c>
      <c r="Y4997" t="str">
        <f t="shared" si="236"/>
        <v>Morning</v>
      </c>
      <c r="Z4997" t="s">
        <v>5070</v>
      </c>
    </row>
    <row r="4998" spans="1:26" x14ac:dyDescent="0.3">
      <c r="A4998" t="s">
        <v>88</v>
      </c>
      <c r="B4998" t="s">
        <v>5026</v>
      </c>
      <c r="C4998" t="s">
        <v>5030</v>
      </c>
      <c r="D4998" t="s">
        <v>5033</v>
      </c>
      <c r="E4998" t="s">
        <v>5041</v>
      </c>
      <c r="F4998" t="s">
        <v>5047</v>
      </c>
      <c r="G4998">
        <v>138.25290000000001</v>
      </c>
      <c r="H4998">
        <v>36.204799999999999</v>
      </c>
      <c r="I4998">
        <v>102650</v>
      </c>
      <c r="J4998">
        <v>525218</v>
      </c>
      <c r="K4998">
        <v>95506</v>
      </c>
      <c r="L4998">
        <v>40480</v>
      </c>
      <c r="M4998">
        <v>18615</v>
      </c>
      <c r="N4998" s="6">
        <v>0.19544286413426459</v>
      </c>
      <c r="O4998">
        <v>678706</v>
      </c>
      <c r="P4998">
        <v>0</v>
      </c>
      <c r="Q4998">
        <v>0</v>
      </c>
      <c r="R4998">
        <v>11334</v>
      </c>
      <c r="S4998" s="6">
        <v>1.67E-2</v>
      </c>
      <c r="T4998" t="s">
        <v>5062</v>
      </c>
      <c r="U4998" s="3">
        <v>45677</v>
      </c>
      <c r="V4998" t="str">
        <f t="shared" si="234"/>
        <v>Monday</v>
      </c>
      <c r="W4998" t="str">
        <f t="shared" si="235"/>
        <v>January</v>
      </c>
      <c r="X4998">
        <v>13</v>
      </c>
      <c r="Y4998" t="str">
        <f t="shared" si="236"/>
        <v>Afternoon</v>
      </c>
      <c r="Z4998" t="s">
        <v>5070</v>
      </c>
    </row>
    <row r="4999" spans="1:26" x14ac:dyDescent="0.3">
      <c r="A4999" t="s">
        <v>851</v>
      </c>
      <c r="B4999" t="s">
        <v>5026</v>
      </c>
      <c r="C4999" t="s">
        <v>5029</v>
      </c>
      <c r="D4999" t="s">
        <v>5033</v>
      </c>
      <c r="E4999" t="s">
        <v>5038</v>
      </c>
      <c r="F4999" t="s">
        <v>5043</v>
      </c>
      <c r="G4999">
        <v>-3.4359999999999999</v>
      </c>
      <c r="H4999">
        <v>55.378100000000003</v>
      </c>
      <c r="I4999">
        <v>64338</v>
      </c>
      <c r="J4999">
        <v>373958</v>
      </c>
      <c r="K4999">
        <v>38173</v>
      </c>
      <c r="L4999">
        <v>23360</v>
      </c>
      <c r="M4999">
        <v>17484</v>
      </c>
      <c r="N4999" s="6">
        <v>0.1720467123962133</v>
      </c>
      <c r="O4999">
        <v>471086</v>
      </c>
      <c r="P4999">
        <v>0</v>
      </c>
      <c r="Q4999">
        <v>0</v>
      </c>
      <c r="R4999">
        <v>5935</v>
      </c>
      <c r="S4999" s="6">
        <v>1.26E-2</v>
      </c>
      <c r="T4999" t="s">
        <v>5062</v>
      </c>
      <c r="U4999" s="3">
        <v>45616</v>
      </c>
      <c r="V4999" t="str">
        <f t="shared" si="234"/>
        <v>Wednesday</v>
      </c>
      <c r="W4999" t="str">
        <f t="shared" si="235"/>
        <v>November</v>
      </c>
      <c r="X4999">
        <v>15</v>
      </c>
      <c r="Y4999" t="str">
        <f t="shared" si="236"/>
        <v>Afternoon</v>
      </c>
      <c r="Z4999" t="s">
        <v>5070</v>
      </c>
    </row>
    <row r="5000" spans="1:26" x14ac:dyDescent="0.3">
      <c r="A5000" t="s">
        <v>3889</v>
      </c>
      <c r="B5000" t="s">
        <v>5026</v>
      </c>
      <c r="C5000" t="s">
        <v>5029</v>
      </c>
      <c r="D5000" t="s">
        <v>5035</v>
      </c>
      <c r="E5000" t="s">
        <v>5040</v>
      </c>
      <c r="F5000" t="s">
        <v>5047</v>
      </c>
      <c r="G5000">
        <v>138.25290000000001</v>
      </c>
      <c r="H5000">
        <v>36.204799999999999</v>
      </c>
      <c r="I5000">
        <v>38389</v>
      </c>
      <c r="J5000">
        <v>254884</v>
      </c>
      <c r="K5000">
        <v>32792</v>
      </c>
      <c r="L5000">
        <v>15707</v>
      </c>
      <c r="M5000">
        <v>10727</v>
      </c>
      <c r="N5000" s="6">
        <v>0.15061498485438901</v>
      </c>
      <c r="O5000">
        <v>310232</v>
      </c>
      <c r="P5000">
        <v>0</v>
      </c>
      <c r="Q5000">
        <v>74441</v>
      </c>
      <c r="R5000">
        <v>4715</v>
      </c>
      <c r="S5000" s="6">
        <v>1.52E-2</v>
      </c>
      <c r="T5000" t="s">
        <v>5065</v>
      </c>
      <c r="U5000" s="3">
        <v>45515</v>
      </c>
      <c r="V5000" t="str">
        <f t="shared" si="234"/>
        <v>Sunday</v>
      </c>
      <c r="W5000" t="str">
        <f t="shared" si="235"/>
        <v>August</v>
      </c>
      <c r="X5000">
        <v>17</v>
      </c>
      <c r="Y5000" t="str">
        <f t="shared" si="236"/>
        <v>Afternoon</v>
      </c>
      <c r="Z5000" t="s">
        <v>5070</v>
      </c>
    </row>
    <row r="5001" spans="1:26" x14ac:dyDescent="0.3">
      <c r="A5001" t="s">
        <v>3757</v>
      </c>
      <c r="B5001" t="s">
        <v>5026</v>
      </c>
      <c r="C5001" t="s">
        <v>5030</v>
      </c>
      <c r="D5001" t="s">
        <v>5031</v>
      </c>
      <c r="E5001" t="s">
        <v>5040</v>
      </c>
      <c r="F5001" t="s">
        <v>5044</v>
      </c>
      <c r="G5001">
        <v>78.962900000000005</v>
      </c>
      <c r="H5001">
        <v>20.593699999999998</v>
      </c>
      <c r="I5001">
        <v>32431</v>
      </c>
      <c r="J5001">
        <v>354687</v>
      </c>
      <c r="K5001">
        <v>56651</v>
      </c>
      <c r="L5001">
        <v>12774</v>
      </c>
      <c r="M5001">
        <v>11261</v>
      </c>
      <c r="N5001" s="6">
        <v>9.1436319618221837E-2</v>
      </c>
      <c r="O5001">
        <v>459556</v>
      </c>
      <c r="P5001">
        <v>0</v>
      </c>
      <c r="Q5001">
        <v>1156044</v>
      </c>
      <c r="R5001">
        <v>11305</v>
      </c>
      <c r="S5001" s="6">
        <v>2.46E-2</v>
      </c>
      <c r="T5001" t="s">
        <v>5063</v>
      </c>
      <c r="U5001" s="3">
        <v>45653</v>
      </c>
      <c r="V5001" t="str">
        <f t="shared" si="234"/>
        <v>Friday</v>
      </c>
      <c r="W5001" t="str">
        <f t="shared" si="235"/>
        <v>December</v>
      </c>
      <c r="X5001">
        <v>17</v>
      </c>
      <c r="Y5001" t="str">
        <f t="shared" si="236"/>
        <v>Afternoon</v>
      </c>
      <c r="Z5001" t="s">
        <v>5069</v>
      </c>
    </row>
    <row r="5002" spans="1:26" x14ac:dyDescent="0.3">
      <c r="A5002" t="s">
        <v>4612</v>
      </c>
      <c r="B5002" t="s">
        <v>5026</v>
      </c>
      <c r="C5002" t="s">
        <v>5030</v>
      </c>
      <c r="D5002" t="s">
        <v>5031</v>
      </c>
      <c r="E5002" t="s">
        <v>5041</v>
      </c>
      <c r="F5002" t="s">
        <v>5049</v>
      </c>
      <c r="G5002">
        <v>-106.3468</v>
      </c>
      <c r="H5002">
        <v>56.130400000000002</v>
      </c>
      <c r="I5002">
        <v>266749</v>
      </c>
      <c r="J5002">
        <v>1932711</v>
      </c>
      <c r="K5002">
        <v>322663</v>
      </c>
      <c r="L5002">
        <v>133409</v>
      </c>
      <c r="M5002">
        <v>93787</v>
      </c>
      <c r="N5002" s="6">
        <v>0.13801809058255621</v>
      </c>
      <c r="O5002">
        <v>2360732</v>
      </c>
      <c r="P5002">
        <v>0</v>
      </c>
      <c r="Q5002">
        <v>0</v>
      </c>
      <c r="R5002">
        <v>53116</v>
      </c>
      <c r="S5002" s="6">
        <v>2.2499999999999999E-2</v>
      </c>
      <c r="T5002" t="s">
        <v>5063</v>
      </c>
      <c r="U5002" s="3">
        <v>45479</v>
      </c>
      <c r="V5002" t="str">
        <f t="shared" si="234"/>
        <v>Saturday</v>
      </c>
      <c r="W5002" t="str">
        <f t="shared" si="235"/>
        <v>July</v>
      </c>
      <c r="X5002">
        <v>16</v>
      </c>
      <c r="Y5002" t="str">
        <f t="shared" si="236"/>
        <v>Afternoon</v>
      </c>
      <c r="Z5002" t="s">
        <v>5070</v>
      </c>
    </row>
    <row r="5003" spans="1:26" x14ac:dyDescent="0.3">
      <c r="A5003" t="s">
        <v>3150</v>
      </c>
      <c r="B5003" t="s">
        <v>5026</v>
      </c>
      <c r="C5003" t="s">
        <v>5030</v>
      </c>
      <c r="D5003" t="s">
        <v>5031</v>
      </c>
      <c r="E5003" t="s">
        <v>5040</v>
      </c>
      <c r="F5003" t="s">
        <v>5045</v>
      </c>
      <c r="G5003">
        <v>-51.9253</v>
      </c>
      <c r="H5003">
        <v>-14.234999999999999</v>
      </c>
      <c r="I5003">
        <v>58379</v>
      </c>
      <c r="J5003">
        <v>438930</v>
      </c>
      <c r="K5003">
        <v>107717</v>
      </c>
      <c r="L5003">
        <v>30941</v>
      </c>
      <c r="M5003">
        <v>21966</v>
      </c>
      <c r="N5003" s="6">
        <v>0.13300352725088349</v>
      </c>
      <c r="O5003">
        <v>549574</v>
      </c>
      <c r="P5003">
        <v>0</v>
      </c>
      <c r="Q5003">
        <v>147265</v>
      </c>
      <c r="R5003">
        <v>14179</v>
      </c>
      <c r="S5003" s="6">
        <v>2.58E-2</v>
      </c>
      <c r="T5003" t="s">
        <v>5063</v>
      </c>
      <c r="U5003" s="3">
        <v>45672</v>
      </c>
      <c r="V5003" t="str">
        <f t="shared" si="234"/>
        <v>Wednesday</v>
      </c>
      <c r="W5003" t="str">
        <f t="shared" si="235"/>
        <v>January</v>
      </c>
      <c r="X5003">
        <v>10</v>
      </c>
      <c r="Y5003" t="str">
        <f t="shared" si="236"/>
        <v>Morning</v>
      </c>
      <c r="Z5003" t="s">
        <v>5070</v>
      </c>
    </row>
    <row r="5004" spans="1:26" x14ac:dyDescent="0.3">
      <c r="A5004" t="s">
        <v>2651</v>
      </c>
      <c r="B5004" t="s">
        <v>5026</v>
      </c>
      <c r="C5004" t="s">
        <v>5030</v>
      </c>
      <c r="D5004" t="s">
        <v>5033</v>
      </c>
      <c r="E5004" t="s">
        <v>5041</v>
      </c>
      <c r="F5004" t="s">
        <v>5043</v>
      </c>
      <c r="G5004">
        <v>-3.4359999999999999</v>
      </c>
      <c r="H5004">
        <v>55.378100000000003</v>
      </c>
      <c r="I5004">
        <v>417817</v>
      </c>
      <c r="J5004">
        <v>2533716</v>
      </c>
      <c r="K5004">
        <v>422609</v>
      </c>
      <c r="L5004">
        <v>119845</v>
      </c>
      <c r="M5004">
        <v>96403</v>
      </c>
      <c r="N5004" s="6">
        <v>0.16490309676254</v>
      </c>
      <c r="O5004">
        <v>3166414</v>
      </c>
      <c r="P5004">
        <v>0</v>
      </c>
      <c r="Q5004">
        <v>0</v>
      </c>
      <c r="R5004">
        <v>47496</v>
      </c>
      <c r="S5004" s="6">
        <v>1.4999999999999999E-2</v>
      </c>
      <c r="T5004" t="s">
        <v>5062</v>
      </c>
      <c r="U5004" s="3">
        <v>45644</v>
      </c>
      <c r="V5004" t="str">
        <f t="shared" si="234"/>
        <v>Wednesday</v>
      </c>
      <c r="W5004" t="str">
        <f t="shared" si="235"/>
        <v>December</v>
      </c>
      <c r="X5004">
        <v>12</v>
      </c>
      <c r="Y5004" t="str">
        <f t="shared" si="236"/>
        <v>Afternoon</v>
      </c>
      <c r="Z5004" t="s">
        <v>5070</v>
      </c>
    </row>
    <row r="5005" spans="1:26" x14ac:dyDescent="0.3">
      <c r="A5005" t="s">
        <v>4592</v>
      </c>
      <c r="B5005" t="s">
        <v>5026</v>
      </c>
      <c r="C5005" t="s">
        <v>5029</v>
      </c>
      <c r="D5005" t="s">
        <v>5035</v>
      </c>
      <c r="E5005" t="s">
        <v>5040</v>
      </c>
      <c r="F5005" t="s">
        <v>5045</v>
      </c>
      <c r="G5005">
        <v>-51.9253</v>
      </c>
      <c r="H5005">
        <v>-14.234999999999999</v>
      </c>
      <c r="I5005">
        <v>58077</v>
      </c>
      <c r="J5005">
        <v>323577</v>
      </c>
      <c r="K5005">
        <v>52993</v>
      </c>
      <c r="L5005">
        <v>24974</v>
      </c>
      <c r="M5005">
        <v>12952</v>
      </c>
      <c r="N5005" s="6">
        <v>0.17948453648535651</v>
      </c>
      <c r="O5005">
        <v>397045</v>
      </c>
      <c r="P5005">
        <v>0</v>
      </c>
      <c r="Q5005">
        <v>206040</v>
      </c>
      <c r="R5005">
        <v>9568</v>
      </c>
      <c r="S5005" s="6">
        <v>2.41E-2</v>
      </c>
      <c r="T5005" t="s">
        <v>5065</v>
      </c>
      <c r="U5005" s="3">
        <v>45616</v>
      </c>
      <c r="V5005" t="str">
        <f t="shared" si="234"/>
        <v>Wednesday</v>
      </c>
      <c r="W5005" t="str">
        <f t="shared" si="235"/>
        <v>November</v>
      </c>
      <c r="X5005">
        <v>12</v>
      </c>
      <c r="Y5005" t="str">
        <f t="shared" si="236"/>
        <v>Afternoon</v>
      </c>
      <c r="Z5005" t="s">
        <v>5070</v>
      </c>
    </row>
    <row r="5006" spans="1:26" x14ac:dyDescent="0.3">
      <c r="A5006" t="s">
        <v>4605</v>
      </c>
      <c r="B5006" t="s">
        <v>5026</v>
      </c>
      <c r="C5006" t="s">
        <v>5029</v>
      </c>
      <c r="D5006" t="s">
        <v>5033</v>
      </c>
      <c r="E5006" t="s">
        <v>5041</v>
      </c>
      <c r="F5006" t="s">
        <v>5044</v>
      </c>
      <c r="G5006">
        <v>78.962900000000005</v>
      </c>
      <c r="H5006">
        <v>20.593699999999998</v>
      </c>
      <c r="I5006">
        <v>692839</v>
      </c>
      <c r="J5006">
        <v>2921388</v>
      </c>
      <c r="K5006">
        <v>538022</v>
      </c>
      <c r="L5006">
        <v>154960</v>
      </c>
      <c r="M5006">
        <v>163567</v>
      </c>
      <c r="N5006" s="6">
        <v>0.2371612190550664</v>
      </c>
      <c r="O5006">
        <v>3341898</v>
      </c>
      <c r="P5006">
        <v>0</v>
      </c>
      <c r="Q5006">
        <v>0</v>
      </c>
      <c r="R5006">
        <v>45449</v>
      </c>
      <c r="S5006" s="6">
        <v>1.3599999999999999E-2</v>
      </c>
      <c r="T5006" t="s">
        <v>5062</v>
      </c>
      <c r="U5006" s="3">
        <v>45536</v>
      </c>
      <c r="V5006" t="str">
        <f t="shared" si="234"/>
        <v>Sunday</v>
      </c>
      <c r="W5006" t="str">
        <f t="shared" si="235"/>
        <v>September</v>
      </c>
      <c r="X5006">
        <v>17</v>
      </c>
      <c r="Y5006" t="str">
        <f t="shared" si="236"/>
        <v>Afternoon</v>
      </c>
      <c r="Z5006" t="s">
        <v>5071</v>
      </c>
    </row>
    <row r="5007" spans="1:26" x14ac:dyDescent="0.3">
      <c r="A5007" t="s">
        <v>4978</v>
      </c>
      <c r="B5007" t="s">
        <v>5026</v>
      </c>
      <c r="C5007" t="s">
        <v>5029</v>
      </c>
      <c r="D5007" t="s">
        <v>5033</v>
      </c>
      <c r="E5007" t="s">
        <v>5041</v>
      </c>
      <c r="F5007" t="s">
        <v>5043</v>
      </c>
      <c r="G5007">
        <v>-3.4359999999999999</v>
      </c>
      <c r="H5007">
        <v>55.378100000000003</v>
      </c>
      <c r="I5007">
        <v>41808</v>
      </c>
      <c r="J5007">
        <v>250821</v>
      </c>
      <c r="K5007">
        <v>34895</v>
      </c>
      <c r="L5007">
        <v>18408</v>
      </c>
      <c r="M5007">
        <v>11479</v>
      </c>
      <c r="N5007" s="6">
        <v>0.166687448928759</v>
      </c>
      <c r="O5007">
        <v>276923</v>
      </c>
      <c r="P5007">
        <v>0</v>
      </c>
      <c r="Q5007">
        <v>0</v>
      </c>
      <c r="R5007">
        <v>2990</v>
      </c>
      <c r="S5007" s="6">
        <v>1.0800000000000001E-2</v>
      </c>
      <c r="T5007" t="s">
        <v>5062</v>
      </c>
      <c r="U5007" s="3">
        <v>45531</v>
      </c>
      <c r="V5007" t="str">
        <f t="shared" si="234"/>
        <v>Tuesday</v>
      </c>
      <c r="W5007" t="str">
        <f t="shared" si="235"/>
        <v>August</v>
      </c>
      <c r="X5007">
        <v>11</v>
      </c>
      <c r="Y5007" t="str">
        <f t="shared" si="236"/>
        <v>Morning</v>
      </c>
      <c r="Z5007" t="s">
        <v>5070</v>
      </c>
    </row>
    <row r="5008" spans="1:26" x14ac:dyDescent="0.3">
      <c r="A5008" t="s">
        <v>2837</v>
      </c>
      <c r="B5008" t="s">
        <v>5026</v>
      </c>
      <c r="C5008" t="s">
        <v>5029</v>
      </c>
      <c r="D5008" t="s">
        <v>5033</v>
      </c>
      <c r="E5008" t="s">
        <v>5041</v>
      </c>
      <c r="F5008" t="s">
        <v>5045</v>
      </c>
      <c r="G5008">
        <v>-51.9253</v>
      </c>
      <c r="H5008">
        <v>-14.234999999999999</v>
      </c>
      <c r="I5008">
        <v>42816</v>
      </c>
      <c r="J5008">
        <v>234349</v>
      </c>
      <c r="K5008">
        <v>39739</v>
      </c>
      <c r="L5008">
        <v>14167</v>
      </c>
      <c r="M5008">
        <v>4747</v>
      </c>
      <c r="N5008" s="6">
        <v>0.18270380558548041</v>
      </c>
      <c r="O5008">
        <v>304172</v>
      </c>
      <c r="P5008">
        <v>0</v>
      </c>
      <c r="Q5008">
        <v>0</v>
      </c>
      <c r="R5008">
        <v>7513</v>
      </c>
      <c r="S5008" s="6">
        <v>2.47E-2</v>
      </c>
      <c r="T5008" t="s">
        <v>5062</v>
      </c>
      <c r="U5008" s="3">
        <v>45301</v>
      </c>
      <c r="V5008" t="str">
        <f t="shared" si="234"/>
        <v>Wednesday</v>
      </c>
      <c r="W5008" t="str">
        <f t="shared" si="235"/>
        <v>January</v>
      </c>
      <c r="X5008">
        <v>16</v>
      </c>
      <c r="Y5008" t="str">
        <f t="shared" si="236"/>
        <v>Afternoon</v>
      </c>
      <c r="Z5008" t="s">
        <v>5070</v>
      </c>
    </row>
    <row r="5009" spans="1:26" x14ac:dyDescent="0.3">
      <c r="A5009" t="s">
        <v>1157</v>
      </c>
      <c r="B5009" t="s">
        <v>5026</v>
      </c>
      <c r="C5009" t="s">
        <v>5029</v>
      </c>
      <c r="D5009" t="s">
        <v>5031</v>
      </c>
      <c r="E5009" t="s">
        <v>5041</v>
      </c>
      <c r="F5009" t="s">
        <v>5045</v>
      </c>
      <c r="G5009">
        <v>-51.9253</v>
      </c>
      <c r="H5009">
        <v>-14.234999999999999</v>
      </c>
      <c r="I5009">
        <v>42061</v>
      </c>
      <c r="J5009">
        <v>337615</v>
      </c>
      <c r="K5009">
        <v>65575</v>
      </c>
      <c r="L5009">
        <v>12177</v>
      </c>
      <c r="M5009">
        <v>20066</v>
      </c>
      <c r="N5009" s="6">
        <v>0.1245853411423673</v>
      </c>
      <c r="O5009">
        <v>424090</v>
      </c>
      <c r="P5009">
        <v>0</v>
      </c>
      <c r="Q5009">
        <v>0</v>
      </c>
      <c r="R5009">
        <v>6149</v>
      </c>
      <c r="S5009" s="6">
        <v>1.4500000000000001E-2</v>
      </c>
      <c r="T5009" t="s">
        <v>5063</v>
      </c>
      <c r="U5009" s="3">
        <v>45722</v>
      </c>
      <c r="V5009" t="str">
        <f t="shared" si="234"/>
        <v>Thursday</v>
      </c>
      <c r="W5009" t="str">
        <f t="shared" si="235"/>
        <v>March</v>
      </c>
      <c r="X5009">
        <v>9</v>
      </c>
      <c r="Y5009" t="str">
        <f t="shared" si="236"/>
        <v>Morning</v>
      </c>
      <c r="Z5009" t="s">
        <v>5070</v>
      </c>
    </row>
    <row r="5010" spans="1:26" x14ac:dyDescent="0.3">
      <c r="A5010" t="s">
        <v>3067</v>
      </c>
      <c r="B5010" t="s">
        <v>5026</v>
      </c>
      <c r="C5010" t="s">
        <v>5029</v>
      </c>
      <c r="D5010" t="s">
        <v>5033</v>
      </c>
      <c r="E5010" t="s">
        <v>5040</v>
      </c>
      <c r="F5010" t="s">
        <v>5044</v>
      </c>
      <c r="G5010">
        <v>78.962900000000005</v>
      </c>
      <c r="H5010">
        <v>20.593699999999998</v>
      </c>
      <c r="I5010">
        <v>47714</v>
      </c>
      <c r="J5010">
        <v>311262</v>
      </c>
      <c r="K5010">
        <v>64896</v>
      </c>
      <c r="L5010">
        <v>10437</v>
      </c>
      <c r="M5010">
        <v>14713</v>
      </c>
      <c r="N5010" s="6">
        <v>0.1532923848634975</v>
      </c>
      <c r="O5010">
        <v>385137</v>
      </c>
      <c r="P5010">
        <v>0</v>
      </c>
      <c r="Q5010">
        <v>1858790</v>
      </c>
      <c r="R5010">
        <v>9589</v>
      </c>
      <c r="S5010" s="6">
        <v>2.4899999999999999E-2</v>
      </c>
      <c r="T5010" t="s">
        <v>5062</v>
      </c>
      <c r="U5010" s="3">
        <v>45365</v>
      </c>
      <c r="V5010" t="str">
        <f t="shared" si="234"/>
        <v>Thursday</v>
      </c>
      <c r="W5010" t="str">
        <f t="shared" si="235"/>
        <v>March</v>
      </c>
      <c r="X5010">
        <v>11</v>
      </c>
      <c r="Y5010" t="str">
        <f t="shared" si="236"/>
        <v>Morning</v>
      </c>
      <c r="Z5010" t="s">
        <v>5070</v>
      </c>
    </row>
    <row r="5011" spans="1:26" x14ac:dyDescent="0.3">
      <c r="A5011" t="s">
        <v>1116</v>
      </c>
      <c r="B5011" t="s">
        <v>5026</v>
      </c>
      <c r="C5011" t="s">
        <v>5030</v>
      </c>
      <c r="D5011" t="s">
        <v>5031</v>
      </c>
      <c r="E5011" t="s">
        <v>5040</v>
      </c>
      <c r="F5011" t="s">
        <v>5048</v>
      </c>
      <c r="G5011">
        <v>10.451499999999999</v>
      </c>
      <c r="H5011">
        <v>51.165700000000001</v>
      </c>
      <c r="I5011">
        <v>53882</v>
      </c>
      <c r="J5011">
        <v>408850</v>
      </c>
      <c r="K5011">
        <v>78485</v>
      </c>
      <c r="L5011">
        <v>15479</v>
      </c>
      <c r="M5011">
        <v>23915</v>
      </c>
      <c r="N5011" s="6">
        <v>0.13178961765757591</v>
      </c>
      <c r="O5011">
        <v>492121</v>
      </c>
      <c r="P5011">
        <v>0</v>
      </c>
      <c r="Q5011">
        <v>68224</v>
      </c>
      <c r="R5011">
        <v>5413</v>
      </c>
      <c r="S5011" s="6">
        <v>1.0999999999999999E-2</v>
      </c>
      <c r="T5011" t="s">
        <v>5063</v>
      </c>
      <c r="U5011" s="3">
        <v>45498</v>
      </c>
      <c r="V5011" t="str">
        <f t="shared" si="234"/>
        <v>Thursday</v>
      </c>
      <c r="W5011" t="str">
        <f t="shared" si="235"/>
        <v>July</v>
      </c>
      <c r="X5011">
        <v>15</v>
      </c>
      <c r="Y5011" t="str">
        <f t="shared" si="236"/>
        <v>Afternoon</v>
      </c>
      <c r="Z5011" t="s">
        <v>5070</v>
      </c>
    </row>
    <row r="5012" spans="1:26" x14ac:dyDescent="0.3">
      <c r="A5012" t="s">
        <v>187</v>
      </c>
      <c r="B5012" t="s">
        <v>5026</v>
      </c>
      <c r="C5012" t="s">
        <v>5029</v>
      </c>
      <c r="D5012" t="s">
        <v>5033</v>
      </c>
      <c r="E5012" t="s">
        <v>5040</v>
      </c>
      <c r="F5012" t="s">
        <v>5050</v>
      </c>
      <c r="G5012">
        <v>-95.712900000000005</v>
      </c>
      <c r="H5012">
        <v>37.090200000000003</v>
      </c>
      <c r="I5012">
        <v>47443</v>
      </c>
      <c r="J5012">
        <v>216428</v>
      </c>
      <c r="K5012">
        <v>22372</v>
      </c>
      <c r="L5012">
        <v>9400</v>
      </c>
      <c r="M5012">
        <v>9017</v>
      </c>
      <c r="N5012" s="6">
        <v>0.21920990076806399</v>
      </c>
      <c r="O5012">
        <v>265491</v>
      </c>
      <c r="P5012">
        <v>0</v>
      </c>
      <c r="Q5012">
        <v>886831</v>
      </c>
      <c r="R5012">
        <v>6345</v>
      </c>
      <c r="S5012" s="6">
        <v>2.3900000000000001E-2</v>
      </c>
      <c r="T5012" t="s">
        <v>5062</v>
      </c>
      <c r="U5012" s="3">
        <v>45304</v>
      </c>
      <c r="V5012" t="str">
        <f t="shared" si="234"/>
        <v>Saturday</v>
      </c>
      <c r="W5012" t="str">
        <f t="shared" si="235"/>
        <v>January</v>
      </c>
      <c r="X5012">
        <v>11</v>
      </c>
      <c r="Y5012" t="str">
        <f t="shared" si="236"/>
        <v>Morning</v>
      </c>
      <c r="Z5012" t="s">
        <v>5071</v>
      </c>
    </row>
    <row r="5013" spans="1:26" x14ac:dyDescent="0.3">
      <c r="A5013" t="s">
        <v>1680</v>
      </c>
      <c r="B5013" t="s">
        <v>5026</v>
      </c>
      <c r="C5013" t="s">
        <v>5029</v>
      </c>
      <c r="D5013" t="s">
        <v>5033</v>
      </c>
      <c r="E5013" t="s">
        <v>5041</v>
      </c>
      <c r="F5013" t="s">
        <v>5043</v>
      </c>
      <c r="G5013">
        <v>-3.4359999999999999</v>
      </c>
      <c r="H5013">
        <v>55.378100000000003</v>
      </c>
      <c r="I5013">
        <v>43632</v>
      </c>
      <c r="J5013">
        <v>260122</v>
      </c>
      <c r="K5013">
        <v>44129</v>
      </c>
      <c r="L5013">
        <v>11099</v>
      </c>
      <c r="M5013">
        <v>10457</v>
      </c>
      <c r="N5013" s="6">
        <v>0.16773840109469279</v>
      </c>
      <c r="O5013">
        <v>287720</v>
      </c>
      <c r="P5013">
        <v>0</v>
      </c>
      <c r="Q5013">
        <v>0</v>
      </c>
      <c r="R5013">
        <v>7049</v>
      </c>
      <c r="S5013" s="6">
        <v>2.4500000000000001E-2</v>
      </c>
      <c r="T5013" t="s">
        <v>5062</v>
      </c>
      <c r="U5013" s="3">
        <v>45391</v>
      </c>
      <c r="V5013" t="str">
        <f t="shared" si="234"/>
        <v>Tuesday</v>
      </c>
      <c r="W5013" t="str">
        <f t="shared" si="235"/>
        <v>April</v>
      </c>
      <c r="X5013">
        <v>15</v>
      </c>
      <c r="Y5013" t="str">
        <f t="shared" si="236"/>
        <v>Afternoon</v>
      </c>
      <c r="Z5013" t="s">
        <v>5070</v>
      </c>
    </row>
    <row r="5014" spans="1:26" x14ac:dyDescent="0.3">
      <c r="A5014" t="s">
        <v>2564</v>
      </c>
      <c r="B5014" t="s">
        <v>5026</v>
      </c>
      <c r="C5014" t="s">
        <v>5029</v>
      </c>
      <c r="D5014" t="s">
        <v>5031</v>
      </c>
      <c r="E5014" t="s">
        <v>5041</v>
      </c>
      <c r="F5014" t="s">
        <v>5047</v>
      </c>
      <c r="G5014">
        <v>138.25290000000001</v>
      </c>
      <c r="H5014">
        <v>36.204799999999999</v>
      </c>
      <c r="I5014">
        <v>148905</v>
      </c>
      <c r="J5014">
        <v>1860070</v>
      </c>
      <c r="K5014">
        <v>406541</v>
      </c>
      <c r="L5014">
        <v>141018</v>
      </c>
      <c r="M5014">
        <v>66096</v>
      </c>
      <c r="N5014" s="6">
        <v>8.0053471491761508E-2</v>
      </c>
      <c r="O5014">
        <v>2267949</v>
      </c>
      <c r="P5014">
        <v>0</v>
      </c>
      <c r="Q5014">
        <v>0</v>
      </c>
      <c r="R5014">
        <v>59873</v>
      </c>
      <c r="S5014" s="6">
        <v>2.64E-2</v>
      </c>
      <c r="T5014" t="s">
        <v>5063</v>
      </c>
      <c r="U5014" s="3">
        <v>45628</v>
      </c>
      <c r="V5014" t="str">
        <f t="shared" si="234"/>
        <v>Monday</v>
      </c>
      <c r="W5014" t="str">
        <f t="shared" si="235"/>
        <v>December</v>
      </c>
      <c r="X5014">
        <v>9</v>
      </c>
      <c r="Y5014" t="str">
        <f t="shared" si="236"/>
        <v>Morning</v>
      </c>
      <c r="Z5014" t="s">
        <v>5069</v>
      </c>
    </row>
    <row r="5015" spans="1:26" x14ac:dyDescent="0.3">
      <c r="A5015" t="s">
        <v>2375</v>
      </c>
      <c r="B5015" t="s">
        <v>5026</v>
      </c>
      <c r="C5015" t="s">
        <v>5029</v>
      </c>
      <c r="D5015" t="s">
        <v>5033</v>
      </c>
      <c r="E5015" t="s">
        <v>5041</v>
      </c>
      <c r="F5015" t="s">
        <v>5046</v>
      </c>
      <c r="G5015">
        <v>133.77510000000001</v>
      </c>
      <c r="H5015">
        <v>-25.2744</v>
      </c>
      <c r="I5015">
        <v>742582</v>
      </c>
      <c r="J5015">
        <v>3293964</v>
      </c>
      <c r="K5015">
        <v>338462</v>
      </c>
      <c r="L5015">
        <v>223278</v>
      </c>
      <c r="M5015">
        <v>100840</v>
      </c>
      <c r="N5015" s="6">
        <v>0.22543720227626579</v>
      </c>
      <c r="O5015">
        <v>3827600</v>
      </c>
      <c r="P5015">
        <v>0</v>
      </c>
      <c r="Q5015">
        <v>0</v>
      </c>
      <c r="R5015">
        <v>60093</v>
      </c>
      <c r="S5015" s="6">
        <v>1.5699999999999999E-2</v>
      </c>
      <c r="T5015" t="s">
        <v>5062</v>
      </c>
      <c r="U5015" s="3">
        <v>45583</v>
      </c>
      <c r="V5015" t="str">
        <f t="shared" si="234"/>
        <v>Friday</v>
      </c>
      <c r="W5015" t="str">
        <f t="shared" si="235"/>
        <v>October</v>
      </c>
      <c r="X5015">
        <v>15</v>
      </c>
      <c r="Y5015" t="str">
        <f t="shared" si="236"/>
        <v>Afternoon</v>
      </c>
      <c r="Z5015" t="s">
        <v>5071</v>
      </c>
    </row>
    <row r="5016" spans="1:26" x14ac:dyDescent="0.3">
      <c r="A5016" t="s">
        <v>4372</v>
      </c>
      <c r="B5016" t="s">
        <v>5026</v>
      </c>
      <c r="C5016" t="s">
        <v>5029</v>
      </c>
      <c r="D5016" t="s">
        <v>5033</v>
      </c>
      <c r="E5016" t="s">
        <v>5041</v>
      </c>
      <c r="F5016" t="s">
        <v>5046</v>
      </c>
      <c r="G5016">
        <v>133.77510000000001</v>
      </c>
      <c r="H5016">
        <v>-25.2744</v>
      </c>
      <c r="I5016">
        <v>264273</v>
      </c>
      <c r="J5016">
        <v>1173431</v>
      </c>
      <c r="K5016">
        <v>202743</v>
      </c>
      <c r="L5016">
        <v>91397</v>
      </c>
      <c r="M5016">
        <v>43501</v>
      </c>
      <c r="N5016" s="6">
        <v>0.22521472394561551</v>
      </c>
      <c r="O5016">
        <v>1374435</v>
      </c>
      <c r="P5016">
        <v>0</v>
      </c>
      <c r="Q5016">
        <v>0</v>
      </c>
      <c r="R5016">
        <v>17317</v>
      </c>
      <c r="S5016" s="6">
        <v>1.26E-2</v>
      </c>
      <c r="T5016" t="s">
        <v>5062</v>
      </c>
      <c r="U5016" s="3">
        <v>45338</v>
      </c>
      <c r="V5016" t="str">
        <f t="shared" si="234"/>
        <v>Friday</v>
      </c>
      <c r="W5016" t="str">
        <f t="shared" si="235"/>
        <v>February</v>
      </c>
      <c r="X5016">
        <v>18</v>
      </c>
      <c r="Y5016" t="str">
        <f t="shared" si="236"/>
        <v>Evening</v>
      </c>
      <c r="Z5016" t="s">
        <v>5071</v>
      </c>
    </row>
    <row r="5017" spans="1:26" x14ac:dyDescent="0.3">
      <c r="A5017" t="s">
        <v>4237</v>
      </c>
      <c r="B5017" t="s">
        <v>5026</v>
      </c>
      <c r="C5017" t="s">
        <v>5029</v>
      </c>
      <c r="D5017" t="s">
        <v>5031</v>
      </c>
      <c r="E5017" t="s">
        <v>5041</v>
      </c>
      <c r="F5017" t="s">
        <v>5048</v>
      </c>
      <c r="G5017">
        <v>10.451499999999999</v>
      </c>
      <c r="H5017">
        <v>51.165700000000001</v>
      </c>
      <c r="I5017">
        <v>210848</v>
      </c>
      <c r="J5017">
        <v>1445856</v>
      </c>
      <c r="K5017">
        <v>333960</v>
      </c>
      <c r="L5017">
        <v>80323</v>
      </c>
      <c r="M5017">
        <v>32285</v>
      </c>
      <c r="N5017" s="6">
        <v>0.14582934756114091</v>
      </c>
      <c r="O5017">
        <v>1753357</v>
      </c>
      <c r="P5017">
        <v>0</v>
      </c>
      <c r="Q5017">
        <v>0</v>
      </c>
      <c r="R5017">
        <v>37697</v>
      </c>
      <c r="S5017" s="6">
        <v>2.1499999999999998E-2</v>
      </c>
      <c r="T5017" t="s">
        <v>5063</v>
      </c>
      <c r="U5017" s="3">
        <v>45761</v>
      </c>
      <c r="V5017" t="str">
        <f t="shared" si="234"/>
        <v>Monday</v>
      </c>
      <c r="W5017" t="str">
        <f t="shared" si="235"/>
        <v>April</v>
      </c>
      <c r="X5017">
        <v>12</v>
      </c>
      <c r="Y5017" t="str">
        <f t="shared" si="236"/>
        <v>Afternoon</v>
      </c>
      <c r="Z5017" t="s">
        <v>5070</v>
      </c>
    </row>
    <row r="5018" spans="1:26" x14ac:dyDescent="0.3">
      <c r="A5018" t="s">
        <v>3845</v>
      </c>
      <c r="B5018" t="s">
        <v>5026</v>
      </c>
      <c r="C5018" t="s">
        <v>5029</v>
      </c>
      <c r="D5018" t="s">
        <v>5033</v>
      </c>
      <c r="E5018" t="s">
        <v>5041</v>
      </c>
      <c r="F5018" t="s">
        <v>5047</v>
      </c>
      <c r="G5018">
        <v>138.25290000000001</v>
      </c>
      <c r="H5018">
        <v>36.204799999999999</v>
      </c>
      <c r="I5018">
        <v>59835</v>
      </c>
      <c r="J5018">
        <v>246579</v>
      </c>
      <c r="K5018">
        <v>48250</v>
      </c>
      <c r="L5018">
        <v>15864</v>
      </c>
      <c r="M5018">
        <v>5508</v>
      </c>
      <c r="N5018" s="6">
        <v>0.24266440933660491</v>
      </c>
      <c r="O5018">
        <v>291880</v>
      </c>
      <c r="P5018">
        <v>0</v>
      </c>
      <c r="Q5018">
        <v>0</v>
      </c>
      <c r="R5018">
        <v>5866</v>
      </c>
      <c r="S5018" s="6">
        <v>2.01E-2</v>
      </c>
      <c r="T5018" t="s">
        <v>5062</v>
      </c>
      <c r="U5018" s="3">
        <v>45393</v>
      </c>
      <c r="V5018" t="str">
        <f t="shared" si="234"/>
        <v>Thursday</v>
      </c>
      <c r="W5018" t="str">
        <f t="shared" si="235"/>
        <v>April</v>
      </c>
      <c r="X5018">
        <v>16</v>
      </c>
      <c r="Y5018" t="str">
        <f t="shared" si="236"/>
        <v>Afternoon</v>
      </c>
      <c r="Z5018" t="s">
        <v>5071</v>
      </c>
    </row>
    <row r="5019" spans="1:26" x14ac:dyDescent="0.3">
      <c r="A5019" t="s">
        <v>46</v>
      </c>
      <c r="B5019" t="s">
        <v>5026</v>
      </c>
      <c r="C5019" t="s">
        <v>5029</v>
      </c>
      <c r="D5019" t="s">
        <v>5031</v>
      </c>
      <c r="E5019" t="s">
        <v>5041</v>
      </c>
      <c r="F5019" t="s">
        <v>5047</v>
      </c>
      <c r="G5019">
        <v>138.25290000000001</v>
      </c>
      <c r="H5019">
        <v>36.204799999999999</v>
      </c>
      <c r="I5019">
        <v>90322</v>
      </c>
      <c r="J5019">
        <v>902363</v>
      </c>
      <c r="K5019">
        <v>146734</v>
      </c>
      <c r="L5019">
        <v>37091</v>
      </c>
      <c r="M5019">
        <v>22373</v>
      </c>
      <c r="N5019" s="6">
        <v>0.1000960326252249</v>
      </c>
      <c r="O5019">
        <v>1053529</v>
      </c>
      <c r="P5019">
        <v>0</v>
      </c>
      <c r="Q5019">
        <v>0</v>
      </c>
      <c r="R5019">
        <v>14644</v>
      </c>
      <c r="S5019" s="6">
        <v>1.3899999999999999E-2</v>
      </c>
      <c r="T5019" t="s">
        <v>5063</v>
      </c>
      <c r="U5019" s="3">
        <v>45515</v>
      </c>
      <c r="V5019" t="str">
        <f t="shared" si="234"/>
        <v>Sunday</v>
      </c>
      <c r="W5019" t="str">
        <f t="shared" si="235"/>
        <v>August</v>
      </c>
      <c r="X5019">
        <v>11</v>
      </c>
      <c r="Y5019" t="str">
        <f t="shared" si="236"/>
        <v>Morning</v>
      </c>
      <c r="Z5019" t="s">
        <v>5070</v>
      </c>
    </row>
    <row r="5020" spans="1:26" x14ac:dyDescent="0.3">
      <c r="A5020" t="s">
        <v>2626</v>
      </c>
      <c r="B5020" t="s">
        <v>5026</v>
      </c>
      <c r="C5020" t="s">
        <v>5029</v>
      </c>
      <c r="D5020" t="s">
        <v>5033</v>
      </c>
      <c r="E5020" t="s">
        <v>5041</v>
      </c>
      <c r="F5020" t="s">
        <v>5049</v>
      </c>
      <c r="G5020">
        <v>-106.3468</v>
      </c>
      <c r="H5020">
        <v>56.130400000000002</v>
      </c>
      <c r="I5020">
        <v>381476</v>
      </c>
      <c r="J5020">
        <v>1664766</v>
      </c>
      <c r="K5020">
        <v>280752</v>
      </c>
      <c r="L5020">
        <v>76960</v>
      </c>
      <c r="M5020">
        <v>45473</v>
      </c>
      <c r="N5020" s="6">
        <v>0.22914731975068051</v>
      </c>
      <c r="O5020">
        <v>1878909</v>
      </c>
      <c r="P5020">
        <v>0</v>
      </c>
      <c r="Q5020">
        <v>0</v>
      </c>
      <c r="R5020">
        <v>26116</v>
      </c>
      <c r="S5020" s="6">
        <v>1.3899999999999999E-2</v>
      </c>
      <c r="T5020" t="s">
        <v>5062</v>
      </c>
      <c r="U5020" s="3">
        <v>45596</v>
      </c>
      <c r="V5020" t="str">
        <f t="shared" si="234"/>
        <v>Thursday</v>
      </c>
      <c r="W5020" t="str">
        <f t="shared" si="235"/>
        <v>October</v>
      </c>
      <c r="X5020">
        <v>10</v>
      </c>
      <c r="Y5020" t="str">
        <f t="shared" si="236"/>
        <v>Morning</v>
      </c>
      <c r="Z5020" t="s">
        <v>5071</v>
      </c>
    </row>
    <row r="5021" spans="1:26" x14ac:dyDescent="0.3">
      <c r="A5021" t="s">
        <v>3326</v>
      </c>
      <c r="B5021" t="s">
        <v>5026</v>
      </c>
      <c r="C5021" t="s">
        <v>5029</v>
      </c>
      <c r="D5021" t="s">
        <v>5033</v>
      </c>
      <c r="E5021" t="s">
        <v>5040</v>
      </c>
      <c r="F5021" t="s">
        <v>5045</v>
      </c>
      <c r="G5021">
        <v>-51.9253</v>
      </c>
      <c r="H5021">
        <v>-14.234999999999999</v>
      </c>
      <c r="I5021">
        <v>18271</v>
      </c>
      <c r="J5021">
        <v>75823</v>
      </c>
      <c r="K5021">
        <v>7817</v>
      </c>
      <c r="L5021">
        <v>2642</v>
      </c>
      <c r="M5021">
        <v>2397</v>
      </c>
      <c r="N5021" s="6">
        <v>0.24097522726014081</v>
      </c>
      <c r="O5021">
        <v>93409</v>
      </c>
      <c r="P5021">
        <v>0</v>
      </c>
      <c r="Q5021">
        <v>74628</v>
      </c>
      <c r="R5021">
        <v>1429</v>
      </c>
      <c r="S5021" s="6">
        <v>1.5299999999999999E-2</v>
      </c>
      <c r="T5021" t="s">
        <v>5062</v>
      </c>
      <c r="U5021" s="3">
        <v>45401</v>
      </c>
      <c r="V5021" t="str">
        <f t="shared" si="234"/>
        <v>Friday</v>
      </c>
      <c r="W5021" t="str">
        <f t="shared" si="235"/>
        <v>April</v>
      </c>
      <c r="X5021">
        <v>17</v>
      </c>
      <c r="Y5021" t="str">
        <f t="shared" si="236"/>
        <v>Afternoon</v>
      </c>
      <c r="Z5021" t="s">
        <v>5071</v>
      </c>
    </row>
    <row r="5022" spans="1:26" x14ac:dyDescent="0.3">
      <c r="A5022" t="s">
        <v>2219</v>
      </c>
      <c r="B5022" t="s">
        <v>5026</v>
      </c>
      <c r="C5022" t="s">
        <v>5029</v>
      </c>
      <c r="D5022" t="s">
        <v>5032</v>
      </c>
      <c r="E5022" t="s">
        <v>5038</v>
      </c>
      <c r="F5022" t="s">
        <v>5047</v>
      </c>
      <c r="G5022">
        <v>138.25290000000001</v>
      </c>
      <c r="H5022">
        <v>36.204799999999999</v>
      </c>
      <c r="I5022">
        <v>184175</v>
      </c>
      <c r="J5022">
        <v>2743033</v>
      </c>
      <c r="K5022">
        <v>629571</v>
      </c>
      <c r="L5022">
        <v>126596</v>
      </c>
      <c r="M5022">
        <v>105747</v>
      </c>
      <c r="N5022" s="6">
        <v>6.714312508762213E-2</v>
      </c>
      <c r="O5022">
        <v>3245050</v>
      </c>
      <c r="P5022">
        <v>0</v>
      </c>
      <c r="Q5022">
        <v>0</v>
      </c>
      <c r="R5022">
        <v>90861</v>
      </c>
      <c r="S5022" s="6">
        <v>2.8000000000000001E-2</v>
      </c>
      <c r="T5022" t="s">
        <v>5062</v>
      </c>
      <c r="U5022" s="3">
        <v>45483</v>
      </c>
      <c r="V5022" t="str">
        <f t="shared" si="234"/>
        <v>Wednesday</v>
      </c>
      <c r="W5022" t="str">
        <f t="shared" si="235"/>
        <v>July</v>
      </c>
      <c r="X5022">
        <v>9</v>
      </c>
      <c r="Y5022" t="str">
        <f t="shared" si="236"/>
        <v>Morning</v>
      </c>
      <c r="Z5022" t="s">
        <v>5069</v>
      </c>
    </row>
    <row r="5023" spans="1:26" x14ac:dyDescent="0.3">
      <c r="A5023" t="s">
        <v>3666</v>
      </c>
      <c r="B5023" t="s">
        <v>5026</v>
      </c>
      <c r="C5023" t="s">
        <v>5029</v>
      </c>
      <c r="D5023" t="s">
        <v>5033</v>
      </c>
      <c r="E5023" t="s">
        <v>5041</v>
      </c>
      <c r="F5023" t="s">
        <v>5047</v>
      </c>
      <c r="G5023">
        <v>138.25290000000001</v>
      </c>
      <c r="H5023">
        <v>36.204799999999999</v>
      </c>
      <c r="I5023">
        <v>40840</v>
      </c>
      <c r="J5023">
        <v>168873</v>
      </c>
      <c r="K5023">
        <v>25939</v>
      </c>
      <c r="L5023">
        <v>10941</v>
      </c>
      <c r="M5023">
        <v>9816</v>
      </c>
      <c r="N5023" s="6">
        <v>0.24184070890252629</v>
      </c>
      <c r="O5023">
        <v>218287</v>
      </c>
      <c r="P5023">
        <v>0</v>
      </c>
      <c r="Q5023">
        <v>0</v>
      </c>
      <c r="R5023">
        <v>3863</v>
      </c>
      <c r="S5023" s="6">
        <v>1.77E-2</v>
      </c>
      <c r="T5023" t="s">
        <v>5064</v>
      </c>
      <c r="U5023" s="3">
        <v>45721</v>
      </c>
      <c r="V5023" t="str">
        <f t="shared" si="234"/>
        <v>Wednesday</v>
      </c>
      <c r="W5023" t="str">
        <f t="shared" si="235"/>
        <v>March</v>
      </c>
      <c r="X5023">
        <v>12</v>
      </c>
      <c r="Y5023" t="str">
        <f t="shared" si="236"/>
        <v>Afternoon</v>
      </c>
      <c r="Z5023" t="s">
        <v>5071</v>
      </c>
    </row>
    <row r="5024" spans="1:26" x14ac:dyDescent="0.3">
      <c r="A5024" t="s">
        <v>4701</v>
      </c>
      <c r="B5024" t="s">
        <v>5026</v>
      </c>
      <c r="C5024" t="s">
        <v>5030</v>
      </c>
      <c r="D5024" t="s">
        <v>5031</v>
      </c>
      <c r="E5024" t="s">
        <v>5040</v>
      </c>
      <c r="F5024" t="s">
        <v>5043</v>
      </c>
      <c r="G5024">
        <v>-3.4359999999999999</v>
      </c>
      <c r="H5024">
        <v>55.378100000000003</v>
      </c>
      <c r="I5024">
        <v>25377</v>
      </c>
      <c r="J5024">
        <v>280369</v>
      </c>
      <c r="K5024">
        <v>39333</v>
      </c>
      <c r="L5024">
        <v>15343</v>
      </c>
      <c r="M5024">
        <v>13423</v>
      </c>
      <c r="N5024" s="6">
        <v>9.051386164058349E-2</v>
      </c>
      <c r="O5024">
        <v>309072</v>
      </c>
      <c r="P5024">
        <v>0</v>
      </c>
      <c r="Q5024">
        <v>1456200</v>
      </c>
      <c r="R5024">
        <v>6583</v>
      </c>
      <c r="S5024" s="6">
        <v>2.1299999999999999E-2</v>
      </c>
      <c r="T5024" t="s">
        <v>5063</v>
      </c>
      <c r="U5024" s="3">
        <v>45553</v>
      </c>
      <c r="V5024" t="str">
        <f t="shared" si="234"/>
        <v>Wednesday</v>
      </c>
      <c r="W5024" t="str">
        <f t="shared" si="235"/>
        <v>September</v>
      </c>
      <c r="X5024">
        <v>10</v>
      </c>
      <c r="Y5024" t="str">
        <f t="shared" si="236"/>
        <v>Morning</v>
      </c>
      <c r="Z5024" t="s">
        <v>5069</v>
      </c>
    </row>
    <row r="5025" spans="1:26" x14ac:dyDescent="0.3">
      <c r="A5025" t="s">
        <v>1912</v>
      </c>
      <c r="B5025" t="s">
        <v>5026</v>
      </c>
      <c r="C5025" t="s">
        <v>5029</v>
      </c>
      <c r="D5025" t="s">
        <v>5035</v>
      </c>
      <c r="E5025" t="s">
        <v>5040</v>
      </c>
      <c r="F5025" t="s">
        <v>5045</v>
      </c>
      <c r="G5025">
        <v>-51.9253</v>
      </c>
      <c r="H5025">
        <v>-14.234999999999999</v>
      </c>
      <c r="I5025">
        <v>36291</v>
      </c>
      <c r="J5025">
        <v>280836</v>
      </c>
      <c r="K5025">
        <v>62565</v>
      </c>
      <c r="L5025">
        <v>13567</v>
      </c>
      <c r="M5025">
        <v>12374</v>
      </c>
      <c r="N5025" s="6">
        <v>0.12922541535496479</v>
      </c>
      <c r="O5025">
        <v>342974</v>
      </c>
      <c r="P5025">
        <v>0</v>
      </c>
      <c r="Q5025">
        <v>141256</v>
      </c>
      <c r="R5025">
        <v>9157</v>
      </c>
      <c r="S5025" s="6">
        <v>2.6700000000000002E-2</v>
      </c>
      <c r="T5025" t="s">
        <v>5065</v>
      </c>
      <c r="U5025" s="3">
        <v>45561</v>
      </c>
      <c r="V5025" t="str">
        <f t="shared" si="234"/>
        <v>Thursday</v>
      </c>
      <c r="W5025" t="str">
        <f t="shared" si="235"/>
        <v>September</v>
      </c>
      <c r="X5025">
        <v>12</v>
      </c>
      <c r="Y5025" t="str">
        <f t="shared" si="236"/>
        <v>Afternoon</v>
      </c>
      <c r="Z5025" t="s">
        <v>5070</v>
      </c>
    </row>
    <row r="5026" spans="1:26" x14ac:dyDescent="0.3">
      <c r="A5026" t="s">
        <v>105</v>
      </c>
      <c r="B5026" t="s">
        <v>5026</v>
      </c>
      <c r="C5026" t="s">
        <v>5030</v>
      </c>
      <c r="D5026" t="s">
        <v>5032</v>
      </c>
      <c r="E5026" t="s">
        <v>5041</v>
      </c>
      <c r="F5026" t="s">
        <v>5045</v>
      </c>
      <c r="G5026">
        <v>-51.9253</v>
      </c>
      <c r="H5026">
        <v>-14.234999999999999</v>
      </c>
      <c r="I5026">
        <v>186839</v>
      </c>
      <c r="J5026">
        <v>2168069</v>
      </c>
      <c r="K5026">
        <v>240806</v>
      </c>
      <c r="L5026">
        <v>125081</v>
      </c>
      <c r="M5026">
        <v>127421</v>
      </c>
      <c r="N5026" s="6">
        <v>8.6177876475582144E-2</v>
      </c>
      <c r="O5026">
        <v>2611698</v>
      </c>
      <c r="P5026">
        <v>0</v>
      </c>
      <c r="Q5026">
        <v>0</v>
      </c>
      <c r="R5026">
        <v>34474</v>
      </c>
      <c r="S5026" s="6">
        <v>1.32E-2</v>
      </c>
      <c r="T5026" t="s">
        <v>5062</v>
      </c>
      <c r="U5026" s="3">
        <v>45692</v>
      </c>
      <c r="V5026" t="str">
        <f t="shared" si="234"/>
        <v>Tuesday</v>
      </c>
      <c r="W5026" t="str">
        <f t="shared" si="235"/>
        <v>February</v>
      </c>
      <c r="X5026">
        <v>9</v>
      </c>
      <c r="Y5026" t="str">
        <f t="shared" si="236"/>
        <v>Morning</v>
      </c>
      <c r="Z5026" t="s">
        <v>5069</v>
      </c>
    </row>
    <row r="5027" spans="1:26" x14ac:dyDescent="0.3">
      <c r="A5027" t="s">
        <v>246</v>
      </c>
      <c r="B5027" t="s">
        <v>5026</v>
      </c>
      <c r="C5027" t="s">
        <v>5029</v>
      </c>
      <c r="D5027" t="s">
        <v>5035</v>
      </c>
      <c r="E5027" t="s">
        <v>5040</v>
      </c>
      <c r="F5027" t="s">
        <v>5043</v>
      </c>
      <c r="G5027">
        <v>-3.4359999999999999</v>
      </c>
      <c r="H5027">
        <v>55.378100000000003</v>
      </c>
      <c r="I5027">
        <v>50542</v>
      </c>
      <c r="J5027">
        <v>394376</v>
      </c>
      <c r="K5027">
        <v>90822</v>
      </c>
      <c r="L5027">
        <v>27144</v>
      </c>
      <c r="M5027">
        <v>20048</v>
      </c>
      <c r="N5027" s="6">
        <v>0.12815774792739909</v>
      </c>
      <c r="O5027">
        <v>500446</v>
      </c>
      <c r="P5027">
        <v>0</v>
      </c>
      <c r="Q5027">
        <v>1641535</v>
      </c>
      <c r="R5027">
        <v>7756</v>
      </c>
      <c r="S5027" s="6">
        <v>1.55E-2</v>
      </c>
      <c r="T5027" t="s">
        <v>5065</v>
      </c>
      <c r="U5027" s="3">
        <v>45296</v>
      </c>
      <c r="V5027" t="str">
        <f t="shared" si="234"/>
        <v>Friday</v>
      </c>
      <c r="W5027" t="str">
        <f t="shared" si="235"/>
        <v>January</v>
      </c>
      <c r="X5027">
        <v>10</v>
      </c>
      <c r="Y5027" t="str">
        <f t="shared" si="236"/>
        <v>Morning</v>
      </c>
      <c r="Z5027" t="s">
        <v>5070</v>
      </c>
    </row>
    <row r="5028" spans="1:26" x14ac:dyDescent="0.3">
      <c r="A5028" t="s">
        <v>4979</v>
      </c>
      <c r="B5028" t="s">
        <v>5026</v>
      </c>
      <c r="C5028" t="s">
        <v>5029</v>
      </c>
      <c r="D5028" t="s">
        <v>5033</v>
      </c>
      <c r="E5028" t="s">
        <v>5041</v>
      </c>
      <c r="F5028" t="s">
        <v>5049</v>
      </c>
      <c r="G5028">
        <v>-106.3468</v>
      </c>
      <c r="H5028">
        <v>56.130400000000002</v>
      </c>
      <c r="I5028">
        <v>51917</v>
      </c>
      <c r="J5028">
        <v>273378</v>
      </c>
      <c r="K5028">
        <v>63426</v>
      </c>
      <c r="L5028">
        <v>17098</v>
      </c>
      <c r="M5028">
        <v>11295</v>
      </c>
      <c r="N5028" s="6">
        <v>0.18990955676725879</v>
      </c>
      <c r="O5028">
        <v>318448</v>
      </c>
      <c r="P5028">
        <v>0</v>
      </c>
      <c r="Q5028">
        <v>0</v>
      </c>
      <c r="R5028">
        <v>6368</v>
      </c>
      <c r="S5028" s="6">
        <v>0.02</v>
      </c>
      <c r="T5028" t="s">
        <v>5064</v>
      </c>
      <c r="U5028" s="3">
        <v>45759</v>
      </c>
      <c r="V5028" t="str">
        <f t="shared" si="234"/>
        <v>Saturday</v>
      </c>
      <c r="W5028" t="str">
        <f t="shared" si="235"/>
        <v>April</v>
      </c>
      <c r="X5028">
        <v>17</v>
      </c>
      <c r="Y5028" t="str">
        <f t="shared" si="236"/>
        <v>Afternoon</v>
      </c>
      <c r="Z5028" t="s">
        <v>5070</v>
      </c>
    </row>
    <row r="5029" spans="1:26" x14ac:dyDescent="0.3">
      <c r="A5029" t="s">
        <v>1014</v>
      </c>
      <c r="B5029" t="s">
        <v>5026</v>
      </c>
      <c r="C5029" t="s">
        <v>5029</v>
      </c>
      <c r="D5029" t="s">
        <v>5031</v>
      </c>
      <c r="E5029" t="s">
        <v>5041</v>
      </c>
      <c r="F5029" t="s">
        <v>5043</v>
      </c>
      <c r="G5029">
        <v>-3.4359999999999999</v>
      </c>
      <c r="H5029">
        <v>55.378100000000003</v>
      </c>
      <c r="I5029">
        <v>269448</v>
      </c>
      <c r="J5029">
        <v>3146978</v>
      </c>
      <c r="K5029">
        <v>663814</v>
      </c>
      <c r="L5029">
        <v>127605</v>
      </c>
      <c r="M5029">
        <v>168882</v>
      </c>
      <c r="N5029" s="6">
        <v>8.5621484502625703E-2</v>
      </c>
      <c r="O5029">
        <v>3480780</v>
      </c>
      <c r="P5029">
        <v>0</v>
      </c>
      <c r="Q5029">
        <v>0</v>
      </c>
      <c r="R5029">
        <v>73792</v>
      </c>
      <c r="S5029" s="6">
        <v>2.12E-2</v>
      </c>
      <c r="T5029" t="s">
        <v>5063</v>
      </c>
      <c r="U5029" s="3">
        <v>45614</v>
      </c>
      <c r="V5029" t="str">
        <f t="shared" si="234"/>
        <v>Monday</v>
      </c>
      <c r="W5029" t="str">
        <f t="shared" si="235"/>
        <v>November</v>
      </c>
      <c r="X5029">
        <v>17</v>
      </c>
      <c r="Y5029" t="str">
        <f t="shared" si="236"/>
        <v>Afternoon</v>
      </c>
      <c r="Z5029" t="s">
        <v>5069</v>
      </c>
    </row>
    <row r="5030" spans="1:26" x14ac:dyDescent="0.3">
      <c r="A5030" t="s">
        <v>2142</v>
      </c>
      <c r="B5030" t="s">
        <v>5026</v>
      </c>
      <c r="C5030" t="s">
        <v>5029</v>
      </c>
      <c r="D5030" t="s">
        <v>5031</v>
      </c>
      <c r="E5030" t="s">
        <v>5041</v>
      </c>
      <c r="F5030" t="s">
        <v>5047</v>
      </c>
      <c r="G5030">
        <v>138.25290000000001</v>
      </c>
      <c r="H5030">
        <v>36.204799999999999</v>
      </c>
      <c r="I5030">
        <v>277586</v>
      </c>
      <c r="J5030">
        <v>2542394</v>
      </c>
      <c r="K5030">
        <v>601562</v>
      </c>
      <c r="L5030">
        <v>167248</v>
      </c>
      <c r="M5030">
        <v>140816</v>
      </c>
      <c r="N5030" s="6">
        <v>0.10918295577874181</v>
      </c>
      <c r="O5030">
        <v>2959167</v>
      </c>
      <c r="P5030">
        <v>0</v>
      </c>
      <c r="Q5030">
        <v>0</v>
      </c>
      <c r="R5030">
        <v>76346</v>
      </c>
      <c r="S5030" s="6">
        <v>2.58E-2</v>
      </c>
      <c r="T5030" t="s">
        <v>5063</v>
      </c>
      <c r="U5030" s="3">
        <v>45683</v>
      </c>
      <c r="V5030" t="str">
        <f t="shared" si="234"/>
        <v>Sunday</v>
      </c>
      <c r="W5030" t="str">
        <f t="shared" si="235"/>
        <v>January</v>
      </c>
      <c r="X5030">
        <v>16</v>
      </c>
      <c r="Y5030" t="str">
        <f t="shared" si="236"/>
        <v>Afternoon</v>
      </c>
      <c r="Z5030" t="s">
        <v>5070</v>
      </c>
    </row>
    <row r="5031" spans="1:26" x14ac:dyDescent="0.3">
      <c r="A5031" t="s">
        <v>725</v>
      </c>
      <c r="B5031" t="s">
        <v>5026</v>
      </c>
      <c r="C5031" t="s">
        <v>5029</v>
      </c>
      <c r="D5031" t="s">
        <v>5035</v>
      </c>
      <c r="E5031" t="s">
        <v>5040</v>
      </c>
      <c r="F5031" t="s">
        <v>5047</v>
      </c>
      <c r="G5031">
        <v>138.25290000000001</v>
      </c>
      <c r="H5031">
        <v>36.204799999999999</v>
      </c>
      <c r="I5031">
        <v>51262</v>
      </c>
      <c r="J5031">
        <v>292761</v>
      </c>
      <c r="K5031">
        <v>44861</v>
      </c>
      <c r="L5031">
        <v>14830</v>
      </c>
      <c r="M5031">
        <v>13769</v>
      </c>
      <c r="N5031" s="6">
        <v>0.1751012216738467</v>
      </c>
      <c r="O5031">
        <v>360573</v>
      </c>
      <c r="P5031">
        <v>0</v>
      </c>
      <c r="Q5031">
        <v>128043</v>
      </c>
      <c r="R5031">
        <v>7283</v>
      </c>
      <c r="S5031" s="6">
        <v>2.0199999999999999E-2</v>
      </c>
      <c r="T5031" t="s">
        <v>5065</v>
      </c>
      <c r="U5031" s="3">
        <v>45757</v>
      </c>
      <c r="V5031" t="str">
        <f t="shared" si="234"/>
        <v>Thursday</v>
      </c>
      <c r="W5031" t="str">
        <f t="shared" si="235"/>
        <v>April</v>
      </c>
      <c r="X5031">
        <v>15</v>
      </c>
      <c r="Y5031" t="str">
        <f t="shared" si="236"/>
        <v>Afternoon</v>
      </c>
      <c r="Z5031" t="s">
        <v>5070</v>
      </c>
    </row>
    <row r="5032" spans="1:26" x14ac:dyDescent="0.3">
      <c r="A5032" t="s">
        <v>2792</v>
      </c>
      <c r="B5032" t="s">
        <v>5026</v>
      </c>
      <c r="C5032" t="s">
        <v>5029</v>
      </c>
      <c r="D5032" t="s">
        <v>5033</v>
      </c>
      <c r="E5032" t="s">
        <v>5041</v>
      </c>
      <c r="F5032" t="s">
        <v>5046</v>
      </c>
      <c r="G5032">
        <v>133.77510000000001</v>
      </c>
      <c r="H5032">
        <v>-25.2744</v>
      </c>
      <c r="I5032">
        <v>43895</v>
      </c>
      <c r="J5032">
        <v>197065</v>
      </c>
      <c r="K5032">
        <v>38525</v>
      </c>
      <c r="L5032">
        <v>8847</v>
      </c>
      <c r="M5032">
        <v>5380</v>
      </c>
      <c r="N5032" s="6">
        <v>0.2227466399259404</v>
      </c>
      <c r="O5032">
        <v>241073</v>
      </c>
      <c r="P5032">
        <v>0</v>
      </c>
      <c r="Q5032">
        <v>0</v>
      </c>
      <c r="R5032">
        <v>2531</v>
      </c>
      <c r="S5032" s="6">
        <v>1.0500000000000001E-2</v>
      </c>
      <c r="T5032" t="s">
        <v>5064</v>
      </c>
      <c r="U5032" s="3">
        <v>45697</v>
      </c>
      <c r="V5032" t="str">
        <f t="shared" si="234"/>
        <v>Sunday</v>
      </c>
      <c r="W5032" t="str">
        <f t="shared" si="235"/>
        <v>February</v>
      </c>
      <c r="X5032">
        <v>16</v>
      </c>
      <c r="Y5032" t="str">
        <f t="shared" si="236"/>
        <v>Afternoon</v>
      </c>
      <c r="Z5032" t="s">
        <v>5071</v>
      </c>
    </row>
    <row r="5033" spans="1:26" x14ac:dyDescent="0.3">
      <c r="A5033" t="s">
        <v>2522</v>
      </c>
      <c r="B5033" t="s">
        <v>5026</v>
      </c>
      <c r="C5033" t="s">
        <v>5029</v>
      </c>
      <c r="D5033" t="s">
        <v>5035</v>
      </c>
      <c r="E5033" t="s">
        <v>5040</v>
      </c>
      <c r="F5033" t="s">
        <v>5049</v>
      </c>
      <c r="G5033">
        <v>-106.3468</v>
      </c>
      <c r="H5033">
        <v>56.130400000000002</v>
      </c>
      <c r="I5033">
        <v>31916</v>
      </c>
      <c r="J5033">
        <v>247174</v>
      </c>
      <c r="K5033">
        <v>46682</v>
      </c>
      <c r="L5033">
        <v>16792</v>
      </c>
      <c r="M5033">
        <v>6829</v>
      </c>
      <c r="N5033" s="6">
        <v>0.12912671490546129</v>
      </c>
      <c r="O5033">
        <v>299980</v>
      </c>
      <c r="P5033">
        <v>0</v>
      </c>
      <c r="Q5033">
        <v>1721316</v>
      </c>
      <c r="R5033">
        <v>6809</v>
      </c>
      <c r="S5033" s="6">
        <v>2.2700000000000001E-2</v>
      </c>
      <c r="T5033" t="s">
        <v>5065</v>
      </c>
      <c r="U5033" s="3">
        <v>45457</v>
      </c>
      <c r="V5033" t="str">
        <f t="shared" si="234"/>
        <v>Friday</v>
      </c>
      <c r="W5033" t="str">
        <f t="shared" si="235"/>
        <v>June</v>
      </c>
      <c r="X5033">
        <v>17</v>
      </c>
      <c r="Y5033" t="str">
        <f t="shared" si="236"/>
        <v>Afternoon</v>
      </c>
      <c r="Z5033" t="s">
        <v>5070</v>
      </c>
    </row>
    <row r="5034" spans="1:26" x14ac:dyDescent="0.3">
      <c r="A5034" t="s">
        <v>3736</v>
      </c>
      <c r="B5034" t="s">
        <v>5026</v>
      </c>
      <c r="C5034" t="s">
        <v>5030</v>
      </c>
      <c r="D5034" t="s">
        <v>5031</v>
      </c>
      <c r="E5034" t="s">
        <v>5040</v>
      </c>
      <c r="F5034" t="s">
        <v>5045</v>
      </c>
      <c r="G5034">
        <v>-51.9253</v>
      </c>
      <c r="H5034">
        <v>-14.234999999999999</v>
      </c>
      <c r="I5034">
        <v>28228</v>
      </c>
      <c r="J5034">
        <v>214781</v>
      </c>
      <c r="K5034">
        <v>40901</v>
      </c>
      <c r="L5034">
        <v>9554</v>
      </c>
      <c r="M5034">
        <v>8015</v>
      </c>
      <c r="N5034" s="6">
        <v>0.13142766856849691</v>
      </c>
      <c r="O5034">
        <v>257241</v>
      </c>
      <c r="P5034">
        <v>0</v>
      </c>
      <c r="Q5034">
        <v>31612</v>
      </c>
      <c r="R5034">
        <v>6919</v>
      </c>
      <c r="S5034" s="6">
        <v>2.69E-2</v>
      </c>
      <c r="T5034" t="s">
        <v>5063</v>
      </c>
      <c r="U5034" s="3">
        <v>45736</v>
      </c>
      <c r="V5034" t="str">
        <f t="shared" si="234"/>
        <v>Thursday</v>
      </c>
      <c r="W5034" t="str">
        <f t="shared" si="235"/>
        <v>March</v>
      </c>
      <c r="X5034">
        <v>15</v>
      </c>
      <c r="Y5034" t="str">
        <f t="shared" si="236"/>
        <v>Afternoon</v>
      </c>
      <c r="Z5034" t="s">
        <v>5070</v>
      </c>
    </row>
    <row r="5035" spans="1:26" x14ac:dyDescent="0.3">
      <c r="A5035" t="s">
        <v>3307</v>
      </c>
      <c r="B5035" t="s">
        <v>5026</v>
      </c>
      <c r="C5035" t="s">
        <v>5030</v>
      </c>
      <c r="D5035" t="s">
        <v>5033</v>
      </c>
      <c r="E5035" t="s">
        <v>5041</v>
      </c>
      <c r="F5035" t="s">
        <v>5044</v>
      </c>
      <c r="G5035">
        <v>78.962900000000005</v>
      </c>
      <c r="H5035">
        <v>20.593699999999998</v>
      </c>
      <c r="I5035">
        <v>92051</v>
      </c>
      <c r="J5035">
        <v>572319</v>
      </c>
      <c r="K5035">
        <v>119622</v>
      </c>
      <c r="L5035">
        <v>25888</v>
      </c>
      <c r="M5035">
        <v>12658</v>
      </c>
      <c r="N5035" s="6">
        <v>0.16084022605846371</v>
      </c>
      <c r="O5035">
        <v>672316</v>
      </c>
      <c r="P5035">
        <v>0</v>
      </c>
      <c r="Q5035">
        <v>0</v>
      </c>
      <c r="R5035">
        <v>15059</v>
      </c>
      <c r="S5035" s="6">
        <v>2.24E-2</v>
      </c>
      <c r="T5035" t="s">
        <v>5061</v>
      </c>
      <c r="U5035" s="3">
        <v>45509</v>
      </c>
      <c r="V5035" t="str">
        <f t="shared" si="234"/>
        <v>Monday</v>
      </c>
      <c r="W5035" t="str">
        <f t="shared" si="235"/>
        <v>August</v>
      </c>
      <c r="X5035">
        <v>10</v>
      </c>
      <c r="Y5035" t="str">
        <f t="shared" si="236"/>
        <v>Morning</v>
      </c>
      <c r="Z5035" t="s">
        <v>5070</v>
      </c>
    </row>
    <row r="5036" spans="1:26" x14ac:dyDescent="0.3">
      <c r="A5036" t="s">
        <v>3170</v>
      </c>
      <c r="B5036" t="s">
        <v>5026</v>
      </c>
      <c r="C5036" t="s">
        <v>5029</v>
      </c>
      <c r="D5036" t="s">
        <v>5031</v>
      </c>
      <c r="E5036" t="s">
        <v>5041</v>
      </c>
      <c r="F5036" t="s">
        <v>5047</v>
      </c>
      <c r="G5036">
        <v>138.25290000000001</v>
      </c>
      <c r="H5036">
        <v>36.204799999999999</v>
      </c>
      <c r="I5036">
        <v>225957</v>
      </c>
      <c r="J5036">
        <v>1987797</v>
      </c>
      <c r="K5036">
        <v>494819</v>
      </c>
      <c r="L5036">
        <v>124341</v>
      </c>
      <c r="M5036">
        <v>57046</v>
      </c>
      <c r="N5036" s="6">
        <v>0.11367246202889281</v>
      </c>
      <c r="O5036">
        <v>2267607</v>
      </c>
      <c r="P5036">
        <v>0</v>
      </c>
      <c r="Q5036">
        <v>0</v>
      </c>
      <c r="R5036">
        <v>27891</v>
      </c>
      <c r="S5036" s="6">
        <v>1.23E-2</v>
      </c>
      <c r="T5036" t="s">
        <v>5063</v>
      </c>
      <c r="U5036" s="3">
        <v>45571</v>
      </c>
      <c r="V5036" t="str">
        <f t="shared" si="234"/>
        <v>Sunday</v>
      </c>
      <c r="W5036" t="str">
        <f t="shared" si="235"/>
        <v>October</v>
      </c>
      <c r="X5036">
        <v>16</v>
      </c>
      <c r="Y5036" t="str">
        <f t="shared" si="236"/>
        <v>Afternoon</v>
      </c>
      <c r="Z5036" t="s">
        <v>5070</v>
      </c>
    </row>
    <row r="5037" spans="1:26" x14ac:dyDescent="0.3">
      <c r="A5037" t="s">
        <v>4163</v>
      </c>
      <c r="B5037" t="s">
        <v>5026</v>
      </c>
      <c r="C5037" t="s">
        <v>5030</v>
      </c>
      <c r="D5037" t="s">
        <v>5032</v>
      </c>
      <c r="E5037" t="s">
        <v>5041</v>
      </c>
      <c r="F5037" t="s">
        <v>5044</v>
      </c>
      <c r="G5037">
        <v>78.962900000000005</v>
      </c>
      <c r="H5037">
        <v>20.593699999999998</v>
      </c>
      <c r="I5037">
        <v>37813</v>
      </c>
      <c r="J5037">
        <v>555367</v>
      </c>
      <c r="K5037">
        <v>111851</v>
      </c>
      <c r="L5037">
        <v>35981</v>
      </c>
      <c r="M5037">
        <v>27301</v>
      </c>
      <c r="N5037" s="6">
        <v>6.8088174123177692E-2</v>
      </c>
      <c r="O5037">
        <v>683260</v>
      </c>
      <c r="P5037">
        <v>0</v>
      </c>
      <c r="Q5037">
        <v>0</v>
      </c>
      <c r="R5037">
        <v>16808</v>
      </c>
      <c r="S5037" s="6">
        <v>2.46E-2</v>
      </c>
      <c r="T5037" t="s">
        <v>5062</v>
      </c>
      <c r="U5037" s="3">
        <v>45494</v>
      </c>
      <c r="V5037" t="str">
        <f t="shared" si="234"/>
        <v>Sunday</v>
      </c>
      <c r="W5037" t="str">
        <f t="shared" si="235"/>
        <v>July</v>
      </c>
      <c r="X5037">
        <v>8</v>
      </c>
      <c r="Y5037" t="str">
        <f t="shared" si="236"/>
        <v>Morning</v>
      </c>
      <c r="Z5037" t="s">
        <v>5069</v>
      </c>
    </row>
    <row r="5038" spans="1:26" x14ac:dyDescent="0.3">
      <c r="A5038" t="s">
        <v>1625</v>
      </c>
      <c r="B5038" t="s">
        <v>5026</v>
      </c>
      <c r="C5038" t="s">
        <v>5029</v>
      </c>
      <c r="D5038" t="s">
        <v>5033</v>
      </c>
      <c r="E5038" t="s">
        <v>5041</v>
      </c>
      <c r="F5038" t="s">
        <v>5045</v>
      </c>
      <c r="G5038">
        <v>-51.9253</v>
      </c>
      <c r="H5038">
        <v>-14.234999999999999</v>
      </c>
      <c r="I5038">
        <v>45183</v>
      </c>
      <c r="J5038">
        <v>249324</v>
      </c>
      <c r="K5038">
        <v>55004</v>
      </c>
      <c r="L5038">
        <v>17352</v>
      </c>
      <c r="M5038">
        <v>6254</v>
      </c>
      <c r="N5038" s="6">
        <v>0.18122596994103679</v>
      </c>
      <c r="O5038">
        <v>294130</v>
      </c>
      <c r="P5038">
        <v>0</v>
      </c>
      <c r="Q5038">
        <v>0</v>
      </c>
      <c r="R5038">
        <v>6617</v>
      </c>
      <c r="S5038" s="6">
        <v>2.2499999999999999E-2</v>
      </c>
      <c r="T5038" t="s">
        <v>5064</v>
      </c>
      <c r="U5038" s="3">
        <v>45558</v>
      </c>
      <c r="V5038" t="str">
        <f t="shared" si="234"/>
        <v>Monday</v>
      </c>
      <c r="W5038" t="str">
        <f t="shared" si="235"/>
        <v>September</v>
      </c>
      <c r="X5038">
        <v>18</v>
      </c>
      <c r="Y5038" t="str">
        <f t="shared" si="236"/>
        <v>Evening</v>
      </c>
      <c r="Z5038" t="s">
        <v>5070</v>
      </c>
    </row>
    <row r="5039" spans="1:26" x14ac:dyDescent="0.3">
      <c r="A5039" t="s">
        <v>3013</v>
      </c>
      <c r="B5039" t="s">
        <v>5026</v>
      </c>
      <c r="C5039" t="s">
        <v>5029</v>
      </c>
      <c r="D5039" t="s">
        <v>5033</v>
      </c>
      <c r="E5039" t="s">
        <v>5041</v>
      </c>
      <c r="F5039" t="s">
        <v>5048</v>
      </c>
      <c r="G5039">
        <v>10.451499999999999</v>
      </c>
      <c r="H5039">
        <v>51.165700000000001</v>
      </c>
      <c r="I5039">
        <v>53843</v>
      </c>
      <c r="J5039">
        <v>232047</v>
      </c>
      <c r="K5039">
        <v>53576</v>
      </c>
      <c r="L5039">
        <v>13307</v>
      </c>
      <c r="M5039">
        <v>9103</v>
      </c>
      <c r="N5039" s="6">
        <v>0.2320366746538565</v>
      </c>
      <c r="O5039">
        <v>298161</v>
      </c>
      <c r="P5039">
        <v>0</v>
      </c>
      <c r="Q5039">
        <v>0</v>
      </c>
      <c r="R5039">
        <v>8109</v>
      </c>
      <c r="S5039" s="6">
        <v>2.7199999999999998E-2</v>
      </c>
      <c r="T5039" t="s">
        <v>5064</v>
      </c>
      <c r="U5039" s="3">
        <v>45769</v>
      </c>
      <c r="V5039" t="str">
        <f t="shared" si="234"/>
        <v>Tuesday</v>
      </c>
      <c r="W5039" t="str">
        <f t="shared" si="235"/>
        <v>April</v>
      </c>
      <c r="X5039">
        <v>11</v>
      </c>
      <c r="Y5039" t="str">
        <f t="shared" si="236"/>
        <v>Morning</v>
      </c>
      <c r="Z5039" t="s">
        <v>5071</v>
      </c>
    </row>
    <row r="5040" spans="1:26" x14ac:dyDescent="0.3">
      <c r="A5040" t="s">
        <v>1423</v>
      </c>
      <c r="B5040" t="s">
        <v>5026</v>
      </c>
      <c r="C5040" t="s">
        <v>5030</v>
      </c>
      <c r="D5040" t="s">
        <v>5033</v>
      </c>
      <c r="E5040" t="s">
        <v>5041</v>
      </c>
      <c r="F5040" t="s">
        <v>5050</v>
      </c>
      <c r="G5040">
        <v>-95.712900000000005</v>
      </c>
      <c r="H5040">
        <v>37.090200000000003</v>
      </c>
      <c r="I5040">
        <v>60490</v>
      </c>
      <c r="J5040">
        <v>352003</v>
      </c>
      <c r="K5040">
        <v>63069</v>
      </c>
      <c r="L5040">
        <v>19670</v>
      </c>
      <c r="M5040">
        <v>15176</v>
      </c>
      <c r="N5040" s="6">
        <v>0.1718468341239546</v>
      </c>
      <c r="O5040">
        <v>439955</v>
      </c>
      <c r="P5040">
        <v>0</v>
      </c>
      <c r="Q5040">
        <v>0</v>
      </c>
      <c r="R5040">
        <v>5499</v>
      </c>
      <c r="S5040" s="6">
        <v>1.2500000000000001E-2</v>
      </c>
      <c r="T5040" t="s">
        <v>5064</v>
      </c>
      <c r="U5040" s="3">
        <v>45409</v>
      </c>
      <c r="V5040" t="str">
        <f t="shared" si="234"/>
        <v>Saturday</v>
      </c>
      <c r="W5040" t="str">
        <f t="shared" si="235"/>
        <v>April</v>
      </c>
      <c r="X5040">
        <v>10</v>
      </c>
      <c r="Y5040" t="str">
        <f t="shared" si="236"/>
        <v>Morning</v>
      </c>
      <c r="Z5040" t="s">
        <v>5070</v>
      </c>
    </row>
    <row r="5041" spans="1:26" x14ac:dyDescent="0.3">
      <c r="A5041" t="s">
        <v>776</v>
      </c>
      <c r="B5041" t="s">
        <v>5026</v>
      </c>
      <c r="C5041" t="s">
        <v>5029</v>
      </c>
      <c r="D5041" t="s">
        <v>5035</v>
      </c>
      <c r="E5041" t="s">
        <v>5040</v>
      </c>
      <c r="F5041" t="s">
        <v>5046</v>
      </c>
      <c r="G5041">
        <v>133.77510000000001</v>
      </c>
      <c r="H5041">
        <v>-25.2744</v>
      </c>
      <c r="I5041">
        <v>20694</v>
      </c>
      <c r="J5041">
        <v>136231</v>
      </c>
      <c r="K5041">
        <v>20234</v>
      </c>
      <c r="L5041">
        <v>8616</v>
      </c>
      <c r="M5041">
        <v>5757</v>
      </c>
      <c r="N5041" s="6">
        <v>0.1519104835095286</v>
      </c>
      <c r="O5041">
        <v>159192</v>
      </c>
      <c r="P5041">
        <v>0</v>
      </c>
      <c r="Q5041">
        <v>701864</v>
      </c>
      <c r="R5041">
        <v>2642</v>
      </c>
      <c r="S5041" s="6">
        <v>1.66E-2</v>
      </c>
      <c r="T5041" t="s">
        <v>5065</v>
      </c>
      <c r="U5041" s="3">
        <v>45610</v>
      </c>
      <c r="V5041" t="str">
        <f t="shared" si="234"/>
        <v>Thursday</v>
      </c>
      <c r="W5041" t="str">
        <f t="shared" si="235"/>
        <v>November</v>
      </c>
      <c r="X5041">
        <v>10</v>
      </c>
      <c r="Y5041" t="str">
        <f t="shared" si="236"/>
        <v>Morning</v>
      </c>
      <c r="Z5041" t="s">
        <v>5070</v>
      </c>
    </row>
    <row r="5042" spans="1:26" x14ac:dyDescent="0.3">
      <c r="A5042" t="s">
        <v>669</v>
      </c>
      <c r="B5042" t="s">
        <v>5026</v>
      </c>
      <c r="C5042" t="s">
        <v>5029</v>
      </c>
      <c r="D5042" t="s">
        <v>5032</v>
      </c>
      <c r="E5042" t="s">
        <v>5041</v>
      </c>
      <c r="F5042" t="s">
        <v>5049</v>
      </c>
      <c r="G5042">
        <v>-106.3468</v>
      </c>
      <c r="H5042">
        <v>56.130400000000002</v>
      </c>
      <c r="I5042">
        <v>206115</v>
      </c>
      <c r="J5042">
        <v>2225830</v>
      </c>
      <c r="K5042">
        <v>313944</v>
      </c>
      <c r="L5042">
        <v>121066</v>
      </c>
      <c r="M5042">
        <v>51841</v>
      </c>
      <c r="N5042" s="6">
        <v>9.2601503067239188E-2</v>
      </c>
      <c r="O5042">
        <v>2653004</v>
      </c>
      <c r="P5042">
        <v>0</v>
      </c>
      <c r="Q5042">
        <v>0</v>
      </c>
      <c r="R5042">
        <v>35284</v>
      </c>
      <c r="S5042" s="6">
        <v>1.3299999999999999E-2</v>
      </c>
      <c r="T5042" t="s">
        <v>5062</v>
      </c>
      <c r="U5042" s="3">
        <v>45644</v>
      </c>
      <c r="V5042" t="str">
        <f t="shared" si="234"/>
        <v>Wednesday</v>
      </c>
      <c r="W5042" t="str">
        <f t="shared" si="235"/>
        <v>December</v>
      </c>
      <c r="X5042">
        <v>10</v>
      </c>
      <c r="Y5042" t="str">
        <f t="shared" si="236"/>
        <v>Morning</v>
      </c>
      <c r="Z5042" t="s">
        <v>5069</v>
      </c>
    </row>
    <row r="5043" spans="1:26" x14ac:dyDescent="0.3">
      <c r="A5043" t="s">
        <v>4773</v>
      </c>
      <c r="B5043" t="s">
        <v>5026</v>
      </c>
      <c r="C5043" t="s">
        <v>5030</v>
      </c>
      <c r="D5043" t="s">
        <v>5032</v>
      </c>
      <c r="E5043" t="s">
        <v>5041</v>
      </c>
      <c r="F5043" t="s">
        <v>5045</v>
      </c>
      <c r="G5043">
        <v>-51.9253</v>
      </c>
      <c r="H5043">
        <v>-14.234999999999999</v>
      </c>
      <c r="I5043">
        <v>44583</v>
      </c>
      <c r="J5043">
        <v>588428</v>
      </c>
      <c r="K5043">
        <v>60038</v>
      </c>
      <c r="L5043">
        <v>41104</v>
      </c>
      <c r="M5043">
        <v>19487</v>
      </c>
      <c r="N5043" s="6">
        <v>7.576701375097647E-2</v>
      </c>
      <c r="O5043">
        <v>689320</v>
      </c>
      <c r="P5043">
        <v>0</v>
      </c>
      <c r="Q5043">
        <v>0</v>
      </c>
      <c r="R5043">
        <v>8271</v>
      </c>
      <c r="S5043" s="6">
        <v>1.2E-2</v>
      </c>
      <c r="T5043" t="s">
        <v>5062</v>
      </c>
      <c r="U5043" s="3">
        <v>45728</v>
      </c>
      <c r="V5043" t="str">
        <f t="shared" si="234"/>
        <v>Wednesday</v>
      </c>
      <c r="W5043" t="str">
        <f t="shared" si="235"/>
        <v>March</v>
      </c>
      <c r="X5043">
        <v>11</v>
      </c>
      <c r="Y5043" t="str">
        <f t="shared" si="236"/>
        <v>Morning</v>
      </c>
      <c r="Z5043" t="s">
        <v>5069</v>
      </c>
    </row>
    <row r="5044" spans="1:26" x14ac:dyDescent="0.3">
      <c r="A5044" t="s">
        <v>3832</v>
      </c>
      <c r="B5044" t="s">
        <v>5026</v>
      </c>
      <c r="C5044" t="s">
        <v>5030</v>
      </c>
      <c r="D5044" t="s">
        <v>5033</v>
      </c>
      <c r="E5044" t="s">
        <v>5041</v>
      </c>
      <c r="F5044" t="s">
        <v>5046</v>
      </c>
      <c r="G5044">
        <v>133.77510000000001</v>
      </c>
      <c r="H5044">
        <v>-25.2744</v>
      </c>
      <c r="I5044">
        <v>62673</v>
      </c>
      <c r="J5044">
        <v>286460</v>
      </c>
      <c r="K5044">
        <v>41924</v>
      </c>
      <c r="L5044">
        <v>20683</v>
      </c>
      <c r="M5044">
        <v>8220</v>
      </c>
      <c r="N5044" s="6">
        <v>0.21878494898418779</v>
      </c>
      <c r="O5044">
        <v>315954</v>
      </c>
      <c r="P5044">
        <v>0</v>
      </c>
      <c r="Q5044">
        <v>0</v>
      </c>
      <c r="R5044">
        <v>5371</v>
      </c>
      <c r="S5044" s="6">
        <v>1.7000000000000001E-2</v>
      </c>
      <c r="T5044" t="s">
        <v>5061</v>
      </c>
      <c r="U5044" s="3">
        <v>45583</v>
      </c>
      <c r="V5044" t="str">
        <f t="shared" si="234"/>
        <v>Friday</v>
      </c>
      <c r="W5044" t="str">
        <f t="shared" si="235"/>
        <v>October</v>
      </c>
      <c r="X5044">
        <v>18</v>
      </c>
      <c r="Y5044" t="str">
        <f t="shared" si="236"/>
        <v>Evening</v>
      </c>
      <c r="Z5044" t="s">
        <v>5071</v>
      </c>
    </row>
    <row r="5045" spans="1:26" x14ac:dyDescent="0.3">
      <c r="A5045" t="s">
        <v>4133</v>
      </c>
      <c r="B5045" t="s">
        <v>5026</v>
      </c>
      <c r="C5045" t="s">
        <v>5030</v>
      </c>
      <c r="D5045" t="s">
        <v>5033</v>
      </c>
      <c r="E5045" t="s">
        <v>5041</v>
      </c>
      <c r="F5045" t="s">
        <v>5045</v>
      </c>
      <c r="G5045">
        <v>-51.9253</v>
      </c>
      <c r="H5045">
        <v>-14.234999999999999</v>
      </c>
      <c r="I5045">
        <v>8387</v>
      </c>
      <c r="J5045">
        <v>41728</v>
      </c>
      <c r="K5045">
        <v>7607</v>
      </c>
      <c r="L5045">
        <v>3142</v>
      </c>
      <c r="M5045">
        <v>2358</v>
      </c>
      <c r="N5045" s="6">
        <v>0.2010065222032191</v>
      </c>
      <c r="O5045">
        <v>46357</v>
      </c>
      <c r="P5045">
        <v>0</v>
      </c>
      <c r="Q5045">
        <v>0</v>
      </c>
      <c r="R5045">
        <v>482</v>
      </c>
      <c r="S5045" s="6">
        <v>1.04E-2</v>
      </c>
      <c r="T5045" t="s">
        <v>5064</v>
      </c>
      <c r="U5045" s="3">
        <v>45344</v>
      </c>
      <c r="V5045" t="str">
        <f t="shared" si="234"/>
        <v>Thursday</v>
      </c>
      <c r="W5045" t="str">
        <f t="shared" si="235"/>
        <v>February</v>
      </c>
      <c r="X5045">
        <v>16</v>
      </c>
      <c r="Y5045" t="str">
        <f t="shared" si="236"/>
        <v>Afternoon</v>
      </c>
      <c r="Z5045" t="s">
        <v>5071</v>
      </c>
    </row>
    <row r="5046" spans="1:26" x14ac:dyDescent="0.3">
      <c r="A5046" t="s">
        <v>483</v>
      </c>
      <c r="B5046" t="s">
        <v>5026</v>
      </c>
      <c r="C5046" t="s">
        <v>5029</v>
      </c>
      <c r="D5046" t="s">
        <v>5033</v>
      </c>
      <c r="E5046" t="s">
        <v>5038</v>
      </c>
      <c r="F5046" t="s">
        <v>5043</v>
      </c>
      <c r="G5046">
        <v>-3.4359999999999999</v>
      </c>
      <c r="H5046">
        <v>55.378100000000003</v>
      </c>
      <c r="I5046">
        <v>229924</v>
      </c>
      <c r="J5046">
        <v>1384819</v>
      </c>
      <c r="K5046">
        <v>223137</v>
      </c>
      <c r="L5046">
        <v>69733</v>
      </c>
      <c r="M5046">
        <v>31352</v>
      </c>
      <c r="N5046" s="6">
        <v>0.16603234445954859</v>
      </c>
      <c r="O5046">
        <v>1619911</v>
      </c>
      <c r="P5046">
        <v>0</v>
      </c>
      <c r="Q5046">
        <v>0</v>
      </c>
      <c r="R5046">
        <v>41631</v>
      </c>
      <c r="S5046" s="6">
        <v>2.5700000000000001E-2</v>
      </c>
      <c r="T5046" t="s">
        <v>5064</v>
      </c>
      <c r="U5046" s="3">
        <v>45469</v>
      </c>
      <c r="V5046" t="str">
        <f t="shared" si="234"/>
        <v>Wednesday</v>
      </c>
      <c r="W5046" t="str">
        <f t="shared" si="235"/>
        <v>June</v>
      </c>
      <c r="X5046">
        <v>13</v>
      </c>
      <c r="Y5046" t="str">
        <f t="shared" si="236"/>
        <v>Afternoon</v>
      </c>
      <c r="Z5046" t="s">
        <v>5070</v>
      </c>
    </row>
    <row r="5047" spans="1:26" x14ac:dyDescent="0.3">
      <c r="A5047" t="s">
        <v>177</v>
      </c>
      <c r="B5047" t="s">
        <v>5026</v>
      </c>
      <c r="C5047" t="s">
        <v>5029</v>
      </c>
      <c r="D5047" t="s">
        <v>5033</v>
      </c>
      <c r="E5047" t="s">
        <v>5041</v>
      </c>
      <c r="F5047" t="s">
        <v>5049</v>
      </c>
      <c r="G5047">
        <v>-106.3468</v>
      </c>
      <c r="H5047">
        <v>56.130400000000002</v>
      </c>
      <c r="I5047">
        <v>47451</v>
      </c>
      <c r="J5047">
        <v>260643</v>
      </c>
      <c r="K5047">
        <v>41732</v>
      </c>
      <c r="L5047">
        <v>15112</v>
      </c>
      <c r="M5047">
        <v>6831</v>
      </c>
      <c r="N5047" s="6">
        <v>0.18205647646211359</v>
      </c>
      <c r="O5047">
        <v>296190</v>
      </c>
      <c r="P5047">
        <v>0</v>
      </c>
      <c r="Q5047">
        <v>0</v>
      </c>
      <c r="R5047">
        <v>3672</v>
      </c>
      <c r="S5047" s="6">
        <v>1.24E-2</v>
      </c>
      <c r="T5047" t="s">
        <v>5064</v>
      </c>
      <c r="U5047" s="3">
        <v>45314</v>
      </c>
      <c r="V5047" t="str">
        <f t="shared" si="234"/>
        <v>Tuesday</v>
      </c>
      <c r="W5047" t="str">
        <f t="shared" si="235"/>
        <v>January</v>
      </c>
      <c r="X5047">
        <v>11</v>
      </c>
      <c r="Y5047" t="str">
        <f t="shared" si="236"/>
        <v>Morning</v>
      </c>
      <c r="Z5047" t="s">
        <v>5070</v>
      </c>
    </row>
    <row r="5048" spans="1:26" x14ac:dyDescent="0.3">
      <c r="A5048" t="s">
        <v>1305</v>
      </c>
      <c r="B5048" t="s">
        <v>5026</v>
      </c>
      <c r="C5048" t="s">
        <v>5029</v>
      </c>
      <c r="D5048" t="s">
        <v>5031</v>
      </c>
      <c r="E5048" t="s">
        <v>5041</v>
      </c>
      <c r="F5048" t="s">
        <v>5048</v>
      </c>
      <c r="G5048">
        <v>10.451499999999999</v>
      </c>
      <c r="H5048">
        <v>51.165700000000001</v>
      </c>
      <c r="I5048">
        <v>225519</v>
      </c>
      <c r="J5048">
        <v>1734735</v>
      </c>
      <c r="K5048">
        <v>289456</v>
      </c>
      <c r="L5048">
        <v>124564</v>
      </c>
      <c r="M5048">
        <v>53080</v>
      </c>
      <c r="N5048" s="6">
        <v>0.1300024104990545</v>
      </c>
      <c r="O5048">
        <v>2063860</v>
      </c>
      <c r="P5048">
        <v>0</v>
      </c>
      <c r="Q5048">
        <v>0</v>
      </c>
      <c r="R5048">
        <v>44785</v>
      </c>
      <c r="S5048" s="6">
        <v>2.1700000000000001E-2</v>
      </c>
      <c r="T5048" t="s">
        <v>5063</v>
      </c>
      <c r="U5048" s="3">
        <v>45667</v>
      </c>
      <c r="V5048" t="str">
        <f t="shared" si="234"/>
        <v>Friday</v>
      </c>
      <c r="W5048" t="str">
        <f t="shared" si="235"/>
        <v>January</v>
      </c>
      <c r="X5048">
        <v>10</v>
      </c>
      <c r="Y5048" t="str">
        <f t="shared" si="236"/>
        <v>Morning</v>
      </c>
      <c r="Z5048" t="s">
        <v>5070</v>
      </c>
    </row>
    <row r="5049" spans="1:26" x14ac:dyDescent="0.3">
      <c r="A5049" t="s">
        <v>512</v>
      </c>
      <c r="B5049" t="s">
        <v>5026</v>
      </c>
      <c r="C5049" t="s">
        <v>5029</v>
      </c>
      <c r="D5049" t="s">
        <v>5033</v>
      </c>
      <c r="E5049" t="s">
        <v>5041</v>
      </c>
      <c r="F5049" t="s">
        <v>5046</v>
      </c>
      <c r="G5049">
        <v>133.77510000000001</v>
      </c>
      <c r="H5049">
        <v>-25.2744</v>
      </c>
      <c r="I5049">
        <v>46239</v>
      </c>
      <c r="J5049">
        <v>251961</v>
      </c>
      <c r="K5049">
        <v>29739</v>
      </c>
      <c r="L5049">
        <v>10904</v>
      </c>
      <c r="M5049">
        <v>5216</v>
      </c>
      <c r="N5049" s="6">
        <v>0.1835165314488332</v>
      </c>
      <c r="O5049">
        <v>291937</v>
      </c>
      <c r="P5049">
        <v>0</v>
      </c>
      <c r="Q5049">
        <v>0</v>
      </c>
      <c r="R5049">
        <v>3736</v>
      </c>
      <c r="S5049" s="6">
        <v>1.2800000000000001E-2</v>
      </c>
      <c r="T5049" t="s">
        <v>5064</v>
      </c>
      <c r="U5049" s="3">
        <v>45498</v>
      </c>
      <c r="V5049" t="str">
        <f t="shared" si="234"/>
        <v>Thursday</v>
      </c>
      <c r="W5049" t="str">
        <f t="shared" si="235"/>
        <v>July</v>
      </c>
      <c r="X5049">
        <v>11</v>
      </c>
      <c r="Y5049" t="str">
        <f t="shared" si="236"/>
        <v>Morning</v>
      </c>
      <c r="Z5049" t="s">
        <v>5070</v>
      </c>
    </row>
    <row r="5050" spans="1:26" x14ac:dyDescent="0.3">
      <c r="A5050" t="s">
        <v>4717</v>
      </c>
      <c r="B5050" t="s">
        <v>5026</v>
      </c>
      <c r="C5050" t="s">
        <v>5029</v>
      </c>
      <c r="D5050" t="s">
        <v>5033</v>
      </c>
      <c r="E5050" t="s">
        <v>5041</v>
      </c>
      <c r="F5050" t="s">
        <v>5050</v>
      </c>
      <c r="G5050">
        <v>-95.712900000000005</v>
      </c>
      <c r="H5050">
        <v>37.090200000000003</v>
      </c>
      <c r="I5050">
        <v>45751</v>
      </c>
      <c r="J5050">
        <v>301988</v>
      </c>
      <c r="K5050">
        <v>52844</v>
      </c>
      <c r="L5050">
        <v>12271</v>
      </c>
      <c r="M5050">
        <v>13704</v>
      </c>
      <c r="N5050" s="6">
        <v>0.1515022400074589</v>
      </c>
      <c r="O5050">
        <v>341624</v>
      </c>
      <c r="P5050">
        <v>0</v>
      </c>
      <c r="Q5050">
        <v>0</v>
      </c>
      <c r="R5050">
        <v>6525</v>
      </c>
      <c r="S5050" s="6">
        <v>1.9099999999999999E-2</v>
      </c>
      <c r="T5050" t="s">
        <v>5064</v>
      </c>
      <c r="U5050" s="3">
        <v>45554</v>
      </c>
      <c r="V5050" t="str">
        <f t="shared" si="234"/>
        <v>Thursday</v>
      </c>
      <c r="W5050" t="str">
        <f t="shared" si="235"/>
        <v>September</v>
      </c>
      <c r="X5050">
        <v>8</v>
      </c>
      <c r="Y5050" t="str">
        <f t="shared" si="236"/>
        <v>Morning</v>
      </c>
      <c r="Z5050" t="s">
        <v>5070</v>
      </c>
    </row>
    <row r="5051" spans="1:26" x14ac:dyDescent="0.3">
      <c r="A5051" t="s">
        <v>2931</v>
      </c>
      <c r="B5051" t="s">
        <v>5026</v>
      </c>
      <c r="C5051" t="s">
        <v>5029</v>
      </c>
      <c r="D5051" t="s">
        <v>5032</v>
      </c>
      <c r="E5051" t="s">
        <v>5041</v>
      </c>
      <c r="F5051" t="s">
        <v>5046</v>
      </c>
      <c r="G5051">
        <v>133.77510000000001</v>
      </c>
      <c r="H5051">
        <v>-25.2744</v>
      </c>
      <c r="I5051">
        <v>39555</v>
      </c>
      <c r="J5051">
        <v>427991</v>
      </c>
      <c r="K5051">
        <v>83843</v>
      </c>
      <c r="L5051">
        <v>32574</v>
      </c>
      <c r="M5051">
        <v>11156</v>
      </c>
      <c r="N5051" s="6">
        <v>9.2421857451522871E-2</v>
      </c>
      <c r="O5051">
        <v>519320</v>
      </c>
      <c r="P5051">
        <v>0</v>
      </c>
      <c r="Q5051">
        <v>0</v>
      </c>
      <c r="R5051">
        <v>13813</v>
      </c>
      <c r="S5051" s="6">
        <v>2.6599999999999999E-2</v>
      </c>
      <c r="T5051" t="s">
        <v>5062</v>
      </c>
      <c r="U5051" s="3">
        <v>45576</v>
      </c>
      <c r="V5051" t="str">
        <f t="shared" si="234"/>
        <v>Friday</v>
      </c>
      <c r="W5051" t="str">
        <f t="shared" si="235"/>
        <v>October</v>
      </c>
      <c r="X5051">
        <v>10</v>
      </c>
      <c r="Y5051" t="str">
        <f t="shared" si="236"/>
        <v>Morning</v>
      </c>
      <c r="Z5051" t="s">
        <v>5069</v>
      </c>
    </row>
    <row r="5052" spans="1:26" x14ac:dyDescent="0.3">
      <c r="A5052" t="s">
        <v>3442</v>
      </c>
      <c r="B5052" t="s">
        <v>5026</v>
      </c>
      <c r="C5052" t="s">
        <v>5029</v>
      </c>
      <c r="D5052" t="s">
        <v>5033</v>
      </c>
      <c r="E5052" t="s">
        <v>5041</v>
      </c>
      <c r="F5052" t="s">
        <v>5046</v>
      </c>
      <c r="G5052">
        <v>133.77510000000001</v>
      </c>
      <c r="H5052">
        <v>-25.2744</v>
      </c>
      <c r="I5052">
        <v>15597</v>
      </c>
      <c r="J5052">
        <v>103529</v>
      </c>
      <c r="K5052">
        <v>23346</v>
      </c>
      <c r="L5052">
        <v>6815</v>
      </c>
      <c r="M5052">
        <v>3520</v>
      </c>
      <c r="N5052" s="6">
        <v>0.15065674767058501</v>
      </c>
      <c r="O5052">
        <v>129086</v>
      </c>
      <c r="P5052">
        <v>0</v>
      </c>
      <c r="Q5052">
        <v>0</v>
      </c>
      <c r="R5052">
        <v>1445</v>
      </c>
      <c r="S5052" s="6">
        <v>1.12E-2</v>
      </c>
      <c r="T5052" t="s">
        <v>5064</v>
      </c>
      <c r="U5052" s="3">
        <v>45461</v>
      </c>
      <c r="V5052" t="str">
        <f t="shared" si="234"/>
        <v>Tuesday</v>
      </c>
      <c r="W5052" t="str">
        <f t="shared" si="235"/>
        <v>June</v>
      </c>
      <c r="X5052">
        <v>11</v>
      </c>
      <c r="Y5052" t="str">
        <f t="shared" si="236"/>
        <v>Morning</v>
      </c>
      <c r="Z5052" t="s">
        <v>5070</v>
      </c>
    </row>
    <row r="5053" spans="1:26" x14ac:dyDescent="0.3">
      <c r="A5053" t="s">
        <v>389</v>
      </c>
      <c r="B5053" t="s">
        <v>5026</v>
      </c>
      <c r="C5053" t="s">
        <v>5030</v>
      </c>
      <c r="D5053" t="s">
        <v>5033</v>
      </c>
      <c r="E5053" t="s">
        <v>5041</v>
      </c>
      <c r="F5053" t="s">
        <v>5050</v>
      </c>
      <c r="G5053">
        <v>-95.712900000000005</v>
      </c>
      <c r="H5053">
        <v>37.090200000000003</v>
      </c>
      <c r="I5053">
        <v>27654</v>
      </c>
      <c r="J5053">
        <v>158081</v>
      </c>
      <c r="K5053">
        <v>29213</v>
      </c>
      <c r="L5053">
        <v>8409</v>
      </c>
      <c r="M5053">
        <v>9307</v>
      </c>
      <c r="N5053" s="6">
        <v>0.17493916753551941</v>
      </c>
      <c r="O5053">
        <v>193128</v>
      </c>
      <c r="P5053">
        <v>0</v>
      </c>
      <c r="Q5053">
        <v>0</v>
      </c>
      <c r="R5053">
        <v>3360</v>
      </c>
      <c r="S5053" s="6">
        <v>1.7399999999999999E-2</v>
      </c>
      <c r="T5053" t="s">
        <v>5061</v>
      </c>
      <c r="U5053" s="3">
        <v>45364</v>
      </c>
      <c r="V5053" t="str">
        <f t="shared" si="234"/>
        <v>Wednesday</v>
      </c>
      <c r="W5053" t="str">
        <f t="shared" si="235"/>
        <v>March</v>
      </c>
      <c r="X5053">
        <v>11</v>
      </c>
      <c r="Y5053" t="str">
        <f t="shared" si="236"/>
        <v>Morning</v>
      </c>
      <c r="Z5053" t="s">
        <v>5070</v>
      </c>
    </row>
    <row r="5054" spans="1:26" x14ac:dyDescent="0.3">
      <c r="A5054" t="s">
        <v>4980</v>
      </c>
      <c r="B5054" t="s">
        <v>5026</v>
      </c>
      <c r="C5054" t="s">
        <v>5029</v>
      </c>
      <c r="D5054" t="s">
        <v>5031</v>
      </c>
      <c r="E5054" t="s">
        <v>5041</v>
      </c>
      <c r="F5054" t="s">
        <v>5047</v>
      </c>
      <c r="G5054">
        <v>138.25290000000001</v>
      </c>
      <c r="H5054">
        <v>36.204799999999999</v>
      </c>
      <c r="I5054">
        <v>200184</v>
      </c>
      <c r="J5054">
        <v>1619792</v>
      </c>
      <c r="K5054">
        <v>182592</v>
      </c>
      <c r="L5054">
        <v>128501</v>
      </c>
      <c r="M5054">
        <v>56645</v>
      </c>
      <c r="N5054" s="6">
        <v>0.1235863376360329</v>
      </c>
      <c r="O5054">
        <v>1901843</v>
      </c>
      <c r="P5054">
        <v>0</v>
      </c>
      <c r="Q5054">
        <v>0</v>
      </c>
      <c r="R5054">
        <v>53251</v>
      </c>
      <c r="S5054" s="6">
        <v>2.8000000000000001E-2</v>
      </c>
      <c r="T5054" t="s">
        <v>5063</v>
      </c>
      <c r="U5054" s="3">
        <v>45770</v>
      </c>
      <c r="V5054" t="str">
        <f t="shared" si="234"/>
        <v>Wednesday</v>
      </c>
      <c r="W5054" t="str">
        <f t="shared" si="235"/>
        <v>April</v>
      </c>
      <c r="X5054">
        <v>8</v>
      </c>
      <c r="Y5054" t="str">
        <f t="shared" si="236"/>
        <v>Morning</v>
      </c>
      <c r="Z5054" t="s">
        <v>5070</v>
      </c>
    </row>
    <row r="5055" spans="1:26" x14ac:dyDescent="0.3">
      <c r="A5055" t="s">
        <v>1563</v>
      </c>
      <c r="B5055" t="s">
        <v>5026</v>
      </c>
      <c r="C5055" t="s">
        <v>5029</v>
      </c>
      <c r="D5055" t="s">
        <v>5033</v>
      </c>
      <c r="E5055" t="s">
        <v>5038</v>
      </c>
      <c r="F5055" t="s">
        <v>5044</v>
      </c>
      <c r="G5055">
        <v>78.962900000000005</v>
      </c>
      <c r="H5055">
        <v>20.593699999999998</v>
      </c>
      <c r="I5055">
        <v>279988</v>
      </c>
      <c r="J5055">
        <v>1704791</v>
      </c>
      <c r="K5055">
        <v>233577</v>
      </c>
      <c r="L5055">
        <v>89509</v>
      </c>
      <c r="M5055">
        <v>35605</v>
      </c>
      <c r="N5055" s="6">
        <v>0.16423609306364809</v>
      </c>
      <c r="O5055">
        <v>2093725</v>
      </c>
      <c r="P5055">
        <v>0</v>
      </c>
      <c r="Q5055">
        <v>0</v>
      </c>
      <c r="R5055">
        <v>21355</v>
      </c>
      <c r="S5055" s="6">
        <v>1.0200000000000001E-2</v>
      </c>
      <c r="T5055" t="s">
        <v>5064</v>
      </c>
      <c r="U5055" s="3">
        <v>45556</v>
      </c>
      <c r="V5055" t="str">
        <f t="shared" si="234"/>
        <v>Saturday</v>
      </c>
      <c r="W5055" t="str">
        <f t="shared" si="235"/>
        <v>September</v>
      </c>
      <c r="X5055">
        <v>14</v>
      </c>
      <c r="Y5055" t="str">
        <f t="shared" si="236"/>
        <v>Afternoon</v>
      </c>
      <c r="Z5055" t="s">
        <v>5070</v>
      </c>
    </row>
    <row r="5056" spans="1:26" x14ac:dyDescent="0.3">
      <c r="A5056" t="s">
        <v>2135</v>
      </c>
      <c r="B5056" t="s">
        <v>5026</v>
      </c>
      <c r="C5056" t="s">
        <v>5029</v>
      </c>
      <c r="D5056" t="s">
        <v>5033</v>
      </c>
      <c r="E5056" t="s">
        <v>5040</v>
      </c>
      <c r="F5056" t="s">
        <v>5047</v>
      </c>
      <c r="G5056">
        <v>138.25290000000001</v>
      </c>
      <c r="H5056">
        <v>36.204799999999999</v>
      </c>
      <c r="I5056">
        <v>112473</v>
      </c>
      <c r="J5056">
        <v>713599</v>
      </c>
      <c r="K5056">
        <v>164783</v>
      </c>
      <c r="L5056">
        <v>49844</v>
      </c>
      <c r="M5056">
        <v>28971</v>
      </c>
      <c r="N5056" s="6">
        <v>0.15761434007766331</v>
      </c>
      <c r="O5056">
        <v>803617</v>
      </c>
      <c r="P5056">
        <v>0</v>
      </c>
      <c r="Q5056">
        <v>103767</v>
      </c>
      <c r="R5056">
        <v>8277</v>
      </c>
      <c r="S5056" s="6">
        <v>1.03E-2</v>
      </c>
      <c r="T5056" t="s">
        <v>5064</v>
      </c>
      <c r="U5056" s="3">
        <v>45561</v>
      </c>
      <c r="V5056" t="str">
        <f t="shared" si="234"/>
        <v>Thursday</v>
      </c>
      <c r="W5056" t="str">
        <f t="shared" si="235"/>
        <v>September</v>
      </c>
      <c r="X5056">
        <v>12</v>
      </c>
      <c r="Y5056" t="str">
        <f t="shared" si="236"/>
        <v>Afternoon</v>
      </c>
      <c r="Z5056" t="s">
        <v>5070</v>
      </c>
    </row>
    <row r="5057" spans="1:26" x14ac:dyDescent="0.3">
      <c r="A5057" t="s">
        <v>4416</v>
      </c>
      <c r="B5057" t="s">
        <v>5026</v>
      </c>
      <c r="C5057" t="s">
        <v>5029</v>
      </c>
      <c r="D5057" t="s">
        <v>5033</v>
      </c>
      <c r="E5057" t="s">
        <v>5041</v>
      </c>
      <c r="F5057" t="s">
        <v>5045</v>
      </c>
      <c r="G5057">
        <v>-51.9253</v>
      </c>
      <c r="H5057">
        <v>-14.234999999999999</v>
      </c>
      <c r="I5057">
        <v>50237</v>
      </c>
      <c r="J5057">
        <v>254167</v>
      </c>
      <c r="K5057">
        <v>42908</v>
      </c>
      <c r="L5057">
        <v>9702</v>
      </c>
      <c r="M5057">
        <v>7644</v>
      </c>
      <c r="N5057" s="6">
        <v>0.19765443500003341</v>
      </c>
      <c r="O5057">
        <v>298266</v>
      </c>
      <c r="P5057">
        <v>0</v>
      </c>
      <c r="Q5057">
        <v>0</v>
      </c>
      <c r="R5057">
        <v>7993</v>
      </c>
      <c r="S5057" s="6">
        <v>2.6800000000000001E-2</v>
      </c>
      <c r="T5057" t="s">
        <v>5064</v>
      </c>
      <c r="U5057" s="3">
        <v>45695</v>
      </c>
      <c r="V5057" t="str">
        <f t="shared" si="234"/>
        <v>Friday</v>
      </c>
      <c r="W5057" t="str">
        <f t="shared" si="235"/>
        <v>February</v>
      </c>
      <c r="X5057">
        <v>15</v>
      </c>
      <c r="Y5057" t="str">
        <f t="shared" si="236"/>
        <v>Afternoon</v>
      </c>
      <c r="Z5057" t="s">
        <v>5070</v>
      </c>
    </row>
    <row r="5058" spans="1:26" x14ac:dyDescent="0.3">
      <c r="A5058" t="s">
        <v>4981</v>
      </c>
      <c r="B5058" t="s">
        <v>5026</v>
      </c>
      <c r="C5058" t="s">
        <v>5029</v>
      </c>
      <c r="D5058" t="s">
        <v>5033</v>
      </c>
      <c r="E5058" t="s">
        <v>5041</v>
      </c>
      <c r="F5058" t="s">
        <v>5043</v>
      </c>
      <c r="G5058">
        <v>-3.4359999999999999</v>
      </c>
      <c r="H5058">
        <v>55.378100000000003</v>
      </c>
      <c r="I5058">
        <v>96928</v>
      </c>
      <c r="J5058">
        <v>393688</v>
      </c>
      <c r="K5058">
        <v>98293</v>
      </c>
      <c r="L5058">
        <v>25133</v>
      </c>
      <c r="M5058">
        <v>20920</v>
      </c>
      <c r="N5058" s="6">
        <v>0.24620622219325231</v>
      </c>
      <c r="O5058">
        <v>456254</v>
      </c>
      <c r="P5058">
        <v>0</v>
      </c>
      <c r="Q5058">
        <v>0</v>
      </c>
      <c r="R5058">
        <v>9855</v>
      </c>
      <c r="S5058" s="6">
        <v>2.1600000000000001E-2</v>
      </c>
      <c r="T5058" t="s">
        <v>5062</v>
      </c>
      <c r="U5058" s="3">
        <v>45393</v>
      </c>
      <c r="V5058" t="str">
        <f t="shared" si="234"/>
        <v>Thursday</v>
      </c>
      <c r="W5058" t="str">
        <f t="shared" si="235"/>
        <v>April</v>
      </c>
      <c r="X5058">
        <v>16</v>
      </c>
      <c r="Y5058" t="str">
        <f t="shared" si="236"/>
        <v>Afternoon</v>
      </c>
      <c r="Z5058" t="s">
        <v>5071</v>
      </c>
    </row>
    <row r="5059" spans="1:26" x14ac:dyDescent="0.3">
      <c r="A5059" t="s">
        <v>266</v>
      </c>
      <c r="B5059" t="s">
        <v>5026</v>
      </c>
      <c r="C5059" t="s">
        <v>5029</v>
      </c>
      <c r="D5059" t="s">
        <v>5032</v>
      </c>
      <c r="E5059" t="s">
        <v>5041</v>
      </c>
      <c r="F5059" t="s">
        <v>5049</v>
      </c>
      <c r="G5059">
        <v>-106.3468</v>
      </c>
      <c r="H5059">
        <v>56.130400000000002</v>
      </c>
      <c r="I5059">
        <v>11393</v>
      </c>
      <c r="J5059">
        <v>187638</v>
      </c>
      <c r="K5059">
        <v>39176</v>
      </c>
      <c r="L5059">
        <v>10195</v>
      </c>
      <c r="M5059">
        <v>10308</v>
      </c>
      <c r="N5059" s="6">
        <v>6.0718584549518458E-2</v>
      </c>
      <c r="O5059">
        <v>240202</v>
      </c>
      <c r="P5059">
        <v>0</v>
      </c>
      <c r="Q5059">
        <v>0</v>
      </c>
      <c r="R5059">
        <v>2690</v>
      </c>
      <c r="S5059" s="6">
        <v>1.12E-2</v>
      </c>
      <c r="T5059" t="s">
        <v>5062</v>
      </c>
      <c r="U5059" s="3">
        <v>45435</v>
      </c>
      <c r="V5059" t="str">
        <f t="shared" ref="V5059:V5122" si="237">TEXT(U5059,"DDDD")</f>
        <v>Thursday</v>
      </c>
      <c r="W5059" t="str">
        <f t="shared" ref="W5059:W5122" si="238">TEXT(U5059,"MMMM")</f>
        <v>May</v>
      </c>
      <c r="X5059">
        <v>11</v>
      </c>
      <c r="Y5059" t="str">
        <f t="shared" ref="Y5059:Y5122" si="239">IF(X5059&lt;6,"NIght",IF(X5059&lt;12,"Morning",IF(X5059&lt;18,"Afternoon","Evening")))</f>
        <v>Morning</v>
      </c>
      <c r="Z5059" t="s">
        <v>5069</v>
      </c>
    </row>
    <row r="5060" spans="1:26" x14ac:dyDescent="0.3">
      <c r="A5060" t="s">
        <v>944</v>
      </c>
      <c r="B5060" t="s">
        <v>5026</v>
      </c>
      <c r="C5060" t="s">
        <v>5029</v>
      </c>
      <c r="D5060" t="s">
        <v>5033</v>
      </c>
      <c r="E5060" t="s">
        <v>5041</v>
      </c>
      <c r="F5060" t="s">
        <v>5049</v>
      </c>
      <c r="G5060">
        <v>-106.3468</v>
      </c>
      <c r="H5060">
        <v>56.130400000000002</v>
      </c>
      <c r="I5060">
        <v>10030</v>
      </c>
      <c r="J5060">
        <v>41790</v>
      </c>
      <c r="K5060">
        <v>6913</v>
      </c>
      <c r="L5060">
        <v>2629</v>
      </c>
      <c r="M5060">
        <v>1567</v>
      </c>
      <c r="N5060" s="6">
        <v>0.2400109924613022</v>
      </c>
      <c r="O5060">
        <v>48282</v>
      </c>
      <c r="P5060">
        <v>0</v>
      </c>
      <c r="Q5060">
        <v>0</v>
      </c>
      <c r="R5060">
        <v>1004</v>
      </c>
      <c r="S5060" s="6">
        <v>2.0799999999999999E-2</v>
      </c>
      <c r="T5060" t="s">
        <v>5062</v>
      </c>
      <c r="U5060" s="3">
        <v>45600</v>
      </c>
      <c r="V5060" t="str">
        <f t="shared" si="237"/>
        <v>Monday</v>
      </c>
      <c r="W5060" t="str">
        <f t="shared" si="238"/>
        <v>November</v>
      </c>
      <c r="X5060">
        <v>11</v>
      </c>
      <c r="Y5060" t="str">
        <f t="shared" si="239"/>
        <v>Morning</v>
      </c>
      <c r="Z5060" t="s">
        <v>5071</v>
      </c>
    </row>
    <row r="5061" spans="1:26" x14ac:dyDescent="0.3">
      <c r="A5061" t="s">
        <v>1345</v>
      </c>
      <c r="B5061" t="s">
        <v>5026</v>
      </c>
      <c r="C5061" t="s">
        <v>5030</v>
      </c>
      <c r="D5061" t="s">
        <v>5031</v>
      </c>
      <c r="E5061" t="s">
        <v>5040</v>
      </c>
      <c r="F5061" t="s">
        <v>5047</v>
      </c>
      <c r="G5061">
        <v>138.25290000000001</v>
      </c>
      <c r="H5061">
        <v>36.204799999999999</v>
      </c>
      <c r="I5061">
        <v>13188</v>
      </c>
      <c r="J5061">
        <v>146385</v>
      </c>
      <c r="K5061">
        <v>32477</v>
      </c>
      <c r="L5061">
        <v>10637</v>
      </c>
      <c r="M5061">
        <v>8281</v>
      </c>
      <c r="N5061" s="6">
        <v>9.009636525039065E-2</v>
      </c>
      <c r="O5061">
        <v>168790</v>
      </c>
      <c r="P5061">
        <v>0</v>
      </c>
      <c r="Q5061">
        <v>1855929</v>
      </c>
      <c r="R5061">
        <v>4135</v>
      </c>
      <c r="S5061" s="6">
        <v>2.4500000000000001E-2</v>
      </c>
      <c r="T5061" t="s">
        <v>5063</v>
      </c>
      <c r="U5061" s="3">
        <v>45690</v>
      </c>
      <c r="V5061" t="str">
        <f t="shared" si="237"/>
        <v>Sunday</v>
      </c>
      <c r="W5061" t="str">
        <f t="shared" si="238"/>
        <v>February</v>
      </c>
      <c r="X5061">
        <v>18</v>
      </c>
      <c r="Y5061" t="str">
        <f t="shared" si="239"/>
        <v>Evening</v>
      </c>
      <c r="Z5061" t="s">
        <v>5069</v>
      </c>
    </row>
    <row r="5062" spans="1:26" x14ac:dyDescent="0.3">
      <c r="A5062" t="s">
        <v>4501</v>
      </c>
      <c r="B5062" t="s">
        <v>5026</v>
      </c>
      <c r="C5062" t="s">
        <v>5029</v>
      </c>
      <c r="D5062" t="s">
        <v>5033</v>
      </c>
      <c r="E5062" t="s">
        <v>5041</v>
      </c>
      <c r="F5062" t="s">
        <v>5047</v>
      </c>
      <c r="G5062">
        <v>138.25290000000001</v>
      </c>
      <c r="H5062">
        <v>36.204799999999999</v>
      </c>
      <c r="I5062">
        <v>407323</v>
      </c>
      <c r="J5062">
        <v>2641391</v>
      </c>
      <c r="K5062">
        <v>644197</v>
      </c>
      <c r="L5062">
        <v>102702</v>
      </c>
      <c r="M5062">
        <v>108963</v>
      </c>
      <c r="N5062" s="6">
        <v>0.15420785601875781</v>
      </c>
      <c r="O5062">
        <v>2928557</v>
      </c>
      <c r="P5062">
        <v>0</v>
      </c>
      <c r="Q5062">
        <v>0</v>
      </c>
      <c r="R5062">
        <v>48321</v>
      </c>
      <c r="S5062" s="6">
        <v>1.6500000000000001E-2</v>
      </c>
      <c r="T5062" t="s">
        <v>5062</v>
      </c>
      <c r="U5062" s="3">
        <v>45676</v>
      </c>
      <c r="V5062" t="str">
        <f t="shared" si="237"/>
        <v>Sunday</v>
      </c>
      <c r="W5062" t="str">
        <f t="shared" si="238"/>
        <v>January</v>
      </c>
      <c r="X5062">
        <v>10</v>
      </c>
      <c r="Y5062" t="str">
        <f t="shared" si="239"/>
        <v>Morning</v>
      </c>
      <c r="Z5062" t="s">
        <v>5070</v>
      </c>
    </row>
    <row r="5063" spans="1:26" x14ac:dyDescent="0.3">
      <c r="A5063" t="s">
        <v>1348</v>
      </c>
      <c r="B5063" t="s">
        <v>5026</v>
      </c>
      <c r="C5063" t="s">
        <v>5029</v>
      </c>
      <c r="D5063" t="s">
        <v>5033</v>
      </c>
      <c r="E5063" t="s">
        <v>5038</v>
      </c>
      <c r="F5063" t="s">
        <v>5049</v>
      </c>
      <c r="G5063">
        <v>-106.3468</v>
      </c>
      <c r="H5063">
        <v>56.130400000000002</v>
      </c>
      <c r="I5063">
        <v>352256</v>
      </c>
      <c r="J5063">
        <v>1664028</v>
      </c>
      <c r="K5063">
        <v>287425</v>
      </c>
      <c r="L5063">
        <v>79456</v>
      </c>
      <c r="M5063">
        <v>54627</v>
      </c>
      <c r="N5063" s="6">
        <v>0.21168931150014961</v>
      </c>
      <c r="O5063">
        <v>2151227</v>
      </c>
      <c r="P5063">
        <v>0</v>
      </c>
      <c r="Q5063">
        <v>0</v>
      </c>
      <c r="R5063">
        <v>30332</v>
      </c>
      <c r="S5063" s="6">
        <v>1.41E-2</v>
      </c>
      <c r="T5063" t="s">
        <v>5062</v>
      </c>
      <c r="U5063" s="3">
        <v>45607</v>
      </c>
      <c r="V5063" t="str">
        <f t="shared" si="237"/>
        <v>Monday</v>
      </c>
      <c r="W5063" t="str">
        <f t="shared" si="238"/>
        <v>November</v>
      </c>
      <c r="X5063">
        <v>11</v>
      </c>
      <c r="Y5063" t="str">
        <f t="shared" si="239"/>
        <v>Morning</v>
      </c>
      <c r="Z5063" t="s">
        <v>5071</v>
      </c>
    </row>
    <row r="5064" spans="1:26" x14ac:dyDescent="0.3">
      <c r="A5064" t="s">
        <v>1416</v>
      </c>
      <c r="B5064" t="s">
        <v>5026</v>
      </c>
      <c r="C5064" t="s">
        <v>5029</v>
      </c>
      <c r="D5064" t="s">
        <v>5035</v>
      </c>
      <c r="E5064" t="s">
        <v>5040</v>
      </c>
      <c r="F5064" t="s">
        <v>5047</v>
      </c>
      <c r="G5064">
        <v>138.25290000000001</v>
      </c>
      <c r="H5064">
        <v>36.204799999999999</v>
      </c>
      <c r="I5064">
        <v>24769</v>
      </c>
      <c r="J5064">
        <v>238920</v>
      </c>
      <c r="K5064">
        <v>46230</v>
      </c>
      <c r="L5064">
        <v>7840</v>
      </c>
      <c r="M5064">
        <v>5006</v>
      </c>
      <c r="N5064" s="6">
        <v>0.1036722282627411</v>
      </c>
      <c r="O5064">
        <v>284315</v>
      </c>
      <c r="P5064">
        <v>0</v>
      </c>
      <c r="Q5064">
        <v>133172</v>
      </c>
      <c r="R5064">
        <v>6453</v>
      </c>
      <c r="S5064" s="6">
        <v>2.2700000000000001E-2</v>
      </c>
      <c r="T5064" t="s">
        <v>5065</v>
      </c>
      <c r="U5064" s="3">
        <v>45533</v>
      </c>
      <c r="V5064" t="str">
        <f t="shared" si="237"/>
        <v>Thursday</v>
      </c>
      <c r="W5064" t="str">
        <f t="shared" si="238"/>
        <v>August</v>
      </c>
      <c r="X5064">
        <v>12</v>
      </c>
      <c r="Y5064" t="str">
        <f t="shared" si="239"/>
        <v>Afternoon</v>
      </c>
      <c r="Z5064" t="s">
        <v>5070</v>
      </c>
    </row>
    <row r="5065" spans="1:26" x14ac:dyDescent="0.3">
      <c r="A5065" t="s">
        <v>1103</v>
      </c>
      <c r="B5065" t="s">
        <v>5026</v>
      </c>
      <c r="C5065" t="s">
        <v>5029</v>
      </c>
      <c r="D5065" t="s">
        <v>5031</v>
      </c>
      <c r="E5065" t="s">
        <v>5041</v>
      </c>
      <c r="F5065" t="s">
        <v>5050</v>
      </c>
      <c r="G5065">
        <v>-95.712900000000005</v>
      </c>
      <c r="H5065">
        <v>37.090200000000003</v>
      </c>
      <c r="I5065">
        <v>80838</v>
      </c>
      <c r="J5065">
        <v>706511</v>
      </c>
      <c r="K5065">
        <v>165231</v>
      </c>
      <c r="L5065">
        <v>23972</v>
      </c>
      <c r="M5065">
        <v>23482</v>
      </c>
      <c r="N5065" s="6">
        <v>0.11441875347527999</v>
      </c>
      <c r="O5065">
        <v>812245</v>
      </c>
      <c r="P5065">
        <v>0</v>
      </c>
      <c r="Q5065">
        <v>0</v>
      </c>
      <c r="R5065">
        <v>13726</v>
      </c>
      <c r="S5065" s="6">
        <v>1.6899999999999998E-2</v>
      </c>
      <c r="T5065" t="s">
        <v>5063</v>
      </c>
      <c r="U5065" s="3">
        <v>45466</v>
      </c>
      <c r="V5065" t="str">
        <f t="shared" si="237"/>
        <v>Sunday</v>
      </c>
      <c r="W5065" t="str">
        <f t="shared" si="238"/>
        <v>June</v>
      </c>
      <c r="X5065">
        <v>17</v>
      </c>
      <c r="Y5065" t="str">
        <f t="shared" si="239"/>
        <v>Afternoon</v>
      </c>
      <c r="Z5065" t="s">
        <v>5070</v>
      </c>
    </row>
    <row r="5066" spans="1:26" x14ac:dyDescent="0.3">
      <c r="A5066" t="s">
        <v>4189</v>
      </c>
      <c r="B5066" t="s">
        <v>5026</v>
      </c>
      <c r="C5066" t="s">
        <v>5029</v>
      </c>
      <c r="D5066" t="s">
        <v>5033</v>
      </c>
      <c r="E5066" t="s">
        <v>5041</v>
      </c>
      <c r="F5066" t="s">
        <v>5043</v>
      </c>
      <c r="G5066">
        <v>-3.4359999999999999</v>
      </c>
      <c r="H5066">
        <v>55.378100000000003</v>
      </c>
      <c r="I5066">
        <v>48520</v>
      </c>
      <c r="J5066">
        <v>239068</v>
      </c>
      <c r="K5066">
        <v>32945</v>
      </c>
      <c r="L5066">
        <v>16554</v>
      </c>
      <c r="M5066">
        <v>8928</v>
      </c>
      <c r="N5066" s="6">
        <v>0.20295594982677029</v>
      </c>
      <c r="O5066">
        <v>272611</v>
      </c>
      <c r="P5066">
        <v>0</v>
      </c>
      <c r="Q5066">
        <v>0</v>
      </c>
      <c r="R5066">
        <v>6869</v>
      </c>
      <c r="S5066" s="6">
        <v>2.52E-2</v>
      </c>
      <c r="T5066" t="s">
        <v>5062</v>
      </c>
      <c r="U5066" s="3">
        <v>45503</v>
      </c>
      <c r="V5066" t="str">
        <f t="shared" si="237"/>
        <v>Tuesday</v>
      </c>
      <c r="W5066" t="str">
        <f t="shared" si="238"/>
        <v>July</v>
      </c>
      <c r="X5066">
        <v>15</v>
      </c>
      <c r="Y5066" t="str">
        <f t="shared" si="239"/>
        <v>Afternoon</v>
      </c>
      <c r="Z5066" t="s">
        <v>5071</v>
      </c>
    </row>
    <row r="5067" spans="1:26" x14ac:dyDescent="0.3">
      <c r="A5067" t="s">
        <v>756</v>
      </c>
      <c r="B5067" t="s">
        <v>5026</v>
      </c>
      <c r="C5067" t="s">
        <v>5030</v>
      </c>
      <c r="D5067" t="s">
        <v>5032</v>
      </c>
      <c r="E5067" t="s">
        <v>5041</v>
      </c>
      <c r="F5067" t="s">
        <v>5049</v>
      </c>
      <c r="G5067">
        <v>-106.3468</v>
      </c>
      <c r="H5067">
        <v>56.130400000000002</v>
      </c>
      <c r="I5067">
        <v>28695</v>
      </c>
      <c r="J5067">
        <v>343960</v>
      </c>
      <c r="K5067">
        <v>69029</v>
      </c>
      <c r="L5067">
        <v>14973</v>
      </c>
      <c r="M5067">
        <v>7996</v>
      </c>
      <c r="N5067" s="6">
        <v>8.3427173842092112E-2</v>
      </c>
      <c r="O5067">
        <v>446637</v>
      </c>
      <c r="P5067">
        <v>0</v>
      </c>
      <c r="Q5067">
        <v>0</v>
      </c>
      <c r="R5067">
        <v>11299</v>
      </c>
      <c r="S5067" s="6">
        <v>2.53E-2</v>
      </c>
      <c r="T5067" t="s">
        <v>5062</v>
      </c>
      <c r="U5067" s="3">
        <v>45610</v>
      </c>
      <c r="V5067" t="str">
        <f t="shared" si="237"/>
        <v>Thursday</v>
      </c>
      <c r="W5067" t="str">
        <f t="shared" si="238"/>
        <v>November</v>
      </c>
      <c r="X5067">
        <v>17</v>
      </c>
      <c r="Y5067" t="str">
        <f t="shared" si="239"/>
        <v>Afternoon</v>
      </c>
      <c r="Z5067" t="s">
        <v>5069</v>
      </c>
    </row>
    <row r="5068" spans="1:26" x14ac:dyDescent="0.3">
      <c r="A5068" t="s">
        <v>2324</v>
      </c>
      <c r="B5068" t="s">
        <v>5026</v>
      </c>
      <c r="C5068" t="s">
        <v>5029</v>
      </c>
      <c r="D5068" t="s">
        <v>5035</v>
      </c>
      <c r="E5068" t="s">
        <v>5040</v>
      </c>
      <c r="F5068" t="s">
        <v>5049</v>
      </c>
      <c r="G5068">
        <v>-106.3468</v>
      </c>
      <c r="H5068">
        <v>56.130400000000002</v>
      </c>
      <c r="I5068">
        <v>44154</v>
      </c>
      <c r="J5068">
        <v>325213</v>
      </c>
      <c r="K5068">
        <v>43915</v>
      </c>
      <c r="L5068">
        <v>21723</v>
      </c>
      <c r="M5068">
        <v>6606</v>
      </c>
      <c r="N5068" s="6">
        <v>0.13577033891925031</v>
      </c>
      <c r="O5068">
        <v>392807</v>
      </c>
      <c r="P5068">
        <v>0</v>
      </c>
      <c r="Q5068">
        <v>248441</v>
      </c>
      <c r="R5068">
        <v>10802</v>
      </c>
      <c r="S5068" s="6">
        <v>2.75E-2</v>
      </c>
      <c r="T5068" t="s">
        <v>5065</v>
      </c>
      <c r="U5068" s="3">
        <v>45366</v>
      </c>
      <c r="V5068" t="str">
        <f t="shared" si="237"/>
        <v>Friday</v>
      </c>
      <c r="W5068" t="str">
        <f t="shared" si="238"/>
        <v>March</v>
      </c>
      <c r="X5068">
        <v>11</v>
      </c>
      <c r="Y5068" t="str">
        <f t="shared" si="239"/>
        <v>Morning</v>
      </c>
      <c r="Z5068" t="s">
        <v>5070</v>
      </c>
    </row>
    <row r="5069" spans="1:26" x14ac:dyDescent="0.3">
      <c r="A5069" t="s">
        <v>3586</v>
      </c>
      <c r="B5069" t="s">
        <v>5026</v>
      </c>
      <c r="C5069" t="s">
        <v>5029</v>
      </c>
      <c r="D5069" t="s">
        <v>5033</v>
      </c>
      <c r="E5069" t="s">
        <v>5041</v>
      </c>
      <c r="F5069" t="s">
        <v>5048</v>
      </c>
      <c r="G5069">
        <v>10.451499999999999</v>
      </c>
      <c r="H5069">
        <v>51.165700000000001</v>
      </c>
      <c r="I5069">
        <v>72710</v>
      </c>
      <c r="J5069">
        <v>374865</v>
      </c>
      <c r="K5069">
        <v>67696</v>
      </c>
      <c r="L5069">
        <v>11594</v>
      </c>
      <c r="M5069">
        <v>21795</v>
      </c>
      <c r="N5069" s="6">
        <v>0.19396325161049649</v>
      </c>
      <c r="O5069">
        <v>475689</v>
      </c>
      <c r="P5069">
        <v>0</v>
      </c>
      <c r="Q5069">
        <v>0</v>
      </c>
      <c r="R5069">
        <v>5993</v>
      </c>
      <c r="S5069" s="6">
        <v>1.26E-2</v>
      </c>
      <c r="T5069" t="s">
        <v>5062</v>
      </c>
      <c r="U5069" s="3">
        <v>45611</v>
      </c>
      <c r="V5069" t="str">
        <f t="shared" si="237"/>
        <v>Friday</v>
      </c>
      <c r="W5069" t="str">
        <f t="shared" si="238"/>
        <v>November</v>
      </c>
      <c r="X5069">
        <v>17</v>
      </c>
      <c r="Y5069" t="str">
        <f t="shared" si="239"/>
        <v>Afternoon</v>
      </c>
      <c r="Z5069" t="s">
        <v>5070</v>
      </c>
    </row>
    <row r="5070" spans="1:26" x14ac:dyDescent="0.3">
      <c r="A5070" t="s">
        <v>2127</v>
      </c>
      <c r="B5070" t="s">
        <v>5026</v>
      </c>
      <c r="C5070" t="s">
        <v>5029</v>
      </c>
      <c r="D5070" t="s">
        <v>5031</v>
      </c>
      <c r="E5070" t="s">
        <v>5041</v>
      </c>
      <c r="F5070" t="s">
        <v>5043</v>
      </c>
      <c r="G5070">
        <v>-3.4359999999999999</v>
      </c>
      <c r="H5070">
        <v>55.378100000000003</v>
      </c>
      <c r="I5070">
        <v>17634</v>
      </c>
      <c r="J5070">
        <v>215553</v>
      </c>
      <c r="K5070">
        <v>27384</v>
      </c>
      <c r="L5070">
        <v>14271</v>
      </c>
      <c r="M5070">
        <v>11314</v>
      </c>
      <c r="N5070" s="6">
        <v>8.1811527444392906E-2</v>
      </c>
      <c r="O5070">
        <v>266385</v>
      </c>
      <c r="P5070">
        <v>0</v>
      </c>
      <c r="Q5070">
        <v>0</v>
      </c>
      <c r="R5070">
        <v>5993</v>
      </c>
      <c r="S5070" s="6">
        <v>2.2499999999999999E-2</v>
      </c>
      <c r="T5070" t="s">
        <v>5063</v>
      </c>
      <c r="U5070" s="3">
        <v>45636</v>
      </c>
      <c r="V5070" t="str">
        <f t="shared" si="237"/>
        <v>Tuesday</v>
      </c>
      <c r="W5070" t="str">
        <f t="shared" si="238"/>
        <v>December</v>
      </c>
      <c r="X5070">
        <v>16</v>
      </c>
      <c r="Y5070" t="str">
        <f t="shared" si="239"/>
        <v>Afternoon</v>
      </c>
      <c r="Z5070" t="s">
        <v>5069</v>
      </c>
    </row>
    <row r="5071" spans="1:26" x14ac:dyDescent="0.3">
      <c r="A5071" t="s">
        <v>2098</v>
      </c>
      <c r="B5071" t="s">
        <v>5026</v>
      </c>
      <c r="C5071" t="s">
        <v>5029</v>
      </c>
      <c r="D5071" t="s">
        <v>5033</v>
      </c>
      <c r="E5071" t="s">
        <v>5041</v>
      </c>
      <c r="F5071" t="s">
        <v>5045</v>
      </c>
      <c r="G5071">
        <v>-51.9253</v>
      </c>
      <c r="H5071">
        <v>-14.234999999999999</v>
      </c>
      <c r="I5071">
        <v>70204</v>
      </c>
      <c r="J5071">
        <v>379330</v>
      </c>
      <c r="K5071">
        <v>52378</v>
      </c>
      <c r="L5071">
        <v>25863</v>
      </c>
      <c r="M5071">
        <v>18025</v>
      </c>
      <c r="N5071" s="6">
        <v>0.18507403143395379</v>
      </c>
      <c r="O5071">
        <v>441753</v>
      </c>
      <c r="P5071">
        <v>0</v>
      </c>
      <c r="Q5071">
        <v>0</v>
      </c>
      <c r="R5071">
        <v>7509</v>
      </c>
      <c r="S5071" s="6">
        <v>1.7000000000000001E-2</v>
      </c>
      <c r="T5071" t="s">
        <v>5062</v>
      </c>
      <c r="U5071" s="3">
        <v>45403</v>
      </c>
      <c r="V5071" t="str">
        <f t="shared" si="237"/>
        <v>Sunday</v>
      </c>
      <c r="W5071" t="str">
        <f t="shared" si="238"/>
        <v>April</v>
      </c>
      <c r="X5071">
        <v>16</v>
      </c>
      <c r="Y5071" t="str">
        <f t="shared" si="239"/>
        <v>Afternoon</v>
      </c>
      <c r="Z5071" t="s">
        <v>5070</v>
      </c>
    </row>
    <row r="5072" spans="1:26" x14ac:dyDescent="0.3">
      <c r="A5072" t="s">
        <v>258</v>
      </c>
      <c r="B5072" t="s">
        <v>5026</v>
      </c>
      <c r="C5072" t="s">
        <v>5029</v>
      </c>
      <c r="D5072" t="s">
        <v>5033</v>
      </c>
      <c r="E5072" t="s">
        <v>5038</v>
      </c>
      <c r="F5072" t="s">
        <v>5044</v>
      </c>
      <c r="G5072">
        <v>78.962900000000005</v>
      </c>
      <c r="H5072">
        <v>20.593699999999998</v>
      </c>
      <c r="I5072">
        <v>496748</v>
      </c>
      <c r="J5072">
        <v>2787164</v>
      </c>
      <c r="K5072">
        <v>312210</v>
      </c>
      <c r="L5072">
        <v>208314</v>
      </c>
      <c r="M5072">
        <v>116792</v>
      </c>
      <c r="N5072" s="6">
        <v>0.17822707590968651</v>
      </c>
      <c r="O5072">
        <v>3521468</v>
      </c>
      <c r="P5072">
        <v>0</v>
      </c>
      <c r="Q5072">
        <v>0</v>
      </c>
      <c r="R5072">
        <v>67964</v>
      </c>
      <c r="S5072" s="6">
        <v>1.9300000000000001E-2</v>
      </c>
      <c r="T5072" t="s">
        <v>5062</v>
      </c>
      <c r="U5072" s="3">
        <v>45558</v>
      </c>
      <c r="V5072" t="str">
        <f t="shared" si="237"/>
        <v>Monday</v>
      </c>
      <c r="W5072" t="str">
        <f t="shared" si="238"/>
        <v>September</v>
      </c>
      <c r="X5072">
        <v>12</v>
      </c>
      <c r="Y5072" t="str">
        <f t="shared" si="239"/>
        <v>Afternoon</v>
      </c>
      <c r="Z5072" t="s">
        <v>5070</v>
      </c>
    </row>
    <row r="5073" spans="1:26" x14ac:dyDescent="0.3">
      <c r="A5073" t="s">
        <v>2350</v>
      </c>
      <c r="B5073" t="s">
        <v>5026</v>
      </c>
      <c r="C5073" t="s">
        <v>5029</v>
      </c>
      <c r="D5073" t="s">
        <v>5031</v>
      </c>
      <c r="E5073" t="s">
        <v>5041</v>
      </c>
      <c r="F5073" t="s">
        <v>5044</v>
      </c>
      <c r="G5073">
        <v>78.962900000000005</v>
      </c>
      <c r="H5073">
        <v>20.593699999999998</v>
      </c>
      <c r="I5073">
        <v>9116</v>
      </c>
      <c r="J5073">
        <v>108245</v>
      </c>
      <c r="K5073">
        <v>24218</v>
      </c>
      <c r="L5073">
        <v>4530</v>
      </c>
      <c r="M5073">
        <v>3566</v>
      </c>
      <c r="N5073" s="6">
        <v>8.4219834425195941E-2</v>
      </c>
      <c r="O5073">
        <v>129489</v>
      </c>
      <c r="P5073">
        <v>0</v>
      </c>
      <c r="Q5073">
        <v>0</v>
      </c>
      <c r="R5073">
        <v>3819</v>
      </c>
      <c r="S5073" s="6">
        <v>2.9499999999999998E-2</v>
      </c>
      <c r="T5073" t="s">
        <v>5063</v>
      </c>
      <c r="U5073" s="3">
        <v>45727</v>
      </c>
      <c r="V5073" t="str">
        <f t="shared" si="237"/>
        <v>Tuesday</v>
      </c>
      <c r="W5073" t="str">
        <f t="shared" si="238"/>
        <v>March</v>
      </c>
      <c r="X5073">
        <v>16</v>
      </c>
      <c r="Y5073" t="str">
        <f t="shared" si="239"/>
        <v>Afternoon</v>
      </c>
      <c r="Z5073" t="s">
        <v>5069</v>
      </c>
    </row>
    <row r="5074" spans="1:26" x14ac:dyDescent="0.3">
      <c r="A5074" t="s">
        <v>1380</v>
      </c>
      <c r="B5074" t="s">
        <v>5026</v>
      </c>
      <c r="C5074" t="s">
        <v>5029</v>
      </c>
      <c r="D5074" t="s">
        <v>5033</v>
      </c>
      <c r="E5074" t="s">
        <v>5041</v>
      </c>
      <c r="F5074" t="s">
        <v>5046</v>
      </c>
      <c r="G5074">
        <v>133.77510000000001</v>
      </c>
      <c r="H5074">
        <v>-25.2744</v>
      </c>
      <c r="I5074">
        <v>49722</v>
      </c>
      <c r="J5074">
        <v>234134</v>
      </c>
      <c r="K5074">
        <v>31404</v>
      </c>
      <c r="L5074">
        <v>10297</v>
      </c>
      <c r="M5074">
        <v>5875</v>
      </c>
      <c r="N5074" s="6">
        <v>0.21236739416178579</v>
      </c>
      <c r="O5074">
        <v>287482</v>
      </c>
      <c r="P5074">
        <v>0</v>
      </c>
      <c r="Q5074">
        <v>0</v>
      </c>
      <c r="R5074">
        <v>7503</v>
      </c>
      <c r="S5074" s="6">
        <v>2.6100000000000002E-2</v>
      </c>
      <c r="T5074" t="s">
        <v>5062</v>
      </c>
      <c r="U5074" s="3">
        <v>45558</v>
      </c>
      <c r="V5074" t="str">
        <f t="shared" si="237"/>
        <v>Monday</v>
      </c>
      <c r="W5074" t="str">
        <f t="shared" si="238"/>
        <v>September</v>
      </c>
      <c r="X5074">
        <v>15</v>
      </c>
      <c r="Y5074" t="str">
        <f t="shared" si="239"/>
        <v>Afternoon</v>
      </c>
      <c r="Z5074" t="s">
        <v>5071</v>
      </c>
    </row>
    <row r="5075" spans="1:26" x14ac:dyDescent="0.3">
      <c r="A5075" t="s">
        <v>1070</v>
      </c>
      <c r="B5075" t="s">
        <v>5026</v>
      </c>
      <c r="C5075" t="s">
        <v>5030</v>
      </c>
      <c r="D5075" t="s">
        <v>5033</v>
      </c>
      <c r="E5075" t="s">
        <v>5041</v>
      </c>
      <c r="F5075" t="s">
        <v>5050</v>
      </c>
      <c r="G5075">
        <v>-95.712900000000005</v>
      </c>
      <c r="H5075">
        <v>37.090200000000003</v>
      </c>
      <c r="I5075">
        <v>351107</v>
      </c>
      <c r="J5075">
        <v>2190949</v>
      </c>
      <c r="K5075">
        <v>543005</v>
      </c>
      <c r="L5075">
        <v>140952</v>
      </c>
      <c r="M5075">
        <v>65168</v>
      </c>
      <c r="N5075" s="6">
        <v>0.16025383323364331</v>
      </c>
      <c r="O5075">
        <v>2759962</v>
      </c>
      <c r="P5075">
        <v>0</v>
      </c>
      <c r="Q5075">
        <v>0</v>
      </c>
      <c r="R5075">
        <v>30359</v>
      </c>
      <c r="S5075" s="6">
        <v>1.0999999999999999E-2</v>
      </c>
      <c r="T5075" t="s">
        <v>5062</v>
      </c>
      <c r="U5075" s="3">
        <v>45400</v>
      </c>
      <c r="V5075" t="str">
        <f t="shared" si="237"/>
        <v>Thursday</v>
      </c>
      <c r="W5075" t="str">
        <f t="shared" si="238"/>
        <v>April</v>
      </c>
      <c r="X5075">
        <v>10</v>
      </c>
      <c r="Y5075" t="str">
        <f t="shared" si="239"/>
        <v>Morning</v>
      </c>
      <c r="Z5075" t="s">
        <v>5070</v>
      </c>
    </row>
    <row r="5076" spans="1:26" x14ac:dyDescent="0.3">
      <c r="A5076" t="s">
        <v>4792</v>
      </c>
      <c r="B5076" t="s">
        <v>5026</v>
      </c>
      <c r="C5076" t="s">
        <v>5030</v>
      </c>
      <c r="D5076" t="s">
        <v>5032</v>
      </c>
      <c r="E5076" t="s">
        <v>5041</v>
      </c>
      <c r="F5076" t="s">
        <v>5048</v>
      </c>
      <c r="G5076">
        <v>10.451499999999999</v>
      </c>
      <c r="H5076">
        <v>51.165700000000001</v>
      </c>
      <c r="I5076">
        <v>35153</v>
      </c>
      <c r="J5076">
        <v>681718</v>
      </c>
      <c r="K5076">
        <v>85693</v>
      </c>
      <c r="L5076">
        <v>35875</v>
      </c>
      <c r="M5076">
        <v>22338</v>
      </c>
      <c r="N5076" s="6">
        <v>5.1565552170888367E-2</v>
      </c>
      <c r="O5076">
        <v>788523</v>
      </c>
      <c r="P5076">
        <v>0</v>
      </c>
      <c r="Q5076">
        <v>0</v>
      </c>
      <c r="R5076">
        <v>18372</v>
      </c>
      <c r="S5076" s="6">
        <v>2.3300000000000001E-2</v>
      </c>
      <c r="T5076" t="s">
        <v>5062</v>
      </c>
      <c r="U5076" s="3">
        <v>45627</v>
      </c>
      <c r="V5076" t="str">
        <f t="shared" si="237"/>
        <v>Sunday</v>
      </c>
      <c r="W5076" t="str">
        <f t="shared" si="238"/>
        <v>December</v>
      </c>
      <c r="X5076">
        <v>15</v>
      </c>
      <c r="Y5076" t="str">
        <f t="shared" si="239"/>
        <v>Afternoon</v>
      </c>
      <c r="Z5076" t="s">
        <v>5069</v>
      </c>
    </row>
    <row r="5077" spans="1:26" x14ac:dyDescent="0.3">
      <c r="A5077" t="s">
        <v>218</v>
      </c>
      <c r="B5077" t="s">
        <v>5026</v>
      </c>
      <c r="C5077" t="s">
        <v>5029</v>
      </c>
      <c r="D5077" t="s">
        <v>5033</v>
      </c>
      <c r="E5077" t="s">
        <v>5041</v>
      </c>
      <c r="F5077" t="s">
        <v>5045</v>
      </c>
      <c r="G5077">
        <v>-51.9253</v>
      </c>
      <c r="H5077">
        <v>-14.234999999999999</v>
      </c>
      <c r="I5077">
        <v>60484</v>
      </c>
      <c r="J5077">
        <v>317481</v>
      </c>
      <c r="K5077">
        <v>76643</v>
      </c>
      <c r="L5077">
        <v>19836</v>
      </c>
      <c r="M5077">
        <v>14067</v>
      </c>
      <c r="N5077" s="6">
        <v>0.1905129662975506</v>
      </c>
      <c r="O5077">
        <v>381782</v>
      </c>
      <c r="P5077">
        <v>0</v>
      </c>
      <c r="Q5077">
        <v>0</v>
      </c>
      <c r="R5077">
        <v>7559</v>
      </c>
      <c r="S5077" s="6">
        <v>1.9800000000000002E-2</v>
      </c>
      <c r="T5077" t="s">
        <v>5062</v>
      </c>
      <c r="U5077" s="3">
        <v>45683</v>
      </c>
      <c r="V5077" t="str">
        <f t="shared" si="237"/>
        <v>Sunday</v>
      </c>
      <c r="W5077" t="str">
        <f t="shared" si="238"/>
        <v>January</v>
      </c>
      <c r="X5077">
        <v>15</v>
      </c>
      <c r="Y5077" t="str">
        <f t="shared" si="239"/>
        <v>Afternoon</v>
      </c>
      <c r="Z5077" t="s">
        <v>5070</v>
      </c>
    </row>
    <row r="5078" spans="1:26" x14ac:dyDescent="0.3">
      <c r="A5078" t="s">
        <v>2282</v>
      </c>
      <c r="B5078" t="s">
        <v>5026</v>
      </c>
      <c r="C5078" t="s">
        <v>5029</v>
      </c>
      <c r="D5078" t="s">
        <v>5033</v>
      </c>
      <c r="E5078" t="s">
        <v>5041</v>
      </c>
      <c r="F5078" t="s">
        <v>5049</v>
      </c>
      <c r="G5078">
        <v>-106.3468</v>
      </c>
      <c r="H5078">
        <v>56.130400000000002</v>
      </c>
      <c r="I5078">
        <v>97387</v>
      </c>
      <c r="J5078">
        <v>489698</v>
      </c>
      <c r="K5078">
        <v>60020</v>
      </c>
      <c r="L5078">
        <v>26100</v>
      </c>
      <c r="M5078">
        <v>23094</v>
      </c>
      <c r="N5078" s="6">
        <v>0.1988721924622647</v>
      </c>
      <c r="O5078">
        <v>620175</v>
      </c>
      <c r="P5078">
        <v>0</v>
      </c>
      <c r="Q5078">
        <v>0</v>
      </c>
      <c r="R5078">
        <v>6573</v>
      </c>
      <c r="S5078" s="6">
        <v>1.06E-2</v>
      </c>
      <c r="T5078" t="s">
        <v>5062</v>
      </c>
      <c r="U5078" s="3">
        <v>45526</v>
      </c>
      <c r="V5078" t="str">
        <f t="shared" si="237"/>
        <v>Thursday</v>
      </c>
      <c r="W5078" t="str">
        <f t="shared" si="238"/>
        <v>August</v>
      </c>
      <c r="X5078">
        <v>10</v>
      </c>
      <c r="Y5078" t="str">
        <f t="shared" si="239"/>
        <v>Morning</v>
      </c>
      <c r="Z5078" t="s">
        <v>5070</v>
      </c>
    </row>
    <row r="5079" spans="1:26" x14ac:dyDescent="0.3">
      <c r="A5079" t="s">
        <v>4726</v>
      </c>
      <c r="B5079" t="s">
        <v>5026</v>
      </c>
      <c r="C5079" t="s">
        <v>5029</v>
      </c>
      <c r="D5079" t="s">
        <v>5033</v>
      </c>
      <c r="E5079" t="s">
        <v>5041</v>
      </c>
      <c r="F5079" t="s">
        <v>5045</v>
      </c>
      <c r="G5079">
        <v>-51.9253</v>
      </c>
      <c r="H5079">
        <v>-14.234999999999999</v>
      </c>
      <c r="I5079">
        <v>52645</v>
      </c>
      <c r="J5079">
        <v>220894</v>
      </c>
      <c r="K5079">
        <v>30748</v>
      </c>
      <c r="L5079">
        <v>10416</v>
      </c>
      <c r="M5079">
        <v>8967</v>
      </c>
      <c r="N5079" s="6">
        <v>0.23833005910642641</v>
      </c>
      <c r="O5079">
        <v>280750</v>
      </c>
      <c r="P5079">
        <v>0</v>
      </c>
      <c r="Q5079">
        <v>0</v>
      </c>
      <c r="R5079">
        <v>3818</v>
      </c>
      <c r="S5079" s="6">
        <v>1.3599999999999999E-2</v>
      </c>
      <c r="T5079" t="s">
        <v>5062</v>
      </c>
      <c r="U5079" s="3">
        <v>45299</v>
      </c>
      <c r="V5079" t="str">
        <f t="shared" si="237"/>
        <v>Monday</v>
      </c>
      <c r="W5079" t="str">
        <f t="shared" si="238"/>
        <v>January</v>
      </c>
      <c r="X5079">
        <v>16</v>
      </c>
      <c r="Y5079" t="str">
        <f t="shared" si="239"/>
        <v>Afternoon</v>
      </c>
      <c r="Z5079" t="s">
        <v>5071</v>
      </c>
    </row>
    <row r="5080" spans="1:26" x14ac:dyDescent="0.3">
      <c r="A5080" t="s">
        <v>2224</v>
      </c>
      <c r="B5080" t="s">
        <v>5026</v>
      </c>
      <c r="C5080" t="s">
        <v>5029</v>
      </c>
      <c r="D5080" t="s">
        <v>5033</v>
      </c>
      <c r="E5080" t="s">
        <v>5038</v>
      </c>
      <c r="F5080" t="s">
        <v>5045</v>
      </c>
      <c r="G5080">
        <v>-51.9253</v>
      </c>
      <c r="H5080">
        <v>-14.234999999999999</v>
      </c>
      <c r="I5080">
        <v>20114</v>
      </c>
      <c r="J5080">
        <v>131105</v>
      </c>
      <c r="K5080">
        <v>16595</v>
      </c>
      <c r="L5080">
        <v>9656</v>
      </c>
      <c r="M5080">
        <v>6517</v>
      </c>
      <c r="N5080" s="6">
        <v>0.15342205050922081</v>
      </c>
      <c r="O5080">
        <v>161505</v>
      </c>
      <c r="P5080">
        <v>0</v>
      </c>
      <c r="Q5080">
        <v>0</v>
      </c>
      <c r="R5080">
        <v>3213</v>
      </c>
      <c r="S5080" s="6">
        <v>1.9900000000000001E-2</v>
      </c>
      <c r="T5080" t="s">
        <v>5062</v>
      </c>
      <c r="U5080" s="3">
        <v>45421</v>
      </c>
      <c r="V5080" t="str">
        <f t="shared" si="237"/>
        <v>Thursday</v>
      </c>
      <c r="W5080" t="str">
        <f t="shared" si="238"/>
        <v>May</v>
      </c>
      <c r="X5080">
        <v>15</v>
      </c>
      <c r="Y5080" t="str">
        <f t="shared" si="239"/>
        <v>Afternoon</v>
      </c>
      <c r="Z5080" t="s">
        <v>5070</v>
      </c>
    </row>
    <row r="5081" spans="1:26" x14ac:dyDescent="0.3">
      <c r="A5081" t="s">
        <v>4748</v>
      </c>
      <c r="B5081" t="s">
        <v>5026</v>
      </c>
      <c r="C5081" t="s">
        <v>5029</v>
      </c>
      <c r="D5081" t="s">
        <v>5033</v>
      </c>
      <c r="E5081" t="s">
        <v>5041</v>
      </c>
      <c r="F5081" t="s">
        <v>5046</v>
      </c>
      <c r="G5081">
        <v>133.77510000000001</v>
      </c>
      <c r="H5081">
        <v>-25.2744</v>
      </c>
      <c r="I5081">
        <v>77586</v>
      </c>
      <c r="J5081">
        <v>336598</v>
      </c>
      <c r="K5081">
        <v>70999</v>
      </c>
      <c r="L5081">
        <v>10609</v>
      </c>
      <c r="M5081">
        <v>16087</v>
      </c>
      <c r="N5081" s="6">
        <v>0.23050265948051751</v>
      </c>
      <c r="O5081">
        <v>433176</v>
      </c>
      <c r="P5081">
        <v>0</v>
      </c>
      <c r="Q5081">
        <v>0</v>
      </c>
      <c r="R5081">
        <v>10699</v>
      </c>
      <c r="S5081" s="6">
        <v>2.47E-2</v>
      </c>
      <c r="T5081" t="s">
        <v>5062</v>
      </c>
      <c r="U5081" s="3">
        <v>45451</v>
      </c>
      <c r="V5081" t="str">
        <f t="shared" si="237"/>
        <v>Saturday</v>
      </c>
      <c r="W5081" t="str">
        <f t="shared" si="238"/>
        <v>June</v>
      </c>
      <c r="X5081">
        <v>17</v>
      </c>
      <c r="Y5081" t="str">
        <f t="shared" si="239"/>
        <v>Afternoon</v>
      </c>
      <c r="Z5081" t="s">
        <v>5071</v>
      </c>
    </row>
    <row r="5082" spans="1:26" x14ac:dyDescent="0.3">
      <c r="A5082" t="s">
        <v>2810</v>
      </c>
      <c r="B5082" t="s">
        <v>5026</v>
      </c>
      <c r="C5082" t="s">
        <v>5029</v>
      </c>
      <c r="D5082" t="s">
        <v>5033</v>
      </c>
      <c r="E5082" t="s">
        <v>5041</v>
      </c>
      <c r="F5082" t="s">
        <v>5050</v>
      </c>
      <c r="G5082">
        <v>-95.712900000000005</v>
      </c>
      <c r="H5082">
        <v>37.090200000000003</v>
      </c>
      <c r="I5082">
        <v>77551</v>
      </c>
      <c r="J5082">
        <v>361229</v>
      </c>
      <c r="K5082">
        <v>62539</v>
      </c>
      <c r="L5082">
        <v>11568</v>
      </c>
      <c r="M5082">
        <v>16705</v>
      </c>
      <c r="N5082" s="6">
        <v>0.21468872598132421</v>
      </c>
      <c r="O5082">
        <v>458185</v>
      </c>
      <c r="P5082">
        <v>0</v>
      </c>
      <c r="Q5082">
        <v>0</v>
      </c>
      <c r="R5082">
        <v>13653</v>
      </c>
      <c r="S5082" s="6">
        <v>2.98E-2</v>
      </c>
      <c r="T5082" t="s">
        <v>5062</v>
      </c>
      <c r="U5082" s="3">
        <v>45774</v>
      </c>
      <c r="V5082" t="str">
        <f t="shared" si="237"/>
        <v>Sunday</v>
      </c>
      <c r="W5082" t="str">
        <f t="shared" si="238"/>
        <v>April</v>
      </c>
      <c r="X5082">
        <v>16</v>
      </c>
      <c r="Y5082" t="str">
        <f t="shared" si="239"/>
        <v>Afternoon</v>
      </c>
      <c r="Z5082" t="s">
        <v>5071</v>
      </c>
    </row>
    <row r="5083" spans="1:26" x14ac:dyDescent="0.3">
      <c r="A5083" t="s">
        <v>3139</v>
      </c>
      <c r="B5083" t="s">
        <v>5026</v>
      </c>
      <c r="C5083" t="s">
        <v>5029</v>
      </c>
      <c r="D5083" t="s">
        <v>5032</v>
      </c>
      <c r="E5083" t="s">
        <v>5041</v>
      </c>
      <c r="F5083" t="s">
        <v>5048</v>
      </c>
      <c r="G5083">
        <v>10.451499999999999</v>
      </c>
      <c r="H5083">
        <v>51.165700000000001</v>
      </c>
      <c r="I5083">
        <v>26186</v>
      </c>
      <c r="J5083">
        <v>382281</v>
      </c>
      <c r="K5083">
        <v>60103</v>
      </c>
      <c r="L5083">
        <v>13345</v>
      </c>
      <c r="M5083">
        <v>15656</v>
      </c>
      <c r="N5083" s="6">
        <v>6.8499750472614793E-2</v>
      </c>
      <c r="O5083">
        <v>459845</v>
      </c>
      <c r="P5083">
        <v>0</v>
      </c>
      <c r="Q5083">
        <v>0</v>
      </c>
      <c r="R5083">
        <v>8277</v>
      </c>
      <c r="S5083" s="6">
        <v>1.7999999999999999E-2</v>
      </c>
      <c r="T5083" t="s">
        <v>5062</v>
      </c>
      <c r="U5083" s="3">
        <v>45405</v>
      </c>
      <c r="V5083" t="str">
        <f t="shared" si="237"/>
        <v>Tuesday</v>
      </c>
      <c r="W5083" t="str">
        <f t="shared" si="238"/>
        <v>April</v>
      </c>
      <c r="X5083">
        <v>19</v>
      </c>
      <c r="Y5083" t="str">
        <f t="shared" si="239"/>
        <v>Evening</v>
      </c>
      <c r="Z5083" t="s">
        <v>5069</v>
      </c>
    </row>
    <row r="5084" spans="1:26" x14ac:dyDescent="0.3">
      <c r="A5084" t="s">
        <v>4236</v>
      </c>
      <c r="B5084" t="s">
        <v>5026</v>
      </c>
      <c r="C5084" t="s">
        <v>5030</v>
      </c>
      <c r="D5084" t="s">
        <v>5033</v>
      </c>
      <c r="E5084" t="s">
        <v>5041</v>
      </c>
      <c r="F5084" t="s">
        <v>5048</v>
      </c>
      <c r="G5084">
        <v>10.451499999999999</v>
      </c>
      <c r="H5084">
        <v>51.165700000000001</v>
      </c>
      <c r="I5084">
        <v>46426</v>
      </c>
      <c r="J5084">
        <v>306689</v>
      </c>
      <c r="K5084">
        <v>36100</v>
      </c>
      <c r="L5084">
        <v>12878</v>
      </c>
      <c r="M5084">
        <v>8543</v>
      </c>
      <c r="N5084" s="6">
        <v>0.15138066282939039</v>
      </c>
      <c r="O5084">
        <v>371248</v>
      </c>
      <c r="P5084">
        <v>0</v>
      </c>
      <c r="Q5084">
        <v>0</v>
      </c>
      <c r="R5084">
        <v>10617</v>
      </c>
      <c r="S5084" s="6">
        <v>2.86E-2</v>
      </c>
      <c r="T5084" t="s">
        <v>5064</v>
      </c>
      <c r="U5084" s="3">
        <v>45334</v>
      </c>
      <c r="V5084" t="str">
        <f t="shared" si="237"/>
        <v>Monday</v>
      </c>
      <c r="W5084" t="str">
        <f t="shared" si="238"/>
        <v>February</v>
      </c>
      <c r="X5084">
        <v>11</v>
      </c>
      <c r="Y5084" t="str">
        <f t="shared" si="239"/>
        <v>Morning</v>
      </c>
      <c r="Z5084" t="s">
        <v>5070</v>
      </c>
    </row>
    <row r="5085" spans="1:26" x14ac:dyDescent="0.3">
      <c r="A5085" t="s">
        <v>3096</v>
      </c>
      <c r="B5085" t="s">
        <v>5026</v>
      </c>
      <c r="C5085" t="s">
        <v>5029</v>
      </c>
      <c r="D5085" t="s">
        <v>5035</v>
      </c>
      <c r="E5085" t="s">
        <v>5040</v>
      </c>
      <c r="F5085" t="s">
        <v>5044</v>
      </c>
      <c r="G5085">
        <v>78.962900000000005</v>
      </c>
      <c r="H5085">
        <v>20.593699999999998</v>
      </c>
      <c r="I5085">
        <v>297244</v>
      </c>
      <c r="J5085">
        <v>2919578</v>
      </c>
      <c r="K5085">
        <v>617733</v>
      </c>
      <c r="L5085">
        <v>156699</v>
      </c>
      <c r="M5085">
        <v>92818</v>
      </c>
      <c r="N5085" s="6">
        <v>0.1018106063156229</v>
      </c>
      <c r="O5085">
        <v>3679804</v>
      </c>
      <c r="P5085">
        <v>0</v>
      </c>
      <c r="Q5085">
        <v>224178</v>
      </c>
      <c r="R5085">
        <v>74700</v>
      </c>
      <c r="S5085" s="6">
        <v>2.0299999999999999E-2</v>
      </c>
      <c r="T5085" t="s">
        <v>5065</v>
      </c>
      <c r="U5085" s="3">
        <v>45711</v>
      </c>
      <c r="V5085" t="str">
        <f t="shared" si="237"/>
        <v>Sunday</v>
      </c>
      <c r="W5085" t="str">
        <f t="shared" si="238"/>
        <v>February</v>
      </c>
      <c r="X5085">
        <v>17</v>
      </c>
      <c r="Y5085" t="str">
        <f t="shared" si="239"/>
        <v>Afternoon</v>
      </c>
      <c r="Z5085" t="s">
        <v>5070</v>
      </c>
    </row>
    <row r="5086" spans="1:26" x14ac:dyDescent="0.3">
      <c r="A5086" t="s">
        <v>1978</v>
      </c>
      <c r="B5086" t="s">
        <v>5026</v>
      </c>
      <c r="C5086" t="s">
        <v>5029</v>
      </c>
      <c r="D5086" t="s">
        <v>5035</v>
      </c>
      <c r="E5086" t="s">
        <v>5040</v>
      </c>
      <c r="F5086" t="s">
        <v>5049</v>
      </c>
      <c r="G5086">
        <v>-106.3468</v>
      </c>
      <c r="H5086">
        <v>56.130400000000002</v>
      </c>
      <c r="I5086">
        <v>23946</v>
      </c>
      <c r="J5086">
        <v>211886</v>
      </c>
      <c r="K5086">
        <v>45856</v>
      </c>
      <c r="L5086">
        <v>11509</v>
      </c>
      <c r="M5086">
        <v>6142</v>
      </c>
      <c r="N5086" s="6">
        <v>0.11301822081373709</v>
      </c>
      <c r="O5086">
        <v>241345</v>
      </c>
      <c r="P5086">
        <v>0</v>
      </c>
      <c r="Q5086">
        <v>166160</v>
      </c>
      <c r="R5086">
        <v>3547</v>
      </c>
      <c r="S5086" s="6">
        <v>1.47E-2</v>
      </c>
      <c r="T5086" t="s">
        <v>5065</v>
      </c>
      <c r="U5086" s="3">
        <v>45548</v>
      </c>
      <c r="V5086" t="str">
        <f t="shared" si="237"/>
        <v>Friday</v>
      </c>
      <c r="W5086" t="str">
        <f t="shared" si="238"/>
        <v>September</v>
      </c>
      <c r="X5086">
        <v>12</v>
      </c>
      <c r="Y5086" t="str">
        <f t="shared" si="239"/>
        <v>Afternoon</v>
      </c>
      <c r="Z5086" t="s">
        <v>5070</v>
      </c>
    </row>
    <row r="5087" spans="1:26" x14ac:dyDescent="0.3">
      <c r="A5087" t="s">
        <v>1385</v>
      </c>
      <c r="B5087" t="s">
        <v>5026</v>
      </c>
      <c r="C5087" t="s">
        <v>5029</v>
      </c>
      <c r="D5087" t="s">
        <v>5033</v>
      </c>
      <c r="E5087" t="s">
        <v>5040</v>
      </c>
      <c r="F5087" t="s">
        <v>5048</v>
      </c>
      <c r="G5087">
        <v>10.451499999999999</v>
      </c>
      <c r="H5087">
        <v>51.165700000000001</v>
      </c>
      <c r="I5087">
        <v>34184</v>
      </c>
      <c r="J5087">
        <v>201765</v>
      </c>
      <c r="K5087">
        <v>31322</v>
      </c>
      <c r="L5087">
        <v>9820</v>
      </c>
      <c r="M5087">
        <v>7130</v>
      </c>
      <c r="N5087" s="6">
        <v>0.16942955673407001</v>
      </c>
      <c r="O5087">
        <v>255701</v>
      </c>
      <c r="P5087">
        <v>0</v>
      </c>
      <c r="Q5087">
        <v>360315</v>
      </c>
      <c r="R5087">
        <v>4167</v>
      </c>
      <c r="S5087" s="6">
        <v>1.6299999999999999E-2</v>
      </c>
      <c r="T5087" t="s">
        <v>5064</v>
      </c>
      <c r="U5087" s="3">
        <v>45708</v>
      </c>
      <c r="V5087" t="str">
        <f t="shared" si="237"/>
        <v>Thursday</v>
      </c>
      <c r="W5087" t="str">
        <f t="shared" si="238"/>
        <v>February</v>
      </c>
      <c r="X5087">
        <v>12</v>
      </c>
      <c r="Y5087" t="str">
        <f t="shared" si="239"/>
        <v>Afternoon</v>
      </c>
      <c r="Z5087" t="s">
        <v>5070</v>
      </c>
    </row>
    <row r="5088" spans="1:26" x14ac:dyDescent="0.3">
      <c r="A5088" t="s">
        <v>3951</v>
      </c>
      <c r="B5088" t="s">
        <v>5026</v>
      </c>
      <c r="C5088" t="s">
        <v>5029</v>
      </c>
      <c r="D5088" t="s">
        <v>5033</v>
      </c>
      <c r="E5088" t="s">
        <v>5041</v>
      </c>
      <c r="F5088" t="s">
        <v>5049</v>
      </c>
      <c r="G5088">
        <v>-106.3468</v>
      </c>
      <c r="H5088">
        <v>56.130400000000002</v>
      </c>
      <c r="I5088">
        <v>19933</v>
      </c>
      <c r="J5088">
        <v>127835</v>
      </c>
      <c r="K5088">
        <v>31404</v>
      </c>
      <c r="L5088">
        <v>7141</v>
      </c>
      <c r="M5088">
        <v>7138</v>
      </c>
      <c r="N5088" s="6">
        <v>0.15592972335188801</v>
      </c>
      <c r="O5088">
        <v>149477</v>
      </c>
      <c r="P5088">
        <v>0</v>
      </c>
      <c r="Q5088">
        <v>0</v>
      </c>
      <c r="R5088">
        <v>1599</v>
      </c>
      <c r="S5088" s="6">
        <v>1.0699999999999999E-2</v>
      </c>
      <c r="T5088" t="s">
        <v>5064</v>
      </c>
      <c r="U5088" s="3">
        <v>45670</v>
      </c>
      <c r="V5088" t="str">
        <f t="shared" si="237"/>
        <v>Monday</v>
      </c>
      <c r="W5088" t="str">
        <f t="shared" si="238"/>
        <v>January</v>
      </c>
      <c r="X5088">
        <v>11</v>
      </c>
      <c r="Y5088" t="str">
        <f t="shared" si="239"/>
        <v>Morning</v>
      </c>
      <c r="Z5088" t="s">
        <v>5070</v>
      </c>
    </row>
    <row r="5089" spans="1:26" x14ac:dyDescent="0.3">
      <c r="A5089" t="s">
        <v>4045</v>
      </c>
      <c r="B5089" t="s">
        <v>5026</v>
      </c>
      <c r="C5089" t="s">
        <v>5029</v>
      </c>
      <c r="D5089" t="s">
        <v>5032</v>
      </c>
      <c r="E5089" t="s">
        <v>5041</v>
      </c>
      <c r="F5089" t="s">
        <v>5045</v>
      </c>
      <c r="G5089">
        <v>-51.9253</v>
      </c>
      <c r="H5089">
        <v>-14.234999999999999</v>
      </c>
      <c r="I5089">
        <v>19429</v>
      </c>
      <c r="J5089">
        <v>198384</v>
      </c>
      <c r="K5089">
        <v>37039</v>
      </c>
      <c r="L5089">
        <v>11137</v>
      </c>
      <c r="M5089">
        <v>7785</v>
      </c>
      <c r="N5089" s="6">
        <v>9.7937063692669218E-2</v>
      </c>
      <c r="O5089">
        <v>230701</v>
      </c>
      <c r="P5089">
        <v>0</v>
      </c>
      <c r="Q5089">
        <v>0</v>
      </c>
      <c r="R5089">
        <v>6897</v>
      </c>
      <c r="S5089" s="6">
        <v>2.9899999999999999E-2</v>
      </c>
      <c r="T5089" t="s">
        <v>5062</v>
      </c>
      <c r="U5089" s="3">
        <v>45322</v>
      </c>
      <c r="V5089" t="str">
        <f t="shared" si="237"/>
        <v>Wednesday</v>
      </c>
      <c r="W5089" t="str">
        <f t="shared" si="238"/>
        <v>January</v>
      </c>
      <c r="X5089">
        <v>16</v>
      </c>
      <c r="Y5089" t="str">
        <f t="shared" si="239"/>
        <v>Afternoon</v>
      </c>
      <c r="Z5089" t="s">
        <v>5069</v>
      </c>
    </row>
    <row r="5090" spans="1:26" x14ac:dyDescent="0.3">
      <c r="A5090" t="s">
        <v>4422</v>
      </c>
      <c r="B5090" t="s">
        <v>5026</v>
      </c>
      <c r="C5090" t="s">
        <v>5029</v>
      </c>
      <c r="D5090" t="s">
        <v>5033</v>
      </c>
      <c r="E5090" t="s">
        <v>5041</v>
      </c>
      <c r="F5090" t="s">
        <v>5049</v>
      </c>
      <c r="G5090">
        <v>-106.3468</v>
      </c>
      <c r="H5090">
        <v>56.130400000000002</v>
      </c>
      <c r="I5090">
        <v>108707</v>
      </c>
      <c r="J5090">
        <v>563018</v>
      </c>
      <c r="K5090">
        <v>101228</v>
      </c>
      <c r="L5090">
        <v>37914</v>
      </c>
      <c r="M5090">
        <v>20545</v>
      </c>
      <c r="N5090" s="6">
        <v>0.19308037056398261</v>
      </c>
      <c r="O5090">
        <v>694776</v>
      </c>
      <c r="P5090">
        <v>0</v>
      </c>
      <c r="Q5090">
        <v>0</v>
      </c>
      <c r="R5090">
        <v>17716</v>
      </c>
      <c r="S5090" s="6">
        <v>2.5499999999999998E-2</v>
      </c>
      <c r="T5090" t="s">
        <v>5062</v>
      </c>
      <c r="U5090" s="3">
        <v>45454</v>
      </c>
      <c r="V5090" t="str">
        <f t="shared" si="237"/>
        <v>Tuesday</v>
      </c>
      <c r="W5090" t="str">
        <f t="shared" si="238"/>
        <v>June</v>
      </c>
      <c r="X5090">
        <v>13</v>
      </c>
      <c r="Y5090" t="str">
        <f t="shared" si="239"/>
        <v>Afternoon</v>
      </c>
      <c r="Z5090" t="s">
        <v>5070</v>
      </c>
    </row>
    <row r="5091" spans="1:26" x14ac:dyDescent="0.3">
      <c r="A5091" t="s">
        <v>3543</v>
      </c>
      <c r="B5091" t="s">
        <v>5026</v>
      </c>
      <c r="C5091" t="s">
        <v>5029</v>
      </c>
      <c r="D5091" t="s">
        <v>5033</v>
      </c>
      <c r="E5091" t="s">
        <v>5041</v>
      </c>
      <c r="F5091" t="s">
        <v>5050</v>
      </c>
      <c r="G5091">
        <v>-95.712900000000005</v>
      </c>
      <c r="H5091">
        <v>37.090200000000003</v>
      </c>
      <c r="I5091">
        <v>52323</v>
      </c>
      <c r="J5091">
        <v>267949</v>
      </c>
      <c r="K5091">
        <v>57936</v>
      </c>
      <c r="L5091">
        <v>13978</v>
      </c>
      <c r="M5091">
        <v>5650</v>
      </c>
      <c r="N5091" s="6">
        <v>0.19527370190879961</v>
      </c>
      <c r="O5091">
        <v>332798</v>
      </c>
      <c r="P5091">
        <v>0</v>
      </c>
      <c r="Q5091">
        <v>0</v>
      </c>
      <c r="R5091">
        <v>6622</v>
      </c>
      <c r="S5091" s="6">
        <v>1.9900000000000001E-2</v>
      </c>
      <c r="T5091" t="s">
        <v>5064</v>
      </c>
      <c r="U5091" s="3">
        <v>45409</v>
      </c>
      <c r="V5091" t="str">
        <f t="shared" si="237"/>
        <v>Saturday</v>
      </c>
      <c r="W5091" t="str">
        <f t="shared" si="238"/>
        <v>April</v>
      </c>
      <c r="X5091">
        <v>11</v>
      </c>
      <c r="Y5091" t="str">
        <f t="shared" si="239"/>
        <v>Morning</v>
      </c>
      <c r="Z5091" t="s">
        <v>5070</v>
      </c>
    </row>
    <row r="5092" spans="1:26" x14ac:dyDescent="0.3">
      <c r="A5092" t="s">
        <v>977</v>
      </c>
      <c r="B5092" t="s">
        <v>5026</v>
      </c>
      <c r="C5092" t="s">
        <v>5029</v>
      </c>
      <c r="D5092" t="s">
        <v>5033</v>
      </c>
      <c r="E5092" t="s">
        <v>5041</v>
      </c>
      <c r="F5092" t="s">
        <v>5043</v>
      </c>
      <c r="G5092">
        <v>-3.4359999999999999</v>
      </c>
      <c r="H5092">
        <v>55.378100000000003</v>
      </c>
      <c r="I5092">
        <v>330798</v>
      </c>
      <c r="J5092">
        <v>1788648</v>
      </c>
      <c r="K5092">
        <v>277665</v>
      </c>
      <c r="L5092">
        <v>141216</v>
      </c>
      <c r="M5092">
        <v>65874</v>
      </c>
      <c r="N5092" s="6">
        <v>0.1849431384568565</v>
      </c>
      <c r="O5092">
        <v>2147073</v>
      </c>
      <c r="P5092">
        <v>0</v>
      </c>
      <c r="Q5092">
        <v>0</v>
      </c>
      <c r="R5092">
        <v>53247</v>
      </c>
      <c r="S5092" s="6">
        <v>2.4799999999999999E-2</v>
      </c>
      <c r="T5092" t="s">
        <v>5064</v>
      </c>
      <c r="U5092" s="3">
        <v>45651</v>
      </c>
      <c r="V5092" t="str">
        <f t="shared" si="237"/>
        <v>Wednesday</v>
      </c>
      <c r="W5092" t="str">
        <f t="shared" si="238"/>
        <v>December</v>
      </c>
      <c r="X5092">
        <v>12</v>
      </c>
      <c r="Y5092" t="str">
        <f t="shared" si="239"/>
        <v>Afternoon</v>
      </c>
      <c r="Z5092" t="s">
        <v>5070</v>
      </c>
    </row>
    <row r="5093" spans="1:26" x14ac:dyDescent="0.3">
      <c r="A5093" t="s">
        <v>198</v>
      </c>
      <c r="B5093" t="s">
        <v>5026</v>
      </c>
      <c r="C5093" t="s">
        <v>5030</v>
      </c>
      <c r="D5093" t="s">
        <v>5033</v>
      </c>
      <c r="E5093" t="s">
        <v>5041</v>
      </c>
      <c r="F5093" t="s">
        <v>5049</v>
      </c>
      <c r="G5093">
        <v>-106.3468</v>
      </c>
      <c r="H5093">
        <v>56.130400000000002</v>
      </c>
      <c r="I5093">
        <v>36566</v>
      </c>
      <c r="J5093">
        <v>240394</v>
      </c>
      <c r="K5093">
        <v>50297</v>
      </c>
      <c r="L5093">
        <v>13167</v>
      </c>
      <c r="M5093">
        <v>11427</v>
      </c>
      <c r="N5093" s="6">
        <v>0.1521104412232096</v>
      </c>
      <c r="O5093">
        <v>285339</v>
      </c>
      <c r="P5093">
        <v>0</v>
      </c>
      <c r="Q5093">
        <v>0</v>
      </c>
      <c r="R5093">
        <v>6020</v>
      </c>
      <c r="S5093" s="6">
        <v>2.1100000000000001E-2</v>
      </c>
      <c r="T5093" t="s">
        <v>5062</v>
      </c>
      <c r="U5093" s="3">
        <v>45365</v>
      </c>
      <c r="V5093" t="str">
        <f t="shared" si="237"/>
        <v>Thursday</v>
      </c>
      <c r="W5093" t="str">
        <f t="shared" si="238"/>
        <v>March</v>
      </c>
      <c r="X5093">
        <v>16</v>
      </c>
      <c r="Y5093" t="str">
        <f t="shared" si="239"/>
        <v>Afternoon</v>
      </c>
      <c r="Z5093" t="s">
        <v>5070</v>
      </c>
    </row>
    <row r="5094" spans="1:26" x14ac:dyDescent="0.3">
      <c r="A5094" t="s">
        <v>3682</v>
      </c>
      <c r="B5094" t="s">
        <v>5026</v>
      </c>
      <c r="C5094" t="s">
        <v>5029</v>
      </c>
      <c r="D5094" t="s">
        <v>5031</v>
      </c>
      <c r="E5094" t="s">
        <v>5041</v>
      </c>
      <c r="F5094" t="s">
        <v>5043</v>
      </c>
      <c r="G5094">
        <v>-3.4359999999999999</v>
      </c>
      <c r="H5094">
        <v>55.378100000000003</v>
      </c>
      <c r="I5094">
        <v>180880</v>
      </c>
      <c r="J5094">
        <v>1454400</v>
      </c>
      <c r="K5094">
        <v>327198</v>
      </c>
      <c r="L5094">
        <v>70276</v>
      </c>
      <c r="M5094">
        <v>72988</v>
      </c>
      <c r="N5094" s="6">
        <v>0.1243679176690318</v>
      </c>
      <c r="O5094">
        <v>1727664</v>
      </c>
      <c r="P5094">
        <v>0</v>
      </c>
      <c r="Q5094">
        <v>0</v>
      </c>
      <c r="R5094">
        <v>25914</v>
      </c>
      <c r="S5094" s="6">
        <v>1.4999999999999999E-2</v>
      </c>
      <c r="T5094" t="s">
        <v>5063</v>
      </c>
      <c r="U5094" s="3">
        <v>45379</v>
      </c>
      <c r="V5094" t="str">
        <f t="shared" si="237"/>
        <v>Thursday</v>
      </c>
      <c r="W5094" t="str">
        <f t="shared" si="238"/>
        <v>March</v>
      </c>
      <c r="X5094">
        <v>13</v>
      </c>
      <c r="Y5094" t="str">
        <f t="shared" si="239"/>
        <v>Afternoon</v>
      </c>
      <c r="Z5094" t="s">
        <v>5070</v>
      </c>
    </row>
    <row r="5095" spans="1:26" x14ac:dyDescent="0.3">
      <c r="A5095" t="s">
        <v>3805</v>
      </c>
      <c r="B5095" t="s">
        <v>5026</v>
      </c>
      <c r="C5095" t="s">
        <v>5029</v>
      </c>
      <c r="D5095" t="s">
        <v>5035</v>
      </c>
      <c r="E5095" t="s">
        <v>5040</v>
      </c>
      <c r="F5095" t="s">
        <v>5050</v>
      </c>
      <c r="G5095">
        <v>-95.712900000000005</v>
      </c>
      <c r="H5095">
        <v>37.090200000000003</v>
      </c>
      <c r="I5095">
        <v>46631</v>
      </c>
      <c r="J5095">
        <v>358760</v>
      </c>
      <c r="K5095">
        <v>36608</v>
      </c>
      <c r="L5095">
        <v>16592</v>
      </c>
      <c r="M5095">
        <v>20553</v>
      </c>
      <c r="N5095" s="6">
        <v>0.1299791530513075</v>
      </c>
      <c r="O5095">
        <v>416451</v>
      </c>
      <c r="P5095">
        <v>0</v>
      </c>
      <c r="Q5095">
        <v>475930</v>
      </c>
      <c r="R5095">
        <v>4789</v>
      </c>
      <c r="S5095" s="6">
        <v>1.15E-2</v>
      </c>
      <c r="T5095" t="s">
        <v>5065</v>
      </c>
      <c r="U5095" s="3">
        <v>45476</v>
      </c>
      <c r="V5095" t="str">
        <f t="shared" si="237"/>
        <v>Wednesday</v>
      </c>
      <c r="W5095" t="str">
        <f t="shared" si="238"/>
        <v>July</v>
      </c>
      <c r="X5095">
        <v>16</v>
      </c>
      <c r="Y5095" t="str">
        <f t="shared" si="239"/>
        <v>Afternoon</v>
      </c>
      <c r="Z5095" t="s">
        <v>5070</v>
      </c>
    </row>
    <row r="5096" spans="1:26" x14ac:dyDescent="0.3">
      <c r="A5096" t="s">
        <v>4854</v>
      </c>
      <c r="B5096" t="s">
        <v>5026</v>
      </c>
      <c r="C5096" t="s">
        <v>5029</v>
      </c>
      <c r="D5096" t="s">
        <v>5031</v>
      </c>
      <c r="E5096" t="s">
        <v>5041</v>
      </c>
      <c r="F5096" t="s">
        <v>5043</v>
      </c>
      <c r="G5096">
        <v>-3.4359999999999999</v>
      </c>
      <c r="H5096">
        <v>55.378100000000003</v>
      </c>
      <c r="I5096">
        <v>184449</v>
      </c>
      <c r="J5096">
        <v>1765628</v>
      </c>
      <c r="K5096">
        <v>229916</v>
      </c>
      <c r="L5096">
        <v>131419</v>
      </c>
      <c r="M5096">
        <v>83185</v>
      </c>
      <c r="N5096" s="6">
        <v>0.1044667159508849</v>
      </c>
      <c r="O5096">
        <v>2001866</v>
      </c>
      <c r="P5096">
        <v>0</v>
      </c>
      <c r="Q5096">
        <v>0</v>
      </c>
      <c r="R5096">
        <v>34231</v>
      </c>
      <c r="S5096" s="6">
        <v>1.7100000000000001E-2</v>
      </c>
      <c r="T5096" t="s">
        <v>5063</v>
      </c>
      <c r="U5096" s="3">
        <v>45398</v>
      </c>
      <c r="V5096" t="str">
        <f t="shared" si="237"/>
        <v>Tuesday</v>
      </c>
      <c r="W5096" t="str">
        <f t="shared" si="238"/>
        <v>April</v>
      </c>
      <c r="X5096">
        <v>15</v>
      </c>
      <c r="Y5096" t="str">
        <f t="shared" si="239"/>
        <v>Afternoon</v>
      </c>
      <c r="Z5096" t="s">
        <v>5070</v>
      </c>
    </row>
    <row r="5097" spans="1:26" x14ac:dyDescent="0.3">
      <c r="A5097" t="s">
        <v>3882</v>
      </c>
      <c r="B5097" t="s">
        <v>5026</v>
      </c>
      <c r="C5097" t="s">
        <v>5029</v>
      </c>
      <c r="D5097" t="s">
        <v>5032</v>
      </c>
      <c r="E5097" t="s">
        <v>5041</v>
      </c>
      <c r="F5097" t="s">
        <v>5050</v>
      </c>
      <c r="G5097">
        <v>-95.712900000000005</v>
      </c>
      <c r="H5097">
        <v>37.090200000000003</v>
      </c>
      <c r="I5097">
        <v>57197</v>
      </c>
      <c r="J5097">
        <v>669056</v>
      </c>
      <c r="K5097">
        <v>148648</v>
      </c>
      <c r="L5097">
        <v>47479</v>
      </c>
      <c r="M5097">
        <v>34745</v>
      </c>
      <c r="N5097" s="6">
        <v>8.5489195561137543E-2</v>
      </c>
      <c r="O5097">
        <v>749493</v>
      </c>
      <c r="P5097">
        <v>0</v>
      </c>
      <c r="Q5097">
        <v>0</v>
      </c>
      <c r="R5097">
        <v>16938</v>
      </c>
      <c r="S5097" s="6">
        <v>2.2599999999999999E-2</v>
      </c>
      <c r="T5097" t="s">
        <v>5062</v>
      </c>
      <c r="U5097" s="3">
        <v>45626</v>
      </c>
      <c r="V5097" t="str">
        <f t="shared" si="237"/>
        <v>Saturday</v>
      </c>
      <c r="W5097" t="str">
        <f t="shared" si="238"/>
        <v>November</v>
      </c>
      <c r="X5097">
        <v>10</v>
      </c>
      <c r="Y5097" t="str">
        <f t="shared" si="239"/>
        <v>Morning</v>
      </c>
      <c r="Z5097" t="s">
        <v>5069</v>
      </c>
    </row>
    <row r="5098" spans="1:26" x14ac:dyDescent="0.3">
      <c r="A5098" t="s">
        <v>4464</v>
      </c>
      <c r="B5098" t="s">
        <v>5026</v>
      </c>
      <c r="C5098" t="s">
        <v>5030</v>
      </c>
      <c r="D5098" t="s">
        <v>5031</v>
      </c>
      <c r="E5098" t="s">
        <v>5041</v>
      </c>
      <c r="F5098" t="s">
        <v>5046</v>
      </c>
      <c r="G5098">
        <v>133.77510000000001</v>
      </c>
      <c r="H5098">
        <v>-25.2744</v>
      </c>
      <c r="I5098">
        <v>192608</v>
      </c>
      <c r="J5098">
        <v>1613196</v>
      </c>
      <c r="K5098">
        <v>196939</v>
      </c>
      <c r="L5098">
        <v>126276</v>
      </c>
      <c r="M5098">
        <v>62082</v>
      </c>
      <c r="N5098" s="6">
        <v>0.1193958580419482</v>
      </c>
      <c r="O5098">
        <v>2050367</v>
      </c>
      <c r="P5098">
        <v>0</v>
      </c>
      <c r="Q5098">
        <v>0</v>
      </c>
      <c r="R5098">
        <v>22964</v>
      </c>
      <c r="S5098" s="6">
        <v>1.12E-2</v>
      </c>
      <c r="T5098" t="s">
        <v>5063</v>
      </c>
      <c r="U5098" s="3">
        <v>45400</v>
      </c>
      <c r="V5098" t="str">
        <f t="shared" si="237"/>
        <v>Thursday</v>
      </c>
      <c r="W5098" t="str">
        <f t="shared" si="238"/>
        <v>April</v>
      </c>
      <c r="X5098">
        <v>15</v>
      </c>
      <c r="Y5098" t="str">
        <f t="shared" si="239"/>
        <v>Afternoon</v>
      </c>
      <c r="Z5098" t="s">
        <v>5070</v>
      </c>
    </row>
    <row r="5099" spans="1:26" x14ac:dyDescent="0.3">
      <c r="A5099" t="s">
        <v>3225</v>
      </c>
      <c r="B5099" t="s">
        <v>5026</v>
      </c>
      <c r="C5099" t="s">
        <v>5030</v>
      </c>
      <c r="D5099" t="s">
        <v>5033</v>
      </c>
      <c r="E5099" t="s">
        <v>5038</v>
      </c>
      <c r="F5099" t="s">
        <v>5044</v>
      </c>
      <c r="G5099">
        <v>78.962900000000005</v>
      </c>
      <c r="H5099">
        <v>20.593699999999998</v>
      </c>
      <c r="I5099">
        <v>67809</v>
      </c>
      <c r="J5099">
        <v>366523</v>
      </c>
      <c r="K5099">
        <v>69154</v>
      </c>
      <c r="L5099">
        <v>28755</v>
      </c>
      <c r="M5099">
        <v>9628</v>
      </c>
      <c r="N5099" s="6">
        <v>0.18500726458383401</v>
      </c>
      <c r="O5099">
        <v>465697</v>
      </c>
      <c r="P5099">
        <v>0</v>
      </c>
      <c r="Q5099">
        <v>0</v>
      </c>
      <c r="R5099">
        <v>4889</v>
      </c>
      <c r="S5099" s="6">
        <v>1.0500000000000001E-2</v>
      </c>
      <c r="T5099" t="s">
        <v>5064</v>
      </c>
      <c r="U5099" s="3">
        <v>45700</v>
      </c>
      <c r="V5099" t="str">
        <f t="shared" si="237"/>
        <v>Wednesday</v>
      </c>
      <c r="W5099" t="str">
        <f t="shared" si="238"/>
        <v>February</v>
      </c>
      <c r="X5099">
        <v>14</v>
      </c>
      <c r="Y5099" t="str">
        <f t="shared" si="239"/>
        <v>Afternoon</v>
      </c>
      <c r="Z5099" t="s">
        <v>5070</v>
      </c>
    </row>
    <row r="5100" spans="1:26" x14ac:dyDescent="0.3">
      <c r="A5100" t="s">
        <v>2965</v>
      </c>
      <c r="B5100" t="s">
        <v>5026</v>
      </c>
      <c r="C5100" t="s">
        <v>5029</v>
      </c>
      <c r="D5100" t="s">
        <v>5031</v>
      </c>
      <c r="E5100" t="s">
        <v>5041</v>
      </c>
      <c r="F5100" t="s">
        <v>5048</v>
      </c>
      <c r="G5100">
        <v>10.451499999999999</v>
      </c>
      <c r="H5100">
        <v>51.165700000000001</v>
      </c>
      <c r="I5100">
        <v>117328</v>
      </c>
      <c r="J5100">
        <v>1267680</v>
      </c>
      <c r="K5100">
        <v>262630</v>
      </c>
      <c r="L5100">
        <v>73213</v>
      </c>
      <c r="M5100">
        <v>30870</v>
      </c>
      <c r="N5100" s="6">
        <v>9.2553870209658606E-2</v>
      </c>
      <c r="O5100">
        <v>1630776</v>
      </c>
      <c r="P5100">
        <v>0</v>
      </c>
      <c r="Q5100">
        <v>0</v>
      </c>
      <c r="R5100">
        <v>28049</v>
      </c>
      <c r="S5100" s="6">
        <v>1.72E-2</v>
      </c>
      <c r="T5100" t="s">
        <v>5063</v>
      </c>
      <c r="U5100" s="3">
        <v>45604</v>
      </c>
      <c r="V5100" t="str">
        <f t="shared" si="237"/>
        <v>Friday</v>
      </c>
      <c r="W5100" t="str">
        <f t="shared" si="238"/>
        <v>November</v>
      </c>
      <c r="X5100">
        <v>10</v>
      </c>
      <c r="Y5100" t="str">
        <f t="shared" si="239"/>
        <v>Morning</v>
      </c>
      <c r="Z5100" t="s">
        <v>5069</v>
      </c>
    </row>
    <row r="5101" spans="1:26" x14ac:dyDescent="0.3">
      <c r="A5101" t="s">
        <v>4982</v>
      </c>
      <c r="B5101" t="s">
        <v>5026</v>
      </c>
      <c r="C5101" t="s">
        <v>5029</v>
      </c>
      <c r="D5101" t="s">
        <v>5031</v>
      </c>
      <c r="E5101" t="s">
        <v>5041</v>
      </c>
      <c r="F5101" t="s">
        <v>5045</v>
      </c>
      <c r="G5101">
        <v>-51.9253</v>
      </c>
      <c r="H5101">
        <v>-14.234999999999999</v>
      </c>
      <c r="I5101">
        <v>155883</v>
      </c>
      <c r="J5101">
        <v>1584348</v>
      </c>
      <c r="K5101">
        <v>370413</v>
      </c>
      <c r="L5101">
        <v>76703</v>
      </c>
      <c r="M5101">
        <v>77592</v>
      </c>
      <c r="N5101" s="6">
        <v>9.8389445752010973E-2</v>
      </c>
      <c r="O5101">
        <v>1769002</v>
      </c>
      <c r="P5101">
        <v>0</v>
      </c>
      <c r="Q5101">
        <v>0</v>
      </c>
      <c r="R5101">
        <v>49708</v>
      </c>
      <c r="S5101" s="6">
        <v>2.81E-2</v>
      </c>
      <c r="T5101" t="s">
        <v>5063</v>
      </c>
      <c r="U5101" s="3">
        <v>45557</v>
      </c>
      <c r="V5101" t="str">
        <f t="shared" si="237"/>
        <v>Sunday</v>
      </c>
      <c r="W5101" t="str">
        <f t="shared" si="238"/>
        <v>September</v>
      </c>
      <c r="X5101">
        <v>8</v>
      </c>
      <c r="Y5101" t="str">
        <f t="shared" si="239"/>
        <v>Morning</v>
      </c>
      <c r="Z5101" t="s">
        <v>5069</v>
      </c>
    </row>
    <row r="5102" spans="1:26" x14ac:dyDescent="0.3">
      <c r="A5102" t="s">
        <v>2878</v>
      </c>
      <c r="B5102" t="s">
        <v>5026</v>
      </c>
      <c r="C5102" t="s">
        <v>5029</v>
      </c>
      <c r="D5102" t="s">
        <v>5033</v>
      </c>
      <c r="E5102" t="s">
        <v>5041</v>
      </c>
      <c r="F5102" t="s">
        <v>5046</v>
      </c>
      <c r="G5102">
        <v>133.77510000000001</v>
      </c>
      <c r="H5102">
        <v>-25.2744</v>
      </c>
      <c r="I5102">
        <v>17577</v>
      </c>
      <c r="J5102">
        <v>107219</v>
      </c>
      <c r="K5102">
        <v>21030</v>
      </c>
      <c r="L5102">
        <v>3541</v>
      </c>
      <c r="M5102">
        <v>2554</v>
      </c>
      <c r="N5102" s="6">
        <v>0.16394152740311571</v>
      </c>
      <c r="O5102">
        <v>118753</v>
      </c>
      <c r="P5102">
        <v>0</v>
      </c>
      <c r="Q5102">
        <v>0</v>
      </c>
      <c r="R5102">
        <v>1888</v>
      </c>
      <c r="S5102" s="6">
        <v>1.5900000000000001E-2</v>
      </c>
      <c r="T5102" t="s">
        <v>5064</v>
      </c>
      <c r="U5102" s="3">
        <v>45636</v>
      </c>
      <c r="V5102" t="str">
        <f t="shared" si="237"/>
        <v>Tuesday</v>
      </c>
      <c r="W5102" t="str">
        <f t="shared" si="238"/>
        <v>December</v>
      </c>
      <c r="X5102">
        <v>15</v>
      </c>
      <c r="Y5102" t="str">
        <f t="shared" si="239"/>
        <v>Afternoon</v>
      </c>
      <c r="Z5102" t="s">
        <v>5070</v>
      </c>
    </row>
    <row r="5103" spans="1:26" x14ac:dyDescent="0.3">
      <c r="A5103" t="s">
        <v>2569</v>
      </c>
      <c r="B5103" t="s">
        <v>5026</v>
      </c>
      <c r="C5103" t="s">
        <v>5029</v>
      </c>
      <c r="D5103" t="s">
        <v>5033</v>
      </c>
      <c r="E5103" t="s">
        <v>5041</v>
      </c>
      <c r="F5103" t="s">
        <v>5044</v>
      </c>
      <c r="G5103">
        <v>78.962900000000005</v>
      </c>
      <c r="H5103">
        <v>20.593699999999998</v>
      </c>
      <c r="I5103">
        <v>227321</v>
      </c>
      <c r="J5103">
        <v>959840</v>
      </c>
      <c r="K5103">
        <v>110332</v>
      </c>
      <c r="L5103">
        <v>48903</v>
      </c>
      <c r="M5103">
        <v>50479</v>
      </c>
      <c r="N5103" s="6">
        <v>0.23683295581998179</v>
      </c>
      <c r="O5103">
        <v>1226325</v>
      </c>
      <c r="P5103">
        <v>0</v>
      </c>
      <c r="Q5103">
        <v>0</v>
      </c>
      <c r="R5103">
        <v>36421</v>
      </c>
      <c r="S5103" s="6">
        <v>2.9700000000000001E-2</v>
      </c>
      <c r="T5103" t="s">
        <v>5064</v>
      </c>
      <c r="U5103" s="3">
        <v>45596</v>
      </c>
      <c r="V5103" t="str">
        <f t="shared" si="237"/>
        <v>Thursday</v>
      </c>
      <c r="W5103" t="str">
        <f t="shared" si="238"/>
        <v>October</v>
      </c>
      <c r="X5103">
        <v>13</v>
      </c>
      <c r="Y5103" t="str">
        <f t="shared" si="239"/>
        <v>Afternoon</v>
      </c>
      <c r="Z5103" t="s">
        <v>5071</v>
      </c>
    </row>
    <row r="5104" spans="1:26" x14ac:dyDescent="0.3">
      <c r="A5104" t="s">
        <v>1429</v>
      </c>
      <c r="B5104" t="s">
        <v>5026</v>
      </c>
      <c r="C5104" t="s">
        <v>5029</v>
      </c>
      <c r="D5104" t="s">
        <v>5032</v>
      </c>
      <c r="E5104" t="s">
        <v>5041</v>
      </c>
      <c r="F5104" t="s">
        <v>5044</v>
      </c>
      <c r="G5104">
        <v>78.962900000000005</v>
      </c>
      <c r="H5104">
        <v>20.593699999999998</v>
      </c>
      <c r="I5104">
        <v>44654</v>
      </c>
      <c r="J5104">
        <v>767331</v>
      </c>
      <c r="K5104">
        <v>138585</v>
      </c>
      <c r="L5104">
        <v>55277</v>
      </c>
      <c r="M5104">
        <v>16372</v>
      </c>
      <c r="N5104" s="6">
        <v>5.8195058858679212E-2</v>
      </c>
      <c r="O5104">
        <v>900348</v>
      </c>
      <c r="P5104">
        <v>0</v>
      </c>
      <c r="Q5104">
        <v>0</v>
      </c>
      <c r="R5104">
        <v>14945</v>
      </c>
      <c r="S5104" s="6">
        <v>1.66E-2</v>
      </c>
      <c r="T5104" t="s">
        <v>5062</v>
      </c>
      <c r="U5104" s="3">
        <v>45731</v>
      </c>
      <c r="V5104" t="str">
        <f t="shared" si="237"/>
        <v>Saturday</v>
      </c>
      <c r="W5104" t="str">
        <f t="shared" si="238"/>
        <v>March</v>
      </c>
      <c r="X5104">
        <v>10</v>
      </c>
      <c r="Y5104" t="str">
        <f t="shared" si="239"/>
        <v>Morning</v>
      </c>
      <c r="Z5104" t="s">
        <v>5069</v>
      </c>
    </row>
    <row r="5105" spans="1:26" x14ac:dyDescent="0.3">
      <c r="A5105" t="s">
        <v>3890</v>
      </c>
      <c r="B5105" t="s">
        <v>5026</v>
      </c>
      <c r="C5105" t="s">
        <v>5030</v>
      </c>
      <c r="D5105" t="s">
        <v>5033</v>
      </c>
      <c r="E5105" t="s">
        <v>5041</v>
      </c>
      <c r="F5105" t="s">
        <v>5049</v>
      </c>
      <c r="G5105">
        <v>-106.3468</v>
      </c>
      <c r="H5105">
        <v>56.130400000000002</v>
      </c>
      <c r="I5105">
        <v>45370</v>
      </c>
      <c r="J5105">
        <v>183335</v>
      </c>
      <c r="K5105">
        <v>35929</v>
      </c>
      <c r="L5105">
        <v>13103</v>
      </c>
      <c r="M5105">
        <v>10985</v>
      </c>
      <c r="N5105" s="6">
        <v>0.2474741148518412</v>
      </c>
      <c r="O5105">
        <v>232411</v>
      </c>
      <c r="P5105">
        <v>0</v>
      </c>
      <c r="Q5105">
        <v>0</v>
      </c>
      <c r="R5105">
        <v>2649</v>
      </c>
      <c r="S5105" s="6">
        <v>1.14E-2</v>
      </c>
      <c r="T5105" t="s">
        <v>5062</v>
      </c>
      <c r="U5105" s="3">
        <v>45763</v>
      </c>
      <c r="V5105" t="str">
        <f t="shared" si="237"/>
        <v>Wednesday</v>
      </c>
      <c r="W5105" t="str">
        <f t="shared" si="238"/>
        <v>April</v>
      </c>
      <c r="X5105">
        <v>12</v>
      </c>
      <c r="Y5105" t="str">
        <f t="shared" si="239"/>
        <v>Afternoon</v>
      </c>
      <c r="Z5105" t="s">
        <v>5071</v>
      </c>
    </row>
    <row r="5106" spans="1:26" x14ac:dyDescent="0.3">
      <c r="A5106" t="s">
        <v>4650</v>
      </c>
      <c r="B5106" t="s">
        <v>5026</v>
      </c>
      <c r="C5106" t="s">
        <v>5029</v>
      </c>
      <c r="D5106" t="s">
        <v>5032</v>
      </c>
      <c r="E5106" t="s">
        <v>5038</v>
      </c>
      <c r="F5106" t="s">
        <v>5045</v>
      </c>
      <c r="G5106">
        <v>-51.9253</v>
      </c>
      <c r="H5106">
        <v>-14.234999999999999</v>
      </c>
      <c r="I5106">
        <v>303285</v>
      </c>
      <c r="J5106">
        <v>3062807</v>
      </c>
      <c r="K5106">
        <v>607144</v>
      </c>
      <c r="L5106">
        <v>181769</v>
      </c>
      <c r="M5106">
        <v>80348</v>
      </c>
      <c r="N5106" s="6">
        <v>9.902210693418402E-2</v>
      </c>
      <c r="O5106">
        <v>3498103</v>
      </c>
      <c r="P5106">
        <v>0</v>
      </c>
      <c r="Q5106">
        <v>0</v>
      </c>
      <c r="R5106">
        <v>77308</v>
      </c>
      <c r="S5106" s="6">
        <v>2.2100000000000002E-2</v>
      </c>
      <c r="T5106" t="s">
        <v>5062</v>
      </c>
      <c r="U5106" s="3">
        <v>45482</v>
      </c>
      <c r="V5106" t="str">
        <f t="shared" si="237"/>
        <v>Tuesday</v>
      </c>
      <c r="W5106" t="str">
        <f t="shared" si="238"/>
        <v>July</v>
      </c>
      <c r="X5106">
        <v>11</v>
      </c>
      <c r="Y5106" t="str">
        <f t="shared" si="239"/>
        <v>Morning</v>
      </c>
      <c r="Z5106" t="s">
        <v>5069</v>
      </c>
    </row>
    <row r="5107" spans="1:26" x14ac:dyDescent="0.3">
      <c r="A5107" t="s">
        <v>4878</v>
      </c>
      <c r="B5107" t="s">
        <v>5026</v>
      </c>
      <c r="C5107" t="s">
        <v>5029</v>
      </c>
      <c r="D5107" t="s">
        <v>5033</v>
      </c>
      <c r="E5107" t="s">
        <v>5041</v>
      </c>
      <c r="F5107" t="s">
        <v>5048</v>
      </c>
      <c r="G5107">
        <v>10.451499999999999</v>
      </c>
      <c r="H5107">
        <v>51.165700000000001</v>
      </c>
      <c r="I5107">
        <v>44362</v>
      </c>
      <c r="J5107">
        <v>213610</v>
      </c>
      <c r="K5107">
        <v>42560</v>
      </c>
      <c r="L5107">
        <v>8089</v>
      </c>
      <c r="M5107">
        <v>6911</v>
      </c>
      <c r="N5107" s="6">
        <v>0.20767778093608771</v>
      </c>
      <c r="O5107">
        <v>265004</v>
      </c>
      <c r="P5107">
        <v>0</v>
      </c>
      <c r="Q5107">
        <v>0</v>
      </c>
      <c r="R5107">
        <v>4531</v>
      </c>
      <c r="S5107" s="6">
        <v>1.7100000000000001E-2</v>
      </c>
      <c r="T5107" t="s">
        <v>5064</v>
      </c>
      <c r="U5107" s="3">
        <v>45329</v>
      </c>
      <c r="V5107" t="str">
        <f t="shared" si="237"/>
        <v>Wednesday</v>
      </c>
      <c r="W5107" t="str">
        <f t="shared" si="238"/>
        <v>February</v>
      </c>
      <c r="X5107">
        <v>12</v>
      </c>
      <c r="Y5107" t="str">
        <f t="shared" si="239"/>
        <v>Afternoon</v>
      </c>
      <c r="Z5107" t="s">
        <v>5071</v>
      </c>
    </row>
    <row r="5108" spans="1:26" x14ac:dyDescent="0.3">
      <c r="A5108" t="s">
        <v>1866</v>
      </c>
      <c r="B5108" t="s">
        <v>5026</v>
      </c>
      <c r="C5108" t="s">
        <v>5029</v>
      </c>
      <c r="D5108" t="s">
        <v>5035</v>
      </c>
      <c r="E5108" t="s">
        <v>5040</v>
      </c>
      <c r="F5108" t="s">
        <v>5049</v>
      </c>
      <c r="G5108">
        <v>-106.3468</v>
      </c>
      <c r="H5108">
        <v>56.130400000000002</v>
      </c>
      <c r="I5108">
        <v>63425</v>
      </c>
      <c r="J5108">
        <v>376385</v>
      </c>
      <c r="K5108">
        <v>50206</v>
      </c>
      <c r="L5108">
        <v>16207</v>
      </c>
      <c r="M5108">
        <v>15234</v>
      </c>
      <c r="N5108" s="6">
        <v>0.1685112335388704</v>
      </c>
      <c r="O5108">
        <v>438083</v>
      </c>
      <c r="P5108">
        <v>0</v>
      </c>
      <c r="Q5108">
        <v>167048</v>
      </c>
      <c r="R5108">
        <v>11039</v>
      </c>
      <c r="S5108" s="6">
        <v>2.52E-2</v>
      </c>
      <c r="T5108" t="s">
        <v>5065</v>
      </c>
      <c r="U5108" s="3">
        <v>45622</v>
      </c>
      <c r="V5108" t="str">
        <f t="shared" si="237"/>
        <v>Tuesday</v>
      </c>
      <c r="W5108" t="str">
        <f t="shared" si="238"/>
        <v>November</v>
      </c>
      <c r="X5108">
        <v>11</v>
      </c>
      <c r="Y5108" t="str">
        <f t="shared" si="239"/>
        <v>Morning</v>
      </c>
      <c r="Z5108" t="s">
        <v>5070</v>
      </c>
    </row>
    <row r="5109" spans="1:26" x14ac:dyDescent="0.3">
      <c r="A5109" t="s">
        <v>31</v>
      </c>
      <c r="B5109" t="s">
        <v>5026</v>
      </c>
      <c r="C5109" t="s">
        <v>5030</v>
      </c>
      <c r="D5109" t="s">
        <v>5031</v>
      </c>
      <c r="E5109" t="s">
        <v>5040</v>
      </c>
      <c r="F5109" t="s">
        <v>5044</v>
      </c>
      <c r="G5109">
        <v>78.962900000000005</v>
      </c>
      <c r="H5109">
        <v>20.593699999999998</v>
      </c>
      <c r="I5109">
        <v>37106</v>
      </c>
      <c r="J5109">
        <v>270886</v>
      </c>
      <c r="K5109">
        <v>49303</v>
      </c>
      <c r="L5109">
        <v>10630</v>
      </c>
      <c r="M5109">
        <v>15923</v>
      </c>
      <c r="N5109" s="6">
        <v>0.13698239481084501</v>
      </c>
      <c r="O5109">
        <v>339969</v>
      </c>
      <c r="P5109">
        <v>0</v>
      </c>
      <c r="Q5109">
        <v>189109</v>
      </c>
      <c r="R5109">
        <v>7275</v>
      </c>
      <c r="S5109" s="6">
        <v>2.1399999999999999E-2</v>
      </c>
      <c r="T5109" t="s">
        <v>5063</v>
      </c>
      <c r="U5109" s="3">
        <v>45776</v>
      </c>
      <c r="V5109" t="str">
        <f t="shared" si="237"/>
        <v>Tuesday</v>
      </c>
      <c r="W5109" t="str">
        <f t="shared" si="238"/>
        <v>April</v>
      </c>
      <c r="X5109">
        <v>16</v>
      </c>
      <c r="Y5109" t="str">
        <f t="shared" si="239"/>
        <v>Afternoon</v>
      </c>
      <c r="Z5109" t="s">
        <v>5070</v>
      </c>
    </row>
    <row r="5110" spans="1:26" x14ac:dyDescent="0.3">
      <c r="A5110" t="s">
        <v>2885</v>
      </c>
      <c r="B5110" t="s">
        <v>5026</v>
      </c>
      <c r="C5110" t="s">
        <v>5029</v>
      </c>
      <c r="D5110" t="s">
        <v>5033</v>
      </c>
      <c r="E5110" t="s">
        <v>5041</v>
      </c>
      <c r="F5110" t="s">
        <v>5049</v>
      </c>
      <c r="G5110">
        <v>-106.3468</v>
      </c>
      <c r="H5110">
        <v>56.130400000000002</v>
      </c>
      <c r="I5110">
        <v>55939</v>
      </c>
      <c r="J5110">
        <v>279457</v>
      </c>
      <c r="K5110">
        <v>38544</v>
      </c>
      <c r="L5110">
        <v>13860</v>
      </c>
      <c r="M5110">
        <v>12809</v>
      </c>
      <c r="N5110" s="6">
        <v>0.20017209318440191</v>
      </c>
      <c r="O5110">
        <v>331798</v>
      </c>
      <c r="P5110">
        <v>0</v>
      </c>
      <c r="Q5110">
        <v>0</v>
      </c>
      <c r="R5110">
        <v>5242</v>
      </c>
      <c r="S5110" s="6">
        <v>1.5800000000000002E-2</v>
      </c>
      <c r="T5110" t="s">
        <v>5064</v>
      </c>
      <c r="U5110" s="3">
        <v>45771</v>
      </c>
      <c r="V5110" t="str">
        <f t="shared" si="237"/>
        <v>Thursday</v>
      </c>
      <c r="W5110" t="str">
        <f t="shared" si="238"/>
        <v>April</v>
      </c>
      <c r="X5110">
        <v>11</v>
      </c>
      <c r="Y5110" t="str">
        <f t="shared" si="239"/>
        <v>Morning</v>
      </c>
      <c r="Z5110" t="s">
        <v>5071</v>
      </c>
    </row>
    <row r="5111" spans="1:26" x14ac:dyDescent="0.3">
      <c r="A5111" t="s">
        <v>2838</v>
      </c>
      <c r="B5111" t="s">
        <v>5026</v>
      </c>
      <c r="C5111" t="s">
        <v>5029</v>
      </c>
      <c r="D5111" t="s">
        <v>5031</v>
      </c>
      <c r="E5111" t="s">
        <v>5041</v>
      </c>
      <c r="F5111" t="s">
        <v>5050</v>
      </c>
      <c r="G5111">
        <v>-95.712900000000005</v>
      </c>
      <c r="H5111">
        <v>37.090200000000003</v>
      </c>
      <c r="I5111">
        <v>227905</v>
      </c>
      <c r="J5111">
        <v>1586196</v>
      </c>
      <c r="K5111">
        <v>245211</v>
      </c>
      <c r="L5111">
        <v>114848</v>
      </c>
      <c r="M5111">
        <v>65666</v>
      </c>
      <c r="N5111" s="6">
        <v>0.14368055479484501</v>
      </c>
      <c r="O5111">
        <v>1786196</v>
      </c>
      <c r="P5111">
        <v>0</v>
      </c>
      <c r="Q5111">
        <v>0</v>
      </c>
      <c r="R5111">
        <v>53050</v>
      </c>
      <c r="S5111" s="6">
        <v>2.9700000000000001E-2</v>
      </c>
      <c r="T5111" t="s">
        <v>5063</v>
      </c>
      <c r="U5111" s="3">
        <v>45697</v>
      </c>
      <c r="V5111" t="str">
        <f t="shared" si="237"/>
        <v>Sunday</v>
      </c>
      <c r="W5111" t="str">
        <f t="shared" si="238"/>
        <v>February</v>
      </c>
      <c r="X5111">
        <v>11</v>
      </c>
      <c r="Y5111" t="str">
        <f t="shared" si="239"/>
        <v>Morning</v>
      </c>
      <c r="Z5111" t="s">
        <v>5070</v>
      </c>
    </row>
    <row r="5112" spans="1:26" x14ac:dyDescent="0.3">
      <c r="A5112" t="s">
        <v>3648</v>
      </c>
      <c r="B5112" t="s">
        <v>5026</v>
      </c>
      <c r="C5112" t="s">
        <v>5029</v>
      </c>
      <c r="D5112" t="s">
        <v>5035</v>
      </c>
      <c r="E5112" t="s">
        <v>5040</v>
      </c>
      <c r="F5112" t="s">
        <v>5043</v>
      </c>
      <c r="G5112">
        <v>-3.4359999999999999</v>
      </c>
      <c r="H5112">
        <v>55.378100000000003</v>
      </c>
      <c r="I5112">
        <v>18160</v>
      </c>
      <c r="J5112">
        <v>106334</v>
      </c>
      <c r="K5112">
        <v>15859</v>
      </c>
      <c r="L5112">
        <v>4890</v>
      </c>
      <c r="M5112">
        <v>3515</v>
      </c>
      <c r="N5112" s="6">
        <v>0.1707892991176044</v>
      </c>
      <c r="O5112">
        <v>131279</v>
      </c>
      <c r="P5112">
        <v>0</v>
      </c>
      <c r="Q5112">
        <v>312323</v>
      </c>
      <c r="R5112">
        <v>2507</v>
      </c>
      <c r="S5112" s="6">
        <v>1.9099999999999999E-2</v>
      </c>
      <c r="T5112" t="s">
        <v>5065</v>
      </c>
      <c r="U5112" s="3">
        <v>45748</v>
      </c>
      <c r="V5112" t="str">
        <f t="shared" si="237"/>
        <v>Tuesday</v>
      </c>
      <c r="W5112" t="str">
        <f t="shared" si="238"/>
        <v>April</v>
      </c>
      <c r="X5112">
        <v>12</v>
      </c>
      <c r="Y5112" t="str">
        <f t="shared" si="239"/>
        <v>Afternoon</v>
      </c>
      <c r="Z5112" t="s">
        <v>5070</v>
      </c>
    </row>
    <row r="5113" spans="1:26" x14ac:dyDescent="0.3">
      <c r="A5113" t="s">
        <v>164</v>
      </c>
      <c r="B5113" t="s">
        <v>5026</v>
      </c>
      <c r="C5113" t="s">
        <v>5029</v>
      </c>
      <c r="D5113" t="s">
        <v>5032</v>
      </c>
      <c r="E5113" t="s">
        <v>5041</v>
      </c>
      <c r="F5113" t="s">
        <v>5050</v>
      </c>
      <c r="G5113">
        <v>-95.712900000000005</v>
      </c>
      <c r="H5113">
        <v>37.090200000000003</v>
      </c>
      <c r="I5113">
        <v>71772</v>
      </c>
      <c r="J5113">
        <v>856432</v>
      </c>
      <c r="K5113">
        <v>204151</v>
      </c>
      <c r="L5113">
        <v>55978</v>
      </c>
      <c r="M5113">
        <v>22354</v>
      </c>
      <c r="N5113" s="6">
        <v>8.3804088317321099E-2</v>
      </c>
      <c r="O5113">
        <v>1040785</v>
      </c>
      <c r="P5113">
        <v>0</v>
      </c>
      <c r="Q5113">
        <v>0</v>
      </c>
      <c r="R5113">
        <v>23001</v>
      </c>
      <c r="S5113" s="6">
        <v>2.2100000000000002E-2</v>
      </c>
      <c r="T5113" t="s">
        <v>5062</v>
      </c>
      <c r="U5113" s="3">
        <v>45411</v>
      </c>
      <c r="V5113" t="str">
        <f t="shared" si="237"/>
        <v>Monday</v>
      </c>
      <c r="W5113" t="str">
        <f t="shared" si="238"/>
        <v>April</v>
      </c>
      <c r="X5113">
        <v>12</v>
      </c>
      <c r="Y5113" t="str">
        <f t="shared" si="239"/>
        <v>Afternoon</v>
      </c>
      <c r="Z5113" t="s">
        <v>5069</v>
      </c>
    </row>
    <row r="5114" spans="1:26" x14ac:dyDescent="0.3">
      <c r="A5114" t="s">
        <v>2108</v>
      </c>
      <c r="B5114" t="s">
        <v>5026</v>
      </c>
      <c r="C5114" t="s">
        <v>5029</v>
      </c>
      <c r="D5114" t="s">
        <v>5033</v>
      </c>
      <c r="E5114" t="s">
        <v>5041</v>
      </c>
      <c r="F5114" t="s">
        <v>5045</v>
      </c>
      <c r="G5114">
        <v>-51.9253</v>
      </c>
      <c r="H5114">
        <v>-14.234999999999999</v>
      </c>
      <c r="I5114">
        <v>94156</v>
      </c>
      <c r="J5114">
        <v>377828</v>
      </c>
      <c r="K5114">
        <v>88564</v>
      </c>
      <c r="L5114">
        <v>19167</v>
      </c>
      <c r="M5114">
        <v>7824</v>
      </c>
      <c r="N5114" s="6">
        <v>0.24920376148901041</v>
      </c>
      <c r="O5114">
        <v>480731</v>
      </c>
      <c r="P5114">
        <v>0</v>
      </c>
      <c r="Q5114">
        <v>0</v>
      </c>
      <c r="R5114">
        <v>11585</v>
      </c>
      <c r="S5114" s="6">
        <v>2.41E-2</v>
      </c>
      <c r="T5114" t="s">
        <v>5064</v>
      </c>
      <c r="U5114" s="3">
        <v>45421</v>
      </c>
      <c r="V5114" t="str">
        <f t="shared" si="237"/>
        <v>Thursday</v>
      </c>
      <c r="W5114" t="str">
        <f t="shared" si="238"/>
        <v>May</v>
      </c>
      <c r="X5114">
        <v>11</v>
      </c>
      <c r="Y5114" t="str">
        <f t="shared" si="239"/>
        <v>Morning</v>
      </c>
      <c r="Z5114" t="s">
        <v>5071</v>
      </c>
    </row>
    <row r="5115" spans="1:26" x14ac:dyDescent="0.3">
      <c r="A5115" t="s">
        <v>3132</v>
      </c>
      <c r="B5115" t="s">
        <v>5026</v>
      </c>
      <c r="C5115" t="s">
        <v>5029</v>
      </c>
      <c r="D5115" t="s">
        <v>5033</v>
      </c>
      <c r="E5115" t="s">
        <v>5041</v>
      </c>
      <c r="F5115" t="s">
        <v>5045</v>
      </c>
      <c r="G5115">
        <v>-51.9253</v>
      </c>
      <c r="H5115">
        <v>-14.234999999999999</v>
      </c>
      <c r="I5115">
        <v>603587</v>
      </c>
      <c r="J5115">
        <v>2573118</v>
      </c>
      <c r="K5115">
        <v>514917</v>
      </c>
      <c r="L5115">
        <v>202236</v>
      </c>
      <c r="M5115">
        <v>137144</v>
      </c>
      <c r="N5115" s="6">
        <v>0.2345745039859215</v>
      </c>
      <c r="O5115">
        <v>2969806</v>
      </c>
      <c r="P5115">
        <v>0</v>
      </c>
      <c r="Q5115">
        <v>0</v>
      </c>
      <c r="R5115">
        <v>67711</v>
      </c>
      <c r="S5115" s="6">
        <v>2.2800000000000001E-2</v>
      </c>
      <c r="T5115" t="s">
        <v>5064</v>
      </c>
      <c r="U5115" s="3">
        <v>45324</v>
      </c>
      <c r="V5115" t="str">
        <f t="shared" si="237"/>
        <v>Friday</v>
      </c>
      <c r="W5115" t="str">
        <f t="shared" si="238"/>
        <v>February</v>
      </c>
      <c r="X5115">
        <v>16</v>
      </c>
      <c r="Y5115" t="str">
        <f t="shared" si="239"/>
        <v>Afternoon</v>
      </c>
      <c r="Z5115" t="s">
        <v>5071</v>
      </c>
    </row>
    <row r="5116" spans="1:26" x14ac:dyDescent="0.3">
      <c r="A5116" t="s">
        <v>854</v>
      </c>
      <c r="B5116" t="s">
        <v>5026</v>
      </c>
      <c r="C5116" t="s">
        <v>5029</v>
      </c>
      <c r="D5116" t="s">
        <v>5033</v>
      </c>
      <c r="E5116" t="s">
        <v>5040</v>
      </c>
      <c r="F5116" t="s">
        <v>5044</v>
      </c>
      <c r="G5116">
        <v>78.962900000000005</v>
      </c>
      <c r="H5116">
        <v>20.593699999999998</v>
      </c>
      <c r="I5116">
        <v>21861</v>
      </c>
      <c r="J5116">
        <v>102055</v>
      </c>
      <c r="K5116">
        <v>14602</v>
      </c>
      <c r="L5116">
        <v>7550</v>
      </c>
      <c r="M5116">
        <v>2242</v>
      </c>
      <c r="N5116" s="6">
        <v>0.21421072761513371</v>
      </c>
      <c r="O5116">
        <v>116977</v>
      </c>
      <c r="P5116">
        <v>0</v>
      </c>
      <c r="Q5116">
        <v>1846078</v>
      </c>
      <c r="R5116">
        <v>3509</v>
      </c>
      <c r="S5116" s="6">
        <v>0.03</v>
      </c>
      <c r="T5116" t="s">
        <v>5064</v>
      </c>
      <c r="U5116" s="3">
        <v>45342</v>
      </c>
      <c r="V5116" t="str">
        <f t="shared" si="237"/>
        <v>Tuesday</v>
      </c>
      <c r="W5116" t="str">
        <f t="shared" si="238"/>
        <v>February</v>
      </c>
      <c r="X5116">
        <v>16</v>
      </c>
      <c r="Y5116" t="str">
        <f t="shared" si="239"/>
        <v>Afternoon</v>
      </c>
      <c r="Z5116" t="s">
        <v>5071</v>
      </c>
    </row>
    <row r="5117" spans="1:26" x14ac:dyDescent="0.3">
      <c r="A5117" t="s">
        <v>1141</v>
      </c>
      <c r="B5117" t="s">
        <v>5026</v>
      </c>
      <c r="C5117" t="s">
        <v>5029</v>
      </c>
      <c r="D5117" t="s">
        <v>5031</v>
      </c>
      <c r="E5117" t="s">
        <v>5041</v>
      </c>
      <c r="F5117" t="s">
        <v>5050</v>
      </c>
      <c r="G5117">
        <v>-95.712900000000005</v>
      </c>
      <c r="H5117">
        <v>37.090200000000003</v>
      </c>
      <c r="I5117">
        <v>239739</v>
      </c>
      <c r="J5117">
        <v>2514192</v>
      </c>
      <c r="K5117">
        <v>491802</v>
      </c>
      <c r="L5117">
        <v>176222</v>
      </c>
      <c r="M5117">
        <v>97186</v>
      </c>
      <c r="N5117" s="6">
        <v>9.5354425036573209E-2</v>
      </c>
      <c r="O5117">
        <v>2947470</v>
      </c>
      <c r="P5117">
        <v>0</v>
      </c>
      <c r="Q5117">
        <v>0</v>
      </c>
      <c r="R5117">
        <v>38906</v>
      </c>
      <c r="S5117" s="6">
        <v>1.32E-2</v>
      </c>
      <c r="T5117" t="s">
        <v>5063</v>
      </c>
      <c r="U5117" s="3">
        <v>45447</v>
      </c>
      <c r="V5117" t="str">
        <f t="shared" si="237"/>
        <v>Tuesday</v>
      </c>
      <c r="W5117" t="str">
        <f t="shared" si="238"/>
        <v>June</v>
      </c>
      <c r="X5117">
        <v>9</v>
      </c>
      <c r="Y5117" t="str">
        <f t="shared" si="239"/>
        <v>Morning</v>
      </c>
      <c r="Z5117" t="s">
        <v>5069</v>
      </c>
    </row>
    <row r="5118" spans="1:26" x14ac:dyDescent="0.3">
      <c r="A5118" t="s">
        <v>171</v>
      </c>
      <c r="B5118" t="s">
        <v>5026</v>
      </c>
      <c r="C5118" t="s">
        <v>5029</v>
      </c>
      <c r="D5118" t="s">
        <v>5033</v>
      </c>
      <c r="E5118" t="s">
        <v>5041</v>
      </c>
      <c r="F5118" t="s">
        <v>5050</v>
      </c>
      <c r="G5118">
        <v>-95.712900000000005</v>
      </c>
      <c r="H5118">
        <v>37.090200000000003</v>
      </c>
      <c r="I5118">
        <v>81648</v>
      </c>
      <c r="J5118">
        <v>416902</v>
      </c>
      <c r="K5118">
        <v>72855</v>
      </c>
      <c r="L5118">
        <v>21239</v>
      </c>
      <c r="M5118">
        <v>23594</v>
      </c>
      <c r="N5118" s="6">
        <v>0.1958458388055298</v>
      </c>
      <c r="O5118">
        <v>488808</v>
      </c>
      <c r="P5118">
        <v>0</v>
      </c>
      <c r="Q5118">
        <v>0</v>
      </c>
      <c r="R5118">
        <v>11340</v>
      </c>
      <c r="S5118" s="6">
        <v>2.3199999999999998E-2</v>
      </c>
      <c r="T5118" t="s">
        <v>5062</v>
      </c>
      <c r="U5118" s="3">
        <v>45629</v>
      </c>
      <c r="V5118" t="str">
        <f t="shared" si="237"/>
        <v>Tuesday</v>
      </c>
      <c r="W5118" t="str">
        <f t="shared" si="238"/>
        <v>December</v>
      </c>
      <c r="X5118">
        <v>13</v>
      </c>
      <c r="Y5118" t="str">
        <f t="shared" si="239"/>
        <v>Afternoon</v>
      </c>
      <c r="Z5118" t="s">
        <v>5070</v>
      </c>
    </row>
    <row r="5119" spans="1:26" x14ac:dyDescent="0.3">
      <c r="A5119" t="s">
        <v>3576</v>
      </c>
      <c r="B5119" t="s">
        <v>5026</v>
      </c>
      <c r="C5119" t="s">
        <v>5029</v>
      </c>
      <c r="D5119" t="s">
        <v>5033</v>
      </c>
      <c r="E5119" t="s">
        <v>5041</v>
      </c>
      <c r="F5119" t="s">
        <v>5050</v>
      </c>
      <c r="G5119">
        <v>-95.712900000000005</v>
      </c>
      <c r="H5119">
        <v>37.090200000000003</v>
      </c>
      <c r="I5119">
        <v>507921</v>
      </c>
      <c r="J5119">
        <v>2582065</v>
      </c>
      <c r="K5119">
        <v>368421</v>
      </c>
      <c r="L5119">
        <v>181963</v>
      </c>
      <c r="M5119">
        <v>70862</v>
      </c>
      <c r="N5119" s="6">
        <v>0.1967113208397113</v>
      </c>
      <c r="O5119">
        <v>2989907</v>
      </c>
      <c r="P5119">
        <v>0</v>
      </c>
      <c r="Q5119">
        <v>0</v>
      </c>
      <c r="R5119">
        <v>51725</v>
      </c>
      <c r="S5119" s="6">
        <v>1.7299999999999999E-2</v>
      </c>
      <c r="T5119" t="s">
        <v>5064</v>
      </c>
      <c r="U5119" s="3">
        <v>45572</v>
      </c>
      <c r="V5119" t="str">
        <f t="shared" si="237"/>
        <v>Monday</v>
      </c>
      <c r="W5119" t="str">
        <f t="shared" si="238"/>
        <v>October</v>
      </c>
      <c r="X5119">
        <v>17</v>
      </c>
      <c r="Y5119" t="str">
        <f t="shared" si="239"/>
        <v>Afternoon</v>
      </c>
      <c r="Z5119" t="s">
        <v>5070</v>
      </c>
    </row>
    <row r="5120" spans="1:26" x14ac:dyDescent="0.3">
      <c r="A5120" t="s">
        <v>1065</v>
      </c>
      <c r="B5120" t="s">
        <v>5026</v>
      </c>
      <c r="C5120" t="s">
        <v>5029</v>
      </c>
      <c r="D5120" t="s">
        <v>5031</v>
      </c>
      <c r="E5120" t="s">
        <v>5041</v>
      </c>
      <c r="F5120" t="s">
        <v>5049</v>
      </c>
      <c r="G5120">
        <v>-106.3468</v>
      </c>
      <c r="H5120">
        <v>56.130400000000002</v>
      </c>
      <c r="I5120">
        <v>156005</v>
      </c>
      <c r="J5120">
        <v>1569995</v>
      </c>
      <c r="K5120">
        <v>190880</v>
      </c>
      <c r="L5120">
        <v>55315</v>
      </c>
      <c r="M5120">
        <v>57960</v>
      </c>
      <c r="N5120" s="6">
        <v>9.9367131808907841E-2</v>
      </c>
      <c r="O5120">
        <v>1976805</v>
      </c>
      <c r="P5120">
        <v>0</v>
      </c>
      <c r="Q5120">
        <v>0</v>
      </c>
      <c r="R5120">
        <v>39931</v>
      </c>
      <c r="S5120" s="6">
        <v>2.0199999999999999E-2</v>
      </c>
      <c r="T5120" t="s">
        <v>5063</v>
      </c>
      <c r="U5120" s="3">
        <v>45612</v>
      </c>
      <c r="V5120" t="str">
        <f t="shared" si="237"/>
        <v>Saturday</v>
      </c>
      <c r="W5120" t="str">
        <f t="shared" si="238"/>
        <v>November</v>
      </c>
      <c r="X5120">
        <v>16</v>
      </c>
      <c r="Y5120" t="str">
        <f t="shared" si="239"/>
        <v>Afternoon</v>
      </c>
      <c r="Z5120" t="s">
        <v>5069</v>
      </c>
    </row>
    <row r="5121" spans="1:26" x14ac:dyDescent="0.3">
      <c r="A5121" t="s">
        <v>1600</v>
      </c>
      <c r="B5121" t="s">
        <v>5026</v>
      </c>
      <c r="C5121" t="s">
        <v>5029</v>
      </c>
      <c r="D5121" t="s">
        <v>5032</v>
      </c>
      <c r="E5121" t="s">
        <v>5041</v>
      </c>
      <c r="F5121" t="s">
        <v>5046</v>
      </c>
      <c r="G5121">
        <v>133.77510000000001</v>
      </c>
      <c r="H5121">
        <v>-25.2744</v>
      </c>
      <c r="I5121">
        <v>75907</v>
      </c>
      <c r="J5121">
        <v>784243</v>
      </c>
      <c r="K5121">
        <v>173589</v>
      </c>
      <c r="L5121">
        <v>54911</v>
      </c>
      <c r="M5121">
        <v>30021</v>
      </c>
      <c r="N5121" s="6">
        <v>9.6791238512584615E-2</v>
      </c>
      <c r="O5121">
        <v>957797</v>
      </c>
      <c r="P5121">
        <v>0</v>
      </c>
      <c r="Q5121">
        <v>0</v>
      </c>
      <c r="R5121">
        <v>21550</v>
      </c>
      <c r="S5121" s="6">
        <v>2.2499999999999999E-2</v>
      </c>
      <c r="T5121" t="s">
        <v>5062</v>
      </c>
      <c r="U5121" s="3">
        <v>45381</v>
      </c>
      <c r="V5121" t="str">
        <f t="shared" si="237"/>
        <v>Saturday</v>
      </c>
      <c r="W5121" t="str">
        <f t="shared" si="238"/>
        <v>March</v>
      </c>
      <c r="X5121">
        <v>8</v>
      </c>
      <c r="Y5121" t="str">
        <f t="shared" si="239"/>
        <v>Morning</v>
      </c>
      <c r="Z5121" t="s">
        <v>5069</v>
      </c>
    </row>
    <row r="5122" spans="1:26" x14ac:dyDescent="0.3">
      <c r="A5122" t="s">
        <v>2999</v>
      </c>
      <c r="B5122" t="s">
        <v>5026</v>
      </c>
      <c r="C5122" t="s">
        <v>5029</v>
      </c>
      <c r="D5122" t="s">
        <v>5032</v>
      </c>
      <c r="E5122" t="s">
        <v>5041</v>
      </c>
      <c r="F5122" t="s">
        <v>5043</v>
      </c>
      <c r="G5122">
        <v>-3.4359999999999999</v>
      </c>
      <c r="H5122">
        <v>55.378100000000003</v>
      </c>
      <c r="I5122">
        <v>59762</v>
      </c>
      <c r="J5122">
        <v>896674</v>
      </c>
      <c r="K5122">
        <v>125907</v>
      </c>
      <c r="L5122">
        <v>53743</v>
      </c>
      <c r="M5122">
        <v>33856</v>
      </c>
      <c r="N5122" s="6">
        <v>6.6648685749340589E-2</v>
      </c>
      <c r="O5122">
        <v>1093397</v>
      </c>
      <c r="P5122">
        <v>0</v>
      </c>
      <c r="Q5122">
        <v>0</v>
      </c>
      <c r="R5122">
        <v>26460</v>
      </c>
      <c r="S5122" s="6">
        <v>2.4199999999999999E-2</v>
      </c>
      <c r="T5122" t="s">
        <v>5062</v>
      </c>
      <c r="U5122" s="3">
        <v>45757</v>
      </c>
      <c r="V5122" t="str">
        <f t="shared" si="237"/>
        <v>Thursday</v>
      </c>
      <c r="W5122" t="str">
        <f t="shared" si="238"/>
        <v>April</v>
      </c>
      <c r="X5122">
        <v>11</v>
      </c>
      <c r="Y5122" t="str">
        <f t="shared" si="239"/>
        <v>Morning</v>
      </c>
      <c r="Z5122" t="s">
        <v>5069</v>
      </c>
    </row>
    <row r="5123" spans="1:26" x14ac:dyDescent="0.3">
      <c r="A5123" t="s">
        <v>2033</v>
      </c>
      <c r="B5123" t="s">
        <v>5026</v>
      </c>
      <c r="C5123" t="s">
        <v>5029</v>
      </c>
      <c r="D5123" t="s">
        <v>5033</v>
      </c>
      <c r="E5123" t="s">
        <v>5041</v>
      </c>
      <c r="F5123" t="s">
        <v>5046</v>
      </c>
      <c r="G5123">
        <v>133.77510000000001</v>
      </c>
      <c r="H5123">
        <v>-25.2744</v>
      </c>
      <c r="I5123">
        <v>72867</v>
      </c>
      <c r="J5123">
        <v>313818</v>
      </c>
      <c r="K5123">
        <v>74891</v>
      </c>
      <c r="L5123">
        <v>20592</v>
      </c>
      <c r="M5123">
        <v>10900</v>
      </c>
      <c r="N5123" s="6">
        <v>0.2321961727627985</v>
      </c>
      <c r="O5123">
        <v>389952</v>
      </c>
      <c r="P5123">
        <v>0</v>
      </c>
      <c r="Q5123">
        <v>0</v>
      </c>
      <c r="R5123">
        <v>6629</v>
      </c>
      <c r="S5123" s="6">
        <v>1.7000000000000001E-2</v>
      </c>
      <c r="T5123" t="s">
        <v>5062</v>
      </c>
      <c r="U5123" s="3">
        <v>45759</v>
      </c>
      <c r="V5123" t="str">
        <f t="shared" ref="V5123:V5186" si="240">TEXT(U5123,"DDDD")</f>
        <v>Saturday</v>
      </c>
      <c r="W5123" t="str">
        <f t="shared" ref="W5123:W5186" si="241">TEXT(U5123,"MMMM")</f>
        <v>April</v>
      </c>
      <c r="X5123">
        <v>17</v>
      </c>
      <c r="Y5123" t="str">
        <f t="shared" ref="Y5123:Y5186" si="242">IF(X5123&lt;6,"NIght",IF(X5123&lt;12,"Morning",IF(X5123&lt;18,"Afternoon","Evening")))</f>
        <v>Afternoon</v>
      </c>
      <c r="Z5123" t="s">
        <v>5071</v>
      </c>
    </row>
    <row r="5124" spans="1:26" x14ac:dyDescent="0.3">
      <c r="A5124" t="s">
        <v>3404</v>
      </c>
      <c r="B5124" t="s">
        <v>5026</v>
      </c>
      <c r="C5124" t="s">
        <v>5030</v>
      </c>
      <c r="D5124" t="s">
        <v>5031</v>
      </c>
      <c r="E5124" t="s">
        <v>5041</v>
      </c>
      <c r="F5124" t="s">
        <v>5046</v>
      </c>
      <c r="G5124">
        <v>133.77510000000001</v>
      </c>
      <c r="H5124">
        <v>-25.2744</v>
      </c>
      <c r="I5124">
        <v>198890</v>
      </c>
      <c r="J5124">
        <v>1935504</v>
      </c>
      <c r="K5124">
        <v>481340</v>
      </c>
      <c r="L5124">
        <v>102144</v>
      </c>
      <c r="M5124">
        <v>104659</v>
      </c>
      <c r="N5124" s="6">
        <v>0.10275921339823239</v>
      </c>
      <c r="O5124">
        <v>2212792</v>
      </c>
      <c r="P5124">
        <v>0</v>
      </c>
      <c r="Q5124">
        <v>0</v>
      </c>
      <c r="R5124">
        <v>57975</v>
      </c>
      <c r="S5124" s="6">
        <v>2.6200000000000001E-2</v>
      </c>
      <c r="T5124" t="s">
        <v>5063</v>
      </c>
      <c r="U5124" s="3">
        <v>45494</v>
      </c>
      <c r="V5124" t="str">
        <f t="shared" si="240"/>
        <v>Sunday</v>
      </c>
      <c r="W5124" t="str">
        <f t="shared" si="241"/>
        <v>July</v>
      </c>
      <c r="X5124">
        <v>16</v>
      </c>
      <c r="Y5124" t="str">
        <f t="shared" si="242"/>
        <v>Afternoon</v>
      </c>
      <c r="Z5124" t="s">
        <v>5070</v>
      </c>
    </row>
    <row r="5125" spans="1:26" x14ac:dyDescent="0.3">
      <c r="A5125" t="s">
        <v>1815</v>
      </c>
      <c r="B5125" t="s">
        <v>5026</v>
      </c>
      <c r="C5125" t="s">
        <v>5030</v>
      </c>
      <c r="D5125" t="s">
        <v>5032</v>
      </c>
      <c r="E5125" t="s">
        <v>5041</v>
      </c>
      <c r="F5125" t="s">
        <v>5047</v>
      </c>
      <c r="G5125">
        <v>138.25290000000001</v>
      </c>
      <c r="H5125">
        <v>36.204799999999999</v>
      </c>
      <c r="I5125">
        <v>33244</v>
      </c>
      <c r="J5125">
        <v>517391</v>
      </c>
      <c r="K5125">
        <v>105816</v>
      </c>
      <c r="L5125">
        <v>30940</v>
      </c>
      <c r="M5125">
        <v>19875</v>
      </c>
      <c r="N5125" s="6">
        <v>6.4255044724445293E-2</v>
      </c>
      <c r="O5125">
        <v>606838</v>
      </c>
      <c r="P5125">
        <v>0</v>
      </c>
      <c r="Q5125">
        <v>0</v>
      </c>
      <c r="R5125">
        <v>14867</v>
      </c>
      <c r="S5125" s="6">
        <v>2.4500000000000001E-2</v>
      </c>
      <c r="T5125" t="s">
        <v>5062</v>
      </c>
      <c r="U5125" s="3">
        <v>45407</v>
      </c>
      <c r="V5125" t="str">
        <f t="shared" si="240"/>
        <v>Thursday</v>
      </c>
      <c r="W5125" t="str">
        <f t="shared" si="241"/>
        <v>April</v>
      </c>
      <c r="X5125">
        <v>15</v>
      </c>
      <c r="Y5125" t="str">
        <f t="shared" si="242"/>
        <v>Afternoon</v>
      </c>
      <c r="Z5125" t="s">
        <v>5069</v>
      </c>
    </row>
    <row r="5126" spans="1:26" x14ac:dyDescent="0.3">
      <c r="A5126" t="s">
        <v>2687</v>
      </c>
      <c r="B5126" t="s">
        <v>5026</v>
      </c>
      <c r="C5126" t="s">
        <v>5030</v>
      </c>
      <c r="D5126" t="s">
        <v>5033</v>
      </c>
      <c r="E5126" t="s">
        <v>5041</v>
      </c>
      <c r="F5126" t="s">
        <v>5045</v>
      </c>
      <c r="G5126">
        <v>-51.9253</v>
      </c>
      <c r="H5126">
        <v>-14.234999999999999</v>
      </c>
      <c r="I5126">
        <v>60762</v>
      </c>
      <c r="J5126">
        <v>252410</v>
      </c>
      <c r="K5126">
        <v>46960</v>
      </c>
      <c r="L5126">
        <v>19110</v>
      </c>
      <c r="M5126">
        <v>10157</v>
      </c>
      <c r="N5126" s="6">
        <v>0.24073057216816141</v>
      </c>
      <c r="O5126">
        <v>305098</v>
      </c>
      <c r="P5126">
        <v>0</v>
      </c>
      <c r="Q5126">
        <v>0</v>
      </c>
      <c r="R5126">
        <v>6742</v>
      </c>
      <c r="S5126" s="6">
        <v>2.2100000000000002E-2</v>
      </c>
      <c r="T5126" t="s">
        <v>5064</v>
      </c>
      <c r="U5126" s="3">
        <v>45457</v>
      </c>
      <c r="V5126" t="str">
        <f t="shared" si="240"/>
        <v>Friday</v>
      </c>
      <c r="W5126" t="str">
        <f t="shared" si="241"/>
        <v>June</v>
      </c>
      <c r="X5126">
        <v>17</v>
      </c>
      <c r="Y5126" t="str">
        <f t="shared" si="242"/>
        <v>Afternoon</v>
      </c>
      <c r="Z5126" t="s">
        <v>5071</v>
      </c>
    </row>
    <row r="5127" spans="1:26" x14ac:dyDescent="0.3">
      <c r="A5127" t="s">
        <v>3028</v>
      </c>
      <c r="B5127" t="s">
        <v>5026</v>
      </c>
      <c r="C5127" t="s">
        <v>5030</v>
      </c>
      <c r="D5127" t="s">
        <v>5033</v>
      </c>
      <c r="E5127" t="s">
        <v>5041</v>
      </c>
      <c r="F5127" t="s">
        <v>5046</v>
      </c>
      <c r="G5127">
        <v>133.77510000000001</v>
      </c>
      <c r="H5127">
        <v>-25.2744</v>
      </c>
      <c r="I5127">
        <v>28043</v>
      </c>
      <c r="J5127">
        <v>175221</v>
      </c>
      <c r="K5127">
        <v>34688</v>
      </c>
      <c r="L5127">
        <v>9082</v>
      </c>
      <c r="M5127">
        <v>8074</v>
      </c>
      <c r="N5127" s="6">
        <v>0.1600477023732215</v>
      </c>
      <c r="O5127">
        <v>194592</v>
      </c>
      <c r="P5127">
        <v>0</v>
      </c>
      <c r="Q5127">
        <v>0</v>
      </c>
      <c r="R5127">
        <v>4339</v>
      </c>
      <c r="S5127" s="6">
        <v>2.23E-2</v>
      </c>
      <c r="T5127" t="s">
        <v>5064</v>
      </c>
      <c r="U5127" s="3">
        <v>45375</v>
      </c>
      <c r="V5127" t="str">
        <f t="shared" si="240"/>
        <v>Sunday</v>
      </c>
      <c r="W5127" t="str">
        <f t="shared" si="241"/>
        <v>March</v>
      </c>
      <c r="X5127">
        <v>16</v>
      </c>
      <c r="Y5127" t="str">
        <f t="shared" si="242"/>
        <v>Afternoon</v>
      </c>
      <c r="Z5127" t="s">
        <v>5070</v>
      </c>
    </row>
    <row r="5128" spans="1:26" x14ac:dyDescent="0.3">
      <c r="A5128" t="s">
        <v>487</v>
      </c>
      <c r="B5128" t="s">
        <v>5026</v>
      </c>
      <c r="C5128" t="s">
        <v>5029</v>
      </c>
      <c r="D5128" t="s">
        <v>5035</v>
      </c>
      <c r="E5128" t="s">
        <v>5040</v>
      </c>
      <c r="F5128" t="s">
        <v>5047</v>
      </c>
      <c r="G5128">
        <v>138.25290000000001</v>
      </c>
      <c r="H5128">
        <v>36.204799999999999</v>
      </c>
      <c r="I5128">
        <v>53176</v>
      </c>
      <c r="J5128">
        <v>337291</v>
      </c>
      <c r="K5128">
        <v>80742</v>
      </c>
      <c r="L5128">
        <v>16950</v>
      </c>
      <c r="M5128">
        <v>18970</v>
      </c>
      <c r="N5128" s="6">
        <v>0.15765818576361049</v>
      </c>
      <c r="O5128">
        <v>392707</v>
      </c>
      <c r="P5128">
        <v>0</v>
      </c>
      <c r="Q5128">
        <v>169109</v>
      </c>
      <c r="R5128">
        <v>10249</v>
      </c>
      <c r="S5128" s="6">
        <v>2.6100000000000002E-2</v>
      </c>
      <c r="T5128" t="s">
        <v>5065</v>
      </c>
      <c r="U5128" s="3">
        <v>45433</v>
      </c>
      <c r="V5128" t="str">
        <f t="shared" si="240"/>
        <v>Tuesday</v>
      </c>
      <c r="W5128" t="str">
        <f t="shared" si="241"/>
        <v>May</v>
      </c>
      <c r="X5128">
        <v>15</v>
      </c>
      <c r="Y5128" t="str">
        <f t="shared" si="242"/>
        <v>Afternoon</v>
      </c>
      <c r="Z5128" t="s">
        <v>5070</v>
      </c>
    </row>
    <row r="5129" spans="1:26" x14ac:dyDescent="0.3">
      <c r="A5129" t="s">
        <v>3276</v>
      </c>
      <c r="B5129" t="s">
        <v>5026</v>
      </c>
      <c r="C5129" t="s">
        <v>5029</v>
      </c>
      <c r="D5129" t="s">
        <v>5034</v>
      </c>
      <c r="E5129" t="s">
        <v>5040</v>
      </c>
      <c r="F5129" t="s">
        <v>5045</v>
      </c>
      <c r="G5129">
        <v>-51.9253</v>
      </c>
      <c r="H5129">
        <v>-14.234999999999999</v>
      </c>
      <c r="I5129">
        <v>40069</v>
      </c>
      <c r="J5129">
        <v>220599</v>
      </c>
      <c r="K5129">
        <v>53867</v>
      </c>
      <c r="L5129">
        <v>9328</v>
      </c>
      <c r="M5129">
        <v>4492</v>
      </c>
      <c r="N5129" s="6">
        <v>0.18164089901176569</v>
      </c>
      <c r="O5129">
        <v>261798</v>
      </c>
      <c r="P5129">
        <v>0</v>
      </c>
      <c r="Q5129">
        <v>139742</v>
      </c>
      <c r="R5129">
        <v>4084</v>
      </c>
      <c r="S5129" s="6">
        <v>1.5599999999999999E-2</v>
      </c>
      <c r="T5129" t="s">
        <v>5064</v>
      </c>
      <c r="U5129" s="3">
        <v>45390</v>
      </c>
      <c r="V5129" t="str">
        <f t="shared" si="240"/>
        <v>Monday</v>
      </c>
      <c r="W5129" t="str">
        <f t="shared" si="241"/>
        <v>April</v>
      </c>
      <c r="X5129">
        <v>12</v>
      </c>
      <c r="Y5129" t="str">
        <f t="shared" si="242"/>
        <v>Afternoon</v>
      </c>
      <c r="Z5129" t="s">
        <v>5070</v>
      </c>
    </row>
    <row r="5130" spans="1:26" x14ac:dyDescent="0.3">
      <c r="A5130" t="s">
        <v>4056</v>
      </c>
      <c r="B5130" t="s">
        <v>5026</v>
      </c>
      <c r="C5130" t="s">
        <v>5029</v>
      </c>
      <c r="D5130" t="s">
        <v>5034</v>
      </c>
      <c r="E5130" t="s">
        <v>5038</v>
      </c>
      <c r="F5130" t="s">
        <v>5043</v>
      </c>
      <c r="G5130">
        <v>-3.4359999999999999</v>
      </c>
      <c r="H5130">
        <v>55.378100000000003</v>
      </c>
      <c r="I5130">
        <v>43570</v>
      </c>
      <c r="J5130">
        <v>262034</v>
      </c>
      <c r="K5130">
        <v>37901</v>
      </c>
      <c r="L5130">
        <v>20924</v>
      </c>
      <c r="M5130">
        <v>12376</v>
      </c>
      <c r="N5130" s="6">
        <v>0.16627797812413009</v>
      </c>
      <c r="O5130">
        <v>309642</v>
      </c>
      <c r="P5130">
        <v>0</v>
      </c>
      <c r="Q5130">
        <v>0</v>
      </c>
      <c r="R5130">
        <v>7555</v>
      </c>
      <c r="S5130" s="6">
        <v>2.4400000000000002E-2</v>
      </c>
      <c r="T5130" t="s">
        <v>5064</v>
      </c>
      <c r="U5130" s="3">
        <v>45452</v>
      </c>
      <c r="V5130" t="str">
        <f t="shared" si="240"/>
        <v>Sunday</v>
      </c>
      <c r="W5130" t="str">
        <f t="shared" si="241"/>
        <v>June</v>
      </c>
      <c r="X5130">
        <v>15</v>
      </c>
      <c r="Y5130" t="str">
        <f t="shared" si="242"/>
        <v>Afternoon</v>
      </c>
      <c r="Z5130" t="s">
        <v>5070</v>
      </c>
    </row>
    <row r="5131" spans="1:26" x14ac:dyDescent="0.3">
      <c r="A5131" t="s">
        <v>3482</v>
      </c>
      <c r="B5131" t="s">
        <v>5026</v>
      </c>
      <c r="C5131" t="s">
        <v>5030</v>
      </c>
      <c r="D5131" t="s">
        <v>5031</v>
      </c>
      <c r="E5131" t="s">
        <v>5041</v>
      </c>
      <c r="F5131" t="s">
        <v>5043</v>
      </c>
      <c r="G5131">
        <v>-3.4359999999999999</v>
      </c>
      <c r="H5131">
        <v>55.378100000000003</v>
      </c>
      <c r="I5131">
        <v>25545</v>
      </c>
      <c r="J5131">
        <v>316242</v>
      </c>
      <c r="K5131">
        <v>32995</v>
      </c>
      <c r="L5131">
        <v>25007</v>
      </c>
      <c r="M5131">
        <v>14228</v>
      </c>
      <c r="N5131" s="6">
        <v>8.0779068839056847E-2</v>
      </c>
      <c r="O5131">
        <v>379535</v>
      </c>
      <c r="P5131">
        <v>0</v>
      </c>
      <c r="Q5131">
        <v>0</v>
      </c>
      <c r="R5131">
        <v>6679</v>
      </c>
      <c r="S5131" s="6">
        <v>1.7600000000000001E-2</v>
      </c>
      <c r="T5131" t="s">
        <v>5063</v>
      </c>
      <c r="U5131" s="3">
        <v>45470</v>
      </c>
      <c r="V5131" t="str">
        <f t="shared" si="240"/>
        <v>Thursday</v>
      </c>
      <c r="W5131" t="str">
        <f t="shared" si="241"/>
        <v>June</v>
      </c>
      <c r="X5131">
        <v>15</v>
      </c>
      <c r="Y5131" t="str">
        <f t="shared" si="242"/>
        <v>Afternoon</v>
      </c>
      <c r="Z5131" t="s">
        <v>5069</v>
      </c>
    </row>
    <row r="5132" spans="1:26" x14ac:dyDescent="0.3">
      <c r="A5132" t="s">
        <v>297</v>
      </c>
      <c r="B5132" t="s">
        <v>5026</v>
      </c>
      <c r="C5132" t="s">
        <v>5029</v>
      </c>
      <c r="D5132" t="s">
        <v>5034</v>
      </c>
      <c r="E5132" t="s">
        <v>5041</v>
      </c>
      <c r="F5132" t="s">
        <v>5047</v>
      </c>
      <c r="G5132">
        <v>138.25290000000001</v>
      </c>
      <c r="H5132">
        <v>36.204799999999999</v>
      </c>
      <c r="I5132">
        <v>69677</v>
      </c>
      <c r="J5132">
        <v>335341</v>
      </c>
      <c r="K5132">
        <v>66102</v>
      </c>
      <c r="L5132">
        <v>25117</v>
      </c>
      <c r="M5132">
        <v>9972</v>
      </c>
      <c r="N5132" s="6">
        <v>0.20777960823246369</v>
      </c>
      <c r="O5132">
        <v>431049</v>
      </c>
      <c r="P5132">
        <v>0</v>
      </c>
      <c r="Q5132">
        <v>0</v>
      </c>
      <c r="R5132">
        <v>4957</v>
      </c>
      <c r="S5132" s="6">
        <v>1.15E-2</v>
      </c>
      <c r="T5132" t="s">
        <v>5064</v>
      </c>
      <c r="U5132" s="3">
        <v>45514</v>
      </c>
      <c r="V5132" t="str">
        <f t="shared" si="240"/>
        <v>Saturday</v>
      </c>
      <c r="W5132" t="str">
        <f t="shared" si="241"/>
        <v>August</v>
      </c>
      <c r="X5132">
        <v>17</v>
      </c>
      <c r="Y5132" t="str">
        <f t="shared" si="242"/>
        <v>Afternoon</v>
      </c>
      <c r="Z5132" t="s">
        <v>5071</v>
      </c>
    </row>
    <row r="5133" spans="1:26" x14ac:dyDescent="0.3">
      <c r="A5133" t="s">
        <v>1749</v>
      </c>
      <c r="B5133" t="s">
        <v>5026</v>
      </c>
      <c r="C5133" t="s">
        <v>5029</v>
      </c>
      <c r="D5133" t="s">
        <v>5034</v>
      </c>
      <c r="E5133" t="s">
        <v>5038</v>
      </c>
      <c r="F5133" t="s">
        <v>5050</v>
      </c>
      <c r="G5133">
        <v>-95.712900000000005</v>
      </c>
      <c r="H5133">
        <v>37.090200000000003</v>
      </c>
      <c r="I5133">
        <v>197075</v>
      </c>
      <c r="J5133">
        <v>989003</v>
      </c>
      <c r="K5133">
        <v>146846</v>
      </c>
      <c r="L5133">
        <v>45429</v>
      </c>
      <c r="M5133">
        <v>37524</v>
      </c>
      <c r="N5133" s="6">
        <v>0.19926727095765401</v>
      </c>
      <c r="O5133">
        <v>1211774</v>
      </c>
      <c r="P5133">
        <v>0</v>
      </c>
      <c r="Q5133">
        <v>0</v>
      </c>
      <c r="R5133">
        <v>23629</v>
      </c>
      <c r="S5133" s="6">
        <v>1.95E-2</v>
      </c>
      <c r="T5133" t="s">
        <v>5064</v>
      </c>
      <c r="U5133" s="3">
        <v>45327</v>
      </c>
      <c r="V5133" t="str">
        <f t="shared" si="240"/>
        <v>Monday</v>
      </c>
      <c r="W5133" t="str">
        <f t="shared" si="241"/>
        <v>February</v>
      </c>
      <c r="X5133">
        <v>10</v>
      </c>
      <c r="Y5133" t="str">
        <f t="shared" si="242"/>
        <v>Morning</v>
      </c>
      <c r="Z5133" t="s">
        <v>5070</v>
      </c>
    </row>
    <row r="5134" spans="1:26" x14ac:dyDescent="0.3">
      <c r="A5134" t="s">
        <v>4601</v>
      </c>
      <c r="B5134" t="s">
        <v>5026</v>
      </c>
      <c r="C5134" t="s">
        <v>5029</v>
      </c>
      <c r="D5134" t="s">
        <v>5031</v>
      </c>
      <c r="E5134" t="s">
        <v>5041</v>
      </c>
      <c r="F5134" t="s">
        <v>5043</v>
      </c>
      <c r="G5134">
        <v>-3.4359999999999999</v>
      </c>
      <c r="H5134">
        <v>55.378100000000003</v>
      </c>
      <c r="I5134">
        <v>190308</v>
      </c>
      <c r="J5134">
        <v>2045939</v>
      </c>
      <c r="K5134">
        <v>374172</v>
      </c>
      <c r="L5134">
        <v>95045</v>
      </c>
      <c r="M5134">
        <v>79528</v>
      </c>
      <c r="N5134" s="6">
        <v>9.3017624828826168E-2</v>
      </c>
      <c r="O5134">
        <v>2364810</v>
      </c>
      <c r="P5134">
        <v>0</v>
      </c>
      <c r="Q5134">
        <v>0</v>
      </c>
      <c r="R5134">
        <v>38309</v>
      </c>
      <c r="S5134" s="6">
        <v>1.6199999999999999E-2</v>
      </c>
      <c r="T5134" t="s">
        <v>5063</v>
      </c>
      <c r="U5134" s="3">
        <v>45333</v>
      </c>
      <c r="V5134" t="str">
        <f t="shared" si="240"/>
        <v>Sunday</v>
      </c>
      <c r="W5134" t="str">
        <f t="shared" si="241"/>
        <v>February</v>
      </c>
      <c r="X5134">
        <v>11</v>
      </c>
      <c r="Y5134" t="str">
        <f t="shared" si="242"/>
        <v>Morning</v>
      </c>
      <c r="Z5134" t="s">
        <v>5069</v>
      </c>
    </row>
    <row r="5135" spans="1:26" x14ac:dyDescent="0.3">
      <c r="A5135" t="s">
        <v>2877</v>
      </c>
      <c r="B5135" t="s">
        <v>5026</v>
      </c>
      <c r="C5135" t="s">
        <v>5029</v>
      </c>
      <c r="D5135" t="s">
        <v>5035</v>
      </c>
      <c r="E5135" t="s">
        <v>5040</v>
      </c>
      <c r="F5135" t="s">
        <v>5044</v>
      </c>
      <c r="G5135">
        <v>78.962900000000005</v>
      </c>
      <c r="H5135">
        <v>20.593699999999998</v>
      </c>
      <c r="I5135">
        <v>5952</v>
      </c>
      <c r="J5135">
        <v>58581</v>
      </c>
      <c r="K5135">
        <v>12120</v>
      </c>
      <c r="L5135">
        <v>4445</v>
      </c>
      <c r="M5135">
        <v>2733</v>
      </c>
      <c r="N5135" s="6">
        <v>0.1016061818711366</v>
      </c>
      <c r="O5135">
        <v>69964</v>
      </c>
      <c r="P5135">
        <v>0</v>
      </c>
      <c r="Q5135">
        <v>411682</v>
      </c>
      <c r="R5135">
        <v>713</v>
      </c>
      <c r="S5135" s="6">
        <v>1.0200000000000001E-2</v>
      </c>
      <c r="T5135" t="s">
        <v>5065</v>
      </c>
      <c r="U5135" s="3">
        <v>45546</v>
      </c>
      <c r="V5135" t="str">
        <f t="shared" si="240"/>
        <v>Wednesday</v>
      </c>
      <c r="W5135" t="str">
        <f t="shared" si="241"/>
        <v>September</v>
      </c>
      <c r="X5135">
        <v>10</v>
      </c>
      <c r="Y5135" t="str">
        <f t="shared" si="242"/>
        <v>Morning</v>
      </c>
      <c r="Z5135" t="s">
        <v>5070</v>
      </c>
    </row>
    <row r="5136" spans="1:26" x14ac:dyDescent="0.3">
      <c r="A5136" t="s">
        <v>1946</v>
      </c>
      <c r="B5136" t="s">
        <v>5026</v>
      </c>
      <c r="C5136" t="s">
        <v>5029</v>
      </c>
      <c r="D5136" t="s">
        <v>5034</v>
      </c>
      <c r="E5136" t="s">
        <v>5041</v>
      </c>
      <c r="F5136" t="s">
        <v>5049</v>
      </c>
      <c r="G5136">
        <v>-106.3468</v>
      </c>
      <c r="H5136">
        <v>56.130400000000002</v>
      </c>
      <c r="I5136">
        <v>69714</v>
      </c>
      <c r="J5136">
        <v>300645</v>
      </c>
      <c r="K5136">
        <v>35379</v>
      </c>
      <c r="L5136">
        <v>23424</v>
      </c>
      <c r="M5136">
        <v>7107</v>
      </c>
      <c r="N5136" s="6">
        <v>0.23188300818636759</v>
      </c>
      <c r="O5136">
        <v>344601</v>
      </c>
      <c r="P5136">
        <v>0</v>
      </c>
      <c r="Q5136">
        <v>0</v>
      </c>
      <c r="R5136">
        <v>6823</v>
      </c>
      <c r="S5136" s="6">
        <v>1.9800000000000002E-2</v>
      </c>
      <c r="T5136" t="s">
        <v>5064</v>
      </c>
      <c r="U5136" s="3">
        <v>45682</v>
      </c>
      <c r="V5136" t="str">
        <f t="shared" si="240"/>
        <v>Saturday</v>
      </c>
      <c r="W5136" t="str">
        <f t="shared" si="241"/>
        <v>January</v>
      </c>
      <c r="X5136">
        <v>9</v>
      </c>
      <c r="Y5136" t="str">
        <f t="shared" si="242"/>
        <v>Morning</v>
      </c>
      <c r="Z5136" t="s">
        <v>5071</v>
      </c>
    </row>
    <row r="5137" spans="1:26" x14ac:dyDescent="0.3">
      <c r="A5137" t="s">
        <v>121</v>
      </c>
      <c r="B5137" t="s">
        <v>5026</v>
      </c>
      <c r="C5137" t="s">
        <v>5029</v>
      </c>
      <c r="D5137" t="s">
        <v>5035</v>
      </c>
      <c r="E5137" t="s">
        <v>5040</v>
      </c>
      <c r="F5137" t="s">
        <v>5048</v>
      </c>
      <c r="G5137">
        <v>10.451499999999999</v>
      </c>
      <c r="H5137">
        <v>51.165700000000001</v>
      </c>
      <c r="I5137">
        <v>41556</v>
      </c>
      <c r="J5137">
        <v>314537</v>
      </c>
      <c r="K5137">
        <v>64672</v>
      </c>
      <c r="L5137">
        <v>12785</v>
      </c>
      <c r="M5137">
        <v>8006</v>
      </c>
      <c r="N5137" s="6">
        <v>0.1321198504256004</v>
      </c>
      <c r="O5137">
        <v>346905</v>
      </c>
      <c r="P5137">
        <v>0</v>
      </c>
      <c r="Q5137">
        <v>1025881</v>
      </c>
      <c r="R5137">
        <v>3538</v>
      </c>
      <c r="S5137" s="6">
        <v>1.0200000000000001E-2</v>
      </c>
      <c r="T5137" t="s">
        <v>5065</v>
      </c>
      <c r="U5137" s="3">
        <v>45331</v>
      </c>
      <c r="V5137" t="str">
        <f t="shared" si="240"/>
        <v>Friday</v>
      </c>
      <c r="W5137" t="str">
        <f t="shared" si="241"/>
        <v>February</v>
      </c>
      <c r="X5137">
        <v>12</v>
      </c>
      <c r="Y5137" t="str">
        <f t="shared" si="242"/>
        <v>Afternoon</v>
      </c>
      <c r="Z5137" t="s">
        <v>5070</v>
      </c>
    </row>
    <row r="5138" spans="1:26" x14ac:dyDescent="0.3">
      <c r="A5138" t="s">
        <v>2795</v>
      </c>
      <c r="B5138" t="s">
        <v>5026</v>
      </c>
      <c r="C5138" t="s">
        <v>5030</v>
      </c>
      <c r="D5138" t="s">
        <v>5034</v>
      </c>
      <c r="E5138" t="s">
        <v>5041</v>
      </c>
      <c r="F5138" t="s">
        <v>5046</v>
      </c>
      <c r="G5138">
        <v>133.77510000000001</v>
      </c>
      <c r="H5138">
        <v>-25.2744</v>
      </c>
      <c r="I5138">
        <v>618750</v>
      </c>
      <c r="J5138">
        <v>3259268</v>
      </c>
      <c r="K5138">
        <v>688728</v>
      </c>
      <c r="L5138">
        <v>211224</v>
      </c>
      <c r="M5138">
        <v>181303</v>
      </c>
      <c r="N5138" s="6">
        <v>0.18984341799010709</v>
      </c>
      <c r="O5138">
        <v>4052137</v>
      </c>
      <c r="P5138">
        <v>0</v>
      </c>
      <c r="Q5138">
        <v>0</v>
      </c>
      <c r="R5138">
        <v>120348</v>
      </c>
      <c r="S5138" s="6">
        <v>2.9700000000000001E-2</v>
      </c>
      <c r="T5138" t="s">
        <v>5064</v>
      </c>
      <c r="U5138" s="3">
        <v>45691</v>
      </c>
      <c r="V5138" t="str">
        <f t="shared" si="240"/>
        <v>Monday</v>
      </c>
      <c r="W5138" t="str">
        <f t="shared" si="241"/>
        <v>February</v>
      </c>
      <c r="X5138">
        <v>17</v>
      </c>
      <c r="Y5138" t="str">
        <f t="shared" si="242"/>
        <v>Afternoon</v>
      </c>
      <c r="Z5138" t="s">
        <v>5070</v>
      </c>
    </row>
    <row r="5139" spans="1:26" x14ac:dyDescent="0.3">
      <c r="A5139" t="s">
        <v>3556</v>
      </c>
      <c r="B5139" t="s">
        <v>5026</v>
      </c>
      <c r="C5139" t="s">
        <v>5029</v>
      </c>
      <c r="D5139" t="s">
        <v>5032</v>
      </c>
      <c r="E5139" t="s">
        <v>5041</v>
      </c>
      <c r="F5139" t="s">
        <v>5048</v>
      </c>
      <c r="G5139">
        <v>10.451499999999999</v>
      </c>
      <c r="H5139">
        <v>51.165700000000001</v>
      </c>
      <c r="I5139">
        <v>10280</v>
      </c>
      <c r="J5139">
        <v>160736</v>
      </c>
      <c r="K5139">
        <v>40167</v>
      </c>
      <c r="L5139">
        <v>9561</v>
      </c>
      <c r="M5139">
        <v>7594</v>
      </c>
      <c r="N5139" s="6">
        <v>6.3960997868675915E-2</v>
      </c>
      <c r="O5139">
        <v>198747</v>
      </c>
      <c r="P5139">
        <v>0</v>
      </c>
      <c r="Q5139">
        <v>0</v>
      </c>
      <c r="R5139">
        <v>4610</v>
      </c>
      <c r="S5139" s="6">
        <v>2.3199999999999998E-2</v>
      </c>
      <c r="T5139" t="s">
        <v>5062</v>
      </c>
      <c r="U5139" s="3">
        <v>45752</v>
      </c>
      <c r="V5139" t="str">
        <f t="shared" si="240"/>
        <v>Saturday</v>
      </c>
      <c r="W5139" t="str">
        <f t="shared" si="241"/>
        <v>April</v>
      </c>
      <c r="X5139">
        <v>12</v>
      </c>
      <c r="Y5139" t="str">
        <f t="shared" si="242"/>
        <v>Afternoon</v>
      </c>
      <c r="Z5139" t="s">
        <v>5069</v>
      </c>
    </row>
    <row r="5140" spans="1:26" x14ac:dyDescent="0.3">
      <c r="A5140" t="s">
        <v>3668</v>
      </c>
      <c r="B5140" t="s">
        <v>5026</v>
      </c>
      <c r="C5140" t="s">
        <v>5029</v>
      </c>
      <c r="D5140" t="s">
        <v>5034</v>
      </c>
      <c r="E5140" t="s">
        <v>5040</v>
      </c>
      <c r="F5140" t="s">
        <v>5046</v>
      </c>
      <c r="G5140">
        <v>133.77510000000001</v>
      </c>
      <c r="H5140">
        <v>-25.2744</v>
      </c>
      <c r="I5140">
        <v>44401</v>
      </c>
      <c r="J5140">
        <v>232027</v>
      </c>
      <c r="K5140">
        <v>46464</v>
      </c>
      <c r="L5140">
        <v>10560</v>
      </c>
      <c r="M5140">
        <v>5103</v>
      </c>
      <c r="N5140" s="6">
        <v>0.19136408037376471</v>
      </c>
      <c r="O5140">
        <v>293832</v>
      </c>
      <c r="P5140">
        <v>0</v>
      </c>
      <c r="Q5140">
        <v>224132</v>
      </c>
      <c r="R5140">
        <v>6111</v>
      </c>
      <c r="S5140" s="6">
        <v>2.0799999999999999E-2</v>
      </c>
      <c r="T5140" t="s">
        <v>5064</v>
      </c>
      <c r="U5140" s="3">
        <v>45442</v>
      </c>
      <c r="V5140" t="str">
        <f t="shared" si="240"/>
        <v>Thursday</v>
      </c>
      <c r="W5140" t="str">
        <f t="shared" si="241"/>
        <v>May</v>
      </c>
      <c r="X5140">
        <v>17</v>
      </c>
      <c r="Y5140" t="str">
        <f t="shared" si="242"/>
        <v>Afternoon</v>
      </c>
      <c r="Z5140" t="s">
        <v>5070</v>
      </c>
    </row>
    <row r="5141" spans="1:26" x14ac:dyDescent="0.3">
      <c r="A5141" t="s">
        <v>3645</v>
      </c>
      <c r="B5141" t="s">
        <v>5026</v>
      </c>
      <c r="C5141" t="s">
        <v>5029</v>
      </c>
      <c r="D5141" t="s">
        <v>5034</v>
      </c>
      <c r="E5141" t="s">
        <v>5040</v>
      </c>
      <c r="F5141" t="s">
        <v>5049</v>
      </c>
      <c r="G5141">
        <v>-106.3468</v>
      </c>
      <c r="H5141">
        <v>56.130400000000002</v>
      </c>
      <c r="I5141">
        <v>38678</v>
      </c>
      <c r="J5141">
        <v>248282</v>
      </c>
      <c r="K5141">
        <v>52015</v>
      </c>
      <c r="L5141">
        <v>9739</v>
      </c>
      <c r="M5141">
        <v>8408</v>
      </c>
      <c r="N5141" s="6">
        <v>0.1557827844311222</v>
      </c>
      <c r="O5141">
        <v>306046</v>
      </c>
      <c r="P5141">
        <v>0</v>
      </c>
      <c r="Q5141">
        <v>170522</v>
      </c>
      <c r="R5141">
        <v>5386</v>
      </c>
      <c r="S5141" s="6">
        <v>1.7600000000000001E-2</v>
      </c>
      <c r="T5141" t="s">
        <v>5064</v>
      </c>
      <c r="U5141" s="3">
        <v>45725</v>
      </c>
      <c r="V5141" t="str">
        <f t="shared" si="240"/>
        <v>Sunday</v>
      </c>
      <c r="W5141" t="str">
        <f t="shared" si="241"/>
        <v>March</v>
      </c>
      <c r="X5141">
        <v>10</v>
      </c>
      <c r="Y5141" t="str">
        <f t="shared" si="242"/>
        <v>Morning</v>
      </c>
      <c r="Z5141" t="s">
        <v>5070</v>
      </c>
    </row>
    <row r="5142" spans="1:26" x14ac:dyDescent="0.3">
      <c r="A5142" t="s">
        <v>545</v>
      </c>
      <c r="B5142" t="s">
        <v>5026</v>
      </c>
      <c r="C5142" t="s">
        <v>5029</v>
      </c>
      <c r="D5142" t="s">
        <v>5034</v>
      </c>
      <c r="E5142" t="s">
        <v>5041</v>
      </c>
      <c r="F5142" t="s">
        <v>5049</v>
      </c>
      <c r="G5142">
        <v>-106.3468</v>
      </c>
      <c r="H5142">
        <v>56.130400000000002</v>
      </c>
      <c r="I5142">
        <v>40360</v>
      </c>
      <c r="J5142">
        <v>194927</v>
      </c>
      <c r="K5142">
        <v>44492</v>
      </c>
      <c r="L5142">
        <v>7866</v>
      </c>
      <c r="M5142">
        <v>4453</v>
      </c>
      <c r="N5142" s="6">
        <v>0.20705574948059369</v>
      </c>
      <c r="O5142">
        <v>217109</v>
      </c>
      <c r="P5142">
        <v>0</v>
      </c>
      <c r="Q5142">
        <v>0</v>
      </c>
      <c r="R5142">
        <v>6448</v>
      </c>
      <c r="S5142" s="6">
        <v>2.9700000000000001E-2</v>
      </c>
      <c r="T5142" t="s">
        <v>5064</v>
      </c>
      <c r="U5142" s="3">
        <v>45774</v>
      </c>
      <c r="V5142" t="str">
        <f t="shared" si="240"/>
        <v>Sunday</v>
      </c>
      <c r="W5142" t="str">
        <f t="shared" si="241"/>
        <v>April</v>
      </c>
      <c r="X5142">
        <v>11</v>
      </c>
      <c r="Y5142" t="str">
        <f t="shared" si="242"/>
        <v>Morning</v>
      </c>
      <c r="Z5142" t="s">
        <v>5071</v>
      </c>
    </row>
    <row r="5143" spans="1:26" x14ac:dyDescent="0.3">
      <c r="A5143" t="s">
        <v>1892</v>
      </c>
      <c r="B5143" t="s">
        <v>5026</v>
      </c>
      <c r="C5143" t="s">
        <v>5029</v>
      </c>
      <c r="D5143" t="s">
        <v>5035</v>
      </c>
      <c r="E5143" t="s">
        <v>5040</v>
      </c>
      <c r="F5143" t="s">
        <v>5045</v>
      </c>
      <c r="G5143">
        <v>-51.9253</v>
      </c>
      <c r="H5143">
        <v>-14.234999999999999</v>
      </c>
      <c r="I5143">
        <v>40456</v>
      </c>
      <c r="J5143">
        <v>316042</v>
      </c>
      <c r="K5143">
        <v>32161</v>
      </c>
      <c r="L5143">
        <v>18771</v>
      </c>
      <c r="M5143">
        <v>12659</v>
      </c>
      <c r="N5143" s="6">
        <v>0.12801089972871479</v>
      </c>
      <c r="O5143">
        <v>402851</v>
      </c>
      <c r="P5143">
        <v>0</v>
      </c>
      <c r="Q5143">
        <v>626002</v>
      </c>
      <c r="R5143">
        <v>4592</v>
      </c>
      <c r="S5143" s="6">
        <v>1.14E-2</v>
      </c>
      <c r="T5143" t="s">
        <v>5065</v>
      </c>
      <c r="U5143" s="3">
        <v>45415</v>
      </c>
      <c r="V5143" t="str">
        <f t="shared" si="240"/>
        <v>Friday</v>
      </c>
      <c r="W5143" t="str">
        <f t="shared" si="241"/>
        <v>May</v>
      </c>
      <c r="X5143">
        <v>16</v>
      </c>
      <c r="Y5143" t="str">
        <f t="shared" si="242"/>
        <v>Afternoon</v>
      </c>
      <c r="Z5143" t="s">
        <v>5070</v>
      </c>
    </row>
    <row r="5144" spans="1:26" x14ac:dyDescent="0.3">
      <c r="A5144" t="s">
        <v>695</v>
      </c>
      <c r="B5144" t="s">
        <v>5026</v>
      </c>
      <c r="C5144" t="s">
        <v>5030</v>
      </c>
      <c r="D5144" t="s">
        <v>5032</v>
      </c>
      <c r="E5144" t="s">
        <v>5041</v>
      </c>
      <c r="F5144" t="s">
        <v>5047</v>
      </c>
      <c r="G5144">
        <v>138.25290000000001</v>
      </c>
      <c r="H5144">
        <v>36.204799999999999</v>
      </c>
      <c r="I5144">
        <v>229861</v>
      </c>
      <c r="J5144">
        <v>2501491</v>
      </c>
      <c r="K5144">
        <v>541039</v>
      </c>
      <c r="L5144">
        <v>104365</v>
      </c>
      <c r="M5144">
        <v>84558</v>
      </c>
      <c r="N5144" s="6">
        <v>9.1889707911911478E-2</v>
      </c>
      <c r="O5144">
        <v>2766701</v>
      </c>
      <c r="P5144">
        <v>0</v>
      </c>
      <c r="Q5144">
        <v>0</v>
      </c>
      <c r="R5144">
        <v>46203</v>
      </c>
      <c r="S5144" s="6">
        <v>1.67E-2</v>
      </c>
      <c r="T5144" t="s">
        <v>5062</v>
      </c>
      <c r="U5144" s="3">
        <v>45716</v>
      </c>
      <c r="V5144" t="str">
        <f t="shared" si="240"/>
        <v>Friday</v>
      </c>
      <c r="W5144" t="str">
        <f t="shared" si="241"/>
        <v>February</v>
      </c>
      <c r="X5144">
        <v>12</v>
      </c>
      <c r="Y5144" t="str">
        <f t="shared" si="242"/>
        <v>Afternoon</v>
      </c>
      <c r="Z5144" t="s">
        <v>5069</v>
      </c>
    </row>
    <row r="5145" spans="1:26" x14ac:dyDescent="0.3">
      <c r="A5145" t="s">
        <v>3778</v>
      </c>
      <c r="B5145" t="s">
        <v>5026</v>
      </c>
      <c r="C5145" t="s">
        <v>5029</v>
      </c>
      <c r="D5145" t="s">
        <v>5035</v>
      </c>
      <c r="E5145" t="s">
        <v>5040</v>
      </c>
      <c r="F5145" t="s">
        <v>5050</v>
      </c>
      <c r="G5145">
        <v>-95.712900000000005</v>
      </c>
      <c r="H5145">
        <v>37.090200000000003</v>
      </c>
      <c r="I5145">
        <v>233400</v>
      </c>
      <c r="J5145">
        <v>1395251</v>
      </c>
      <c r="K5145">
        <v>345619</v>
      </c>
      <c r="L5145">
        <v>76897</v>
      </c>
      <c r="M5145">
        <v>80984</v>
      </c>
      <c r="N5145" s="6">
        <v>0.16728239940376199</v>
      </c>
      <c r="O5145">
        <v>1675704</v>
      </c>
      <c r="P5145">
        <v>0</v>
      </c>
      <c r="Q5145">
        <v>104937</v>
      </c>
      <c r="R5145">
        <v>33849</v>
      </c>
      <c r="S5145" s="6">
        <v>2.0199999999999999E-2</v>
      </c>
      <c r="T5145" t="s">
        <v>5065</v>
      </c>
      <c r="U5145" s="3">
        <v>45760</v>
      </c>
      <c r="V5145" t="str">
        <f t="shared" si="240"/>
        <v>Sunday</v>
      </c>
      <c r="W5145" t="str">
        <f t="shared" si="241"/>
        <v>April</v>
      </c>
      <c r="X5145">
        <v>14</v>
      </c>
      <c r="Y5145" t="str">
        <f t="shared" si="242"/>
        <v>Afternoon</v>
      </c>
      <c r="Z5145" t="s">
        <v>5070</v>
      </c>
    </row>
    <row r="5146" spans="1:26" x14ac:dyDescent="0.3">
      <c r="A5146" t="s">
        <v>3927</v>
      </c>
      <c r="B5146" t="s">
        <v>5026</v>
      </c>
      <c r="C5146" t="s">
        <v>5030</v>
      </c>
      <c r="D5146" t="s">
        <v>5031</v>
      </c>
      <c r="E5146" t="s">
        <v>5041</v>
      </c>
      <c r="F5146" t="s">
        <v>5045</v>
      </c>
      <c r="G5146">
        <v>-51.9253</v>
      </c>
      <c r="H5146">
        <v>-14.234999999999999</v>
      </c>
      <c r="I5146">
        <v>100030</v>
      </c>
      <c r="J5146">
        <v>891626</v>
      </c>
      <c r="K5146">
        <v>164139</v>
      </c>
      <c r="L5146">
        <v>42594</v>
      </c>
      <c r="M5146">
        <v>38120</v>
      </c>
      <c r="N5146" s="6">
        <v>0.112188336128574</v>
      </c>
      <c r="O5146">
        <v>1026701</v>
      </c>
      <c r="P5146">
        <v>0</v>
      </c>
      <c r="Q5146">
        <v>0</v>
      </c>
      <c r="R5146">
        <v>26488</v>
      </c>
      <c r="S5146" s="6">
        <v>2.58E-2</v>
      </c>
      <c r="T5146" t="s">
        <v>5063</v>
      </c>
      <c r="U5146" s="3">
        <v>45738</v>
      </c>
      <c r="V5146" t="str">
        <f t="shared" si="240"/>
        <v>Saturday</v>
      </c>
      <c r="W5146" t="str">
        <f t="shared" si="241"/>
        <v>March</v>
      </c>
      <c r="X5146">
        <v>15</v>
      </c>
      <c r="Y5146" t="str">
        <f t="shared" si="242"/>
        <v>Afternoon</v>
      </c>
      <c r="Z5146" t="s">
        <v>5070</v>
      </c>
    </row>
    <row r="5147" spans="1:26" x14ac:dyDescent="0.3">
      <c r="A5147" t="s">
        <v>4643</v>
      </c>
      <c r="B5147" t="s">
        <v>5026</v>
      </c>
      <c r="C5147" t="s">
        <v>5030</v>
      </c>
      <c r="D5147" t="s">
        <v>5034</v>
      </c>
      <c r="E5147" t="s">
        <v>5041</v>
      </c>
      <c r="F5147" t="s">
        <v>5046</v>
      </c>
      <c r="G5147">
        <v>133.77510000000001</v>
      </c>
      <c r="H5147">
        <v>-25.2744</v>
      </c>
      <c r="I5147">
        <v>12383</v>
      </c>
      <c r="J5147">
        <v>75630</v>
      </c>
      <c r="K5147">
        <v>16012</v>
      </c>
      <c r="L5147">
        <v>2449</v>
      </c>
      <c r="M5147">
        <v>1651</v>
      </c>
      <c r="N5147" s="6">
        <v>0.1637334769504433</v>
      </c>
      <c r="O5147">
        <v>95458</v>
      </c>
      <c r="P5147">
        <v>0</v>
      </c>
      <c r="Q5147">
        <v>0</v>
      </c>
      <c r="R5147">
        <v>1632</v>
      </c>
      <c r="S5147" s="6">
        <v>1.7100000000000001E-2</v>
      </c>
      <c r="T5147" t="s">
        <v>5064</v>
      </c>
      <c r="U5147" s="3">
        <v>45514</v>
      </c>
      <c r="V5147" t="str">
        <f t="shared" si="240"/>
        <v>Saturday</v>
      </c>
      <c r="W5147" t="str">
        <f t="shared" si="241"/>
        <v>August</v>
      </c>
      <c r="X5147">
        <v>10</v>
      </c>
      <c r="Y5147" t="str">
        <f t="shared" si="242"/>
        <v>Morning</v>
      </c>
      <c r="Z5147" t="s">
        <v>5070</v>
      </c>
    </row>
    <row r="5148" spans="1:26" x14ac:dyDescent="0.3">
      <c r="A5148" t="s">
        <v>2022</v>
      </c>
      <c r="B5148" t="s">
        <v>5026</v>
      </c>
      <c r="C5148" t="s">
        <v>5030</v>
      </c>
      <c r="D5148" t="s">
        <v>5031</v>
      </c>
      <c r="E5148" t="s">
        <v>5040</v>
      </c>
      <c r="F5148" t="s">
        <v>5045</v>
      </c>
      <c r="G5148">
        <v>-51.9253</v>
      </c>
      <c r="H5148">
        <v>-14.234999999999999</v>
      </c>
      <c r="I5148">
        <v>10679</v>
      </c>
      <c r="J5148">
        <v>113001</v>
      </c>
      <c r="K5148">
        <v>14924</v>
      </c>
      <c r="L5148">
        <v>3603</v>
      </c>
      <c r="M5148">
        <v>2454</v>
      </c>
      <c r="N5148" s="6">
        <v>9.450885087756386E-2</v>
      </c>
      <c r="O5148">
        <v>143964</v>
      </c>
      <c r="P5148">
        <v>0</v>
      </c>
      <c r="Q5148">
        <v>142110</v>
      </c>
      <c r="R5148">
        <v>1626</v>
      </c>
      <c r="S5148" s="6">
        <v>1.1299999999999999E-2</v>
      </c>
      <c r="T5148" t="s">
        <v>5063</v>
      </c>
      <c r="U5148" s="3">
        <v>45483</v>
      </c>
      <c r="V5148" t="str">
        <f t="shared" si="240"/>
        <v>Wednesday</v>
      </c>
      <c r="W5148" t="str">
        <f t="shared" si="241"/>
        <v>July</v>
      </c>
      <c r="X5148">
        <v>15</v>
      </c>
      <c r="Y5148" t="str">
        <f t="shared" si="242"/>
        <v>Afternoon</v>
      </c>
      <c r="Z5148" t="s">
        <v>5069</v>
      </c>
    </row>
    <row r="5149" spans="1:26" x14ac:dyDescent="0.3">
      <c r="A5149" t="s">
        <v>1109</v>
      </c>
      <c r="B5149" t="s">
        <v>5026</v>
      </c>
      <c r="C5149" t="s">
        <v>5029</v>
      </c>
      <c r="D5149" t="s">
        <v>5034</v>
      </c>
      <c r="E5149" t="s">
        <v>5041</v>
      </c>
      <c r="F5149" t="s">
        <v>5047</v>
      </c>
      <c r="G5149">
        <v>138.25290000000001</v>
      </c>
      <c r="H5149">
        <v>36.204799999999999</v>
      </c>
      <c r="I5149">
        <v>41598</v>
      </c>
      <c r="J5149">
        <v>210156</v>
      </c>
      <c r="K5149">
        <v>50873</v>
      </c>
      <c r="L5149">
        <v>10575</v>
      </c>
      <c r="M5149">
        <v>10691</v>
      </c>
      <c r="N5149" s="6">
        <v>0.1979429411120032</v>
      </c>
      <c r="O5149">
        <v>251509</v>
      </c>
      <c r="P5149">
        <v>0</v>
      </c>
      <c r="Q5149">
        <v>0</v>
      </c>
      <c r="R5149">
        <v>4124</v>
      </c>
      <c r="S5149" s="6">
        <v>1.6400000000000001E-2</v>
      </c>
      <c r="T5149" t="s">
        <v>5064</v>
      </c>
      <c r="U5149" s="3">
        <v>45649</v>
      </c>
      <c r="V5149" t="str">
        <f t="shared" si="240"/>
        <v>Monday</v>
      </c>
      <c r="W5149" t="str">
        <f t="shared" si="241"/>
        <v>December</v>
      </c>
      <c r="X5149">
        <v>11</v>
      </c>
      <c r="Y5149" t="str">
        <f t="shared" si="242"/>
        <v>Morning</v>
      </c>
      <c r="Z5149" t="s">
        <v>5070</v>
      </c>
    </row>
    <row r="5150" spans="1:26" x14ac:dyDescent="0.3">
      <c r="A5150" t="s">
        <v>842</v>
      </c>
      <c r="B5150" t="s">
        <v>5026</v>
      </c>
      <c r="C5150" t="s">
        <v>5029</v>
      </c>
      <c r="D5150" t="s">
        <v>5035</v>
      </c>
      <c r="E5150" t="s">
        <v>5040</v>
      </c>
      <c r="F5150" t="s">
        <v>5044</v>
      </c>
      <c r="G5150">
        <v>78.962900000000005</v>
      </c>
      <c r="H5150">
        <v>20.593699999999998</v>
      </c>
      <c r="I5150">
        <v>47860</v>
      </c>
      <c r="J5150">
        <v>281313</v>
      </c>
      <c r="K5150">
        <v>39158</v>
      </c>
      <c r="L5150">
        <v>14334</v>
      </c>
      <c r="M5150">
        <v>12369</v>
      </c>
      <c r="N5150" s="6">
        <v>0.17013123489573859</v>
      </c>
      <c r="O5150">
        <v>338346</v>
      </c>
      <c r="P5150">
        <v>0</v>
      </c>
      <c r="Q5150">
        <v>71873</v>
      </c>
      <c r="R5150">
        <v>8830</v>
      </c>
      <c r="S5150" s="6">
        <v>2.6100000000000002E-2</v>
      </c>
      <c r="T5150" t="s">
        <v>5065</v>
      </c>
      <c r="U5150" s="3">
        <v>45719</v>
      </c>
      <c r="V5150" t="str">
        <f t="shared" si="240"/>
        <v>Monday</v>
      </c>
      <c r="W5150" t="str">
        <f t="shared" si="241"/>
        <v>March</v>
      </c>
      <c r="X5150">
        <v>10</v>
      </c>
      <c r="Y5150" t="str">
        <f t="shared" si="242"/>
        <v>Morning</v>
      </c>
      <c r="Z5150" t="s">
        <v>5070</v>
      </c>
    </row>
    <row r="5151" spans="1:26" x14ac:dyDescent="0.3">
      <c r="A5151" t="s">
        <v>2796</v>
      </c>
      <c r="B5151" t="s">
        <v>5026</v>
      </c>
      <c r="C5151" t="s">
        <v>5029</v>
      </c>
      <c r="D5151" t="s">
        <v>5032</v>
      </c>
      <c r="E5151" t="s">
        <v>5041</v>
      </c>
      <c r="F5151" t="s">
        <v>5043</v>
      </c>
      <c r="G5151">
        <v>-3.4359999999999999</v>
      </c>
      <c r="H5151">
        <v>55.378100000000003</v>
      </c>
      <c r="I5151">
        <v>2987</v>
      </c>
      <c r="J5151">
        <v>31184</v>
      </c>
      <c r="K5151">
        <v>7786</v>
      </c>
      <c r="L5151">
        <v>1478</v>
      </c>
      <c r="M5151">
        <v>1662</v>
      </c>
      <c r="N5151" s="6">
        <v>9.5808391848819396E-2</v>
      </c>
      <c r="O5151">
        <v>38653</v>
      </c>
      <c r="P5151">
        <v>0</v>
      </c>
      <c r="Q5151">
        <v>0</v>
      </c>
      <c r="R5151">
        <v>1159</v>
      </c>
      <c r="S5151" s="6">
        <v>0.03</v>
      </c>
      <c r="T5151" t="s">
        <v>5062</v>
      </c>
      <c r="U5151" s="3">
        <v>45342</v>
      </c>
      <c r="V5151" t="str">
        <f t="shared" si="240"/>
        <v>Tuesday</v>
      </c>
      <c r="W5151" t="str">
        <f t="shared" si="241"/>
        <v>February</v>
      </c>
      <c r="X5151">
        <v>16</v>
      </c>
      <c r="Y5151" t="str">
        <f t="shared" si="242"/>
        <v>Afternoon</v>
      </c>
      <c r="Z5151" t="s">
        <v>5069</v>
      </c>
    </row>
    <row r="5152" spans="1:26" x14ac:dyDescent="0.3">
      <c r="A5152" t="s">
        <v>3813</v>
      </c>
      <c r="B5152" t="s">
        <v>5026</v>
      </c>
      <c r="C5152" t="s">
        <v>5030</v>
      </c>
      <c r="D5152" t="s">
        <v>5034</v>
      </c>
      <c r="E5152" t="s">
        <v>5038</v>
      </c>
      <c r="F5152" t="s">
        <v>5046</v>
      </c>
      <c r="G5152">
        <v>133.77510000000001</v>
      </c>
      <c r="H5152">
        <v>-25.2744</v>
      </c>
      <c r="I5152">
        <v>43395</v>
      </c>
      <c r="J5152">
        <v>242087</v>
      </c>
      <c r="K5152">
        <v>58422</v>
      </c>
      <c r="L5152">
        <v>15695</v>
      </c>
      <c r="M5152">
        <v>7135</v>
      </c>
      <c r="N5152" s="6">
        <v>0.1792555077807225</v>
      </c>
      <c r="O5152">
        <v>281901</v>
      </c>
      <c r="P5152">
        <v>0</v>
      </c>
      <c r="Q5152">
        <v>0</v>
      </c>
      <c r="R5152">
        <v>5215</v>
      </c>
      <c r="S5152" s="6">
        <v>1.8499999999999999E-2</v>
      </c>
      <c r="T5152" t="s">
        <v>5064</v>
      </c>
      <c r="U5152" s="3">
        <v>45554</v>
      </c>
      <c r="V5152" t="str">
        <f t="shared" si="240"/>
        <v>Thursday</v>
      </c>
      <c r="W5152" t="str">
        <f t="shared" si="241"/>
        <v>September</v>
      </c>
      <c r="X5152">
        <v>16</v>
      </c>
      <c r="Y5152" t="str">
        <f t="shared" si="242"/>
        <v>Afternoon</v>
      </c>
      <c r="Z5152" t="s">
        <v>5070</v>
      </c>
    </row>
    <row r="5153" spans="1:26" x14ac:dyDescent="0.3">
      <c r="A5153" t="s">
        <v>4358</v>
      </c>
      <c r="B5153" t="s">
        <v>5026</v>
      </c>
      <c r="C5153" t="s">
        <v>5029</v>
      </c>
      <c r="D5153" t="s">
        <v>5034</v>
      </c>
      <c r="E5153" t="s">
        <v>5041</v>
      </c>
      <c r="F5153" t="s">
        <v>5043</v>
      </c>
      <c r="G5153">
        <v>-3.4359999999999999</v>
      </c>
      <c r="H5153">
        <v>55.378100000000003</v>
      </c>
      <c r="I5153">
        <v>38271</v>
      </c>
      <c r="J5153">
        <v>225008</v>
      </c>
      <c r="K5153">
        <v>37911</v>
      </c>
      <c r="L5153">
        <v>13727</v>
      </c>
      <c r="M5153">
        <v>6656</v>
      </c>
      <c r="N5153" s="6">
        <v>0.1700899352987256</v>
      </c>
      <c r="O5153">
        <v>267057</v>
      </c>
      <c r="P5153">
        <v>0</v>
      </c>
      <c r="Q5153">
        <v>0</v>
      </c>
      <c r="R5153">
        <v>2884</v>
      </c>
      <c r="S5153" s="6">
        <v>1.0800000000000001E-2</v>
      </c>
      <c r="T5153" t="s">
        <v>5064</v>
      </c>
      <c r="U5153" s="3">
        <v>45301</v>
      </c>
      <c r="V5153" t="str">
        <f t="shared" si="240"/>
        <v>Wednesday</v>
      </c>
      <c r="W5153" t="str">
        <f t="shared" si="241"/>
        <v>January</v>
      </c>
      <c r="X5153">
        <v>19</v>
      </c>
      <c r="Y5153" t="str">
        <f t="shared" si="242"/>
        <v>Evening</v>
      </c>
      <c r="Z5153" t="s">
        <v>5070</v>
      </c>
    </row>
    <row r="5154" spans="1:26" x14ac:dyDescent="0.3">
      <c r="A5154" t="s">
        <v>3874</v>
      </c>
      <c r="B5154" t="s">
        <v>5026</v>
      </c>
      <c r="C5154" t="s">
        <v>5029</v>
      </c>
      <c r="D5154" t="s">
        <v>5031</v>
      </c>
      <c r="E5154" t="s">
        <v>5041</v>
      </c>
      <c r="F5154" t="s">
        <v>5044</v>
      </c>
      <c r="G5154">
        <v>78.962900000000005</v>
      </c>
      <c r="H5154">
        <v>20.593699999999998</v>
      </c>
      <c r="I5154">
        <v>271731</v>
      </c>
      <c r="J5154">
        <v>1838322</v>
      </c>
      <c r="K5154">
        <v>218108</v>
      </c>
      <c r="L5154">
        <v>89409</v>
      </c>
      <c r="M5154">
        <v>105297</v>
      </c>
      <c r="N5154" s="6">
        <v>0.1478151102843091</v>
      </c>
      <c r="O5154">
        <v>2344549</v>
      </c>
      <c r="P5154">
        <v>0</v>
      </c>
      <c r="Q5154">
        <v>0</v>
      </c>
      <c r="R5154">
        <v>61661</v>
      </c>
      <c r="S5154" s="6">
        <v>2.63E-2</v>
      </c>
      <c r="T5154" t="s">
        <v>5063</v>
      </c>
      <c r="U5154" s="3">
        <v>45710</v>
      </c>
      <c r="V5154" t="str">
        <f t="shared" si="240"/>
        <v>Saturday</v>
      </c>
      <c r="W5154" t="str">
        <f t="shared" si="241"/>
        <v>February</v>
      </c>
      <c r="X5154">
        <v>17</v>
      </c>
      <c r="Y5154" t="str">
        <f t="shared" si="242"/>
        <v>Afternoon</v>
      </c>
      <c r="Z5154" t="s">
        <v>5070</v>
      </c>
    </row>
    <row r="5155" spans="1:26" x14ac:dyDescent="0.3">
      <c r="A5155" t="s">
        <v>777</v>
      </c>
      <c r="B5155" t="s">
        <v>5026</v>
      </c>
      <c r="C5155" t="s">
        <v>5029</v>
      </c>
      <c r="D5155" t="s">
        <v>5034</v>
      </c>
      <c r="E5155" t="s">
        <v>5040</v>
      </c>
      <c r="F5155" t="s">
        <v>5049</v>
      </c>
      <c r="G5155">
        <v>-106.3468</v>
      </c>
      <c r="H5155">
        <v>56.130400000000002</v>
      </c>
      <c r="I5155">
        <v>133548</v>
      </c>
      <c r="J5155">
        <v>546289</v>
      </c>
      <c r="K5155">
        <v>63104</v>
      </c>
      <c r="L5155">
        <v>27369</v>
      </c>
      <c r="M5155">
        <v>26854</v>
      </c>
      <c r="N5155" s="6">
        <v>0.2444645055758263</v>
      </c>
      <c r="O5155">
        <v>686119</v>
      </c>
      <c r="P5155">
        <v>0</v>
      </c>
      <c r="Q5155">
        <v>41279</v>
      </c>
      <c r="R5155">
        <v>8919</v>
      </c>
      <c r="S5155" s="6">
        <v>1.2999999999999999E-2</v>
      </c>
      <c r="T5155" t="s">
        <v>5064</v>
      </c>
      <c r="U5155" s="3">
        <v>45297</v>
      </c>
      <c r="V5155" t="str">
        <f t="shared" si="240"/>
        <v>Saturday</v>
      </c>
      <c r="W5155" t="str">
        <f t="shared" si="241"/>
        <v>January</v>
      </c>
      <c r="X5155">
        <v>10</v>
      </c>
      <c r="Y5155" t="str">
        <f t="shared" si="242"/>
        <v>Morning</v>
      </c>
      <c r="Z5155" t="s">
        <v>5071</v>
      </c>
    </row>
    <row r="5156" spans="1:26" x14ac:dyDescent="0.3">
      <c r="A5156" t="s">
        <v>2758</v>
      </c>
      <c r="B5156" t="s">
        <v>5026</v>
      </c>
      <c r="C5156" t="s">
        <v>5029</v>
      </c>
      <c r="D5156" t="s">
        <v>5031</v>
      </c>
      <c r="E5156" t="s">
        <v>5041</v>
      </c>
      <c r="F5156" t="s">
        <v>5047</v>
      </c>
      <c r="G5156">
        <v>138.25290000000001</v>
      </c>
      <c r="H5156">
        <v>36.204799999999999</v>
      </c>
      <c r="I5156">
        <v>92464</v>
      </c>
      <c r="J5156">
        <v>1002019</v>
      </c>
      <c r="K5156">
        <v>151680</v>
      </c>
      <c r="L5156">
        <v>33910</v>
      </c>
      <c r="M5156">
        <v>35789</v>
      </c>
      <c r="N5156" s="6">
        <v>9.2277986050590941E-2</v>
      </c>
      <c r="O5156">
        <v>1236476</v>
      </c>
      <c r="P5156">
        <v>0</v>
      </c>
      <c r="Q5156">
        <v>0</v>
      </c>
      <c r="R5156">
        <v>35363</v>
      </c>
      <c r="S5156" s="6">
        <v>2.86E-2</v>
      </c>
      <c r="T5156" t="s">
        <v>5063</v>
      </c>
      <c r="U5156" s="3">
        <v>45690</v>
      </c>
      <c r="V5156" t="str">
        <f t="shared" si="240"/>
        <v>Sunday</v>
      </c>
      <c r="W5156" t="str">
        <f t="shared" si="241"/>
        <v>February</v>
      </c>
      <c r="X5156">
        <v>15</v>
      </c>
      <c r="Y5156" t="str">
        <f t="shared" si="242"/>
        <v>Afternoon</v>
      </c>
      <c r="Z5156" t="s">
        <v>5069</v>
      </c>
    </row>
    <row r="5157" spans="1:26" x14ac:dyDescent="0.3">
      <c r="A5157" t="s">
        <v>4306</v>
      </c>
      <c r="B5157" t="s">
        <v>5026</v>
      </c>
      <c r="C5157" t="s">
        <v>5029</v>
      </c>
      <c r="D5157" t="s">
        <v>5034</v>
      </c>
      <c r="E5157" t="s">
        <v>5041</v>
      </c>
      <c r="F5157" t="s">
        <v>5050</v>
      </c>
      <c r="G5157">
        <v>-95.712900000000005</v>
      </c>
      <c r="H5157">
        <v>37.090200000000003</v>
      </c>
      <c r="I5157">
        <v>44178</v>
      </c>
      <c r="J5157">
        <v>263968</v>
      </c>
      <c r="K5157">
        <v>42318</v>
      </c>
      <c r="L5157">
        <v>8307</v>
      </c>
      <c r="M5157">
        <v>13234</v>
      </c>
      <c r="N5157" s="6">
        <v>0.16736396379835269</v>
      </c>
      <c r="O5157">
        <v>341689</v>
      </c>
      <c r="P5157">
        <v>0</v>
      </c>
      <c r="Q5157">
        <v>0</v>
      </c>
      <c r="R5157">
        <v>5603</v>
      </c>
      <c r="S5157" s="6">
        <v>1.6400000000000001E-2</v>
      </c>
      <c r="T5157" t="s">
        <v>5064</v>
      </c>
      <c r="U5157" s="3">
        <v>45771</v>
      </c>
      <c r="V5157" t="str">
        <f t="shared" si="240"/>
        <v>Thursday</v>
      </c>
      <c r="W5157" t="str">
        <f t="shared" si="241"/>
        <v>April</v>
      </c>
      <c r="X5157">
        <v>16</v>
      </c>
      <c r="Y5157" t="str">
        <f t="shared" si="242"/>
        <v>Afternoon</v>
      </c>
      <c r="Z5157" t="s">
        <v>5070</v>
      </c>
    </row>
    <row r="5158" spans="1:26" x14ac:dyDescent="0.3">
      <c r="A5158" t="s">
        <v>3282</v>
      </c>
      <c r="B5158" t="s">
        <v>5026</v>
      </c>
      <c r="C5158" t="s">
        <v>5029</v>
      </c>
      <c r="D5158" t="s">
        <v>5034</v>
      </c>
      <c r="E5158" t="s">
        <v>5041</v>
      </c>
      <c r="F5158" t="s">
        <v>5044</v>
      </c>
      <c r="G5158">
        <v>78.962900000000005</v>
      </c>
      <c r="H5158">
        <v>20.593699999999998</v>
      </c>
      <c r="I5158">
        <v>78504</v>
      </c>
      <c r="J5158">
        <v>420976</v>
      </c>
      <c r="K5158">
        <v>60799</v>
      </c>
      <c r="L5158">
        <v>30961</v>
      </c>
      <c r="M5158">
        <v>8728</v>
      </c>
      <c r="N5158" s="6">
        <v>0.18648211759138619</v>
      </c>
      <c r="O5158">
        <v>508981</v>
      </c>
      <c r="P5158">
        <v>0</v>
      </c>
      <c r="Q5158">
        <v>0</v>
      </c>
      <c r="R5158">
        <v>13386</v>
      </c>
      <c r="S5158" s="6">
        <v>2.63E-2</v>
      </c>
      <c r="T5158" t="s">
        <v>5064</v>
      </c>
      <c r="U5158" s="3">
        <v>45674</v>
      </c>
      <c r="V5158" t="str">
        <f t="shared" si="240"/>
        <v>Friday</v>
      </c>
      <c r="W5158" t="str">
        <f t="shared" si="241"/>
        <v>January</v>
      </c>
      <c r="X5158">
        <v>12</v>
      </c>
      <c r="Y5158" t="str">
        <f t="shared" si="242"/>
        <v>Afternoon</v>
      </c>
      <c r="Z5158" t="s">
        <v>5070</v>
      </c>
    </row>
    <row r="5159" spans="1:26" x14ac:dyDescent="0.3">
      <c r="A5159" t="s">
        <v>2198</v>
      </c>
      <c r="B5159" t="s">
        <v>5026</v>
      </c>
      <c r="C5159" t="s">
        <v>5030</v>
      </c>
      <c r="D5159" t="s">
        <v>5032</v>
      </c>
      <c r="E5159" t="s">
        <v>5041</v>
      </c>
      <c r="F5159" t="s">
        <v>5048</v>
      </c>
      <c r="G5159">
        <v>10.451499999999999</v>
      </c>
      <c r="H5159">
        <v>51.165700000000001</v>
      </c>
      <c r="I5159">
        <v>20788</v>
      </c>
      <c r="J5159">
        <v>255122</v>
      </c>
      <c r="K5159">
        <v>46527</v>
      </c>
      <c r="L5159">
        <v>16861</v>
      </c>
      <c r="M5159">
        <v>15239</v>
      </c>
      <c r="N5159" s="6">
        <v>8.1482798737703116E-2</v>
      </c>
      <c r="O5159">
        <v>287347</v>
      </c>
      <c r="P5159">
        <v>0</v>
      </c>
      <c r="Q5159">
        <v>0</v>
      </c>
      <c r="R5159">
        <v>7988</v>
      </c>
      <c r="S5159" s="6">
        <v>2.7799999999999998E-2</v>
      </c>
      <c r="T5159" t="s">
        <v>5062</v>
      </c>
      <c r="U5159" s="3">
        <v>45730</v>
      </c>
      <c r="V5159" t="str">
        <f t="shared" si="240"/>
        <v>Friday</v>
      </c>
      <c r="W5159" t="str">
        <f t="shared" si="241"/>
        <v>March</v>
      </c>
      <c r="X5159">
        <v>9</v>
      </c>
      <c r="Y5159" t="str">
        <f t="shared" si="242"/>
        <v>Morning</v>
      </c>
      <c r="Z5159" t="s">
        <v>5069</v>
      </c>
    </row>
    <row r="5160" spans="1:26" x14ac:dyDescent="0.3">
      <c r="A5160" t="s">
        <v>2356</v>
      </c>
      <c r="B5160" t="s">
        <v>5026</v>
      </c>
      <c r="C5160" t="s">
        <v>5030</v>
      </c>
      <c r="D5160" t="s">
        <v>5034</v>
      </c>
      <c r="E5160" t="s">
        <v>5041</v>
      </c>
      <c r="F5160" t="s">
        <v>5046</v>
      </c>
      <c r="G5160">
        <v>133.77510000000001</v>
      </c>
      <c r="H5160">
        <v>-25.2744</v>
      </c>
      <c r="I5160">
        <v>41056</v>
      </c>
      <c r="J5160">
        <v>169935</v>
      </c>
      <c r="K5160">
        <v>33730</v>
      </c>
      <c r="L5160">
        <v>12905</v>
      </c>
      <c r="M5160">
        <v>6121</v>
      </c>
      <c r="N5160" s="6">
        <v>0.24159858122245309</v>
      </c>
      <c r="O5160">
        <v>193465</v>
      </c>
      <c r="P5160">
        <v>0</v>
      </c>
      <c r="Q5160">
        <v>0</v>
      </c>
      <c r="R5160">
        <v>3482</v>
      </c>
      <c r="S5160" s="6">
        <v>1.7999999999999999E-2</v>
      </c>
      <c r="T5160" t="s">
        <v>5064</v>
      </c>
      <c r="U5160" s="3">
        <v>45589</v>
      </c>
      <c r="V5160" t="str">
        <f t="shared" si="240"/>
        <v>Thursday</v>
      </c>
      <c r="W5160" t="str">
        <f t="shared" si="241"/>
        <v>October</v>
      </c>
      <c r="X5160">
        <v>14</v>
      </c>
      <c r="Y5160" t="str">
        <f t="shared" si="242"/>
        <v>Afternoon</v>
      </c>
      <c r="Z5160" t="s">
        <v>5071</v>
      </c>
    </row>
    <row r="5161" spans="1:26" x14ac:dyDescent="0.3">
      <c r="A5161" t="s">
        <v>3411</v>
      </c>
      <c r="B5161" t="s">
        <v>5026</v>
      </c>
      <c r="C5161" t="s">
        <v>5029</v>
      </c>
      <c r="D5161" t="s">
        <v>5034</v>
      </c>
      <c r="E5161" t="s">
        <v>5040</v>
      </c>
      <c r="F5161" t="s">
        <v>5045</v>
      </c>
      <c r="G5161">
        <v>-51.9253</v>
      </c>
      <c r="H5161">
        <v>-14.234999999999999</v>
      </c>
      <c r="I5161">
        <v>32383</v>
      </c>
      <c r="J5161">
        <v>146735</v>
      </c>
      <c r="K5161">
        <v>24817</v>
      </c>
      <c r="L5161">
        <v>10453</v>
      </c>
      <c r="M5161">
        <v>7041</v>
      </c>
      <c r="N5161" s="6">
        <v>0.2206967140203297</v>
      </c>
      <c r="O5161">
        <v>189798</v>
      </c>
      <c r="P5161">
        <v>0</v>
      </c>
      <c r="Q5161">
        <v>252777</v>
      </c>
      <c r="R5161">
        <v>3245</v>
      </c>
      <c r="S5161" s="6">
        <v>1.7100000000000001E-2</v>
      </c>
      <c r="T5161" t="s">
        <v>5064</v>
      </c>
      <c r="U5161" s="3">
        <v>45695</v>
      </c>
      <c r="V5161" t="str">
        <f t="shared" si="240"/>
        <v>Friday</v>
      </c>
      <c r="W5161" t="str">
        <f t="shared" si="241"/>
        <v>February</v>
      </c>
      <c r="X5161">
        <v>10</v>
      </c>
      <c r="Y5161" t="str">
        <f t="shared" si="242"/>
        <v>Morning</v>
      </c>
      <c r="Z5161" t="s">
        <v>5071</v>
      </c>
    </row>
    <row r="5162" spans="1:26" x14ac:dyDescent="0.3">
      <c r="A5162" t="s">
        <v>3962</v>
      </c>
      <c r="B5162" t="s">
        <v>5026</v>
      </c>
      <c r="C5162" t="s">
        <v>5029</v>
      </c>
      <c r="D5162" t="s">
        <v>5034</v>
      </c>
      <c r="E5162" t="s">
        <v>5041</v>
      </c>
      <c r="F5162" t="s">
        <v>5047</v>
      </c>
      <c r="G5162">
        <v>138.25290000000001</v>
      </c>
      <c r="H5162">
        <v>36.204799999999999</v>
      </c>
      <c r="I5162">
        <v>15918</v>
      </c>
      <c r="J5162">
        <v>73936</v>
      </c>
      <c r="K5162">
        <v>15723</v>
      </c>
      <c r="L5162">
        <v>2941</v>
      </c>
      <c r="M5162">
        <v>2566</v>
      </c>
      <c r="N5162" s="6">
        <v>0.2153003544839843</v>
      </c>
      <c r="O5162">
        <v>81575</v>
      </c>
      <c r="P5162">
        <v>0</v>
      </c>
      <c r="Q5162">
        <v>0</v>
      </c>
      <c r="R5162">
        <v>1207</v>
      </c>
      <c r="S5162" s="6">
        <v>1.4800000000000001E-2</v>
      </c>
      <c r="T5162" t="s">
        <v>5064</v>
      </c>
      <c r="U5162" s="3">
        <v>45675</v>
      </c>
      <c r="V5162" t="str">
        <f t="shared" si="240"/>
        <v>Saturday</v>
      </c>
      <c r="W5162" t="str">
        <f t="shared" si="241"/>
        <v>January</v>
      </c>
      <c r="X5162">
        <v>16</v>
      </c>
      <c r="Y5162" t="str">
        <f t="shared" si="242"/>
        <v>Afternoon</v>
      </c>
      <c r="Z5162" t="s">
        <v>5071</v>
      </c>
    </row>
    <row r="5163" spans="1:26" x14ac:dyDescent="0.3">
      <c r="A5163" t="s">
        <v>924</v>
      </c>
      <c r="B5163" t="s">
        <v>5026</v>
      </c>
      <c r="C5163" t="s">
        <v>5029</v>
      </c>
      <c r="D5163" t="s">
        <v>5031</v>
      </c>
      <c r="E5163" t="s">
        <v>5041</v>
      </c>
      <c r="F5163" t="s">
        <v>5049</v>
      </c>
      <c r="G5163">
        <v>-106.3468</v>
      </c>
      <c r="H5163">
        <v>56.130400000000002</v>
      </c>
      <c r="I5163">
        <v>234666</v>
      </c>
      <c r="J5163">
        <v>1583518</v>
      </c>
      <c r="K5163">
        <v>359072</v>
      </c>
      <c r="L5163">
        <v>78784</v>
      </c>
      <c r="M5163">
        <v>34917</v>
      </c>
      <c r="N5163" s="6">
        <v>0.1481929409269391</v>
      </c>
      <c r="O5163">
        <v>1869145</v>
      </c>
      <c r="P5163">
        <v>0</v>
      </c>
      <c r="Q5163">
        <v>0</v>
      </c>
      <c r="R5163">
        <v>34953</v>
      </c>
      <c r="S5163" s="6">
        <v>1.8700000000000001E-2</v>
      </c>
      <c r="T5163" t="s">
        <v>5063</v>
      </c>
      <c r="U5163" s="3">
        <v>45426</v>
      </c>
      <c r="V5163" t="str">
        <f t="shared" si="240"/>
        <v>Tuesday</v>
      </c>
      <c r="W5163" t="str">
        <f t="shared" si="241"/>
        <v>May</v>
      </c>
      <c r="X5163">
        <v>10</v>
      </c>
      <c r="Y5163" t="str">
        <f t="shared" si="242"/>
        <v>Morning</v>
      </c>
      <c r="Z5163" t="s">
        <v>5070</v>
      </c>
    </row>
    <row r="5164" spans="1:26" x14ac:dyDescent="0.3">
      <c r="A5164" t="s">
        <v>3134</v>
      </c>
      <c r="B5164" t="s">
        <v>5026</v>
      </c>
      <c r="C5164" t="s">
        <v>5029</v>
      </c>
      <c r="D5164" t="s">
        <v>5034</v>
      </c>
      <c r="E5164" t="s">
        <v>5041</v>
      </c>
      <c r="F5164" t="s">
        <v>5047</v>
      </c>
      <c r="G5164">
        <v>138.25290000000001</v>
      </c>
      <c r="H5164">
        <v>36.204799999999999</v>
      </c>
      <c r="I5164">
        <v>38611</v>
      </c>
      <c r="J5164">
        <v>208224</v>
      </c>
      <c r="K5164">
        <v>34113</v>
      </c>
      <c r="L5164">
        <v>9500</v>
      </c>
      <c r="M5164">
        <v>10508</v>
      </c>
      <c r="N5164" s="6">
        <v>0.18543075668772879</v>
      </c>
      <c r="O5164">
        <v>263715</v>
      </c>
      <c r="P5164">
        <v>0</v>
      </c>
      <c r="Q5164">
        <v>0</v>
      </c>
      <c r="R5164">
        <v>4140</v>
      </c>
      <c r="S5164" s="6">
        <v>1.5699999999999999E-2</v>
      </c>
      <c r="T5164" t="s">
        <v>5064</v>
      </c>
      <c r="U5164" s="3">
        <v>45525</v>
      </c>
      <c r="V5164" t="str">
        <f t="shared" si="240"/>
        <v>Wednesday</v>
      </c>
      <c r="W5164" t="str">
        <f t="shared" si="241"/>
        <v>August</v>
      </c>
      <c r="X5164">
        <v>11</v>
      </c>
      <c r="Y5164" t="str">
        <f t="shared" si="242"/>
        <v>Morning</v>
      </c>
      <c r="Z5164" t="s">
        <v>5070</v>
      </c>
    </row>
    <row r="5165" spans="1:26" x14ac:dyDescent="0.3">
      <c r="A5165" t="s">
        <v>1012</v>
      </c>
      <c r="B5165" t="s">
        <v>5026</v>
      </c>
      <c r="C5165" t="s">
        <v>5030</v>
      </c>
      <c r="D5165" t="s">
        <v>5031</v>
      </c>
      <c r="E5165" t="s">
        <v>5041</v>
      </c>
      <c r="F5165" t="s">
        <v>5043</v>
      </c>
      <c r="G5165">
        <v>-3.4359999999999999</v>
      </c>
      <c r="H5165">
        <v>55.378100000000003</v>
      </c>
      <c r="I5165">
        <v>205013</v>
      </c>
      <c r="J5165">
        <v>1924039</v>
      </c>
      <c r="K5165">
        <v>358798</v>
      </c>
      <c r="L5165">
        <v>152320</v>
      </c>
      <c r="M5165">
        <v>57074</v>
      </c>
      <c r="N5165" s="6">
        <v>0.10655392463235031</v>
      </c>
      <c r="O5165">
        <v>2378605</v>
      </c>
      <c r="P5165">
        <v>0</v>
      </c>
      <c r="Q5165">
        <v>0</v>
      </c>
      <c r="R5165">
        <v>58989</v>
      </c>
      <c r="S5165" s="6">
        <v>2.4799999999999999E-2</v>
      </c>
      <c r="T5165" t="s">
        <v>5063</v>
      </c>
      <c r="U5165" s="3">
        <v>45726</v>
      </c>
      <c r="V5165" t="str">
        <f t="shared" si="240"/>
        <v>Monday</v>
      </c>
      <c r="W5165" t="str">
        <f t="shared" si="241"/>
        <v>March</v>
      </c>
      <c r="X5165">
        <v>10</v>
      </c>
      <c r="Y5165" t="str">
        <f t="shared" si="242"/>
        <v>Morning</v>
      </c>
      <c r="Z5165" t="s">
        <v>5070</v>
      </c>
    </row>
    <row r="5166" spans="1:26" x14ac:dyDescent="0.3">
      <c r="A5166" t="s">
        <v>3637</v>
      </c>
      <c r="B5166" t="s">
        <v>5026</v>
      </c>
      <c r="C5166" t="s">
        <v>5030</v>
      </c>
      <c r="D5166" t="s">
        <v>5034</v>
      </c>
      <c r="E5166" t="s">
        <v>5038</v>
      </c>
      <c r="F5166" t="s">
        <v>5050</v>
      </c>
      <c r="G5166">
        <v>-95.712900000000005</v>
      </c>
      <c r="H5166">
        <v>37.090200000000003</v>
      </c>
      <c r="I5166">
        <v>70544</v>
      </c>
      <c r="J5166">
        <v>302846</v>
      </c>
      <c r="K5166">
        <v>70133</v>
      </c>
      <c r="L5166">
        <v>15358</v>
      </c>
      <c r="M5166">
        <v>12139</v>
      </c>
      <c r="N5166" s="6">
        <v>0.2329382947991458</v>
      </c>
      <c r="O5166">
        <v>364752</v>
      </c>
      <c r="P5166">
        <v>0</v>
      </c>
      <c r="Q5166">
        <v>0</v>
      </c>
      <c r="R5166">
        <v>6638</v>
      </c>
      <c r="S5166" s="6">
        <v>1.8200000000000001E-2</v>
      </c>
      <c r="T5166" t="s">
        <v>5064</v>
      </c>
      <c r="U5166" s="3">
        <v>45368</v>
      </c>
      <c r="V5166" t="str">
        <f t="shared" si="240"/>
        <v>Sunday</v>
      </c>
      <c r="W5166" t="str">
        <f t="shared" si="241"/>
        <v>March</v>
      </c>
      <c r="X5166">
        <v>19</v>
      </c>
      <c r="Y5166" t="str">
        <f t="shared" si="242"/>
        <v>Evening</v>
      </c>
      <c r="Z5166" t="s">
        <v>5071</v>
      </c>
    </row>
    <row r="5167" spans="1:26" x14ac:dyDescent="0.3">
      <c r="A5167" t="s">
        <v>2479</v>
      </c>
      <c r="B5167" t="s">
        <v>5026</v>
      </c>
      <c r="C5167" t="s">
        <v>5029</v>
      </c>
      <c r="D5167" t="s">
        <v>5032</v>
      </c>
      <c r="E5167" t="s">
        <v>5041</v>
      </c>
      <c r="F5167" t="s">
        <v>5043</v>
      </c>
      <c r="G5167">
        <v>-3.4359999999999999</v>
      </c>
      <c r="H5167">
        <v>55.378100000000003</v>
      </c>
      <c r="I5167">
        <v>39934</v>
      </c>
      <c r="J5167">
        <v>660971</v>
      </c>
      <c r="K5167">
        <v>105128</v>
      </c>
      <c r="L5167">
        <v>29834</v>
      </c>
      <c r="M5167">
        <v>25398</v>
      </c>
      <c r="N5167" s="6">
        <v>6.0418656711786513E-2</v>
      </c>
      <c r="O5167">
        <v>760349</v>
      </c>
      <c r="P5167">
        <v>0</v>
      </c>
      <c r="Q5167">
        <v>0</v>
      </c>
      <c r="R5167">
        <v>15206</v>
      </c>
      <c r="S5167" s="6">
        <v>0.02</v>
      </c>
      <c r="T5167" t="s">
        <v>5062</v>
      </c>
      <c r="U5167" s="3">
        <v>45653</v>
      </c>
      <c r="V5167" t="str">
        <f t="shared" si="240"/>
        <v>Friday</v>
      </c>
      <c r="W5167" t="str">
        <f t="shared" si="241"/>
        <v>December</v>
      </c>
      <c r="X5167">
        <v>16</v>
      </c>
      <c r="Y5167" t="str">
        <f t="shared" si="242"/>
        <v>Afternoon</v>
      </c>
      <c r="Z5167" t="s">
        <v>5069</v>
      </c>
    </row>
    <row r="5168" spans="1:26" x14ac:dyDescent="0.3">
      <c r="A5168" t="s">
        <v>4058</v>
      </c>
      <c r="B5168" t="s">
        <v>5026</v>
      </c>
      <c r="C5168" t="s">
        <v>5029</v>
      </c>
      <c r="D5168" t="s">
        <v>5035</v>
      </c>
      <c r="E5168" t="s">
        <v>5040</v>
      </c>
      <c r="F5168" t="s">
        <v>5044</v>
      </c>
      <c r="G5168">
        <v>78.962900000000005</v>
      </c>
      <c r="H5168">
        <v>20.593699999999998</v>
      </c>
      <c r="I5168">
        <v>32839</v>
      </c>
      <c r="J5168">
        <v>286384</v>
      </c>
      <c r="K5168">
        <v>64049</v>
      </c>
      <c r="L5168">
        <v>18932</v>
      </c>
      <c r="M5168">
        <v>15520</v>
      </c>
      <c r="N5168" s="6">
        <v>0.11467017279316979</v>
      </c>
      <c r="O5168">
        <v>337201</v>
      </c>
      <c r="P5168">
        <v>0</v>
      </c>
      <c r="Q5168">
        <v>671994</v>
      </c>
      <c r="R5168">
        <v>7081</v>
      </c>
      <c r="S5168" s="6">
        <v>2.1000000000000001E-2</v>
      </c>
      <c r="T5168" t="s">
        <v>5065</v>
      </c>
      <c r="U5168" s="3">
        <v>45355</v>
      </c>
      <c r="V5168" t="str">
        <f t="shared" si="240"/>
        <v>Monday</v>
      </c>
      <c r="W5168" t="str">
        <f t="shared" si="241"/>
        <v>March</v>
      </c>
      <c r="X5168">
        <v>16</v>
      </c>
      <c r="Y5168" t="str">
        <f t="shared" si="242"/>
        <v>Afternoon</v>
      </c>
      <c r="Z5168" t="s">
        <v>5070</v>
      </c>
    </row>
    <row r="5169" spans="1:26" x14ac:dyDescent="0.3">
      <c r="A5169" t="s">
        <v>2368</v>
      </c>
      <c r="B5169" t="s">
        <v>5026</v>
      </c>
      <c r="C5169" t="s">
        <v>5029</v>
      </c>
      <c r="D5169" t="s">
        <v>5031</v>
      </c>
      <c r="E5169" t="s">
        <v>5041</v>
      </c>
      <c r="F5169" t="s">
        <v>5046</v>
      </c>
      <c r="G5169">
        <v>133.77510000000001</v>
      </c>
      <c r="H5169">
        <v>-25.2744</v>
      </c>
      <c r="I5169">
        <v>249150</v>
      </c>
      <c r="J5169">
        <v>2204388</v>
      </c>
      <c r="K5169">
        <v>410380</v>
      </c>
      <c r="L5169">
        <v>155753</v>
      </c>
      <c r="M5169">
        <v>113421</v>
      </c>
      <c r="N5169" s="6">
        <v>0.11302457272506281</v>
      </c>
      <c r="O5169">
        <v>2817254</v>
      </c>
      <c r="P5169">
        <v>0</v>
      </c>
      <c r="Q5169">
        <v>0</v>
      </c>
      <c r="R5169">
        <v>54654</v>
      </c>
      <c r="S5169" s="6">
        <v>1.9400000000000001E-2</v>
      </c>
      <c r="T5169" t="s">
        <v>5063</v>
      </c>
      <c r="U5169" s="3">
        <v>45773</v>
      </c>
      <c r="V5169" t="str">
        <f t="shared" si="240"/>
        <v>Saturday</v>
      </c>
      <c r="W5169" t="str">
        <f t="shared" si="241"/>
        <v>April</v>
      </c>
      <c r="X5169">
        <v>13</v>
      </c>
      <c r="Y5169" t="str">
        <f t="shared" si="242"/>
        <v>Afternoon</v>
      </c>
      <c r="Z5169" t="s">
        <v>5070</v>
      </c>
    </row>
    <row r="5170" spans="1:26" x14ac:dyDescent="0.3">
      <c r="A5170" t="s">
        <v>4814</v>
      </c>
      <c r="B5170" t="s">
        <v>5026</v>
      </c>
      <c r="C5170" t="s">
        <v>5029</v>
      </c>
      <c r="D5170" t="s">
        <v>5035</v>
      </c>
      <c r="E5170" t="s">
        <v>5040</v>
      </c>
      <c r="F5170" t="s">
        <v>5050</v>
      </c>
      <c r="G5170">
        <v>-95.712900000000005</v>
      </c>
      <c r="H5170">
        <v>37.090200000000003</v>
      </c>
      <c r="I5170">
        <v>94989</v>
      </c>
      <c r="J5170">
        <v>554254</v>
      </c>
      <c r="K5170">
        <v>123184</v>
      </c>
      <c r="L5170">
        <v>31081</v>
      </c>
      <c r="M5170">
        <v>24376</v>
      </c>
      <c r="N5170" s="6">
        <v>0.17138348259541991</v>
      </c>
      <c r="O5170">
        <v>687369</v>
      </c>
      <c r="P5170">
        <v>0</v>
      </c>
      <c r="Q5170">
        <v>277002</v>
      </c>
      <c r="R5170">
        <v>13403</v>
      </c>
      <c r="S5170" s="6">
        <v>1.95E-2</v>
      </c>
      <c r="T5170" t="s">
        <v>5065</v>
      </c>
      <c r="U5170" s="3">
        <v>45679</v>
      </c>
      <c r="V5170" t="str">
        <f t="shared" si="240"/>
        <v>Wednesday</v>
      </c>
      <c r="W5170" t="str">
        <f t="shared" si="241"/>
        <v>January</v>
      </c>
      <c r="X5170">
        <v>15</v>
      </c>
      <c r="Y5170" t="str">
        <f t="shared" si="242"/>
        <v>Afternoon</v>
      </c>
      <c r="Z5170" t="s">
        <v>5070</v>
      </c>
    </row>
    <row r="5171" spans="1:26" x14ac:dyDescent="0.3">
      <c r="A5171" t="s">
        <v>56</v>
      </c>
      <c r="B5171" t="s">
        <v>5026</v>
      </c>
      <c r="C5171" t="s">
        <v>5029</v>
      </c>
      <c r="D5171" t="s">
        <v>5034</v>
      </c>
      <c r="E5171" t="s">
        <v>5041</v>
      </c>
      <c r="F5171" t="s">
        <v>5046</v>
      </c>
      <c r="G5171">
        <v>133.77510000000001</v>
      </c>
      <c r="H5171">
        <v>-25.2744</v>
      </c>
      <c r="I5171">
        <v>28879</v>
      </c>
      <c r="J5171">
        <v>161448</v>
      </c>
      <c r="K5171">
        <v>35935</v>
      </c>
      <c r="L5171">
        <v>9325</v>
      </c>
      <c r="M5171">
        <v>6649</v>
      </c>
      <c r="N5171" s="6">
        <v>0.1788789565415512</v>
      </c>
      <c r="O5171">
        <v>185402</v>
      </c>
      <c r="P5171">
        <v>0</v>
      </c>
      <c r="Q5171">
        <v>0</v>
      </c>
      <c r="R5171">
        <v>2781</v>
      </c>
      <c r="S5171" s="6">
        <v>1.4999999999999999E-2</v>
      </c>
      <c r="T5171" t="s">
        <v>5064</v>
      </c>
      <c r="U5171" s="3">
        <v>45306</v>
      </c>
      <c r="V5171" t="str">
        <f t="shared" si="240"/>
        <v>Monday</v>
      </c>
      <c r="W5171" t="str">
        <f t="shared" si="241"/>
        <v>January</v>
      </c>
      <c r="X5171">
        <v>17</v>
      </c>
      <c r="Y5171" t="str">
        <f t="shared" si="242"/>
        <v>Afternoon</v>
      </c>
      <c r="Z5171" t="s">
        <v>5070</v>
      </c>
    </row>
    <row r="5172" spans="1:26" x14ac:dyDescent="0.3">
      <c r="A5172" t="s">
        <v>3773</v>
      </c>
      <c r="B5172" t="s">
        <v>5026</v>
      </c>
      <c r="C5172" t="s">
        <v>5029</v>
      </c>
      <c r="D5172" t="s">
        <v>5034</v>
      </c>
      <c r="E5172" t="s">
        <v>5041</v>
      </c>
      <c r="F5172" t="s">
        <v>5044</v>
      </c>
      <c r="G5172">
        <v>78.962900000000005</v>
      </c>
      <c r="H5172">
        <v>20.593699999999998</v>
      </c>
      <c r="I5172">
        <v>181491</v>
      </c>
      <c r="J5172">
        <v>799802</v>
      </c>
      <c r="K5172">
        <v>185747</v>
      </c>
      <c r="L5172">
        <v>37154</v>
      </c>
      <c r="M5172">
        <v>29015</v>
      </c>
      <c r="N5172" s="6">
        <v>0.22692020700023291</v>
      </c>
      <c r="O5172">
        <v>1024750</v>
      </c>
      <c r="P5172">
        <v>0</v>
      </c>
      <c r="Q5172">
        <v>0</v>
      </c>
      <c r="R5172">
        <v>13116</v>
      </c>
      <c r="S5172" s="6">
        <v>1.2800000000000001E-2</v>
      </c>
      <c r="T5172" t="s">
        <v>5064</v>
      </c>
      <c r="U5172" s="3">
        <v>45331</v>
      </c>
      <c r="V5172" t="str">
        <f t="shared" si="240"/>
        <v>Friday</v>
      </c>
      <c r="W5172" t="str">
        <f t="shared" si="241"/>
        <v>February</v>
      </c>
      <c r="X5172">
        <v>17</v>
      </c>
      <c r="Y5172" t="str">
        <f t="shared" si="242"/>
        <v>Afternoon</v>
      </c>
      <c r="Z5172" t="s">
        <v>5071</v>
      </c>
    </row>
    <row r="5173" spans="1:26" x14ac:dyDescent="0.3">
      <c r="A5173" t="s">
        <v>1033</v>
      </c>
      <c r="B5173" t="s">
        <v>5026</v>
      </c>
      <c r="C5173" t="s">
        <v>5029</v>
      </c>
      <c r="D5173" t="s">
        <v>5034</v>
      </c>
      <c r="E5173" t="s">
        <v>5041</v>
      </c>
      <c r="F5173" t="s">
        <v>5050</v>
      </c>
      <c r="G5173">
        <v>-95.712900000000005</v>
      </c>
      <c r="H5173">
        <v>37.090200000000003</v>
      </c>
      <c r="I5173">
        <v>51708</v>
      </c>
      <c r="J5173">
        <v>257877</v>
      </c>
      <c r="K5173">
        <v>43862</v>
      </c>
      <c r="L5173">
        <v>9112</v>
      </c>
      <c r="M5173">
        <v>11857</v>
      </c>
      <c r="N5173" s="6">
        <v>0.20051520608887169</v>
      </c>
      <c r="O5173">
        <v>328432</v>
      </c>
      <c r="P5173">
        <v>0</v>
      </c>
      <c r="Q5173">
        <v>0</v>
      </c>
      <c r="R5173">
        <v>8440</v>
      </c>
      <c r="S5173" s="6">
        <v>2.5700000000000001E-2</v>
      </c>
      <c r="T5173" t="s">
        <v>5064</v>
      </c>
      <c r="U5173" s="3">
        <v>45359</v>
      </c>
      <c r="V5173" t="str">
        <f t="shared" si="240"/>
        <v>Friday</v>
      </c>
      <c r="W5173" t="str">
        <f t="shared" si="241"/>
        <v>March</v>
      </c>
      <c r="X5173">
        <v>17</v>
      </c>
      <c r="Y5173" t="str">
        <f t="shared" si="242"/>
        <v>Afternoon</v>
      </c>
      <c r="Z5173" t="s">
        <v>5071</v>
      </c>
    </row>
    <row r="5174" spans="1:26" x14ac:dyDescent="0.3">
      <c r="A5174" t="s">
        <v>1657</v>
      </c>
      <c r="B5174" t="s">
        <v>5026</v>
      </c>
      <c r="C5174" t="s">
        <v>5029</v>
      </c>
      <c r="D5174" t="s">
        <v>5032</v>
      </c>
      <c r="E5174" t="s">
        <v>5038</v>
      </c>
      <c r="F5174" t="s">
        <v>5047</v>
      </c>
      <c r="G5174">
        <v>138.25290000000001</v>
      </c>
      <c r="H5174">
        <v>36.204799999999999</v>
      </c>
      <c r="I5174">
        <v>106257</v>
      </c>
      <c r="J5174">
        <v>1601091</v>
      </c>
      <c r="K5174">
        <v>181244</v>
      </c>
      <c r="L5174">
        <v>119564</v>
      </c>
      <c r="M5174">
        <v>56951</v>
      </c>
      <c r="N5174" s="6">
        <v>6.6365860264183521E-2</v>
      </c>
      <c r="O5174">
        <v>1861546</v>
      </c>
      <c r="P5174">
        <v>0</v>
      </c>
      <c r="Q5174">
        <v>0</v>
      </c>
      <c r="R5174">
        <v>19360</v>
      </c>
      <c r="S5174" s="6">
        <v>1.04E-2</v>
      </c>
      <c r="T5174" t="s">
        <v>5062</v>
      </c>
      <c r="U5174" s="3">
        <v>45351</v>
      </c>
      <c r="V5174" t="str">
        <f t="shared" si="240"/>
        <v>Thursday</v>
      </c>
      <c r="W5174" t="str">
        <f t="shared" si="241"/>
        <v>February</v>
      </c>
      <c r="X5174">
        <v>16</v>
      </c>
      <c r="Y5174" t="str">
        <f t="shared" si="242"/>
        <v>Afternoon</v>
      </c>
      <c r="Z5174" t="s">
        <v>5069</v>
      </c>
    </row>
    <row r="5175" spans="1:26" x14ac:dyDescent="0.3">
      <c r="A5175" t="s">
        <v>747</v>
      </c>
      <c r="B5175" t="s">
        <v>5026</v>
      </c>
      <c r="C5175" t="s">
        <v>5029</v>
      </c>
      <c r="D5175" t="s">
        <v>5031</v>
      </c>
      <c r="E5175" t="s">
        <v>5041</v>
      </c>
      <c r="F5175" t="s">
        <v>5044</v>
      </c>
      <c r="G5175">
        <v>78.962900000000005</v>
      </c>
      <c r="H5175">
        <v>20.593699999999998</v>
      </c>
      <c r="I5175">
        <v>46001</v>
      </c>
      <c r="J5175">
        <v>404579</v>
      </c>
      <c r="K5175">
        <v>54071</v>
      </c>
      <c r="L5175">
        <v>16710</v>
      </c>
      <c r="M5175">
        <v>21318</v>
      </c>
      <c r="N5175" s="6">
        <v>0.1137017004184786</v>
      </c>
      <c r="O5175">
        <v>520320</v>
      </c>
      <c r="P5175">
        <v>0</v>
      </c>
      <c r="Q5175">
        <v>0</v>
      </c>
      <c r="R5175">
        <v>14620</v>
      </c>
      <c r="S5175" s="6">
        <v>2.81E-2</v>
      </c>
      <c r="T5175" t="s">
        <v>5063</v>
      </c>
      <c r="U5175" s="3">
        <v>45392</v>
      </c>
      <c r="V5175" t="str">
        <f t="shared" si="240"/>
        <v>Wednesday</v>
      </c>
      <c r="W5175" t="str">
        <f t="shared" si="241"/>
        <v>April</v>
      </c>
      <c r="X5175">
        <v>15</v>
      </c>
      <c r="Y5175" t="str">
        <f t="shared" si="242"/>
        <v>Afternoon</v>
      </c>
      <c r="Z5175" t="s">
        <v>5070</v>
      </c>
    </row>
    <row r="5176" spans="1:26" x14ac:dyDescent="0.3">
      <c r="A5176" t="s">
        <v>4559</v>
      </c>
      <c r="B5176" t="s">
        <v>5026</v>
      </c>
      <c r="C5176" t="s">
        <v>5029</v>
      </c>
      <c r="D5176" t="s">
        <v>5032</v>
      </c>
      <c r="E5176" t="s">
        <v>5038</v>
      </c>
      <c r="F5176" t="s">
        <v>5047</v>
      </c>
      <c r="G5176">
        <v>138.25290000000001</v>
      </c>
      <c r="H5176">
        <v>36.204799999999999</v>
      </c>
      <c r="I5176">
        <v>79430</v>
      </c>
      <c r="J5176">
        <v>972176</v>
      </c>
      <c r="K5176">
        <v>166044</v>
      </c>
      <c r="L5176">
        <v>42665</v>
      </c>
      <c r="M5176">
        <v>56496</v>
      </c>
      <c r="N5176" s="6">
        <v>8.1704050465643885E-2</v>
      </c>
      <c r="O5176">
        <v>1086194</v>
      </c>
      <c r="P5176">
        <v>0</v>
      </c>
      <c r="Q5176">
        <v>0</v>
      </c>
      <c r="R5176">
        <v>23353</v>
      </c>
      <c r="S5176" s="6">
        <v>2.1499999999999998E-2</v>
      </c>
      <c r="T5176" t="s">
        <v>5062</v>
      </c>
      <c r="U5176" s="3">
        <v>45579</v>
      </c>
      <c r="V5176" t="str">
        <f t="shared" si="240"/>
        <v>Monday</v>
      </c>
      <c r="W5176" t="str">
        <f t="shared" si="241"/>
        <v>October</v>
      </c>
      <c r="X5176">
        <v>15</v>
      </c>
      <c r="Y5176" t="str">
        <f t="shared" si="242"/>
        <v>Afternoon</v>
      </c>
      <c r="Z5176" t="s">
        <v>5069</v>
      </c>
    </row>
    <row r="5177" spans="1:26" x14ac:dyDescent="0.3">
      <c r="A5177" t="s">
        <v>3261</v>
      </c>
      <c r="B5177" t="s">
        <v>5026</v>
      </c>
      <c r="C5177" t="s">
        <v>5030</v>
      </c>
      <c r="D5177" t="s">
        <v>5032</v>
      </c>
      <c r="E5177" t="s">
        <v>5041</v>
      </c>
      <c r="F5177" t="s">
        <v>5045</v>
      </c>
      <c r="G5177">
        <v>-51.9253</v>
      </c>
      <c r="H5177">
        <v>-14.234999999999999</v>
      </c>
      <c r="I5177">
        <v>10743</v>
      </c>
      <c r="J5177">
        <v>165568</v>
      </c>
      <c r="K5177">
        <v>36611</v>
      </c>
      <c r="L5177">
        <v>8952</v>
      </c>
      <c r="M5177">
        <v>7648</v>
      </c>
      <c r="N5177" s="6">
        <v>6.4889010586702545E-2</v>
      </c>
      <c r="O5177">
        <v>188392</v>
      </c>
      <c r="P5177">
        <v>0</v>
      </c>
      <c r="Q5177">
        <v>0</v>
      </c>
      <c r="R5177">
        <v>3541</v>
      </c>
      <c r="S5177" s="6">
        <v>1.8800000000000001E-2</v>
      </c>
      <c r="T5177" t="s">
        <v>5062</v>
      </c>
      <c r="U5177" s="3">
        <v>45309</v>
      </c>
      <c r="V5177" t="str">
        <f t="shared" si="240"/>
        <v>Thursday</v>
      </c>
      <c r="W5177" t="str">
        <f t="shared" si="241"/>
        <v>January</v>
      </c>
      <c r="X5177">
        <v>12</v>
      </c>
      <c r="Y5177" t="str">
        <f t="shared" si="242"/>
        <v>Afternoon</v>
      </c>
      <c r="Z5177" t="s">
        <v>5069</v>
      </c>
    </row>
    <row r="5178" spans="1:26" x14ac:dyDescent="0.3">
      <c r="A5178" t="s">
        <v>1630</v>
      </c>
      <c r="B5178" t="s">
        <v>5026</v>
      </c>
      <c r="C5178" t="s">
        <v>5030</v>
      </c>
      <c r="D5178" t="s">
        <v>5034</v>
      </c>
      <c r="E5178" t="s">
        <v>5041</v>
      </c>
      <c r="F5178" t="s">
        <v>5050</v>
      </c>
      <c r="G5178">
        <v>-95.712900000000005</v>
      </c>
      <c r="H5178">
        <v>37.090200000000003</v>
      </c>
      <c r="I5178">
        <v>67664</v>
      </c>
      <c r="J5178">
        <v>321453</v>
      </c>
      <c r="K5178">
        <v>34931</v>
      </c>
      <c r="L5178">
        <v>11904</v>
      </c>
      <c r="M5178">
        <v>15643</v>
      </c>
      <c r="N5178" s="6">
        <v>0.21049700431490001</v>
      </c>
      <c r="O5178">
        <v>381711</v>
      </c>
      <c r="P5178">
        <v>0</v>
      </c>
      <c r="Q5178">
        <v>0</v>
      </c>
      <c r="R5178">
        <v>5420</v>
      </c>
      <c r="S5178" s="6">
        <v>1.4200000000000001E-2</v>
      </c>
      <c r="T5178" t="s">
        <v>5064</v>
      </c>
      <c r="U5178" s="3">
        <v>45574</v>
      </c>
      <c r="V5178" t="str">
        <f t="shared" si="240"/>
        <v>Wednesday</v>
      </c>
      <c r="W5178" t="str">
        <f t="shared" si="241"/>
        <v>October</v>
      </c>
      <c r="X5178">
        <v>16</v>
      </c>
      <c r="Y5178" t="str">
        <f t="shared" si="242"/>
        <v>Afternoon</v>
      </c>
      <c r="Z5178" t="s">
        <v>5071</v>
      </c>
    </row>
    <row r="5179" spans="1:26" x14ac:dyDescent="0.3">
      <c r="A5179" t="s">
        <v>3124</v>
      </c>
      <c r="B5179" t="s">
        <v>5026</v>
      </c>
      <c r="C5179" t="s">
        <v>5029</v>
      </c>
      <c r="D5179" t="s">
        <v>5035</v>
      </c>
      <c r="E5179" t="s">
        <v>5040</v>
      </c>
      <c r="F5179" t="s">
        <v>5046</v>
      </c>
      <c r="G5179">
        <v>133.77510000000001</v>
      </c>
      <c r="H5179">
        <v>-25.2744</v>
      </c>
      <c r="I5179">
        <v>31441</v>
      </c>
      <c r="J5179">
        <v>283847</v>
      </c>
      <c r="K5179">
        <v>49007</v>
      </c>
      <c r="L5179">
        <v>16659</v>
      </c>
      <c r="M5179">
        <v>7350</v>
      </c>
      <c r="N5179" s="6">
        <v>0.1107703897807876</v>
      </c>
      <c r="O5179">
        <v>330657</v>
      </c>
      <c r="P5179">
        <v>0</v>
      </c>
      <c r="Q5179">
        <v>152522</v>
      </c>
      <c r="R5179">
        <v>9456</v>
      </c>
      <c r="S5179" s="6">
        <v>2.86E-2</v>
      </c>
      <c r="T5179" t="s">
        <v>5065</v>
      </c>
      <c r="U5179" s="3">
        <v>45607</v>
      </c>
      <c r="V5179" t="str">
        <f t="shared" si="240"/>
        <v>Monday</v>
      </c>
      <c r="W5179" t="str">
        <f t="shared" si="241"/>
        <v>November</v>
      </c>
      <c r="X5179">
        <v>12</v>
      </c>
      <c r="Y5179" t="str">
        <f t="shared" si="242"/>
        <v>Afternoon</v>
      </c>
      <c r="Z5179" t="s">
        <v>5070</v>
      </c>
    </row>
    <row r="5180" spans="1:26" x14ac:dyDescent="0.3">
      <c r="A5180" t="s">
        <v>2680</v>
      </c>
      <c r="B5180" t="s">
        <v>5026</v>
      </c>
      <c r="C5180" t="s">
        <v>5029</v>
      </c>
      <c r="D5180" t="s">
        <v>5032</v>
      </c>
      <c r="E5180" t="s">
        <v>5041</v>
      </c>
      <c r="F5180" t="s">
        <v>5043</v>
      </c>
      <c r="G5180">
        <v>-3.4359999999999999</v>
      </c>
      <c r="H5180">
        <v>55.378100000000003</v>
      </c>
      <c r="I5180">
        <v>44626</v>
      </c>
      <c r="J5180">
        <v>481951</v>
      </c>
      <c r="K5180">
        <v>109042</v>
      </c>
      <c r="L5180">
        <v>33471</v>
      </c>
      <c r="M5180">
        <v>16004</v>
      </c>
      <c r="N5180" s="6">
        <v>9.2595315544724166E-2</v>
      </c>
      <c r="O5180">
        <v>581775</v>
      </c>
      <c r="P5180">
        <v>0</v>
      </c>
      <c r="Q5180">
        <v>0</v>
      </c>
      <c r="R5180">
        <v>14486</v>
      </c>
      <c r="S5180" s="6">
        <v>2.4899999999999999E-2</v>
      </c>
      <c r="T5180" t="s">
        <v>5062</v>
      </c>
      <c r="U5180" s="3">
        <v>45399</v>
      </c>
      <c r="V5180" t="str">
        <f t="shared" si="240"/>
        <v>Wednesday</v>
      </c>
      <c r="W5180" t="str">
        <f t="shared" si="241"/>
        <v>April</v>
      </c>
      <c r="X5180">
        <v>8</v>
      </c>
      <c r="Y5180" t="str">
        <f t="shared" si="242"/>
        <v>Morning</v>
      </c>
      <c r="Z5180" t="s">
        <v>5069</v>
      </c>
    </row>
    <row r="5181" spans="1:26" x14ac:dyDescent="0.3">
      <c r="A5181" t="s">
        <v>2698</v>
      </c>
      <c r="B5181" t="s">
        <v>5026</v>
      </c>
      <c r="C5181" t="s">
        <v>5030</v>
      </c>
      <c r="D5181" t="s">
        <v>5031</v>
      </c>
      <c r="E5181" t="s">
        <v>5040</v>
      </c>
      <c r="F5181" t="s">
        <v>5044</v>
      </c>
      <c r="G5181">
        <v>78.962900000000005</v>
      </c>
      <c r="H5181">
        <v>20.593699999999998</v>
      </c>
      <c r="I5181">
        <v>55578</v>
      </c>
      <c r="J5181">
        <v>405571</v>
      </c>
      <c r="K5181">
        <v>94347</v>
      </c>
      <c r="L5181">
        <v>12519</v>
      </c>
      <c r="M5181">
        <v>14684</v>
      </c>
      <c r="N5181" s="6">
        <v>0.13703865544672439</v>
      </c>
      <c r="O5181">
        <v>521258</v>
      </c>
      <c r="P5181">
        <v>0</v>
      </c>
      <c r="Q5181">
        <v>138288</v>
      </c>
      <c r="R5181">
        <v>12822</v>
      </c>
      <c r="S5181" s="6">
        <v>2.46E-2</v>
      </c>
      <c r="T5181" t="s">
        <v>5063</v>
      </c>
      <c r="U5181" s="3">
        <v>45366</v>
      </c>
      <c r="V5181" t="str">
        <f t="shared" si="240"/>
        <v>Friday</v>
      </c>
      <c r="W5181" t="str">
        <f t="shared" si="241"/>
        <v>March</v>
      </c>
      <c r="X5181">
        <v>15</v>
      </c>
      <c r="Y5181" t="str">
        <f t="shared" si="242"/>
        <v>Afternoon</v>
      </c>
      <c r="Z5181" t="s">
        <v>5070</v>
      </c>
    </row>
    <row r="5182" spans="1:26" x14ac:dyDescent="0.3">
      <c r="A5182" t="s">
        <v>314</v>
      </c>
      <c r="B5182" t="s">
        <v>5026</v>
      </c>
      <c r="C5182" t="s">
        <v>5029</v>
      </c>
      <c r="D5182" t="s">
        <v>5034</v>
      </c>
      <c r="E5182" t="s">
        <v>5041</v>
      </c>
      <c r="F5182" t="s">
        <v>5048</v>
      </c>
      <c r="G5182">
        <v>10.451499999999999</v>
      </c>
      <c r="H5182">
        <v>51.165700000000001</v>
      </c>
      <c r="I5182">
        <v>20650</v>
      </c>
      <c r="J5182">
        <v>94410</v>
      </c>
      <c r="K5182">
        <v>14156</v>
      </c>
      <c r="L5182">
        <v>5992</v>
      </c>
      <c r="M5182">
        <v>5642</v>
      </c>
      <c r="N5182" s="6">
        <v>0.2187288022989142</v>
      </c>
      <c r="O5182">
        <v>116347</v>
      </c>
      <c r="P5182">
        <v>0</v>
      </c>
      <c r="Q5182">
        <v>0</v>
      </c>
      <c r="R5182">
        <v>3420</v>
      </c>
      <c r="S5182" s="6">
        <v>2.9399999999999999E-2</v>
      </c>
      <c r="T5182" t="s">
        <v>5064</v>
      </c>
      <c r="U5182" s="3">
        <v>45516</v>
      </c>
      <c r="V5182" t="str">
        <f t="shared" si="240"/>
        <v>Monday</v>
      </c>
      <c r="W5182" t="str">
        <f t="shared" si="241"/>
        <v>August</v>
      </c>
      <c r="X5182">
        <v>16</v>
      </c>
      <c r="Y5182" t="str">
        <f t="shared" si="242"/>
        <v>Afternoon</v>
      </c>
      <c r="Z5182" t="s">
        <v>5071</v>
      </c>
    </row>
    <row r="5183" spans="1:26" x14ac:dyDescent="0.3">
      <c r="A5183" t="s">
        <v>2339</v>
      </c>
      <c r="B5183" t="s">
        <v>5026</v>
      </c>
      <c r="C5183" t="s">
        <v>5029</v>
      </c>
      <c r="D5183" t="s">
        <v>5031</v>
      </c>
      <c r="E5183" t="s">
        <v>5041</v>
      </c>
      <c r="F5183" t="s">
        <v>5049</v>
      </c>
      <c r="G5183">
        <v>-106.3468</v>
      </c>
      <c r="H5183">
        <v>56.130400000000002</v>
      </c>
      <c r="I5183">
        <v>86189</v>
      </c>
      <c r="J5183">
        <v>920293</v>
      </c>
      <c r="K5183">
        <v>159387</v>
      </c>
      <c r="L5183">
        <v>36193</v>
      </c>
      <c r="M5183">
        <v>51341</v>
      </c>
      <c r="N5183" s="6">
        <v>9.3654205753457911E-2</v>
      </c>
      <c r="O5183">
        <v>1058067</v>
      </c>
      <c r="P5183">
        <v>0</v>
      </c>
      <c r="Q5183">
        <v>0</v>
      </c>
      <c r="R5183">
        <v>16294</v>
      </c>
      <c r="S5183" s="6">
        <v>1.54E-2</v>
      </c>
      <c r="T5183" t="s">
        <v>5063</v>
      </c>
      <c r="U5183" s="3">
        <v>45735</v>
      </c>
      <c r="V5183" t="str">
        <f t="shared" si="240"/>
        <v>Wednesday</v>
      </c>
      <c r="W5183" t="str">
        <f t="shared" si="241"/>
        <v>March</v>
      </c>
      <c r="X5183">
        <v>16</v>
      </c>
      <c r="Y5183" t="str">
        <f t="shared" si="242"/>
        <v>Afternoon</v>
      </c>
      <c r="Z5183" t="s">
        <v>5069</v>
      </c>
    </row>
    <row r="5184" spans="1:26" x14ac:dyDescent="0.3">
      <c r="A5184" t="s">
        <v>667</v>
      </c>
      <c r="B5184" t="s">
        <v>5026</v>
      </c>
      <c r="C5184" t="s">
        <v>5029</v>
      </c>
      <c r="D5184" t="s">
        <v>5032</v>
      </c>
      <c r="E5184" t="s">
        <v>5041</v>
      </c>
      <c r="F5184" t="s">
        <v>5043</v>
      </c>
      <c r="G5184">
        <v>-3.4359999999999999</v>
      </c>
      <c r="H5184">
        <v>55.378100000000003</v>
      </c>
      <c r="I5184">
        <v>104460</v>
      </c>
      <c r="J5184">
        <v>1581932</v>
      </c>
      <c r="K5184">
        <v>177825</v>
      </c>
      <c r="L5184">
        <v>85783</v>
      </c>
      <c r="M5184">
        <v>50774</v>
      </c>
      <c r="N5184" s="6">
        <v>6.6033424295378049E-2</v>
      </c>
      <c r="O5184">
        <v>1918379</v>
      </c>
      <c r="P5184">
        <v>0</v>
      </c>
      <c r="Q5184">
        <v>0</v>
      </c>
      <c r="R5184">
        <v>55824</v>
      </c>
      <c r="S5184" s="6">
        <v>2.9100000000000001E-2</v>
      </c>
      <c r="T5184" t="s">
        <v>5062</v>
      </c>
      <c r="U5184" s="3">
        <v>45464</v>
      </c>
      <c r="V5184" t="str">
        <f t="shared" si="240"/>
        <v>Friday</v>
      </c>
      <c r="W5184" t="str">
        <f t="shared" si="241"/>
        <v>June</v>
      </c>
      <c r="X5184">
        <v>15</v>
      </c>
      <c r="Y5184" t="str">
        <f t="shared" si="242"/>
        <v>Afternoon</v>
      </c>
      <c r="Z5184" t="s">
        <v>5069</v>
      </c>
    </row>
    <row r="5185" spans="1:26" x14ac:dyDescent="0.3">
      <c r="A5185" t="s">
        <v>3758</v>
      </c>
      <c r="B5185" t="s">
        <v>5026</v>
      </c>
      <c r="C5185" t="s">
        <v>5029</v>
      </c>
      <c r="D5185" t="s">
        <v>5034</v>
      </c>
      <c r="E5185" t="s">
        <v>5038</v>
      </c>
      <c r="F5185" t="s">
        <v>5044</v>
      </c>
      <c r="G5185">
        <v>78.962900000000005</v>
      </c>
      <c r="H5185">
        <v>20.593699999999998</v>
      </c>
      <c r="I5185">
        <v>56591</v>
      </c>
      <c r="J5185">
        <v>233136</v>
      </c>
      <c r="K5185">
        <v>54231</v>
      </c>
      <c r="L5185">
        <v>14033</v>
      </c>
      <c r="M5185">
        <v>11131</v>
      </c>
      <c r="N5185" s="6">
        <v>0.24274125327062929</v>
      </c>
      <c r="O5185">
        <v>274606</v>
      </c>
      <c r="P5185">
        <v>0</v>
      </c>
      <c r="Q5185">
        <v>0</v>
      </c>
      <c r="R5185">
        <v>6151</v>
      </c>
      <c r="S5185" s="6">
        <v>2.24E-2</v>
      </c>
      <c r="T5185" t="s">
        <v>5064</v>
      </c>
      <c r="U5185" s="3">
        <v>45470</v>
      </c>
      <c r="V5185" t="str">
        <f t="shared" si="240"/>
        <v>Thursday</v>
      </c>
      <c r="W5185" t="str">
        <f t="shared" si="241"/>
        <v>June</v>
      </c>
      <c r="X5185">
        <v>16</v>
      </c>
      <c r="Y5185" t="str">
        <f t="shared" si="242"/>
        <v>Afternoon</v>
      </c>
      <c r="Z5185" t="s">
        <v>5071</v>
      </c>
    </row>
    <row r="5186" spans="1:26" x14ac:dyDescent="0.3">
      <c r="A5186" t="s">
        <v>1266</v>
      </c>
      <c r="B5186" t="s">
        <v>5026</v>
      </c>
      <c r="C5186" t="s">
        <v>5030</v>
      </c>
      <c r="D5186" t="s">
        <v>5032</v>
      </c>
      <c r="E5186" t="s">
        <v>5038</v>
      </c>
      <c r="F5186" t="s">
        <v>5048</v>
      </c>
      <c r="G5186">
        <v>10.451499999999999</v>
      </c>
      <c r="H5186">
        <v>51.165700000000001</v>
      </c>
      <c r="I5186">
        <v>22526</v>
      </c>
      <c r="J5186">
        <v>274882</v>
      </c>
      <c r="K5186">
        <v>32884</v>
      </c>
      <c r="L5186">
        <v>11484</v>
      </c>
      <c r="M5186">
        <v>15750</v>
      </c>
      <c r="N5186" s="6">
        <v>8.1948355326231903E-2</v>
      </c>
      <c r="O5186">
        <v>349622</v>
      </c>
      <c r="P5186">
        <v>0</v>
      </c>
      <c r="Q5186">
        <v>0</v>
      </c>
      <c r="R5186">
        <v>10139</v>
      </c>
      <c r="S5186" s="6">
        <v>2.9000000000000001E-2</v>
      </c>
      <c r="T5186" t="s">
        <v>5062</v>
      </c>
      <c r="U5186" s="3">
        <v>45542</v>
      </c>
      <c r="V5186" t="str">
        <f t="shared" si="240"/>
        <v>Saturday</v>
      </c>
      <c r="W5186" t="str">
        <f t="shared" si="241"/>
        <v>September</v>
      </c>
      <c r="X5186">
        <v>12</v>
      </c>
      <c r="Y5186" t="str">
        <f t="shared" si="242"/>
        <v>Afternoon</v>
      </c>
      <c r="Z5186" t="s">
        <v>5069</v>
      </c>
    </row>
    <row r="5187" spans="1:26" x14ac:dyDescent="0.3">
      <c r="A5187" t="s">
        <v>4497</v>
      </c>
      <c r="B5187" t="s">
        <v>5026</v>
      </c>
      <c r="C5187" t="s">
        <v>5030</v>
      </c>
      <c r="D5187" t="s">
        <v>5031</v>
      </c>
      <c r="E5187" t="s">
        <v>5041</v>
      </c>
      <c r="F5187" t="s">
        <v>5050</v>
      </c>
      <c r="G5187">
        <v>-95.712900000000005</v>
      </c>
      <c r="H5187">
        <v>37.090200000000003</v>
      </c>
      <c r="I5187">
        <v>40724</v>
      </c>
      <c r="J5187">
        <v>324372</v>
      </c>
      <c r="K5187">
        <v>67980</v>
      </c>
      <c r="L5187">
        <v>21476</v>
      </c>
      <c r="M5187">
        <v>14681</v>
      </c>
      <c r="N5187" s="6">
        <v>0.12554724200637571</v>
      </c>
      <c r="O5187">
        <v>408467</v>
      </c>
      <c r="P5187">
        <v>0</v>
      </c>
      <c r="Q5187">
        <v>0</v>
      </c>
      <c r="R5187">
        <v>8251</v>
      </c>
      <c r="S5187" s="6">
        <v>2.0199999999999999E-2</v>
      </c>
      <c r="T5187" t="s">
        <v>5063</v>
      </c>
      <c r="U5187" s="3">
        <v>45521</v>
      </c>
      <c r="V5187" t="str">
        <f t="shared" ref="V5187:V5250" si="243">TEXT(U5187,"DDDD")</f>
        <v>Saturday</v>
      </c>
      <c r="W5187" t="str">
        <f t="shared" ref="W5187:W5250" si="244">TEXT(U5187,"MMMM")</f>
        <v>August</v>
      </c>
      <c r="X5187">
        <v>11</v>
      </c>
      <c r="Y5187" t="str">
        <f t="shared" ref="Y5187:Y5250" si="245">IF(X5187&lt;6,"NIght",IF(X5187&lt;12,"Morning",IF(X5187&lt;18,"Afternoon","Evening")))</f>
        <v>Morning</v>
      </c>
      <c r="Z5187" t="s">
        <v>5070</v>
      </c>
    </row>
    <row r="5188" spans="1:26" x14ac:dyDescent="0.3">
      <c r="A5188" t="s">
        <v>4983</v>
      </c>
      <c r="B5188" t="s">
        <v>5026</v>
      </c>
      <c r="C5188" t="s">
        <v>5030</v>
      </c>
      <c r="D5188" t="s">
        <v>5034</v>
      </c>
      <c r="E5188" t="s">
        <v>5041</v>
      </c>
      <c r="F5188" t="s">
        <v>5048</v>
      </c>
      <c r="G5188">
        <v>10.451499999999999</v>
      </c>
      <c r="H5188">
        <v>51.165700000000001</v>
      </c>
      <c r="I5188">
        <v>209514</v>
      </c>
      <c r="J5188">
        <v>981296</v>
      </c>
      <c r="K5188">
        <v>170489</v>
      </c>
      <c r="L5188">
        <v>32589</v>
      </c>
      <c r="M5188">
        <v>42469</v>
      </c>
      <c r="N5188" s="6">
        <v>0.21350804539557411</v>
      </c>
      <c r="O5188">
        <v>1132218</v>
      </c>
      <c r="P5188">
        <v>0</v>
      </c>
      <c r="Q5188">
        <v>0</v>
      </c>
      <c r="R5188">
        <v>27512</v>
      </c>
      <c r="S5188" s="6">
        <v>2.4299999999999999E-2</v>
      </c>
      <c r="T5188" t="s">
        <v>5064</v>
      </c>
      <c r="U5188" s="3">
        <v>45346</v>
      </c>
      <c r="V5188" t="str">
        <f t="shared" si="243"/>
        <v>Saturday</v>
      </c>
      <c r="W5188" t="str">
        <f t="shared" si="244"/>
        <v>February</v>
      </c>
      <c r="X5188">
        <v>12</v>
      </c>
      <c r="Y5188" t="str">
        <f t="shared" si="245"/>
        <v>Afternoon</v>
      </c>
      <c r="Z5188" t="s">
        <v>5071</v>
      </c>
    </row>
    <row r="5189" spans="1:26" x14ac:dyDescent="0.3">
      <c r="A5189" t="s">
        <v>3263</v>
      </c>
      <c r="B5189" t="s">
        <v>5026</v>
      </c>
      <c r="C5189" t="s">
        <v>5029</v>
      </c>
      <c r="D5189" t="s">
        <v>5034</v>
      </c>
      <c r="E5189" t="s">
        <v>5041</v>
      </c>
      <c r="F5189" t="s">
        <v>5049</v>
      </c>
      <c r="G5189">
        <v>-106.3468</v>
      </c>
      <c r="H5189">
        <v>56.130400000000002</v>
      </c>
      <c r="I5189">
        <v>29926</v>
      </c>
      <c r="J5189">
        <v>183183</v>
      </c>
      <c r="K5189">
        <v>37395</v>
      </c>
      <c r="L5189">
        <v>14116</v>
      </c>
      <c r="M5189">
        <v>8248</v>
      </c>
      <c r="N5189" s="6">
        <v>0.16337011041047539</v>
      </c>
      <c r="O5189">
        <v>206938</v>
      </c>
      <c r="P5189">
        <v>0</v>
      </c>
      <c r="Q5189">
        <v>0</v>
      </c>
      <c r="R5189">
        <v>3000</v>
      </c>
      <c r="S5189" s="6">
        <v>1.4500000000000001E-2</v>
      </c>
      <c r="T5189" t="s">
        <v>5064</v>
      </c>
      <c r="U5189" s="3">
        <v>45637</v>
      </c>
      <c r="V5189" t="str">
        <f t="shared" si="243"/>
        <v>Wednesday</v>
      </c>
      <c r="W5189" t="str">
        <f t="shared" si="244"/>
        <v>December</v>
      </c>
      <c r="X5189">
        <v>15</v>
      </c>
      <c r="Y5189" t="str">
        <f t="shared" si="245"/>
        <v>Afternoon</v>
      </c>
      <c r="Z5189" t="s">
        <v>5070</v>
      </c>
    </row>
    <row r="5190" spans="1:26" x14ac:dyDescent="0.3">
      <c r="A5190" t="s">
        <v>3217</v>
      </c>
      <c r="B5190" t="s">
        <v>5026</v>
      </c>
      <c r="C5190" t="s">
        <v>5030</v>
      </c>
      <c r="D5190" t="s">
        <v>5032</v>
      </c>
      <c r="E5190" t="s">
        <v>5041</v>
      </c>
      <c r="F5190" t="s">
        <v>5044</v>
      </c>
      <c r="G5190">
        <v>78.962900000000005</v>
      </c>
      <c r="H5190">
        <v>20.593699999999998</v>
      </c>
      <c r="I5190">
        <v>5243</v>
      </c>
      <c r="J5190">
        <v>100002</v>
      </c>
      <c r="K5190">
        <v>10244</v>
      </c>
      <c r="L5190">
        <v>3870</v>
      </c>
      <c r="M5190">
        <v>3954</v>
      </c>
      <c r="N5190" s="6">
        <v>5.2432174515789208E-2</v>
      </c>
      <c r="O5190">
        <v>126455</v>
      </c>
      <c r="P5190">
        <v>0</v>
      </c>
      <c r="Q5190">
        <v>0</v>
      </c>
      <c r="R5190">
        <v>1643</v>
      </c>
      <c r="S5190" s="6">
        <v>1.2999999999999999E-2</v>
      </c>
      <c r="T5190" t="s">
        <v>5062</v>
      </c>
      <c r="U5190" s="3">
        <v>45407</v>
      </c>
      <c r="V5190" t="str">
        <f t="shared" si="243"/>
        <v>Thursday</v>
      </c>
      <c r="W5190" t="str">
        <f t="shared" si="244"/>
        <v>April</v>
      </c>
      <c r="X5190">
        <v>12</v>
      </c>
      <c r="Y5190" t="str">
        <f t="shared" si="245"/>
        <v>Afternoon</v>
      </c>
      <c r="Z5190" t="s">
        <v>5069</v>
      </c>
    </row>
    <row r="5191" spans="1:26" x14ac:dyDescent="0.3">
      <c r="A5191" t="s">
        <v>705</v>
      </c>
      <c r="B5191" t="s">
        <v>5026</v>
      </c>
      <c r="C5191" t="s">
        <v>5029</v>
      </c>
      <c r="D5191" t="s">
        <v>5034</v>
      </c>
      <c r="E5191" t="s">
        <v>5041</v>
      </c>
      <c r="F5191" t="s">
        <v>5045</v>
      </c>
      <c r="G5191">
        <v>-51.9253</v>
      </c>
      <c r="H5191">
        <v>-14.234999999999999</v>
      </c>
      <c r="I5191">
        <v>72667</v>
      </c>
      <c r="J5191">
        <v>424736</v>
      </c>
      <c r="K5191">
        <v>62470</v>
      </c>
      <c r="L5191">
        <v>27417</v>
      </c>
      <c r="M5191">
        <v>13109</v>
      </c>
      <c r="N5191" s="6">
        <v>0.1710881839743926</v>
      </c>
      <c r="O5191">
        <v>483401</v>
      </c>
      <c r="P5191">
        <v>0</v>
      </c>
      <c r="Q5191">
        <v>0</v>
      </c>
      <c r="R5191">
        <v>10103</v>
      </c>
      <c r="S5191" s="6">
        <v>2.0899999999999998E-2</v>
      </c>
      <c r="T5191" t="s">
        <v>5064</v>
      </c>
      <c r="U5191" s="3">
        <v>45502</v>
      </c>
      <c r="V5191" t="str">
        <f t="shared" si="243"/>
        <v>Monday</v>
      </c>
      <c r="W5191" t="str">
        <f t="shared" si="244"/>
        <v>July</v>
      </c>
      <c r="X5191">
        <v>17</v>
      </c>
      <c r="Y5191" t="str">
        <f t="shared" si="245"/>
        <v>Afternoon</v>
      </c>
      <c r="Z5191" t="s">
        <v>5070</v>
      </c>
    </row>
    <row r="5192" spans="1:26" x14ac:dyDescent="0.3">
      <c r="A5192" t="s">
        <v>2745</v>
      </c>
      <c r="B5192" t="s">
        <v>5026</v>
      </c>
      <c r="C5192" t="s">
        <v>5029</v>
      </c>
      <c r="D5192" t="s">
        <v>5034</v>
      </c>
      <c r="E5192" t="s">
        <v>5041</v>
      </c>
      <c r="F5192" t="s">
        <v>5048</v>
      </c>
      <c r="G5192">
        <v>10.451499999999999</v>
      </c>
      <c r="H5192">
        <v>51.165700000000001</v>
      </c>
      <c r="I5192">
        <v>19979</v>
      </c>
      <c r="J5192">
        <v>105607</v>
      </c>
      <c r="K5192">
        <v>11630</v>
      </c>
      <c r="L5192">
        <v>4073</v>
      </c>
      <c r="M5192">
        <v>6270</v>
      </c>
      <c r="N5192" s="6">
        <v>0.18919132189961479</v>
      </c>
      <c r="O5192">
        <v>126064</v>
      </c>
      <c r="P5192">
        <v>0</v>
      </c>
      <c r="Q5192">
        <v>0</v>
      </c>
      <c r="R5192">
        <v>3479</v>
      </c>
      <c r="S5192" s="6">
        <v>2.76E-2</v>
      </c>
      <c r="T5192" t="s">
        <v>5064</v>
      </c>
      <c r="U5192" s="3">
        <v>45428</v>
      </c>
      <c r="V5192" t="str">
        <f t="shared" si="243"/>
        <v>Thursday</v>
      </c>
      <c r="W5192" t="str">
        <f t="shared" si="244"/>
        <v>May</v>
      </c>
      <c r="X5192">
        <v>12</v>
      </c>
      <c r="Y5192" t="str">
        <f t="shared" si="245"/>
        <v>Afternoon</v>
      </c>
      <c r="Z5192" t="s">
        <v>5070</v>
      </c>
    </row>
    <row r="5193" spans="1:26" x14ac:dyDescent="0.3">
      <c r="A5193" t="s">
        <v>4839</v>
      </c>
      <c r="B5193" t="s">
        <v>5026</v>
      </c>
      <c r="C5193" t="s">
        <v>5029</v>
      </c>
      <c r="D5193" t="s">
        <v>5032</v>
      </c>
      <c r="E5193" t="s">
        <v>5041</v>
      </c>
      <c r="F5193" t="s">
        <v>5050</v>
      </c>
      <c r="G5193">
        <v>-95.712900000000005</v>
      </c>
      <c r="H5193">
        <v>37.090200000000003</v>
      </c>
      <c r="I5193">
        <v>13874</v>
      </c>
      <c r="J5193">
        <v>266489</v>
      </c>
      <c r="K5193">
        <v>43219</v>
      </c>
      <c r="L5193">
        <v>14669</v>
      </c>
      <c r="M5193">
        <v>12796</v>
      </c>
      <c r="N5193" s="6">
        <v>5.2062245935774687E-2</v>
      </c>
      <c r="O5193">
        <v>294798</v>
      </c>
      <c r="P5193">
        <v>0</v>
      </c>
      <c r="Q5193">
        <v>0</v>
      </c>
      <c r="R5193">
        <v>3832</v>
      </c>
      <c r="S5193" s="6">
        <v>1.2999999999999999E-2</v>
      </c>
      <c r="T5193" t="s">
        <v>5062</v>
      </c>
      <c r="U5193" s="3">
        <v>45420</v>
      </c>
      <c r="V5193" t="str">
        <f t="shared" si="243"/>
        <v>Wednesday</v>
      </c>
      <c r="W5193" t="str">
        <f t="shared" si="244"/>
        <v>May</v>
      </c>
      <c r="X5193">
        <v>15</v>
      </c>
      <c r="Y5193" t="str">
        <f t="shared" si="245"/>
        <v>Afternoon</v>
      </c>
      <c r="Z5193" t="s">
        <v>5069</v>
      </c>
    </row>
    <row r="5194" spans="1:26" x14ac:dyDescent="0.3">
      <c r="A5194" t="s">
        <v>982</v>
      </c>
      <c r="B5194" t="s">
        <v>5026</v>
      </c>
      <c r="C5194" t="s">
        <v>5030</v>
      </c>
      <c r="D5194" t="s">
        <v>5034</v>
      </c>
      <c r="E5194" t="s">
        <v>5038</v>
      </c>
      <c r="F5194" t="s">
        <v>5043</v>
      </c>
      <c r="G5194">
        <v>-3.4359999999999999</v>
      </c>
      <c r="H5194">
        <v>55.378100000000003</v>
      </c>
      <c r="I5194">
        <v>81721</v>
      </c>
      <c r="J5194">
        <v>381963</v>
      </c>
      <c r="K5194">
        <v>93877</v>
      </c>
      <c r="L5194">
        <v>21248</v>
      </c>
      <c r="M5194">
        <v>12083</v>
      </c>
      <c r="N5194" s="6">
        <v>0.21395264985231491</v>
      </c>
      <c r="O5194">
        <v>456018</v>
      </c>
      <c r="P5194">
        <v>0</v>
      </c>
      <c r="Q5194">
        <v>0</v>
      </c>
      <c r="R5194">
        <v>10077</v>
      </c>
      <c r="S5194" s="6">
        <v>2.2100000000000002E-2</v>
      </c>
      <c r="T5194" t="s">
        <v>5064</v>
      </c>
      <c r="U5194" s="3">
        <v>45473</v>
      </c>
      <c r="V5194" t="str">
        <f t="shared" si="243"/>
        <v>Sunday</v>
      </c>
      <c r="W5194" t="str">
        <f t="shared" si="244"/>
        <v>June</v>
      </c>
      <c r="X5194">
        <v>15</v>
      </c>
      <c r="Y5194" t="str">
        <f t="shared" si="245"/>
        <v>Afternoon</v>
      </c>
      <c r="Z5194" t="s">
        <v>5071</v>
      </c>
    </row>
    <row r="5195" spans="1:26" x14ac:dyDescent="0.3">
      <c r="A5195" t="s">
        <v>647</v>
      </c>
      <c r="B5195" t="s">
        <v>5026</v>
      </c>
      <c r="C5195" t="s">
        <v>5029</v>
      </c>
      <c r="D5195" t="s">
        <v>5034</v>
      </c>
      <c r="E5195" t="s">
        <v>5041</v>
      </c>
      <c r="F5195" t="s">
        <v>5047</v>
      </c>
      <c r="G5195">
        <v>138.25290000000001</v>
      </c>
      <c r="H5195">
        <v>36.204799999999999</v>
      </c>
      <c r="I5195">
        <v>61819</v>
      </c>
      <c r="J5195">
        <v>403236</v>
      </c>
      <c r="K5195">
        <v>61003</v>
      </c>
      <c r="L5195">
        <v>22736</v>
      </c>
      <c r="M5195">
        <v>11478</v>
      </c>
      <c r="N5195" s="6">
        <v>0.15330803360855191</v>
      </c>
      <c r="O5195">
        <v>523854</v>
      </c>
      <c r="P5195">
        <v>0</v>
      </c>
      <c r="Q5195">
        <v>0</v>
      </c>
      <c r="R5195">
        <v>13253</v>
      </c>
      <c r="S5195" s="6">
        <v>2.53E-2</v>
      </c>
      <c r="T5195" t="s">
        <v>5064</v>
      </c>
      <c r="U5195" s="3">
        <v>45483</v>
      </c>
      <c r="V5195" t="str">
        <f t="shared" si="243"/>
        <v>Wednesday</v>
      </c>
      <c r="W5195" t="str">
        <f t="shared" si="244"/>
        <v>July</v>
      </c>
      <c r="X5195">
        <v>15</v>
      </c>
      <c r="Y5195" t="str">
        <f t="shared" si="245"/>
        <v>Afternoon</v>
      </c>
      <c r="Z5195" t="s">
        <v>5070</v>
      </c>
    </row>
    <row r="5196" spans="1:26" x14ac:dyDescent="0.3">
      <c r="A5196" t="s">
        <v>4074</v>
      </c>
      <c r="B5196" t="s">
        <v>5026</v>
      </c>
      <c r="C5196" t="s">
        <v>5030</v>
      </c>
      <c r="D5196" t="s">
        <v>5034</v>
      </c>
      <c r="E5196" t="s">
        <v>5041</v>
      </c>
      <c r="F5196" t="s">
        <v>5044</v>
      </c>
      <c r="G5196">
        <v>78.962900000000005</v>
      </c>
      <c r="H5196">
        <v>20.593699999999998</v>
      </c>
      <c r="I5196">
        <v>60143</v>
      </c>
      <c r="J5196">
        <v>295893</v>
      </c>
      <c r="K5196">
        <v>37362</v>
      </c>
      <c r="L5196">
        <v>23204</v>
      </c>
      <c r="M5196">
        <v>8440</v>
      </c>
      <c r="N5196" s="6">
        <v>0.2032608246176599</v>
      </c>
      <c r="O5196">
        <v>336781</v>
      </c>
      <c r="P5196">
        <v>0</v>
      </c>
      <c r="Q5196">
        <v>0</v>
      </c>
      <c r="R5196">
        <v>8554</v>
      </c>
      <c r="S5196" s="6">
        <v>2.5399999999999999E-2</v>
      </c>
      <c r="T5196" t="s">
        <v>5064</v>
      </c>
      <c r="U5196" s="3">
        <v>45362</v>
      </c>
      <c r="V5196" t="str">
        <f t="shared" si="243"/>
        <v>Monday</v>
      </c>
      <c r="W5196" t="str">
        <f t="shared" si="244"/>
        <v>March</v>
      </c>
      <c r="X5196">
        <v>18</v>
      </c>
      <c r="Y5196" t="str">
        <f t="shared" si="245"/>
        <v>Evening</v>
      </c>
      <c r="Z5196" t="s">
        <v>5071</v>
      </c>
    </row>
    <row r="5197" spans="1:26" x14ac:dyDescent="0.3">
      <c r="A5197" t="s">
        <v>4059</v>
      </c>
      <c r="B5197" t="s">
        <v>5026</v>
      </c>
      <c r="C5197" t="s">
        <v>5029</v>
      </c>
      <c r="D5197" t="s">
        <v>5032</v>
      </c>
      <c r="E5197" t="s">
        <v>5041</v>
      </c>
      <c r="F5197" t="s">
        <v>5044</v>
      </c>
      <c r="G5197">
        <v>78.962900000000005</v>
      </c>
      <c r="H5197">
        <v>20.593699999999998</v>
      </c>
      <c r="I5197">
        <v>33875</v>
      </c>
      <c r="J5197">
        <v>569206</v>
      </c>
      <c r="K5197">
        <v>128850</v>
      </c>
      <c r="L5197">
        <v>31254</v>
      </c>
      <c r="M5197">
        <v>14284</v>
      </c>
      <c r="N5197" s="6">
        <v>5.9512878103214602E-2</v>
      </c>
      <c r="O5197">
        <v>639253</v>
      </c>
      <c r="P5197">
        <v>0</v>
      </c>
      <c r="Q5197">
        <v>0</v>
      </c>
      <c r="R5197">
        <v>12657</v>
      </c>
      <c r="S5197" s="6">
        <v>1.9800000000000002E-2</v>
      </c>
      <c r="T5197" t="s">
        <v>5062</v>
      </c>
      <c r="U5197" s="3">
        <v>45735</v>
      </c>
      <c r="V5197" t="str">
        <f t="shared" si="243"/>
        <v>Wednesday</v>
      </c>
      <c r="W5197" t="str">
        <f t="shared" si="244"/>
        <v>March</v>
      </c>
      <c r="X5197">
        <v>11</v>
      </c>
      <c r="Y5197" t="str">
        <f t="shared" si="245"/>
        <v>Morning</v>
      </c>
      <c r="Z5197" t="s">
        <v>5069</v>
      </c>
    </row>
    <row r="5198" spans="1:26" x14ac:dyDescent="0.3">
      <c r="A5198" t="s">
        <v>1331</v>
      </c>
      <c r="B5198" t="s">
        <v>5026</v>
      </c>
      <c r="C5198" t="s">
        <v>5029</v>
      </c>
      <c r="D5198" t="s">
        <v>5032</v>
      </c>
      <c r="E5198" t="s">
        <v>5041</v>
      </c>
      <c r="F5198" t="s">
        <v>5046</v>
      </c>
      <c r="G5198">
        <v>133.77510000000001</v>
      </c>
      <c r="H5198">
        <v>-25.2744</v>
      </c>
      <c r="I5198">
        <v>98126</v>
      </c>
      <c r="J5198">
        <v>1778373</v>
      </c>
      <c r="K5198">
        <v>203664</v>
      </c>
      <c r="L5198">
        <v>95681</v>
      </c>
      <c r="M5198">
        <v>106110</v>
      </c>
      <c r="N5198" s="6">
        <v>5.5177491173358503E-2</v>
      </c>
      <c r="O5198">
        <v>2230235</v>
      </c>
      <c r="P5198">
        <v>0</v>
      </c>
      <c r="Q5198">
        <v>0</v>
      </c>
      <c r="R5198">
        <v>35906</v>
      </c>
      <c r="S5198" s="6">
        <v>1.61E-2</v>
      </c>
      <c r="T5198" t="s">
        <v>5062</v>
      </c>
      <c r="U5198" s="3">
        <v>45641</v>
      </c>
      <c r="V5198" t="str">
        <f t="shared" si="243"/>
        <v>Sunday</v>
      </c>
      <c r="W5198" t="str">
        <f t="shared" si="244"/>
        <v>December</v>
      </c>
      <c r="X5198">
        <v>12</v>
      </c>
      <c r="Y5198" t="str">
        <f t="shared" si="245"/>
        <v>Afternoon</v>
      </c>
      <c r="Z5198" t="s">
        <v>5069</v>
      </c>
    </row>
    <row r="5199" spans="1:26" x14ac:dyDescent="0.3">
      <c r="A5199" t="s">
        <v>1838</v>
      </c>
      <c r="B5199" t="s">
        <v>5026</v>
      </c>
      <c r="C5199" t="s">
        <v>5030</v>
      </c>
      <c r="D5199" t="s">
        <v>5031</v>
      </c>
      <c r="E5199" t="s">
        <v>5040</v>
      </c>
      <c r="F5199" t="s">
        <v>5046</v>
      </c>
      <c r="G5199">
        <v>133.77510000000001</v>
      </c>
      <c r="H5199">
        <v>-25.2744</v>
      </c>
      <c r="I5199">
        <v>30893</v>
      </c>
      <c r="J5199">
        <v>219242</v>
      </c>
      <c r="K5199">
        <v>22324</v>
      </c>
      <c r="L5199">
        <v>13826</v>
      </c>
      <c r="M5199">
        <v>6922</v>
      </c>
      <c r="N5199" s="6">
        <v>0.14091042452138061</v>
      </c>
      <c r="O5199">
        <v>252281</v>
      </c>
      <c r="P5199">
        <v>0</v>
      </c>
      <c r="Q5199">
        <v>79559</v>
      </c>
      <c r="R5199">
        <v>6206</v>
      </c>
      <c r="S5199" s="6">
        <v>2.46E-2</v>
      </c>
      <c r="T5199" t="s">
        <v>5063</v>
      </c>
      <c r="U5199" s="3">
        <v>45707</v>
      </c>
      <c r="V5199" t="str">
        <f t="shared" si="243"/>
        <v>Wednesday</v>
      </c>
      <c r="W5199" t="str">
        <f t="shared" si="244"/>
        <v>February</v>
      </c>
      <c r="X5199">
        <v>17</v>
      </c>
      <c r="Y5199" t="str">
        <f t="shared" si="245"/>
        <v>Afternoon</v>
      </c>
      <c r="Z5199" t="s">
        <v>5070</v>
      </c>
    </row>
    <row r="5200" spans="1:26" x14ac:dyDescent="0.3">
      <c r="A5200" t="s">
        <v>2182</v>
      </c>
      <c r="B5200" t="s">
        <v>5026</v>
      </c>
      <c r="C5200" t="s">
        <v>5029</v>
      </c>
      <c r="D5200" t="s">
        <v>5034</v>
      </c>
      <c r="E5200" t="s">
        <v>5041</v>
      </c>
      <c r="F5200" t="s">
        <v>5046</v>
      </c>
      <c r="G5200">
        <v>133.77510000000001</v>
      </c>
      <c r="H5200">
        <v>-25.2744</v>
      </c>
      <c r="I5200">
        <v>153104</v>
      </c>
      <c r="J5200">
        <v>621847</v>
      </c>
      <c r="K5200">
        <v>144338</v>
      </c>
      <c r="L5200">
        <v>42212</v>
      </c>
      <c r="M5200">
        <v>26452</v>
      </c>
      <c r="N5200" s="6">
        <v>0.24620866965418561</v>
      </c>
      <c r="O5200">
        <v>698956</v>
      </c>
      <c r="P5200">
        <v>0</v>
      </c>
      <c r="Q5200">
        <v>0</v>
      </c>
      <c r="R5200">
        <v>19430</v>
      </c>
      <c r="S5200" s="6">
        <v>2.7799999999999998E-2</v>
      </c>
      <c r="T5200" t="s">
        <v>5064</v>
      </c>
      <c r="U5200" s="3">
        <v>45442</v>
      </c>
      <c r="V5200" t="str">
        <f t="shared" si="243"/>
        <v>Thursday</v>
      </c>
      <c r="W5200" t="str">
        <f t="shared" si="244"/>
        <v>May</v>
      </c>
      <c r="X5200">
        <v>12</v>
      </c>
      <c r="Y5200" t="str">
        <f t="shared" si="245"/>
        <v>Afternoon</v>
      </c>
      <c r="Z5200" t="s">
        <v>5071</v>
      </c>
    </row>
    <row r="5201" spans="1:26" x14ac:dyDescent="0.3">
      <c r="A5201" t="s">
        <v>1427</v>
      </c>
      <c r="B5201" t="s">
        <v>5026</v>
      </c>
      <c r="C5201" t="s">
        <v>5030</v>
      </c>
      <c r="D5201" t="s">
        <v>5032</v>
      </c>
      <c r="E5201" t="s">
        <v>5041</v>
      </c>
      <c r="F5201" t="s">
        <v>5046</v>
      </c>
      <c r="G5201">
        <v>133.77510000000001</v>
      </c>
      <c r="H5201">
        <v>-25.2744</v>
      </c>
      <c r="I5201">
        <v>139287</v>
      </c>
      <c r="J5201">
        <v>2400907</v>
      </c>
      <c r="K5201">
        <v>363970</v>
      </c>
      <c r="L5201">
        <v>105310</v>
      </c>
      <c r="M5201">
        <v>143735</v>
      </c>
      <c r="N5201" s="6">
        <v>5.8014446567321389E-2</v>
      </c>
      <c r="O5201">
        <v>3001513</v>
      </c>
      <c r="P5201">
        <v>0</v>
      </c>
      <c r="Q5201">
        <v>0</v>
      </c>
      <c r="R5201">
        <v>71736</v>
      </c>
      <c r="S5201" s="6">
        <v>2.3900000000000001E-2</v>
      </c>
      <c r="T5201" t="s">
        <v>5062</v>
      </c>
      <c r="U5201" s="3">
        <v>45418</v>
      </c>
      <c r="V5201" t="str">
        <f t="shared" si="243"/>
        <v>Monday</v>
      </c>
      <c r="W5201" t="str">
        <f t="shared" si="244"/>
        <v>May</v>
      </c>
      <c r="X5201">
        <v>10</v>
      </c>
      <c r="Y5201" t="str">
        <f t="shared" si="245"/>
        <v>Morning</v>
      </c>
      <c r="Z5201" t="s">
        <v>5069</v>
      </c>
    </row>
    <row r="5202" spans="1:26" x14ac:dyDescent="0.3">
      <c r="A5202" t="s">
        <v>1790</v>
      </c>
      <c r="B5202" t="s">
        <v>5026</v>
      </c>
      <c r="C5202" t="s">
        <v>5029</v>
      </c>
      <c r="D5202" t="s">
        <v>5035</v>
      </c>
      <c r="E5202" t="s">
        <v>5040</v>
      </c>
      <c r="F5202" t="s">
        <v>5049</v>
      </c>
      <c r="G5202">
        <v>-106.3468</v>
      </c>
      <c r="H5202">
        <v>56.130400000000002</v>
      </c>
      <c r="I5202">
        <v>55995</v>
      </c>
      <c r="J5202">
        <v>435204</v>
      </c>
      <c r="K5202">
        <v>68846</v>
      </c>
      <c r="L5202">
        <v>16535</v>
      </c>
      <c r="M5202">
        <v>15635</v>
      </c>
      <c r="N5202" s="6">
        <v>0.1286659514783641</v>
      </c>
      <c r="O5202">
        <v>529205</v>
      </c>
      <c r="P5202">
        <v>0</v>
      </c>
      <c r="Q5202">
        <v>287013</v>
      </c>
      <c r="R5202">
        <v>7938</v>
      </c>
      <c r="S5202" s="6">
        <v>1.4999999999999999E-2</v>
      </c>
      <c r="T5202" t="s">
        <v>5065</v>
      </c>
      <c r="U5202" s="3">
        <v>45411</v>
      </c>
      <c r="V5202" t="str">
        <f t="shared" si="243"/>
        <v>Monday</v>
      </c>
      <c r="W5202" t="str">
        <f t="shared" si="244"/>
        <v>April</v>
      </c>
      <c r="X5202">
        <v>16</v>
      </c>
      <c r="Y5202" t="str">
        <f t="shared" si="245"/>
        <v>Afternoon</v>
      </c>
      <c r="Z5202" t="s">
        <v>5070</v>
      </c>
    </row>
    <row r="5203" spans="1:26" x14ac:dyDescent="0.3">
      <c r="A5203" t="s">
        <v>4692</v>
      </c>
      <c r="B5203" t="s">
        <v>5026</v>
      </c>
      <c r="C5203" t="s">
        <v>5029</v>
      </c>
      <c r="D5203" t="s">
        <v>5031</v>
      </c>
      <c r="E5203" t="s">
        <v>5041</v>
      </c>
      <c r="F5203" t="s">
        <v>5043</v>
      </c>
      <c r="G5203">
        <v>-3.4359999999999999</v>
      </c>
      <c r="H5203">
        <v>55.378100000000003</v>
      </c>
      <c r="I5203">
        <v>351474</v>
      </c>
      <c r="J5203">
        <v>2917379</v>
      </c>
      <c r="K5203">
        <v>690521</v>
      </c>
      <c r="L5203">
        <v>144022</v>
      </c>
      <c r="M5203">
        <v>99002</v>
      </c>
      <c r="N5203" s="6">
        <v>0.1204760508072288</v>
      </c>
      <c r="O5203">
        <v>3328379</v>
      </c>
      <c r="P5203">
        <v>0</v>
      </c>
      <c r="Q5203">
        <v>0</v>
      </c>
      <c r="R5203">
        <v>97521</v>
      </c>
      <c r="S5203" s="6">
        <v>2.93E-2</v>
      </c>
      <c r="T5203" t="s">
        <v>5063</v>
      </c>
      <c r="U5203" s="3">
        <v>45551</v>
      </c>
      <c r="V5203" t="str">
        <f t="shared" si="243"/>
        <v>Monday</v>
      </c>
      <c r="W5203" t="str">
        <f t="shared" si="244"/>
        <v>September</v>
      </c>
      <c r="X5203">
        <v>12</v>
      </c>
      <c r="Y5203" t="str">
        <f t="shared" si="245"/>
        <v>Afternoon</v>
      </c>
      <c r="Z5203" t="s">
        <v>5070</v>
      </c>
    </row>
    <row r="5204" spans="1:26" x14ac:dyDescent="0.3">
      <c r="A5204" t="s">
        <v>4678</v>
      </c>
      <c r="B5204" t="s">
        <v>5026</v>
      </c>
      <c r="C5204" t="s">
        <v>5030</v>
      </c>
      <c r="D5204" t="s">
        <v>5034</v>
      </c>
      <c r="E5204" t="s">
        <v>5041</v>
      </c>
      <c r="F5204" t="s">
        <v>5050</v>
      </c>
      <c r="G5204">
        <v>-95.712900000000005</v>
      </c>
      <c r="H5204">
        <v>37.090200000000003</v>
      </c>
      <c r="I5204">
        <v>80986</v>
      </c>
      <c r="J5204">
        <v>337409</v>
      </c>
      <c r="K5204">
        <v>59229</v>
      </c>
      <c r="L5204">
        <v>14776</v>
      </c>
      <c r="M5204">
        <v>9357</v>
      </c>
      <c r="N5204" s="6">
        <v>0.2400234531778882</v>
      </c>
      <c r="O5204">
        <v>418017</v>
      </c>
      <c r="P5204">
        <v>0</v>
      </c>
      <c r="Q5204">
        <v>0</v>
      </c>
      <c r="R5204">
        <v>5559</v>
      </c>
      <c r="S5204" s="6">
        <v>1.3299999999999999E-2</v>
      </c>
      <c r="T5204" t="s">
        <v>5064</v>
      </c>
      <c r="U5204" s="3">
        <v>45361</v>
      </c>
      <c r="V5204" t="str">
        <f t="shared" si="243"/>
        <v>Sunday</v>
      </c>
      <c r="W5204" t="str">
        <f t="shared" si="244"/>
        <v>March</v>
      </c>
      <c r="X5204">
        <v>12</v>
      </c>
      <c r="Y5204" t="str">
        <f t="shared" si="245"/>
        <v>Afternoon</v>
      </c>
      <c r="Z5204" t="s">
        <v>5071</v>
      </c>
    </row>
    <row r="5205" spans="1:26" x14ac:dyDescent="0.3">
      <c r="A5205" t="s">
        <v>4099</v>
      </c>
      <c r="B5205" t="s">
        <v>5026</v>
      </c>
      <c r="C5205" t="s">
        <v>5029</v>
      </c>
      <c r="D5205" t="s">
        <v>5031</v>
      </c>
      <c r="E5205" t="s">
        <v>5041</v>
      </c>
      <c r="F5205" t="s">
        <v>5047</v>
      </c>
      <c r="G5205">
        <v>138.25290000000001</v>
      </c>
      <c r="H5205">
        <v>36.204799999999999</v>
      </c>
      <c r="I5205">
        <v>405002</v>
      </c>
      <c r="J5205">
        <v>2951268</v>
      </c>
      <c r="K5205">
        <v>584611</v>
      </c>
      <c r="L5205">
        <v>200785</v>
      </c>
      <c r="M5205">
        <v>80058</v>
      </c>
      <c r="N5205" s="6">
        <v>0.13723006149150879</v>
      </c>
      <c r="O5205">
        <v>3592934</v>
      </c>
      <c r="P5205">
        <v>0</v>
      </c>
      <c r="Q5205">
        <v>0</v>
      </c>
      <c r="R5205">
        <v>89823</v>
      </c>
      <c r="S5205" s="6">
        <v>2.5000000000000001E-2</v>
      </c>
      <c r="T5205" t="s">
        <v>5063</v>
      </c>
      <c r="U5205" s="3">
        <v>45569</v>
      </c>
      <c r="V5205" t="str">
        <f t="shared" si="243"/>
        <v>Friday</v>
      </c>
      <c r="W5205" t="str">
        <f t="shared" si="244"/>
        <v>October</v>
      </c>
      <c r="X5205">
        <v>15</v>
      </c>
      <c r="Y5205" t="str">
        <f t="shared" si="245"/>
        <v>Afternoon</v>
      </c>
      <c r="Z5205" t="s">
        <v>5070</v>
      </c>
    </row>
    <row r="5206" spans="1:26" x14ac:dyDescent="0.3">
      <c r="A5206" t="s">
        <v>1662</v>
      </c>
      <c r="B5206" t="s">
        <v>5026</v>
      </c>
      <c r="C5206" t="s">
        <v>5030</v>
      </c>
      <c r="D5206" t="s">
        <v>5031</v>
      </c>
      <c r="E5206" t="s">
        <v>5041</v>
      </c>
      <c r="F5206" t="s">
        <v>5049</v>
      </c>
      <c r="G5206">
        <v>-106.3468</v>
      </c>
      <c r="H5206">
        <v>56.130400000000002</v>
      </c>
      <c r="I5206">
        <v>104</v>
      </c>
      <c r="J5206">
        <v>1000</v>
      </c>
      <c r="K5206">
        <v>101</v>
      </c>
      <c r="L5206">
        <v>57</v>
      </c>
      <c r="M5206">
        <v>46</v>
      </c>
      <c r="N5206" s="6">
        <v>0.1048449004192018</v>
      </c>
      <c r="O5206">
        <v>1218</v>
      </c>
      <c r="P5206">
        <v>0</v>
      </c>
      <c r="Q5206">
        <v>0</v>
      </c>
      <c r="R5206">
        <v>17</v>
      </c>
      <c r="S5206" s="6">
        <v>1.4500000000000001E-2</v>
      </c>
      <c r="T5206" t="s">
        <v>5063</v>
      </c>
      <c r="U5206" s="3">
        <v>45400</v>
      </c>
      <c r="V5206" t="str">
        <f t="shared" si="243"/>
        <v>Thursday</v>
      </c>
      <c r="W5206" t="str">
        <f t="shared" si="244"/>
        <v>April</v>
      </c>
      <c r="X5206">
        <v>10</v>
      </c>
      <c r="Y5206" t="str">
        <f t="shared" si="245"/>
        <v>Morning</v>
      </c>
      <c r="Z5206" t="s">
        <v>5070</v>
      </c>
    </row>
    <row r="5207" spans="1:26" x14ac:dyDescent="0.3">
      <c r="A5207" t="s">
        <v>1493</v>
      </c>
      <c r="B5207" t="s">
        <v>5026</v>
      </c>
      <c r="C5207" t="s">
        <v>5029</v>
      </c>
      <c r="D5207" t="s">
        <v>5034</v>
      </c>
      <c r="E5207" t="s">
        <v>5040</v>
      </c>
      <c r="F5207" t="s">
        <v>5050</v>
      </c>
      <c r="G5207">
        <v>-95.712900000000005</v>
      </c>
      <c r="H5207">
        <v>37.090200000000003</v>
      </c>
      <c r="I5207">
        <v>59366</v>
      </c>
      <c r="J5207">
        <v>384747</v>
      </c>
      <c r="K5207">
        <v>48613</v>
      </c>
      <c r="L5207">
        <v>30015</v>
      </c>
      <c r="M5207">
        <v>18362</v>
      </c>
      <c r="N5207" s="6">
        <v>0.15429968389139681</v>
      </c>
      <c r="O5207">
        <v>484886</v>
      </c>
      <c r="P5207">
        <v>0</v>
      </c>
      <c r="Q5207">
        <v>149408</v>
      </c>
      <c r="R5207">
        <v>12849</v>
      </c>
      <c r="S5207" s="6">
        <v>2.6499999999999999E-2</v>
      </c>
      <c r="T5207" t="s">
        <v>5064</v>
      </c>
      <c r="U5207" s="3">
        <v>45581</v>
      </c>
      <c r="V5207" t="str">
        <f t="shared" si="243"/>
        <v>Wednesday</v>
      </c>
      <c r="W5207" t="str">
        <f t="shared" si="244"/>
        <v>October</v>
      </c>
      <c r="X5207">
        <v>17</v>
      </c>
      <c r="Y5207" t="str">
        <f t="shared" si="245"/>
        <v>Afternoon</v>
      </c>
      <c r="Z5207" t="s">
        <v>5070</v>
      </c>
    </row>
    <row r="5208" spans="1:26" x14ac:dyDescent="0.3">
      <c r="A5208" t="s">
        <v>2278</v>
      </c>
      <c r="B5208" t="s">
        <v>5026</v>
      </c>
      <c r="C5208" t="s">
        <v>5030</v>
      </c>
      <c r="D5208" t="s">
        <v>5034</v>
      </c>
      <c r="E5208" t="s">
        <v>5041</v>
      </c>
      <c r="F5208" t="s">
        <v>5049</v>
      </c>
      <c r="G5208">
        <v>-106.3468</v>
      </c>
      <c r="H5208">
        <v>56.130400000000002</v>
      </c>
      <c r="I5208">
        <v>36622</v>
      </c>
      <c r="J5208">
        <v>228754</v>
      </c>
      <c r="K5208">
        <v>46302</v>
      </c>
      <c r="L5208">
        <v>17622</v>
      </c>
      <c r="M5208">
        <v>10645</v>
      </c>
      <c r="N5208" s="6">
        <v>0.1600966786553123</v>
      </c>
      <c r="O5208">
        <v>291490</v>
      </c>
      <c r="P5208">
        <v>0</v>
      </c>
      <c r="Q5208">
        <v>0</v>
      </c>
      <c r="R5208">
        <v>3905</v>
      </c>
      <c r="S5208" s="6">
        <v>1.34E-2</v>
      </c>
      <c r="T5208" t="s">
        <v>5064</v>
      </c>
      <c r="U5208" s="3">
        <v>45578</v>
      </c>
      <c r="V5208" t="str">
        <f t="shared" si="243"/>
        <v>Sunday</v>
      </c>
      <c r="W5208" t="str">
        <f t="shared" si="244"/>
        <v>October</v>
      </c>
      <c r="X5208">
        <v>11</v>
      </c>
      <c r="Y5208" t="str">
        <f t="shared" si="245"/>
        <v>Morning</v>
      </c>
      <c r="Z5208" t="s">
        <v>5070</v>
      </c>
    </row>
    <row r="5209" spans="1:26" x14ac:dyDescent="0.3">
      <c r="A5209" t="s">
        <v>890</v>
      </c>
      <c r="B5209" t="s">
        <v>5026</v>
      </c>
      <c r="C5209" t="s">
        <v>5029</v>
      </c>
      <c r="D5209" t="s">
        <v>5034</v>
      </c>
      <c r="E5209" t="s">
        <v>5040</v>
      </c>
      <c r="F5209" t="s">
        <v>5046</v>
      </c>
      <c r="G5209">
        <v>133.77510000000001</v>
      </c>
      <c r="H5209">
        <v>-25.2744</v>
      </c>
      <c r="I5209">
        <v>35328</v>
      </c>
      <c r="J5209">
        <v>204620</v>
      </c>
      <c r="K5209">
        <v>36081</v>
      </c>
      <c r="L5209">
        <v>14952</v>
      </c>
      <c r="M5209">
        <v>11180</v>
      </c>
      <c r="N5209" s="6">
        <v>0.17265633286038709</v>
      </c>
      <c r="O5209">
        <v>225487</v>
      </c>
      <c r="P5209">
        <v>0</v>
      </c>
      <c r="Q5209">
        <v>1667069</v>
      </c>
      <c r="R5209">
        <v>2322</v>
      </c>
      <c r="S5209" s="6">
        <v>1.03E-2</v>
      </c>
      <c r="T5209" t="s">
        <v>5064</v>
      </c>
      <c r="U5209" s="3">
        <v>45529</v>
      </c>
      <c r="V5209" t="str">
        <f t="shared" si="243"/>
        <v>Sunday</v>
      </c>
      <c r="W5209" t="str">
        <f t="shared" si="244"/>
        <v>August</v>
      </c>
      <c r="X5209">
        <v>12</v>
      </c>
      <c r="Y5209" t="str">
        <f t="shared" si="245"/>
        <v>Afternoon</v>
      </c>
      <c r="Z5209" t="s">
        <v>5070</v>
      </c>
    </row>
    <row r="5210" spans="1:26" x14ac:dyDescent="0.3">
      <c r="A5210" t="s">
        <v>3511</v>
      </c>
      <c r="B5210" t="s">
        <v>5026</v>
      </c>
      <c r="C5210" t="s">
        <v>5029</v>
      </c>
      <c r="D5210" t="s">
        <v>5031</v>
      </c>
      <c r="E5210" t="s">
        <v>5041</v>
      </c>
      <c r="F5210" t="s">
        <v>5047</v>
      </c>
      <c r="G5210">
        <v>138.25290000000001</v>
      </c>
      <c r="H5210">
        <v>36.204799999999999</v>
      </c>
      <c r="I5210">
        <v>181477</v>
      </c>
      <c r="J5210">
        <v>1909131</v>
      </c>
      <c r="K5210">
        <v>226742</v>
      </c>
      <c r="L5210">
        <v>95750</v>
      </c>
      <c r="M5210">
        <v>114317</v>
      </c>
      <c r="N5210" s="6">
        <v>9.5057806900315969E-2</v>
      </c>
      <c r="O5210">
        <v>2166236</v>
      </c>
      <c r="P5210">
        <v>0</v>
      </c>
      <c r="Q5210">
        <v>0</v>
      </c>
      <c r="R5210">
        <v>26644</v>
      </c>
      <c r="S5210" s="6">
        <v>1.23E-2</v>
      </c>
      <c r="T5210" t="s">
        <v>5063</v>
      </c>
      <c r="U5210" s="3">
        <v>45576</v>
      </c>
      <c r="V5210" t="str">
        <f t="shared" si="243"/>
        <v>Friday</v>
      </c>
      <c r="W5210" t="str">
        <f t="shared" si="244"/>
        <v>October</v>
      </c>
      <c r="X5210">
        <v>16</v>
      </c>
      <c r="Y5210" t="str">
        <f t="shared" si="245"/>
        <v>Afternoon</v>
      </c>
      <c r="Z5210" t="s">
        <v>5069</v>
      </c>
    </row>
    <row r="5211" spans="1:26" x14ac:dyDescent="0.3">
      <c r="A5211" t="s">
        <v>2020</v>
      </c>
      <c r="B5211" t="s">
        <v>5026</v>
      </c>
      <c r="C5211" t="s">
        <v>5029</v>
      </c>
      <c r="D5211" t="s">
        <v>5031</v>
      </c>
      <c r="E5211" t="s">
        <v>5041</v>
      </c>
      <c r="F5211" t="s">
        <v>5047</v>
      </c>
      <c r="G5211">
        <v>138.25290000000001</v>
      </c>
      <c r="H5211">
        <v>36.204799999999999</v>
      </c>
      <c r="I5211">
        <v>258480</v>
      </c>
      <c r="J5211">
        <v>2897078</v>
      </c>
      <c r="K5211">
        <v>484447</v>
      </c>
      <c r="L5211">
        <v>222716</v>
      </c>
      <c r="M5211">
        <v>143307</v>
      </c>
      <c r="N5211" s="6">
        <v>8.9220988160696596E-2</v>
      </c>
      <c r="O5211">
        <v>3452114</v>
      </c>
      <c r="P5211">
        <v>0</v>
      </c>
      <c r="Q5211">
        <v>0</v>
      </c>
      <c r="R5211">
        <v>87338</v>
      </c>
      <c r="S5211" s="6">
        <v>2.53E-2</v>
      </c>
      <c r="T5211" t="s">
        <v>5063</v>
      </c>
      <c r="U5211" s="3">
        <v>45651</v>
      </c>
      <c r="V5211" t="str">
        <f t="shared" si="243"/>
        <v>Wednesday</v>
      </c>
      <c r="W5211" t="str">
        <f t="shared" si="244"/>
        <v>December</v>
      </c>
      <c r="X5211">
        <v>19</v>
      </c>
      <c r="Y5211" t="str">
        <f t="shared" si="245"/>
        <v>Evening</v>
      </c>
      <c r="Z5211" t="s">
        <v>5069</v>
      </c>
    </row>
    <row r="5212" spans="1:26" x14ac:dyDescent="0.3">
      <c r="A5212" t="s">
        <v>442</v>
      </c>
      <c r="B5212" t="s">
        <v>5026</v>
      </c>
      <c r="C5212" t="s">
        <v>5029</v>
      </c>
      <c r="D5212" t="s">
        <v>5032</v>
      </c>
      <c r="E5212" t="s">
        <v>5041</v>
      </c>
      <c r="F5212" t="s">
        <v>5046</v>
      </c>
      <c r="G5212">
        <v>133.77510000000001</v>
      </c>
      <c r="H5212">
        <v>-25.2744</v>
      </c>
      <c r="I5212">
        <v>156949</v>
      </c>
      <c r="J5212">
        <v>2579016</v>
      </c>
      <c r="K5212">
        <v>377583</v>
      </c>
      <c r="L5212">
        <v>183598</v>
      </c>
      <c r="M5212">
        <v>150104</v>
      </c>
      <c r="N5212" s="6">
        <v>6.0856538728728267E-2</v>
      </c>
      <c r="O5212">
        <v>3260494</v>
      </c>
      <c r="P5212">
        <v>0</v>
      </c>
      <c r="Q5212">
        <v>0</v>
      </c>
      <c r="R5212">
        <v>81838</v>
      </c>
      <c r="S5212" s="6">
        <v>2.5100000000000001E-2</v>
      </c>
      <c r="T5212" t="s">
        <v>5062</v>
      </c>
      <c r="U5212" s="3">
        <v>45515</v>
      </c>
      <c r="V5212" t="str">
        <f t="shared" si="243"/>
        <v>Sunday</v>
      </c>
      <c r="W5212" t="str">
        <f t="shared" si="244"/>
        <v>August</v>
      </c>
      <c r="X5212">
        <v>11</v>
      </c>
      <c r="Y5212" t="str">
        <f t="shared" si="245"/>
        <v>Morning</v>
      </c>
      <c r="Z5212" t="s">
        <v>5069</v>
      </c>
    </row>
    <row r="5213" spans="1:26" x14ac:dyDescent="0.3">
      <c r="A5213" t="s">
        <v>640</v>
      </c>
      <c r="B5213" t="s">
        <v>5026</v>
      </c>
      <c r="C5213" t="s">
        <v>5030</v>
      </c>
      <c r="D5213" t="s">
        <v>5031</v>
      </c>
      <c r="E5213" t="s">
        <v>5041</v>
      </c>
      <c r="F5213" t="s">
        <v>5047</v>
      </c>
      <c r="G5213">
        <v>138.25290000000001</v>
      </c>
      <c r="H5213">
        <v>36.204799999999999</v>
      </c>
      <c r="I5213">
        <v>272670</v>
      </c>
      <c r="J5213">
        <v>2871049</v>
      </c>
      <c r="K5213">
        <v>634501</v>
      </c>
      <c r="L5213">
        <v>209302</v>
      </c>
      <c r="M5213">
        <v>171990</v>
      </c>
      <c r="N5213" s="6">
        <v>9.4972293686791817E-2</v>
      </c>
      <c r="O5213">
        <v>3296823</v>
      </c>
      <c r="P5213">
        <v>0</v>
      </c>
      <c r="Q5213">
        <v>0</v>
      </c>
      <c r="R5213">
        <v>93300</v>
      </c>
      <c r="S5213" s="6">
        <v>2.8299999999999999E-2</v>
      </c>
      <c r="T5213" t="s">
        <v>5063</v>
      </c>
      <c r="U5213" s="3">
        <v>45529</v>
      </c>
      <c r="V5213" t="str">
        <f t="shared" si="243"/>
        <v>Sunday</v>
      </c>
      <c r="W5213" t="str">
        <f t="shared" si="244"/>
        <v>August</v>
      </c>
      <c r="X5213">
        <v>15</v>
      </c>
      <c r="Y5213" t="str">
        <f t="shared" si="245"/>
        <v>Afternoon</v>
      </c>
      <c r="Z5213" t="s">
        <v>5069</v>
      </c>
    </row>
    <row r="5214" spans="1:26" x14ac:dyDescent="0.3">
      <c r="A5214" t="s">
        <v>1599</v>
      </c>
      <c r="B5214" t="s">
        <v>5026</v>
      </c>
      <c r="C5214" t="s">
        <v>5029</v>
      </c>
      <c r="D5214" t="s">
        <v>5034</v>
      </c>
      <c r="E5214" t="s">
        <v>5041</v>
      </c>
      <c r="F5214" t="s">
        <v>5046</v>
      </c>
      <c r="G5214">
        <v>133.77510000000001</v>
      </c>
      <c r="H5214">
        <v>-25.2744</v>
      </c>
      <c r="I5214">
        <v>24706</v>
      </c>
      <c r="J5214">
        <v>116399</v>
      </c>
      <c r="K5214">
        <v>26696</v>
      </c>
      <c r="L5214">
        <v>5141</v>
      </c>
      <c r="M5214">
        <v>5525</v>
      </c>
      <c r="N5214" s="6">
        <v>0.21225573283263019</v>
      </c>
      <c r="O5214">
        <v>143734</v>
      </c>
      <c r="P5214">
        <v>0</v>
      </c>
      <c r="Q5214">
        <v>0</v>
      </c>
      <c r="R5214">
        <v>1566</v>
      </c>
      <c r="S5214" s="6">
        <v>1.09E-2</v>
      </c>
      <c r="T5214" t="s">
        <v>5064</v>
      </c>
      <c r="U5214" s="3">
        <v>45454</v>
      </c>
      <c r="V5214" t="str">
        <f t="shared" si="243"/>
        <v>Tuesday</v>
      </c>
      <c r="W5214" t="str">
        <f t="shared" si="244"/>
        <v>June</v>
      </c>
      <c r="X5214">
        <v>10</v>
      </c>
      <c r="Y5214" t="str">
        <f t="shared" si="245"/>
        <v>Morning</v>
      </c>
      <c r="Z5214" t="s">
        <v>5071</v>
      </c>
    </row>
    <row r="5215" spans="1:26" x14ac:dyDescent="0.3">
      <c r="A5215" t="s">
        <v>2227</v>
      </c>
      <c r="B5215" t="s">
        <v>5026</v>
      </c>
      <c r="C5215" t="s">
        <v>5030</v>
      </c>
      <c r="D5215" t="s">
        <v>5031</v>
      </c>
      <c r="E5215" t="s">
        <v>5041</v>
      </c>
      <c r="F5215" t="s">
        <v>5043</v>
      </c>
      <c r="G5215">
        <v>-3.4359999999999999</v>
      </c>
      <c r="H5215">
        <v>55.378100000000003</v>
      </c>
      <c r="I5215">
        <v>178134</v>
      </c>
      <c r="J5215">
        <v>1649195</v>
      </c>
      <c r="K5215">
        <v>192391</v>
      </c>
      <c r="L5215">
        <v>109074</v>
      </c>
      <c r="M5215">
        <v>50631</v>
      </c>
      <c r="N5215" s="6">
        <v>0.1080129070356019</v>
      </c>
      <c r="O5215">
        <v>2084602</v>
      </c>
      <c r="P5215">
        <v>0</v>
      </c>
      <c r="Q5215">
        <v>0</v>
      </c>
      <c r="R5215">
        <v>56492</v>
      </c>
      <c r="S5215" s="6">
        <v>2.7099999999999999E-2</v>
      </c>
      <c r="T5215" t="s">
        <v>5063</v>
      </c>
      <c r="U5215" s="3">
        <v>45417</v>
      </c>
      <c r="V5215" t="str">
        <f t="shared" si="243"/>
        <v>Sunday</v>
      </c>
      <c r="W5215" t="str">
        <f t="shared" si="244"/>
        <v>May</v>
      </c>
      <c r="X5215">
        <v>17</v>
      </c>
      <c r="Y5215" t="str">
        <f t="shared" si="245"/>
        <v>Afternoon</v>
      </c>
      <c r="Z5215" t="s">
        <v>5070</v>
      </c>
    </row>
    <row r="5216" spans="1:26" x14ac:dyDescent="0.3">
      <c r="A5216" t="s">
        <v>2221</v>
      </c>
      <c r="B5216" t="s">
        <v>5026</v>
      </c>
      <c r="C5216" t="s">
        <v>5029</v>
      </c>
      <c r="D5216" t="s">
        <v>5034</v>
      </c>
      <c r="E5216" t="s">
        <v>5041</v>
      </c>
      <c r="F5216" t="s">
        <v>5046</v>
      </c>
      <c r="G5216">
        <v>133.77510000000001</v>
      </c>
      <c r="H5216">
        <v>-25.2744</v>
      </c>
      <c r="I5216">
        <v>303579</v>
      </c>
      <c r="J5216">
        <v>1812758</v>
      </c>
      <c r="K5216">
        <v>339234</v>
      </c>
      <c r="L5216">
        <v>111084</v>
      </c>
      <c r="M5216">
        <v>40005</v>
      </c>
      <c r="N5216" s="6">
        <v>0.16746856049955289</v>
      </c>
      <c r="O5216">
        <v>2070546</v>
      </c>
      <c r="P5216">
        <v>0</v>
      </c>
      <c r="Q5216">
        <v>0</v>
      </c>
      <c r="R5216">
        <v>31886</v>
      </c>
      <c r="S5216" s="6">
        <v>1.54E-2</v>
      </c>
      <c r="T5216" t="s">
        <v>5064</v>
      </c>
      <c r="U5216" s="3">
        <v>45377</v>
      </c>
      <c r="V5216" t="str">
        <f t="shared" si="243"/>
        <v>Tuesday</v>
      </c>
      <c r="W5216" t="str">
        <f t="shared" si="244"/>
        <v>March</v>
      </c>
      <c r="X5216">
        <v>9</v>
      </c>
      <c r="Y5216" t="str">
        <f t="shared" si="245"/>
        <v>Morning</v>
      </c>
      <c r="Z5216" t="s">
        <v>5070</v>
      </c>
    </row>
    <row r="5217" spans="1:26" x14ac:dyDescent="0.3">
      <c r="A5217" t="s">
        <v>4460</v>
      </c>
      <c r="B5217" t="s">
        <v>5026</v>
      </c>
      <c r="C5217" t="s">
        <v>5029</v>
      </c>
      <c r="D5217" t="s">
        <v>5034</v>
      </c>
      <c r="E5217" t="s">
        <v>5041</v>
      </c>
      <c r="F5217" t="s">
        <v>5044</v>
      </c>
      <c r="G5217">
        <v>78.962900000000005</v>
      </c>
      <c r="H5217">
        <v>20.593699999999998</v>
      </c>
      <c r="I5217">
        <v>74044</v>
      </c>
      <c r="J5217">
        <v>350106</v>
      </c>
      <c r="K5217">
        <v>85241</v>
      </c>
      <c r="L5217">
        <v>12702</v>
      </c>
      <c r="M5217">
        <v>8354</v>
      </c>
      <c r="N5217" s="6">
        <v>0.2114928283927745</v>
      </c>
      <c r="O5217">
        <v>441372</v>
      </c>
      <c r="P5217">
        <v>0</v>
      </c>
      <c r="Q5217">
        <v>0</v>
      </c>
      <c r="R5217">
        <v>8474</v>
      </c>
      <c r="S5217" s="6">
        <v>1.9199999999999998E-2</v>
      </c>
      <c r="T5217" t="s">
        <v>5064</v>
      </c>
      <c r="U5217" s="3">
        <v>45481</v>
      </c>
      <c r="V5217" t="str">
        <f t="shared" si="243"/>
        <v>Monday</v>
      </c>
      <c r="W5217" t="str">
        <f t="shared" si="244"/>
        <v>July</v>
      </c>
      <c r="X5217">
        <v>12</v>
      </c>
      <c r="Y5217" t="str">
        <f t="shared" si="245"/>
        <v>Afternoon</v>
      </c>
      <c r="Z5217" t="s">
        <v>5071</v>
      </c>
    </row>
    <row r="5218" spans="1:26" x14ac:dyDescent="0.3">
      <c r="A5218" t="s">
        <v>1495</v>
      </c>
      <c r="B5218" t="s">
        <v>5026</v>
      </c>
      <c r="C5218" t="s">
        <v>5030</v>
      </c>
      <c r="D5218" t="s">
        <v>5034</v>
      </c>
      <c r="E5218" t="s">
        <v>5041</v>
      </c>
      <c r="F5218" t="s">
        <v>5044</v>
      </c>
      <c r="G5218">
        <v>78.962900000000005</v>
      </c>
      <c r="H5218">
        <v>20.593699999999998</v>
      </c>
      <c r="I5218">
        <v>28897</v>
      </c>
      <c r="J5218">
        <v>177902</v>
      </c>
      <c r="K5218">
        <v>43105</v>
      </c>
      <c r="L5218">
        <v>6847</v>
      </c>
      <c r="M5218">
        <v>10429</v>
      </c>
      <c r="N5218" s="6">
        <v>0.16243682278608371</v>
      </c>
      <c r="O5218">
        <v>196220</v>
      </c>
      <c r="P5218">
        <v>0</v>
      </c>
      <c r="Q5218">
        <v>0</v>
      </c>
      <c r="R5218">
        <v>2609</v>
      </c>
      <c r="S5218" s="6">
        <v>1.3299999999999999E-2</v>
      </c>
      <c r="T5218" t="s">
        <v>5064</v>
      </c>
      <c r="U5218" s="3">
        <v>45488</v>
      </c>
      <c r="V5218" t="str">
        <f t="shared" si="243"/>
        <v>Monday</v>
      </c>
      <c r="W5218" t="str">
        <f t="shared" si="244"/>
        <v>July</v>
      </c>
      <c r="X5218">
        <v>10</v>
      </c>
      <c r="Y5218" t="str">
        <f t="shared" si="245"/>
        <v>Morning</v>
      </c>
      <c r="Z5218" t="s">
        <v>5070</v>
      </c>
    </row>
    <row r="5219" spans="1:26" x14ac:dyDescent="0.3">
      <c r="A5219" t="s">
        <v>1747</v>
      </c>
      <c r="B5219" t="s">
        <v>5026</v>
      </c>
      <c r="C5219" t="s">
        <v>5030</v>
      </c>
      <c r="D5219" t="s">
        <v>5032</v>
      </c>
      <c r="E5219" t="s">
        <v>5041</v>
      </c>
      <c r="F5219" t="s">
        <v>5050</v>
      </c>
      <c r="G5219">
        <v>-95.712900000000005</v>
      </c>
      <c r="H5219">
        <v>37.090200000000003</v>
      </c>
      <c r="I5219">
        <v>104310</v>
      </c>
      <c r="J5219">
        <v>1310279</v>
      </c>
      <c r="K5219">
        <v>131205</v>
      </c>
      <c r="L5219">
        <v>86166</v>
      </c>
      <c r="M5219">
        <v>35177</v>
      </c>
      <c r="N5219" s="6">
        <v>7.9609648628529664E-2</v>
      </c>
      <c r="O5219">
        <v>1468687</v>
      </c>
      <c r="P5219">
        <v>0</v>
      </c>
      <c r="Q5219">
        <v>0</v>
      </c>
      <c r="R5219">
        <v>28492</v>
      </c>
      <c r="S5219" s="6">
        <v>1.9400000000000001E-2</v>
      </c>
      <c r="T5219" t="s">
        <v>5062</v>
      </c>
      <c r="U5219" s="3">
        <v>45388</v>
      </c>
      <c r="V5219" t="str">
        <f t="shared" si="243"/>
        <v>Saturday</v>
      </c>
      <c r="W5219" t="str">
        <f t="shared" si="244"/>
        <v>April</v>
      </c>
      <c r="X5219">
        <v>10</v>
      </c>
      <c r="Y5219" t="str">
        <f t="shared" si="245"/>
        <v>Morning</v>
      </c>
      <c r="Z5219" t="s">
        <v>5069</v>
      </c>
    </row>
    <row r="5220" spans="1:26" x14ac:dyDescent="0.3">
      <c r="A5220" t="s">
        <v>2476</v>
      </c>
      <c r="B5220" t="s">
        <v>5026</v>
      </c>
      <c r="C5220" t="s">
        <v>5029</v>
      </c>
      <c r="D5220" t="s">
        <v>5031</v>
      </c>
      <c r="E5220" t="s">
        <v>5041</v>
      </c>
      <c r="F5220" t="s">
        <v>5046</v>
      </c>
      <c r="G5220">
        <v>133.77510000000001</v>
      </c>
      <c r="H5220">
        <v>-25.2744</v>
      </c>
      <c r="I5220">
        <v>296216</v>
      </c>
      <c r="J5220">
        <v>2584772</v>
      </c>
      <c r="K5220">
        <v>358252</v>
      </c>
      <c r="L5220">
        <v>112416</v>
      </c>
      <c r="M5220">
        <v>94224</v>
      </c>
      <c r="N5220" s="6">
        <v>0.1146006198353889</v>
      </c>
      <c r="O5220">
        <v>2969060</v>
      </c>
      <c r="P5220">
        <v>0</v>
      </c>
      <c r="Q5220">
        <v>0</v>
      </c>
      <c r="R5220">
        <v>56709</v>
      </c>
      <c r="S5220" s="6">
        <v>1.9099999999999999E-2</v>
      </c>
      <c r="T5220" t="s">
        <v>5063</v>
      </c>
      <c r="U5220" s="3">
        <v>45735</v>
      </c>
      <c r="V5220" t="str">
        <f t="shared" si="243"/>
        <v>Wednesday</v>
      </c>
      <c r="W5220" t="str">
        <f t="shared" si="244"/>
        <v>March</v>
      </c>
      <c r="X5220">
        <v>10</v>
      </c>
      <c r="Y5220" t="str">
        <f t="shared" si="245"/>
        <v>Morning</v>
      </c>
      <c r="Z5220" t="s">
        <v>5070</v>
      </c>
    </row>
    <row r="5221" spans="1:26" x14ac:dyDescent="0.3">
      <c r="A5221" t="s">
        <v>2884</v>
      </c>
      <c r="B5221" t="s">
        <v>5026</v>
      </c>
      <c r="C5221" t="s">
        <v>5030</v>
      </c>
      <c r="D5221" t="s">
        <v>5034</v>
      </c>
      <c r="E5221" t="s">
        <v>5041</v>
      </c>
      <c r="F5221" t="s">
        <v>5045</v>
      </c>
      <c r="G5221">
        <v>-51.9253</v>
      </c>
      <c r="H5221">
        <v>-14.234999999999999</v>
      </c>
      <c r="I5221">
        <v>49073</v>
      </c>
      <c r="J5221">
        <v>225174</v>
      </c>
      <c r="K5221">
        <v>53484</v>
      </c>
      <c r="L5221">
        <v>13991</v>
      </c>
      <c r="M5221">
        <v>4802</v>
      </c>
      <c r="N5221" s="6">
        <v>0.21793654659254191</v>
      </c>
      <c r="O5221">
        <v>292580</v>
      </c>
      <c r="P5221">
        <v>0</v>
      </c>
      <c r="Q5221">
        <v>0</v>
      </c>
      <c r="R5221">
        <v>5061</v>
      </c>
      <c r="S5221" s="6">
        <v>1.7299999999999999E-2</v>
      </c>
      <c r="T5221" t="s">
        <v>5064</v>
      </c>
      <c r="U5221" s="3">
        <v>45778</v>
      </c>
      <c r="V5221" t="str">
        <f t="shared" si="243"/>
        <v>Thursday</v>
      </c>
      <c r="W5221" t="str">
        <f t="shared" si="244"/>
        <v>May</v>
      </c>
      <c r="X5221">
        <v>17</v>
      </c>
      <c r="Y5221" t="str">
        <f t="shared" si="245"/>
        <v>Afternoon</v>
      </c>
      <c r="Z5221" t="s">
        <v>5071</v>
      </c>
    </row>
    <row r="5222" spans="1:26" x14ac:dyDescent="0.3">
      <c r="A5222" t="s">
        <v>169</v>
      </c>
      <c r="B5222" t="s">
        <v>5026</v>
      </c>
      <c r="C5222" t="s">
        <v>5029</v>
      </c>
      <c r="D5222" t="s">
        <v>5034</v>
      </c>
      <c r="E5222" t="s">
        <v>5041</v>
      </c>
      <c r="F5222" t="s">
        <v>5043</v>
      </c>
      <c r="G5222">
        <v>-3.4359999999999999</v>
      </c>
      <c r="H5222">
        <v>55.378100000000003</v>
      </c>
      <c r="I5222">
        <v>36702</v>
      </c>
      <c r="J5222">
        <v>207311</v>
      </c>
      <c r="K5222">
        <v>37442</v>
      </c>
      <c r="L5222">
        <v>15754</v>
      </c>
      <c r="M5222">
        <v>7018</v>
      </c>
      <c r="N5222" s="6">
        <v>0.17703846816058161</v>
      </c>
      <c r="O5222">
        <v>242427</v>
      </c>
      <c r="P5222">
        <v>0</v>
      </c>
      <c r="Q5222">
        <v>0</v>
      </c>
      <c r="R5222">
        <v>2472</v>
      </c>
      <c r="S5222" s="6">
        <v>1.0200000000000001E-2</v>
      </c>
      <c r="T5222" t="s">
        <v>5064</v>
      </c>
      <c r="U5222" s="3">
        <v>45734</v>
      </c>
      <c r="V5222" t="str">
        <f t="shared" si="243"/>
        <v>Tuesday</v>
      </c>
      <c r="W5222" t="str">
        <f t="shared" si="244"/>
        <v>March</v>
      </c>
      <c r="X5222">
        <v>11</v>
      </c>
      <c r="Y5222" t="str">
        <f t="shared" si="245"/>
        <v>Morning</v>
      </c>
      <c r="Z5222" t="s">
        <v>5070</v>
      </c>
    </row>
    <row r="5223" spans="1:26" x14ac:dyDescent="0.3">
      <c r="A5223" t="s">
        <v>690</v>
      </c>
      <c r="B5223" t="s">
        <v>5026</v>
      </c>
      <c r="C5223" t="s">
        <v>5029</v>
      </c>
      <c r="D5223" t="s">
        <v>5031</v>
      </c>
      <c r="E5223" t="s">
        <v>5041</v>
      </c>
      <c r="F5223" t="s">
        <v>5046</v>
      </c>
      <c r="G5223">
        <v>133.77510000000001</v>
      </c>
      <c r="H5223">
        <v>-25.2744</v>
      </c>
      <c r="I5223">
        <v>243445</v>
      </c>
      <c r="J5223">
        <v>1784414</v>
      </c>
      <c r="K5223">
        <v>185125</v>
      </c>
      <c r="L5223">
        <v>93595</v>
      </c>
      <c r="M5223">
        <v>52638</v>
      </c>
      <c r="N5223" s="6">
        <v>0.13642860549405961</v>
      </c>
      <c r="O5223">
        <v>1980561</v>
      </c>
      <c r="P5223">
        <v>0</v>
      </c>
      <c r="Q5223">
        <v>0</v>
      </c>
      <c r="R5223">
        <v>35650</v>
      </c>
      <c r="S5223" s="6">
        <v>1.7999999999999999E-2</v>
      </c>
      <c r="T5223" t="s">
        <v>5063</v>
      </c>
      <c r="U5223" s="3">
        <v>45715</v>
      </c>
      <c r="V5223" t="str">
        <f t="shared" si="243"/>
        <v>Thursday</v>
      </c>
      <c r="W5223" t="str">
        <f t="shared" si="244"/>
        <v>February</v>
      </c>
      <c r="X5223">
        <v>15</v>
      </c>
      <c r="Y5223" t="str">
        <f t="shared" si="245"/>
        <v>Afternoon</v>
      </c>
      <c r="Z5223" t="s">
        <v>5070</v>
      </c>
    </row>
    <row r="5224" spans="1:26" x14ac:dyDescent="0.3">
      <c r="A5224" t="s">
        <v>1272</v>
      </c>
      <c r="B5224" t="s">
        <v>5026</v>
      </c>
      <c r="C5224" t="s">
        <v>5029</v>
      </c>
      <c r="D5224" t="s">
        <v>5032</v>
      </c>
      <c r="E5224" t="s">
        <v>5041</v>
      </c>
      <c r="F5224" t="s">
        <v>5045</v>
      </c>
      <c r="G5224">
        <v>-51.9253</v>
      </c>
      <c r="H5224">
        <v>-14.234999999999999</v>
      </c>
      <c r="I5224">
        <v>26616</v>
      </c>
      <c r="J5224">
        <v>366524</v>
      </c>
      <c r="K5224">
        <v>86595</v>
      </c>
      <c r="L5224">
        <v>25313</v>
      </c>
      <c r="M5224">
        <v>7614</v>
      </c>
      <c r="N5224" s="6">
        <v>7.2619362503763857E-2</v>
      </c>
      <c r="O5224">
        <v>427147</v>
      </c>
      <c r="P5224">
        <v>0</v>
      </c>
      <c r="Q5224">
        <v>0</v>
      </c>
      <c r="R5224">
        <v>8713</v>
      </c>
      <c r="S5224" s="6">
        <v>2.0400000000000001E-2</v>
      </c>
      <c r="T5224" t="s">
        <v>5062</v>
      </c>
      <c r="U5224" s="3">
        <v>45360</v>
      </c>
      <c r="V5224" t="str">
        <f t="shared" si="243"/>
        <v>Saturday</v>
      </c>
      <c r="W5224" t="str">
        <f t="shared" si="244"/>
        <v>March</v>
      </c>
      <c r="X5224">
        <v>11</v>
      </c>
      <c r="Y5224" t="str">
        <f t="shared" si="245"/>
        <v>Morning</v>
      </c>
      <c r="Z5224" t="s">
        <v>5069</v>
      </c>
    </row>
    <row r="5225" spans="1:26" x14ac:dyDescent="0.3">
      <c r="A5225" t="s">
        <v>4893</v>
      </c>
      <c r="B5225" t="s">
        <v>5026</v>
      </c>
      <c r="C5225" t="s">
        <v>5030</v>
      </c>
      <c r="D5225" t="s">
        <v>5034</v>
      </c>
      <c r="E5225" t="s">
        <v>5041</v>
      </c>
      <c r="F5225" t="s">
        <v>5047</v>
      </c>
      <c r="G5225">
        <v>138.25290000000001</v>
      </c>
      <c r="H5225">
        <v>36.204799999999999</v>
      </c>
      <c r="I5225">
        <v>90759</v>
      </c>
      <c r="J5225">
        <v>367705</v>
      </c>
      <c r="K5225">
        <v>69695</v>
      </c>
      <c r="L5225">
        <v>22856</v>
      </c>
      <c r="M5225">
        <v>16213</v>
      </c>
      <c r="N5225" s="6">
        <v>0.2468256177097588</v>
      </c>
      <c r="O5225">
        <v>452279</v>
      </c>
      <c r="P5225">
        <v>0</v>
      </c>
      <c r="Q5225">
        <v>0</v>
      </c>
      <c r="R5225">
        <v>11487</v>
      </c>
      <c r="S5225" s="6">
        <v>2.5399999999999999E-2</v>
      </c>
      <c r="T5225" t="s">
        <v>5064</v>
      </c>
      <c r="U5225" s="3">
        <v>45508</v>
      </c>
      <c r="V5225" t="str">
        <f t="shared" si="243"/>
        <v>Sunday</v>
      </c>
      <c r="W5225" t="str">
        <f t="shared" si="244"/>
        <v>August</v>
      </c>
      <c r="X5225">
        <v>16</v>
      </c>
      <c r="Y5225" t="str">
        <f t="shared" si="245"/>
        <v>Afternoon</v>
      </c>
      <c r="Z5225" t="s">
        <v>5071</v>
      </c>
    </row>
    <row r="5226" spans="1:26" x14ac:dyDescent="0.3">
      <c r="A5226" t="s">
        <v>35</v>
      </c>
      <c r="B5226" t="s">
        <v>5026</v>
      </c>
      <c r="C5226" t="s">
        <v>5030</v>
      </c>
      <c r="D5226" t="s">
        <v>5034</v>
      </c>
      <c r="E5226" t="s">
        <v>5041</v>
      </c>
      <c r="F5226" t="s">
        <v>5049</v>
      </c>
      <c r="G5226">
        <v>-106.3468</v>
      </c>
      <c r="H5226">
        <v>56.130400000000002</v>
      </c>
      <c r="I5226">
        <v>278123</v>
      </c>
      <c r="J5226">
        <v>1492308</v>
      </c>
      <c r="K5226">
        <v>150466</v>
      </c>
      <c r="L5226">
        <v>105615</v>
      </c>
      <c r="M5226">
        <v>72040</v>
      </c>
      <c r="N5226" s="6">
        <v>0.1863711203699423</v>
      </c>
      <c r="O5226">
        <v>1859119</v>
      </c>
      <c r="P5226">
        <v>0</v>
      </c>
      <c r="Q5226">
        <v>0</v>
      </c>
      <c r="R5226">
        <v>44618</v>
      </c>
      <c r="S5226" s="6">
        <v>2.4E-2</v>
      </c>
      <c r="T5226" t="s">
        <v>5064</v>
      </c>
      <c r="U5226" s="3">
        <v>45695</v>
      </c>
      <c r="V5226" t="str">
        <f t="shared" si="243"/>
        <v>Friday</v>
      </c>
      <c r="W5226" t="str">
        <f t="shared" si="244"/>
        <v>February</v>
      </c>
      <c r="X5226">
        <v>9</v>
      </c>
      <c r="Y5226" t="str">
        <f t="shared" si="245"/>
        <v>Morning</v>
      </c>
      <c r="Z5226" t="s">
        <v>5070</v>
      </c>
    </row>
    <row r="5227" spans="1:26" x14ac:dyDescent="0.3">
      <c r="A5227" t="s">
        <v>1839</v>
      </c>
      <c r="B5227" t="s">
        <v>5026</v>
      </c>
      <c r="C5227" t="s">
        <v>5029</v>
      </c>
      <c r="D5227" t="s">
        <v>5031</v>
      </c>
      <c r="E5227" t="s">
        <v>5041</v>
      </c>
      <c r="F5227" t="s">
        <v>5045</v>
      </c>
      <c r="G5227">
        <v>-51.9253</v>
      </c>
      <c r="H5227">
        <v>-14.234999999999999</v>
      </c>
      <c r="I5227">
        <v>95682</v>
      </c>
      <c r="J5227">
        <v>681617</v>
      </c>
      <c r="K5227">
        <v>93856</v>
      </c>
      <c r="L5227">
        <v>26112</v>
      </c>
      <c r="M5227">
        <v>23160</v>
      </c>
      <c r="N5227" s="6">
        <v>0.1403757941748591</v>
      </c>
      <c r="O5227">
        <v>850904</v>
      </c>
      <c r="P5227">
        <v>0</v>
      </c>
      <c r="Q5227">
        <v>0</v>
      </c>
      <c r="R5227">
        <v>17954</v>
      </c>
      <c r="S5227" s="6">
        <v>2.1100000000000001E-2</v>
      </c>
      <c r="T5227" t="s">
        <v>5063</v>
      </c>
      <c r="U5227" s="3">
        <v>45414</v>
      </c>
      <c r="V5227" t="str">
        <f t="shared" si="243"/>
        <v>Thursday</v>
      </c>
      <c r="W5227" t="str">
        <f t="shared" si="244"/>
        <v>May</v>
      </c>
      <c r="X5227">
        <v>16</v>
      </c>
      <c r="Y5227" t="str">
        <f t="shared" si="245"/>
        <v>Afternoon</v>
      </c>
      <c r="Z5227" t="s">
        <v>5070</v>
      </c>
    </row>
    <row r="5228" spans="1:26" x14ac:dyDescent="0.3">
      <c r="A5228" t="s">
        <v>3235</v>
      </c>
      <c r="B5228" t="s">
        <v>5026</v>
      </c>
      <c r="C5228" t="s">
        <v>5029</v>
      </c>
      <c r="D5228" t="s">
        <v>5034</v>
      </c>
      <c r="E5228" t="s">
        <v>5041</v>
      </c>
      <c r="F5228" t="s">
        <v>5048</v>
      </c>
      <c r="G5228">
        <v>10.451499999999999</v>
      </c>
      <c r="H5228">
        <v>51.165700000000001</v>
      </c>
      <c r="I5228">
        <v>108420</v>
      </c>
      <c r="J5228">
        <v>462083</v>
      </c>
      <c r="K5228">
        <v>76200</v>
      </c>
      <c r="L5228">
        <v>29560</v>
      </c>
      <c r="M5228">
        <v>17581</v>
      </c>
      <c r="N5228" s="6">
        <v>0.23463424710879621</v>
      </c>
      <c r="O5228">
        <v>539121</v>
      </c>
      <c r="P5228">
        <v>0</v>
      </c>
      <c r="Q5228">
        <v>0</v>
      </c>
      <c r="R5228">
        <v>6145</v>
      </c>
      <c r="S5228" s="6">
        <v>1.14E-2</v>
      </c>
      <c r="T5228" t="s">
        <v>5064</v>
      </c>
      <c r="U5228" s="3">
        <v>45687</v>
      </c>
      <c r="V5228" t="str">
        <f t="shared" si="243"/>
        <v>Thursday</v>
      </c>
      <c r="W5228" t="str">
        <f t="shared" si="244"/>
        <v>January</v>
      </c>
      <c r="X5228">
        <v>16</v>
      </c>
      <c r="Y5228" t="str">
        <f t="shared" si="245"/>
        <v>Afternoon</v>
      </c>
      <c r="Z5228" t="s">
        <v>5071</v>
      </c>
    </row>
    <row r="5229" spans="1:26" x14ac:dyDescent="0.3">
      <c r="A5229" t="s">
        <v>1501</v>
      </c>
      <c r="B5229" t="s">
        <v>5026</v>
      </c>
      <c r="C5229" t="s">
        <v>5029</v>
      </c>
      <c r="D5229" t="s">
        <v>5034</v>
      </c>
      <c r="E5229" t="s">
        <v>5041</v>
      </c>
      <c r="F5229" t="s">
        <v>5050</v>
      </c>
      <c r="G5229">
        <v>-95.712900000000005</v>
      </c>
      <c r="H5229">
        <v>37.090200000000003</v>
      </c>
      <c r="I5229">
        <v>118642</v>
      </c>
      <c r="J5229">
        <v>719696</v>
      </c>
      <c r="K5229">
        <v>80933</v>
      </c>
      <c r="L5229">
        <v>28465</v>
      </c>
      <c r="M5229">
        <v>27082</v>
      </c>
      <c r="N5229" s="6">
        <v>0.1648508724667353</v>
      </c>
      <c r="O5229">
        <v>875835</v>
      </c>
      <c r="P5229">
        <v>0</v>
      </c>
      <c r="Q5229">
        <v>0</v>
      </c>
      <c r="R5229">
        <v>15852</v>
      </c>
      <c r="S5229" s="6">
        <v>1.8100000000000002E-2</v>
      </c>
      <c r="T5229" t="s">
        <v>5064</v>
      </c>
      <c r="U5229" s="3">
        <v>45383</v>
      </c>
      <c r="V5229" t="str">
        <f t="shared" si="243"/>
        <v>Monday</v>
      </c>
      <c r="W5229" t="str">
        <f t="shared" si="244"/>
        <v>April</v>
      </c>
      <c r="X5229">
        <v>15</v>
      </c>
      <c r="Y5229" t="str">
        <f t="shared" si="245"/>
        <v>Afternoon</v>
      </c>
      <c r="Z5229" t="s">
        <v>5070</v>
      </c>
    </row>
    <row r="5230" spans="1:26" x14ac:dyDescent="0.3">
      <c r="A5230" t="s">
        <v>2718</v>
      </c>
      <c r="B5230" t="s">
        <v>5026</v>
      </c>
      <c r="C5230" t="s">
        <v>5030</v>
      </c>
      <c r="D5230" t="s">
        <v>5034</v>
      </c>
      <c r="E5230" t="s">
        <v>5041</v>
      </c>
      <c r="F5230" t="s">
        <v>5050</v>
      </c>
      <c r="G5230">
        <v>-95.712900000000005</v>
      </c>
      <c r="H5230">
        <v>37.090200000000003</v>
      </c>
      <c r="I5230">
        <v>49138</v>
      </c>
      <c r="J5230">
        <v>223194</v>
      </c>
      <c r="K5230">
        <v>36231</v>
      </c>
      <c r="L5230">
        <v>10984</v>
      </c>
      <c r="M5230">
        <v>11056</v>
      </c>
      <c r="N5230" s="6">
        <v>0.22016133910312871</v>
      </c>
      <c r="O5230">
        <v>280073</v>
      </c>
      <c r="P5230">
        <v>0</v>
      </c>
      <c r="Q5230">
        <v>0</v>
      </c>
      <c r="R5230">
        <v>4901</v>
      </c>
      <c r="S5230" s="6">
        <v>1.7500000000000002E-2</v>
      </c>
      <c r="T5230" t="s">
        <v>5064</v>
      </c>
      <c r="U5230" s="3">
        <v>45521</v>
      </c>
      <c r="V5230" t="str">
        <f t="shared" si="243"/>
        <v>Saturday</v>
      </c>
      <c r="W5230" t="str">
        <f t="shared" si="244"/>
        <v>August</v>
      </c>
      <c r="X5230">
        <v>9</v>
      </c>
      <c r="Y5230" t="str">
        <f t="shared" si="245"/>
        <v>Morning</v>
      </c>
      <c r="Z5230" t="s">
        <v>5071</v>
      </c>
    </row>
    <row r="5231" spans="1:26" x14ac:dyDescent="0.3">
      <c r="A5231" t="s">
        <v>3670</v>
      </c>
      <c r="B5231" t="s">
        <v>5026</v>
      </c>
      <c r="C5231" t="s">
        <v>5029</v>
      </c>
      <c r="D5231" t="s">
        <v>5034</v>
      </c>
      <c r="E5231" t="s">
        <v>5040</v>
      </c>
      <c r="F5231" t="s">
        <v>5043</v>
      </c>
      <c r="G5231">
        <v>-3.4359999999999999</v>
      </c>
      <c r="H5231">
        <v>55.378100000000003</v>
      </c>
      <c r="I5231">
        <v>43457</v>
      </c>
      <c r="J5231">
        <v>179008</v>
      </c>
      <c r="K5231">
        <v>39507</v>
      </c>
      <c r="L5231">
        <v>6926</v>
      </c>
      <c r="M5231">
        <v>7109</v>
      </c>
      <c r="N5231" s="6">
        <v>0.24277010525882131</v>
      </c>
      <c r="O5231">
        <v>221541</v>
      </c>
      <c r="P5231">
        <v>0</v>
      </c>
      <c r="Q5231">
        <v>1477986</v>
      </c>
      <c r="R5231">
        <v>5472</v>
      </c>
      <c r="S5231" s="6">
        <v>2.47E-2</v>
      </c>
      <c r="T5231" t="s">
        <v>5064</v>
      </c>
      <c r="U5231" s="3">
        <v>45413</v>
      </c>
      <c r="V5231" t="str">
        <f t="shared" si="243"/>
        <v>Wednesday</v>
      </c>
      <c r="W5231" t="str">
        <f t="shared" si="244"/>
        <v>May</v>
      </c>
      <c r="X5231">
        <v>15</v>
      </c>
      <c r="Y5231" t="str">
        <f t="shared" si="245"/>
        <v>Afternoon</v>
      </c>
      <c r="Z5231" t="s">
        <v>5071</v>
      </c>
    </row>
    <row r="5232" spans="1:26" x14ac:dyDescent="0.3">
      <c r="A5232" t="s">
        <v>1434</v>
      </c>
      <c r="B5232" t="s">
        <v>5026</v>
      </c>
      <c r="C5232" t="s">
        <v>5029</v>
      </c>
      <c r="D5232" t="s">
        <v>5032</v>
      </c>
      <c r="E5232" t="s">
        <v>5041</v>
      </c>
      <c r="F5232" t="s">
        <v>5045</v>
      </c>
      <c r="G5232">
        <v>-51.9253</v>
      </c>
      <c r="H5232">
        <v>-14.234999999999999</v>
      </c>
      <c r="I5232">
        <v>146856</v>
      </c>
      <c r="J5232">
        <v>2468436</v>
      </c>
      <c r="K5232">
        <v>275982</v>
      </c>
      <c r="L5232">
        <v>148569</v>
      </c>
      <c r="M5232">
        <v>65554</v>
      </c>
      <c r="N5232" s="6">
        <v>5.94938164615006E-2</v>
      </c>
      <c r="O5232">
        <v>3078610</v>
      </c>
      <c r="P5232">
        <v>0</v>
      </c>
      <c r="Q5232">
        <v>0</v>
      </c>
      <c r="R5232">
        <v>41253</v>
      </c>
      <c r="S5232" s="6">
        <v>1.34E-2</v>
      </c>
      <c r="T5232" t="s">
        <v>5062</v>
      </c>
      <c r="U5232" s="3">
        <v>45760</v>
      </c>
      <c r="V5232" t="str">
        <f t="shared" si="243"/>
        <v>Sunday</v>
      </c>
      <c r="W5232" t="str">
        <f t="shared" si="244"/>
        <v>April</v>
      </c>
      <c r="X5232">
        <v>12</v>
      </c>
      <c r="Y5232" t="str">
        <f t="shared" si="245"/>
        <v>Afternoon</v>
      </c>
      <c r="Z5232" t="s">
        <v>5069</v>
      </c>
    </row>
    <row r="5233" spans="1:26" x14ac:dyDescent="0.3">
      <c r="A5233" t="s">
        <v>4582</v>
      </c>
      <c r="B5233" t="s">
        <v>5026</v>
      </c>
      <c r="C5233" t="s">
        <v>5030</v>
      </c>
      <c r="D5233" t="s">
        <v>5031</v>
      </c>
      <c r="E5233" t="s">
        <v>5041</v>
      </c>
      <c r="F5233" t="s">
        <v>5045</v>
      </c>
      <c r="G5233">
        <v>-51.9253</v>
      </c>
      <c r="H5233">
        <v>-14.234999999999999</v>
      </c>
      <c r="I5233">
        <v>18963</v>
      </c>
      <c r="J5233">
        <v>236871</v>
      </c>
      <c r="K5233">
        <v>53661</v>
      </c>
      <c r="L5233">
        <v>12617</v>
      </c>
      <c r="M5233">
        <v>12175</v>
      </c>
      <c r="N5233" s="6">
        <v>8.0059631728992761E-2</v>
      </c>
      <c r="O5233">
        <v>283423</v>
      </c>
      <c r="P5233">
        <v>0</v>
      </c>
      <c r="Q5233">
        <v>0</v>
      </c>
      <c r="R5233">
        <v>7227</v>
      </c>
      <c r="S5233" s="6">
        <v>2.5499999999999998E-2</v>
      </c>
      <c r="T5233" t="s">
        <v>5063</v>
      </c>
      <c r="U5233" s="3">
        <v>45698</v>
      </c>
      <c r="V5233" t="str">
        <f t="shared" si="243"/>
        <v>Monday</v>
      </c>
      <c r="W5233" t="str">
        <f t="shared" si="244"/>
        <v>February</v>
      </c>
      <c r="X5233">
        <v>10</v>
      </c>
      <c r="Y5233" t="str">
        <f t="shared" si="245"/>
        <v>Morning</v>
      </c>
      <c r="Z5233" t="s">
        <v>5069</v>
      </c>
    </row>
    <row r="5234" spans="1:26" x14ac:dyDescent="0.3">
      <c r="A5234" t="s">
        <v>4572</v>
      </c>
      <c r="B5234" t="s">
        <v>5026</v>
      </c>
      <c r="C5234" t="s">
        <v>5029</v>
      </c>
      <c r="D5234" t="s">
        <v>5031</v>
      </c>
      <c r="E5234" t="s">
        <v>5038</v>
      </c>
      <c r="F5234" t="s">
        <v>5046</v>
      </c>
      <c r="G5234">
        <v>133.77510000000001</v>
      </c>
      <c r="H5234">
        <v>-25.2744</v>
      </c>
      <c r="I5234">
        <v>79029</v>
      </c>
      <c r="J5234">
        <v>537230</v>
      </c>
      <c r="K5234">
        <v>95822</v>
      </c>
      <c r="L5234">
        <v>39866</v>
      </c>
      <c r="M5234">
        <v>30533</v>
      </c>
      <c r="N5234" s="6">
        <v>0.14710519470552719</v>
      </c>
      <c r="O5234">
        <v>634924</v>
      </c>
      <c r="P5234">
        <v>0</v>
      </c>
      <c r="Q5234">
        <v>0</v>
      </c>
      <c r="R5234">
        <v>17904</v>
      </c>
      <c r="S5234" s="6">
        <v>2.8199999999999999E-2</v>
      </c>
      <c r="T5234" t="s">
        <v>5063</v>
      </c>
      <c r="U5234" s="3">
        <v>45381</v>
      </c>
      <c r="V5234" t="str">
        <f t="shared" si="243"/>
        <v>Saturday</v>
      </c>
      <c r="W5234" t="str">
        <f t="shared" si="244"/>
        <v>March</v>
      </c>
      <c r="X5234">
        <v>13</v>
      </c>
      <c r="Y5234" t="str">
        <f t="shared" si="245"/>
        <v>Afternoon</v>
      </c>
      <c r="Z5234" t="s">
        <v>5070</v>
      </c>
    </row>
    <row r="5235" spans="1:26" x14ac:dyDescent="0.3">
      <c r="A5235" t="s">
        <v>745</v>
      </c>
      <c r="B5235" t="s">
        <v>5026</v>
      </c>
      <c r="C5235" t="s">
        <v>5029</v>
      </c>
      <c r="D5235" t="s">
        <v>5034</v>
      </c>
      <c r="E5235" t="s">
        <v>5041</v>
      </c>
      <c r="F5235" t="s">
        <v>5043</v>
      </c>
      <c r="G5235">
        <v>-3.4359999999999999</v>
      </c>
      <c r="H5235">
        <v>55.378100000000003</v>
      </c>
      <c r="I5235">
        <v>53919</v>
      </c>
      <c r="J5235">
        <v>246242</v>
      </c>
      <c r="K5235">
        <v>34790</v>
      </c>
      <c r="L5235">
        <v>16121</v>
      </c>
      <c r="M5235">
        <v>7598</v>
      </c>
      <c r="N5235" s="6">
        <v>0.218967581106286</v>
      </c>
      <c r="O5235">
        <v>315398</v>
      </c>
      <c r="P5235">
        <v>0</v>
      </c>
      <c r="Q5235">
        <v>0</v>
      </c>
      <c r="R5235">
        <v>7127</v>
      </c>
      <c r="S5235" s="6">
        <v>2.2599999999999999E-2</v>
      </c>
      <c r="T5235" t="s">
        <v>5064</v>
      </c>
      <c r="U5235" s="3">
        <v>45672</v>
      </c>
      <c r="V5235" t="str">
        <f t="shared" si="243"/>
        <v>Wednesday</v>
      </c>
      <c r="W5235" t="str">
        <f t="shared" si="244"/>
        <v>January</v>
      </c>
      <c r="X5235">
        <v>16</v>
      </c>
      <c r="Y5235" t="str">
        <f t="shared" si="245"/>
        <v>Afternoon</v>
      </c>
      <c r="Z5235" t="s">
        <v>5071</v>
      </c>
    </row>
    <row r="5236" spans="1:26" x14ac:dyDescent="0.3">
      <c r="A5236" t="s">
        <v>1243</v>
      </c>
      <c r="B5236" t="s">
        <v>5026</v>
      </c>
      <c r="C5236" t="s">
        <v>5029</v>
      </c>
      <c r="D5236" t="s">
        <v>5034</v>
      </c>
      <c r="E5236" t="s">
        <v>5038</v>
      </c>
      <c r="F5236" t="s">
        <v>5050</v>
      </c>
      <c r="G5236">
        <v>-95.712900000000005</v>
      </c>
      <c r="H5236">
        <v>37.090200000000003</v>
      </c>
      <c r="I5236">
        <v>44418</v>
      </c>
      <c r="J5236">
        <v>212316</v>
      </c>
      <c r="K5236">
        <v>32432</v>
      </c>
      <c r="L5236">
        <v>12139</v>
      </c>
      <c r="M5236">
        <v>4864</v>
      </c>
      <c r="N5236" s="6">
        <v>0.20921070353099611</v>
      </c>
      <c r="O5236">
        <v>267099</v>
      </c>
      <c r="P5236">
        <v>0</v>
      </c>
      <c r="Q5236">
        <v>0</v>
      </c>
      <c r="R5236">
        <v>3953</v>
      </c>
      <c r="S5236" s="6">
        <v>1.4800000000000001E-2</v>
      </c>
      <c r="T5236" t="s">
        <v>5064</v>
      </c>
      <c r="U5236" s="3">
        <v>45727</v>
      </c>
      <c r="V5236" t="str">
        <f t="shared" si="243"/>
        <v>Tuesday</v>
      </c>
      <c r="W5236" t="str">
        <f t="shared" si="244"/>
        <v>March</v>
      </c>
      <c r="X5236">
        <v>13</v>
      </c>
      <c r="Y5236" t="str">
        <f t="shared" si="245"/>
        <v>Afternoon</v>
      </c>
      <c r="Z5236" t="s">
        <v>5071</v>
      </c>
    </row>
    <row r="5237" spans="1:26" x14ac:dyDescent="0.3">
      <c r="A5237" t="s">
        <v>1644</v>
      </c>
      <c r="B5237" t="s">
        <v>5026</v>
      </c>
      <c r="C5237" t="s">
        <v>5029</v>
      </c>
      <c r="D5237" t="s">
        <v>5031</v>
      </c>
      <c r="E5237" t="s">
        <v>5041</v>
      </c>
      <c r="F5237" t="s">
        <v>5046</v>
      </c>
      <c r="G5237">
        <v>133.77510000000001</v>
      </c>
      <c r="H5237">
        <v>-25.2744</v>
      </c>
      <c r="I5237">
        <v>315784</v>
      </c>
      <c r="J5237">
        <v>2240748</v>
      </c>
      <c r="K5237">
        <v>228362</v>
      </c>
      <c r="L5237">
        <v>145114</v>
      </c>
      <c r="M5237">
        <v>82280</v>
      </c>
      <c r="N5237" s="6">
        <v>0.14092829790309649</v>
      </c>
      <c r="O5237">
        <v>2718277</v>
      </c>
      <c r="P5237">
        <v>0</v>
      </c>
      <c r="Q5237">
        <v>0</v>
      </c>
      <c r="R5237">
        <v>69044</v>
      </c>
      <c r="S5237" s="6">
        <v>2.5399999999999999E-2</v>
      </c>
      <c r="T5237" t="s">
        <v>5063</v>
      </c>
      <c r="U5237" s="3">
        <v>45776</v>
      </c>
      <c r="V5237" t="str">
        <f t="shared" si="243"/>
        <v>Tuesday</v>
      </c>
      <c r="W5237" t="str">
        <f t="shared" si="244"/>
        <v>April</v>
      </c>
      <c r="X5237">
        <v>11</v>
      </c>
      <c r="Y5237" t="str">
        <f t="shared" si="245"/>
        <v>Morning</v>
      </c>
      <c r="Z5237" t="s">
        <v>5070</v>
      </c>
    </row>
    <row r="5238" spans="1:26" x14ac:dyDescent="0.3">
      <c r="A5238" t="s">
        <v>3919</v>
      </c>
      <c r="B5238" t="s">
        <v>5026</v>
      </c>
      <c r="C5238" t="s">
        <v>5030</v>
      </c>
      <c r="D5238" t="s">
        <v>5031</v>
      </c>
      <c r="E5238" t="s">
        <v>5040</v>
      </c>
      <c r="F5238" t="s">
        <v>5044</v>
      </c>
      <c r="G5238">
        <v>78.962900000000005</v>
      </c>
      <c r="H5238">
        <v>20.593699999999998</v>
      </c>
      <c r="I5238">
        <v>33421</v>
      </c>
      <c r="J5238">
        <v>303921</v>
      </c>
      <c r="K5238">
        <v>61915</v>
      </c>
      <c r="L5238">
        <v>19240</v>
      </c>
      <c r="M5238">
        <v>10519</v>
      </c>
      <c r="N5238" s="6">
        <v>0.1099683783849105</v>
      </c>
      <c r="O5238">
        <v>337923</v>
      </c>
      <c r="P5238">
        <v>0</v>
      </c>
      <c r="Q5238">
        <v>1745109</v>
      </c>
      <c r="R5238">
        <v>4967</v>
      </c>
      <c r="S5238" s="6">
        <v>1.47E-2</v>
      </c>
      <c r="T5238" t="s">
        <v>5063</v>
      </c>
      <c r="U5238" s="3">
        <v>45504</v>
      </c>
      <c r="V5238" t="str">
        <f t="shared" si="243"/>
        <v>Wednesday</v>
      </c>
      <c r="W5238" t="str">
        <f t="shared" si="244"/>
        <v>July</v>
      </c>
      <c r="X5238">
        <v>12</v>
      </c>
      <c r="Y5238" t="str">
        <f t="shared" si="245"/>
        <v>Afternoon</v>
      </c>
      <c r="Z5238" t="s">
        <v>5070</v>
      </c>
    </row>
    <row r="5239" spans="1:26" x14ac:dyDescent="0.3">
      <c r="A5239" t="s">
        <v>1222</v>
      </c>
      <c r="B5239" t="s">
        <v>5026</v>
      </c>
      <c r="C5239" t="s">
        <v>5029</v>
      </c>
      <c r="D5239" t="s">
        <v>5034</v>
      </c>
      <c r="E5239" t="s">
        <v>5041</v>
      </c>
      <c r="F5239" t="s">
        <v>5043</v>
      </c>
      <c r="G5239">
        <v>-3.4359999999999999</v>
      </c>
      <c r="H5239">
        <v>55.378100000000003</v>
      </c>
      <c r="I5239">
        <v>52630</v>
      </c>
      <c r="J5239">
        <v>229936</v>
      </c>
      <c r="K5239">
        <v>35771</v>
      </c>
      <c r="L5239">
        <v>13438</v>
      </c>
      <c r="M5239">
        <v>12708</v>
      </c>
      <c r="N5239" s="6">
        <v>0.2288930968705736</v>
      </c>
      <c r="O5239">
        <v>296245</v>
      </c>
      <c r="P5239">
        <v>0</v>
      </c>
      <c r="Q5239">
        <v>0</v>
      </c>
      <c r="R5239">
        <v>5184</v>
      </c>
      <c r="S5239" s="6">
        <v>1.7500000000000002E-2</v>
      </c>
      <c r="T5239" t="s">
        <v>5064</v>
      </c>
      <c r="U5239" s="3">
        <v>45614</v>
      </c>
      <c r="V5239" t="str">
        <f t="shared" si="243"/>
        <v>Monday</v>
      </c>
      <c r="W5239" t="str">
        <f t="shared" si="244"/>
        <v>November</v>
      </c>
      <c r="X5239">
        <v>17</v>
      </c>
      <c r="Y5239" t="str">
        <f t="shared" si="245"/>
        <v>Afternoon</v>
      </c>
      <c r="Z5239" t="s">
        <v>5071</v>
      </c>
    </row>
    <row r="5240" spans="1:26" x14ac:dyDescent="0.3">
      <c r="A5240" t="s">
        <v>3255</v>
      </c>
      <c r="B5240" t="s">
        <v>5026</v>
      </c>
      <c r="C5240" t="s">
        <v>5029</v>
      </c>
      <c r="D5240" t="s">
        <v>5034</v>
      </c>
      <c r="E5240" t="s">
        <v>5041</v>
      </c>
      <c r="F5240" t="s">
        <v>5050</v>
      </c>
      <c r="G5240">
        <v>-95.712900000000005</v>
      </c>
      <c r="H5240">
        <v>37.090200000000003</v>
      </c>
      <c r="I5240">
        <v>23961</v>
      </c>
      <c r="J5240">
        <v>117412</v>
      </c>
      <c r="K5240">
        <v>26575</v>
      </c>
      <c r="L5240">
        <v>7904</v>
      </c>
      <c r="M5240">
        <v>7007</v>
      </c>
      <c r="N5240" s="6">
        <v>0.20407878455362299</v>
      </c>
      <c r="O5240">
        <v>143559</v>
      </c>
      <c r="P5240">
        <v>0</v>
      </c>
      <c r="Q5240">
        <v>0</v>
      </c>
      <c r="R5240">
        <v>1464</v>
      </c>
      <c r="S5240" s="6">
        <v>1.0200000000000001E-2</v>
      </c>
      <c r="T5240" t="s">
        <v>5064</v>
      </c>
      <c r="U5240" s="3">
        <v>45509</v>
      </c>
      <c r="V5240" t="str">
        <f t="shared" si="243"/>
        <v>Monday</v>
      </c>
      <c r="W5240" t="str">
        <f t="shared" si="244"/>
        <v>August</v>
      </c>
      <c r="X5240">
        <v>16</v>
      </c>
      <c r="Y5240" t="str">
        <f t="shared" si="245"/>
        <v>Afternoon</v>
      </c>
      <c r="Z5240" t="s">
        <v>5071</v>
      </c>
    </row>
    <row r="5241" spans="1:26" x14ac:dyDescent="0.3">
      <c r="A5241" t="s">
        <v>1939</v>
      </c>
      <c r="B5241" t="s">
        <v>5026</v>
      </c>
      <c r="C5241" t="s">
        <v>5029</v>
      </c>
      <c r="D5241" t="s">
        <v>5034</v>
      </c>
      <c r="E5241" t="s">
        <v>5038</v>
      </c>
      <c r="F5241" t="s">
        <v>5044</v>
      </c>
      <c r="G5241">
        <v>78.962900000000005</v>
      </c>
      <c r="H5241">
        <v>20.593699999999998</v>
      </c>
      <c r="I5241">
        <v>38318</v>
      </c>
      <c r="J5241">
        <v>231277</v>
      </c>
      <c r="K5241">
        <v>37447</v>
      </c>
      <c r="L5241">
        <v>15775</v>
      </c>
      <c r="M5241">
        <v>10014</v>
      </c>
      <c r="N5241" s="6">
        <v>0.1656823303212272</v>
      </c>
      <c r="O5241">
        <v>257689</v>
      </c>
      <c r="P5241">
        <v>0</v>
      </c>
      <c r="Q5241">
        <v>0</v>
      </c>
      <c r="R5241">
        <v>6313</v>
      </c>
      <c r="S5241" s="6">
        <v>2.4500000000000001E-2</v>
      </c>
      <c r="T5241" t="s">
        <v>5064</v>
      </c>
      <c r="U5241" s="3">
        <v>45399</v>
      </c>
      <c r="V5241" t="str">
        <f t="shared" si="243"/>
        <v>Wednesday</v>
      </c>
      <c r="W5241" t="str">
        <f t="shared" si="244"/>
        <v>April</v>
      </c>
      <c r="X5241">
        <v>17</v>
      </c>
      <c r="Y5241" t="str">
        <f t="shared" si="245"/>
        <v>Afternoon</v>
      </c>
      <c r="Z5241" t="s">
        <v>5070</v>
      </c>
    </row>
    <row r="5242" spans="1:26" x14ac:dyDescent="0.3">
      <c r="A5242" t="s">
        <v>568</v>
      </c>
      <c r="B5242" t="s">
        <v>5026</v>
      </c>
      <c r="C5242" t="s">
        <v>5030</v>
      </c>
      <c r="D5242" t="s">
        <v>5034</v>
      </c>
      <c r="E5242" t="s">
        <v>5041</v>
      </c>
      <c r="F5242" t="s">
        <v>5050</v>
      </c>
      <c r="G5242">
        <v>-95.712900000000005</v>
      </c>
      <c r="H5242">
        <v>37.090200000000003</v>
      </c>
      <c r="I5242">
        <v>41063</v>
      </c>
      <c r="J5242">
        <v>186023</v>
      </c>
      <c r="K5242">
        <v>27923</v>
      </c>
      <c r="L5242">
        <v>12395</v>
      </c>
      <c r="M5242">
        <v>6730</v>
      </c>
      <c r="N5242" s="6">
        <v>0.22074390982258879</v>
      </c>
      <c r="O5242">
        <v>207168</v>
      </c>
      <c r="P5242">
        <v>0</v>
      </c>
      <c r="Q5242">
        <v>0</v>
      </c>
      <c r="R5242">
        <v>5531</v>
      </c>
      <c r="S5242" s="6">
        <v>2.6700000000000002E-2</v>
      </c>
      <c r="T5242" t="s">
        <v>5064</v>
      </c>
      <c r="U5242" s="3">
        <v>45462</v>
      </c>
      <c r="V5242" t="str">
        <f t="shared" si="243"/>
        <v>Wednesday</v>
      </c>
      <c r="W5242" t="str">
        <f t="shared" si="244"/>
        <v>June</v>
      </c>
      <c r="X5242">
        <v>12</v>
      </c>
      <c r="Y5242" t="str">
        <f t="shared" si="245"/>
        <v>Afternoon</v>
      </c>
      <c r="Z5242" t="s">
        <v>5071</v>
      </c>
    </row>
    <row r="5243" spans="1:26" x14ac:dyDescent="0.3">
      <c r="A5243" t="s">
        <v>506</v>
      </c>
      <c r="B5243" t="s">
        <v>5026</v>
      </c>
      <c r="C5243" t="s">
        <v>5029</v>
      </c>
      <c r="D5243" t="s">
        <v>5034</v>
      </c>
      <c r="E5243" t="s">
        <v>5041</v>
      </c>
      <c r="F5243" t="s">
        <v>5047</v>
      </c>
      <c r="G5243">
        <v>138.25290000000001</v>
      </c>
      <c r="H5243">
        <v>36.204799999999999</v>
      </c>
      <c r="I5243">
        <v>78967</v>
      </c>
      <c r="J5243">
        <v>414267</v>
      </c>
      <c r="K5243">
        <v>64280</v>
      </c>
      <c r="L5243">
        <v>13631</v>
      </c>
      <c r="M5243">
        <v>10133</v>
      </c>
      <c r="N5243" s="6">
        <v>0.19061896004790399</v>
      </c>
      <c r="O5243">
        <v>498434</v>
      </c>
      <c r="P5243">
        <v>0</v>
      </c>
      <c r="Q5243">
        <v>0</v>
      </c>
      <c r="R5243">
        <v>5632</v>
      </c>
      <c r="S5243" s="6">
        <v>1.1299999999999999E-2</v>
      </c>
      <c r="T5243" t="s">
        <v>5064</v>
      </c>
      <c r="U5243" s="3">
        <v>45641</v>
      </c>
      <c r="V5243" t="str">
        <f t="shared" si="243"/>
        <v>Sunday</v>
      </c>
      <c r="W5243" t="str">
        <f t="shared" si="244"/>
        <v>December</v>
      </c>
      <c r="X5243">
        <v>11</v>
      </c>
      <c r="Y5243" t="str">
        <f t="shared" si="245"/>
        <v>Morning</v>
      </c>
      <c r="Z5243" t="s">
        <v>5070</v>
      </c>
    </row>
    <row r="5244" spans="1:26" x14ac:dyDescent="0.3">
      <c r="A5244" t="s">
        <v>2953</v>
      </c>
      <c r="B5244" t="s">
        <v>5026</v>
      </c>
      <c r="C5244" t="s">
        <v>5029</v>
      </c>
      <c r="D5244" t="s">
        <v>5031</v>
      </c>
      <c r="E5244" t="s">
        <v>5041</v>
      </c>
      <c r="F5244" t="s">
        <v>5049</v>
      </c>
      <c r="G5244">
        <v>-106.3468</v>
      </c>
      <c r="H5244">
        <v>56.130400000000002</v>
      </c>
      <c r="I5244">
        <v>314265</v>
      </c>
      <c r="J5244">
        <v>3205564</v>
      </c>
      <c r="K5244">
        <v>507207</v>
      </c>
      <c r="L5244">
        <v>163680</v>
      </c>
      <c r="M5244">
        <v>171079</v>
      </c>
      <c r="N5244" s="6">
        <v>9.803754071045731E-2</v>
      </c>
      <c r="O5244">
        <v>3831439</v>
      </c>
      <c r="P5244">
        <v>0</v>
      </c>
      <c r="Q5244">
        <v>0</v>
      </c>
      <c r="R5244">
        <v>112261</v>
      </c>
      <c r="S5244" s="6">
        <v>2.93E-2</v>
      </c>
      <c r="T5244" t="s">
        <v>5063</v>
      </c>
      <c r="U5244" s="3">
        <v>45428</v>
      </c>
      <c r="V5244" t="str">
        <f t="shared" si="243"/>
        <v>Thursday</v>
      </c>
      <c r="W5244" t="str">
        <f t="shared" si="244"/>
        <v>May</v>
      </c>
      <c r="X5244">
        <v>12</v>
      </c>
      <c r="Y5244" t="str">
        <f t="shared" si="245"/>
        <v>Afternoon</v>
      </c>
      <c r="Z5244" t="s">
        <v>5069</v>
      </c>
    </row>
    <row r="5245" spans="1:26" x14ac:dyDescent="0.3">
      <c r="A5245" t="s">
        <v>4984</v>
      </c>
      <c r="B5245" t="s">
        <v>5026</v>
      </c>
      <c r="C5245" t="s">
        <v>5030</v>
      </c>
      <c r="D5245" t="s">
        <v>5034</v>
      </c>
      <c r="E5245" t="s">
        <v>5041</v>
      </c>
      <c r="F5245" t="s">
        <v>5044</v>
      </c>
      <c r="G5245">
        <v>78.962900000000005</v>
      </c>
      <c r="H5245">
        <v>20.593699999999998</v>
      </c>
      <c r="I5245">
        <v>19591</v>
      </c>
      <c r="J5245">
        <v>102952</v>
      </c>
      <c r="K5245">
        <v>19430</v>
      </c>
      <c r="L5245">
        <v>6867</v>
      </c>
      <c r="M5245">
        <v>4179</v>
      </c>
      <c r="N5245" s="6">
        <v>0.1902980697433207</v>
      </c>
      <c r="O5245">
        <v>130007</v>
      </c>
      <c r="P5245">
        <v>0</v>
      </c>
      <c r="Q5245">
        <v>0</v>
      </c>
      <c r="R5245">
        <v>1690</v>
      </c>
      <c r="S5245" s="6">
        <v>1.2999999999999999E-2</v>
      </c>
      <c r="T5245" t="s">
        <v>5064</v>
      </c>
      <c r="U5245" s="3">
        <v>45589</v>
      </c>
      <c r="V5245" t="str">
        <f t="shared" si="243"/>
        <v>Thursday</v>
      </c>
      <c r="W5245" t="str">
        <f t="shared" si="244"/>
        <v>October</v>
      </c>
      <c r="X5245">
        <v>15</v>
      </c>
      <c r="Y5245" t="str">
        <f t="shared" si="245"/>
        <v>Afternoon</v>
      </c>
      <c r="Z5245" t="s">
        <v>5070</v>
      </c>
    </row>
    <row r="5246" spans="1:26" x14ac:dyDescent="0.3">
      <c r="A5246" t="s">
        <v>2199</v>
      </c>
      <c r="B5246" t="s">
        <v>5026</v>
      </c>
      <c r="C5246" t="s">
        <v>5029</v>
      </c>
      <c r="D5246" t="s">
        <v>5035</v>
      </c>
      <c r="E5246" t="s">
        <v>5040</v>
      </c>
      <c r="F5246" t="s">
        <v>5045</v>
      </c>
      <c r="G5246">
        <v>-51.9253</v>
      </c>
      <c r="H5246">
        <v>-14.234999999999999</v>
      </c>
      <c r="I5246">
        <v>26223</v>
      </c>
      <c r="J5246">
        <v>160722</v>
      </c>
      <c r="K5246">
        <v>17260</v>
      </c>
      <c r="L5246">
        <v>10401</v>
      </c>
      <c r="M5246">
        <v>8564</v>
      </c>
      <c r="N5246" s="6">
        <v>0.16316123000345339</v>
      </c>
      <c r="O5246">
        <v>203999</v>
      </c>
      <c r="P5246">
        <v>0</v>
      </c>
      <c r="Q5246">
        <v>219615</v>
      </c>
      <c r="R5246">
        <v>2957</v>
      </c>
      <c r="S5246" s="6">
        <v>1.4500000000000001E-2</v>
      </c>
      <c r="T5246" t="s">
        <v>5065</v>
      </c>
      <c r="U5246" s="3">
        <v>45456</v>
      </c>
      <c r="V5246" t="str">
        <f t="shared" si="243"/>
        <v>Thursday</v>
      </c>
      <c r="W5246" t="str">
        <f t="shared" si="244"/>
        <v>June</v>
      </c>
      <c r="X5246">
        <v>10</v>
      </c>
      <c r="Y5246" t="str">
        <f t="shared" si="245"/>
        <v>Morning</v>
      </c>
      <c r="Z5246" t="s">
        <v>5070</v>
      </c>
    </row>
    <row r="5247" spans="1:26" x14ac:dyDescent="0.3">
      <c r="A5247" t="s">
        <v>3053</v>
      </c>
      <c r="B5247" t="s">
        <v>5026</v>
      </c>
      <c r="C5247" t="s">
        <v>5030</v>
      </c>
      <c r="D5247" t="s">
        <v>5031</v>
      </c>
      <c r="E5247" t="s">
        <v>5041</v>
      </c>
      <c r="F5247" t="s">
        <v>5049</v>
      </c>
      <c r="G5247">
        <v>-106.3468</v>
      </c>
      <c r="H5247">
        <v>56.130400000000002</v>
      </c>
      <c r="I5247">
        <v>87897</v>
      </c>
      <c r="J5247">
        <v>990572</v>
      </c>
      <c r="K5247">
        <v>106870</v>
      </c>
      <c r="L5247">
        <v>42362</v>
      </c>
      <c r="M5247">
        <v>45104</v>
      </c>
      <c r="N5247" s="6">
        <v>8.8734309074591539E-2</v>
      </c>
      <c r="O5247">
        <v>1259845</v>
      </c>
      <c r="P5247">
        <v>0</v>
      </c>
      <c r="Q5247">
        <v>0</v>
      </c>
      <c r="R5247">
        <v>30992</v>
      </c>
      <c r="S5247" s="6">
        <v>2.46E-2</v>
      </c>
      <c r="T5247" t="s">
        <v>5063</v>
      </c>
      <c r="U5247" s="3">
        <v>45350</v>
      </c>
      <c r="V5247" t="str">
        <f t="shared" si="243"/>
        <v>Wednesday</v>
      </c>
      <c r="W5247" t="str">
        <f t="shared" si="244"/>
        <v>February</v>
      </c>
      <c r="X5247">
        <v>11</v>
      </c>
      <c r="Y5247" t="str">
        <f t="shared" si="245"/>
        <v>Morning</v>
      </c>
      <c r="Z5247" t="s">
        <v>5069</v>
      </c>
    </row>
    <row r="5248" spans="1:26" x14ac:dyDescent="0.3">
      <c r="A5248" t="s">
        <v>671</v>
      </c>
      <c r="B5248" t="s">
        <v>5026</v>
      </c>
      <c r="C5248" t="s">
        <v>5030</v>
      </c>
      <c r="D5248" t="s">
        <v>5034</v>
      </c>
      <c r="E5248" t="s">
        <v>5041</v>
      </c>
      <c r="F5248" t="s">
        <v>5048</v>
      </c>
      <c r="G5248">
        <v>10.451499999999999</v>
      </c>
      <c r="H5248">
        <v>51.165700000000001</v>
      </c>
      <c r="I5248">
        <v>44540</v>
      </c>
      <c r="J5248">
        <v>195045</v>
      </c>
      <c r="K5248">
        <v>36306</v>
      </c>
      <c r="L5248">
        <v>12358</v>
      </c>
      <c r="M5248">
        <v>9963</v>
      </c>
      <c r="N5248" s="6">
        <v>0.22836239142592471</v>
      </c>
      <c r="O5248">
        <v>248183</v>
      </c>
      <c r="P5248">
        <v>0</v>
      </c>
      <c r="Q5248">
        <v>0</v>
      </c>
      <c r="R5248">
        <v>5807</v>
      </c>
      <c r="S5248" s="6">
        <v>2.3400000000000001E-2</v>
      </c>
      <c r="T5248" t="s">
        <v>5064</v>
      </c>
      <c r="U5248" s="3">
        <v>45575</v>
      </c>
      <c r="V5248" t="str">
        <f t="shared" si="243"/>
        <v>Thursday</v>
      </c>
      <c r="W5248" t="str">
        <f t="shared" si="244"/>
        <v>October</v>
      </c>
      <c r="X5248">
        <v>19</v>
      </c>
      <c r="Y5248" t="str">
        <f t="shared" si="245"/>
        <v>Evening</v>
      </c>
      <c r="Z5248" t="s">
        <v>5071</v>
      </c>
    </row>
    <row r="5249" spans="1:26" x14ac:dyDescent="0.3">
      <c r="A5249" t="s">
        <v>2372</v>
      </c>
      <c r="B5249" t="s">
        <v>5026</v>
      </c>
      <c r="C5249" t="s">
        <v>5029</v>
      </c>
      <c r="D5249" t="s">
        <v>5035</v>
      </c>
      <c r="E5249" t="s">
        <v>5040</v>
      </c>
      <c r="F5249" t="s">
        <v>5046</v>
      </c>
      <c r="G5249">
        <v>133.77510000000001</v>
      </c>
      <c r="H5249">
        <v>-25.2744</v>
      </c>
      <c r="I5249">
        <v>9895</v>
      </c>
      <c r="J5249">
        <v>58665</v>
      </c>
      <c r="K5249">
        <v>9743</v>
      </c>
      <c r="L5249">
        <v>3283</v>
      </c>
      <c r="M5249">
        <v>2656</v>
      </c>
      <c r="N5249" s="6">
        <v>0.1686837723222307</v>
      </c>
      <c r="O5249">
        <v>73926</v>
      </c>
      <c r="P5249">
        <v>0</v>
      </c>
      <c r="Q5249">
        <v>1178153</v>
      </c>
      <c r="R5249">
        <v>1737</v>
      </c>
      <c r="S5249" s="6">
        <v>2.35E-2</v>
      </c>
      <c r="T5249" t="s">
        <v>5065</v>
      </c>
      <c r="U5249" s="3">
        <v>45568</v>
      </c>
      <c r="V5249" t="str">
        <f t="shared" si="243"/>
        <v>Thursday</v>
      </c>
      <c r="W5249" t="str">
        <f t="shared" si="244"/>
        <v>October</v>
      </c>
      <c r="X5249">
        <v>18</v>
      </c>
      <c r="Y5249" t="str">
        <f t="shared" si="245"/>
        <v>Evening</v>
      </c>
      <c r="Z5249" t="s">
        <v>5070</v>
      </c>
    </row>
    <row r="5250" spans="1:26" x14ac:dyDescent="0.3">
      <c r="A5250" t="s">
        <v>2229</v>
      </c>
      <c r="B5250" t="s">
        <v>5026</v>
      </c>
      <c r="C5250" t="s">
        <v>5029</v>
      </c>
      <c r="D5250" t="s">
        <v>5031</v>
      </c>
      <c r="E5250" t="s">
        <v>5041</v>
      </c>
      <c r="F5250" t="s">
        <v>5045</v>
      </c>
      <c r="G5250">
        <v>-51.9253</v>
      </c>
      <c r="H5250">
        <v>-14.234999999999999</v>
      </c>
      <c r="I5250">
        <v>48359</v>
      </c>
      <c r="J5250">
        <v>474850</v>
      </c>
      <c r="K5250">
        <v>116856</v>
      </c>
      <c r="L5250">
        <v>22022</v>
      </c>
      <c r="M5250">
        <v>27031</v>
      </c>
      <c r="N5250" s="6">
        <v>0.10184218128635859</v>
      </c>
      <c r="O5250">
        <v>547915</v>
      </c>
      <c r="P5250">
        <v>0</v>
      </c>
      <c r="Q5250">
        <v>0</v>
      </c>
      <c r="R5250">
        <v>7287</v>
      </c>
      <c r="S5250" s="6">
        <v>1.3299999999999999E-2</v>
      </c>
      <c r="T5250" t="s">
        <v>5063</v>
      </c>
      <c r="U5250" s="3">
        <v>45336</v>
      </c>
      <c r="V5250" t="str">
        <f t="shared" si="243"/>
        <v>Wednesday</v>
      </c>
      <c r="W5250" t="str">
        <f t="shared" si="244"/>
        <v>February</v>
      </c>
      <c r="X5250">
        <v>17</v>
      </c>
      <c r="Y5250" t="str">
        <f t="shared" si="245"/>
        <v>Afternoon</v>
      </c>
      <c r="Z5250" t="s">
        <v>5070</v>
      </c>
    </row>
    <row r="5251" spans="1:26" x14ac:dyDescent="0.3">
      <c r="A5251" t="s">
        <v>4244</v>
      </c>
      <c r="B5251" t="s">
        <v>5026</v>
      </c>
      <c r="C5251" t="s">
        <v>5029</v>
      </c>
      <c r="D5251" t="s">
        <v>5035</v>
      </c>
      <c r="E5251" t="s">
        <v>5040</v>
      </c>
      <c r="F5251" t="s">
        <v>5047</v>
      </c>
      <c r="G5251">
        <v>138.25290000000001</v>
      </c>
      <c r="H5251">
        <v>36.204799999999999</v>
      </c>
      <c r="I5251">
        <v>31656</v>
      </c>
      <c r="J5251">
        <v>241691</v>
      </c>
      <c r="K5251">
        <v>47627</v>
      </c>
      <c r="L5251">
        <v>7922</v>
      </c>
      <c r="M5251">
        <v>11765</v>
      </c>
      <c r="N5251" s="6">
        <v>0.13097734830886351</v>
      </c>
      <c r="O5251">
        <v>270687</v>
      </c>
      <c r="P5251">
        <v>0</v>
      </c>
      <c r="Q5251">
        <v>85070</v>
      </c>
      <c r="R5251">
        <v>8012</v>
      </c>
      <c r="S5251" s="6">
        <v>2.9600000000000001E-2</v>
      </c>
      <c r="T5251" t="s">
        <v>5065</v>
      </c>
      <c r="U5251" s="3">
        <v>45423</v>
      </c>
      <c r="V5251" t="str">
        <f t="shared" ref="V5251:V5314" si="246">TEXT(U5251,"DDDD")</f>
        <v>Saturday</v>
      </c>
      <c r="W5251" t="str">
        <f t="shared" ref="W5251:W5314" si="247">TEXT(U5251,"MMMM")</f>
        <v>May</v>
      </c>
      <c r="X5251">
        <v>17</v>
      </c>
      <c r="Y5251" t="str">
        <f t="shared" ref="Y5251:Y5314" si="248">IF(X5251&lt;6,"NIght",IF(X5251&lt;12,"Morning",IF(X5251&lt;18,"Afternoon","Evening")))</f>
        <v>Afternoon</v>
      </c>
      <c r="Z5251" t="s">
        <v>5070</v>
      </c>
    </row>
    <row r="5252" spans="1:26" x14ac:dyDescent="0.3">
      <c r="A5252" t="s">
        <v>1182</v>
      </c>
      <c r="B5252" t="s">
        <v>5026</v>
      </c>
      <c r="C5252" t="s">
        <v>5029</v>
      </c>
      <c r="D5252" t="s">
        <v>5031</v>
      </c>
      <c r="E5252" t="s">
        <v>5041</v>
      </c>
      <c r="F5252" t="s">
        <v>5050</v>
      </c>
      <c r="G5252">
        <v>-95.712900000000005</v>
      </c>
      <c r="H5252">
        <v>37.090200000000003</v>
      </c>
      <c r="I5252">
        <v>494322</v>
      </c>
      <c r="J5252">
        <v>3707814</v>
      </c>
      <c r="K5252">
        <v>569207</v>
      </c>
      <c r="L5252">
        <v>141688</v>
      </c>
      <c r="M5252">
        <v>148864</v>
      </c>
      <c r="N5252" s="6">
        <v>0.13331901361440479</v>
      </c>
      <c r="O5252">
        <v>4694242</v>
      </c>
      <c r="P5252">
        <v>0</v>
      </c>
      <c r="Q5252">
        <v>0</v>
      </c>
      <c r="R5252">
        <v>77454</v>
      </c>
      <c r="S5252" s="6">
        <v>1.6500000000000001E-2</v>
      </c>
      <c r="T5252" t="s">
        <v>5063</v>
      </c>
      <c r="U5252" s="3">
        <v>45490</v>
      </c>
      <c r="V5252" t="str">
        <f t="shared" si="246"/>
        <v>Wednesday</v>
      </c>
      <c r="W5252" t="str">
        <f t="shared" si="247"/>
        <v>July</v>
      </c>
      <c r="X5252">
        <v>18</v>
      </c>
      <c r="Y5252" t="str">
        <f t="shared" si="248"/>
        <v>Evening</v>
      </c>
      <c r="Z5252" t="s">
        <v>5070</v>
      </c>
    </row>
    <row r="5253" spans="1:26" x14ac:dyDescent="0.3">
      <c r="A5253" t="s">
        <v>3021</v>
      </c>
      <c r="B5253" t="s">
        <v>5028</v>
      </c>
      <c r="C5253" t="s">
        <v>5030</v>
      </c>
      <c r="D5253" t="s">
        <v>5034</v>
      </c>
      <c r="E5253" t="s">
        <v>5036</v>
      </c>
      <c r="F5253" t="s">
        <v>5049</v>
      </c>
      <c r="G5253">
        <v>-106.3468</v>
      </c>
      <c r="H5253">
        <v>56.130400000000002</v>
      </c>
      <c r="I5253">
        <v>48284</v>
      </c>
      <c r="J5253">
        <v>234691</v>
      </c>
      <c r="K5253">
        <v>45990</v>
      </c>
      <c r="L5253">
        <v>13304</v>
      </c>
      <c r="M5253">
        <v>12350</v>
      </c>
      <c r="N5253" s="5">
        <v>0.20573484774083931</v>
      </c>
      <c r="O5253">
        <v>287611</v>
      </c>
      <c r="P5253">
        <v>220603</v>
      </c>
      <c r="Q5253">
        <v>0</v>
      </c>
      <c r="R5253">
        <v>5263</v>
      </c>
      <c r="S5253" s="5">
        <v>1.83E-2</v>
      </c>
      <c r="T5253" t="s">
        <v>5057</v>
      </c>
      <c r="U5253" s="3">
        <v>45678</v>
      </c>
      <c r="V5253" t="str">
        <f t="shared" si="246"/>
        <v>Tuesday</v>
      </c>
      <c r="W5253" t="str">
        <f t="shared" si="247"/>
        <v>January</v>
      </c>
      <c r="X5253">
        <v>16</v>
      </c>
      <c r="Y5253" t="str">
        <f t="shared" si="248"/>
        <v>Afternoon</v>
      </c>
      <c r="Z5253" t="s">
        <v>5071</v>
      </c>
    </row>
    <row r="5254" spans="1:26" x14ac:dyDescent="0.3">
      <c r="A5254" t="s">
        <v>4320</v>
      </c>
      <c r="B5254" t="s">
        <v>5028</v>
      </c>
      <c r="C5254" t="s">
        <v>5030</v>
      </c>
      <c r="D5254" t="s">
        <v>5032</v>
      </c>
      <c r="E5254" t="s">
        <v>5037</v>
      </c>
      <c r="F5254" t="s">
        <v>5043</v>
      </c>
      <c r="G5254">
        <v>-3.4359999999999999</v>
      </c>
      <c r="H5254">
        <v>55.378100000000003</v>
      </c>
      <c r="I5254">
        <v>202582</v>
      </c>
      <c r="J5254">
        <v>2521583</v>
      </c>
      <c r="K5254">
        <v>554099</v>
      </c>
      <c r="L5254">
        <v>195898</v>
      </c>
      <c r="M5254">
        <v>130674</v>
      </c>
      <c r="N5254" s="5">
        <v>8.0339576182286668E-2</v>
      </c>
      <c r="O5254">
        <v>2979304</v>
      </c>
      <c r="P5254">
        <v>0</v>
      </c>
      <c r="Q5254">
        <v>0</v>
      </c>
      <c r="R5254">
        <v>54223</v>
      </c>
      <c r="S5254" s="5">
        <v>1.8200000000000001E-2</v>
      </c>
      <c r="T5254" t="s">
        <v>5059</v>
      </c>
      <c r="U5254" s="3">
        <v>45351</v>
      </c>
      <c r="V5254" t="str">
        <f t="shared" si="246"/>
        <v>Thursday</v>
      </c>
      <c r="W5254" t="str">
        <f t="shared" si="247"/>
        <v>February</v>
      </c>
      <c r="X5254">
        <v>15</v>
      </c>
      <c r="Y5254" t="str">
        <f t="shared" si="248"/>
        <v>Afternoon</v>
      </c>
      <c r="Z5254" t="s">
        <v>5069</v>
      </c>
    </row>
    <row r="5255" spans="1:26" x14ac:dyDescent="0.3">
      <c r="A5255" t="s">
        <v>88</v>
      </c>
      <c r="B5255" t="s">
        <v>5028</v>
      </c>
      <c r="C5255" t="s">
        <v>5029</v>
      </c>
      <c r="D5255" t="s">
        <v>5034</v>
      </c>
      <c r="E5255" t="s">
        <v>5037</v>
      </c>
      <c r="F5255" t="s">
        <v>5047</v>
      </c>
      <c r="G5255">
        <v>138.25290000000001</v>
      </c>
      <c r="H5255">
        <v>36.204799999999999</v>
      </c>
      <c r="I5255">
        <v>78797</v>
      </c>
      <c r="J5255">
        <v>525218</v>
      </c>
      <c r="K5255">
        <v>95506</v>
      </c>
      <c r="L5255">
        <v>40480</v>
      </c>
      <c r="M5255">
        <v>18615</v>
      </c>
      <c r="N5255" s="5">
        <v>0.15002860773160651</v>
      </c>
      <c r="O5255">
        <v>678706</v>
      </c>
      <c r="P5255">
        <v>0</v>
      </c>
      <c r="Q5255">
        <v>0</v>
      </c>
      <c r="R5255">
        <v>7330</v>
      </c>
      <c r="S5255" s="5">
        <v>1.0800000000000001E-2</v>
      </c>
      <c r="T5255" t="s">
        <v>5056</v>
      </c>
      <c r="U5255" s="3">
        <v>45677</v>
      </c>
      <c r="V5255" t="str">
        <f t="shared" si="246"/>
        <v>Monday</v>
      </c>
      <c r="W5255" t="str">
        <f t="shared" si="247"/>
        <v>January</v>
      </c>
      <c r="X5255">
        <v>13</v>
      </c>
      <c r="Y5255" t="str">
        <f t="shared" si="248"/>
        <v>Afternoon</v>
      </c>
      <c r="Z5255" t="s">
        <v>5070</v>
      </c>
    </row>
    <row r="5256" spans="1:26" x14ac:dyDescent="0.3">
      <c r="A5256" t="s">
        <v>1038</v>
      </c>
      <c r="B5256" t="s">
        <v>5028</v>
      </c>
      <c r="C5256" t="s">
        <v>5029</v>
      </c>
      <c r="D5256" t="s">
        <v>5034</v>
      </c>
      <c r="E5256" t="s">
        <v>5040</v>
      </c>
      <c r="F5256" t="s">
        <v>5050</v>
      </c>
      <c r="G5256">
        <v>-95.712900000000005</v>
      </c>
      <c r="H5256">
        <v>37.090200000000003</v>
      </c>
      <c r="I5256">
        <v>29021</v>
      </c>
      <c r="J5256">
        <v>153579</v>
      </c>
      <c r="K5256">
        <v>34625</v>
      </c>
      <c r="L5256">
        <v>12090</v>
      </c>
      <c r="M5256">
        <v>9064</v>
      </c>
      <c r="N5256" s="5">
        <v>0.18897060704744731</v>
      </c>
      <c r="O5256">
        <v>170941</v>
      </c>
      <c r="P5256">
        <v>0</v>
      </c>
      <c r="Q5256">
        <v>167931</v>
      </c>
      <c r="R5256">
        <v>1794</v>
      </c>
      <c r="S5256" s="5">
        <v>1.0500000000000001E-2</v>
      </c>
      <c r="T5256" t="s">
        <v>5066</v>
      </c>
      <c r="U5256" s="3">
        <v>45743</v>
      </c>
      <c r="V5256" t="str">
        <f t="shared" si="246"/>
        <v>Thursday</v>
      </c>
      <c r="W5256" t="str">
        <f t="shared" si="247"/>
        <v>March</v>
      </c>
      <c r="X5256">
        <v>16</v>
      </c>
      <c r="Y5256" t="str">
        <f t="shared" si="248"/>
        <v>Afternoon</v>
      </c>
      <c r="Z5256" t="s">
        <v>5070</v>
      </c>
    </row>
    <row r="5257" spans="1:26" x14ac:dyDescent="0.3">
      <c r="A5257" t="s">
        <v>2687</v>
      </c>
      <c r="B5257" t="s">
        <v>5028</v>
      </c>
      <c r="C5257" t="s">
        <v>5030</v>
      </c>
      <c r="D5257" t="s">
        <v>5034</v>
      </c>
      <c r="E5257" t="s">
        <v>5039</v>
      </c>
      <c r="F5257" t="s">
        <v>5045</v>
      </c>
      <c r="G5257">
        <v>-51.9253</v>
      </c>
      <c r="H5257">
        <v>-14.234999999999999</v>
      </c>
      <c r="I5257">
        <v>41343</v>
      </c>
      <c r="J5257">
        <v>252410</v>
      </c>
      <c r="K5257">
        <v>46960</v>
      </c>
      <c r="L5257">
        <v>19110</v>
      </c>
      <c r="M5257">
        <v>10157</v>
      </c>
      <c r="N5257" s="5">
        <v>0.16379642035121511</v>
      </c>
      <c r="O5257">
        <v>305098</v>
      </c>
      <c r="P5257">
        <v>0</v>
      </c>
      <c r="Q5257">
        <v>0</v>
      </c>
      <c r="R5257">
        <v>3203</v>
      </c>
      <c r="S5257" s="5">
        <v>1.0500000000000001E-2</v>
      </c>
      <c r="T5257" t="s">
        <v>5066</v>
      </c>
      <c r="U5257" s="3">
        <v>45457</v>
      </c>
      <c r="V5257" t="str">
        <f t="shared" si="246"/>
        <v>Friday</v>
      </c>
      <c r="W5257" t="str">
        <f t="shared" si="247"/>
        <v>June</v>
      </c>
      <c r="X5257">
        <v>17</v>
      </c>
      <c r="Y5257" t="str">
        <f t="shared" si="248"/>
        <v>Afternoon</v>
      </c>
      <c r="Z5257" t="s">
        <v>5070</v>
      </c>
    </row>
    <row r="5258" spans="1:26" x14ac:dyDescent="0.3">
      <c r="A5258" t="s">
        <v>2956</v>
      </c>
      <c r="B5258" t="s">
        <v>5028</v>
      </c>
      <c r="C5258" t="s">
        <v>5029</v>
      </c>
      <c r="D5258" t="s">
        <v>5031</v>
      </c>
      <c r="E5258" t="s">
        <v>5040</v>
      </c>
      <c r="F5258" t="s">
        <v>5045</v>
      </c>
      <c r="G5258">
        <v>-51.9253</v>
      </c>
      <c r="H5258">
        <v>-14.234999999999999</v>
      </c>
      <c r="I5258">
        <v>40562</v>
      </c>
      <c r="J5258">
        <v>291210</v>
      </c>
      <c r="K5258">
        <v>48809</v>
      </c>
      <c r="L5258">
        <v>16945</v>
      </c>
      <c r="M5258">
        <v>7658</v>
      </c>
      <c r="N5258" s="5">
        <v>0.13929081495390119</v>
      </c>
      <c r="O5258">
        <v>370194</v>
      </c>
      <c r="P5258">
        <v>0</v>
      </c>
      <c r="Q5258">
        <v>463827</v>
      </c>
      <c r="R5258">
        <v>9254</v>
      </c>
      <c r="S5258" s="5">
        <v>2.5000000000000001E-2</v>
      </c>
      <c r="T5258" t="s">
        <v>5052</v>
      </c>
      <c r="U5258" s="3">
        <v>45688</v>
      </c>
      <c r="V5258" t="str">
        <f t="shared" si="246"/>
        <v>Friday</v>
      </c>
      <c r="W5258" t="str">
        <f t="shared" si="247"/>
        <v>January</v>
      </c>
      <c r="X5258">
        <v>17</v>
      </c>
      <c r="Y5258" t="str">
        <f t="shared" si="248"/>
        <v>Afternoon</v>
      </c>
      <c r="Z5258" t="s">
        <v>5070</v>
      </c>
    </row>
    <row r="5259" spans="1:26" x14ac:dyDescent="0.3">
      <c r="A5259" t="s">
        <v>1172</v>
      </c>
      <c r="B5259" t="s">
        <v>5028</v>
      </c>
      <c r="C5259" t="s">
        <v>5029</v>
      </c>
      <c r="D5259" t="s">
        <v>5031</v>
      </c>
      <c r="E5259" t="s">
        <v>5040</v>
      </c>
      <c r="F5259" t="s">
        <v>5048</v>
      </c>
      <c r="G5259">
        <v>10.451499999999999</v>
      </c>
      <c r="H5259">
        <v>51.165700000000001</v>
      </c>
      <c r="I5259">
        <v>51496</v>
      </c>
      <c r="J5259">
        <v>361924</v>
      </c>
      <c r="K5259">
        <v>60249</v>
      </c>
      <c r="L5259">
        <v>17665</v>
      </c>
      <c r="M5259">
        <v>12556</v>
      </c>
      <c r="N5259" s="5">
        <v>0.14228647154564061</v>
      </c>
      <c r="O5259">
        <v>436186</v>
      </c>
      <c r="P5259">
        <v>0</v>
      </c>
      <c r="Q5259">
        <v>423519</v>
      </c>
      <c r="R5259">
        <v>10817</v>
      </c>
      <c r="S5259" s="5">
        <v>2.4799999999999999E-2</v>
      </c>
      <c r="T5259" t="s">
        <v>5067</v>
      </c>
      <c r="U5259" s="3">
        <v>45754</v>
      </c>
      <c r="V5259" t="str">
        <f t="shared" si="246"/>
        <v>Monday</v>
      </c>
      <c r="W5259" t="str">
        <f t="shared" si="247"/>
        <v>April</v>
      </c>
      <c r="X5259">
        <v>10</v>
      </c>
      <c r="Y5259" t="str">
        <f t="shared" si="248"/>
        <v>Morning</v>
      </c>
      <c r="Z5259" t="s">
        <v>5070</v>
      </c>
    </row>
    <row r="5260" spans="1:26" x14ac:dyDescent="0.3">
      <c r="A5260" t="s">
        <v>3737</v>
      </c>
      <c r="B5260" t="s">
        <v>5028</v>
      </c>
      <c r="C5260" t="s">
        <v>5029</v>
      </c>
      <c r="D5260" t="s">
        <v>5031</v>
      </c>
      <c r="E5260" t="s">
        <v>5036</v>
      </c>
      <c r="F5260" t="s">
        <v>5045</v>
      </c>
      <c r="G5260">
        <v>-51.9253</v>
      </c>
      <c r="H5260">
        <v>-14.234999999999999</v>
      </c>
      <c r="I5260">
        <v>267489</v>
      </c>
      <c r="J5260">
        <v>1947110</v>
      </c>
      <c r="K5260">
        <v>336649</v>
      </c>
      <c r="L5260">
        <v>99917</v>
      </c>
      <c r="M5260">
        <v>94438</v>
      </c>
      <c r="N5260" s="5">
        <v>0.1373775812552476</v>
      </c>
      <c r="O5260">
        <v>2393257</v>
      </c>
      <c r="P5260">
        <v>1947110</v>
      </c>
      <c r="Q5260">
        <v>0</v>
      </c>
      <c r="R5260">
        <v>53848</v>
      </c>
      <c r="S5260" s="5">
        <v>2.2499999999999999E-2</v>
      </c>
      <c r="T5260" t="s">
        <v>5052</v>
      </c>
      <c r="U5260" s="3">
        <v>45577</v>
      </c>
      <c r="V5260" t="str">
        <f t="shared" si="246"/>
        <v>Saturday</v>
      </c>
      <c r="W5260" t="str">
        <f t="shared" si="247"/>
        <v>October</v>
      </c>
      <c r="X5260">
        <v>17</v>
      </c>
      <c r="Y5260" t="str">
        <f t="shared" si="248"/>
        <v>Afternoon</v>
      </c>
      <c r="Z5260" t="s">
        <v>5070</v>
      </c>
    </row>
    <row r="5261" spans="1:26" x14ac:dyDescent="0.3">
      <c r="A5261" t="s">
        <v>2495</v>
      </c>
      <c r="B5261" t="s">
        <v>5028</v>
      </c>
      <c r="C5261" t="s">
        <v>5029</v>
      </c>
      <c r="D5261" t="s">
        <v>5034</v>
      </c>
      <c r="E5261" t="s">
        <v>5037</v>
      </c>
      <c r="F5261" t="s">
        <v>5045</v>
      </c>
      <c r="G5261">
        <v>-51.9253</v>
      </c>
      <c r="H5261">
        <v>-14.234999999999999</v>
      </c>
      <c r="I5261">
        <v>69772</v>
      </c>
      <c r="J5261">
        <v>323196</v>
      </c>
      <c r="K5261">
        <v>52908</v>
      </c>
      <c r="L5261">
        <v>9983</v>
      </c>
      <c r="M5261">
        <v>6897</v>
      </c>
      <c r="N5261" s="5">
        <v>0.21588155446269591</v>
      </c>
      <c r="O5261">
        <v>386733</v>
      </c>
      <c r="P5261">
        <v>0</v>
      </c>
      <c r="Q5261">
        <v>0</v>
      </c>
      <c r="R5261">
        <v>6999</v>
      </c>
      <c r="S5261" s="5">
        <v>1.8100000000000002E-2</v>
      </c>
      <c r="T5261" t="s">
        <v>5056</v>
      </c>
      <c r="U5261" s="3">
        <v>45524</v>
      </c>
      <c r="V5261" t="str">
        <f t="shared" si="246"/>
        <v>Tuesday</v>
      </c>
      <c r="W5261" t="str">
        <f t="shared" si="247"/>
        <v>August</v>
      </c>
      <c r="X5261">
        <v>11</v>
      </c>
      <c r="Y5261" t="str">
        <f t="shared" si="248"/>
        <v>Morning</v>
      </c>
      <c r="Z5261" t="s">
        <v>5071</v>
      </c>
    </row>
    <row r="5262" spans="1:26" x14ac:dyDescent="0.3">
      <c r="A5262" t="s">
        <v>3975</v>
      </c>
      <c r="B5262" t="s">
        <v>5028</v>
      </c>
      <c r="C5262" t="s">
        <v>5029</v>
      </c>
      <c r="D5262" t="s">
        <v>5032</v>
      </c>
      <c r="E5262" t="s">
        <v>5037</v>
      </c>
      <c r="F5262" t="s">
        <v>5044</v>
      </c>
      <c r="G5262">
        <v>78.962900000000005</v>
      </c>
      <c r="H5262">
        <v>20.593699999999998</v>
      </c>
      <c r="I5262">
        <v>30967</v>
      </c>
      <c r="J5262">
        <v>390854</v>
      </c>
      <c r="K5262">
        <v>56438</v>
      </c>
      <c r="L5262">
        <v>18013</v>
      </c>
      <c r="M5262">
        <v>15997</v>
      </c>
      <c r="N5262" s="5">
        <v>7.9229375172192779E-2</v>
      </c>
      <c r="O5262">
        <v>481616</v>
      </c>
      <c r="P5262">
        <v>0</v>
      </c>
      <c r="Q5262">
        <v>0</v>
      </c>
      <c r="R5262">
        <v>9343</v>
      </c>
      <c r="S5262" s="5">
        <v>1.9400000000000001E-2</v>
      </c>
      <c r="T5262" t="s">
        <v>5059</v>
      </c>
      <c r="U5262" s="3">
        <v>45292</v>
      </c>
      <c r="V5262" t="str">
        <f t="shared" si="246"/>
        <v>Monday</v>
      </c>
      <c r="W5262" t="str">
        <f t="shared" si="247"/>
        <v>January</v>
      </c>
      <c r="X5262">
        <v>12</v>
      </c>
      <c r="Y5262" t="str">
        <f t="shared" si="248"/>
        <v>Afternoon</v>
      </c>
      <c r="Z5262" t="s">
        <v>5069</v>
      </c>
    </row>
    <row r="5263" spans="1:26" x14ac:dyDescent="0.3">
      <c r="A5263" t="s">
        <v>2890</v>
      </c>
      <c r="B5263" t="s">
        <v>5028</v>
      </c>
      <c r="C5263" t="s">
        <v>5029</v>
      </c>
      <c r="D5263" t="s">
        <v>5035</v>
      </c>
      <c r="E5263" t="s">
        <v>5040</v>
      </c>
      <c r="F5263" t="s">
        <v>5049</v>
      </c>
      <c r="G5263">
        <v>-106.3468</v>
      </c>
      <c r="H5263">
        <v>56.130400000000002</v>
      </c>
      <c r="I5263">
        <v>118470</v>
      </c>
      <c r="J5263">
        <v>936846</v>
      </c>
      <c r="K5263">
        <v>218174</v>
      </c>
      <c r="L5263">
        <v>39098</v>
      </c>
      <c r="M5263">
        <v>22988</v>
      </c>
      <c r="N5263" s="5">
        <v>0.12645687578165901</v>
      </c>
      <c r="O5263">
        <v>1040539</v>
      </c>
      <c r="P5263">
        <v>0</v>
      </c>
      <c r="Q5263">
        <v>129493</v>
      </c>
      <c r="R5263">
        <v>27990</v>
      </c>
      <c r="S5263" s="5">
        <v>2.69E-2</v>
      </c>
      <c r="T5263" t="s">
        <v>5060</v>
      </c>
      <c r="U5263" s="3">
        <v>45473</v>
      </c>
      <c r="V5263" t="str">
        <f t="shared" si="246"/>
        <v>Sunday</v>
      </c>
      <c r="W5263" t="str">
        <f t="shared" si="247"/>
        <v>June</v>
      </c>
      <c r="X5263">
        <v>11</v>
      </c>
      <c r="Y5263" t="str">
        <f t="shared" si="248"/>
        <v>Morning</v>
      </c>
      <c r="Z5263" t="s">
        <v>5070</v>
      </c>
    </row>
    <row r="5264" spans="1:26" x14ac:dyDescent="0.3">
      <c r="A5264" t="s">
        <v>3769</v>
      </c>
      <c r="B5264" t="s">
        <v>5028</v>
      </c>
      <c r="C5264" t="s">
        <v>5030</v>
      </c>
      <c r="D5264" t="s">
        <v>5034</v>
      </c>
      <c r="E5264" t="s">
        <v>5037</v>
      </c>
      <c r="F5264" t="s">
        <v>5046</v>
      </c>
      <c r="G5264">
        <v>133.77510000000001</v>
      </c>
      <c r="H5264">
        <v>-25.2744</v>
      </c>
      <c r="I5264">
        <v>85125</v>
      </c>
      <c r="J5264">
        <v>405813</v>
      </c>
      <c r="K5264">
        <v>42995</v>
      </c>
      <c r="L5264">
        <v>17704</v>
      </c>
      <c r="M5264">
        <v>14621</v>
      </c>
      <c r="N5264" s="5">
        <v>0.20976470386368121</v>
      </c>
      <c r="O5264">
        <v>485203</v>
      </c>
      <c r="P5264">
        <v>0</v>
      </c>
      <c r="Q5264">
        <v>0</v>
      </c>
      <c r="R5264">
        <v>8248</v>
      </c>
      <c r="S5264" s="5">
        <v>1.7000000000000001E-2</v>
      </c>
      <c r="T5264" t="s">
        <v>5056</v>
      </c>
      <c r="U5264" s="3">
        <v>45476</v>
      </c>
      <c r="V5264" t="str">
        <f t="shared" si="246"/>
        <v>Wednesday</v>
      </c>
      <c r="W5264" t="str">
        <f t="shared" si="247"/>
        <v>July</v>
      </c>
      <c r="X5264">
        <v>11</v>
      </c>
      <c r="Y5264" t="str">
        <f t="shared" si="248"/>
        <v>Morning</v>
      </c>
      <c r="Z5264" t="s">
        <v>5071</v>
      </c>
    </row>
    <row r="5265" spans="1:26" x14ac:dyDescent="0.3">
      <c r="A5265" t="s">
        <v>3943</v>
      </c>
      <c r="B5265" t="s">
        <v>5028</v>
      </c>
      <c r="C5265" t="s">
        <v>5030</v>
      </c>
      <c r="D5265" t="s">
        <v>5031</v>
      </c>
      <c r="E5265" t="s">
        <v>5036</v>
      </c>
      <c r="F5265" t="s">
        <v>5047</v>
      </c>
      <c r="G5265">
        <v>138.25290000000001</v>
      </c>
      <c r="H5265">
        <v>36.204799999999999</v>
      </c>
      <c r="I5265">
        <v>186232</v>
      </c>
      <c r="J5265">
        <v>1684802</v>
      </c>
      <c r="K5265">
        <v>337963</v>
      </c>
      <c r="L5265">
        <v>105041</v>
      </c>
      <c r="M5265">
        <v>48440</v>
      </c>
      <c r="N5265" s="5">
        <v>0.1105365386966194</v>
      </c>
      <c r="O5265">
        <v>2108848</v>
      </c>
      <c r="P5265">
        <v>1684802</v>
      </c>
      <c r="Q5265">
        <v>0</v>
      </c>
      <c r="R5265">
        <v>57360</v>
      </c>
      <c r="S5265" s="5">
        <v>2.7199999999999998E-2</v>
      </c>
      <c r="T5265" t="s">
        <v>5052</v>
      </c>
      <c r="U5265" s="3">
        <v>45683</v>
      </c>
      <c r="V5265" t="str">
        <f t="shared" si="246"/>
        <v>Sunday</v>
      </c>
      <c r="W5265" t="str">
        <f t="shared" si="247"/>
        <v>January</v>
      </c>
      <c r="X5265">
        <v>17</v>
      </c>
      <c r="Y5265" t="str">
        <f t="shared" si="248"/>
        <v>Afternoon</v>
      </c>
      <c r="Z5265" t="s">
        <v>5070</v>
      </c>
    </row>
    <row r="5266" spans="1:26" x14ac:dyDescent="0.3">
      <c r="A5266" t="s">
        <v>4372</v>
      </c>
      <c r="B5266" t="s">
        <v>5028</v>
      </c>
      <c r="C5266" t="s">
        <v>5029</v>
      </c>
      <c r="D5266" t="s">
        <v>5034</v>
      </c>
      <c r="E5266" t="s">
        <v>5036</v>
      </c>
      <c r="F5266" t="s">
        <v>5046</v>
      </c>
      <c r="G5266">
        <v>133.77510000000001</v>
      </c>
      <c r="H5266">
        <v>-25.2744</v>
      </c>
      <c r="I5266">
        <v>217457</v>
      </c>
      <c r="J5266">
        <v>1173431</v>
      </c>
      <c r="K5266">
        <v>202743</v>
      </c>
      <c r="L5266">
        <v>91397</v>
      </c>
      <c r="M5266">
        <v>43501</v>
      </c>
      <c r="N5266" s="5">
        <v>0.18531741081771749</v>
      </c>
      <c r="O5266">
        <v>1374435</v>
      </c>
      <c r="P5266">
        <v>1173431</v>
      </c>
      <c r="Q5266">
        <v>0</v>
      </c>
      <c r="R5266">
        <v>33536</v>
      </c>
      <c r="S5266" s="5">
        <v>2.4400000000000002E-2</v>
      </c>
      <c r="T5266" t="s">
        <v>5057</v>
      </c>
      <c r="U5266" s="3">
        <v>45338</v>
      </c>
      <c r="V5266" t="str">
        <f t="shared" si="246"/>
        <v>Friday</v>
      </c>
      <c r="W5266" t="str">
        <f t="shared" si="247"/>
        <v>February</v>
      </c>
      <c r="X5266">
        <v>18</v>
      </c>
      <c r="Y5266" t="str">
        <f t="shared" si="248"/>
        <v>Evening</v>
      </c>
      <c r="Z5266" t="s">
        <v>5070</v>
      </c>
    </row>
    <row r="5267" spans="1:26" x14ac:dyDescent="0.3">
      <c r="A5267" t="s">
        <v>618</v>
      </c>
      <c r="B5267" t="s">
        <v>5028</v>
      </c>
      <c r="C5267" t="s">
        <v>5029</v>
      </c>
      <c r="D5267" t="s">
        <v>5034</v>
      </c>
      <c r="E5267" t="s">
        <v>5037</v>
      </c>
      <c r="F5267" t="s">
        <v>5044</v>
      </c>
      <c r="G5267">
        <v>78.962900000000005</v>
      </c>
      <c r="H5267">
        <v>20.593699999999998</v>
      </c>
      <c r="I5267">
        <v>51353</v>
      </c>
      <c r="J5267">
        <v>245717</v>
      </c>
      <c r="K5267">
        <v>27040</v>
      </c>
      <c r="L5267">
        <v>18150</v>
      </c>
      <c r="M5267">
        <v>8741</v>
      </c>
      <c r="N5267" s="5">
        <v>0.20899551434517669</v>
      </c>
      <c r="O5267">
        <v>296912</v>
      </c>
      <c r="P5267">
        <v>0</v>
      </c>
      <c r="Q5267">
        <v>0</v>
      </c>
      <c r="R5267">
        <v>8402</v>
      </c>
      <c r="S5267" s="5">
        <v>2.8299999999999999E-2</v>
      </c>
      <c r="T5267" t="s">
        <v>5056</v>
      </c>
      <c r="U5267" s="3">
        <v>45703</v>
      </c>
      <c r="V5267" t="str">
        <f t="shared" si="246"/>
        <v>Saturday</v>
      </c>
      <c r="W5267" t="str">
        <f t="shared" si="247"/>
        <v>February</v>
      </c>
      <c r="X5267">
        <v>16</v>
      </c>
      <c r="Y5267" t="str">
        <f t="shared" si="248"/>
        <v>Afternoon</v>
      </c>
      <c r="Z5267" t="s">
        <v>5071</v>
      </c>
    </row>
    <row r="5268" spans="1:26" x14ac:dyDescent="0.3">
      <c r="A5268" t="s">
        <v>4152</v>
      </c>
      <c r="B5268" t="s">
        <v>5028</v>
      </c>
      <c r="C5268" t="s">
        <v>5029</v>
      </c>
      <c r="D5268" t="s">
        <v>5032</v>
      </c>
      <c r="E5268" t="s">
        <v>5036</v>
      </c>
      <c r="F5268" t="s">
        <v>5048</v>
      </c>
      <c r="G5268">
        <v>10.451499999999999</v>
      </c>
      <c r="H5268">
        <v>51.165700000000001</v>
      </c>
      <c r="I5268">
        <v>662</v>
      </c>
      <c r="J5268">
        <v>7222</v>
      </c>
      <c r="K5268">
        <v>1430</v>
      </c>
      <c r="L5268">
        <v>386</v>
      </c>
      <c r="M5268">
        <v>185</v>
      </c>
      <c r="N5268" s="5">
        <v>9.1686043442777809E-2</v>
      </c>
      <c r="O5268">
        <v>8677</v>
      </c>
      <c r="P5268">
        <v>6674</v>
      </c>
      <c r="Q5268">
        <v>0</v>
      </c>
      <c r="R5268">
        <v>131</v>
      </c>
      <c r="S5268" s="5">
        <v>1.5100000000000001E-2</v>
      </c>
      <c r="T5268" t="s">
        <v>5061</v>
      </c>
      <c r="U5268" s="3">
        <v>45702</v>
      </c>
      <c r="V5268" t="str">
        <f t="shared" si="246"/>
        <v>Friday</v>
      </c>
      <c r="W5268" t="str">
        <f t="shared" si="247"/>
        <v>February</v>
      </c>
      <c r="X5268">
        <v>10</v>
      </c>
      <c r="Y5268" t="str">
        <f t="shared" si="248"/>
        <v>Morning</v>
      </c>
      <c r="Z5268" t="s">
        <v>5069</v>
      </c>
    </row>
    <row r="5269" spans="1:26" x14ac:dyDescent="0.3">
      <c r="A5269" t="s">
        <v>3790</v>
      </c>
      <c r="B5269" t="s">
        <v>5028</v>
      </c>
      <c r="C5269" t="s">
        <v>5029</v>
      </c>
      <c r="D5269" t="s">
        <v>5034</v>
      </c>
      <c r="E5269" t="s">
        <v>5037</v>
      </c>
      <c r="F5269" t="s">
        <v>5044</v>
      </c>
      <c r="G5269">
        <v>78.962900000000005</v>
      </c>
      <c r="H5269">
        <v>20.593699999999998</v>
      </c>
      <c r="I5269">
        <v>520418</v>
      </c>
      <c r="J5269">
        <v>2854470</v>
      </c>
      <c r="K5269">
        <v>620432</v>
      </c>
      <c r="L5269">
        <v>218923</v>
      </c>
      <c r="M5269">
        <v>99081</v>
      </c>
      <c r="N5269" s="5">
        <v>0.1823168594326347</v>
      </c>
      <c r="O5269">
        <v>3531559</v>
      </c>
      <c r="P5269">
        <v>0</v>
      </c>
      <c r="Q5269">
        <v>0</v>
      </c>
      <c r="R5269">
        <v>92526</v>
      </c>
      <c r="S5269" s="5">
        <v>2.6200000000000001E-2</v>
      </c>
      <c r="T5269" t="s">
        <v>5056</v>
      </c>
      <c r="U5269" s="3">
        <v>45348</v>
      </c>
      <c r="V5269" t="str">
        <f t="shared" si="246"/>
        <v>Monday</v>
      </c>
      <c r="W5269" t="str">
        <f t="shared" si="247"/>
        <v>February</v>
      </c>
      <c r="X5269">
        <v>15</v>
      </c>
      <c r="Y5269" t="str">
        <f t="shared" si="248"/>
        <v>Afternoon</v>
      </c>
      <c r="Z5269" t="s">
        <v>5070</v>
      </c>
    </row>
    <row r="5270" spans="1:26" x14ac:dyDescent="0.3">
      <c r="A5270" t="s">
        <v>3645</v>
      </c>
      <c r="B5270" t="s">
        <v>5028</v>
      </c>
      <c r="C5270" t="s">
        <v>5029</v>
      </c>
      <c r="D5270" t="s">
        <v>5034</v>
      </c>
      <c r="E5270" t="s">
        <v>5040</v>
      </c>
      <c r="F5270" t="s">
        <v>5049</v>
      </c>
      <c r="G5270">
        <v>-106.3468</v>
      </c>
      <c r="H5270">
        <v>56.130400000000002</v>
      </c>
      <c r="I5270">
        <v>55520</v>
      </c>
      <c r="J5270">
        <v>248282</v>
      </c>
      <c r="K5270">
        <v>52015</v>
      </c>
      <c r="L5270">
        <v>9739</v>
      </c>
      <c r="M5270">
        <v>8408</v>
      </c>
      <c r="N5270" s="5">
        <v>0.223617058755748</v>
      </c>
      <c r="O5270">
        <v>306046</v>
      </c>
      <c r="P5270">
        <v>0</v>
      </c>
      <c r="Q5270">
        <v>170522</v>
      </c>
      <c r="R5270">
        <v>3917</v>
      </c>
      <c r="S5270" s="5">
        <v>1.2800000000000001E-2</v>
      </c>
      <c r="T5270" t="s">
        <v>5056</v>
      </c>
      <c r="U5270" s="3">
        <v>45725</v>
      </c>
      <c r="V5270" t="str">
        <f t="shared" si="246"/>
        <v>Sunday</v>
      </c>
      <c r="W5270" t="str">
        <f t="shared" si="247"/>
        <v>March</v>
      </c>
      <c r="X5270">
        <v>10</v>
      </c>
      <c r="Y5270" t="str">
        <f t="shared" si="248"/>
        <v>Morning</v>
      </c>
      <c r="Z5270" t="s">
        <v>5071</v>
      </c>
    </row>
    <row r="5271" spans="1:26" x14ac:dyDescent="0.3">
      <c r="A5271" t="s">
        <v>4975</v>
      </c>
      <c r="B5271" t="s">
        <v>5028</v>
      </c>
      <c r="C5271" t="s">
        <v>5030</v>
      </c>
      <c r="D5271" t="s">
        <v>5034</v>
      </c>
      <c r="E5271" t="s">
        <v>5036</v>
      </c>
      <c r="F5271" t="s">
        <v>5047</v>
      </c>
      <c r="G5271">
        <v>138.25290000000001</v>
      </c>
      <c r="H5271">
        <v>36.204799999999999</v>
      </c>
      <c r="I5271">
        <v>36957</v>
      </c>
      <c r="J5271">
        <v>190984</v>
      </c>
      <c r="K5271">
        <v>45490</v>
      </c>
      <c r="L5271">
        <v>11623</v>
      </c>
      <c r="M5271">
        <v>9331</v>
      </c>
      <c r="N5271" s="5">
        <v>0.193510899841256</v>
      </c>
      <c r="O5271">
        <v>222926</v>
      </c>
      <c r="P5271">
        <v>168412</v>
      </c>
      <c r="Q5271">
        <v>0</v>
      </c>
      <c r="R5271">
        <v>4971</v>
      </c>
      <c r="S5271" s="5">
        <v>2.23E-2</v>
      </c>
      <c r="T5271" t="s">
        <v>5057</v>
      </c>
      <c r="U5271" s="3">
        <v>45312</v>
      </c>
      <c r="V5271" t="str">
        <f t="shared" si="246"/>
        <v>Sunday</v>
      </c>
      <c r="W5271" t="str">
        <f t="shared" si="247"/>
        <v>January</v>
      </c>
      <c r="X5271">
        <v>10</v>
      </c>
      <c r="Y5271" t="str">
        <f t="shared" si="248"/>
        <v>Morning</v>
      </c>
      <c r="Z5271" t="s">
        <v>5070</v>
      </c>
    </row>
    <row r="5272" spans="1:26" x14ac:dyDescent="0.3">
      <c r="A5272" t="s">
        <v>4123</v>
      </c>
      <c r="B5272" t="s">
        <v>5028</v>
      </c>
      <c r="C5272" t="s">
        <v>5029</v>
      </c>
      <c r="D5272" t="s">
        <v>5034</v>
      </c>
      <c r="E5272" t="s">
        <v>5040</v>
      </c>
      <c r="F5272" t="s">
        <v>5047</v>
      </c>
      <c r="G5272">
        <v>138.25290000000001</v>
      </c>
      <c r="H5272">
        <v>36.204799999999999</v>
      </c>
      <c r="I5272">
        <v>38111</v>
      </c>
      <c r="J5272">
        <v>179401</v>
      </c>
      <c r="K5272">
        <v>23568</v>
      </c>
      <c r="L5272">
        <v>8179</v>
      </c>
      <c r="M5272">
        <v>4423</v>
      </c>
      <c r="N5272" s="5">
        <v>0.21243969947192651</v>
      </c>
      <c r="O5272">
        <v>213734</v>
      </c>
      <c r="P5272">
        <v>0</v>
      </c>
      <c r="Q5272">
        <v>197175</v>
      </c>
      <c r="R5272">
        <v>5792</v>
      </c>
      <c r="S5272" s="5">
        <v>2.7099999999999999E-2</v>
      </c>
      <c r="T5272" t="s">
        <v>5057</v>
      </c>
      <c r="U5272" s="3">
        <v>45696</v>
      </c>
      <c r="V5272" t="str">
        <f t="shared" si="246"/>
        <v>Saturday</v>
      </c>
      <c r="W5272" t="str">
        <f t="shared" si="247"/>
        <v>February</v>
      </c>
      <c r="X5272">
        <v>15</v>
      </c>
      <c r="Y5272" t="str">
        <f t="shared" si="248"/>
        <v>Afternoon</v>
      </c>
      <c r="Z5272" t="s">
        <v>5071</v>
      </c>
    </row>
    <row r="5273" spans="1:26" x14ac:dyDescent="0.3">
      <c r="A5273" t="s">
        <v>2393</v>
      </c>
      <c r="B5273" t="s">
        <v>5028</v>
      </c>
      <c r="C5273" t="s">
        <v>5029</v>
      </c>
      <c r="D5273" t="s">
        <v>5034</v>
      </c>
      <c r="E5273" t="s">
        <v>5036</v>
      </c>
      <c r="F5273" t="s">
        <v>5043</v>
      </c>
      <c r="G5273">
        <v>-3.4359999999999999</v>
      </c>
      <c r="H5273">
        <v>55.378100000000003</v>
      </c>
      <c r="I5273">
        <v>88556</v>
      </c>
      <c r="J5273">
        <v>373334</v>
      </c>
      <c r="K5273">
        <v>73437</v>
      </c>
      <c r="L5273">
        <v>14505</v>
      </c>
      <c r="M5273">
        <v>15837</v>
      </c>
      <c r="N5273" s="5">
        <v>0.23720431385467861</v>
      </c>
      <c r="O5273">
        <v>483940</v>
      </c>
      <c r="P5273">
        <v>331739</v>
      </c>
      <c r="Q5273">
        <v>0</v>
      </c>
      <c r="R5273">
        <v>14179</v>
      </c>
      <c r="S5273" s="5">
        <v>2.93E-2</v>
      </c>
      <c r="T5273" t="s">
        <v>5057</v>
      </c>
      <c r="U5273" s="3">
        <v>45389</v>
      </c>
      <c r="V5273" t="str">
        <f t="shared" si="246"/>
        <v>Sunday</v>
      </c>
      <c r="W5273" t="str">
        <f t="shared" si="247"/>
        <v>April</v>
      </c>
      <c r="X5273">
        <v>10</v>
      </c>
      <c r="Y5273" t="str">
        <f t="shared" si="248"/>
        <v>Morning</v>
      </c>
      <c r="Z5273" t="s">
        <v>5071</v>
      </c>
    </row>
    <row r="5274" spans="1:26" x14ac:dyDescent="0.3">
      <c r="A5274" t="s">
        <v>2020</v>
      </c>
      <c r="B5274" t="s">
        <v>5028</v>
      </c>
      <c r="C5274" t="s">
        <v>5030</v>
      </c>
      <c r="D5274" t="s">
        <v>5031</v>
      </c>
      <c r="E5274" t="s">
        <v>5037</v>
      </c>
      <c r="F5274" t="s">
        <v>5047</v>
      </c>
      <c r="G5274">
        <v>138.25290000000001</v>
      </c>
      <c r="H5274">
        <v>36.204799999999999</v>
      </c>
      <c r="I5274">
        <v>326300</v>
      </c>
      <c r="J5274">
        <v>2897078</v>
      </c>
      <c r="K5274">
        <v>484447</v>
      </c>
      <c r="L5274">
        <v>222716</v>
      </c>
      <c r="M5274">
        <v>143307</v>
      </c>
      <c r="N5274" s="5">
        <v>0.1126308548616394</v>
      </c>
      <c r="O5274">
        <v>3452114</v>
      </c>
      <c r="P5274">
        <v>0</v>
      </c>
      <c r="Q5274">
        <v>0</v>
      </c>
      <c r="R5274">
        <v>39354</v>
      </c>
      <c r="S5274" s="5">
        <v>1.14E-2</v>
      </c>
      <c r="T5274" t="s">
        <v>5051</v>
      </c>
      <c r="U5274" s="3">
        <v>45651</v>
      </c>
      <c r="V5274" t="str">
        <f t="shared" si="246"/>
        <v>Wednesday</v>
      </c>
      <c r="W5274" t="str">
        <f t="shared" si="247"/>
        <v>December</v>
      </c>
      <c r="X5274">
        <v>19</v>
      </c>
      <c r="Y5274" t="str">
        <f t="shared" si="248"/>
        <v>Evening</v>
      </c>
      <c r="Z5274" t="s">
        <v>5070</v>
      </c>
    </row>
    <row r="5275" spans="1:26" x14ac:dyDescent="0.3">
      <c r="A5275" t="s">
        <v>4984</v>
      </c>
      <c r="B5275" t="s">
        <v>5028</v>
      </c>
      <c r="C5275" t="s">
        <v>5029</v>
      </c>
      <c r="D5275" t="s">
        <v>5034</v>
      </c>
      <c r="E5275" t="s">
        <v>5039</v>
      </c>
      <c r="F5275" t="s">
        <v>5044</v>
      </c>
      <c r="G5275">
        <v>78.962900000000005</v>
      </c>
      <c r="H5275">
        <v>20.593699999999998</v>
      </c>
      <c r="I5275">
        <v>21499</v>
      </c>
      <c r="J5275">
        <v>102952</v>
      </c>
      <c r="K5275">
        <v>19430</v>
      </c>
      <c r="L5275">
        <v>6867</v>
      </c>
      <c r="M5275">
        <v>4179</v>
      </c>
      <c r="N5275" s="5">
        <v>0.20883179336265439</v>
      </c>
      <c r="O5275">
        <v>130007</v>
      </c>
      <c r="P5275">
        <v>0</v>
      </c>
      <c r="Q5275">
        <v>0</v>
      </c>
      <c r="R5275">
        <v>1508</v>
      </c>
      <c r="S5275" s="5">
        <v>1.1599999999999999E-2</v>
      </c>
      <c r="T5275" t="s">
        <v>5066</v>
      </c>
      <c r="U5275" s="3">
        <v>45589</v>
      </c>
      <c r="V5275" t="str">
        <f t="shared" si="246"/>
        <v>Thursday</v>
      </c>
      <c r="W5275" t="str">
        <f t="shared" si="247"/>
        <v>October</v>
      </c>
      <c r="X5275">
        <v>15</v>
      </c>
      <c r="Y5275" t="str">
        <f t="shared" si="248"/>
        <v>Afternoon</v>
      </c>
      <c r="Z5275" t="s">
        <v>5071</v>
      </c>
    </row>
    <row r="5276" spans="1:26" x14ac:dyDescent="0.3">
      <c r="A5276" t="s">
        <v>463</v>
      </c>
      <c r="B5276" t="s">
        <v>5028</v>
      </c>
      <c r="C5276" t="s">
        <v>5030</v>
      </c>
      <c r="D5276" t="s">
        <v>5034</v>
      </c>
      <c r="E5276" t="s">
        <v>5039</v>
      </c>
      <c r="F5276" t="s">
        <v>5046</v>
      </c>
      <c r="G5276">
        <v>133.77510000000001</v>
      </c>
      <c r="H5276">
        <v>-25.2744</v>
      </c>
      <c r="I5276">
        <v>41834</v>
      </c>
      <c r="J5276">
        <v>272898</v>
      </c>
      <c r="K5276">
        <v>66633</v>
      </c>
      <c r="L5276">
        <v>13501</v>
      </c>
      <c r="M5276">
        <v>9666</v>
      </c>
      <c r="N5276" s="5">
        <v>0.15329659722824199</v>
      </c>
      <c r="O5276">
        <v>318765</v>
      </c>
      <c r="P5276">
        <v>0</v>
      </c>
      <c r="Q5276">
        <v>0</v>
      </c>
      <c r="R5276">
        <v>7044</v>
      </c>
      <c r="S5276" s="5">
        <v>2.2100000000000002E-2</v>
      </c>
      <c r="T5276" t="s">
        <v>5066</v>
      </c>
      <c r="U5276" s="3">
        <v>45485</v>
      </c>
      <c r="V5276" t="str">
        <f t="shared" si="246"/>
        <v>Friday</v>
      </c>
      <c r="W5276" t="str">
        <f t="shared" si="247"/>
        <v>July</v>
      </c>
      <c r="X5276">
        <v>16</v>
      </c>
      <c r="Y5276" t="str">
        <f t="shared" si="248"/>
        <v>Afternoon</v>
      </c>
      <c r="Z5276" t="s">
        <v>5070</v>
      </c>
    </row>
    <row r="5277" spans="1:26" x14ac:dyDescent="0.3">
      <c r="A5277" t="s">
        <v>1788</v>
      </c>
      <c r="B5277" t="s">
        <v>5028</v>
      </c>
      <c r="C5277" t="s">
        <v>5029</v>
      </c>
      <c r="D5277" t="s">
        <v>5035</v>
      </c>
      <c r="E5277" t="s">
        <v>5040</v>
      </c>
      <c r="F5277" t="s">
        <v>5050</v>
      </c>
      <c r="G5277">
        <v>-95.712900000000005</v>
      </c>
      <c r="H5277">
        <v>37.090200000000003</v>
      </c>
      <c r="I5277">
        <v>280539</v>
      </c>
      <c r="J5277">
        <v>2185016</v>
      </c>
      <c r="K5277">
        <v>302079</v>
      </c>
      <c r="L5277">
        <v>94234</v>
      </c>
      <c r="M5277">
        <v>47131</v>
      </c>
      <c r="N5277" s="5">
        <v>0.1283923981930819</v>
      </c>
      <c r="O5277">
        <v>2536997</v>
      </c>
      <c r="P5277">
        <v>0</v>
      </c>
      <c r="Q5277">
        <v>154028</v>
      </c>
      <c r="R5277">
        <v>36786</v>
      </c>
      <c r="S5277" s="5">
        <v>1.4500000000000001E-2</v>
      </c>
      <c r="T5277" t="s">
        <v>5060</v>
      </c>
      <c r="U5277" s="3">
        <v>45597</v>
      </c>
      <c r="V5277" t="str">
        <f t="shared" si="246"/>
        <v>Friday</v>
      </c>
      <c r="W5277" t="str">
        <f t="shared" si="247"/>
        <v>November</v>
      </c>
      <c r="X5277">
        <v>17</v>
      </c>
      <c r="Y5277" t="str">
        <f t="shared" si="248"/>
        <v>Afternoon</v>
      </c>
      <c r="Z5277" t="s">
        <v>5070</v>
      </c>
    </row>
    <row r="5278" spans="1:26" x14ac:dyDescent="0.3">
      <c r="A5278" t="s">
        <v>781</v>
      </c>
      <c r="B5278" t="s">
        <v>5028</v>
      </c>
      <c r="C5278" t="s">
        <v>5030</v>
      </c>
      <c r="D5278" t="s">
        <v>5032</v>
      </c>
      <c r="E5278" t="s">
        <v>5039</v>
      </c>
      <c r="F5278" t="s">
        <v>5044</v>
      </c>
      <c r="G5278">
        <v>78.962900000000005</v>
      </c>
      <c r="H5278">
        <v>20.593699999999998</v>
      </c>
      <c r="I5278">
        <v>32530</v>
      </c>
      <c r="J5278">
        <v>433975</v>
      </c>
      <c r="K5278">
        <v>63897</v>
      </c>
      <c r="L5278">
        <v>15116</v>
      </c>
      <c r="M5278">
        <v>11750</v>
      </c>
      <c r="N5278" s="5">
        <v>7.4959257551299799E-2</v>
      </c>
      <c r="O5278">
        <v>563068</v>
      </c>
      <c r="P5278">
        <v>0</v>
      </c>
      <c r="Q5278">
        <v>0</v>
      </c>
      <c r="R5278">
        <v>16497</v>
      </c>
      <c r="S5278" s="5">
        <v>2.93E-2</v>
      </c>
      <c r="T5278" t="s">
        <v>5053</v>
      </c>
      <c r="U5278" s="3">
        <v>45676</v>
      </c>
      <c r="V5278" t="str">
        <f t="shared" si="246"/>
        <v>Sunday</v>
      </c>
      <c r="W5278" t="str">
        <f t="shared" si="247"/>
        <v>January</v>
      </c>
      <c r="X5278">
        <v>10</v>
      </c>
      <c r="Y5278" t="str">
        <f t="shared" si="248"/>
        <v>Morning</v>
      </c>
      <c r="Z5278" t="s">
        <v>5069</v>
      </c>
    </row>
    <row r="5279" spans="1:26" x14ac:dyDescent="0.3">
      <c r="A5279" t="s">
        <v>1833</v>
      </c>
      <c r="B5279" t="s">
        <v>5028</v>
      </c>
      <c r="C5279" t="s">
        <v>5029</v>
      </c>
      <c r="D5279" t="s">
        <v>5035</v>
      </c>
      <c r="E5279" t="s">
        <v>5040</v>
      </c>
      <c r="F5279" t="s">
        <v>5047</v>
      </c>
      <c r="G5279">
        <v>138.25290000000001</v>
      </c>
      <c r="H5279">
        <v>36.204799999999999</v>
      </c>
      <c r="I5279">
        <v>35771</v>
      </c>
      <c r="J5279">
        <v>300020</v>
      </c>
      <c r="K5279">
        <v>72235</v>
      </c>
      <c r="L5279">
        <v>10838</v>
      </c>
      <c r="M5279">
        <v>8544</v>
      </c>
      <c r="N5279" s="5">
        <v>0.1192304775356559</v>
      </c>
      <c r="O5279">
        <v>331794</v>
      </c>
      <c r="P5279">
        <v>0</v>
      </c>
      <c r="Q5279">
        <v>273574</v>
      </c>
      <c r="R5279">
        <v>7133</v>
      </c>
      <c r="S5279" s="5">
        <v>2.1499999999999998E-2</v>
      </c>
      <c r="T5279" t="s">
        <v>5068</v>
      </c>
      <c r="U5279" s="3">
        <v>45581</v>
      </c>
      <c r="V5279" t="str">
        <f t="shared" si="246"/>
        <v>Wednesday</v>
      </c>
      <c r="W5279" t="str">
        <f t="shared" si="247"/>
        <v>October</v>
      </c>
      <c r="X5279">
        <v>16</v>
      </c>
      <c r="Y5279" t="str">
        <f t="shared" si="248"/>
        <v>Afternoon</v>
      </c>
      <c r="Z5279" t="s">
        <v>5070</v>
      </c>
    </row>
    <row r="5280" spans="1:26" x14ac:dyDescent="0.3">
      <c r="A5280" t="s">
        <v>4306</v>
      </c>
      <c r="B5280" t="s">
        <v>5028</v>
      </c>
      <c r="C5280" t="s">
        <v>5029</v>
      </c>
      <c r="D5280" t="s">
        <v>5034</v>
      </c>
      <c r="E5280" t="s">
        <v>5036</v>
      </c>
      <c r="F5280" t="s">
        <v>5050</v>
      </c>
      <c r="G5280">
        <v>-95.712900000000005</v>
      </c>
      <c r="H5280">
        <v>37.090200000000003</v>
      </c>
      <c r="I5280">
        <v>59083</v>
      </c>
      <c r="J5280">
        <v>263968</v>
      </c>
      <c r="K5280">
        <v>42318</v>
      </c>
      <c r="L5280">
        <v>8307</v>
      </c>
      <c r="M5280">
        <v>13234</v>
      </c>
      <c r="N5280" s="5">
        <v>0.22382658299626881</v>
      </c>
      <c r="O5280">
        <v>341689</v>
      </c>
      <c r="P5280">
        <v>233715</v>
      </c>
      <c r="Q5280">
        <v>0</v>
      </c>
      <c r="R5280">
        <v>4783</v>
      </c>
      <c r="S5280" s="5">
        <v>1.4E-2</v>
      </c>
      <c r="T5280" t="s">
        <v>5057</v>
      </c>
      <c r="U5280" s="3">
        <v>45771</v>
      </c>
      <c r="V5280" t="str">
        <f t="shared" si="246"/>
        <v>Thursday</v>
      </c>
      <c r="W5280" t="str">
        <f t="shared" si="247"/>
        <v>April</v>
      </c>
      <c r="X5280">
        <v>16</v>
      </c>
      <c r="Y5280" t="str">
        <f t="shared" si="248"/>
        <v>Afternoon</v>
      </c>
      <c r="Z5280" t="s">
        <v>5071</v>
      </c>
    </row>
    <row r="5281" spans="1:26" x14ac:dyDescent="0.3">
      <c r="A5281" t="s">
        <v>3030</v>
      </c>
      <c r="B5281" t="s">
        <v>5028</v>
      </c>
      <c r="C5281" t="s">
        <v>5029</v>
      </c>
      <c r="D5281" t="s">
        <v>5034</v>
      </c>
      <c r="E5281" t="s">
        <v>5036</v>
      </c>
      <c r="F5281" t="s">
        <v>5044</v>
      </c>
      <c r="G5281">
        <v>78.962900000000005</v>
      </c>
      <c r="H5281">
        <v>20.593699999999998</v>
      </c>
      <c r="I5281">
        <v>32457</v>
      </c>
      <c r="J5281">
        <v>136330</v>
      </c>
      <c r="K5281">
        <v>27620</v>
      </c>
      <c r="L5281">
        <v>10656</v>
      </c>
      <c r="M5281">
        <v>3899</v>
      </c>
      <c r="N5281" s="5">
        <v>0.23808132088190609</v>
      </c>
      <c r="O5281">
        <v>165005</v>
      </c>
      <c r="P5281">
        <v>124285</v>
      </c>
      <c r="Q5281">
        <v>0</v>
      </c>
      <c r="R5281">
        <v>3613</v>
      </c>
      <c r="S5281" s="5">
        <v>2.1899999999999999E-2</v>
      </c>
      <c r="T5281" t="s">
        <v>5057</v>
      </c>
      <c r="U5281" s="3">
        <v>45582</v>
      </c>
      <c r="V5281" t="str">
        <f t="shared" si="246"/>
        <v>Thursday</v>
      </c>
      <c r="W5281" t="str">
        <f t="shared" si="247"/>
        <v>October</v>
      </c>
      <c r="X5281">
        <v>12</v>
      </c>
      <c r="Y5281" t="str">
        <f t="shared" si="248"/>
        <v>Afternoon</v>
      </c>
      <c r="Z5281" t="s">
        <v>5071</v>
      </c>
    </row>
    <row r="5282" spans="1:26" x14ac:dyDescent="0.3">
      <c r="A5282" t="s">
        <v>4371</v>
      </c>
      <c r="B5282" t="s">
        <v>5028</v>
      </c>
      <c r="C5282" t="s">
        <v>5030</v>
      </c>
      <c r="D5282" t="s">
        <v>5032</v>
      </c>
      <c r="E5282" t="s">
        <v>5037</v>
      </c>
      <c r="F5282" t="s">
        <v>5045</v>
      </c>
      <c r="G5282">
        <v>-51.9253</v>
      </c>
      <c r="H5282">
        <v>-14.234999999999999</v>
      </c>
      <c r="I5282">
        <v>180362</v>
      </c>
      <c r="J5282">
        <v>1816201</v>
      </c>
      <c r="K5282">
        <v>195164</v>
      </c>
      <c r="L5282">
        <v>113957</v>
      </c>
      <c r="M5282">
        <v>41953</v>
      </c>
      <c r="N5282" s="5">
        <v>9.9307425425595119E-2</v>
      </c>
      <c r="O5282">
        <v>2018899</v>
      </c>
      <c r="P5282">
        <v>0</v>
      </c>
      <c r="Q5282">
        <v>0</v>
      </c>
      <c r="R5282">
        <v>56327</v>
      </c>
      <c r="S5282" s="5">
        <v>2.7900000000000001E-2</v>
      </c>
      <c r="T5282" t="s">
        <v>5059</v>
      </c>
      <c r="U5282" s="3">
        <v>45382</v>
      </c>
      <c r="V5282" t="str">
        <f t="shared" si="246"/>
        <v>Sunday</v>
      </c>
      <c r="W5282" t="str">
        <f t="shared" si="247"/>
        <v>March</v>
      </c>
      <c r="X5282">
        <v>14</v>
      </c>
      <c r="Y5282" t="str">
        <f t="shared" si="248"/>
        <v>Afternoon</v>
      </c>
      <c r="Z5282" t="s">
        <v>5069</v>
      </c>
    </row>
    <row r="5283" spans="1:26" x14ac:dyDescent="0.3">
      <c r="A5283" t="s">
        <v>930</v>
      </c>
      <c r="B5283" t="s">
        <v>5028</v>
      </c>
      <c r="C5283" t="s">
        <v>5030</v>
      </c>
      <c r="D5283" t="s">
        <v>5034</v>
      </c>
      <c r="E5283" t="s">
        <v>5036</v>
      </c>
      <c r="F5283" t="s">
        <v>5049</v>
      </c>
      <c r="G5283">
        <v>-106.3468</v>
      </c>
      <c r="H5283">
        <v>56.130400000000002</v>
      </c>
      <c r="I5283">
        <v>36612</v>
      </c>
      <c r="J5283">
        <v>235344</v>
      </c>
      <c r="K5283">
        <v>32089</v>
      </c>
      <c r="L5283">
        <v>14865</v>
      </c>
      <c r="M5283">
        <v>12605</v>
      </c>
      <c r="N5283" s="5">
        <v>0.1555688399726074</v>
      </c>
      <c r="O5283">
        <v>284797</v>
      </c>
      <c r="P5283">
        <v>231505</v>
      </c>
      <c r="Q5283">
        <v>0</v>
      </c>
      <c r="R5283">
        <v>3189</v>
      </c>
      <c r="S5283" s="5">
        <v>1.12E-2</v>
      </c>
      <c r="T5283" t="s">
        <v>5057</v>
      </c>
      <c r="U5283" s="3">
        <v>45777</v>
      </c>
      <c r="V5283" t="str">
        <f t="shared" si="246"/>
        <v>Wednesday</v>
      </c>
      <c r="W5283" t="str">
        <f t="shared" si="247"/>
        <v>April</v>
      </c>
      <c r="X5283">
        <v>16</v>
      </c>
      <c r="Y5283" t="str">
        <f t="shared" si="248"/>
        <v>Afternoon</v>
      </c>
      <c r="Z5283" t="s">
        <v>5070</v>
      </c>
    </row>
    <row r="5284" spans="1:26" x14ac:dyDescent="0.3">
      <c r="A5284" t="s">
        <v>1347</v>
      </c>
      <c r="B5284" t="s">
        <v>5028</v>
      </c>
      <c r="C5284" t="s">
        <v>5029</v>
      </c>
      <c r="D5284" t="s">
        <v>5034</v>
      </c>
      <c r="E5284" t="s">
        <v>5040</v>
      </c>
      <c r="F5284" t="s">
        <v>5047</v>
      </c>
      <c r="G5284">
        <v>138.25290000000001</v>
      </c>
      <c r="H5284">
        <v>36.204799999999999</v>
      </c>
      <c r="I5284">
        <v>11707</v>
      </c>
      <c r="J5284">
        <v>59505</v>
      </c>
      <c r="K5284">
        <v>7650</v>
      </c>
      <c r="L5284">
        <v>3778</v>
      </c>
      <c r="M5284">
        <v>1191</v>
      </c>
      <c r="N5284" s="5">
        <v>0.19674643160776301</v>
      </c>
      <c r="O5284">
        <v>75046</v>
      </c>
      <c r="P5284">
        <v>0</v>
      </c>
      <c r="Q5284">
        <v>618874</v>
      </c>
      <c r="R5284">
        <v>1013</v>
      </c>
      <c r="S5284" s="5">
        <v>1.35E-2</v>
      </c>
      <c r="T5284" t="s">
        <v>5066</v>
      </c>
      <c r="U5284" s="3">
        <v>45522</v>
      </c>
      <c r="V5284" t="str">
        <f t="shared" si="246"/>
        <v>Sunday</v>
      </c>
      <c r="W5284" t="str">
        <f t="shared" si="247"/>
        <v>August</v>
      </c>
      <c r="X5284">
        <v>16</v>
      </c>
      <c r="Y5284" t="str">
        <f t="shared" si="248"/>
        <v>Afternoon</v>
      </c>
      <c r="Z5284" t="s">
        <v>5070</v>
      </c>
    </row>
    <row r="5285" spans="1:26" x14ac:dyDescent="0.3">
      <c r="A5285" t="s">
        <v>1320</v>
      </c>
      <c r="B5285" t="s">
        <v>5028</v>
      </c>
      <c r="C5285" t="s">
        <v>5029</v>
      </c>
      <c r="D5285" t="s">
        <v>5034</v>
      </c>
      <c r="E5285" t="s">
        <v>5036</v>
      </c>
      <c r="F5285" t="s">
        <v>5045</v>
      </c>
      <c r="G5285">
        <v>-51.9253</v>
      </c>
      <c r="H5285">
        <v>-14.234999999999999</v>
      </c>
      <c r="I5285">
        <v>69162</v>
      </c>
      <c r="J5285">
        <v>339866</v>
      </c>
      <c r="K5285">
        <v>74993</v>
      </c>
      <c r="L5285">
        <v>11314</v>
      </c>
      <c r="M5285">
        <v>16212</v>
      </c>
      <c r="N5285" s="5">
        <v>0.20349976472290551</v>
      </c>
      <c r="O5285">
        <v>412726</v>
      </c>
      <c r="P5285">
        <v>298320</v>
      </c>
      <c r="Q5285">
        <v>0</v>
      </c>
      <c r="R5285">
        <v>12340</v>
      </c>
      <c r="S5285" s="5">
        <v>2.9899999999999999E-2</v>
      </c>
      <c r="T5285" t="s">
        <v>5057</v>
      </c>
      <c r="U5285" s="3">
        <v>45634</v>
      </c>
      <c r="V5285" t="str">
        <f t="shared" si="246"/>
        <v>Sunday</v>
      </c>
      <c r="W5285" t="str">
        <f t="shared" si="247"/>
        <v>December</v>
      </c>
      <c r="X5285">
        <v>10</v>
      </c>
      <c r="Y5285" t="str">
        <f t="shared" si="248"/>
        <v>Morning</v>
      </c>
      <c r="Z5285" t="s">
        <v>5071</v>
      </c>
    </row>
    <row r="5286" spans="1:26" x14ac:dyDescent="0.3">
      <c r="A5286" t="s">
        <v>451</v>
      </c>
      <c r="B5286" t="s">
        <v>5028</v>
      </c>
      <c r="C5286" t="s">
        <v>5029</v>
      </c>
      <c r="D5286" t="s">
        <v>5034</v>
      </c>
      <c r="E5286" t="s">
        <v>5040</v>
      </c>
      <c r="F5286" t="s">
        <v>5046</v>
      </c>
      <c r="G5286">
        <v>133.77510000000001</v>
      </c>
      <c r="H5286">
        <v>-25.2744</v>
      </c>
      <c r="I5286">
        <v>36806</v>
      </c>
      <c r="J5286">
        <v>201434</v>
      </c>
      <c r="K5286">
        <v>42175</v>
      </c>
      <c r="L5286">
        <v>12612</v>
      </c>
      <c r="M5286">
        <v>10842</v>
      </c>
      <c r="N5286" s="5">
        <v>0.18272453082842019</v>
      </c>
      <c r="O5286">
        <v>249475</v>
      </c>
      <c r="P5286">
        <v>0</v>
      </c>
      <c r="Q5286">
        <v>1144896</v>
      </c>
      <c r="R5286">
        <v>4964</v>
      </c>
      <c r="S5286" s="5">
        <v>1.9900000000000001E-2</v>
      </c>
      <c r="T5286" t="s">
        <v>5066</v>
      </c>
      <c r="U5286" s="3">
        <v>45771</v>
      </c>
      <c r="V5286" t="str">
        <f t="shared" si="246"/>
        <v>Thursday</v>
      </c>
      <c r="W5286" t="str">
        <f t="shared" si="247"/>
        <v>April</v>
      </c>
      <c r="X5286">
        <v>17</v>
      </c>
      <c r="Y5286" t="str">
        <f t="shared" si="248"/>
        <v>Afternoon</v>
      </c>
      <c r="Z5286" t="s">
        <v>5070</v>
      </c>
    </row>
    <row r="5287" spans="1:26" x14ac:dyDescent="0.3">
      <c r="A5287" t="s">
        <v>693</v>
      </c>
      <c r="B5287" t="s">
        <v>5028</v>
      </c>
      <c r="C5287" t="s">
        <v>5030</v>
      </c>
      <c r="D5287" t="s">
        <v>5031</v>
      </c>
      <c r="E5287" t="s">
        <v>5039</v>
      </c>
      <c r="F5287" t="s">
        <v>5045</v>
      </c>
      <c r="G5287">
        <v>-51.9253</v>
      </c>
      <c r="H5287">
        <v>-14.234999999999999</v>
      </c>
      <c r="I5287">
        <v>133172</v>
      </c>
      <c r="J5287">
        <v>1152447</v>
      </c>
      <c r="K5287">
        <v>248831</v>
      </c>
      <c r="L5287">
        <v>48226</v>
      </c>
      <c r="M5287">
        <v>54275</v>
      </c>
      <c r="N5287" s="5">
        <v>0.1155560871883822</v>
      </c>
      <c r="O5287">
        <v>1398098</v>
      </c>
      <c r="P5287">
        <v>0</v>
      </c>
      <c r="Q5287">
        <v>0</v>
      </c>
      <c r="R5287">
        <v>21251</v>
      </c>
      <c r="S5287" s="5">
        <v>1.52E-2</v>
      </c>
      <c r="T5287" t="s">
        <v>5067</v>
      </c>
      <c r="U5287" s="3">
        <v>45301</v>
      </c>
      <c r="V5287" t="str">
        <f t="shared" si="246"/>
        <v>Wednesday</v>
      </c>
      <c r="W5287" t="str">
        <f t="shared" si="247"/>
        <v>January</v>
      </c>
      <c r="X5287">
        <v>10</v>
      </c>
      <c r="Y5287" t="str">
        <f t="shared" si="248"/>
        <v>Morning</v>
      </c>
      <c r="Z5287" t="s">
        <v>5070</v>
      </c>
    </row>
    <row r="5288" spans="1:26" x14ac:dyDescent="0.3">
      <c r="A5288" t="s">
        <v>719</v>
      </c>
      <c r="B5288" t="s">
        <v>5028</v>
      </c>
      <c r="C5288" t="s">
        <v>5029</v>
      </c>
      <c r="D5288" t="s">
        <v>5031</v>
      </c>
      <c r="E5288" t="s">
        <v>5040</v>
      </c>
      <c r="F5288" t="s">
        <v>5048</v>
      </c>
      <c r="G5288">
        <v>10.451499999999999</v>
      </c>
      <c r="H5288">
        <v>51.165700000000001</v>
      </c>
      <c r="I5288">
        <v>81</v>
      </c>
      <c r="J5288">
        <v>1000</v>
      </c>
      <c r="K5288">
        <v>223</v>
      </c>
      <c r="L5288">
        <v>49</v>
      </c>
      <c r="M5288">
        <v>38</v>
      </c>
      <c r="N5288" s="5">
        <v>8.1185670924613207E-2</v>
      </c>
      <c r="O5288">
        <v>1160</v>
      </c>
      <c r="P5288">
        <v>0</v>
      </c>
      <c r="Q5288">
        <v>283138</v>
      </c>
      <c r="R5288">
        <v>15</v>
      </c>
      <c r="S5288" s="5">
        <v>1.3299999999999999E-2</v>
      </c>
      <c r="T5288" t="s">
        <v>5052</v>
      </c>
      <c r="U5288" s="3">
        <v>45631</v>
      </c>
      <c r="V5288" t="str">
        <f t="shared" si="246"/>
        <v>Thursday</v>
      </c>
      <c r="W5288" t="str">
        <f t="shared" si="247"/>
        <v>December</v>
      </c>
      <c r="X5288">
        <v>16</v>
      </c>
      <c r="Y5288" t="str">
        <f t="shared" si="248"/>
        <v>Afternoon</v>
      </c>
      <c r="Z5288" t="s">
        <v>5069</v>
      </c>
    </row>
    <row r="5289" spans="1:26" x14ac:dyDescent="0.3">
      <c r="A5289" t="s">
        <v>1914</v>
      </c>
      <c r="B5289" t="s">
        <v>5028</v>
      </c>
      <c r="C5289" t="s">
        <v>5029</v>
      </c>
      <c r="D5289" t="s">
        <v>5031</v>
      </c>
      <c r="E5289" t="s">
        <v>5040</v>
      </c>
      <c r="F5289" t="s">
        <v>5048</v>
      </c>
      <c r="G5289">
        <v>10.451499999999999</v>
      </c>
      <c r="H5289">
        <v>51.165700000000001</v>
      </c>
      <c r="I5289">
        <v>44393</v>
      </c>
      <c r="J5289">
        <v>342081</v>
      </c>
      <c r="K5289">
        <v>60534</v>
      </c>
      <c r="L5289">
        <v>24185</v>
      </c>
      <c r="M5289">
        <v>17471</v>
      </c>
      <c r="N5289" s="5">
        <v>0.12977583861686939</v>
      </c>
      <c r="O5289">
        <v>430240</v>
      </c>
      <c r="P5289">
        <v>0</v>
      </c>
      <c r="Q5289">
        <v>147444</v>
      </c>
      <c r="R5289">
        <v>5033</v>
      </c>
      <c r="S5289" s="5">
        <v>1.17E-2</v>
      </c>
      <c r="T5289" t="s">
        <v>5051</v>
      </c>
      <c r="U5289" s="3">
        <v>45753</v>
      </c>
      <c r="V5289" t="str">
        <f t="shared" si="246"/>
        <v>Sunday</v>
      </c>
      <c r="W5289" t="str">
        <f t="shared" si="247"/>
        <v>April</v>
      </c>
      <c r="X5289">
        <v>16</v>
      </c>
      <c r="Y5289" t="str">
        <f t="shared" si="248"/>
        <v>Afternoon</v>
      </c>
      <c r="Z5289" t="s">
        <v>5070</v>
      </c>
    </row>
    <row r="5290" spans="1:26" x14ac:dyDescent="0.3">
      <c r="A5290" t="s">
        <v>2288</v>
      </c>
      <c r="B5290" t="s">
        <v>5028</v>
      </c>
      <c r="C5290" t="s">
        <v>5029</v>
      </c>
      <c r="D5290" t="s">
        <v>5035</v>
      </c>
      <c r="E5290" t="s">
        <v>5040</v>
      </c>
      <c r="F5290" t="s">
        <v>5050</v>
      </c>
      <c r="G5290">
        <v>-95.712900000000005</v>
      </c>
      <c r="H5290">
        <v>37.090200000000003</v>
      </c>
      <c r="I5290">
        <v>28840</v>
      </c>
      <c r="J5290">
        <v>169349</v>
      </c>
      <c r="K5290">
        <v>22684</v>
      </c>
      <c r="L5290">
        <v>9048</v>
      </c>
      <c r="M5290">
        <v>6265</v>
      </c>
      <c r="N5290" s="5">
        <v>0.1703023607645589</v>
      </c>
      <c r="O5290">
        <v>196068</v>
      </c>
      <c r="P5290">
        <v>0</v>
      </c>
      <c r="Q5290">
        <v>50999</v>
      </c>
      <c r="R5290">
        <v>5489</v>
      </c>
      <c r="S5290" s="5">
        <v>2.8000000000000001E-2</v>
      </c>
      <c r="T5290" t="s">
        <v>5060</v>
      </c>
      <c r="U5290" s="3">
        <v>45684</v>
      </c>
      <c r="V5290" t="str">
        <f t="shared" si="246"/>
        <v>Monday</v>
      </c>
      <c r="W5290" t="str">
        <f t="shared" si="247"/>
        <v>January</v>
      </c>
      <c r="X5290">
        <v>10</v>
      </c>
      <c r="Y5290" t="str">
        <f t="shared" si="248"/>
        <v>Morning</v>
      </c>
      <c r="Z5290" t="s">
        <v>5070</v>
      </c>
    </row>
    <row r="5291" spans="1:26" x14ac:dyDescent="0.3">
      <c r="A5291" t="s">
        <v>1033</v>
      </c>
      <c r="B5291" t="s">
        <v>5028</v>
      </c>
      <c r="C5291" t="s">
        <v>5030</v>
      </c>
      <c r="D5291" t="s">
        <v>5034</v>
      </c>
      <c r="E5291" t="s">
        <v>5039</v>
      </c>
      <c r="F5291" t="s">
        <v>5050</v>
      </c>
      <c r="G5291">
        <v>-95.712900000000005</v>
      </c>
      <c r="H5291">
        <v>37.090200000000003</v>
      </c>
      <c r="I5291">
        <v>56466</v>
      </c>
      <c r="J5291">
        <v>257877</v>
      </c>
      <c r="K5291">
        <v>43862</v>
      </c>
      <c r="L5291">
        <v>9112</v>
      </c>
      <c r="M5291">
        <v>11857</v>
      </c>
      <c r="N5291" s="5">
        <v>0.2189652212498604</v>
      </c>
      <c r="O5291">
        <v>328432</v>
      </c>
      <c r="P5291">
        <v>0</v>
      </c>
      <c r="Q5291">
        <v>0</v>
      </c>
      <c r="R5291">
        <v>3908</v>
      </c>
      <c r="S5291" s="5">
        <v>1.1900000000000001E-2</v>
      </c>
      <c r="T5291" t="s">
        <v>5066</v>
      </c>
      <c r="U5291" s="3">
        <v>45359</v>
      </c>
      <c r="V5291" t="str">
        <f t="shared" si="246"/>
        <v>Friday</v>
      </c>
      <c r="W5291" t="str">
        <f t="shared" si="247"/>
        <v>March</v>
      </c>
      <c r="X5291">
        <v>17</v>
      </c>
      <c r="Y5291" t="str">
        <f t="shared" si="248"/>
        <v>Afternoon</v>
      </c>
      <c r="Z5291" t="s">
        <v>5071</v>
      </c>
    </row>
    <row r="5292" spans="1:26" x14ac:dyDescent="0.3">
      <c r="A5292" t="s">
        <v>3932</v>
      </c>
      <c r="B5292" t="s">
        <v>5028</v>
      </c>
      <c r="C5292" t="s">
        <v>5029</v>
      </c>
      <c r="D5292" t="s">
        <v>5034</v>
      </c>
      <c r="E5292" t="s">
        <v>5040</v>
      </c>
      <c r="F5292" t="s">
        <v>5046</v>
      </c>
      <c r="G5292">
        <v>133.77510000000001</v>
      </c>
      <c r="H5292">
        <v>-25.2744</v>
      </c>
      <c r="I5292">
        <v>66083</v>
      </c>
      <c r="J5292">
        <v>265567</v>
      </c>
      <c r="K5292">
        <v>30166</v>
      </c>
      <c r="L5292">
        <v>20316</v>
      </c>
      <c r="M5292">
        <v>11957</v>
      </c>
      <c r="N5292" s="5">
        <v>0.24883850745504851</v>
      </c>
      <c r="O5292">
        <v>301895</v>
      </c>
      <c r="P5292">
        <v>0</v>
      </c>
      <c r="Q5292">
        <v>1343871</v>
      </c>
      <c r="R5292">
        <v>7215</v>
      </c>
      <c r="S5292" s="5">
        <v>2.3900000000000001E-2</v>
      </c>
      <c r="T5292" t="s">
        <v>5056</v>
      </c>
      <c r="U5292" s="3">
        <v>45372</v>
      </c>
      <c r="V5292" t="str">
        <f t="shared" si="246"/>
        <v>Thursday</v>
      </c>
      <c r="W5292" t="str">
        <f t="shared" si="247"/>
        <v>March</v>
      </c>
      <c r="X5292">
        <v>10</v>
      </c>
      <c r="Y5292" t="str">
        <f t="shared" si="248"/>
        <v>Morning</v>
      </c>
      <c r="Z5292" t="s">
        <v>5071</v>
      </c>
    </row>
    <row r="5293" spans="1:26" x14ac:dyDescent="0.3">
      <c r="A5293" t="s">
        <v>3395</v>
      </c>
      <c r="B5293" t="s">
        <v>5028</v>
      </c>
      <c r="C5293" t="s">
        <v>5029</v>
      </c>
      <c r="D5293" t="s">
        <v>5031</v>
      </c>
      <c r="E5293" t="s">
        <v>5040</v>
      </c>
      <c r="F5293" t="s">
        <v>5044</v>
      </c>
      <c r="G5293">
        <v>78.962900000000005</v>
      </c>
      <c r="H5293">
        <v>20.593699999999998</v>
      </c>
      <c r="I5293">
        <v>16953</v>
      </c>
      <c r="J5293">
        <v>201264</v>
      </c>
      <c r="K5293">
        <v>26767</v>
      </c>
      <c r="L5293">
        <v>12157</v>
      </c>
      <c r="M5293">
        <v>9049</v>
      </c>
      <c r="N5293" s="5">
        <v>8.4232708186464958E-2</v>
      </c>
      <c r="O5293">
        <v>239065</v>
      </c>
      <c r="P5293">
        <v>0</v>
      </c>
      <c r="Q5293">
        <v>107589</v>
      </c>
      <c r="R5293">
        <v>2390</v>
      </c>
      <c r="S5293" s="5">
        <v>0.01</v>
      </c>
      <c r="T5293" t="s">
        <v>5052</v>
      </c>
      <c r="U5293" s="3">
        <v>45775</v>
      </c>
      <c r="V5293" t="str">
        <f t="shared" si="246"/>
        <v>Monday</v>
      </c>
      <c r="W5293" t="str">
        <f t="shared" si="247"/>
        <v>April</v>
      </c>
      <c r="X5293">
        <v>12</v>
      </c>
      <c r="Y5293" t="str">
        <f t="shared" si="248"/>
        <v>Afternoon</v>
      </c>
      <c r="Z5293" t="s">
        <v>5069</v>
      </c>
    </row>
    <row r="5294" spans="1:26" x14ac:dyDescent="0.3">
      <c r="A5294" t="s">
        <v>4906</v>
      </c>
      <c r="B5294" t="s">
        <v>5028</v>
      </c>
      <c r="C5294" t="s">
        <v>5030</v>
      </c>
      <c r="D5294" t="s">
        <v>5034</v>
      </c>
      <c r="E5294" t="s">
        <v>5037</v>
      </c>
      <c r="F5294" t="s">
        <v>5047</v>
      </c>
      <c r="G5294">
        <v>138.25290000000001</v>
      </c>
      <c r="H5294">
        <v>36.204799999999999</v>
      </c>
      <c r="I5294">
        <v>440844</v>
      </c>
      <c r="J5294">
        <v>2282164</v>
      </c>
      <c r="K5294">
        <v>254603</v>
      </c>
      <c r="L5294">
        <v>73588</v>
      </c>
      <c r="M5294">
        <v>55385</v>
      </c>
      <c r="N5294" s="5">
        <v>0.1931693604619977</v>
      </c>
      <c r="O5294">
        <v>2510490</v>
      </c>
      <c r="P5294">
        <v>0</v>
      </c>
      <c r="Q5294">
        <v>0</v>
      </c>
      <c r="R5294">
        <v>58243</v>
      </c>
      <c r="S5294" s="5">
        <v>2.3199999999999998E-2</v>
      </c>
      <c r="T5294" t="s">
        <v>5056</v>
      </c>
      <c r="U5294" s="3">
        <v>45570</v>
      </c>
      <c r="V5294" t="str">
        <f t="shared" si="246"/>
        <v>Saturday</v>
      </c>
      <c r="W5294" t="str">
        <f t="shared" si="247"/>
        <v>October</v>
      </c>
      <c r="X5294">
        <v>11</v>
      </c>
      <c r="Y5294" t="str">
        <f t="shared" si="248"/>
        <v>Morning</v>
      </c>
      <c r="Z5294" t="s">
        <v>5070</v>
      </c>
    </row>
    <row r="5295" spans="1:26" x14ac:dyDescent="0.3">
      <c r="A5295" t="s">
        <v>3502</v>
      </c>
      <c r="B5295" t="s">
        <v>5028</v>
      </c>
      <c r="C5295" t="s">
        <v>5029</v>
      </c>
      <c r="D5295" t="s">
        <v>5035</v>
      </c>
      <c r="E5295" t="s">
        <v>5040</v>
      </c>
      <c r="F5295" t="s">
        <v>5045</v>
      </c>
      <c r="G5295">
        <v>-51.9253</v>
      </c>
      <c r="H5295">
        <v>-14.234999999999999</v>
      </c>
      <c r="I5295">
        <v>46476</v>
      </c>
      <c r="J5295">
        <v>309027</v>
      </c>
      <c r="K5295">
        <v>32544</v>
      </c>
      <c r="L5295">
        <v>20796</v>
      </c>
      <c r="M5295">
        <v>14125</v>
      </c>
      <c r="N5295" s="5">
        <v>0.15039724590499479</v>
      </c>
      <c r="O5295">
        <v>355351</v>
      </c>
      <c r="P5295">
        <v>0</v>
      </c>
      <c r="Q5295">
        <v>1260977</v>
      </c>
      <c r="R5295">
        <v>6040</v>
      </c>
      <c r="S5295" s="5">
        <v>1.7000000000000001E-2</v>
      </c>
      <c r="T5295" t="s">
        <v>5060</v>
      </c>
      <c r="U5295" s="3">
        <v>45757</v>
      </c>
      <c r="V5295" t="str">
        <f t="shared" si="246"/>
        <v>Thursday</v>
      </c>
      <c r="W5295" t="str">
        <f t="shared" si="247"/>
        <v>April</v>
      </c>
      <c r="X5295">
        <v>16</v>
      </c>
      <c r="Y5295" t="str">
        <f t="shared" si="248"/>
        <v>Afternoon</v>
      </c>
      <c r="Z5295" t="s">
        <v>5070</v>
      </c>
    </row>
    <row r="5296" spans="1:26" x14ac:dyDescent="0.3">
      <c r="A5296" t="s">
        <v>955</v>
      </c>
      <c r="B5296" t="s">
        <v>5028</v>
      </c>
      <c r="C5296" t="s">
        <v>5029</v>
      </c>
      <c r="D5296" t="s">
        <v>5034</v>
      </c>
      <c r="E5296" t="s">
        <v>5037</v>
      </c>
      <c r="F5296" t="s">
        <v>5043</v>
      </c>
      <c r="G5296">
        <v>-3.4359999999999999</v>
      </c>
      <c r="H5296">
        <v>55.378100000000003</v>
      </c>
      <c r="I5296">
        <v>183136</v>
      </c>
      <c r="J5296">
        <v>1136634</v>
      </c>
      <c r="K5296">
        <v>242860</v>
      </c>
      <c r="L5296">
        <v>50120</v>
      </c>
      <c r="M5296">
        <v>37192</v>
      </c>
      <c r="N5296" s="5">
        <v>0.1611220585131812</v>
      </c>
      <c r="O5296">
        <v>1460493</v>
      </c>
      <c r="P5296">
        <v>0</v>
      </c>
      <c r="Q5296">
        <v>0</v>
      </c>
      <c r="R5296">
        <v>23513</v>
      </c>
      <c r="S5296" s="5">
        <v>1.61E-2</v>
      </c>
      <c r="T5296" t="s">
        <v>5056</v>
      </c>
      <c r="U5296" s="3">
        <v>45721</v>
      </c>
      <c r="V5296" t="str">
        <f t="shared" si="246"/>
        <v>Wednesday</v>
      </c>
      <c r="W5296" t="str">
        <f t="shared" si="247"/>
        <v>March</v>
      </c>
      <c r="X5296">
        <v>11</v>
      </c>
      <c r="Y5296" t="str">
        <f t="shared" si="248"/>
        <v>Morning</v>
      </c>
      <c r="Z5296" t="s">
        <v>5070</v>
      </c>
    </row>
    <row r="5297" spans="1:26" x14ac:dyDescent="0.3">
      <c r="A5297" t="s">
        <v>1349</v>
      </c>
      <c r="B5297" t="s">
        <v>5028</v>
      </c>
      <c r="C5297" t="s">
        <v>5029</v>
      </c>
      <c r="D5297" t="s">
        <v>5035</v>
      </c>
      <c r="E5297" t="s">
        <v>5040</v>
      </c>
      <c r="F5297" t="s">
        <v>5047</v>
      </c>
      <c r="G5297">
        <v>138.25290000000001</v>
      </c>
      <c r="H5297">
        <v>36.204799999999999</v>
      </c>
      <c r="I5297">
        <v>16524</v>
      </c>
      <c r="J5297">
        <v>128519</v>
      </c>
      <c r="K5297">
        <v>25220</v>
      </c>
      <c r="L5297">
        <v>4006</v>
      </c>
      <c r="M5297">
        <v>4781</v>
      </c>
      <c r="N5297" s="5">
        <v>0.12857590898590601</v>
      </c>
      <c r="O5297">
        <v>163861</v>
      </c>
      <c r="P5297">
        <v>0</v>
      </c>
      <c r="Q5297">
        <v>125364</v>
      </c>
      <c r="R5297">
        <v>1851</v>
      </c>
      <c r="S5297" s="5">
        <v>1.1299999999999999E-2</v>
      </c>
      <c r="T5297" t="s">
        <v>5060</v>
      </c>
      <c r="U5297" s="3">
        <v>45341</v>
      </c>
      <c r="V5297" t="str">
        <f t="shared" si="246"/>
        <v>Monday</v>
      </c>
      <c r="W5297" t="str">
        <f t="shared" si="247"/>
        <v>February</v>
      </c>
      <c r="X5297">
        <v>19</v>
      </c>
      <c r="Y5297" t="str">
        <f t="shared" si="248"/>
        <v>Evening</v>
      </c>
      <c r="Z5297" t="s">
        <v>5070</v>
      </c>
    </row>
    <row r="5298" spans="1:26" x14ac:dyDescent="0.3">
      <c r="A5298" t="s">
        <v>4624</v>
      </c>
      <c r="B5298" t="s">
        <v>5028</v>
      </c>
      <c r="C5298" t="s">
        <v>5029</v>
      </c>
      <c r="D5298" t="s">
        <v>5031</v>
      </c>
      <c r="E5298" t="s">
        <v>5036</v>
      </c>
      <c r="F5298" t="s">
        <v>5046</v>
      </c>
      <c r="G5298">
        <v>133.77510000000001</v>
      </c>
      <c r="H5298">
        <v>-25.2744</v>
      </c>
      <c r="I5298">
        <v>227694</v>
      </c>
      <c r="J5298">
        <v>1946364</v>
      </c>
      <c r="K5298">
        <v>472350</v>
      </c>
      <c r="L5298">
        <v>145439</v>
      </c>
      <c r="M5298">
        <v>78898</v>
      </c>
      <c r="N5298" s="5">
        <v>0.11698428954804491</v>
      </c>
      <c r="O5298">
        <v>2391993</v>
      </c>
      <c r="P5298">
        <v>1946364</v>
      </c>
      <c r="Q5298">
        <v>0</v>
      </c>
      <c r="R5298">
        <v>31813</v>
      </c>
      <c r="S5298" s="5">
        <v>1.3299999999999999E-2</v>
      </c>
      <c r="T5298" t="s">
        <v>5052</v>
      </c>
      <c r="U5298" s="3">
        <v>45417</v>
      </c>
      <c r="V5298" t="str">
        <f t="shared" si="246"/>
        <v>Sunday</v>
      </c>
      <c r="W5298" t="str">
        <f t="shared" si="247"/>
        <v>May</v>
      </c>
      <c r="X5298">
        <v>11</v>
      </c>
      <c r="Y5298" t="str">
        <f t="shared" si="248"/>
        <v>Morning</v>
      </c>
      <c r="Z5298" t="s">
        <v>5070</v>
      </c>
    </row>
    <row r="5299" spans="1:26" x14ac:dyDescent="0.3">
      <c r="A5299" t="s">
        <v>3217</v>
      </c>
      <c r="B5299" t="s">
        <v>5028</v>
      </c>
      <c r="C5299" t="s">
        <v>5030</v>
      </c>
      <c r="D5299" t="s">
        <v>5032</v>
      </c>
      <c r="E5299" t="s">
        <v>5039</v>
      </c>
      <c r="F5299" t="s">
        <v>5044</v>
      </c>
      <c r="G5299">
        <v>78.962900000000005</v>
      </c>
      <c r="H5299">
        <v>20.593699999999998</v>
      </c>
      <c r="I5299">
        <v>8574</v>
      </c>
      <c r="J5299">
        <v>100002</v>
      </c>
      <c r="K5299">
        <v>10244</v>
      </c>
      <c r="L5299">
        <v>3870</v>
      </c>
      <c r="M5299">
        <v>3954</v>
      </c>
      <c r="N5299" s="5">
        <v>8.574567185814666E-2</v>
      </c>
      <c r="O5299">
        <v>126455</v>
      </c>
      <c r="P5299">
        <v>0</v>
      </c>
      <c r="Q5299">
        <v>0</v>
      </c>
      <c r="R5299">
        <v>1530</v>
      </c>
      <c r="S5299" s="5">
        <v>1.21E-2</v>
      </c>
      <c r="T5299" t="s">
        <v>5053</v>
      </c>
      <c r="U5299" s="3">
        <v>45407</v>
      </c>
      <c r="V5299" t="str">
        <f t="shared" si="246"/>
        <v>Thursday</v>
      </c>
      <c r="W5299" t="str">
        <f t="shared" si="247"/>
        <v>April</v>
      </c>
      <c r="X5299">
        <v>12</v>
      </c>
      <c r="Y5299" t="str">
        <f t="shared" si="248"/>
        <v>Afternoon</v>
      </c>
      <c r="Z5299" t="s">
        <v>5069</v>
      </c>
    </row>
    <row r="5300" spans="1:26" x14ac:dyDescent="0.3">
      <c r="A5300" t="s">
        <v>2826</v>
      </c>
      <c r="B5300" t="s">
        <v>5028</v>
      </c>
      <c r="C5300" t="s">
        <v>5029</v>
      </c>
      <c r="D5300" t="s">
        <v>5034</v>
      </c>
      <c r="E5300" t="s">
        <v>5036</v>
      </c>
      <c r="F5300" t="s">
        <v>5048</v>
      </c>
      <c r="G5300">
        <v>10.451499999999999</v>
      </c>
      <c r="H5300">
        <v>51.165700000000001</v>
      </c>
      <c r="I5300">
        <v>344112</v>
      </c>
      <c r="J5300">
        <v>2002991</v>
      </c>
      <c r="K5300">
        <v>251242</v>
      </c>
      <c r="L5300">
        <v>141959</v>
      </c>
      <c r="M5300">
        <v>69614</v>
      </c>
      <c r="N5300" s="5">
        <v>0.17179955905205449</v>
      </c>
      <c r="O5300">
        <v>2320986</v>
      </c>
      <c r="P5300">
        <v>2002991</v>
      </c>
      <c r="Q5300">
        <v>0</v>
      </c>
      <c r="R5300">
        <v>58953</v>
      </c>
      <c r="S5300" s="5">
        <v>2.5399999999999999E-2</v>
      </c>
      <c r="T5300" t="s">
        <v>5057</v>
      </c>
      <c r="U5300" s="3">
        <v>45614</v>
      </c>
      <c r="V5300" t="str">
        <f t="shared" si="246"/>
        <v>Monday</v>
      </c>
      <c r="W5300" t="str">
        <f t="shared" si="247"/>
        <v>November</v>
      </c>
      <c r="X5300">
        <v>17</v>
      </c>
      <c r="Y5300" t="str">
        <f t="shared" si="248"/>
        <v>Afternoon</v>
      </c>
      <c r="Z5300" t="s">
        <v>5070</v>
      </c>
    </row>
    <row r="5301" spans="1:26" x14ac:dyDescent="0.3">
      <c r="A5301" t="s">
        <v>3454</v>
      </c>
      <c r="B5301" t="s">
        <v>5028</v>
      </c>
      <c r="C5301" t="s">
        <v>5029</v>
      </c>
      <c r="D5301" t="s">
        <v>5031</v>
      </c>
      <c r="E5301" t="s">
        <v>5036</v>
      </c>
      <c r="F5301" t="s">
        <v>5043</v>
      </c>
      <c r="G5301">
        <v>-3.4359999999999999</v>
      </c>
      <c r="H5301">
        <v>55.378100000000003</v>
      </c>
      <c r="I5301">
        <v>297425</v>
      </c>
      <c r="J5301">
        <v>2457677</v>
      </c>
      <c r="K5301">
        <v>430292</v>
      </c>
      <c r="L5301">
        <v>193031</v>
      </c>
      <c r="M5301">
        <v>61899</v>
      </c>
      <c r="N5301" s="5">
        <v>0.1210189459214312</v>
      </c>
      <c r="O5301">
        <v>3143859</v>
      </c>
      <c r="P5301">
        <v>2457677</v>
      </c>
      <c r="Q5301">
        <v>0</v>
      </c>
      <c r="R5301">
        <v>89285</v>
      </c>
      <c r="S5301" s="5">
        <v>2.8400000000000002E-2</v>
      </c>
      <c r="T5301" t="s">
        <v>5052</v>
      </c>
      <c r="U5301" s="3">
        <v>45452</v>
      </c>
      <c r="V5301" t="str">
        <f t="shared" si="246"/>
        <v>Sunday</v>
      </c>
      <c r="W5301" t="str">
        <f t="shared" si="247"/>
        <v>June</v>
      </c>
      <c r="X5301">
        <v>15</v>
      </c>
      <c r="Y5301" t="str">
        <f t="shared" si="248"/>
        <v>Afternoon</v>
      </c>
      <c r="Z5301" t="s">
        <v>5070</v>
      </c>
    </row>
    <row r="5302" spans="1:26" x14ac:dyDescent="0.3">
      <c r="A5302" t="s">
        <v>837</v>
      </c>
      <c r="B5302" t="s">
        <v>5028</v>
      </c>
      <c r="C5302" t="s">
        <v>5029</v>
      </c>
      <c r="D5302" t="s">
        <v>5034</v>
      </c>
      <c r="E5302" t="s">
        <v>5037</v>
      </c>
      <c r="F5302" t="s">
        <v>5047</v>
      </c>
      <c r="G5302">
        <v>138.25290000000001</v>
      </c>
      <c r="H5302">
        <v>36.204799999999999</v>
      </c>
      <c r="I5302">
        <v>29177</v>
      </c>
      <c r="J5302">
        <v>191821</v>
      </c>
      <c r="K5302">
        <v>38437</v>
      </c>
      <c r="L5302">
        <v>10394</v>
      </c>
      <c r="M5302">
        <v>7046</v>
      </c>
      <c r="N5302" s="5">
        <v>0.15210825428049321</v>
      </c>
      <c r="O5302">
        <v>224730</v>
      </c>
      <c r="P5302">
        <v>0</v>
      </c>
      <c r="Q5302">
        <v>0</v>
      </c>
      <c r="R5302">
        <v>4696</v>
      </c>
      <c r="S5302" s="5">
        <v>2.0899999999999998E-2</v>
      </c>
      <c r="T5302" t="s">
        <v>5056</v>
      </c>
      <c r="U5302" s="3">
        <v>45713</v>
      </c>
      <c r="V5302" t="str">
        <f t="shared" si="246"/>
        <v>Tuesday</v>
      </c>
      <c r="W5302" t="str">
        <f t="shared" si="247"/>
        <v>February</v>
      </c>
      <c r="X5302">
        <v>10</v>
      </c>
      <c r="Y5302" t="str">
        <f t="shared" si="248"/>
        <v>Morning</v>
      </c>
      <c r="Z5302" t="s">
        <v>5070</v>
      </c>
    </row>
    <row r="5303" spans="1:26" x14ac:dyDescent="0.3">
      <c r="A5303" t="s">
        <v>1341</v>
      </c>
      <c r="B5303" t="s">
        <v>5028</v>
      </c>
      <c r="C5303" t="s">
        <v>5029</v>
      </c>
      <c r="D5303" t="s">
        <v>5032</v>
      </c>
      <c r="E5303" t="s">
        <v>5037</v>
      </c>
      <c r="F5303" t="s">
        <v>5048</v>
      </c>
      <c r="G5303">
        <v>10.451499999999999</v>
      </c>
      <c r="H5303">
        <v>51.165700000000001</v>
      </c>
      <c r="I5303">
        <v>122625</v>
      </c>
      <c r="J5303">
        <v>1441124</v>
      </c>
      <c r="K5303">
        <v>348916</v>
      </c>
      <c r="L5303">
        <v>73739</v>
      </c>
      <c r="M5303">
        <v>29359</v>
      </c>
      <c r="N5303" s="5">
        <v>8.509010842168796E-2</v>
      </c>
      <c r="O5303">
        <v>1712745</v>
      </c>
      <c r="P5303">
        <v>0</v>
      </c>
      <c r="Q5303">
        <v>0</v>
      </c>
      <c r="R5303">
        <v>19182</v>
      </c>
      <c r="S5303" s="5">
        <v>1.12E-2</v>
      </c>
      <c r="T5303" t="s">
        <v>5059</v>
      </c>
      <c r="U5303" s="3">
        <v>45554</v>
      </c>
      <c r="V5303" t="str">
        <f t="shared" si="246"/>
        <v>Thursday</v>
      </c>
      <c r="W5303" t="str">
        <f t="shared" si="247"/>
        <v>September</v>
      </c>
      <c r="X5303">
        <v>17</v>
      </c>
      <c r="Y5303" t="str">
        <f t="shared" si="248"/>
        <v>Afternoon</v>
      </c>
      <c r="Z5303" t="s">
        <v>5069</v>
      </c>
    </row>
    <row r="5304" spans="1:26" x14ac:dyDescent="0.3">
      <c r="A5304" t="s">
        <v>146</v>
      </c>
      <c r="B5304" t="s">
        <v>5028</v>
      </c>
      <c r="C5304" t="s">
        <v>5029</v>
      </c>
      <c r="D5304" t="s">
        <v>5031</v>
      </c>
      <c r="E5304" t="s">
        <v>5037</v>
      </c>
      <c r="F5304" t="s">
        <v>5048</v>
      </c>
      <c r="G5304">
        <v>10.451499999999999</v>
      </c>
      <c r="H5304">
        <v>51.165700000000001</v>
      </c>
      <c r="I5304">
        <v>187950</v>
      </c>
      <c r="J5304">
        <v>1656035</v>
      </c>
      <c r="K5304">
        <v>317284</v>
      </c>
      <c r="L5304">
        <v>73580</v>
      </c>
      <c r="M5304">
        <v>71622</v>
      </c>
      <c r="N5304" s="5">
        <v>0.11349423793593789</v>
      </c>
      <c r="O5304">
        <v>1872764</v>
      </c>
      <c r="P5304">
        <v>0</v>
      </c>
      <c r="Q5304">
        <v>0</v>
      </c>
      <c r="R5304">
        <v>51688</v>
      </c>
      <c r="S5304" s="5">
        <v>2.76E-2</v>
      </c>
      <c r="T5304" t="s">
        <v>5051</v>
      </c>
      <c r="U5304" s="3">
        <v>45503</v>
      </c>
      <c r="V5304" t="str">
        <f t="shared" si="246"/>
        <v>Tuesday</v>
      </c>
      <c r="W5304" t="str">
        <f t="shared" si="247"/>
        <v>July</v>
      </c>
      <c r="X5304">
        <v>17</v>
      </c>
      <c r="Y5304" t="str">
        <f t="shared" si="248"/>
        <v>Afternoon</v>
      </c>
      <c r="Z5304" t="s">
        <v>5070</v>
      </c>
    </row>
    <row r="5305" spans="1:26" x14ac:dyDescent="0.3">
      <c r="A5305" t="s">
        <v>1630</v>
      </c>
      <c r="B5305" t="s">
        <v>5028</v>
      </c>
      <c r="C5305" t="s">
        <v>5029</v>
      </c>
      <c r="D5305" t="s">
        <v>5034</v>
      </c>
      <c r="E5305" t="s">
        <v>5036</v>
      </c>
      <c r="F5305" t="s">
        <v>5050</v>
      </c>
      <c r="G5305">
        <v>-95.712900000000005</v>
      </c>
      <c r="H5305">
        <v>37.090200000000003</v>
      </c>
      <c r="I5305">
        <v>48913</v>
      </c>
      <c r="J5305">
        <v>321453</v>
      </c>
      <c r="K5305">
        <v>34931</v>
      </c>
      <c r="L5305">
        <v>11904</v>
      </c>
      <c r="M5305">
        <v>15643</v>
      </c>
      <c r="N5305" s="5">
        <v>0.15216451431975539</v>
      </c>
      <c r="O5305">
        <v>381711</v>
      </c>
      <c r="P5305">
        <v>278907</v>
      </c>
      <c r="Q5305">
        <v>0</v>
      </c>
      <c r="R5305">
        <v>9046</v>
      </c>
      <c r="S5305" s="5">
        <v>2.3699999999999999E-2</v>
      </c>
      <c r="T5305" t="s">
        <v>5057</v>
      </c>
      <c r="U5305" s="3">
        <v>45574</v>
      </c>
      <c r="V5305" t="str">
        <f t="shared" si="246"/>
        <v>Wednesday</v>
      </c>
      <c r="W5305" t="str">
        <f t="shared" si="247"/>
        <v>October</v>
      </c>
      <c r="X5305">
        <v>16</v>
      </c>
      <c r="Y5305" t="str">
        <f t="shared" si="248"/>
        <v>Afternoon</v>
      </c>
      <c r="Z5305" t="s">
        <v>5070</v>
      </c>
    </row>
    <row r="5306" spans="1:26" x14ac:dyDescent="0.3">
      <c r="A5306" t="s">
        <v>2461</v>
      </c>
      <c r="B5306" t="s">
        <v>5028</v>
      </c>
      <c r="C5306" t="s">
        <v>5029</v>
      </c>
      <c r="D5306" t="s">
        <v>5032</v>
      </c>
      <c r="E5306" t="s">
        <v>5036</v>
      </c>
      <c r="F5306" t="s">
        <v>5044</v>
      </c>
      <c r="G5306">
        <v>78.962900000000005</v>
      </c>
      <c r="H5306">
        <v>20.593699999999998</v>
      </c>
      <c r="I5306">
        <v>171123</v>
      </c>
      <c r="J5306">
        <v>2891604</v>
      </c>
      <c r="K5306">
        <v>402998</v>
      </c>
      <c r="L5306">
        <v>134256</v>
      </c>
      <c r="M5306">
        <v>70312</v>
      </c>
      <c r="N5306" s="5">
        <v>5.9179267463667688E-2</v>
      </c>
      <c r="O5306">
        <v>3721538</v>
      </c>
      <c r="P5306">
        <v>2891604</v>
      </c>
      <c r="Q5306">
        <v>0</v>
      </c>
      <c r="R5306">
        <v>110901</v>
      </c>
      <c r="S5306" s="5">
        <v>2.98E-2</v>
      </c>
      <c r="T5306" t="s">
        <v>5061</v>
      </c>
      <c r="U5306" s="3">
        <v>45532</v>
      </c>
      <c r="V5306" t="str">
        <f t="shared" si="246"/>
        <v>Wednesday</v>
      </c>
      <c r="W5306" t="str">
        <f t="shared" si="247"/>
        <v>August</v>
      </c>
      <c r="X5306">
        <v>12</v>
      </c>
      <c r="Y5306" t="str">
        <f t="shared" si="248"/>
        <v>Afternoon</v>
      </c>
      <c r="Z5306" t="s">
        <v>5069</v>
      </c>
    </row>
    <row r="5307" spans="1:26" x14ac:dyDescent="0.3">
      <c r="A5307" t="s">
        <v>2845</v>
      </c>
      <c r="B5307" t="s">
        <v>5028</v>
      </c>
      <c r="C5307" t="s">
        <v>5030</v>
      </c>
      <c r="D5307" t="s">
        <v>5034</v>
      </c>
      <c r="E5307" t="s">
        <v>5039</v>
      </c>
      <c r="F5307" t="s">
        <v>5048</v>
      </c>
      <c r="G5307">
        <v>10.451499999999999</v>
      </c>
      <c r="H5307">
        <v>51.165700000000001</v>
      </c>
      <c r="I5307">
        <v>323929</v>
      </c>
      <c r="J5307">
        <v>2044892</v>
      </c>
      <c r="K5307">
        <v>271791</v>
      </c>
      <c r="L5307">
        <v>142942</v>
      </c>
      <c r="M5307">
        <v>58378</v>
      </c>
      <c r="N5307" s="5">
        <v>0.1584090671977752</v>
      </c>
      <c r="O5307">
        <v>2358663</v>
      </c>
      <c r="P5307">
        <v>0</v>
      </c>
      <c r="Q5307">
        <v>0</v>
      </c>
      <c r="R5307">
        <v>68165</v>
      </c>
      <c r="S5307" s="5">
        <v>2.8899999999999999E-2</v>
      </c>
      <c r="T5307" t="s">
        <v>5066</v>
      </c>
      <c r="U5307" s="3">
        <v>45755</v>
      </c>
      <c r="V5307" t="str">
        <f t="shared" si="246"/>
        <v>Tuesday</v>
      </c>
      <c r="W5307" t="str">
        <f t="shared" si="247"/>
        <v>April</v>
      </c>
      <c r="X5307">
        <v>16</v>
      </c>
      <c r="Y5307" t="str">
        <f t="shared" si="248"/>
        <v>Afternoon</v>
      </c>
      <c r="Z5307" t="s">
        <v>5070</v>
      </c>
    </row>
    <row r="5308" spans="1:26" x14ac:dyDescent="0.3">
      <c r="A5308" t="s">
        <v>25</v>
      </c>
      <c r="B5308" t="s">
        <v>5028</v>
      </c>
      <c r="C5308" t="s">
        <v>5030</v>
      </c>
      <c r="D5308" t="s">
        <v>5032</v>
      </c>
      <c r="E5308" t="s">
        <v>5036</v>
      </c>
      <c r="F5308" t="s">
        <v>5045</v>
      </c>
      <c r="G5308">
        <v>-51.9253</v>
      </c>
      <c r="H5308">
        <v>-14.234999999999999</v>
      </c>
      <c r="I5308">
        <v>21283</v>
      </c>
      <c r="J5308">
        <v>253052</v>
      </c>
      <c r="K5308">
        <v>32206</v>
      </c>
      <c r="L5308">
        <v>9912</v>
      </c>
      <c r="M5308">
        <v>8140</v>
      </c>
      <c r="N5308" s="5">
        <v>8.4107798091220765E-2</v>
      </c>
      <c r="O5308">
        <v>304915</v>
      </c>
      <c r="P5308">
        <v>234412</v>
      </c>
      <c r="Q5308">
        <v>0</v>
      </c>
      <c r="R5308">
        <v>7958</v>
      </c>
      <c r="S5308" s="5">
        <v>2.6100000000000002E-2</v>
      </c>
      <c r="T5308" t="s">
        <v>5061</v>
      </c>
      <c r="U5308" s="3">
        <v>45627</v>
      </c>
      <c r="V5308" t="str">
        <f t="shared" si="246"/>
        <v>Sunday</v>
      </c>
      <c r="W5308" t="str">
        <f t="shared" si="247"/>
        <v>December</v>
      </c>
      <c r="X5308">
        <v>10</v>
      </c>
      <c r="Y5308" t="str">
        <f t="shared" si="248"/>
        <v>Morning</v>
      </c>
      <c r="Z5308" t="s">
        <v>5069</v>
      </c>
    </row>
    <row r="5309" spans="1:26" x14ac:dyDescent="0.3">
      <c r="A5309" t="s">
        <v>3188</v>
      </c>
      <c r="B5309" t="s">
        <v>5028</v>
      </c>
      <c r="C5309" t="s">
        <v>5030</v>
      </c>
      <c r="D5309" t="s">
        <v>5032</v>
      </c>
      <c r="E5309" t="s">
        <v>5037</v>
      </c>
      <c r="F5309" t="s">
        <v>5049</v>
      </c>
      <c r="G5309">
        <v>-106.3468</v>
      </c>
      <c r="H5309">
        <v>56.130400000000002</v>
      </c>
      <c r="I5309">
        <v>138266</v>
      </c>
      <c r="J5309">
        <v>1442225</v>
      </c>
      <c r="K5309">
        <v>312655</v>
      </c>
      <c r="L5309">
        <v>66749</v>
      </c>
      <c r="M5309">
        <v>56247</v>
      </c>
      <c r="N5309" s="5">
        <v>9.5870549393298796E-2</v>
      </c>
      <c r="O5309">
        <v>1698497</v>
      </c>
      <c r="P5309">
        <v>0</v>
      </c>
      <c r="Q5309">
        <v>0</v>
      </c>
      <c r="R5309">
        <v>28704</v>
      </c>
      <c r="S5309" s="5">
        <v>1.6899999999999998E-2</v>
      </c>
      <c r="T5309" t="s">
        <v>5059</v>
      </c>
      <c r="U5309" s="3">
        <v>45633</v>
      </c>
      <c r="V5309" t="str">
        <f t="shared" si="246"/>
        <v>Saturday</v>
      </c>
      <c r="W5309" t="str">
        <f t="shared" si="247"/>
        <v>December</v>
      </c>
      <c r="X5309">
        <v>10</v>
      </c>
      <c r="Y5309" t="str">
        <f t="shared" si="248"/>
        <v>Morning</v>
      </c>
      <c r="Z5309" t="s">
        <v>5069</v>
      </c>
    </row>
    <row r="5310" spans="1:26" x14ac:dyDescent="0.3">
      <c r="A5310" t="s">
        <v>2064</v>
      </c>
      <c r="B5310" t="s">
        <v>5028</v>
      </c>
      <c r="C5310" t="s">
        <v>5029</v>
      </c>
      <c r="D5310" t="s">
        <v>5034</v>
      </c>
      <c r="E5310" t="s">
        <v>5040</v>
      </c>
      <c r="F5310" t="s">
        <v>5049</v>
      </c>
      <c r="G5310">
        <v>-106.3468</v>
      </c>
      <c r="H5310">
        <v>56.130400000000002</v>
      </c>
      <c r="I5310">
        <v>44938</v>
      </c>
      <c r="J5310">
        <v>242977</v>
      </c>
      <c r="K5310">
        <v>29456</v>
      </c>
      <c r="L5310">
        <v>15919</v>
      </c>
      <c r="M5310">
        <v>11285</v>
      </c>
      <c r="N5310" s="5">
        <v>0.1849492645790351</v>
      </c>
      <c r="O5310">
        <v>269411</v>
      </c>
      <c r="P5310">
        <v>0</v>
      </c>
      <c r="Q5310">
        <v>170586</v>
      </c>
      <c r="R5310">
        <v>7785</v>
      </c>
      <c r="S5310" s="5">
        <v>2.8899999999999999E-2</v>
      </c>
      <c r="T5310" t="s">
        <v>5057</v>
      </c>
      <c r="U5310" s="3">
        <v>45754</v>
      </c>
      <c r="V5310" t="str">
        <f t="shared" si="246"/>
        <v>Monday</v>
      </c>
      <c r="W5310" t="str">
        <f t="shared" si="247"/>
        <v>April</v>
      </c>
      <c r="X5310">
        <v>11</v>
      </c>
      <c r="Y5310" t="str">
        <f t="shared" si="248"/>
        <v>Morning</v>
      </c>
      <c r="Z5310" t="s">
        <v>5070</v>
      </c>
    </row>
    <row r="5311" spans="1:26" x14ac:dyDescent="0.3">
      <c r="A5311" t="s">
        <v>3683</v>
      </c>
      <c r="B5311" t="s">
        <v>5028</v>
      </c>
      <c r="C5311" t="s">
        <v>5030</v>
      </c>
      <c r="D5311" t="s">
        <v>5034</v>
      </c>
      <c r="E5311" t="s">
        <v>5036</v>
      </c>
      <c r="F5311" t="s">
        <v>5044</v>
      </c>
      <c r="G5311">
        <v>78.962900000000005</v>
      </c>
      <c r="H5311">
        <v>20.593699999999998</v>
      </c>
      <c r="I5311">
        <v>243230</v>
      </c>
      <c r="J5311">
        <v>1084689</v>
      </c>
      <c r="K5311">
        <v>236169</v>
      </c>
      <c r="L5311">
        <v>85488</v>
      </c>
      <c r="M5311">
        <v>32099</v>
      </c>
      <c r="N5311" s="5">
        <v>0.22423952603406699</v>
      </c>
      <c r="O5311">
        <v>1380232</v>
      </c>
      <c r="P5311">
        <v>1084689</v>
      </c>
      <c r="Q5311">
        <v>0</v>
      </c>
      <c r="R5311">
        <v>35471</v>
      </c>
      <c r="S5311" s="5">
        <v>2.5700000000000001E-2</v>
      </c>
      <c r="T5311" t="s">
        <v>5057</v>
      </c>
      <c r="U5311" s="3">
        <v>45438</v>
      </c>
      <c r="V5311" t="str">
        <f t="shared" si="246"/>
        <v>Sunday</v>
      </c>
      <c r="W5311" t="str">
        <f t="shared" si="247"/>
        <v>May</v>
      </c>
      <c r="X5311">
        <v>12</v>
      </c>
      <c r="Y5311" t="str">
        <f t="shared" si="248"/>
        <v>Afternoon</v>
      </c>
      <c r="Z5311" t="s">
        <v>5071</v>
      </c>
    </row>
    <row r="5312" spans="1:26" x14ac:dyDescent="0.3">
      <c r="A5312" t="s">
        <v>2101</v>
      </c>
      <c r="B5312" t="s">
        <v>5028</v>
      </c>
      <c r="C5312" t="s">
        <v>5029</v>
      </c>
      <c r="D5312" t="s">
        <v>5034</v>
      </c>
      <c r="E5312" t="s">
        <v>5040</v>
      </c>
      <c r="F5312" t="s">
        <v>5046</v>
      </c>
      <c r="G5312">
        <v>133.77510000000001</v>
      </c>
      <c r="H5312">
        <v>-25.2744</v>
      </c>
      <c r="I5312">
        <v>44681</v>
      </c>
      <c r="J5312">
        <v>222844</v>
      </c>
      <c r="K5312">
        <v>35609</v>
      </c>
      <c r="L5312">
        <v>8018</v>
      </c>
      <c r="M5312">
        <v>8171</v>
      </c>
      <c r="N5312" s="5">
        <v>0.20050454751940561</v>
      </c>
      <c r="O5312">
        <v>248371</v>
      </c>
      <c r="P5312">
        <v>0</v>
      </c>
      <c r="Q5312">
        <v>74692</v>
      </c>
      <c r="R5312">
        <v>6507</v>
      </c>
      <c r="S5312" s="5">
        <v>2.6200000000000001E-2</v>
      </c>
      <c r="T5312" t="s">
        <v>5066</v>
      </c>
      <c r="U5312" s="3">
        <v>45657</v>
      </c>
      <c r="V5312" t="str">
        <f t="shared" si="246"/>
        <v>Tuesday</v>
      </c>
      <c r="W5312" t="str">
        <f t="shared" si="247"/>
        <v>December</v>
      </c>
      <c r="X5312">
        <v>14</v>
      </c>
      <c r="Y5312" t="str">
        <f t="shared" si="248"/>
        <v>Afternoon</v>
      </c>
      <c r="Z5312" t="s">
        <v>5071</v>
      </c>
    </row>
    <row r="5313" spans="1:26" x14ac:dyDescent="0.3">
      <c r="A5313" t="s">
        <v>2813</v>
      </c>
      <c r="B5313" t="s">
        <v>5028</v>
      </c>
      <c r="C5313" t="s">
        <v>5029</v>
      </c>
      <c r="D5313" t="s">
        <v>5035</v>
      </c>
      <c r="E5313" t="s">
        <v>5040</v>
      </c>
      <c r="F5313" t="s">
        <v>5050</v>
      </c>
      <c r="G5313">
        <v>-95.712900000000005</v>
      </c>
      <c r="H5313">
        <v>37.090200000000003</v>
      </c>
      <c r="I5313">
        <v>37634</v>
      </c>
      <c r="J5313">
        <v>227824</v>
      </c>
      <c r="K5313">
        <v>53464</v>
      </c>
      <c r="L5313">
        <v>8538</v>
      </c>
      <c r="M5313">
        <v>12083</v>
      </c>
      <c r="N5313" s="5">
        <v>0.16519074632133521</v>
      </c>
      <c r="O5313">
        <v>263879</v>
      </c>
      <c r="P5313">
        <v>0</v>
      </c>
      <c r="Q5313">
        <v>423434</v>
      </c>
      <c r="R5313">
        <v>3931</v>
      </c>
      <c r="S5313" s="5">
        <v>1.49E-2</v>
      </c>
      <c r="T5313" t="s">
        <v>5058</v>
      </c>
      <c r="U5313" s="3">
        <v>45687</v>
      </c>
      <c r="V5313" t="str">
        <f t="shared" si="246"/>
        <v>Thursday</v>
      </c>
      <c r="W5313" t="str">
        <f t="shared" si="247"/>
        <v>January</v>
      </c>
      <c r="X5313">
        <v>12</v>
      </c>
      <c r="Y5313" t="str">
        <f t="shared" si="248"/>
        <v>Afternoon</v>
      </c>
      <c r="Z5313" t="s">
        <v>5070</v>
      </c>
    </row>
    <row r="5314" spans="1:26" x14ac:dyDescent="0.3">
      <c r="A5314" t="s">
        <v>4195</v>
      </c>
      <c r="B5314" t="s">
        <v>5028</v>
      </c>
      <c r="C5314" t="s">
        <v>5030</v>
      </c>
      <c r="D5314" t="s">
        <v>5031</v>
      </c>
      <c r="E5314" t="s">
        <v>5039</v>
      </c>
      <c r="F5314" t="s">
        <v>5044</v>
      </c>
      <c r="G5314">
        <v>78.962900000000005</v>
      </c>
      <c r="H5314">
        <v>20.593699999999998</v>
      </c>
      <c r="I5314">
        <v>273009</v>
      </c>
      <c r="J5314">
        <v>2366929</v>
      </c>
      <c r="K5314">
        <v>378934</v>
      </c>
      <c r="L5314">
        <v>181051</v>
      </c>
      <c r="M5314">
        <v>117767</v>
      </c>
      <c r="N5314" s="5">
        <v>0.1153434791415846</v>
      </c>
      <c r="O5314">
        <v>2717850</v>
      </c>
      <c r="P5314">
        <v>0</v>
      </c>
      <c r="Q5314">
        <v>0</v>
      </c>
      <c r="R5314">
        <v>57618</v>
      </c>
      <c r="S5314" s="5">
        <v>2.12E-2</v>
      </c>
      <c r="T5314" t="s">
        <v>5067</v>
      </c>
      <c r="U5314" s="3">
        <v>45423</v>
      </c>
      <c r="V5314" t="str">
        <f t="shared" si="246"/>
        <v>Saturday</v>
      </c>
      <c r="W5314" t="str">
        <f t="shared" si="247"/>
        <v>May</v>
      </c>
      <c r="X5314">
        <v>15</v>
      </c>
      <c r="Y5314" t="str">
        <f t="shared" si="248"/>
        <v>Afternoon</v>
      </c>
      <c r="Z5314" t="s">
        <v>5070</v>
      </c>
    </row>
    <row r="5315" spans="1:26" x14ac:dyDescent="0.3">
      <c r="A5315" t="s">
        <v>2928</v>
      </c>
      <c r="B5315" t="s">
        <v>5028</v>
      </c>
      <c r="C5315" t="s">
        <v>5029</v>
      </c>
      <c r="D5315" t="s">
        <v>5034</v>
      </c>
      <c r="E5315" t="s">
        <v>5036</v>
      </c>
      <c r="F5315" t="s">
        <v>5043</v>
      </c>
      <c r="G5315">
        <v>-3.4359999999999999</v>
      </c>
      <c r="H5315">
        <v>55.378100000000003</v>
      </c>
      <c r="I5315">
        <v>90188</v>
      </c>
      <c r="J5315">
        <v>479446</v>
      </c>
      <c r="K5315">
        <v>98480</v>
      </c>
      <c r="L5315">
        <v>32260</v>
      </c>
      <c r="M5315">
        <v>14449</v>
      </c>
      <c r="N5315" s="5">
        <v>0.1881103911014155</v>
      </c>
      <c r="O5315">
        <v>611360</v>
      </c>
      <c r="P5315">
        <v>476741</v>
      </c>
      <c r="Q5315">
        <v>0</v>
      </c>
      <c r="R5315">
        <v>9659</v>
      </c>
      <c r="S5315" s="5">
        <v>1.5800000000000002E-2</v>
      </c>
      <c r="T5315" t="s">
        <v>5057</v>
      </c>
      <c r="U5315" s="3">
        <v>45419</v>
      </c>
      <c r="V5315" t="str">
        <f t="shared" ref="V5315:V5378" si="249">TEXT(U5315,"DDDD")</f>
        <v>Tuesday</v>
      </c>
      <c r="W5315" t="str">
        <f t="shared" ref="W5315:W5378" si="250">TEXT(U5315,"MMMM")</f>
        <v>May</v>
      </c>
      <c r="X5315">
        <v>17</v>
      </c>
      <c r="Y5315" t="str">
        <f t="shared" ref="Y5315:Y5378" si="251">IF(X5315&lt;6,"NIght",IF(X5315&lt;12,"Morning",IF(X5315&lt;18,"Afternoon","Evening")))</f>
        <v>Afternoon</v>
      </c>
      <c r="Z5315" t="s">
        <v>5070</v>
      </c>
    </row>
    <row r="5316" spans="1:26" x14ac:dyDescent="0.3">
      <c r="A5316" t="s">
        <v>831</v>
      </c>
      <c r="B5316" t="s">
        <v>5028</v>
      </c>
      <c r="C5316" t="s">
        <v>5029</v>
      </c>
      <c r="D5316" t="s">
        <v>5031</v>
      </c>
      <c r="E5316" t="s">
        <v>5040</v>
      </c>
      <c r="F5316" t="s">
        <v>5047</v>
      </c>
      <c r="G5316">
        <v>138.25290000000001</v>
      </c>
      <c r="H5316">
        <v>36.204799999999999</v>
      </c>
      <c r="I5316">
        <v>53553</v>
      </c>
      <c r="J5316">
        <v>368064</v>
      </c>
      <c r="K5316">
        <v>91602</v>
      </c>
      <c r="L5316">
        <v>15471</v>
      </c>
      <c r="M5316">
        <v>20233</v>
      </c>
      <c r="N5316" s="5">
        <v>0.14550036527963689</v>
      </c>
      <c r="O5316">
        <v>466014</v>
      </c>
      <c r="P5316">
        <v>0</v>
      </c>
      <c r="Q5316">
        <v>189862</v>
      </c>
      <c r="R5316">
        <v>11184</v>
      </c>
      <c r="S5316" s="5">
        <v>2.4E-2</v>
      </c>
      <c r="T5316" t="s">
        <v>5052</v>
      </c>
      <c r="U5316" s="3">
        <v>45518</v>
      </c>
      <c r="V5316" t="str">
        <f t="shared" si="249"/>
        <v>Wednesday</v>
      </c>
      <c r="W5316" t="str">
        <f t="shared" si="250"/>
        <v>August</v>
      </c>
      <c r="X5316">
        <v>15</v>
      </c>
      <c r="Y5316" t="str">
        <f t="shared" si="251"/>
        <v>Afternoon</v>
      </c>
      <c r="Z5316" t="s">
        <v>5070</v>
      </c>
    </row>
    <row r="5317" spans="1:26" x14ac:dyDescent="0.3">
      <c r="A5317" t="s">
        <v>4519</v>
      </c>
      <c r="B5317" t="s">
        <v>5028</v>
      </c>
      <c r="C5317" t="s">
        <v>5030</v>
      </c>
      <c r="D5317" t="s">
        <v>5034</v>
      </c>
      <c r="E5317" t="s">
        <v>5036</v>
      </c>
      <c r="F5317" t="s">
        <v>5050</v>
      </c>
      <c r="G5317">
        <v>-95.712900000000005</v>
      </c>
      <c r="H5317">
        <v>37.090200000000003</v>
      </c>
      <c r="I5317">
        <v>28133</v>
      </c>
      <c r="J5317">
        <v>180653</v>
      </c>
      <c r="K5317">
        <v>19484</v>
      </c>
      <c r="L5317">
        <v>14384</v>
      </c>
      <c r="M5317">
        <v>7281</v>
      </c>
      <c r="N5317" s="5">
        <v>0.15573201575037729</v>
      </c>
      <c r="O5317">
        <v>199594</v>
      </c>
      <c r="P5317">
        <v>177325</v>
      </c>
      <c r="Q5317">
        <v>0</v>
      </c>
      <c r="R5317">
        <v>5967</v>
      </c>
      <c r="S5317" s="5">
        <v>2.9899999999999999E-2</v>
      </c>
      <c r="T5317" t="s">
        <v>5057</v>
      </c>
      <c r="U5317" s="3">
        <v>45690</v>
      </c>
      <c r="V5317" t="str">
        <f t="shared" si="249"/>
        <v>Sunday</v>
      </c>
      <c r="W5317" t="str">
        <f t="shared" si="250"/>
        <v>February</v>
      </c>
      <c r="X5317">
        <v>11</v>
      </c>
      <c r="Y5317" t="str">
        <f t="shared" si="251"/>
        <v>Morning</v>
      </c>
      <c r="Z5317" t="s">
        <v>5070</v>
      </c>
    </row>
    <row r="5318" spans="1:26" x14ac:dyDescent="0.3">
      <c r="A5318" t="s">
        <v>2275</v>
      </c>
      <c r="B5318" t="s">
        <v>5028</v>
      </c>
      <c r="C5318" t="s">
        <v>5030</v>
      </c>
      <c r="D5318" t="s">
        <v>5032</v>
      </c>
      <c r="E5318" t="s">
        <v>5039</v>
      </c>
      <c r="F5318" t="s">
        <v>5044</v>
      </c>
      <c r="G5318">
        <v>78.962900000000005</v>
      </c>
      <c r="H5318">
        <v>20.593699999999998</v>
      </c>
      <c r="I5318">
        <v>46750</v>
      </c>
      <c r="J5318">
        <v>539643</v>
      </c>
      <c r="K5318">
        <v>59138</v>
      </c>
      <c r="L5318">
        <v>35473</v>
      </c>
      <c r="M5318">
        <v>22174</v>
      </c>
      <c r="N5318" s="5">
        <v>8.66321784950628E-2</v>
      </c>
      <c r="O5318">
        <v>690836</v>
      </c>
      <c r="P5318">
        <v>0</v>
      </c>
      <c r="Q5318">
        <v>0</v>
      </c>
      <c r="R5318">
        <v>19136</v>
      </c>
      <c r="S5318" s="5">
        <v>2.7699999999999999E-2</v>
      </c>
      <c r="T5318" t="s">
        <v>5053</v>
      </c>
      <c r="U5318" s="3">
        <v>45580</v>
      </c>
      <c r="V5318" t="str">
        <f t="shared" si="249"/>
        <v>Tuesday</v>
      </c>
      <c r="W5318" t="str">
        <f t="shared" si="250"/>
        <v>October</v>
      </c>
      <c r="X5318">
        <v>12</v>
      </c>
      <c r="Y5318" t="str">
        <f t="shared" si="251"/>
        <v>Afternoon</v>
      </c>
      <c r="Z5318" t="s">
        <v>5069</v>
      </c>
    </row>
    <row r="5319" spans="1:26" x14ac:dyDescent="0.3">
      <c r="A5319" t="s">
        <v>2299</v>
      </c>
      <c r="B5319" t="s">
        <v>5028</v>
      </c>
      <c r="C5319" t="s">
        <v>5029</v>
      </c>
      <c r="D5319" t="s">
        <v>5034</v>
      </c>
      <c r="E5319" t="s">
        <v>5036</v>
      </c>
      <c r="F5319" t="s">
        <v>5046</v>
      </c>
      <c r="G5319">
        <v>133.77510000000001</v>
      </c>
      <c r="H5319">
        <v>-25.2744</v>
      </c>
      <c r="I5319">
        <v>44102</v>
      </c>
      <c r="J5319">
        <v>278108</v>
      </c>
      <c r="K5319">
        <v>28485</v>
      </c>
      <c r="L5319">
        <v>16570</v>
      </c>
      <c r="M5319">
        <v>5702</v>
      </c>
      <c r="N5319" s="5">
        <v>0.15857970080289499</v>
      </c>
      <c r="O5319">
        <v>305985</v>
      </c>
      <c r="P5319">
        <v>240439</v>
      </c>
      <c r="Q5319">
        <v>0</v>
      </c>
      <c r="R5319">
        <v>6792</v>
      </c>
      <c r="S5319" s="5">
        <v>2.2200000000000001E-2</v>
      </c>
      <c r="T5319" t="s">
        <v>5057</v>
      </c>
      <c r="U5319" s="3">
        <v>45418</v>
      </c>
      <c r="V5319" t="str">
        <f t="shared" si="249"/>
        <v>Monday</v>
      </c>
      <c r="W5319" t="str">
        <f t="shared" si="250"/>
        <v>May</v>
      </c>
      <c r="X5319">
        <v>17</v>
      </c>
      <c r="Y5319" t="str">
        <f t="shared" si="251"/>
        <v>Afternoon</v>
      </c>
      <c r="Z5319" t="s">
        <v>5070</v>
      </c>
    </row>
    <row r="5320" spans="1:26" x14ac:dyDescent="0.3">
      <c r="A5320" t="s">
        <v>1392</v>
      </c>
      <c r="B5320" t="s">
        <v>5028</v>
      </c>
      <c r="C5320" t="s">
        <v>5029</v>
      </c>
      <c r="D5320" t="s">
        <v>5034</v>
      </c>
      <c r="E5320" t="s">
        <v>5040</v>
      </c>
      <c r="F5320" t="s">
        <v>5048</v>
      </c>
      <c r="G5320">
        <v>10.451499999999999</v>
      </c>
      <c r="H5320">
        <v>51.165700000000001</v>
      </c>
      <c r="I5320">
        <v>58145</v>
      </c>
      <c r="J5320">
        <v>314589</v>
      </c>
      <c r="K5320">
        <v>57076</v>
      </c>
      <c r="L5320">
        <v>22538</v>
      </c>
      <c r="M5320">
        <v>7865</v>
      </c>
      <c r="N5320" s="5">
        <v>0.18482900075120279</v>
      </c>
      <c r="O5320">
        <v>354213</v>
      </c>
      <c r="P5320">
        <v>0</v>
      </c>
      <c r="Q5320">
        <v>120227</v>
      </c>
      <c r="R5320">
        <v>5809</v>
      </c>
      <c r="S5320" s="5">
        <v>1.6400000000000001E-2</v>
      </c>
      <c r="T5320" t="s">
        <v>5056</v>
      </c>
      <c r="U5320" s="3">
        <v>45429</v>
      </c>
      <c r="V5320" t="str">
        <f t="shared" si="249"/>
        <v>Friday</v>
      </c>
      <c r="W5320" t="str">
        <f t="shared" si="250"/>
        <v>May</v>
      </c>
      <c r="X5320">
        <v>15</v>
      </c>
      <c r="Y5320" t="str">
        <f t="shared" si="251"/>
        <v>Afternoon</v>
      </c>
      <c r="Z5320" t="s">
        <v>5070</v>
      </c>
    </row>
    <row r="5321" spans="1:26" x14ac:dyDescent="0.3">
      <c r="A5321" t="s">
        <v>745</v>
      </c>
      <c r="B5321" t="s">
        <v>5028</v>
      </c>
      <c r="C5321" t="s">
        <v>5029</v>
      </c>
      <c r="D5321" t="s">
        <v>5034</v>
      </c>
      <c r="E5321" t="s">
        <v>5036</v>
      </c>
      <c r="F5321" t="s">
        <v>5043</v>
      </c>
      <c r="G5321">
        <v>-3.4359999999999999</v>
      </c>
      <c r="H5321">
        <v>55.378100000000003</v>
      </c>
      <c r="I5321">
        <v>38346</v>
      </c>
      <c r="J5321">
        <v>246242</v>
      </c>
      <c r="K5321">
        <v>34790</v>
      </c>
      <c r="L5321">
        <v>16121</v>
      </c>
      <c r="M5321">
        <v>7598</v>
      </c>
      <c r="N5321" s="5">
        <v>0.15572607895440341</v>
      </c>
      <c r="O5321">
        <v>315398</v>
      </c>
      <c r="P5321">
        <v>234201</v>
      </c>
      <c r="Q5321">
        <v>0</v>
      </c>
      <c r="R5321">
        <v>5645</v>
      </c>
      <c r="S5321" s="5">
        <v>1.7899999999999999E-2</v>
      </c>
      <c r="T5321" t="s">
        <v>5057</v>
      </c>
      <c r="U5321" s="3">
        <v>45672</v>
      </c>
      <c r="V5321" t="str">
        <f t="shared" si="249"/>
        <v>Wednesday</v>
      </c>
      <c r="W5321" t="str">
        <f t="shared" si="250"/>
        <v>January</v>
      </c>
      <c r="X5321">
        <v>16</v>
      </c>
      <c r="Y5321" t="str">
        <f t="shared" si="251"/>
        <v>Afternoon</v>
      </c>
      <c r="Z5321" t="s">
        <v>5070</v>
      </c>
    </row>
    <row r="5322" spans="1:26" x14ac:dyDescent="0.3">
      <c r="A5322" t="s">
        <v>4252</v>
      </c>
      <c r="B5322" t="s">
        <v>5028</v>
      </c>
      <c r="C5322" t="s">
        <v>5029</v>
      </c>
      <c r="D5322" t="s">
        <v>5031</v>
      </c>
      <c r="E5322" t="s">
        <v>5036</v>
      </c>
      <c r="F5322" t="s">
        <v>5049</v>
      </c>
      <c r="G5322">
        <v>-106.3468</v>
      </c>
      <c r="H5322">
        <v>56.130400000000002</v>
      </c>
      <c r="I5322">
        <v>63776</v>
      </c>
      <c r="J5322">
        <v>491013</v>
      </c>
      <c r="K5322">
        <v>49223</v>
      </c>
      <c r="L5322">
        <v>35028</v>
      </c>
      <c r="M5322">
        <v>29398</v>
      </c>
      <c r="N5322" s="5">
        <v>0.12988743373857781</v>
      </c>
      <c r="O5322">
        <v>611517</v>
      </c>
      <c r="P5322">
        <v>491013</v>
      </c>
      <c r="Q5322">
        <v>0</v>
      </c>
      <c r="R5322">
        <v>17428</v>
      </c>
      <c r="S5322" s="5">
        <v>2.8500000000000001E-2</v>
      </c>
      <c r="T5322" t="s">
        <v>5052</v>
      </c>
      <c r="U5322" s="3">
        <v>45455</v>
      </c>
      <c r="V5322" t="str">
        <f t="shared" si="249"/>
        <v>Wednesday</v>
      </c>
      <c r="W5322" t="str">
        <f t="shared" si="250"/>
        <v>June</v>
      </c>
      <c r="X5322">
        <v>16</v>
      </c>
      <c r="Y5322" t="str">
        <f t="shared" si="251"/>
        <v>Afternoon</v>
      </c>
      <c r="Z5322" t="s">
        <v>5070</v>
      </c>
    </row>
    <row r="5323" spans="1:26" x14ac:dyDescent="0.3">
      <c r="A5323" t="s">
        <v>2368</v>
      </c>
      <c r="B5323" t="s">
        <v>5028</v>
      </c>
      <c r="C5323" t="s">
        <v>5029</v>
      </c>
      <c r="D5323" t="s">
        <v>5031</v>
      </c>
      <c r="E5323" t="s">
        <v>5039</v>
      </c>
      <c r="F5323" t="s">
        <v>5046</v>
      </c>
      <c r="G5323">
        <v>133.77510000000001</v>
      </c>
      <c r="H5323">
        <v>-25.2744</v>
      </c>
      <c r="I5323">
        <v>192042</v>
      </c>
      <c r="J5323">
        <v>2204388</v>
      </c>
      <c r="K5323">
        <v>410380</v>
      </c>
      <c r="L5323">
        <v>155753</v>
      </c>
      <c r="M5323">
        <v>113421</v>
      </c>
      <c r="N5323" s="5">
        <v>8.7118122328693953E-2</v>
      </c>
      <c r="O5323">
        <v>2817254</v>
      </c>
      <c r="P5323">
        <v>0</v>
      </c>
      <c r="Q5323">
        <v>0</v>
      </c>
      <c r="R5323">
        <v>38032</v>
      </c>
      <c r="S5323" s="5">
        <v>1.35E-2</v>
      </c>
      <c r="T5323" t="s">
        <v>5067</v>
      </c>
      <c r="U5323" s="3">
        <v>45773</v>
      </c>
      <c r="V5323" t="str">
        <f t="shared" si="249"/>
        <v>Saturday</v>
      </c>
      <c r="W5323" t="str">
        <f t="shared" si="250"/>
        <v>April</v>
      </c>
      <c r="X5323">
        <v>13</v>
      </c>
      <c r="Y5323" t="str">
        <f t="shared" si="251"/>
        <v>Afternoon</v>
      </c>
      <c r="Z5323" t="s">
        <v>5069</v>
      </c>
    </row>
    <row r="5324" spans="1:26" x14ac:dyDescent="0.3">
      <c r="A5324" t="s">
        <v>4955</v>
      </c>
      <c r="B5324" t="s">
        <v>5028</v>
      </c>
      <c r="C5324" t="s">
        <v>5029</v>
      </c>
      <c r="D5324" t="s">
        <v>5035</v>
      </c>
      <c r="E5324" t="s">
        <v>5040</v>
      </c>
      <c r="F5324" t="s">
        <v>5049</v>
      </c>
      <c r="G5324">
        <v>-106.3468</v>
      </c>
      <c r="H5324">
        <v>56.130400000000002</v>
      </c>
      <c r="I5324">
        <v>46484</v>
      </c>
      <c r="J5324">
        <v>348941</v>
      </c>
      <c r="K5324">
        <v>67580</v>
      </c>
      <c r="L5324">
        <v>12876</v>
      </c>
      <c r="M5324">
        <v>7586</v>
      </c>
      <c r="N5324" s="5">
        <v>0.13321488401094619</v>
      </c>
      <c r="O5324">
        <v>384774</v>
      </c>
      <c r="P5324">
        <v>0</v>
      </c>
      <c r="Q5324">
        <v>229877</v>
      </c>
      <c r="R5324">
        <v>6810</v>
      </c>
      <c r="S5324" s="5">
        <v>1.77E-2</v>
      </c>
      <c r="T5324" t="s">
        <v>5060</v>
      </c>
      <c r="U5324" s="3">
        <v>45364</v>
      </c>
      <c r="V5324" t="str">
        <f t="shared" si="249"/>
        <v>Wednesday</v>
      </c>
      <c r="W5324" t="str">
        <f t="shared" si="250"/>
        <v>March</v>
      </c>
      <c r="X5324">
        <v>12</v>
      </c>
      <c r="Y5324" t="str">
        <f t="shared" si="251"/>
        <v>Afternoon</v>
      </c>
      <c r="Z5324" t="s">
        <v>5070</v>
      </c>
    </row>
    <row r="5325" spans="1:26" x14ac:dyDescent="0.3">
      <c r="A5325" t="s">
        <v>4762</v>
      </c>
      <c r="B5325" t="s">
        <v>5028</v>
      </c>
      <c r="C5325" t="s">
        <v>5029</v>
      </c>
      <c r="D5325" t="s">
        <v>5031</v>
      </c>
      <c r="E5325" t="s">
        <v>5040</v>
      </c>
      <c r="F5325" t="s">
        <v>5044</v>
      </c>
      <c r="G5325">
        <v>78.962900000000005</v>
      </c>
      <c r="H5325">
        <v>20.593699999999998</v>
      </c>
      <c r="I5325">
        <v>37924</v>
      </c>
      <c r="J5325">
        <v>315884</v>
      </c>
      <c r="K5325">
        <v>57089</v>
      </c>
      <c r="L5325">
        <v>24855</v>
      </c>
      <c r="M5325">
        <v>11363</v>
      </c>
      <c r="N5325" s="5">
        <v>0.1200581569501946</v>
      </c>
      <c r="O5325">
        <v>361373</v>
      </c>
      <c r="P5325">
        <v>0</v>
      </c>
      <c r="Q5325">
        <v>50024</v>
      </c>
      <c r="R5325">
        <v>7624</v>
      </c>
      <c r="S5325" s="5">
        <v>2.1100000000000001E-2</v>
      </c>
      <c r="T5325" t="s">
        <v>5051</v>
      </c>
      <c r="U5325" s="3">
        <v>45697</v>
      </c>
      <c r="V5325" t="str">
        <f t="shared" si="249"/>
        <v>Sunday</v>
      </c>
      <c r="W5325" t="str">
        <f t="shared" si="250"/>
        <v>February</v>
      </c>
      <c r="X5325">
        <v>17</v>
      </c>
      <c r="Y5325" t="str">
        <f t="shared" si="251"/>
        <v>Afternoon</v>
      </c>
      <c r="Z5325" t="s">
        <v>5070</v>
      </c>
    </row>
    <row r="5326" spans="1:26" x14ac:dyDescent="0.3">
      <c r="A5326" t="s">
        <v>3193</v>
      </c>
      <c r="B5326" t="s">
        <v>5028</v>
      </c>
      <c r="C5326" t="s">
        <v>5029</v>
      </c>
      <c r="D5326" t="s">
        <v>5032</v>
      </c>
      <c r="E5326" t="s">
        <v>5039</v>
      </c>
      <c r="F5326" t="s">
        <v>5046</v>
      </c>
      <c r="G5326">
        <v>133.77510000000001</v>
      </c>
      <c r="H5326">
        <v>-25.2744</v>
      </c>
      <c r="I5326">
        <v>314531</v>
      </c>
      <c r="J5326">
        <v>3829267</v>
      </c>
      <c r="K5326">
        <v>427005</v>
      </c>
      <c r="L5326">
        <v>231586</v>
      </c>
      <c r="M5326">
        <v>181007</v>
      </c>
      <c r="N5326" s="5">
        <v>8.2138786704549521E-2</v>
      </c>
      <c r="O5326">
        <v>4599364</v>
      </c>
      <c r="P5326">
        <v>0</v>
      </c>
      <c r="Q5326">
        <v>0</v>
      </c>
      <c r="R5326">
        <v>121883</v>
      </c>
      <c r="S5326" s="5">
        <v>2.6499999999999999E-2</v>
      </c>
      <c r="T5326" t="s">
        <v>5053</v>
      </c>
      <c r="U5326" s="3">
        <v>45715</v>
      </c>
      <c r="V5326" t="str">
        <f t="shared" si="249"/>
        <v>Thursday</v>
      </c>
      <c r="W5326" t="str">
        <f t="shared" si="250"/>
        <v>February</v>
      </c>
      <c r="X5326">
        <v>17</v>
      </c>
      <c r="Y5326" t="str">
        <f t="shared" si="251"/>
        <v>Afternoon</v>
      </c>
      <c r="Z5326" t="s">
        <v>5069</v>
      </c>
    </row>
    <row r="5327" spans="1:26" x14ac:dyDescent="0.3">
      <c r="A5327" t="s">
        <v>3095</v>
      </c>
      <c r="B5327" t="s">
        <v>5028</v>
      </c>
      <c r="C5327" t="s">
        <v>5029</v>
      </c>
      <c r="D5327" t="s">
        <v>5034</v>
      </c>
      <c r="E5327" t="s">
        <v>5039</v>
      </c>
      <c r="F5327" t="s">
        <v>5050</v>
      </c>
      <c r="G5327">
        <v>-95.712900000000005</v>
      </c>
      <c r="H5327">
        <v>37.090200000000003</v>
      </c>
      <c r="I5327">
        <v>66269</v>
      </c>
      <c r="J5327">
        <v>332694</v>
      </c>
      <c r="K5327">
        <v>74553</v>
      </c>
      <c r="L5327">
        <v>21382</v>
      </c>
      <c r="M5327">
        <v>13760</v>
      </c>
      <c r="N5327" s="5">
        <v>0.19918987841100941</v>
      </c>
      <c r="O5327">
        <v>381730</v>
      </c>
      <c r="P5327">
        <v>0</v>
      </c>
      <c r="Q5327">
        <v>0</v>
      </c>
      <c r="R5327">
        <v>10802</v>
      </c>
      <c r="S5327" s="5">
        <v>2.8299999999999999E-2</v>
      </c>
      <c r="T5327" t="s">
        <v>5066</v>
      </c>
      <c r="U5327" s="3">
        <v>45563</v>
      </c>
      <c r="V5327" t="str">
        <f t="shared" si="249"/>
        <v>Saturday</v>
      </c>
      <c r="W5327" t="str">
        <f t="shared" si="250"/>
        <v>September</v>
      </c>
      <c r="X5327">
        <v>17</v>
      </c>
      <c r="Y5327" t="str">
        <f t="shared" si="251"/>
        <v>Afternoon</v>
      </c>
      <c r="Z5327" t="s">
        <v>5070</v>
      </c>
    </row>
    <row r="5328" spans="1:26" x14ac:dyDescent="0.3">
      <c r="A5328" t="s">
        <v>2479</v>
      </c>
      <c r="B5328" t="s">
        <v>5028</v>
      </c>
      <c r="C5328" t="s">
        <v>5030</v>
      </c>
      <c r="D5328" t="s">
        <v>5032</v>
      </c>
      <c r="E5328" t="s">
        <v>5037</v>
      </c>
      <c r="F5328" t="s">
        <v>5043</v>
      </c>
      <c r="G5328">
        <v>-3.4359999999999999</v>
      </c>
      <c r="H5328">
        <v>55.378100000000003</v>
      </c>
      <c r="I5328">
        <v>54713</v>
      </c>
      <c r="J5328">
        <v>660971</v>
      </c>
      <c r="K5328">
        <v>105128</v>
      </c>
      <c r="L5328">
        <v>29834</v>
      </c>
      <c r="M5328">
        <v>25398</v>
      </c>
      <c r="N5328" s="5">
        <v>8.27779027952672E-2</v>
      </c>
      <c r="O5328">
        <v>760349</v>
      </c>
      <c r="P5328">
        <v>0</v>
      </c>
      <c r="Q5328">
        <v>0</v>
      </c>
      <c r="R5328">
        <v>13610</v>
      </c>
      <c r="S5328" s="5">
        <v>1.7899999999999999E-2</v>
      </c>
      <c r="T5328" t="s">
        <v>5059</v>
      </c>
      <c r="U5328" s="3">
        <v>45653</v>
      </c>
      <c r="V5328" t="str">
        <f t="shared" si="249"/>
        <v>Friday</v>
      </c>
      <c r="W5328" t="str">
        <f t="shared" si="250"/>
        <v>December</v>
      </c>
      <c r="X5328">
        <v>16</v>
      </c>
      <c r="Y5328" t="str">
        <f t="shared" si="251"/>
        <v>Afternoon</v>
      </c>
      <c r="Z5328" t="s">
        <v>5069</v>
      </c>
    </row>
    <row r="5329" spans="1:26" x14ac:dyDescent="0.3">
      <c r="A5329" t="s">
        <v>4311</v>
      </c>
      <c r="B5329" t="s">
        <v>5028</v>
      </c>
      <c r="C5329" t="s">
        <v>5030</v>
      </c>
      <c r="D5329" t="s">
        <v>5034</v>
      </c>
      <c r="E5329" t="s">
        <v>5039</v>
      </c>
      <c r="F5329" t="s">
        <v>5044</v>
      </c>
      <c r="G5329">
        <v>78.962900000000005</v>
      </c>
      <c r="H5329">
        <v>20.593699999999998</v>
      </c>
      <c r="I5329">
        <v>78698</v>
      </c>
      <c r="J5329">
        <v>347510</v>
      </c>
      <c r="K5329">
        <v>37739</v>
      </c>
      <c r="L5329">
        <v>22909</v>
      </c>
      <c r="M5329">
        <v>12120</v>
      </c>
      <c r="N5329" s="5">
        <v>0.22646292587607819</v>
      </c>
      <c r="O5329">
        <v>396117</v>
      </c>
      <c r="P5329">
        <v>0</v>
      </c>
      <c r="Q5329">
        <v>0</v>
      </c>
      <c r="R5329">
        <v>8160</v>
      </c>
      <c r="S5329" s="5">
        <v>2.06E-2</v>
      </c>
      <c r="T5329" t="s">
        <v>5066</v>
      </c>
      <c r="U5329" s="3">
        <v>45640</v>
      </c>
      <c r="V5329" t="str">
        <f t="shared" si="249"/>
        <v>Saturday</v>
      </c>
      <c r="W5329" t="str">
        <f t="shared" si="250"/>
        <v>December</v>
      </c>
      <c r="X5329">
        <v>12</v>
      </c>
      <c r="Y5329" t="str">
        <f t="shared" si="251"/>
        <v>Afternoon</v>
      </c>
      <c r="Z5329" t="s">
        <v>5071</v>
      </c>
    </row>
    <row r="5330" spans="1:26" x14ac:dyDescent="0.3">
      <c r="A5330" t="s">
        <v>475</v>
      </c>
      <c r="B5330" t="s">
        <v>5028</v>
      </c>
      <c r="C5330" t="s">
        <v>5029</v>
      </c>
      <c r="D5330" t="s">
        <v>5031</v>
      </c>
      <c r="E5330" t="s">
        <v>5037</v>
      </c>
      <c r="F5330" t="s">
        <v>5043</v>
      </c>
      <c r="G5330">
        <v>-3.4359999999999999</v>
      </c>
      <c r="H5330">
        <v>55.378100000000003</v>
      </c>
      <c r="I5330">
        <v>190486</v>
      </c>
      <c r="J5330">
        <v>1509675</v>
      </c>
      <c r="K5330">
        <v>281693</v>
      </c>
      <c r="L5330">
        <v>110627</v>
      </c>
      <c r="M5330">
        <v>89417</v>
      </c>
      <c r="N5330" s="5">
        <v>0.12617718587726809</v>
      </c>
      <c r="O5330">
        <v>1783706</v>
      </c>
      <c r="P5330">
        <v>0</v>
      </c>
      <c r="Q5330">
        <v>0</v>
      </c>
      <c r="R5330">
        <v>38528</v>
      </c>
      <c r="S5330" s="5">
        <v>2.1600000000000001E-2</v>
      </c>
      <c r="T5330" t="s">
        <v>5051</v>
      </c>
      <c r="U5330" s="3">
        <v>45700</v>
      </c>
      <c r="V5330" t="str">
        <f t="shared" si="249"/>
        <v>Wednesday</v>
      </c>
      <c r="W5330" t="str">
        <f t="shared" si="250"/>
        <v>February</v>
      </c>
      <c r="X5330">
        <v>15</v>
      </c>
      <c r="Y5330" t="str">
        <f t="shared" si="251"/>
        <v>Afternoon</v>
      </c>
      <c r="Z5330" t="s">
        <v>5070</v>
      </c>
    </row>
    <row r="5331" spans="1:26" x14ac:dyDescent="0.3">
      <c r="A5331" t="s">
        <v>2998</v>
      </c>
      <c r="B5331" t="s">
        <v>5028</v>
      </c>
      <c r="C5331" t="s">
        <v>5029</v>
      </c>
      <c r="D5331" t="s">
        <v>5035</v>
      </c>
      <c r="E5331" t="s">
        <v>5040</v>
      </c>
      <c r="F5331" t="s">
        <v>5050</v>
      </c>
      <c r="G5331">
        <v>-95.712900000000005</v>
      </c>
      <c r="H5331">
        <v>37.090200000000003</v>
      </c>
      <c r="I5331">
        <v>533768</v>
      </c>
      <c r="J5331">
        <v>3093028</v>
      </c>
      <c r="K5331">
        <v>469359</v>
      </c>
      <c r="L5331">
        <v>196399</v>
      </c>
      <c r="M5331">
        <v>93755</v>
      </c>
      <c r="N5331" s="5">
        <v>0.17257141304836879</v>
      </c>
      <c r="O5331">
        <v>3553949</v>
      </c>
      <c r="P5331">
        <v>0</v>
      </c>
      <c r="Q5331">
        <v>1572083</v>
      </c>
      <c r="R5331">
        <v>71789</v>
      </c>
      <c r="S5331" s="5">
        <v>2.0199999999999999E-2</v>
      </c>
      <c r="T5331" t="s">
        <v>5060</v>
      </c>
      <c r="U5331" s="3">
        <v>45360</v>
      </c>
      <c r="V5331" t="str">
        <f t="shared" si="249"/>
        <v>Saturday</v>
      </c>
      <c r="W5331" t="str">
        <f t="shared" si="250"/>
        <v>March</v>
      </c>
      <c r="X5331">
        <v>16</v>
      </c>
      <c r="Y5331" t="str">
        <f t="shared" si="251"/>
        <v>Afternoon</v>
      </c>
      <c r="Z5331" t="s">
        <v>5070</v>
      </c>
    </row>
    <row r="5332" spans="1:26" x14ac:dyDescent="0.3">
      <c r="A5332" t="s">
        <v>3570</v>
      </c>
      <c r="B5332" t="s">
        <v>5028</v>
      </c>
      <c r="C5332" t="s">
        <v>5029</v>
      </c>
      <c r="D5332" t="s">
        <v>5034</v>
      </c>
      <c r="E5332" t="s">
        <v>5040</v>
      </c>
      <c r="F5332" t="s">
        <v>5046</v>
      </c>
      <c r="G5332">
        <v>133.77510000000001</v>
      </c>
      <c r="H5332">
        <v>-25.2744</v>
      </c>
      <c r="I5332">
        <v>44288</v>
      </c>
      <c r="J5332">
        <v>211291</v>
      </c>
      <c r="K5332">
        <v>44964</v>
      </c>
      <c r="L5332">
        <v>7984</v>
      </c>
      <c r="M5332">
        <v>5613</v>
      </c>
      <c r="N5332" s="5">
        <v>0.2096090619708606</v>
      </c>
      <c r="O5332">
        <v>235415</v>
      </c>
      <c r="P5332">
        <v>0</v>
      </c>
      <c r="Q5332">
        <v>77584</v>
      </c>
      <c r="R5332">
        <v>4661</v>
      </c>
      <c r="S5332" s="5">
        <v>1.9800000000000002E-2</v>
      </c>
      <c r="T5332" t="s">
        <v>5057</v>
      </c>
      <c r="U5332" s="3">
        <v>45359</v>
      </c>
      <c r="V5332" t="str">
        <f t="shared" si="249"/>
        <v>Friday</v>
      </c>
      <c r="W5332" t="str">
        <f t="shared" si="250"/>
        <v>March</v>
      </c>
      <c r="X5332">
        <v>16</v>
      </c>
      <c r="Y5332" t="str">
        <f t="shared" si="251"/>
        <v>Afternoon</v>
      </c>
      <c r="Z5332" t="s">
        <v>5071</v>
      </c>
    </row>
    <row r="5333" spans="1:26" x14ac:dyDescent="0.3">
      <c r="A5333" t="s">
        <v>2053</v>
      </c>
      <c r="B5333" t="s">
        <v>5028</v>
      </c>
      <c r="C5333" t="s">
        <v>5030</v>
      </c>
      <c r="D5333" t="s">
        <v>5034</v>
      </c>
      <c r="E5333" t="s">
        <v>5036</v>
      </c>
      <c r="F5333" t="s">
        <v>5045</v>
      </c>
      <c r="G5333">
        <v>-51.9253</v>
      </c>
      <c r="H5333">
        <v>-14.234999999999999</v>
      </c>
      <c r="I5333">
        <v>92674</v>
      </c>
      <c r="J5333">
        <v>452509</v>
      </c>
      <c r="K5333">
        <v>86621</v>
      </c>
      <c r="L5333">
        <v>21897</v>
      </c>
      <c r="M5333">
        <v>16573</v>
      </c>
      <c r="N5333" s="5">
        <v>0.20480148027245801</v>
      </c>
      <c r="O5333">
        <v>573061</v>
      </c>
      <c r="P5333">
        <v>444948</v>
      </c>
      <c r="Q5333">
        <v>0</v>
      </c>
      <c r="R5333">
        <v>10315</v>
      </c>
      <c r="S5333" s="5">
        <v>1.7999999999999999E-2</v>
      </c>
      <c r="T5333" t="s">
        <v>5057</v>
      </c>
      <c r="U5333" s="3">
        <v>45776</v>
      </c>
      <c r="V5333" t="str">
        <f t="shared" si="249"/>
        <v>Tuesday</v>
      </c>
      <c r="W5333" t="str">
        <f t="shared" si="250"/>
        <v>April</v>
      </c>
      <c r="X5333">
        <v>19</v>
      </c>
      <c r="Y5333" t="str">
        <f t="shared" si="251"/>
        <v>Evening</v>
      </c>
      <c r="Z5333" t="s">
        <v>5071</v>
      </c>
    </row>
    <row r="5334" spans="1:26" x14ac:dyDescent="0.3">
      <c r="A5334" t="s">
        <v>3798</v>
      </c>
      <c r="B5334" t="s">
        <v>5028</v>
      </c>
      <c r="C5334" t="s">
        <v>5030</v>
      </c>
      <c r="D5334" t="s">
        <v>5034</v>
      </c>
      <c r="E5334" t="s">
        <v>5037</v>
      </c>
      <c r="F5334" t="s">
        <v>5043</v>
      </c>
      <c r="G5334">
        <v>-3.4359999999999999</v>
      </c>
      <c r="H5334">
        <v>55.378100000000003</v>
      </c>
      <c r="I5334">
        <v>44741</v>
      </c>
      <c r="J5334">
        <v>206824</v>
      </c>
      <c r="K5334">
        <v>31059</v>
      </c>
      <c r="L5334">
        <v>9762</v>
      </c>
      <c r="M5334">
        <v>10427</v>
      </c>
      <c r="N5334" s="5">
        <v>0.21632660072960239</v>
      </c>
      <c r="O5334">
        <v>251674</v>
      </c>
      <c r="P5334">
        <v>0</v>
      </c>
      <c r="Q5334">
        <v>0</v>
      </c>
      <c r="R5334">
        <v>5385</v>
      </c>
      <c r="S5334" s="5">
        <v>2.1399999999999999E-2</v>
      </c>
      <c r="T5334" t="s">
        <v>5056</v>
      </c>
      <c r="U5334" s="3">
        <v>45541</v>
      </c>
      <c r="V5334" t="str">
        <f t="shared" si="249"/>
        <v>Friday</v>
      </c>
      <c r="W5334" t="str">
        <f t="shared" si="250"/>
        <v>September</v>
      </c>
      <c r="X5334">
        <v>11</v>
      </c>
      <c r="Y5334" t="str">
        <f t="shared" si="251"/>
        <v>Morning</v>
      </c>
      <c r="Z5334" t="s">
        <v>5071</v>
      </c>
    </row>
    <row r="5335" spans="1:26" x14ac:dyDescent="0.3">
      <c r="A5335" t="s">
        <v>1219</v>
      </c>
      <c r="B5335" t="s">
        <v>5028</v>
      </c>
      <c r="C5335" t="s">
        <v>5030</v>
      </c>
      <c r="D5335" t="s">
        <v>5031</v>
      </c>
      <c r="E5335" t="s">
        <v>5036</v>
      </c>
      <c r="F5335" t="s">
        <v>5046</v>
      </c>
      <c r="G5335">
        <v>133.77510000000001</v>
      </c>
      <c r="H5335">
        <v>-25.2744</v>
      </c>
      <c r="I5335">
        <v>155695</v>
      </c>
      <c r="J5335">
        <v>1887039</v>
      </c>
      <c r="K5335">
        <v>240733</v>
      </c>
      <c r="L5335">
        <v>111046</v>
      </c>
      <c r="M5335">
        <v>49428</v>
      </c>
      <c r="N5335" s="5">
        <v>8.2507873026189213E-2</v>
      </c>
      <c r="O5335">
        <v>2210173</v>
      </c>
      <c r="P5335">
        <v>1887039</v>
      </c>
      <c r="Q5335">
        <v>0</v>
      </c>
      <c r="R5335">
        <v>34036</v>
      </c>
      <c r="S5335" s="5">
        <v>1.54E-2</v>
      </c>
      <c r="T5335" t="s">
        <v>5052</v>
      </c>
      <c r="U5335" s="3">
        <v>45409</v>
      </c>
      <c r="V5335" t="str">
        <f t="shared" si="249"/>
        <v>Saturday</v>
      </c>
      <c r="W5335" t="str">
        <f t="shared" si="250"/>
        <v>April</v>
      </c>
      <c r="X5335">
        <v>10</v>
      </c>
      <c r="Y5335" t="str">
        <f t="shared" si="251"/>
        <v>Morning</v>
      </c>
      <c r="Z5335" t="s">
        <v>5069</v>
      </c>
    </row>
    <row r="5336" spans="1:26" x14ac:dyDescent="0.3">
      <c r="A5336" t="s">
        <v>3887</v>
      </c>
      <c r="B5336" t="s">
        <v>5028</v>
      </c>
      <c r="C5336" t="s">
        <v>5029</v>
      </c>
      <c r="D5336" t="s">
        <v>5034</v>
      </c>
      <c r="E5336" t="s">
        <v>5037</v>
      </c>
      <c r="F5336" t="s">
        <v>5043</v>
      </c>
      <c r="G5336">
        <v>-3.4359999999999999</v>
      </c>
      <c r="H5336">
        <v>55.378100000000003</v>
      </c>
      <c r="I5336">
        <v>65137</v>
      </c>
      <c r="J5336">
        <v>341307</v>
      </c>
      <c r="K5336">
        <v>54829</v>
      </c>
      <c r="L5336">
        <v>14171</v>
      </c>
      <c r="M5336">
        <v>10002</v>
      </c>
      <c r="N5336" s="5">
        <v>0.19084606233411991</v>
      </c>
      <c r="O5336">
        <v>420648</v>
      </c>
      <c r="P5336">
        <v>0</v>
      </c>
      <c r="Q5336">
        <v>0</v>
      </c>
      <c r="R5336">
        <v>9338</v>
      </c>
      <c r="S5336" s="5">
        <v>2.2200000000000001E-2</v>
      </c>
      <c r="T5336" t="s">
        <v>5056</v>
      </c>
      <c r="U5336" s="3">
        <v>45712</v>
      </c>
      <c r="V5336" t="str">
        <f t="shared" si="249"/>
        <v>Monday</v>
      </c>
      <c r="W5336" t="str">
        <f t="shared" si="250"/>
        <v>February</v>
      </c>
      <c r="X5336">
        <v>16</v>
      </c>
      <c r="Y5336" t="str">
        <f t="shared" si="251"/>
        <v>Afternoon</v>
      </c>
      <c r="Z5336" t="s">
        <v>5070</v>
      </c>
    </row>
    <row r="5337" spans="1:26" x14ac:dyDescent="0.3">
      <c r="A5337" t="s">
        <v>2240</v>
      </c>
      <c r="B5337" t="s">
        <v>5028</v>
      </c>
      <c r="C5337" t="s">
        <v>5030</v>
      </c>
      <c r="D5337" t="s">
        <v>5034</v>
      </c>
      <c r="E5337" t="s">
        <v>5039</v>
      </c>
      <c r="F5337" t="s">
        <v>5048</v>
      </c>
      <c r="G5337">
        <v>10.451499999999999</v>
      </c>
      <c r="H5337">
        <v>51.165700000000001</v>
      </c>
      <c r="I5337">
        <v>116083</v>
      </c>
      <c r="J5337">
        <v>613951</v>
      </c>
      <c r="K5337">
        <v>112044</v>
      </c>
      <c r="L5337">
        <v>31109</v>
      </c>
      <c r="M5337">
        <v>14063</v>
      </c>
      <c r="N5337" s="5">
        <v>0.18907559788510081</v>
      </c>
      <c r="O5337">
        <v>763033</v>
      </c>
      <c r="P5337">
        <v>0</v>
      </c>
      <c r="Q5337">
        <v>0</v>
      </c>
      <c r="R5337">
        <v>11674</v>
      </c>
      <c r="S5337" s="5">
        <v>1.5299999999999999E-2</v>
      </c>
      <c r="T5337" t="s">
        <v>5066</v>
      </c>
      <c r="U5337" s="3">
        <v>45596</v>
      </c>
      <c r="V5337" t="str">
        <f t="shared" si="249"/>
        <v>Thursday</v>
      </c>
      <c r="W5337" t="str">
        <f t="shared" si="250"/>
        <v>October</v>
      </c>
      <c r="X5337">
        <v>16</v>
      </c>
      <c r="Y5337" t="str">
        <f t="shared" si="251"/>
        <v>Afternoon</v>
      </c>
      <c r="Z5337" t="s">
        <v>5070</v>
      </c>
    </row>
    <row r="5338" spans="1:26" x14ac:dyDescent="0.3">
      <c r="A5338" t="s">
        <v>4217</v>
      </c>
      <c r="B5338" t="s">
        <v>5028</v>
      </c>
      <c r="C5338" t="s">
        <v>5029</v>
      </c>
      <c r="D5338" t="s">
        <v>5031</v>
      </c>
      <c r="E5338" t="s">
        <v>5039</v>
      </c>
      <c r="F5338" t="s">
        <v>5050</v>
      </c>
      <c r="G5338">
        <v>-95.712900000000005</v>
      </c>
      <c r="H5338">
        <v>37.090200000000003</v>
      </c>
      <c r="I5338">
        <v>215527</v>
      </c>
      <c r="J5338">
        <v>1619231</v>
      </c>
      <c r="K5338">
        <v>354024</v>
      </c>
      <c r="L5338">
        <v>124419</v>
      </c>
      <c r="M5338">
        <v>72759</v>
      </c>
      <c r="N5338" s="5">
        <v>0.13310454648412559</v>
      </c>
      <c r="O5338">
        <v>2071951</v>
      </c>
      <c r="P5338">
        <v>0</v>
      </c>
      <c r="Q5338">
        <v>0</v>
      </c>
      <c r="R5338">
        <v>55735</v>
      </c>
      <c r="S5338" s="5">
        <v>2.69E-2</v>
      </c>
      <c r="T5338" t="s">
        <v>5067</v>
      </c>
      <c r="U5338" s="3">
        <v>45562</v>
      </c>
      <c r="V5338" t="str">
        <f t="shared" si="249"/>
        <v>Friday</v>
      </c>
      <c r="W5338" t="str">
        <f t="shared" si="250"/>
        <v>September</v>
      </c>
      <c r="X5338">
        <v>12</v>
      </c>
      <c r="Y5338" t="str">
        <f t="shared" si="251"/>
        <v>Afternoon</v>
      </c>
      <c r="Z5338" t="s">
        <v>5070</v>
      </c>
    </row>
    <row r="5339" spans="1:26" x14ac:dyDescent="0.3">
      <c r="A5339" t="s">
        <v>4411</v>
      </c>
      <c r="B5339" t="s">
        <v>5028</v>
      </c>
      <c r="C5339" t="s">
        <v>5030</v>
      </c>
      <c r="D5339" t="s">
        <v>5034</v>
      </c>
      <c r="E5339" t="s">
        <v>5037</v>
      </c>
      <c r="F5339" t="s">
        <v>5050</v>
      </c>
      <c r="G5339">
        <v>-95.712900000000005</v>
      </c>
      <c r="H5339">
        <v>37.090200000000003</v>
      </c>
      <c r="I5339">
        <v>31936</v>
      </c>
      <c r="J5339">
        <v>181554</v>
      </c>
      <c r="K5339">
        <v>37676</v>
      </c>
      <c r="L5339">
        <v>10694</v>
      </c>
      <c r="M5339">
        <v>10616</v>
      </c>
      <c r="N5339" s="5">
        <v>0.1759084047886886</v>
      </c>
      <c r="O5339">
        <v>213699</v>
      </c>
      <c r="P5339">
        <v>0</v>
      </c>
      <c r="Q5339">
        <v>0</v>
      </c>
      <c r="R5339">
        <v>2778</v>
      </c>
      <c r="S5339" s="5">
        <v>1.2999999999999999E-2</v>
      </c>
      <c r="T5339" t="s">
        <v>5056</v>
      </c>
      <c r="U5339" s="3">
        <v>45770</v>
      </c>
      <c r="V5339" t="str">
        <f t="shared" si="249"/>
        <v>Wednesday</v>
      </c>
      <c r="W5339" t="str">
        <f t="shared" si="250"/>
        <v>April</v>
      </c>
      <c r="X5339">
        <v>11</v>
      </c>
      <c r="Y5339" t="str">
        <f t="shared" si="251"/>
        <v>Morning</v>
      </c>
      <c r="Z5339" t="s">
        <v>5070</v>
      </c>
    </row>
    <row r="5340" spans="1:26" x14ac:dyDescent="0.3">
      <c r="A5340" t="s">
        <v>4687</v>
      </c>
      <c r="B5340" t="s">
        <v>5028</v>
      </c>
      <c r="C5340" t="s">
        <v>5030</v>
      </c>
      <c r="D5340" t="s">
        <v>5034</v>
      </c>
      <c r="E5340" t="s">
        <v>5037</v>
      </c>
      <c r="F5340" t="s">
        <v>5046</v>
      </c>
      <c r="G5340">
        <v>133.77510000000001</v>
      </c>
      <c r="H5340">
        <v>-25.2744</v>
      </c>
      <c r="I5340">
        <v>60207</v>
      </c>
      <c r="J5340">
        <v>353556</v>
      </c>
      <c r="K5340">
        <v>41742</v>
      </c>
      <c r="L5340">
        <v>26471</v>
      </c>
      <c r="M5340">
        <v>8194</v>
      </c>
      <c r="N5340" s="5">
        <v>0.17029148754705381</v>
      </c>
      <c r="O5340">
        <v>413583</v>
      </c>
      <c r="P5340">
        <v>0</v>
      </c>
      <c r="Q5340">
        <v>0</v>
      </c>
      <c r="R5340">
        <v>4632</v>
      </c>
      <c r="S5340" s="5">
        <v>1.12E-2</v>
      </c>
      <c r="T5340" t="s">
        <v>5056</v>
      </c>
      <c r="U5340" s="3">
        <v>45352</v>
      </c>
      <c r="V5340" t="str">
        <f t="shared" si="249"/>
        <v>Friday</v>
      </c>
      <c r="W5340" t="str">
        <f t="shared" si="250"/>
        <v>March</v>
      </c>
      <c r="X5340">
        <v>12</v>
      </c>
      <c r="Y5340" t="str">
        <f t="shared" si="251"/>
        <v>Afternoon</v>
      </c>
      <c r="Z5340" t="s">
        <v>5070</v>
      </c>
    </row>
    <row r="5341" spans="1:26" x14ac:dyDescent="0.3">
      <c r="A5341" t="s">
        <v>4985</v>
      </c>
      <c r="B5341" t="s">
        <v>5028</v>
      </c>
      <c r="C5341" t="s">
        <v>5030</v>
      </c>
      <c r="D5341" t="s">
        <v>5034</v>
      </c>
      <c r="E5341" t="s">
        <v>5039</v>
      </c>
      <c r="F5341" t="s">
        <v>5044</v>
      </c>
      <c r="G5341">
        <v>78.962900000000005</v>
      </c>
      <c r="H5341">
        <v>20.593699999999998</v>
      </c>
      <c r="I5341">
        <v>34990</v>
      </c>
      <c r="J5341">
        <v>222238</v>
      </c>
      <c r="K5341">
        <v>35954</v>
      </c>
      <c r="L5341">
        <v>7482</v>
      </c>
      <c r="M5341">
        <v>8047</v>
      </c>
      <c r="N5341" s="5">
        <v>0.1574443675969778</v>
      </c>
      <c r="O5341">
        <v>246236</v>
      </c>
      <c r="P5341">
        <v>0</v>
      </c>
      <c r="Q5341">
        <v>0</v>
      </c>
      <c r="R5341">
        <v>5638</v>
      </c>
      <c r="S5341" s="5">
        <v>2.29E-2</v>
      </c>
      <c r="T5341" t="s">
        <v>5066</v>
      </c>
      <c r="U5341" s="3">
        <v>45619</v>
      </c>
      <c r="V5341" t="str">
        <f t="shared" si="249"/>
        <v>Saturday</v>
      </c>
      <c r="W5341" t="str">
        <f t="shared" si="250"/>
        <v>November</v>
      </c>
      <c r="X5341">
        <v>14</v>
      </c>
      <c r="Y5341" t="str">
        <f t="shared" si="251"/>
        <v>Afternoon</v>
      </c>
      <c r="Z5341" t="s">
        <v>5070</v>
      </c>
    </row>
    <row r="5342" spans="1:26" x14ac:dyDescent="0.3">
      <c r="A5342" t="s">
        <v>2841</v>
      </c>
      <c r="B5342" t="s">
        <v>5028</v>
      </c>
      <c r="C5342" t="s">
        <v>5029</v>
      </c>
      <c r="D5342" t="s">
        <v>5031</v>
      </c>
      <c r="E5342" t="s">
        <v>5040</v>
      </c>
      <c r="F5342" t="s">
        <v>5043</v>
      </c>
      <c r="G5342">
        <v>-3.4359999999999999</v>
      </c>
      <c r="H5342">
        <v>55.378100000000003</v>
      </c>
      <c r="I5342">
        <v>34269</v>
      </c>
      <c r="J5342">
        <v>342596</v>
      </c>
      <c r="K5342">
        <v>61743</v>
      </c>
      <c r="L5342">
        <v>20492</v>
      </c>
      <c r="M5342">
        <v>12549</v>
      </c>
      <c r="N5342" s="5">
        <v>0.1000298297581375</v>
      </c>
      <c r="O5342">
        <v>397410</v>
      </c>
      <c r="P5342">
        <v>0</v>
      </c>
      <c r="Q5342">
        <v>28736</v>
      </c>
      <c r="R5342">
        <v>10133</v>
      </c>
      <c r="S5342" s="5">
        <v>2.5499999999999998E-2</v>
      </c>
      <c r="T5342" t="s">
        <v>5052</v>
      </c>
      <c r="U5342" s="3">
        <v>45457</v>
      </c>
      <c r="V5342" t="str">
        <f t="shared" si="249"/>
        <v>Friday</v>
      </c>
      <c r="W5342" t="str">
        <f t="shared" si="250"/>
        <v>June</v>
      </c>
      <c r="X5342">
        <v>10</v>
      </c>
      <c r="Y5342" t="str">
        <f t="shared" si="251"/>
        <v>Morning</v>
      </c>
      <c r="Z5342" t="s">
        <v>5070</v>
      </c>
    </row>
    <row r="5343" spans="1:26" x14ac:dyDescent="0.3">
      <c r="A5343" t="s">
        <v>1264</v>
      </c>
      <c r="B5343" t="s">
        <v>5028</v>
      </c>
      <c r="C5343" t="s">
        <v>5030</v>
      </c>
      <c r="D5343" t="s">
        <v>5031</v>
      </c>
      <c r="E5343" t="s">
        <v>5039</v>
      </c>
      <c r="F5343" t="s">
        <v>5045</v>
      </c>
      <c r="G5343">
        <v>-51.9253</v>
      </c>
      <c r="H5343">
        <v>-14.234999999999999</v>
      </c>
      <c r="I5343">
        <v>116378</v>
      </c>
      <c r="J5343">
        <v>1304335</v>
      </c>
      <c r="K5343">
        <v>215199</v>
      </c>
      <c r="L5343">
        <v>91283</v>
      </c>
      <c r="M5343">
        <v>64667</v>
      </c>
      <c r="N5343" s="5">
        <v>8.9224695894073003E-2</v>
      </c>
      <c r="O5343">
        <v>1545980</v>
      </c>
      <c r="P5343">
        <v>0</v>
      </c>
      <c r="Q5343">
        <v>0</v>
      </c>
      <c r="R5343">
        <v>33856</v>
      </c>
      <c r="S5343" s="5">
        <v>2.1899999999999999E-2</v>
      </c>
      <c r="T5343" t="s">
        <v>5067</v>
      </c>
      <c r="U5343" s="3">
        <v>45777</v>
      </c>
      <c r="V5343" t="str">
        <f t="shared" si="249"/>
        <v>Wednesday</v>
      </c>
      <c r="W5343" t="str">
        <f t="shared" si="250"/>
        <v>April</v>
      </c>
      <c r="X5343">
        <v>10</v>
      </c>
      <c r="Y5343" t="str">
        <f t="shared" si="251"/>
        <v>Morning</v>
      </c>
      <c r="Z5343" t="s">
        <v>5069</v>
      </c>
    </row>
    <row r="5344" spans="1:26" x14ac:dyDescent="0.3">
      <c r="A5344" t="s">
        <v>1800</v>
      </c>
      <c r="B5344" t="s">
        <v>5028</v>
      </c>
      <c r="C5344" t="s">
        <v>5030</v>
      </c>
      <c r="D5344" t="s">
        <v>5034</v>
      </c>
      <c r="E5344" t="s">
        <v>5039</v>
      </c>
      <c r="F5344" t="s">
        <v>5043</v>
      </c>
      <c r="G5344">
        <v>-3.4359999999999999</v>
      </c>
      <c r="H5344">
        <v>55.378100000000003</v>
      </c>
      <c r="I5344">
        <v>46648</v>
      </c>
      <c r="J5344">
        <v>193920</v>
      </c>
      <c r="K5344">
        <v>23047</v>
      </c>
      <c r="L5344">
        <v>7159</v>
      </c>
      <c r="M5344">
        <v>9681</v>
      </c>
      <c r="N5344" s="5">
        <v>0.2405545337066296</v>
      </c>
      <c r="O5344">
        <v>231527</v>
      </c>
      <c r="P5344">
        <v>0</v>
      </c>
      <c r="Q5344">
        <v>0</v>
      </c>
      <c r="R5344">
        <v>2593</v>
      </c>
      <c r="S5344" s="5">
        <v>1.12E-2</v>
      </c>
      <c r="T5344" t="s">
        <v>5066</v>
      </c>
      <c r="U5344" s="3">
        <v>45529</v>
      </c>
      <c r="V5344" t="str">
        <f t="shared" si="249"/>
        <v>Sunday</v>
      </c>
      <c r="W5344" t="str">
        <f t="shared" si="250"/>
        <v>August</v>
      </c>
      <c r="X5344">
        <v>13</v>
      </c>
      <c r="Y5344" t="str">
        <f t="shared" si="251"/>
        <v>Afternoon</v>
      </c>
      <c r="Z5344" t="s">
        <v>5071</v>
      </c>
    </row>
    <row r="5345" spans="1:26" x14ac:dyDescent="0.3">
      <c r="A5345" t="s">
        <v>3800</v>
      </c>
      <c r="B5345" t="s">
        <v>5028</v>
      </c>
      <c r="C5345" t="s">
        <v>5029</v>
      </c>
      <c r="D5345" t="s">
        <v>5034</v>
      </c>
      <c r="E5345" t="s">
        <v>5040</v>
      </c>
      <c r="F5345" t="s">
        <v>5049</v>
      </c>
      <c r="G5345">
        <v>-106.3468</v>
      </c>
      <c r="H5345">
        <v>56.130400000000002</v>
      </c>
      <c r="I5345">
        <v>39502</v>
      </c>
      <c r="J5345">
        <v>193504</v>
      </c>
      <c r="K5345">
        <v>34810</v>
      </c>
      <c r="L5345">
        <v>7975</v>
      </c>
      <c r="M5345">
        <v>5880</v>
      </c>
      <c r="N5345" s="5">
        <v>0.2041416020795937</v>
      </c>
      <c r="O5345">
        <v>236498</v>
      </c>
      <c r="P5345">
        <v>0</v>
      </c>
      <c r="Q5345">
        <v>27350</v>
      </c>
      <c r="R5345">
        <v>3263</v>
      </c>
      <c r="S5345" s="5">
        <v>1.38E-2</v>
      </c>
      <c r="T5345" t="s">
        <v>5057</v>
      </c>
      <c r="U5345" s="3">
        <v>45467</v>
      </c>
      <c r="V5345" t="str">
        <f t="shared" si="249"/>
        <v>Monday</v>
      </c>
      <c r="W5345" t="str">
        <f t="shared" si="250"/>
        <v>June</v>
      </c>
      <c r="X5345">
        <v>10</v>
      </c>
      <c r="Y5345" t="str">
        <f t="shared" si="251"/>
        <v>Morning</v>
      </c>
      <c r="Z5345" t="s">
        <v>5071</v>
      </c>
    </row>
    <row r="5346" spans="1:26" x14ac:dyDescent="0.3">
      <c r="A5346" t="s">
        <v>1229</v>
      </c>
      <c r="B5346" t="s">
        <v>5028</v>
      </c>
      <c r="C5346" t="s">
        <v>5029</v>
      </c>
      <c r="D5346" t="s">
        <v>5032</v>
      </c>
      <c r="E5346" t="s">
        <v>5037</v>
      </c>
      <c r="F5346" t="s">
        <v>5048</v>
      </c>
      <c r="G5346">
        <v>10.451499999999999</v>
      </c>
      <c r="H5346">
        <v>51.165700000000001</v>
      </c>
      <c r="I5346">
        <v>26691</v>
      </c>
      <c r="J5346">
        <v>284297</v>
      </c>
      <c r="K5346">
        <v>29979</v>
      </c>
      <c r="L5346">
        <v>9976</v>
      </c>
      <c r="M5346">
        <v>13970</v>
      </c>
      <c r="N5346" s="5">
        <v>9.3885215759013124E-2</v>
      </c>
      <c r="O5346">
        <v>324079</v>
      </c>
      <c r="P5346">
        <v>0</v>
      </c>
      <c r="Q5346">
        <v>0</v>
      </c>
      <c r="R5346">
        <v>3532</v>
      </c>
      <c r="S5346" s="5">
        <v>1.09E-2</v>
      </c>
      <c r="T5346" t="s">
        <v>5059</v>
      </c>
      <c r="U5346" s="3">
        <v>45574</v>
      </c>
      <c r="V5346" t="str">
        <f t="shared" si="249"/>
        <v>Wednesday</v>
      </c>
      <c r="W5346" t="str">
        <f t="shared" si="250"/>
        <v>October</v>
      </c>
      <c r="X5346">
        <v>19</v>
      </c>
      <c r="Y5346" t="str">
        <f t="shared" si="251"/>
        <v>Evening</v>
      </c>
      <c r="Z5346" t="s">
        <v>5069</v>
      </c>
    </row>
    <row r="5347" spans="1:26" x14ac:dyDescent="0.3">
      <c r="A5347" t="s">
        <v>3347</v>
      </c>
      <c r="B5347" t="s">
        <v>5028</v>
      </c>
      <c r="C5347" t="s">
        <v>5029</v>
      </c>
      <c r="D5347" t="s">
        <v>5031</v>
      </c>
      <c r="E5347" t="s">
        <v>5039</v>
      </c>
      <c r="F5347" t="s">
        <v>5047</v>
      </c>
      <c r="G5347">
        <v>138.25290000000001</v>
      </c>
      <c r="H5347">
        <v>36.204799999999999</v>
      </c>
      <c r="I5347">
        <v>36812</v>
      </c>
      <c r="J5347">
        <v>316837</v>
      </c>
      <c r="K5347">
        <v>61518</v>
      </c>
      <c r="L5347">
        <v>11796</v>
      </c>
      <c r="M5347">
        <v>12722</v>
      </c>
      <c r="N5347" s="5">
        <v>0.1161885450328782</v>
      </c>
      <c r="O5347">
        <v>358389</v>
      </c>
      <c r="P5347">
        <v>0</v>
      </c>
      <c r="Q5347">
        <v>0</v>
      </c>
      <c r="R5347">
        <v>7382</v>
      </c>
      <c r="S5347" s="5">
        <v>2.06E-2</v>
      </c>
      <c r="T5347" t="s">
        <v>5067</v>
      </c>
      <c r="U5347" s="3">
        <v>45694</v>
      </c>
      <c r="V5347" t="str">
        <f t="shared" si="249"/>
        <v>Thursday</v>
      </c>
      <c r="W5347" t="str">
        <f t="shared" si="250"/>
        <v>February</v>
      </c>
      <c r="X5347">
        <v>16</v>
      </c>
      <c r="Y5347" t="str">
        <f t="shared" si="251"/>
        <v>Afternoon</v>
      </c>
      <c r="Z5347" t="s">
        <v>5070</v>
      </c>
    </row>
    <row r="5348" spans="1:26" x14ac:dyDescent="0.3">
      <c r="A5348" t="s">
        <v>3878</v>
      </c>
      <c r="B5348" t="s">
        <v>5028</v>
      </c>
      <c r="C5348" t="s">
        <v>5029</v>
      </c>
      <c r="D5348" t="s">
        <v>5034</v>
      </c>
      <c r="E5348" t="s">
        <v>5036</v>
      </c>
      <c r="F5348" t="s">
        <v>5044</v>
      </c>
      <c r="G5348">
        <v>78.962900000000005</v>
      </c>
      <c r="H5348">
        <v>20.593699999999998</v>
      </c>
      <c r="I5348">
        <v>55631</v>
      </c>
      <c r="J5348">
        <v>254168</v>
      </c>
      <c r="K5348">
        <v>35947</v>
      </c>
      <c r="L5348">
        <v>16669</v>
      </c>
      <c r="M5348">
        <v>11247</v>
      </c>
      <c r="N5348" s="5">
        <v>0.21887562105434399</v>
      </c>
      <c r="O5348">
        <v>322577</v>
      </c>
      <c r="P5348">
        <v>227416</v>
      </c>
      <c r="Q5348">
        <v>0</v>
      </c>
      <c r="R5348">
        <v>8225</v>
      </c>
      <c r="S5348" s="5">
        <v>2.5499999999999998E-2</v>
      </c>
      <c r="T5348" t="s">
        <v>5057</v>
      </c>
      <c r="U5348" s="3">
        <v>45458</v>
      </c>
      <c r="V5348" t="str">
        <f t="shared" si="249"/>
        <v>Saturday</v>
      </c>
      <c r="W5348" t="str">
        <f t="shared" si="250"/>
        <v>June</v>
      </c>
      <c r="X5348">
        <v>17</v>
      </c>
      <c r="Y5348" t="str">
        <f t="shared" si="251"/>
        <v>Afternoon</v>
      </c>
      <c r="Z5348" t="s">
        <v>5071</v>
      </c>
    </row>
    <row r="5349" spans="1:26" x14ac:dyDescent="0.3">
      <c r="A5349" t="s">
        <v>3286</v>
      </c>
      <c r="B5349" t="s">
        <v>5028</v>
      </c>
      <c r="C5349" t="s">
        <v>5029</v>
      </c>
      <c r="D5349" t="s">
        <v>5034</v>
      </c>
      <c r="E5349" t="s">
        <v>5037</v>
      </c>
      <c r="F5349" t="s">
        <v>5043</v>
      </c>
      <c r="G5349">
        <v>-3.4359999999999999</v>
      </c>
      <c r="H5349">
        <v>55.378100000000003</v>
      </c>
      <c r="I5349">
        <v>59522</v>
      </c>
      <c r="J5349">
        <v>257268</v>
      </c>
      <c r="K5349">
        <v>60044</v>
      </c>
      <c r="L5349">
        <v>11960</v>
      </c>
      <c r="M5349">
        <v>5783</v>
      </c>
      <c r="N5349" s="5">
        <v>0.23136471973084291</v>
      </c>
      <c r="O5349">
        <v>307485</v>
      </c>
      <c r="P5349">
        <v>0</v>
      </c>
      <c r="Q5349">
        <v>0</v>
      </c>
      <c r="R5349">
        <v>3259</v>
      </c>
      <c r="S5349" s="5">
        <v>1.06E-2</v>
      </c>
      <c r="T5349" t="s">
        <v>5056</v>
      </c>
      <c r="U5349" s="3">
        <v>45684</v>
      </c>
      <c r="V5349" t="str">
        <f t="shared" si="249"/>
        <v>Monday</v>
      </c>
      <c r="W5349" t="str">
        <f t="shared" si="250"/>
        <v>January</v>
      </c>
      <c r="X5349">
        <v>17</v>
      </c>
      <c r="Y5349" t="str">
        <f t="shared" si="251"/>
        <v>Afternoon</v>
      </c>
      <c r="Z5349" t="s">
        <v>5071</v>
      </c>
    </row>
    <row r="5350" spans="1:26" x14ac:dyDescent="0.3">
      <c r="A5350" t="s">
        <v>4953</v>
      </c>
      <c r="B5350" t="s">
        <v>5028</v>
      </c>
      <c r="C5350" t="s">
        <v>5029</v>
      </c>
      <c r="D5350" t="s">
        <v>5034</v>
      </c>
      <c r="E5350" t="s">
        <v>5036</v>
      </c>
      <c r="F5350" t="s">
        <v>5046</v>
      </c>
      <c r="G5350">
        <v>133.77510000000001</v>
      </c>
      <c r="H5350">
        <v>-25.2744</v>
      </c>
      <c r="I5350">
        <v>66539</v>
      </c>
      <c r="J5350">
        <v>269383</v>
      </c>
      <c r="K5350">
        <v>27852</v>
      </c>
      <c r="L5350">
        <v>14333</v>
      </c>
      <c r="M5350">
        <v>13912</v>
      </c>
      <c r="N5350" s="5">
        <v>0.24700598631724749</v>
      </c>
      <c r="O5350">
        <v>304980</v>
      </c>
      <c r="P5350">
        <v>239098</v>
      </c>
      <c r="Q5350">
        <v>0</v>
      </c>
      <c r="R5350">
        <v>9027</v>
      </c>
      <c r="S5350" s="5">
        <v>2.9600000000000001E-2</v>
      </c>
      <c r="T5350" t="s">
        <v>5057</v>
      </c>
      <c r="U5350" s="3">
        <v>45714</v>
      </c>
      <c r="V5350" t="str">
        <f t="shared" si="249"/>
        <v>Wednesday</v>
      </c>
      <c r="W5350" t="str">
        <f t="shared" si="250"/>
        <v>February</v>
      </c>
      <c r="X5350">
        <v>12</v>
      </c>
      <c r="Y5350" t="str">
        <f t="shared" si="251"/>
        <v>Afternoon</v>
      </c>
      <c r="Z5350" t="s">
        <v>5071</v>
      </c>
    </row>
    <row r="5351" spans="1:26" x14ac:dyDescent="0.3">
      <c r="A5351" t="s">
        <v>3501</v>
      </c>
      <c r="B5351" t="s">
        <v>5028</v>
      </c>
      <c r="C5351" t="s">
        <v>5029</v>
      </c>
      <c r="D5351" t="s">
        <v>5035</v>
      </c>
      <c r="E5351" t="s">
        <v>5040</v>
      </c>
      <c r="F5351" t="s">
        <v>5044</v>
      </c>
      <c r="G5351">
        <v>78.962900000000005</v>
      </c>
      <c r="H5351">
        <v>20.593699999999998</v>
      </c>
      <c r="I5351">
        <v>8543</v>
      </c>
      <c r="J5351">
        <v>52908</v>
      </c>
      <c r="K5351">
        <v>5635</v>
      </c>
      <c r="L5351">
        <v>2721</v>
      </c>
      <c r="M5351">
        <v>2671</v>
      </c>
      <c r="N5351" s="5">
        <v>0.16147403366476329</v>
      </c>
      <c r="O5351">
        <v>68284</v>
      </c>
      <c r="P5351">
        <v>0</v>
      </c>
      <c r="Q5351">
        <v>494190</v>
      </c>
      <c r="R5351">
        <v>1693</v>
      </c>
      <c r="S5351" s="5">
        <v>2.4799999999999999E-2</v>
      </c>
      <c r="T5351" t="s">
        <v>5058</v>
      </c>
      <c r="U5351" s="3">
        <v>45484</v>
      </c>
      <c r="V5351" t="str">
        <f t="shared" si="249"/>
        <v>Thursday</v>
      </c>
      <c r="W5351" t="str">
        <f t="shared" si="250"/>
        <v>July</v>
      </c>
      <c r="X5351">
        <v>12</v>
      </c>
      <c r="Y5351" t="str">
        <f t="shared" si="251"/>
        <v>Afternoon</v>
      </c>
      <c r="Z5351" t="s">
        <v>5070</v>
      </c>
    </row>
    <row r="5352" spans="1:26" x14ac:dyDescent="0.3">
      <c r="A5352" t="s">
        <v>1418</v>
      </c>
      <c r="B5352" t="s">
        <v>5028</v>
      </c>
      <c r="C5352" t="s">
        <v>5029</v>
      </c>
      <c r="D5352" t="s">
        <v>5034</v>
      </c>
      <c r="E5352" t="s">
        <v>5037</v>
      </c>
      <c r="F5352" t="s">
        <v>5045</v>
      </c>
      <c r="G5352">
        <v>-51.9253</v>
      </c>
      <c r="H5352">
        <v>-14.234999999999999</v>
      </c>
      <c r="I5352">
        <v>25190</v>
      </c>
      <c r="J5352">
        <v>107317</v>
      </c>
      <c r="K5352">
        <v>15876</v>
      </c>
      <c r="L5352">
        <v>6395</v>
      </c>
      <c r="M5352">
        <v>2456</v>
      </c>
      <c r="N5352" s="5">
        <v>0.2347292270457792</v>
      </c>
      <c r="O5352">
        <v>121213</v>
      </c>
      <c r="P5352">
        <v>0</v>
      </c>
      <c r="Q5352">
        <v>0</v>
      </c>
      <c r="R5352">
        <v>3042</v>
      </c>
      <c r="S5352" s="5">
        <v>2.5100000000000001E-2</v>
      </c>
      <c r="T5352" t="s">
        <v>5056</v>
      </c>
      <c r="U5352" s="3">
        <v>45413</v>
      </c>
      <c r="V5352" t="str">
        <f t="shared" si="249"/>
        <v>Wednesday</v>
      </c>
      <c r="W5352" t="str">
        <f t="shared" si="250"/>
        <v>May</v>
      </c>
      <c r="X5352">
        <v>14</v>
      </c>
      <c r="Y5352" t="str">
        <f t="shared" si="251"/>
        <v>Afternoon</v>
      </c>
      <c r="Z5352" t="s">
        <v>5071</v>
      </c>
    </row>
    <row r="5353" spans="1:26" x14ac:dyDescent="0.3">
      <c r="A5353" t="s">
        <v>4800</v>
      </c>
      <c r="B5353" t="s">
        <v>5028</v>
      </c>
      <c r="C5353" t="s">
        <v>5030</v>
      </c>
      <c r="D5353" t="s">
        <v>5034</v>
      </c>
      <c r="E5353" t="s">
        <v>5039</v>
      </c>
      <c r="F5353" t="s">
        <v>5043</v>
      </c>
      <c r="G5353">
        <v>-3.4359999999999999</v>
      </c>
      <c r="H5353">
        <v>55.378100000000003</v>
      </c>
      <c r="I5353">
        <v>63043</v>
      </c>
      <c r="J5353">
        <v>412743</v>
      </c>
      <c r="K5353">
        <v>65550</v>
      </c>
      <c r="L5353">
        <v>19205</v>
      </c>
      <c r="M5353">
        <v>21906</v>
      </c>
      <c r="N5353" s="5">
        <v>0.15274325632811711</v>
      </c>
      <c r="O5353">
        <v>524166</v>
      </c>
      <c r="P5353">
        <v>0</v>
      </c>
      <c r="Q5353">
        <v>0</v>
      </c>
      <c r="R5353">
        <v>8229</v>
      </c>
      <c r="S5353" s="5">
        <v>1.5699999999999999E-2</v>
      </c>
      <c r="T5353" t="s">
        <v>5066</v>
      </c>
      <c r="U5353" s="3">
        <v>45626</v>
      </c>
      <c r="V5353" t="str">
        <f t="shared" si="249"/>
        <v>Saturday</v>
      </c>
      <c r="W5353" t="str">
        <f t="shared" si="250"/>
        <v>November</v>
      </c>
      <c r="X5353">
        <v>14</v>
      </c>
      <c r="Y5353" t="str">
        <f t="shared" si="251"/>
        <v>Afternoon</v>
      </c>
      <c r="Z5353" t="s">
        <v>5070</v>
      </c>
    </row>
    <row r="5354" spans="1:26" x14ac:dyDescent="0.3">
      <c r="A5354" t="s">
        <v>3273</v>
      </c>
      <c r="B5354" t="s">
        <v>5028</v>
      </c>
      <c r="C5354" t="s">
        <v>5030</v>
      </c>
      <c r="D5354" t="s">
        <v>5034</v>
      </c>
      <c r="E5354" t="s">
        <v>5039</v>
      </c>
      <c r="F5354" t="s">
        <v>5045</v>
      </c>
      <c r="G5354">
        <v>-51.9253</v>
      </c>
      <c r="H5354">
        <v>-14.234999999999999</v>
      </c>
      <c r="I5354">
        <v>19312</v>
      </c>
      <c r="J5354">
        <v>121951</v>
      </c>
      <c r="K5354">
        <v>17804</v>
      </c>
      <c r="L5354">
        <v>6140</v>
      </c>
      <c r="M5354">
        <v>5238</v>
      </c>
      <c r="N5354" s="5">
        <v>0.15836166648704811</v>
      </c>
      <c r="O5354">
        <v>144588</v>
      </c>
      <c r="P5354">
        <v>0</v>
      </c>
      <c r="Q5354">
        <v>0</v>
      </c>
      <c r="R5354">
        <v>3788</v>
      </c>
      <c r="S5354" s="5">
        <v>2.6200000000000001E-2</v>
      </c>
      <c r="T5354" t="s">
        <v>5066</v>
      </c>
      <c r="U5354" s="3">
        <v>45438</v>
      </c>
      <c r="V5354" t="str">
        <f t="shared" si="249"/>
        <v>Sunday</v>
      </c>
      <c r="W5354" t="str">
        <f t="shared" si="250"/>
        <v>May</v>
      </c>
      <c r="X5354">
        <v>15</v>
      </c>
      <c r="Y5354" t="str">
        <f t="shared" si="251"/>
        <v>Afternoon</v>
      </c>
      <c r="Z5354" t="s">
        <v>5070</v>
      </c>
    </row>
    <row r="5355" spans="1:26" x14ac:dyDescent="0.3">
      <c r="A5355" t="s">
        <v>1593</v>
      </c>
      <c r="B5355" t="s">
        <v>5028</v>
      </c>
      <c r="C5355" t="s">
        <v>5029</v>
      </c>
      <c r="D5355" t="s">
        <v>5032</v>
      </c>
      <c r="E5355" t="s">
        <v>5037</v>
      </c>
      <c r="F5355" t="s">
        <v>5047</v>
      </c>
      <c r="G5355">
        <v>138.25290000000001</v>
      </c>
      <c r="H5355">
        <v>36.204799999999999</v>
      </c>
      <c r="I5355">
        <v>14995</v>
      </c>
      <c r="J5355">
        <v>198782</v>
      </c>
      <c r="K5355">
        <v>39878</v>
      </c>
      <c r="L5355">
        <v>14385</v>
      </c>
      <c r="M5355">
        <v>4051</v>
      </c>
      <c r="N5355" s="5">
        <v>7.5436267879168087E-2</v>
      </c>
      <c r="O5355">
        <v>234677</v>
      </c>
      <c r="P5355">
        <v>0</v>
      </c>
      <c r="Q5355">
        <v>0</v>
      </c>
      <c r="R5355">
        <v>6101</v>
      </c>
      <c r="S5355" s="5">
        <v>2.5999999999999999E-2</v>
      </c>
      <c r="T5355" t="s">
        <v>5059</v>
      </c>
      <c r="U5355" s="3">
        <v>45502</v>
      </c>
      <c r="V5355" t="str">
        <f t="shared" si="249"/>
        <v>Monday</v>
      </c>
      <c r="W5355" t="str">
        <f t="shared" si="250"/>
        <v>July</v>
      </c>
      <c r="X5355">
        <v>17</v>
      </c>
      <c r="Y5355" t="str">
        <f t="shared" si="251"/>
        <v>Afternoon</v>
      </c>
      <c r="Z5355" t="s">
        <v>5069</v>
      </c>
    </row>
    <row r="5356" spans="1:26" x14ac:dyDescent="0.3">
      <c r="A5356" t="s">
        <v>2259</v>
      </c>
      <c r="B5356" t="s">
        <v>5028</v>
      </c>
      <c r="C5356" t="s">
        <v>5029</v>
      </c>
      <c r="D5356" t="s">
        <v>5034</v>
      </c>
      <c r="E5356" t="s">
        <v>5039</v>
      </c>
      <c r="F5356" t="s">
        <v>5050</v>
      </c>
      <c r="G5356">
        <v>-95.712900000000005</v>
      </c>
      <c r="H5356">
        <v>37.090200000000003</v>
      </c>
      <c r="I5356">
        <v>34001</v>
      </c>
      <c r="J5356">
        <v>203355</v>
      </c>
      <c r="K5356">
        <v>20684</v>
      </c>
      <c r="L5356">
        <v>10446</v>
      </c>
      <c r="M5356">
        <v>7404</v>
      </c>
      <c r="N5356" s="5">
        <v>0.16720319030988079</v>
      </c>
      <c r="O5356">
        <v>263889</v>
      </c>
      <c r="P5356">
        <v>0</v>
      </c>
      <c r="Q5356">
        <v>0</v>
      </c>
      <c r="R5356">
        <v>3588</v>
      </c>
      <c r="S5356" s="5">
        <v>1.3599999999999999E-2</v>
      </c>
      <c r="T5356" t="s">
        <v>5066</v>
      </c>
      <c r="U5356" s="3">
        <v>45605</v>
      </c>
      <c r="V5356" t="str">
        <f t="shared" si="249"/>
        <v>Saturday</v>
      </c>
      <c r="W5356" t="str">
        <f t="shared" si="250"/>
        <v>November</v>
      </c>
      <c r="X5356">
        <v>9</v>
      </c>
      <c r="Y5356" t="str">
        <f t="shared" si="251"/>
        <v>Morning</v>
      </c>
      <c r="Z5356" t="s">
        <v>5070</v>
      </c>
    </row>
    <row r="5357" spans="1:26" x14ac:dyDescent="0.3">
      <c r="A5357" t="s">
        <v>216</v>
      </c>
      <c r="B5357" t="s">
        <v>5028</v>
      </c>
      <c r="C5357" t="s">
        <v>5029</v>
      </c>
      <c r="D5357" t="s">
        <v>5032</v>
      </c>
      <c r="E5357" t="s">
        <v>5037</v>
      </c>
      <c r="F5357" t="s">
        <v>5049</v>
      </c>
      <c r="G5357">
        <v>-106.3468</v>
      </c>
      <c r="H5357">
        <v>56.130400000000002</v>
      </c>
      <c r="I5357">
        <v>27395</v>
      </c>
      <c r="J5357">
        <v>546842</v>
      </c>
      <c r="K5357">
        <v>119185</v>
      </c>
      <c r="L5357">
        <v>18849</v>
      </c>
      <c r="M5357">
        <v>20070</v>
      </c>
      <c r="N5357" s="5">
        <v>5.0097800816778608E-2</v>
      </c>
      <c r="O5357">
        <v>697673</v>
      </c>
      <c r="P5357">
        <v>0</v>
      </c>
      <c r="Q5357">
        <v>0</v>
      </c>
      <c r="R5357">
        <v>11302</v>
      </c>
      <c r="S5357" s="5">
        <v>1.6199999999999999E-2</v>
      </c>
      <c r="T5357" t="s">
        <v>5059</v>
      </c>
      <c r="U5357" s="3">
        <v>45523</v>
      </c>
      <c r="V5357" t="str">
        <f t="shared" si="249"/>
        <v>Monday</v>
      </c>
      <c r="W5357" t="str">
        <f t="shared" si="250"/>
        <v>August</v>
      </c>
      <c r="X5357">
        <v>12</v>
      </c>
      <c r="Y5357" t="str">
        <f t="shared" si="251"/>
        <v>Afternoon</v>
      </c>
      <c r="Z5357" t="s">
        <v>5069</v>
      </c>
    </row>
    <row r="5358" spans="1:26" x14ac:dyDescent="0.3">
      <c r="A5358" t="s">
        <v>3814</v>
      </c>
      <c r="B5358" t="s">
        <v>5028</v>
      </c>
      <c r="C5358" t="s">
        <v>5029</v>
      </c>
      <c r="D5358" t="s">
        <v>5034</v>
      </c>
      <c r="E5358" t="s">
        <v>5037</v>
      </c>
      <c r="F5358" t="s">
        <v>5050</v>
      </c>
      <c r="G5358">
        <v>-95.712900000000005</v>
      </c>
      <c r="H5358">
        <v>37.090200000000003</v>
      </c>
      <c r="I5358">
        <v>32120</v>
      </c>
      <c r="J5358">
        <v>202398</v>
      </c>
      <c r="K5358">
        <v>21712</v>
      </c>
      <c r="L5358">
        <v>8945</v>
      </c>
      <c r="M5358">
        <v>9141</v>
      </c>
      <c r="N5358" s="5">
        <v>0.15870001431736311</v>
      </c>
      <c r="O5358">
        <v>246285</v>
      </c>
      <c r="P5358">
        <v>0</v>
      </c>
      <c r="Q5358">
        <v>0</v>
      </c>
      <c r="R5358">
        <v>5689</v>
      </c>
      <c r="S5358" s="5">
        <v>2.3099999999999999E-2</v>
      </c>
      <c r="T5358" t="s">
        <v>5056</v>
      </c>
      <c r="U5358" s="3">
        <v>45675</v>
      </c>
      <c r="V5358" t="str">
        <f t="shared" si="249"/>
        <v>Saturday</v>
      </c>
      <c r="W5358" t="str">
        <f t="shared" si="250"/>
        <v>January</v>
      </c>
      <c r="X5358">
        <v>11</v>
      </c>
      <c r="Y5358" t="str">
        <f t="shared" si="251"/>
        <v>Morning</v>
      </c>
      <c r="Z5358" t="s">
        <v>5070</v>
      </c>
    </row>
    <row r="5359" spans="1:26" x14ac:dyDescent="0.3">
      <c r="A5359" t="s">
        <v>4327</v>
      </c>
      <c r="B5359" t="s">
        <v>5028</v>
      </c>
      <c r="C5359" t="s">
        <v>5029</v>
      </c>
      <c r="D5359" t="s">
        <v>5031</v>
      </c>
      <c r="E5359" t="s">
        <v>5037</v>
      </c>
      <c r="F5359" t="s">
        <v>5048</v>
      </c>
      <c r="G5359">
        <v>10.451499999999999</v>
      </c>
      <c r="H5359">
        <v>51.165700000000001</v>
      </c>
      <c r="I5359">
        <v>56369</v>
      </c>
      <c r="J5359">
        <v>703068</v>
      </c>
      <c r="K5359">
        <v>134569</v>
      </c>
      <c r="L5359">
        <v>33998</v>
      </c>
      <c r="M5359">
        <v>32984</v>
      </c>
      <c r="N5359" s="5">
        <v>8.0176857553600711E-2</v>
      </c>
      <c r="O5359">
        <v>806691</v>
      </c>
      <c r="P5359">
        <v>0</v>
      </c>
      <c r="Q5359">
        <v>0</v>
      </c>
      <c r="R5359">
        <v>20086</v>
      </c>
      <c r="S5359" s="5">
        <v>2.4899999999999999E-2</v>
      </c>
      <c r="T5359" t="s">
        <v>5051</v>
      </c>
      <c r="U5359" s="3">
        <v>45492</v>
      </c>
      <c r="V5359" t="str">
        <f t="shared" si="249"/>
        <v>Friday</v>
      </c>
      <c r="W5359" t="str">
        <f t="shared" si="250"/>
        <v>July</v>
      </c>
      <c r="X5359">
        <v>15</v>
      </c>
      <c r="Y5359" t="str">
        <f t="shared" si="251"/>
        <v>Afternoon</v>
      </c>
      <c r="Z5359" t="s">
        <v>5069</v>
      </c>
    </row>
    <row r="5360" spans="1:26" x14ac:dyDescent="0.3">
      <c r="A5360" t="s">
        <v>4876</v>
      </c>
      <c r="B5360" t="s">
        <v>5028</v>
      </c>
      <c r="C5360" t="s">
        <v>5029</v>
      </c>
      <c r="D5360" t="s">
        <v>5034</v>
      </c>
      <c r="E5360" t="s">
        <v>5040</v>
      </c>
      <c r="F5360" t="s">
        <v>5044</v>
      </c>
      <c r="G5360">
        <v>78.962900000000005</v>
      </c>
      <c r="H5360">
        <v>20.593699999999998</v>
      </c>
      <c r="I5360">
        <v>49759</v>
      </c>
      <c r="J5360">
        <v>277075</v>
      </c>
      <c r="K5360">
        <v>50229</v>
      </c>
      <c r="L5360">
        <v>20374</v>
      </c>
      <c r="M5360">
        <v>9423</v>
      </c>
      <c r="N5360" s="5">
        <v>0.17958699998622879</v>
      </c>
      <c r="O5360">
        <v>328220</v>
      </c>
      <c r="P5360">
        <v>0</v>
      </c>
      <c r="Q5360">
        <v>199664</v>
      </c>
      <c r="R5360">
        <v>3807</v>
      </c>
      <c r="S5360" s="5">
        <v>1.1599999999999999E-2</v>
      </c>
      <c r="T5360" t="s">
        <v>5056</v>
      </c>
      <c r="U5360" s="3">
        <v>45570</v>
      </c>
      <c r="V5360" t="str">
        <f t="shared" si="249"/>
        <v>Saturday</v>
      </c>
      <c r="W5360" t="str">
        <f t="shared" si="250"/>
        <v>October</v>
      </c>
      <c r="X5360">
        <v>14</v>
      </c>
      <c r="Y5360" t="str">
        <f t="shared" si="251"/>
        <v>Afternoon</v>
      </c>
      <c r="Z5360" t="s">
        <v>5070</v>
      </c>
    </row>
    <row r="5361" spans="1:26" x14ac:dyDescent="0.3">
      <c r="A5361" t="s">
        <v>2595</v>
      </c>
      <c r="B5361" t="s">
        <v>5028</v>
      </c>
      <c r="C5361" t="s">
        <v>5030</v>
      </c>
      <c r="D5361" t="s">
        <v>5032</v>
      </c>
      <c r="E5361" t="s">
        <v>5039</v>
      </c>
      <c r="F5361" t="s">
        <v>5050</v>
      </c>
      <c r="G5361">
        <v>-95.712900000000005</v>
      </c>
      <c r="H5361">
        <v>37.090200000000003</v>
      </c>
      <c r="I5361">
        <v>133910</v>
      </c>
      <c r="J5361">
        <v>2227171</v>
      </c>
      <c r="K5361">
        <v>388540</v>
      </c>
      <c r="L5361">
        <v>119455</v>
      </c>
      <c r="M5361">
        <v>72223</v>
      </c>
      <c r="N5361" s="5">
        <v>6.0125847669838389E-2</v>
      </c>
      <c r="O5361">
        <v>2837596</v>
      </c>
      <c r="P5361">
        <v>0</v>
      </c>
      <c r="Q5361">
        <v>0</v>
      </c>
      <c r="R5361">
        <v>70939</v>
      </c>
      <c r="S5361" s="5">
        <v>2.5000000000000001E-2</v>
      </c>
      <c r="T5361" t="s">
        <v>5053</v>
      </c>
      <c r="U5361" s="3">
        <v>45743</v>
      </c>
      <c r="V5361" t="str">
        <f t="shared" si="249"/>
        <v>Thursday</v>
      </c>
      <c r="W5361" t="str">
        <f t="shared" si="250"/>
        <v>March</v>
      </c>
      <c r="X5361">
        <v>17</v>
      </c>
      <c r="Y5361" t="str">
        <f t="shared" si="251"/>
        <v>Afternoon</v>
      </c>
      <c r="Z5361" t="s">
        <v>5069</v>
      </c>
    </row>
    <row r="5362" spans="1:26" x14ac:dyDescent="0.3">
      <c r="A5362" t="s">
        <v>4109</v>
      </c>
      <c r="B5362" t="s">
        <v>5028</v>
      </c>
      <c r="C5362" t="s">
        <v>5029</v>
      </c>
      <c r="D5362" t="s">
        <v>5032</v>
      </c>
      <c r="E5362" t="s">
        <v>5036</v>
      </c>
      <c r="F5362" t="s">
        <v>5046</v>
      </c>
      <c r="G5362">
        <v>133.77510000000001</v>
      </c>
      <c r="H5362">
        <v>-25.2744</v>
      </c>
      <c r="I5362">
        <v>178494</v>
      </c>
      <c r="J5362">
        <v>3390375</v>
      </c>
      <c r="K5362">
        <v>640104</v>
      </c>
      <c r="L5362">
        <v>232039</v>
      </c>
      <c r="M5362">
        <v>80062</v>
      </c>
      <c r="N5362" s="5">
        <v>5.2647452067121153E-2</v>
      </c>
      <c r="O5362">
        <v>4256191</v>
      </c>
      <c r="P5362">
        <v>3390375</v>
      </c>
      <c r="Q5362">
        <v>0</v>
      </c>
      <c r="R5362">
        <v>80867</v>
      </c>
      <c r="S5362" s="5">
        <v>1.9E-2</v>
      </c>
      <c r="T5362" t="s">
        <v>5061</v>
      </c>
      <c r="U5362" s="3">
        <v>45356</v>
      </c>
      <c r="V5362" t="str">
        <f t="shared" si="249"/>
        <v>Tuesday</v>
      </c>
      <c r="W5362" t="str">
        <f t="shared" si="250"/>
        <v>March</v>
      </c>
      <c r="X5362">
        <v>17</v>
      </c>
      <c r="Y5362" t="str">
        <f t="shared" si="251"/>
        <v>Afternoon</v>
      </c>
      <c r="Z5362" t="s">
        <v>5069</v>
      </c>
    </row>
    <row r="5363" spans="1:26" x14ac:dyDescent="0.3">
      <c r="A5363" t="s">
        <v>343</v>
      </c>
      <c r="B5363" t="s">
        <v>5028</v>
      </c>
      <c r="C5363" t="s">
        <v>5029</v>
      </c>
      <c r="D5363" t="s">
        <v>5034</v>
      </c>
      <c r="E5363" t="s">
        <v>5039</v>
      </c>
      <c r="F5363" t="s">
        <v>5043</v>
      </c>
      <c r="G5363">
        <v>-3.4359999999999999</v>
      </c>
      <c r="H5363">
        <v>55.378100000000003</v>
      </c>
      <c r="I5363">
        <v>3580</v>
      </c>
      <c r="J5363">
        <v>22362</v>
      </c>
      <c r="K5363">
        <v>4544</v>
      </c>
      <c r="L5363">
        <v>1160</v>
      </c>
      <c r="M5363">
        <v>675</v>
      </c>
      <c r="N5363" s="5">
        <v>0.16012601882869079</v>
      </c>
      <c r="O5363">
        <v>28358</v>
      </c>
      <c r="P5363">
        <v>0</v>
      </c>
      <c r="Q5363">
        <v>0</v>
      </c>
      <c r="R5363">
        <v>700</v>
      </c>
      <c r="S5363" s="5">
        <v>2.47E-2</v>
      </c>
      <c r="T5363" t="s">
        <v>5066</v>
      </c>
      <c r="U5363" s="3">
        <v>45525</v>
      </c>
      <c r="V5363" t="str">
        <f t="shared" si="249"/>
        <v>Wednesday</v>
      </c>
      <c r="W5363" t="str">
        <f t="shared" si="250"/>
        <v>August</v>
      </c>
      <c r="X5363">
        <v>15</v>
      </c>
      <c r="Y5363" t="str">
        <f t="shared" si="251"/>
        <v>Afternoon</v>
      </c>
      <c r="Z5363" t="s">
        <v>5070</v>
      </c>
    </row>
    <row r="5364" spans="1:26" x14ac:dyDescent="0.3">
      <c r="A5364" t="s">
        <v>1373</v>
      </c>
      <c r="B5364" t="s">
        <v>5028</v>
      </c>
      <c r="C5364" t="s">
        <v>5030</v>
      </c>
      <c r="D5364" t="s">
        <v>5031</v>
      </c>
      <c r="E5364" t="s">
        <v>5039</v>
      </c>
      <c r="F5364" t="s">
        <v>5050</v>
      </c>
      <c r="G5364">
        <v>-95.712900000000005</v>
      </c>
      <c r="H5364">
        <v>37.090200000000003</v>
      </c>
      <c r="I5364">
        <v>246856</v>
      </c>
      <c r="J5364">
        <v>2218255</v>
      </c>
      <c r="K5364">
        <v>304977</v>
      </c>
      <c r="L5364">
        <v>73823</v>
      </c>
      <c r="M5364">
        <v>105643</v>
      </c>
      <c r="N5364" s="5">
        <v>0.1112839624837068</v>
      </c>
      <c r="O5364">
        <v>2694029</v>
      </c>
      <c r="P5364">
        <v>0</v>
      </c>
      <c r="Q5364">
        <v>0</v>
      </c>
      <c r="R5364">
        <v>74355</v>
      </c>
      <c r="S5364" s="5">
        <v>2.76E-2</v>
      </c>
      <c r="T5364" t="s">
        <v>5067</v>
      </c>
      <c r="U5364" s="3">
        <v>45543</v>
      </c>
      <c r="V5364" t="str">
        <f t="shared" si="249"/>
        <v>Sunday</v>
      </c>
      <c r="W5364" t="str">
        <f t="shared" si="250"/>
        <v>September</v>
      </c>
      <c r="X5364">
        <v>17</v>
      </c>
      <c r="Y5364" t="str">
        <f t="shared" si="251"/>
        <v>Afternoon</v>
      </c>
      <c r="Z5364" t="s">
        <v>5070</v>
      </c>
    </row>
    <row r="5365" spans="1:26" x14ac:dyDescent="0.3">
      <c r="A5365" t="s">
        <v>954</v>
      </c>
      <c r="B5365" t="s">
        <v>5028</v>
      </c>
      <c r="C5365" t="s">
        <v>5029</v>
      </c>
      <c r="D5365" t="s">
        <v>5034</v>
      </c>
      <c r="E5365" t="s">
        <v>5037</v>
      </c>
      <c r="F5365" t="s">
        <v>5050</v>
      </c>
      <c r="G5365">
        <v>-95.712900000000005</v>
      </c>
      <c r="H5365">
        <v>37.090200000000003</v>
      </c>
      <c r="I5365">
        <v>33047</v>
      </c>
      <c r="J5365">
        <v>168396</v>
      </c>
      <c r="K5365">
        <v>32015</v>
      </c>
      <c r="L5365">
        <v>10953</v>
      </c>
      <c r="M5365">
        <v>5289</v>
      </c>
      <c r="N5365" s="5">
        <v>0.19624855485722409</v>
      </c>
      <c r="O5365">
        <v>206479</v>
      </c>
      <c r="P5365">
        <v>0</v>
      </c>
      <c r="Q5365">
        <v>0</v>
      </c>
      <c r="R5365">
        <v>5492</v>
      </c>
      <c r="S5365" s="5">
        <v>2.6599999999999999E-2</v>
      </c>
      <c r="T5365" t="s">
        <v>5056</v>
      </c>
      <c r="U5365" s="3">
        <v>45386</v>
      </c>
      <c r="V5365" t="str">
        <f t="shared" si="249"/>
        <v>Thursday</v>
      </c>
      <c r="W5365" t="str">
        <f t="shared" si="250"/>
        <v>April</v>
      </c>
      <c r="X5365">
        <v>11</v>
      </c>
      <c r="Y5365" t="str">
        <f t="shared" si="251"/>
        <v>Morning</v>
      </c>
      <c r="Z5365" t="s">
        <v>5070</v>
      </c>
    </row>
    <row r="5366" spans="1:26" x14ac:dyDescent="0.3">
      <c r="A5366" t="s">
        <v>1827</v>
      </c>
      <c r="B5366" t="s">
        <v>5028</v>
      </c>
      <c r="C5366" t="s">
        <v>5030</v>
      </c>
      <c r="D5366" t="s">
        <v>5034</v>
      </c>
      <c r="E5366" t="s">
        <v>5039</v>
      </c>
      <c r="F5366" t="s">
        <v>5045</v>
      </c>
      <c r="G5366">
        <v>-51.9253</v>
      </c>
      <c r="H5366">
        <v>-14.234999999999999</v>
      </c>
      <c r="I5366">
        <v>97464</v>
      </c>
      <c r="J5366">
        <v>524512</v>
      </c>
      <c r="K5366">
        <v>81738</v>
      </c>
      <c r="L5366">
        <v>34635</v>
      </c>
      <c r="M5366">
        <v>22130</v>
      </c>
      <c r="N5366" s="5">
        <v>0.18582026643863039</v>
      </c>
      <c r="O5366">
        <v>621323</v>
      </c>
      <c r="P5366">
        <v>0</v>
      </c>
      <c r="Q5366">
        <v>0</v>
      </c>
      <c r="R5366">
        <v>16092</v>
      </c>
      <c r="S5366" s="5">
        <v>2.5899999999999999E-2</v>
      </c>
      <c r="T5366" t="s">
        <v>5066</v>
      </c>
      <c r="U5366" s="3">
        <v>45749</v>
      </c>
      <c r="V5366" t="str">
        <f t="shared" si="249"/>
        <v>Wednesday</v>
      </c>
      <c r="W5366" t="str">
        <f t="shared" si="250"/>
        <v>April</v>
      </c>
      <c r="X5366">
        <v>12</v>
      </c>
      <c r="Y5366" t="str">
        <f t="shared" si="251"/>
        <v>Afternoon</v>
      </c>
      <c r="Z5366" t="s">
        <v>5070</v>
      </c>
    </row>
    <row r="5367" spans="1:26" x14ac:dyDescent="0.3">
      <c r="A5367" t="s">
        <v>2706</v>
      </c>
      <c r="B5367" t="s">
        <v>5028</v>
      </c>
      <c r="C5367" t="s">
        <v>5030</v>
      </c>
      <c r="D5367" t="s">
        <v>5031</v>
      </c>
      <c r="E5367" t="s">
        <v>5036</v>
      </c>
      <c r="F5367" t="s">
        <v>5045</v>
      </c>
      <c r="G5367">
        <v>-51.9253</v>
      </c>
      <c r="H5367">
        <v>-14.234999999999999</v>
      </c>
      <c r="I5367">
        <v>109359</v>
      </c>
      <c r="J5367">
        <v>1063419</v>
      </c>
      <c r="K5367">
        <v>117695</v>
      </c>
      <c r="L5367">
        <v>61556</v>
      </c>
      <c r="M5367">
        <v>33616</v>
      </c>
      <c r="N5367" s="5">
        <v>0.1028376962587305</v>
      </c>
      <c r="O5367">
        <v>1345874</v>
      </c>
      <c r="P5367">
        <v>1063419</v>
      </c>
      <c r="Q5367">
        <v>0</v>
      </c>
      <c r="R5367">
        <v>30551</v>
      </c>
      <c r="S5367" s="5">
        <v>2.2700000000000001E-2</v>
      </c>
      <c r="T5367" t="s">
        <v>5052</v>
      </c>
      <c r="U5367" s="3">
        <v>45394</v>
      </c>
      <c r="V5367" t="str">
        <f t="shared" si="249"/>
        <v>Friday</v>
      </c>
      <c r="W5367" t="str">
        <f t="shared" si="250"/>
        <v>April</v>
      </c>
      <c r="X5367">
        <v>16</v>
      </c>
      <c r="Y5367" t="str">
        <f t="shared" si="251"/>
        <v>Afternoon</v>
      </c>
      <c r="Z5367" t="s">
        <v>5070</v>
      </c>
    </row>
    <row r="5368" spans="1:26" x14ac:dyDescent="0.3">
      <c r="A5368" t="s">
        <v>354</v>
      </c>
      <c r="B5368" t="s">
        <v>5028</v>
      </c>
      <c r="C5368" t="s">
        <v>5030</v>
      </c>
      <c r="D5368" t="s">
        <v>5031</v>
      </c>
      <c r="E5368" t="s">
        <v>5039</v>
      </c>
      <c r="F5368" t="s">
        <v>5049</v>
      </c>
      <c r="G5368">
        <v>-106.3468</v>
      </c>
      <c r="H5368">
        <v>56.130400000000002</v>
      </c>
      <c r="I5368">
        <v>79980</v>
      </c>
      <c r="J5368">
        <v>696702</v>
      </c>
      <c r="K5368">
        <v>133725</v>
      </c>
      <c r="L5368">
        <v>53753</v>
      </c>
      <c r="M5368">
        <v>20641</v>
      </c>
      <c r="N5368" s="5">
        <v>0.114798466195649</v>
      </c>
      <c r="O5368">
        <v>783302</v>
      </c>
      <c r="P5368">
        <v>0</v>
      </c>
      <c r="Q5368">
        <v>0</v>
      </c>
      <c r="R5368">
        <v>20365</v>
      </c>
      <c r="S5368" s="5">
        <v>2.5999999999999999E-2</v>
      </c>
      <c r="T5368" t="s">
        <v>5067</v>
      </c>
      <c r="U5368" s="3">
        <v>45322</v>
      </c>
      <c r="V5368" t="str">
        <f t="shared" si="249"/>
        <v>Wednesday</v>
      </c>
      <c r="W5368" t="str">
        <f t="shared" si="250"/>
        <v>January</v>
      </c>
      <c r="X5368">
        <v>11</v>
      </c>
      <c r="Y5368" t="str">
        <f t="shared" si="251"/>
        <v>Morning</v>
      </c>
      <c r="Z5368" t="s">
        <v>5070</v>
      </c>
    </row>
    <row r="5369" spans="1:26" x14ac:dyDescent="0.3">
      <c r="A5369" t="s">
        <v>2953</v>
      </c>
      <c r="B5369" t="s">
        <v>5028</v>
      </c>
      <c r="C5369" t="s">
        <v>5029</v>
      </c>
      <c r="D5369" t="s">
        <v>5031</v>
      </c>
      <c r="E5369" t="s">
        <v>5039</v>
      </c>
      <c r="F5369" t="s">
        <v>5049</v>
      </c>
      <c r="G5369">
        <v>-106.3468</v>
      </c>
      <c r="H5369">
        <v>56.130400000000002</v>
      </c>
      <c r="I5369">
        <v>285353</v>
      </c>
      <c r="J5369">
        <v>3205564</v>
      </c>
      <c r="K5369">
        <v>507207</v>
      </c>
      <c r="L5369">
        <v>163680</v>
      </c>
      <c r="M5369">
        <v>171079</v>
      </c>
      <c r="N5369" s="5">
        <v>8.9018176763513548E-2</v>
      </c>
      <c r="O5369">
        <v>3831439</v>
      </c>
      <c r="P5369">
        <v>0</v>
      </c>
      <c r="Q5369">
        <v>0</v>
      </c>
      <c r="R5369">
        <v>111111</v>
      </c>
      <c r="S5369" s="5">
        <v>2.9000000000000001E-2</v>
      </c>
      <c r="T5369" t="s">
        <v>5067</v>
      </c>
      <c r="U5369" s="3">
        <v>45428</v>
      </c>
      <c r="V5369" t="str">
        <f t="shared" si="249"/>
        <v>Thursday</v>
      </c>
      <c r="W5369" t="str">
        <f t="shared" si="250"/>
        <v>May</v>
      </c>
      <c r="X5369">
        <v>12</v>
      </c>
      <c r="Y5369" t="str">
        <f t="shared" si="251"/>
        <v>Afternoon</v>
      </c>
      <c r="Z5369" t="s">
        <v>5069</v>
      </c>
    </row>
    <row r="5370" spans="1:26" x14ac:dyDescent="0.3">
      <c r="A5370" t="s">
        <v>4755</v>
      </c>
      <c r="B5370" t="s">
        <v>5028</v>
      </c>
      <c r="C5370" t="s">
        <v>5029</v>
      </c>
      <c r="D5370" t="s">
        <v>5031</v>
      </c>
      <c r="E5370" t="s">
        <v>5040</v>
      </c>
      <c r="F5370" t="s">
        <v>5048</v>
      </c>
      <c r="G5370">
        <v>10.451499999999999</v>
      </c>
      <c r="H5370">
        <v>51.165700000000001</v>
      </c>
      <c r="I5370">
        <v>30874</v>
      </c>
      <c r="J5370">
        <v>235019</v>
      </c>
      <c r="K5370">
        <v>49607</v>
      </c>
      <c r="L5370">
        <v>7928</v>
      </c>
      <c r="M5370">
        <v>5241</v>
      </c>
      <c r="N5370" s="5">
        <v>0.13136867707897981</v>
      </c>
      <c r="O5370">
        <v>264386</v>
      </c>
      <c r="P5370">
        <v>0</v>
      </c>
      <c r="Q5370">
        <v>100742</v>
      </c>
      <c r="R5370">
        <v>2908</v>
      </c>
      <c r="S5370" s="5">
        <v>1.0999999999999999E-2</v>
      </c>
      <c r="T5370" t="s">
        <v>5052</v>
      </c>
      <c r="U5370" s="3">
        <v>45457</v>
      </c>
      <c r="V5370" t="str">
        <f t="shared" si="249"/>
        <v>Friday</v>
      </c>
      <c r="W5370" t="str">
        <f t="shared" si="250"/>
        <v>June</v>
      </c>
      <c r="X5370">
        <v>15</v>
      </c>
      <c r="Y5370" t="str">
        <f t="shared" si="251"/>
        <v>Afternoon</v>
      </c>
      <c r="Z5370" t="s">
        <v>5070</v>
      </c>
    </row>
    <row r="5371" spans="1:26" x14ac:dyDescent="0.3">
      <c r="A5371" t="s">
        <v>897</v>
      </c>
      <c r="B5371" t="s">
        <v>5028</v>
      </c>
      <c r="C5371" t="s">
        <v>5029</v>
      </c>
      <c r="D5371" t="s">
        <v>5031</v>
      </c>
      <c r="E5371" t="s">
        <v>5036</v>
      </c>
      <c r="F5371" t="s">
        <v>5049</v>
      </c>
      <c r="G5371">
        <v>-106.3468</v>
      </c>
      <c r="H5371">
        <v>56.130400000000002</v>
      </c>
      <c r="I5371">
        <v>264469</v>
      </c>
      <c r="J5371">
        <v>1887259</v>
      </c>
      <c r="K5371">
        <v>273105</v>
      </c>
      <c r="L5371">
        <v>86851</v>
      </c>
      <c r="M5371">
        <v>50147</v>
      </c>
      <c r="N5371" s="5">
        <v>0.140133970593946</v>
      </c>
      <c r="O5371">
        <v>2371590</v>
      </c>
      <c r="P5371">
        <v>1887259</v>
      </c>
      <c r="Q5371">
        <v>0</v>
      </c>
      <c r="R5371">
        <v>30356</v>
      </c>
      <c r="S5371" s="5">
        <v>1.2800000000000001E-2</v>
      </c>
      <c r="T5371" t="s">
        <v>5052</v>
      </c>
      <c r="U5371" s="3">
        <v>45323</v>
      </c>
      <c r="V5371" t="str">
        <f t="shared" si="249"/>
        <v>Thursday</v>
      </c>
      <c r="W5371" t="str">
        <f t="shared" si="250"/>
        <v>February</v>
      </c>
      <c r="X5371">
        <v>11</v>
      </c>
      <c r="Y5371" t="str">
        <f t="shared" si="251"/>
        <v>Morning</v>
      </c>
      <c r="Z5371" t="s">
        <v>5070</v>
      </c>
    </row>
    <row r="5372" spans="1:26" x14ac:dyDescent="0.3">
      <c r="A5372" t="s">
        <v>1566</v>
      </c>
      <c r="B5372" t="s">
        <v>5028</v>
      </c>
      <c r="C5372" t="s">
        <v>5029</v>
      </c>
      <c r="D5372" t="s">
        <v>5031</v>
      </c>
      <c r="E5372" t="s">
        <v>5036</v>
      </c>
      <c r="F5372" t="s">
        <v>5047</v>
      </c>
      <c r="G5372">
        <v>138.25290000000001</v>
      </c>
      <c r="H5372">
        <v>36.204799999999999</v>
      </c>
      <c r="I5372">
        <v>61986</v>
      </c>
      <c r="J5372">
        <v>631787</v>
      </c>
      <c r="K5372">
        <v>74078</v>
      </c>
      <c r="L5372">
        <v>40902</v>
      </c>
      <c r="M5372">
        <v>23794</v>
      </c>
      <c r="N5372" s="5">
        <v>9.8113491251350285E-2</v>
      </c>
      <c r="O5372">
        <v>814371</v>
      </c>
      <c r="P5372">
        <v>616899</v>
      </c>
      <c r="Q5372">
        <v>0</v>
      </c>
      <c r="R5372">
        <v>15554</v>
      </c>
      <c r="S5372" s="5">
        <v>1.9099999999999999E-2</v>
      </c>
      <c r="T5372" t="s">
        <v>5052</v>
      </c>
      <c r="U5372" s="3">
        <v>45563</v>
      </c>
      <c r="V5372" t="str">
        <f t="shared" si="249"/>
        <v>Saturday</v>
      </c>
      <c r="W5372" t="str">
        <f t="shared" si="250"/>
        <v>September</v>
      </c>
      <c r="X5372">
        <v>16</v>
      </c>
      <c r="Y5372" t="str">
        <f t="shared" si="251"/>
        <v>Afternoon</v>
      </c>
      <c r="Z5372" t="s">
        <v>5069</v>
      </c>
    </row>
    <row r="5373" spans="1:26" x14ac:dyDescent="0.3">
      <c r="A5373" t="s">
        <v>362</v>
      </c>
      <c r="B5373" t="s">
        <v>5028</v>
      </c>
      <c r="C5373" t="s">
        <v>5030</v>
      </c>
      <c r="D5373" t="s">
        <v>5032</v>
      </c>
      <c r="E5373" t="s">
        <v>5037</v>
      </c>
      <c r="F5373" t="s">
        <v>5045</v>
      </c>
      <c r="G5373">
        <v>-51.9253</v>
      </c>
      <c r="H5373">
        <v>-14.234999999999999</v>
      </c>
      <c r="I5373">
        <v>36673</v>
      </c>
      <c r="J5373">
        <v>565730</v>
      </c>
      <c r="K5373">
        <v>121161</v>
      </c>
      <c r="L5373">
        <v>21499</v>
      </c>
      <c r="M5373">
        <v>21759</v>
      </c>
      <c r="N5373" s="5">
        <v>6.482597498396607E-2</v>
      </c>
      <c r="O5373">
        <v>623358</v>
      </c>
      <c r="P5373">
        <v>0</v>
      </c>
      <c r="Q5373">
        <v>0</v>
      </c>
      <c r="R5373">
        <v>18264</v>
      </c>
      <c r="S5373" s="5">
        <v>2.93E-2</v>
      </c>
      <c r="T5373" t="s">
        <v>5059</v>
      </c>
      <c r="U5373" s="3">
        <v>45466</v>
      </c>
      <c r="V5373" t="str">
        <f t="shared" si="249"/>
        <v>Sunday</v>
      </c>
      <c r="W5373" t="str">
        <f t="shared" si="250"/>
        <v>June</v>
      </c>
      <c r="X5373">
        <v>17</v>
      </c>
      <c r="Y5373" t="str">
        <f t="shared" si="251"/>
        <v>Afternoon</v>
      </c>
      <c r="Z5373" t="s">
        <v>5069</v>
      </c>
    </row>
    <row r="5374" spans="1:26" x14ac:dyDescent="0.3">
      <c r="A5374" t="s">
        <v>1387</v>
      </c>
      <c r="B5374" t="s">
        <v>5028</v>
      </c>
      <c r="C5374" t="s">
        <v>5030</v>
      </c>
      <c r="D5374" t="s">
        <v>5034</v>
      </c>
      <c r="E5374" t="s">
        <v>5037</v>
      </c>
      <c r="F5374" t="s">
        <v>5049</v>
      </c>
      <c r="G5374">
        <v>-106.3468</v>
      </c>
      <c r="H5374">
        <v>56.130400000000002</v>
      </c>
      <c r="I5374">
        <v>55356</v>
      </c>
      <c r="J5374">
        <v>358151</v>
      </c>
      <c r="K5374">
        <v>57210</v>
      </c>
      <c r="L5374">
        <v>19647</v>
      </c>
      <c r="M5374">
        <v>16724</v>
      </c>
      <c r="N5374" s="5">
        <v>0.15456201657490079</v>
      </c>
      <c r="O5374">
        <v>394880</v>
      </c>
      <c r="P5374">
        <v>0</v>
      </c>
      <c r="Q5374">
        <v>0</v>
      </c>
      <c r="R5374">
        <v>6515</v>
      </c>
      <c r="S5374" s="5">
        <v>1.6500000000000001E-2</v>
      </c>
      <c r="T5374" t="s">
        <v>5056</v>
      </c>
      <c r="U5374" s="3">
        <v>45683</v>
      </c>
      <c r="V5374" t="str">
        <f t="shared" si="249"/>
        <v>Sunday</v>
      </c>
      <c r="W5374" t="str">
        <f t="shared" si="250"/>
        <v>January</v>
      </c>
      <c r="X5374">
        <v>17</v>
      </c>
      <c r="Y5374" t="str">
        <f t="shared" si="251"/>
        <v>Afternoon</v>
      </c>
      <c r="Z5374" t="s">
        <v>5070</v>
      </c>
    </row>
    <row r="5375" spans="1:26" x14ac:dyDescent="0.3">
      <c r="A5375" t="s">
        <v>804</v>
      </c>
      <c r="B5375" t="s">
        <v>5028</v>
      </c>
      <c r="C5375" t="s">
        <v>5030</v>
      </c>
      <c r="D5375" t="s">
        <v>5034</v>
      </c>
      <c r="E5375" t="s">
        <v>5039</v>
      </c>
      <c r="F5375" t="s">
        <v>5049</v>
      </c>
      <c r="G5375">
        <v>-106.3468</v>
      </c>
      <c r="H5375">
        <v>56.130400000000002</v>
      </c>
      <c r="I5375">
        <v>27755</v>
      </c>
      <c r="J5375">
        <v>181894</v>
      </c>
      <c r="K5375">
        <v>40098</v>
      </c>
      <c r="L5375">
        <v>10370</v>
      </c>
      <c r="M5375">
        <v>4214</v>
      </c>
      <c r="N5375" s="5">
        <v>0.1525929483935855</v>
      </c>
      <c r="O5375">
        <v>220668</v>
      </c>
      <c r="P5375">
        <v>0</v>
      </c>
      <c r="Q5375">
        <v>0</v>
      </c>
      <c r="R5375">
        <v>3618</v>
      </c>
      <c r="S5375" s="5">
        <v>1.6400000000000001E-2</v>
      </c>
      <c r="T5375" t="s">
        <v>5066</v>
      </c>
      <c r="U5375" s="3">
        <v>45344</v>
      </c>
      <c r="V5375" t="str">
        <f t="shared" si="249"/>
        <v>Thursday</v>
      </c>
      <c r="W5375" t="str">
        <f t="shared" si="250"/>
        <v>February</v>
      </c>
      <c r="X5375">
        <v>15</v>
      </c>
      <c r="Y5375" t="str">
        <f t="shared" si="251"/>
        <v>Afternoon</v>
      </c>
      <c r="Z5375" t="s">
        <v>5070</v>
      </c>
    </row>
    <row r="5376" spans="1:26" x14ac:dyDescent="0.3">
      <c r="A5376" t="s">
        <v>4437</v>
      </c>
      <c r="B5376" t="s">
        <v>5028</v>
      </c>
      <c r="C5376" t="s">
        <v>5030</v>
      </c>
      <c r="D5376" t="s">
        <v>5034</v>
      </c>
      <c r="E5376" t="s">
        <v>5036</v>
      </c>
      <c r="F5376" t="s">
        <v>5043</v>
      </c>
      <c r="G5376">
        <v>-3.4359999999999999</v>
      </c>
      <c r="H5376">
        <v>55.378100000000003</v>
      </c>
      <c r="I5376">
        <v>72605</v>
      </c>
      <c r="J5376">
        <v>412564</v>
      </c>
      <c r="K5376">
        <v>89491</v>
      </c>
      <c r="L5376">
        <v>25633</v>
      </c>
      <c r="M5376">
        <v>23737</v>
      </c>
      <c r="N5376" s="5">
        <v>0.17598699099301379</v>
      </c>
      <c r="O5376">
        <v>534872</v>
      </c>
      <c r="P5376">
        <v>385941</v>
      </c>
      <c r="Q5376">
        <v>0</v>
      </c>
      <c r="R5376">
        <v>15832</v>
      </c>
      <c r="S5376" s="5">
        <v>2.9600000000000001E-2</v>
      </c>
      <c r="T5376" t="s">
        <v>5057</v>
      </c>
      <c r="U5376" s="3">
        <v>45581</v>
      </c>
      <c r="V5376" t="str">
        <f t="shared" si="249"/>
        <v>Wednesday</v>
      </c>
      <c r="W5376" t="str">
        <f t="shared" si="250"/>
        <v>October</v>
      </c>
      <c r="X5376">
        <v>14</v>
      </c>
      <c r="Y5376" t="str">
        <f t="shared" si="251"/>
        <v>Afternoon</v>
      </c>
      <c r="Z5376" t="s">
        <v>5070</v>
      </c>
    </row>
    <row r="5377" spans="1:26" x14ac:dyDescent="0.3">
      <c r="A5377" t="s">
        <v>1880</v>
      </c>
      <c r="B5377" t="s">
        <v>5028</v>
      </c>
      <c r="C5377" t="s">
        <v>5030</v>
      </c>
      <c r="D5377" t="s">
        <v>5034</v>
      </c>
      <c r="E5377" t="s">
        <v>5036</v>
      </c>
      <c r="F5377" t="s">
        <v>5043</v>
      </c>
      <c r="G5377">
        <v>-3.4359999999999999</v>
      </c>
      <c r="H5377">
        <v>55.378100000000003</v>
      </c>
      <c r="I5377">
        <v>33190</v>
      </c>
      <c r="J5377">
        <v>217338</v>
      </c>
      <c r="K5377">
        <v>34379</v>
      </c>
      <c r="L5377">
        <v>10605</v>
      </c>
      <c r="M5377">
        <v>9911</v>
      </c>
      <c r="N5377" s="5">
        <v>0.15271205553294931</v>
      </c>
      <c r="O5377">
        <v>260579</v>
      </c>
      <c r="P5377">
        <v>198331</v>
      </c>
      <c r="Q5377">
        <v>0</v>
      </c>
      <c r="R5377">
        <v>7582</v>
      </c>
      <c r="S5377" s="5">
        <v>2.9100000000000001E-2</v>
      </c>
      <c r="T5377" t="s">
        <v>5057</v>
      </c>
      <c r="U5377" s="3">
        <v>45657</v>
      </c>
      <c r="V5377" t="str">
        <f t="shared" si="249"/>
        <v>Tuesday</v>
      </c>
      <c r="W5377" t="str">
        <f t="shared" si="250"/>
        <v>December</v>
      </c>
      <c r="X5377">
        <v>12</v>
      </c>
      <c r="Y5377" t="str">
        <f t="shared" si="251"/>
        <v>Afternoon</v>
      </c>
      <c r="Z5377" t="s">
        <v>5070</v>
      </c>
    </row>
    <row r="5378" spans="1:26" x14ac:dyDescent="0.3">
      <c r="A5378" t="s">
        <v>609</v>
      </c>
      <c r="B5378" t="s">
        <v>5028</v>
      </c>
      <c r="C5378" t="s">
        <v>5029</v>
      </c>
      <c r="D5378" t="s">
        <v>5034</v>
      </c>
      <c r="E5378" t="s">
        <v>5037</v>
      </c>
      <c r="F5378" t="s">
        <v>5047</v>
      </c>
      <c r="G5378">
        <v>138.25290000000001</v>
      </c>
      <c r="H5378">
        <v>36.204799999999999</v>
      </c>
      <c r="I5378">
        <v>28235</v>
      </c>
      <c r="J5378">
        <v>180151</v>
      </c>
      <c r="K5378">
        <v>29606</v>
      </c>
      <c r="L5378">
        <v>10276</v>
      </c>
      <c r="M5378">
        <v>8621</v>
      </c>
      <c r="N5378" s="5">
        <v>0.15673499071530311</v>
      </c>
      <c r="O5378">
        <v>223464</v>
      </c>
      <c r="P5378">
        <v>0</v>
      </c>
      <c r="Q5378">
        <v>0</v>
      </c>
      <c r="R5378">
        <v>4111</v>
      </c>
      <c r="S5378" s="5">
        <v>1.84E-2</v>
      </c>
      <c r="T5378" t="s">
        <v>5056</v>
      </c>
      <c r="U5378" s="3">
        <v>45539</v>
      </c>
      <c r="V5378" t="str">
        <f t="shared" si="249"/>
        <v>Wednesday</v>
      </c>
      <c r="W5378" t="str">
        <f t="shared" si="250"/>
        <v>September</v>
      </c>
      <c r="X5378">
        <v>18</v>
      </c>
      <c r="Y5378" t="str">
        <f t="shared" si="251"/>
        <v>Evening</v>
      </c>
      <c r="Z5378" t="s">
        <v>5070</v>
      </c>
    </row>
    <row r="5379" spans="1:26" x14ac:dyDescent="0.3">
      <c r="A5379" t="s">
        <v>4900</v>
      </c>
      <c r="B5379" t="s">
        <v>5028</v>
      </c>
      <c r="C5379" t="s">
        <v>5029</v>
      </c>
      <c r="D5379" t="s">
        <v>5034</v>
      </c>
      <c r="E5379" t="s">
        <v>5040</v>
      </c>
      <c r="F5379" t="s">
        <v>5050</v>
      </c>
      <c r="G5379">
        <v>-95.712900000000005</v>
      </c>
      <c r="H5379">
        <v>37.090200000000003</v>
      </c>
      <c r="I5379">
        <v>62764</v>
      </c>
      <c r="J5379">
        <v>270712</v>
      </c>
      <c r="K5379">
        <v>50206</v>
      </c>
      <c r="L5379">
        <v>16868</v>
      </c>
      <c r="M5379">
        <v>11447</v>
      </c>
      <c r="N5379" s="5">
        <v>0.23185134753314299</v>
      </c>
      <c r="O5379">
        <v>340316</v>
      </c>
      <c r="P5379">
        <v>0</v>
      </c>
      <c r="Q5379">
        <v>187750</v>
      </c>
      <c r="R5379">
        <v>5411</v>
      </c>
      <c r="S5379" s="5">
        <v>1.5900000000000001E-2</v>
      </c>
      <c r="T5379" t="s">
        <v>5056</v>
      </c>
      <c r="U5379" s="3">
        <v>45353</v>
      </c>
      <c r="V5379" t="str">
        <f t="shared" ref="V5379:V5442" si="252">TEXT(U5379,"DDDD")</f>
        <v>Saturday</v>
      </c>
      <c r="W5379" t="str">
        <f t="shared" ref="W5379:W5442" si="253">TEXT(U5379,"MMMM")</f>
        <v>March</v>
      </c>
      <c r="X5379">
        <v>10</v>
      </c>
      <c r="Y5379" t="str">
        <f t="shared" ref="Y5379:Y5442" si="254">IF(X5379&lt;6,"NIght",IF(X5379&lt;12,"Morning",IF(X5379&lt;18,"Afternoon","Evening")))</f>
        <v>Morning</v>
      </c>
      <c r="Z5379" t="s">
        <v>5071</v>
      </c>
    </row>
    <row r="5380" spans="1:26" x14ac:dyDescent="0.3">
      <c r="A5380" t="s">
        <v>327</v>
      </c>
      <c r="B5380" t="s">
        <v>5028</v>
      </c>
      <c r="C5380" t="s">
        <v>5029</v>
      </c>
      <c r="D5380" t="s">
        <v>5031</v>
      </c>
      <c r="E5380" t="s">
        <v>5037</v>
      </c>
      <c r="F5380" t="s">
        <v>5045</v>
      </c>
      <c r="G5380">
        <v>-51.9253</v>
      </c>
      <c r="H5380">
        <v>-14.234999999999999</v>
      </c>
      <c r="I5380">
        <v>212976</v>
      </c>
      <c r="J5380">
        <v>1831140</v>
      </c>
      <c r="K5380">
        <v>419884</v>
      </c>
      <c r="L5380">
        <v>139419</v>
      </c>
      <c r="M5380">
        <v>72297</v>
      </c>
      <c r="N5380" s="5">
        <v>0.11630809740163919</v>
      </c>
      <c r="O5380">
        <v>2236280</v>
      </c>
      <c r="P5380">
        <v>0</v>
      </c>
      <c r="Q5380">
        <v>0</v>
      </c>
      <c r="R5380">
        <v>27282</v>
      </c>
      <c r="S5380" s="5">
        <v>1.2200000000000001E-2</v>
      </c>
      <c r="T5380" t="s">
        <v>5051</v>
      </c>
      <c r="U5380" s="3">
        <v>45507</v>
      </c>
      <c r="V5380" t="str">
        <f t="shared" si="252"/>
        <v>Saturday</v>
      </c>
      <c r="W5380" t="str">
        <f t="shared" si="253"/>
        <v>August</v>
      </c>
      <c r="X5380">
        <v>17</v>
      </c>
      <c r="Y5380" t="str">
        <f t="shared" si="254"/>
        <v>Afternoon</v>
      </c>
      <c r="Z5380" t="s">
        <v>5070</v>
      </c>
    </row>
    <row r="5381" spans="1:26" x14ac:dyDescent="0.3">
      <c r="A5381" t="s">
        <v>2392</v>
      </c>
      <c r="B5381" t="s">
        <v>5028</v>
      </c>
      <c r="C5381" t="s">
        <v>5029</v>
      </c>
      <c r="D5381" t="s">
        <v>5034</v>
      </c>
      <c r="E5381" t="s">
        <v>5037</v>
      </c>
      <c r="F5381" t="s">
        <v>5050</v>
      </c>
      <c r="G5381">
        <v>-95.712900000000005</v>
      </c>
      <c r="H5381">
        <v>37.090200000000003</v>
      </c>
      <c r="I5381">
        <v>40300</v>
      </c>
      <c r="J5381">
        <v>222784</v>
      </c>
      <c r="K5381">
        <v>43703</v>
      </c>
      <c r="L5381">
        <v>17305</v>
      </c>
      <c r="M5381">
        <v>11937</v>
      </c>
      <c r="N5381" s="5">
        <v>0.18089483330097869</v>
      </c>
      <c r="O5381">
        <v>264043</v>
      </c>
      <c r="P5381">
        <v>0</v>
      </c>
      <c r="Q5381">
        <v>0</v>
      </c>
      <c r="R5381">
        <v>3855</v>
      </c>
      <c r="S5381" s="5">
        <v>1.46E-2</v>
      </c>
      <c r="T5381" t="s">
        <v>5056</v>
      </c>
      <c r="U5381" s="3">
        <v>45490</v>
      </c>
      <c r="V5381" t="str">
        <f t="shared" si="252"/>
        <v>Wednesday</v>
      </c>
      <c r="W5381" t="str">
        <f t="shared" si="253"/>
        <v>July</v>
      </c>
      <c r="X5381">
        <v>12</v>
      </c>
      <c r="Y5381" t="str">
        <f t="shared" si="254"/>
        <v>Afternoon</v>
      </c>
      <c r="Z5381" t="s">
        <v>5070</v>
      </c>
    </row>
    <row r="5382" spans="1:26" x14ac:dyDescent="0.3">
      <c r="A5382" t="s">
        <v>4720</v>
      </c>
      <c r="B5382" t="s">
        <v>5028</v>
      </c>
      <c r="C5382" t="s">
        <v>5030</v>
      </c>
      <c r="D5382" t="s">
        <v>5032</v>
      </c>
      <c r="E5382" t="s">
        <v>5039</v>
      </c>
      <c r="F5382" t="s">
        <v>5043</v>
      </c>
      <c r="G5382">
        <v>-3.4359999999999999</v>
      </c>
      <c r="H5382">
        <v>55.378100000000003</v>
      </c>
      <c r="I5382">
        <v>268969</v>
      </c>
      <c r="J5382">
        <v>3754117</v>
      </c>
      <c r="K5382">
        <v>430330</v>
      </c>
      <c r="L5382">
        <v>231645</v>
      </c>
      <c r="M5382">
        <v>89475</v>
      </c>
      <c r="N5382" s="5">
        <v>7.1646565937603088E-2</v>
      </c>
      <c r="O5382">
        <v>4409697</v>
      </c>
      <c r="P5382">
        <v>0</v>
      </c>
      <c r="Q5382">
        <v>0</v>
      </c>
      <c r="R5382">
        <v>86871</v>
      </c>
      <c r="S5382" s="5">
        <v>1.9699999999999999E-2</v>
      </c>
      <c r="T5382" t="s">
        <v>5053</v>
      </c>
      <c r="U5382" s="3">
        <v>45509</v>
      </c>
      <c r="V5382" t="str">
        <f t="shared" si="252"/>
        <v>Monday</v>
      </c>
      <c r="W5382" t="str">
        <f t="shared" si="253"/>
        <v>August</v>
      </c>
      <c r="X5382">
        <v>16</v>
      </c>
      <c r="Y5382" t="str">
        <f t="shared" si="254"/>
        <v>Afternoon</v>
      </c>
      <c r="Z5382" t="s">
        <v>5069</v>
      </c>
    </row>
    <row r="5383" spans="1:26" x14ac:dyDescent="0.3">
      <c r="A5383" t="s">
        <v>3853</v>
      </c>
      <c r="B5383" t="s">
        <v>5028</v>
      </c>
      <c r="C5383" t="s">
        <v>5029</v>
      </c>
      <c r="D5383" t="s">
        <v>5031</v>
      </c>
      <c r="E5383" t="s">
        <v>5037</v>
      </c>
      <c r="F5383" t="s">
        <v>5046</v>
      </c>
      <c r="G5383">
        <v>133.77510000000001</v>
      </c>
      <c r="H5383">
        <v>-25.2744</v>
      </c>
      <c r="I5383">
        <v>195773</v>
      </c>
      <c r="J5383">
        <v>2170485</v>
      </c>
      <c r="K5383">
        <v>413533</v>
      </c>
      <c r="L5383">
        <v>139658</v>
      </c>
      <c r="M5383">
        <v>77574</v>
      </c>
      <c r="N5383" s="5">
        <v>9.0198102633412644E-2</v>
      </c>
      <c r="O5383">
        <v>2723480</v>
      </c>
      <c r="P5383">
        <v>0</v>
      </c>
      <c r="Q5383">
        <v>0</v>
      </c>
      <c r="R5383">
        <v>81432</v>
      </c>
      <c r="S5383" s="5">
        <v>2.9899999999999999E-2</v>
      </c>
      <c r="T5383" t="s">
        <v>5051</v>
      </c>
      <c r="U5383" s="3">
        <v>45701</v>
      </c>
      <c r="V5383" t="str">
        <f t="shared" si="252"/>
        <v>Thursday</v>
      </c>
      <c r="W5383" t="str">
        <f t="shared" si="253"/>
        <v>February</v>
      </c>
      <c r="X5383">
        <v>10</v>
      </c>
      <c r="Y5383" t="str">
        <f t="shared" si="254"/>
        <v>Morning</v>
      </c>
      <c r="Z5383" t="s">
        <v>5069</v>
      </c>
    </row>
    <row r="5384" spans="1:26" x14ac:dyDescent="0.3">
      <c r="A5384" t="s">
        <v>3647</v>
      </c>
      <c r="B5384" t="s">
        <v>5028</v>
      </c>
      <c r="C5384" t="s">
        <v>5029</v>
      </c>
      <c r="D5384" t="s">
        <v>5031</v>
      </c>
      <c r="E5384" t="s">
        <v>5040</v>
      </c>
      <c r="F5384" t="s">
        <v>5043</v>
      </c>
      <c r="G5384">
        <v>-3.4359999999999999</v>
      </c>
      <c r="H5384">
        <v>55.378100000000003</v>
      </c>
      <c r="I5384">
        <v>24265</v>
      </c>
      <c r="J5384">
        <v>185586</v>
      </c>
      <c r="K5384">
        <v>27460</v>
      </c>
      <c r="L5384">
        <v>8740</v>
      </c>
      <c r="M5384">
        <v>10389</v>
      </c>
      <c r="N5384" s="5">
        <v>0.13075006616984791</v>
      </c>
      <c r="O5384">
        <v>231678</v>
      </c>
      <c r="P5384">
        <v>0</v>
      </c>
      <c r="Q5384">
        <v>293045</v>
      </c>
      <c r="R5384">
        <v>5467</v>
      </c>
      <c r="S5384" s="5">
        <v>2.3599999999999999E-2</v>
      </c>
      <c r="T5384" t="s">
        <v>5052</v>
      </c>
      <c r="U5384" s="3">
        <v>45707</v>
      </c>
      <c r="V5384" t="str">
        <f t="shared" si="252"/>
        <v>Wednesday</v>
      </c>
      <c r="W5384" t="str">
        <f t="shared" si="253"/>
        <v>February</v>
      </c>
      <c r="X5384">
        <v>17</v>
      </c>
      <c r="Y5384" t="str">
        <f t="shared" si="254"/>
        <v>Afternoon</v>
      </c>
      <c r="Z5384" t="s">
        <v>5070</v>
      </c>
    </row>
    <row r="5385" spans="1:26" x14ac:dyDescent="0.3">
      <c r="A5385" t="s">
        <v>112</v>
      </c>
      <c r="B5385" t="s">
        <v>5028</v>
      </c>
      <c r="C5385" t="s">
        <v>5029</v>
      </c>
      <c r="D5385" t="s">
        <v>5032</v>
      </c>
      <c r="E5385" t="s">
        <v>5037</v>
      </c>
      <c r="F5385" t="s">
        <v>5044</v>
      </c>
      <c r="G5385">
        <v>78.962900000000005</v>
      </c>
      <c r="H5385">
        <v>20.593699999999998</v>
      </c>
      <c r="I5385">
        <v>40122</v>
      </c>
      <c r="J5385">
        <v>598383</v>
      </c>
      <c r="K5385">
        <v>114896</v>
      </c>
      <c r="L5385">
        <v>30464</v>
      </c>
      <c r="M5385">
        <v>34292</v>
      </c>
      <c r="N5385" s="5">
        <v>6.7052109312111946E-2</v>
      </c>
      <c r="O5385">
        <v>761868</v>
      </c>
      <c r="P5385">
        <v>0</v>
      </c>
      <c r="Q5385">
        <v>0</v>
      </c>
      <c r="R5385">
        <v>14399</v>
      </c>
      <c r="S5385" s="5">
        <v>1.89E-2</v>
      </c>
      <c r="T5385" t="s">
        <v>5059</v>
      </c>
      <c r="U5385" s="3">
        <v>45576</v>
      </c>
      <c r="V5385" t="str">
        <f t="shared" si="252"/>
        <v>Friday</v>
      </c>
      <c r="W5385" t="str">
        <f t="shared" si="253"/>
        <v>October</v>
      </c>
      <c r="X5385">
        <v>16</v>
      </c>
      <c r="Y5385" t="str">
        <f t="shared" si="254"/>
        <v>Afternoon</v>
      </c>
      <c r="Z5385" t="s">
        <v>5069</v>
      </c>
    </row>
    <row r="5386" spans="1:26" x14ac:dyDescent="0.3">
      <c r="A5386" t="s">
        <v>3807</v>
      </c>
      <c r="B5386" t="s">
        <v>5028</v>
      </c>
      <c r="C5386" t="s">
        <v>5030</v>
      </c>
      <c r="D5386" t="s">
        <v>5034</v>
      </c>
      <c r="E5386" t="s">
        <v>5037</v>
      </c>
      <c r="F5386" t="s">
        <v>5047</v>
      </c>
      <c r="G5386">
        <v>138.25290000000001</v>
      </c>
      <c r="H5386">
        <v>36.204799999999999</v>
      </c>
      <c r="I5386">
        <v>27221</v>
      </c>
      <c r="J5386">
        <v>139393</v>
      </c>
      <c r="K5386">
        <v>14780</v>
      </c>
      <c r="L5386">
        <v>10609</v>
      </c>
      <c r="M5386">
        <v>3882</v>
      </c>
      <c r="N5386" s="5">
        <v>0.19528260340942341</v>
      </c>
      <c r="O5386">
        <v>177983</v>
      </c>
      <c r="P5386">
        <v>0</v>
      </c>
      <c r="Q5386">
        <v>0</v>
      </c>
      <c r="R5386">
        <v>3399</v>
      </c>
      <c r="S5386" s="5">
        <v>1.9099999999999999E-2</v>
      </c>
      <c r="T5386" t="s">
        <v>5056</v>
      </c>
      <c r="U5386" s="3">
        <v>45412</v>
      </c>
      <c r="V5386" t="str">
        <f t="shared" si="252"/>
        <v>Tuesday</v>
      </c>
      <c r="W5386" t="str">
        <f t="shared" si="253"/>
        <v>April</v>
      </c>
      <c r="X5386">
        <v>8</v>
      </c>
      <c r="Y5386" t="str">
        <f t="shared" si="254"/>
        <v>Morning</v>
      </c>
      <c r="Z5386" t="s">
        <v>5070</v>
      </c>
    </row>
    <row r="5387" spans="1:26" x14ac:dyDescent="0.3">
      <c r="A5387" t="s">
        <v>2413</v>
      </c>
      <c r="B5387" t="s">
        <v>5028</v>
      </c>
      <c r="C5387" t="s">
        <v>5029</v>
      </c>
      <c r="D5387" t="s">
        <v>5034</v>
      </c>
      <c r="E5387" t="s">
        <v>5036</v>
      </c>
      <c r="F5387" t="s">
        <v>5044</v>
      </c>
      <c r="G5387">
        <v>78.962900000000005</v>
      </c>
      <c r="H5387">
        <v>20.593699999999998</v>
      </c>
      <c r="I5387">
        <v>50205</v>
      </c>
      <c r="J5387">
        <v>254379</v>
      </c>
      <c r="K5387">
        <v>27163</v>
      </c>
      <c r="L5387">
        <v>7655</v>
      </c>
      <c r="M5387">
        <v>8655</v>
      </c>
      <c r="N5387" s="5">
        <v>0.19736433367274531</v>
      </c>
      <c r="O5387">
        <v>292101</v>
      </c>
      <c r="P5387">
        <v>224470</v>
      </c>
      <c r="Q5387">
        <v>0</v>
      </c>
      <c r="R5387">
        <v>6104</v>
      </c>
      <c r="S5387" s="5">
        <v>2.0899999999999998E-2</v>
      </c>
      <c r="T5387" t="s">
        <v>5057</v>
      </c>
      <c r="U5387" s="3">
        <v>45665</v>
      </c>
      <c r="V5387" t="str">
        <f t="shared" si="252"/>
        <v>Wednesday</v>
      </c>
      <c r="W5387" t="str">
        <f t="shared" si="253"/>
        <v>January</v>
      </c>
      <c r="X5387">
        <v>17</v>
      </c>
      <c r="Y5387" t="str">
        <f t="shared" si="254"/>
        <v>Afternoon</v>
      </c>
      <c r="Z5387" t="s">
        <v>5070</v>
      </c>
    </row>
    <row r="5388" spans="1:26" x14ac:dyDescent="0.3">
      <c r="A5388" t="s">
        <v>1331</v>
      </c>
      <c r="B5388" t="s">
        <v>5028</v>
      </c>
      <c r="C5388" t="s">
        <v>5029</v>
      </c>
      <c r="D5388" t="s">
        <v>5032</v>
      </c>
      <c r="E5388" t="s">
        <v>5039</v>
      </c>
      <c r="F5388" t="s">
        <v>5046</v>
      </c>
      <c r="G5388">
        <v>133.77510000000001</v>
      </c>
      <c r="H5388">
        <v>-25.2744</v>
      </c>
      <c r="I5388">
        <v>107879</v>
      </c>
      <c r="J5388">
        <v>1778373</v>
      </c>
      <c r="K5388">
        <v>203664</v>
      </c>
      <c r="L5388">
        <v>95681</v>
      </c>
      <c r="M5388">
        <v>106110</v>
      </c>
      <c r="N5388" s="5">
        <v>6.0661840399209938E-2</v>
      </c>
      <c r="O5388">
        <v>2230235</v>
      </c>
      <c r="P5388">
        <v>0</v>
      </c>
      <c r="Q5388">
        <v>0</v>
      </c>
      <c r="R5388">
        <v>65791</v>
      </c>
      <c r="S5388" s="5">
        <v>2.9499999999999998E-2</v>
      </c>
      <c r="T5388" t="s">
        <v>5053</v>
      </c>
      <c r="U5388" s="3">
        <v>45641</v>
      </c>
      <c r="V5388" t="str">
        <f t="shared" si="252"/>
        <v>Sunday</v>
      </c>
      <c r="W5388" t="str">
        <f t="shared" si="253"/>
        <v>December</v>
      </c>
      <c r="X5388">
        <v>12</v>
      </c>
      <c r="Y5388" t="str">
        <f t="shared" si="254"/>
        <v>Afternoon</v>
      </c>
      <c r="Z5388" t="s">
        <v>5069</v>
      </c>
    </row>
    <row r="5389" spans="1:26" x14ac:dyDescent="0.3">
      <c r="A5389" t="s">
        <v>3237</v>
      </c>
      <c r="B5389" t="s">
        <v>5028</v>
      </c>
      <c r="C5389" t="s">
        <v>5029</v>
      </c>
      <c r="D5389" t="s">
        <v>5031</v>
      </c>
      <c r="E5389" t="s">
        <v>5039</v>
      </c>
      <c r="F5389" t="s">
        <v>5049</v>
      </c>
      <c r="G5389">
        <v>-106.3468</v>
      </c>
      <c r="H5389">
        <v>56.130400000000002</v>
      </c>
      <c r="I5389">
        <v>171172</v>
      </c>
      <c r="J5389">
        <v>1686913</v>
      </c>
      <c r="K5389">
        <v>180339</v>
      </c>
      <c r="L5389">
        <v>133837</v>
      </c>
      <c r="M5389">
        <v>51531</v>
      </c>
      <c r="N5389" s="5">
        <v>0.1014706605614932</v>
      </c>
      <c r="O5389">
        <v>1898324</v>
      </c>
      <c r="P5389">
        <v>0</v>
      </c>
      <c r="Q5389">
        <v>0</v>
      </c>
      <c r="R5389">
        <v>31512</v>
      </c>
      <c r="S5389" s="5">
        <v>1.66E-2</v>
      </c>
      <c r="T5389" t="s">
        <v>5067</v>
      </c>
      <c r="U5389" s="3">
        <v>45420</v>
      </c>
      <c r="V5389" t="str">
        <f t="shared" si="252"/>
        <v>Wednesday</v>
      </c>
      <c r="W5389" t="str">
        <f t="shared" si="253"/>
        <v>May</v>
      </c>
      <c r="X5389">
        <v>11</v>
      </c>
      <c r="Y5389" t="str">
        <f t="shared" si="254"/>
        <v>Morning</v>
      </c>
      <c r="Z5389" t="s">
        <v>5070</v>
      </c>
    </row>
    <row r="5390" spans="1:26" x14ac:dyDescent="0.3">
      <c r="A5390" t="s">
        <v>1495</v>
      </c>
      <c r="B5390" t="s">
        <v>5028</v>
      </c>
      <c r="C5390" t="s">
        <v>5030</v>
      </c>
      <c r="D5390" t="s">
        <v>5034</v>
      </c>
      <c r="E5390" t="s">
        <v>5036</v>
      </c>
      <c r="F5390" t="s">
        <v>5044</v>
      </c>
      <c r="G5390">
        <v>78.962900000000005</v>
      </c>
      <c r="H5390">
        <v>20.593699999999998</v>
      </c>
      <c r="I5390">
        <v>31231</v>
      </c>
      <c r="J5390">
        <v>177902</v>
      </c>
      <c r="K5390">
        <v>43105</v>
      </c>
      <c r="L5390">
        <v>6847</v>
      </c>
      <c r="M5390">
        <v>10429</v>
      </c>
      <c r="N5390" s="5">
        <v>0.17555509987570661</v>
      </c>
      <c r="O5390">
        <v>196220</v>
      </c>
      <c r="P5390">
        <v>174066</v>
      </c>
      <c r="Q5390">
        <v>0</v>
      </c>
      <c r="R5390">
        <v>5140</v>
      </c>
      <c r="S5390" s="5">
        <v>2.6200000000000001E-2</v>
      </c>
      <c r="T5390" t="s">
        <v>5057</v>
      </c>
      <c r="U5390" s="3">
        <v>45488</v>
      </c>
      <c r="V5390" t="str">
        <f t="shared" si="252"/>
        <v>Monday</v>
      </c>
      <c r="W5390" t="str">
        <f t="shared" si="253"/>
        <v>July</v>
      </c>
      <c r="X5390">
        <v>10</v>
      </c>
      <c r="Y5390" t="str">
        <f t="shared" si="254"/>
        <v>Morning</v>
      </c>
      <c r="Z5390" t="s">
        <v>5070</v>
      </c>
    </row>
    <row r="5391" spans="1:26" x14ac:dyDescent="0.3">
      <c r="A5391" t="s">
        <v>2023</v>
      </c>
      <c r="B5391" t="s">
        <v>5028</v>
      </c>
      <c r="C5391" t="s">
        <v>5030</v>
      </c>
      <c r="D5391" t="s">
        <v>5034</v>
      </c>
      <c r="E5391" t="s">
        <v>5037</v>
      </c>
      <c r="F5391" t="s">
        <v>5050</v>
      </c>
      <c r="G5391">
        <v>-95.712900000000005</v>
      </c>
      <c r="H5391">
        <v>37.090200000000003</v>
      </c>
      <c r="I5391">
        <v>26756</v>
      </c>
      <c r="J5391">
        <v>152025</v>
      </c>
      <c r="K5391">
        <v>30265</v>
      </c>
      <c r="L5391">
        <v>9232</v>
      </c>
      <c r="M5391">
        <v>8204</v>
      </c>
      <c r="N5391" s="5">
        <v>0.17600227351299161</v>
      </c>
      <c r="O5391">
        <v>181830</v>
      </c>
      <c r="P5391">
        <v>0</v>
      </c>
      <c r="Q5391">
        <v>0</v>
      </c>
      <c r="R5391">
        <v>3363</v>
      </c>
      <c r="S5391" s="5">
        <v>1.8499999999999999E-2</v>
      </c>
      <c r="T5391" t="s">
        <v>5056</v>
      </c>
      <c r="U5391" s="3">
        <v>45387</v>
      </c>
      <c r="V5391" t="str">
        <f t="shared" si="252"/>
        <v>Friday</v>
      </c>
      <c r="W5391" t="str">
        <f t="shared" si="253"/>
        <v>April</v>
      </c>
      <c r="X5391">
        <v>15</v>
      </c>
      <c r="Y5391" t="str">
        <f t="shared" si="254"/>
        <v>Afternoon</v>
      </c>
      <c r="Z5391" t="s">
        <v>5070</v>
      </c>
    </row>
    <row r="5392" spans="1:26" x14ac:dyDescent="0.3">
      <c r="A5392" t="s">
        <v>3467</v>
      </c>
      <c r="B5392" t="s">
        <v>5028</v>
      </c>
      <c r="C5392" t="s">
        <v>5029</v>
      </c>
      <c r="D5392" t="s">
        <v>5034</v>
      </c>
      <c r="E5392" t="s">
        <v>5040</v>
      </c>
      <c r="F5392" t="s">
        <v>5049</v>
      </c>
      <c r="G5392">
        <v>-106.3468</v>
      </c>
      <c r="H5392">
        <v>56.130400000000002</v>
      </c>
      <c r="I5392">
        <v>22687</v>
      </c>
      <c r="J5392">
        <v>104812</v>
      </c>
      <c r="K5392">
        <v>15918</v>
      </c>
      <c r="L5392">
        <v>6693</v>
      </c>
      <c r="M5392">
        <v>2954</v>
      </c>
      <c r="N5392" s="5">
        <v>0.21645681913695861</v>
      </c>
      <c r="O5392">
        <v>128255</v>
      </c>
      <c r="P5392">
        <v>0</v>
      </c>
      <c r="Q5392">
        <v>43325</v>
      </c>
      <c r="R5392">
        <v>2154</v>
      </c>
      <c r="S5392" s="5">
        <v>1.6799999999999999E-2</v>
      </c>
      <c r="T5392" t="s">
        <v>5056</v>
      </c>
      <c r="U5392" s="3">
        <v>45687</v>
      </c>
      <c r="V5392" t="str">
        <f t="shared" si="252"/>
        <v>Thursday</v>
      </c>
      <c r="W5392" t="str">
        <f t="shared" si="253"/>
        <v>January</v>
      </c>
      <c r="X5392">
        <v>15</v>
      </c>
      <c r="Y5392" t="str">
        <f t="shared" si="254"/>
        <v>Afternoon</v>
      </c>
      <c r="Z5392" t="s">
        <v>5071</v>
      </c>
    </row>
    <row r="5393" spans="1:26" x14ac:dyDescent="0.3">
      <c r="A5393" t="s">
        <v>3183</v>
      </c>
      <c r="B5393" t="s">
        <v>5028</v>
      </c>
      <c r="C5393" t="s">
        <v>5029</v>
      </c>
      <c r="D5393" t="s">
        <v>5032</v>
      </c>
      <c r="E5393" t="s">
        <v>5039</v>
      </c>
      <c r="F5393" t="s">
        <v>5044</v>
      </c>
      <c r="G5393">
        <v>78.962900000000005</v>
      </c>
      <c r="H5393">
        <v>20.593699999999998</v>
      </c>
      <c r="I5393">
        <v>39598</v>
      </c>
      <c r="J5393">
        <v>428018</v>
      </c>
      <c r="K5393">
        <v>51766</v>
      </c>
      <c r="L5393">
        <v>23810</v>
      </c>
      <c r="M5393">
        <v>14059</v>
      </c>
      <c r="N5393" s="5">
        <v>9.2515800320744287E-2</v>
      </c>
      <c r="O5393">
        <v>507044</v>
      </c>
      <c r="P5393">
        <v>0</v>
      </c>
      <c r="Q5393">
        <v>0</v>
      </c>
      <c r="R5393">
        <v>9887</v>
      </c>
      <c r="S5393" s="5">
        <v>1.95E-2</v>
      </c>
      <c r="T5393" t="s">
        <v>5053</v>
      </c>
      <c r="U5393" s="3">
        <v>45415</v>
      </c>
      <c r="V5393" t="str">
        <f t="shared" si="252"/>
        <v>Friday</v>
      </c>
      <c r="W5393" t="str">
        <f t="shared" si="253"/>
        <v>May</v>
      </c>
      <c r="X5393">
        <v>11</v>
      </c>
      <c r="Y5393" t="str">
        <f t="shared" si="254"/>
        <v>Morning</v>
      </c>
      <c r="Z5393" t="s">
        <v>5069</v>
      </c>
    </row>
    <row r="5394" spans="1:26" x14ac:dyDescent="0.3">
      <c r="A5394" t="s">
        <v>2313</v>
      </c>
      <c r="B5394" t="s">
        <v>5028</v>
      </c>
      <c r="C5394" t="s">
        <v>5029</v>
      </c>
      <c r="D5394" t="s">
        <v>5034</v>
      </c>
      <c r="E5394" t="s">
        <v>5039</v>
      </c>
      <c r="F5394" t="s">
        <v>5048</v>
      </c>
      <c r="G5394">
        <v>10.451499999999999</v>
      </c>
      <c r="H5394">
        <v>51.165700000000001</v>
      </c>
      <c r="I5394">
        <v>40512</v>
      </c>
      <c r="J5394">
        <v>193255</v>
      </c>
      <c r="K5394">
        <v>35333</v>
      </c>
      <c r="L5394">
        <v>11186</v>
      </c>
      <c r="M5394">
        <v>6009</v>
      </c>
      <c r="N5394" s="5">
        <v>0.20963281763678979</v>
      </c>
      <c r="O5394">
        <v>230974</v>
      </c>
      <c r="P5394">
        <v>0</v>
      </c>
      <c r="Q5394">
        <v>0</v>
      </c>
      <c r="R5394">
        <v>5035</v>
      </c>
      <c r="S5394" s="5">
        <v>2.18E-2</v>
      </c>
      <c r="T5394" t="s">
        <v>5066</v>
      </c>
      <c r="U5394" s="3">
        <v>45661</v>
      </c>
      <c r="V5394" t="str">
        <f t="shared" si="252"/>
        <v>Saturday</v>
      </c>
      <c r="W5394" t="str">
        <f t="shared" si="253"/>
        <v>January</v>
      </c>
      <c r="X5394">
        <v>17</v>
      </c>
      <c r="Y5394" t="str">
        <f t="shared" si="254"/>
        <v>Afternoon</v>
      </c>
      <c r="Z5394" t="s">
        <v>5071</v>
      </c>
    </row>
    <row r="5395" spans="1:26" x14ac:dyDescent="0.3">
      <c r="A5395" t="s">
        <v>2526</v>
      </c>
      <c r="B5395" t="s">
        <v>5028</v>
      </c>
      <c r="C5395" t="s">
        <v>5030</v>
      </c>
      <c r="D5395" t="s">
        <v>5032</v>
      </c>
      <c r="E5395" t="s">
        <v>5037</v>
      </c>
      <c r="F5395" t="s">
        <v>5043</v>
      </c>
      <c r="G5395">
        <v>-3.4359999999999999</v>
      </c>
      <c r="H5395">
        <v>55.378100000000003</v>
      </c>
      <c r="I5395">
        <v>18579</v>
      </c>
      <c r="J5395">
        <v>320956</v>
      </c>
      <c r="K5395">
        <v>65479</v>
      </c>
      <c r="L5395">
        <v>13653</v>
      </c>
      <c r="M5395">
        <v>9665</v>
      </c>
      <c r="N5395" s="5">
        <v>5.7887158433784273E-2</v>
      </c>
      <c r="O5395">
        <v>393418</v>
      </c>
      <c r="P5395">
        <v>0</v>
      </c>
      <c r="Q5395">
        <v>0</v>
      </c>
      <c r="R5395">
        <v>5586</v>
      </c>
      <c r="S5395" s="5">
        <v>1.4200000000000001E-2</v>
      </c>
      <c r="T5395" t="s">
        <v>5059</v>
      </c>
      <c r="U5395" s="3">
        <v>45314</v>
      </c>
      <c r="V5395" t="str">
        <f t="shared" si="252"/>
        <v>Tuesday</v>
      </c>
      <c r="W5395" t="str">
        <f t="shared" si="253"/>
        <v>January</v>
      </c>
      <c r="X5395">
        <v>11</v>
      </c>
      <c r="Y5395" t="str">
        <f t="shared" si="254"/>
        <v>Morning</v>
      </c>
      <c r="Z5395" t="s">
        <v>5069</v>
      </c>
    </row>
    <row r="5396" spans="1:26" x14ac:dyDescent="0.3">
      <c r="A5396" t="s">
        <v>1589</v>
      </c>
      <c r="B5396" t="s">
        <v>5028</v>
      </c>
      <c r="C5396" t="s">
        <v>5029</v>
      </c>
      <c r="D5396" t="s">
        <v>5031</v>
      </c>
      <c r="E5396" t="s">
        <v>5037</v>
      </c>
      <c r="F5396" t="s">
        <v>5043</v>
      </c>
      <c r="G5396">
        <v>-3.4359999999999999</v>
      </c>
      <c r="H5396">
        <v>55.378100000000003</v>
      </c>
      <c r="I5396">
        <v>317335</v>
      </c>
      <c r="J5396">
        <v>2777148</v>
      </c>
      <c r="K5396">
        <v>392027</v>
      </c>
      <c r="L5396">
        <v>137909</v>
      </c>
      <c r="M5396">
        <v>98618</v>
      </c>
      <c r="N5396" s="5">
        <v>0.1142666797554039</v>
      </c>
      <c r="O5396">
        <v>3214197</v>
      </c>
      <c r="P5396">
        <v>0</v>
      </c>
      <c r="Q5396">
        <v>0</v>
      </c>
      <c r="R5396">
        <v>72640</v>
      </c>
      <c r="S5396" s="5">
        <v>2.2599999999999999E-2</v>
      </c>
      <c r="T5396" t="s">
        <v>5051</v>
      </c>
      <c r="U5396" s="3">
        <v>45495</v>
      </c>
      <c r="V5396" t="str">
        <f t="shared" si="252"/>
        <v>Monday</v>
      </c>
      <c r="W5396" t="str">
        <f t="shared" si="253"/>
        <v>July</v>
      </c>
      <c r="X5396">
        <v>11</v>
      </c>
      <c r="Y5396" t="str">
        <f t="shared" si="254"/>
        <v>Morning</v>
      </c>
      <c r="Z5396" t="s">
        <v>5070</v>
      </c>
    </row>
    <row r="5397" spans="1:26" x14ac:dyDescent="0.3">
      <c r="A5397" t="s">
        <v>545</v>
      </c>
      <c r="B5397" t="s">
        <v>5028</v>
      </c>
      <c r="C5397" t="s">
        <v>5030</v>
      </c>
      <c r="D5397" t="s">
        <v>5034</v>
      </c>
      <c r="E5397" t="s">
        <v>5036</v>
      </c>
      <c r="F5397" t="s">
        <v>5049</v>
      </c>
      <c r="G5397">
        <v>-106.3468</v>
      </c>
      <c r="H5397">
        <v>56.130400000000002</v>
      </c>
      <c r="I5397">
        <v>32792</v>
      </c>
      <c r="J5397">
        <v>194927</v>
      </c>
      <c r="K5397">
        <v>44492</v>
      </c>
      <c r="L5397">
        <v>7866</v>
      </c>
      <c r="M5397">
        <v>4453</v>
      </c>
      <c r="N5397" s="5">
        <v>0.16822975072898139</v>
      </c>
      <c r="O5397">
        <v>217109</v>
      </c>
      <c r="P5397">
        <v>186368</v>
      </c>
      <c r="Q5397">
        <v>0</v>
      </c>
      <c r="R5397">
        <v>4211</v>
      </c>
      <c r="S5397" s="5">
        <v>1.9400000000000001E-2</v>
      </c>
      <c r="T5397" t="s">
        <v>5057</v>
      </c>
      <c r="U5397" s="3">
        <v>45774</v>
      </c>
      <c r="V5397" t="str">
        <f t="shared" si="252"/>
        <v>Sunday</v>
      </c>
      <c r="W5397" t="str">
        <f t="shared" si="253"/>
        <v>April</v>
      </c>
      <c r="X5397">
        <v>11</v>
      </c>
      <c r="Y5397" t="str">
        <f t="shared" si="254"/>
        <v>Morning</v>
      </c>
      <c r="Z5397" t="s">
        <v>5070</v>
      </c>
    </row>
    <row r="5398" spans="1:26" x14ac:dyDescent="0.3">
      <c r="A5398" t="s">
        <v>1883</v>
      </c>
      <c r="B5398" t="s">
        <v>5028</v>
      </c>
      <c r="C5398" t="s">
        <v>5030</v>
      </c>
      <c r="D5398" t="s">
        <v>5034</v>
      </c>
      <c r="E5398" t="s">
        <v>5037</v>
      </c>
      <c r="F5398" t="s">
        <v>5044</v>
      </c>
      <c r="G5398">
        <v>78.962900000000005</v>
      </c>
      <c r="H5398">
        <v>20.593699999999998</v>
      </c>
      <c r="I5398">
        <v>68203</v>
      </c>
      <c r="J5398">
        <v>344592</v>
      </c>
      <c r="K5398">
        <v>71542</v>
      </c>
      <c r="L5398">
        <v>23477</v>
      </c>
      <c r="M5398">
        <v>9668</v>
      </c>
      <c r="N5398" s="5">
        <v>0.19792657759606419</v>
      </c>
      <c r="O5398">
        <v>395191</v>
      </c>
      <c r="P5398">
        <v>0</v>
      </c>
      <c r="Q5398">
        <v>0</v>
      </c>
      <c r="R5398">
        <v>9682</v>
      </c>
      <c r="S5398" s="5">
        <v>2.4500000000000001E-2</v>
      </c>
      <c r="T5398" t="s">
        <v>5056</v>
      </c>
      <c r="U5398" s="3">
        <v>45476</v>
      </c>
      <c r="V5398" t="str">
        <f t="shared" si="252"/>
        <v>Wednesday</v>
      </c>
      <c r="W5398" t="str">
        <f t="shared" si="253"/>
        <v>July</v>
      </c>
      <c r="X5398">
        <v>17</v>
      </c>
      <c r="Y5398" t="str">
        <f t="shared" si="254"/>
        <v>Afternoon</v>
      </c>
      <c r="Z5398" t="s">
        <v>5070</v>
      </c>
    </row>
    <row r="5399" spans="1:26" x14ac:dyDescent="0.3">
      <c r="A5399" t="s">
        <v>200</v>
      </c>
      <c r="B5399" t="s">
        <v>5028</v>
      </c>
      <c r="C5399" t="s">
        <v>5029</v>
      </c>
      <c r="D5399" t="s">
        <v>5034</v>
      </c>
      <c r="E5399" t="s">
        <v>5037</v>
      </c>
      <c r="F5399" t="s">
        <v>5043</v>
      </c>
      <c r="G5399">
        <v>-3.4359999999999999</v>
      </c>
      <c r="H5399">
        <v>55.378100000000003</v>
      </c>
      <c r="I5399">
        <v>47152</v>
      </c>
      <c r="J5399">
        <v>193753</v>
      </c>
      <c r="K5399">
        <v>29866</v>
      </c>
      <c r="L5399">
        <v>6699</v>
      </c>
      <c r="M5399">
        <v>10984</v>
      </c>
      <c r="N5399" s="5">
        <v>0.24336453955673121</v>
      </c>
      <c r="O5399">
        <v>218430</v>
      </c>
      <c r="P5399">
        <v>0</v>
      </c>
      <c r="Q5399">
        <v>0</v>
      </c>
      <c r="R5399">
        <v>5679</v>
      </c>
      <c r="S5399" s="5">
        <v>2.5999999999999999E-2</v>
      </c>
      <c r="T5399" t="s">
        <v>5056</v>
      </c>
      <c r="U5399" s="3">
        <v>45451</v>
      </c>
      <c r="V5399" t="str">
        <f t="shared" si="252"/>
        <v>Saturday</v>
      </c>
      <c r="W5399" t="str">
        <f t="shared" si="253"/>
        <v>June</v>
      </c>
      <c r="X5399">
        <v>15</v>
      </c>
      <c r="Y5399" t="str">
        <f t="shared" si="254"/>
        <v>Afternoon</v>
      </c>
      <c r="Z5399" t="s">
        <v>5071</v>
      </c>
    </row>
    <row r="5400" spans="1:26" x14ac:dyDescent="0.3">
      <c r="A5400" t="s">
        <v>2715</v>
      </c>
      <c r="B5400" t="s">
        <v>5028</v>
      </c>
      <c r="C5400" t="s">
        <v>5029</v>
      </c>
      <c r="D5400" t="s">
        <v>5034</v>
      </c>
      <c r="E5400" t="s">
        <v>5036</v>
      </c>
      <c r="F5400" t="s">
        <v>5043</v>
      </c>
      <c r="G5400">
        <v>-3.4359999999999999</v>
      </c>
      <c r="H5400">
        <v>55.378100000000003</v>
      </c>
      <c r="I5400">
        <v>338041</v>
      </c>
      <c r="J5400">
        <v>2009518</v>
      </c>
      <c r="K5400">
        <v>406963</v>
      </c>
      <c r="L5400">
        <v>119358</v>
      </c>
      <c r="M5400">
        <v>107899</v>
      </c>
      <c r="N5400" s="5">
        <v>0.16822018796388699</v>
      </c>
      <c r="O5400">
        <v>2324835</v>
      </c>
      <c r="P5400">
        <v>2009518</v>
      </c>
      <c r="Q5400">
        <v>0</v>
      </c>
      <c r="R5400">
        <v>50681</v>
      </c>
      <c r="S5400" s="5">
        <v>2.18E-2</v>
      </c>
      <c r="T5400" t="s">
        <v>5057</v>
      </c>
      <c r="U5400" s="3">
        <v>45663</v>
      </c>
      <c r="V5400" t="str">
        <f t="shared" si="252"/>
        <v>Monday</v>
      </c>
      <c r="W5400" t="str">
        <f t="shared" si="253"/>
        <v>January</v>
      </c>
      <c r="X5400">
        <v>16</v>
      </c>
      <c r="Y5400" t="str">
        <f t="shared" si="254"/>
        <v>Afternoon</v>
      </c>
      <c r="Z5400" t="s">
        <v>5070</v>
      </c>
    </row>
    <row r="5401" spans="1:26" x14ac:dyDescent="0.3">
      <c r="A5401" t="s">
        <v>723</v>
      </c>
      <c r="B5401" t="s">
        <v>5028</v>
      </c>
      <c r="C5401" t="s">
        <v>5029</v>
      </c>
      <c r="D5401" t="s">
        <v>5032</v>
      </c>
      <c r="E5401" t="s">
        <v>5037</v>
      </c>
      <c r="F5401" t="s">
        <v>5043</v>
      </c>
      <c r="G5401">
        <v>-3.4359999999999999</v>
      </c>
      <c r="H5401">
        <v>55.378100000000003</v>
      </c>
      <c r="I5401">
        <v>105910</v>
      </c>
      <c r="J5401">
        <v>1470079</v>
      </c>
      <c r="K5401">
        <v>163943</v>
      </c>
      <c r="L5401">
        <v>70171</v>
      </c>
      <c r="M5401">
        <v>61782</v>
      </c>
      <c r="N5401" s="5">
        <v>7.2044098906297732E-2</v>
      </c>
      <c r="O5401">
        <v>1735636</v>
      </c>
      <c r="P5401">
        <v>0</v>
      </c>
      <c r="Q5401">
        <v>0</v>
      </c>
      <c r="R5401">
        <v>29332</v>
      </c>
      <c r="S5401" s="5">
        <v>1.6899999999999998E-2</v>
      </c>
      <c r="T5401" t="s">
        <v>5059</v>
      </c>
      <c r="U5401" s="3">
        <v>45441</v>
      </c>
      <c r="V5401" t="str">
        <f t="shared" si="252"/>
        <v>Wednesday</v>
      </c>
      <c r="W5401" t="str">
        <f t="shared" si="253"/>
        <v>May</v>
      </c>
      <c r="X5401">
        <v>18</v>
      </c>
      <c r="Y5401" t="str">
        <f t="shared" si="254"/>
        <v>Evening</v>
      </c>
      <c r="Z5401" t="s">
        <v>5069</v>
      </c>
    </row>
    <row r="5402" spans="1:26" x14ac:dyDescent="0.3">
      <c r="A5402" t="s">
        <v>621</v>
      </c>
      <c r="B5402" t="s">
        <v>5028</v>
      </c>
      <c r="C5402" t="s">
        <v>5030</v>
      </c>
      <c r="D5402" t="s">
        <v>5034</v>
      </c>
      <c r="E5402" t="s">
        <v>5036</v>
      </c>
      <c r="F5402" t="s">
        <v>5045</v>
      </c>
      <c r="G5402">
        <v>-51.9253</v>
      </c>
      <c r="H5402">
        <v>-14.234999999999999</v>
      </c>
      <c r="I5402">
        <v>47720</v>
      </c>
      <c r="J5402">
        <v>200809</v>
      </c>
      <c r="K5402">
        <v>26710</v>
      </c>
      <c r="L5402">
        <v>9543</v>
      </c>
      <c r="M5402">
        <v>7008</v>
      </c>
      <c r="N5402" s="5">
        <v>0.23764276060693371</v>
      </c>
      <c r="O5402">
        <v>223649</v>
      </c>
      <c r="P5402">
        <v>192747</v>
      </c>
      <c r="Q5402">
        <v>0</v>
      </c>
      <c r="R5402">
        <v>3287</v>
      </c>
      <c r="S5402" s="5">
        <v>1.47E-2</v>
      </c>
      <c r="T5402" t="s">
        <v>5057</v>
      </c>
      <c r="U5402" s="3">
        <v>45524</v>
      </c>
      <c r="V5402" t="str">
        <f t="shared" si="252"/>
        <v>Tuesday</v>
      </c>
      <c r="W5402" t="str">
        <f t="shared" si="253"/>
        <v>August</v>
      </c>
      <c r="X5402">
        <v>12</v>
      </c>
      <c r="Y5402" t="str">
        <f t="shared" si="254"/>
        <v>Afternoon</v>
      </c>
      <c r="Z5402" t="s">
        <v>5071</v>
      </c>
    </row>
    <row r="5403" spans="1:26" x14ac:dyDescent="0.3">
      <c r="A5403" t="s">
        <v>4605</v>
      </c>
      <c r="B5403" t="s">
        <v>5028</v>
      </c>
      <c r="C5403" t="s">
        <v>5030</v>
      </c>
      <c r="D5403" t="s">
        <v>5034</v>
      </c>
      <c r="E5403" t="s">
        <v>5036</v>
      </c>
      <c r="F5403" t="s">
        <v>5044</v>
      </c>
      <c r="G5403">
        <v>78.962900000000005</v>
      </c>
      <c r="H5403">
        <v>20.593699999999998</v>
      </c>
      <c r="I5403">
        <v>512733</v>
      </c>
      <c r="J5403">
        <v>2921388</v>
      </c>
      <c r="K5403">
        <v>538022</v>
      </c>
      <c r="L5403">
        <v>154960</v>
      </c>
      <c r="M5403">
        <v>163567</v>
      </c>
      <c r="N5403" s="5">
        <v>0.1755101716412131</v>
      </c>
      <c r="O5403">
        <v>3341898</v>
      </c>
      <c r="P5403">
        <v>2921388</v>
      </c>
      <c r="Q5403">
        <v>0</v>
      </c>
      <c r="R5403">
        <v>64832</v>
      </c>
      <c r="S5403" s="5">
        <v>1.9400000000000001E-2</v>
      </c>
      <c r="T5403" t="s">
        <v>5057</v>
      </c>
      <c r="U5403" s="3">
        <v>45536</v>
      </c>
      <c r="V5403" t="str">
        <f t="shared" si="252"/>
        <v>Sunday</v>
      </c>
      <c r="W5403" t="str">
        <f t="shared" si="253"/>
        <v>September</v>
      </c>
      <c r="X5403">
        <v>17</v>
      </c>
      <c r="Y5403" t="str">
        <f t="shared" si="254"/>
        <v>Afternoon</v>
      </c>
      <c r="Z5403" t="s">
        <v>5070</v>
      </c>
    </row>
    <row r="5404" spans="1:26" x14ac:dyDescent="0.3">
      <c r="A5404" t="s">
        <v>2849</v>
      </c>
      <c r="B5404" t="s">
        <v>5028</v>
      </c>
      <c r="C5404" t="s">
        <v>5029</v>
      </c>
      <c r="D5404" t="s">
        <v>5034</v>
      </c>
      <c r="E5404" t="s">
        <v>5040</v>
      </c>
      <c r="F5404" t="s">
        <v>5045</v>
      </c>
      <c r="G5404">
        <v>-51.9253</v>
      </c>
      <c r="H5404">
        <v>-14.234999999999999</v>
      </c>
      <c r="I5404">
        <v>58449</v>
      </c>
      <c r="J5404">
        <v>239338</v>
      </c>
      <c r="K5404">
        <v>43711</v>
      </c>
      <c r="L5404">
        <v>8505</v>
      </c>
      <c r="M5404">
        <v>7552</v>
      </c>
      <c r="N5404" s="5">
        <v>0.244214337961251</v>
      </c>
      <c r="O5404">
        <v>273222</v>
      </c>
      <c r="P5404">
        <v>0</v>
      </c>
      <c r="Q5404">
        <v>1094845</v>
      </c>
      <c r="R5404">
        <v>7595</v>
      </c>
      <c r="S5404" s="5">
        <v>2.7799999999999998E-2</v>
      </c>
      <c r="T5404" t="s">
        <v>5066</v>
      </c>
      <c r="U5404" s="3">
        <v>45355</v>
      </c>
      <c r="V5404" t="str">
        <f t="shared" si="252"/>
        <v>Monday</v>
      </c>
      <c r="W5404" t="str">
        <f t="shared" si="253"/>
        <v>March</v>
      </c>
      <c r="X5404">
        <v>16</v>
      </c>
      <c r="Y5404" t="str">
        <f t="shared" si="254"/>
        <v>Afternoon</v>
      </c>
      <c r="Z5404" t="s">
        <v>5071</v>
      </c>
    </row>
    <row r="5405" spans="1:26" x14ac:dyDescent="0.3">
      <c r="A5405" t="s">
        <v>1395</v>
      </c>
      <c r="B5405" t="s">
        <v>5028</v>
      </c>
      <c r="C5405" t="s">
        <v>5029</v>
      </c>
      <c r="D5405" t="s">
        <v>5032</v>
      </c>
      <c r="E5405" t="s">
        <v>5036</v>
      </c>
      <c r="F5405" t="s">
        <v>5050</v>
      </c>
      <c r="G5405">
        <v>-95.712900000000005</v>
      </c>
      <c r="H5405">
        <v>37.090200000000003</v>
      </c>
      <c r="I5405">
        <v>17995</v>
      </c>
      <c r="J5405">
        <v>320549</v>
      </c>
      <c r="K5405">
        <v>34765</v>
      </c>
      <c r="L5405">
        <v>15536</v>
      </c>
      <c r="M5405">
        <v>12896</v>
      </c>
      <c r="N5405" s="5">
        <v>5.6139746984650379E-2</v>
      </c>
      <c r="O5405">
        <v>388527</v>
      </c>
      <c r="P5405">
        <v>281523</v>
      </c>
      <c r="Q5405">
        <v>0</v>
      </c>
      <c r="R5405">
        <v>5905</v>
      </c>
      <c r="S5405" s="5">
        <v>1.52E-2</v>
      </c>
      <c r="T5405" t="s">
        <v>5061</v>
      </c>
      <c r="U5405" s="3">
        <v>45583</v>
      </c>
      <c r="V5405" t="str">
        <f t="shared" si="252"/>
        <v>Friday</v>
      </c>
      <c r="W5405" t="str">
        <f t="shared" si="253"/>
        <v>October</v>
      </c>
      <c r="X5405">
        <v>11</v>
      </c>
      <c r="Y5405" t="str">
        <f t="shared" si="254"/>
        <v>Morning</v>
      </c>
      <c r="Z5405" t="s">
        <v>5069</v>
      </c>
    </row>
    <row r="5406" spans="1:26" x14ac:dyDescent="0.3">
      <c r="A5406" t="s">
        <v>680</v>
      </c>
      <c r="B5406" t="s">
        <v>5028</v>
      </c>
      <c r="C5406" t="s">
        <v>5030</v>
      </c>
      <c r="D5406" t="s">
        <v>5034</v>
      </c>
      <c r="E5406" t="s">
        <v>5037</v>
      </c>
      <c r="F5406" t="s">
        <v>5043</v>
      </c>
      <c r="G5406">
        <v>-3.4359999999999999</v>
      </c>
      <c r="H5406">
        <v>55.378100000000003</v>
      </c>
      <c r="I5406">
        <v>91937</v>
      </c>
      <c r="J5406">
        <v>371795</v>
      </c>
      <c r="K5406">
        <v>57668</v>
      </c>
      <c r="L5406">
        <v>12771</v>
      </c>
      <c r="M5406">
        <v>15716</v>
      </c>
      <c r="N5406" s="5">
        <v>0.247279524663334</v>
      </c>
      <c r="O5406">
        <v>471816</v>
      </c>
      <c r="P5406">
        <v>0</v>
      </c>
      <c r="Q5406">
        <v>0</v>
      </c>
      <c r="R5406">
        <v>9813</v>
      </c>
      <c r="S5406" s="5">
        <v>2.0799999999999999E-2</v>
      </c>
      <c r="T5406" t="s">
        <v>5056</v>
      </c>
      <c r="U5406" s="3">
        <v>45454</v>
      </c>
      <c r="V5406" t="str">
        <f t="shared" si="252"/>
        <v>Tuesday</v>
      </c>
      <c r="W5406" t="str">
        <f t="shared" si="253"/>
        <v>June</v>
      </c>
      <c r="X5406">
        <v>16</v>
      </c>
      <c r="Y5406" t="str">
        <f t="shared" si="254"/>
        <v>Afternoon</v>
      </c>
      <c r="Z5406" t="s">
        <v>5071</v>
      </c>
    </row>
    <row r="5407" spans="1:26" x14ac:dyDescent="0.3">
      <c r="A5407" t="s">
        <v>2065</v>
      </c>
      <c r="B5407" t="s">
        <v>5028</v>
      </c>
      <c r="C5407" t="s">
        <v>5029</v>
      </c>
      <c r="D5407" t="s">
        <v>5034</v>
      </c>
      <c r="E5407" t="s">
        <v>5039</v>
      </c>
      <c r="F5407" t="s">
        <v>5049</v>
      </c>
      <c r="G5407">
        <v>-106.3468</v>
      </c>
      <c r="H5407">
        <v>56.130400000000002</v>
      </c>
      <c r="I5407">
        <v>300654</v>
      </c>
      <c r="J5407">
        <v>1784667</v>
      </c>
      <c r="K5407">
        <v>245055</v>
      </c>
      <c r="L5407">
        <v>92109</v>
      </c>
      <c r="M5407">
        <v>83374</v>
      </c>
      <c r="N5407" s="5">
        <v>0.16846511420933349</v>
      </c>
      <c r="O5407">
        <v>2116407</v>
      </c>
      <c r="P5407">
        <v>0</v>
      </c>
      <c r="Q5407">
        <v>0</v>
      </c>
      <c r="R5407">
        <v>54391</v>
      </c>
      <c r="S5407" s="5">
        <v>2.5700000000000001E-2</v>
      </c>
      <c r="T5407" t="s">
        <v>5066</v>
      </c>
      <c r="U5407" s="3">
        <v>45537</v>
      </c>
      <c r="V5407" t="str">
        <f t="shared" si="252"/>
        <v>Monday</v>
      </c>
      <c r="W5407" t="str">
        <f t="shared" si="253"/>
        <v>September</v>
      </c>
      <c r="X5407">
        <v>19</v>
      </c>
      <c r="Y5407" t="str">
        <f t="shared" si="254"/>
        <v>Evening</v>
      </c>
      <c r="Z5407" t="s">
        <v>5070</v>
      </c>
    </row>
    <row r="5408" spans="1:26" x14ac:dyDescent="0.3">
      <c r="A5408" t="s">
        <v>744</v>
      </c>
      <c r="B5408" t="s">
        <v>5028</v>
      </c>
      <c r="C5408" t="s">
        <v>5030</v>
      </c>
      <c r="D5408" t="s">
        <v>5034</v>
      </c>
      <c r="E5408" t="s">
        <v>5037</v>
      </c>
      <c r="F5408" t="s">
        <v>5043</v>
      </c>
      <c r="G5408">
        <v>-3.4359999999999999</v>
      </c>
      <c r="H5408">
        <v>55.378100000000003</v>
      </c>
      <c r="I5408">
        <v>39766</v>
      </c>
      <c r="J5408">
        <v>241076</v>
      </c>
      <c r="K5408">
        <v>45383</v>
      </c>
      <c r="L5408">
        <v>12025</v>
      </c>
      <c r="M5408">
        <v>14211</v>
      </c>
      <c r="N5408" s="5">
        <v>0.16495254700042999</v>
      </c>
      <c r="O5408">
        <v>291422</v>
      </c>
      <c r="P5408">
        <v>0</v>
      </c>
      <c r="Q5408">
        <v>0</v>
      </c>
      <c r="R5408">
        <v>7110</v>
      </c>
      <c r="S5408" s="5">
        <v>2.4400000000000002E-2</v>
      </c>
      <c r="T5408" t="s">
        <v>5056</v>
      </c>
      <c r="U5408" s="3">
        <v>45315</v>
      </c>
      <c r="V5408" t="str">
        <f t="shared" si="252"/>
        <v>Wednesday</v>
      </c>
      <c r="W5408" t="str">
        <f t="shared" si="253"/>
        <v>January</v>
      </c>
      <c r="X5408">
        <v>14</v>
      </c>
      <c r="Y5408" t="str">
        <f t="shared" si="254"/>
        <v>Afternoon</v>
      </c>
      <c r="Z5408" t="s">
        <v>5070</v>
      </c>
    </row>
    <row r="5409" spans="1:26" x14ac:dyDescent="0.3">
      <c r="A5409" t="s">
        <v>4230</v>
      </c>
      <c r="B5409" t="s">
        <v>5028</v>
      </c>
      <c r="C5409" t="s">
        <v>5029</v>
      </c>
      <c r="D5409" t="s">
        <v>5032</v>
      </c>
      <c r="E5409" t="s">
        <v>5039</v>
      </c>
      <c r="F5409" t="s">
        <v>5047</v>
      </c>
      <c r="G5409">
        <v>138.25290000000001</v>
      </c>
      <c r="H5409">
        <v>36.204799999999999</v>
      </c>
      <c r="I5409">
        <v>23095</v>
      </c>
      <c r="J5409">
        <v>248087</v>
      </c>
      <c r="K5409">
        <v>43361</v>
      </c>
      <c r="L5409">
        <v>12032</v>
      </c>
      <c r="M5409">
        <v>12938</v>
      </c>
      <c r="N5409" s="5">
        <v>9.3094864196096194E-2</v>
      </c>
      <c r="O5409">
        <v>288797</v>
      </c>
      <c r="P5409">
        <v>0</v>
      </c>
      <c r="Q5409">
        <v>0</v>
      </c>
      <c r="R5409">
        <v>7826</v>
      </c>
      <c r="S5409" s="5">
        <v>2.7099999999999999E-2</v>
      </c>
      <c r="T5409" t="s">
        <v>5053</v>
      </c>
      <c r="U5409" s="3">
        <v>45764</v>
      </c>
      <c r="V5409" t="str">
        <f t="shared" si="252"/>
        <v>Thursday</v>
      </c>
      <c r="W5409" t="str">
        <f t="shared" si="253"/>
        <v>April</v>
      </c>
      <c r="X5409">
        <v>15</v>
      </c>
      <c r="Y5409" t="str">
        <f t="shared" si="254"/>
        <v>Afternoon</v>
      </c>
      <c r="Z5409" t="s">
        <v>5069</v>
      </c>
    </row>
    <row r="5410" spans="1:26" x14ac:dyDescent="0.3">
      <c r="A5410" t="s">
        <v>2646</v>
      </c>
      <c r="B5410" t="s">
        <v>5028</v>
      </c>
      <c r="C5410" t="s">
        <v>5030</v>
      </c>
      <c r="D5410" t="s">
        <v>5031</v>
      </c>
      <c r="E5410" t="s">
        <v>5036</v>
      </c>
      <c r="F5410" t="s">
        <v>5045</v>
      </c>
      <c r="G5410">
        <v>-51.9253</v>
      </c>
      <c r="H5410">
        <v>-14.234999999999999</v>
      </c>
      <c r="I5410">
        <v>131055</v>
      </c>
      <c r="J5410">
        <v>934329</v>
      </c>
      <c r="K5410">
        <v>229239</v>
      </c>
      <c r="L5410">
        <v>64161</v>
      </c>
      <c r="M5410">
        <v>27781</v>
      </c>
      <c r="N5410" s="5">
        <v>0.140267064111402</v>
      </c>
      <c r="O5410">
        <v>1035258</v>
      </c>
      <c r="P5410">
        <v>934329</v>
      </c>
      <c r="Q5410">
        <v>0</v>
      </c>
      <c r="R5410">
        <v>20291</v>
      </c>
      <c r="S5410" s="5">
        <v>1.9599999999999999E-2</v>
      </c>
      <c r="T5410" t="s">
        <v>5052</v>
      </c>
      <c r="U5410" s="3">
        <v>45617</v>
      </c>
      <c r="V5410" t="str">
        <f t="shared" si="252"/>
        <v>Thursday</v>
      </c>
      <c r="W5410" t="str">
        <f t="shared" si="253"/>
        <v>November</v>
      </c>
      <c r="X5410">
        <v>10</v>
      </c>
      <c r="Y5410" t="str">
        <f t="shared" si="254"/>
        <v>Morning</v>
      </c>
      <c r="Z5410" t="s">
        <v>5070</v>
      </c>
    </row>
    <row r="5411" spans="1:26" x14ac:dyDescent="0.3">
      <c r="A5411" t="s">
        <v>3667</v>
      </c>
      <c r="B5411" t="s">
        <v>5028</v>
      </c>
      <c r="C5411" t="s">
        <v>5030</v>
      </c>
      <c r="D5411" t="s">
        <v>5034</v>
      </c>
      <c r="E5411" t="s">
        <v>5036</v>
      </c>
      <c r="F5411" t="s">
        <v>5049</v>
      </c>
      <c r="G5411">
        <v>-106.3468</v>
      </c>
      <c r="H5411">
        <v>56.130400000000002</v>
      </c>
      <c r="I5411">
        <v>47778</v>
      </c>
      <c r="J5411">
        <v>242708</v>
      </c>
      <c r="K5411">
        <v>44502</v>
      </c>
      <c r="L5411">
        <v>14642</v>
      </c>
      <c r="M5411">
        <v>6657</v>
      </c>
      <c r="N5411" s="5">
        <v>0.1968542685494169</v>
      </c>
      <c r="O5411">
        <v>300730</v>
      </c>
      <c r="P5411">
        <v>214375</v>
      </c>
      <c r="Q5411">
        <v>0</v>
      </c>
      <c r="R5411">
        <v>5774</v>
      </c>
      <c r="S5411" s="5">
        <v>1.9199999999999998E-2</v>
      </c>
      <c r="T5411" t="s">
        <v>5057</v>
      </c>
      <c r="U5411" s="3">
        <v>45768</v>
      </c>
      <c r="V5411" t="str">
        <f t="shared" si="252"/>
        <v>Monday</v>
      </c>
      <c r="W5411" t="str">
        <f t="shared" si="253"/>
        <v>April</v>
      </c>
      <c r="X5411">
        <v>15</v>
      </c>
      <c r="Y5411" t="str">
        <f t="shared" si="254"/>
        <v>Afternoon</v>
      </c>
      <c r="Z5411" t="s">
        <v>5070</v>
      </c>
    </row>
    <row r="5412" spans="1:26" x14ac:dyDescent="0.3">
      <c r="A5412" t="s">
        <v>2429</v>
      </c>
      <c r="B5412" t="s">
        <v>5028</v>
      </c>
      <c r="C5412" t="s">
        <v>5030</v>
      </c>
      <c r="D5412" t="s">
        <v>5032</v>
      </c>
      <c r="E5412" t="s">
        <v>5039</v>
      </c>
      <c r="F5412" t="s">
        <v>5043</v>
      </c>
      <c r="G5412">
        <v>-3.4359999999999999</v>
      </c>
      <c r="H5412">
        <v>55.378100000000003</v>
      </c>
      <c r="I5412">
        <v>17465</v>
      </c>
      <c r="J5412">
        <v>289811</v>
      </c>
      <c r="K5412">
        <v>35427</v>
      </c>
      <c r="L5412">
        <v>18867</v>
      </c>
      <c r="M5412">
        <v>14209</v>
      </c>
      <c r="N5412" s="5">
        <v>6.0264101734869298E-2</v>
      </c>
      <c r="O5412">
        <v>357872</v>
      </c>
      <c r="P5412">
        <v>0</v>
      </c>
      <c r="Q5412">
        <v>0</v>
      </c>
      <c r="R5412">
        <v>7730</v>
      </c>
      <c r="S5412" s="5">
        <v>2.1600000000000001E-2</v>
      </c>
      <c r="T5412" t="s">
        <v>5053</v>
      </c>
      <c r="U5412" s="3">
        <v>45485</v>
      </c>
      <c r="V5412" t="str">
        <f t="shared" si="252"/>
        <v>Friday</v>
      </c>
      <c r="W5412" t="str">
        <f t="shared" si="253"/>
        <v>July</v>
      </c>
      <c r="X5412">
        <v>15</v>
      </c>
      <c r="Y5412" t="str">
        <f t="shared" si="254"/>
        <v>Afternoon</v>
      </c>
      <c r="Z5412" t="s">
        <v>5069</v>
      </c>
    </row>
    <row r="5413" spans="1:26" x14ac:dyDescent="0.3">
      <c r="A5413" t="s">
        <v>1142</v>
      </c>
      <c r="B5413" t="s">
        <v>5028</v>
      </c>
      <c r="C5413" t="s">
        <v>5029</v>
      </c>
      <c r="D5413" t="s">
        <v>5035</v>
      </c>
      <c r="E5413" t="s">
        <v>5040</v>
      </c>
      <c r="F5413" t="s">
        <v>5048</v>
      </c>
      <c r="G5413">
        <v>10.451499999999999</v>
      </c>
      <c r="H5413">
        <v>51.165700000000001</v>
      </c>
      <c r="I5413">
        <v>35601</v>
      </c>
      <c r="J5413">
        <v>235835</v>
      </c>
      <c r="K5413">
        <v>27418</v>
      </c>
      <c r="L5413">
        <v>17403</v>
      </c>
      <c r="M5413">
        <v>12104</v>
      </c>
      <c r="N5413" s="5">
        <v>0.15095920662858381</v>
      </c>
      <c r="O5413">
        <v>267348</v>
      </c>
      <c r="P5413">
        <v>0</v>
      </c>
      <c r="Q5413">
        <v>112206</v>
      </c>
      <c r="R5413">
        <v>4892</v>
      </c>
      <c r="S5413" s="5">
        <v>1.83E-2</v>
      </c>
      <c r="T5413" t="s">
        <v>5058</v>
      </c>
      <c r="U5413" s="3">
        <v>45502</v>
      </c>
      <c r="V5413" t="str">
        <f t="shared" si="252"/>
        <v>Monday</v>
      </c>
      <c r="W5413" t="str">
        <f t="shared" si="253"/>
        <v>July</v>
      </c>
      <c r="X5413">
        <v>19</v>
      </c>
      <c r="Y5413" t="str">
        <f t="shared" si="254"/>
        <v>Evening</v>
      </c>
      <c r="Z5413" t="s">
        <v>5070</v>
      </c>
    </row>
    <row r="5414" spans="1:26" x14ac:dyDescent="0.3">
      <c r="A5414" t="s">
        <v>2398</v>
      </c>
      <c r="B5414" t="s">
        <v>5028</v>
      </c>
      <c r="C5414" t="s">
        <v>5030</v>
      </c>
      <c r="D5414" t="s">
        <v>5034</v>
      </c>
      <c r="E5414" t="s">
        <v>5037</v>
      </c>
      <c r="F5414" t="s">
        <v>5050</v>
      </c>
      <c r="G5414">
        <v>-95.712900000000005</v>
      </c>
      <c r="H5414">
        <v>37.090200000000003</v>
      </c>
      <c r="I5414">
        <v>543106</v>
      </c>
      <c r="J5414">
        <v>2777753</v>
      </c>
      <c r="K5414">
        <v>353217</v>
      </c>
      <c r="L5414">
        <v>158920</v>
      </c>
      <c r="M5414">
        <v>161170</v>
      </c>
      <c r="N5414" s="5">
        <v>0.19552017855370241</v>
      </c>
      <c r="O5414">
        <v>3402968</v>
      </c>
      <c r="P5414">
        <v>0</v>
      </c>
      <c r="Q5414">
        <v>0</v>
      </c>
      <c r="R5414">
        <v>91199</v>
      </c>
      <c r="S5414" s="5">
        <v>2.6800000000000001E-2</v>
      </c>
      <c r="T5414" t="s">
        <v>5056</v>
      </c>
      <c r="U5414" s="3">
        <v>45759</v>
      </c>
      <c r="V5414" t="str">
        <f t="shared" si="252"/>
        <v>Saturday</v>
      </c>
      <c r="W5414" t="str">
        <f t="shared" si="253"/>
        <v>April</v>
      </c>
      <c r="X5414">
        <v>10</v>
      </c>
      <c r="Y5414" t="str">
        <f t="shared" si="254"/>
        <v>Morning</v>
      </c>
      <c r="Z5414" t="s">
        <v>5070</v>
      </c>
    </row>
    <row r="5415" spans="1:26" x14ac:dyDescent="0.3">
      <c r="A5415" t="s">
        <v>924</v>
      </c>
      <c r="B5415" t="s">
        <v>5028</v>
      </c>
      <c r="C5415" t="s">
        <v>5030</v>
      </c>
      <c r="D5415" t="s">
        <v>5031</v>
      </c>
      <c r="E5415" t="s">
        <v>5039</v>
      </c>
      <c r="F5415" t="s">
        <v>5049</v>
      </c>
      <c r="G5415">
        <v>-106.3468</v>
      </c>
      <c r="H5415">
        <v>56.130400000000002</v>
      </c>
      <c r="I5415">
        <v>171427</v>
      </c>
      <c r="J5415">
        <v>1583518</v>
      </c>
      <c r="K5415">
        <v>359072</v>
      </c>
      <c r="L5415">
        <v>78784</v>
      </c>
      <c r="M5415">
        <v>34917</v>
      </c>
      <c r="N5415" s="5">
        <v>0.1082573580991658</v>
      </c>
      <c r="O5415">
        <v>1869145</v>
      </c>
      <c r="P5415">
        <v>0</v>
      </c>
      <c r="Q5415">
        <v>0</v>
      </c>
      <c r="R5415">
        <v>28597</v>
      </c>
      <c r="S5415" s="5">
        <v>1.5299999999999999E-2</v>
      </c>
      <c r="T5415" t="s">
        <v>5067</v>
      </c>
      <c r="U5415" s="3">
        <v>45426</v>
      </c>
      <c r="V5415" t="str">
        <f t="shared" si="252"/>
        <v>Tuesday</v>
      </c>
      <c r="W5415" t="str">
        <f t="shared" si="253"/>
        <v>May</v>
      </c>
      <c r="X5415">
        <v>10</v>
      </c>
      <c r="Y5415" t="str">
        <f t="shared" si="254"/>
        <v>Morning</v>
      </c>
      <c r="Z5415" t="s">
        <v>5070</v>
      </c>
    </row>
    <row r="5416" spans="1:26" x14ac:dyDescent="0.3">
      <c r="A5416" t="s">
        <v>4465</v>
      </c>
      <c r="B5416" t="s">
        <v>5028</v>
      </c>
      <c r="C5416" t="s">
        <v>5029</v>
      </c>
      <c r="D5416" t="s">
        <v>5031</v>
      </c>
      <c r="E5416" t="s">
        <v>5040</v>
      </c>
      <c r="F5416" t="s">
        <v>5046</v>
      </c>
      <c r="G5416">
        <v>133.77510000000001</v>
      </c>
      <c r="H5416">
        <v>-25.2744</v>
      </c>
      <c r="I5416">
        <v>57093</v>
      </c>
      <c r="J5416">
        <v>456021</v>
      </c>
      <c r="K5416">
        <v>47253</v>
      </c>
      <c r="L5416">
        <v>19377</v>
      </c>
      <c r="M5416">
        <v>17078</v>
      </c>
      <c r="N5416" s="5">
        <v>0.1251984528866964</v>
      </c>
      <c r="O5416">
        <v>559139</v>
      </c>
      <c r="P5416">
        <v>0</v>
      </c>
      <c r="Q5416">
        <v>50873</v>
      </c>
      <c r="R5416">
        <v>15991</v>
      </c>
      <c r="S5416" s="5">
        <v>2.86E-2</v>
      </c>
      <c r="T5416" t="s">
        <v>5051</v>
      </c>
      <c r="U5416" s="3">
        <v>45525</v>
      </c>
      <c r="V5416" t="str">
        <f t="shared" si="252"/>
        <v>Wednesday</v>
      </c>
      <c r="W5416" t="str">
        <f t="shared" si="253"/>
        <v>August</v>
      </c>
      <c r="X5416">
        <v>17</v>
      </c>
      <c r="Y5416" t="str">
        <f t="shared" si="254"/>
        <v>Afternoon</v>
      </c>
      <c r="Z5416" t="s">
        <v>5070</v>
      </c>
    </row>
    <row r="5417" spans="1:26" x14ac:dyDescent="0.3">
      <c r="A5417" t="s">
        <v>4439</v>
      </c>
      <c r="B5417" t="s">
        <v>5028</v>
      </c>
      <c r="C5417" t="s">
        <v>5030</v>
      </c>
      <c r="D5417" t="s">
        <v>5031</v>
      </c>
      <c r="E5417" t="s">
        <v>5037</v>
      </c>
      <c r="F5417" t="s">
        <v>5046</v>
      </c>
      <c r="G5417">
        <v>133.77510000000001</v>
      </c>
      <c r="H5417">
        <v>-25.2744</v>
      </c>
      <c r="I5417">
        <v>257135</v>
      </c>
      <c r="J5417">
        <v>1776436</v>
      </c>
      <c r="K5417">
        <v>179159</v>
      </c>
      <c r="L5417">
        <v>65498</v>
      </c>
      <c r="M5417">
        <v>66739</v>
      </c>
      <c r="N5417" s="5">
        <v>0.14474796579543819</v>
      </c>
      <c r="O5417">
        <v>2006142</v>
      </c>
      <c r="P5417">
        <v>0</v>
      </c>
      <c r="Q5417">
        <v>0</v>
      </c>
      <c r="R5417">
        <v>20863</v>
      </c>
      <c r="S5417" s="5">
        <v>1.04E-2</v>
      </c>
      <c r="T5417" t="s">
        <v>5051</v>
      </c>
      <c r="U5417" s="3">
        <v>45741</v>
      </c>
      <c r="V5417" t="str">
        <f t="shared" si="252"/>
        <v>Tuesday</v>
      </c>
      <c r="W5417" t="str">
        <f t="shared" si="253"/>
        <v>March</v>
      </c>
      <c r="X5417">
        <v>10</v>
      </c>
      <c r="Y5417" t="str">
        <f t="shared" si="254"/>
        <v>Morning</v>
      </c>
      <c r="Z5417" t="s">
        <v>5070</v>
      </c>
    </row>
    <row r="5418" spans="1:26" x14ac:dyDescent="0.3">
      <c r="A5418" t="s">
        <v>2590</v>
      </c>
      <c r="B5418" t="s">
        <v>5028</v>
      </c>
      <c r="C5418" t="s">
        <v>5030</v>
      </c>
      <c r="D5418" t="s">
        <v>5034</v>
      </c>
      <c r="E5418" t="s">
        <v>5037</v>
      </c>
      <c r="F5418" t="s">
        <v>5046</v>
      </c>
      <c r="G5418">
        <v>133.77510000000001</v>
      </c>
      <c r="H5418">
        <v>-25.2744</v>
      </c>
      <c r="I5418">
        <v>46146</v>
      </c>
      <c r="J5418">
        <v>209716</v>
      </c>
      <c r="K5418">
        <v>42577</v>
      </c>
      <c r="L5418">
        <v>12245</v>
      </c>
      <c r="M5418">
        <v>7125</v>
      </c>
      <c r="N5418" s="5">
        <v>0.22004335399329381</v>
      </c>
      <c r="O5418">
        <v>260265</v>
      </c>
      <c r="P5418">
        <v>0</v>
      </c>
      <c r="Q5418">
        <v>0</v>
      </c>
      <c r="R5418">
        <v>6142</v>
      </c>
      <c r="S5418" s="5">
        <v>2.3599999999999999E-2</v>
      </c>
      <c r="T5418" t="s">
        <v>5056</v>
      </c>
      <c r="U5418" s="3">
        <v>45581</v>
      </c>
      <c r="V5418" t="str">
        <f t="shared" si="252"/>
        <v>Wednesday</v>
      </c>
      <c r="W5418" t="str">
        <f t="shared" si="253"/>
        <v>October</v>
      </c>
      <c r="X5418">
        <v>16</v>
      </c>
      <c r="Y5418" t="str">
        <f t="shared" si="254"/>
        <v>Afternoon</v>
      </c>
      <c r="Z5418" t="s">
        <v>5071</v>
      </c>
    </row>
    <row r="5419" spans="1:26" x14ac:dyDescent="0.3">
      <c r="A5419" t="s">
        <v>3386</v>
      </c>
      <c r="B5419" t="s">
        <v>5028</v>
      </c>
      <c r="C5419" t="s">
        <v>5030</v>
      </c>
      <c r="D5419" t="s">
        <v>5034</v>
      </c>
      <c r="E5419" t="s">
        <v>5037</v>
      </c>
      <c r="F5419" t="s">
        <v>5046</v>
      </c>
      <c r="G5419">
        <v>133.77510000000001</v>
      </c>
      <c r="H5419">
        <v>-25.2744</v>
      </c>
      <c r="I5419">
        <v>27408</v>
      </c>
      <c r="J5419">
        <v>174556</v>
      </c>
      <c r="K5419">
        <v>35839</v>
      </c>
      <c r="L5419">
        <v>11278</v>
      </c>
      <c r="M5419">
        <v>6698</v>
      </c>
      <c r="N5419" s="5">
        <v>0.15701654950322039</v>
      </c>
      <c r="O5419">
        <v>196732</v>
      </c>
      <c r="P5419">
        <v>0</v>
      </c>
      <c r="Q5419">
        <v>0</v>
      </c>
      <c r="R5419">
        <v>4859</v>
      </c>
      <c r="S5419" s="5">
        <v>2.47E-2</v>
      </c>
      <c r="T5419" t="s">
        <v>5056</v>
      </c>
      <c r="U5419" s="3">
        <v>45495</v>
      </c>
      <c r="V5419" t="str">
        <f t="shared" si="252"/>
        <v>Monday</v>
      </c>
      <c r="W5419" t="str">
        <f t="shared" si="253"/>
        <v>July</v>
      </c>
      <c r="X5419">
        <v>14</v>
      </c>
      <c r="Y5419" t="str">
        <f t="shared" si="254"/>
        <v>Afternoon</v>
      </c>
      <c r="Z5419" t="s">
        <v>5070</v>
      </c>
    </row>
    <row r="5420" spans="1:26" x14ac:dyDescent="0.3">
      <c r="A5420" t="s">
        <v>1289</v>
      </c>
      <c r="B5420" t="s">
        <v>5028</v>
      </c>
      <c r="C5420" t="s">
        <v>5029</v>
      </c>
      <c r="D5420" t="s">
        <v>5034</v>
      </c>
      <c r="E5420" t="s">
        <v>5040</v>
      </c>
      <c r="F5420" t="s">
        <v>5045</v>
      </c>
      <c r="G5420">
        <v>-51.9253</v>
      </c>
      <c r="H5420">
        <v>-14.234999999999999</v>
      </c>
      <c r="I5420">
        <v>61087</v>
      </c>
      <c r="J5420">
        <v>345723</v>
      </c>
      <c r="K5420">
        <v>79541</v>
      </c>
      <c r="L5420">
        <v>22005</v>
      </c>
      <c r="M5420">
        <v>7563</v>
      </c>
      <c r="N5420" s="5">
        <v>0.17669354712902469</v>
      </c>
      <c r="O5420">
        <v>419453</v>
      </c>
      <c r="P5420">
        <v>0</v>
      </c>
      <c r="Q5420">
        <v>240823</v>
      </c>
      <c r="R5420">
        <v>7466</v>
      </c>
      <c r="S5420" s="5">
        <v>1.78E-2</v>
      </c>
      <c r="T5420" t="s">
        <v>5066</v>
      </c>
      <c r="U5420" s="3">
        <v>45677</v>
      </c>
      <c r="V5420" t="str">
        <f t="shared" si="252"/>
        <v>Monday</v>
      </c>
      <c r="W5420" t="str">
        <f t="shared" si="253"/>
        <v>January</v>
      </c>
      <c r="X5420">
        <v>15</v>
      </c>
      <c r="Y5420" t="str">
        <f t="shared" si="254"/>
        <v>Afternoon</v>
      </c>
      <c r="Z5420" t="s">
        <v>5070</v>
      </c>
    </row>
    <row r="5421" spans="1:26" x14ac:dyDescent="0.3">
      <c r="A5421" t="s">
        <v>171</v>
      </c>
      <c r="B5421" t="s">
        <v>5028</v>
      </c>
      <c r="C5421" t="s">
        <v>5030</v>
      </c>
      <c r="D5421" t="s">
        <v>5034</v>
      </c>
      <c r="E5421" t="s">
        <v>5039</v>
      </c>
      <c r="F5421" t="s">
        <v>5050</v>
      </c>
      <c r="G5421">
        <v>-95.712900000000005</v>
      </c>
      <c r="H5421">
        <v>37.090200000000003</v>
      </c>
      <c r="I5421">
        <v>102869</v>
      </c>
      <c r="J5421">
        <v>416902</v>
      </c>
      <c r="K5421">
        <v>72855</v>
      </c>
      <c r="L5421">
        <v>21239</v>
      </c>
      <c r="M5421">
        <v>23594</v>
      </c>
      <c r="N5421" s="5">
        <v>0.24674765226755119</v>
      </c>
      <c r="O5421">
        <v>488808</v>
      </c>
      <c r="P5421">
        <v>0</v>
      </c>
      <c r="Q5421">
        <v>0</v>
      </c>
      <c r="R5421">
        <v>9727</v>
      </c>
      <c r="S5421" s="5">
        <v>1.9900000000000001E-2</v>
      </c>
      <c r="T5421" t="s">
        <v>5066</v>
      </c>
      <c r="U5421" s="3">
        <v>45629</v>
      </c>
      <c r="V5421" t="str">
        <f t="shared" si="252"/>
        <v>Tuesday</v>
      </c>
      <c r="W5421" t="str">
        <f t="shared" si="253"/>
        <v>December</v>
      </c>
      <c r="X5421">
        <v>13</v>
      </c>
      <c r="Y5421" t="str">
        <f t="shared" si="254"/>
        <v>Afternoon</v>
      </c>
      <c r="Z5421" t="s">
        <v>5071</v>
      </c>
    </row>
    <row r="5422" spans="1:26" x14ac:dyDescent="0.3">
      <c r="A5422" t="s">
        <v>2076</v>
      </c>
      <c r="B5422" t="s">
        <v>5028</v>
      </c>
      <c r="C5422" t="s">
        <v>5030</v>
      </c>
      <c r="D5422" t="s">
        <v>5034</v>
      </c>
      <c r="E5422" t="s">
        <v>5039</v>
      </c>
      <c r="F5422" t="s">
        <v>5045</v>
      </c>
      <c r="G5422">
        <v>-51.9253</v>
      </c>
      <c r="H5422">
        <v>-14.234999999999999</v>
      </c>
      <c r="I5422">
        <v>34385</v>
      </c>
      <c r="J5422">
        <v>152337</v>
      </c>
      <c r="K5422">
        <v>18404</v>
      </c>
      <c r="L5422">
        <v>6855</v>
      </c>
      <c r="M5422">
        <v>4762</v>
      </c>
      <c r="N5422" s="5">
        <v>0.22571991373665221</v>
      </c>
      <c r="O5422">
        <v>185980</v>
      </c>
      <c r="P5422">
        <v>0</v>
      </c>
      <c r="Q5422">
        <v>0</v>
      </c>
      <c r="R5422">
        <v>2082</v>
      </c>
      <c r="S5422" s="5">
        <v>1.12E-2</v>
      </c>
      <c r="T5422" t="s">
        <v>5066</v>
      </c>
      <c r="U5422" s="3">
        <v>45426</v>
      </c>
      <c r="V5422" t="str">
        <f t="shared" si="252"/>
        <v>Tuesday</v>
      </c>
      <c r="W5422" t="str">
        <f t="shared" si="253"/>
        <v>May</v>
      </c>
      <c r="X5422">
        <v>15</v>
      </c>
      <c r="Y5422" t="str">
        <f t="shared" si="254"/>
        <v>Afternoon</v>
      </c>
      <c r="Z5422" t="s">
        <v>5071</v>
      </c>
    </row>
    <row r="5423" spans="1:26" x14ac:dyDescent="0.3">
      <c r="A5423" t="s">
        <v>1847</v>
      </c>
      <c r="B5423" t="s">
        <v>5028</v>
      </c>
      <c r="C5423" t="s">
        <v>5029</v>
      </c>
      <c r="D5423" t="s">
        <v>5034</v>
      </c>
      <c r="E5423" t="s">
        <v>5037</v>
      </c>
      <c r="F5423" t="s">
        <v>5044</v>
      </c>
      <c r="G5423">
        <v>78.962900000000005</v>
      </c>
      <c r="H5423">
        <v>20.593699999999998</v>
      </c>
      <c r="I5423">
        <v>29718</v>
      </c>
      <c r="J5423">
        <v>195084</v>
      </c>
      <c r="K5423">
        <v>47211</v>
      </c>
      <c r="L5423">
        <v>9729</v>
      </c>
      <c r="M5423">
        <v>5596</v>
      </c>
      <c r="N5423" s="5">
        <v>0.15233608248353961</v>
      </c>
      <c r="O5423">
        <v>229170</v>
      </c>
      <c r="P5423">
        <v>0</v>
      </c>
      <c r="Q5423">
        <v>0</v>
      </c>
      <c r="R5423">
        <v>6462</v>
      </c>
      <c r="S5423" s="5">
        <v>2.8199999999999999E-2</v>
      </c>
      <c r="T5423" t="s">
        <v>5056</v>
      </c>
      <c r="U5423" s="3">
        <v>45631</v>
      </c>
      <c r="V5423" t="str">
        <f t="shared" si="252"/>
        <v>Thursday</v>
      </c>
      <c r="W5423" t="str">
        <f t="shared" si="253"/>
        <v>December</v>
      </c>
      <c r="X5423">
        <v>18</v>
      </c>
      <c r="Y5423" t="str">
        <f t="shared" si="254"/>
        <v>Evening</v>
      </c>
      <c r="Z5423" t="s">
        <v>5070</v>
      </c>
    </row>
    <row r="5424" spans="1:26" x14ac:dyDescent="0.3">
      <c r="A5424" t="s">
        <v>3831</v>
      </c>
      <c r="B5424" t="s">
        <v>5028</v>
      </c>
      <c r="C5424" t="s">
        <v>5030</v>
      </c>
      <c r="D5424" t="s">
        <v>5031</v>
      </c>
      <c r="E5424" t="s">
        <v>5036</v>
      </c>
      <c r="F5424" t="s">
        <v>5049</v>
      </c>
      <c r="G5424">
        <v>-106.3468</v>
      </c>
      <c r="H5424">
        <v>56.130400000000002</v>
      </c>
      <c r="I5424">
        <v>276082</v>
      </c>
      <c r="J5424">
        <v>2251344</v>
      </c>
      <c r="K5424">
        <v>358888</v>
      </c>
      <c r="L5424">
        <v>133798</v>
      </c>
      <c r="M5424">
        <v>68245</v>
      </c>
      <c r="N5424" s="5">
        <v>0.12263003890187139</v>
      </c>
      <c r="O5424">
        <v>2787097</v>
      </c>
      <c r="P5424">
        <v>2251344</v>
      </c>
      <c r="Q5424">
        <v>0</v>
      </c>
      <c r="R5424">
        <v>49610</v>
      </c>
      <c r="S5424" s="5">
        <v>1.78E-2</v>
      </c>
      <c r="T5424" t="s">
        <v>5052</v>
      </c>
      <c r="U5424" s="3">
        <v>45637</v>
      </c>
      <c r="V5424" t="str">
        <f t="shared" si="252"/>
        <v>Wednesday</v>
      </c>
      <c r="W5424" t="str">
        <f t="shared" si="253"/>
        <v>December</v>
      </c>
      <c r="X5424">
        <v>18</v>
      </c>
      <c r="Y5424" t="str">
        <f t="shared" si="254"/>
        <v>Evening</v>
      </c>
      <c r="Z5424" t="s">
        <v>5070</v>
      </c>
    </row>
    <row r="5425" spans="1:26" x14ac:dyDescent="0.3">
      <c r="A5425" t="s">
        <v>1727</v>
      </c>
      <c r="B5425" t="s">
        <v>5028</v>
      </c>
      <c r="C5425" t="s">
        <v>5030</v>
      </c>
      <c r="D5425" t="s">
        <v>5034</v>
      </c>
      <c r="E5425" t="s">
        <v>5037</v>
      </c>
      <c r="F5425" t="s">
        <v>5046</v>
      </c>
      <c r="G5425">
        <v>133.77510000000001</v>
      </c>
      <c r="H5425">
        <v>-25.2744</v>
      </c>
      <c r="I5425">
        <v>62789</v>
      </c>
      <c r="J5425">
        <v>355956</v>
      </c>
      <c r="K5425">
        <v>72740</v>
      </c>
      <c r="L5425">
        <v>24307</v>
      </c>
      <c r="M5425">
        <v>13401</v>
      </c>
      <c r="N5425" s="5">
        <v>0.1763954611492709</v>
      </c>
      <c r="O5425">
        <v>442558</v>
      </c>
      <c r="P5425">
        <v>0</v>
      </c>
      <c r="Q5425">
        <v>0</v>
      </c>
      <c r="R5425">
        <v>7213</v>
      </c>
      <c r="S5425" s="5">
        <v>1.6299999999999999E-2</v>
      </c>
      <c r="T5425" t="s">
        <v>5056</v>
      </c>
      <c r="U5425" s="3">
        <v>45512</v>
      </c>
      <c r="V5425" t="str">
        <f t="shared" si="252"/>
        <v>Thursday</v>
      </c>
      <c r="W5425" t="str">
        <f t="shared" si="253"/>
        <v>August</v>
      </c>
      <c r="X5425">
        <v>15</v>
      </c>
      <c r="Y5425" t="str">
        <f t="shared" si="254"/>
        <v>Afternoon</v>
      </c>
      <c r="Z5425" t="s">
        <v>5070</v>
      </c>
    </row>
    <row r="5426" spans="1:26" x14ac:dyDescent="0.3">
      <c r="A5426" t="s">
        <v>533</v>
      </c>
      <c r="B5426" t="s">
        <v>5028</v>
      </c>
      <c r="C5426" t="s">
        <v>5029</v>
      </c>
      <c r="D5426" t="s">
        <v>5034</v>
      </c>
      <c r="E5426" t="s">
        <v>5040</v>
      </c>
      <c r="F5426" t="s">
        <v>5044</v>
      </c>
      <c r="G5426">
        <v>78.962900000000005</v>
      </c>
      <c r="H5426">
        <v>20.593699999999998</v>
      </c>
      <c r="I5426">
        <v>41915</v>
      </c>
      <c r="J5426">
        <v>218694</v>
      </c>
      <c r="K5426">
        <v>22165</v>
      </c>
      <c r="L5426">
        <v>10464</v>
      </c>
      <c r="M5426">
        <v>12476</v>
      </c>
      <c r="N5426" s="5">
        <v>0.1916619477650669</v>
      </c>
      <c r="O5426">
        <v>250565</v>
      </c>
      <c r="P5426">
        <v>0</v>
      </c>
      <c r="Q5426">
        <v>134185</v>
      </c>
      <c r="R5426">
        <v>5988</v>
      </c>
      <c r="S5426" s="5">
        <v>2.3900000000000001E-2</v>
      </c>
      <c r="T5426" t="s">
        <v>5066</v>
      </c>
      <c r="U5426" s="3">
        <v>45733</v>
      </c>
      <c r="V5426" t="str">
        <f t="shared" si="252"/>
        <v>Monday</v>
      </c>
      <c r="W5426" t="str">
        <f t="shared" si="253"/>
        <v>March</v>
      </c>
      <c r="X5426">
        <v>10</v>
      </c>
      <c r="Y5426" t="str">
        <f t="shared" si="254"/>
        <v>Morning</v>
      </c>
      <c r="Z5426" t="s">
        <v>5070</v>
      </c>
    </row>
    <row r="5427" spans="1:26" x14ac:dyDescent="0.3">
      <c r="A5427" t="s">
        <v>4829</v>
      </c>
      <c r="B5427" t="s">
        <v>5028</v>
      </c>
      <c r="C5427" t="s">
        <v>5030</v>
      </c>
      <c r="D5427" t="s">
        <v>5031</v>
      </c>
      <c r="E5427" t="s">
        <v>5039</v>
      </c>
      <c r="F5427" t="s">
        <v>5047</v>
      </c>
      <c r="G5427">
        <v>138.25290000000001</v>
      </c>
      <c r="H5427">
        <v>36.204799999999999</v>
      </c>
      <c r="I5427">
        <v>143691</v>
      </c>
      <c r="J5427">
        <v>1718211</v>
      </c>
      <c r="K5427">
        <v>422140</v>
      </c>
      <c r="L5427">
        <v>129831</v>
      </c>
      <c r="M5427">
        <v>53835</v>
      </c>
      <c r="N5427" s="5">
        <v>8.3628526164326936E-2</v>
      </c>
      <c r="O5427">
        <v>1899419</v>
      </c>
      <c r="P5427">
        <v>0</v>
      </c>
      <c r="Q5427">
        <v>0</v>
      </c>
      <c r="R5427">
        <v>22223</v>
      </c>
      <c r="S5427" s="5">
        <v>1.17E-2</v>
      </c>
      <c r="T5427" t="s">
        <v>5067</v>
      </c>
      <c r="U5427" s="3">
        <v>45518</v>
      </c>
      <c r="V5427" t="str">
        <f t="shared" si="252"/>
        <v>Wednesday</v>
      </c>
      <c r="W5427" t="str">
        <f t="shared" si="253"/>
        <v>August</v>
      </c>
      <c r="X5427">
        <v>17</v>
      </c>
      <c r="Y5427" t="str">
        <f t="shared" si="254"/>
        <v>Afternoon</v>
      </c>
      <c r="Z5427" t="s">
        <v>5069</v>
      </c>
    </row>
    <row r="5428" spans="1:26" x14ac:dyDescent="0.3">
      <c r="A5428" t="s">
        <v>445</v>
      </c>
      <c r="B5428" t="s">
        <v>5028</v>
      </c>
      <c r="C5428" t="s">
        <v>5030</v>
      </c>
      <c r="D5428" t="s">
        <v>5034</v>
      </c>
      <c r="E5428" t="s">
        <v>5037</v>
      </c>
      <c r="F5428" t="s">
        <v>5049</v>
      </c>
      <c r="G5428">
        <v>-106.3468</v>
      </c>
      <c r="H5428">
        <v>56.130400000000002</v>
      </c>
      <c r="I5428">
        <v>43963</v>
      </c>
      <c r="J5428">
        <v>188522</v>
      </c>
      <c r="K5428">
        <v>29288</v>
      </c>
      <c r="L5428">
        <v>6796</v>
      </c>
      <c r="M5428">
        <v>6929</v>
      </c>
      <c r="N5428" s="5">
        <v>0.2331995697540927</v>
      </c>
      <c r="O5428">
        <v>235696</v>
      </c>
      <c r="P5428">
        <v>0</v>
      </c>
      <c r="Q5428">
        <v>0</v>
      </c>
      <c r="R5428">
        <v>6882</v>
      </c>
      <c r="S5428" s="5">
        <v>2.92E-2</v>
      </c>
      <c r="T5428" t="s">
        <v>5056</v>
      </c>
      <c r="U5428" s="3">
        <v>45574</v>
      </c>
      <c r="V5428" t="str">
        <f t="shared" si="252"/>
        <v>Wednesday</v>
      </c>
      <c r="W5428" t="str">
        <f t="shared" si="253"/>
        <v>October</v>
      </c>
      <c r="X5428">
        <v>17</v>
      </c>
      <c r="Y5428" t="str">
        <f t="shared" si="254"/>
        <v>Afternoon</v>
      </c>
      <c r="Z5428" t="s">
        <v>5071</v>
      </c>
    </row>
    <row r="5429" spans="1:26" x14ac:dyDescent="0.3">
      <c r="A5429" t="s">
        <v>1896</v>
      </c>
      <c r="B5429" t="s">
        <v>5028</v>
      </c>
      <c r="C5429" t="s">
        <v>5029</v>
      </c>
      <c r="D5429" t="s">
        <v>5031</v>
      </c>
      <c r="E5429" t="s">
        <v>5037</v>
      </c>
      <c r="F5429" t="s">
        <v>5046</v>
      </c>
      <c r="G5429">
        <v>133.77510000000001</v>
      </c>
      <c r="H5429">
        <v>-25.2744</v>
      </c>
      <c r="I5429">
        <v>250259</v>
      </c>
      <c r="J5429">
        <v>2830080</v>
      </c>
      <c r="K5429">
        <v>436028</v>
      </c>
      <c r="L5429">
        <v>145808</v>
      </c>
      <c r="M5429">
        <v>102960</v>
      </c>
      <c r="N5429" s="5">
        <v>8.8428557966523436E-2</v>
      </c>
      <c r="O5429">
        <v>3325191</v>
      </c>
      <c r="P5429">
        <v>0</v>
      </c>
      <c r="Q5429">
        <v>0</v>
      </c>
      <c r="R5429">
        <v>45887</v>
      </c>
      <c r="S5429" s="5">
        <v>1.38E-2</v>
      </c>
      <c r="T5429" t="s">
        <v>5051</v>
      </c>
      <c r="U5429" s="3">
        <v>45421</v>
      </c>
      <c r="V5429" t="str">
        <f t="shared" si="252"/>
        <v>Thursday</v>
      </c>
      <c r="W5429" t="str">
        <f t="shared" si="253"/>
        <v>May</v>
      </c>
      <c r="X5429">
        <v>10</v>
      </c>
      <c r="Y5429" t="str">
        <f t="shared" si="254"/>
        <v>Morning</v>
      </c>
      <c r="Z5429" t="s">
        <v>5069</v>
      </c>
    </row>
    <row r="5430" spans="1:26" x14ac:dyDescent="0.3">
      <c r="A5430" t="s">
        <v>735</v>
      </c>
      <c r="B5430" t="s">
        <v>5028</v>
      </c>
      <c r="C5430" t="s">
        <v>5030</v>
      </c>
      <c r="D5430" t="s">
        <v>5033</v>
      </c>
      <c r="E5430" t="s">
        <v>5037</v>
      </c>
      <c r="F5430" t="s">
        <v>5043</v>
      </c>
      <c r="G5430">
        <v>-3.4359999999999999</v>
      </c>
      <c r="H5430">
        <v>55.378100000000003</v>
      </c>
      <c r="I5430">
        <v>351897</v>
      </c>
      <c r="J5430">
        <v>1480885</v>
      </c>
      <c r="K5430">
        <v>236988</v>
      </c>
      <c r="L5430">
        <v>102425</v>
      </c>
      <c r="M5430">
        <v>45370</v>
      </c>
      <c r="N5430" s="5">
        <v>0.2376264050602569</v>
      </c>
      <c r="O5430">
        <v>1922287</v>
      </c>
      <c r="P5430">
        <v>0</v>
      </c>
      <c r="Q5430">
        <v>0</v>
      </c>
      <c r="R5430">
        <v>36715</v>
      </c>
      <c r="S5430" s="5">
        <v>1.9099999999999999E-2</v>
      </c>
      <c r="T5430" t="s">
        <v>5056</v>
      </c>
      <c r="U5430" s="3">
        <v>45674</v>
      </c>
      <c r="V5430" t="str">
        <f t="shared" si="252"/>
        <v>Friday</v>
      </c>
      <c r="W5430" t="str">
        <f t="shared" si="253"/>
        <v>January</v>
      </c>
      <c r="X5430">
        <v>15</v>
      </c>
      <c r="Y5430" t="str">
        <f t="shared" si="254"/>
        <v>Afternoon</v>
      </c>
      <c r="Z5430" t="s">
        <v>5071</v>
      </c>
    </row>
    <row r="5431" spans="1:26" x14ac:dyDescent="0.3">
      <c r="A5431" t="s">
        <v>218</v>
      </c>
      <c r="B5431" t="s">
        <v>5028</v>
      </c>
      <c r="C5431" t="s">
        <v>5030</v>
      </c>
      <c r="D5431" t="s">
        <v>5033</v>
      </c>
      <c r="E5431" t="s">
        <v>5039</v>
      </c>
      <c r="F5431" t="s">
        <v>5045</v>
      </c>
      <c r="G5431">
        <v>-51.9253</v>
      </c>
      <c r="H5431">
        <v>-14.234999999999999</v>
      </c>
      <c r="I5431">
        <v>68115</v>
      </c>
      <c r="J5431">
        <v>317481</v>
      </c>
      <c r="K5431">
        <v>76643</v>
      </c>
      <c r="L5431">
        <v>19836</v>
      </c>
      <c r="M5431">
        <v>14067</v>
      </c>
      <c r="N5431" s="5">
        <v>0.21454955080915819</v>
      </c>
      <c r="O5431">
        <v>381782</v>
      </c>
      <c r="P5431">
        <v>0</v>
      </c>
      <c r="Q5431">
        <v>0</v>
      </c>
      <c r="R5431">
        <v>11071</v>
      </c>
      <c r="S5431" s="5">
        <v>2.9000000000000001E-2</v>
      </c>
      <c r="T5431" t="s">
        <v>5066</v>
      </c>
      <c r="U5431" s="3">
        <v>45683</v>
      </c>
      <c r="V5431" t="str">
        <f t="shared" si="252"/>
        <v>Sunday</v>
      </c>
      <c r="W5431" t="str">
        <f t="shared" si="253"/>
        <v>January</v>
      </c>
      <c r="X5431">
        <v>15</v>
      </c>
      <c r="Y5431" t="str">
        <f t="shared" si="254"/>
        <v>Afternoon</v>
      </c>
      <c r="Z5431" t="s">
        <v>5071</v>
      </c>
    </row>
    <row r="5432" spans="1:26" x14ac:dyDescent="0.3">
      <c r="A5432" t="s">
        <v>4952</v>
      </c>
      <c r="B5432" t="s">
        <v>5028</v>
      </c>
      <c r="C5432" t="s">
        <v>5029</v>
      </c>
      <c r="D5432" t="s">
        <v>5033</v>
      </c>
      <c r="E5432" t="s">
        <v>5037</v>
      </c>
      <c r="F5432" t="s">
        <v>5050</v>
      </c>
      <c r="G5432">
        <v>-95.712900000000005</v>
      </c>
      <c r="H5432">
        <v>37.090200000000003</v>
      </c>
      <c r="I5432">
        <v>71185</v>
      </c>
      <c r="J5432">
        <v>322245</v>
      </c>
      <c r="K5432">
        <v>37591</v>
      </c>
      <c r="L5432">
        <v>19184</v>
      </c>
      <c r="M5432">
        <v>15837</v>
      </c>
      <c r="N5432" s="5">
        <v>0.22090342124337151</v>
      </c>
      <c r="O5432">
        <v>359030</v>
      </c>
      <c r="P5432">
        <v>0</v>
      </c>
      <c r="Q5432">
        <v>0</v>
      </c>
      <c r="R5432">
        <v>5421</v>
      </c>
      <c r="S5432" s="5">
        <v>1.5100000000000001E-2</v>
      </c>
      <c r="T5432" t="s">
        <v>5056</v>
      </c>
      <c r="U5432" s="3">
        <v>45581</v>
      </c>
      <c r="V5432" t="str">
        <f t="shared" si="252"/>
        <v>Wednesday</v>
      </c>
      <c r="W5432" t="str">
        <f t="shared" si="253"/>
        <v>October</v>
      </c>
      <c r="X5432">
        <v>15</v>
      </c>
      <c r="Y5432" t="str">
        <f t="shared" si="254"/>
        <v>Afternoon</v>
      </c>
      <c r="Z5432" t="s">
        <v>5071</v>
      </c>
    </row>
    <row r="5433" spans="1:26" x14ac:dyDescent="0.3">
      <c r="A5433" t="s">
        <v>3421</v>
      </c>
      <c r="B5433" t="s">
        <v>5028</v>
      </c>
      <c r="C5433" t="s">
        <v>5030</v>
      </c>
      <c r="D5433" t="s">
        <v>5032</v>
      </c>
      <c r="E5433" t="s">
        <v>5036</v>
      </c>
      <c r="F5433" t="s">
        <v>5048</v>
      </c>
      <c r="G5433">
        <v>10.451499999999999</v>
      </c>
      <c r="H5433">
        <v>51.165700000000001</v>
      </c>
      <c r="I5433">
        <v>52105</v>
      </c>
      <c r="J5433">
        <v>852929</v>
      </c>
      <c r="K5433">
        <v>128541</v>
      </c>
      <c r="L5433">
        <v>55469</v>
      </c>
      <c r="M5433">
        <v>45841</v>
      </c>
      <c r="N5433" s="5">
        <v>6.1089860544847392E-2</v>
      </c>
      <c r="O5433">
        <v>1039691</v>
      </c>
      <c r="P5433">
        <v>852929</v>
      </c>
      <c r="Q5433">
        <v>0</v>
      </c>
      <c r="R5433">
        <v>10500</v>
      </c>
      <c r="S5433" s="5">
        <v>1.01E-2</v>
      </c>
      <c r="T5433" t="s">
        <v>5061</v>
      </c>
      <c r="U5433" s="3">
        <v>45430</v>
      </c>
      <c r="V5433" t="str">
        <f t="shared" si="252"/>
        <v>Saturday</v>
      </c>
      <c r="W5433" t="str">
        <f t="shared" si="253"/>
        <v>May</v>
      </c>
      <c r="X5433">
        <v>9</v>
      </c>
      <c r="Y5433" t="str">
        <f t="shared" si="254"/>
        <v>Morning</v>
      </c>
      <c r="Z5433" t="s">
        <v>5069</v>
      </c>
    </row>
    <row r="5434" spans="1:26" x14ac:dyDescent="0.3">
      <c r="A5434" t="s">
        <v>2350</v>
      </c>
      <c r="B5434" t="s">
        <v>5028</v>
      </c>
      <c r="C5434" t="s">
        <v>5029</v>
      </c>
      <c r="D5434" t="s">
        <v>5031</v>
      </c>
      <c r="E5434" t="s">
        <v>5036</v>
      </c>
      <c r="F5434" t="s">
        <v>5044</v>
      </c>
      <c r="G5434">
        <v>78.962900000000005</v>
      </c>
      <c r="H5434">
        <v>20.593699999999998</v>
      </c>
      <c r="I5434">
        <v>13426</v>
      </c>
      <c r="J5434">
        <v>108245</v>
      </c>
      <c r="K5434">
        <v>24218</v>
      </c>
      <c r="L5434">
        <v>4530</v>
      </c>
      <c r="M5434">
        <v>3566</v>
      </c>
      <c r="N5434" s="5">
        <v>0.1240415795674457</v>
      </c>
      <c r="O5434">
        <v>129489</v>
      </c>
      <c r="P5434">
        <v>94478</v>
      </c>
      <c r="Q5434">
        <v>0</v>
      </c>
      <c r="R5434">
        <v>3133</v>
      </c>
      <c r="S5434" s="5">
        <v>2.4199999999999999E-2</v>
      </c>
      <c r="T5434" t="s">
        <v>5052</v>
      </c>
      <c r="U5434" s="3">
        <v>45727</v>
      </c>
      <c r="V5434" t="str">
        <f t="shared" si="252"/>
        <v>Tuesday</v>
      </c>
      <c r="W5434" t="str">
        <f t="shared" si="253"/>
        <v>March</v>
      </c>
      <c r="X5434">
        <v>16</v>
      </c>
      <c r="Y5434" t="str">
        <f t="shared" si="254"/>
        <v>Afternoon</v>
      </c>
      <c r="Z5434" t="s">
        <v>5070</v>
      </c>
    </row>
    <row r="5435" spans="1:26" x14ac:dyDescent="0.3">
      <c r="A5435" t="s">
        <v>522</v>
      </c>
      <c r="B5435" t="s">
        <v>5028</v>
      </c>
      <c r="C5435" t="s">
        <v>5030</v>
      </c>
      <c r="D5435" t="s">
        <v>5032</v>
      </c>
      <c r="E5435" t="s">
        <v>5036</v>
      </c>
      <c r="F5435" t="s">
        <v>5048</v>
      </c>
      <c r="G5435">
        <v>10.451499999999999</v>
      </c>
      <c r="H5435">
        <v>51.165700000000001</v>
      </c>
      <c r="I5435">
        <v>79067</v>
      </c>
      <c r="J5435">
        <v>1056816</v>
      </c>
      <c r="K5435">
        <v>217871</v>
      </c>
      <c r="L5435">
        <v>34991</v>
      </c>
      <c r="M5435">
        <v>27363</v>
      </c>
      <c r="N5435" s="5">
        <v>7.4816431192702565E-2</v>
      </c>
      <c r="O5435">
        <v>1164155</v>
      </c>
      <c r="P5435">
        <v>1056816</v>
      </c>
      <c r="Q5435">
        <v>0</v>
      </c>
      <c r="R5435">
        <v>22235</v>
      </c>
      <c r="S5435" s="5">
        <v>1.9099999999999999E-2</v>
      </c>
      <c r="T5435" t="s">
        <v>5061</v>
      </c>
      <c r="U5435" s="3">
        <v>45313</v>
      </c>
      <c r="V5435" t="str">
        <f t="shared" si="252"/>
        <v>Monday</v>
      </c>
      <c r="W5435" t="str">
        <f t="shared" si="253"/>
        <v>January</v>
      </c>
      <c r="X5435">
        <v>12</v>
      </c>
      <c r="Y5435" t="str">
        <f t="shared" si="254"/>
        <v>Afternoon</v>
      </c>
      <c r="Z5435" t="s">
        <v>5069</v>
      </c>
    </row>
    <row r="5436" spans="1:26" x14ac:dyDescent="0.3">
      <c r="A5436" t="s">
        <v>868</v>
      </c>
      <c r="B5436" t="s">
        <v>5028</v>
      </c>
      <c r="C5436" t="s">
        <v>5029</v>
      </c>
      <c r="D5436" t="s">
        <v>5033</v>
      </c>
      <c r="E5436" t="s">
        <v>5037</v>
      </c>
      <c r="F5436" t="s">
        <v>5043</v>
      </c>
      <c r="G5436">
        <v>-3.4359999999999999</v>
      </c>
      <c r="H5436">
        <v>55.378100000000003</v>
      </c>
      <c r="I5436">
        <v>55990</v>
      </c>
      <c r="J5436">
        <v>250882</v>
      </c>
      <c r="K5436">
        <v>57505</v>
      </c>
      <c r="L5436">
        <v>9248</v>
      </c>
      <c r="M5436">
        <v>14575</v>
      </c>
      <c r="N5436" s="5">
        <v>0.2231742623628177</v>
      </c>
      <c r="O5436">
        <v>292469</v>
      </c>
      <c r="P5436">
        <v>0</v>
      </c>
      <c r="Q5436">
        <v>0</v>
      </c>
      <c r="R5436">
        <v>8159</v>
      </c>
      <c r="S5436" s="5">
        <v>2.7900000000000001E-2</v>
      </c>
      <c r="T5436" t="s">
        <v>5056</v>
      </c>
      <c r="U5436" s="3">
        <v>45721</v>
      </c>
      <c r="V5436" t="str">
        <f t="shared" si="252"/>
        <v>Wednesday</v>
      </c>
      <c r="W5436" t="str">
        <f t="shared" si="253"/>
        <v>March</v>
      </c>
      <c r="X5436">
        <v>13</v>
      </c>
      <c r="Y5436" t="str">
        <f t="shared" si="254"/>
        <v>Afternoon</v>
      </c>
      <c r="Z5436" t="s">
        <v>5071</v>
      </c>
    </row>
    <row r="5437" spans="1:26" x14ac:dyDescent="0.3">
      <c r="A5437" t="s">
        <v>4615</v>
      </c>
      <c r="B5437" t="s">
        <v>5028</v>
      </c>
      <c r="C5437" t="s">
        <v>5030</v>
      </c>
      <c r="D5437" t="s">
        <v>5031</v>
      </c>
      <c r="E5437" t="s">
        <v>5037</v>
      </c>
      <c r="F5437" t="s">
        <v>5043</v>
      </c>
      <c r="G5437">
        <v>-3.4359999999999999</v>
      </c>
      <c r="H5437">
        <v>55.378100000000003</v>
      </c>
      <c r="I5437">
        <v>404137</v>
      </c>
      <c r="J5437">
        <v>2809949</v>
      </c>
      <c r="K5437">
        <v>655865</v>
      </c>
      <c r="L5437">
        <v>179073</v>
      </c>
      <c r="M5437">
        <v>149243</v>
      </c>
      <c r="N5437" s="5">
        <v>0.14382388363737389</v>
      </c>
      <c r="O5437">
        <v>3396419</v>
      </c>
      <c r="P5437">
        <v>0</v>
      </c>
      <c r="Q5437">
        <v>0</v>
      </c>
      <c r="R5437">
        <v>74721</v>
      </c>
      <c r="S5437" s="5">
        <v>2.1999999999999999E-2</v>
      </c>
      <c r="T5437" t="s">
        <v>5051</v>
      </c>
      <c r="U5437" s="3">
        <v>45444</v>
      </c>
      <c r="V5437" t="str">
        <f t="shared" si="252"/>
        <v>Saturday</v>
      </c>
      <c r="W5437" t="str">
        <f t="shared" si="253"/>
        <v>June</v>
      </c>
      <c r="X5437">
        <v>12</v>
      </c>
      <c r="Y5437" t="str">
        <f t="shared" si="254"/>
        <v>Afternoon</v>
      </c>
      <c r="Z5437" t="s">
        <v>5070</v>
      </c>
    </row>
    <row r="5438" spans="1:26" x14ac:dyDescent="0.3">
      <c r="A5438" t="s">
        <v>3235</v>
      </c>
      <c r="B5438" t="s">
        <v>5028</v>
      </c>
      <c r="C5438" t="s">
        <v>5029</v>
      </c>
      <c r="D5438" t="s">
        <v>5033</v>
      </c>
      <c r="E5438" t="s">
        <v>5037</v>
      </c>
      <c r="F5438" t="s">
        <v>5048</v>
      </c>
      <c r="G5438">
        <v>10.451499999999999</v>
      </c>
      <c r="H5438">
        <v>51.165700000000001</v>
      </c>
      <c r="I5438">
        <v>91341</v>
      </c>
      <c r="J5438">
        <v>462083</v>
      </c>
      <c r="K5438">
        <v>76200</v>
      </c>
      <c r="L5438">
        <v>29560</v>
      </c>
      <c r="M5438">
        <v>17581</v>
      </c>
      <c r="N5438" s="5">
        <v>0.1976723706719489</v>
      </c>
      <c r="O5438">
        <v>539121</v>
      </c>
      <c r="P5438">
        <v>0</v>
      </c>
      <c r="Q5438">
        <v>0</v>
      </c>
      <c r="R5438">
        <v>12130</v>
      </c>
      <c r="S5438" s="5">
        <v>2.2499999999999999E-2</v>
      </c>
      <c r="T5438" t="s">
        <v>5056</v>
      </c>
      <c r="U5438" s="3">
        <v>45687</v>
      </c>
      <c r="V5438" t="str">
        <f t="shared" si="252"/>
        <v>Thursday</v>
      </c>
      <c r="W5438" t="str">
        <f t="shared" si="253"/>
        <v>January</v>
      </c>
      <c r="X5438">
        <v>16</v>
      </c>
      <c r="Y5438" t="str">
        <f t="shared" si="254"/>
        <v>Afternoon</v>
      </c>
      <c r="Z5438" t="s">
        <v>5070</v>
      </c>
    </row>
    <row r="5439" spans="1:26" x14ac:dyDescent="0.3">
      <c r="A5439" t="s">
        <v>3376</v>
      </c>
      <c r="B5439" t="s">
        <v>5028</v>
      </c>
      <c r="C5439" t="s">
        <v>5029</v>
      </c>
      <c r="D5439" t="s">
        <v>5033</v>
      </c>
      <c r="E5439" t="s">
        <v>5040</v>
      </c>
      <c r="F5439" t="s">
        <v>5049</v>
      </c>
      <c r="G5439">
        <v>-106.3468</v>
      </c>
      <c r="H5439">
        <v>56.130400000000002</v>
      </c>
      <c r="I5439">
        <v>38168</v>
      </c>
      <c r="J5439">
        <v>175874</v>
      </c>
      <c r="K5439">
        <v>23723</v>
      </c>
      <c r="L5439">
        <v>8291</v>
      </c>
      <c r="M5439">
        <v>4016</v>
      </c>
      <c r="N5439" s="5">
        <v>0.21702167035016759</v>
      </c>
      <c r="O5439">
        <v>205131</v>
      </c>
      <c r="P5439">
        <v>0</v>
      </c>
      <c r="Q5439">
        <v>1191113</v>
      </c>
      <c r="R5439">
        <v>2810</v>
      </c>
      <c r="S5439" s="5">
        <v>1.37E-2</v>
      </c>
      <c r="T5439" t="s">
        <v>5056</v>
      </c>
      <c r="U5439" s="3">
        <v>45646</v>
      </c>
      <c r="V5439" t="str">
        <f t="shared" si="252"/>
        <v>Friday</v>
      </c>
      <c r="W5439" t="str">
        <f t="shared" si="253"/>
        <v>December</v>
      </c>
      <c r="X5439">
        <v>12</v>
      </c>
      <c r="Y5439" t="str">
        <f t="shared" si="254"/>
        <v>Afternoon</v>
      </c>
      <c r="Z5439" t="s">
        <v>5071</v>
      </c>
    </row>
    <row r="5440" spans="1:26" x14ac:dyDescent="0.3">
      <c r="A5440" t="s">
        <v>3673</v>
      </c>
      <c r="B5440" t="s">
        <v>5028</v>
      </c>
      <c r="C5440" t="s">
        <v>5029</v>
      </c>
      <c r="D5440" t="s">
        <v>5035</v>
      </c>
      <c r="E5440" t="s">
        <v>5040</v>
      </c>
      <c r="F5440" t="s">
        <v>5048</v>
      </c>
      <c r="G5440">
        <v>10.451499999999999</v>
      </c>
      <c r="H5440">
        <v>51.165700000000001</v>
      </c>
      <c r="I5440">
        <v>44133</v>
      </c>
      <c r="J5440">
        <v>325049</v>
      </c>
      <c r="K5440">
        <v>47165</v>
      </c>
      <c r="L5440">
        <v>19723</v>
      </c>
      <c r="M5440">
        <v>18797</v>
      </c>
      <c r="N5440" s="5">
        <v>0.13577588863843659</v>
      </c>
      <c r="O5440">
        <v>401418</v>
      </c>
      <c r="P5440">
        <v>0</v>
      </c>
      <c r="Q5440">
        <v>245726</v>
      </c>
      <c r="R5440">
        <v>10597</v>
      </c>
      <c r="S5440" s="5">
        <v>2.64E-2</v>
      </c>
      <c r="T5440" t="s">
        <v>5058</v>
      </c>
      <c r="U5440" s="3">
        <v>45656</v>
      </c>
      <c r="V5440" t="str">
        <f t="shared" si="252"/>
        <v>Monday</v>
      </c>
      <c r="W5440" t="str">
        <f t="shared" si="253"/>
        <v>December</v>
      </c>
      <c r="X5440">
        <v>11</v>
      </c>
      <c r="Y5440" t="str">
        <f t="shared" si="254"/>
        <v>Morning</v>
      </c>
      <c r="Z5440" t="s">
        <v>5070</v>
      </c>
    </row>
    <row r="5441" spans="1:26" x14ac:dyDescent="0.3">
      <c r="A5441" t="s">
        <v>656</v>
      </c>
      <c r="B5441" t="s">
        <v>5028</v>
      </c>
      <c r="C5441" t="s">
        <v>5030</v>
      </c>
      <c r="D5441" t="s">
        <v>5031</v>
      </c>
      <c r="E5441" t="s">
        <v>5037</v>
      </c>
      <c r="F5441" t="s">
        <v>5047</v>
      </c>
      <c r="G5441">
        <v>138.25290000000001</v>
      </c>
      <c r="H5441">
        <v>36.204799999999999</v>
      </c>
      <c r="I5441">
        <v>196410</v>
      </c>
      <c r="J5441">
        <v>1394423</v>
      </c>
      <c r="K5441">
        <v>266372</v>
      </c>
      <c r="L5441">
        <v>103255</v>
      </c>
      <c r="M5441">
        <v>77134</v>
      </c>
      <c r="N5441" s="5">
        <v>0.1408541276450847</v>
      </c>
      <c r="O5441">
        <v>1717662</v>
      </c>
      <c r="P5441">
        <v>0</v>
      </c>
      <c r="Q5441">
        <v>0</v>
      </c>
      <c r="R5441">
        <v>20268</v>
      </c>
      <c r="S5441" s="5">
        <v>1.18E-2</v>
      </c>
      <c r="T5441" t="s">
        <v>5051</v>
      </c>
      <c r="U5441" s="3">
        <v>45387</v>
      </c>
      <c r="V5441" t="str">
        <f t="shared" si="252"/>
        <v>Friday</v>
      </c>
      <c r="W5441" t="str">
        <f t="shared" si="253"/>
        <v>April</v>
      </c>
      <c r="X5441">
        <v>11</v>
      </c>
      <c r="Y5441" t="str">
        <f t="shared" si="254"/>
        <v>Morning</v>
      </c>
      <c r="Z5441" t="s">
        <v>5070</v>
      </c>
    </row>
    <row r="5442" spans="1:26" x14ac:dyDescent="0.3">
      <c r="A5442" t="s">
        <v>105</v>
      </c>
      <c r="B5442" t="s">
        <v>5028</v>
      </c>
      <c r="C5442" t="s">
        <v>5029</v>
      </c>
      <c r="D5442" t="s">
        <v>5032</v>
      </c>
      <c r="E5442" t="s">
        <v>5039</v>
      </c>
      <c r="F5442" t="s">
        <v>5045</v>
      </c>
      <c r="G5442">
        <v>-51.9253</v>
      </c>
      <c r="H5442">
        <v>-14.234999999999999</v>
      </c>
      <c r="I5442">
        <v>198778</v>
      </c>
      <c r="J5442">
        <v>2168069</v>
      </c>
      <c r="K5442">
        <v>240806</v>
      </c>
      <c r="L5442">
        <v>125081</v>
      </c>
      <c r="M5442">
        <v>127421</v>
      </c>
      <c r="N5442" s="5">
        <v>9.1684703428813019E-2</v>
      </c>
      <c r="O5442">
        <v>2611698</v>
      </c>
      <c r="P5442">
        <v>0</v>
      </c>
      <c r="Q5442">
        <v>0</v>
      </c>
      <c r="R5442">
        <v>39175</v>
      </c>
      <c r="S5442" s="5">
        <v>1.4999999999999999E-2</v>
      </c>
      <c r="T5442" t="s">
        <v>5053</v>
      </c>
      <c r="U5442" s="3">
        <v>45692</v>
      </c>
      <c r="V5442" t="str">
        <f t="shared" si="252"/>
        <v>Tuesday</v>
      </c>
      <c r="W5442" t="str">
        <f t="shared" si="253"/>
        <v>February</v>
      </c>
      <c r="X5442">
        <v>9</v>
      </c>
      <c r="Y5442" t="str">
        <f t="shared" si="254"/>
        <v>Morning</v>
      </c>
      <c r="Z5442" t="s">
        <v>5069</v>
      </c>
    </row>
    <row r="5443" spans="1:26" x14ac:dyDescent="0.3">
      <c r="A5443" t="s">
        <v>2203</v>
      </c>
      <c r="B5443" t="s">
        <v>5028</v>
      </c>
      <c r="C5443" t="s">
        <v>5029</v>
      </c>
      <c r="D5443" t="s">
        <v>5033</v>
      </c>
      <c r="E5443" t="s">
        <v>5040</v>
      </c>
      <c r="F5443" t="s">
        <v>5048</v>
      </c>
      <c r="G5443">
        <v>10.451499999999999</v>
      </c>
      <c r="H5443">
        <v>51.165700000000001</v>
      </c>
      <c r="I5443">
        <v>50976</v>
      </c>
      <c r="J5443">
        <v>205733</v>
      </c>
      <c r="K5443">
        <v>25453</v>
      </c>
      <c r="L5443">
        <v>15024</v>
      </c>
      <c r="M5443">
        <v>7797</v>
      </c>
      <c r="N5443" s="5">
        <v>0.24778000190164601</v>
      </c>
      <c r="O5443">
        <v>264038</v>
      </c>
      <c r="P5443">
        <v>0</v>
      </c>
      <c r="Q5443">
        <v>287147</v>
      </c>
      <c r="R5443">
        <v>7049</v>
      </c>
      <c r="S5443" s="5">
        <v>2.6700000000000002E-2</v>
      </c>
      <c r="T5443" t="s">
        <v>5066</v>
      </c>
      <c r="U5443" s="3">
        <v>45557</v>
      </c>
      <c r="V5443" t="str">
        <f t="shared" ref="V5443:V5506" si="255">TEXT(U5443,"DDDD")</f>
        <v>Sunday</v>
      </c>
      <c r="W5443" t="str">
        <f t="shared" ref="W5443:W5506" si="256">TEXT(U5443,"MMMM")</f>
        <v>September</v>
      </c>
      <c r="X5443">
        <v>14</v>
      </c>
      <c r="Y5443" t="str">
        <f t="shared" ref="Y5443:Y5506" si="257">IF(X5443&lt;6,"NIght",IF(X5443&lt;12,"Morning",IF(X5443&lt;18,"Afternoon","Evening")))</f>
        <v>Afternoon</v>
      </c>
      <c r="Z5443" t="s">
        <v>5071</v>
      </c>
    </row>
    <row r="5444" spans="1:26" x14ac:dyDescent="0.3">
      <c r="A5444" t="s">
        <v>1704</v>
      </c>
      <c r="B5444" t="s">
        <v>5028</v>
      </c>
      <c r="C5444" t="s">
        <v>5030</v>
      </c>
      <c r="D5444" t="s">
        <v>5031</v>
      </c>
      <c r="E5444" t="s">
        <v>5036</v>
      </c>
      <c r="F5444" t="s">
        <v>5048</v>
      </c>
      <c r="G5444">
        <v>10.451499999999999</v>
      </c>
      <c r="H5444">
        <v>51.165700000000001</v>
      </c>
      <c r="I5444">
        <v>94279</v>
      </c>
      <c r="J5444">
        <v>643833</v>
      </c>
      <c r="K5444">
        <v>155707</v>
      </c>
      <c r="L5444">
        <v>33573</v>
      </c>
      <c r="M5444">
        <v>28310</v>
      </c>
      <c r="N5444" s="5">
        <v>0.1464342168598535</v>
      </c>
      <c r="O5444">
        <v>769552</v>
      </c>
      <c r="P5444">
        <v>583474</v>
      </c>
      <c r="Q5444">
        <v>0</v>
      </c>
      <c r="R5444">
        <v>21008</v>
      </c>
      <c r="S5444" s="5">
        <v>2.7300000000000001E-2</v>
      </c>
      <c r="T5444" t="s">
        <v>5052</v>
      </c>
      <c r="U5444" s="3">
        <v>45736</v>
      </c>
      <c r="V5444" t="str">
        <f t="shared" si="255"/>
        <v>Thursday</v>
      </c>
      <c r="W5444" t="str">
        <f t="shared" si="256"/>
        <v>March</v>
      </c>
      <c r="X5444">
        <v>17</v>
      </c>
      <c r="Y5444" t="str">
        <f t="shared" si="257"/>
        <v>Afternoon</v>
      </c>
      <c r="Z5444" t="s">
        <v>5070</v>
      </c>
    </row>
    <row r="5445" spans="1:26" x14ac:dyDescent="0.3">
      <c r="A5445" t="s">
        <v>1033</v>
      </c>
      <c r="B5445" t="s">
        <v>5028</v>
      </c>
      <c r="C5445" t="s">
        <v>5029</v>
      </c>
      <c r="D5445" t="s">
        <v>5033</v>
      </c>
      <c r="E5445" t="s">
        <v>5036</v>
      </c>
      <c r="F5445" t="s">
        <v>5050</v>
      </c>
      <c r="G5445">
        <v>-95.712900000000005</v>
      </c>
      <c r="H5445">
        <v>37.090200000000003</v>
      </c>
      <c r="I5445">
        <v>56966</v>
      </c>
      <c r="J5445">
        <v>257877</v>
      </c>
      <c r="K5445">
        <v>43862</v>
      </c>
      <c r="L5445">
        <v>9112</v>
      </c>
      <c r="M5445">
        <v>11857</v>
      </c>
      <c r="N5445" s="5">
        <v>0.22090755936779269</v>
      </c>
      <c r="O5445">
        <v>328432</v>
      </c>
      <c r="P5445">
        <v>233393</v>
      </c>
      <c r="Q5445">
        <v>0</v>
      </c>
      <c r="R5445">
        <v>7422</v>
      </c>
      <c r="S5445" s="5">
        <v>2.2599999999999999E-2</v>
      </c>
      <c r="T5445" t="s">
        <v>5057</v>
      </c>
      <c r="U5445" s="3">
        <v>45359</v>
      </c>
      <c r="V5445" t="str">
        <f t="shared" si="255"/>
        <v>Friday</v>
      </c>
      <c r="W5445" t="str">
        <f t="shared" si="256"/>
        <v>March</v>
      </c>
      <c r="X5445">
        <v>17</v>
      </c>
      <c r="Y5445" t="str">
        <f t="shared" si="257"/>
        <v>Afternoon</v>
      </c>
      <c r="Z5445" t="s">
        <v>5071</v>
      </c>
    </row>
    <row r="5446" spans="1:26" x14ac:dyDescent="0.3">
      <c r="A5446" t="s">
        <v>3532</v>
      </c>
      <c r="B5446" t="s">
        <v>5028</v>
      </c>
      <c r="C5446" t="s">
        <v>5029</v>
      </c>
      <c r="D5446" t="s">
        <v>5032</v>
      </c>
      <c r="E5446" t="s">
        <v>5037</v>
      </c>
      <c r="F5446" t="s">
        <v>5043</v>
      </c>
      <c r="G5446">
        <v>-3.4359999999999999</v>
      </c>
      <c r="H5446">
        <v>55.378100000000003</v>
      </c>
      <c r="I5446">
        <v>65211</v>
      </c>
      <c r="J5446">
        <v>692621</v>
      </c>
      <c r="K5446">
        <v>124822</v>
      </c>
      <c r="L5446">
        <v>47699</v>
      </c>
      <c r="M5446">
        <v>29949</v>
      </c>
      <c r="N5446" s="5">
        <v>9.4151538567562948E-2</v>
      </c>
      <c r="O5446">
        <v>801589</v>
      </c>
      <c r="P5446">
        <v>0</v>
      </c>
      <c r="Q5446">
        <v>0</v>
      </c>
      <c r="R5446">
        <v>8256</v>
      </c>
      <c r="S5446" s="5">
        <v>1.03E-2</v>
      </c>
      <c r="T5446" t="s">
        <v>5059</v>
      </c>
      <c r="U5446" s="3">
        <v>45760</v>
      </c>
      <c r="V5446" t="str">
        <f t="shared" si="255"/>
        <v>Sunday</v>
      </c>
      <c r="W5446" t="str">
        <f t="shared" si="256"/>
        <v>April</v>
      </c>
      <c r="X5446">
        <v>10</v>
      </c>
      <c r="Y5446" t="str">
        <f t="shared" si="257"/>
        <v>Morning</v>
      </c>
      <c r="Z5446" t="s">
        <v>5069</v>
      </c>
    </row>
    <row r="5447" spans="1:26" x14ac:dyDescent="0.3">
      <c r="A5447" t="s">
        <v>595</v>
      </c>
      <c r="B5447" t="s">
        <v>5028</v>
      </c>
      <c r="C5447" t="s">
        <v>5029</v>
      </c>
      <c r="D5447" t="s">
        <v>5031</v>
      </c>
      <c r="E5447" t="s">
        <v>5040</v>
      </c>
      <c r="F5447" t="s">
        <v>5049</v>
      </c>
      <c r="G5447">
        <v>-106.3468</v>
      </c>
      <c r="H5447">
        <v>56.130400000000002</v>
      </c>
      <c r="I5447">
        <v>9784</v>
      </c>
      <c r="J5447">
        <v>72649</v>
      </c>
      <c r="K5447">
        <v>12616</v>
      </c>
      <c r="L5447">
        <v>5547</v>
      </c>
      <c r="M5447">
        <v>1759</v>
      </c>
      <c r="N5447" s="5">
        <v>0.13468275092578191</v>
      </c>
      <c r="O5447">
        <v>91021</v>
      </c>
      <c r="P5447">
        <v>0</v>
      </c>
      <c r="Q5447">
        <v>152417</v>
      </c>
      <c r="R5447">
        <v>1392</v>
      </c>
      <c r="S5447" s="5">
        <v>1.5299999999999999E-2</v>
      </c>
      <c r="T5447" t="s">
        <v>5067</v>
      </c>
      <c r="U5447" s="3">
        <v>45493</v>
      </c>
      <c r="V5447" t="str">
        <f t="shared" si="255"/>
        <v>Saturday</v>
      </c>
      <c r="W5447" t="str">
        <f t="shared" si="256"/>
        <v>July</v>
      </c>
      <c r="X5447">
        <v>17</v>
      </c>
      <c r="Y5447" t="str">
        <f t="shared" si="257"/>
        <v>Afternoon</v>
      </c>
      <c r="Z5447" t="s">
        <v>5070</v>
      </c>
    </row>
    <row r="5448" spans="1:26" x14ac:dyDescent="0.3">
      <c r="A5448" t="s">
        <v>1561</v>
      </c>
      <c r="B5448" t="s">
        <v>5028</v>
      </c>
      <c r="C5448" t="s">
        <v>5029</v>
      </c>
      <c r="D5448" t="s">
        <v>5031</v>
      </c>
      <c r="E5448" t="s">
        <v>5037</v>
      </c>
      <c r="F5448" t="s">
        <v>5048</v>
      </c>
      <c r="G5448">
        <v>10.451499999999999</v>
      </c>
      <c r="H5448">
        <v>51.165700000000001</v>
      </c>
      <c r="I5448">
        <v>278618</v>
      </c>
      <c r="J5448">
        <v>2330044</v>
      </c>
      <c r="K5448">
        <v>278559</v>
      </c>
      <c r="L5448">
        <v>105931</v>
      </c>
      <c r="M5448">
        <v>57494</v>
      </c>
      <c r="N5448" s="5">
        <v>0.1195766455049997</v>
      </c>
      <c r="O5448">
        <v>3022467</v>
      </c>
      <c r="P5448">
        <v>0</v>
      </c>
      <c r="Q5448">
        <v>0</v>
      </c>
      <c r="R5448">
        <v>56822</v>
      </c>
      <c r="S5448" s="5">
        <v>1.8800000000000001E-2</v>
      </c>
      <c r="T5448" t="s">
        <v>5051</v>
      </c>
      <c r="U5448" s="3">
        <v>45386</v>
      </c>
      <c r="V5448" t="str">
        <f t="shared" si="255"/>
        <v>Thursday</v>
      </c>
      <c r="W5448" t="str">
        <f t="shared" si="256"/>
        <v>April</v>
      </c>
      <c r="X5448">
        <v>8</v>
      </c>
      <c r="Y5448" t="str">
        <f t="shared" si="257"/>
        <v>Morning</v>
      </c>
      <c r="Z5448" t="s">
        <v>5070</v>
      </c>
    </row>
    <row r="5449" spans="1:26" x14ac:dyDescent="0.3">
      <c r="A5449" t="s">
        <v>4746</v>
      </c>
      <c r="B5449" t="s">
        <v>5028</v>
      </c>
      <c r="C5449" t="s">
        <v>5029</v>
      </c>
      <c r="D5449" t="s">
        <v>5033</v>
      </c>
      <c r="E5449" t="s">
        <v>5037</v>
      </c>
      <c r="F5449" t="s">
        <v>5048</v>
      </c>
      <c r="G5449">
        <v>10.451499999999999</v>
      </c>
      <c r="H5449">
        <v>51.165700000000001</v>
      </c>
      <c r="I5449">
        <v>7989</v>
      </c>
      <c r="J5449">
        <v>38931</v>
      </c>
      <c r="K5449">
        <v>8529</v>
      </c>
      <c r="L5449">
        <v>3020</v>
      </c>
      <c r="M5449">
        <v>1137</v>
      </c>
      <c r="N5449" s="5">
        <v>0.2052327951430479</v>
      </c>
      <c r="O5449">
        <v>47628</v>
      </c>
      <c r="P5449">
        <v>0</v>
      </c>
      <c r="Q5449">
        <v>0</v>
      </c>
      <c r="R5449">
        <v>1090</v>
      </c>
      <c r="S5449" s="5">
        <v>2.29E-2</v>
      </c>
      <c r="T5449" t="s">
        <v>5056</v>
      </c>
      <c r="U5449" s="3">
        <v>45299</v>
      </c>
      <c r="V5449" t="str">
        <f t="shared" si="255"/>
        <v>Monday</v>
      </c>
      <c r="W5449" t="str">
        <f t="shared" si="256"/>
        <v>January</v>
      </c>
      <c r="X5449">
        <v>8</v>
      </c>
      <c r="Y5449" t="str">
        <f t="shared" si="257"/>
        <v>Morning</v>
      </c>
      <c r="Z5449" t="s">
        <v>5071</v>
      </c>
    </row>
    <row r="5450" spans="1:26" x14ac:dyDescent="0.3">
      <c r="A5450" t="s">
        <v>762</v>
      </c>
      <c r="B5450" t="s">
        <v>5028</v>
      </c>
      <c r="C5450" t="s">
        <v>5030</v>
      </c>
      <c r="D5450" t="s">
        <v>5033</v>
      </c>
      <c r="E5450" t="s">
        <v>5036</v>
      </c>
      <c r="F5450" t="s">
        <v>5047</v>
      </c>
      <c r="G5450">
        <v>138.25290000000001</v>
      </c>
      <c r="H5450">
        <v>36.204799999999999</v>
      </c>
      <c r="I5450">
        <v>105644</v>
      </c>
      <c r="J5450">
        <v>632689</v>
      </c>
      <c r="K5450">
        <v>87281</v>
      </c>
      <c r="L5450">
        <v>46362</v>
      </c>
      <c r="M5450">
        <v>15256</v>
      </c>
      <c r="N5450" s="5">
        <v>0.16697641148498019</v>
      </c>
      <c r="O5450">
        <v>711895</v>
      </c>
      <c r="P5450">
        <v>595000</v>
      </c>
      <c r="Q5450">
        <v>0</v>
      </c>
      <c r="R5450">
        <v>17512</v>
      </c>
      <c r="S5450" s="5">
        <v>2.46E-2</v>
      </c>
      <c r="T5450" t="s">
        <v>5057</v>
      </c>
      <c r="U5450" s="3">
        <v>45736</v>
      </c>
      <c r="V5450" t="str">
        <f t="shared" si="255"/>
        <v>Thursday</v>
      </c>
      <c r="W5450" t="str">
        <f t="shared" si="256"/>
        <v>March</v>
      </c>
      <c r="X5450">
        <v>12</v>
      </c>
      <c r="Y5450" t="str">
        <f t="shared" si="257"/>
        <v>Afternoon</v>
      </c>
      <c r="Z5450" t="s">
        <v>5070</v>
      </c>
    </row>
    <row r="5451" spans="1:26" x14ac:dyDescent="0.3">
      <c r="A5451" t="s">
        <v>2651</v>
      </c>
      <c r="B5451" t="s">
        <v>5028</v>
      </c>
      <c r="C5451" t="s">
        <v>5029</v>
      </c>
      <c r="D5451" t="s">
        <v>5033</v>
      </c>
      <c r="E5451" t="s">
        <v>5039</v>
      </c>
      <c r="F5451" t="s">
        <v>5043</v>
      </c>
      <c r="G5451">
        <v>-3.4359999999999999</v>
      </c>
      <c r="H5451">
        <v>55.378100000000003</v>
      </c>
      <c r="I5451">
        <v>567591</v>
      </c>
      <c r="J5451">
        <v>2533716</v>
      </c>
      <c r="K5451">
        <v>422609</v>
      </c>
      <c r="L5451">
        <v>119845</v>
      </c>
      <c r="M5451">
        <v>96403</v>
      </c>
      <c r="N5451" s="5">
        <v>0.22401542542773489</v>
      </c>
      <c r="O5451">
        <v>3166414</v>
      </c>
      <c r="P5451">
        <v>0</v>
      </c>
      <c r="Q5451">
        <v>0</v>
      </c>
      <c r="R5451">
        <v>59211</v>
      </c>
      <c r="S5451" s="5">
        <v>1.8700000000000001E-2</v>
      </c>
      <c r="T5451" t="s">
        <v>5066</v>
      </c>
      <c r="U5451" s="3">
        <v>45644</v>
      </c>
      <c r="V5451" t="str">
        <f t="shared" si="255"/>
        <v>Wednesday</v>
      </c>
      <c r="W5451" t="str">
        <f t="shared" si="256"/>
        <v>December</v>
      </c>
      <c r="X5451">
        <v>12</v>
      </c>
      <c r="Y5451" t="str">
        <f t="shared" si="257"/>
        <v>Afternoon</v>
      </c>
      <c r="Z5451" t="s">
        <v>5071</v>
      </c>
    </row>
    <row r="5452" spans="1:26" x14ac:dyDescent="0.3">
      <c r="A5452" t="s">
        <v>3011</v>
      </c>
      <c r="B5452" t="s">
        <v>5028</v>
      </c>
      <c r="C5452" t="s">
        <v>5030</v>
      </c>
      <c r="D5452" t="s">
        <v>5033</v>
      </c>
      <c r="E5452" t="s">
        <v>5036</v>
      </c>
      <c r="F5452" t="s">
        <v>5044</v>
      </c>
      <c r="G5452">
        <v>78.962900000000005</v>
      </c>
      <c r="H5452">
        <v>20.593699999999998</v>
      </c>
      <c r="I5452">
        <v>29922</v>
      </c>
      <c r="J5452">
        <v>158010</v>
      </c>
      <c r="K5452">
        <v>22819</v>
      </c>
      <c r="L5452">
        <v>11743</v>
      </c>
      <c r="M5452">
        <v>5069</v>
      </c>
      <c r="N5452" s="5">
        <v>0.18936952947350411</v>
      </c>
      <c r="O5452">
        <v>196373</v>
      </c>
      <c r="P5452">
        <v>145152</v>
      </c>
      <c r="Q5452">
        <v>0</v>
      </c>
      <c r="R5452">
        <v>2081</v>
      </c>
      <c r="S5452" s="5">
        <v>1.06E-2</v>
      </c>
      <c r="T5452" t="s">
        <v>5057</v>
      </c>
      <c r="U5452" s="3">
        <v>45761</v>
      </c>
      <c r="V5452" t="str">
        <f t="shared" si="255"/>
        <v>Monday</v>
      </c>
      <c r="W5452" t="str">
        <f t="shared" si="256"/>
        <v>April</v>
      </c>
      <c r="X5452">
        <v>15</v>
      </c>
      <c r="Y5452" t="str">
        <f t="shared" si="257"/>
        <v>Afternoon</v>
      </c>
      <c r="Z5452" t="s">
        <v>5070</v>
      </c>
    </row>
    <row r="5453" spans="1:26" x14ac:dyDescent="0.3">
      <c r="A5453" t="s">
        <v>4959</v>
      </c>
      <c r="B5453" t="s">
        <v>5028</v>
      </c>
      <c r="C5453" t="s">
        <v>5030</v>
      </c>
      <c r="D5453" t="s">
        <v>5033</v>
      </c>
      <c r="E5453" t="s">
        <v>5039</v>
      </c>
      <c r="F5453" t="s">
        <v>5048</v>
      </c>
      <c r="G5453">
        <v>10.451499999999999</v>
      </c>
      <c r="H5453">
        <v>51.165700000000001</v>
      </c>
      <c r="I5453">
        <v>208772</v>
      </c>
      <c r="J5453">
        <v>1192543</v>
      </c>
      <c r="K5453">
        <v>161563</v>
      </c>
      <c r="L5453">
        <v>45321</v>
      </c>
      <c r="M5453">
        <v>67132</v>
      </c>
      <c r="N5453" s="5">
        <v>0.1750646793606106</v>
      </c>
      <c r="O5453">
        <v>1354837</v>
      </c>
      <c r="P5453">
        <v>0</v>
      </c>
      <c r="Q5453">
        <v>0</v>
      </c>
      <c r="R5453">
        <v>36580</v>
      </c>
      <c r="S5453" s="5">
        <v>2.7E-2</v>
      </c>
      <c r="T5453" t="s">
        <v>5066</v>
      </c>
      <c r="U5453" s="3">
        <v>45571</v>
      </c>
      <c r="V5453" t="str">
        <f t="shared" si="255"/>
        <v>Sunday</v>
      </c>
      <c r="W5453" t="str">
        <f t="shared" si="256"/>
        <v>October</v>
      </c>
      <c r="X5453">
        <v>19</v>
      </c>
      <c r="Y5453" t="str">
        <f t="shared" si="257"/>
        <v>Evening</v>
      </c>
      <c r="Z5453" t="s">
        <v>5070</v>
      </c>
    </row>
    <row r="5454" spans="1:26" x14ac:dyDescent="0.3">
      <c r="A5454" t="s">
        <v>1424</v>
      </c>
      <c r="B5454" t="s">
        <v>5028</v>
      </c>
      <c r="C5454" t="s">
        <v>5030</v>
      </c>
      <c r="D5454" t="s">
        <v>5032</v>
      </c>
      <c r="E5454" t="s">
        <v>5039</v>
      </c>
      <c r="F5454" t="s">
        <v>5047</v>
      </c>
      <c r="G5454">
        <v>138.25290000000001</v>
      </c>
      <c r="H5454">
        <v>36.204799999999999</v>
      </c>
      <c r="I5454">
        <v>341244</v>
      </c>
      <c r="J5454">
        <v>3740752</v>
      </c>
      <c r="K5454">
        <v>644769</v>
      </c>
      <c r="L5454">
        <v>129740</v>
      </c>
      <c r="M5454">
        <v>189744</v>
      </c>
      <c r="N5454" s="5">
        <v>9.1223427481659763E-2</v>
      </c>
      <c r="O5454">
        <v>4673863</v>
      </c>
      <c r="P5454">
        <v>0</v>
      </c>
      <c r="Q5454">
        <v>0</v>
      </c>
      <c r="R5454">
        <v>134139</v>
      </c>
      <c r="S5454" s="5">
        <v>2.87E-2</v>
      </c>
      <c r="T5454" t="s">
        <v>5053</v>
      </c>
      <c r="U5454" s="3">
        <v>45592</v>
      </c>
      <c r="V5454" t="str">
        <f t="shared" si="255"/>
        <v>Sunday</v>
      </c>
      <c r="W5454" t="str">
        <f t="shared" si="256"/>
        <v>October</v>
      </c>
      <c r="X5454">
        <v>9</v>
      </c>
      <c r="Y5454" t="str">
        <f t="shared" si="257"/>
        <v>Morning</v>
      </c>
      <c r="Z5454" t="s">
        <v>5069</v>
      </c>
    </row>
    <row r="5455" spans="1:26" x14ac:dyDescent="0.3">
      <c r="A5455" t="s">
        <v>4151</v>
      </c>
      <c r="B5455" t="s">
        <v>5028</v>
      </c>
      <c r="C5455" t="s">
        <v>5030</v>
      </c>
      <c r="D5455" t="s">
        <v>5033</v>
      </c>
      <c r="E5455" t="s">
        <v>5036</v>
      </c>
      <c r="F5455" t="s">
        <v>5049</v>
      </c>
      <c r="G5455">
        <v>-106.3468</v>
      </c>
      <c r="H5455">
        <v>56.130400000000002</v>
      </c>
      <c r="I5455">
        <v>50412</v>
      </c>
      <c r="J5455">
        <v>268616</v>
      </c>
      <c r="K5455">
        <v>58956</v>
      </c>
      <c r="L5455">
        <v>14089</v>
      </c>
      <c r="M5455">
        <v>7129</v>
      </c>
      <c r="N5455" s="5">
        <v>0.1876740027415133</v>
      </c>
      <c r="O5455">
        <v>300555</v>
      </c>
      <c r="P5455">
        <v>250248</v>
      </c>
      <c r="Q5455">
        <v>0</v>
      </c>
      <c r="R5455">
        <v>4688</v>
      </c>
      <c r="S5455" s="5">
        <v>1.5599999999999999E-2</v>
      </c>
      <c r="T5455" t="s">
        <v>5057</v>
      </c>
      <c r="U5455" s="3">
        <v>45397</v>
      </c>
      <c r="V5455" t="str">
        <f t="shared" si="255"/>
        <v>Monday</v>
      </c>
      <c r="W5455" t="str">
        <f t="shared" si="256"/>
        <v>April</v>
      </c>
      <c r="X5455">
        <v>17</v>
      </c>
      <c r="Y5455" t="str">
        <f t="shared" si="257"/>
        <v>Afternoon</v>
      </c>
      <c r="Z5455" t="s">
        <v>5070</v>
      </c>
    </row>
    <row r="5456" spans="1:26" x14ac:dyDescent="0.3">
      <c r="A5456" t="s">
        <v>4313</v>
      </c>
      <c r="B5456" t="s">
        <v>5028</v>
      </c>
      <c r="C5456" t="s">
        <v>5030</v>
      </c>
      <c r="D5456" t="s">
        <v>5031</v>
      </c>
      <c r="E5456" t="s">
        <v>5039</v>
      </c>
      <c r="F5456" t="s">
        <v>5047</v>
      </c>
      <c r="G5456">
        <v>138.25290000000001</v>
      </c>
      <c r="H5456">
        <v>36.204799999999999</v>
      </c>
      <c r="I5456">
        <v>295214</v>
      </c>
      <c r="J5456">
        <v>2031438</v>
      </c>
      <c r="K5456">
        <v>474869</v>
      </c>
      <c r="L5456">
        <v>81731</v>
      </c>
      <c r="M5456">
        <v>110419</v>
      </c>
      <c r="N5456" s="5">
        <v>0.1453227607302186</v>
      </c>
      <c r="O5456">
        <v>2356884</v>
      </c>
      <c r="P5456">
        <v>0</v>
      </c>
      <c r="Q5456">
        <v>0</v>
      </c>
      <c r="R5456">
        <v>62221</v>
      </c>
      <c r="S5456" s="5">
        <v>2.64E-2</v>
      </c>
      <c r="T5456" t="s">
        <v>5067</v>
      </c>
      <c r="U5456" s="3">
        <v>45304</v>
      </c>
      <c r="V5456" t="str">
        <f t="shared" si="255"/>
        <v>Saturday</v>
      </c>
      <c r="W5456" t="str">
        <f t="shared" si="256"/>
        <v>January</v>
      </c>
      <c r="X5456">
        <v>8</v>
      </c>
      <c r="Y5456" t="str">
        <f t="shared" si="257"/>
        <v>Morning</v>
      </c>
      <c r="Z5456" t="s">
        <v>5070</v>
      </c>
    </row>
    <row r="5457" spans="1:26" x14ac:dyDescent="0.3">
      <c r="A5457" t="s">
        <v>3353</v>
      </c>
      <c r="B5457" t="s">
        <v>5028</v>
      </c>
      <c r="C5457" t="s">
        <v>5030</v>
      </c>
      <c r="D5457" t="s">
        <v>5033</v>
      </c>
      <c r="E5457" t="s">
        <v>5039</v>
      </c>
      <c r="F5457" t="s">
        <v>5050</v>
      </c>
      <c r="G5457">
        <v>-95.712900000000005</v>
      </c>
      <c r="H5457">
        <v>37.090200000000003</v>
      </c>
      <c r="I5457">
        <v>74626</v>
      </c>
      <c r="J5457">
        <v>313758</v>
      </c>
      <c r="K5457">
        <v>65836</v>
      </c>
      <c r="L5457">
        <v>12003</v>
      </c>
      <c r="M5457">
        <v>18281</v>
      </c>
      <c r="N5457" s="5">
        <v>0.23784679083275789</v>
      </c>
      <c r="O5457">
        <v>359184</v>
      </c>
      <c r="P5457">
        <v>0</v>
      </c>
      <c r="Q5457">
        <v>0</v>
      </c>
      <c r="R5457">
        <v>9590</v>
      </c>
      <c r="S5457" s="5">
        <v>2.6700000000000002E-2</v>
      </c>
      <c r="T5457" t="s">
        <v>5066</v>
      </c>
      <c r="U5457" s="3">
        <v>45551</v>
      </c>
      <c r="V5457" t="str">
        <f t="shared" si="255"/>
        <v>Monday</v>
      </c>
      <c r="W5457" t="str">
        <f t="shared" si="256"/>
        <v>September</v>
      </c>
      <c r="X5457">
        <v>15</v>
      </c>
      <c r="Y5457" t="str">
        <f t="shared" si="257"/>
        <v>Afternoon</v>
      </c>
      <c r="Z5457" t="s">
        <v>5071</v>
      </c>
    </row>
    <row r="5458" spans="1:26" x14ac:dyDescent="0.3">
      <c r="A5458" t="s">
        <v>2350</v>
      </c>
      <c r="B5458" t="s">
        <v>5028</v>
      </c>
      <c r="C5458" t="s">
        <v>5030</v>
      </c>
      <c r="D5458" t="s">
        <v>5031</v>
      </c>
      <c r="E5458" t="s">
        <v>5037</v>
      </c>
      <c r="F5458" t="s">
        <v>5044</v>
      </c>
      <c r="G5458">
        <v>78.962900000000005</v>
      </c>
      <c r="H5458">
        <v>20.593699999999998</v>
      </c>
      <c r="I5458">
        <v>9939</v>
      </c>
      <c r="J5458">
        <v>108245</v>
      </c>
      <c r="K5458">
        <v>24218</v>
      </c>
      <c r="L5458">
        <v>4530</v>
      </c>
      <c r="M5458">
        <v>3566</v>
      </c>
      <c r="N5458" s="5">
        <v>9.1826645794062425E-2</v>
      </c>
      <c r="O5458">
        <v>129489</v>
      </c>
      <c r="P5458">
        <v>0</v>
      </c>
      <c r="Q5458">
        <v>0</v>
      </c>
      <c r="R5458">
        <v>1696</v>
      </c>
      <c r="S5458" s="5">
        <v>1.3100000000000001E-2</v>
      </c>
      <c r="T5458" t="s">
        <v>5051</v>
      </c>
      <c r="U5458" s="3">
        <v>45727</v>
      </c>
      <c r="V5458" t="str">
        <f t="shared" si="255"/>
        <v>Tuesday</v>
      </c>
      <c r="W5458" t="str">
        <f t="shared" si="256"/>
        <v>March</v>
      </c>
      <c r="X5458">
        <v>16</v>
      </c>
      <c r="Y5458" t="str">
        <f t="shared" si="257"/>
        <v>Afternoon</v>
      </c>
      <c r="Z5458" t="s">
        <v>5069</v>
      </c>
    </row>
    <row r="5459" spans="1:26" x14ac:dyDescent="0.3">
      <c r="A5459" t="s">
        <v>3545</v>
      </c>
      <c r="B5459" t="s">
        <v>5028</v>
      </c>
      <c r="C5459" t="s">
        <v>5030</v>
      </c>
      <c r="D5459" t="s">
        <v>5032</v>
      </c>
      <c r="E5459" t="s">
        <v>5036</v>
      </c>
      <c r="F5459" t="s">
        <v>5043</v>
      </c>
      <c r="G5459">
        <v>-3.4359999999999999</v>
      </c>
      <c r="H5459">
        <v>55.378100000000003</v>
      </c>
      <c r="I5459">
        <v>49819</v>
      </c>
      <c r="J5459">
        <v>704279</v>
      </c>
      <c r="K5459">
        <v>115932</v>
      </c>
      <c r="L5459">
        <v>53812</v>
      </c>
      <c r="M5459">
        <v>28784</v>
      </c>
      <c r="N5459" s="5">
        <v>7.0737670141408873E-2</v>
      </c>
      <c r="O5459">
        <v>801764</v>
      </c>
      <c r="P5459">
        <v>623297</v>
      </c>
      <c r="Q5459">
        <v>0</v>
      </c>
      <c r="R5459">
        <v>20124</v>
      </c>
      <c r="S5459" s="5">
        <v>2.5100000000000001E-2</v>
      </c>
      <c r="T5459" t="s">
        <v>5061</v>
      </c>
      <c r="U5459" s="3">
        <v>45293</v>
      </c>
      <c r="V5459" t="str">
        <f t="shared" si="255"/>
        <v>Tuesday</v>
      </c>
      <c r="W5459" t="str">
        <f t="shared" si="256"/>
        <v>January</v>
      </c>
      <c r="X5459">
        <v>17</v>
      </c>
      <c r="Y5459" t="str">
        <f t="shared" si="257"/>
        <v>Afternoon</v>
      </c>
      <c r="Z5459" t="s">
        <v>5069</v>
      </c>
    </row>
    <row r="5460" spans="1:26" x14ac:dyDescent="0.3">
      <c r="A5460" t="s">
        <v>3078</v>
      </c>
      <c r="B5460" t="s">
        <v>5028</v>
      </c>
      <c r="C5460" t="s">
        <v>5030</v>
      </c>
      <c r="D5460" t="s">
        <v>5031</v>
      </c>
      <c r="E5460" t="s">
        <v>5039</v>
      </c>
      <c r="F5460" t="s">
        <v>5045</v>
      </c>
      <c r="G5460">
        <v>-51.9253</v>
      </c>
      <c r="H5460">
        <v>-14.234999999999999</v>
      </c>
      <c r="I5460">
        <v>80973</v>
      </c>
      <c r="J5460">
        <v>597183</v>
      </c>
      <c r="K5460">
        <v>140439</v>
      </c>
      <c r="L5460">
        <v>18391</v>
      </c>
      <c r="M5460">
        <v>32320</v>
      </c>
      <c r="N5460" s="5">
        <v>0.1355926239833069</v>
      </c>
      <c r="O5460">
        <v>719128</v>
      </c>
      <c r="P5460">
        <v>0</v>
      </c>
      <c r="Q5460">
        <v>0</v>
      </c>
      <c r="R5460">
        <v>20567</v>
      </c>
      <c r="S5460" s="5">
        <v>2.86E-2</v>
      </c>
      <c r="T5460" t="s">
        <v>5067</v>
      </c>
      <c r="U5460" s="3">
        <v>45678</v>
      </c>
      <c r="V5460" t="str">
        <f t="shared" si="255"/>
        <v>Tuesday</v>
      </c>
      <c r="W5460" t="str">
        <f t="shared" si="256"/>
        <v>January</v>
      </c>
      <c r="X5460">
        <v>12</v>
      </c>
      <c r="Y5460" t="str">
        <f t="shared" si="257"/>
        <v>Afternoon</v>
      </c>
      <c r="Z5460" t="s">
        <v>5070</v>
      </c>
    </row>
    <row r="5461" spans="1:26" x14ac:dyDescent="0.3">
      <c r="A5461" t="s">
        <v>2885</v>
      </c>
      <c r="B5461" t="s">
        <v>5028</v>
      </c>
      <c r="C5461" t="s">
        <v>5030</v>
      </c>
      <c r="D5461" t="s">
        <v>5033</v>
      </c>
      <c r="E5461" t="s">
        <v>5037</v>
      </c>
      <c r="F5461" t="s">
        <v>5049</v>
      </c>
      <c r="G5461">
        <v>-106.3468</v>
      </c>
      <c r="H5461">
        <v>56.130400000000002</v>
      </c>
      <c r="I5461">
        <v>67377</v>
      </c>
      <c r="J5461">
        <v>279457</v>
      </c>
      <c r="K5461">
        <v>38544</v>
      </c>
      <c r="L5461">
        <v>13860</v>
      </c>
      <c r="M5461">
        <v>12809</v>
      </c>
      <c r="N5461" s="5">
        <v>0.2411003832816602</v>
      </c>
      <c r="O5461">
        <v>331798</v>
      </c>
      <c r="P5461">
        <v>0</v>
      </c>
      <c r="Q5461">
        <v>0</v>
      </c>
      <c r="R5461">
        <v>5673</v>
      </c>
      <c r="S5461" s="5">
        <v>1.7100000000000001E-2</v>
      </c>
      <c r="T5461" t="s">
        <v>5056</v>
      </c>
      <c r="U5461" s="3">
        <v>45771</v>
      </c>
      <c r="V5461" t="str">
        <f t="shared" si="255"/>
        <v>Thursday</v>
      </c>
      <c r="W5461" t="str">
        <f t="shared" si="256"/>
        <v>April</v>
      </c>
      <c r="X5461">
        <v>11</v>
      </c>
      <c r="Y5461" t="str">
        <f t="shared" si="257"/>
        <v>Morning</v>
      </c>
      <c r="Z5461" t="s">
        <v>5071</v>
      </c>
    </row>
    <row r="5462" spans="1:26" x14ac:dyDescent="0.3">
      <c r="A5462" t="s">
        <v>4647</v>
      </c>
      <c r="B5462" t="s">
        <v>5028</v>
      </c>
      <c r="C5462" t="s">
        <v>5030</v>
      </c>
      <c r="D5462" t="s">
        <v>5032</v>
      </c>
      <c r="E5462" t="s">
        <v>5037</v>
      </c>
      <c r="F5462" t="s">
        <v>5048</v>
      </c>
      <c r="G5462">
        <v>10.451499999999999</v>
      </c>
      <c r="H5462">
        <v>51.165700000000001</v>
      </c>
      <c r="I5462">
        <v>36642</v>
      </c>
      <c r="J5462">
        <v>559533</v>
      </c>
      <c r="K5462">
        <v>66170</v>
      </c>
      <c r="L5462">
        <v>34400</v>
      </c>
      <c r="M5462">
        <v>15969</v>
      </c>
      <c r="N5462" s="5">
        <v>6.548776594817278E-2</v>
      </c>
      <c r="O5462">
        <v>683286</v>
      </c>
      <c r="P5462">
        <v>0</v>
      </c>
      <c r="Q5462">
        <v>0</v>
      </c>
      <c r="R5462">
        <v>16398</v>
      </c>
      <c r="S5462" s="5">
        <v>2.4E-2</v>
      </c>
      <c r="T5462" t="s">
        <v>5059</v>
      </c>
      <c r="U5462" s="3">
        <v>45514</v>
      </c>
      <c r="V5462" t="str">
        <f t="shared" si="255"/>
        <v>Saturday</v>
      </c>
      <c r="W5462" t="str">
        <f t="shared" si="256"/>
        <v>August</v>
      </c>
      <c r="X5462">
        <v>8</v>
      </c>
      <c r="Y5462" t="str">
        <f t="shared" si="257"/>
        <v>Morning</v>
      </c>
      <c r="Z5462" t="s">
        <v>5069</v>
      </c>
    </row>
    <row r="5463" spans="1:26" x14ac:dyDescent="0.3">
      <c r="A5463" t="s">
        <v>2271</v>
      </c>
      <c r="B5463" t="s">
        <v>5028</v>
      </c>
      <c r="C5463" t="s">
        <v>5030</v>
      </c>
      <c r="D5463" t="s">
        <v>5032</v>
      </c>
      <c r="E5463" t="s">
        <v>5039</v>
      </c>
      <c r="F5463" t="s">
        <v>5045</v>
      </c>
      <c r="G5463">
        <v>-51.9253</v>
      </c>
      <c r="H5463">
        <v>-14.234999999999999</v>
      </c>
      <c r="I5463">
        <v>25526</v>
      </c>
      <c r="J5463">
        <v>337169</v>
      </c>
      <c r="K5463">
        <v>60881</v>
      </c>
      <c r="L5463">
        <v>13681</v>
      </c>
      <c r="M5463">
        <v>17683</v>
      </c>
      <c r="N5463" s="5">
        <v>7.5707183631771091E-2</v>
      </c>
      <c r="O5463">
        <v>423055</v>
      </c>
      <c r="P5463">
        <v>0</v>
      </c>
      <c r="Q5463">
        <v>0</v>
      </c>
      <c r="R5463">
        <v>9095</v>
      </c>
      <c r="S5463" s="5">
        <v>2.1499999999999998E-2</v>
      </c>
      <c r="T5463" t="s">
        <v>5053</v>
      </c>
      <c r="U5463" s="3">
        <v>45546</v>
      </c>
      <c r="V5463" t="str">
        <f t="shared" si="255"/>
        <v>Wednesday</v>
      </c>
      <c r="W5463" t="str">
        <f t="shared" si="256"/>
        <v>September</v>
      </c>
      <c r="X5463">
        <v>11</v>
      </c>
      <c r="Y5463" t="str">
        <f t="shared" si="257"/>
        <v>Morning</v>
      </c>
      <c r="Z5463" t="s">
        <v>5069</v>
      </c>
    </row>
    <row r="5464" spans="1:26" x14ac:dyDescent="0.3">
      <c r="A5464" t="s">
        <v>807</v>
      </c>
      <c r="B5464" t="s">
        <v>5028</v>
      </c>
      <c r="C5464" t="s">
        <v>5029</v>
      </c>
      <c r="D5464" t="s">
        <v>5033</v>
      </c>
      <c r="E5464" t="s">
        <v>5040</v>
      </c>
      <c r="F5464" t="s">
        <v>5047</v>
      </c>
      <c r="G5464">
        <v>138.25290000000001</v>
      </c>
      <c r="H5464">
        <v>36.204799999999999</v>
      </c>
      <c r="I5464">
        <v>91462</v>
      </c>
      <c r="J5464">
        <v>477144</v>
      </c>
      <c r="K5464">
        <v>107022</v>
      </c>
      <c r="L5464">
        <v>33005</v>
      </c>
      <c r="M5464">
        <v>14830</v>
      </c>
      <c r="N5464" s="5">
        <v>0.19168710178161069</v>
      </c>
      <c r="O5464">
        <v>614645</v>
      </c>
      <c r="P5464">
        <v>0</v>
      </c>
      <c r="Q5464">
        <v>42382</v>
      </c>
      <c r="R5464">
        <v>14259</v>
      </c>
      <c r="S5464" s="5">
        <v>2.3199999999999998E-2</v>
      </c>
      <c r="T5464" t="s">
        <v>5056</v>
      </c>
      <c r="U5464" s="3">
        <v>45379</v>
      </c>
      <c r="V5464" t="str">
        <f t="shared" si="255"/>
        <v>Thursday</v>
      </c>
      <c r="W5464" t="str">
        <f t="shared" si="256"/>
        <v>March</v>
      </c>
      <c r="X5464">
        <v>16</v>
      </c>
      <c r="Y5464" t="str">
        <f t="shared" si="257"/>
        <v>Afternoon</v>
      </c>
      <c r="Z5464" t="s">
        <v>5070</v>
      </c>
    </row>
    <row r="5465" spans="1:26" x14ac:dyDescent="0.3">
      <c r="A5465" t="s">
        <v>4438</v>
      </c>
      <c r="B5465" t="s">
        <v>5028</v>
      </c>
      <c r="C5465" t="s">
        <v>5030</v>
      </c>
      <c r="D5465" t="s">
        <v>5031</v>
      </c>
      <c r="E5465" t="s">
        <v>5036</v>
      </c>
      <c r="F5465" t="s">
        <v>5048</v>
      </c>
      <c r="G5465">
        <v>10.451499999999999</v>
      </c>
      <c r="H5465">
        <v>51.165700000000001</v>
      </c>
      <c r="I5465">
        <v>78769</v>
      </c>
      <c r="J5465">
        <v>539224</v>
      </c>
      <c r="K5465">
        <v>130509</v>
      </c>
      <c r="L5465">
        <v>38397</v>
      </c>
      <c r="M5465">
        <v>26004</v>
      </c>
      <c r="N5465" s="5">
        <v>0.14607878982219469</v>
      </c>
      <c r="O5465">
        <v>664682</v>
      </c>
      <c r="P5465">
        <v>496007</v>
      </c>
      <c r="Q5465">
        <v>0</v>
      </c>
      <c r="R5465">
        <v>13958</v>
      </c>
      <c r="S5465" s="5">
        <v>2.1000000000000001E-2</v>
      </c>
      <c r="T5465" t="s">
        <v>5052</v>
      </c>
      <c r="U5465" s="3">
        <v>45607</v>
      </c>
      <c r="V5465" t="str">
        <f t="shared" si="255"/>
        <v>Monday</v>
      </c>
      <c r="W5465" t="str">
        <f t="shared" si="256"/>
        <v>November</v>
      </c>
      <c r="X5465">
        <v>9</v>
      </c>
      <c r="Y5465" t="str">
        <f t="shared" si="257"/>
        <v>Morning</v>
      </c>
      <c r="Z5465" t="s">
        <v>5070</v>
      </c>
    </row>
    <row r="5466" spans="1:26" x14ac:dyDescent="0.3">
      <c r="A5466" t="s">
        <v>620</v>
      </c>
      <c r="B5466" t="s">
        <v>5028</v>
      </c>
      <c r="C5466" t="s">
        <v>5030</v>
      </c>
      <c r="D5466" t="s">
        <v>5031</v>
      </c>
      <c r="E5466" t="s">
        <v>5039</v>
      </c>
      <c r="F5466" t="s">
        <v>5043</v>
      </c>
      <c r="G5466">
        <v>-3.4359999999999999</v>
      </c>
      <c r="H5466">
        <v>55.378100000000003</v>
      </c>
      <c r="I5466">
        <v>92005</v>
      </c>
      <c r="J5466">
        <v>740015</v>
      </c>
      <c r="K5466">
        <v>122117</v>
      </c>
      <c r="L5466">
        <v>59096</v>
      </c>
      <c r="M5466">
        <v>31348</v>
      </c>
      <c r="N5466" s="5">
        <v>0.1243292193535758</v>
      </c>
      <c r="O5466">
        <v>861549</v>
      </c>
      <c r="P5466">
        <v>0</v>
      </c>
      <c r="Q5466">
        <v>0</v>
      </c>
      <c r="R5466">
        <v>14387</v>
      </c>
      <c r="S5466" s="5">
        <v>1.67E-2</v>
      </c>
      <c r="T5466" t="s">
        <v>5067</v>
      </c>
      <c r="U5466" s="3">
        <v>45765</v>
      </c>
      <c r="V5466" t="str">
        <f t="shared" si="255"/>
        <v>Friday</v>
      </c>
      <c r="W5466" t="str">
        <f t="shared" si="256"/>
        <v>April</v>
      </c>
      <c r="X5466">
        <v>17</v>
      </c>
      <c r="Y5466" t="str">
        <f t="shared" si="257"/>
        <v>Afternoon</v>
      </c>
      <c r="Z5466" t="s">
        <v>5070</v>
      </c>
    </row>
    <row r="5467" spans="1:26" x14ac:dyDescent="0.3">
      <c r="A5467" t="s">
        <v>4981</v>
      </c>
      <c r="B5467" t="s">
        <v>5028</v>
      </c>
      <c r="C5467" t="s">
        <v>5029</v>
      </c>
      <c r="D5467" t="s">
        <v>5033</v>
      </c>
      <c r="E5467" t="s">
        <v>5037</v>
      </c>
      <c r="F5467" t="s">
        <v>5043</v>
      </c>
      <c r="G5467">
        <v>-3.4359999999999999</v>
      </c>
      <c r="H5467">
        <v>55.378100000000003</v>
      </c>
      <c r="I5467">
        <v>80946</v>
      </c>
      <c r="J5467">
        <v>393688</v>
      </c>
      <c r="K5467">
        <v>98293</v>
      </c>
      <c r="L5467">
        <v>25133</v>
      </c>
      <c r="M5467">
        <v>20920</v>
      </c>
      <c r="N5467" s="5">
        <v>0.2056119995129348</v>
      </c>
      <c r="O5467">
        <v>456254</v>
      </c>
      <c r="P5467">
        <v>0</v>
      </c>
      <c r="Q5467">
        <v>0</v>
      </c>
      <c r="R5467">
        <v>5840</v>
      </c>
      <c r="S5467" s="5">
        <v>1.2800000000000001E-2</v>
      </c>
      <c r="T5467" t="s">
        <v>5056</v>
      </c>
      <c r="U5467" s="3">
        <v>45393</v>
      </c>
      <c r="V5467" t="str">
        <f t="shared" si="255"/>
        <v>Thursday</v>
      </c>
      <c r="W5467" t="str">
        <f t="shared" si="256"/>
        <v>April</v>
      </c>
      <c r="X5467">
        <v>16</v>
      </c>
      <c r="Y5467" t="str">
        <f t="shared" si="257"/>
        <v>Afternoon</v>
      </c>
      <c r="Z5467" t="s">
        <v>5071</v>
      </c>
    </row>
    <row r="5468" spans="1:26" x14ac:dyDescent="0.3">
      <c r="A5468" t="s">
        <v>2405</v>
      </c>
      <c r="B5468" t="s">
        <v>5028</v>
      </c>
      <c r="C5468" t="s">
        <v>5029</v>
      </c>
      <c r="D5468" t="s">
        <v>5033</v>
      </c>
      <c r="E5468" t="s">
        <v>5036</v>
      </c>
      <c r="F5468" t="s">
        <v>5049</v>
      </c>
      <c r="G5468">
        <v>-106.3468</v>
      </c>
      <c r="H5468">
        <v>56.130400000000002</v>
      </c>
      <c r="I5468">
        <v>36057</v>
      </c>
      <c r="J5468">
        <v>153187</v>
      </c>
      <c r="K5468">
        <v>24216</v>
      </c>
      <c r="L5468">
        <v>11558</v>
      </c>
      <c r="M5468">
        <v>9004</v>
      </c>
      <c r="N5468" s="5">
        <v>0.2353838244548343</v>
      </c>
      <c r="O5468">
        <v>173825</v>
      </c>
      <c r="P5468">
        <v>134897</v>
      </c>
      <c r="Q5468">
        <v>0</v>
      </c>
      <c r="R5468">
        <v>5197</v>
      </c>
      <c r="S5468" s="5">
        <v>2.9899999999999999E-2</v>
      </c>
      <c r="T5468" t="s">
        <v>5057</v>
      </c>
      <c r="U5468" s="3">
        <v>45777</v>
      </c>
      <c r="V5468" t="str">
        <f t="shared" si="255"/>
        <v>Wednesday</v>
      </c>
      <c r="W5468" t="str">
        <f t="shared" si="256"/>
        <v>April</v>
      </c>
      <c r="X5468">
        <v>15</v>
      </c>
      <c r="Y5468" t="str">
        <f t="shared" si="257"/>
        <v>Afternoon</v>
      </c>
      <c r="Z5468" t="s">
        <v>5071</v>
      </c>
    </row>
    <row r="5469" spans="1:26" x14ac:dyDescent="0.3">
      <c r="A5469" t="s">
        <v>144</v>
      </c>
      <c r="B5469" t="s">
        <v>5028</v>
      </c>
      <c r="C5469" t="s">
        <v>5029</v>
      </c>
      <c r="D5469" t="s">
        <v>5031</v>
      </c>
      <c r="E5469" t="s">
        <v>5037</v>
      </c>
      <c r="F5469" t="s">
        <v>5050</v>
      </c>
      <c r="G5469">
        <v>-95.712900000000005</v>
      </c>
      <c r="H5469">
        <v>37.090200000000003</v>
      </c>
      <c r="I5469">
        <v>243990</v>
      </c>
      <c r="J5469">
        <v>2396237</v>
      </c>
      <c r="K5469">
        <v>439744</v>
      </c>
      <c r="L5469">
        <v>140373</v>
      </c>
      <c r="M5469">
        <v>74760</v>
      </c>
      <c r="N5469" s="5">
        <v>0.10182246768220431</v>
      </c>
      <c r="O5469">
        <v>3004638</v>
      </c>
      <c r="P5469">
        <v>0</v>
      </c>
      <c r="Q5469">
        <v>0</v>
      </c>
      <c r="R5469">
        <v>52280</v>
      </c>
      <c r="S5469" s="5">
        <v>1.7399999999999999E-2</v>
      </c>
      <c r="T5469" t="s">
        <v>5051</v>
      </c>
      <c r="U5469" s="3">
        <v>45454</v>
      </c>
      <c r="V5469" t="str">
        <f t="shared" si="255"/>
        <v>Tuesday</v>
      </c>
      <c r="W5469" t="str">
        <f t="shared" si="256"/>
        <v>June</v>
      </c>
      <c r="X5469">
        <v>15</v>
      </c>
      <c r="Y5469" t="str">
        <f t="shared" si="257"/>
        <v>Afternoon</v>
      </c>
      <c r="Z5469" t="s">
        <v>5070</v>
      </c>
    </row>
    <row r="5470" spans="1:26" x14ac:dyDescent="0.3">
      <c r="A5470" t="s">
        <v>1195</v>
      </c>
      <c r="B5470" t="s">
        <v>5028</v>
      </c>
      <c r="C5470" t="s">
        <v>5029</v>
      </c>
      <c r="D5470" t="s">
        <v>5031</v>
      </c>
      <c r="E5470" t="s">
        <v>5036</v>
      </c>
      <c r="F5470" t="s">
        <v>5044</v>
      </c>
      <c r="G5470">
        <v>78.962900000000005</v>
      </c>
      <c r="H5470">
        <v>20.593699999999998</v>
      </c>
      <c r="I5470">
        <v>119447</v>
      </c>
      <c r="J5470">
        <v>833469</v>
      </c>
      <c r="K5470">
        <v>180194</v>
      </c>
      <c r="L5470">
        <v>48430</v>
      </c>
      <c r="M5470">
        <v>35095</v>
      </c>
      <c r="N5470" s="5">
        <v>0.14331363209466449</v>
      </c>
      <c r="O5470">
        <v>935942</v>
      </c>
      <c r="P5470">
        <v>833469</v>
      </c>
      <c r="Q5470">
        <v>0</v>
      </c>
      <c r="R5470">
        <v>16378</v>
      </c>
      <c r="S5470" s="5">
        <v>1.7500000000000002E-2</v>
      </c>
      <c r="T5470" t="s">
        <v>5052</v>
      </c>
      <c r="U5470" s="3">
        <v>45386</v>
      </c>
      <c r="V5470" t="str">
        <f t="shared" si="255"/>
        <v>Thursday</v>
      </c>
      <c r="W5470" t="str">
        <f t="shared" si="256"/>
        <v>April</v>
      </c>
      <c r="X5470">
        <v>12</v>
      </c>
      <c r="Y5470" t="str">
        <f t="shared" si="257"/>
        <v>Afternoon</v>
      </c>
      <c r="Z5470" t="s">
        <v>5070</v>
      </c>
    </row>
    <row r="5471" spans="1:26" x14ac:dyDescent="0.3">
      <c r="A5471" t="s">
        <v>2081</v>
      </c>
      <c r="B5471" t="s">
        <v>5028</v>
      </c>
      <c r="C5471" t="s">
        <v>5030</v>
      </c>
      <c r="D5471" t="s">
        <v>5031</v>
      </c>
      <c r="E5471" t="s">
        <v>5039</v>
      </c>
      <c r="F5471" t="s">
        <v>5044</v>
      </c>
      <c r="G5471">
        <v>78.962900000000005</v>
      </c>
      <c r="H5471">
        <v>20.593699999999998</v>
      </c>
      <c r="I5471">
        <v>49301</v>
      </c>
      <c r="J5471">
        <v>475221</v>
      </c>
      <c r="K5471">
        <v>86619</v>
      </c>
      <c r="L5471">
        <v>17014</v>
      </c>
      <c r="M5471">
        <v>9943</v>
      </c>
      <c r="N5471" s="5">
        <v>0.10374445883610781</v>
      </c>
      <c r="O5471">
        <v>527602</v>
      </c>
      <c r="P5471">
        <v>0</v>
      </c>
      <c r="Q5471">
        <v>0</v>
      </c>
      <c r="R5471">
        <v>7544</v>
      </c>
      <c r="S5471" s="5">
        <v>1.43E-2</v>
      </c>
      <c r="T5471" t="s">
        <v>5067</v>
      </c>
      <c r="U5471" s="3">
        <v>45615</v>
      </c>
      <c r="V5471" t="str">
        <f t="shared" si="255"/>
        <v>Tuesday</v>
      </c>
      <c r="W5471" t="str">
        <f t="shared" si="256"/>
        <v>November</v>
      </c>
      <c r="X5471">
        <v>9</v>
      </c>
      <c r="Y5471" t="str">
        <f t="shared" si="257"/>
        <v>Morning</v>
      </c>
      <c r="Z5471" t="s">
        <v>5070</v>
      </c>
    </row>
    <row r="5472" spans="1:26" x14ac:dyDescent="0.3">
      <c r="A5472" t="s">
        <v>4713</v>
      </c>
      <c r="B5472" t="s">
        <v>5028</v>
      </c>
      <c r="C5472" t="s">
        <v>5029</v>
      </c>
      <c r="D5472" t="s">
        <v>5033</v>
      </c>
      <c r="E5472" t="s">
        <v>5037</v>
      </c>
      <c r="F5472" t="s">
        <v>5045</v>
      </c>
      <c r="G5472">
        <v>-51.9253</v>
      </c>
      <c r="H5472">
        <v>-14.234999999999999</v>
      </c>
      <c r="I5472">
        <v>41389</v>
      </c>
      <c r="J5472">
        <v>242583</v>
      </c>
      <c r="K5472">
        <v>48420</v>
      </c>
      <c r="L5472">
        <v>10867</v>
      </c>
      <c r="M5472">
        <v>7889</v>
      </c>
      <c r="N5472" s="5">
        <v>0.17061961503197129</v>
      </c>
      <c r="O5472">
        <v>272884</v>
      </c>
      <c r="P5472">
        <v>0</v>
      </c>
      <c r="Q5472">
        <v>0</v>
      </c>
      <c r="R5472">
        <v>4529</v>
      </c>
      <c r="S5472" s="5">
        <v>1.66E-2</v>
      </c>
      <c r="T5472" t="s">
        <v>5056</v>
      </c>
      <c r="U5472" s="3">
        <v>45585</v>
      </c>
      <c r="V5472" t="str">
        <f t="shared" si="255"/>
        <v>Sunday</v>
      </c>
      <c r="W5472" t="str">
        <f t="shared" si="256"/>
        <v>October</v>
      </c>
      <c r="X5472">
        <v>15</v>
      </c>
      <c r="Y5472" t="str">
        <f t="shared" si="257"/>
        <v>Afternoon</v>
      </c>
      <c r="Z5472" t="s">
        <v>5070</v>
      </c>
    </row>
    <row r="5473" spans="1:26" x14ac:dyDescent="0.3">
      <c r="A5473" t="s">
        <v>3582</v>
      </c>
      <c r="B5473" t="s">
        <v>5028</v>
      </c>
      <c r="C5473" t="s">
        <v>5030</v>
      </c>
      <c r="D5473" t="s">
        <v>5031</v>
      </c>
      <c r="E5473" t="s">
        <v>5039</v>
      </c>
      <c r="F5473" t="s">
        <v>5044</v>
      </c>
      <c r="G5473">
        <v>78.962900000000005</v>
      </c>
      <c r="H5473">
        <v>20.593699999999998</v>
      </c>
      <c r="I5473">
        <v>110577</v>
      </c>
      <c r="J5473">
        <v>737243</v>
      </c>
      <c r="K5473">
        <v>100553</v>
      </c>
      <c r="L5473">
        <v>41834</v>
      </c>
      <c r="M5473">
        <v>34935</v>
      </c>
      <c r="N5473" s="5">
        <v>0.14998819588234169</v>
      </c>
      <c r="O5473">
        <v>877133</v>
      </c>
      <c r="P5473">
        <v>0</v>
      </c>
      <c r="Q5473">
        <v>0</v>
      </c>
      <c r="R5473">
        <v>19823</v>
      </c>
      <c r="S5473" s="5">
        <v>2.2599999999999999E-2</v>
      </c>
      <c r="T5473" t="s">
        <v>5067</v>
      </c>
      <c r="U5473" s="3">
        <v>45608</v>
      </c>
      <c r="V5473" t="str">
        <f t="shared" si="255"/>
        <v>Tuesday</v>
      </c>
      <c r="W5473" t="str">
        <f t="shared" si="256"/>
        <v>November</v>
      </c>
      <c r="X5473">
        <v>8</v>
      </c>
      <c r="Y5473" t="str">
        <f t="shared" si="257"/>
        <v>Morning</v>
      </c>
      <c r="Z5473" t="s">
        <v>5070</v>
      </c>
    </row>
    <row r="5474" spans="1:26" x14ac:dyDescent="0.3">
      <c r="A5474" t="s">
        <v>4007</v>
      </c>
      <c r="B5474" t="s">
        <v>5028</v>
      </c>
      <c r="C5474" t="s">
        <v>5029</v>
      </c>
      <c r="D5474" t="s">
        <v>5031</v>
      </c>
      <c r="E5474" t="s">
        <v>5040</v>
      </c>
      <c r="F5474" t="s">
        <v>5049</v>
      </c>
      <c r="G5474">
        <v>-106.3468</v>
      </c>
      <c r="H5474">
        <v>56.130400000000002</v>
      </c>
      <c r="I5474">
        <v>38627</v>
      </c>
      <c r="J5474">
        <v>394929</v>
      </c>
      <c r="K5474">
        <v>76816</v>
      </c>
      <c r="L5474">
        <v>21208</v>
      </c>
      <c r="M5474">
        <v>18082</v>
      </c>
      <c r="N5474" s="5">
        <v>9.7807520747447724E-2</v>
      </c>
      <c r="O5474">
        <v>506057</v>
      </c>
      <c r="P5474">
        <v>0</v>
      </c>
      <c r="Q5474">
        <v>1349572</v>
      </c>
      <c r="R5474">
        <v>10829</v>
      </c>
      <c r="S5474" s="5">
        <v>2.1399999999999999E-2</v>
      </c>
      <c r="T5474" t="s">
        <v>5067</v>
      </c>
      <c r="U5474" s="3">
        <v>45435</v>
      </c>
      <c r="V5474" t="str">
        <f t="shared" si="255"/>
        <v>Thursday</v>
      </c>
      <c r="W5474" t="str">
        <f t="shared" si="256"/>
        <v>May</v>
      </c>
      <c r="X5474">
        <v>10</v>
      </c>
      <c r="Y5474" t="str">
        <f t="shared" si="257"/>
        <v>Morning</v>
      </c>
      <c r="Z5474" t="s">
        <v>5069</v>
      </c>
    </row>
    <row r="5475" spans="1:26" x14ac:dyDescent="0.3">
      <c r="A5475" t="s">
        <v>1269</v>
      </c>
      <c r="B5475" t="s">
        <v>5028</v>
      </c>
      <c r="C5475" t="s">
        <v>5029</v>
      </c>
      <c r="D5475" t="s">
        <v>5033</v>
      </c>
      <c r="E5475" t="s">
        <v>5039</v>
      </c>
      <c r="F5475" t="s">
        <v>5050</v>
      </c>
      <c r="G5475">
        <v>-95.712900000000005</v>
      </c>
      <c r="H5475">
        <v>37.090200000000003</v>
      </c>
      <c r="I5475">
        <v>82232</v>
      </c>
      <c r="J5475">
        <v>334229</v>
      </c>
      <c r="K5475">
        <v>78750</v>
      </c>
      <c r="L5475">
        <v>12642</v>
      </c>
      <c r="M5475">
        <v>11586</v>
      </c>
      <c r="N5475" s="5">
        <v>0.24603606172680961</v>
      </c>
      <c r="O5475">
        <v>409037</v>
      </c>
      <c r="P5475">
        <v>0</v>
      </c>
      <c r="Q5475">
        <v>0</v>
      </c>
      <c r="R5475">
        <v>9857</v>
      </c>
      <c r="S5475" s="5">
        <v>2.41E-2</v>
      </c>
      <c r="T5475" t="s">
        <v>5066</v>
      </c>
      <c r="U5475" s="3">
        <v>45433</v>
      </c>
      <c r="V5475" t="str">
        <f t="shared" si="255"/>
        <v>Tuesday</v>
      </c>
      <c r="W5475" t="str">
        <f t="shared" si="256"/>
        <v>May</v>
      </c>
      <c r="X5475">
        <v>15</v>
      </c>
      <c r="Y5475" t="str">
        <f t="shared" si="257"/>
        <v>Afternoon</v>
      </c>
      <c r="Z5475" t="s">
        <v>5071</v>
      </c>
    </row>
    <row r="5476" spans="1:26" x14ac:dyDescent="0.3">
      <c r="A5476" t="s">
        <v>3383</v>
      </c>
      <c r="B5476" t="s">
        <v>5028</v>
      </c>
      <c r="C5476" t="s">
        <v>5029</v>
      </c>
      <c r="D5476" t="s">
        <v>5035</v>
      </c>
      <c r="E5476" t="s">
        <v>5040</v>
      </c>
      <c r="F5476" t="s">
        <v>5049</v>
      </c>
      <c r="G5476">
        <v>-106.3468</v>
      </c>
      <c r="H5476">
        <v>56.130400000000002</v>
      </c>
      <c r="I5476">
        <v>72376</v>
      </c>
      <c r="J5476">
        <v>461208</v>
      </c>
      <c r="K5476">
        <v>93280</v>
      </c>
      <c r="L5476">
        <v>35382</v>
      </c>
      <c r="M5476">
        <v>23617</v>
      </c>
      <c r="N5476" s="5">
        <v>0.15692849696550051</v>
      </c>
      <c r="O5476">
        <v>566718</v>
      </c>
      <c r="P5476">
        <v>0</v>
      </c>
      <c r="Q5476">
        <v>146724</v>
      </c>
      <c r="R5476">
        <v>14054</v>
      </c>
      <c r="S5476" s="5">
        <v>2.4799999999999999E-2</v>
      </c>
      <c r="T5476" t="s">
        <v>5068</v>
      </c>
      <c r="U5476" s="3">
        <v>45533</v>
      </c>
      <c r="V5476" t="str">
        <f t="shared" si="255"/>
        <v>Thursday</v>
      </c>
      <c r="W5476" t="str">
        <f t="shared" si="256"/>
        <v>August</v>
      </c>
      <c r="X5476">
        <v>14</v>
      </c>
      <c r="Y5476" t="str">
        <f t="shared" si="257"/>
        <v>Afternoon</v>
      </c>
      <c r="Z5476" t="s">
        <v>5070</v>
      </c>
    </row>
    <row r="5477" spans="1:26" x14ac:dyDescent="0.3">
      <c r="A5477" t="s">
        <v>4192</v>
      </c>
      <c r="B5477" t="s">
        <v>5028</v>
      </c>
      <c r="C5477" t="s">
        <v>5029</v>
      </c>
      <c r="D5477" t="s">
        <v>5035</v>
      </c>
      <c r="E5477" t="s">
        <v>5040</v>
      </c>
      <c r="F5477" t="s">
        <v>5047</v>
      </c>
      <c r="G5477">
        <v>138.25290000000001</v>
      </c>
      <c r="H5477">
        <v>36.204799999999999</v>
      </c>
      <c r="I5477">
        <v>31069</v>
      </c>
      <c r="J5477">
        <v>211286</v>
      </c>
      <c r="K5477">
        <v>29747</v>
      </c>
      <c r="L5477">
        <v>7885</v>
      </c>
      <c r="M5477">
        <v>7693</v>
      </c>
      <c r="N5477" s="5">
        <v>0.14704935421029741</v>
      </c>
      <c r="O5477">
        <v>235591</v>
      </c>
      <c r="P5477">
        <v>0</v>
      </c>
      <c r="Q5477">
        <v>237505</v>
      </c>
      <c r="R5477">
        <v>3416</v>
      </c>
      <c r="S5477" s="5">
        <v>1.4500000000000001E-2</v>
      </c>
      <c r="T5477" t="s">
        <v>5068</v>
      </c>
      <c r="U5477" s="3">
        <v>45389</v>
      </c>
      <c r="V5477" t="str">
        <f t="shared" si="255"/>
        <v>Sunday</v>
      </c>
      <c r="W5477" t="str">
        <f t="shared" si="256"/>
        <v>April</v>
      </c>
      <c r="X5477">
        <v>9</v>
      </c>
      <c r="Y5477" t="str">
        <f t="shared" si="257"/>
        <v>Morning</v>
      </c>
      <c r="Z5477" t="s">
        <v>5070</v>
      </c>
    </row>
    <row r="5478" spans="1:26" x14ac:dyDescent="0.3">
      <c r="A5478" t="s">
        <v>950</v>
      </c>
      <c r="B5478" t="s">
        <v>5028</v>
      </c>
      <c r="C5478" t="s">
        <v>5029</v>
      </c>
      <c r="D5478" t="s">
        <v>5033</v>
      </c>
      <c r="E5478" t="s">
        <v>5036</v>
      </c>
      <c r="F5478" t="s">
        <v>5047</v>
      </c>
      <c r="G5478">
        <v>138.25290000000001</v>
      </c>
      <c r="H5478">
        <v>36.204799999999999</v>
      </c>
      <c r="I5478">
        <v>42699</v>
      </c>
      <c r="J5478">
        <v>237326</v>
      </c>
      <c r="K5478">
        <v>51099</v>
      </c>
      <c r="L5478">
        <v>7854</v>
      </c>
      <c r="M5478">
        <v>10222</v>
      </c>
      <c r="N5478" s="5">
        <v>0.1799190005803</v>
      </c>
      <c r="O5478">
        <v>266716</v>
      </c>
      <c r="P5478">
        <v>213023</v>
      </c>
      <c r="Q5478">
        <v>0</v>
      </c>
      <c r="R5478">
        <v>7574</v>
      </c>
      <c r="S5478" s="5">
        <v>2.8400000000000002E-2</v>
      </c>
      <c r="T5478" t="s">
        <v>5057</v>
      </c>
      <c r="U5478" s="3">
        <v>45440</v>
      </c>
      <c r="V5478" t="str">
        <f t="shared" si="255"/>
        <v>Tuesday</v>
      </c>
      <c r="W5478" t="str">
        <f t="shared" si="256"/>
        <v>May</v>
      </c>
      <c r="X5478">
        <v>17</v>
      </c>
      <c r="Y5478" t="str">
        <f t="shared" si="257"/>
        <v>Afternoon</v>
      </c>
      <c r="Z5478" t="s">
        <v>5070</v>
      </c>
    </row>
    <row r="5479" spans="1:26" x14ac:dyDescent="0.3">
      <c r="A5479" t="s">
        <v>4621</v>
      </c>
      <c r="B5479" t="s">
        <v>5028</v>
      </c>
      <c r="C5479" t="s">
        <v>5029</v>
      </c>
      <c r="D5479" t="s">
        <v>5032</v>
      </c>
      <c r="E5479" t="s">
        <v>5037</v>
      </c>
      <c r="F5479" t="s">
        <v>5047</v>
      </c>
      <c r="G5479">
        <v>138.25290000000001</v>
      </c>
      <c r="H5479">
        <v>36.204799999999999</v>
      </c>
      <c r="I5479">
        <v>20056</v>
      </c>
      <c r="J5479">
        <v>201983</v>
      </c>
      <c r="K5479">
        <v>37215</v>
      </c>
      <c r="L5479">
        <v>10310</v>
      </c>
      <c r="M5479">
        <v>9304</v>
      </c>
      <c r="N5479" s="5">
        <v>9.9300331935674391E-2</v>
      </c>
      <c r="O5479">
        <v>241724</v>
      </c>
      <c r="P5479">
        <v>0</v>
      </c>
      <c r="Q5479">
        <v>0</v>
      </c>
      <c r="R5479">
        <v>6574</v>
      </c>
      <c r="S5479" s="5">
        <v>2.7199999999999998E-2</v>
      </c>
      <c r="T5479" t="s">
        <v>5059</v>
      </c>
      <c r="U5479" s="3">
        <v>45381</v>
      </c>
      <c r="V5479" t="str">
        <f t="shared" si="255"/>
        <v>Saturday</v>
      </c>
      <c r="W5479" t="str">
        <f t="shared" si="256"/>
        <v>March</v>
      </c>
      <c r="X5479">
        <v>10</v>
      </c>
      <c r="Y5479" t="str">
        <f t="shared" si="257"/>
        <v>Morning</v>
      </c>
      <c r="Z5479" t="s">
        <v>5069</v>
      </c>
    </row>
    <row r="5480" spans="1:26" x14ac:dyDescent="0.3">
      <c r="A5480" t="s">
        <v>3788</v>
      </c>
      <c r="B5480" t="s">
        <v>5028</v>
      </c>
      <c r="C5480" t="s">
        <v>5029</v>
      </c>
      <c r="D5480" t="s">
        <v>5031</v>
      </c>
      <c r="E5480" t="s">
        <v>5036</v>
      </c>
      <c r="F5480" t="s">
        <v>5045</v>
      </c>
      <c r="G5480">
        <v>-51.9253</v>
      </c>
      <c r="H5480">
        <v>-14.234999999999999</v>
      </c>
      <c r="I5480">
        <v>71510</v>
      </c>
      <c r="J5480">
        <v>660882</v>
      </c>
      <c r="K5480">
        <v>79294</v>
      </c>
      <c r="L5480">
        <v>36416</v>
      </c>
      <c r="M5480">
        <v>33858</v>
      </c>
      <c r="N5480" s="5">
        <v>0.1082042889069199</v>
      </c>
      <c r="O5480">
        <v>755887</v>
      </c>
      <c r="P5480">
        <v>612735</v>
      </c>
      <c r="Q5480">
        <v>0</v>
      </c>
      <c r="R5480">
        <v>8314</v>
      </c>
      <c r="S5480" s="5">
        <v>1.0999999999999999E-2</v>
      </c>
      <c r="T5480" t="s">
        <v>5052</v>
      </c>
      <c r="U5480" s="3">
        <v>45699</v>
      </c>
      <c r="V5480" t="str">
        <f t="shared" si="255"/>
        <v>Tuesday</v>
      </c>
      <c r="W5480" t="str">
        <f t="shared" si="256"/>
        <v>February</v>
      </c>
      <c r="X5480">
        <v>10</v>
      </c>
      <c r="Y5480" t="str">
        <f t="shared" si="257"/>
        <v>Morning</v>
      </c>
      <c r="Z5480" t="s">
        <v>5070</v>
      </c>
    </row>
    <row r="5481" spans="1:26" x14ac:dyDescent="0.3">
      <c r="A5481" t="s">
        <v>4870</v>
      </c>
      <c r="B5481" t="s">
        <v>5028</v>
      </c>
      <c r="C5481" t="s">
        <v>5030</v>
      </c>
      <c r="D5481" t="s">
        <v>5032</v>
      </c>
      <c r="E5481" t="s">
        <v>5036</v>
      </c>
      <c r="F5481" t="s">
        <v>5043</v>
      </c>
      <c r="G5481">
        <v>-3.4359999999999999</v>
      </c>
      <c r="H5481">
        <v>55.378100000000003</v>
      </c>
      <c r="I5481">
        <v>208665</v>
      </c>
      <c r="J5481">
        <v>3255268</v>
      </c>
      <c r="K5481">
        <v>569203</v>
      </c>
      <c r="L5481">
        <v>224551</v>
      </c>
      <c r="M5481">
        <v>123815</v>
      </c>
      <c r="N5481" s="5">
        <v>6.41007225631922E-2</v>
      </c>
      <c r="O5481">
        <v>4220989</v>
      </c>
      <c r="P5481">
        <v>3255268</v>
      </c>
      <c r="Q5481">
        <v>0</v>
      </c>
      <c r="R5481">
        <v>85686</v>
      </c>
      <c r="S5481" s="5">
        <v>2.0299999999999999E-2</v>
      </c>
      <c r="T5481" t="s">
        <v>5061</v>
      </c>
      <c r="U5481" s="3">
        <v>45737</v>
      </c>
      <c r="V5481" t="str">
        <f t="shared" si="255"/>
        <v>Friday</v>
      </c>
      <c r="W5481" t="str">
        <f t="shared" si="256"/>
        <v>March</v>
      </c>
      <c r="X5481">
        <v>15</v>
      </c>
      <c r="Y5481" t="str">
        <f t="shared" si="257"/>
        <v>Afternoon</v>
      </c>
      <c r="Z5481" t="s">
        <v>5069</v>
      </c>
    </row>
    <row r="5482" spans="1:26" x14ac:dyDescent="0.3">
      <c r="A5482" t="s">
        <v>3834</v>
      </c>
      <c r="B5482" t="s">
        <v>5028</v>
      </c>
      <c r="C5482" t="s">
        <v>5030</v>
      </c>
      <c r="D5482" t="s">
        <v>5033</v>
      </c>
      <c r="E5482" t="s">
        <v>5037</v>
      </c>
      <c r="F5482" t="s">
        <v>5045</v>
      </c>
      <c r="G5482">
        <v>-51.9253</v>
      </c>
      <c r="H5482">
        <v>-14.234999999999999</v>
      </c>
      <c r="I5482">
        <v>34136</v>
      </c>
      <c r="J5482">
        <v>189009</v>
      </c>
      <c r="K5482">
        <v>38944</v>
      </c>
      <c r="L5482">
        <v>11137</v>
      </c>
      <c r="M5482">
        <v>11236</v>
      </c>
      <c r="N5482" s="5">
        <v>0.18060625277410769</v>
      </c>
      <c r="O5482">
        <v>245707</v>
      </c>
      <c r="P5482">
        <v>0</v>
      </c>
      <c r="Q5482">
        <v>0</v>
      </c>
      <c r="R5482">
        <v>6339</v>
      </c>
      <c r="S5482" s="5">
        <v>2.58E-2</v>
      </c>
      <c r="T5482" t="s">
        <v>5056</v>
      </c>
      <c r="U5482" s="3">
        <v>45739</v>
      </c>
      <c r="V5482" t="str">
        <f t="shared" si="255"/>
        <v>Sunday</v>
      </c>
      <c r="W5482" t="str">
        <f t="shared" si="256"/>
        <v>March</v>
      </c>
      <c r="X5482">
        <v>10</v>
      </c>
      <c r="Y5482" t="str">
        <f t="shared" si="257"/>
        <v>Morning</v>
      </c>
      <c r="Z5482" t="s">
        <v>5070</v>
      </c>
    </row>
    <row r="5483" spans="1:26" x14ac:dyDescent="0.3">
      <c r="A5483" t="s">
        <v>3346</v>
      </c>
      <c r="B5483" t="s">
        <v>5028</v>
      </c>
      <c r="C5483" t="s">
        <v>5029</v>
      </c>
      <c r="D5483" t="s">
        <v>5032</v>
      </c>
      <c r="E5483" t="s">
        <v>5036</v>
      </c>
      <c r="F5483" t="s">
        <v>5047</v>
      </c>
      <c r="G5483">
        <v>138.25290000000001</v>
      </c>
      <c r="H5483">
        <v>36.204799999999999</v>
      </c>
      <c r="I5483">
        <v>103453</v>
      </c>
      <c r="J5483">
        <v>1316615</v>
      </c>
      <c r="K5483">
        <v>307222</v>
      </c>
      <c r="L5483">
        <v>90334</v>
      </c>
      <c r="M5483">
        <v>75128</v>
      </c>
      <c r="N5483" s="5">
        <v>7.8575565092377023E-2</v>
      </c>
      <c r="O5483">
        <v>1464900</v>
      </c>
      <c r="P5483">
        <v>1316615</v>
      </c>
      <c r="Q5483">
        <v>0</v>
      </c>
      <c r="R5483">
        <v>28565</v>
      </c>
      <c r="S5483" s="5">
        <v>1.95E-2</v>
      </c>
      <c r="T5483" t="s">
        <v>5061</v>
      </c>
      <c r="U5483" s="3">
        <v>45292</v>
      </c>
      <c r="V5483" t="str">
        <f t="shared" si="255"/>
        <v>Monday</v>
      </c>
      <c r="W5483" t="str">
        <f t="shared" si="256"/>
        <v>January</v>
      </c>
      <c r="X5483">
        <v>16</v>
      </c>
      <c r="Y5483" t="str">
        <f t="shared" si="257"/>
        <v>Afternoon</v>
      </c>
      <c r="Z5483" t="s">
        <v>5069</v>
      </c>
    </row>
    <row r="5484" spans="1:26" x14ac:dyDescent="0.3">
      <c r="A5484" t="s">
        <v>1123</v>
      </c>
      <c r="B5484" t="s">
        <v>5028</v>
      </c>
      <c r="C5484" t="s">
        <v>5029</v>
      </c>
      <c r="D5484" t="s">
        <v>5035</v>
      </c>
      <c r="E5484" t="s">
        <v>5040</v>
      </c>
      <c r="F5484" t="s">
        <v>5050</v>
      </c>
      <c r="G5484">
        <v>-95.712900000000005</v>
      </c>
      <c r="H5484">
        <v>37.090200000000003</v>
      </c>
      <c r="I5484">
        <v>47976</v>
      </c>
      <c r="J5484">
        <v>276117</v>
      </c>
      <c r="K5484">
        <v>32876</v>
      </c>
      <c r="L5484">
        <v>14186</v>
      </c>
      <c r="M5484">
        <v>7298</v>
      </c>
      <c r="N5484" s="5">
        <v>0.1737540289155643</v>
      </c>
      <c r="O5484">
        <v>342404</v>
      </c>
      <c r="P5484">
        <v>0</v>
      </c>
      <c r="Q5484">
        <v>156596</v>
      </c>
      <c r="R5484">
        <v>8902</v>
      </c>
      <c r="S5484" s="5">
        <v>2.5999999999999999E-2</v>
      </c>
      <c r="T5484" t="s">
        <v>5060</v>
      </c>
      <c r="U5484" s="3">
        <v>45476</v>
      </c>
      <c r="V5484" t="str">
        <f t="shared" si="255"/>
        <v>Wednesday</v>
      </c>
      <c r="W5484" t="str">
        <f t="shared" si="256"/>
        <v>July</v>
      </c>
      <c r="X5484">
        <v>12</v>
      </c>
      <c r="Y5484" t="str">
        <f t="shared" si="257"/>
        <v>Afternoon</v>
      </c>
      <c r="Z5484" t="s">
        <v>5070</v>
      </c>
    </row>
    <row r="5485" spans="1:26" x14ac:dyDescent="0.3">
      <c r="A5485" t="s">
        <v>4795</v>
      </c>
      <c r="B5485" t="s">
        <v>5028</v>
      </c>
      <c r="C5485" t="s">
        <v>5029</v>
      </c>
      <c r="D5485" t="s">
        <v>5031</v>
      </c>
      <c r="E5485" t="s">
        <v>5036</v>
      </c>
      <c r="F5485" t="s">
        <v>5043</v>
      </c>
      <c r="G5485">
        <v>-3.4359999999999999</v>
      </c>
      <c r="H5485">
        <v>55.378100000000003</v>
      </c>
      <c r="I5485">
        <v>24317</v>
      </c>
      <c r="J5485">
        <v>187707</v>
      </c>
      <c r="K5485">
        <v>41763</v>
      </c>
      <c r="L5485">
        <v>13621</v>
      </c>
      <c r="M5485">
        <v>5521</v>
      </c>
      <c r="N5485" s="5">
        <v>0.129550006965827</v>
      </c>
      <c r="O5485">
        <v>228989</v>
      </c>
      <c r="P5485">
        <v>167091</v>
      </c>
      <c r="Q5485">
        <v>0</v>
      </c>
      <c r="R5485">
        <v>3892</v>
      </c>
      <c r="S5485" s="5">
        <v>1.7000000000000001E-2</v>
      </c>
      <c r="T5485" t="s">
        <v>5052</v>
      </c>
      <c r="U5485" s="3">
        <v>45647</v>
      </c>
      <c r="V5485" t="str">
        <f t="shared" si="255"/>
        <v>Saturday</v>
      </c>
      <c r="W5485" t="str">
        <f t="shared" si="256"/>
        <v>December</v>
      </c>
      <c r="X5485">
        <v>8</v>
      </c>
      <c r="Y5485" t="str">
        <f t="shared" si="257"/>
        <v>Morning</v>
      </c>
      <c r="Z5485" t="s">
        <v>5070</v>
      </c>
    </row>
    <row r="5486" spans="1:26" x14ac:dyDescent="0.3">
      <c r="A5486" t="s">
        <v>1989</v>
      </c>
      <c r="B5486" t="s">
        <v>5028</v>
      </c>
      <c r="C5486" t="s">
        <v>5029</v>
      </c>
      <c r="D5486" t="s">
        <v>5031</v>
      </c>
      <c r="E5486" t="s">
        <v>5036</v>
      </c>
      <c r="F5486" t="s">
        <v>5049</v>
      </c>
      <c r="G5486">
        <v>-106.3468</v>
      </c>
      <c r="H5486">
        <v>56.130400000000002</v>
      </c>
      <c r="I5486">
        <v>250331</v>
      </c>
      <c r="J5486">
        <v>1882174</v>
      </c>
      <c r="K5486">
        <v>284455</v>
      </c>
      <c r="L5486">
        <v>94907</v>
      </c>
      <c r="M5486">
        <v>63896</v>
      </c>
      <c r="N5486" s="5">
        <v>0.13300138725518659</v>
      </c>
      <c r="O5486">
        <v>2357854</v>
      </c>
      <c r="P5486">
        <v>1882174</v>
      </c>
      <c r="Q5486">
        <v>0</v>
      </c>
      <c r="R5486">
        <v>42205</v>
      </c>
      <c r="S5486" s="5">
        <v>1.7899999999999999E-2</v>
      </c>
      <c r="T5486" t="s">
        <v>5052</v>
      </c>
      <c r="U5486" s="3">
        <v>45538</v>
      </c>
      <c r="V5486" t="str">
        <f t="shared" si="255"/>
        <v>Tuesday</v>
      </c>
      <c r="W5486" t="str">
        <f t="shared" si="256"/>
        <v>September</v>
      </c>
      <c r="X5486">
        <v>15</v>
      </c>
      <c r="Y5486" t="str">
        <f t="shared" si="257"/>
        <v>Afternoon</v>
      </c>
      <c r="Z5486" t="s">
        <v>5070</v>
      </c>
    </row>
    <row r="5487" spans="1:26" x14ac:dyDescent="0.3">
      <c r="A5487" t="s">
        <v>2298</v>
      </c>
      <c r="B5487" t="s">
        <v>5028</v>
      </c>
      <c r="C5487" t="s">
        <v>5029</v>
      </c>
      <c r="D5487" t="s">
        <v>5031</v>
      </c>
      <c r="E5487" t="s">
        <v>5040</v>
      </c>
      <c r="F5487" t="s">
        <v>5045</v>
      </c>
      <c r="G5487">
        <v>-51.9253</v>
      </c>
      <c r="H5487">
        <v>-14.234999999999999</v>
      </c>
      <c r="I5487">
        <v>354643</v>
      </c>
      <c r="J5487">
        <v>2616531</v>
      </c>
      <c r="K5487">
        <v>431456</v>
      </c>
      <c r="L5487">
        <v>139733</v>
      </c>
      <c r="M5487">
        <v>155563</v>
      </c>
      <c r="N5487" s="5">
        <v>0.13553959676134261</v>
      </c>
      <c r="O5487">
        <v>3100750</v>
      </c>
      <c r="P5487">
        <v>0</v>
      </c>
      <c r="Q5487">
        <v>128732</v>
      </c>
      <c r="R5487">
        <v>36588</v>
      </c>
      <c r="S5487" s="5">
        <v>1.18E-2</v>
      </c>
      <c r="T5487" t="s">
        <v>5052</v>
      </c>
      <c r="U5487" s="3">
        <v>45681</v>
      </c>
      <c r="V5487" t="str">
        <f t="shared" si="255"/>
        <v>Friday</v>
      </c>
      <c r="W5487" t="str">
        <f t="shared" si="256"/>
        <v>January</v>
      </c>
      <c r="X5487">
        <v>17</v>
      </c>
      <c r="Y5487" t="str">
        <f t="shared" si="257"/>
        <v>Afternoon</v>
      </c>
      <c r="Z5487" t="s">
        <v>5070</v>
      </c>
    </row>
    <row r="5488" spans="1:26" x14ac:dyDescent="0.3">
      <c r="A5488" t="s">
        <v>1469</v>
      </c>
      <c r="B5488" t="s">
        <v>5028</v>
      </c>
      <c r="C5488" t="s">
        <v>5029</v>
      </c>
      <c r="D5488" t="s">
        <v>5033</v>
      </c>
      <c r="E5488" t="s">
        <v>5036</v>
      </c>
      <c r="F5488" t="s">
        <v>5047</v>
      </c>
      <c r="G5488">
        <v>138.25290000000001</v>
      </c>
      <c r="H5488">
        <v>36.204799999999999</v>
      </c>
      <c r="I5488">
        <v>218779</v>
      </c>
      <c r="J5488">
        <v>1295568</v>
      </c>
      <c r="K5488">
        <v>180213</v>
      </c>
      <c r="L5488">
        <v>94145</v>
      </c>
      <c r="M5488">
        <v>70659</v>
      </c>
      <c r="N5488" s="5">
        <v>0.16886752985209541</v>
      </c>
      <c r="O5488">
        <v>1625295</v>
      </c>
      <c r="P5488">
        <v>1295568</v>
      </c>
      <c r="Q5488">
        <v>0</v>
      </c>
      <c r="R5488">
        <v>41607</v>
      </c>
      <c r="S5488" s="5">
        <v>2.5600000000000001E-2</v>
      </c>
      <c r="T5488" t="s">
        <v>5057</v>
      </c>
      <c r="U5488" s="3">
        <v>45312</v>
      </c>
      <c r="V5488" t="str">
        <f t="shared" si="255"/>
        <v>Sunday</v>
      </c>
      <c r="W5488" t="str">
        <f t="shared" si="256"/>
        <v>January</v>
      </c>
      <c r="X5488">
        <v>15</v>
      </c>
      <c r="Y5488" t="str">
        <f t="shared" si="257"/>
        <v>Afternoon</v>
      </c>
      <c r="Z5488" t="s">
        <v>5070</v>
      </c>
    </row>
    <row r="5489" spans="1:26" x14ac:dyDescent="0.3">
      <c r="A5489" t="s">
        <v>4986</v>
      </c>
      <c r="B5489" t="s">
        <v>5028</v>
      </c>
      <c r="C5489" t="s">
        <v>5029</v>
      </c>
      <c r="D5489" t="s">
        <v>5031</v>
      </c>
      <c r="E5489" t="s">
        <v>5037</v>
      </c>
      <c r="F5489" t="s">
        <v>5044</v>
      </c>
      <c r="G5489">
        <v>78.962900000000005</v>
      </c>
      <c r="H5489">
        <v>20.593699999999998</v>
      </c>
      <c r="I5489">
        <v>211431</v>
      </c>
      <c r="J5489">
        <v>1681298</v>
      </c>
      <c r="K5489">
        <v>381392</v>
      </c>
      <c r="L5489">
        <v>127041</v>
      </c>
      <c r="M5489">
        <v>88814</v>
      </c>
      <c r="N5489" s="5">
        <v>0.12575470811657599</v>
      </c>
      <c r="O5489">
        <v>1892452</v>
      </c>
      <c r="P5489">
        <v>0</v>
      </c>
      <c r="Q5489">
        <v>0</v>
      </c>
      <c r="R5489">
        <v>42580</v>
      </c>
      <c r="S5489" s="5">
        <v>2.2499999999999999E-2</v>
      </c>
      <c r="T5489" t="s">
        <v>5051</v>
      </c>
      <c r="U5489" s="3">
        <v>45299</v>
      </c>
      <c r="V5489" t="str">
        <f t="shared" si="255"/>
        <v>Monday</v>
      </c>
      <c r="W5489" t="str">
        <f t="shared" si="256"/>
        <v>January</v>
      </c>
      <c r="X5489">
        <v>16</v>
      </c>
      <c r="Y5489" t="str">
        <f t="shared" si="257"/>
        <v>Afternoon</v>
      </c>
      <c r="Z5489" t="s">
        <v>5070</v>
      </c>
    </row>
    <row r="5490" spans="1:26" x14ac:dyDescent="0.3">
      <c r="A5490" t="s">
        <v>1562</v>
      </c>
      <c r="B5490" t="s">
        <v>5028</v>
      </c>
      <c r="C5490" t="s">
        <v>5029</v>
      </c>
      <c r="D5490" t="s">
        <v>5031</v>
      </c>
      <c r="E5490" t="s">
        <v>5040</v>
      </c>
      <c r="F5490" t="s">
        <v>5047</v>
      </c>
      <c r="G5490">
        <v>138.25290000000001</v>
      </c>
      <c r="H5490">
        <v>36.204799999999999</v>
      </c>
      <c r="I5490">
        <v>20084</v>
      </c>
      <c r="J5490">
        <v>173963</v>
      </c>
      <c r="K5490">
        <v>22591</v>
      </c>
      <c r="L5490">
        <v>10330</v>
      </c>
      <c r="M5490">
        <v>3924</v>
      </c>
      <c r="N5490" s="5">
        <v>0.1154507330698066</v>
      </c>
      <c r="O5490">
        <v>221365</v>
      </c>
      <c r="P5490">
        <v>0</v>
      </c>
      <c r="Q5490">
        <v>1942249</v>
      </c>
      <c r="R5490">
        <v>3940</v>
      </c>
      <c r="S5490" s="5">
        <v>1.78E-2</v>
      </c>
      <c r="T5490" t="s">
        <v>5052</v>
      </c>
      <c r="U5490" s="3">
        <v>45562</v>
      </c>
      <c r="V5490" t="str">
        <f t="shared" si="255"/>
        <v>Friday</v>
      </c>
      <c r="W5490" t="str">
        <f t="shared" si="256"/>
        <v>September</v>
      </c>
      <c r="X5490">
        <v>15</v>
      </c>
      <c r="Y5490" t="str">
        <f t="shared" si="257"/>
        <v>Afternoon</v>
      </c>
      <c r="Z5490" t="s">
        <v>5070</v>
      </c>
    </row>
    <row r="5491" spans="1:26" x14ac:dyDescent="0.3">
      <c r="A5491" t="s">
        <v>700</v>
      </c>
      <c r="B5491" t="s">
        <v>5028</v>
      </c>
      <c r="C5491" t="s">
        <v>5030</v>
      </c>
      <c r="D5491" t="s">
        <v>5032</v>
      </c>
      <c r="E5491" t="s">
        <v>5039</v>
      </c>
      <c r="F5491" t="s">
        <v>5046</v>
      </c>
      <c r="G5491">
        <v>133.77510000000001</v>
      </c>
      <c r="H5491">
        <v>-25.2744</v>
      </c>
      <c r="I5491">
        <v>81969</v>
      </c>
      <c r="J5491">
        <v>1547014</v>
      </c>
      <c r="K5491">
        <v>257453</v>
      </c>
      <c r="L5491">
        <v>66602</v>
      </c>
      <c r="M5491">
        <v>52189</v>
      </c>
      <c r="N5491" s="5">
        <v>5.298574424208502E-2</v>
      </c>
      <c r="O5491">
        <v>1959934</v>
      </c>
      <c r="P5491">
        <v>0</v>
      </c>
      <c r="Q5491">
        <v>0</v>
      </c>
      <c r="R5491">
        <v>53506</v>
      </c>
      <c r="S5491" s="5">
        <v>2.7300000000000001E-2</v>
      </c>
      <c r="T5491" t="s">
        <v>5053</v>
      </c>
      <c r="U5491" s="3">
        <v>45488</v>
      </c>
      <c r="V5491" t="str">
        <f t="shared" si="255"/>
        <v>Monday</v>
      </c>
      <c r="W5491" t="str">
        <f t="shared" si="256"/>
        <v>July</v>
      </c>
      <c r="X5491">
        <v>12</v>
      </c>
      <c r="Y5491" t="str">
        <f t="shared" si="257"/>
        <v>Afternoon</v>
      </c>
      <c r="Z5491" t="s">
        <v>5069</v>
      </c>
    </row>
    <row r="5492" spans="1:26" x14ac:dyDescent="0.3">
      <c r="A5492" t="s">
        <v>2679</v>
      </c>
      <c r="B5492" t="s">
        <v>5028</v>
      </c>
      <c r="C5492" t="s">
        <v>5029</v>
      </c>
      <c r="D5492" t="s">
        <v>5033</v>
      </c>
      <c r="E5492" t="s">
        <v>5039</v>
      </c>
      <c r="F5492" t="s">
        <v>5049</v>
      </c>
      <c r="G5492">
        <v>-106.3468</v>
      </c>
      <c r="H5492">
        <v>56.130400000000002</v>
      </c>
      <c r="I5492">
        <v>67039</v>
      </c>
      <c r="J5492">
        <v>375305</v>
      </c>
      <c r="K5492">
        <v>75703</v>
      </c>
      <c r="L5492">
        <v>24104</v>
      </c>
      <c r="M5492">
        <v>10766</v>
      </c>
      <c r="N5492" s="5">
        <v>0.17862786142413589</v>
      </c>
      <c r="O5492">
        <v>486714</v>
      </c>
      <c r="P5492">
        <v>0</v>
      </c>
      <c r="Q5492">
        <v>0</v>
      </c>
      <c r="R5492">
        <v>8809</v>
      </c>
      <c r="S5492" s="5">
        <v>1.8100000000000002E-2</v>
      </c>
      <c r="T5492" t="s">
        <v>5066</v>
      </c>
      <c r="U5492" s="3">
        <v>45472</v>
      </c>
      <c r="V5492" t="str">
        <f t="shared" si="255"/>
        <v>Saturday</v>
      </c>
      <c r="W5492" t="str">
        <f t="shared" si="256"/>
        <v>June</v>
      </c>
      <c r="X5492">
        <v>16</v>
      </c>
      <c r="Y5492" t="str">
        <f t="shared" si="257"/>
        <v>Afternoon</v>
      </c>
      <c r="Z5492" t="s">
        <v>5070</v>
      </c>
    </row>
    <row r="5493" spans="1:26" x14ac:dyDescent="0.3">
      <c r="A5493" t="s">
        <v>1560</v>
      </c>
      <c r="B5493" t="s">
        <v>5028</v>
      </c>
      <c r="C5493" t="s">
        <v>5030</v>
      </c>
      <c r="D5493" t="s">
        <v>5033</v>
      </c>
      <c r="E5493" t="s">
        <v>5039</v>
      </c>
      <c r="F5493" t="s">
        <v>5044</v>
      </c>
      <c r="G5493">
        <v>78.962900000000005</v>
      </c>
      <c r="H5493">
        <v>20.593699999999998</v>
      </c>
      <c r="I5493">
        <v>378510</v>
      </c>
      <c r="J5493">
        <v>1556736</v>
      </c>
      <c r="K5493">
        <v>289201</v>
      </c>
      <c r="L5493">
        <v>66444</v>
      </c>
      <c r="M5493">
        <v>45336</v>
      </c>
      <c r="N5493" s="5">
        <v>0.2431439206948906</v>
      </c>
      <c r="O5493">
        <v>1715998</v>
      </c>
      <c r="P5493">
        <v>0</v>
      </c>
      <c r="Q5493">
        <v>0</v>
      </c>
      <c r="R5493">
        <v>35349</v>
      </c>
      <c r="S5493" s="5">
        <v>2.06E-2</v>
      </c>
      <c r="T5493" t="s">
        <v>5066</v>
      </c>
      <c r="U5493" s="3">
        <v>45529</v>
      </c>
      <c r="V5493" t="str">
        <f t="shared" si="255"/>
        <v>Sunday</v>
      </c>
      <c r="W5493" t="str">
        <f t="shared" si="256"/>
        <v>August</v>
      </c>
      <c r="X5493">
        <v>16</v>
      </c>
      <c r="Y5493" t="str">
        <f t="shared" si="257"/>
        <v>Afternoon</v>
      </c>
      <c r="Z5493" t="s">
        <v>5071</v>
      </c>
    </row>
    <row r="5494" spans="1:26" x14ac:dyDescent="0.3">
      <c r="A5494" t="s">
        <v>1731</v>
      </c>
      <c r="B5494" t="s">
        <v>5028</v>
      </c>
      <c r="C5494" t="s">
        <v>5030</v>
      </c>
      <c r="D5494" t="s">
        <v>5033</v>
      </c>
      <c r="E5494" t="s">
        <v>5037</v>
      </c>
      <c r="F5494" t="s">
        <v>5044</v>
      </c>
      <c r="G5494">
        <v>78.962900000000005</v>
      </c>
      <c r="H5494">
        <v>20.593699999999998</v>
      </c>
      <c r="I5494">
        <v>448685</v>
      </c>
      <c r="J5494">
        <v>2698749</v>
      </c>
      <c r="K5494">
        <v>315368</v>
      </c>
      <c r="L5494">
        <v>127885</v>
      </c>
      <c r="M5494">
        <v>148584</v>
      </c>
      <c r="N5494" s="5">
        <v>0.1662567085630699</v>
      </c>
      <c r="O5494">
        <v>3077467</v>
      </c>
      <c r="P5494">
        <v>0</v>
      </c>
      <c r="Q5494">
        <v>0</v>
      </c>
      <c r="R5494">
        <v>71704</v>
      </c>
      <c r="S5494" s="5">
        <v>2.3300000000000001E-2</v>
      </c>
      <c r="T5494" t="s">
        <v>5056</v>
      </c>
      <c r="U5494" s="3">
        <v>45764</v>
      </c>
      <c r="V5494" t="str">
        <f t="shared" si="255"/>
        <v>Thursday</v>
      </c>
      <c r="W5494" t="str">
        <f t="shared" si="256"/>
        <v>April</v>
      </c>
      <c r="X5494">
        <v>17</v>
      </c>
      <c r="Y5494" t="str">
        <f t="shared" si="257"/>
        <v>Afternoon</v>
      </c>
      <c r="Z5494" t="s">
        <v>5070</v>
      </c>
    </row>
    <row r="5495" spans="1:26" x14ac:dyDescent="0.3">
      <c r="A5495" t="s">
        <v>1305</v>
      </c>
      <c r="B5495" t="s">
        <v>5028</v>
      </c>
      <c r="C5495" t="s">
        <v>5030</v>
      </c>
      <c r="D5495" t="s">
        <v>5031</v>
      </c>
      <c r="E5495" t="s">
        <v>5036</v>
      </c>
      <c r="F5495" t="s">
        <v>5048</v>
      </c>
      <c r="G5495">
        <v>10.451499999999999</v>
      </c>
      <c r="H5495">
        <v>51.165700000000001</v>
      </c>
      <c r="I5495">
        <v>242353</v>
      </c>
      <c r="J5495">
        <v>1734735</v>
      </c>
      <c r="K5495">
        <v>289456</v>
      </c>
      <c r="L5495">
        <v>124564</v>
      </c>
      <c r="M5495">
        <v>53080</v>
      </c>
      <c r="N5495" s="5">
        <v>0.13970611158401669</v>
      </c>
      <c r="O5495">
        <v>2063860</v>
      </c>
      <c r="P5495">
        <v>1734735</v>
      </c>
      <c r="Q5495">
        <v>0</v>
      </c>
      <c r="R5495">
        <v>25179</v>
      </c>
      <c r="S5495" s="5">
        <v>1.2200000000000001E-2</v>
      </c>
      <c r="T5495" t="s">
        <v>5052</v>
      </c>
      <c r="U5495" s="3">
        <v>45667</v>
      </c>
      <c r="V5495" t="str">
        <f t="shared" si="255"/>
        <v>Friday</v>
      </c>
      <c r="W5495" t="str">
        <f t="shared" si="256"/>
        <v>January</v>
      </c>
      <c r="X5495">
        <v>10</v>
      </c>
      <c r="Y5495" t="str">
        <f t="shared" si="257"/>
        <v>Morning</v>
      </c>
      <c r="Z5495" t="s">
        <v>5070</v>
      </c>
    </row>
    <row r="5496" spans="1:26" x14ac:dyDescent="0.3">
      <c r="A5496" t="s">
        <v>3105</v>
      </c>
      <c r="B5496" t="s">
        <v>5028</v>
      </c>
      <c r="C5496" t="s">
        <v>5029</v>
      </c>
      <c r="D5496" t="s">
        <v>5031</v>
      </c>
      <c r="E5496" t="s">
        <v>5037</v>
      </c>
      <c r="F5496" t="s">
        <v>5046</v>
      </c>
      <c r="G5496">
        <v>133.77510000000001</v>
      </c>
      <c r="H5496">
        <v>-25.2744</v>
      </c>
      <c r="I5496">
        <v>142745</v>
      </c>
      <c r="J5496">
        <v>1532119</v>
      </c>
      <c r="K5496">
        <v>315820</v>
      </c>
      <c r="L5496">
        <v>102192</v>
      </c>
      <c r="M5496">
        <v>48136</v>
      </c>
      <c r="N5496" s="5">
        <v>9.3168616627976833E-2</v>
      </c>
      <c r="O5496">
        <v>1776544</v>
      </c>
      <c r="P5496">
        <v>0</v>
      </c>
      <c r="Q5496">
        <v>0</v>
      </c>
      <c r="R5496">
        <v>26470</v>
      </c>
      <c r="S5496" s="5">
        <v>1.49E-2</v>
      </c>
      <c r="T5496" t="s">
        <v>5051</v>
      </c>
      <c r="U5496" s="3">
        <v>45346</v>
      </c>
      <c r="V5496" t="str">
        <f t="shared" si="255"/>
        <v>Saturday</v>
      </c>
      <c r="W5496" t="str">
        <f t="shared" si="256"/>
        <v>February</v>
      </c>
      <c r="X5496">
        <v>10</v>
      </c>
      <c r="Y5496" t="str">
        <f t="shared" si="257"/>
        <v>Morning</v>
      </c>
      <c r="Z5496" t="s">
        <v>5069</v>
      </c>
    </row>
    <row r="5497" spans="1:26" x14ac:dyDescent="0.3">
      <c r="A5497" t="s">
        <v>2412</v>
      </c>
      <c r="B5497" t="s">
        <v>5028</v>
      </c>
      <c r="C5497" t="s">
        <v>5029</v>
      </c>
      <c r="D5497" t="s">
        <v>5033</v>
      </c>
      <c r="E5497" t="s">
        <v>5036</v>
      </c>
      <c r="F5497" t="s">
        <v>5046</v>
      </c>
      <c r="G5497">
        <v>133.77510000000001</v>
      </c>
      <c r="H5497">
        <v>-25.2744</v>
      </c>
      <c r="I5497">
        <v>396685</v>
      </c>
      <c r="J5497">
        <v>2064362</v>
      </c>
      <c r="K5497">
        <v>395557</v>
      </c>
      <c r="L5497">
        <v>135819</v>
      </c>
      <c r="M5497">
        <v>104206</v>
      </c>
      <c r="N5497" s="5">
        <v>0.19215909038582199</v>
      </c>
      <c r="O5497">
        <v>2379306</v>
      </c>
      <c r="P5497">
        <v>2064362</v>
      </c>
      <c r="Q5497">
        <v>0</v>
      </c>
      <c r="R5497">
        <v>60434</v>
      </c>
      <c r="S5497" s="5">
        <v>2.5399999999999999E-2</v>
      </c>
      <c r="T5497" t="s">
        <v>5057</v>
      </c>
      <c r="U5497" s="3">
        <v>45451</v>
      </c>
      <c r="V5497" t="str">
        <f t="shared" si="255"/>
        <v>Saturday</v>
      </c>
      <c r="W5497" t="str">
        <f t="shared" si="256"/>
        <v>June</v>
      </c>
      <c r="X5497">
        <v>11</v>
      </c>
      <c r="Y5497" t="str">
        <f t="shared" si="257"/>
        <v>Morning</v>
      </c>
      <c r="Z5497" t="s">
        <v>5070</v>
      </c>
    </row>
    <row r="5498" spans="1:26" x14ac:dyDescent="0.3">
      <c r="A5498" t="s">
        <v>3820</v>
      </c>
      <c r="B5498" t="s">
        <v>5028</v>
      </c>
      <c r="C5498" t="s">
        <v>5030</v>
      </c>
      <c r="D5498" t="s">
        <v>5033</v>
      </c>
      <c r="E5498" t="s">
        <v>5036</v>
      </c>
      <c r="F5498" t="s">
        <v>5043</v>
      </c>
      <c r="G5498">
        <v>-3.4359999999999999</v>
      </c>
      <c r="H5498">
        <v>55.378100000000003</v>
      </c>
      <c r="I5498">
        <v>41569</v>
      </c>
      <c r="J5498">
        <v>208078</v>
      </c>
      <c r="K5498">
        <v>43154</v>
      </c>
      <c r="L5498">
        <v>11266</v>
      </c>
      <c r="M5498">
        <v>9378</v>
      </c>
      <c r="N5498" s="5">
        <v>0.19977663333409651</v>
      </c>
      <c r="O5498">
        <v>249875</v>
      </c>
      <c r="P5498">
        <v>205587</v>
      </c>
      <c r="Q5498">
        <v>0</v>
      </c>
      <c r="R5498">
        <v>5172</v>
      </c>
      <c r="S5498" s="5">
        <v>2.07E-2</v>
      </c>
      <c r="T5498" t="s">
        <v>5057</v>
      </c>
      <c r="U5498" s="3">
        <v>45605</v>
      </c>
      <c r="V5498" t="str">
        <f t="shared" si="255"/>
        <v>Saturday</v>
      </c>
      <c r="W5498" t="str">
        <f t="shared" si="256"/>
        <v>November</v>
      </c>
      <c r="X5498">
        <v>15</v>
      </c>
      <c r="Y5498" t="str">
        <f t="shared" si="257"/>
        <v>Afternoon</v>
      </c>
      <c r="Z5498" t="s">
        <v>5070</v>
      </c>
    </row>
    <row r="5499" spans="1:26" x14ac:dyDescent="0.3">
      <c r="A5499" t="s">
        <v>3745</v>
      </c>
      <c r="B5499" t="s">
        <v>5028</v>
      </c>
      <c r="C5499" t="s">
        <v>5030</v>
      </c>
      <c r="D5499" t="s">
        <v>5033</v>
      </c>
      <c r="E5499" t="s">
        <v>5037</v>
      </c>
      <c r="F5499" t="s">
        <v>5050</v>
      </c>
      <c r="G5499">
        <v>-95.712900000000005</v>
      </c>
      <c r="H5499">
        <v>37.090200000000003</v>
      </c>
      <c r="I5499">
        <v>57853</v>
      </c>
      <c r="J5499">
        <v>267823</v>
      </c>
      <c r="K5499">
        <v>58434</v>
      </c>
      <c r="L5499">
        <v>8493</v>
      </c>
      <c r="M5499">
        <v>15066</v>
      </c>
      <c r="N5499" s="5">
        <v>0.2160141353129898</v>
      </c>
      <c r="O5499">
        <v>343801</v>
      </c>
      <c r="P5499">
        <v>0</v>
      </c>
      <c r="Q5499">
        <v>0</v>
      </c>
      <c r="R5499">
        <v>3678</v>
      </c>
      <c r="S5499" s="5">
        <v>1.0699999999999999E-2</v>
      </c>
      <c r="T5499" t="s">
        <v>5056</v>
      </c>
      <c r="U5499" s="3">
        <v>45660</v>
      </c>
      <c r="V5499" t="str">
        <f t="shared" si="255"/>
        <v>Friday</v>
      </c>
      <c r="W5499" t="str">
        <f t="shared" si="256"/>
        <v>January</v>
      </c>
      <c r="X5499">
        <v>16</v>
      </c>
      <c r="Y5499" t="str">
        <f t="shared" si="257"/>
        <v>Afternoon</v>
      </c>
      <c r="Z5499" t="s">
        <v>5071</v>
      </c>
    </row>
    <row r="5500" spans="1:26" x14ac:dyDescent="0.3">
      <c r="A5500" t="s">
        <v>988</v>
      </c>
      <c r="B5500" t="s">
        <v>5028</v>
      </c>
      <c r="C5500" t="s">
        <v>5029</v>
      </c>
      <c r="D5500" t="s">
        <v>5033</v>
      </c>
      <c r="E5500" t="s">
        <v>5039</v>
      </c>
      <c r="F5500" t="s">
        <v>5047</v>
      </c>
      <c r="G5500">
        <v>138.25290000000001</v>
      </c>
      <c r="H5500">
        <v>36.204799999999999</v>
      </c>
      <c r="I5500">
        <v>398824</v>
      </c>
      <c r="J5500">
        <v>2269606</v>
      </c>
      <c r="K5500">
        <v>230539</v>
      </c>
      <c r="L5500">
        <v>154547</v>
      </c>
      <c r="M5500">
        <v>126490</v>
      </c>
      <c r="N5500" s="5">
        <v>0.17572412523569611</v>
      </c>
      <c r="O5500">
        <v>2693041</v>
      </c>
      <c r="P5500">
        <v>0</v>
      </c>
      <c r="Q5500">
        <v>0</v>
      </c>
      <c r="R5500">
        <v>36086</v>
      </c>
      <c r="S5500" s="5">
        <v>1.34E-2</v>
      </c>
      <c r="T5500" t="s">
        <v>5066</v>
      </c>
      <c r="U5500" s="3">
        <v>45735</v>
      </c>
      <c r="V5500" t="str">
        <f t="shared" si="255"/>
        <v>Wednesday</v>
      </c>
      <c r="W5500" t="str">
        <f t="shared" si="256"/>
        <v>March</v>
      </c>
      <c r="X5500">
        <v>12</v>
      </c>
      <c r="Y5500" t="str">
        <f t="shared" si="257"/>
        <v>Afternoon</v>
      </c>
      <c r="Z5500" t="s">
        <v>5070</v>
      </c>
    </row>
    <row r="5501" spans="1:26" x14ac:dyDescent="0.3">
      <c r="A5501" t="s">
        <v>3083</v>
      </c>
      <c r="B5501" t="s">
        <v>5028</v>
      </c>
      <c r="C5501" t="s">
        <v>5029</v>
      </c>
      <c r="D5501" t="s">
        <v>5033</v>
      </c>
      <c r="E5501" t="s">
        <v>5039</v>
      </c>
      <c r="F5501" t="s">
        <v>5046</v>
      </c>
      <c r="G5501">
        <v>133.77510000000001</v>
      </c>
      <c r="H5501">
        <v>-25.2744</v>
      </c>
      <c r="I5501">
        <v>76853</v>
      </c>
      <c r="J5501">
        <v>461599</v>
      </c>
      <c r="K5501">
        <v>110925</v>
      </c>
      <c r="L5501">
        <v>33756</v>
      </c>
      <c r="M5501">
        <v>14504</v>
      </c>
      <c r="N5501" s="5">
        <v>0.16649445834516419</v>
      </c>
      <c r="O5501">
        <v>522258</v>
      </c>
      <c r="P5501">
        <v>0</v>
      </c>
      <c r="Q5501">
        <v>0</v>
      </c>
      <c r="R5501">
        <v>15093</v>
      </c>
      <c r="S5501" s="5">
        <v>2.8899999999999999E-2</v>
      </c>
      <c r="T5501" t="s">
        <v>5066</v>
      </c>
      <c r="U5501" s="3">
        <v>45596</v>
      </c>
      <c r="V5501" t="str">
        <f t="shared" si="255"/>
        <v>Thursday</v>
      </c>
      <c r="W5501" t="str">
        <f t="shared" si="256"/>
        <v>October</v>
      </c>
      <c r="X5501">
        <v>17</v>
      </c>
      <c r="Y5501" t="str">
        <f t="shared" si="257"/>
        <v>Afternoon</v>
      </c>
      <c r="Z5501" t="s">
        <v>5070</v>
      </c>
    </row>
    <row r="5502" spans="1:26" x14ac:dyDescent="0.3">
      <c r="A5502" t="s">
        <v>2378</v>
      </c>
      <c r="B5502" t="s">
        <v>5028</v>
      </c>
      <c r="C5502" t="s">
        <v>5030</v>
      </c>
      <c r="D5502" t="s">
        <v>5031</v>
      </c>
      <c r="E5502" t="s">
        <v>5037</v>
      </c>
      <c r="F5502" t="s">
        <v>5048</v>
      </c>
      <c r="G5502">
        <v>10.451499999999999</v>
      </c>
      <c r="H5502">
        <v>51.165700000000001</v>
      </c>
      <c r="I5502">
        <v>49072</v>
      </c>
      <c r="J5502">
        <v>404289</v>
      </c>
      <c r="K5502">
        <v>44114</v>
      </c>
      <c r="L5502">
        <v>16922</v>
      </c>
      <c r="M5502">
        <v>14976</v>
      </c>
      <c r="N5502" s="5">
        <v>0.12137941001579031</v>
      </c>
      <c r="O5502">
        <v>503789</v>
      </c>
      <c r="P5502">
        <v>0</v>
      </c>
      <c r="Q5502">
        <v>0</v>
      </c>
      <c r="R5502">
        <v>8765</v>
      </c>
      <c r="S5502" s="5">
        <v>1.7399999999999999E-2</v>
      </c>
      <c r="T5502" t="s">
        <v>5051</v>
      </c>
      <c r="U5502" s="3">
        <v>45514</v>
      </c>
      <c r="V5502" t="str">
        <f t="shared" si="255"/>
        <v>Saturday</v>
      </c>
      <c r="W5502" t="str">
        <f t="shared" si="256"/>
        <v>August</v>
      </c>
      <c r="X5502">
        <v>16</v>
      </c>
      <c r="Y5502" t="str">
        <f t="shared" si="257"/>
        <v>Afternoon</v>
      </c>
      <c r="Z5502" t="s">
        <v>5070</v>
      </c>
    </row>
    <row r="5503" spans="1:26" x14ac:dyDescent="0.3">
      <c r="A5503" t="s">
        <v>1127</v>
      </c>
      <c r="B5503" t="s">
        <v>5028</v>
      </c>
      <c r="C5503" t="s">
        <v>5029</v>
      </c>
      <c r="D5503" t="s">
        <v>5035</v>
      </c>
      <c r="E5503" t="s">
        <v>5040</v>
      </c>
      <c r="F5503" t="s">
        <v>5044</v>
      </c>
      <c r="G5503">
        <v>78.962900000000005</v>
      </c>
      <c r="H5503">
        <v>20.593699999999998</v>
      </c>
      <c r="I5503">
        <v>36542</v>
      </c>
      <c r="J5503">
        <v>239867</v>
      </c>
      <c r="K5503">
        <v>44595</v>
      </c>
      <c r="L5503">
        <v>10054</v>
      </c>
      <c r="M5503">
        <v>12415</v>
      </c>
      <c r="N5503" s="5">
        <v>0.1523437835090046</v>
      </c>
      <c r="O5503">
        <v>287191</v>
      </c>
      <c r="P5503">
        <v>0</v>
      </c>
      <c r="Q5503">
        <v>133511</v>
      </c>
      <c r="R5503">
        <v>7323</v>
      </c>
      <c r="S5503" s="5">
        <v>2.5499999999999998E-2</v>
      </c>
      <c r="T5503" t="s">
        <v>5060</v>
      </c>
      <c r="U5503" s="3">
        <v>45604</v>
      </c>
      <c r="V5503" t="str">
        <f t="shared" si="255"/>
        <v>Friday</v>
      </c>
      <c r="W5503" t="str">
        <f t="shared" si="256"/>
        <v>November</v>
      </c>
      <c r="X5503">
        <v>11</v>
      </c>
      <c r="Y5503" t="str">
        <f t="shared" si="257"/>
        <v>Morning</v>
      </c>
      <c r="Z5503" t="s">
        <v>5070</v>
      </c>
    </row>
    <row r="5504" spans="1:26" x14ac:dyDescent="0.3">
      <c r="A5504" t="s">
        <v>498</v>
      </c>
      <c r="B5504" t="s">
        <v>5028</v>
      </c>
      <c r="C5504" t="s">
        <v>5029</v>
      </c>
      <c r="D5504" t="s">
        <v>5032</v>
      </c>
      <c r="E5504" t="s">
        <v>5037</v>
      </c>
      <c r="F5504" t="s">
        <v>5048</v>
      </c>
      <c r="G5504">
        <v>10.451499999999999</v>
      </c>
      <c r="H5504">
        <v>51.165700000000001</v>
      </c>
      <c r="I5504">
        <v>56062</v>
      </c>
      <c r="J5504">
        <v>896338</v>
      </c>
      <c r="K5504">
        <v>185503</v>
      </c>
      <c r="L5504">
        <v>56755</v>
      </c>
      <c r="M5504">
        <v>52562</v>
      </c>
      <c r="N5504" s="5">
        <v>6.2546390003139274E-2</v>
      </c>
      <c r="O5504">
        <v>1122401</v>
      </c>
      <c r="P5504">
        <v>0</v>
      </c>
      <c r="Q5504">
        <v>0</v>
      </c>
      <c r="R5504">
        <v>27049</v>
      </c>
      <c r="S5504" s="5">
        <v>2.41E-2</v>
      </c>
      <c r="T5504" t="s">
        <v>5059</v>
      </c>
      <c r="U5504" s="3">
        <v>45423</v>
      </c>
      <c r="V5504" t="str">
        <f t="shared" si="255"/>
        <v>Saturday</v>
      </c>
      <c r="W5504" t="str">
        <f t="shared" si="256"/>
        <v>May</v>
      </c>
      <c r="X5504">
        <v>17</v>
      </c>
      <c r="Y5504" t="str">
        <f t="shared" si="257"/>
        <v>Afternoon</v>
      </c>
      <c r="Z5504" t="s">
        <v>5069</v>
      </c>
    </row>
    <row r="5505" spans="1:26" x14ac:dyDescent="0.3">
      <c r="A5505" t="s">
        <v>158</v>
      </c>
      <c r="B5505" t="s">
        <v>5028</v>
      </c>
      <c r="C5505" t="s">
        <v>5029</v>
      </c>
      <c r="D5505" t="s">
        <v>5033</v>
      </c>
      <c r="E5505" t="s">
        <v>5037</v>
      </c>
      <c r="F5505" t="s">
        <v>5044</v>
      </c>
      <c r="G5505">
        <v>78.962900000000005</v>
      </c>
      <c r="H5505">
        <v>20.593699999999998</v>
      </c>
      <c r="I5505">
        <v>621287</v>
      </c>
      <c r="J5505">
        <v>3132328</v>
      </c>
      <c r="K5505">
        <v>725180</v>
      </c>
      <c r="L5505">
        <v>147545</v>
      </c>
      <c r="M5505">
        <v>165544</v>
      </c>
      <c r="N5505" s="5">
        <v>0.1983467919693695</v>
      </c>
      <c r="O5505">
        <v>3514867</v>
      </c>
      <c r="P5505">
        <v>0</v>
      </c>
      <c r="Q5505">
        <v>0</v>
      </c>
      <c r="R5505">
        <v>43584</v>
      </c>
      <c r="S5505" s="5">
        <v>1.24E-2</v>
      </c>
      <c r="T5505" t="s">
        <v>5056</v>
      </c>
      <c r="U5505" s="3">
        <v>45745</v>
      </c>
      <c r="V5505" t="str">
        <f t="shared" si="255"/>
        <v>Saturday</v>
      </c>
      <c r="W5505" t="str">
        <f t="shared" si="256"/>
        <v>March</v>
      </c>
      <c r="X5505">
        <v>8</v>
      </c>
      <c r="Y5505" t="str">
        <f t="shared" si="257"/>
        <v>Morning</v>
      </c>
      <c r="Z5505" t="s">
        <v>5070</v>
      </c>
    </row>
    <row r="5506" spans="1:26" x14ac:dyDescent="0.3">
      <c r="A5506" t="s">
        <v>2178</v>
      </c>
      <c r="B5506" t="s">
        <v>5028</v>
      </c>
      <c r="C5506" t="s">
        <v>5029</v>
      </c>
      <c r="D5506" t="s">
        <v>5031</v>
      </c>
      <c r="E5506" t="s">
        <v>5036</v>
      </c>
      <c r="F5506" t="s">
        <v>5045</v>
      </c>
      <c r="G5506">
        <v>-51.9253</v>
      </c>
      <c r="H5506">
        <v>-14.234999999999999</v>
      </c>
      <c r="I5506">
        <v>116430</v>
      </c>
      <c r="J5506">
        <v>1271199</v>
      </c>
      <c r="K5506">
        <v>305587</v>
      </c>
      <c r="L5506">
        <v>48606</v>
      </c>
      <c r="M5506">
        <v>27567</v>
      </c>
      <c r="N5506" s="5">
        <v>9.1591154992360105E-2</v>
      </c>
      <c r="O5506">
        <v>1513757</v>
      </c>
      <c r="P5506">
        <v>1271199</v>
      </c>
      <c r="Q5506">
        <v>0</v>
      </c>
      <c r="R5506">
        <v>18316</v>
      </c>
      <c r="S5506" s="5">
        <v>1.21E-2</v>
      </c>
      <c r="T5506" t="s">
        <v>5052</v>
      </c>
      <c r="U5506" s="3">
        <v>45329</v>
      </c>
      <c r="V5506" t="str">
        <f t="shared" si="255"/>
        <v>Wednesday</v>
      </c>
      <c r="W5506" t="str">
        <f t="shared" si="256"/>
        <v>February</v>
      </c>
      <c r="X5506">
        <v>10</v>
      </c>
      <c r="Y5506" t="str">
        <f t="shared" si="257"/>
        <v>Morning</v>
      </c>
      <c r="Z5506" t="s">
        <v>5069</v>
      </c>
    </row>
    <row r="5507" spans="1:26" x14ac:dyDescent="0.3">
      <c r="A5507" t="s">
        <v>4101</v>
      </c>
      <c r="B5507" t="s">
        <v>5028</v>
      </c>
      <c r="C5507" t="s">
        <v>5029</v>
      </c>
      <c r="D5507" t="s">
        <v>5033</v>
      </c>
      <c r="E5507" t="s">
        <v>5036</v>
      </c>
      <c r="F5507" t="s">
        <v>5045</v>
      </c>
      <c r="G5507">
        <v>-51.9253</v>
      </c>
      <c r="H5507">
        <v>-14.234999999999999</v>
      </c>
      <c r="I5507">
        <v>59095</v>
      </c>
      <c r="J5507">
        <v>374038</v>
      </c>
      <c r="K5507">
        <v>88809</v>
      </c>
      <c r="L5507">
        <v>11424</v>
      </c>
      <c r="M5507">
        <v>20498</v>
      </c>
      <c r="N5507" s="5">
        <v>0.15799388564250419</v>
      </c>
      <c r="O5507">
        <v>427796</v>
      </c>
      <c r="P5507">
        <v>341508</v>
      </c>
      <c r="Q5507">
        <v>0</v>
      </c>
      <c r="R5507">
        <v>4577</v>
      </c>
      <c r="S5507" s="5">
        <v>1.0699999999999999E-2</v>
      </c>
      <c r="T5507" t="s">
        <v>5057</v>
      </c>
      <c r="U5507" s="3">
        <v>45312</v>
      </c>
      <c r="V5507" t="str">
        <f t="shared" ref="V5507:V5570" si="258">TEXT(U5507,"DDDD")</f>
        <v>Sunday</v>
      </c>
      <c r="W5507" t="str">
        <f t="shared" ref="W5507:W5570" si="259">TEXT(U5507,"MMMM")</f>
        <v>January</v>
      </c>
      <c r="X5507">
        <v>19</v>
      </c>
      <c r="Y5507" t="str">
        <f t="shared" ref="Y5507:Y5570" si="260">IF(X5507&lt;6,"NIght",IF(X5507&lt;12,"Morning",IF(X5507&lt;18,"Afternoon","Evening")))</f>
        <v>Evening</v>
      </c>
      <c r="Z5507" t="s">
        <v>5070</v>
      </c>
    </row>
    <row r="5508" spans="1:26" x14ac:dyDescent="0.3">
      <c r="A5508" t="s">
        <v>3442</v>
      </c>
      <c r="B5508" t="s">
        <v>5028</v>
      </c>
      <c r="C5508" t="s">
        <v>5030</v>
      </c>
      <c r="D5508" t="s">
        <v>5033</v>
      </c>
      <c r="E5508" t="s">
        <v>5036</v>
      </c>
      <c r="F5508" t="s">
        <v>5046</v>
      </c>
      <c r="G5508">
        <v>133.77510000000001</v>
      </c>
      <c r="H5508">
        <v>-25.2744</v>
      </c>
      <c r="I5508">
        <v>22090</v>
      </c>
      <c r="J5508">
        <v>103529</v>
      </c>
      <c r="K5508">
        <v>23346</v>
      </c>
      <c r="L5508">
        <v>6815</v>
      </c>
      <c r="M5508">
        <v>3520</v>
      </c>
      <c r="N5508" s="5">
        <v>0.213379021435678</v>
      </c>
      <c r="O5508">
        <v>129086</v>
      </c>
      <c r="P5508">
        <v>94553</v>
      </c>
      <c r="Q5508">
        <v>0</v>
      </c>
      <c r="R5508">
        <v>3433</v>
      </c>
      <c r="S5508" s="5">
        <v>2.6599999999999999E-2</v>
      </c>
      <c r="T5508" t="s">
        <v>5057</v>
      </c>
      <c r="U5508" s="3">
        <v>45461</v>
      </c>
      <c r="V5508" t="str">
        <f t="shared" si="258"/>
        <v>Tuesday</v>
      </c>
      <c r="W5508" t="str">
        <f t="shared" si="259"/>
        <v>June</v>
      </c>
      <c r="X5508">
        <v>11</v>
      </c>
      <c r="Y5508" t="str">
        <f t="shared" si="260"/>
        <v>Morning</v>
      </c>
      <c r="Z5508" t="s">
        <v>5071</v>
      </c>
    </row>
    <row r="5509" spans="1:26" x14ac:dyDescent="0.3">
      <c r="A5509" t="s">
        <v>2594</v>
      </c>
      <c r="B5509" t="s">
        <v>5028</v>
      </c>
      <c r="C5509" t="s">
        <v>5029</v>
      </c>
      <c r="D5509" t="s">
        <v>5033</v>
      </c>
      <c r="E5509" t="s">
        <v>5040</v>
      </c>
      <c r="F5509" t="s">
        <v>5048</v>
      </c>
      <c r="G5509">
        <v>10.451499999999999</v>
      </c>
      <c r="H5509">
        <v>51.165700000000001</v>
      </c>
      <c r="I5509">
        <v>65148</v>
      </c>
      <c r="J5509">
        <v>352276</v>
      </c>
      <c r="K5509">
        <v>36042</v>
      </c>
      <c r="L5509">
        <v>12457</v>
      </c>
      <c r="M5509">
        <v>8350</v>
      </c>
      <c r="N5509" s="5">
        <v>0.18493652787527379</v>
      </c>
      <c r="O5509">
        <v>437710</v>
      </c>
      <c r="P5509">
        <v>0</v>
      </c>
      <c r="Q5509">
        <v>604372</v>
      </c>
      <c r="R5509">
        <v>12168</v>
      </c>
      <c r="S5509" s="5">
        <v>2.7799999999999998E-2</v>
      </c>
      <c r="T5509" t="s">
        <v>5066</v>
      </c>
      <c r="U5509" s="3">
        <v>45723</v>
      </c>
      <c r="V5509" t="str">
        <f t="shared" si="258"/>
        <v>Friday</v>
      </c>
      <c r="W5509" t="str">
        <f t="shared" si="259"/>
        <v>March</v>
      </c>
      <c r="X5509">
        <v>11</v>
      </c>
      <c r="Y5509" t="str">
        <f t="shared" si="260"/>
        <v>Morning</v>
      </c>
      <c r="Z5509" t="s">
        <v>5070</v>
      </c>
    </row>
    <row r="5510" spans="1:26" x14ac:dyDescent="0.3">
      <c r="A5510" t="s">
        <v>4987</v>
      </c>
      <c r="B5510" t="s">
        <v>5028</v>
      </c>
      <c r="C5510" t="s">
        <v>5029</v>
      </c>
      <c r="D5510" t="s">
        <v>5032</v>
      </c>
      <c r="E5510" t="s">
        <v>5037</v>
      </c>
      <c r="F5510" t="s">
        <v>5046</v>
      </c>
      <c r="G5510">
        <v>133.77510000000001</v>
      </c>
      <c r="H5510">
        <v>-25.2744</v>
      </c>
      <c r="I5510">
        <v>131908</v>
      </c>
      <c r="J5510">
        <v>1655584</v>
      </c>
      <c r="K5510">
        <v>354848</v>
      </c>
      <c r="L5510">
        <v>131628</v>
      </c>
      <c r="M5510">
        <v>84619</v>
      </c>
      <c r="N5510" s="5">
        <v>7.9674681081209314E-2</v>
      </c>
      <c r="O5510">
        <v>1919132</v>
      </c>
      <c r="P5510">
        <v>0</v>
      </c>
      <c r="Q5510">
        <v>0</v>
      </c>
      <c r="R5510">
        <v>25716</v>
      </c>
      <c r="S5510" s="5">
        <v>1.34E-2</v>
      </c>
      <c r="T5510" t="s">
        <v>5059</v>
      </c>
      <c r="U5510" s="3">
        <v>45363</v>
      </c>
      <c r="V5510" t="str">
        <f t="shared" si="258"/>
        <v>Tuesday</v>
      </c>
      <c r="W5510" t="str">
        <f t="shared" si="259"/>
        <v>March</v>
      </c>
      <c r="X5510">
        <v>19</v>
      </c>
      <c r="Y5510" t="str">
        <f t="shared" si="260"/>
        <v>Evening</v>
      </c>
      <c r="Z5510" t="s">
        <v>5069</v>
      </c>
    </row>
    <row r="5511" spans="1:26" x14ac:dyDescent="0.3">
      <c r="A5511" t="s">
        <v>4701</v>
      </c>
      <c r="B5511" t="s">
        <v>5028</v>
      </c>
      <c r="C5511" t="s">
        <v>5029</v>
      </c>
      <c r="D5511" t="s">
        <v>5031</v>
      </c>
      <c r="E5511" t="s">
        <v>5040</v>
      </c>
      <c r="F5511" t="s">
        <v>5043</v>
      </c>
      <c r="G5511">
        <v>-3.4359999999999999</v>
      </c>
      <c r="H5511">
        <v>55.378100000000003</v>
      </c>
      <c r="I5511">
        <v>24623</v>
      </c>
      <c r="J5511">
        <v>280369</v>
      </c>
      <c r="K5511">
        <v>39333</v>
      </c>
      <c r="L5511">
        <v>15343</v>
      </c>
      <c r="M5511">
        <v>13423</v>
      </c>
      <c r="N5511" s="5">
        <v>8.7823959195352963E-2</v>
      </c>
      <c r="O5511">
        <v>309072</v>
      </c>
      <c r="P5511">
        <v>0</v>
      </c>
      <c r="Q5511">
        <v>1456200</v>
      </c>
      <c r="R5511">
        <v>9179</v>
      </c>
      <c r="S5511" s="5">
        <v>2.9700000000000001E-2</v>
      </c>
      <c r="T5511" t="s">
        <v>5067</v>
      </c>
      <c r="U5511" s="3">
        <v>45553</v>
      </c>
      <c r="V5511" t="str">
        <f t="shared" si="258"/>
        <v>Wednesday</v>
      </c>
      <c r="W5511" t="str">
        <f t="shared" si="259"/>
        <v>September</v>
      </c>
      <c r="X5511">
        <v>10</v>
      </c>
      <c r="Y5511" t="str">
        <f t="shared" si="260"/>
        <v>Morning</v>
      </c>
      <c r="Z5511" t="s">
        <v>5069</v>
      </c>
    </row>
    <row r="5512" spans="1:26" x14ac:dyDescent="0.3">
      <c r="A5512" t="s">
        <v>4117</v>
      </c>
      <c r="B5512" t="s">
        <v>5028</v>
      </c>
      <c r="C5512" t="s">
        <v>5029</v>
      </c>
      <c r="D5512" t="s">
        <v>5033</v>
      </c>
      <c r="E5512" t="s">
        <v>5039</v>
      </c>
      <c r="F5512" t="s">
        <v>5046</v>
      </c>
      <c r="G5512">
        <v>133.77510000000001</v>
      </c>
      <c r="H5512">
        <v>-25.2744</v>
      </c>
      <c r="I5512">
        <v>72181</v>
      </c>
      <c r="J5512">
        <v>302486</v>
      </c>
      <c r="K5512">
        <v>41158</v>
      </c>
      <c r="L5512">
        <v>10511</v>
      </c>
      <c r="M5512">
        <v>6888</v>
      </c>
      <c r="N5512" s="5">
        <v>0.23862869675085929</v>
      </c>
      <c r="O5512">
        <v>363262</v>
      </c>
      <c r="P5512">
        <v>0</v>
      </c>
      <c r="Q5512">
        <v>0</v>
      </c>
      <c r="R5512">
        <v>4395</v>
      </c>
      <c r="S5512" s="5">
        <v>1.21E-2</v>
      </c>
      <c r="T5512" t="s">
        <v>5066</v>
      </c>
      <c r="U5512" s="3">
        <v>45533</v>
      </c>
      <c r="V5512" t="str">
        <f t="shared" si="258"/>
        <v>Thursday</v>
      </c>
      <c r="W5512" t="str">
        <f t="shared" si="259"/>
        <v>August</v>
      </c>
      <c r="X5512">
        <v>10</v>
      </c>
      <c r="Y5512" t="str">
        <f t="shared" si="260"/>
        <v>Morning</v>
      </c>
      <c r="Z5512" t="s">
        <v>5071</v>
      </c>
    </row>
    <row r="5513" spans="1:26" x14ac:dyDescent="0.3">
      <c r="A5513" t="s">
        <v>3736</v>
      </c>
      <c r="B5513" t="s">
        <v>5028</v>
      </c>
      <c r="C5513" t="s">
        <v>5029</v>
      </c>
      <c r="D5513" t="s">
        <v>5031</v>
      </c>
      <c r="E5513" t="s">
        <v>5040</v>
      </c>
      <c r="F5513" t="s">
        <v>5045</v>
      </c>
      <c r="G5513">
        <v>-51.9253</v>
      </c>
      <c r="H5513">
        <v>-14.234999999999999</v>
      </c>
      <c r="I5513">
        <v>31200</v>
      </c>
      <c r="J5513">
        <v>214781</v>
      </c>
      <c r="K5513">
        <v>40901</v>
      </c>
      <c r="L5513">
        <v>9554</v>
      </c>
      <c r="M5513">
        <v>8015</v>
      </c>
      <c r="N5513" s="5">
        <v>0.145267710628354</v>
      </c>
      <c r="O5513">
        <v>257241</v>
      </c>
      <c r="P5513">
        <v>0</v>
      </c>
      <c r="Q5513">
        <v>31612</v>
      </c>
      <c r="R5513">
        <v>5967</v>
      </c>
      <c r="S5513" s="5">
        <v>2.3199999999999998E-2</v>
      </c>
      <c r="T5513" t="s">
        <v>5067</v>
      </c>
      <c r="U5513" s="3">
        <v>45736</v>
      </c>
      <c r="V5513" t="str">
        <f t="shared" si="258"/>
        <v>Thursday</v>
      </c>
      <c r="W5513" t="str">
        <f t="shared" si="259"/>
        <v>March</v>
      </c>
      <c r="X5513">
        <v>15</v>
      </c>
      <c r="Y5513" t="str">
        <f t="shared" si="260"/>
        <v>Afternoon</v>
      </c>
      <c r="Z5513" t="s">
        <v>5070</v>
      </c>
    </row>
    <row r="5514" spans="1:26" x14ac:dyDescent="0.3">
      <c r="A5514" t="s">
        <v>1243</v>
      </c>
      <c r="B5514" t="s">
        <v>5028</v>
      </c>
      <c r="C5514" t="s">
        <v>5029</v>
      </c>
      <c r="D5514" t="s">
        <v>5033</v>
      </c>
      <c r="E5514" t="s">
        <v>5037</v>
      </c>
      <c r="F5514" t="s">
        <v>5050</v>
      </c>
      <c r="G5514">
        <v>-95.712900000000005</v>
      </c>
      <c r="H5514">
        <v>37.090200000000003</v>
      </c>
      <c r="I5514">
        <v>37880</v>
      </c>
      <c r="J5514">
        <v>212316</v>
      </c>
      <c r="K5514">
        <v>32432</v>
      </c>
      <c r="L5514">
        <v>12139</v>
      </c>
      <c r="M5514">
        <v>4864</v>
      </c>
      <c r="N5514" s="5">
        <v>0.17841620181617171</v>
      </c>
      <c r="O5514">
        <v>267099</v>
      </c>
      <c r="P5514">
        <v>0</v>
      </c>
      <c r="Q5514">
        <v>0</v>
      </c>
      <c r="R5514">
        <v>6303</v>
      </c>
      <c r="S5514" s="5">
        <v>2.3599999999999999E-2</v>
      </c>
      <c r="T5514" t="s">
        <v>5056</v>
      </c>
      <c r="U5514" s="3">
        <v>45727</v>
      </c>
      <c r="V5514" t="str">
        <f t="shared" si="258"/>
        <v>Tuesday</v>
      </c>
      <c r="W5514" t="str">
        <f t="shared" si="259"/>
        <v>March</v>
      </c>
      <c r="X5514">
        <v>13</v>
      </c>
      <c r="Y5514" t="str">
        <f t="shared" si="260"/>
        <v>Afternoon</v>
      </c>
      <c r="Z5514" t="s">
        <v>5070</v>
      </c>
    </row>
    <row r="5515" spans="1:26" x14ac:dyDescent="0.3">
      <c r="A5515" t="s">
        <v>743</v>
      </c>
      <c r="B5515" t="s">
        <v>5028</v>
      </c>
      <c r="C5515" t="s">
        <v>5029</v>
      </c>
      <c r="D5515" t="s">
        <v>5033</v>
      </c>
      <c r="E5515" t="s">
        <v>5036</v>
      </c>
      <c r="F5515" t="s">
        <v>5046</v>
      </c>
      <c r="G5515">
        <v>133.77510000000001</v>
      </c>
      <c r="H5515">
        <v>-25.2744</v>
      </c>
      <c r="I5515">
        <v>422057</v>
      </c>
      <c r="J5515">
        <v>2554739</v>
      </c>
      <c r="K5515">
        <v>266453</v>
      </c>
      <c r="L5515">
        <v>151145</v>
      </c>
      <c r="M5515">
        <v>52249</v>
      </c>
      <c r="N5515" s="5">
        <v>0.16520556500522279</v>
      </c>
      <c r="O5515">
        <v>3212518</v>
      </c>
      <c r="P5515">
        <v>2554739</v>
      </c>
      <c r="Q5515">
        <v>0</v>
      </c>
      <c r="R5515">
        <v>57182</v>
      </c>
      <c r="S5515" s="5">
        <v>1.78E-2</v>
      </c>
      <c r="T5515" t="s">
        <v>5057</v>
      </c>
      <c r="U5515" s="3">
        <v>45592</v>
      </c>
      <c r="V5515" t="str">
        <f t="shared" si="258"/>
        <v>Sunday</v>
      </c>
      <c r="W5515" t="str">
        <f t="shared" si="259"/>
        <v>October</v>
      </c>
      <c r="X5515">
        <v>12</v>
      </c>
      <c r="Y5515" t="str">
        <f t="shared" si="260"/>
        <v>Afternoon</v>
      </c>
      <c r="Z5515" t="s">
        <v>5070</v>
      </c>
    </row>
    <row r="5516" spans="1:26" x14ac:dyDescent="0.3">
      <c r="A5516" t="s">
        <v>3479</v>
      </c>
      <c r="B5516" t="s">
        <v>5028</v>
      </c>
      <c r="C5516" t="s">
        <v>5029</v>
      </c>
      <c r="D5516" t="s">
        <v>5031</v>
      </c>
      <c r="E5516" t="s">
        <v>5037</v>
      </c>
      <c r="F5516" t="s">
        <v>5050</v>
      </c>
      <c r="G5516">
        <v>-95.712900000000005</v>
      </c>
      <c r="H5516">
        <v>37.090200000000003</v>
      </c>
      <c r="I5516">
        <v>207626</v>
      </c>
      <c r="J5516">
        <v>2208089</v>
      </c>
      <c r="K5516">
        <v>485435</v>
      </c>
      <c r="L5516">
        <v>81473</v>
      </c>
      <c r="M5516">
        <v>63803</v>
      </c>
      <c r="N5516" s="5">
        <v>9.4029749355107772E-2</v>
      </c>
      <c r="O5516">
        <v>2683770</v>
      </c>
      <c r="P5516">
        <v>0</v>
      </c>
      <c r="Q5516">
        <v>0</v>
      </c>
      <c r="R5516">
        <v>64410</v>
      </c>
      <c r="S5516" s="5">
        <v>2.4E-2</v>
      </c>
      <c r="T5516" t="s">
        <v>5051</v>
      </c>
      <c r="U5516" s="3">
        <v>45714</v>
      </c>
      <c r="V5516" t="str">
        <f t="shared" si="258"/>
        <v>Wednesday</v>
      </c>
      <c r="W5516" t="str">
        <f t="shared" si="259"/>
        <v>February</v>
      </c>
      <c r="X5516">
        <v>19</v>
      </c>
      <c r="Y5516" t="str">
        <f t="shared" si="260"/>
        <v>Evening</v>
      </c>
      <c r="Z5516" t="s">
        <v>5069</v>
      </c>
    </row>
    <row r="5517" spans="1:26" x14ac:dyDescent="0.3">
      <c r="A5517" t="s">
        <v>371</v>
      </c>
      <c r="B5517" t="s">
        <v>5028</v>
      </c>
      <c r="C5517" t="s">
        <v>5029</v>
      </c>
      <c r="D5517" t="s">
        <v>5031</v>
      </c>
      <c r="E5517" t="s">
        <v>5040</v>
      </c>
      <c r="F5517" t="s">
        <v>5048</v>
      </c>
      <c r="G5517">
        <v>10.451499999999999</v>
      </c>
      <c r="H5517">
        <v>51.165700000000001</v>
      </c>
      <c r="I5517">
        <v>20773</v>
      </c>
      <c r="J5517">
        <v>166423</v>
      </c>
      <c r="K5517">
        <v>30638</v>
      </c>
      <c r="L5517">
        <v>10014</v>
      </c>
      <c r="M5517">
        <v>7831</v>
      </c>
      <c r="N5517" s="5">
        <v>0.12482172309180289</v>
      </c>
      <c r="O5517">
        <v>209859</v>
      </c>
      <c r="P5517">
        <v>0</v>
      </c>
      <c r="Q5517">
        <v>904731</v>
      </c>
      <c r="R5517">
        <v>6022</v>
      </c>
      <c r="S5517" s="5">
        <v>2.87E-2</v>
      </c>
      <c r="T5517" t="s">
        <v>5051</v>
      </c>
      <c r="U5517" s="3">
        <v>45562</v>
      </c>
      <c r="V5517" t="str">
        <f t="shared" si="258"/>
        <v>Friday</v>
      </c>
      <c r="W5517" t="str">
        <f t="shared" si="259"/>
        <v>September</v>
      </c>
      <c r="X5517">
        <v>16</v>
      </c>
      <c r="Y5517" t="str">
        <f t="shared" si="260"/>
        <v>Afternoon</v>
      </c>
      <c r="Z5517" t="s">
        <v>5070</v>
      </c>
    </row>
    <row r="5518" spans="1:26" x14ac:dyDescent="0.3">
      <c r="A5518" t="s">
        <v>1821</v>
      </c>
      <c r="B5518" t="s">
        <v>5028</v>
      </c>
      <c r="C5518" t="s">
        <v>5029</v>
      </c>
      <c r="D5518" t="s">
        <v>5035</v>
      </c>
      <c r="E5518" t="s">
        <v>5040</v>
      </c>
      <c r="F5518" t="s">
        <v>5048</v>
      </c>
      <c r="G5518">
        <v>10.451499999999999</v>
      </c>
      <c r="H5518">
        <v>51.165700000000001</v>
      </c>
      <c r="I5518">
        <v>339315</v>
      </c>
      <c r="J5518">
        <v>2222561</v>
      </c>
      <c r="K5518">
        <v>357879</v>
      </c>
      <c r="L5518">
        <v>160910</v>
      </c>
      <c r="M5518">
        <v>77136</v>
      </c>
      <c r="N5518" s="5">
        <v>0.15266858871832581</v>
      </c>
      <c r="O5518">
        <v>2707566</v>
      </c>
      <c r="P5518">
        <v>0</v>
      </c>
      <c r="Q5518">
        <v>1255660</v>
      </c>
      <c r="R5518">
        <v>34927</v>
      </c>
      <c r="S5518" s="5">
        <v>1.29E-2</v>
      </c>
      <c r="T5518" t="s">
        <v>5058</v>
      </c>
      <c r="U5518" s="3">
        <v>45621</v>
      </c>
      <c r="V5518" t="str">
        <f t="shared" si="258"/>
        <v>Monday</v>
      </c>
      <c r="W5518" t="str">
        <f t="shared" si="259"/>
        <v>November</v>
      </c>
      <c r="X5518">
        <v>10</v>
      </c>
      <c r="Y5518" t="str">
        <f t="shared" si="260"/>
        <v>Morning</v>
      </c>
      <c r="Z5518" t="s">
        <v>5070</v>
      </c>
    </row>
    <row r="5519" spans="1:26" x14ac:dyDescent="0.3">
      <c r="A5519" t="s">
        <v>3401</v>
      </c>
      <c r="B5519" t="s">
        <v>5028</v>
      </c>
      <c r="C5519" t="s">
        <v>5029</v>
      </c>
      <c r="D5519" t="s">
        <v>5035</v>
      </c>
      <c r="E5519" t="s">
        <v>5040</v>
      </c>
      <c r="F5519" t="s">
        <v>5048</v>
      </c>
      <c r="G5519">
        <v>10.451499999999999</v>
      </c>
      <c r="H5519">
        <v>51.165700000000001</v>
      </c>
      <c r="I5519">
        <v>37345</v>
      </c>
      <c r="J5519">
        <v>252367</v>
      </c>
      <c r="K5519">
        <v>54645</v>
      </c>
      <c r="L5519">
        <v>17502</v>
      </c>
      <c r="M5519">
        <v>11343</v>
      </c>
      <c r="N5519" s="5">
        <v>0.1479813271508327</v>
      </c>
      <c r="O5519">
        <v>319959</v>
      </c>
      <c r="P5519">
        <v>0</v>
      </c>
      <c r="Q5519">
        <v>1638743</v>
      </c>
      <c r="R5519">
        <v>5951</v>
      </c>
      <c r="S5519" s="5">
        <v>1.8599999999999998E-2</v>
      </c>
      <c r="T5519" t="s">
        <v>5068</v>
      </c>
      <c r="U5519" s="3">
        <v>45418</v>
      </c>
      <c r="V5519" t="str">
        <f t="shared" si="258"/>
        <v>Monday</v>
      </c>
      <c r="W5519" t="str">
        <f t="shared" si="259"/>
        <v>May</v>
      </c>
      <c r="X5519">
        <v>10</v>
      </c>
      <c r="Y5519" t="str">
        <f t="shared" si="260"/>
        <v>Morning</v>
      </c>
      <c r="Z5519" t="s">
        <v>5070</v>
      </c>
    </row>
    <row r="5520" spans="1:26" x14ac:dyDescent="0.3">
      <c r="A5520" t="s">
        <v>1221</v>
      </c>
      <c r="B5520" t="s">
        <v>5028</v>
      </c>
      <c r="C5520" t="s">
        <v>5029</v>
      </c>
      <c r="D5520" t="s">
        <v>5033</v>
      </c>
      <c r="E5520" t="s">
        <v>5036</v>
      </c>
      <c r="F5520" t="s">
        <v>5043</v>
      </c>
      <c r="G5520">
        <v>-3.4359999999999999</v>
      </c>
      <c r="H5520">
        <v>55.378100000000003</v>
      </c>
      <c r="I5520">
        <v>65693</v>
      </c>
      <c r="J5520">
        <v>430143</v>
      </c>
      <c r="K5520">
        <v>48079</v>
      </c>
      <c r="L5520">
        <v>31857</v>
      </c>
      <c r="M5520">
        <v>9942</v>
      </c>
      <c r="N5520" s="5">
        <v>0.1527244308419729</v>
      </c>
      <c r="O5520">
        <v>533962</v>
      </c>
      <c r="P5520">
        <v>417795</v>
      </c>
      <c r="Q5520">
        <v>0</v>
      </c>
      <c r="R5520">
        <v>8543</v>
      </c>
      <c r="S5520" s="5">
        <v>1.6E-2</v>
      </c>
      <c r="T5520" t="s">
        <v>5057</v>
      </c>
      <c r="U5520" s="3">
        <v>45365</v>
      </c>
      <c r="V5520" t="str">
        <f t="shared" si="258"/>
        <v>Thursday</v>
      </c>
      <c r="W5520" t="str">
        <f t="shared" si="259"/>
        <v>March</v>
      </c>
      <c r="X5520">
        <v>8</v>
      </c>
      <c r="Y5520" t="str">
        <f t="shared" si="260"/>
        <v>Morning</v>
      </c>
      <c r="Z5520" t="s">
        <v>5070</v>
      </c>
    </row>
    <row r="5521" spans="1:26" x14ac:dyDescent="0.3">
      <c r="A5521" t="s">
        <v>1024</v>
      </c>
      <c r="B5521" t="s">
        <v>5028</v>
      </c>
      <c r="C5521" t="s">
        <v>5030</v>
      </c>
      <c r="D5521" t="s">
        <v>5033</v>
      </c>
      <c r="E5521" t="s">
        <v>5037</v>
      </c>
      <c r="F5521" t="s">
        <v>5045</v>
      </c>
      <c r="G5521">
        <v>-51.9253</v>
      </c>
      <c r="H5521">
        <v>-14.234999999999999</v>
      </c>
      <c r="I5521">
        <v>360144</v>
      </c>
      <c r="J5521">
        <v>1698653</v>
      </c>
      <c r="K5521">
        <v>325211</v>
      </c>
      <c r="L5521">
        <v>128681</v>
      </c>
      <c r="M5521">
        <v>44597</v>
      </c>
      <c r="N5521" s="5">
        <v>0.2120176101871202</v>
      </c>
      <c r="O5521">
        <v>2123927</v>
      </c>
      <c r="P5521">
        <v>0</v>
      </c>
      <c r="Q5521">
        <v>0</v>
      </c>
      <c r="R5521">
        <v>25274</v>
      </c>
      <c r="S5521" s="5">
        <v>1.1900000000000001E-2</v>
      </c>
      <c r="T5521" t="s">
        <v>5056</v>
      </c>
      <c r="U5521" s="3">
        <v>45583</v>
      </c>
      <c r="V5521" t="str">
        <f t="shared" si="258"/>
        <v>Friday</v>
      </c>
      <c r="W5521" t="str">
        <f t="shared" si="259"/>
        <v>October</v>
      </c>
      <c r="X5521">
        <v>9</v>
      </c>
      <c r="Y5521" t="str">
        <f t="shared" si="260"/>
        <v>Morning</v>
      </c>
      <c r="Z5521" t="s">
        <v>5071</v>
      </c>
    </row>
    <row r="5522" spans="1:26" x14ac:dyDescent="0.3">
      <c r="A5522" t="s">
        <v>259</v>
      </c>
      <c r="B5522" t="s">
        <v>5028</v>
      </c>
      <c r="C5522" t="s">
        <v>5030</v>
      </c>
      <c r="D5522" t="s">
        <v>5033</v>
      </c>
      <c r="E5522" t="s">
        <v>5039</v>
      </c>
      <c r="F5522" t="s">
        <v>5047</v>
      </c>
      <c r="G5522">
        <v>138.25290000000001</v>
      </c>
      <c r="H5522">
        <v>36.204799999999999</v>
      </c>
      <c r="I5522">
        <v>385892</v>
      </c>
      <c r="J5522">
        <v>1598573</v>
      </c>
      <c r="K5522">
        <v>268316</v>
      </c>
      <c r="L5522">
        <v>99397</v>
      </c>
      <c r="M5522">
        <v>65631</v>
      </c>
      <c r="N5522" s="5">
        <v>0.24139807048243531</v>
      </c>
      <c r="O5522">
        <v>1992330</v>
      </c>
      <c r="P5522">
        <v>0</v>
      </c>
      <c r="Q5522">
        <v>0</v>
      </c>
      <c r="R5522">
        <v>57976</v>
      </c>
      <c r="S5522" s="5">
        <v>2.9100000000000001E-2</v>
      </c>
      <c r="T5522" t="s">
        <v>5066</v>
      </c>
      <c r="U5522" s="3">
        <v>45670</v>
      </c>
      <c r="V5522" t="str">
        <f t="shared" si="258"/>
        <v>Monday</v>
      </c>
      <c r="W5522" t="str">
        <f t="shared" si="259"/>
        <v>January</v>
      </c>
      <c r="X5522">
        <v>12</v>
      </c>
      <c r="Y5522" t="str">
        <f t="shared" si="260"/>
        <v>Afternoon</v>
      </c>
      <c r="Z5522" t="s">
        <v>5071</v>
      </c>
    </row>
    <row r="5523" spans="1:26" x14ac:dyDescent="0.3">
      <c r="A5523" t="s">
        <v>1240</v>
      </c>
      <c r="B5523" t="s">
        <v>5028</v>
      </c>
      <c r="C5523" t="s">
        <v>5029</v>
      </c>
      <c r="D5523" t="s">
        <v>5033</v>
      </c>
      <c r="E5523" t="s">
        <v>5036</v>
      </c>
      <c r="F5523" t="s">
        <v>5048</v>
      </c>
      <c r="G5523">
        <v>10.451499999999999</v>
      </c>
      <c r="H5523">
        <v>51.165700000000001</v>
      </c>
      <c r="I5523">
        <v>36698</v>
      </c>
      <c r="J5523">
        <v>189493</v>
      </c>
      <c r="K5523">
        <v>20747</v>
      </c>
      <c r="L5523">
        <v>6932</v>
      </c>
      <c r="M5523">
        <v>10298</v>
      </c>
      <c r="N5523" s="5">
        <v>0.19366911113531751</v>
      </c>
      <c r="O5523">
        <v>232461</v>
      </c>
      <c r="P5523">
        <v>185846</v>
      </c>
      <c r="Q5523">
        <v>0</v>
      </c>
      <c r="R5523">
        <v>4137</v>
      </c>
      <c r="S5523" s="5">
        <v>1.78E-2</v>
      </c>
      <c r="T5523" t="s">
        <v>5057</v>
      </c>
      <c r="U5523" s="3">
        <v>45521</v>
      </c>
      <c r="V5523" t="str">
        <f t="shared" si="258"/>
        <v>Saturday</v>
      </c>
      <c r="W5523" t="str">
        <f t="shared" si="259"/>
        <v>August</v>
      </c>
      <c r="X5523">
        <v>15</v>
      </c>
      <c r="Y5523" t="str">
        <f t="shared" si="260"/>
        <v>Afternoon</v>
      </c>
      <c r="Z5523" t="s">
        <v>5070</v>
      </c>
    </row>
    <row r="5524" spans="1:26" x14ac:dyDescent="0.3">
      <c r="A5524" t="s">
        <v>4274</v>
      </c>
      <c r="B5524" t="s">
        <v>5028</v>
      </c>
      <c r="C5524" t="s">
        <v>5029</v>
      </c>
      <c r="D5524" t="s">
        <v>5033</v>
      </c>
      <c r="E5524" t="s">
        <v>5036</v>
      </c>
      <c r="F5524" t="s">
        <v>5045</v>
      </c>
      <c r="G5524">
        <v>-51.9253</v>
      </c>
      <c r="H5524">
        <v>-14.234999999999999</v>
      </c>
      <c r="I5524">
        <v>457338</v>
      </c>
      <c r="J5524">
        <v>2581957</v>
      </c>
      <c r="K5524">
        <v>485104</v>
      </c>
      <c r="L5524">
        <v>154202</v>
      </c>
      <c r="M5524">
        <v>147537</v>
      </c>
      <c r="N5524" s="5">
        <v>0.17712881414205089</v>
      </c>
      <c r="O5524">
        <v>2988080</v>
      </c>
      <c r="P5524">
        <v>2581957</v>
      </c>
      <c r="Q5524">
        <v>0</v>
      </c>
      <c r="R5524">
        <v>32570</v>
      </c>
      <c r="S5524" s="5">
        <v>1.09E-2</v>
      </c>
      <c r="T5524" t="s">
        <v>5057</v>
      </c>
      <c r="U5524" s="3">
        <v>45693</v>
      </c>
      <c r="V5524" t="str">
        <f t="shared" si="258"/>
        <v>Wednesday</v>
      </c>
      <c r="W5524" t="str">
        <f t="shared" si="259"/>
        <v>February</v>
      </c>
      <c r="X5524">
        <v>8</v>
      </c>
      <c r="Y5524" t="str">
        <f t="shared" si="260"/>
        <v>Morning</v>
      </c>
      <c r="Z5524" t="s">
        <v>5070</v>
      </c>
    </row>
    <row r="5525" spans="1:26" x14ac:dyDescent="0.3">
      <c r="A5525" t="s">
        <v>1181</v>
      </c>
      <c r="B5525" t="s">
        <v>5028</v>
      </c>
      <c r="C5525" t="s">
        <v>5030</v>
      </c>
      <c r="D5525" t="s">
        <v>5033</v>
      </c>
      <c r="E5525" t="s">
        <v>5039</v>
      </c>
      <c r="F5525" t="s">
        <v>5049</v>
      </c>
      <c r="G5525">
        <v>-106.3468</v>
      </c>
      <c r="H5525">
        <v>56.130400000000002</v>
      </c>
      <c r="I5525">
        <v>45541</v>
      </c>
      <c r="J5525">
        <v>262953</v>
      </c>
      <c r="K5525">
        <v>28855</v>
      </c>
      <c r="L5525">
        <v>14011</v>
      </c>
      <c r="M5525">
        <v>7785</v>
      </c>
      <c r="N5525" s="5">
        <v>0.17319117842869339</v>
      </c>
      <c r="O5525">
        <v>313955</v>
      </c>
      <c r="P5525">
        <v>0</v>
      </c>
      <c r="Q5525">
        <v>0</v>
      </c>
      <c r="R5525">
        <v>5494</v>
      </c>
      <c r="S5525" s="5">
        <v>1.7500000000000002E-2</v>
      </c>
      <c r="T5525" t="s">
        <v>5066</v>
      </c>
      <c r="U5525" s="3">
        <v>45310</v>
      </c>
      <c r="V5525" t="str">
        <f t="shared" si="258"/>
        <v>Friday</v>
      </c>
      <c r="W5525" t="str">
        <f t="shared" si="259"/>
        <v>January</v>
      </c>
      <c r="X5525">
        <v>17</v>
      </c>
      <c r="Y5525" t="str">
        <f t="shared" si="260"/>
        <v>Afternoon</v>
      </c>
      <c r="Z5525" t="s">
        <v>5070</v>
      </c>
    </row>
    <row r="5526" spans="1:26" x14ac:dyDescent="0.3">
      <c r="A5526" t="s">
        <v>4451</v>
      </c>
      <c r="B5526" t="s">
        <v>5028</v>
      </c>
      <c r="C5526" t="s">
        <v>5029</v>
      </c>
      <c r="D5526" t="s">
        <v>5031</v>
      </c>
      <c r="E5526" t="s">
        <v>5036</v>
      </c>
      <c r="F5526" t="s">
        <v>5045</v>
      </c>
      <c r="G5526">
        <v>-51.9253</v>
      </c>
      <c r="H5526">
        <v>-14.234999999999999</v>
      </c>
      <c r="I5526">
        <v>56406</v>
      </c>
      <c r="J5526">
        <v>516717</v>
      </c>
      <c r="K5526">
        <v>82294</v>
      </c>
      <c r="L5526">
        <v>15752</v>
      </c>
      <c r="M5526">
        <v>24262</v>
      </c>
      <c r="N5526" s="5">
        <v>0.10916352533842751</v>
      </c>
      <c r="O5526">
        <v>642009</v>
      </c>
      <c r="P5526">
        <v>479611</v>
      </c>
      <c r="Q5526">
        <v>0</v>
      </c>
      <c r="R5526">
        <v>9886</v>
      </c>
      <c r="S5526" s="5">
        <v>1.54E-2</v>
      </c>
      <c r="T5526" t="s">
        <v>5052</v>
      </c>
      <c r="U5526" s="3">
        <v>45509</v>
      </c>
      <c r="V5526" t="str">
        <f t="shared" si="258"/>
        <v>Monday</v>
      </c>
      <c r="W5526" t="str">
        <f t="shared" si="259"/>
        <v>August</v>
      </c>
      <c r="X5526">
        <v>17</v>
      </c>
      <c r="Y5526" t="str">
        <f t="shared" si="260"/>
        <v>Afternoon</v>
      </c>
      <c r="Z5526" t="s">
        <v>5070</v>
      </c>
    </row>
    <row r="5527" spans="1:26" x14ac:dyDescent="0.3">
      <c r="A5527" t="s">
        <v>91</v>
      </c>
      <c r="B5527" t="s">
        <v>5028</v>
      </c>
      <c r="C5527" t="s">
        <v>5029</v>
      </c>
      <c r="D5527" t="s">
        <v>5033</v>
      </c>
      <c r="E5527" t="s">
        <v>5036</v>
      </c>
      <c r="F5527" t="s">
        <v>5050</v>
      </c>
      <c r="G5527">
        <v>-95.712900000000005</v>
      </c>
      <c r="H5527">
        <v>37.090200000000003</v>
      </c>
      <c r="I5527">
        <v>59826</v>
      </c>
      <c r="J5527">
        <v>286201</v>
      </c>
      <c r="K5527">
        <v>63113</v>
      </c>
      <c r="L5527">
        <v>12621</v>
      </c>
      <c r="M5527">
        <v>7755</v>
      </c>
      <c r="N5527" s="5">
        <v>0.20903656277526961</v>
      </c>
      <c r="O5527">
        <v>357786</v>
      </c>
      <c r="P5527">
        <v>281638</v>
      </c>
      <c r="Q5527">
        <v>0</v>
      </c>
      <c r="R5527">
        <v>9373</v>
      </c>
      <c r="S5527" s="5">
        <v>2.6200000000000001E-2</v>
      </c>
      <c r="T5527" t="s">
        <v>5057</v>
      </c>
      <c r="U5527" s="3">
        <v>45410</v>
      </c>
      <c r="V5527" t="str">
        <f t="shared" si="258"/>
        <v>Sunday</v>
      </c>
      <c r="W5527" t="str">
        <f t="shared" si="259"/>
        <v>April</v>
      </c>
      <c r="X5527">
        <v>15</v>
      </c>
      <c r="Y5527" t="str">
        <f t="shared" si="260"/>
        <v>Afternoon</v>
      </c>
      <c r="Z5527" t="s">
        <v>5071</v>
      </c>
    </row>
    <row r="5528" spans="1:26" x14ac:dyDescent="0.3">
      <c r="A5528" t="s">
        <v>2847</v>
      </c>
      <c r="B5528" t="s">
        <v>5028</v>
      </c>
      <c r="C5528" t="s">
        <v>5029</v>
      </c>
      <c r="D5528" t="s">
        <v>5033</v>
      </c>
      <c r="E5528" t="s">
        <v>5039</v>
      </c>
      <c r="F5528" t="s">
        <v>5045</v>
      </c>
      <c r="G5528">
        <v>-51.9253</v>
      </c>
      <c r="H5528">
        <v>-14.234999999999999</v>
      </c>
      <c r="I5528">
        <v>498948</v>
      </c>
      <c r="J5528">
        <v>2145349</v>
      </c>
      <c r="K5528">
        <v>497185</v>
      </c>
      <c r="L5528">
        <v>85371</v>
      </c>
      <c r="M5528">
        <v>57235</v>
      </c>
      <c r="N5528" s="5">
        <v>0.23257196501875449</v>
      </c>
      <c r="O5528">
        <v>2606846</v>
      </c>
      <c r="P5528">
        <v>0</v>
      </c>
      <c r="Q5528">
        <v>0</v>
      </c>
      <c r="R5528">
        <v>39102</v>
      </c>
      <c r="S5528" s="5">
        <v>1.4999999999999999E-2</v>
      </c>
      <c r="T5528" t="s">
        <v>5066</v>
      </c>
      <c r="U5528" s="3">
        <v>45434</v>
      </c>
      <c r="V5528" t="str">
        <f t="shared" si="258"/>
        <v>Wednesday</v>
      </c>
      <c r="W5528" t="str">
        <f t="shared" si="259"/>
        <v>May</v>
      </c>
      <c r="X5528">
        <v>11</v>
      </c>
      <c r="Y5528" t="str">
        <f t="shared" si="260"/>
        <v>Morning</v>
      </c>
      <c r="Z5528" t="s">
        <v>5071</v>
      </c>
    </row>
    <row r="5529" spans="1:26" x14ac:dyDescent="0.3">
      <c r="A5529" t="s">
        <v>4607</v>
      </c>
      <c r="B5529" t="s">
        <v>5028</v>
      </c>
      <c r="C5529" t="s">
        <v>5030</v>
      </c>
      <c r="D5529" t="s">
        <v>5033</v>
      </c>
      <c r="E5529" t="s">
        <v>5037</v>
      </c>
      <c r="F5529" t="s">
        <v>5050</v>
      </c>
      <c r="G5529">
        <v>-95.712900000000005</v>
      </c>
      <c r="H5529">
        <v>37.090200000000003</v>
      </c>
      <c r="I5529">
        <v>70680</v>
      </c>
      <c r="J5529">
        <v>424085</v>
      </c>
      <c r="K5529">
        <v>94595</v>
      </c>
      <c r="L5529">
        <v>15606</v>
      </c>
      <c r="M5529">
        <v>20454</v>
      </c>
      <c r="N5529" s="5">
        <v>0.1666665939252587</v>
      </c>
      <c r="O5529">
        <v>544511</v>
      </c>
      <c r="P5529">
        <v>0</v>
      </c>
      <c r="Q5529">
        <v>0</v>
      </c>
      <c r="R5529">
        <v>12578</v>
      </c>
      <c r="S5529" s="5">
        <v>2.3099999999999999E-2</v>
      </c>
      <c r="T5529" t="s">
        <v>5056</v>
      </c>
      <c r="U5529" s="3">
        <v>45490</v>
      </c>
      <c r="V5529" t="str">
        <f t="shared" si="258"/>
        <v>Wednesday</v>
      </c>
      <c r="W5529" t="str">
        <f t="shared" si="259"/>
        <v>July</v>
      </c>
      <c r="X5529">
        <v>15</v>
      </c>
      <c r="Y5529" t="str">
        <f t="shared" si="260"/>
        <v>Afternoon</v>
      </c>
      <c r="Z5529" t="s">
        <v>5070</v>
      </c>
    </row>
    <row r="5530" spans="1:26" x14ac:dyDescent="0.3">
      <c r="A5530" t="s">
        <v>778</v>
      </c>
      <c r="B5530" t="s">
        <v>5028</v>
      </c>
      <c r="C5530" t="s">
        <v>5030</v>
      </c>
      <c r="D5530" t="s">
        <v>5031</v>
      </c>
      <c r="E5530" t="s">
        <v>5036</v>
      </c>
      <c r="F5530" t="s">
        <v>5048</v>
      </c>
      <c r="G5530">
        <v>10.451499999999999</v>
      </c>
      <c r="H5530">
        <v>51.165700000000001</v>
      </c>
      <c r="I5530">
        <v>306282</v>
      </c>
      <c r="J5530">
        <v>2484867</v>
      </c>
      <c r="K5530">
        <v>248498</v>
      </c>
      <c r="L5530">
        <v>163024</v>
      </c>
      <c r="M5530">
        <v>85141</v>
      </c>
      <c r="N5530" s="5">
        <v>0.12325908781368319</v>
      </c>
      <c r="O5530">
        <v>2859824</v>
      </c>
      <c r="P5530">
        <v>2484867</v>
      </c>
      <c r="Q5530">
        <v>0</v>
      </c>
      <c r="R5530">
        <v>78645</v>
      </c>
      <c r="S5530" s="5">
        <v>2.75E-2</v>
      </c>
      <c r="T5530" t="s">
        <v>5052</v>
      </c>
      <c r="U5530" s="3">
        <v>45738</v>
      </c>
      <c r="V5530" t="str">
        <f t="shared" si="258"/>
        <v>Saturday</v>
      </c>
      <c r="W5530" t="str">
        <f t="shared" si="259"/>
        <v>March</v>
      </c>
      <c r="X5530">
        <v>18</v>
      </c>
      <c r="Y5530" t="str">
        <f t="shared" si="260"/>
        <v>Evening</v>
      </c>
      <c r="Z5530" t="s">
        <v>5070</v>
      </c>
    </row>
    <row r="5531" spans="1:26" x14ac:dyDescent="0.3">
      <c r="A5531" t="s">
        <v>3283</v>
      </c>
      <c r="B5531" t="s">
        <v>5028</v>
      </c>
      <c r="C5531" t="s">
        <v>5029</v>
      </c>
      <c r="D5531" t="s">
        <v>5031</v>
      </c>
      <c r="E5531" t="s">
        <v>5040</v>
      </c>
      <c r="F5531" t="s">
        <v>5048</v>
      </c>
      <c r="G5531">
        <v>10.451499999999999</v>
      </c>
      <c r="H5531">
        <v>51.165700000000001</v>
      </c>
      <c r="I5531">
        <v>28395</v>
      </c>
      <c r="J5531">
        <v>326645</v>
      </c>
      <c r="K5531">
        <v>69928</v>
      </c>
      <c r="L5531">
        <v>21651</v>
      </c>
      <c r="M5531">
        <v>15574</v>
      </c>
      <c r="N5531" s="5">
        <v>8.6929634406317874E-2</v>
      </c>
      <c r="O5531">
        <v>412979</v>
      </c>
      <c r="P5531">
        <v>0</v>
      </c>
      <c r="Q5531">
        <v>211422</v>
      </c>
      <c r="R5531">
        <v>4955</v>
      </c>
      <c r="S5531" s="5">
        <v>1.2E-2</v>
      </c>
      <c r="T5531" t="s">
        <v>5067</v>
      </c>
      <c r="U5531" s="3">
        <v>45654</v>
      </c>
      <c r="V5531" t="str">
        <f t="shared" si="258"/>
        <v>Saturday</v>
      </c>
      <c r="W5531" t="str">
        <f t="shared" si="259"/>
        <v>December</v>
      </c>
      <c r="X5531">
        <v>10</v>
      </c>
      <c r="Y5531" t="str">
        <f t="shared" si="260"/>
        <v>Morning</v>
      </c>
      <c r="Z5531" t="s">
        <v>5069</v>
      </c>
    </row>
    <row r="5532" spans="1:26" x14ac:dyDescent="0.3">
      <c r="A5532" t="s">
        <v>556</v>
      </c>
      <c r="B5532" t="s">
        <v>5028</v>
      </c>
      <c r="C5532" t="s">
        <v>5029</v>
      </c>
      <c r="D5532" t="s">
        <v>5031</v>
      </c>
      <c r="E5532" t="s">
        <v>5037</v>
      </c>
      <c r="F5532" t="s">
        <v>5043</v>
      </c>
      <c r="G5532">
        <v>-3.4359999999999999</v>
      </c>
      <c r="H5532">
        <v>55.378100000000003</v>
      </c>
      <c r="I5532">
        <v>351381</v>
      </c>
      <c r="J5532">
        <v>2594701</v>
      </c>
      <c r="K5532">
        <v>457532</v>
      </c>
      <c r="L5532">
        <v>125749</v>
      </c>
      <c r="M5532">
        <v>148720</v>
      </c>
      <c r="N5532" s="5">
        <v>0.1354229227543283</v>
      </c>
      <c r="O5532">
        <v>3283597</v>
      </c>
      <c r="P5532">
        <v>0</v>
      </c>
      <c r="Q5532">
        <v>0</v>
      </c>
      <c r="R5532">
        <v>91283</v>
      </c>
      <c r="S5532" s="5">
        <v>2.7799999999999998E-2</v>
      </c>
      <c r="T5532" t="s">
        <v>5051</v>
      </c>
      <c r="U5532" s="3">
        <v>45605</v>
      </c>
      <c r="V5532" t="str">
        <f t="shared" si="258"/>
        <v>Saturday</v>
      </c>
      <c r="W5532" t="str">
        <f t="shared" si="259"/>
        <v>November</v>
      </c>
      <c r="X5532">
        <v>11</v>
      </c>
      <c r="Y5532" t="str">
        <f t="shared" si="260"/>
        <v>Morning</v>
      </c>
      <c r="Z5532" t="s">
        <v>5070</v>
      </c>
    </row>
    <row r="5533" spans="1:26" x14ac:dyDescent="0.3">
      <c r="A5533" t="s">
        <v>3311</v>
      </c>
      <c r="B5533" t="s">
        <v>5028</v>
      </c>
      <c r="C5533" t="s">
        <v>5029</v>
      </c>
      <c r="D5533" t="s">
        <v>5033</v>
      </c>
      <c r="E5533" t="s">
        <v>5037</v>
      </c>
      <c r="F5533" t="s">
        <v>5048</v>
      </c>
      <c r="G5533">
        <v>10.451499999999999</v>
      </c>
      <c r="H5533">
        <v>51.165700000000001</v>
      </c>
      <c r="I5533">
        <v>39908</v>
      </c>
      <c r="J5533">
        <v>180417</v>
      </c>
      <c r="K5533">
        <v>36503</v>
      </c>
      <c r="L5533">
        <v>9378</v>
      </c>
      <c r="M5533">
        <v>10706</v>
      </c>
      <c r="N5533" s="5">
        <v>0.22120091681331031</v>
      </c>
      <c r="O5533">
        <v>218992</v>
      </c>
      <c r="P5533">
        <v>0</v>
      </c>
      <c r="Q5533">
        <v>0</v>
      </c>
      <c r="R5533">
        <v>4883</v>
      </c>
      <c r="S5533" s="5">
        <v>2.23E-2</v>
      </c>
      <c r="T5533" t="s">
        <v>5056</v>
      </c>
      <c r="U5533" s="3">
        <v>45477</v>
      </c>
      <c r="V5533" t="str">
        <f t="shared" si="258"/>
        <v>Thursday</v>
      </c>
      <c r="W5533" t="str">
        <f t="shared" si="259"/>
        <v>July</v>
      </c>
      <c r="X5533">
        <v>18</v>
      </c>
      <c r="Y5533" t="str">
        <f t="shared" si="260"/>
        <v>Evening</v>
      </c>
      <c r="Z5533" t="s">
        <v>5071</v>
      </c>
    </row>
    <row r="5534" spans="1:26" x14ac:dyDescent="0.3">
      <c r="A5534" t="s">
        <v>3986</v>
      </c>
      <c r="B5534" t="s">
        <v>5028</v>
      </c>
      <c r="C5534" t="s">
        <v>5029</v>
      </c>
      <c r="D5534" t="s">
        <v>5033</v>
      </c>
      <c r="E5534" t="s">
        <v>5039</v>
      </c>
      <c r="F5534" t="s">
        <v>5046</v>
      </c>
      <c r="G5534">
        <v>133.77510000000001</v>
      </c>
      <c r="H5534">
        <v>-25.2744</v>
      </c>
      <c r="I5534">
        <v>85572</v>
      </c>
      <c r="J5534">
        <v>369247</v>
      </c>
      <c r="K5534">
        <v>73190</v>
      </c>
      <c r="L5534">
        <v>24006</v>
      </c>
      <c r="M5534">
        <v>20132</v>
      </c>
      <c r="N5534" s="5">
        <v>0.23174922343646789</v>
      </c>
      <c r="O5534">
        <v>419502</v>
      </c>
      <c r="P5534">
        <v>0</v>
      </c>
      <c r="Q5534">
        <v>0</v>
      </c>
      <c r="R5534">
        <v>6460</v>
      </c>
      <c r="S5534" s="5">
        <v>1.54E-2</v>
      </c>
      <c r="T5534" t="s">
        <v>5066</v>
      </c>
      <c r="U5534" s="3">
        <v>45480</v>
      </c>
      <c r="V5534" t="str">
        <f t="shared" si="258"/>
        <v>Sunday</v>
      </c>
      <c r="W5534" t="str">
        <f t="shared" si="259"/>
        <v>July</v>
      </c>
      <c r="X5534">
        <v>13</v>
      </c>
      <c r="Y5534" t="str">
        <f t="shared" si="260"/>
        <v>Afternoon</v>
      </c>
      <c r="Z5534" t="s">
        <v>5071</v>
      </c>
    </row>
    <row r="5535" spans="1:26" x14ac:dyDescent="0.3">
      <c r="A5535" t="s">
        <v>2963</v>
      </c>
      <c r="B5535" t="s">
        <v>5028</v>
      </c>
      <c r="C5535" t="s">
        <v>5030</v>
      </c>
      <c r="D5535" t="s">
        <v>5033</v>
      </c>
      <c r="E5535" t="s">
        <v>5036</v>
      </c>
      <c r="F5535" t="s">
        <v>5047</v>
      </c>
      <c r="G5535">
        <v>138.25290000000001</v>
      </c>
      <c r="H5535">
        <v>36.204799999999999</v>
      </c>
      <c r="I5535">
        <v>462438</v>
      </c>
      <c r="J5535">
        <v>2299834</v>
      </c>
      <c r="K5535">
        <v>568263</v>
      </c>
      <c r="L5535">
        <v>161512</v>
      </c>
      <c r="M5535">
        <v>125112</v>
      </c>
      <c r="N5535" s="5">
        <v>0.20107493404121721</v>
      </c>
      <c r="O5535">
        <v>2695238</v>
      </c>
      <c r="P5535">
        <v>2299834</v>
      </c>
      <c r="Q5535">
        <v>0</v>
      </c>
      <c r="R5535">
        <v>41237</v>
      </c>
      <c r="S5535" s="5">
        <v>1.5299999999999999E-2</v>
      </c>
      <c r="T5535" t="s">
        <v>5057</v>
      </c>
      <c r="U5535" s="3">
        <v>45304</v>
      </c>
      <c r="V5535" t="str">
        <f t="shared" si="258"/>
        <v>Saturday</v>
      </c>
      <c r="W5535" t="str">
        <f t="shared" si="259"/>
        <v>January</v>
      </c>
      <c r="X5535">
        <v>15</v>
      </c>
      <c r="Y5535" t="str">
        <f t="shared" si="260"/>
        <v>Afternoon</v>
      </c>
      <c r="Z5535" t="s">
        <v>5071</v>
      </c>
    </row>
    <row r="5536" spans="1:26" x14ac:dyDescent="0.3">
      <c r="A5536" t="s">
        <v>231</v>
      </c>
      <c r="B5536" t="s">
        <v>5028</v>
      </c>
      <c r="C5536" t="s">
        <v>5030</v>
      </c>
      <c r="D5536" t="s">
        <v>5033</v>
      </c>
      <c r="E5536" t="s">
        <v>5039</v>
      </c>
      <c r="F5536" t="s">
        <v>5047</v>
      </c>
      <c r="G5536">
        <v>138.25290000000001</v>
      </c>
      <c r="H5536">
        <v>36.204799999999999</v>
      </c>
      <c r="I5536">
        <v>58136</v>
      </c>
      <c r="J5536">
        <v>233288</v>
      </c>
      <c r="K5536">
        <v>35055</v>
      </c>
      <c r="L5536">
        <v>15671</v>
      </c>
      <c r="M5536">
        <v>6165</v>
      </c>
      <c r="N5536" s="5">
        <v>0.24920281626378071</v>
      </c>
      <c r="O5536">
        <v>294781</v>
      </c>
      <c r="P5536">
        <v>0</v>
      </c>
      <c r="Q5536">
        <v>0</v>
      </c>
      <c r="R5536">
        <v>6190</v>
      </c>
      <c r="S5536" s="5">
        <v>2.1000000000000001E-2</v>
      </c>
      <c r="T5536" t="s">
        <v>5066</v>
      </c>
      <c r="U5536" s="3">
        <v>45431</v>
      </c>
      <c r="V5536" t="str">
        <f t="shared" si="258"/>
        <v>Sunday</v>
      </c>
      <c r="W5536" t="str">
        <f t="shared" si="259"/>
        <v>May</v>
      </c>
      <c r="X5536">
        <v>16</v>
      </c>
      <c r="Y5536" t="str">
        <f t="shared" si="260"/>
        <v>Afternoon</v>
      </c>
      <c r="Z5536" t="s">
        <v>5071</v>
      </c>
    </row>
    <row r="5537" spans="1:26" x14ac:dyDescent="0.3">
      <c r="A5537" t="s">
        <v>2532</v>
      </c>
      <c r="B5537" t="s">
        <v>5028</v>
      </c>
      <c r="C5537" t="s">
        <v>5029</v>
      </c>
      <c r="D5537" t="s">
        <v>5032</v>
      </c>
      <c r="E5537" t="s">
        <v>5036</v>
      </c>
      <c r="F5537" t="s">
        <v>5044</v>
      </c>
      <c r="G5537">
        <v>78.962900000000005</v>
      </c>
      <c r="H5537">
        <v>20.593699999999998</v>
      </c>
      <c r="I5537">
        <v>156294</v>
      </c>
      <c r="J5537">
        <v>2411525</v>
      </c>
      <c r="K5537">
        <v>304640</v>
      </c>
      <c r="L5537">
        <v>102149</v>
      </c>
      <c r="M5537">
        <v>142159</v>
      </c>
      <c r="N5537" s="5">
        <v>6.4811321314316009E-2</v>
      </c>
      <c r="O5537">
        <v>2844226</v>
      </c>
      <c r="P5537">
        <v>2411525</v>
      </c>
      <c r="Q5537">
        <v>0</v>
      </c>
      <c r="R5537">
        <v>80207</v>
      </c>
      <c r="S5537" s="5">
        <v>2.8199999999999999E-2</v>
      </c>
      <c r="T5537" t="s">
        <v>5061</v>
      </c>
      <c r="U5537" s="3">
        <v>45321</v>
      </c>
      <c r="V5537" t="str">
        <f t="shared" si="258"/>
        <v>Tuesday</v>
      </c>
      <c r="W5537" t="str">
        <f t="shared" si="259"/>
        <v>January</v>
      </c>
      <c r="X5537">
        <v>19</v>
      </c>
      <c r="Y5537" t="str">
        <f t="shared" si="260"/>
        <v>Evening</v>
      </c>
      <c r="Z5537" t="s">
        <v>5069</v>
      </c>
    </row>
    <row r="5538" spans="1:26" x14ac:dyDescent="0.3">
      <c r="A5538" t="s">
        <v>1522</v>
      </c>
      <c r="B5538" t="s">
        <v>5028</v>
      </c>
      <c r="C5538" t="s">
        <v>5030</v>
      </c>
      <c r="D5538" t="s">
        <v>5031</v>
      </c>
      <c r="E5538" t="s">
        <v>5037</v>
      </c>
      <c r="F5538" t="s">
        <v>5043</v>
      </c>
      <c r="G5538">
        <v>-3.4359999999999999</v>
      </c>
      <c r="H5538">
        <v>55.378100000000003</v>
      </c>
      <c r="I5538">
        <v>588798</v>
      </c>
      <c r="J5538">
        <v>4145852</v>
      </c>
      <c r="K5538">
        <v>609461</v>
      </c>
      <c r="L5538">
        <v>185549</v>
      </c>
      <c r="M5538">
        <v>204540</v>
      </c>
      <c r="N5538" s="5">
        <v>0.14202107217224191</v>
      </c>
      <c r="O5538">
        <v>5282874</v>
      </c>
      <c r="P5538">
        <v>0</v>
      </c>
      <c r="Q5538">
        <v>0</v>
      </c>
      <c r="R5538">
        <v>74488</v>
      </c>
      <c r="S5538" s="5">
        <v>1.41E-2</v>
      </c>
      <c r="T5538" t="s">
        <v>5051</v>
      </c>
      <c r="U5538" s="3">
        <v>45322</v>
      </c>
      <c r="V5538" t="str">
        <f t="shared" si="258"/>
        <v>Wednesday</v>
      </c>
      <c r="W5538" t="str">
        <f t="shared" si="259"/>
        <v>January</v>
      </c>
      <c r="X5538">
        <v>11</v>
      </c>
      <c r="Y5538" t="str">
        <f t="shared" si="260"/>
        <v>Morning</v>
      </c>
      <c r="Z5538" t="s">
        <v>5070</v>
      </c>
    </row>
    <row r="5539" spans="1:26" x14ac:dyDescent="0.3">
      <c r="A5539" t="s">
        <v>3472</v>
      </c>
      <c r="B5539" t="s">
        <v>5028</v>
      </c>
      <c r="C5539" t="s">
        <v>5030</v>
      </c>
      <c r="D5539" t="s">
        <v>5032</v>
      </c>
      <c r="E5539" t="s">
        <v>5037</v>
      </c>
      <c r="F5539" t="s">
        <v>5045</v>
      </c>
      <c r="G5539">
        <v>-51.9253</v>
      </c>
      <c r="H5539">
        <v>-14.234999999999999</v>
      </c>
      <c r="I5539">
        <v>31827</v>
      </c>
      <c r="J5539">
        <v>494911</v>
      </c>
      <c r="K5539">
        <v>123360</v>
      </c>
      <c r="L5539">
        <v>31517</v>
      </c>
      <c r="M5539">
        <v>11261</v>
      </c>
      <c r="N5539" s="5">
        <v>6.4309256207016441E-2</v>
      </c>
      <c r="O5539">
        <v>556054</v>
      </c>
      <c r="P5539">
        <v>0</v>
      </c>
      <c r="Q5539">
        <v>0</v>
      </c>
      <c r="R5539">
        <v>7729</v>
      </c>
      <c r="S5539" s="5">
        <v>1.3899999999999999E-2</v>
      </c>
      <c r="T5539" t="s">
        <v>5059</v>
      </c>
      <c r="U5539" s="3">
        <v>45740</v>
      </c>
      <c r="V5539" t="str">
        <f t="shared" si="258"/>
        <v>Monday</v>
      </c>
      <c r="W5539" t="str">
        <f t="shared" si="259"/>
        <v>March</v>
      </c>
      <c r="X5539">
        <v>19</v>
      </c>
      <c r="Y5539" t="str">
        <f t="shared" si="260"/>
        <v>Evening</v>
      </c>
      <c r="Z5539" t="s">
        <v>5069</v>
      </c>
    </row>
    <row r="5540" spans="1:26" x14ac:dyDescent="0.3">
      <c r="A5540" t="s">
        <v>1718</v>
      </c>
      <c r="B5540" t="s">
        <v>5028</v>
      </c>
      <c r="C5540" t="s">
        <v>5030</v>
      </c>
      <c r="D5540" t="s">
        <v>5031</v>
      </c>
      <c r="E5540" t="s">
        <v>5036</v>
      </c>
      <c r="F5540" t="s">
        <v>5049</v>
      </c>
      <c r="G5540">
        <v>-106.3468</v>
      </c>
      <c r="H5540">
        <v>56.130400000000002</v>
      </c>
      <c r="I5540">
        <v>103002</v>
      </c>
      <c r="J5540">
        <v>1266666</v>
      </c>
      <c r="K5540">
        <v>305819</v>
      </c>
      <c r="L5540">
        <v>83695</v>
      </c>
      <c r="M5540">
        <v>29798</v>
      </c>
      <c r="N5540" s="5">
        <v>8.1317487913786762E-2</v>
      </c>
      <c r="O5540">
        <v>1607733</v>
      </c>
      <c r="P5540">
        <v>1266666</v>
      </c>
      <c r="Q5540">
        <v>0</v>
      </c>
      <c r="R5540">
        <v>45820</v>
      </c>
      <c r="S5540" s="5">
        <v>2.8500000000000001E-2</v>
      </c>
      <c r="T5540" t="s">
        <v>5052</v>
      </c>
      <c r="U5540" s="3">
        <v>45578</v>
      </c>
      <c r="V5540" t="str">
        <f t="shared" si="258"/>
        <v>Sunday</v>
      </c>
      <c r="W5540" t="str">
        <f t="shared" si="259"/>
        <v>October</v>
      </c>
      <c r="X5540">
        <v>10</v>
      </c>
      <c r="Y5540" t="str">
        <f t="shared" si="260"/>
        <v>Morning</v>
      </c>
      <c r="Z5540" t="s">
        <v>5069</v>
      </c>
    </row>
    <row r="5541" spans="1:26" x14ac:dyDescent="0.3">
      <c r="A5541" t="s">
        <v>1005</v>
      </c>
      <c r="B5541" t="s">
        <v>5028</v>
      </c>
      <c r="C5541" t="s">
        <v>5030</v>
      </c>
      <c r="D5541" t="s">
        <v>5032</v>
      </c>
      <c r="E5541" t="s">
        <v>5036</v>
      </c>
      <c r="F5541" t="s">
        <v>5048</v>
      </c>
      <c r="G5541">
        <v>10.451499999999999</v>
      </c>
      <c r="H5541">
        <v>51.165700000000001</v>
      </c>
      <c r="I5541">
        <v>43751</v>
      </c>
      <c r="J5541">
        <v>715068</v>
      </c>
      <c r="K5541">
        <v>86464</v>
      </c>
      <c r="L5541">
        <v>41803</v>
      </c>
      <c r="M5541">
        <v>39127</v>
      </c>
      <c r="N5541" s="5">
        <v>6.1185152972182043E-2</v>
      </c>
      <c r="O5541">
        <v>869966</v>
      </c>
      <c r="P5541">
        <v>615436</v>
      </c>
      <c r="Q5541">
        <v>0</v>
      </c>
      <c r="R5541">
        <v>8873</v>
      </c>
      <c r="S5541" s="5">
        <v>1.0200000000000001E-2</v>
      </c>
      <c r="T5541" t="s">
        <v>5061</v>
      </c>
      <c r="U5541" s="3">
        <v>45427</v>
      </c>
      <c r="V5541" t="str">
        <f t="shared" si="258"/>
        <v>Wednesday</v>
      </c>
      <c r="W5541" t="str">
        <f t="shared" si="259"/>
        <v>May</v>
      </c>
      <c r="X5541">
        <v>17</v>
      </c>
      <c r="Y5541" t="str">
        <f t="shared" si="260"/>
        <v>Afternoon</v>
      </c>
      <c r="Z5541" t="s">
        <v>5069</v>
      </c>
    </row>
    <row r="5542" spans="1:26" x14ac:dyDescent="0.3">
      <c r="A5542" t="s">
        <v>4505</v>
      </c>
      <c r="B5542" t="s">
        <v>5028</v>
      </c>
      <c r="C5542" t="s">
        <v>5030</v>
      </c>
      <c r="D5542" t="s">
        <v>5033</v>
      </c>
      <c r="E5542" t="s">
        <v>5039</v>
      </c>
      <c r="F5542" t="s">
        <v>5049</v>
      </c>
      <c r="G5542">
        <v>-106.3468</v>
      </c>
      <c r="H5542">
        <v>56.130400000000002</v>
      </c>
      <c r="I5542">
        <v>471066</v>
      </c>
      <c r="J5542">
        <v>2249465</v>
      </c>
      <c r="K5542">
        <v>423080</v>
      </c>
      <c r="L5542">
        <v>101670</v>
      </c>
      <c r="M5542">
        <v>79317</v>
      </c>
      <c r="N5542" s="5">
        <v>0.20941276231019451</v>
      </c>
      <c r="O5542">
        <v>2553521</v>
      </c>
      <c r="P5542">
        <v>0</v>
      </c>
      <c r="Q5542">
        <v>0</v>
      </c>
      <c r="R5542">
        <v>67412</v>
      </c>
      <c r="S5542" s="5">
        <v>2.64E-2</v>
      </c>
      <c r="T5542" t="s">
        <v>5066</v>
      </c>
      <c r="U5542" s="3">
        <v>45308</v>
      </c>
      <c r="V5542" t="str">
        <f t="shared" si="258"/>
        <v>Wednesday</v>
      </c>
      <c r="W5542" t="str">
        <f t="shared" si="259"/>
        <v>January</v>
      </c>
      <c r="X5542">
        <v>10</v>
      </c>
      <c r="Y5542" t="str">
        <f t="shared" si="260"/>
        <v>Morning</v>
      </c>
      <c r="Z5542" t="s">
        <v>5071</v>
      </c>
    </row>
    <row r="5543" spans="1:26" x14ac:dyDescent="0.3">
      <c r="A5543" t="s">
        <v>4618</v>
      </c>
      <c r="B5543" t="s">
        <v>5028</v>
      </c>
      <c r="C5543" t="s">
        <v>5029</v>
      </c>
      <c r="D5543" t="s">
        <v>5031</v>
      </c>
      <c r="E5543" t="s">
        <v>5037</v>
      </c>
      <c r="F5543" t="s">
        <v>5043</v>
      </c>
      <c r="G5543">
        <v>-3.4359999999999999</v>
      </c>
      <c r="H5543">
        <v>55.378100000000003</v>
      </c>
      <c r="I5543">
        <v>90460</v>
      </c>
      <c r="J5543">
        <v>871154</v>
      </c>
      <c r="K5543">
        <v>183149</v>
      </c>
      <c r="L5543">
        <v>69047</v>
      </c>
      <c r="M5543">
        <v>27710</v>
      </c>
      <c r="N5543" s="5">
        <v>0.1038398158052041</v>
      </c>
      <c r="O5543">
        <v>1070600</v>
      </c>
      <c r="P5543">
        <v>0</v>
      </c>
      <c r="Q5543">
        <v>0</v>
      </c>
      <c r="R5543">
        <v>22375</v>
      </c>
      <c r="S5543" s="5">
        <v>2.0899999999999998E-2</v>
      </c>
      <c r="T5543" t="s">
        <v>5051</v>
      </c>
      <c r="U5543" s="3">
        <v>45623</v>
      </c>
      <c r="V5543" t="str">
        <f t="shared" si="258"/>
        <v>Wednesday</v>
      </c>
      <c r="W5543" t="str">
        <f t="shared" si="259"/>
        <v>November</v>
      </c>
      <c r="X5543">
        <v>17</v>
      </c>
      <c r="Y5543" t="str">
        <f t="shared" si="260"/>
        <v>Afternoon</v>
      </c>
      <c r="Z5543" t="s">
        <v>5070</v>
      </c>
    </row>
    <row r="5544" spans="1:26" x14ac:dyDescent="0.3">
      <c r="A5544" t="s">
        <v>3692</v>
      </c>
      <c r="B5544" t="s">
        <v>5028</v>
      </c>
      <c r="C5544" t="s">
        <v>5029</v>
      </c>
      <c r="D5544" t="s">
        <v>5033</v>
      </c>
      <c r="E5544" t="s">
        <v>5039</v>
      </c>
      <c r="F5544" t="s">
        <v>5043</v>
      </c>
      <c r="G5544">
        <v>-3.4359999999999999</v>
      </c>
      <c r="H5544">
        <v>55.378100000000003</v>
      </c>
      <c r="I5544">
        <v>327023</v>
      </c>
      <c r="J5544">
        <v>2173261</v>
      </c>
      <c r="K5544">
        <v>332747</v>
      </c>
      <c r="L5544">
        <v>115641</v>
      </c>
      <c r="M5544">
        <v>71985</v>
      </c>
      <c r="N5544" s="5">
        <v>0.1504759914461796</v>
      </c>
      <c r="O5544">
        <v>2566501</v>
      </c>
      <c r="P5544">
        <v>0</v>
      </c>
      <c r="Q5544">
        <v>0</v>
      </c>
      <c r="R5544">
        <v>66985</v>
      </c>
      <c r="S5544" s="5">
        <v>2.6100000000000002E-2</v>
      </c>
      <c r="T5544" t="s">
        <v>5066</v>
      </c>
      <c r="U5544" s="3">
        <v>45351</v>
      </c>
      <c r="V5544" t="str">
        <f t="shared" si="258"/>
        <v>Thursday</v>
      </c>
      <c r="W5544" t="str">
        <f t="shared" si="259"/>
        <v>February</v>
      </c>
      <c r="X5544">
        <v>16</v>
      </c>
      <c r="Y5544" t="str">
        <f t="shared" si="260"/>
        <v>Afternoon</v>
      </c>
      <c r="Z5544" t="s">
        <v>5070</v>
      </c>
    </row>
    <row r="5545" spans="1:26" x14ac:dyDescent="0.3">
      <c r="A5545" t="s">
        <v>2307</v>
      </c>
      <c r="B5545" t="s">
        <v>5028</v>
      </c>
      <c r="C5545" t="s">
        <v>5029</v>
      </c>
      <c r="D5545" t="s">
        <v>5031</v>
      </c>
      <c r="E5545" t="s">
        <v>5039</v>
      </c>
      <c r="F5545" t="s">
        <v>5046</v>
      </c>
      <c r="G5545">
        <v>133.77510000000001</v>
      </c>
      <c r="H5545">
        <v>-25.2744</v>
      </c>
      <c r="I5545">
        <v>275814</v>
      </c>
      <c r="J5545">
        <v>2987005</v>
      </c>
      <c r="K5545">
        <v>623442</v>
      </c>
      <c r="L5545">
        <v>98500</v>
      </c>
      <c r="M5545">
        <v>129218</v>
      </c>
      <c r="N5545" s="5">
        <v>9.2338173868834611E-2</v>
      </c>
      <c r="O5545">
        <v>3363480</v>
      </c>
      <c r="P5545">
        <v>0</v>
      </c>
      <c r="Q5545">
        <v>0</v>
      </c>
      <c r="R5545">
        <v>100231</v>
      </c>
      <c r="S5545" s="5">
        <v>2.98E-2</v>
      </c>
      <c r="T5545" t="s">
        <v>5067</v>
      </c>
      <c r="U5545" s="3">
        <v>45569</v>
      </c>
      <c r="V5545" t="str">
        <f t="shared" si="258"/>
        <v>Friday</v>
      </c>
      <c r="W5545" t="str">
        <f t="shared" si="259"/>
        <v>October</v>
      </c>
      <c r="X5545">
        <v>15</v>
      </c>
      <c r="Y5545" t="str">
        <f t="shared" si="260"/>
        <v>Afternoon</v>
      </c>
      <c r="Z5545" t="s">
        <v>5069</v>
      </c>
    </row>
    <row r="5546" spans="1:26" x14ac:dyDescent="0.3">
      <c r="A5546" t="s">
        <v>4678</v>
      </c>
      <c r="B5546" t="s">
        <v>5028</v>
      </c>
      <c r="C5546" t="s">
        <v>5030</v>
      </c>
      <c r="D5546" t="s">
        <v>5033</v>
      </c>
      <c r="E5546" t="s">
        <v>5039</v>
      </c>
      <c r="F5546" t="s">
        <v>5050</v>
      </c>
      <c r="G5546">
        <v>-95.712900000000005</v>
      </c>
      <c r="H5546">
        <v>37.090200000000003</v>
      </c>
      <c r="I5546">
        <v>65864</v>
      </c>
      <c r="J5546">
        <v>337409</v>
      </c>
      <c r="K5546">
        <v>59229</v>
      </c>
      <c r="L5546">
        <v>14776</v>
      </c>
      <c r="M5546">
        <v>9357</v>
      </c>
      <c r="N5546" s="5">
        <v>0.1952072800264161</v>
      </c>
      <c r="O5546">
        <v>418017</v>
      </c>
      <c r="P5546">
        <v>0</v>
      </c>
      <c r="Q5546">
        <v>0</v>
      </c>
      <c r="R5546">
        <v>10366</v>
      </c>
      <c r="S5546" s="5">
        <v>2.4799999999999999E-2</v>
      </c>
      <c r="T5546" t="s">
        <v>5066</v>
      </c>
      <c r="U5546" s="3">
        <v>45361</v>
      </c>
      <c r="V5546" t="str">
        <f t="shared" si="258"/>
        <v>Sunday</v>
      </c>
      <c r="W5546" t="str">
        <f t="shared" si="259"/>
        <v>March</v>
      </c>
      <c r="X5546">
        <v>12</v>
      </c>
      <c r="Y5546" t="str">
        <f t="shared" si="260"/>
        <v>Afternoon</v>
      </c>
      <c r="Z5546" t="s">
        <v>5070</v>
      </c>
    </row>
    <row r="5547" spans="1:26" x14ac:dyDescent="0.3">
      <c r="A5547" t="s">
        <v>3904</v>
      </c>
      <c r="B5547" t="s">
        <v>5028</v>
      </c>
      <c r="C5547" t="s">
        <v>5029</v>
      </c>
      <c r="D5547" t="s">
        <v>5033</v>
      </c>
      <c r="E5547" t="s">
        <v>5039</v>
      </c>
      <c r="F5547" t="s">
        <v>5047</v>
      </c>
      <c r="G5547">
        <v>138.25290000000001</v>
      </c>
      <c r="H5547">
        <v>36.204799999999999</v>
      </c>
      <c r="I5547">
        <v>28312</v>
      </c>
      <c r="J5547">
        <v>146003</v>
      </c>
      <c r="K5547">
        <v>31651</v>
      </c>
      <c r="L5547">
        <v>6565</v>
      </c>
      <c r="M5547">
        <v>4152</v>
      </c>
      <c r="N5547" s="5">
        <v>0.19391936699528359</v>
      </c>
      <c r="O5547">
        <v>176905</v>
      </c>
      <c r="P5547">
        <v>0</v>
      </c>
      <c r="Q5547">
        <v>0</v>
      </c>
      <c r="R5547">
        <v>2742</v>
      </c>
      <c r="S5547" s="5">
        <v>1.55E-2</v>
      </c>
      <c r="T5547" t="s">
        <v>5066</v>
      </c>
      <c r="U5547" s="3">
        <v>45426</v>
      </c>
      <c r="V5547" t="str">
        <f t="shared" si="258"/>
        <v>Tuesday</v>
      </c>
      <c r="W5547" t="str">
        <f t="shared" si="259"/>
        <v>May</v>
      </c>
      <c r="X5547">
        <v>14</v>
      </c>
      <c r="Y5547" t="str">
        <f t="shared" si="260"/>
        <v>Afternoon</v>
      </c>
      <c r="Z5547" t="s">
        <v>5070</v>
      </c>
    </row>
    <row r="5548" spans="1:26" x14ac:dyDescent="0.3">
      <c r="A5548" t="s">
        <v>198</v>
      </c>
      <c r="B5548" t="s">
        <v>5028</v>
      </c>
      <c r="C5548" t="s">
        <v>5030</v>
      </c>
      <c r="D5548" t="s">
        <v>5033</v>
      </c>
      <c r="E5548" t="s">
        <v>5039</v>
      </c>
      <c r="F5548" t="s">
        <v>5049</v>
      </c>
      <c r="G5548">
        <v>-106.3468</v>
      </c>
      <c r="H5548">
        <v>56.130400000000002</v>
      </c>
      <c r="I5548">
        <v>58163</v>
      </c>
      <c r="J5548">
        <v>240394</v>
      </c>
      <c r="K5548">
        <v>50297</v>
      </c>
      <c r="L5548">
        <v>13167</v>
      </c>
      <c r="M5548">
        <v>11427</v>
      </c>
      <c r="N5548" s="5">
        <v>0.24194872557679559</v>
      </c>
      <c r="O5548">
        <v>285339</v>
      </c>
      <c r="P5548">
        <v>0</v>
      </c>
      <c r="Q5548">
        <v>0</v>
      </c>
      <c r="R5548">
        <v>3909</v>
      </c>
      <c r="S5548" s="5">
        <v>1.37E-2</v>
      </c>
      <c r="T5548" t="s">
        <v>5066</v>
      </c>
      <c r="U5548" s="3">
        <v>45365</v>
      </c>
      <c r="V5548" t="str">
        <f t="shared" si="258"/>
        <v>Thursday</v>
      </c>
      <c r="W5548" t="str">
        <f t="shared" si="259"/>
        <v>March</v>
      </c>
      <c r="X5548">
        <v>16</v>
      </c>
      <c r="Y5548" t="str">
        <f t="shared" si="260"/>
        <v>Afternoon</v>
      </c>
      <c r="Z5548" t="s">
        <v>5071</v>
      </c>
    </row>
    <row r="5549" spans="1:26" x14ac:dyDescent="0.3">
      <c r="A5549" t="s">
        <v>4988</v>
      </c>
      <c r="B5549" t="s">
        <v>5028</v>
      </c>
      <c r="C5549" t="s">
        <v>5029</v>
      </c>
      <c r="D5549" t="s">
        <v>5033</v>
      </c>
      <c r="E5549" t="s">
        <v>5036</v>
      </c>
      <c r="F5549" t="s">
        <v>5043</v>
      </c>
      <c r="G5549">
        <v>-3.4359999999999999</v>
      </c>
      <c r="H5549">
        <v>55.378100000000003</v>
      </c>
      <c r="I5549">
        <v>54749</v>
      </c>
      <c r="J5549">
        <v>223417</v>
      </c>
      <c r="K5549">
        <v>52043</v>
      </c>
      <c r="L5549">
        <v>9735</v>
      </c>
      <c r="M5549">
        <v>4816</v>
      </c>
      <c r="N5549" s="5">
        <v>0.24505420701150801</v>
      </c>
      <c r="O5549">
        <v>283640</v>
      </c>
      <c r="P5549">
        <v>207902</v>
      </c>
      <c r="Q5549">
        <v>0</v>
      </c>
      <c r="R5549">
        <v>5559</v>
      </c>
      <c r="S5549" s="5">
        <v>1.9599999999999999E-2</v>
      </c>
      <c r="T5549" t="s">
        <v>5057</v>
      </c>
      <c r="U5549" s="3">
        <v>45322</v>
      </c>
      <c r="V5549" t="str">
        <f t="shared" si="258"/>
        <v>Wednesday</v>
      </c>
      <c r="W5549" t="str">
        <f t="shared" si="259"/>
        <v>January</v>
      </c>
      <c r="X5549">
        <v>17</v>
      </c>
      <c r="Y5549" t="str">
        <f t="shared" si="260"/>
        <v>Afternoon</v>
      </c>
      <c r="Z5549" t="s">
        <v>5071</v>
      </c>
    </row>
    <row r="5550" spans="1:26" x14ac:dyDescent="0.3">
      <c r="A5550" t="s">
        <v>386</v>
      </c>
      <c r="B5550" t="s">
        <v>5028</v>
      </c>
      <c r="C5550" t="s">
        <v>5030</v>
      </c>
      <c r="D5550" t="s">
        <v>5032</v>
      </c>
      <c r="E5550" t="s">
        <v>5039</v>
      </c>
      <c r="F5550" t="s">
        <v>5044</v>
      </c>
      <c r="G5550">
        <v>78.962900000000005</v>
      </c>
      <c r="H5550">
        <v>20.593699999999998</v>
      </c>
      <c r="I5550">
        <v>14435</v>
      </c>
      <c r="J5550">
        <v>181819</v>
      </c>
      <c r="K5550">
        <v>27654</v>
      </c>
      <c r="L5550">
        <v>13634</v>
      </c>
      <c r="M5550">
        <v>3795</v>
      </c>
      <c r="N5550" s="5">
        <v>7.9395461140900264E-2</v>
      </c>
      <c r="O5550">
        <v>224138</v>
      </c>
      <c r="P5550">
        <v>0</v>
      </c>
      <c r="Q5550">
        <v>0</v>
      </c>
      <c r="R5550">
        <v>5693</v>
      </c>
      <c r="S5550" s="5">
        <v>2.5399999999999999E-2</v>
      </c>
      <c r="T5550" t="s">
        <v>5053</v>
      </c>
      <c r="U5550" s="3">
        <v>45367</v>
      </c>
      <c r="V5550" t="str">
        <f t="shared" si="258"/>
        <v>Saturday</v>
      </c>
      <c r="W5550" t="str">
        <f t="shared" si="259"/>
        <v>March</v>
      </c>
      <c r="X5550">
        <v>15</v>
      </c>
      <c r="Y5550" t="str">
        <f t="shared" si="260"/>
        <v>Afternoon</v>
      </c>
      <c r="Z5550" t="s">
        <v>5069</v>
      </c>
    </row>
    <row r="5551" spans="1:26" x14ac:dyDescent="0.3">
      <c r="A5551" t="s">
        <v>2544</v>
      </c>
      <c r="B5551" t="s">
        <v>5028</v>
      </c>
      <c r="C5551" t="s">
        <v>5030</v>
      </c>
      <c r="D5551" t="s">
        <v>5031</v>
      </c>
      <c r="E5551" t="s">
        <v>5039</v>
      </c>
      <c r="F5551" t="s">
        <v>5050</v>
      </c>
      <c r="G5551">
        <v>-95.712900000000005</v>
      </c>
      <c r="H5551">
        <v>37.090200000000003</v>
      </c>
      <c r="I5551">
        <v>214606</v>
      </c>
      <c r="J5551">
        <v>2218744</v>
      </c>
      <c r="K5551">
        <v>289976</v>
      </c>
      <c r="L5551">
        <v>142314</v>
      </c>
      <c r="M5551">
        <v>112215</v>
      </c>
      <c r="N5551" s="5">
        <v>9.6724311114536762E-2</v>
      </c>
      <c r="O5551">
        <v>2813305</v>
      </c>
      <c r="P5551">
        <v>0</v>
      </c>
      <c r="Q5551">
        <v>0</v>
      </c>
      <c r="R5551">
        <v>69488</v>
      </c>
      <c r="S5551" s="5">
        <v>2.47E-2</v>
      </c>
      <c r="T5551" t="s">
        <v>5067</v>
      </c>
      <c r="U5551" s="3">
        <v>45482</v>
      </c>
      <c r="V5551" t="str">
        <f t="shared" si="258"/>
        <v>Tuesday</v>
      </c>
      <c r="W5551" t="str">
        <f t="shared" si="259"/>
        <v>July</v>
      </c>
      <c r="X5551">
        <v>11</v>
      </c>
      <c r="Y5551" t="str">
        <f t="shared" si="260"/>
        <v>Morning</v>
      </c>
      <c r="Z5551" t="s">
        <v>5069</v>
      </c>
    </row>
    <row r="5552" spans="1:26" x14ac:dyDescent="0.3">
      <c r="A5552" t="s">
        <v>4989</v>
      </c>
      <c r="B5552" t="s">
        <v>5026</v>
      </c>
      <c r="C5552" t="s">
        <v>5029</v>
      </c>
      <c r="D5552" t="s">
        <v>5035</v>
      </c>
      <c r="E5552" t="s">
        <v>5042</v>
      </c>
      <c r="F5552" t="s">
        <v>5046</v>
      </c>
      <c r="G5552">
        <v>133.77510000000001</v>
      </c>
      <c r="H5552">
        <v>-25.2744</v>
      </c>
      <c r="I5552">
        <v>58466</v>
      </c>
      <c r="J5552">
        <v>406288</v>
      </c>
      <c r="K5552">
        <v>86388</v>
      </c>
      <c r="L5552">
        <v>21274</v>
      </c>
      <c r="M5552">
        <v>18427</v>
      </c>
      <c r="N5552" s="6">
        <v>0.1439037998576623</v>
      </c>
      <c r="O5552">
        <v>483687</v>
      </c>
      <c r="P5552">
        <v>0</v>
      </c>
      <c r="Q5552">
        <v>0</v>
      </c>
      <c r="T5552" t="s">
        <v>5058</v>
      </c>
      <c r="U5552" s="3">
        <v>45725</v>
      </c>
      <c r="V5552" t="str">
        <f t="shared" si="258"/>
        <v>Sunday</v>
      </c>
      <c r="W5552" t="str">
        <f t="shared" si="259"/>
        <v>March</v>
      </c>
      <c r="X5552">
        <v>15</v>
      </c>
      <c r="Y5552" t="str">
        <f t="shared" si="260"/>
        <v>Afternoon</v>
      </c>
      <c r="Z5552" t="s">
        <v>5070</v>
      </c>
    </row>
    <row r="5553" spans="1:26" x14ac:dyDescent="0.3">
      <c r="A5553" t="s">
        <v>4990</v>
      </c>
      <c r="B5553" t="s">
        <v>5025</v>
      </c>
      <c r="C5553" t="s">
        <v>5029</v>
      </c>
      <c r="D5553" t="s">
        <v>5035</v>
      </c>
      <c r="E5553" t="s">
        <v>5037</v>
      </c>
      <c r="F5553" t="s">
        <v>5048</v>
      </c>
      <c r="G5553">
        <v>10.451499999999999</v>
      </c>
      <c r="H5553">
        <v>51.165700000000001</v>
      </c>
      <c r="I5553">
        <v>17815</v>
      </c>
      <c r="J5553">
        <v>107112</v>
      </c>
      <c r="K5553">
        <v>26066</v>
      </c>
      <c r="L5553">
        <v>5422</v>
      </c>
      <c r="M5553">
        <v>5658</v>
      </c>
      <c r="N5553" s="5">
        <v>0.16632248418136911</v>
      </c>
      <c r="O5553">
        <v>129461</v>
      </c>
      <c r="P5553">
        <v>0</v>
      </c>
      <c r="Q5553">
        <v>0</v>
      </c>
      <c r="S5553" s="5"/>
      <c r="T5553" t="s">
        <v>5058</v>
      </c>
      <c r="U5553" s="3">
        <v>45645</v>
      </c>
      <c r="V5553" t="str">
        <f t="shared" si="258"/>
        <v>Thursday</v>
      </c>
      <c r="W5553" t="str">
        <f t="shared" si="259"/>
        <v>December</v>
      </c>
      <c r="X5553">
        <v>11</v>
      </c>
      <c r="Y5553" t="str">
        <f t="shared" si="260"/>
        <v>Morning</v>
      </c>
      <c r="Z5553" t="s">
        <v>5070</v>
      </c>
    </row>
    <row r="5554" spans="1:26" x14ac:dyDescent="0.3">
      <c r="A5554" t="s">
        <v>4991</v>
      </c>
      <c r="B5554" t="s">
        <v>5026</v>
      </c>
      <c r="C5554" t="s">
        <v>5029</v>
      </c>
      <c r="D5554" t="s">
        <v>5031</v>
      </c>
      <c r="E5554" t="s">
        <v>5042</v>
      </c>
      <c r="F5554" t="s">
        <v>5050</v>
      </c>
      <c r="G5554">
        <v>-95.712900000000005</v>
      </c>
      <c r="H5554">
        <v>37.090200000000003</v>
      </c>
      <c r="I5554">
        <v>113384</v>
      </c>
      <c r="J5554">
        <v>724566</v>
      </c>
      <c r="K5554">
        <v>117211</v>
      </c>
      <c r="L5554">
        <v>38902</v>
      </c>
      <c r="M5554">
        <v>26505</v>
      </c>
      <c r="N5554" s="6">
        <v>0.1564864711288379</v>
      </c>
      <c r="O5554">
        <v>919063</v>
      </c>
      <c r="P5554">
        <v>0</v>
      </c>
      <c r="Q5554">
        <v>0</v>
      </c>
      <c r="R5554">
        <v>21414</v>
      </c>
      <c r="S5554" s="6">
        <v>2.3300000000000001E-2</v>
      </c>
      <c r="T5554" t="s">
        <v>5056</v>
      </c>
      <c r="U5554" s="3">
        <v>45702</v>
      </c>
      <c r="V5554" t="str">
        <f t="shared" si="258"/>
        <v>Friday</v>
      </c>
      <c r="W5554" t="str">
        <f t="shared" si="259"/>
        <v>February</v>
      </c>
      <c r="X5554">
        <v>12</v>
      </c>
      <c r="Y5554" t="str">
        <f t="shared" si="260"/>
        <v>Afternoon</v>
      </c>
      <c r="Z5554" t="s">
        <v>5070</v>
      </c>
    </row>
    <row r="5555" spans="1:26" x14ac:dyDescent="0.3">
      <c r="A5555" t="s">
        <v>4976</v>
      </c>
      <c r="B5555" t="s">
        <v>5024</v>
      </c>
      <c r="C5555" t="s">
        <v>5029</v>
      </c>
      <c r="D5555" t="s">
        <v>5031</v>
      </c>
      <c r="E5555" t="s">
        <v>5038</v>
      </c>
      <c r="F5555" t="s">
        <v>5050</v>
      </c>
      <c r="G5555">
        <v>-95.712900000000005</v>
      </c>
      <c r="H5555">
        <v>37.090200000000003</v>
      </c>
      <c r="I5555">
        <v>20287</v>
      </c>
      <c r="J5555">
        <v>175850</v>
      </c>
      <c r="K5555">
        <v>30107</v>
      </c>
      <c r="L5555">
        <v>6242</v>
      </c>
      <c r="M5555">
        <v>7454</v>
      </c>
      <c r="N5555" s="5">
        <v>0.1153673960401979</v>
      </c>
      <c r="O5555">
        <v>202119</v>
      </c>
      <c r="P5555">
        <v>0</v>
      </c>
      <c r="Q5555">
        <v>0</v>
      </c>
      <c r="S5555" s="5"/>
      <c r="T5555" t="s">
        <v>5051</v>
      </c>
      <c r="U5555" s="3">
        <v>45382</v>
      </c>
      <c r="V5555" t="str">
        <f t="shared" si="258"/>
        <v>Sunday</v>
      </c>
      <c r="W5555" t="str">
        <f t="shared" si="259"/>
        <v>March</v>
      </c>
      <c r="X5555">
        <v>15</v>
      </c>
      <c r="Y5555" t="str">
        <f t="shared" si="260"/>
        <v>Afternoon</v>
      </c>
      <c r="Z5555" t="s">
        <v>5070</v>
      </c>
    </row>
    <row r="5556" spans="1:26" x14ac:dyDescent="0.3">
      <c r="A5556" t="s">
        <v>4992</v>
      </c>
      <c r="B5556" t="s">
        <v>5026</v>
      </c>
      <c r="C5556" t="s">
        <v>5029</v>
      </c>
      <c r="D5556" t="s">
        <v>5033</v>
      </c>
      <c r="E5556" t="s">
        <v>5042</v>
      </c>
      <c r="F5556" t="s">
        <v>5049</v>
      </c>
      <c r="G5556">
        <v>-106.3468</v>
      </c>
      <c r="H5556">
        <v>56.130400000000002</v>
      </c>
      <c r="I5556">
        <v>28313</v>
      </c>
      <c r="J5556">
        <v>168468</v>
      </c>
      <c r="K5556">
        <v>33875</v>
      </c>
      <c r="L5556">
        <v>5418</v>
      </c>
      <c r="M5556">
        <v>9015</v>
      </c>
      <c r="N5556" s="6">
        <v>0.16806370628436429</v>
      </c>
      <c r="O5556">
        <v>191030</v>
      </c>
      <c r="P5556">
        <v>0</v>
      </c>
      <c r="Q5556">
        <v>0</v>
      </c>
      <c r="T5556" t="s">
        <v>5056</v>
      </c>
      <c r="U5556" s="3">
        <v>45433</v>
      </c>
      <c r="V5556" t="str">
        <f t="shared" si="258"/>
        <v>Tuesday</v>
      </c>
      <c r="W5556" t="str">
        <f t="shared" si="259"/>
        <v>May</v>
      </c>
      <c r="X5556">
        <v>12</v>
      </c>
      <c r="Y5556" t="str">
        <f t="shared" si="260"/>
        <v>Afternoon</v>
      </c>
      <c r="Z5556" t="s">
        <v>5070</v>
      </c>
    </row>
    <row r="5557" spans="1:26" x14ac:dyDescent="0.3">
      <c r="A5557" t="s">
        <v>4993</v>
      </c>
      <c r="B5557" t="s">
        <v>5027</v>
      </c>
      <c r="C5557" t="s">
        <v>5029</v>
      </c>
      <c r="D5557" t="s">
        <v>5031</v>
      </c>
      <c r="E5557" t="s">
        <v>5039</v>
      </c>
      <c r="F5557" t="s">
        <v>5047</v>
      </c>
      <c r="G5557">
        <v>138.25290000000001</v>
      </c>
      <c r="H5557">
        <v>36.204799999999999</v>
      </c>
      <c r="I5557">
        <v>303456</v>
      </c>
      <c r="J5557">
        <v>3266233</v>
      </c>
      <c r="K5557">
        <v>751734</v>
      </c>
      <c r="L5557">
        <v>257322</v>
      </c>
      <c r="M5557">
        <v>189748</v>
      </c>
      <c r="N5557" s="5">
        <v>9.2907197177017564E-2</v>
      </c>
      <c r="O5557">
        <v>3805375</v>
      </c>
      <c r="P5557">
        <v>0</v>
      </c>
      <c r="Q5557">
        <v>0</v>
      </c>
      <c r="S5557" s="5"/>
      <c r="T5557" t="s">
        <v>5052</v>
      </c>
      <c r="U5557" s="3">
        <v>45769</v>
      </c>
      <c r="V5557" t="str">
        <f t="shared" si="258"/>
        <v>Tuesday</v>
      </c>
      <c r="W5557" t="str">
        <f t="shared" si="259"/>
        <v>April</v>
      </c>
      <c r="X5557">
        <v>10</v>
      </c>
      <c r="Y5557" t="str">
        <f t="shared" si="260"/>
        <v>Morning</v>
      </c>
      <c r="Z5557" t="s">
        <v>5069</v>
      </c>
    </row>
    <row r="5558" spans="1:26" x14ac:dyDescent="0.3">
      <c r="A5558" t="s">
        <v>4994</v>
      </c>
      <c r="B5558" t="s">
        <v>5026</v>
      </c>
      <c r="C5558" t="s">
        <v>5029</v>
      </c>
      <c r="D5558" t="s">
        <v>5033</v>
      </c>
      <c r="E5558" t="s">
        <v>5042</v>
      </c>
      <c r="F5558" t="s">
        <v>5047</v>
      </c>
      <c r="G5558">
        <v>138.25290000000001</v>
      </c>
      <c r="H5558">
        <v>36.204799999999999</v>
      </c>
      <c r="I5558">
        <v>656048</v>
      </c>
      <c r="J5558">
        <v>3819644</v>
      </c>
      <c r="K5558">
        <v>892060</v>
      </c>
      <c r="L5558">
        <v>187916</v>
      </c>
      <c r="M5558">
        <v>188967</v>
      </c>
      <c r="N5558" s="6">
        <v>0.17175657506626221</v>
      </c>
      <c r="O5558">
        <v>4565194</v>
      </c>
      <c r="P5558">
        <v>0</v>
      </c>
      <c r="Q5558">
        <v>0</v>
      </c>
      <c r="T5558" t="s">
        <v>5057</v>
      </c>
      <c r="U5558" s="3">
        <v>45439</v>
      </c>
      <c r="V5558" t="str">
        <f t="shared" si="258"/>
        <v>Monday</v>
      </c>
      <c r="W5558" t="str">
        <f t="shared" si="259"/>
        <v>May</v>
      </c>
      <c r="X5558">
        <v>15</v>
      </c>
      <c r="Y5558" t="str">
        <f t="shared" si="260"/>
        <v>Afternoon</v>
      </c>
      <c r="Z5558" t="s">
        <v>5070</v>
      </c>
    </row>
    <row r="5559" spans="1:26" x14ac:dyDescent="0.3">
      <c r="A5559" t="s">
        <v>4995</v>
      </c>
      <c r="B5559" t="s">
        <v>5024</v>
      </c>
      <c r="C5559" t="s">
        <v>5029</v>
      </c>
      <c r="D5559" t="s">
        <v>5031</v>
      </c>
      <c r="E5559" t="s">
        <v>5038</v>
      </c>
      <c r="F5559" t="s">
        <v>5049</v>
      </c>
      <c r="G5559">
        <v>-106.3468</v>
      </c>
      <c r="H5559">
        <v>56.130400000000002</v>
      </c>
      <c r="I5559">
        <v>306171</v>
      </c>
      <c r="J5559">
        <v>2732280</v>
      </c>
      <c r="K5559">
        <v>314311</v>
      </c>
      <c r="L5559">
        <v>180024</v>
      </c>
      <c r="M5559">
        <v>128943</v>
      </c>
      <c r="N5559" s="5">
        <v>0.11205717309066771</v>
      </c>
      <c r="O5559">
        <v>3459570</v>
      </c>
      <c r="P5559">
        <v>0</v>
      </c>
      <c r="Q5559">
        <v>0</v>
      </c>
      <c r="S5559" s="5"/>
      <c r="T5559" t="s">
        <v>5052</v>
      </c>
      <c r="U5559" s="3">
        <v>45329</v>
      </c>
      <c r="V5559" t="str">
        <f t="shared" si="258"/>
        <v>Wednesday</v>
      </c>
      <c r="W5559" t="str">
        <f t="shared" si="259"/>
        <v>February</v>
      </c>
      <c r="X5559">
        <v>8</v>
      </c>
      <c r="Y5559" t="str">
        <f t="shared" si="260"/>
        <v>Morning</v>
      </c>
      <c r="Z5559" t="s">
        <v>5070</v>
      </c>
    </row>
    <row r="5560" spans="1:26" x14ac:dyDescent="0.3">
      <c r="A5560" t="s">
        <v>4996</v>
      </c>
      <c r="B5560" t="s">
        <v>5023</v>
      </c>
      <c r="C5560" t="s">
        <v>5029</v>
      </c>
      <c r="D5560" t="s">
        <v>5031</v>
      </c>
      <c r="E5560" t="s">
        <v>5036</v>
      </c>
      <c r="F5560" t="s">
        <v>5050</v>
      </c>
      <c r="G5560">
        <v>-95.712900000000005</v>
      </c>
      <c r="H5560">
        <v>37.090200000000003</v>
      </c>
      <c r="I5560">
        <v>412951</v>
      </c>
      <c r="J5560">
        <v>3074741</v>
      </c>
      <c r="K5560">
        <v>493073</v>
      </c>
      <c r="L5560">
        <v>164792</v>
      </c>
      <c r="M5560">
        <v>149644</v>
      </c>
      <c r="N5560" s="5">
        <v>0.13430442533261189</v>
      </c>
      <c r="O5560">
        <v>3921097</v>
      </c>
      <c r="P5560">
        <v>3074741</v>
      </c>
      <c r="Q5560">
        <v>0</v>
      </c>
      <c r="R5560">
        <v>81950</v>
      </c>
      <c r="S5560" s="5">
        <v>2.0899999999999998E-2</v>
      </c>
      <c r="T5560" t="s">
        <v>5052</v>
      </c>
      <c r="U5560" s="3">
        <v>45645</v>
      </c>
      <c r="V5560" t="str">
        <f t="shared" si="258"/>
        <v>Thursday</v>
      </c>
      <c r="W5560" t="str">
        <f t="shared" si="259"/>
        <v>December</v>
      </c>
      <c r="X5560">
        <v>11</v>
      </c>
      <c r="Y5560" t="str">
        <f t="shared" si="260"/>
        <v>Morning</v>
      </c>
      <c r="Z5560" t="s">
        <v>5070</v>
      </c>
    </row>
    <row r="5561" spans="1:26" x14ac:dyDescent="0.3">
      <c r="A5561" t="s">
        <v>4997</v>
      </c>
      <c r="B5561" t="s">
        <v>5025</v>
      </c>
      <c r="C5561" t="s">
        <v>5029</v>
      </c>
      <c r="D5561" t="s">
        <v>5031</v>
      </c>
      <c r="E5561" t="s">
        <v>5037</v>
      </c>
      <c r="F5561" t="s">
        <v>5046</v>
      </c>
      <c r="G5561">
        <v>133.77510000000001</v>
      </c>
      <c r="H5561">
        <v>-25.2744</v>
      </c>
      <c r="I5561">
        <v>45903</v>
      </c>
      <c r="J5561">
        <v>413673</v>
      </c>
      <c r="K5561">
        <v>74922</v>
      </c>
      <c r="L5561">
        <v>26419</v>
      </c>
      <c r="M5561">
        <v>19899</v>
      </c>
      <c r="N5561" s="5">
        <v>0.1109654008883648</v>
      </c>
      <c r="O5561">
        <v>534132</v>
      </c>
      <c r="P5561">
        <v>0</v>
      </c>
      <c r="Q5561">
        <v>0</v>
      </c>
      <c r="S5561" s="5"/>
      <c r="T5561" t="s">
        <v>5051</v>
      </c>
      <c r="U5561" s="3">
        <v>45298</v>
      </c>
      <c r="V5561" t="str">
        <f t="shared" si="258"/>
        <v>Sunday</v>
      </c>
      <c r="W5561" t="str">
        <f t="shared" si="259"/>
        <v>January</v>
      </c>
      <c r="X5561">
        <v>19</v>
      </c>
      <c r="Y5561" t="str">
        <f t="shared" si="260"/>
        <v>Evening</v>
      </c>
      <c r="Z5561" t="s">
        <v>5070</v>
      </c>
    </row>
    <row r="5562" spans="1:26" x14ac:dyDescent="0.3">
      <c r="A5562" t="s">
        <v>4998</v>
      </c>
      <c r="B5562" t="s">
        <v>5026</v>
      </c>
      <c r="C5562" t="s">
        <v>5029</v>
      </c>
      <c r="D5562" t="s">
        <v>5032</v>
      </c>
      <c r="E5562" t="s">
        <v>5042</v>
      </c>
      <c r="F5562" t="s">
        <v>5046</v>
      </c>
      <c r="G5562">
        <v>133.77510000000001</v>
      </c>
      <c r="H5562">
        <v>-25.2744</v>
      </c>
      <c r="I5562">
        <v>216330</v>
      </c>
      <c r="J5562">
        <v>2286014</v>
      </c>
      <c r="K5562">
        <v>496334</v>
      </c>
      <c r="L5562">
        <v>90500</v>
      </c>
      <c r="M5562">
        <v>50298</v>
      </c>
      <c r="N5562" s="6">
        <v>9.4632067709449208E-2</v>
      </c>
      <c r="O5562">
        <v>2914043</v>
      </c>
      <c r="P5562">
        <v>0</v>
      </c>
      <c r="Q5562">
        <v>0</v>
      </c>
      <c r="T5562" t="s">
        <v>5061</v>
      </c>
      <c r="U5562" s="3">
        <v>45751</v>
      </c>
      <c r="V5562" t="str">
        <f t="shared" si="258"/>
        <v>Friday</v>
      </c>
      <c r="W5562" t="str">
        <f t="shared" si="259"/>
        <v>April</v>
      </c>
      <c r="X5562">
        <v>17</v>
      </c>
      <c r="Y5562" t="str">
        <f t="shared" si="260"/>
        <v>Afternoon</v>
      </c>
      <c r="Z5562" t="s">
        <v>5069</v>
      </c>
    </row>
    <row r="5563" spans="1:26" x14ac:dyDescent="0.3">
      <c r="A5563" t="s">
        <v>4999</v>
      </c>
      <c r="B5563" t="s">
        <v>5023</v>
      </c>
      <c r="C5563" t="s">
        <v>5030</v>
      </c>
      <c r="D5563" t="s">
        <v>5033</v>
      </c>
      <c r="E5563" t="s">
        <v>5036</v>
      </c>
      <c r="F5563" t="s">
        <v>5048</v>
      </c>
      <c r="G5563">
        <v>10.451499999999999</v>
      </c>
      <c r="H5563">
        <v>51.165700000000001</v>
      </c>
      <c r="I5563">
        <v>483971</v>
      </c>
      <c r="J5563">
        <v>3149801</v>
      </c>
      <c r="K5563">
        <v>705783</v>
      </c>
      <c r="L5563">
        <v>223183</v>
      </c>
      <c r="M5563">
        <v>178403</v>
      </c>
      <c r="N5563" s="5">
        <v>0.15365143395156419</v>
      </c>
      <c r="O5563">
        <v>3652414</v>
      </c>
      <c r="P5563">
        <v>787</v>
      </c>
      <c r="Q5563">
        <v>0</v>
      </c>
      <c r="R5563">
        <v>85831</v>
      </c>
      <c r="S5563" s="5">
        <v>2.35E-2</v>
      </c>
      <c r="T5563" t="s">
        <v>5057</v>
      </c>
      <c r="U5563" s="3">
        <v>45557</v>
      </c>
      <c r="V5563" t="str">
        <f t="shared" si="258"/>
        <v>Sunday</v>
      </c>
      <c r="W5563" t="str">
        <f t="shared" si="259"/>
        <v>September</v>
      </c>
      <c r="X5563">
        <v>19</v>
      </c>
      <c r="Y5563" t="str">
        <f t="shared" si="260"/>
        <v>Evening</v>
      </c>
      <c r="Z5563" t="s">
        <v>5070</v>
      </c>
    </row>
    <row r="5564" spans="1:26" x14ac:dyDescent="0.3">
      <c r="A5564" t="s">
        <v>5000</v>
      </c>
      <c r="B5564" t="s">
        <v>5026</v>
      </c>
      <c r="C5564" t="s">
        <v>5029</v>
      </c>
      <c r="D5564" t="s">
        <v>5031</v>
      </c>
      <c r="E5564" t="s">
        <v>5042</v>
      </c>
      <c r="F5564" t="s">
        <v>5045</v>
      </c>
      <c r="G5564">
        <v>-51.9253</v>
      </c>
      <c r="H5564">
        <v>-14.234999999999999</v>
      </c>
      <c r="I5564">
        <v>39634</v>
      </c>
      <c r="J5564">
        <v>326653</v>
      </c>
      <c r="K5564">
        <v>74965</v>
      </c>
      <c r="L5564">
        <v>15758</v>
      </c>
      <c r="M5564">
        <v>13400</v>
      </c>
      <c r="N5564" s="6">
        <v>0.12133597850290589</v>
      </c>
      <c r="O5564">
        <v>366988</v>
      </c>
      <c r="P5564">
        <v>0</v>
      </c>
      <c r="Q5564">
        <v>0</v>
      </c>
      <c r="T5564" t="s">
        <v>5051</v>
      </c>
      <c r="U5564" s="3">
        <v>45444</v>
      </c>
      <c r="V5564" t="str">
        <f t="shared" si="258"/>
        <v>Saturday</v>
      </c>
      <c r="W5564" t="str">
        <f t="shared" si="259"/>
        <v>June</v>
      </c>
      <c r="X5564">
        <v>18</v>
      </c>
      <c r="Y5564" t="str">
        <f t="shared" si="260"/>
        <v>Evening</v>
      </c>
      <c r="Z5564" t="s">
        <v>5070</v>
      </c>
    </row>
    <row r="5565" spans="1:26" x14ac:dyDescent="0.3">
      <c r="A5565" t="s">
        <v>5001</v>
      </c>
      <c r="B5565" t="s">
        <v>5023</v>
      </c>
      <c r="C5565" t="s">
        <v>5029</v>
      </c>
      <c r="D5565" t="s">
        <v>5033</v>
      </c>
      <c r="E5565" t="s">
        <v>5036</v>
      </c>
      <c r="F5565" t="s">
        <v>5047</v>
      </c>
      <c r="G5565">
        <v>138.25290000000001</v>
      </c>
      <c r="H5565">
        <v>36.204799999999999</v>
      </c>
      <c r="I5565">
        <v>435106</v>
      </c>
      <c r="J5565">
        <v>2036141</v>
      </c>
      <c r="K5565">
        <v>350630</v>
      </c>
      <c r="L5565">
        <v>130319</v>
      </c>
      <c r="M5565">
        <v>113802</v>
      </c>
      <c r="N5565" s="5">
        <v>0.21369172414587459</v>
      </c>
      <c r="O5565">
        <v>2295209</v>
      </c>
      <c r="P5565">
        <v>7655</v>
      </c>
      <c r="Q5565">
        <v>0</v>
      </c>
      <c r="R5565">
        <v>54625</v>
      </c>
      <c r="S5565" s="5">
        <v>2.3800000000000002E-2</v>
      </c>
      <c r="T5565" t="s">
        <v>5057</v>
      </c>
      <c r="U5565" s="3">
        <v>45395</v>
      </c>
      <c r="V5565" t="str">
        <f t="shared" si="258"/>
        <v>Saturday</v>
      </c>
      <c r="W5565" t="str">
        <f t="shared" si="259"/>
        <v>April</v>
      </c>
      <c r="X5565">
        <v>15</v>
      </c>
      <c r="Y5565" t="str">
        <f t="shared" si="260"/>
        <v>Afternoon</v>
      </c>
      <c r="Z5565" t="s">
        <v>5071</v>
      </c>
    </row>
    <row r="5566" spans="1:26" x14ac:dyDescent="0.3">
      <c r="A5566" t="s">
        <v>5002</v>
      </c>
      <c r="B5566" t="s">
        <v>5023</v>
      </c>
      <c r="C5566" t="s">
        <v>5029</v>
      </c>
      <c r="D5566" t="s">
        <v>5035</v>
      </c>
      <c r="E5566" t="s">
        <v>5036</v>
      </c>
      <c r="F5566" t="s">
        <v>5043</v>
      </c>
      <c r="G5566">
        <v>-3.4359999999999999</v>
      </c>
      <c r="H5566">
        <v>55.378100000000003</v>
      </c>
      <c r="I5566">
        <v>99462</v>
      </c>
      <c r="J5566">
        <v>657464</v>
      </c>
      <c r="K5566">
        <v>161251</v>
      </c>
      <c r="L5566">
        <v>37493</v>
      </c>
      <c r="M5566">
        <v>25199</v>
      </c>
      <c r="N5566" s="5">
        <v>0.15128169153859811</v>
      </c>
      <c r="O5566">
        <v>847473</v>
      </c>
      <c r="P5566">
        <v>607306</v>
      </c>
      <c r="Q5566">
        <v>0</v>
      </c>
      <c r="R5566">
        <v>16356</v>
      </c>
      <c r="S5566" s="5">
        <v>1.9300000000000001E-2</v>
      </c>
      <c r="T5566" t="s">
        <v>5058</v>
      </c>
      <c r="U5566" s="3">
        <v>45408</v>
      </c>
      <c r="V5566" t="str">
        <f t="shared" si="258"/>
        <v>Friday</v>
      </c>
      <c r="W5566" t="str">
        <f t="shared" si="259"/>
        <v>April</v>
      </c>
      <c r="X5566">
        <v>19</v>
      </c>
      <c r="Y5566" t="str">
        <f t="shared" si="260"/>
        <v>Evening</v>
      </c>
      <c r="Z5566" t="s">
        <v>5070</v>
      </c>
    </row>
    <row r="5567" spans="1:26" x14ac:dyDescent="0.3">
      <c r="A5567" t="s">
        <v>4977</v>
      </c>
      <c r="B5567" t="s">
        <v>5027</v>
      </c>
      <c r="C5567" t="s">
        <v>5029</v>
      </c>
      <c r="D5567" t="s">
        <v>5033</v>
      </c>
      <c r="E5567" t="s">
        <v>5039</v>
      </c>
      <c r="F5567" t="s">
        <v>5044</v>
      </c>
      <c r="G5567">
        <v>78.962900000000005</v>
      </c>
      <c r="H5567">
        <v>20.593699999999998</v>
      </c>
      <c r="I5567">
        <v>21590</v>
      </c>
      <c r="J5567">
        <v>142835</v>
      </c>
      <c r="K5567">
        <v>21511</v>
      </c>
      <c r="L5567">
        <v>8079</v>
      </c>
      <c r="M5567">
        <v>6841</v>
      </c>
      <c r="N5567" s="5">
        <v>0.15115995456763279</v>
      </c>
      <c r="O5567">
        <v>166831</v>
      </c>
      <c r="P5567">
        <v>0</v>
      </c>
      <c r="Q5567">
        <v>0</v>
      </c>
      <c r="S5567" s="5"/>
      <c r="T5567" t="s">
        <v>5057</v>
      </c>
      <c r="U5567" s="3">
        <v>45590</v>
      </c>
      <c r="V5567" t="str">
        <f t="shared" si="258"/>
        <v>Friday</v>
      </c>
      <c r="W5567" t="str">
        <f t="shared" si="259"/>
        <v>October</v>
      </c>
      <c r="X5567">
        <v>12</v>
      </c>
      <c r="Y5567" t="str">
        <f t="shared" si="260"/>
        <v>Afternoon</v>
      </c>
      <c r="Z5567" t="s">
        <v>5070</v>
      </c>
    </row>
    <row r="5568" spans="1:26" x14ac:dyDescent="0.3">
      <c r="A5568" t="s">
        <v>5003</v>
      </c>
      <c r="B5568" t="s">
        <v>5023</v>
      </c>
      <c r="C5568" t="s">
        <v>5029</v>
      </c>
      <c r="D5568" t="s">
        <v>5031</v>
      </c>
      <c r="E5568" t="s">
        <v>5036</v>
      </c>
      <c r="F5568" t="s">
        <v>5050</v>
      </c>
      <c r="G5568">
        <v>-95.712900000000005</v>
      </c>
      <c r="H5568">
        <v>37.090200000000003</v>
      </c>
      <c r="I5568">
        <v>300858</v>
      </c>
      <c r="J5568">
        <v>2065496</v>
      </c>
      <c r="K5568">
        <v>342918</v>
      </c>
      <c r="L5568">
        <v>114885</v>
      </c>
      <c r="M5568">
        <v>96889</v>
      </c>
      <c r="N5568" s="5">
        <v>0.14565927134575771</v>
      </c>
      <c r="O5568">
        <v>2431968</v>
      </c>
      <c r="P5568">
        <v>2065496</v>
      </c>
      <c r="Q5568">
        <v>0</v>
      </c>
      <c r="R5568">
        <v>47666</v>
      </c>
      <c r="S5568" s="5">
        <v>1.9599999999999999E-2</v>
      </c>
      <c r="T5568" t="s">
        <v>5052</v>
      </c>
      <c r="U5568" s="3">
        <v>45366</v>
      </c>
      <c r="V5568" t="str">
        <f t="shared" si="258"/>
        <v>Friday</v>
      </c>
      <c r="W5568" t="str">
        <f t="shared" si="259"/>
        <v>March</v>
      </c>
      <c r="X5568">
        <v>15</v>
      </c>
      <c r="Y5568" t="str">
        <f t="shared" si="260"/>
        <v>Afternoon</v>
      </c>
      <c r="Z5568" t="s">
        <v>5070</v>
      </c>
    </row>
    <row r="5569" spans="1:26" x14ac:dyDescent="0.3">
      <c r="A5569" t="s">
        <v>5004</v>
      </c>
      <c r="B5569" t="s">
        <v>5023</v>
      </c>
      <c r="C5569" t="s">
        <v>5029</v>
      </c>
      <c r="D5569" t="s">
        <v>5035</v>
      </c>
      <c r="E5569" t="s">
        <v>5040</v>
      </c>
      <c r="F5569" t="s">
        <v>5043</v>
      </c>
      <c r="G5569">
        <v>-3.4359999999999999</v>
      </c>
      <c r="H5569">
        <v>55.378100000000003</v>
      </c>
      <c r="I5569">
        <v>39413</v>
      </c>
      <c r="J5569">
        <v>386863</v>
      </c>
      <c r="K5569">
        <v>72918</v>
      </c>
      <c r="L5569">
        <v>19193</v>
      </c>
      <c r="M5569">
        <v>14506</v>
      </c>
      <c r="N5569" s="5">
        <v>0.1018807232781353</v>
      </c>
      <c r="O5569">
        <v>495506</v>
      </c>
      <c r="P5569">
        <v>0</v>
      </c>
      <c r="Q5569">
        <v>137063</v>
      </c>
      <c r="R5569">
        <v>7828</v>
      </c>
      <c r="S5569" s="5">
        <v>1.5800000000000002E-2</v>
      </c>
      <c r="T5569" t="s">
        <v>5058</v>
      </c>
      <c r="U5569" s="3">
        <v>45748</v>
      </c>
      <c r="V5569" t="str">
        <f t="shared" si="258"/>
        <v>Tuesday</v>
      </c>
      <c r="W5569" t="str">
        <f t="shared" si="259"/>
        <v>April</v>
      </c>
      <c r="X5569">
        <v>10</v>
      </c>
      <c r="Y5569" t="str">
        <f t="shared" si="260"/>
        <v>Morning</v>
      </c>
      <c r="Z5569" t="s">
        <v>5070</v>
      </c>
    </row>
    <row r="5570" spans="1:26" x14ac:dyDescent="0.3">
      <c r="A5570" t="s">
        <v>5005</v>
      </c>
      <c r="B5570" t="s">
        <v>5026</v>
      </c>
      <c r="C5570" t="s">
        <v>5029</v>
      </c>
      <c r="D5570" t="s">
        <v>5033</v>
      </c>
      <c r="E5570" t="s">
        <v>5042</v>
      </c>
      <c r="F5570" t="s">
        <v>5046</v>
      </c>
      <c r="G5570">
        <v>133.77510000000001</v>
      </c>
      <c r="H5570">
        <v>-25.2744</v>
      </c>
      <c r="I5570">
        <v>38241</v>
      </c>
      <c r="J5570">
        <v>178595</v>
      </c>
      <c r="K5570">
        <v>24153</v>
      </c>
      <c r="L5570">
        <v>9309</v>
      </c>
      <c r="M5570">
        <v>4682</v>
      </c>
      <c r="N5570" s="6">
        <v>0.21412191737143321</v>
      </c>
      <c r="O5570">
        <v>217740</v>
      </c>
      <c r="P5570">
        <v>0</v>
      </c>
      <c r="Q5570">
        <v>0</v>
      </c>
      <c r="R5570">
        <v>3875</v>
      </c>
      <c r="S5570" s="6">
        <v>1.78E-2</v>
      </c>
      <c r="T5570" t="s">
        <v>5056</v>
      </c>
      <c r="U5570" s="3">
        <v>45513</v>
      </c>
      <c r="V5570" t="str">
        <f t="shared" si="258"/>
        <v>Friday</v>
      </c>
      <c r="W5570" t="str">
        <f t="shared" si="259"/>
        <v>August</v>
      </c>
      <c r="X5570">
        <v>12</v>
      </c>
      <c r="Y5570" t="str">
        <f t="shared" si="260"/>
        <v>Afternoon</v>
      </c>
      <c r="Z5570" t="s">
        <v>5071</v>
      </c>
    </row>
    <row r="5571" spans="1:26" x14ac:dyDescent="0.3">
      <c r="A5571" t="s">
        <v>4987</v>
      </c>
      <c r="B5571" t="s">
        <v>5024</v>
      </c>
      <c r="C5571" t="s">
        <v>5030</v>
      </c>
      <c r="D5571" t="s">
        <v>5032</v>
      </c>
      <c r="E5571" t="s">
        <v>5038</v>
      </c>
      <c r="F5571" t="s">
        <v>5046</v>
      </c>
      <c r="G5571">
        <v>133.77510000000001</v>
      </c>
      <c r="H5571">
        <v>-25.2744</v>
      </c>
      <c r="I5571">
        <v>124902</v>
      </c>
      <c r="J5571">
        <v>1655584</v>
      </c>
      <c r="K5571">
        <v>354848</v>
      </c>
      <c r="L5571">
        <v>131628</v>
      </c>
      <c r="M5571">
        <v>84619</v>
      </c>
      <c r="N5571" s="5">
        <v>7.5442900386672784E-2</v>
      </c>
      <c r="O5571">
        <v>1919132</v>
      </c>
      <c r="P5571">
        <v>0</v>
      </c>
      <c r="Q5571">
        <v>0</v>
      </c>
      <c r="S5571" s="5"/>
      <c r="T5571" t="s">
        <v>5061</v>
      </c>
      <c r="U5571" s="3">
        <v>45363</v>
      </c>
      <c r="V5571" t="str">
        <f t="shared" ref="V5571:V5601" si="261">TEXT(U5571,"DDDD")</f>
        <v>Tuesday</v>
      </c>
      <c r="W5571" t="str">
        <f t="shared" ref="W5571:W5601" si="262">TEXT(U5571,"MMMM")</f>
        <v>March</v>
      </c>
      <c r="X5571">
        <v>19</v>
      </c>
      <c r="Y5571" t="str">
        <f t="shared" ref="Y5571:Y5601" si="263">IF(X5571&lt;6,"NIght",IF(X5571&lt;12,"Morning",IF(X5571&lt;18,"Afternoon","Evening")))</f>
        <v>Evening</v>
      </c>
      <c r="Z5571" t="s">
        <v>5070</v>
      </c>
    </row>
    <row r="5572" spans="1:26" x14ac:dyDescent="0.3">
      <c r="A5572" t="s">
        <v>5006</v>
      </c>
      <c r="B5572" t="s">
        <v>5026</v>
      </c>
      <c r="C5572" t="s">
        <v>5029</v>
      </c>
      <c r="D5572" t="s">
        <v>5031</v>
      </c>
      <c r="E5572" t="s">
        <v>5042</v>
      </c>
      <c r="F5572" t="s">
        <v>5044</v>
      </c>
      <c r="G5572">
        <v>78.962900000000005</v>
      </c>
      <c r="H5572">
        <v>20.593699999999998</v>
      </c>
      <c r="I5572">
        <v>43890</v>
      </c>
      <c r="J5572">
        <v>240220</v>
      </c>
      <c r="K5572">
        <v>46860</v>
      </c>
      <c r="L5572">
        <v>15821</v>
      </c>
      <c r="M5572">
        <v>4987</v>
      </c>
      <c r="N5572" s="6">
        <v>0.18270888672308369</v>
      </c>
      <c r="O5572">
        <v>269290</v>
      </c>
      <c r="P5572">
        <v>0</v>
      </c>
      <c r="Q5572">
        <v>0</v>
      </c>
      <c r="T5572" t="s">
        <v>5056</v>
      </c>
      <c r="U5572" s="3">
        <v>45710</v>
      </c>
      <c r="V5572" t="str">
        <f t="shared" si="261"/>
        <v>Saturday</v>
      </c>
      <c r="W5572" t="str">
        <f t="shared" si="262"/>
        <v>February</v>
      </c>
      <c r="X5572">
        <v>15</v>
      </c>
      <c r="Y5572" t="str">
        <f t="shared" si="263"/>
        <v>Afternoon</v>
      </c>
      <c r="Z5572" t="s">
        <v>5070</v>
      </c>
    </row>
    <row r="5573" spans="1:26" x14ac:dyDescent="0.3">
      <c r="A5573" t="s">
        <v>4979</v>
      </c>
      <c r="B5573" t="s">
        <v>5023</v>
      </c>
      <c r="C5573" t="s">
        <v>5029</v>
      </c>
      <c r="D5573" t="s">
        <v>5033</v>
      </c>
      <c r="E5573" t="s">
        <v>5036</v>
      </c>
      <c r="F5573" t="s">
        <v>5049</v>
      </c>
      <c r="G5573">
        <v>-106.3468</v>
      </c>
      <c r="H5573">
        <v>56.130400000000002</v>
      </c>
      <c r="I5573">
        <v>51005</v>
      </c>
      <c r="J5573">
        <v>273378</v>
      </c>
      <c r="K5573">
        <v>63426</v>
      </c>
      <c r="L5573">
        <v>17098</v>
      </c>
      <c r="M5573">
        <v>11295</v>
      </c>
      <c r="N5573" s="5">
        <v>0.1865750237406287</v>
      </c>
      <c r="O5573">
        <v>318448</v>
      </c>
      <c r="P5573">
        <v>7898</v>
      </c>
      <c r="Q5573">
        <v>0</v>
      </c>
      <c r="R5573">
        <v>4967</v>
      </c>
      <c r="S5573" s="5">
        <v>1.5599999999999999E-2</v>
      </c>
      <c r="T5573" t="s">
        <v>5056</v>
      </c>
      <c r="U5573" s="3">
        <v>45759</v>
      </c>
      <c r="V5573" t="str">
        <f t="shared" si="261"/>
        <v>Saturday</v>
      </c>
      <c r="W5573" t="str">
        <f t="shared" si="262"/>
        <v>April</v>
      </c>
      <c r="X5573">
        <v>17</v>
      </c>
      <c r="Y5573" t="str">
        <f t="shared" si="263"/>
        <v>Afternoon</v>
      </c>
      <c r="Z5573" t="s">
        <v>5070</v>
      </c>
    </row>
    <row r="5574" spans="1:26" x14ac:dyDescent="0.3">
      <c r="A5574" t="s">
        <v>5007</v>
      </c>
      <c r="B5574" t="s">
        <v>5025</v>
      </c>
      <c r="C5574" t="s">
        <v>5029</v>
      </c>
      <c r="D5574" t="s">
        <v>5031</v>
      </c>
      <c r="E5574" t="s">
        <v>5039</v>
      </c>
      <c r="F5574" t="s">
        <v>5043</v>
      </c>
      <c r="G5574">
        <v>-3.4359999999999999</v>
      </c>
      <c r="H5574">
        <v>55.378100000000003</v>
      </c>
      <c r="I5574">
        <v>38215</v>
      </c>
      <c r="J5574">
        <v>311648</v>
      </c>
      <c r="K5574">
        <v>36205</v>
      </c>
      <c r="L5574">
        <v>15479</v>
      </c>
      <c r="M5574">
        <v>15382</v>
      </c>
      <c r="N5574" s="5">
        <v>0.12262339560983759</v>
      </c>
      <c r="O5574">
        <v>400236</v>
      </c>
      <c r="P5574">
        <v>0</v>
      </c>
      <c r="Q5574">
        <v>0</v>
      </c>
      <c r="S5574" s="5"/>
      <c r="T5574" t="s">
        <v>5052</v>
      </c>
      <c r="U5574" s="3">
        <v>45685</v>
      </c>
      <c r="V5574" t="str">
        <f t="shared" si="261"/>
        <v>Tuesday</v>
      </c>
      <c r="W5574" t="str">
        <f t="shared" si="262"/>
        <v>January</v>
      </c>
      <c r="X5574">
        <v>11</v>
      </c>
      <c r="Y5574" t="str">
        <f t="shared" si="263"/>
        <v>Morning</v>
      </c>
      <c r="Z5574" t="s">
        <v>5070</v>
      </c>
    </row>
    <row r="5575" spans="1:26" x14ac:dyDescent="0.3">
      <c r="A5575" t="s">
        <v>5008</v>
      </c>
      <c r="B5575" t="s">
        <v>5023</v>
      </c>
      <c r="C5575" t="s">
        <v>5029</v>
      </c>
      <c r="D5575" t="s">
        <v>5033</v>
      </c>
      <c r="E5575" t="s">
        <v>5036</v>
      </c>
      <c r="F5575" t="s">
        <v>5043</v>
      </c>
      <c r="G5575">
        <v>-3.4359999999999999</v>
      </c>
      <c r="H5575">
        <v>55.378100000000003</v>
      </c>
      <c r="I5575">
        <v>71318</v>
      </c>
      <c r="J5575">
        <v>287755</v>
      </c>
      <c r="K5575">
        <v>52642</v>
      </c>
      <c r="L5575">
        <v>18654</v>
      </c>
      <c r="M5575">
        <v>12623</v>
      </c>
      <c r="N5575" s="5">
        <v>0.24784420414891201</v>
      </c>
      <c r="O5575">
        <v>323594</v>
      </c>
      <c r="P5575">
        <v>56547</v>
      </c>
      <c r="Q5575">
        <v>0</v>
      </c>
      <c r="R5575">
        <v>6051</v>
      </c>
      <c r="S5575" s="5">
        <v>1.8700000000000001E-2</v>
      </c>
      <c r="T5575" t="s">
        <v>5056</v>
      </c>
      <c r="U5575" s="3">
        <v>45449</v>
      </c>
      <c r="V5575" t="str">
        <f t="shared" si="261"/>
        <v>Thursday</v>
      </c>
      <c r="W5575" t="str">
        <f t="shared" si="262"/>
        <v>June</v>
      </c>
      <c r="X5575">
        <v>15</v>
      </c>
      <c r="Y5575" t="str">
        <f t="shared" si="263"/>
        <v>Afternoon</v>
      </c>
      <c r="Z5575" t="s">
        <v>5071</v>
      </c>
    </row>
    <row r="5576" spans="1:26" x14ac:dyDescent="0.3">
      <c r="A5576" t="s">
        <v>5009</v>
      </c>
      <c r="B5576" t="s">
        <v>5026</v>
      </c>
      <c r="C5576" t="s">
        <v>5029</v>
      </c>
      <c r="D5576" t="s">
        <v>5031</v>
      </c>
      <c r="E5576" t="s">
        <v>5042</v>
      </c>
      <c r="F5576" t="s">
        <v>5045</v>
      </c>
      <c r="G5576">
        <v>-51.9253</v>
      </c>
      <c r="H5576">
        <v>-14.234999999999999</v>
      </c>
      <c r="I5576">
        <v>46888</v>
      </c>
      <c r="J5576">
        <v>202123</v>
      </c>
      <c r="K5576">
        <v>48541</v>
      </c>
      <c r="L5576">
        <v>8494</v>
      </c>
      <c r="M5576">
        <v>6257</v>
      </c>
      <c r="N5576" s="6">
        <v>0.231980998554915</v>
      </c>
      <c r="O5576">
        <v>259555</v>
      </c>
      <c r="P5576">
        <v>0</v>
      </c>
      <c r="Q5576">
        <v>0</v>
      </c>
      <c r="R5576">
        <v>3711</v>
      </c>
      <c r="S5576" s="6">
        <v>1.43E-2</v>
      </c>
      <c r="T5576" t="s">
        <v>5056</v>
      </c>
      <c r="U5576" s="3">
        <v>45458</v>
      </c>
      <c r="V5576" t="str">
        <f t="shared" si="261"/>
        <v>Saturday</v>
      </c>
      <c r="W5576" t="str">
        <f t="shared" si="262"/>
        <v>June</v>
      </c>
      <c r="X5576">
        <v>17</v>
      </c>
      <c r="Y5576" t="str">
        <f t="shared" si="263"/>
        <v>Afternoon</v>
      </c>
      <c r="Z5576" t="s">
        <v>5071</v>
      </c>
    </row>
    <row r="5577" spans="1:26" x14ac:dyDescent="0.3">
      <c r="A5577" t="s">
        <v>5010</v>
      </c>
      <c r="B5577" t="s">
        <v>5024</v>
      </c>
      <c r="C5577" t="s">
        <v>5029</v>
      </c>
      <c r="D5577" t="s">
        <v>5033</v>
      </c>
      <c r="E5577" t="s">
        <v>5038</v>
      </c>
      <c r="F5577" t="s">
        <v>5049</v>
      </c>
      <c r="G5577">
        <v>-106.3468</v>
      </c>
      <c r="H5577">
        <v>56.130400000000002</v>
      </c>
      <c r="I5577">
        <v>45583</v>
      </c>
      <c r="J5577">
        <v>232908</v>
      </c>
      <c r="K5577">
        <v>45709</v>
      </c>
      <c r="L5577">
        <v>10798</v>
      </c>
      <c r="M5577">
        <v>11088</v>
      </c>
      <c r="N5577" s="5">
        <v>0.19571481550289291</v>
      </c>
      <c r="O5577">
        <v>259041</v>
      </c>
      <c r="P5577">
        <v>0</v>
      </c>
      <c r="Q5577">
        <v>0</v>
      </c>
      <c r="S5577" s="5"/>
      <c r="T5577" t="s">
        <v>5056</v>
      </c>
      <c r="U5577" s="3">
        <v>45355</v>
      </c>
      <c r="V5577" t="str">
        <f t="shared" si="261"/>
        <v>Monday</v>
      </c>
      <c r="W5577" t="str">
        <f t="shared" si="262"/>
        <v>March</v>
      </c>
      <c r="X5577">
        <v>8</v>
      </c>
      <c r="Y5577" t="str">
        <f t="shared" si="263"/>
        <v>Morning</v>
      </c>
      <c r="Z5577" t="s">
        <v>5070</v>
      </c>
    </row>
    <row r="5578" spans="1:26" x14ac:dyDescent="0.3">
      <c r="A5578" t="s">
        <v>4980</v>
      </c>
      <c r="B5578" t="s">
        <v>5025</v>
      </c>
      <c r="C5578" t="s">
        <v>5029</v>
      </c>
      <c r="D5578" t="s">
        <v>5031</v>
      </c>
      <c r="E5578" t="s">
        <v>5039</v>
      </c>
      <c r="F5578" t="s">
        <v>5047</v>
      </c>
      <c r="G5578">
        <v>138.25290000000001</v>
      </c>
      <c r="H5578">
        <v>36.204799999999999</v>
      </c>
      <c r="I5578">
        <v>197999</v>
      </c>
      <c r="J5578">
        <v>1619792</v>
      </c>
      <c r="K5578">
        <v>182592</v>
      </c>
      <c r="L5578">
        <v>128501</v>
      </c>
      <c r="M5578">
        <v>56645</v>
      </c>
      <c r="N5578" s="5">
        <v>0.1222375878088213</v>
      </c>
      <c r="O5578">
        <v>1901843</v>
      </c>
      <c r="P5578">
        <v>0</v>
      </c>
      <c r="Q5578">
        <v>0</v>
      </c>
      <c r="S5578" s="5"/>
      <c r="T5578" t="s">
        <v>5052</v>
      </c>
      <c r="U5578" s="3">
        <v>45770</v>
      </c>
      <c r="V5578" t="str">
        <f t="shared" si="261"/>
        <v>Wednesday</v>
      </c>
      <c r="W5578" t="str">
        <f t="shared" si="262"/>
        <v>April</v>
      </c>
      <c r="X5578">
        <v>8</v>
      </c>
      <c r="Y5578" t="str">
        <f t="shared" si="263"/>
        <v>Morning</v>
      </c>
      <c r="Z5578" t="s">
        <v>5070</v>
      </c>
    </row>
    <row r="5579" spans="1:26" x14ac:dyDescent="0.3">
      <c r="A5579" t="s">
        <v>5011</v>
      </c>
      <c r="B5579" t="s">
        <v>5023</v>
      </c>
      <c r="C5579" t="s">
        <v>5029</v>
      </c>
      <c r="D5579" t="s">
        <v>5033</v>
      </c>
      <c r="E5579" t="s">
        <v>5036</v>
      </c>
      <c r="F5579" t="s">
        <v>5050</v>
      </c>
      <c r="G5579">
        <v>-95.712900000000005</v>
      </c>
      <c r="H5579">
        <v>37.090200000000003</v>
      </c>
      <c r="I5579">
        <v>847415</v>
      </c>
      <c r="J5579">
        <v>3846271</v>
      </c>
      <c r="K5579">
        <v>442184</v>
      </c>
      <c r="L5579">
        <v>264783</v>
      </c>
      <c r="M5579">
        <v>134068</v>
      </c>
      <c r="N5579" s="5">
        <v>0.22032136982532419</v>
      </c>
      <c r="O5579">
        <v>4261199</v>
      </c>
      <c r="P5579">
        <v>57636</v>
      </c>
      <c r="Q5579">
        <v>0</v>
      </c>
      <c r="R5579">
        <v>60082</v>
      </c>
      <c r="S5579" s="5">
        <v>1.41E-2</v>
      </c>
      <c r="T5579" t="s">
        <v>5057</v>
      </c>
      <c r="U5579" s="3">
        <v>45649</v>
      </c>
      <c r="V5579" t="str">
        <f t="shared" si="261"/>
        <v>Monday</v>
      </c>
      <c r="W5579" t="str">
        <f t="shared" si="262"/>
        <v>December</v>
      </c>
      <c r="X5579">
        <v>9</v>
      </c>
      <c r="Y5579" t="str">
        <f t="shared" si="263"/>
        <v>Morning</v>
      </c>
      <c r="Z5579" t="s">
        <v>5071</v>
      </c>
    </row>
    <row r="5580" spans="1:26" x14ac:dyDescent="0.3">
      <c r="A5580" t="s">
        <v>4986</v>
      </c>
      <c r="B5580" t="s">
        <v>5023</v>
      </c>
      <c r="C5580" t="s">
        <v>5029</v>
      </c>
      <c r="D5580" t="s">
        <v>5031</v>
      </c>
      <c r="E5580" t="s">
        <v>5036</v>
      </c>
      <c r="F5580" t="s">
        <v>5044</v>
      </c>
      <c r="G5580">
        <v>78.962900000000005</v>
      </c>
      <c r="H5580">
        <v>20.593699999999998</v>
      </c>
      <c r="I5580">
        <v>191347</v>
      </c>
      <c r="J5580">
        <v>1681298</v>
      </c>
      <c r="K5580">
        <v>381392</v>
      </c>
      <c r="L5580">
        <v>127041</v>
      </c>
      <c r="M5580">
        <v>88814</v>
      </c>
      <c r="N5580" s="5">
        <v>0.11380932229318701</v>
      </c>
      <c r="O5580">
        <v>1892452</v>
      </c>
      <c r="P5580">
        <v>1681298</v>
      </c>
      <c r="Q5580">
        <v>0</v>
      </c>
      <c r="R5580">
        <v>44661</v>
      </c>
      <c r="S5580" s="5">
        <v>2.3599999999999999E-2</v>
      </c>
      <c r="T5580" t="s">
        <v>5052</v>
      </c>
      <c r="U5580" s="3">
        <v>45299</v>
      </c>
      <c r="V5580" t="str">
        <f t="shared" si="261"/>
        <v>Monday</v>
      </c>
      <c r="W5580" t="str">
        <f t="shared" si="262"/>
        <v>January</v>
      </c>
      <c r="X5580">
        <v>16</v>
      </c>
      <c r="Y5580" t="str">
        <f t="shared" si="263"/>
        <v>Afternoon</v>
      </c>
      <c r="Z5580" t="s">
        <v>5070</v>
      </c>
    </row>
    <row r="5581" spans="1:26" x14ac:dyDescent="0.3">
      <c r="A5581" t="s">
        <v>2578</v>
      </c>
      <c r="B5581" t="s">
        <v>5026</v>
      </c>
      <c r="C5581" t="s">
        <v>5029</v>
      </c>
      <c r="D5581" t="s">
        <v>5033</v>
      </c>
      <c r="E5581" t="s">
        <v>5038</v>
      </c>
      <c r="F5581" t="s">
        <v>5049</v>
      </c>
      <c r="G5581">
        <v>-106.3468</v>
      </c>
      <c r="H5581">
        <v>56.130400000000002</v>
      </c>
      <c r="I5581">
        <v>581975</v>
      </c>
      <c r="J5581">
        <v>2915564</v>
      </c>
      <c r="K5581">
        <v>344359</v>
      </c>
      <c r="L5581">
        <v>134987</v>
      </c>
      <c r="M5581">
        <v>123967</v>
      </c>
      <c r="N5581" s="6">
        <v>0.19960996701563169</v>
      </c>
      <c r="O5581">
        <v>3316266</v>
      </c>
      <c r="P5581">
        <v>0</v>
      </c>
      <c r="Q5581">
        <v>0</v>
      </c>
      <c r="R5581">
        <v>42116</v>
      </c>
      <c r="S5581" s="6">
        <v>1.2699999999999999E-2</v>
      </c>
      <c r="T5581" t="s">
        <v>5064</v>
      </c>
      <c r="U5581" s="3">
        <v>45777</v>
      </c>
      <c r="V5581" t="str">
        <f t="shared" si="261"/>
        <v>Wednesday</v>
      </c>
      <c r="W5581" t="str">
        <f t="shared" si="262"/>
        <v>April</v>
      </c>
      <c r="X5581">
        <v>16</v>
      </c>
      <c r="Y5581" t="str">
        <f t="shared" si="263"/>
        <v>Afternoon</v>
      </c>
      <c r="Z5581" t="s">
        <v>5070</v>
      </c>
    </row>
    <row r="5582" spans="1:26" x14ac:dyDescent="0.3">
      <c r="A5582" t="s">
        <v>5012</v>
      </c>
      <c r="B5582" t="s">
        <v>5026</v>
      </c>
      <c r="C5582" t="s">
        <v>5029</v>
      </c>
      <c r="D5582" t="s">
        <v>5031</v>
      </c>
      <c r="E5582" t="s">
        <v>5042</v>
      </c>
      <c r="F5582" t="s">
        <v>5046</v>
      </c>
      <c r="G5582">
        <v>133.77510000000001</v>
      </c>
      <c r="H5582">
        <v>-25.2744</v>
      </c>
      <c r="I5582">
        <v>35477</v>
      </c>
      <c r="J5582">
        <v>372591</v>
      </c>
      <c r="K5582">
        <v>45089</v>
      </c>
      <c r="L5582">
        <v>27356</v>
      </c>
      <c r="M5582">
        <v>14716</v>
      </c>
      <c r="N5582" s="6">
        <v>9.5217438353597833E-2</v>
      </c>
      <c r="O5582">
        <v>476510</v>
      </c>
      <c r="P5582">
        <v>0</v>
      </c>
      <c r="Q5582">
        <v>0</v>
      </c>
      <c r="T5582" t="s">
        <v>5052</v>
      </c>
      <c r="U5582" s="3">
        <v>45539</v>
      </c>
      <c r="V5582" t="str">
        <f t="shared" si="261"/>
        <v>Wednesday</v>
      </c>
      <c r="W5582" t="str">
        <f t="shared" si="262"/>
        <v>September</v>
      </c>
      <c r="X5582">
        <v>10</v>
      </c>
      <c r="Y5582" t="str">
        <f t="shared" si="263"/>
        <v>Morning</v>
      </c>
      <c r="Z5582" t="s">
        <v>5069</v>
      </c>
    </row>
    <row r="5583" spans="1:26" x14ac:dyDescent="0.3">
      <c r="A5583" t="s">
        <v>5013</v>
      </c>
      <c r="B5583" t="s">
        <v>5027</v>
      </c>
      <c r="C5583" t="s">
        <v>5029</v>
      </c>
      <c r="D5583" t="s">
        <v>5033</v>
      </c>
      <c r="E5583" t="s">
        <v>5039</v>
      </c>
      <c r="F5583" t="s">
        <v>5046</v>
      </c>
      <c r="G5583">
        <v>133.77510000000001</v>
      </c>
      <c r="H5583">
        <v>-25.2744</v>
      </c>
      <c r="I5583">
        <v>440981</v>
      </c>
      <c r="J5583">
        <v>2698984</v>
      </c>
      <c r="K5583">
        <v>421279</v>
      </c>
      <c r="L5583">
        <v>208422</v>
      </c>
      <c r="M5583">
        <v>123260</v>
      </c>
      <c r="N5583" s="5">
        <v>0.16338779834314571</v>
      </c>
      <c r="O5583">
        <v>3331344</v>
      </c>
      <c r="P5583">
        <v>0</v>
      </c>
      <c r="Q5583">
        <v>0</v>
      </c>
      <c r="S5583" s="5"/>
      <c r="T5583" t="s">
        <v>5057</v>
      </c>
      <c r="U5583" s="3">
        <v>45701</v>
      </c>
      <c r="V5583" t="str">
        <f t="shared" si="261"/>
        <v>Thursday</v>
      </c>
      <c r="W5583" t="str">
        <f t="shared" si="262"/>
        <v>February</v>
      </c>
      <c r="X5583">
        <v>11</v>
      </c>
      <c r="Y5583" t="str">
        <f t="shared" si="263"/>
        <v>Morning</v>
      </c>
      <c r="Z5583" t="s">
        <v>5070</v>
      </c>
    </row>
    <row r="5584" spans="1:26" x14ac:dyDescent="0.3">
      <c r="A5584" t="s">
        <v>5014</v>
      </c>
      <c r="B5584" t="s">
        <v>5026</v>
      </c>
      <c r="C5584" t="s">
        <v>5029</v>
      </c>
      <c r="D5584" t="s">
        <v>5031</v>
      </c>
      <c r="E5584" t="s">
        <v>5042</v>
      </c>
      <c r="F5584" t="s">
        <v>5047</v>
      </c>
      <c r="G5584">
        <v>138.25290000000001</v>
      </c>
      <c r="H5584">
        <v>36.204799999999999</v>
      </c>
      <c r="I5584">
        <v>38603</v>
      </c>
      <c r="J5584">
        <v>191627</v>
      </c>
      <c r="K5584">
        <v>19394</v>
      </c>
      <c r="L5584">
        <v>13821</v>
      </c>
      <c r="M5584">
        <v>11150</v>
      </c>
      <c r="N5584" s="6">
        <v>0.20145084216257789</v>
      </c>
      <c r="O5584">
        <v>238235</v>
      </c>
      <c r="P5584">
        <v>0</v>
      </c>
      <c r="Q5584">
        <v>0</v>
      </c>
      <c r="T5584" t="s">
        <v>5057</v>
      </c>
      <c r="U5584" s="3">
        <v>45453</v>
      </c>
      <c r="V5584" t="str">
        <f t="shared" si="261"/>
        <v>Monday</v>
      </c>
      <c r="W5584" t="str">
        <f t="shared" si="262"/>
        <v>June</v>
      </c>
      <c r="X5584">
        <v>12</v>
      </c>
      <c r="Y5584" t="str">
        <f t="shared" si="263"/>
        <v>Afternoon</v>
      </c>
      <c r="Z5584" t="s">
        <v>5071</v>
      </c>
    </row>
    <row r="5585" spans="1:26" x14ac:dyDescent="0.3">
      <c r="A5585" t="s">
        <v>4985</v>
      </c>
      <c r="B5585" t="s">
        <v>5024</v>
      </c>
      <c r="C5585" t="s">
        <v>5029</v>
      </c>
      <c r="D5585" t="s">
        <v>5033</v>
      </c>
      <c r="E5585" t="s">
        <v>5038</v>
      </c>
      <c r="F5585" t="s">
        <v>5044</v>
      </c>
      <c r="G5585">
        <v>78.962900000000005</v>
      </c>
      <c r="H5585">
        <v>20.593699999999998</v>
      </c>
      <c r="I5585">
        <v>36114</v>
      </c>
      <c r="J5585">
        <v>222238</v>
      </c>
      <c r="K5585">
        <v>35954</v>
      </c>
      <c r="L5585">
        <v>7482</v>
      </c>
      <c r="M5585">
        <v>8047</v>
      </c>
      <c r="N5585" s="5">
        <v>0.16250476722255189</v>
      </c>
      <c r="O5585">
        <v>246236</v>
      </c>
      <c r="P5585">
        <v>0</v>
      </c>
      <c r="Q5585">
        <v>0</v>
      </c>
      <c r="S5585" s="5"/>
      <c r="T5585" t="s">
        <v>5056</v>
      </c>
      <c r="U5585" s="3">
        <v>45619</v>
      </c>
      <c r="V5585" t="str">
        <f t="shared" si="261"/>
        <v>Saturday</v>
      </c>
      <c r="W5585" t="str">
        <f t="shared" si="262"/>
        <v>November</v>
      </c>
      <c r="X5585">
        <v>14</v>
      </c>
      <c r="Y5585" t="str">
        <f t="shared" si="263"/>
        <v>Afternoon</v>
      </c>
      <c r="Z5585" t="s">
        <v>5070</v>
      </c>
    </row>
    <row r="5586" spans="1:26" x14ac:dyDescent="0.3">
      <c r="A5586" t="s">
        <v>4978</v>
      </c>
      <c r="B5586" t="s">
        <v>5026</v>
      </c>
      <c r="C5586" t="s">
        <v>5029</v>
      </c>
      <c r="D5586" t="s">
        <v>5031</v>
      </c>
      <c r="E5586" t="s">
        <v>5042</v>
      </c>
      <c r="F5586" t="s">
        <v>5043</v>
      </c>
      <c r="G5586">
        <v>-3.4359999999999999</v>
      </c>
      <c r="H5586">
        <v>55.378100000000003</v>
      </c>
      <c r="I5586">
        <v>52147</v>
      </c>
      <c r="J5586">
        <v>250821</v>
      </c>
      <c r="K5586">
        <v>34895</v>
      </c>
      <c r="L5586">
        <v>18408</v>
      </c>
      <c r="M5586">
        <v>11479</v>
      </c>
      <c r="N5586" s="6">
        <v>0.20790866126467081</v>
      </c>
      <c r="O5586">
        <v>276923</v>
      </c>
      <c r="P5586">
        <v>0</v>
      </c>
      <c r="Q5586">
        <v>0</v>
      </c>
      <c r="T5586" t="s">
        <v>5057</v>
      </c>
      <c r="U5586" s="3">
        <v>45531</v>
      </c>
      <c r="V5586" t="str">
        <f t="shared" si="261"/>
        <v>Tuesday</v>
      </c>
      <c r="W5586" t="str">
        <f t="shared" si="262"/>
        <v>August</v>
      </c>
      <c r="X5586">
        <v>11</v>
      </c>
      <c r="Y5586" t="str">
        <f t="shared" si="263"/>
        <v>Morning</v>
      </c>
      <c r="Z5586" t="s">
        <v>5071</v>
      </c>
    </row>
    <row r="5587" spans="1:26" x14ac:dyDescent="0.3">
      <c r="A5587" t="s">
        <v>5015</v>
      </c>
      <c r="B5587" t="s">
        <v>5023</v>
      </c>
      <c r="C5587" t="s">
        <v>5030</v>
      </c>
      <c r="D5587" t="s">
        <v>5033</v>
      </c>
      <c r="E5587" t="s">
        <v>5036</v>
      </c>
      <c r="F5587" t="s">
        <v>5045</v>
      </c>
      <c r="G5587">
        <v>-51.9253</v>
      </c>
      <c r="H5587">
        <v>-14.234999999999999</v>
      </c>
      <c r="I5587">
        <v>46986</v>
      </c>
      <c r="J5587">
        <v>196123</v>
      </c>
      <c r="K5587">
        <v>19654</v>
      </c>
      <c r="L5587">
        <v>10292</v>
      </c>
      <c r="M5587">
        <v>10487</v>
      </c>
      <c r="N5587" s="5">
        <v>0.2395783838338395</v>
      </c>
      <c r="O5587">
        <v>238184</v>
      </c>
      <c r="P5587">
        <v>89664</v>
      </c>
      <c r="Q5587">
        <v>0</v>
      </c>
      <c r="R5587">
        <v>3906</v>
      </c>
      <c r="S5587" s="5">
        <v>1.6400000000000001E-2</v>
      </c>
      <c r="T5587" t="s">
        <v>5056</v>
      </c>
      <c r="U5587" s="3">
        <v>45644</v>
      </c>
      <c r="V5587" t="str">
        <f t="shared" si="261"/>
        <v>Wednesday</v>
      </c>
      <c r="W5587" t="str">
        <f t="shared" si="262"/>
        <v>December</v>
      </c>
      <c r="X5587">
        <v>14</v>
      </c>
      <c r="Y5587" t="str">
        <f t="shared" si="263"/>
        <v>Afternoon</v>
      </c>
      <c r="Z5587" t="s">
        <v>5071</v>
      </c>
    </row>
    <row r="5588" spans="1:26" x14ac:dyDescent="0.3">
      <c r="A5588" t="s">
        <v>4982</v>
      </c>
      <c r="B5588" t="s">
        <v>5026</v>
      </c>
      <c r="C5588" t="s">
        <v>5029</v>
      </c>
      <c r="D5588" t="s">
        <v>5031</v>
      </c>
      <c r="E5588" t="s">
        <v>5042</v>
      </c>
      <c r="F5588" t="s">
        <v>5045</v>
      </c>
      <c r="G5588">
        <v>-51.9253</v>
      </c>
      <c r="H5588">
        <v>-14.234999999999999</v>
      </c>
      <c r="I5588">
        <v>200545</v>
      </c>
      <c r="J5588">
        <v>1584348</v>
      </c>
      <c r="K5588">
        <v>370413</v>
      </c>
      <c r="L5588">
        <v>76703</v>
      </c>
      <c r="M5588">
        <v>77592</v>
      </c>
      <c r="N5588" s="6">
        <v>0.12657910992248739</v>
      </c>
      <c r="O5588">
        <v>1769002</v>
      </c>
      <c r="P5588">
        <v>0</v>
      </c>
      <c r="Q5588">
        <v>0</v>
      </c>
      <c r="T5588" t="s">
        <v>5052</v>
      </c>
      <c r="U5588" s="3">
        <v>45557</v>
      </c>
      <c r="V5588" t="str">
        <f t="shared" si="261"/>
        <v>Sunday</v>
      </c>
      <c r="W5588" t="str">
        <f t="shared" si="262"/>
        <v>September</v>
      </c>
      <c r="X5588">
        <v>8</v>
      </c>
      <c r="Y5588" t="str">
        <f t="shared" si="263"/>
        <v>Morning</v>
      </c>
      <c r="Z5588" t="s">
        <v>5070</v>
      </c>
    </row>
    <row r="5589" spans="1:26" x14ac:dyDescent="0.3">
      <c r="A5589" t="s">
        <v>4988</v>
      </c>
      <c r="B5589" t="s">
        <v>5023</v>
      </c>
      <c r="C5589" t="s">
        <v>5029</v>
      </c>
      <c r="D5589" t="s">
        <v>5033</v>
      </c>
      <c r="E5589" t="s">
        <v>5036</v>
      </c>
      <c r="F5589" t="s">
        <v>5043</v>
      </c>
      <c r="G5589">
        <v>-3.4359999999999999</v>
      </c>
      <c r="H5589">
        <v>55.378100000000003</v>
      </c>
      <c r="I5589">
        <v>43601</v>
      </c>
      <c r="J5589">
        <v>223417</v>
      </c>
      <c r="K5589">
        <v>52043</v>
      </c>
      <c r="L5589">
        <v>9735</v>
      </c>
      <c r="M5589">
        <v>4816</v>
      </c>
      <c r="N5589" s="5">
        <v>0.19515845222060549</v>
      </c>
      <c r="O5589">
        <v>283640</v>
      </c>
      <c r="P5589">
        <v>23456</v>
      </c>
      <c r="Q5589">
        <v>0</v>
      </c>
      <c r="R5589">
        <v>4708</v>
      </c>
      <c r="S5589" s="5">
        <v>1.66E-2</v>
      </c>
      <c r="T5589" t="s">
        <v>5056</v>
      </c>
      <c r="U5589" s="3">
        <v>45322</v>
      </c>
      <c r="V5589" t="str">
        <f t="shared" si="261"/>
        <v>Wednesday</v>
      </c>
      <c r="W5589" t="str">
        <f t="shared" si="262"/>
        <v>January</v>
      </c>
      <c r="X5589">
        <v>17</v>
      </c>
      <c r="Y5589" t="str">
        <f t="shared" si="263"/>
        <v>Afternoon</v>
      </c>
      <c r="Z5589" t="s">
        <v>5070</v>
      </c>
    </row>
    <row r="5590" spans="1:26" x14ac:dyDescent="0.3">
      <c r="A5590" t="s">
        <v>5016</v>
      </c>
      <c r="B5590" t="s">
        <v>5023</v>
      </c>
      <c r="C5590" t="s">
        <v>5029</v>
      </c>
      <c r="D5590" t="s">
        <v>5031</v>
      </c>
      <c r="E5590" t="s">
        <v>5036</v>
      </c>
      <c r="F5590" t="s">
        <v>5049</v>
      </c>
      <c r="G5590">
        <v>-106.3468</v>
      </c>
      <c r="H5590">
        <v>56.130400000000002</v>
      </c>
      <c r="I5590">
        <v>251100</v>
      </c>
      <c r="J5590">
        <v>2803606</v>
      </c>
      <c r="K5590">
        <v>593132</v>
      </c>
      <c r="L5590">
        <v>158131</v>
      </c>
      <c r="M5590">
        <v>102188</v>
      </c>
      <c r="N5590" s="5">
        <v>8.9563407563017713E-2</v>
      </c>
      <c r="O5590">
        <v>3234686</v>
      </c>
      <c r="P5590">
        <v>2803606</v>
      </c>
      <c r="Q5590">
        <v>0</v>
      </c>
      <c r="R5590">
        <v>41727</v>
      </c>
      <c r="S5590" s="5">
        <v>1.29E-2</v>
      </c>
      <c r="T5590" t="s">
        <v>5052</v>
      </c>
      <c r="U5590" s="3">
        <v>45563</v>
      </c>
      <c r="V5590" t="str">
        <f t="shared" si="261"/>
        <v>Saturday</v>
      </c>
      <c r="W5590" t="str">
        <f t="shared" si="262"/>
        <v>September</v>
      </c>
      <c r="X5590">
        <v>10</v>
      </c>
      <c r="Y5590" t="str">
        <f t="shared" si="263"/>
        <v>Morning</v>
      </c>
      <c r="Z5590" t="s">
        <v>5069</v>
      </c>
    </row>
    <row r="5591" spans="1:26" x14ac:dyDescent="0.3">
      <c r="A5591" t="s">
        <v>4984</v>
      </c>
      <c r="B5591" t="s">
        <v>5027</v>
      </c>
      <c r="C5591" t="s">
        <v>5030</v>
      </c>
      <c r="D5591" t="s">
        <v>5033</v>
      </c>
      <c r="E5591" t="s">
        <v>5039</v>
      </c>
      <c r="F5591" t="s">
        <v>5044</v>
      </c>
      <c r="G5591">
        <v>78.962900000000005</v>
      </c>
      <c r="H5591">
        <v>20.593699999999998</v>
      </c>
      <c r="I5591">
        <v>23308</v>
      </c>
      <c r="J5591">
        <v>102952</v>
      </c>
      <c r="K5591">
        <v>19430</v>
      </c>
      <c r="L5591">
        <v>6867</v>
      </c>
      <c r="M5591">
        <v>4179</v>
      </c>
      <c r="N5591" s="5">
        <v>0.22640032005463709</v>
      </c>
      <c r="O5591">
        <v>130007</v>
      </c>
      <c r="P5591">
        <v>0</v>
      </c>
      <c r="Q5591">
        <v>0</v>
      </c>
      <c r="S5591" s="5"/>
      <c r="T5591" t="s">
        <v>5057</v>
      </c>
      <c r="U5591" s="3">
        <v>45589</v>
      </c>
      <c r="V5591" t="str">
        <f t="shared" si="261"/>
        <v>Thursday</v>
      </c>
      <c r="W5591" t="str">
        <f t="shared" si="262"/>
        <v>October</v>
      </c>
      <c r="X5591">
        <v>15</v>
      </c>
      <c r="Y5591" t="str">
        <f t="shared" si="263"/>
        <v>Afternoon</v>
      </c>
      <c r="Z5591" t="s">
        <v>5071</v>
      </c>
    </row>
    <row r="5592" spans="1:26" x14ac:dyDescent="0.3">
      <c r="A5592" t="s">
        <v>4981</v>
      </c>
      <c r="B5592" t="s">
        <v>5026</v>
      </c>
      <c r="C5592" t="s">
        <v>5029</v>
      </c>
      <c r="D5592" t="s">
        <v>5031</v>
      </c>
      <c r="E5592" t="s">
        <v>5038</v>
      </c>
      <c r="F5592" t="s">
        <v>5043</v>
      </c>
      <c r="G5592">
        <v>-3.4359999999999999</v>
      </c>
      <c r="H5592">
        <v>55.378100000000003</v>
      </c>
      <c r="I5592">
        <v>62386</v>
      </c>
      <c r="J5592">
        <v>393688</v>
      </c>
      <c r="K5592">
        <v>98293</v>
      </c>
      <c r="L5592">
        <v>25133</v>
      </c>
      <c r="M5592">
        <v>20920</v>
      </c>
      <c r="N5592" s="6">
        <v>0.1584663479985014</v>
      </c>
      <c r="O5592">
        <v>456254</v>
      </c>
      <c r="P5592">
        <v>0</v>
      </c>
      <c r="Q5592">
        <v>0</v>
      </c>
      <c r="T5592" t="s">
        <v>5056</v>
      </c>
      <c r="U5592" s="3">
        <v>45393</v>
      </c>
      <c r="V5592" t="str">
        <f t="shared" si="261"/>
        <v>Thursday</v>
      </c>
      <c r="W5592" t="str">
        <f t="shared" si="262"/>
        <v>April</v>
      </c>
      <c r="X5592">
        <v>16</v>
      </c>
      <c r="Y5592" t="str">
        <f t="shared" si="263"/>
        <v>Afternoon</v>
      </c>
      <c r="Z5592" t="s">
        <v>5070</v>
      </c>
    </row>
    <row r="5593" spans="1:26" x14ac:dyDescent="0.3">
      <c r="A5593" t="s">
        <v>5017</v>
      </c>
      <c r="B5593" t="s">
        <v>5023</v>
      </c>
      <c r="C5593" t="s">
        <v>5029</v>
      </c>
      <c r="D5593" t="s">
        <v>5031</v>
      </c>
      <c r="E5593" t="s">
        <v>5036</v>
      </c>
      <c r="F5593" t="s">
        <v>5050</v>
      </c>
      <c r="G5593">
        <v>-95.712900000000005</v>
      </c>
      <c r="H5593">
        <v>37.090200000000003</v>
      </c>
      <c r="I5593">
        <v>445965</v>
      </c>
      <c r="J5593">
        <v>3545418</v>
      </c>
      <c r="K5593">
        <v>527208</v>
      </c>
      <c r="L5593">
        <v>237074</v>
      </c>
      <c r="M5593">
        <v>138415</v>
      </c>
      <c r="N5593" s="5">
        <v>0.12578655144842771</v>
      </c>
      <c r="O5593">
        <v>4166496</v>
      </c>
      <c r="P5593">
        <v>3545418</v>
      </c>
      <c r="Q5593">
        <v>0</v>
      </c>
      <c r="R5593">
        <v>92912</v>
      </c>
      <c r="S5593" s="5">
        <v>2.23E-2</v>
      </c>
      <c r="T5593" t="s">
        <v>5052</v>
      </c>
      <c r="U5593" s="3">
        <v>45363</v>
      </c>
      <c r="V5593" t="str">
        <f t="shared" si="261"/>
        <v>Tuesday</v>
      </c>
      <c r="W5593" t="str">
        <f t="shared" si="262"/>
        <v>March</v>
      </c>
      <c r="X5593">
        <v>8</v>
      </c>
      <c r="Y5593" t="str">
        <f t="shared" si="263"/>
        <v>Morning</v>
      </c>
      <c r="Z5593" t="s">
        <v>5070</v>
      </c>
    </row>
    <row r="5594" spans="1:26" x14ac:dyDescent="0.3">
      <c r="A5594" t="s">
        <v>5018</v>
      </c>
      <c r="B5594" t="s">
        <v>5026</v>
      </c>
      <c r="C5594" t="s">
        <v>5029</v>
      </c>
      <c r="D5594" t="s">
        <v>5033</v>
      </c>
      <c r="E5594" t="s">
        <v>5038</v>
      </c>
      <c r="F5594" t="s">
        <v>5047</v>
      </c>
      <c r="G5594">
        <v>138.25290000000001</v>
      </c>
      <c r="H5594">
        <v>36.204799999999999</v>
      </c>
      <c r="I5594">
        <v>81259</v>
      </c>
      <c r="J5594">
        <v>368500</v>
      </c>
      <c r="K5594">
        <v>66473</v>
      </c>
      <c r="L5594">
        <v>27365</v>
      </c>
      <c r="M5594">
        <v>11084</v>
      </c>
      <c r="N5594" s="6">
        <v>0.22051293487523829</v>
      </c>
      <c r="O5594">
        <v>433440</v>
      </c>
      <c r="P5594">
        <v>0</v>
      </c>
      <c r="Q5594">
        <v>0</v>
      </c>
      <c r="T5594" t="s">
        <v>5056</v>
      </c>
      <c r="U5594" s="3">
        <v>45552</v>
      </c>
      <c r="V5594" t="str">
        <f t="shared" si="261"/>
        <v>Tuesday</v>
      </c>
      <c r="W5594" t="str">
        <f t="shared" si="262"/>
        <v>September</v>
      </c>
      <c r="X5594">
        <v>16</v>
      </c>
      <c r="Y5594" t="str">
        <f t="shared" si="263"/>
        <v>Afternoon</v>
      </c>
      <c r="Z5594" t="s">
        <v>5071</v>
      </c>
    </row>
    <row r="5595" spans="1:26" x14ac:dyDescent="0.3">
      <c r="A5595" t="s">
        <v>5019</v>
      </c>
      <c r="B5595" t="s">
        <v>5025</v>
      </c>
      <c r="C5595" t="s">
        <v>5029</v>
      </c>
      <c r="D5595" t="s">
        <v>5031</v>
      </c>
      <c r="E5595" t="s">
        <v>5037</v>
      </c>
      <c r="F5595" t="s">
        <v>5050</v>
      </c>
      <c r="G5595">
        <v>-95.712900000000005</v>
      </c>
      <c r="H5595">
        <v>37.090200000000003</v>
      </c>
      <c r="I5595">
        <v>117281</v>
      </c>
      <c r="J5595">
        <v>885269</v>
      </c>
      <c r="K5595">
        <v>117063</v>
      </c>
      <c r="L5595">
        <v>31713</v>
      </c>
      <c r="M5595">
        <v>48858</v>
      </c>
      <c r="N5595" s="5">
        <v>0.1324808687329774</v>
      </c>
      <c r="O5595">
        <v>1051754</v>
      </c>
      <c r="P5595">
        <v>0</v>
      </c>
      <c r="Q5595">
        <v>0</v>
      </c>
      <c r="S5595" s="5"/>
      <c r="T5595" t="s">
        <v>5051</v>
      </c>
      <c r="U5595" s="3">
        <v>45712</v>
      </c>
      <c r="V5595" t="str">
        <f t="shared" si="261"/>
        <v>Monday</v>
      </c>
      <c r="W5595" t="str">
        <f t="shared" si="262"/>
        <v>February</v>
      </c>
      <c r="X5595">
        <v>18</v>
      </c>
      <c r="Y5595" t="str">
        <f t="shared" si="263"/>
        <v>Evening</v>
      </c>
      <c r="Z5595" t="s">
        <v>5070</v>
      </c>
    </row>
    <row r="5596" spans="1:26" x14ac:dyDescent="0.3">
      <c r="A5596" t="s">
        <v>4983</v>
      </c>
      <c r="B5596" t="s">
        <v>5026</v>
      </c>
      <c r="C5596" t="s">
        <v>5030</v>
      </c>
      <c r="D5596" t="s">
        <v>5033</v>
      </c>
      <c r="E5596" t="s">
        <v>5042</v>
      </c>
      <c r="F5596" t="s">
        <v>5048</v>
      </c>
      <c r="G5596">
        <v>10.451499999999999</v>
      </c>
      <c r="H5596">
        <v>51.165700000000001</v>
      </c>
      <c r="I5596">
        <v>235499</v>
      </c>
      <c r="J5596">
        <v>981296</v>
      </c>
      <c r="K5596">
        <v>170489</v>
      </c>
      <c r="L5596">
        <v>32589</v>
      </c>
      <c r="M5596">
        <v>42469</v>
      </c>
      <c r="N5596" s="6">
        <v>0.2399879575163858</v>
      </c>
      <c r="O5596">
        <v>1132218</v>
      </c>
      <c r="P5596">
        <v>0</v>
      </c>
      <c r="Q5596">
        <v>0</v>
      </c>
      <c r="T5596" t="s">
        <v>5057</v>
      </c>
      <c r="U5596" s="3">
        <v>45346</v>
      </c>
      <c r="V5596" t="str">
        <f t="shared" si="261"/>
        <v>Saturday</v>
      </c>
      <c r="W5596" t="str">
        <f t="shared" si="262"/>
        <v>February</v>
      </c>
      <c r="X5596">
        <v>12</v>
      </c>
      <c r="Y5596" t="str">
        <f t="shared" si="263"/>
        <v>Afternoon</v>
      </c>
      <c r="Z5596" t="s">
        <v>5071</v>
      </c>
    </row>
    <row r="5597" spans="1:26" x14ac:dyDescent="0.3">
      <c r="A5597" t="s">
        <v>1679</v>
      </c>
      <c r="B5597" t="s">
        <v>5026</v>
      </c>
      <c r="C5597" t="s">
        <v>5029</v>
      </c>
      <c r="D5597" t="s">
        <v>5032</v>
      </c>
      <c r="E5597" t="s">
        <v>5038</v>
      </c>
      <c r="F5597" t="s">
        <v>5044</v>
      </c>
      <c r="G5597">
        <v>78.962900000000005</v>
      </c>
      <c r="H5597">
        <v>20.593699999999998</v>
      </c>
      <c r="I5597">
        <v>46830</v>
      </c>
      <c r="J5597">
        <v>670094</v>
      </c>
      <c r="K5597">
        <v>87230</v>
      </c>
      <c r="L5597">
        <v>51010</v>
      </c>
      <c r="M5597">
        <v>36256</v>
      </c>
      <c r="N5597" s="6">
        <v>6.9886514090620105E-2</v>
      </c>
      <c r="O5597">
        <v>840952</v>
      </c>
      <c r="P5597">
        <v>0</v>
      </c>
      <c r="Q5597">
        <v>0</v>
      </c>
      <c r="R5597">
        <v>16398</v>
      </c>
      <c r="S5597" s="6">
        <v>1.95E-2</v>
      </c>
      <c r="T5597" t="s">
        <v>5062</v>
      </c>
      <c r="U5597" s="3">
        <v>45608</v>
      </c>
      <c r="V5597" t="str">
        <f t="shared" si="261"/>
        <v>Tuesday</v>
      </c>
      <c r="W5597" t="str">
        <f t="shared" si="262"/>
        <v>November</v>
      </c>
      <c r="X5597">
        <v>12</v>
      </c>
      <c r="Y5597" t="str">
        <f t="shared" si="263"/>
        <v>Afternoon</v>
      </c>
      <c r="Z5597" t="s">
        <v>5069</v>
      </c>
    </row>
    <row r="5598" spans="1:26" x14ac:dyDescent="0.3">
      <c r="A5598" t="s">
        <v>5020</v>
      </c>
      <c r="B5598" t="s">
        <v>5026</v>
      </c>
      <c r="C5598" t="s">
        <v>5029</v>
      </c>
      <c r="D5598" t="s">
        <v>5031</v>
      </c>
      <c r="E5598" t="s">
        <v>5042</v>
      </c>
      <c r="F5598" t="s">
        <v>5046</v>
      </c>
      <c r="G5598">
        <v>133.77510000000001</v>
      </c>
      <c r="H5598">
        <v>-25.2744</v>
      </c>
      <c r="I5598">
        <v>53590</v>
      </c>
      <c r="J5598">
        <v>238582</v>
      </c>
      <c r="K5598">
        <v>34938</v>
      </c>
      <c r="L5598">
        <v>15333</v>
      </c>
      <c r="M5598">
        <v>12616</v>
      </c>
      <c r="N5598" s="6">
        <v>0.22462073153910711</v>
      </c>
      <c r="O5598">
        <v>282502</v>
      </c>
      <c r="P5598">
        <v>0</v>
      </c>
      <c r="Q5598">
        <v>0</v>
      </c>
      <c r="T5598" t="s">
        <v>5056</v>
      </c>
      <c r="U5598" s="3">
        <v>45331</v>
      </c>
      <c r="V5598" t="str">
        <f t="shared" si="261"/>
        <v>Friday</v>
      </c>
      <c r="W5598" t="str">
        <f t="shared" si="262"/>
        <v>February</v>
      </c>
      <c r="X5598">
        <v>17</v>
      </c>
      <c r="Y5598" t="str">
        <f t="shared" si="263"/>
        <v>Afternoon</v>
      </c>
      <c r="Z5598" t="s">
        <v>5071</v>
      </c>
    </row>
    <row r="5599" spans="1:26" x14ac:dyDescent="0.3">
      <c r="A5599" t="s">
        <v>5021</v>
      </c>
      <c r="B5599" t="s">
        <v>5024</v>
      </c>
      <c r="C5599" t="s">
        <v>5029</v>
      </c>
      <c r="D5599" t="s">
        <v>5033</v>
      </c>
      <c r="E5599" t="s">
        <v>5038</v>
      </c>
      <c r="F5599" t="s">
        <v>5044</v>
      </c>
      <c r="G5599">
        <v>78.962900000000005</v>
      </c>
      <c r="H5599">
        <v>20.593699999999998</v>
      </c>
      <c r="I5599">
        <v>303438</v>
      </c>
      <c r="J5599">
        <v>1461166</v>
      </c>
      <c r="K5599">
        <v>316447</v>
      </c>
      <c r="L5599">
        <v>84631</v>
      </c>
      <c r="M5599">
        <v>54017</v>
      </c>
      <c r="N5599" s="5">
        <v>0.20766903915379389</v>
      </c>
      <c r="O5599">
        <v>1872149</v>
      </c>
      <c r="P5599">
        <v>0</v>
      </c>
      <c r="Q5599">
        <v>0</v>
      </c>
      <c r="S5599" s="5"/>
      <c r="T5599" t="s">
        <v>5057</v>
      </c>
      <c r="U5599" s="3">
        <v>45406</v>
      </c>
      <c r="V5599" t="str">
        <f t="shared" si="261"/>
        <v>Wednesday</v>
      </c>
      <c r="W5599" t="str">
        <f t="shared" si="262"/>
        <v>April</v>
      </c>
      <c r="X5599">
        <v>15</v>
      </c>
      <c r="Y5599" t="str">
        <f t="shared" si="263"/>
        <v>Afternoon</v>
      </c>
      <c r="Z5599" t="s">
        <v>5071</v>
      </c>
    </row>
    <row r="5600" spans="1:26" x14ac:dyDescent="0.3">
      <c r="A5600" t="s">
        <v>1518</v>
      </c>
      <c r="B5600" t="s">
        <v>5026</v>
      </c>
      <c r="C5600" t="s">
        <v>5029</v>
      </c>
      <c r="D5600" t="s">
        <v>5033</v>
      </c>
      <c r="E5600" t="s">
        <v>5042</v>
      </c>
      <c r="F5600" t="s">
        <v>5043</v>
      </c>
      <c r="G5600">
        <v>-3.4359999999999999</v>
      </c>
      <c r="H5600">
        <v>55.378100000000003</v>
      </c>
      <c r="I5600">
        <v>23674</v>
      </c>
      <c r="J5600">
        <v>99347</v>
      </c>
      <c r="K5600">
        <v>20027</v>
      </c>
      <c r="L5600">
        <v>4418</v>
      </c>
      <c r="M5600">
        <v>4280</v>
      </c>
      <c r="N5600" s="6">
        <v>0.23829838700104269</v>
      </c>
      <c r="O5600">
        <v>110590</v>
      </c>
      <c r="P5600">
        <v>0</v>
      </c>
      <c r="Q5600">
        <v>0</v>
      </c>
      <c r="R5600">
        <v>1404</v>
      </c>
      <c r="S5600" s="6">
        <v>1.2699999999999999E-2</v>
      </c>
      <c r="T5600" t="s">
        <v>5057</v>
      </c>
      <c r="U5600" s="3">
        <v>45509</v>
      </c>
      <c r="V5600" t="str">
        <f t="shared" si="261"/>
        <v>Monday</v>
      </c>
      <c r="W5600" t="str">
        <f t="shared" si="262"/>
        <v>August</v>
      </c>
      <c r="X5600">
        <v>15</v>
      </c>
      <c r="Y5600" t="str">
        <f t="shared" si="263"/>
        <v>Afternoon</v>
      </c>
      <c r="Z5600" t="s">
        <v>5071</v>
      </c>
    </row>
    <row r="5601" spans="1:26" x14ac:dyDescent="0.3">
      <c r="A5601" t="s">
        <v>5022</v>
      </c>
      <c r="B5601" t="s">
        <v>5025</v>
      </c>
      <c r="C5601" t="s">
        <v>5029</v>
      </c>
      <c r="D5601" t="s">
        <v>5033</v>
      </c>
      <c r="E5601" t="s">
        <v>5039</v>
      </c>
      <c r="F5601" t="s">
        <v>5048</v>
      </c>
      <c r="G5601">
        <v>10.451499999999999</v>
      </c>
      <c r="H5601">
        <v>51.165700000000001</v>
      </c>
      <c r="I5601">
        <v>79615</v>
      </c>
      <c r="J5601">
        <v>418844</v>
      </c>
      <c r="K5601">
        <v>59219</v>
      </c>
      <c r="L5601">
        <v>28661</v>
      </c>
      <c r="M5601">
        <v>12167</v>
      </c>
      <c r="N5601" s="5">
        <v>0.19008305178476911</v>
      </c>
      <c r="O5601">
        <v>518726</v>
      </c>
      <c r="P5601">
        <v>0</v>
      </c>
      <c r="Q5601">
        <v>0</v>
      </c>
      <c r="S5601" s="5"/>
      <c r="T5601" t="s">
        <v>5056</v>
      </c>
      <c r="U5601" s="3">
        <v>45550</v>
      </c>
      <c r="V5601" t="str">
        <f t="shared" si="261"/>
        <v>Sunday</v>
      </c>
      <c r="W5601" t="str">
        <f t="shared" si="262"/>
        <v>September</v>
      </c>
      <c r="X5601">
        <v>15</v>
      </c>
      <c r="Y5601" t="str">
        <f t="shared" si="263"/>
        <v>Afternoon</v>
      </c>
      <c r="Z5601" t="s">
        <v>5070</v>
      </c>
    </row>
  </sheetData>
  <autoFilter ref="A1:Z56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CE1D-15E0-44E4-B98B-A39193A3B19F}">
  <dimension ref="A1:Z5601"/>
  <sheetViews>
    <sheetView topLeftCell="R5552" zoomScale="134" workbookViewId="0">
      <selection activeCell="T5563" sqref="A1:Z5601"/>
    </sheetView>
  </sheetViews>
  <sheetFormatPr defaultRowHeight="14.4" x14ac:dyDescent="0.3"/>
  <cols>
    <col min="1" max="1" width="9.88671875" bestFit="1" customWidth="1"/>
    <col min="2" max="2" width="9.44140625" bestFit="1" customWidth="1"/>
    <col min="3" max="3" width="12.5546875" bestFit="1" customWidth="1"/>
    <col min="4" max="4" width="17.109375" bestFit="1" customWidth="1"/>
    <col min="5" max="5" width="10.77734375" bestFit="1" customWidth="1"/>
    <col min="6" max="6" width="8.6640625" bestFit="1" customWidth="1"/>
    <col min="7" max="7" width="10.21875" bestFit="1" customWidth="1"/>
    <col min="8" max="8" width="9.109375" bestFit="1" customWidth="1"/>
    <col min="9" max="9" width="11.33203125" bestFit="1" customWidth="1"/>
    <col min="10" max="10" width="8.44140625" bestFit="1" customWidth="1"/>
    <col min="11" max="12" width="7.44140625" bestFit="1" customWidth="1"/>
    <col min="13" max="13" width="10" bestFit="1" customWidth="1"/>
    <col min="14" max="14" width="16.33203125" bestFit="1" customWidth="1"/>
    <col min="15" max="15" width="11.109375" bestFit="1" customWidth="1"/>
    <col min="16" max="16" width="11.6640625" bestFit="1" customWidth="1"/>
    <col min="17" max="17" width="17.21875" bestFit="1" customWidth="1"/>
    <col min="18" max="18" width="7.44140625" bestFit="1" customWidth="1"/>
    <col min="19" max="19" width="17.77734375" bestFit="1" customWidth="1"/>
    <col min="20" max="20" width="16.6640625" bestFit="1" customWidth="1"/>
    <col min="21" max="21" width="9.44140625" bestFit="1" customWidth="1"/>
    <col min="22" max="22" width="10.77734375" bestFit="1" customWidth="1"/>
    <col min="23" max="23" width="11.21875" bestFit="1" customWidth="1"/>
    <col min="24" max="24" width="9.77734375" bestFit="1" customWidth="1"/>
    <col min="25" max="25" width="9.44140625" bestFit="1" customWidth="1"/>
    <col min="26" max="26" width="16.777343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5072</v>
      </c>
      <c r="W1" t="s">
        <v>5073</v>
      </c>
      <c r="X1" t="s">
        <v>21</v>
      </c>
      <c r="Y1" t="s">
        <v>5074</v>
      </c>
      <c r="Z1" t="s">
        <v>22</v>
      </c>
    </row>
    <row r="2" spans="1:26" x14ac:dyDescent="0.3">
      <c r="A2" t="s">
        <v>23</v>
      </c>
      <c r="B2" t="s">
        <v>5023</v>
      </c>
      <c r="C2" t="s">
        <v>5029</v>
      </c>
      <c r="D2" t="s">
        <v>5031</v>
      </c>
      <c r="E2" t="s">
        <v>5036</v>
      </c>
      <c r="F2" t="s">
        <v>5043</v>
      </c>
      <c r="G2">
        <v>-3.4359999999999999</v>
      </c>
      <c r="H2">
        <v>55.378100000000003</v>
      </c>
      <c r="I2">
        <v>54510</v>
      </c>
      <c r="J2">
        <v>599342</v>
      </c>
      <c r="K2">
        <v>125741</v>
      </c>
      <c r="L2">
        <v>35920</v>
      </c>
      <c r="M2">
        <v>15727</v>
      </c>
      <c r="N2">
        <v>9.0950569865566433E-2</v>
      </c>
      <c r="O2">
        <v>677975</v>
      </c>
      <c r="P2">
        <v>465645</v>
      </c>
      <c r="Q2">
        <v>0</v>
      </c>
      <c r="R2">
        <v>16813</v>
      </c>
      <c r="S2">
        <v>2.4799999999999999E-2</v>
      </c>
      <c r="T2" t="s">
        <v>5051</v>
      </c>
      <c r="U2">
        <v>45365</v>
      </c>
      <c r="V2" t="s">
        <v>5075</v>
      </c>
      <c r="W2" t="s">
        <v>5076</v>
      </c>
      <c r="X2">
        <v>15</v>
      </c>
      <c r="Y2" t="s">
        <v>5077</v>
      </c>
      <c r="Z2" t="s">
        <v>5069</v>
      </c>
    </row>
    <row r="3" spans="1:26" x14ac:dyDescent="0.3">
      <c r="A3" t="s">
        <v>24</v>
      </c>
      <c r="B3" t="s">
        <v>5024</v>
      </c>
      <c r="C3" t="s">
        <v>5029</v>
      </c>
      <c r="D3" t="s">
        <v>5031</v>
      </c>
      <c r="E3" t="s">
        <v>5036</v>
      </c>
      <c r="F3" t="s">
        <v>5044</v>
      </c>
      <c r="G3">
        <v>78.962900000000005</v>
      </c>
      <c r="H3">
        <v>20.593699999999998</v>
      </c>
      <c r="I3">
        <v>259440</v>
      </c>
      <c r="J3">
        <v>1896301</v>
      </c>
      <c r="K3">
        <v>206151</v>
      </c>
      <c r="L3">
        <v>139015</v>
      </c>
      <c r="M3">
        <v>83521</v>
      </c>
      <c r="N3">
        <v>0.13681395683293701</v>
      </c>
      <c r="O3">
        <v>2354474</v>
      </c>
      <c r="P3">
        <v>1896301</v>
      </c>
      <c r="Q3">
        <v>0</v>
      </c>
      <c r="T3" t="s">
        <v>5052</v>
      </c>
      <c r="U3">
        <v>45406</v>
      </c>
      <c r="V3" t="s">
        <v>5078</v>
      </c>
      <c r="W3" t="s">
        <v>5079</v>
      </c>
      <c r="X3">
        <v>12</v>
      </c>
      <c r="Y3" t="s">
        <v>5077</v>
      </c>
      <c r="Z3" t="s">
        <v>5070</v>
      </c>
    </row>
    <row r="4" spans="1:26" x14ac:dyDescent="0.3">
      <c r="A4" t="s">
        <v>25</v>
      </c>
      <c r="B4" t="s">
        <v>5025</v>
      </c>
      <c r="C4" t="s">
        <v>5029</v>
      </c>
      <c r="D4" t="s">
        <v>5032</v>
      </c>
      <c r="E4" t="s">
        <v>5037</v>
      </c>
      <c r="F4" t="s">
        <v>5045</v>
      </c>
      <c r="G4">
        <v>-51.9253</v>
      </c>
      <c r="H4">
        <v>-14.234999999999999</v>
      </c>
      <c r="I4">
        <v>14182</v>
      </c>
      <c r="J4">
        <v>253052</v>
      </c>
      <c r="K4">
        <v>32206</v>
      </c>
      <c r="L4">
        <v>9912</v>
      </c>
      <c r="M4">
        <v>8140</v>
      </c>
      <c r="N4">
        <v>5.6045015085902261E-2</v>
      </c>
      <c r="O4">
        <v>304915</v>
      </c>
      <c r="P4">
        <v>0</v>
      </c>
      <c r="Q4">
        <v>0</v>
      </c>
      <c r="T4" t="s">
        <v>5053</v>
      </c>
      <c r="U4">
        <v>45627</v>
      </c>
      <c r="V4" t="s">
        <v>5080</v>
      </c>
      <c r="W4" t="s">
        <v>5081</v>
      </c>
      <c r="X4">
        <v>10</v>
      </c>
      <c r="Y4" t="s">
        <v>5082</v>
      </c>
      <c r="Z4" t="s">
        <v>5069</v>
      </c>
    </row>
    <row r="5" spans="1:26" x14ac:dyDescent="0.3">
      <c r="A5" t="s">
        <v>26</v>
      </c>
      <c r="B5" t="s">
        <v>5024</v>
      </c>
      <c r="C5" t="s">
        <v>5029</v>
      </c>
      <c r="D5" t="s">
        <v>5032</v>
      </c>
      <c r="E5" t="s">
        <v>5038</v>
      </c>
      <c r="F5" t="s">
        <v>5046</v>
      </c>
      <c r="G5">
        <v>133.77510000000001</v>
      </c>
      <c r="H5">
        <v>-25.2744</v>
      </c>
      <c r="I5">
        <v>49137</v>
      </c>
      <c r="J5">
        <v>735640</v>
      </c>
      <c r="K5">
        <v>121227</v>
      </c>
      <c r="L5">
        <v>32781</v>
      </c>
      <c r="M5">
        <v>32716</v>
      </c>
      <c r="N5">
        <v>6.6795973000207481E-2</v>
      </c>
      <c r="O5">
        <v>829727</v>
      </c>
      <c r="P5">
        <v>0</v>
      </c>
      <c r="Q5">
        <v>0</v>
      </c>
      <c r="T5" t="s">
        <v>5054</v>
      </c>
      <c r="U5">
        <v>45480</v>
      </c>
      <c r="V5" t="s">
        <v>5080</v>
      </c>
      <c r="W5" t="s">
        <v>5083</v>
      </c>
      <c r="X5">
        <v>12</v>
      </c>
      <c r="Y5" t="s">
        <v>5077</v>
      </c>
      <c r="Z5" t="s">
        <v>5069</v>
      </c>
    </row>
    <row r="6" spans="1:26" x14ac:dyDescent="0.3">
      <c r="A6" t="s">
        <v>27</v>
      </c>
      <c r="B6" t="s">
        <v>5023</v>
      </c>
      <c r="C6" t="s">
        <v>5029</v>
      </c>
      <c r="D6" t="s">
        <v>5033</v>
      </c>
      <c r="E6" t="s">
        <v>5036</v>
      </c>
      <c r="F6" t="s">
        <v>5045</v>
      </c>
      <c r="G6">
        <v>-51.9253</v>
      </c>
      <c r="H6">
        <v>-14.234999999999999</v>
      </c>
      <c r="I6">
        <v>20832</v>
      </c>
      <c r="J6">
        <v>77358</v>
      </c>
      <c r="K6">
        <v>13027</v>
      </c>
      <c r="L6">
        <v>5357</v>
      </c>
      <c r="M6">
        <v>2165</v>
      </c>
      <c r="N6">
        <v>0.26930186590664601</v>
      </c>
      <c r="O6">
        <v>93049</v>
      </c>
      <c r="P6">
        <v>72707</v>
      </c>
      <c r="Q6">
        <v>0</v>
      </c>
      <c r="R6">
        <v>1944</v>
      </c>
      <c r="S6">
        <v>2.0899999999999998E-2</v>
      </c>
      <c r="T6" t="s">
        <v>5055</v>
      </c>
      <c r="U6">
        <v>45301</v>
      </c>
      <c r="V6" t="s">
        <v>5078</v>
      </c>
      <c r="W6" t="s">
        <v>5084</v>
      </c>
      <c r="X6">
        <v>11</v>
      </c>
      <c r="Y6" t="s">
        <v>5082</v>
      </c>
      <c r="Z6" t="s">
        <v>5071</v>
      </c>
    </row>
    <row r="7" spans="1:26" x14ac:dyDescent="0.3">
      <c r="A7" t="s">
        <v>28</v>
      </c>
      <c r="B7" t="s">
        <v>5026</v>
      </c>
      <c r="C7" t="s">
        <v>5029</v>
      </c>
      <c r="D7" t="s">
        <v>5034</v>
      </c>
      <c r="E7" t="s">
        <v>5039</v>
      </c>
      <c r="F7" t="s">
        <v>5046</v>
      </c>
      <c r="G7">
        <v>133.77510000000001</v>
      </c>
      <c r="H7">
        <v>-25.2744</v>
      </c>
      <c r="I7">
        <v>47292</v>
      </c>
      <c r="J7">
        <v>217539</v>
      </c>
      <c r="K7">
        <v>41084</v>
      </c>
      <c r="L7">
        <v>7031</v>
      </c>
      <c r="M7">
        <v>9637</v>
      </c>
      <c r="N7">
        <v>0.21739867075079841</v>
      </c>
      <c r="O7">
        <v>246712</v>
      </c>
      <c r="P7">
        <v>0</v>
      </c>
      <c r="Q7">
        <v>0</v>
      </c>
      <c r="T7" t="s">
        <v>5056</v>
      </c>
      <c r="U7">
        <v>45327</v>
      </c>
      <c r="V7" t="s">
        <v>5085</v>
      </c>
      <c r="W7" t="s">
        <v>5086</v>
      </c>
      <c r="X7">
        <v>9</v>
      </c>
      <c r="Y7" t="s">
        <v>5082</v>
      </c>
      <c r="Z7" t="s">
        <v>5071</v>
      </c>
    </row>
    <row r="8" spans="1:26" x14ac:dyDescent="0.3">
      <c r="A8" t="s">
        <v>29</v>
      </c>
      <c r="B8" t="s">
        <v>5027</v>
      </c>
      <c r="C8" t="s">
        <v>5029</v>
      </c>
      <c r="D8" t="s">
        <v>5034</v>
      </c>
      <c r="E8" t="s">
        <v>5036</v>
      </c>
      <c r="F8" t="s">
        <v>5047</v>
      </c>
      <c r="G8">
        <v>138.25290000000001</v>
      </c>
      <c r="H8">
        <v>36.204799999999999</v>
      </c>
      <c r="I8">
        <v>44036</v>
      </c>
      <c r="J8">
        <v>189936</v>
      </c>
      <c r="K8">
        <v>38487</v>
      </c>
      <c r="L8">
        <v>9878</v>
      </c>
      <c r="M8">
        <v>4725</v>
      </c>
      <c r="N8">
        <v>0.2318485836655865</v>
      </c>
      <c r="O8">
        <v>227739</v>
      </c>
      <c r="P8">
        <v>178450</v>
      </c>
      <c r="Q8">
        <v>0</v>
      </c>
      <c r="T8" t="s">
        <v>5057</v>
      </c>
      <c r="U8">
        <v>45417</v>
      </c>
      <c r="V8" t="s">
        <v>5080</v>
      </c>
      <c r="W8" t="s">
        <v>5087</v>
      </c>
      <c r="X8">
        <v>12</v>
      </c>
      <c r="Y8" t="s">
        <v>5077</v>
      </c>
      <c r="Z8" t="s">
        <v>5071</v>
      </c>
    </row>
    <row r="9" spans="1:26" x14ac:dyDescent="0.3">
      <c r="A9" t="s">
        <v>30</v>
      </c>
      <c r="B9" t="s">
        <v>5027</v>
      </c>
      <c r="C9" t="s">
        <v>5029</v>
      </c>
      <c r="D9" t="s">
        <v>5034</v>
      </c>
      <c r="E9" t="s">
        <v>5036</v>
      </c>
      <c r="F9" t="s">
        <v>5043</v>
      </c>
      <c r="G9">
        <v>-3.4359999999999999</v>
      </c>
      <c r="H9">
        <v>55.378100000000003</v>
      </c>
      <c r="I9">
        <v>325640</v>
      </c>
      <c r="J9">
        <v>1781229</v>
      </c>
      <c r="K9">
        <v>187310</v>
      </c>
      <c r="L9">
        <v>134422</v>
      </c>
      <c r="M9">
        <v>54062</v>
      </c>
      <c r="N9">
        <v>0.18281797846118589</v>
      </c>
      <c r="O9">
        <v>2195372</v>
      </c>
      <c r="P9">
        <v>1781229</v>
      </c>
      <c r="Q9">
        <v>0</v>
      </c>
      <c r="T9" t="s">
        <v>5057</v>
      </c>
      <c r="U9">
        <v>45374</v>
      </c>
      <c r="V9" t="s">
        <v>5088</v>
      </c>
      <c r="W9" t="s">
        <v>5076</v>
      </c>
      <c r="X9">
        <v>15</v>
      </c>
      <c r="Y9" t="s">
        <v>5077</v>
      </c>
      <c r="Z9" t="s">
        <v>5070</v>
      </c>
    </row>
    <row r="10" spans="1:26" x14ac:dyDescent="0.3">
      <c r="A10" t="s">
        <v>31</v>
      </c>
      <c r="B10" t="s">
        <v>5025</v>
      </c>
      <c r="C10" t="s">
        <v>5029</v>
      </c>
      <c r="D10" t="s">
        <v>5031</v>
      </c>
      <c r="E10" t="s">
        <v>5037</v>
      </c>
      <c r="F10" t="s">
        <v>5044</v>
      </c>
      <c r="G10">
        <v>78.962900000000005</v>
      </c>
      <c r="H10">
        <v>20.593699999999998</v>
      </c>
      <c r="I10">
        <v>38084</v>
      </c>
      <c r="J10">
        <v>270886</v>
      </c>
      <c r="K10">
        <v>49303</v>
      </c>
      <c r="L10">
        <v>10630</v>
      </c>
      <c r="M10">
        <v>15923</v>
      </c>
      <c r="N10">
        <v>0.1405930405714198</v>
      </c>
      <c r="O10">
        <v>339969</v>
      </c>
      <c r="P10">
        <v>0</v>
      </c>
      <c r="Q10">
        <v>0</v>
      </c>
      <c r="T10" t="s">
        <v>5051</v>
      </c>
      <c r="U10">
        <v>45776</v>
      </c>
      <c r="V10" t="s">
        <v>5089</v>
      </c>
      <c r="W10" t="s">
        <v>5079</v>
      </c>
      <c r="X10">
        <v>16</v>
      </c>
      <c r="Y10" t="s">
        <v>5077</v>
      </c>
      <c r="Z10" t="s">
        <v>5070</v>
      </c>
    </row>
    <row r="11" spans="1:26" x14ac:dyDescent="0.3">
      <c r="A11" t="s">
        <v>32</v>
      </c>
      <c r="B11" t="s">
        <v>5023</v>
      </c>
      <c r="C11" t="s">
        <v>5029</v>
      </c>
      <c r="D11" t="s">
        <v>5031</v>
      </c>
      <c r="E11" t="s">
        <v>5036</v>
      </c>
      <c r="F11" t="s">
        <v>5044</v>
      </c>
      <c r="G11">
        <v>78.962900000000005</v>
      </c>
      <c r="H11">
        <v>20.593699999999998</v>
      </c>
      <c r="I11">
        <v>76170</v>
      </c>
      <c r="J11">
        <v>530247</v>
      </c>
      <c r="K11">
        <v>124196</v>
      </c>
      <c r="L11">
        <v>31759</v>
      </c>
      <c r="M11">
        <v>30157</v>
      </c>
      <c r="N11">
        <v>0.14365078447894949</v>
      </c>
      <c r="O11">
        <v>592656</v>
      </c>
      <c r="P11">
        <v>530247</v>
      </c>
      <c r="Q11">
        <v>0</v>
      </c>
      <c r="R11">
        <v>8949</v>
      </c>
      <c r="S11">
        <v>1.5100000000000001E-2</v>
      </c>
      <c r="T11" t="s">
        <v>5052</v>
      </c>
      <c r="U11">
        <v>45704</v>
      </c>
      <c r="V11" t="s">
        <v>5080</v>
      </c>
      <c r="W11" t="s">
        <v>5086</v>
      </c>
      <c r="X11">
        <v>15</v>
      </c>
      <c r="Y11" t="s">
        <v>5077</v>
      </c>
      <c r="Z11" t="s">
        <v>5070</v>
      </c>
    </row>
    <row r="12" spans="1:26" x14ac:dyDescent="0.3">
      <c r="A12" t="s">
        <v>33</v>
      </c>
      <c r="B12" t="s">
        <v>5024</v>
      </c>
      <c r="C12" t="s">
        <v>5029</v>
      </c>
      <c r="D12" t="s">
        <v>5035</v>
      </c>
      <c r="E12" t="s">
        <v>5040</v>
      </c>
      <c r="F12" t="s">
        <v>5048</v>
      </c>
      <c r="G12">
        <v>10.451499999999999</v>
      </c>
      <c r="H12">
        <v>51.165700000000001</v>
      </c>
      <c r="I12">
        <v>26520</v>
      </c>
      <c r="J12">
        <v>149091</v>
      </c>
      <c r="K12">
        <v>20977</v>
      </c>
      <c r="L12">
        <v>10650</v>
      </c>
      <c r="M12">
        <v>5109</v>
      </c>
      <c r="N12">
        <v>0.17788130847154421</v>
      </c>
      <c r="O12">
        <v>172377</v>
      </c>
      <c r="P12">
        <v>0</v>
      </c>
      <c r="Q12">
        <v>317078</v>
      </c>
      <c r="T12" t="s">
        <v>5058</v>
      </c>
      <c r="U12">
        <v>45593</v>
      </c>
      <c r="V12" t="s">
        <v>5085</v>
      </c>
      <c r="W12" t="s">
        <v>5090</v>
      </c>
      <c r="X12">
        <v>10</v>
      </c>
      <c r="Y12" t="s">
        <v>5082</v>
      </c>
      <c r="Z12" t="s">
        <v>5070</v>
      </c>
    </row>
    <row r="13" spans="1:26" x14ac:dyDescent="0.3">
      <c r="A13" t="s">
        <v>34</v>
      </c>
      <c r="B13" t="s">
        <v>5025</v>
      </c>
      <c r="C13" t="s">
        <v>5029</v>
      </c>
      <c r="D13" t="s">
        <v>5033</v>
      </c>
      <c r="E13" t="s">
        <v>5037</v>
      </c>
      <c r="F13" t="s">
        <v>5046</v>
      </c>
      <c r="G13">
        <v>133.77510000000001</v>
      </c>
      <c r="H13">
        <v>-25.2744</v>
      </c>
      <c r="I13">
        <v>22233</v>
      </c>
      <c r="J13">
        <v>91670</v>
      </c>
      <c r="K13">
        <v>11104</v>
      </c>
      <c r="L13">
        <v>6426</v>
      </c>
      <c r="M13">
        <v>2106</v>
      </c>
      <c r="N13">
        <v>0.2425338334647425</v>
      </c>
      <c r="O13">
        <v>118930</v>
      </c>
      <c r="P13">
        <v>0</v>
      </c>
      <c r="Q13">
        <v>0</v>
      </c>
      <c r="T13" t="s">
        <v>5056</v>
      </c>
      <c r="U13">
        <v>45405</v>
      </c>
      <c r="V13" t="s">
        <v>5089</v>
      </c>
      <c r="W13" t="s">
        <v>5079</v>
      </c>
      <c r="X13">
        <v>15</v>
      </c>
      <c r="Y13" t="s">
        <v>5077</v>
      </c>
      <c r="Z13" t="s">
        <v>5071</v>
      </c>
    </row>
    <row r="14" spans="1:26" x14ac:dyDescent="0.3">
      <c r="A14" t="s">
        <v>35</v>
      </c>
      <c r="B14" t="s">
        <v>5027</v>
      </c>
      <c r="C14" t="s">
        <v>5030</v>
      </c>
      <c r="D14" t="s">
        <v>5033</v>
      </c>
      <c r="E14" t="s">
        <v>5036</v>
      </c>
      <c r="F14" t="s">
        <v>5049</v>
      </c>
      <c r="G14">
        <v>-106.3468</v>
      </c>
      <c r="H14">
        <v>56.130400000000002</v>
      </c>
      <c r="I14">
        <v>226309</v>
      </c>
      <c r="J14">
        <v>1492308</v>
      </c>
      <c r="K14">
        <v>150466</v>
      </c>
      <c r="L14">
        <v>105615</v>
      </c>
      <c r="M14">
        <v>72040</v>
      </c>
      <c r="N14">
        <v>0.15165093489846981</v>
      </c>
      <c r="O14">
        <v>1859119</v>
      </c>
      <c r="P14">
        <v>1492308</v>
      </c>
      <c r="Q14">
        <v>0</v>
      </c>
      <c r="T14" t="s">
        <v>5057</v>
      </c>
      <c r="U14">
        <v>45695</v>
      </c>
      <c r="V14" t="s">
        <v>5091</v>
      </c>
      <c r="W14" t="s">
        <v>5086</v>
      </c>
      <c r="X14">
        <v>9</v>
      </c>
      <c r="Y14" t="s">
        <v>5082</v>
      </c>
      <c r="Z14" t="s">
        <v>5070</v>
      </c>
    </row>
    <row r="15" spans="1:26" x14ac:dyDescent="0.3">
      <c r="A15" t="s">
        <v>36</v>
      </c>
      <c r="B15" t="s">
        <v>5027</v>
      </c>
      <c r="C15" t="s">
        <v>5029</v>
      </c>
      <c r="D15" t="s">
        <v>5033</v>
      </c>
      <c r="E15" t="s">
        <v>5036</v>
      </c>
      <c r="F15" t="s">
        <v>5047</v>
      </c>
      <c r="G15">
        <v>138.25290000000001</v>
      </c>
      <c r="H15">
        <v>36.204799999999999</v>
      </c>
      <c r="I15">
        <v>71888</v>
      </c>
      <c r="J15">
        <v>311167</v>
      </c>
      <c r="K15">
        <v>67115</v>
      </c>
      <c r="L15">
        <v>10487</v>
      </c>
      <c r="M15">
        <v>10685</v>
      </c>
      <c r="N15">
        <v>0.23102875110738541</v>
      </c>
      <c r="O15">
        <v>349494</v>
      </c>
      <c r="P15">
        <v>281653</v>
      </c>
      <c r="Q15">
        <v>0</v>
      </c>
      <c r="T15" t="s">
        <v>5057</v>
      </c>
      <c r="U15">
        <v>45769</v>
      </c>
      <c r="V15" t="s">
        <v>5089</v>
      </c>
      <c r="W15" t="s">
        <v>5079</v>
      </c>
      <c r="X15">
        <v>19</v>
      </c>
      <c r="Y15" t="s">
        <v>5092</v>
      </c>
      <c r="Z15" t="s">
        <v>5071</v>
      </c>
    </row>
    <row r="16" spans="1:26" x14ac:dyDescent="0.3">
      <c r="A16" t="s">
        <v>37</v>
      </c>
      <c r="B16" t="s">
        <v>5025</v>
      </c>
      <c r="C16" t="s">
        <v>5029</v>
      </c>
      <c r="D16" t="s">
        <v>5032</v>
      </c>
      <c r="E16" t="s">
        <v>5037</v>
      </c>
      <c r="F16" t="s">
        <v>5048</v>
      </c>
      <c r="G16">
        <v>10.451499999999999</v>
      </c>
      <c r="H16">
        <v>51.165700000000001</v>
      </c>
      <c r="I16">
        <v>53010</v>
      </c>
      <c r="J16">
        <v>566252</v>
      </c>
      <c r="K16">
        <v>84730</v>
      </c>
      <c r="L16">
        <v>18787</v>
      </c>
      <c r="M16">
        <v>18368</v>
      </c>
      <c r="N16">
        <v>9.3616414780775314E-2</v>
      </c>
      <c r="O16">
        <v>659704</v>
      </c>
      <c r="P16">
        <v>0</v>
      </c>
      <c r="Q16">
        <v>0</v>
      </c>
      <c r="T16" t="s">
        <v>5059</v>
      </c>
      <c r="U16">
        <v>45428</v>
      </c>
      <c r="V16" t="s">
        <v>5075</v>
      </c>
      <c r="W16" t="s">
        <v>5087</v>
      </c>
      <c r="X16">
        <v>15</v>
      </c>
      <c r="Y16" t="s">
        <v>5077</v>
      </c>
      <c r="Z16" t="s">
        <v>5069</v>
      </c>
    </row>
    <row r="17" spans="1:26" x14ac:dyDescent="0.3">
      <c r="A17" t="s">
        <v>38</v>
      </c>
      <c r="B17" t="s">
        <v>5027</v>
      </c>
      <c r="C17" t="s">
        <v>5029</v>
      </c>
      <c r="D17" t="s">
        <v>5031</v>
      </c>
      <c r="E17" t="s">
        <v>5040</v>
      </c>
      <c r="F17" t="s">
        <v>5049</v>
      </c>
      <c r="G17">
        <v>-106.3468</v>
      </c>
      <c r="H17">
        <v>56.130400000000002</v>
      </c>
      <c r="I17">
        <v>30263</v>
      </c>
      <c r="J17">
        <v>347554</v>
      </c>
      <c r="K17">
        <v>72792</v>
      </c>
      <c r="L17">
        <v>21505</v>
      </c>
      <c r="M17">
        <v>19285</v>
      </c>
      <c r="N17">
        <v>8.7074836698999569E-2</v>
      </c>
      <c r="O17">
        <v>415133</v>
      </c>
      <c r="P17">
        <v>0</v>
      </c>
      <c r="Q17">
        <v>679391</v>
      </c>
      <c r="T17" t="s">
        <v>5052</v>
      </c>
      <c r="U17">
        <v>45664</v>
      </c>
      <c r="V17" t="s">
        <v>5089</v>
      </c>
      <c r="W17" t="s">
        <v>5084</v>
      </c>
      <c r="X17">
        <v>15</v>
      </c>
      <c r="Y17" t="s">
        <v>5077</v>
      </c>
      <c r="Z17" t="s">
        <v>5069</v>
      </c>
    </row>
    <row r="18" spans="1:26" x14ac:dyDescent="0.3">
      <c r="A18" t="s">
        <v>39</v>
      </c>
      <c r="B18" t="s">
        <v>5025</v>
      </c>
      <c r="C18" t="s">
        <v>5029</v>
      </c>
      <c r="D18" t="s">
        <v>5033</v>
      </c>
      <c r="E18" t="s">
        <v>5039</v>
      </c>
      <c r="F18" t="s">
        <v>5043</v>
      </c>
      <c r="G18">
        <v>-3.4359999999999999</v>
      </c>
      <c r="H18">
        <v>55.378100000000003</v>
      </c>
      <c r="I18">
        <v>58337</v>
      </c>
      <c r="J18">
        <v>347296</v>
      </c>
      <c r="K18">
        <v>63968</v>
      </c>
      <c r="L18">
        <v>23806</v>
      </c>
      <c r="M18">
        <v>13805</v>
      </c>
      <c r="N18">
        <v>0.16797716255356859</v>
      </c>
      <c r="O18">
        <v>418334</v>
      </c>
      <c r="P18">
        <v>0</v>
      </c>
      <c r="Q18">
        <v>0</v>
      </c>
      <c r="T18" t="s">
        <v>5056</v>
      </c>
      <c r="U18">
        <v>45627</v>
      </c>
      <c r="V18" t="s">
        <v>5080</v>
      </c>
      <c r="W18" t="s">
        <v>5081</v>
      </c>
      <c r="X18">
        <v>11</v>
      </c>
      <c r="Y18" t="s">
        <v>5082</v>
      </c>
      <c r="Z18" t="s">
        <v>5070</v>
      </c>
    </row>
    <row r="19" spans="1:26" x14ac:dyDescent="0.3">
      <c r="A19" t="s">
        <v>40</v>
      </c>
      <c r="B19" t="s">
        <v>5023</v>
      </c>
      <c r="C19" t="s">
        <v>5030</v>
      </c>
      <c r="D19" t="s">
        <v>5033</v>
      </c>
      <c r="E19" t="s">
        <v>5036</v>
      </c>
      <c r="F19" t="s">
        <v>5043</v>
      </c>
      <c r="G19">
        <v>-3.4359999999999999</v>
      </c>
      <c r="H19">
        <v>55.378100000000003</v>
      </c>
      <c r="I19">
        <v>510212</v>
      </c>
      <c r="J19">
        <v>2596696</v>
      </c>
      <c r="K19">
        <v>426198</v>
      </c>
      <c r="L19">
        <v>81201</v>
      </c>
      <c r="M19">
        <v>63140</v>
      </c>
      <c r="N19">
        <v>0.19648537152845921</v>
      </c>
      <c r="O19">
        <v>2872688</v>
      </c>
      <c r="P19">
        <v>2596696</v>
      </c>
      <c r="Q19">
        <v>0</v>
      </c>
      <c r="R19">
        <v>31312</v>
      </c>
      <c r="S19">
        <v>1.09E-2</v>
      </c>
      <c r="T19" t="s">
        <v>5057</v>
      </c>
      <c r="U19">
        <v>45454</v>
      </c>
      <c r="V19" t="s">
        <v>5089</v>
      </c>
      <c r="W19" t="s">
        <v>5093</v>
      </c>
      <c r="X19">
        <v>10</v>
      </c>
      <c r="Y19" t="s">
        <v>5082</v>
      </c>
      <c r="Z19" t="s">
        <v>5070</v>
      </c>
    </row>
    <row r="20" spans="1:26" x14ac:dyDescent="0.3">
      <c r="A20" t="s">
        <v>41</v>
      </c>
      <c r="B20" t="s">
        <v>5023</v>
      </c>
      <c r="C20" t="s">
        <v>5029</v>
      </c>
      <c r="D20" t="s">
        <v>5031</v>
      </c>
      <c r="E20" t="s">
        <v>5036</v>
      </c>
      <c r="F20" t="s">
        <v>5050</v>
      </c>
      <c r="G20">
        <v>-95.712900000000005</v>
      </c>
      <c r="H20">
        <v>37.090200000000003</v>
      </c>
      <c r="I20">
        <v>29522</v>
      </c>
      <c r="J20">
        <v>216249</v>
      </c>
      <c r="K20">
        <v>38121</v>
      </c>
      <c r="L20">
        <v>16300</v>
      </c>
      <c r="M20">
        <v>6481</v>
      </c>
      <c r="N20">
        <v>0.1365221792670275</v>
      </c>
      <c r="O20">
        <v>255622</v>
      </c>
      <c r="P20">
        <v>3466</v>
      </c>
      <c r="Q20">
        <v>0</v>
      </c>
      <c r="R20">
        <v>3246</v>
      </c>
      <c r="S20">
        <v>1.2699999999999999E-2</v>
      </c>
      <c r="T20" t="s">
        <v>5051</v>
      </c>
      <c r="U20">
        <v>45307</v>
      </c>
      <c r="V20" t="s">
        <v>5089</v>
      </c>
      <c r="W20" t="s">
        <v>5084</v>
      </c>
      <c r="X20">
        <v>11</v>
      </c>
      <c r="Y20" t="s">
        <v>5082</v>
      </c>
      <c r="Z20" t="s">
        <v>5070</v>
      </c>
    </row>
    <row r="21" spans="1:26" x14ac:dyDescent="0.3">
      <c r="A21" t="s">
        <v>42</v>
      </c>
      <c r="B21" t="s">
        <v>5027</v>
      </c>
      <c r="C21" t="s">
        <v>5029</v>
      </c>
      <c r="D21" t="s">
        <v>5033</v>
      </c>
      <c r="E21" t="s">
        <v>5036</v>
      </c>
      <c r="F21" t="s">
        <v>5043</v>
      </c>
      <c r="G21">
        <v>-3.4359999999999999</v>
      </c>
      <c r="H21">
        <v>55.378100000000003</v>
      </c>
      <c r="I21">
        <v>58869</v>
      </c>
      <c r="J21">
        <v>354249</v>
      </c>
      <c r="K21">
        <v>75572</v>
      </c>
      <c r="L21">
        <v>14680</v>
      </c>
      <c r="M21">
        <v>8175</v>
      </c>
      <c r="N21">
        <v>0.16618208797669451</v>
      </c>
      <c r="O21">
        <v>410202</v>
      </c>
      <c r="P21">
        <v>308035</v>
      </c>
      <c r="Q21">
        <v>0</v>
      </c>
      <c r="T21" t="s">
        <v>5057</v>
      </c>
      <c r="U21">
        <v>45579</v>
      </c>
      <c r="V21" t="s">
        <v>5085</v>
      </c>
      <c r="W21" t="s">
        <v>5090</v>
      </c>
      <c r="X21">
        <v>12</v>
      </c>
      <c r="Y21" t="s">
        <v>5077</v>
      </c>
      <c r="Z21" t="s">
        <v>5070</v>
      </c>
    </row>
    <row r="22" spans="1:26" x14ac:dyDescent="0.3">
      <c r="A22" t="s">
        <v>43</v>
      </c>
      <c r="B22" t="s">
        <v>5025</v>
      </c>
      <c r="C22" t="s">
        <v>5029</v>
      </c>
      <c r="D22" t="s">
        <v>5031</v>
      </c>
      <c r="E22" t="s">
        <v>5036</v>
      </c>
      <c r="F22" t="s">
        <v>5045</v>
      </c>
      <c r="G22">
        <v>-51.9253</v>
      </c>
      <c r="H22">
        <v>-14.234999999999999</v>
      </c>
      <c r="I22">
        <v>340149</v>
      </c>
      <c r="J22">
        <v>2376086</v>
      </c>
      <c r="K22">
        <v>548208</v>
      </c>
      <c r="L22">
        <v>166762</v>
      </c>
      <c r="M22">
        <v>65253</v>
      </c>
      <c r="N22">
        <v>0.14315550548371561</v>
      </c>
      <c r="O22">
        <v>3037853</v>
      </c>
      <c r="P22">
        <v>2376086</v>
      </c>
      <c r="Q22">
        <v>0</v>
      </c>
      <c r="T22" t="s">
        <v>5052</v>
      </c>
      <c r="U22">
        <v>45460</v>
      </c>
      <c r="V22" t="s">
        <v>5085</v>
      </c>
      <c r="W22" t="s">
        <v>5093</v>
      </c>
      <c r="X22">
        <v>17</v>
      </c>
      <c r="Y22" t="s">
        <v>5077</v>
      </c>
      <c r="Z22" t="s">
        <v>5070</v>
      </c>
    </row>
    <row r="23" spans="1:26" x14ac:dyDescent="0.3">
      <c r="A23" t="s">
        <v>44</v>
      </c>
      <c r="B23" t="s">
        <v>5023</v>
      </c>
      <c r="C23" t="s">
        <v>5029</v>
      </c>
      <c r="D23" t="s">
        <v>5031</v>
      </c>
      <c r="E23" t="s">
        <v>5040</v>
      </c>
      <c r="F23" t="s">
        <v>5050</v>
      </c>
      <c r="G23">
        <v>-95.712900000000005</v>
      </c>
      <c r="H23">
        <v>37.090200000000003</v>
      </c>
      <c r="I23">
        <v>49757</v>
      </c>
      <c r="J23">
        <v>365818</v>
      </c>
      <c r="K23">
        <v>66176</v>
      </c>
      <c r="L23">
        <v>25743</v>
      </c>
      <c r="M23">
        <v>20428</v>
      </c>
      <c r="N23">
        <v>0.13601663426962751</v>
      </c>
      <c r="O23">
        <v>425666</v>
      </c>
      <c r="P23">
        <v>0</v>
      </c>
      <c r="Q23">
        <v>77512</v>
      </c>
      <c r="R23">
        <v>4937</v>
      </c>
      <c r="S23">
        <v>1.1599999999999999E-2</v>
      </c>
      <c r="T23" t="s">
        <v>5051</v>
      </c>
      <c r="U23">
        <v>45683</v>
      </c>
      <c r="V23" t="s">
        <v>5080</v>
      </c>
      <c r="W23" t="s">
        <v>5084</v>
      </c>
      <c r="X23">
        <v>15</v>
      </c>
      <c r="Y23" t="s">
        <v>5077</v>
      </c>
      <c r="Z23" t="s">
        <v>5070</v>
      </c>
    </row>
    <row r="24" spans="1:26" x14ac:dyDescent="0.3">
      <c r="A24" t="s">
        <v>45</v>
      </c>
      <c r="B24" t="s">
        <v>5027</v>
      </c>
      <c r="C24" t="s">
        <v>5029</v>
      </c>
      <c r="D24" t="s">
        <v>5031</v>
      </c>
      <c r="E24" t="s">
        <v>5036</v>
      </c>
      <c r="F24" t="s">
        <v>5045</v>
      </c>
      <c r="G24">
        <v>-51.9253</v>
      </c>
      <c r="H24">
        <v>-14.234999999999999</v>
      </c>
      <c r="I24">
        <v>197894</v>
      </c>
      <c r="J24">
        <v>1705918</v>
      </c>
      <c r="K24">
        <v>379911</v>
      </c>
      <c r="L24">
        <v>124594</v>
      </c>
      <c r="M24">
        <v>34592</v>
      </c>
      <c r="N24">
        <v>0.1160048022200004</v>
      </c>
      <c r="O24">
        <v>2050768</v>
      </c>
      <c r="P24">
        <v>1705918</v>
      </c>
      <c r="Q24">
        <v>0</v>
      </c>
      <c r="T24" t="s">
        <v>5052</v>
      </c>
      <c r="U24">
        <v>45610</v>
      </c>
      <c r="V24" t="s">
        <v>5075</v>
      </c>
      <c r="W24" t="s">
        <v>5094</v>
      </c>
      <c r="X24">
        <v>19</v>
      </c>
      <c r="Y24" t="s">
        <v>5092</v>
      </c>
      <c r="Z24" t="s">
        <v>5070</v>
      </c>
    </row>
    <row r="25" spans="1:26" x14ac:dyDescent="0.3">
      <c r="A25" t="s">
        <v>46</v>
      </c>
      <c r="B25" t="s">
        <v>5025</v>
      </c>
      <c r="C25" t="s">
        <v>5029</v>
      </c>
      <c r="D25" t="s">
        <v>5031</v>
      </c>
      <c r="E25" t="s">
        <v>5036</v>
      </c>
      <c r="F25" t="s">
        <v>5047</v>
      </c>
      <c r="G25">
        <v>138.25290000000001</v>
      </c>
      <c r="H25">
        <v>36.204799999999999</v>
      </c>
      <c r="I25">
        <v>113610</v>
      </c>
      <c r="J25">
        <v>902363</v>
      </c>
      <c r="K25">
        <v>146734</v>
      </c>
      <c r="L25">
        <v>37091</v>
      </c>
      <c r="M25">
        <v>22373</v>
      </c>
      <c r="N25">
        <v>0.12590343961475339</v>
      </c>
      <c r="O25">
        <v>1053529</v>
      </c>
      <c r="P25">
        <v>902363</v>
      </c>
      <c r="Q25">
        <v>0</v>
      </c>
      <c r="T25" t="s">
        <v>5052</v>
      </c>
      <c r="U25">
        <v>45515</v>
      </c>
      <c r="V25" t="s">
        <v>5080</v>
      </c>
      <c r="W25" t="s">
        <v>5095</v>
      </c>
      <c r="X25">
        <v>11</v>
      </c>
      <c r="Y25" t="s">
        <v>5082</v>
      </c>
      <c r="Z25" t="s">
        <v>5070</v>
      </c>
    </row>
    <row r="26" spans="1:26" x14ac:dyDescent="0.3">
      <c r="A26" t="s">
        <v>47</v>
      </c>
      <c r="B26" t="s">
        <v>5027</v>
      </c>
      <c r="C26" t="s">
        <v>5029</v>
      </c>
      <c r="D26" t="s">
        <v>5033</v>
      </c>
      <c r="E26" t="s">
        <v>5036</v>
      </c>
      <c r="F26" t="s">
        <v>5048</v>
      </c>
      <c r="G26">
        <v>10.451499999999999</v>
      </c>
      <c r="H26">
        <v>51.165700000000001</v>
      </c>
      <c r="I26">
        <v>58395</v>
      </c>
      <c r="J26">
        <v>233871</v>
      </c>
      <c r="K26">
        <v>41586</v>
      </c>
      <c r="L26">
        <v>15236</v>
      </c>
      <c r="M26">
        <v>8079</v>
      </c>
      <c r="N26">
        <v>0.24969113307119159</v>
      </c>
      <c r="O26">
        <v>302712</v>
      </c>
      <c r="P26">
        <v>204799</v>
      </c>
      <c r="Q26">
        <v>0</v>
      </c>
      <c r="T26" t="s">
        <v>5057</v>
      </c>
      <c r="U26">
        <v>45534</v>
      </c>
      <c r="V26" t="s">
        <v>5091</v>
      </c>
      <c r="W26" t="s">
        <v>5095</v>
      </c>
      <c r="X26">
        <v>12</v>
      </c>
      <c r="Y26" t="s">
        <v>5077</v>
      </c>
      <c r="Z26" t="s">
        <v>5071</v>
      </c>
    </row>
    <row r="27" spans="1:26" x14ac:dyDescent="0.3">
      <c r="A27" t="s">
        <v>48</v>
      </c>
      <c r="B27" t="s">
        <v>5027</v>
      </c>
      <c r="C27" t="s">
        <v>5029</v>
      </c>
      <c r="D27" t="s">
        <v>5035</v>
      </c>
      <c r="E27" t="s">
        <v>5040</v>
      </c>
      <c r="F27" t="s">
        <v>5045</v>
      </c>
      <c r="G27">
        <v>-51.9253</v>
      </c>
      <c r="H27">
        <v>-14.234999999999999</v>
      </c>
      <c r="I27">
        <v>42412</v>
      </c>
      <c r="J27">
        <v>290405</v>
      </c>
      <c r="K27">
        <v>70965</v>
      </c>
      <c r="L27">
        <v>12368</v>
      </c>
      <c r="M27">
        <v>11584</v>
      </c>
      <c r="N27">
        <v>0.14604666573325681</v>
      </c>
      <c r="O27">
        <v>336920</v>
      </c>
      <c r="P27">
        <v>0</v>
      </c>
      <c r="Q27">
        <v>927260</v>
      </c>
      <c r="T27" t="s">
        <v>5060</v>
      </c>
      <c r="U27">
        <v>45434</v>
      </c>
      <c r="V27" t="s">
        <v>5078</v>
      </c>
      <c r="W27" t="s">
        <v>5087</v>
      </c>
      <c r="X27">
        <v>10</v>
      </c>
      <c r="Y27" t="s">
        <v>5082</v>
      </c>
      <c r="Z27" t="s">
        <v>5070</v>
      </c>
    </row>
    <row r="28" spans="1:26" x14ac:dyDescent="0.3">
      <c r="A28" t="s">
        <v>49</v>
      </c>
      <c r="B28" t="s">
        <v>5024</v>
      </c>
      <c r="C28" t="s">
        <v>5029</v>
      </c>
      <c r="D28" t="s">
        <v>5031</v>
      </c>
      <c r="E28" t="s">
        <v>5036</v>
      </c>
      <c r="F28" t="s">
        <v>5044</v>
      </c>
      <c r="G28">
        <v>78.962900000000005</v>
      </c>
      <c r="H28">
        <v>20.593699999999998</v>
      </c>
      <c r="I28">
        <v>250854</v>
      </c>
      <c r="J28">
        <v>2076760</v>
      </c>
      <c r="K28">
        <v>364267</v>
      </c>
      <c r="L28">
        <v>67648</v>
      </c>
      <c r="M28">
        <v>64682</v>
      </c>
      <c r="N28">
        <v>0.1207913176122867</v>
      </c>
      <c r="O28">
        <v>2661686</v>
      </c>
      <c r="P28">
        <v>2076760</v>
      </c>
      <c r="Q28">
        <v>0</v>
      </c>
      <c r="T28" t="s">
        <v>5052</v>
      </c>
      <c r="U28">
        <v>45470</v>
      </c>
      <c r="V28" t="s">
        <v>5075</v>
      </c>
      <c r="W28" t="s">
        <v>5093</v>
      </c>
      <c r="X28">
        <v>17</v>
      </c>
      <c r="Y28" t="s">
        <v>5077</v>
      </c>
      <c r="Z28" t="s">
        <v>5070</v>
      </c>
    </row>
    <row r="29" spans="1:26" x14ac:dyDescent="0.3">
      <c r="A29" t="s">
        <v>50</v>
      </c>
      <c r="B29" t="s">
        <v>5027</v>
      </c>
      <c r="C29" t="s">
        <v>5029</v>
      </c>
      <c r="D29" t="s">
        <v>5032</v>
      </c>
      <c r="E29" t="s">
        <v>5036</v>
      </c>
      <c r="F29" t="s">
        <v>5049</v>
      </c>
      <c r="G29">
        <v>-106.3468</v>
      </c>
      <c r="H29">
        <v>56.130400000000002</v>
      </c>
      <c r="I29">
        <v>35665</v>
      </c>
      <c r="J29">
        <v>413478</v>
      </c>
      <c r="K29">
        <v>56205</v>
      </c>
      <c r="L29">
        <v>15399</v>
      </c>
      <c r="M29">
        <v>16364</v>
      </c>
      <c r="N29">
        <v>8.6256792703554824E-2</v>
      </c>
      <c r="O29">
        <v>536334</v>
      </c>
      <c r="P29">
        <v>397501</v>
      </c>
      <c r="Q29">
        <v>0</v>
      </c>
      <c r="T29" t="s">
        <v>5061</v>
      </c>
      <c r="U29">
        <v>45554</v>
      </c>
      <c r="V29" t="s">
        <v>5075</v>
      </c>
      <c r="W29" t="s">
        <v>5096</v>
      </c>
      <c r="X29">
        <v>15</v>
      </c>
      <c r="Y29" t="s">
        <v>5077</v>
      </c>
      <c r="Z29" t="s">
        <v>5069</v>
      </c>
    </row>
    <row r="30" spans="1:26" x14ac:dyDescent="0.3">
      <c r="A30" t="s">
        <v>51</v>
      </c>
      <c r="B30" t="s">
        <v>5024</v>
      </c>
      <c r="C30" t="s">
        <v>5029</v>
      </c>
      <c r="D30" t="s">
        <v>5035</v>
      </c>
      <c r="E30" t="s">
        <v>5040</v>
      </c>
      <c r="F30" t="s">
        <v>5049</v>
      </c>
      <c r="G30">
        <v>-106.3468</v>
      </c>
      <c r="H30">
        <v>56.130400000000002</v>
      </c>
      <c r="I30">
        <v>35525</v>
      </c>
      <c r="J30">
        <v>326729</v>
      </c>
      <c r="K30">
        <v>69999</v>
      </c>
      <c r="L30">
        <v>13684</v>
      </c>
      <c r="M30">
        <v>16051</v>
      </c>
      <c r="N30">
        <v>0.108730470235598</v>
      </c>
      <c r="O30">
        <v>383434</v>
      </c>
      <c r="P30">
        <v>0</v>
      </c>
      <c r="Q30">
        <v>352922</v>
      </c>
      <c r="T30" t="s">
        <v>5058</v>
      </c>
      <c r="U30">
        <v>45674</v>
      </c>
      <c r="V30" t="s">
        <v>5091</v>
      </c>
      <c r="W30" t="s">
        <v>5084</v>
      </c>
      <c r="X30">
        <v>12</v>
      </c>
      <c r="Y30" t="s">
        <v>5077</v>
      </c>
      <c r="Z30" t="s">
        <v>5070</v>
      </c>
    </row>
    <row r="31" spans="1:26" x14ac:dyDescent="0.3">
      <c r="A31" t="s">
        <v>52</v>
      </c>
      <c r="B31" t="s">
        <v>5027</v>
      </c>
      <c r="C31" t="s">
        <v>5029</v>
      </c>
      <c r="D31" t="s">
        <v>5035</v>
      </c>
      <c r="E31" t="s">
        <v>5040</v>
      </c>
      <c r="F31" t="s">
        <v>5047</v>
      </c>
      <c r="G31">
        <v>138.25290000000001</v>
      </c>
      <c r="H31">
        <v>36.204799999999999</v>
      </c>
      <c r="I31">
        <v>182898</v>
      </c>
      <c r="J31">
        <v>1137655</v>
      </c>
      <c r="K31">
        <v>221876</v>
      </c>
      <c r="L31">
        <v>64605</v>
      </c>
      <c r="M31">
        <v>26861</v>
      </c>
      <c r="N31">
        <v>0.160768296187387</v>
      </c>
      <c r="O31">
        <v>1441477</v>
      </c>
      <c r="P31">
        <v>0</v>
      </c>
      <c r="Q31">
        <v>981170</v>
      </c>
      <c r="T31" t="s">
        <v>5060</v>
      </c>
      <c r="U31">
        <v>45479</v>
      </c>
      <c r="V31" t="s">
        <v>5088</v>
      </c>
      <c r="W31" t="s">
        <v>5083</v>
      </c>
      <c r="X31">
        <v>11</v>
      </c>
      <c r="Y31" t="s">
        <v>5082</v>
      </c>
      <c r="Z31" t="s">
        <v>5070</v>
      </c>
    </row>
    <row r="32" spans="1:26" x14ac:dyDescent="0.3">
      <c r="A32" t="s">
        <v>53</v>
      </c>
      <c r="B32" t="s">
        <v>5026</v>
      </c>
      <c r="C32" t="s">
        <v>5029</v>
      </c>
      <c r="D32" t="s">
        <v>5033</v>
      </c>
      <c r="E32" t="s">
        <v>5039</v>
      </c>
      <c r="F32" t="s">
        <v>5046</v>
      </c>
      <c r="G32">
        <v>133.77510000000001</v>
      </c>
      <c r="H32">
        <v>-25.2744</v>
      </c>
      <c r="I32">
        <v>84944</v>
      </c>
      <c r="J32">
        <v>420660</v>
      </c>
      <c r="K32">
        <v>43112</v>
      </c>
      <c r="L32">
        <v>23390</v>
      </c>
      <c r="M32">
        <v>12224</v>
      </c>
      <c r="N32">
        <v>0.2019311521527401</v>
      </c>
      <c r="O32">
        <v>517005</v>
      </c>
      <c r="P32">
        <v>0</v>
      </c>
      <c r="Q32">
        <v>0</v>
      </c>
      <c r="T32" t="s">
        <v>5056</v>
      </c>
      <c r="U32">
        <v>45419</v>
      </c>
      <c r="V32" t="s">
        <v>5089</v>
      </c>
      <c r="W32" t="s">
        <v>5087</v>
      </c>
      <c r="X32">
        <v>15</v>
      </c>
      <c r="Y32" t="s">
        <v>5077</v>
      </c>
      <c r="Z32" t="s">
        <v>5071</v>
      </c>
    </row>
    <row r="33" spans="1:26" x14ac:dyDescent="0.3">
      <c r="A33" t="s">
        <v>54</v>
      </c>
      <c r="B33" t="s">
        <v>5025</v>
      </c>
      <c r="C33" t="s">
        <v>5029</v>
      </c>
      <c r="D33" t="s">
        <v>5031</v>
      </c>
      <c r="E33" t="s">
        <v>5036</v>
      </c>
      <c r="F33" t="s">
        <v>5050</v>
      </c>
      <c r="G33">
        <v>-95.712900000000005</v>
      </c>
      <c r="H33">
        <v>37.090200000000003</v>
      </c>
      <c r="I33">
        <v>230631</v>
      </c>
      <c r="J33">
        <v>2655192</v>
      </c>
      <c r="K33">
        <v>334965</v>
      </c>
      <c r="L33">
        <v>171384</v>
      </c>
      <c r="M33">
        <v>94178</v>
      </c>
      <c r="N33">
        <v>8.6860504195536231E-2</v>
      </c>
      <c r="O33">
        <v>3418150</v>
      </c>
      <c r="P33">
        <v>2655192</v>
      </c>
      <c r="Q33">
        <v>0</v>
      </c>
      <c r="T33" t="s">
        <v>5052</v>
      </c>
      <c r="U33">
        <v>45649</v>
      </c>
      <c r="V33" t="s">
        <v>5085</v>
      </c>
      <c r="W33" t="s">
        <v>5081</v>
      </c>
      <c r="X33">
        <v>17</v>
      </c>
      <c r="Y33" t="s">
        <v>5077</v>
      </c>
      <c r="Z33" t="s">
        <v>5069</v>
      </c>
    </row>
    <row r="34" spans="1:26" x14ac:dyDescent="0.3">
      <c r="A34" t="s">
        <v>55</v>
      </c>
      <c r="B34" t="s">
        <v>5027</v>
      </c>
      <c r="C34" t="s">
        <v>5029</v>
      </c>
      <c r="D34" t="s">
        <v>5035</v>
      </c>
      <c r="E34" t="s">
        <v>5040</v>
      </c>
      <c r="F34" t="s">
        <v>5050</v>
      </c>
      <c r="G34">
        <v>-95.712900000000005</v>
      </c>
      <c r="H34">
        <v>37.090200000000003</v>
      </c>
      <c r="I34">
        <v>33791</v>
      </c>
      <c r="J34">
        <v>211173</v>
      </c>
      <c r="K34">
        <v>24711</v>
      </c>
      <c r="L34">
        <v>16098</v>
      </c>
      <c r="M34">
        <v>11634</v>
      </c>
      <c r="N34">
        <v>0.16001706544090449</v>
      </c>
      <c r="O34">
        <v>243184</v>
      </c>
      <c r="P34">
        <v>0</v>
      </c>
      <c r="Q34">
        <v>1489976</v>
      </c>
      <c r="T34" t="s">
        <v>5060</v>
      </c>
      <c r="U34">
        <v>45407</v>
      </c>
      <c r="V34" t="s">
        <v>5075</v>
      </c>
      <c r="W34" t="s">
        <v>5079</v>
      </c>
      <c r="X34">
        <v>10</v>
      </c>
      <c r="Y34" t="s">
        <v>5082</v>
      </c>
      <c r="Z34" t="s">
        <v>5070</v>
      </c>
    </row>
    <row r="35" spans="1:26" x14ac:dyDescent="0.3">
      <c r="A35" t="s">
        <v>56</v>
      </c>
      <c r="B35" t="s">
        <v>5027</v>
      </c>
      <c r="C35" t="s">
        <v>5029</v>
      </c>
      <c r="D35" t="s">
        <v>5033</v>
      </c>
      <c r="E35" t="s">
        <v>5036</v>
      </c>
      <c r="F35" t="s">
        <v>5046</v>
      </c>
      <c r="G35">
        <v>133.77510000000001</v>
      </c>
      <c r="H35">
        <v>-25.2744</v>
      </c>
      <c r="I35">
        <v>25047</v>
      </c>
      <c r="J35">
        <v>161448</v>
      </c>
      <c r="K35">
        <v>35935</v>
      </c>
      <c r="L35">
        <v>9325</v>
      </c>
      <c r="M35">
        <v>6649</v>
      </c>
      <c r="N35">
        <v>0.15514323668092231</v>
      </c>
      <c r="O35">
        <v>185402</v>
      </c>
      <c r="P35">
        <v>143334</v>
      </c>
      <c r="Q35">
        <v>0</v>
      </c>
      <c r="T35" t="s">
        <v>5057</v>
      </c>
      <c r="U35">
        <v>45306</v>
      </c>
      <c r="V35" t="s">
        <v>5085</v>
      </c>
      <c r="W35" t="s">
        <v>5084</v>
      </c>
      <c r="X35">
        <v>17</v>
      </c>
      <c r="Y35" t="s">
        <v>5077</v>
      </c>
      <c r="Z35" t="s">
        <v>5070</v>
      </c>
    </row>
    <row r="36" spans="1:26" x14ac:dyDescent="0.3">
      <c r="A36" t="s">
        <v>57</v>
      </c>
      <c r="B36" t="s">
        <v>5027</v>
      </c>
      <c r="C36" t="s">
        <v>5030</v>
      </c>
      <c r="D36" t="s">
        <v>5033</v>
      </c>
      <c r="E36" t="s">
        <v>5036</v>
      </c>
      <c r="F36" t="s">
        <v>5043</v>
      </c>
      <c r="G36">
        <v>-3.4359999999999999</v>
      </c>
      <c r="H36">
        <v>55.378100000000003</v>
      </c>
      <c r="I36">
        <v>49341</v>
      </c>
      <c r="J36">
        <v>275988</v>
      </c>
      <c r="K36">
        <v>41634</v>
      </c>
      <c r="L36">
        <v>13098</v>
      </c>
      <c r="M36">
        <v>13533</v>
      </c>
      <c r="N36">
        <v>0.17878045159874251</v>
      </c>
      <c r="O36">
        <v>353105</v>
      </c>
      <c r="P36">
        <v>235164</v>
      </c>
      <c r="Q36">
        <v>0</v>
      </c>
      <c r="T36" t="s">
        <v>5057</v>
      </c>
      <c r="U36">
        <v>45757</v>
      </c>
      <c r="V36" t="s">
        <v>5075</v>
      </c>
      <c r="W36" t="s">
        <v>5079</v>
      </c>
      <c r="X36">
        <v>12</v>
      </c>
      <c r="Y36" t="s">
        <v>5077</v>
      </c>
      <c r="Z36" t="s">
        <v>5070</v>
      </c>
    </row>
    <row r="37" spans="1:26" x14ac:dyDescent="0.3">
      <c r="A37" t="s">
        <v>58</v>
      </c>
      <c r="B37" t="s">
        <v>5023</v>
      </c>
      <c r="C37" t="s">
        <v>5029</v>
      </c>
      <c r="D37" t="s">
        <v>5033</v>
      </c>
      <c r="E37" t="s">
        <v>5040</v>
      </c>
      <c r="F37" t="s">
        <v>5047</v>
      </c>
      <c r="G37">
        <v>138.25290000000001</v>
      </c>
      <c r="H37">
        <v>36.204799999999999</v>
      </c>
      <c r="I37">
        <v>50766</v>
      </c>
      <c r="J37">
        <v>328182</v>
      </c>
      <c r="K37">
        <v>76487</v>
      </c>
      <c r="L37">
        <v>22642</v>
      </c>
      <c r="M37">
        <v>14991</v>
      </c>
      <c r="N37">
        <v>0.1546889989188161</v>
      </c>
      <c r="O37">
        <v>366522</v>
      </c>
      <c r="P37">
        <v>0</v>
      </c>
      <c r="Q37">
        <v>90407</v>
      </c>
      <c r="R37">
        <v>8136</v>
      </c>
      <c r="S37">
        <v>2.2200000000000001E-2</v>
      </c>
      <c r="T37" t="s">
        <v>5056</v>
      </c>
      <c r="U37">
        <v>45507</v>
      </c>
      <c r="V37" t="s">
        <v>5088</v>
      </c>
      <c r="W37" t="s">
        <v>5095</v>
      </c>
      <c r="X37">
        <v>10</v>
      </c>
      <c r="Y37" t="s">
        <v>5082</v>
      </c>
      <c r="Z37" t="s">
        <v>5070</v>
      </c>
    </row>
    <row r="38" spans="1:26" x14ac:dyDescent="0.3">
      <c r="A38" t="s">
        <v>59</v>
      </c>
      <c r="B38" t="s">
        <v>5026</v>
      </c>
      <c r="C38" t="s">
        <v>5029</v>
      </c>
      <c r="D38" t="s">
        <v>5033</v>
      </c>
      <c r="E38" t="s">
        <v>5038</v>
      </c>
      <c r="F38" t="s">
        <v>5048</v>
      </c>
      <c r="G38">
        <v>10.451499999999999</v>
      </c>
      <c r="H38">
        <v>51.165700000000001</v>
      </c>
      <c r="I38">
        <v>49910</v>
      </c>
      <c r="J38">
        <v>272628</v>
      </c>
      <c r="K38">
        <v>27638</v>
      </c>
      <c r="L38">
        <v>9562</v>
      </c>
      <c r="M38">
        <v>12688</v>
      </c>
      <c r="N38">
        <v>0.18307074752870289</v>
      </c>
      <c r="O38">
        <v>300166</v>
      </c>
      <c r="P38">
        <v>0</v>
      </c>
      <c r="Q38">
        <v>0</v>
      </c>
      <c r="T38" t="s">
        <v>5056</v>
      </c>
      <c r="U38">
        <v>45457</v>
      </c>
      <c r="V38" t="s">
        <v>5091</v>
      </c>
      <c r="W38" t="s">
        <v>5093</v>
      </c>
      <c r="X38">
        <v>8</v>
      </c>
      <c r="Y38" t="s">
        <v>5082</v>
      </c>
      <c r="Z38" t="s">
        <v>5070</v>
      </c>
    </row>
    <row r="39" spans="1:26" x14ac:dyDescent="0.3">
      <c r="A39" t="s">
        <v>60</v>
      </c>
      <c r="B39" t="s">
        <v>5024</v>
      </c>
      <c r="C39" t="s">
        <v>5029</v>
      </c>
      <c r="D39" t="s">
        <v>5031</v>
      </c>
      <c r="E39" t="s">
        <v>5036</v>
      </c>
      <c r="F39" t="s">
        <v>5044</v>
      </c>
      <c r="G39">
        <v>78.962900000000005</v>
      </c>
      <c r="H39">
        <v>20.593699999999998</v>
      </c>
      <c r="I39">
        <v>316200</v>
      </c>
      <c r="J39">
        <v>2635551</v>
      </c>
      <c r="K39">
        <v>327127</v>
      </c>
      <c r="L39">
        <v>151377</v>
      </c>
      <c r="M39">
        <v>125652</v>
      </c>
      <c r="N39">
        <v>0.11997522012948091</v>
      </c>
      <c r="O39">
        <v>3242761</v>
      </c>
      <c r="P39">
        <v>2635551</v>
      </c>
      <c r="Q39">
        <v>0</v>
      </c>
      <c r="T39" t="s">
        <v>5052</v>
      </c>
      <c r="U39">
        <v>45666</v>
      </c>
      <c r="V39" t="s">
        <v>5075</v>
      </c>
      <c r="W39" t="s">
        <v>5084</v>
      </c>
      <c r="X39">
        <v>10</v>
      </c>
      <c r="Y39" t="s">
        <v>5082</v>
      </c>
      <c r="Z39" t="s">
        <v>5070</v>
      </c>
    </row>
    <row r="40" spans="1:26" x14ac:dyDescent="0.3">
      <c r="A40" t="s">
        <v>61</v>
      </c>
      <c r="B40" t="s">
        <v>5023</v>
      </c>
      <c r="C40" t="s">
        <v>5029</v>
      </c>
      <c r="D40" t="s">
        <v>5031</v>
      </c>
      <c r="E40" t="s">
        <v>5036</v>
      </c>
      <c r="F40" t="s">
        <v>5050</v>
      </c>
      <c r="G40">
        <v>-95.712900000000005</v>
      </c>
      <c r="H40">
        <v>37.090200000000003</v>
      </c>
      <c r="I40">
        <v>310863</v>
      </c>
      <c r="J40">
        <v>2550875</v>
      </c>
      <c r="K40">
        <v>345866</v>
      </c>
      <c r="L40">
        <v>118028</v>
      </c>
      <c r="M40">
        <v>127185</v>
      </c>
      <c r="N40">
        <v>0.1218655132430765</v>
      </c>
      <c r="O40">
        <v>3137388</v>
      </c>
      <c r="P40">
        <v>2550875</v>
      </c>
      <c r="Q40">
        <v>0</v>
      </c>
      <c r="R40">
        <v>33256</v>
      </c>
      <c r="S40">
        <v>1.06E-2</v>
      </c>
      <c r="T40" t="s">
        <v>5052</v>
      </c>
      <c r="U40">
        <v>45311</v>
      </c>
      <c r="V40" t="s">
        <v>5088</v>
      </c>
      <c r="W40" t="s">
        <v>5084</v>
      </c>
      <c r="X40">
        <v>11</v>
      </c>
      <c r="Y40" t="s">
        <v>5082</v>
      </c>
      <c r="Z40" t="s">
        <v>5070</v>
      </c>
    </row>
    <row r="41" spans="1:26" x14ac:dyDescent="0.3">
      <c r="A41" t="s">
        <v>62</v>
      </c>
      <c r="B41" t="s">
        <v>5025</v>
      </c>
      <c r="C41" t="s">
        <v>5029</v>
      </c>
      <c r="D41" t="s">
        <v>5033</v>
      </c>
      <c r="E41" t="s">
        <v>5037</v>
      </c>
      <c r="F41" t="s">
        <v>5050</v>
      </c>
      <c r="G41">
        <v>-95.712900000000005</v>
      </c>
      <c r="H41">
        <v>37.090200000000003</v>
      </c>
      <c r="I41">
        <v>47357</v>
      </c>
      <c r="J41">
        <v>309100</v>
      </c>
      <c r="K41">
        <v>70284</v>
      </c>
      <c r="L41">
        <v>19436</v>
      </c>
      <c r="M41">
        <v>13208</v>
      </c>
      <c r="N41">
        <v>0.15321109752466799</v>
      </c>
      <c r="O41">
        <v>345800</v>
      </c>
      <c r="P41">
        <v>0</v>
      </c>
      <c r="Q41">
        <v>0</v>
      </c>
      <c r="T41" t="s">
        <v>5056</v>
      </c>
      <c r="U41">
        <v>45681</v>
      </c>
      <c r="V41" t="s">
        <v>5091</v>
      </c>
      <c r="W41" t="s">
        <v>5084</v>
      </c>
      <c r="X41">
        <v>18</v>
      </c>
      <c r="Y41" t="s">
        <v>5092</v>
      </c>
      <c r="Z41" t="s">
        <v>5070</v>
      </c>
    </row>
    <row r="42" spans="1:26" x14ac:dyDescent="0.3">
      <c r="A42" t="s">
        <v>63</v>
      </c>
      <c r="B42" t="s">
        <v>5025</v>
      </c>
      <c r="C42" t="s">
        <v>5029</v>
      </c>
      <c r="D42" t="s">
        <v>5033</v>
      </c>
      <c r="E42" t="s">
        <v>5037</v>
      </c>
      <c r="F42" t="s">
        <v>5044</v>
      </c>
      <c r="G42">
        <v>78.962900000000005</v>
      </c>
      <c r="H42">
        <v>20.593699999999998</v>
      </c>
      <c r="I42">
        <v>23893</v>
      </c>
      <c r="J42">
        <v>113012</v>
      </c>
      <c r="K42">
        <v>15437</v>
      </c>
      <c r="L42">
        <v>8888</v>
      </c>
      <c r="M42">
        <v>4037</v>
      </c>
      <c r="N42">
        <v>0.21142865544002029</v>
      </c>
      <c r="O42">
        <v>144475</v>
      </c>
      <c r="P42">
        <v>0</v>
      </c>
      <c r="Q42">
        <v>0</v>
      </c>
      <c r="T42" t="s">
        <v>5056</v>
      </c>
      <c r="U42">
        <v>45380</v>
      </c>
      <c r="V42" t="s">
        <v>5091</v>
      </c>
      <c r="W42" t="s">
        <v>5076</v>
      </c>
      <c r="X42">
        <v>10</v>
      </c>
      <c r="Y42" t="s">
        <v>5082</v>
      </c>
      <c r="Z42" t="s">
        <v>5071</v>
      </c>
    </row>
    <row r="43" spans="1:26" x14ac:dyDescent="0.3">
      <c r="A43" t="s">
        <v>64</v>
      </c>
      <c r="B43" t="s">
        <v>5027</v>
      </c>
      <c r="C43" t="s">
        <v>5029</v>
      </c>
      <c r="D43" t="s">
        <v>5035</v>
      </c>
      <c r="E43" t="s">
        <v>5040</v>
      </c>
      <c r="F43" t="s">
        <v>5046</v>
      </c>
      <c r="G43">
        <v>133.77510000000001</v>
      </c>
      <c r="H43">
        <v>-25.2744</v>
      </c>
      <c r="I43">
        <v>29587</v>
      </c>
      <c r="J43">
        <v>172821</v>
      </c>
      <c r="K43">
        <v>33643</v>
      </c>
      <c r="L43">
        <v>12052</v>
      </c>
      <c r="M43">
        <v>6931</v>
      </c>
      <c r="N43">
        <v>0.17120114997666391</v>
      </c>
      <c r="O43">
        <v>210043</v>
      </c>
      <c r="P43">
        <v>0</v>
      </c>
      <c r="Q43">
        <v>1238776</v>
      </c>
      <c r="T43" t="s">
        <v>5060</v>
      </c>
      <c r="U43">
        <v>45469</v>
      </c>
      <c r="V43" t="s">
        <v>5078</v>
      </c>
      <c r="W43" t="s">
        <v>5093</v>
      </c>
      <c r="X43">
        <v>17</v>
      </c>
      <c r="Y43" t="s">
        <v>5077</v>
      </c>
      <c r="Z43" t="s">
        <v>5070</v>
      </c>
    </row>
    <row r="44" spans="1:26" x14ac:dyDescent="0.3">
      <c r="A44" t="s">
        <v>65</v>
      </c>
      <c r="B44" t="s">
        <v>5025</v>
      </c>
      <c r="C44" t="s">
        <v>5029</v>
      </c>
      <c r="D44" t="s">
        <v>5035</v>
      </c>
      <c r="E44" t="s">
        <v>5039</v>
      </c>
      <c r="F44" t="s">
        <v>5045</v>
      </c>
      <c r="G44">
        <v>-51.9253</v>
      </c>
      <c r="H44">
        <v>-14.234999999999999</v>
      </c>
      <c r="I44">
        <v>94256</v>
      </c>
      <c r="J44">
        <v>625133</v>
      </c>
      <c r="K44">
        <v>88841</v>
      </c>
      <c r="L44">
        <v>19514</v>
      </c>
      <c r="M44">
        <v>28642</v>
      </c>
      <c r="N44">
        <v>0.15077875148295061</v>
      </c>
      <c r="O44">
        <v>709789</v>
      </c>
      <c r="P44">
        <v>0</v>
      </c>
      <c r="Q44">
        <v>0</v>
      </c>
      <c r="T44" t="s">
        <v>5058</v>
      </c>
      <c r="U44">
        <v>45760</v>
      </c>
      <c r="V44" t="s">
        <v>5080</v>
      </c>
      <c r="W44" t="s">
        <v>5079</v>
      </c>
      <c r="X44">
        <v>14</v>
      </c>
      <c r="Y44" t="s">
        <v>5077</v>
      </c>
      <c r="Z44" t="s">
        <v>5070</v>
      </c>
    </row>
    <row r="45" spans="1:26" x14ac:dyDescent="0.3">
      <c r="A45" t="s">
        <v>66</v>
      </c>
      <c r="B45" t="s">
        <v>5027</v>
      </c>
      <c r="C45" t="s">
        <v>5029</v>
      </c>
      <c r="D45" t="s">
        <v>5032</v>
      </c>
      <c r="E45" t="s">
        <v>5036</v>
      </c>
      <c r="F45" t="s">
        <v>5045</v>
      </c>
      <c r="G45">
        <v>-51.9253</v>
      </c>
      <c r="H45">
        <v>-14.234999999999999</v>
      </c>
      <c r="I45">
        <v>90944</v>
      </c>
      <c r="J45">
        <v>1357131</v>
      </c>
      <c r="K45">
        <v>329904</v>
      </c>
      <c r="L45">
        <v>102793</v>
      </c>
      <c r="M45">
        <v>47236</v>
      </c>
      <c r="N45">
        <v>6.7012008036341719E-2</v>
      </c>
      <c r="O45">
        <v>1497039</v>
      </c>
      <c r="P45">
        <v>1357131</v>
      </c>
      <c r="Q45">
        <v>0</v>
      </c>
      <c r="T45" t="s">
        <v>5061</v>
      </c>
      <c r="U45">
        <v>45534</v>
      </c>
      <c r="V45" t="s">
        <v>5091</v>
      </c>
      <c r="W45" t="s">
        <v>5095</v>
      </c>
      <c r="X45">
        <v>12</v>
      </c>
      <c r="Y45" t="s">
        <v>5077</v>
      </c>
      <c r="Z45" t="s">
        <v>5069</v>
      </c>
    </row>
    <row r="46" spans="1:26" x14ac:dyDescent="0.3">
      <c r="A46" t="s">
        <v>67</v>
      </c>
      <c r="B46" t="s">
        <v>5025</v>
      </c>
      <c r="C46" t="s">
        <v>5029</v>
      </c>
      <c r="D46" t="s">
        <v>5033</v>
      </c>
      <c r="E46" t="s">
        <v>5036</v>
      </c>
      <c r="F46" t="s">
        <v>5048</v>
      </c>
      <c r="G46">
        <v>10.451499999999999</v>
      </c>
      <c r="H46">
        <v>51.165700000000001</v>
      </c>
      <c r="I46">
        <v>461737</v>
      </c>
      <c r="J46">
        <v>1906900</v>
      </c>
      <c r="K46">
        <v>467187</v>
      </c>
      <c r="L46">
        <v>149083</v>
      </c>
      <c r="M46">
        <v>103202</v>
      </c>
      <c r="N46">
        <v>0.2421403300362078</v>
      </c>
      <c r="O46">
        <v>2209886</v>
      </c>
      <c r="P46">
        <v>1906900</v>
      </c>
      <c r="Q46">
        <v>0</v>
      </c>
      <c r="T46" t="s">
        <v>5057</v>
      </c>
      <c r="U46">
        <v>45317</v>
      </c>
      <c r="V46" t="s">
        <v>5091</v>
      </c>
      <c r="W46" t="s">
        <v>5084</v>
      </c>
      <c r="X46">
        <v>12</v>
      </c>
      <c r="Y46" t="s">
        <v>5077</v>
      </c>
      <c r="Z46" t="s">
        <v>5071</v>
      </c>
    </row>
    <row r="47" spans="1:26" x14ac:dyDescent="0.3">
      <c r="A47" t="s">
        <v>68</v>
      </c>
      <c r="B47" t="s">
        <v>5026</v>
      </c>
      <c r="C47" t="s">
        <v>5030</v>
      </c>
      <c r="D47" t="s">
        <v>5033</v>
      </c>
      <c r="E47" t="s">
        <v>5039</v>
      </c>
      <c r="F47" t="s">
        <v>5045</v>
      </c>
      <c r="G47">
        <v>-51.9253</v>
      </c>
      <c r="H47">
        <v>-14.234999999999999</v>
      </c>
      <c r="I47">
        <v>56165</v>
      </c>
      <c r="J47">
        <v>324034</v>
      </c>
      <c r="K47">
        <v>51121</v>
      </c>
      <c r="L47">
        <v>23510</v>
      </c>
      <c r="M47">
        <v>10588</v>
      </c>
      <c r="N47">
        <v>0.17333347014291059</v>
      </c>
      <c r="O47">
        <v>367421</v>
      </c>
      <c r="P47">
        <v>0</v>
      </c>
      <c r="Q47">
        <v>0</v>
      </c>
      <c r="T47" t="s">
        <v>5056</v>
      </c>
      <c r="U47">
        <v>45371</v>
      </c>
      <c r="V47" t="s">
        <v>5078</v>
      </c>
      <c r="W47" t="s">
        <v>5076</v>
      </c>
      <c r="X47">
        <v>12</v>
      </c>
      <c r="Y47" t="s">
        <v>5077</v>
      </c>
      <c r="Z47" t="s">
        <v>5070</v>
      </c>
    </row>
    <row r="48" spans="1:26" x14ac:dyDescent="0.3">
      <c r="A48" t="s">
        <v>69</v>
      </c>
      <c r="B48" t="s">
        <v>5026</v>
      </c>
      <c r="C48" t="s">
        <v>5029</v>
      </c>
      <c r="D48" t="s">
        <v>5033</v>
      </c>
      <c r="E48" t="s">
        <v>5039</v>
      </c>
      <c r="F48" t="s">
        <v>5047</v>
      </c>
      <c r="G48">
        <v>138.25290000000001</v>
      </c>
      <c r="H48">
        <v>36.204799999999999</v>
      </c>
      <c r="I48">
        <v>76384</v>
      </c>
      <c r="J48">
        <v>321010</v>
      </c>
      <c r="K48">
        <v>65615</v>
      </c>
      <c r="L48">
        <v>18780</v>
      </c>
      <c r="M48">
        <v>7667</v>
      </c>
      <c r="N48">
        <v>0.23795022902324001</v>
      </c>
      <c r="O48">
        <v>392595</v>
      </c>
      <c r="P48">
        <v>0</v>
      </c>
      <c r="Q48">
        <v>0</v>
      </c>
      <c r="T48" t="s">
        <v>5062</v>
      </c>
      <c r="U48">
        <v>45681</v>
      </c>
      <c r="V48" t="s">
        <v>5091</v>
      </c>
      <c r="W48" t="s">
        <v>5084</v>
      </c>
      <c r="X48">
        <v>17</v>
      </c>
      <c r="Y48" t="s">
        <v>5077</v>
      </c>
      <c r="Z48" t="s">
        <v>5071</v>
      </c>
    </row>
    <row r="49" spans="1:26" x14ac:dyDescent="0.3">
      <c r="A49" t="s">
        <v>70</v>
      </c>
      <c r="B49" t="s">
        <v>5024</v>
      </c>
      <c r="C49" t="s">
        <v>5029</v>
      </c>
      <c r="D49" t="s">
        <v>5031</v>
      </c>
      <c r="E49" t="s">
        <v>5040</v>
      </c>
      <c r="F49" t="s">
        <v>5044</v>
      </c>
      <c r="G49">
        <v>78.962900000000005</v>
      </c>
      <c r="H49">
        <v>20.593699999999998</v>
      </c>
      <c r="I49">
        <v>24245</v>
      </c>
      <c r="J49">
        <v>259247</v>
      </c>
      <c r="K49">
        <v>64424</v>
      </c>
      <c r="L49">
        <v>9593</v>
      </c>
      <c r="M49">
        <v>10559</v>
      </c>
      <c r="N49">
        <v>9.3523726932630669E-2</v>
      </c>
      <c r="O49">
        <v>330662</v>
      </c>
      <c r="P49">
        <v>0</v>
      </c>
      <c r="Q49">
        <v>396307</v>
      </c>
      <c r="T49" t="s">
        <v>5051</v>
      </c>
      <c r="U49">
        <v>45751</v>
      </c>
      <c r="V49" t="s">
        <v>5091</v>
      </c>
      <c r="W49" t="s">
        <v>5079</v>
      </c>
      <c r="X49">
        <v>12</v>
      </c>
      <c r="Y49" t="s">
        <v>5077</v>
      </c>
      <c r="Z49" t="s">
        <v>5069</v>
      </c>
    </row>
    <row r="50" spans="1:26" x14ac:dyDescent="0.3">
      <c r="A50" t="s">
        <v>71</v>
      </c>
      <c r="B50" t="s">
        <v>5025</v>
      </c>
      <c r="C50" t="s">
        <v>5029</v>
      </c>
      <c r="D50" t="s">
        <v>5035</v>
      </c>
      <c r="E50" t="s">
        <v>5037</v>
      </c>
      <c r="F50" t="s">
        <v>5050</v>
      </c>
      <c r="G50">
        <v>-95.712900000000005</v>
      </c>
      <c r="H50">
        <v>37.090200000000003</v>
      </c>
      <c r="I50">
        <v>37651</v>
      </c>
      <c r="J50">
        <v>358305</v>
      </c>
      <c r="K50">
        <v>55151</v>
      </c>
      <c r="L50">
        <v>16008</v>
      </c>
      <c r="M50">
        <v>18766</v>
      </c>
      <c r="N50">
        <v>0.1050816989830546</v>
      </c>
      <c r="O50">
        <v>452189</v>
      </c>
      <c r="P50">
        <v>0</v>
      </c>
      <c r="Q50">
        <v>0</v>
      </c>
      <c r="T50" t="s">
        <v>5058</v>
      </c>
      <c r="U50">
        <v>45574</v>
      </c>
      <c r="V50" t="s">
        <v>5078</v>
      </c>
      <c r="W50" t="s">
        <v>5090</v>
      </c>
      <c r="X50">
        <v>17</v>
      </c>
      <c r="Y50" t="s">
        <v>5077</v>
      </c>
      <c r="Z50" t="s">
        <v>5070</v>
      </c>
    </row>
    <row r="51" spans="1:26" x14ac:dyDescent="0.3">
      <c r="A51" t="s">
        <v>72</v>
      </c>
      <c r="B51" t="s">
        <v>5026</v>
      </c>
      <c r="C51" t="s">
        <v>5029</v>
      </c>
      <c r="D51" t="s">
        <v>5033</v>
      </c>
      <c r="E51" t="s">
        <v>5039</v>
      </c>
      <c r="F51" t="s">
        <v>5047</v>
      </c>
      <c r="G51">
        <v>138.25290000000001</v>
      </c>
      <c r="H51">
        <v>36.204799999999999</v>
      </c>
      <c r="I51">
        <v>56148</v>
      </c>
      <c r="J51">
        <v>355380</v>
      </c>
      <c r="K51">
        <v>84220</v>
      </c>
      <c r="L51">
        <v>19747</v>
      </c>
      <c r="M51">
        <v>14236</v>
      </c>
      <c r="N51">
        <v>0.15799515149880661</v>
      </c>
      <c r="O51">
        <v>447657</v>
      </c>
      <c r="P51">
        <v>0</v>
      </c>
      <c r="Q51">
        <v>0</v>
      </c>
      <c r="T51" t="s">
        <v>5061</v>
      </c>
      <c r="U51">
        <v>45400</v>
      </c>
      <c r="V51" t="s">
        <v>5075</v>
      </c>
      <c r="W51" t="s">
        <v>5079</v>
      </c>
      <c r="X51">
        <v>11</v>
      </c>
      <c r="Y51" t="s">
        <v>5082</v>
      </c>
      <c r="Z51" t="s">
        <v>5070</v>
      </c>
    </row>
    <row r="52" spans="1:26" x14ac:dyDescent="0.3">
      <c r="A52" t="s">
        <v>73</v>
      </c>
      <c r="B52" t="s">
        <v>5027</v>
      </c>
      <c r="C52" t="s">
        <v>5029</v>
      </c>
      <c r="D52" t="s">
        <v>5032</v>
      </c>
      <c r="E52" t="s">
        <v>5036</v>
      </c>
      <c r="F52" t="s">
        <v>5046</v>
      </c>
      <c r="G52">
        <v>133.77510000000001</v>
      </c>
      <c r="H52">
        <v>-25.2744</v>
      </c>
      <c r="I52">
        <v>66461</v>
      </c>
      <c r="J52">
        <v>766176</v>
      </c>
      <c r="K52">
        <v>168075</v>
      </c>
      <c r="L52">
        <v>57080</v>
      </c>
      <c r="M52">
        <v>25682</v>
      </c>
      <c r="N52">
        <v>8.6744682193193562E-2</v>
      </c>
      <c r="O52">
        <v>900346</v>
      </c>
      <c r="P52">
        <v>721558</v>
      </c>
      <c r="Q52">
        <v>0</v>
      </c>
      <c r="T52" t="s">
        <v>5061</v>
      </c>
      <c r="U52">
        <v>45548</v>
      </c>
      <c r="V52" t="s">
        <v>5091</v>
      </c>
      <c r="W52" t="s">
        <v>5096</v>
      </c>
      <c r="X52">
        <v>14</v>
      </c>
      <c r="Y52" t="s">
        <v>5077</v>
      </c>
      <c r="Z52" t="s">
        <v>5069</v>
      </c>
    </row>
    <row r="53" spans="1:26" x14ac:dyDescent="0.3">
      <c r="A53" t="s">
        <v>74</v>
      </c>
      <c r="B53" t="s">
        <v>5027</v>
      </c>
      <c r="C53" t="s">
        <v>5029</v>
      </c>
      <c r="D53" t="s">
        <v>5035</v>
      </c>
      <c r="E53" t="s">
        <v>5040</v>
      </c>
      <c r="F53" t="s">
        <v>5049</v>
      </c>
      <c r="G53">
        <v>-106.3468</v>
      </c>
      <c r="H53">
        <v>56.130400000000002</v>
      </c>
      <c r="I53">
        <v>59324</v>
      </c>
      <c r="J53">
        <v>348820</v>
      </c>
      <c r="K53">
        <v>39799</v>
      </c>
      <c r="L53">
        <v>20550</v>
      </c>
      <c r="M53">
        <v>7477</v>
      </c>
      <c r="N53">
        <v>0.17007148876961589</v>
      </c>
      <c r="O53">
        <v>416183</v>
      </c>
      <c r="P53">
        <v>0</v>
      </c>
      <c r="Q53">
        <v>1313966</v>
      </c>
      <c r="T53" t="s">
        <v>5060</v>
      </c>
      <c r="U53">
        <v>45445</v>
      </c>
      <c r="V53" t="s">
        <v>5080</v>
      </c>
      <c r="W53" t="s">
        <v>5093</v>
      </c>
      <c r="X53">
        <v>16</v>
      </c>
      <c r="Y53" t="s">
        <v>5077</v>
      </c>
      <c r="Z53" t="s">
        <v>5070</v>
      </c>
    </row>
    <row r="54" spans="1:26" x14ac:dyDescent="0.3">
      <c r="A54" t="s">
        <v>75</v>
      </c>
      <c r="B54" t="s">
        <v>5027</v>
      </c>
      <c r="C54" t="s">
        <v>5029</v>
      </c>
      <c r="D54" t="s">
        <v>5033</v>
      </c>
      <c r="E54" t="s">
        <v>5036</v>
      </c>
      <c r="F54" t="s">
        <v>5047</v>
      </c>
      <c r="G54">
        <v>138.25290000000001</v>
      </c>
      <c r="H54">
        <v>36.204799999999999</v>
      </c>
      <c r="I54">
        <v>62842</v>
      </c>
      <c r="J54">
        <v>318626</v>
      </c>
      <c r="K54">
        <v>33320</v>
      </c>
      <c r="L54">
        <v>10153</v>
      </c>
      <c r="M54">
        <v>16856</v>
      </c>
      <c r="N54">
        <v>0.19722855426207139</v>
      </c>
      <c r="O54">
        <v>373441</v>
      </c>
      <c r="P54">
        <v>302283</v>
      </c>
      <c r="Q54">
        <v>0</v>
      </c>
      <c r="T54" t="s">
        <v>5057</v>
      </c>
      <c r="U54">
        <v>45776</v>
      </c>
      <c r="V54" t="s">
        <v>5089</v>
      </c>
      <c r="W54" t="s">
        <v>5079</v>
      </c>
      <c r="X54">
        <v>12</v>
      </c>
      <c r="Y54" t="s">
        <v>5077</v>
      </c>
      <c r="Z54" t="s">
        <v>5070</v>
      </c>
    </row>
    <row r="55" spans="1:26" x14ac:dyDescent="0.3">
      <c r="A55" t="s">
        <v>76</v>
      </c>
      <c r="B55" t="s">
        <v>5025</v>
      </c>
      <c r="C55" t="s">
        <v>5029</v>
      </c>
      <c r="D55" t="s">
        <v>5034</v>
      </c>
      <c r="E55" t="s">
        <v>5037</v>
      </c>
      <c r="F55" t="s">
        <v>5049</v>
      </c>
      <c r="G55">
        <v>-106.3468</v>
      </c>
      <c r="H55">
        <v>56.130400000000002</v>
      </c>
      <c r="I55">
        <v>22102</v>
      </c>
      <c r="J55">
        <v>88728</v>
      </c>
      <c r="K55">
        <v>10563</v>
      </c>
      <c r="L55">
        <v>4978</v>
      </c>
      <c r="M55">
        <v>4507</v>
      </c>
      <c r="N55">
        <v>0.2491072822937192</v>
      </c>
      <c r="O55">
        <v>101430</v>
      </c>
      <c r="P55">
        <v>0</v>
      </c>
      <c r="Q55">
        <v>0</v>
      </c>
      <c r="T55" t="s">
        <v>5056</v>
      </c>
      <c r="U55">
        <v>45418</v>
      </c>
      <c r="V55" t="s">
        <v>5085</v>
      </c>
      <c r="W55" t="s">
        <v>5087</v>
      </c>
      <c r="X55">
        <v>14</v>
      </c>
      <c r="Y55" t="s">
        <v>5077</v>
      </c>
      <c r="Z55" t="s">
        <v>5071</v>
      </c>
    </row>
    <row r="56" spans="1:26" x14ac:dyDescent="0.3">
      <c r="A56" t="s">
        <v>77</v>
      </c>
      <c r="B56" t="s">
        <v>5025</v>
      </c>
      <c r="C56" t="s">
        <v>5029</v>
      </c>
      <c r="D56" t="s">
        <v>5034</v>
      </c>
      <c r="E56" t="s">
        <v>5037</v>
      </c>
      <c r="F56" t="s">
        <v>5050</v>
      </c>
      <c r="G56">
        <v>-95.712900000000005</v>
      </c>
      <c r="H56">
        <v>37.090200000000003</v>
      </c>
      <c r="I56">
        <v>38446</v>
      </c>
      <c r="J56">
        <v>176963</v>
      </c>
      <c r="K56">
        <v>19068</v>
      </c>
      <c r="L56">
        <v>10010</v>
      </c>
      <c r="M56">
        <v>7366</v>
      </c>
      <c r="N56">
        <v>0.21725827170005749</v>
      </c>
      <c r="O56">
        <v>217219</v>
      </c>
      <c r="P56">
        <v>0</v>
      </c>
      <c r="Q56">
        <v>0</v>
      </c>
      <c r="T56" t="s">
        <v>5056</v>
      </c>
      <c r="U56">
        <v>45763</v>
      </c>
      <c r="V56" t="s">
        <v>5078</v>
      </c>
      <c r="W56" t="s">
        <v>5079</v>
      </c>
      <c r="X56">
        <v>18</v>
      </c>
      <c r="Y56" t="s">
        <v>5092</v>
      </c>
      <c r="Z56" t="s">
        <v>5071</v>
      </c>
    </row>
    <row r="57" spans="1:26" x14ac:dyDescent="0.3">
      <c r="A57" t="s">
        <v>78</v>
      </c>
      <c r="B57" t="s">
        <v>5027</v>
      </c>
      <c r="C57" t="s">
        <v>5029</v>
      </c>
      <c r="D57" t="s">
        <v>5034</v>
      </c>
      <c r="E57" t="s">
        <v>5036</v>
      </c>
      <c r="F57" t="s">
        <v>5046</v>
      </c>
      <c r="G57">
        <v>133.77510000000001</v>
      </c>
      <c r="H57">
        <v>-25.2744</v>
      </c>
      <c r="I57">
        <v>45706</v>
      </c>
      <c r="J57">
        <v>271645</v>
      </c>
      <c r="K57">
        <v>56750</v>
      </c>
      <c r="L57">
        <v>21403</v>
      </c>
      <c r="M57">
        <v>11042</v>
      </c>
      <c r="N57">
        <v>0.16825908833249001</v>
      </c>
      <c r="O57">
        <v>316355</v>
      </c>
      <c r="P57">
        <v>243887</v>
      </c>
      <c r="Q57">
        <v>0</v>
      </c>
      <c r="T57" t="s">
        <v>5057</v>
      </c>
      <c r="U57">
        <v>45565</v>
      </c>
      <c r="V57" t="s">
        <v>5085</v>
      </c>
      <c r="W57" t="s">
        <v>5096</v>
      </c>
      <c r="X57">
        <v>15</v>
      </c>
      <c r="Y57" t="s">
        <v>5077</v>
      </c>
      <c r="Z57" t="s">
        <v>5070</v>
      </c>
    </row>
    <row r="58" spans="1:26" x14ac:dyDescent="0.3">
      <c r="A58" t="s">
        <v>79</v>
      </c>
      <c r="B58" t="s">
        <v>5024</v>
      </c>
      <c r="C58" t="s">
        <v>5029</v>
      </c>
      <c r="D58" t="s">
        <v>5035</v>
      </c>
      <c r="E58" t="s">
        <v>5040</v>
      </c>
      <c r="F58" t="s">
        <v>5046</v>
      </c>
      <c r="G58">
        <v>133.77510000000001</v>
      </c>
      <c r="H58">
        <v>-25.2744</v>
      </c>
      <c r="I58">
        <v>24855</v>
      </c>
      <c r="J58">
        <v>183821</v>
      </c>
      <c r="K58">
        <v>30485</v>
      </c>
      <c r="L58">
        <v>6235</v>
      </c>
      <c r="M58">
        <v>3862</v>
      </c>
      <c r="N58">
        <v>0.135213570658717</v>
      </c>
      <c r="O58">
        <v>237594</v>
      </c>
      <c r="P58">
        <v>0</v>
      </c>
      <c r="Q58">
        <v>434392</v>
      </c>
      <c r="T58" t="s">
        <v>5058</v>
      </c>
      <c r="U58">
        <v>45746</v>
      </c>
      <c r="V58" t="s">
        <v>5080</v>
      </c>
      <c r="W58" t="s">
        <v>5076</v>
      </c>
      <c r="X58">
        <v>16</v>
      </c>
      <c r="Y58" t="s">
        <v>5077</v>
      </c>
      <c r="Z58" t="s">
        <v>5070</v>
      </c>
    </row>
    <row r="59" spans="1:26" x14ac:dyDescent="0.3">
      <c r="A59" t="s">
        <v>80</v>
      </c>
      <c r="B59" t="s">
        <v>5025</v>
      </c>
      <c r="C59" t="s">
        <v>5029</v>
      </c>
      <c r="D59" t="s">
        <v>5031</v>
      </c>
      <c r="E59" t="s">
        <v>5036</v>
      </c>
      <c r="F59" t="s">
        <v>5046</v>
      </c>
      <c r="G59">
        <v>133.77510000000001</v>
      </c>
      <c r="H59">
        <v>-25.2744</v>
      </c>
      <c r="I59">
        <v>323794</v>
      </c>
      <c r="J59">
        <v>2639325</v>
      </c>
      <c r="K59">
        <v>539467</v>
      </c>
      <c r="L59">
        <v>133147</v>
      </c>
      <c r="M59">
        <v>71081</v>
      </c>
      <c r="N59">
        <v>0.1226808084328589</v>
      </c>
      <c r="O59">
        <v>2985835</v>
      </c>
      <c r="P59">
        <v>2639325</v>
      </c>
      <c r="Q59">
        <v>0</v>
      </c>
      <c r="T59" t="s">
        <v>5052</v>
      </c>
      <c r="U59">
        <v>45365</v>
      </c>
      <c r="V59" t="s">
        <v>5075</v>
      </c>
      <c r="W59" t="s">
        <v>5076</v>
      </c>
      <c r="X59">
        <v>12</v>
      </c>
      <c r="Y59" t="s">
        <v>5077</v>
      </c>
      <c r="Z59" t="s">
        <v>5070</v>
      </c>
    </row>
    <row r="60" spans="1:26" x14ac:dyDescent="0.3">
      <c r="A60" t="s">
        <v>81</v>
      </c>
      <c r="B60" t="s">
        <v>5027</v>
      </c>
      <c r="C60" t="s">
        <v>5029</v>
      </c>
      <c r="D60" t="s">
        <v>5035</v>
      </c>
      <c r="E60" t="s">
        <v>5040</v>
      </c>
      <c r="F60" t="s">
        <v>5048</v>
      </c>
      <c r="G60">
        <v>10.451499999999999</v>
      </c>
      <c r="H60">
        <v>51.165700000000001</v>
      </c>
      <c r="I60">
        <v>90452</v>
      </c>
      <c r="J60">
        <v>563553</v>
      </c>
      <c r="K60">
        <v>116762</v>
      </c>
      <c r="L60">
        <v>35509</v>
      </c>
      <c r="M60">
        <v>17581</v>
      </c>
      <c r="N60">
        <v>0.1605041931035219</v>
      </c>
      <c r="O60">
        <v>727531</v>
      </c>
      <c r="P60">
        <v>0</v>
      </c>
      <c r="Q60">
        <v>1606845</v>
      </c>
      <c r="T60" t="s">
        <v>5060</v>
      </c>
      <c r="U60">
        <v>45450</v>
      </c>
      <c r="V60" t="s">
        <v>5091</v>
      </c>
      <c r="W60" t="s">
        <v>5093</v>
      </c>
      <c r="X60">
        <v>17</v>
      </c>
      <c r="Y60" t="s">
        <v>5077</v>
      </c>
      <c r="Z60" t="s">
        <v>5070</v>
      </c>
    </row>
    <row r="61" spans="1:26" x14ac:dyDescent="0.3">
      <c r="A61" t="s">
        <v>82</v>
      </c>
      <c r="B61" t="s">
        <v>5025</v>
      </c>
      <c r="C61" t="s">
        <v>5029</v>
      </c>
      <c r="D61" t="s">
        <v>5034</v>
      </c>
      <c r="E61" t="s">
        <v>5037</v>
      </c>
      <c r="F61" t="s">
        <v>5043</v>
      </c>
      <c r="G61">
        <v>-3.4359999999999999</v>
      </c>
      <c r="H61">
        <v>55.378100000000003</v>
      </c>
      <c r="I61">
        <v>15641</v>
      </c>
      <c r="J61">
        <v>88777</v>
      </c>
      <c r="K61">
        <v>16259</v>
      </c>
      <c r="L61">
        <v>5378</v>
      </c>
      <c r="M61">
        <v>3265</v>
      </c>
      <c r="N61">
        <v>0.17619248578867969</v>
      </c>
      <c r="O61">
        <v>102053</v>
      </c>
      <c r="P61">
        <v>0</v>
      </c>
      <c r="Q61">
        <v>0</v>
      </c>
      <c r="T61" t="s">
        <v>5056</v>
      </c>
      <c r="U61">
        <v>45754</v>
      </c>
      <c r="V61" t="s">
        <v>5085</v>
      </c>
      <c r="W61" t="s">
        <v>5079</v>
      </c>
      <c r="X61">
        <v>17</v>
      </c>
      <c r="Y61" t="s">
        <v>5077</v>
      </c>
      <c r="Z61" t="s">
        <v>5070</v>
      </c>
    </row>
    <row r="62" spans="1:26" x14ac:dyDescent="0.3">
      <c r="A62" t="s">
        <v>83</v>
      </c>
      <c r="B62" t="s">
        <v>5023</v>
      </c>
      <c r="C62" t="s">
        <v>5029</v>
      </c>
      <c r="D62" t="s">
        <v>5034</v>
      </c>
      <c r="E62" t="s">
        <v>5036</v>
      </c>
      <c r="F62" t="s">
        <v>5050</v>
      </c>
      <c r="G62">
        <v>-95.712900000000005</v>
      </c>
      <c r="H62">
        <v>37.090200000000003</v>
      </c>
      <c r="I62">
        <v>44094</v>
      </c>
      <c r="J62">
        <v>226260</v>
      </c>
      <c r="K62">
        <v>25946</v>
      </c>
      <c r="L62">
        <v>12349</v>
      </c>
      <c r="M62">
        <v>8810</v>
      </c>
      <c r="N62">
        <v>0.19488500542100651</v>
      </c>
      <c r="O62">
        <v>256723</v>
      </c>
      <c r="P62">
        <v>468</v>
      </c>
      <c r="Q62">
        <v>0</v>
      </c>
      <c r="R62">
        <v>3157</v>
      </c>
      <c r="S62">
        <v>1.23E-2</v>
      </c>
      <c r="T62" t="s">
        <v>5056</v>
      </c>
      <c r="U62">
        <v>45426</v>
      </c>
      <c r="V62" t="s">
        <v>5089</v>
      </c>
      <c r="W62" t="s">
        <v>5087</v>
      </c>
      <c r="X62">
        <v>16</v>
      </c>
      <c r="Y62" t="s">
        <v>5077</v>
      </c>
      <c r="Z62" t="s">
        <v>5070</v>
      </c>
    </row>
    <row r="63" spans="1:26" x14ac:dyDescent="0.3">
      <c r="A63" t="s">
        <v>84</v>
      </c>
      <c r="B63" t="s">
        <v>5027</v>
      </c>
      <c r="C63" t="s">
        <v>5029</v>
      </c>
      <c r="D63" t="s">
        <v>5032</v>
      </c>
      <c r="E63" t="s">
        <v>5036</v>
      </c>
      <c r="F63" t="s">
        <v>5046</v>
      </c>
      <c r="G63">
        <v>133.77510000000001</v>
      </c>
      <c r="H63">
        <v>-25.2744</v>
      </c>
      <c r="I63">
        <v>192243</v>
      </c>
      <c r="J63">
        <v>3404004</v>
      </c>
      <c r="K63">
        <v>561925</v>
      </c>
      <c r="L63">
        <v>169945</v>
      </c>
      <c r="M63">
        <v>151934</v>
      </c>
      <c r="N63">
        <v>5.647575983076096E-2</v>
      </c>
      <c r="O63">
        <v>4176776</v>
      </c>
      <c r="P63">
        <v>3404004</v>
      </c>
      <c r="Q63">
        <v>0</v>
      </c>
      <c r="T63" t="s">
        <v>5061</v>
      </c>
      <c r="U63">
        <v>45578</v>
      </c>
      <c r="V63" t="s">
        <v>5080</v>
      </c>
      <c r="W63" t="s">
        <v>5090</v>
      </c>
      <c r="X63">
        <v>15</v>
      </c>
      <c r="Y63" t="s">
        <v>5077</v>
      </c>
      <c r="Z63" t="s">
        <v>5069</v>
      </c>
    </row>
    <row r="64" spans="1:26" x14ac:dyDescent="0.3">
      <c r="A64" t="s">
        <v>85</v>
      </c>
      <c r="B64" t="s">
        <v>5023</v>
      </c>
      <c r="C64" t="s">
        <v>5030</v>
      </c>
      <c r="D64" t="s">
        <v>5034</v>
      </c>
      <c r="E64" t="s">
        <v>5036</v>
      </c>
      <c r="F64" t="s">
        <v>5044</v>
      </c>
      <c r="G64">
        <v>78.962900000000005</v>
      </c>
      <c r="H64">
        <v>20.593699999999998</v>
      </c>
      <c r="I64">
        <v>47176</v>
      </c>
      <c r="J64">
        <v>237158</v>
      </c>
      <c r="K64">
        <v>45979</v>
      </c>
      <c r="L64">
        <v>13080</v>
      </c>
      <c r="M64">
        <v>12868</v>
      </c>
      <c r="N64">
        <v>0.19892311332816071</v>
      </c>
      <c r="O64">
        <v>292116</v>
      </c>
      <c r="P64">
        <v>8468</v>
      </c>
      <c r="Q64">
        <v>0</v>
      </c>
      <c r="R64">
        <v>3622</v>
      </c>
      <c r="S64">
        <v>1.24E-2</v>
      </c>
      <c r="T64" t="s">
        <v>5056</v>
      </c>
      <c r="U64">
        <v>45774</v>
      </c>
      <c r="V64" t="s">
        <v>5080</v>
      </c>
      <c r="W64" t="s">
        <v>5079</v>
      </c>
      <c r="X64">
        <v>9</v>
      </c>
      <c r="Y64" t="s">
        <v>5082</v>
      </c>
      <c r="Z64" t="s">
        <v>5070</v>
      </c>
    </row>
    <row r="65" spans="1:26" x14ac:dyDescent="0.3">
      <c r="A65" t="s">
        <v>86</v>
      </c>
      <c r="B65" t="s">
        <v>5024</v>
      </c>
      <c r="C65" t="s">
        <v>5029</v>
      </c>
      <c r="D65" t="s">
        <v>5032</v>
      </c>
      <c r="E65" t="s">
        <v>5036</v>
      </c>
      <c r="F65" t="s">
        <v>5049</v>
      </c>
      <c r="G65">
        <v>-106.3468</v>
      </c>
      <c r="H65">
        <v>56.130400000000002</v>
      </c>
      <c r="I65">
        <v>92499</v>
      </c>
      <c r="J65">
        <v>1650751</v>
      </c>
      <c r="K65">
        <v>205419</v>
      </c>
      <c r="L65">
        <v>55347</v>
      </c>
      <c r="M65">
        <v>75433</v>
      </c>
      <c r="N65">
        <v>5.6034882792631413E-2</v>
      </c>
      <c r="O65">
        <v>1824578</v>
      </c>
      <c r="P65">
        <v>1650751</v>
      </c>
      <c r="Q65">
        <v>0</v>
      </c>
      <c r="T65" t="s">
        <v>5061</v>
      </c>
      <c r="U65">
        <v>45395</v>
      </c>
      <c r="V65" t="s">
        <v>5088</v>
      </c>
      <c r="W65" t="s">
        <v>5079</v>
      </c>
      <c r="X65">
        <v>9</v>
      </c>
      <c r="Y65" t="s">
        <v>5082</v>
      </c>
      <c r="Z65" t="s">
        <v>5070</v>
      </c>
    </row>
    <row r="66" spans="1:26" x14ac:dyDescent="0.3">
      <c r="A66" t="s">
        <v>87</v>
      </c>
      <c r="B66" t="s">
        <v>5027</v>
      </c>
      <c r="C66" t="s">
        <v>5029</v>
      </c>
      <c r="D66" t="s">
        <v>5031</v>
      </c>
      <c r="E66" t="s">
        <v>5036</v>
      </c>
      <c r="F66" t="s">
        <v>5049</v>
      </c>
      <c r="G66">
        <v>-106.3468</v>
      </c>
      <c r="H66">
        <v>56.130400000000002</v>
      </c>
      <c r="I66">
        <v>327348</v>
      </c>
      <c r="J66">
        <v>2485372</v>
      </c>
      <c r="K66">
        <v>463077</v>
      </c>
      <c r="L66">
        <v>122798</v>
      </c>
      <c r="M66">
        <v>113659</v>
      </c>
      <c r="N66">
        <v>0.1317100153181355</v>
      </c>
      <c r="O66">
        <v>2961694</v>
      </c>
      <c r="P66">
        <v>2485372</v>
      </c>
      <c r="Q66">
        <v>0</v>
      </c>
      <c r="T66" t="s">
        <v>5052</v>
      </c>
      <c r="U66">
        <v>45395</v>
      </c>
      <c r="V66" t="s">
        <v>5088</v>
      </c>
      <c r="W66" t="s">
        <v>5079</v>
      </c>
      <c r="X66">
        <v>18</v>
      </c>
      <c r="Y66" t="s">
        <v>5092</v>
      </c>
      <c r="Z66" t="s">
        <v>5070</v>
      </c>
    </row>
    <row r="67" spans="1:26" x14ac:dyDescent="0.3">
      <c r="A67" t="s">
        <v>88</v>
      </c>
      <c r="B67" t="s">
        <v>5023</v>
      </c>
      <c r="C67" t="s">
        <v>5030</v>
      </c>
      <c r="D67" t="s">
        <v>5034</v>
      </c>
      <c r="E67" t="s">
        <v>5036</v>
      </c>
      <c r="F67" t="s">
        <v>5047</v>
      </c>
      <c r="G67">
        <v>138.25290000000001</v>
      </c>
      <c r="H67">
        <v>36.204799999999999</v>
      </c>
      <c r="I67">
        <v>104880</v>
      </c>
      <c r="J67">
        <v>525218</v>
      </c>
      <c r="K67">
        <v>95506</v>
      </c>
      <c r="L67">
        <v>40480</v>
      </c>
      <c r="M67">
        <v>18615</v>
      </c>
      <c r="N67">
        <v>0.19968863276556481</v>
      </c>
      <c r="O67">
        <v>678706</v>
      </c>
      <c r="P67">
        <v>56456</v>
      </c>
      <c r="Q67">
        <v>0</v>
      </c>
      <c r="R67">
        <v>11402</v>
      </c>
      <c r="S67">
        <v>1.6799999999999999E-2</v>
      </c>
      <c r="T67" t="s">
        <v>5056</v>
      </c>
      <c r="U67">
        <v>45677</v>
      </c>
      <c r="V67" t="s">
        <v>5085</v>
      </c>
      <c r="W67" t="s">
        <v>5084</v>
      </c>
      <c r="X67">
        <v>13</v>
      </c>
      <c r="Y67" t="s">
        <v>5077</v>
      </c>
      <c r="Z67" t="s">
        <v>5070</v>
      </c>
    </row>
    <row r="68" spans="1:26" x14ac:dyDescent="0.3">
      <c r="A68" t="s">
        <v>89</v>
      </c>
      <c r="B68" t="s">
        <v>5027</v>
      </c>
      <c r="C68" t="s">
        <v>5030</v>
      </c>
      <c r="D68" t="s">
        <v>5031</v>
      </c>
      <c r="E68" t="s">
        <v>5036</v>
      </c>
      <c r="F68" t="s">
        <v>5045</v>
      </c>
      <c r="G68">
        <v>-51.9253</v>
      </c>
      <c r="H68">
        <v>-14.234999999999999</v>
      </c>
      <c r="I68">
        <v>157052</v>
      </c>
      <c r="J68">
        <v>1635175</v>
      </c>
      <c r="K68">
        <v>241754</v>
      </c>
      <c r="L68">
        <v>118131</v>
      </c>
      <c r="M68">
        <v>34225</v>
      </c>
      <c r="N68">
        <v>9.604650492099831E-2</v>
      </c>
      <c r="O68">
        <v>2065052</v>
      </c>
      <c r="P68">
        <v>1635175</v>
      </c>
      <c r="Q68">
        <v>0</v>
      </c>
      <c r="T68" t="s">
        <v>5052</v>
      </c>
      <c r="U68">
        <v>45339</v>
      </c>
      <c r="V68" t="s">
        <v>5088</v>
      </c>
      <c r="W68" t="s">
        <v>5086</v>
      </c>
      <c r="X68">
        <v>10</v>
      </c>
      <c r="Y68" t="s">
        <v>5082</v>
      </c>
      <c r="Z68" t="s">
        <v>5069</v>
      </c>
    </row>
    <row r="69" spans="1:26" x14ac:dyDescent="0.3">
      <c r="A69" t="s">
        <v>90</v>
      </c>
      <c r="B69" t="s">
        <v>5025</v>
      </c>
      <c r="C69" t="s">
        <v>5029</v>
      </c>
      <c r="D69" t="s">
        <v>5034</v>
      </c>
      <c r="E69" t="s">
        <v>5039</v>
      </c>
      <c r="F69" t="s">
        <v>5047</v>
      </c>
      <c r="G69">
        <v>138.25290000000001</v>
      </c>
      <c r="H69">
        <v>36.204799999999999</v>
      </c>
      <c r="I69">
        <v>47775</v>
      </c>
      <c r="J69">
        <v>270759</v>
      </c>
      <c r="K69">
        <v>38523</v>
      </c>
      <c r="L69">
        <v>9722</v>
      </c>
      <c r="M69">
        <v>12961</v>
      </c>
      <c r="N69">
        <v>0.17645126780592679</v>
      </c>
      <c r="O69">
        <v>331893</v>
      </c>
      <c r="P69">
        <v>0</v>
      </c>
      <c r="Q69">
        <v>0</v>
      </c>
      <c r="T69" t="s">
        <v>5056</v>
      </c>
      <c r="U69">
        <v>45503</v>
      </c>
      <c r="V69" t="s">
        <v>5089</v>
      </c>
      <c r="W69" t="s">
        <v>5083</v>
      </c>
      <c r="X69">
        <v>17</v>
      </c>
      <c r="Y69" t="s">
        <v>5077</v>
      </c>
      <c r="Z69" t="s">
        <v>5070</v>
      </c>
    </row>
    <row r="70" spans="1:26" x14ac:dyDescent="0.3">
      <c r="A70" t="s">
        <v>91</v>
      </c>
      <c r="B70" t="s">
        <v>5025</v>
      </c>
      <c r="C70" t="s">
        <v>5029</v>
      </c>
      <c r="D70" t="s">
        <v>5034</v>
      </c>
      <c r="E70" t="s">
        <v>5037</v>
      </c>
      <c r="F70" t="s">
        <v>5050</v>
      </c>
      <c r="G70">
        <v>-95.712900000000005</v>
      </c>
      <c r="H70">
        <v>37.090200000000003</v>
      </c>
      <c r="I70">
        <v>48375</v>
      </c>
      <c r="J70">
        <v>286201</v>
      </c>
      <c r="K70">
        <v>63113</v>
      </c>
      <c r="L70">
        <v>12621</v>
      </c>
      <c r="M70">
        <v>7755</v>
      </c>
      <c r="N70">
        <v>0.16902464768527081</v>
      </c>
      <c r="O70">
        <v>357786</v>
      </c>
      <c r="P70">
        <v>0</v>
      </c>
      <c r="Q70">
        <v>0</v>
      </c>
      <c r="T70" t="s">
        <v>5056</v>
      </c>
      <c r="U70">
        <v>45410</v>
      </c>
      <c r="V70" t="s">
        <v>5080</v>
      </c>
      <c r="W70" t="s">
        <v>5079</v>
      </c>
      <c r="X70">
        <v>15</v>
      </c>
      <c r="Y70" t="s">
        <v>5077</v>
      </c>
      <c r="Z70" t="s">
        <v>5070</v>
      </c>
    </row>
    <row r="71" spans="1:26" x14ac:dyDescent="0.3">
      <c r="A71" t="s">
        <v>92</v>
      </c>
      <c r="B71" t="s">
        <v>5027</v>
      </c>
      <c r="C71" t="s">
        <v>5029</v>
      </c>
      <c r="D71" t="s">
        <v>5034</v>
      </c>
      <c r="E71" t="s">
        <v>5036</v>
      </c>
      <c r="F71" t="s">
        <v>5046</v>
      </c>
      <c r="G71">
        <v>133.77510000000001</v>
      </c>
      <c r="H71">
        <v>-25.2744</v>
      </c>
      <c r="I71">
        <v>52152</v>
      </c>
      <c r="J71">
        <v>308131</v>
      </c>
      <c r="K71">
        <v>68104</v>
      </c>
      <c r="L71">
        <v>24504</v>
      </c>
      <c r="M71">
        <v>11248</v>
      </c>
      <c r="N71">
        <v>0.16925445679539999</v>
      </c>
      <c r="O71">
        <v>361870</v>
      </c>
      <c r="P71">
        <v>277529</v>
      </c>
      <c r="Q71">
        <v>0</v>
      </c>
      <c r="T71" t="s">
        <v>5057</v>
      </c>
      <c r="U71">
        <v>45658</v>
      </c>
      <c r="V71" t="s">
        <v>5078</v>
      </c>
      <c r="W71" t="s">
        <v>5084</v>
      </c>
      <c r="X71">
        <v>11</v>
      </c>
      <c r="Y71" t="s">
        <v>5082</v>
      </c>
      <c r="Z71" t="s">
        <v>5070</v>
      </c>
    </row>
    <row r="72" spans="1:26" x14ac:dyDescent="0.3">
      <c r="A72" t="s">
        <v>93</v>
      </c>
      <c r="B72" t="s">
        <v>5025</v>
      </c>
      <c r="C72" t="s">
        <v>5029</v>
      </c>
      <c r="D72" t="s">
        <v>5034</v>
      </c>
      <c r="E72" t="s">
        <v>5037</v>
      </c>
      <c r="F72" t="s">
        <v>5047</v>
      </c>
      <c r="G72">
        <v>138.25290000000001</v>
      </c>
      <c r="H72">
        <v>36.204799999999999</v>
      </c>
      <c r="I72">
        <v>35713</v>
      </c>
      <c r="J72">
        <v>183079</v>
      </c>
      <c r="K72">
        <v>43868</v>
      </c>
      <c r="L72">
        <v>13350</v>
      </c>
      <c r="M72">
        <v>6803</v>
      </c>
      <c r="N72">
        <v>0.19507177789995689</v>
      </c>
      <c r="O72">
        <v>228880</v>
      </c>
      <c r="P72">
        <v>0</v>
      </c>
      <c r="Q72">
        <v>0</v>
      </c>
      <c r="T72" t="s">
        <v>5056</v>
      </c>
      <c r="U72">
        <v>45556</v>
      </c>
      <c r="V72" t="s">
        <v>5088</v>
      </c>
      <c r="W72" t="s">
        <v>5096</v>
      </c>
      <c r="X72">
        <v>17</v>
      </c>
      <c r="Y72" t="s">
        <v>5077</v>
      </c>
      <c r="Z72" t="s">
        <v>5070</v>
      </c>
    </row>
    <row r="73" spans="1:26" x14ac:dyDescent="0.3">
      <c r="A73" t="s">
        <v>94</v>
      </c>
      <c r="B73" t="s">
        <v>5026</v>
      </c>
      <c r="C73" t="s">
        <v>5030</v>
      </c>
      <c r="D73" t="s">
        <v>5034</v>
      </c>
      <c r="E73" t="s">
        <v>5039</v>
      </c>
      <c r="F73" t="s">
        <v>5046</v>
      </c>
      <c r="G73">
        <v>133.77510000000001</v>
      </c>
      <c r="H73">
        <v>-25.2744</v>
      </c>
      <c r="I73">
        <v>83199</v>
      </c>
      <c r="J73">
        <v>366193</v>
      </c>
      <c r="K73">
        <v>78065</v>
      </c>
      <c r="L73">
        <v>12873</v>
      </c>
      <c r="M73">
        <v>20544</v>
      </c>
      <c r="N73">
        <v>0.22720116511060501</v>
      </c>
      <c r="O73">
        <v>439816</v>
      </c>
      <c r="P73">
        <v>0</v>
      </c>
      <c r="Q73">
        <v>0</v>
      </c>
      <c r="T73" t="s">
        <v>5056</v>
      </c>
      <c r="U73">
        <v>45748</v>
      </c>
      <c r="V73" t="s">
        <v>5089</v>
      </c>
      <c r="W73" t="s">
        <v>5079</v>
      </c>
      <c r="X73">
        <v>17</v>
      </c>
      <c r="Y73" t="s">
        <v>5077</v>
      </c>
      <c r="Z73" t="s">
        <v>5071</v>
      </c>
    </row>
    <row r="74" spans="1:26" x14ac:dyDescent="0.3">
      <c r="A74" t="s">
        <v>95</v>
      </c>
      <c r="B74" t="s">
        <v>5023</v>
      </c>
      <c r="C74" t="s">
        <v>5029</v>
      </c>
      <c r="D74" t="s">
        <v>5035</v>
      </c>
      <c r="E74" t="s">
        <v>5040</v>
      </c>
      <c r="F74" t="s">
        <v>5048</v>
      </c>
      <c r="G74">
        <v>10.451499999999999</v>
      </c>
      <c r="H74">
        <v>51.165700000000001</v>
      </c>
      <c r="I74">
        <v>57003</v>
      </c>
      <c r="J74">
        <v>395362</v>
      </c>
      <c r="K74">
        <v>92644</v>
      </c>
      <c r="L74">
        <v>19554</v>
      </c>
      <c r="M74">
        <v>8078</v>
      </c>
      <c r="N74">
        <v>0.14418014594873549</v>
      </c>
      <c r="O74">
        <v>506488</v>
      </c>
      <c r="P74">
        <v>0</v>
      </c>
      <c r="Q74">
        <v>72821</v>
      </c>
      <c r="R74">
        <v>10028</v>
      </c>
      <c r="S74">
        <v>1.9800000000000002E-2</v>
      </c>
      <c r="T74" t="s">
        <v>5058</v>
      </c>
      <c r="U74">
        <v>45479</v>
      </c>
      <c r="V74" t="s">
        <v>5088</v>
      </c>
      <c r="W74" t="s">
        <v>5083</v>
      </c>
      <c r="X74">
        <v>15</v>
      </c>
      <c r="Y74" t="s">
        <v>5077</v>
      </c>
      <c r="Z74" t="s">
        <v>5070</v>
      </c>
    </row>
    <row r="75" spans="1:26" x14ac:dyDescent="0.3">
      <c r="A75" t="s">
        <v>96</v>
      </c>
      <c r="B75" t="s">
        <v>5023</v>
      </c>
      <c r="C75" t="s">
        <v>5029</v>
      </c>
      <c r="D75" t="s">
        <v>5031</v>
      </c>
      <c r="E75" t="s">
        <v>5036</v>
      </c>
      <c r="F75" t="s">
        <v>5044</v>
      </c>
      <c r="G75">
        <v>78.962900000000005</v>
      </c>
      <c r="H75">
        <v>20.593699999999998</v>
      </c>
      <c r="I75">
        <v>84990</v>
      </c>
      <c r="J75">
        <v>689828</v>
      </c>
      <c r="K75">
        <v>102023</v>
      </c>
      <c r="L75">
        <v>53463</v>
      </c>
      <c r="M75">
        <v>40026</v>
      </c>
      <c r="N75">
        <v>0.12320543583987199</v>
      </c>
      <c r="O75">
        <v>837925</v>
      </c>
      <c r="P75">
        <v>46456</v>
      </c>
      <c r="Q75">
        <v>0</v>
      </c>
      <c r="R75">
        <v>10474</v>
      </c>
      <c r="S75">
        <v>1.2500000000000001E-2</v>
      </c>
      <c r="T75" t="s">
        <v>5051</v>
      </c>
      <c r="U75">
        <v>45352</v>
      </c>
      <c r="V75" t="s">
        <v>5091</v>
      </c>
      <c r="W75" t="s">
        <v>5076</v>
      </c>
      <c r="X75">
        <v>16</v>
      </c>
      <c r="Y75" t="s">
        <v>5077</v>
      </c>
      <c r="Z75" t="s">
        <v>5070</v>
      </c>
    </row>
    <row r="76" spans="1:26" x14ac:dyDescent="0.3">
      <c r="A76" t="s">
        <v>97</v>
      </c>
      <c r="B76" t="s">
        <v>5027</v>
      </c>
      <c r="C76" t="s">
        <v>5029</v>
      </c>
      <c r="D76" t="s">
        <v>5034</v>
      </c>
      <c r="E76" t="s">
        <v>5036</v>
      </c>
      <c r="F76" t="s">
        <v>5050</v>
      </c>
      <c r="G76">
        <v>-95.712900000000005</v>
      </c>
      <c r="H76">
        <v>37.090200000000003</v>
      </c>
      <c r="I76">
        <v>233861</v>
      </c>
      <c r="J76">
        <v>1386334</v>
      </c>
      <c r="K76">
        <v>199606</v>
      </c>
      <c r="L76">
        <v>64371</v>
      </c>
      <c r="M76">
        <v>65020</v>
      </c>
      <c r="N76">
        <v>0.1686906907798264</v>
      </c>
      <c r="O76">
        <v>1733575</v>
      </c>
      <c r="P76">
        <v>1386334</v>
      </c>
      <c r="Q76">
        <v>0</v>
      </c>
      <c r="T76" t="s">
        <v>5057</v>
      </c>
      <c r="U76">
        <v>45694</v>
      </c>
      <c r="V76" t="s">
        <v>5075</v>
      </c>
      <c r="W76" t="s">
        <v>5086</v>
      </c>
      <c r="X76">
        <v>15</v>
      </c>
      <c r="Y76" t="s">
        <v>5077</v>
      </c>
      <c r="Z76" t="s">
        <v>5070</v>
      </c>
    </row>
    <row r="77" spans="1:26" x14ac:dyDescent="0.3">
      <c r="A77" t="s">
        <v>98</v>
      </c>
      <c r="B77" t="s">
        <v>5026</v>
      </c>
      <c r="C77" t="s">
        <v>5029</v>
      </c>
      <c r="D77" t="s">
        <v>5034</v>
      </c>
      <c r="E77" t="s">
        <v>5038</v>
      </c>
      <c r="F77" t="s">
        <v>5044</v>
      </c>
      <c r="G77">
        <v>78.962900000000005</v>
      </c>
      <c r="H77">
        <v>20.593699999999998</v>
      </c>
      <c r="I77">
        <v>97469</v>
      </c>
      <c r="J77">
        <v>459238</v>
      </c>
      <c r="K77">
        <v>100452</v>
      </c>
      <c r="L77">
        <v>31908</v>
      </c>
      <c r="M77">
        <v>10860</v>
      </c>
      <c r="N77">
        <v>0.21224278552502121</v>
      </c>
      <c r="O77">
        <v>550573</v>
      </c>
      <c r="P77">
        <v>0</v>
      </c>
      <c r="Q77">
        <v>0</v>
      </c>
      <c r="T77" t="s">
        <v>5056</v>
      </c>
      <c r="U77">
        <v>45592</v>
      </c>
      <c r="V77" t="s">
        <v>5080</v>
      </c>
      <c r="W77" t="s">
        <v>5090</v>
      </c>
      <c r="X77">
        <v>14</v>
      </c>
      <c r="Y77" t="s">
        <v>5077</v>
      </c>
      <c r="Z77" t="s">
        <v>5071</v>
      </c>
    </row>
    <row r="78" spans="1:26" x14ac:dyDescent="0.3">
      <c r="A78" t="s">
        <v>99</v>
      </c>
      <c r="B78" t="s">
        <v>5025</v>
      </c>
      <c r="C78" t="s">
        <v>5029</v>
      </c>
      <c r="D78" t="s">
        <v>5031</v>
      </c>
      <c r="E78" t="s">
        <v>5036</v>
      </c>
      <c r="F78" t="s">
        <v>5044</v>
      </c>
      <c r="G78">
        <v>78.962900000000005</v>
      </c>
      <c r="H78">
        <v>20.593699999999998</v>
      </c>
      <c r="I78">
        <v>279067</v>
      </c>
      <c r="J78">
        <v>2056853</v>
      </c>
      <c r="K78">
        <v>341909</v>
      </c>
      <c r="L78">
        <v>152999</v>
      </c>
      <c r="M78">
        <v>70008</v>
      </c>
      <c r="N78">
        <v>0.1356770063371121</v>
      </c>
      <c r="O78">
        <v>2310696</v>
      </c>
      <c r="P78">
        <v>2056853</v>
      </c>
      <c r="Q78">
        <v>0</v>
      </c>
      <c r="T78" t="s">
        <v>5052</v>
      </c>
      <c r="U78">
        <v>45384</v>
      </c>
      <c r="V78" t="s">
        <v>5089</v>
      </c>
      <c r="W78" t="s">
        <v>5079</v>
      </c>
      <c r="X78">
        <v>15</v>
      </c>
      <c r="Y78" t="s">
        <v>5077</v>
      </c>
      <c r="Z78" t="s">
        <v>5070</v>
      </c>
    </row>
    <row r="79" spans="1:26" x14ac:dyDescent="0.3">
      <c r="A79" t="s">
        <v>100</v>
      </c>
      <c r="B79" t="s">
        <v>5025</v>
      </c>
      <c r="C79" t="s">
        <v>5029</v>
      </c>
      <c r="D79" t="s">
        <v>5031</v>
      </c>
      <c r="E79" t="s">
        <v>5036</v>
      </c>
      <c r="F79" t="s">
        <v>5046</v>
      </c>
      <c r="G79">
        <v>133.77510000000001</v>
      </c>
      <c r="H79">
        <v>-25.2744</v>
      </c>
      <c r="I79">
        <v>205446</v>
      </c>
      <c r="J79">
        <v>1492128</v>
      </c>
      <c r="K79">
        <v>181217</v>
      </c>
      <c r="L79">
        <v>101577</v>
      </c>
      <c r="M79">
        <v>66740</v>
      </c>
      <c r="N79">
        <v>0.13768660266566671</v>
      </c>
      <c r="O79">
        <v>1671518</v>
      </c>
      <c r="P79">
        <v>1492128</v>
      </c>
      <c r="Q79">
        <v>0</v>
      </c>
      <c r="T79" t="s">
        <v>5052</v>
      </c>
      <c r="U79">
        <v>45422</v>
      </c>
      <c r="V79" t="s">
        <v>5091</v>
      </c>
      <c r="W79" t="s">
        <v>5087</v>
      </c>
      <c r="X79">
        <v>11</v>
      </c>
      <c r="Y79" t="s">
        <v>5082</v>
      </c>
      <c r="Z79" t="s">
        <v>5070</v>
      </c>
    </row>
    <row r="80" spans="1:26" x14ac:dyDescent="0.3">
      <c r="A80" t="s">
        <v>101</v>
      </c>
      <c r="B80" t="s">
        <v>5026</v>
      </c>
      <c r="C80" t="s">
        <v>5029</v>
      </c>
      <c r="D80" t="s">
        <v>5034</v>
      </c>
      <c r="E80" t="s">
        <v>5039</v>
      </c>
      <c r="F80" t="s">
        <v>5050</v>
      </c>
      <c r="G80">
        <v>-95.712900000000005</v>
      </c>
      <c r="H80">
        <v>37.090200000000003</v>
      </c>
      <c r="I80">
        <v>42131</v>
      </c>
      <c r="J80">
        <v>274496</v>
      </c>
      <c r="K80">
        <v>30445</v>
      </c>
      <c r="L80">
        <v>19514</v>
      </c>
      <c r="M80">
        <v>13244</v>
      </c>
      <c r="N80">
        <v>0.15348705203579849</v>
      </c>
      <c r="O80">
        <v>306411</v>
      </c>
      <c r="P80">
        <v>0</v>
      </c>
      <c r="Q80">
        <v>0</v>
      </c>
      <c r="T80" t="s">
        <v>5056</v>
      </c>
      <c r="U80">
        <v>45694</v>
      </c>
      <c r="V80" t="s">
        <v>5075</v>
      </c>
      <c r="W80" t="s">
        <v>5086</v>
      </c>
      <c r="X80">
        <v>11</v>
      </c>
      <c r="Y80" t="s">
        <v>5082</v>
      </c>
      <c r="Z80" t="s">
        <v>5070</v>
      </c>
    </row>
    <row r="81" spans="1:26" x14ac:dyDescent="0.3">
      <c r="A81" t="s">
        <v>102</v>
      </c>
      <c r="B81" t="s">
        <v>5024</v>
      </c>
      <c r="C81" t="s">
        <v>5029</v>
      </c>
      <c r="D81" t="s">
        <v>5035</v>
      </c>
      <c r="E81" t="s">
        <v>5040</v>
      </c>
      <c r="F81" t="s">
        <v>5046</v>
      </c>
      <c r="G81">
        <v>133.77510000000001</v>
      </c>
      <c r="H81">
        <v>-25.2744</v>
      </c>
      <c r="I81">
        <v>25681</v>
      </c>
      <c r="J81">
        <v>228655</v>
      </c>
      <c r="K81">
        <v>26679</v>
      </c>
      <c r="L81">
        <v>12491</v>
      </c>
      <c r="M81">
        <v>4676</v>
      </c>
      <c r="N81">
        <v>0.1123141451057991</v>
      </c>
      <c r="O81">
        <v>272952</v>
      </c>
      <c r="P81">
        <v>0</v>
      </c>
      <c r="Q81">
        <v>122521</v>
      </c>
      <c r="T81" t="s">
        <v>5058</v>
      </c>
      <c r="U81">
        <v>45537</v>
      </c>
      <c r="V81" t="s">
        <v>5085</v>
      </c>
      <c r="W81" t="s">
        <v>5096</v>
      </c>
      <c r="X81">
        <v>17</v>
      </c>
      <c r="Y81" t="s">
        <v>5077</v>
      </c>
      <c r="Z81" t="s">
        <v>5070</v>
      </c>
    </row>
    <row r="82" spans="1:26" x14ac:dyDescent="0.3">
      <c r="A82" t="s">
        <v>103</v>
      </c>
      <c r="B82" t="s">
        <v>5024</v>
      </c>
      <c r="C82" t="s">
        <v>5029</v>
      </c>
      <c r="D82" t="s">
        <v>5035</v>
      </c>
      <c r="E82" t="s">
        <v>5040</v>
      </c>
      <c r="F82" t="s">
        <v>5047</v>
      </c>
      <c r="G82">
        <v>138.25290000000001</v>
      </c>
      <c r="H82">
        <v>36.204799999999999</v>
      </c>
      <c r="I82">
        <v>63317</v>
      </c>
      <c r="J82">
        <v>377113</v>
      </c>
      <c r="K82">
        <v>70710</v>
      </c>
      <c r="L82">
        <v>29455</v>
      </c>
      <c r="M82">
        <v>13197</v>
      </c>
      <c r="N82">
        <v>0.1679011105651754</v>
      </c>
      <c r="O82">
        <v>436373</v>
      </c>
      <c r="P82">
        <v>0</v>
      </c>
      <c r="Q82">
        <v>447439</v>
      </c>
      <c r="T82" t="s">
        <v>5058</v>
      </c>
      <c r="U82">
        <v>45593</v>
      </c>
      <c r="V82" t="s">
        <v>5085</v>
      </c>
      <c r="W82" t="s">
        <v>5090</v>
      </c>
      <c r="X82">
        <v>17</v>
      </c>
      <c r="Y82" t="s">
        <v>5077</v>
      </c>
      <c r="Z82" t="s">
        <v>5070</v>
      </c>
    </row>
    <row r="83" spans="1:26" x14ac:dyDescent="0.3">
      <c r="A83" t="s">
        <v>104</v>
      </c>
      <c r="B83" t="s">
        <v>5024</v>
      </c>
      <c r="C83" t="s">
        <v>5029</v>
      </c>
      <c r="D83" t="s">
        <v>5031</v>
      </c>
      <c r="E83" t="s">
        <v>5036</v>
      </c>
      <c r="F83" t="s">
        <v>5045</v>
      </c>
      <c r="G83">
        <v>-51.9253</v>
      </c>
      <c r="H83">
        <v>-14.234999999999999</v>
      </c>
      <c r="I83">
        <v>330276</v>
      </c>
      <c r="J83">
        <v>2578147</v>
      </c>
      <c r="K83">
        <v>344284</v>
      </c>
      <c r="L83">
        <v>201510</v>
      </c>
      <c r="M83">
        <v>52816</v>
      </c>
      <c r="N83">
        <v>0.12810625895733521</v>
      </c>
      <c r="O83">
        <v>3336059</v>
      </c>
      <c r="P83">
        <v>2578147</v>
      </c>
      <c r="Q83">
        <v>0</v>
      </c>
      <c r="T83" t="s">
        <v>5052</v>
      </c>
      <c r="U83">
        <v>45718</v>
      </c>
      <c r="V83" t="s">
        <v>5080</v>
      </c>
      <c r="W83" t="s">
        <v>5076</v>
      </c>
      <c r="X83">
        <v>15</v>
      </c>
      <c r="Y83" t="s">
        <v>5077</v>
      </c>
      <c r="Z83" t="s">
        <v>5070</v>
      </c>
    </row>
    <row r="84" spans="1:26" x14ac:dyDescent="0.3">
      <c r="A84" t="s">
        <v>105</v>
      </c>
      <c r="B84" t="s">
        <v>5025</v>
      </c>
      <c r="C84" t="s">
        <v>5029</v>
      </c>
      <c r="D84" t="s">
        <v>5032</v>
      </c>
      <c r="E84" t="s">
        <v>5036</v>
      </c>
      <c r="F84" t="s">
        <v>5045</v>
      </c>
      <c r="G84">
        <v>-51.9253</v>
      </c>
      <c r="H84">
        <v>-14.234999999999999</v>
      </c>
      <c r="I84">
        <v>128170</v>
      </c>
      <c r="J84">
        <v>2168069</v>
      </c>
      <c r="K84">
        <v>240806</v>
      </c>
      <c r="L84">
        <v>125081</v>
      </c>
      <c r="M84">
        <v>127421</v>
      </c>
      <c r="N84">
        <v>5.9117252471331719E-2</v>
      </c>
      <c r="O84">
        <v>2611698</v>
      </c>
      <c r="P84">
        <v>2168069</v>
      </c>
      <c r="Q84">
        <v>0</v>
      </c>
      <c r="T84" t="s">
        <v>5061</v>
      </c>
      <c r="U84">
        <v>45692</v>
      </c>
      <c r="V84" t="s">
        <v>5089</v>
      </c>
      <c r="W84" t="s">
        <v>5086</v>
      </c>
      <c r="X84">
        <v>9</v>
      </c>
      <c r="Y84" t="s">
        <v>5082</v>
      </c>
      <c r="Z84" t="s">
        <v>5069</v>
      </c>
    </row>
    <row r="85" spans="1:26" x14ac:dyDescent="0.3">
      <c r="A85" t="s">
        <v>106</v>
      </c>
      <c r="B85" t="s">
        <v>5023</v>
      </c>
      <c r="C85" t="s">
        <v>5029</v>
      </c>
      <c r="D85" t="s">
        <v>5034</v>
      </c>
      <c r="E85" t="s">
        <v>5036</v>
      </c>
      <c r="F85" t="s">
        <v>5049</v>
      </c>
      <c r="G85">
        <v>-106.3468</v>
      </c>
      <c r="H85">
        <v>56.130400000000002</v>
      </c>
      <c r="I85">
        <v>308010</v>
      </c>
      <c r="J85">
        <v>2009444</v>
      </c>
      <c r="K85">
        <v>390655</v>
      </c>
      <c r="L85">
        <v>130186</v>
      </c>
      <c r="M85">
        <v>76723</v>
      </c>
      <c r="N85">
        <v>0.1532816149710548</v>
      </c>
      <c r="O85">
        <v>2462596</v>
      </c>
      <c r="P85">
        <v>2009444</v>
      </c>
      <c r="Q85">
        <v>0</v>
      </c>
      <c r="R85">
        <v>50729</v>
      </c>
      <c r="S85">
        <v>2.06E-2</v>
      </c>
      <c r="T85" t="s">
        <v>5057</v>
      </c>
      <c r="U85">
        <v>45657</v>
      </c>
      <c r="V85" t="s">
        <v>5089</v>
      </c>
      <c r="W85" t="s">
        <v>5081</v>
      </c>
      <c r="X85">
        <v>8</v>
      </c>
      <c r="Y85" t="s">
        <v>5082</v>
      </c>
      <c r="Z85" t="s">
        <v>5070</v>
      </c>
    </row>
    <row r="86" spans="1:26" x14ac:dyDescent="0.3">
      <c r="A86" t="s">
        <v>107</v>
      </c>
      <c r="B86" t="s">
        <v>5025</v>
      </c>
      <c r="C86" t="s">
        <v>5029</v>
      </c>
      <c r="D86" t="s">
        <v>5032</v>
      </c>
      <c r="E86" t="s">
        <v>5037</v>
      </c>
      <c r="F86" t="s">
        <v>5044</v>
      </c>
      <c r="G86">
        <v>78.962900000000005</v>
      </c>
      <c r="H86">
        <v>20.593699999999998</v>
      </c>
      <c r="I86">
        <v>66826</v>
      </c>
      <c r="J86">
        <v>674464</v>
      </c>
      <c r="K86">
        <v>72044</v>
      </c>
      <c r="L86">
        <v>29708</v>
      </c>
      <c r="M86">
        <v>39130</v>
      </c>
      <c r="N86">
        <v>9.9081250205405369E-2</v>
      </c>
      <c r="O86">
        <v>862000</v>
      </c>
      <c r="P86">
        <v>0</v>
      </c>
      <c r="Q86">
        <v>0</v>
      </c>
      <c r="T86" t="s">
        <v>5059</v>
      </c>
      <c r="U86">
        <v>45421</v>
      </c>
      <c r="V86" t="s">
        <v>5075</v>
      </c>
      <c r="W86" t="s">
        <v>5087</v>
      </c>
      <c r="X86">
        <v>15</v>
      </c>
      <c r="Y86" t="s">
        <v>5077</v>
      </c>
      <c r="Z86" t="s">
        <v>5069</v>
      </c>
    </row>
    <row r="87" spans="1:26" x14ac:dyDescent="0.3">
      <c r="A87" t="s">
        <v>108</v>
      </c>
      <c r="B87" t="s">
        <v>5025</v>
      </c>
      <c r="C87" t="s">
        <v>5029</v>
      </c>
      <c r="D87" t="s">
        <v>5034</v>
      </c>
      <c r="E87" t="s">
        <v>5037</v>
      </c>
      <c r="F87" t="s">
        <v>5047</v>
      </c>
      <c r="G87">
        <v>138.25290000000001</v>
      </c>
      <c r="H87">
        <v>36.204799999999999</v>
      </c>
      <c r="I87">
        <v>83720</v>
      </c>
      <c r="J87">
        <v>536668</v>
      </c>
      <c r="K87">
        <v>90347</v>
      </c>
      <c r="L87">
        <v>32740</v>
      </c>
      <c r="M87">
        <v>16687</v>
      </c>
      <c r="N87">
        <v>0.15600096332100921</v>
      </c>
      <c r="O87">
        <v>610526</v>
      </c>
      <c r="P87">
        <v>0</v>
      </c>
      <c r="Q87">
        <v>0</v>
      </c>
      <c r="T87" t="s">
        <v>5056</v>
      </c>
      <c r="U87">
        <v>45389</v>
      </c>
      <c r="V87" t="s">
        <v>5080</v>
      </c>
      <c r="W87" t="s">
        <v>5079</v>
      </c>
      <c r="X87">
        <v>18</v>
      </c>
      <c r="Y87" t="s">
        <v>5092</v>
      </c>
      <c r="Z87" t="s">
        <v>5070</v>
      </c>
    </row>
    <row r="88" spans="1:26" x14ac:dyDescent="0.3">
      <c r="A88" t="s">
        <v>109</v>
      </c>
      <c r="B88" t="s">
        <v>5027</v>
      </c>
      <c r="C88" t="s">
        <v>5029</v>
      </c>
      <c r="D88" t="s">
        <v>5034</v>
      </c>
      <c r="E88" t="s">
        <v>5036</v>
      </c>
      <c r="F88" t="s">
        <v>5045</v>
      </c>
      <c r="G88">
        <v>-51.9253</v>
      </c>
      <c r="H88">
        <v>-14.234999999999999</v>
      </c>
      <c r="I88">
        <v>14583</v>
      </c>
      <c r="J88">
        <v>75220</v>
      </c>
      <c r="K88">
        <v>14107</v>
      </c>
      <c r="L88">
        <v>2548</v>
      </c>
      <c r="M88">
        <v>4436</v>
      </c>
      <c r="N88">
        <v>0.1938734982271576</v>
      </c>
      <c r="O88">
        <v>97578</v>
      </c>
      <c r="P88">
        <v>68179</v>
      </c>
      <c r="Q88">
        <v>0</v>
      </c>
      <c r="T88" t="s">
        <v>5057</v>
      </c>
      <c r="U88">
        <v>45628</v>
      </c>
      <c r="V88" t="s">
        <v>5085</v>
      </c>
      <c r="W88" t="s">
        <v>5081</v>
      </c>
      <c r="X88">
        <v>16</v>
      </c>
      <c r="Y88" t="s">
        <v>5077</v>
      </c>
      <c r="Z88" t="s">
        <v>5070</v>
      </c>
    </row>
    <row r="89" spans="1:26" x14ac:dyDescent="0.3">
      <c r="A89" t="s">
        <v>110</v>
      </c>
      <c r="B89" t="s">
        <v>5027</v>
      </c>
      <c r="C89" t="s">
        <v>5029</v>
      </c>
      <c r="D89" t="s">
        <v>5034</v>
      </c>
      <c r="E89" t="s">
        <v>5036</v>
      </c>
      <c r="F89" t="s">
        <v>5047</v>
      </c>
      <c r="G89">
        <v>138.25290000000001</v>
      </c>
      <c r="H89">
        <v>36.204799999999999</v>
      </c>
      <c r="I89">
        <v>41913</v>
      </c>
      <c r="J89">
        <v>197424</v>
      </c>
      <c r="K89">
        <v>40417</v>
      </c>
      <c r="L89">
        <v>11214</v>
      </c>
      <c r="M89">
        <v>6392</v>
      </c>
      <c r="N89">
        <v>0.21229969527092701</v>
      </c>
      <c r="O89">
        <v>249298</v>
      </c>
      <c r="P89">
        <v>192849</v>
      </c>
      <c r="Q89">
        <v>0</v>
      </c>
      <c r="T89" t="s">
        <v>5057</v>
      </c>
      <c r="U89">
        <v>45329</v>
      </c>
      <c r="V89" t="s">
        <v>5078</v>
      </c>
      <c r="W89" t="s">
        <v>5086</v>
      </c>
      <c r="X89">
        <v>19</v>
      </c>
      <c r="Y89" t="s">
        <v>5092</v>
      </c>
      <c r="Z89" t="s">
        <v>5071</v>
      </c>
    </row>
    <row r="90" spans="1:26" x14ac:dyDescent="0.3">
      <c r="A90" t="s">
        <v>111</v>
      </c>
      <c r="B90" t="s">
        <v>5023</v>
      </c>
      <c r="C90" t="s">
        <v>5029</v>
      </c>
      <c r="D90" t="s">
        <v>5034</v>
      </c>
      <c r="E90" t="s">
        <v>5036</v>
      </c>
      <c r="F90" t="s">
        <v>5048</v>
      </c>
      <c r="G90">
        <v>10.451499999999999</v>
      </c>
      <c r="H90">
        <v>51.165700000000001</v>
      </c>
      <c r="I90">
        <v>27066</v>
      </c>
      <c r="J90">
        <v>160158</v>
      </c>
      <c r="K90">
        <v>37899</v>
      </c>
      <c r="L90">
        <v>11391</v>
      </c>
      <c r="M90">
        <v>9287</v>
      </c>
      <c r="N90">
        <v>0.16899632832514411</v>
      </c>
      <c r="O90">
        <v>199419</v>
      </c>
      <c r="P90">
        <v>8468</v>
      </c>
      <c r="Q90">
        <v>0</v>
      </c>
      <c r="R90">
        <v>4088</v>
      </c>
      <c r="S90">
        <v>2.0500000000000001E-2</v>
      </c>
      <c r="T90" t="s">
        <v>5056</v>
      </c>
      <c r="U90">
        <v>45306</v>
      </c>
      <c r="V90" t="s">
        <v>5085</v>
      </c>
      <c r="W90" t="s">
        <v>5084</v>
      </c>
      <c r="X90">
        <v>11</v>
      </c>
      <c r="Y90" t="s">
        <v>5082</v>
      </c>
      <c r="Z90" t="s">
        <v>5070</v>
      </c>
    </row>
    <row r="91" spans="1:26" x14ac:dyDescent="0.3">
      <c r="A91" t="s">
        <v>112</v>
      </c>
      <c r="B91" t="s">
        <v>5025</v>
      </c>
      <c r="C91" t="s">
        <v>5029</v>
      </c>
      <c r="D91" t="s">
        <v>5032</v>
      </c>
      <c r="E91" t="s">
        <v>5039</v>
      </c>
      <c r="F91" t="s">
        <v>5044</v>
      </c>
      <c r="G91">
        <v>78.962900000000005</v>
      </c>
      <c r="H91">
        <v>20.593699999999998</v>
      </c>
      <c r="I91">
        <v>55267</v>
      </c>
      <c r="J91">
        <v>598383</v>
      </c>
      <c r="K91">
        <v>114896</v>
      </c>
      <c r="L91">
        <v>30464</v>
      </c>
      <c r="M91">
        <v>34292</v>
      </c>
      <c r="N91">
        <v>9.2361568425556054E-2</v>
      </c>
      <c r="O91">
        <v>761868</v>
      </c>
      <c r="P91">
        <v>0</v>
      </c>
      <c r="Q91">
        <v>0</v>
      </c>
      <c r="T91" t="s">
        <v>5059</v>
      </c>
      <c r="U91">
        <v>45576</v>
      </c>
      <c r="V91" t="s">
        <v>5091</v>
      </c>
      <c r="W91" t="s">
        <v>5090</v>
      </c>
      <c r="X91">
        <v>16</v>
      </c>
      <c r="Y91" t="s">
        <v>5077</v>
      </c>
      <c r="Z91" t="s">
        <v>5069</v>
      </c>
    </row>
    <row r="92" spans="1:26" x14ac:dyDescent="0.3">
      <c r="A92" t="s">
        <v>113</v>
      </c>
      <c r="B92" t="s">
        <v>5025</v>
      </c>
      <c r="C92" t="s">
        <v>5029</v>
      </c>
      <c r="D92" t="s">
        <v>5031</v>
      </c>
      <c r="E92" t="s">
        <v>5037</v>
      </c>
      <c r="F92" t="s">
        <v>5043</v>
      </c>
      <c r="G92">
        <v>-3.4359999999999999</v>
      </c>
      <c r="H92">
        <v>55.378100000000003</v>
      </c>
      <c r="I92">
        <v>71785</v>
      </c>
      <c r="J92">
        <v>735888</v>
      </c>
      <c r="K92">
        <v>182567</v>
      </c>
      <c r="L92">
        <v>27611</v>
      </c>
      <c r="M92">
        <v>32206</v>
      </c>
      <c r="N92">
        <v>9.7549204669193715E-2</v>
      </c>
      <c r="O92">
        <v>865535</v>
      </c>
      <c r="P92">
        <v>0</v>
      </c>
      <c r="Q92">
        <v>0</v>
      </c>
      <c r="T92" t="s">
        <v>5051</v>
      </c>
      <c r="U92">
        <v>45732</v>
      </c>
      <c r="V92" t="s">
        <v>5080</v>
      </c>
      <c r="W92" t="s">
        <v>5076</v>
      </c>
      <c r="X92">
        <v>14</v>
      </c>
      <c r="Y92" t="s">
        <v>5077</v>
      </c>
      <c r="Z92" t="s">
        <v>5069</v>
      </c>
    </row>
    <row r="93" spans="1:26" x14ac:dyDescent="0.3">
      <c r="A93" t="s">
        <v>114</v>
      </c>
      <c r="B93" t="s">
        <v>5027</v>
      </c>
      <c r="C93" t="s">
        <v>5029</v>
      </c>
      <c r="D93" t="s">
        <v>5034</v>
      </c>
      <c r="E93" t="s">
        <v>5036</v>
      </c>
      <c r="F93" t="s">
        <v>5043</v>
      </c>
      <c r="G93">
        <v>-3.4359999999999999</v>
      </c>
      <c r="H93">
        <v>55.378100000000003</v>
      </c>
      <c r="I93">
        <v>41710</v>
      </c>
      <c r="J93">
        <v>203082</v>
      </c>
      <c r="K93">
        <v>49854</v>
      </c>
      <c r="L93">
        <v>14643</v>
      </c>
      <c r="M93">
        <v>10871</v>
      </c>
      <c r="N93">
        <v>0.20538972734613431</v>
      </c>
      <c r="O93">
        <v>242426</v>
      </c>
      <c r="P93">
        <v>173925</v>
      </c>
      <c r="Q93">
        <v>0</v>
      </c>
      <c r="T93" t="s">
        <v>5057</v>
      </c>
      <c r="U93">
        <v>45331</v>
      </c>
      <c r="V93" t="s">
        <v>5091</v>
      </c>
      <c r="W93" t="s">
        <v>5086</v>
      </c>
      <c r="X93">
        <v>10</v>
      </c>
      <c r="Y93" t="s">
        <v>5082</v>
      </c>
      <c r="Z93" t="s">
        <v>5071</v>
      </c>
    </row>
    <row r="94" spans="1:26" x14ac:dyDescent="0.3">
      <c r="A94" t="s">
        <v>115</v>
      </c>
      <c r="B94" t="s">
        <v>5023</v>
      </c>
      <c r="C94" t="s">
        <v>5029</v>
      </c>
      <c r="D94" t="s">
        <v>5031</v>
      </c>
      <c r="E94" t="s">
        <v>5036</v>
      </c>
      <c r="F94" t="s">
        <v>5048</v>
      </c>
      <c r="G94">
        <v>10.451499999999999</v>
      </c>
      <c r="H94">
        <v>51.165700000000001</v>
      </c>
      <c r="I94">
        <v>79719</v>
      </c>
      <c r="J94">
        <v>804179</v>
      </c>
      <c r="K94">
        <v>87218</v>
      </c>
      <c r="L94">
        <v>58894</v>
      </c>
      <c r="M94">
        <v>42232</v>
      </c>
      <c r="N94">
        <v>9.913123488343302E-2</v>
      </c>
      <c r="O94">
        <v>1045387</v>
      </c>
      <c r="P94">
        <v>804179</v>
      </c>
      <c r="Q94">
        <v>0</v>
      </c>
      <c r="R94">
        <v>23730</v>
      </c>
      <c r="S94">
        <v>2.2700000000000001E-2</v>
      </c>
      <c r="T94" t="s">
        <v>5052</v>
      </c>
      <c r="U94">
        <v>45707</v>
      </c>
      <c r="V94" t="s">
        <v>5078</v>
      </c>
      <c r="W94" t="s">
        <v>5086</v>
      </c>
      <c r="X94">
        <v>19</v>
      </c>
      <c r="Y94" t="s">
        <v>5092</v>
      </c>
      <c r="Z94" t="s">
        <v>5069</v>
      </c>
    </row>
    <row r="95" spans="1:26" x14ac:dyDescent="0.3">
      <c r="A95" t="s">
        <v>116</v>
      </c>
      <c r="B95" t="s">
        <v>5023</v>
      </c>
      <c r="C95" t="s">
        <v>5029</v>
      </c>
      <c r="D95" t="s">
        <v>5034</v>
      </c>
      <c r="E95" t="s">
        <v>5036</v>
      </c>
      <c r="F95" t="s">
        <v>5044</v>
      </c>
      <c r="G95">
        <v>78.962900000000005</v>
      </c>
      <c r="H95">
        <v>20.593699999999998</v>
      </c>
      <c r="I95">
        <v>45113</v>
      </c>
      <c r="J95">
        <v>190062</v>
      </c>
      <c r="K95">
        <v>47419</v>
      </c>
      <c r="L95">
        <v>10980</v>
      </c>
      <c r="M95">
        <v>9647</v>
      </c>
      <c r="N95">
        <v>0.2373610668757643</v>
      </c>
      <c r="O95">
        <v>244981</v>
      </c>
      <c r="P95">
        <v>79689</v>
      </c>
      <c r="Q95">
        <v>0</v>
      </c>
      <c r="R95">
        <v>3013</v>
      </c>
      <c r="S95">
        <v>1.23E-2</v>
      </c>
      <c r="T95" t="s">
        <v>5056</v>
      </c>
      <c r="U95">
        <v>45331</v>
      </c>
      <c r="V95" t="s">
        <v>5091</v>
      </c>
      <c r="W95" t="s">
        <v>5086</v>
      </c>
      <c r="X95">
        <v>10</v>
      </c>
      <c r="Y95" t="s">
        <v>5082</v>
      </c>
      <c r="Z95" t="s">
        <v>5071</v>
      </c>
    </row>
    <row r="96" spans="1:26" x14ac:dyDescent="0.3">
      <c r="A96" t="s">
        <v>117</v>
      </c>
      <c r="B96" t="s">
        <v>5023</v>
      </c>
      <c r="C96" t="s">
        <v>5029</v>
      </c>
      <c r="D96" t="s">
        <v>5035</v>
      </c>
      <c r="E96" t="s">
        <v>5040</v>
      </c>
      <c r="F96" t="s">
        <v>5043</v>
      </c>
      <c r="G96">
        <v>-3.4359999999999999</v>
      </c>
      <c r="H96">
        <v>55.378100000000003</v>
      </c>
      <c r="I96">
        <v>28872</v>
      </c>
      <c r="J96">
        <v>204993</v>
      </c>
      <c r="K96">
        <v>34353</v>
      </c>
      <c r="L96">
        <v>7473</v>
      </c>
      <c r="M96">
        <v>11922</v>
      </c>
      <c r="N96">
        <v>0.14084853300133721</v>
      </c>
      <c r="O96">
        <v>250344</v>
      </c>
      <c r="P96">
        <v>0</v>
      </c>
      <c r="Q96">
        <v>107160</v>
      </c>
      <c r="R96">
        <v>5807</v>
      </c>
      <c r="S96">
        <v>2.3199999999999998E-2</v>
      </c>
      <c r="T96" t="s">
        <v>5058</v>
      </c>
      <c r="U96">
        <v>45660</v>
      </c>
      <c r="V96" t="s">
        <v>5091</v>
      </c>
      <c r="W96" t="s">
        <v>5084</v>
      </c>
      <c r="X96">
        <v>15</v>
      </c>
      <c r="Y96" t="s">
        <v>5077</v>
      </c>
      <c r="Z96" t="s">
        <v>5070</v>
      </c>
    </row>
    <row r="97" spans="1:26" x14ac:dyDescent="0.3">
      <c r="A97" t="s">
        <v>118</v>
      </c>
      <c r="B97" t="s">
        <v>5023</v>
      </c>
      <c r="C97" t="s">
        <v>5030</v>
      </c>
      <c r="D97" t="s">
        <v>5032</v>
      </c>
      <c r="E97" t="s">
        <v>5036</v>
      </c>
      <c r="F97" t="s">
        <v>5046</v>
      </c>
      <c r="G97">
        <v>133.77510000000001</v>
      </c>
      <c r="H97">
        <v>-25.2744</v>
      </c>
      <c r="I97">
        <v>36754</v>
      </c>
      <c r="J97">
        <v>624569</v>
      </c>
      <c r="K97">
        <v>125385</v>
      </c>
      <c r="L97">
        <v>38040</v>
      </c>
      <c r="M97">
        <v>21439</v>
      </c>
      <c r="N97">
        <v>5.8847408162687867E-2</v>
      </c>
      <c r="O97">
        <v>701210</v>
      </c>
      <c r="P97">
        <v>2342</v>
      </c>
      <c r="Q97">
        <v>0</v>
      </c>
      <c r="R97">
        <v>13743</v>
      </c>
      <c r="S97">
        <v>1.9599999999999999E-2</v>
      </c>
      <c r="T97" t="s">
        <v>5059</v>
      </c>
      <c r="U97">
        <v>45404</v>
      </c>
      <c r="V97" t="s">
        <v>5085</v>
      </c>
      <c r="W97" t="s">
        <v>5079</v>
      </c>
      <c r="X97">
        <v>17</v>
      </c>
      <c r="Y97" t="s">
        <v>5077</v>
      </c>
      <c r="Z97" t="s">
        <v>5069</v>
      </c>
    </row>
    <row r="98" spans="1:26" x14ac:dyDescent="0.3">
      <c r="A98" t="s">
        <v>119</v>
      </c>
      <c r="B98" t="s">
        <v>5024</v>
      </c>
      <c r="C98" t="s">
        <v>5029</v>
      </c>
      <c r="D98" t="s">
        <v>5035</v>
      </c>
      <c r="E98" t="s">
        <v>5040</v>
      </c>
      <c r="F98" t="s">
        <v>5048</v>
      </c>
      <c r="G98">
        <v>10.451499999999999</v>
      </c>
      <c r="H98">
        <v>51.165700000000001</v>
      </c>
      <c r="I98">
        <v>41558</v>
      </c>
      <c r="J98">
        <v>274233</v>
      </c>
      <c r="K98">
        <v>59192</v>
      </c>
      <c r="L98">
        <v>15359</v>
      </c>
      <c r="M98">
        <v>14832</v>
      </c>
      <c r="N98">
        <v>0.15154333762030889</v>
      </c>
      <c r="O98">
        <v>331926</v>
      </c>
      <c r="P98">
        <v>0</v>
      </c>
      <c r="Q98">
        <v>324375</v>
      </c>
      <c r="T98" t="s">
        <v>5058</v>
      </c>
      <c r="U98">
        <v>45378</v>
      </c>
      <c r="V98" t="s">
        <v>5078</v>
      </c>
      <c r="W98" t="s">
        <v>5076</v>
      </c>
      <c r="X98">
        <v>11</v>
      </c>
      <c r="Y98" t="s">
        <v>5082</v>
      </c>
      <c r="Z98" t="s">
        <v>5070</v>
      </c>
    </row>
    <row r="99" spans="1:26" x14ac:dyDescent="0.3">
      <c r="A99" t="s">
        <v>120</v>
      </c>
      <c r="B99" t="s">
        <v>5027</v>
      </c>
      <c r="C99" t="s">
        <v>5029</v>
      </c>
      <c r="D99" t="s">
        <v>5032</v>
      </c>
      <c r="E99" t="s">
        <v>5036</v>
      </c>
      <c r="F99" t="s">
        <v>5049</v>
      </c>
      <c r="G99">
        <v>-106.3468</v>
      </c>
      <c r="H99">
        <v>56.130400000000002</v>
      </c>
      <c r="I99">
        <v>90883</v>
      </c>
      <c r="J99">
        <v>909479</v>
      </c>
      <c r="K99">
        <v>210542</v>
      </c>
      <c r="L99">
        <v>45632</v>
      </c>
      <c r="M99">
        <v>23064</v>
      </c>
      <c r="N99">
        <v>9.9929438754797095E-2</v>
      </c>
      <c r="O99">
        <v>1005662</v>
      </c>
      <c r="P99">
        <v>850396</v>
      </c>
      <c r="Q99">
        <v>0</v>
      </c>
      <c r="T99" t="s">
        <v>5061</v>
      </c>
      <c r="U99">
        <v>45537</v>
      </c>
      <c r="V99" t="s">
        <v>5085</v>
      </c>
      <c r="W99" t="s">
        <v>5096</v>
      </c>
      <c r="X99">
        <v>11</v>
      </c>
      <c r="Y99" t="s">
        <v>5082</v>
      </c>
      <c r="Z99" t="s">
        <v>5069</v>
      </c>
    </row>
    <row r="100" spans="1:26" x14ac:dyDescent="0.3">
      <c r="A100" t="s">
        <v>121</v>
      </c>
      <c r="B100" t="s">
        <v>5027</v>
      </c>
      <c r="C100" t="s">
        <v>5029</v>
      </c>
      <c r="D100" t="s">
        <v>5035</v>
      </c>
      <c r="E100" t="s">
        <v>5040</v>
      </c>
      <c r="F100" t="s">
        <v>5048</v>
      </c>
      <c r="G100">
        <v>10.451499999999999</v>
      </c>
      <c r="H100">
        <v>51.165700000000001</v>
      </c>
      <c r="I100">
        <v>36511</v>
      </c>
      <c r="J100">
        <v>314537</v>
      </c>
      <c r="K100">
        <v>64672</v>
      </c>
      <c r="L100">
        <v>12785</v>
      </c>
      <c r="M100">
        <v>8006</v>
      </c>
      <c r="N100">
        <v>0.11607982655276509</v>
      </c>
      <c r="O100">
        <v>346905</v>
      </c>
      <c r="P100">
        <v>0</v>
      </c>
      <c r="Q100">
        <v>1025881</v>
      </c>
      <c r="T100" t="s">
        <v>5060</v>
      </c>
      <c r="U100">
        <v>45331</v>
      </c>
      <c r="V100" t="s">
        <v>5091</v>
      </c>
      <c r="W100" t="s">
        <v>5086</v>
      </c>
      <c r="X100">
        <v>12</v>
      </c>
      <c r="Y100" t="s">
        <v>5077</v>
      </c>
      <c r="Z100" t="s">
        <v>5070</v>
      </c>
    </row>
    <row r="101" spans="1:26" x14ac:dyDescent="0.3">
      <c r="A101" t="s">
        <v>122</v>
      </c>
      <c r="B101" t="s">
        <v>5025</v>
      </c>
      <c r="C101" t="s">
        <v>5029</v>
      </c>
      <c r="D101" t="s">
        <v>5031</v>
      </c>
      <c r="E101" t="s">
        <v>5036</v>
      </c>
      <c r="F101" t="s">
        <v>5048</v>
      </c>
      <c r="G101">
        <v>10.451499999999999</v>
      </c>
      <c r="H101">
        <v>51.165700000000001</v>
      </c>
      <c r="I101">
        <v>267893</v>
      </c>
      <c r="J101">
        <v>3126767</v>
      </c>
      <c r="K101">
        <v>498661</v>
      </c>
      <c r="L101">
        <v>191059</v>
      </c>
      <c r="M101">
        <v>170391</v>
      </c>
      <c r="N101">
        <v>8.5677593961294818E-2</v>
      </c>
      <c r="O101">
        <v>4033229</v>
      </c>
      <c r="P101">
        <v>3126767</v>
      </c>
      <c r="Q101">
        <v>0</v>
      </c>
      <c r="T101" t="s">
        <v>5052</v>
      </c>
      <c r="U101">
        <v>45748</v>
      </c>
      <c r="V101" t="s">
        <v>5089</v>
      </c>
      <c r="W101" t="s">
        <v>5079</v>
      </c>
      <c r="X101">
        <v>17</v>
      </c>
      <c r="Y101" t="s">
        <v>5077</v>
      </c>
      <c r="Z101" t="s">
        <v>5069</v>
      </c>
    </row>
    <row r="102" spans="1:26" x14ac:dyDescent="0.3">
      <c r="A102" t="s">
        <v>123</v>
      </c>
      <c r="B102" t="s">
        <v>5026</v>
      </c>
      <c r="C102" t="s">
        <v>5029</v>
      </c>
      <c r="D102" t="s">
        <v>5034</v>
      </c>
      <c r="E102" t="s">
        <v>5039</v>
      </c>
      <c r="F102" t="s">
        <v>5044</v>
      </c>
      <c r="G102">
        <v>78.962900000000005</v>
      </c>
      <c r="H102">
        <v>20.593699999999998</v>
      </c>
      <c r="I102">
        <v>43637</v>
      </c>
      <c r="J102">
        <v>257409</v>
      </c>
      <c r="K102">
        <v>31419</v>
      </c>
      <c r="L102">
        <v>19647</v>
      </c>
      <c r="M102">
        <v>10215</v>
      </c>
      <c r="N102">
        <v>0.16952404485877839</v>
      </c>
      <c r="O102">
        <v>296444</v>
      </c>
      <c r="P102">
        <v>0</v>
      </c>
      <c r="Q102">
        <v>0</v>
      </c>
      <c r="T102" t="s">
        <v>5056</v>
      </c>
      <c r="U102">
        <v>45368</v>
      </c>
      <c r="V102" t="s">
        <v>5080</v>
      </c>
      <c r="W102" t="s">
        <v>5076</v>
      </c>
      <c r="X102">
        <v>17</v>
      </c>
      <c r="Y102" t="s">
        <v>5077</v>
      </c>
      <c r="Z102" t="s">
        <v>5070</v>
      </c>
    </row>
    <row r="103" spans="1:26" x14ac:dyDescent="0.3">
      <c r="A103" t="s">
        <v>124</v>
      </c>
      <c r="B103" t="s">
        <v>5026</v>
      </c>
      <c r="C103" t="s">
        <v>5030</v>
      </c>
      <c r="D103" t="s">
        <v>5031</v>
      </c>
      <c r="E103" t="s">
        <v>5038</v>
      </c>
      <c r="F103" t="s">
        <v>5047</v>
      </c>
      <c r="G103">
        <v>138.25290000000001</v>
      </c>
      <c r="H103">
        <v>36.204799999999999</v>
      </c>
      <c r="I103">
        <v>73442</v>
      </c>
      <c r="J103">
        <v>576813</v>
      </c>
      <c r="K103">
        <v>100303</v>
      </c>
      <c r="L103">
        <v>26785</v>
      </c>
      <c r="M103">
        <v>26150</v>
      </c>
      <c r="N103">
        <v>0.12732509114890139</v>
      </c>
      <c r="O103">
        <v>662198</v>
      </c>
      <c r="P103">
        <v>0</v>
      </c>
      <c r="Q103">
        <v>0</v>
      </c>
      <c r="T103" t="s">
        <v>5051</v>
      </c>
      <c r="U103">
        <v>45613</v>
      </c>
      <c r="V103" t="s">
        <v>5080</v>
      </c>
      <c r="W103" t="s">
        <v>5094</v>
      </c>
      <c r="X103">
        <v>16</v>
      </c>
      <c r="Y103" t="s">
        <v>5077</v>
      </c>
      <c r="Z103" t="s">
        <v>5070</v>
      </c>
    </row>
    <row r="104" spans="1:26" x14ac:dyDescent="0.3">
      <c r="A104" t="s">
        <v>125</v>
      </c>
      <c r="B104" t="s">
        <v>5025</v>
      </c>
      <c r="C104" t="s">
        <v>5029</v>
      </c>
      <c r="D104" t="s">
        <v>5035</v>
      </c>
      <c r="E104" t="s">
        <v>5037</v>
      </c>
      <c r="F104" t="s">
        <v>5050</v>
      </c>
      <c r="G104">
        <v>-95.712900000000005</v>
      </c>
      <c r="H104">
        <v>37.090200000000003</v>
      </c>
      <c r="I104">
        <v>29874</v>
      </c>
      <c r="J104">
        <v>246730</v>
      </c>
      <c r="K104">
        <v>27480</v>
      </c>
      <c r="L104">
        <v>8991</v>
      </c>
      <c r="M104">
        <v>6198</v>
      </c>
      <c r="N104">
        <v>0.1210818159270123</v>
      </c>
      <c r="O104">
        <v>278898</v>
      </c>
      <c r="P104">
        <v>0</v>
      </c>
      <c r="Q104">
        <v>0</v>
      </c>
      <c r="T104" t="s">
        <v>5058</v>
      </c>
      <c r="U104">
        <v>45696</v>
      </c>
      <c r="V104" t="s">
        <v>5088</v>
      </c>
      <c r="W104" t="s">
        <v>5086</v>
      </c>
      <c r="X104">
        <v>17</v>
      </c>
      <c r="Y104" t="s">
        <v>5077</v>
      </c>
      <c r="Z104" t="s">
        <v>5070</v>
      </c>
    </row>
    <row r="105" spans="1:26" x14ac:dyDescent="0.3">
      <c r="A105" t="s">
        <v>126</v>
      </c>
      <c r="B105" t="s">
        <v>5027</v>
      </c>
      <c r="C105" t="s">
        <v>5029</v>
      </c>
      <c r="D105" t="s">
        <v>5034</v>
      </c>
      <c r="E105" t="s">
        <v>5036</v>
      </c>
      <c r="F105" t="s">
        <v>5043</v>
      </c>
      <c r="G105">
        <v>-3.4359999999999999</v>
      </c>
      <c r="H105">
        <v>55.378100000000003</v>
      </c>
      <c r="I105">
        <v>34091</v>
      </c>
      <c r="J105">
        <v>139874</v>
      </c>
      <c r="K105">
        <v>21239</v>
      </c>
      <c r="L105">
        <v>10468</v>
      </c>
      <c r="M105">
        <v>5449</v>
      </c>
      <c r="N105">
        <v>0.24372877588491071</v>
      </c>
      <c r="O105">
        <v>172536</v>
      </c>
      <c r="P105">
        <v>128548</v>
      </c>
      <c r="Q105">
        <v>0</v>
      </c>
      <c r="T105" t="s">
        <v>5057</v>
      </c>
      <c r="U105">
        <v>45642</v>
      </c>
      <c r="V105" t="s">
        <v>5085</v>
      </c>
      <c r="W105" t="s">
        <v>5081</v>
      </c>
      <c r="X105">
        <v>11</v>
      </c>
      <c r="Y105" t="s">
        <v>5082</v>
      </c>
      <c r="Z105" t="s">
        <v>5071</v>
      </c>
    </row>
    <row r="106" spans="1:26" x14ac:dyDescent="0.3">
      <c r="A106" t="s">
        <v>127</v>
      </c>
      <c r="B106" t="s">
        <v>5023</v>
      </c>
      <c r="C106" t="s">
        <v>5029</v>
      </c>
      <c r="D106" t="s">
        <v>5034</v>
      </c>
      <c r="E106" t="s">
        <v>5036</v>
      </c>
      <c r="F106" t="s">
        <v>5048</v>
      </c>
      <c r="G106">
        <v>10.451499999999999</v>
      </c>
      <c r="H106">
        <v>51.165700000000001</v>
      </c>
      <c r="I106">
        <v>49519</v>
      </c>
      <c r="J106">
        <v>298767</v>
      </c>
      <c r="K106">
        <v>37599</v>
      </c>
      <c r="L106">
        <v>11835</v>
      </c>
      <c r="M106">
        <v>6463</v>
      </c>
      <c r="N106">
        <v>0.1657465665570112</v>
      </c>
      <c r="O106">
        <v>338738</v>
      </c>
      <c r="P106">
        <v>6868</v>
      </c>
      <c r="Q106">
        <v>0</v>
      </c>
      <c r="R106">
        <v>4437</v>
      </c>
      <c r="S106">
        <v>1.3100000000000001E-2</v>
      </c>
      <c r="T106" t="s">
        <v>5056</v>
      </c>
      <c r="U106">
        <v>45609</v>
      </c>
      <c r="V106" t="s">
        <v>5078</v>
      </c>
      <c r="W106" t="s">
        <v>5094</v>
      </c>
      <c r="X106">
        <v>16</v>
      </c>
      <c r="Y106" t="s">
        <v>5077</v>
      </c>
      <c r="Z106" t="s">
        <v>5070</v>
      </c>
    </row>
    <row r="107" spans="1:26" x14ac:dyDescent="0.3">
      <c r="A107" t="s">
        <v>128</v>
      </c>
      <c r="B107" t="s">
        <v>5024</v>
      </c>
      <c r="C107" t="s">
        <v>5029</v>
      </c>
      <c r="D107" t="s">
        <v>5032</v>
      </c>
      <c r="E107" t="s">
        <v>5036</v>
      </c>
      <c r="F107" t="s">
        <v>5050</v>
      </c>
      <c r="G107">
        <v>-95.712900000000005</v>
      </c>
      <c r="H107">
        <v>37.090200000000003</v>
      </c>
      <c r="I107">
        <v>75452</v>
      </c>
      <c r="J107">
        <v>1388375</v>
      </c>
      <c r="K107">
        <v>157310</v>
      </c>
      <c r="L107">
        <v>50025</v>
      </c>
      <c r="M107">
        <v>53356</v>
      </c>
      <c r="N107">
        <v>5.434561248940567E-2</v>
      </c>
      <c r="O107">
        <v>1584506</v>
      </c>
      <c r="P107">
        <v>1388375</v>
      </c>
      <c r="Q107">
        <v>0</v>
      </c>
      <c r="T107" t="s">
        <v>5061</v>
      </c>
      <c r="U107">
        <v>45495</v>
      </c>
      <c r="V107" t="s">
        <v>5085</v>
      </c>
      <c r="W107" t="s">
        <v>5083</v>
      </c>
      <c r="X107">
        <v>14</v>
      </c>
      <c r="Y107" t="s">
        <v>5077</v>
      </c>
      <c r="Z107" t="s">
        <v>5069</v>
      </c>
    </row>
    <row r="108" spans="1:26" x14ac:dyDescent="0.3">
      <c r="A108" t="s">
        <v>129</v>
      </c>
      <c r="B108" t="s">
        <v>5025</v>
      </c>
      <c r="C108" t="s">
        <v>5029</v>
      </c>
      <c r="D108" t="s">
        <v>5031</v>
      </c>
      <c r="E108" t="s">
        <v>5036</v>
      </c>
      <c r="F108" t="s">
        <v>5050</v>
      </c>
      <c r="G108">
        <v>-95.712900000000005</v>
      </c>
      <c r="H108">
        <v>37.090200000000003</v>
      </c>
      <c r="I108">
        <v>203199</v>
      </c>
      <c r="J108">
        <v>1580730</v>
      </c>
      <c r="K108">
        <v>244444</v>
      </c>
      <c r="L108">
        <v>87210</v>
      </c>
      <c r="M108">
        <v>75267</v>
      </c>
      <c r="N108">
        <v>0.12854780731219209</v>
      </c>
      <c r="O108">
        <v>1751231</v>
      </c>
      <c r="P108">
        <v>1580730</v>
      </c>
      <c r="Q108">
        <v>0</v>
      </c>
      <c r="T108" t="s">
        <v>5052</v>
      </c>
      <c r="U108">
        <v>45714</v>
      </c>
      <c r="V108" t="s">
        <v>5078</v>
      </c>
      <c r="W108" t="s">
        <v>5086</v>
      </c>
      <c r="X108">
        <v>15</v>
      </c>
      <c r="Y108" t="s">
        <v>5077</v>
      </c>
      <c r="Z108" t="s">
        <v>5070</v>
      </c>
    </row>
    <row r="109" spans="1:26" x14ac:dyDescent="0.3">
      <c r="A109" t="s">
        <v>130</v>
      </c>
      <c r="B109" t="s">
        <v>5025</v>
      </c>
      <c r="C109" t="s">
        <v>5029</v>
      </c>
      <c r="D109" t="s">
        <v>5034</v>
      </c>
      <c r="E109" t="s">
        <v>5037</v>
      </c>
      <c r="F109" t="s">
        <v>5046</v>
      </c>
      <c r="G109">
        <v>133.77510000000001</v>
      </c>
      <c r="H109">
        <v>-25.2744</v>
      </c>
      <c r="I109">
        <v>73433</v>
      </c>
      <c r="J109">
        <v>301458</v>
      </c>
      <c r="K109">
        <v>33842</v>
      </c>
      <c r="L109">
        <v>22211</v>
      </c>
      <c r="M109">
        <v>17133</v>
      </c>
      <c r="N109">
        <v>0.2435938165367583</v>
      </c>
      <c r="O109">
        <v>335286</v>
      </c>
      <c r="P109">
        <v>0</v>
      </c>
      <c r="Q109">
        <v>0</v>
      </c>
      <c r="T109" t="s">
        <v>5056</v>
      </c>
      <c r="U109">
        <v>45445</v>
      </c>
      <c r="V109" t="s">
        <v>5080</v>
      </c>
      <c r="W109" t="s">
        <v>5093</v>
      </c>
      <c r="X109">
        <v>16</v>
      </c>
      <c r="Y109" t="s">
        <v>5077</v>
      </c>
      <c r="Z109" t="s">
        <v>5071</v>
      </c>
    </row>
    <row r="110" spans="1:26" x14ac:dyDescent="0.3">
      <c r="A110" t="s">
        <v>131</v>
      </c>
      <c r="B110" t="s">
        <v>5024</v>
      </c>
      <c r="C110" t="s">
        <v>5029</v>
      </c>
      <c r="D110" t="s">
        <v>5031</v>
      </c>
      <c r="E110" t="s">
        <v>5036</v>
      </c>
      <c r="F110" t="s">
        <v>5045</v>
      </c>
      <c r="G110">
        <v>-51.9253</v>
      </c>
      <c r="H110">
        <v>-14.234999999999999</v>
      </c>
      <c r="I110">
        <v>392071</v>
      </c>
      <c r="J110">
        <v>2903476</v>
      </c>
      <c r="K110">
        <v>410933</v>
      </c>
      <c r="L110">
        <v>204143</v>
      </c>
      <c r="M110">
        <v>144971</v>
      </c>
      <c r="N110">
        <v>0.1350351944798476</v>
      </c>
      <c r="O110">
        <v>3300974</v>
      </c>
      <c r="P110">
        <v>2903476</v>
      </c>
      <c r="Q110">
        <v>0</v>
      </c>
      <c r="T110" t="s">
        <v>5052</v>
      </c>
      <c r="U110">
        <v>45494</v>
      </c>
      <c r="V110" t="s">
        <v>5080</v>
      </c>
      <c r="W110" t="s">
        <v>5083</v>
      </c>
      <c r="X110">
        <v>13</v>
      </c>
      <c r="Y110" t="s">
        <v>5077</v>
      </c>
      <c r="Z110" t="s">
        <v>5070</v>
      </c>
    </row>
    <row r="111" spans="1:26" x14ac:dyDescent="0.3">
      <c r="A111" t="s">
        <v>132</v>
      </c>
      <c r="B111" t="s">
        <v>5023</v>
      </c>
      <c r="C111" t="s">
        <v>5029</v>
      </c>
      <c r="D111" t="s">
        <v>5031</v>
      </c>
      <c r="E111" t="s">
        <v>5036</v>
      </c>
      <c r="F111" t="s">
        <v>5046</v>
      </c>
      <c r="G111">
        <v>133.77510000000001</v>
      </c>
      <c r="H111">
        <v>-25.2744</v>
      </c>
      <c r="I111">
        <v>171370</v>
      </c>
      <c r="J111">
        <v>1589540</v>
      </c>
      <c r="K111">
        <v>274479</v>
      </c>
      <c r="L111">
        <v>96823</v>
      </c>
      <c r="M111">
        <v>55246</v>
      </c>
      <c r="N111">
        <v>0.1078111375507497</v>
      </c>
      <c r="O111">
        <v>1895537</v>
      </c>
      <c r="P111">
        <v>1589540</v>
      </c>
      <c r="Q111">
        <v>0</v>
      </c>
      <c r="R111">
        <v>38289</v>
      </c>
      <c r="S111">
        <v>2.0199999999999999E-2</v>
      </c>
      <c r="T111" t="s">
        <v>5052</v>
      </c>
      <c r="U111">
        <v>45311</v>
      </c>
      <c r="V111" t="s">
        <v>5088</v>
      </c>
      <c r="W111" t="s">
        <v>5084</v>
      </c>
      <c r="X111">
        <v>12</v>
      </c>
      <c r="Y111" t="s">
        <v>5077</v>
      </c>
      <c r="Z111" t="s">
        <v>5070</v>
      </c>
    </row>
    <row r="112" spans="1:26" x14ac:dyDescent="0.3">
      <c r="A112" t="s">
        <v>133</v>
      </c>
      <c r="B112" t="s">
        <v>5027</v>
      </c>
      <c r="C112" t="s">
        <v>5029</v>
      </c>
      <c r="D112" t="s">
        <v>5035</v>
      </c>
      <c r="E112" t="s">
        <v>5040</v>
      </c>
      <c r="F112" t="s">
        <v>5045</v>
      </c>
      <c r="G112">
        <v>-51.9253</v>
      </c>
      <c r="H112">
        <v>-14.234999999999999</v>
      </c>
      <c r="I112">
        <v>20501</v>
      </c>
      <c r="J112">
        <v>127194</v>
      </c>
      <c r="K112">
        <v>26980</v>
      </c>
      <c r="L112">
        <v>4049</v>
      </c>
      <c r="M112">
        <v>3828</v>
      </c>
      <c r="N112">
        <v>0.16118431228090149</v>
      </c>
      <c r="O112">
        <v>158060</v>
      </c>
      <c r="P112">
        <v>0</v>
      </c>
      <c r="Q112">
        <v>1842810</v>
      </c>
      <c r="T112" t="s">
        <v>5060</v>
      </c>
      <c r="U112">
        <v>45514</v>
      </c>
      <c r="V112" t="s">
        <v>5088</v>
      </c>
      <c r="W112" t="s">
        <v>5095</v>
      </c>
      <c r="X112">
        <v>11</v>
      </c>
      <c r="Y112" t="s">
        <v>5082</v>
      </c>
      <c r="Z112" t="s">
        <v>5070</v>
      </c>
    </row>
    <row r="113" spans="1:26" x14ac:dyDescent="0.3">
      <c r="A113" t="s">
        <v>134</v>
      </c>
      <c r="B113" t="s">
        <v>5026</v>
      </c>
      <c r="C113" t="s">
        <v>5029</v>
      </c>
      <c r="D113" t="s">
        <v>5034</v>
      </c>
      <c r="E113" t="s">
        <v>5039</v>
      </c>
      <c r="F113" t="s">
        <v>5049</v>
      </c>
      <c r="G113">
        <v>-106.3468</v>
      </c>
      <c r="H113">
        <v>56.130400000000002</v>
      </c>
      <c r="I113">
        <v>87772</v>
      </c>
      <c r="J113">
        <v>557888</v>
      </c>
      <c r="K113">
        <v>64757</v>
      </c>
      <c r="L113">
        <v>29216</v>
      </c>
      <c r="M113">
        <v>23043</v>
      </c>
      <c r="N113">
        <v>0.15732930432616291</v>
      </c>
      <c r="O113">
        <v>640731</v>
      </c>
      <c r="P113">
        <v>0</v>
      </c>
      <c r="Q113">
        <v>0</v>
      </c>
      <c r="T113" t="s">
        <v>5056</v>
      </c>
      <c r="U113">
        <v>45764</v>
      </c>
      <c r="V113" t="s">
        <v>5075</v>
      </c>
      <c r="W113" t="s">
        <v>5079</v>
      </c>
      <c r="X113">
        <v>11</v>
      </c>
      <c r="Y113" t="s">
        <v>5082</v>
      </c>
      <c r="Z113" t="s">
        <v>5070</v>
      </c>
    </row>
    <row r="114" spans="1:26" x14ac:dyDescent="0.3">
      <c r="A114" t="s">
        <v>135</v>
      </c>
      <c r="B114" t="s">
        <v>5023</v>
      </c>
      <c r="C114" t="s">
        <v>5029</v>
      </c>
      <c r="D114" t="s">
        <v>5031</v>
      </c>
      <c r="E114" t="s">
        <v>5036</v>
      </c>
      <c r="F114" t="s">
        <v>5046</v>
      </c>
      <c r="G114">
        <v>133.77510000000001</v>
      </c>
      <c r="H114">
        <v>-25.2744</v>
      </c>
      <c r="I114">
        <v>76705</v>
      </c>
      <c r="J114">
        <v>723914</v>
      </c>
      <c r="K114">
        <v>101627</v>
      </c>
      <c r="L114">
        <v>35373</v>
      </c>
      <c r="M114">
        <v>15059</v>
      </c>
      <c r="N114">
        <v>0.1059589256506903</v>
      </c>
      <c r="O114">
        <v>842936</v>
      </c>
      <c r="P114">
        <v>3535</v>
      </c>
      <c r="Q114">
        <v>0</v>
      </c>
      <c r="R114">
        <v>14751</v>
      </c>
      <c r="S114">
        <v>1.7500000000000002E-2</v>
      </c>
      <c r="T114" t="s">
        <v>5051</v>
      </c>
      <c r="U114">
        <v>45373</v>
      </c>
      <c r="V114" t="s">
        <v>5091</v>
      </c>
      <c r="W114" t="s">
        <v>5076</v>
      </c>
      <c r="X114">
        <v>8</v>
      </c>
      <c r="Y114" t="s">
        <v>5082</v>
      </c>
      <c r="Z114" t="s">
        <v>5070</v>
      </c>
    </row>
    <row r="115" spans="1:26" x14ac:dyDescent="0.3">
      <c r="A115" t="s">
        <v>136</v>
      </c>
      <c r="B115" t="s">
        <v>5025</v>
      </c>
      <c r="C115" t="s">
        <v>5029</v>
      </c>
      <c r="D115" t="s">
        <v>5031</v>
      </c>
      <c r="E115" t="s">
        <v>5036</v>
      </c>
      <c r="F115" t="s">
        <v>5050</v>
      </c>
      <c r="G115">
        <v>-95.712900000000005</v>
      </c>
      <c r="H115">
        <v>37.090200000000003</v>
      </c>
      <c r="I115">
        <v>220389</v>
      </c>
      <c r="J115">
        <v>1515070</v>
      </c>
      <c r="K115">
        <v>178724</v>
      </c>
      <c r="L115">
        <v>112912</v>
      </c>
      <c r="M115">
        <v>66274</v>
      </c>
      <c r="N115">
        <v>0.1454651411789904</v>
      </c>
      <c r="O115">
        <v>1872354</v>
      </c>
      <c r="P115">
        <v>1515070</v>
      </c>
      <c r="Q115">
        <v>0</v>
      </c>
      <c r="T115" t="s">
        <v>5052</v>
      </c>
      <c r="U115">
        <v>45590</v>
      </c>
      <c r="V115" t="s">
        <v>5091</v>
      </c>
      <c r="W115" t="s">
        <v>5090</v>
      </c>
      <c r="X115">
        <v>16</v>
      </c>
      <c r="Y115" t="s">
        <v>5077</v>
      </c>
      <c r="Z115" t="s">
        <v>5070</v>
      </c>
    </row>
    <row r="116" spans="1:26" x14ac:dyDescent="0.3">
      <c r="A116" t="s">
        <v>137</v>
      </c>
      <c r="B116" t="s">
        <v>5023</v>
      </c>
      <c r="C116" t="s">
        <v>5029</v>
      </c>
      <c r="D116" t="s">
        <v>5032</v>
      </c>
      <c r="E116" t="s">
        <v>5036</v>
      </c>
      <c r="F116" t="s">
        <v>5048</v>
      </c>
      <c r="G116">
        <v>10.451499999999999</v>
      </c>
      <c r="H116">
        <v>51.165700000000001</v>
      </c>
      <c r="I116">
        <v>60434</v>
      </c>
      <c r="J116">
        <v>1188838</v>
      </c>
      <c r="K116">
        <v>259613</v>
      </c>
      <c r="L116">
        <v>65293</v>
      </c>
      <c r="M116">
        <v>27910</v>
      </c>
      <c r="N116">
        <v>5.0835151891138117E-2</v>
      </c>
      <c r="O116">
        <v>1435428</v>
      </c>
      <c r="P116">
        <v>1188838</v>
      </c>
      <c r="Q116">
        <v>0</v>
      </c>
      <c r="R116">
        <v>25550</v>
      </c>
      <c r="S116">
        <v>1.78E-2</v>
      </c>
      <c r="T116" t="s">
        <v>5061</v>
      </c>
      <c r="U116">
        <v>45622</v>
      </c>
      <c r="V116" t="s">
        <v>5089</v>
      </c>
      <c r="W116" t="s">
        <v>5094</v>
      </c>
      <c r="X116">
        <v>16</v>
      </c>
      <c r="Y116" t="s">
        <v>5077</v>
      </c>
      <c r="Z116" t="s">
        <v>5069</v>
      </c>
    </row>
    <row r="117" spans="1:26" x14ac:dyDescent="0.3">
      <c r="A117" t="s">
        <v>138</v>
      </c>
      <c r="B117" t="s">
        <v>5027</v>
      </c>
      <c r="C117" t="s">
        <v>5030</v>
      </c>
      <c r="D117" t="s">
        <v>5031</v>
      </c>
      <c r="E117" t="s">
        <v>5036</v>
      </c>
      <c r="F117" t="s">
        <v>5044</v>
      </c>
      <c r="G117">
        <v>78.962900000000005</v>
      </c>
      <c r="H117">
        <v>20.593699999999998</v>
      </c>
      <c r="I117">
        <v>335622</v>
      </c>
      <c r="J117">
        <v>3142343</v>
      </c>
      <c r="K117">
        <v>517697</v>
      </c>
      <c r="L117">
        <v>114315</v>
      </c>
      <c r="M117">
        <v>98515</v>
      </c>
      <c r="N117">
        <v>0.1068065746843237</v>
      </c>
      <c r="O117">
        <v>3684763</v>
      </c>
      <c r="P117">
        <v>3142343</v>
      </c>
      <c r="Q117">
        <v>0</v>
      </c>
      <c r="T117" t="s">
        <v>5052</v>
      </c>
      <c r="U117">
        <v>45433</v>
      </c>
      <c r="V117" t="s">
        <v>5089</v>
      </c>
      <c r="W117" t="s">
        <v>5087</v>
      </c>
      <c r="X117">
        <v>11</v>
      </c>
      <c r="Y117" t="s">
        <v>5082</v>
      </c>
      <c r="Z117" t="s">
        <v>5070</v>
      </c>
    </row>
    <row r="118" spans="1:26" x14ac:dyDescent="0.3">
      <c r="A118" t="s">
        <v>139</v>
      </c>
      <c r="B118" t="s">
        <v>5023</v>
      </c>
      <c r="C118" t="s">
        <v>5029</v>
      </c>
      <c r="D118" t="s">
        <v>5032</v>
      </c>
      <c r="E118" t="s">
        <v>5036</v>
      </c>
      <c r="F118" t="s">
        <v>5048</v>
      </c>
      <c r="G118">
        <v>10.451499999999999</v>
      </c>
      <c r="H118">
        <v>51.165700000000001</v>
      </c>
      <c r="I118">
        <v>163778</v>
      </c>
      <c r="J118">
        <v>2404182</v>
      </c>
      <c r="K118">
        <v>473353</v>
      </c>
      <c r="L118">
        <v>140738</v>
      </c>
      <c r="M118">
        <v>82328</v>
      </c>
      <c r="N118">
        <v>6.8122376588996988E-2</v>
      </c>
      <c r="O118">
        <v>3118952</v>
      </c>
      <c r="P118">
        <v>2404182</v>
      </c>
      <c r="Q118">
        <v>0</v>
      </c>
      <c r="R118">
        <v>50838</v>
      </c>
      <c r="S118">
        <v>1.6299999999999999E-2</v>
      </c>
      <c r="T118" t="s">
        <v>5061</v>
      </c>
      <c r="U118">
        <v>45777</v>
      </c>
      <c r="V118" t="s">
        <v>5078</v>
      </c>
      <c r="W118" t="s">
        <v>5079</v>
      </c>
      <c r="X118">
        <v>15</v>
      </c>
      <c r="Y118" t="s">
        <v>5077</v>
      </c>
      <c r="Z118" t="s">
        <v>5069</v>
      </c>
    </row>
    <row r="119" spans="1:26" x14ac:dyDescent="0.3">
      <c r="A119" t="s">
        <v>140</v>
      </c>
      <c r="B119" t="s">
        <v>5024</v>
      </c>
      <c r="C119" t="s">
        <v>5030</v>
      </c>
      <c r="D119" t="s">
        <v>5031</v>
      </c>
      <c r="E119" t="s">
        <v>5036</v>
      </c>
      <c r="F119" t="s">
        <v>5046</v>
      </c>
      <c r="G119">
        <v>133.77510000000001</v>
      </c>
      <c r="H119">
        <v>-25.2744</v>
      </c>
      <c r="I119">
        <v>97978</v>
      </c>
      <c r="J119">
        <v>951074</v>
      </c>
      <c r="K119">
        <v>109627</v>
      </c>
      <c r="L119">
        <v>35801</v>
      </c>
      <c r="M119">
        <v>28378</v>
      </c>
      <c r="N119">
        <v>0.10301908228240821</v>
      </c>
      <c r="O119">
        <v>1076745</v>
      </c>
      <c r="P119">
        <v>951074</v>
      </c>
      <c r="Q119">
        <v>0</v>
      </c>
      <c r="T119" t="s">
        <v>5052</v>
      </c>
      <c r="U119">
        <v>45443</v>
      </c>
      <c r="V119" t="s">
        <v>5091</v>
      </c>
      <c r="W119" t="s">
        <v>5087</v>
      </c>
      <c r="X119">
        <v>10</v>
      </c>
      <c r="Y119" t="s">
        <v>5082</v>
      </c>
      <c r="Z119" t="s">
        <v>5070</v>
      </c>
    </row>
    <row r="120" spans="1:26" x14ac:dyDescent="0.3">
      <c r="A120" t="s">
        <v>141</v>
      </c>
      <c r="B120" t="s">
        <v>5027</v>
      </c>
      <c r="C120" t="s">
        <v>5029</v>
      </c>
      <c r="D120" t="s">
        <v>5035</v>
      </c>
      <c r="E120" t="s">
        <v>5040</v>
      </c>
      <c r="F120" t="s">
        <v>5044</v>
      </c>
      <c r="G120">
        <v>78.962900000000005</v>
      </c>
      <c r="H120">
        <v>20.593699999999998</v>
      </c>
      <c r="I120">
        <v>53883</v>
      </c>
      <c r="J120">
        <v>306296</v>
      </c>
      <c r="K120">
        <v>39201</v>
      </c>
      <c r="L120">
        <v>13555</v>
      </c>
      <c r="M120">
        <v>8250</v>
      </c>
      <c r="N120">
        <v>0.1759183026517552</v>
      </c>
      <c r="O120">
        <v>391860</v>
      </c>
      <c r="P120">
        <v>0</v>
      </c>
      <c r="Q120">
        <v>620350</v>
      </c>
      <c r="T120" t="s">
        <v>5060</v>
      </c>
      <c r="U120">
        <v>45527</v>
      </c>
      <c r="V120" t="s">
        <v>5091</v>
      </c>
      <c r="W120" t="s">
        <v>5095</v>
      </c>
      <c r="X120">
        <v>16</v>
      </c>
      <c r="Y120" t="s">
        <v>5077</v>
      </c>
      <c r="Z120" t="s">
        <v>5070</v>
      </c>
    </row>
    <row r="121" spans="1:26" x14ac:dyDescent="0.3">
      <c r="A121" t="s">
        <v>142</v>
      </c>
      <c r="B121" t="s">
        <v>5023</v>
      </c>
      <c r="C121" t="s">
        <v>5029</v>
      </c>
      <c r="D121" t="s">
        <v>5031</v>
      </c>
      <c r="E121" t="s">
        <v>5036</v>
      </c>
      <c r="F121" t="s">
        <v>5043</v>
      </c>
      <c r="G121">
        <v>-3.4359999999999999</v>
      </c>
      <c r="H121">
        <v>55.378100000000003</v>
      </c>
      <c r="I121">
        <v>13089</v>
      </c>
      <c r="J121">
        <v>122930</v>
      </c>
      <c r="K121">
        <v>30407</v>
      </c>
      <c r="L121">
        <v>4376</v>
      </c>
      <c r="M121">
        <v>4414</v>
      </c>
      <c r="N121">
        <v>0.10647995447044969</v>
      </c>
      <c r="O121">
        <v>159058</v>
      </c>
      <c r="P121">
        <v>122930</v>
      </c>
      <c r="Q121">
        <v>0</v>
      </c>
      <c r="R121">
        <v>1892</v>
      </c>
      <c r="S121">
        <v>1.1900000000000001E-2</v>
      </c>
      <c r="T121" t="s">
        <v>5052</v>
      </c>
      <c r="U121">
        <v>45594</v>
      </c>
      <c r="V121" t="s">
        <v>5089</v>
      </c>
      <c r="W121" t="s">
        <v>5090</v>
      </c>
      <c r="X121">
        <v>15</v>
      </c>
      <c r="Y121" t="s">
        <v>5077</v>
      </c>
      <c r="Z121" t="s">
        <v>5070</v>
      </c>
    </row>
    <row r="122" spans="1:26" x14ac:dyDescent="0.3">
      <c r="A122" t="s">
        <v>143</v>
      </c>
      <c r="B122" t="s">
        <v>5026</v>
      </c>
      <c r="C122" t="s">
        <v>5029</v>
      </c>
      <c r="D122" t="s">
        <v>5031</v>
      </c>
      <c r="E122" t="s">
        <v>5036</v>
      </c>
      <c r="F122" t="s">
        <v>5050</v>
      </c>
      <c r="G122">
        <v>-95.712900000000005</v>
      </c>
      <c r="H122">
        <v>37.090200000000003</v>
      </c>
      <c r="I122">
        <v>76171</v>
      </c>
      <c r="J122">
        <v>636928</v>
      </c>
      <c r="K122">
        <v>146382</v>
      </c>
      <c r="L122">
        <v>45128</v>
      </c>
      <c r="M122">
        <v>19309</v>
      </c>
      <c r="N122">
        <v>0.119592676985396</v>
      </c>
      <c r="O122">
        <v>722389</v>
      </c>
      <c r="P122">
        <v>559600</v>
      </c>
      <c r="Q122">
        <v>0</v>
      </c>
      <c r="T122" t="s">
        <v>5051</v>
      </c>
      <c r="U122">
        <v>45357</v>
      </c>
      <c r="V122" t="s">
        <v>5078</v>
      </c>
      <c r="W122" t="s">
        <v>5076</v>
      </c>
      <c r="X122">
        <v>11</v>
      </c>
      <c r="Y122" t="s">
        <v>5082</v>
      </c>
      <c r="Z122" t="s">
        <v>5070</v>
      </c>
    </row>
    <row r="123" spans="1:26" x14ac:dyDescent="0.3">
      <c r="A123" t="s">
        <v>144</v>
      </c>
      <c r="B123" t="s">
        <v>5027</v>
      </c>
      <c r="C123" t="s">
        <v>5029</v>
      </c>
      <c r="D123" t="s">
        <v>5031</v>
      </c>
      <c r="E123" t="s">
        <v>5036</v>
      </c>
      <c r="F123" t="s">
        <v>5050</v>
      </c>
      <c r="G123">
        <v>-95.712900000000005</v>
      </c>
      <c r="H123">
        <v>37.090200000000003</v>
      </c>
      <c r="I123">
        <v>292690</v>
      </c>
      <c r="J123">
        <v>2396237</v>
      </c>
      <c r="K123">
        <v>439744</v>
      </c>
      <c r="L123">
        <v>140373</v>
      </c>
      <c r="M123">
        <v>74760</v>
      </c>
      <c r="N123">
        <v>0.1221458959602129</v>
      </c>
      <c r="O123">
        <v>3004638</v>
      </c>
      <c r="P123">
        <v>2396237</v>
      </c>
      <c r="Q123">
        <v>0</v>
      </c>
      <c r="T123" t="s">
        <v>5052</v>
      </c>
      <c r="U123">
        <v>45454</v>
      </c>
      <c r="V123" t="s">
        <v>5089</v>
      </c>
      <c r="W123" t="s">
        <v>5093</v>
      </c>
      <c r="X123">
        <v>15</v>
      </c>
      <c r="Y123" t="s">
        <v>5077</v>
      </c>
      <c r="Z123" t="s">
        <v>5070</v>
      </c>
    </row>
    <row r="124" spans="1:26" x14ac:dyDescent="0.3">
      <c r="A124" t="s">
        <v>145</v>
      </c>
      <c r="B124" t="s">
        <v>5024</v>
      </c>
      <c r="C124" t="s">
        <v>5029</v>
      </c>
      <c r="D124" t="s">
        <v>5034</v>
      </c>
      <c r="E124" t="s">
        <v>5036</v>
      </c>
      <c r="F124" t="s">
        <v>5047</v>
      </c>
      <c r="G124">
        <v>138.25290000000001</v>
      </c>
      <c r="H124">
        <v>36.204799999999999</v>
      </c>
      <c r="I124">
        <v>352502</v>
      </c>
      <c r="J124">
        <v>2155627</v>
      </c>
      <c r="K124">
        <v>276042</v>
      </c>
      <c r="L124">
        <v>99555</v>
      </c>
      <c r="M124">
        <v>79795</v>
      </c>
      <c r="N124">
        <v>0.1635266082575432</v>
      </c>
      <c r="O124">
        <v>2590033</v>
      </c>
      <c r="P124">
        <v>2155627</v>
      </c>
      <c r="Q124">
        <v>0</v>
      </c>
      <c r="T124" t="s">
        <v>5057</v>
      </c>
      <c r="U124">
        <v>45352</v>
      </c>
      <c r="V124" t="s">
        <v>5091</v>
      </c>
      <c r="W124" t="s">
        <v>5076</v>
      </c>
      <c r="X124">
        <v>17</v>
      </c>
      <c r="Y124" t="s">
        <v>5077</v>
      </c>
      <c r="Z124" t="s">
        <v>5070</v>
      </c>
    </row>
    <row r="125" spans="1:26" x14ac:dyDescent="0.3">
      <c r="A125" t="s">
        <v>146</v>
      </c>
      <c r="B125" t="s">
        <v>5023</v>
      </c>
      <c r="C125" t="s">
        <v>5029</v>
      </c>
      <c r="D125" t="s">
        <v>5031</v>
      </c>
      <c r="E125" t="s">
        <v>5036</v>
      </c>
      <c r="F125" t="s">
        <v>5048</v>
      </c>
      <c r="G125">
        <v>10.451499999999999</v>
      </c>
      <c r="H125">
        <v>51.165700000000001</v>
      </c>
      <c r="I125">
        <v>144021</v>
      </c>
      <c r="J125">
        <v>1656035</v>
      </c>
      <c r="K125">
        <v>317284</v>
      </c>
      <c r="L125">
        <v>73580</v>
      </c>
      <c r="M125">
        <v>71622</v>
      </c>
      <c r="N125">
        <v>8.6967822190970726E-2</v>
      </c>
      <c r="O125">
        <v>1872764</v>
      </c>
      <c r="P125">
        <v>1656035</v>
      </c>
      <c r="Q125">
        <v>0</v>
      </c>
      <c r="R125">
        <v>44009</v>
      </c>
      <c r="S125">
        <v>2.35E-2</v>
      </c>
      <c r="T125" t="s">
        <v>5052</v>
      </c>
      <c r="U125">
        <v>45503</v>
      </c>
      <c r="V125" t="s">
        <v>5089</v>
      </c>
      <c r="W125" t="s">
        <v>5083</v>
      </c>
      <c r="X125">
        <v>17</v>
      </c>
      <c r="Y125" t="s">
        <v>5077</v>
      </c>
      <c r="Z125" t="s">
        <v>5069</v>
      </c>
    </row>
    <row r="126" spans="1:26" x14ac:dyDescent="0.3">
      <c r="A126" t="s">
        <v>147</v>
      </c>
      <c r="B126" t="s">
        <v>5025</v>
      </c>
      <c r="C126" t="s">
        <v>5029</v>
      </c>
      <c r="D126" t="s">
        <v>5034</v>
      </c>
      <c r="E126" t="s">
        <v>5036</v>
      </c>
      <c r="F126" t="s">
        <v>5043</v>
      </c>
      <c r="G126">
        <v>-3.4359999999999999</v>
      </c>
      <c r="H126">
        <v>55.378100000000003</v>
      </c>
      <c r="I126">
        <v>438639</v>
      </c>
      <c r="J126">
        <v>1769962</v>
      </c>
      <c r="K126">
        <v>304736</v>
      </c>
      <c r="L126">
        <v>100232</v>
      </c>
      <c r="M126">
        <v>39068</v>
      </c>
      <c r="N126">
        <v>0.24782425308737191</v>
      </c>
      <c r="O126">
        <v>2066113</v>
      </c>
      <c r="P126">
        <v>1769962</v>
      </c>
      <c r="Q126">
        <v>0</v>
      </c>
      <c r="T126" t="s">
        <v>5057</v>
      </c>
      <c r="U126">
        <v>45743</v>
      </c>
      <c r="V126" t="s">
        <v>5075</v>
      </c>
      <c r="W126" t="s">
        <v>5076</v>
      </c>
      <c r="X126">
        <v>12</v>
      </c>
      <c r="Y126" t="s">
        <v>5077</v>
      </c>
      <c r="Z126" t="s">
        <v>5071</v>
      </c>
    </row>
    <row r="127" spans="1:26" x14ac:dyDescent="0.3">
      <c r="A127" t="s">
        <v>148</v>
      </c>
      <c r="B127" t="s">
        <v>5024</v>
      </c>
      <c r="C127" t="s">
        <v>5029</v>
      </c>
      <c r="D127" t="s">
        <v>5031</v>
      </c>
      <c r="E127" t="s">
        <v>5040</v>
      </c>
      <c r="F127" t="s">
        <v>5043</v>
      </c>
      <c r="G127">
        <v>-3.4359999999999999</v>
      </c>
      <c r="H127">
        <v>55.378100000000003</v>
      </c>
      <c r="I127">
        <v>41283</v>
      </c>
      <c r="J127">
        <v>379606</v>
      </c>
      <c r="K127">
        <v>76765</v>
      </c>
      <c r="L127">
        <v>25817</v>
      </c>
      <c r="M127">
        <v>16636</v>
      </c>
      <c r="N127">
        <v>0.1087527066621006</v>
      </c>
      <c r="O127">
        <v>453369</v>
      </c>
      <c r="P127">
        <v>0</v>
      </c>
      <c r="Q127">
        <v>264736</v>
      </c>
      <c r="T127" t="s">
        <v>5051</v>
      </c>
      <c r="U127">
        <v>45509</v>
      </c>
      <c r="V127" t="s">
        <v>5085</v>
      </c>
      <c r="W127" t="s">
        <v>5095</v>
      </c>
      <c r="X127">
        <v>16</v>
      </c>
      <c r="Y127" t="s">
        <v>5077</v>
      </c>
      <c r="Z127" t="s">
        <v>5070</v>
      </c>
    </row>
    <row r="128" spans="1:26" x14ac:dyDescent="0.3">
      <c r="A128" t="s">
        <v>149</v>
      </c>
      <c r="B128" t="s">
        <v>5025</v>
      </c>
      <c r="C128" t="s">
        <v>5029</v>
      </c>
      <c r="D128" t="s">
        <v>5034</v>
      </c>
      <c r="E128" t="s">
        <v>5037</v>
      </c>
      <c r="F128" t="s">
        <v>5048</v>
      </c>
      <c r="G128">
        <v>10.451499999999999</v>
      </c>
      <c r="H128">
        <v>51.165700000000001</v>
      </c>
      <c r="I128">
        <v>162998</v>
      </c>
      <c r="J128">
        <v>652050</v>
      </c>
      <c r="K128">
        <v>99326</v>
      </c>
      <c r="L128">
        <v>49866</v>
      </c>
      <c r="M128">
        <v>34705</v>
      </c>
      <c r="N128">
        <v>0.24997807647412471</v>
      </c>
      <c r="O128">
        <v>843104</v>
      </c>
      <c r="P128">
        <v>0</v>
      </c>
      <c r="Q128">
        <v>0</v>
      </c>
      <c r="T128" t="s">
        <v>5056</v>
      </c>
      <c r="U128">
        <v>45540</v>
      </c>
      <c r="V128" t="s">
        <v>5075</v>
      </c>
      <c r="W128" t="s">
        <v>5096</v>
      </c>
      <c r="X128">
        <v>15</v>
      </c>
      <c r="Y128" t="s">
        <v>5077</v>
      </c>
      <c r="Z128" t="s">
        <v>5071</v>
      </c>
    </row>
    <row r="129" spans="1:26" x14ac:dyDescent="0.3">
      <c r="A129" t="s">
        <v>150</v>
      </c>
      <c r="B129" t="s">
        <v>5023</v>
      </c>
      <c r="C129" t="s">
        <v>5029</v>
      </c>
      <c r="D129" t="s">
        <v>5035</v>
      </c>
      <c r="E129" t="s">
        <v>5040</v>
      </c>
      <c r="F129" t="s">
        <v>5050</v>
      </c>
      <c r="G129">
        <v>-95.712900000000005</v>
      </c>
      <c r="H129">
        <v>37.090200000000003</v>
      </c>
      <c r="I129">
        <v>36319</v>
      </c>
      <c r="J129">
        <v>287114</v>
      </c>
      <c r="K129">
        <v>69123</v>
      </c>
      <c r="L129">
        <v>11215</v>
      </c>
      <c r="M129">
        <v>6505</v>
      </c>
      <c r="N129">
        <v>0.1264971928354067</v>
      </c>
      <c r="O129">
        <v>358382</v>
      </c>
      <c r="P129">
        <v>0</v>
      </c>
      <c r="Q129">
        <v>193618</v>
      </c>
      <c r="R129">
        <v>6701</v>
      </c>
      <c r="S129">
        <v>1.8700000000000001E-2</v>
      </c>
      <c r="T129" t="s">
        <v>5058</v>
      </c>
      <c r="U129">
        <v>45502</v>
      </c>
      <c r="V129" t="s">
        <v>5085</v>
      </c>
      <c r="W129" t="s">
        <v>5083</v>
      </c>
      <c r="X129">
        <v>12</v>
      </c>
      <c r="Y129" t="s">
        <v>5077</v>
      </c>
      <c r="Z129" t="s">
        <v>5070</v>
      </c>
    </row>
    <row r="130" spans="1:26" x14ac:dyDescent="0.3">
      <c r="A130" t="s">
        <v>151</v>
      </c>
      <c r="B130" t="s">
        <v>5027</v>
      </c>
      <c r="C130" t="s">
        <v>5029</v>
      </c>
      <c r="D130" t="s">
        <v>5031</v>
      </c>
      <c r="E130" t="s">
        <v>5036</v>
      </c>
      <c r="F130" t="s">
        <v>5044</v>
      </c>
      <c r="G130">
        <v>78.962900000000005</v>
      </c>
      <c r="H130">
        <v>20.593699999999998</v>
      </c>
      <c r="I130">
        <v>144804</v>
      </c>
      <c r="J130">
        <v>1547011</v>
      </c>
      <c r="K130">
        <v>350048</v>
      </c>
      <c r="L130">
        <v>57221</v>
      </c>
      <c r="M130">
        <v>80151</v>
      </c>
      <c r="N130">
        <v>9.3602724818123748E-2</v>
      </c>
      <c r="O130">
        <v>1764096</v>
      </c>
      <c r="P130">
        <v>1547011</v>
      </c>
      <c r="Q130">
        <v>0</v>
      </c>
      <c r="T130" t="s">
        <v>5052</v>
      </c>
      <c r="U130">
        <v>45460</v>
      </c>
      <c r="V130" t="s">
        <v>5085</v>
      </c>
      <c r="W130" t="s">
        <v>5093</v>
      </c>
      <c r="X130">
        <v>14</v>
      </c>
      <c r="Y130" t="s">
        <v>5077</v>
      </c>
      <c r="Z130" t="s">
        <v>5069</v>
      </c>
    </row>
    <row r="131" spans="1:26" x14ac:dyDescent="0.3">
      <c r="A131" t="s">
        <v>152</v>
      </c>
      <c r="B131" t="s">
        <v>5023</v>
      </c>
      <c r="C131" t="s">
        <v>5030</v>
      </c>
      <c r="D131" t="s">
        <v>5034</v>
      </c>
      <c r="E131" t="s">
        <v>5036</v>
      </c>
      <c r="F131" t="s">
        <v>5044</v>
      </c>
      <c r="G131">
        <v>78.962900000000005</v>
      </c>
      <c r="H131">
        <v>20.593699999999998</v>
      </c>
      <c r="I131">
        <v>43861</v>
      </c>
      <c r="J131">
        <v>218152</v>
      </c>
      <c r="K131">
        <v>48470</v>
      </c>
      <c r="L131">
        <v>13800</v>
      </c>
      <c r="M131">
        <v>8927</v>
      </c>
      <c r="N131">
        <v>0.2010577197907619</v>
      </c>
      <c r="O131">
        <v>255623</v>
      </c>
      <c r="P131">
        <v>6979</v>
      </c>
      <c r="Q131">
        <v>0</v>
      </c>
      <c r="R131">
        <v>2939</v>
      </c>
      <c r="S131">
        <v>1.15E-2</v>
      </c>
      <c r="T131" t="s">
        <v>5056</v>
      </c>
      <c r="U131">
        <v>45578</v>
      </c>
      <c r="V131" t="s">
        <v>5080</v>
      </c>
      <c r="W131" t="s">
        <v>5090</v>
      </c>
      <c r="X131">
        <v>12</v>
      </c>
      <c r="Y131" t="s">
        <v>5077</v>
      </c>
      <c r="Z131" t="s">
        <v>5071</v>
      </c>
    </row>
    <row r="132" spans="1:26" x14ac:dyDescent="0.3">
      <c r="A132" t="s">
        <v>153</v>
      </c>
      <c r="B132" t="s">
        <v>5027</v>
      </c>
      <c r="C132" t="s">
        <v>5029</v>
      </c>
      <c r="D132" t="s">
        <v>5034</v>
      </c>
      <c r="E132" t="s">
        <v>5036</v>
      </c>
      <c r="F132" t="s">
        <v>5045</v>
      </c>
      <c r="G132">
        <v>-51.9253</v>
      </c>
      <c r="H132">
        <v>-14.234999999999999</v>
      </c>
      <c r="I132">
        <v>42401</v>
      </c>
      <c r="J132">
        <v>218094</v>
      </c>
      <c r="K132">
        <v>50506</v>
      </c>
      <c r="L132">
        <v>10822</v>
      </c>
      <c r="M132">
        <v>11485</v>
      </c>
      <c r="N132">
        <v>0.19441798035830549</v>
      </c>
      <c r="O132">
        <v>259057</v>
      </c>
      <c r="P132">
        <v>209401</v>
      </c>
      <c r="Q132">
        <v>0</v>
      </c>
      <c r="T132" t="s">
        <v>5057</v>
      </c>
      <c r="U132">
        <v>45712</v>
      </c>
      <c r="V132" t="s">
        <v>5085</v>
      </c>
      <c r="W132" t="s">
        <v>5086</v>
      </c>
      <c r="X132">
        <v>10</v>
      </c>
      <c r="Y132" t="s">
        <v>5082</v>
      </c>
      <c r="Z132" t="s">
        <v>5070</v>
      </c>
    </row>
    <row r="133" spans="1:26" x14ac:dyDescent="0.3">
      <c r="A133" t="s">
        <v>154</v>
      </c>
      <c r="B133" t="s">
        <v>5023</v>
      </c>
      <c r="C133" t="s">
        <v>5029</v>
      </c>
      <c r="D133" t="s">
        <v>5034</v>
      </c>
      <c r="E133" t="s">
        <v>5040</v>
      </c>
      <c r="F133" t="s">
        <v>5049</v>
      </c>
      <c r="G133">
        <v>-106.3468</v>
      </c>
      <c r="H133">
        <v>56.130400000000002</v>
      </c>
      <c r="I133">
        <v>32553</v>
      </c>
      <c r="J133">
        <v>182358</v>
      </c>
      <c r="K133">
        <v>26479</v>
      </c>
      <c r="L133">
        <v>12287</v>
      </c>
      <c r="M133">
        <v>7314</v>
      </c>
      <c r="N133">
        <v>0.17851199712775651</v>
      </c>
      <c r="O133">
        <v>209062</v>
      </c>
      <c r="P133">
        <v>0</v>
      </c>
      <c r="Q133">
        <v>274893</v>
      </c>
      <c r="R133">
        <v>3073</v>
      </c>
      <c r="S133">
        <v>1.47E-2</v>
      </c>
      <c r="T133" t="s">
        <v>5056</v>
      </c>
      <c r="U133">
        <v>45649</v>
      </c>
      <c r="V133" t="s">
        <v>5085</v>
      </c>
      <c r="W133" t="s">
        <v>5081</v>
      </c>
      <c r="X133">
        <v>10</v>
      </c>
      <c r="Y133" t="s">
        <v>5082</v>
      </c>
      <c r="Z133" t="s">
        <v>5070</v>
      </c>
    </row>
    <row r="134" spans="1:26" x14ac:dyDescent="0.3">
      <c r="A134" t="s">
        <v>155</v>
      </c>
      <c r="B134" t="s">
        <v>5023</v>
      </c>
      <c r="C134" t="s">
        <v>5029</v>
      </c>
      <c r="D134" t="s">
        <v>5034</v>
      </c>
      <c r="E134" t="s">
        <v>5036</v>
      </c>
      <c r="F134" t="s">
        <v>5046</v>
      </c>
      <c r="G134">
        <v>133.77510000000001</v>
      </c>
      <c r="H134">
        <v>-25.2744</v>
      </c>
      <c r="I134">
        <v>60507</v>
      </c>
      <c r="J134">
        <v>327252</v>
      </c>
      <c r="K134">
        <v>51569</v>
      </c>
      <c r="L134">
        <v>18711</v>
      </c>
      <c r="M134">
        <v>18410</v>
      </c>
      <c r="N134">
        <v>0.18489562623289121</v>
      </c>
      <c r="O134">
        <v>400833</v>
      </c>
      <c r="P134">
        <v>327252</v>
      </c>
      <c r="Q134">
        <v>0</v>
      </c>
      <c r="R134">
        <v>9219</v>
      </c>
      <c r="S134">
        <v>2.3E-2</v>
      </c>
      <c r="T134" t="s">
        <v>5057</v>
      </c>
      <c r="U134">
        <v>45701</v>
      </c>
      <c r="V134" t="s">
        <v>5075</v>
      </c>
      <c r="W134" t="s">
        <v>5086</v>
      </c>
      <c r="X134">
        <v>12</v>
      </c>
      <c r="Y134" t="s">
        <v>5077</v>
      </c>
      <c r="Z134" t="s">
        <v>5070</v>
      </c>
    </row>
    <row r="135" spans="1:26" x14ac:dyDescent="0.3">
      <c r="A135" t="s">
        <v>156</v>
      </c>
      <c r="B135" t="s">
        <v>5026</v>
      </c>
      <c r="C135" t="s">
        <v>5030</v>
      </c>
      <c r="D135" t="s">
        <v>5034</v>
      </c>
      <c r="E135" t="s">
        <v>5039</v>
      </c>
      <c r="F135" t="s">
        <v>5049</v>
      </c>
      <c r="G135">
        <v>-106.3468</v>
      </c>
      <c r="H135">
        <v>56.130400000000002</v>
      </c>
      <c r="I135">
        <v>15847</v>
      </c>
      <c r="J135">
        <v>102141</v>
      </c>
      <c r="K135">
        <v>12347</v>
      </c>
      <c r="L135">
        <v>7119</v>
      </c>
      <c r="M135">
        <v>4576</v>
      </c>
      <c r="N135">
        <v>0.15515349752735591</v>
      </c>
      <c r="O135">
        <v>123252</v>
      </c>
      <c r="P135">
        <v>0</v>
      </c>
      <c r="Q135">
        <v>0</v>
      </c>
      <c r="T135" t="s">
        <v>5056</v>
      </c>
      <c r="U135">
        <v>45680</v>
      </c>
      <c r="V135" t="s">
        <v>5075</v>
      </c>
      <c r="W135" t="s">
        <v>5084</v>
      </c>
      <c r="X135">
        <v>10</v>
      </c>
      <c r="Y135" t="s">
        <v>5082</v>
      </c>
      <c r="Z135" t="s">
        <v>5070</v>
      </c>
    </row>
    <row r="136" spans="1:26" x14ac:dyDescent="0.3">
      <c r="A136" t="s">
        <v>157</v>
      </c>
      <c r="B136" t="s">
        <v>5024</v>
      </c>
      <c r="C136" t="s">
        <v>5029</v>
      </c>
      <c r="D136" t="s">
        <v>5035</v>
      </c>
      <c r="E136" t="s">
        <v>5040</v>
      </c>
      <c r="F136" t="s">
        <v>5045</v>
      </c>
      <c r="G136">
        <v>-51.9253</v>
      </c>
      <c r="H136">
        <v>-14.234999999999999</v>
      </c>
      <c r="I136">
        <v>50168</v>
      </c>
      <c r="J136">
        <v>364375</v>
      </c>
      <c r="K136">
        <v>85294</v>
      </c>
      <c r="L136">
        <v>25298</v>
      </c>
      <c r="M136">
        <v>9498</v>
      </c>
      <c r="N136">
        <v>0.13768494351330679</v>
      </c>
      <c r="O136">
        <v>423529</v>
      </c>
      <c r="P136">
        <v>0</v>
      </c>
      <c r="Q136">
        <v>199395</v>
      </c>
      <c r="T136" t="s">
        <v>5058</v>
      </c>
      <c r="U136">
        <v>45708</v>
      </c>
      <c r="V136" t="s">
        <v>5075</v>
      </c>
      <c r="W136" t="s">
        <v>5086</v>
      </c>
      <c r="X136">
        <v>11</v>
      </c>
      <c r="Y136" t="s">
        <v>5082</v>
      </c>
      <c r="Z136" t="s">
        <v>5070</v>
      </c>
    </row>
    <row r="137" spans="1:26" x14ac:dyDescent="0.3">
      <c r="A137" t="s">
        <v>158</v>
      </c>
      <c r="B137" t="s">
        <v>5024</v>
      </c>
      <c r="C137" t="s">
        <v>5029</v>
      </c>
      <c r="D137" t="s">
        <v>5034</v>
      </c>
      <c r="E137" t="s">
        <v>5036</v>
      </c>
      <c r="F137" t="s">
        <v>5044</v>
      </c>
      <c r="G137">
        <v>78.962900000000005</v>
      </c>
      <c r="H137">
        <v>20.593699999999998</v>
      </c>
      <c r="I137">
        <v>754845</v>
      </c>
      <c r="J137">
        <v>3132328</v>
      </c>
      <c r="K137">
        <v>725180</v>
      </c>
      <c r="L137">
        <v>147545</v>
      </c>
      <c r="M137">
        <v>165544</v>
      </c>
      <c r="N137">
        <v>0.24098544937824401</v>
      </c>
      <c r="O137">
        <v>3514867</v>
      </c>
      <c r="P137">
        <v>3132328</v>
      </c>
      <c r="Q137">
        <v>0</v>
      </c>
      <c r="T137" t="s">
        <v>5057</v>
      </c>
      <c r="U137">
        <v>45745</v>
      </c>
      <c r="V137" t="s">
        <v>5088</v>
      </c>
      <c r="W137" t="s">
        <v>5076</v>
      </c>
      <c r="X137">
        <v>8</v>
      </c>
      <c r="Y137" t="s">
        <v>5082</v>
      </c>
      <c r="Z137" t="s">
        <v>5071</v>
      </c>
    </row>
    <row r="138" spans="1:26" x14ac:dyDescent="0.3">
      <c r="A138" t="s">
        <v>159</v>
      </c>
      <c r="B138" t="s">
        <v>5023</v>
      </c>
      <c r="C138" t="s">
        <v>5030</v>
      </c>
      <c r="D138" t="s">
        <v>5031</v>
      </c>
      <c r="E138" t="s">
        <v>5036</v>
      </c>
      <c r="F138" t="s">
        <v>5050</v>
      </c>
      <c r="G138">
        <v>-95.712900000000005</v>
      </c>
      <c r="H138">
        <v>37.090200000000003</v>
      </c>
      <c r="I138">
        <v>256437</v>
      </c>
      <c r="J138">
        <v>2301525</v>
      </c>
      <c r="K138">
        <v>522372</v>
      </c>
      <c r="L138">
        <v>83716</v>
      </c>
      <c r="M138">
        <v>82605</v>
      </c>
      <c r="N138">
        <v>0.11142086521418711</v>
      </c>
      <c r="O138">
        <v>2898676</v>
      </c>
      <c r="P138">
        <v>2301525</v>
      </c>
      <c r="Q138">
        <v>0</v>
      </c>
      <c r="R138">
        <v>34784</v>
      </c>
      <c r="S138">
        <v>1.2E-2</v>
      </c>
      <c r="T138" t="s">
        <v>5052</v>
      </c>
      <c r="U138">
        <v>45398</v>
      </c>
      <c r="V138" t="s">
        <v>5089</v>
      </c>
      <c r="W138" t="s">
        <v>5079</v>
      </c>
      <c r="X138">
        <v>17</v>
      </c>
      <c r="Y138" t="s">
        <v>5077</v>
      </c>
      <c r="Z138" t="s">
        <v>5070</v>
      </c>
    </row>
    <row r="139" spans="1:26" x14ac:dyDescent="0.3">
      <c r="A139" t="s">
        <v>160</v>
      </c>
      <c r="B139" t="s">
        <v>5023</v>
      </c>
      <c r="C139" t="s">
        <v>5029</v>
      </c>
      <c r="D139" t="s">
        <v>5035</v>
      </c>
      <c r="E139" t="s">
        <v>5040</v>
      </c>
      <c r="F139" t="s">
        <v>5048</v>
      </c>
      <c r="G139">
        <v>10.451499999999999</v>
      </c>
      <c r="H139">
        <v>51.165700000000001</v>
      </c>
      <c r="I139">
        <v>26364</v>
      </c>
      <c r="J139">
        <v>207259</v>
      </c>
      <c r="K139">
        <v>43179</v>
      </c>
      <c r="L139">
        <v>13679</v>
      </c>
      <c r="M139">
        <v>9460</v>
      </c>
      <c r="N139">
        <v>0.12720481401241079</v>
      </c>
      <c r="O139">
        <v>256750</v>
      </c>
      <c r="P139">
        <v>0</v>
      </c>
      <c r="Q139">
        <v>185681</v>
      </c>
      <c r="R139">
        <v>4672</v>
      </c>
      <c r="S139">
        <v>1.8200000000000001E-2</v>
      </c>
      <c r="T139" t="s">
        <v>5058</v>
      </c>
      <c r="U139">
        <v>45432</v>
      </c>
      <c r="V139" t="s">
        <v>5085</v>
      </c>
      <c r="W139" t="s">
        <v>5087</v>
      </c>
      <c r="X139">
        <v>13</v>
      </c>
      <c r="Y139" t="s">
        <v>5077</v>
      </c>
      <c r="Z139" t="s">
        <v>5070</v>
      </c>
    </row>
    <row r="140" spans="1:26" x14ac:dyDescent="0.3">
      <c r="A140" t="s">
        <v>161</v>
      </c>
      <c r="B140" t="s">
        <v>5027</v>
      </c>
      <c r="C140" t="s">
        <v>5029</v>
      </c>
      <c r="D140" t="s">
        <v>5034</v>
      </c>
      <c r="E140" t="s">
        <v>5040</v>
      </c>
      <c r="F140" t="s">
        <v>5045</v>
      </c>
      <c r="G140">
        <v>-51.9253</v>
      </c>
      <c r="H140">
        <v>-14.234999999999999</v>
      </c>
      <c r="I140">
        <v>34105</v>
      </c>
      <c r="J140">
        <v>194735</v>
      </c>
      <c r="K140">
        <v>26828</v>
      </c>
      <c r="L140">
        <v>9208</v>
      </c>
      <c r="M140">
        <v>5309</v>
      </c>
      <c r="N140">
        <v>0.17514021794402329</v>
      </c>
      <c r="O140">
        <v>249589</v>
      </c>
      <c r="P140">
        <v>0</v>
      </c>
      <c r="Q140">
        <v>1375087</v>
      </c>
      <c r="T140" t="s">
        <v>5057</v>
      </c>
      <c r="U140">
        <v>45307</v>
      </c>
      <c r="V140" t="s">
        <v>5089</v>
      </c>
      <c r="W140" t="s">
        <v>5084</v>
      </c>
      <c r="X140">
        <v>16</v>
      </c>
      <c r="Y140" t="s">
        <v>5077</v>
      </c>
      <c r="Z140" t="s">
        <v>5070</v>
      </c>
    </row>
    <row r="141" spans="1:26" x14ac:dyDescent="0.3">
      <c r="A141" t="s">
        <v>162</v>
      </c>
      <c r="B141" t="s">
        <v>5026</v>
      </c>
      <c r="C141" t="s">
        <v>5029</v>
      </c>
      <c r="D141" t="s">
        <v>5034</v>
      </c>
      <c r="E141" t="s">
        <v>5039</v>
      </c>
      <c r="F141" t="s">
        <v>5050</v>
      </c>
      <c r="G141">
        <v>-95.712900000000005</v>
      </c>
      <c r="H141">
        <v>37.090200000000003</v>
      </c>
      <c r="I141">
        <v>37928</v>
      </c>
      <c r="J141">
        <v>160915</v>
      </c>
      <c r="K141">
        <v>38956</v>
      </c>
      <c r="L141">
        <v>6061</v>
      </c>
      <c r="M141">
        <v>6991</v>
      </c>
      <c r="N141">
        <v>0.23570808731785339</v>
      </c>
      <c r="O141">
        <v>193287</v>
      </c>
      <c r="P141">
        <v>0</v>
      </c>
      <c r="Q141">
        <v>0</v>
      </c>
      <c r="T141" t="s">
        <v>5056</v>
      </c>
      <c r="U141">
        <v>45536</v>
      </c>
      <c r="V141" t="s">
        <v>5080</v>
      </c>
      <c r="W141" t="s">
        <v>5096</v>
      </c>
      <c r="X141">
        <v>12</v>
      </c>
      <c r="Y141" t="s">
        <v>5077</v>
      </c>
      <c r="Z141" t="s">
        <v>5071</v>
      </c>
    </row>
    <row r="142" spans="1:26" x14ac:dyDescent="0.3">
      <c r="A142" t="s">
        <v>163</v>
      </c>
      <c r="B142" t="s">
        <v>5025</v>
      </c>
      <c r="C142" t="s">
        <v>5029</v>
      </c>
      <c r="D142" t="s">
        <v>5032</v>
      </c>
      <c r="E142" t="s">
        <v>5036</v>
      </c>
      <c r="F142" t="s">
        <v>5044</v>
      </c>
      <c r="G142">
        <v>78.962900000000005</v>
      </c>
      <c r="H142">
        <v>20.593699999999998</v>
      </c>
      <c r="I142">
        <v>15442</v>
      </c>
      <c r="J142">
        <v>256460</v>
      </c>
      <c r="K142">
        <v>49168</v>
      </c>
      <c r="L142">
        <v>7926</v>
      </c>
      <c r="M142">
        <v>14075</v>
      </c>
      <c r="N142">
        <v>6.0212534850966323E-2</v>
      </c>
      <c r="O142">
        <v>329916</v>
      </c>
      <c r="P142">
        <v>256460</v>
      </c>
      <c r="Q142">
        <v>0</v>
      </c>
      <c r="T142" t="s">
        <v>5061</v>
      </c>
      <c r="U142">
        <v>45445</v>
      </c>
      <c r="V142" t="s">
        <v>5080</v>
      </c>
      <c r="W142" t="s">
        <v>5093</v>
      </c>
      <c r="X142">
        <v>16</v>
      </c>
      <c r="Y142" t="s">
        <v>5077</v>
      </c>
      <c r="Z142" t="s">
        <v>5069</v>
      </c>
    </row>
    <row r="143" spans="1:26" x14ac:dyDescent="0.3">
      <c r="A143" t="s">
        <v>164</v>
      </c>
      <c r="B143" t="s">
        <v>5025</v>
      </c>
      <c r="C143" t="s">
        <v>5029</v>
      </c>
      <c r="D143" t="s">
        <v>5032</v>
      </c>
      <c r="E143" t="s">
        <v>5037</v>
      </c>
      <c r="F143" t="s">
        <v>5050</v>
      </c>
      <c r="G143">
        <v>-95.712900000000005</v>
      </c>
      <c r="H143">
        <v>37.090200000000003</v>
      </c>
      <c r="I143">
        <v>58250</v>
      </c>
      <c r="J143">
        <v>856432</v>
      </c>
      <c r="K143">
        <v>204151</v>
      </c>
      <c r="L143">
        <v>55978</v>
      </c>
      <c r="M143">
        <v>22354</v>
      </c>
      <c r="N143">
        <v>6.8015155142430436E-2</v>
      </c>
      <c r="O143">
        <v>1040785</v>
      </c>
      <c r="P143">
        <v>0</v>
      </c>
      <c r="Q143">
        <v>0</v>
      </c>
      <c r="T143" t="s">
        <v>5059</v>
      </c>
      <c r="U143">
        <v>45411</v>
      </c>
      <c r="V143" t="s">
        <v>5085</v>
      </c>
      <c r="W143" t="s">
        <v>5079</v>
      </c>
      <c r="X143">
        <v>12</v>
      </c>
      <c r="Y143" t="s">
        <v>5077</v>
      </c>
      <c r="Z143" t="s">
        <v>5069</v>
      </c>
    </row>
    <row r="144" spans="1:26" x14ac:dyDescent="0.3">
      <c r="A144" t="s">
        <v>165</v>
      </c>
      <c r="B144" t="s">
        <v>5024</v>
      </c>
      <c r="C144" t="s">
        <v>5029</v>
      </c>
      <c r="D144" t="s">
        <v>5031</v>
      </c>
      <c r="E144" t="s">
        <v>5040</v>
      </c>
      <c r="F144" t="s">
        <v>5049</v>
      </c>
      <c r="G144">
        <v>-106.3468</v>
      </c>
      <c r="H144">
        <v>56.130400000000002</v>
      </c>
      <c r="I144">
        <v>27202</v>
      </c>
      <c r="J144">
        <v>309027</v>
      </c>
      <c r="K144">
        <v>59026</v>
      </c>
      <c r="L144">
        <v>15824</v>
      </c>
      <c r="M144">
        <v>15283</v>
      </c>
      <c r="N144">
        <v>8.8027073242153253E-2</v>
      </c>
      <c r="O144">
        <v>397678</v>
      </c>
      <c r="P144">
        <v>0</v>
      </c>
      <c r="Q144">
        <v>470227</v>
      </c>
      <c r="T144" t="s">
        <v>5051</v>
      </c>
      <c r="U144">
        <v>45643</v>
      </c>
      <c r="V144" t="s">
        <v>5089</v>
      </c>
      <c r="W144" t="s">
        <v>5081</v>
      </c>
      <c r="X144">
        <v>19</v>
      </c>
      <c r="Y144" t="s">
        <v>5092</v>
      </c>
      <c r="Z144" t="s">
        <v>5069</v>
      </c>
    </row>
    <row r="145" spans="1:26" x14ac:dyDescent="0.3">
      <c r="A145" t="s">
        <v>166</v>
      </c>
      <c r="B145" t="s">
        <v>5023</v>
      </c>
      <c r="C145" t="s">
        <v>5029</v>
      </c>
      <c r="D145" t="s">
        <v>5031</v>
      </c>
      <c r="E145" t="s">
        <v>5036</v>
      </c>
      <c r="F145" t="s">
        <v>5043</v>
      </c>
      <c r="G145">
        <v>-3.4359999999999999</v>
      </c>
      <c r="H145">
        <v>55.378100000000003</v>
      </c>
      <c r="I145">
        <v>156744</v>
      </c>
      <c r="J145">
        <v>1257796</v>
      </c>
      <c r="K145">
        <v>311588</v>
      </c>
      <c r="L145">
        <v>90492</v>
      </c>
      <c r="M145">
        <v>31427</v>
      </c>
      <c r="N145">
        <v>0.1246181810915826</v>
      </c>
      <c r="O145">
        <v>1615221</v>
      </c>
      <c r="P145">
        <v>1257796</v>
      </c>
      <c r="Q145">
        <v>0</v>
      </c>
      <c r="R145">
        <v>23582</v>
      </c>
      <c r="S145">
        <v>1.46E-2</v>
      </c>
      <c r="T145" t="s">
        <v>5052</v>
      </c>
      <c r="U145">
        <v>45319</v>
      </c>
      <c r="V145" t="s">
        <v>5080</v>
      </c>
      <c r="W145" t="s">
        <v>5084</v>
      </c>
      <c r="X145">
        <v>17</v>
      </c>
      <c r="Y145" t="s">
        <v>5077</v>
      </c>
      <c r="Z145" t="s">
        <v>5070</v>
      </c>
    </row>
    <row r="146" spans="1:26" x14ac:dyDescent="0.3">
      <c r="A146" t="s">
        <v>167</v>
      </c>
      <c r="B146" t="s">
        <v>5023</v>
      </c>
      <c r="C146" t="s">
        <v>5029</v>
      </c>
      <c r="D146" t="s">
        <v>5034</v>
      </c>
      <c r="E146" t="s">
        <v>5036</v>
      </c>
      <c r="F146" t="s">
        <v>5044</v>
      </c>
      <c r="G146">
        <v>78.962900000000005</v>
      </c>
      <c r="H146">
        <v>20.593699999999998</v>
      </c>
      <c r="I146">
        <v>43329</v>
      </c>
      <c r="J146">
        <v>237421</v>
      </c>
      <c r="K146">
        <v>54721</v>
      </c>
      <c r="L146">
        <v>13281</v>
      </c>
      <c r="M146">
        <v>10363</v>
      </c>
      <c r="N146">
        <v>0.18250065987311431</v>
      </c>
      <c r="O146">
        <v>280109</v>
      </c>
      <c r="P146">
        <v>46342</v>
      </c>
      <c r="Q146">
        <v>0</v>
      </c>
      <c r="R146">
        <v>4537</v>
      </c>
      <c r="S146">
        <v>1.6199999999999999E-2</v>
      </c>
      <c r="T146" t="s">
        <v>5056</v>
      </c>
      <c r="U146">
        <v>45292</v>
      </c>
      <c r="V146" t="s">
        <v>5085</v>
      </c>
      <c r="W146" t="s">
        <v>5084</v>
      </c>
      <c r="X146">
        <v>15</v>
      </c>
      <c r="Y146" t="s">
        <v>5077</v>
      </c>
      <c r="Z146" t="s">
        <v>5070</v>
      </c>
    </row>
    <row r="147" spans="1:26" x14ac:dyDescent="0.3">
      <c r="A147" t="s">
        <v>168</v>
      </c>
      <c r="B147" t="s">
        <v>5024</v>
      </c>
      <c r="C147" t="s">
        <v>5029</v>
      </c>
      <c r="D147" t="s">
        <v>5031</v>
      </c>
      <c r="E147" t="s">
        <v>5036</v>
      </c>
      <c r="F147" t="s">
        <v>5045</v>
      </c>
      <c r="G147">
        <v>-51.9253</v>
      </c>
      <c r="H147">
        <v>-14.234999999999999</v>
      </c>
      <c r="I147">
        <v>258674</v>
      </c>
      <c r="J147">
        <v>1881494</v>
      </c>
      <c r="K147">
        <v>414733</v>
      </c>
      <c r="L147">
        <v>56880</v>
      </c>
      <c r="M147">
        <v>62728</v>
      </c>
      <c r="N147">
        <v>0.1374838057754546</v>
      </c>
      <c r="O147">
        <v>2219473</v>
      </c>
      <c r="P147">
        <v>1881494</v>
      </c>
      <c r="Q147">
        <v>0</v>
      </c>
      <c r="T147" t="s">
        <v>5052</v>
      </c>
      <c r="U147">
        <v>45490</v>
      </c>
      <c r="V147" t="s">
        <v>5078</v>
      </c>
      <c r="W147" t="s">
        <v>5083</v>
      </c>
      <c r="X147">
        <v>10</v>
      </c>
      <c r="Y147" t="s">
        <v>5082</v>
      </c>
      <c r="Z147" t="s">
        <v>5070</v>
      </c>
    </row>
    <row r="148" spans="1:26" x14ac:dyDescent="0.3">
      <c r="A148" t="s">
        <v>169</v>
      </c>
      <c r="B148" t="s">
        <v>5026</v>
      </c>
      <c r="C148" t="s">
        <v>5029</v>
      </c>
      <c r="D148" t="s">
        <v>5034</v>
      </c>
      <c r="E148" t="s">
        <v>5039</v>
      </c>
      <c r="F148" t="s">
        <v>5043</v>
      </c>
      <c r="G148">
        <v>-3.4359999999999999</v>
      </c>
      <c r="H148">
        <v>55.378100000000003</v>
      </c>
      <c r="I148">
        <v>35214</v>
      </c>
      <c r="J148">
        <v>207311</v>
      </c>
      <c r="K148">
        <v>37442</v>
      </c>
      <c r="L148">
        <v>15754</v>
      </c>
      <c r="M148">
        <v>7018</v>
      </c>
      <c r="N148">
        <v>0.1698647376675104</v>
      </c>
      <c r="O148">
        <v>242427</v>
      </c>
      <c r="P148">
        <v>0</v>
      </c>
      <c r="Q148">
        <v>0</v>
      </c>
      <c r="T148" t="s">
        <v>5056</v>
      </c>
      <c r="U148">
        <v>45734</v>
      </c>
      <c r="V148" t="s">
        <v>5089</v>
      </c>
      <c r="W148" t="s">
        <v>5076</v>
      </c>
      <c r="X148">
        <v>11</v>
      </c>
      <c r="Y148" t="s">
        <v>5082</v>
      </c>
      <c r="Z148" t="s">
        <v>5070</v>
      </c>
    </row>
    <row r="149" spans="1:26" x14ac:dyDescent="0.3">
      <c r="A149" t="s">
        <v>170</v>
      </c>
      <c r="B149" t="s">
        <v>5025</v>
      </c>
      <c r="C149" t="s">
        <v>5029</v>
      </c>
      <c r="D149" t="s">
        <v>5034</v>
      </c>
      <c r="E149" t="s">
        <v>5039</v>
      </c>
      <c r="F149" t="s">
        <v>5048</v>
      </c>
      <c r="G149">
        <v>10.451499999999999</v>
      </c>
      <c r="H149">
        <v>51.165700000000001</v>
      </c>
      <c r="I149">
        <v>45547</v>
      </c>
      <c r="J149">
        <v>216421</v>
      </c>
      <c r="K149">
        <v>28933</v>
      </c>
      <c r="L149">
        <v>11388</v>
      </c>
      <c r="M149">
        <v>5547</v>
      </c>
      <c r="N149">
        <v>0.2104584094966471</v>
      </c>
      <c r="O149">
        <v>245697</v>
      </c>
      <c r="P149">
        <v>0</v>
      </c>
      <c r="Q149">
        <v>0</v>
      </c>
      <c r="T149" t="s">
        <v>5056</v>
      </c>
      <c r="U149">
        <v>45333</v>
      </c>
      <c r="V149" t="s">
        <v>5080</v>
      </c>
      <c r="W149" t="s">
        <v>5086</v>
      </c>
      <c r="X149">
        <v>16</v>
      </c>
      <c r="Y149" t="s">
        <v>5077</v>
      </c>
      <c r="Z149" t="s">
        <v>5071</v>
      </c>
    </row>
    <row r="150" spans="1:26" x14ac:dyDescent="0.3">
      <c r="A150" t="s">
        <v>171</v>
      </c>
      <c r="B150" t="s">
        <v>5026</v>
      </c>
      <c r="C150" t="s">
        <v>5029</v>
      </c>
      <c r="D150" t="s">
        <v>5034</v>
      </c>
      <c r="E150" t="s">
        <v>5039</v>
      </c>
      <c r="F150" t="s">
        <v>5050</v>
      </c>
      <c r="G150">
        <v>-95.712900000000005</v>
      </c>
      <c r="H150">
        <v>37.090200000000003</v>
      </c>
      <c r="I150">
        <v>67447</v>
      </c>
      <c r="J150">
        <v>416902</v>
      </c>
      <c r="K150">
        <v>72855</v>
      </c>
      <c r="L150">
        <v>21239</v>
      </c>
      <c r="M150">
        <v>23594</v>
      </c>
      <c r="N150">
        <v>0.16178318144740661</v>
      </c>
      <c r="O150">
        <v>488808</v>
      </c>
      <c r="P150">
        <v>0</v>
      </c>
      <c r="Q150">
        <v>0</v>
      </c>
      <c r="T150" t="s">
        <v>5056</v>
      </c>
      <c r="U150">
        <v>45629</v>
      </c>
      <c r="V150" t="s">
        <v>5089</v>
      </c>
      <c r="W150" t="s">
        <v>5081</v>
      </c>
      <c r="X150">
        <v>13</v>
      </c>
      <c r="Y150" t="s">
        <v>5077</v>
      </c>
      <c r="Z150" t="s">
        <v>5070</v>
      </c>
    </row>
    <row r="151" spans="1:26" x14ac:dyDescent="0.3">
      <c r="A151" t="s">
        <v>172</v>
      </c>
      <c r="B151" t="s">
        <v>5023</v>
      </c>
      <c r="C151" t="s">
        <v>5029</v>
      </c>
      <c r="D151" t="s">
        <v>5032</v>
      </c>
      <c r="E151" t="s">
        <v>5036</v>
      </c>
      <c r="F151" t="s">
        <v>5045</v>
      </c>
      <c r="G151">
        <v>-51.9253</v>
      </c>
      <c r="H151">
        <v>-14.234999999999999</v>
      </c>
      <c r="I151">
        <v>323353</v>
      </c>
      <c r="J151">
        <v>3386717</v>
      </c>
      <c r="K151">
        <v>345323</v>
      </c>
      <c r="L151">
        <v>213962</v>
      </c>
      <c r="M151">
        <v>91852</v>
      </c>
      <c r="N151">
        <v>9.5477114494973092E-2</v>
      </c>
      <c r="O151">
        <v>4376363</v>
      </c>
      <c r="P151">
        <v>3386717</v>
      </c>
      <c r="Q151">
        <v>0</v>
      </c>
      <c r="R151">
        <v>96717</v>
      </c>
      <c r="S151">
        <v>2.2100000000000002E-2</v>
      </c>
      <c r="T151" t="s">
        <v>5061</v>
      </c>
      <c r="U151">
        <v>45549</v>
      </c>
      <c r="V151" t="s">
        <v>5088</v>
      </c>
      <c r="W151" t="s">
        <v>5096</v>
      </c>
      <c r="X151">
        <v>17</v>
      </c>
      <c r="Y151" t="s">
        <v>5077</v>
      </c>
      <c r="Z151" t="s">
        <v>5069</v>
      </c>
    </row>
    <row r="152" spans="1:26" x14ac:dyDescent="0.3">
      <c r="A152" t="s">
        <v>173</v>
      </c>
      <c r="B152" t="s">
        <v>5024</v>
      </c>
      <c r="C152" t="s">
        <v>5029</v>
      </c>
      <c r="D152" t="s">
        <v>5032</v>
      </c>
      <c r="E152" t="s">
        <v>5036</v>
      </c>
      <c r="F152" t="s">
        <v>5049</v>
      </c>
      <c r="G152">
        <v>-106.3468</v>
      </c>
      <c r="H152">
        <v>56.130400000000002</v>
      </c>
      <c r="I152">
        <v>219384</v>
      </c>
      <c r="J152">
        <v>2844923</v>
      </c>
      <c r="K152">
        <v>347932</v>
      </c>
      <c r="L152">
        <v>144326</v>
      </c>
      <c r="M152">
        <v>66610</v>
      </c>
      <c r="N152">
        <v>7.7114267543112097E-2</v>
      </c>
      <c r="O152">
        <v>3696621</v>
      </c>
      <c r="P152">
        <v>2844923</v>
      </c>
      <c r="Q152">
        <v>0</v>
      </c>
      <c r="T152" t="s">
        <v>5061</v>
      </c>
      <c r="U152">
        <v>45672</v>
      </c>
      <c r="V152" t="s">
        <v>5078</v>
      </c>
      <c r="W152" t="s">
        <v>5084</v>
      </c>
      <c r="X152">
        <v>9</v>
      </c>
      <c r="Y152" t="s">
        <v>5082</v>
      </c>
      <c r="Z152" t="s">
        <v>5069</v>
      </c>
    </row>
    <row r="153" spans="1:26" x14ac:dyDescent="0.3">
      <c r="A153" t="s">
        <v>174</v>
      </c>
      <c r="B153" t="s">
        <v>5025</v>
      </c>
      <c r="C153" t="s">
        <v>5029</v>
      </c>
      <c r="D153" t="s">
        <v>5031</v>
      </c>
      <c r="E153" t="s">
        <v>5036</v>
      </c>
      <c r="F153" t="s">
        <v>5049</v>
      </c>
      <c r="G153">
        <v>-106.3468</v>
      </c>
      <c r="H153">
        <v>56.130400000000002</v>
      </c>
      <c r="I153">
        <v>382723</v>
      </c>
      <c r="J153">
        <v>3930019</v>
      </c>
      <c r="K153">
        <v>432543</v>
      </c>
      <c r="L153">
        <v>265268</v>
      </c>
      <c r="M153">
        <v>111597</v>
      </c>
      <c r="N153">
        <v>9.738456033307101E-2</v>
      </c>
      <c r="O153">
        <v>5028894</v>
      </c>
      <c r="P153">
        <v>3930019</v>
      </c>
      <c r="Q153">
        <v>0</v>
      </c>
      <c r="T153" t="s">
        <v>5052</v>
      </c>
      <c r="U153">
        <v>45529</v>
      </c>
      <c r="V153" t="s">
        <v>5080</v>
      </c>
      <c r="W153" t="s">
        <v>5095</v>
      </c>
      <c r="X153">
        <v>9</v>
      </c>
      <c r="Y153" t="s">
        <v>5082</v>
      </c>
      <c r="Z153" t="s">
        <v>5069</v>
      </c>
    </row>
    <row r="154" spans="1:26" x14ac:dyDescent="0.3">
      <c r="A154" t="s">
        <v>175</v>
      </c>
      <c r="B154" t="s">
        <v>5027</v>
      </c>
      <c r="C154" t="s">
        <v>5029</v>
      </c>
      <c r="D154" t="s">
        <v>5032</v>
      </c>
      <c r="E154" t="s">
        <v>5036</v>
      </c>
      <c r="F154" t="s">
        <v>5046</v>
      </c>
      <c r="G154">
        <v>133.77510000000001</v>
      </c>
      <c r="H154">
        <v>-25.2744</v>
      </c>
      <c r="I154">
        <v>125543</v>
      </c>
      <c r="J154">
        <v>2044413</v>
      </c>
      <c r="K154">
        <v>267349</v>
      </c>
      <c r="L154">
        <v>80824</v>
      </c>
      <c r="M154">
        <v>43877</v>
      </c>
      <c r="N154">
        <v>6.1408023169352711E-2</v>
      </c>
      <c r="O154">
        <v>2441874</v>
      </c>
      <c r="P154">
        <v>2044413</v>
      </c>
      <c r="Q154">
        <v>0</v>
      </c>
      <c r="T154" t="s">
        <v>5061</v>
      </c>
      <c r="U154">
        <v>45539</v>
      </c>
      <c r="V154" t="s">
        <v>5078</v>
      </c>
      <c r="W154" t="s">
        <v>5096</v>
      </c>
      <c r="X154">
        <v>11</v>
      </c>
      <c r="Y154" t="s">
        <v>5082</v>
      </c>
      <c r="Z154" t="s">
        <v>5069</v>
      </c>
    </row>
    <row r="155" spans="1:26" x14ac:dyDescent="0.3">
      <c r="A155" t="s">
        <v>176</v>
      </c>
      <c r="B155" t="s">
        <v>5025</v>
      </c>
      <c r="C155" t="s">
        <v>5029</v>
      </c>
      <c r="D155" t="s">
        <v>5034</v>
      </c>
      <c r="E155" t="s">
        <v>5037</v>
      </c>
      <c r="F155" t="s">
        <v>5044</v>
      </c>
      <c r="G155">
        <v>78.962900000000005</v>
      </c>
      <c r="H155">
        <v>20.593699999999998</v>
      </c>
      <c r="I155">
        <v>29552</v>
      </c>
      <c r="J155">
        <v>178715</v>
      </c>
      <c r="K155">
        <v>38661</v>
      </c>
      <c r="L155">
        <v>9411</v>
      </c>
      <c r="M155">
        <v>7322</v>
      </c>
      <c r="N155">
        <v>0.16535948824906291</v>
      </c>
      <c r="O155">
        <v>212340</v>
      </c>
      <c r="P155">
        <v>0</v>
      </c>
      <c r="Q155">
        <v>0</v>
      </c>
      <c r="T155" t="s">
        <v>5056</v>
      </c>
      <c r="U155">
        <v>45343</v>
      </c>
      <c r="V155" t="s">
        <v>5078</v>
      </c>
      <c r="W155" t="s">
        <v>5086</v>
      </c>
      <c r="X155">
        <v>11</v>
      </c>
      <c r="Y155" t="s">
        <v>5082</v>
      </c>
      <c r="Z155" t="s">
        <v>5070</v>
      </c>
    </row>
    <row r="156" spans="1:26" x14ac:dyDescent="0.3">
      <c r="A156" t="s">
        <v>177</v>
      </c>
      <c r="B156" t="s">
        <v>5027</v>
      </c>
      <c r="C156" t="s">
        <v>5029</v>
      </c>
      <c r="D156" t="s">
        <v>5034</v>
      </c>
      <c r="E156" t="s">
        <v>5036</v>
      </c>
      <c r="F156" t="s">
        <v>5049</v>
      </c>
      <c r="G156">
        <v>-106.3468</v>
      </c>
      <c r="H156">
        <v>56.130400000000002</v>
      </c>
      <c r="I156">
        <v>54483</v>
      </c>
      <c r="J156">
        <v>260643</v>
      </c>
      <c r="K156">
        <v>41732</v>
      </c>
      <c r="L156">
        <v>15112</v>
      </c>
      <c r="M156">
        <v>6831</v>
      </c>
      <c r="N156">
        <v>0.20903625340897261</v>
      </c>
      <c r="O156">
        <v>296190</v>
      </c>
      <c r="P156">
        <v>258630</v>
      </c>
      <c r="Q156">
        <v>0</v>
      </c>
      <c r="T156" t="s">
        <v>5057</v>
      </c>
      <c r="U156">
        <v>45314</v>
      </c>
      <c r="V156" t="s">
        <v>5089</v>
      </c>
      <c r="W156" t="s">
        <v>5084</v>
      </c>
      <c r="X156">
        <v>11</v>
      </c>
      <c r="Y156" t="s">
        <v>5082</v>
      </c>
      <c r="Z156" t="s">
        <v>5071</v>
      </c>
    </row>
    <row r="157" spans="1:26" x14ac:dyDescent="0.3">
      <c r="A157" t="s">
        <v>178</v>
      </c>
      <c r="B157" t="s">
        <v>5023</v>
      </c>
      <c r="C157" t="s">
        <v>5029</v>
      </c>
      <c r="D157" t="s">
        <v>5032</v>
      </c>
      <c r="E157" t="s">
        <v>5036</v>
      </c>
      <c r="F157" t="s">
        <v>5044</v>
      </c>
      <c r="G157">
        <v>78.962900000000005</v>
      </c>
      <c r="H157">
        <v>20.593699999999998</v>
      </c>
      <c r="I157">
        <v>12059</v>
      </c>
      <c r="J157">
        <v>218497</v>
      </c>
      <c r="K157">
        <v>42956</v>
      </c>
      <c r="L157">
        <v>11020</v>
      </c>
      <c r="M157">
        <v>4591</v>
      </c>
      <c r="N157">
        <v>5.5192404225834872E-2</v>
      </c>
      <c r="O157">
        <v>247170</v>
      </c>
      <c r="P157">
        <v>868</v>
      </c>
      <c r="Q157">
        <v>0</v>
      </c>
      <c r="R157">
        <v>5882</v>
      </c>
      <c r="S157">
        <v>2.3800000000000002E-2</v>
      </c>
      <c r="T157" t="s">
        <v>5059</v>
      </c>
      <c r="U157">
        <v>45414</v>
      </c>
      <c r="V157" t="s">
        <v>5075</v>
      </c>
      <c r="W157" t="s">
        <v>5087</v>
      </c>
      <c r="X157">
        <v>14</v>
      </c>
      <c r="Y157" t="s">
        <v>5077</v>
      </c>
      <c r="Z157" t="s">
        <v>5069</v>
      </c>
    </row>
    <row r="158" spans="1:26" x14ac:dyDescent="0.3">
      <c r="A158" t="s">
        <v>179</v>
      </c>
      <c r="B158" t="s">
        <v>5025</v>
      </c>
      <c r="C158" t="s">
        <v>5029</v>
      </c>
      <c r="D158" t="s">
        <v>5034</v>
      </c>
      <c r="E158" t="s">
        <v>5037</v>
      </c>
      <c r="F158" t="s">
        <v>5048</v>
      </c>
      <c r="G158">
        <v>10.451499999999999</v>
      </c>
      <c r="H158">
        <v>51.165700000000001</v>
      </c>
      <c r="I158">
        <v>28264</v>
      </c>
      <c r="J158">
        <v>172218</v>
      </c>
      <c r="K158">
        <v>35717</v>
      </c>
      <c r="L158">
        <v>10840</v>
      </c>
      <c r="M158">
        <v>3631</v>
      </c>
      <c r="N158">
        <v>0.1641218845277978</v>
      </c>
      <c r="O158">
        <v>197085</v>
      </c>
      <c r="P158">
        <v>0</v>
      </c>
      <c r="Q158">
        <v>0</v>
      </c>
      <c r="T158" t="s">
        <v>5056</v>
      </c>
      <c r="U158">
        <v>45317</v>
      </c>
      <c r="V158" t="s">
        <v>5091</v>
      </c>
      <c r="W158" t="s">
        <v>5084</v>
      </c>
      <c r="X158">
        <v>12</v>
      </c>
      <c r="Y158" t="s">
        <v>5077</v>
      </c>
      <c r="Z158" t="s">
        <v>5070</v>
      </c>
    </row>
    <row r="159" spans="1:26" x14ac:dyDescent="0.3">
      <c r="A159" t="s">
        <v>180</v>
      </c>
      <c r="B159" t="s">
        <v>5025</v>
      </c>
      <c r="C159" t="s">
        <v>5029</v>
      </c>
      <c r="D159" t="s">
        <v>5034</v>
      </c>
      <c r="E159" t="s">
        <v>5037</v>
      </c>
      <c r="F159" t="s">
        <v>5044</v>
      </c>
      <c r="G159">
        <v>78.962900000000005</v>
      </c>
      <c r="H159">
        <v>20.593699999999998</v>
      </c>
      <c r="I159">
        <v>56165</v>
      </c>
      <c r="J159">
        <v>322167</v>
      </c>
      <c r="K159">
        <v>33169</v>
      </c>
      <c r="L159">
        <v>11342</v>
      </c>
      <c r="M159">
        <v>16751</v>
      </c>
      <c r="N159">
        <v>0.17433628521338809</v>
      </c>
      <c r="O159">
        <v>365887</v>
      </c>
      <c r="P159">
        <v>0</v>
      </c>
      <c r="Q159">
        <v>0</v>
      </c>
      <c r="T159" t="s">
        <v>5056</v>
      </c>
      <c r="U159">
        <v>45552</v>
      </c>
      <c r="V159" t="s">
        <v>5089</v>
      </c>
      <c r="W159" t="s">
        <v>5096</v>
      </c>
      <c r="X159">
        <v>9</v>
      </c>
      <c r="Y159" t="s">
        <v>5082</v>
      </c>
      <c r="Z159" t="s">
        <v>5070</v>
      </c>
    </row>
    <row r="160" spans="1:26" x14ac:dyDescent="0.3">
      <c r="A160" t="s">
        <v>181</v>
      </c>
      <c r="B160" t="s">
        <v>5024</v>
      </c>
      <c r="C160" t="s">
        <v>5029</v>
      </c>
      <c r="D160" t="s">
        <v>5033</v>
      </c>
      <c r="E160" t="s">
        <v>5036</v>
      </c>
      <c r="F160" t="s">
        <v>5045</v>
      </c>
      <c r="G160">
        <v>-51.9253</v>
      </c>
      <c r="H160">
        <v>-14.234999999999999</v>
      </c>
      <c r="I160">
        <v>215947</v>
      </c>
      <c r="J160">
        <v>1153211</v>
      </c>
      <c r="K160">
        <v>228234</v>
      </c>
      <c r="L160">
        <v>48330</v>
      </c>
      <c r="M160">
        <v>27651</v>
      </c>
      <c r="N160">
        <v>0.18725717671940609</v>
      </c>
      <c r="O160">
        <v>1324617</v>
      </c>
      <c r="P160">
        <v>1153211</v>
      </c>
      <c r="Q160">
        <v>0</v>
      </c>
      <c r="T160" t="s">
        <v>5057</v>
      </c>
      <c r="U160">
        <v>45361</v>
      </c>
      <c r="V160" t="s">
        <v>5080</v>
      </c>
      <c r="W160" t="s">
        <v>5076</v>
      </c>
      <c r="X160">
        <v>15</v>
      </c>
      <c r="Y160" t="s">
        <v>5077</v>
      </c>
      <c r="Z160" t="s">
        <v>5070</v>
      </c>
    </row>
    <row r="161" spans="1:26" x14ac:dyDescent="0.3">
      <c r="A161" t="s">
        <v>182</v>
      </c>
      <c r="B161" t="s">
        <v>5023</v>
      </c>
      <c r="C161" t="s">
        <v>5029</v>
      </c>
      <c r="D161" t="s">
        <v>5032</v>
      </c>
      <c r="E161" t="s">
        <v>5036</v>
      </c>
      <c r="F161" t="s">
        <v>5048</v>
      </c>
      <c r="G161">
        <v>10.451499999999999</v>
      </c>
      <c r="H161">
        <v>51.165700000000001</v>
      </c>
      <c r="I161">
        <v>158899</v>
      </c>
      <c r="J161">
        <v>2533219</v>
      </c>
      <c r="K161">
        <v>568791</v>
      </c>
      <c r="L161">
        <v>126304</v>
      </c>
      <c r="M161">
        <v>118360</v>
      </c>
      <c r="N161">
        <v>6.2726476760824115E-2</v>
      </c>
      <c r="O161">
        <v>2890394</v>
      </c>
      <c r="P161">
        <v>2533219</v>
      </c>
      <c r="Q161">
        <v>0</v>
      </c>
      <c r="R161">
        <v>69658</v>
      </c>
      <c r="S161">
        <v>2.41E-2</v>
      </c>
      <c r="T161" t="s">
        <v>5061</v>
      </c>
      <c r="U161">
        <v>45619</v>
      </c>
      <c r="V161" t="s">
        <v>5088</v>
      </c>
      <c r="W161" t="s">
        <v>5094</v>
      </c>
      <c r="X161">
        <v>10</v>
      </c>
      <c r="Y161" t="s">
        <v>5082</v>
      </c>
      <c r="Z161" t="s">
        <v>5069</v>
      </c>
    </row>
    <row r="162" spans="1:26" x14ac:dyDescent="0.3">
      <c r="A162" t="s">
        <v>183</v>
      </c>
      <c r="B162" t="s">
        <v>5025</v>
      </c>
      <c r="C162" t="s">
        <v>5029</v>
      </c>
      <c r="D162" t="s">
        <v>5033</v>
      </c>
      <c r="E162" t="s">
        <v>5037</v>
      </c>
      <c r="F162" t="s">
        <v>5046</v>
      </c>
      <c r="G162">
        <v>133.77510000000001</v>
      </c>
      <c r="H162">
        <v>-25.2744</v>
      </c>
      <c r="I162">
        <v>59476</v>
      </c>
      <c r="J162">
        <v>294426</v>
      </c>
      <c r="K162">
        <v>42389</v>
      </c>
      <c r="L162">
        <v>22028</v>
      </c>
      <c r="M162">
        <v>6041</v>
      </c>
      <c r="N162">
        <v>0.2020097962969373</v>
      </c>
      <c r="O162">
        <v>328903</v>
      </c>
      <c r="P162">
        <v>0</v>
      </c>
      <c r="Q162">
        <v>0</v>
      </c>
      <c r="T162" t="s">
        <v>5056</v>
      </c>
      <c r="U162">
        <v>45676</v>
      </c>
      <c r="V162" t="s">
        <v>5080</v>
      </c>
      <c r="W162" t="s">
        <v>5084</v>
      </c>
      <c r="X162">
        <v>16</v>
      </c>
      <c r="Y162" t="s">
        <v>5077</v>
      </c>
      <c r="Z162" t="s">
        <v>5071</v>
      </c>
    </row>
    <row r="163" spans="1:26" x14ac:dyDescent="0.3">
      <c r="A163" t="s">
        <v>184</v>
      </c>
      <c r="B163" t="s">
        <v>5023</v>
      </c>
      <c r="C163" t="s">
        <v>5029</v>
      </c>
      <c r="D163" t="s">
        <v>5035</v>
      </c>
      <c r="E163" t="s">
        <v>5040</v>
      </c>
      <c r="F163" t="s">
        <v>5046</v>
      </c>
      <c r="G163">
        <v>133.77510000000001</v>
      </c>
      <c r="H163">
        <v>-25.2744</v>
      </c>
      <c r="I163">
        <v>38621</v>
      </c>
      <c r="J163">
        <v>282613</v>
      </c>
      <c r="K163">
        <v>46126</v>
      </c>
      <c r="L163">
        <v>21092</v>
      </c>
      <c r="M163">
        <v>14893</v>
      </c>
      <c r="N163">
        <v>0.13665861558153841</v>
      </c>
      <c r="O163">
        <v>330194</v>
      </c>
      <c r="P163">
        <v>0</v>
      </c>
      <c r="Q163">
        <v>114855</v>
      </c>
      <c r="R163">
        <v>6141</v>
      </c>
      <c r="S163">
        <v>1.8599999999999998E-2</v>
      </c>
      <c r="T163" t="s">
        <v>5058</v>
      </c>
      <c r="U163">
        <v>45521</v>
      </c>
      <c r="V163" t="s">
        <v>5088</v>
      </c>
      <c r="W163" t="s">
        <v>5095</v>
      </c>
      <c r="X163">
        <v>11</v>
      </c>
      <c r="Y163" t="s">
        <v>5082</v>
      </c>
      <c r="Z163" t="s">
        <v>5070</v>
      </c>
    </row>
    <row r="164" spans="1:26" x14ac:dyDescent="0.3">
      <c r="A164" t="s">
        <v>185</v>
      </c>
      <c r="B164" t="s">
        <v>5027</v>
      </c>
      <c r="C164" t="s">
        <v>5029</v>
      </c>
      <c r="D164" t="s">
        <v>5033</v>
      </c>
      <c r="E164" t="s">
        <v>5036</v>
      </c>
      <c r="F164" t="s">
        <v>5048</v>
      </c>
      <c r="G164">
        <v>10.451499999999999</v>
      </c>
      <c r="H164">
        <v>51.165700000000001</v>
      </c>
      <c r="I164">
        <v>59817</v>
      </c>
      <c r="J164">
        <v>249777</v>
      </c>
      <c r="K164">
        <v>39203</v>
      </c>
      <c r="L164">
        <v>14865</v>
      </c>
      <c r="M164">
        <v>7673</v>
      </c>
      <c r="N164">
        <v>0.23948496317807941</v>
      </c>
      <c r="O164">
        <v>305934</v>
      </c>
      <c r="P164">
        <v>246633</v>
      </c>
      <c r="Q164">
        <v>0</v>
      </c>
      <c r="T164" t="s">
        <v>5057</v>
      </c>
      <c r="U164">
        <v>45742</v>
      </c>
      <c r="V164" t="s">
        <v>5078</v>
      </c>
      <c r="W164" t="s">
        <v>5076</v>
      </c>
      <c r="X164">
        <v>10</v>
      </c>
      <c r="Y164" t="s">
        <v>5082</v>
      </c>
      <c r="Z164" t="s">
        <v>5071</v>
      </c>
    </row>
    <row r="165" spans="1:26" x14ac:dyDescent="0.3">
      <c r="A165" t="s">
        <v>186</v>
      </c>
      <c r="B165" t="s">
        <v>5024</v>
      </c>
      <c r="C165" t="s">
        <v>5029</v>
      </c>
      <c r="D165" t="s">
        <v>5033</v>
      </c>
      <c r="E165" t="s">
        <v>5036</v>
      </c>
      <c r="F165" t="s">
        <v>5050</v>
      </c>
      <c r="G165">
        <v>-95.712900000000005</v>
      </c>
      <c r="H165">
        <v>37.090200000000003</v>
      </c>
      <c r="I165">
        <v>448344</v>
      </c>
      <c r="J165">
        <v>2935021</v>
      </c>
      <c r="K165">
        <v>485508</v>
      </c>
      <c r="L165">
        <v>131263</v>
      </c>
      <c r="M165">
        <v>170049</v>
      </c>
      <c r="N165">
        <v>0.15275668385251989</v>
      </c>
      <c r="O165">
        <v>3676762</v>
      </c>
      <c r="P165">
        <v>2935021</v>
      </c>
      <c r="Q165">
        <v>0</v>
      </c>
      <c r="T165" t="s">
        <v>5057</v>
      </c>
      <c r="U165">
        <v>45405</v>
      </c>
      <c r="V165" t="s">
        <v>5089</v>
      </c>
      <c r="W165" t="s">
        <v>5079</v>
      </c>
      <c r="X165">
        <v>8</v>
      </c>
      <c r="Y165" t="s">
        <v>5082</v>
      </c>
      <c r="Z165" t="s">
        <v>5070</v>
      </c>
    </row>
    <row r="166" spans="1:26" x14ac:dyDescent="0.3">
      <c r="A166" t="s">
        <v>187</v>
      </c>
      <c r="B166" t="s">
        <v>5027</v>
      </c>
      <c r="C166" t="s">
        <v>5029</v>
      </c>
      <c r="D166" t="s">
        <v>5033</v>
      </c>
      <c r="E166" t="s">
        <v>5040</v>
      </c>
      <c r="F166" t="s">
        <v>5050</v>
      </c>
      <c r="G166">
        <v>-95.712900000000005</v>
      </c>
      <c r="H166">
        <v>37.090200000000003</v>
      </c>
      <c r="I166">
        <v>40156</v>
      </c>
      <c r="J166">
        <v>216428</v>
      </c>
      <c r="K166">
        <v>22372</v>
      </c>
      <c r="L166">
        <v>9400</v>
      </c>
      <c r="M166">
        <v>9017</v>
      </c>
      <c r="N166">
        <v>0.18554329773415301</v>
      </c>
      <c r="O166">
        <v>265491</v>
      </c>
      <c r="P166">
        <v>0</v>
      </c>
      <c r="Q166">
        <v>886831</v>
      </c>
      <c r="T166" t="s">
        <v>5057</v>
      </c>
      <c r="U166">
        <v>45304</v>
      </c>
      <c r="V166" t="s">
        <v>5088</v>
      </c>
      <c r="W166" t="s">
        <v>5084</v>
      </c>
      <c r="X166">
        <v>11</v>
      </c>
      <c r="Y166" t="s">
        <v>5082</v>
      </c>
      <c r="Z166" t="s">
        <v>5070</v>
      </c>
    </row>
    <row r="167" spans="1:26" x14ac:dyDescent="0.3">
      <c r="A167" t="s">
        <v>188</v>
      </c>
      <c r="B167" t="s">
        <v>5025</v>
      </c>
      <c r="C167" t="s">
        <v>5029</v>
      </c>
      <c r="D167" t="s">
        <v>5032</v>
      </c>
      <c r="E167" t="s">
        <v>5036</v>
      </c>
      <c r="F167" t="s">
        <v>5044</v>
      </c>
      <c r="G167">
        <v>78.962900000000005</v>
      </c>
      <c r="H167">
        <v>20.593699999999998</v>
      </c>
      <c r="I167">
        <v>254332</v>
      </c>
      <c r="J167">
        <v>3009533</v>
      </c>
      <c r="K167">
        <v>363862</v>
      </c>
      <c r="L167">
        <v>215923</v>
      </c>
      <c r="M167">
        <v>178694</v>
      </c>
      <c r="N167">
        <v>8.4508928267789218E-2</v>
      </c>
      <c r="O167">
        <v>3626902</v>
      </c>
      <c r="P167">
        <v>3009533</v>
      </c>
      <c r="Q167">
        <v>0</v>
      </c>
      <c r="T167" t="s">
        <v>5061</v>
      </c>
      <c r="U167">
        <v>45698</v>
      </c>
      <c r="V167" t="s">
        <v>5085</v>
      </c>
      <c r="W167" t="s">
        <v>5086</v>
      </c>
      <c r="X167">
        <v>13</v>
      </c>
      <c r="Y167" t="s">
        <v>5077</v>
      </c>
      <c r="Z167" t="s">
        <v>5069</v>
      </c>
    </row>
    <row r="168" spans="1:26" x14ac:dyDescent="0.3">
      <c r="A168" t="s">
        <v>189</v>
      </c>
      <c r="B168" t="s">
        <v>5024</v>
      </c>
      <c r="C168" t="s">
        <v>5029</v>
      </c>
      <c r="D168" t="s">
        <v>5035</v>
      </c>
      <c r="E168" t="s">
        <v>5040</v>
      </c>
      <c r="F168" t="s">
        <v>5046</v>
      </c>
      <c r="G168">
        <v>133.77510000000001</v>
      </c>
      <c r="H168">
        <v>-25.2744</v>
      </c>
      <c r="I168">
        <v>27904</v>
      </c>
      <c r="J168">
        <v>196024</v>
      </c>
      <c r="K168">
        <v>20143</v>
      </c>
      <c r="L168">
        <v>14841</v>
      </c>
      <c r="M168">
        <v>4843</v>
      </c>
      <c r="N168">
        <v>0.14235452837679871</v>
      </c>
      <c r="O168">
        <v>238228</v>
      </c>
      <c r="P168">
        <v>0</v>
      </c>
      <c r="Q168">
        <v>209622</v>
      </c>
      <c r="T168" t="s">
        <v>5058</v>
      </c>
      <c r="U168">
        <v>45449</v>
      </c>
      <c r="V168" t="s">
        <v>5075</v>
      </c>
      <c r="W168" t="s">
        <v>5093</v>
      </c>
      <c r="X168">
        <v>19</v>
      </c>
      <c r="Y168" t="s">
        <v>5092</v>
      </c>
      <c r="Z168" t="s">
        <v>5070</v>
      </c>
    </row>
    <row r="169" spans="1:26" x14ac:dyDescent="0.3">
      <c r="A169" t="s">
        <v>190</v>
      </c>
      <c r="B169" t="s">
        <v>5024</v>
      </c>
      <c r="C169" t="s">
        <v>5029</v>
      </c>
      <c r="D169" t="s">
        <v>5033</v>
      </c>
      <c r="E169" t="s">
        <v>5040</v>
      </c>
      <c r="F169" t="s">
        <v>5050</v>
      </c>
      <c r="G169">
        <v>-95.712900000000005</v>
      </c>
      <c r="H169">
        <v>37.090200000000003</v>
      </c>
      <c r="I169">
        <v>37545</v>
      </c>
      <c r="J169">
        <v>172169</v>
      </c>
      <c r="K169">
        <v>31528</v>
      </c>
      <c r="L169">
        <v>10772</v>
      </c>
      <c r="M169">
        <v>9157</v>
      </c>
      <c r="N169">
        <v>0.2180750871539904</v>
      </c>
      <c r="O169">
        <v>196493</v>
      </c>
      <c r="P169">
        <v>0</v>
      </c>
      <c r="Q169">
        <v>104398</v>
      </c>
      <c r="T169" t="s">
        <v>5056</v>
      </c>
      <c r="U169">
        <v>45304</v>
      </c>
      <c r="V169" t="s">
        <v>5088</v>
      </c>
      <c r="W169" t="s">
        <v>5084</v>
      </c>
      <c r="X169">
        <v>11</v>
      </c>
      <c r="Y169" t="s">
        <v>5082</v>
      </c>
      <c r="Z169" t="s">
        <v>5071</v>
      </c>
    </row>
    <row r="170" spans="1:26" x14ac:dyDescent="0.3">
      <c r="A170" t="s">
        <v>191</v>
      </c>
      <c r="B170" t="s">
        <v>5026</v>
      </c>
      <c r="C170" t="s">
        <v>5029</v>
      </c>
      <c r="D170" t="s">
        <v>5033</v>
      </c>
      <c r="E170" t="s">
        <v>5039</v>
      </c>
      <c r="F170" t="s">
        <v>5046</v>
      </c>
      <c r="G170">
        <v>133.77510000000001</v>
      </c>
      <c r="H170">
        <v>-25.2744</v>
      </c>
      <c r="I170">
        <v>60612</v>
      </c>
      <c r="J170">
        <v>275602</v>
      </c>
      <c r="K170">
        <v>52385</v>
      </c>
      <c r="L170">
        <v>17432</v>
      </c>
      <c r="M170">
        <v>7445</v>
      </c>
      <c r="N170">
        <v>0.21992830635509589</v>
      </c>
      <c r="O170">
        <v>353564</v>
      </c>
      <c r="P170">
        <v>0</v>
      </c>
      <c r="Q170">
        <v>0</v>
      </c>
      <c r="T170" t="s">
        <v>5062</v>
      </c>
      <c r="U170">
        <v>45627</v>
      </c>
      <c r="V170" t="s">
        <v>5080</v>
      </c>
      <c r="W170" t="s">
        <v>5081</v>
      </c>
      <c r="X170">
        <v>12</v>
      </c>
      <c r="Y170" t="s">
        <v>5077</v>
      </c>
      <c r="Z170" t="s">
        <v>5071</v>
      </c>
    </row>
    <row r="171" spans="1:26" x14ac:dyDescent="0.3">
      <c r="A171" t="s">
        <v>192</v>
      </c>
      <c r="B171" t="s">
        <v>5023</v>
      </c>
      <c r="C171" t="s">
        <v>5029</v>
      </c>
      <c r="D171" t="s">
        <v>5034</v>
      </c>
      <c r="E171" t="s">
        <v>5036</v>
      </c>
      <c r="F171" t="s">
        <v>5045</v>
      </c>
      <c r="G171">
        <v>-51.9253</v>
      </c>
      <c r="H171">
        <v>-14.234999999999999</v>
      </c>
      <c r="I171">
        <v>73938</v>
      </c>
      <c r="J171">
        <v>348269</v>
      </c>
      <c r="K171">
        <v>56703</v>
      </c>
      <c r="L171">
        <v>17119</v>
      </c>
      <c r="M171">
        <v>14194</v>
      </c>
      <c r="N171">
        <v>0.2123020145640355</v>
      </c>
      <c r="O171">
        <v>386367</v>
      </c>
      <c r="P171">
        <v>34534</v>
      </c>
      <c r="Q171">
        <v>0</v>
      </c>
      <c r="R171">
        <v>6645</v>
      </c>
      <c r="S171">
        <v>1.72E-2</v>
      </c>
      <c r="T171" t="s">
        <v>5056</v>
      </c>
      <c r="U171">
        <v>45437</v>
      </c>
      <c r="V171" t="s">
        <v>5088</v>
      </c>
      <c r="W171" t="s">
        <v>5087</v>
      </c>
      <c r="X171">
        <v>12</v>
      </c>
      <c r="Y171" t="s">
        <v>5077</v>
      </c>
      <c r="Z171" t="s">
        <v>5071</v>
      </c>
    </row>
    <row r="172" spans="1:26" x14ac:dyDescent="0.3">
      <c r="A172" t="s">
        <v>193</v>
      </c>
      <c r="B172" t="s">
        <v>5025</v>
      </c>
      <c r="C172" t="s">
        <v>5029</v>
      </c>
      <c r="D172" t="s">
        <v>5034</v>
      </c>
      <c r="E172" t="s">
        <v>5037</v>
      </c>
      <c r="F172" t="s">
        <v>5050</v>
      </c>
      <c r="G172">
        <v>-95.712900000000005</v>
      </c>
      <c r="H172">
        <v>37.090200000000003</v>
      </c>
      <c r="I172">
        <v>67910</v>
      </c>
      <c r="J172">
        <v>301765</v>
      </c>
      <c r="K172">
        <v>33924</v>
      </c>
      <c r="L172">
        <v>18153</v>
      </c>
      <c r="M172">
        <v>8996</v>
      </c>
      <c r="N172">
        <v>0.225042719400085</v>
      </c>
      <c r="O172">
        <v>355436</v>
      </c>
      <c r="P172">
        <v>0</v>
      </c>
      <c r="Q172">
        <v>0</v>
      </c>
      <c r="T172" t="s">
        <v>5056</v>
      </c>
      <c r="U172">
        <v>45357</v>
      </c>
      <c r="V172" t="s">
        <v>5078</v>
      </c>
      <c r="W172" t="s">
        <v>5076</v>
      </c>
      <c r="X172">
        <v>19</v>
      </c>
      <c r="Y172" t="s">
        <v>5092</v>
      </c>
      <c r="Z172" t="s">
        <v>5071</v>
      </c>
    </row>
    <row r="173" spans="1:26" x14ac:dyDescent="0.3">
      <c r="A173" t="s">
        <v>194</v>
      </c>
      <c r="B173" t="s">
        <v>5027</v>
      </c>
      <c r="C173" t="s">
        <v>5029</v>
      </c>
      <c r="D173" t="s">
        <v>5032</v>
      </c>
      <c r="E173" t="s">
        <v>5036</v>
      </c>
      <c r="F173" t="s">
        <v>5043</v>
      </c>
      <c r="G173">
        <v>-3.4359999999999999</v>
      </c>
      <c r="H173">
        <v>55.378100000000003</v>
      </c>
      <c r="I173">
        <v>22313</v>
      </c>
      <c r="J173">
        <v>354851</v>
      </c>
      <c r="K173">
        <v>50851</v>
      </c>
      <c r="L173">
        <v>16956</v>
      </c>
      <c r="M173">
        <v>17303</v>
      </c>
      <c r="N173">
        <v>6.2882608590866709E-2</v>
      </c>
      <c r="O173">
        <v>411422</v>
      </c>
      <c r="P173">
        <v>341853</v>
      </c>
      <c r="Q173">
        <v>0</v>
      </c>
      <c r="T173" t="s">
        <v>5061</v>
      </c>
      <c r="U173">
        <v>45297</v>
      </c>
      <c r="V173" t="s">
        <v>5088</v>
      </c>
      <c r="W173" t="s">
        <v>5084</v>
      </c>
      <c r="X173">
        <v>16</v>
      </c>
      <c r="Y173" t="s">
        <v>5077</v>
      </c>
      <c r="Z173" t="s">
        <v>5069</v>
      </c>
    </row>
    <row r="174" spans="1:26" x14ac:dyDescent="0.3">
      <c r="A174" t="s">
        <v>195</v>
      </c>
      <c r="B174" t="s">
        <v>5027</v>
      </c>
      <c r="C174" t="s">
        <v>5029</v>
      </c>
      <c r="D174" t="s">
        <v>5034</v>
      </c>
      <c r="E174" t="s">
        <v>5036</v>
      </c>
      <c r="F174" t="s">
        <v>5050</v>
      </c>
      <c r="G174">
        <v>-95.712900000000005</v>
      </c>
      <c r="H174">
        <v>37.090200000000003</v>
      </c>
      <c r="I174">
        <v>298783</v>
      </c>
      <c r="J174">
        <v>1287950</v>
      </c>
      <c r="K174">
        <v>257011</v>
      </c>
      <c r="L174">
        <v>98967</v>
      </c>
      <c r="M174">
        <v>63499</v>
      </c>
      <c r="N174">
        <v>0.23198389771856831</v>
      </c>
      <c r="O174">
        <v>1472111</v>
      </c>
      <c r="P174">
        <v>1287950</v>
      </c>
      <c r="Q174">
        <v>0</v>
      </c>
      <c r="T174" t="s">
        <v>5057</v>
      </c>
      <c r="U174">
        <v>45750</v>
      </c>
      <c r="V174" t="s">
        <v>5075</v>
      </c>
      <c r="W174" t="s">
        <v>5079</v>
      </c>
      <c r="X174">
        <v>11</v>
      </c>
      <c r="Y174" t="s">
        <v>5082</v>
      </c>
      <c r="Z174" t="s">
        <v>5071</v>
      </c>
    </row>
    <row r="175" spans="1:26" x14ac:dyDescent="0.3">
      <c r="A175" t="s">
        <v>196</v>
      </c>
      <c r="B175" t="s">
        <v>5025</v>
      </c>
      <c r="C175" t="s">
        <v>5029</v>
      </c>
      <c r="D175" t="s">
        <v>5034</v>
      </c>
      <c r="E175" t="s">
        <v>5036</v>
      </c>
      <c r="F175" t="s">
        <v>5046</v>
      </c>
      <c r="G175">
        <v>133.77510000000001</v>
      </c>
      <c r="H175">
        <v>-25.2744</v>
      </c>
      <c r="I175">
        <v>968676</v>
      </c>
      <c r="J175">
        <v>3974286</v>
      </c>
      <c r="K175">
        <v>416018</v>
      </c>
      <c r="L175">
        <v>171344</v>
      </c>
      <c r="M175">
        <v>174086</v>
      </c>
      <c r="N175">
        <v>0.24373599858666939</v>
      </c>
      <c r="O175">
        <v>4412590</v>
      </c>
      <c r="P175">
        <v>3974286</v>
      </c>
      <c r="Q175">
        <v>0</v>
      </c>
      <c r="T175" t="s">
        <v>5057</v>
      </c>
      <c r="U175">
        <v>45417</v>
      </c>
      <c r="V175" t="s">
        <v>5080</v>
      </c>
      <c r="W175" t="s">
        <v>5087</v>
      </c>
      <c r="X175">
        <v>14</v>
      </c>
      <c r="Y175" t="s">
        <v>5077</v>
      </c>
      <c r="Z175" t="s">
        <v>5071</v>
      </c>
    </row>
    <row r="176" spans="1:26" x14ac:dyDescent="0.3">
      <c r="A176" t="s">
        <v>197</v>
      </c>
      <c r="B176" t="s">
        <v>5025</v>
      </c>
      <c r="C176" t="s">
        <v>5029</v>
      </c>
      <c r="D176" t="s">
        <v>5034</v>
      </c>
      <c r="E176" t="s">
        <v>5037</v>
      </c>
      <c r="F176" t="s">
        <v>5043</v>
      </c>
      <c r="G176">
        <v>-3.4359999999999999</v>
      </c>
      <c r="H176">
        <v>55.378100000000003</v>
      </c>
      <c r="I176">
        <v>109780</v>
      </c>
      <c r="J176">
        <v>506008</v>
      </c>
      <c r="K176">
        <v>75970</v>
      </c>
      <c r="L176">
        <v>34684</v>
      </c>
      <c r="M176">
        <v>12277</v>
      </c>
      <c r="N176">
        <v>0.21695409424633419</v>
      </c>
      <c r="O176">
        <v>564212</v>
      </c>
      <c r="P176">
        <v>0</v>
      </c>
      <c r="Q176">
        <v>0</v>
      </c>
      <c r="T176" t="s">
        <v>5056</v>
      </c>
      <c r="U176">
        <v>45389</v>
      </c>
      <c r="V176" t="s">
        <v>5080</v>
      </c>
      <c r="W176" t="s">
        <v>5079</v>
      </c>
      <c r="X176">
        <v>15</v>
      </c>
      <c r="Y176" t="s">
        <v>5077</v>
      </c>
      <c r="Z176" t="s">
        <v>5071</v>
      </c>
    </row>
    <row r="177" spans="1:26" x14ac:dyDescent="0.3">
      <c r="A177" t="s">
        <v>198</v>
      </c>
      <c r="B177" t="s">
        <v>5024</v>
      </c>
      <c r="C177" t="s">
        <v>5030</v>
      </c>
      <c r="D177" t="s">
        <v>5034</v>
      </c>
      <c r="E177" t="s">
        <v>5039</v>
      </c>
      <c r="F177" t="s">
        <v>5049</v>
      </c>
      <c r="G177">
        <v>-106.3468</v>
      </c>
      <c r="H177">
        <v>56.130400000000002</v>
      </c>
      <c r="I177">
        <v>51883</v>
      </c>
      <c r="J177">
        <v>240394</v>
      </c>
      <c r="K177">
        <v>50297</v>
      </c>
      <c r="L177">
        <v>13167</v>
      </c>
      <c r="M177">
        <v>11427</v>
      </c>
      <c r="N177">
        <v>0.21582875075153021</v>
      </c>
      <c r="O177">
        <v>285339</v>
      </c>
      <c r="P177">
        <v>0</v>
      </c>
      <c r="Q177">
        <v>0</v>
      </c>
      <c r="T177" t="s">
        <v>5056</v>
      </c>
      <c r="U177">
        <v>45365</v>
      </c>
      <c r="V177" t="s">
        <v>5075</v>
      </c>
      <c r="W177" t="s">
        <v>5076</v>
      </c>
      <c r="X177">
        <v>16</v>
      </c>
      <c r="Y177" t="s">
        <v>5077</v>
      </c>
      <c r="Z177" t="s">
        <v>5071</v>
      </c>
    </row>
    <row r="178" spans="1:26" x14ac:dyDescent="0.3">
      <c r="A178" t="s">
        <v>199</v>
      </c>
      <c r="B178" t="s">
        <v>5025</v>
      </c>
      <c r="C178" t="s">
        <v>5029</v>
      </c>
      <c r="D178" t="s">
        <v>5031</v>
      </c>
      <c r="E178" t="s">
        <v>5036</v>
      </c>
      <c r="F178" t="s">
        <v>5050</v>
      </c>
      <c r="G178">
        <v>-95.712900000000005</v>
      </c>
      <c r="H178">
        <v>37.090200000000003</v>
      </c>
      <c r="I178">
        <v>300896</v>
      </c>
      <c r="J178">
        <v>2530813</v>
      </c>
      <c r="K178">
        <v>556557</v>
      </c>
      <c r="L178">
        <v>163831</v>
      </c>
      <c r="M178">
        <v>78166</v>
      </c>
      <c r="N178">
        <v>0.1188933026235091</v>
      </c>
      <c r="O178">
        <v>3082646</v>
      </c>
      <c r="P178">
        <v>2530813</v>
      </c>
      <c r="Q178">
        <v>0</v>
      </c>
      <c r="T178" t="s">
        <v>5052</v>
      </c>
      <c r="U178">
        <v>45455</v>
      </c>
      <c r="V178" t="s">
        <v>5078</v>
      </c>
      <c r="W178" t="s">
        <v>5093</v>
      </c>
      <c r="X178">
        <v>15</v>
      </c>
      <c r="Y178" t="s">
        <v>5077</v>
      </c>
      <c r="Z178" t="s">
        <v>5070</v>
      </c>
    </row>
    <row r="179" spans="1:26" x14ac:dyDescent="0.3">
      <c r="A179" t="s">
        <v>200</v>
      </c>
      <c r="B179" t="s">
        <v>5024</v>
      </c>
      <c r="C179" t="s">
        <v>5030</v>
      </c>
      <c r="D179" t="s">
        <v>5034</v>
      </c>
      <c r="E179" t="s">
        <v>5039</v>
      </c>
      <c r="F179" t="s">
        <v>5043</v>
      </c>
      <c r="G179">
        <v>-3.4359999999999999</v>
      </c>
      <c r="H179">
        <v>55.378100000000003</v>
      </c>
      <c r="I179">
        <v>37529</v>
      </c>
      <c r="J179">
        <v>193753</v>
      </c>
      <c r="K179">
        <v>29866</v>
      </c>
      <c r="L179">
        <v>6699</v>
      </c>
      <c r="M179">
        <v>10984</v>
      </c>
      <c r="N179">
        <v>0.19369564834791281</v>
      </c>
      <c r="O179">
        <v>218430</v>
      </c>
      <c r="P179">
        <v>0</v>
      </c>
      <c r="Q179">
        <v>0</v>
      </c>
      <c r="T179" t="s">
        <v>5056</v>
      </c>
      <c r="U179">
        <v>45451</v>
      </c>
      <c r="V179" t="s">
        <v>5088</v>
      </c>
      <c r="W179" t="s">
        <v>5093</v>
      </c>
      <c r="X179">
        <v>15</v>
      </c>
      <c r="Y179" t="s">
        <v>5077</v>
      </c>
      <c r="Z179" t="s">
        <v>5070</v>
      </c>
    </row>
    <row r="180" spans="1:26" x14ac:dyDescent="0.3">
      <c r="A180" t="s">
        <v>201</v>
      </c>
      <c r="B180" t="s">
        <v>5024</v>
      </c>
      <c r="C180" t="s">
        <v>5030</v>
      </c>
      <c r="D180" t="s">
        <v>5034</v>
      </c>
      <c r="E180" t="s">
        <v>5036</v>
      </c>
      <c r="F180" t="s">
        <v>5048</v>
      </c>
      <c r="G180">
        <v>10.451499999999999</v>
      </c>
      <c r="H180">
        <v>51.165700000000001</v>
      </c>
      <c r="I180">
        <v>338469</v>
      </c>
      <c r="J180">
        <v>1944174</v>
      </c>
      <c r="K180">
        <v>248406</v>
      </c>
      <c r="L180">
        <v>111002</v>
      </c>
      <c r="M180">
        <v>106769</v>
      </c>
      <c r="N180">
        <v>0.1740943378459523</v>
      </c>
      <c r="O180">
        <v>2423305</v>
      </c>
      <c r="P180">
        <v>1944174</v>
      </c>
      <c r="Q180">
        <v>0</v>
      </c>
      <c r="T180" t="s">
        <v>5057</v>
      </c>
      <c r="U180">
        <v>45765</v>
      </c>
      <c r="V180" t="s">
        <v>5091</v>
      </c>
      <c r="W180" t="s">
        <v>5079</v>
      </c>
      <c r="X180">
        <v>17</v>
      </c>
      <c r="Y180" t="s">
        <v>5077</v>
      </c>
      <c r="Z180" t="s">
        <v>5070</v>
      </c>
    </row>
    <row r="181" spans="1:26" x14ac:dyDescent="0.3">
      <c r="A181" t="s">
        <v>202</v>
      </c>
      <c r="B181" t="s">
        <v>5024</v>
      </c>
      <c r="C181" t="s">
        <v>5029</v>
      </c>
      <c r="D181" t="s">
        <v>5034</v>
      </c>
      <c r="E181" t="s">
        <v>5036</v>
      </c>
      <c r="F181" t="s">
        <v>5048</v>
      </c>
      <c r="G181">
        <v>10.451499999999999</v>
      </c>
      <c r="H181">
        <v>51.165700000000001</v>
      </c>
      <c r="I181">
        <v>388487</v>
      </c>
      <c r="J181">
        <v>2465504</v>
      </c>
      <c r="K181">
        <v>544837</v>
      </c>
      <c r="L181">
        <v>155176</v>
      </c>
      <c r="M181">
        <v>117582</v>
      </c>
      <c r="N181">
        <v>0.15756936422839141</v>
      </c>
      <c r="O181">
        <v>3130793</v>
      </c>
      <c r="P181">
        <v>2465504</v>
      </c>
      <c r="Q181">
        <v>0</v>
      </c>
      <c r="T181" t="s">
        <v>5057</v>
      </c>
      <c r="U181">
        <v>45688</v>
      </c>
      <c r="V181" t="s">
        <v>5091</v>
      </c>
      <c r="W181" t="s">
        <v>5084</v>
      </c>
      <c r="X181">
        <v>16</v>
      </c>
      <c r="Y181" t="s">
        <v>5077</v>
      </c>
      <c r="Z181" t="s">
        <v>5070</v>
      </c>
    </row>
    <row r="182" spans="1:26" x14ac:dyDescent="0.3">
      <c r="A182" t="s">
        <v>203</v>
      </c>
      <c r="B182" t="s">
        <v>5024</v>
      </c>
      <c r="C182" t="s">
        <v>5029</v>
      </c>
      <c r="D182" t="s">
        <v>5032</v>
      </c>
      <c r="E182" t="s">
        <v>5036</v>
      </c>
      <c r="F182" t="s">
        <v>5043</v>
      </c>
      <c r="G182">
        <v>-3.4359999999999999</v>
      </c>
      <c r="H182">
        <v>55.378100000000003</v>
      </c>
      <c r="I182">
        <v>106498</v>
      </c>
      <c r="J182">
        <v>1947375</v>
      </c>
      <c r="K182">
        <v>259354</v>
      </c>
      <c r="L182">
        <v>154589</v>
      </c>
      <c r="M182">
        <v>112485</v>
      </c>
      <c r="N182">
        <v>5.468809021840243E-2</v>
      </c>
      <c r="O182">
        <v>2157468</v>
      </c>
      <c r="P182">
        <v>1947375</v>
      </c>
      <c r="Q182">
        <v>0</v>
      </c>
      <c r="T182" t="s">
        <v>5061</v>
      </c>
      <c r="U182">
        <v>45683</v>
      </c>
      <c r="V182" t="s">
        <v>5080</v>
      </c>
      <c r="W182" t="s">
        <v>5084</v>
      </c>
      <c r="X182">
        <v>15</v>
      </c>
      <c r="Y182" t="s">
        <v>5077</v>
      </c>
      <c r="Z182" t="s">
        <v>5069</v>
      </c>
    </row>
    <row r="183" spans="1:26" x14ac:dyDescent="0.3">
      <c r="A183" t="s">
        <v>204</v>
      </c>
      <c r="B183" t="s">
        <v>5023</v>
      </c>
      <c r="C183" t="s">
        <v>5029</v>
      </c>
      <c r="D183" t="s">
        <v>5034</v>
      </c>
      <c r="E183" t="s">
        <v>5036</v>
      </c>
      <c r="F183" t="s">
        <v>5043</v>
      </c>
      <c r="G183">
        <v>-3.4359999999999999</v>
      </c>
      <c r="H183">
        <v>55.378100000000003</v>
      </c>
      <c r="I183">
        <v>19268</v>
      </c>
      <c r="J183">
        <v>83903</v>
      </c>
      <c r="K183">
        <v>17270</v>
      </c>
      <c r="L183">
        <v>6398</v>
      </c>
      <c r="M183">
        <v>2284</v>
      </c>
      <c r="N183">
        <v>0.22965608847869401</v>
      </c>
      <c r="O183">
        <v>101823</v>
      </c>
      <c r="P183">
        <v>9586</v>
      </c>
      <c r="Q183">
        <v>0</v>
      </c>
      <c r="R183">
        <v>1160</v>
      </c>
      <c r="S183">
        <v>1.14E-2</v>
      </c>
      <c r="T183" t="s">
        <v>5056</v>
      </c>
      <c r="U183">
        <v>45474</v>
      </c>
      <c r="V183" t="s">
        <v>5085</v>
      </c>
      <c r="W183" t="s">
        <v>5083</v>
      </c>
      <c r="X183">
        <v>15</v>
      </c>
      <c r="Y183" t="s">
        <v>5077</v>
      </c>
      <c r="Z183" t="s">
        <v>5071</v>
      </c>
    </row>
    <row r="184" spans="1:26" x14ac:dyDescent="0.3">
      <c r="A184" t="s">
        <v>205</v>
      </c>
      <c r="B184" t="s">
        <v>5025</v>
      </c>
      <c r="C184" t="s">
        <v>5029</v>
      </c>
      <c r="D184" t="s">
        <v>5034</v>
      </c>
      <c r="E184" t="s">
        <v>5036</v>
      </c>
      <c r="F184" t="s">
        <v>5046</v>
      </c>
      <c r="G184">
        <v>133.77510000000001</v>
      </c>
      <c r="H184">
        <v>-25.2744</v>
      </c>
      <c r="I184">
        <v>281167</v>
      </c>
      <c r="J184">
        <v>1189207</v>
      </c>
      <c r="K184">
        <v>283815</v>
      </c>
      <c r="L184">
        <v>93415</v>
      </c>
      <c r="M184">
        <v>68701</v>
      </c>
      <c r="N184">
        <v>0.2364330669318021</v>
      </c>
      <c r="O184">
        <v>1420915</v>
      </c>
      <c r="P184">
        <v>1189207</v>
      </c>
      <c r="Q184">
        <v>0</v>
      </c>
      <c r="T184" t="s">
        <v>5057</v>
      </c>
      <c r="U184">
        <v>45305</v>
      </c>
      <c r="V184" t="s">
        <v>5080</v>
      </c>
      <c r="W184" t="s">
        <v>5084</v>
      </c>
      <c r="X184">
        <v>10</v>
      </c>
      <c r="Y184" t="s">
        <v>5082</v>
      </c>
      <c r="Z184" t="s">
        <v>5071</v>
      </c>
    </row>
    <row r="185" spans="1:26" x14ac:dyDescent="0.3">
      <c r="A185" t="s">
        <v>206</v>
      </c>
      <c r="B185" t="s">
        <v>5025</v>
      </c>
      <c r="C185" t="s">
        <v>5029</v>
      </c>
      <c r="D185" t="s">
        <v>5034</v>
      </c>
      <c r="E185" t="s">
        <v>5037</v>
      </c>
      <c r="F185" t="s">
        <v>5047</v>
      </c>
      <c r="G185">
        <v>138.25290000000001</v>
      </c>
      <c r="H185">
        <v>36.204799999999999</v>
      </c>
      <c r="I185">
        <v>67458</v>
      </c>
      <c r="J185">
        <v>355315</v>
      </c>
      <c r="K185">
        <v>81476</v>
      </c>
      <c r="L185">
        <v>25663</v>
      </c>
      <c r="M185">
        <v>11641</v>
      </c>
      <c r="N185">
        <v>0.18985413771052501</v>
      </c>
      <c r="O185">
        <v>449751</v>
      </c>
      <c r="P185">
        <v>0</v>
      </c>
      <c r="Q185">
        <v>0</v>
      </c>
      <c r="T185" t="s">
        <v>5056</v>
      </c>
      <c r="U185">
        <v>45552</v>
      </c>
      <c r="V185" t="s">
        <v>5089</v>
      </c>
      <c r="W185" t="s">
        <v>5096</v>
      </c>
      <c r="X185">
        <v>10</v>
      </c>
      <c r="Y185" t="s">
        <v>5082</v>
      </c>
      <c r="Z185" t="s">
        <v>5070</v>
      </c>
    </row>
    <row r="186" spans="1:26" x14ac:dyDescent="0.3">
      <c r="A186" t="s">
        <v>207</v>
      </c>
      <c r="B186" t="s">
        <v>5023</v>
      </c>
      <c r="C186" t="s">
        <v>5029</v>
      </c>
      <c r="D186" t="s">
        <v>5032</v>
      </c>
      <c r="E186" t="s">
        <v>5036</v>
      </c>
      <c r="F186" t="s">
        <v>5046</v>
      </c>
      <c r="G186">
        <v>133.77510000000001</v>
      </c>
      <c r="H186">
        <v>-25.2744</v>
      </c>
      <c r="I186">
        <v>33861</v>
      </c>
      <c r="J186">
        <v>519224</v>
      </c>
      <c r="K186">
        <v>69836</v>
      </c>
      <c r="L186">
        <v>18706</v>
      </c>
      <c r="M186">
        <v>11982</v>
      </c>
      <c r="N186">
        <v>6.5215220034508914E-2</v>
      </c>
      <c r="O186">
        <v>643452</v>
      </c>
      <c r="P186">
        <v>34534</v>
      </c>
      <c r="Q186">
        <v>0</v>
      </c>
      <c r="R186">
        <v>6691</v>
      </c>
      <c r="S186">
        <v>1.04E-2</v>
      </c>
      <c r="T186" t="s">
        <v>5059</v>
      </c>
      <c r="U186">
        <v>45652</v>
      </c>
      <c r="V186" t="s">
        <v>5075</v>
      </c>
      <c r="W186" t="s">
        <v>5081</v>
      </c>
      <c r="X186">
        <v>12</v>
      </c>
      <c r="Y186" t="s">
        <v>5077</v>
      </c>
      <c r="Z186" t="s">
        <v>5069</v>
      </c>
    </row>
    <row r="187" spans="1:26" x14ac:dyDescent="0.3">
      <c r="A187" t="s">
        <v>208</v>
      </c>
      <c r="B187" t="s">
        <v>5023</v>
      </c>
      <c r="C187" t="s">
        <v>5029</v>
      </c>
      <c r="D187" t="s">
        <v>5034</v>
      </c>
      <c r="E187" t="s">
        <v>5036</v>
      </c>
      <c r="F187" t="s">
        <v>5044</v>
      </c>
      <c r="G187">
        <v>78.962900000000005</v>
      </c>
      <c r="H187">
        <v>20.593699999999998</v>
      </c>
      <c r="I187">
        <v>35142</v>
      </c>
      <c r="J187">
        <v>203772</v>
      </c>
      <c r="K187">
        <v>30765</v>
      </c>
      <c r="L187">
        <v>13497</v>
      </c>
      <c r="M187">
        <v>4608</v>
      </c>
      <c r="N187">
        <v>0.1724593289271506</v>
      </c>
      <c r="O187">
        <v>236998</v>
      </c>
      <c r="P187">
        <v>44574</v>
      </c>
      <c r="Q187">
        <v>0</v>
      </c>
      <c r="R187">
        <v>4005</v>
      </c>
      <c r="S187">
        <v>1.6899999999999998E-2</v>
      </c>
      <c r="T187" t="s">
        <v>5056</v>
      </c>
      <c r="U187">
        <v>45479</v>
      </c>
      <c r="V187" t="s">
        <v>5088</v>
      </c>
      <c r="W187" t="s">
        <v>5083</v>
      </c>
      <c r="X187">
        <v>17</v>
      </c>
      <c r="Y187" t="s">
        <v>5077</v>
      </c>
      <c r="Z187" t="s">
        <v>5070</v>
      </c>
    </row>
    <row r="188" spans="1:26" x14ac:dyDescent="0.3">
      <c r="A188" t="s">
        <v>209</v>
      </c>
      <c r="B188" t="s">
        <v>5027</v>
      </c>
      <c r="C188" t="s">
        <v>5029</v>
      </c>
      <c r="D188" t="s">
        <v>5034</v>
      </c>
      <c r="E188" t="s">
        <v>5036</v>
      </c>
      <c r="F188" t="s">
        <v>5050</v>
      </c>
      <c r="G188">
        <v>-95.712900000000005</v>
      </c>
      <c r="H188">
        <v>37.090200000000003</v>
      </c>
      <c r="I188">
        <v>98570</v>
      </c>
      <c r="J188">
        <v>394697</v>
      </c>
      <c r="K188">
        <v>58341</v>
      </c>
      <c r="L188">
        <v>24192</v>
      </c>
      <c r="M188">
        <v>21881</v>
      </c>
      <c r="N188">
        <v>0.2497379497606694</v>
      </c>
      <c r="O188">
        <v>482782</v>
      </c>
      <c r="P188">
        <v>335990</v>
      </c>
      <c r="Q188">
        <v>0</v>
      </c>
      <c r="T188" t="s">
        <v>5057</v>
      </c>
      <c r="U188">
        <v>45497</v>
      </c>
      <c r="V188" t="s">
        <v>5078</v>
      </c>
      <c r="W188" t="s">
        <v>5083</v>
      </c>
      <c r="X188">
        <v>15</v>
      </c>
      <c r="Y188" t="s">
        <v>5077</v>
      </c>
      <c r="Z188" t="s">
        <v>5071</v>
      </c>
    </row>
    <row r="189" spans="1:26" x14ac:dyDescent="0.3">
      <c r="A189" t="s">
        <v>210</v>
      </c>
      <c r="B189" t="s">
        <v>5025</v>
      </c>
      <c r="C189" t="s">
        <v>5029</v>
      </c>
      <c r="D189" t="s">
        <v>5031</v>
      </c>
      <c r="E189" t="s">
        <v>5037</v>
      </c>
      <c r="F189" t="s">
        <v>5045</v>
      </c>
      <c r="G189">
        <v>-51.9253</v>
      </c>
      <c r="H189">
        <v>-14.234999999999999</v>
      </c>
      <c r="I189">
        <v>31949</v>
      </c>
      <c r="J189">
        <v>269655</v>
      </c>
      <c r="K189">
        <v>36388</v>
      </c>
      <c r="L189">
        <v>8418</v>
      </c>
      <c r="M189">
        <v>14778</v>
      </c>
      <c r="N189">
        <v>0.1184837145947519</v>
      </c>
      <c r="O189">
        <v>297767</v>
      </c>
      <c r="P189">
        <v>0</v>
      </c>
      <c r="Q189">
        <v>0</v>
      </c>
      <c r="T189" t="s">
        <v>5051</v>
      </c>
      <c r="U189">
        <v>45395</v>
      </c>
      <c r="V189" t="s">
        <v>5088</v>
      </c>
      <c r="W189" t="s">
        <v>5079</v>
      </c>
      <c r="X189">
        <v>9</v>
      </c>
      <c r="Y189" t="s">
        <v>5082</v>
      </c>
      <c r="Z189" t="s">
        <v>5070</v>
      </c>
    </row>
    <row r="190" spans="1:26" x14ac:dyDescent="0.3">
      <c r="A190" t="s">
        <v>211</v>
      </c>
      <c r="B190" t="s">
        <v>5024</v>
      </c>
      <c r="C190" t="s">
        <v>5030</v>
      </c>
      <c r="D190" t="s">
        <v>5032</v>
      </c>
      <c r="E190" t="s">
        <v>5036</v>
      </c>
      <c r="F190" t="s">
        <v>5043</v>
      </c>
      <c r="G190">
        <v>-3.4359999999999999</v>
      </c>
      <c r="H190">
        <v>55.378100000000003</v>
      </c>
      <c r="I190">
        <v>215007</v>
      </c>
      <c r="J190">
        <v>2535049</v>
      </c>
      <c r="K190">
        <v>557248</v>
      </c>
      <c r="L190">
        <v>202542</v>
      </c>
      <c r="M190">
        <v>86263</v>
      </c>
      <c r="N190">
        <v>8.4813923391404367E-2</v>
      </c>
      <c r="O190">
        <v>3177525</v>
      </c>
      <c r="P190">
        <v>2535049</v>
      </c>
      <c r="Q190">
        <v>0</v>
      </c>
      <c r="T190" t="s">
        <v>5061</v>
      </c>
      <c r="U190">
        <v>45574</v>
      </c>
      <c r="V190" t="s">
        <v>5078</v>
      </c>
      <c r="W190" t="s">
        <v>5090</v>
      </c>
      <c r="X190">
        <v>10</v>
      </c>
      <c r="Y190" t="s">
        <v>5082</v>
      </c>
      <c r="Z190" t="s">
        <v>5069</v>
      </c>
    </row>
    <row r="191" spans="1:26" x14ac:dyDescent="0.3">
      <c r="A191" t="s">
        <v>212</v>
      </c>
      <c r="B191" t="s">
        <v>5023</v>
      </c>
      <c r="C191" t="s">
        <v>5030</v>
      </c>
      <c r="D191" t="s">
        <v>5034</v>
      </c>
      <c r="E191" t="s">
        <v>5036</v>
      </c>
      <c r="F191" t="s">
        <v>5044</v>
      </c>
      <c r="G191">
        <v>78.962900000000005</v>
      </c>
      <c r="H191">
        <v>20.593699999999998</v>
      </c>
      <c r="I191">
        <v>54886</v>
      </c>
      <c r="J191">
        <v>254701</v>
      </c>
      <c r="K191">
        <v>40825</v>
      </c>
      <c r="L191">
        <v>13752</v>
      </c>
      <c r="M191">
        <v>11487</v>
      </c>
      <c r="N191">
        <v>0.21549236102290931</v>
      </c>
      <c r="O191">
        <v>324676</v>
      </c>
      <c r="P191">
        <v>4747</v>
      </c>
      <c r="Q191">
        <v>0</v>
      </c>
      <c r="R191">
        <v>4415</v>
      </c>
      <c r="S191">
        <v>1.3599999999999999E-2</v>
      </c>
      <c r="T191" t="s">
        <v>5056</v>
      </c>
      <c r="U191">
        <v>45564</v>
      </c>
      <c r="V191" t="s">
        <v>5080</v>
      </c>
      <c r="W191" t="s">
        <v>5096</v>
      </c>
      <c r="X191">
        <v>11</v>
      </c>
      <c r="Y191" t="s">
        <v>5082</v>
      </c>
      <c r="Z191" t="s">
        <v>5071</v>
      </c>
    </row>
    <row r="192" spans="1:26" x14ac:dyDescent="0.3">
      <c r="A192" t="s">
        <v>213</v>
      </c>
      <c r="B192" t="s">
        <v>5027</v>
      </c>
      <c r="C192" t="s">
        <v>5029</v>
      </c>
      <c r="D192" t="s">
        <v>5031</v>
      </c>
      <c r="E192" t="s">
        <v>5040</v>
      </c>
      <c r="F192" t="s">
        <v>5043</v>
      </c>
      <c r="G192">
        <v>-3.4359999999999999</v>
      </c>
      <c r="H192">
        <v>55.378100000000003</v>
      </c>
      <c r="I192">
        <v>9513</v>
      </c>
      <c r="J192">
        <v>81817</v>
      </c>
      <c r="K192">
        <v>17233</v>
      </c>
      <c r="L192">
        <v>3431</v>
      </c>
      <c r="M192">
        <v>1997</v>
      </c>
      <c r="N192">
        <v>0.11627944009619361</v>
      </c>
      <c r="O192">
        <v>95801</v>
      </c>
      <c r="P192">
        <v>0</v>
      </c>
      <c r="Q192">
        <v>930858</v>
      </c>
      <c r="T192" t="s">
        <v>5052</v>
      </c>
      <c r="U192">
        <v>45373</v>
      </c>
      <c r="V192" t="s">
        <v>5091</v>
      </c>
      <c r="W192" t="s">
        <v>5076</v>
      </c>
      <c r="X192">
        <v>15</v>
      </c>
      <c r="Y192" t="s">
        <v>5077</v>
      </c>
      <c r="Z192" t="s">
        <v>5070</v>
      </c>
    </row>
    <row r="193" spans="1:26" x14ac:dyDescent="0.3">
      <c r="A193" t="s">
        <v>214</v>
      </c>
      <c r="B193" t="s">
        <v>5027</v>
      </c>
      <c r="C193" t="s">
        <v>5029</v>
      </c>
      <c r="D193" t="s">
        <v>5032</v>
      </c>
      <c r="E193" t="s">
        <v>5036</v>
      </c>
      <c r="F193" t="s">
        <v>5045</v>
      </c>
      <c r="G193">
        <v>-51.9253</v>
      </c>
      <c r="H193">
        <v>-14.234999999999999</v>
      </c>
      <c r="I193">
        <v>45851</v>
      </c>
      <c r="J193">
        <v>681050</v>
      </c>
      <c r="K193">
        <v>98375</v>
      </c>
      <c r="L193">
        <v>28386</v>
      </c>
      <c r="M193">
        <v>14767</v>
      </c>
      <c r="N193">
        <v>6.732400940072257E-2</v>
      </c>
      <c r="O193">
        <v>751589</v>
      </c>
      <c r="P193">
        <v>681050</v>
      </c>
      <c r="Q193">
        <v>0</v>
      </c>
      <c r="T193" t="s">
        <v>5061</v>
      </c>
      <c r="U193">
        <v>45524</v>
      </c>
      <c r="V193" t="s">
        <v>5089</v>
      </c>
      <c r="W193" t="s">
        <v>5095</v>
      </c>
      <c r="X193">
        <v>15</v>
      </c>
      <c r="Y193" t="s">
        <v>5077</v>
      </c>
      <c r="Z193" t="s">
        <v>5069</v>
      </c>
    </row>
    <row r="194" spans="1:26" x14ac:dyDescent="0.3">
      <c r="A194" t="s">
        <v>215</v>
      </c>
      <c r="B194" t="s">
        <v>5024</v>
      </c>
      <c r="C194" t="s">
        <v>5029</v>
      </c>
      <c r="D194" t="s">
        <v>5034</v>
      </c>
      <c r="E194" t="s">
        <v>5039</v>
      </c>
      <c r="F194" t="s">
        <v>5044</v>
      </c>
      <c r="G194">
        <v>78.962900000000005</v>
      </c>
      <c r="H194">
        <v>20.593699999999998</v>
      </c>
      <c r="I194">
        <v>57949</v>
      </c>
      <c r="J194">
        <v>246531</v>
      </c>
      <c r="K194">
        <v>38865</v>
      </c>
      <c r="L194">
        <v>15773</v>
      </c>
      <c r="M194">
        <v>7082</v>
      </c>
      <c r="N194">
        <v>0.2350588272212405</v>
      </c>
      <c r="O194">
        <v>318023</v>
      </c>
      <c r="P194">
        <v>0</v>
      </c>
      <c r="Q194">
        <v>0</v>
      </c>
      <c r="T194" t="s">
        <v>5056</v>
      </c>
      <c r="U194">
        <v>45638</v>
      </c>
      <c r="V194" t="s">
        <v>5075</v>
      </c>
      <c r="W194" t="s">
        <v>5081</v>
      </c>
      <c r="X194">
        <v>12</v>
      </c>
      <c r="Y194" t="s">
        <v>5077</v>
      </c>
      <c r="Z194" t="s">
        <v>5071</v>
      </c>
    </row>
    <row r="195" spans="1:26" x14ac:dyDescent="0.3">
      <c r="A195" t="s">
        <v>216</v>
      </c>
      <c r="B195" t="s">
        <v>5023</v>
      </c>
      <c r="C195" t="s">
        <v>5029</v>
      </c>
      <c r="D195" t="s">
        <v>5032</v>
      </c>
      <c r="E195" t="s">
        <v>5036</v>
      </c>
      <c r="F195" t="s">
        <v>5049</v>
      </c>
      <c r="G195">
        <v>-106.3468</v>
      </c>
      <c r="H195">
        <v>56.130400000000002</v>
      </c>
      <c r="I195">
        <v>49014</v>
      </c>
      <c r="J195">
        <v>546842</v>
      </c>
      <c r="K195">
        <v>119185</v>
      </c>
      <c r="L195">
        <v>18849</v>
      </c>
      <c r="M195">
        <v>20070</v>
      </c>
      <c r="N195">
        <v>8.9631812691401205E-2</v>
      </c>
      <c r="O195">
        <v>697673</v>
      </c>
      <c r="P195">
        <v>9345</v>
      </c>
      <c r="Q195">
        <v>0</v>
      </c>
      <c r="R195">
        <v>9069</v>
      </c>
      <c r="S195">
        <v>1.2999999999999999E-2</v>
      </c>
      <c r="T195" t="s">
        <v>5059</v>
      </c>
      <c r="U195">
        <v>45523</v>
      </c>
      <c r="V195" t="s">
        <v>5085</v>
      </c>
      <c r="W195" t="s">
        <v>5095</v>
      </c>
      <c r="X195">
        <v>12</v>
      </c>
      <c r="Y195" t="s">
        <v>5077</v>
      </c>
      <c r="Z195" t="s">
        <v>5069</v>
      </c>
    </row>
    <row r="196" spans="1:26" x14ac:dyDescent="0.3">
      <c r="A196" t="s">
        <v>217</v>
      </c>
      <c r="B196" t="s">
        <v>5023</v>
      </c>
      <c r="C196" t="s">
        <v>5029</v>
      </c>
      <c r="D196" t="s">
        <v>5031</v>
      </c>
      <c r="E196" t="s">
        <v>5036</v>
      </c>
      <c r="F196" t="s">
        <v>5050</v>
      </c>
      <c r="G196">
        <v>-95.712900000000005</v>
      </c>
      <c r="H196">
        <v>37.090200000000003</v>
      </c>
      <c r="I196">
        <v>211397</v>
      </c>
      <c r="J196">
        <v>1962902</v>
      </c>
      <c r="K196">
        <v>376900</v>
      </c>
      <c r="L196">
        <v>75280</v>
      </c>
      <c r="M196">
        <v>117080</v>
      </c>
      <c r="N196">
        <v>0.10769643692907679</v>
      </c>
      <c r="O196">
        <v>2250141</v>
      </c>
      <c r="P196">
        <v>1962902</v>
      </c>
      <c r="Q196">
        <v>0</v>
      </c>
      <c r="R196">
        <v>23176</v>
      </c>
      <c r="S196">
        <v>1.03E-2</v>
      </c>
      <c r="T196" t="s">
        <v>5052</v>
      </c>
      <c r="U196">
        <v>45711</v>
      </c>
      <c r="V196" t="s">
        <v>5080</v>
      </c>
      <c r="W196" t="s">
        <v>5086</v>
      </c>
      <c r="X196">
        <v>15</v>
      </c>
      <c r="Y196" t="s">
        <v>5077</v>
      </c>
      <c r="Z196" t="s">
        <v>5070</v>
      </c>
    </row>
    <row r="197" spans="1:26" x14ac:dyDescent="0.3">
      <c r="A197" t="s">
        <v>218</v>
      </c>
      <c r="B197" t="s">
        <v>5025</v>
      </c>
      <c r="C197" t="s">
        <v>5029</v>
      </c>
      <c r="D197" t="s">
        <v>5034</v>
      </c>
      <c r="E197" t="s">
        <v>5039</v>
      </c>
      <c r="F197" t="s">
        <v>5045</v>
      </c>
      <c r="G197">
        <v>-51.9253</v>
      </c>
      <c r="H197">
        <v>-14.234999999999999</v>
      </c>
      <c r="I197">
        <v>64881</v>
      </c>
      <c r="J197">
        <v>317481</v>
      </c>
      <c r="K197">
        <v>76643</v>
      </c>
      <c r="L197">
        <v>19836</v>
      </c>
      <c r="M197">
        <v>14067</v>
      </c>
      <c r="N197">
        <v>0.2043626828739763</v>
      </c>
      <c r="O197">
        <v>381782</v>
      </c>
      <c r="P197">
        <v>0</v>
      </c>
      <c r="Q197">
        <v>0</v>
      </c>
      <c r="T197" t="s">
        <v>5056</v>
      </c>
      <c r="U197">
        <v>45683</v>
      </c>
      <c r="V197" t="s">
        <v>5080</v>
      </c>
      <c r="W197" t="s">
        <v>5084</v>
      </c>
      <c r="X197">
        <v>15</v>
      </c>
      <c r="Y197" t="s">
        <v>5077</v>
      </c>
      <c r="Z197" t="s">
        <v>5071</v>
      </c>
    </row>
    <row r="198" spans="1:26" x14ac:dyDescent="0.3">
      <c r="A198" t="s">
        <v>219</v>
      </c>
      <c r="B198" t="s">
        <v>5027</v>
      </c>
      <c r="C198" t="s">
        <v>5030</v>
      </c>
      <c r="D198" t="s">
        <v>5031</v>
      </c>
      <c r="E198" t="s">
        <v>5036</v>
      </c>
      <c r="F198" t="s">
        <v>5046</v>
      </c>
      <c r="G198">
        <v>133.77510000000001</v>
      </c>
      <c r="H198">
        <v>-25.2744</v>
      </c>
      <c r="I198">
        <v>209332</v>
      </c>
      <c r="J198">
        <v>1521695</v>
      </c>
      <c r="K198">
        <v>202496</v>
      </c>
      <c r="L198">
        <v>59835</v>
      </c>
      <c r="M198">
        <v>77885</v>
      </c>
      <c r="N198">
        <v>0.13756533026556569</v>
      </c>
      <c r="O198">
        <v>1780421</v>
      </c>
      <c r="P198">
        <v>1521695</v>
      </c>
      <c r="Q198">
        <v>0</v>
      </c>
      <c r="T198" t="s">
        <v>5052</v>
      </c>
      <c r="U198">
        <v>45584</v>
      </c>
      <c r="V198" t="s">
        <v>5088</v>
      </c>
      <c r="W198" t="s">
        <v>5090</v>
      </c>
      <c r="X198">
        <v>15</v>
      </c>
      <c r="Y198" t="s">
        <v>5077</v>
      </c>
      <c r="Z198" t="s">
        <v>5070</v>
      </c>
    </row>
    <row r="199" spans="1:26" x14ac:dyDescent="0.3">
      <c r="A199" t="s">
        <v>220</v>
      </c>
      <c r="B199" t="s">
        <v>5027</v>
      </c>
      <c r="C199" t="s">
        <v>5029</v>
      </c>
      <c r="D199" t="s">
        <v>5032</v>
      </c>
      <c r="E199" t="s">
        <v>5036</v>
      </c>
      <c r="F199" t="s">
        <v>5048</v>
      </c>
      <c r="G199">
        <v>10.451499999999999</v>
      </c>
      <c r="H199">
        <v>51.165700000000001</v>
      </c>
      <c r="I199">
        <v>119176</v>
      </c>
      <c r="J199">
        <v>1601752</v>
      </c>
      <c r="K199">
        <v>174072</v>
      </c>
      <c r="L199">
        <v>125665</v>
      </c>
      <c r="M199">
        <v>88659</v>
      </c>
      <c r="N199">
        <v>7.4404013097371935E-2</v>
      </c>
      <c r="O199">
        <v>2059133</v>
      </c>
      <c r="P199">
        <v>1601752</v>
      </c>
      <c r="Q199">
        <v>0</v>
      </c>
      <c r="T199" t="s">
        <v>5061</v>
      </c>
      <c r="U199">
        <v>45777</v>
      </c>
      <c r="V199" t="s">
        <v>5078</v>
      </c>
      <c r="W199" t="s">
        <v>5079</v>
      </c>
      <c r="X199">
        <v>10</v>
      </c>
      <c r="Y199" t="s">
        <v>5082</v>
      </c>
      <c r="Z199" t="s">
        <v>5069</v>
      </c>
    </row>
    <row r="200" spans="1:26" x14ac:dyDescent="0.3">
      <c r="A200" t="s">
        <v>221</v>
      </c>
      <c r="B200" t="s">
        <v>5027</v>
      </c>
      <c r="C200" t="s">
        <v>5029</v>
      </c>
      <c r="D200" t="s">
        <v>5035</v>
      </c>
      <c r="E200" t="s">
        <v>5040</v>
      </c>
      <c r="F200" t="s">
        <v>5046</v>
      </c>
      <c r="G200">
        <v>133.77510000000001</v>
      </c>
      <c r="H200">
        <v>-25.2744</v>
      </c>
      <c r="I200">
        <v>69103</v>
      </c>
      <c r="J200">
        <v>392050</v>
      </c>
      <c r="K200">
        <v>80136</v>
      </c>
      <c r="L200">
        <v>14778</v>
      </c>
      <c r="M200">
        <v>20634</v>
      </c>
      <c r="N200">
        <v>0.17626200961372851</v>
      </c>
      <c r="O200">
        <v>448853</v>
      </c>
      <c r="P200">
        <v>0</v>
      </c>
      <c r="Q200">
        <v>835726</v>
      </c>
      <c r="T200" t="s">
        <v>5060</v>
      </c>
      <c r="U200">
        <v>45441</v>
      </c>
      <c r="V200" t="s">
        <v>5078</v>
      </c>
      <c r="W200" t="s">
        <v>5087</v>
      </c>
      <c r="X200">
        <v>11</v>
      </c>
      <c r="Y200" t="s">
        <v>5082</v>
      </c>
      <c r="Z200" t="s">
        <v>5070</v>
      </c>
    </row>
    <row r="201" spans="1:26" x14ac:dyDescent="0.3">
      <c r="A201" t="s">
        <v>222</v>
      </c>
      <c r="B201" t="s">
        <v>5025</v>
      </c>
      <c r="C201" t="s">
        <v>5029</v>
      </c>
      <c r="D201" t="s">
        <v>5032</v>
      </c>
      <c r="E201" t="s">
        <v>5037</v>
      </c>
      <c r="F201" t="s">
        <v>5043</v>
      </c>
      <c r="G201">
        <v>-3.4359999999999999</v>
      </c>
      <c r="H201">
        <v>55.378100000000003</v>
      </c>
      <c r="I201">
        <v>33697</v>
      </c>
      <c r="J201">
        <v>385850</v>
      </c>
      <c r="K201">
        <v>69663</v>
      </c>
      <c r="L201">
        <v>23014</v>
      </c>
      <c r="M201">
        <v>16670</v>
      </c>
      <c r="N201">
        <v>8.7332117001020629E-2</v>
      </c>
      <c r="O201">
        <v>431495</v>
      </c>
      <c r="P201">
        <v>0</v>
      </c>
      <c r="Q201">
        <v>0</v>
      </c>
      <c r="T201" t="s">
        <v>5059</v>
      </c>
      <c r="U201">
        <v>45424</v>
      </c>
      <c r="V201" t="s">
        <v>5080</v>
      </c>
      <c r="W201" t="s">
        <v>5087</v>
      </c>
      <c r="X201">
        <v>11</v>
      </c>
      <c r="Y201" t="s">
        <v>5082</v>
      </c>
      <c r="Z201" t="s">
        <v>5069</v>
      </c>
    </row>
    <row r="202" spans="1:26" x14ac:dyDescent="0.3">
      <c r="A202" t="s">
        <v>223</v>
      </c>
      <c r="B202" t="s">
        <v>5026</v>
      </c>
      <c r="C202" t="s">
        <v>5029</v>
      </c>
      <c r="D202" t="s">
        <v>5031</v>
      </c>
      <c r="E202" t="s">
        <v>5036</v>
      </c>
      <c r="F202" t="s">
        <v>5050</v>
      </c>
      <c r="G202">
        <v>-95.712900000000005</v>
      </c>
      <c r="H202">
        <v>37.090200000000003</v>
      </c>
      <c r="I202">
        <v>55694</v>
      </c>
      <c r="J202">
        <v>427492</v>
      </c>
      <c r="K202">
        <v>51054</v>
      </c>
      <c r="L202">
        <v>31821</v>
      </c>
      <c r="M202">
        <v>24891</v>
      </c>
      <c r="N202">
        <v>0.13028126195932749</v>
      </c>
      <c r="O202">
        <v>543951</v>
      </c>
      <c r="P202">
        <v>375591</v>
      </c>
      <c r="Q202">
        <v>0</v>
      </c>
      <c r="T202" t="s">
        <v>5051</v>
      </c>
      <c r="U202">
        <v>45497</v>
      </c>
      <c r="V202" t="s">
        <v>5078</v>
      </c>
      <c r="W202" t="s">
        <v>5083</v>
      </c>
      <c r="X202">
        <v>17</v>
      </c>
      <c r="Y202" t="s">
        <v>5077</v>
      </c>
      <c r="Z202" t="s">
        <v>5070</v>
      </c>
    </row>
    <row r="203" spans="1:26" x14ac:dyDescent="0.3">
      <c r="A203" t="s">
        <v>224</v>
      </c>
      <c r="B203" t="s">
        <v>5025</v>
      </c>
      <c r="C203" t="s">
        <v>5029</v>
      </c>
      <c r="D203" t="s">
        <v>5035</v>
      </c>
      <c r="E203" t="s">
        <v>5039</v>
      </c>
      <c r="F203" t="s">
        <v>5050</v>
      </c>
      <c r="G203">
        <v>-95.712900000000005</v>
      </c>
      <c r="H203">
        <v>37.090200000000003</v>
      </c>
      <c r="I203">
        <v>31630</v>
      </c>
      <c r="J203">
        <v>308380</v>
      </c>
      <c r="K203">
        <v>68283</v>
      </c>
      <c r="L203">
        <v>19354</v>
      </c>
      <c r="M203">
        <v>12962</v>
      </c>
      <c r="N203">
        <v>0.1025686993769868</v>
      </c>
      <c r="O203">
        <v>344582</v>
      </c>
      <c r="P203">
        <v>0</v>
      </c>
      <c r="Q203">
        <v>0</v>
      </c>
      <c r="T203" t="s">
        <v>5058</v>
      </c>
      <c r="U203">
        <v>45548</v>
      </c>
      <c r="V203" t="s">
        <v>5091</v>
      </c>
      <c r="W203" t="s">
        <v>5096</v>
      </c>
      <c r="X203">
        <v>13</v>
      </c>
      <c r="Y203" t="s">
        <v>5077</v>
      </c>
      <c r="Z203" t="s">
        <v>5070</v>
      </c>
    </row>
    <row r="204" spans="1:26" x14ac:dyDescent="0.3">
      <c r="A204" t="s">
        <v>225</v>
      </c>
      <c r="B204" t="s">
        <v>5025</v>
      </c>
      <c r="C204" t="s">
        <v>5029</v>
      </c>
      <c r="D204" t="s">
        <v>5032</v>
      </c>
      <c r="E204" t="s">
        <v>5037</v>
      </c>
      <c r="F204" t="s">
        <v>5049</v>
      </c>
      <c r="G204">
        <v>-106.3468</v>
      </c>
      <c r="H204">
        <v>56.130400000000002</v>
      </c>
      <c r="I204">
        <v>17111</v>
      </c>
      <c r="J204">
        <v>224136</v>
      </c>
      <c r="K204">
        <v>46735</v>
      </c>
      <c r="L204">
        <v>12281</v>
      </c>
      <c r="M204">
        <v>5209</v>
      </c>
      <c r="N204">
        <v>7.6346368976197856E-2</v>
      </c>
      <c r="O204">
        <v>256419</v>
      </c>
      <c r="P204">
        <v>0</v>
      </c>
      <c r="Q204">
        <v>0</v>
      </c>
      <c r="T204" t="s">
        <v>5059</v>
      </c>
      <c r="U204">
        <v>45322</v>
      </c>
      <c r="V204" t="s">
        <v>5078</v>
      </c>
      <c r="W204" t="s">
        <v>5084</v>
      </c>
      <c r="X204">
        <v>17</v>
      </c>
      <c r="Y204" t="s">
        <v>5077</v>
      </c>
      <c r="Z204" t="s">
        <v>5069</v>
      </c>
    </row>
    <row r="205" spans="1:26" x14ac:dyDescent="0.3">
      <c r="A205" t="s">
        <v>226</v>
      </c>
      <c r="B205" t="s">
        <v>5027</v>
      </c>
      <c r="C205" t="s">
        <v>5030</v>
      </c>
      <c r="D205" t="s">
        <v>5034</v>
      </c>
      <c r="E205" t="s">
        <v>5036</v>
      </c>
      <c r="F205" t="s">
        <v>5046</v>
      </c>
      <c r="G205">
        <v>133.77510000000001</v>
      </c>
      <c r="H205">
        <v>-25.2744</v>
      </c>
      <c r="I205">
        <v>299459</v>
      </c>
      <c r="J205">
        <v>1451802</v>
      </c>
      <c r="K205">
        <v>293973</v>
      </c>
      <c r="L205">
        <v>49080</v>
      </c>
      <c r="M205">
        <v>78467</v>
      </c>
      <c r="N205">
        <v>0.2062676473892579</v>
      </c>
      <c r="O205">
        <v>1740753</v>
      </c>
      <c r="P205">
        <v>1451802</v>
      </c>
      <c r="Q205">
        <v>0</v>
      </c>
      <c r="T205" t="s">
        <v>5057</v>
      </c>
      <c r="U205">
        <v>45702</v>
      </c>
      <c r="V205" t="s">
        <v>5091</v>
      </c>
      <c r="W205" t="s">
        <v>5086</v>
      </c>
      <c r="X205">
        <v>12</v>
      </c>
      <c r="Y205" t="s">
        <v>5077</v>
      </c>
      <c r="Z205" t="s">
        <v>5071</v>
      </c>
    </row>
    <row r="206" spans="1:26" x14ac:dyDescent="0.3">
      <c r="A206" t="s">
        <v>227</v>
      </c>
      <c r="B206" t="s">
        <v>5025</v>
      </c>
      <c r="C206" t="s">
        <v>5029</v>
      </c>
      <c r="D206" t="s">
        <v>5031</v>
      </c>
      <c r="E206" t="s">
        <v>5037</v>
      </c>
      <c r="F206" t="s">
        <v>5043</v>
      </c>
      <c r="G206">
        <v>-3.4359999999999999</v>
      </c>
      <c r="H206">
        <v>55.378100000000003</v>
      </c>
      <c r="I206">
        <v>57975</v>
      </c>
      <c r="J206">
        <v>502693</v>
      </c>
      <c r="K206">
        <v>112453</v>
      </c>
      <c r="L206">
        <v>23822</v>
      </c>
      <c r="M206">
        <v>23687</v>
      </c>
      <c r="N206">
        <v>0.1153307156597856</v>
      </c>
      <c r="O206">
        <v>609840</v>
      </c>
      <c r="P206">
        <v>0</v>
      </c>
      <c r="Q206">
        <v>0</v>
      </c>
      <c r="T206" t="s">
        <v>5051</v>
      </c>
      <c r="U206">
        <v>45734</v>
      </c>
      <c r="V206" t="s">
        <v>5089</v>
      </c>
      <c r="W206" t="s">
        <v>5076</v>
      </c>
      <c r="X206">
        <v>17</v>
      </c>
      <c r="Y206" t="s">
        <v>5077</v>
      </c>
      <c r="Z206" t="s">
        <v>5070</v>
      </c>
    </row>
    <row r="207" spans="1:26" x14ac:dyDescent="0.3">
      <c r="A207" t="s">
        <v>228</v>
      </c>
      <c r="B207" t="s">
        <v>5023</v>
      </c>
      <c r="C207" t="s">
        <v>5029</v>
      </c>
      <c r="D207" t="s">
        <v>5035</v>
      </c>
      <c r="E207" t="s">
        <v>5040</v>
      </c>
      <c r="F207" t="s">
        <v>5043</v>
      </c>
      <c r="G207">
        <v>-3.4359999999999999</v>
      </c>
      <c r="H207">
        <v>55.378100000000003</v>
      </c>
      <c r="I207">
        <v>20293</v>
      </c>
      <c r="J207">
        <v>196913</v>
      </c>
      <c r="K207">
        <v>45643</v>
      </c>
      <c r="L207">
        <v>13758</v>
      </c>
      <c r="M207">
        <v>9124</v>
      </c>
      <c r="N207">
        <v>0.103058940893616</v>
      </c>
      <c r="O207">
        <v>250102</v>
      </c>
      <c r="P207">
        <v>0</v>
      </c>
      <c r="Q207">
        <v>266823</v>
      </c>
      <c r="R207">
        <v>3001</v>
      </c>
      <c r="S207">
        <v>1.2E-2</v>
      </c>
      <c r="T207" t="s">
        <v>5058</v>
      </c>
      <c r="U207">
        <v>45355</v>
      </c>
      <c r="V207" t="s">
        <v>5085</v>
      </c>
      <c r="W207" t="s">
        <v>5076</v>
      </c>
      <c r="X207">
        <v>15</v>
      </c>
      <c r="Y207" t="s">
        <v>5077</v>
      </c>
      <c r="Z207" t="s">
        <v>5070</v>
      </c>
    </row>
    <row r="208" spans="1:26" x14ac:dyDescent="0.3">
      <c r="A208" t="s">
        <v>229</v>
      </c>
      <c r="B208" t="s">
        <v>5023</v>
      </c>
      <c r="C208" t="s">
        <v>5029</v>
      </c>
      <c r="D208" t="s">
        <v>5031</v>
      </c>
      <c r="E208" t="s">
        <v>5036</v>
      </c>
      <c r="F208" t="s">
        <v>5044</v>
      </c>
      <c r="G208">
        <v>78.962900000000005</v>
      </c>
      <c r="H208">
        <v>20.593699999999998</v>
      </c>
      <c r="I208">
        <v>265642</v>
      </c>
      <c r="J208">
        <v>2615361</v>
      </c>
      <c r="K208">
        <v>535157</v>
      </c>
      <c r="L208">
        <v>167401</v>
      </c>
      <c r="M208">
        <v>117022</v>
      </c>
      <c r="N208">
        <v>0.10157021995792059</v>
      </c>
      <c r="O208">
        <v>3270622</v>
      </c>
      <c r="P208">
        <v>2615361</v>
      </c>
      <c r="Q208">
        <v>0</v>
      </c>
      <c r="R208">
        <v>63450</v>
      </c>
      <c r="S208">
        <v>1.9400000000000001E-2</v>
      </c>
      <c r="T208" t="s">
        <v>5052</v>
      </c>
      <c r="U208">
        <v>45656</v>
      </c>
      <c r="V208" t="s">
        <v>5085</v>
      </c>
      <c r="W208" t="s">
        <v>5081</v>
      </c>
      <c r="X208">
        <v>16</v>
      </c>
      <c r="Y208" t="s">
        <v>5077</v>
      </c>
      <c r="Z208" t="s">
        <v>5070</v>
      </c>
    </row>
    <row r="209" spans="1:26" x14ac:dyDescent="0.3">
      <c r="A209" t="s">
        <v>230</v>
      </c>
      <c r="B209" t="s">
        <v>5024</v>
      </c>
      <c r="C209" t="s">
        <v>5029</v>
      </c>
      <c r="D209" t="s">
        <v>5034</v>
      </c>
      <c r="E209" t="s">
        <v>5039</v>
      </c>
      <c r="F209" t="s">
        <v>5044</v>
      </c>
      <c r="G209">
        <v>78.962900000000005</v>
      </c>
      <c r="H209">
        <v>20.593699999999998</v>
      </c>
      <c r="I209">
        <v>52836</v>
      </c>
      <c r="J209">
        <v>300727</v>
      </c>
      <c r="K209">
        <v>37227</v>
      </c>
      <c r="L209">
        <v>22266</v>
      </c>
      <c r="M209">
        <v>16502</v>
      </c>
      <c r="N209">
        <v>0.17569619611501511</v>
      </c>
      <c r="O209">
        <v>332558</v>
      </c>
      <c r="P209">
        <v>0</v>
      </c>
      <c r="Q209">
        <v>0</v>
      </c>
      <c r="T209" t="s">
        <v>5056</v>
      </c>
      <c r="U209">
        <v>45446</v>
      </c>
      <c r="V209" t="s">
        <v>5085</v>
      </c>
      <c r="W209" t="s">
        <v>5093</v>
      </c>
      <c r="X209">
        <v>13</v>
      </c>
      <c r="Y209" t="s">
        <v>5077</v>
      </c>
      <c r="Z209" t="s">
        <v>5070</v>
      </c>
    </row>
    <row r="210" spans="1:26" x14ac:dyDescent="0.3">
      <c r="A210" t="s">
        <v>231</v>
      </c>
      <c r="B210" t="s">
        <v>5025</v>
      </c>
      <c r="C210" t="s">
        <v>5029</v>
      </c>
      <c r="D210" t="s">
        <v>5034</v>
      </c>
      <c r="E210" t="s">
        <v>5037</v>
      </c>
      <c r="F210" t="s">
        <v>5047</v>
      </c>
      <c r="G210">
        <v>138.25290000000001</v>
      </c>
      <c r="H210">
        <v>36.204799999999999</v>
      </c>
      <c r="I210">
        <v>41263</v>
      </c>
      <c r="J210">
        <v>233288</v>
      </c>
      <c r="K210">
        <v>35055</v>
      </c>
      <c r="L210">
        <v>15671</v>
      </c>
      <c r="M210">
        <v>6165</v>
      </c>
      <c r="N210">
        <v>0.1768771813360567</v>
      </c>
      <c r="O210">
        <v>294781</v>
      </c>
      <c r="P210">
        <v>0</v>
      </c>
      <c r="Q210">
        <v>0</v>
      </c>
      <c r="T210" t="s">
        <v>5056</v>
      </c>
      <c r="U210">
        <v>45431</v>
      </c>
      <c r="V210" t="s">
        <v>5080</v>
      </c>
      <c r="W210" t="s">
        <v>5087</v>
      </c>
      <c r="X210">
        <v>16</v>
      </c>
      <c r="Y210" t="s">
        <v>5077</v>
      </c>
      <c r="Z210" t="s">
        <v>5070</v>
      </c>
    </row>
    <row r="211" spans="1:26" x14ac:dyDescent="0.3">
      <c r="A211" t="s">
        <v>232</v>
      </c>
      <c r="B211" t="s">
        <v>5024</v>
      </c>
      <c r="C211" t="s">
        <v>5029</v>
      </c>
      <c r="D211" t="s">
        <v>5031</v>
      </c>
      <c r="E211" t="s">
        <v>5036</v>
      </c>
      <c r="F211" t="s">
        <v>5047</v>
      </c>
      <c r="G211">
        <v>138.25290000000001</v>
      </c>
      <c r="H211">
        <v>36.204799999999999</v>
      </c>
      <c r="I211">
        <v>291431</v>
      </c>
      <c r="J211">
        <v>2110035</v>
      </c>
      <c r="K211">
        <v>474378</v>
      </c>
      <c r="L211">
        <v>116839</v>
      </c>
      <c r="M211">
        <v>42739</v>
      </c>
      <c r="N211">
        <v>0.13811691601286519</v>
      </c>
      <c r="O211">
        <v>2442170</v>
      </c>
      <c r="P211">
        <v>2110035</v>
      </c>
      <c r="Q211">
        <v>0</v>
      </c>
      <c r="T211" t="s">
        <v>5052</v>
      </c>
      <c r="U211">
        <v>45678</v>
      </c>
      <c r="V211" t="s">
        <v>5089</v>
      </c>
      <c r="W211" t="s">
        <v>5084</v>
      </c>
      <c r="X211">
        <v>17</v>
      </c>
      <c r="Y211" t="s">
        <v>5077</v>
      </c>
      <c r="Z211" t="s">
        <v>5070</v>
      </c>
    </row>
    <row r="212" spans="1:26" x14ac:dyDescent="0.3">
      <c r="A212" t="s">
        <v>233</v>
      </c>
      <c r="B212" t="s">
        <v>5025</v>
      </c>
      <c r="C212" t="s">
        <v>5029</v>
      </c>
      <c r="D212" t="s">
        <v>5034</v>
      </c>
      <c r="E212" t="s">
        <v>5039</v>
      </c>
      <c r="F212" t="s">
        <v>5047</v>
      </c>
      <c r="G212">
        <v>138.25290000000001</v>
      </c>
      <c r="H212">
        <v>36.204799999999999</v>
      </c>
      <c r="I212">
        <v>48771</v>
      </c>
      <c r="J212">
        <v>269109</v>
      </c>
      <c r="K212">
        <v>52414</v>
      </c>
      <c r="L212">
        <v>11569</v>
      </c>
      <c r="M212">
        <v>12206</v>
      </c>
      <c r="N212">
        <v>0.18123460239563571</v>
      </c>
      <c r="O212">
        <v>325082</v>
      </c>
      <c r="P212">
        <v>0</v>
      </c>
      <c r="Q212">
        <v>0</v>
      </c>
      <c r="T212" t="s">
        <v>5056</v>
      </c>
      <c r="U212">
        <v>45576</v>
      </c>
      <c r="V212" t="s">
        <v>5091</v>
      </c>
      <c r="W212" t="s">
        <v>5090</v>
      </c>
      <c r="X212">
        <v>17</v>
      </c>
      <c r="Y212" t="s">
        <v>5077</v>
      </c>
      <c r="Z212" t="s">
        <v>5070</v>
      </c>
    </row>
    <row r="213" spans="1:26" x14ac:dyDescent="0.3">
      <c r="A213" t="s">
        <v>234</v>
      </c>
      <c r="B213" t="s">
        <v>5023</v>
      </c>
      <c r="C213" t="s">
        <v>5029</v>
      </c>
      <c r="D213" t="s">
        <v>5032</v>
      </c>
      <c r="E213" t="s">
        <v>5036</v>
      </c>
      <c r="F213" t="s">
        <v>5050</v>
      </c>
      <c r="G213">
        <v>-95.712900000000005</v>
      </c>
      <c r="H213">
        <v>37.090200000000003</v>
      </c>
      <c r="I213">
        <v>40712</v>
      </c>
      <c r="J213">
        <v>509287</v>
      </c>
      <c r="K213">
        <v>110503</v>
      </c>
      <c r="L213">
        <v>18002</v>
      </c>
      <c r="M213">
        <v>25689</v>
      </c>
      <c r="N213">
        <v>7.9940715801857382E-2</v>
      </c>
      <c r="O213">
        <v>615347</v>
      </c>
      <c r="P213">
        <v>3453</v>
      </c>
      <c r="Q213">
        <v>0</v>
      </c>
      <c r="R213">
        <v>7691</v>
      </c>
      <c r="S213">
        <v>1.2500000000000001E-2</v>
      </c>
      <c r="T213" t="s">
        <v>5059</v>
      </c>
      <c r="U213">
        <v>45681</v>
      </c>
      <c r="V213" t="s">
        <v>5091</v>
      </c>
      <c r="W213" t="s">
        <v>5084</v>
      </c>
      <c r="X213">
        <v>10</v>
      </c>
      <c r="Y213" t="s">
        <v>5082</v>
      </c>
      <c r="Z213" t="s">
        <v>5069</v>
      </c>
    </row>
    <row r="214" spans="1:26" x14ac:dyDescent="0.3">
      <c r="A214" t="s">
        <v>235</v>
      </c>
      <c r="B214" t="s">
        <v>5027</v>
      </c>
      <c r="C214" t="s">
        <v>5029</v>
      </c>
      <c r="D214" t="s">
        <v>5034</v>
      </c>
      <c r="E214" t="s">
        <v>5040</v>
      </c>
      <c r="F214" t="s">
        <v>5043</v>
      </c>
      <c r="G214">
        <v>-3.4359999999999999</v>
      </c>
      <c r="H214">
        <v>55.378100000000003</v>
      </c>
      <c r="I214">
        <v>38375</v>
      </c>
      <c r="J214">
        <v>240470</v>
      </c>
      <c r="K214">
        <v>46865</v>
      </c>
      <c r="L214">
        <v>18420</v>
      </c>
      <c r="M214">
        <v>5795</v>
      </c>
      <c r="N214">
        <v>0.1595866103214319</v>
      </c>
      <c r="O214">
        <v>309592</v>
      </c>
      <c r="P214">
        <v>0</v>
      </c>
      <c r="Q214">
        <v>1531828</v>
      </c>
      <c r="T214" t="s">
        <v>5057</v>
      </c>
      <c r="U214">
        <v>45473</v>
      </c>
      <c r="V214" t="s">
        <v>5080</v>
      </c>
      <c r="W214" t="s">
        <v>5093</v>
      </c>
      <c r="X214">
        <v>12</v>
      </c>
      <c r="Y214" t="s">
        <v>5077</v>
      </c>
      <c r="Z214" t="s">
        <v>5070</v>
      </c>
    </row>
    <row r="215" spans="1:26" x14ac:dyDescent="0.3">
      <c r="A215" t="s">
        <v>236</v>
      </c>
      <c r="B215" t="s">
        <v>5027</v>
      </c>
      <c r="C215" t="s">
        <v>5029</v>
      </c>
      <c r="D215" t="s">
        <v>5034</v>
      </c>
      <c r="E215" t="s">
        <v>5036</v>
      </c>
      <c r="F215" t="s">
        <v>5050</v>
      </c>
      <c r="G215">
        <v>-95.712900000000005</v>
      </c>
      <c r="H215">
        <v>37.090200000000003</v>
      </c>
      <c r="I215">
        <v>66121</v>
      </c>
      <c r="J215">
        <v>277902</v>
      </c>
      <c r="K215">
        <v>30618</v>
      </c>
      <c r="L215">
        <v>12518</v>
      </c>
      <c r="M215">
        <v>13430</v>
      </c>
      <c r="N215">
        <v>0.23792948917206039</v>
      </c>
      <c r="O215">
        <v>309435</v>
      </c>
      <c r="P215">
        <v>248040</v>
      </c>
      <c r="Q215">
        <v>0</v>
      </c>
      <c r="T215" t="s">
        <v>5057</v>
      </c>
      <c r="U215">
        <v>45393</v>
      </c>
      <c r="V215" t="s">
        <v>5075</v>
      </c>
      <c r="W215" t="s">
        <v>5079</v>
      </c>
      <c r="X215">
        <v>11</v>
      </c>
      <c r="Y215" t="s">
        <v>5082</v>
      </c>
      <c r="Z215" t="s">
        <v>5071</v>
      </c>
    </row>
    <row r="216" spans="1:26" x14ac:dyDescent="0.3">
      <c r="A216" t="s">
        <v>237</v>
      </c>
      <c r="B216" t="s">
        <v>5025</v>
      </c>
      <c r="C216" t="s">
        <v>5029</v>
      </c>
      <c r="D216" t="s">
        <v>5034</v>
      </c>
      <c r="E216" t="s">
        <v>5037</v>
      </c>
      <c r="F216" t="s">
        <v>5044</v>
      </c>
      <c r="G216">
        <v>78.962900000000005</v>
      </c>
      <c r="H216">
        <v>20.593699999999998</v>
      </c>
      <c r="I216">
        <v>14612</v>
      </c>
      <c r="J216">
        <v>69004</v>
      </c>
      <c r="K216">
        <v>13327</v>
      </c>
      <c r="L216">
        <v>2227</v>
      </c>
      <c r="M216">
        <v>3785</v>
      </c>
      <c r="N216">
        <v>0.2117686611628615</v>
      </c>
      <c r="O216">
        <v>89339</v>
      </c>
      <c r="P216">
        <v>0</v>
      </c>
      <c r="Q216">
        <v>0</v>
      </c>
      <c r="T216" t="s">
        <v>5056</v>
      </c>
      <c r="U216">
        <v>45464</v>
      </c>
      <c r="V216" t="s">
        <v>5091</v>
      </c>
      <c r="W216" t="s">
        <v>5093</v>
      </c>
      <c r="X216">
        <v>10</v>
      </c>
      <c r="Y216" t="s">
        <v>5082</v>
      </c>
      <c r="Z216" t="s">
        <v>5071</v>
      </c>
    </row>
    <row r="217" spans="1:26" x14ac:dyDescent="0.3">
      <c r="A217" t="s">
        <v>238</v>
      </c>
      <c r="B217" t="s">
        <v>5023</v>
      </c>
      <c r="C217" t="s">
        <v>5030</v>
      </c>
      <c r="D217" t="s">
        <v>5034</v>
      </c>
      <c r="E217" t="s">
        <v>5036</v>
      </c>
      <c r="F217" t="s">
        <v>5047</v>
      </c>
      <c r="G217">
        <v>138.25290000000001</v>
      </c>
      <c r="H217">
        <v>36.204799999999999</v>
      </c>
      <c r="I217">
        <v>53094</v>
      </c>
      <c r="J217">
        <v>346501</v>
      </c>
      <c r="K217">
        <v>85007</v>
      </c>
      <c r="L217">
        <v>23382</v>
      </c>
      <c r="M217">
        <v>8733</v>
      </c>
      <c r="N217">
        <v>0.15322993907724189</v>
      </c>
      <c r="O217">
        <v>433698</v>
      </c>
      <c r="P217">
        <v>5474756</v>
      </c>
      <c r="Q217">
        <v>0</v>
      </c>
      <c r="R217">
        <v>8717</v>
      </c>
      <c r="S217">
        <v>2.01E-2</v>
      </c>
      <c r="T217" t="s">
        <v>5056</v>
      </c>
      <c r="U217">
        <v>45681</v>
      </c>
      <c r="V217" t="s">
        <v>5091</v>
      </c>
      <c r="W217" t="s">
        <v>5084</v>
      </c>
      <c r="X217">
        <v>12</v>
      </c>
      <c r="Y217" t="s">
        <v>5077</v>
      </c>
      <c r="Z217" t="s">
        <v>5070</v>
      </c>
    </row>
    <row r="218" spans="1:26" x14ac:dyDescent="0.3">
      <c r="A218" t="s">
        <v>239</v>
      </c>
      <c r="B218" t="s">
        <v>5025</v>
      </c>
      <c r="C218" t="s">
        <v>5029</v>
      </c>
      <c r="D218" t="s">
        <v>5031</v>
      </c>
      <c r="E218" t="s">
        <v>5036</v>
      </c>
      <c r="F218" t="s">
        <v>5044</v>
      </c>
      <c r="G218">
        <v>78.962900000000005</v>
      </c>
      <c r="H218">
        <v>20.593699999999998</v>
      </c>
      <c r="I218">
        <v>189730</v>
      </c>
      <c r="J218">
        <v>1901721</v>
      </c>
      <c r="K218">
        <v>409937</v>
      </c>
      <c r="L218">
        <v>122023</v>
      </c>
      <c r="M218">
        <v>71953</v>
      </c>
      <c r="N218">
        <v>9.9767712948288637E-2</v>
      </c>
      <c r="O218">
        <v>2195965</v>
      </c>
      <c r="P218">
        <v>1901721</v>
      </c>
      <c r="Q218">
        <v>0</v>
      </c>
      <c r="T218" t="s">
        <v>5052</v>
      </c>
      <c r="U218">
        <v>45751</v>
      </c>
      <c r="V218" t="s">
        <v>5091</v>
      </c>
      <c r="W218" t="s">
        <v>5079</v>
      </c>
      <c r="X218">
        <v>11</v>
      </c>
      <c r="Y218" t="s">
        <v>5082</v>
      </c>
      <c r="Z218" t="s">
        <v>5069</v>
      </c>
    </row>
    <row r="219" spans="1:26" x14ac:dyDescent="0.3">
      <c r="A219" t="s">
        <v>240</v>
      </c>
      <c r="B219" t="s">
        <v>5024</v>
      </c>
      <c r="C219" t="s">
        <v>5030</v>
      </c>
      <c r="D219" t="s">
        <v>5033</v>
      </c>
      <c r="E219" t="s">
        <v>5039</v>
      </c>
      <c r="F219" t="s">
        <v>5043</v>
      </c>
      <c r="G219">
        <v>-3.4359999999999999</v>
      </c>
      <c r="H219">
        <v>55.378100000000003</v>
      </c>
      <c r="I219">
        <v>8265</v>
      </c>
      <c r="J219">
        <v>46475</v>
      </c>
      <c r="K219">
        <v>11598</v>
      </c>
      <c r="L219">
        <v>2384</v>
      </c>
      <c r="M219">
        <v>1768</v>
      </c>
      <c r="N219">
        <v>0.17784340713321201</v>
      </c>
      <c r="O219">
        <v>52643</v>
      </c>
      <c r="P219">
        <v>0</v>
      </c>
      <c r="Q219">
        <v>0</v>
      </c>
      <c r="T219" t="s">
        <v>5056</v>
      </c>
      <c r="U219">
        <v>45760</v>
      </c>
      <c r="V219" t="s">
        <v>5080</v>
      </c>
      <c r="W219" t="s">
        <v>5079</v>
      </c>
      <c r="X219">
        <v>16</v>
      </c>
      <c r="Y219" t="s">
        <v>5077</v>
      </c>
      <c r="Z219" t="s">
        <v>5070</v>
      </c>
    </row>
    <row r="220" spans="1:26" x14ac:dyDescent="0.3">
      <c r="A220" t="s">
        <v>241</v>
      </c>
      <c r="B220" t="s">
        <v>5024</v>
      </c>
      <c r="C220" t="s">
        <v>5029</v>
      </c>
      <c r="D220" t="s">
        <v>5033</v>
      </c>
      <c r="E220" t="s">
        <v>5039</v>
      </c>
      <c r="F220" t="s">
        <v>5043</v>
      </c>
      <c r="G220">
        <v>-3.4359999999999999</v>
      </c>
      <c r="H220">
        <v>55.378100000000003</v>
      </c>
      <c r="I220">
        <v>152665</v>
      </c>
      <c r="J220">
        <v>629727</v>
      </c>
      <c r="K220">
        <v>83826</v>
      </c>
      <c r="L220">
        <v>21485</v>
      </c>
      <c r="M220">
        <v>29735</v>
      </c>
      <c r="N220">
        <v>0.2424312267873017</v>
      </c>
      <c r="O220">
        <v>775132</v>
      </c>
      <c r="P220">
        <v>0</v>
      </c>
      <c r="Q220">
        <v>0</v>
      </c>
      <c r="T220" t="s">
        <v>5056</v>
      </c>
      <c r="U220">
        <v>45776</v>
      </c>
      <c r="V220" t="s">
        <v>5089</v>
      </c>
      <c r="W220" t="s">
        <v>5079</v>
      </c>
      <c r="X220">
        <v>15</v>
      </c>
      <c r="Y220" t="s">
        <v>5077</v>
      </c>
      <c r="Z220" t="s">
        <v>5071</v>
      </c>
    </row>
    <row r="221" spans="1:26" x14ac:dyDescent="0.3">
      <c r="A221" t="s">
        <v>242</v>
      </c>
      <c r="B221" t="s">
        <v>5027</v>
      </c>
      <c r="C221" t="s">
        <v>5029</v>
      </c>
      <c r="D221" t="s">
        <v>5035</v>
      </c>
      <c r="E221" t="s">
        <v>5040</v>
      </c>
      <c r="F221" t="s">
        <v>5048</v>
      </c>
      <c r="G221">
        <v>10.451499999999999</v>
      </c>
      <c r="H221">
        <v>51.165700000000001</v>
      </c>
      <c r="I221">
        <v>43865</v>
      </c>
      <c r="J221">
        <v>348730</v>
      </c>
      <c r="K221">
        <v>49167</v>
      </c>
      <c r="L221">
        <v>27041</v>
      </c>
      <c r="M221">
        <v>9081</v>
      </c>
      <c r="N221">
        <v>0.12578718659904861</v>
      </c>
      <c r="O221">
        <v>413756</v>
      </c>
      <c r="P221">
        <v>0</v>
      </c>
      <c r="Q221">
        <v>1915423</v>
      </c>
      <c r="T221" t="s">
        <v>5060</v>
      </c>
      <c r="U221">
        <v>45388</v>
      </c>
      <c r="V221" t="s">
        <v>5088</v>
      </c>
      <c r="W221" t="s">
        <v>5079</v>
      </c>
      <c r="X221">
        <v>15</v>
      </c>
      <c r="Y221" t="s">
        <v>5077</v>
      </c>
      <c r="Z221" t="s">
        <v>5070</v>
      </c>
    </row>
    <row r="222" spans="1:26" x14ac:dyDescent="0.3">
      <c r="A222" t="s">
        <v>243</v>
      </c>
      <c r="B222" t="s">
        <v>5027</v>
      </c>
      <c r="C222" t="s">
        <v>5029</v>
      </c>
      <c r="D222" t="s">
        <v>5031</v>
      </c>
      <c r="E222" t="s">
        <v>5036</v>
      </c>
      <c r="F222" t="s">
        <v>5047</v>
      </c>
      <c r="G222">
        <v>138.25290000000001</v>
      </c>
      <c r="H222">
        <v>36.204799999999999</v>
      </c>
      <c r="I222">
        <v>375168</v>
      </c>
      <c r="J222">
        <v>3384977</v>
      </c>
      <c r="K222">
        <v>540374</v>
      </c>
      <c r="L222">
        <v>147959</v>
      </c>
      <c r="M222">
        <v>200929</v>
      </c>
      <c r="N222">
        <v>0.1108335231471454</v>
      </c>
      <c r="O222">
        <v>4000591</v>
      </c>
      <c r="P222">
        <v>3384977</v>
      </c>
      <c r="Q222">
        <v>0</v>
      </c>
      <c r="T222" t="s">
        <v>5052</v>
      </c>
      <c r="U222">
        <v>45566</v>
      </c>
      <c r="V222" t="s">
        <v>5089</v>
      </c>
      <c r="W222" t="s">
        <v>5090</v>
      </c>
      <c r="X222">
        <v>16</v>
      </c>
      <c r="Y222" t="s">
        <v>5077</v>
      </c>
      <c r="Z222" t="s">
        <v>5070</v>
      </c>
    </row>
    <row r="223" spans="1:26" x14ac:dyDescent="0.3">
      <c r="A223" t="s">
        <v>244</v>
      </c>
      <c r="B223" t="s">
        <v>5024</v>
      </c>
      <c r="C223" t="s">
        <v>5030</v>
      </c>
      <c r="D223" t="s">
        <v>5031</v>
      </c>
      <c r="E223" t="s">
        <v>5036</v>
      </c>
      <c r="F223" t="s">
        <v>5050</v>
      </c>
      <c r="G223">
        <v>-95.712900000000005</v>
      </c>
      <c r="H223">
        <v>37.090200000000003</v>
      </c>
      <c r="I223">
        <v>124507</v>
      </c>
      <c r="J223">
        <v>1197436</v>
      </c>
      <c r="K223">
        <v>280337</v>
      </c>
      <c r="L223">
        <v>49690</v>
      </c>
      <c r="M223">
        <v>34155</v>
      </c>
      <c r="N223">
        <v>0.10397860299646899</v>
      </c>
      <c r="O223">
        <v>1324635</v>
      </c>
      <c r="P223">
        <v>1197436</v>
      </c>
      <c r="Q223">
        <v>0</v>
      </c>
      <c r="T223" t="s">
        <v>5052</v>
      </c>
      <c r="U223">
        <v>45624</v>
      </c>
      <c r="V223" t="s">
        <v>5075</v>
      </c>
      <c r="W223" t="s">
        <v>5094</v>
      </c>
      <c r="X223">
        <v>15</v>
      </c>
      <c r="Y223" t="s">
        <v>5077</v>
      </c>
      <c r="Z223" t="s">
        <v>5070</v>
      </c>
    </row>
    <row r="224" spans="1:26" x14ac:dyDescent="0.3">
      <c r="A224" t="s">
        <v>245</v>
      </c>
      <c r="B224" t="s">
        <v>5023</v>
      </c>
      <c r="C224" t="s">
        <v>5029</v>
      </c>
      <c r="D224" t="s">
        <v>5033</v>
      </c>
      <c r="E224" t="s">
        <v>5036</v>
      </c>
      <c r="F224" t="s">
        <v>5046</v>
      </c>
      <c r="G224">
        <v>133.77510000000001</v>
      </c>
      <c r="H224">
        <v>-25.2744</v>
      </c>
      <c r="I224">
        <v>257957</v>
      </c>
      <c r="J224">
        <v>1061345</v>
      </c>
      <c r="K224">
        <v>243741</v>
      </c>
      <c r="L224">
        <v>56952</v>
      </c>
      <c r="M224">
        <v>62330</v>
      </c>
      <c r="N224">
        <v>0.2430475540827581</v>
      </c>
      <c r="O224">
        <v>1206860</v>
      </c>
      <c r="P224">
        <v>1061345</v>
      </c>
      <c r="Q224">
        <v>0</v>
      </c>
      <c r="R224">
        <v>22930</v>
      </c>
      <c r="S224">
        <v>1.9E-2</v>
      </c>
      <c r="T224" t="s">
        <v>5057</v>
      </c>
      <c r="U224">
        <v>45647</v>
      </c>
      <c r="V224" t="s">
        <v>5088</v>
      </c>
      <c r="W224" t="s">
        <v>5081</v>
      </c>
      <c r="X224">
        <v>11</v>
      </c>
      <c r="Y224" t="s">
        <v>5082</v>
      </c>
      <c r="Z224" t="s">
        <v>5071</v>
      </c>
    </row>
    <row r="225" spans="1:26" x14ac:dyDescent="0.3">
      <c r="A225" t="s">
        <v>246</v>
      </c>
      <c r="B225" t="s">
        <v>5027</v>
      </c>
      <c r="C225" t="s">
        <v>5029</v>
      </c>
      <c r="D225" t="s">
        <v>5035</v>
      </c>
      <c r="E225" t="s">
        <v>5040</v>
      </c>
      <c r="F225" t="s">
        <v>5043</v>
      </c>
      <c r="G225">
        <v>-3.4359999999999999</v>
      </c>
      <c r="H225">
        <v>55.378100000000003</v>
      </c>
      <c r="I225">
        <v>43151</v>
      </c>
      <c r="J225">
        <v>394376</v>
      </c>
      <c r="K225">
        <v>90822</v>
      </c>
      <c r="L225">
        <v>27144</v>
      </c>
      <c r="M225">
        <v>20048</v>
      </c>
      <c r="N225">
        <v>0.10941776778271819</v>
      </c>
      <c r="O225">
        <v>500446</v>
      </c>
      <c r="P225">
        <v>0</v>
      </c>
      <c r="Q225">
        <v>1641535</v>
      </c>
      <c r="T225" t="s">
        <v>5060</v>
      </c>
      <c r="U225">
        <v>45296</v>
      </c>
      <c r="V225" t="s">
        <v>5091</v>
      </c>
      <c r="W225" t="s">
        <v>5084</v>
      </c>
      <c r="X225">
        <v>10</v>
      </c>
      <c r="Y225" t="s">
        <v>5082</v>
      </c>
      <c r="Z225" t="s">
        <v>5070</v>
      </c>
    </row>
    <row r="226" spans="1:26" x14ac:dyDescent="0.3">
      <c r="A226" t="s">
        <v>247</v>
      </c>
      <c r="B226" t="s">
        <v>5025</v>
      </c>
      <c r="C226" t="s">
        <v>5029</v>
      </c>
      <c r="D226" t="s">
        <v>5031</v>
      </c>
      <c r="E226" t="s">
        <v>5036</v>
      </c>
      <c r="F226" t="s">
        <v>5050</v>
      </c>
      <c r="G226">
        <v>-95.712900000000005</v>
      </c>
      <c r="H226">
        <v>37.090200000000003</v>
      </c>
      <c r="I226">
        <v>121751</v>
      </c>
      <c r="J226">
        <v>1291723</v>
      </c>
      <c r="K226">
        <v>135474</v>
      </c>
      <c r="L226">
        <v>98225</v>
      </c>
      <c r="M226">
        <v>57696</v>
      </c>
      <c r="N226">
        <v>9.4255414759861933E-2</v>
      </c>
      <c r="O226">
        <v>1626676</v>
      </c>
      <c r="P226">
        <v>1291723</v>
      </c>
      <c r="Q226">
        <v>0</v>
      </c>
      <c r="T226" t="s">
        <v>5052</v>
      </c>
      <c r="U226">
        <v>45524</v>
      </c>
      <c r="V226" t="s">
        <v>5089</v>
      </c>
      <c r="W226" t="s">
        <v>5095</v>
      </c>
      <c r="X226">
        <v>10</v>
      </c>
      <c r="Y226" t="s">
        <v>5082</v>
      </c>
      <c r="Z226" t="s">
        <v>5069</v>
      </c>
    </row>
    <row r="227" spans="1:26" x14ac:dyDescent="0.3">
      <c r="A227" t="s">
        <v>248</v>
      </c>
      <c r="B227" t="s">
        <v>5024</v>
      </c>
      <c r="C227" t="s">
        <v>5029</v>
      </c>
      <c r="D227" t="s">
        <v>5033</v>
      </c>
      <c r="E227" t="s">
        <v>5036</v>
      </c>
      <c r="F227" t="s">
        <v>5046</v>
      </c>
      <c r="G227">
        <v>133.77510000000001</v>
      </c>
      <c r="H227">
        <v>-25.2744</v>
      </c>
      <c r="I227">
        <v>476336</v>
      </c>
      <c r="J227">
        <v>2242434</v>
      </c>
      <c r="K227">
        <v>386210</v>
      </c>
      <c r="L227">
        <v>80425</v>
      </c>
      <c r="M227">
        <v>56077</v>
      </c>
      <c r="N227">
        <v>0.2124195050211069</v>
      </c>
      <c r="O227">
        <v>2774144</v>
      </c>
      <c r="P227">
        <v>2242434</v>
      </c>
      <c r="Q227">
        <v>0</v>
      </c>
      <c r="T227" t="s">
        <v>5057</v>
      </c>
      <c r="U227">
        <v>45543</v>
      </c>
      <c r="V227" t="s">
        <v>5080</v>
      </c>
      <c r="W227" t="s">
        <v>5096</v>
      </c>
      <c r="X227">
        <v>17</v>
      </c>
      <c r="Y227" t="s">
        <v>5077</v>
      </c>
      <c r="Z227" t="s">
        <v>5071</v>
      </c>
    </row>
    <row r="228" spans="1:26" x14ac:dyDescent="0.3">
      <c r="A228" t="s">
        <v>249</v>
      </c>
      <c r="B228" t="s">
        <v>5027</v>
      </c>
      <c r="C228" t="s">
        <v>5029</v>
      </c>
      <c r="D228" t="s">
        <v>5033</v>
      </c>
      <c r="E228" t="s">
        <v>5036</v>
      </c>
      <c r="F228" t="s">
        <v>5047</v>
      </c>
      <c r="G228">
        <v>138.25290000000001</v>
      </c>
      <c r="H228">
        <v>36.204799999999999</v>
      </c>
      <c r="I228">
        <v>52332</v>
      </c>
      <c r="J228">
        <v>218390</v>
      </c>
      <c r="K228">
        <v>47965</v>
      </c>
      <c r="L228">
        <v>9940</v>
      </c>
      <c r="M228">
        <v>8344</v>
      </c>
      <c r="N228">
        <v>0.2396280224510966</v>
      </c>
      <c r="O228">
        <v>240736</v>
      </c>
      <c r="P228">
        <v>214393</v>
      </c>
      <c r="Q228">
        <v>0</v>
      </c>
      <c r="T228" t="s">
        <v>5057</v>
      </c>
      <c r="U228">
        <v>45650</v>
      </c>
      <c r="V228" t="s">
        <v>5089</v>
      </c>
      <c r="W228" t="s">
        <v>5081</v>
      </c>
      <c r="X228">
        <v>10</v>
      </c>
      <c r="Y228" t="s">
        <v>5082</v>
      </c>
      <c r="Z228" t="s">
        <v>5071</v>
      </c>
    </row>
    <row r="229" spans="1:26" x14ac:dyDescent="0.3">
      <c r="A229" t="s">
        <v>250</v>
      </c>
      <c r="B229" t="s">
        <v>5023</v>
      </c>
      <c r="C229" t="s">
        <v>5029</v>
      </c>
      <c r="D229" t="s">
        <v>5031</v>
      </c>
      <c r="E229" t="s">
        <v>5036</v>
      </c>
      <c r="F229" t="s">
        <v>5049</v>
      </c>
      <c r="G229">
        <v>-106.3468</v>
      </c>
      <c r="H229">
        <v>56.130400000000002</v>
      </c>
      <c r="I229">
        <v>42379</v>
      </c>
      <c r="J229">
        <v>465393</v>
      </c>
      <c r="K229">
        <v>80043</v>
      </c>
      <c r="L229">
        <v>27924</v>
      </c>
      <c r="M229">
        <v>14737</v>
      </c>
      <c r="N229">
        <v>9.1062425128308463E-2</v>
      </c>
      <c r="O229">
        <v>576620</v>
      </c>
      <c r="P229">
        <v>34536</v>
      </c>
      <c r="Q229">
        <v>0</v>
      </c>
      <c r="R229">
        <v>8533</v>
      </c>
      <c r="S229">
        <v>1.4800000000000001E-2</v>
      </c>
      <c r="T229" t="s">
        <v>5051</v>
      </c>
      <c r="U229">
        <v>45461</v>
      </c>
      <c r="V229" t="s">
        <v>5089</v>
      </c>
      <c r="W229" t="s">
        <v>5093</v>
      </c>
      <c r="X229">
        <v>16</v>
      </c>
      <c r="Y229" t="s">
        <v>5077</v>
      </c>
      <c r="Z229" t="s">
        <v>5069</v>
      </c>
    </row>
    <row r="230" spans="1:26" x14ac:dyDescent="0.3">
      <c r="A230" t="s">
        <v>251</v>
      </c>
      <c r="B230" t="s">
        <v>5027</v>
      </c>
      <c r="C230" t="s">
        <v>5029</v>
      </c>
      <c r="D230" t="s">
        <v>5031</v>
      </c>
      <c r="E230" t="s">
        <v>5036</v>
      </c>
      <c r="F230" t="s">
        <v>5050</v>
      </c>
      <c r="G230">
        <v>-95.712900000000005</v>
      </c>
      <c r="H230">
        <v>37.090200000000003</v>
      </c>
      <c r="I230">
        <v>156878</v>
      </c>
      <c r="J230">
        <v>1483880</v>
      </c>
      <c r="K230">
        <v>339835</v>
      </c>
      <c r="L230">
        <v>102376</v>
      </c>
      <c r="M230">
        <v>32029</v>
      </c>
      <c r="N230">
        <v>0.105721618886814</v>
      </c>
      <c r="O230">
        <v>1774870</v>
      </c>
      <c r="P230">
        <v>1483880</v>
      </c>
      <c r="Q230">
        <v>0</v>
      </c>
      <c r="T230" t="s">
        <v>5052</v>
      </c>
      <c r="U230">
        <v>45477</v>
      </c>
      <c r="V230" t="s">
        <v>5075</v>
      </c>
      <c r="W230" t="s">
        <v>5083</v>
      </c>
      <c r="X230">
        <v>15</v>
      </c>
      <c r="Y230" t="s">
        <v>5077</v>
      </c>
      <c r="Z230" t="s">
        <v>5070</v>
      </c>
    </row>
    <row r="231" spans="1:26" x14ac:dyDescent="0.3">
      <c r="A231" t="s">
        <v>252</v>
      </c>
      <c r="B231" t="s">
        <v>5027</v>
      </c>
      <c r="C231" t="s">
        <v>5029</v>
      </c>
      <c r="D231" t="s">
        <v>5033</v>
      </c>
      <c r="E231" t="s">
        <v>5036</v>
      </c>
      <c r="F231" t="s">
        <v>5047</v>
      </c>
      <c r="G231">
        <v>138.25290000000001</v>
      </c>
      <c r="H231">
        <v>36.204799999999999</v>
      </c>
      <c r="I231">
        <v>55613</v>
      </c>
      <c r="J231">
        <v>223667</v>
      </c>
      <c r="K231">
        <v>55469</v>
      </c>
      <c r="L231">
        <v>8303</v>
      </c>
      <c r="M231">
        <v>8936</v>
      </c>
      <c r="N231">
        <v>0.2486458728995303</v>
      </c>
      <c r="O231">
        <v>273685</v>
      </c>
      <c r="P231">
        <v>218448</v>
      </c>
      <c r="Q231">
        <v>0</v>
      </c>
      <c r="T231" t="s">
        <v>5057</v>
      </c>
      <c r="U231">
        <v>45675</v>
      </c>
      <c r="V231" t="s">
        <v>5088</v>
      </c>
      <c r="W231" t="s">
        <v>5084</v>
      </c>
      <c r="X231">
        <v>19</v>
      </c>
      <c r="Y231" t="s">
        <v>5092</v>
      </c>
      <c r="Z231" t="s">
        <v>5071</v>
      </c>
    </row>
    <row r="232" spans="1:26" x14ac:dyDescent="0.3">
      <c r="A232" t="s">
        <v>253</v>
      </c>
      <c r="B232" t="s">
        <v>5024</v>
      </c>
      <c r="C232" t="s">
        <v>5029</v>
      </c>
      <c r="D232" t="s">
        <v>5033</v>
      </c>
      <c r="E232" t="s">
        <v>5039</v>
      </c>
      <c r="F232" t="s">
        <v>5045</v>
      </c>
      <c r="G232">
        <v>-51.9253</v>
      </c>
      <c r="H232">
        <v>-14.234999999999999</v>
      </c>
      <c r="I232">
        <v>42537</v>
      </c>
      <c r="J232">
        <v>209671</v>
      </c>
      <c r="K232">
        <v>43060</v>
      </c>
      <c r="L232">
        <v>12157</v>
      </c>
      <c r="M232">
        <v>4275</v>
      </c>
      <c r="N232">
        <v>0.20287944838020941</v>
      </c>
      <c r="O232">
        <v>244327</v>
      </c>
      <c r="P232">
        <v>0</v>
      </c>
      <c r="Q232">
        <v>0</v>
      </c>
      <c r="T232" t="s">
        <v>5056</v>
      </c>
      <c r="U232">
        <v>45522</v>
      </c>
      <c r="V232" t="s">
        <v>5080</v>
      </c>
      <c r="W232" t="s">
        <v>5095</v>
      </c>
      <c r="X232">
        <v>9</v>
      </c>
      <c r="Y232" t="s">
        <v>5082</v>
      </c>
      <c r="Z232" t="s">
        <v>5071</v>
      </c>
    </row>
    <row r="233" spans="1:26" x14ac:dyDescent="0.3">
      <c r="A233" t="s">
        <v>254</v>
      </c>
      <c r="B233" t="s">
        <v>5027</v>
      </c>
      <c r="C233" t="s">
        <v>5030</v>
      </c>
      <c r="D233" t="s">
        <v>5033</v>
      </c>
      <c r="E233" t="s">
        <v>5036</v>
      </c>
      <c r="F233" t="s">
        <v>5043</v>
      </c>
      <c r="G233">
        <v>-3.4359999999999999</v>
      </c>
      <c r="H233">
        <v>55.378100000000003</v>
      </c>
      <c r="I233">
        <v>35321</v>
      </c>
      <c r="J233">
        <v>162368</v>
      </c>
      <c r="K233">
        <v>24776</v>
      </c>
      <c r="L233">
        <v>5140</v>
      </c>
      <c r="M233">
        <v>3757</v>
      </c>
      <c r="N233">
        <v>0.21754213493884331</v>
      </c>
      <c r="O233">
        <v>191494</v>
      </c>
      <c r="P233">
        <v>159568</v>
      </c>
      <c r="Q233">
        <v>0</v>
      </c>
      <c r="T233" t="s">
        <v>5057</v>
      </c>
      <c r="U233">
        <v>45738</v>
      </c>
      <c r="V233" t="s">
        <v>5088</v>
      </c>
      <c r="W233" t="s">
        <v>5076</v>
      </c>
      <c r="X233">
        <v>15</v>
      </c>
      <c r="Y233" t="s">
        <v>5077</v>
      </c>
      <c r="Z233" t="s">
        <v>5071</v>
      </c>
    </row>
    <row r="234" spans="1:26" x14ac:dyDescent="0.3">
      <c r="A234" t="s">
        <v>255</v>
      </c>
      <c r="B234" t="s">
        <v>5023</v>
      </c>
      <c r="C234" t="s">
        <v>5029</v>
      </c>
      <c r="D234" t="s">
        <v>5035</v>
      </c>
      <c r="E234" t="s">
        <v>5040</v>
      </c>
      <c r="F234" t="s">
        <v>5043</v>
      </c>
      <c r="G234">
        <v>-3.4359999999999999</v>
      </c>
      <c r="H234">
        <v>55.378100000000003</v>
      </c>
      <c r="I234">
        <v>26965</v>
      </c>
      <c r="J234">
        <v>253766</v>
      </c>
      <c r="K234">
        <v>30428</v>
      </c>
      <c r="L234">
        <v>14814</v>
      </c>
      <c r="M234">
        <v>12073</v>
      </c>
      <c r="N234">
        <v>0.10626226315018709</v>
      </c>
      <c r="O234">
        <v>319774</v>
      </c>
      <c r="P234">
        <v>0</v>
      </c>
      <c r="Q234">
        <v>100037</v>
      </c>
      <c r="R234">
        <v>5851</v>
      </c>
      <c r="S234">
        <v>1.83E-2</v>
      </c>
      <c r="T234" t="s">
        <v>5058</v>
      </c>
      <c r="U234">
        <v>45756</v>
      </c>
      <c r="V234" t="s">
        <v>5078</v>
      </c>
      <c r="W234" t="s">
        <v>5079</v>
      </c>
      <c r="X234">
        <v>15</v>
      </c>
      <c r="Y234" t="s">
        <v>5077</v>
      </c>
      <c r="Z234" t="s">
        <v>5070</v>
      </c>
    </row>
    <row r="235" spans="1:26" x14ac:dyDescent="0.3">
      <c r="A235" t="s">
        <v>256</v>
      </c>
      <c r="B235" t="s">
        <v>5027</v>
      </c>
      <c r="C235" t="s">
        <v>5030</v>
      </c>
      <c r="D235" t="s">
        <v>5032</v>
      </c>
      <c r="E235" t="s">
        <v>5036</v>
      </c>
      <c r="F235" t="s">
        <v>5047</v>
      </c>
      <c r="G235">
        <v>138.25290000000001</v>
      </c>
      <c r="H235">
        <v>36.204799999999999</v>
      </c>
      <c r="I235">
        <v>57536</v>
      </c>
      <c r="J235">
        <v>779871</v>
      </c>
      <c r="K235">
        <v>81682</v>
      </c>
      <c r="L235">
        <v>59902</v>
      </c>
      <c r="M235">
        <v>17218</v>
      </c>
      <c r="N235">
        <v>7.3776931758346043E-2</v>
      </c>
      <c r="O235">
        <v>942286</v>
      </c>
      <c r="P235">
        <v>668381</v>
      </c>
      <c r="Q235">
        <v>0</v>
      </c>
      <c r="T235" t="s">
        <v>5061</v>
      </c>
      <c r="U235">
        <v>45696</v>
      </c>
      <c r="V235" t="s">
        <v>5088</v>
      </c>
      <c r="W235" t="s">
        <v>5086</v>
      </c>
      <c r="X235">
        <v>12</v>
      </c>
      <c r="Y235" t="s">
        <v>5077</v>
      </c>
      <c r="Z235" t="s">
        <v>5069</v>
      </c>
    </row>
    <row r="236" spans="1:26" x14ac:dyDescent="0.3">
      <c r="A236" t="s">
        <v>257</v>
      </c>
      <c r="B236" t="s">
        <v>5025</v>
      </c>
      <c r="C236" t="s">
        <v>5029</v>
      </c>
      <c r="D236" t="s">
        <v>5031</v>
      </c>
      <c r="E236" t="s">
        <v>5036</v>
      </c>
      <c r="F236" t="s">
        <v>5047</v>
      </c>
      <c r="G236">
        <v>138.25290000000001</v>
      </c>
      <c r="H236">
        <v>36.204799999999999</v>
      </c>
      <c r="I236">
        <v>365587</v>
      </c>
      <c r="J236">
        <v>2693475</v>
      </c>
      <c r="K236">
        <v>555823</v>
      </c>
      <c r="L236">
        <v>198100</v>
      </c>
      <c r="M236">
        <v>130804</v>
      </c>
      <c r="N236">
        <v>0.13573074313697711</v>
      </c>
      <c r="O236">
        <v>3394709</v>
      </c>
      <c r="P236">
        <v>2693475</v>
      </c>
      <c r="Q236">
        <v>0</v>
      </c>
      <c r="T236" t="s">
        <v>5052</v>
      </c>
      <c r="U236">
        <v>45683</v>
      </c>
      <c r="V236" t="s">
        <v>5080</v>
      </c>
      <c r="W236" t="s">
        <v>5084</v>
      </c>
      <c r="X236">
        <v>15</v>
      </c>
      <c r="Y236" t="s">
        <v>5077</v>
      </c>
      <c r="Z236" t="s">
        <v>5070</v>
      </c>
    </row>
    <row r="237" spans="1:26" x14ac:dyDescent="0.3">
      <c r="A237" t="s">
        <v>258</v>
      </c>
      <c r="B237" t="s">
        <v>5027</v>
      </c>
      <c r="C237" t="s">
        <v>5029</v>
      </c>
      <c r="D237" t="s">
        <v>5033</v>
      </c>
      <c r="E237" t="s">
        <v>5036</v>
      </c>
      <c r="F237" t="s">
        <v>5044</v>
      </c>
      <c r="G237">
        <v>78.962900000000005</v>
      </c>
      <c r="H237">
        <v>20.593699999999998</v>
      </c>
      <c r="I237">
        <v>655109</v>
      </c>
      <c r="J237">
        <v>2787164</v>
      </c>
      <c r="K237">
        <v>312210</v>
      </c>
      <c r="L237">
        <v>208314</v>
      </c>
      <c r="M237">
        <v>116792</v>
      </c>
      <c r="N237">
        <v>0.23504528164565361</v>
      </c>
      <c r="O237">
        <v>3521468</v>
      </c>
      <c r="P237">
        <v>2787164</v>
      </c>
      <c r="Q237">
        <v>0</v>
      </c>
      <c r="T237" t="s">
        <v>5057</v>
      </c>
      <c r="U237">
        <v>45558</v>
      </c>
      <c r="V237" t="s">
        <v>5085</v>
      </c>
      <c r="W237" t="s">
        <v>5096</v>
      </c>
      <c r="X237">
        <v>12</v>
      </c>
      <c r="Y237" t="s">
        <v>5077</v>
      </c>
      <c r="Z237" t="s">
        <v>5071</v>
      </c>
    </row>
    <row r="238" spans="1:26" x14ac:dyDescent="0.3">
      <c r="A238" t="s">
        <v>259</v>
      </c>
      <c r="B238" t="s">
        <v>5027</v>
      </c>
      <c r="C238" t="s">
        <v>5029</v>
      </c>
      <c r="D238" t="s">
        <v>5033</v>
      </c>
      <c r="E238" t="s">
        <v>5036</v>
      </c>
      <c r="F238" t="s">
        <v>5047</v>
      </c>
      <c r="G238">
        <v>138.25290000000001</v>
      </c>
      <c r="H238">
        <v>36.204799999999999</v>
      </c>
      <c r="I238">
        <v>368767</v>
      </c>
      <c r="J238">
        <v>1598573</v>
      </c>
      <c r="K238">
        <v>268316</v>
      </c>
      <c r="L238">
        <v>99397</v>
      </c>
      <c r="M238">
        <v>65631</v>
      </c>
      <c r="N238">
        <v>0.23068561672688301</v>
      </c>
      <c r="O238">
        <v>1992330</v>
      </c>
      <c r="P238">
        <v>1598573</v>
      </c>
      <c r="Q238">
        <v>0</v>
      </c>
      <c r="T238" t="s">
        <v>5057</v>
      </c>
      <c r="U238">
        <v>45670</v>
      </c>
      <c r="V238" t="s">
        <v>5085</v>
      </c>
      <c r="W238" t="s">
        <v>5084</v>
      </c>
      <c r="X238">
        <v>12</v>
      </c>
      <c r="Y238" t="s">
        <v>5077</v>
      </c>
      <c r="Z238" t="s">
        <v>5071</v>
      </c>
    </row>
    <row r="239" spans="1:26" x14ac:dyDescent="0.3">
      <c r="A239" t="s">
        <v>260</v>
      </c>
      <c r="B239" t="s">
        <v>5024</v>
      </c>
      <c r="C239" t="s">
        <v>5029</v>
      </c>
      <c r="D239" t="s">
        <v>5032</v>
      </c>
      <c r="E239" t="s">
        <v>5036</v>
      </c>
      <c r="F239" t="s">
        <v>5043</v>
      </c>
      <c r="G239">
        <v>-3.4359999999999999</v>
      </c>
      <c r="H239">
        <v>55.378100000000003</v>
      </c>
      <c r="I239">
        <v>98138</v>
      </c>
      <c r="J239">
        <v>1511436</v>
      </c>
      <c r="K239">
        <v>348790</v>
      </c>
      <c r="L239">
        <v>61909</v>
      </c>
      <c r="M239">
        <v>89227</v>
      </c>
      <c r="N239">
        <v>6.4930720812175949E-2</v>
      </c>
      <c r="O239">
        <v>1764418</v>
      </c>
      <c r="P239">
        <v>1511436</v>
      </c>
      <c r="Q239">
        <v>0</v>
      </c>
      <c r="T239" t="s">
        <v>5061</v>
      </c>
      <c r="U239">
        <v>45331</v>
      </c>
      <c r="V239" t="s">
        <v>5091</v>
      </c>
      <c r="W239" t="s">
        <v>5086</v>
      </c>
      <c r="X239">
        <v>17</v>
      </c>
      <c r="Y239" t="s">
        <v>5077</v>
      </c>
      <c r="Z239" t="s">
        <v>5070</v>
      </c>
    </row>
    <row r="240" spans="1:26" x14ac:dyDescent="0.3">
      <c r="A240" t="s">
        <v>261</v>
      </c>
      <c r="B240" t="s">
        <v>5023</v>
      </c>
      <c r="C240" t="s">
        <v>5029</v>
      </c>
      <c r="D240" t="s">
        <v>5033</v>
      </c>
      <c r="E240" t="s">
        <v>5036</v>
      </c>
      <c r="F240" t="s">
        <v>5049</v>
      </c>
      <c r="G240">
        <v>-106.3468</v>
      </c>
      <c r="H240">
        <v>56.130400000000002</v>
      </c>
      <c r="I240">
        <v>344710</v>
      </c>
      <c r="J240">
        <v>1637085</v>
      </c>
      <c r="K240">
        <v>208429</v>
      </c>
      <c r="L240">
        <v>113752</v>
      </c>
      <c r="M240">
        <v>75876</v>
      </c>
      <c r="N240">
        <v>0.2105636098033892</v>
      </c>
      <c r="O240">
        <v>1963911</v>
      </c>
      <c r="P240">
        <v>1637085</v>
      </c>
      <c r="Q240">
        <v>0</v>
      </c>
      <c r="R240">
        <v>46544</v>
      </c>
      <c r="S240">
        <v>2.3699999999999999E-2</v>
      </c>
      <c r="T240" t="s">
        <v>5057</v>
      </c>
      <c r="U240">
        <v>45774</v>
      </c>
      <c r="V240" t="s">
        <v>5080</v>
      </c>
      <c r="W240" t="s">
        <v>5079</v>
      </c>
      <c r="X240">
        <v>12</v>
      </c>
      <c r="Y240" t="s">
        <v>5077</v>
      </c>
      <c r="Z240" t="s">
        <v>5071</v>
      </c>
    </row>
    <row r="241" spans="1:26" x14ac:dyDescent="0.3">
      <c r="A241" t="s">
        <v>262</v>
      </c>
      <c r="B241" t="s">
        <v>5023</v>
      </c>
      <c r="C241" t="s">
        <v>5029</v>
      </c>
      <c r="D241" t="s">
        <v>5035</v>
      </c>
      <c r="E241" t="s">
        <v>5040</v>
      </c>
      <c r="F241" t="s">
        <v>5045</v>
      </c>
      <c r="G241">
        <v>-51.9253</v>
      </c>
      <c r="H241">
        <v>-14.234999999999999</v>
      </c>
      <c r="I241">
        <v>104411</v>
      </c>
      <c r="J241">
        <v>845508</v>
      </c>
      <c r="K241">
        <v>113524</v>
      </c>
      <c r="L241">
        <v>67485</v>
      </c>
      <c r="M241">
        <v>49877</v>
      </c>
      <c r="N241">
        <v>0.1234897420669719</v>
      </c>
      <c r="O241">
        <v>1040029</v>
      </c>
      <c r="P241">
        <v>0</v>
      </c>
      <c r="Q241">
        <v>99885</v>
      </c>
      <c r="R241">
        <v>11232</v>
      </c>
      <c r="S241">
        <v>1.0800000000000001E-2</v>
      </c>
      <c r="T241" t="s">
        <v>5058</v>
      </c>
      <c r="U241">
        <v>45464</v>
      </c>
      <c r="V241" t="s">
        <v>5091</v>
      </c>
      <c r="W241" t="s">
        <v>5093</v>
      </c>
      <c r="X241">
        <v>12</v>
      </c>
      <c r="Y241" t="s">
        <v>5077</v>
      </c>
      <c r="Z241" t="s">
        <v>5070</v>
      </c>
    </row>
    <row r="242" spans="1:26" x14ac:dyDescent="0.3">
      <c r="A242" t="s">
        <v>263</v>
      </c>
      <c r="B242" t="s">
        <v>5027</v>
      </c>
      <c r="C242" t="s">
        <v>5029</v>
      </c>
      <c r="D242" t="s">
        <v>5032</v>
      </c>
      <c r="E242" t="s">
        <v>5036</v>
      </c>
      <c r="F242" t="s">
        <v>5043</v>
      </c>
      <c r="G242">
        <v>-3.4359999999999999</v>
      </c>
      <c r="H242">
        <v>55.378100000000003</v>
      </c>
      <c r="I242">
        <v>54781</v>
      </c>
      <c r="J242">
        <v>587264</v>
      </c>
      <c r="K242">
        <v>118647</v>
      </c>
      <c r="L242">
        <v>19737</v>
      </c>
      <c r="M242">
        <v>12465</v>
      </c>
      <c r="N242">
        <v>9.3281879029706916E-2</v>
      </c>
      <c r="O242">
        <v>676255</v>
      </c>
      <c r="P242">
        <v>573181</v>
      </c>
      <c r="Q242">
        <v>0</v>
      </c>
      <c r="T242" t="s">
        <v>5061</v>
      </c>
      <c r="U242">
        <v>45440</v>
      </c>
      <c r="V242" t="s">
        <v>5089</v>
      </c>
      <c r="W242" t="s">
        <v>5087</v>
      </c>
      <c r="X242">
        <v>12</v>
      </c>
      <c r="Y242" t="s">
        <v>5077</v>
      </c>
      <c r="Z242" t="s">
        <v>5069</v>
      </c>
    </row>
    <row r="243" spans="1:26" x14ac:dyDescent="0.3">
      <c r="A243" t="s">
        <v>264</v>
      </c>
      <c r="B243" t="s">
        <v>5023</v>
      </c>
      <c r="C243" t="s">
        <v>5029</v>
      </c>
      <c r="D243" t="s">
        <v>5031</v>
      </c>
      <c r="E243" t="s">
        <v>5036</v>
      </c>
      <c r="F243" t="s">
        <v>5049</v>
      </c>
      <c r="G243">
        <v>-106.3468</v>
      </c>
      <c r="H243">
        <v>56.130400000000002</v>
      </c>
      <c r="I243">
        <v>355579</v>
      </c>
      <c r="J243">
        <v>2818284</v>
      </c>
      <c r="K243">
        <v>589233</v>
      </c>
      <c r="L243">
        <v>189206</v>
      </c>
      <c r="M243">
        <v>104332</v>
      </c>
      <c r="N243">
        <v>0.12616874262025221</v>
      </c>
      <c r="O243">
        <v>3295101</v>
      </c>
      <c r="P243">
        <v>2818284</v>
      </c>
      <c r="Q243">
        <v>0</v>
      </c>
      <c r="R243">
        <v>44813</v>
      </c>
      <c r="S243">
        <v>1.3599999999999999E-2</v>
      </c>
      <c r="T243" t="s">
        <v>5052</v>
      </c>
      <c r="U243">
        <v>45473</v>
      </c>
      <c r="V243" t="s">
        <v>5080</v>
      </c>
      <c r="W243" t="s">
        <v>5093</v>
      </c>
      <c r="X243">
        <v>11</v>
      </c>
      <c r="Y243" t="s">
        <v>5082</v>
      </c>
      <c r="Z243" t="s">
        <v>5070</v>
      </c>
    </row>
    <row r="244" spans="1:26" x14ac:dyDescent="0.3">
      <c r="A244" t="s">
        <v>265</v>
      </c>
      <c r="B244" t="s">
        <v>5027</v>
      </c>
      <c r="C244" t="s">
        <v>5029</v>
      </c>
      <c r="D244" t="s">
        <v>5033</v>
      </c>
      <c r="E244" t="s">
        <v>5036</v>
      </c>
      <c r="F244" t="s">
        <v>5050</v>
      </c>
      <c r="G244">
        <v>-95.712900000000005</v>
      </c>
      <c r="H244">
        <v>37.090200000000003</v>
      </c>
      <c r="I244">
        <v>38181</v>
      </c>
      <c r="J244">
        <v>238926</v>
      </c>
      <c r="K244">
        <v>37190</v>
      </c>
      <c r="L244">
        <v>18966</v>
      </c>
      <c r="M244">
        <v>5161</v>
      </c>
      <c r="N244">
        <v>0.15980438597486729</v>
      </c>
      <c r="O244">
        <v>304249</v>
      </c>
      <c r="P244">
        <v>213026</v>
      </c>
      <c r="Q244">
        <v>0</v>
      </c>
      <c r="T244" t="s">
        <v>5057</v>
      </c>
      <c r="U244">
        <v>45577</v>
      </c>
      <c r="V244" t="s">
        <v>5088</v>
      </c>
      <c r="W244" t="s">
        <v>5090</v>
      </c>
      <c r="X244">
        <v>19</v>
      </c>
      <c r="Y244" t="s">
        <v>5092</v>
      </c>
      <c r="Z244" t="s">
        <v>5070</v>
      </c>
    </row>
    <row r="245" spans="1:26" x14ac:dyDescent="0.3">
      <c r="A245" t="s">
        <v>266</v>
      </c>
      <c r="B245" t="s">
        <v>5023</v>
      </c>
      <c r="C245" t="s">
        <v>5029</v>
      </c>
      <c r="D245" t="s">
        <v>5032</v>
      </c>
      <c r="E245" t="s">
        <v>5036</v>
      </c>
      <c r="F245" t="s">
        <v>5049</v>
      </c>
      <c r="G245">
        <v>-106.3468</v>
      </c>
      <c r="H245">
        <v>56.130400000000002</v>
      </c>
      <c r="I245">
        <v>10980</v>
      </c>
      <c r="J245">
        <v>187638</v>
      </c>
      <c r="K245">
        <v>39176</v>
      </c>
      <c r="L245">
        <v>10195</v>
      </c>
      <c r="M245">
        <v>10308</v>
      </c>
      <c r="N245">
        <v>5.8522070454867188E-2</v>
      </c>
      <c r="O245">
        <v>240202</v>
      </c>
      <c r="P245">
        <v>34546</v>
      </c>
      <c r="Q245">
        <v>0</v>
      </c>
      <c r="R245">
        <v>3146</v>
      </c>
      <c r="S245">
        <v>1.3100000000000001E-2</v>
      </c>
      <c r="T245" t="s">
        <v>5059</v>
      </c>
      <c r="U245">
        <v>45435</v>
      </c>
      <c r="V245" t="s">
        <v>5075</v>
      </c>
      <c r="W245" t="s">
        <v>5087</v>
      </c>
      <c r="X245">
        <v>11</v>
      </c>
      <c r="Y245" t="s">
        <v>5082</v>
      </c>
      <c r="Z245" t="s">
        <v>5069</v>
      </c>
    </row>
    <row r="246" spans="1:26" x14ac:dyDescent="0.3">
      <c r="A246" t="s">
        <v>267</v>
      </c>
      <c r="B246" t="s">
        <v>5027</v>
      </c>
      <c r="C246" t="s">
        <v>5030</v>
      </c>
      <c r="D246" t="s">
        <v>5032</v>
      </c>
      <c r="E246" t="s">
        <v>5036</v>
      </c>
      <c r="F246" t="s">
        <v>5049</v>
      </c>
      <c r="G246">
        <v>-106.3468</v>
      </c>
      <c r="H246">
        <v>56.130400000000002</v>
      </c>
      <c r="I246">
        <v>52852</v>
      </c>
      <c r="J246">
        <v>900347</v>
      </c>
      <c r="K246">
        <v>146988</v>
      </c>
      <c r="L246">
        <v>39472</v>
      </c>
      <c r="M246">
        <v>39339</v>
      </c>
      <c r="N246">
        <v>5.8702793298179547E-2</v>
      </c>
      <c r="O246">
        <v>1154670</v>
      </c>
      <c r="P246">
        <v>891407</v>
      </c>
      <c r="Q246">
        <v>0</v>
      </c>
      <c r="T246" t="s">
        <v>5061</v>
      </c>
      <c r="U246">
        <v>45680</v>
      </c>
      <c r="V246" t="s">
        <v>5075</v>
      </c>
      <c r="W246" t="s">
        <v>5084</v>
      </c>
      <c r="X246">
        <v>19</v>
      </c>
      <c r="Y246" t="s">
        <v>5092</v>
      </c>
      <c r="Z246" t="s">
        <v>5069</v>
      </c>
    </row>
    <row r="247" spans="1:26" x14ac:dyDescent="0.3">
      <c r="A247" t="s">
        <v>268</v>
      </c>
      <c r="B247" t="s">
        <v>5025</v>
      </c>
      <c r="C247" t="s">
        <v>5029</v>
      </c>
      <c r="D247" t="s">
        <v>5031</v>
      </c>
      <c r="E247" t="s">
        <v>5039</v>
      </c>
      <c r="F247" t="s">
        <v>5045</v>
      </c>
      <c r="G247">
        <v>-51.9253</v>
      </c>
      <c r="H247">
        <v>-14.234999999999999</v>
      </c>
      <c r="I247">
        <v>69833</v>
      </c>
      <c r="J247">
        <v>606571</v>
      </c>
      <c r="K247">
        <v>118120</v>
      </c>
      <c r="L247">
        <v>40431</v>
      </c>
      <c r="M247">
        <v>15323</v>
      </c>
      <c r="N247">
        <v>0.1151275404992715</v>
      </c>
      <c r="O247">
        <v>754067</v>
      </c>
      <c r="P247">
        <v>0</v>
      </c>
      <c r="Q247">
        <v>0</v>
      </c>
      <c r="T247" t="s">
        <v>5051</v>
      </c>
      <c r="U247">
        <v>45330</v>
      </c>
      <c r="V247" t="s">
        <v>5075</v>
      </c>
      <c r="W247" t="s">
        <v>5086</v>
      </c>
      <c r="X247">
        <v>15</v>
      </c>
      <c r="Y247" t="s">
        <v>5077</v>
      </c>
      <c r="Z247" t="s">
        <v>5070</v>
      </c>
    </row>
    <row r="248" spans="1:26" x14ac:dyDescent="0.3">
      <c r="A248" t="s">
        <v>269</v>
      </c>
      <c r="B248" t="s">
        <v>5024</v>
      </c>
      <c r="C248" t="s">
        <v>5029</v>
      </c>
      <c r="D248" t="s">
        <v>5033</v>
      </c>
      <c r="E248" t="s">
        <v>5039</v>
      </c>
      <c r="F248" t="s">
        <v>5048</v>
      </c>
      <c r="G248">
        <v>10.451499999999999</v>
      </c>
      <c r="H248">
        <v>51.165700000000001</v>
      </c>
      <c r="I248">
        <v>24393</v>
      </c>
      <c r="J248">
        <v>124619</v>
      </c>
      <c r="K248">
        <v>29454</v>
      </c>
      <c r="L248">
        <v>4858</v>
      </c>
      <c r="M248">
        <v>3676</v>
      </c>
      <c r="N248">
        <v>0.19574651884411401</v>
      </c>
      <c r="O248">
        <v>161291</v>
      </c>
      <c r="P248">
        <v>0</v>
      </c>
      <c r="Q248">
        <v>0</v>
      </c>
      <c r="T248" t="s">
        <v>5056</v>
      </c>
      <c r="U248">
        <v>45488</v>
      </c>
      <c r="V248" t="s">
        <v>5085</v>
      </c>
      <c r="W248" t="s">
        <v>5083</v>
      </c>
      <c r="X248">
        <v>10</v>
      </c>
      <c r="Y248" t="s">
        <v>5082</v>
      </c>
      <c r="Z248" t="s">
        <v>5070</v>
      </c>
    </row>
    <row r="249" spans="1:26" x14ac:dyDescent="0.3">
      <c r="A249" t="s">
        <v>270</v>
      </c>
      <c r="B249" t="s">
        <v>5023</v>
      </c>
      <c r="C249" t="s">
        <v>5029</v>
      </c>
      <c r="D249" t="s">
        <v>5033</v>
      </c>
      <c r="E249" t="s">
        <v>5036</v>
      </c>
      <c r="F249" t="s">
        <v>5048</v>
      </c>
      <c r="G249">
        <v>10.451499999999999</v>
      </c>
      <c r="H249">
        <v>51.165700000000001</v>
      </c>
      <c r="I249">
        <v>45897</v>
      </c>
      <c r="J249">
        <v>282380</v>
      </c>
      <c r="K249">
        <v>49089</v>
      </c>
      <c r="L249">
        <v>11962</v>
      </c>
      <c r="M249">
        <v>15482</v>
      </c>
      <c r="N249">
        <v>0.16253943585345421</v>
      </c>
      <c r="O249">
        <v>335767</v>
      </c>
      <c r="P249">
        <v>4546</v>
      </c>
      <c r="Q249">
        <v>0</v>
      </c>
      <c r="R249">
        <v>5237</v>
      </c>
      <c r="S249">
        <v>1.5599999999999999E-2</v>
      </c>
      <c r="T249" t="s">
        <v>5056</v>
      </c>
      <c r="U249">
        <v>45356</v>
      </c>
      <c r="V249" t="s">
        <v>5089</v>
      </c>
      <c r="W249" t="s">
        <v>5076</v>
      </c>
      <c r="X249">
        <v>17</v>
      </c>
      <c r="Y249" t="s">
        <v>5077</v>
      </c>
      <c r="Z249" t="s">
        <v>5070</v>
      </c>
    </row>
    <row r="250" spans="1:26" x14ac:dyDescent="0.3">
      <c r="A250" t="s">
        <v>271</v>
      </c>
      <c r="B250" t="s">
        <v>5025</v>
      </c>
      <c r="C250" t="s">
        <v>5029</v>
      </c>
      <c r="D250" t="s">
        <v>5032</v>
      </c>
      <c r="E250" t="s">
        <v>5037</v>
      </c>
      <c r="F250" t="s">
        <v>5043</v>
      </c>
      <c r="G250">
        <v>-3.4359999999999999</v>
      </c>
      <c r="H250">
        <v>55.378100000000003</v>
      </c>
      <c r="I250">
        <v>22159</v>
      </c>
      <c r="J250">
        <v>441702</v>
      </c>
      <c r="K250">
        <v>78279</v>
      </c>
      <c r="L250">
        <v>21184</v>
      </c>
      <c r="M250">
        <v>19310</v>
      </c>
      <c r="N250">
        <v>5.0169522050469061E-2</v>
      </c>
      <c r="O250">
        <v>500317</v>
      </c>
      <c r="P250">
        <v>0</v>
      </c>
      <c r="Q250">
        <v>0</v>
      </c>
      <c r="T250" t="s">
        <v>5059</v>
      </c>
      <c r="U250">
        <v>45447</v>
      </c>
      <c r="V250" t="s">
        <v>5089</v>
      </c>
      <c r="W250" t="s">
        <v>5093</v>
      </c>
      <c r="X250">
        <v>17</v>
      </c>
      <c r="Y250" t="s">
        <v>5077</v>
      </c>
      <c r="Z250" t="s">
        <v>5069</v>
      </c>
    </row>
    <row r="251" spans="1:26" x14ac:dyDescent="0.3">
      <c r="A251" t="s">
        <v>272</v>
      </c>
      <c r="B251" t="s">
        <v>5023</v>
      </c>
      <c r="C251" t="s">
        <v>5029</v>
      </c>
      <c r="D251" t="s">
        <v>5031</v>
      </c>
      <c r="E251" t="s">
        <v>5036</v>
      </c>
      <c r="F251" t="s">
        <v>5047</v>
      </c>
      <c r="G251">
        <v>138.25290000000001</v>
      </c>
      <c r="H251">
        <v>36.204799999999999</v>
      </c>
      <c r="I251">
        <v>192298</v>
      </c>
      <c r="J251">
        <v>2280710</v>
      </c>
      <c r="K251">
        <v>316380</v>
      </c>
      <c r="L251">
        <v>143312</v>
      </c>
      <c r="M251">
        <v>75280</v>
      </c>
      <c r="N251">
        <v>8.4315386960074012E-2</v>
      </c>
      <c r="O251">
        <v>2861594</v>
      </c>
      <c r="P251">
        <v>2280710</v>
      </c>
      <c r="Q251">
        <v>0</v>
      </c>
      <c r="R251">
        <v>35769</v>
      </c>
      <c r="S251">
        <v>1.2500000000000001E-2</v>
      </c>
      <c r="T251" t="s">
        <v>5052</v>
      </c>
      <c r="U251">
        <v>45376</v>
      </c>
      <c r="V251" t="s">
        <v>5085</v>
      </c>
      <c r="W251" t="s">
        <v>5076</v>
      </c>
      <c r="X251">
        <v>19</v>
      </c>
      <c r="Y251" t="s">
        <v>5092</v>
      </c>
      <c r="Z251" t="s">
        <v>5069</v>
      </c>
    </row>
    <row r="252" spans="1:26" x14ac:dyDescent="0.3">
      <c r="A252" t="s">
        <v>273</v>
      </c>
      <c r="B252" t="s">
        <v>5025</v>
      </c>
      <c r="C252" t="s">
        <v>5029</v>
      </c>
      <c r="D252" t="s">
        <v>5033</v>
      </c>
      <c r="E252" t="s">
        <v>5039</v>
      </c>
      <c r="F252" t="s">
        <v>5050</v>
      </c>
      <c r="G252">
        <v>-95.712900000000005</v>
      </c>
      <c r="H252">
        <v>37.090200000000003</v>
      </c>
      <c r="I252">
        <v>44464</v>
      </c>
      <c r="J252">
        <v>241315</v>
      </c>
      <c r="K252">
        <v>28868</v>
      </c>
      <c r="L252">
        <v>18941</v>
      </c>
      <c r="M252">
        <v>9206</v>
      </c>
      <c r="N252">
        <v>0.18425725550599731</v>
      </c>
      <c r="O252">
        <v>276839</v>
      </c>
      <c r="P252">
        <v>0</v>
      </c>
      <c r="Q252">
        <v>0</v>
      </c>
      <c r="T252" t="s">
        <v>5056</v>
      </c>
      <c r="U252">
        <v>45443</v>
      </c>
      <c r="V252" t="s">
        <v>5091</v>
      </c>
      <c r="W252" t="s">
        <v>5087</v>
      </c>
      <c r="X252">
        <v>19</v>
      </c>
      <c r="Y252" t="s">
        <v>5092</v>
      </c>
      <c r="Z252" t="s">
        <v>5070</v>
      </c>
    </row>
    <row r="253" spans="1:26" x14ac:dyDescent="0.3">
      <c r="A253" t="s">
        <v>274</v>
      </c>
      <c r="B253" t="s">
        <v>5027</v>
      </c>
      <c r="C253" t="s">
        <v>5029</v>
      </c>
      <c r="D253" t="s">
        <v>5031</v>
      </c>
      <c r="E253" t="s">
        <v>5036</v>
      </c>
      <c r="F253" t="s">
        <v>5046</v>
      </c>
      <c r="G253">
        <v>133.77510000000001</v>
      </c>
      <c r="H253">
        <v>-25.2744</v>
      </c>
      <c r="I253">
        <v>37458</v>
      </c>
      <c r="J253">
        <v>428631</v>
      </c>
      <c r="K253">
        <v>96155</v>
      </c>
      <c r="L253">
        <v>22093</v>
      </c>
      <c r="M253">
        <v>12836</v>
      </c>
      <c r="N253">
        <v>8.7390494857226206E-2</v>
      </c>
      <c r="O253">
        <v>524399</v>
      </c>
      <c r="P253">
        <v>428631</v>
      </c>
      <c r="Q253">
        <v>0</v>
      </c>
      <c r="T253" t="s">
        <v>5052</v>
      </c>
      <c r="U253">
        <v>45393</v>
      </c>
      <c r="V253" t="s">
        <v>5075</v>
      </c>
      <c r="W253" t="s">
        <v>5079</v>
      </c>
      <c r="X253">
        <v>15</v>
      </c>
      <c r="Y253" t="s">
        <v>5077</v>
      </c>
      <c r="Z253" t="s">
        <v>5069</v>
      </c>
    </row>
    <row r="254" spans="1:26" x14ac:dyDescent="0.3">
      <c r="A254" t="s">
        <v>275</v>
      </c>
      <c r="B254" t="s">
        <v>5026</v>
      </c>
      <c r="C254" t="s">
        <v>5029</v>
      </c>
      <c r="D254" t="s">
        <v>5032</v>
      </c>
      <c r="E254" t="s">
        <v>5038</v>
      </c>
      <c r="F254" t="s">
        <v>5046</v>
      </c>
      <c r="G254">
        <v>133.77510000000001</v>
      </c>
      <c r="H254">
        <v>-25.2744</v>
      </c>
      <c r="I254">
        <v>38224</v>
      </c>
      <c r="J254">
        <v>550834</v>
      </c>
      <c r="K254">
        <v>113480</v>
      </c>
      <c r="L254">
        <v>21125</v>
      </c>
      <c r="M254">
        <v>14709</v>
      </c>
      <c r="N254">
        <v>6.9393182890187421E-2</v>
      </c>
      <c r="O254">
        <v>609957</v>
      </c>
      <c r="P254">
        <v>0</v>
      </c>
      <c r="Q254">
        <v>0</v>
      </c>
      <c r="T254" t="s">
        <v>5059</v>
      </c>
      <c r="U254">
        <v>45624</v>
      </c>
      <c r="V254" t="s">
        <v>5075</v>
      </c>
      <c r="W254" t="s">
        <v>5094</v>
      </c>
      <c r="X254">
        <v>11</v>
      </c>
      <c r="Y254" t="s">
        <v>5082</v>
      </c>
      <c r="Z254" t="s">
        <v>5070</v>
      </c>
    </row>
    <row r="255" spans="1:26" x14ac:dyDescent="0.3">
      <c r="A255" t="s">
        <v>276</v>
      </c>
      <c r="B255" t="s">
        <v>5024</v>
      </c>
      <c r="C255" t="s">
        <v>5029</v>
      </c>
      <c r="D255" t="s">
        <v>5033</v>
      </c>
      <c r="E255" t="s">
        <v>5039</v>
      </c>
      <c r="F255" t="s">
        <v>5050</v>
      </c>
      <c r="G255">
        <v>-95.712900000000005</v>
      </c>
      <c r="H255">
        <v>37.090200000000003</v>
      </c>
      <c r="I255">
        <v>65715</v>
      </c>
      <c r="J255">
        <v>334707</v>
      </c>
      <c r="K255">
        <v>57300</v>
      </c>
      <c r="L255">
        <v>24168</v>
      </c>
      <c r="M255">
        <v>17480</v>
      </c>
      <c r="N255">
        <v>0.19633613649741161</v>
      </c>
      <c r="O255">
        <v>407362</v>
      </c>
      <c r="P255">
        <v>0</v>
      </c>
      <c r="Q255">
        <v>0</v>
      </c>
      <c r="T255" t="s">
        <v>5056</v>
      </c>
      <c r="U255">
        <v>45470</v>
      </c>
      <c r="V255" t="s">
        <v>5075</v>
      </c>
      <c r="W255" t="s">
        <v>5093</v>
      </c>
      <c r="X255">
        <v>12</v>
      </c>
      <c r="Y255" t="s">
        <v>5077</v>
      </c>
      <c r="Z255" t="s">
        <v>5070</v>
      </c>
    </row>
    <row r="256" spans="1:26" x14ac:dyDescent="0.3">
      <c r="A256" t="s">
        <v>277</v>
      </c>
      <c r="B256" t="s">
        <v>5027</v>
      </c>
      <c r="C256" t="s">
        <v>5029</v>
      </c>
      <c r="D256" t="s">
        <v>5033</v>
      </c>
      <c r="E256" t="s">
        <v>5036</v>
      </c>
      <c r="F256" t="s">
        <v>5047</v>
      </c>
      <c r="G256">
        <v>138.25290000000001</v>
      </c>
      <c r="H256">
        <v>36.204799999999999</v>
      </c>
      <c r="I256">
        <v>174605</v>
      </c>
      <c r="J256">
        <v>744500</v>
      </c>
      <c r="K256">
        <v>171414</v>
      </c>
      <c r="L256">
        <v>29997</v>
      </c>
      <c r="M256">
        <v>18222</v>
      </c>
      <c r="N256">
        <v>0.23452737121781569</v>
      </c>
      <c r="O256">
        <v>859115</v>
      </c>
      <c r="P256">
        <v>695831</v>
      </c>
      <c r="Q256">
        <v>0</v>
      </c>
      <c r="T256" t="s">
        <v>5057</v>
      </c>
      <c r="U256">
        <v>45645</v>
      </c>
      <c r="V256" t="s">
        <v>5075</v>
      </c>
      <c r="W256" t="s">
        <v>5081</v>
      </c>
      <c r="X256">
        <v>11</v>
      </c>
      <c r="Y256" t="s">
        <v>5082</v>
      </c>
      <c r="Z256" t="s">
        <v>5071</v>
      </c>
    </row>
    <row r="257" spans="1:26" x14ac:dyDescent="0.3">
      <c r="A257" t="s">
        <v>278</v>
      </c>
      <c r="B257" t="s">
        <v>5025</v>
      </c>
      <c r="C257" t="s">
        <v>5029</v>
      </c>
      <c r="D257" t="s">
        <v>5033</v>
      </c>
      <c r="E257" t="s">
        <v>5037</v>
      </c>
      <c r="F257" t="s">
        <v>5049</v>
      </c>
      <c r="G257">
        <v>-106.3468</v>
      </c>
      <c r="H257">
        <v>56.130400000000002</v>
      </c>
      <c r="I257">
        <v>63651</v>
      </c>
      <c r="J257">
        <v>254838</v>
      </c>
      <c r="K257">
        <v>61286</v>
      </c>
      <c r="L257">
        <v>8146</v>
      </c>
      <c r="M257">
        <v>6341</v>
      </c>
      <c r="N257">
        <v>0.24977175923328249</v>
      </c>
      <c r="O257">
        <v>303369</v>
      </c>
      <c r="P257">
        <v>0</v>
      </c>
      <c r="Q257">
        <v>0</v>
      </c>
      <c r="T257" t="s">
        <v>5056</v>
      </c>
      <c r="U257">
        <v>45694</v>
      </c>
      <c r="V257" t="s">
        <v>5075</v>
      </c>
      <c r="W257" t="s">
        <v>5086</v>
      </c>
      <c r="X257">
        <v>10</v>
      </c>
      <c r="Y257" t="s">
        <v>5082</v>
      </c>
      <c r="Z257" t="s">
        <v>5071</v>
      </c>
    </row>
    <row r="258" spans="1:26" x14ac:dyDescent="0.3">
      <c r="A258" t="s">
        <v>279</v>
      </c>
      <c r="B258" t="s">
        <v>5025</v>
      </c>
      <c r="C258" t="s">
        <v>5029</v>
      </c>
      <c r="D258" t="s">
        <v>5035</v>
      </c>
      <c r="E258" t="s">
        <v>5037</v>
      </c>
      <c r="F258" t="s">
        <v>5050</v>
      </c>
      <c r="G258">
        <v>-95.712900000000005</v>
      </c>
      <c r="H258">
        <v>37.090200000000003</v>
      </c>
      <c r="I258">
        <v>22278</v>
      </c>
      <c r="J258">
        <v>181245</v>
      </c>
      <c r="K258">
        <v>43513</v>
      </c>
      <c r="L258">
        <v>8302</v>
      </c>
      <c r="M258">
        <v>7302</v>
      </c>
      <c r="N258">
        <v>0.1229173315243286</v>
      </c>
      <c r="O258">
        <v>200876</v>
      </c>
      <c r="P258">
        <v>0</v>
      </c>
      <c r="Q258">
        <v>0</v>
      </c>
      <c r="T258" t="s">
        <v>5058</v>
      </c>
      <c r="U258">
        <v>45319</v>
      </c>
      <c r="V258" t="s">
        <v>5080</v>
      </c>
      <c r="W258" t="s">
        <v>5084</v>
      </c>
      <c r="X258">
        <v>15</v>
      </c>
      <c r="Y258" t="s">
        <v>5077</v>
      </c>
      <c r="Z258" t="s">
        <v>5070</v>
      </c>
    </row>
    <row r="259" spans="1:26" x14ac:dyDescent="0.3">
      <c r="A259" t="s">
        <v>280</v>
      </c>
      <c r="B259" t="s">
        <v>5027</v>
      </c>
      <c r="C259" t="s">
        <v>5029</v>
      </c>
      <c r="D259" t="s">
        <v>5031</v>
      </c>
      <c r="E259" t="s">
        <v>5036</v>
      </c>
      <c r="F259" t="s">
        <v>5049</v>
      </c>
      <c r="G259">
        <v>-106.3468</v>
      </c>
      <c r="H259">
        <v>56.130400000000002</v>
      </c>
      <c r="I259">
        <v>370024</v>
      </c>
      <c r="J259">
        <v>2687245</v>
      </c>
      <c r="K259">
        <v>452024</v>
      </c>
      <c r="L259">
        <v>149893</v>
      </c>
      <c r="M259">
        <v>106290</v>
      </c>
      <c r="N259">
        <v>0.1376966363045318</v>
      </c>
      <c r="O259">
        <v>3314375</v>
      </c>
      <c r="P259">
        <v>2687245</v>
      </c>
      <c r="Q259">
        <v>0</v>
      </c>
      <c r="T259" t="s">
        <v>5052</v>
      </c>
      <c r="U259">
        <v>45708</v>
      </c>
      <c r="V259" t="s">
        <v>5075</v>
      </c>
      <c r="W259" t="s">
        <v>5086</v>
      </c>
      <c r="X259">
        <v>18</v>
      </c>
      <c r="Y259" t="s">
        <v>5092</v>
      </c>
      <c r="Z259" t="s">
        <v>5070</v>
      </c>
    </row>
    <row r="260" spans="1:26" x14ac:dyDescent="0.3">
      <c r="A260" t="s">
        <v>281</v>
      </c>
      <c r="B260" t="s">
        <v>5024</v>
      </c>
      <c r="C260" t="s">
        <v>5030</v>
      </c>
      <c r="D260" t="s">
        <v>5033</v>
      </c>
      <c r="E260" t="s">
        <v>5039</v>
      </c>
      <c r="F260" t="s">
        <v>5049</v>
      </c>
      <c r="G260">
        <v>-106.3468</v>
      </c>
      <c r="H260">
        <v>56.130400000000002</v>
      </c>
      <c r="I260">
        <v>61970</v>
      </c>
      <c r="J260">
        <v>284648</v>
      </c>
      <c r="K260">
        <v>34427</v>
      </c>
      <c r="L260">
        <v>8966</v>
      </c>
      <c r="M260">
        <v>9199</v>
      </c>
      <c r="N260">
        <v>0.2177093338919929</v>
      </c>
      <c r="O260">
        <v>353229</v>
      </c>
      <c r="P260">
        <v>0</v>
      </c>
      <c r="Q260">
        <v>0</v>
      </c>
      <c r="T260" t="s">
        <v>5056</v>
      </c>
      <c r="U260">
        <v>45303</v>
      </c>
      <c r="V260" t="s">
        <v>5091</v>
      </c>
      <c r="W260" t="s">
        <v>5084</v>
      </c>
      <c r="X260">
        <v>8</v>
      </c>
      <c r="Y260" t="s">
        <v>5082</v>
      </c>
      <c r="Z260" t="s">
        <v>5071</v>
      </c>
    </row>
    <row r="261" spans="1:26" x14ac:dyDescent="0.3">
      <c r="A261" t="s">
        <v>282</v>
      </c>
      <c r="B261" t="s">
        <v>5024</v>
      </c>
      <c r="C261" t="s">
        <v>5029</v>
      </c>
      <c r="D261" t="s">
        <v>5032</v>
      </c>
      <c r="E261" t="s">
        <v>5036</v>
      </c>
      <c r="F261" t="s">
        <v>5049</v>
      </c>
      <c r="G261">
        <v>-106.3468</v>
      </c>
      <c r="H261">
        <v>56.130400000000002</v>
      </c>
      <c r="I261">
        <v>239519</v>
      </c>
      <c r="J261">
        <v>2459580</v>
      </c>
      <c r="K261">
        <v>603794</v>
      </c>
      <c r="L261">
        <v>85335</v>
      </c>
      <c r="M261">
        <v>115364</v>
      </c>
      <c r="N261">
        <v>9.7382380028370644E-2</v>
      </c>
      <c r="O261">
        <v>2923825</v>
      </c>
      <c r="P261">
        <v>2459580</v>
      </c>
      <c r="Q261">
        <v>0</v>
      </c>
      <c r="T261" t="s">
        <v>5061</v>
      </c>
      <c r="U261">
        <v>45361</v>
      </c>
      <c r="V261" t="s">
        <v>5080</v>
      </c>
      <c r="W261" t="s">
        <v>5076</v>
      </c>
      <c r="X261">
        <v>14</v>
      </c>
      <c r="Y261" t="s">
        <v>5077</v>
      </c>
      <c r="Z261" t="s">
        <v>5069</v>
      </c>
    </row>
    <row r="262" spans="1:26" x14ac:dyDescent="0.3">
      <c r="A262" t="s">
        <v>283</v>
      </c>
      <c r="B262" t="s">
        <v>5027</v>
      </c>
      <c r="C262" t="s">
        <v>5029</v>
      </c>
      <c r="D262" t="s">
        <v>5033</v>
      </c>
      <c r="E262" t="s">
        <v>5036</v>
      </c>
      <c r="F262" t="s">
        <v>5043</v>
      </c>
      <c r="G262">
        <v>-3.4359999999999999</v>
      </c>
      <c r="H262">
        <v>55.378100000000003</v>
      </c>
      <c r="I262">
        <v>52975</v>
      </c>
      <c r="J262">
        <v>289316</v>
      </c>
      <c r="K262">
        <v>66606</v>
      </c>
      <c r="L262">
        <v>11242</v>
      </c>
      <c r="M262">
        <v>13801</v>
      </c>
      <c r="N262">
        <v>0.1831055460312985</v>
      </c>
      <c r="O262">
        <v>366743</v>
      </c>
      <c r="P262">
        <v>267150</v>
      </c>
      <c r="Q262">
        <v>0</v>
      </c>
      <c r="T262" t="s">
        <v>5057</v>
      </c>
      <c r="U262">
        <v>45356</v>
      </c>
      <c r="V262" t="s">
        <v>5089</v>
      </c>
      <c r="W262" t="s">
        <v>5076</v>
      </c>
      <c r="X262">
        <v>16</v>
      </c>
      <c r="Y262" t="s">
        <v>5077</v>
      </c>
      <c r="Z262" t="s">
        <v>5070</v>
      </c>
    </row>
    <row r="263" spans="1:26" x14ac:dyDescent="0.3">
      <c r="A263" t="s">
        <v>284</v>
      </c>
      <c r="B263" t="s">
        <v>5027</v>
      </c>
      <c r="C263" t="s">
        <v>5029</v>
      </c>
      <c r="D263" t="s">
        <v>5032</v>
      </c>
      <c r="E263" t="s">
        <v>5036</v>
      </c>
      <c r="F263" t="s">
        <v>5045</v>
      </c>
      <c r="G263">
        <v>-51.9253</v>
      </c>
      <c r="H263">
        <v>-14.234999999999999</v>
      </c>
      <c r="I263">
        <v>32245</v>
      </c>
      <c r="J263">
        <v>530083</v>
      </c>
      <c r="K263">
        <v>92539</v>
      </c>
      <c r="L263">
        <v>32278</v>
      </c>
      <c r="M263">
        <v>29025</v>
      </c>
      <c r="N263">
        <v>6.0831098361285807E-2</v>
      </c>
      <c r="O263">
        <v>643585</v>
      </c>
      <c r="P263">
        <v>507088</v>
      </c>
      <c r="Q263">
        <v>0</v>
      </c>
      <c r="T263" t="s">
        <v>5061</v>
      </c>
      <c r="U263">
        <v>45726</v>
      </c>
      <c r="V263" t="s">
        <v>5085</v>
      </c>
      <c r="W263" t="s">
        <v>5076</v>
      </c>
      <c r="X263">
        <v>15</v>
      </c>
      <c r="Y263" t="s">
        <v>5077</v>
      </c>
      <c r="Z263" t="s">
        <v>5069</v>
      </c>
    </row>
    <row r="264" spans="1:26" x14ac:dyDescent="0.3">
      <c r="A264" t="s">
        <v>285</v>
      </c>
      <c r="B264" t="s">
        <v>5023</v>
      </c>
      <c r="C264" t="s">
        <v>5029</v>
      </c>
      <c r="D264" t="s">
        <v>5033</v>
      </c>
      <c r="E264" t="s">
        <v>5036</v>
      </c>
      <c r="F264" t="s">
        <v>5047</v>
      </c>
      <c r="G264">
        <v>138.25290000000001</v>
      </c>
      <c r="H264">
        <v>36.204799999999999</v>
      </c>
      <c r="I264">
        <v>68571</v>
      </c>
      <c r="J264">
        <v>286496</v>
      </c>
      <c r="K264">
        <v>29955</v>
      </c>
      <c r="L264">
        <v>21930</v>
      </c>
      <c r="M264">
        <v>13631</v>
      </c>
      <c r="N264">
        <v>0.23934708453625281</v>
      </c>
      <c r="O264">
        <v>353909</v>
      </c>
      <c r="P264">
        <v>45346</v>
      </c>
      <c r="Q264">
        <v>0</v>
      </c>
      <c r="R264">
        <v>3822</v>
      </c>
      <c r="S264">
        <v>1.0800000000000001E-2</v>
      </c>
      <c r="T264" t="s">
        <v>5056</v>
      </c>
      <c r="U264">
        <v>45476</v>
      </c>
      <c r="V264" t="s">
        <v>5078</v>
      </c>
      <c r="W264" t="s">
        <v>5083</v>
      </c>
      <c r="X264">
        <v>10</v>
      </c>
      <c r="Y264" t="s">
        <v>5082</v>
      </c>
      <c r="Z264" t="s">
        <v>5071</v>
      </c>
    </row>
    <row r="265" spans="1:26" x14ac:dyDescent="0.3">
      <c r="A265" t="s">
        <v>286</v>
      </c>
      <c r="B265" t="s">
        <v>5024</v>
      </c>
      <c r="C265" t="s">
        <v>5029</v>
      </c>
      <c r="D265" t="s">
        <v>5033</v>
      </c>
      <c r="E265" t="s">
        <v>5036</v>
      </c>
      <c r="F265" t="s">
        <v>5047</v>
      </c>
      <c r="G265">
        <v>138.25290000000001</v>
      </c>
      <c r="H265">
        <v>36.204799999999999</v>
      </c>
      <c r="I265">
        <v>453465</v>
      </c>
      <c r="J265">
        <v>2479047</v>
      </c>
      <c r="K265">
        <v>394365</v>
      </c>
      <c r="L265">
        <v>155093</v>
      </c>
      <c r="M265">
        <v>60150</v>
      </c>
      <c r="N265">
        <v>0.18291939247961941</v>
      </c>
      <c r="O265">
        <v>3053117</v>
      </c>
      <c r="P265">
        <v>2479047</v>
      </c>
      <c r="Q265">
        <v>0</v>
      </c>
      <c r="T265" t="s">
        <v>5057</v>
      </c>
      <c r="U265">
        <v>45640</v>
      </c>
      <c r="V265" t="s">
        <v>5088</v>
      </c>
      <c r="W265" t="s">
        <v>5081</v>
      </c>
      <c r="X265">
        <v>12</v>
      </c>
      <c r="Y265" t="s">
        <v>5077</v>
      </c>
      <c r="Z265" t="s">
        <v>5070</v>
      </c>
    </row>
    <row r="266" spans="1:26" x14ac:dyDescent="0.3">
      <c r="A266" t="s">
        <v>287</v>
      </c>
      <c r="B266" t="s">
        <v>5025</v>
      </c>
      <c r="C266" t="s">
        <v>5029</v>
      </c>
      <c r="D266" t="s">
        <v>5033</v>
      </c>
      <c r="E266" t="s">
        <v>5039</v>
      </c>
      <c r="F266" t="s">
        <v>5043</v>
      </c>
      <c r="G266">
        <v>-3.4359999999999999</v>
      </c>
      <c r="H266">
        <v>55.378100000000003</v>
      </c>
      <c r="I266">
        <v>27479</v>
      </c>
      <c r="J266">
        <v>135699</v>
      </c>
      <c r="K266">
        <v>33912</v>
      </c>
      <c r="L266">
        <v>4398</v>
      </c>
      <c r="M266">
        <v>8018</v>
      </c>
      <c r="N266">
        <v>0.20250145773604841</v>
      </c>
      <c r="O266">
        <v>160312</v>
      </c>
      <c r="P266">
        <v>0</v>
      </c>
      <c r="Q266">
        <v>0</v>
      </c>
      <c r="T266" t="s">
        <v>5056</v>
      </c>
      <c r="U266">
        <v>45666</v>
      </c>
      <c r="V266" t="s">
        <v>5075</v>
      </c>
      <c r="W266" t="s">
        <v>5084</v>
      </c>
      <c r="X266">
        <v>12</v>
      </c>
      <c r="Y266" t="s">
        <v>5077</v>
      </c>
      <c r="Z266" t="s">
        <v>5071</v>
      </c>
    </row>
    <row r="267" spans="1:26" x14ac:dyDescent="0.3">
      <c r="A267" t="s">
        <v>288</v>
      </c>
      <c r="B267" t="s">
        <v>5025</v>
      </c>
      <c r="C267" t="s">
        <v>5029</v>
      </c>
      <c r="D267" t="s">
        <v>5033</v>
      </c>
      <c r="E267" t="s">
        <v>5037</v>
      </c>
      <c r="F267" t="s">
        <v>5049</v>
      </c>
      <c r="G267">
        <v>-106.3468</v>
      </c>
      <c r="H267">
        <v>56.130400000000002</v>
      </c>
      <c r="I267">
        <v>89133</v>
      </c>
      <c r="J267">
        <v>568120</v>
      </c>
      <c r="K267">
        <v>119741</v>
      </c>
      <c r="L267">
        <v>41998</v>
      </c>
      <c r="M267">
        <v>20546</v>
      </c>
      <c r="N267">
        <v>0.1568911572033945</v>
      </c>
      <c r="O267">
        <v>662090</v>
      </c>
      <c r="P267">
        <v>0</v>
      </c>
      <c r="Q267">
        <v>0</v>
      </c>
      <c r="T267" t="s">
        <v>5056</v>
      </c>
      <c r="U267">
        <v>45754</v>
      </c>
      <c r="V267" t="s">
        <v>5085</v>
      </c>
      <c r="W267" t="s">
        <v>5079</v>
      </c>
      <c r="X267">
        <v>11</v>
      </c>
      <c r="Y267" t="s">
        <v>5082</v>
      </c>
      <c r="Z267" t="s">
        <v>5070</v>
      </c>
    </row>
    <row r="268" spans="1:26" x14ac:dyDescent="0.3">
      <c r="A268" t="s">
        <v>289</v>
      </c>
      <c r="B268" t="s">
        <v>5027</v>
      </c>
      <c r="C268" t="s">
        <v>5030</v>
      </c>
      <c r="D268" t="s">
        <v>5032</v>
      </c>
      <c r="E268" t="s">
        <v>5036</v>
      </c>
      <c r="F268" t="s">
        <v>5043</v>
      </c>
      <c r="G268">
        <v>-3.4359999999999999</v>
      </c>
      <c r="H268">
        <v>55.378100000000003</v>
      </c>
      <c r="I268">
        <v>58518</v>
      </c>
      <c r="J268">
        <v>787036</v>
      </c>
      <c r="K268">
        <v>157516</v>
      </c>
      <c r="L268">
        <v>55401</v>
      </c>
      <c r="M268">
        <v>39738</v>
      </c>
      <c r="N268">
        <v>7.435294200932141E-2</v>
      </c>
      <c r="O268">
        <v>991321</v>
      </c>
      <c r="P268">
        <v>772515</v>
      </c>
      <c r="Q268">
        <v>0</v>
      </c>
      <c r="T268" t="s">
        <v>5061</v>
      </c>
      <c r="U268">
        <v>45452</v>
      </c>
      <c r="V268" t="s">
        <v>5080</v>
      </c>
      <c r="W268" t="s">
        <v>5093</v>
      </c>
      <c r="X268">
        <v>10</v>
      </c>
      <c r="Y268" t="s">
        <v>5082</v>
      </c>
      <c r="Z268" t="s">
        <v>5069</v>
      </c>
    </row>
    <row r="269" spans="1:26" x14ac:dyDescent="0.3">
      <c r="A269" t="s">
        <v>290</v>
      </c>
      <c r="B269" t="s">
        <v>5024</v>
      </c>
      <c r="C269" t="s">
        <v>5030</v>
      </c>
      <c r="D269" t="s">
        <v>5033</v>
      </c>
      <c r="E269" t="s">
        <v>5039</v>
      </c>
      <c r="F269" t="s">
        <v>5049</v>
      </c>
      <c r="G269">
        <v>-106.3468</v>
      </c>
      <c r="H269">
        <v>56.130400000000002</v>
      </c>
      <c r="I269">
        <v>62186</v>
      </c>
      <c r="J269">
        <v>378975</v>
      </c>
      <c r="K269">
        <v>44730</v>
      </c>
      <c r="L269">
        <v>21686</v>
      </c>
      <c r="M269">
        <v>7666</v>
      </c>
      <c r="N269">
        <v>0.16409153307016469</v>
      </c>
      <c r="O269">
        <v>441474</v>
      </c>
      <c r="P269">
        <v>0</v>
      </c>
      <c r="Q269">
        <v>0</v>
      </c>
      <c r="T269" t="s">
        <v>5056</v>
      </c>
      <c r="U269">
        <v>45471</v>
      </c>
      <c r="V269" t="s">
        <v>5091</v>
      </c>
      <c r="W269" t="s">
        <v>5093</v>
      </c>
      <c r="X269">
        <v>12</v>
      </c>
      <c r="Y269" t="s">
        <v>5077</v>
      </c>
      <c r="Z269" t="s">
        <v>5070</v>
      </c>
    </row>
    <row r="270" spans="1:26" x14ac:dyDescent="0.3">
      <c r="A270" t="s">
        <v>291</v>
      </c>
      <c r="B270" t="s">
        <v>5027</v>
      </c>
      <c r="C270" t="s">
        <v>5029</v>
      </c>
      <c r="D270" t="s">
        <v>5035</v>
      </c>
      <c r="E270" t="s">
        <v>5040</v>
      </c>
      <c r="F270" t="s">
        <v>5043</v>
      </c>
      <c r="G270">
        <v>-3.4359999999999999</v>
      </c>
      <c r="H270">
        <v>55.378100000000003</v>
      </c>
      <c r="I270">
        <v>23007</v>
      </c>
      <c r="J270">
        <v>223860</v>
      </c>
      <c r="K270">
        <v>34691</v>
      </c>
      <c r="L270">
        <v>11150</v>
      </c>
      <c r="M270">
        <v>10704</v>
      </c>
      <c r="N270">
        <v>0.1027780080323815</v>
      </c>
      <c r="O270">
        <v>263642</v>
      </c>
      <c r="P270">
        <v>0</v>
      </c>
      <c r="Q270">
        <v>1173040</v>
      </c>
      <c r="T270" t="s">
        <v>5060</v>
      </c>
      <c r="U270">
        <v>45774</v>
      </c>
      <c r="V270" t="s">
        <v>5080</v>
      </c>
      <c r="W270" t="s">
        <v>5079</v>
      </c>
      <c r="X270">
        <v>17</v>
      </c>
      <c r="Y270" t="s">
        <v>5077</v>
      </c>
      <c r="Z270" t="s">
        <v>5070</v>
      </c>
    </row>
    <row r="271" spans="1:26" x14ac:dyDescent="0.3">
      <c r="A271" t="s">
        <v>292</v>
      </c>
      <c r="B271" t="s">
        <v>5025</v>
      </c>
      <c r="C271" t="s">
        <v>5029</v>
      </c>
      <c r="D271" t="s">
        <v>5033</v>
      </c>
      <c r="E271" t="s">
        <v>5037</v>
      </c>
      <c r="F271" t="s">
        <v>5046</v>
      </c>
      <c r="G271">
        <v>133.77510000000001</v>
      </c>
      <c r="H271">
        <v>-25.2744</v>
      </c>
      <c r="I271">
        <v>29239</v>
      </c>
      <c r="J271">
        <v>186103</v>
      </c>
      <c r="K271">
        <v>24954</v>
      </c>
      <c r="L271">
        <v>6264</v>
      </c>
      <c r="M271">
        <v>8214</v>
      </c>
      <c r="N271">
        <v>0.15711579689166749</v>
      </c>
      <c r="O271">
        <v>229584</v>
      </c>
      <c r="P271">
        <v>0</v>
      </c>
      <c r="Q271">
        <v>0</v>
      </c>
      <c r="T271" t="s">
        <v>5056</v>
      </c>
      <c r="U271">
        <v>45440</v>
      </c>
      <c r="V271" t="s">
        <v>5089</v>
      </c>
      <c r="W271" t="s">
        <v>5087</v>
      </c>
      <c r="X271">
        <v>11</v>
      </c>
      <c r="Y271" t="s">
        <v>5082</v>
      </c>
      <c r="Z271" t="s">
        <v>5070</v>
      </c>
    </row>
    <row r="272" spans="1:26" x14ac:dyDescent="0.3">
      <c r="A272" t="s">
        <v>293</v>
      </c>
      <c r="B272" t="s">
        <v>5025</v>
      </c>
      <c r="C272" t="s">
        <v>5029</v>
      </c>
      <c r="D272" t="s">
        <v>5031</v>
      </c>
      <c r="E272" t="s">
        <v>5036</v>
      </c>
      <c r="F272" t="s">
        <v>5050</v>
      </c>
      <c r="G272">
        <v>-95.712900000000005</v>
      </c>
      <c r="H272">
        <v>37.090200000000003</v>
      </c>
      <c r="I272">
        <v>99859</v>
      </c>
      <c r="J272">
        <v>1007682</v>
      </c>
      <c r="K272">
        <v>194405</v>
      </c>
      <c r="L272">
        <v>53583</v>
      </c>
      <c r="M272">
        <v>35461</v>
      </c>
      <c r="N272">
        <v>9.9097803478819912E-2</v>
      </c>
      <c r="O272">
        <v>1282443</v>
      </c>
      <c r="P272">
        <v>1007682</v>
      </c>
      <c r="Q272">
        <v>0</v>
      </c>
      <c r="T272" t="s">
        <v>5052</v>
      </c>
      <c r="U272">
        <v>45414</v>
      </c>
      <c r="V272" t="s">
        <v>5075</v>
      </c>
      <c r="W272" t="s">
        <v>5087</v>
      </c>
      <c r="X272">
        <v>10</v>
      </c>
      <c r="Y272" t="s">
        <v>5082</v>
      </c>
      <c r="Z272" t="s">
        <v>5069</v>
      </c>
    </row>
    <row r="273" spans="1:26" x14ac:dyDescent="0.3">
      <c r="A273" t="s">
        <v>294</v>
      </c>
      <c r="B273" t="s">
        <v>5025</v>
      </c>
      <c r="C273" t="s">
        <v>5029</v>
      </c>
      <c r="D273" t="s">
        <v>5033</v>
      </c>
      <c r="E273" t="s">
        <v>5037</v>
      </c>
      <c r="F273" t="s">
        <v>5045</v>
      </c>
      <c r="G273">
        <v>-51.9253</v>
      </c>
      <c r="H273">
        <v>-14.234999999999999</v>
      </c>
      <c r="I273">
        <v>199</v>
      </c>
      <c r="J273">
        <v>1000</v>
      </c>
      <c r="K273">
        <v>103</v>
      </c>
      <c r="L273">
        <v>47</v>
      </c>
      <c r="M273">
        <v>35</v>
      </c>
      <c r="N273">
        <v>0.19909085603781329</v>
      </c>
      <c r="O273">
        <v>1179</v>
      </c>
      <c r="P273">
        <v>0</v>
      </c>
      <c r="Q273">
        <v>0</v>
      </c>
      <c r="T273" t="s">
        <v>5056</v>
      </c>
      <c r="U273">
        <v>45643</v>
      </c>
      <c r="V273" t="s">
        <v>5089</v>
      </c>
      <c r="W273" t="s">
        <v>5081</v>
      </c>
      <c r="X273">
        <v>17</v>
      </c>
      <c r="Y273" t="s">
        <v>5077</v>
      </c>
      <c r="Z273" t="s">
        <v>5070</v>
      </c>
    </row>
    <row r="274" spans="1:26" x14ac:dyDescent="0.3">
      <c r="A274" t="s">
        <v>295</v>
      </c>
      <c r="B274" t="s">
        <v>5023</v>
      </c>
      <c r="C274" t="s">
        <v>5030</v>
      </c>
      <c r="D274" t="s">
        <v>5033</v>
      </c>
      <c r="E274" t="s">
        <v>5036</v>
      </c>
      <c r="F274" t="s">
        <v>5047</v>
      </c>
      <c r="G274">
        <v>138.25290000000001</v>
      </c>
      <c r="H274">
        <v>36.204799999999999</v>
      </c>
      <c r="I274">
        <v>94284</v>
      </c>
      <c r="J274">
        <v>479094</v>
      </c>
      <c r="K274">
        <v>89602</v>
      </c>
      <c r="L274">
        <v>27155</v>
      </c>
      <c r="M274">
        <v>21231</v>
      </c>
      <c r="N274">
        <v>0.19679845269600371</v>
      </c>
      <c r="O274">
        <v>600293</v>
      </c>
      <c r="P274">
        <v>345346</v>
      </c>
      <c r="Q274">
        <v>0</v>
      </c>
      <c r="R274">
        <v>7563</v>
      </c>
      <c r="S274">
        <v>1.26E-2</v>
      </c>
      <c r="T274" t="s">
        <v>5056</v>
      </c>
      <c r="U274">
        <v>45595</v>
      </c>
      <c r="V274" t="s">
        <v>5078</v>
      </c>
      <c r="W274" t="s">
        <v>5090</v>
      </c>
      <c r="X274">
        <v>16</v>
      </c>
      <c r="Y274" t="s">
        <v>5077</v>
      </c>
      <c r="Z274" t="s">
        <v>5070</v>
      </c>
    </row>
    <row r="275" spans="1:26" x14ac:dyDescent="0.3">
      <c r="A275" t="s">
        <v>296</v>
      </c>
      <c r="B275" t="s">
        <v>5024</v>
      </c>
      <c r="C275" t="s">
        <v>5029</v>
      </c>
      <c r="D275" t="s">
        <v>5033</v>
      </c>
      <c r="E275" t="s">
        <v>5039</v>
      </c>
      <c r="F275" t="s">
        <v>5048</v>
      </c>
      <c r="G275">
        <v>10.451499999999999</v>
      </c>
      <c r="H275">
        <v>51.165700000000001</v>
      </c>
      <c r="I275">
        <v>74074</v>
      </c>
      <c r="J275">
        <v>309475</v>
      </c>
      <c r="K275">
        <v>75304</v>
      </c>
      <c r="L275">
        <v>9566</v>
      </c>
      <c r="M275">
        <v>8613</v>
      </c>
      <c r="N275">
        <v>0.2393548060492699</v>
      </c>
      <c r="O275">
        <v>340890</v>
      </c>
      <c r="P275">
        <v>0</v>
      </c>
      <c r="Q275">
        <v>0</v>
      </c>
      <c r="T275" t="s">
        <v>5056</v>
      </c>
      <c r="U275">
        <v>45327</v>
      </c>
      <c r="V275" t="s">
        <v>5085</v>
      </c>
      <c r="W275" t="s">
        <v>5086</v>
      </c>
      <c r="X275">
        <v>10</v>
      </c>
      <c r="Y275" t="s">
        <v>5082</v>
      </c>
      <c r="Z275" t="s">
        <v>5071</v>
      </c>
    </row>
    <row r="276" spans="1:26" x14ac:dyDescent="0.3">
      <c r="A276" t="s">
        <v>297</v>
      </c>
      <c r="B276" t="s">
        <v>5027</v>
      </c>
      <c r="C276" t="s">
        <v>5029</v>
      </c>
      <c r="D276" t="s">
        <v>5033</v>
      </c>
      <c r="E276" t="s">
        <v>5036</v>
      </c>
      <c r="F276" t="s">
        <v>5047</v>
      </c>
      <c r="G276">
        <v>138.25290000000001</v>
      </c>
      <c r="H276">
        <v>36.204799999999999</v>
      </c>
      <c r="I276">
        <v>52460</v>
      </c>
      <c r="J276">
        <v>335341</v>
      </c>
      <c r="K276">
        <v>66102</v>
      </c>
      <c r="L276">
        <v>25117</v>
      </c>
      <c r="M276">
        <v>9972</v>
      </c>
      <c r="N276">
        <v>0.15644025201626549</v>
      </c>
      <c r="O276">
        <v>431049</v>
      </c>
      <c r="P276">
        <v>299572</v>
      </c>
      <c r="Q276">
        <v>0</v>
      </c>
      <c r="T276" t="s">
        <v>5057</v>
      </c>
      <c r="U276">
        <v>45514</v>
      </c>
      <c r="V276" t="s">
        <v>5088</v>
      </c>
      <c r="W276" t="s">
        <v>5095</v>
      </c>
      <c r="X276">
        <v>17</v>
      </c>
      <c r="Y276" t="s">
        <v>5077</v>
      </c>
      <c r="Z276" t="s">
        <v>5070</v>
      </c>
    </row>
    <row r="277" spans="1:26" x14ac:dyDescent="0.3">
      <c r="A277" t="s">
        <v>298</v>
      </c>
      <c r="B277" t="s">
        <v>5025</v>
      </c>
      <c r="C277" t="s">
        <v>5029</v>
      </c>
      <c r="D277" t="s">
        <v>5033</v>
      </c>
      <c r="E277" t="s">
        <v>5036</v>
      </c>
      <c r="F277" t="s">
        <v>5043</v>
      </c>
      <c r="G277">
        <v>-3.4359999999999999</v>
      </c>
      <c r="H277">
        <v>55.378100000000003</v>
      </c>
      <c r="I277">
        <v>261160</v>
      </c>
      <c r="J277">
        <v>1434526</v>
      </c>
      <c r="K277">
        <v>248001</v>
      </c>
      <c r="L277">
        <v>61453</v>
      </c>
      <c r="M277">
        <v>45036</v>
      </c>
      <c r="N277">
        <v>0.18205385645624059</v>
      </c>
      <c r="O277">
        <v>1666141</v>
      </c>
      <c r="P277">
        <v>1434526</v>
      </c>
      <c r="Q277">
        <v>0</v>
      </c>
      <c r="T277" t="s">
        <v>5057</v>
      </c>
      <c r="U277">
        <v>45581</v>
      </c>
      <c r="V277" t="s">
        <v>5078</v>
      </c>
      <c r="W277" t="s">
        <v>5090</v>
      </c>
      <c r="X277">
        <v>12</v>
      </c>
      <c r="Y277" t="s">
        <v>5077</v>
      </c>
      <c r="Z277" t="s">
        <v>5070</v>
      </c>
    </row>
    <row r="278" spans="1:26" x14ac:dyDescent="0.3">
      <c r="A278" t="s">
        <v>299</v>
      </c>
      <c r="B278" t="s">
        <v>5025</v>
      </c>
      <c r="C278" t="s">
        <v>5029</v>
      </c>
      <c r="D278" t="s">
        <v>5033</v>
      </c>
      <c r="E278" t="s">
        <v>5037</v>
      </c>
      <c r="F278" t="s">
        <v>5044</v>
      </c>
      <c r="G278">
        <v>78.962900000000005</v>
      </c>
      <c r="H278">
        <v>20.593699999999998</v>
      </c>
      <c r="I278">
        <v>39137</v>
      </c>
      <c r="J278">
        <v>221932</v>
      </c>
      <c r="K278">
        <v>48925</v>
      </c>
      <c r="L278">
        <v>12640</v>
      </c>
      <c r="M278">
        <v>7202</v>
      </c>
      <c r="N278">
        <v>0.17634828791624391</v>
      </c>
      <c r="O278">
        <v>271215</v>
      </c>
      <c r="P278">
        <v>0</v>
      </c>
      <c r="Q278">
        <v>0</v>
      </c>
      <c r="T278" t="s">
        <v>5056</v>
      </c>
      <c r="U278">
        <v>45429</v>
      </c>
      <c r="V278" t="s">
        <v>5091</v>
      </c>
      <c r="W278" t="s">
        <v>5087</v>
      </c>
      <c r="X278">
        <v>11</v>
      </c>
      <c r="Y278" t="s">
        <v>5082</v>
      </c>
      <c r="Z278" t="s">
        <v>5070</v>
      </c>
    </row>
    <row r="279" spans="1:26" x14ac:dyDescent="0.3">
      <c r="A279" t="s">
        <v>300</v>
      </c>
      <c r="B279" t="s">
        <v>5027</v>
      </c>
      <c r="C279" t="s">
        <v>5029</v>
      </c>
      <c r="D279" t="s">
        <v>5031</v>
      </c>
      <c r="E279" t="s">
        <v>5036</v>
      </c>
      <c r="F279" t="s">
        <v>5043</v>
      </c>
      <c r="G279">
        <v>-3.4359999999999999</v>
      </c>
      <c r="H279">
        <v>55.378100000000003</v>
      </c>
      <c r="I279">
        <v>43101</v>
      </c>
      <c r="J279">
        <v>302074</v>
      </c>
      <c r="K279">
        <v>48945</v>
      </c>
      <c r="L279">
        <v>10903</v>
      </c>
      <c r="M279">
        <v>8230</v>
      </c>
      <c r="N279">
        <v>0.14268481492924501</v>
      </c>
      <c r="O279">
        <v>373430</v>
      </c>
      <c r="P279">
        <v>283464</v>
      </c>
      <c r="Q279">
        <v>0</v>
      </c>
      <c r="T279" t="s">
        <v>5052</v>
      </c>
      <c r="U279">
        <v>45349</v>
      </c>
      <c r="V279" t="s">
        <v>5089</v>
      </c>
      <c r="W279" t="s">
        <v>5086</v>
      </c>
      <c r="X279">
        <v>16</v>
      </c>
      <c r="Y279" t="s">
        <v>5077</v>
      </c>
      <c r="Z279" t="s">
        <v>5070</v>
      </c>
    </row>
    <row r="280" spans="1:26" x14ac:dyDescent="0.3">
      <c r="A280" t="s">
        <v>301</v>
      </c>
      <c r="B280" t="s">
        <v>5024</v>
      </c>
      <c r="C280" t="s">
        <v>5030</v>
      </c>
      <c r="D280" t="s">
        <v>5033</v>
      </c>
      <c r="E280" t="s">
        <v>5039</v>
      </c>
      <c r="F280" t="s">
        <v>5044</v>
      </c>
      <c r="G280">
        <v>78.962900000000005</v>
      </c>
      <c r="H280">
        <v>20.593699999999998</v>
      </c>
      <c r="I280">
        <v>56909</v>
      </c>
      <c r="J280">
        <v>344077</v>
      </c>
      <c r="K280">
        <v>43772</v>
      </c>
      <c r="L280">
        <v>19357</v>
      </c>
      <c r="M280">
        <v>16640</v>
      </c>
      <c r="N280">
        <v>0.16539834655400859</v>
      </c>
      <c r="O280">
        <v>385839</v>
      </c>
      <c r="P280">
        <v>0</v>
      </c>
      <c r="Q280">
        <v>0</v>
      </c>
      <c r="T280" t="s">
        <v>5056</v>
      </c>
      <c r="U280">
        <v>45702</v>
      </c>
      <c r="V280" t="s">
        <v>5091</v>
      </c>
      <c r="W280" t="s">
        <v>5086</v>
      </c>
      <c r="X280">
        <v>15</v>
      </c>
      <c r="Y280" t="s">
        <v>5077</v>
      </c>
      <c r="Z280" t="s">
        <v>5070</v>
      </c>
    </row>
    <row r="281" spans="1:26" x14ac:dyDescent="0.3">
      <c r="A281" t="s">
        <v>302</v>
      </c>
      <c r="B281" t="s">
        <v>5025</v>
      </c>
      <c r="C281" t="s">
        <v>5029</v>
      </c>
      <c r="D281" t="s">
        <v>5033</v>
      </c>
      <c r="E281" t="s">
        <v>5037</v>
      </c>
      <c r="F281" t="s">
        <v>5048</v>
      </c>
      <c r="G281">
        <v>10.451499999999999</v>
      </c>
      <c r="H281">
        <v>51.165700000000001</v>
      </c>
      <c r="I281">
        <v>21187</v>
      </c>
      <c r="J281">
        <v>90700</v>
      </c>
      <c r="K281">
        <v>22170</v>
      </c>
      <c r="L281">
        <v>4913</v>
      </c>
      <c r="M281">
        <v>4738</v>
      </c>
      <c r="N281">
        <v>0.23359576194919129</v>
      </c>
      <c r="O281">
        <v>109751</v>
      </c>
      <c r="P281">
        <v>0</v>
      </c>
      <c r="Q281">
        <v>0</v>
      </c>
      <c r="T281" t="s">
        <v>5056</v>
      </c>
      <c r="U281">
        <v>45702</v>
      </c>
      <c r="V281" t="s">
        <v>5091</v>
      </c>
      <c r="W281" t="s">
        <v>5086</v>
      </c>
      <c r="X281">
        <v>19</v>
      </c>
      <c r="Y281" t="s">
        <v>5092</v>
      </c>
      <c r="Z281" t="s">
        <v>5071</v>
      </c>
    </row>
    <row r="282" spans="1:26" x14ac:dyDescent="0.3">
      <c r="A282" t="s">
        <v>303</v>
      </c>
      <c r="B282" t="s">
        <v>5025</v>
      </c>
      <c r="C282" t="s">
        <v>5029</v>
      </c>
      <c r="D282" t="s">
        <v>5031</v>
      </c>
      <c r="E282" t="s">
        <v>5039</v>
      </c>
      <c r="F282" t="s">
        <v>5044</v>
      </c>
      <c r="G282">
        <v>78.962900000000005</v>
      </c>
      <c r="H282">
        <v>20.593699999999998</v>
      </c>
      <c r="I282">
        <v>29879</v>
      </c>
      <c r="J282">
        <v>294047</v>
      </c>
      <c r="K282">
        <v>31319</v>
      </c>
      <c r="L282">
        <v>18130</v>
      </c>
      <c r="M282">
        <v>17071</v>
      </c>
      <c r="N282">
        <v>0.101615286618812</v>
      </c>
      <c r="O282">
        <v>358832</v>
      </c>
      <c r="P282">
        <v>0</v>
      </c>
      <c r="Q282">
        <v>0</v>
      </c>
      <c r="T282" t="s">
        <v>5051</v>
      </c>
      <c r="U282">
        <v>45312</v>
      </c>
      <c r="V282" t="s">
        <v>5080</v>
      </c>
      <c r="W282" t="s">
        <v>5084</v>
      </c>
      <c r="X282">
        <v>9</v>
      </c>
      <c r="Y282" t="s">
        <v>5082</v>
      </c>
      <c r="Z282" t="s">
        <v>5070</v>
      </c>
    </row>
    <row r="283" spans="1:26" x14ac:dyDescent="0.3">
      <c r="A283" t="s">
        <v>304</v>
      </c>
      <c r="B283" t="s">
        <v>5025</v>
      </c>
      <c r="C283" t="s">
        <v>5029</v>
      </c>
      <c r="D283" t="s">
        <v>5033</v>
      </c>
      <c r="E283" t="s">
        <v>5039</v>
      </c>
      <c r="F283" t="s">
        <v>5047</v>
      </c>
      <c r="G283">
        <v>138.25290000000001</v>
      </c>
      <c r="H283">
        <v>36.204799999999999</v>
      </c>
      <c r="I283">
        <v>43539</v>
      </c>
      <c r="J283">
        <v>221605</v>
      </c>
      <c r="K283">
        <v>29209</v>
      </c>
      <c r="L283">
        <v>13417</v>
      </c>
      <c r="M283">
        <v>8075</v>
      </c>
      <c r="N283">
        <v>0.19647289924582059</v>
      </c>
      <c r="O283">
        <v>280988</v>
      </c>
      <c r="P283">
        <v>0</v>
      </c>
      <c r="Q283">
        <v>0</v>
      </c>
      <c r="T283" t="s">
        <v>5056</v>
      </c>
      <c r="U283">
        <v>45397</v>
      </c>
      <c r="V283" t="s">
        <v>5085</v>
      </c>
      <c r="W283" t="s">
        <v>5079</v>
      </c>
      <c r="X283">
        <v>17</v>
      </c>
      <c r="Y283" t="s">
        <v>5077</v>
      </c>
      <c r="Z283" t="s">
        <v>5070</v>
      </c>
    </row>
    <row r="284" spans="1:26" x14ac:dyDescent="0.3">
      <c r="A284" t="s">
        <v>305</v>
      </c>
      <c r="B284" t="s">
        <v>5027</v>
      </c>
      <c r="C284" t="s">
        <v>5030</v>
      </c>
      <c r="D284" t="s">
        <v>5033</v>
      </c>
      <c r="E284" t="s">
        <v>5036</v>
      </c>
      <c r="F284" t="s">
        <v>5046</v>
      </c>
      <c r="G284">
        <v>133.77510000000001</v>
      </c>
      <c r="H284">
        <v>-25.2744</v>
      </c>
      <c r="I284">
        <v>53620</v>
      </c>
      <c r="J284">
        <v>290119</v>
      </c>
      <c r="K284">
        <v>68178</v>
      </c>
      <c r="L284">
        <v>13830</v>
      </c>
      <c r="M284">
        <v>8551</v>
      </c>
      <c r="N284">
        <v>0.18482113182790491</v>
      </c>
      <c r="O284">
        <v>364419</v>
      </c>
      <c r="P284">
        <v>279119</v>
      </c>
      <c r="Q284">
        <v>0</v>
      </c>
      <c r="T284" t="s">
        <v>5057</v>
      </c>
      <c r="U284">
        <v>45611</v>
      </c>
      <c r="V284" t="s">
        <v>5091</v>
      </c>
      <c r="W284" t="s">
        <v>5094</v>
      </c>
      <c r="X284">
        <v>15</v>
      </c>
      <c r="Y284" t="s">
        <v>5077</v>
      </c>
      <c r="Z284" t="s">
        <v>5070</v>
      </c>
    </row>
    <row r="285" spans="1:26" x14ac:dyDescent="0.3">
      <c r="A285" t="s">
        <v>306</v>
      </c>
      <c r="B285" t="s">
        <v>5025</v>
      </c>
      <c r="C285" t="s">
        <v>5029</v>
      </c>
      <c r="D285" t="s">
        <v>5033</v>
      </c>
      <c r="E285" t="s">
        <v>5039</v>
      </c>
      <c r="F285" t="s">
        <v>5050</v>
      </c>
      <c r="G285">
        <v>-95.712900000000005</v>
      </c>
      <c r="H285">
        <v>37.090200000000003</v>
      </c>
      <c r="I285">
        <v>74717</v>
      </c>
      <c r="J285">
        <v>330290</v>
      </c>
      <c r="K285">
        <v>54022</v>
      </c>
      <c r="L285">
        <v>20932</v>
      </c>
      <c r="M285">
        <v>7867</v>
      </c>
      <c r="N285">
        <v>0.22621708332847701</v>
      </c>
      <c r="O285">
        <v>404529</v>
      </c>
      <c r="P285">
        <v>0</v>
      </c>
      <c r="Q285">
        <v>0</v>
      </c>
      <c r="T285" t="s">
        <v>5056</v>
      </c>
      <c r="U285">
        <v>45555</v>
      </c>
      <c r="V285" t="s">
        <v>5091</v>
      </c>
      <c r="W285" t="s">
        <v>5096</v>
      </c>
      <c r="X285">
        <v>15</v>
      </c>
      <c r="Y285" t="s">
        <v>5077</v>
      </c>
      <c r="Z285" t="s">
        <v>5071</v>
      </c>
    </row>
    <row r="286" spans="1:26" x14ac:dyDescent="0.3">
      <c r="A286" t="s">
        <v>307</v>
      </c>
      <c r="B286" t="s">
        <v>5025</v>
      </c>
      <c r="C286" t="s">
        <v>5029</v>
      </c>
      <c r="D286" t="s">
        <v>5033</v>
      </c>
      <c r="E286" t="s">
        <v>5037</v>
      </c>
      <c r="F286" t="s">
        <v>5050</v>
      </c>
      <c r="G286">
        <v>-95.712900000000005</v>
      </c>
      <c r="H286">
        <v>37.090200000000003</v>
      </c>
      <c r="I286">
        <v>37506</v>
      </c>
      <c r="J286">
        <v>193955</v>
      </c>
      <c r="K286">
        <v>32538</v>
      </c>
      <c r="L286">
        <v>11507</v>
      </c>
      <c r="M286">
        <v>5182</v>
      </c>
      <c r="N286">
        <v>0.19337734915817309</v>
      </c>
      <c r="O286">
        <v>241934</v>
      </c>
      <c r="P286">
        <v>0</v>
      </c>
      <c r="Q286">
        <v>0</v>
      </c>
      <c r="T286" t="s">
        <v>5056</v>
      </c>
      <c r="U286">
        <v>45421</v>
      </c>
      <c r="V286" t="s">
        <v>5075</v>
      </c>
      <c r="W286" t="s">
        <v>5087</v>
      </c>
      <c r="X286">
        <v>10</v>
      </c>
      <c r="Y286" t="s">
        <v>5082</v>
      </c>
      <c r="Z286" t="s">
        <v>5070</v>
      </c>
    </row>
    <row r="287" spans="1:26" x14ac:dyDescent="0.3">
      <c r="A287" t="s">
        <v>308</v>
      </c>
      <c r="B287" t="s">
        <v>5024</v>
      </c>
      <c r="C287" t="s">
        <v>5029</v>
      </c>
      <c r="D287" t="s">
        <v>5035</v>
      </c>
      <c r="E287" t="s">
        <v>5040</v>
      </c>
      <c r="F287" t="s">
        <v>5043</v>
      </c>
      <c r="G287">
        <v>-3.4359999999999999</v>
      </c>
      <c r="H287">
        <v>55.378100000000003</v>
      </c>
      <c r="I287">
        <v>310355</v>
      </c>
      <c r="J287">
        <v>1734419</v>
      </c>
      <c r="K287">
        <v>198343</v>
      </c>
      <c r="L287">
        <v>54082</v>
      </c>
      <c r="M287">
        <v>79226</v>
      </c>
      <c r="N287">
        <v>0.17893921010016819</v>
      </c>
      <c r="O287">
        <v>2118451</v>
      </c>
      <c r="P287">
        <v>0</v>
      </c>
      <c r="Q287">
        <v>318678</v>
      </c>
      <c r="T287" t="s">
        <v>5060</v>
      </c>
      <c r="U287">
        <v>45643</v>
      </c>
      <c r="V287" t="s">
        <v>5089</v>
      </c>
      <c r="W287" t="s">
        <v>5081</v>
      </c>
      <c r="X287">
        <v>11</v>
      </c>
      <c r="Y287" t="s">
        <v>5082</v>
      </c>
      <c r="Z287" t="s">
        <v>5070</v>
      </c>
    </row>
    <row r="288" spans="1:26" x14ac:dyDescent="0.3">
      <c r="A288" t="s">
        <v>309</v>
      </c>
      <c r="B288" t="s">
        <v>5023</v>
      </c>
      <c r="C288" t="s">
        <v>5029</v>
      </c>
      <c r="D288" t="s">
        <v>5035</v>
      </c>
      <c r="E288" t="s">
        <v>5040</v>
      </c>
      <c r="F288" t="s">
        <v>5048</v>
      </c>
      <c r="G288">
        <v>10.451499999999999</v>
      </c>
      <c r="H288">
        <v>51.165700000000001</v>
      </c>
      <c r="I288">
        <v>78084</v>
      </c>
      <c r="J288">
        <v>590707</v>
      </c>
      <c r="K288">
        <v>79622</v>
      </c>
      <c r="L288">
        <v>29266</v>
      </c>
      <c r="M288">
        <v>25860</v>
      </c>
      <c r="N288">
        <v>0.13218786985642131</v>
      </c>
      <c r="O288">
        <v>708466</v>
      </c>
      <c r="P288">
        <v>0</v>
      </c>
      <c r="Q288">
        <v>296946</v>
      </c>
      <c r="R288">
        <v>13956</v>
      </c>
      <c r="S288">
        <v>1.9699999999999999E-2</v>
      </c>
      <c r="T288" t="s">
        <v>5058</v>
      </c>
      <c r="U288">
        <v>45447</v>
      </c>
      <c r="V288" t="s">
        <v>5089</v>
      </c>
      <c r="W288" t="s">
        <v>5093</v>
      </c>
      <c r="X288">
        <v>13</v>
      </c>
      <c r="Y288" t="s">
        <v>5077</v>
      </c>
      <c r="Z288" t="s">
        <v>5070</v>
      </c>
    </row>
    <row r="289" spans="1:26" x14ac:dyDescent="0.3">
      <c r="A289" t="s">
        <v>310</v>
      </c>
      <c r="B289" t="s">
        <v>5025</v>
      </c>
      <c r="C289" t="s">
        <v>5029</v>
      </c>
      <c r="D289" t="s">
        <v>5033</v>
      </c>
      <c r="E289" t="s">
        <v>5039</v>
      </c>
      <c r="F289" t="s">
        <v>5050</v>
      </c>
      <c r="G289">
        <v>-95.712900000000005</v>
      </c>
      <c r="H289">
        <v>37.090200000000003</v>
      </c>
      <c r="I289">
        <v>54643</v>
      </c>
      <c r="J289">
        <v>291454</v>
      </c>
      <c r="K289">
        <v>46821</v>
      </c>
      <c r="L289">
        <v>14983</v>
      </c>
      <c r="M289">
        <v>14194</v>
      </c>
      <c r="N289">
        <v>0.18748581598375411</v>
      </c>
      <c r="O289">
        <v>360962</v>
      </c>
      <c r="P289">
        <v>0</v>
      </c>
      <c r="Q289">
        <v>0</v>
      </c>
      <c r="T289" t="s">
        <v>5056</v>
      </c>
      <c r="U289">
        <v>45364</v>
      </c>
      <c r="V289" t="s">
        <v>5078</v>
      </c>
      <c r="W289" t="s">
        <v>5076</v>
      </c>
      <c r="X289">
        <v>11</v>
      </c>
      <c r="Y289" t="s">
        <v>5082</v>
      </c>
      <c r="Z289" t="s">
        <v>5070</v>
      </c>
    </row>
    <row r="290" spans="1:26" x14ac:dyDescent="0.3">
      <c r="A290" t="s">
        <v>311</v>
      </c>
      <c r="B290" t="s">
        <v>5023</v>
      </c>
      <c r="C290" t="s">
        <v>5029</v>
      </c>
      <c r="D290" t="s">
        <v>5031</v>
      </c>
      <c r="E290" t="s">
        <v>5036</v>
      </c>
      <c r="F290" t="s">
        <v>5048</v>
      </c>
      <c r="G290">
        <v>10.451499999999999</v>
      </c>
      <c r="H290">
        <v>51.165700000000001</v>
      </c>
      <c r="I290">
        <v>169655</v>
      </c>
      <c r="J290">
        <v>1420771</v>
      </c>
      <c r="K290">
        <v>353329</v>
      </c>
      <c r="L290">
        <v>51744</v>
      </c>
      <c r="M290">
        <v>34332</v>
      </c>
      <c r="N290">
        <v>0.1194108605446222</v>
      </c>
      <c r="O290">
        <v>1768672</v>
      </c>
      <c r="P290">
        <v>1420771</v>
      </c>
      <c r="Q290">
        <v>0</v>
      </c>
      <c r="R290">
        <v>22639</v>
      </c>
      <c r="S290">
        <v>1.2800000000000001E-2</v>
      </c>
      <c r="T290" t="s">
        <v>5052</v>
      </c>
      <c r="U290">
        <v>45495</v>
      </c>
      <c r="V290" t="s">
        <v>5085</v>
      </c>
      <c r="W290" t="s">
        <v>5083</v>
      </c>
      <c r="X290">
        <v>10</v>
      </c>
      <c r="Y290" t="s">
        <v>5082</v>
      </c>
      <c r="Z290" t="s">
        <v>5070</v>
      </c>
    </row>
    <row r="291" spans="1:26" x14ac:dyDescent="0.3">
      <c r="A291" t="s">
        <v>312</v>
      </c>
      <c r="B291" t="s">
        <v>5024</v>
      </c>
      <c r="C291" t="s">
        <v>5029</v>
      </c>
      <c r="D291" t="s">
        <v>5033</v>
      </c>
      <c r="E291" t="s">
        <v>5039</v>
      </c>
      <c r="F291" t="s">
        <v>5049</v>
      </c>
      <c r="G291">
        <v>-106.3468</v>
      </c>
      <c r="H291">
        <v>56.130400000000002</v>
      </c>
      <c r="I291">
        <v>19400</v>
      </c>
      <c r="J291">
        <v>87695</v>
      </c>
      <c r="K291">
        <v>9814</v>
      </c>
      <c r="L291">
        <v>3006</v>
      </c>
      <c r="M291">
        <v>4890</v>
      </c>
      <c r="N291">
        <v>0.2212274280929924</v>
      </c>
      <c r="O291">
        <v>99829</v>
      </c>
      <c r="P291">
        <v>0</v>
      </c>
      <c r="Q291">
        <v>0</v>
      </c>
      <c r="T291" t="s">
        <v>5056</v>
      </c>
      <c r="U291">
        <v>45347</v>
      </c>
      <c r="V291" t="s">
        <v>5080</v>
      </c>
      <c r="W291" t="s">
        <v>5086</v>
      </c>
      <c r="X291">
        <v>18</v>
      </c>
      <c r="Y291" t="s">
        <v>5092</v>
      </c>
      <c r="Z291" t="s">
        <v>5071</v>
      </c>
    </row>
    <row r="292" spans="1:26" x14ac:dyDescent="0.3">
      <c r="A292" t="s">
        <v>313</v>
      </c>
      <c r="B292" t="s">
        <v>5023</v>
      </c>
      <c r="C292" t="s">
        <v>5029</v>
      </c>
      <c r="D292" t="s">
        <v>5035</v>
      </c>
      <c r="E292" t="s">
        <v>5040</v>
      </c>
      <c r="F292" t="s">
        <v>5044</v>
      </c>
      <c r="G292">
        <v>78.962900000000005</v>
      </c>
      <c r="H292">
        <v>20.593699999999998</v>
      </c>
      <c r="I292">
        <v>50011</v>
      </c>
      <c r="J292">
        <v>306334</v>
      </c>
      <c r="K292">
        <v>45492</v>
      </c>
      <c r="L292">
        <v>12661</v>
      </c>
      <c r="M292">
        <v>10476</v>
      </c>
      <c r="N292">
        <v>0.16325843352524361</v>
      </c>
      <c r="O292">
        <v>341220</v>
      </c>
      <c r="P292">
        <v>0</v>
      </c>
      <c r="Q292">
        <v>179764</v>
      </c>
      <c r="R292">
        <v>6073</v>
      </c>
      <c r="S292">
        <v>1.78E-2</v>
      </c>
      <c r="T292" t="s">
        <v>5058</v>
      </c>
      <c r="U292">
        <v>45682</v>
      </c>
      <c r="V292" t="s">
        <v>5088</v>
      </c>
      <c r="W292" t="s">
        <v>5084</v>
      </c>
      <c r="X292">
        <v>12</v>
      </c>
      <c r="Y292" t="s">
        <v>5077</v>
      </c>
      <c r="Z292" t="s">
        <v>5070</v>
      </c>
    </row>
    <row r="293" spans="1:26" x14ac:dyDescent="0.3">
      <c r="A293" t="s">
        <v>314</v>
      </c>
      <c r="B293" t="s">
        <v>5024</v>
      </c>
      <c r="C293" t="s">
        <v>5029</v>
      </c>
      <c r="D293" t="s">
        <v>5033</v>
      </c>
      <c r="E293" t="s">
        <v>5039</v>
      </c>
      <c r="F293" t="s">
        <v>5048</v>
      </c>
      <c r="G293">
        <v>10.451499999999999</v>
      </c>
      <c r="H293">
        <v>51.165700000000001</v>
      </c>
      <c r="I293">
        <v>18495</v>
      </c>
      <c r="J293">
        <v>94410</v>
      </c>
      <c r="K293">
        <v>14156</v>
      </c>
      <c r="L293">
        <v>5992</v>
      </c>
      <c r="M293">
        <v>5642</v>
      </c>
      <c r="N293">
        <v>0.19590360217752831</v>
      </c>
      <c r="O293">
        <v>116347</v>
      </c>
      <c r="P293">
        <v>0</v>
      </c>
      <c r="Q293">
        <v>0</v>
      </c>
      <c r="T293" t="s">
        <v>5056</v>
      </c>
      <c r="U293">
        <v>45516</v>
      </c>
      <c r="V293" t="s">
        <v>5085</v>
      </c>
      <c r="W293" t="s">
        <v>5095</v>
      </c>
      <c r="X293">
        <v>16</v>
      </c>
      <c r="Y293" t="s">
        <v>5077</v>
      </c>
      <c r="Z293" t="s">
        <v>5070</v>
      </c>
    </row>
    <row r="294" spans="1:26" x14ac:dyDescent="0.3">
      <c r="A294" t="s">
        <v>315</v>
      </c>
      <c r="B294" t="s">
        <v>5025</v>
      </c>
      <c r="C294" t="s">
        <v>5029</v>
      </c>
      <c r="D294" t="s">
        <v>5033</v>
      </c>
      <c r="E294" t="s">
        <v>5039</v>
      </c>
      <c r="F294" t="s">
        <v>5048</v>
      </c>
      <c r="G294">
        <v>10.451499999999999</v>
      </c>
      <c r="H294">
        <v>51.165700000000001</v>
      </c>
      <c r="I294">
        <v>103946</v>
      </c>
      <c r="J294">
        <v>417257</v>
      </c>
      <c r="K294">
        <v>70842</v>
      </c>
      <c r="L294">
        <v>13772</v>
      </c>
      <c r="M294">
        <v>17730</v>
      </c>
      <c r="N294">
        <v>0.24911941373359001</v>
      </c>
      <c r="O294">
        <v>538897</v>
      </c>
      <c r="P294">
        <v>0</v>
      </c>
      <c r="Q294">
        <v>0</v>
      </c>
      <c r="T294" t="s">
        <v>5056</v>
      </c>
      <c r="U294">
        <v>45588</v>
      </c>
      <c r="V294" t="s">
        <v>5078</v>
      </c>
      <c r="W294" t="s">
        <v>5090</v>
      </c>
      <c r="X294">
        <v>12</v>
      </c>
      <c r="Y294" t="s">
        <v>5077</v>
      </c>
      <c r="Z294" t="s">
        <v>5071</v>
      </c>
    </row>
    <row r="295" spans="1:26" x14ac:dyDescent="0.3">
      <c r="A295" t="s">
        <v>316</v>
      </c>
      <c r="B295" t="s">
        <v>5023</v>
      </c>
      <c r="C295" t="s">
        <v>5029</v>
      </c>
      <c r="D295" t="s">
        <v>5033</v>
      </c>
      <c r="E295" t="s">
        <v>5036</v>
      </c>
      <c r="F295" t="s">
        <v>5045</v>
      </c>
      <c r="G295">
        <v>-51.9253</v>
      </c>
      <c r="H295">
        <v>-14.234999999999999</v>
      </c>
      <c r="I295">
        <v>508626</v>
      </c>
      <c r="J295">
        <v>2314264</v>
      </c>
      <c r="K295">
        <v>470954</v>
      </c>
      <c r="L295">
        <v>92678</v>
      </c>
      <c r="M295">
        <v>95887</v>
      </c>
      <c r="N295">
        <v>0.21977887117911199</v>
      </c>
      <c r="O295">
        <v>2590437</v>
      </c>
      <c r="P295">
        <v>2314264</v>
      </c>
      <c r="Q295">
        <v>0</v>
      </c>
      <c r="R295">
        <v>44037</v>
      </c>
      <c r="S295">
        <v>1.7000000000000001E-2</v>
      </c>
      <c r="T295" t="s">
        <v>5057</v>
      </c>
      <c r="U295">
        <v>45430</v>
      </c>
      <c r="V295" t="s">
        <v>5088</v>
      </c>
      <c r="W295" t="s">
        <v>5087</v>
      </c>
      <c r="X295">
        <v>15</v>
      </c>
      <c r="Y295" t="s">
        <v>5077</v>
      </c>
      <c r="Z295" t="s">
        <v>5071</v>
      </c>
    </row>
    <row r="296" spans="1:26" x14ac:dyDescent="0.3">
      <c r="A296" t="s">
        <v>317</v>
      </c>
      <c r="B296" t="s">
        <v>5024</v>
      </c>
      <c r="C296" t="s">
        <v>5029</v>
      </c>
      <c r="D296" t="s">
        <v>5033</v>
      </c>
      <c r="E296" t="s">
        <v>5040</v>
      </c>
      <c r="F296" t="s">
        <v>5045</v>
      </c>
      <c r="G296">
        <v>-51.9253</v>
      </c>
      <c r="H296">
        <v>-14.234999999999999</v>
      </c>
      <c r="I296">
        <v>98895</v>
      </c>
      <c r="J296">
        <v>408346</v>
      </c>
      <c r="K296">
        <v>62124</v>
      </c>
      <c r="L296">
        <v>25826</v>
      </c>
      <c r="M296">
        <v>21159</v>
      </c>
      <c r="N296">
        <v>0.24218595055597891</v>
      </c>
      <c r="O296">
        <v>524902</v>
      </c>
      <c r="P296">
        <v>0</v>
      </c>
      <c r="Q296">
        <v>193856</v>
      </c>
      <c r="T296" t="s">
        <v>5056</v>
      </c>
      <c r="U296">
        <v>45391</v>
      </c>
      <c r="V296" t="s">
        <v>5089</v>
      </c>
      <c r="W296" t="s">
        <v>5079</v>
      </c>
      <c r="X296">
        <v>13</v>
      </c>
      <c r="Y296" t="s">
        <v>5077</v>
      </c>
      <c r="Z296" t="s">
        <v>5071</v>
      </c>
    </row>
    <row r="297" spans="1:26" x14ac:dyDescent="0.3">
      <c r="A297" t="s">
        <v>318</v>
      </c>
      <c r="B297" t="s">
        <v>5023</v>
      </c>
      <c r="C297" t="s">
        <v>5029</v>
      </c>
      <c r="D297" t="s">
        <v>5033</v>
      </c>
      <c r="E297" t="s">
        <v>5036</v>
      </c>
      <c r="F297" t="s">
        <v>5047</v>
      </c>
      <c r="G297">
        <v>138.25290000000001</v>
      </c>
      <c r="H297">
        <v>36.204799999999999</v>
      </c>
      <c r="I297">
        <v>48769</v>
      </c>
      <c r="J297">
        <v>219321</v>
      </c>
      <c r="K297">
        <v>35068</v>
      </c>
      <c r="L297">
        <v>8251</v>
      </c>
      <c r="M297">
        <v>13093</v>
      </c>
      <c r="N297">
        <v>0.2223665011590753</v>
      </c>
      <c r="O297">
        <v>281915</v>
      </c>
      <c r="P297">
        <v>56886</v>
      </c>
      <c r="Q297">
        <v>0</v>
      </c>
      <c r="R297">
        <v>5553</v>
      </c>
      <c r="S297">
        <v>1.9699999999999999E-2</v>
      </c>
      <c r="T297" t="s">
        <v>5056</v>
      </c>
      <c r="U297">
        <v>45655</v>
      </c>
      <c r="V297" t="s">
        <v>5080</v>
      </c>
      <c r="W297" t="s">
        <v>5081</v>
      </c>
      <c r="X297">
        <v>15</v>
      </c>
      <c r="Y297" t="s">
        <v>5077</v>
      </c>
      <c r="Z297" t="s">
        <v>5071</v>
      </c>
    </row>
    <row r="298" spans="1:26" x14ac:dyDescent="0.3">
      <c r="A298" t="s">
        <v>319</v>
      </c>
      <c r="B298" t="s">
        <v>5025</v>
      </c>
      <c r="C298" t="s">
        <v>5029</v>
      </c>
      <c r="D298" t="s">
        <v>5033</v>
      </c>
      <c r="E298" t="s">
        <v>5037</v>
      </c>
      <c r="F298" t="s">
        <v>5047</v>
      </c>
      <c r="G298">
        <v>138.25290000000001</v>
      </c>
      <c r="H298">
        <v>36.204799999999999</v>
      </c>
      <c r="I298">
        <v>62854</v>
      </c>
      <c r="J298">
        <v>371309</v>
      </c>
      <c r="K298">
        <v>66146</v>
      </c>
      <c r="L298">
        <v>22716</v>
      </c>
      <c r="M298">
        <v>8749</v>
      </c>
      <c r="N298">
        <v>0.16927789286564679</v>
      </c>
      <c r="O298">
        <v>464527</v>
      </c>
      <c r="P298">
        <v>0</v>
      </c>
      <c r="Q298">
        <v>0</v>
      </c>
      <c r="T298" t="s">
        <v>5056</v>
      </c>
      <c r="U298">
        <v>45678</v>
      </c>
      <c r="V298" t="s">
        <v>5089</v>
      </c>
      <c r="W298" t="s">
        <v>5084</v>
      </c>
      <c r="X298">
        <v>16</v>
      </c>
      <c r="Y298" t="s">
        <v>5077</v>
      </c>
      <c r="Z298" t="s">
        <v>5070</v>
      </c>
    </row>
    <row r="299" spans="1:26" x14ac:dyDescent="0.3">
      <c r="A299" t="s">
        <v>320</v>
      </c>
      <c r="B299" t="s">
        <v>5025</v>
      </c>
      <c r="C299" t="s">
        <v>5029</v>
      </c>
      <c r="D299" t="s">
        <v>5031</v>
      </c>
      <c r="E299" t="s">
        <v>5037</v>
      </c>
      <c r="F299" t="s">
        <v>5046</v>
      </c>
      <c r="G299">
        <v>133.77510000000001</v>
      </c>
      <c r="H299">
        <v>-25.2744</v>
      </c>
      <c r="I299">
        <v>32966</v>
      </c>
      <c r="J299">
        <v>264171</v>
      </c>
      <c r="K299">
        <v>31477</v>
      </c>
      <c r="L299">
        <v>18836</v>
      </c>
      <c r="M299">
        <v>13546</v>
      </c>
      <c r="N299">
        <v>0.1247909727371703</v>
      </c>
      <c r="O299">
        <v>328034</v>
      </c>
      <c r="P299">
        <v>0</v>
      </c>
      <c r="Q299">
        <v>0</v>
      </c>
      <c r="T299" t="s">
        <v>5051</v>
      </c>
      <c r="U299">
        <v>45620</v>
      </c>
      <c r="V299" t="s">
        <v>5080</v>
      </c>
      <c r="W299" t="s">
        <v>5094</v>
      </c>
      <c r="X299">
        <v>17</v>
      </c>
      <c r="Y299" t="s">
        <v>5077</v>
      </c>
      <c r="Z299" t="s">
        <v>5070</v>
      </c>
    </row>
    <row r="300" spans="1:26" x14ac:dyDescent="0.3">
      <c r="A300" t="s">
        <v>321</v>
      </c>
      <c r="B300" t="s">
        <v>5025</v>
      </c>
      <c r="C300" t="s">
        <v>5029</v>
      </c>
      <c r="D300" t="s">
        <v>5033</v>
      </c>
      <c r="E300" t="s">
        <v>5039</v>
      </c>
      <c r="F300" t="s">
        <v>5043</v>
      </c>
      <c r="G300">
        <v>-3.4359999999999999</v>
      </c>
      <c r="H300">
        <v>55.378100000000003</v>
      </c>
      <c r="I300">
        <v>30931</v>
      </c>
      <c r="J300">
        <v>142940</v>
      </c>
      <c r="K300">
        <v>22015</v>
      </c>
      <c r="L300">
        <v>4914</v>
      </c>
      <c r="M300">
        <v>8215</v>
      </c>
      <c r="N300">
        <v>0.21639579922662949</v>
      </c>
      <c r="O300">
        <v>173066</v>
      </c>
      <c r="P300">
        <v>0</v>
      </c>
      <c r="Q300">
        <v>0</v>
      </c>
      <c r="T300" t="s">
        <v>5056</v>
      </c>
      <c r="U300">
        <v>45385</v>
      </c>
      <c r="V300" t="s">
        <v>5078</v>
      </c>
      <c r="W300" t="s">
        <v>5079</v>
      </c>
      <c r="X300">
        <v>15</v>
      </c>
      <c r="Y300" t="s">
        <v>5077</v>
      </c>
      <c r="Z300" t="s">
        <v>5071</v>
      </c>
    </row>
    <row r="301" spans="1:26" x14ac:dyDescent="0.3">
      <c r="A301" t="s">
        <v>322</v>
      </c>
      <c r="B301" t="s">
        <v>5025</v>
      </c>
      <c r="C301" t="s">
        <v>5029</v>
      </c>
      <c r="D301" t="s">
        <v>5031</v>
      </c>
      <c r="E301" t="s">
        <v>5036</v>
      </c>
      <c r="F301" t="s">
        <v>5045</v>
      </c>
      <c r="G301">
        <v>-51.9253</v>
      </c>
      <c r="H301">
        <v>-14.234999999999999</v>
      </c>
      <c r="I301">
        <v>189807</v>
      </c>
      <c r="J301">
        <v>1332690</v>
      </c>
      <c r="K301">
        <v>194344</v>
      </c>
      <c r="L301">
        <v>66433</v>
      </c>
      <c r="M301">
        <v>50493</v>
      </c>
      <c r="N301">
        <v>0.1424240674862538</v>
      </c>
      <c r="O301">
        <v>1626040</v>
      </c>
      <c r="P301">
        <v>1332690</v>
      </c>
      <c r="Q301">
        <v>0</v>
      </c>
      <c r="T301" t="s">
        <v>5052</v>
      </c>
      <c r="U301">
        <v>45427</v>
      </c>
      <c r="V301" t="s">
        <v>5078</v>
      </c>
      <c r="W301" t="s">
        <v>5087</v>
      </c>
      <c r="X301">
        <v>12</v>
      </c>
      <c r="Y301" t="s">
        <v>5077</v>
      </c>
      <c r="Z301" t="s">
        <v>5070</v>
      </c>
    </row>
    <row r="302" spans="1:26" x14ac:dyDescent="0.3">
      <c r="A302" t="s">
        <v>323</v>
      </c>
      <c r="B302" t="s">
        <v>5027</v>
      </c>
      <c r="C302" t="s">
        <v>5029</v>
      </c>
      <c r="D302" t="s">
        <v>5033</v>
      </c>
      <c r="E302" t="s">
        <v>5036</v>
      </c>
      <c r="F302" t="s">
        <v>5048</v>
      </c>
      <c r="G302">
        <v>10.451499999999999</v>
      </c>
      <c r="H302">
        <v>51.165700000000001</v>
      </c>
      <c r="I302">
        <v>55591</v>
      </c>
      <c r="J302">
        <v>333632</v>
      </c>
      <c r="K302">
        <v>58233</v>
      </c>
      <c r="L302">
        <v>26559</v>
      </c>
      <c r="M302">
        <v>18035</v>
      </c>
      <c r="N302">
        <v>0.16662465773920601</v>
      </c>
      <c r="O302">
        <v>380908</v>
      </c>
      <c r="P302">
        <v>313964</v>
      </c>
      <c r="Q302">
        <v>0</v>
      </c>
      <c r="T302" t="s">
        <v>5057</v>
      </c>
      <c r="U302">
        <v>45664</v>
      </c>
      <c r="V302" t="s">
        <v>5089</v>
      </c>
      <c r="W302" t="s">
        <v>5084</v>
      </c>
      <c r="X302">
        <v>17</v>
      </c>
      <c r="Y302" t="s">
        <v>5077</v>
      </c>
      <c r="Z302" t="s">
        <v>5070</v>
      </c>
    </row>
    <row r="303" spans="1:26" x14ac:dyDescent="0.3">
      <c r="A303" t="s">
        <v>324</v>
      </c>
      <c r="B303" t="s">
        <v>5024</v>
      </c>
      <c r="C303" t="s">
        <v>5030</v>
      </c>
      <c r="D303" t="s">
        <v>5031</v>
      </c>
      <c r="E303" t="s">
        <v>5036</v>
      </c>
      <c r="F303" t="s">
        <v>5044</v>
      </c>
      <c r="G303">
        <v>78.962900000000005</v>
      </c>
      <c r="H303">
        <v>20.593699999999998</v>
      </c>
      <c r="I303">
        <v>281435</v>
      </c>
      <c r="J303">
        <v>2023450</v>
      </c>
      <c r="K303">
        <v>484796</v>
      </c>
      <c r="L303">
        <v>72476</v>
      </c>
      <c r="M303">
        <v>106631</v>
      </c>
      <c r="N303">
        <v>0.13908690479091959</v>
      </c>
      <c r="O303">
        <v>2379829</v>
      </c>
      <c r="P303">
        <v>2023450</v>
      </c>
      <c r="Q303">
        <v>0</v>
      </c>
      <c r="T303" t="s">
        <v>5052</v>
      </c>
      <c r="U303">
        <v>45571</v>
      </c>
      <c r="V303" t="s">
        <v>5080</v>
      </c>
      <c r="W303" t="s">
        <v>5090</v>
      </c>
      <c r="X303">
        <v>19</v>
      </c>
      <c r="Y303" t="s">
        <v>5092</v>
      </c>
      <c r="Z303" t="s">
        <v>5070</v>
      </c>
    </row>
    <row r="304" spans="1:26" x14ac:dyDescent="0.3">
      <c r="A304" t="s">
        <v>325</v>
      </c>
      <c r="B304" t="s">
        <v>5024</v>
      </c>
      <c r="C304" t="s">
        <v>5029</v>
      </c>
      <c r="D304" t="s">
        <v>5033</v>
      </c>
      <c r="E304" t="s">
        <v>5039</v>
      </c>
      <c r="F304" t="s">
        <v>5043</v>
      </c>
      <c r="G304">
        <v>-3.4359999999999999</v>
      </c>
      <c r="H304">
        <v>55.378100000000003</v>
      </c>
      <c r="I304">
        <v>129187</v>
      </c>
      <c r="J304">
        <v>613688</v>
      </c>
      <c r="K304">
        <v>89415</v>
      </c>
      <c r="L304">
        <v>20893</v>
      </c>
      <c r="M304">
        <v>22165</v>
      </c>
      <c r="N304">
        <v>0.21051011677193979</v>
      </c>
      <c r="O304">
        <v>696354</v>
      </c>
      <c r="P304">
        <v>0</v>
      </c>
      <c r="Q304">
        <v>0</v>
      </c>
      <c r="T304" t="s">
        <v>5056</v>
      </c>
      <c r="U304">
        <v>45382</v>
      </c>
      <c r="V304" t="s">
        <v>5080</v>
      </c>
      <c r="W304" t="s">
        <v>5076</v>
      </c>
      <c r="X304">
        <v>15</v>
      </c>
      <c r="Y304" t="s">
        <v>5077</v>
      </c>
      <c r="Z304" t="s">
        <v>5071</v>
      </c>
    </row>
    <row r="305" spans="1:26" x14ac:dyDescent="0.3">
      <c r="A305" t="s">
        <v>326</v>
      </c>
      <c r="B305" t="s">
        <v>5023</v>
      </c>
      <c r="C305" t="s">
        <v>5029</v>
      </c>
      <c r="D305" t="s">
        <v>5031</v>
      </c>
      <c r="E305" t="s">
        <v>5036</v>
      </c>
      <c r="F305" t="s">
        <v>5046</v>
      </c>
      <c r="G305">
        <v>133.77510000000001</v>
      </c>
      <c r="H305">
        <v>-25.2744</v>
      </c>
      <c r="I305">
        <v>258132</v>
      </c>
      <c r="J305">
        <v>2449695</v>
      </c>
      <c r="K305">
        <v>500332</v>
      </c>
      <c r="L305">
        <v>115882</v>
      </c>
      <c r="M305">
        <v>144591</v>
      </c>
      <c r="N305">
        <v>0.10537343683311989</v>
      </c>
      <c r="O305">
        <v>3008701</v>
      </c>
      <c r="P305">
        <v>2449695</v>
      </c>
      <c r="Q305">
        <v>0</v>
      </c>
      <c r="R305">
        <v>67394</v>
      </c>
      <c r="S305">
        <v>2.24E-2</v>
      </c>
      <c r="T305" t="s">
        <v>5052</v>
      </c>
      <c r="U305">
        <v>45347</v>
      </c>
      <c r="V305" t="s">
        <v>5080</v>
      </c>
      <c r="W305" t="s">
        <v>5086</v>
      </c>
      <c r="X305">
        <v>16</v>
      </c>
      <c r="Y305" t="s">
        <v>5077</v>
      </c>
      <c r="Z305" t="s">
        <v>5070</v>
      </c>
    </row>
    <row r="306" spans="1:26" x14ac:dyDescent="0.3">
      <c r="A306" t="s">
        <v>327</v>
      </c>
      <c r="B306" t="s">
        <v>5023</v>
      </c>
      <c r="C306" t="s">
        <v>5029</v>
      </c>
      <c r="D306" t="s">
        <v>5031</v>
      </c>
      <c r="E306" t="s">
        <v>5036</v>
      </c>
      <c r="F306" t="s">
        <v>5045</v>
      </c>
      <c r="G306">
        <v>-51.9253</v>
      </c>
      <c r="H306">
        <v>-14.234999999999999</v>
      </c>
      <c r="I306">
        <v>182564</v>
      </c>
      <c r="J306">
        <v>1831140</v>
      </c>
      <c r="K306">
        <v>419884</v>
      </c>
      <c r="L306">
        <v>139419</v>
      </c>
      <c r="M306">
        <v>72297</v>
      </c>
      <c r="N306">
        <v>9.9699780173991101E-2</v>
      </c>
      <c r="O306">
        <v>2236280</v>
      </c>
      <c r="P306">
        <v>1831140</v>
      </c>
      <c r="Q306">
        <v>0</v>
      </c>
      <c r="R306">
        <v>28848</v>
      </c>
      <c r="S306">
        <v>1.29E-2</v>
      </c>
      <c r="T306" t="s">
        <v>5052</v>
      </c>
      <c r="U306">
        <v>45507</v>
      </c>
      <c r="V306" t="s">
        <v>5088</v>
      </c>
      <c r="W306" t="s">
        <v>5095</v>
      </c>
      <c r="X306">
        <v>17</v>
      </c>
      <c r="Y306" t="s">
        <v>5077</v>
      </c>
      <c r="Z306" t="s">
        <v>5069</v>
      </c>
    </row>
    <row r="307" spans="1:26" x14ac:dyDescent="0.3">
      <c r="A307" t="s">
        <v>328</v>
      </c>
      <c r="B307" t="s">
        <v>5025</v>
      </c>
      <c r="C307" t="s">
        <v>5029</v>
      </c>
      <c r="D307" t="s">
        <v>5035</v>
      </c>
      <c r="E307" t="s">
        <v>5037</v>
      </c>
      <c r="F307" t="s">
        <v>5045</v>
      </c>
      <c r="G307">
        <v>-51.9253</v>
      </c>
      <c r="H307">
        <v>-14.234999999999999</v>
      </c>
      <c r="I307">
        <v>43137</v>
      </c>
      <c r="J307">
        <v>269757</v>
      </c>
      <c r="K307">
        <v>57922</v>
      </c>
      <c r="L307">
        <v>10450</v>
      </c>
      <c r="M307">
        <v>10817</v>
      </c>
      <c r="N307">
        <v>0.15991098379689789</v>
      </c>
      <c r="O307">
        <v>318241</v>
      </c>
      <c r="P307">
        <v>0</v>
      </c>
      <c r="Q307">
        <v>0</v>
      </c>
      <c r="T307" t="s">
        <v>5058</v>
      </c>
      <c r="U307">
        <v>45757</v>
      </c>
      <c r="V307" t="s">
        <v>5075</v>
      </c>
      <c r="W307" t="s">
        <v>5079</v>
      </c>
      <c r="X307">
        <v>12</v>
      </c>
      <c r="Y307" t="s">
        <v>5077</v>
      </c>
      <c r="Z307" t="s">
        <v>5070</v>
      </c>
    </row>
    <row r="308" spans="1:26" x14ac:dyDescent="0.3">
      <c r="A308" t="s">
        <v>329</v>
      </c>
      <c r="B308" t="s">
        <v>5023</v>
      </c>
      <c r="C308" t="s">
        <v>5029</v>
      </c>
      <c r="D308" t="s">
        <v>5031</v>
      </c>
      <c r="E308" t="s">
        <v>5040</v>
      </c>
      <c r="F308" t="s">
        <v>5045</v>
      </c>
      <c r="G308">
        <v>-51.9253</v>
      </c>
      <c r="H308">
        <v>-14.234999999999999</v>
      </c>
      <c r="I308">
        <v>45084</v>
      </c>
      <c r="J308">
        <v>378097</v>
      </c>
      <c r="K308">
        <v>39273</v>
      </c>
      <c r="L308">
        <v>13898</v>
      </c>
      <c r="M308">
        <v>22127</v>
      </c>
      <c r="N308">
        <v>0.11924009038224161</v>
      </c>
      <c r="O308">
        <v>457461</v>
      </c>
      <c r="P308">
        <v>0</v>
      </c>
      <c r="Q308">
        <v>291455</v>
      </c>
      <c r="R308">
        <v>5626</v>
      </c>
      <c r="S308">
        <v>1.23E-2</v>
      </c>
      <c r="T308" t="s">
        <v>5051</v>
      </c>
      <c r="U308">
        <v>45775</v>
      </c>
      <c r="V308" t="s">
        <v>5085</v>
      </c>
      <c r="W308" t="s">
        <v>5079</v>
      </c>
      <c r="X308">
        <v>15</v>
      </c>
      <c r="Y308" t="s">
        <v>5077</v>
      </c>
      <c r="Z308" t="s">
        <v>5070</v>
      </c>
    </row>
    <row r="309" spans="1:26" x14ac:dyDescent="0.3">
      <c r="A309" t="s">
        <v>330</v>
      </c>
      <c r="B309" t="s">
        <v>5023</v>
      </c>
      <c r="C309" t="s">
        <v>5029</v>
      </c>
      <c r="D309" t="s">
        <v>5033</v>
      </c>
      <c r="E309" t="s">
        <v>5036</v>
      </c>
      <c r="F309" t="s">
        <v>5047</v>
      </c>
      <c r="G309">
        <v>138.25290000000001</v>
      </c>
      <c r="H309">
        <v>36.204799999999999</v>
      </c>
      <c r="I309">
        <v>44126</v>
      </c>
      <c r="J309">
        <v>231302</v>
      </c>
      <c r="K309">
        <v>38135</v>
      </c>
      <c r="L309">
        <v>10545</v>
      </c>
      <c r="M309">
        <v>9308</v>
      </c>
      <c r="N309">
        <v>0.19077613119402939</v>
      </c>
      <c r="O309">
        <v>274764</v>
      </c>
      <c r="P309">
        <v>678</v>
      </c>
      <c r="Q309">
        <v>0</v>
      </c>
      <c r="R309">
        <v>5165</v>
      </c>
      <c r="S309">
        <v>1.8800000000000001E-2</v>
      </c>
      <c r="T309" t="s">
        <v>5056</v>
      </c>
      <c r="U309">
        <v>45690</v>
      </c>
      <c r="V309" t="s">
        <v>5080</v>
      </c>
      <c r="W309" t="s">
        <v>5086</v>
      </c>
      <c r="X309">
        <v>15</v>
      </c>
      <c r="Y309" t="s">
        <v>5077</v>
      </c>
      <c r="Z309" t="s">
        <v>5070</v>
      </c>
    </row>
    <row r="310" spans="1:26" x14ac:dyDescent="0.3">
      <c r="A310" t="s">
        <v>331</v>
      </c>
      <c r="B310" t="s">
        <v>5027</v>
      </c>
      <c r="C310" t="s">
        <v>5029</v>
      </c>
      <c r="D310" t="s">
        <v>5032</v>
      </c>
      <c r="E310" t="s">
        <v>5036</v>
      </c>
      <c r="F310" t="s">
        <v>5044</v>
      </c>
      <c r="G310">
        <v>78.962900000000005</v>
      </c>
      <c r="H310">
        <v>20.593699999999998</v>
      </c>
      <c r="I310">
        <v>54654</v>
      </c>
      <c r="J310">
        <v>556659</v>
      </c>
      <c r="K310">
        <v>73704</v>
      </c>
      <c r="L310">
        <v>33944</v>
      </c>
      <c r="M310">
        <v>25610</v>
      </c>
      <c r="N310">
        <v>9.8183613109953605E-2</v>
      </c>
      <c r="O310">
        <v>629250</v>
      </c>
      <c r="P310">
        <v>537513</v>
      </c>
      <c r="Q310">
        <v>0</v>
      </c>
      <c r="T310" t="s">
        <v>5061</v>
      </c>
      <c r="U310">
        <v>45322</v>
      </c>
      <c r="V310" t="s">
        <v>5078</v>
      </c>
      <c r="W310" t="s">
        <v>5084</v>
      </c>
      <c r="X310">
        <v>12</v>
      </c>
      <c r="Y310" t="s">
        <v>5077</v>
      </c>
      <c r="Z310" t="s">
        <v>5069</v>
      </c>
    </row>
    <row r="311" spans="1:26" x14ac:dyDescent="0.3">
      <c r="A311" t="s">
        <v>332</v>
      </c>
      <c r="B311" t="s">
        <v>5027</v>
      </c>
      <c r="C311" t="s">
        <v>5029</v>
      </c>
      <c r="D311" t="s">
        <v>5032</v>
      </c>
      <c r="E311" t="s">
        <v>5036</v>
      </c>
      <c r="F311" t="s">
        <v>5047</v>
      </c>
      <c r="G311">
        <v>138.25290000000001</v>
      </c>
      <c r="H311">
        <v>36.204799999999999</v>
      </c>
      <c r="I311">
        <v>23164</v>
      </c>
      <c r="J311">
        <v>341343</v>
      </c>
      <c r="K311">
        <v>37275</v>
      </c>
      <c r="L311">
        <v>23565</v>
      </c>
      <c r="M311">
        <v>13104</v>
      </c>
      <c r="N311">
        <v>6.7864180466684368E-2</v>
      </c>
      <c r="O311">
        <v>379448</v>
      </c>
      <c r="P311">
        <v>296954</v>
      </c>
      <c r="Q311">
        <v>0</v>
      </c>
      <c r="T311" t="s">
        <v>5061</v>
      </c>
      <c r="U311">
        <v>45769</v>
      </c>
      <c r="V311" t="s">
        <v>5089</v>
      </c>
      <c r="W311" t="s">
        <v>5079</v>
      </c>
      <c r="X311">
        <v>10</v>
      </c>
      <c r="Y311" t="s">
        <v>5082</v>
      </c>
      <c r="Z311" t="s">
        <v>5069</v>
      </c>
    </row>
    <row r="312" spans="1:26" x14ac:dyDescent="0.3">
      <c r="A312" t="s">
        <v>333</v>
      </c>
      <c r="B312" t="s">
        <v>5024</v>
      </c>
      <c r="C312" t="s">
        <v>5029</v>
      </c>
      <c r="D312" t="s">
        <v>5031</v>
      </c>
      <c r="E312" t="s">
        <v>5036</v>
      </c>
      <c r="F312" t="s">
        <v>5049</v>
      </c>
      <c r="G312">
        <v>-106.3468</v>
      </c>
      <c r="H312">
        <v>56.130400000000002</v>
      </c>
      <c r="I312">
        <v>134782</v>
      </c>
      <c r="J312">
        <v>1577263</v>
      </c>
      <c r="K312">
        <v>186444</v>
      </c>
      <c r="L312">
        <v>71235</v>
      </c>
      <c r="M312">
        <v>37920</v>
      </c>
      <c r="N312">
        <v>8.5453522423672615E-2</v>
      </c>
      <c r="O312">
        <v>1953333</v>
      </c>
      <c r="P312">
        <v>1577263</v>
      </c>
      <c r="Q312">
        <v>0</v>
      </c>
      <c r="T312" t="s">
        <v>5052</v>
      </c>
      <c r="U312">
        <v>45511</v>
      </c>
      <c r="V312" t="s">
        <v>5078</v>
      </c>
      <c r="W312" t="s">
        <v>5095</v>
      </c>
      <c r="X312">
        <v>18</v>
      </c>
      <c r="Y312" t="s">
        <v>5092</v>
      </c>
      <c r="Z312" t="s">
        <v>5069</v>
      </c>
    </row>
    <row r="313" spans="1:26" x14ac:dyDescent="0.3">
      <c r="A313" t="s">
        <v>334</v>
      </c>
      <c r="B313" t="s">
        <v>5025</v>
      </c>
      <c r="C313" t="s">
        <v>5029</v>
      </c>
      <c r="D313" t="s">
        <v>5032</v>
      </c>
      <c r="E313" t="s">
        <v>5036</v>
      </c>
      <c r="F313" t="s">
        <v>5043</v>
      </c>
      <c r="G313">
        <v>-3.4359999999999999</v>
      </c>
      <c r="H313">
        <v>55.378100000000003</v>
      </c>
      <c r="I313">
        <v>86727</v>
      </c>
      <c r="J313">
        <v>1691801</v>
      </c>
      <c r="K313">
        <v>184987</v>
      </c>
      <c r="L313">
        <v>93846</v>
      </c>
      <c r="M313">
        <v>101284</v>
      </c>
      <c r="N313">
        <v>5.126335397586864E-2</v>
      </c>
      <c r="O313">
        <v>2136396</v>
      </c>
      <c r="P313">
        <v>1691801</v>
      </c>
      <c r="Q313">
        <v>0</v>
      </c>
      <c r="T313" t="s">
        <v>5061</v>
      </c>
      <c r="U313">
        <v>45643</v>
      </c>
      <c r="V313" t="s">
        <v>5089</v>
      </c>
      <c r="W313" t="s">
        <v>5081</v>
      </c>
      <c r="X313">
        <v>10</v>
      </c>
      <c r="Y313" t="s">
        <v>5082</v>
      </c>
      <c r="Z313" t="s">
        <v>5069</v>
      </c>
    </row>
    <row r="314" spans="1:26" x14ac:dyDescent="0.3">
      <c r="A314" t="s">
        <v>335</v>
      </c>
      <c r="B314" t="s">
        <v>5023</v>
      </c>
      <c r="C314" t="s">
        <v>5030</v>
      </c>
      <c r="D314" t="s">
        <v>5033</v>
      </c>
      <c r="E314" t="s">
        <v>5036</v>
      </c>
      <c r="F314" t="s">
        <v>5043</v>
      </c>
      <c r="G314">
        <v>-3.4359999999999999</v>
      </c>
      <c r="H314">
        <v>55.378100000000003</v>
      </c>
      <c r="I314">
        <v>21575</v>
      </c>
      <c r="J314">
        <v>96570</v>
      </c>
      <c r="K314">
        <v>18694</v>
      </c>
      <c r="L314">
        <v>5441</v>
      </c>
      <c r="M314">
        <v>3577</v>
      </c>
      <c r="N314">
        <v>0.22341549743393471</v>
      </c>
      <c r="O314">
        <v>108751</v>
      </c>
      <c r="P314">
        <v>756</v>
      </c>
      <c r="Q314">
        <v>0</v>
      </c>
      <c r="R314">
        <v>2697</v>
      </c>
      <c r="S314">
        <v>2.4799999999999999E-2</v>
      </c>
      <c r="T314" t="s">
        <v>5056</v>
      </c>
      <c r="U314">
        <v>45489</v>
      </c>
      <c r="V314" t="s">
        <v>5089</v>
      </c>
      <c r="W314" t="s">
        <v>5083</v>
      </c>
      <c r="X314">
        <v>17</v>
      </c>
      <c r="Y314" t="s">
        <v>5077</v>
      </c>
      <c r="Z314" t="s">
        <v>5071</v>
      </c>
    </row>
    <row r="315" spans="1:26" x14ac:dyDescent="0.3">
      <c r="A315" t="s">
        <v>336</v>
      </c>
      <c r="B315" t="s">
        <v>5025</v>
      </c>
      <c r="C315" t="s">
        <v>5029</v>
      </c>
      <c r="D315" t="s">
        <v>5033</v>
      </c>
      <c r="E315" t="s">
        <v>5037</v>
      </c>
      <c r="F315" t="s">
        <v>5044</v>
      </c>
      <c r="G315">
        <v>78.962900000000005</v>
      </c>
      <c r="H315">
        <v>20.593699999999998</v>
      </c>
      <c r="I315">
        <v>83809</v>
      </c>
      <c r="J315">
        <v>341243</v>
      </c>
      <c r="K315">
        <v>79506</v>
      </c>
      <c r="L315">
        <v>17911</v>
      </c>
      <c r="M315">
        <v>9481</v>
      </c>
      <c r="N315">
        <v>0.24559999004604929</v>
      </c>
      <c r="O315">
        <v>400466</v>
      </c>
      <c r="P315">
        <v>0</v>
      </c>
      <c r="Q315">
        <v>0</v>
      </c>
      <c r="T315" t="s">
        <v>5056</v>
      </c>
      <c r="U315">
        <v>45589</v>
      </c>
      <c r="V315" t="s">
        <v>5075</v>
      </c>
      <c r="W315" t="s">
        <v>5090</v>
      </c>
      <c r="X315">
        <v>15</v>
      </c>
      <c r="Y315" t="s">
        <v>5077</v>
      </c>
      <c r="Z315" t="s">
        <v>5071</v>
      </c>
    </row>
    <row r="316" spans="1:26" x14ac:dyDescent="0.3">
      <c r="A316" t="s">
        <v>337</v>
      </c>
      <c r="B316" t="s">
        <v>5023</v>
      </c>
      <c r="C316" t="s">
        <v>5029</v>
      </c>
      <c r="D316" t="s">
        <v>5031</v>
      </c>
      <c r="E316" t="s">
        <v>5036</v>
      </c>
      <c r="F316" t="s">
        <v>5045</v>
      </c>
      <c r="G316">
        <v>-51.9253</v>
      </c>
      <c r="H316">
        <v>-14.234999999999999</v>
      </c>
      <c r="I316">
        <v>67164</v>
      </c>
      <c r="J316">
        <v>741561</v>
      </c>
      <c r="K316">
        <v>155759</v>
      </c>
      <c r="L316">
        <v>50771</v>
      </c>
      <c r="M316">
        <v>15158</v>
      </c>
      <c r="N316">
        <v>9.0572081808234117E-2</v>
      </c>
      <c r="O316">
        <v>877437</v>
      </c>
      <c r="P316">
        <v>67</v>
      </c>
      <c r="Q316">
        <v>0</v>
      </c>
      <c r="R316">
        <v>13337</v>
      </c>
      <c r="S316">
        <v>1.52E-2</v>
      </c>
      <c r="T316" t="s">
        <v>5051</v>
      </c>
      <c r="U316">
        <v>45601</v>
      </c>
      <c r="V316" t="s">
        <v>5089</v>
      </c>
      <c r="W316" t="s">
        <v>5094</v>
      </c>
      <c r="X316">
        <v>12</v>
      </c>
      <c r="Y316" t="s">
        <v>5077</v>
      </c>
      <c r="Z316" t="s">
        <v>5069</v>
      </c>
    </row>
    <row r="317" spans="1:26" x14ac:dyDescent="0.3">
      <c r="A317" t="s">
        <v>338</v>
      </c>
      <c r="B317" t="s">
        <v>5027</v>
      </c>
      <c r="C317" t="s">
        <v>5029</v>
      </c>
      <c r="D317" t="s">
        <v>5031</v>
      </c>
      <c r="E317" t="s">
        <v>5036</v>
      </c>
      <c r="F317" t="s">
        <v>5045</v>
      </c>
      <c r="G317">
        <v>-51.9253</v>
      </c>
      <c r="H317">
        <v>-14.234999999999999</v>
      </c>
      <c r="I317">
        <v>35323</v>
      </c>
      <c r="J317">
        <v>436669</v>
      </c>
      <c r="K317">
        <v>75195</v>
      </c>
      <c r="L317">
        <v>13519</v>
      </c>
      <c r="M317">
        <v>13271</v>
      </c>
      <c r="N317">
        <v>8.0893908318680582E-2</v>
      </c>
      <c r="O317">
        <v>546734</v>
      </c>
      <c r="P317">
        <v>432889</v>
      </c>
      <c r="Q317">
        <v>0</v>
      </c>
      <c r="T317" t="s">
        <v>5052</v>
      </c>
      <c r="U317">
        <v>45368</v>
      </c>
      <c r="V317" t="s">
        <v>5080</v>
      </c>
      <c r="W317" t="s">
        <v>5076</v>
      </c>
      <c r="X317">
        <v>16</v>
      </c>
      <c r="Y317" t="s">
        <v>5077</v>
      </c>
      <c r="Z317" t="s">
        <v>5069</v>
      </c>
    </row>
    <row r="318" spans="1:26" x14ac:dyDescent="0.3">
      <c r="A318" t="s">
        <v>339</v>
      </c>
      <c r="B318" t="s">
        <v>5025</v>
      </c>
      <c r="C318" t="s">
        <v>5029</v>
      </c>
      <c r="D318" t="s">
        <v>5033</v>
      </c>
      <c r="E318" t="s">
        <v>5039</v>
      </c>
      <c r="F318" t="s">
        <v>5048</v>
      </c>
      <c r="G318">
        <v>10.451499999999999</v>
      </c>
      <c r="H318">
        <v>51.165700000000001</v>
      </c>
      <c r="I318">
        <v>45405</v>
      </c>
      <c r="J318">
        <v>260884</v>
      </c>
      <c r="K318">
        <v>34509</v>
      </c>
      <c r="L318">
        <v>7984</v>
      </c>
      <c r="M318">
        <v>7734</v>
      </c>
      <c r="N318">
        <v>0.17404298784567079</v>
      </c>
      <c r="O318">
        <v>337890</v>
      </c>
      <c r="P318">
        <v>0</v>
      </c>
      <c r="Q318">
        <v>0</v>
      </c>
      <c r="T318" t="s">
        <v>5056</v>
      </c>
      <c r="U318">
        <v>45495</v>
      </c>
      <c r="V318" t="s">
        <v>5085</v>
      </c>
      <c r="W318" t="s">
        <v>5083</v>
      </c>
      <c r="X318">
        <v>10</v>
      </c>
      <c r="Y318" t="s">
        <v>5082</v>
      </c>
      <c r="Z318" t="s">
        <v>5070</v>
      </c>
    </row>
    <row r="319" spans="1:26" x14ac:dyDescent="0.3">
      <c r="A319" t="s">
        <v>340</v>
      </c>
      <c r="B319" t="s">
        <v>5023</v>
      </c>
      <c r="C319" t="s">
        <v>5030</v>
      </c>
      <c r="D319" t="s">
        <v>5033</v>
      </c>
      <c r="E319" t="s">
        <v>5036</v>
      </c>
      <c r="F319" t="s">
        <v>5047</v>
      </c>
      <c r="G319">
        <v>138.25290000000001</v>
      </c>
      <c r="H319">
        <v>36.204799999999999</v>
      </c>
      <c r="I319">
        <v>23997</v>
      </c>
      <c r="J319">
        <v>138136</v>
      </c>
      <c r="K319">
        <v>30421</v>
      </c>
      <c r="L319">
        <v>10771</v>
      </c>
      <c r="M319">
        <v>5458</v>
      </c>
      <c r="N319">
        <v>0.17372369921470071</v>
      </c>
      <c r="O319">
        <v>154981</v>
      </c>
      <c r="P319">
        <v>35645</v>
      </c>
      <c r="Q319">
        <v>0</v>
      </c>
      <c r="R319">
        <v>1875</v>
      </c>
      <c r="S319">
        <v>1.21E-2</v>
      </c>
      <c r="T319" t="s">
        <v>5056</v>
      </c>
      <c r="U319">
        <v>45457</v>
      </c>
      <c r="V319" t="s">
        <v>5091</v>
      </c>
      <c r="W319" t="s">
        <v>5093</v>
      </c>
      <c r="X319">
        <v>15</v>
      </c>
      <c r="Y319" t="s">
        <v>5077</v>
      </c>
      <c r="Z319" t="s">
        <v>5070</v>
      </c>
    </row>
    <row r="320" spans="1:26" x14ac:dyDescent="0.3">
      <c r="A320" t="s">
        <v>341</v>
      </c>
      <c r="B320" t="s">
        <v>5023</v>
      </c>
      <c r="C320" t="s">
        <v>5030</v>
      </c>
      <c r="D320" t="s">
        <v>5033</v>
      </c>
      <c r="E320" t="s">
        <v>5036</v>
      </c>
      <c r="F320" t="s">
        <v>5043</v>
      </c>
      <c r="G320">
        <v>-3.4359999999999999</v>
      </c>
      <c r="H320">
        <v>55.378100000000003</v>
      </c>
      <c r="I320">
        <v>9909</v>
      </c>
      <c r="J320">
        <v>53984</v>
      </c>
      <c r="K320">
        <v>12235</v>
      </c>
      <c r="L320">
        <v>1884</v>
      </c>
      <c r="M320">
        <v>2133</v>
      </c>
      <c r="N320">
        <v>0.18355728821678161</v>
      </c>
      <c r="O320">
        <v>61002</v>
      </c>
      <c r="P320">
        <v>56</v>
      </c>
      <c r="Q320">
        <v>0</v>
      </c>
      <c r="R320">
        <v>860</v>
      </c>
      <c r="S320">
        <v>1.41E-2</v>
      </c>
      <c r="T320" t="s">
        <v>5056</v>
      </c>
      <c r="U320">
        <v>45685</v>
      </c>
      <c r="V320" t="s">
        <v>5089</v>
      </c>
      <c r="W320" t="s">
        <v>5084</v>
      </c>
      <c r="X320">
        <v>11</v>
      </c>
      <c r="Y320" t="s">
        <v>5082</v>
      </c>
      <c r="Z320" t="s">
        <v>5070</v>
      </c>
    </row>
    <row r="321" spans="1:26" x14ac:dyDescent="0.3">
      <c r="A321" t="s">
        <v>342</v>
      </c>
      <c r="B321" t="s">
        <v>5023</v>
      </c>
      <c r="C321" t="s">
        <v>5029</v>
      </c>
      <c r="D321" t="s">
        <v>5031</v>
      </c>
      <c r="E321" t="s">
        <v>5040</v>
      </c>
      <c r="F321" t="s">
        <v>5047</v>
      </c>
      <c r="G321">
        <v>138.25290000000001</v>
      </c>
      <c r="H321">
        <v>36.204799999999999</v>
      </c>
      <c r="I321">
        <v>17968</v>
      </c>
      <c r="J321">
        <v>162517</v>
      </c>
      <c r="K321">
        <v>35388</v>
      </c>
      <c r="L321">
        <v>12124</v>
      </c>
      <c r="M321">
        <v>9460</v>
      </c>
      <c r="N321">
        <v>0.1105641099752836</v>
      </c>
      <c r="O321">
        <v>204345</v>
      </c>
      <c r="P321">
        <v>0</v>
      </c>
      <c r="Q321">
        <v>128851</v>
      </c>
      <c r="R321">
        <v>3473</v>
      </c>
      <c r="S321">
        <v>1.7000000000000001E-2</v>
      </c>
      <c r="T321" t="s">
        <v>5051</v>
      </c>
      <c r="U321">
        <v>45396</v>
      </c>
      <c r="V321" t="s">
        <v>5080</v>
      </c>
      <c r="W321" t="s">
        <v>5079</v>
      </c>
      <c r="X321">
        <v>11</v>
      </c>
      <c r="Y321" t="s">
        <v>5082</v>
      </c>
      <c r="Z321" t="s">
        <v>5070</v>
      </c>
    </row>
    <row r="322" spans="1:26" x14ac:dyDescent="0.3">
      <c r="A322" t="s">
        <v>343</v>
      </c>
      <c r="B322" t="s">
        <v>5027</v>
      </c>
      <c r="C322" t="s">
        <v>5029</v>
      </c>
      <c r="D322" t="s">
        <v>5033</v>
      </c>
      <c r="E322" t="s">
        <v>5036</v>
      </c>
      <c r="F322" t="s">
        <v>5043</v>
      </c>
      <c r="G322">
        <v>-3.4359999999999999</v>
      </c>
      <c r="H322">
        <v>55.378100000000003</v>
      </c>
      <c r="I322">
        <v>3951</v>
      </c>
      <c r="J322">
        <v>22362</v>
      </c>
      <c r="K322">
        <v>4544</v>
      </c>
      <c r="L322">
        <v>1160</v>
      </c>
      <c r="M322">
        <v>675</v>
      </c>
      <c r="N322">
        <v>0.17670135570851681</v>
      </c>
      <c r="O322">
        <v>28358</v>
      </c>
      <c r="P322">
        <v>21883</v>
      </c>
      <c r="Q322">
        <v>0</v>
      </c>
      <c r="T322" t="s">
        <v>5057</v>
      </c>
      <c r="U322">
        <v>45525</v>
      </c>
      <c r="V322" t="s">
        <v>5078</v>
      </c>
      <c r="W322" t="s">
        <v>5095</v>
      </c>
      <c r="X322">
        <v>15</v>
      </c>
      <c r="Y322" t="s">
        <v>5077</v>
      </c>
      <c r="Z322" t="s">
        <v>5070</v>
      </c>
    </row>
    <row r="323" spans="1:26" x14ac:dyDescent="0.3">
      <c r="A323" t="s">
        <v>344</v>
      </c>
      <c r="B323" t="s">
        <v>5024</v>
      </c>
      <c r="C323" t="s">
        <v>5029</v>
      </c>
      <c r="D323" t="s">
        <v>5032</v>
      </c>
      <c r="E323" t="s">
        <v>5036</v>
      </c>
      <c r="F323" t="s">
        <v>5049</v>
      </c>
      <c r="G323">
        <v>-106.3468</v>
      </c>
      <c r="H323">
        <v>56.130400000000002</v>
      </c>
      <c r="I323">
        <v>352284</v>
      </c>
      <c r="J323">
        <v>3617981</v>
      </c>
      <c r="K323">
        <v>719627</v>
      </c>
      <c r="L323">
        <v>270465</v>
      </c>
      <c r="M323">
        <v>164497</v>
      </c>
      <c r="N323">
        <v>9.7370349226665778E-2</v>
      </c>
      <c r="O323">
        <v>4424019</v>
      </c>
      <c r="P323">
        <v>3617981</v>
      </c>
      <c r="Q323">
        <v>0</v>
      </c>
      <c r="T323" t="s">
        <v>5061</v>
      </c>
      <c r="U323">
        <v>45700</v>
      </c>
      <c r="V323" t="s">
        <v>5078</v>
      </c>
      <c r="W323" t="s">
        <v>5086</v>
      </c>
      <c r="X323">
        <v>11</v>
      </c>
      <c r="Y323" t="s">
        <v>5082</v>
      </c>
      <c r="Z323" t="s">
        <v>5069</v>
      </c>
    </row>
    <row r="324" spans="1:26" x14ac:dyDescent="0.3">
      <c r="A324" t="s">
        <v>345</v>
      </c>
      <c r="B324" t="s">
        <v>5027</v>
      </c>
      <c r="C324" t="s">
        <v>5029</v>
      </c>
      <c r="D324" t="s">
        <v>5033</v>
      </c>
      <c r="E324" t="s">
        <v>5036</v>
      </c>
      <c r="F324" t="s">
        <v>5045</v>
      </c>
      <c r="G324">
        <v>-51.9253</v>
      </c>
      <c r="H324">
        <v>-14.234999999999999</v>
      </c>
      <c r="I324">
        <v>35829</v>
      </c>
      <c r="J324">
        <v>189428</v>
      </c>
      <c r="K324">
        <v>20836</v>
      </c>
      <c r="L324">
        <v>10592</v>
      </c>
      <c r="M324">
        <v>4926</v>
      </c>
      <c r="N324">
        <v>0.18914668555634531</v>
      </c>
      <c r="O324">
        <v>236308</v>
      </c>
      <c r="P324">
        <v>172937</v>
      </c>
      <c r="Q324">
        <v>0</v>
      </c>
      <c r="T324" t="s">
        <v>5057</v>
      </c>
      <c r="U324">
        <v>45331</v>
      </c>
      <c r="V324" t="s">
        <v>5091</v>
      </c>
      <c r="W324" t="s">
        <v>5086</v>
      </c>
      <c r="X324">
        <v>15</v>
      </c>
      <c r="Y324" t="s">
        <v>5077</v>
      </c>
      <c r="Z324" t="s">
        <v>5070</v>
      </c>
    </row>
    <row r="325" spans="1:26" x14ac:dyDescent="0.3">
      <c r="A325" t="s">
        <v>346</v>
      </c>
      <c r="B325" t="s">
        <v>5023</v>
      </c>
      <c r="C325" t="s">
        <v>5029</v>
      </c>
      <c r="D325" t="s">
        <v>5033</v>
      </c>
      <c r="E325" t="s">
        <v>5036</v>
      </c>
      <c r="F325" t="s">
        <v>5047</v>
      </c>
      <c r="G325">
        <v>138.25290000000001</v>
      </c>
      <c r="H325">
        <v>36.204799999999999</v>
      </c>
      <c r="I325">
        <v>72774</v>
      </c>
      <c r="J325">
        <v>451338</v>
      </c>
      <c r="K325">
        <v>47955</v>
      </c>
      <c r="L325">
        <v>15453</v>
      </c>
      <c r="M325">
        <v>21958</v>
      </c>
      <c r="N325">
        <v>0.16124233690006179</v>
      </c>
      <c r="O325">
        <v>502978</v>
      </c>
      <c r="P325">
        <v>56</v>
      </c>
      <c r="Q325">
        <v>0</v>
      </c>
      <c r="R325">
        <v>11970</v>
      </c>
      <c r="S325">
        <v>2.3800000000000002E-2</v>
      </c>
      <c r="T325" t="s">
        <v>5056</v>
      </c>
      <c r="U325">
        <v>45480</v>
      </c>
      <c r="V325" t="s">
        <v>5080</v>
      </c>
      <c r="W325" t="s">
        <v>5083</v>
      </c>
      <c r="X325">
        <v>16</v>
      </c>
      <c r="Y325" t="s">
        <v>5077</v>
      </c>
      <c r="Z325" t="s">
        <v>5070</v>
      </c>
    </row>
    <row r="326" spans="1:26" x14ac:dyDescent="0.3">
      <c r="A326" t="s">
        <v>347</v>
      </c>
      <c r="B326" t="s">
        <v>5027</v>
      </c>
      <c r="C326" t="s">
        <v>5029</v>
      </c>
      <c r="D326" t="s">
        <v>5032</v>
      </c>
      <c r="E326" t="s">
        <v>5036</v>
      </c>
      <c r="F326" t="s">
        <v>5050</v>
      </c>
      <c r="G326">
        <v>-95.712900000000005</v>
      </c>
      <c r="H326">
        <v>37.090200000000003</v>
      </c>
      <c r="I326">
        <v>50559</v>
      </c>
      <c r="J326">
        <v>527307</v>
      </c>
      <c r="K326">
        <v>58366</v>
      </c>
      <c r="L326">
        <v>16138</v>
      </c>
      <c r="M326">
        <v>30720</v>
      </c>
      <c r="N326">
        <v>9.588317618744964E-2</v>
      </c>
      <c r="O326">
        <v>657816</v>
      </c>
      <c r="P326">
        <v>472550</v>
      </c>
      <c r="Q326">
        <v>0</v>
      </c>
      <c r="T326" t="s">
        <v>5061</v>
      </c>
      <c r="U326">
        <v>45310</v>
      </c>
      <c r="V326" t="s">
        <v>5091</v>
      </c>
      <c r="W326" t="s">
        <v>5084</v>
      </c>
      <c r="X326">
        <v>11</v>
      </c>
      <c r="Y326" t="s">
        <v>5082</v>
      </c>
      <c r="Z326" t="s">
        <v>5069</v>
      </c>
    </row>
    <row r="327" spans="1:26" x14ac:dyDescent="0.3">
      <c r="A327" t="s">
        <v>348</v>
      </c>
      <c r="B327" t="s">
        <v>5023</v>
      </c>
      <c r="C327" t="s">
        <v>5029</v>
      </c>
      <c r="D327" t="s">
        <v>5033</v>
      </c>
      <c r="E327" t="s">
        <v>5040</v>
      </c>
      <c r="F327" t="s">
        <v>5047</v>
      </c>
      <c r="G327">
        <v>138.25290000000001</v>
      </c>
      <c r="H327">
        <v>36.204799999999999</v>
      </c>
      <c r="I327">
        <v>21475</v>
      </c>
      <c r="J327">
        <v>115287</v>
      </c>
      <c r="K327">
        <v>17576</v>
      </c>
      <c r="L327">
        <v>7923</v>
      </c>
      <c r="M327">
        <v>5355</v>
      </c>
      <c r="N327">
        <v>0.18627708625082021</v>
      </c>
      <c r="O327">
        <v>131085</v>
      </c>
      <c r="P327">
        <v>0</v>
      </c>
      <c r="Q327">
        <v>93527</v>
      </c>
      <c r="R327">
        <v>2765</v>
      </c>
      <c r="S327">
        <v>2.1100000000000001E-2</v>
      </c>
      <c r="T327" t="s">
        <v>5056</v>
      </c>
      <c r="U327">
        <v>45409</v>
      </c>
      <c r="V327" t="s">
        <v>5088</v>
      </c>
      <c r="W327" t="s">
        <v>5079</v>
      </c>
      <c r="X327">
        <v>15</v>
      </c>
      <c r="Y327" t="s">
        <v>5077</v>
      </c>
      <c r="Z327" t="s">
        <v>5070</v>
      </c>
    </row>
    <row r="328" spans="1:26" x14ac:dyDescent="0.3">
      <c r="A328" t="s">
        <v>349</v>
      </c>
      <c r="B328" t="s">
        <v>5023</v>
      </c>
      <c r="C328" t="s">
        <v>5030</v>
      </c>
      <c r="D328" t="s">
        <v>5033</v>
      </c>
      <c r="E328" t="s">
        <v>5036</v>
      </c>
      <c r="F328" t="s">
        <v>5046</v>
      </c>
      <c r="G328">
        <v>133.77510000000001</v>
      </c>
      <c r="H328">
        <v>-25.2744</v>
      </c>
      <c r="I328">
        <v>73606</v>
      </c>
      <c r="J328">
        <v>305677</v>
      </c>
      <c r="K328">
        <v>35079</v>
      </c>
      <c r="L328">
        <v>19262</v>
      </c>
      <c r="M328">
        <v>15459</v>
      </c>
      <c r="N328">
        <v>0.24079947267383389</v>
      </c>
      <c r="O328">
        <v>352448</v>
      </c>
      <c r="P328">
        <v>475</v>
      </c>
      <c r="Q328">
        <v>0</v>
      </c>
      <c r="R328">
        <v>4370</v>
      </c>
      <c r="S328">
        <v>1.24E-2</v>
      </c>
      <c r="T328" t="s">
        <v>5056</v>
      </c>
      <c r="U328">
        <v>45628</v>
      </c>
      <c r="V328" t="s">
        <v>5085</v>
      </c>
      <c r="W328" t="s">
        <v>5081</v>
      </c>
      <c r="X328">
        <v>15</v>
      </c>
      <c r="Y328" t="s">
        <v>5077</v>
      </c>
      <c r="Z328" t="s">
        <v>5071</v>
      </c>
    </row>
    <row r="329" spans="1:26" x14ac:dyDescent="0.3">
      <c r="A329" t="s">
        <v>350</v>
      </c>
      <c r="B329" t="s">
        <v>5024</v>
      </c>
      <c r="C329" t="s">
        <v>5029</v>
      </c>
      <c r="D329" t="s">
        <v>5033</v>
      </c>
      <c r="E329" t="s">
        <v>5040</v>
      </c>
      <c r="F329" t="s">
        <v>5049</v>
      </c>
      <c r="G329">
        <v>-106.3468</v>
      </c>
      <c r="H329">
        <v>56.130400000000002</v>
      </c>
      <c r="I329">
        <v>414106</v>
      </c>
      <c r="J329">
        <v>2455348</v>
      </c>
      <c r="K329">
        <v>386204</v>
      </c>
      <c r="L329">
        <v>98912</v>
      </c>
      <c r="M329">
        <v>61028</v>
      </c>
      <c r="N329">
        <v>0.16865505996004421</v>
      </c>
      <c r="O329">
        <v>3002896</v>
      </c>
      <c r="P329">
        <v>0</v>
      </c>
      <c r="Q329">
        <v>409853</v>
      </c>
      <c r="T329" t="s">
        <v>5057</v>
      </c>
      <c r="U329">
        <v>45555</v>
      </c>
      <c r="V329" t="s">
        <v>5091</v>
      </c>
      <c r="W329" t="s">
        <v>5096</v>
      </c>
      <c r="X329">
        <v>13</v>
      </c>
      <c r="Y329" t="s">
        <v>5077</v>
      </c>
      <c r="Z329" t="s">
        <v>5070</v>
      </c>
    </row>
    <row r="330" spans="1:26" x14ac:dyDescent="0.3">
      <c r="A330" t="s">
        <v>351</v>
      </c>
      <c r="B330" t="s">
        <v>5025</v>
      </c>
      <c r="C330" t="s">
        <v>5029</v>
      </c>
      <c r="D330" t="s">
        <v>5035</v>
      </c>
      <c r="E330" t="s">
        <v>5037</v>
      </c>
      <c r="F330" t="s">
        <v>5045</v>
      </c>
      <c r="G330">
        <v>-51.9253</v>
      </c>
      <c r="H330">
        <v>-14.234999999999999</v>
      </c>
      <c r="I330">
        <v>44138</v>
      </c>
      <c r="J330">
        <v>381115</v>
      </c>
      <c r="K330">
        <v>74921</v>
      </c>
      <c r="L330">
        <v>21538</v>
      </c>
      <c r="M330">
        <v>8261</v>
      </c>
      <c r="N330">
        <v>0.11581306038011541</v>
      </c>
      <c r="O330">
        <v>493047</v>
      </c>
      <c r="P330">
        <v>0</v>
      </c>
      <c r="Q330">
        <v>0</v>
      </c>
      <c r="T330" t="s">
        <v>5058</v>
      </c>
      <c r="U330">
        <v>45446</v>
      </c>
      <c r="V330" t="s">
        <v>5085</v>
      </c>
      <c r="W330" t="s">
        <v>5093</v>
      </c>
      <c r="X330">
        <v>11</v>
      </c>
      <c r="Y330" t="s">
        <v>5082</v>
      </c>
      <c r="Z330" t="s">
        <v>5070</v>
      </c>
    </row>
    <row r="331" spans="1:26" x14ac:dyDescent="0.3">
      <c r="A331" t="s">
        <v>352</v>
      </c>
      <c r="B331" t="s">
        <v>5023</v>
      </c>
      <c r="C331" t="s">
        <v>5030</v>
      </c>
      <c r="D331" t="s">
        <v>5033</v>
      </c>
      <c r="E331" t="s">
        <v>5036</v>
      </c>
      <c r="F331" t="s">
        <v>5044</v>
      </c>
      <c r="G331">
        <v>78.962900000000005</v>
      </c>
      <c r="H331">
        <v>20.593699999999998</v>
      </c>
      <c r="I331">
        <v>72926</v>
      </c>
      <c r="J331">
        <v>395561</v>
      </c>
      <c r="K331">
        <v>83942</v>
      </c>
      <c r="L331">
        <v>27922</v>
      </c>
      <c r="M331">
        <v>18298</v>
      </c>
      <c r="N331">
        <v>0.18436166138411891</v>
      </c>
      <c r="O331">
        <v>445251</v>
      </c>
      <c r="P331">
        <v>345</v>
      </c>
      <c r="Q331">
        <v>0</v>
      </c>
      <c r="R331">
        <v>5432</v>
      </c>
      <c r="S331">
        <v>1.2200000000000001E-2</v>
      </c>
      <c r="T331" t="s">
        <v>5056</v>
      </c>
      <c r="U331">
        <v>45432</v>
      </c>
      <c r="V331" t="s">
        <v>5085</v>
      </c>
      <c r="W331" t="s">
        <v>5087</v>
      </c>
      <c r="X331">
        <v>16</v>
      </c>
      <c r="Y331" t="s">
        <v>5077</v>
      </c>
      <c r="Z331" t="s">
        <v>5070</v>
      </c>
    </row>
    <row r="332" spans="1:26" x14ac:dyDescent="0.3">
      <c r="A332" t="s">
        <v>353</v>
      </c>
      <c r="B332" t="s">
        <v>5025</v>
      </c>
      <c r="C332" t="s">
        <v>5029</v>
      </c>
      <c r="D332" t="s">
        <v>5033</v>
      </c>
      <c r="E332" t="s">
        <v>5039</v>
      </c>
      <c r="F332" t="s">
        <v>5045</v>
      </c>
      <c r="G332">
        <v>-51.9253</v>
      </c>
      <c r="H332">
        <v>-14.234999999999999</v>
      </c>
      <c r="I332">
        <v>82964</v>
      </c>
      <c r="J332">
        <v>429927</v>
      </c>
      <c r="K332">
        <v>64807</v>
      </c>
      <c r="L332">
        <v>32848</v>
      </c>
      <c r="M332">
        <v>12461</v>
      </c>
      <c r="N332">
        <v>0.19297405845853499</v>
      </c>
      <c r="O332">
        <v>504920</v>
      </c>
      <c r="P332">
        <v>0</v>
      </c>
      <c r="Q332">
        <v>0</v>
      </c>
      <c r="T332" t="s">
        <v>5056</v>
      </c>
      <c r="U332">
        <v>45588</v>
      </c>
      <c r="V332" t="s">
        <v>5078</v>
      </c>
      <c r="W332" t="s">
        <v>5090</v>
      </c>
      <c r="X332">
        <v>13</v>
      </c>
      <c r="Y332" t="s">
        <v>5077</v>
      </c>
      <c r="Z332" t="s">
        <v>5070</v>
      </c>
    </row>
    <row r="333" spans="1:26" x14ac:dyDescent="0.3">
      <c r="A333" t="s">
        <v>354</v>
      </c>
      <c r="B333" t="s">
        <v>5024</v>
      </c>
      <c r="C333" t="s">
        <v>5029</v>
      </c>
      <c r="D333" t="s">
        <v>5031</v>
      </c>
      <c r="E333" t="s">
        <v>5036</v>
      </c>
      <c r="F333" t="s">
        <v>5049</v>
      </c>
      <c r="G333">
        <v>-106.3468</v>
      </c>
      <c r="H333">
        <v>56.130400000000002</v>
      </c>
      <c r="I333">
        <v>100034</v>
      </c>
      <c r="J333">
        <v>696702</v>
      </c>
      <c r="K333">
        <v>133725</v>
      </c>
      <c r="L333">
        <v>53753</v>
      </c>
      <c r="M333">
        <v>20641</v>
      </c>
      <c r="N333">
        <v>0.1435832169252157</v>
      </c>
      <c r="O333">
        <v>783302</v>
      </c>
      <c r="P333">
        <v>696702</v>
      </c>
      <c r="Q333">
        <v>0</v>
      </c>
      <c r="T333" t="s">
        <v>5052</v>
      </c>
      <c r="U333">
        <v>45322</v>
      </c>
      <c r="V333" t="s">
        <v>5078</v>
      </c>
      <c r="W333" t="s">
        <v>5084</v>
      </c>
      <c r="X333">
        <v>11</v>
      </c>
      <c r="Y333" t="s">
        <v>5082</v>
      </c>
      <c r="Z333" t="s">
        <v>5070</v>
      </c>
    </row>
    <row r="334" spans="1:26" x14ac:dyDescent="0.3">
      <c r="A334" t="s">
        <v>355</v>
      </c>
      <c r="B334" t="s">
        <v>5025</v>
      </c>
      <c r="C334" t="s">
        <v>5029</v>
      </c>
      <c r="D334" t="s">
        <v>5033</v>
      </c>
      <c r="E334" t="s">
        <v>5037</v>
      </c>
      <c r="F334" t="s">
        <v>5049</v>
      </c>
      <c r="G334">
        <v>-106.3468</v>
      </c>
      <c r="H334">
        <v>56.130400000000002</v>
      </c>
      <c r="I334">
        <v>10202</v>
      </c>
      <c r="J334">
        <v>55211</v>
      </c>
      <c r="K334">
        <v>7156</v>
      </c>
      <c r="L334">
        <v>4104</v>
      </c>
      <c r="M334">
        <v>2530</v>
      </c>
      <c r="N334">
        <v>0.18478360743671829</v>
      </c>
      <c r="O334">
        <v>63889</v>
      </c>
      <c r="P334">
        <v>0</v>
      </c>
      <c r="Q334">
        <v>0</v>
      </c>
      <c r="T334" t="s">
        <v>5056</v>
      </c>
      <c r="U334">
        <v>45597</v>
      </c>
      <c r="V334" t="s">
        <v>5091</v>
      </c>
      <c r="W334" t="s">
        <v>5094</v>
      </c>
      <c r="X334">
        <v>12</v>
      </c>
      <c r="Y334" t="s">
        <v>5077</v>
      </c>
      <c r="Z334" t="s">
        <v>5070</v>
      </c>
    </row>
    <row r="335" spans="1:26" x14ac:dyDescent="0.3">
      <c r="A335" t="s">
        <v>356</v>
      </c>
      <c r="B335" t="s">
        <v>5023</v>
      </c>
      <c r="C335" t="s">
        <v>5029</v>
      </c>
      <c r="D335" t="s">
        <v>5033</v>
      </c>
      <c r="E335" t="s">
        <v>5036</v>
      </c>
      <c r="F335" t="s">
        <v>5046</v>
      </c>
      <c r="G335">
        <v>133.77510000000001</v>
      </c>
      <c r="H335">
        <v>-25.2744</v>
      </c>
      <c r="I335">
        <v>66246</v>
      </c>
      <c r="J335">
        <v>280412</v>
      </c>
      <c r="K335">
        <v>63647</v>
      </c>
      <c r="L335">
        <v>21296</v>
      </c>
      <c r="M335">
        <v>8437</v>
      </c>
      <c r="N335">
        <v>0.23624572621977369</v>
      </c>
      <c r="O335">
        <v>350797</v>
      </c>
      <c r="P335">
        <v>5456</v>
      </c>
      <c r="Q335">
        <v>0</v>
      </c>
      <c r="R335">
        <v>4209</v>
      </c>
      <c r="S335">
        <v>1.2E-2</v>
      </c>
      <c r="T335" t="s">
        <v>5056</v>
      </c>
      <c r="U335">
        <v>45717</v>
      </c>
      <c r="V335" t="s">
        <v>5088</v>
      </c>
      <c r="W335" t="s">
        <v>5076</v>
      </c>
      <c r="X335">
        <v>10</v>
      </c>
      <c r="Y335" t="s">
        <v>5082</v>
      </c>
      <c r="Z335" t="s">
        <v>5071</v>
      </c>
    </row>
    <row r="336" spans="1:26" x14ac:dyDescent="0.3">
      <c r="A336" t="s">
        <v>357</v>
      </c>
      <c r="B336" t="s">
        <v>5024</v>
      </c>
      <c r="C336" t="s">
        <v>5029</v>
      </c>
      <c r="D336" t="s">
        <v>5033</v>
      </c>
      <c r="E336" t="s">
        <v>5039</v>
      </c>
      <c r="F336" t="s">
        <v>5043</v>
      </c>
      <c r="G336">
        <v>-3.4359999999999999</v>
      </c>
      <c r="H336">
        <v>55.378100000000003</v>
      </c>
      <c r="I336">
        <v>52911</v>
      </c>
      <c r="J336">
        <v>276589</v>
      </c>
      <c r="K336">
        <v>46765</v>
      </c>
      <c r="L336">
        <v>19942</v>
      </c>
      <c r="M336">
        <v>13591</v>
      </c>
      <c r="N336">
        <v>0.19130037018793891</v>
      </c>
      <c r="O336">
        <v>347199</v>
      </c>
      <c r="P336">
        <v>0</v>
      </c>
      <c r="Q336">
        <v>0</v>
      </c>
      <c r="T336" t="s">
        <v>5056</v>
      </c>
      <c r="U336">
        <v>45752</v>
      </c>
      <c r="V336" t="s">
        <v>5088</v>
      </c>
      <c r="W336" t="s">
        <v>5079</v>
      </c>
      <c r="X336">
        <v>9</v>
      </c>
      <c r="Y336" t="s">
        <v>5082</v>
      </c>
      <c r="Z336" t="s">
        <v>5070</v>
      </c>
    </row>
    <row r="337" spans="1:26" x14ac:dyDescent="0.3">
      <c r="A337" t="s">
        <v>358</v>
      </c>
      <c r="B337" t="s">
        <v>5025</v>
      </c>
      <c r="C337" t="s">
        <v>5029</v>
      </c>
      <c r="D337" t="s">
        <v>5033</v>
      </c>
      <c r="E337" t="s">
        <v>5036</v>
      </c>
      <c r="F337" t="s">
        <v>5048</v>
      </c>
      <c r="G337">
        <v>10.451499999999999</v>
      </c>
      <c r="H337">
        <v>51.165700000000001</v>
      </c>
      <c r="I337">
        <v>206538</v>
      </c>
      <c r="J337">
        <v>1220898</v>
      </c>
      <c r="K337">
        <v>221903</v>
      </c>
      <c r="L337">
        <v>96736</v>
      </c>
      <c r="M337">
        <v>70196</v>
      </c>
      <c r="N337">
        <v>0.16916948528533651</v>
      </c>
      <c r="O337">
        <v>1353529</v>
      </c>
      <c r="P337">
        <v>1220898</v>
      </c>
      <c r="Q337">
        <v>0</v>
      </c>
      <c r="T337" t="s">
        <v>5057</v>
      </c>
      <c r="U337">
        <v>45583</v>
      </c>
      <c r="V337" t="s">
        <v>5091</v>
      </c>
      <c r="W337" t="s">
        <v>5090</v>
      </c>
      <c r="X337">
        <v>17</v>
      </c>
      <c r="Y337" t="s">
        <v>5077</v>
      </c>
      <c r="Z337" t="s">
        <v>5070</v>
      </c>
    </row>
    <row r="338" spans="1:26" x14ac:dyDescent="0.3">
      <c r="A338" t="s">
        <v>359</v>
      </c>
      <c r="B338" t="s">
        <v>5024</v>
      </c>
      <c r="C338" t="s">
        <v>5030</v>
      </c>
      <c r="D338" t="s">
        <v>5033</v>
      </c>
      <c r="E338" t="s">
        <v>5036</v>
      </c>
      <c r="F338" t="s">
        <v>5049</v>
      </c>
      <c r="G338">
        <v>-106.3468</v>
      </c>
      <c r="H338">
        <v>56.130400000000002</v>
      </c>
      <c r="I338">
        <v>448205</v>
      </c>
      <c r="J338">
        <v>2377175</v>
      </c>
      <c r="K338">
        <v>296486</v>
      </c>
      <c r="L338">
        <v>86972</v>
      </c>
      <c r="M338">
        <v>116574</v>
      </c>
      <c r="N338">
        <v>0.18854528830517669</v>
      </c>
      <c r="O338">
        <v>3003696</v>
      </c>
      <c r="P338">
        <v>2377175</v>
      </c>
      <c r="Q338">
        <v>0</v>
      </c>
      <c r="T338" t="s">
        <v>5057</v>
      </c>
      <c r="U338">
        <v>45651</v>
      </c>
      <c r="V338" t="s">
        <v>5078</v>
      </c>
      <c r="W338" t="s">
        <v>5081</v>
      </c>
      <c r="X338">
        <v>9</v>
      </c>
      <c r="Y338" t="s">
        <v>5082</v>
      </c>
      <c r="Z338" t="s">
        <v>5070</v>
      </c>
    </row>
    <row r="339" spans="1:26" x14ac:dyDescent="0.3">
      <c r="A339" t="s">
        <v>360</v>
      </c>
      <c r="B339" t="s">
        <v>5024</v>
      </c>
      <c r="C339" t="s">
        <v>5029</v>
      </c>
      <c r="D339" t="s">
        <v>5033</v>
      </c>
      <c r="E339" t="s">
        <v>5039</v>
      </c>
      <c r="F339" t="s">
        <v>5046</v>
      </c>
      <c r="G339">
        <v>133.77510000000001</v>
      </c>
      <c r="H339">
        <v>-25.2744</v>
      </c>
      <c r="I339">
        <v>51171</v>
      </c>
      <c r="J339">
        <v>253047</v>
      </c>
      <c r="K339">
        <v>57215</v>
      </c>
      <c r="L339">
        <v>16863</v>
      </c>
      <c r="M339">
        <v>10549</v>
      </c>
      <c r="N339">
        <v>0.20222121996758771</v>
      </c>
      <c r="O339">
        <v>308228</v>
      </c>
      <c r="P339">
        <v>0</v>
      </c>
      <c r="Q339">
        <v>0</v>
      </c>
      <c r="T339" t="s">
        <v>5056</v>
      </c>
      <c r="U339">
        <v>45647</v>
      </c>
      <c r="V339" t="s">
        <v>5088</v>
      </c>
      <c r="W339" t="s">
        <v>5081</v>
      </c>
      <c r="X339">
        <v>16</v>
      </c>
      <c r="Y339" t="s">
        <v>5077</v>
      </c>
      <c r="Z339" t="s">
        <v>5071</v>
      </c>
    </row>
    <row r="340" spans="1:26" x14ac:dyDescent="0.3">
      <c r="A340" t="s">
        <v>361</v>
      </c>
      <c r="B340" t="s">
        <v>5025</v>
      </c>
      <c r="C340" t="s">
        <v>5029</v>
      </c>
      <c r="D340" t="s">
        <v>5032</v>
      </c>
      <c r="E340" t="s">
        <v>5036</v>
      </c>
      <c r="F340" t="s">
        <v>5046</v>
      </c>
      <c r="G340">
        <v>133.77510000000001</v>
      </c>
      <c r="H340">
        <v>-25.2744</v>
      </c>
      <c r="I340">
        <v>47089</v>
      </c>
      <c r="J340">
        <v>881047</v>
      </c>
      <c r="K340">
        <v>155288</v>
      </c>
      <c r="L340">
        <v>39539</v>
      </c>
      <c r="M340">
        <v>37533</v>
      </c>
      <c r="N340">
        <v>5.3447676297174507E-2</v>
      </c>
      <c r="O340">
        <v>1090539</v>
      </c>
      <c r="P340">
        <v>881047</v>
      </c>
      <c r="Q340">
        <v>0</v>
      </c>
      <c r="T340" t="s">
        <v>5061</v>
      </c>
      <c r="U340">
        <v>45622</v>
      </c>
      <c r="V340" t="s">
        <v>5089</v>
      </c>
      <c r="W340" t="s">
        <v>5094</v>
      </c>
      <c r="X340">
        <v>17</v>
      </c>
      <c r="Y340" t="s">
        <v>5077</v>
      </c>
      <c r="Z340" t="s">
        <v>5069</v>
      </c>
    </row>
    <row r="341" spans="1:26" x14ac:dyDescent="0.3">
      <c r="A341" t="s">
        <v>362</v>
      </c>
      <c r="B341" t="s">
        <v>5027</v>
      </c>
      <c r="C341" t="s">
        <v>5030</v>
      </c>
      <c r="D341" t="s">
        <v>5032</v>
      </c>
      <c r="E341" t="s">
        <v>5036</v>
      </c>
      <c r="F341" t="s">
        <v>5045</v>
      </c>
      <c r="G341">
        <v>-51.9253</v>
      </c>
      <c r="H341">
        <v>-14.234999999999999</v>
      </c>
      <c r="I341">
        <v>51261</v>
      </c>
      <c r="J341">
        <v>565730</v>
      </c>
      <c r="K341">
        <v>121161</v>
      </c>
      <c r="L341">
        <v>21499</v>
      </c>
      <c r="M341">
        <v>21759</v>
      </c>
      <c r="N341">
        <v>9.061107969458132E-2</v>
      </c>
      <c r="O341">
        <v>623358</v>
      </c>
      <c r="P341">
        <v>507988</v>
      </c>
      <c r="Q341">
        <v>0</v>
      </c>
      <c r="T341" t="s">
        <v>5061</v>
      </c>
      <c r="U341">
        <v>45466</v>
      </c>
      <c r="V341" t="s">
        <v>5080</v>
      </c>
      <c r="W341" t="s">
        <v>5093</v>
      </c>
      <c r="X341">
        <v>17</v>
      </c>
      <c r="Y341" t="s">
        <v>5077</v>
      </c>
      <c r="Z341" t="s">
        <v>5069</v>
      </c>
    </row>
    <row r="342" spans="1:26" x14ac:dyDescent="0.3">
      <c r="A342" t="s">
        <v>363</v>
      </c>
      <c r="B342" t="s">
        <v>5027</v>
      </c>
      <c r="C342" t="s">
        <v>5029</v>
      </c>
      <c r="D342" t="s">
        <v>5031</v>
      </c>
      <c r="E342" t="s">
        <v>5040</v>
      </c>
      <c r="F342" t="s">
        <v>5045</v>
      </c>
      <c r="G342">
        <v>-51.9253</v>
      </c>
      <c r="H342">
        <v>-14.234999999999999</v>
      </c>
      <c r="I342">
        <v>40209</v>
      </c>
      <c r="J342">
        <v>340022</v>
      </c>
      <c r="K342">
        <v>46583</v>
      </c>
      <c r="L342">
        <v>22551</v>
      </c>
      <c r="M342">
        <v>20289</v>
      </c>
      <c r="N342">
        <v>0.1182565257575965</v>
      </c>
      <c r="O342">
        <v>380768</v>
      </c>
      <c r="P342">
        <v>0</v>
      </c>
      <c r="Q342">
        <v>1102241</v>
      </c>
      <c r="T342" t="s">
        <v>5052</v>
      </c>
      <c r="U342">
        <v>45401</v>
      </c>
      <c r="V342" t="s">
        <v>5091</v>
      </c>
      <c r="W342" t="s">
        <v>5079</v>
      </c>
      <c r="X342">
        <v>12</v>
      </c>
      <c r="Y342" t="s">
        <v>5077</v>
      </c>
      <c r="Z342" t="s">
        <v>5070</v>
      </c>
    </row>
    <row r="343" spans="1:26" x14ac:dyDescent="0.3">
      <c r="A343" t="s">
        <v>364</v>
      </c>
      <c r="B343" t="s">
        <v>5025</v>
      </c>
      <c r="C343" t="s">
        <v>5029</v>
      </c>
      <c r="D343" t="s">
        <v>5032</v>
      </c>
      <c r="E343" t="s">
        <v>5037</v>
      </c>
      <c r="F343" t="s">
        <v>5046</v>
      </c>
      <c r="G343">
        <v>133.77510000000001</v>
      </c>
      <c r="H343">
        <v>-25.2744</v>
      </c>
      <c r="I343">
        <v>25353</v>
      </c>
      <c r="J343">
        <v>383895</v>
      </c>
      <c r="K343">
        <v>70353</v>
      </c>
      <c r="L343">
        <v>25587</v>
      </c>
      <c r="M343">
        <v>17136</v>
      </c>
      <c r="N343">
        <v>6.6043954671975602E-2</v>
      </c>
      <c r="O343">
        <v>436720</v>
      </c>
      <c r="P343">
        <v>0</v>
      </c>
      <c r="Q343">
        <v>0</v>
      </c>
      <c r="T343" t="s">
        <v>5059</v>
      </c>
      <c r="U343">
        <v>45371</v>
      </c>
      <c r="V343" t="s">
        <v>5078</v>
      </c>
      <c r="W343" t="s">
        <v>5076</v>
      </c>
      <c r="X343">
        <v>12</v>
      </c>
      <c r="Y343" t="s">
        <v>5077</v>
      </c>
      <c r="Z343" t="s">
        <v>5069</v>
      </c>
    </row>
    <row r="344" spans="1:26" x14ac:dyDescent="0.3">
      <c r="A344" t="s">
        <v>365</v>
      </c>
      <c r="B344" t="s">
        <v>5023</v>
      </c>
      <c r="C344" t="s">
        <v>5029</v>
      </c>
      <c r="D344" t="s">
        <v>5031</v>
      </c>
      <c r="E344" t="s">
        <v>5036</v>
      </c>
      <c r="F344" t="s">
        <v>5045</v>
      </c>
      <c r="G344">
        <v>-51.9253</v>
      </c>
      <c r="H344">
        <v>-14.234999999999999</v>
      </c>
      <c r="I344">
        <v>49458</v>
      </c>
      <c r="J344">
        <v>617715</v>
      </c>
      <c r="K344">
        <v>94700</v>
      </c>
      <c r="L344">
        <v>42739</v>
      </c>
      <c r="M344">
        <v>26048</v>
      </c>
      <c r="N344">
        <v>8.0066838036727359E-2</v>
      </c>
      <c r="O344">
        <v>680132</v>
      </c>
      <c r="P344">
        <v>32</v>
      </c>
      <c r="Q344">
        <v>0</v>
      </c>
      <c r="R344">
        <v>7821</v>
      </c>
      <c r="S344">
        <v>1.15E-2</v>
      </c>
      <c r="T344" t="s">
        <v>5051</v>
      </c>
      <c r="U344">
        <v>45703</v>
      </c>
      <c r="V344" t="s">
        <v>5088</v>
      </c>
      <c r="W344" t="s">
        <v>5086</v>
      </c>
      <c r="X344">
        <v>15</v>
      </c>
      <c r="Y344" t="s">
        <v>5077</v>
      </c>
      <c r="Z344" t="s">
        <v>5069</v>
      </c>
    </row>
    <row r="345" spans="1:26" x14ac:dyDescent="0.3">
      <c r="A345" t="s">
        <v>366</v>
      </c>
      <c r="B345" t="s">
        <v>5023</v>
      </c>
      <c r="C345" t="s">
        <v>5030</v>
      </c>
      <c r="D345" t="s">
        <v>5033</v>
      </c>
      <c r="E345" t="s">
        <v>5036</v>
      </c>
      <c r="F345" t="s">
        <v>5050</v>
      </c>
      <c r="G345">
        <v>-95.712900000000005</v>
      </c>
      <c r="H345">
        <v>37.090200000000003</v>
      </c>
      <c r="I345">
        <v>56207</v>
      </c>
      <c r="J345">
        <v>343020</v>
      </c>
      <c r="K345">
        <v>83597</v>
      </c>
      <c r="L345">
        <v>16601</v>
      </c>
      <c r="M345">
        <v>11346</v>
      </c>
      <c r="N345">
        <v>0.1638595241441167</v>
      </c>
      <c r="O345">
        <v>387536</v>
      </c>
      <c r="P345">
        <v>2352435</v>
      </c>
      <c r="Q345">
        <v>0</v>
      </c>
      <c r="R345">
        <v>4417</v>
      </c>
      <c r="S345">
        <v>1.14E-2</v>
      </c>
      <c r="T345" t="s">
        <v>5056</v>
      </c>
      <c r="U345">
        <v>45742</v>
      </c>
      <c r="V345" t="s">
        <v>5078</v>
      </c>
      <c r="W345" t="s">
        <v>5076</v>
      </c>
      <c r="X345">
        <v>8</v>
      </c>
      <c r="Y345" t="s">
        <v>5082</v>
      </c>
      <c r="Z345" t="s">
        <v>5070</v>
      </c>
    </row>
    <row r="346" spans="1:26" x14ac:dyDescent="0.3">
      <c r="A346" t="s">
        <v>367</v>
      </c>
      <c r="B346" t="s">
        <v>5027</v>
      </c>
      <c r="C346" t="s">
        <v>5029</v>
      </c>
      <c r="D346" t="s">
        <v>5032</v>
      </c>
      <c r="E346" t="s">
        <v>5036</v>
      </c>
      <c r="F346" t="s">
        <v>5049</v>
      </c>
      <c r="G346">
        <v>-106.3468</v>
      </c>
      <c r="H346">
        <v>56.130400000000002</v>
      </c>
      <c r="I346">
        <v>53903</v>
      </c>
      <c r="J346">
        <v>629656</v>
      </c>
      <c r="K346">
        <v>91829</v>
      </c>
      <c r="L346">
        <v>46489</v>
      </c>
      <c r="M346">
        <v>37687</v>
      </c>
      <c r="N346">
        <v>8.560829166413772E-2</v>
      </c>
      <c r="O346">
        <v>739003</v>
      </c>
      <c r="P346">
        <v>602363</v>
      </c>
      <c r="Q346">
        <v>0</v>
      </c>
      <c r="T346" t="s">
        <v>5061</v>
      </c>
      <c r="U346">
        <v>45313</v>
      </c>
      <c r="V346" t="s">
        <v>5085</v>
      </c>
      <c r="W346" t="s">
        <v>5084</v>
      </c>
      <c r="X346">
        <v>15</v>
      </c>
      <c r="Y346" t="s">
        <v>5077</v>
      </c>
      <c r="Z346" t="s">
        <v>5069</v>
      </c>
    </row>
    <row r="347" spans="1:26" x14ac:dyDescent="0.3">
      <c r="A347" t="s">
        <v>368</v>
      </c>
      <c r="B347" t="s">
        <v>5023</v>
      </c>
      <c r="C347" t="s">
        <v>5029</v>
      </c>
      <c r="D347" t="s">
        <v>5032</v>
      </c>
      <c r="E347" t="s">
        <v>5036</v>
      </c>
      <c r="F347" t="s">
        <v>5043</v>
      </c>
      <c r="G347">
        <v>-3.4359999999999999</v>
      </c>
      <c r="H347">
        <v>55.378100000000003</v>
      </c>
      <c r="I347">
        <v>273567</v>
      </c>
      <c r="J347">
        <v>3295222</v>
      </c>
      <c r="K347">
        <v>767553</v>
      </c>
      <c r="L347">
        <v>196567</v>
      </c>
      <c r="M347">
        <v>117511</v>
      </c>
      <c r="N347">
        <v>8.3019492570661602E-2</v>
      </c>
      <c r="O347">
        <v>3896680</v>
      </c>
      <c r="P347">
        <v>3295222</v>
      </c>
      <c r="Q347">
        <v>0</v>
      </c>
      <c r="R347">
        <v>42863</v>
      </c>
      <c r="S347">
        <v>1.0999999999999999E-2</v>
      </c>
      <c r="T347" t="s">
        <v>5061</v>
      </c>
      <c r="U347">
        <v>45489</v>
      </c>
      <c r="V347" t="s">
        <v>5089</v>
      </c>
      <c r="W347" t="s">
        <v>5083</v>
      </c>
      <c r="X347">
        <v>10</v>
      </c>
      <c r="Y347" t="s">
        <v>5082</v>
      </c>
      <c r="Z347" t="s">
        <v>5069</v>
      </c>
    </row>
    <row r="348" spans="1:26" x14ac:dyDescent="0.3">
      <c r="A348" t="s">
        <v>369</v>
      </c>
      <c r="B348" t="s">
        <v>5027</v>
      </c>
      <c r="C348" t="s">
        <v>5029</v>
      </c>
      <c r="D348" t="s">
        <v>5033</v>
      </c>
      <c r="E348" t="s">
        <v>5040</v>
      </c>
      <c r="F348" t="s">
        <v>5050</v>
      </c>
      <c r="G348">
        <v>-95.712900000000005</v>
      </c>
      <c r="H348">
        <v>37.090200000000003</v>
      </c>
      <c r="I348">
        <v>52249</v>
      </c>
      <c r="J348">
        <v>210036</v>
      </c>
      <c r="K348">
        <v>42919</v>
      </c>
      <c r="L348">
        <v>6334</v>
      </c>
      <c r="M348">
        <v>9406</v>
      </c>
      <c r="N348">
        <v>0.24876290142743121</v>
      </c>
      <c r="O348">
        <v>245972</v>
      </c>
      <c r="P348">
        <v>0</v>
      </c>
      <c r="Q348">
        <v>1691295</v>
      </c>
      <c r="T348" t="s">
        <v>5057</v>
      </c>
      <c r="U348">
        <v>45337</v>
      </c>
      <c r="V348" t="s">
        <v>5075</v>
      </c>
      <c r="W348" t="s">
        <v>5086</v>
      </c>
      <c r="X348">
        <v>17</v>
      </c>
      <c r="Y348" t="s">
        <v>5077</v>
      </c>
      <c r="Z348" t="s">
        <v>5071</v>
      </c>
    </row>
    <row r="349" spans="1:26" x14ac:dyDescent="0.3">
      <c r="A349" t="s">
        <v>370</v>
      </c>
      <c r="B349" t="s">
        <v>5027</v>
      </c>
      <c r="C349" t="s">
        <v>5029</v>
      </c>
      <c r="D349" t="s">
        <v>5033</v>
      </c>
      <c r="E349" t="s">
        <v>5040</v>
      </c>
      <c r="F349" t="s">
        <v>5046</v>
      </c>
      <c r="G349">
        <v>133.77510000000001</v>
      </c>
      <c r="H349">
        <v>-25.2744</v>
      </c>
      <c r="I349">
        <v>43393</v>
      </c>
      <c r="J349">
        <v>268111</v>
      </c>
      <c r="K349">
        <v>46154</v>
      </c>
      <c r="L349">
        <v>16654</v>
      </c>
      <c r="M349">
        <v>6057</v>
      </c>
      <c r="N349">
        <v>0.16184829591403199</v>
      </c>
      <c r="O349">
        <v>326022</v>
      </c>
      <c r="P349">
        <v>0</v>
      </c>
      <c r="Q349">
        <v>1342226</v>
      </c>
      <c r="T349" t="s">
        <v>5057</v>
      </c>
      <c r="U349">
        <v>45752</v>
      </c>
      <c r="V349" t="s">
        <v>5088</v>
      </c>
      <c r="W349" t="s">
        <v>5079</v>
      </c>
      <c r="X349">
        <v>17</v>
      </c>
      <c r="Y349" t="s">
        <v>5077</v>
      </c>
      <c r="Z349" t="s">
        <v>5070</v>
      </c>
    </row>
    <row r="350" spans="1:26" x14ac:dyDescent="0.3">
      <c r="A350" t="s">
        <v>371</v>
      </c>
      <c r="B350" t="s">
        <v>5027</v>
      </c>
      <c r="C350" t="s">
        <v>5029</v>
      </c>
      <c r="D350" t="s">
        <v>5031</v>
      </c>
      <c r="E350" t="s">
        <v>5040</v>
      </c>
      <c r="F350" t="s">
        <v>5048</v>
      </c>
      <c r="G350">
        <v>10.451499999999999</v>
      </c>
      <c r="H350">
        <v>51.165700000000001</v>
      </c>
      <c r="I350">
        <v>19604</v>
      </c>
      <c r="J350">
        <v>166423</v>
      </c>
      <c r="K350">
        <v>30638</v>
      </c>
      <c r="L350">
        <v>10014</v>
      </c>
      <c r="M350">
        <v>7831</v>
      </c>
      <c r="N350">
        <v>0.11779872515086449</v>
      </c>
      <c r="O350">
        <v>209859</v>
      </c>
      <c r="P350">
        <v>0</v>
      </c>
      <c r="Q350">
        <v>904731</v>
      </c>
      <c r="T350" t="s">
        <v>5052</v>
      </c>
      <c r="U350">
        <v>45562</v>
      </c>
      <c r="V350" t="s">
        <v>5091</v>
      </c>
      <c r="W350" t="s">
        <v>5096</v>
      </c>
      <c r="X350">
        <v>16</v>
      </c>
      <c r="Y350" t="s">
        <v>5077</v>
      </c>
      <c r="Z350" t="s">
        <v>5070</v>
      </c>
    </row>
    <row r="351" spans="1:26" x14ac:dyDescent="0.3">
      <c r="A351" t="s">
        <v>372</v>
      </c>
      <c r="B351" t="s">
        <v>5023</v>
      </c>
      <c r="C351" t="s">
        <v>5029</v>
      </c>
      <c r="D351" t="s">
        <v>5033</v>
      </c>
      <c r="E351" t="s">
        <v>5040</v>
      </c>
      <c r="F351" t="s">
        <v>5045</v>
      </c>
      <c r="G351">
        <v>-51.9253</v>
      </c>
      <c r="H351">
        <v>-14.234999999999999</v>
      </c>
      <c r="I351">
        <v>46945</v>
      </c>
      <c r="J351">
        <v>249295</v>
      </c>
      <c r="K351">
        <v>27811</v>
      </c>
      <c r="L351">
        <v>8208</v>
      </c>
      <c r="M351">
        <v>8318</v>
      </c>
      <c r="N351">
        <v>0.18831241845682789</v>
      </c>
      <c r="O351">
        <v>313358</v>
      </c>
      <c r="P351">
        <v>0</v>
      </c>
      <c r="Q351">
        <v>226920</v>
      </c>
      <c r="R351">
        <v>7238</v>
      </c>
      <c r="S351">
        <v>2.3099999999999999E-2</v>
      </c>
      <c r="T351" t="s">
        <v>5056</v>
      </c>
      <c r="U351">
        <v>45767</v>
      </c>
      <c r="V351" t="s">
        <v>5080</v>
      </c>
      <c r="W351" t="s">
        <v>5079</v>
      </c>
      <c r="X351">
        <v>10</v>
      </c>
      <c r="Y351" t="s">
        <v>5082</v>
      </c>
      <c r="Z351" t="s">
        <v>5070</v>
      </c>
    </row>
    <row r="352" spans="1:26" x14ac:dyDescent="0.3">
      <c r="A352" t="s">
        <v>373</v>
      </c>
      <c r="B352" t="s">
        <v>5025</v>
      </c>
      <c r="C352" t="s">
        <v>5029</v>
      </c>
      <c r="D352" t="s">
        <v>5031</v>
      </c>
      <c r="E352" t="s">
        <v>5036</v>
      </c>
      <c r="F352" t="s">
        <v>5043</v>
      </c>
      <c r="G352">
        <v>-3.4359999999999999</v>
      </c>
      <c r="H352">
        <v>55.378100000000003</v>
      </c>
      <c r="I352">
        <v>405109</v>
      </c>
      <c r="J352">
        <v>2984306</v>
      </c>
      <c r="K352">
        <v>651450</v>
      </c>
      <c r="L352">
        <v>166713</v>
      </c>
      <c r="M352">
        <v>112233</v>
      </c>
      <c r="N352">
        <v>0.13574668593270789</v>
      </c>
      <c r="O352">
        <v>3370745</v>
      </c>
      <c r="P352">
        <v>2984306</v>
      </c>
      <c r="Q352">
        <v>0</v>
      </c>
      <c r="T352" t="s">
        <v>5052</v>
      </c>
      <c r="U352">
        <v>45486</v>
      </c>
      <c r="V352" t="s">
        <v>5088</v>
      </c>
      <c r="W352" t="s">
        <v>5083</v>
      </c>
      <c r="X352">
        <v>16</v>
      </c>
      <c r="Y352" t="s">
        <v>5077</v>
      </c>
      <c r="Z352" t="s">
        <v>5070</v>
      </c>
    </row>
    <row r="353" spans="1:26" x14ac:dyDescent="0.3">
      <c r="A353" t="s">
        <v>374</v>
      </c>
      <c r="B353" t="s">
        <v>5026</v>
      </c>
      <c r="C353" t="s">
        <v>5030</v>
      </c>
      <c r="D353" t="s">
        <v>5032</v>
      </c>
      <c r="E353" t="s">
        <v>5037</v>
      </c>
      <c r="F353" t="s">
        <v>5045</v>
      </c>
      <c r="G353">
        <v>-51.9253</v>
      </c>
      <c r="H353">
        <v>-14.234999999999999</v>
      </c>
      <c r="I353">
        <v>30571</v>
      </c>
      <c r="J353">
        <v>356635</v>
      </c>
      <c r="K353">
        <v>40403</v>
      </c>
      <c r="L353">
        <v>14632</v>
      </c>
      <c r="M353">
        <v>15666</v>
      </c>
      <c r="N353">
        <v>8.5721474734628378E-2</v>
      </c>
      <c r="O353">
        <v>444771</v>
      </c>
      <c r="P353">
        <v>0</v>
      </c>
      <c r="Q353">
        <v>0</v>
      </c>
      <c r="T353" t="s">
        <v>5059</v>
      </c>
      <c r="U353">
        <v>45475</v>
      </c>
      <c r="V353" t="s">
        <v>5089</v>
      </c>
      <c r="W353" t="s">
        <v>5083</v>
      </c>
      <c r="X353">
        <v>10</v>
      </c>
      <c r="Y353" t="s">
        <v>5082</v>
      </c>
      <c r="Z353" t="s">
        <v>5070</v>
      </c>
    </row>
    <row r="354" spans="1:26" x14ac:dyDescent="0.3">
      <c r="A354" t="s">
        <v>375</v>
      </c>
      <c r="B354" t="s">
        <v>5027</v>
      </c>
      <c r="C354" t="s">
        <v>5029</v>
      </c>
      <c r="D354" t="s">
        <v>5033</v>
      </c>
      <c r="E354" t="s">
        <v>5036</v>
      </c>
      <c r="F354" t="s">
        <v>5045</v>
      </c>
      <c r="G354">
        <v>-51.9253</v>
      </c>
      <c r="H354">
        <v>-14.234999999999999</v>
      </c>
      <c r="I354">
        <v>21963</v>
      </c>
      <c r="J354">
        <v>126692</v>
      </c>
      <c r="K354">
        <v>31641</v>
      </c>
      <c r="L354">
        <v>9711</v>
      </c>
      <c r="M354">
        <v>5790</v>
      </c>
      <c r="N354">
        <v>0.17335759818713839</v>
      </c>
      <c r="O354">
        <v>150034</v>
      </c>
      <c r="P354">
        <v>114042</v>
      </c>
      <c r="Q354">
        <v>0</v>
      </c>
      <c r="T354" t="s">
        <v>5057</v>
      </c>
      <c r="U354">
        <v>45540</v>
      </c>
      <c r="V354" t="s">
        <v>5075</v>
      </c>
      <c r="W354" t="s">
        <v>5096</v>
      </c>
      <c r="X354">
        <v>15</v>
      </c>
      <c r="Y354" t="s">
        <v>5077</v>
      </c>
      <c r="Z354" t="s">
        <v>5070</v>
      </c>
    </row>
    <row r="355" spans="1:26" x14ac:dyDescent="0.3">
      <c r="A355" t="s">
        <v>376</v>
      </c>
      <c r="B355" t="s">
        <v>5027</v>
      </c>
      <c r="C355" t="s">
        <v>5030</v>
      </c>
      <c r="D355" t="s">
        <v>5033</v>
      </c>
      <c r="E355" t="s">
        <v>5036</v>
      </c>
      <c r="F355" t="s">
        <v>5043</v>
      </c>
      <c r="G355">
        <v>-3.4359999999999999</v>
      </c>
      <c r="H355">
        <v>55.378100000000003</v>
      </c>
      <c r="I355">
        <v>147807</v>
      </c>
      <c r="J355">
        <v>744206</v>
      </c>
      <c r="K355">
        <v>87630</v>
      </c>
      <c r="L355">
        <v>37578</v>
      </c>
      <c r="M355">
        <v>39883</v>
      </c>
      <c r="N355">
        <v>0.19861096577000981</v>
      </c>
      <c r="O355">
        <v>875756</v>
      </c>
      <c r="P355">
        <v>662732</v>
      </c>
      <c r="Q355">
        <v>0</v>
      </c>
      <c r="T355" t="s">
        <v>5057</v>
      </c>
      <c r="U355">
        <v>45319</v>
      </c>
      <c r="V355" t="s">
        <v>5080</v>
      </c>
      <c r="W355" t="s">
        <v>5084</v>
      </c>
      <c r="X355">
        <v>11</v>
      </c>
      <c r="Y355" t="s">
        <v>5082</v>
      </c>
      <c r="Z355" t="s">
        <v>5070</v>
      </c>
    </row>
    <row r="356" spans="1:26" x14ac:dyDescent="0.3">
      <c r="A356" t="s">
        <v>377</v>
      </c>
      <c r="B356" t="s">
        <v>5023</v>
      </c>
      <c r="C356" t="s">
        <v>5029</v>
      </c>
      <c r="D356" t="s">
        <v>5033</v>
      </c>
      <c r="E356" t="s">
        <v>5040</v>
      </c>
      <c r="F356" t="s">
        <v>5048</v>
      </c>
      <c r="G356">
        <v>10.451499999999999</v>
      </c>
      <c r="H356">
        <v>51.165700000000001</v>
      </c>
      <c r="I356">
        <v>65222</v>
      </c>
      <c r="J356">
        <v>308209</v>
      </c>
      <c r="K356">
        <v>57259</v>
      </c>
      <c r="L356">
        <v>18304</v>
      </c>
      <c r="M356">
        <v>8438</v>
      </c>
      <c r="N356">
        <v>0.21161739057515491</v>
      </c>
      <c r="O356">
        <v>361358</v>
      </c>
      <c r="P356">
        <v>0</v>
      </c>
      <c r="Q356">
        <v>133627</v>
      </c>
      <c r="R356">
        <v>7624</v>
      </c>
      <c r="S356">
        <v>2.1100000000000001E-2</v>
      </c>
      <c r="T356" t="s">
        <v>5056</v>
      </c>
      <c r="U356">
        <v>45548</v>
      </c>
      <c r="V356" t="s">
        <v>5091</v>
      </c>
      <c r="W356" t="s">
        <v>5096</v>
      </c>
      <c r="X356">
        <v>11</v>
      </c>
      <c r="Y356" t="s">
        <v>5082</v>
      </c>
      <c r="Z356" t="s">
        <v>5071</v>
      </c>
    </row>
    <row r="357" spans="1:26" x14ac:dyDescent="0.3">
      <c r="A357" t="s">
        <v>378</v>
      </c>
      <c r="B357" t="s">
        <v>5024</v>
      </c>
      <c r="C357" t="s">
        <v>5030</v>
      </c>
      <c r="D357" t="s">
        <v>5033</v>
      </c>
      <c r="E357" t="s">
        <v>5039</v>
      </c>
      <c r="F357" t="s">
        <v>5047</v>
      </c>
      <c r="G357">
        <v>138.25290000000001</v>
      </c>
      <c r="H357">
        <v>36.204799999999999</v>
      </c>
      <c r="I357">
        <v>91306</v>
      </c>
      <c r="J357">
        <v>394444</v>
      </c>
      <c r="K357">
        <v>70097</v>
      </c>
      <c r="L357">
        <v>17724</v>
      </c>
      <c r="M357">
        <v>22730</v>
      </c>
      <c r="N357">
        <v>0.23148272644510259</v>
      </c>
      <c r="O357">
        <v>454344</v>
      </c>
      <c r="P357">
        <v>0</v>
      </c>
      <c r="Q357">
        <v>0</v>
      </c>
      <c r="T357" t="s">
        <v>5056</v>
      </c>
      <c r="U357">
        <v>45770</v>
      </c>
      <c r="V357" t="s">
        <v>5078</v>
      </c>
      <c r="W357" t="s">
        <v>5079</v>
      </c>
      <c r="X357">
        <v>11</v>
      </c>
      <c r="Y357" t="s">
        <v>5082</v>
      </c>
      <c r="Z357" t="s">
        <v>5071</v>
      </c>
    </row>
    <row r="358" spans="1:26" x14ac:dyDescent="0.3">
      <c r="A358" t="s">
        <v>379</v>
      </c>
      <c r="B358" t="s">
        <v>5023</v>
      </c>
      <c r="C358" t="s">
        <v>5029</v>
      </c>
      <c r="D358" t="s">
        <v>5032</v>
      </c>
      <c r="E358" t="s">
        <v>5036</v>
      </c>
      <c r="F358" t="s">
        <v>5048</v>
      </c>
      <c r="G358">
        <v>10.451499999999999</v>
      </c>
      <c r="H358">
        <v>51.165700000000001</v>
      </c>
      <c r="I358">
        <v>177258</v>
      </c>
      <c r="J358">
        <v>2578579</v>
      </c>
      <c r="K358">
        <v>424043</v>
      </c>
      <c r="L358">
        <v>189877</v>
      </c>
      <c r="M358">
        <v>138411</v>
      </c>
      <c r="N358">
        <v>6.8742900266132237E-2</v>
      </c>
      <c r="O358">
        <v>2932412</v>
      </c>
      <c r="P358">
        <v>2578579</v>
      </c>
      <c r="Q358">
        <v>0</v>
      </c>
      <c r="R358">
        <v>32256</v>
      </c>
      <c r="S358">
        <v>1.0999999999999999E-2</v>
      </c>
      <c r="T358" t="s">
        <v>5061</v>
      </c>
      <c r="U358">
        <v>45760</v>
      </c>
      <c r="V358" t="s">
        <v>5080</v>
      </c>
      <c r="W358" t="s">
        <v>5079</v>
      </c>
      <c r="X358">
        <v>16</v>
      </c>
      <c r="Y358" t="s">
        <v>5077</v>
      </c>
      <c r="Z358" t="s">
        <v>5069</v>
      </c>
    </row>
    <row r="359" spans="1:26" x14ac:dyDescent="0.3">
      <c r="A359" t="s">
        <v>380</v>
      </c>
      <c r="B359" t="s">
        <v>5025</v>
      </c>
      <c r="C359" t="s">
        <v>5029</v>
      </c>
      <c r="D359" t="s">
        <v>5032</v>
      </c>
      <c r="E359" t="s">
        <v>5036</v>
      </c>
      <c r="F359" t="s">
        <v>5044</v>
      </c>
      <c r="G359">
        <v>78.962900000000005</v>
      </c>
      <c r="H359">
        <v>20.593699999999998</v>
      </c>
      <c r="I359">
        <v>177949</v>
      </c>
      <c r="J359">
        <v>1855916</v>
      </c>
      <c r="K359">
        <v>320044</v>
      </c>
      <c r="L359">
        <v>68063</v>
      </c>
      <c r="M359">
        <v>43101</v>
      </c>
      <c r="N359">
        <v>9.5882529236489045E-2</v>
      </c>
      <c r="O359">
        <v>2311706</v>
      </c>
      <c r="P359">
        <v>1855916</v>
      </c>
      <c r="Q359">
        <v>0</v>
      </c>
      <c r="T359" t="s">
        <v>5061</v>
      </c>
      <c r="U359">
        <v>45709</v>
      </c>
      <c r="V359" t="s">
        <v>5091</v>
      </c>
      <c r="W359" t="s">
        <v>5086</v>
      </c>
      <c r="X359">
        <v>12</v>
      </c>
      <c r="Y359" t="s">
        <v>5077</v>
      </c>
      <c r="Z359" t="s">
        <v>5069</v>
      </c>
    </row>
    <row r="360" spans="1:26" x14ac:dyDescent="0.3">
      <c r="A360" t="s">
        <v>381</v>
      </c>
      <c r="B360" t="s">
        <v>5024</v>
      </c>
      <c r="C360" t="s">
        <v>5029</v>
      </c>
      <c r="D360" t="s">
        <v>5033</v>
      </c>
      <c r="E360" t="s">
        <v>5039</v>
      </c>
      <c r="F360" t="s">
        <v>5046</v>
      </c>
      <c r="G360">
        <v>133.77510000000001</v>
      </c>
      <c r="H360">
        <v>-25.2744</v>
      </c>
      <c r="I360">
        <v>97130</v>
      </c>
      <c r="J360">
        <v>389049</v>
      </c>
      <c r="K360">
        <v>67877</v>
      </c>
      <c r="L360">
        <v>20169</v>
      </c>
      <c r="M360">
        <v>19133</v>
      </c>
      <c r="N360">
        <v>0.249660322099716</v>
      </c>
      <c r="O360">
        <v>487518</v>
      </c>
      <c r="P360">
        <v>0</v>
      </c>
      <c r="Q360">
        <v>0</v>
      </c>
      <c r="T360" t="s">
        <v>5056</v>
      </c>
      <c r="U360">
        <v>45710</v>
      </c>
      <c r="V360" t="s">
        <v>5088</v>
      </c>
      <c r="W360" t="s">
        <v>5086</v>
      </c>
      <c r="X360">
        <v>11</v>
      </c>
      <c r="Y360" t="s">
        <v>5082</v>
      </c>
      <c r="Z360" t="s">
        <v>5071</v>
      </c>
    </row>
    <row r="361" spans="1:26" x14ac:dyDescent="0.3">
      <c r="A361" t="s">
        <v>382</v>
      </c>
      <c r="B361" t="s">
        <v>5024</v>
      </c>
      <c r="C361" t="s">
        <v>5029</v>
      </c>
      <c r="D361" t="s">
        <v>5031</v>
      </c>
      <c r="E361" t="s">
        <v>5040</v>
      </c>
      <c r="F361" t="s">
        <v>5043</v>
      </c>
      <c r="G361">
        <v>-3.4359999999999999</v>
      </c>
      <c r="H361">
        <v>55.378100000000003</v>
      </c>
      <c r="I361">
        <v>38781</v>
      </c>
      <c r="J361">
        <v>285477</v>
      </c>
      <c r="K361">
        <v>34343</v>
      </c>
      <c r="L361">
        <v>19289</v>
      </c>
      <c r="M361">
        <v>13211</v>
      </c>
      <c r="N361">
        <v>0.1358465781064751</v>
      </c>
      <c r="O361">
        <v>368642</v>
      </c>
      <c r="P361">
        <v>0</v>
      </c>
      <c r="Q361">
        <v>127583</v>
      </c>
      <c r="T361" t="s">
        <v>5051</v>
      </c>
      <c r="U361">
        <v>45364</v>
      </c>
      <c r="V361" t="s">
        <v>5078</v>
      </c>
      <c r="W361" t="s">
        <v>5076</v>
      </c>
      <c r="X361">
        <v>14</v>
      </c>
      <c r="Y361" t="s">
        <v>5077</v>
      </c>
      <c r="Z361" t="s">
        <v>5070</v>
      </c>
    </row>
    <row r="362" spans="1:26" x14ac:dyDescent="0.3">
      <c r="A362" t="s">
        <v>383</v>
      </c>
      <c r="B362" t="s">
        <v>5023</v>
      </c>
      <c r="C362" t="s">
        <v>5029</v>
      </c>
      <c r="D362" t="s">
        <v>5031</v>
      </c>
      <c r="E362" t="s">
        <v>5036</v>
      </c>
      <c r="F362" t="s">
        <v>5048</v>
      </c>
      <c r="G362">
        <v>10.451499999999999</v>
      </c>
      <c r="H362">
        <v>51.165700000000001</v>
      </c>
      <c r="I362">
        <v>128497</v>
      </c>
      <c r="J362">
        <v>1176603</v>
      </c>
      <c r="K362">
        <v>127729</v>
      </c>
      <c r="L362">
        <v>51899</v>
      </c>
      <c r="M362">
        <v>35849</v>
      </c>
      <c r="N362">
        <v>0.1092106742020813</v>
      </c>
      <c r="O362">
        <v>1352382</v>
      </c>
      <c r="P362">
        <v>1176603</v>
      </c>
      <c r="Q362">
        <v>0</v>
      </c>
      <c r="R362">
        <v>30022</v>
      </c>
      <c r="S362">
        <v>2.2200000000000001E-2</v>
      </c>
      <c r="T362" t="s">
        <v>5052</v>
      </c>
      <c r="U362">
        <v>45333</v>
      </c>
      <c r="V362" t="s">
        <v>5080</v>
      </c>
      <c r="W362" t="s">
        <v>5086</v>
      </c>
      <c r="X362">
        <v>14</v>
      </c>
      <c r="Y362" t="s">
        <v>5077</v>
      </c>
      <c r="Z362" t="s">
        <v>5070</v>
      </c>
    </row>
    <row r="363" spans="1:26" x14ac:dyDescent="0.3">
      <c r="A363" t="s">
        <v>384</v>
      </c>
      <c r="B363" t="s">
        <v>5024</v>
      </c>
      <c r="C363" t="s">
        <v>5029</v>
      </c>
      <c r="D363" t="s">
        <v>5033</v>
      </c>
      <c r="E363" t="s">
        <v>5039</v>
      </c>
      <c r="F363" t="s">
        <v>5043</v>
      </c>
      <c r="G363">
        <v>-3.4359999999999999</v>
      </c>
      <c r="H363">
        <v>55.378100000000003</v>
      </c>
      <c r="I363">
        <v>37381</v>
      </c>
      <c r="J363">
        <v>227352</v>
      </c>
      <c r="K363">
        <v>32009</v>
      </c>
      <c r="L363">
        <v>15453</v>
      </c>
      <c r="M363">
        <v>8637</v>
      </c>
      <c r="N363">
        <v>0.16442160563914099</v>
      </c>
      <c r="O363">
        <v>285404</v>
      </c>
      <c r="P363">
        <v>0</v>
      </c>
      <c r="Q363">
        <v>0</v>
      </c>
      <c r="T363" t="s">
        <v>5056</v>
      </c>
      <c r="U363">
        <v>45710</v>
      </c>
      <c r="V363" t="s">
        <v>5088</v>
      </c>
      <c r="W363" t="s">
        <v>5086</v>
      </c>
      <c r="X363">
        <v>18</v>
      </c>
      <c r="Y363" t="s">
        <v>5092</v>
      </c>
      <c r="Z363" t="s">
        <v>5070</v>
      </c>
    </row>
    <row r="364" spans="1:26" x14ac:dyDescent="0.3">
      <c r="A364" t="s">
        <v>385</v>
      </c>
      <c r="B364" t="s">
        <v>5023</v>
      </c>
      <c r="C364" t="s">
        <v>5029</v>
      </c>
      <c r="D364" t="s">
        <v>5033</v>
      </c>
      <c r="E364" t="s">
        <v>5036</v>
      </c>
      <c r="F364" t="s">
        <v>5048</v>
      </c>
      <c r="G364">
        <v>10.451499999999999</v>
      </c>
      <c r="H364">
        <v>51.165700000000001</v>
      </c>
      <c r="I364">
        <v>65082</v>
      </c>
      <c r="J364">
        <v>286736</v>
      </c>
      <c r="K364">
        <v>31485</v>
      </c>
      <c r="L364">
        <v>15592</v>
      </c>
      <c r="M364">
        <v>6120</v>
      </c>
      <c r="N364">
        <v>0.2269786526252158</v>
      </c>
      <c r="O364">
        <v>319002</v>
      </c>
      <c r="P364">
        <v>456</v>
      </c>
      <c r="Q364">
        <v>0</v>
      </c>
      <c r="R364">
        <v>3253</v>
      </c>
      <c r="S364">
        <v>1.0200000000000001E-2</v>
      </c>
      <c r="T364" t="s">
        <v>5056</v>
      </c>
      <c r="U364">
        <v>45493</v>
      </c>
      <c r="V364" t="s">
        <v>5088</v>
      </c>
      <c r="W364" t="s">
        <v>5083</v>
      </c>
      <c r="X364">
        <v>10</v>
      </c>
      <c r="Y364" t="s">
        <v>5082</v>
      </c>
      <c r="Z364" t="s">
        <v>5071</v>
      </c>
    </row>
    <row r="365" spans="1:26" x14ac:dyDescent="0.3">
      <c r="A365" t="s">
        <v>386</v>
      </c>
      <c r="B365" t="s">
        <v>5024</v>
      </c>
      <c r="C365" t="s">
        <v>5029</v>
      </c>
      <c r="D365" t="s">
        <v>5032</v>
      </c>
      <c r="E365" t="s">
        <v>5036</v>
      </c>
      <c r="F365" t="s">
        <v>5044</v>
      </c>
      <c r="G365">
        <v>78.962900000000005</v>
      </c>
      <c r="H365">
        <v>20.593699999999998</v>
      </c>
      <c r="I365">
        <v>12813</v>
      </c>
      <c r="J365">
        <v>181819</v>
      </c>
      <c r="K365">
        <v>27654</v>
      </c>
      <c r="L365">
        <v>13634</v>
      </c>
      <c r="M365">
        <v>3795</v>
      </c>
      <c r="N365">
        <v>7.0473806888763063E-2</v>
      </c>
      <c r="O365">
        <v>224138</v>
      </c>
      <c r="P365">
        <v>181819</v>
      </c>
      <c r="Q365">
        <v>0</v>
      </c>
      <c r="T365" t="s">
        <v>5061</v>
      </c>
      <c r="U365">
        <v>45367</v>
      </c>
      <c r="V365" t="s">
        <v>5088</v>
      </c>
      <c r="W365" t="s">
        <v>5076</v>
      </c>
      <c r="X365">
        <v>15</v>
      </c>
      <c r="Y365" t="s">
        <v>5077</v>
      </c>
      <c r="Z365" t="s">
        <v>5070</v>
      </c>
    </row>
    <row r="366" spans="1:26" x14ac:dyDescent="0.3">
      <c r="A366" t="s">
        <v>387</v>
      </c>
      <c r="B366" t="s">
        <v>5027</v>
      </c>
      <c r="C366" t="s">
        <v>5029</v>
      </c>
      <c r="D366" t="s">
        <v>5035</v>
      </c>
      <c r="E366" t="s">
        <v>5040</v>
      </c>
      <c r="F366" t="s">
        <v>5046</v>
      </c>
      <c r="G366">
        <v>133.77510000000001</v>
      </c>
      <c r="H366">
        <v>-25.2744</v>
      </c>
      <c r="I366">
        <v>40344</v>
      </c>
      <c r="J366">
        <v>338404</v>
      </c>
      <c r="K366">
        <v>82742</v>
      </c>
      <c r="L366">
        <v>19630</v>
      </c>
      <c r="M366">
        <v>19449</v>
      </c>
      <c r="N366">
        <v>0.119220265691883</v>
      </c>
      <c r="O366">
        <v>375781</v>
      </c>
      <c r="P366">
        <v>0</v>
      </c>
      <c r="Q366">
        <v>1128189</v>
      </c>
      <c r="T366" t="s">
        <v>5060</v>
      </c>
      <c r="U366">
        <v>45410</v>
      </c>
      <c r="V366" t="s">
        <v>5080</v>
      </c>
      <c r="W366" t="s">
        <v>5079</v>
      </c>
      <c r="X366">
        <v>19</v>
      </c>
      <c r="Y366" t="s">
        <v>5092</v>
      </c>
      <c r="Z366" t="s">
        <v>5070</v>
      </c>
    </row>
    <row r="367" spans="1:26" x14ac:dyDescent="0.3">
      <c r="A367" t="s">
        <v>388</v>
      </c>
      <c r="B367" t="s">
        <v>5023</v>
      </c>
      <c r="C367" t="s">
        <v>5029</v>
      </c>
      <c r="D367" t="s">
        <v>5032</v>
      </c>
      <c r="E367" t="s">
        <v>5036</v>
      </c>
      <c r="F367" t="s">
        <v>5048</v>
      </c>
      <c r="G367">
        <v>10.451499999999999</v>
      </c>
      <c r="H367">
        <v>51.165700000000001</v>
      </c>
      <c r="I367">
        <v>67176</v>
      </c>
      <c r="J367">
        <v>676921</v>
      </c>
      <c r="K367">
        <v>167331</v>
      </c>
      <c r="L367">
        <v>28990</v>
      </c>
      <c r="M367">
        <v>31251</v>
      </c>
      <c r="N367">
        <v>9.9238248937786488E-2</v>
      </c>
      <c r="O367">
        <v>771432</v>
      </c>
      <c r="P367">
        <v>4364</v>
      </c>
      <c r="Q367">
        <v>0</v>
      </c>
      <c r="R367">
        <v>12420</v>
      </c>
      <c r="S367">
        <v>1.61E-2</v>
      </c>
      <c r="T367" t="s">
        <v>5059</v>
      </c>
      <c r="U367">
        <v>45462</v>
      </c>
      <c r="V367" t="s">
        <v>5078</v>
      </c>
      <c r="W367" t="s">
        <v>5093</v>
      </c>
      <c r="X367">
        <v>8</v>
      </c>
      <c r="Y367" t="s">
        <v>5082</v>
      </c>
      <c r="Z367" t="s">
        <v>5069</v>
      </c>
    </row>
    <row r="368" spans="1:26" x14ac:dyDescent="0.3">
      <c r="A368" t="s">
        <v>389</v>
      </c>
      <c r="B368" t="s">
        <v>5024</v>
      </c>
      <c r="C368" t="s">
        <v>5030</v>
      </c>
      <c r="D368" t="s">
        <v>5033</v>
      </c>
      <c r="E368" t="s">
        <v>5039</v>
      </c>
      <c r="F368" t="s">
        <v>5050</v>
      </c>
      <c r="G368">
        <v>-95.712900000000005</v>
      </c>
      <c r="H368">
        <v>37.090200000000003</v>
      </c>
      <c r="I368">
        <v>29281</v>
      </c>
      <c r="J368">
        <v>158081</v>
      </c>
      <c r="K368">
        <v>29213</v>
      </c>
      <c r="L368">
        <v>8409</v>
      </c>
      <c r="M368">
        <v>9307</v>
      </c>
      <c r="N368">
        <v>0.18523267726844969</v>
      </c>
      <c r="O368">
        <v>193128</v>
      </c>
      <c r="P368">
        <v>0</v>
      </c>
      <c r="Q368">
        <v>0</v>
      </c>
      <c r="T368" t="s">
        <v>5056</v>
      </c>
      <c r="U368">
        <v>45364</v>
      </c>
      <c r="V368" t="s">
        <v>5078</v>
      </c>
      <c r="W368" t="s">
        <v>5076</v>
      </c>
      <c r="X368">
        <v>11</v>
      </c>
      <c r="Y368" t="s">
        <v>5082</v>
      </c>
      <c r="Z368" t="s">
        <v>5070</v>
      </c>
    </row>
    <row r="369" spans="1:26" x14ac:dyDescent="0.3">
      <c r="A369" t="s">
        <v>390</v>
      </c>
      <c r="B369" t="s">
        <v>5024</v>
      </c>
      <c r="C369" t="s">
        <v>5030</v>
      </c>
      <c r="D369" t="s">
        <v>5033</v>
      </c>
      <c r="E369" t="s">
        <v>5039</v>
      </c>
      <c r="F369" t="s">
        <v>5048</v>
      </c>
      <c r="G369">
        <v>10.451499999999999</v>
      </c>
      <c r="H369">
        <v>51.165700000000001</v>
      </c>
      <c r="I369">
        <v>26354</v>
      </c>
      <c r="J369">
        <v>169158</v>
      </c>
      <c r="K369">
        <v>20753</v>
      </c>
      <c r="L369">
        <v>6980</v>
      </c>
      <c r="M369">
        <v>5081</v>
      </c>
      <c r="N369">
        <v>0.1557992558683243</v>
      </c>
      <c r="O369">
        <v>214851</v>
      </c>
      <c r="P369">
        <v>0</v>
      </c>
      <c r="Q369">
        <v>0</v>
      </c>
      <c r="T369" t="s">
        <v>5056</v>
      </c>
      <c r="U369">
        <v>45371</v>
      </c>
      <c r="V369" t="s">
        <v>5078</v>
      </c>
      <c r="W369" t="s">
        <v>5076</v>
      </c>
      <c r="X369">
        <v>11</v>
      </c>
      <c r="Y369" t="s">
        <v>5082</v>
      </c>
      <c r="Z369" t="s">
        <v>5070</v>
      </c>
    </row>
    <row r="370" spans="1:26" x14ac:dyDescent="0.3">
      <c r="A370" t="s">
        <v>391</v>
      </c>
      <c r="B370" t="s">
        <v>5027</v>
      </c>
      <c r="C370" t="s">
        <v>5030</v>
      </c>
      <c r="D370" t="s">
        <v>5032</v>
      </c>
      <c r="E370" t="s">
        <v>5036</v>
      </c>
      <c r="F370" t="s">
        <v>5046</v>
      </c>
      <c r="G370">
        <v>133.77510000000001</v>
      </c>
      <c r="H370">
        <v>-25.2744</v>
      </c>
      <c r="I370">
        <v>35505</v>
      </c>
      <c r="J370">
        <v>436947</v>
      </c>
      <c r="K370">
        <v>80478</v>
      </c>
      <c r="L370">
        <v>24543</v>
      </c>
      <c r="M370">
        <v>10744</v>
      </c>
      <c r="N370">
        <v>8.1258296011471526E-2</v>
      </c>
      <c r="O370">
        <v>555808</v>
      </c>
      <c r="P370">
        <v>379828</v>
      </c>
      <c r="Q370">
        <v>0</v>
      </c>
      <c r="T370" t="s">
        <v>5061</v>
      </c>
      <c r="U370">
        <v>45508</v>
      </c>
      <c r="V370" t="s">
        <v>5080</v>
      </c>
      <c r="W370" t="s">
        <v>5095</v>
      </c>
      <c r="X370">
        <v>17</v>
      </c>
      <c r="Y370" t="s">
        <v>5077</v>
      </c>
      <c r="Z370" t="s">
        <v>5069</v>
      </c>
    </row>
    <row r="371" spans="1:26" x14ac:dyDescent="0.3">
      <c r="A371" t="s">
        <v>392</v>
      </c>
      <c r="B371" t="s">
        <v>5023</v>
      </c>
      <c r="C371" t="s">
        <v>5030</v>
      </c>
      <c r="D371" t="s">
        <v>5033</v>
      </c>
      <c r="E371" t="s">
        <v>5036</v>
      </c>
      <c r="F371" t="s">
        <v>5048</v>
      </c>
      <c r="G371">
        <v>10.451499999999999</v>
      </c>
      <c r="H371">
        <v>51.165700000000001</v>
      </c>
      <c r="I371">
        <v>33807</v>
      </c>
      <c r="J371">
        <v>220445</v>
      </c>
      <c r="K371">
        <v>45450</v>
      </c>
      <c r="L371">
        <v>12604</v>
      </c>
      <c r="M371">
        <v>5129</v>
      </c>
      <c r="N371">
        <v>0.1533624886958232</v>
      </c>
      <c r="O371">
        <v>262695</v>
      </c>
      <c r="P371">
        <v>3242</v>
      </c>
      <c r="Q371">
        <v>0</v>
      </c>
      <c r="R371">
        <v>5595</v>
      </c>
      <c r="S371">
        <v>2.1299999999999999E-2</v>
      </c>
      <c r="T371" t="s">
        <v>5056</v>
      </c>
      <c r="U371">
        <v>45370</v>
      </c>
      <c r="V371" t="s">
        <v>5089</v>
      </c>
      <c r="W371" t="s">
        <v>5076</v>
      </c>
      <c r="X371">
        <v>17</v>
      </c>
      <c r="Y371" t="s">
        <v>5077</v>
      </c>
      <c r="Z371" t="s">
        <v>5070</v>
      </c>
    </row>
    <row r="372" spans="1:26" x14ac:dyDescent="0.3">
      <c r="A372" t="s">
        <v>393</v>
      </c>
      <c r="B372" t="s">
        <v>5025</v>
      </c>
      <c r="C372" t="s">
        <v>5029</v>
      </c>
      <c r="D372" t="s">
        <v>5035</v>
      </c>
      <c r="E372" t="s">
        <v>5037</v>
      </c>
      <c r="F372" t="s">
        <v>5049</v>
      </c>
      <c r="G372">
        <v>-106.3468</v>
      </c>
      <c r="H372">
        <v>56.130400000000002</v>
      </c>
      <c r="I372">
        <v>30626</v>
      </c>
      <c r="J372">
        <v>265231</v>
      </c>
      <c r="K372">
        <v>45806</v>
      </c>
      <c r="L372">
        <v>10155</v>
      </c>
      <c r="M372">
        <v>15337</v>
      </c>
      <c r="N372">
        <v>0.1154712958674504</v>
      </c>
      <c r="O372">
        <v>336842</v>
      </c>
      <c r="P372">
        <v>0</v>
      </c>
      <c r="Q372">
        <v>0</v>
      </c>
      <c r="T372" t="s">
        <v>5058</v>
      </c>
      <c r="U372">
        <v>45419</v>
      </c>
      <c r="V372" t="s">
        <v>5089</v>
      </c>
      <c r="W372" t="s">
        <v>5087</v>
      </c>
      <c r="X372">
        <v>17</v>
      </c>
      <c r="Y372" t="s">
        <v>5077</v>
      </c>
      <c r="Z372" t="s">
        <v>5070</v>
      </c>
    </row>
    <row r="373" spans="1:26" x14ac:dyDescent="0.3">
      <c r="A373" t="s">
        <v>394</v>
      </c>
      <c r="B373" t="s">
        <v>5025</v>
      </c>
      <c r="C373" t="s">
        <v>5029</v>
      </c>
      <c r="D373" t="s">
        <v>5033</v>
      </c>
      <c r="E373" t="s">
        <v>5037</v>
      </c>
      <c r="F373" t="s">
        <v>5050</v>
      </c>
      <c r="G373">
        <v>-95.712900000000005</v>
      </c>
      <c r="H373">
        <v>37.090200000000003</v>
      </c>
      <c r="I373">
        <v>2775</v>
      </c>
      <c r="J373">
        <v>13706</v>
      </c>
      <c r="K373">
        <v>2708</v>
      </c>
      <c r="L373">
        <v>784</v>
      </c>
      <c r="M373">
        <v>308</v>
      </c>
      <c r="N373">
        <v>0.20247839381384489</v>
      </c>
      <c r="O373">
        <v>16481</v>
      </c>
      <c r="P373">
        <v>0</v>
      </c>
      <c r="Q373">
        <v>0</v>
      </c>
      <c r="T373" t="s">
        <v>5056</v>
      </c>
      <c r="U373">
        <v>45534</v>
      </c>
      <c r="V373" t="s">
        <v>5091</v>
      </c>
      <c r="W373" t="s">
        <v>5095</v>
      </c>
      <c r="X373">
        <v>10</v>
      </c>
      <c r="Y373" t="s">
        <v>5082</v>
      </c>
      <c r="Z373" t="s">
        <v>5071</v>
      </c>
    </row>
    <row r="374" spans="1:26" x14ac:dyDescent="0.3">
      <c r="A374" t="s">
        <v>395</v>
      </c>
      <c r="B374" t="s">
        <v>5027</v>
      </c>
      <c r="C374" t="s">
        <v>5029</v>
      </c>
      <c r="D374" t="s">
        <v>5033</v>
      </c>
      <c r="E374" t="s">
        <v>5036</v>
      </c>
      <c r="F374" t="s">
        <v>5047</v>
      </c>
      <c r="G374">
        <v>138.25290000000001</v>
      </c>
      <c r="H374">
        <v>36.204799999999999</v>
      </c>
      <c r="I374">
        <v>24027</v>
      </c>
      <c r="J374">
        <v>149026</v>
      </c>
      <c r="K374">
        <v>32928</v>
      </c>
      <c r="L374">
        <v>7892</v>
      </c>
      <c r="M374">
        <v>3290</v>
      </c>
      <c r="N374">
        <v>0.16122859141713231</v>
      </c>
      <c r="O374">
        <v>187363</v>
      </c>
      <c r="P374">
        <v>138327</v>
      </c>
      <c r="Q374">
        <v>0</v>
      </c>
      <c r="T374" t="s">
        <v>5057</v>
      </c>
      <c r="U374">
        <v>45776</v>
      </c>
      <c r="V374" t="s">
        <v>5089</v>
      </c>
      <c r="W374" t="s">
        <v>5079</v>
      </c>
      <c r="X374">
        <v>17</v>
      </c>
      <c r="Y374" t="s">
        <v>5077</v>
      </c>
      <c r="Z374" t="s">
        <v>5070</v>
      </c>
    </row>
    <row r="375" spans="1:26" x14ac:dyDescent="0.3">
      <c r="A375" t="s">
        <v>396</v>
      </c>
      <c r="B375" t="s">
        <v>5023</v>
      </c>
      <c r="C375" t="s">
        <v>5029</v>
      </c>
      <c r="D375" t="s">
        <v>5033</v>
      </c>
      <c r="E375" t="s">
        <v>5036</v>
      </c>
      <c r="F375" t="s">
        <v>5044</v>
      </c>
      <c r="G375">
        <v>78.962900000000005</v>
      </c>
      <c r="H375">
        <v>20.593699999999998</v>
      </c>
      <c r="I375">
        <v>32067</v>
      </c>
      <c r="J375">
        <v>185403</v>
      </c>
      <c r="K375">
        <v>23120</v>
      </c>
      <c r="L375">
        <v>8623</v>
      </c>
      <c r="M375">
        <v>9320</v>
      </c>
      <c r="N375">
        <v>0.17296216999111089</v>
      </c>
      <c r="O375">
        <v>223202</v>
      </c>
      <c r="P375">
        <v>4574</v>
      </c>
      <c r="Q375">
        <v>0</v>
      </c>
      <c r="R375">
        <v>4307</v>
      </c>
      <c r="S375">
        <v>1.9300000000000001E-2</v>
      </c>
      <c r="T375" t="s">
        <v>5056</v>
      </c>
      <c r="U375">
        <v>45777</v>
      </c>
      <c r="V375" t="s">
        <v>5078</v>
      </c>
      <c r="W375" t="s">
        <v>5079</v>
      </c>
      <c r="X375">
        <v>15</v>
      </c>
      <c r="Y375" t="s">
        <v>5077</v>
      </c>
      <c r="Z375" t="s">
        <v>5070</v>
      </c>
    </row>
    <row r="376" spans="1:26" x14ac:dyDescent="0.3">
      <c r="A376" t="s">
        <v>397</v>
      </c>
      <c r="B376" t="s">
        <v>5024</v>
      </c>
      <c r="C376" t="s">
        <v>5029</v>
      </c>
      <c r="D376" t="s">
        <v>5032</v>
      </c>
      <c r="E376" t="s">
        <v>5036</v>
      </c>
      <c r="F376" t="s">
        <v>5050</v>
      </c>
      <c r="G376">
        <v>-95.712900000000005</v>
      </c>
      <c r="H376">
        <v>37.090200000000003</v>
      </c>
      <c r="I376">
        <v>78021</v>
      </c>
      <c r="J376">
        <v>1400605</v>
      </c>
      <c r="K376">
        <v>183104</v>
      </c>
      <c r="L376">
        <v>103492</v>
      </c>
      <c r="M376">
        <v>77289</v>
      </c>
      <c r="N376">
        <v>5.5705288935015577E-2</v>
      </c>
      <c r="O376">
        <v>1784532</v>
      </c>
      <c r="P376">
        <v>1400605</v>
      </c>
      <c r="Q376">
        <v>0</v>
      </c>
      <c r="T376" t="s">
        <v>5061</v>
      </c>
      <c r="U376">
        <v>45404</v>
      </c>
      <c r="V376" t="s">
        <v>5085</v>
      </c>
      <c r="W376" t="s">
        <v>5079</v>
      </c>
      <c r="X376">
        <v>17</v>
      </c>
      <c r="Y376" t="s">
        <v>5077</v>
      </c>
      <c r="Z376" t="s">
        <v>5070</v>
      </c>
    </row>
    <row r="377" spans="1:26" x14ac:dyDescent="0.3">
      <c r="A377" t="s">
        <v>398</v>
      </c>
      <c r="B377" t="s">
        <v>5027</v>
      </c>
      <c r="C377" t="s">
        <v>5030</v>
      </c>
      <c r="D377" t="s">
        <v>5033</v>
      </c>
      <c r="E377" t="s">
        <v>5036</v>
      </c>
      <c r="F377" t="s">
        <v>5050</v>
      </c>
      <c r="G377">
        <v>-95.712900000000005</v>
      </c>
      <c r="H377">
        <v>37.090200000000003</v>
      </c>
      <c r="I377">
        <v>36778</v>
      </c>
      <c r="J377">
        <v>220818</v>
      </c>
      <c r="K377">
        <v>54707</v>
      </c>
      <c r="L377">
        <v>15148</v>
      </c>
      <c r="M377">
        <v>4656</v>
      </c>
      <c r="N377">
        <v>0.16655631289765249</v>
      </c>
      <c r="O377">
        <v>245779</v>
      </c>
      <c r="P377">
        <v>188883</v>
      </c>
      <c r="Q377">
        <v>0</v>
      </c>
      <c r="T377" t="s">
        <v>5057</v>
      </c>
      <c r="U377">
        <v>45505</v>
      </c>
      <c r="V377" t="s">
        <v>5075</v>
      </c>
      <c r="W377" t="s">
        <v>5095</v>
      </c>
      <c r="X377">
        <v>12</v>
      </c>
      <c r="Y377" t="s">
        <v>5077</v>
      </c>
      <c r="Z377" t="s">
        <v>5070</v>
      </c>
    </row>
    <row r="378" spans="1:26" x14ac:dyDescent="0.3">
      <c r="A378" t="s">
        <v>399</v>
      </c>
      <c r="B378" t="s">
        <v>5025</v>
      </c>
      <c r="C378" t="s">
        <v>5029</v>
      </c>
      <c r="D378" t="s">
        <v>5033</v>
      </c>
      <c r="E378" t="s">
        <v>5039</v>
      </c>
      <c r="F378" t="s">
        <v>5043</v>
      </c>
      <c r="G378">
        <v>-3.4359999999999999</v>
      </c>
      <c r="H378">
        <v>55.378100000000003</v>
      </c>
      <c r="I378">
        <v>17912</v>
      </c>
      <c r="J378">
        <v>93680</v>
      </c>
      <c r="K378">
        <v>15887</v>
      </c>
      <c r="L378">
        <v>7069</v>
      </c>
      <c r="M378">
        <v>3892</v>
      </c>
      <c r="N378">
        <v>0.1912099011136584</v>
      </c>
      <c r="O378">
        <v>112375</v>
      </c>
      <c r="P378">
        <v>0</v>
      </c>
      <c r="Q378">
        <v>0</v>
      </c>
      <c r="T378" t="s">
        <v>5056</v>
      </c>
      <c r="U378">
        <v>45517</v>
      </c>
      <c r="V378" t="s">
        <v>5089</v>
      </c>
      <c r="W378" t="s">
        <v>5095</v>
      </c>
      <c r="X378">
        <v>17</v>
      </c>
      <c r="Y378" t="s">
        <v>5077</v>
      </c>
      <c r="Z378" t="s">
        <v>5070</v>
      </c>
    </row>
    <row r="379" spans="1:26" x14ac:dyDescent="0.3">
      <c r="A379" t="s">
        <v>400</v>
      </c>
      <c r="B379" t="s">
        <v>5025</v>
      </c>
      <c r="C379" t="s">
        <v>5029</v>
      </c>
      <c r="D379" t="s">
        <v>5033</v>
      </c>
      <c r="E379" t="s">
        <v>5037</v>
      </c>
      <c r="F379" t="s">
        <v>5048</v>
      </c>
      <c r="G379">
        <v>10.451499999999999</v>
      </c>
      <c r="H379">
        <v>51.165700000000001</v>
      </c>
      <c r="I379">
        <v>86857</v>
      </c>
      <c r="J379">
        <v>353838</v>
      </c>
      <c r="K379">
        <v>55574</v>
      </c>
      <c r="L379">
        <v>24337</v>
      </c>
      <c r="M379">
        <v>20727</v>
      </c>
      <c r="N379">
        <v>0.2454727062903404</v>
      </c>
      <c r="O379">
        <v>403641</v>
      </c>
      <c r="P379">
        <v>0</v>
      </c>
      <c r="Q379">
        <v>0</v>
      </c>
      <c r="T379" t="s">
        <v>5056</v>
      </c>
      <c r="U379">
        <v>45375</v>
      </c>
      <c r="V379" t="s">
        <v>5080</v>
      </c>
      <c r="W379" t="s">
        <v>5076</v>
      </c>
      <c r="X379">
        <v>11</v>
      </c>
      <c r="Y379" t="s">
        <v>5082</v>
      </c>
      <c r="Z379" t="s">
        <v>5071</v>
      </c>
    </row>
    <row r="380" spans="1:26" x14ac:dyDescent="0.3">
      <c r="A380" t="s">
        <v>401</v>
      </c>
      <c r="B380" t="s">
        <v>5025</v>
      </c>
      <c r="C380" t="s">
        <v>5029</v>
      </c>
      <c r="D380" t="s">
        <v>5032</v>
      </c>
      <c r="E380" t="s">
        <v>5037</v>
      </c>
      <c r="F380" t="s">
        <v>5046</v>
      </c>
      <c r="G380">
        <v>133.77510000000001</v>
      </c>
      <c r="H380">
        <v>-25.2744</v>
      </c>
      <c r="I380">
        <v>36801</v>
      </c>
      <c r="J380">
        <v>601084</v>
      </c>
      <c r="K380">
        <v>107293</v>
      </c>
      <c r="L380">
        <v>26662</v>
      </c>
      <c r="M380">
        <v>31084</v>
      </c>
      <c r="N380">
        <v>6.1224529649475577E-2</v>
      </c>
      <c r="O380">
        <v>730628</v>
      </c>
      <c r="P380">
        <v>0</v>
      </c>
      <c r="Q380">
        <v>0</v>
      </c>
      <c r="T380" t="s">
        <v>5059</v>
      </c>
      <c r="U380">
        <v>45588</v>
      </c>
      <c r="V380" t="s">
        <v>5078</v>
      </c>
      <c r="W380" t="s">
        <v>5090</v>
      </c>
      <c r="X380">
        <v>11</v>
      </c>
      <c r="Y380" t="s">
        <v>5082</v>
      </c>
      <c r="Z380" t="s">
        <v>5069</v>
      </c>
    </row>
    <row r="381" spans="1:26" x14ac:dyDescent="0.3">
      <c r="A381" t="s">
        <v>402</v>
      </c>
      <c r="B381" t="s">
        <v>5027</v>
      </c>
      <c r="C381" t="s">
        <v>5029</v>
      </c>
      <c r="D381" t="s">
        <v>5032</v>
      </c>
      <c r="E381" t="s">
        <v>5036</v>
      </c>
      <c r="F381" t="s">
        <v>5046</v>
      </c>
      <c r="G381">
        <v>133.77510000000001</v>
      </c>
      <c r="H381">
        <v>-25.2744</v>
      </c>
      <c r="I381">
        <v>72549</v>
      </c>
      <c r="J381">
        <v>737629</v>
      </c>
      <c r="K381">
        <v>117574</v>
      </c>
      <c r="L381">
        <v>55878</v>
      </c>
      <c r="M381">
        <v>30479</v>
      </c>
      <c r="N381">
        <v>9.8355080068878262E-2</v>
      </c>
      <c r="O381">
        <v>834694</v>
      </c>
      <c r="P381">
        <v>666497</v>
      </c>
      <c r="Q381">
        <v>0</v>
      </c>
      <c r="T381" t="s">
        <v>5061</v>
      </c>
      <c r="U381">
        <v>45651</v>
      </c>
      <c r="V381" t="s">
        <v>5078</v>
      </c>
      <c r="W381" t="s">
        <v>5081</v>
      </c>
      <c r="X381">
        <v>16</v>
      </c>
      <c r="Y381" t="s">
        <v>5077</v>
      </c>
      <c r="Z381" t="s">
        <v>5069</v>
      </c>
    </row>
    <row r="382" spans="1:26" x14ac:dyDescent="0.3">
      <c r="A382" t="s">
        <v>403</v>
      </c>
      <c r="B382" t="s">
        <v>5026</v>
      </c>
      <c r="C382" t="s">
        <v>5030</v>
      </c>
      <c r="D382" t="s">
        <v>5031</v>
      </c>
      <c r="E382" t="s">
        <v>5036</v>
      </c>
      <c r="F382" t="s">
        <v>5047</v>
      </c>
      <c r="G382">
        <v>138.25290000000001</v>
      </c>
      <c r="H382">
        <v>36.204799999999999</v>
      </c>
      <c r="I382">
        <v>53771</v>
      </c>
      <c r="J382">
        <v>607348</v>
      </c>
      <c r="K382">
        <v>124132</v>
      </c>
      <c r="L382">
        <v>42309</v>
      </c>
      <c r="M382">
        <v>19842</v>
      </c>
      <c r="N382">
        <v>8.8534721415107862E-2</v>
      </c>
      <c r="O382">
        <v>772204</v>
      </c>
      <c r="P382">
        <v>533612</v>
      </c>
      <c r="Q382">
        <v>0</v>
      </c>
      <c r="T382" t="s">
        <v>5051</v>
      </c>
      <c r="U382">
        <v>45483</v>
      </c>
      <c r="V382" t="s">
        <v>5078</v>
      </c>
      <c r="W382" t="s">
        <v>5083</v>
      </c>
      <c r="X382">
        <v>11</v>
      </c>
      <c r="Y382" t="s">
        <v>5082</v>
      </c>
      <c r="Z382" t="s">
        <v>5069</v>
      </c>
    </row>
    <row r="383" spans="1:26" x14ac:dyDescent="0.3">
      <c r="A383" t="s">
        <v>404</v>
      </c>
      <c r="B383" t="s">
        <v>5024</v>
      </c>
      <c r="C383" t="s">
        <v>5029</v>
      </c>
      <c r="D383" t="s">
        <v>5031</v>
      </c>
      <c r="E383" t="s">
        <v>5036</v>
      </c>
      <c r="F383" t="s">
        <v>5047</v>
      </c>
      <c r="G383">
        <v>138.25290000000001</v>
      </c>
      <c r="H383">
        <v>36.204799999999999</v>
      </c>
      <c r="I383">
        <v>212814</v>
      </c>
      <c r="J383">
        <v>1800839</v>
      </c>
      <c r="K383">
        <v>445758</v>
      </c>
      <c r="L383">
        <v>66695</v>
      </c>
      <c r="M383">
        <v>50568</v>
      </c>
      <c r="N383">
        <v>0.11817521010814019</v>
      </c>
      <c r="O383">
        <v>2047274</v>
      </c>
      <c r="P383">
        <v>1800839</v>
      </c>
      <c r="Q383">
        <v>0</v>
      </c>
      <c r="T383" t="s">
        <v>5052</v>
      </c>
      <c r="U383">
        <v>45481</v>
      </c>
      <c r="V383" t="s">
        <v>5085</v>
      </c>
      <c r="W383" t="s">
        <v>5083</v>
      </c>
      <c r="X383">
        <v>15</v>
      </c>
      <c r="Y383" t="s">
        <v>5077</v>
      </c>
      <c r="Z383" t="s">
        <v>5070</v>
      </c>
    </row>
    <row r="384" spans="1:26" x14ac:dyDescent="0.3">
      <c r="A384" t="s">
        <v>405</v>
      </c>
      <c r="B384" t="s">
        <v>5027</v>
      </c>
      <c r="C384" t="s">
        <v>5029</v>
      </c>
      <c r="D384" t="s">
        <v>5033</v>
      </c>
      <c r="E384" t="s">
        <v>5036</v>
      </c>
      <c r="F384" t="s">
        <v>5048</v>
      </c>
      <c r="G384">
        <v>10.451499999999999</v>
      </c>
      <c r="H384">
        <v>51.165700000000001</v>
      </c>
      <c r="I384">
        <v>56912</v>
      </c>
      <c r="J384">
        <v>298342</v>
      </c>
      <c r="K384">
        <v>69841</v>
      </c>
      <c r="L384">
        <v>18710</v>
      </c>
      <c r="M384">
        <v>7782</v>
      </c>
      <c r="N384">
        <v>0.1907609631797019</v>
      </c>
      <c r="O384">
        <v>354449</v>
      </c>
      <c r="P384">
        <v>277162</v>
      </c>
      <c r="Q384">
        <v>0</v>
      </c>
      <c r="T384" t="s">
        <v>5057</v>
      </c>
      <c r="U384">
        <v>45709</v>
      </c>
      <c r="V384" t="s">
        <v>5091</v>
      </c>
      <c r="W384" t="s">
        <v>5086</v>
      </c>
      <c r="X384">
        <v>16</v>
      </c>
      <c r="Y384" t="s">
        <v>5077</v>
      </c>
      <c r="Z384" t="s">
        <v>5070</v>
      </c>
    </row>
    <row r="385" spans="1:26" x14ac:dyDescent="0.3">
      <c r="A385" t="s">
        <v>406</v>
      </c>
      <c r="B385" t="s">
        <v>5027</v>
      </c>
      <c r="C385" t="s">
        <v>5030</v>
      </c>
      <c r="D385" t="s">
        <v>5032</v>
      </c>
      <c r="E385" t="s">
        <v>5036</v>
      </c>
      <c r="F385" t="s">
        <v>5046</v>
      </c>
      <c r="G385">
        <v>133.77510000000001</v>
      </c>
      <c r="H385">
        <v>-25.2744</v>
      </c>
      <c r="I385">
        <v>30920</v>
      </c>
      <c r="J385">
        <v>352839</v>
      </c>
      <c r="K385">
        <v>81986</v>
      </c>
      <c r="L385">
        <v>24762</v>
      </c>
      <c r="M385">
        <v>14187</v>
      </c>
      <c r="N385">
        <v>8.7633012385216397E-2</v>
      </c>
      <c r="O385">
        <v>456370</v>
      </c>
      <c r="P385">
        <v>328840</v>
      </c>
      <c r="Q385">
        <v>0</v>
      </c>
      <c r="T385" t="s">
        <v>5061</v>
      </c>
      <c r="U385">
        <v>45375</v>
      </c>
      <c r="V385" t="s">
        <v>5080</v>
      </c>
      <c r="W385" t="s">
        <v>5076</v>
      </c>
      <c r="X385">
        <v>10</v>
      </c>
      <c r="Y385" t="s">
        <v>5082</v>
      </c>
      <c r="Z385" t="s">
        <v>5069</v>
      </c>
    </row>
    <row r="386" spans="1:26" x14ac:dyDescent="0.3">
      <c r="A386" t="s">
        <v>407</v>
      </c>
      <c r="B386" t="s">
        <v>5024</v>
      </c>
      <c r="C386" t="s">
        <v>5029</v>
      </c>
      <c r="D386" t="s">
        <v>5033</v>
      </c>
      <c r="E386" t="s">
        <v>5036</v>
      </c>
      <c r="F386" t="s">
        <v>5049</v>
      </c>
      <c r="G386">
        <v>-106.3468</v>
      </c>
      <c r="H386">
        <v>56.130400000000002</v>
      </c>
      <c r="I386">
        <v>534311</v>
      </c>
      <c r="J386">
        <v>2152754</v>
      </c>
      <c r="K386">
        <v>350175</v>
      </c>
      <c r="L386">
        <v>170509</v>
      </c>
      <c r="M386">
        <v>100569</v>
      </c>
      <c r="N386">
        <v>0.2481990807176789</v>
      </c>
      <c r="O386">
        <v>2641287</v>
      </c>
      <c r="P386">
        <v>2152754</v>
      </c>
      <c r="Q386">
        <v>0</v>
      </c>
      <c r="T386" t="s">
        <v>5057</v>
      </c>
      <c r="U386">
        <v>45303</v>
      </c>
      <c r="V386" t="s">
        <v>5091</v>
      </c>
      <c r="W386" t="s">
        <v>5084</v>
      </c>
      <c r="X386">
        <v>11</v>
      </c>
      <c r="Y386" t="s">
        <v>5082</v>
      </c>
      <c r="Z386" t="s">
        <v>5071</v>
      </c>
    </row>
    <row r="387" spans="1:26" x14ac:dyDescent="0.3">
      <c r="A387" t="s">
        <v>408</v>
      </c>
      <c r="B387" t="s">
        <v>5025</v>
      </c>
      <c r="C387" t="s">
        <v>5029</v>
      </c>
      <c r="D387" t="s">
        <v>5033</v>
      </c>
      <c r="E387" t="s">
        <v>5037</v>
      </c>
      <c r="F387" t="s">
        <v>5045</v>
      </c>
      <c r="G387">
        <v>-51.9253</v>
      </c>
      <c r="H387">
        <v>-14.234999999999999</v>
      </c>
      <c r="I387">
        <v>31602</v>
      </c>
      <c r="J387">
        <v>131098</v>
      </c>
      <c r="K387">
        <v>13357</v>
      </c>
      <c r="L387">
        <v>7602</v>
      </c>
      <c r="M387">
        <v>5387</v>
      </c>
      <c r="N387">
        <v>0.2410615768519562</v>
      </c>
      <c r="O387">
        <v>163068</v>
      </c>
      <c r="P387">
        <v>0</v>
      </c>
      <c r="Q387">
        <v>0</v>
      </c>
      <c r="T387" t="s">
        <v>5056</v>
      </c>
      <c r="U387">
        <v>45296</v>
      </c>
      <c r="V387" t="s">
        <v>5091</v>
      </c>
      <c r="W387" t="s">
        <v>5084</v>
      </c>
      <c r="X387">
        <v>17</v>
      </c>
      <c r="Y387" t="s">
        <v>5077</v>
      </c>
      <c r="Z387" t="s">
        <v>5071</v>
      </c>
    </row>
    <row r="388" spans="1:26" x14ac:dyDescent="0.3">
      <c r="A388" t="s">
        <v>409</v>
      </c>
      <c r="B388" t="s">
        <v>5025</v>
      </c>
      <c r="C388" t="s">
        <v>5029</v>
      </c>
      <c r="D388" t="s">
        <v>5035</v>
      </c>
      <c r="E388" t="s">
        <v>5039</v>
      </c>
      <c r="F388" t="s">
        <v>5046</v>
      </c>
      <c r="G388">
        <v>133.77510000000001</v>
      </c>
      <c r="H388">
        <v>-25.2744</v>
      </c>
      <c r="I388">
        <v>36795</v>
      </c>
      <c r="J388">
        <v>224474</v>
      </c>
      <c r="K388">
        <v>52423</v>
      </c>
      <c r="L388">
        <v>7625</v>
      </c>
      <c r="M388">
        <v>11057</v>
      </c>
      <c r="N388">
        <v>0.16391755881595879</v>
      </c>
      <c r="O388">
        <v>255335</v>
      </c>
      <c r="P388">
        <v>0</v>
      </c>
      <c r="Q388">
        <v>0</v>
      </c>
      <c r="T388" t="s">
        <v>5058</v>
      </c>
      <c r="U388">
        <v>45484</v>
      </c>
      <c r="V388" t="s">
        <v>5075</v>
      </c>
      <c r="W388" t="s">
        <v>5083</v>
      </c>
      <c r="X388">
        <v>10</v>
      </c>
      <c r="Y388" t="s">
        <v>5082</v>
      </c>
      <c r="Z388" t="s">
        <v>5070</v>
      </c>
    </row>
    <row r="389" spans="1:26" x14ac:dyDescent="0.3">
      <c r="A389" t="s">
        <v>410</v>
      </c>
      <c r="B389" t="s">
        <v>5023</v>
      </c>
      <c r="C389" t="s">
        <v>5030</v>
      </c>
      <c r="D389" t="s">
        <v>5032</v>
      </c>
      <c r="E389" t="s">
        <v>5036</v>
      </c>
      <c r="F389" t="s">
        <v>5050</v>
      </c>
      <c r="G389">
        <v>-95.712900000000005</v>
      </c>
      <c r="H389">
        <v>37.090200000000003</v>
      </c>
      <c r="I389">
        <v>141760</v>
      </c>
      <c r="J389">
        <v>2126345</v>
      </c>
      <c r="K389">
        <v>439167</v>
      </c>
      <c r="L389">
        <v>97211</v>
      </c>
      <c r="M389">
        <v>82601</v>
      </c>
      <c r="N389">
        <v>6.6668851798732984E-2</v>
      </c>
      <c r="O389">
        <v>2688396</v>
      </c>
      <c r="P389">
        <v>2126345</v>
      </c>
      <c r="Q389">
        <v>0</v>
      </c>
      <c r="R389">
        <v>59413</v>
      </c>
      <c r="S389">
        <v>2.2100000000000002E-2</v>
      </c>
      <c r="T389" t="s">
        <v>5061</v>
      </c>
      <c r="U389">
        <v>45765</v>
      </c>
      <c r="V389" t="s">
        <v>5091</v>
      </c>
      <c r="W389" t="s">
        <v>5079</v>
      </c>
      <c r="X389">
        <v>11</v>
      </c>
      <c r="Y389" t="s">
        <v>5082</v>
      </c>
      <c r="Z389" t="s">
        <v>5069</v>
      </c>
    </row>
    <row r="390" spans="1:26" x14ac:dyDescent="0.3">
      <c r="A390" t="s">
        <v>411</v>
      </c>
      <c r="B390" t="s">
        <v>5024</v>
      </c>
      <c r="C390" t="s">
        <v>5029</v>
      </c>
      <c r="D390" t="s">
        <v>5035</v>
      </c>
      <c r="E390" t="s">
        <v>5040</v>
      </c>
      <c r="F390" t="s">
        <v>5049</v>
      </c>
      <c r="G390">
        <v>-106.3468</v>
      </c>
      <c r="H390">
        <v>56.130400000000002</v>
      </c>
      <c r="I390">
        <v>50538</v>
      </c>
      <c r="J390">
        <v>381759</v>
      </c>
      <c r="K390">
        <v>64475</v>
      </c>
      <c r="L390">
        <v>18282</v>
      </c>
      <c r="M390">
        <v>15181</v>
      </c>
      <c r="N390">
        <v>0.1323838076106405</v>
      </c>
      <c r="O390">
        <v>483173</v>
      </c>
      <c r="P390">
        <v>0</v>
      </c>
      <c r="Q390">
        <v>234083</v>
      </c>
      <c r="T390" t="s">
        <v>5058</v>
      </c>
      <c r="U390">
        <v>45741</v>
      </c>
      <c r="V390" t="s">
        <v>5089</v>
      </c>
      <c r="W390" t="s">
        <v>5076</v>
      </c>
      <c r="X390">
        <v>9</v>
      </c>
      <c r="Y390" t="s">
        <v>5082</v>
      </c>
      <c r="Z390" t="s">
        <v>5070</v>
      </c>
    </row>
    <row r="391" spans="1:26" x14ac:dyDescent="0.3">
      <c r="A391" t="s">
        <v>412</v>
      </c>
      <c r="B391" t="s">
        <v>5025</v>
      </c>
      <c r="C391" t="s">
        <v>5029</v>
      </c>
      <c r="D391" t="s">
        <v>5033</v>
      </c>
      <c r="E391" t="s">
        <v>5037</v>
      </c>
      <c r="F391" t="s">
        <v>5048</v>
      </c>
      <c r="G391">
        <v>10.451499999999999</v>
      </c>
      <c r="H391">
        <v>51.165700000000001</v>
      </c>
      <c r="I391">
        <v>66084</v>
      </c>
      <c r="J391">
        <v>304581</v>
      </c>
      <c r="K391">
        <v>68194</v>
      </c>
      <c r="L391">
        <v>10670</v>
      </c>
      <c r="M391">
        <v>9014</v>
      </c>
      <c r="N391">
        <v>0.2169700691724909</v>
      </c>
      <c r="O391">
        <v>343687</v>
      </c>
      <c r="P391">
        <v>0</v>
      </c>
      <c r="Q391">
        <v>0</v>
      </c>
      <c r="T391" t="s">
        <v>5056</v>
      </c>
      <c r="U391">
        <v>45623</v>
      </c>
      <c r="V391" t="s">
        <v>5078</v>
      </c>
      <c r="W391" t="s">
        <v>5094</v>
      </c>
      <c r="X391">
        <v>16</v>
      </c>
      <c r="Y391" t="s">
        <v>5077</v>
      </c>
      <c r="Z391" t="s">
        <v>5071</v>
      </c>
    </row>
    <row r="392" spans="1:26" x14ac:dyDescent="0.3">
      <c r="A392" t="s">
        <v>413</v>
      </c>
      <c r="B392" t="s">
        <v>5027</v>
      </c>
      <c r="C392" t="s">
        <v>5029</v>
      </c>
      <c r="D392" t="s">
        <v>5031</v>
      </c>
      <c r="E392" t="s">
        <v>5036</v>
      </c>
      <c r="F392" t="s">
        <v>5050</v>
      </c>
      <c r="G392">
        <v>-95.712900000000005</v>
      </c>
      <c r="H392">
        <v>37.090200000000003</v>
      </c>
      <c r="I392">
        <v>140218</v>
      </c>
      <c r="J392">
        <v>1370089</v>
      </c>
      <c r="K392">
        <v>208515</v>
      </c>
      <c r="L392">
        <v>71953</v>
      </c>
      <c r="M392">
        <v>68440</v>
      </c>
      <c r="N392">
        <v>0.1023424681282384</v>
      </c>
      <c r="O392">
        <v>1685523</v>
      </c>
      <c r="P392">
        <v>1370089</v>
      </c>
      <c r="Q392">
        <v>0</v>
      </c>
      <c r="T392" t="s">
        <v>5052</v>
      </c>
      <c r="U392">
        <v>45766</v>
      </c>
      <c r="V392" t="s">
        <v>5088</v>
      </c>
      <c r="W392" t="s">
        <v>5079</v>
      </c>
      <c r="X392">
        <v>12</v>
      </c>
      <c r="Y392" t="s">
        <v>5077</v>
      </c>
      <c r="Z392" t="s">
        <v>5070</v>
      </c>
    </row>
    <row r="393" spans="1:26" x14ac:dyDescent="0.3">
      <c r="A393" t="s">
        <v>414</v>
      </c>
      <c r="B393" t="s">
        <v>5027</v>
      </c>
      <c r="C393" t="s">
        <v>5030</v>
      </c>
      <c r="D393" t="s">
        <v>5033</v>
      </c>
      <c r="E393" t="s">
        <v>5036</v>
      </c>
      <c r="F393" t="s">
        <v>5046</v>
      </c>
      <c r="G393">
        <v>133.77510000000001</v>
      </c>
      <c r="H393">
        <v>-25.2744</v>
      </c>
      <c r="I393">
        <v>24268</v>
      </c>
      <c r="J393">
        <v>98155</v>
      </c>
      <c r="K393">
        <v>22204</v>
      </c>
      <c r="L393">
        <v>5257</v>
      </c>
      <c r="M393">
        <v>5807</v>
      </c>
      <c r="N393">
        <v>0.24724975905882099</v>
      </c>
      <c r="O393">
        <v>120419</v>
      </c>
      <c r="P393">
        <v>96936</v>
      </c>
      <c r="Q393">
        <v>0</v>
      </c>
      <c r="T393" t="s">
        <v>5057</v>
      </c>
      <c r="U393">
        <v>45612</v>
      </c>
      <c r="V393" t="s">
        <v>5088</v>
      </c>
      <c r="W393" t="s">
        <v>5094</v>
      </c>
      <c r="X393">
        <v>15</v>
      </c>
      <c r="Y393" t="s">
        <v>5077</v>
      </c>
      <c r="Z393" t="s">
        <v>5071</v>
      </c>
    </row>
    <row r="394" spans="1:26" x14ac:dyDescent="0.3">
      <c r="A394" t="s">
        <v>415</v>
      </c>
      <c r="B394" t="s">
        <v>5024</v>
      </c>
      <c r="C394" t="s">
        <v>5029</v>
      </c>
      <c r="D394" t="s">
        <v>5033</v>
      </c>
      <c r="E394" t="s">
        <v>5036</v>
      </c>
      <c r="F394" t="s">
        <v>5045</v>
      </c>
      <c r="G394">
        <v>-51.9253</v>
      </c>
      <c r="H394">
        <v>-14.234999999999999</v>
      </c>
      <c r="I394">
        <v>718502</v>
      </c>
      <c r="J394">
        <v>2932889</v>
      </c>
      <c r="K394">
        <v>348836</v>
      </c>
      <c r="L394">
        <v>187144</v>
      </c>
      <c r="M394">
        <v>96797</v>
      </c>
      <c r="N394">
        <v>0.2449812543034986</v>
      </c>
      <c r="O394">
        <v>3628762</v>
      </c>
      <c r="P394">
        <v>2932889</v>
      </c>
      <c r="Q394">
        <v>0</v>
      </c>
      <c r="T394" t="s">
        <v>5057</v>
      </c>
      <c r="U394">
        <v>45483</v>
      </c>
      <c r="V394" t="s">
        <v>5078</v>
      </c>
      <c r="W394" t="s">
        <v>5083</v>
      </c>
      <c r="X394">
        <v>16</v>
      </c>
      <c r="Y394" t="s">
        <v>5077</v>
      </c>
      <c r="Z394" t="s">
        <v>5071</v>
      </c>
    </row>
    <row r="395" spans="1:26" x14ac:dyDescent="0.3">
      <c r="A395" t="s">
        <v>416</v>
      </c>
      <c r="B395" t="s">
        <v>5023</v>
      </c>
      <c r="C395" t="s">
        <v>5030</v>
      </c>
      <c r="D395" t="s">
        <v>5033</v>
      </c>
      <c r="E395" t="s">
        <v>5036</v>
      </c>
      <c r="F395" t="s">
        <v>5048</v>
      </c>
      <c r="G395">
        <v>10.451499999999999</v>
      </c>
      <c r="H395">
        <v>51.165700000000001</v>
      </c>
      <c r="I395">
        <v>396584</v>
      </c>
      <c r="J395">
        <v>1698449</v>
      </c>
      <c r="K395">
        <v>383095</v>
      </c>
      <c r="L395">
        <v>74670</v>
      </c>
      <c r="M395">
        <v>77645</v>
      </c>
      <c r="N395">
        <v>0.23349794761402881</v>
      </c>
      <c r="O395">
        <v>2104089</v>
      </c>
      <c r="P395">
        <v>1698449</v>
      </c>
      <c r="Q395">
        <v>0</v>
      </c>
      <c r="R395">
        <v>39136</v>
      </c>
      <c r="S395">
        <v>1.8599999999999998E-2</v>
      </c>
      <c r="T395" t="s">
        <v>5057</v>
      </c>
      <c r="U395">
        <v>45574</v>
      </c>
      <c r="V395" t="s">
        <v>5078</v>
      </c>
      <c r="W395" t="s">
        <v>5090</v>
      </c>
      <c r="X395">
        <v>16</v>
      </c>
      <c r="Y395" t="s">
        <v>5077</v>
      </c>
      <c r="Z395" t="s">
        <v>5071</v>
      </c>
    </row>
    <row r="396" spans="1:26" x14ac:dyDescent="0.3">
      <c r="A396" t="s">
        <v>417</v>
      </c>
      <c r="B396" t="s">
        <v>5025</v>
      </c>
      <c r="C396" t="s">
        <v>5029</v>
      </c>
      <c r="D396" t="s">
        <v>5033</v>
      </c>
      <c r="E396" t="s">
        <v>5037</v>
      </c>
      <c r="F396" t="s">
        <v>5044</v>
      </c>
      <c r="G396">
        <v>78.962900000000005</v>
      </c>
      <c r="H396">
        <v>20.593699999999998</v>
      </c>
      <c r="I396">
        <v>46637</v>
      </c>
      <c r="J396">
        <v>302426</v>
      </c>
      <c r="K396">
        <v>53498</v>
      </c>
      <c r="L396">
        <v>13689</v>
      </c>
      <c r="M396">
        <v>8620</v>
      </c>
      <c r="N396">
        <v>0.15421206959543521</v>
      </c>
      <c r="O396">
        <v>334676</v>
      </c>
      <c r="P396">
        <v>0</v>
      </c>
      <c r="Q396">
        <v>0</v>
      </c>
      <c r="T396" t="s">
        <v>5056</v>
      </c>
      <c r="U396">
        <v>45769</v>
      </c>
      <c r="V396" t="s">
        <v>5089</v>
      </c>
      <c r="W396" t="s">
        <v>5079</v>
      </c>
      <c r="X396">
        <v>12</v>
      </c>
      <c r="Y396" t="s">
        <v>5077</v>
      </c>
      <c r="Z396" t="s">
        <v>5070</v>
      </c>
    </row>
    <row r="397" spans="1:26" x14ac:dyDescent="0.3">
      <c r="A397" t="s">
        <v>418</v>
      </c>
      <c r="B397" t="s">
        <v>5024</v>
      </c>
      <c r="C397" t="s">
        <v>5029</v>
      </c>
      <c r="D397" t="s">
        <v>5031</v>
      </c>
      <c r="E397" t="s">
        <v>5040</v>
      </c>
      <c r="F397" t="s">
        <v>5046</v>
      </c>
      <c r="G397">
        <v>133.77510000000001</v>
      </c>
      <c r="H397">
        <v>-25.2744</v>
      </c>
      <c r="I397">
        <v>46484</v>
      </c>
      <c r="J397">
        <v>352868</v>
      </c>
      <c r="K397">
        <v>84951</v>
      </c>
      <c r="L397">
        <v>25957</v>
      </c>
      <c r="M397">
        <v>17870</v>
      </c>
      <c r="N397">
        <v>0.13173410668456201</v>
      </c>
      <c r="O397">
        <v>443798</v>
      </c>
      <c r="P397">
        <v>0</v>
      </c>
      <c r="Q397">
        <v>365993</v>
      </c>
      <c r="T397" t="s">
        <v>5051</v>
      </c>
      <c r="U397">
        <v>45406</v>
      </c>
      <c r="V397" t="s">
        <v>5078</v>
      </c>
      <c r="W397" t="s">
        <v>5079</v>
      </c>
      <c r="X397">
        <v>15</v>
      </c>
      <c r="Y397" t="s">
        <v>5077</v>
      </c>
      <c r="Z397" t="s">
        <v>5070</v>
      </c>
    </row>
    <row r="398" spans="1:26" x14ac:dyDescent="0.3">
      <c r="A398" t="s">
        <v>419</v>
      </c>
      <c r="B398" t="s">
        <v>5024</v>
      </c>
      <c r="C398" t="s">
        <v>5029</v>
      </c>
      <c r="D398" t="s">
        <v>5031</v>
      </c>
      <c r="E398" t="s">
        <v>5040</v>
      </c>
      <c r="F398" t="s">
        <v>5043</v>
      </c>
      <c r="G398">
        <v>-3.4359999999999999</v>
      </c>
      <c r="H398">
        <v>55.378100000000003</v>
      </c>
      <c r="I398">
        <v>13138</v>
      </c>
      <c r="J398">
        <v>118325</v>
      </c>
      <c r="K398">
        <v>16452</v>
      </c>
      <c r="L398">
        <v>8916</v>
      </c>
      <c r="M398">
        <v>5541</v>
      </c>
      <c r="N398">
        <v>0.11103390782589299</v>
      </c>
      <c r="O398">
        <v>143420</v>
      </c>
      <c r="P398">
        <v>0</v>
      </c>
      <c r="Q398">
        <v>144395</v>
      </c>
      <c r="T398" t="s">
        <v>5051</v>
      </c>
      <c r="U398">
        <v>45553</v>
      </c>
      <c r="V398" t="s">
        <v>5078</v>
      </c>
      <c r="W398" t="s">
        <v>5096</v>
      </c>
      <c r="X398">
        <v>15</v>
      </c>
      <c r="Y398" t="s">
        <v>5077</v>
      </c>
      <c r="Z398" t="s">
        <v>5070</v>
      </c>
    </row>
    <row r="399" spans="1:26" x14ac:dyDescent="0.3">
      <c r="A399" t="s">
        <v>420</v>
      </c>
      <c r="B399" t="s">
        <v>5025</v>
      </c>
      <c r="C399" t="s">
        <v>5029</v>
      </c>
      <c r="D399" t="s">
        <v>5033</v>
      </c>
      <c r="E399" t="s">
        <v>5037</v>
      </c>
      <c r="F399" t="s">
        <v>5048</v>
      </c>
      <c r="G399">
        <v>10.451499999999999</v>
      </c>
      <c r="H399">
        <v>51.165700000000001</v>
      </c>
      <c r="I399">
        <v>15354</v>
      </c>
      <c r="J399">
        <v>79512</v>
      </c>
      <c r="K399">
        <v>18262</v>
      </c>
      <c r="L399">
        <v>4558</v>
      </c>
      <c r="M399">
        <v>2800</v>
      </c>
      <c r="N399">
        <v>0.19311332004286849</v>
      </c>
      <c r="O399">
        <v>102996</v>
      </c>
      <c r="P399">
        <v>0</v>
      </c>
      <c r="Q399">
        <v>0</v>
      </c>
      <c r="T399" t="s">
        <v>5056</v>
      </c>
      <c r="U399">
        <v>45454</v>
      </c>
      <c r="V399" t="s">
        <v>5089</v>
      </c>
      <c r="W399" t="s">
        <v>5093</v>
      </c>
      <c r="X399">
        <v>12</v>
      </c>
      <c r="Y399" t="s">
        <v>5077</v>
      </c>
      <c r="Z399" t="s">
        <v>5070</v>
      </c>
    </row>
    <row r="400" spans="1:26" x14ac:dyDescent="0.3">
      <c r="A400" t="s">
        <v>421</v>
      </c>
      <c r="B400" t="s">
        <v>5024</v>
      </c>
      <c r="C400" t="s">
        <v>5029</v>
      </c>
      <c r="D400" t="s">
        <v>5033</v>
      </c>
      <c r="E400" t="s">
        <v>5040</v>
      </c>
      <c r="F400" t="s">
        <v>5049</v>
      </c>
      <c r="G400">
        <v>-106.3468</v>
      </c>
      <c r="H400">
        <v>56.130400000000002</v>
      </c>
      <c r="I400">
        <v>5345</v>
      </c>
      <c r="J400">
        <v>22300</v>
      </c>
      <c r="K400">
        <v>2600</v>
      </c>
      <c r="L400">
        <v>1140</v>
      </c>
      <c r="M400">
        <v>483</v>
      </c>
      <c r="N400">
        <v>0.23969700436600719</v>
      </c>
      <c r="O400">
        <v>27829</v>
      </c>
      <c r="P400">
        <v>0</v>
      </c>
      <c r="Q400">
        <v>467230</v>
      </c>
      <c r="T400" t="s">
        <v>5056</v>
      </c>
      <c r="U400">
        <v>45775</v>
      </c>
      <c r="V400" t="s">
        <v>5085</v>
      </c>
      <c r="W400" t="s">
        <v>5079</v>
      </c>
      <c r="X400">
        <v>12</v>
      </c>
      <c r="Y400" t="s">
        <v>5077</v>
      </c>
      <c r="Z400" t="s">
        <v>5071</v>
      </c>
    </row>
    <row r="401" spans="1:26" x14ac:dyDescent="0.3">
      <c r="A401" t="s">
        <v>422</v>
      </c>
      <c r="B401" t="s">
        <v>5025</v>
      </c>
      <c r="C401" t="s">
        <v>5029</v>
      </c>
      <c r="D401" t="s">
        <v>5033</v>
      </c>
      <c r="E401" t="s">
        <v>5036</v>
      </c>
      <c r="F401" t="s">
        <v>5050</v>
      </c>
      <c r="G401">
        <v>-95.712900000000005</v>
      </c>
      <c r="H401">
        <v>37.090200000000003</v>
      </c>
      <c r="I401">
        <v>446639</v>
      </c>
      <c r="J401">
        <v>2532088</v>
      </c>
      <c r="K401">
        <v>364197</v>
      </c>
      <c r="L401">
        <v>191270</v>
      </c>
      <c r="M401">
        <v>127005</v>
      </c>
      <c r="N401">
        <v>0.1763917708450711</v>
      </c>
      <c r="O401">
        <v>3192915</v>
      </c>
      <c r="P401">
        <v>2532088</v>
      </c>
      <c r="Q401">
        <v>0</v>
      </c>
      <c r="T401" t="s">
        <v>5057</v>
      </c>
      <c r="U401">
        <v>45656</v>
      </c>
      <c r="V401" t="s">
        <v>5085</v>
      </c>
      <c r="W401" t="s">
        <v>5081</v>
      </c>
      <c r="X401">
        <v>19</v>
      </c>
      <c r="Y401" t="s">
        <v>5092</v>
      </c>
      <c r="Z401" t="s">
        <v>5070</v>
      </c>
    </row>
    <row r="402" spans="1:26" x14ac:dyDescent="0.3">
      <c r="A402" t="s">
        <v>423</v>
      </c>
      <c r="B402" t="s">
        <v>5024</v>
      </c>
      <c r="C402" t="s">
        <v>5029</v>
      </c>
      <c r="D402" t="s">
        <v>5033</v>
      </c>
      <c r="E402" t="s">
        <v>5040</v>
      </c>
      <c r="F402" t="s">
        <v>5045</v>
      </c>
      <c r="G402">
        <v>-51.9253</v>
      </c>
      <c r="H402">
        <v>-14.234999999999999</v>
      </c>
      <c r="I402">
        <v>394791</v>
      </c>
      <c r="J402">
        <v>1673385</v>
      </c>
      <c r="K402">
        <v>171858</v>
      </c>
      <c r="L402">
        <v>130759</v>
      </c>
      <c r="M402">
        <v>82107</v>
      </c>
      <c r="N402">
        <v>0.2359241685975027</v>
      </c>
      <c r="O402">
        <v>1942716</v>
      </c>
      <c r="P402">
        <v>0</v>
      </c>
      <c r="Q402">
        <v>431757</v>
      </c>
      <c r="T402" t="s">
        <v>5057</v>
      </c>
      <c r="U402">
        <v>45771</v>
      </c>
      <c r="V402" t="s">
        <v>5075</v>
      </c>
      <c r="W402" t="s">
        <v>5079</v>
      </c>
      <c r="X402">
        <v>11</v>
      </c>
      <c r="Y402" t="s">
        <v>5082</v>
      </c>
      <c r="Z402" t="s">
        <v>5071</v>
      </c>
    </row>
    <row r="403" spans="1:26" x14ac:dyDescent="0.3">
      <c r="A403" t="s">
        <v>424</v>
      </c>
      <c r="B403" t="s">
        <v>5027</v>
      </c>
      <c r="C403" t="s">
        <v>5029</v>
      </c>
      <c r="D403" t="s">
        <v>5033</v>
      </c>
      <c r="E403" t="s">
        <v>5036</v>
      </c>
      <c r="F403" t="s">
        <v>5045</v>
      </c>
      <c r="G403">
        <v>-51.9253</v>
      </c>
      <c r="H403">
        <v>-14.234999999999999</v>
      </c>
      <c r="I403">
        <v>462573</v>
      </c>
      <c r="J403">
        <v>2494535</v>
      </c>
      <c r="K403">
        <v>291578</v>
      </c>
      <c r="L403">
        <v>162604</v>
      </c>
      <c r="M403">
        <v>103842</v>
      </c>
      <c r="N403">
        <v>0.18543493211808779</v>
      </c>
      <c r="O403">
        <v>2792150</v>
      </c>
      <c r="P403">
        <v>2494535</v>
      </c>
      <c r="Q403">
        <v>0</v>
      </c>
      <c r="T403" t="s">
        <v>5057</v>
      </c>
      <c r="U403">
        <v>45504</v>
      </c>
      <c r="V403" t="s">
        <v>5078</v>
      </c>
      <c r="W403" t="s">
        <v>5083</v>
      </c>
      <c r="X403">
        <v>12</v>
      </c>
      <c r="Y403" t="s">
        <v>5077</v>
      </c>
      <c r="Z403" t="s">
        <v>5070</v>
      </c>
    </row>
    <row r="404" spans="1:26" x14ac:dyDescent="0.3">
      <c r="A404" t="s">
        <v>425</v>
      </c>
      <c r="B404" t="s">
        <v>5027</v>
      </c>
      <c r="C404" t="s">
        <v>5029</v>
      </c>
      <c r="D404" t="s">
        <v>5031</v>
      </c>
      <c r="E404" t="s">
        <v>5036</v>
      </c>
      <c r="F404" t="s">
        <v>5046</v>
      </c>
      <c r="G404">
        <v>133.77510000000001</v>
      </c>
      <c r="H404">
        <v>-25.2744</v>
      </c>
      <c r="I404">
        <v>163509</v>
      </c>
      <c r="J404">
        <v>1710142</v>
      </c>
      <c r="K404">
        <v>233065</v>
      </c>
      <c r="L404">
        <v>52364</v>
      </c>
      <c r="M404">
        <v>66269</v>
      </c>
      <c r="N404">
        <v>9.5611500446995457E-2</v>
      </c>
      <c r="O404">
        <v>1984197</v>
      </c>
      <c r="P404">
        <v>1710142</v>
      </c>
      <c r="Q404">
        <v>0</v>
      </c>
      <c r="T404" t="s">
        <v>5052</v>
      </c>
      <c r="U404">
        <v>45533</v>
      </c>
      <c r="V404" t="s">
        <v>5075</v>
      </c>
      <c r="W404" t="s">
        <v>5095</v>
      </c>
      <c r="X404">
        <v>16</v>
      </c>
      <c r="Y404" t="s">
        <v>5077</v>
      </c>
      <c r="Z404" t="s">
        <v>5069</v>
      </c>
    </row>
    <row r="405" spans="1:26" x14ac:dyDescent="0.3">
      <c r="A405" t="s">
        <v>426</v>
      </c>
      <c r="B405" t="s">
        <v>5025</v>
      </c>
      <c r="C405" t="s">
        <v>5029</v>
      </c>
      <c r="D405" t="s">
        <v>5033</v>
      </c>
      <c r="E405" t="s">
        <v>5039</v>
      </c>
      <c r="F405" t="s">
        <v>5049</v>
      </c>
      <c r="G405">
        <v>-106.3468</v>
      </c>
      <c r="H405">
        <v>56.130400000000002</v>
      </c>
      <c r="I405">
        <v>20212</v>
      </c>
      <c r="J405">
        <v>89362</v>
      </c>
      <c r="K405">
        <v>12956</v>
      </c>
      <c r="L405">
        <v>6001</v>
      </c>
      <c r="M405">
        <v>1959</v>
      </c>
      <c r="N405">
        <v>0.22619217408103309</v>
      </c>
      <c r="O405">
        <v>114435</v>
      </c>
      <c r="P405">
        <v>0</v>
      </c>
      <c r="Q405">
        <v>0</v>
      </c>
      <c r="T405" t="s">
        <v>5056</v>
      </c>
      <c r="U405">
        <v>45490</v>
      </c>
      <c r="V405" t="s">
        <v>5078</v>
      </c>
      <c r="W405" t="s">
        <v>5083</v>
      </c>
      <c r="X405">
        <v>17</v>
      </c>
      <c r="Y405" t="s">
        <v>5077</v>
      </c>
      <c r="Z405" t="s">
        <v>5071</v>
      </c>
    </row>
    <row r="406" spans="1:26" x14ac:dyDescent="0.3">
      <c r="A406" t="s">
        <v>427</v>
      </c>
      <c r="B406" t="s">
        <v>5027</v>
      </c>
      <c r="C406" t="s">
        <v>5029</v>
      </c>
      <c r="D406" t="s">
        <v>5033</v>
      </c>
      <c r="E406" t="s">
        <v>5036</v>
      </c>
      <c r="F406" t="s">
        <v>5049</v>
      </c>
      <c r="G406">
        <v>-106.3468</v>
      </c>
      <c r="H406">
        <v>56.130400000000002</v>
      </c>
      <c r="I406">
        <v>60175</v>
      </c>
      <c r="J406">
        <v>327923</v>
      </c>
      <c r="K406">
        <v>74713</v>
      </c>
      <c r="L406">
        <v>20787</v>
      </c>
      <c r="M406">
        <v>14339</v>
      </c>
      <c r="N406">
        <v>0.18350544678785041</v>
      </c>
      <c r="O406">
        <v>419236</v>
      </c>
      <c r="P406">
        <v>298410</v>
      </c>
      <c r="Q406">
        <v>0</v>
      </c>
      <c r="T406" t="s">
        <v>5057</v>
      </c>
      <c r="U406">
        <v>45541</v>
      </c>
      <c r="V406" t="s">
        <v>5091</v>
      </c>
      <c r="W406" t="s">
        <v>5096</v>
      </c>
      <c r="X406">
        <v>17</v>
      </c>
      <c r="Y406" t="s">
        <v>5077</v>
      </c>
      <c r="Z406" t="s">
        <v>5070</v>
      </c>
    </row>
    <row r="407" spans="1:26" x14ac:dyDescent="0.3">
      <c r="A407" t="s">
        <v>428</v>
      </c>
      <c r="B407" t="s">
        <v>5027</v>
      </c>
      <c r="C407" t="s">
        <v>5029</v>
      </c>
      <c r="D407" t="s">
        <v>5033</v>
      </c>
      <c r="E407" t="s">
        <v>5036</v>
      </c>
      <c r="F407" t="s">
        <v>5043</v>
      </c>
      <c r="G407">
        <v>-3.4359999999999999</v>
      </c>
      <c r="H407">
        <v>55.378100000000003</v>
      </c>
      <c r="I407">
        <v>54326</v>
      </c>
      <c r="J407">
        <v>323430</v>
      </c>
      <c r="K407">
        <v>34025</v>
      </c>
      <c r="L407">
        <v>19127</v>
      </c>
      <c r="M407">
        <v>19346</v>
      </c>
      <c r="N407">
        <v>0.1679714083567849</v>
      </c>
      <c r="O407">
        <v>411124</v>
      </c>
      <c r="P407">
        <v>319445</v>
      </c>
      <c r="Q407">
        <v>0</v>
      </c>
      <c r="T407" t="s">
        <v>5057</v>
      </c>
      <c r="U407">
        <v>45713</v>
      </c>
      <c r="V407" t="s">
        <v>5089</v>
      </c>
      <c r="W407" t="s">
        <v>5086</v>
      </c>
      <c r="X407">
        <v>12</v>
      </c>
      <c r="Y407" t="s">
        <v>5077</v>
      </c>
      <c r="Z407" t="s">
        <v>5070</v>
      </c>
    </row>
    <row r="408" spans="1:26" x14ac:dyDescent="0.3">
      <c r="A408" t="s">
        <v>429</v>
      </c>
      <c r="B408" t="s">
        <v>5023</v>
      </c>
      <c r="C408" t="s">
        <v>5029</v>
      </c>
      <c r="D408" t="s">
        <v>5035</v>
      </c>
      <c r="E408" t="s">
        <v>5040</v>
      </c>
      <c r="F408" t="s">
        <v>5043</v>
      </c>
      <c r="G408">
        <v>-3.4359999999999999</v>
      </c>
      <c r="H408">
        <v>55.378100000000003</v>
      </c>
      <c r="I408">
        <v>21707</v>
      </c>
      <c r="J408">
        <v>185066</v>
      </c>
      <c r="K408">
        <v>32981</v>
      </c>
      <c r="L408">
        <v>6140</v>
      </c>
      <c r="M408">
        <v>9855</v>
      </c>
      <c r="N408">
        <v>0.11729792610985421</v>
      </c>
      <c r="O408">
        <v>225742</v>
      </c>
      <c r="P408">
        <v>0</v>
      </c>
      <c r="Q408">
        <v>78733</v>
      </c>
      <c r="R408">
        <v>2754</v>
      </c>
      <c r="S408">
        <v>1.2200000000000001E-2</v>
      </c>
      <c r="T408" t="s">
        <v>5058</v>
      </c>
      <c r="U408">
        <v>45388</v>
      </c>
      <c r="V408" t="s">
        <v>5088</v>
      </c>
      <c r="W408" t="s">
        <v>5079</v>
      </c>
      <c r="X408">
        <v>12</v>
      </c>
      <c r="Y408" t="s">
        <v>5077</v>
      </c>
      <c r="Z408" t="s">
        <v>5070</v>
      </c>
    </row>
    <row r="409" spans="1:26" x14ac:dyDescent="0.3">
      <c r="A409" t="s">
        <v>430</v>
      </c>
      <c r="B409" t="s">
        <v>5027</v>
      </c>
      <c r="C409" t="s">
        <v>5029</v>
      </c>
      <c r="D409" t="s">
        <v>5031</v>
      </c>
      <c r="E409" t="s">
        <v>5036</v>
      </c>
      <c r="F409" t="s">
        <v>5043</v>
      </c>
      <c r="G409">
        <v>-3.4359999999999999</v>
      </c>
      <c r="H409">
        <v>55.378100000000003</v>
      </c>
      <c r="I409">
        <v>357503</v>
      </c>
      <c r="J409">
        <v>2731398</v>
      </c>
      <c r="K409">
        <v>633265</v>
      </c>
      <c r="L409">
        <v>160028</v>
      </c>
      <c r="M409">
        <v>111162</v>
      </c>
      <c r="N409">
        <v>0.1308867084482111</v>
      </c>
      <c r="O409">
        <v>3239671</v>
      </c>
      <c r="P409">
        <v>2731398</v>
      </c>
      <c r="Q409">
        <v>0</v>
      </c>
      <c r="T409" t="s">
        <v>5052</v>
      </c>
      <c r="U409">
        <v>45633</v>
      </c>
      <c r="V409" t="s">
        <v>5088</v>
      </c>
      <c r="W409" t="s">
        <v>5081</v>
      </c>
      <c r="X409">
        <v>15</v>
      </c>
      <c r="Y409" t="s">
        <v>5077</v>
      </c>
      <c r="Z409" t="s">
        <v>5070</v>
      </c>
    </row>
    <row r="410" spans="1:26" x14ac:dyDescent="0.3">
      <c r="A410" t="s">
        <v>431</v>
      </c>
      <c r="B410" t="s">
        <v>5025</v>
      </c>
      <c r="C410" t="s">
        <v>5029</v>
      </c>
      <c r="D410" t="s">
        <v>5033</v>
      </c>
      <c r="E410" t="s">
        <v>5037</v>
      </c>
      <c r="F410" t="s">
        <v>5044</v>
      </c>
      <c r="G410">
        <v>78.962900000000005</v>
      </c>
      <c r="H410">
        <v>20.593699999999998</v>
      </c>
      <c r="I410">
        <v>68436</v>
      </c>
      <c r="J410">
        <v>300109</v>
      </c>
      <c r="K410">
        <v>44278</v>
      </c>
      <c r="L410">
        <v>15524</v>
      </c>
      <c r="M410">
        <v>15292</v>
      </c>
      <c r="N410">
        <v>0.22803728765233969</v>
      </c>
      <c r="O410">
        <v>366248</v>
      </c>
      <c r="P410">
        <v>0</v>
      </c>
      <c r="Q410">
        <v>0</v>
      </c>
      <c r="T410" t="s">
        <v>5056</v>
      </c>
      <c r="U410">
        <v>45666</v>
      </c>
      <c r="V410" t="s">
        <v>5075</v>
      </c>
      <c r="W410" t="s">
        <v>5084</v>
      </c>
      <c r="X410">
        <v>12</v>
      </c>
      <c r="Y410" t="s">
        <v>5077</v>
      </c>
      <c r="Z410" t="s">
        <v>5071</v>
      </c>
    </row>
    <row r="411" spans="1:26" x14ac:dyDescent="0.3">
      <c r="A411" t="s">
        <v>432</v>
      </c>
      <c r="B411" t="s">
        <v>5025</v>
      </c>
      <c r="C411" t="s">
        <v>5029</v>
      </c>
      <c r="D411" t="s">
        <v>5033</v>
      </c>
      <c r="E411" t="s">
        <v>5039</v>
      </c>
      <c r="F411" t="s">
        <v>5043</v>
      </c>
      <c r="G411">
        <v>-3.4359999999999999</v>
      </c>
      <c r="H411">
        <v>55.378100000000003</v>
      </c>
      <c r="I411">
        <v>51985</v>
      </c>
      <c r="J411">
        <v>236255</v>
      </c>
      <c r="K411">
        <v>45139</v>
      </c>
      <c r="L411">
        <v>14545</v>
      </c>
      <c r="M411">
        <v>10316</v>
      </c>
      <c r="N411">
        <v>0.2200381127414843</v>
      </c>
      <c r="O411">
        <v>293080</v>
      </c>
      <c r="P411">
        <v>0</v>
      </c>
      <c r="Q411">
        <v>0</v>
      </c>
      <c r="T411" t="s">
        <v>5056</v>
      </c>
      <c r="U411">
        <v>45613</v>
      </c>
      <c r="V411" t="s">
        <v>5080</v>
      </c>
      <c r="W411" t="s">
        <v>5094</v>
      </c>
      <c r="X411">
        <v>16</v>
      </c>
      <c r="Y411" t="s">
        <v>5077</v>
      </c>
      <c r="Z411" t="s">
        <v>5071</v>
      </c>
    </row>
    <row r="412" spans="1:26" x14ac:dyDescent="0.3">
      <c r="A412" t="s">
        <v>433</v>
      </c>
      <c r="B412" t="s">
        <v>5023</v>
      </c>
      <c r="C412" t="s">
        <v>5029</v>
      </c>
      <c r="D412" t="s">
        <v>5031</v>
      </c>
      <c r="E412" t="s">
        <v>5036</v>
      </c>
      <c r="F412" t="s">
        <v>5047</v>
      </c>
      <c r="G412">
        <v>138.25290000000001</v>
      </c>
      <c r="H412">
        <v>36.204799999999999</v>
      </c>
      <c r="I412">
        <v>312465</v>
      </c>
      <c r="J412">
        <v>2714655</v>
      </c>
      <c r="K412">
        <v>368147</v>
      </c>
      <c r="L412">
        <v>150984</v>
      </c>
      <c r="M412">
        <v>65610</v>
      </c>
      <c r="N412">
        <v>0.11510315363074231</v>
      </c>
      <c r="O412">
        <v>3194883</v>
      </c>
      <c r="P412">
        <v>2714655</v>
      </c>
      <c r="Q412">
        <v>0</v>
      </c>
      <c r="R412">
        <v>44728</v>
      </c>
      <c r="S412">
        <v>1.4E-2</v>
      </c>
      <c r="T412" t="s">
        <v>5052</v>
      </c>
      <c r="U412">
        <v>45372</v>
      </c>
      <c r="V412" t="s">
        <v>5075</v>
      </c>
      <c r="W412" t="s">
        <v>5076</v>
      </c>
      <c r="X412">
        <v>10</v>
      </c>
      <c r="Y412" t="s">
        <v>5082</v>
      </c>
      <c r="Z412" t="s">
        <v>5070</v>
      </c>
    </row>
    <row r="413" spans="1:26" x14ac:dyDescent="0.3">
      <c r="A413" t="s">
        <v>434</v>
      </c>
      <c r="B413" t="s">
        <v>5024</v>
      </c>
      <c r="C413" t="s">
        <v>5030</v>
      </c>
      <c r="D413" t="s">
        <v>5033</v>
      </c>
      <c r="E413" t="s">
        <v>5039</v>
      </c>
      <c r="F413" t="s">
        <v>5045</v>
      </c>
      <c r="G413">
        <v>-51.9253</v>
      </c>
      <c r="H413">
        <v>-14.234999999999999</v>
      </c>
      <c r="I413">
        <v>150829</v>
      </c>
      <c r="J413">
        <v>934188</v>
      </c>
      <c r="K413">
        <v>226615</v>
      </c>
      <c r="L413">
        <v>56081</v>
      </c>
      <c r="M413">
        <v>46470</v>
      </c>
      <c r="N413">
        <v>0.16145486290442351</v>
      </c>
      <c r="O413">
        <v>1122196</v>
      </c>
      <c r="P413">
        <v>0</v>
      </c>
      <c r="Q413">
        <v>0</v>
      </c>
      <c r="T413" t="s">
        <v>5056</v>
      </c>
      <c r="U413">
        <v>45381</v>
      </c>
      <c r="V413" t="s">
        <v>5088</v>
      </c>
      <c r="W413" t="s">
        <v>5076</v>
      </c>
      <c r="X413">
        <v>16</v>
      </c>
      <c r="Y413" t="s">
        <v>5077</v>
      </c>
      <c r="Z413" t="s">
        <v>5070</v>
      </c>
    </row>
    <row r="414" spans="1:26" x14ac:dyDescent="0.3">
      <c r="A414" t="s">
        <v>435</v>
      </c>
      <c r="B414" t="s">
        <v>5024</v>
      </c>
      <c r="C414" t="s">
        <v>5029</v>
      </c>
      <c r="D414" t="s">
        <v>5033</v>
      </c>
      <c r="E414" t="s">
        <v>5040</v>
      </c>
      <c r="F414" t="s">
        <v>5043</v>
      </c>
      <c r="G414">
        <v>-3.4359999999999999</v>
      </c>
      <c r="H414">
        <v>55.378100000000003</v>
      </c>
      <c r="I414">
        <v>40771</v>
      </c>
      <c r="J414">
        <v>232411</v>
      </c>
      <c r="K414">
        <v>45347</v>
      </c>
      <c r="L414">
        <v>7796</v>
      </c>
      <c r="M414">
        <v>7013</v>
      </c>
      <c r="N414">
        <v>0.17542929055320161</v>
      </c>
      <c r="O414">
        <v>272471</v>
      </c>
      <c r="P414">
        <v>0</v>
      </c>
      <c r="Q414">
        <v>288997</v>
      </c>
      <c r="T414" t="s">
        <v>5056</v>
      </c>
      <c r="U414">
        <v>45496</v>
      </c>
      <c r="V414" t="s">
        <v>5089</v>
      </c>
      <c r="W414" t="s">
        <v>5083</v>
      </c>
      <c r="X414">
        <v>17</v>
      </c>
      <c r="Y414" t="s">
        <v>5077</v>
      </c>
      <c r="Z414" t="s">
        <v>5070</v>
      </c>
    </row>
    <row r="415" spans="1:26" x14ac:dyDescent="0.3">
      <c r="A415" t="s">
        <v>436</v>
      </c>
      <c r="B415" t="s">
        <v>5025</v>
      </c>
      <c r="C415" t="s">
        <v>5029</v>
      </c>
      <c r="D415" t="s">
        <v>5033</v>
      </c>
      <c r="E415" t="s">
        <v>5037</v>
      </c>
      <c r="F415" t="s">
        <v>5043</v>
      </c>
      <c r="G415">
        <v>-3.4359999999999999</v>
      </c>
      <c r="H415">
        <v>55.378100000000003</v>
      </c>
      <c r="I415">
        <v>43279</v>
      </c>
      <c r="J415">
        <v>227980</v>
      </c>
      <c r="K415">
        <v>29503</v>
      </c>
      <c r="L415">
        <v>13801</v>
      </c>
      <c r="M415">
        <v>7119</v>
      </c>
      <c r="N415">
        <v>0.1898408564285326</v>
      </c>
      <c r="O415">
        <v>260216</v>
      </c>
      <c r="P415">
        <v>0</v>
      </c>
      <c r="Q415">
        <v>0</v>
      </c>
      <c r="T415" t="s">
        <v>5056</v>
      </c>
      <c r="U415">
        <v>45512</v>
      </c>
      <c r="V415" t="s">
        <v>5075</v>
      </c>
      <c r="W415" t="s">
        <v>5095</v>
      </c>
      <c r="X415">
        <v>8</v>
      </c>
      <c r="Y415" t="s">
        <v>5082</v>
      </c>
      <c r="Z415" t="s">
        <v>5070</v>
      </c>
    </row>
    <row r="416" spans="1:26" x14ac:dyDescent="0.3">
      <c r="A416" t="s">
        <v>437</v>
      </c>
      <c r="B416" t="s">
        <v>5027</v>
      </c>
      <c r="C416" t="s">
        <v>5029</v>
      </c>
      <c r="D416" t="s">
        <v>5032</v>
      </c>
      <c r="E416" t="s">
        <v>5036</v>
      </c>
      <c r="F416" t="s">
        <v>5047</v>
      </c>
      <c r="G416">
        <v>138.25290000000001</v>
      </c>
      <c r="H416">
        <v>36.204799999999999</v>
      </c>
      <c r="I416">
        <v>5162</v>
      </c>
      <c r="J416">
        <v>86429</v>
      </c>
      <c r="K416">
        <v>15339</v>
      </c>
      <c r="L416">
        <v>2616</v>
      </c>
      <c r="M416">
        <v>1755</v>
      </c>
      <c r="N416">
        <v>5.9736347276512843E-2</v>
      </c>
      <c r="O416">
        <v>98858</v>
      </c>
      <c r="P416">
        <v>85114</v>
      </c>
      <c r="Q416">
        <v>0</v>
      </c>
      <c r="T416" t="s">
        <v>5061</v>
      </c>
      <c r="U416">
        <v>45590</v>
      </c>
      <c r="V416" t="s">
        <v>5091</v>
      </c>
      <c r="W416" t="s">
        <v>5090</v>
      </c>
      <c r="X416">
        <v>18</v>
      </c>
      <c r="Y416" t="s">
        <v>5092</v>
      </c>
      <c r="Z416" t="s">
        <v>5069</v>
      </c>
    </row>
    <row r="417" spans="1:26" x14ac:dyDescent="0.3">
      <c r="A417" t="s">
        <v>438</v>
      </c>
      <c r="B417" t="s">
        <v>5024</v>
      </c>
      <c r="C417" t="s">
        <v>5030</v>
      </c>
      <c r="D417" t="s">
        <v>5033</v>
      </c>
      <c r="E417" t="s">
        <v>5039</v>
      </c>
      <c r="F417" t="s">
        <v>5043</v>
      </c>
      <c r="G417">
        <v>-3.4359999999999999</v>
      </c>
      <c r="H417">
        <v>55.378100000000003</v>
      </c>
      <c r="I417">
        <v>74037</v>
      </c>
      <c r="J417">
        <v>358447</v>
      </c>
      <c r="K417">
        <v>66602</v>
      </c>
      <c r="L417">
        <v>19941</v>
      </c>
      <c r="M417">
        <v>11376</v>
      </c>
      <c r="N417">
        <v>0.20655082884758499</v>
      </c>
      <c r="O417">
        <v>461088</v>
      </c>
      <c r="P417">
        <v>0</v>
      </c>
      <c r="Q417">
        <v>0</v>
      </c>
      <c r="T417" t="s">
        <v>5056</v>
      </c>
      <c r="U417">
        <v>45353</v>
      </c>
      <c r="V417" t="s">
        <v>5088</v>
      </c>
      <c r="W417" t="s">
        <v>5076</v>
      </c>
      <c r="X417">
        <v>10</v>
      </c>
      <c r="Y417" t="s">
        <v>5082</v>
      </c>
      <c r="Z417" t="s">
        <v>5071</v>
      </c>
    </row>
    <row r="418" spans="1:26" x14ac:dyDescent="0.3">
      <c r="A418" t="s">
        <v>439</v>
      </c>
      <c r="B418" t="s">
        <v>5024</v>
      </c>
      <c r="C418" t="s">
        <v>5029</v>
      </c>
      <c r="D418" t="s">
        <v>5035</v>
      </c>
      <c r="E418" t="s">
        <v>5040</v>
      </c>
      <c r="F418" t="s">
        <v>5049</v>
      </c>
      <c r="G418">
        <v>-106.3468</v>
      </c>
      <c r="H418">
        <v>56.130400000000002</v>
      </c>
      <c r="I418">
        <v>20173</v>
      </c>
      <c r="J418">
        <v>192246</v>
      </c>
      <c r="K418">
        <v>30673</v>
      </c>
      <c r="L418">
        <v>6604</v>
      </c>
      <c r="M418">
        <v>8590</v>
      </c>
      <c r="N418">
        <v>0.1049363012856597</v>
      </c>
      <c r="O418">
        <v>215847</v>
      </c>
      <c r="P418">
        <v>0</v>
      </c>
      <c r="Q418">
        <v>238089</v>
      </c>
      <c r="T418" t="s">
        <v>5058</v>
      </c>
      <c r="U418">
        <v>45671</v>
      </c>
      <c r="V418" t="s">
        <v>5089</v>
      </c>
      <c r="W418" t="s">
        <v>5084</v>
      </c>
      <c r="X418">
        <v>10</v>
      </c>
      <c r="Y418" t="s">
        <v>5082</v>
      </c>
      <c r="Z418" t="s">
        <v>5070</v>
      </c>
    </row>
    <row r="419" spans="1:26" x14ac:dyDescent="0.3">
      <c r="A419" t="s">
        <v>440</v>
      </c>
      <c r="B419" t="s">
        <v>5025</v>
      </c>
      <c r="C419" t="s">
        <v>5029</v>
      </c>
      <c r="D419" t="s">
        <v>5033</v>
      </c>
      <c r="E419" t="s">
        <v>5039</v>
      </c>
      <c r="F419" t="s">
        <v>5048</v>
      </c>
      <c r="G419">
        <v>10.451499999999999</v>
      </c>
      <c r="H419">
        <v>51.165700000000001</v>
      </c>
      <c r="I419">
        <v>69649</v>
      </c>
      <c r="J419">
        <v>357600</v>
      </c>
      <c r="K419">
        <v>62233</v>
      </c>
      <c r="L419">
        <v>23284</v>
      </c>
      <c r="M419">
        <v>21353</v>
      </c>
      <c r="N419">
        <v>0.1947691271952752</v>
      </c>
      <c r="O419">
        <v>402764</v>
      </c>
      <c r="P419">
        <v>0</v>
      </c>
      <c r="Q419">
        <v>0</v>
      </c>
      <c r="T419" t="s">
        <v>5056</v>
      </c>
      <c r="U419">
        <v>45507</v>
      </c>
      <c r="V419" t="s">
        <v>5088</v>
      </c>
      <c r="W419" t="s">
        <v>5095</v>
      </c>
      <c r="X419">
        <v>11</v>
      </c>
      <c r="Y419" t="s">
        <v>5082</v>
      </c>
      <c r="Z419" t="s">
        <v>5070</v>
      </c>
    </row>
    <row r="420" spans="1:26" x14ac:dyDescent="0.3">
      <c r="A420" t="s">
        <v>441</v>
      </c>
      <c r="B420" t="s">
        <v>5027</v>
      </c>
      <c r="C420" t="s">
        <v>5030</v>
      </c>
      <c r="D420" t="s">
        <v>5032</v>
      </c>
      <c r="E420" t="s">
        <v>5036</v>
      </c>
      <c r="F420" t="s">
        <v>5044</v>
      </c>
      <c r="G420">
        <v>78.962900000000005</v>
      </c>
      <c r="H420">
        <v>20.593699999999998</v>
      </c>
      <c r="I420">
        <v>36887</v>
      </c>
      <c r="J420">
        <v>504262</v>
      </c>
      <c r="K420">
        <v>80271</v>
      </c>
      <c r="L420">
        <v>25763</v>
      </c>
      <c r="M420">
        <v>18375</v>
      </c>
      <c r="N420">
        <v>7.3152234892130186E-2</v>
      </c>
      <c r="O420">
        <v>646222</v>
      </c>
      <c r="P420">
        <v>431226</v>
      </c>
      <c r="Q420">
        <v>0</v>
      </c>
      <c r="T420" t="s">
        <v>5061</v>
      </c>
      <c r="U420">
        <v>45614</v>
      </c>
      <c r="V420" t="s">
        <v>5085</v>
      </c>
      <c r="W420" t="s">
        <v>5094</v>
      </c>
      <c r="X420">
        <v>15</v>
      </c>
      <c r="Y420" t="s">
        <v>5077</v>
      </c>
      <c r="Z420" t="s">
        <v>5069</v>
      </c>
    </row>
    <row r="421" spans="1:26" x14ac:dyDescent="0.3">
      <c r="A421" t="s">
        <v>442</v>
      </c>
      <c r="B421" t="s">
        <v>5024</v>
      </c>
      <c r="C421" t="s">
        <v>5029</v>
      </c>
      <c r="D421" t="s">
        <v>5032</v>
      </c>
      <c r="E421" t="s">
        <v>5036</v>
      </c>
      <c r="F421" t="s">
        <v>5046</v>
      </c>
      <c r="G421">
        <v>133.77510000000001</v>
      </c>
      <c r="H421">
        <v>-25.2744</v>
      </c>
      <c r="I421">
        <v>214008</v>
      </c>
      <c r="J421">
        <v>2579016</v>
      </c>
      <c r="K421">
        <v>377583</v>
      </c>
      <c r="L421">
        <v>183598</v>
      </c>
      <c r="M421">
        <v>150104</v>
      </c>
      <c r="N421">
        <v>8.2980715333617006E-2</v>
      </c>
      <c r="O421">
        <v>3260494</v>
      </c>
      <c r="P421">
        <v>2579016</v>
      </c>
      <c r="Q421">
        <v>0</v>
      </c>
      <c r="T421" t="s">
        <v>5061</v>
      </c>
      <c r="U421">
        <v>45515</v>
      </c>
      <c r="V421" t="s">
        <v>5080</v>
      </c>
      <c r="W421" t="s">
        <v>5095</v>
      </c>
      <c r="X421">
        <v>11</v>
      </c>
      <c r="Y421" t="s">
        <v>5082</v>
      </c>
      <c r="Z421" t="s">
        <v>5069</v>
      </c>
    </row>
    <row r="422" spans="1:26" x14ac:dyDescent="0.3">
      <c r="A422" t="s">
        <v>443</v>
      </c>
      <c r="B422" t="s">
        <v>5025</v>
      </c>
      <c r="C422" t="s">
        <v>5029</v>
      </c>
      <c r="D422" t="s">
        <v>5031</v>
      </c>
      <c r="E422" t="s">
        <v>5036</v>
      </c>
      <c r="F422" t="s">
        <v>5048</v>
      </c>
      <c r="G422">
        <v>10.451499999999999</v>
      </c>
      <c r="H422">
        <v>51.165700000000001</v>
      </c>
      <c r="I422">
        <v>438556</v>
      </c>
      <c r="J422">
        <v>3148492</v>
      </c>
      <c r="K422">
        <v>315588</v>
      </c>
      <c r="L422">
        <v>194639</v>
      </c>
      <c r="M422">
        <v>69409</v>
      </c>
      <c r="N422">
        <v>0.1392908176874286</v>
      </c>
      <c r="O422">
        <v>3625556</v>
      </c>
      <c r="P422">
        <v>3148492</v>
      </c>
      <c r="Q422">
        <v>0</v>
      </c>
      <c r="T422" t="s">
        <v>5052</v>
      </c>
      <c r="U422">
        <v>45381</v>
      </c>
      <c r="V422" t="s">
        <v>5088</v>
      </c>
      <c r="W422" t="s">
        <v>5076</v>
      </c>
      <c r="X422">
        <v>10</v>
      </c>
      <c r="Y422" t="s">
        <v>5082</v>
      </c>
      <c r="Z422" t="s">
        <v>5070</v>
      </c>
    </row>
    <row r="423" spans="1:26" x14ac:dyDescent="0.3">
      <c r="A423" t="s">
        <v>444</v>
      </c>
      <c r="B423" t="s">
        <v>5027</v>
      </c>
      <c r="C423" t="s">
        <v>5029</v>
      </c>
      <c r="D423" t="s">
        <v>5031</v>
      </c>
      <c r="E423" t="s">
        <v>5036</v>
      </c>
      <c r="F423" t="s">
        <v>5050</v>
      </c>
      <c r="G423">
        <v>-95.712900000000005</v>
      </c>
      <c r="H423">
        <v>37.090200000000003</v>
      </c>
      <c r="I423">
        <v>45045</v>
      </c>
      <c r="J423">
        <v>528973</v>
      </c>
      <c r="K423">
        <v>107375</v>
      </c>
      <c r="L423">
        <v>18897</v>
      </c>
      <c r="M423">
        <v>18701</v>
      </c>
      <c r="N423">
        <v>8.5156934110169419E-2</v>
      </c>
      <c r="O423">
        <v>630137</v>
      </c>
      <c r="P423">
        <v>512270</v>
      </c>
      <c r="Q423">
        <v>0</v>
      </c>
      <c r="T423" t="s">
        <v>5052</v>
      </c>
      <c r="U423">
        <v>45470</v>
      </c>
      <c r="V423" t="s">
        <v>5075</v>
      </c>
      <c r="W423" t="s">
        <v>5093</v>
      </c>
      <c r="X423">
        <v>17</v>
      </c>
      <c r="Y423" t="s">
        <v>5077</v>
      </c>
      <c r="Z423" t="s">
        <v>5069</v>
      </c>
    </row>
    <row r="424" spans="1:26" x14ac:dyDescent="0.3">
      <c r="A424" t="s">
        <v>445</v>
      </c>
      <c r="B424" t="s">
        <v>5027</v>
      </c>
      <c r="C424" t="s">
        <v>5029</v>
      </c>
      <c r="D424" t="s">
        <v>5033</v>
      </c>
      <c r="E424" t="s">
        <v>5036</v>
      </c>
      <c r="F424" t="s">
        <v>5049</v>
      </c>
      <c r="G424">
        <v>-106.3468</v>
      </c>
      <c r="H424">
        <v>56.130400000000002</v>
      </c>
      <c r="I424">
        <v>28897</v>
      </c>
      <c r="J424">
        <v>188522</v>
      </c>
      <c r="K424">
        <v>29288</v>
      </c>
      <c r="L424">
        <v>6796</v>
      </c>
      <c r="M424">
        <v>6929</v>
      </c>
      <c r="N424">
        <v>0.15328626049125671</v>
      </c>
      <c r="O424">
        <v>235696</v>
      </c>
      <c r="P424">
        <v>161218</v>
      </c>
      <c r="Q424">
        <v>0</v>
      </c>
      <c r="T424" t="s">
        <v>5057</v>
      </c>
      <c r="U424">
        <v>45574</v>
      </c>
      <c r="V424" t="s">
        <v>5078</v>
      </c>
      <c r="W424" t="s">
        <v>5090</v>
      </c>
      <c r="X424">
        <v>17</v>
      </c>
      <c r="Y424" t="s">
        <v>5077</v>
      </c>
      <c r="Z424" t="s">
        <v>5070</v>
      </c>
    </row>
    <row r="425" spans="1:26" x14ac:dyDescent="0.3">
      <c r="A425" t="s">
        <v>446</v>
      </c>
      <c r="B425" t="s">
        <v>5025</v>
      </c>
      <c r="C425" t="s">
        <v>5029</v>
      </c>
      <c r="D425" t="s">
        <v>5033</v>
      </c>
      <c r="E425" t="s">
        <v>5036</v>
      </c>
      <c r="F425" t="s">
        <v>5044</v>
      </c>
      <c r="G425">
        <v>78.962900000000005</v>
      </c>
      <c r="H425">
        <v>20.593699999999998</v>
      </c>
      <c r="I425">
        <v>458993</v>
      </c>
      <c r="J425">
        <v>2383943</v>
      </c>
      <c r="K425">
        <v>477470</v>
      </c>
      <c r="L425">
        <v>152413</v>
      </c>
      <c r="M425">
        <v>82190</v>
      </c>
      <c r="N425">
        <v>0.19253564334986839</v>
      </c>
      <c r="O425">
        <v>2905387</v>
      </c>
      <c r="P425">
        <v>2383943</v>
      </c>
      <c r="Q425">
        <v>0</v>
      </c>
      <c r="T425" t="s">
        <v>5057</v>
      </c>
      <c r="U425">
        <v>45511</v>
      </c>
      <c r="V425" t="s">
        <v>5078</v>
      </c>
      <c r="W425" t="s">
        <v>5095</v>
      </c>
      <c r="X425">
        <v>16</v>
      </c>
      <c r="Y425" t="s">
        <v>5077</v>
      </c>
      <c r="Z425" t="s">
        <v>5070</v>
      </c>
    </row>
    <row r="426" spans="1:26" x14ac:dyDescent="0.3">
      <c r="A426" t="s">
        <v>447</v>
      </c>
      <c r="B426" t="s">
        <v>5024</v>
      </c>
      <c r="C426" t="s">
        <v>5029</v>
      </c>
      <c r="D426" t="s">
        <v>5031</v>
      </c>
      <c r="E426" t="s">
        <v>5036</v>
      </c>
      <c r="F426" t="s">
        <v>5047</v>
      </c>
      <c r="G426">
        <v>138.25290000000001</v>
      </c>
      <c r="H426">
        <v>36.204799999999999</v>
      </c>
      <c r="I426">
        <v>256365</v>
      </c>
      <c r="J426">
        <v>1873768</v>
      </c>
      <c r="K426">
        <v>190224</v>
      </c>
      <c r="L426">
        <v>115807</v>
      </c>
      <c r="M426">
        <v>105926</v>
      </c>
      <c r="N426">
        <v>0.13681815107624101</v>
      </c>
      <c r="O426">
        <v>2290708</v>
      </c>
      <c r="P426">
        <v>1873768</v>
      </c>
      <c r="Q426">
        <v>0</v>
      </c>
      <c r="T426" t="s">
        <v>5052</v>
      </c>
      <c r="U426">
        <v>45478</v>
      </c>
      <c r="V426" t="s">
        <v>5091</v>
      </c>
      <c r="W426" t="s">
        <v>5083</v>
      </c>
      <c r="X426">
        <v>10</v>
      </c>
      <c r="Y426" t="s">
        <v>5082</v>
      </c>
      <c r="Z426" t="s">
        <v>5070</v>
      </c>
    </row>
    <row r="427" spans="1:26" x14ac:dyDescent="0.3">
      <c r="A427" t="s">
        <v>448</v>
      </c>
      <c r="B427" t="s">
        <v>5024</v>
      </c>
      <c r="C427" t="s">
        <v>5029</v>
      </c>
      <c r="D427" t="s">
        <v>5033</v>
      </c>
      <c r="E427" t="s">
        <v>5036</v>
      </c>
      <c r="F427" t="s">
        <v>5048</v>
      </c>
      <c r="G427">
        <v>10.451499999999999</v>
      </c>
      <c r="H427">
        <v>51.165700000000001</v>
      </c>
      <c r="I427">
        <v>389259</v>
      </c>
      <c r="J427">
        <v>2286153</v>
      </c>
      <c r="K427">
        <v>269957</v>
      </c>
      <c r="L427">
        <v>171741</v>
      </c>
      <c r="M427">
        <v>51799</v>
      </c>
      <c r="N427">
        <v>0.17026847781522231</v>
      </c>
      <c r="O427">
        <v>2758914</v>
      </c>
      <c r="P427">
        <v>2286153</v>
      </c>
      <c r="Q427">
        <v>0</v>
      </c>
      <c r="T427" t="s">
        <v>5057</v>
      </c>
      <c r="U427">
        <v>45696</v>
      </c>
      <c r="V427" t="s">
        <v>5088</v>
      </c>
      <c r="W427" t="s">
        <v>5086</v>
      </c>
      <c r="X427">
        <v>16</v>
      </c>
      <c r="Y427" t="s">
        <v>5077</v>
      </c>
      <c r="Z427" t="s">
        <v>5070</v>
      </c>
    </row>
    <row r="428" spans="1:26" x14ac:dyDescent="0.3">
      <c r="A428" t="s">
        <v>449</v>
      </c>
      <c r="B428" t="s">
        <v>5024</v>
      </c>
      <c r="C428" t="s">
        <v>5030</v>
      </c>
      <c r="D428" t="s">
        <v>5033</v>
      </c>
      <c r="E428" t="s">
        <v>5036</v>
      </c>
      <c r="F428" t="s">
        <v>5048</v>
      </c>
      <c r="G428">
        <v>10.451499999999999</v>
      </c>
      <c r="H428">
        <v>51.165700000000001</v>
      </c>
      <c r="I428">
        <v>589097</v>
      </c>
      <c r="J428">
        <v>2477447</v>
      </c>
      <c r="K428">
        <v>300565</v>
      </c>
      <c r="L428">
        <v>75773</v>
      </c>
      <c r="M428">
        <v>91371</v>
      </c>
      <c r="N428">
        <v>0.23778421128455041</v>
      </c>
      <c r="O428">
        <v>2871381</v>
      </c>
      <c r="P428">
        <v>2477447</v>
      </c>
      <c r="Q428">
        <v>0</v>
      </c>
      <c r="T428" t="s">
        <v>5057</v>
      </c>
      <c r="U428">
        <v>45522</v>
      </c>
      <c r="V428" t="s">
        <v>5080</v>
      </c>
      <c r="W428" t="s">
        <v>5095</v>
      </c>
      <c r="X428">
        <v>17</v>
      </c>
      <c r="Y428" t="s">
        <v>5077</v>
      </c>
      <c r="Z428" t="s">
        <v>5071</v>
      </c>
    </row>
    <row r="429" spans="1:26" x14ac:dyDescent="0.3">
      <c r="A429" t="s">
        <v>450</v>
      </c>
      <c r="B429" t="s">
        <v>5024</v>
      </c>
      <c r="C429" t="s">
        <v>5029</v>
      </c>
      <c r="D429" t="s">
        <v>5033</v>
      </c>
      <c r="E429" t="s">
        <v>5036</v>
      </c>
      <c r="F429" t="s">
        <v>5048</v>
      </c>
      <c r="G429">
        <v>10.451499999999999</v>
      </c>
      <c r="H429">
        <v>51.165700000000001</v>
      </c>
      <c r="I429">
        <v>787210</v>
      </c>
      <c r="J429">
        <v>4008582</v>
      </c>
      <c r="K429">
        <v>427157</v>
      </c>
      <c r="L429">
        <v>144910</v>
      </c>
      <c r="M429">
        <v>169746</v>
      </c>
      <c r="N429">
        <v>0.19638119969385209</v>
      </c>
      <c r="O429">
        <v>4684563</v>
      </c>
      <c r="P429">
        <v>4008582</v>
      </c>
      <c r="Q429">
        <v>0</v>
      </c>
      <c r="T429" t="s">
        <v>5057</v>
      </c>
      <c r="U429">
        <v>45362</v>
      </c>
      <c r="V429" t="s">
        <v>5085</v>
      </c>
      <c r="W429" t="s">
        <v>5076</v>
      </c>
      <c r="X429">
        <v>12</v>
      </c>
      <c r="Y429" t="s">
        <v>5077</v>
      </c>
      <c r="Z429" t="s">
        <v>5070</v>
      </c>
    </row>
    <row r="430" spans="1:26" x14ac:dyDescent="0.3">
      <c r="A430" t="s">
        <v>451</v>
      </c>
      <c r="B430" t="s">
        <v>5027</v>
      </c>
      <c r="C430" t="s">
        <v>5029</v>
      </c>
      <c r="D430" t="s">
        <v>5033</v>
      </c>
      <c r="E430" t="s">
        <v>5040</v>
      </c>
      <c r="F430" t="s">
        <v>5046</v>
      </c>
      <c r="G430">
        <v>133.77510000000001</v>
      </c>
      <c r="H430">
        <v>-25.2744</v>
      </c>
      <c r="I430">
        <v>40526</v>
      </c>
      <c r="J430">
        <v>201434</v>
      </c>
      <c r="K430">
        <v>42175</v>
      </c>
      <c r="L430">
        <v>12612</v>
      </c>
      <c r="M430">
        <v>10842</v>
      </c>
      <c r="N430">
        <v>0.20118993167762411</v>
      </c>
      <c r="O430">
        <v>249475</v>
      </c>
      <c r="P430">
        <v>0</v>
      </c>
      <c r="Q430">
        <v>1144896</v>
      </c>
      <c r="T430" t="s">
        <v>5057</v>
      </c>
      <c r="U430">
        <v>45771</v>
      </c>
      <c r="V430" t="s">
        <v>5075</v>
      </c>
      <c r="W430" t="s">
        <v>5079</v>
      </c>
      <c r="X430">
        <v>17</v>
      </c>
      <c r="Y430" t="s">
        <v>5077</v>
      </c>
      <c r="Z430" t="s">
        <v>5071</v>
      </c>
    </row>
    <row r="431" spans="1:26" x14ac:dyDescent="0.3">
      <c r="A431" t="s">
        <v>452</v>
      </c>
      <c r="B431" t="s">
        <v>5025</v>
      </c>
      <c r="C431" t="s">
        <v>5029</v>
      </c>
      <c r="D431" t="s">
        <v>5033</v>
      </c>
      <c r="E431" t="s">
        <v>5037</v>
      </c>
      <c r="F431" t="s">
        <v>5047</v>
      </c>
      <c r="G431">
        <v>138.25290000000001</v>
      </c>
      <c r="H431">
        <v>36.204799999999999</v>
      </c>
      <c r="I431">
        <v>21996</v>
      </c>
      <c r="J431">
        <v>130636</v>
      </c>
      <c r="K431">
        <v>19065</v>
      </c>
      <c r="L431">
        <v>9072</v>
      </c>
      <c r="M431">
        <v>4945</v>
      </c>
      <c r="N431">
        <v>0.16838251957888031</v>
      </c>
      <c r="O431">
        <v>164559</v>
      </c>
      <c r="P431">
        <v>0</v>
      </c>
      <c r="Q431">
        <v>0</v>
      </c>
      <c r="T431" t="s">
        <v>5056</v>
      </c>
      <c r="U431">
        <v>45708</v>
      </c>
      <c r="V431" t="s">
        <v>5075</v>
      </c>
      <c r="W431" t="s">
        <v>5086</v>
      </c>
      <c r="X431">
        <v>11</v>
      </c>
      <c r="Y431" t="s">
        <v>5082</v>
      </c>
      <c r="Z431" t="s">
        <v>5070</v>
      </c>
    </row>
    <row r="432" spans="1:26" x14ac:dyDescent="0.3">
      <c r="A432" t="s">
        <v>453</v>
      </c>
      <c r="B432" t="s">
        <v>5027</v>
      </c>
      <c r="C432" t="s">
        <v>5029</v>
      </c>
      <c r="D432" t="s">
        <v>5033</v>
      </c>
      <c r="E432" t="s">
        <v>5036</v>
      </c>
      <c r="F432" t="s">
        <v>5049</v>
      </c>
      <c r="G432">
        <v>-106.3468</v>
      </c>
      <c r="H432">
        <v>56.130400000000002</v>
      </c>
      <c r="I432">
        <v>61438</v>
      </c>
      <c r="J432">
        <v>341915</v>
      </c>
      <c r="K432">
        <v>76371</v>
      </c>
      <c r="L432">
        <v>24918</v>
      </c>
      <c r="M432">
        <v>19374</v>
      </c>
      <c r="N432">
        <v>0.1796908018754815</v>
      </c>
      <c r="O432">
        <v>405578</v>
      </c>
      <c r="P432">
        <v>303670</v>
      </c>
      <c r="Q432">
        <v>0</v>
      </c>
      <c r="T432" t="s">
        <v>5057</v>
      </c>
      <c r="U432">
        <v>45358</v>
      </c>
      <c r="V432" t="s">
        <v>5075</v>
      </c>
      <c r="W432" t="s">
        <v>5076</v>
      </c>
      <c r="X432">
        <v>8</v>
      </c>
      <c r="Y432" t="s">
        <v>5082</v>
      </c>
      <c r="Z432" t="s">
        <v>5070</v>
      </c>
    </row>
    <row r="433" spans="1:26" x14ac:dyDescent="0.3">
      <c r="A433" t="s">
        <v>454</v>
      </c>
      <c r="B433" t="s">
        <v>5025</v>
      </c>
      <c r="C433" t="s">
        <v>5029</v>
      </c>
      <c r="D433" t="s">
        <v>5033</v>
      </c>
      <c r="E433" t="s">
        <v>5037</v>
      </c>
      <c r="F433" t="s">
        <v>5049</v>
      </c>
      <c r="G433">
        <v>-106.3468</v>
      </c>
      <c r="H433">
        <v>56.130400000000002</v>
      </c>
      <c r="I433">
        <v>56166</v>
      </c>
      <c r="J433">
        <v>329348</v>
      </c>
      <c r="K433">
        <v>51271</v>
      </c>
      <c r="L433">
        <v>19778</v>
      </c>
      <c r="M433">
        <v>15882</v>
      </c>
      <c r="N433">
        <v>0.17053818323836889</v>
      </c>
      <c r="O433">
        <v>407627</v>
      </c>
      <c r="P433">
        <v>0</v>
      </c>
      <c r="Q433">
        <v>0</v>
      </c>
      <c r="T433" t="s">
        <v>5056</v>
      </c>
      <c r="U433">
        <v>45738</v>
      </c>
      <c r="V433" t="s">
        <v>5088</v>
      </c>
      <c r="W433" t="s">
        <v>5076</v>
      </c>
      <c r="X433">
        <v>11</v>
      </c>
      <c r="Y433" t="s">
        <v>5082</v>
      </c>
      <c r="Z433" t="s">
        <v>5070</v>
      </c>
    </row>
    <row r="434" spans="1:26" x14ac:dyDescent="0.3">
      <c r="A434" t="s">
        <v>455</v>
      </c>
      <c r="B434" t="s">
        <v>5023</v>
      </c>
      <c r="C434" t="s">
        <v>5029</v>
      </c>
      <c r="D434" t="s">
        <v>5031</v>
      </c>
      <c r="E434" t="s">
        <v>5036</v>
      </c>
      <c r="F434" t="s">
        <v>5049</v>
      </c>
      <c r="G434">
        <v>-106.3468</v>
      </c>
      <c r="H434">
        <v>56.130400000000002</v>
      </c>
      <c r="I434">
        <v>99419</v>
      </c>
      <c r="J434">
        <v>688601</v>
      </c>
      <c r="K434">
        <v>107547</v>
      </c>
      <c r="L434">
        <v>26403</v>
      </c>
      <c r="M434">
        <v>25630</v>
      </c>
      <c r="N434">
        <v>0.14437858998974651</v>
      </c>
      <c r="O434">
        <v>777099</v>
      </c>
      <c r="P434">
        <v>688601</v>
      </c>
      <c r="Q434">
        <v>0</v>
      </c>
      <c r="R434">
        <v>15231</v>
      </c>
      <c r="S434">
        <v>1.9599999999999999E-2</v>
      </c>
      <c r="T434" t="s">
        <v>5052</v>
      </c>
      <c r="U434">
        <v>45436</v>
      </c>
      <c r="V434" t="s">
        <v>5091</v>
      </c>
      <c r="W434" t="s">
        <v>5087</v>
      </c>
      <c r="X434">
        <v>16</v>
      </c>
      <c r="Y434" t="s">
        <v>5077</v>
      </c>
      <c r="Z434" t="s">
        <v>5070</v>
      </c>
    </row>
    <row r="435" spans="1:26" x14ac:dyDescent="0.3">
      <c r="A435" t="s">
        <v>456</v>
      </c>
      <c r="B435" t="s">
        <v>5023</v>
      </c>
      <c r="C435" t="s">
        <v>5029</v>
      </c>
      <c r="D435" t="s">
        <v>5031</v>
      </c>
      <c r="E435" t="s">
        <v>5036</v>
      </c>
      <c r="F435" t="s">
        <v>5049</v>
      </c>
      <c r="G435">
        <v>-106.3468</v>
      </c>
      <c r="H435">
        <v>56.130400000000002</v>
      </c>
      <c r="I435">
        <v>220056</v>
      </c>
      <c r="J435">
        <v>1768974</v>
      </c>
      <c r="K435">
        <v>217882</v>
      </c>
      <c r="L435">
        <v>55320</v>
      </c>
      <c r="M435">
        <v>81077</v>
      </c>
      <c r="N435">
        <v>0.12439761666137079</v>
      </c>
      <c r="O435">
        <v>2171204</v>
      </c>
      <c r="P435">
        <v>1768974</v>
      </c>
      <c r="Q435">
        <v>0</v>
      </c>
      <c r="R435">
        <v>37778</v>
      </c>
      <c r="S435">
        <v>1.7399999999999999E-2</v>
      </c>
      <c r="T435" t="s">
        <v>5052</v>
      </c>
      <c r="U435">
        <v>45642</v>
      </c>
      <c r="V435" t="s">
        <v>5085</v>
      </c>
      <c r="W435" t="s">
        <v>5081</v>
      </c>
      <c r="X435">
        <v>11</v>
      </c>
      <c r="Y435" t="s">
        <v>5082</v>
      </c>
      <c r="Z435" t="s">
        <v>5070</v>
      </c>
    </row>
    <row r="436" spans="1:26" x14ac:dyDescent="0.3">
      <c r="A436" t="s">
        <v>457</v>
      </c>
      <c r="B436" t="s">
        <v>5027</v>
      </c>
      <c r="C436" t="s">
        <v>5029</v>
      </c>
      <c r="D436" t="s">
        <v>5033</v>
      </c>
      <c r="E436" t="s">
        <v>5036</v>
      </c>
      <c r="F436" t="s">
        <v>5044</v>
      </c>
      <c r="G436">
        <v>78.962900000000005</v>
      </c>
      <c r="H436">
        <v>20.593699999999998</v>
      </c>
      <c r="I436">
        <v>54463</v>
      </c>
      <c r="J436">
        <v>327966</v>
      </c>
      <c r="K436">
        <v>49552</v>
      </c>
      <c r="L436">
        <v>11014</v>
      </c>
      <c r="M436">
        <v>11933</v>
      </c>
      <c r="N436">
        <v>0.16606415740047481</v>
      </c>
      <c r="O436">
        <v>381176</v>
      </c>
      <c r="P436">
        <v>309920</v>
      </c>
      <c r="Q436">
        <v>0</v>
      </c>
      <c r="T436" t="s">
        <v>5057</v>
      </c>
      <c r="U436">
        <v>45418</v>
      </c>
      <c r="V436" t="s">
        <v>5085</v>
      </c>
      <c r="W436" t="s">
        <v>5087</v>
      </c>
      <c r="X436">
        <v>10</v>
      </c>
      <c r="Y436" t="s">
        <v>5082</v>
      </c>
      <c r="Z436" t="s">
        <v>5070</v>
      </c>
    </row>
    <row r="437" spans="1:26" x14ac:dyDescent="0.3">
      <c r="A437" t="s">
        <v>458</v>
      </c>
      <c r="B437" t="s">
        <v>5025</v>
      </c>
      <c r="C437" t="s">
        <v>5029</v>
      </c>
      <c r="D437" t="s">
        <v>5032</v>
      </c>
      <c r="E437" t="s">
        <v>5039</v>
      </c>
      <c r="F437" t="s">
        <v>5048</v>
      </c>
      <c r="G437">
        <v>10.451499999999999</v>
      </c>
      <c r="H437">
        <v>51.165700000000001</v>
      </c>
      <c r="I437">
        <v>54755</v>
      </c>
      <c r="J437">
        <v>692970</v>
      </c>
      <c r="K437">
        <v>107194</v>
      </c>
      <c r="L437">
        <v>28338</v>
      </c>
      <c r="M437">
        <v>41246</v>
      </c>
      <c r="N437">
        <v>7.9015849132585803E-2</v>
      </c>
      <c r="O437">
        <v>825188</v>
      </c>
      <c r="P437">
        <v>0</v>
      </c>
      <c r="Q437">
        <v>0</v>
      </c>
      <c r="T437" t="s">
        <v>5059</v>
      </c>
      <c r="U437">
        <v>45438</v>
      </c>
      <c r="V437" t="s">
        <v>5080</v>
      </c>
      <c r="W437" t="s">
        <v>5087</v>
      </c>
      <c r="X437">
        <v>17</v>
      </c>
      <c r="Y437" t="s">
        <v>5077</v>
      </c>
      <c r="Z437" t="s">
        <v>5069</v>
      </c>
    </row>
    <row r="438" spans="1:26" x14ac:dyDescent="0.3">
      <c r="A438" t="s">
        <v>459</v>
      </c>
      <c r="B438" t="s">
        <v>5025</v>
      </c>
      <c r="C438" t="s">
        <v>5029</v>
      </c>
      <c r="D438" t="s">
        <v>5035</v>
      </c>
      <c r="E438" t="s">
        <v>5039</v>
      </c>
      <c r="F438" t="s">
        <v>5046</v>
      </c>
      <c r="G438">
        <v>133.77510000000001</v>
      </c>
      <c r="H438">
        <v>-25.2744</v>
      </c>
      <c r="I438">
        <v>41414</v>
      </c>
      <c r="J438">
        <v>411558</v>
      </c>
      <c r="K438">
        <v>83645</v>
      </c>
      <c r="L438">
        <v>15239</v>
      </c>
      <c r="M438">
        <v>16225</v>
      </c>
      <c r="N438">
        <v>0.1006274767499947</v>
      </c>
      <c r="O438">
        <v>454980</v>
      </c>
      <c r="P438">
        <v>0</v>
      </c>
      <c r="Q438">
        <v>0</v>
      </c>
      <c r="T438" t="s">
        <v>5058</v>
      </c>
      <c r="U438">
        <v>45617</v>
      </c>
      <c r="V438" t="s">
        <v>5075</v>
      </c>
      <c r="W438" t="s">
        <v>5094</v>
      </c>
      <c r="X438">
        <v>11</v>
      </c>
      <c r="Y438" t="s">
        <v>5082</v>
      </c>
      <c r="Z438" t="s">
        <v>5070</v>
      </c>
    </row>
    <row r="439" spans="1:26" x14ac:dyDescent="0.3">
      <c r="A439" t="s">
        <v>460</v>
      </c>
      <c r="B439" t="s">
        <v>5023</v>
      </c>
      <c r="C439" t="s">
        <v>5029</v>
      </c>
      <c r="D439" t="s">
        <v>5033</v>
      </c>
      <c r="E439" t="s">
        <v>5036</v>
      </c>
      <c r="F439" t="s">
        <v>5044</v>
      </c>
      <c r="G439">
        <v>78.962900000000005</v>
      </c>
      <c r="H439">
        <v>20.593699999999998</v>
      </c>
      <c r="I439">
        <v>38644</v>
      </c>
      <c r="J439">
        <v>239787</v>
      </c>
      <c r="K439">
        <v>25381</v>
      </c>
      <c r="L439">
        <v>7564</v>
      </c>
      <c r="M439">
        <v>8517</v>
      </c>
      <c r="N439">
        <v>0.1611605153193304</v>
      </c>
      <c r="O439">
        <v>271440</v>
      </c>
      <c r="P439">
        <v>62543</v>
      </c>
      <c r="Q439">
        <v>0</v>
      </c>
      <c r="R439">
        <v>2850</v>
      </c>
      <c r="S439">
        <v>1.0500000000000001E-2</v>
      </c>
      <c r="T439" t="s">
        <v>5056</v>
      </c>
      <c r="U439">
        <v>45318</v>
      </c>
      <c r="V439" t="s">
        <v>5088</v>
      </c>
      <c r="W439" t="s">
        <v>5084</v>
      </c>
      <c r="X439">
        <v>15</v>
      </c>
      <c r="Y439" t="s">
        <v>5077</v>
      </c>
      <c r="Z439" t="s">
        <v>5070</v>
      </c>
    </row>
    <row r="440" spans="1:26" x14ac:dyDescent="0.3">
      <c r="A440" t="s">
        <v>461</v>
      </c>
      <c r="B440" t="s">
        <v>5025</v>
      </c>
      <c r="C440" t="s">
        <v>5029</v>
      </c>
      <c r="D440" t="s">
        <v>5032</v>
      </c>
      <c r="E440" t="s">
        <v>5039</v>
      </c>
      <c r="F440" t="s">
        <v>5044</v>
      </c>
      <c r="G440">
        <v>78.962900000000005</v>
      </c>
      <c r="H440">
        <v>20.593699999999998</v>
      </c>
      <c r="I440">
        <v>38267</v>
      </c>
      <c r="J440">
        <v>581851</v>
      </c>
      <c r="K440">
        <v>60223</v>
      </c>
      <c r="L440">
        <v>39455</v>
      </c>
      <c r="M440">
        <v>22308</v>
      </c>
      <c r="N440">
        <v>6.576876965887582E-2</v>
      </c>
      <c r="O440">
        <v>673695</v>
      </c>
      <c r="P440">
        <v>0</v>
      </c>
      <c r="Q440">
        <v>0</v>
      </c>
      <c r="T440" t="s">
        <v>5059</v>
      </c>
      <c r="U440">
        <v>45369</v>
      </c>
      <c r="V440" t="s">
        <v>5085</v>
      </c>
      <c r="W440" t="s">
        <v>5076</v>
      </c>
      <c r="X440">
        <v>15</v>
      </c>
      <c r="Y440" t="s">
        <v>5077</v>
      </c>
      <c r="Z440" t="s">
        <v>5069</v>
      </c>
    </row>
    <row r="441" spans="1:26" x14ac:dyDescent="0.3">
      <c r="A441" t="s">
        <v>462</v>
      </c>
      <c r="B441" t="s">
        <v>5024</v>
      </c>
      <c r="C441" t="s">
        <v>5029</v>
      </c>
      <c r="D441" t="s">
        <v>5035</v>
      </c>
      <c r="E441" t="s">
        <v>5040</v>
      </c>
      <c r="F441" t="s">
        <v>5044</v>
      </c>
      <c r="G441">
        <v>78.962900000000005</v>
      </c>
      <c r="H441">
        <v>20.593699999999998</v>
      </c>
      <c r="I441">
        <v>40812</v>
      </c>
      <c r="J441">
        <v>240656</v>
      </c>
      <c r="K441">
        <v>56135</v>
      </c>
      <c r="L441">
        <v>14474</v>
      </c>
      <c r="M441">
        <v>12771</v>
      </c>
      <c r="N441">
        <v>0.16958704234716421</v>
      </c>
      <c r="O441">
        <v>312083</v>
      </c>
      <c r="P441">
        <v>0</v>
      </c>
      <c r="Q441">
        <v>215362</v>
      </c>
      <c r="T441" t="s">
        <v>5058</v>
      </c>
      <c r="U441">
        <v>45295</v>
      </c>
      <c r="V441" t="s">
        <v>5075</v>
      </c>
      <c r="W441" t="s">
        <v>5084</v>
      </c>
      <c r="X441">
        <v>13</v>
      </c>
      <c r="Y441" t="s">
        <v>5077</v>
      </c>
      <c r="Z441" t="s">
        <v>5070</v>
      </c>
    </row>
    <row r="442" spans="1:26" x14ac:dyDescent="0.3">
      <c r="A442" t="s">
        <v>463</v>
      </c>
      <c r="B442" t="s">
        <v>5027</v>
      </c>
      <c r="C442" t="s">
        <v>5029</v>
      </c>
      <c r="D442" t="s">
        <v>5033</v>
      </c>
      <c r="E442" t="s">
        <v>5036</v>
      </c>
      <c r="F442" t="s">
        <v>5046</v>
      </c>
      <c r="G442">
        <v>133.77510000000001</v>
      </c>
      <c r="H442">
        <v>-25.2744</v>
      </c>
      <c r="I442">
        <v>43714</v>
      </c>
      <c r="J442">
        <v>272898</v>
      </c>
      <c r="K442">
        <v>66633</v>
      </c>
      <c r="L442">
        <v>13501</v>
      </c>
      <c r="M442">
        <v>9666</v>
      </c>
      <c r="N442">
        <v>0.16018730788869659</v>
      </c>
      <c r="O442">
        <v>318765</v>
      </c>
      <c r="P442">
        <v>243568</v>
      </c>
      <c r="Q442">
        <v>0</v>
      </c>
      <c r="T442" t="s">
        <v>5057</v>
      </c>
      <c r="U442">
        <v>45485</v>
      </c>
      <c r="V442" t="s">
        <v>5091</v>
      </c>
      <c r="W442" t="s">
        <v>5083</v>
      </c>
      <c r="X442">
        <v>16</v>
      </c>
      <c r="Y442" t="s">
        <v>5077</v>
      </c>
      <c r="Z442" t="s">
        <v>5070</v>
      </c>
    </row>
    <row r="443" spans="1:26" x14ac:dyDescent="0.3">
      <c r="A443" t="s">
        <v>464</v>
      </c>
      <c r="B443" t="s">
        <v>5023</v>
      </c>
      <c r="C443" t="s">
        <v>5030</v>
      </c>
      <c r="D443" t="s">
        <v>5033</v>
      </c>
      <c r="E443" t="s">
        <v>5036</v>
      </c>
      <c r="F443" t="s">
        <v>5049</v>
      </c>
      <c r="G443">
        <v>-106.3468</v>
      </c>
      <c r="H443">
        <v>56.130400000000002</v>
      </c>
      <c r="I443">
        <v>24826</v>
      </c>
      <c r="J443">
        <v>130607</v>
      </c>
      <c r="K443">
        <v>23908</v>
      </c>
      <c r="L443">
        <v>7455</v>
      </c>
      <c r="M443">
        <v>6592</v>
      </c>
      <c r="N443">
        <v>0.19008304409764251</v>
      </c>
      <c r="O443">
        <v>165443</v>
      </c>
      <c r="P443">
        <v>3643</v>
      </c>
      <c r="Q443">
        <v>0</v>
      </c>
      <c r="R443">
        <v>2117</v>
      </c>
      <c r="S443">
        <v>1.2800000000000001E-2</v>
      </c>
      <c r="T443" t="s">
        <v>5056</v>
      </c>
      <c r="U443">
        <v>45318</v>
      </c>
      <c r="V443" t="s">
        <v>5088</v>
      </c>
      <c r="W443" t="s">
        <v>5084</v>
      </c>
      <c r="X443">
        <v>12</v>
      </c>
      <c r="Y443" t="s">
        <v>5077</v>
      </c>
      <c r="Z443" t="s">
        <v>5070</v>
      </c>
    </row>
    <row r="444" spans="1:26" x14ac:dyDescent="0.3">
      <c r="A444" t="s">
        <v>465</v>
      </c>
      <c r="B444" t="s">
        <v>5027</v>
      </c>
      <c r="C444" t="s">
        <v>5030</v>
      </c>
      <c r="D444" t="s">
        <v>5032</v>
      </c>
      <c r="E444" t="s">
        <v>5036</v>
      </c>
      <c r="F444" t="s">
        <v>5045</v>
      </c>
      <c r="G444">
        <v>-51.9253</v>
      </c>
      <c r="H444">
        <v>-14.234999999999999</v>
      </c>
      <c r="I444">
        <v>176108</v>
      </c>
      <c r="J444">
        <v>2107207</v>
      </c>
      <c r="K444">
        <v>349935</v>
      </c>
      <c r="L444">
        <v>95070</v>
      </c>
      <c r="M444">
        <v>64003</v>
      </c>
      <c r="N444">
        <v>8.357442015963043E-2</v>
      </c>
      <c r="O444">
        <v>2399950</v>
      </c>
      <c r="P444">
        <v>2107207</v>
      </c>
      <c r="Q444">
        <v>0</v>
      </c>
      <c r="T444" t="s">
        <v>5061</v>
      </c>
      <c r="U444">
        <v>45430</v>
      </c>
      <c r="V444" t="s">
        <v>5088</v>
      </c>
      <c r="W444" t="s">
        <v>5087</v>
      </c>
      <c r="X444">
        <v>15</v>
      </c>
      <c r="Y444" t="s">
        <v>5077</v>
      </c>
      <c r="Z444" t="s">
        <v>5069</v>
      </c>
    </row>
    <row r="445" spans="1:26" x14ac:dyDescent="0.3">
      <c r="A445" t="s">
        <v>466</v>
      </c>
      <c r="B445" t="s">
        <v>5023</v>
      </c>
      <c r="C445" t="s">
        <v>5029</v>
      </c>
      <c r="D445" t="s">
        <v>5033</v>
      </c>
      <c r="E445" t="s">
        <v>5036</v>
      </c>
      <c r="F445" t="s">
        <v>5046</v>
      </c>
      <c r="G445">
        <v>133.77510000000001</v>
      </c>
      <c r="H445">
        <v>-25.2744</v>
      </c>
      <c r="I445">
        <v>55977</v>
      </c>
      <c r="J445">
        <v>233185</v>
      </c>
      <c r="K445">
        <v>32771</v>
      </c>
      <c r="L445">
        <v>18263</v>
      </c>
      <c r="M445">
        <v>9865</v>
      </c>
      <c r="N445">
        <v>0.24005813470047141</v>
      </c>
      <c r="O445">
        <v>272699</v>
      </c>
      <c r="P445">
        <v>6346</v>
      </c>
      <c r="Q445">
        <v>0</v>
      </c>
      <c r="R445">
        <v>4117</v>
      </c>
      <c r="S445">
        <v>1.5100000000000001E-2</v>
      </c>
      <c r="T445" t="s">
        <v>5056</v>
      </c>
      <c r="U445">
        <v>45418</v>
      </c>
      <c r="V445" t="s">
        <v>5085</v>
      </c>
      <c r="W445" t="s">
        <v>5087</v>
      </c>
      <c r="X445">
        <v>15</v>
      </c>
      <c r="Y445" t="s">
        <v>5077</v>
      </c>
      <c r="Z445" t="s">
        <v>5071</v>
      </c>
    </row>
    <row r="446" spans="1:26" x14ac:dyDescent="0.3">
      <c r="A446" t="s">
        <v>467</v>
      </c>
      <c r="B446" t="s">
        <v>5023</v>
      </c>
      <c r="C446" t="s">
        <v>5029</v>
      </c>
      <c r="D446" t="s">
        <v>5033</v>
      </c>
      <c r="E446" t="s">
        <v>5036</v>
      </c>
      <c r="F446" t="s">
        <v>5046</v>
      </c>
      <c r="G446">
        <v>133.77510000000001</v>
      </c>
      <c r="H446">
        <v>-25.2744</v>
      </c>
      <c r="I446">
        <v>49260</v>
      </c>
      <c r="J446">
        <v>202790</v>
      </c>
      <c r="K446">
        <v>37935</v>
      </c>
      <c r="L446">
        <v>7495</v>
      </c>
      <c r="M446">
        <v>7657</v>
      </c>
      <c r="N446">
        <v>0.2429161537960835</v>
      </c>
      <c r="O446">
        <v>248467</v>
      </c>
      <c r="P446">
        <v>34634</v>
      </c>
      <c r="Q446">
        <v>0</v>
      </c>
      <c r="R446">
        <v>2782</v>
      </c>
      <c r="S446">
        <v>1.12E-2</v>
      </c>
      <c r="T446" t="s">
        <v>5056</v>
      </c>
      <c r="U446">
        <v>45772</v>
      </c>
      <c r="V446" t="s">
        <v>5091</v>
      </c>
      <c r="W446" t="s">
        <v>5079</v>
      </c>
      <c r="X446">
        <v>17</v>
      </c>
      <c r="Y446" t="s">
        <v>5077</v>
      </c>
      <c r="Z446" t="s">
        <v>5071</v>
      </c>
    </row>
    <row r="447" spans="1:26" x14ac:dyDescent="0.3">
      <c r="A447" t="s">
        <v>468</v>
      </c>
      <c r="B447" t="s">
        <v>5025</v>
      </c>
      <c r="C447" t="s">
        <v>5029</v>
      </c>
      <c r="D447" t="s">
        <v>5035</v>
      </c>
      <c r="E447" t="s">
        <v>5039</v>
      </c>
      <c r="F447" t="s">
        <v>5050</v>
      </c>
      <c r="G447">
        <v>-95.712900000000005</v>
      </c>
      <c r="H447">
        <v>37.090200000000003</v>
      </c>
      <c r="I447">
        <v>157</v>
      </c>
      <c r="J447">
        <v>1000</v>
      </c>
      <c r="K447">
        <v>249</v>
      </c>
      <c r="L447">
        <v>74</v>
      </c>
      <c r="M447">
        <v>44</v>
      </c>
      <c r="N447">
        <v>0.15712590195619791</v>
      </c>
      <c r="O447">
        <v>1213</v>
      </c>
      <c r="P447">
        <v>0</v>
      </c>
      <c r="Q447">
        <v>0</v>
      </c>
      <c r="T447" t="s">
        <v>5058</v>
      </c>
      <c r="U447">
        <v>45489</v>
      </c>
      <c r="V447" t="s">
        <v>5089</v>
      </c>
      <c r="W447" t="s">
        <v>5083</v>
      </c>
      <c r="X447">
        <v>11</v>
      </c>
      <c r="Y447" t="s">
        <v>5082</v>
      </c>
      <c r="Z447" t="s">
        <v>5070</v>
      </c>
    </row>
    <row r="448" spans="1:26" x14ac:dyDescent="0.3">
      <c r="A448" t="s">
        <v>469</v>
      </c>
      <c r="B448" t="s">
        <v>5024</v>
      </c>
      <c r="C448" t="s">
        <v>5029</v>
      </c>
      <c r="D448" t="s">
        <v>5031</v>
      </c>
      <c r="E448" t="s">
        <v>5036</v>
      </c>
      <c r="F448" t="s">
        <v>5049</v>
      </c>
      <c r="G448">
        <v>-106.3468</v>
      </c>
      <c r="H448">
        <v>56.130400000000002</v>
      </c>
      <c r="I448">
        <v>191084</v>
      </c>
      <c r="J448">
        <v>1785496</v>
      </c>
      <c r="K448">
        <v>232465</v>
      </c>
      <c r="L448">
        <v>88840</v>
      </c>
      <c r="M448">
        <v>38528</v>
      </c>
      <c r="N448">
        <v>0.1070206141874451</v>
      </c>
      <c r="O448">
        <v>2133862</v>
      </c>
      <c r="P448">
        <v>1785496</v>
      </c>
      <c r="Q448">
        <v>0</v>
      </c>
      <c r="T448" t="s">
        <v>5052</v>
      </c>
      <c r="U448">
        <v>45619</v>
      </c>
      <c r="V448" t="s">
        <v>5088</v>
      </c>
      <c r="W448" t="s">
        <v>5094</v>
      </c>
      <c r="X448">
        <v>8</v>
      </c>
      <c r="Y448" t="s">
        <v>5082</v>
      </c>
      <c r="Z448" t="s">
        <v>5070</v>
      </c>
    </row>
    <row r="449" spans="1:26" x14ac:dyDescent="0.3">
      <c r="A449" t="s">
        <v>470</v>
      </c>
      <c r="B449" t="s">
        <v>5025</v>
      </c>
      <c r="C449" t="s">
        <v>5029</v>
      </c>
      <c r="D449" t="s">
        <v>5033</v>
      </c>
      <c r="E449" t="s">
        <v>5039</v>
      </c>
      <c r="F449" t="s">
        <v>5050</v>
      </c>
      <c r="G449">
        <v>-95.712900000000005</v>
      </c>
      <c r="H449">
        <v>37.090200000000003</v>
      </c>
      <c r="I449">
        <v>21610</v>
      </c>
      <c r="J449">
        <v>97547</v>
      </c>
      <c r="K449">
        <v>23860</v>
      </c>
      <c r="L449">
        <v>7362</v>
      </c>
      <c r="M449">
        <v>4768</v>
      </c>
      <c r="N449">
        <v>0.22153540074324399</v>
      </c>
      <c r="O449">
        <v>117707</v>
      </c>
      <c r="P449">
        <v>0</v>
      </c>
      <c r="Q449">
        <v>0</v>
      </c>
      <c r="T449" t="s">
        <v>5056</v>
      </c>
      <c r="U449">
        <v>45713</v>
      </c>
      <c r="V449" t="s">
        <v>5089</v>
      </c>
      <c r="W449" t="s">
        <v>5086</v>
      </c>
      <c r="X449">
        <v>12</v>
      </c>
      <c r="Y449" t="s">
        <v>5077</v>
      </c>
      <c r="Z449" t="s">
        <v>5071</v>
      </c>
    </row>
    <row r="450" spans="1:26" x14ac:dyDescent="0.3">
      <c r="A450" t="s">
        <v>471</v>
      </c>
      <c r="B450" t="s">
        <v>5027</v>
      </c>
      <c r="C450" t="s">
        <v>5029</v>
      </c>
      <c r="D450" t="s">
        <v>5032</v>
      </c>
      <c r="E450" t="s">
        <v>5036</v>
      </c>
      <c r="F450" t="s">
        <v>5048</v>
      </c>
      <c r="G450">
        <v>10.451499999999999</v>
      </c>
      <c r="H450">
        <v>51.165700000000001</v>
      </c>
      <c r="I450">
        <v>109385</v>
      </c>
      <c r="J450">
        <v>2180693</v>
      </c>
      <c r="K450">
        <v>502639</v>
      </c>
      <c r="L450">
        <v>79666</v>
      </c>
      <c r="M450">
        <v>112568</v>
      </c>
      <c r="N450">
        <v>5.0160831100020863E-2</v>
      </c>
      <c r="O450">
        <v>2453201</v>
      </c>
      <c r="P450">
        <v>2180693</v>
      </c>
      <c r="Q450">
        <v>0</v>
      </c>
      <c r="T450" t="s">
        <v>5061</v>
      </c>
      <c r="U450">
        <v>45715</v>
      </c>
      <c r="V450" t="s">
        <v>5075</v>
      </c>
      <c r="W450" t="s">
        <v>5086</v>
      </c>
      <c r="X450">
        <v>8</v>
      </c>
      <c r="Y450" t="s">
        <v>5082</v>
      </c>
      <c r="Z450" t="s">
        <v>5069</v>
      </c>
    </row>
    <row r="451" spans="1:26" x14ac:dyDescent="0.3">
      <c r="A451" t="s">
        <v>472</v>
      </c>
      <c r="B451" t="s">
        <v>5027</v>
      </c>
      <c r="C451" t="s">
        <v>5029</v>
      </c>
      <c r="D451" t="s">
        <v>5035</v>
      </c>
      <c r="E451" t="s">
        <v>5040</v>
      </c>
      <c r="F451" t="s">
        <v>5047</v>
      </c>
      <c r="G451">
        <v>138.25290000000001</v>
      </c>
      <c r="H451">
        <v>36.204799999999999</v>
      </c>
      <c r="I451">
        <v>27172</v>
      </c>
      <c r="J451">
        <v>183451</v>
      </c>
      <c r="K451">
        <v>42480</v>
      </c>
      <c r="L451">
        <v>14162</v>
      </c>
      <c r="M451">
        <v>4760</v>
      </c>
      <c r="N451">
        <v>0.14812085793501861</v>
      </c>
      <c r="O451">
        <v>218771</v>
      </c>
      <c r="P451">
        <v>0</v>
      </c>
      <c r="Q451">
        <v>1971481</v>
      </c>
      <c r="T451" t="s">
        <v>5060</v>
      </c>
      <c r="U451">
        <v>45298</v>
      </c>
      <c r="V451" t="s">
        <v>5080</v>
      </c>
      <c r="W451" t="s">
        <v>5084</v>
      </c>
      <c r="X451">
        <v>16</v>
      </c>
      <c r="Y451" t="s">
        <v>5077</v>
      </c>
      <c r="Z451" t="s">
        <v>5070</v>
      </c>
    </row>
    <row r="452" spans="1:26" x14ac:dyDescent="0.3">
      <c r="A452" t="s">
        <v>473</v>
      </c>
      <c r="B452" t="s">
        <v>5027</v>
      </c>
      <c r="C452" t="s">
        <v>5029</v>
      </c>
      <c r="D452" t="s">
        <v>5031</v>
      </c>
      <c r="E452" t="s">
        <v>5036</v>
      </c>
      <c r="F452" t="s">
        <v>5050</v>
      </c>
      <c r="G452">
        <v>-95.712900000000005</v>
      </c>
      <c r="H452">
        <v>37.090200000000003</v>
      </c>
      <c r="I452">
        <v>307791</v>
      </c>
      <c r="J452">
        <v>2654877</v>
      </c>
      <c r="K452">
        <v>457995</v>
      </c>
      <c r="L452">
        <v>194276</v>
      </c>
      <c r="M452">
        <v>115617</v>
      </c>
      <c r="N452">
        <v>0.1159342874006396</v>
      </c>
      <c r="O452">
        <v>3119655</v>
      </c>
      <c r="P452">
        <v>2654877</v>
      </c>
      <c r="Q452">
        <v>0</v>
      </c>
      <c r="T452" t="s">
        <v>5052</v>
      </c>
      <c r="U452">
        <v>45525</v>
      </c>
      <c r="V452" t="s">
        <v>5078</v>
      </c>
      <c r="W452" t="s">
        <v>5095</v>
      </c>
      <c r="X452">
        <v>15</v>
      </c>
      <c r="Y452" t="s">
        <v>5077</v>
      </c>
      <c r="Z452" t="s">
        <v>5070</v>
      </c>
    </row>
    <row r="453" spans="1:26" x14ac:dyDescent="0.3">
      <c r="A453" t="s">
        <v>474</v>
      </c>
      <c r="B453" t="s">
        <v>5024</v>
      </c>
      <c r="C453" t="s">
        <v>5029</v>
      </c>
      <c r="D453" t="s">
        <v>5033</v>
      </c>
      <c r="E453" t="s">
        <v>5036</v>
      </c>
      <c r="F453" t="s">
        <v>5045</v>
      </c>
      <c r="G453">
        <v>-51.9253</v>
      </c>
      <c r="H453">
        <v>-14.234999999999999</v>
      </c>
      <c r="I453">
        <v>283601</v>
      </c>
      <c r="J453">
        <v>1320700</v>
      </c>
      <c r="K453">
        <v>282986</v>
      </c>
      <c r="L453">
        <v>65146</v>
      </c>
      <c r="M453">
        <v>53423</v>
      </c>
      <c r="N453">
        <v>0.21473565499639399</v>
      </c>
      <c r="O453">
        <v>1582812</v>
      </c>
      <c r="P453">
        <v>1320700</v>
      </c>
      <c r="Q453">
        <v>0</v>
      </c>
      <c r="T453" t="s">
        <v>5057</v>
      </c>
      <c r="U453">
        <v>45606</v>
      </c>
      <c r="V453" t="s">
        <v>5080</v>
      </c>
      <c r="W453" t="s">
        <v>5094</v>
      </c>
      <c r="X453">
        <v>12</v>
      </c>
      <c r="Y453" t="s">
        <v>5077</v>
      </c>
      <c r="Z453" t="s">
        <v>5071</v>
      </c>
    </row>
    <row r="454" spans="1:26" x14ac:dyDescent="0.3">
      <c r="A454" t="s">
        <v>475</v>
      </c>
      <c r="B454" t="s">
        <v>5025</v>
      </c>
      <c r="C454" t="s">
        <v>5029</v>
      </c>
      <c r="D454" t="s">
        <v>5031</v>
      </c>
      <c r="E454" t="s">
        <v>5036</v>
      </c>
      <c r="F454" t="s">
        <v>5043</v>
      </c>
      <c r="G454">
        <v>-3.4359999999999999</v>
      </c>
      <c r="H454">
        <v>55.378100000000003</v>
      </c>
      <c r="I454">
        <v>141956</v>
      </c>
      <c r="J454">
        <v>1509675</v>
      </c>
      <c r="K454">
        <v>281693</v>
      </c>
      <c r="L454">
        <v>110627</v>
      </c>
      <c r="M454">
        <v>89417</v>
      </c>
      <c r="N454">
        <v>9.403107658565156E-2</v>
      </c>
      <c r="O454">
        <v>1783706</v>
      </c>
      <c r="P454">
        <v>1509675</v>
      </c>
      <c r="Q454">
        <v>0</v>
      </c>
      <c r="T454" t="s">
        <v>5052</v>
      </c>
      <c r="U454">
        <v>45700</v>
      </c>
      <c r="V454" t="s">
        <v>5078</v>
      </c>
      <c r="W454" t="s">
        <v>5086</v>
      </c>
      <c r="X454">
        <v>15</v>
      </c>
      <c r="Y454" t="s">
        <v>5077</v>
      </c>
      <c r="Z454" t="s">
        <v>5069</v>
      </c>
    </row>
    <row r="455" spans="1:26" x14ac:dyDescent="0.3">
      <c r="A455" t="s">
        <v>476</v>
      </c>
      <c r="B455" t="s">
        <v>5023</v>
      </c>
      <c r="C455" t="s">
        <v>5029</v>
      </c>
      <c r="D455" t="s">
        <v>5033</v>
      </c>
      <c r="E455" t="s">
        <v>5036</v>
      </c>
      <c r="F455" t="s">
        <v>5043</v>
      </c>
      <c r="G455">
        <v>-3.4359999999999999</v>
      </c>
      <c r="H455">
        <v>55.378100000000003</v>
      </c>
      <c r="I455">
        <v>378939</v>
      </c>
      <c r="J455">
        <v>2390841</v>
      </c>
      <c r="K455">
        <v>444766</v>
      </c>
      <c r="L455">
        <v>186013</v>
      </c>
      <c r="M455">
        <v>66988</v>
      </c>
      <c r="N455">
        <v>0.15849615323808211</v>
      </c>
      <c r="O455">
        <v>2682171</v>
      </c>
      <c r="P455">
        <v>2390841</v>
      </c>
      <c r="Q455">
        <v>0</v>
      </c>
      <c r="R455">
        <v>39964</v>
      </c>
      <c r="S455">
        <v>1.49E-2</v>
      </c>
      <c r="T455" t="s">
        <v>5057</v>
      </c>
      <c r="U455">
        <v>45343</v>
      </c>
      <c r="V455" t="s">
        <v>5078</v>
      </c>
      <c r="W455" t="s">
        <v>5086</v>
      </c>
      <c r="X455">
        <v>8</v>
      </c>
      <c r="Y455" t="s">
        <v>5082</v>
      </c>
      <c r="Z455" t="s">
        <v>5070</v>
      </c>
    </row>
    <row r="456" spans="1:26" x14ac:dyDescent="0.3">
      <c r="A456" t="s">
        <v>477</v>
      </c>
      <c r="B456" t="s">
        <v>5025</v>
      </c>
      <c r="C456" t="s">
        <v>5029</v>
      </c>
      <c r="D456" t="s">
        <v>5032</v>
      </c>
      <c r="E456" t="s">
        <v>5036</v>
      </c>
      <c r="F456" t="s">
        <v>5046</v>
      </c>
      <c r="G456">
        <v>133.77510000000001</v>
      </c>
      <c r="H456">
        <v>-25.2744</v>
      </c>
      <c r="I456">
        <v>153141</v>
      </c>
      <c r="J456">
        <v>2483911</v>
      </c>
      <c r="K456">
        <v>566565</v>
      </c>
      <c r="L456">
        <v>129057</v>
      </c>
      <c r="M456">
        <v>133830</v>
      </c>
      <c r="N456">
        <v>6.1653325774923197E-2</v>
      </c>
      <c r="O456">
        <v>3175973</v>
      </c>
      <c r="P456">
        <v>2483911</v>
      </c>
      <c r="Q456">
        <v>0</v>
      </c>
      <c r="T456" t="s">
        <v>5061</v>
      </c>
      <c r="U456">
        <v>45546</v>
      </c>
      <c r="V456" t="s">
        <v>5078</v>
      </c>
      <c r="W456" t="s">
        <v>5096</v>
      </c>
      <c r="X456">
        <v>16</v>
      </c>
      <c r="Y456" t="s">
        <v>5077</v>
      </c>
      <c r="Z456" t="s">
        <v>5069</v>
      </c>
    </row>
    <row r="457" spans="1:26" x14ac:dyDescent="0.3">
      <c r="A457" t="s">
        <v>478</v>
      </c>
      <c r="B457" t="s">
        <v>5024</v>
      </c>
      <c r="C457" t="s">
        <v>5029</v>
      </c>
      <c r="D457" t="s">
        <v>5031</v>
      </c>
      <c r="E457" t="s">
        <v>5036</v>
      </c>
      <c r="F457" t="s">
        <v>5044</v>
      </c>
      <c r="G457">
        <v>78.962900000000005</v>
      </c>
      <c r="H457">
        <v>20.593699999999998</v>
      </c>
      <c r="I457">
        <v>278489</v>
      </c>
      <c r="J457">
        <v>2445167</v>
      </c>
      <c r="K457">
        <v>474335</v>
      </c>
      <c r="L457">
        <v>186613</v>
      </c>
      <c r="M457">
        <v>50773</v>
      </c>
      <c r="N457">
        <v>0.1138939285789049</v>
      </c>
      <c r="O457">
        <v>2922876</v>
      </c>
      <c r="P457">
        <v>2445167</v>
      </c>
      <c r="Q457">
        <v>0</v>
      </c>
      <c r="T457" t="s">
        <v>5052</v>
      </c>
      <c r="U457">
        <v>45365</v>
      </c>
      <c r="V457" t="s">
        <v>5075</v>
      </c>
      <c r="W457" t="s">
        <v>5076</v>
      </c>
      <c r="X457">
        <v>11</v>
      </c>
      <c r="Y457" t="s">
        <v>5082</v>
      </c>
      <c r="Z457" t="s">
        <v>5070</v>
      </c>
    </row>
    <row r="458" spans="1:26" x14ac:dyDescent="0.3">
      <c r="A458" t="s">
        <v>479</v>
      </c>
      <c r="B458" t="s">
        <v>5024</v>
      </c>
      <c r="C458" t="s">
        <v>5029</v>
      </c>
      <c r="D458" t="s">
        <v>5033</v>
      </c>
      <c r="E458" t="s">
        <v>5040</v>
      </c>
      <c r="F458" t="s">
        <v>5043</v>
      </c>
      <c r="G458">
        <v>-3.4359999999999999</v>
      </c>
      <c r="H458">
        <v>55.378100000000003</v>
      </c>
      <c r="I458">
        <v>182</v>
      </c>
      <c r="J458">
        <v>1000</v>
      </c>
      <c r="K458">
        <v>203</v>
      </c>
      <c r="L458">
        <v>66</v>
      </c>
      <c r="M458">
        <v>47</v>
      </c>
      <c r="N458">
        <v>0.1820102525640262</v>
      </c>
      <c r="O458">
        <v>1126</v>
      </c>
      <c r="P458">
        <v>0</v>
      </c>
      <c r="Q458">
        <v>219758</v>
      </c>
      <c r="T458" t="s">
        <v>5056</v>
      </c>
      <c r="U458">
        <v>45432</v>
      </c>
      <c r="V458" t="s">
        <v>5085</v>
      </c>
      <c r="W458" t="s">
        <v>5087</v>
      </c>
      <c r="X458">
        <v>15</v>
      </c>
      <c r="Y458" t="s">
        <v>5077</v>
      </c>
      <c r="Z458" t="s">
        <v>5070</v>
      </c>
    </row>
    <row r="459" spans="1:26" x14ac:dyDescent="0.3">
      <c r="A459" t="s">
        <v>480</v>
      </c>
      <c r="B459" t="s">
        <v>5024</v>
      </c>
      <c r="C459" t="s">
        <v>5029</v>
      </c>
      <c r="D459" t="s">
        <v>5032</v>
      </c>
      <c r="E459" t="s">
        <v>5036</v>
      </c>
      <c r="F459" t="s">
        <v>5048</v>
      </c>
      <c r="G459">
        <v>10.451499999999999</v>
      </c>
      <c r="H459">
        <v>51.165700000000001</v>
      </c>
      <c r="I459">
        <v>261679</v>
      </c>
      <c r="J459">
        <v>2859041</v>
      </c>
      <c r="K459">
        <v>405451</v>
      </c>
      <c r="L459">
        <v>115891</v>
      </c>
      <c r="M459">
        <v>166676</v>
      </c>
      <c r="N459">
        <v>9.1527052885878812E-2</v>
      </c>
      <c r="O459">
        <v>3150013</v>
      </c>
      <c r="P459">
        <v>2859041</v>
      </c>
      <c r="Q459">
        <v>0</v>
      </c>
      <c r="T459" t="s">
        <v>5061</v>
      </c>
      <c r="U459">
        <v>45576</v>
      </c>
      <c r="V459" t="s">
        <v>5091</v>
      </c>
      <c r="W459" t="s">
        <v>5090</v>
      </c>
      <c r="X459">
        <v>15</v>
      </c>
      <c r="Y459" t="s">
        <v>5077</v>
      </c>
      <c r="Z459" t="s">
        <v>5069</v>
      </c>
    </row>
    <row r="460" spans="1:26" x14ac:dyDescent="0.3">
      <c r="A460" t="s">
        <v>481</v>
      </c>
      <c r="B460" t="s">
        <v>5025</v>
      </c>
      <c r="C460" t="s">
        <v>5029</v>
      </c>
      <c r="D460" t="s">
        <v>5033</v>
      </c>
      <c r="E460" t="s">
        <v>5037</v>
      </c>
      <c r="F460" t="s">
        <v>5046</v>
      </c>
      <c r="G460">
        <v>133.77510000000001</v>
      </c>
      <c r="H460">
        <v>-25.2744</v>
      </c>
      <c r="I460">
        <v>72787</v>
      </c>
      <c r="J460">
        <v>301504</v>
      </c>
      <c r="K460">
        <v>36610</v>
      </c>
      <c r="L460">
        <v>20403</v>
      </c>
      <c r="M460">
        <v>15303</v>
      </c>
      <c r="N460">
        <v>0.24141613916417959</v>
      </c>
      <c r="O460">
        <v>371364</v>
      </c>
      <c r="P460">
        <v>0</v>
      </c>
      <c r="Q460">
        <v>0</v>
      </c>
      <c r="T460" t="s">
        <v>5056</v>
      </c>
      <c r="U460">
        <v>45403</v>
      </c>
      <c r="V460" t="s">
        <v>5080</v>
      </c>
      <c r="W460" t="s">
        <v>5079</v>
      </c>
      <c r="X460">
        <v>11</v>
      </c>
      <c r="Y460" t="s">
        <v>5082</v>
      </c>
      <c r="Z460" t="s">
        <v>5071</v>
      </c>
    </row>
    <row r="461" spans="1:26" x14ac:dyDescent="0.3">
      <c r="A461" t="s">
        <v>482</v>
      </c>
      <c r="B461" t="s">
        <v>5025</v>
      </c>
      <c r="C461" t="s">
        <v>5029</v>
      </c>
      <c r="D461" t="s">
        <v>5033</v>
      </c>
      <c r="E461" t="s">
        <v>5037</v>
      </c>
      <c r="F461" t="s">
        <v>5050</v>
      </c>
      <c r="G461">
        <v>-95.712900000000005</v>
      </c>
      <c r="H461">
        <v>37.090200000000003</v>
      </c>
      <c r="I461">
        <v>128379</v>
      </c>
      <c r="J461">
        <v>643131</v>
      </c>
      <c r="K461">
        <v>138220</v>
      </c>
      <c r="L461">
        <v>46495</v>
      </c>
      <c r="M461">
        <v>28647</v>
      </c>
      <c r="N461">
        <v>0.19961569024840611</v>
      </c>
      <c r="O461">
        <v>718840</v>
      </c>
      <c r="P461">
        <v>0</v>
      </c>
      <c r="Q461">
        <v>0</v>
      </c>
      <c r="T461" t="s">
        <v>5056</v>
      </c>
      <c r="U461">
        <v>45464</v>
      </c>
      <c r="V461" t="s">
        <v>5091</v>
      </c>
      <c r="W461" t="s">
        <v>5093</v>
      </c>
      <c r="X461">
        <v>15</v>
      </c>
      <c r="Y461" t="s">
        <v>5077</v>
      </c>
      <c r="Z461" t="s">
        <v>5070</v>
      </c>
    </row>
    <row r="462" spans="1:26" x14ac:dyDescent="0.3">
      <c r="A462" t="s">
        <v>483</v>
      </c>
      <c r="B462" t="s">
        <v>5025</v>
      </c>
      <c r="C462" t="s">
        <v>5029</v>
      </c>
      <c r="D462" t="s">
        <v>5033</v>
      </c>
      <c r="E462" t="s">
        <v>5036</v>
      </c>
      <c r="F462" t="s">
        <v>5043</v>
      </c>
      <c r="G462">
        <v>-3.4359999999999999</v>
      </c>
      <c r="H462">
        <v>55.378100000000003</v>
      </c>
      <c r="I462">
        <v>234098</v>
      </c>
      <c r="J462">
        <v>1384819</v>
      </c>
      <c r="K462">
        <v>223137</v>
      </c>
      <c r="L462">
        <v>69733</v>
      </c>
      <c r="M462">
        <v>31352</v>
      </c>
      <c r="N462">
        <v>0.16904635342584559</v>
      </c>
      <c r="O462">
        <v>1619911</v>
      </c>
      <c r="P462">
        <v>1384819</v>
      </c>
      <c r="Q462">
        <v>0</v>
      </c>
      <c r="T462" t="s">
        <v>5057</v>
      </c>
      <c r="U462">
        <v>45469</v>
      </c>
      <c r="V462" t="s">
        <v>5078</v>
      </c>
      <c r="W462" t="s">
        <v>5093</v>
      </c>
      <c r="X462">
        <v>13</v>
      </c>
      <c r="Y462" t="s">
        <v>5077</v>
      </c>
      <c r="Z462" t="s">
        <v>5070</v>
      </c>
    </row>
    <row r="463" spans="1:26" x14ac:dyDescent="0.3">
      <c r="A463" t="s">
        <v>484</v>
      </c>
      <c r="B463" t="s">
        <v>5024</v>
      </c>
      <c r="C463" t="s">
        <v>5029</v>
      </c>
      <c r="D463" t="s">
        <v>5033</v>
      </c>
      <c r="E463" t="s">
        <v>5040</v>
      </c>
      <c r="F463" t="s">
        <v>5043</v>
      </c>
      <c r="G463">
        <v>-3.4359999999999999</v>
      </c>
      <c r="H463">
        <v>55.378100000000003</v>
      </c>
      <c r="I463">
        <v>53071</v>
      </c>
      <c r="J463">
        <v>247597</v>
      </c>
      <c r="K463">
        <v>28882</v>
      </c>
      <c r="L463">
        <v>17433</v>
      </c>
      <c r="M463">
        <v>14337</v>
      </c>
      <c r="N463">
        <v>0.21434745351136891</v>
      </c>
      <c r="O463">
        <v>275937</v>
      </c>
      <c r="P463">
        <v>0</v>
      </c>
      <c r="Q463">
        <v>482046</v>
      </c>
      <c r="T463" t="s">
        <v>5056</v>
      </c>
      <c r="U463">
        <v>45552</v>
      </c>
      <c r="V463" t="s">
        <v>5089</v>
      </c>
      <c r="W463" t="s">
        <v>5096</v>
      </c>
      <c r="X463">
        <v>16</v>
      </c>
      <c r="Y463" t="s">
        <v>5077</v>
      </c>
      <c r="Z463" t="s">
        <v>5071</v>
      </c>
    </row>
    <row r="464" spans="1:26" x14ac:dyDescent="0.3">
      <c r="A464" t="s">
        <v>485</v>
      </c>
      <c r="B464" t="s">
        <v>5027</v>
      </c>
      <c r="C464" t="s">
        <v>5029</v>
      </c>
      <c r="D464" t="s">
        <v>5033</v>
      </c>
      <c r="E464" t="s">
        <v>5040</v>
      </c>
      <c r="F464" t="s">
        <v>5044</v>
      </c>
      <c r="G464">
        <v>78.962900000000005</v>
      </c>
      <c r="H464">
        <v>20.593699999999998</v>
      </c>
      <c r="I464">
        <v>14325</v>
      </c>
      <c r="J464">
        <v>60638</v>
      </c>
      <c r="K464">
        <v>6762</v>
      </c>
      <c r="L464">
        <v>3336</v>
      </c>
      <c r="M464">
        <v>3139</v>
      </c>
      <c r="N464">
        <v>0.23623815532395409</v>
      </c>
      <c r="O464">
        <v>75277</v>
      </c>
      <c r="P464">
        <v>0</v>
      </c>
      <c r="Q464">
        <v>575339</v>
      </c>
      <c r="T464" t="s">
        <v>5057</v>
      </c>
      <c r="U464">
        <v>45373</v>
      </c>
      <c r="V464" t="s">
        <v>5091</v>
      </c>
      <c r="W464" t="s">
        <v>5076</v>
      </c>
      <c r="X464">
        <v>17</v>
      </c>
      <c r="Y464" t="s">
        <v>5077</v>
      </c>
      <c r="Z464" t="s">
        <v>5071</v>
      </c>
    </row>
    <row r="465" spans="1:26" x14ac:dyDescent="0.3">
      <c r="A465" t="s">
        <v>486</v>
      </c>
      <c r="B465" t="s">
        <v>5023</v>
      </c>
      <c r="C465" t="s">
        <v>5029</v>
      </c>
      <c r="D465" t="s">
        <v>5033</v>
      </c>
      <c r="E465" t="s">
        <v>5036</v>
      </c>
      <c r="F465" t="s">
        <v>5046</v>
      </c>
      <c r="G465">
        <v>133.77510000000001</v>
      </c>
      <c r="H465">
        <v>-25.2744</v>
      </c>
      <c r="I465">
        <v>66057</v>
      </c>
      <c r="J465">
        <v>271329</v>
      </c>
      <c r="K465">
        <v>30099</v>
      </c>
      <c r="L465">
        <v>13605</v>
      </c>
      <c r="M465">
        <v>8631</v>
      </c>
      <c r="N465">
        <v>0.24345808128835639</v>
      </c>
      <c r="O465">
        <v>311072</v>
      </c>
      <c r="P465">
        <v>242020</v>
      </c>
      <c r="Q465">
        <v>0</v>
      </c>
      <c r="R465">
        <v>4977</v>
      </c>
      <c r="S465">
        <v>1.6E-2</v>
      </c>
      <c r="T465" t="s">
        <v>5056</v>
      </c>
      <c r="U465">
        <v>45367</v>
      </c>
      <c r="V465" t="s">
        <v>5088</v>
      </c>
      <c r="W465" t="s">
        <v>5076</v>
      </c>
      <c r="X465">
        <v>17</v>
      </c>
      <c r="Y465" t="s">
        <v>5077</v>
      </c>
      <c r="Z465" t="s">
        <v>5071</v>
      </c>
    </row>
    <row r="466" spans="1:26" x14ac:dyDescent="0.3">
      <c r="A466" t="s">
        <v>487</v>
      </c>
      <c r="B466" t="s">
        <v>5023</v>
      </c>
      <c r="C466" t="s">
        <v>5029</v>
      </c>
      <c r="D466" t="s">
        <v>5035</v>
      </c>
      <c r="E466" t="s">
        <v>5040</v>
      </c>
      <c r="F466" t="s">
        <v>5047</v>
      </c>
      <c r="G466">
        <v>138.25290000000001</v>
      </c>
      <c r="H466">
        <v>36.204799999999999</v>
      </c>
      <c r="I466">
        <v>48664</v>
      </c>
      <c r="J466">
        <v>337291</v>
      </c>
      <c r="K466">
        <v>80742</v>
      </c>
      <c r="L466">
        <v>16950</v>
      </c>
      <c r="M466">
        <v>18970</v>
      </c>
      <c r="N466">
        <v>0.14428094851116771</v>
      </c>
      <c r="O466">
        <v>392707</v>
      </c>
      <c r="P466">
        <v>0</v>
      </c>
      <c r="Q466">
        <v>169109</v>
      </c>
      <c r="R466">
        <v>5576</v>
      </c>
      <c r="S466">
        <v>1.4200000000000001E-2</v>
      </c>
      <c r="T466" t="s">
        <v>5058</v>
      </c>
      <c r="U466">
        <v>45433</v>
      </c>
      <c r="V466" t="s">
        <v>5089</v>
      </c>
      <c r="W466" t="s">
        <v>5087</v>
      </c>
      <c r="X466">
        <v>15</v>
      </c>
      <c r="Y466" t="s">
        <v>5077</v>
      </c>
      <c r="Z466" t="s">
        <v>5070</v>
      </c>
    </row>
    <row r="467" spans="1:26" x14ac:dyDescent="0.3">
      <c r="A467" t="s">
        <v>488</v>
      </c>
      <c r="B467" t="s">
        <v>5027</v>
      </c>
      <c r="C467" t="s">
        <v>5029</v>
      </c>
      <c r="D467" t="s">
        <v>5033</v>
      </c>
      <c r="E467" t="s">
        <v>5036</v>
      </c>
      <c r="F467" t="s">
        <v>5043</v>
      </c>
      <c r="G467">
        <v>-3.4359999999999999</v>
      </c>
      <c r="H467">
        <v>55.378100000000003</v>
      </c>
      <c r="I467">
        <v>65597</v>
      </c>
      <c r="J467">
        <v>374018</v>
      </c>
      <c r="K467">
        <v>50082</v>
      </c>
      <c r="L467">
        <v>23198</v>
      </c>
      <c r="M467">
        <v>22126</v>
      </c>
      <c r="N467">
        <v>0.17538579918077871</v>
      </c>
      <c r="O467">
        <v>456563</v>
      </c>
      <c r="P467">
        <v>322016</v>
      </c>
      <c r="Q467">
        <v>0</v>
      </c>
      <c r="T467" t="s">
        <v>5057</v>
      </c>
      <c r="U467">
        <v>45431</v>
      </c>
      <c r="V467" t="s">
        <v>5080</v>
      </c>
      <c r="W467" t="s">
        <v>5087</v>
      </c>
      <c r="X467">
        <v>13</v>
      </c>
      <c r="Y467" t="s">
        <v>5077</v>
      </c>
      <c r="Z467" t="s">
        <v>5070</v>
      </c>
    </row>
    <row r="468" spans="1:26" x14ac:dyDescent="0.3">
      <c r="A468" t="s">
        <v>489</v>
      </c>
      <c r="B468" t="s">
        <v>5024</v>
      </c>
      <c r="C468" t="s">
        <v>5029</v>
      </c>
      <c r="D468" t="s">
        <v>5033</v>
      </c>
      <c r="E468" t="s">
        <v>5040</v>
      </c>
      <c r="F468" t="s">
        <v>5050</v>
      </c>
      <c r="G468">
        <v>-95.712900000000005</v>
      </c>
      <c r="H468">
        <v>37.090200000000003</v>
      </c>
      <c r="I468">
        <v>74835</v>
      </c>
      <c r="J468">
        <v>386065</v>
      </c>
      <c r="K468">
        <v>45724</v>
      </c>
      <c r="L468">
        <v>28735</v>
      </c>
      <c r="M468">
        <v>15490</v>
      </c>
      <c r="N468">
        <v>0.19384224336183689</v>
      </c>
      <c r="O468">
        <v>459367</v>
      </c>
      <c r="P468">
        <v>0</v>
      </c>
      <c r="Q468">
        <v>334345</v>
      </c>
      <c r="T468" t="s">
        <v>5056</v>
      </c>
      <c r="U468">
        <v>45676</v>
      </c>
      <c r="V468" t="s">
        <v>5080</v>
      </c>
      <c r="W468" t="s">
        <v>5084</v>
      </c>
      <c r="X468">
        <v>10</v>
      </c>
      <c r="Y468" t="s">
        <v>5082</v>
      </c>
      <c r="Z468" t="s">
        <v>5070</v>
      </c>
    </row>
    <row r="469" spans="1:26" x14ac:dyDescent="0.3">
      <c r="A469" t="s">
        <v>490</v>
      </c>
      <c r="B469" t="s">
        <v>5027</v>
      </c>
      <c r="C469" t="s">
        <v>5029</v>
      </c>
      <c r="D469" t="s">
        <v>5035</v>
      </c>
      <c r="E469" t="s">
        <v>5040</v>
      </c>
      <c r="F469" t="s">
        <v>5048</v>
      </c>
      <c r="G469">
        <v>10.451499999999999</v>
      </c>
      <c r="H469">
        <v>51.165700000000001</v>
      </c>
      <c r="I469">
        <v>15076</v>
      </c>
      <c r="J469">
        <v>119117</v>
      </c>
      <c r="K469">
        <v>23075</v>
      </c>
      <c r="L469">
        <v>4000</v>
      </c>
      <c r="M469">
        <v>5634</v>
      </c>
      <c r="N469">
        <v>0.12657054171881749</v>
      </c>
      <c r="O469">
        <v>136792</v>
      </c>
      <c r="P469">
        <v>0</v>
      </c>
      <c r="Q469">
        <v>1570928</v>
      </c>
      <c r="T469" t="s">
        <v>5060</v>
      </c>
      <c r="U469">
        <v>45612</v>
      </c>
      <c r="V469" t="s">
        <v>5088</v>
      </c>
      <c r="W469" t="s">
        <v>5094</v>
      </c>
      <c r="X469">
        <v>15</v>
      </c>
      <c r="Y469" t="s">
        <v>5077</v>
      </c>
      <c r="Z469" t="s">
        <v>5070</v>
      </c>
    </row>
    <row r="470" spans="1:26" x14ac:dyDescent="0.3">
      <c r="A470" t="s">
        <v>491</v>
      </c>
      <c r="B470" t="s">
        <v>5027</v>
      </c>
      <c r="C470" t="s">
        <v>5029</v>
      </c>
      <c r="D470" t="s">
        <v>5031</v>
      </c>
      <c r="E470" t="s">
        <v>5040</v>
      </c>
      <c r="F470" t="s">
        <v>5044</v>
      </c>
      <c r="G470">
        <v>78.962900000000005</v>
      </c>
      <c r="H470">
        <v>20.593699999999998</v>
      </c>
      <c r="I470">
        <v>33199</v>
      </c>
      <c r="J470">
        <v>297635</v>
      </c>
      <c r="K470">
        <v>54430</v>
      </c>
      <c r="L470">
        <v>16670</v>
      </c>
      <c r="M470">
        <v>7653</v>
      </c>
      <c r="N470">
        <v>0.11154496370157869</v>
      </c>
      <c r="O470">
        <v>373552</v>
      </c>
      <c r="P470">
        <v>0</v>
      </c>
      <c r="Q470">
        <v>907114</v>
      </c>
      <c r="T470" t="s">
        <v>5052</v>
      </c>
      <c r="U470">
        <v>45669</v>
      </c>
      <c r="V470" t="s">
        <v>5080</v>
      </c>
      <c r="W470" t="s">
        <v>5084</v>
      </c>
      <c r="X470">
        <v>12</v>
      </c>
      <c r="Y470" t="s">
        <v>5077</v>
      </c>
      <c r="Z470" t="s">
        <v>5070</v>
      </c>
    </row>
    <row r="471" spans="1:26" x14ac:dyDescent="0.3">
      <c r="A471" t="s">
        <v>492</v>
      </c>
      <c r="B471" t="s">
        <v>5024</v>
      </c>
      <c r="C471" t="s">
        <v>5030</v>
      </c>
      <c r="D471" t="s">
        <v>5031</v>
      </c>
      <c r="E471" t="s">
        <v>5036</v>
      </c>
      <c r="F471" t="s">
        <v>5043</v>
      </c>
      <c r="G471">
        <v>-3.4359999999999999</v>
      </c>
      <c r="H471">
        <v>55.378100000000003</v>
      </c>
      <c r="I471">
        <v>224934</v>
      </c>
      <c r="J471">
        <v>2379102</v>
      </c>
      <c r="K471">
        <v>415163</v>
      </c>
      <c r="L471">
        <v>105188</v>
      </c>
      <c r="M471">
        <v>60317</v>
      </c>
      <c r="N471">
        <v>9.4546042197936234E-2</v>
      </c>
      <c r="O471">
        <v>2916568</v>
      </c>
      <c r="P471">
        <v>2379102</v>
      </c>
      <c r="Q471">
        <v>0</v>
      </c>
      <c r="T471" t="s">
        <v>5052</v>
      </c>
      <c r="U471">
        <v>45427</v>
      </c>
      <c r="V471" t="s">
        <v>5078</v>
      </c>
      <c r="W471" t="s">
        <v>5087</v>
      </c>
      <c r="X471">
        <v>17</v>
      </c>
      <c r="Y471" t="s">
        <v>5077</v>
      </c>
      <c r="Z471" t="s">
        <v>5069</v>
      </c>
    </row>
    <row r="472" spans="1:26" x14ac:dyDescent="0.3">
      <c r="A472" t="s">
        <v>493</v>
      </c>
      <c r="B472" t="s">
        <v>5025</v>
      </c>
      <c r="C472" t="s">
        <v>5029</v>
      </c>
      <c r="D472" t="s">
        <v>5033</v>
      </c>
      <c r="E472" t="s">
        <v>5037</v>
      </c>
      <c r="F472" t="s">
        <v>5044</v>
      </c>
      <c r="G472">
        <v>78.962900000000005</v>
      </c>
      <c r="H472">
        <v>20.593699999999998</v>
      </c>
      <c r="I472">
        <v>32157</v>
      </c>
      <c r="J472">
        <v>187380</v>
      </c>
      <c r="K472">
        <v>26500</v>
      </c>
      <c r="L472">
        <v>12245</v>
      </c>
      <c r="M472">
        <v>4217</v>
      </c>
      <c r="N472">
        <v>0.17161844773438881</v>
      </c>
      <c r="O472">
        <v>237573</v>
      </c>
      <c r="P472">
        <v>0</v>
      </c>
      <c r="Q472">
        <v>0</v>
      </c>
      <c r="T472" t="s">
        <v>5056</v>
      </c>
      <c r="U472">
        <v>45474</v>
      </c>
      <c r="V472" t="s">
        <v>5085</v>
      </c>
      <c r="W472" t="s">
        <v>5083</v>
      </c>
      <c r="X472">
        <v>12</v>
      </c>
      <c r="Y472" t="s">
        <v>5077</v>
      </c>
      <c r="Z472" t="s">
        <v>5070</v>
      </c>
    </row>
    <row r="473" spans="1:26" x14ac:dyDescent="0.3">
      <c r="A473" t="s">
        <v>494</v>
      </c>
      <c r="B473" t="s">
        <v>5024</v>
      </c>
      <c r="C473" t="s">
        <v>5029</v>
      </c>
      <c r="D473" t="s">
        <v>5031</v>
      </c>
      <c r="E473" t="s">
        <v>5036</v>
      </c>
      <c r="F473" t="s">
        <v>5045</v>
      </c>
      <c r="G473">
        <v>-51.9253</v>
      </c>
      <c r="H473">
        <v>-14.234999999999999</v>
      </c>
      <c r="I473">
        <v>255296</v>
      </c>
      <c r="J473">
        <v>2011534</v>
      </c>
      <c r="K473">
        <v>202305</v>
      </c>
      <c r="L473">
        <v>85170</v>
      </c>
      <c r="M473">
        <v>99844</v>
      </c>
      <c r="N473">
        <v>0.12691629726222131</v>
      </c>
      <c r="O473">
        <v>2339925</v>
      </c>
      <c r="P473">
        <v>2011534</v>
      </c>
      <c r="Q473">
        <v>0</v>
      </c>
      <c r="T473" t="s">
        <v>5052</v>
      </c>
      <c r="U473">
        <v>45752</v>
      </c>
      <c r="V473" t="s">
        <v>5088</v>
      </c>
      <c r="W473" t="s">
        <v>5079</v>
      </c>
      <c r="X473">
        <v>16</v>
      </c>
      <c r="Y473" t="s">
        <v>5077</v>
      </c>
      <c r="Z473" t="s">
        <v>5070</v>
      </c>
    </row>
    <row r="474" spans="1:26" x14ac:dyDescent="0.3">
      <c r="A474" t="s">
        <v>495</v>
      </c>
      <c r="B474" t="s">
        <v>5024</v>
      </c>
      <c r="C474" t="s">
        <v>5029</v>
      </c>
      <c r="D474" t="s">
        <v>5031</v>
      </c>
      <c r="E474" t="s">
        <v>5036</v>
      </c>
      <c r="F474" t="s">
        <v>5043</v>
      </c>
      <c r="G474">
        <v>-3.4359999999999999</v>
      </c>
      <c r="H474">
        <v>55.378100000000003</v>
      </c>
      <c r="I474">
        <v>261661</v>
      </c>
      <c r="J474">
        <v>1795268</v>
      </c>
      <c r="K474">
        <v>252341</v>
      </c>
      <c r="L474">
        <v>129502</v>
      </c>
      <c r="M474">
        <v>58407</v>
      </c>
      <c r="N474">
        <v>0.14575040672398751</v>
      </c>
      <c r="O474">
        <v>2258063</v>
      </c>
      <c r="P474">
        <v>1795268</v>
      </c>
      <c r="Q474">
        <v>0</v>
      </c>
      <c r="T474" t="s">
        <v>5052</v>
      </c>
      <c r="U474">
        <v>45301</v>
      </c>
      <c r="V474" t="s">
        <v>5078</v>
      </c>
      <c r="W474" t="s">
        <v>5084</v>
      </c>
      <c r="X474">
        <v>11</v>
      </c>
      <c r="Y474" t="s">
        <v>5082</v>
      </c>
      <c r="Z474" t="s">
        <v>5070</v>
      </c>
    </row>
    <row r="475" spans="1:26" x14ac:dyDescent="0.3">
      <c r="A475" t="s">
        <v>496</v>
      </c>
      <c r="B475" t="s">
        <v>5023</v>
      </c>
      <c r="C475" t="s">
        <v>5029</v>
      </c>
      <c r="D475" t="s">
        <v>5031</v>
      </c>
      <c r="E475" t="s">
        <v>5036</v>
      </c>
      <c r="F475" t="s">
        <v>5043</v>
      </c>
      <c r="G475">
        <v>-3.4359999999999999</v>
      </c>
      <c r="H475">
        <v>55.378100000000003</v>
      </c>
      <c r="I475">
        <v>171614</v>
      </c>
      <c r="J475">
        <v>1416845</v>
      </c>
      <c r="K475">
        <v>331231</v>
      </c>
      <c r="L475">
        <v>73237</v>
      </c>
      <c r="M475">
        <v>79906</v>
      </c>
      <c r="N475">
        <v>0.1211245796331369</v>
      </c>
      <c r="O475">
        <v>1665449</v>
      </c>
      <c r="P475">
        <v>1416845</v>
      </c>
      <c r="Q475">
        <v>0</v>
      </c>
      <c r="R475">
        <v>24815</v>
      </c>
      <c r="S475">
        <v>1.49E-2</v>
      </c>
      <c r="T475" t="s">
        <v>5052</v>
      </c>
      <c r="U475">
        <v>45471</v>
      </c>
      <c r="V475" t="s">
        <v>5091</v>
      </c>
      <c r="W475" t="s">
        <v>5093</v>
      </c>
      <c r="X475">
        <v>15</v>
      </c>
      <c r="Y475" t="s">
        <v>5077</v>
      </c>
      <c r="Z475" t="s">
        <v>5070</v>
      </c>
    </row>
    <row r="476" spans="1:26" x14ac:dyDescent="0.3">
      <c r="A476" t="s">
        <v>497</v>
      </c>
      <c r="B476" t="s">
        <v>5024</v>
      </c>
      <c r="C476" t="s">
        <v>5029</v>
      </c>
      <c r="D476" t="s">
        <v>5033</v>
      </c>
      <c r="E476" t="s">
        <v>5040</v>
      </c>
      <c r="F476" t="s">
        <v>5043</v>
      </c>
      <c r="G476">
        <v>-3.4359999999999999</v>
      </c>
      <c r="H476">
        <v>55.378100000000003</v>
      </c>
      <c r="I476">
        <v>44307</v>
      </c>
      <c r="J476">
        <v>243445</v>
      </c>
      <c r="K476">
        <v>38500</v>
      </c>
      <c r="L476">
        <v>15004</v>
      </c>
      <c r="M476">
        <v>11722</v>
      </c>
      <c r="N476">
        <v>0.1820029689166387</v>
      </c>
      <c r="O476">
        <v>268001</v>
      </c>
      <c r="P476">
        <v>0</v>
      </c>
      <c r="Q476">
        <v>166781</v>
      </c>
      <c r="T476" t="s">
        <v>5056</v>
      </c>
      <c r="U476">
        <v>45382</v>
      </c>
      <c r="V476" t="s">
        <v>5080</v>
      </c>
      <c r="W476" t="s">
        <v>5076</v>
      </c>
      <c r="X476">
        <v>17</v>
      </c>
      <c r="Y476" t="s">
        <v>5077</v>
      </c>
      <c r="Z476" t="s">
        <v>5070</v>
      </c>
    </row>
    <row r="477" spans="1:26" x14ac:dyDescent="0.3">
      <c r="A477" t="s">
        <v>498</v>
      </c>
      <c r="B477" t="s">
        <v>5023</v>
      </c>
      <c r="C477" t="s">
        <v>5029</v>
      </c>
      <c r="D477" t="s">
        <v>5032</v>
      </c>
      <c r="E477" t="s">
        <v>5036</v>
      </c>
      <c r="F477" t="s">
        <v>5048</v>
      </c>
      <c r="G477">
        <v>10.451499999999999</v>
      </c>
      <c r="H477">
        <v>51.165700000000001</v>
      </c>
      <c r="I477">
        <v>83053</v>
      </c>
      <c r="J477">
        <v>896338</v>
      </c>
      <c r="K477">
        <v>185503</v>
      </c>
      <c r="L477">
        <v>56755</v>
      </c>
      <c r="M477">
        <v>52562</v>
      </c>
      <c r="N477">
        <v>9.2658235024861285E-2</v>
      </c>
      <c r="O477">
        <v>1122401</v>
      </c>
      <c r="P477">
        <v>851487</v>
      </c>
      <c r="Q477">
        <v>0</v>
      </c>
      <c r="R477">
        <v>27386</v>
      </c>
      <c r="S477">
        <v>2.4400000000000002E-2</v>
      </c>
      <c r="T477" t="s">
        <v>5059</v>
      </c>
      <c r="U477">
        <v>45423</v>
      </c>
      <c r="V477" t="s">
        <v>5088</v>
      </c>
      <c r="W477" t="s">
        <v>5087</v>
      </c>
      <c r="X477">
        <v>17</v>
      </c>
      <c r="Y477" t="s">
        <v>5077</v>
      </c>
      <c r="Z477" t="s">
        <v>5069</v>
      </c>
    </row>
    <row r="478" spans="1:26" x14ac:dyDescent="0.3">
      <c r="A478" t="s">
        <v>499</v>
      </c>
      <c r="B478" t="s">
        <v>5023</v>
      </c>
      <c r="C478" t="s">
        <v>5029</v>
      </c>
      <c r="D478" t="s">
        <v>5031</v>
      </c>
      <c r="E478" t="s">
        <v>5036</v>
      </c>
      <c r="F478" t="s">
        <v>5047</v>
      </c>
      <c r="G478">
        <v>138.25290000000001</v>
      </c>
      <c r="H478">
        <v>36.204799999999999</v>
      </c>
      <c r="I478">
        <v>309139</v>
      </c>
      <c r="J478">
        <v>2066493</v>
      </c>
      <c r="K478">
        <v>299037</v>
      </c>
      <c r="L478">
        <v>72881</v>
      </c>
      <c r="M478">
        <v>105955</v>
      </c>
      <c r="N478">
        <v>0.1495962351352268</v>
      </c>
      <c r="O478">
        <v>2539368</v>
      </c>
      <c r="P478">
        <v>2066493</v>
      </c>
      <c r="Q478">
        <v>0</v>
      </c>
      <c r="R478">
        <v>36312</v>
      </c>
      <c r="S478">
        <v>1.43E-2</v>
      </c>
      <c r="T478" t="s">
        <v>5052</v>
      </c>
      <c r="U478">
        <v>45684</v>
      </c>
      <c r="V478" t="s">
        <v>5085</v>
      </c>
      <c r="W478" t="s">
        <v>5084</v>
      </c>
      <c r="X478">
        <v>15</v>
      </c>
      <c r="Y478" t="s">
        <v>5077</v>
      </c>
      <c r="Z478" t="s">
        <v>5070</v>
      </c>
    </row>
    <row r="479" spans="1:26" x14ac:dyDescent="0.3">
      <c r="A479" t="s">
        <v>500</v>
      </c>
      <c r="B479" t="s">
        <v>5027</v>
      </c>
      <c r="C479" t="s">
        <v>5029</v>
      </c>
      <c r="D479" t="s">
        <v>5035</v>
      </c>
      <c r="E479" t="s">
        <v>5040</v>
      </c>
      <c r="F479" t="s">
        <v>5050</v>
      </c>
      <c r="G479">
        <v>-95.712900000000005</v>
      </c>
      <c r="H479">
        <v>37.090200000000003</v>
      </c>
      <c r="I479">
        <v>34017</v>
      </c>
      <c r="J479">
        <v>269731</v>
      </c>
      <c r="K479">
        <v>28922</v>
      </c>
      <c r="L479">
        <v>12947</v>
      </c>
      <c r="M479">
        <v>15717</v>
      </c>
      <c r="N479">
        <v>0.12611495737333639</v>
      </c>
      <c r="O479">
        <v>323698</v>
      </c>
      <c r="P479">
        <v>0</v>
      </c>
      <c r="Q479">
        <v>1149093</v>
      </c>
      <c r="T479" t="s">
        <v>5060</v>
      </c>
      <c r="U479">
        <v>45733</v>
      </c>
      <c r="V479" t="s">
        <v>5085</v>
      </c>
      <c r="W479" t="s">
        <v>5076</v>
      </c>
      <c r="X479">
        <v>10</v>
      </c>
      <c r="Y479" t="s">
        <v>5082</v>
      </c>
      <c r="Z479" t="s">
        <v>5070</v>
      </c>
    </row>
    <row r="480" spans="1:26" x14ac:dyDescent="0.3">
      <c r="A480" t="s">
        <v>501</v>
      </c>
      <c r="B480" t="s">
        <v>5027</v>
      </c>
      <c r="C480" t="s">
        <v>5029</v>
      </c>
      <c r="D480" t="s">
        <v>5035</v>
      </c>
      <c r="E480" t="s">
        <v>5040</v>
      </c>
      <c r="F480" t="s">
        <v>5046</v>
      </c>
      <c r="G480">
        <v>133.77510000000001</v>
      </c>
      <c r="H480">
        <v>-25.2744</v>
      </c>
      <c r="I480">
        <v>24271</v>
      </c>
      <c r="J480">
        <v>211703</v>
      </c>
      <c r="K480">
        <v>32878</v>
      </c>
      <c r="L480">
        <v>10265</v>
      </c>
      <c r="M480">
        <v>4677</v>
      </c>
      <c r="N480">
        <v>0.1146500140593102</v>
      </c>
      <c r="O480">
        <v>265372</v>
      </c>
      <c r="P480">
        <v>0</v>
      </c>
      <c r="Q480">
        <v>1124756</v>
      </c>
      <c r="T480" t="s">
        <v>5060</v>
      </c>
      <c r="U480">
        <v>45448</v>
      </c>
      <c r="V480" t="s">
        <v>5078</v>
      </c>
      <c r="W480" t="s">
        <v>5093</v>
      </c>
      <c r="X480">
        <v>17</v>
      </c>
      <c r="Y480" t="s">
        <v>5077</v>
      </c>
      <c r="Z480" t="s">
        <v>5070</v>
      </c>
    </row>
    <row r="481" spans="1:26" x14ac:dyDescent="0.3">
      <c r="A481" t="s">
        <v>502</v>
      </c>
      <c r="B481" t="s">
        <v>5026</v>
      </c>
      <c r="C481" t="s">
        <v>5029</v>
      </c>
      <c r="D481" t="s">
        <v>5032</v>
      </c>
      <c r="E481" t="s">
        <v>5038</v>
      </c>
      <c r="F481" t="s">
        <v>5050</v>
      </c>
      <c r="G481">
        <v>-95.712900000000005</v>
      </c>
      <c r="H481">
        <v>37.090200000000003</v>
      </c>
      <c r="I481">
        <v>38091</v>
      </c>
      <c r="J481">
        <v>458109</v>
      </c>
      <c r="K481">
        <v>102308</v>
      </c>
      <c r="L481">
        <v>33220</v>
      </c>
      <c r="M481">
        <v>13046</v>
      </c>
      <c r="N481">
        <v>8.3149786242766532E-2</v>
      </c>
      <c r="O481">
        <v>564147</v>
      </c>
      <c r="P481">
        <v>0</v>
      </c>
      <c r="Q481">
        <v>0</v>
      </c>
      <c r="T481" t="s">
        <v>5059</v>
      </c>
      <c r="U481">
        <v>45628</v>
      </c>
      <c r="V481" t="s">
        <v>5085</v>
      </c>
      <c r="W481" t="s">
        <v>5081</v>
      </c>
      <c r="X481">
        <v>17</v>
      </c>
      <c r="Y481" t="s">
        <v>5077</v>
      </c>
      <c r="Z481" t="s">
        <v>5069</v>
      </c>
    </row>
    <row r="482" spans="1:26" x14ac:dyDescent="0.3">
      <c r="A482" t="s">
        <v>503</v>
      </c>
      <c r="B482" t="s">
        <v>5027</v>
      </c>
      <c r="C482" t="s">
        <v>5030</v>
      </c>
      <c r="D482" t="s">
        <v>5031</v>
      </c>
      <c r="E482" t="s">
        <v>5036</v>
      </c>
      <c r="F482" t="s">
        <v>5048</v>
      </c>
      <c r="G482">
        <v>10.451499999999999</v>
      </c>
      <c r="H482">
        <v>51.165700000000001</v>
      </c>
      <c r="I482">
        <v>104386</v>
      </c>
      <c r="J482">
        <v>707822</v>
      </c>
      <c r="K482">
        <v>93688</v>
      </c>
      <c r="L482">
        <v>45223</v>
      </c>
      <c r="M482">
        <v>31363</v>
      </c>
      <c r="N482">
        <v>0.1474758762877417</v>
      </c>
      <c r="O482">
        <v>820408</v>
      </c>
      <c r="P482">
        <v>646660</v>
      </c>
      <c r="Q482">
        <v>0</v>
      </c>
      <c r="T482" t="s">
        <v>5052</v>
      </c>
      <c r="U482">
        <v>45661</v>
      </c>
      <c r="V482" t="s">
        <v>5088</v>
      </c>
      <c r="W482" t="s">
        <v>5084</v>
      </c>
      <c r="X482">
        <v>10</v>
      </c>
      <c r="Y482" t="s">
        <v>5082</v>
      </c>
      <c r="Z482" t="s">
        <v>5070</v>
      </c>
    </row>
    <row r="483" spans="1:26" x14ac:dyDescent="0.3">
      <c r="A483" t="s">
        <v>504</v>
      </c>
      <c r="B483" t="s">
        <v>5024</v>
      </c>
      <c r="C483" t="s">
        <v>5029</v>
      </c>
      <c r="D483" t="s">
        <v>5033</v>
      </c>
      <c r="E483" t="s">
        <v>5039</v>
      </c>
      <c r="F483" t="s">
        <v>5050</v>
      </c>
      <c r="G483">
        <v>-95.712900000000005</v>
      </c>
      <c r="H483">
        <v>37.090200000000003</v>
      </c>
      <c r="I483">
        <v>55769</v>
      </c>
      <c r="J483">
        <v>242423</v>
      </c>
      <c r="K483">
        <v>29209</v>
      </c>
      <c r="L483">
        <v>15171</v>
      </c>
      <c r="M483">
        <v>12010</v>
      </c>
      <c r="N483">
        <v>0.23004864751880491</v>
      </c>
      <c r="O483">
        <v>281968</v>
      </c>
      <c r="P483">
        <v>0</v>
      </c>
      <c r="Q483">
        <v>0</v>
      </c>
      <c r="T483" t="s">
        <v>5056</v>
      </c>
      <c r="U483">
        <v>45490</v>
      </c>
      <c r="V483" t="s">
        <v>5078</v>
      </c>
      <c r="W483" t="s">
        <v>5083</v>
      </c>
      <c r="X483">
        <v>17</v>
      </c>
      <c r="Y483" t="s">
        <v>5077</v>
      </c>
      <c r="Z483" t="s">
        <v>5071</v>
      </c>
    </row>
    <row r="484" spans="1:26" x14ac:dyDescent="0.3">
      <c r="A484" t="s">
        <v>505</v>
      </c>
      <c r="B484" t="s">
        <v>5023</v>
      </c>
      <c r="C484" t="s">
        <v>5030</v>
      </c>
      <c r="D484" t="s">
        <v>5031</v>
      </c>
      <c r="E484" t="s">
        <v>5036</v>
      </c>
      <c r="F484" t="s">
        <v>5043</v>
      </c>
      <c r="G484">
        <v>-3.4359999999999999</v>
      </c>
      <c r="H484">
        <v>55.378100000000003</v>
      </c>
      <c r="I484">
        <v>148754</v>
      </c>
      <c r="J484">
        <v>1107941</v>
      </c>
      <c r="K484">
        <v>229322</v>
      </c>
      <c r="L484">
        <v>44274</v>
      </c>
      <c r="M484">
        <v>61611</v>
      </c>
      <c r="N484">
        <v>0.13426195941005209</v>
      </c>
      <c r="O484">
        <v>1282421</v>
      </c>
      <c r="P484">
        <v>1107941</v>
      </c>
      <c r="Q484">
        <v>0</v>
      </c>
      <c r="R484">
        <v>14619</v>
      </c>
      <c r="S484">
        <v>1.14E-2</v>
      </c>
      <c r="T484" t="s">
        <v>5052</v>
      </c>
      <c r="U484">
        <v>45768</v>
      </c>
      <c r="V484" t="s">
        <v>5085</v>
      </c>
      <c r="W484" t="s">
        <v>5079</v>
      </c>
      <c r="X484">
        <v>10</v>
      </c>
      <c r="Y484" t="s">
        <v>5082</v>
      </c>
      <c r="Z484" t="s">
        <v>5070</v>
      </c>
    </row>
    <row r="485" spans="1:26" x14ac:dyDescent="0.3">
      <c r="A485" t="s">
        <v>506</v>
      </c>
      <c r="B485" t="s">
        <v>5023</v>
      </c>
      <c r="C485" t="s">
        <v>5029</v>
      </c>
      <c r="D485" t="s">
        <v>5033</v>
      </c>
      <c r="E485" t="s">
        <v>5036</v>
      </c>
      <c r="F485" t="s">
        <v>5047</v>
      </c>
      <c r="G485">
        <v>138.25290000000001</v>
      </c>
      <c r="H485">
        <v>36.204799999999999</v>
      </c>
      <c r="I485">
        <v>62973</v>
      </c>
      <c r="J485">
        <v>414267</v>
      </c>
      <c r="K485">
        <v>64280</v>
      </c>
      <c r="L485">
        <v>13631</v>
      </c>
      <c r="M485">
        <v>10133</v>
      </c>
      <c r="N485">
        <v>0.15201227639532019</v>
      </c>
      <c r="O485">
        <v>498434</v>
      </c>
      <c r="P485">
        <v>403960</v>
      </c>
      <c r="Q485">
        <v>0</v>
      </c>
      <c r="R485">
        <v>8872</v>
      </c>
      <c r="S485">
        <v>1.78E-2</v>
      </c>
      <c r="T485" t="s">
        <v>5056</v>
      </c>
      <c r="U485">
        <v>45641</v>
      </c>
      <c r="V485" t="s">
        <v>5080</v>
      </c>
      <c r="W485" t="s">
        <v>5081</v>
      </c>
      <c r="X485">
        <v>11</v>
      </c>
      <c r="Y485" t="s">
        <v>5082</v>
      </c>
      <c r="Z485" t="s">
        <v>5070</v>
      </c>
    </row>
    <row r="486" spans="1:26" x14ac:dyDescent="0.3">
      <c r="A486" t="s">
        <v>507</v>
      </c>
      <c r="B486" t="s">
        <v>5023</v>
      </c>
      <c r="C486" t="s">
        <v>5030</v>
      </c>
      <c r="D486" t="s">
        <v>5033</v>
      </c>
      <c r="E486" t="s">
        <v>5036</v>
      </c>
      <c r="F486" t="s">
        <v>5048</v>
      </c>
      <c r="G486">
        <v>10.451499999999999</v>
      </c>
      <c r="H486">
        <v>51.165700000000001</v>
      </c>
      <c r="I486">
        <v>531415</v>
      </c>
      <c r="J486">
        <v>2555618</v>
      </c>
      <c r="K486">
        <v>261194</v>
      </c>
      <c r="L486">
        <v>125109</v>
      </c>
      <c r="M486">
        <v>85597</v>
      </c>
      <c r="N486">
        <v>0.2079399887194078</v>
      </c>
      <c r="O486">
        <v>2821058</v>
      </c>
      <c r="P486">
        <v>2555618</v>
      </c>
      <c r="Q486">
        <v>0</v>
      </c>
      <c r="R486">
        <v>64602</v>
      </c>
      <c r="S486">
        <v>2.29E-2</v>
      </c>
      <c r="T486" t="s">
        <v>5057</v>
      </c>
      <c r="U486">
        <v>45541</v>
      </c>
      <c r="V486" t="s">
        <v>5091</v>
      </c>
      <c r="W486" t="s">
        <v>5096</v>
      </c>
      <c r="X486">
        <v>10</v>
      </c>
      <c r="Y486" t="s">
        <v>5082</v>
      </c>
      <c r="Z486" t="s">
        <v>5071</v>
      </c>
    </row>
    <row r="487" spans="1:26" x14ac:dyDescent="0.3">
      <c r="A487" t="s">
        <v>508</v>
      </c>
      <c r="B487" t="s">
        <v>5023</v>
      </c>
      <c r="C487" t="s">
        <v>5029</v>
      </c>
      <c r="D487" t="s">
        <v>5032</v>
      </c>
      <c r="E487" t="s">
        <v>5036</v>
      </c>
      <c r="F487" t="s">
        <v>5046</v>
      </c>
      <c r="G487">
        <v>133.77510000000001</v>
      </c>
      <c r="H487">
        <v>-25.2744</v>
      </c>
      <c r="I487">
        <v>31667</v>
      </c>
      <c r="J487">
        <v>397357</v>
      </c>
      <c r="K487">
        <v>47148</v>
      </c>
      <c r="L487">
        <v>20138</v>
      </c>
      <c r="M487">
        <v>15780</v>
      </c>
      <c r="N487">
        <v>7.9694330241725897E-2</v>
      </c>
      <c r="O487">
        <v>469222</v>
      </c>
      <c r="P487">
        <v>392318</v>
      </c>
      <c r="Q487">
        <v>0</v>
      </c>
      <c r="R487">
        <v>9149</v>
      </c>
      <c r="S487">
        <v>1.95E-2</v>
      </c>
      <c r="T487" t="s">
        <v>5059</v>
      </c>
      <c r="U487">
        <v>45358</v>
      </c>
      <c r="V487" t="s">
        <v>5075</v>
      </c>
      <c r="W487" t="s">
        <v>5076</v>
      </c>
      <c r="X487">
        <v>10</v>
      </c>
      <c r="Y487" t="s">
        <v>5082</v>
      </c>
      <c r="Z487" t="s">
        <v>5069</v>
      </c>
    </row>
    <row r="488" spans="1:26" x14ac:dyDescent="0.3">
      <c r="A488" t="s">
        <v>509</v>
      </c>
      <c r="B488" t="s">
        <v>5023</v>
      </c>
      <c r="C488" t="s">
        <v>5029</v>
      </c>
      <c r="D488" t="s">
        <v>5033</v>
      </c>
      <c r="E488" t="s">
        <v>5036</v>
      </c>
      <c r="F488" t="s">
        <v>5049</v>
      </c>
      <c r="G488">
        <v>-106.3468</v>
      </c>
      <c r="H488">
        <v>56.130400000000002</v>
      </c>
      <c r="I488">
        <v>83744</v>
      </c>
      <c r="J488">
        <v>491261</v>
      </c>
      <c r="K488">
        <v>49857</v>
      </c>
      <c r="L488">
        <v>26137</v>
      </c>
      <c r="M488">
        <v>28758</v>
      </c>
      <c r="N488">
        <v>0.17046769077107249</v>
      </c>
      <c r="O488">
        <v>591383</v>
      </c>
      <c r="P488">
        <v>424023</v>
      </c>
      <c r="Q488">
        <v>0</v>
      </c>
      <c r="R488">
        <v>8929</v>
      </c>
      <c r="S488">
        <v>1.5100000000000001E-2</v>
      </c>
      <c r="T488" t="s">
        <v>5056</v>
      </c>
      <c r="U488">
        <v>45314</v>
      </c>
      <c r="V488" t="s">
        <v>5089</v>
      </c>
      <c r="W488" t="s">
        <v>5084</v>
      </c>
      <c r="X488">
        <v>17</v>
      </c>
      <c r="Y488" t="s">
        <v>5077</v>
      </c>
      <c r="Z488" t="s">
        <v>5070</v>
      </c>
    </row>
    <row r="489" spans="1:26" x14ac:dyDescent="0.3">
      <c r="A489" t="s">
        <v>510</v>
      </c>
      <c r="B489" t="s">
        <v>5027</v>
      </c>
      <c r="C489" t="s">
        <v>5029</v>
      </c>
      <c r="D489" t="s">
        <v>5031</v>
      </c>
      <c r="E489" t="s">
        <v>5036</v>
      </c>
      <c r="F489" t="s">
        <v>5049</v>
      </c>
      <c r="G489">
        <v>-106.3468</v>
      </c>
      <c r="H489">
        <v>56.130400000000002</v>
      </c>
      <c r="I489">
        <v>94998</v>
      </c>
      <c r="J489">
        <v>656920</v>
      </c>
      <c r="K489">
        <v>132455</v>
      </c>
      <c r="L489">
        <v>29951</v>
      </c>
      <c r="M489">
        <v>33476</v>
      </c>
      <c r="N489">
        <v>0.1446114651429839</v>
      </c>
      <c r="O489">
        <v>824161</v>
      </c>
      <c r="P489">
        <v>611121</v>
      </c>
      <c r="Q489">
        <v>0</v>
      </c>
      <c r="T489" t="s">
        <v>5052</v>
      </c>
      <c r="U489">
        <v>45651</v>
      </c>
      <c r="V489" t="s">
        <v>5078</v>
      </c>
      <c r="W489" t="s">
        <v>5081</v>
      </c>
      <c r="X489">
        <v>18</v>
      </c>
      <c r="Y489" t="s">
        <v>5092</v>
      </c>
      <c r="Z489" t="s">
        <v>5070</v>
      </c>
    </row>
    <row r="490" spans="1:26" x14ac:dyDescent="0.3">
      <c r="A490" t="s">
        <v>511</v>
      </c>
      <c r="B490" t="s">
        <v>5027</v>
      </c>
      <c r="C490" t="s">
        <v>5030</v>
      </c>
      <c r="D490" t="s">
        <v>5031</v>
      </c>
      <c r="E490" t="s">
        <v>5036</v>
      </c>
      <c r="F490" t="s">
        <v>5045</v>
      </c>
      <c r="G490">
        <v>-51.9253</v>
      </c>
      <c r="H490">
        <v>-14.234999999999999</v>
      </c>
      <c r="I490">
        <v>250567</v>
      </c>
      <c r="J490">
        <v>2328856</v>
      </c>
      <c r="K490">
        <v>276743</v>
      </c>
      <c r="L490">
        <v>71839</v>
      </c>
      <c r="M490">
        <v>118320</v>
      </c>
      <c r="N490">
        <v>0.1075925943447352</v>
      </c>
      <c r="O490">
        <v>2937691</v>
      </c>
      <c r="P490">
        <v>2328856</v>
      </c>
      <c r="Q490">
        <v>0</v>
      </c>
      <c r="T490" t="s">
        <v>5052</v>
      </c>
      <c r="U490">
        <v>45764</v>
      </c>
      <c r="V490" t="s">
        <v>5075</v>
      </c>
      <c r="W490" t="s">
        <v>5079</v>
      </c>
      <c r="X490">
        <v>9</v>
      </c>
      <c r="Y490" t="s">
        <v>5082</v>
      </c>
      <c r="Z490" t="s">
        <v>5070</v>
      </c>
    </row>
    <row r="491" spans="1:26" x14ac:dyDescent="0.3">
      <c r="A491" t="s">
        <v>512</v>
      </c>
      <c r="B491" t="s">
        <v>5024</v>
      </c>
      <c r="C491" t="s">
        <v>5029</v>
      </c>
      <c r="D491" t="s">
        <v>5033</v>
      </c>
      <c r="E491" t="s">
        <v>5039</v>
      </c>
      <c r="F491" t="s">
        <v>5046</v>
      </c>
      <c r="G491">
        <v>133.77510000000001</v>
      </c>
      <c r="H491">
        <v>-25.2744</v>
      </c>
      <c r="I491">
        <v>56764</v>
      </c>
      <c r="J491">
        <v>251961</v>
      </c>
      <c r="K491">
        <v>29739</v>
      </c>
      <c r="L491">
        <v>10904</v>
      </c>
      <c r="M491">
        <v>5216</v>
      </c>
      <c r="N491">
        <v>0.22528924069021311</v>
      </c>
      <c r="O491">
        <v>291937</v>
      </c>
      <c r="P491">
        <v>0</v>
      </c>
      <c r="Q491">
        <v>0</v>
      </c>
      <c r="T491" t="s">
        <v>5056</v>
      </c>
      <c r="U491">
        <v>45498</v>
      </c>
      <c r="V491" t="s">
        <v>5075</v>
      </c>
      <c r="W491" t="s">
        <v>5083</v>
      </c>
      <c r="X491">
        <v>11</v>
      </c>
      <c r="Y491" t="s">
        <v>5082</v>
      </c>
      <c r="Z491" t="s">
        <v>5071</v>
      </c>
    </row>
    <row r="492" spans="1:26" x14ac:dyDescent="0.3">
      <c r="A492" t="s">
        <v>513</v>
      </c>
      <c r="B492" t="s">
        <v>5025</v>
      </c>
      <c r="C492" t="s">
        <v>5029</v>
      </c>
      <c r="D492" t="s">
        <v>5032</v>
      </c>
      <c r="E492" t="s">
        <v>5037</v>
      </c>
      <c r="F492" t="s">
        <v>5043</v>
      </c>
      <c r="G492">
        <v>-3.4359999999999999</v>
      </c>
      <c r="H492">
        <v>55.378100000000003</v>
      </c>
      <c r="I492">
        <v>44916</v>
      </c>
      <c r="J492">
        <v>520371</v>
      </c>
      <c r="K492">
        <v>79207</v>
      </c>
      <c r="L492">
        <v>25283</v>
      </c>
      <c r="M492">
        <v>10435</v>
      </c>
      <c r="N492">
        <v>8.6315655127021523E-2</v>
      </c>
      <c r="O492">
        <v>603609</v>
      </c>
      <c r="P492">
        <v>0</v>
      </c>
      <c r="Q492">
        <v>0</v>
      </c>
      <c r="T492" t="s">
        <v>5059</v>
      </c>
      <c r="U492">
        <v>45651</v>
      </c>
      <c r="V492" t="s">
        <v>5078</v>
      </c>
      <c r="W492" t="s">
        <v>5081</v>
      </c>
      <c r="X492">
        <v>13</v>
      </c>
      <c r="Y492" t="s">
        <v>5077</v>
      </c>
      <c r="Z492" t="s">
        <v>5069</v>
      </c>
    </row>
    <row r="493" spans="1:26" x14ac:dyDescent="0.3">
      <c r="A493" t="s">
        <v>514</v>
      </c>
      <c r="B493" t="s">
        <v>5023</v>
      </c>
      <c r="C493" t="s">
        <v>5029</v>
      </c>
      <c r="D493" t="s">
        <v>5033</v>
      </c>
      <c r="E493" t="s">
        <v>5036</v>
      </c>
      <c r="F493" t="s">
        <v>5043</v>
      </c>
      <c r="G493">
        <v>-3.4359999999999999</v>
      </c>
      <c r="H493">
        <v>55.378100000000003</v>
      </c>
      <c r="I493">
        <v>86201</v>
      </c>
      <c r="J493">
        <v>404902</v>
      </c>
      <c r="K493">
        <v>79753</v>
      </c>
      <c r="L493">
        <v>31869</v>
      </c>
      <c r="M493">
        <v>21817</v>
      </c>
      <c r="N493">
        <v>0.21289407954443629</v>
      </c>
      <c r="O493">
        <v>447302</v>
      </c>
      <c r="P493">
        <v>363936</v>
      </c>
      <c r="Q493">
        <v>0</v>
      </c>
      <c r="R493">
        <v>9214</v>
      </c>
      <c r="S493">
        <v>2.06E-2</v>
      </c>
      <c r="T493" t="s">
        <v>5056</v>
      </c>
      <c r="U493">
        <v>45756</v>
      </c>
      <c r="V493" t="s">
        <v>5078</v>
      </c>
      <c r="W493" t="s">
        <v>5079</v>
      </c>
      <c r="X493">
        <v>9</v>
      </c>
      <c r="Y493" t="s">
        <v>5082</v>
      </c>
      <c r="Z493" t="s">
        <v>5071</v>
      </c>
    </row>
    <row r="494" spans="1:26" x14ac:dyDescent="0.3">
      <c r="A494" t="s">
        <v>515</v>
      </c>
      <c r="B494" t="s">
        <v>5024</v>
      </c>
      <c r="C494" t="s">
        <v>5030</v>
      </c>
      <c r="D494" t="s">
        <v>5033</v>
      </c>
      <c r="E494" t="s">
        <v>5039</v>
      </c>
      <c r="F494" t="s">
        <v>5043</v>
      </c>
      <c r="G494">
        <v>-3.4359999999999999</v>
      </c>
      <c r="H494">
        <v>55.378100000000003</v>
      </c>
      <c r="I494">
        <v>61741</v>
      </c>
      <c r="J494">
        <v>267334</v>
      </c>
      <c r="K494">
        <v>58026</v>
      </c>
      <c r="L494">
        <v>14141</v>
      </c>
      <c r="M494">
        <v>9602</v>
      </c>
      <c r="N494">
        <v>0.23095244262507331</v>
      </c>
      <c r="O494">
        <v>310263</v>
      </c>
      <c r="P494">
        <v>0</v>
      </c>
      <c r="Q494">
        <v>0</v>
      </c>
      <c r="T494" t="s">
        <v>5056</v>
      </c>
      <c r="U494">
        <v>45310</v>
      </c>
      <c r="V494" t="s">
        <v>5091</v>
      </c>
      <c r="W494" t="s">
        <v>5084</v>
      </c>
      <c r="X494">
        <v>17</v>
      </c>
      <c r="Y494" t="s">
        <v>5077</v>
      </c>
      <c r="Z494" t="s">
        <v>5071</v>
      </c>
    </row>
    <row r="495" spans="1:26" x14ac:dyDescent="0.3">
      <c r="A495" t="s">
        <v>516</v>
      </c>
      <c r="B495" t="s">
        <v>5025</v>
      </c>
      <c r="C495" t="s">
        <v>5029</v>
      </c>
      <c r="D495" t="s">
        <v>5035</v>
      </c>
      <c r="E495" t="s">
        <v>5037</v>
      </c>
      <c r="F495" t="s">
        <v>5049</v>
      </c>
      <c r="G495">
        <v>-106.3468</v>
      </c>
      <c r="H495">
        <v>56.130400000000002</v>
      </c>
      <c r="I495">
        <v>35369</v>
      </c>
      <c r="J495">
        <v>274395</v>
      </c>
      <c r="K495">
        <v>30143</v>
      </c>
      <c r="L495">
        <v>11363</v>
      </c>
      <c r="M495">
        <v>8194</v>
      </c>
      <c r="N495">
        <v>0.1289005069964913</v>
      </c>
      <c r="O495">
        <v>328400</v>
      </c>
      <c r="P495">
        <v>0</v>
      </c>
      <c r="Q495">
        <v>0</v>
      </c>
      <c r="T495" t="s">
        <v>5058</v>
      </c>
      <c r="U495">
        <v>45659</v>
      </c>
      <c r="V495" t="s">
        <v>5075</v>
      </c>
      <c r="W495" t="s">
        <v>5084</v>
      </c>
      <c r="X495">
        <v>12</v>
      </c>
      <c r="Y495" t="s">
        <v>5077</v>
      </c>
      <c r="Z495" t="s">
        <v>5070</v>
      </c>
    </row>
    <row r="496" spans="1:26" x14ac:dyDescent="0.3">
      <c r="A496" t="s">
        <v>517</v>
      </c>
      <c r="B496" t="s">
        <v>5024</v>
      </c>
      <c r="C496" t="s">
        <v>5029</v>
      </c>
      <c r="D496" t="s">
        <v>5035</v>
      </c>
      <c r="E496" t="s">
        <v>5040</v>
      </c>
      <c r="F496" t="s">
        <v>5049</v>
      </c>
      <c r="G496">
        <v>-106.3468</v>
      </c>
      <c r="H496">
        <v>56.130400000000002</v>
      </c>
      <c r="I496">
        <v>26902</v>
      </c>
      <c r="J496">
        <v>180495</v>
      </c>
      <c r="K496">
        <v>43980</v>
      </c>
      <c r="L496">
        <v>13922</v>
      </c>
      <c r="M496">
        <v>9278</v>
      </c>
      <c r="N496">
        <v>0.14904907289334041</v>
      </c>
      <c r="O496">
        <v>234330</v>
      </c>
      <c r="P496">
        <v>0</v>
      </c>
      <c r="Q496">
        <v>317792</v>
      </c>
      <c r="T496" t="s">
        <v>5058</v>
      </c>
      <c r="U496">
        <v>45386</v>
      </c>
      <c r="V496" t="s">
        <v>5075</v>
      </c>
      <c r="W496" t="s">
        <v>5079</v>
      </c>
      <c r="X496">
        <v>10</v>
      </c>
      <c r="Y496" t="s">
        <v>5082</v>
      </c>
      <c r="Z496" t="s">
        <v>5070</v>
      </c>
    </row>
    <row r="497" spans="1:26" x14ac:dyDescent="0.3">
      <c r="A497" t="s">
        <v>518</v>
      </c>
      <c r="B497" t="s">
        <v>5025</v>
      </c>
      <c r="C497" t="s">
        <v>5029</v>
      </c>
      <c r="D497" t="s">
        <v>5033</v>
      </c>
      <c r="E497" t="s">
        <v>5037</v>
      </c>
      <c r="F497" t="s">
        <v>5043</v>
      </c>
      <c r="G497">
        <v>-3.4359999999999999</v>
      </c>
      <c r="H497">
        <v>55.378100000000003</v>
      </c>
      <c r="I497">
        <v>51084</v>
      </c>
      <c r="J497">
        <v>245883</v>
      </c>
      <c r="K497">
        <v>60097</v>
      </c>
      <c r="L497">
        <v>8305</v>
      </c>
      <c r="M497">
        <v>8514</v>
      </c>
      <c r="N497">
        <v>0.2077607967832677</v>
      </c>
      <c r="O497">
        <v>281554</v>
      </c>
      <c r="P497">
        <v>0</v>
      </c>
      <c r="Q497">
        <v>0</v>
      </c>
      <c r="T497" t="s">
        <v>5056</v>
      </c>
      <c r="U497">
        <v>45575</v>
      </c>
      <c r="V497" t="s">
        <v>5075</v>
      </c>
      <c r="W497" t="s">
        <v>5090</v>
      </c>
      <c r="X497">
        <v>11</v>
      </c>
      <c r="Y497" t="s">
        <v>5082</v>
      </c>
      <c r="Z497" t="s">
        <v>5071</v>
      </c>
    </row>
    <row r="498" spans="1:26" x14ac:dyDescent="0.3">
      <c r="A498" t="s">
        <v>519</v>
      </c>
      <c r="B498" t="s">
        <v>5027</v>
      </c>
      <c r="C498" t="s">
        <v>5029</v>
      </c>
      <c r="D498" t="s">
        <v>5033</v>
      </c>
      <c r="E498" t="s">
        <v>5036</v>
      </c>
      <c r="F498" t="s">
        <v>5049</v>
      </c>
      <c r="G498">
        <v>-106.3468</v>
      </c>
      <c r="H498">
        <v>56.130400000000002</v>
      </c>
      <c r="I498">
        <v>265146</v>
      </c>
      <c r="J498">
        <v>1718602</v>
      </c>
      <c r="K498">
        <v>332312</v>
      </c>
      <c r="L498">
        <v>118697</v>
      </c>
      <c r="M498">
        <v>74126</v>
      </c>
      <c r="N498">
        <v>0.15428036393545369</v>
      </c>
      <c r="O498">
        <v>1940976</v>
      </c>
      <c r="P498">
        <v>1718602</v>
      </c>
      <c r="Q498">
        <v>0</v>
      </c>
      <c r="T498" t="s">
        <v>5057</v>
      </c>
      <c r="U498">
        <v>45500</v>
      </c>
      <c r="V498" t="s">
        <v>5088</v>
      </c>
      <c r="W498" t="s">
        <v>5083</v>
      </c>
      <c r="X498">
        <v>10</v>
      </c>
      <c r="Y498" t="s">
        <v>5082</v>
      </c>
      <c r="Z498" t="s">
        <v>5070</v>
      </c>
    </row>
    <row r="499" spans="1:26" x14ac:dyDescent="0.3">
      <c r="A499" t="s">
        <v>520</v>
      </c>
      <c r="B499" t="s">
        <v>5027</v>
      </c>
      <c r="C499" t="s">
        <v>5029</v>
      </c>
      <c r="D499" t="s">
        <v>5033</v>
      </c>
      <c r="E499" t="s">
        <v>5036</v>
      </c>
      <c r="F499" t="s">
        <v>5046</v>
      </c>
      <c r="G499">
        <v>133.77510000000001</v>
      </c>
      <c r="H499">
        <v>-25.2744</v>
      </c>
      <c r="I499">
        <v>44065</v>
      </c>
      <c r="J499">
        <v>218228</v>
      </c>
      <c r="K499">
        <v>48374</v>
      </c>
      <c r="L499">
        <v>13485</v>
      </c>
      <c r="M499">
        <v>7752</v>
      </c>
      <c r="N499">
        <v>0.20192402902081369</v>
      </c>
      <c r="O499">
        <v>269473</v>
      </c>
      <c r="P499">
        <v>196656</v>
      </c>
      <c r="Q499">
        <v>0</v>
      </c>
      <c r="T499" t="s">
        <v>5057</v>
      </c>
      <c r="U499">
        <v>45698</v>
      </c>
      <c r="V499" t="s">
        <v>5085</v>
      </c>
      <c r="W499" t="s">
        <v>5086</v>
      </c>
      <c r="X499">
        <v>15</v>
      </c>
      <c r="Y499" t="s">
        <v>5077</v>
      </c>
      <c r="Z499" t="s">
        <v>5071</v>
      </c>
    </row>
    <row r="500" spans="1:26" x14ac:dyDescent="0.3">
      <c r="A500" t="s">
        <v>521</v>
      </c>
      <c r="B500" t="s">
        <v>5025</v>
      </c>
      <c r="C500" t="s">
        <v>5029</v>
      </c>
      <c r="D500" t="s">
        <v>5031</v>
      </c>
      <c r="E500" t="s">
        <v>5036</v>
      </c>
      <c r="F500" t="s">
        <v>5047</v>
      </c>
      <c r="G500">
        <v>138.25290000000001</v>
      </c>
      <c r="H500">
        <v>36.204799999999999</v>
      </c>
      <c r="I500">
        <v>197081</v>
      </c>
      <c r="J500">
        <v>1391856</v>
      </c>
      <c r="K500">
        <v>330736</v>
      </c>
      <c r="L500">
        <v>61972</v>
      </c>
      <c r="M500">
        <v>54003</v>
      </c>
      <c r="N500">
        <v>0.14159595270406269</v>
      </c>
      <c r="O500">
        <v>1778831</v>
      </c>
      <c r="P500">
        <v>1391856</v>
      </c>
      <c r="Q500">
        <v>0</v>
      </c>
      <c r="T500" t="s">
        <v>5052</v>
      </c>
      <c r="U500">
        <v>45627</v>
      </c>
      <c r="V500" t="s">
        <v>5080</v>
      </c>
      <c r="W500" t="s">
        <v>5081</v>
      </c>
      <c r="X500">
        <v>15</v>
      </c>
      <c r="Y500" t="s">
        <v>5077</v>
      </c>
      <c r="Z500" t="s">
        <v>5070</v>
      </c>
    </row>
    <row r="501" spans="1:26" x14ac:dyDescent="0.3">
      <c r="A501" t="s">
        <v>522</v>
      </c>
      <c r="B501" t="s">
        <v>5027</v>
      </c>
      <c r="C501" t="s">
        <v>5029</v>
      </c>
      <c r="D501" t="s">
        <v>5032</v>
      </c>
      <c r="E501" t="s">
        <v>5036</v>
      </c>
      <c r="F501" t="s">
        <v>5048</v>
      </c>
      <c r="G501">
        <v>10.451499999999999</v>
      </c>
      <c r="H501">
        <v>51.165700000000001</v>
      </c>
      <c r="I501">
        <v>71111</v>
      </c>
      <c r="J501">
        <v>1056816</v>
      </c>
      <c r="K501">
        <v>217871</v>
      </c>
      <c r="L501">
        <v>34991</v>
      </c>
      <c r="M501">
        <v>27363</v>
      </c>
      <c r="N501">
        <v>6.728847678520361E-2</v>
      </c>
      <c r="O501">
        <v>1164155</v>
      </c>
      <c r="P501">
        <v>1056816</v>
      </c>
      <c r="Q501">
        <v>0</v>
      </c>
      <c r="T501" t="s">
        <v>5061</v>
      </c>
      <c r="U501">
        <v>45313</v>
      </c>
      <c r="V501" t="s">
        <v>5085</v>
      </c>
      <c r="W501" t="s">
        <v>5084</v>
      </c>
      <c r="X501">
        <v>12</v>
      </c>
      <c r="Y501" t="s">
        <v>5077</v>
      </c>
      <c r="Z501" t="s">
        <v>5069</v>
      </c>
    </row>
    <row r="502" spans="1:26" x14ac:dyDescent="0.3">
      <c r="A502" t="s">
        <v>523</v>
      </c>
      <c r="B502" t="s">
        <v>5027</v>
      </c>
      <c r="C502" t="s">
        <v>5029</v>
      </c>
      <c r="D502" t="s">
        <v>5031</v>
      </c>
      <c r="E502" t="s">
        <v>5036</v>
      </c>
      <c r="F502" t="s">
        <v>5045</v>
      </c>
      <c r="G502">
        <v>-51.9253</v>
      </c>
      <c r="H502">
        <v>-14.234999999999999</v>
      </c>
      <c r="I502">
        <v>177770</v>
      </c>
      <c r="J502">
        <v>1373642</v>
      </c>
      <c r="K502">
        <v>165031</v>
      </c>
      <c r="L502">
        <v>107002</v>
      </c>
      <c r="M502">
        <v>56575</v>
      </c>
      <c r="N502">
        <v>0.1294153941344241</v>
      </c>
      <c r="O502">
        <v>1577461</v>
      </c>
      <c r="P502">
        <v>1373642</v>
      </c>
      <c r="Q502">
        <v>0</v>
      </c>
      <c r="T502" t="s">
        <v>5052</v>
      </c>
      <c r="U502">
        <v>45444</v>
      </c>
      <c r="V502" t="s">
        <v>5088</v>
      </c>
      <c r="W502" t="s">
        <v>5093</v>
      </c>
      <c r="X502">
        <v>15</v>
      </c>
      <c r="Y502" t="s">
        <v>5077</v>
      </c>
      <c r="Z502" t="s">
        <v>5070</v>
      </c>
    </row>
    <row r="503" spans="1:26" x14ac:dyDescent="0.3">
      <c r="A503" t="s">
        <v>524</v>
      </c>
      <c r="B503" t="s">
        <v>5027</v>
      </c>
      <c r="C503" t="s">
        <v>5029</v>
      </c>
      <c r="D503" t="s">
        <v>5035</v>
      </c>
      <c r="E503" t="s">
        <v>5040</v>
      </c>
      <c r="F503" t="s">
        <v>5050</v>
      </c>
      <c r="G503">
        <v>-95.712900000000005</v>
      </c>
      <c r="H503">
        <v>37.090200000000003</v>
      </c>
      <c r="I503">
        <v>81946</v>
      </c>
      <c r="J503">
        <v>458953</v>
      </c>
      <c r="K503">
        <v>80358</v>
      </c>
      <c r="L503">
        <v>29364</v>
      </c>
      <c r="M503">
        <v>10578</v>
      </c>
      <c r="N503">
        <v>0.1785511545327588</v>
      </c>
      <c r="O503">
        <v>530063</v>
      </c>
      <c r="P503">
        <v>0</v>
      </c>
      <c r="Q503">
        <v>1710448</v>
      </c>
      <c r="T503" t="s">
        <v>5060</v>
      </c>
      <c r="U503">
        <v>45507</v>
      </c>
      <c r="V503" t="s">
        <v>5088</v>
      </c>
      <c r="W503" t="s">
        <v>5095</v>
      </c>
      <c r="X503">
        <v>15</v>
      </c>
      <c r="Y503" t="s">
        <v>5077</v>
      </c>
      <c r="Z503" t="s">
        <v>5070</v>
      </c>
    </row>
    <row r="504" spans="1:26" x14ac:dyDescent="0.3">
      <c r="A504" t="s">
        <v>525</v>
      </c>
      <c r="B504" t="s">
        <v>5025</v>
      </c>
      <c r="C504" t="s">
        <v>5029</v>
      </c>
      <c r="D504" t="s">
        <v>5031</v>
      </c>
      <c r="E504" t="s">
        <v>5036</v>
      </c>
      <c r="F504" t="s">
        <v>5047</v>
      </c>
      <c r="G504">
        <v>138.25290000000001</v>
      </c>
      <c r="H504">
        <v>36.204799999999999</v>
      </c>
      <c r="I504">
        <v>327423</v>
      </c>
      <c r="J504">
        <v>3640737</v>
      </c>
      <c r="K504">
        <v>600439</v>
      </c>
      <c r="L504">
        <v>117213</v>
      </c>
      <c r="M504">
        <v>96952</v>
      </c>
      <c r="N504">
        <v>8.9933425469120712E-2</v>
      </c>
      <c r="O504">
        <v>4329230</v>
      </c>
      <c r="P504">
        <v>3640737</v>
      </c>
      <c r="Q504">
        <v>0</v>
      </c>
      <c r="T504" t="s">
        <v>5052</v>
      </c>
      <c r="U504">
        <v>45465</v>
      </c>
      <c r="V504" t="s">
        <v>5088</v>
      </c>
      <c r="W504" t="s">
        <v>5093</v>
      </c>
      <c r="X504">
        <v>17</v>
      </c>
      <c r="Y504" t="s">
        <v>5077</v>
      </c>
      <c r="Z504" t="s">
        <v>5069</v>
      </c>
    </row>
    <row r="505" spans="1:26" x14ac:dyDescent="0.3">
      <c r="A505" t="s">
        <v>526</v>
      </c>
      <c r="B505" t="s">
        <v>5023</v>
      </c>
      <c r="C505" t="s">
        <v>5029</v>
      </c>
      <c r="D505" t="s">
        <v>5032</v>
      </c>
      <c r="E505" t="s">
        <v>5036</v>
      </c>
      <c r="F505" t="s">
        <v>5043</v>
      </c>
      <c r="G505">
        <v>-3.4359999999999999</v>
      </c>
      <c r="H505">
        <v>55.378100000000003</v>
      </c>
      <c r="I505">
        <v>6714</v>
      </c>
      <c r="J505">
        <v>121105</v>
      </c>
      <c r="K505">
        <v>15910</v>
      </c>
      <c r="L505">
        <v>3935</v>
      </c>
      <c r="M505">
        <v>6508</v>
      </c>
      <c r="N505">
        <v>5.5442400634220151E-2</v>
      </c>
      <c r="O505">
        <v>156980</v>
      </c>
      <c r="P505">
        <v>109119</v>
      </c>
      <c r="Q505">
        <v>0</v>
      </c>
      <c r="R505">
        <v>1758</v>
      </c>
      <c r="S505">
        <v>1.12E-2</v>
      </c>
      <c r="T505" t="s">
        <v>5059</v>
      </c>
      <c r="U505">
        <v>45507</v>
      </c>
      <c r="V505" t="s">
        <v>5088</v>
      </c>
      <c r="W505" t="s">
        <v>5095</v>
      </c>
      <c r="X505">
        <v>9</v>
      </c>
      <c r="Y505" t="s">
        <v>5082</v>
      </c>
      <c r="Z505" t="s">
        <v>5069</v>
      </c>
    </row>
    <row r="506" spans="1:26" x14ac:dyDescent="0.3">
      <c r="A506" t="s">
        <v>527</v>
      </c>
      <c r="B506" t="s">
        <v>5024</v>
      </c>
      <c r="C506" t="s">
        <v>5029</v>
      </c>
      <c r="D506" t="s">
        <v>5033</v>
      </c>
      <c r="E506" t="s">
        <v>5040</v>
      </c>
      <c r="F506" t="s">
        <v>5050</v>
      </c>
      <c r="G506">
        <v>-95.712900000000005</v>
      </c>
      <c r="H506">
        <v>37.090200000000003</v>
      </c>
      <c r="I506">
        <v>58252</v>
      </c>
      <c r="J506">
        <v>294786</v>
      </c>
      <c r="K506">
        <v>40178</v>
      </c>
      <c r="L506">
        <v>23002</v>
      </c>
      <c r="M506">
        <v>8217</v>
      </c>
      <c r="N506">
        <v>0.19760827595760819</v>
      </c>
      <c r="O506">
        <v>380358</v>
      </c>
      <c r="P506">
        <v>0</v>
      </c>
      <c r="Q506">
        <v>497927</v>
      </c>
      <c r="T506" t="s">
        <v>5056</v>
      </c>
      <c r="U506">
        <v>45389</v>
      </c>
      <c r="V506" t="s">
        <v>5080</v>
      </c>
      <c r="W506" t="s">
        <v>5079</v>
      </c>
      <c r="X506">
        <v>15</v>
      </c>
      <c r="Y506" t="s">
        <v>5077</v>
      </c>
      <c r="Z506" t="s">
        <v>5070</v>
      </c>
    </row>
    <row r="507" spans="1:26" x14ac:dyDescent="0.3">
      <c r="A507" t="s">
        <v>528</v>
      </c>
      <c r="B507" t="s">
        <v>5026</v>
      </c>
      <c r="C507" t="s">
        <v>5029</v>
      </c>
      <c r="D507" t="s">
        <v>5032</v>
      </c>
      <c r="E507" t="s">
        <v>5036</v>
      </c>
      <c r="F507" t="s">
        <v>5050</v>
      </c>
      <c r="G507">
        <v>-95.712900000000005</v>
      </c>
      <c r="H507">
        <v>37.090200000000003</v>
      </c>
      <c r="I507">
        <v>45352</v>
      </c>
      <c r="J507">
        <v>574218</v>
      </c>
      <c r="K507">
        <v>118724</v>
      </c>
      <c r="L507">
        <v>45396</v>
      </c>
      <c r="M507">
        <v>24565</v>
      </c>
      <c r="N507">
        <v>7.8980937038434673E-2</v>
      </c>
      <c r="O507">
        <v>661446</v>
      </c>
      <c r="P507">
        <v>504504</v>
      </c>
      <c r="Q507">
        <v>0</v>
      </c>
      <c r="T507" t="s">
        <v>5059</v>
      </c>
      <c r="U507">
        <v>45711</v>
      </c>
      <c r="V507" t="s">
        <v>5080</v>
      </c>
      <c r="W507" t="s">
        <v>5086</v>
      </c>
      <c r="X507">
        <v>12</v>
      </c>
      <c r="Y507" t="s">
        <v>5077</v>
      </c>
      <c r="Z507" t="s">
        <v>5070</v>
      </c>
    </row>
    <row r="508" spans="1:26" x14ac:dyDescent="0.3">
      <c r="A508" t="s">
        <v>529</v>
      </c>
      <c r="B508" t="s">
        <v>5024</v>
      </c>
      <c r="C508" t="s">
        <v>5029</v>
      </c>
      <c r="D508" t="s">
        <v>5035</v>
      </c>
      <c r="E508" t="s">
        <v>5040</v>
      </c>
      <c r="F508" t="s">
        <v>5048</v>
      </c>
      <c r="G508">
        <v>10.451499999999999</v>
      </c>
      <c r="H508">
        <v>51.165700000000001</v>
      </c>
      <c r="I508">
        <v>127383</v>
      </c>
      <c r="J508">
        <v>904861</v>
      </c>
      <c r="K508">
        <v>100405</v>
      </c>
      <c r="L508">
        <v>55302</v>
      </c>
      <c r="M508">
        <v>53610</v>
      </c>
      <c r="N508">
        <v>0.14077708512122911</v>
      </c>
      <c r="O508">
        <v>1029751</v>
      </c>
      <c r="P508">
        <v>0</v>
      </c>
      <c r="Q508">
        <v>417038</v>
      </c>
      <c r="T508" t="s">
        <v>5058</v>
      </c>
      <c r="U508">
        <v>45318</v>
      </c>
      <c r="V508" t="s">
        <v>5088</v>
      </c>
      <c r="W508" t="s">
        <v>5084</v>
      </c>
      <c r="X508">
        <v>17</v>
      </c>
      <c r="Y508" t="s">
        <v>5077</v>
      </c>
      <c r="Z508" t="s">
        <v>5070</v>
      </c>
    </row>
    <row r="509" spans="1:26" x14ac:dyDescent="0.3">
      <c r="A509" t="s">
        <v>530</v>
      </c>
      <c r="B509" t="s">
        <v>5025</v>
      </c>
      <c r="C509" t="s">
        <v>5029</v>
      </c>
      <c r="D509" t="s">
        <v>5035</v>
      </c>
      <c r="E509" t="s">
        <v>5037</v>
      </c>
      <c r="F509" t="s">
        <v>5046</v>
      </c>
      <c r="G509">
        <v>133.77510000000001</v>
      </c>
      <c r="H509">
        <v>-25.2744</v>
      </c>
      <c r="I509">
        <v>16432</v>
      </c>
      <c r="J509">
        <v>113682</v>
      </c>
      <c r="K509">
        <v>26849</v>
      </c>
      <c r="L509">
        <v>8774</v>
      </c>
      <c r="M509">
        <v>6639</v>
      </c>
      <c r="N509">
        <v>0.14454814034946431</v>
      </c>
      <c r="O509">
        <v>136906</v>
      </c>
      <c r="P509">
        <v>0</v>
      </c>
      <c r="Q509">
        <v>0</v>
      </c>
      <c r="T509" t="s">
        <v>5058</v>
      </c>
      <c r="U509">
        <v>45387</v>
      </c>
      <c r="V509" t="s">
        <v>5091</v>
      </c>
      <c r="W509" t="s">
        <v>5079</v>
      </c>
      <c r="X509">
        <v>16</v>
      </c>
      <c r="Y509" t="s">
        <v>5077</v>
      </c>
      <c r="Z509" t="s">
        <v>5070</v>
      </c>
    </row>
    <row r="510" spans="1:26" x14ac:dyDescent="0.3">
      <c r="A510" t="s">
        <v>531</v>
      </c>
      <c r="B510" t="s">
        <v>5027</v>
      </c>
      <c r="C510" t="s">
        <v>5029</v>
      </c>
      <c r="D510" t="s">
        <v>5033</v>
      </c>
      <c r="E510" t="s">
        <v>5036</v>
      </c>
      <c r="F510" t="s">
        <v>5044</v>
      </c>
      <c r="G510">
        <v>78.962900000000005</v>
      </c>
      <c r="H510">
        <v>20.593699999999998</v>
      </c>
      <c r="I510">
        <v>28442</v>
      </c>
      <c r="J510">
        <v>185851</v>
      </c>
      <c r="K510">
        <v>31879</v>
      </c>
      <c r="L510">
        <v>12250</v>
      </c>
      <c r="M510">
        <v>5555</v>
      </c>
      <c r="N510">
        <v>0.15303952790340711</v>
      </c>
      <c r="O510">
        <v>228247</v>
      </c>
      <c r="P510">
        <v>171663</v>
      </c>
      <c r="Q510">
        <v>0</v>
      </c>
      <c r="T510" t="s">
        <v>5057</v>
      </c>
      <c r="U510">
        <v>45317</v>
      </c>
      <c r="V510" t="s">
        <v>5091</v>
      </c>
      <c r="W510" t="s">
        <v>5084</v>
      </c>
      <c r="X510">
        <v>13</v>
      </c>
      <c r="Y510" t="s">
        <v>5077</v>
      </c>
      <c r="Z510" t="s">
        <v>5070</v>
      </c>
    </row>
    <row r="511" spans="1:26" x14ac:dyDescent="0.3">
      <c r="A511" t="s">
        <v>532</v>
      </c>
      <c r="B511" t="s">
        <v>5027</v>
      </c>
      <c r="C511" t="s">
        <v>5029</v>
      </c>
      <c r="D511" t="s">
        <v>5032</v>
      </c>
      <c r="E511" t="s">
        <v>5036</v>
      </c>
      <c r="F511" t="s">
        <v>5044</v>
      </c>
      <c r="G511">
        <v>78.962900000000005</v>
      </c>
      <c r="H511">
        <v>20.593699999999998</v>
      </c>
      <c r="I511">
        <v>43534</v>
      </c>
      <c r="J511">
        <v>597574</v>
      </c>
      <c r="K511">
        <v>119508</v>
      </c>
      <c r="L511">
        <v>22788</v>
      </c>
      <c r="M511">
        <v>25458</v>
      </c>
      <c r="N511">
        <v>7.2851927113434092E-2</v>
      </c>
      <c r="O511">
        <v>749552</v>
      </c>
      <c r="P511">
        <v>508092</v>
      </c>
      <c r="Q511">
        <v>0</v>
      </c>
      <c r="T511" t="s">
        <v>5061</v>
      </c>
      <c r="U511">
        <v>45342</v>
      </c>
      <c r="V511" t="s">
        <v>5089</v>
      </c>
      <c r="W511" t="s">
        <v>5086</v>
      </c>
      <c r="X511">
        <v>11</v>
      </c>
      <c r="Y511" t="s">
        <v>5082</v>
      </c>
      <c r="Z511" t="s">
        <v>5069</v>
      </c>
    </row>
    <row r="512" spans="1:26" x14ac:dyDescent="0.3">
      <c r="A512" t="s">
        <v>533</v>
      </c>
      <c r="B512" t="s">
        <v>5025</v>
      </c>
      <c r="C512" t="s">
        <v>5029</v>
      </c>
      <c r="D512" t="s">
        <v>5033</v>
      </c>
      <c r="E512" t="s">
        <v>5037</v>
      </c>
      <c r="F512" t="s">
        <v>5044</v>
      </c>
      <c r="G512">
        <v>78.962900000000005</v>
      </c>
      <c r="H512">
        <v>20.593699999999998</v>
      </c>
      <c r="I512">
        <v>37325</v>
      </c>
      <c r="J512">
        <v>218694</v>
      </c>
      <c r="K512">
        <v>22165</v>
      </c>
      <c r="L512">
        <v>10464</v>
      </c>
      <c r="M512">
        <v>12476</v>
      </c>
      <c r="N512">
        <v>0.17067607960450279</v>
      </c>
      <c r="O512">
        <v>250565</v>
      </c>
      <c r="P512">
        <v>0</v>
      </c>
      <c r="Q512">
        <v>0</v>
      </c>
      <c r="T512" t="s">
        <v>5056</v>
      </c>
      <c r="U512">
        <v>45733</v>
      </c>
      <c r="V512" t="s">
        <v>5085</v>
      </c>
      <c r="W512" t="s">
        <v>5076</v>
      </c>
      <c r="X512">
        <v>10</v>
      </c>
      <c r="Y512" t="s">
        <v>5082</v>
      </c>
      <c r="Z512" t="s">
        <v>5070</v>
      </c>
    </row>
    <row r="513" spans="1:26" x14ac:dyDescent="0.3">
      <c r="A513" t="s">
        <v>534</v>
      </c>
      <c r="B513" t="s">
        <v>5027</v>
      </c>
      <c r="C513" t="s">
        <v>5029</v>
      </c>
      <c r="D513" t="s">
        <v>5035</v>
      </c>
      <c r="E513" t="s">
        <v>5040</v>
      </c>
      <c r="F513" t="s">
        <v>5049</v>
      </c>
      <c r="G513">
        <v>-106.3468</v>
      </c>
      <c r="H513">
        <v>56.130400000000002</v>
      </c>
      <c r="I513">
        <v>25807</v>
      </c>
      <c r="J513">
        <v>249929</v>
      </c>
      <c r="K513">
        <v>33318</v>
      </c>
      <c r="L513">
        <v>11517</v>
      </c>
      <c r="M513">
        <v>13476</v>
      </c>
      <c r="N513">
        <v>0.1032600410000316</v>
      </c>
      <c r="O513">
        <v>311354</v>
      </c>
      <c r="P513">
        <v>0</v>
      </c>
      <c r="Q513">
        <v>643098</v>
      </c>
      <c r="T513" t="s">
        <v>5060</v>
      </c>
      <c r="U513">
        <v>45505</v>
      </c>
      <c r="V513" t="s">
        <v>5075</v>
      </c>
      <c r="W513" t="s">
        <v>5095</v>
      </c>
      <c r="X513">
        <v>16</v>
      </c>
      <c r="Y513" t="s">
        <v>5077</v>
      </c>
      <c r="Z513" t="s">
        <v>5070</v>
      </c>
    </row>
    <row r="514" spans="1:26" x14ac:dyDescent="0.3">
      <c r="A514" t="s">
        <v>535</v>
      </c>
      <c r="B514" t="s">
        <v>5025</v>
      </c>
      <c r="C514" t="s">
        <v>5029</v>
      </c>
      <c r="D514" t="s">
        <v>5033</v>
      </c>
      <c r="E514" t="s">
        <v>5037</v>
      </c>
      <c r="F514" t="s">
        <v>5045</v>
      </c>
      <c r="G514">
        <v>-51.9253</v>
      </c>
      <c r="H514">
        <v>-14.234999999999999</v>
      </c>
      <c r="I514">
        <v>51512</v>
      </c>
      <c r="J514">
        <v>206328</v>
      </c>
      <c r="K514">
        <v>35515</v>
      </c>
      <c r="L514">
        <v>13023</v>
      </c>
      <c r="M514">
        <v>5104</v>
      </c>
      <c r="N514">
        <v>0.24966508155105921</v>
      </c>
      <c r="O514">
        <v>238881</v>
      </c>
      <c r="P514">
        <v>0</v>
      </c>
      <c r="Q514">
        <v>0</v>
      </c>
      <c r="T514" t="s">
        <v>5056</v>
      </c>
      <c r="U514">
        <v>45445</v>
      </c>
      <c r="V514" t="s">
        <v>5080</v>
      </c>
      <c r="W514" t="s">
        <v>5093</v>
      </c>
      <c r="X514">
        <v>10</v>
      </c>
      <c r="Y514" t="s">
        <v>5082</v>
      </c>
      <c r="Z514" t="s">
        <v>5071</v>
      </c>
    </row>
    <row r="515" spans="1:26" x14ac:dyDescent="0.3">
      <c r="A515" t="s">
        <v>536</v>
      </c>
      <c r="B515" t="s">
        <v>5023</v>
      </c>
      <c r="C515" t="s">
        <v>5030</v>
      </c>
      <c r="D515" t="s">
        <v>5031</v>
      </c>
      <c r="E515" t="s">
        <v>5036</v>
      </c>
      <c r="F515" t="s">
        <v>5050</v>
      </c>
      <c r="G515">
        <v>-95.712900000000005</v>
      </c>
      <c r="H515">
        <v>37.090200000000003</v>
      </c>
      <c r="I515">
        <v>215289</v>
      </c>
      <c r="J515">
        <v>1950400</v>
      </c>
      <c r="K515">
        <v>311431</v>
      </c>
      <c r="L515">
        <v>148184</v>
      </c>
      <c r="M515">
        <v>116497</v>
      </c>
      <c r="N515">
        <v>0.1103820194730557</v>
      </c>
      <c r="O515">
        <v>2162958</v>
      </c>
      <c r="P515">
        <v>1950400</v>
      </c>
      <c r="Q515">
        <v>0</v>
      </c>
      <c r="R515">
        <v>29416</v>
      </c>
      <c r="S515">
        <v>1.3599999999999999E-2</v>
      </c>
      <c r="T515" t="s">
        <v>5052</v>
      </c>
      <c r="U515">
        <v>45358</v>
      </c>
      <c r="V515" t="s">
        <v>5075</v>
      </c>
      <c r="W515" t="s">
        <v>5076</v>
      </c>
      <c r="X515">
        <v>15</v>
      </c>
      <c r="Y515" t="s">
        <v>5077</v>
      </c>
      <c r="Z515" t="s">
        <v>5070</v>
      </c>
    </row>
    <row r="516" spans="1:26" x14ac:dyDescent="0.3">
      <c r="A516" t="s">
        <v>537</v>
      </c>
      <c r="B516" t="s">
        <v>5027</v>
      </c>
      <c r="C516" t="s">
        <v>5029</v>
      </c>
      <c r="D516" t="s">
        <v>5033</v>
      </c>
      <c r="E516" t="s">
        <v>5040</v>
      </c>
      <c r="F516" t="s">
        <v>5045</v>
      </c>
      <c r="G516">
        <v>-51.9253</v>
      </c>
      <c r="H516">
        <v>-14.234999999999999</v>
      </c>
      <c r="I516">
        <v>38196</v>
      </c>
      <c r="J516">
        <v>185062</v>
      </c>
      <c r="K516">
        <v>29400</v>
      </c>
      <c r="L516">
        <v>12531</v>
      </c>
      <c r="M516">
        <v>10499</v>
      </c>
      <c r="N516">
        <v>0.20639999947002449</v>
      </c>
      <c r="O516">
        <v>238764</v>
      </c>
      <c r="P516">
        <v>0</v>
      </c>
      <c r="Q516">
        <v>1365683</v>
      </c>
      <c r="T516" t="s">
        <v>5057</v>
      </c>
      <c r="U516">
        <v>45412</v>
      </c>
      <c r="V516" t="s">
        <v>5089</v>
      </c>
      <c r="W516" t="s">
        <v>5079</v>
      </c>
      <c r="X516">
        <v>14</v>
      </c>
      <c r="Y516" t="s">
        <v>5077</v>
      </c>
      <c r="Z516" t="s">
        <v>5071</v>
      </c>
    </row>
    <row r="517" spans="1:26" x14ac:dyDescent="0.3">
      <c r="A517" t="s">
        <v>538</v>
      </c>
      <c r="B517" t="s">
        <v>5023</v>
      </c>
      <c r="C517" t="s">
        <v>5029</v>
      </c>
      <c r="D517" t="s">
        <v>5033</v>
      </c>
      <c r="E517" t="s">
        <v>5036</v>
      </c>
      <c r="F517" t="s">
        <v>5050</v>
      </c>
      <c r="G517">
        <v>-95.712900000000005</v>
      </c>
      <c r="H517">
        <v>37.090200000000003</v>
      </c>
      <c r="I517">
        <v>67109</v>
      </c>
      <c r="J517">
        <v>382130</v>
      </c>
      <c r="K517">
        <v>58683</v>
      </c>
      <c r="L517">
        <v>26511</v>
      </c>
      <c r="M517">
        <v>11479</v>
      </c>
      <c r="N517">
        <v>0.17562031874558581</v>
      </c>
      <c r="O517">
        <v>463452</v>
      </c>
      <c r="P517">
        <v>358756</v>
      </c>
      <c r="Q517">
        <v>0</v>
      </c>
      <c r="R517">
        <v>5005</v>
      </c>
      <c r="S517">
        <v>1.0800000000000001E-2</v>
      </c>
      <c r="T517" t="s">
        <v>5056</v>
      </c>
      <c r="U517">
        <v>45386</v>
      </c>
      <c r="V517" t="s">
        <v>5075</v>
      </c>
      <c r="W517" t="s">
        <v>5079</v>
      </c>
      <c r="X517">
        <v>17</v>
      </c>
      <c r="Y517" t="s">
        <v>5077</v>
      </c>
      <c r="Z517" t="s">
        <v>5070</v>
      </c>
    </row>
    <row r="518" spans="1:26" x14ac:dyDescent="0.3">
      <c r="A518" t="s">
        <v>539</v>
      </c>
      <c r="B518" t="s">
        <v>5027</v>
      </c>
      <c r="C518" t="s">
        <v>5029</v>
      </c>
      <c r="D518" t="s">
        <v>5033</v>
      </c>
      <c r="E518" t="s">
        <v>5036</v>
      </c>
      <c r="F518" t="s">
        <v>5048</v>
      </c>
      <c r="G518">
        <v>10.451499999999999</v>
      </c>
      <c r="H518">
        <v>51.165700000000001</v>
      </c>
      <c r="I518">
        <v>95594</v>
      </c>
      <c r="J518">
        <v>387870</v>
      </c>
      <c r="K518">
        <v>52773</v>
      </c>
      <c r="L518">
        <v>15351</v>
      </c>
      <c r="M518">
        <v>22003</v>
      </c>
      <c r="N518">
        <v>0.2464591854660565</v>
      </c>
      <c r="O518">
        <v>434554</v>
      </c>
      <c r="P518">
        <v>331221</v>
      </c>
      <c r="Q518">
        <v>0</v>
      </c>
      <c r="T518" t="s">
        <v>5057</v>
      </c>
      <c r="U518">
        <v>45662</v>
      </c>
      <c r="V518" t="s">
        <v>5080</v>
      </c>
      <c r="W518" t="s">
        <v>5084</v>
      </c>
      <c r="X518">
        <v>16</v>
      </c>
      <c r="Y518" t="s">
        <v>5077</v>
      </c>
      <c r="Z518" t="s">
        <v>5071</v>
      </c>
    </row>
    <row r="519" spans="1:26" x14ac:dyDescent="0.3">
      <c r="A519" t="s">
        <v>540</v>
      </c>
      <c r="B519" t="s">
        <v>5027</v>
      </c>
      <c r="C519" t="s">
        <v>5029</v>
      </c>
      <c r="D519" t="s">
        <v>5033</v>
      </c>
      <c r="E519" t="s">
        <v>5036</v>
      </c>
      <c r="F519" t="s">
        <v>5048</v>
      </c>
      <c r="G519">
        <v>10.451499999999999</v>
      </c>
      <c r="H519">
        <v>51.165700000000001</v>
      </c>
      <c r="I519">
        <v>227368</v>
      </c>
      <c r="J519">
        <v>1066376</v>
      </c>
      <c r="K519">
        <v>187568</v>
      </c>
      <c r="L519">
        <v>43766</v>
      </c>
      <c r="M519">
        <v>22988</v>
      </c>
      <c r="N519">
        <v>0.21321639909083151</v>
      </c>
      <c r="O519">
        <v>1180695</v>
      </c>
      <c r="P519">
        <v>1066376</v>
      </c>
      <c r="Q519">
        <v>0</v>
      </c>
      <c r="T519" t="s">
        <v>5057</v>
      </c>
      <c r="U519">
        <v>45482</v>
      </c>
      <c r="V519" t="s">
        <v>5089</v>
      </c>
      <c r="W519" t="s">
        <v>5083</v>
      </c>
      <c r="X519">
        <v>16</v>
      </c>
      <c r="Y519" t="s">
        <v>5077</v>
      </c>
      <c r="Z519" t="s">
        <v>5071</v>
      </c>
    </row>
    <row r="520" spans="1:26" x14ac:dyDescent="0.3">
      <c r="A520" t="s">
        <v>541</v>
      </c>
      <c r="B520" t="s">
        <v>5023</v>
      </c>
      <c r="C520" t="s">
        <v>5029</v>
      </c>
      <c r="D520" t="s">
        <v>5031</v>
      </c>
      <c r="E520" t="s">
        <v>5036</v>
      </c>
      <c r="F520" t="s">
        <v>5050</v>
      </c>
      <c r="G520">
        <v>-95.712900000000005</v>
      </c>
      <c r="H520">
        <v>37.090200000000003</v>
      </c>
      <c r="I520">
        <v>321446</v>
      </c>
      <c r="J520">
        <v>2160427</v>
      </c>
      <c r="K520">
        <v>307583</v>
      </c>
      <c r="L520">
        <v>167482</v>
      </c>
      <c r="M520">
        <v>93470</v>
      </c>
      <c r="N520">
        <v>0.14878863759772701</v>
      </c>
      <c r="O520">
        <v>2565124</v>
      </c>
      <c r="P520">
        <v>2160427</v>
      </c>
      <c r="Q520">
        <v>0</v>
      </c>
      <c r="R520">
        <v>43607</v>
      </c>
      <c r="S520">
        <v>1.7000000000000001E-2</v>
      </c>
      <c r="T520" t="s">
        <v>5052</v>
      </c>
      <c r="U520">
        <v>45488</v>
      </c>
      <c r="V520" t="s">
        <v>5085</v>
      </c>
      <c r="W520" t="s">
        <v>5083</v>
      </c>
      <c r="X520">
        <v>11</v>
      </c>
      <c r="Y520" t="s">
        <v>5082</v>
      </c>
      <c r="Z520" t="s">
        <v>5070</v>
      </c>
    </row>
    <row r="521" spans="1:26" x14ac:dyDescent="0.3">
      <c r="A521" t="s">
        <v>542</v>
      </c>
      <c r="B521" t="s">
        <v>5027</v>
      </c>
      <c r="C521" t="s">
        <v>5029</v>
      </c>
      <c r="D521" t="s">
        <v>5033</v>
      </c>
      <c r="E521" t="s">
        <v>5036</v>
      </c>
      <c r="F521" t="s">
        <v>5043</v>
      </c>
      <c r="G521">
        <v>-3.4359999999999999</v>
      </c>
      <c r="H521">
        <v>55.378100000000003</v>
      </c>
      <c r="I521">
        <v>57021</v>
      </c>
      <c r="J521">
        <v>231058</v>
      </c>
      <c r="K521">
        <v>43210</v>
      </c>
      <c r="L521">
        <v>12901</v>
      </c>
      <c r="M521">
        <v>11634</v>
      </c>
      <c r="N521">
        <v>0.24678289857444069</v>
      </c>
      <c r="O521">
        <v>267218</v>
      </c>
      <c r="P521">
        <v>198811</v>
      </c>
      <c r="Q521">
        <v>0</v>
      </c>
      <c r="T521" t="s">
        <v>5057</v>
      </c>
      <c r="U521">
        <v>45634</v>
      </c>
      <c r="V521" t="s">
        <v>5080</v>
      </c>
      <c r="W521" t="s">
        <v>5081</v>
      </c>
      <c r="X521">
        <v>17</v>
      </c>
      <c r="Y521" t="s">
        <v>5077</v>
      </c>
      <c r="Z521" t="s">
        <v>5071</v>
      </c>
    </row>
    <row r="522" spans="1:26" x14ac:dyDescent="0.3">
      <c r="A522" t="s">
        <v>543</v>
      </c>
      <c r="B522" t="s">
        <v>5025</v>
      </c>
      <c r="C522" t="s">
        <v>5029</v>
      </c>
      <c r="D522" t="s">
        <v>5033</v>
      </c>
      <c r="E522" t="s">
        <v>5036</v>
      </c>
      <c r="F522" t="s">
        <v>5043</v>
      </c>
      <c r="G522">
        <v>-3.4359999999999999</v>
      </c>
      <c r="H522">
        <v>55.378100000000003</v>
      </c>
      <c r="I522">
        <v>545569</v>
      </c>
      <c r="J522">
        <v>2584455</v>
      </c>
      <c r="K522">
        <v>625356</v>
      </c>
      <c r="L522">
        <v>192872</v>
      </c>
      <c r="M522">
        <v>95050</v>
      </c>
      <c r="N522">
        <v>0.2110965066738017</v>
      </c>
      <c r="O522">
        <v>3246264</v>
      </c>
      <c r="P522">
        <v>2584455</v>
      </c>
      <c r="Q522">
        <v>0</v>
      </c>
      <c r="T522" t="s">
        <v>5057</v>
      </c>
      <c r="U522">
        <v>45761</v>
      </c>
      <c r="V522" t="s">
        <v>5085</v>
      </c>
      <c r="W522" t="s">
        <v>5079</v>
      </c>
      <c r="X522">
        <v>17</v>
      </c>
      <c r="Y522" t="s">
        <v>5077</v>
      </c>
      <c r="Z522" t="s">
        <v>5071</v>
      </c>
    </row>
    <row r="523" spans="1:26" x14ac:dyDescent="0.3">
      <c r="A523" t="s">
        <v>544</v>
      </c>
      <c r="B523" t="s">
        <v>5025</v>
      </c>
      <c r="C523" t="s">
        <v>5029</v>
      </c>
      <c r="D523" t="s">
        <v>5033</v>
      </c>
      <c r="E523" t="s">
        <v>5039</v>
      </c>
      <c r="F523" t="s">
        <v>5050</v>
      </c>
      <c r="G523">
        <v>-95.712900000000005</v>
      </c>
      <c r="H523">
        <v>37.090200000000003</v>
      </c>
      <c r="I523">
        <v>53410</v>
      </c>
      <c r="J523">
        <v>220942</v>
      </c>
      <c r="K523">
        <v>37880</v>
      </c>
      <c r="L523">
        <v>12124</v>
      </c>
      <c r="M523">
        <v>6227</v>
      </c>
      <c r="N523">
        <v>0.24174141492459761</v>
      </c>
      <c r="O523">
        <v>269157</v>
      </c>
      <c r="P523">
        <v>0</v>
      </c>
      <c r="Q523">
        <v>0</v>
      </c>
      <c r="T523" t="s">
        <v>5056</v>
      </c>
      <c r="U523">
        <v>45650</v>
      </c>
      <c r="V523" t="s">
        <v>5089</v>
      </c>
      <c r="W523" t="s">
        <v>5081</v>
      </c>
      <c r="X523">
        <v>15</v>
      </c>
      <c r="Y523" t="s">
        <v>5077</v>
      </c>
      <c r="Z523" t="s">
        <v>5071</v>
      </c>
    </row>
    <row r="524" spans="1:26" x14ac:dyDescent="0.3">
      <c r="A524" t="s">
        <v>545</v>
      </c>
      <c r="B524" t="s">
        <v>5023</v>
      </c>
      <c r="C524" t="s">
        <v>5029</v>
      </c>
      <c r="D524" t="s">
        <v>5033</v>
      </c>
      <c r="E524" t="s">
        <v>5036</v>
      </c>
      <c r="F524" t="s">
        <v>5049</v>
      </c>
      <c r="G524">
        <v>-106.3468</v>
      </c>
      <c r="H524">
        <v>56.130400000000002</v>
      </c>
      <c r="I524">
        <v>33793</v>
      </c>
      <c r="J524">
        <v>194927</v>
      </c>
      <c r="K524">
        <v>44492</v>
      </c>
      <c r="L524">
        <v>7866</v>
      </c>
      <c r="M524">
        <v>4453</v>
      </c>
      <c r="N524">
        <v>0.17336584646987219</v>
      </c>
      <c r="O524">
        <v>217109</v>
      </c>
      <c r="P524">
        <v>173462</v>
      </c>
      <c r="Q524">
        <v>0</v>
      </c>
      <c r="R524">
        <v>2844</v>
      </c>
      <c r="S524">
        <v>1.3100000000000001E-2</v>
      </c>
      <c r="T524" t="s">
        <v>5056</v>
      </c>
      <c r="U524">
        <v>45774</v>
      </c>
      <c r="V524" t="s">
        <v>5080</v>
      </c>
      <c r="W524" t="s">
        <v>5079</v>
      </c>
      <c r="X524">
        <v>11</v>
      </c>
      <c r="Y524" t="s">
        <v>5082</v>
      </c>
      <c r="Z524" t="s">
        <v>5070</v>
      </c>
    </row>
    <row r="525" spans="1:26" x14ac:dyDescent="0.3">
      <c r="A525" t="s">
        <v>546</v>
      </c>
      <c r="B525" t="s">
        <v>5027</v>
      </c>
      <c r="C525" t="s">
        <v>5029</v>
      </c>
      <c r="D525" t="s">
        <v>5035</v>
      </c>
      <c r="E525" t="s">
        <v>5040</v>
      </c>
      <c r="F525" t="s">
        <v>5050</v>
      </c>
      <c r="G525">
        <v>-95.712900000000005</v>
      </c>
      <c r="H525">
        <v>37.090200000000003</v>
      </c>
      <c r="I525">
        <v>24703</v>
      </c>
      <c r="J525">
        <v>147378</v>
      </c>
      <c r="K525">
        <v>35535</v>
      </c>
      <c r="L525">
        <v>8156</v>
      </c>
      <c r="M525">
        <v>5361</v>
      </c>
      <c r="N525">
        <v>0.16762214180977639</v>
      </c>
      <c r="O525">
        <v>186016</v>
      </c>
      <c r="P525">
        <v>0</v>
      </c>
      <c r="Q525">
        <v>1753738</v>
      </c>
      <c r="T525" t="s">
        <v>5060</v>
      </c>
      <c r="U525">
        <v>45323</v>
      </c>
      <c r="V525" t="s">
        <v>5075</v>
      </c>
      <c r="W525" t="s">
        <v>5086</v>
      </c>
      <c r="X525">
        <v>17</v>
      </c>
      <c r="Y525" t="s">
        <v>5077</v>
      </c>
      <c r="Z525" t="s">
        <v>5070</v>
      </c>
    </row>
    <row r="526" spans="1:26" x14ac:dyDescent="0.3">
      <c r="A526" t="s">
        <v>547</v>
      </c>
      <c r="B526" t="s">
        <v>5024</v>
      </c>
      <c r="C526" t="s">
        <v>5029</v>
      </c>
      <c r="D526" t="s">
        <v>5031</v>
      </c>
      <c r="E526" t="s">
        <v>5036</v>
      </c>
      <c r="F526" t="s">
        <v>5044</v>
      </c>
      <c r="G526">
        <v>78.962900000000005</v>
      </c>
      <c r="H526">
        <v>20.593699999999998</v>
      </c>
      <c r="I526">
        <v>299920</v>
      </c>
      <c r="J526">
        <v>2926836</v>
      </c>
      <c r="K526">
        <v>631226</v>
      </c>
      <c r="L526">
        <v>183607</v>
      </c>
      <c r="M526">
        <v>76284</v>
      </c>
      <c r="N526">
        <v>0.1024725072084607</v>
      </c>
      <c r="O526">
        <v>3732232</v>
      </c>
      <c r="P526">
        <v>2926836</v>
      </c>
      <c r="Q526">
        <v>0</v>
      </c>
      <c r="T526" t="s">
        <v>5052</v>
      </c>
      <c r="U526">
        <v>45362</v>
      </c>
      <c r="V526" t="s">
        <v>5085</v>
      </c>
      <c r="W526" t="s">
        <v>5076</v>
      </c>
      <c r="X526">
        <v>10</v>
      </c>
      <c r="Y526" t="s">
        <v>5082</v>
      </c>
      <c r="Z526" t="s">
        <v>5070</v>
      </c>
    </row>
    <row r="527" spans="1:26" x14ac:dyDescent="0.3">
      <c r="A527" t="s">
        <v>548</v>
      </c>
      <c r="B527" t="s">
        <v>5023</v>
      </c>
      <c r="C527" t="s">
        <v>5029</v>
      </c>
      <c r="D527" t="s">
        <v>5035</v>
      </c>
      <c r="E527" t="s">
        <v>5040</v>
      </c>
      <c r="F527" t="s">
        <v>5043</v>
      </c>
      <c r="G527">
        <v>-3.4359999999999999</v>
      </c>
      <c r="H527">
        <v>55.378100000000003</v>
      </c>
      <c r="I527">
        <v>17476</v>
      </c>
      <c r="J527">
        <v>142894</v>
      </c>
      <c r="K527">
        <v>25844</v>
      </c>
      <c r="L527">
        <v>6305</v>
      </c>
      <c r="M527">
        <v>5288</v>
      </c>
      <c r="N527">
        <v>0.12230686806488469</v>
      </c>
      <c r="O527">
        <v>158257</v>
      </c>
      <c r="P527">
        <v>0</v>
      </c>
      <c r="Q527">
        <v>81966</v>
      </c>
      <c r="R527">
        <v>1930</v>
      </c>
      <c r="S527">
        <v>1.2200000000000001E-2</v>
      </c>
      <c r="T527" t="s">
        <v>5058</v>
      </c>
      <c r="U527">
        <v>45307</v>
      </c>
      <c r="V527" t="s">
        <v>5089</v>
      </c>
      <c r="W527" t="s">
        <v>5084</v>
      </c>
      <c r="X527">
        <v>8</v>
      </c>
      <c r="Y527" t="s">
        <v>5082</v>
      </c>
      <c r="Z527" t="s">
        <v>5070</v>
      </c>
    </row>
    <row r="528" spans="1:26" x14ac:dyDescent="0.3">
      <c r="A528" t="s">
        <v>549</v>
      </c>
      <c r="B528" t="s">
        <v>5027</v>
      </c>
      <c r="C528" t="s">
        <v>5029</v>
      </c>
      <c r="D528" t="s">
        <v>5033</v>
      </c>
      <c r="E528" t="s">
        <v>5036</v>
      </c>
      <c r="F528" t="s">
        <v>5044</v>
      </c>
      <c r="G528">
        <v>78.962900000000005</v>
      </c>
      <c r="H528">
        <v>20.593699999999998</v>
      </c>
      <c r="I528">
        <v>77696</v>
      </c>
      <c r="J528">
        <v>319023</v>
      </c>
      <c r="K528">
        <v>34516</v>
      </c>
      <c r="L528">
        <v>25092</v>
      </c>
      <c r="M528">
        <v>9266</v>
      </c>
      <c r="N528">
        <v>0.2435459844940962</v>
      </c>
      <c r="O528">
        <v>370334</v>
      </c>
      <c r="P528">
        <v>292490</v>
      </c>
      <c r="Q528">
        <v>0</v>
      </c>
      <c r="T528" t="s">
        <v>5057</v>
      </c>
      <c r="U528">
        <v>45615</v>
      </c>
      <c r="V528" t="s">
        <v>5089</v>
      </c>
      <c r="W528" t="s">
        <v>5094</v>
      </c>
      <c r="X528">
        <v>9</v>
      </c>
      <c r="Y528" t="s">
        <v>5082</v>
      </c>
      <c r="Z528" t="s">
        <v>5071</v>
      </c>
    </row>
    <row r="529" spans="1:26" x14ac:dyDescent="0.3">
      <c r="A529" t="s">
        <v>550</v>
      </c>
      <c r="B529" t="s">
        <v>5027</v>
      </c>
      <c r="C529" t="s">
        <v>5029</v>
      </c>
      <c r="D529" t="s">
        <v>5033</v>
      </c>
      <c r="E529" t="s">
        <v>5036</v>
      </c>
      <c r="F529" t="s">
        <v>5045</v>
      </c>
      <c r="G529">
        <v>-51.9253</v>
      </c>
      <c r="H529">
        <v>-14.234999999999999</v>
      </c>
      <c r="I529">
        <v>12870</v>
      </c>
      <c r="J529">
        <v>81223</v>
      </c>
      <c r="K529">
        <v>11825</v>
      </c>
      <c r="L529">
        <v>3372</v>
      </c>
      <c r="M529">
        <v>1629</v>
      </c>
      <c r="N529">
        <v>0.15846127625951281</v>
      </c>
      <c r="O529">
        <v>101193</v>
      </c>
      <c r="P529">
        <v>81223</v>
      </c>
      <c r="Q529">
        <v>0</v>
      </c>
      <c r="T529" t="s">
        <v>5057</v>
      </c>
      <c r="U529">
        <v>45723</v>
      </c>
      <c r="V529" t="s">
        <v>5091</v>
      </c>
      <c r="W529" t="s">
        <v>5076</v>
      </c>
      <c r="X529">
        <v>19</v>
      </c>
      <c r="Y529" t="s">
        <v>5092</v>
      </c>
      <c r="Z529" t="s">
        <v>5070</v>
      </c>
    </row>
    <row r="530" spans="1:26" x14ac:dyDescent="0.3">
      <c r="A530" t="s">
        <v>551</v>
      </c>
      <c r="B530" t="s">
        <v>5025</v>
      </c>
      <c r="C530" t="s">
        <v>5029</v>
      </c>
      <c r="D530" t="s">
        <v>5033</v>
      </c>
      <c r="E530" t="s">
        <v>5036</v>
      </c>
      <c r="F530" t="s">
        <v>5046</v>
      </c>
      <c r="G530">
        <v>133.77510000000001</v>
      </c>
      <c r="H530">
        <v>-25.2744</v>
      </c>
      <c r="I530">
        <v>513033</v>
      </c>
      <c r="J530">
        <v>2913030</v>
      </c>
      <c r="K530">
        <v>662026</v>
      </c>
      <c r="L530">
        <v>148947</v>
      </c>
      <c r="M530">
        <v>93558</v>
      </c>
      <c r="N530">
        <v>0.17611673176413939</v>
      </c>
      <c r="O530">
        <v>3393851</v>
      </c>
      <c r="P530">
        <v>2913030</v>
      </c>
      <c r="Q530">
        <v>0</v>
      </c>
      <c r="T530" t="s">
        <v>5057</v>
      </c>
      <c r="U530">
        <v>45356</v>
      </c>
      <c r="V530" t="s">
        <v>5089</v>
      </c>
      <c r="W530" t="s">
        <v>5076</v>
      </c>
      <c r="X530">
        <v>17</v>
      </c>
      <c r="Y530" t="s">
        <v>5077</v>
      </c>
      <c r="Z530" t="s">
        <v>5070</v>
      </c>
    </row>
    <row r="531" spans="1:26" x14ac:dyDescent="0.3">
      <c r="A531" t="s">
        <v>552</v>
      </c>
      <c r="B531" t="s">
        <v>5023</v>
      </c>
      <c r="C531" t="s">
        <v>5029</v>
      </c>
      <c r="D531" t="s">
        <v>5033</v>
      </c>
      <c r="E531" t="s">
        <v>5036</v>
      </c>
      <c r="F531" t="s">
        <v>5048</v>
      </c>
      <c r="G531">
        <v>10.451499999999999</v>
      </c>
      <c r="H531">
        <v>51.165700000000001</v>
      </c>
      <c r="I531">
        <v>50549</v>
      </c>
      <c r="J531">
        <v>332055</v>
      </c>
      <c r="K531">
        <v>68699</v>
      </c>
      <c r="L531">
        <v>23522</v>
      </c>
      <c r="M531">
        <v>9053</v>
      </c>
      <c r="N531">
        <v>0.15223354777655351</v>
      </c>
      <c r="O531">
        <v>389895</v>
      </c>
      <c r="P531">
        <v>298891</v>
      </c>
      <c r="Q531">
        <v>0</v>
      </c>
      <c r="R531">
        <v>8421</v>
      </c>
      <c r="S531">
        <v>2.1600000000000001E-2</v>
      </c>
      <c r="T531" t="s">
        <v>5056</v>
      </c>
      <c r="U531">
        <v>45711</v>
      </c>
      <c r="V531" t="s">
        <v>5080</v>
      </c>
      <c r="W531" t="s">
        <v>5086</v>
      </c>
      <c r="X531">
        <v>10</v>
      </c>
      <c r="Y531" t="s">
        <v>5082</v>
      </c>
      <c r="Z531" t="s">
        <v>5070</v>
      </c>
    </row>
    <row r="532" spans="1:26" x14ac:dyDescent="0.3">
      <c r="A532" t="s">
        <v>553</v>
      </c>
      <c r="B532" t="s">
        <v>5024</v>
      </c>
      <c r="C532" t="s">
        <v>5029</v>
      </c>
      <c r="D532" t="s">
        <v>5033</v>
      </c>
      <c r="E532" t="s">
        <v>5036</v>
      </c>
      <c r="F532" t="s">
        <v>5043</v>
      </c>
      <c r="G532">
        <v>-3.4359999999999999</v>
      </c>
      <c r="H532">
        <v>55.378100000000003</v>
      </c>
      <c r="I532">
        <v>697679</v>
      </c>
      <c r="J532">
        <v>3094798</v>
      </c>
      <c r="K532">
        <v>616335</v>
      </c>
      <c r="L532">
        <v>104984</v>
      </c>
      <c r="M532">
        <v>129300</v>
      </c>
      <c r="N532">
        <v>0.22543620255429081</v>
      </c>
      <c r="O532">
        <v>3843318</v>
      </c>
      <c r="P532">
        <v>3094798</v>
      </c>
      <c r="Q532">
        <v>0</v>
      </c>
      <c r="T532" t="s">
        <v>5057</v>
      </c>
      <c r="U532">
        <v>45487</v>
      </c>
      <c r="V532" t="s">
        <v>5080</v>
      </c>
      <c r="W532" t="s">
        <v>5083</v>
      </c>
      <c r="X532">
        <v>12</v>
      </c>
      <c r="Y532" t="s">
        <v>5077</v>
      </c>
      <c r="Z532" t="s">
        <v>5071</v>
      </c>
    </row>
    <row r="533" spans="1:26" x14ac:dyDescent="0.3">
      <c r="A533" t="s">
        <v>554</v>
      </c>
      <c r="B533" t="s">
        <v>5027</v>
      </c>
      <c r="C533" t="s">
        <v>5029</v>
      </c>
      <c r="D533" t="s">
        <v>5033</v>
      </c>
      <c r="E533" t="s">
        <v>5036</v>
      </c>
      <c r="F533" t="s">
        <v>5045</v>
      </c>
      <c r="G533">
        <v>-51.9253</v>
      </c>
      <c r="H533">
        <v>-14.234999999999999</v>
      </c>
      <c r="I533">
        <v>14251</v>
      </c>
      <c r="J533">
        <v>77989</v>
      </c>
      <c r="K533">
        <v>9756</v>
      </c>
      <c r="L533">
        <v>5383</v>
      </c>
      <c r="M533">
        <v>3380</v>
      </c>
      <c r="N533">
        <v>0.18273130976495761</v>
      </c>
      <c r="O533">
        <v>100640</v>
      </c>
      <c r="P533">
        <v>76026</v>
      </c>
      <c r="Q533">
        <v>0</v>
      </c>
      <c r="T533" t="s">
        <v>5057</v>
      </c>
      <c r="U533">
        <v>45532</v>
      </c>
      <c r="V533" t="s">
        <v>5078</v>
      </c>
      <c r="W533" t="s">
        <v>5095</v>
      </c>
      <c r="X533">
        <v>11</v>
      </c>
      <c r="Y533" t="s">
        <v>5082</v>
      </c>
      <c r="Z533" t="s">
        <v>5070</v>
      </c>
    </row>
    <row r="534" spans="1:26" x14ac:dyDescent="0.3">
      <c r="A534" t="s">
        <v>555</v>
      </c>
      <c r="B534" t="s">
        <v>5025</v>
      </c>
      <c r="C534" t="s">
        <v>5029</v>
      </c>
      <c r="D534" t="s">
        <v>5031</v>
      </c>
      <c r="E534" t="s">
        <v>5036</v>
      </c>
      <c r="F534" t="s">
        <v>5046</v>
      </c>
      <c r="G534">
        <v>133.77510000000001</v>
      </c>
      <c r="H534">
        <v>-25.2744</v>
      </c>
      <c r="I534">
        <v>95714</v>
      </c>
      <c r="J534">
        <v>808651</v>
      </c>
      <c r="K534">
        <v>167523</v>
      </c>
      <c r="L534">
        <v>54948</v>
      </c>
      <c r="M534">
        <v>19489</v>
      </c>
      <c r="N534">
        <v>0.1183629603695035</v>
      </c>
      <c r="O534">
        <v>972621</v>
      </c>
      <c r="P534">
        <v>808651</v>
      </c>
      <c r="Q534">
        <v>0</v>
      </c>
      <c r="T534" t="s">
        <v>5052</v>
      </c>
      <c r="U534">
        <v>45777</v>
      </c>
      <c r="V534" t="s">
        <v>5078</v>
      </c>
      <c r="W534" t="s">
        <v>5079</v>
      </c>
      <c r="X534">
        <v>15</v>
      </c>
      <c r="Y534" t="s">
        <v>5077</v>
      </c>
      <c r="Z534" t="s">
        <v>5070</v>
      </c>
    </row>
    <row r="535" spans="1:26" x14ac:dyDescent="0.3">
      <c r="A535" t="s">
        <v>556</v>
      </c>
      <c r="B535" t="s">
        <v>5023</v>
      </c>
      <c r="C535" t="s">
        <v>5029</v>
      </c>
      <c r="D535" t="s">
        <v>5031</v>
      </c>
      <c r="E535" t="s">
        <v>5036</v>
      </c>
      <c r="F535" t="s">
        <v>5043</v>
      </c>
      <c r="G535">
        <v>-3.4359999999999999</v>
      </c>
      <c r="H535">
        <v>55.378100000000003</v>
      </c>
      <c r="I535">
        <v>223174</v>
      </c>
      <c r="J535">
        <v>2594701</v>
      </c>
      <c r="K535">
        <v>457532</v>
      </c>
      <c r="L535">
        <v>125749</v>
      </c>
      <c r="M535">
        <v>148720</v>
      </c>
      <c r="N535">
        <v>8.6011822596865087E-2</v>
      </c>
      <c r="O535">
        <v>3283597</v>
      </c>
      <c r="P535">
        <v>2594701</v>
      </c>
      <c r="Q535">
        <v>0</v>
      </c>
      <c r="R535">
        <v>51224</v>
      </c>
      <c r="S535">
        <v>1.5599999999999999E-2</v>
      </c>
      <c r="T535" t="s">
        <v>5052</v>
      </c>
      <c r="U535">
        <v>45605</v>
      </c>
      <c r="V535" t="s">
        <v>5088</v>
      </c>
      <c r="W535" t="s">
        <v>5094</v>
      </c>
      <c r="X535">
        <v>11</v>
      </c>
      <c r="Y535" t="s">
        <v>5082</v>
      </c>
      <c r="Z535" t="s">
        <v>5069</v>
      </c>
    </row>
    <row r="536" spans="1:26" x14ac:dyDescent="0.3">
      <c r="A536" t="s">
        <v>557</v>
      </c>
      <c r="B536" t="s">
        <v>5025</v>
      </c>
      <c r="C536" t="s">
        <v>5029</v>
      </c>
      <c r="D536" t="s">
        <v>5033</v>
      </c>
      <c r="E536" t="s">
        <v>5036</v>
      </c>
      <c r="F536" t="s">
        <v>5045</v>
      </c>
      <c r="G536">
        <v>-51.9253</v>
      </c>
      <c r="H536">
        <v>-14.234999999999999</v>
      </c>
      <c r="I536">
        <v>495531</v>
      </c>
      <c r="J536">
        <v>2811456</v>
      </c>
      <c r="K536">
        <v>475859</v>
      </c>
      <c r="L536">
        <v>213810</v>
      </c>
      <c r="M536">
        <v>134342</v>
      </c>
      <c r="N536">
        <v>0.17625429121488201</v>
      </c>
      <c r="O536">
        <v>3502501</v>
      </c>
      <c r="P536">
        <v>2811456</v>
      </c>
      <c r="Q536">
        <v>0</v>
      </c>
      <c r="T536" t="s">
        <v>5057</v>
      </c>
      <c r="U536">
        <v>45301</v>
      </c>
      <c r="V536" t="s">
        <v>5078</v>
      </c>
      <c r="W536" t="s">
        <v>5084</v>
      </c>
      <c r="X536">
        <v>10</v>
      </c>
      <c r="Y536" t="s">
        <v>5082</v>
      </c>
      <c r="Z536" t="s">
        <v>5070</v>
      </c>
    </row>
    <row r="537" spans="1:26" x14ac:dyDescent="0.3">
      <c r="A537" t="s">
        <v>558</v>
      </c>
      <c r="B537" t="s">
        <v>5026</v>
      </c>
      <c r="C537" t="s">
        <v>5029</v>
      </c>
      <c r="D537" t="s">
        <v>5032</v>
      </c>
      <c r="E537" t="s">
        <v>5036</v>
      </c>
      <c r="F537" t="s">
        <v>5045</v>
      </c>
      <c r="G537">
        <v>-51.9253</v>
      </c>
      <c r="H537">
        <v>-14.234999999999999</v>
      </c>
      <c r="I537">
        <v>57533</v>
      </c>
      <c r="J537">
        <v>699106</v>
      </c>
      <c r="K537">
        <v>160272</v>
      </c>
      <c r="L537">
        <v>30553</v>
      </c>
      <c r="M537">
        <v>36551</v>
      </c>
      <c r="N537">
        <v>8.2295702720740466E-2</v>
      </c>
      <c r="O537">
        <v>796315</v>
      </c>
      <c r="P537">
        <v>614230</v>
      </c>
      <c r="Q537">
        <v>0</v>
      </c>
      <c r="T537" t="s">
        <v>5059</v>
      </c>
      <c r="U537">
        <v>45669</v>
      </c>
      <c r="V537" t="s">
        <v>5080</v>
      </c>
      <c r="W537" t="s">
        <v>5084</v>
      </c>
      <c r="X537">
        <v>15</v>
      </c>
      <c r="Y537" t="s">
        <v>5077</v>
      </c>
      <c r="Z537" t="s">
        <v>5070</v>
      </c>
    </row>
    <row r="538" spans="1:26" x14ac:dyDescent="0.3">
      <c r="A538" t="s">
        <v>559</v>
      </c>
      <c r="B538" t="s">
        <v>5025</v>
      </c>
      <c r="C538" t="s">
        <v>5029</v>
      </c>
      <c r="D538" t="s">
        <v>5033</v>
      </c>
      <c r="E538" t="s">
        <v>5037</v>
      </c>
      <c r="F538" t="s">
        <v>5046</v>
      </c>
      <c r="G538">
        <v>133.77510000000001</v>
      </c>
      <c r="H538">
        <v>-25.2744</v>
      </c>
      <c r="I538">
        <v>24556</v>
      </c>
      <c r="J538">
        <v>120088</v>
      </c>
      <c r="K538">
        <v>29635</v>
      </c>
      <c r="L538">
        <v>8745</v>
      </c>
      <c r="M538">
        <v>5769</v>
      </c>
      <c r="N538">
        <v>0.2044901871445963</v>
      </c>
      <c r="O538">
        <v>149558</v>
      </c>
      <c r="P538">
        <v>0</v>
      </c>
      <c r="Q538">
        <v>0</v>
      </c>
      <c r="T538" t="s">
        <v>5056</v>
      </c>
      <c r="U538">
        <v>45429</v>
      </c>
      <c r="V538" t="s">
        <v>5091</v>
      </c>
      <c r="W538" t="s">
        <v>5087</v>
      </c>
      <c r="X538">
        <v>11</v>
      </c>
      <c r="Y538" t="s">
        <v>5082</v>
      </c>
      <c r="Z538" t="s">
        <v>5071</v>
      </c>
    </row>
    <row r="539" spans="1:26" x14ac:dyDescent="0.3">
      <c r="A539" t="s">
        <v>560</v>
      </c>
      <c r="B539" t="s">
        <v>5024</v>
      </c>
      <c r="C539" t="s">
        <v>5029</v>
      </c>
      <c r="D539" t="s">
        <v>5031</v>
      </c>
      <c r="E539" t="s">
        <v>5040</v>
      </c>
      <c r="F539" t="s">
        <v>5050</v>
      </c>
      <c r="G539">
        <v>-95.712900000000005</v>
      </c>
      <c r="H539">
        <v>37.090200000000003</v>
      </c>
      <c r="I539">
        <v>11111</v>
      </c>
      <c r="J539">
        <v>127778</v>
      </c>
      <c r="K539">
        <v>30930</v>
      </c>
      <c r="L539">
        <v>7003</v>
      </c>
      <c r="M539">
        <v>4500</v>
      </c>
      <c r="N539">
        <v>8.6957139125889135E-2</v>
      </c>
      <c r="O539">
        <v>144722</v>
      </c>
      <c r="P539">
        <v>0</v>
      </c>
      <c r="Q539">
        <v>414482</v>
      </c>
      <c r="T539" t="s">
        <v>5051</v>
      </c>
      <c r="U539">
        <v>45773</v>
      </c>
      <c r="V539" t="s">
        <v>5088</v>
      </c>
      <c r="W539" t="s">
        <v>5079</v>
      </c>
      <c r="X539">
        <v>15</v>
      </c>
      <c r="Y539" t="s">
        <v>5077</v>
      </c>
      <c r="Z539" t="s">
        <v>5069</v>
      </c>
    </row>
    <row r="540" spans="1:26" x14ac:dyDescent="0.3">
      <c r="A540" t="s">
        <v>561</v>
      </c>
      <c r="B540" t="s">
        <v>5026</v>
      </c>
      <c r="C540" t="s">
        <v>5029</v>
      </c>
      <c r="D540" t="s">
        <v>5032</v>
      </c>
      <c r="E540" t="s">
        <v>5036</v>
      </c>
      <c r="F540" t="s">
        <v>5047</v>
      </c>
      <c r="G540">
        <v>138.25290000000001</v>
      </c>
      <c r="H540">
        <v>36.204799999999999</v>
      </c>
      <c r="I540">
        <v>28069</v>
      </c>
      <c r="J540">
        <v>357501</v>
      </c>
      <c r="K540">
        <v>37101</v>
      </c>
      <c r="L540">
        <v>25722</v>
      </c>
      <c r="M540">
        <v>7313</v>
      </c>
      <c r="N540">
        <v>7.8516673729841391E-2</v>
      </c>
      <c r="O540">
        <v>443565</v>
      </c>
      <c r="P540">
        <v>314098</v>
      </c>
      <c r="Q540">
        <v>0</v>
      </c>
      <c r="T540" t="s">
        <v>5059</v>
      </c>
      <c r="U540">
        <v>45430</v>
      </c>
      <c r="V540" t="s">
        <v>5088</v>
      </c>
      <c r="W540" t="s">
        <v>5087</v>
      </c>
      <c r="X540">
        <v>10</v>
      </c>
      <c r="Y540" t="s">
        <v>5082</v>
      </c>
      <c r="Z540" t="s">
        <v>5069</v>
      </c>
    </row>
    <row r="541" spans="1:26" x14ac:dyDescent="0.3">
      <c r="A541" t="s">
        <v>562</v>
      </c>
      <c r="B541" t="s">
        <v>5027</v>
      </c>
      <c r="C541" t="s">
        <v>5029</v>
      </c>
      <c r="D541" t="s">
        <v>5031</v>
      </c>
      <c r="E541" t="s">
        <v>5040</v>
      </c>
      <c r="F541" t="s">
        <v>5044</v>
      </c>
      <c r="G541">
        <v>78.962900000000005</v>
      </c>
      <c r="H541">
        <v>20.593699999999998</v>
      </c>
      <c r="I541">
        <v>53547</v>
      </c>
      <c r="J541">
        <v>394442</v>
      </c>
      <c r="K541">
        <v>96850</v>
      </c>
      <c r="L541">
        <v>20464</v>
      </c>
      <c r="M541">
        <v>11596</v>
      </c>
      <c r="N541">
        <v>0.13575423627255709</v>
      </c>
      <c r="O541">
        <v>489492</v>
      </c>
      <c r="P541">
        <v>0</v>
      </c>
      <c r="Q541">
        <v>1725692</v>
      </c>
      <c r="T541" t="s">
        <v>5052</v>
      </c>
      <c r="U541">
        <v>45487</v>
      </c>
      <c r="V541" t="s">
        <v>5080</v>
      </c>
      <c r="W541" t="s">
        <v>5083</v>
      </c>
      <c r="X541">
        <v>15</v>
      </c>
      <c r="Y541" t="s">
        <v>5077</v>
      </c>
      <c r="Z541" t="s">
        <v>5070</v>
      </c>
    </row>
    <row r="542" spans="1:26" x14ac:dyDescent="0.3">
      <c r="A542" t="s">
        <v>563</v>
      </c>
      <c r="B542" t="s">
        <v>5027</v>
      </c>
      <c r="C542" t="s">
        <v>5029</v>
      </c>
      <c r="D542" t="s">
        <v>5031</v>
      </c>
      <c r="E542" t="s">
        <v>5036</v>
      </c>
      <c r="F542" t="s">
        <v>5047</v>
      </c>
      <c r="G542">
        <v>138.25290000000001</v>
      </c>
      <c r="H542">
        <v>36.204799999999999</v>
      </c>
      <c r="I542">
        <v>195150</v>
      </c>
      <c r="J542">
        <v>2375499</v>
      </c>
      <c r="K542">
        <v>255960</v>
      </c>
      <c r="L542">
        <v>131222</v>
      </c>
      <c r="M542">
        <v>115777</v>
      </c>
      <c r="N542">
        <v>8.2151245186731406E-2</v>
      </c>
      <c r="O542">
        <v>3022889</v>
      </c>
      <c r="P542">
        <v>2375499</v>
      </c>
      <c r="Q542">
        <v>0</v>
      </c>
      <c r="T542" t="s">
        <v>5052</v>
      </c>
      <c r="U542">
        <v>45657</v>
      </c>
      <c r="V542" t="s">
        <v>5089</v>
      </c>
      <c r="W542" t="s">
        <v>5081</v>
      </c>
      <c r="X542">
        <v>17</v>
      </c>
      <c r="Y542" t="s">
        <v>5077</v>
      </c>
      <c r="Z542" t="s">
        <v>5069</v>
      </c>
    </row>
    <row r="543" spans="1:26" x14ac:dyDescent="0.3">
      <c r="A543" t="s">
        <v>564</v>
      </c>
      <c r="B543" t="s">
        <v>5027</v>
      </c>
      <c r="C543" t="s">
        <v>5029</v>
      </c>
      <c r="D543" t="s">
        <v>5031</v>
      </c>
      <c r="E543" t="s">
        <v>5036</v>
      </c>
      <c r="F543" t="s">
        <v>5050</v>
      </c>
      <c r="G543">
        <v>-95.712900000000005</v>
      </c>
      <c r="H543">
        <v>37.090200000000003</v>
      </c>
      <c r="I543">
        <v>223007</v>
      </c>
      <c r="J543">
        <v>2037330</v>
      </c>
      <c r="K543">
        <v>258513</v>
      </c>
      <c r="L543">
        <v>142613</v>
      </c>
      <c r="M543">
        <v>85788</v>
      </c>
      <c r="N543">
        <v>0.10946069622283509</v>
      </c>
      <c r="O543">
        <v>2402645</v>
      </c>
      <c r="P543">
        <v>2037330</v>
      </c>
      <c r="Q543">
        <v>0</v>
      </c>
      <c r="T543" t="s">
        <v>5052</v>
      </c>
      <c r="U543">
        <v>45611</v>
      </c>
      <c r="V543" t="s">
        <v>5091</v>
      </c>
      <c r="W543" t="s">
        <v>5094</v>
      </c>
      <c r="X543">
        <v>17</v>
      </c>
      <c r="Y543" t="s">
        <v>5077</v>
      </c>
      <c r="Z543" t="s">
        <v>5070</v>
      </c>
    </row>
    <row r="544" spans="1:26" x14ac:dyDescent="0.3">
      <c r="A544" t="s">
        <v>565</v>
      </c>
      <c r="B544" t="s">
        <v>5024</v>
      </c>
      <c r="C544" t="s">
        <v>5029</v>
      </c>
      <c r="D544" t="s">
        <v>5033</v>
      </c>
      <c r="E544" t="s">
        <v>5040</v>
      </c>
      <c r="F544" t="s">
        <v>5043</v>
      </c>
      <c r="G544">
        <v>-3.4359999999999999</v>
      </c>
      <c r="H544">
        <v>55.378100000000003</v>
      </c>
      <c r="I544">
        <v>31351</v>
      </c>
      <c r="J544">
        <v>202116</v>
      </c>
      <c r="K544">
        <v>29005</v>
      </c>
      <c r="L544">
        <v>14869</v>
      </c>
      <c r="M544">
        <v>9480</v>
      </c>
      <c r="N544">
        <v>0.1551186105203157</v>
      </c>
      <c r="O544">
        <v>254532</v>
      </c>
      <c r="P544">
        <v>0</v>
      </c>
      <c r="Q544">
        <v>200187</v>
      </c>
      <c r="T544" t="s">
        <v>5056</v>
      </c>
      <c r="U544">
        <v>45662</v>
      </c>
      <c r="V544" t="s">
        <v>5080</v>
      </c>
      <c r="W544" t="s">
        <v>5084</v>
      </c>
      <c r="X544">
        <v>10</v>
      </c>
      <c r="Y544" t="s">
        <v>5082</v>
      </c>
      <c r="Z544" t="s">
        <v>5070</v>
      </c>
    </row>
    <row r="545" spans="1:26" x14ac:dyDescent="0.3">
      <c r="A545" t="s">
        <v>566</v>
      </c>
      <c r="B545" t="s">
        <v>5027</v>
      </c>
      <c r="C545" t="s">
        <v>5029</v>
      </c>
      <c r="D545" t="s">
        <v>5033</v>
      </c>
      <c r="E545" t="s">
        <v>5036</v>
      </c>
      <c r="F545" t="s">
        <v>5050</v>
      </c>
      <c r="G545">
        <v>-95.712900000000005</v>
      </c>
      <c r="H545">
        <v>37.090200000000003</v>
      </c>
      <c r="I545">
        <v>36331</v>
      </c>
      <c r="J545">
        <v>163722</v>
      </c>
      <c r="K545">
        <v>31718</v>
      </c>
      <c r="L545">
        <v>9592</v>
      </c>
      <c r="M545">
        <v>8728</v>
      </c>
      <c r="N545">
        <v>0.22190774857367199</v>
      </c>
      <c r="O545">
        <v>209763</v>
      </c>
      <c r="P545">
        <v>162268</v>
      </c>
      <c r="Q545">
        <v>0</v>
      </c>
      <c r="T545" t="s">
        <v>5057</v>
      </c>
      <c r="U545">
        <v>45657</v>
      </c>
      <c r="V545" t="s">
        <v>5089</v>
      </c>
      <c r="W545" t="s">
        <v>5081</v>
      </c>
      <c r="X545">
        <v>17</v>
      </c>
      <c r="Y545" t="s">
        <v>5077</v>
      </c>
      <c r="Z545" t="s">
        <v>5071</v>
      </c>
    </row>
    <row r="546" spans="1:26" x14ac:dyDescent="0.3">
      <c r="A546" t="s">
        <v>567</v>
      </c>
      <c r="B546" t="s">
        <v>5023</v>
      </c>
      <c r="C546" t="s">
        <v>5029</v>
      </c>
      <c r="D546" t="s">
        <v>5031</v>
      </c>
      <c r="E546" t="s">
        <v>5036</v>
      </c>
      <c r="F546" t="s">
        <v>5043</v>
      </c>
      <c r="G546">
        <v>-3.4359999999999999</v>
      </c>
      <c r="H546">
        <v>55.378100000000003</v>
      </c>
      <c r="I546">
        <v>171972</v>
      </c>
      <c r="J546">
        <v>2052310</v>
      </c>
      <c r="K546">
        <v>293777</v>
      </c>
      <c r="L546">
        <v>93049</v>
      </c>
      <c r="M546">
        <v>70021</v>
      </c>
      <c r="N546">
        <v>8.3794803364758141E-2</v>
      </c>
      <c r="O546">
        <v>2512557</v>
      </c>
      <c r="P546">
        <v>2052310</v>
      </c>
      <c r="Q546">
        <v>0</v>
      </c>
      <c r="R546">
        <v>58542</v>
      </c>
      <c r="S546">
        <v>2.3300000000000001E-2</v>
      </c>
      <c r="T546" t="s">
        <v>5052</v>
      </c>
      <c r="U546">
        <v>45376</v>
      </c>
      <c r="V546" t="s">
        <v>5085</v>
      </c>
      <c r="W546" t="s">
        <v>5076</v>
      </c>
      <c r="X546">
        <v>19</v>
      </c>
      <c r="Y546" t="s">
        <v>5092</v>
      </c>
      <c r="Z546" t="s">
        <v>5069</v>
      </c>
    </row>
    <row r="547" spans="1:26" x14ac:dyDescent="0.3">
      <c r="A547" t="s">
        <v>568</v>
      </c>
      <c r="B547" t="s">
        <v>5023</v>
      </c>
      <c r="C547" t="s">
        <v>5030</v>
      </c>
      <c r="D547" t="s">
        <v>5033</v>
      </c>
      <c r="E547" t="s">
        <v>5036</v>
      </c>
      <c r="F547" t="s">
        <v>5050</v>
      </c>
      <c r="G547">
        <v>-95.712900000000005</v>
      </c>
      <c r="H547">
        <v>37.090200000000003</v>
      </c>
      <c r="I547">
        <v>40110</v>
      </c>
      <c r="J547">
        <v>186023</v>
      </c>
      <c r="K547">
        <v>27923</v>
      </c>
      <c r="L547">
        <v>12395</v>
      </c>
      <c r="M547">
        <v>6730</v>
      </c>
      <c r="N547">
        <v>0.2156210128027489</v>
      </c>
      <c r="O547">
        <v>207168</v>
      </c>
      <c r="P547">
        <v>179357</v>
      </c>
      <c r="Q547">
        <v>0</v>
      </c>
      <c r="R547">
        <v>2941</v>
      </c>
      <c r="S547">
        <v>1.4200000000000001E-2</v>
      </c>
      <c r="T547" t="s">
        <v>5056</v>
      </c>
      <c r="U547">
        <v>45462</v>
      </c>
      <c r="V547" t="s">
        <v>5078</v>
      </c>
      <c r="W547" t="s">
        <v>5093</v>
      </c>
      <c r="X547">
        <v>12</v>
      </c>
      <c r="Y547" t="s">
        <v>5077</v>
      </c>
      <c r="Z547" t="s">
        <v>5071</v>
      </c>
    </row>
    <row r="548" spans="1:26" x14ac:dyDescent="0.3">
      <c r="A548" t="s">
        <v>569</v>
      </c>
      <c r="B548" t="s">
        <v>5025</v>
      </c>
      <c r="C548" t="s">
        <v>5029</v>
      </c>
      <c r="D548" t="s">
        <v>5031</v>
      </c>
      <c r="E548" t="s">
        <v>5039</v>
      </c>
      <c r="F548" t="s">
        <v>5045</v>
      </c>
      <c r="G548">
        <v>-51.9253</v>
      </c>
      <c r="H548">
        <v>-14.234999999999999</v>
      </c>
      <c r="I548">
        <v>51021</v>
      </c>
      <c r="J548">
        <v>359269</v>
      </c>
      <c r="K548">
        <v>59248</v>
      </c>
      <c r="L548">
        <v>23091</v>
      </c>
      <c r="M548">
        <v>11963</v>
      </c>
      <c r="N548">
        <v>0.14201439909835969</v>
      </c>
      <c r="O548">
        <v>399261</v>
      </c>
      <c r="P548">
        <v>0</v>
      </c>
      <c r="Q548">
        <v>0</v>
      </c>
      <c r="T548" t="s">
        <v>5051</v>
      </c>
      <c r="U548">
        <v>45714</v>
      </c>
      <c r="V548" t="s">
        <v>5078</v>
      </c>
      <c r="W548" t="s">
        <v>5086</v>
      </c>
      <c r="X548">
        <v>12</v>
      </c>
      <c r="Y548" t="s">
        <v>5077</v>
      </c>
      <c r="Z548" t="s">
        <v>5070</v>
      </c>
    </row>
    <row r="549" spans="1:26" x14ac:dyDescent="0.3">
      <c r="A549" t="s">
        <v>570</v>
      </c>
      <c r="B549" t="s">
        <v>5024</v>
      </c>
      <c r="C549" t="s">
        <v>5029</v>
      </c>
      <c r="D549" t="s">
        <v>5033</v>
      </c>
      <c r="E549" t="s">
        <v>5039</v>
      </c>
      <c r="F549" t="s">
        <v>5048</v>
      </c>
      <c r="G549">
        <v>10.451499999999999</v>
      </c>
      <c r="H549">
        <v>51.165700000000001</v>
      </c>
      <c r="I549">
        <v>62731</v>
      </c>
      <c r="J549">
        <v>262907</v>
      </c>
      <c r="K549">
        <v>42788</v>
      </c>
      <c r="L549">
        <v>17758</v>
      </c>
      <c r="M549">
        <v>6324</v>
      </c>
      <c r="N549">
        <v>0.23860738444389701</v>
      </c>
      <c r="O549">
        <v>303807</v>
      </c>
      <c r="P549">
        <v>0</v>
      </c>
      <c r="Q549">
        <v>0</v>
      </c>
      <c r="T549" t="s">
        <v>5056</v>
      </c>
      <c r="U549">
        <v>45480</v>
      </c>
      <c r="V549" t="s">
        <v>5080</v>
      </c>
      <c r="W549" t="s">
        <v>5083</v>
      </c>
      <c r="X549">
        <v>12</v>
      </c>
      <c r="Y549" t="s">
        <v>5077</v>
      </c>
      <c r="Z549" t="s">
        <v>5071</v>
      </c>
    </row>
    <row r="550" spans="1:26" x14ac:dyDescent="0.3">
      <c r="A550" t="s">
        <v>571</v>
      </c>
      <c r="B550" t="s">
        <v>5027</v>
      </c>
      <c r="C550" t="s">
        <v>5029</v>
      </c>
      <c r="D550" t="s">
        <v>5031</v>
      </c>
      <c r="E550" t="s">
        <v>5040</v>
      </c>
      <c r="F550" t="s">
        <v>5050</v>
      </c>
      <c r="G550">
        <v>-95.712900000000005</v>
      </c>
      <c r="H550">
        <v>37.090200000000003</v>
      </c>
      <c r="I550">
        <v>310977</v>
      </c>
      <c r="J550">
        <v>2390726</v>
      </c>
      <c r="K550">
        <v>338163</v>
      </c>
      <c r="L550">
        <v>123363</v>
      </c>
      <c r="M550">
        <v>141566</v>
      </c>
      <c r="N550">
        <v>0.13007674233917019</v>
      </c>
      <c r="O550">
        <v>2662074</v>
      </c>
      <c r="P550">
        <v>0</v>
      </c>
      <c r="Q550">
        <v>1278051</v>
      </c>
      <c r="T550" t="s">
        <v>5052</v>
      </c>
      <c r="U550">
        <v>45587</v>
      </c>
      <c r="V550" t="s">
        <v>5089</v>
      </c>
      <c r="W550" t="s">
        <v>5090</v>
      </c>
      <c r="X550">
        <v>8</v>
      </c>
      <c r="Y550" t="s">
        <v>5082</v>
      </c>
      <c r="Z550" t="s">
        <v>5070</v>
      </c>
    </row>
    <row r="551" spans="1:26" x14ac:dyDescent="0.3">
      <c r="A551" t="s">
        <v>572</v>
      </c>
      <c r="B551" t="s">
        <v>5025</v>
      </c>
      <c r="C551" t="s">
        <v>5029</v>
      </c>
      <c r="D551" t="s">
        <v>5033</v>
      </c>
      <c r="E551" t="s">
        <v>5037</v>
      </c>
      <c r="F551" t="s">
        <v>5043</v>
      </c>
      <c r="G551">
        <v>-3.4359999999999999</v>
      </c>
      <c r="H551">
        <v>55.378100000000003</v>
      </c>
      <c r="I551">
        <v>91863</v>
      </c>
      <c r="J551">
        <v>453919</v>
      </c>
      <c r="K551">
        <v>95632</v>
      </c>
      <c r="L551">
        <v>29608</v>
      </c>
      <c r="M551">
        <v>16753</v>
      </c>
      <c r="N551">
        <v>0.2023784202287438</v>
      </c>
      <c r="O551">
        <v>530769</v>
      </c>
      <c r="P551">
        <v>0</v>
      </c>
      <c r="Q551">
        <v>0</v>
      </c>
      <c r="T551" t="s">
        <v>5056</v>
      </c>
      <c r="U551">
        <v>45650</v>
      </c>
      <c r="V551" t="s">
        <v>5089</v>
      </c>
      <c r="W551" t="s">
        <v>5081</v>
      </c>
      <c r="X551">
        <v>15</v>
      </c>
      <c r="Y551" t="s">
        <v>5077</v>
      </c>
      <c r="Z551" t="s">
        <v>5071</v>
      </c>
    </row>
    <row r="552" spans="1:26" x14ac:dyDescent="0.3">
      <c r="A552" t="s">
        <v>573</v>
      </c>
      <c r="B552" t="s">
        <v>5027</v>
      </c>
      <c r="C552" t="s">
        <v>5029</v>
      </c>
      <c r="D552" t="s">
        <v>5033</v>
      </c>
      <c r="E552" t="s">
        <v>5036</v>
      </c>
      <c r="F552" t="s">
        <v>5047</v>
      </c>
      <c r="G552">
        <v>138.25290000000001</v>
      </c>
      <c r="H552">
        <v>36.204799999999999</v>
      </c>
      <c r="I552">
        <v>30693</v>
      </c>
      <c r="J552">
        <v>157576</v>
      </c>
      <c r="K552">
        <v>25155</v>
      </c>
      <c r="L552">
        <v>6809</v>
      </c>
      <c r="M552">
        <v>4445</v>
      </c>
      <c r="N552">
        <v>0.19478631343759639</v>
      </c>
      <c r="O552">
        <v>188556</v>
      </c>
      <c r="P552">
        <v>135569</v>
      </c>
      <c r="Q552">
        <v>0</v>
      </c>
      <c r="T552" t="s">
        <v>5057</v>
      </c>
      <c r="U552">
        <v>45442</v>
      </c>
      <c r="V552" t="s">
        <v>5075</v>
      </c>
      <c r="W552" t="s">
        <v>5087</v>
      </c>
      <c r="X552">
        <v>12</v>
      </c>
      <c r="Y552" t="s">
        <v>5077</v>
      </c>
      <c r="Z552" t="s">
        <v>5070</v>
      </c>
    </row>
    <row r="553" spans="1:26" x14ac:dyDescent="0.3">
      <c r="A553" t="s">
        <v>574</v>
      </c>
      <c r="B553" t="s">
        <v>5023</v>
      </c>
      <c r="C553" t="s">
        <v>5029</v>
      </c>
      <c r="D553" t="s">
        <v>5032</v>
      </c>
      <c r="E553" t="s">
        <v>5036</v>
      </c>
      <c r="F553" t="s">
        <v>5049</v>
      </c>
      <c r="G553">
        <v>-106.3468</v>
      </c>
      <c r="H553">
        <v>56.130400000000002</v>
      </c>
      <c r="I553">
        <v>81521</v>
      </c>
      <c r="J553">
        <v>1308605</v>
      </c>
      <c r="K553">
        <v>259775</v>
      </c>
      <c r="L553">
        <v>102629</v>
      </c>
      <c r="M553">
        <v>57769</v>
      </c>
      <c r="N553">
        <v>6.2296476052146277E-2</v>
      </c>
      <c r="O553">
        <v>1459612</v>
      </c>
      <c r="P553">
        <v>1308605</v>
      </c>
      <c r="Q553">
        <v>0</v>
      </c>
      <c r="R553">
        <v>29338</v>
      </c>
      <c r="S553">
        <v>2.01E-2</v>
      </c>
      <c r="T553" t="s">
        <v>5061</v>
      </c>
      <c r="U553">
        <v>45520</v>
      </c>
      <c r="V553" t="s">
        <v>5091</v>
      </c>
      <c r="W553" t="s">
        <v>5095</v>
      </c>
      <c r="X553">
        <v>16</v>
      </c>
      <c r="Y553" t="s">
        <v>5077</v>
      </c>
      <c r="Z553" t="s">
        <v>5069</v>
      </c>
    </row>
    <row r="554" spans="1:26" x14ac:dyDescent="0.3">
      <c r="A554" t="s">
        <v>575</v>
      </c>
      <c r="B554" t="s">
        <v>5027</v>
      </c>
      <c r="C554" t="s">
        <v>5029</v>
      </c>
      <c r="D554" t="s">
        <v>5033</v>
      </c>
      <c r="E554" t="s">
        <v>5036</v>
      </c>
      <c r="F554" t="s">
        <v>5049</v>
      </c>
      <c r="G554">
        <v>-106.3468</v>
      </c>
      <c r="H554">
        <v>56.130400000000002</v>
      </c>
      <c r="I554">
        <v>267327</v>
      </c>
      <c r="J554">
        <v>1247031</v>
      </c>
      <c r="K554">
        <v>138841</v>
      </c>
      <c r="L554">
        <v>96733</v>
      </c>
      <c r="M554">
        <v>39769</v>
      </c>
      <c r="N554">
        <v>0.21437136556776859</v>
      </c>
      <c r="O554">
        <v>1394696</v>
      </c>
      <c r="P554">
        <v>1247031</v>
      </c>
      <c r="Q554">
        <v>0</v>
      </c>
      <c r="T554" t="s">
        <v>5057</v>
      </c>
      <c r="U554">
        <v>45376</v>
      </c>
      <c r="V554" t="s">
        <v>5085</v>
      </c>
      <c r="W554" t="s">
        <v>5076</v>
      </c>
      <c r="X554">
        <v>15</v>
      </c>
      <c r="Y554" t="s">
        <v>5077</v>
      </c>
      <c r="Z554" t="s">
        <v>5071</v>
      </c>
    </row>
    <row r="555" spans="1:26" x14ac:dyDescent="0.3">
      <c r="A555" t="s">
        <v>576</v>
      </c>
      <c r="B555" t="s">
        <v>5023</v>
      </c>
      <c r="C555" t="s">
        <v>5029</v>
      </c>
      <c r="D555" t="s">
        <v>5032</v>
      </c>
      <c r="E555" t="s">
        <v>5036</v>
      </c>
      <c r="F555" t="s">
        <v>5046</v>
      </c>
      <c r="G555">
        <v>133.77510000000001</v>
      </c>
      <c r="H555">
        <v>-25.2744</v>
      </c>
      <c r="I555">
        <v>196103</v>
      </c>
      <c r="J555">
        <v>3255089</v>
      </c>
      <c r="K555">
        <v>642150</v>
      </c>
      <c r="L555">
        <v>141173</v>
      </c>
      <c r="M555">
        <v>67069</v>
      </c>
      <c r="N555">
        <v>6.0245306388878372E-2</v>
      </c>
      <c r="O555">
        <v>4208840</v>
      </c>
      <c r="P555">
        <v>3255089</v>
      </c>
      <c r="Q555">
        <v>0</v>
      </c>
      <c r="R555">
        <v>100170</v>
      </c>
      <c r="S555">
        <v>2.3800000000000002E-2</v>
      </c>
      <c r="T555" t="s">
        <v>5061</v>
      </c>
      <c r="U555">
        <v>45722</v>
      </c>
      <c r="V555" t="s">
        <v>5075</v>
      </c>
      <c r="W555" t="s">
        <v>5076</v>
      </c>
      <c r="X555">
        <v>16</v>
      </c>
      <c r="Y555" t="s">
        <v>5077</v>
      </c>
      <c r="Z555" t="s">
        <v>5069</v>
      </c>
    </row>
    <row r="556" spans="1:26" x14ac:dyDescent="0.3">
      <c r="A556" t="s">
        <v>577</v>
      </c>
      <c r="B556" t="s">
        <v>5027</v>
      </c>
      <c r="C556" t="s">
        <v>5029</v>
      </c>
      <c r="D556" t="s">
        <v>5035</v>
      </c>
      <c r="E556" t="s">
        <v>5040</v>
      </c>
      <c r="F556" t="s">
        <v>5047</v>
      </c>
      <c r="G556">
        <v>138.25290000000001</v>
      </c>
      <c r="H556">
        <v>36.204799999999999</v>
      </c>
      <c r="I556">
        <v>56287</v>
      </c>
      <c r="J556">
        <v>384046</v>
      </c>
      <c r="K556">
        <v>52857</v>
      </c>
      <c r="L556">
        <v>24502</v>
      </c>
      <c r="M556">
        <v>18536</v>
      </c>
      <c r="N556">
        <v>0.14656436749491761</v>
      </c>
      <c r="O556">
        <v>469304</v>
      </c>
      <c r="P556">
        <v>0</v>
      </c>
      <c r="Q556">
        <v>969361</v>
      </c>
      <c r="T556" t="s">
        <v>5060</v>
      </c>
      <c r="U556">
        <v>45520</v>
      </c>
      <c r="V556" t="s">
        <v>5091</v>
      </c>
      <c r="W556" t="s">
        <v>5095</v>
      </c>
      <c r="X556">
        <v>10</v>
      </c>
      <c r="Y556" t="s">
        <v>5082</v>
      </c>
      <c r="Z556" t="s">
        <v>5070</v>
      </c>
    </row>
    <row r="557" spans="1:26" x14ac:dyDescent="0.3">
      <c r="A557" t="s">
        <v>578</v>
      </c>
      <c r="B557" t="s">
        <v>5023</v>
      </c>
      <c r="C557" t="s">
        <v>5029</v>
      </c>
      <c r="D557" t="s">
        <v>5033</v>
      </c>
      <c r="E557" t="s">
        <v>5036</v>
      </c>
      <c r="F557" t="s">
        <v>5047</v>
      </c>
      <c r="G557">
        <v>138.25290000000001</v>
      </c>
      <c r="H557">
        <v>36.204799999999999</v>
      </c>
      <c r="I557">
        <v>55462</v>
      </c>
      <c r="J557">
        <v>315560</v>
      </c>
      <c r="K557">
        <v>72551</v>
      </c>
      <c r="L557">
        <v>24404</v>
      </c>
      <c r="M557">
        <v>7647</v>
      </c>
      <c r="N557">
        <v>0.1757596910374612</v>
      </c>
      <c r="O557">
        <v>356887</v>
      </c>
      <c r="P557">
        <v>289219</v>
      </c>
      <c r="Q557">
        <v>0</v>
      </c>
      <c r="R557">
        <v>5388</v>
      </c>
      <c r="S557">
        <v>1.5100000000000001E-2</v>
      </c>
      <c r="T557" t="s">
        <v>5056</v>
      </c>
      <c r="U557">
        <v>45662</v>
      </c>
      <c r="V557" t="s">
        <v>5080</v>
      </c>
      <c r="W557" t="s">
        <v>5084</v>
      </c>
      <c r="X557">
        <v>18</v>
      </c>
      <c r="Y557" t="s">
        <v>5092</v>
      </c>
      <c r="Z557" t="s">
        <v>5070</v>
      </c>
    </row>
    <row r="558" spans="1:26" x14ac:dyDescent="0.3">
      <c r="A558" t="s">
        <v>579</v>
      </c>
      <c r="B558" t="s">
        <v>5024</v>
      </c>
      <c r="C558" t="s">
        <v>5030</v>
      </c>
      <c r="D558" t="s">
        <v>5032</v>
      </c>
      <c r="E558" t="s">
        <v>5036</v>
      </c>
      <c r="F558" t="s">
        <v>5048</v>
      </c>
      <c r="G558">
        <v>10.451499999999999</v>
      </c>
      <c r="H558">
        <v>51.165700000000001</v>
      </c>
      <c r="I558">
        <v>48034</v>
      </c>
      <c r="J558">
        <v>847607</v>
      </c>
      <c r="K558">
        <v>204875</v>
      </c>
      <c r="L558">
        <v>56642</v>
      </c>
      <c r="M558">
        <v>46889</v>
      </c>
      <c r="N558">
        <v>5.6670927305590119E-2</v>
      </c>
      <c r="O558">
        <v>966718</v>
      </c>
      <c r="P558">
        <v>847607</v>
      </c>
      <c r="Q558">
        <v>0</v>
      </c>
      <c r="T558" t="s">
        <v>5061</v>
      </c>
      <c r="U558">
        <v>45741</v>
      </c>
      <c r="V558" t="s">
        <v>5089</v>
      </c>
      <c r="W558" t="s">
        <v>5076</v>
      </c>
      <c r="X558">
        <v>15</v>
      </c>
      <c r="Y558" t="s">
        <v>5077</v>
      </c>
      <c r="Z558" t="s">
        <v>5070</v>
      </c>
    </row>
    <row r="559" spans="1:26" x14ac:dyDescent="0.3">
      <c r="A559" t="s">
        <v>580</v>
      </c>
      <c r="B559" t="s">
        <v>5027</v>
      </c>
      <c r="C559" t="s">
        <v>5030</v>
      </c>
      <c r="D559" t="s">
        <v>5032</v>
      </c>
      <c r="E559" t="s">
        <v>5036</v>
      </c>
      <c r="F559" t="s">
        <v>5047</v>
      </c>
      <c r="G559">
        <v>138.25290000000001</v>
      </c>
      <c r="H559">
        <v>36.204799999999999</v>
      </c>
      <c r="I559">
        <v>225418</v>
      </c>
      <c r="J559">
        <v>3248237</v>
      </c>
      <c r="K559">
        <v>656198</v>
      </c>
      <c r="L559">
        <v>163735</v>
      </c>
      <c r="M559">
        <v>66964</v>
      </c>
      <c r="N559">
        <v>6.9397284407325704E-2</v>
      </c>
      <c r="O559">
        <v>3951757</v>
      </c>
      <c r="P559">
        <v>3248237</v>
      </c>
      <c r="Q559">
        <v>0</v>
      </c>
      <c r="T559" t="s">
        <v>5061</v>
      </c>
      <c r="U559">
        <v>45339</v>
      </c>
      <c r="V559" t="s">
        <v>5088</v>
      </c>
      <c r="W559" t="s">
        <v>5086</v>
      </c>
      <c r="X559">
        <v>17</v>
      </c>
      <c r="Y559" t="s">
        <v>5077</v>
      </c>
      <c r="Z559" t="s">
        <v>5069</v>
      </c>
    </row>
    <row r="560" spans="1:26" x14ac:dyDescent="0.3">
      <c r="A560" t="s">
        <v>581</v>
      </c>
      <c r="B560" t="s">
        <v>5024</v>
      </c>
      <c r="C560" t="s">
        <v>5029</v>
      </c>
      <c r="D560" t="s">
        <v>5033</v>
      </c>
      <c r="E560" t="s">
        <v>5036</v>
      </c>
      <c r="F560" t="s">
        <v>5043</v>
      </c>
      <c r="G560">
        <v>-3.4359999999999999</v>
      </c>
      <c r="H560">
        <v>55.378100000000003</v>
      </c>
      <c r="I560">
        <v>541390</v>
      </c>
      <c r="J560">
        <v>2543542</v>
      </c>
      <c r="K560">
        <v>350920</v>
      </c>
      <c r="L560">
        <v>133568</v>
      </c>
      <c r="M560">
        <v>148296</v>
      </c>
      <c r="N560">
        <v>0.2128491137265841</v>
      </c>
      <c r="O560">
        <v>3000888</v>
      </c>
      <c r="P560">
        <v>2543542</v>
      </c>
      <c r="Q560">
        <v>0</v>
      </c>
      <c r="T560" t="s">
        <v>5057</v>
      </c>
      <c r="U560">
        <v>45402</v>
      </c>
      <c r="V560" t="s">
        <v>5088</v>
      </c>
      <c r="W560" t="s">
        <v>5079</v>
      </c>
      <c r="X560">
        <v>11</v>
      </c>
      <c r="Y560" t="s">
        <v>5082</v>
      </c>
      <c r="Z560" t="s">
        <v>5071</v>
      </c>
    </row>
    <row r="561" spans="1:26" x14ac:dyDescent="0.3">
      <c r="A561" t="s">
        <v>582</v>
      </c>
      <c r="B561" t="s">
        <v>5025</v>
      </c>
      <c r="C561" t="s">
        <v>5029</v>
      </c>
      <c r="D561" t="s">
        <v>5031</v>
      </c>
      <c r="E561" t="s">
        <v>5036</v>
      </c>
      <c r="F561" t="s">
        <v>5047</v>
      </c>
      <c r="G561">
        <v>138.25290000000001</v>
      </c>
      <c r="H561">
        <v>36.204799999999999</v>
      </c>
      <c r="I561">
        <v>237008</v>
      </c>
      <c r="J561">
        <v>1710962</v>
      </c>
      <c r="K561">
        <v>343679</v>
      </c>
      <c r="L561">
        <v>134909</v>
      </c>
      <c r="M561">
        <v>41192</v>
      </c>
      <c r="N561">
        <v>0.13852325712644009</v>
      </c>
      <c r="O561">
        <v>1884905</v>
      </c>
      <c r="P561">
        <v>1710962</v>
      </c>
      <c r="Q561">
        <v>0</v>
      </c>
      <c r="T561" t="s">
        <v>5052</v>
      </c>
      <c r="U561">
        <v>45776</v>
      </c>
      <c r="V561" t="s">
        <v>5089</v>
      </c>
      <c r="W561" t="s">
        <v>5079</v>
      </c>
      <c r="X561">
        <v>8</v>
      </c>
      <c r="Y561" t="s">
        <v>5082</v>
      </c>
      <c r="Z561" t="s">
        <v>5070</v>
      </c>
    </row>
    <row r="562" spans="1:26" x14ac:dyDescent="0.3">
      <c r="A562" t="s">
        <v>583</v>
      </c>
      <c r="B562" t="s">
        <v>5023</v>
      </c>
      <c r="C562" t="s">
        <v>5030</v>
      </c>
      <c r="D562" t="s">
        <v>5033</v>
      </c>
      <c r="E562" t="s">
        <v>5036</v>
      </c>
      <c r="F562" t="s">
        <v>5044</v>
      </c>
      <c r="G562">
        <v>78.962900000000005</v>
      </c>
      <c r="H562">
        <v>20.593699999999998</v>
      </c>
      <c r="I562">
        <v>54997</v>
      </c>
      <c r="J562">
        <v>292045</v>
      </c>
      <c r="K562">
        <v>48198</v>
      </c>
      <c r="L562">
        <v>10113</v>
      </c>
      <c r="M562">
        <v>14583</v>
      </c>
      <c r="N562">
        <v>0.18831920627141199</v>
      </c>
      <c r="O562">
        <v>374667</v>
      </c>
      <c r="P562">
        <v>274113</v>
      </c>
      <c r="Q562">
        <v>0</v>
      </c>
      <c r="R562">
        <v>7568</v>
      </c>
      <c r="S562">
        <v>2.0199999999999999E-2</v>
      </c>
      <c r="T562" t="s">
        <v>5056</v>
      </c>
      <c r="U562">
        <v>45326</v>
      </c>
      <c r="V562" t="s">
        <v>5080</v>
      </c>
      <c r="W562" t="s">
        <v>5086</v>
      </c>
      <c r="X562">
        <v>11</v>
      </c>
      <c r="Y562" t="s">
        <v>5082</v>
      </c>
      <c r="Z562" t="s">
        <v>5070</v>
      </c>
    </row>
    <row r="563" spans="1:26" x14ac:dyDescent="0.3">
      <c r="A563" t="s">
        <v>584</v>
      </c>
      <c r="B563" t="s">
        <v>5024</v>
      </c>
      <c r="C563" t="s">
        <v>5029</v>
      </c>
      <c r="D563" t="s">
        <v>5031</v>
      </c>
      <c r="E563" t="s">
        <v>5040</v>
      </c>
      <c r="F563" t="s">
        <v>5048</v>
      </c>
      <c r="G563">
        <v>10.451499999999999</v>
      </c>
      <c r="H563">
        <v>51.165700000000001</v>
      </c>
      <c r="I563">
        <v>8637</v>
      </c>
      <c r="J563">
        <v>89453</v>
      </c>
      <c r="K563">
        <v>14774</v>
      </c>
      <c r="L563">
        <v>5919</v>
      </c>
      <c r="M563">
        <v>1821</v>
      </c>
      <c r="N563">
        <v>9.6562714444737283E-2</v>
      </c>
      <c r="O563">
        <v>108943</v>
      </c>
      <c r="P563">
        <v>0</v>
      </c>
      <c r="Q563">
        <v>345316</v>
      </c>
      <c r="T563" t="s">
        <v>5051</v>
      </c>
      <c r="U563">
        <v>45652</v>
      </c>
      <c r="V563" t="s">
        <v>5075</v>
      </c>
      <c r="W563" t="s">
        <v>5081</v>
      </c>
      <c r="X563">
        <v>12</v>
      </c>
      <c r="Y563" t="s">
        <v>5077</v>
      </c>
      <c r="Z563" t="s">
        <v>5069</v>
      </c>
    </row>
    <row r="564" spans="1:26" x14ac:dyDescent="0.3">
      <c r="A564" t="s">
        <v>585</v>
      </c>
      <c r="B564" t="s">
        <v>5025</v>
      </c>
      <c r="C564" t="s">
        <v>5029</v>
      </c>
      <c r="D564" t="s">
        <v>5033</v>
      </c>
      <c r="E564" t="s">
        <v>5039</v>
      </c>
      <c r="F564" t="s">
        <v>5046</v>
      </c>
      <c r="G564">
        <v>133.77510000000001</v>
      </c>
      <c r="H564">
        <v>-25.2744</v>
      </c>
      <c r="I564">
        <v>49320</v>
      </c>
      <c r="J564">
        <v>206099</v>
      </c>
      <c r="K564">
        <v>40323</v>
      </c>
      <c r="L564">
        <v>8676</v>
      </c>
      <c r="M564">
        <v>10008</v>
      </c>
      <c r="N564">
        <v>0.23930359774758261</v>
      </c>
      <c r="O564">
        <v>230476</v>
      </c>
      <c r="P564">
        <v>0</v>
      </c>
      <c r="Q564">
        <v>0</v>
      </c>
      <c r="T564" t="s">
        <v>5056</v>
      </c>
      <c r="U564">
        <v>45363</v>
      </c>
      <c r="V564" t="s">
        <v>5089</v>
      </c>
      <c r="W564" t="s">
        <v>5076</v>
      </c>
      <c r="X564">
        <v>18</v>
      </c>
      <c r="Y564" t="s">
        <v>5092</v>
      </c>
      <c r="Z564" t="s">
        <v>5071</v>
      </c>
    </row>
    <row r="565" spans="1:26" x14ac:dyDescent="0.3">
      <c r="A565" t="s">
        <v>586</v>
      </c>
      <c r="B565" t="s">
        <v>5023</v>
      </c>
      <c r="C565" t="s">
        <v>5029</v>
      </c>
      <c r="D565" t="s">
        <v>5031</v>
      </c>
      <c r="E565" t="s">
        <v>5036</v>
      </c>
      <c r="F565" t="s">
        <v>5049</v>
      </c>
      <c r="G565">
        <v>-106.3468</v>
      </c>
      <c r="H565">
        <v>56.130400000000002</v>
      </c>
      <c r="I565">
        <v>261038</v>
      </c>
      <c r="J565">
        <v>2269387</v>
      </c>
      <c r="K565">
        <v>231617</v>
      </c>
      <c r="L565">
        <v>96264</v>
      </c>
      <c r="M565">
        <v>64850</v>
      </c>
      <c r="N565">
        <v>0.1150260393288236</v>
      </c>
      <c r="O565">
        <v>2619238</v>
      </c>
      <c r="P565">
        <v>2269387</v>
      </c>
      <c r="Q565">
        <v>0</v>
      </c>
      <c r="R565">
        <v>47146</v>
      </c>
      <c r="S565">
        <v>1.7999999999999999E-2</v>
      </c>
      <c r="T565" t="s">
        <v>5052</v>
      </c>
      <c r="U565">
        <v>45414</v>
      </c>
      <c r="V565" t="s">
        <v>5075</v>
      </c>
      <c r="W565" t="s">
        <v>5087</v>
      </c>
      <c r="X565">
        <v>16</v>
      </c>
      <c r="Y565" t="s">
        <v>5077</v>
      </c>
      <c r="Z565" t="s">
        <v>5070</v>
      </c>
    </row>
    <row r="566" spans="1:26" x14ac:dyDescent="0.3">
      <c r="A566" t="s">
        <v>587</v>
      </c>
      <c r="B566" t="s">
        <v>5027</v>
      </c>
      <c r="C566" t="s">
        <v>5029</v>
      </c>
      <c r="D566" t="s">
        <v>5032</v>
      </c>
      <c r="E566" t="s">
        <v>5036</v>
      </c>
      <c r="F566" t="s">
        <v>5049</v>
      </c>
      <c r="G566">
        <v>-106.3468</v>
      </c>
      <c r="H566">
        <v>56.130400000000002</v>
      </c>
      <c r="I566">
        <v>223393</v>
      </c>
      <c r="J566">
        <v>2425956</v>
      </c>
      <c r="K566">
        <v>332680</v>
      </c>
      <c r="L566">
        <v>80362</v>
      </c>
      <c r="M566">
        <v>93053</v>
      </c>
      <c r="N566">
        <v>9.2084933610300498E-2</v>
      </c>
      <c r="O566">
        <v>3024067</v>
      </c>
      <c r="P566">
        <v>2425956</v>
      </c>
      <c r="Q566">
        <v>0</v>
      </c>
      <c r="T566" t="s">
        <v>5061</v>
      </c>
      <c r="U566">
        <v>45407</v>
      </c>
      <c r="V566" t="s">
        <v>5075</v>
      </c>
      <c r="W566" t="s">
        <v>5079</v>
      </c>
      <c r="X566">
        <v>13</v>
      </c>
      <c r="Y566" t="s">
        <v>5077</v>
      </c>
      <c r="Z566" t="s">
        <v>5069</v>
      </c>
    </row>
    <row r="567" spans="1:26" x14ac:dyDescent="0.3">
      <c r="A567" t="s">
        <v>588</v>
      </c>
      <c r="B567" t="s">
        <v>5024</v>
      </c>
      <c r="C567" t="s">
        <v>5029</v>
      </c>
      <c r="D567" t="s">
        <v>5033</v>
      </c>
      <c r="E567" t="s">
        <v>5039</v>
      </c>
      <c r="F567" t="s">
        <v>5049</v>
      </c>
      <c r="G567">
        <v>-106.3468</v>
      </c>
      <c r="H567">
        <v>56.130400000000002</v>
      </c>
      <c r="I567">
        <v>67510</v>
      </c>
      <c r="J567">
        <v>411497</v>
      </c>
      <c r="K567">
        <v>46158</v>
      </c>
      <c r="L567">
        <v>31921</v>
      </c>
      <c r="M567">
        <v>22031</v>
      </c>
      <c r="N567">
        <v>0.1640596260466827</v>
      </c>
      <c r="O567">
        <v>518905</v>
      </c>
      <c r="P567">
        <v>0</v>
      </c>
      <c r="Q567">
        <v>0</v>
      </c>
      <c r="T567" t="s">
        <v>5056</v>
      </c>
      <c r="U567">
        <v>45614</v>
      </c>
      <c r="V567" t="s">
        <v>5085</v>
      </c>
      <c r="W567" t="s">
        <v>5094</v>
      </c>
      <c r="X567">
        <v>17</v>
      </c>
      <c r="Y567" t="s">
        <v>5077</v>
      </c>
      <c r="Z567" t="s">
        <v>5070</v>
      </c>
    </row>
    <row r="568" spans="1:26" x14ac:dyDescent="0.3">
      <c r="A568" t="s">
        <v>589</v>
      </c>
      <c r="B568" t="s">
        <v>5023</v>
      </c>
      <c r="C568" t="s">
        <v>5029</v>
      </c>
      <c r="D568" t="s">
        <v>5035</v>
      </c>
      <c r="E568" t="s">
        <v>5040</v>
      </c>
      <c r="F568" t="s">
        <v>5046</v>
      </c>
      <c r="G568">
        <v>133.77510000000001</v>
      </c>
      <c r="H568">
        <v>-25.2744</v>
      </c>
      <c r="I568">
        <v>43364</v>
      </c>
      <c r="J568">
        <v>349709</v>
      </c>
      <c r="K568">
        <v>78141</v>
      </c>
      <c r="L568">
        <v>26800</v>
      </c>
      <c r="M568">
        <v>14607</v>
      </c>
      <c r="N568">
        <v>0.1240011229147146</v>
      </c>
      <c r="O568">
        <v>398687</v>
      </c>
      <c r="P568">
        <v>0</v>
      </c>
      <c r="Q568">
        <v>204195</v>
      </c>
      <c r="R568">
        <v>7096</v>
      </c>
      <c r="S568">
        <v>1.78E-2</v>
      </c>
      <c r="T568" t="s">
        <v>5058</v>
      </c>
      <c r="U568">
        <v>45593</v>
      </c>
      <c r="V568" t="s">
        <v>5085</v>
      </c>
      <c r="W568" t="s">
        <v>5090</v>
      </c>
      <c r="X568">
        <v>11</v>
      </c>
      <c r="Y568" t="s">
        <v>5082</v>
      </c>
      <c r="Z568" t="s">
        <v>5070</v>
      </c>
    </row>
    <row r="569" spans="1:26" x14ac:dyDescent="0.3">
      <c r="A569" t="s">
        <v>590</v>
      </c>
      <c r="B569" t="s">
        <v>5023</v>
      </c>
      <c r="C569" t="s">
        <v>5030</v>
      </c>
      <c r="D569" t="s">
        <v>5033</v>
      </c>
      <c r="E569" t="s">
        <v>5036</v>
      </c>
      <c r="F569" t="s">
        <v>5046</v>
      </c>
      <c r="G569">
        <v>133.77510000000001</v>
      </c>
      <c r="H569">
        <v>-25.2744</v>
      </c>
      <c r="I569">
        <v>61390</v>
      </c>
      <c r="J569">
        <v>336915</v>
      </c>
      <c r="K569">
        <v>60044</v>
      </c>
      <c r="L569">
        <v>11260</v>
      </c>
      <c r="M569">
        <v>11739</v>
      </c>
      <c r="N569">
        <v>0.18221356279091691</v>
      </c>
      <c r="O569">
        <v>432650</v>
      </c>
      <c r="P569">
        <v>313633</v>
      </c>
      <c r="Q569">
        <v>0</v>
      </c>
      <c r="R569">
        <v>7614</v>
      </c>
      <c r="S569">
        <v>1.7600000000000001E-2</v>
      </c>
      <c r="T569" t="s">
        <v>5056</v>
      </c>
      <c r="U569">
        <v>45773</v>
      </c>
      <c r="V569" t="s">
        <v>5088</v>
      </c>
      <c r="W569" t="s">
        <v>5079</v>
      </c>
      <c r="X569">
        <v>19</v>
      </c>
      <c r="Y569" t="s">
        <v>5092</v>
      </c>
      <c r="Z569" t="s">
        <v>5070</v>
      </c>
    </row>
    <row r="570" spans="1:26" x14ac:dyDescent="0.3">
      <c r="A570" t="s">
        <v>591</v>
      </c>
      <c r="B570" t="s">
        <v>5026</v>
      </c>
      <c r="C570" t="s">
        <v>5029</v>
      </c>
      <c r="D570" t="s">
        <v>5032</v>
      </c>
      <c r="E570" t="s">
        <v>5036</v>
      </c>
      <c r="F570" t="s">
        <v>5049</v>
      </c>
      <c r="G570">
        <v>-106.3468</v>
      </c>
      <c r="H570">
        <v>56.130400000000002</v>
      </c>
      <c r="I570">
        <v>44884</v>
      </c>
      <c r="J570">
        <v>677458</v>
      </c>
      <c r="K570">
        <v>127136</v>
      </c>
      <c r="L570">
        <v>38558</v>
      </c>
      <c r="M570">
        <v>20834</v>
      </c>
      <c r="N570">
        <v>6.625439568724642E-2</v>
      </c>
      <c r="O570">
        <v>795125</v>
      </c>
      <c r="P570">
        <v>595210</v>
      </c>
      <c r="Q570">
        <v>0</v>
      </c>
      <c r="T570" t="s">
        <v>5059</v>
      </c>
      <c r="U570">
        <v>45318</v>
      </c>
      <c r="V570" t="s">
        <v>5088</v>
      </c>
      <c r="W570" t="s">
        <v>5084</v>
      </c>
      <c r="X570">
        <v>12</v>
      </c>
      <c r="Y570" t="s">
        <v>5077</v>
      </c>
      <c r="Z570" t="s">
        <v>5069</v>
      </c>
    </row>
    <row r="571" spans="1:26" x14ac:dyDescent="0.3">
      <c r="A571" t="s">
        <v>592</v>
      </c>
      <c r="B571" t="s">
        <v>5027</v>
      </c>
      <c r="C571" t="s">
        <v>5029</v>
      </c>
      <c r="D571" t="s">
        <v>5033</v>
      </c>
      <c r="E571" t="s">
        <v>5040</v>
      </c>
      <c r="F571" t="s">
        <v>5049</v>
      </c>
      <c r="G571">
        <v>-106.3468</v>
      </c>
      <c r="H571">
        <v>56.130400000000002</v>
      </c>
      <c r="I571">
        <v>66981</v>
      </c>
      <c r="J571">
        <v>280381</v>
      </c>
      <c r="K571">
        <v>61153</v>
      </c>
      <c r="L571">
        <v>14780</v>
      </c>
      <c r="M571">
        <v>12675</v>
      </c>
      <c r="N571">
        <v>0.2388952047688111</v>
      </c>
      <c r="O571">
        <v>322347</v>
      </c>
      <c r="P571">
        <v>0</v>
      </c>
      <c r="Q571">
        <v>1558191</v>
      </c>
      <c r="T571" t="s">
        <v>5057</v>
      </c>
      <c r="U571">
        <v>45419</v>
      </c>
      <c r="V571" t="s">
        <v>5089</v>
      </c>
      <c r="W571" t="s">
        <v>5087</v>
      </c>
      <c r="X571">
        <v>10</v>
      </c>
      <c r="Y571" t="s">
        <v>5082</v>
      </c>
      <c r="Z571" t="s">
        <v>5071</v>
      </c>
    </row>
    <row r="572" spans="1:26" x14ac:dyDescent="0.3">
      <c r="A572" t="s">
        <v>593</v>
      </c>
      <c r="B572" t="s">
        <v>5025</v>
      </c>
      <c r="C572" t="s">
        <v>5029</v>
      </c>
      <c r="D572" t="s">
        <v>5033</v>
      </c>
      <c r="E572" t="s">
        <v>5037</v>
      </c>
      <c r="F572" t="s">
        <v>5049</v>
      </c>
      <c r="G572">
        <v>-106.3468</v>
      </c>
      <c r="H572">
        <v>56.130400000000002</v>
      </c>
      <c r="I572">
        <v>57020</v>
      </c>
      <c r="J572">
        <v>322156</v>
      </c>
      <c r="K572">
        <v>52878</v>
      </c>
      <c r="L572">
        <v>16793</v>
      </c>
      <c r="M572">
        <v>14810</v>
      </c>
      <c r="N572">
        <v>0.17699582016591239</v>
      </c>
      <c r="O572">
        <v>414697</v>
      </c>
      <c r="P572">
        <v>0</v>
      </c>
      <c r="Q572">
        <v>0</v>
      </c>
      <c r="T572" t="s">
        <v>5056</v>
      </c>
      <c r="U572">
        <v>45570</v>
      </c>
      <c r="V572" t="s">
        <v>5088</v>
      </c>
      <c r="W572" t="s">
        <v>5090</v>
      </c>
      <c r="X572">
        <v>16</v>
      </c>
      <c r="Y572" t="s">
        <v>5077</v>
      </c>
      <c r="Z572" t="s">
        <v>5070</v>
      </c>
    </row>
    <row r="573" spans="1:26" x14ac:dyDescent="0.3">
      <c r="A573" t="s">
        <v>594</v>
      </c>
      <c r="B573" t="s">
        <v>5027</v>
      </c>
      <c r="C573" t="s">
        <v>5030</v>
      </c>
      <c r="D573" t="s">
        <v>5033</v>
      </c>
      <c r="E573" t="s">
        <v>5036</v>
      </c>
      <c r="F573" t="s">
        <v>5044</v>
      </c>
      <c r="G573">
        <v>78.962900000000005</v>
      </c>
      <c r="H573">
        <v>20.593699999999998</v>
      </c>
      <c r="I573">
        <v>39608</v>
      </c>
      <c r="J573">
        <v>202094</v>
      </c>
      <c r="K573">
        <v>20873</v>
      </c>
      <c r="L573">
        <v>9104</v>
      </c>
      <c r="M573">
        <v>8105</v>
      </c>
      <c r="N573">
        <v>0.19599075811677291</v>
      </c>
      <c r="O573">
        <v>224573</v>
      </c>
      <c r="P573">
        <v>186453</v>
      </c>
      <c r="Q573">
        <v>0</v>
      </c>
      <c r="T573" t="s">
        <v>5057</v>
      </c>
      <c r="U573">
        <v>45508</v>
      </c>
      <c r="V573" t="s">
        <v>5080</v>
      </c>
      <c r="W573" t="s">
        <v>5095</v>
      </c>
      <c r="X573">
        <v>10</v>
      </c>
      <c r="Y573" t="s">
        <v>5082</v>
      </c>
      <c r="Z573" t="s">
        <v>5070</v>
      </c>
    </row>
    <row r="574" spans="1:26" x14ac:dyDescent="0.3">
      <c r="A574" t="s">
        <v>595</v>
      </c>
      <c r="B574" t="s">
        <v>5023</v>
      </c>
      <c r="C574" t="s">
        <v>5029</v>
      </c>
      <c r="D574" t="s">
        <v>5031</v>
      </c>
      <c r="E574" t="s">
        <v>5040</v>
      </c>
      <c r="F574" t="s">
        <v>5049</v>
      </c>
      <c r="G574">
        <v>-106.3468</v>
      </c>
      <c r="H574">
        <v>56.130400000000002</v>
      </c>
      <c r="I574">
        <v>5891</v>
      </c>
      <c r="J574">
        <v>72649</v>
      </c>
      <c r="K574">
        <v>12616</v>
      </c>
      <c r="L574">
        <v>5547</v>
      </c>
      <c r="M574">
        <v>1759</v>
      </c>
      <c r="N574">
        <v>8.109269963879237E-2</v>
      </c>
      <c r="O574">
        <v>91021</v>
      </c>
      <c r="P574">
        <v>0</v>
      </c>
      <c r="Q574">
        <v>152417</v>
      </c>
      <c r="R574">
        <v>1556</v>
      </c>
      <c r="S574">
        <v>1.7100000000000001E-2</v>
      </c>
      <c r="T574" t="s">
        <v>5051</v>
      </c>
      <c r="U574">
        <v>45493</v>
      </c>
      <c r="V574" t="s">
        <v>5088</v>
      </c>
      <c r="W574" t="s">
        <v>5083</v>
      </c>
      <c r="X574">
        <v>17</v>
      </c>
      <c r="Y574" t="s">
        <v>5077</v>
      </c>
      <c r="Z574" t="s">
        <v>5069</v>
      </c>
    </row>
    <row r="575" spans="1:26" x14ac:dyDescent="0.3">
      <c r="A575" t="s">
        <v>596</v>
      </c>
      <c r="B575" t="s">
        <v>5025</v>
      </c>
      <c r="C575" t="s">
        <v>5029</v>
      </c>
      <c r="D575" t="s">
        <v>5033</v>
      </c>
      <c r="E575" t="s">
        <v>5037</v>
      </c>
      <c r="F575" t="s">
        <v>5044</v>
      </c>
      <c r="G575">
        <v>78.962900000000005</v>
      </c>
      <c r="H575">
        <v>20.593699999999998</v>
      </c>
      <c r="I575">
        <v>27088</v>
      </c>
      <c r="J575">
        <v>124349</v>
      </c>
      <c r="K575">
        <v>15409</v>
      </c>
      <c r="L575">
        <v>4728</v>
      </c>
      <c r="M575">
        <v>2837</v>
      </c>
      <c r="N575">
        <v>0.21784595961598199</v>
      </c>
      <c r="O575">
        <v>141400</v>
      </c>
      <c r="P575">
        <v>0</v>
      </c>
      <c r="Q575">
        <v>0</v>
      </c>
      <c r="T575" t="s">
        <v>5056</v>
      </c>
      <c r="U575">
        <v>45625</v>
      </c>
      <c r="V575" t="s">
        <v>5091</v>
      </c>
      <c r="W575" t="s">
        <v>5094</v>
      </c>
      <c r="X575">
        <v>16</v>
      </c>
      <c r="Y575" t="s">
        <v>5077</v>
      </c>
      <c r="Z575" t="s">
        <v>5071</v>
      </c>
    </row>
    <row r="576" spans="1:26" x14ac:dyDescent="0.3">
      <c r="A576" t="s">
        <v>597</v>
      </c>
      <c r="B576" t="s">
        <v>5027</v>
      </c>
      <c r="C576" t="s">
        <v>5030</v>
      </c>
      <c r="D576" t="s">
        <v>5031</v>
      </c>
      <c r="E576" t="s">
        <v>5036</v>
      </c>
      <c r="F576" t="s">
        <v>5050</v>
      </c>
      <c r="G576">
        <v>-95.712900000000005</v>
      </c>
      <c r="H576">
        <v>37.090200000000003</v>
      </c>
      <c r="I576">
        <v>286057</v>
      </c>
      <c r="J576">
        <v>2609903</v>
      </c>
      <c r="K576">
        <v>521022</v>
      </c>
      <c r="L576">
        <v>193353</v>
      </c>
      <c r="M576">
        <v>137189</v>
      </c>
      <c r="N576">
        <v>0.1096045985376651</v>
      </c>
      <c r="O576">
        <v>3228520</v>
      </c>
      <c r="P576">
        <v>2609903</v>
      </c>
      <c r="Q576">
        <v>0</v>
      </c>
      <c r="T576" t="s">
        <v>5052</v>
      </c>
      <c r="U576">
        <v>45731</v>
      </c>
      <c r="V576" t="s">
        <v>5088</v>
      </c>
      <c r="W576" t="s">
        <v>5076</v>
      </c>
      <c r="X576">
        <v>9</v>
      </c>
      <c r="Y576" t="s">
        <v>5082</v>
      </c>
      <c r="Z576" t="s">
        <v>5070</v>
      </c>
    </row>
    <row r="577" spans="1:26" x14ac:dyDescent="0.3">
      <c r="A577" t="s">
        <v>598</v>
      </c>
      <c r="B577" t="s">
        <v>5027</v>
      </c>
      <c r="C577" t="s">
        <v>5030</v>
      </c>
      <c r="D577" t="s">
        <v>5031</v>
      </c>
      <c r="E577" t="s">
        <v>5036</v>
      </c>
      <c r="F577" t="s">
        <v>5049</v>
      </c>
      <c r="G577">
        <v>-106.3468</v>
      </c>
      <c r="H577">
        <v>56.130400000000002</v>
      </c>
      <c r="I577">
        <v>198320</v>
      </c>
      <c r="J577">
        <v>1751518</v>
      </c>
      <c r="K577">
        <v>256546</v>
      </c>
      <c r="L577">
        <v>74435</v>
      </c>
      <c r="M577">
        <v>71112</v>
      </c>
      <c r="N577">
        <v>0.1132278870952937</v>
      </c>
      <c r="O577">
        <v>2114276</v>
      </c>
      <c r="P577">
        <v>1751518</v>
      </c>
      <c r="Q577">
        <v>0</v>
      </c>
      <c r="T577" t="s">
        <v>5052</v>
      </c>
      <c r="U577">
        <v>45470</v>
      </c>
      <c r="V577" t="s">
        <v>5075</v>
      </c>
      <c r="W577" t="s">
        <v>5093</v>
      </c>
      <c r="X577">
        <v>15</v>
      </c>
      <c r="Y577" t="s">
        <v>5077</v>
      </c>
      <c r="Z577" t="s">
        <v>5070</v>
      </c>
    </row>
    <row r="578" spans="1:26" x14ac:dyDescent="0.3">
      <c r="A578" t="s">
        <v>599</v>
      </c>
      <c r="B578" t="s">
        <v>5023</v>
      </c>
      <c r="C578" t="s">
        <v>5029</v>
      </c>
      <c r="D578" t="s">
        <v>5033</v>
      </c>
      <c r="E578" t="s">
        <v>5036</v>
      </c>
      <c r="F578" t="s">
        <v>5045</v>
      </c>
      <c r="G578">
        <v>-51.9253</v>
      </c>
      <c r="H578">
        <v>-14.234999999999999</v>
      </c>
      <c r="I578">
        <v>242918</v>
      </c>
      <c r="J578">
        <v>1540822</v>
      </c>
      <c r="K578">
        <v>236566</v>
      </c>
      <c r="L578">
        <v>73480</v>
      </c>
      <c r="M578">
        <v>81882</v>
      </c>
      <c r="N578">
        <v>0.15765528913154581</v>
      </c>
      <c r="O578">
        <v>1938136</v>
      </c>
      <c r="P578">
        <v>1540822</v>
      </c>
      <c r="Q578">
        <v>0</v>
      </c>
      <c r="R578">
        <v>38762</v>
      </c>
      <c r="S578">
        <v>0.02</v>
      </c>
      <c r="T578" t="s">
        <v>5057</v>
      </c>
      <c r="U578">
        <v>45360</v>
      </c>
      <c r="V578" t="s">
        <v>5088</v>
      </c>
      <c r="W578" t="s">
        <v>5076</v>
      </c>
      <c r="X578">
        <v>12</v>
      </c>
      <c r="Y578" t="s">
        <v>5077</v>
      </c>
      <c r="Z578" t="s">
        <v>5070</v>
      </c>
    </row>
    <row r="579" spans="1:26" x14ac:dyDescent="0.3">
      <c r="A579" t="s">
        <v>600</v>
      </c>
      <c r="B579" t="s">
        <v>5024</v>
      </c>
      <c r="C579" t="s">
        <v>5029</v>
      </c>
      <c r="D579" t="s">
        <v>5033</v>
      </c>
      <c r="E579" t="s">
        <v>5039</v>
      </c>
      <c r="F579" t="s">
        <v>5048</v>
      </c>
      <c r="G579">
        <v>10.451499999999999</v>
      </c>
      <c r="H579">
        <v>51.165700000000001</v>
      </c>
      <c r="I579">
        <v>102893</v>
      </c>
      <c r="J579">
        <v>609776</v>
      </c>
      <c r="K579">
        <v>148128</v>
      </c>
      <c r="L579">
        <v>28255</v>
      </c>
      <c r="M579">
        <v>20840</v>
      </c>
      <c r="N579">
        <v>0.1687392954562407</v>
      </c>
      <c r="O579">
        <v>732418</v>
      </c>
      <c r="P579">
        <v>0</v>
      </c>
      <c r="Q579">
        <v>0</v>
      </c>
      <c r="T579" t="s">
        <v>5056</v>
      </c>
      <c r="U579">
        <v>45518</v>
      </c>
      <c r="V579" t="s">
        <v>5078</v>
      </c>
      <c r="W579" t="s">
        <v>5095</v>
      </c>
      <c r="X579">
        <v>10</v>
      </c>
      <c r="Y579" t="s">
        <v>5082</v>
      </c>
      <c r="Z579" t="s">
        <v>5070</v>
      </c>
    </row>
    <row r="580" spans="1:26" x14ac:dyDescent="0.3">
      <c r="A580" t="s">
        <v>601</v>
      </c>
      <c r="B580" t="s">
        <v>5023</v>
      </c>
      <c r="C580" t="s">
        <v>5030</v>
      </c>
      <c r="D580" t="s">
        <v>5033</v>
      </c>
      <c r="E580" t="s">
        <v>5036</v>
      </c>
      <c r="F580" t="s">
        <v>5049</v>
      </c>
      <c r="G580">
        <v>-106.3468</v>
      </c>
      <c r="H580">
        <v>56.130400000000002</v>
      </c>
      <c r="I580">
        <v>51414</v>
      </c>
      <c r="J580">
        <v>224504</v>
      </c>
      <c r="K580">
        <v>54143</v>
      </c>
      <c r="L580">
        <v>16571</v>
      </c>
      <c r="M580">
        <v>5411</v>
      </c>
      <c r="N580">
        <v>0.22901390087511</v>
      </c>
      <c r="O580">
        <v>264588</v>
      </c>
      <c r="P580">
        <v>221744</v>
      </c>
      <c r="Q580">
        <v>0</v>
      </c>
      <c r="R580">
        <v>5000</v>
      </c>
      <c r="S580">
        <v>1.89E-2</v>
      </c>
      <c r="T580" t="s">
        <v>5056</v>
      </c>
      <c r="U580">
        <v>45696</v>
      </c>
      <c r="V580" t="s">
        <v>5088</v>
      </c>
      <c r="W580" t="s">
        <v>5086</v>
      </c>
      <c r="X580">
        <v>11</v>
      </c>
      <c r="Y580" t="s">
        <v>5082</v>
      </c>
      <c r="Z580" t="s">
        <v>5071</v>
      </c>
    </row>
    <row r="581" spans="1:26" x14ac:dyDescent="0.3">
      <c r="A581" t="s">
        <v>602</v>
      </c>
      <c r="B581" t="s">
        <v>5027</v>
      </c>
      <c r="C581" t="s">
        <v>5030</v>
      </c>
      <c r="D581" t="s">
        <v>5033</v>
      </c>
      <c r="E581" t="s">
        <v>5036</v>
      </c>
      <c r="F581" t="s">
        <v>5043</v>
      </c>
      <c r="G581">
        <v>-3.4359999999999999</v>
      </c>
      <c r="H581">
        <v>55.378100000000003</v>
      </c>
      <c r="I581">
        <v>56974</v>
      </c>
      <c r="J581">
        <v>267521</v>
      </c>
      <c r="K581">
        <v>34531</v>
      </c>
      <c r="L581">
        <v>19513</v>
      </c>
      <c r="M581">
        <v>12594</v>
      </c>
      <c r="N581">
        <v>0.21297132314934289</v>
      </c>
      <c r="O581">
        <v>339104</v>
      </c>
      <c r="P581">
        <v>235969</v>
      </c>
      <c r="Q581">
        <v>0</v>
      </c>
      <c r="T581" t="s">
        <v>5057</v>
      </c>
      <c r="U581">
        <v>45303</v>
      </c>
      <c r="V581" t="s">
        <v>5091</v>
      </c>
      <c r="W581" t="s">
        <v>5084</v>
      </c>
      <c r="X581">
        <v>11</v>
      </c>
      <c r="Y581" t="s">
        <v>5082</v>
      </c>
      <c r="Z581" t="s">
        <v>5071</v>
      </c>
    </row>
    <row r="582" spans="1:26" x14ac:dyDescent="0.3">
      <c r="A582" t="s">
        <v>603</v>
      </c>
      <c r="B582" t="s">
        <v>5027</v>
      </c>
      <c r="C582" t="s">
        <v>5029</v>
      </c>
      <c r="D582" t="s">
        <v>5033</v>
      </c>
      <c r="E582" t="s">
        <v>5036</v>
      </c>
      <c r="F582" t="s">
        <v>5047</v>
      </c>
      <c r="G582">
        <v>138.25290000000001</v>
      </c>
      <c r="H582">
        <v>36.204799999999999</v>
      </c>
      <c r="I582">
        <v>821024</v>
      </c>
      <c r="J582">
        <v>4238944</v>
      </c>
      <c r="K582">
        <v>969932</v>
      </c>
      <c r="L582">
        <v>285780</v>
      </c>
      <c r="M582">
        <v>159250</v>
      </c>
      <c r="N582">
        <v>0.19368605461741911</v>
      </c>
      <c r="O582">
        <v>5180453</v>
      </c>
      <c r="P582">
        <v>4238944</v>
      </c>
      <c r="Q582">
        <v>0</v>
      </c>
      <c r="T582" t="s">
        <v>5057</v>
      </c>
      <c r="U582">
        <v>45760</v>
      </c>
      <c r="V582" t="s">
        <v>5080</v>
      </c>
      <c r="W582" t="s">
        <v>5079</v>
      </c>
      <c r="X582">
        <v>12</v>
      </c>
      <c r="Y582" t="s">
        <v>5077</v>
      </c>
      <c r="Z582" t="s">
        <v>5070</v>
      </c>
    </row>
    <row r="583" spans="1:26" x14ac:dyDescent="0.3">
      <c r="A583" t="s">
        <v>604</v>
      </c>
      <c r="B583" t="s">
        <v>5024</v>
      </c>
      <c r="C583" t="s">
        <v>5029</v>
      </c>
      <c r="D583" t="s">
        <v>5033</v>
      </c>
      <c r="E583" t="s">
        <v>5039</v>
      </c>
      <c r="F583" t="s">
        <v>5045</v>
      </c>
      <c r="G583">
        <v>-51.9253</v>
      </c>
      <c r="H583">
        <v>-14.234999999999999</v>
      </c>
      <c r="I583">
        <v>69989</v>
      </c>
      <c r="J583">
        <v>297363</v>
      </c>
      <c r="K583">
        <v>37731</v>
      </c>
      <c r="L583">
        <v>19238</v>
      </c>
      <c r="M583">
        <v>8678</v>
      </c>
      <c r="N583">
        <v>0.23536772504243189</v>
      </c>
      <c r="O583">
        <v>334090</v>
      </c>
      <c r="P583">
        <v>0</v>
      </c>
      <c r="Q583">
        <v>0</v>
      </c>
      <c r="T583" t="s">
        <v>5056</v>
      </c>
      <c r="U583">
        <v>45584</v>
      </c>
      <c r="V583" t="s">
        <v>5088</v>
      </c>
      <c r="W583" t="s">
        <v>5090</v>
      </c>
      <c r="X583">
        <v>18</v>
      </c>
      <c r="Y583" t="s">
        <v>5092</v>
      </c>
      <c r="Z583" t="s">
        <v>5071</v>
      </c>
    </row>
    <row r="584" spans="1:26" x14ac:dyDescent="0.3">
      <c r="A584" t="s">
        <v>605</v>
      </c>
      <c r="B584" t="s">
        <v>5023</v>
      </c>
      <c r="C584" t="s">
        <v>5029</v>
      </c>
      <c r="D584" t="s">
        <v>5031</v>
      </c>
      <c r="E584" t="s">
        <v>5040</v>
      </c>
      <c r="F584" t="s">
        <v>5046</v>
      </c>
      <c r="G584">
        <v>133.77510000000001</v>
      </c>
      <c r="H584">
        <v>-25.2744</v>
      </c>
      <c r="I584">
        <v>17286</v>
      </c>
      <c r="J584">
        <v>157361</v>
      </c>
      <c r="K584">
        <v>19637</v>
      </c>
      <c r="L584">
        <v>4736</v>
      </c>
      <c r="M584">
        <v>7671</v>
      </c>
      <c r="N584">
        <v>0.1098508050922154</v>
      </c>
      <c r="O584">
        <v>196147</v>
      </c>
      <c r="P584">
        <v>0</v>
      </c>
      <c r="Q584">
        <v>178733</v>
      </c>
      <c r="R584">
        <v>2314</v>
      </c>
      <c r="S584">
        <v>1.18E-2</v>
      </c>
      <c r="T584" t="s">
        <v>5051</v>
      </c>
      <c r="U584">
        <v>45521</v>
      </c>
      <c r="V584" t="s">
        <v>5088</v>
      </c>
      <c r="W584" t="s">
        <v>5095</v>
      </c>
      <c r="X584">
        <v>11</v>
      </c>
      <c r="Y584" t="s">
        <v>5082</v>
      </c>
      <c r="Z584" t="s">
        <v>5070</v>
      </c>
    </row>
    <row r="585" spans="1:26" x14ac:dyDescent="0.3">
      <c r="A585" t="s">
        <v>606</v>
      </c>
      <c r="B585" t="s">
        <v>5027</v>
      </c>
      <c r="C585" t="s">
        <v>5029</v>
      </c>
      <c r="D585" t="s">
        <v>5032</v>
      </c>
      <c r="E585" t="s">
        <v>5036</v>
      </c>
      <c r="F585" t="s">
        <v>5048</v>
      </c>
      <c r="G585">
        <v>10.451499999999999</v>
      </c>
      <c r="H585">
        <v>51.165700000000001</v>
      </c>
      <c r="I585">
        <v>172424</v>
      </c>
      <c r="J585">
        <v>1789235</v>
      </c>
      <c r="K585">
        <v>274004</v>
      </c>
      <c r="L585">
        <v>63101</v>
      </c>
      <c r="M585">
        <v>51698</v>
      </c>
      <c r="N585">
        <v>9.6367954600107275E-2</v>
      </c>
      <c r="O585">
        <v>2153961</v>
      </c>
      <c r="P585">
        <v>1789235</v>
      </c>
      <c r="Q585">
        <v>0</v>
      </c>
      <c r="T585" t="s">
        <v>5061</v>
      </c>
      <c r="U585">
        <v>45637</v>
      </c>
      <c r="V585" t="s">
        <v>5078</v>
      </c>
      <c r="W585" t="s">
        <v>5081</v>
      </c>
      <c r="X585">
        <v>15</v>
      </c>
      <c r="Y585" t="s">
        <v>5077</v>
      </c>
      <c r="Z585" t="s">
        <v>5069</v>
      </c>
    </row>
    <row r="586" spans="1:26" x14ac:dyDescent="0.3">
      <c r="A586" t="s">
        <v>607</v>
      </c>
      <c r="B586" t="s">
        <v>5027</v>
      </c>
      <c r="C586" t="s">
        <v>5030</v>
      </c>
      <c r="D586" t="s">
        <v>5033</v>
      </c>
      <c r="E586" t="s">
        <v>5036</v>
      </c>
      <c r="F586" t="s">
        <v>5047</v>
      </c>
      <c r="G586">
        <v>138.25290000000001</v>
      </c>
      <c r="H586">
        <v>36.204799999999999</v>
      </c>
      <c r="I586">
        <v>54785</v>
      </c>
      <c r="J586">
        <v>292496</v>
      </c>
      <c r="K586">
        <v>55914</v>
      </c>
      <c r="L586">
        <v>12363</v>
      </c>
      <c r="M586">
        <v>6525</v>
      </c>
      <c r="N586">
        <v>0.18730506439609759</v>
      </c>
      <c r="O586">
        <v>344620</v>
      </c>
      <c r="P586">
        <v>281544</v>
      </c>
      <c r="Q586">
        <v>0</v>
      </c>
      <c r="T586" t="s">
        <v>5057</v>
      </c>
      <c r="U586">
        <v>45552</v>
      </c>
      <c r="V586" t="s">
        <v>5089</v>
      </c>
      <c r="W586" t="s">
        <v>5096</v>
      </c>
      <c r="X586">
        <v>10</v>
      </c>
      <c r="Y586" t="s">
        <v>5082</v>
      </c>
      <c r="Z586" t="s">
        <v>5070</v>
      </c>
    </row>
    <row r="587" spans="1:26" x14ac:dyDescent="0.3">
      <c r="A587" t="s">
        <v>608</v>
      </c>
      <c r="B587" t="s">
        <v>5023</v>
      </c>
      <c r="C587" t="s">
        <v>5029</v>
      </c>
      <c r="D587" t="s">
        <v>5033</v>
      </c>
      <c r="E587" t="s">
        <v>5036</v>
      </c>
      <c r="F587" t="s">
        <v>5047</v>
      </c>
      <c r="G587">
        <v>138.25290000000001</v>
      </c>
      <c r="H587">
        <v>36.204799999999999</v>
      </c>
      <c r="I587">
        <v>37019</v>
      </c>
      <c r="J587">
        <v>176301</v>
      </c>
      <c r="K587">
        <v>43013</v>
      </c>
      <c r="L587">
        <v>10721</v>
      </c>
      <c r="M587">
        <v>7453</v>
      </c>
      <c r="N587">
        <v>0.20998137653014801</v>
      </c>
      <c r="O587">
        <v>208591</v>
      </c>
      <c r="P587">
        <v>162975</v>
      </c>
      <c r="Q587">
        <v>0</v>
      </c>
      <c r="R587">
        <v>3337</v>
      </c>
      <c r="S587">
        <v>1.6E-2</v>
      </c>
      <c r="T587" t="s">
        <v>5056</v>
      </c>
      <c r="U587">
        <v>45334</v>
      </c>
      <c r="V587" t="s">
        <v>5085</v>
      </c>
      <c r="W587" t="s">
        <v>5086</v>
      </c>
      <c r="X587">
        <v>12</v>
      </c>
      <c r="Y587" t="s">
        <v>5077</v>
      </c>
      <c r="Z587" t="s">
        <v>5071</v>
      </c>
    </row>
    <row r="588" spans="1:26" x14ac:dyDescent="0.3">
      <c r="A588" t="s">
        <v>609</v>
      </c>
      <c r="B588" t="s">
        <v>5023</v>
      </c>
      <c r="C588" t="s">
        <v>5029</v>
      </c>
      <c r="D588" t="s">
        <v>5033</v>
      </c>
      <c r="E588" t="s">
        <v>5036</v>
      </c>
      <c r="F588" t="s">
        <v>5047</v>
      </c>
      <c r="G588">
        <v>138.25290000000001</v>
      </c>
      <c r="H588">
        <v>36.204799999999999</v>
      </c>
      <c r="I588">
        <v>41465</v>
      </c>
      <c r="J588">
        <v>180151</v>
      </c>
      <c r="K588">
        <v>29606</v>
      </c>
      <c r="L588">
        <v>10276</v>
      </c>
      <c r="M588">
        <v>8621</v>
      </c>
      <c r="N588">
        <v>0.23017189734440691</v>
      </c>
      <c r="O588">
        <v>223464</v>
      </c>
      <c r="P588">
        <v>177533</v>
      </c>
      <c r="Q588">
        <v>0</v>
      </c>
      <c r="R588">
        <v>4178</v>
      </c>
      <c r="S588">
        <v>1.8700000000000001E-2</v>
      </c>
      <c r="T588" t="s">
        <v>5056</v>
      </c>
      <c r="U588">
        <v>45539</v>
      </c>
      <c r="V588" t="s">
        <v>5078</v>
      </c>
      <c r="W588" t="s">
        <v>5096</v>
      </c>
      <c r="X588">
        <v>18</v>
      </c>
      <c r="Y588" t="s">
        <v>5092</v>
      </c>
      <c r="Z588" t="s">
        <v>5071</v>
      </c>
    </row>
    <row r="589" spans="1:26" x14ac:dyDescent="0.3">
      <c r="A589" t="s">
        <v>610</v>
      </c>
      <c r="B589" t="s">
        <v>5025</v>
      </c>
      <c r="C589" t="s">
        <v>5029</v>
      </c>
      <c r="D589" t="s">
        <v>5035</v>
      </c>
      <c r="E589" t="s">
        <v>5039</v>
      </c>
      <c r="F589" t="s">
        <v>5049</v>
      </c>
      <c r="G589">
        <v>-106.3468</v>
      </c>
      <c r="H589">
        <v>56.130400000000002</v>
      </c>
      <c r="I589">
        <v>42400</v>
      </c>
      <c r="J589">
        <v>250044</v>
      </c>
      <c r="K589">
        <v>40455</v>
      </c>
      <c r="L589">
        <v>18384</v>
      </c>
      <c r="M589">
        <v>11316</v>
      </c>
      <c r="N589">
        <v>0.1695704984522334</v>
      </c>
      <c r="O589">
        <v>301678</v>
      </c>
      <c r="P589">
        <v>0</v>
      </c>
      <c r="Q589">
        <v>0</v>
      </c>
      <c r="T589" t="s">
        <v>5058</v>
      </c>
      <c r="U589">
        <v>45740</v>
      </c>
      <c r="V589" t="s">
        <v>5085</v>
      </c>
      <c r="W589" t="s">
        <v>5076</v>
      </c>
      <c r="X589">
        <v>10</v>
      </c>
      <c r="Y589" t="s">
        <v>5082</v>
      </c>
      <c r="Z589" t="s">
        <v>5070</v>
      </c>
    </row>
    <row r="590" spans="1:26" x14ac:dyDescent="0.3">
      <c r="A590" t="s">
        <v>611</v>
      </c>
      <c r="B590" t="s">
        <v>5024</v>
      </c>
      <c r="C590" t="s">
        <v>5029</v>
      </c>
      <c r="D590" t="s">
        <v>5033</v>
      </c>
      <c r="E590" t="s">
        <v>5036</v>
      </c>
      <c r="F590" t="s">
        <v>5044</v>
      </c>
      <c r="G590">
        <v>78.962900000000005</v>
      </c>
      <c r="H590">
        <v>20.593699999999998</v>
      </c>
      <c r="I590">
        <v>163068</v>
      </c>
      <c r="J590">
        <v>1027123</v>
      </c>
      <c r="K590">
        <v>196021</v>
      </c>
      <c r="L590">
        <v>36832</v>
      </c>
      <c r="M590">
        <v>34396</v>
      </c>
      <c r="N590">
        <v>0.1587620104239984</v>
      </c>
      <c r="O590">
        <v>1159178</v>
      </c>
      <c r="P590">
        <v>1027123</v>
      </c>
      <c r="Q590">
        <v>0</v>
      </c>
      <c r="T590" t="s">
        <v>5057</v>
      </c>
      <c r="U590">
        <v>45407</v>
      </c>
      <c r="V590" t="s">
        <v>5075</v>
      </c>
      <c r="W590" t="s">
        <v>5079</v>
      </c>
      <c r="X590">
        <v>15</v>
      </c>
      <c r="Y590" t="s">
        <v>5077</v>
      </c>
      <c r="Z590" t="s">
        <v>5070</v>
      </c>
    </row>
    <row r="591" spans="1:26" x14ac:dyDescent="0.3">
      <c r="A591" t="s">
        <v>612</v>
      </c>
      <c r="B591" t="s">
        <v>5024</v>
      </c>
      <c r="C591" t="s">
        <v>5030</v>
      </c>
      <c r="D591" t="s">
        <v>5031</v>
      </c>
      <c r="E591" t="s">
        <v>5036</v>
      </c>
      <c r="F591" t="s">
        <v>5046</v>
      </c>
      <c r="G591">
        <v>133.77510000000001</v>
      </c>
      <c r="H591">
        <v>-25.2744</v>
      </c>
      <c r="I591">
        <v>105060</v>
      </c>
      <c r="J591">
        <v>1253138</v>
      </c>
      <c r="K591">
        <v>198971</v>
      </c>
      <c r="L591">
        <v>93714</v>
      </c>
      <c r="M591">
        <v>35304</v>
      </c>
      <c r="N591">
        <v>8.3837605813206997E-2</v>
      </c>
      <c r="O591">
        <v>1505721</v>
      </c>
      <c r="P591">
        <v>1253138</v>
      </c>
      <c r="Q591">
        <v>0</v>
      </c>
      <c r="T591" t="s">
        <v>5052</v>
      </c>
      <c r="U591">
        <v>45318</v>
      </c>
      <c r="V591" t="s">
        <v>5088</v>
      </c>
      <c r="W591" t="s">
        <v>5084</v>
      </c>
      <c r="X591">
        <v>12</v>
      </c>
      <c r="Y591" t="s">
        <v>5077</v>
      </c>
      <c r="Z591" t="s">
        <v>5069</v>
      </c>
    </row>
    <row r="592" spans="1:26" x14ac:dyDescent="0.3">
      <c r="A592" t="s">
        <v>613</v>
      </c>
      <c r="B592" t="s">
        <v>5025</v>
      </c>
      <c r="C592" t="s">
        <v>5029</v>
      </c>
      <c r="D592" t="s">
        <v>5031</v>
      </c>
      <c r="E592" t="s">
        <v>5039</v>
      </c>
      <c r="F592" t="s">
        <v>5044</v>
      </c>
      <c r="G592">
        <v>78.962900000000005</v>
      </c>
      <c r="H592">
        <v>20.593699999999998</v>
      </c>
      <c r="I592">
        <v>28885</v>
      </c>
      <c r="J592">
        <v>315113</v>
      </c>
      <c r="K592">
        <v>51328</v>
      </c>
      <c r="L592">
        <v>9738</v>
      </c>
      <c r="M592">
        <v>16294</v>
      </c>
      <c r="N592">
        <v>9.1667111627882436E-2</v>
      </c>
      <c r="O592">
        <v>350975</v>
      </c>
      <c r="P592">
        <v>0</v>
      </c>
      <c r="Q592">
        <v>0</v>
      </c>
      <c r="T592" t="s">
        <v>5051</v>
      </c>
      <c r="U592">
        <v>45296</v>
      </c>
      <c r="V592" t="s">
        <v>5091</v>
      </c>
      <c r="W592" t="s">
        <v>5084</v>
      </c>
      <c r="X592">
        <v>10</v>
      </c>
      <c r="Y592" t="s">
        <v>5082</v>
      </c>
      <c r="Z592" t="s">
        <v>5069</v>
      </c>
    </row>
    <row r="593" spans="1:26" x14ac:dyDescent="0.3">
      <c r="A593" t="s">
        <v>614</v>
      </c>
      <c r="B593" t="s">
        <v>5024</v>
      </c>
      <c r="C593" t="s">
        <v>5029</v>
      </c>
      <c r="D593" t="s">
        <v>5033</v>
      </c>
      <c r="E593" t="s">
        <v>5039</v>
      </c>
      <c r="F593" t="s">
        <v>5045</v>
      </c>
      <c r="G593">
        <v>-51.9253</v>
      </c>
      <c r="H593">
        <v>-14.234999999999999</v>
      </c>
      <c r="I593">
        <v>108295</v>
      </c>
      <c r="J593">
        <v>452862</v>
      </c>
      <c r="K593">
        <v>92064</v>
      </c>
      <c r="L593">
        <v>19320</v>
      </c>
      <c r="M593">
        <v>9238</v>
      </c>
      <c r="N593">
        <v>0.2391362998651036</v>
      </c>
      <c r="O593">
        <v>563672</v>
      </c>
      <c r="P593">
        <v>0</v>
      </c>
      <c r="Q593">
        <v>0</v>
      </c>
      <c r="T593" t="s">
        <v>5056</v>
      </c>
      <c r="U593">
        <v>45753</v>
      </c>
      <c r="V593" t="s">
        <v>5080</v>
      </c>
      <c r="W593" t="s">
        <v>5079</v>
      </c>
      <c r="X593">
        <v>16</v>
      </c>
      <c r="Y593" t="s">
        <v>5077</v>
      </c>
      <c r="Z593" t="s">
        <v>5071</v>
      </c>
    </row>
    <row r="594" spans="1:26" x14ac:dyDescent="0.3">
      <c r="A594" t="s">
        <v>615</v>
      </c>
      <c r="B594" t="s">
        <v>5027</v>
      </c>
      <c r="C594" t="s">
        <v>5029</v>
      </c>
      <c r="D594" t="s">
        <v>5033</v>
      </c>
      <c r="E594" t="s">
        <v>5040</v>
      </c>
      <c r="F594" t="s">
        <v>5048</v>
      </c>
      <c r="G594">
        <v>10.451499999999999</v>
      </c>
      <c r="H594">
        <v>51.165700000000001</v>
      </c>
      <c r="I594">
        <v>77013</v>
      </c>
      <c r="J594">
        <v>345847</v>
      </c>
      <c r="K594">
        <v>62372</v>
      </c>
      <c r="L594">
        <v>24833</v>
      </c>
      <c r="M594">
        <v>18279</v>
      </c>
      <c r="N594">
        <v>0.22268070962197839</v>
      </c>
      <c r="O594">
        <v>438764</v>
      </c>
      <c r="P594">
        <v>0</v>
      </c>
      <c r="Q594">
        <v>1227641</v>
      </c>
      <c r="T594" t="s">
        <v>5057</v>
      </c>
      <c r="U594">
        <v>45333</v>
      </c>
      <c r="V594" t="s">
        <v>5080</v>
      </c>
      <c r="W594" t="s">
        <v>5086</v>
      </c>
      <c r="X594">
        <v>9</v>
      </c>
      <c r="Y594" t="s">
        <v>5082</v>
      </c>
      <c r="Z594" t="s">
        <v>5071</v>
      </c>
    </row>
    <row r="595" spans="1:26" x14ac:dyDescent="0.3">
      <c r="A595" t="s">
        <v>616</v>
      </c>
      <c r="B595" t="s">
        <v>5024</v>
      </c>
      <c r="C595" t="s">
        <v>5029</v>
      </c>
      <c r="D595" t="s">
        <v>5033</v>
      </c>
      <c r="E595" t="s">
        <v>5039</v>
      </c>
      <c r="F595" t="s">
        <v>5048</v>
      </c>
      <c r="G595">
        <v>10.451499999999999</v>
      </c>
      <c r="H595">
        <v>51.165700000000001</v>
      </c>
      <c r="I595">
        <v>84139</v>
      </c>
      <c r="J595">
        <v>359646</v>
      </c>
      <c r="K595">
        <v>60310</v>
      </c>
      <c r="L595">
        <v>14088</v>
      </c>
      <c r="M595">
        <v>19492</v>
      </c>
      <c r="N595">
        <v>0.23394962000962269</v>
      </c>
      <c r="O595">
        <v>459092</v>
      </c>
      <c r="P595">
        <v>0</v>
      </c>
      <c r="Q595">
        <v>0</v>
      </c>
      <c r="T595" t="s">
        <v>5056</v>
      </c>
      <c r="U595">
        <v>45721</v>
      </c>
      <c r="V595" t="s">
        <v>5078</v>
      </c>
      <c r="W595" t="s">
        <v>5076</v>
      </c>
      <c r="X595">
        <v>11</v>
      </c>
      <c r="Y595" t="s">
        <v>5082</v>
      </c>
      <c r="Z595" t="s">
        <v>5071</v>
      </c>
    </row>
    <row r="596" spans="1:26" x14ac:dyDescent="0.3">
      <c r="A596" t="s">
        <v>617</v>
      </c>
      <c r="B596" t="s">
        <v>5025</v>
      </c>
      <c r="C596" t="s">
        <v>5029</v>
      </c>
      <c r="D596" t="s">
        <v>5033</v>
      </c>
      <c r="E596" t="s">
        <v>5036</v>
      </c>
      <c r="F596" t="s">
        <v>5048</v>
      </c>
      <c r="G596">
        <v>10.451499999999999</v>
      </c>
      <c r="H596">
        <v>51.165700000000001</v>
      </c>
      <c r="I596">
        <v>241916</v>
      </c>
      <c r="J596">
        <v>1530742</v>
      </c>
      <c r="K596">
        <v>260144</v>
      </c>
      <c r="L596">
        <v>51716</v>
      </c>
      <c r="M596">
        <v>54361</v>
      </c>
      <c r="N596">
        <v>0.15803902855424781</v>
      </c>
      <c r="O596">
        <v>1929817</v>
      </c>
      <c r="P596">
        <v>1530742</v>
      </c>
      <c r="Q596">
        <v>0</v>
      </c>
      <c r="T596" t="s">
        <v>5057</v>
      </c>
      <c r="U596">
        <v>45364</v>
      </c>
      <c r="V596" t="s">
        <v>5078</v>
      </c>
      <c r="W596" t="s">
        <v>5076</v>
      </c>
      <c r="X596">
        <v>12</v>
      </c>
      <c r="Y596" t="s">
        <v>5077</v>
      </c>
      <c r="Z596" t="s">
        <v>5070</v>
      </c>
    </row>
    <row r="597" spans="1:26" x14ac:dyDescent="0.3">
      <c r="A597" t="s">
        <v>618</v>
      </c>
      <c r="B597" t="s">
        <v>5024</v>
      </c>
      <c r="C597" t="s">
        <v>5029</v>
      </c>
      <c r="D597" t="s">
        <v>5033</v>
      </c>
      <c r="E597" t="s">
        <v>5039</v>
      </c>
      <c r="F597" t="s">
        <v>5044</v>
      </c>
      <c r="G597">
        <v>78.962900000000005</v>
      </c>
      <c r="H597">
        <v>20.593699999999998</v>
      </c>
      <c r="I597">
        <v>61389</v>
      </c>
      <c r="J597">
        <v>245717</v>
      </c>
      <c r="K597">
        <v>27040</v>
      </c>
      <c r="L597">
        <v>18150</v>
      </c>
      <c r="M597">
        <v>8741</v>
      </c>
      <c r="N597">
        <v>0.2498383597666127</v>
      </c>
      <c r="O597">
        <v>296912</v>
      </c>
      <c r="P597">
        <v>0</v>
      </c>
      <c r="Q597">
        <v>0</v>
      </c>
      <c r="T597" t="s">
        <v>5056</v>
      </c>
      <c r="U597">
        <v>45703</v>
      </c>
      <c r="V597" t="s">
        <v>5088</v>
      </c>
      <c r="W597" t="s">
        <v>5086</v>
      </c>
      <c r="X597">
        <v>16</v>
      </c>
      <c r="Y597" t="s">
        <v>5077</v>
      </c>
      <c r="Z597" t="s">
        <v>5071</v>
      </c>
    </row>
    <row r="598" spans="1:26" x14ac:dyDescent="0.3">
      <c r="A598" t="s">
        <v>619</v>
      </c>
      <c r="B598" t="s">
        <v>5027</v>
      </c>
      <c r="C598" t="s">
        <v>5030</v>
      </c>
      <c r="D598" t="s">
        <v>5031</v>
      </c>
      <c r="E598" t="s">
        <v>5036</v>
      </c>
      <c r="F598" t="s">
        <v>5048</v>
      </c>
      <c r="G598">
        <v>10.451499999999999</v>
      </c>
      <c r="H598">
        <v>51.165700000000001</v>
      </c>
      <c r="I598">
        <v>277487</v>
      </c>
      <c r="J598">
        <v>2043517</v>
      </c>
      <c r="K598">
        <v>501090</v>
      </c>
      <c r="L598">
        <v>68106</v>
      </c>
      <c r="M598">
        <v>93864</v>
      </c>
      <c r="N598">
        <v>0.13578904601937439</v>
      </c>
      <c r="O598">
        <v>2278155</v>
      </c>
      <c r="P598">
        <v>2043517</v>
      </c>
      <c r="Q598">
        <v>0</v>
      </c>
      <c r="T598" t="s">
        <v>5052</v>
      </c>
      <c r="U598">
        <v>45404</v>
      </c>
      <c r="V598" t="s">
        <v>5085</v>
      </c>
      <c r="W598" t="s">
        <v>5079</v>
      </c>
      <c r="X598">
        <v>15</v>
      </c>
      <c r="Y598" t="s">
        <v>5077</v>
      </c>
      <c r="Z598" t="s">
        <v>5070</v>
      </c>
    </row>
    <row r="599" spans="1:26" x14ac:dyDescent="0.3">
      <c r="A599" t="s">
        <v>620</v>
      </c>
      <c r="B599" t="s">
        <v>5027</v>
      </c>
      <c r="C599" t="s">
        <v>5029</v>
      </c>
      <c r="D599" t="s">
        <v>5031</v>
      </c>
      <c r="E599" t="s">
        <v>5036</v>
      </c>
      <c r="F599" t="s">
        <v>5043</v>
      </c>
      <c r="G599">
        <v>-3.4359999999999999</v>
      </c>
      <c r="H599">
        <v>55.378100000000003</v>
      </c>
      <c r="I599">
        <v>74390</v>
      </c>
      <c r="J599">
        <v>740015</v>
      </c>
      <c r="K599">
        <v>122117</v>
      </c>
      <c r="L599">
        <v>59096</v>
      </c>
      <c r="M599">
        <v>31348</v>
      </c>
      <c r="N599">
        <v>0.10052589273875601</v>
      </c>
      <c r="O599">
        <v>861549</v>
      </c>
      <c r="P599">
        <v>734047</v>
      </c>
      <c r="Q599">
        <v>0</v>
      </c>
      <c r="T599" t="s">
        <v>5052</v>
      </c>
      <c r="U599">
        <v>45765</v>
      </c>
      <c r="V599" t="s">
        <v>5091</v>
      </c>
      <c r="W599" t="s">
        <v>5079</v>
      </c>
      <c r="X599">
        <v>17</v>
      </c>
      <c r="Y599" t="s">
        <v>5077</v>
      </c>
      <c r="Z599" t="s">
        <v>5070</v>
      </c>
    </row>
    <row r="600" spans="1:26" x14ac:dyDescent="0.3">
      <c r="A600" t="s">
        <v>621</v>
      </c>
      <c r="B600" t="s">
        <v>5027</v>
      </c>
      <c r="C600" t="s">
        <v>5029</v>
      </c>
      <c r="D600" t="s">
        <v>5033</v>
      </c>
      <c r="E600" t="s">
        <v>5036</v>
      </c>
      <c r="F600" t="s">
        <v>5045</v>
      </c>
      <c r="G600">
        <v>-51.9253</v>
      </c>
      <c r="H600">
        <v>-14.234999999999999</v>
      </c>
      <c r="I600">
        <v>30718</v>
      </c>
      <c r="J600">
        <v>200809</v>
      </c>
      <c r="K600">
        <v>26710</v>
      </c>
      <c r="L600">
        <v>9543</v>
      </c>
      <c r="M600">
        <v>7008</v>
      </c>
      <c r="N600">
        <v>0.15297235581591881</v>
      </c>
      <c r="O600">
        <v>223649</v>
      </c>
      <c r="P600">
        <v>181419</v>
      </c>
      <c r="Q600">
        <v>0</v>
      </c>
      <c r="T600" t="s">
        <v>5057</v>
      </c>
      <c r="U600">
        <v>45524</v>
      </c>
      <c r="V600" t="s">
        <v>5089</v>
      </c>
      <c r="W600" t="s">
        <v>5095</v>
      </c>
      <c r="X600">
        <v>12</v>
      </c>
      <c r="Y600" t="s">
        <v>5077</v>
      </c>
      <c r="Z600" t="s">
        <v>5070</v>
      </c>
    </row>
    <row r="601" spans="1:26" x14ac:dyDescent="0.3">
      <c r="A601" t="s">
        <v>622</v>
      </c>
      <c r="B601" t="s">
        <v>5023</v>
      </c>
      <c r="C601" t="s">
        <v>5030</v>
      </c>
      <c r="D601" t="s">
        <v>5033</v>
      </c>
      <c r="E601" t="s">
        <v>5036</v>
      </c>
      <c r="F601" t="s">
        <v>5044</v>
      </c>
      <c r="G601">
        <v>78.962900000000005</v>
      </c>
      <c r="H601">
        <v>20.593699999999998</v>
      </c>
      <c r="I601">
        <v>46986</v>
      </c>
      <c r="J601">
        <v>189525</v>
      </c>
      <c r="K601">
        <v>39499</v>
      </c>
      <c r="L601">
        <v>11909</v>
      </c>
      <c r="M601">
        <v>9163</v>
      </c>
      <c r="N601">
        <v>0.24791833447973449</v>
      </c>
      <c r="O601">
        <v>208794</v>
      </c>
      <c r="P601">
        <v>166362</v>
      </c>
      <c r="Q601">
        <v>0</v>
      </c>
      <c r="R601">
        <v>2463</v>
      </c>
      <c r="S601">
        <v>1.18E-2</v>
      </c>
      <c r="T601" t="s">
        <v>5056</v>
      </c>
      <c r="U601">
        <v>45449</v>
      </c>
      <c r="V601" t="s">
        <v>5075</v>
      </c>
      <c r="W601" t="s">
        <v>5093</v>
      </c>
      <c r="X601">
        <v>10</v>
      </c>
      <c r="Y601" t="s">
        <v>5082</v>
      </c>
      <c r="Z601" t="s">
        <v>5071</v>
      </c>
    </row>
    <row r="602" spans="1:26" x14ac:dyDescent="0.3">
      <c r="A602" t="s">
        <v>623</v>
      </c>
      <c r="B602" t="s">
        <v>5023</v>
      </c>
      <c r="C602" t="s">
        <v>5029</v>
      </c>
      <c r="D602" t="s">
        <v>5032</v>
      </c>
      <c r="E602" t="s">
        <v>5036</v>
      </c>
      <c r="F602" t="s">
        <v>5045</v>
      </c>
      <c r="G602">
        <v>-51.9253</v>
      </c>
      <c r="H602">
        <v>-14.234999999999999</v>
      </c>
      <c r="I602">
        <v>3871</v>
      </c>
      <c r="J602">
        <v>58886</v>
      </c>
      <c r="K602">
        <v>7811</v>
      </c>
      <c r="L602">
        <v>3714</v>
      </c>
      <c r="M602">
        <v>2317</v>
      </c>
      <c r="N602">
        <v>6.5752614717126456E-2</v>
      </c>
      <c r="O602">
        <v>64837</v>
      </c>
      <c r="P602">
        <v>55202</v>
      </c>
      <c r="Q602">
        <v>0</v>
      </c>
      <c r="R602">
        <v>791</v>
      </c>
      <c r="S602">
        <v>1.2200000000000001E-2</v>
      </c>
      <c r="T602" t="s">
        <v>5059</v>
      </c>
      <c r="U602">
        <v>45775</v>
      </c>
      <c r="V602" t="s">
        <v>5085</v>
      </c>
      <c r="W602" t="s">
        <v>5079</v>
      </c>
      <c r="X602">
        <v>11</v>
      </c>
      <c r="Y602" t="s">
        <v>5082</v>
      </c>
      <c r="Z602" t="s">
        <v>5069</v>
      </c>
    </row>
    <row r="603" spans="1:26" x14ac:dyDescent="0.3">
      <c r="A603" t="s">
        <v>624</v>
      </c>
      <c r="B603" t="s">
        <v>5027</v>
      </c>
      <c r="C603" t="s">
        <v>5029</v>
      </c>
      <c r="D603" t="s">
        <v>5031</v>
      </c>
      <c r="E603" t="s">
        <v>5040</v>
      </c>
      <c r="F603" t="s">
        <v>5043</v>
      </c>
      <c r="G603">
        <v>-3.4359999999999999</v>
      </c>
      <c r="H603">
        <v>55.378100000000003</v>
      </c>
      <c r="I603">
        <v>236208</v>
      </c>
      <c r="J603">
        <v>2449095</v>
      </c>
      <c r="K603">
        <v>446379</v>
      </c>
      <c r="L603">
        <v>81611</v>
      </c>
      <c r="M603">
        <v>124072</v>
      </c>
      <c r="N603">
        <v>9.6447207457299372E-2</v>
      </c>
      <c r="O603">
        <v>2979918</v>
      </c>
      <c r="P603">
        <v>0</v>
      </c>
      <c r="Q603">
        <v>1672939</v>
      </c>
      <c r="T603" t="s">
        <v>5052</v>
      </c>
      <c r="U603">
        <v>45664</v>
      </c>
      <c r="V603" t="s">
        <v>5089</v>
      </c>
      <c r="W603" t="s">
        <v>5084</v>
      </c>
      <c r="X603">
        <v>12</v>
      </c>
      <c r="Y603" t="s">
        <v>5077</v>
      </c>
      <c r="Z603" t="s">
        <v>5069</v>
      </c>
    </row>
    <row r="604" spans="1:26" x14ac:dyDescent="0.3">
      <c r="A604" t="s">
        <v>625</v>
      </c>
      <c r="B604" t="s">
        <v>5023</v>
      </c>
      <c r="C604" t="s">
        <v>5029</v>
      </c>
      <c r="D604" t="s">
        <v>5033</v>
      </c>
      <c r="E604" t="s">
        <v>5036</v>
      </c>
      <c r="F604" t="s">
        <v>5043</v>
      </c>
      <c r="G604">
        <v>-3.4359999999999999</v>
      </c>
      <c r="H604">
        <v>55.378100000000003</v>
      </c>
      <c r="I604">
        <v>78301</v>
      </c>
      <c r="J604">
        <v>316834</v>
      </c>
      <c r="K604">
        <v>67410</v>
      </c>
      <c r="L604">
        <v>22225</v>
      </c>
      <c r="M604">
        <v>12901</v>
      </c>
      <c r="N604">
        <v>0.24713871802337919</v>
      </c>
      <c r="O604">
        <v>357409</v>
      </c>
      <c r="P604">
        <v>281840</v>
      </c>
      <c r="Q604">
        <v>0</v>
      </c>
      <c r="R604">
        <v>8113</v>
      </c>
      <c r="S604">
        <v>2.2700000000000001E-2</v>
      </c>
      <c r="T604" t="s">
        <v>5056</v>
      </c>
      <c r="U604">
        <v>45757</v>
      </c>
      <c r="V604" t="s">
        <v>5075</v>
      </c>
      <c r="W604" t="s">
        <v>5079</v>
      </c>
      <c r="X604">
        <v>8</v>
      </c>
      <c r="Y604" t="s">
        <v>5082</v>
      </c>
      <c r="Z604" t="s">
        <v>5071</v>
      </c>
    </row>
    <row r="605" spans="1:26" x14ac:dyDescent="0.3">
      <c r="A605" t="s">
        <v>626</v>
      </c>
      <c r="B605" t="s">
        <v>5024</v>
      </c>
      <c r="C605" t="s">
        <v>5029</v>
      </c>
      <c r="D605" t="s">
        <v>5031</v>
      </c>
      <c r="E605" t="s">
        <v>5040</v>
      </c>
      <c r="F605" t="s">
        <v>5046</v>
      </c>
      <c r="G605">
        <v>133.77510000000001</v>
      </c>
      <c r="H605">
        <v>-25.2744</v>
      </c>
      <c r="I605">
        <v>44370</v>
      </c>
      <c r="J605">
        <v>357424</v>
      </c>
      <c r="K605">
        <v>75537</v>
      </c>
      <c r="L605">
        <v>13758</v>
      </c>
      <c r="M605">
        <v>9936</v>
      </c>
      <c r="N605">
        <v>0.12413833294815529</v>
      </c>
      <c r="O605">
        <v>456817</v>
      </c>
      <c r="P605">
        <v>0</v>
      </c>
      <c r="Q605">
        <v>399991</v>
      </c>
      <c r="T605" t="s">
        <v>5051</v>
      </c>
      <c r="U605">
        <v>45529</v>
      </c>
      <c r="V605" t="s">
        <v>5080</v>
      </c>
      <c r="W605" t="s">
        <v>5095</v>
      </c>
      <c r="X605">
        <v>16</v>
      </c>
      <c r="Y605" t="s">
        <v>5077</v>
      </c>
      <c r="Z605" t="s">
        <v>5070</v>
      </c>
    </row>
    <row r="606" spans="1:26" x14ac:dyDescent="0.3">
      <c r="A606" t="s">
        <v>627</v>
      </c>
      <c r="B606" t="s">
        <v>5025</v>
      </c>
      <c r="C606" t="s">
        <v>5029</v>
      </c>
      <c r="D606" t="s">
        <v>5033</v>
      </c>
      <c r="E606" t="s">
        <v>5039</v>
      </c>
      <c r="F606" t="s">
        <v>5050</v>
      </c>
      <c r="G606">
        <v>-95.712900000000005</v>
      </c>
      <c r="H606">
        <v>37.090200000000003</v>
      </c>
      <c r="I606">
        <v>96987</v>
      </c>
      <c r="J606">
        <v>402618</v>
      </c>
      <c r="K606">
        <v>95112</v>
      </c>
      <c r="L606">
        <v>27352</v>
      </c>
      <c r="M606">
        <v>17669</v>
      </c>
      <c r="N606">
        <v>0.24089118007983271</v>
      </c>
      <c r="O606">
        <v>495552</v>
      </c>
      <c r="P606">
        <v>0</v>
      </c>
      <c r="Q606">
        <v>0</v>
      </c>
      <c r="T606" t="s">
        <v>5056</v>
      </c>
      <c r="U606">
        <v>45665</v>
      </c>
      <c r="V606" t="s">
        <v>5078</v>
      </c>
      <c r="W606" t="s">
        <v>5084</v>
      </c>
      <c r="X606">
        <v>15</v>
      </c>
      <c r="Y606" t="s">
        <v>5077</v>
      </c>
      <c r="Z606" t="s">
        <v>5071</v>
      </c>
    </row>
    <row r="607" spans="1:26" x14ac:dyDescent="0.3">
      <c r="A607" t="s">
        <v>628</v>
      </c>
      <c r="B607" t="s">
        <v>5027</v>
      </c>
      <c r="C607" t="s">
        <v>5029</v>
      </c>
      <c r="D607" t="s">
        <v>5033</v>
      </c>
      <c r="E607" t="s">
        <v>5036</v>
      </c>
      <c r="F607" t="s">
        <v>5043</v>
      </c>
      <c r="G607">
        <v>-3.4359999999999999</v>
      </c>
      <c r="H607">
        <v>55.378100000000003</v>
      </c>
      <c r="I607">
        <v>65691</v>
      </c>
      <c r="J607">
        <v>269063</v>
      </c>
      <c r="K607">
        <v>52429</v>
      </c>
      <c r="L607">
        <v>10176</v>
      </c>
      <c r="M607">
        <v>10481</v>
      </c>
      <c r="N607">
        <v>0.24414814605986759</v>
      </c>
      <c r="O607">
        <v>334520</v>
      </c>
      <c r="P607">
        <v>237131</v>
      </c>
      <c r="Q607">
        <v>0</v>
      </c>
      <c r="T607" t="s">
        <v>5057</v>
      </c>
      <c r="U607">
        <v>45770</v>
      </c>
      <c r="V607" t="s">
        <v>5078</v>
      </c>
      <c r="W607" t="s">
        <v>5079</v>
      </c>
      <c r="X607">
        <v>11</v>
      </c>
      <c r="Y607" t="s">
        <v>5082</v>
      </c>
      <c r="Z607" t="s">
        <v>5071</v>
      </c>
    </row>
    <row r="608" spans="1:26" x14ac:dyDescent="0.3">
      <c r="A608" t="s">
        <v>629</v>
      </c>
      <c r="B608" t="s">
        <v>5023</v>
      </c>
      <c r="C608" t="s">
        <v>5029</v>
      </c>
      <c r="D608" t="s">
        <v>5032</v>
      </c>
      <c r="E608" t="s">
        <v>5036</v>
      </c>
      <c r="F608" t="s">
        <v>5048</v>
      </c>
      <c r="G608">
        <v>10.451499999999999</v>
      </c>
      <c r="H608">
        <v>51.165700000000001</v>
      </c>
      <c r="I608">
        <v>54112</v>
      </c>
      <c r="J608">
        <v>688262</v>
      </c>
      <c r="K608">
        <v>96798</v>
      </c>
      <c r="L608">
        <v>27608</v>
      </c>
      <c r="M608">
        <v>22405</v>
      </c>
      <c r="N608">
        <v>7.8621400522295687E-2</v>
      </c>
      <c r="O608">
        <v>790331</v>
      </c>
      <c r="P608">
        <v>649540</v>
      </c>
      <c r="Q608">
        <v>0</v>
      </c>
      <c r="R608">
        <v>18651</v>
      </c>
      <c r="S608">
        <v>2.3599999999999999E-2</v>
      </c>
      <c r="T608" t="s">
        <v>5059</v>
      </c>
      <c r="U608">
        <v>45597</v>
      </c>
      <c r="V608" t="s">
        <v>5091</v>
      </c>
      <c r="W608" t="s">
        <v>5094</v>
      </c>
      <c r="X608">
        <v>16</v>
      </c>
      <c r="Y608" t="s">
        <v>5077</v>
      </c>
      <c r="Z608" t="s">
        <v>5069</v>
      </c>
    </row>
    <row r="609" spans="1:26" x14ac:dyDescent="0.3">
      <c r="A609" t="s">
        <v>630</v>
      </c>
      <c r="B609" t="s">
        <v>5024</v>
      </c>
      <c r="C609" t="s">
        <v>5030</v>
      </c>
      <c r="D609" t="s">
        <v>5033</v>
      </c>
      <c r="E609" t="s">
        <v>5036</v>
      </c>
      <c r="F609" t="s">
        <v>5045</v>
      </c>
      <c r="G609">
        <v>-51.9253</v>
      </c>
      <c r="H609">
        <v>-14.234999999999999</v>
      </c>
      <c r="I609">
        <v>332570</v>
      </c>
      <c r="J609">
        <v>1722118</v>
      </c>
      <c r="K609">
        <v>406722</v>
      </c>
      <c r="L609">
        <v>95324</v>
      </c>
      <c r="M609">
        <v>47387</v>
      </c>
      <c r="N609">
        <v>0.1931169964968602</v>
      </c>
      <c r="O609">
        <v>1920840</v>
      </c>
      <c r="P609">
        <v>1722118</v>
      </c>
      <c r="Q609">
        <v>0</v>
      </c>
      <c r="T609" t="s">
        <v>5057</v>
      </c>
      <c r="U609">
        <v>45300</v>
      </c>
      <c r="V609" t="s">
        <v>5089</v>
      </c>
      <c r="W609" t="s">
        <v>5084</v>
      </c>
      <c r="X609">
        <v>11</v>
      </c>
      <c r="Y609" t="s">
        <v>5082</v>
      </c>
      <c r="Z609" t="s">
        <v>5070</v>
      </c>
    </row>
    <row r="610" spans="1:26" x14ac:dyDescent="0.3">
      <c r="A610" t="s">
        <v>631</v>
      </c>
      <c r="B610" t="s">
        <v>5024</v>
      </c>
      <c r="C610" t="s">
        <v>5029</v>
      </c>
      <c r="D610" t="s">
        <v>5033</v>
      </c>
      <c r="E610" t="s">
        <v>5039</v>
      </c>
      <c r="F610" t="s">
        <v>5049</v>
      </c>
      <c r="G610">
        <v>-106.3468</v>
      </c>
      <c r="H610">
        <v>56.130400000000002</v>
      </c>
      <c r="I610">
        <v>40330</v>
      </c>
      <c r="J610">
        <v>218886</v>
      </c>
      <c r="K610">
        <v>44745</v>
      </c>
      <c r="L610">
        <v>10756</v>
      </c>
      <c r="M610">
        <v>11573</v>
      </c>
      <c r="N610">
        <v>0.1842529793580896</v>
      </c>
      <c r="O610">
        <v>269646</v>
      </c>
      <c r="P610">
        <v>0</v>
      </c>
      <c r="Q610">
        <v>0</v>
      </c>
      <c r="T610" t="s">
        <v>5056</v>
      </c>
      <c r="U610">
        <v>45616</v>
      </c>
      <c r="V610" t="s">
        <v>5078</v>
      </c>
      <c r="W610" t="s">
        <v>5094</v>
      </c>
      <c r="X610">
        <v>14</v>
      </c>
      <c r="Y610" t="s">
        <v>5077</v>
      </c>
      <c r="Z610" t="s">
        <v>5070</v>
      </c>
    </row>
    <row r="611" spans="1:26" x14ac:dyDescent="0.3">
      <c r="A611" t="s">
        <v>632</v>
      </c>
      <c r="B611" t="s">
        <v>5024</v>
      </c>
      <c r="C611" t="s">
        <v>5029</v>
      </c>
      <c r="D611" t="s">
        <v>5033</v>
      </c>
      <c r="E611" t="s">
        <v>5039</v>
      </c>
      <c r="F611" t="s">
        <v>5049</v>
      </c>
      <c r="G611">
        <v>-106.3468</v>
      </c>
      <c r="H611">
        <v>56.130400000000002</v>
      </c>
      <c r="I611">
        <v>34773</v>
      </c>
      <c r="J611">
        <v>184216</v>
      </c>
      <c r="K611">
        <v>37553</v>
      </c>
      <c r="L611">
        <v>7958</v>
      </c>
      <c r="M611">
        <v>10603</v>
      </c>
      <c r="N611">
        <v>0.18876381242667739</v>
      </c>
      <c r="O611">
        <v>226083</v>
      </c>
      <c r="P611">
        <v>0</v>
      </c>
      <c r="Q611">
        <v>0</v>
      </c>
      <c r="T611" t="s">
        <v>5056</v>
      </c>
      <c r="U611">
        <v>45707</v>
      </c>
      <c r="V611" t="s">
        <v>5078</v>
      </c>
      <c r="W611" t="s">
        <v>5086</v>
      </c>
      <c r="X611">
        <v>17</v>
      </c>
      <c r="Y611" t="s">
        <v>5077</v>
      </c>
      <c r="Z611" t="s">
        <v>5070</v>
      </c>
    </row>
    <row r="612" spans="1:26" x14ac:dyDescent="0.3">
      <c r="A612" t="s">
        <v>633</v>
      </c>
      <c r="B612" t="s">
        <v>5025</v>
      </c>
      <c r="C612" t="s">
        <v>5029</v>
      </c>
      <c r="D612" t="s">
        <v>5033</v>
      </c>
      <c r="E612" t="s">
        <v>5037</v>
      </c>
      <c r="F612" t="s">
        <v>5049</v>
      </c>
      <c r="G612">
        <v>-106.3468</v>
      </c>
      <c r="H612">
        <v>56.130400000000002</v>
      </c>
      <c r="I612">
        <v>59354</v>
      </c>
      <c r="J612">
        <v>335452</v>
      </c>
      <c r="K612">
        <v>49873</v>
      </c>
      <c r="L612">
        <v>14583</v>
      </c>
      <c r="M612">
        <v>9270</v>
      </c>
      <c r="N612">
        <v>0.17694034737003389</v>
      </c>
      <c r="O612">
        <v>415600</v>
      </c>
      <c r="P612">
        <v>0</v>
      </c>
      <c r="Q612">
        <v>0</v>
      </c>
      <c r="T612" t="s">
        <v>5056</v>
      </c>
      <c r="U612">
        <v>45368</v>
      </c>
      <c r="V612" t="s">
        <v>5080</v>
      </c>
      <c r="W612" t="s">
        <v>5076</v>
      </c>
      <c r="X612">
        <v>9</v>
      </c>
      <c r="Y612" t="s">
        <v>5082</v>
      </c>
      <c r="Z612" t="s">
        <v>5070</v>
      </c>
    </row>
    <row r="613" spans="1:26" x14ac:dyDescent="0.3">
      <c r="A613" t="s">
        <v>634</v>
      </c>
      <c r="B613" t="s">
        <v>5024</v>
      </c>
      <c r="C613" t="s">
        <v>5029</v>
      </c>
      <c r="D613" t="s">
        <v>5033</v>
      </c>
      <c r="E613" t="s">
        <v>5039</v>
      </c>
      <c r="F613" t="s">
        <v>5044</v>
      </c>
      <c r="G613">
        <v>78.962900000000005</v>
      </c>
      <c r="H613">
        <v>20.593699999999998</v>
      </c>
      <c r="I613">
        <v>65183</v>
      </c>
      <c r="J613">
        <v>296320</v>
      </c>
      <c r="K613">
        <v>41394</v>
      </c>
      <c r="L613">
        <v>18697</v>
      </c>
      <c r="M613">
        <v>15585</v>
      </c>
      <c r="N613">
        <v>0.2199770652293927</v>
      </c>
      <c r="O613">
        <v>372060</v>
      </c>
      <c r="P613">
        <v>0</v>
      </c>
      <c r="Q613">
        <v>0</v>
      </c>
      <c r="T613" t="s">
        <v>5056</v>
      </c>
      <c r="U613">
        <v>45300</v>
      </c>
      <c r="V613" t="s">
        <v>5089</v>
      </c>
      <c r="W613" t="s">
        <v>5084</v>
      </c>
      <c r="X613">
        <v>11</v>
      </c>
      <c r="Y613" t="s">
        <v>5082</v>
      </c>
      <c r="Z613" t="s">
        <v>5071</v>
      </c>
    </row>
    <row r="614" spans="1:26" x14ac:dyDescent="0.3">
      <c r="A614" t="s">
        <v>635</v>
      </c>
      <c r="B614" t="s">
        <v>5027</v>
      </c>
      <c r="C614" t="s">
        <v>5029</v>
      </c>
      <c r="D614" t="s">
        <v>5033</v>
      </c>
      <c r="E614" t="s">
        <v>5040</v>
      </c>
      <c r="F614" t="s">
        <v>5050</v>
      </c>
      <c r="G614">
        <v>-95.712900000000005</v>
      </c>
      <c r="H614">
        <v>37.090200000000003</v>
      </c>
      <c r="I614">
        <v>20284</v>
      </c>
      <c r="J614">
        <v>113286</v>
      </c>
      <c r="K614">
        <v>24257</v>
      </c>
      <c r="L614">
        <v>4461</v>
      </c>
      <c r="M614">
        <v>2666</v>
      </c>
      <c r="N614">
        <v>0.17905489325050011</v>
      </c>
      <c r="O614">
        <v>140450</v>
      </c>
      <c r="P614">
        <v>0</v>
      </c>
      <c r="Q614">
        <v>1052520</v>
      </c>
      <c r="T614" t="s">
        <v>5057</v>
      </c>
      <c r="U614">
        <v>45456</v>
      </c>
      <c r="V614" t="s">
        <v>5075</v>
      </c>
      <c r="W614" t="s">
        <v>5093</v>
      </c>
      <c r="X614">
        <v>12</v>
      </c>
      <c r="Y614" t="s">
        <v>5077</v>
      </c>
      <c r="Z614" t="s">
        <v>5070</v>
      </c>
    </row>
    <row r="615" spans="1:26" x14ac:dyDescent="0.3">
      <c r="A615" t="s">
        <v>636</v>
      </c>
      <c r="B615" t="s">
        <v>5025</v>
      </c>
      <c r="C615" t="s">
        <v>5029</v>
      </c>
      <c r="D615" t="s">
        <v>5033</v>
      </c>
      <c r="E615" t="s">
        <v>5037</v>
      </c>
      <c r="F615" t="s">
        <v>5045</v>
      </c>
      <c r="G615">
        <v>-51.9253</v>
      </c>
      <c r="H615">
        <v>-14.234999999999999</v>
      </c>
      <c r="I615">
        <v>39095</v>
      </c>
      <c r="J615">
        <v>203992</v>
      </c>
      <c r="K615">
        <v>28341</v>
      </c>
      <c r="L615">
        <v>6463</v>
      </c>
      <c r="M615">
        <v>11253</v>
      </c>
      <c r="N615">
        <v>0.19165167932612451</v>
      </c>
      <c r="O615">
        <v>234321</v>
      </c>
      <c r="P615">
        <v>0</v>
      </c>
      <c r="Q615">
        <v>0</v>
      </c>
      <c r="T615" t="s">
        <v>5056</v>
      </c>
      <c r="U615">
        <v>45590</v>
      </c>
      <c r="V615" t="s">
        <v>5091</v>
      </c>
      <c r="W615" t="s">
        <v>5090</v>
      </c>
      <c r="X615">
        <v>18</v>
      </c>
      <c r="Y615" t="s">
        <v>5092</v>
      </c>
      <c r="Z615" t="s">
        <v>5070</v>
      </c>
    </row>
    <row r="616" spans="1:26" x14ac:dyDescent="0.3">
      <c r="A616" t="s">
        <v>637</v>
      </c>
      <c r="B616" t="s">
        <v>5027</v>
      </c>
      <c r="C616" t="s">
        <v>5029</v>
      </c>
      <c r="D616" t="s">
        <v>5031</v>
      </c>
      <c r="E616" t="s">
        <v>5040</v>
      </c>
      <c r="F616" t="s">
        <v>5047</v>
      </c>
      <c r="G616">
        <v>138.25290000000001</v>
      </c>
      <c r="H616">
        <v>36.204799999999999</v>
      </c>
      <c r="I616">
        <v>26409</v>
      </c>
      <c r="J616">
        <v>243361</v>
      </c>
      <c r="K616">
        <v>44681</v>
      </c>
      <c r="L616">
        <v>7775</v>
      </c>
      <c r="M616">
        <v>11358</v>
      </c>
      <c r="N616">
        <v>0.108521512805052</v>
      </c>
      <c r="O616">
        <v>283419</v>
      </c>
      <c r="P616">
        <v>0</v>
      </c>
      <c r="Q616">
        <v>1846878</v>
      </c>
      <c r="T616" t="s">
        <v>5052</v>
      </c>
      <c r="U616">
        <v>45401</v>
      </c>
      <c r="V616" t="s">
        <v>5091</v>
      </c>
      <c r="W616" t="s">
        <v>5079</v>
      </c>
      <c r="X616">
        <v>12</v>
      </c>
      <c r="Y616" t="s">
        <v>5077</v>
      </c>
      <c r="Z616" t="s">
        <v>5070</v>
      </c>
    </row>
    <row r="617" spans="1:26" x14ac:dyDescent="0.3">
      <c r="A617" t="s">
        <v>638</v>
      </c>
      <c r="B617" t="s">
        <v>5025</v>
      </c>
      <c r="C617" t="s">
        <v>5029</v>
      </c>
      <c r="D617" t="s">
        <v>5032</v>
      </c>
      <c r="E617" t="s">
        <v>5036</v>
      </c>
      <c r="F617" t="s">
        <v>5044</v>
      </c>
      <c r="G617">
        <v>78.962900000000005</v>
      </c>
      <c r="H617">
        <v>20.593699999999998</v>
      </c>
      <c r="I617">
        <v>113208</v>
      </c>
      <c r="J617">
        <v>1752914</v>
      </c>
      <c r="K617">
        <v>412187</v>
      </c>
      <c r="L617">
        <v>139896</v>
      </c>
      <c r="M617">
        <v>92933</v>
      </c>
      <c r="N617">
        <v>6.4582862505013966E-2</v>
      </c>
      <c r="O617">
        <v>2224402</v>
      </c>
      <c r="P617">
        <v>1752914</v>
      </c>
      <c r="Q617">
        <v>0</v>
      </c>
      <c r="T617" t="s">
        <v>5061</v>
      </c>
      <c r="U617">
        <v>45602</v>
      </c>
      <c r="V617" t="s">
        <v>5078</v>
      </c>
      <c r="W617" t="s">
        <v>5094</v>
      </c>
      <c r="X617">
        <v>12</v>
      </c>
      <c r="Y617" t="s">
        <v>5077</v>
      </c>
      <c r="Z617" t="s">
        <v>5069</v>
      </c>
    </row>
    <row r="618" spans="1:26" x14ac:dyDescent="0.3">
      <c r="A618" t="s">
        <v>639</v>
      </c>
      <c r="B618" t="s">
        <v>5025</v>
      </c>
      <c r="C618" t="s">
        <v>5029</v>
      </c>
      <c r="D618" t="s">
        <v>5035</v>
      </c>
      <c r="E618" t="s">
        <v>5039</v>
      </c>
      <c r="F618" t="s">
        <v>5047</v>
      </c>
      <c r="G618">
        <v>138.25290000000001</v>
      </c>
      <c r="H618">
        <v>36.204799999999999</v>
      </c>
      <c r="I618">
        <v>47816</v>
      </c>
      <c r="J618">
        <v>323187</v>
      </c>
      <c r="K618">
        <v>44390</v>
      </c>
      <c r="L618">
        <v>19014</v>
      </c>
      <c r="M618">
        <v>7333</v>
      </c>
      <c r="N618">
        <v>0.14795386746462941</v>
      </c>
      <c r="O618">
        <v>361640</v>
      </c>
      <c r="P618">
        <v>0</v>
      </c>
      <c r="Q618">
        <v>0</v>
      </c>
      <c r="T618" t="s">
        <v>5058</v>
      </c>
      <c r="U618">
        <v>45578</v>
      </c>
      <c r="V618" t="s">
        <v>5080</v>
      </c>
      <c r="W618" t="s">
        <v>5090</v>
      </c>
      <c r="X618">
        <v>17</v>
      </c>
      <c r="Y618" t="s">
        <v>5077</v>
      </c>
      <c r="Z618" t="s">
        <v>5070</v>
      </c>
    </row>
    <row r="619" spans="1:26" x14ac:dyDescent="0.3">
      <c r="A619" t="s">
        <v>640</v>
      </c>
      <c r="B619" t="s">
        <v>5025</v>
      </c>
      <c r="C619" t="s">
        <v>5029</v>
      </c>
      <c r="D619" t="s">
        <v>5031</v>
      </c>
      <c r="E619" t="s">
        <v>5036</v>
      </c>
      <c r="F619" t="s">
        <v>5047</v>
      </c>
      <c r="G619">
        <v>138.25290000000001</v>
      </c>
      <c r="H619">
        <v>36.204799999999999</v>
      </c>
      <c r="I619">
        <v>362620</v>
      </c>
      <c r="J619">
        <v>2871049</v>
      </c>
      <c r="K619">
        <v>634501</v>
      </c>
      <c r="L619">
        <v>209302</v>
      </c>
      <c r="M619">
        <v>171990</v>
      </c>
      <c r="N619">
        <v>0.1263023260991693</v>
      </c>
      <c r="O619">
        <v>3296823</v>
      </c>
      <c r="P619">
        <v>2871049</v>
      </c>
      <c r="Q619">
        <v>0</v>
      </c>
      <c r="T619" t="s">
        <v>5052</v>
      </c>
      <c r="U619">
        <v>45529</v>
      </c>
      <c r="V619" t="s">
        <v>5080</v>
      </c>
      <c r="W619" t="s">
        <v>5095</v>
      </c>
      <c r="X619">
        <v>15</v>
      </c>
      <c r="Y619" t="s">
        <v>5077</v>
      </c>
      <c r="Z619" t="s">
        <v>5070</v>
      </c>
    </row>
    <row r="620" spans="1:26" x14ac:dyDescent="0.3">
      <c r="A620" t="s">
        <v>641</v>
      </c>
      <c r="B620" t="s">
        <v>5025</v>
      </c>
      <c r="C620" t="s">
        <v>5029</v>
      </c>
      <c r="D620" t="s">
        <v>5032</v>
      </c>
      <c r="E620" t="s">
        <v>5036</v>
      </c>
      <c r="F620" t="s">
        <v>5045</v>
      </c>
      <c r="G620">
        <v>-51.9253</v>
      </c>
      <c r="H620">
        <v>-14.234999999999999</v>
      </c>
      <c r="I620">
        <v>123551</v>
      </c>
      <c r="J620">
        <v>1391557</v>
      </c>
      <c r="K620">
        <v>147578</v>
      </c>
      <c r="L620">
        <v>70356</v>
      </c>
      <c r="M620">
        <v>35071</v>
      </c>
      <c r="N620">
        <v>8.8786162074475136E-2</v>
      </c>
      <c r="O620">
        <v>1536954</v>
      </c>
      <c r="P620">
        <v>1391557</v>
      </c>
      <c r="Q620">
        <v>0</v>
      </c>
      <c r="T620" t="s">
        <v>5061</v>
      </c>
      <c r="U620">
        <v>45671</v>
      </c>
      <c r="V620" t="s">
        <v>5089</v>
      </c>
      <c r="W620" t="s">
        <v>5084</v>
      </c>
      <c r="X620">
        <v>16</v>
      </c>
      <c r="Y620" t="s">
        <v>5077</v>
      </c>
      <c r="Z620" t="s">
        <v>5069</v>
      </c>
    </row>
    <row r="621" spans="1:26" x14ac:dyDescent="0.3">
      <c r="A621" t="s">
        <v>642</v>
      </c>
      <c r="B621" t="s">
        <v>5023</v>
      </c>
      <c r="C621" t="s">
        <v>5029</v>
      </c>
      <c r="D621" t="s">
        <v>5033</v>
      </c>
      <c r="E621" t="s">
        <v>5040</v>
      </c>
      <c r="F621" t="s">
        <v>5047</v>
      </c>
      <c r="G621">
        <v>138.25290000000001</v>
      </c>
      <c r="H621">
        <v>36.204799999999999</v>
      </c>
      <c r="I621">
        <v>70990</v>
      </c>
      <c r="J621">
        <v>371479</v>
      </c>
      <c r="K621">
        <v>68696</v>
      </c>
      <c r="L621">
        <v>16953</v>
      </c>
      <c r="M621">
        <v>17152</v>
      </c>
      <c r="N621">
        <v>0.19110259869915139</v>
      </c>
      <c r="O621">
        <v>425864</v>
      </c>
      <c r="P621">
        <v>0</v>
      </c>
      <c r="Q621">
        <v>53595</v>
      </c>
      <c r="R621">
        <v>4343</v>
      </c>
      <c r="S621">
        <v>1.0200000000000001E-2</v>
      </c>
      <c r="T621" t="s">
        <v>5056</v>
      </c>
      <c r="U621">
        <v>45454</v>
      </c>
      <c r="V621" t="s">
        <v>5089</v>
      </c>
      <c r="W621" t="s">
        <v>5093</v>
      </c>
      <c r="X621">
        <v>10</v>
      </c>
      <c r="Y621" t="s">
        <v>5082</v>
      </c>
      <c r="Z621" t="s">
        <v>5070</v>
      </c>
    </row>
    <row r="622" spans="1:26" x14ac:dyDescent="0.3">
      <c r="A622" t="s">
        <v>643</v>
      </c>
      <c r="B622" t="s">
        <v>5024</v>
      </c>
      <c r="C622" t="s">
        <v>5030</v>
      </c>
      <c r="D622" t="s">
        <v>5031</v>
      </c>
      <c r="E622" t="s">
        <v>5036</v>
      </c>
      <c r="F622" t="s">
        <v>5050</v>
      </c>
      <c r="G622">
        <v>-95.712900000000005</v>
      </c>
      <c r="H622">
        <v>37.090200000000003</v>
      </c>
      <c r="I622">
        <v>219323</v>
      </c>
      <c r="J622">
        <v>1551823</v>
      </c>
      <c r="K622">
        <v>333103</v>
      </c>
      <c r="L622">
        <v>94951</v>
      </c>
      <c r="M622">
        <v>78354</v>
      </c>
      <c r="N622">
        <v>0.1413329168569859</v>
      </c>
      <c r="O622">
        <v>1719090</v>
      </c>
      <c r="P622">
        <v>1551823</v>
      </c>
      <c r="Q622">
        <v>0</v>
      </c>
      <c r="T622" t="s">
        <v>5052</v>
      </c>
      <c r="U622">
        <v>45391</v>
      </c>
      <c r="V622" t="s">
        <v>5089</v>
      </c>
      <c r="W622" t="s">
        <v>5079</v>
      </c>
      <c r="X622">
        <v>17</v>
      </c>
      <c r="Y622" t="s">
        <v>5077</v>
      </c>
      <c r="Z622" t="s">
        <v>5070</v>
      </c>
    </row>
    <row r="623" spans="1:26" x14ac:dyDescent="0.3">
      <c r="A623" t="s">
        <v>644</v>
      </c>
      <c r="B623" t="s">
        <v>5025</v>
      </c>
      <c r="C623" t="s">
        <v>5029</v>
      </c>
      <c r="D623" t="s">
        <v>5031</v>
      </c>
      <c r="E623" t="s">
        <v>5036</v>
      </c>
      <c r="F623" t="s">
        <v>5045</v>
      </c>
      <c r="G623">
        <v>-51.9253</v>
      </c>
      <c r="H623">
        <v>-14.234999999999999</v>
      </c>
      <c r="I623">
        <v>276892</v>
      </c>
      <c r="J623">
        <v>2290106</v>
      </c>
      <c r="K623">
        <v>422545</v>
      </c>
      <c r="L623">
        <v>140224</v>
      </c>
      <c r="M623">
        <v>124987</v>
      </c>
      <c r="N623">
        <v>0.1209080726997213</v>
      </c>
      <c r="O623">
        <v>2787945</v>
      </c>
      <c r="P623">
        <v>2290106</v>
      </c>
      <c r="Q623">
        <v>0</v>
      </c>
      <c r="T623" t="s">
        <v>5052</v>
      </c>
      <c r="U623">
        <v>45323</v>
      </c>
      <c r="V623" t="s">
        <v>5075</v>
      </c>
      <c r="W623" t="s">
        <v>5086</v>
      </c>
      <c r="X623">
        <v>16</v>
      </c>
      <c r="Y623" t="s">
        <v>5077</v>
      </c>
      <c r="Z623" t="s">
        <v>5070</v>
      </c>
    </row>
    <row r="624" spans="1:26" x14ac:dyDescent="0.3">
      <c r="A624" t="s">
        <v>645</v>
      </c>
      <c r="B624" t="s">
        <v>5023</v>
      </c>
      <c r="C624" t="s">
        <v>5030</v>
      </c>
      <c r="D624" t="s">
        <v>5031</v>
      </c>
      <c r="E624" t="s">
        <v>5036</v>
      </c>
      <c r="F624" t="s">
        <v>5046</v>
      </c>
      <c r="G624">
        <v>133.77510000000001</v>
      </c>
      <c r="H624">
        <v>-25.2744</v>
      </c>
      <c r="I624">
        <v>366880</v>
      </c>
      <c r="J624">
        <v>2818235</v>
      </c>
      <c r="K624">
        <v>527411</v>
      </c>
      <c r="L624">
        <v>224145</v>
      </c>
      <c r="M624">
        <v>141670</v>
      </c>
      <c r="N624">
        <v>0.1301810144684058</v>
      </c>
      <c r="O624">
        <v>3349356</v>
      </c>
      <c r="P624">
        <v>2818235</v>
      </c>
      <c r="Q624">
        <v>0</v>
      </c>
      <c r="R624">
        <v>39857</v>
      </c>
      <c r="S624">
        <v>1.1900000000000001E-2</v>
      </c>
      <c r="T624" t="s">
        <v>5052</v>
      </c>
      <c r="U624">
        <v>45644</v>
      </c>
      <c r="V624" t="s">
        <v>5078</v>
      </c>
      <c r="W624" t="s">
        <v>5081</v>
      </c>
      <c r="X624">
        <v>12</v>
      </c>
      <c r="Y624" t="s">
        <v>5077</v>
      </c>
      <c r="Z624" t="s">
        <v>5070</v>
      </c>
    </row>
    <row r="625" spans="1:26" x14ac:dyDescent="0.3">
      <c r="A625" t="s">
        <v>646</v>
      </c>
      <c r="B625" t="s">
        <v>5023</v>
      </c>
      <c r="C625" t="s">
        <v>5029</v>
      </c>
      <c r="D625" t="s">
        <v>5031</v>
      </c>
      <c r="E625" t="s">
        <v>5036</v>
      </c>
      <c r="F625" t="s">
        <v>5050</v>
      </c>
      <c r="G625">
        <v>-95.712900000000005</v>
      </c>
      <c r="H625">
        <v>37.090200000000003</v>
      </c>
      <c r="I625">
        <v>184210</v>
      </c>
      <c r="J625">
        <v>1386178</v>
      </c>
      <c r="K625">
        <v>186207</v>
      </c>
      <c r="L625">
        <v>82952</v>
      </c>
      <c r="M625">
        <v>79188</v>
      </c>
      <c r="N625">
        <v>0.1328906158197877</v>
      </c>
      <c r="O625">
        <v>1782386</v>
      </c>
      <c r="P625">
        <v>1386178</v>
      </c>
      <c r="Q625">
        <v>0</v>
      </c>
      <c r="R625">
        <v>37251</v>
      </c>
      <c r="S625">
        <v>2.0899999999999998E-2</v>
      </c>
      <c r="T625" t="s">
        <v>5052</v>
      </c>
      <c r="U625">
        <v>45729</v>
      </c>
      <c r="V625" t="s">
        <v>5075</v>
      </c>
      <c r="W625" t="s">
        <v>5076</v>
      </c>
      <c r="X625">
        <v>11</v>
      </c>
      <c r="Y625" t="s">
        <v>5082</v>
      </c>
      <c r="Z625" t="s">
        <v>5070</v>
      </c>
    </row>
    <row r="626" spans="1:26" x14ac:dyDescent="0.3">
      <c r="A626" t="s">
        <v>647</v>
      </c>
      <c r="B626" t="s">
        <v>5023</v>
      </c>
      <c r="C626" t="s">
        <v>5029</v>
      </c>
      <c r="D626" t="s">
        <v>5033</v>
      </c>
      <c r="E626" t="s">
        <v>5036</v>
      </c>
      <c r="F626" t="s">
        <v>5047</v>
      </c>
      <c r="G626">
        <v>138.25290000000001</v>
      </c>
      <c r="H626">
        <v>36.204799999999999</v>
      </c>
      <c r="I626">
        <v>64698</v>
      </c>
      <c r="J626">
        <v>403236</v>
      </c>
      <c r="K626">
        <v>61003</v>
      </c>
      <c r="L626">
        <v>22736</v>
      </c>
      <c r="M626">
        <v>11478</v>
      </c>
      <c r="N626">
        <v>0.1604469888713615</v>
      </c>
      <c r="O626">
        <v>523854</v>
      </c>
      <c r="P626">
        <v>351663</v>
      </c>
      <c r="Q626">
        <v>0</v>
      </c>
      <c r="R626">
        <v>7072</v>
      </c>
      <c r="S626">
        <v>1.35E-2</v>
      </c>
      <c r="T626" t="s">
        <v>5056</v>
      </c>
      <c r="U626">
        <v>45483</v>
      </c>
      <c r="V626" t="s">
        <v>5078</v>
      </c>
      <c r="W626" t="s">
        <v>5083</v>
      </c>
      <c r="X626">
        <v>15</v>
      </c>
      <c r="Y626" t="s">
        <v>5077</v>
      </c>
      <c r="Z626" t="s">
        <v>5070</v>
      </c>
    </row>
    <row r="627" spans="1:26" x14ac:dyDescent="0.3">
      <c r="A627" t="s">
        <v>648</v>
      </c>
      <c r="B627" t="s">
        <v>5025</v>
      </c>
      <c r="C627" t="s">
        <v>5029</v>
      </c>
      <c r="D627" t="s">
        <v>5033</v>
      </c>
      <c r="E627" t="s">
        <v>5039</v>
      </c>
      <c r="F627" t="s">
        <v>5044</v>
      </c>
      <c r="G627">
        <v>78.962900000000005</v>
      </c>
      <c r="H627">
        <v>20.593699999999998</v>
      </c>
      <c r="I627">
        <v>69346</v>
      </c>
      <c r="J627">
        <v>312550</v>
      </c>
      <c r="K627">
        <v>59063</v>
      </c>
      <c r="L627">
        <v>10210</v>
      </c>
      <c r="M627">
        <v>11936</v>
      </c>
      <c r="N627">
        <v>0.2218718019254772</v>
      </c>
      <c r="O627">
        <v>385985</v>
      </c>
      <c r="P627">
        <v>0</v>
      </c>
      <c r="Q627">
        <v>0</v>
      </c>
      <c r="T627" t="s">
        <v>5056</v>
      </c>
      <c r="U627">
        <v>45396</v>
      </c>
      <c r="V627" t="s">
        <v>5080</v>
      </c>
      <c r="W627" t="s">
        <v>5079</v>
      </c>
      <c r="X627">
        <v>17</v>
      </c>
      <c r="Y627" t="s">
        <v>5077</v>
      </c>
      <c r="Z627" t="s">
        <v>5071</v>
      </c>
    </row>
    <row r="628" spans="1:26" x14ac:dyDescent="0.3">
      <c r="A628" t="s">
        <v>649</v>
      </c>
      <c r="B628" t="s">
        <v>5024</v>
      </c>
      <c r="C628" t="s">
        <v>5030</v>
      </c>
      <c r="D628" t="s">
        <v>5032</v>
      </c>
      <c r="E628" t="s">
        <v>5036</v>
      </c>
      <c r="F628" t="s">
        <v>5044</v>
      </c>
      <c r="G628">
        <v>78.962900000000005</v>
      </c>
      <c r="H628">
        <v>20.593699999999998</v>
      </c>
      <c r="I628">
        <v>144013</v>
      </c>
      <c r="J628">
        <v>2663923</v>
      </c>
      <c r="K628">
        <v>537126</v>
      </c>
      <c r="L628">
        <v>129616</v>
      </c>
      <c r="M628">
        <v>153622</v>
      </c>
      <c r="N628">
        <v>5.4060620095266521E-2</v>
      </c>
      <c r="O628">
        <v>3019480</v>
      </c>
      <c r="P628">
        <v>2663923</v>
      </c>
      <c r="Q628">
        <v>0</v>
      </c>
      <c r="T628" t="s">
        <v>5061</v>
      </c>
      <c r="U628">
        <v>45348</v>
      </c>
      <c r="V628" t="s">
        <v>5085</v>
      </c>
      <c r="W628" t="s">
        <v>5086</v>
      </c>
      <c r="X628">
        <v>10</v>
      </c>
      <c r="Y628" t="s">
        <v>5082</v>
      </c>
      <c r="Z628" t="s">
        <v>5070</v>
      </c>
    </row>
    <row r="629" spans="1:26" x14ac:dyDescent="0.3">
      <c r="A629" t="s">
        <v>650</v>
      </c>
      <c r="B629" t="s">
        <v>5023</v>
      </c>
      <c r="C629" t="s">
        <v>5030</v>
      </c>
      <c r="D629" t="s">
        <v>5032</v>
      </c>
      <c r="E629" t="s">
        <v>5036</v>
      </c>
      <c r="F629" t="s">
        <v>5049</v>
      </c>
      <c r="G629">
        <v>-106.3468</v>
      </c>
      <c r="H629">
        <v>56.130400000000002</v>
      </c>
      <c r="I629">
        <v>57324</v>
      </c>
      <c r="J629">
        <v>892517</v>
      </c>
      <c r="K629">
        <v>182582</v>
      </c>
      <c r="L629">
        <v>55721</v>
      </c>
      <c r="M629">
        <v>27678</v>
      </c>
      <c r="N629">
        <v>6.4227610892271705E-2</v>
      </c>
      <c r="O629">
        <v>1009652</v>
      </c>
      <c r="P629">
        <v>875117</v>
      </c>
      <c r="Q629">
        <v>0</v>
      </c>
      <c r="R629">
        <v>11308</v>
      </c>
      <c r="S629">
        <v>1.12E-2</v>
      </c>
      <c r="T629" t="s">
        <v>5059</v>
      </c>
      <c r="U629">
        <v>45631</v>
      </c>
      <c r="V629" t="s">
        <v>5075</v>
      </c>
      <c r="W629" t="s">
        <v>5081</v>
      </c>
      <c r="X629">
        <v>14</v>
      </c>
      <c r="Y629" t="s">
        <v>5077</v>
      </c>
      <c r="Z629" t="s">
        <v>5069</v>
      </c>
    </row>
    <row r="630" spans="1:26" x14ac:dyDescent="0.3">
      <c r="A630" t="s">
        <v>651</v>
      </c>
      <c r="B630" t="s">
        <v>5024</v>
      </c>
      <c r="C630" t="s">
        <v>5030</v>
      </c>
      <c r="D630" t="s">
        <v>5031</v>
      </c>
      <c r="E630" t="s">
        <v>5036</v>
      </c>
      <c r="F630" t="s">
        <v>5043</v>
      </c>
      <c r="G630">
        <v>-3.4359999999999999</v>
      </c>
      <c r="H630">
        <v>55.378100000000003</v>
      </c>
      <c r="I630">
        <v>185241</v>
      </c>
      <c r="J630">
        <v>2002771</v>
      </c>
      <c r="K630">
        <v>391323</v>
      </c>
      <c r="L630">
        <v>120096</v>
      </c>
      <c r="M630">
        <v>54423</v>
      </c>
      <c r="N630">
        <v>9.2492774644298462E-2</v>
      </c>
      <c r="O630">
        <v>2485494</v>
      </c>
      <c r="P630">
        <v>2002771</v>
      </c>
      <c r="Q630">
        <v>0</v>
      </c>
      <c r="T630" t="s">
        <v>5052</v>
      </c>
      <c r="U630">
        <v>45653</v>
      </c>
      <c r="V630" t="s">
        <v>5091</v>
      </c>
      <c r="W630" t="s">
        <v>5081</v>
      </c>
      <c r="X630">
        <v>16</v>
      </c>
      <c r="Y630" t="s">
        <v>5077</v>
      </c>
      <c r="Z630" t="s">
        <v>5069</v>
      </c>
    </row>
    <row r="631" spans="1:26" x14ac:dyDescent="0.3">
      <c r="A631" t="s">
        <v>652</v>
      </c>
      <c r="B631" t="s">
        <v>5027</v>
      </c>
      <c r="C631" t="s">
        <v>5029</v>
      </c>
      <c r="D631" t="s">
        <v>5035</v>
      </c>
      <c r="E631" t="s">
        <v>5040</v>
      </c>
      <c r="F631" t="s">
        <v>5048</v>
      </c>
      <c r="G631">
        <v>10.451499999999999</v>
      </c>
      <c r="H631">
        <v>51.165700000000001</v>
      </c>
      <c r="I631">
        <v>61907</v>
      </c>
      <c r="J631">
        <v>448706</v>
      </c>
      <c r="K631">
        <v>101230</v>
      </c>
      <c r="L631">
        <v>17269</v>
      </c>
      <c r="M631">
        <v>9317</v>
      </c>
      <c r="N631">
        <v>0.13796826261949141</v>
      </c>
      <c r="O631">
        <v>563494</v>
      </c>
      <c r="P631">
        <v>0</v>
      </c>
      <c r="Q631">
        <v>1414546</v>
      </c>
      <c r="T631" t="s">
        <v>5060</v>
      </c>
      <c r="U631">
        <v>45449</v>
      </c>
      <c r="V631" t="s">
        <v>5075</v>
      </c>
      <c r="W631" t="s">
        <v>5093</v>
      </c>
      <c r="X631">
        <v>9</v>
      </c>
      <c r="Y631" t="s">
        <v>5082</v>
      </c>
      <c r="Z631" t="s">
        <v>5070</v>
      </c>
    </row>
    <row r="632" spans="1:26" x14ac:dyDescent="0.3">
      <c r="A632" t="s">
        <v>653</v>
      </c>
      <c r="B632" t="s">
        <v>5025</v>
      </c>
      <c r="C632" t="s">
        <v>5029</v>
      </c>
      <c r="D632" t="s">
        <v>5032</v>
      </c>
      <c r="E632" t="s">
        <v>5039</v>
      </c>
      <c r="F632" t="s">
        <v>5050</v>
      </c>
      <c r="G632">
        <v>-95.712900000000005</v>
      </c>
      <c r="H632">
        <v>37.090200000000003</v>
      </c>
      <c r="I632">
        <v>30115</v>
      </c>
      <c r="J632">
        <v>393805</v>
      </c>
      <c r="K632">
        <v>80708</v>
      </c>
      <c r="L632">
        <v>28317</v>
      </c>
      <c r="M632">
        <v>20522</v>
      </c>
      <c r="N632">
        <v>7.6472068574908056E-2</v>
      </c>
      <c r="O632">
        <v>508868</v>
      </c>
      <c r="P632">
        <v>0</v>
      </c>
      <c r="Q632">
        <v>0</v>
      </c>
      <c r="T632" t="s">
        <v>5059</v>
      </c>
      <c r="U632">
        <v>45753</v>
      </c>
      <c r="V632" t="s">
        <v>5080</v>
      </c>
      <c r="W632" t="s">
        <v>5079</v>
      </c>
      <c r="X632">
        <v>10</v>
      </c>
      <c r="Y632" t="s">
        <v>5082</v>
      </c>
      <c r="Z632" t="s">
        <v>5069</v>
      </c>
    </row>
    <row r="633" spans="1:26" x14ac:dyDescent="0.3">
      <c r="A633" t="s">
        <v>654</v>
      </c>
      <c r="B633" t="s">
        <v>5024</v>
      </c>
      <c r="C633" t="s">
        <v>5029</v>
      </c>
      <c r="D633" t="s">
        <v>5035</v>
      </c>
      <c r="E633" t="s">
        <v>5040</v>
      </c>
      <c r="F633" t="s">
        <v>5048</v>
      </c>
      <c r="G633">
        <v>10.451499999999999</v>
      </c>
      <c r="H633">
        <v>51.165700000000001</v>
      </c>
      <c r="I633">
        <v>46529</v>
      </c>
      <c r="J633">
        <v>303947</v>
      </c>
      <c r="K633">
        <v>48717</v>
      </c>
      <c r="L633">
        <v>11454</v>
      </c>
      <c r="M633">
        <v>13040</v>
      </c>
      <c r="N633">
        <v>0.15308491359230969</v>
      </c>
      <c r="O633">
        <v>351181</v>
      </c>
      <c r="P633">
        <v>0</v>
      </c>
      <c r="Q633">
        <v>468523</v>
      </c>
      <c r="T633" t="s">
        <v>5058</v>
      </c>
      <c r="U633">
        <v>45471</v>
      </c>
      <c r="V633" t="s">
        <v>5091</v>
      </c>
      <c r="W633" t="s">
        <v>5093</v>
      </c>
      <c r="X633">
        <v>12</v>
      </c>
      <c r="Y633" t="s">
        <v>5077</v>
      </c>
      <c r="Z633" t="s">
        <v>5070</v>
      </c>
    </row>
    <row r="634" spans="1:26" x14ac:dyDescent="0.3">
      <c r="A634" t="s">
        <v>655</v>
      </c>
      <c r="B634" t="s">
        <v>5024</v>
      </c>
      <c r="C634" t="s">
        <v>5029</v>
      </c>
      <c r="D634" t="s">
        <v>5035</v>
      </c>
      <c r="E634" t="s">
        <v>5040</v>
      </c>
      <c r="F634" t="s">
        <v>5047</v>
      </c>
      <c r="G634">
        <v>138.25290000000001</v>
      </c>
      <c r="H634">
        <v>36.204799999999999</v>
      </c>
      <c r="I634">
        <v>97473</v>
      </c>
      <c r="J634">
        <v>556194</v>
      </c>
      <c r="K634">
        <v>104274</v>
      </c>
      <c r="L634">
        <v>33172</v>
      </c>
      <c r="M634">
        <v>19020</v>
      </c>
      <c r="N634">
        <v>0.17525110428665189</v>
      </c>
      <c r="O634">
        <v>617596</v>
      </c>
      <c r="P634">
        <v>0</v>
      </c>
      <c r="Q634">
        <v>112697</v>
      </c>
      <c r="T634" t="s">
        <v>5058</v>
      </c>
      <c r="U634">
        <v>45620</v>
      </c>
      <c r="V634" t="s">
        <v>5080</v>
      </c>
      <c r="W634" t="s">
        <v>5094</v>
      </c>
      <c r="X634">
        <v>13</v>
      </c>
      <c r="Y634" t="s">
        <v>5077</v>
      </c>
      <c r="Z634" t="s">
        <v>5070</v>
      </c>
    </row>
    <row r="635" spans="1:26" x14ac:dyDescent="0.3">
      <c r="A635" t="s">
        <v>656</v>
      </c>
      <c r="B635" t="s">
        <v>5024</v>
      </c>
      <c r="C635" t="s">
        <v>5029</v>
      </c>
      <c r="D635" t="s">
        <v>5031</v>
      </c>
      <c r="E635" t="s">
        <v>5036</v>
      </c>
      <c r="F635" t="s">
        <v>5047</v>
      </c>
      <c r="G635">
        <v>138.25290000000001</v>
      </c>
      <c r="H635">
        <v>36.204799999999999</v>
      </c>
      <c r="I635">
        <v>208090</v>
      </c>
      <c r="J635">
        <v>1394423</v>
      </c>
      <c r="K635">
        <v>266372</v>
      </c>
      <c r="L635">
        <v>103255</v>
      </c>
      <c r="M635">
        <v>77134</v>
      </c>
      <c r="N635">
        <v>0.14923051245437879</v>
      </c>
      <c r="O635">
        <v>1717662</v>
      </c>
      <c r="P635">
        <v>1394423</v>
      </c>
      <c r="Q635">
        <v>0</v>
      </c>
      <c r="T635" t="s">
        <v>5052</v>
      </c>
      <c r="U635">
        <v>45387</v>
      </c>
      <c r="V635" t="s">
        <v>5091</v>
      </c>
      <c r="W635" t="s">
        <v>5079</v>
      </c>
      <c r="X635">
        <v>11</v>
      </c>
      <c r="Y635" t="s">
        <v>5082</v>
      </c>
      <c r="Z635" t="s">
        <v>5070</v>
      </c>
    </row>
    <row r="636" spans="1:26" x14ac:dyDescent="0.3">
      <c r="A636" t="s">
        <v>657</v>
      </c>
      <c r="B636" t="s">
        <v>5024</v>
      </c>
      <c r="C636" t="s">
        <v>5030</v>
      </c>
      <c r="D636" t="s">
        <v>5033</v>
      </c>
      <c r="E636" t="s">
        <v>5039</v>
      </c>
      <c r="F636" t="s">
        <v>5043</v>
      </c>
      <c r="G636">
        <v>-3.4359999999999999</v>
      </c>
      <c r="H636">
        <v>55.378100000000003</v>
      </c>
      <c r="I636">
        <v>102314</v>
      </c>
      <c r="J636">
        <v>470198</v>
      </c>
      <c r="K636">
        <v>61917</v>
      </c>
      <c r="L636">
        <v>34394</v>
      </c>
      <c r="M636">
        <v>26069</v>
      </c>
      <c r="N636">
        <v>0.21759772804890029</v>
      </c>
      <c r="O636">
        <v>535711</v>
      </c>
      <c r="P636">
        <v>0</v>
      </c>
      <c r="Q636">
        <v>0</v>
      </c>
      <c r="T636" t="s">
        <v>5056</v>
      </c>
      <c r="U636">
        <v>45433</v>
      </c>
      <c r="V636" t="s">
        <v>5089</v>
      </c>
      <c r="W636" t="s">
        <v>5087</v>
      </c>
      <c r="X636">
        <v>15</v>
      </c>
      <c r="Y636" t="s">
        <v>5077</v>
      </c>
      <c r="Z636" t="s">
        <v>5071</v>
      </c>
    </row>
    <row r="637" spans="1:26" x14ac:dyDescent="0.3">
      <c r="A637" t="s">
        <v>658</v>
      </c>
      <c r="B637" t="s">
        <v>5023</v>
      </c>
      <c r="C637" t="s">
        <v>5029</v>
      </c>
      <c r="D637" t="s">
        <v>5033</v>
      </c>
      <c r="E637" t="s">
        <v>5036</v>
      </c>
      <c r="F637" t="s">
        <v>5043</v>
      </c>
      <c r="G637">
        <v>-3.4359999999999999</v>
      </c>
      <c r="H637">
        <v>55.378100000000003</v>
      </c>
      <c r="I637">
        <v>37812</v>
      </c>
      <c r="J637">
        <v>160444</v>
      </c>
      <c r="K637">
        <v>35361</v>
      </c>
      <c r="L637">
        <v>12813</v>
      </c>
      <c r="M637">
        <v>3401</v>
      </c>
      <c r="N637">
        <v>0.23567244287094491</v>
      </c>
      <c r="O637">
        <v>205283</v>
      </c>
      <c r="P637">
        <v>146691</v>
      </c>
      <c r="Q637">
        <v>0</v>
      </c>
      <c r="R637">
        <v>4003</v>
      </c>
      <c r="S637">
        <v>1.95E-2</v>
      </c>
      <c r="T637" t="s">
        <v>5056</v>
      </c>
      <c r="U637">
        <v>45678</v>
      </c>
      <c r="V637" t="s">
        <v>5089</v>
      </c>
      <c r="W637" t="s">
        <v>5084</v>
      </c>
      <c r="X637">
        <v>10</v>
      </c>
      <c r="Y637" t="s">
        <v>5082</v>
      </c>
      <c r="Z637" t="s">
        <v>5071</v>
      </c>
    </row>
    <row r="638" spans="1:26" x14ac:dyDescent="0.3">
      <c r="A638" t="s">
        <v>659</v>
      </c>
      <c r="B638" t="s">
        <v>5025</v>
      </c>
      <c r="C638" t="s">
        <v>5029</v>
      </c>
      <c r="D638" t="s">
        <v>5033</v>
      </c>
      <c r="E638" t="s">
        <v>5039</v>
      </c>
      <c r="F638" t="s">
        <v>5044</v>
      </c>
      <c r="G638">
        <v>78.962900000000005</v>
      </c>
      <c r="H638">
        <v>20.593699999999998</v>
      </c>
      <c r="I638">
        <v>130676</v>
      </c>
      <c r="J638">
        <v>699201</v>
      </c>
      <c r="K638">
        <v>135221</v>
      </c>
      <c r="L638">
        <v>55005</v>
      </c>
      <c r="M638">
        <v>26989</v>
      </c>
      <c r="N638">
        <v>0.18689341064001189</v>
      </c>
      <c r="O638">
        <v>887619</v>
      </c>
      <c r="P638">
        <v>0</v>
      </c>
      <c r="Q638">
        <v>0</v>
      </c>
      <c r="T638" t="s">
        <v>5056</v>
      </c>
      <c r="U638">
        <v>45576</v>
      </c>
      <c r="V638" t="s">
        <v>5091</v>
      </c>
      <c r="W638" t="s">
        <v>5090</v>
      </c>
      <c r="X638">
        <v>14</v>
      </c>
      <c r="Y638" t="s">
        <v>5077</v>
      </c>
      <c r="Z638" t="s">
        <v>5070</v>
      </c>
    </row>
    <row r="639" spans="1:26" x14ac:dyDescent="0.3">
      <c r="A639" t="s">
        <v>660</v>
      </c>
      <c r="B639" t="s">
        <v>5023</v>
      </c>
      <c r="C639" t="s">
        <v>5029</v>
      </c>
      <c r="D639" t="s">
        <v>5032</v>
      </c>
      <c r="E639" t="s">
        <v>5036</v>
      </c>
      <c r="F639" t="s">
        <v>5046</v>
      </c>
      <c r="G639">
        <v>133.77510000000001</v>
      </c>
      <c r="H639">
        <v>-25.2744</v>
      </c>
      <c r="I639">
        <v>40697</v>
      </c>
      <c r="J639">
        <v>463515</v>
      </c>
      <c r="K639">
        <v>51010</v>
      </c>
      <c r="L639">
        <v>36509</v>
      </c>
      <c r="M639">
        <v>24417</v>
      </c>
      <c r="N639">
        <v>8.780191053775574E-2</v>
      </c>
      <c r="O639">
        <v>588900</v>
      </c>
      <c r="P639">
        <v>450262</v>
      </c>
      <c r="Q639">
        <v>0</v>
      </c>
      <c r="R639">
        <v>11778</v>
      </c>
      <c r="S639">
        <v>0.02</v>
      </c>
      <c r="T639" t="s">
        <v>5059</v>
      </c>
      <c r="U639">
        <v>45636</v>
      </c>
      <c r="V639" t="s">
        <v>5089</v>
      </c>
      <c r="W639" t="s">
        <v>5081</v>
      </c>
      <c r="X639">
        <v>19</v>
      </c>
      <c r="Y639" t="s">
        <v>5092</v>
      </c>
      <c r="Z639" t="s">
        <v>5069</v>
      </c>
    </row>
    <row r="640" spans="1:26" x14ac:dyDescent="0.3">
      <c r="A640" t="s">
        <v>661</v>
      </c>
      <c r="B640" t="s">
        <v>5027</v>
      </c>
      <c r="C640" t="s">
        <v>5029</v>
      </c>
      <c r="D640" t="s">
        <v>5033</v>
      </c>
      <c r="E640" t="s">
        <v>5036</v>
      </c>
      <c r="F640" t="s">
        <v>5049</v>
      </c>
      <c r="G640">
        <v>-106.3468</v>
      </c>
      <c r="H640">
        <v>56.130400000000002</v>
      </c>
      <c r="I640">
        <v>35107</v>
      </c>
      <c r="J640">
        <v>201537</v>
      </c>
      <c r="K640">
        <v>48508</v>
      </c>
      <c r="L640">
        <v>6903</v>
      </c>
      <c r="M640">
        <v>7139</v>
      </c>
      <c r="N640">
        <v>0.17420028096143239</v>
      </c>
      <c r="O640">
        <v>224553</v>
      </c>
      <c r="P640">
        <v>186825</v>
      </c>
      <c r="Q640">
        <v>0</v>
      </c>
      <c r="T640" t="s">
        <v>5057</v>
      </c>
      <c r="U640">
        <v>45443</v>
      </c>
      <c r="V640" t="s">
        <v>5091</v>
      </c>
      <c r="W640" t="s">
        <v>5087</v>
      </c>
      <c r="X640">
        <v>11</v>
      </c>
      <c r="Y640" t="s">
        <v>5082</v>
      </c>
      <c r="Z640" t="s">
        <v>5070</v>
      </c>
    </row>
    <row r="641" spans="1:26" x14ac:dyDescent="0.3">
      <c r="A641" t="s">
        <v>662</v>
      </c>
      <c r="B641" t="s">
        <v>5027</v>
      </c>
      <c r="C641" t="s">
        <v>5029</v>
      </c>
      <c r="D641" t="s">
        <v>5033</v>
      </c>
      <c r="E641" t="s">
        <v>5040</v>
      </c>
      <c r="F641" t="s">
        <v>5050</v>
      </c>
      <c r="G641">
        <v>-95.712900000000005</v>
      </c>
      <c r="H641">
        <v>37.090200000000003</v>
      </c>
      <c r="I641">
        <v>42979</v>
      </c>
      <c r="J641">
        <v>184039</v>
      </c>
      <c r="K641">
        <v>31354</v>
      </c>
      <c r="L641">
        <v>7992</v>
      </c>
      <c r="M641">
        <v>4424</v>
      </c>
      <c r="N641">
        <v>0.2335325126396354</v>
      </c>
      <c r="O641">
        <v>208607</v>
      </c>
      <c r="P641">
        <v>0</v>
      </c>
      <c r="Q641">
        <v>720913</v>
      </c>
      <c r="T641" t="s">
        <v>5057</v>
      </c>
      <c r="U641">
        <v>45395</v>
      </c>
      <c r="V641" t="s">
        <v>5088</v>
      </c>
      <c r="W641" t="s">
        <v>5079</v>
      </c>
      <c r="X641">
        <v>15</v>
      </c>
      <c r="Y641" t="s">
        <v>5077</v>
      </c>
      <c r="Z641" t="s">
        <v>5071</v>
      </c>
    </row>
    <row r="642" spans="1:26" x14ac:dyDescent="0.3">
      <c r="A642" t="s">
        <v>663</v>
      </c>
      <c r="B642" t="s">
        <v>5024</v>
      </c>
      <c r="C642" t="s">
        <v>5029</v>
      </c>
      <c r="D642" t="s">
        <v>5031</v>
      </c>
      <c r="E642" t="s">
        <v>5036</v>
      </c>
      <c r="F642" t="s">
        <v>5045</v>
      </c>
      <c r="G642">
        <v>-51.9253</v>
      </c>
      <c r="H642">
        <v>-14.234999999999999</v>
      </c>
      <c r="I642">
        <v>118468</v>
      </c>
      <c r="J642">
        <v>1471348</v>
      </c>
      <c r="K642">
        <v>361894</v>
      </c>
      <c r="L642">
        <v>99999</v>
      </c>
      <c r="M642">
        <v>86383</v>
      </c>
      <c r="N642">
        <v>8.0516919249115609E-2</v>
      </c>
      <c r="O642">
        <v>1747885</v>
      </c>
      <c r="P642">
        <v>1471348</v>
      </c>
      <c r="Q642">
        <v>0</v>
      </c>
      <c r="T642" t="s">
        <v>5052</v>
      </c>
      <c r="U642">
        <v>45458</v>
      </c>
      <c r="V642" t="s">
        <v>5088</v>
      </c>
      <c r="W642" t="s">
        <v>5093</v>
      </c>
      <c r="X642">
        <v>17</v>
      </c>
      <c r="Y642" t="s">
        <v>5077</v>
      </c>
      <c r="Z642" t="s">
        <v>5070</v>
      </c>
    </row>
    <row r="643" spans="1:26" x14ac:dyDescent="0.3">
      <c r="A643" t="s">
        <v>664</v>
      </c>
      <c r="B643" t="s">
        <v>5025</v>
      </c>
      <c r="C643" t="s">
        <v>5029</v>
      </c>
      <c r="D643" t="s">
        <v>5031</v>
      </c>
      <c r="E643" t="s">
        <v>5039</v>
      </c>
      <c r="F643" t="s">
        <v>5045</v>
      </c>
      <c r="G643">
        <v>-51.9253</v>
      </c>
      <c r="H643">
        <v>-14.234999999999999</v>
      </c>
      <c r="I643">
        <v>79456</v>
      </c>
      <c r="J643">
        <v>674903</v>
      </c>
      <c r="K643">
        <v>100518</v>
      </c>
      <c r="L643">
        <v>30349</v>
      </c>
      <c r="M643">
        <v>19774</v>
      </c>
      <c r="N643">
        <v>0.11773021666733061</v>
      </c>
      <c r="O643">
        <v>759897</v>
      </c>
      <c r="P643">
        <v>0</v>
      </c>
      <c r="Q643">
        <v>0</v>
      </c>
      <c r="T643" t="s">
        <v>5051</v>
      </c>
      <c r="U643">
        <v>45647</v>
      </c>
      <c r="V643" t="s">
        <v>5088</v>
      </c>
      <c r="W643" t="s">
        <v>5081</v>
      </c>
      <c r="X643">
        <v>11</v>
      </c>
      <c r="Y643" t="s">
        <v>5082</v>
      </c>
      <c r="Z643" t="s">
        <v>5070</v>
      </c>
    </row>
    <row r="644" spans="1:26" x14ac:dyDescent="0.3">
      <c r="A644" t="s">
        <v>665</v>
      </c>
      <c r="B644" t="s">
        <v>5024</v>
      </c>
      <c r="C644" t="s">
        <v>5030</v>
      </c>
      <c r="D644" t="s">
        <v>5033</v>
      </c>
      <c r="E644" t="s">
        <v>5039</v>
      </c>
      <c r="F644" t="s">
        <v>5044</v>
      </c>
      <c r="G644">
        <v>78.962900000000005</v>
      </c>
      <c r="H644">
        <v>20.593699999999998</v>
      </c>
      <c r="I644">
        <v>44473</v>
      </c>
      <c r="J644">
        <v>185023</v>
      </c>
      <c r="K644">
        <v>25620</v>
      </c>
      <c r="L644">
        <v>8837</v>
      </c>
      <c r="M644">
        <v>8688</v>
      </c>
      <c r="N644">
        <v>0.24036842674584141</v>
      </c>
      <c r="O644">
        <v>205840</v>
      </c>
      <c r="P644">
        <v>0</v>
      </c>
      <c r="Q644">
        <v>0</v>
      </c>
      <c r="T644" t="s">
        <v>5056</v>
      </c>
      <c r="U644">
        <v>45495</v>
      </c>
      <c r="V644" t="s">
        <v>5085</v>
      </c>
      <c r="W644" t="s">
        <v>5083</v>
      </c>
      <c r="X644">
        <v>10</v>
      </c>
      <c r="Y644" t="s">
        <v>5082</v>
      </c>
      <c r="Z644" t="s">
        <v>5071</v>
      </c>
    </row>
    <row r="645" spans="1:26" x14ac:dyDescent="0.3">
      <c r="A645" t="s">
        <v>666</v>
      </c>
      <c r="B645" t="s">
        <v>5023</v>
      </c>
      <c r="C645" t="s">
        <v>5030</v>
      </c>
      <c r="D645" t="s">
        <v>5033</v>
      </c>
      <c r="E645" t="s">
        <v>5036</v>
      </c>
      <c r="F645" t="s">
        <v>5047</v>
      </c>
      <c r="G645">
        <v>138.25290000000001</v>
      </c>
      <c r="H645">
        <v>36.204799999999999</v>
      </c>
      <c r="I645">
        <v>60078</v>
      </c>
      <c r="J645">
        <v>309502</v>
      </c>
      <c r="K645">
        <v>37771</v>
      </c>
      <c r="L645">
        <v>14587</v>
      </c>
      <c r="M645">
        <v>16894</v>
      </c>
      <c r="N645">
        <v>0.19411404887418479</v>
      </c>
      <c r="O645">
        <v>350042</v>
      </c>
      <c r="P645">
        <v>307371</v>
      </c>
      <c r="Q645">
        <v>0</v>
      </c>
      <c r="R645">
        <v>6860</v>
      </c>
      <c r="S645">
        <v>1.9599999999999999E-2</v>
      </c>
      <c r="T645" t="s">
        <v>5056</v>
      </c>
      <c r="U645">
        <v>45766</v>
      </c>
      <c r="V645" t="s">
        <v>5088</v>
      </c>
      <c r="W645" t="s">
        <v>5079</v>
      </c>
      <c r="X645">
        <v>18</v>
      </c>
      <c r="Y645" t="s">
        <v>5092</v>
      </c>
      <c r="Z645" t="s">
        <v>5070</v>
      </c>
    </row>
    <row r="646" spans="1:26" x14ac:dyDescent="0.3">
      <c r="A646" t="s">
        <v>667</v>
      </c>
      <c r="B646" t="s">
        <v>5027</v>
      </c>
      <c r="C646" t="s">
        <v>5029</v>
      </c>
      <c r="D646" t="s">
        <v>5032</v>
      </c>
      <c r="E646" t="s">
        <v>5036</v>
      </c>
      <c r="F646" t="s">
        <v>5043</v>
      </c>
      <c r="G646">
        <v>-3.4359999999999999</v>
      </c>
      <c r="H646">
        <v>55.378100000000003</v>
      </c>
      <c r="I646">
        <v>115146</v>
      </c>
      <c r="J646">
        <v>1581932</v>
      </c>
      <c r="K646">
        <v>177825</v>
      </c>
      <c r="L646">
        <v>85783</v>
      </c>
      <c r="M646">
        <v>50774</v>
      </c>
      <c r="N646">
        <v>7.2788563939137227E-2</v>
      </c>
      <c r="O646">
        <v>1918379</v>
      </c>
      <c r="P646">
        <v>1581932</v>
      </c>
      <c r="Q646">
        <v>0</v>
      </c>
      <c r="T646" t="s">
        <v>5061</v>
      </c>
      <c r="U646">
        <v>45464</v>
      </c>
      <c r="V646" t="s">
        <v>5091</v>
      </c>
      <c r="W646" t="s">
        <v>5093</v>
      </c>
      <c r="X646">
        <v>15</v>
      </c>
      <c r="Y646" t="s">
        <v>5077</v>
      </c>
      <c r="Z646" t="s">
        <v>5069</v>
      </c>
    </row>
    <row r="647" spans="1:26" x14ac:dyDescent="0.3">
      <c r="A647" t="s">
        <v>668</v>
      </c>
      <c r="B647" t="s">
        <v>5025</v>
      </c>
      <c r="C647" t="s">
        <v>5029</v>
      </c>
      <c r="D647" t="s">
        <v>5033</v>
      </c>
      <c r="E647" t="s">
        <v>5037</v>
      </c>
      <c r="F647" t="s">
        <v>5046</v>
      </c>
      <c r="G647">
        <v>133.77510000000001</v>
      </c>
      <c r="H647">
        <v>-25.2744</v>
      </c>
      <c r="I647">
        <v>96716</v>
      </c>
      <c r="J647">
        <v>428074</v>
      </c>
      <c r="K647">
        <v>80094</v>
      </c>
      <c r="L647">
        <v>23661</v>
      </c>
      <c r="M647">
        <v>11028</v>
      </c>
      <c r="N647">
        <v>0.22593319154557309</v>
      </c>
      <c r="O647">
        <v>524304</v>
      </c>
      <c r="P647">
        <v>0</v>
      </c>
      <c r="Q647">
        <v>0</v>
      </c>
      <c r="T647" t="s">
        <v>5056</v>
      </c>
      <c r="U647">
        <v>45314</v>
      </c>
      <c r="V647" t="s">
        <v>5089</v>
      </c>
      <c r="W647" t="s">
        <v>5084</v>
      </c>
      <c r="X647">
        <v>19</v>
      </c>
      <c r="Y647" t="s">
        <v>5092</v>
      </c>
      <c r="Z647" t="s">
        <v>5071</v>
      </c>
    </row>
    <row r="648" spans="1:26" x14ac:dyDescent="0.3">
      <c r="A648" t="s">
        <v>669</v>
      </c>
      <c r="B648" t="s">
        <v>5025</v>
      </c>
      <c r="C648" t="s">
        <v>5029</v>
      </c>
      <c r="D648" t="s">
        <v>5032</v>
      </c>
      <c r="E648" t="s">
        <v>5036</v>
      </c>
      <c r="F648" t="s">
        <v>5049</v>
      </c>
      <c r="G648">
        <v>-106.3468</v>
      </c>
      <c r="H648">
        <v>56.130400000000002</v>
      </c>
      <c r="I648">
        <v>164345</v>
      </c>
      <c r="J648">
        <v>2225830</v>
      </c>
      <c r="K648">
        <v>313944</v>
      </c>
      <c r="L648">
        <v>121066</v>
      </c>
      <c r="M648">
        <v>51841</v>
      </c>
      <c r="N648">
        <v>7.3835474175048793E-2</v>
      </c>
      <c r="O648">
        <v>2653004</v>
      </c>
      <c r="P648">
        <v>2225830</v>
      </c>
      <c r="Q648">
        <v>0</v>
      </c>
      <c r="T648" t="s">
        <v>5061</v>
      </c>
      <c r="U648">
        <v>45644</v>
      </c>
      <c r="V648" t="s">
        <v>5078</v>
      </c>
      <c r="W648" t="s">
        <v>5081</v>
      </c>
      <c r="X648">
        <v>10</v>
      </c>
      <c r="Y648" t="s">
        <v>5082</v>
      </c>
      <c r="Z648" t="s">
        <v>5069</v>
      </c>
    </row>
    <row r="649" spans="1:26" x14ac:dyDescent="0.3">
      <c r="A649" t="s">
        <v>670</v>
      </c>
      <c r="B649" t="s">
        <v>5027</v>
      </c>
      <c r="C649" t="s">
        <v>5029</v>
      </c>
      <c r="D649" t="s">
        <v>5033</v>
      </c>
      <c r="E649" t="s">
        <v>5036</v>
      </c>
      <c r="F649" t="s">
        <v>5043</v>
      </c>
      <c r="G649">
        <v>-3.4359999999999999</v>
      </c>
      <c r="H649">
        <v>55.378100000000003</v>
      </c>
      <c r="I649">
        <v>69929</v>
      </c>
      <c r="J649">
        <v>341539</v>
      </c>
      <c r="K649">
        <v>37072</v>
      </c>
      <c r="L649">
        <v>17394</v>
      </c>
      <c r="M649">
        <v>13093</v>
      </c>
      <c r="N649">
        <v>0.20474883614653991</v>
      </c>
      <c r="O649">
        <v>425216</v>
      </c>
      <c r="P649">
        <v>340428</v>
      </c>
      <c r="Q649">
        <v>0</v>
      </c>
      <c r="T649" t="s">
        <v>5057</v>
      </c>
      <c r="U649">
        <v>45362</v>
      </c>
      <c r="V649" t="s">
        <v>5085</v>
      </c>
      <c r="W649" t="s">
        <v>5076</v>
      </c>
      <c r="X649">
        <v>11</v>
      </c>
      <c r="Y649" t="s">
        <v>5082</v>
      </c>
      <c r="Z649" t="s">
        <v>5071</v>
      </c>
    </row>
    <row r="650" spans="1:26" x14ac:dyDescent="0.3">
      <c r="A650" t="s">
        <v>671</v>
      </c>
      <c r="B650" t="s">
        <v>5023</v>
      </c>
      <c r="C650" t="s">
        <v>5030</v>
      </c>
      <c r="D650" t="s">
        <v>5033</v>
      </c>
      <c r="E650" t="s">
        <v>5036</v>
      </c>
      <c r="F650" t="s">
        <v>5048</v>
      </c>
      <c r="G650">
        <v>10.451499999999999</v>
      </c>
      <c r="H650">
        <v>51.165700000000001</v>
      </c>
      <c r="I650">
        <v>38303</v>
      </c>
      <c r="J650">
        <v>195045</v>
      </c>
      <c r="K650">
        <v>36306</v>
      </c>
      <c r="L650">
        <v>12358</v>
      </c>
      <c r="M650">
        <v>9963</v>
      </c>
      <c r="N650">
        <v>0.196384104545026</v>
      </c>
      <c r="O650">
        <v>248183</v>
      </c>
      <c r="P650">
        <v>166653</v>
      </c>
      <c r="Q650">
        <v>0</v>
      </c>
      <c r="R650">
        <v>3400</v>
      </c>
      <c r="S650">
        <v>1.37E-2</v>
      </c>
      <c r="T650" t="s">
        <v>5056</v>
      </c>
      <c r="U650">
        <v>45575</v>
      </c>
      <c r="V650" t="s">
        <v>5075</v>
      </c>
      <c r="W650" t="s">
        <v>5090</v>
      </c>
      <c r="X650">
        <v>19</v>
      </c>
      <c r="Y650" t="s">
        <v>5092</v>
      </c>
      <c r="Z650" t="s">
        <v>5070</v>
      </c>
    </row>
    <row r="651" spans="1:26" x14ac:dyDescent="0.3">
      <c r="A651" t="s">
        <v>672</v>
      </c>
      <c r="B651" t="s">
        <v>5026</v>
      </c>
      <c r="C651" t="s">
        <v>5029</v>
      </c>
      <c r="D651" t="s">
        <v>5032</v>
      </c>
      <c r="E651" t="s">
        <v>5036</v>
      </c>
      <c r="F651" t="s">
        <v>5048</v>
      </c>
      <c r="G651">
        <v>10.451499999999999</v>
      </c>
      <c r="H651">
        <v>51.165700000000001</v>
      </c>
      <c r="I651">
        <v>35457</v>
      </c>
      <c r="J651">
        <v>578759</v>
      </c>
      <c r="K651">
        <v>130808</v>
      </c>
      <c r="L651">
        <v>45995</v>
      </c>
      <c r="M651">
        <v>32167</v>
      </c>
      <c r="N651">
        <v>6.1265083141722701E-2</v>
      </c>
      <c r="O651">
        <v>679632</v>
      </c>
      <c r="P651">
        <v>508494</v>
      </c>
      <c r="Q651">
        <v>0</v>
      </c>
      <c r="T651" t="s">
        <v>5059</v>
      </c>
      <c r="U651">
        <v>45772</v>
      </c>
      <c r="V651" t="s">
        <v>5091</v>
      </c>
      <c r="W651" t="s">
        <v>5079</v>
      </c>
      <c r="X651">
        <v>12</v>
      </c>
      <c r="Y651" t="s">
        <v>5077</v>
      </c>
      <c r="Z651" t="s">
        <v>5069</v>
      </c>
    </row>
    <row r="652" spans="1:26" x14ac:dyDescent="0.3">
      <c r="A652" t="s">
        <v>673</v>
      </c>
      <c r="B652" t="s">
        <v>5023</v>
      </c>
      <c r="C652" t="s">
        <v>5029</v>
      </c>
      <c r="D652" t="s">
        <v>5032</v>
      </c>
      <c r="E652" t="s">
        <v>5036</v>
      </c>
      <c r="F652" t="s">
        <v>5049</v>
      </c>
      <c r="G652">
        <v>-106.3468</v>
      </c>
      <c r="H652">
        <v>56.130400000000002</v>
      </c>
      <c r="I652">
        <v>6816</v>
      </c>
      <c r="J652">
        <v>114465</v>
      </c>
      <c r="K652">
        <v>14797</v>
      </c>
      <c r="L652">
        <v>6234</v>
      </c>
      <c r="M652">
        <v>5684</v>
      </c>
      <c r="N652">
        <v>5.9550958645697573E-2</v>
      </c>
      <c r="O652">
        <v>137187</v>
      </c>
      <c r="P652">
        <v>97588</v>
      </c>
      <c r="Q652">
        <v>0</v>
      </c>
      <c r="R652">
        <v>1563</v>
      </c>
      <c r="S652">
        <v>1.14E-2</v>
      </c>
      <c r="T652" t="s">
        <v>5059</v>
      </c>
      <c r="U652">
        <v>45349</v>
      </c>
      <c r="V652" t="s">
        <v>5089</v>
      </c>
      <c r="W652" t="s">
        <v>5086</v>
      </c>
      <c r="X652">
        <v>12</v>
      </c>
      <c r="Y652" t="s">
        <v>5077</v>
      </c>
      <c r="Z652" t="s">
        <v>5069</v>
      </c>
    </row>
    <row r="653" spans="1:26" x14ac:dyDescent="0.3">
      <c r="A653" t="s">
        <v>674</v>
      </c>
      <c r="B653" t="s">
        <v>5023</v>
      </c>
      <c r="C653" t="s">
        <v>5029</v>
      </c>
      <c r="D653" t="s">
        <v>5035</v>
      </c>
      <c r="E653" t="s">
        <v>5040</v>
      </c>
      <c r="F653" t="s">
        <v>5047</v>
      </c>
      <c r="G653">
        <v>138.25290000000001</v>
      </c>
      <c r="H653">
        <v>36.204799999999999</v>
      </c>
      <c r="I653">
        <v>51138</v>
      </c>
      <c r="J653">
        <v>374689</v>
      </c>
      <c r="K653">
        <v>57781</v>
      </c>
      <c r="L653">
        <v>27348</v>
      </c>
      <c r="M653">
        <v>13590</v>
      </c>
      <c r="N653">
        <v>0.13648166483638691</v>
      </c>
      <c r="O653">
        <v>436754</v>
      </c>
      <c r="P653">
        <v>0</v>
      </c>
      <c r="Q653">
        <v>163497</v>
      </c>
      <c r="R653">
        <v>5852</v>
      </c>
      <c r="S653">
        <v>1.34E-2</v>
      </c>
      <c r="T653" t="s">
        <v>5058</v>
      </c>
      <c r="U653">
        <v>45743</v>
      </c>
      <c r="V653" t="s">
        <v>5075</v>
      </c>
      <c r="W653" t="s">
        <v>5076</v>
      </c>
      <c r="X653">
        <v>15</v>
      </c>
      <c r="Y653" t="s">
        <v>5077</v>
      </c>
      <c r="Z653" t="s">
        <v>5070</v>
      </c>
    </row>
    <row r="654" spans="1:26" x14ac:dyDescent="0.3">
      <c r="A654" t="s">
        <v>675</v>
      </c>
      <c r="B654" t="s">
        <v>5026</v>
      </c>
      <c r="C654" t="s">
        <v>5030</v>
      </c>
      <c r="D654" t="s">
        <v>5031</v>
      </c>
      <c r="E654" t="s">
        <v>5036</v>
      </c>
      <c r="F654" t="s">
        <v>5048</v>
      </c>
      <c r="G654">
        <v>10.451499999999999</v>
      </c>
      <c r="H654">
        <v>51.165700000000001</v>
      </c>
      <c r="I654">
        <v>41217</v>
      </c>
      <c r="J654">
        <v>487599</v>
      </c>
      <c r="K654">
        <v>104525</v>
      </c>
      <c r="L654">
        <v>17699</v>
      </c>
      <c r="M654">
        <v>13582</v>
      </c>
      <c r="N654">
        <v>8.4530987703378399E-2</v>
      </c>
      <c r="O654">
        <v>629143</v>
      </c>
      <c r="P654">
        <v>428401</v>
      </c>
      <c r="Q654">
        <v>0</v>
      </c>
      <c r="T654" t="s">
        <v>5051</v>
      </c>
      <c r="U654">
        <v>45304</v>
      </c>
      <c r="V654" t="s">
        <v>5088</v>
      </c>
      <c r="W654" t="s">
        <v>5084</v>
      </c>
      <c r="X654">
        <v>11</v>
      </c>
      <c r="Y654" t="s">
        <v>5082</v>
      </c>
      <c r="Z654" t="s">
        <v>5070</v>
      </c>
    </row>
    <row r="655" spans="1:26" x14ac:dyDescent="0.3">
      <c r="A655" t="s">
        <v>676</v>
      </c>
      <c r="B655" t="s">
        <v>5023</v>
      </c>
      <c r="C655" t="s">
        <v>5030</v>
      </c>
      <c r="D655" t="s">
        <v>5033</v>
      </c>
      <c r="E655" t="s">
        <v>5036</v>
      </c>
      <c r="F655" t="s">
        <v>5045</v>
      </c>
      <c r="G655">
        <v>-51.9253</v>
      </c>
      <c r="H655">
        <v>-14.234999999999999</v>
      </c>
      <c r="I655">
        <v>46120</v>
      </c>
      <c r="J655">
        <v>276195</v>
      </c>
      <c r="K655">
        <v>51620</v>
      </c>
      <c r="L655">
        <v>15047</v>
      </c>
      <c r="M655">
        <v>12646</v>
      </c>
      <c r="N655">
        <v>0.16698644803135321</v>
      </c>
      <c r="O655">
        <v>316509</v>
      </c>
      <c r="P655">
        <v>261172</v>
      </c>
      <c r="Q655">
        <v>0</v>
      </c>
      <c r="R655">
        <v>5159</v>
      </c>
      <c r="S655">
        <v>1.6299999999999999E-2</v>
      </c>
      <c r="T655" t="s">
        <v>5056</v>
      </c>
      <c r="U655">
        <v>45675</v>
      </c>
      <c r="V655" t="s">
        <v>5088</v>
      </c>
      <c r="W655" t="s">
        <v>5084</v>
      </c>
      <c r="X655">
        <v>11</v>
      </c>
      <c r="Y655" t="s">
        <v>5082</v>
      </c>
      <c r="Z655" t="s">
        <v>5070</v>
      </c>
    </row>
    <row r="656" spans="1:26" x14ac:dyDescent="0.3">
      <c r="A656" t="s">
        <v>677</v>
      </c>
      <c r="B656" t="s">
        <v>5025</v>
      </c>
      <c r="C656" t="s">
        <v>5029</v>
      </c>
      <c r="D656" t="s">
        <v>5033</v>
      </c>
      <c r="E656" t="s">
        <v>5037</v>
      </c>
      <c r="F656" t="s">
        <v>5050</v>
      </c>
      <c r="G656">
        <v>-95.712900000000005</v>
      </c>
      <c r="H656">
        <v>37.090200000000003</v>
      </c>
      <c r="I656">
        <v>29644</v>
      </c>
      <c r="J656">
        <v>124489</v>
      </c>
      <c r="K656">
        <v>22768</v>
      </c>
      <c r="L656">
        <v>6051</v>
      </c>
      <c r="M656">
        <v>5784</v>
      </c>
      <c r="N656">
        <v>0.23812662852222621</v>
      </c>
      <c r="O656">
        <v>140454</v>
      </c>
      <c r="P656">
        <v>0</v>
      </c>
      <c r="Q656">
        <v>0</v>
      </c>
      <c r="T656" t="s">
        <v>5056</v>
      </c>
      <c r="U656">
        <v>45623</v>
      </c>
      <c r="V656" t="s">
        <v>5078</v>
      </c>
      <c r="W656" t="s">
        <v>5094</v>
      </c>
      <c r="X656">
        <v>13</v>
      </c>
      <c r="Y656" t="s">
        <v>5077</v>
      </c>
      <c r="Z656" t="s">
        <v>5071</v>
      </c>
    </row>
    <row r="657" spans="1:26" x14ac:dyDescent="0.3">
      <c r="A657" t="s">
        <v>678</v>
      </c>
      <c r="B657" t="s">
        <v>5024</v>
      </c>
      <c r="C657" t="s">
        <v>5029</v>
      </c>
      <c r="D657" t="s">
        <v>5033</v>
      </c>
      <c r="E657" t="s">
        <v>5036</v>
      </c>
      <c r="F657" t="s">
        <v>5050</v>
      </c>
      <c r="G657">
        <v>-95.712900000000005</v>
      </c>
      <c r="H657">
        <v>37.090200000000003</v>
      </c>
      <c r="I657">
        <v>155625</v>
      </c>
      <c r="J657">
        <v>1031355</v>
      </c>
      <c r="K657">
        <v>146242</v>
      </c>
      <c r="L657">
        <v>42219</v>
      </c>
      <c r="M657">
        <v>28169</v>
      </c>
      <c r="N657">
        <v>0.1508942743803435</v>
      </c>
      <c r="O657">
        <v>1304810</v>
      </c>
      <c r="P657">
        <v>1031355</v>
      </c>
      <c r="Q657">
        <v>0</v>
      </c>
      <c r="T657" t="s">
        <v>5057</v>
      </c>
      <c r="U657">
        <v>45309</v>
      </c>
      <c r="V657" t="s">
        <v>5075</v>
      </c>
      <c r="W657" t="s">
        <v>5084</v>
      </c>
      <c r="X657">
        <v>17</v>
      </c>
      <c r="Y657" t="s">
        <v>5077</v>
      </c>
      <c r="Z657" t="s">
        <v>5070</v>
      </c>
    </row>
    <row r="658" spans="1:26" x14ac:dyDescent="0.3">
      <c r="A658" t="s">
        <v>679</v>
      </c>
      <c r="B658" t="s">
        <v>5025</v>
      </c>
      <c r="C658" t="s">
        <v>5029</v>
      </c>
      <c r="D658" t="s">
        <v>5035</v>
      </c>
      <c r="E658" t="s">
        <v>5037</v>
      </c>
      <c r="F658" t="s">
        <v>5043</v>
      </c>
      <c r="G658">
        <v>-3.4359999999999999</v>
      </c>
      <c r="H658">
        <v>55.378100000000003</v>
      </c>
      <c r="I658">
        <v>40060</v>
      </c>
      <c r="J658">
        <v>279085</v>
      </c>
      <c r="K658">
        <v>39869</v>
      </c>
      <c r="L658">
        <v>21309</v>
      </c>
      <c r="M658">
        <v>16409</v>
      </c>
      <c r="N658">
        <v>0.14354143350563189</v>
      </c>
      <c r="O658">
        <v>338879</v>
      </c>
      <c r="P658">
        <v>0</v>
      </c>
      <c r="Q658">
        <v>0</v>
      </c>
      <c r="T658" t="s">
        <v>5058</v>
      </c>
      <c r="U658">
        <v>45371</v>
      </c>
      <c r="V658" t="s">
        <v>5078</v>
      </c>
      <c r="W658" t="s">
        <v>5076</v>
      </c>
      <c r="X658">
        <v>9</v>
      </c>
      <c r="Y658" t="s">
        <v>5082</v>
      </c>
      <c r="Z658" t="s">
        <v>5070</v>
      </c>
    </row>
    <row r="659" spans="1:26" x14ac:dyDescent="0.3">
      <c r="A659" t="s">
        <v>680</v>
      </c>
      <c r="B659" t="s">
        <v>5025</v>
      </c>
      <c r="C659" t="s">
        <v>5029</v>
      </c>
      <c r="D659" t="s">
        <v>5033</v>
      </c>
      <c r="E659" t="s">
        <v>5037</v>
      </c>
      <c r="F659" t="s">
        <v>5043</v>
      </c>
      <c r="G659">
        <v>-3.4359999999999999</v>
      </c>
      <c r="H659">
        <v>55.378100000000003</v>
      </c>
      <c r="I659">
        <v>91814</v>
      </c>
      <c r="J659">
        <v>371795</v>
      </c>
      <c r="K659">
        <v>57668</v>
      </c>
      <c r="L659">
        <v>12771</v>
      </c>
      <c r="M659">
        <v>15716</v>
      </c>
      <c r="N659">
        <v>0.24695003883419769</v>
      </c>
      <c r="O659">
        <v>471816</v>
      </c>
      <c r="P659">
        <v>0</v>
      </c>
      <c r="Q659">
        <v>0</v>
      </c>
      <c r="T659" t="s">
        <v>5056</v>
      </c>
      <c r="U659">
        <v>45454</v>
      </c>
      <c r="V659" t="s">
        <v>5089</v>
      </c>
      <c r="W659" t="s">
        <v>5093</v>
      </c>
      <c r="X659">
        <v>16</v>
      </c>
      <c r="Y659" t="s">
        <v>5077</v>
      </c>
      <c r="Z659" t="s">
        <v>5071</v>
      </c>
    </row>
    <row r="660" spans="1:26" x14ac:dyDescent="0.3">
      <c r="A660" t="s">
        <v>681</v>
      </c>
      <c r="B660" t="s">
        <v>5023</v>
      </c>
      <c r="C660" t="s">
        <v>5030</v>
      </c>
      <c r="D660" t="s">
        <v>5032</v>
      </c>
      <c r="E660" t="s">
        <v>5036</v>
      </c>
      <c r="F660" t="s">
        <v>5047</v>
      </c>
      <c r="G660">
        <v>138.25290000000001</v>
      </c>
      <c r="H660">
        <v>36.204799999999999</v>
      </c>
      <c r="I660">
        <v>108295</v>
      </c>
      <c r="J660">
        <v>1615102</v>
      </c>
      <c r="K660">
        <v>354335</v>
      </c>
      <c r="L660">
        <v>62595</v>
      </c>
      <c r="M660">
        <v>75765</v>
      </c>
      <c r="N660">
        <v>6.7051840482595021E-2</v>
      </c>
      <c r="O660">
        <v>1847839</v>
      </c>
      <c r="P660">
        <v>1615102</v>
      </c>
      <c r="Q660">
        <v>0</v>
      </c>
      <c r="R660">
        <v>41391</v>
      </c>
      <c r="S660">
        <v>2.24E-2</v>
      </c>
      <c r="T660" t="s">
        <v>5061</v>
      </c>
      <c r="U660">
        <v>45646</v>
      </c>
      <c r="V660" t="s">
        <v>5091</v>
      </c>
      <c r="W660" t="s">
        <v>5081</v>
      </c>
      <c r="X660">
        <v>11</v>
      </c>
      <c r="Y660" t="s">
        <v>5082</v>
      </c>
      <c r="Z660" t="s">
        <v>5069</v>
      </c>
    </row>
    <row r="661" spans="1:26" x14ac:dyDescent="0.3">
      <c r="A661" t="s">
        <v>682</v>
      </c>
      <c r="B661" t="s">
        <v>5027</v>
      </c>
      <c r="C661" t="s">
        <v>5029</v>
      </c>
      <c r="D661" t="s">
        <v>5032</v>
      </c>
      <c r="E661" t="s">
        <v>5036</v>
      </c>
      <c r="F661" t="s">
        <v>5043</v>
      </c>
      <c r="G661">
        <v>-3.4359999999999999</v>
      </c>
      <c r="H661">
        <v>55.378100000000003</v>
      </c>
      <c r="I661">
        <v>170623</v>
      </c>
      <c r="J661">
        <v>2306455</v>
      </c>
      <c r="K661">
        <v>317023</v>
      </c>
      <c r="L661">
        <v>99552</v>
      </c>
      <c r="M661">
        <v>46189</v>
      </c>
      <c r="N661">
        <v>7.397631371216308E-2</v>
      </c>
      <c r="O661">
        <v>2938732</v>
      </c>
      <c r="P661">
        <v>2306455</v>
      </c>
      <c r="Q661">
        <v>0</v>
      </c>
      <c r="T661" t="s">
        <v>5061</v>
      </c>
      <c r="U661">
        <v>45474</v>
      </c>
      <c r="V661" t="s">
        <v>5085</v>
      </c>
      <c r="W661" t="s">
        <v>5083</v>
      </c>
      <c r="X661">
        <v>14</v>
      </c>
      <c r="Y661" t="s">
        <v>5077</v>
      </c>
      <c r="Z661" t="s">
        <v>5069</v>
      </c>
    </row>
    <row r="662" spans="1:26" x14ac:dyDescent="0.3">
      <c r="A662" t="s">
        <v>683</v>
      </c>
      <c r="B662" t="s">
        <v>5024</v>
      </c>
      <c r="C662" t="s">
        <v>5029</v>
      </c>
      <c r="D662" t="s">
        <v>5033</v>
      </c>
      <c r="E662" t="s">
        <v>5039</v>
      </c>
      <c r="F662" t="s">
        <v>5046</v>
      </c>
      <c r="G662">
        <v>133.77510000000001</v>
      </c>
      <c r="H662">
        <v>-25.2744</v>
      </c>
      <c r="I662">
        <v>53383</v>
      </c>
      <c r="J662">
        <v>219219</v>
      </c>
      <c r="K662">
        <v>47984</v>
      </c>
      <c r="L662">
        <v>13452</v>
      </c>
      <c r="M662">
        <v>10963</v>
      </c>
      <c r="N662">
        <v>0.24351727312619209</v>
      </c>
      <c r="O662">
        <v>247807</v>
      </c>
      <c r="P662">
        <v>0</v>
      </c>
      <c r="Q662">
        <v>0</v>
      </c>
      <c r="T662" t="s">
        <v>5056</v>
      </c>
      <c r="U662">
        <v>45488</v>
      </c>
      <c r="V662" t="s">
        <v>5085</v>
      </c>
      <c r="W662" t="s">
        <v>5083</v>
      </c>
      <c r="X662">
        <v>16</v>
      </c>
      <c r="Y662" t="s">
        <v>5077</v>
      </c>
      <c r="Z662" t="s">
        <v>5071</v>
      </c>
    </row>
    <row r="663" spans="1:26" x14ac:dyDescent="0.3">
      <c r="A663" t="s">
        <v>684</v>
      </c>
      <c r="B663" t="s">
        <v>5027</v>
      </c>
      <c r="C663" t="s">
        <v>5029</v>
      </c>
      <c r="D663" t="s">
        <v>5033</v>
      </c>
      <c r="E663" t="s">
        <v>5036</v>
      </c>
      <c r="F663" t="s">
        <v>5048</v>
      </c>
      <c r="G663">
        <v>10.451499999999999</v>
      </c>
      <c r="H663">
        <v>51.165700000000001</v>
      </c>
      <c r="I663">
        <v>101208</v>
      </c>
      <c r="J663">
        <v>434729</v>
      </c>
      <c r="K663">
        <v>49588</v>
      </c>
      <c r="L663">
        <v>23608</v>
      </c>
      <c r="M663">
        <v>24705</v>
      </c>
      <c r="N663">
        <v>0.23280747161677889</v>
      </c>
      <c r="O663">
        <v>481684</v>
      </c>
      <c r="P663">
        <v>434729</v>
      </c>
      <c r="Q663">
        <v>0</v>
      </c>
      <c r="T663" t="s">
        <v>5057</v>
      </c>
      <c r="U663">
        <v>45645</v>
      </c>
      <c r="V663" t="s">
        <v>5075</v>
      </c>
      <c r="W663" t="s">
        <v>5081</v>
      </c>
      <c r="X663">
        <v>9</v>
      </c>
      <c r="Y663" t="s">
        <v>5082</v>
      </c>
      <c r="Z663" t="s">
        <v>5071</v>
      </c>
    </row>
    <row r="664" spans="1:26" x14ac:dyDescent="0.3">
      <c r="A664" t="s">
        <v>685</v>
      </c>
      <c r="B664" t="s">
        <v>5027</v>
      </c>
      <c r="C664" t="s">
        <v>5029</v>
      </c>
      <c r="D664" t="s">
        <v>5032</v>
      </c>
      <c r="E664" t="s">
        <v>5036</v>
      </c>
      <c r="F664" t="s">
        <v>5049</v>
      </c>
      <c r="G664">
        <v>-106.3468</v>
      </c>
      <c r="H664">
        <v>56.130400000000002</v>
      </c>
      <c r="I664">
        <v>154090</v>
      </c>
      <c r="J664">
        <v>1561536</v>
      </c>
      <c r="K664">
        <v>224422</v>
      </c>
      <c r="L664">
        <v>63050</v>
      </c>
      <c r="M664">
        <v>46105</v>
      </c>
      <c r="N664">
        <v>9.8678898463908662E-2</v>
      </c>
      <c r="O664">
        <v>2001400</v>
      </c>
      <c r="P664">
        <v>1561536</v>
      </c>
      <c r="Q664">
        <v>0</v>
      </c>
      <c r="T664" t="s">
        <v>5061</v>
      </c>
      <c r="U664">
        <v>45611</v>
      </c>
      <c r="V664" t="s">
        <v>5091</v>
      </c>
      <c r="W664" t="s">
        <v>5094</v>
      </c>
      <c r="X664">
        <v>12</v>
      </c>
      <c r="Y664" t="s">
        <v>5077</v>
      </c>
      <c r="Z664" t="s">
        <v>5069</v>
      </c>
    </row>
    <row r="665" spans="1:26" x14ac:dyDescent="0.3">
      <c r="A665" t="s">
        <v>686</v>
      </c>
      <c r="B665" t="s">
        <v>5025</v>
      </c>
      <c r="C665" t="s">
        <v>5029</v>
      </c>
      <c r="D665" t="s">
        <v>5035</v>
      </c>
      <c r="E665" t="s">
        <v>5039</v>
      </c>
      <c r="F665" t="s">
        <v>5044</v>
      </c>
      <c r="G665">
        <v>78.962900000000005</v>
      </c>
      <c r="H665">
        <v>20.593699999999998</v>
      </c>
      <c r="I665">
        <v>3345</v>
      </c>
      <c r="J665">
        <v>26176</v>
      </c>
      <c r="K665">
        <v>5603</v>
      </c>
      <c r="L665">
        <v>987</v>
      </c>
      <c r="M665">
        <v>1033</v>
      </c>
      <c r="N665">
        <v>0.12782323631048351</v>
      </c>
      <c r="O665">
        <v>31044</v>
      </c>
      <c r="P665">
        <v>0</v>
      </c>
      <c r="Q665">
        <v>0</v>
      </c>
      <c r="T665" t="s">
        <v>5058</v>
      </c>
      <c r="U665">
        <v>45650</v>
      </c>
      <c r="V665" t="s">
        <v>5089</v>
      </c>
      <c r="W665" t="s">
        <v>5081</v>
      </c>
      <c r="X665">
        <v>10</v>
      </c>
      <c r="Y665" t="s">
        <v>5082</v>
      </c>
      <c r="Z665" t="s">
        <v>5070</v>
      </c>
    </row>
    <row r="666" spans="1:26" x14ac:dyDescent="0.3">
      <c r="A666" t="s">
        <v>687</v>
      </c>
      <c r="B666" t="s">
        <v>5025</v>
      </c>
      <c r="C666" t="s">
        <v>5029</v>
      </c>
      <c r="D666" t="s">
        <v>5031</v>
      </c>
      <c r="E666" t="s">
        <v>5036</v>
      </c>
      <c r="F666" t="s">
        <v>5049</v>
      </c>
      <c r="G666">
        <v>-106.3468</v>
      </c>
      <c r="H666">
        <v>56.130400000000002</v>
      </c>
      <c r="I666">
        <v>39347</v>
      </c>
      <c r="J666">
        <v>409474</v>
      </c>
      <c r="K666">
        <v>102341</v>
      </c>
      <c r="L666">
        <v>28037</v>
      </c>
      <c r="M666">
        <v>14706</v>
      </c>
      <c r="N666">
        <v>9.6091887208607174E-2</v>
      </c>
      <c r="O666">
        <v>518193</v>
      </c>
      <c r="P666">
        <v>409474</v>
      </c>
      <c r="Q666">
        <v>0</v>
      </c>
      <c r="T666" t="s">
        <v>5052</v>
      </c>
      <c r="U666">
        <v>45410</v>
      </c>
      <c r="V666" t="s">
        <v>5080</v>
      </c>
      <c r="W666" t="s">
        <v>5079</v>
      </c>
      <c r="X666">
        <v>16</v>
      </c>
      <c r="Y666" t="s">
        <v>5077</v>
      </c>
      <c r="Z666" t="s">
        <v>5069</v>
      </c>
    </row>
    <row r="667" spans="1:26" x14ac:dyDescent="0.3">
      <c r="A667" t="s">
        <v>688</v>
      </c>
      <c r="B667" t="s">
        <v>5025</v>
      </c>
      <c r="C667" t="s">
        <v>5029</v>
      </c>
      <c r="D667" t="s">
        <v>5033</v>
      </c>
      <c r="E667" t="s">
        <v>5039</v>
      </c>
      <c r="F667" t="s">
        <v>5045</v>
      </c>
      <c r="G667">
        <v>-51.9253</v>
      </c>
      <c r="H667">
        <v>-14.234999999999999</v>
      </c>
      <c r="I667">
        <v>39137</v>
      </c>
      <c r="J667">
        <v>190063</v>
      </c>
      <c r="K667">
        <v>33562</v>
      </c>
      <c r="L667">
        <v>11547</v>
      </c>
      <c r="M667">
        <v>10724</v>
      </c>
      <c r="N667">
        <v>0.20591980378162419</v>
      </c>
      <c r="O667">
        <v>228450</v>
      </c>
      <c r="P667">
        <v>0</v>
      </c>
      <c r="Q667">
        <v>0</v>
      </c>
      <c r="T667" t="s">
        <v>5056</v>
      </c>
      <c r="U667">
        <v>45639</v>
      </c>
      <c r="V667" t="s">
        <v>5091</v>
      </c>
      <c r="W667" t="s">
        <v>5081</v>
      </c>
      <c r="X667">
        <v>13</v>
      </c>
      <c r="Y667" t="s">
        <v>5077</v>
      </c>
      <c r="Z667" t="s">
        <v>5071</v>
      </c>
    </row>
    <row r="668" spans="1:26" x14ac:dyDescent="0.3">
      <c r="A668" t="s">
        <v>689</v>
      </c>
      <c r="B668" t="s">
        <v>5027</v>
      </c>
      <c r="C668" t="s">
        <v>5029</v>
      </c>
      <c r="D668" t="s">
        <v>5031</v>
      </c>
      <c r="E668" t="s">
        <v>5040</v>
      </c>
      <c r="F668" t="s">
        <v>5049</v>
      </c>
      <c r="G668">
        <v>-106.3468</v>
      </c>
      <c r="H668">
        <v>56.130400000000002</v>
      </c>
      <c r="I668">
        <v>12474</v>
      </c>
      <c r="J668">
        <v>138999</v>
      </c>
      <c r="K668">
        <v>24351</v>
      </c>
      <c r="L668">
        <v>4519</v>
      </c>
      <c r="M668">
        <v>2974</v>
      </c>
      <c r="N668">
        <v>8.9743508466430089E-2</v>
      </c>
      <c r="O668">
        <v>168221</v>
      </c>
      <c r="P668">
        <v>0</v>
      </c>
      <c r="Q668">
        <v>1157267</v>
      </c>
      <c r="T668" t="s">
        <v>5052</v>
      </c>
      <c r="U668">
        <v>45646</v>
      </c>
      <c r="V668" t="s">
        <v>5091</v>
      </c>
      <c r="W668" t="s">
        <v>5081</v>
      </c>
      <c r="X668">
        <v>17</v>
      </c>
      <c r="Y668" t="s">
        <v>5077</v>
      </c>
      <c r="Z668" t="s">
        <v>5069</v>
      </c>
    </row>
    <row r="669" spans="1:26" x14ac:dyDescent="0.3">
      <c r="A669" t="s">
        <v>690</v>
      </c>
      <c r="B669" t="s">
        <v>5023</v>
      </c>
      <c r="C669" t="s">
        <v>5029</v>
      </c>
      <c r="D669" t="s">
        <v>5031</v>
      </c>
      <c r="E669" t="s">
        <v>5036</v>
      </c>
      <c r="F669" t="s">
        <v>5046</v>
      </c>
      <c r="G669">
        <v>133.77510000000001</v>
      </c>
      <c r="H669">
        <v>-25.2744</v>
      </c>
      <c r="I669">
        <v>214980</v>
      </c>
      <c r="J669">
        <v>1784414</v>
      </c>
      <c r="K669">
        <v>185125</v>
      </c>
      <c r="L669">
        <v>93595</v>
      </c>
      <c r="M669">
        <v>52638</v>
      </c>
      <c r="N669">
        <v>0.1204766019559815</v>
      </c>
      <c r="O669">
        <v>1980561</v>
      </c>
      <c r="P669">
        <v>1784414</v>
      </c>
      <c r="Q669">
        <v>0</v>
      </c>
      <c r="R669">
        <v>27133</v>
      </c>
      <c r="S669">
        <v>1.37E-2</v>
      </c>
      <c r="T669" t="s">
        <v>5052</v>
      </c>
      <c r="U669">
        <v>45715</v>
      </c>
      <c r="V669" t="s">
        <v>5075</v>
      </c>
      <c r="W669" t="s">
        <v>5086</v>
      </c>
      <c r="X669">
        <v>15</v>
      </c>
      <c r="Y669" t="s">
        <v>5077</v>
      </c>
      <c r="Z669" t="s">
        <v>5070</v>
      </c>
    </row>
    <row r="670" spans="1:26" x14ac:dyDescent="0.3">
      <c r="A670" t="s">
        <v>691</v>
      </c>
      <c r="B670" t="s">
        <v>5026</v>
      </c>
      <c r="C670" t="s">
        <v>5029</v>
      </c>
      <c r="D670" t="s">
        <v>5031</v>
      </c>
      <c r="E670" t="s">
        <v>5036</v>
      </c>
      <c r="F670" t="s">
        <v>5047</v>
      </c>
      <c r="G670">
        <v>138.25290000000001</v>
      </c>
      <c r="H670">
        <v>36.204799999999999</v>
      </c>
      <c r="I670">
        <v>59027</v>
      </c>
      <c r="J670">
        <v>557465</v>
      </c>
      <c r="K670">
        <v>116337</v>
      </c>
      <c r="L670">
        <v>19834</v>
      </c>
      <c r="M670">
        <v>24713</v>
      </c>
      <c r="N670">
        <v>0.1058855597010127</v>
      </c>
      <c r="O670">
        <v>644546</v>
      </c>
      <c r="P670">
        <v>489785</v>
      </c>
      <c r="Q670">
        <v>0</v>
      </c>
      <c r="T670" t="s">
        <v>5051</v>
      </c>
      <c r="U670">
        <v>45699</v>
      </c>
      <c r="V670" t="s">
        <v>5089</v>
      </c>
      <c r="W670" t="s">
        <v>5086</v>
      </c>
      <c r="X670">
        <v>12</v>
      </c>
      <c r="Y670" t="s">
        <v>5077</v>
      </c>
      <c r="Z670" t="s">
        <v>5070</v>
      </c>
    </row>
    <row r="671" spans="1:26" x14ac:dyDescent="0.3">
      <c r="A671" t="s">
        <v>692</v>
      </c>
      <c r="B671" t="s">
        <v>5026</v>
      </c>
      <c r="C671" t="s">
        <v>5029</v>
      </c>
      <c r="D671" t="s">
        <v>5032</v>
      </c>
      <c r="E671" t="s">
        <v>5036</v>
      </c>
      <c r="F671" t="s">
        <v>5045</v>
      </c>
      <c r="G671">
        <v>-51.9253</v>
      </c>
      <c r="H671">
        <v>-14.234999999999999</v>
      </c>
      <c r="I671">
        <v>25981</v>
      </c>
      <c r="J671">
        <v>416761</v>
      </c>
      <c r="K671">
        <v>91777</v>
      </c>
      <c r="L671">
        <v>20673</v>
      </c>
      <c r="M671">
        <v>20850</v>
      </c>
      <c r="N671">
        <v>6.2341068958998269E-2</v>
      </c>
      <c r="O671">
        <v>468896</v>
      </c>
      <c r="P671">
        <v>366163</v>
      </c>
      <c r="Q671">
        <v>0</v>
      </c>
      <c r="T671" t="s">
        <v>5059</v>
      </c>
      <c r="U671">
        <v>45643</v>
      </c>
      <c r="V671" t="s">
        <v>5089</v>
      </c>
      <c r="W671" t="s">
        <v>5081</v>
      </c>
      <c r="X671">
        <v>16</v>
      </c>
      <c r="Y671" t="s">
        <v>5077</v>
      </c>
      <c r="Z671" t="s">
        <v>5070</v>
      </c>
    </row>
    <row r="672" spans="1:26" x14ac:dyDescent="0.3">
      <c r="A672" t="s">
        <v>693</v>
      </c>
      <c r="B672" t="s">
        <v>5024</v>
      </c>
      <c r="C672" t="s">
        <v>5029</v>
      </c>
      <c r="D672" t="s">
        <v>5031</v>
      </c>
      <c r="E672" t="s">
        <v>5036</v>
      </c>
      <c r="F672" t="s">
        <v>5045</v>
      </c>
      <c r="G672">
        <v>-51.9253</v>
      </c>
      <c r="H672">
        <v>-14.234999999999999</v>
      </c>
      <c r="I672">
        <v>123059</v>
      </c>
      <c r="J672">
        <v>1152447</v>
      </c>
      <c r="K672">
        <v>248831</v>
      </c>
      <c r="L672">
        <v>48226</v>
      </c>
      <c r="M672">
        <v>54275</v>
      </c>
      <c r="N672">
        <v>0.1067811613259621</v>
      </c>
      <c r="O672">
        <v>1398098</v>
      </c>
      <c r="P672">
        <v>1152447</v>
      </c>
      <c r="Q672">
        <v>0</v>
      </c>
      <c r="T672" t="s">
        <v>5052</v>
      </c>
      <c r="U672">
        <v>45301</v>
      </c>
      <c r="V672" t="s">
        <v>5078</v>
      </c>
      <c r="W672" t="s">
        <v>5084</v>
      </c>
      <c r="X672">
        <v>10</v>
      </c>
      <c r="Y672" t="s">
        <v>5082</v>
      </c>
      <c r="Z672" t="s">
        <v>5070</v>
      </c>
    </row>
    <row r="673" spans="1:26" x14ac:dyDescent="0.3">
      <c r="A673" t="s">
        <v>694</v>
      </c>
      <c r="B673" t="s">
        <v>5023</v>
      </c>
      <c r="C673" t="s">
        <v>5029</v>
      </c>
      <c r="D673" t="s">
        <v>5033</v>
      </c>
      <c r="E673" t="s">
        <v>5036</v>
      </c>
      <c r="F673" t="s">
        <v>5049</v>
      </c>
      <c r="G673">
        <v>-106.3468</v>
      </c>
      <c r="H673">
        <v>56.130400000000002</v>
      </c>
      <c r="I673">
        <v>41353</v>
      </c>
      <c r="J673">
        <v>232443</v>
      </c>
      <c r="K673">
        <v>25551</v>
      </c>
      <c r="L673">
        <v>7195</v>
      </c>
      <c r="M673">
        <v>12336</v>
      </c>
      <c r="N673">
        <v>0.17790836428530221</v>
      </c>
      <c r="O673">
        <v>280081</v>
      </c>
      <c r="P673">
        <v>199699</v>
      </c>
      <c r="Q673">
        <v>0</v>
      </c>
      <c r="R673">
        <v>4733</v>
      </c>
      <c r="S673">
        <v>1.6899999999999998E-2</v>
      </c>
      <c r="T673" t="s">
        <v>5056</v>
      </c>
      <c r="U673">
        <v>45737</v>
      </c>
      <c r="V673" t="s">
        <v>5091</v>
      </c>
      <c r="W673" t="s">
        <v>5076</v>
      </c>
      <c r="X673">
        <v>15</v>
      </c>
      <c r="Y673" t="s">
        <v>5077</v>
      </c>
      <c r="Z673" t="s">
        <v>5070</v>
      </c>
    </row>
    <row r="674" spans="1:26" x14ac:dyDescent="0.3">
      <c r="A674" t="s">
        <v>695</v>
      </c>
      <c r="B674" t="s">
        <v>5025</v>
      </c>
      <c r="C674" t="s">
        <v>5029</v>
      </c>
      <c r="D674" t="s">
        <v>5032</v>
      </c>
      <c r="E674" t="s">
        <v>5036</v>
      </c>
      <c r="F674" t="s">
        <v>5047</v>
      </c>
      <c r="G674">
        <v>138.25290000000001</v>
      </c>
      <c r="H674">
        <v>36.204799999999999</v>
      </c>
      <c r="I674">
        <v>201594</v>
      </c>
      <c r="J674">
        <v>2501491</v>
      </c>
      <c r="K674">
        <v>541039</v>
      </c>
      <c r="L674">
        <v>104365</v>
      </c>
      <c r="M674">
        <v>84558</v>
      </c>
      <c r="N674">
        <v>8.0589815080445992E-2</v>
      </c>
      <c r="O674">
        <v>2766701</v>
      </c>
      <c r="P674">
        <v>2501491</v>
      </c>
      <c r="Q674">
        <v>0</v>
      </c>
      <c r="T674" t="s">
        <v>5061</v>
      </c>
      <c r="U674">
        <v>45716</v>
      </c>
      <c r="V674" t="s">
        <v>5091</v>
      </c>
      <c r="W674" t="s">
        <v>5086</v>
      </c>
      <c r="X674">
        <v>12</v>
      </c>
      <c r="Y674" t="s">
        <v>5077</v>
      </c>
      <c r="Z674" t="s">
        <v>5069</v>
      </c>
    </row>
    <row r="675" spans="1:26" x14ac:dyDescent="0.3">
      <c r="A675" t="s">
        <v>696</v>
      </c>
      <c r="B675" t="s">
        <v>5024</v>
      </c>
      <c r="C675" t="s">
        <v>5029</v>
      </c>
      <c r="D675" t="s">
        <v>5033</v>
      </c>
      <c r="E675" t="s">
        <v>5039</v>
      </c>
      <c r="F675" t="s">
        <v>5043</v>
      </c>
      <c r="G675">
        <v>-3.4359999999999999</v>
      </c>
      <c r="H675">
        <v>55.378100000000003</v>
      </c>
      <c r="I675">
        <v>63024</v>
      </c>
      <c r="J675">
        <v>259175</v>
      </c>
      <c r="K675">
        <v>62197</v>
      </c>
      <c r="L675">
        <v>11215</v>
      </c>
      <c r="M675">
        <v>11522</v>
      </c>
      <c r="N675">
        <v>0.2431736438731302</v>
      </c>
      <c r="O675">
        <v>320262</v>
      </c>
      <c r="P675">
        <v>0</v>
      </c>
      <c r="Q675">
        <v>0</v>
      </c>
      <c r="T675" t="s">
        <v>5056</v>
      </c>
      <c r="U675">
        <v>45456</v>
      </c>
      <c r="V675" t="s">
        <v>5075</v>
      </c>
      <c r="W675" t="s">
        <v>5093</v>
      </c>
      <c r="X675">
        <v>16</v>
      </c>
      <c r="Y675" t="s">
        <v>5077</v>
      </c>
      <c r="Z675" t="s">
        <v>5071</v>
      </c>
    </row>
    <row r="676" spans="1:26" x14ac:dyDescent="0.3">
      <c r="A676" t="s">
        <v>697</v>
      </c>
      <c r="B676" t="s">
        <v>5023</v>
      </c>
      <c r="C676" t="s">
        <v>5029</v>
      </c>
      <c r="D676" t="s">
        <v>5032</v>
      </c>
      <c r="E676" t="s">
        <v>5036</v>
      </c>
      <c r="F676" t="s">
        <v>5046</v>
      </c>
      <c r="G676">
        <v>133.77510000000001</v>
      </c>
      <c r="H676">
        <v>-25.2744</v>
      </c>
      <c r="I676">
        <v>48311</v>
      </c>
      <c r="J676">
        <v>550448</v>
      </c>
      <c r="K676">
        <v>81263</v>
      </c>
      <c r="L676">
        <v>39855</v>
      </c>
      <c r="M676">
        <v>31863</v>
      </c>
      <c r="N676">
        <v>8.7767523976588949E-2</v>
      </c>
      <c r="O676">
        <v>702906</v>
      </c>
      <c r="P676">
        <v>535457</v>
      </c>
      <c r="Q676">
        <v>0</v>
      </c>
      <c r="R676">
        <v>9700</v>
      </c>
      <c r="S676">
        <v>1.38E-2</v>
      </c>
      <c r="T676" t="s">
        <v>5059</v>
      </c>
      <c r="U676">
        <v>45747</v>
      </c>
      <c r="V676" t="s">
        <v>5085</v>
      </c>
      <c r="W676" t="s">
        <v>5076</v>
      </c>
      <c r="X676">
        <v>19</v>
      </c>
      <c r="Y676" t="s">
        <v>5092</v>
      </c>
      <c r="Z676" t="s">
        <v>5069</v>
      </c>
    </row>
    <row r="677" spans="1:26" x14ac:dyDescent="0.3">
      <c r="A677" t="s">
        <v>698</v>
      </c>
      <c r="B677" t="s">
        <v>5024</v>
      </c>
      <c r="C677" t="s">
        <v>5030</v>
      </c>
      <c r="D677" t="s">
        <v>5033</v>
      </c>
      <c r="E677" t="s">
        <v>5039</v>
      </c>
      <c r="F677" t="s">
        <v>5046</v>
      </c>
      <c r="G677">
        <v>133.77510000000001</v>
      </c>
      <c r="H677">
        <v>-25.2744</v>
      </c>
      <c r="I677">
        <v>32137</v>
      </c>
      <c r="J677">
        <v>161075</v>
      </c>
      <c r="K677">
        <v>22911</v>
      </c>
      <c r="L677">
        <v>12590</v>
      </c>
      <c r="M677">
        <v>3287</v>
      </c>
      <c r="N677">
        <v>0.19952154470275721</v>
      </c>
      <c r="O677">
        <v>200250</v>
      </c>
      <c r="P677">
        <v>0</v>
      </c>
      <c r="Q677">
        <v>0</v>
      </c>
      <c r="T677" t="s">
        <v>5056</v>
      </c>
      <c r="U677">
        <v>45459</v>
      </c>
      <c r="V677" t="s">
        <v>5080</v>
      </c>
      <c r="W677" t="s">
        <v>5093</v>
      </c>
      <c r="X677">
        <v>10</v>
      </c>
      <c r="Y677" t="s">
        <v>5082</v>
      </c>
      <c r="Z677" t="s">
        <v>5070</v>
      </c>
    </row>
    <row r="678" spans="1:26" x14ac:dyDescent="0.3">
      <c r="A678" t="s">
        <v>699</v>
      </c>
      <c r="B678" t="s">
        <v>5027</v>
      </c>
      <c r="C678" t="s">
        <v>5030</v>
      </c>
      <c r="D678" t="s">
        <v>5031</v>
      </c>
      <c r="E678" t="s">
        <v>5036</v>
      </c>
      <c r="F678" t="s">
        <v>5050</v>
      </c>
      <c r="G678">
        <v>-95.712900000000005</v>
      </c>
      <c r="H678">
        <v>37.090200000000003</v>
      </c>
      <c r="I678">
        <v>397844</v>
      </c>
      <c r="J678">
        <v>2716475</v>
      </c>
      <c r="K678">
        <v>559422</v>
      </c>
      <c r="L678">
        <v>166070</v>
      </c>
      <c r="M678">
        <v>161913</v>
      </c>
      <c r="N678">
        <v>0.14645625111991739</v>
      </c>
      <c r="O678">
        <v>3157565</v>
      </c>
      <c r="P678">
        <v>2716475</v>
      </c>
      <c r="Q678">
        <v>0</v>
      </c>
      <c r="T678" t="s">
        <v>5052</v>
      </c>
      <c r="U678">
        <v>45504</v>
      </c>
      <c r="V678" t="s">
        <v>5078</v>
      </c>
      <c r="W678" t="s">
        <v>5083</v>
      </c>
      <c r="X678">
        <v>15</v>
      </c>
      <c r="Y678" t="s">
        <v>5077</v>
      </c>
      <c r="Z678" t="s">
        <v>5070</v>
      </c>
    </row>
    <row r="679" spans="1:26" x14ac:dyDescent="0.3">
      <c r="A679" t="s">
        <v>700</v>
      </c>
      <c r="B679" t="s">
        <v>5025</v>
      </c>
      <c r="C679" t="s">
        <v>5029</v>
      </c>
      <c r="D679" t="s">
        <v>5032</v>
      </c>
      <c r="E679" t="s">
        <v>5036</v>
      </c>
      <c r="F679" t="s">
        <v>5046</v>
      </c>
      <c r="G679">
        <v>133.77510000000001</v>
      </c>
      <c r="H679">
        <v>-25.2744</v>
      </c>
      <c r="I679">
        <v>142692</v>
      </c>
      <c r="J679">
        <v>1547014</v>
      </c>
      <c r="K679">
        <v>257453</v>
      </c>
      <c r="L679">
        <v>66602</v>
      </c>
      <c r="M679">
        <v>52189</v>
      </c>
      <c r="N679">
        <v>9.223724591086431E-2</v>
      </c>
      <c r="O679">
        <v>1959934</v>
      </c>
      <c r="P679">
        <v>1547014</v>
      </c>
      <c r="Q679">
        <v>0</v>
      </c>
      <c r="T679" t="s">
        <v>5061</v>
      </c>
      <c r="U679">
        <v>45488</v>
      </c>
      <c r="V679" t="s">
        <v>5085</v>
      </c>
      <c r="W679" t="s">
        <v>5083</v>
      </c>
      <c r="X679">
        <v>12</v>
      </c>
      <c r="Y679" t="s">
        <v>5077</v>
      </c>
      <c r="Z679" t="s">
        <v>5069</v>
      </c>
    </row>
    <row r="680" spans="1:26" x14ac:dyDescent="0.3">
      <c r="A680" t="s">
        <v>701</v>
      </c>
      <c r="B680" t="s">
        <v>5024</v>
      </c>
      <c r="C680" t="s">
        <v>5029</v>
      </c>
      <c r="D680" t="s">
        <v>5035</v>
      </c>
      <c r="E680" t="s">
        <v>5040</v>
      </c>
      <c r="F680" t="s">
        <v>5044</v>
      </c>
      <c r="G680">
        <v>78.962900000000005</v>
      </c>
      <c r="H680">
        <v>20.593699999999998</v>
      </c>
      <c r="I680">
        <v>27130</v>
      </c>
      <c r="J680">
        <v>227045</v>
      </c>
      <c r="K680">
        <v>54564</v>
      </c>
      <c r="L680">
        <v>8919</v>
      </c>
      <c r="M680">
        <v>7923</v>
      </c>
      <c r="N680">
        <v>0.1194937356880155</v>
      </c>
      <c r="O680">
        <v>291917</v>
      </c>
      <c r="P680">
        <v>0</v>
      </c>
      <c r="Q680">
        <v>124723</v>
      </c>
      <c r="T680" t="s">
        <v>5058</v>
      </c>
      <c r="U680">
        <v>45543</v>
      </c>
      <c r="V680" t="s">
        <v>5080</v>
      </c>
      <c r="W680" t="s">
        <v>5096</v>
      </c>
      <c r="X680">
        <v>17</v>
      </c>
      <c r="Y680" t="s">
        <v>5077</v>
      </c>
      <c r="Z680" t="s">
        <v>5070</v>
      </c>
    </row>
    <row r="681" spans="1:26" x14ac:dyDescent="0.3">
      <c r="A681" t="s">
        <v>702</v>
      </c>
      <c r="B681" t="s">
        <v>5027</v>
      </c>
      <c r="C681" t="s">
        <v>5029</v>
      </c>
      <c r="D681" t="s">
        <v>5033</v>
      </c>
      <c r="E681" t="s">
        <v>5036</v>
      </c>
      <c r="F681" t="s">
        <v>5046</v>
      </c>
      <c r="G681">
        <v>133.77510000000001</v>
      </c>
      <c r="H681">
        <v>-25.2744</v>
      </c>
      <c r="I681">
        <v>29953</v>
      </c>
      <c r="J681">
        <v>140459</v>
      </c>
      <c r="K681">
        <v>34442</v>
      </c>
      <c r="L681">
        <v>7351</v>
      </c>
      <c r="M681">
        <v>5626</v>
      </c>
      <c r="N681">
        <v>0.21325214441380691</v>
      </c>
      <c r="O681">
        <v>161433</v>
      </c>
      <c r="P681">
        <v>139683</v>
      </c>
      <c r="Q681">
        <v>0</v>
      </c>
      <c r="T681" t="s">
        <v>5057</v>
      </c>
      <c r="U681">
        <v>45408</v>
      </c>
      <c r="V681" t="s">
        <v>5091</v>
      </c>
      <c r="W681" t="s">
        <v>5079</v>
      </c>
      <c r="X681">
        <v>13</v>
      </c>
      <c r="Y681" t="s">
        <v>5077</v>
      </c>
      <c r="Z681" t="s">
        <v>5071</v>
      </c>
    </row>
    <row r="682" spans="1:26" x14ac:dyDescent="0.3">
      <c r="A682" t="s">
        <v>703</v>
      </c>
      <c r="B682" t="s">
        <v>5024</v>
      </c>
      <c r="C682" t="s">
        <v>5029</v>
      </c>
      <c r="D682" t="s">
        <v>5031</v>
      </c>
      <c r="E682" t="s">
        <v>5040</v>
      </c>
      <c r="F682" t="s">
        <v>5046</v>
      </c>
      <c r="G682">
        <v>133.77510000000001</v>
      </c>
      <c r="H682">
        <v>-25.2744</v>
      </c>
      <c r="I682">
        <v>29052</v>
      </c>
      <c r="J682">
        <v>279839</v>
      </c>
      <c r="K682">
        <v>47752</v>
      </c>
      <c r="L682">
        <v>17656</v>
      </c>
      <c r="M682">
        <v>14005</v>
      </c>
      <c r="N682">
        <v>0.10381923368770279</v>
      </c>
      <c r="O682">
        <v>350015</v>
      </c>
      <c r="P682">
        <v>0</v>
      </c>
      <c r="Q682">
        <v>331156</v>
      </c>
      <c r="T682" t="s">
        <v>5051</v>
      </c>
      <c r="U682">
        <v>45528</v>
      </c>
      <c r="V682" t="s">
        <v>5088</v>
      </c>
      <c r="W682" t="s">
        <v>5095</v>
      </c>
      <c r="X682">
        <v>18</v>
      </c>
      <c r="Y682" t="s">
        <v>5092</v>
      </c>
      <c r="Z682" t="s">
        <v>5070</v>
      </c>
    </row>
    <row r="683" spans="1:26" x14ac:dyDescent="0.3">
      <c r="A683" t="s">
        <v>704</v>
      </c>
      <c r="B683" t="s">
        <v>5024</v>
      </c>
      <c r="C683" t="s">
        <v>5029</v>
      </c>
      <c r="D683" t="s">
        <v>5033</v>
      </c>
      <c r="E683" t="s">
        <v>5039</v>
      </c>
      <c r="F683" t="s">
        <v>5049</v>
      </c>
      <c r="G683">
        <v>-106.3468</v>
      </c>
      <c r="H683">
        <v>56.130400000000002</v>
      </c>
      <c r="I683">
        <v>66602</v>
      </c>
      <c r="J683">
        <v>310216</v>
      </c>
      <c r="K683">
        <v>49746</v>
      </c>
      <c r="L683">
        <v>23027</v>
      </c>
      <c r="M683">
        <v>17317</v>
      </c>
      <c r="N683">
        <v>0.21469696792806189</v>
      </c>
      <c r="O683">
        <v>397645</v>
      </c>
      <c r="P683">
        <v>0</v>
      </c>
      <c r="Q683">
        <v>0</v>
      </c>
      <c r="T683" t="s">
        <v>5056</v>
      </c>
      <c r="U683">
        <v>45513</v>
      </c>
      <c r="V683" t="s">
        <v>5091</v>
      </c>
      <c r="W683" t="s">
        <v>5095</v>
      </c>
      <c r="X683">
        <v>13</v>
      </c>
      <c r="Y683" t="s">
        <v>5077</v>
      </c>
      <c r="Z683" t="s">
        <v>5071</v>
      </c>
    </row>
    <row r="684" spans="1:26" x14ac:dyDescent="0.3">
      <c r="A684" t="s">
        <v>705</v>
      </c>
      <c r="B684" t="s">
        <v>5025</v>
      </c>
      <c r="C684" t="s">
        <v>5029</v>
      </c>
      <c r="D684" t="s">
        <v>5033</v>
      </c>
      <c r="E684" t="s">
        <v>5039</v>
      </c>
      <c r="F684" t="s">
        <v>5045</v>
      </c>
      <c r="G684">
        <v>-51.9253</v>
      </c>
      <c r="H684">
        <v>-14.234999999999999</v>
      </c>
      <c r="I684">
        <v>105886</v>
      </c>
      <c r="J684">
        <v>424736</v>
      </c>
      <c r="K684">
        <v>62470</v>
      </c>
      <c r="L684">
        <v>27417</v>
      </c>
      <c r="M684">
        <v>13109</v>
      </c>
      <c r="N684">
        <v>0.24930033871043741</v>
      </c>
      <c r="O684">
        <v>483401</v>
      </c>
      <c r="P684">
        <v>0</v>
      </c>
      <c r="Q684">
        <v>0</v>
      </c>
      <c r="T684" t="s">
        <v>5056</v>
      </c>
      <c r="U684">
        <v>45502</v>
      </c>
      <c r="V684" t="s">
        <v>5085</v>
      </c>
      <c r="W684" t="s">
        <v>5083</v>
      </c>
      <c r="X684">
        <v>17</v>
      </c>
      <c r="Y684" t="s">
        <v>5077</v>
      </c>
      <c r="Z684" t="s">
        <v>5071</v>
      </c>
    </row>
    <row r="685" spans="1:26" x14ac:dyDescent="0.3">
      <c r="A685" t="s">
        <v>706</v>
      </c>
      <c r="B685" t="s">
        <v>5024</v>
      </c>
      <c r="C685" t="s">
        <v>5030</v>
      </c>
      <c r="D685" t="s">
        <v>5032</v>
      </c>
      <c r="E685" t="s">
        <v>5036</v>
      </c>
      <c r="F685" t="s">
        <v>5050</v>
      </c>
      <c r="G685">
        <v>-95.712900000000005</v>
      </c>
      <c r="H685">
        <v>37.090200000000003</v>
      </c>
      <c r="I685">
        <v>89405</v>
      </c>
      <c r="J685">
        <v>1603266</v>
      </c>
      <c r="K685">
        <v>263727</v>
      </c>
      <c r="L685">
        <v>114709</v>
      </c>
      <c r="M685">
        <v>39754</v>
      </c>
      <c r="N685">
        <v>5.57648839219618E-2</v>
      </c>
      <c r="O685">
        <v>1999248</v>
      </c>
      <c r="P685">
        <v>1603266</v>
      </c>
      <c r="Q685">
        <v>0</v>
      </c>
      <c r="T685" t="s">
        <v>5061</v>
      </c>
      <c r="U685">
        <v>45343</v>
      </c>
      <c r="V685" t="s">
        <v>5078</v>
      </c>
      <c r="W685" t="s">
        <v>5086</v>
      </c>
      <c r="X685">
        <v>11</v>
      </c>
      <c r="Y685" t="s">
        <v>5082</v>
      </c>
      <c r="Z685" t="s">
        <v>5069</v>
      </c>
    </row>
    <row r="686" spans="1:26" x14ac:dyDescent="0.3">
      <c r="A686" t="s">
        <v>707</v>
      </c>
      <c r="B686" t="s">
        <v>5024</v>
      </c>
      <c r="C686" t="s">
        <v>5030</v>
      </c>
      <c r="D686" t="s">
        <v>5032</v>
      </c>
      <c r="E686" t="s">
        <v>5036</v>
      </c>
      <c r="F686" t="s">
        <v>5049</v>
      </c>
      <c r="G686">
        <v>-106.3468</v>
      </c>
      <c r="H686">
        <v>56.130400000000002</v>
      </c>
      <c r="I686">
        <v>94731</v>
      </c>
      <c r="J686">
        <v>1207581</v>
      </c>
      <c r="K686">
        <v>217024</v>
      </c>
      <c r="L686">
        <v>53613</v>
      </c>
      <c r="M686">
        <v>47956</v>
      </c>
      <c r="N686">
        <v>7.8447139072782057E-2</v>
      </c>
      <c r="O686">
        <v>1400779</v>
      </c>
      <c r="P686">
        <v>1207581</v>
      </c>
      <c r="Q686">
        <v>0</v>
      </c>
      <c r="T686" t="s">
        <v>5061</v>
      </c>
      <c r="U686">
        <v>45659</v>
      </c>
      <c r="V686" t="s">
        <v>5075</v>
      </c>
      <c r="W686" t="s">
        <v>5084</v>
      </c>
      <c r="X686">
        <v>16</v>
      </c>
      <c r="Y686" t="s">
        <v>5077</v>
      </c>
      <c r="Z686" t="s">
        <v>5070</v>
      </c>
    </row>
    <row r="687" spans="1:26" x14ac:dyDescent="0.3">
      <c r="A687" t="s">
        <v>708</v>
      </c>
      <c r="B687" t="s">
        <v>5024</v>
      </c>
      <c r="C687" t="s">
        <v>5029</v>
      </c>
      <c r="D687" t="s">
        <v>5035</v>
      </c>
      <c r="E687" t="s">
        <v>5040</v>
      </c>
      <c r="F687" t="s">
        <v>5048</v>
      </c>
      <c r="G687">
        <v>10.451499999999999</v>
      </c>
      <c r="H687">
        <v>51.165700000000001</v>
      </c>
      <c r="I687">
        <v>18135</v>
      </c>
      <c r="J687">
        <v>113168</v>
      </c>
      <c r="K687">
        <v>14107</v>
      </c>
      <c r="L687">
        <v>4054</v>
      </c>
      <c r="M687">
        <v>4738</v>
      </c>
      <c r="N687">
        <v>0.16025508313632311</v>
      </c>
      <c r="O687">
        <v>144909</v>
      </c>
      <c r="P687">
        <v>0</v>
      </c>
      <c r="Q687">
        <v>237583</v>
      </c>
      <c r="T687" t="s">
        <v>5058</v>
      </c>
      <c r="U687">
        <v>45377</v>
      </c>
      <c r="V687" t="s">
        <v>5089</v>
      </c>
      <c r="W687" t="s">
        <v>5076</v>
      </c>
      <c r="X687">
        <v>14</v>
      </c>
      <c r="Y687" t="s">
        <v>5077</v>
      </c>
      <c r="Z687" t="s">
        <v>5070</v>
      </c>
    </row>
    <row r="688" spans="1:26" x14ac:dyDescent="0.3">
      <c r="A688" t="s">
        <v>709</v>
      </c>
      <c r="B688" t="s">
        <v>5023</v>
      </c>
      <c r="C688" t="s">
        <v>5029</v>
      </c>
      <c r="D688" t="s">
        <v>5035</v>
      </c>
      <c r="E688" t="s">
        <v>5040</v>
      </c>
      <c r="F688" t="s">
        <v>5046</v>
      </c>
      <c r="G688">
        <v>133.77510000000001</v>
      </c>
      <c r="H688">
        <v>-25.2744</v>
      </c>
      <c r="I688">
        <v>60844</v>
      </c>
      <c r="J688">
        <v>448727</v>
      </c>
      <c r="K688">
        <v>94210</v>
      </c>
      <c r="L688">
        <v>28239</v>
      </c>
      <c r="M688">
        <v>25695</v>
      </c>
      <c r="N688">
        <v>0.13559373464608809</v>
      </c>
      <c r="O688">
        <v>567278</v>
      </c>
      <c r="P688">
        <v>0</v>
      </c>
      <c r="Q688">
        <v>191651</v>
      </c>
      <c r="R688">
        <v>12026</v>
      </c>
      <c r="S688">
        <v>2.12E-2</v>
      </c>
      <c r="T688" t="s">
        <v>5058</v>
      </c>
      <c r="U688">
        <v>45479</v>
      </c>
      <c r="V688" t="s">
        <v>5088</v>
      </c>
      <c r="W688" t="s">
        <v>5083</v>
      </c>
      <c r="X688">
        <v>11</v>
      </c>
      <c r="Y688" t="s">
        <v>5082</v>
      </c>
      <c r="Z688" t="s">
        <v>5070</v>
      </c>
    </row>
    <row r="689" spans="1:26" x14ac:dyDescent="0.3">
      <c r="A689" t="s">
        <v>710</v>
      </c>
      <c r="B689" t="s">
        <v>5023</v>
      </c>
      <c r="C689" t="s">
        <v>5029</v>
      </c>
      <c r="D689" t="s">
        <v>5033</v>
      </c>
      <c r="E689" t="s">
        <v>5036</v>
      </c>
      <c r="F689" t="s">
        <v>5048</v>
      </c>
      <c r="G689">
        <v>10.451499999999999</v>
      </c>
      <c r="H689">
        <v>51.165700000000001</v>
      </c>
      <c r="I689">
        <v>48897</v>
      </c>
      <c r="J689">
        <v>323249</v>
      </c>
      <c r="K689">
        <v>51696</v>
      </c>
      <c r="L689">
        <v>14979</v>
      </c>
      <c r="M689">
        <v>6604</v>
      </c>
      <c r="N689">
        <v>0.1512688936774213</v>
      </c>
      <c r="O689">
        <v>409010</v>
      </c>
      <c r="P689">
        <v>303489</v>
      </c>
      <c r="Q689">
        <v>0</v>
      </c>
      <c r="R689">
        <v>4335</v>
      </c>
      <c r="S689">
        <v>1.06E-2</v>
      </c>
      <c r="T689" t="s">
        <v>5056</v>
      </c>
      <c r="U689">
        <v>45523</v>
      </c>
      <c r="V689" t="s">
        <v>5085</v>
      </c>
      <c r="W689" t="s">
        <v>5095</v>
      </c>
      <c r="X689">
        <v>16</v>
      </c>
      <c r="Y689" t="s">
        <v>5077</v>
      </c>
      <c r="Z689" t="s">
        <v>5070</v>
      </c>
    </row>
    <row r="690" spans="1:26" x14ac:dyDescent="0.3">
      <c r="A690" t="s">
        <v>711</v>
      </c>
      <c r="B690" t="s">
        <v>5024</v>
      </c>
      <c r="C690" t="s">
        <v>5030</v>
      </c>
      <c r="D690" t="s">
        <v>5031</v>
      </c>
      <c r="E690" t="s">
        <v>5036</v>
      </c>
      <c r="F690" t="s">
        <v>5043</v>
      </c>
      <c r="G690">
        <v>-3.4359999999999999</v>
      </c>
      <c r="H690">
        <v>55.378100000000003</v>
      </c>
      <c r="I690">
        <v>243071</v>
      </c>
      <c r="J690">
        <v>2216542</v>
      </c>
      <c r="K690">
        <v>487965</v>
      </c>
      <c r="L690">
        <v>78072</v>
      </c>
      <c r="M690">
        <v>95475</v>
      </c>
      <c r="N690">
        <v>0.10966231504797271</v>
      </c>
      <c r="O690">
        <v>2643883</v>
      </c>
      <c r="P690">
        <v>2216542</v>
      </c>
      <c r="Q690">
        <v>0</v>
      </c>
      <c r="T690" t="s">
        <v>5052</v>
      </c>
      <c r="U690">
        <v>45518</v>
      </c>
      <c r="V690" t="s">
        <v>5078</v>
      </c>
      <c r="W690" t="s">
        <v>5095</v>
      </c>
      <c r="X690">
        <v>16</v>
      </c>
      <c r="Y690" t="s">
        <v>5077</v>
      </c>
      <c r="Z690" t="s">
        <v>5070</v>
      </c>
    </row>
    <row r="691" spans="1:26" x14ac:dyDescent="0.3">
      <c r="A691" t="s">
        <v>712</v>
      </c>
      <c r="B691" t="s">
        <v>5025</v>
      </c>
      <c r="C691" t="s">
        <v>5029</v>
      </c>
      <c r="D691" t="s">
        <v>5031</v>
      </c>
      <c r="E691" t="s">
        <v>5036</v>
      </c>
      <c r="F691" t="s">
        <v>5050</v>
      </c>
      <c r="G691">
        <v>-95.712900000000005</v>
      </c>
      <c r="H691">
        <v>37.090200000000003</v>
      </c>
      <c r="I691">
        <v>321399</v>
      </c>
      <c r="J691">
        <v>3137295</v>
      </c>
      <c r="K691">
        <v>328997</v>
      </c>
      <c r="L691">
        <v>197448</v>
      </c>
      <c r="M691">
        <v>129544</v>
      </c>
      <c r="N691">
        <v>0.1024448902544005</v>
      </c>
      <c r="O691">
        <v>3515819</v>
      </c>
      <c r="P691">
        <v>3137295</v>
      </c>
      <c r="Q691">
        <v>0</v>
      </c>
      <c r="T691" t="s">
        <v>5052</v>
      </c>
      <c r="U691">
        <v>45383</v>
      </c>
      <c r="V691" t="s">
        <v>5085</v>
      </c>
      <c r="W691" t="s">
        <v>5079</v>
      </c>
      <c r="X691">
        <v>15</v>
      </c>
      <c r="Y691" t="s">
        <v>5077</v>
      </c>
      <c r="Z691" t="s">
        <v>5070</v>
      </c>
    </row>
    <row r="692" spans="1:26" x14ac:dyDescent="0.3">
      <c r="A692" t="s">
        <v>713</v>
      </c>
      <c r="B692" t="s">
        <v>5027</v>
      </c>
      <c r="C692" t="s">
        <v>5030</v>
      </c>
      <c r="D692" t="s">
        <v>5033</v>
      </c>
      <c r="E692" t="s">
        <v>5036</v>
      </c>
      <c r="F692" t="s">
        <v>5047</v>
      </c>
      <c r="G692">
        <v>138.25290000000001</v>
      </c>
      <c r="H692">
        <v>36.204799999999999</v>
      </c>
      <c r="I692">
        <v>596253</v>
      </c>
      <c r="J692">
        <v>2451588</v>
      </c>
      <c r="K692">
        <v>308602</v>
      </c>
      <c r="L692">
        <v>143169</v>
      </c>
      <c r="M692">
        <v>78093</v>
      </c>
      <c r="N692">
        <v>0.24321127509548099</v>
      </c>
      <c r="O692">
        <v>3156819</v>
      </c>
      <c r="P692">
        <v>2451588</v>
      </c>
      <c r="Q692">
        <v>0</v>
      </c>
      <c r="T692" t="s">
        <v>5057</v>
      </c>
      <c r="U692">
        <v>45321</v>
      </c>
      <c r="V692" t="s">
        <v>5089</v>
      </c>
      <c r="W692" t="s">
        <v>5084</v>
      </c>
      <c r="X692">
        <v>15</v>
      </c>
      <c r="Y692" t="s">
        <v>5077</v>
      </c>
      <c r="Z692" t="s">
        <v>5071</v>
      </c>
    </row>
    <row r="693" spans="1:26" x14ac:dyDescent="0.3">
      <c r="A693" t="s">
        <v>714</v>
      </c>
      <c r="B693" t="s">
        <v>5025</v>
      </c>
      <c r="C693" t="s">
        <v>5029</v>
      </c>
      <c r="D693" t="s">
        <v>5033</v>
      </c>
      <c r="E693" t="s">
        <v>5039</v>
      </c>
      <c r="F693" t="s">
        <v>5048</v>
      </c>
      <c r="G693">
        <v>10.451499999999999</v>
      </c>
      <c r="H693">
        <v>51.165700000000001</v>
      </c>
      <c r="I693">
        <v>9080</v>
      </c>
      <c r="J693">
        <v>59219</v>
      </c>
      <c r="K693">
        <v>6369</v>
      </c>
      <c r="L693">
        <v>1932</v>
      </c>
      <c r="M693">
        <v>2823</v>
      </c>
      <c r="N693">
        <v>0.1533442723094357</v>
      </c>
      <c r="O693">
        <v>70564</v>
      </c>
      <c r="P693">
        <v>0</v>
      </c>
      <c r="Q693">
        <v>0</v>
      </c>
      <c r="T693" t="s">
        <v>5056</v>
      </c>
      <c r="U693">
        <v>45507</v>
      </c>
      <c r="V693" t="s">
        <v>5088</v>
      </c>
      <c r="W693" t="s">
        <v>5095</v>
      </c>
      <c r="X693">
        <v>11</v>
      </c>
      <c r="Y693" t="s">
        <v>5082</v>
      </c>
      <c r="Z693" t="s">
        <v>5070</v>
      </c>
    </row>
    <row r="694" spans="1:26" x14ac:dyDescent="0.3">
      <c r="A694" t="s">
        <v>715</v>
      </c>
      <c r="B694" t="s">
        <v>5025</v>
      </c>
      <c r="C694" t="s">
        <v>5029</v>
      </c>
      <c r="D694" t="s">
        <v>5032</v>
      </c>
      <c r="E694" t="s">
        <v>5039</v>
      </c>
      <c r="F694" t="s">
        <v>5047</v>
      </c>
      <c r="G694">
        <v>138.25290000000001</v>
      </c>
      <c r="H694">
        <v>36.204799999999999</v>
      </c>
      <c r="I694">
        <v>25502</v>
      </c>
      <c r="J694">
        <v>327922</v>
      </c>
      <c r="K694">
        <v>43934</v>
      </c>
      <c r="L694">
        <v>19904</v>
      </c>
      <c r="M694">
        <v>9875</v>
      </c>
      <c r="N694">
        <v>7.7768795164385784E-2</v>
      </c>
      <c r="O694">
        <v>398597</v>
      </c>
      <c r="P694">
        <v>0</v>
      </c>
      <c r="Q694">
        <v>0</v>
      </c>
      <c r="T694" t="s">
        <v>5059</v>
      </c>
      <c r="U694">
        <v>45421</v>
      </c>
      <c r="V694" t="s">
        <v>5075</v>
      </c>
      <c r="W694" t="s">
        <v>5087</v>
      </c>
      <c r="X694">
        <v>11</v>
      </c>
      <c r="Y694" t="s">
        <v>5082</v>
      </c>
      <c r="Z694" t="s">
        <v>5069</v>
      </c>
    </row>
    <row r="695" spans="1:26" x14ac:dyDescent="0.3">
      <c r="A695" t="s">
        <v>716</v>
      </c>
      <c r="B695" t="s">
        <v>5025</v>
      </c>
      <c r="C695" t="s">
        <v>5029</v>
      </c>
      <c r="D695" t="s">
        <v>5031</v>
      </c>
      <c r="E695" t="s">
        <v>5039</v>
      </c>
      <c r="F695" t="s">
        <v>5045</v>
      </c>
      <c r="G695">
        <v>-51.9253</v>
      </c>
      <c r="H695">
        <v>-14.234999999999999</v>
      </c>
      <c r="I695">
        <v>100930</v>
      </c>
      <c r="J695">
        <v>716538</v>
      </c>
      <c r="K695">
        <v>159862</v>
      </c>
      <c r="L695">
        <v>38598</v>
      </c>
      <c r="M695">
        <v>24385</v>
      </c>
      <c r="N695">
        <v>0.14085847221774389</v>
      </c>
      <c r="O695">
        <v>840149</v>
      </c>
      <c r="P695">
        <v>0</v>
      </c>
      <c r="Q695">
        <v>0</v>
      </c>
      <c r="T695" t="s">
        <v>5051</v>
      </c>
      <c r="U695">
        <v>45750</v>
      </c>
      <c r="V695" t="s">
        <v>5075</v>
      </c>
      <c r="W695" t="s">
        <v>5079</v>
      </c>
      <c r="X695">
        <v>11</v>
      </c>
      <c r="Y695" t="s">
        <v>5082</v>
      </c>
      <c r="Z695" t="s">
        <v>5070</v>
      </c>
    </row>
    <row r="696" spans="1:26" x14ac:dyDescent="0.3">
      <c r="A696" t="s">
        <v>717</v>
      </c>
      <c r="B696" t="s">
        <v>5025</v>
      </c>
      <c r="C696" t="s">
        <v>5029</v>
      </c>
      <c r="D696" t="s">
        <v>5033</v>
      </c>
      <c r="E696" t="s">
        <v>5036</v>
      </c>
      <c r="F696" t="s">
        <v>5050</v>
      </c>
      <c r="G696">
        <v>-95.712900000000005</v>
      </c>
      <c r="H696">
        <v>37.090200000000003</v>
      </c>
      <c r="I696">
        <v>295196</v>
      </c>
      <c r="J696">
        <v>1646656</v>
      </c>
      <c r="K696">
        <v>363675</v>
      </c>
      <c r="L696">
        <v>76419</v>
      </c>
      <c r="M696">
        <v>46703</v>
      </c>
      <c r="N696">
        <v>0.17927046010670281</v>
      </c>
      <c r="O696">
        <v>1839212</v>
      </c>
      <c r="P696">
        <v>1646656</v>
      </c>
      <c r="Q696">
        <v>0</v>
      </c>
      <c r="T696" t="s">
        <v>5057</v>
      </c>
      <c r="U696">
        <v>45435</v>
      </c>
      <c r="V696" t="s">
        <v>5075</v>
      </c>
      <c r="W696" t="s">
        <v>5087</v>
      </c>
      <c r="X696">
        <v>12</v>
      </c>
      <c r="Y696" t="s">
        <v>5077</v>
      </c>
      <c r="Z696" t="s">
        <v>5070</v>
      </c>
    </row>
    <row r="697" spans="1:26" x14ac:dyDescent="0.3">
      <c r="A697" t="s">
        <v>718</v>
      </c>
      <c r="B697" t="s">
        <v>5024</v>
      </c>
      <c r="C697" t="s">
        <v>5029</v>
      </c>
      <c r="D697" t="s">
        <v>5031</v>
      </c>
      <c r="E697" t="s">
        <v>5036</v>
      </c>
      <c r="F697" t="s">
        <v>5046</v>
      </c>
      <c r="G697">
        <v>133.77510000000001</v>
      </c>
      <c r="H697">
        <v>-25.2744</v>
      </c>
      <c r="I697">
        <v>126016</v>
      </c>
      <c r="J697">
        <v>860490</v>
      </c>
      <c r="K697">
        <v>194588</v>
      </c>
      <c r="L697">
        <v>35333</v>
      </c>
      <c r="M697">
        <v>30323</v>
      </c>
      <c r="N697">
        <v>0.14644758616529849</v>
      </c>
      <c r="O697">
        <v>1085664</v>
      </c>
      <c r="P697">
        <v>860490</v>
      </c>
      <c r="Q697">
        <v>0</v>
      </c>
      <c r="T697" t="s">
        <v>5052</v>
      </c>
      <c r="U697">
        <v>45322</v>
      </c>
      <c r="V697" t="s">
        <v>5078</v>
      </c>
      <c r="W697" t="s">
        <v>5084</v>
      </c>
      <c r="X697">
        <v>12</v>
      </c>
      <c r="Y697" t="s">
        <v>5077</v>
      </c>
      <c r="Z697" t="s">
        <v>5070</v>
      </c>
    </row>
    <row r="698" spans="1:26" x14ac:dyDescent="0.3">
      <c r="A698" t="s">
        <v>719</v>
      </c>
      <c r="B698" t="s">
        <v>5023</v>
      </c>
      <c r="C698" t="s">
        <v>5029</v>
      </c>
      <c r="D698" t="s">
        <v>5031</v>
      </c>
      <c r="E698" t="s">
        <v>5040</v>
      </c>
      <c r="F698" t="s">
        <v>5048</v>
      </c>
      <c r="G698">
        <v>10.451499999999999</v>
      </c>
      <c r="H698">
        <v>51.165700000000001</v>
      </c>
      <c r="I698">
        <v>144</v>
      </c>
      <c r="J698">
        <v>1000</v>
      </c>
      <c r="K698">
        <v>223</v>
      </c>
      <c r="L698">
        <v>49</v>
      </c>
      <c r="M698">
        <v>38</v>
      </c>
      <c r="N698">
        <v>0.14443330954356151</v>
      </c>
      <c r="O698">
        <v>1160</v>
      </c>
      <c r="P698">
        <v>0</v>
      </c>
      <c r="Q698">
        <v>283138</v>
      </c>
      <c r="R698">
        <v>17</v>
      </c>
      <c r="S698">
        <v>1.55E-2</v>
      </c>
      <c r="T698" t="s">
        <v>5051</v>
      </c>
      <c r="U698">
        <v>45631</v>
      </c>
      <c r="V698" t="s">
        <v>5075</v>
      </c>
      <c r="W698" t="s">
        <v>5081</v>
      </c>
      <c r="X698">
        <v>16</v>
      </c>
      <c r="Y698" t="s">
        <v>5077</v>
      </c>
      <c r="Z698" t="s">
        <v>5070</v>
      </c>
    </row>
    <row r="699" spans="1:26" x14ac:dyDescent="0.3">
      <c r="A699" t="s">
        <v>720</v>
      </c>
      <c r="B699" t="s">
        <v>5023</v>
      </c>
      <c r="C699" t="s">
        <v>5030</v>
      </c>
      <c r="D699" t="s">
        <v>5033</v>
      </c>
      <c r="E699" t="s">
        <v>5036</v>
      </c>
      <c r="F699" t="s">
        <v>5050</v>
      </c>
      <c r="G699">
        <v>-95.712900000000005</v>
      </c>
      <c r="H699">
        <v>37.090200000000003</v>
      </c>
      <c r="I699">
        <v>53058</v>
      </c>
      <c r="J699">
        <v>283607</v>
      </c>
      <c r="K699">
        <v>29750</v>
      </c>
      <c r="L699">
        <v>15252</v>
      </c>
      <c r="M699">
        <v>10297</v>
      </c>
      <c r="N699">
        <v>0.18708462000852069</v>
      </c>
      <c r="O699">
        <v>321112</v>
      </c>
      <c r="P699">
        <v>269511</v>
      </c>
      <c r="Q699">
        <v>0</v>
      </c>
      <c r="R699">
        <v>6903</v>
      </c>
      <c r="S699">
        <v>2.1499999999999998E-2</v>
      </c>
      <c r="T699" t="s">
        <v>5056</v>
      </c>
      <c r="U699">
        <v>45302</v>
      </c>
      <c r="V699" t="s">
        <v>5075</v>
      </c>
      <c r="W699" t="s">
        <v>5084</v>
      </c>
      <c r="X699">
        <v>16</v>
      </c>
      <c r="Y699" t="s">
        <v>5077</v>
      </c>
      <c r="Z699" t="s">
        <v>5070</v>
      </c>
    </row>
    <row r="700" spans="1:26" x14ac:dyDescent="0.3">
      <c r="A700" t="s">
        <v>721</v>
      </c>
      <c r="B700" t="s">
        <v>5027</v>
      </c>
      <c r="C700" t="s">
        <v>5030</v>
      </c>
      <c r="D700" t="s">
        <v>5033</v>
      </c>
      <c r="E700" t="s">
        <v>5036</v>
      </c>
      <c r="F700" t="s">
        <v>5049</v>
      </c>
      <c r="G700">
        <v>-106.3468</v>
      </c>
      <c r="H700">
        <v>56.130400000000002</v>
      </c>
      <c r="I700">
        <v>193847</v>
      </c>
      <c r="J700">
        <v>891434</v>
      </c>
      <c r="K700">
        <v>176915</v>
      </c>
      <c r="L700">
        <v>70028</v>
      </c>
      <c r="M700">
        <v>37874</v>
      </c>
      <c r="N700">
        <v>0.21745625690159401</v>
      </c>
      <c r="O700">
        <v>1108008</v>
      </c>
      <c r="P700">
        <v>811907</v>
      </c>
      <c r="Q700">
        <v>0</v>
      </c>
      <c r="T700" t="s">
        <v>5057</v>
      </c>
      <c r="U700">
        <v>45530</v>
      </c>
      <c r="V700" t="s">
        <v>5085</v>
      </c>
      <c r="W700" t="s">
        <v>5095</v>
      </c>
      <c r="X700">
        <v>17</v>
      </c>
      <c r="Y700" t="s">
        <v>5077</v>
      </c>
      <c r="Z700" t="s">
        <v>5071</v>
      </c>
    </row>
    <row r="701" spans="1:26" x14ac:dyDescent="0.3">
      <c r="A701" t="s">
        <v>722</v>
      </c>
      <c r="B701" t="s">
        <v>5027</v>
      </c>
      <c r="C701" t="s">
        <v>5030</v>
      </c>
      <c r="D701" t="s">
        <v>5033</v>
      </c>
      <c r="E701" t="s">
        <v>5036</v>
      </c>
      <c r="F701" t="s">
        <v>5046</v>
      </c>
      <c r="G701">
        <v>133.77510000000001</v>
      </c>
      <c r="H701">
        <v>-25.2744</v>
      </c>
      <c r="I701">
        <v>367072</v>
      </c>
      <c r="J701">
        <v>1898899</v>
      </c>
      <c r="K701">
        <v>223032</v>
      </c>
      <c r="L701">
        <v>115148</v>
      </c>
      <c r="M701">
        <v>109261</v>
      </c>
      <c r="N701">
        <v>0.19330827417089169</v>
      </c>
      <c r="O701">
        <v>2340118</v>
      </c>
      <c r="P701">
        <v>1898899</v>
      </c>
      <c r="Q701">
        <v>0</v>
      </c>
      <c r="T701" t="s">
        <v>5057</v>
      </c>
      <c r="U701">
        <v>45601</v>
      </c>
      <c r="V701" t="s">
        <v>5089</v>
      </c>
      <c r="W701" t="s">
        <v>5094</v>
      </c>
      <c r="X701">
        <v>17</v>
      </c>
      <c r="Y701" t="s">
        <v>5077</v>
      </c>
      <c r="Z701" t="s">
        <v>5070</v>
      </c>
    </row>
    <row r="702" spans="1:26" x14ac:dyDescent="0.3">
      <c r="A702" t="s">
        <v>723</v>
      </c>
      <c r="B702" t="s">
        <v>5024</v>
      </c>
      <c r="C702" t="s">
        <v>5029</v>
      </c>
      <c r="D702" t="s">
        <v>5032</v>
      </c>
      <c r="E702" t="s">
        <v>5036</v>
      </c>
      <c r="F702" t="s">
        <v>5043</v>
      </c>
      <c r="G702">
        <v>-3.4359999999999999</v>
      </c>
      <c r="H702">
        <v>55.378100000000003</v>
      </c>
      <c r="I702">
        <v>132196</v>
      </c>
      <c r="J702">
        <v>1470079</v>
      </c>
      <c r="K702">
        <v>163943</v>
      </c>
      <c r="L702">
        <v>70171</v>
      </c>
      <c r="M702">
        <v>61782</v>
      </c>
      <c r="N702">
        <v>8.9924722441263538E-2</v>
      </c>
      <c r="O702">
        <v>1735636</v>
      </c>
      <c r="P702">
        <v>1470079</v>
      </c>
      <c r="Q702">
        <v>0</v>
      </c>
      <c r="T702" t="s">
        <v>5061</v>
      </c>
      <c r="U702">
        <v>45441</v>
      </c>
      <c r="V702" t="s">
        <v>5078</v>
      </c>
      <c r="W702" t="s">
        <v>5087</v>
      </c>
      <c r="X702">
        <v>18</v>
      </c>
      <c r="Y702" t="s">
        <v>5092</v>
      </c>
      <c r="Z702" t="s">
        <v>5069</v>
      </c>
    </row>
    <row r="703" spans="1:26" x14ac:dyDescent="0.3">
      <c r="A703" t="s">
        <v>724</v>
      </c>
      <c r="B703" t="s">
        <v>5027</v>
      </c>
      <c r="C703" t="s">
        <v>5029</v>
      </c>
      <c r="D703" t="s">
        <v>5033</v>
      </c>
      <c r="E703" t="s">
        <v>5036</v>
      </c>
      <c r="F703" t="s">
        <v>5047</v>
      </c>
      <c r="G703">
        <v>138.25290000000001</v>
      </c>
      <c r="H703">
        <v>36.204799999999999</v>
      </c>
      <c r="I703">
        <v>538239</v>
      </c>
      <c r="J703">
        <v>2302475</v>
      </c>
      <c r="K703">
        <v>441556</v>
      </c>
      <c r="L703">
        <v>112068</v>
      </c>
      <c r="M703">
        <v>69565</v>
      </c>
      <c r="N703">
        <v>0.2337656735316154</v>
      </c>
      <c r="O703">
        <v>2581477</v>
      </c>
      <c r="P703">
        <v>2302475</v>
      </c>
      <c r="Q703">
        <v>0</v>
      </c>
      <c r="T703" t="s">
        <v>5057</v>
      </c>
      <c r="U703">
        <v>45423</v>
      </c>
      <c r="V703" t="s">
        <v>5088</v>
      </c>
      <c r="W703" t="s">
        <v>5087</v>
      </c>
      <c r="X703">
        <v>18</v>
      </c>
      <c r="Y703" t="s">
        <v>5092</v>
      </c>
      <c r="Z703" t="s">
        <v>5071</v>
      </c>
    </row>
    <row r="704" spans="1:26" x14ac:dyDescent="0.3">
      <c r="A704" t="s">
        <v>725</v>
      </c>
      <c r="B704" t="s">
        <v>5024</v>
      </c>
      <c r="C704" t="s">
        <v>5029</v>
      </c>
      <c r="D704" t="s">
        <v>5035</v>
      </c>
      <c r="E704" t="s">
        <v>5040</v>
      </c>
      <c r="F704" t="s">
        <v>5047</v>
      </c>
      <c r="G704">
        <v>138.25290000000001</v>
      </c>
      <c r="H704">
        <v>36.204799999999999</v>
      </c>
      <c r="I704">
        <v>52178</v>
      </c>
      <c r="J704">
        <v>292761</v>
      </c>
      <c r="K704">
        <v>44861</v>
      </c>
      <c r="L704">
        <v>14830</v>
      </c>
      <c r="M704">
        <v>13769</v>
      </c>
      <c r="N704">
        <v>0.17822850466344481</v>
      </c>
      <c r="O704">
        <v>360573</v>
      </c>
      <c r="P704">
        <v>0</v>
      </c>
      <c r="Q704">
        <v>128043</v>
      </c>
      <c r="T704" t="s">
        <v>5058</v>
      </c>
      <c r="U704">
        <v>45757</v>
      </c>
      <c r="V704" t="s">
        <v>5075</v>
      </c>
      <c r="W704" t="s">
        <v>5079</v>
      </c>
      <c r="X704">
        <v>15</v>
      </c>
      <c r="Y704" t="s">
        <v>5077</v>
      </c>
      <c r="Z704" t="s">
        <v>5070</v>
      </c>
    </row>
    <row r="705" spans="1:26" x14ac:dyDescent="0.3">
      <c r="A705" t="s">
        <v>726</v>
      </c>
      <c r="B705" t="s">
        <v>5023</v>
      </c>
      <c r="C705" t="s">
        <v>5029</v>
      </c>
      <c r="D705" t="s">
        <v>5032</v>
      </c>
      <c r="E705" t="s">
        <v>5036</v>
      </c>
      <c r="F705" t="s">
        <v>5043</v>
      </c>
      <c r="G705">
        <v>-3.4359999999999999</v>
      </c>
      <c r="H705">
        <v>55.378100000000003</v>
      </c>
      <c r="I705">
        <v>22076</v>
      </c>
      <c r="J705">
        <v>259570</v>
      </c>
      <c r="K705">
        <v>32062</v>
      </c>
      <c r="L705">
        <v>18524</v>
      </c>
      <c r="M705">
        <v>5626</v>
      </c>
      <c r="N705">
        <v>8.5050400884490618E-2</v>
      </c>
      <c r="O705">
        <v>307288</v>
      </c>
      <c r="P705">
        <v>238110</v>
      </c>
      <c r="Q705">
        <v>0</v>
      </c>
      <c r="R705">
        <v>5223</v>
      </c>
      <c r="S705">
        <v>1.7000000000000001E-2</v>
      </c>
      <c r="T705" t="s">
        <v>5059</v>
      </c>
      <c r="U705">
        <v>45709</v>
      </c>
      <c r="V705" t="s">
        <v>5091</v>
      </c>
      <c r="W705" t="s">
        <v>5086</v>
      </c>
      <c r="X705">
        <v>16</v>
      </c>
      <c r="Y705" t="s">
        <v>5077</v>
      </c>
      <c r="Z705" t="s">
        <v>5069</v>
      </c>
    </row>
    <row r="706" spans="1:26" x14ac:dyDescent="0.3">
      <c r="A706" t="s">
        <v>727</v>
      </c>
      <c r="B706" t="s">
        <v>5027</v>
      </c>
      <c r="C706" t="s">
        <v>5029</v>
      </c>
      <c r="D706" t="s">
        <v>5031</v>
      </c>
      <c r="E706" t="s">
        <v>5036</v>
      </c>
      <c r="F706" t="s">
        <v>5050</v>
      </c>
      <c r="G706">
        <v>-95.712900000000005</v>
      </c>
      <c r="H706">
        <v>37.090200000000003</v>
      </c>
      <c r="I706">
        <v>228793</v>
      </c>
      <c r="J706">
        <v>1703239</v>
      </c>
      <c r="K706">
        <v>213297</v>
      </c>
      <c r="L706">
        <v>125982</v>
      </c>
      <c r="M706">
        <v>72015</v>
      </c>
      <c r="N706">
        <v>0.13432855349187439</v>
      </c>
      <c r="O706">
        <v>1952382</v>
      </c>
      <c r="P706">
        <v>1703239</v>
      </c>
      <c r="Q706">
        <v>0</v>
      </c>
      <c r="T706" t="s">
        <v>5052</v>
      </c>
      <c r="U706">
        <v>45728</v>
      </c>
      <c r="V706" t="s">
        <v>5078</v>
      </c>
      <c r="W706" t="s">
        <v>5076</v>
      </c>
      <c r="X706">
        <v>16</v>
      </c>
      <c r="Y706" t="s">
        <v>5077</v>
      </c>
      <c r="Z706" t="s">
        <v>5070</v>
      </c>
    </row>
    <row r="707" spans="1:26" x14ac:dyDescent="0.3">
      <c r="A707" t="s">
        <v>728</v>
      </c>
      <c r="B707" t="s">
        <v>5025</v>
      </c>
      <c r="C707" t="s">
        <v>5029</v>
      </c>
      <c r="D707" t="s">
        <v>5031</v>
      </c>
      <c r="E707" t="s">
        <v>5036</v>
      </c>
      <c r="F707" t="s">
        <v>5046</v>
      </c>
      <c r="G707">
        <v>133.77510000000001</v>
      </c>
      <c r="H707">
        <v>-25.2744</v>
      </c>
      <c r="I707">
        <v>463635</v>
      </c>
      <c r="J707">
        <v>3316199</v>
      </c>
      <c r="K707">
        <v>808216</v>
      </c>
      <c r="L707">
        <v>136038</v>
      </c>
      <c r="M707">
        <v>183874</v>
      </c>
      <c r="N707">
        <v>0.139809165785647</v>
      </c>
      <c r="O707">
        <v>4267486</v>
      </c>
      <c r="P707">
        <v>3316199</v>
      </c>
      <c r="Q707">
        <v>0</v>
      </c>
      <c r="T707" t="s">
        <v>5052</v>
      </c>
      <c r="U707">
        <v>45747</v>
      </c>
      <c r="V707" t="s">
        <v>5085</v>
      </c>
      <c r="W707" t="s">
        <v>5076</v>
      </c>
      <c r="X707">
        <v>13</v>
      </c>
      <c r="Y707" t="s">
        <v>5077</v>
      </c>
      <c r="Z707" t="s">
        <v>5070</v>
      </c>
    </row>
    <row r="708" spans="1:26" x14ac:dyDescent="0.3">
      <c r="A708" t="s">
        <v>729</v>
      </c>
      <c r="B708" t="s">
        <v>5024</v>
      </c>
      <c r="C708" t="s">
        <v>5029</v>
      </c>
      <c r="D708" t="s">
        <v>5033</v>
      </c>
      <c r="E708" t="s">
        <v>5039</v>
      </c>
      <c r="F708" t="s">
        <v>5050</v>
      </c>
      <c r="G708">
        <v>-95.712900000000005</v>
      </c>
      <c r="H708">
        <v>37.090200000000003</v>
      </c>
      <c r="I708">
        <v>89740</v>
      </c>
      <c r="J708">
        <v>503680</v>
      </c>
      <c r="K708">
        <v>119605</v>
      </c>
      <c r="L708">
        <v>31112</v>
      </c>
      <c r="M708">
        <v>22762</v>
      </c>
      <c r="N708">
        <v>0.17816918208260221</v>
      </c>
      <c r="O708">
        <v>594665</v>
      </c>
      <c r="P708">
        <v>0</v>
      </c>
      <c r="Q708">
        <v>0</v>
      </c>
      <c r="T708" t="s">
        <v>5056</v>
      </c>
      <c r="U708">
        <v>45619</v>
      </c>
      <c r="V708" t="s">
        <v>5088</v>
      </c>
      <c r="W708" t="s">
        <v>5094</v>
      </c>
      <c r="X708">
        <v>11</v>
      </c>
      <c r="Y708" t="s">
        <v>5082</v>
      </c>
      <c r="Z708" t="s">
        <v>5070</v>
      </c>
    </row>
    <row r="709" spans="1:26" x14ac:dyDescent="0.3">
      <c r="A709" t="s">
        <v>730</v>
      </c>
      <c r="B709" t="s">
        <v>5025</v>
      </c>
      <c r="C709" t="s">
        <v>5029</v>
      </c>
      <c r="D709" t="s">
        <v>5033</v>
      </c>
      <c r="E709" t="s">
        <v>5039</v>
      </c>
      <c r="F709" t="s">
        <v>5049</v>
      </c>
      <c r="G709">
        <v>-106.3468</v>
      </c>
      <c r="H709">
        <v>56.130400000000002</v>
      </c>
      <c r="I709">
        <v>44236</v>
      </c>
      <c r="J709">
        <v>270232</v>
      </c>
      <c r="K709">
        <v>54483</v>
      </c>
      <c r="L709">
        <v>13896</v>
      </c>
      <c r="M709">
        <v>13311</v>
      </c>
      <c r="N709">
        <v>0.16369748239874479</v>
      </c>
      <c r="O709">
        <v>341814</v>
      </c>
      <c r="P709">
        <v>0</v>
      </c>
      <c r="Q709">
        <v>0</v>
      </c>
      <c r="T709" t="s">
        <v>5056</v>
      </c>
      <c r="U709">
        <v>45420</v>
      </c>
      <c r="V709" t="s">
        <v>5078</v>
      </c>
      <c r="W709" t="s">
        <v>5087</v>
      </c>
      <c r="X709">
        <v>12</v>
      </c>
      <c r="Y709" t="s">
        <v>5077</v>
      </c>
      <c r="Z709" t="s">
        <v>5070</v>
      </c>
    </row>
    <row r="710" spans="1:26" x14ac:dyDescent="0.3">
      <c r="A710" t="s">
        <v>731</v>
      </c>
      <c r="B710" t="s">
        <v>5023</v>
      </c>
      <c r="C710" t="s">
        <v>5029</v>
      </c>
      <c r="D710" t="s">
        <v>5031</v>
      </c>
      <c r="E710" t="s">
        <v>5040</v>
      </c>
      <c r="F710" t="s">
        <v>5044</v>
      </c>
      <c r="G710">
        <v>78.962900000000005</v>
      </c>
      <c r="H710">
        <v>20.593699999999998</v>
      </c>
      <c r="I710">
        <v>41839</v>
      </c>
      <c r="J710">
        <v>413185</v>
      </c>
      <c r="K710">
        <v>50394</v>
      </c>
      <c r="L710">
        <v>29603</v>
      </c>
      <c r="M710">
        <v>17193</v>
      </c>
      <c r="N710">
        <v>0.1012610163867016</v>
      </c>
      <c r="O710">
        <v>524304</v>
      </c>
      <c r="P710">
        <v>0</v>
      </c>
      <c r="Q710">
        <v>157825</v>
      </c>
      <c r="R710">
        <v>5400</v>
      </c>
      <c r="S710">
        <v>1.03E-2</v>
      </c>
      <c r="T710" t="s">
        <v>5051</v>
      </c>
      <c r="U710">
        <v>45331</v>
      </c>
      <c r="V710" t="s">
        <v>5091</v>
      </c>
      <c r="W710" t="s">
        <v>5086</v>
      </c>
      <c r="X710">
        <v>15</v>
      </c>
      <c r="Y710" t="s">
        <v>5077</v>
      </c>
      <c r="Z710" t="s">
        <v>5070</v>
      </c>
    </row>
    <row r="711" spans="1:26" x14ac:dyDescent="0.3">
      <c r="A711" t="s">
        <v>732</v>
      </c>
      <c r="B711" t="s">
        <v>5023</v>
      </c>
      <c r="C711" t="s">
        <v>5029</v>
      </c>
      <c r="D711" t="s">
        <v>5033</v>
      </c>
      <c r="E711" t="s">
        <v>5036</v>
      </c>
      <c r="F711" t="s">
        <v>5045</v>
      </c>
      <c r="G711">
        <v>-51.9253</v>
      </c>
      <c r="H711">
        <v>-14.234999999999999</v>
      </c>
      <c r="I711">
        <v>421714</v>
      </c>
      <c r="J711">
        <v>2549175</v>
      </c>
      <c r="K711">
        <v>350958</v>
      </c>
      <c r="L711">
        <v>184077</v>
      </c>
      <c r="M711">
        <v>100337</v>
      </c>
      <c r="N711">
        <v>0.16543179667373101</v>
      </c>
      <c r="O711">
        <v>3066196</v>
      </c>
      <c r="P711">
        <v>2549175</v>
      </c>
      <c r="Q711">
        <v>0</v>
      </c>
      <c r="R711">
        <v>70522</v>
      </c>
      <c r="S711">
        <v>2.3E-2</v>
      </c>
      <c r="T711" t="s">
        <v>5057</v>
      </c>
      <c r="U711">
        <v>45728</v>
      </c>
      <c r="V711" t="s">
        <v>5078</v>
      </c>
      <c r="W711" t="s">
        <v>5076</v>
      </c>
      <c r="X711">
        <v>11</v>
      </c>
      <c r="Y711" t="s">
        <v>5082</v>
      </c>
      <c r="Z711" t="s">
        <v>5070</v>
      </c>
    </row>
    <row r="712" spans="1:26" x14ac:dyDescent="0.3">
      <c r="A712" t="s">
        <v>733</v>
      </c>
      <c r="B712" t="s">
        <v>5023</v>
      </c>
      <c r="C712" t="s">
        <v>5029</v>
      </c>
      <c r="D712" t="s">
        <v>5033</v>
      </c>
      <c r="E712" t="s">
        <v>5036</v>
      </c>
      <c r="F712" t="s">
        <v>5043</v>
      </c>
      <c r="G712">
        <v>-3.4359999999999999</v>
      </c>
      <c r="H712">
        <v>55.378100000000003</v>
      </c>
      <c r="I712">
        <v>55669</v>
      </c>
      <c r="J712">
        <v>228660</v>
      </c>
      <c r="K712">
        <v>33446</v>
      </c>
      <c r="L712">
        <v>13411</v>
      </c>
      <c r="M712">
        <v>7547</v>
      </c>
      <c r="N712">
        <v>0.24345836331431051</v>
      </c>
      <c r="O712">
        <v>253321</v>
      </c>
      <c r="P712">
        <v>226795</v>
      </c>
      <c r="Q712">
        <v>0</v>
      </c>
      <c r="R712">
        <v>3673</v>
      </c>
      <c r="S712">
        <v>1.4500000000000001E-2</v>
      </c>
      <c r="T712" t="s">
        <v>5056</v>
      </c>
      <c r="U712">
        <v>45714</v>
      </c>
      <c r="V712" t="s">
        <v>5078</v>
      </c>
      <c r="W712" t="s">
        <v>5086</v>
      </c>
      <c r="X712">
        <v>17</v>
      </c>
      <c r="Y712" t="s">
        <v>5077</v>
      </c>
      <c r="Z712" t="s">
        <v>5071</v>
      </c>
    </row>
    <row r="713" spans="1:26" x14ac:dyDescent="0.3">
      <c r="A713" t="s">
        <v>734</v>
      </c>
      <c r="B713" t="s">
        <v>5023</v>
      </c>
      <c r="C713" t="s">
        <v>5029</v>
      </c>
      <c r="D713" t="s">
        <v>5033</v>
      </c>
      <c r="E713" t="s">
        <v>5036</v>
      </c>
      <c r="F713" t="s">
        <v>5048</v>
      </c>
      <c r="G713">
        <v>10.451499999999999</v>
      </c>
      <c r="H713">
        <v>51.165700000000001</v>
      </c>
      <c r="I713">
        <v>68694</v>
      </c>
      <c r="J713">
        <v>400763</v>
      </c>
      <c r="K713">
        <v>60864</v>
      </c>
      <c r="L713">
        <v>25470</v>
      </c>
      <c r="M713">
        <v>20926</v>
      </c>
      <c r="N713">
        <v>0.17140889051092839</v>
      </c>
      <c r="O713">
        <v>516724</v>
      </c>
      <c r="P713">
        <v>352901</v>
      </c>
      <c r="Q713">
        <v>0</v>
      </c>
      <c r="R713">
        <v>7337</v>
      </c>
      <c r="S713">
        <v>1.4200000000000001E-2</v>
      </c>
      <c r="T713" t="s">
        <v>5056</v>
      </c>
      <c r="U713">
        <v>45520</v>
      </c>
      <c r="V713" t="s">
        <v>5091</v>
      </c>
      <c r="W713" t="s">
        <v>5095</v>
      </c>
      <c r="X713">
        <v>11</v>
      </c>
      <c r="Y713" t="s">
        <v>5082</v>
      </c>
      <c r="Z713" t="s">
        <v>5070</v>
      </c>
    </row>
    <row r="714" spans="1:26" x14ac:dyDescent="0.3">
      <c r="A714" t="s">
        <v>735</v>
      </c>
      <c r="B714" t="s">
        <v>5023</v>
      </c>
      <c r="C714" t="s">
        <v>5029</v>
      </c>
      <c r="D714" t="s">
        <v>5033</v>
      </c>
      <c r="E714" t="s">
        <v>5036</v>
      </c>
      <c r="F714" t="s">
        <v>5043</v>
      </c>
      <c r="G714">
        <v>-3.4359999999999999</v>
      </c>
      <c r="H714">
        <v>55.378100000000003</v>
      </c>
      <c r="I714">
        <v>365897</v>
      </c>
      <c r="J714">
        <v>1480885</v>
      </c>
      <c r="K714">
        <v>236988</v>
      </c>
      <c r="L714">
        <v>102425</v>
      </c>
      <c r="M714">
        <v>45370</v>
      </c>
      <c r="N714">
        <v>0.24708028981309371</v>
      </c>
      <c r="O714">
        <v>1922287</v>
      </c>
      <c r="P714">
        <v>1480885</v>
      </c>
      <c r="Q714">
        <v>0</v>
      </c>
      <c r="R714">
        <v>24028</v>
      </c>
      <c r="S714">
        <v>1.2500000000000001E-2</v>
      </c>
      <c r="T714" t="s">
        <v>5057</v>
      </c>
      <c r="U714">
        <v>45674</v>
      </c>
      <c r="V714" t="s">
        <v>5091</v>
      </c>
      <c r="W714" t="s">
        <v>5084</v>
      </c>
      <c r="X714">
        <v>15</v>
      </c>
      <c r="Y714" t="s">
        <v>5077</v>
      </c>
      <c r="Z714" t="s">
        <v>5071</v>
      </c>
    </row>
    <row r="715" spans="1:26" x14ac:dyDescent="0.3">
      <c r="A715" t="s">
        <v>736</v>
      </c>
      <c r="B715" t="s">
        <v>5024</v>
      </c>
      <c r="C715" t="s">
        <v>5029</v>
      </c>
      <c r="D715" t="s">
        <v>5035</v>
      </c>
      <c r="E715" t="s">
        <v>5040</v>
      </c>
      <c r="F715" t="s">
        <v>5050</v>
      </c>
      <c r="G715">
        <v>-95.712900000000005</v>
      </c>
      <c r="H715">
        <v>37.090200000000003</v>
      </c>
      <c r="I715">
        <v>26857</v>
      </c>
      <c r="J715">
        <v>257343</v>
      </c>
      <c r="K715">
        <v>51192</v>
      </c>
      <c r="L715">
        <v>16573</v>
      </c>
      <c r="M715">
        <v>6386</v>
      </c>
      <c r="N715">
        <v>0.1043655553974865</v>
      </c>
      <c r="O715">
        <v>331382</v>
      </c>
      <c r="P715">
        <v>0</v>
      </c>
      <c r="Q715">
        <v>172473</v>
      </c>
      <c r="T715" t="s">
        <v>5058</v>
      </c>
      <c r="U715">
        <v>45346</v>
      </c>
      <c r="V715" t="s">
        <v>5088</v>
      </c>
      <c r="W715" t="s">
        <v>5086</v>
      </c>
      <c r="X715">
        <v>13</v>
      </c>
      <c r="Y715" t="s">
        <v>5077</v>
      </c>
      <c r="Z715" t="s">
        <v>5070</v>
      </c>
    </row>
    <row r="716" spans="1:26" x14ac:dyDescent="0.3">
      <c r="A716" t="s">
        <v>737</v>
      </c>
      <c r="B716" t="s">
        <v>5023</v>
      </c>
      <c r="C716" t="s">
        <v>5030</v>
      </c>
      <c r="D716" t="s">
        <v>5032</v>
      </c>
      <c r="E716" t="s">
        <v>5036</v>
      </c>
      <c r="F716" t="s">
        <v>5043</v>
      </c>
      <c r="G716">
        <v>-3.4359999999999999</v>
      </c>
      <c r="H716">
        <v>55.378100000000003</v>
      </c>
      <c r="I716">
        <v>119620</v>
      </c>
      <c r="J716">
        <v>1747716</v>
      </c>
      <c r="K716">
        <v>338031</v>
      </c>
      <c r="L716">
        <v>71890</v>
      </c>
      <c r="M716">
        <v>56431</v>
      </c>
      <c r="N716">
        <v>6.8444115329136718E-2</v>
      </c>
      <c r="O716">
        <v>2113498</v>
      </c>
      <c r="P716">
        <v>1747716</v>
      </c>
      <c r="Q716">
        <v>0</v>
      </c>
      <c r="R716">
        <v>23248</v>
      </c>
      <c r="S716">
        <v>1.0999999999999999E-2</v>
      </c>
      <c r="T716" t="s">
        <v>5061</v>
      </c>
      <c r="U716">
        <v>45384</v>
      </c>
      <c r="V716" t="s">
        <v>5089</v>
      </c>
      <c r="W716" t="s">
        <v>5079</v>
      </c>
      <c r="X716">
        <v>15</v>
      </c>
      <c r="Y716" t="s">
        <v>5077</v>
      </c>
      <c r="Z716" t="s">
        <v>5069</v>
      </c>
    </row>
    <row r="717" spans="1:26" x14ac:dyDescent="0.3">
      <c r="A717" t="s">
        <v>738</v>
      </c>
      <c r="B717" t="s">
        <v>5027</v>
      </c>
      <c r="C717" t="s">
        <v>5029</v>
      </c>
      <c r="D717" t="s">
        <v>5033</v>
      </c>
      <c r="E717" t="s">
        <v>5036</v>
      </c>
      <c r="F717" t="s">
        <v>5049</v>
      </c>
      <c r="G717">
        <v>-106.3468</v>
      </c>
      <c r="H717">
        <v>56.130400000000002</v>
      </c>
      <c r="I717">
        <v>27439</v>
      </c>
      <c r="J717">
        <v>133821</v>
      </c>
      <c r="K717">
        <v>16813</v>
      </c>
      <c r="L717">
        <v>6812</v>
      </c>
      <c r="M717">
        <v>6730</v>
      </c>
      <c r="N717">
        <v>0.20504328632953919</v>
      </c>
      <c r="O717">
        <v>171236</v>
      </c>
      <c r="P717">
        <v>121384</v>
      </c>
      <c r="Q717">
        <v>0</v>
      </c>
      <c r="T717" t="s">
        <v>5057</v>
      </c>
      <c r="U717">
        <v>45428</v>
      </c>
      <c r="V717" t="s">
        <v>5075</v>
      </c>
      <c r="W717" t="s">
        <v>5087</v>
      </c>
      <c r="X717">
        <v>10</v>
      </c>
      <c r="Y717" t="s">
        <v>5082</v>
      </c>
      <c r="Z717" t="s">
        <v>5071</v>
      </c>
    </row>
    <row r="718" spans="1:26" x14ac:dyDescent="0.3">
      <c r="A718" t="s">
        <v>739</v>
      </c>
      <c r="B718" t="s">
        <v>5025</v>
      </c>
      <c r="C718" t="s">
        <v>5029</v>
      </c>
      <c r="D718" t="s">
        <v>5033</v>
      </c>
      <c r="E718" t="s">
        <v>5039</v>
      </c>
      <c r="F718" t="s">
        <v>5045</v>
      </c>
      <c r="G718">
        <v>-51.9253</v>
      </c>
      <c r="H718">
        <v>-14.234999999999999</v>
      </c>
      <c r="I718">
        <v>43564</v>
      </c>
      <c r="J718">
        <v>221686</v>
      </c>
      <c r="K718">
        <v>24966</v>
      </c>
      <c r="L718">
        <v>11007</v>
      </c>
      <c r="M718">
        <v>5322</v>
      </c>
      <c r="N718">
        <v>0.19651625062609629</v>
      </c>
      <c r="O718">
        <v>244590</v>
      </c>
      <c r="P718">
        <v>0</v>
      </c>
      <c r="Q718">
        <v>0</v>
      </c>
      <c r="T718" t="s">
        <v>5056</v>
      </c>
      <c r="U718">
        <v>45759</v>
      </c>
      <c r="V718" t="s">
        <v>5088</v>
      </c>
      <c r="W718" t="s">
        <v>5079</v>
      </c>
      <c r="X718">
        <v>10</v>
      </c>
      <c r="Y718" t="s">
        <v>5082</v>
      </c>
      <c r="Z718" t="s">
        <v>5070</v>
      </c>
    </row>
    <row r="719" spans="1:26" x14ac:dyDescent="0.3">
      <c r="A719" t="s">
        <v>740</v>
      </c>
      <c r="B719" t="s">
        <v>5025</v>
      </c>
      <c r="C719" t="s">
        <v>5029</v>
      </c>
      <c r="D719" t="s">
        <v>5033</v>
      </c>
      <c r="E719" t="s">
        <v>5036</v>
      </c>
      <c r="F719" t="s">
        <v>5050</v>
      </c>
      <c r="G719">
        <v>-95.712900000000005</v>
      </c>
      <c r="H719">
        <v>37.090200000000003</v>
      </c>
      <c r="I719">
        <v>420377</v>
      </c>
      <c r="J719">
        <v>2786530</v>
      </c>
      <c r="K719">
        <v>346791</v>
      </c>
      <c r="L719">
        <v>116172</v>
      </c>
      <c r="M719">
        <v>58373</v>
      </c>
      <c r="N719">
        <v>0.15086056915201429</v>
      </c>
      <c r="O719">
        <v>3530504</v>
      </c>
      <c r="P719">
        <v>2786530</v>
      </c>
      <c r="Q719">
        <v>0</v>
      </c>
      <c r="T719" t="s">
        <v>5057</v>
      </c>
      <c r="U719">
        <v>45327</v>
      </c>
      <c r="V719" t="s">
        <v>5085</v>
      </c>
      <c r="W719" t="s">
        <v>5086</v>
      </c>
      <c r="X719">
        <v>16</v>
      </c>
      <c r="Y719" t="s">
        <v>5077</v>
      </c>
      <c r="Z719" t="s">
        <v>5070</v>
      </c>
    </row>
    <row r="720" spans="1:26" x14ac:dyDescent="0.3">
      <c r="A720" t="s">
        <v>741</v>
      </c>
      <c r="B720" t="s">
        <v>5024</v>
      </c>
      <c r="C720" t="s">
        <v>5029</v>
      </c>
      <c r="D720" t="s">
        <v>5032</v>
      </c>
      <c r="E720" t="s">
        <v>5036</v>
      </c>
      <c r="F720" t="s">
        <v>5047</v>
      </c>
      <c r="G720">
        <v>138.25290000000001</v>
      </c>
      <c r="H720">
        <v>36.204799999999999</v>
      </c>
      <c r="I720">
        <v>214222</v>
      </c>
      <c r="J720">
        <v>3241555</v>
      </c>
      <c r="K720">
        <v>798082</v>
      </c>
      <c r="L720">
        <v>119201</v>
      </c>
      <c r="M720">
        <v>94844</v>
      </c>
      <c r="N720">
        <v>6.6086235382787573E-2</v>
      </c>
      <c r="O720">
        <v>4128709</v>
      </c>
      <c r="P720">
        <v>3241555</v>
      </c>
      <c r="Q720">
        <v>0</v>
      </c>
      <c r="T720" t="s">
        <v>5061</v>
      </c>
      <c r="U720">
        <v>45415</v>
      </c>
      <c r="V720" t="s">
        <v>5091</v>
      </c>
      <c r="W720" t="s">
        <v>5087</v>
      </c>
      <c r="X720">
        <v>16</v>
      </c>
      <c r="Y720" t="s">
        <v>5077</v>
      </c>
      <c r="Z720" t="s">
        <v>5070</v>
      </c>
    </row>
    <row r="721" spans="1:26" x14ac:dyDescent="0.3">
      <c r="A721" t="s">
        <v>742</v>
      </c>
      <c r="B721" t="s">
        <v>5023</v>
      </c>
      <c r="C721" t="s">
        <v>5030</v>
      </c>
      <c r="D721" t="s">
        <v>5033</v>
      </c>
      <c r="E721" t="s">
        <v>5036</v>
      </c>
      <c r="F721" t="s">
        <v>5043</v>
      </c>
      <c r="G721">
        <v>-3.4359999999999999</v>
      </c>
      <c r="H721">
        <v>55.378100000000003</v>
      </c>
      <c r="I721">
        <v>449703</v>
      </c>
      <c r="J721">
        <v>1895452</v>
      </c>
      <c r="K721">
        <v>203938</v>
      </c>
      <c r="L721">
        <v>60596</v>
      </c>
      <c r="M721">
        <v>81424</v>
      </c>
      <c r="N721">
        <v>0.23725415531380839</v>
      </c>
      <c r="O721">
        <v>2233939</v>
      </c>
      <c r="P721">
        <v>1895452</v>
      </c>
      <c r="Q721">
        <v>0</v>
      </c>
      <c r="R721">
        <v>44678</v>
      </c>
      <c r="S721">
        <v>0.02</v>
      </c>
      <c r="T721" t="s">
        <v>5057</v>
      </c>
      <c r="U721">
        <v>45598</v>
      </c>
      <c r="V721" t="s">
        <v>5088</v>
      </c>
      <c r="W721" t="s">
        <v>5094</v>
      </c>
      <c r="X721">
        <v>17</v>
      </c>
      <c r="Y721" t="s">
        <v>5077</v>
      </c>
      <c r="Z721" t="s">
        <v>5071</v>
      </c>
    </row>
    <row r="722" spans="1:26" x14ac:dyDescent="0.3">
      <c r="A722" t="s">
        <v>743</v>
      </c>
      <c r="B722" t="s">
        <v>5024</v>
      </c>
      <c r="C722" t="s">
        <v>5029</v>
      </c>
      <c r="D722" t="s">
        <v>5033</v>
      </c>
      <c r="E722" t="s">
        <v>5036</v>
      </c>
      <c r="F722" t="s">
        <v>5046</v>
      </c>
      <c r="G722">
        <v>133.77510000000001</v>
      </c>
      <c r="H722">
        <v>-25.2744</v>
      </c>
      <c r="I722">
        <v>624579</v>
      </c>
      <c r="J722">
        <v>2554739</v>
      </c>
      <c r="K722">
        <v>266453</v>
      </c>
      <c r="L722">
        <v>151145</v>
      </c>
      <c r="M722">
        <v>52249</v>
      </c>
      <c r="N722">
        <v>0.2444787114627</v>
      </c>
      <c r="O722">
        <v>3212518</v>
      </c>
      <c r="P722">
        <v>2554739</v>
      </c>
      <c r="Q722">
        <v>0</v>
      </c>
      <c r="T722" t="s">
        <v>5057</v>
      </c>
      <c r="U722">
        <v>45592</v>
      </c>
      <c r="V722" t="s">
        <v>5080</v>
      </c>
      <c r="W722" t="s">
        <v>5090</v>
      </c>
      <c r="X722">
        <v>12</v>
      </c>
      <c r="Y722" t="s">
        <v>5077</v>
      </c>
      <c r="Z722" t="s">
        <v>5071</v>
      </c>
    </row>
    <row r="723" spans="1:26" x14ac:dyDescent="0.3">
      <c r="A723" t="s">
        <v>744</v>
      </c>
      <c r="B723" t="s">
        <v>5025</v>
      </c>
      <c r="C723" t="s">
        <v>5029</v>
      </c>
      <c r="D723" t="s">
        <v>5033</v>
      </c>
      <c r="E723" t="s">
        <v>5039</v>
      </c>
      <c r="F723" t="s">
        <v>5043</v>
      </c>
      <c r="G723">
        <v>-3.4359999999999999</v>
      </c>
      <c r="H723">
        <v>55.378100000000003</v>
      </c>
      <c r="I723">
        <v>58337</v>
      </c>
      <c r="J723">
        <v>241076</v>
      </c>
      <c r="K723">
        <v>45383</v>
      </c>
      <c r="L723">
        <v>12025</v>
      </c>
      <c r="M723">
        <v>14211</v>
      </c>
      <c r="N723">
        <v>0.24198708182709641</v>
      </c>
      <c r="O723">
        <v>291422</v>
      </c>
      <c r="P723">
        <v>0</v>
      </c>
      <c r="Q723">
        <v>0</v>
      </c>
      <c r="T723" t="s">
        <v>5056</v>
      </c>
      <c r="U723">
        <v>45315</v>
      </c>
      <c r="V723" t="s">
        <v>5078</v>
      </c>
      <c r="W723" t="s">
        <v>5084</v>
      </c>
      <c r="X723">
        <v>14</v>
      </c>
      <c r="Y723" t="s">
        <v>5077</v>
      </c>
      <c r="Z723" t="s">
        <v>5071</v>
      </c>
    </row>
    <row r="724" spans="1:26" x14ac:dyDescent="0.3">
      <c r="A724" t="s">
        <v>745</v>
      </c>
      <c r="B724" t="s">
        <v>5027</v>
      </c>
      <c r="C724" t="s">
        <v>5029</v>
      </c>
      <c r="D724" t="s">
        <v>5033</v>
      </c>
      <c r="E724" t="s">
        <v>5036</v>
      </c>
      <c r="F724" t="s">
        <v>5043</v>
      </c>
      <c r="G724">
        <v>-3.4359999999999999</v>
      </c>
      <c r="H724">
        <v>55.378100000000003</v>
      </c>
      <c r="I724">
        <v>42514</v>
      </c>
      <c r="J724">
        <v>246242</v>
      </c>
      <c r="K724">
        <v>34790</v>
      </c>
      <c r="L724">
        <v>16121</v>
      </c>
      <c r="M724">
        <v>7598</v>
      </c>
      <c r="N724">
        <v>0.17265511097278</v>
      </c>
      <c r="O724">
        <v>315398</v>
      </c>
      <c r="P724">
        <v>229336</v>
      </c>
      <c r="Q724">
        <v>0</v>
      </c>
      <c r="T724" t="s">
        <v>5057</v>
      </c>
      <c r="U724">
        <v>45672</v>
      </c>
      <c r="V724" t="s">
        <v>5078</v>
      </c>
      <c r="W724" t="s">
        <v>5084</v>
      </c>
      <c r="X724">
        <v>16</v>
      </c>
      <c r="Y724" t="s">
        <v>5077</v>
      </c>
      <c r="Z724" t="s">
        <v>5070</v>
      </c>
    </row>
    <row r="725" spans="1:26" x14ac:dyDescent="0.3">
      <c r="A725" t="s">
        <v>746</v>
      </c>
      <c r="B725" t="s">
        <v>5025</v>
      </c>
      <c r="C725" t="s">
        <v>5029</v>
      </c>
      <c r="D725" t="s">
        <v>5032</v>
      </c>
      <c r="E725" t="s">
        <v>5037</v>
      </c>
      <c r="F725" t="s">
        <v>5048</v>
      </c>
      <c r="G725">
        <v>10.451499999999999</v>
      </c>
      <c r="H725">
        <v>51.165700000000001</v>
      </c>
      <c r="I725">
        <v>63879</v>
      </c>
      <c r="J725">
        <v>669354</v>
      </c>
      <c r="K725">
        <v>72013</v>
      </c>
      <c r="L725">
        <v>34341</v>
      </c>
      <c r="M725">
        <v>35672</v>
      </c>
      <c r="N725">
        <v>9.5435168020700178E-2</v>
      </c>
      <c r="O725">
        <v>844142</v>
      </c>
      <c r="P725">
        <v>0</v>
      </c>
      <c r="Q725">
        <v>0</v>
      </c>
      <c r="T725" t="s">
        <v>5059</v>
      </c>
      <c r="U725">
        <v>45331</v>
      </c>
      <c r="V725" t="s">
        <v>5091</v>
      </c>
      <c r="W725" t="s">
        <v>5086</v>
      </c>
      <c r="X725">
        <v>11</v>
      </c>
      <c r="Y725" t="s">
        <v>5082</v>
      </c>
      <c r="Z725" t="s">
        <v>5069</v>
      </c>
    </row>
    <row r="726" spans="1:26" x14ac:dyDescent="0.3">
      <c r="A726" t="s">
        <v>747</v>
      </c>
      <c r="B726" t="s">
        <v>5025</v>
      </c>
      <c r="C726" t="s">
        <v>5029</v>
      </c>
      <c r="D726" t="s">
        <v>5031</v>
      </c>
      <c r="E726" t="s">
        <v>5036</v>
      </c>
      <c r="F726" t="s">
        <v>5044</v>
      </c>
      <c r="G726">
        <v>78.962900000000005</v>
      </c>
      <c r="H726">
        <v>20.593699999999998</v>
      </c>
      <c r="I726">
        <v>42027</v>
      </c>
      <c r="J726">
        <v>404579</v>
      </c>
      <c r="K726">
        <v>54071</v>
      </c>
      <c r="L726">
        <v>16710</v>
      </c>
      <c r="M726">
        <v>21318</v>
      </c>
      <c r="N726">
        <v>0.1038805236465823</v>
      </c>
      <c r="O726">
        <v>520320</v>
      </c>
      <c r="P726">
        <v>404579</v>
      </c>
      <c r="Q726">
        <v>0</v>
      </c>
      <c r="T726" t="s">
        <v>5052</v>
      </c>
      <c r="U726">
        <v>45392</v>
      </c>
      <c r="V726" t="s">
        <v>5078</v>
      </c>
      <c r="W726" t="s">
        <v>5079</v>
      </c>
      <c r="X726">
        <v>15</v>
      </c>
      <c r="Y726" t="s">
        <v>5077</v>
      </c>
      <c r="Z726" t="s">
        <v>5070</v>
      </c>
    </row>
    <row r="727" spans="1:26" x14ac:dyDescent="0.3">
      <c r="A727" t="s">
        <v>748</v>
      </c>
      <c r="B727" t="s">
        <v>5027</v>
      </c>
      <c r="C727" t="s">
        <v>5030</v>
      </c>
      <c r="D727" t="s">
        <v>5033</v>
      </c>
      <c r="E727" t="s">
        <v>5036</v>
      </c>
      <c r="F727" t="s">
        <v>5044</v>
      </c>
      <c r="G727">
        <v>78.962900000000005</v>
      </c>
      <c r="H727">
        <v>20.593699999999998</v>
      </c>
      <c r="I727">
        <v>52403</v>
      </c>
      <c r="J727">
        <v>238933</v>
      </c>
      <c r="K727">
        <v>35987</v>
      </c>
      <c r="L727">
        <v>17569</v>
      </c>
      <c r="M727">
        <v>5576</v>
      </c>
      <c r="N727">
        <v>0.21932184218910139</v>
      </c>
      <c r="O727">
        <v>272915</v>
      </c>
      <c r="P727">
        <v>212626</v>
      </c>
      <c r="Q727">
        <v>0</v>
      </c>
      <c r="T727" t="s">
        <v>5057</v>
      </c>
      <c r="U727">
        <v>45653</v>
      </c>
      <c r="V727" t="s">
        <v>5091</v>
      </c>
      <c r="W727" t="s">
        <v>5081</v>
      </c>
      <c r="X727">
        <v>12</v>
      </c>
      <c r="Y727" t="s">
        <v>5077</v>
      </c>
      <c r="Z727" t="s">
        <v>5071</v>
      </c>
    </row>
    <row r="728" spans="1:26" x14ac:dyDescent="0.3">
      <c r="A728" t="s">
        <v>749</v>
      </c>
      <c r="B728" t="s">
        <v>5027</v>
      </c>
      <c r="C728" t="s">
        <v>5030</v>
      </c>
      <c r="D728" t="s">
        <v>5033</v>
      </c>
      <c r="E728" t="s">
        <v>5036</v>
      </c>
      <c r="F728" t="s">
        <v>5049</v>
      </c>
      <c r="G728">
        <v>-106.3468</v>
      </c>
      <c r="H728">
        <v>56.130400000000002</v>
      </c>
      <c r="I728">
        <v>61767</v>
      </c>
      <c r="J728">
        <v>320671</v>
      </c>
      <c r="K728">
        <v>68261</v>
      </c>
      <c r="L728">
        <v>10442</v>
      </c>
      <c r="M728">
        <v>12731</v>
      </c>
      <c r="N728">
        <v>0.1926198646626936</v>
      </c>
      <c r="O728">
        <v>381092</v>
      </c>
      <c r="P728">
        <v>319080</v>
      </c>
      <c r="Q728">
        <v>0</v>
      </c>
      <c r="T728" t="s">
        <v>5057</v>
      </c>
      <c r="U728">
        <v>45397</v>
      </c>
      <c r="V728" t="s">
        <v>5085</v>
      </c>
      <c r="W728" t="s">
        <v>5079</v>
      </c>
      <c r="X728">
        <v>9</v>
      </c>
      <c r="Y728" t="s">
        <v>5082</v>
      </c>
      <c r="Z728" t="s">
        <v>5070</v>
      </c>
    </row>
    <row r="729" spans="1:26" x14ac:dyDescent="0.3">
      <c r="A729" t="s">
        <v>750</v>
      </c>
      <c r="B729" t="s">
        <v>5024</v>
      </c>
      <c r="C729" t="s">
        <v>5029</v>
      </c>
      <c r="D729" t="s">
        <v>5031</v>
      </c>
      <c r="E729" t="s">
        <v>5036</v>
      </c>
      <c r="F729" t="s">
        <v>5043</v>
      </c>
      <c r="G729">
        <v>-3.4359999999999999</v>
      </c>
      <c r="H729">
        <v>55.378100000000003</v>
      </c>
      <c r="I729">
        <v>118459</v>
      </c>
      <c r="J729">
        <v>1221092</v>
      </c>
      <c r="K729">
        <v>219175</v>
      </c>
      <c r="L729">
        <v>46484</v>
      </c>
      <c r="M729">
        <v>52360</v>
      </c>
      <c r="N729">
        <v>9.7011243275128778E-2</v>
      </c>
      <c r="O729">
        <v>1539902</v>
      </c>
      <c r="P729">
        <v>1221092</v>
      </c>
      <c r="Q729">
        <v>0</v>
      </c>
      <c r="T729" t="s">
        <v>5052</v>
      </c>
      <c r="U729">
        <v>45658</v>
      </c>
      <c r="V729" t="s">
        <v>5078</v>
      </c>
      <c r="W729" t="s">
        <v>5084</v>
      </c>
      <c r="X729">
        <v>11</v>
      </c>
      <c r="Y729" t="s">
        <v>5082</v>
      </c>
      <c r="Z729" t="s">
        <v>5069</v>
      </c>
    </row>
    <row r="730" spans="1:26" x14ac:dyDescent="0.3">
      <c r="A730" t="s">
        <v>751</v>
      </c>
      <c r="B730" t="s">
        <v>5024</v>
      </c>
      <c r="C730" t="s">
        <v>5030</v>
      </c>
      <c r="D730" t="s">
        <v>5031</v>
      </c>
      <c r="E730" t="s">
        <v>5036</v>
      </c>
      <c r="F730" t="s">
        <v>5044</v>
      </c>
      <c r="G730">
        <v>78.962900000000005</v>
      </c>
      <c r="H730">
        <v>20.593699999999998</v>
      </c>
      <c r="I730">
        <v>95202</v>
      </c>
      <c r="J730">
        <v>776543</v>
      </c>
      <c r="K730">
        <v>166198</v>
      </c>
      <c r="L730">
        <v>29271</v>
      </c>
      <c r="M730">
        <v>20166</v>
      </c>
      <c r="N730">
        <v>0.1225977748242916</v>
      </c>
      <c r="O730">
        <v>895847</v>
      </c>
      <c r="P730">
        <v>776543</v>
      </c>
      <c r="Q730">
        <v>0</v>
      </c>
      <c r="T730" t="s">
        <v>5052</v>
      </c>
      <c r="U730">
        <v>45548</v>
      </c>
      <c r="V730" t="s">
        <v>5091</v>
      </c>
      <c r="W730" t="s">
        <v>5096</v>
      </c>
      <c r="X730">
        <v>9</v>
      </c>
      <c r="Y730" t="s">
        <v>5082</v>
      </c>
      <c r="Z730" t="s">
        <v>5070</v>
      </c>
    </row>
    <row r="731" spans="1:26" x14ac:dyDescent="0.3">
      <c r="A731" t="s">
        <v>752</v>
      </c>
      <c r="B731" t="s">
        <v>5023</v>
      </c>
      <c r="C731" t="s">
        <v>5029</v>
      </c>
      <c r="D731" t="s">
        <v>5031</v>
      </c>
      <c r="E731" t="s">
        <v>5036</v>
      </c>
      <c r="F731" t="s">
        <v>5043</v>
      </c>
      <c r="G731">
        <v>-3.4359999999999999</v>
      </c>
      <c r="H731">
        <v>55.378100000000003</v>
      </c>
      <c r="I731">
        <v>138613</v>
      </c>
      <c r="J731">
        <v>1134227</v>
      </c>
      <c r="K731">
        <v>229062</v>
      </c>
      <c r="L731">
        <v>37241</v>
      </c>
      <c r="M731">
        <v>24257</v>
      </c>
      <c r="N731">
        <v>0.1222092510613932</v>
      </c>
      <c r="O731">
        <v>1336552</v>
      </c>
      <c r="P731">
        <v>1134227</v>
      </c>
      <c r="Q731">
        <v>0</v>
      </c>
      <c r="R731">
        <v>24726</v>
      </c>
      <c r="S731">
        <v>1.8499999999999999E-2</v>
      </c>
      <c r="T731" t="s">
        <v>5052</v>
      </c>
      <c r="U731">
        <v>45709</v>
      </c>
      <c r="V731" t="s">
        <v>5091</v>
      </c>
      <c r="W731" t="s">
        <v>5086</v>
      </c>
      <c r="X731">
        <v>16</v>
      </c>
      <c r="Y731" t="s">
        <v>5077</v>
      </c>
      <c r="Z731" t="s">
        <v>5070</v>
      </c>
    </row>
    <row r="732" spans="1:26" x14ac:dyDescent="0.3">
      <c r="A732" t="s">
        <v>753</v>
      </c>
      <c r="B732" t="s">
        <v>5025</v>
      </c>
      <c r="C732" t="s">
        <v>5029</v>
      </c>
      <c r="D732" t="s">
        <v>5031</v>
      </c>
      <c r="E732" t="s">
        <v>5036</v>
      </c>
      <c r="F732" t="s">
        <v>5043</v>
      </c>
      <c r="G732">
        <v>-3.4359999999999999</v>
      </c>
      <c r="H732">
        <v>55.378100000000003</v>
      </c>
      <c r="I732">
        <v>100162</v>
      </c>
      <c r="J732">
        <v>686128</v>
      </c>
      <c r="K732">
        <v>140364</v>
      </c>
      <c r="L732">
        <v>27219</v>
      </c>
      <c r="M732">
        <v>31328</v>
      </c>
      <c r="N732">
        <v>0.1459817228922653</v>
      </c>
      <c r="O732">
        <v>790395</v>
      </c>
      <c r="P732">
        <v>686128</v>
      </c>
      <c r="Q732">
        <v>0</v>
      </c>
      <c r="T732" t="s">
        <v>5052</v>
      </c>
      <c r="U732">
        <v>45444</v>
      </c>
      <c r="V732" t="s">
        <v>5088</v>
      </c>
      <c r="W732" t="s">
        <v>5093</v>
      </c>
      <c r="X732">
        <v>11</v>
      </c>
      <c r="Y732" t="s">
        <v>5082</v>
      </c>
      <c r="Z732" t="s">
        <v>5070</v>
      </c>
    </row>
    <row r="733" spans="1:26" x14ac:dyDescent="0.3">
      <c r="A733" t="s">
        <v>754</v>
      </c>
      <c r="B733" t="s">
        <v>5024</v>
      </c>
      <c r="C733" t="s">
        <v>5030</v>
      </c>
      <c r="D733" t="s">
        <v>5031</v>
      </c>
      <c r="E733" t="s">
        <v>5036</v>
      </c>
      <c r="F733" t="s">
        <v>5044</v>
      </c>
      <c r="G733">
        <v>78.962900000000005</v>
      </c>
      <c r="H733">
        <v>20.593699999999998</v>
      </c>
      <c r="I733">
        <v>166279</v>
      </c>
      <c r="J733">
        <v>1248337</v>
      </c>
      <c r="K733">
        <v>201850</v>
      </c>
      <c r="L733">
        <v>52463</v>
      </c>
      <c r="M733">
        <v>58541</v>
      </c>
      <c r="N733">
        <v>0.13320048279603761</v>
      </c>
      <c r="O733">
        <v>1579412</v>
      </c>
      <c r="P733">
        <v>1248337</v>
      </c>
      <c r="Q733">
        <v>0</v>
      </c>
      <c r="T733" t="s">
        <v>5052</v>
      </c>
      <c r="U733">
        <v>45728</v>
      </c>
      <c r="V733" t="s">
        <v>5078</v>
      </c>
      <c r="W733" t="s">
        <v>5076</v>
      </c>
      <c r="X733">
        <v>11</v>
      </c>
      <c r="Y733" t="s">
        <v>5082</v>
      </c>
      <c r="Z733" t="s">
        <v>5070</v>
      </c>
    </row>
    <row r="734" spans="1:26" x14ac:dyDescent="0.3">
      <c r="A734" t="s">
        <v>755</v>
      </c>
      <c r="B734" t="s">
        <v>5027</v>
      </c>
      <c r="C734" t="s">
        <v>5029</v>
      </c>
      <c r="D734" t="s">
        <v>5032</v>
      </c>
      <c r="E734" t="s">
        <v>5036</v>
      </c>
      <c r="F734" t="s">
        <v>5043</v>
      </c>
      <c r="G734">
        <v>-3.4359999999999999</v>
      </c>
      <c r="H734">
        <v>55.378100000000003</v>
      </c>
      <c r="I734">
        <v>134406</v>
      </c>
      <c r="J734">
        <v>1435673</v>
      </c>
      <c r="K734">
        <v>288518</v>
      </c>
      <c r="L734">
        <v>102245</v>
      </c>
      <c r="M734">
        <v>51511</v>
      </c>
      <c r="N734">
        <v>9.3619352493199429E-2</v>
      </c>
      <c r="O734">
        <v>1624124</v>
      </c>
      <c r="P734">
        <v>1435673</v>
      </c>
      <c r="Q734">
        <v>0</v>
      </c>
      <c r="T734" t="s">
        <v>5061</v>
      </c>
      <c r="U734">
        <v>45374</v>
      </c>
      <c r="V734" t="s">
        <v>5088</v>
      </c>
      <c r="W734" t="s">
        <v>5076</v>
      </c>
      <c r="X734">
        <v>13</v>
      </c>
      <c r="Y734" t="s">
        <v>5077</v>
      </c>
      <c r="Z734" t="s">
        <v>5069</v>
      </c>
    </row>
    <row r="735" spans="1:26" x14ac:dyDescent="0.3">
      <c r="A735" t="s">
        <v>756</v>
      </c>
      <c r="B735" t="s">
        <v>5027</v>
      </c>
      <c r="C735" t="s">
        <v>5030</v>
      </c>
      <c r="D735" t="s">
        <v>5032</v>
      </c>
      <c r="E735" t="s">
        <v>5036</v>
      </c>
      <c r="F735" t="s">
        <v>5049</v>
      </c>
      <c r="G735">
        <v>-106.3468</v>
      </c>
      <c r="H735">
        <v>56.130400000000002</v>
      </c>
      <c r="I735">
        <v>22016</v>
      </c>
      <c r="J735">
        <v>343960</v>
      </c>
      <c r="K735">
        <v>69029</v>
      </c>
      <c r="L735">
        <v>14973</v>
      </c>
      <c r="M735">
        <v>7996</v>
      </c>
      <c r="N735">
        <v>6.4009198427525282E-2</v>
      </c>
      <c r="O735">
        <v>446637</v>
      </c>
      <c r="P735">
        <v>295388</v>
      </c>
      <c r="Q735">
        <v>0</v>
      </c>
      <c r="T735" t="s">
        <v>5061</v>
      </c>
      <c r="U735">
        <v>45610</v>
      </c>
      <c r="V735" t="s">
        <v>5075</v>
      </c>
      <c r="W735" t="s">
        <v>5094</v>
      </c>
      <c r="X735">
        <v>17</v>
      </c>
      <c r="Y735" t="s">
        <v>5077</v>
      </c>
      <c r="Z735" t="s">
        <v>5069</v>
      </c>
    </row>
    <row r="736" spans="1:26" x14ac:dyDescent="0.3">
      <c r="A736" t="s">
        <v>757</v>
      </c>
      <c r="B736" t="s">
        <v>5025</v>
      </c>
      <c r="C736" t="s">
        <v>5029</v>
      </c>
      <c r="D736" t="s">
        <v>5033</v>
      </c>
      <c r="E736" t="s">
        <v>5037</v>
      </c>
      <c r="F736" t="s">
        <v>5050</v>
      </c>
      <c r="G736">
        <v>-95.712900000000005</v>
      </c>
      <c r="H736">
        <v>37.090200000000003</v>
      </c>
      <c r="I736">
        <v>87638</v>
      </c>
      <c r="J736">
        <v>383057</v>
      </c>
      <c r="K736">
        <v>47280</v>
      </c>
      <c r="L736">
        <v>30422</v>
      </c>
      <c r="M736">
        <v>22635</v>
      </c>
      <c r="N736">
        <v>0.2287866311061299</v>
      </c>
      <c r="O736">
        <v>482178</v>
      </c>
      <c r="P736">
        <v>0</v>
      </c>
      <c r="Q736">
        <v>0</v>
      </c>
      <c r="T736" t="s">
        <v>5056</v>
      </c>
      <c r="U736">
        <v>45569</v>
      </c>
      <c r="V736" t="s">
        <v>5091</v>
      </c>
      <c r="W736" t="s">
        <v>5090</v>
      </c>
      <c r="X736">
        <v>11</v>
      </c>
      <c r="Y736" t="s">
        <v>5082</v>
      </c>
      <c r="Z736" t="s">
        <v>5071</v>
      </c>
    </row>
    <row r="737" spans="1:26" x14ac:dyDescent="0.3">
      <c r="A737" t="s">
        <v>758</v>
      </c>
      <c r="B737" t="s">
        <v>5023</v>
      </c>
      <c r="C737" t="s">
        <v>5029</v>
      </c>
      <c r="D737" t="s">
        <v>5033</v>
      </c>
      <c r="E737" t="s">
        <v>5036</v>
      </c>
      <c r="F737" t="s">
        <v>5047</v>
      </c>
      <c r="G737">
        <v>138.25290000000001</v>
      </c>
      <c r="H737">
        <v>36.204799999999999</v>
      </c>
      <c r="I737">
        <v>74805</v>
      </c>
      <c r="J737">
        <v>355279</v>
      </c>
      <c r="K737">
        <v>50952</v>
      </c>
      <c r="L737">
        <v>18966</v>
      </c>
      <c r="M737">
        <v>15907</v>
      </c>
      <c r="N737">
        <v>0.2105534051026888</v>
      </c>
      <c r="O737">
        <v>420024</v>
      </c>
      <c r="P737">
        <v>340847</v>
      </c>
      <c r="Q737">
        <v>0</v>
      </c>
      <c r="R737">
        <v>5838</v>
      </c>
      <c r="S737">
        <v>1.3899999999999999E-2</v>
      </c>
      <c r="T737" t="s">
        <v>5056</v>
      </c>
      <c r="U737">
        <v>45495</v>
      </c>
      <c r="V737" t="s">
        <v>5085</v>
      </c>
      <c r="W737" t="s">
        <v>5083</v>
      </c>
      <c r="X737">
        <v>9</v>
      </c>
      <c r="Y737" t="s">
        <v>5082</v>
      </c>
      <c r="Z737" t="s">
        <v>5071</v>
      </c>
    </row>
    <row r="738" spans="1:26" x14ac:dyDescent="0.3">
      <c r="A738" t="s">
        <v>759</v>
      </c>
      <c r="B738" t="s">
        <v>5025</v>
      </c>
      <c r="C738" t="s">
        <v>5029</v>
      </c>
      <c r="D738" t="s">
        <v>5031</v>
      </c>
      <c r="E738" t="s">
        <v>5037</v>
      </c>
      <c r="F738" t="s">
        <v>5043</v>
      </c>
      <c r="G738">
        <v>-3.4359999999999999</v>
      </c>
      <c r="H738">
        <v>55.378100000000003</v>
      </c>
      <c r="I738">
        <v>22426</v>
      </c>
      <c r="J738">
        <v>272374</v>
      </c>
      <c r="K738">
        <v>44702</v>
      </c>
      <c r="L738">
        <v>12669</v>
      </c>
      <c r="M738">
        <v>11594</v>
      </c>
      <c r="N738">
        <v>8.233630489991102E-2</v>
      </c>
      <c r="O738">
        <v>345946</v>
      </c>
      <c r="P738">
        <v>0</v>
      </c>
      <c r="Q738">
        <v>0</v>
      </c>
      <c r="T738" t="s">
        <v>5051</v>
      </c>
      <c r="U738">
        <v>45564</v>
      </c>
      <c r="V738" t="s">
        <v>5080</v>
      </c>
      <c r="W738" t="s">
        <v>5096</v>
      </c>
      <c r="X738">
        <v>14</v>
      </c>
      <c r="Y738" t="s">
        <v>5077</v>
      </c>
      <c r="Z738" t="s">
        <v>5069</v>
      </c>
    </row>
    <row r="739" spans="1:26" x14ac:dyDescent="0.3">
      <c r="A739" t="s">
        <v>760</v>
      </c>
      <c r="B739" t="s">
        <v>5024</v>
      </c>
      <c r="C739" t="s">
        <v>5029</v>
      </c>
      <c r="D739" t="s">
        <v>5033</v>
      </c>
      <c r="E739" t="s">
        <v>5039</v>
      </c>
      <c r="F739" t="s">
        <v>5050</v>
      </c>
      <c r="G739">
        <v>-95.712900000000005</v>
      </c>
      <c r="H739">
        <v>37.090200000000003</v>
      </c>
      <c r="I739">
        <v>63252</v>
      </c>
      <c r="J739">
        <v>268517</v>
      </c>
      <c r="K739">
        <v>60011</v>
      </c>
      <c r="L739">
        <v>15522</v>
      </c>
      <c r="M739">
        <v>13742</v>
      </c>
      <c r="N739">
        <v>0.235563931768072</v>
      </c>
      <c r="O739">
        <v>296238</v>
      </c>
      <c r="P739">
        <v>0</v>
      </c>
      <c r="Q739">
        <v>0</v>
      </c>
      <c r="T739" t="s">
        <v>5056</v>
      </c>
      <c r="U739">
        <v>45670</v>
      </c>
      <c r="V739" t="s">
        <v>5085</v>
      </c>
      <c r="W739" t="s">
        <v>5084</v>
      </c>
      <c r="X739">
        <v>11</v>
      </c>
      <c r="Y739" t="s">
        <v>5082</v>
      </c>
      <c r="Z739" t="s">
        <v>5071</v>
      </c>
    </row>
    <row r="740" spans="1:26" x14ac:dyDescent="0.3">
      <c r="A740" t="s">
        <v>761</v>
      </c>
      <c r="B740" t="s">
        <v>5027</v>
      </c>
      <c r="C740" t="s">
        <v>5029</v>
      </c>
      <c r="D740" t="s">
        <v>5035</v>
      </c>
      <c r="E740" t="s">
        <v>5040</v>
      </c>
      <c r="F740" t="s">
        <v>5045</v>
      </c>
      <c r="G740">
        <v>-51.9253</v>
      </c>
      <c r="H740">
        <v>-14.234999999999999</v>
      </c>
      <c r="I740">
        <v>46672</v>
      </c>
      <c r="J740">
        <v>292544</v>
      </c>
      <c r="K740">
        <v>65166</v>
      </c>
      <c r="L740">
        <v>9363</v>
      </c>
      <c r="M740">
        <v>16264</v>
      </c>
      <c r="N740">
        <v>0.15954132976328531</v>
      </c>
      <c r="O740">
        <v>379836</v>
      </c>
      <c r="P740">
        <v>0</v>
      </c>
      <c r="Q740">
        <v>941101</v>
      </c>
      <c r="T740" t="s">
        <v>5060</v>
      </c>
      <c r="U740">
        <v>45606</v>
      </c>
      <c r="V740" t="s">
        <v>5080</v>
      </c>
      <c r="W740" t="s">
        <v>5094</v>
      </c>
      <c r="X740">
        <v>19</v>
      </c>
      <c r="Y740" t="s">
        <v>5092</v>
      </c>
      <c r="Z740" t="s">
        <v>5070</v>
      </c>
    </row>
    <row r="741" spans="1:26" x14ac:dyDescent="0.3">
      <c r="A741" t="s">
        <v>762</v>
      </c>
      <c r="B741" t="s">
        <v>5025</v>
      </c>
      <c r="C741" t="s">
        <v>5029</v>
      </c>
      <c r="D741" t="s">
        <v>5033</v>
      </c>
      <c r="E741" t="s">
        <v>5037</v>
      </c>
      <c r="F741" t="s">
        <v>5047</v>
      </c>
      <c r="G741">
        <v>138.25290000000001</v>
      </c>
      <c r="H741">
        <v>36.204799999999999</v>
      </c>
      <c r="I741">
        <v>147481</v>
      </c>
      <c r="J741">
        <v>632689</v>
      </c>
      <c r="K741">
        <v>87281</v>
      </c>
      <c r="L741">
        <v>46362</v>
      </c>
      <c r="M741">
        <v>15256</v>
      </c>
      <c r="N741">
        <v>0.23310286078037001</v>
      </c>
      <c r="O741">
        <v>711895</v>
      </c>
      <c r="P741">
        <v>0</v>
      </c>
      <c r="Q741">
        <v>0</v>
      </c>
      <c r="T741" t="s">
        <v>5056</v>
      </c>
      <c r="U741">
        <v>45736</v>
      </c>
      <c r="V741" t="s">
        <v>5075</v>
      </c>
      <c r="W741" t="s">
        <v>5076</v>
      </c>
      <c r="X741">
        <v>12</v>
      </c>
      <c r="Y741" t="s">
        <v>5077</v>
      </c>
      <c r="Z741" t="s">
        <v>5071</v>
      </c>
    </row>
    <row r="742" spans="1:26" x14ac:dyDescent="0.3">
      <c r="A742" t="s">
        <v>763</v>
      </c>
      <c r="B742" t="s">
        <v>5025</v>
      </c>
      <c r="C742" t="s">
        <v>5029</v>
      </c>
      <c r="D742" t="s">
        <v>5031</v>
      </c>
      <c r="E742" t="s">
        <v>5037</v>
      </c>
      <c r="F742" t="s">
        <v>5044</v>
      </c>
      <c r="G742">
        <v>78.962900000000005</v>
      </c>
      <c r="H742">
        <v>20.593699999999998</v>
      </c>
      <c r="I742">
        <v>36781</v>
      </c>
      <c r="J742">
        <v>355150</v>
      </c>
      <c r="K742">
        <v>87676</v>
      </c>
      <c r="L742">
        <v>22620</v>
      </c>
      <c r="M742">
        <v>19133</v>
      </c>
      <c r="N742">
        <v>0.10356686010139871</v>
      </c>
      <c r="O742">
        <v>413702</v>
      </c>
      <c r="P742">
        <v>0</v>
      </c>
      <c r="Q742">
        <v>0</v>
      </c>
      <c r="T742" t="s">
        <v>5051</v>
      </c>
      <c r="U742">
        <v>45463</v>
      </c>
      <c r="V742" t="s">
        <v>5075</v>
      </c>
      <c r="W742" t="s">
        <v>5093</v>
      </c>
      <c r="X742">
        <v>15</v>
      </c>
      <c r="Y742" t="s">
        <v>5077</v>
      </c>
      <c r="Z742" t="s">
        <v>5070</v>
      </c>
    </row>
    <row r="743" spans="1:26" x14ac:dyDescent="0.3">
      <c r="A743" t="s">
        <v>764</v>
      </c>
      <c r="B743" t="s">
        <v>5025</v>
      </c>
      <c r="C743" t="s">
        <v>5029</v>
      </c>
      <c r="D743" t="s">
        <v>5032</v>
      </c>
      <c r="E743" t="s">
        <v>5036</v>
      </c>
      <c r="F743" t="s">
        <v>5050</v>
      </c>
      <c r="G743">
        <v>-95.712900000000005</v>
      </c>
      <c r="H743">
        <v>37.090200000000003</v>
      </c>
      <c r="I743">
        <v>153494</v>
      </c>
      <c r="J743">
        <v>2676217</v>
      </c>
      <c r="K743">
        <v>509745</v>
      </c>
      <c r="L743">
        <v>171616</v>
      </c>
      <c r="M743">
        <v>115115</v>
      </c>
      <c r="N743">
        <v>5.7354988514879093E-2</v>
      </c>
      <c r="O743">
        <v>3173491</v>
      </c>
      <c r="P743">
        <v>2676217</v>
      </c>
      <c r="Q743">
        <v>0</v>
      </c>
      <c r="T743" t="s">
        <v>5061</v>
      </c>
      <c r="U743">
        <v>45677</v>
      </c>
      <c r="V743" t="s">
        <v>5085</v>
      </c>
      <c r="W743" t="s">
        <v>5084</v>
      </c>
      <c r="X743">
        <v>16</v>
      </c>
      <c r="Y743" t="s">
        <v>5077</v>
      </c>
      <c r="Z743" t="s">
        <v>5069</v>
      </c>
    </row>
    <row r="744" spans="1:26" x14ac:dyDescent="0.3">
      <c r="A744" t="s">
        <v>765</v>
      </c>
      <c r="B744" t="s">
        <v>5025</v>
      </c>
      <c r="C744" t="s">
        <v>5029</v>
      </c>
      <c r="D744" t="s">
        <v>5033</v>
      </c>
      <c r="E744" t="s">
        <v>5036</v>
      </c>
      <c r="F744" t="s">
        <v>5043</v>
      </c>
      <c r="G744">
        <v>-3.4359999999999999</v>
      </c>
      <c r="H744">
        <v>55.378100000000003</v>
      </c>
      <c r="I744">
        <v>410375</v>
      </c>
      <c r="J744">
        <v>2463972</v>
      </c>
      <c r="K744">
        <v>522514</v>
      </c>
      <c r="L744">
        <v>100864</v>
      </c>
      <c r="M744">
        <v>55187</v>
      </c>
      <c r="N744">
        <v>0.16655034387279771</v>
      </c>
      <c r="O744">
        <v>2774912</v>
      </c>
      <c r="P744">
        <v>2463972</v>
      </c>
      <c r="Q744">
        <v>0</v>
      </c>
      <c r="T744" t="s">
        <v>5057</v>
      </c>
      <c r="U744">
        <v>45741</v>
      </c>
      <c r="V744" t="s">
        <v>5089</v>
      </c>
      <c r="W744" t="s">
        <v>5076</v>
      </c>
      <c r="X744">
        <v>11</v>
      </c>
      <c r="Y744" t="s">
        <v>5082</v>
      </c>
      <c r="Z744" t="s">
        <v>5070</v>
      </c>
    </row>
    <row r="745" spans="1:26" x14ac:dyDescent="0.3">
      <c r="A745" t="s">
        <v>766</v>
      </c>
      <c r="B745" t="s">
        <v>5027</v>
      </c>
      <c r="C745" t="s">
        <v>5029</v>
      </c>
      <c r="D745" t="s">
        <v>5033</v>
      </c>
      <c r="E745" t="s">
        <v>5036</v>
      </c>
      <c r="F745" t="s">
        <v>5049</v>
      </c>
      <c r="G745">
        <v>-106.3468</v>
      </c>
      <c r="H745">
        <v>56.130400000000002</v>
      </c>
      <c r="I745">
        <v>155563</v>
      </c>
      <c r="J745">
        <v>1012797</v>
      </c>
      <c r="K745">
        <v>193342</v>
      </c>
      <c r="L745">
        <v>73399</v>
      </c>
      <c r="M745">
        <v>22078</v>
      </c>
      <c r="N745">
        <v>0.15359833272878809</v>
      </c>
      <c r="O745">
        <v>1262785</v>
      </c>
      <c r="P745">
        <v>1012797</v>
      </c>
      <c r="Q745">
        <v>0</v>
      </c>
      <c r="T745" t="s">
        <v>5057</v>
      </c>
      <c r="U745">
        <v>45683</v>
      </c>
      <c r="V745" t="s">
        <v>5080</v>
      </c>
      <c r="W745" t="s">
        <v>5084</v>
      </c>
      <c r="X745">
        <v>10</v>
      </c>
      <c r="Y745" t="s">
        <v>5082</v>
      </c>
      <c r="Z745" t="s">
        <v>5070</v>
      </c>
    </row>
    <row r="746" spans="1:26" x14ac:dyDescent="0.3">
      <c r="A746" t="s">
        <v>767</v>
      </c>
      <c r="B746" t="s">
        <v>5025</v>
      </c>
      <c r="C746" t="s">
        <v>5029</v>
      </c>
      <c r="D746" t="s">
        <v>5033</v>
      </c>
      <c r="E746" t="s">
        <v>5037</v>
      </c>
      <c r="F746" t="s">
        <v>5043</v>
      </c>
      <c r="G746">
        <v>-3.4359999999999999</v>
      </c>
      <c r="H746">
        <v>55.378100000000003</v>
      </c>
      <c r="I746">
        <v>40391</v>
      </c>
      <c r="J746">
        <v>221383</v>
      </c>
      <c r="K746">
        <v>52983</v>
      </c>
      <c r="L746">
        <v>10316</v>
      </c>
      <c r="M746">
        <v>8548</v>
      </c>
      <c r="N746">
        <v>0.1824494132470382</v>
      </c>
      <c r="O746">
        <v>244127</v>
      </c>
      <c r="P746">
        <v>0</v>
      </c>
      <c r="Q746">
        <v>0</v>
      </c>
      <c r="T746" t="s">
        <v>5056</v>
      </c>
      <c r="U746">
        <v>45660</v>
      </c>
      <c r="V746" t="s">
        <v>5091</v>
      </c>
      <c r="W746" t="s">
        <v>5084</v>
      </c>
      <c r="X746">
        <v>10</v>
      </c>
      <c r="Y746" t="s">
        <v>5082</v>
      </c>
      <c r="Z746" t="s">
        <v>5070</v>
      </c>
    </row>
    <row r="747" spans="1:26" x14ac:dyDescent="0.3">
      <c r="A747" t="s">
        <v>768</v>
      </c>
      <c r="B747" t="s">
        <v>5023</v>
      </c>
      <c r="C747" t="s">
        <v>5029</v>
      </c>
      <c r="D747" t="s">
        <v>5033</v>
      </c>
      <c r="E747" t="s">
        <v>5036</v>
      </c>
      <c r="F747" t="s">
        <v>5050</v>
      </c>
      <c r="G747">
        <v>-95.712900000000005</v>
      </c>
      <c r="H747">
        <v>37.090200000000003</v>
      </c>
      <c r="I747">
        <v>9153</v>
      </c>
      <c r="J747">
        <v>38513</v>
      </c>
      <c r="K747">
        <v>4322</v>
      </c>
      <c r="L747">
        <v>1653</v>
      </c>
      <c r="M747">
        <v>813</v>
      </c>
      <c r="N747">
        <v>0.2376825605599556</v>
      </c>
      <c r="O747">
        <v>47227</v>
      </c>
      <c r="P747">
        <v>33973</v>
      </c>
      <c r="Q747">
        <v>0</v>
      </c>
      <c r="R747">
        <v>519</v>
      </c>
      <c r="S747">
        <v>1.0999999999999999E-2</v>
      </c>
      <c r="T747" t="s">
        <v>5056</v>
      </c>
      <c r="U747">
        <v>45431</v>
      </c>
      <c r="V747" t="s">
        <v>5080</v>
      </c>
      <c r="W747" t="s">
        <v>5087</v>
      </c>
      <c r="X747">
        <v>17</v>
      </c>
      <c r="Y747" t="s">
        <v>5077</v>
      </c>
      <c r="Z747" t="s">
        <v>5071</v>
      </c>
    </row>
    <row r="748" spans="1:26" x14ac:dyDescent="0.3">
      <c r="A748" t="s">
        <v>769</v>
      </c>
      <c r="B748" t="s">
        <v>5024</v>
      </c>
      <c r="C748" t="s">
        <v>5030</v>
      </c>
      <c r="D748" t="s">
        <v>5033</v>
      </c>
      <c r="E748" t="s">
        <v>5039</v>
      </c>
      <c r="F748" t="s">
        <v>5047</v>
      </c>
      <c r="G748">
        <v>138.25290000000001</v>
      </c>
      <c r="H748">
        <v>36.204799999999999</v>
      </c>
      <c r="I748">
        <v>159997</v>
      </c>
      <c r="J748">
        <v>788657</v>
      </c>
      <c r="K748">
        <v>99526</v>
      </c>
      <c r="L748">
        <v>35329</v>
      </c>
      <c r="M748">
        <v>36714</v>
      </c>
      <c r="N748">
        <v>0.20287302286752121</v>
      </c>
      <c r="O748">
        <v>1019781</v>
      </c>
      <c r="P748">
        <v>0</v>
      </c>
      <c r="Q748">
        <v>0</v>
      </c>
      <c r="T748" t="s">
        <v>5056</v>
      </c>
      <c r="U748">
        <v>45399</v>
      </c>
      <c r="V748" t="s">
        <v>5078</v>
      </c>
      <c r="W748" t="s">
        <v>5079</v>
      </c>
      <c r="X748">
        <v>15</v>
      </c>
      <c r="Y748" t="s">
        <v>5077</v>
      </c>
      <c r="Z748" t="s">
        <v>5071</v>
      </c>
    </row>
    <row r="749" spans="1:26" x14ac:dyDescent="0.3">
      <c r="A749" t="s">
        <v>770</v>
      </c>
      <c r="B749" t="s">
        <v>5024</v>
      </c>
      <c r="C749" t="s">
        <v>5029</v>
      </c>
      <c r="D749" t="s">
        <v>5033</v>
      </c>
      <c r="E749" t="s">
        <v>5036</v>
      </c>
      <c r="F749" t="s">
        <v>5043</v>
      </c>
      <c r="G749">
        <v>-3.4359999999999999</v>
      </c>
      <c r="H749">
        <v>55.378100000000003</v>
      </c>
      <c r="I749">
        <v>66522</v>
      </c>
      <c r="J749">
        <v>345185</v>
      </c>
      <c r="K749">
        <v>37128</v>
      </c>
      <c r="L749">
        <v>25722</v>
      </c>
      <c r="M749">
        <v>14868</v>
      </c>
      <c r="N749">
        <v>0.19271689044960291</v>
      </c>
      <c r="O749">
        <v>418634</v>
      </c>
      <c r="P749">
        <v>345185</v>
      </c>
      <c r="Q749">
        <v>0</v>
      </c>
      <c r="T749" t="s">
        <v>5057</v>
      </c>
      <c r="U749">
        <v>45367</v>
      </c>
      <c r="V749" t="s">
        <v>5088</v>
      </c>
      <c r="W749" t="s">
        <v>5076</v>
      </c>
      <c r="X749">
        <v>12</v>
      </c>
      <c r="Y749" t="s">
        <v>5077</v>
      </c>
      <c r="Z749" t="s">
        <v>5070</v>
      </c>
    </row>
    <row r="750" spans="1:26" x14ac:dyDescent="0.3">
      <c r="A750" t="s">
        <v>771</v>
      </c>
      <c r="B750" t="s">
        <v>5024</v>
      </c>
      <c r="C750" t="s">
        <v>5029</v>
      </c>
      <c r="D750" t="s">
        <v>5033</v>
      </c>
      <c r="E750" t="s">
        <v>5039</v>
      </c>
      <c r="F750" t="s">
        <v>5050</v>
      </c>
      <c r="G750">
        <v>-95.712900000000005</v>
      </c>
      <c r="H750">
        <v>37.090200000000003</v>
      </c>
      <c r="I750">
        <v>27459</v>
      </c>
      <c r="J750">
        <v>172691</v>
      </c>
      <c r="K750">
        <v>19597</v>
      </c>
      <c r="L750">
        <v>10369</v>
      </c>
      <c r="M750">
        <v>5809</v>
      </c>
      <c r="N750">
        <v>0.15901128276515999</v>
      </c>
      <c r="O750">
        <v>221640</v>
      </c>
      <c r="P750">
        <v>0</v>
      </c>
      <c r="Q750">
        <v>0</v>
      </c>
      <c r="T750" t="s">
        <v>5056</v>
      </c>
      <c r="U750">
        <v>45730</v>
      </c>
      <c r="V750" t="s">
        <v>5091</v>
      </c>
      <c r="W750" t="s">
        <v>5076</v>
      </c>
      <c r="X750">
        <v>8</v>
      </c>
      <c r="Y750" t="s">
        <v>5082</v>
      </c>
      <c r="Z750" t="s">
        <v>5070</v>
      </c>
    </row>
    <row r="751" spans="1:26" x14ac:dyDescent="0.3">
      <c r="A751" t="s">
        <v>772</v>
      </c>
      <c r="B751" t="s">
        <v>5023</v>
      </c>
      <c r="C751" t="s">
        <v>5029</v>
      </c>
      <c r="D751" t="s">
        <v>5031</v>
      </c>
      <c r="E751" t="s">
        <v>5036</v>
      </c>
      <c r="F751" t="s">
        <v>5046</v>
      </c>
      <c r="G751">
        <v>133.77510000000001</v>
      </c>
      <c r="H751">
        <v>-25.2744</v>
      </c>
      <c r="I751">
        <v>71810</v>
      </c>
      <c r="J751">
        <v>500100</v>
      </c>
      <c r="K751">
        <v>80510</v>
      </c>
      <c r="L751">
        <v>18585</v>
      </c>
      <c r="M751">
        <v>24299</v>
      </c>
      <c r="N751">
        <v>0.14359160610449431</v>
      </c>
      <c r="O751">
        <v>579451</v>
      </c>
      <c r="P751">
        <v>435276</v>
      </c>
      <c r="Q751">
        <v>0</v>
      </c>
      <c r="R751">
        <v>6142</v>
      </c>
      <c r="S751">
        <v>1.06E-2</v>
      </c>
      <c r="T751" t="s">
        <v>5051</v>
      </c>
      <c r="U751">
        <v>45467</v>
      </c>
      <c r="V751" t="s">
        <v>5085</v>
      </c>
      <c r="W751" t="s">
        <v>5093</v>
      </c>
      <c r="X751">
        <v>9</v>
      </c>
      <c r="Y751" t="s">
        <v>5082</v>
      </c>
      <c r="Z751" t="s">
        <v>5070</v>
      </c>
    </row>
    <row r="752" spans="1:26" x14ac:dyDescent="0.3">
      <c r="A752" t="s">
        <v>773</v>
      </c>
      <c r="B752" t="s">
        <v>5024</v>
      </c>
      <c r="C752" t="s">
        <v>5030</v>
      </c>
      <c r="D752" t="s">
        <v>5033</v>
      </c>
      <c r="E752" t="s">
        <v>5039</v>
      </c>
      <c r="F752" t="s">
        <v>5046</v>
      </c>
      <c r="G752">
        <v>133.77510000000001</v>
      </c>
      <c r="H752">
        <v>-25.2744</v>
      </c>
      <c r="I752">
        <v>73442</v>
      </c>
      <c r="J752">
        <v>440155</v>
      </c>
      <c r="K752">
        <v>103453</v>
      </c>
      <c r="L752">
        <v>30638</v>
      </c>
      <c r="M752">
        <v>20711</v>
      </c>
      <c r="N752">
        <v>0.16685664923568211</v>
      </c>
      <c r="O752">
        <v>543999</v>
      </c>
      <c r="P752">
        <v>0</v>
      </c>
      <c r="Q752">
        <v>0</v>
      </c>
      <c r="T752" t="s">
        <v>5056</v>
      </c>
      <c r="U752">
        <v>45704</v>
      </c>
      <c r="V752" t="s">
        <v>5080</v>
      </c>
      <c r="W752" t="s">
        <v>5086</v>
      </c>
      <c r="X752">
        <v>11</v>
      </c>
      <c r="Y752" t="s">
        <v>5082</v>
      </c>
      <c r="Z752" t="s">
        <v>5070</v>
      </c>
    </row>
    <row r="753" spans="1:26" x14ac:dyDescent="0.3">
      <c r="A753" t="s">
        <v>774</v>
      </c>
      <c r="B753" t="s">
        <v>5024</v>
      </c>
      <c r="C753" t="s">
        <v>5029</v>
      </c>
      <c r="D753" t="s">
        <v>5033</v>
      </c>
      <c r="E753" t="s">
        <v>5039</v>
      </c>
      <c r="F753" t="s">
        <v>5045</v>
      </c>
      <c r="G753">
        <v>-51.9253</v>
      </c>
      <c r="H753">
        <v>-14.234999999999999</v>
      </c>
      <c r="I753">
        <v>54164</v>
      </c>
      <c r="J753">
        <v>274481</v>
      </c>
      <c r="K753">
        <v>66393</v>
      </c>
      <c r="L753">
        <v>12294</v>
      </c>
      <c r="M753">
        <v>5501</v>
      </c>
      <c r="N753">
        <v>0.1973326599436753</v>
      </c>
      <c r="O753">
        <v>316858</v>
      </c>
      <c r="P753">
        <v>0</v>
      </c>
      <c r="Q753">
        <v>0</v>
      </c>
      <c r="T753" t="s">
        <v>5056</v>
      </c>
      <c r="U753">
        <v>45476</v>
      </c>
      <c r="V753" t="s">
        <v>5078</v>
      </c>
      <c r="W753" t="s">
        <v>5083</v>
      </c>
      <c r="X753">
        <v>10</v>
      </c>
      <c r="Y753" t="s">
        <v>5082</v>
      </c>
      <c r="Z753" t="s">
        <v>5070</v>
      </c>
    </row>
    <row r="754" spans="1:26" x14ac:dyDescent="0.3">
      <c r="A754" t="s">
        <v>775</v>
      </c>
      <c r="B754" t="s">
        <v>5025</v>
      </c>
      <c r="C754" t="s">
        <v>5029</v>
      </c>
      <c r="D754" t="s">
        <v>5033</v>
      </c>
      <c r="E754" t="s">
        <v>5037</v>
      </c>
      <c r="F754" t="s">
        <v>5048</v>
      </c>
      <c r="G754">
        <v>10.451499999999999</v>
      </c>
      <c r="H754">
        <v>51.165700000000001</v>
      </c>
      <c r="I754">
        <v>98373</v>
      </c>
      <c r="J754">
        <v>630529</v>
      </c>
      <c r="K754">
        <v>122988</v>
      </c>
      <c r="L754">
        <v>37625</v>
      </c>
      <c r="M754">
        <v>13020</v>
      </c>
      <c r="N754">
        <v>0.15601728129561429</v>
      </c>
      <c r="O754">
        <v>785485</v>
      </c>
      <c r="P754">
        <v>0</v>
      </c>
      <c r="Q754">
        <v>0</v>
      </c>
      <c r="T754" t="s">
        <v>5056</v>
      </c>
      <c r="U754">
        <v>45663</v>
      </c>
      <c r="V754" t="s">
        <v>5085</v>
      </c>
      <c r="W754" t="s">
        <v>5084</v>
      </c>
      <c r="X754">
        <v>9</v>
      </c>
      <c r="Y754" t="s">
        <v>5082</v>
      </c>
      <c r="Z754" t="s">
        <v>5070</v>
      </c>
    </row>
    <row r="755" spans="1:26" x14ac:dyDescent="0.3">
      <c r="A755" t="s">
        <v>776</v>
      </c>
      <c r="B755" t="s">
        <v>5027</v>
      </c>
      <c r="C755" t="s">
        <v>5029</v>
      </c>
      <c r="D755" t="s">
        <v>5035</v>
      </c>
      <c r="E755" t="s">
        <v>5040</v>
      </c>
      <c r="F755" t="s">
        <v>5046</v>
      </c>
      <c r="G755">
        <v>133.77510000000001</v>
      </c>
      <c r="H755">
        <v>-25.2744</v>
      </c>
      <c r="I755">
        <v>14742</v>
      </c>
      <c r="J755">
        <v>136231</v>
      </c>
      <c r="K755">
        <v>20234</v>
      </c>
      <c r="L755">
        <v>8616</v>
      </c>
      <c r="M755">
        <v>5757</v>
      </c>
      <c r="N755">
        <v>0.1082190232046463</v>
      </c>
      <c r="O755">
        <v>159192</v>
      </c>
      <c r="P755">
        <v>0</v>
      </c>
      <c r="Q755">
        <v>701864</v>
      </c>
      <c r="T755" t="s">
        <v>5060</v>
      </c>
      <c r="U755">
        <v>45610</v>
      </c>
      <c r="V755" t="s">
        <v>5075</v>
      </c>
      <c r="W755" t="s">
        <v>5094</v>
      </c>
      <c r="X755">
        <v>10</v>
      </c>
      <c r="Y755" t="s">
        <v>5082</v>
      </c>
      <c r="Z755" t="s">
        <v>5070</v>
      </c>
    </row>
    <row r="756" spans="1:26" x14ac:dyDescent="0.3">
      <c r="A756" t="s">
        <v>777</v>
      </c>
      <c r="B756" t="s">
        <v>5025</v>
      </c>
      <c r="C756" t="s">
        <v>5029</v>
      </c>
      <c r="D756" t="s">
        <v>5033</v>
      </c>
      <c r="E756" t="s">
        <v>5037</v>
      </c>
      <c r="F756" t="s">
        <v>5049</v>
      </c>
      <c r="G756">
        <v>-106.3468</v>
      </c>
      <c r="H756">
        <v>56.130400000000002</v>
      </c>
      <c r="I756">
        <v>124328</v>
      </c>
      <c r="J756">
        <v>546289</v>
      </c>
      <c r="K756">
        <v>63104</v>
      </c>
      <c r="L756">
        <v>27369</v>
      </c>
      <c r="M756">
        <v>26854</v>
      </c>
      <c r="N756">
        <v>0.2275875616031677</v>
      </c>
      <c r="O756">
        <v>686119</v>
      </c>
      <c r="P756">
        <v>0</v>
      </c>
      <c r="Q756">
        <v>0</v>
      </c>
      <c r="T756" t="s">
        <v>5056</v>
      </c>
      <c r="U756">
        <v>45297</v>
      </c>
      <c r="V756" t="s">
        <v>5088</v>
      </c>
      <c r="W756" t="s">
        <v>5084</v>
      </c>
      <c r="X756">
        <v>10</v>
      </c>
      <c r="Y756" t="s">
        <v>5082</v>
      </c>
      <c r="Z756" t="s">
        <v>5071</v>
      </c>
    </row>
    <row r="757" spans="1:26" x14ac:dyDescent="0.3">
      <c r="A757" t="s">
        <v>778</v>
      </c>
      <c r="B757" t="s">
        <v>5027</v>
      </c>
      <c r="C757" t="s">
        <v>5030</v>
      </c>
      <c r="D757" t="s">
        <v>5031</v>
      </c>
      <c r="E757" t="s">
        <v>5036</v>
      </c>
      <c r="F757" t="s">
        <v>5048</v>
      </c>
      <c r="G757">
        <v>10.451499999999999</v>
      </c>
      <c r="H757">
        <v>51.165700000000001</v>
      </c>
      <c r="I757">
        <v>276049</v>
      </c>
      <c r="J757">
        <v>2484867</v>
      </c>
      <c r="K757">
        <v>248498</v>
      </c>
      <c r="L757">
        <v>163024</v>
      </c>
      <c r="M757">
        <v>85141</v>
      </c>
      <c r="N757">
        <v>0.111092312834619</v>
      </c>
      <c r="O757">
        <v>2859824</v>
      </c>
      <c r="P757">
        <v>2484867</v>
      </c>
      <c r="Q757">
        <v>0</v>
      </c>
      <c r="T757" t="s">
        <v>5052</v>
      </c>
      <c r="U757">
        <v>45738</v>
      </c>
      <c r="V757" t="s">
        <v>5088</v>
      </c>
      <c r="W757" t="s">
        <v>5076</v>
      </c>
      <c r="X757">
        <v>18</v>
      </c>
      <c r="Y757" t="s">
        <v>5092</v>
      </c>
      <c r="Z757" t="s">
        <v>5070</v>
      </c>
    </row>
    <row r="758" spans="1:26" x14ac:dyDescent="0.3">
      <c r="A758" t="s">
        <v>779</v>
      </c>
      <c r="B758" t="s">
        <v>5027</v>
      </c>
      <c r="C758" t="s">
        <v>5029</v>
      </c>
      <c r="D758" t="s">
        <v>5031</v>
      </c>
      <c r="E758" t="s">
        <v>5040</v>
      </c>
      <c r="F758" t="s">
        <v>5047</v>
      </c>
      <c r="G758">
        <v>138.25290000000001</v>
      </c>
      <c r="H758">
        <v>36.204799999999999</v>
      </c>
      <c r="I758">
        <v>36981</v>
      </c>
      <c r="J758">
        <v>252485</v>
      </c>
      <c r="K758">
        <v>57483</v>
      </c>
      <c r="L758">
        <v>19663</v>
      </c>
      <c r="M758">
        <v>10763</v>
      </c>
      <c r="N758">
        <v>0.1464688921573539</v>
      </c>
      <c r="O758">
        <v>303712</v>
      </c>
      <c r="P758">
        <v>0</v>
      </c>
      <c r="Q758">
        <v>627584</v>
      </c>
      <c r="T758" t="s">
        <v>5052</v>
      </c>
      <c r="U758">
        <v>45350</v>
      </c>
      <c r="V758" t="s">
        <v>5078</v>
      </c>
      <c r="W758" t="s">
        <v>5086</v>
      </c>
      <c r="X758">
        <v>8</v>
      </c>
      <c r="Y758" t="s">
        <v>5082</v>
      </c>
      <c r="Z758" t="s">
        <v>5070</v>
      </c>
    </row>
    <row r="759" spans="1:26" x14ac:dyDescent="0.3">
      <c r="A759" t="s">
        <v>780</v>
      </c>
      <c r="B759" t="s">
        <v>5024</v>
      </c>
      <c r="C759" t="s">
        <v>5029</v>
      </c>
      <c r="D759" t="s">
        <v>5033</v>
      </c>
      <c r="E759" t="s">
        <v>5039</v>
      </c>
      <c r="F759" t="s">
        <v>5045</v>
      </c>
      <c r="G759">
        <v>-51.9253</v>
      </c>
      <c r="H759">
        <v>-14.234999999999999</v>
      </c>
      <c r="I759">
        <v>36766</v>
      </c>
      <c r="J759">
        <v>219954</v>
      </c>
      <c r="K759">
        <v>40104</v>
      </c>
      <c r="L759">
        <v>10777</v>
      </c>
      <c r="M759">
        <v>9740</v>
      </c>
      <c r="N759">
        <v>0.1671549917896725</v>
      </c>
      <c r="O759">
        <v>259049</v>
      </c>
      <c r="P759">
        <v>0</v>
      </c>
      <c r="Q759">
        <v>0</v>
      </c>
      <c r="T759" t="s">
        <v>5056</v>
      </c>
      <c r="U759">
        <v>45398</v>
      </c>
      <c r="V759" t="s">
        <v>5089</v>
      </c>
      <c r="W759" t="s">
        <v>5079</v>
      </c>
      <c r="X759">
        <v>12</v>
      </c>
      <c r="Y759" t="s">
        <v>5077</v>
      </c>
      <c r="Z759" t="s">
        <v>5070</v>
      </c>
    </row>
    <row r="760" spans="1:26" x14ac:dyDescent="0.3">
      <c r="A760" t="s">
        <v>781</v>
      </c>
      <c r="B760" t="s">
        <v>5027</v>
      </c>
      <c r="C760" t="s">
        <v>5029</v>
      </c>
      <c r="D760" t="s">
        <v>5032</v>
      </c>
      <c r="E760" t="s">
        <v>5036</v>
      </c>
      <c r="F760" t="s">
        <v>5044</v>
      </c>
      <c r="G760">
        <v>78.962900000000005</v>
      </c>
      <c r="H760">
        <v>20.593699999999998</v>
      </c>
      <c r="I760">
        <v>30216</v>
      </c>
      <c r="J760">
        <v>433975</v>
      </c>
      <c r="K760">
        <v>63897</v>
      </c>
      <c r="L760">
        <v>15116</v>
      </c>
      <c r="M760">
        <v>11750</v>
      </c>
      <c r="N760">
        <v>6.9626543235461302E-2</v>
      </c>
      <c r="O760">
        <v>563068</v>
      </c>
      <c r="P760">
        <v>407164</v>
      </c>
      <c r="Q760">
        <v>0</v>
      </c>
      <c r="T760" t="s">
        <v>5061</v>
      </c>
      <c r="U760">
        <v>45676</v>
      </c>
      <c r="V760" t="s">
        <v>5080</v>
      </c>
      <c r="W760" t="s">
        <v>5084</v>
      </c>
      <c r="X760">
        <v>10</v>
      </c>
      <c r="Y760" t="s">
        <v>5082</v>
      </c>
      <c r="Z760" t="s">
        <v>5069</v>
      </c>
    </row>
    <row r="761" spans="1:26" x14ac:dyDescent="0.3">
      <c r="A761" t="s">
        <v>782</v>
      </c>
      <c r="B761" t="s">
        <v>5023</v>
      </c>
      <c r="C761" t="s">
        <v>5030</v>
      </c>
      <c r="D761" t="s">
        <v>5033</v>
      </c>
      <c r="E761" t="s">
        <v>5036</v>
      </c>
      <c r="F761" t="s">
        <v>5046</v>
      </c>
      <c r="G761">
        <v>133.77510000000001</v>
      </c>
      <c r="H761">
        <v>-25.2744</v>
      </c>
      <c r="I761">
        <v>42816</v>
      </c>
      <c r="J761">
        <v>228833</v>
      </c>
      <c r="K761">
        <v>38127</v>
      </c>
      <c r="L761">
        <v>12950</v>
      </c>
      <c r="M761">
        <v>12573</v>
      </c>
      <c r="N761">
        <v>0.18710665955975231</v>
      </c>
      <c r="O761">
        <v>297280</v>
      </c>
      <c r="P761">
        <v>214873</v>
      </c>
      <c r="Q761">
        <v>0</v>
      </c>
      <c r="R761">
        <v>3597</v>
      </c>
      <c r="S761">
        <v>1.21E-2</v>
      </c>
      <c r="T761" t="s">
        <v>5056</v>
      </c>
      <c r="U761">
        <v>45368</v>
      </c>
      <c r="V761" t="s">
        <v>5080</v>
      </c>
      <c r="W761" t="s">
        <v>5076</v>
      </c>
      <c r="X761">
        <v>10</v>
      </c>
      <c r="Y761" t="s">
        <v>5082</v>
      </c>
      <c r="Z761" t="s">
        <v>5070</v>
      </c>
    </row>
    <row r="762" spans="1:26" x14ac:dyDescent="0.3">
      <c r="A762" t="s">
        <v>783</v>
      </c>
      <c r="B762" t="s">
        <v>5025</v>
      </c>
      <c r="C762" t="s">
        <v>5029</v>
      </c>
      <c r="D762" t="s">
        <v>5032</v>
      </c>
      <c r="E762" t="s">
        <v>5036</v>
      </c>
      <c r="F762" t="s">
        <v>5049</v>
      </c>
      <c r="G762">
        <v>-106.3468</v>
      </c>
      <c r="H762">
        <v>56.130400000000002</v>
      </c>
      <c r="I762">
        <v>229073</v>
      </c>
      <c r="J762">
        <v>2957724</v>
      </c>
      <c r="K762">
        <v>440822</v>
      </c>
      <c r="L762">
        <v>133947</v>
      </c>
      <c r="M762">
        <v>106797</v>
      </c>
      <c r="N762">
        <v>7.7449366128671995E-2</v>
      </c>
      <c r="O762">
        <v>3651314</v>
      </c>
      <c r="P762">
        <v>2957724</v>
      </c>
      <c r="Q762">
        <v>0</v>
      </c>
      <c r="T762" t="s">
        <v>5061</v>
      </c>
      <c r="U762">
        <v>45619</v>
      </c>
      <c r="V762" t="s">
        <v>5088</v>
      </c>
      <c r="W762" t="s">
        <v>5094</v>
      </c>
      <c r="X762">
        <v>11</v>
      </c>
      <c r="Y762" t="s">
        <v>5082</v>
      </c>
      <c r="Z762" t="s">
        <v>5069</v>
      </c>
    </row>
    <row r="763" spans="1:26" x14ac:dyDescent="0.3">
      <c r="A763" t="s">
        <v>784</v>
      </c>
      <c r="B763" t="s">
        <v>5025</v>
      </c>
      <c r="C763" t="s">
        <v>5029</v>
      </c>
      <c r="D763" t="s">
        <v>5031</v>
      </c>
      <c r="E763" t="s">
        <v>5036</v>
      </c>
      <c r="F763" t="s">
        <v>5047</v>
      </c>
      <c r="G763">
        <v>138.25290000000001</v>
      </c>
      <c r="H763">
        <v>36.204799999999999</v>
      </c>
      <c r="I763">
        <v>324988</v>
      </c>
      <c r="J763">
        <v>2253517</v>
      </c>
      <c r="K763">
        <v>455951</v>
      </c>
      <c r="L763">
        <v>103125</v>
      </c>
      <c r="M763">
        <v>57077</v>
      </c>
      <c r="N763">
        <v>0.1442141051555432</v>
      </c>
      <c r="O763">
        <v>2763891</v>
      </c>
      <c r="P763">
        <v>2253517</v>
      </c>
      <c r="Q763">
        <v>0</v>
      </c>
      <c r="T763" t="s">
        <v>5052</v>
      </c>
      <c r="U763">
        <v>45533</v>
      </c>
      <c r="V763" t="s">
        <v>5075</v>
      </c>
      <c r="W763" t="s">
        <v>5095</v>
      </c>
      <c r="X763">
        <v>11</v>
      </c>
      <c r="Y763" t="s">
        <v>5082</v>
      </c>
      <c r="Z763" t="s">
        <v>5070</v>
      </c>
    </row>
    <row r="764" spans="1:26" x14ac:dyDescent="0.3">
      <c r="A764" t="s">
        <v>785</v>
      </c>
      <c r="B764" t="s">
        <v>5024</v>
      </c>
      <c r="C764" t="s">
        <v>5029</v>
      </c>
      <c r="D764" t="s">
        <v>5031</v>
      </c>
      <c r="E764" t="s">
        <v>5036</v>
      </c>
      <c r="F764" t="s">
        <v>5047</v>
      </c>
      <c r="G764">
        <v>138.25290000000001</v>
      </c>
      <c r="H764">
        <v>36.204799999999999</v>
      </c>
      <c r="I764">
        <v>314035</v>
      </c>
      <c r="J764">
        <v>2162468</v>
      </c>
      <c r="K764">
        <v>441172</v>
      </c>
      <c r="L764">
        <v>140626</v>
      </c>
      <c r="M764">
        <v>108423</v>
      </c>
      <c r="N764">
        <v>0.14522097989224639</v>
      </c>
      <c r="O764">
        <v>2756220</v>
      </c>
      <c r="P764">
        <v>2162468</v>
      </c>
      <c r="Q764">
        <v>0</v>
      </c>
      <c r="T764" t="s">
        <v>5052</v>
      </c>
      <c r="U764">
        <v>45719</v>
      </c>
      <c r="V764" t="s">
        <v>5085</v>
      </c>
      <c r="W764" t="s">
        <v>5076</v>
      </c>
      <c r="X764">
        <v>11</v>
      </c>
      <c r="Y764" t="s">
        <v>5082</v>
      </c>
      <c r="Z764" t="s">
        <v>5070</v>
      </c>
    </row>
    <row r="765" spans="1:26" x14ac:dyDescent="0.3">
      <c r="A765" t="s">
        <v>786</v>
      </c>
      <c r="B765" t="s">
        <v>5024</v>
      </c>
      <c r="C765" t="s">
        <v>5029</v>
      </c>
      <c r="D765" t="s">
        <v>5033</v>
      </c>
      <c r="E765" t="s">
        <v>5039</v>
      </c>
      <c r="F765" t="s">
        <v>5046</v>
      </c>
      <c r="G765">
        <v>133.77510000000001</v>
      </c>
      <c r="H765">
        <v>-25.2744</v>
      </c>
      <c r="I765">
        <v>27229</v>
      </c>
      <c r="J765">
        <v>147424</v>
      </c>
      <c r="K765">
        <v>25798</v>
      </c>
      <c r="L765">
        <v>9805</v>
      </c>
      <c r="M765">
        <v>6599</v>
      </c>
      <c r="N765">
        <v>0.18469947391524519</v>
      </c>
      <c r="O765">
        <v>167669</v>
      </c>
      <c r="P765">
        <v>0</v>
      </c>
      <c r="Q765">
        <v>0</v>
      </c>
      <c r="T765" t="s">
        <v>5056</v>
      </c>
      <c r="U765">
        <v>45667</v>
      </c>
      <c r="V765" t="s">
        <v>5091</v>
      </c>
      <c r="W765" t="s">
        <v>5084</v>
      </c>
      <c r="X765">
        <v>12</v>
      </c>
      <c r="Y765" t="s">
        <v>5077</v>
      </c>
      <c r="Z765" t="s">
        <v>5070</v>
      </c>
    </row>
    <row r="766" spans="1:26" x14ac:dyDescent="0.3">
      <c r="A766" t="s">
        <v>787</v>
      </c>
      <c r="B766" t="s">
        <v>5024</v>
      </c>
      <c r="C766" t="s">
        <v>5029</v>
      </c>
      <c r="D766" t="s">
        <v>5032</v>
      </c>
      <c r="E766" t="s">
        <v>5036</v>
      </c>
      <c r="F766" t="s">
        <v>5046</v>
      </c>
      <c r="G766">
        <v>133.77510000000001</v>
      </c>
      <c r="H766">
        <v>-25.2744</v>
      </c>
      <c r="I766">
        <v>213786</v>
      </c>
      <c r="J766">
        <v>3564535</v>
      </c>
      <c r="K766">
        <v>810909</v>
      </c>
      <c r="L766">
        <v>141912</v>
      </c>
      <c r="M766">
        <v>89191</v>
      </c>
      <c r="N766">
        <v>5.9976039805289497E-2</v>
      </c>
      <c r="O766">
        <v>4607860</v>
      </c>
      <c r="P766">
        <v>3564535</v>
      </c>
      <c r="Q766">
        <v>0</v>
      </c>
      <c r="T766" t="s">
        <v>5061</v>
      </c>
      <c r="U766">
        <v>45515</v>
      </c>
      <c r="V766" t="s">
        <v>5080</v>
      </c>
      <c r="W766" t="s">
        <v>5095</v>
      </c>
      <c r="X766">
        <v>14</v>
      </c>
      <c r="Y766" t="s">
        <v>5077</v>
      </c>
      <c r="Z766" t="s">
        <v>5070</v>
      </c>
    </row>
    <row r="767" spans="1:26" x14ac:dyDescent="0.3">
      <c r="A767" t="s">
        <v>788</v>
      </c>
      <c r="B767" t="s">
        <v>5023</v>
      </c>
      <c r="C767" t="s">
        <v>5029</v>
      </c>
      <c r="D767" t="s">
        <v>5031</v>
      </c>
      <c r="E767" t="s">
        <v>5036</v>
      </c>
      <c r="F767" t="s">
        <v>5046</v>
      </c>
      <c r="G767">
        <v>133.77510000000001</v>
      </c>
      <c r="H767">
        <v>-25.2744</v>
      </c>
      <c r="I767">
        <v>29180</v>
      </c>
      <c r="J767">
        <v>297048</v>
      </c>
      <c r="K767">
        <v>34518</v>
      </c>
      <c r="L767">
        <v>16018</v>
      </c>
      <c r="M767">
        <v>12898</v>
      </c>
      <c r="N767">
        <v>9.8233677134367078E-2</v>
      </c>
      <c r="O767">
        <v>358915</v>
      </c>
      <c r="P767">
        <v>267517</v>
      </c>
      <c r="Q767">
        <v>0</v>
      </c>
      <c r="R767">
        <v>8829</v>
      </c>
      <c r="S767">
        <v>2.46E-2</v>
      </c>
      <c r="T767" t="s">
        <v>5051</v>
      </c>
      <c r="U767">
        <v>45459</v>
      </c>
      <c r="V767" t="s">
        <v>5080</v>
      </c>
      <c r="W767" t="s">
        <v>5093</v>
      </c>
      <c r="X767">
        <v>16</v>
      </c>
      <c r="Y767" t="s">
        <v>5077</v>
      </c>
      <c r="Z767" t="s">
        <v>5069</v>
      </c>
    </row>
    <row r="768" spans="1:26" x14ac:dyDescent="0.3">
      <c r="A768" t="s">
        <v>789</v>
      </c>
      <c r="B768" t="s">
        <v>5027</v>
      </c>
      <c r="C768" t="s">
        <v>5029</v>
      </c>
      <c r="D768" t="s">
        <v>5033</v>
      </c>
      <c r="E768" t="s">
        <v>5036</v>
      </c>
      <c r="F768" t="s">
        <v>5045</v>
      </c>
      <c r="G768">
        <v>-51.9253</v>
      </c>
      <c r="H768">
        <v>-14.234999999999999</v>
      </c>
      <c r="I768">
        <v>54350</v>
      </c>
      <c r="J768">
        <v>269613</v>
      </c>
      <c r="K768">
        <v>48975</v>
      </c>
      <c r="L768">
        <v>11239</v>
      </c>
      <c r="M768">
        <v>12270</v>
      </c>
      <c r="N768">
        <v>0.2015857896445491</v>
      </c>
      <c r="O768">
        <v>340794</v>
      </c>
      <c r="P768">
        <v>244590</v>
      </c>
      <c r="Q768">
        <v>0</v>
      </c>
      <c r="T768" t="s">
        <v>5057</v>
      </c>
      <c r="U768">
        <v>45478</v>
      </c>
      <c r="V768" t="s">
        <v>5091</v>
      </c>
      <c r="W768" t="s">
        <v>5083</v>
      </c>
      <c r="X768">
        <v>12</v>
      </c>
      <c r="Y768" t="s">
        <v>5077</v>
      </c>
      <c r="Z768" t="s">
        <v>5071</v>
      </c>
    </row>
    <row r="769" spans="1:26" x14ac:dyDescent="0.3">
      <c r="A769" t="s">
        <v>790</v>
      </c>
      <c r="B769" t="s">
        <v>5027</v>
      </c>
      <c r="C769" t="s">
        <v>5029</v>
      </c>
      <c r="D769" t="s">
        <v>5033</v>
      </c>
      <c r="E769" t="s">
        <v>5036</v>
      </c>
      <c r="F769" t="s">
        <v>5048</v>
      </c>
      <c r="G769">
        <v>10.451499999999999</v>
      </c>
      <c r="H769">
        <v>51.165700000000001</v>
      </c>
      <c r="I769">
        <v>38282</v>
      </c>
      <c r="J769">
        <v>159593</v>
      </c>
      <c r="K769">
        <v>16954</v>
      </c>
      <c r="L769">
        <v>8762</v>
      </c>
      <c r="M769">
        <v>7592</v>
      </c>
      <c r="N769">
        <v>0.23987354547998971</v>
      </c>
      <c r="O769">
        <v>183605</v>
      </c>
      <c r="P769">
        <v>157008</v>
      </c>
      <c r="Q769">
        <v>0</v>
      </c>
      <c r="T769" t="s">
        <v>5057</v>
      </c>
      <c r="U769">
        <v>45543</v>
      </c>
      <c r="V769" t="s">
        <v>5080</v>
      </c>
      <c r="W769" t="s">
        <v>5096</v>
      </c>
      <c r="X769">
        <v>9</v>
      </c>
      <c r="Y769" t="s">
        <v>5082</v>
      </c>
      <c r="Z769" t="s">
        <v>5071</v>
      </c>
    </row>
    <row r="770" spans="1:26" x14ac:dyDescent="0.3">
      <c r="A770" t="s">
        <v>791</v>
      </c>
      <c r="B770" t="s">
        <v>5027</v>
      </c>
      <c r="C770" t="s">
        <v>5030</v>
      </c>
      <c r="D770" t="s">
        <v>5033</v>
      </c>
      <c r="E770" t="s">
        <v>5036</v>
      </c>
      <c r="F770" t="s">
        <v>5043</v>
      </c>
      <c r="G770">
        <v>-3.4359999999999999</v>
      </c>
      <c r="H770">
        <v>55.378100000000003</v>
      </c>
      <c r="I770">
        <v>65194</v>
      </c>
      <c r="J770">
        <v>341377</v>
      </c>
      <c r="K770">
        <v>80117</v>
      </c>
      <c r="L770">
        <v>24065</v>
      </c>
      <c r="M770">
        <v>14790</v>
      </c>
      <c r="N770">
        <v>0.1909747826292324</v>
      </c>
      <c r="O770">
        <v>425370</v>
      </c>
      <c r="P770">
        <v>314497</v>
      </c>
      <c r="Q770">
        <v>0</v>
      </c>
      <c r="T770" t="s">
        <v>5057</v>
      </c>
      <c r="U770">
        <v>45691</v>
      </c>
      <c r="V770" t="s">
        <v>5085</v>
      </c>
      <c r="W770" t="s">
        <v>5086</v>
      </c>
      <c r="X770">
        <v>11</v>
      </c>
      <c r="Y770" t="s">
        <v>5082</v>
      </c>
      <c r="Z770" t="s">
        <v>5070</v>
      </c>
    </row>
    <row r="771" spans="1:26" x14ac:dyDescent="0.3">
      <c r="A771" t="s">
        <v>792</v>
      </c>
      <c r="B771" t="s">
        <v>5027</v>
      </c>
      <c r="C771" t="s">
        <v>5029</v>
      </c>
      <c r="D771" t="s">
        <v>5033</v>
      </c>
      <c r="E771" t="s">
        <v>5040</v>
      </c>
      <c r="F771" t="s">
        <v>5045</v>
      </c>
      <c r="G771">
        <v>-51.9253</v>
      </c>
      <c r="H771">
        <v>-14.234999999999999</v>
      </c>
      <c r="I771">
        <v>20677</v>
      </c>
      <c r="J771">
        <v>95427</v>
      </c>
      <c r="K771">
        <v>14764</v>
      </c>
      <c r="L771">
        <v>5921</v>
      </c>
      <c r="M771">
        <v>3687</v>
      </c>
      <c r="N771">
        <v>0.216680673156946</v>
      </c>
      <c r="O771">
        <v>108594</v>
      </c>
      <c r="P771">
        <v>0</v>
      </c>
      <c r="Q771">
        <v>1552607</v>
      </c>
      <c r="T771" t="s">
        <v>5057</v>
      </c>
      <c r="U771">
        <v>45753</v>
      </c>
      <c r="V771" t="s">
        <v>5080</v>
      </c>
      <c r="W771" t="s">
        <v>5079</v>
      </c>
      <c r="X771">
        <v>17</v>
      </c>
      <c r="Y771" t="s">
        <v>5077</v>
      </c>
      <c r="Z771" t="s">
        <v>5071</v>
      </c>
    </row>
    <row r="772" spans="1:26" x14ac:dyDescent="0.3">
      <c r="A772" t="s">
        <v>793</v>
      </c>
      <c r="B772" t="s">
        <v>5026</v>
      </c>
      <c r="C772" t="s">
        <v>5029</v>
      </c>
      <c r="D772" t="s">
        <v>5032</v>
      </c>
      <c r="E772" t="s">
        <v>5038</v>
      </c>
      <c r="F772" t="s">
        <v>5047</v>
      </c>
      <c r="G772">
        <v>138.25290000000001</v>
      </c>
      <c r="H772">
        <v>36.204799999999999</v>
      </c>
      <c r="I772">
        <v>5187</v>
      </c>
      <c r="J772">
        <v>94916</v>
      </c>
      <c r="K772">
        <v>22466</v>
      </c>
      <c r="L772">
        <v>2946</v>
      </c>
      <c r="M772">
        <v>3097</v>
      </c>
      <c r="N772">
        <v>5.4658301561309137E-2</v>
      </c>
      <c r="O772">
        <v>105487</v>
      </c>
      <c r="P772">
        <v>0</v>
      </c>
      <c r="Q772">
        <v>0</v>
      </c>
      <c r="T772" t="s">
        <v>5059</v>
      </c>
      <c r="U772">
        <v>45719</v>
      </c>
      <c r="V772" t="s">
        <v>5085</v>
      </c>
      <c r="W772" t="s">
        <v>5076</v>
      </c>
      <c r="X772">
        <v>10</v>
      </c>
      <c r="Y772" t="s">
        <v>5082</v>
      </c>
      <c r="Z772" t="s">
        <v>5070</v>
      </c>
    </row>
    <row r="773" spans="1:26" x14ac:dyDescent="0.3">
      <c r="A773" t="s">
        <v>794</v>
      </c>
      <c r="B773" t="s">
        <v>5023</v>
      </c>
      <c r="C773" t="s">
        <v>5029</v>
      </c>
      <c r="D773" t="s">
        <v>5031</v>
      </c>
      <c r="E773" t="s">
        <v>5036</v>
      </c>
      <c r="F773" t="s">
        <v>5048</v>
      </c>
      <c r="G773">
        <v>10.451499999999999</v>
      </c>
      <c r="H773">
        <v>51.165700000000001</v>
      </c>
      <c r="I773">
        <v>77887</v>
      </c>
      <c r="J773">
        <v>661784</v>
      </c>
      <c r="K773">
        <v>142269</v>
      </c>
      <c r="L773">
        <v>43085</v>
      </c>
      <c r="M773">
        <v>22007</v>
      </c>
      <c r="N773">
        <v>0.1176937923010648</v>
      </c>
      <c r="O773">
        <v>817390</v>
      </c>
      <c r="P773">
        <v>657645</v>
      </c>
      <c r="Q773">
        <v>0</v>
      </c>
      <c r="R773">
        <v>19126</v>
      </c>
      <c r="S773">
        <v>2.3400000000000001E-2</v>
      </c>
      <c r="T773" t="s">
        <v>5051</v>
      </c>
      <c r="U773">
        <v>45771</v>
      </c>
      <c r="V773" t="s">
        <v>5075</v>
      </c>
      <c r="W773" t="s">
        <v>5079</v>
      </c>
      <c r="X773">
        <v>12</v>
      </c>
      <c r="Y773" t="s">
        <v>5077</v>
      </c>
      <c r="Z773" t="s">
        <v>5070</v>
      </c>
    </row>
    <row r="774" spans="1:26" x14ac:dyDescent="0.3">
      <c r="A774" t="s">
        <v>795</v>
      </c>
      <c r="B774" t="s">
        <v>5027</v>
      </c>
      <c r="C774" t="s">
        <v>5030</v>
      </c>
      <c r="D774" t="s">
        <v>5031</v>
      </c>
      <c r="E774" t="s">
        <v>5036</v>
      </c>
      <c r="F774" t="s">
        <v>5049</v>
      </c>
      <c r="G774">
        <v>-106.3468</v>
      </c>
      <c r="H774">
        <v>56.130400000000002</v>
      </c>
      <c r="I774">
        <v>378934</v>
      </c>
      <c r="J774">
        <v>3069421</v>
      </c>
      <c r="K774">
        <v>516054</v>
      </c>
      <c r="L774">
        <v>155355</v>
      </c>
      <c r="M774">
        <v>176151</v>
      </c>
      <c r="N774">
        <v>0.12345479393609569</v>
      </c>
      <c r="O774">
        <v>3530373</v>
      </c>
      <c r="P774">
        <v>3069421</v>
      </c>
      <c r="Q774">
        <v>0</v>
      </c>
      <c r="T774" t="s">
        <v>5052</v>
      </c>
      <c r="U774">
        <v>45639</v>
      </c>
      <c r="V774" t="s">
        <v>5091</v>
      </c>
      <c r="W774" t="s">
        <v>5081</v>
      </c>
      <c r="X774">
        <v>16</v>
      </c>
      <c r="Y774" t="s">
        <v>5077</v>
      </c>
      <c r="Z774" t="s">
        <v>5070</v>
      </c>
    </row>
    <row r="775" spans="1:26" x14ac:dyDescent="0.3">
      <c r="A775" t="s">
        <v>796</v>
      </c>
      <c r="B775" t="s">
        <v>5024</v>
      </c>
      <c r="C775" t="s">
        <v>5029</v>
      </c>
      <c r="D775" t="s">
        <v>5031</v>
      </c>
      <c r="E775" t="s">
        <v>5040</v>
      </c>
      <c r="F775" t="s">
        <v>5046</v>
      </c>
      <c r="G775">
        <v>133.77510000000001</v>
      </c>
      <c r="H775">
        <v>-25.2744</v>
      </c>
      <c r="I775">
        <v>22530</v>
      </c>
      <c r="J775">
        <v>192095</v>
      </c>
      <c r="K775">
        <v>22680</v>
      </c>
      <c r="L775">
        <v>11377</v>
      </c>
      <c r="M775">
        <v>11289</v>
      </c>
      <c r="N775">
        <v>0.11728976854787759</v>
      </c>
      <c r="O775">
        <v>225820</v>
      </c>
      <c r="P775">
        <v>0</v>
      </c>
      <c r="Q775">
        <v>124814</v>
      </c>
      <c r="T775" t="s">
        <v>5051</v>
      </c>
      <c r="U775">
        <v>45373</v>
      </c>
      <c r="V775" t="s">
        <v>5091</v>
      </c>
      <c r="W775" t="s">
        <v>5076</v>
      </c>
      <c r="X775">
        <v>10</v>
      </c>
      <c r="Y775" t="s">
        <v>5082</v>
      </c>
      <c r="Z775" t="s">
        <v>5070</v>
      </c>
    </row>
    <row r="776" spans="1:26" x14ac:dyDescent="0.3">
      <c r="A776" t="s">
        <v>797</v>
      </c>
      <c r="B776" t="s">
        <v>5025</v>
      </c>
      <c r="C776" t="s">
        <v>5029</v>
      </c>
      <c r="D776" t="s">
        <v>5031</v>
      </c>
      <c r="E776" t="s">
        <v>5036</v>
      </c>
      <c r="F776" t="s">
        <v>5050</v>
      </c>
      <c r="G776">
        <v>-95.712900000000005</v>
      </c>
      <c r="H776">
        <v>37.090200000000003</v>
      </c>
      <c r="I776">
        <v>242657</v>
      </c>
      <c r="J776">
        <v>2058932</v>
      </c>
      <c r="K776">
        <v>255901</v>
      </c>
      <c r="L776">
        <v>129517</v>
      </c>
      <c r="M776">
        <v>123350</v>
      </c>
      <c r="N776">
        <v>0.11785606676742021</v>
      </c>
      <c r="O776">
        <v>2450845</v>
      </c>
      <c r="P776">
        <v>2058932</v>
      </c>
      <c r="Q776">
        <v>0</v>
      </c>
      <c r="T776" t="s">
        <v>5052</v>
      </c>
      <c r="U776">
        <v>45316</v>
      </c>
      <c r="V776" t="s">
        <v>5075</v>
      </c>
      <c r="W776" t="s">
        <v>5084</v>
      </c>
      <c r="X776">
        <v>12</v>
      </c>
      <c r="Y776" t="s">
        <v>5077</v>
      </c>
      <c r="Z776" t="s">
        <v>5070</v>
      </c>
    </row>
    <row r="777" spans="1:26" x14ac:dyDescent="0.3">
      <c r="A777" t="s">
        <v>798</v>
      </c>
      <c r="B777" t="s">
        <v>5023</v>
      </c>
      <c r="C777" t="s">
        <v>5029</v>
      </c>
      <c r="D777" t="s">
        <v>5033</v>
      </c>
      <c r="E777" t="s">
        <v>5036</v>
      </c>
      <c r="F777" t="s">
        <v>5049</v>
      </c>
      <c r="G777">
        <v>-106.3468</v>
      </c>
      <c r="H777">
        <v>56.130400000000002</v>
      </c>
      <c r="I777">
        <v>83249</v>
      </c>
      <c r="J777">
        <v>403449</v>
      </c>
      <c r="K777">
        <v>61812</v>
      </c>
      <c r="L777">
        <v>20186</v>
      </c>
      <c r="M777">
        <v>9927</v>
      </c>
      <c r="N777">
        <v>0.20634423794460419</v>
      </c>
      <c r="O777">
        <v>515065</v>
      </c>
      <c r="P777">
        <v>403449</v>
      </c>
      <c r="Q777">
        <v>0</v>
      </c>
      <c r="R777">
        <v>9271</v>
      </c>
      <c r="S777">
        <v>1.7999999999999999E-2</v>
      </c>
      <c r="T777" t="s">
        <v>5057</v>
      </c>
      <c r="U777">
        <v>45646</v>
      </c>
      <c r="V777" t="s">
        <v>5091</v>
      </c>
      <c r="W777" t="s">
        <v>5081</v>
      </c>
      <c r="X777">
        <v>9</v>
      </c>
      <c r="Y777" t="s">
        <v>5082</v>
      </c>
      <c r="Z777" t="s">
        <v>5071</v>
      </c>
    </row>
    <row r="778" spans="1:26" x14ac:dyDescent="0.3">
      <c r="A778" t="s">
        <v>799</v>
      </c>
      <c r="B778" t="s">
        <v>5027</v>
      </c>
      <c r="C778" t="s">
        <v>5029</v>
      </c>
      <c r="D778" t="s">
        <v>5031</v>
      </c>
      <c r="E778" t="s">
        <v>5036</v>
      </c>
      <c r="F778" t="s">
        <v>5044</v>
      </c>
      <c r="G778">
        <v>78.962900000000005</v>
      </c>
      <c r="H778">
        <v>20.593699999999998</v>
      </c>
      <c r="I778">
        <v>16046</v>
      </c>
      <c r="J778">
        <v>141221</v>
      </c>
      <c r="K778">
        <v>28096</v>
      </c>
      <c r="L778">
        <v>7357</v>
      </c>
      <c r="M778">
        <v>6486</v>
      </c>
      <c r="N778">
        <v>0.1136290147550989</v>
      </c>
      <c r="O778">
        <v>157078</v>
      </c>
      <c r="P778">
        <v>134155</v>
      </c>
      <c r="Q778">
        <v>0</v>
      </c>
      <c r="T778" t="s">
        <v>5052</v>
      </c>
      <c r="U778">
        <v>45409</v>
      </c>
      <c r="V778" t="s">
        <v>5088</v>
      </c>
      <c r="W778" t="s">
        <v>5079</v>
      </c>
      <c r="X778">
        <v>16</v>
      </c>
      <c r="Y778" t="s">
        <v>5077</v>
      </c>
      <c r="Z778" t="s">
        <v>5070</v>
      </c>
    </row>
    <row r="779" spans="1:26" x14ac:dyDescent="0.3">
      <c r="A779" t="s">
        <v>800</v>
      </c>
      <c r="B779" t="s">
        <v>5023</v>
      </c>
      <c r="C779" t="s">
        <v>5029</v>
      </c>
      <c r="D779" t="s">
        <v>5031</v>
      </c>
      <c r="E779" t="s">
        <v>5036</v>
      </c>
      <c r="F779" t="s">
        <v>5050</v>
      </c>
      <c r="G779">
        <v>-95.712900000000005</v>
      </c>
      <c r="H779">
        <v>37.090200000000003</v>
      </c>
      <c r="I779">
        <v>129512</v>
      </c>
      <c r="J779">
        <v>983414</v>
      </c>
      <c r="K779">
        <v>218375</v>
      </c>
      <c r="L779">
        <v>75747</v>
      </c>
      <c r="M779">
        <v>45188</v>
      </c>
      <c r="N779">
        <v>0.1316963828798699</v>
      </c>
      <c r="O779">
        <v>1269502</v>
      </c>
      <c r="P779">
        <v>983414</v>
      </c>
      <c r="Q779">
        <v>0</v>
      </c>
      <c r="R779">
        <v>16884</v>
      </c>
      <c r="S779">
        <v>1.3299999999999999E-2</v>
      </c>
      <c r="T779" t="s">
        <v>5052</v>
      </c>
      <c r="U779">
        <v>45334</v>
      </c>
      <c r="V779" t="s">
        <v>5085</v>
      </c>
      <c r="W779" t="s">
        <v>5086</v>
      </c>
      <c r="X779">
        <v>12</v>
      </c>
      <c r="Y779" t="s">
        <v>5077</v>
      </c>
      <c r="Z779" t="s">
        <v>5070</v>
      </c>
    </row>
    <row r="780" spans="1:26" x14ac:dyDescent="0.3">
      <c r="A780" t="s">
        <v>801</v>
      </c>
      <c r="B780" t="s">
        <v>5027</v>
      </c>
      <c r="C780" t="s">
        <v>5029</v>
      </c>
      <c r="D780" t="s">
        <v>5035</v>
      </c>
      <c r="E780" t="s">
        <v>5040</v>
      </c>
      <c r="F780" t="s">
        <v>5050</v>
      </c>
      <c r="G780">
        <v>-95.712900000000005</v>
      </c>
      <c r="H780">
        <v>37.090200000000003</v>
      </c>
      <c r="I780">
        <v>41689</v>
      </c>
      <c r="J780">
        <v>242255</v>
      </c>
      <c r="K780">
        <v>46094</v>
      </c>
      <c r="L780">
        <v>14314</v>
      </c>
      <c r="M780">
        <v>8735</v>
      </c>
      <c r="N780">
        <v>0.1720911854424976</v>
      </c>
      <c r="O780">
        <v>282861</v>
      </c>
      <c r="P780">
        <v>0</v>
      </c>
      <c r="Q780">
        <v>690236</v>
      </c>
      <c r="T780" t="s">
        <v>5060</v>
      </c>
      <c r="U780">
        <v>45486</v>
      </c>
      <c r="V780" t="s">
        <v>5088</v>
      </c>
      <c r="W780" t="s">
        <v>5083</v>
      </c>
      <c r="X780">
        <v>16</v>
      </c>
      <c r="Y780" t="s">
        <v>5077</v>
      </c>
      <c r="Z780" t="s">
        <v>5070</v>
      </c>
    </row>
    <row r="781" spans="1:26" x14ac:dyDescent="0.3">
      <c r="A781" t="s">
        <v>802</v>
      </c>
      <c r="B781" t="s">
        <v>5027</v>
      </c>
      <c r="C781" t="s">
        <v>5029</v>
      </c>
      <c r="D781" t="s">
        <v>5033</v>
      </c>
      <c r="E781" t="s">
        <v>5036</v>
      </c>
      <c r="F781" t="s">
        <v>5047</v>
      </c>
      <c r="G781">
        <v>138.25290000000001</v>
      </c>
      <c r="H781">
        <v>36.204799999999999</v>
      </c>
      <c r="I781">
        <v>22301</v>
      </c>
      <c r="J781">
        <v>130470</v>
      </c>
      <c r="K781">
        <v>20713</v>
      </c>
      <c r="L781">
        <v>4975</v>
      </c>
      <c r="M781">
        <v>6441</v>
      </c>
      <c r="N781">
        <v>0.17092989553436541</v>
      </c>
      <c r="O781">
        <v>148966</v>
      </c>
      <c r="P781">
        <v>114826</v>
      </c>
      <c r="Q781">
        <v>0</v>
      </c>
      <c r="T781" t="s">
        <v>5057</v>
      </c>
      <c r="U781">
        <v>45596</v>
      </c>
      <c r="V781" t="s">
        <v>5075</v>
      </c>
      <c r="W781" t="s">
        <v>5090</v>
      </c>
      <c r="X781">
        <v>12</v>
      </c>
      <c r="Y781" t="s">
        <v>5077</v>
      </c>
      <c r="Z781" t="s">
        <v>5070</v>
      </c>
    </row>
    <row r="782" spans="1:26" x14ac:dyDescent="0.3">
      <c r="A782" t="s">
        <v>803</v>
      </c>
      <c r="B782" t="s">
        <v>5027</v>
      </c>
      <c r="C782" t="s">
        <v>5029</v>
      </c>
      <c r="D782" t="s">
        <v>5033</v>
      </c>
      <c r="E782" t="s">
        <v>5036</v>
      </c>
      <c r="F782" t="s">
        <v>5043</v>
      </c>
      <c r="G782">
        <v>-3.4359999999999999</v>
      </c>
      <c r="H782">
        <v>55.378100000000003</v>
      </c>
      <c r="I782">
        <v>62355</v>
      </c>
      <c r="J782">
        <v>258079</v>
      </c>
      <c r="K782">
        <v>48850</v>
      </c>
      <c r="L782">
        <v>18993</v>
      </c>
      <c r="M782">
        <v>11117</v>
      </c>
      <c r="N782">
        <v>0.24161352338815109</v>
      </c>
      <c r="O782">
        <v>301719</v>
      </c>
      <c r="P782">
        <v>250966</v>
      </c>
      <c r="Q782">
        <v>0</v>
      </c>
      <c r="T782" t="s">
        <v>5057</v>
      </c>
      <c r="U782">
        <v>45712</v>
      </c>
      <c r="V782" t="s">
        <v>5085</v>
      </c>
      <c r="W782" t="s">
        <v>5086</v>
      </c>
      <c r="X782">
        <v>8</v>
      </c>
      <c r="Y782" t="s">
        <v>5082</v>
      </c>
      <c r="Z782" t="s">
        <v>5071</v>
      </c>
    </row>
    <row r="783" spans="1:26" x14ac:dyDescent="0.3">
      <c r="A783" t="s">
        <v>804</v>
      </c>
      <c r="B783" t="s">
        <v>5023</v>
      </c>
      <c r="C783" t="s">
        <v>5029</v>
      </c>
      <c r="D783" t="s">
        <v>5033</v>
      </c>
      <c r="E783" t="s">
        <v>5036</v>
      </c>
      <c r="F783" t="s">
        <v>5049</v>
      </c>
      <c r="G783">
        <v>-106.3468</v>
      </c>
      <c r="H783">
        <v>56.130400000000002</v>
      </c>
      <c r="I783">
        <v>33134</v>
      </c>
      <c r="J783">
        <v>181894</v>
      </c>
      <c r="K783">
        <v>40098</v>
      </c>
      <c r="L783">
        <v>10370</v>
      </c>
      <c r="M783">
        <v>4214</v>
      </c>
      <c r="N783">
        <v>0.18216305830706281</v>
      </c>
      <c r="O783">
        <v>220668</v>
      </c>
      <c r="P783">
        <v>181410</v>
      </c>
      <c r="Q783">
        <v>0</v>
      </c>
      <c r="R783">
        <v>3839</v>
      </c>
      <c r="S783">
        <v>1.7399999999999999E-2</v>
      </c>
      <c r="T783" t="s">
        <v>5056</v>
      </c>
      <c r="U783">
        <v>45344</v>
      </c>
      <c r="V783" t="s">
        <v>5075</v>
      </c>
      <c r="W783" t="s">
        <v>5086</v>
      </c>
      <c r="X783">
        <v>15</v>
      </c>
      <c r="Y783" t="s">
        <v>5077</v>
      </c>
      <c r="Z783" t="s">
        <v>5070</v>
      </c>
    </row>
    <row r="784" spans="1:26" x14ac:dyDescent="0.3">
      <c r="A784" t="s">
        <v>805</v>
      </c>
      <c r="B784" t="s">
        <v>5023</v>
      </c>
      <c r="C784" t="s">
        <v>5030</v>
      </c>
      <c r="D784" t="s">
        <v>5033</v>
      </c>
      <c r="E784" t="s">
        <v>5036</v>
      </c>
      <c r="F784" t="s">
        <v>5043</v>
      </c>
      <c r="G784">
        <v>-3.4359999999999999</v>
      </c>
      <c r="H784">
        <v>55.378100000000003</v>
      </c>
      <c r="I784">
        <v>56789</v>
      </c>
      <c r="J784">
        <v>229570</v>
      </c>
      <c r="K784">
        <v>33161</v>
      </c>
      <c r="L784">
        <v>8533</v>
      </c>
      <c r="M784">
        <v>5982</v>
      </c>
      <c r="N784">
        <v>0.24737343194967251</v>
      </c>
      <c r="O784">
        <v>272397</v>
      </c>
      <c r="P784">
        <v>197727</v>
      </c>
      <c r="Q784">
        <v>0</v>
      </c>
      <c r="R784">
        <v>2860</v>
      </c>
      <c r="S784">
        <v>1.0500000000000001E-2</v>
      </c>
      <c r="T784" t="s">
        <v>5056</v>
      </c>
      <c r="U784">
        <v>45543</v>
      </c>
      <c r="V784" t="s">
        <v>5080</v>
      </c>
      <c r="W784" t="s">
        <v>5096</v>
      </c>
      <c r="X784">
        <v>10</v>
      </c>
      <c r="Y784" t="s">
        <v>5082</v>
      </c>
      <c r="Z784" t="s">
        <v>5071</v>
      </c>
    </row>
    <row r="785" spans="1:26" x14ac:dyDescent="0.3">
      <c r="A785" t="s">
        <v>806</v>
      </c>
      <c r="B785" t="s">
        <v>5025</v>
      </c>
      <c r="C785" t="s">
        <v>5029</v>
      </c>
      <c r="D785" t="s">
        <v>5035</v>
      </c>
      <c r="E785" t="s">
        <v>5037</v>
      </c>
      <c r="F785" t="s">
        <v>5046</v>
      </c>
      <c r="G785">
        <v>133.77510000000001</v>
      </c>
      <c r="H785">
        <v>-25.2744</v>
      </c>
      <c r="I785">
        <v>59434</v>
      </c>
      <c r="J785">
        <v>330391</v>
      </c>
      <c r="K785">
        <v>62560</v>
      </c>
      <c r="L785">
        <v>11243</v>
      </c>
      <c r="M785">
        <v>19024</v>
      </c>
      <c r="N785">
        <v>0.1798903332348987</v>
      </c>
      <c r="O785">
        <v>413327</v>
      </c>
      <c r="P785">
        <v>0</v>
      </c>
      <c r="Q785">
        <v>0</v>
      </c>
      <c r="T785" t="s">
        <v>5058</v>
      </c>
      <c r="U785">
        <v>45421</v>
      </c>
      <c r="V785" t="s">
        <v>5075</v>
      </c>
      <c r="W785" t="s">
        <v>5087</v>
      </c>
      <c r="X785">
        <v>12</v>
      </c>
      <c r="Y785" t="s">
        <v>5077</v>
      </c>
      <c r="Z785" t="s">
        <v>5070</v>
      </c>
    </row>
    <row r="786" spans="1:26" x14ac:dyDescent="0.3">
      <c r="A786" t="s">
        <v>807</v>
      </c>
      <c r="B786" t="s">
        <v>5025</v>
      </c>
      <c r="C786" t="s">
        <v>5029</v>
      </c>
      <c r="D786" t="s">
        <v>5033</v>
      </c>
      <c r="E786" t="s">
        <v>5037</v>
      </c>
      <c r="F786" t="s">
        <v>5047</v>
      </c>
      <c r="G786">
        <v>138.25290000000001</v>
      </c>
      <c r="H786">
        <v>36.204799999999999</v>
      </c>
      <c r="I786">
        <v>115190</v>
      </c>
      <c r="J786">
        <v>477144</v>
      </c>
      <c r="K786">
        <v>107022</v>
      </c>
      <c r="L786">
        <v>33005</v>
      </c>
      <c r="M786">
        <v>14830</v>
      </c>
      <c r="N786">
        <v>0.24141600266767579</v>
      </c>
      <c r="O786">
        <v>614645</v>
      </c>
      <c r="P786">
        <v>0</v>
      </c>
      <c r="Q786">
        <v>0</v>
      </c>
      <c r="T786" t="s">
        <v>5056</v>
      </c>
      <c r="U786">
        <v>45379</v>
      </c>
      <c r="V786" t="s">
        <v>5075</v>
      </c>
      <c r="W786" t="s">
        <v>5076</v>
      </c>
      <c r="X786">
        <v>16</v>
      </c>
      <c r="Y786" t="s">
        <v>5077</v>
      </c>
      <c r="Z786" t="s">
        <v>5071</v>
      </c>
    </row>
    <row r="787" spans="1:26" x14ac:dyDescent="0.3">
      <c r="A787" t="s">
        <v>808</v>
      </c>
      <c r="B787" t="s">
        <v>5024</v>
      </c>
      <c r="C787" t="s">
        <v>5030</v>
      </c>
      <c r="D787" t="s">
        <v>5033</v>
      </c>
      <c r="E787" t="s">
        <v>5036</v>
      </c>
      <c r="F787" t="s">
        <v>5043</v>
      </c>
      <c r="G787">
        <v>-3.4359999999999999</v>
      </c>
      <c r="H787">
        <v>55.378100000000003</v>
      </c>
      <c r="I787">
        <v>380271</v>
      </c>
      <c r="J787">
        <v>1696701</v>
      </c>
      <c r="K787">
        <v>392396</v>
      </c>
      <c r="L787">
        <v>133270</v>
      </c>
      <c r="M787">
        <v>45957</v>
      </c>
      <c r="N787">
        <v>0.22412409034289241</v>
      </c>
      <c r="O787">
        <v>2111397</v>
      </c>
      <c r="P787">
        <v>1696701</v>
      </c>
      <c r="Q787">
        <v>0</v>
      </c>
      <c r="T787" t="s">
        <v>5057</v>
      </c>
      <c r="U787">
        <v>45466</v>
      </c>
      <c r="V787" t="s">
        <v>5080</v>
      </c>
      <c r="W787" t="s">
        <v>5093</v>
      </c>
      <c r="X787">
        <v>16</v>
      </c>
      <c r="Y787" t="s">
        <v>5077</v>
      </c>
      <c r="Z787" t="s">
        <v>5071</v>
      </c>
    </row>
    <row r="788" spans="1:26" x14ac:dyDescent="0.3">
      <c r="A788" t="s">
        <v>809</v>
      </c>
      <c r="B788" t="s">
        <v>5026</v>
      </c>
      <c r="C788" t="s">
        <v>5029</v>
      </c>
      <c r="D788" t="s">
        <v>5031</v>
      </c>
      <c r="E788" t="s">
        <v>5036</v>
      </c>
      <c r="F788" t="s">
        <v>5046</v>
      </c>
      <c r="G788">
        <v>133.77510000000001</v>
      </c>
      <c r="H788">
        <v>-25.2744</v>
      </c>
      <c r="I788">
        <v>52923</v>
      </c>
      <c r="J788">
        <v>479724</v>
      </c>
      <c r="K788">
        <v>85123</v>
      </c>
      <c r="L788">
        <v>28319</v>
      </c>
      <c r="M788">
        <v>27554</v>
      </c>
      <c r="N788">
        <v>0.110320582554699</v>
      </c>
      <c r="O788">
        <v>592195</v>
      </c>
      <c r="P788">
        <v>421482</v>
      </c>
      <c r="Q788">
        <v>0</v>
      </c>
      <c r="T788" t="s">
        <v>5051</v>
      </c>
      <c r="U788">
        <v>45549</v>
      </c>
      <c r="V788" t="s">
        <v>5088</v>
      </c>
      <c r="W788" t="s">
        <v>5096</v>
      </c>
      <c r="X788">
        <v>15</v>
      </c>
      <c r="Y788" t="s">
        <v>5077</v>
      </c>
      <c r="Z788" t="s">
        <v>5070</v>
      </c>
    </row>
    <row r="789" spans="1:26" x14ac:dyDescent="0.3">
      <c r="A789" t="s">
        <v>810</v>
      </c>
      <c r="B789" t="s">
        <v>5026</v>
      </c>
      <c r="C789" t="s">
        <v>5029</v>
      </c>
      <c r="D789" t="s">
        <v>5032</v>
      </c>
      <c r="E789" t="s">
        <v>5036</v>
      </c>
      <c r="F789" t="s">
        <v>5044</v>
      </c>
      <c r="G789">
        <v>78.962900000000005</v>
      </c>
      <c r="H789">
        <v>20.593699999999998</v>
      </c>
      <c r="I789">
        <v>35929</v>
      </c>
      <c r="J789">
        <v>401445</v>
      </c>
      <c r="K789">
        <v>69125</v>
      </c>
      <c r="L789">
        <v>28295</v>
      </c>
      <c r="M789">
        <v>23292</v>
      </c>
      <c r="N789">
        <v>8.9500743267102084E-2</v>
      </c>
      <c r="O789">
        <v>443361</v>
      </c>
      <c r="P789">
        <v>352707</v>
      </c>
      <c r="Q789">
        <v>0</v>
      </c>
      <c r="T789" t="s">
        <v>5059</v>
      </c>
      <c r="U789">
        <v>45622</v>
      </c>
      <c r="V789" t="s">
        <v>5089</v>
      </c>
      <c r="W789" t="s">
        <v>5094</v>
      </c>
      <c r="X789">
        <v>10</v>
      </c>
      <c r="Y789" t="s">
        <v>5082</v>
      </c>
      <c r="Z789" t="s">
        <v>5069</v>
      </c>
    </row>
    <row r="790" spans="1:26" x14ac:dyDescent="0.3">
      <c r="A790" t="s">
        <v>811</v>
      </c>
      <c r="B790" t="s">
        <v>5025</v>
      </c>
      <c r="C790" t="s">
        <v>5029</v>
      </c>
      <c r="D790" t="s">
        <v>5031</v>
      </c>
      <c r="E790" t="s">
        <v>5036</v>
      </c>
      <c r="F790" t="s">
        <v>5045</v>
      </c>
      <c r="G790">
        <v>-51.9253</v>
      </c>
      <c r="H790">
        <v>-14.234999999999999</v>
      </c>
      <c r="I790">
        <v>228606</v>
      </c>
      <c r="J790">
        <v>1557568</v>
      </c>
      <c r="K790">
        <v>186638</v>
      </c>
      <c r="L790">
        <v>80982</v>
      </c>
      <c r="M790">
        <v>71271</v>
      </c>
      <c r="N790">
        <v>0.14677143104493209</v>
      </c>
      <c r="O790">
        <v>1831996</v>
      </c>
      <c r="P790">
        <v>1557568</v>
      </c>
      <c r="Q790">
        <v>0</v>
      </c>
      <c r="T790" t="s">
        <v>5052</v>
      </c>
      <c r="U790">
        <v>45564</v>
      </c>
      <c r="V790" t="s">
        <v>5080</v>
      </c>
      <c r="W790" t="s">
        <v>5096</v>
      </c>
      <c r="X790">
        <v>10</v>
      </c>
      <c r="Y790" t="s">
        <v>5082</v>
      </c>
      <c r="Z790" t="s">
        <v>5070</v>
      </c>
    </row>
    <row r="791" spans="1:26" x14ac:dyDescent="0.3">
      <c r="A791" t="s">
        <v>812</v>
      </c>
      <c r="B791" t="s">
        <v>5027</v>
      </c>
      <c r="C791" t="s">
        <v>5029</v>
      </c>
      <c r="D791" t="s">
        <v>5031</v>
      </c>
      <c r="E791" t="s">
        <v>5040</v>
      </c>
      <c r="F791" t="s">
        <v>5049</v>
      </c>
      <c r="G791">
        <v>-106.3468</v>
      </c>
      <c r="H791">
        <v>56.130400000000002</v>
      </c>
      <c r="I791">
        <v>35354</v>
      </c>
      <c r="J791">
        <v>334428</v>
      </c>
      <c r="K791">
        <v>36180</v>
      </c>
      <c r="L791">
        <v>20056</v>
      </c>
      <c r="M791">
        <v>18760</v>
      </c>
      <c r="N791">
        <v>0.1057161583761876</v>
      </c>
      <c r="O791">
        <v>393502</v>
      </c>
      <c r="P791">
        <v>0</v>
      </c>
      <c r="Q791">
        <v>824499</v>
      </c>
      <c r="T791" t="s">
        <v>5052</v>
      </c>
      <c r="U791">
        <v>45416</v>
      </c>
      <c r="V791" t="s">
        <v>5088</v>
      </c>
      <c r="W791" t="s">
        <v>5087</v>
      </c>
      <c r="X791">
        <v>12</v>
      </c>
      <c r="Y791" t="s">
        <v>5077</v>
      </c>
      <c r="Z791" t="s">
        <v>5070</v>
      </c>
    </row>
    <row r="792" spans="1:26" x14ac:dyDescent="0.3">
      <c r="A792" t="s">
        <v>813</v>
      </c>
      <c r="B792" t="s">
        <v>5024</v>
      </c>
      <c r="C792" t="s">
        <v>5030</v>
      </c>
      <c r="D792" t="s">
        <v>5033</v>
      </c>
      <c r="E792" t="s">
        <v>5039</v>
      </c>
      <c r="F792" t="s">
        <v>5049</v>
      </c>
      <c r="G792">
        <v>-106.3468</v>
      </c>
      <c r="H792">
        <v>56.130400000000002</v>
      </c>
      <c r="I792">
        <v>41959</v>
      </c>
      <c r="J792">
        <v>189264</v>
      </c>
      <c r="K792">
        <v>42219</v>
      </c>
      <c r="L792">
        <v>13497</v>
      </c>
      <c r="M792">
        <v>8236</v>
      </c>
      <c r="N792">
        <v>0.2216974844413184</v>
      </c>
      <c r="O792">
        <v>221556</v>
      </c>
      <c r="P792">
        <v>0</v>
      </c>
      <c r="Q792">
        <v>0</v>
      </c>
      <c r="T792" t="s">
        <v>5056</v>
      </c>
      <c r="U792">
        <v>45641</v>
      </c>
      <c r="V792" t="s">
        <v>5080</v>
      </c>
      <c r="W792" t="s">
        <v>5081</v>
      </c>
      <c r="X792">
        <v>10</v>
      </c>
      <c r="Y792" t="s">
        <v>5082</v>
      </c>
      <c r="Z792" t="s">
        <v>5071</v>
      </c>
    </row>
    <row r="793" spans="1:26" x14ac:dyDescent="0.3">
      <c r="A793" t="s">
        <v>814</v>
      </c>
      <c r="B793" t="s">
        <v>5024</v>
      </c>
      <c r="C793" t="s">
        <v>5030</v>
      </c>
      <c r="D793" t="s">
        <v>5032</v>
      </c>
      <c r="E793" t="s">
        <v>5036</v>
      </c>
      <c r="F793" t="s">
        <v>5043</v>
      </c>
      <c r="G793">
        <v>-3.4359999999999999</v>
      </c>
      <c r="H793">
        <v>55.378100000000003</v>
      </c>
      <c r="I793">
        <v>134523</v>
      </c>
      <c r="J793">
        <v>1942084</v>
      </c>
      <c r="K793">
        <v>427195</v>
      </c>
      <c r="L793">
        <v>112124</v>
      </c>
      <c r="M793">
        <v>103002</v>
      </c>
      <c r="N793">
        <v>6.9267708449392063E-2</v>
      </c>
      <c r="O793">
        <v>2381561</v>
      </c>
      <c r="P793">
        <v>1942084</v>
      </c>
      <c r="Q793">
        <v>0</v>
      </c>
      <c r="T793" t="s">
        <v>5061</v>
      </c>
      <c r="U793">
        <v>45365</v>
      </c>
      <c r="V793" t="s">
        <v>5075</v>
      </c>
      <c r="W793" t="s">
        <v>5076</v>
      </c>
      <c r="X793">
        <v>15</v>
      </c>
      <c r="Y793" t="s">
        <v>5077</v>
      </c>
      <c r="Z793" t="s">
        <v>5069</v>
      </c>
    </row>
    <row r="794" spans="1:26" x14ac:dyDescent="0.3">
      <c r="A794" t="s">
        <v>815</v>
      </c>
      <c r="B794" t="s">
        <v>5023</v>
      </c>
      <c r="C794" t="s">
        <v>5029</v>
      </c>
      <c r="D794" t="s">
        <v>5033</v>
      </c>
      <c r="E794" t="s">
        <v>5036</v>
      </c>
      <c r="F794" t="s">
        <v>5048</v>
      </c>
      <c r="G794">
        <v>10.451499999999999</v>
      </c>
      <c r="H794">
        <v>51.165700000000001</v>
      </c>
      <c r="I794">
        <v>52384</v>
      </c>
      <c r="J794">
        <v>296654</v>
      </c>
      <c r="K794">
        <v>48093</v>
      </c>
      <c r="L794">
        <v>23108</v>
      </c>
      <c r="M794">
        <v>12354</v>
      </c>
      <c r="N794">
        <v>0.17658480158676859</v>
      </c>
      <c r="O794">
        <v>362219</v>
      </c>
      <c r="P794">
        <v>270109</v>
      </c>
      <c r="Q794">
        <v>0</v>
      </c>
      <c r="R794">
        <v>8838</v>
      </c>
      <c r="S794">
        <v>2.4400000000000002E-2</v>
      </c>
      <c r="T794" t="s">
        <v>5056</v>
      </c>
      <c r="U794">
        <v>45583</v>
      </c>
      <c r="V794" t="s">
        <v>5091</v>
      </c>
      <c r="W794" t="s">
        <v>5090</v>
      </c>
      <c r="X794">
        <v>16</v>
      </c>
      <c r="Y794" t="s">
        <v>5077</v>
      </c>
      <c r="Z794" t="s">
        <v>5070</v>
      </c>
    </row>
    <row r="795" spans="1:26" x14ac:dyDescent="0.3">
      <c r="A795" t="s">
        <v>816</v>
      </c>
      <c r="B795" t="s">
        <v>5025</v>
      </c>
      <c r="C795" t="s">
        <v>5029</v>
      </c>
      <c r="D795" t="s">
        <v>5033</v>
      </c>
      <c r="E795" t="s">
        <v>5037</v>
      </c>
      <c r="F795" t="s">
        <v>5048</v>
      </c>
      <c r="G795">
        <v>10.451499999999999</v>
      </c>
      <c r="H795">
        <v>51.165700000000001</v>
      </c>
      <c r="I795">
        <v>68203</v>
      </c>
      <c r="J795">
        <v>384622</v>
      </c>
      <c r="K795">
        <v>51182</v>
      </c>
      <c r="L795">
        <v>23570</v>
      </c>
      <c r="M795">
        <v>16486</v>
      </c>
      <c r="N795">
        <v>0.17732693549797929</v>
      </c>
      <c r="O795">
        <v>437302</v>
      </c>
      <c r="P795">
        <v>0</v>
      </c>
      <c r="Q795">
        <v>0</v>
      </c>
      <c r="T795" t="s">
        <v>5056</v>
      </c>
      <c r="U795">
        <v>45725</v>
      </c>
      <c r="V795" t="s">
        <v>5080</v>
      </c>
      <c r="W795" t="s">
        <v>5076</v>
      </c>
      <c r="X795">
        <v>17</v>
      </c>
      <c r="Y795" t="s">
        <v>5077</v>
      </c>
      <c r="Z795" t="s">
        <v>5070</v>
      </c>
    </row>
    <row r="796" spans="1:26" x14ac:dyDescent="0.3">
      <c r="A796" t="s">
        <v>817</v>
      </c>
      <c r="B796" t="s">
        <v>5025</v>
      </c>
      <c r="C796" t="s">
        <v>5029</v>
      </c>
      <c r="D796" t="s">
        <v>5033</v>
      </c>
      <c r="E796" t="s">
        <v>5036</v>
      </c>
      <c r="F796" t="s">
        <v>5047</v>
      </c>
      <c r="G796">
        <v>138.25290000000001</v>
      </c>
      <c r="H796">
        <v>36.204799999999999</v>
      </c>
      <c r="I796">
        <v>616625</v>
      </c>
      <c r="J796">
        <v>3050299</v>
      </c>
      <c r="K796">
        <v>544509</v>
      </c>
      <c r="L796">
        <v>126095</v>
      </c>
      <c r="M796">
        <v>142329</v>
      </c>
      <c r="N796">
        <v>0.20215231952149029</v>
      </c>
      <c r="O796">
        <v>3404198</v>
      </c>
      <c r="P796">
        <v>3050299</v>
      </c>
      <c r="Q796">
        <v>0</v>
      </c>
      <c r="T796" t="s">
        <v>5057</v>
      </c>
      <c r="U796">
        <v>45588</v>
      </c>
      <c r="V796" t="s">
        <v>5078</v>
      </c>
      <c r="W796" t="s">
        <v>5090</v>
      </c>
      <c r="X796">
        <v>11</v>
      </c>
      <c r="Y796" t="s">
        <v>5082</v>
      </c>
      <c r="Z796" t="s">
        <v>5071</v>
      </c>
    </row>
    <row r="797" spans="1:26" x14ac:dyDescent="0.3">
      <c r="A797" t="s">
        <v>818</v>
      </c>
      <c r="B797" t="s">
        <v>5025</v>
      </c>
      <c r="C797" t="s">
        <v>5029</v>
      </c>
      <c r="D797" t="s">
        <v>5033</v>
      </c>
      <c r="E797" t="s">
        <v>5037</v>
      </c>
      <c r="F797" t="s">
        <v>5048</v>
      </c>
      <c r="G797">
        <v>10.451499999999999</v>
      </c>
      <c r="H797">
        <v>51.165700000000001</v>
      </c>
      <c r="I797">
        <v>49930</v>
      </c>
      <c r="J797">
        <v>305422</v>
      </c>
      <c r="K797">
        <v>50784</v>
      </c>
      <c r="L797">
        <v>11657</v>
      </c>
      <c r="M797">
        <v>8361</v>
      </c>
      <c r="N797">
        <v>0.16348037415516001</v>
      </c>
      <c r="O797">
        <v>348321</v>
      </c>
      <c r="P797">
        <v>0</v>
      </c>
      <c r="Q797">
        <v>0</v>
      </c>
      <c r="T797" t="s">
        <v>5056</v>
      </c>
      <c r="U797">
        <v>45695</v>
      </c>
      <c r="V797" t="s">
        <v>5091</v>
      </c>
      <c r="W797" t="s">
        <v>5086</v>
      </c>
      <c r="X797">
        <v>19</v>
      </c>
      <c r="Y797" t="s">
        <v>5092</v>
      </c>
      <c r="Z797" t="s">
        <v>5070</v>
      </c>
    </row>
    <row r="798" spans="1:26" x14ac:dyDescent="0.3">
      <c r="A798" t="s">
        <v>819</v>
      </c>
      <c r="B798" t="s">
        <v>5024</v>
      </c>
      <c r="C798" t="s">
        <v>5030</v>
      </c>
      <c r="D798" t="s">
        <v>5033</v>
      </c>
      <c r="E798" t="s">
        <v>5039</v>
      </c>
      <c r="F798" t="s">
        <v>5047</v>
      </c>
      <c r="G798">
        <v>138.25290000000001</v>
      </c>
      <c r="H798">
        <v>36.204799999999999</v>
      </c>
      <c r="I798">
        <v>29932</v>
      </c>
      <c r="J798">
        <v>196176</v>
      </c>
      <c r="K798">
        <v>31323</v>
      </c>
      <c r="L798">
        <v>10904</v>
      </c>
      <c r="M798">
        <v>7715</v>
      </c>
      <c r="N798">
        <v>0.15258001529276249</v>
      </c>
      <c r="O798">
        <v>230812</v>
      </c>
      <c r="P798">
        <v>0</v>
      </c>
      <c r="Q798">
        <v>0</v>
      </c>
      <c r="T798" t="s">
        <v>5056</v>
      </c>
      <c r="U798">
        <v>45307</v>
      </c>
      <c r="V798" t="s">
        <v>5089</v>
      </c>
      <c r="W798" t="s">
        <v>5084</v>
      </c>
      <c r="X798">
        <v>18</v>
      </c>
      <c r="Y798" t="s">
        <v>5092</v>
      </c>
      <c r="Z798" t="s">
        <v>5070</v>
      </c>
    </row>
    <row r="799" spans="1:26" x14ac:dyDescent="0.3">
      <c r="A799" t="s">
        <v>820</v>
      </c>
      <c r="B799" t="s">
        <v>5025</v>
      </c>
      <c r="C799" t="s">
        <v>5029</v>
      </c>
      <c r="D799" t="s">
        <v>5031</v>
      </c>
      <c r="E799" t="s">
        <v>5037</v>
      </c>
      <c r="F799" t="s">
        <v>5049</v>
      </c>
      <c r="G799">
        <v>-106.3468</v>
      </c>
      <c r="H799">
        <v>56.130400000000002</v>
      </c>
      <c r="I799">
        <v>32884</v>
      </c>
      <c r="J799">
        <v>236414</v>
      </c>
      <c r="K799">
        <v>53399</v>
      </c>
      <c r="L799">
        <v>8810</v>
      </c>
      <c r="M799">
        <v>9510</v>
      </c>
      <c r="N799">
        <v>0.13909806859135149</v>
      </c>
      <c r="O799">
        <v>262988</v>
      </c>
      <c r="P799">
        <v>0</v>
      </c>
      <c r="Q799">
        <v>0</v>
      </c>
      <c r="T799" t="s">
        <v>5051</v>
      </c>
      <c r="U799">
        <v>45499</v>
      </c>
      <c r="V799" t="s">
        <v>5091</v>
      </c>
      <c r="W799" t="s">
        <v>5083</v>
      </c>
      <c r="X799">
        <v>9</v>
      </c>
      <c r="Y799" t="s">
        <v>5082</v>
      </c>
      <c r="Z799" t="s">
        <v>5070</v>
      </c>
    </row>
    <row r="800" spans="1:26" x14ac:dyDescent="0.3">
      <c r="A800" t="s">
        <v>821</v>
      </c>
      <c r="B800" t="s">
        <v>5027</v>
      </c>
      <c r="C800" t="s">
        <v>5029</v>
      </c>
      <c r="D800" t="s">
        <v>5031</v>
      </c>
      <c r="E800" t="s">
        <v>5036</v>
      </c>
      <c r="F800" t="s">
        <v>5046</v>
      </c>
      <c r="G800">
        <v>133.77510000000001</v>
      </c>
      <c r="H800">
        <v>-25.2744</v>
      </c>
      <c r="I800">
        <v>403334</v>
      </c>
      <c r="J800">
        <v>3271792</v>
      </c>
      <c r="K800">
        <v>758090</v>
      </c>
      <c r="L800">
        <v>189416</v>
      </c>
      <c r="M800">
        <v>191045</v>
      </c>
      <c r="N800">
        <v>0.1232762686199399</v>
      </c>
      <c r="O800">
        <v>3630835</v>
      </c>
      <c r="P800">
        <v>3271792</v>
      </c>
      <c r="Q800">
        <v>0</v>
      </c>
      <c r="T800" t="s">
        <v>5052</v>
      </c>
      <c r="U800">
        <v>45414</v>
      </c>
      <c r="V800" t="s">
        <v>5075</v>
      </c>
      <c r="W800" t="s">
        <v>5087</v>
      </c>
      <c r="X800">
        <v>16</v>
      </c>
      <c r="Y800" t="s">
        <v>5077</v>
      </c>
      <c r="Z800" t="s">
        <v>5070</v>
      </c>
    </row>
    <row r="801" spans="1:26" x14ac:dyDescent="0.3">
      <c r="A801" t="s">
        <v>822</v>
      </c>
      <c r="B801" t="s">
        <v>5025</v>
      </c>
      <c r="C801" t="s">
        <v>5029</v>
      </c>
      <c r="D801" t="s">
        <v>5032</v>
      </c>
      <c r="E801" t="s">
        <v>5039</v>
      </c>
      <c r="F801" t="s">
        <v>5045</v>
      </c>
      <c r="G801">
        <v>-51.9253</v>
      </c>
      <c r="H801">
        <v>-14.234999999999999</v>
      </c>
      <c r="I801">
        <v>84534</v>
      </c>
      <c r="J801">
        <v>879457</v>
      </c>
      <c r="K801">
        <v>100874</v>
      </c>
      <c r="L801">
        <v>28321</v>
      </c>
      <c r="M801">
        <v>24106</v>
      </c>
      <c r="N801">
        <v>9.6121143186666771E-2</v>
      </c>
      <c r="O801">
        <v>1062607</v>
      </c>
      <c r="P801">
        <v>0</v>
      </c>
      <c r="Q801">
        <v>0</v>
      </c>
      <c r="T801" t="s">
        <v>5059</v>
      </c>
      <c r="U801">
        <v>45575</v>
      </c>
      <c r="V801" t="s">
        <v>5075</v>
      </c>
      <c r="W801" t="s">
        <v>5090</v>
      </c>
      <c r="X801">
        <v>16</v>
      </c>
      <c r="Y801" t="s">
        <v>5077</v>
      </c>
      <c r="Z801" t="s">
        <v>5069</v>
      </c>
    </row>
    <row r="802" spans="1:26" x14ac:dyDescent="0.3">
      <c r="A802" t="s">
        <v>823</v>
      </c>
      <c r="B802" t="s">
        <v>5025</v>
      </c>
      <c r="C802" t="s">
        <v>5029</v>
      </c>
      <c r="D802" t="s">
        <v>5035</v>
      </c>
      <c r="E802" t="s">
        <v>5039</v>
      </c>
      <c r="F802" t="s">
        <v>5044</v>
      </c>
      <c r="G802">
        <v>78.962900000000005</v>
      </c>
      <c r="H802">
        <v>20.593699999999998</v>
      </c>
      <c r="I802">
        <v>32101</v>
      </c>
      <c r="J802">
        <v>208817</v>
      </c>
      <c r="K802">
        <v>50511</v>
      </c>
      <c r="L802">
        <v>15057</v>
      </c>
      <c r="M802">
        <v>6653</v>
      </c>
      <c r="N802">
        <v>0.15373227901601161</v>
      </c>
      <c r="O802">
        <v>232922</v>
      </c>
      <c r="P802">
        <v>0</v>
      </c>
      <c r="Q802">
        <v>0</v>
      </c>
      <c r="T802" t="s">
        <v>5058</v>
      </c>
      <c r="U802">
        <v>45464</v>
      </c>
      <c r="V802" t="s">
        <v>5091</v>
      </c>
      <c r="W802" t="s">
        <v>5093</v>
      </c>
      <c r="X802">
        <v>17</v>
      </c>
      <c r="Y802" t="s">
        <v>5077</v>
      </c>
      <c r="Z802" t="s">
        <v>5070</v>
      </c>
    </row>
    <row r="803" spans="1:26" x14ac:dyDescent="0.3">
      <c r="A803" t="s">
        <v>824</v>
      </c>
      <c r="B803" t="s">
        <v>5027</v>
      </c>
      <c r="C803" t="s">
        <v>5030</v>
      </c>
      <c r="D803" t="s">
        <v>5032</v>
      </c>
      <c r="E803" t="s">
        <v>5036</v>
      </c>
      <c r="F803" t="s">
        <v>5046</v>
      </c>
      <c r="G803">
        <v>133.77510000000001</v>
      </c>
      <c r="H803">
        <v>-25.2744</v>
      </c>
      <c r="I803">
        <v>130838</v>
      </c>
      <c r="J803">
        <v>2098945</v>
      </c>
      <c r="K803">
        <v>249861</v>
      </c>
      <c r="L803">
        <v>75906</v>
      </c>
      <c r="M803">
        <v>85516</v>
      </c>
      <c r="N803">
        <v>6.2335453048640202E-2</v>
      </c>
      <c r="O803">
        <v>2412043</v>
      </c>
      <c r="P803">
        <v>2098945</v>
      </c>
      <c r="Q803">
        <v>0</v>
      </c>
      <c r="T803" t="s">
        <v>5061</v>
      </c>
      <c r="U803">
        <v>45557</v>
      </c>
      <c r="V803" t="s">
        <v>5080</v>
      </c>
      <c r="W803" t="s">
        <v>5096</v>
      </c>
      <c r="X803">
        <v>16</v>
      </c>
      <c r="Y803" t="s">
        <v>5077</v>
      </c>
      <c r="Z803" t="s">
        <v>5069</v>
      </c>
    </row>
    <row r="804" spans="1:26" x14ac:dyDescent="0.3">
      <c r="A804" t="s">
        <v>825</v>
      </c>
      <c r="B804" t="s">
        <v>5026</v>
      </c>
      <c r="C804" t="s">
        <v>5029</v>
      </c>
      <c r="D804" t="s">
        <v>5032</v>
      </c>
      <c r="E804" t="s">
        <v>5037</v>
      </c>
      <c r="F804" t="s">
        <v>5046</v>
      </c>
      <c r="G804">
        <v>133.77510000000001</v>
      </c>
      <c r="H804">
        <v>-25.2744</v>
      </c>
      <c r="I804">
        <v>38059</v>
      </c>
      <c r="J804">
        <v>563832</v>
      </c>
      <c r="K804">
        <v>68439</v>
      </c>
      <c r="L804">
        <v>27688</v>
      </c>
      <c r="M804">
        <v>23787</v>
      </c>
      <c r="N804">
        <v>6.7502217427833203E-2</v>
      </c>
      <c r="O804">
        <v>628870</v>
      </c>
      <c r="P804">
        <v>0</v>
      </c>
      <c r="Q804">
        <v>0</v>
      </c>
      <c r="T804" t="s">
        <v>5059</v>
      </c>
      <c r="U804">
        <v>45312</v>
      </c>
      <c r="V804" t="s">
        <v>5080</v>
      </c>
      <c r="W804" t="s">
        <v>5084</v>
      </c>
      <c r="X804">
        <v>15</v>
      </c>
      <c r="Y804" t="s">
        <v>5077</v>
      </c>
      <c r="Z804" t="s">
        <v>5069</v>
      </c>
    </row>
    <row r="805" spans="1:26" x14ac:dyDescent="0.3">
      <c r="A805" t="s">
        <v>826</v>
      </c>
      <c r="B805" t="s">
        <v>5024</v>
      </c>
      <c r="C805" t="s">
        <v>5029</v>
      </c>
      <c r="D805" t="s">
        <v>5031</v>
      </c>
      <c r="E805" t="s">
        <v>5036</v>
      </c>
      <c r="F805" t="s">
        <v>5044</v>
      </c>
      <c r="G805">
        <v>78.962900000000005</v>
      </c>
      <c r="H805">
        <v>20.593699999999998</v>
      </c>
      <c r="I805">
        <v>300988</v>
      </c>
      <c r="J805">
        <v>2098265</v>
      </c>
      <c r="K805">
        <v>211144</v>
      </c>
      <c r="L805">
        <v>133285</v>
      </c>
      <c r="M805">
        <v>95833</v>
      </c>
      <c r="N805">
        <v>0.14344644311185489</v>
      </c>
      <c r="O805">
        <v>2480480</v>
      </c>
      <c r="P805">
        <v>2098265</v>
      </c>
      <c r="Q805">
        <v>0</v>
      </c>
      <c r="T805" t="s">
        <v>5052</v>
      </c>
      <c r="U805">
        <v>45325</v>
      </c>
      <c r="V805" t="s">
        <v>5088</v>
      </c>
      <c r="W805" t="s">
        <v>5086</v>
      </c>
      <c r="X805">
        <v>16</v>
      </c>
      <c r="Y805" t="s">
        <v>5077</v>
      </c>
      <c r="Z805" t="s">
        <v>5070</v>
      </c>
    </row>
    <row r="806" spans="1:26" x14ac:dyDescent="0.3">
      <c r="A806" t="s">
        <v>827</v>
      </c>
      <c r="B806" t="s">
        <v>5025</v>
      </c>
      <c r="C806" t="s">
        <v>5029</v>
      </c>
      <c r="D806" t="s">
        <v>5033</v>
      </c>
      <c r="E806" t="s">
        <v>5036</v>
      </c>
      <c r="F806" t="s">
        <v>5049</v>
      </c>
      <c r="G806">
        <v>-106.3468</v>
      </c>
      <c r="H806">
        <v>56.130400000000002</v>
      </c>
      <c r="I806">
        <v>3568</v>
      </c>
      <c r="J806">
        <v>19326</v>
      </c>
      <c r="K806">
        <v>2002</v>
      </c>
      <c r="L806">
        <v>903</v>
      </c>
      <c r="M806">
        <v>523</v>
      </c>
      <c r="N806">
        <v>0.18464325242316099</v>
      </c>
      <c r="O806">
        <v>21639</v>
      </c>
      <c r="P806">
        <v>19326</v>
      </c>
      <c r="Q806">
        <v>0</v>
      </c>
      <c r="T806" t="s">
        <v>5057</v>
      </c>
      <c r="U806">
        <v>45644</v>
      </c>
      <c r="V806" t="s">
        <v>5078</v>
      </c>
      <c r="W806" t="s">
        <v>5081</v>
      </c>
      <c r="X806">
        <v>16</v>
      </c>
      <c r="Y806" t="s">
        <v>5077</v>
      </c>
      <c r="Z806" t="s">
        <v>5070</v>
      </c>
    </row>
    <row r="807" spans="1:26" x14ac:dyDescent="0.3">
      <c r="A807" t="s">
        <v>828</v>
      </c>
      <c r="B807" t="s">
        <v>5023</v>
      </c>
      <c r="C807" t="s">
        <v>5029</v>
      </c>
      <c r="D807" t="s">
        <v>5033</v>
      </c>
      <c r="E807" t="s">
        <v>5040</v>
      </c>
      <c r="F807" t="s">
        <v>5043</v>
      </c>
      <c r="G807">
        <v>-3.4359999999999999</v>
      </c>
      <c r="H807">
        <v>55.378100000000003</v>
      </c>
      <c r="I807">
        <v>43832</v>
      </c>
      <c r="J807">
        <v>217656</v>
      </c>
      <c r="K807">
        <v>53000</v>
      </c>
      <c r="L807">
        <v>13052</v>
      </c>
      <c r="M807">
        <v>10696</v>
      </c>
      <c r="N807">
        <v>0.2013850376567741</v>
      </c>
      <c r="O807">
        <v>253149</v>
      </c>
      <c r="P807">
        <v>0</v>
      </c>
      <c r="Q807">
        <v>148286</v>
      </c>
      <c r="R807">
        <v>6202</v>
      </c>
      <c r="S807">
        <v>2.4500000000000001E-2</v>
      </c>
      <c r="T807" t="s">
        <v>5056</v>
      </c>
      <c r="U807">
        <v>45456</v>
      </c>
      <c r="V807" t="s">
        <v>5075</v>
      </c>
      <c r="W807" t="s">
        <v>5093</v>
      </c>
      <c r="X807">
        <v>17</v>
      </c>
      <c r="Y807" t="s">
        <v>5077</v>
      </c>
      <c r="Z807" t="s">
        <v>5071</v>
      </c>
    </row>
    <row r="808" spans="1:26" x14ac:dyDescent="0.3">
      <c r="A808" t="s">
        <v>829</v>
      </c>
      <c r="B808" t="s">
        <v>5024</v>
      </c>
      <c r="C808" t="s">
        <v>5030</v>
      </c>
      <c r="D808" t="s">
        <v>5033</v>
      </c>
      <c r="E808" t="s">
        <v>5039</v>
      </c>
      <c r="F808" t="s">
        <v>5044</v>
      </c>
      <c r="G808">
        <v>78.962900000000005</v>
      </c>
      <c r="H808">
        <v>20.593699999999998</v>
      </c>
      <c r="I808">
        <v>51915</v>
      </c>
      <c r="J808">
        <v>217298</v>
      </c>
      <c r="K808">
        <v>27565</v>
      </c>
      <c r="L808">
        <v>15183</v>
      </c>
      <c r="M808">
        <v>10235</v>
      </c>
      <c r="N808">
        <v>0.23891353962040149</v>
      </c>
      <c r="O808">
        <v>262797</v>
      </c>
      <c r="P808">
        <v>0</v>
      </c>
      <c r="Q808">
        <v>0</v>
      </c>
      <c r="T808" t="s">
        <v>5056</v>
      </c>
      <c r="U808">
        <v>45475</v>
      </c>
      <c r="V808" t="s">
        <v>5089</v>
      </c>
      <c r="W808" t="s">
        <v>5083</v>
      </c>
      <c r="X808">
        <v>17</v>
      </c>
      <c r="Y808" t="s">
        <v>5077</v>
      </c>
      <c r="Z808" t="s">
        <v>5071</v>
      </c>
    </row>
    <row r="809" spans="1:26" x14ac:dyDescent="0.3">
      <c r="A809" t="s">
        <v>830</v>
      </c>
      <c r="B809" t="s">
        <v>5027</v>
      </c>
      <c r="C809" t="s">
        <v>5029</v>
      </c>
      <c r="D809" t="s">
        <v>5033</v>
      </c>
      <c r="E809" t="s">
        <v>5036</v>
      </c>
      <c r="F809" t="s">
        <v>5046</v>
      </c>
      <c r="G809">
        <v>133.77510000000001</v>
      </c>
      <c r="H809">
        <v>-25.2744</v>
      </c>
      <c r="I809">
        <v>37011</v>
      </c>
      <c r="J809">
        <v>228654</v>
      </c>
      <c r="K809">
        <v>39160</v>
      </c>
      <c r="L809">
        <v>17405</v>
      </c>
      <c r="M809">
        <v>5238</v>
      </c>
      <c r="N809">
        <v>0.16186715535101209</v>
      </c>
      <c r="O809">
        <v>264351</v>
      </c>
      <c r="P809">
        <v>222700</v>
      </c>
      <c r="Q809">
        <v>0</v>
      </c>
      <c r="T809" t="s">
        <v>5057</v>
      </c>
      <c r="U809">
        <v>45295</v>
      </c>
      <c r="V809" t="s">
        <v>5075</v>
      </c>
      <c r="W809" t="s">
        <v>5084</v>
      </c>
      <c r="X809">
        <v>12</v>
      </c>
      <c r="Y809" t="s">
        <v>5077</v>
      </c>
      <c r="Z809" t="s">
        <v>5070</v>
      </c>
    </row>
    <row r="810" spans="1:26" x14ac:dyDescent="0.3">
      <c r="A810" t="s">
        <v>831</v>
      </c>
      <c r="B810" t="s">
        <v>5024</v>
      </c>
      <c r="C810" t="s">
        <v>5029</v>
      </c>
      <c r="D810" t="s">
        <v>5031</v>
      </c>
      <c r="E810" t="s">
        <v>5040</v>
      </c>
      <c r="F810" t="s">
        <v>5047</v>
      </c>
      <c r="G810">
        <v>138.25290000000001</v>
      </c>
      <c r="H810">
        <v>36.204799999999999</v>
      </c>
      <c r="I810">
        <v>34269</v>
      </c>
      <c r="J810">
        <v>368064</v>
      </c>
      <c r="K810">
        <v>91602</v>
      </c>
      <c r="L810">
        <v>15471</v>
      </c>
      <c r="M810">
        <v>20233</v>
      </c>
      <c r="N810">
        <v>9.3107174607496013E-2</v>
      </c>
      <c r="O810">
        <v>466014</v>
      </c>
      <c r="P810">
        <v>0</v>
      </c>
      <c r="Q810">
        <v>189862</v>
      </c>
      <c r="T810" t="s">
        <v>5051</v>
      </c>
      <c r="U810">
        <v>45518</v>
      </c>
      <c r="V810" t="s">
        <v>5078</v>
      </c>
      <c r="W810" t="s">
        <v>5095</v>
      </c>
      <c r="X810">
        <v>15</v>
      </c>
      <c r="Y810" t="s">
        <v>5077</v>
      </c>
      <c r="Z810" t="s">
        <v>5069</v>
      </c>
    </row>
    <row r="811" spans="1:26" x14ac:dyDescent="0.3">
      <c r="A811" t="s">
        <v>832</v>
      </c>
      <c r="B811" t="s">
        <v>5027</v>
      </c>
      <c r="C811" t="s">
        <v>5029</v>
      </c>
      <c r="D811" t="s">
        <v>5033</v>
      </c>
      <c r="E811" t="s">
        <v>5036</v>
      </c>
      <c r="F811" t="s">
        <v>5043</v>
      </c>
      <c r="G811">
        <v>-3.4359999999999999</v>
      </c>
      <c r="H811">
        <v>55.378100000000003</v>
      </c>
      <c r="I811">
        <v>42833</v>
      </c>
      <c r="J811">
        <v>187268</v>
      </c>
      <c r="K811">
        <v>29944</v>
      </c>
      <c r="L811">
        <v>9453</v>
      </c>
      <c r="M811">
        <v>11072</v>
      </c>
      <c r="N811">
        <v>0.22872756721076781</v>
      </c>
      <c r="O811">
        <v>212769</v>
      </c>
      <c r="P811">
        <v>174142</v>
      </c>
      <c r="Q811">
        <v>0</v>
      </c>
      <c r="T811" t="s">
        <v>5057</v>
      </c>
      <c r="U811">
        <v>45321</v>
      </c>
      <c r="V811" t="s">
        <v>5089</v>
      </c>
      <c r="W811" t="s">
        <v>5084</v>
      </c>
      <c r="X811">
        <v>10</v>
      </c>
      <c r="Y811" t="s">
        <v>5082</v>
      </c>
      <c r="Z811" t="s">
        <v>5071</v>
      </c>
    </row>
    <row r="812" spans="1:26" x14ac:dyDescent="0.3">
      <c r="A812" t="s">
        <v>833</v>
      </c>
      <c r="B812" t="s">
        <v>5024</v>
      </c>
      <c r="C812" t="s">
        <v>5029</v>
      </c>
      <c r="D812" t="s">
        <v>5031</v>
      </c>
      <c r="E812" t="s">
        <v>5036</v>
      </c>
      <c r="F812" t="s">
        <v>5049</v>
      </c>
      <c r="G812">
        <v>-106.3468</v>
      </c>
      <c r="H812">
        <v>56.130400000000002</v>
      </c>
      <c r="I812">
        <v>204898</v>
      </c>
      <c r="J812">
        <v>1551932</v>
      </c>
      <c r="K812">
        <v>325332</v>
      </c>
      <c r="L812">
        <v>79149</v>
      </c>
      <c r="M812">
        <v>66941</v>
      </c>
      <c r="N812">
        <v>0.13202796363305361</v>
      </c>
      <c r="O812">
        <v>1965556</v>
      </c>
      <c r="P812">
        <v>1551932</v>
      </c>
      <c r="Q812">
        <v>0</v>
      </c>
      <c r="T812" t="s">
        <v>5052</v>
      </c>
      <c r="U812">
        <v>45687</v>
      </c>
      <c r="V812" t="s">
        <v>5075</v>
      </c>
      <c r="W812" t="s">
        <v>5084</v>
      </c>
      <c r="X812">
        <v>16</v>
      </c>
      <c r="Y812" t="s">
        <v>5077</v>
      </c>
      <c r="Z812" t="s">
        <v>5070</v>
      </c>
    </row>
    <row r="813" spans="1:26" x14ac:dyDescent="0.3">
      <c r="A813" t="s">
        <v>834</v>
      </c>
      <c r="B813" t="s">
        <v>5025</v>
      </c>
      <c r="C813" t="s">
        <v>5029</v>
      </c>
      <c r="D813" t="s">
        <v>5035</v>
      </c>
      <c r="E813" t="s">
        <v>5037</v>
      </c>
      <c r="F813" t="s">
        <v>5047</v>
      </c>
      <c r="G813">
        <v>138.25290000000001</v>
      </c>
      <c r="H813">
        <v>36.204799999999999</v>
      </c>
      <c r="I813">
        <v>60035</v>
      </c>
      <c r="J813">
        <v>357790</v>
      </c>
      <c r="K813">
        <v>78937</v>
      </c>
      <c r="L813">
        <v>26233</v>
      </c>
      <c r="M813">
        <v>8009</v>
      </c>
      <c r="N813">
        <v>0.1677960184505001</v>
      </c>
      <c r="O813">
        <v>443090</v>
      </c>
      <c r="P813">
        <v>0</v>
      </c>
      <c r="Q813">
        <v>0</v>
      </c>
      <c r="T813" t="s">
        <v>5058</v>
      </c>
      <c r="U813">
        <v>45486</v>
      </c>
      <c r="V813" t="s">
        <v>5088</v>
      </c>
      <c r="W813" t="s">
        <v>5083</v>
      </c>
      <c r="X813">
        <v>11</v>
      </c>
      <c r="Y813" t="s">
        <v>5082</v>
      </c>
      <c r="Z813" t="s">
        <v>5070</v>
      </c>
    </row>
    <row r="814" spans="1:26" x14ac:dyDescent="0.3">
      <c r="A814" t="s">
        <v>835</v>
      </c>
      <c r="B814" t="s">
        <v>5027</v>
      </c>
      <c r="C814" t="s">
        <v>5029</v>
      </c>
      <c r="D814" t="s">
        <v>5032</v>
      </c>
      <c r="E814" t="s">
        <v>5036</v>
      </c>
      <c r="F814" t="s">
        <v>5047</v>
      </c>
      <c r="G814">
        <v>138.25290000000001</v>
      </c>
      <c r="H814">
        <v>36.204799999999999</v>
      </c>
      <c r="I814">
        <v>40922</v>
      </c>
      <c r="J814">
        <v>755903</v>
      </c>
      <c r="K814">
        <v>121255</v>
      </c>
      <c r="L814">
        <v>42315</v>
      </c>
      <c r="M814">
        <v>45249</v>
      </c>
      <c r="N814">
        <v>5.4136891300075693E-2</v>
      </c>
      <c r="O814">
        <v>851935</v>
      </c>
      <c r="P814">
        <v>679058</v>
      </c>
      <c r="Q814">
        <v>0</v>
      </c>
      <c r="T814" t="s">
        <v>5061</v>
      </c>
      <c r="U814">
        <v>45563</v>
      </c>
      <c r="V814" t="s">
        <v>5088</v>
      </c>
      <c r="W814" t="s">
        <v>5096</v>
      </c>
      <c r="X814">
        <v>12</v>
      </c>
      <c r="Y814" t="s">
        <v>5077</v>
      </c>
      <c r="Z814" t="s">
        <v>5069</v>
      </c>
    </row>
    <row r="815" spans="1:26" x14ac:dyDescent="0.3">
      <c r="A815" t="s">
        <v>836</v>
      </c>
      <c r="B815" t="s">
        <v>5024</v>
      </c>
      <c r="C815" t="s">
        <v>5029</v>
      </c>
      <c r="D815" t="s">
        <v>5033</v>
      </c>
      <c r="E815" t="s">
        <v>5039</v>
      </c>
      <c r="F815" t="s">
        <v>5044</v>
      </c>
      <c r="G815">
        <v>78.962900000000005</v>
      </c>
      <c r="H815">
        <v>20.593699999999998</v>
      </c>
      <c r="I815">
        <v>6359</v>
      </c>
      <c r="J815">
        <v>28318</v>
      </c>
      <c r="K815">
        <v>5700</v>
      </c>
      <c r="L815">
        <v>1410</v>
      </c>
      <c r="M815">
        <v>717</v>
      </c>
      <c r="N815">
        <v>0.22456927608435831</v>
      </c>
      <c r="O815">
        <v>32048</v>
      </c>
      <c r="P815">
        <v>0</v>
      </c>
      <c r="Q815">
        <v>0</v>
      </c>
      <c r="T815" t="s">
        <v>5056</v>
      </c>
      <c r="U815">
        <v>45379</v>
      </c>
      <c r="V815" t="s">
        <v>5075</v>
      </c>
      <c r="W815" t="s">
        <v>5076</v>
      </c>
      <c r="X815">
        <v>11</v>
      </c>
      <c r="Y815" t="s">
        <v>5082</v>
      </c>
      <c r="Z815" t="s">
        <v>5071</v>
      </c>
    </row>
    <row r="816" spans="1:26" x14ac:dyDescent="0.3">
      <c r="A816" t="s">
        <v>837</v>
      </c>
      <c r="B816" t="s">
        <v>5024</v>
      </c>
      <c r="C816" t="s">
        <v>5029</v>
      </c>
      <c r="D816" t="s">
        <v>5033</v>
      </c>
      <c r="E816" t="s">
        <v>5039</v>
      </c>
      <c r="F816" t="s">
        <v>5047</v>
      </c>
      <c r="G816">
        <v>138.25290000000001</v>
      </c>
      <c r="H816">
        <v>36.204799999999999</v>
      </c>
      <c r="I816">
        <v>46703</v>
      </c>
      <c r="J816">
        <v>191821</v>
      </c>
      <c r="K816">
        <v>38437</v>
      </c>
      <c r="L816">
        <v>10394</v>
      </c>
      <c r="M816">
        <v>7046</v>
      </c>
      <c r="N816">
        <v>0.24347386456540171</v>
      </c>
      <c r="O816">
        <v>224730</v>
      </c>
      <c r="P816">
        <v>0</v>
      </c>
      <c r="Q816">
        <v>0</v>
      </c>
      <c r="T816" t="s">
        <v>5056</v>
      </c>
      <c r="U816">
        <v>45713</v>
      </c>
      <c r="V816" t="s">
        <v>5089</v>
      </c>
      <c r="W816" t="s">
        <v>5086</v>
      </c>
      <c r="X816">
        <v>10</v>
      </c>
      <c r="Y816" t="s">
        <v>5082</v>
      </c>
      <c r="Z816" t="s">
        <v>5071</v>
      </c>
    </row>
    <row r="817" spans="1:26" x14ac:dyDescent="0.3">
      <c r="A817" t="s">
        <v>838</v>
      </c>
      <c r="B817" t="s">
        <v>5025</v>
      </c>
      <c r="C817" t="s">
        <v>5029</v>
      </c>
      <c r="D817" t="s">
        <v>5033</v>
      </c>
      <c r="E817" t="s">
        <v>5039</v>
      </c>
      <c r="F817" t="s">
        <v>5048</v>
      </c>
      <c r="G817">
        <v>10.451499999999999</v>
      </c>
      <c r="H817">
        <v>51.165700000000001</v>
      </c>
      <c r="I817">
        <v>25092</v>
      </c>
      <c r="J817">
        <v>132612</v>
      </c>
      <c r="K817">
        <v>25072</v>
      </c>
      <c r="L817">
        <v>7794</v>
      </c>
      <c r="M817">
        <v>3508</v>
      </c>
      <c r="N817">
        <v>0.18922052173072759</v>
      </c>
      <c r="O817">
        <v>158384</v>
      </c>
      <c r="P817">
        <v>0</v>
      </c>
      <c r="Q817">
        <v>0</v>
      </c>
      <c r="T817" t="s">
        <v>5056</v>
      </c>
      <c r="U817">
        <v>45714</v>
      </c>
      <c r="V817" t="s">
        <v>5078</v>
      </c>
      <c r="W817" t="s">
        <v>5086</v>
      </c>
      <c r="X817">
        <v>13</v>
      </c>
      <c r="Y817" t="s">
        <v>5077</v>
      </c>
      <c r="Z817" t="s">
        <v>5070</v>
      </c>
    </row>
    <row r="818" spans="1:26" x14ac:dyDescent="0.3">
      <c r="A818" t="s">
        <v>839</v>
      </c>
      <c r="B818" t="s">
        <v>5023</v>
      </c>
      <c r="C818" t="s">
        <v>5029</v>
      </c>
      <c r="D818" t="s">
        <v>5033</v>
      </c>
      <c r="E818" t="s">
        <v>5036</v>
      </c>
      <c r="F818" t="s">
        <v>5048</v>
      </c>
      <c r="G818">
        <v>10.451499999999999</v>
      </c>
      <c r="H818">
        <v>51.165700000000001</v>
      </c>
      <c r="I818">
        <v>641052</v>
      </c>
      <c r="J818">
        <v>3571882</v>
      </c>
      <c r="K818">
        <v>469759</v>
      </c>
      <c r="L818">
        <v>239721</v>
      </c>
      <c r="M818">
        <v>75037</v>
      </c>
      <c r="N818">
        <v>0.1794719194373707</v>
      </c>
      <c r="O818">
        <v>4182553</v>
      </c>
      <c r="P818">
        <v>3571882</v>
      </c>
      <c r="Q818">
        <v>0</v>
      </c>
      <c r="R818">
        <v>88251</v>
      </c>
      <c r="S818">
        <v>2.1100000000000001E-2</v>
      </c>
      <c r="T818" t="s">
        <v>5057</v>
      </c>
      <c r="U818">
        <v>45322</v>
      </c>
      <c r="V818" t="s">
        <v>5078</v>
      </c>
      <c r="W818" t="s">
        <v>5084</v>
      </c>
      <c r="X818">
        <v>15</v>
      </c>
      <c r="Y818" t="s">
        <v>5077</v>
      </c>
      <c r="Z818" t="s">
        <v>5070</v>
      </c>
    </row>
    <row r="819" spans="1:26" x14ac:dyDescent="0.3">
      <c r="A819" t="s">
        <v>840</v>
      </c>
      <c r="B819" t="s">
        <v>5023</v>
      </c>
      <c r="C819" t="s">
        <v>5029</v>
      </c>
      <c r="D819" t="s">
        <v>5032</v>
      </c>
      <c r="E819" t="s">
        <v>5036</v>
      </c>
      <c r="F819" t="s">
        <v>5047</v>
      </c>
      <c r="G819">
        <v>138.25290000000001</v>
      </c>
      <c r="H819">
        <v>36.204799999999999</v>
      </c>
      <c r="I819">
        <v>311891</v>
      </c>
      <c r="J819">
        <v>3195831</v>
      </c>
      <c r="K819">
        <v>693597</v>
      </c>
      <c r="L819">
        <v>185980</v>
      </c>
      <c r="M819">
        <v>97301</v>
      </c>
      <c r="N819">
        <v>9.7593256803245751E-2</v>
      </c>
      <c r="O819">
        <v>3959604</v>
      </c>
      <c r="P819">
        <v>3195831</v>
      </c>
      <c r="Q819">
        <v>0</v>
      </c>
      <c r="R819">
        <v>39992</v>
      </c>
      <c r="S819">
        <v>1.01E-2</v>
      </c>
      <c r="T819" t="s">
        <v>5061</v>
      </c>
      <c r="U819">
        <v>45686</v>
      </c>
      <c r="V819" t="s">
        <v>5078</v>
      </c>
      <c r="W819" t="s">
        <v>5084</v>
      </c>
      <c r="X819">
        <v>10</v>
      </c>
      <c r="Y819" t="s">
        <v>5082</v>
      </c>
      <c r="Z819" t="s">
        <v>5069</v>
      </c>
    </row>
    <row r="820" spans="1:26" x14ac:dyDescent="0.3">
      <c r="A820" t="s">
        <v>841</v>
      </c>
      <c r="B820" t="s">
        <v>5027</v>
      </c>
      <c r="C820" t="s">
        <v>5029</v>
      </c>
      <c r="D820" t="s">
        <v>5033</v>
      </c>
      <c r="E820" t="s">
        <v>5036</v>
      </c>
      <c r="F820" t="s">
        <v>5047</v>
      </c>
      <c r="G820">
        <v>138.25290000000001</v>
      </c>
      <c r="H820">
        <v>36.204799999999999</v>
      </c>
      <c r="I820">
        <v>138851</v>
      </c>
      <c r="J820">
        <v>775299</v>
      </c>
      <c r="K820">
        <v>163009</v>
      </c>
      <c r="L820">
        <v>46909</v>
      </c>
      <c r="M820">
        <v>30645</v>
      </c>
      <c r="N820">
        <v>0.1790938073515396</v>
      </c>
      <c r="O820">
        <v>873480</v>
      </c>
      <c r="P820">
        <v>702607</v>
      </c>
      <c r="Q820">
        <v>0</v>
      </c>
      <c r="T820" t="s">
        <v>5057</v>
      </c>
      <c r="U820">
        <v>45498</v>
      </c>
      <c r="V820" t="s">
        <v>5075</v>
      </c>
      <c r="W820" t="s">
        <v>5083</v>
      </c>
      <c r="X820">
        <v>10</v>
      </c>
      <c r="Y820" t="s">
        <v>5082</v>
      </c>
      <c r="Z820" t="s">
        <v>5070</v>
      </c>
    </row>
    <row r="821" spans="1:26" x14ac:dyDescent="0.3">
      <c r="A821" t="s">
        <v>842</v>
      </c>
      <c r="B821" t="s">
        <v>5025</v>
      </c>
      <c r="C821" t="s">
        <v>5029</v>
      </c>
      <c r="D821" t="s">
        <v>5035</v>
      </c>
      <c r="E821" t="s">
        <v>5037</v>
      </c>
      <c r="F821" t="s">
        <v>5044</v>
      </c>
      <c r="G821">
        <v>78.962900000000005</v>
      </c>
      <c r="H821">
        <v>20.593699999999998</v>
      </c>
      <c r="I821">
        <v>28671</v>
      </c>
      <c r="J821">
        <v>281313</v>
      </c>
      <c r="K821">
        <v>39158</v>
      </c>
      <c r="L821">
        <v>14334</v>
      </c>
      <c r="M821">
        <v>12369</v>
      </c>
      <c r="N821">
        <v>0.1019197598398528</v>
      </c>
      <c r="O821">
        <v>338346</v>
      </c>
      <c r="P821">
        <v>0</v>
      </c>
      <c r="Q821">
        <v>0</v>
      </c>
      <c r="T821" t="s">
        <v>5058</v>
      </c>
      <c r="U821">
        <v>45719</v>
      </c>
      <c r="V821" t="s">
        <v>5085</v>
      </c>
      <c r="W821" t="s">
        <v>5076</v>
      </c>
      <c r="X821">
        <v>10</v>
      </c>
      <c r="Y821" t="s">
        <v>5082</v>
      </c>
      <c r="Z821" t="s">
        <v>5070</v>
      </c>
    </row>
    <row r="822" spans="1:26" x14ac:dyDescent="0.3">
      <c r="A822" t="s">
        <v>843</v>
      </c>
      <c r="B822" t="s">
        <v>5025</v>
      </c>
      <c r="C822" t="s">
        <v>5029</v>
      </c>
      <c r="D822" t="s">
        <v>5033</v>
      </c>
      <c r="E822" t="s">
        <v>5037</v>
      </c>
      <c r="F822" t="s">
        <v>5045</v>
      </c>
      <c r="G822">
        <v>-51.9253</v>
      </c>
      <c r="H822">
        <v>-14.234999999999999</v>
      </c>
      <c r="I822">
        <v>54405</v>
      </c>
      <c r="J822">
        <v>249826</v>
      </c>
      <c r="K822">
        <v>35686</v>
      </c>
      <c r="L822">
        <v>16670</v>
      </c>
      <c r="M822">
        <v>5235</v>
      </c>
      <c r="N822">
        <v>0.21777370980103891</v>
      </c>
      <c r="O822">
        <v>304029</v>
      </c>
      <c r="P822">
        <v>0</v>
      </c>
      <c r="Q822">
        <v>0</v>
      </c>
      <c r="T822" t="s">
        <v>5056</v>
      </c>
      <c r="U822">
        <v>45382</v>
      </c>
      <c r="V822" t="s">
        <v>5080</v>
      </c>
      <c r="W822" t="s">
        <v>5076</v>
      </c>
      <c r="X822">
        <v>8</v>
      </c>
      <c r="Y822" t="s">
        <v>5082</v>
      </c>
      <c r="Z822" t="s">
        <v>5071</v>
      </c>
    </row>
    <row r="823" spans="1:26" x14ac:dyDescent="0.3">
      <c r="A823" t="s">
        <v>844</v>
      </c>
      <c r="B823" t="s">
        <v>5027</v>
      </c>
      <c r="C823" t="s">
        <v>5029</v>
      </c>
      <c r="D823" t="s">
        <v>5033</v>
      </c>
      <c r="E823" t="s">
        <v>5036</v>
      </c>
      <c r="F823" t="s">
        <v>5043</v>
      </c>
      <c r="G823">
        <v>-3.4359999999999999</v>
      </c>
      <c r="H823">
        <v>55.378100000000003</v>
      </c>
      <c r="I823">
        <v>34955</v>
      </c>
      <c r="J823">
        <v>227211</v>
      </c>
      <c r="K823">
        <v>54808</v>
      </c>
      <c r="L823">
        <v>8797</v>
      </c>
      <c r="M823">
        <v>8830</v>
      </c>
      <c r="N823">
        <v>0.1538438147539469</v>
      </c>
      <c r="O823">
        <v>254086</v>
      </c>
      <c r="P823">
        <v>206852</v>
      </c>
      <c r="Q823">
        <v>0</v>
      </c>
      <c r="T823" t="s">
        <v>5057</v>
      </c>
      <c r="U823">
        <v>45594</v>
      </c>
      <c r="V823" t="s">
        <v>5089</v>
      </c>
      <c r="W823" t="s">
        <v>5090</v>
      </c>
      <c r="X823">
        <v>17</v>
      </c>
      <c r="Y823" t="s">
        <v>5077</v>
      </c>
      <c r="Z823" t="s">
        <v>5070</v>
      </c>
    </row>
    <row r="824" spans="1:26" x14ac:dyDescent="0.3">
      <c r="A824" t="s">
        <v>845</v>
      </c>
      <c r="B824" t="s">
        <v>5027</v>
      </c>
      <c r="C824" t="s">
        <v>5029</v>
      </c>
      <c r="D824" t="s">
        <v>5031</v>
      </c>
      <c r="E824" t="s">
        <v>5040</v>
      </c>
      <c r="F824" t="s">
        <v>5049</v>
      </c>
      <c r="G824">
        <v>-106.3468</v>
      </c>
      <c r="H824">
        <v>56.130400000000002</v>
      </c>
      <c r="I824">
        <v>49968</v>
      </c>
      <c r="J824">
        <v>335259</v>
      </c>
      <c r="K824">
        <v>54011</v>
      </c>
      <c r="L824">
        <v>18797</v>
      </c>
      <c r="M824">
        <v>18728</v>
      </c>
      <c r="N824">
        <v>0.14904529630794081</v>
      </c>
      <c r="O824">
        <v>381946</v>
      </c>
      <c r="P824">
        <v>0</v>
      </c>
      <c r="Q824">
        <v>533846</v>
      </c>
      <c r="T824" t="s">
        <v>5052</v>
      </c>
      <c r="U824">
        <v>45428</v>
      </c>
      <c r="V824" t="s">
        <v>5075</v>
      </c>
      <c r="W824" t="s">
        <v>5087</v>
      </c>
      <c r="X824">
        <v>12</v>
      </c>
      <c r="Y824" t="s">
        <v>5077</v>
      </c>
      <c r="Z824" t="s">
        <v>5070</v>
      </c>
    </row>
    <row r="825" spans="1:26" x14ac:dyDescent="0.3">
      <c r="A825" t="s">
        <v>846</v>
      </c>
      <c r="B825" t="s">
        <v>5024</v>
      </c>
      <c r="C825" t="s">
        <v>5029</v>
      </c>
      <c r="D825" t="s">
        <v>5032</v>
      </c>
      <c r="E825" t="s">
        <v>5036</v>
      </c>
      <c r="F825" t="s">
        <v>5044</v>
      </c>
      <c r="G825">
        <v>78.962900000000005</v>
      </c>
      <c r="H825">
        <v>20.593699999999998</v>
      </c>
      <c r="I825">
        <v>299521</v>
      </c>
      <c r="J825">
        <v>3590426</v>
      </c>
      <c r="K825">
        <v>823104</v>
      </c>
      <c r="L825">
        <v>211317</v>
      </c>
      <c r="M825">
        <v>199722</v>
      </c>
      <c r="N825">
        <v>8.3422252351043863E-2</v>
      </c>
      <c r="O825">
        <v>4378126</v>
      </c>
      <c r="P825">
        <v>3590426</v>
      </c>
      <c r="Q825">
        <v>0</v>
      </c>
      <c r="T825" t="s">
        <v>5061</v>
      </c>
      <c r="U825">
        <v>45663</v>
      </c>
      <c r="V825" t="s">
        <v>5085</v>
      </c>
      <c r="W825" t="s">
        <v>5084</v>
      </c>
      <c r="X825">
        <v>11</v>
      </c>
      <c r="Y825" t="s">
        <v>5082</v>
      </c>
      <c r="Z825" t="s">
        <v>5069</v>
      </c>
    </row>
    <row r="826" spans="1:26" x14ac:dyDescent="0.3">
      <c r="A826" t="s">
        <v>847</v>
      </c>
      <c r="B826" t="s">
        <v>5024</v>
      </c>
      <c r="C826" t="s">
        <v>5029</v>
      </c>
      <c r="D826" t="s">
        <v>5031</v>
      </c>
      <c r="E826" t="s">
        <v>5036</v>
      </c>
      <c r="F826" t="s">
        <v>5043</v>
      </c>
      <c r="G826">
        <v>-3.4359999999999999</v>
      </c>
      <c r="H826">
        <v>55.378100000000003</v>
      </c>
      <c r="I826">
        <v>162569</v>
      </c>
      <c r="J826">
        <v>1776888</v>
      </c>
      <c r="K826">
        <v>377551</v>
      </c>
      <c r="L826">
        <v>134425</v>
      </c>
      <c r="M826">
        <v>76201</v>
      </c>
      <c r="N826">
        <v>9.1490999002022455E-2</v>
      </c>
      <c r="O826">
        <v>2018823</v>
      </c>
      <c r="P826">
        <v>1776888</v>
      </c>
      <c r="Q826">
        <v>0</v>
      </c>
      <c r="T826" t="s">
        <v>5052</v>
      </c>
      <c r="U826">
        <v>45465</v>
      </c>
      <c r="V826" t="s">
        <v>5088</v>
      </c>
      <c r="W826" t="s">
        <v>5093</v>
      </c>
      <c r="X826">
        <v>15</v>
      </c>
      <c r="Y826" t="s">
        <v>5077</v>
      </c>
      <c r="Z826" t="s">
        <v>5070</v>
      </c>
    </row>
    <row r="827" spans="1:26" x14ac:dyDescent="0.3">
      <c r="A827" t="s">
        <v>848</v>
      </c>
      <c r="B827" t="s">
        <v>5024</v>
      </c>
      <c r="C827" t="s">
        <v>5029</v>
      </c>
      <c r="D827" t="s">
        <v>5033</v>
      </c>
      <c r="E827" t="s">
        <v>5039</v>
      </c>
      <c r="F827" t="s">
        <v>5050</v>
      </c>
      <c r="G827">
        <v>-95.712900000000005</v>
      </c>
      <c r="H827">
        <v>37.090200000000003</v>
      </c>
      <c r="I827">
        <v>74465</v>
      </c>
      <c r="J827">
        <v>381198</v>
      </c>
      <c r="K827">
        <v>53489</v>
      </c>
      <c r="L827">
        <v>15222</v>
      </c>
      <c r="M827">
        <v>11388</v>
      </c>
      <c r="N827">
        <v>0.1953466746724167</v>
      </c>
      <c r="O827">
        <v>442678</v>
      </c>
      <c r="P827">
        <v>0</v>
      </c>
      <c r="Q827">
        <v>0</v>
      </c>
      <c r="T827" t="s">
        <v>5056</v>
      </c>
      <c r="U827">
        <v>45655</v>
      </c>
      <c r="V827" t="s">
        <v>5080</v>
      </c>
      <c r="W827" t="s">
        <v>5081</v>
      </c>
      <c r="X827">
        <v>11</v>
      </c>
      <c r="Y827" t="s">
        <v>5082</v>
      </c>
      <c r="Z827" t="s">
        <v>5070</v>
      </c>
    </row>
    <row r="828" spans="1:26" x14ac:dyDescent="0.3">
      <c r="A828" t="s">
        <v>849</v>
      </c>
      <c r="B828" t="s">
        <v>5024</v>
      </c>
      <c r="C828" t="s">
        <v>5029</v>
      </c>
      <c r="D828" t="s">
        <v>5033</v>
      </c>
      <c r="E828" t="s">
        <v>5036</v>
      </c>
      <c r="F828" t="s">
        <v>5049</v>
      </c>
      <c r="G828">
        <v>-106.3468</v>
      </c>
      <c r="H828">
        <v>56.130400000000002</v>
      </c>
      <c r="I828">
        <v>596757</v>
      </c>
      <c r="J828">
        <v>3593578</v>
      </c>
      <c r="K828">
        <v>589256</v>
      </c>
      <c r="L828">
        <v>218385</v>
      </c>
      <c r="M828">
        <v>83597</v>
      </c>
      <c r="N828">
        <v>0.166062137688711</v>
      </c>
      <c r="O828">
        <v>4016030</v>
      </c>
      <c r="P828">
        <v>3593578</v>
      </c>
      <c r="Q828">
        <v>0</v>
      </c>
      <c r="T828" t="s">
        <v>5057</v>
      </c>
      <c r="U828">
        <v>45606</v>
      </c>
      <c r="V828" t="s">
        <v>5080</v>
      </c>
      <c r="W828" t="s">
        <v>5094</v>
      </c>
      <c r="X828">
        <v>15</v>
      </c>
      <c r="Y828" t="s">
        <v>5077</v>
      </c>
      <c r="Z828" t="s">
        <v>5070</v>
      </c>
    </row>
    <row r="829" spans="1:26" x14ac:dyDescent="0.3">
      <c r="A829" t="s">
        <v>850</v>
      </c>
      <c r="B829" t="s">
        <v>5023</v>
      </c>
      <c r="C829" t="s">
        <v>5029</v>
      </c>
      <c r="D829" t="s">
        <v>5031</v>
      </c>
      <c r="E829" t="s">
        <v>5036</v>
      </c>
      <c r="F829" t="s">
        <v>5050</v>
      </c>
      <c r="G829">
        <v>-95.712900000000005</v>
      </c>
      <c r="H829">
        <v>37.090200000000003</v>
      </c>
      <c r="I829">
        <v>253406</v>
      </c>
      <c r="J829">
        <v>2998504</v>
      </c>
      <c r="K829">
        <v>377135</v>
      </c>
      <c r="L829">
        <v>167627</v>
      </c>
      <c r="M829">
        <v>85636</v>
      </c>
      <c r="N829">
        <v>8.4510881848675848E-2</v>
      </c>
      <c r="O829">
        <v>3468240</v>
      </c>
      <c r="P829">
        <v>2998504</v>
      </c>
      <c r="Q829">
        <v>0</v>
      </c>
      <c r="R829">
        <v>74567</v>
      </c>
      <c r="S829">
        <v>2.1499999999999998E-2</v>
      </c>
      <c r="T829" t="s">
        <v>5052</v>
      </c>
      <c r="U829">
        <v>45622</v>
      </c>
      <c r="V829" t="s">
        <v>5089</v>
      </c>
      <c r="W829" t="s">
        <v>5094</v>
      </c>
      <c r="X829">
        <v>11</v>
      </c>
      <c r="Y829" t="s">
        <v>5082</v>
      </c>
      <c r="Z829" t="s">
        <v>5069</v>
      </c>
    </row>
    <row r="830" spans="1:26" x14ac:dyDescent="0.3">
      <c r="A830" t="s">
        <v>851</v>
      </c>
      <c r="B830" t="s">
        <v>5023</v>
      </c>
      <c r="C830" t="s">
        <v>5029</v>
      </c>
      <c r="D830" t="s">
        <v>5033</v>
      </c>
      <c r="E830" t="s">
        <v>5036</v>
      </c>
      <c r="F830" t="s">
        <v>5043</v>
      </c>
      <c r="G830">
        <v>-3.4359999999999999</v>
      </c>
      <c r="H830">
        <v>55.378100000000003</v>
      </c>
      <c r="I830">
        <v>87553</v>
      </c>
      <c r="J830">
        <v>373958</v>
      </c>
      <c r="K830">
        <v>38173</v>
      </c>
      <c r="L830">
        <v>23360</v>
      </c>
      <c r="M830">
        <v>17484</v>
      </c>
      <c r="N830">
        <v>0.23412774418928881</v>
      </c>
      <c r="O830">
        <v>471086</v>
      </c>
      <c r="P830">
        <v>369849</v>
      </c>
      <c r="Q830">
        <v>0</v>
      </c>
      <c r="R830">
        <v>6406</v>
      </c>
      <c r="S830">
        <v>1.3599999999999999E-2</v>
      </c>
      <c r="T830" t="s">
        <v>5056</v>
      </c>
      <c r="U830">
        <v>45616</v>
      </c>
      <c r="V830" t="s">
        <v>5078</v>
      </c>
      <c r="W830" t="s">
        <v>5094</v>
      </c>
      <c r="X830">
        <v>15</v>
      </c>
      <c r="Y830" t="s">
        <v>5077</v>
      </c>
      <c r="Z830" t="s">
        <v>5071</v>
      </c>
    </row>
    <row r="831" spans="1:26" x14ac:dyDescent="0.3">
      <c r="A831" t="s">
        <v>852</v>
      </c>
      <c r="B831" t="s">
        <v>5027</v>
      </c>
      <c r="C831" t="s">
        <v>5029</v>
      </c>
      <c r="D831" t="s">
        <v>5033</v>
      </c>
      <c r="E831" t="s">
        <v>5036</v>
      </c>
      <c r="F831" t="s">
        <v>5044</v>
      </c>
      <c r="G831">
        <v>78.962900000000005</v>
      </c>
      <c r="H831">
        <v>20.593699999999998</v>
      </c>
      <c r="I831">
        <v>74928</v>
      </c>
      <c r="J831">
        <v>420754</v>
      </c>
      <c r="K831">
        <v>100944</v>
      </c>
      <c r="L831">
        <v>13046</v>
      </c>
      <c r="M831">
        <v>11003</v>
      </c>
      <c r="N831">
        <v>0.17808167255196511</v>
      </c>
      <c r="O831">
        <v>537401</v>
      </c>
      <c r="P831">
        <v>420096</v>
      </c>
      <c r="Q831">
        <v>0</v>
      </c>
      <c r="T831" t="s">
        <v>5057</v>
      </c>
      <c r="U831">
        <v>45667</v>
      </c>
      <c r="V831" t="s">
        <v>5091</v>
      </c>
      <c r="W831" t="s">
        <v>5084</v>
      </c>
      <c r="X831">
        <v>8</v>
      </c>
      <c r="Y831" t="s">
        <v>5082</v>
      </c>
      <c r="Z831" t="s">
        <v>5070</v>
      </c>
    </row>
    <row r="832" spans="1:26" x14ac:dyDescent="0.3">
      <c r="A832" t="s">
        <v>853</v>
      </c>
      <c r="B832" t="s">
        <v>5024</v>
      </c>
      <c r="C832" t="s">
        <v>5029</v>
      </c>
      <c r="D832" t="s">
        <v>5035</v>
      </c>
      <c r="E832" t="s">
        <v>5040</v>
      </c>
      <c r="F832" t="s">
        <v>5045</v>
      </c>
      <c r="G832">
        <v>-51.9253</v>
      </c>
      <c r="H832">
        <v>-14.234999999999999</v>
      </c>
      <c r="I832">
        <v>157355</v>
      </c>
      <c r="J832">
        <v>960727</v>
      </c>
      <c r="K832">
        <v>191620</v>
      </c>
      <c r="L832">
        <v>61441</v>
      </c>
      <c r="M832">
        <v>55020</v>
      </c>
      <c r="N832">
        <v>0.16378813741602949</v>
      </c>
      <c r="O832">
        <v>1248358</v>
      </c>
      <c r="P832">
        <v>0</v>
      </c>
      <c r="Q832">
        <v>388062</v>
      </c>
      <c r="T832" t="s">
        <v>5058</v>
      </c>
      <c r="U832">
        <v>45507</v>
      </c>
      <c r="V832" t="s">
        <v>5088</v>
      </c>
      <c r="W832" t="s">
        <v>5095</v>
      </c>
      <c r="X832">
        <v>10</v>
      </c>
      <c r="Y832" t="s">
        <v>5082</v>
      </c>
      <c r="Z832" t="s">
        <v>5070</v>
      </c>
    </row>
    <row r="833" spans="1:26" x14ac:dyDescent="0.3">
      <c r="A833" t="s">
        <v>854</v>
      </c>
      <c r="B833" t="s">
        <v>5027</v>
      </c>
      <c r="C833" t="s">
        <v>5029</v>
      </c>
      <c r="D833" t="s">
        <v>5033</v>
      </c>
      <c r="E833" t="s">
        <v>5040</v>
      </c>
      <c r="F833" t="s">
        <v>5044</v>
      </c>
      <c r="G833">
        <v>78.962900000000005</v>
      </c>
      <c r="H833">
        <v>20.593699999999998</v>
      </c>
      <c r="I833">
        <v>18890</v>
      </c>
      <c r="J833">
        <v>102055</v>
      </c>
      <c r="K833">
        <v>14602</v>
      </c>
      <c r="L833">
        <v>7550</v>
      </c>
      <c r="M833">
        <v>2242</v>
      </c>
      <c r="N833">
        <v>0.18509629489820209</v>
      </c>
      <c r="O833">
        <v>116977</v>
      </c>
      <c r="P833">
        <v>0</v>
      </c>
      <c r="Q833">
        <v>1846078</v>
      </c>
      <c r="T833" t="s">
        <v>5057</v>
      </c>
      <c r="U833">
        <v>45342</v>
      </c>
      <c r="V833" t="s">
        <v>5089</v>
      </c>
      <c r="W833" t="s">
        <v>5086</v>
      </c>
      <c r="X833">
        <v>16</v>
      </c>
      <c r="Y833" t="s">
        <v>5077</v>
      </c>
      <c r="Z833" t="s">
        <v>5070</v>
      </c>
    </row>
    <row r="834" spans="1:26" x14ac:dyDescent="0.3">
      <c r="A834" t="s">
        <v>855</v>
      </c>
      <c r="B834" t="s">
        <v>5024</v>
      </c>
      <c r="C834" t="s">
        <v>5029</v>
      </c>
      <c r="D834" t="s">
        <v>5033</v>
      </c>
      <c r="E834" t="s">
        <v>5039</v>
      </c>
      <c r="F834" t="s">
        <v>5050</v>
      </c>
      <c r="G834">
        <v>-95.712900000000005</v>
      </c>
      <c r="H834">
        <v>37.090200000000003</v>
      </c>
      <c r="I834">
        <v>40796</v>
      </c>
      <c r="J834">
        <v>167606</v>
      </c>
      <c r="K834">
        <v>20233</v>
      </c>
      <c r="L834">
        <v>12227</v>
      </c>
      <c r="M834">
        <v>6704</v>
      </c>
      <c r="N834">
        <v>0.2434055590079687</v>
      </c>
      <c r="O834">
        <v>206989</v>
      </c>
      <c r="P834">
        <v>0</v>
      </c>
      <c r="Q834">
        <v>0</v>
      </c>
      <c r="T834" t="s">
        <v>5056</v>
      </c>
      <c r="U834">
        <v>45547</v>
      </c>
      <c r="V834" t="s">
        <v>5075</v>
      </c>
      <c r="W834" t="s">
        <v>5096</v>
      </c>
      <c r="X834">
        <v>17</v>
      </c>
      <c r="Y834" t="s">
        <v>5077</v>
      </c>
      <c r="Z834" t="s">
        <v>5071</v>
      </c>
    </row>
    <row r="835" spans="1:26" x14ac:dyDescent="0.3">
      <c r="A835" t="s">
        <v>856</v>
      </c>
      <c r="B835" t="s">
        <v>5023</v>
      </c>
      <c r="C835" t="s">
        <v>5029</v>
      </c>
      <c r="D835" t="s">
        <v>5031</v>
      </c>
      <c r="E835" t="s">
        <v>5036</v>
      </c>
      <c r="F835" t="s">
        <v>5050</v>
      </c>
      <c r="G835">
        <v>-95.712900000000005</v>
      </c>
      <c r="H835">
        <v>37.090200000000003</v>
      </c>
      <c r="I835">
        <v>143645</v>
      </c>
      <c r="J835">
        <v>1460667</v>
      </c>
      <c r="K835">
        <v>198446</v>
      </c>
      <c r="L835">
        <v>99182</v>
      </c>
      <c r="M835">
        <v>73617</v>
      </c>
      <c r="N835">
        <v>9.8342176493864925E-2</v>
      </c>
      <c r="O835">
        <v>1698054</v>
      </c>
      <c r="P835">
        <v>1460667</v>
      </c>
      <c r="Q835">
        <v>0</v>
      </c>
      <c r="R835">
        <v>18338</v>
      </c>
      <c r="S835">
        <v>1.0800000000000001E-2</v>
      </c>
      <c r="T835" t="s">
        <v>5052</v>
      </c>
      <c r="U835">
        <v>45335</v>
      </c>
      <c r="V835" t="s">
        <v>5089</v>
      </c>
      <c r="W835" t="s">
        <v>5086</v>
      </c>
      <c r="X835">
        <v>13</v>
      </c>
      <c r="Y835" t="s">
        <v>5077</v>
      </c>
      <c r="Z835" t="s">
        <v>5069</v>
      </c>
    </row>
    <row r="836" spans="1:26" x14ac:dyDescent="0.3">
      <c r="A836" t="s">
        <v>857</v>
      </c>
      <c r="B836" t="s">
        <v>5024</v>
      </c>
      <c r="C836" t="s">
        <v>5030</v>
      </c>
      <c r="D836" t="s">
        <v>5033</v>
      </c>
      <c r="E836" t="s">
        <v>5039</v>
      </c>
      <c r="F836" t="s">
        <v>5047</v>
      </c>
      <c r="G836">
        <v>138.25290000000001</v>
      </c>
      <c r="H836">
        <v>36.204799999999999</v>
      </c>
      <c r="I836">
        <v>21753</v>
      </c>
      <c r="J836">
        <v>115042</v>
      </c>
      <c r="K836">
        <v>28356</v>
      </c>
      <c r="L836">
        <v>7164</v>
      </c>
      <c r="M836">
        <v>6601</v>
      </c>
      <c r="N836">
        <v>0.18909197005660469</v>
      </c>
      <c r="O836">
        <v>133526</v>
      </c>
      <c r="P836">
        <v>0</v>
      </c>
      <c r="Q836">
        <v>0</v>
      </c>
      <c r="T836" t="s">
        <v>5056</v>
      </c>
      <c r="U836">
        <v>45753</v>
      </c>
      <c r="V836" t="s">
        <v>5080</v>
      </c>
      <c r="W836" t="s">
        <v>5079</v>
      </c>
      <c r="X836">
        <v>17</v>
      </c>
      <c r="Y836" t="s">
        <v>5077</v>
      </c>
      <c r="Z836" t="s">
        <v>5070</v>
      </c>
    </row>
    <row r="837" spans="1:26" x14ac:dyDescent="0.3">
      <c r="A837" t="s">
        <v>858</v>
      </c>
      <c r="B837" t="s">
        <v>5025</v>
      </c>
      <c r="C837" t="s">
        <v>5029</v>
      </c>
      <c r="D837" t="s">
        <v>5033</v>
      </c>
      <c r="E837" t="s">
        <v>5037</v>
      </c>
      <c r="F837" t="s">
        <v>5045</v>
      </c>
      <c r="G837">
        <v>-51.9253</v>
      </c>
      <c r="H837">
        <v>-14.234999999999999</v>
      </c>
      <c r="I837">
        <v>47195</v>
      </c>
      <c r="J837">
        <v>208478</v>
      </c>
      <c r="K837">
        <v>45298</v>
      </c>
      <c r="L837">
        <v>14237</v>
      </c>
      <c r="M837">
        <v>9937</v>
      </c>
      <c r="N837">
        <v>0.22638289865678979</v>
      </c>
      <c r="O837">
        <v>269588</v>
      </c>
      <c r="P837">
        <v>0</v>
      </c>
      <c r="Q837">
        <v>0</v>
      </c>
      <c r="T837" t="s">
        <v>5056</v>
      </c>
      <c r="U837">
        <v>45496</v>
      </c>
      <c r="V837" t="s">
        <v>5089</v>
      </c>
      <c r="W837" t="s">
        <v>5083</v>
      </c>
      <c r="X837">
        <v>15</v>
      </c>
      <c r="Y837" t="s">
        <v>5077</v>
      </c>
      <c r="Z837" t="s">
        <v>5071</v>
      </c>
    </row>
    <row r="838" spans="1:26" x14ac:dyDescent="0.3">
      <c r="A838" t="s">
        <v>859</v>
      </c>
      <c r="B838" t="s">
        <v>5024</v>
      </c>
      <c r="C838" t="s">
        <v>5030</v>
      </c>
      <c r="D838" t="s">
        <v>5033</v>
      </c>
      <c r="E838" t="s">
        <v>5036</v>
      </c>
      <c r="F838" t="s">
        <v>5044</v>
      </c>
      <c r="G838">
        <v>78.962900000000005</v>
      </c>
      <c r="H838">
        <v>20.593699999999998</v>
      </c>
      <c r="I838">
        <v>246517</v>
      </c>
      <c r="J838">
        <v>1260647</v>
      </c>
      <c r="K838">
        <v>253082</v>
      </c>
      <c r="L838">
        <v>83789</v>
      </c>
      <c r="M838">
        <v>54210</v>
      </c>
      <c r="N838">
        <v>0.19554805408549469</v>
      </c>
      <c r="O838">
        <v>1438856</v>
      </c>
      <c r="P838">
        <v>1260647</v>
      </c>
      <c r="Q838">
        <v>0</v>
      </c>
      <c r="T838" t="s">
        <v>5057</v>
      </c>
      <c r="U838">
        <v>45720</v>
      </c>
      <c r="V838" t="s">
        <v>5089</v>
      </c>
      <c r="W838" t="s">
        <v>5076</v>
      </c>
      <c r="X838">
        <v>16</v>
      </c>
      <c r="Y838" t="s">
        <v>5077</v>
      </c>
      <c r="Z838" t="s">
        <v>5070</v>
      </c>
    </row>
    <row r="839" spans="1:26" x14ac:dyDescent="0.3">
      <c r="A839" t="s">
        <v>860</v>
      </c>
      <c r="B839" t="s">
        <v>5024</v>
      </c>
      <c r="C839" t="s">
        <v>5030</v>
      </c>
      <c r="D839" t="s">
        <v>5033</v>
      </c>
      <c r="E839" t="s">
        <v>5039</v>
      </c>
      <c r="F839" t="s">
        <v>5045</v>
      </c>
      <c r="G839">
        <v>-51.9253</v>
      </c>
      <c r="H839">
        <v>-14.234999999999999</v>
      </c>
      <c r="I839">
        <v>54129</v>
      </c>
      <c r="J839">
        <v>221584</v>
      </c>
      <c r="K839">
        <v>38925</v>
      </c>
      <c r="L839">
        <v>10106</v>
      </c>
      <c r="M839">
        <v>8220</v>
      </c>
      <c r="N839">
        <v>0.24428428908121161</v>
      </c>
      <c r="O839">
        <v>272336</v>
      </c>
      <c r="P839">
        <v>0</v>
      </c>
      <c r="Q839">
        <v>0</v>
      </c>
      <c r="T839" t="s">
        <v>5056</v>
      </c>
      <c r="U839">
        <v>45304</v>
      </c>
      <c r="V839" t="s">
        <v>5088</v>
      </c>
      <c r="W839" t="s">
        <v>5084</v>
      </c>
      <c r="X839">
        <v>17</v>
      </c>
      <c r="Y839" t="s">
        <v>5077</v>
      </c>
      <c r="Z839" t="s">
        <v>5071</v>
      </c>
    </row>
    <row r="840" spans="1:26" x14ac:dyDescent="0.3">
      <c r="A840" t="s">
        <v>861</v>
      </c>
      <c r="B840" t="s">
        <v>5024</v>
      </c>
      <c r="C840" t="s">
        <v>5029</v>
      </c>
      <c r="D840" t="s">
        <v>5033</v>
      </c>
      <c r="E840" t="s">
        <v>5039</v>
      </c>
      <c r="F840" t="s">
        <v>5043</v>
      </c>
      <c r="G840">
        <v>-3.4359999999999999</v>
      </c>
      <c r="H840">
        <v>55.378100000000003</v>
      </c>
      <c r="I840">
        <v>28164</v>
      </c>
      <c r="J840">
        <v>166567</v>
      </c>
      <c r="K840">
        <v>26783</v>
      </c>
      <c r="L840">
        <v>7238</v>
      </c>
      <c r="M840">
        <v>4654</v>
      </c>
      <c r="N840">
        <v>0.16908864232744081</v>
      </c>
      <c r="O840">
        <v>209320</v>
      </c>
      <c r="P840">
        <v>0</v>
      </c>
      <c r="Q840">
        <v>0</v>
      </c>
      <c r="T840" t="s">
        <v>5056</v>
      </c>
      <c r="U840">
        <v>45604</v>
      </c>
      <c r="V840" t="s">
        <v>5091</v>
      </c>
      <c r="W840" t="s">
        <v>5094</v>
      </c>
      <c r="X840">
        <v>8</v>
      </c>
      <c r="Y840" t="s">
        <v>5082</v>
      </c>
      <c r="Z840" t="s">
        <v>5070</v>
      </c>
    </row>
    <row r="841" spans="1:26" x14ac:dyDescent="0.3">
      <c r="A841" t="s">
        <v>862</v>
      </c>
      <c r="B841" t="s">
        <v>5023</v>
      </c>
      <c r="C841" t="s">
        <v>5029</v>
      </c>
      <c r="D841" t="s">
        <v>5031</v>
      </c>
      <c r="E841" t="s">
        <v>5036</v>
      </c>
      <c r="F841" t="s">
        <v>5050</v>
      </c>
      <c r="G841">
        <v>-95.712900000000005</v>
      </c>
      <c r="H841">
        <v>37.090200000000003</v>
      </c>
      <c r="I841">
        <v>243511</v>
      </c>
      <c r="J841">
        <v>2573022</v>
      </c>
      <c r="K841">
        <v>608231</v>
      </c>
      <c r="L841">
        <v>124821</v>
      </c>
      <c r="M841">
        <v>128782</v>
      </c>
      <c r="N841">
        <v>9.4640109262825012E-2</v>
      </c>
      <c r="O841">
        <v>3291921</v>
      </c>
      <c r="P841">
        <v>2573022</v>
      </c>
      <c r="Q841">
        <v>0</v>
      </c>
      <c r="R841">
        <v>52341</v>
      </c>
      <c r="S841">
        <v>1.5900000000000001E-2</v>
      </c>
      <c r="T841" t="s">
        <v>5052</v>
      </c>
      <c r="U841">
        <v>45342</v>
      </c>
      <c r="V841" t="s">
        <v>5089</v>
      </c>
      <c r="W841" t="s">
        <v>5086</v>
      </c>
      <c r="X841">
        <v>16</v>
      </c>
      <c r="Y841" t="s">
        <v>5077</v>
      </c>
      <c r="Z841" t="s">
        <v>5069</v>
      </c>
    </row>
    <row r="842" spans="1:26" x14ac:dyDescent="0.3">
      <c r="A842" t="s">
        <v>863</v>
      </c>
      <c r="B842" t="s">
        <v>5025</v>
      </c>
      <c r="C842" t="s">
        <v>5029</v>
      </c>
      <c r="D842" t="s">
        <v>5033</v>
      </c>
      <c r="E842" t="s">
        <v>5036</v>
      </c>
      <c r="F842" t="s">
        <v>5047</v>
      </c>
      <c r="G842">
        <v>138.25290000000001</v>
      </c>
      <c r="H842">
        <v>36.204799999999999</v>
      </c>
      <c r="I842">
        <v>347363</v>
      </c>
      <c r="J842">
        <v>1745658</v>
      </c>
      <c r="K842">
        <v>424969</v>
      </c>
      <c r="L842">
        <v>85247</v>
      </c>
      <c r="M842">
        <v>58601</v>
      </c>
      <c r="N842">
        <v>0.19898712651509101</v>
      </c>
      <c r="O842">
        <v>1942020</v>
      </c>
      <c r="P842">
        <v>1745658</v>
      </c>
      <c r="Q842">
        <v>0</v>
      </c>
      <c r="T842" t="s">
        <v>5057</v>
      </c>
      <c r="U842">
        <v>45453</v>
      </c>
      <c r="V842" t="s">
        <v>5085</v>
      </c>
      <c r="W842" t="s">
        <v>5093</v>
      </c>
      <c r="X842">
        <v>11</v>
      </c>
      <c r="Y842" t="s">
        <v>5082</v>
      </c>
      <c r="Z842" t="s">
        <v>5070</v>
      </c>
    </row>
    <row r="843" spans="1:26" x14ac:dyDescent="0.3">
      <c r="A843" t="s">
        <v>864</v>
      </c>
      <c r="B843" t="s">
        <v>5025</v>
      </c>
      <c r="C843" t="s">
        <v>5029</v>
      </c>
      <c r="D843" t="s">
        <v>5033</v>
      </c>
      <c r="E843" t="s">
        <v>5039</v>
      </c>
      <c r="F843" t="s">
        <v>5045</v>
      </c>
      <c r="G843">
        <v>-51.9253</v>
      </c>
      <c r="H843">
        <v>-14.234999999999999</v>
      </c>
      <c r="I843">
        <v>52530</v>
      </c>
      <c r="J843">
        <v>287006</v>
      </c>
      <c r="K843">
        <v>49630</v>
      </c>
      <c r="L843">
        <v>10174</v>
      </c>
      <c r="M843">
        <v>8593</v>
      </c>
      <c r="N843">
        <v>0.18302852527930799</v>
      </c>
      <c r="O843">
        <v>333899</v>
      </c>
      <c r="P843">
        <v>0</v>
      </c>
      <c r="Q843">
        <v>0</v>
      </c>
      <c r="T843" t="s">
        <v>5056</v>
      </c>
      <c r="U843">
        <v>45391</v>
      </c>
      <c r="V843" t="s">
        <v>5089</v>
      </c>
      <c r="W843" t="s">
        <v>5079</v>
      </c>
      <c r="X843">
        <v>15</v>
      </c>
      <c r="Y843" t="s">
        <v>5077</v>
      </c>
      <c r="Z843" t="s">
        <v>5070</v>
      </c>
    </row>
    <row r="844" spans="1:26" x14ac:dyDescent="0.3">
      <c r="A844" t="s">
        <v>865</v>
      </c>
      <c r="B844" t="s">
        <v>5023</v>
      </c>
      <c r="C844" t="s">
        <v>5029</v>
      </c>
      <c r="D844" t="s">
        <v>5032</v>
      </c>
      <c r="E844" t="s">
        <v>5036</v>
      </c>
      <c r="F844" t="s">
        <v>5043</v>
      </c>
      <c r="G844">
        <v>-3.4359999999999999</v>
      </c>
      <c r="H844">
        <v>55.378100000000003</v>
      </c>
      <c r="I844">
        <v>146562</v>
      </c>
      <c r="J844">
        <v>1716993</v>
      </c>
      <c r="K844">
        <v>392856</v>
      </c>
      <c r="L844">
        <v>125102</v>
      </c>
      <c r="M844">
        <v>86855</v>
      </c>
      <c r="N844">
        <v>8.5360185688934526E-2</v>
      </c>
      <c r="O844">
        <v>1939067</v>
      </c>
      <c r="P844">
        <v>1716993</v>
      </c>
      <c r="Q844">
        <v>0</v>
      </c>
      <c r="R844">
        <v>39363</v>
      </c>
      <c r="S844">
        <v>2.0299999999999999E-2</v>
      </c>
      <c r="T844" t="s">
        <v>5061</v>
      </c>
      <c r="U844">
        <v>45585</v>
      </c>
      <c r="V844" t="s">
        <v>5080</v>
      </c>
      <c r="W844" t="s">
        <v>5090</v>
      </c>
      <c r="X844">
        <v>9</v>
      </c>
      <c r="Y844" t="s">
        <v>5082</v>
      </c>
      <c r="Z844" t="s">
        <v>5069</v>
      </c>
    </row>
    <row r="845" spans="1:26" x14ac:dyDescent="0.3">
      <c r="A845" t="s">
        <v>866</v>
      </c>
      <c r="B845" t="s">
        <v>5025</v>
      </c>
      <c r="C845" t="s">
        <v>5029</v>
      </c>
      <c r="D845" t="s">
        <v>5033</v>
      </c>
      <c r="E845" t="s">
        <v>5039</v>
      </c>
      <c r="F845" t="s">
        <v>5047</v>
      </c>
      <c r="G845">
        <v>138.25290000000001</v>
      </c>
      <c r="H845">
        <v>36.204799999999999</v>
      </c>
      <c r="I845">
        <v>70722</v>
      </c>
      <c r="J845">
        <v>321728</v>
      </c>
      <c r="K845">
        <v>65487</v>
      </c>
      <c r="L845">
        <v>24853</v>
      </c>
      <c r="M845">
        <v>15218</v>
      </c>
      <c r="N845">
        <v>0.21982025943355429</v>
      </c>
      <c r="O845">
        <v>375238</v>
      </c>
      <c r="P845">
        <v>0</v>
      </c>
      <c r="Q845">
        <v>0</v>
      </c>
      <c r="T845" t="s">
        <v>5056</v>
      </c>
      <c r="U845">
        <v>45778</v>
      </c>
      <c r="V845" t="s">
        <v>5075</v>
      </c>
      <c r="W845" t="s">
        <v>5087</v>
      </c>
      <c r="X845">
        <v>13</v>
      </c>
      <c r="Y845" t="s">
        <v>5077</v>
      </c>
      <c r="Z845" t="s">
        <v>5071</v>
      </c>
    </row>
    <row r="846" spans="1:26" x14ac:dyDescent="0.3">
      <c r="A846" t="s">
        <v>867</v>
      </c>
      <c r="B846" t="s">
        <v>5025</v>
      </c>
      <c r="C846" t="s">
        <v>5029</v>
      </c>
      <c r="D846" t="s">
        <v>5033</v>
      </c>
      <c r="E846" t="s">
        <v>5037</v>
      </c>
      <c r="F846" t="s">
        <v>5048</v>
      </c>
      <c r="G846">
        <v>10.451499999999999</v>
      </c>
      <c r="H846">
        <v>51.165700000000001</v>
      </c>
      <c r="I846">
        <v>71183</v>
      </c>
      <c r="J846">
        <v>472068</v>
      </c>
      <c r="K846">
        <v>83360</v>
      </c>
      <c r="L846">
        <v>16993</v>
      </c>
      <c r="M846">
        <v>15333</v>
      </c>
      <c r="N846">
        <v>0.15079132396604819</v>
      </c>
      <c r="O846">
        <v>595031</v>
      </c>
      <c r="P846">
        <v>0</v>
      </c>
      <c r="Q846">
        <v>0</v>
      </c>
      <c r="T846" t="s">
        <v>5056</v>
      </c>
      <c r="U846">
        <v>45641</v>
      </c>
      <c r="V846" t="s">
        <v>5080</v>
      </c>
      <c r="W846" t="s">
        <v>5081</v>
      </c>
      <c r="X846">
        <v>16</v>
      </c>
      <c r="Y846" t="s">
        <v>5077</v>
      </c>
      <c r="Z846" t="s">
        <v>5070</v>
      </c>
    </row>
    <row r="847" spans="1:26" x14ac:dyDescent="0.3">
      <c r="A847" t="s">
        <v>868</v>
      </c>
      <c r="B847" t="s">
        <v>5025</v>
      </c>
      <c r="C847" t="s">
        <v>5029</v>
      </c>
      <c r="D847" t="s">
        <v>5033</v>
      </c>
      <c r="E847" t="s">
        <v>5037</v>
      </c>
      <c r="F847" t="s">
        <v>5043</v>
      </c>
      <c r="G847">
        <v>-3.4359999999999999</v>
      </c>
      <c r="H847">
        <v>55.378100000000003</v>
      </c>
      <c r="I847">
        <v>57675</v>
      </c>
      <c r="J847">
        <v>250882</v>
      </c>
      <c r="K847">
        <v>57505</v>
      </c>
      <c r="L847">
        <v>9248</v>
      </c>
      <c r="M847">
        <v>14575</v>
      </c>
      <c r="N847">
        <v>0.22989145779743519</v>
      </c>
      <c r="O847">
        <v>292469</v>
      </c>
      <c r="P847">
        <v>0</v>
      </c>
      <c r="Q847">
        <v>0</v>
      </c>
      <c r="T847" t="s">
        <v>5056</v>
      </c>
      <c r="U847">
        <v>45721</v>
      </c>
      <c r="V847" t="s">
        <v>5078</v>
      </c>
      <c r="W847" t="s">
        <v>5076</v>
      </c>
      <c r="X847">
        <v>13</v>
      </c>
      <c r="Y847" t="s">
        <v>5077</v>
      </c>
      <c r="Z847" t="s">
        <v>5071</v>
      </c>
    </row>
    <row r="848" spans="1:26" x14ac:dyDescent="0.3">
      <c r="A848" t="s">
        <v>869</v>
      </c>
      <c r="B848" t="s">
        <v>5024</v>
      </c>
      <c r="C848" t="s">
        <v>5029</v>
      </c>
      <c r="D848" t="s">
        <v>5033</v>
      </c>
      <c r="E848" t="s">
        <v>5040</v>
      </c>
      <c r="F848" t="s">
        <v>5047</v>
      </c>
      <c r="G848">
        <v>138.25290000000001</v>
      </c>
      <c r="H848">
        <v>36.204799999999999</v>
      </c>
      <c r="I848">
        <v>719021</v>
      </c>
      <c r="J848">
        <v>2902285</v>
      </c>
      <c r="K848">
        <v>643703</v>
      </c>
      <c r="L848">
        <v>224310</v>
      </c>
      <c r="M848">
        <v>94372</v>
      </c>
      <c r="N848">
        <v>0.2477431823723778</v>
      </c>
      <c r="O848">
        <v>3690839</v>
      </c>
      <c r="P848">
        <v>0</v>
      </c>
      <c r="Q848">
        <v>152674</v>
      </c>
      <c r="T848" t="s">
        <v>5057</v>
      </c>
      <c r="U848">
        <v>45712</v>
      </c>
      <c r="V848" t="s">
        <v>5085</v>
      </c>
      <c r="W848" t="s">
        <v>5086</v>
      </c>
      <c r="X848">
        <v>10</v>
      </c>
      <c r="Y848" t="s">
        <v>5082</v>
      </c>
      <c r="Z848" t="s">
        <v>5071</v>
      </c>
    </row>
    <row r="849" spans="1:26" x14ac:dyDescent="0.3">
      <c r="A849" t="s">
        <v>870</v>
      </c>
      <c r="B849" t="s">
        <v>5025</v>
      </c>
      <c r="C849" t="s">
        <v>5029</v>
      </c>
      <c r="D849" t="s">
        <v>5033</v>
      </c>
      <c r="E849" t="s">
        <v>5037</v>
      </c>
      <c r="F849" t="s">
        <v>5048</v>
      </c>
      <c r="G849">
        <v>10.451499999999999</v>
      </c>
      <c r="H849">
        <v>51.165700000000001</v>
      </c>
      <c r="I849">
        <v>60120</v>
      </c>
      <c r="J849">
        <v>327542</v>
      </c>
      <c r="K849">
        <v>67393</v>
      </c>
      <c r="L849">
        <v>21977</v>
      </c>
      <c r="M849">
        <v>15430</v>
      </c>
      <c r="N849">
        <v>0.1835499062379268</v>
      </c>
      <c r="O849">
        <v>376824</v>
      </c>
      <c r="P849">
        <v>0</v>
      </c>
      <c r="Q849">
        <v>0</v>
      </c>
      <c r="T849" t="s">
        <v>5056</v>
      </c>
      <c r="U849">
        <v>45639</v>
      </c>
      <c r="V849" t="s">
        <v>5091</v>
      </c>
      <c r="W849" t="s">
        <v>5081</v>
      </c>
      <c r="X849">
        <v>9</v>
      </c>
      <c r="Y849" t="s">
        <v>5082</v>
      </c>
      <c r="Z849" t="s">
        <v>5070</v>
      </c>
    </row>
    <row r="850" spans="1:26" x14ac:dyDescent="0.3">
      <c r="A850" t="s">
        <v>871</v>
      </c>
      <c r="B850" t="s">
        <v>5024</v>
      </c>
      <c r="C850" t="s">
        <v>5029</v>
      </c>
      <c r="D850" t="s">
        <v>5033</v>
      </c>
      <c r="E850" t="s">
        <v>5039</v>
      </c>
      <c r="F850" t="s">
        <v>5048</v>
      </c>
      <c r="G850">
        <v>10.451499999999999</v>
      </c>
      <c r="H850">
        <v>51.165700000000001</v>
      </c>
      <c r="I850">
        <v>59307</v>
      </c>
      <c r="J850">
        <v>243531</v>
      </c>
      <c r="K850">
        <v>26312</v>
      </c>
      <c r="L850">
        <v>16042</v>
      </c>
      <c r="M850">
        <v>9502</v>
      </c>
      <c r="N850">
        <v>0.24353243443305941</v>
      </c>
      <c r="O850">
        <v>309240</v>
      </c>
      <c r="P850">
        <v>0</v>
      </c>
      <c r="Q850">
        <v>0</v>
      </c>
      <c r="T850" t="s">
        <v>5056</v>
      </c>
      <c r="U850">
        <v>45547</v>
      </c>
      <c r="V850" t="s">
        <v>5075</v>
      </c>
      <c r="W850" t="s">
        <v>5096</v>
      </c>
      <c r="X850">
        <v>18</v>
      </c>
      <c r="Y850" t="s">
        <v>5092</v>
      </c>
      <c r="Z850" t="s">
        <v>5071</v>
      </c>
    </row>
    <row r="851" spans="1:26" x14ac:dyDescent="0.3">
      <c r="A851" t="s">
        <v>872</v>
      </c>
      <c r="B851" t="s">
        <v>5025</v>
      </c>
      <c r="C851" t="s">
        <v>5029</v>
      </c>
      <c r="D851" t="s">
        <v>5033</v>
      </c>
      <c r="E851" t="s">
        <v>5037</v>
      </c>
      <c r="F851" t="s">
        <v>5044</v>
      </c>
      <c r="G851">
        <v>78.962900000000005</v>
      </c>
      <c r="H851">
        <v>20.593699999999998</v>
      </c>
      <c r="I851">
        <v>61060</v>
      </c>
      <c r="J851">
        <v>257287</v>
      </c>
      <c r="K851">
        <v>40525</v>
      </c>
      <c r="L851">
        <v>9883</v>
      </c>
      <c r="M851">
        <v>13753</v>
      </c>
      <c r="N851">
        <v>0.23732624434888691</v>
      </c>
      <c r="O851">
        <v>311261</v>
      </c>
      <c r="P851">
        <v>0</v>
      </c>
      <c r="Q851">
        <v>0</v>
      </c>
      <c r="T851" t="s">
        <v>5056</v>
      </c>
      <c r="U851">
        <v>45691</v>
      </c>
      <c r="V851" t="s">
        <v>5085</v>
      </c>
      <c r="W851" t="s">
        <v>5086</v>
      </c>
      <c r="X851">
        <v>12</v>
      </c>
      <c r="Y851" t="s">
        <v>5077</v>
      </c>
      <c r="Z851" t="s">
        <v>5071</v>
      </c>
    </row>
    <row r="852" spans="1:26" x14ac:dyDescent="0.3">
      <c r="A852" t="s">
        <v>873</v>
      </c>
      <c r="B852" t="s">
        <v>5024</v>
      </c>
      <c r="C852" t="s">
        <v>5029</v>
      </c>
      <c r="D852" t="s">
        <v>5033</v>
      </c>
      <c r="E852" t="s">
        <v>5039</v>
      </c>
      <c r="F852" t="s">
        <v>5049</v>
      </c>
      <c r="G852">
        <v>-106.3468</v>
      </c>
      <c r="H852">
        <v>56.130400000000002</v>
      </c>
      <c r="I852">
        <v>56548</v>
      </c>
      <c r="J852">
        <v>310309</v>
      </c>
      <c r="K852">
        <v>54821</v>
      </c>
      <c r="L852">
        <v>18685</v>
      </c>
      <c r="M852">
        <v>11927</v>
      </c>
      <c r="N852">
        <v>0.1822323056326321</v>
      </c>
      <c r="O852">
        <v>392771</v>
      </c>
      <c r="P852">
        <v>0</v>
      </c>
      <c r="Q852">
        <v>0</v>
      </c>
      <c r="T852" t="s">
        <v>5056</v>
      </c>
      <c r="U852">
        <v>45501</v>
      </c>
      <c r="V852" t="s">
        <v>5080</v>
      </c>
      <c r="W852" t="s">
        <v>5083</v>
      </c>
      <c r="X852">
        <v>13</v>
      </c>
      <c r="Y852" t="s">
        <v>5077</v>
      </c>
      <c r="Z852" t="s">
        <v>5070</v>
      </c>
    </row>
    <row r="853" spans="1:26" x14ac:dyDescent="0.3">
      <c r="A853" t="s">
        <v>874</v>
      </c>
      <c r="B853" t="s">
        <v>5024</v>
      </c>
      <c r="C853" t="s">
        <v>5029</v>
      </c>
      <c r="D853" t="s">
        <v>5031</v>
      </c>
      <c r="E853" t="s">
        <v>5036</v>
      </c>
      <c r="F853" t="s">
        <v>5050</v>
      </c>
      <c r="G853">
        <v>-95.712900000000005</v>
      </c>
      <c r="H853">
        <v>37.090200000000003</v>
      </c>
      <c r="I853">
        <v>114818</v>
      </c>
      <c r="J853">
        <v>1362098</v>
      </c>
      <c r="K853">
        <v>305701</v>
      </c>
      <c r="L853">
        <v>89175</v>
      </c>
      <c r="M853">
        <v>32984</v>
      </c>
      <c r="N853">
        <v>8.4295619456740647E-2</v>
      </c>
      <c r="O853">
        <v>1726828</v>
      </c>
      <c r="P853">
        <v>1362098</v>
      </c>
      <c r="Q853">
        <v>0</v>
      </c>
      <c r="T853" t="s">
        <v>5052</v>
      </c>
      <c r="U853">
        <v>45427</v>
      </c>
      <c r="V853" t="s">
        <v>5078</v>
      </c>
      <c r="W853" t="s">
        <v>5087</v>
      </c>
      <c r="X853">
        <v>12</v>
      </c>
      <c r="Y853" t="s">
        <v>5077</v>
      </c>
      <c r="Z853" t="s">
        <v>5069</v>
      </c>
    </row>
    <row r="854" spans="1:26" x14ac:dyDescent="0.3">
      <c r="A854" t="s">
        <v>875</v>
      </c>
      <c r="B854" t="s">
        <v>5025</v>
      </c>
      <c r="C854" t="s">
        <v>5029</v>
      </c>
      <c r="D854" t="s">
        <v>5032</v>
      </c>
      <c r="E854" t="s">
        <v>5036</v>
      </c>
      <c r="F854" t="s">
        <v>5043</v>
      </c>
      <c r="G854">
        <v>-3.4359999999999999</v>
      </c>
      <c r="H854">
        <v>55.378100000000003</v>
      </c>
      <c r="I854">
        <v>189486</v>
      </c>
      <c r="J854">
        <v>2913646</v>
      </c>
      <c r="K854">
        <v>450005</v>
      </c>
      <c r="L854">
        <v>215504</v>
      </c>
      <c r="M854">
        <v>142811</v>
      </c>
      <c r="N854">
        <v>6.5034199479695798E-2</v>
      </c>
      <c r="O854">
        <v>3270620</v>
      </c>
      <c r="P854">
        <v>2913646</v>
      </c>
      <c r="Q854">
        <v>0</v>
      </c>
      <c r="T854" t="s">
        <v>5061</v>
      </c>
      <c r="U854">
        <v>45622</v>
      </c>
      <c r="V854" t="s">
        <v>5089</v>
      </c>
      <c r="W854" t="s">
        <v>5094</v>
      </c>
      <c r="X854">
        <v>9</v>
      </c>
      <c r="Y854" t="s">
        <v>5082</v>
      </c>
      <c r="Z854" t="s">
        <v>5069</v>
      </c>
    </row>
    <row r="855" spans="1:26" x14ac:dyDescent="0.3">
      <c r="A855" t="s">
        <v>876</v>
      </c>
      <c r="B855" t="s">
        <v>5023</v>
      </c>
      <c r="C855" t="s">
        <v>5030</v>
      </c>
      <c r="D855" t="s">
        <v>5032</v>
      </c>
      <c r="E855" t="s">
        <v>5036</v>
      </c>
      <c r="F855" t="s">
        <v>5049</v>
      </c>
      <c r="G855">
        <v>-106.3468</v>
      </c>
      <c r="H855">
        <v>56.130400000000002</v>
      </c>
      <c r="I855">
        <v>173590</v>
      </c>
      <c r="J855">
        <v>2793026</v>
      </c>
      <c r="K855">
        <v>450142</v>
      </c>
      <c r="L855">
        <v>207574</v>
      </c>
      <c r="M855">
        <v>61133</v>
      </c>
      <c r="N855">
        <v>6.2151262729895497E-2</v>
      </c>
      <c r="O855">
        <v>3609380</v>
      </c>
      <c r="P855">
        <v>2793026</v>
      </c>
      <c r="Q855">
        <v>0</v>
      </c>
      <c r="R855">
        <v>70021</v>
      </c>
      <c r="S855">
        <v>1.9400000000000001E-2</v>
      </c>
      <c r="T855" t="s">
        <v>5061</v>
      </c>
      <c r="U855">
        <v>45668</v>
      </c>
      <c r="V855" t="s">
        <v>5088</v>
      </c>
      <c r="W855" t="s">
        <v>5084</v>
      </c>
      <c r="X855">
        <v>19</v>
      </c>
      <c r="Y855" t="s">
        <v>5092</v>
      </c>
      <c r="Z855" t="s">
        <v>5069</v>
      </c>
    </row>
    <row r="856" spans="1:26" x14ac:dyDescent="0.3">
      <c r="A856" t="s">
        <v>877</v>
      </c>
      <c r="B856" t="s">
        <v>5027</v>
      </c>
      <c r="C856" t="s">
        <v>5029</v>
      </c>
      <c r="D856" t="s">
        <v>5033</v>
      </c>
      <c r="E856" t="s">
        <v>5036</v>
      </c>
      <c r="F856" t="s">
        <v>5045</v>
      </c>
      <c r="G856">
        <v>-51.9253</v>
      </c>
      <c r="H856">
        <v>-14.234999999999999</v>
      </c>
      <c r="I856">
        <v>64921</v>
      </c>
      <c r="J856">
        <v>356517</v>
      </c>
      <c r="K856">
        <v>50120</v>
      </c>
      <c r="L856">
        <v>15130</v>
      </c>
      <c r="M856">
        <v>20564</v>
      </c>
      <c r="N856">
        <v>0.18209998911151509</v>
      </c>
      <c r="O856">
        <v>413436</v>
      </c>
      <c r="P856">
        <v>340913</v>
      </c>
      <c r="Q856">
        <v>0</v>
      </c>
      <c r="T856" t="s">
        <v>5057</v>
      </c>
      <c r="U856">
        <v>45453</v>
      </c>
      <c r="V856" t="s">
        <v>5085</v>
      </c>
      <c r="W856" t="s">
        <v>5093</v>
      </c>
      <c r="X856">
        <v>17</v>
      </c>
      <c r="Y856" t="s">
        <v>5077</v>
      </c>
      <c r="Z856" t="s">
        <v>5070</v>
      </c>
    </row>
    <row r="857" spans="1:26" x14ac:dyDescent="0.3">
      <c r="A857" t="s">
        <v>878</v>
      </c>
      <c r="B857" t="s">
        <v>5026</v>
      </c>
      <c r="C857" t="s">
        <v>5030</v>
      </c>
      <c r="D857" t="s">
        <v>5031</v>
      </c>
      <c r="E857" t="s">
        <v>5036</v>
      </c>
      <c r="F857" t="s">
        <v>5044</v>
      </c>
      <c r="G857">
        <v>78.962900000000005</v>
      </c>
      <c r="H857">
        <v>20.593699999999998</v>
      </c>
      <c r="I857">
        <v>88948</v>
      </c>
      <c r="J857">
        <v>790523</v>
      </c>
      <c r="K857">
        <v>171010</v>
      </c>
      <c r="L857">
        <v>39254</v>
      </c>
      <c r="M857">
        <v>20213</v>
      </c>
      <c r="N857">
        <v>0.1125189863127164</v>
      </c>
      <c r="O857">
        <v>871269</v>
      </c>
      <c r="P857">
        <v>694548</v>
      </c>
      <c r="Q857">
        <v>0</v>
      </c>
      <c r="T857" t="s">
        <v>5051</v>
      </c>
      <c r="U857">
        <v>45678</v>
      </c>
      <c r="V857" t="s">
        <v>5089</v>
      </c>
      <c r="W857" t="s">
        <v>5084</v>
      </c>
      <c r="X857">
        <v>11</v>
      </c>
      <c r="Y857" t="s">
        <v>5082</v>
      </c>
      <c r="Z857" t="s">
        <v>5070</v>
      </c>
    </row>
    <row r="858" spans="1:26" x14ac:dyDescent="0.3">
      <c r="A858" t="s">
        <v>879</v>
      </c>
      <c r="B858" t="s">
        <v>5027</v>
      </c>
      <c r="C858" t="s">
        <v>5030</v>
      </c>
      <c r="D858" t="s">
        <v>5031</v>
      </c>
      <c r="E858" t="s">
        <v>5036</v>
      </c>
      <c r="F858" t="s">
        <v>5048</v>
      </c>
      <c r="G858">
        <v>10.451499999999999</v>
      </c>
      <c r="H858">
        <v>51.165700000000001</v>
      </c>
      <c r="I858">
        <v>185704</v>
      </c>
      <c r="J858">
        <v>2318050</v>
      </c>
      <c r="K858">
        <v>360156</v>
      </c>
      <c r="L858">
        <v>110940</v>
      </c>
      <c r="M858">
        <v>78265</v>
      </c>
      <c r="N858">
        <v>8.0112350389777792E-2</v>
      </c>
      <c r="O858">
        <v>2791184</v>
      </c>
      <c r="P858">
        <v>2318050</v>
      </c>
      <c r="Q858">
        <v>0</v>
      </c>
      <c r="T858" t="s">
        <v>5052</v>
      </c>
      <c r="U858">
        <v>45727</v>
      </c>
      <c r="V858" t="s">
        <v>5089</v>
      </c>
      <c r="W858" t="s">
        <v>5076</v>
      </c>
      <c r="X858">
        <v>16</v>
      </c>
      <c r="Y858" t="s">
        <v>5077</v>
      </c>
      <c r="Z858" t="s">
        <v>5069</v>
      </c>
    </row>
    <row r="859" spans="1:26" x14ac:dyDescent="0.3">
      <c r="A859" t="s">
        <v>880</v>
      </c>
      <c r="B859" t="s">
        <v>5024</v>
      </c>
      <c r="C859" t="s">
        <v>5030</v>
      </c>
      <c r="D859" t="s">
        <v>5031</v>
      </c>
      <c r="E859" t="s">
        <v>5036</v>
      </c>
      <c r="F859" t="s">
        <v>5046</v>
      </c>
      <c r="G859">
        <v>133.77510000000001</v>
      </c>
      <c r="H859">
        <v>-25.2744</v>
      </c>
      <c r="I859">
        <v>251155</v>
      </c>
      <c r="J859">
        <v>2029585</v>
      </c>
      <c r="K859">
        <v>337113</v>
      </c>
      <c r="L859">
        <v>150180</v>
      </c>
      <c r="M859">
        <v>81631</v>
      </c>
      <c r="N859">
        <v>0.12374741194297779</v>
      </c>
      <c r="O859">
        <v>2438651</v>
      </c>
      <c r="P859">
        <v>2029585</v>
      </c>
      <c r="Q859">
        <v>0</v>
      </c>
      <c r="T859" t="s">
        <v>5052</v>
      </c>
      <c r="U859">
        <v>45315</v>
      </c>
      <c r="V859" t="s">
        <v>5078</v>
      </c>
      <c r="W859" t="s">
        <v>5084</v>
      </c>
      <c r="X859">
        <v>15</v>
      </c>
      <c r="Y859" t="s">
        <v>5077</v>
      </c>
      <c r="Z859" t="s">
        <v>5070</v>
      </c>
    </row>
    <row r="860" spans="1:26" x14ac:dyDescent="0.3">
      <c r="A860" t="s">
        <v>881</v>
      </c>
      <c r="B860" t="s">
        <v>5027</v>
      </c>
      <c r="C860" t="s">
        <v>5029</v>
      </c>
      <c r="D860" t="s">
        <v>5031</v>
      </c>
      <c r="E860" t="s">
        <v>5036</v>
      </c>
      <c r="F860" t="s">
        <v>5050</v>
      </c>
      <c r="G860">
        <v>-95.712900000000005</v>
      </c>
      <c r="H860">
        <v>37.090200000000003</v>
      </c>
      <c r="I860">
        <v>193776</v>
      </c>
      <c r="J860">
        <v>1863913</v>
      </c>
      <c r="K860">
        <v>371798</v>
      </c>
      <c r="L860">
        <v>111402</v>
      </c>
      <c r="M860">
        <v>68230</v>
      </c>
      <c r="N860">
        <v>0.1039621255927326</v>
      </c>
      <c r="O860">
        <v>2207690</v>
      </c>
      <c r="P860">
        <v>1863913</v>
      </c>
      <c r="Q860">
        <v>0</v>
      </c>
      <c r="T860" t="s">
        <v>5052</v>
      </c>
      <c r="U860">
        <v>45718</v>
      </c>
      <c r="V860" t="s">
        <v>5080</v>
      </c>
      <c r="W860" t="s">
        <v>5076</v>
      </c>
      <c r="X860">
        <v>11</v>
      </c>
      <c r="Y860" t="s">
        <v>5082</v>
      </c>
      <c r="Z860" t="s">
        <v>5070</v>
      </c>
    </row>
    <row r="861" spans="1:26" x14ac:dyDescent="0.3">
      <c r="A861" t="s">
        <v>882</v>
      </c>
      <c r="B861" t="s">
        <v>5025</v>
      </c>
      <c r="C861" t="s">
        <v>5029</v>
      </c>
      <c r="D861" t="s">
        <v>5033</v>
      </c>
      <c r="E861" t="s">
        <v>5039</v>
      </c>
      <c r="F861" t="s">
        <v>5050</v>
      </c>
      <c r="G861">
        <v>-95.712900000000005</v>
      </c>
      <c r="H861">
        <v>37.090200000000003</v>
      </c>
      <c r="I861">
        <v>47498</v>
      </c>
      <c r="J861">
        <v>239366</v>
      </c>
      <c r="K861">
        <v>52124</v>
      </c>
      <c r="L861">
        <v>9523</v>
      </c>
      <c r="M861">
        <v>12640</v>
      </c>
      <c r="N861">
        <v>0.19843281180693631</v>
      </c>
      <c r="O861">
        <v>294360</v>
      </c>
      <c r="P861">
        <v>0</v>
      </c>
      <c r="Q861">
        <v>0</v>
      </c>
      <c r="T861" t="s">
        <v>5056</v>
      </c>
      <c r="U861">
        <v>45666</v>
      </c>
      <c r="V861" t="s">
        <v>5075</v>
      </c>
      <c r="W861" t="s">
        <v>5084</v>
      </c>
      <c r="X861">
        <v>10</v>
      </c>
      <c r="Y861" t="s">
        <v>5082</v>
      </c>
      <c r="Z861" t="s">
        <v>5070</v>
      </c>
    </row>
    <row r="862" spans="1:26" x14ac:dyDescent="0.3">
      <c r="A862" t="s">
        <v>883</v>
      </c>
      <c r="B862" t="s">
        <v>5024</v>
      </c>
      <c r="C862" t="s">
        <v>5029</v>
      </c>
      <c r="D862" t="s">
        <v>5033</v>
      </c>
      <c r="E862" t="s">
        <v>5039</v>
      </c>
      <c r="F862" t="s">
        <v>5049</v>
      </c>
      <c r="G862">
        <v>-106.3468</v>
      </c>
      <c r="H862">
        <v>56.130400000000002</v>
      </c>
      <c r="I862">
        <v>26196</v>
      </c>
      <c r="J862">
        <v>130030</v>
      </c>
      <c r="K862">
        <v>18008</v>
      </c>
      <c r="L862">
        <v>8790</v>
      </c>
      <c r="M862">
        <v>5268</v>
      </c>
      <c r="N862">
        <v>0.2014614560547727</v>
      </c>
      <c r="O862">
        <v>151377</v>
      </c>
      <c r="P862">
        <v>0</v>
      </c>
      <c r="Q862">
        <v>0</v>
      </c>
      <c r="T862" t="s">
        <v>5056</v>
      </c>
      <c r="U862">
        <v>45735</v>
      </c>
      <c r="V862" t="s">
        <v>5078</v>
      </c>
      <c r="W862" t="s">
        <v>5076</v>
      </c>
      <c r="X862">
        <v>12</v>
      </c>
      <c r="Y862" t="s">
        <v>5077</v>
      </c>
      <c r="Z862" t="s">
        <v>5071</v>
      </c>
    </row>
    <row r="863" spans="1:26" x14ac:dyDescent="0.3">
      <c r="A863" t="s">
        <v>884</v>
      </c>
      <c r="B863" t="s">
        <v>5023</v>
      </c>
      <c r="C863" t="s">
        <v>5029</v>
      </c>
      <c r="D863" t="s">
        <v>5031</v>
      </c>
      <c r="E863" t="s">
        <v>5036</v>
      </c>
      <c r="F863" t="s">
        <v>5047</v>
      </c>
      <c r="G863">
        <v>138.25290000000001</v>
      </c>
      <c r="H863">
        <v>36.204799999999999</v>
      </c>
      <c r="I863">
        <v>24043</v>
      </c>
      <c r="J863">
        <v>262892</v>
      </c>
      <c r="K863">
        <v>49793</v>
      </c>
      <c r="L863">
        <v>20975</v>
      </c>
      <c r="M863">
        <v>9834</v>
      </c>
      <c r="N863">
        <v>9.1459507916633459E-2</v>
      </c>
      <c r="O863">
        <v>337589</v>
      </c>
      <c r="P863">
        <v>262892</v>
      </c>
      <c r="Q863">
        <v>0</v>
      </c>
      <c r="R863">
        <v>3510</v>
      </c>
      <c r="S863">
        <v>1.04E-2</v>
      </c>
      <c r="T863" t="s">
        <v>5052</v>
      </c>
      <c r="U863">
        <v>45739</v>
      </c>
      <c r="V863" t="s">
        <v>5080</v>
      </c>
      <c r="W863" t="s">
        <v>5076</v>
      </c>
      <c r="X863">
        <v>11</v>
      </c>
      <c r="Y863" t="s">
        <v>5082</v>
      </c>
      <c r="Z863" t="s">
        <v>5069</v>
      </c>
    </row>
    <row r="864" spans="1:26" x14ac:dyDescent="0.3">
      <c r="A864" t="s">
        <v>885</v>
      </c>
      <c r="B864" t="s">
        <v>5027</v>
      </c>
      <c r="C864" t="s">
        <v>5029</v>
      </c>
      <c r="D864" t="s">
        <v>5032</v>
      </c>
      <c r="E864" t="s">
        <v>5036</v>
      </c>
      <c r="F864" t="s">
        <v>5048</v>
      </c>
      <c r="G864">
        <v>10.451499999999999</v>
      </c>
      <c r="H864">
        <v>51.165700000000001</v>
      </c>
      <c r="I864">
        <v>39873</v>
      </c>
      <c r="J864">
        <v>408430</v>
      </c>
      <c r="K864">
        <v>53355</v>
      </c>
      <c r="L864">
        <v>20803</v>
      </c>
      <c r="M864">
        <v>11756</v>
      </c>
      <c r="N864">
        <v>9.7626426907967717E-2</v>
      </c>
      <c r="O864">
        <v>449291</v>
      </c>
      <c r="P864">
        <v>405835</v>
      </c>
      <c r="Q864">
        <v>0</v>
      </c>
      <c r="T864" t="s">
        <v>5061</v>
      </c>
      <c r="U864">
        <v>45759</v>
      </c>
      <c r="V864" t="s">
        <v>5088</v>
      </c>
      <c r="W864" t="s">
        <v>5079</v>
      </c>
      <c r="X864">
        <v>15</v>
      </c>
      <c r="Y864" t="s">
        <v>5077</v>
      </c>
      <c r="Z864" t="s">
        <v>5069</v>
      </c>
    </row>
    <row r="865" spans="1:26" x14ac:dyDescent="0.3">
      <c r="A865" t="s">
        <v>886</v>
      </c>
      <c r="B865" t="s">
        <v>5023</v>
      </c>
      <c r="C865" t="s">
        <v>5029</v>
      </c>
      <c r="D865" t="s">
        <v>5033</v>
      </c>
      <c r="E865" t="s">
        <v>5036</v>
      </c>
      <c r="F865" t="s">
        <v>5047</v>
      </c>
      <c r="G865">
        <v>138.25290000000001</v>
      </c>
      <c r="H865">
        <v>36.204799999999999</v>
      </c>
      <c r="I865">
        <v>391897</v>
      </c>
      <c r="J865">
        <v>1880478</v>
      </c>
      <c r="K865">
        <v>446143</v>
      </c>
      <c r="L865">
        <v>135759</v>
      </c>
      <c r="M865">
        <v>93444</v>
      </c>
      <c r="N865">
        <v>0.2084033181953287</v>
      </c>
      <c r="O865">
        <v>2131640</v>
      </c>
      <c r="P865">
        <v>1880478</v>
      </c>
      <c r="Q865">
        <v>0</v>
      </c>
      <c r="R865">
        <v>30056</v>
      </c>
      <c r="S865">
        <v>1.41E-2</v>
      </c>
      <c r="T865" t="s">
        <v>5057</v>
      </c>
      <c r="U865">
        <v>45586</v>
      </c>
      <c r="V865" t="s">
        <v>5085</v>
      </c>
      <c r="W865" t="s">
        <v>5090</v>
      </c>
      <c r="X865">
        <v>17</v>
      </c>
      <c r="Y865" t="s">
        <v>5077</v>
      </c>
      <c r="Z865" t="s">
        <v>5071</v>
      </c>
    </row>
    <row r="866" spans="1:26" x14ac:dyDescent="0.3">
      <c r="A866" t="s">
        <v>887</v>
      </c>
      <c r="B866" t="s">
        <v>5027</v>
      </c>
      <c r="C866" t="s">
        <v>5029</v>
      </c>
      <c r="D866" t="s">
        <v>5031</v>
      </c>
      <c r="E866" t="s">
        <v>5040</v>
      </c>
      <c r="F866" t="s">
        <v>5044</v>
      </c>
      <c r="G866">
        <v>78.962900000000005</v>
      </c>
      <c r="H866">
        <v>20.593699999999998</v>
      </c>
      <c r="I866">
        <v>38450</v>
      </c>
      <c r="J866">
        <v>282167</v>
      </c>
      <c r="K866">
        <v>46439</v>
      </c>
      <c r="L866">
        <v>10145</v>
      </c>
      <c r="M866">
        <v>11426</v>
      </c>
      <c r="N866">
        <v>0.13627026455829599</v>
      </c>
      <c r="O866">
        <v>330069</v>
      </c>
      <c r="P866">
        <v>0</v>
      </c>
      <c r="Q866">
        <v>1062237</v>
      </c>
      <c r="T866" t="s">
        <v>5052</v>
      </c>
      <c r="U866">
        <v>45732</v>
      </c>
      <c r="V866" t="s">
        <v>5080</v>
      </c>
      <c r="W866" t="s">
        <v>5076</v>
      </c>
      <c r="X866">
        <v>17</v>
      </c>
      <c r="Y866" t="s">
        <v>5077</v>
      </c>
      <c r="Z866" t="s">
        <v>5070</v>
      </c>
    </row>
    <row r="867" spans="1:26" x14ac:dyDescent="0.3">
      <c r="A867" t="s">
        <v>888</v>
      </c>
      <c r="B867" t="s">
        <v>5027</v>
      </c>
      <c r="C867" t="s">
        <v>5029</v>
      </c>
      <c r="D867" t="s">
        <v>5032</v>
      </c>
      <c r="E867" t="s">
        <v>5036</v>
      </c>
      <c r="F867" t="s">
        <v>5044</v>
      </c>
      <c r="G867">
        <v>78.962900000000005</v>
      </c>
      <c r="H867">
        <v>20.593699999999998</v>
      </c>
      <c r="I867">
        <v>45456</v>
      </c>
      <c r="J867">
        <v>533611</v>
      </c>
      <c r="K867">
        <v>103093</v>
      </c>
      <c r="L867">
        <v>35184</v>
      </c>
      <c r="M867">
        <v>13032</v>
      </c>
      <c r="N867">
        <v>8.5187260053334282E-2</v>
      </c>
      <c r="O867">
        <v>590770</v>
      </c>
      <c r="P867">
        <v>458712</v>
      </c>
      <c r="Q867">
        <v>0</v>
      </c>
      <c r="T867" t="s">
        <v>5061</v>
      </c>
      <c r="U867">
        <v>45341</v>
      </c>
      <c r="V867" t="s">
        <v>5085</v>
      </c>
      <c r="W867" t="s">
        <v>5086</v>
      </c>
      <c r="X867">
        <v>17</v>
      </c>
      <c r="Y867" t="s">
        <v>5077</v>
      </c>
      <c r="Z867" t="s">
        <v>5069</v>
      </c>
    </row>
    <row r="868" spans="1:26" x14ac:dyDescent="0.3">
      <c r="A868" t="s">
        <v>889</v>
      </c>
      <c r="B868" t="s">
        <v>5024</v>
      </c>
      <c r="C868" t="s">
        <v>5029</v>
      </c>
      <c r="D868" t="s">
        <v>5033</v>
      </c>
      <c r="E868" t="s">
        <v>5039</v>
      </c>
      <c r="F868" t="s">
        <v>5046</v>
      </c>
      <c r="G868">
        <v>133.77510000000001</v>
      </c>
      <c r="H868">
        <v>-25.2744</v>
      </c>
      <c r="I868">
        <v>38450</v>
      </c>
      <c r="J868">
        <v>239351</v>
      </c>
      <c r="K868">
        <v>52743</v>
      </c>
      <c r="L868">
        <v>11264</v>
      </c>
      <c r="M868">
        <v>9039</v>
      </c>
      <c r="N868">
        <v>0.160643616566532</v>
      </c>
      <c r="O868">
        <v>295626</v>
      </c>
      <c r="P868">
        <v>0</v>
      </c>
      <c r="Q868">
        <v>0</v>
      </c>
      <c r="T868" t="s">
        <v>5056</v>
      </c>
      <c r="U868">
        <v>45683</v>
      </c>
      <c r="V868" t="s">
        <v>5080</v>
      </c>
      <c r="W868" t="s">
        <v>5084</v>
      </c>
      <c r="X868">
        <v>12</v>
      </c>
      <c r="Y868" t="s">
        <v>5077</v>
      </c>
      <c r="Z868" t="s">
        <v>5070</v>
      </c>
    </row>
    <row r="869" spans="1:26" x14ac:dyDescent="0.3">
      <c r="A869" t="s">
        <v>890</v>
      </c>
      <c r="B869" t="s">
        <v>5027</v>
      </c>
      <c r="C869" t="s">
        <v>5029</v>
      </c>
      <c r="D869" t="s">
        <v>5033</v>
      </c>
      <c r="E869" t="s">
        <v>5040</v>
      </c>
      <c r="F869" t="s">
        <v>5046</v>
      </c>
      <c r="G869">
        <v>133.77510000000001</v>
      </c>
      <c r="H869">
        <v>-25.2744</v>
      </c>
      <c r="I869">
        <v>39292</v>
      </c>
      <c r="J869">
        <v>204620</v>
      </c>
      <c r="K869">
        <v>36081</v>
      </c>
      <c r="L869">
        <v>14952</v>
      </c>
      <c r="M869">
        <v>11180</v>
      </c>
      <c r="N869">
        <v>0.1920245523097161</v>
      </c>
      <c r="O869">
        <v>225487</v>
      </c>
      <c r="P869">
        <v>0</v>
      </c>
      <c r="Q869">
        <v>1667069</v>
      </c>
      <c r="T869" t="s">
        <v>5057</v>
      </c>
      <c r="U869">
        <v>45529</v>
      </c>
      <c r="V869" t="s">
        <v>5080</v>
      </c>
      <c r="W869" t="s">
        <v>5095</v>
      </c>
      <c r="X869">
        <v>12</v>
      </c>
      <c r="Y869" t="s">
        <v>5077</v>
      </c>
      <c r="Z869" t="s">
        <v>5070</v>
      </c>
    </row>
    <row r="870" spans="1:26" x14ac:dyDescent="0.3">
      <c r="A870" t="s">
        <v>891</v>
      </c>
      <c r="B870" t="s">
        <v>5025</v>
      </c>
      <c r="C870" t="s">
        <v>5029</v>
      </c>
      <c r="D870" t="s">
        <v>5035</v>
      </c>
      <c r="E870" t="s">
        <v>5039</v>
      </c>
      <c r="F870" t="s">
        <v>5045</v>
      </c>
      <c r="G870">
        <v>-51.9253</v>
      </c>
      <c r="H870">
        <v>-14.234999999999999</v>
      </c>
      <c r="I870">
        <v>91953</v>
      </c>
      <c r="J870">
        <v>555471</v>
      </c>
      <c r="K870">
        <v>95810</v>
      </c>
      <c r="L870">
        <v>44073</v>
      </c>
      <c r="M870">
        <v>27875</v>
      </c>
      <c r="N870">
        <v>0.16554156102305889</v>
      </c>
      <c r="O870">
        <v>638636</v>
      </c>
      <c r="P870">
        <v>0</v>
      </c>
      <c r="Q870">
        <v>0</v>
      </c>
      <c r="T870" t="s">
        <v>5058</v>
      </c>
      <c r="U870">
        <v>45318</v>
      </c>
      <c r="V870" t="s">
        <v>5088</v>
      </c>
      <c r="W870" t="s">
        <v>5084</v>
      </c>
      <c r="X870">
        <v>16</v>
      </c>
      <c r="Y870" t="s">
        <v>5077</v>
      </c>
      <c r="Z870" t="s">
        <v>5070</v>
      </c>
    </row>
    <row r="871" spans="1:26" x14ac:dyDescent="0.3">
      <c r="A871" t="s">
        <v>892</v>
      </c>
      <c r="B871" t="s">
        <v>5023</v>
      </c>
      <c r="C871" t="s">
        <v>5029</v>
      </c>
      <c r="D871" t="s">
        <v>5032</v>
      </c>
      <c r="E871" t="s">
        <v>5036</v>
      </c>
      <c r="F871" t="s">
        <v>5044</v>
      </c>
      <c r="G871">
        <v>78.962900000000005</v>
      </c>
      <c r="H871">
        <v>20.593699999999998</v>
      </c>
      <c r="I871">
        <v>29345</v>
      </c>
      <c r="J871">
        <v>495544</v>
      </c>
      <c r="K871">
        <v>123301</v>
      </c>
      <c r="L871">
        <v>36113</v>
      </c>
      <c r="M871">
        <v>11840</v>
      </c>
      <c r="N871">
        <v>5.9219209649713091E-2</v>
      </c>
      <c r="O871">
        <v>615106</v>
      </c>
      <c r="P871">
        <v>473465</v>
      </c>
      <c r="Q871">
        <v>0</v>
      </c>
      <c r="R871">
        <v>10764</v>
      </c>
      <c r="S871">
        <v>1.7500000000000002E-2</v>
      </c>
      <c r="T871" t="s">
        <v>5059</v>
      </c>
      <c r="U871">
        <v>45610</v>
      </c>
      <c r="V871" t="s">
        <v>5075</v>
      </c>
      <c r="W871" t="s">
        <v>5094</v>
      </c>
      <c r="X871">
        <v>12</v>
      </c>
      <c r="Y871" t="s">
        <v>5077</v>
      </c>
      <c r="Z871" t="s">
        <v>5069</v>
      </c>
    </row>
    <row r="872" spans="1:26" x14ac:dyDescent="0.3">
      <c r="A872" t="s">
        <v>893</v>
      </c>
      <c r="B872" t="s">
        <v>5024</v>
      </c>
      <c r="C872" t="s">
        <v>5029</v>
      </c>
      <c r="D872" t="s">
        <v>5033</v>
      </c>
      <c r="E872" t="s">
        <v>5039</v>
      </c>
      <c r="F872" t="s">
        <v>5049</v>
      </c>
      <c r="G872">
        <v>-106.3468</v>
      </c>
      <c r="H872">
        <v>56.130400000000002</v>
      </c>
      <c r="I872">
        <v>26209</v>
      </c>
      <c r="J872">
        <v>107884</v>
      </c>
      <c r="K872">
        <v>24039</v>
      </c>
      <c r="L872">
        <v>5056</v>
      </c>
      <c r="M872">
        <v>5728</v>
      </c>
      <c r="N872">
        <v>0.2429414129543695</v>
      </c>
      <c r="O872">
        <v>118685</v>
      </c>
      <c r="P872">
        <v>0</v>
      </c>
      <c r="Q872">
        <v>0</v>
      </c>
      <c r="T872" t="s">
        <v>5056</v>
      </c>
      <c r="U872">
        <v>45564</v>
      </c>
      <c r="V872" t="s">
        <v>5080</v>
      </c>
      <c r="W872" t="s">
        <v>5096</v>
      </c>
      <c r="X872">
        <v>11</v>
      </c>
      <c r="Y872" t="s">
        <v>5082</v>
      </c>
      <c r="Z872" t="s">
        <v>5071</v>
      </c>
    </row>
    <row r="873" spans="1:26" x14ac:dyDescent="0.3">
      <c r="A873" t="s">
        <v>894</v>
      </c>
      <c r="B873" t="s">
        <v>5025</v>
      </c>
      <c r="C873" t="s">
        <v>5029</v>
      </c>
      <c r="D873" t="s">
        <v>5033</v>
      </c>
      <c r="E873" t="s">
        <v>5039</v>
      </c>
      <c r="F873" t="s">
        <v>5043</v>
      </c>
      <c r="G873">
        <v>-3.4359999999999999</v>
      </c>
      <c r="H873">
        <v>55.378100000000003</v>
      </c>
      <c r="I873">
        <v>46486</v>
      </c>
      <c r="J873">
        <v>198286</v>
      </c>
      <c r="K873">
        <v>28984</v>
      </c>
      <c r="L873">
        <v>8339</v>
      </c>
      <c r="M873">
        <v>5818</v>
      </c>
      <c r="N873">
        <v>0.2344413683503779</v>
      </c>
      <c r="O873">
        <v>220818</v>
      </c>
      <c r="P873">
        <v>0</v>
      </c>
      <c r="Q873">
        <v>0</v>
      </c>
      <c r="T873" t="s">
        <v>5056</v>
      </c>
      <c r="U873">
        <v>45417</v>
      </c>
      <c r="V873" t="s">
        <v>5080</v>
      </c>
      <c r="W873" t="s">
        <v>5087</v>
      </c>
      <c r="X873">
        <v>16</v>
      </c>
      <c r="Y873" t="s">
        <v>5077</v>
      </c>
      <c r="Z873" t="s">
        <v>5071</v>
      </c>
    </row>
    <row r="874" spans="1:26" x14ac:dyDescent="0.3">
      <c r="A874" t="s">
        <v>895</v>
      </c>
      <c r="B874" t="s">
        <v>5027</v>
      </c>
      <c r="C874" t="s">
        <v>5029</v>
      </c>
      <c r="D874" t="s">
        <v>5035</v>
      </c>
      <c r="E874" t="s">
        <v>5040</v>
      </c>
      <c r="F874" t="s">
        <v>5046</v>
      </c>
      <c r="G874">
        <v>133.77510000000001</v>
      </c>
      <c r="H874">
        <v>-25.2744</v>
      </c>
      <c r="I874">
        <v>40182</v>
      </c>
      <c r="J874">
        <v>273538</v>
      </c>
      <c r="K874">
        <v>39308</v>
      </c>
      <c r="L874">
        <v>13914</v>
      </c>
      <c r="M874">
        <v>9594</v>
      </c>
      <c r="N874">
        <v>0.14689997648036149</v>
      </c>
      <c r="O874">
        <v>348810</v>
      </c>
      <c r="P874">
        <v>0</v>
      </c>
      <c r="Q874">
        <v>1857948</v>
      </c>
      <c r="T874" t="s">
        <v>5060</v>
      </c>
      <c r="U874">
        <v>45452</v>
      </c>
      <c r="V874" t="s">
        <v>5080</v>
      </c>
      <c r="W874" t="s">
        <v>5093</v>
      </c>
      <c r="X874">
        <v>13</v>
      </c>
      <c r="Y874" t="s">
        <v>5077</v>
      </c>
      <c r="Z874" t="s">
        <v>5070</v>
      </c>
    </row>
    <row r="875" spans="1:26" x14ac:dyDescent="0.3">
      <c r="A875" t="s">
        <v>896</v>
      </c>
      <c r="B875" t="s">
        <v>5027</v>
      </c>
      <c r="C875" t="s">
        <v>5029</v>
      </c>
      <c r="D875" t="s">
        <v>5032</v>
      </c>
      <c r="E875" t="s">
        <v>5036</v>
      </c>
      <c r="F875" t="s">
        <v>5048</v>
      </c>
      <c r="G875">
        <v>10.451499999999999</v>
      </c>
      <c r="H875">
        <v>51.165700000000001</v>
      </c>
      <c r="I875">
        <v>81964</v>
      </c>
      <c r="J875">
        <v>1005654</v>
      </c>
      <c r="K875">
        <v>174927</v>
      </c>
      <c r="L875">
        <v>46770</v>
      </c>
      <c r="M875">
        <v>24409</v>
      </c>
      <c r="N875">
        <v>8.1503202121162965E-2</v>
      </c>
      <c r="O875">
        <v>1297978</v>
      </c>
      <c r="P875">
        <v>1005654</v>
      </c>
      <c r="Q875">
        <v>0</v>
      </c>
      <c r="T875" t="s">
        <v>5061</v>
      </c>
      <c r="U875">
        <v>45690</v>
      </c>
      <c r="V875" t="s">
        <v>5080</v>
      </c>
      <c r="W875" t="s">
        <v>5086</v>
      </c>
      <c r="X875">
        <v>10</v>
      </c>
      <c r="Y875" t="s">
        <v>5082</v>
      </c>
      <c r="Z875" t="s">
        <v>5069</v>
      </c>
    </row>
    <row r="876" spans="1:26" x14ac:dyDescent="0.3">
      <c r="A876" t="s">
        <v>897</v>
      </c>
      <c r="B876" t="s">
        <v>5025</v>
      </c>
      <c r="C876" t="s">
        <v>5029</v>
      </c>
      <c r="D876" t="s">
        <v>5031</v>
      </c>
      <c r="E876" t="s">
        <v>5036</v>
      </c>
      <c r="F876" t="s">
        <v>5049</v>
      </c>
      <c r="G876">
        <v>-106.3468</v>
      </c>
      <c r="H876">
        <v>56.130400000000002</v>
      </c>
      <c r="I876">
        <v>256347</v>
      </c>
      <c r="J876">
        <v>1887259</v>
      </c>
      <c r="K876">
        <v>273105</v>
      </c>
      <c r="L876">
        <v>86851</v>
      </c>
      <c r="M876">
        <v>50147</v>
      </c>
      <c r="N876">
        <v>0.1358304832639238</v>
      </c>
      <c r="O876">
        <v>2371590</v>
      </c>
      <c r="P876">
        <v>1887259</v>
      </c>
      <c r="Q876">
        <v>0</v>
      </c>
      <c r="T876" t="s">
        <v>5052</v>
      </c>
      <c r="U876">
        <v>45323</v>
      </c>
      <c r="V876" t="s">
        <v>5075</v>
      </c>
      <c r="W876" t="s">
        <v>5086</v>
      </c>
      <c r="X876">
        <v>11</v>
      </c>
      <c r="Y876" t="s">
        <v>5082</v>
      </c>
      <c r="Z876" t="s">
        <v>5070</v>
      </c>
    </row>
    <row r="877" spans="1:26" x14ac:dyDescent="0.3">
      <c r="A877" t="s">
        <v>898</v>
      </c>
      <c r="B877" t="s">
        <v>5025</v>
      </c>
      <c r="C877" t="s">
        <v>5029</v>
      </c>
      <c r="D877" t="s">
        <v>5031</v>
      </c>
      <c r="E877" t="s">
        <v>5037</v>
      </c>
      <c r="F877" t="s">
        <v>5045</v>
      </c>
      <c r="G877">
        <v>-51.9253</v>
      </c>
      <c r="H877">
        <v>-14.234999999999999</v>
      </c>
      <c r="I877">
        <v>44163</v>
      </c>
      <c r="J877">
        <v>434660</v>
      </c>
      <c r="K877">
        <v>51452</v>
      </c>
      <c r="L877">
        <v>26838</v>
      </c>
      <c r="M877">
        <v>10846</v>
      </c>
      <c r="N877">
        <v>0.1016040198475464</v>
      </c>
      <c r="O877">
        <v>484257</v>
      </c>
      <c r="P877">
        <v>0</v>
      </c>
      <c r="Q877">
        <v>0</v>
      </c>
      <c r="T877" t="s">
        <v>5051</v>
      </c>
      <c r="U877">
        <v>45696</v>
      </c>
      <c r="V877" t="s">
        <v>5088</v>
      </c>
      <c r="W877" t="s">
        <v>5086</v>
      </c>
      <c r="X877">
        <v>17</v>
      </c>
      <c r="Y877" t="s">
        <v>5077</v>
      </c>
      <c r="Z877" t="s">
        <v>5070</v>
      </c>
    </row>
    <row r="878" spans="1:26" x14ac:dyDescent="0.3">
      <c r="A878" t="s">
        <v>899</v>
      </c>
      <c r="B878" t="s">
        <v>5025</v>
      </c>
      <c r="C878" t="s">
        <v>5029</v>
      </c>
      <c r="D878" t="s">
        <v>5032</v>
      </c>
      <c r="E878" t="s">
        <v>5036</v>
      </c>
      <c r="F878" t="s">
        <v>5046</v>
      </c>
      <c r="G878">
        <v>133.77510000000001</v>
      </c>
      <c r="H878">
        <v>-25.2744</v>
      </c>
      <c r="I878">
        <v>160632</v>
      </c>
      <c r="J878">
        <v>2135797</v>
      </c>
      <c r="K878">
        <v>238522</v>
      </c>
      <c r="L878">
        <v>166106</v>
      </c>
      <c r="M878">
        <v>63814</v>
      </c>
      <c r="N878">
        <v>7.5209597204745723E-2</v>
      </c>
      <c r="O878">
        <v>2716582</v>
      </c>
      <c r="P878">
        <v>2135797</v>
      </c>
      <c r="Q878">
        <v>0</v>
      </c>
      <c r="T878" t="s">
        <v>5061</v>
      </c>
      <c r="U878">
        <v>45558</v>
      </c>
      <c r="V878" t="s">
        <v>5085</v>
      </c>
      <c r="W878" t="s">
        <v>5096</v>
      </c>
      <c r="X878">
        <v>10</v>
      </c>
      <c r="Y878" t="s">
        <v>5082</v>
      </c>
      <c r="Z878" t="s">
        <v>5069</v>
      </c>
    </row>
    <row r="879" spans="1:26" x14ac:dyDescent="0.3">
      <c r="A879" t="s">
        <v>900</v>
      </c>
      <c r="B879" t="s">
        <v>5023</v>
      </c>
      <c r="C879" t="s">
        <v>5029</v>
      </c>
      <c r="D879" t="s">
        <v>5033</v>
      </c>
      <c r="E879" t="s">
        <v>5036</v>
      </c>
      <c r="F879" t="s">
        <v>5044</v>
      </c>
      <c r="G879">
        <v>78.962900000000005</v>
      </c>
      <c r="H879">
        <v>20.593699999999998</v>
      </c>
      <c r="I879">
        <v>74603</v>
      </c>
      <c r="J879">
        <v>380327</v>
      </c>
      <c r="K879">
        <v>47663</v>
      </c>
      <c r="L879">
        <v>27648</v>
      </c>
      <c r="M879">
        <v>7807</v>
      </c>
      <c r="N879">
        <v>0.19615713404953239</v>
      </c>
      <c r="O879">
        <v>457288</v>
      </c>
      <c r="P879">
        <v>329765</v>
      </c>
      <c r="Q879">
        <v>0</v>
      </c>
      <c r="R879">
        <v>5944</v>
      </c>
      <c r="S879">
        <v>1.2999999999999999E-2</v>
      </c>
      <c r="T879" t="s">
        <v>5056</v>
      </c>
      <c r="U879">
        <v>45682</v>
      </c>
      <c r="V879" t="s">
        <v>5088</v>
      </c>
      <c r="W879" t="s">
        <v>5084</v>
      </c>
      <c r="X879">
        <v>10</v>
      </c>
      <c r="Y879" t="s">
        <v>5082</v>
      </c>
      <c r="Z879" t="s">
        <v>5070</v>
      </c>
    </row>
    <row r="880" spans="1:26" x14ac:dyDescent="0.3">
      <c r="A880" t="s">
        <v>901</v>
      </c>
      <c r="B880" t="s">
        <v>5023</v>
      </c>
      <c r="C880" t="s">
        <v>5029</v>
      </c>
      <c r="D880" t="s">
        <v>5033</v>
      </c>
      <c r="E880" t="s">
        <v>5036</v>
      </c>
      <c r="F880" t="s">
        <v>5045</v>
      </c>
      <c r="G880">
        <v>-51.9253</v>
      </c>
      <c r="H880">
        <v>-14.234999999999999</v>
      </c>
      <c r="I880">
        <v>55573</v>
      </c>
      <c r="J880">
        <v>233566</v>
      </c>
      <c r="K880">
        <v>33312</v>
      </c>
      <c r="L880">
        <v>10381</v>
      </c>
      <c r="M880">
        <v>8193</v>
      </c>
      <c r="N880">
        <v>0.23793364404240899</v>
      </c>
      <c r="O880">
        <v>275295</v>
      </c>
      <c r="P880">
        <v>226238</v>
      </c>
      <c r="Q880">
        <v>0</v>
      </c>
      <c r="R880">
        <v>3138</v>
      </c>
      <c r="S880">
        <v>1.14E-2</v>
      </c>
      <c r="T880" t="s">
        <v>5056</v>
      </c>
      <c r="U880">
        <v>45295</v>
      </c>
      <c r="V880" t="s">
        <v>5075</v>
      </c>
      <c r="W880" t="s">
        <v>5084</v>
      </c>
      <c r="X880">
        <v>15</v>
      </c>
      <c r="Y880" t="s">
        <v>5077</v>
      </c>
      <c r="Z880" t="s">
        <v>5071</v>
      </c>
    </row>
    <row r="881" spans="1:26" x14ac:dyDescent="0.3">
      <c r="A881" t="s">
        <v>902</v>
      </c>
      <c r="B881" t="s">
        <v>5025</v>
      </c>
      <c r="C881" t="s">
        <v>5029</v>
      </c>
      <c r="D881" t="s">
        <v>5031</v>
      </c>
      <c r="E881" t="s">
        <v>5036</v>
      </c>
      <c r="F881" t="s">
        <v>5045</v>
      </c>
      <c r="G881">
        <v>-51.9253</v>
      </c>
      <c r="H881">
        <v>-14.234999999999999</v>
      </c>
      <c r="I881">
        <v>281530</v>
      </c>
      <c r="J881">
        <v>2159070</v>
      </c>
      <c r="K881">
        <v>392266</v>
      </c>
      <c r="L881">
        <v>82031</v>
      </c>
      <c r="M881">
        <v>102879</v>
      </c>
      <c r="N881">
        <v>0.1303943452946201</v>
      </c>
      <c r="O881">
        <v>2447334</v>
      </c>
      <c r="P881">
        <v>2159070</v>
      </c>
      <c r="Q881">
        <v>0</v>
      </c>
      <c r="T881" t="s">
        <v>5052</v>
      </c>
      <c r="U881">
        <v>45711</v>
      </c>
      <c r="V881" t="s">
        <v>5080</v>
      </c>
      <c r="W881" t="s">
        <v>5086</v>
      </c>
      <c r="X881">
        <v>14</v>
      </c>
      <c r="Y881" t="s">
        <v>5077</v>
      </c>
      <c r="Z881" t="s">
        <v>5070</v>
      </c>
    </row>
    <row r="882" spans="1:26" x14ac:dyDescent="0.3">
      <c r="A882" t="s">
        <v>903</v>
      </c>
      <c r="B882" t="s">
        <v>5025</v>
      </c>
      <c r="C882" t="s">
        <v>5029</v>
      </c>
      <c r="D882" t="s">
        <v>5033</v>
      </c>
      <c r="E882" t="s">
        <v>5039</v>
      </c>
      <c r="F882" t="s">
        <v>5043</v>
      </c>
      <c r="G882">
        <v>-3.4359999999999999</v>
      </c>
      <c r="H882">
        <v>55.378100000000003</v>
      </c>
      <c r="I882">
        <v>41203</v>
      </c>
      <c r="J882">
        <v>253471</v>
      </c>
      <c r="K882">
        <v>55628</v>
      </c>
      <c r="L882">
        <v>16975</v>
      </c>
      <c r="M882">
        <v>11614</v>
      </c>
      <c r="N882">
        <v>0.16255818518754159</v>
      </c>
      <c r="O882">
        <v>286714</v>
      </c>
      <c r="P882">
        <v>0</v>
      </c>
      <c r="Q882">
        <v>0</v>
      </c>
      <c r="T882" t="s">
        <v>5056</v>
      </c>
      <c r="U882">
        <v>45455</v>
      </c>
      <c r="V882" t="s">
        <v>5078</v>
      </c>
      <c r="W882" t="s">
        <v>5093</v>
      </c>
      <c r="X882">
        <v>15</v>
      </c>
      <c r="Y882" t="s">
        <v>5077</v>
      </c>
      <c r="Z882" t="s">
        <v>5070</v>
      </c>
    </row>
    <row r="883" spans="1:26" x14ac:dyDescent="0.3">
      <c r="A883" t="s">
        <v>904</v>
      </c>
      <c r="B883" t="s">
        <v>5027</v>
      </c>
      <c r="C883" t="s">
        <v>5029</v>
      </c>
      <c r="D883" t="s">
        <v>5032</v>
      </c>
      <c r="E883" t="s">
        <v>5036</v>
      </c>
      <c r="F883" t="s">
        <v>5047</v>
      </c>
      <c r="G883">
        <v>138.25290000000001</v>
      </c>
      <c r="H883">
        <v>36.204799999999999</v>
      </c>
      <c r="I883">
        <v>30448</v>
      </c>
      <c r="J883">
        <v>523621</v>
      </c>
      <c r="K883">
        <v>95328</v>
      </c>
      <c r="L883">
        <v>17998</v>
      </c>
      <c r="M883">
        <v>18376</v>
      </c>
      <c r="N883">
        <v>5.8150536416973292E-2</v>
      </c>
      <c r="O883">
        <v>619288</v>
      </c>
      <c r="P883">
        <v>523621</v>
      </c>
      <c r="Q883">
        <v>0</v>
      </c>
      <c r="T883" t="s">
        <v>5061</v>
      </c>
      <c r="U883">
        <v>45403</v>
      </c>
      <c r="V883" t="s">
        <v>5080</v>
      </c>
      <c r="W883" t="s">
        <v>5079</v>
      </c>
      <c r="X883">
        <v>17</v>
      </c>
      <c r="Y883" t="s">
        <v>5077</v>
      </c>
      <c r="Z883" t="s">
        <v>5069</v>
      </c>
    </row>
    <row r="884" spans="1:26" x14ac:dyDescent="0.3">
      <c r="A884" t="s">
        <v>905</v>
      </c>
      <c r="B884" t="s">
        <v>5024</v>
      </c>
      <c r="C884" t="s">
        <v>5029</v>
      </c>
      <c r="D884" t="s">
        <v>5033</v>
      </c>
      <c r="E884" t="s">
        <v>5039</v>
      </c>
      <c r="F884" t="s">
        <v>5050</v>
      </c>
      <c r="G884">
        <v>-95.712900000000005</v>
      </c>
      <c r="H884">
        <v>37.090200000000003</v>
      </c>
      <c r="I884">
        <v>48462</v>
      </c>
      <c r="J884">
        <v>211718</v>
      </c>
      <c r="K884">
        <v>26859</v>
      </c>
      <c r="L884">
        <v>10503</v>
      </c>
      <c r="M884">
        <v>12260</v>
      </c>
      <c r="N884">
        <v>0.22890304059529029</v>
      </c>
      <c r="O884">
        <v>238868</v>
      </c>
      <c r="P884">
        <v>0</v>
      </c>
      <c r="Q884">
        <v>0</v>
      </c>
      <c r="T884" t="s">
        <v>5056</v>
      </c>
      <c r="U884">
        <v>45395</v>
      </c>
      <c r="V884" t="s">
        <v>5088</v>
      </c>
      <c r="W884" t="s">
        <v>5079</v>
      </c>
      <c r="X884">
        <v>11</v>
      </c>
      <c r="Y884" t="s">
        <v>5082</v>
      </c>
      <c r="Z884" t="s">
        <v>5071</v>
      </c>
    </row>
    <row r="885" spans="1:26" x14ac:dyDescent="0.3">
      <c r="A885" t="s">
        <v>906</v>
      </c>
      <c r="B885" t="s">
        <v>5025</v>
      </c>
      <c r="C885" t="s">
        <v>5029</v>
      </c>
      <c r="D885" t="s">
        <v>5035</v>
      </c>
      <c r="E885" t="s">
        <v>5037</v>
      </c>
      <c r="F885" t="s">
        <v>5048</v>
      </c>
      <c r="G885">
        <v>10.451499999999999</v>
      </c>
      <c r="H885">
        <v>51.165700000000001</v>
      </c>
      <c r="I885">
        <v>24448</v>
      </c>
      <c r="J885">
        <v>237627</v>
      </c>
      <c r="K885">
        <v>50977</v>
      </c>
      <c r="L885">
        <v>8420</v>
      </c>
      <c r="M885">
        <v>14079</v>
      </c>
      <c r="N885">
        <v>0.10288394884195699</v>
      </c>
      <c r="O885">
        <v>279526</v>
      </c>
      <c r="P885">
        <v>0</v>
      </c>
      <c r="Q885">
        <v>0</v>
      </c>
      <c r="T885" t="s">
        <v>5058</v>
      </c>
      <c r="U885">
        <v>45367</v>
      </c>
      <c r="V885" t="s">
        <v>5088</v>
      </c>
      <c r="W885" t="s">
        <v>5076</v>
      </c>
      <c r="X885">
        <v>14</v>
      </c>
      <c r="Y885" t="s">
        <v>5077</v>
      </c>
      <c r="Z885" t="s">
        <v>5070</v>
      </c>
    </row>
    <row r="886" spans="1:26" x14ac:dyDescent="0.3">
      <c r="A886" t="s">
        <v>907</v>
      </c>
      <c r="B886" t="s">
        <v>5023</v>
      </c>
      <c r="C886" t="s">
        <v>5029</v>
      </c>
      <c r="D886" t="s">
        <v>5033</v>
      </c>
      <c r="E886" t="s">
        <v>5036</v>
      </c>
      <c r="F886" t="s">
        <v>5043</v>
      </c>
      <c r="G886">
        <v>-3.4359999999999999</v>
      </c>
      <c r="H886">
        <v>55.378100000000003</v>
      </c>
      <c r="I886">
        <v>81759</v>
      </c>
      <c r="J886">
        <v>369718</v>
      </c>
      <c r="K886">
        <v>47620</v>
      </c>
      <c r="L886">
        <v>13790</v>
      </c>
      <c r="M886">
        <v>21267</v>
      </c>
      <c r="N886">
        <v>0.22113973536000461</v>
      </c>
      <c r="O886">
        <v>474543</v>
      </c>
      <c r="P886">
        <v>365485</v>
      </c>
      <c r="Q886">
        <v>0</v>
      </c>
      <c r="R886">
        <v>8921</v>
      </c>
      <c r="S886">
        <v>1.8800000000000001E-2</v>
      </c>
      <c r="T886" t="s">
        <v>5056</v>
      </c>
      <c r="U886">
        <v>45714</v>
      </c>
      <c r="V886" t="s">
        <v>5078</v>
      </c>
      <c r="W886" t="s">
        <v>5086</v>
      </c>
      <c r="X886">
        <v>14</v>
      </c>
      <c r="Y886" t="s">
        <v>5077</v>
      </c>
      <c r="Z886" t="s">
        <v>5071</v>
      </c>
    </row>
    <row r="887" spans="1:26" x14ac:dyDescent="0.3">
      <c r="A887" t="s">
        <v>908</v>
      </c>
      <c r="B887" t="s">
        <v>5023</v>
      </c>
      <c r="C887" t="s">
        <v>5029</v>
      </c>
      <c r="D887" t="s">
        <v>5033</v>
      </c>
      <c r="E887" t="s">
        <v>5036</v>
      </c>
      <c r="F887" t="s">
        <v>5044</v>
      </c>
      <c r="G887">
        <v>78.962900000000005</v>
      </c>
      <c r="H887">
        <v>20.593699999999998</v>
      </c>
      <c r="I887">
        <v>138426</v>
      </c>
      <c r="J887">
        <v>892949</v>
      </c>
      <c r="K887">
        <v>208164</v>
      </c>
      <c r="L887">
        <v>54712</v>
      </c>
      <c r="M887">
        <v>46728</v>
      </c>
      <c r="N887">
        <v>0.15502228441017321</v>
      </c>
      <c r="O887">
        <v>994573</v>
      </c>
      <c r="P887">
        <v>892949</v>
      </c>
      <c r="Q887">
        <v>0</v>
      </c>
      <c r="R887">
        <v>19493</v>
      </c>
      <c r="S887">
        <v>1.9599999999999999E-2</v>
      </c>
      <c r="T887" t="s">
        <v>5057</v>
      </c>
      <c r="U887">
        <v>45575</v>
      </c>
      <c r="V887" t="s">
        <v>5075</v>
      </c>
      <c r="W887" t="s">
        <v>5090</v>
      </c>
      <c r="X887">
        <v>15</v>
      </c>
      <c r="Y887" t="s">
        <v>5077</v>
      </c>
      <c r="Z887" t="s">
        <v>5070</v>
      </c>
    </row>
    <row r="888" spans="1:26" x14ac:dyDescent="0.3">
      <c r="A888" t="s">
        <v>909</v>
      </c>
      <c r="B888" t="s">
        <v>5025</v>
      </c>
      <c r="C888" t="s">
        <v>5029</v>
      </c>
      <c r="D888" t="s">
        <v>5031</v>
      </c>
      <c r="E888" t="s">
        <v>5036</v>
      </c>
      <c r="F888" t="s">
        <v>5046</v>
      </c>
      <c r="G888">
        <v>133.77510000000001</v>
      </c>
      <c r="H888">
        <v>-25.2744</v>
      </c>
      <c r="I888">
        <v>107570</v>
      </c>
      <c r="J888">
        <v>1062953</v>
      </c>
      <c r="K888">
        <v>207644</v>
      </c>
      <c r="L888">
        <v>50806</v>
      </c>
      <c r="M888">
        <v>27573</v>
      </c>
      <c r="N888">
        <v>0.10119984102008139</v>
      </c>
      <c r="O888">
        <v>1296051</v>
      </c>
      <c r="P888">
        <v>1062953</v>
      </c>
      <c r="Q888">
        <v>0</v>
      </c>
      <c r="T888" t="s">
        <v>5052</v>
      </c>
      <c r="U888">
        <v>45622</v>
      </c>
      <c r="V888" t="s">
        <v>5089</v>
      </c>
      <c r="W888" t="s">
        <v>5094</v>
      </c>
      <c r="X888">
        <v>17</v>
      </c>
      <c r="Y888" t="s">
        <v>5077</v>
      </c>
      <c r="Z888" t="s">
        <v>5070</v>
      </c>
    </row>
    <row r="889" spans="1:26" x14ac:dyDescent="0.3">
      <c r="A889" t="s">
        <v>910</v>
      </c>
      <c r="B889" t="s">
        <v>5023</v>
      </c>
      <c r="C889" t="s">
        <v>5029</v>
      </c>
      <c r="D889" t="s">
        <v>5031</v>
      </c>
      <c r="E889" t="s">
        <v>5036</v>
      </c>
      <c r="F889" t="s">
        <v>5048</v>
      </c>
      <c r="G889">
        <v>10.451499999999999</v>
      </c>
      <c r="H889">
        <v>51.165700000000001</v>
      </c>
      <c r="I889">
        <v>161838</v>
      </c>
      <c r="J889">
        <v>1169012</v>
      </c>
      <c r="K889">
        <v>259704</v>
      </c>
      <c r="L889">
        <v>57405</v>
      </c>
      <c r="M889">
        <v>29565</v>
      </c>
      <c r="N889">
        <v>0.13844001447182711</v>
      </c>
      <c r="O889">
        <v>1331899</v>
      </c>
      <c r="P889">
        <v>1169012</v>
      </c>
      <c r="Q889">
        <v>0</v>
      </c>
      <c r="R889">
        <v>31033</v>
      </c>
      <c r="S889">
        <v>2.3300000000000001E-2</v>
      </c>
      <c r="T889" t="s">
        <v>5052</v>
      </c>
      <c r="U889">
        <v>45700</v>
      </c>
      <c r="V889" t="s">
        <v>5078</v>
      </c>
      <c r="W889" t="s">
        <v>5086</v>
      </c>
      <c r="X889">
        <v>15</v>
      </c>
      <c r="Y889" t="s">
        <v>5077</v>
      </c>
      <c r="Z889" t="s">
        <v>5070</v>
      </c>
    </row>
    <row r="890" spans="1:26" x14ac:dyDescent="0.3">
      <c r="A890" t="s">
        <v>911</v>
      </c>
      <c r="B890" t="s">
        <v>5025</v>
      </c>
      <c r="C890" t="s">
        <v>5029</v>
      </c>
      <c r="D890" t="s">
        <v>5035</v>
      </c>
      <c r="E890" t="s">
        <v>5037</v>
      </c>
      <c r="F890" t="s">
        <v>5048</v>
      </c>
      <c r="G890">
        <v>10.451499999999999</v>
      </c>
      <c r="H890">
        <v>51.165700000000001</v>
      </c>
      <c r="I890">
        <v>44744</v>
      </c>
      <c r="J890">
        <v>343740</v>
      </c>
      <c r="K890">
        <v>67517</v>
      </c>
      <c r="L890">
        <v>20640</v>
      </c>
      <c r="M890">
        <v>16445</v>
      </c>
      <c r="N890">
        <v>0.1301701856363649</v>
      </c>
      <c r="O890">
        <v>403035</v>
      </c>
      <c r="P890">
        <v>0</v>
      </c>
      <c r="Q890">
        <v>0</v>
      </c>
      <c r="T890" t="s">
        <v>5058</v>
      </c>
      <c r="U890">
        <v>45601</v>
      </c>
      <c r="V890" t="s">
        <v>5089</v>
      </c>
      <c r="W890" t="s">
        <v>5094</v>
      </c>
      <c r="X890">
        <v>10</v>
      </c>
      <c r="Y890" t="s">
        <v>5082</v>
      </c>
      <c r="Z890" t="s">
        <v>5070</v>
      </c>
    </row>
    <row r="891" spans="1:26" x14ac:dyDescent="0.3">
      <c r="A891" t="s">
        <v>912</v>
      </c>
      <c r="B891" t="s">
        <v>5027</v>
      </c>
      <c r="C891" t="s">
        <v>5029</v>
      </c>
      <c r="D891" t="s">
        <v>5033</v>
      </c>
      <c r="E891" t="s">
        <v>5036</v>
      </c>
      <c r="F891" t="s">
        <v>5049</v>
      </c>
      <c r="G891">
        <v>-106.3468</v>
      </c>
      <c r="H891">
        <v>56.130400000000002</v>
      </c>
      <c r="I891">
        <v>207863</v>
      </c>
      <c r="J891">
        <v>1231255</v>
      </c>
      <c r="K891">
        <v>160818</v>
      </c>
      <c r="L891">
        <v>65813</v>
      </c>
      <c r="M891">
        <v>64071</v>
      </c>
      <c r="N891">
        <v>0.16882257510784529</v>
      </c>
      <c r="O891">
        <v>1398744</v>
      </c>
      <c r="P891">
        <v>1231255</v>
      </c>
      <c r="Q891">
        <v>0</v>
      </c>
      <c r="T891" t="s">
        <v>5057</v>
      </c>
      <c r="U891">
        <v>45771</v>
      </c>
      <c r="V891" t="s">
        <v>5075</v>
      </c>
      <c r="W891" t="s">
        <v>5079</v>
      </c>
      <c r="X891">
        <v>16</v>
      </c>
      <c r="Y891" t="s">
        <v>5077</v>
      </c>
      <c r="Z891" t="s">
        <v>5070</v>
      </c>
    </row>
    <row r="892" spans="1:26" x14ac:dyDescent="0.3">
      <c r="A892" t="s">
        <v>913</v>
      </c>
      <c r="B892" t="s">
        <v>5025</v>
      </c>
      <c r="C892" t="s">
        <v>5029</v>
      </c>
      <c r="D892" t="s">
        <v>5035</v>
      </c>
      <c r="E892" t="s">
        <v>5037</v>
      </c>
      <c r="F892" t="s">
        <v>5047</v>
      </c>
      <c r="G892">
        <v>138.25290000000001</v>
      </c>
      <c r="H892">
        <v>36.204799999999999</v>
      </c>
      <c r="I892">
        <v>41019</v>
      </c>
      <c r="J892">
        <v>379606</v>
      </c>
      <c r="K892">
        <v>39403</v>
      </c>
      <c r="L892">
        <v>24485</v>
      </c>
      <c r="M892">
        <v>12391</v>
      </c>
      <c r="N892">
        <v>0.1080575600788846</v>
      </c>
      <c r="O892">
        <v>421798</v>
      </c>
      <c r="P892">
        <v>0</v>
      </c>
      <c r="Q892">
        <v>0</v>
      </c>
      <c r="T892" t="s">
        <v>5058</v>
      </c>
      <c r="U892">
        <v>45302</v>
      </c>
      <c r="V892" t="s">
        <v>5075</v>
      </c>
      <c r="W892" t="s">
        <v>5084</v>
      </c>
      <c r="X892">
        <v>9</v>
      </c>
      <c r="Y892" t="s">
        <v>5082</v>
      </c>
      <c r="Z892" t="s">
        <v>5070</v>
      </c>
    </row>
    <row r="893" spans="1:26" x14ac:dyDescent="0.3">
      <c r="A893" t="s">
        <v>914</v>
      </c>
      <c r="B893" t="s">
        <v>5025</v>
      </c>
      <c r="C893" t="s">
        <v>5029</v>
      </c>
      <c r="D893" t="s">
        <v>5031</v>
      </c>
      <c r="E893" t="s">
        <v>5036</v>
      </c>
      <c r="F893" t="s">
        <v>5043</v>
      </c>
      <c r="G893">
        <v>-3.4359999999999999</v>
      </c>
      <c r="H893">
        <v>55.378100000000003</v>
      </c>
      <c r="I893">
        <v>138449</v>
      </c>
      <c r="J893">
        <v>1169632</v>
      </c>
      <c r="K893">
        <v>159210</v>
      </c>
      <c r="L893">
        <v>57710</v>
      </c>
      <c r="M893">
        <v>27162</v>
      </c>
      <c r="N893">
        <v>0.118370374836673</v>
      </c>
      <c r="O893">
        <v>1321020</v>
      </c>
      <c r="P893">
        <v>1169632</v>
      </c>
      <c r="Q893">
        <v>0</v>
      </c>
      <c r="T893" t="s">
        <v>5052</v>
      </c>
      <c r="U893">
        <v>45384</v>
      </c>
      <c r="V893" t="s">
        <v>5089</v>
      </c>
      <c r="W893" t="s">
        <v>5079</v>
      </c>
      <c r="X893">
        <v>15</v>
      </c>
      <c r="Y893" t="s">
        <v>5077</v>
      </c>
      <c r="Z893" t="s">
        <v>5070</v>
      </c>
    </row>
    <row r="894" spans="1:26" x14ac:dyDescent="0.3">
      <c r="A894" t="s">
        <v>915</v>
      </c>
      <c r="B894" t="s">
        <v>5023</v>
      </c>
      <c r="C894" t="s">
        <v>5029</v>
      </c>
      <c r="D894" t="s">
        <v>5035</v>
      </c>
      <c r="E894" t="s">
        <v>5040</v>
      </c>
      <c r="F894" t="s">
        <v>5046</v>
      </c>
      <c r="G894">
        <v>133.77510000000001</v>
      </c>
      <c r="H894">
        <v>-25.2744</v>
      </c>
      <c r="I894">
        <v>41204</v>
      </c>
      <c r="J894">
        <v>249295</v>
      </c>
      <c r="K894">
        <v>29538</v>
      </c>
      <c r="L894">
        <v>11313</v>
      </c>
      <c r="M894">
        <v>14220</v>
      </c>
      <c r="N894">
        <v>0.1652840562095291</v>
      </c>
      <c r="O894">
        <v>282286</v>
      </c>
      <c r="P894">
        <v>0</v>
      </c>
      <c r="Q894">
        <v>291458</v>
      </c>
      <c r="R894">
        <v>5786</v>
      </c>
      <c r="S894">
        <v>2.0500000000000001E-2</v>
      </c>
      <c r="T894" t="s">
        <v>5058</v>
      </c>
      <c r="U894">
        <v>45470</v>
      </c>
      <c r="V894" t="s">
        <v>5075</v>
      </c>
      <c r="W894" t="s">
        <v>5093</v>
      </c>
      <c r="X894">
        <v>17</v>
      </c>
      <c r="Y894" t="s">
        <v>5077</v>
      </c>
      <c r="Z894" t="s">
        <v>5070</v>
      </c>
    </row>
    <row r="895" spans="1:26" x14ac:dyDescent="0.3">
      <c r="A895" t="s">
        <v>916</v>
      </c>
      <c r="B895" t="s">
        <v>5023</v>
      </c>
      <c r="C895" t="s">
        <v>5030</v>
      </c>
      <c r="D895" t="s">
        <v>5033</v>
      </c>
      <c r="E895" t="s">
        <v>5036</v>
      </c>
      <c r="F895" t="s">
        <v>5046</v>
      </c>
      <c r="G895">
        <v>133.77510000000001</v>
      </c>
      <c r="H895">
        <v>-25.2744</v>
      </c>
      <c r="I895">
        <v>353280</v>
      </c>
      <c r="J895">
        <v>1838292</v>
      </c>
      <c r="K895">
        <v>240575</v>
      </c>
      <c r="L895">
        <v>123309</v>
      </c>
      <c r="M895">
        <v>76963</v>
      </c>
      <c r="N895">
        <v>0.19217887274354101</v>
      </c>
      <c r="O895">
        <v>2347307</v>
      </c>
      <c r="P895">
        <v>1838292</v>
      </c>
      <c r="Q895">
        <v>0</v>
      </c>
      <c r="R895">
        <v>32627</v>
      </c>
      <c r="S895">
        <v>1.3899999999999999E-2</v>
      </c>
      <c r="T895" t="s">
        <v>5057</v>
      </c>
      <c r="U895">
        <v>45674</v>
      </c>
      <c r="V895" t="s">
        <v>5091</v>
      </c>
      <c r="W895" t="s">
        <v>5084</v>
      </c>
      <c r="X895">
        <v>12</v>
      </c>
      <c r="Y895" t="s">
        <v>5077</v>
      </c>
      <c r="Z895" t="s">
        <v>5070</v>
      </c>
    </row>
    <row r="896" spans="1:26" x14ac:dyDescent="0.3">
      <c r="A896" t="s">
        <v>917</v>
      </c>
      <c r="B896" t="s">
        <v>5024</v>
      </c>
      <c r="C896" t="s">
        <v>5029</v>
      </c>
      <c r="D896" t="s">
        <v>5035</v>
      </c>
      <c r="E896" t="s">
        <v>5040</v>
      </c>
      <c r="F896" t="s">
        <v>5045</v>
      </c>
      <c r="G896">
        <v>-51.9253</v>
      </c>
      <c r="H896">
        <v>-14.234999999999999</v>
      </c>
      <c r="I896">
        <v>69914</v>
      </c>
      <c r="J896">
        <v>404525</v>
      </c>
      <c r="K896">
        <v>52312</v>
      </c>
      <c r="L896">
        <v>15497</v>
      </c>
      <c r="M896">
        <v>22920</v>
      </c>
      <c r="N896">
        <v>0.17283123750574039</v>
      </c>
      <c r="O896">
        <v>471501</v>
      </c>
      <c r="P896">
        <v>0</v>
      </c>
      <c r="Q896">
        <v>248832</v>
      </c>
      <c r="T896" t="s">
        <v>5058</v>
      </c>
      <c r="U896">
        <v>45568</v>
      </c>
      <c r="V896" t="s">
        <v>5075</v>
      </c>
      <c r="W896" t="s">
        <v>5090</v>
      </c>
      <c r="X896">
        <v>11</v>
      </c>
      <c r="Y896" t="s">
        <v>5082</v>
      </c>
      <c r="Z896" t="s">
        <v>5070</v>
      </c>
    </row>
    <row r="897" spans="1:26" x14ac:dyDescent="0.3">
      <c r="A897" t="s">
        <v>918</v>
      </c>
      <c r="B897" t="s">
        <v>5025</v>
      </c>
      <c r="C897" t="s">
        <v>5029</v>
      </c>
      <c r="D897" t="s">
        <v>5032</v>
      </c>
      <c r="E897" t="s">
        <v>5036</v>
      </c>
      <c r="F897" t="s">
        <v>5047</v>
      </c>
      <c r="G897">
        <v>138.25290000000001</v>
      </c>
      <c r="H897">
        <v>36.204799999999999</v>
      </c>
      <c r="I897">
        <v>361910</v>
      </c>
      <c r="J897">
        <v>3810662</v>
      </c>
      <c r="K897">
        <v>815380</v>
      </c>
      <c r="L897">
        <v>178876</v>
      </c>
      <c r="M897">
        <v>221332</v>
      </c>
      <c r="N897">
        <v>9.4973034211349922E-2</v>
      </c>
      <c r="O897">
        <v>4754126</v>
      </c>
      <c r="P897">
        <v>3810662</v>
      </c>
      <c r="Q897">
        <v>0</v>
      </c>
      <c r="T897" t="s">
        <v>5061</v>
      </c>
      <c r="U897">
        <v>45652</v>
      </c>
      <c r="V897" t="s">
        <v>5075</v>
      </c>
      <c r="W897" t="s">
        <v>5081</v>
      </c>
      <c r="X897">
        <v>9</v>
      </c>
      <c r="Y897" t="s">
        <v>5082</v>
      </c>
      <c r="Z897" t="s">
        <v>5069</v>
      </c>
    </row>
    <row r="898" spans="1:26" x14ac:dyDescent="0.3">
      <c r="A898" t="s">
        <v>919</v>
      </c>
      <c r="B898" t="s">
        <v>5024</v>
      </c>
      <c r="C898" t="s">
        <v>5029</v>
      </c>
      <c r="D898" t="s">
        <v>5033</v>
      </c>
      <c r="E898" t="s">
        <v>5040</v>
      </c>
      <c r="F898" t="s">
        <v>5050</v>
      </c>
      <c r="G898">
        <v>-95.712900000000005</v>
      </c>
      <c r="H898">
        <v>37.090200000000003</v>
      </c>
      <c r="I898">
        <v>72518</v>
      </c>
      <c r="J898">
        <v>345001</v>
      </c>
      <c r="K898">
        <v>37067</v>
      </c>
      <c r="L898">
        <v>14784</v>
      </c>
      <c r="M898">
        <v>13317</v>
      </c>
      <c r="N898">
        <v>0.21019704579135751</v>
      </c>
      <c r="O898">
        <v>395162</v>
      </c>
      <c r="P898">
        <v>0</v>
      </c>
      <c r="Q898">
        <v>397562</v>
      </c>
      <c r="T898" t="s">
        <v>5056</v>
      </c>
      <c r="U898">
        <v>45696</v>
      </c>
      <c r="V898" t="s">
        <v>5088</v>
      </c>
      <c r="W898" t="s">
        <v>5086</v>
      </c>
      <c r="X898">
        <v>12</v>
      </c>
      <c r="Y898" t="s">
        <v>5077</v>
      </c>
      <c r="Z898" t="s">
        <v>5071</v>
      </c>
    </row>
    <row r="899" spans="1:26" x14ac:dyDescent="0.3">
      <c r="A899" t="s">
        <v>920</v>
      </c>
      <c r="B899" t="s">
        <v>5023</v>
      </c>
      <c r="C899" t="s">
        <v>5029</v>
      </c>
      <c r="D899" t="s">
        <v>5033</v>
      </c>
      <c r="E899" t="s">
        <v>5036</v>
      </c>
      <c r="F899" t="s">
        <v>5048</v>
      </c>
      <c r="G899">
        <v>10.451499999999999</v>
      </c>
      <c r="H899">
        <v>51.165700000000001</v>
      </c>
      <c r="I899">
        <v>46661</v>
      </c>
      <c r="J899">
        <v>274300</v>
      </c>
      <c r="K899">
        <v>65250</v>
      </c>
      <c r="L899">
        <v>14041</v>
      </c>
      <c r="M899">
        <v>9239</v>
      </c>
      <c r="N899">
        <v>0.17011275509234131</v>
      </c>
      <c r="O899">
        <v>354480</v>
      </c>
      <c r="P899">
        <v>253299</v>
      </c>
      <c r="Q899">
        <v>0</v>
      </c>
      <c r="R899">
        <v>7408</v>
      </c>
      <c r="S899">
        <v>2.0899999999999998E-2</v>
      </c>
      <c r="T899" t="s">
        <v>5056</v>
      </c>
      <c r="U899">
        <v>45517</v>
      </c>
      <c r="V899" t="s">
        <v>5089</v>
      </c>
      <c r="W899" t="s">
        <v>5095</v>
      </c>
      <c r="X899">
        <v>16</v>
      </c>
      <c r="Y899" t="s">
        <v>5077</v>
      </c>
      <c r="Z899" t="s">
        <v>5070</v>
      </c>
    </row>
    <row r="900" spans="1:26" x14ac:dyDescent="0.3">
      <c r="A900" t="s">
        <v>921</v>
      </c>
      <c r="B900" t="s">
        <v>5024</v>
      </c>
      <c r="C900" t="s">
        <v>5029</v>
      </c>
      <c r="D900" t="s">
        <v>5033</v>
      </c>
      <c r="E900" t="s">
        <v>5036</v>
      </c>
      <c r="F900" t="s">
        <v>5049</v>
      </c>
      <c r="G900">
        <v>-106.3468</v>
      </c>
      <c r="H900">
        <v>56.130400000000002</v>
      </c>
      <c r="I900">
        <v>246244</v>
      </c>
      <c r="J900">
        <v>1568088</v>
      </c>
      <c r="K900">
        <v>239521</v>
      </c>
      <c r="L900">
        <v>118355</v>
      </c>
      <c r="M900">
        <v>67048</v>
      </c>
      <c r="N900">
        <v>0.15703466969885099</v>
      </c>
      <c r="O900">
        <v>1963928</v>
      </c>
      <c r="P900">
        <v>1568088</v>
      </c>
      <c r="Q900">
        <v>0</v>
      </c>
      <c r="T900" t="s">
        <v>5057</v>
      </c>
      <c r="U900">
        <v>45664</v>
      </c>
      <c r="V900" t="s">
        <v>5089</v>
      </c>
      <c r="W900" t="s">
        <v>5084</v>
      </c>
      <c r="X900">
        <v>16</v>
      </c>
      <c r="Y900" t="s">
        <v>5077</v>
      </c>
      <c r="Z900" t="s">
        <v>5070</v>
      </c>
    </row>
    <row r="901" spans="1:26" x14ac:dyDescent="0.3">
      <c r="A901" t="s">
        <v>922</v>
      </c>
      <c r="B901" t="s">
        <v>5025</v>
      </c>
      <c r="C901" t="s">
        <v>5029</v>
      </c>
      <c r="D901" t="s">
        <v>5033</v>
      </c>
      <c r="E901" t="s">
        <v>5039</v>
      </c>
      <c r="F901" t="s">
        <v>5043</v>
      </c>
      <c r="G901">
        <v>-3.4359999999999999</v>
      </c>
      <c r="H901">
        <v>55.378100000000003</v>
      </c>
      <c r="I901">
        <v>225</v>
      </c>
      <c r="J901">
        <v>1000</v>
      </c>
      <c r="K901">
        <v>221</v>
      </c>
      <c r="L901">
        <v>47</v>
      </c>
      <c r="M901">
        <v>37</v>
      </c>
      <c r="N901">
        <v>0.22594047911834561</v>
      </c>
      <c r="O901">
        <v>1269</v>
      </c>
      <c r="P901">
        <v>0</v>
      </c>
      <c r="Q901">
        <v>0</v>
      </c>
      <c r="T901" t="s">
        <v>5056</v>
      </c>
      <c r="U901">
        <v>45422</v>
      </c>
      <c r="V901" t="s">
        <v>5091</v>
      </c>
      <c r="W901" t="s">
        <v>5087</v>
      </c>
      <c r="X901">
        <v>15</v>
      </c>
      <c r="Y901" t="s">
        <v>5077</v>
      </c>
      <c r="Z901" t="s">
        <v>5071</v>
      </c>
    </row>
    <row r="902" spans="1:26" x14ac:dyDescent="0.3">
      <c r="A902" t="s">
        <v>923</v>
      </c>
      <c r="B902" t="s">
        <v>5023</v>
      </c>
      <c r="C902" t="s">
        <v>5029</v>
      </c>
      <c r="D902" t="s">
        <v>5032</v>
      </c>
      <c r="E902" t="s">
        <v>5036</v>
      </c>
      <c r="F902" t="s">
        <v>5043</v>
      </c>
      <c r="G902">
        <v>-3.4359999999999999</v>
      </c>
      <c r="H902">
        <v>55.378100000000003</v>
      </c>
      <c r="I902">
        <v>50758</v>
      </c>
      <c r="J902">
        <v>738728</v>
      </c>
      <c r="K902">
        <v>178143</v>
      </c>
      <c r="L902">
        <v>45180</v>
      </c>
      <c r="M902">
        <v>36688</v>
      </c>
      <c r="N902">
        <v>6.8710413812166915E-2</v>
      </c>
      <c r="O902">
        <v>931550</v>
      </c>
      <c r="P902">
        <v>639441</v>
      </c>
      <c r="Q902">
        <v>0</v>
      </c>
      <c r="R902">
        <v>20400</v>
      </c>
      <c r="S902">
        <v>2.1899999999999999E-2</v>
      </c>
      <c r="T902" t="s">
        <v>5059</v>
      </c>
      <c r="U902">
        <v>45666</v>
      </c>
      <c r="V902" t="s">
        <v>5075</v>
      </c>
      <c r="W902" t="s">
        <v>5084</v>
      </c>
      <c r="X902">
        <v>11</v>
      </c>
      <c r="Y902" t="s">
        <v>5082</v>
      </c>
      <c r="Z902" t="s">
        <v>5069</v>
      </c>
    </row>
    <row r="903" spans="1:26" x14ac:dyDescent="0.3">
      <c r="A903" t="s">
        <v>924</v>
      </c>
      <c r="B903" t="s">
        <v>5023</v>
      </c>
      <c r="C903" t="s">
        <v>5029</v>
      </c>
      <c r="D903" t="s">
        <v>5031</v>
      </c>
      <c r="E903" t="s">
        <v>5036</v>
      </c>
      <c r="F903" t="s">
        <v>5049</v>
      </c>
      <c r="G903">
        <v>-106.3468</v>
      </c>
      <c r="H903">
        <v>56.130400000000002</v>
      </c>
      <c r="I903">
        <v>212730</v>
      </c>
      <c r="J903">
        <v>1583518</v>
      </c>
      <c r="K903">
        <v>359072</v>
      </c>
      <c r="L903">
        <v>78784</v>
      </c>
      <c r="M903">
        <v>34917</v>
      </c>
      <c r="N903">
        <v>0.1343402948475404</v>
      </c>
      <c r="O903">
        <v>1869145</v>
      </c>
      <c r="P903">
        <v>1583518</v>
      </c>
      <c r="Q903">
        <v>0</v>
      </c>
      <c r="R903">
        <v>25233</v>
      </c>
      <c r="S903">
        <v>1.35E-2</v>
      </c>
      <c r="T903" t="s">
        <v>5052</v>
      </c>
      <c r="U903">
        <v>45426</v>
      </c>
      <c r="V903" t="s">
        <v>5089</v>
      </c>
      <c r="W903" t="s">
        <v>5087</v>
      </c>
      <c r="X903">
        <v>10</v>
      </c>
      <c r="Y903" t="s">
        <v>5082</v>
      </c>
      <c r="Z903" t="s">
        <v>5070</v>
      </c>
    </row>
    <row r="904" spans="1:26" x14ac:dyDescent="0.3">
      <c r="A904" t="s">
        <v>925</v>
      </c>
      <c r="B904" t="s">
        <v>5025</v>
      </c>
      <c r="C904" t="s">
        <v>5029</v>
      </c>
      <c r="D904" t="s">
        <v>5031</v>
      </c>
      <c r="E904" t="s">
        <v>5036</v>
      </c>
      <c r="F904" t="s">
        <v>5049</v>
      </c>
      <c r="G904">
        <v>-106.3468</v>
      </c>
      <c r="H904">
        <v>56.130400000000002</v>
      </c>
      <c r="I904">
        <v>144060</v>
      </c>
      <c r="J904">
        <v>1584246</v>
      </c>
      <c r="K904">
        <v>336405</v>
      </c>
      <c r="L904">
        <v>75804</v>
      </c>
      <c r="M904">
        <v>71908</v>
      </c>
      <c r="N904">
        <v>9.0933135449189212E-2</v>
      </c>
      <c r="O904">
        <v>1801737</v>
      </c>
      <c r="P904">
        <v>1584246</v>
      </c>
      <c r="Q904">
        <v>0</v>
      </c>
      <c r="T904" t="s">
        <v>5052</v>
      </c>
      <c r="U904">
        <v>45544</v>
      </c>
      <c r="V904" t="s">
        <v>5085</v>
      </c>
      <c r="W904" t="s">
        <v>5096</v>
      </c>
      <c r="X904">
        <v>11</v>
      </c>
      <c r="Y904" t="s">
        <v>5082</v>
      </c>
      <c r="Z904" t="s">
        <v>5069</v>
      </c>
    </row>
    <row r="905" spans="1:26" x14ac:dyDescent="0.3">
      <c r="A905" t="s">
        <v>926</v>
      </c>
      <c r="B905" t="s">
        <v>5025</v>
      </c>
      <c r="C905" t="s">
        <v>5029</v>
      </c>
      <c r="D905" t="s">
        <v>5033</v>
      </c>
      <c r="E905" t="s">
        <v>5036</v>
      </c>
      <c r="F905" t="s">
        <v>5045</v>
      </c>
      <c r="G905">
        <v>-51.9253</v>
      </c>
      <c r="H905">
        <v>-14.234999999999999</v>
      </c>
      <c r="I905">
        <v>640348</v>
      </c>
      <c r="J905">
        <v>3454991</v>
      </c>
      <c r="K905">
        <v>733858</v>
      </c>
      <c r="L905">
        <v>197918</v>
      </c>
      <c r="M905">
        <v>97301</v>
      </c>
      <c r="N905">
        <v>0.18534018259409729</v>
      </c>
      <c r="O905">
        <v>4002200</v>
      </c>
      <c r="P905">
        <v>3454991</v>
      </c>
      <c r="Q905">
        <v>0</v>
      </c>
      <c r="T905" t="s">
        <v>5057</v>
      </c>
      <c r="U905">
        <v>45778</v>
      </c>
      <c r="V905" t="s">
        <v>5075</v>
      </c>
      <c r="W905" t="s">
        <v>5087</v>
      </c>
      <c r="X905">
        <v>10</v>
      </c>
      <c r="Y905" t="s">
        <v>5082</v>
      </c>
      <c r="Z905" t="s">
        <v>5070</v>
      </c>
    </row>
    <row r="906" spans="1:26" x14ac:dyDescent="0.3">
      <c r="A906" t="s">
        <v>927</v>
      </c>
      <c r="B906" t="s">
        <v>5025</v>
      </c>
      <c r="C906" t="s">
        <v>5029</v>
      </c>
      <c r="D906" t="s">
        <v>5031</v>
      </c>
      <c r="E906" t="s">
        <v>5037</v>
      </c>
      <c r="F906" t="s">
        <v>5048</v>
      </c>
      <c r="G906">
        <v>10.451499999999999</v>
      </c>
      <c r="H906">
        <v>51.165700000000001</v>
      </c>
      <c r="I906">
        <v>27875</v>
      </c>
      <c r="J906">
        <v>238348</v>
      </c>
      <c r="K906">
        <v>31558</v>
      </c>
      <c r="L906">
        <v>18677</v>
      </c>
      <c r="M906">
        <v>11584</v>
      </c>
      <c r="N906">
        <v>0.11695090793949969</v>
      </c>
      <c r="O906">
        <v>307809</v>
      </c>
      <c r="P906">
        <v>0</v>
      </c>
      <c r="Q906">
        <v>0</v>
      </c>
      <c r="T906" t="s">
        <v>5051</v>
      </c>
      <c r="U906">
        <v>45750</v>
      </c>
      <c r="V906" t="s">
        <v>5075</v>
      </c>
      <c r="W906" t="s">
        <v>5079</v>
      </c>
      <c r="X906">
        <v>19</v>
      </c>
      <c r="Y906" t="s">
        <v>5092</v>
      </c>
      <c r="Z906" t="s">
        <v>5070</v>
      </c>
    </row>
    <row r="907" spans="1:26" x14ac:dyDescent="0.3">
      <c r="A907" t="s">
        <v>928</v>
      </c>
      <c r="B907" t="s">
        <v>5023</v>
      </c>
      <c r="C907" t="s">
        <v>5029</v>
      </c>
      <c r="D907" t="s">
        <v>5031</v>
      </c>
      <c r="E907" t="s">
        <v>5040</v>
      </c>
      <c r="F907" t="s">
        <v>5047</v>
      </c>
      <c r="G907">
        <v>138.25290000000001</v>
      </c>
      <c r="H907">
        <v>36.204799999999999</v>
      </c>
      <c r="I907">
        <v>59344</v>
      </c>
      <c r="J907">
        <v>416480</v>
      </c>
      <c r="K907">
        <v>71328</v>
      </c>
      <c r="L907">
        <v>31193</v>
      </c>
      <c r="M907">
        <v>17076</v>
      </c>
      <c r="N907">
        <v>0.1424917407533903</v>
      </c>
      <c r="O907">
        <v>517041</v>
      </c>
      <c r="P907">
        <v>0</v>
      </c>
      <c r="Q907">
        <v>113043</v>
      </c>
      <c r="R907">
        <v>9616</v>
      </c>
      <c r="S907">
        <v>1.8599999999999998E-2</v>
      </c>
      <c r="T907" t="s">
        <v>5051</v>
      </c>
      <c r="U907">
        <v>45714</v>
      </c>
      <c r="V907" t="s">
        <v>5078</v>
      </c>
      <c r="W907" t="s">
        <v>5086</v>
      </c>
      <c r="X907">
        <v>12</v>
      </c>
      <c r="Y907" t="s">
        <v>5077</v>
      </c>
      <c r="Z907" t="s">
        <v>5070</v>
      </c>
    </row>
    <row r="908" spans="1:26" x14ac:dyDescent="0.3">
      <c r="A908" t="s">
        <v>929</v>
      </c>
      <c r="B908" t="s">
        <v>5024</v>
      </c>
      <c r="C908" t="s">
        <v>5029</v>
      </c>
      <c r="D908" t="s">
        <v>5033</v>
      </c>
      <c r="E908" t="s">
        <v>5039</v>
      </c>
      <c r="F908" t="s">
        <v>5049</v>
      </c>
      <c r="G908">
        <v>-106.3468</v>
      </c>
      <c r="H908">
        <v>56.130400000000002</v>
      </c>
      <c r="I908">
        <v>30155</v>
      </c>
      <c r="J908">
        <v>146408</v>
      </c>
      <c r="K908">
        <v>19164</v>
      </c>
      <c r="L908">
        <v>4399</v>
      </c>
      <c r="M908">
        <v>3158</v>
      </c>
      <c r="N908">
        <v>0.20596731363725701</v>
      </c>
      <c r="O908">
        <v>189665</v>
      </c>
      <c r="P908">
        <v>0</v>
      </c>
      <c r="Q908">
        <v>0</v>
      </c>
      <c r="T908" t="s">
        <v>5056</v>
      </c>
      <c r="U908">
        <v>45575</v>
      </c>
      <c r="V908" t="s">
        <v>5075</v>
      </c>
      <c r="W908" t="s">
        <v>5090</v>
      </c>
      <c r="X908">
        <v>11</v>
      </c>
      <c r="Y908" t="s">
        <v>5082</v>
      </c>
      <c r="Z908" t="s">
        <v>5071</v>
      </c>
    </row>
    <row r="909" spans="1:26" x14ac:dyDescent="0.3">
      <c r="A909" t="s">
        <v>930</v>
      </c>
      <c r="B909" t="s">
        <v>5025</v>
      </c>
      <c r="C909" t="s">
        <v>5029</v>
      </c>
      <c r="D909" t="s">
        <v>5033</v>
      </c>
      <c r="E909" t="s">
        <v>5039</v>
      </c>
      <c r="F909" t="s">
        <v>5049</v>
      </c>
      <c r="G909">
        <v>-106.3468</v>
      </c>
      <c r="H909">
        <v>56.130400000000002</v>
      </c>
      <c r="I909">
        <v>44575</v>
      </c>
      <c r="J909">
        <v>235344</v>
      </c>
      <c r="K909">
        <v>32089</v>
      </c>
      <c r="L909">
        <v>14865</v>
      </c>
      <c r="M909">
        <v>12605</v>
      </c>
      <c r="N909">
        <v>0.18940662589023391</v>
      </c>
      <c r="O909">
        <v>284797</v>
      </c>
      <c r="P909">
        <v>0</v>
      </c>
      <c r="Q909">
        <v>0</v>
      </c>
      <c r="T909" t="s">
        <v>5056</v>
      </c>
      <c r="U909">
        <v>45777</v>
      </c>
      <c r="V909" t="s">
        <v>5078</v>
      </c>
      <c r="W909" t="s">
        <v>5079</v>
      </c>
      <c r="X909">
        <v>16</v>
      </c>
      <c r="Y909" t="s">
        <v>5077</v>
      </c>
      <c r="Z909" t="s">
        <v>5070</v>
      </c>
    </row>
    <row r="910" spans="1:26" x14ac:dyDescent="0.3">
      <c r="A910" t="s">
        <v>931</v>
      </c>
      <c r="B910" t="s">
        <v>5025</v>
      </c>
      <c r="C910" t="s">
        <v>5029</v>
      </c>
      <c r="D910" t="s">
        <v>5033</v>
      </c>
      <c r="E910" t="s">
        <v>5037</v>
      </c>
      <c r="F910" t="s">
        <v>5049</v>
      </c>
      <c r="G910">
        <v>-106.3468</v>
      </c>
      <c r="H910">
        <v>56.130400000000002</v>
      </c>
      <c r="I910">
        <v>48044</v>
      </c>
      <c r="J910">
        <v>297393</v>
      </c>
      <c r="K910">
        <v>56515</v>
      </c>
      <c r="L910">
        <v>19795</v>
      </c>
      <c r="M910">
        <v>15104</v>
      </c>
      <c r="N910">
        <v>0.16155283588441169</v>
      </c>
      <c r="O910">
        <v>385148</v>
      </c>
      <c r="P910">
        <v>0</v>
      </c>
      <c r="Q910">
        <v>0</v>
      </c>
      <c r="T910" t="s">
        <v>5056</v>
      </c>
      <c r="U910">
        <v>45488</v>
      </c>
      <c r="V910" t="s">
        <v>5085</v>
      </c>
      <c r="W910" t="s">
        <v>5083</v>
      </c>
      <c r="X910">
        <v>10</v>
      </c>
      <c r="Y910" t="s">
        <v>5082</v>
      </c>
      <c r="Z910" t="s">
        <v>5070</v>
      </c>
    </row>
    <row r="911" spans="1:26" x14ac:dyDescent="0.3">
      <c r="A911" t="s">
        <v>932</v>
      </c>
      <c r="B911" t="s">
        <v>5023</v>
      </c>
      <c r="C911" t="s">
        <v>5029</v>
      </c>
      <c r="D911" t="s">
        <v>5032</v>
      </c>
      <c r="E911" t="s">
        <v>5036</v>
      </c>
      <c r="F911" t="s">
        <v>5044</v>
      </c>
      <c r="G911">
        <v>78.962900000000005</v>
      </c>
      <c r="H911">
        <v>20.593699999999998</v>
      </c>
      <c r="I911">
        <v>32001</v>
      </c>
      <c r="J911">
        <v>355874</v>
      </c>
      <c r="K911">
        <v>66204</v>
      </c>
      <c r="L911">
        <v>16755</v>
      </c>
      <c r="M911">
        <v>16348</v>
      </c>
      <c r="N911">
        <v>8.9923623951897999E-2</v>
      </c>
      <c r="O911">
        <v>396332</v>
      </c>
      <c r="P911">
        <v>347505</v>
      </c>
      <c r="Q911">
        <v>0</v>
      </c>
      <c r="R911">
        <v>8838</v>
      </c>
      <c r="S911">
        <v>2.23E-2</v>
      </c>
      <c r="T911" t="s">
        <v>5059</v>
      </c>
      <c r="U911">
        <v>45369</v>
      </c>
      <c r="V911" t="s">
        <v>5085</v>
      </c>
      <c r="W911" t="s">
        <v>5076</v>
      </c>
      <c r="X911">
        <v>12</v>
      </c>
      <c r="Y911" t="s">
        <v>5077</v>
      </c>
      <c r="Z911" t="s">
        <v>5069</v>
      </c>
    </row>
    <row r="912" spans="1:26" x14ac:dyDescent="0.3">
      <c r="A912" t="s">
        <v>933</v>
      </c>
      <c r="B912" t="s">
        <v>5024</v>
      </c>
      <c r="C912" t="s">
        <v>5029</v>
      </c>
      <c r="D912" t="s">
        <v>5033</v>
      </c>
      <c r="E912" t="s">
        <v>5039</v>
      </c>
      <c r="F912" t="s">
        <v>5048</v>
      </c>
      <c r="G912">
        <v>10.451499999999999</v>
      </c>
      <c r="H912">
        <v>51.165700000000001</v>
      </c>
      <c r="I912">
        <v>58673</v>
      </c>
      <c r="J912">
        <v>350800</v>
      </c>
      <c r="K912">
        <v>66510</v>
      </c>
      <c r="L912">
        <v>17428</v>
      </c>
      <c r="M912">
        <v>13659</v>
      </c>
      <c r="N912">
        <v>0.16725590029427789</v>
      </c>
      <c r="O912">
        <v>445835</v>
      </c>
      <c r="P912">
        <v>0</v>
      </c>
      <c r="Q912">
        <v>0</v>
      </c>
      <c r="T912" t="s">
        <v>5056</v>
      </c>
      <c r="U912">
        <v>45537</v>
      </c>
      <c r="V912" t="s">
        <v>5085</v>
      </c>
      <c r="W912" t="s">
        <v>5096</v>
      </c>
      <c r="X912">
        <v>16</v>
      </c>
      <c r="Y912" t="s">
        <v>5077</v>
      </c>
      <c r="Z912" t="s">
        <v>5070</v>
      </c>
    </row>
    <row r="913" spans="1:26" x14ac:dyDescent="0.3">
      <c r="A913" t="s">
        <v>934</v>
      </c>
      <c r="B913" t="s">
        <v>5024</v>
      </c>
      <c r="C913" t="s">
        <v>5029</v>
      </c>
      <c r="D913" t="s">
        <v>5033</v>
      </c>
      <c r="E913" t="s">
        <v>5039</v>
      </c>
      <c r="F913" t="s">
        <v>5049</v>
      </c>
      <c r="G913">
        <v>-106.3468</v>
      </c>
      <c r="H913">
        <v>56.130400000000002</v>
      </c>
      <c r="I913">
        <v>29871</v>
      </c>
      <c r="J913">
        <v>195039</v>
      </c>
      <c r="K913">
        <v>29451</v>
      </c>
      <c r="L913">
        <v>14331</v>
      </c>
      <c r="M913">
        <v>4588</v>
      </c>
      <c r="N913">
        <v>0.15315504987739581</v>
      </c>
      <c r="O913">
        <v>244844</v>
      </c>
      <c r="P913">
        <v>0</v>
      </c>
      <c r="Q913">
        <v>0</v>
      </c>
      <c r="T913" t="s">
        <v>5056</v>
      </c>
      <c r="U913">
        <v>45607</v>
      </c>
      <c r="V913" t="s">
        <v>5085</v>
      </c>
      <c r="W913" t="s">
        <v>5094</v>
      </c>
      <c r="X913">
        <v>11</v>
      </c>
      <c r="Y913" t="s">
        <v>5082</v>
      </c>
      <c r="Z913" t="s">
        <v>5070</v>
      </c>
    </row>
    <row r="914" spans="1:26" x14ac:dyDescent="0.3">
      <c r="A914" t="s">
        <v>935</v>
      </c>
      <c r="B914" t="s">
        <v>5025</v>
      </c>
      <c r="C914" t="s">
        <v>5029</v>
      </c>
      <c r="D914" t="s">
        <v>5033</v>
      </c>
      <c r="E914" t="s">
        <v>5036</v>
      </c>
      <c r="F914" t="s">
        <v>5049</v>
      </c>
      <c r="G914">
        <v>-106.3468</v>
      </c>
      <c r="H914">
        <v>56.130400000000002</v>
      </c>
      <c r="I914">
        <v>436012</v>
      </c>
      <c r="J914">
        <v>1753291</v>
      </c>
      <c r="K914">
        <v>288507</v>
      </c>
      <c r="L914">
        <v>67107</v>
      </c>
      <c r="M914">
        <v>84621</v>
      </c>
      <c r="N914">
        <v>0.24868255565448261</v>
      </c>
      <c r="O914">
        <v>2116344</v>
      </c>
      <c r="P914">
        <v>1753291</v>
      </c>
      <c r="Q914">
        <v>0</v>
      </c>
      <c r="T914" t="s">
        <v>5057</v>
      </c>
      <c r="U914">
        <v>45377</v>
      </c>
      <c r="V914" t="s">
        <v>5089</v>
      </c>
      <c r="W914" t="s">
        <v>5076</v>
      </c>
      <c r="X914">
        <v>15</v>
      </c>
      <c r="Y914" t="s">
        <v>5077</v>
      </c>
      <c r="Z914" t="s">
        <v>5071</v>
      </c>
    </row>
    <row r="915" spans="1:26" x14ac:dyDescent="0.3">
      <c r="A915" t="s">
        <v>936</v>
      </c>
      <c r="B915" t="s">
        <v>5024</v>
      </c>
      <c r="C915" t="s">
        <v>5029</v>
      </c>
      <c r="D915" t="s">
        <v>5032</v>
      </c>
      <c r="E915" t="s">
        <v>5036</v>
      </c>
      <c r="F915" t="s">
        <v>5044</v>
      </c>
      <c r="G915">
        <v>78.962900000000005</v>
      </c>
      <c r="H915">
        <v>20.593699999999998</v>
      </c>
      <c r="I915">
        <v>186401</v>
      </c>
      <c r="J915">
        <v>2269476</v>
      </c>
      <c r="K915">
        <v>443225</v>
      </c>
      <c r="L915">
        <v>90380</v>
      </c>
      <c r="M915">
        <v>64611</v>
      </c>
      <c r="N915">
        <v>8.2133945951561649E-2</v>
      </c>
      <c r="O915">
        <v>2515259</v>
      </c>
      <c r="P915">
        <v>2269476</v>
      </c>
      <c r="Q915">
        <v>0</v>
      </c>
      <c r="T915" t="s">
        <v>5061</v>
      </c>
      <c r="U915">
        <v>45708</v>
      </c>
      <c r="V915" t="s">
        <v>5075</v>
      </c>
      <c r="W915" t="s">
        <v>5086</v>
      </c>
      <c r="X915">
        <v>15</v>
      </c>
      <c r="Y915" t="s">
        <v>5077</v>
      </c>
      <c r="Z915" t="s">
        <v>5070</v>
      </c>
    </row>
    <row r="916" spans="1:26" x14ac:dyDescent="0.3">
      <c r="A916" t="s">
        <v>937</v>
      </c>
      <c r="B916" t="s">
        <v>5025</v>
      </c>
      <c r="C916" t="s">
        <v>5029</v>
      </c>
      <c r="D916" t="s">
        <v>5033</v>
      </c>
      <c r="E916" t="s">
        <v>5036</v>
      </c>
      <c r="F916" t="s">
        <v>5049</v>
      </c>
      <c r="G916">
        <v>-106.3468</v>
      </c>
      <c r="H916">
        <v>56.130400000000002</v>
      </c>
      <c r="I916">
        <v>566731</v>
      </c>
      <c r="J916">
        <v>2472611</v>
      </c>
      <c r="K916">
        <v>565461</v>
      </c>
      <c r="L916">
        <v>156630</v>
      </c>
      <c r="M916">
        <v>92514</v>
      </c>
      <c r="N916">
        <v>0.2292038510294214</v>
      </c>
      <c r="O916">
        <v>3191211</v>
      </c>
      <c r="P916">
        <v>2472611</v>
      </c>
      <c r="Q916">
        <v>0</v>
      </c>
      <c r="T916" t="s">
        <v>5057</v>
      </c>
      <c r="U916">
        <v>45612</v>
      </c>
      <c r="V916" t="s">
        <v>5088</v>
      </c>
      <c r="W916" t="s">
        <v>5094</v>
      </c>
      <c r="X916">
        <v>11</v>
      </c>
      <c r="Y916" t="s">
        <v>5082</v>
      </c>
      <c r="Z916" t="s">
        <v>5071</v>
      </c>
    </row>
    <row r="917" spans="1:26" x14ac:dyDescent="0.3">
      <c r="A917" t="s">
        <v>938</v>
      </c>
      <c r="B917" t="s">
        <v>5025</v>
      </c>
      <c r="C917" t="s">
        <v>5029</v>
      </c>
      <c r="D917" t="s">
        <v>5035</v>
      </c>
      <c r="E917" t="s">
        <v>5039</v>
      </c>
      <c r="F917" t="s">
        <v>5043</v>
      </c>
      <c r="G917">
        <v>-3.4359999999999999</v>
      </c>
      <c r="H917">
        <v>55.378100000000003</v>
      </c>
      <c r="I917">
        <v>18600</v>
      </c>
      <c r="J917">
        <v>124656</v>
      </c>
      <c r="K917">
        <v>25914</v>
      </c>
      <c r="L917">
        <v>9537</v>
      </c>
      <c r="M917">
        <v>5123</v>
      </c>
      <c r="N917">
        <v>0.1492146036035738</v>
      </c>
      <c r="O917">
        <v>143576</v>
      </c>
      <c r="P917">
        <v>0</v>
      </c>
      <c r="Q917">
        <v>0</v>
      </c>
      <c r="T917" t="s">
        <v>5058</v>
      </c>
      <c r="U917">
        <v>45302</v>
      </c>
      <c r="V917" t="s">
        <v>5075</v>
      </c>
      <c r="W917" t="s">
        <v>5084</v>
      </c>
      <c r="X917">
        <v>10</v>
      </c>
      <c r="Y917" t="s">
        <v>5082</v>
      </c>
      <c r="Z917" t="s">
        <v>5070</v>
      </c>
    </row>
    <row r="918" spans="1:26" x14ac:dyDescent="0.3">
      <c r="A918" t="s">
        <v>939</v>
      </c>
      <c r="B918" t="s">
        <v>5025</v>
      </c>
      <c r="C918" t="s">
        <v>5029</v>
      </c>
      <c r="D918" t="s">
        <v>5032</v>
      </c>
      <c r="E918" t="s">
        <v>5037</v>
      </c>
      <c r="F918" t="s">
        <v>5050</v>
      </c>
      <c r="G918">
        <v>-95.712900000000005</v>
      </c>
      <c r="H918">
        <v>37.090200000000003</v>
      </c>
      <c r="I918">
        <v>25141</v>
      </c>
      <c r="J918">
        <v>378354</v>
      </c>
      <c r="K918">
        <v>55018</v>
      </c>
      <c r="L918">
        <v>21423</v>
      </c>
      <c r="M918">
        <v>16109</v>
      </c>
      <c r="N918">
        <v>6.6449658934704198E-2</v>
      </c>
      <c r="O918">
        <v>461636</v>
      </c>
      <c r="P918">
        <v>0</v>
      </c>
      <c r="Q918">
        <v>0</v>
      </c>
      <c r="T918" t="s">
        <v>5059</v>
      </c>
      <c r="U918">
        <v>45364</v>
      </c>
      <c r="V918" t="s">
        <v>5078</v>
      </c>
      <c r="W918" t="s">
        <v>5076</v>
      </c>
      <c r="X918">
        <v>12</v>
      </c>
      <c r="Y918" t="s">
        <v>5077</v>
      </c>
      <c r="Z918" t="s">
        <v>5069</v>
      </c>
    </row>
    <row r="919" spans="1:26" x14ac:dyDescent="0.3">
      <c r="A919" t="s">
        <v>940</v>
      </c>
      <c r="B919" t="s">
        <v>5023</v>
      </c>
      <c r="C919" t="s">
        <v>5029</v>
      </c>
      <c r="D919" t="s">
        <v>5033</v>
      </c>
      <c r="E919" t="s">
        <v>5036</v>
      </c>
      <c r="F919" t="s">
        <v>5045</v>
      </c>
      <c r="G919">
        <v>-51.9253</v>
      </c>
      <c r="H919">
        <v>-14.234999999999999</v>
      </c>
      <c r="I919">
        <v>59248</v>
      </c>
      <c r="J919">
        <v>286311</v>
      </c>
      <c r="K919">
        <v>35771</v>
      </c>
      <c r="L919">
        <v>14025</v>
      </c>
      <c r="M919">
        <v>12794</v>
      </c>
      <c r="N919">
        <v>0.20693791262402089</v>
      </c>
      <c r="O919">
        <v>370476</v>
      </c>
      <c r="P919">
        <v>247797</v>
      </c>
      <c r="Q919">
        <v>0</v>
      </c>
      <c r="R919">
        <v>5631</v>
      </c>
      <c r="S919">
        <v>1.52E-2</v>
      </c>
      <c r="T919" t="s">
        <v>5056</v>
      </c>
      <c r="U919">
        <v>45317</v>
      </c>
      <c r="V919" t="s">
        <v>5091</v>
      </c>
      <c r="W919" t="s">
        <v>5084</v>
      </c>
      <c r="X919">
        <v>16</v>
      </c>
      <c r="Y919" t="s">
        <v>5077</v>
      </c>
      <c r="Z919" t="s">
        <v>5071</v>
      </c>
    </row>
    <row r="920" spans="1:26" x14ac:dyDescent="0.3">
      <c r="A920" t="s">
        <v>941</v>
      </c>
      <c r="B920" t="s">
        <v>5024</v>
      </c>
      <c r="C920" t="s">
        <v>5029</v>
      </c>
      <c r="D920" t="s">
        <v>5033</v>
      </c>
      <c r="E920" t="s">
        <v>5039</v>
      </c>
      <c r="F920" t="s">
        <v>5050</v>
      </c>
      <c r="G920">
        <v>-95.712900000000005</v>
      </c>
      <c r="H920">
        <v>37.090200000000003</v>
      </c>
      <c r="I920">
        <v>44724</v>
      </c>
      <c r="J920">
        <v>285566</v>
      </c>
      <c r="K920">
        <v>61205</v>
      </c>
      <c r="L920">
        <v>17015</v>
      </c>
      <c r="M920">
        <v>7904</v>
      </c>
      <c r="N920">
        <v>0.15661534880971181</v>
      </c>
      <c r="O920">
        <v>352199</v>
      </c>
      <c r="P920">
        <v>0</v>
      </c>
      <c r="Q920">
        <v>0</v>
      </c>
      <c r="T920" t="s">
        <v>5056</v>
      </c>
      <c r="U920">
        <v>45371</v>
      </c>
      <c r="V920" t="s">
        <v>5078</v>
      </c>
      <c r="W920" t="s">
        <v>5076</v>
      </c>
      <c r="X920">
        <v>14</v>
      </c>
      <c r="Y920" t="s">
        <v>5077</v>
      </c>
      <c r="Z920" t="s">
        <v>5070</v>
      </c>
    </row>
    <row r="921" spans="1:26" x14ac:dyDescent="0.3">
      <c r="A921" t="s">
        <v>942</v>
      </c>
      <c r="B921" t="s">
        <v>5025</v>
      </c>
      <c r="C921" t="s">
        <v>5029</v>
      </c>
      <c r="D921" t="s">
        <v>5031</v>
      </c>
      <c r="E921" t="s">
        <v>5036</v>
      </c>
      <c r="F921" t="s">
        <v>5046</v>
      </c>
      <c r="G921">
        <v>133.77510000000001</v>
      </c>
      <c r="H921">
        <v>-25.2744</v>
      </c>
      <c r="I921">
        <v>303503</v>
      </c>
      <c r="J921">
        <v>2143683</v>
      </c>
      <c r="K921">
        <v>414817</v>
      </c>
      <c r="L921">
        <v>128885</v>
      </c>
      <c r="M921">
        <v>84871</v>
      </c>
      <c r="N921">
        <v>0.14158024289342469</v>
      </c>
      <c r="O921">
        <v>2584705</v>
      </c>
      <c r="P921">
        <v>2143683</v>
      </c>
      <c r="Q921">
        <v>0</v>
      </c>
      <c r="T921" t="s">
        <v>5052</v>
      </c>
      <c r="U921">
        <v>45541</v>
      </c>
      <c r="V921" t="s">
        <v>5091</v>
      </c>
      <c r="W921" t="s">
        <v>5096</v>
      </c>
      <c r="X921">
        <v>12</v>
      </c>
      <c r="Y921" t="s">
        <v>5077</v>
      </c>
      <c r="Z921" t="s">
        <v>5070</v>
      </c>
    </row>
    <row r="922" spans="1:26" x14ac:dyDescent="0.3">
      <c r="A922" t="s">
        <v>943</v>
      </c>
      <c r="B922" t="s">
        <v>5024</v>
      </c>
      <c r="C922" t="s">
        <v>5029</v>
      </c>
      <c r="D922" t="s">
        <v>5033</v>
      </c>
      <c r="E922" t="s">
        <v>5039</v>
      </c>
      <c r="F922" t="s">
        <v>5047</v>
      </c>
      <c r="G922">
        <v>138.25290000000001</v>
      </c>
      <c r="H922">
        <v>36.204799999999999</v>
      </c>
      <c r="I922">
        <v>61529</v>
      </c>
      <c r="J922">
        <v>274288</v>
      </c>
      <c r="K922">
        <v>35556</v>
      </c>
      <c r="L922">
        <v>19271</v>
      </c>
      <c r="M922">
        <v>7524</v>
      </c>
      <c r="N922">
        <v>0.22432512980279601</v>
      </c>
      <c r="O922">
        <v>306377</v>
      </c>
      <c r="P922">
        <v>0</v>
      </c>
      <c r="Q922">
        <v>0</v>
      </c>
      <c r="T922" t="s">
        <v>5056</v>
      </c>
      <c r="U922">
        <v>45671</v>
      </c>
      <c r="V922" t="s">
        <v>5089</v>
      </c>
      <c r="W922" t="s">
        <v>5084</v>
      </c>
      <c r="X922">
        <v>12</v>
      </c>
      <c r="Y922" t="s">
        <v>5077</v>
      </c>
      <c r="Z922" t="s">
        <v>5071</v>
      </c>
    </row>
    <row r="923" spans="1:26" x14ac:dyDescent="0.3">
      <c r="A923" t="s">
        <v>944</v>
      </c>
      <c r="B923" t="s">
        <v>5025</v>
      </c>
      <c r="C923" t="s">
        <v>5029</v>
      </c>
      <c r="D923" t="s">
        <v>5033</v>
      </c>
      <c r="E923" t="s">
        <v>5039</v>
      </c>
      <c r="F923" t="s">
        <v>5049</v>
      </c>
      <c r="G923">
        <v>-106.3468</v>
      </c>
      <c r="H923">
        <v>56.130400000000002</v>
      </c>
      <c r="I923">
        <v>10322</v>
      </c>
      <c r="J923">
        <v>41790</v>
      </c>
      <c r="K923">
        <v>6913</v>
      </c>
      <c r="L923">
        <v>2629</v>
      </c>
      <c r="M923">
        <v>1567</v>
      </c>
      <c r="N923">
        <v>0.2469994706963782</v>
      </c>
      <c r="O923">
        <v>48282</v>
      </c>
      <c r="P923">
        <v>0</v>
      </c>
      <c r="Q923">
        <v>0</v>
      </c>
      <c r="T923" t="s">
        <v>5056</v>
      </c>
      <c r="U923">
        <v>45600</v>
      </c>
      <c r="V923" t="s">
        <v>5085</v>
      </c>
      <c r="W923" t="s">
        <v>5094</v>
      </c>
      <c r="X923">
        <v>11</v>
      </c>
      <c r="Y923" t="s">
        <v>5082</v>
      </c>
      <c r="Z923" t="s">
        <v>5071</v>
      </c>
    </row>
    <row r="924" spans="1:26" x14ac:dyDescent="0.3">
      <c r="A924" t="s">
        <v>945</v>
      </c>
      <c r="B924" t="s">
        <v>5023</v>
      </c>
      <c r="C924" t="s">
        <v>5029</v>
      </c>
      <c r="D924" t="s">
        <v>5033</v>
      </c>
      <c r="E924" t="s">
        <v>5040</v>
      </c>
      <c r="F924" t="s">
        <v>5048</v>
      </c>
      <c r="G924">
        <v>10.451499999999999</v>
      </c>
      <c r="H924">
        <v>51.165700000000001</v>
      </c>
      <c r="I924">
        <v>11506</v>
      </c>
      <c r="J924">
        <v>52451</v>
      </c>
      <c r="K924">
        <v>12584</v>
      </c>
      <c r="L924">
        <v>3993</v>
      </c>
      <c r="M924">
        <v>2103</v>
      </c>
      <c r="N924">
        <v>0.2193730043596874</v>
      </c>
      <c r="O924">
        <v>61135</v>
      </c>
      <c r="P924">
        <v>0</v>
      </c>
      <c r="Q924">
        <v>234283</v>
      </c>
      <c r="R924">
        <v>1485</v>
      </c>
      <c r="S924">
        <v>2.4299999999999999E-2</v>
      </c>
      <c r="T924" t="s">
        <v>5056</v>
      </c>
      <c r="U924">
        <v>45437</v>
      </c>
      <c r="V924" t="s">
        <v>5088</v>
      </c>
      <c r="W924" t="s">
        <v>5087</v>
      </c>
      <c r="X924">
        <v>16</v>
      </c>
      <c r="Y924" t="s">
        <v>5077</v>
      </c>
      <c r="Z924" t="s">
        <v>5071</v>
      </c>
    </row>
    <row r="925" spans="1:26" x14ac:dyDescent="0.3">
      <c r="A925" t="s">
        <v>946</v>
      </c>
      <c r="B925" t="s">
        <v>5025</v>
      </c>
      <c r="C925" t="s">
        <v>5029</v>
      </c>
      <c r="D925" t="s">
        <v>5031</v>
      </c>
      <c r="E925" t="s">
        <v>5036</v>
      </c>
      <c r="F925" t="s">
        <v>5046</v>
      </c>
      <c r="G925">
        <v>133.77510000000001</v>
      </c>
      <c r="H925">
        <v>-25.2744</v>
      </c>
      <c r="I925">
        <v>312330</v>
      </c>
      <c r="J925">
        <v>2563324</v>
      </c>
      <c r="K925">
        <v>270448</v>
      </c>
      <c r="L925">
        <v>137749</v>
      </c>
      <c r="M925">
        <v>85750</v>
      </c>
      <c r="N925">
        <v>0.121846045110483</v>
      </c>
      <c r="O925">
        <v>3291582</v>
      </c>
      <c r="P925">
        <v>2563324</v>
      </c>
      <c r="Q925">
        <v>0</v>
      </c>
      <c r="T925" t="s">
        <v>5052</v>
      </c>
      <c r="U925">
        <v>45533</v>
      </c>
      <c r="V925" t="s">
        <v>5075</v>
      </c>
      <c r="W925" t="s">
        <v>5095</v>
      </c>
      <c r="X925">
        <v>9</v>
      </c>
      <c r="Y925" t="s">
        <v>5082</v>
      </c>
      <c r="Z925" t="s">
        <v>5070</v>
      </c>
    </row>
    <row r="926" spans="1:26" x14ac:dyDescent="0.3">
      <c r="A926" t="s">
        <v>947</v>
      </c>
      <c r="B926" t="s">
        <v>5024</v>
      </c>
      <c r="C926" t="s">
        <v>5029</v>
      </c>
      <c r="D926" t="s">
        <v>5033</v>
      </c>
      <c r="E926" t="s">
        <v>5039</v>
      </c>
      <c r="F926" t="s">
        <v>5046</v>
      </c>
      <c r="G926">
        <v>133.77510000000001</v>
      </c>
      <c r="H926">
        <v>-25.2744</v>
      </c>
      <c r="I926">
        <v>58085</v>
      </c>
      <c r="J926">
        <v>252925</v>
      </c>
      <c r="K926">
        <v>53392</v>
      </c>
      <c r="L926">
        <v>13721</v>
      </c>
      <c r="M926">
        <v>5922</v>
      </c>
      <c r="N926">
        <v>0.22965375407245081</v>
      </c>
      <c r="O926">
        <v>327409</v>
      </c>
      <c r="P926">
        <v>0</v>
      </c>
      <c r="Q926">
        <v>0</v>
      </c>
      <c r="T926" t="s">
        <v>5056</v>
      </c>
      <c r="U926">
        <v>45662</v>
      </c>
      <c r="V926" t="s">
        <v>5080</v>
      </c>
      <c r="W926" t="s">
        <v>5084</v>
      </c>
      <c r="X926">
        <v>17</v>
      </c>
      <c r="Y926" t="s">
        <v>5077</v>
      </c>
      <c r="Z926" t="s">
        <v>5071</v>
      </c>
    </row>
    <row r="927" spans="1:26" x14ac:dyDescent="0.3">
      <c r="A927" t="s">
        <v>948</v>
      </c>
      <c r="B927" t="s">
        <v>5023</v>
      </c>
      <c r="C927" t="s">
        <v>5029</v>
      </c>
      <c r="D927" t="s">
        <v>5033</v>
      </c>
      <c r="E927" t="s">
        <v>5036</v>
      </c>
      <c r="F927" t="s">
        <v>5050</v>
      </c>
      <c r="G927">
        <v>-95.712900000000005</v>
      </c>
      <c r="H927">
        <v>37.090200000000003</v>
      </c>
      <c r="I927">
        <v>46264</v>
      </c>
      <c r="J927">
        <v>222972</v>
      </c>
      <c r="K927">
        <v>39622</v>
      </c>
      <c r="L927">
        <v>13536</v>
      </c>
      <c r="M927">
        <v>6569</v>
      </c>
      <c r="N927">
        <v>0.20748913794349891</v>
      </c>
      <c r="O927">
        <v>266830</v>
      </c>
      <c r="P927">
        <v>216530</v>
      </c>
      <c r="Q927">
        <v>0</v>
      </c>
      <c r="R927">
        <v>4829</v>
      </c>
      <c r="S927">
        <v>1.8100000000000002E-2</v>
      </c>
      <c r="T927" t="s">
        <v>5056</v>
      </c>
      <c r="U927">
        <v>45377</v>
      </c>
      <c r="V927" t="s">
        <v>5089</v>
      </c>
      <c r="W927" t="s">
        <v>5076</v>
      </c>
      <c r="X927">
        <v>15</v>
      </c>
      <c r="Y927" t="s">
        <v>5077</v>
      </c>
      <c r="Z927" t="s">
        <v>5071</v>
      </c>
    </row>
    <row r="928" spans="1:26" x14ac:dyDescent="0.3">
      <c r="A928" t="s">
        <v>949</v>
      </c>
      <c r="B928" t="s">
        <v>5027</v>
      </c>
      <c r="C928" t="s">
        <v>5029</v>
      </c>
      <c r="D928" t="s">
        <v>5035</v>
      </c>
      <c r="E928" t="s">
        <v>5040</v>
      </c>
      <c r="F928" t="s">
        <v>5047</v>
      </c>
      <c r="G928">
        <v>138.25290000000001</v>
      </c>
      <c r="H928">
        <v>36.204799999999999</v>
      </c>
      <c r="I928">
        <v>144445</v>
      </c>
      <c r="J928">
        <v>1429686</v>
      </c>
      <c r="K928">
        <v>165734</v>
      </c>
      <c r="L928">
        <v>102756</v>
      </c>
      <c r="M928">
        <v>42308</v>
      </c>
      <c r="N928">
        <v>0.10103308539262119</v>
      </c>
      <c r="O928">
        <v>1628400</v>
      </c>
      <c r="P928">
        <v>0</v>
      </c>
      <c r="Q928">
        <v>1257367</v>
      </c>
      <c r="T928" t="s">
        <v>5060</v>
      </c>
      <c r="U928">
        <v>45749</v>
      </c>
      <c r="V928" t="s">
        <v>5078</v>
      </c>
      <c r="W928" t="s">
        <v>5079</v>
      </c>
      <c r="X928">
        <v>15</v>
      </c>
      <c r="Y928" t="s">
        <v>5077</v>
      </c>
      <c r="Z928" t="s">
        <v>5070</v>
      </c>
    </row>
    <row r="929" spans="1:26" x14ac:dyDescent="0.3">
      <c r="A929" t="s">
        <v>950</v>
      </c>
      <c r="B929" t="s">
        <v>5023</v>
      </c>
      <c r="C929" t="s">
        <v>5029</v>
      </c>
      <c r="D929" t="s">
        <v>5033</v>
      </c>
      <c r="E929" t="s">
        <v>5036</v>
      </c>
      <c r="F929" t="s">
        <v>5047</v>
      </c>
      <c r="G929">
        <v>138.25290000000001</v>
      </c>
      <c r="H929">
        <v>36.204799999999999</v>
      </c>
      <c r="I929">
        <v>38364</v>
      </c>
      <c r="J929">
        <v>237326</v>
      </c>
      <c r="K929">
        <v>51099</v>
      </c>
      <c r="L929">
        <v>7854</v>
      </c>
      <c r="M929">
        <v>10222</v>
      </c>
      <c r="N929">
        <v>0.16165276682643639</v>
      </c>
      <c r="O929">
        <v>266716</v>
      </c>
      <c r="P929">
        <v>229467</v>
      </c>
      <c r="Q929">
        <v>0</v>
      </c>
      <c r="R929">
        <v>4560</v>
      </c>
      <c r="S929">
        <v>1.7100000000000001E-2</v>
      </c>
      <c r="T929" t="s">
        <v>5056</v>
      </c>
      <c r="U929">
        <v>45440</v>
      </c>
      <c r="V929" t="s">
        <v>5089</v>
      </c>
      <c r="W929" t="s">
        <v>5087</v>
      </c>
      <c r="X929">
        <v>17</v>
      </c>
      <c r="Y929" t="s">
        <v>5077</v>
      </c>
      <c r="Z929" t="s">
        <v>5070</v>
      </c>
    </row>
    <row r="930" spans="1:26" x14ac:dyDescent="0.3">
      <c r="A930" t="s">
        <v>951</v>
      </c>
      <c r="B930" t="s">
        <v>5027</v>
      </c>
      <c r="C930" t="s">
        <v>5029</v>
      </c>
      <c r="D930" t="s">
        <v>5031</v>
      </c>
      <c r="E930" t="s">
        <v>5036</v>
      </c>
      <c r="F930" t="s">
        <v>5043</v>
      </c>
      <c r="G930">
        <v>-3.4359999999999999</v>
      </c>
      <c r="H930">
        <v>55.378100000000003</v>
      </c>
      <c r="I930">
        <v>52081</v>
      </c>
      <c r="J930">
        <v>484186</v>
      </c>
      <c r="K930">
        <v>109716</v>
      </c>
      <c r="L930">
        <v>20878</v>
      </c>
      <c r="M930">
        <v>17851</v>
      </c>
      <c r="N930">
        <v>0.10756565439496341</v>
      </c>
      <c r="O930">
        <v>536470</v>
      </c>
      <c r="P930">
        <v>460011</v>
      </c>
      <c r="Q930">
        <v>0</v>
      </c>
      <c r="T930" t="s">
        <v>5052</v>
      </c>
      <c r="U930">
        <v>45668</v>
      </c>
      <c r="V930" t="s">
        <v>5088</v>
      </c>
      <c r="W930" t="s">
        <v>5084</v>
      </c>
      <c r="X930">
        <v>17</v>
      </c>
      <c r="Y930" t="s">
        <v>5077</v>
      </c>
      <c r="Z930" t="s">
        <v>5070</v>
      </c>
    </row>
    <row r="931" spans="1:26" x14ac:dyDescent="0.3">
      <c r="A931" t="s">
        <v>952</v>
      </c>
      <c r="B931" t="s">
        <v>5023</v>
      </c>
      <c r="C931" t="s">
        <v>5029</v>
      </c>
      <c r="D931" t="s">
        <v>5035</v>
      </c>
      <c r="E931" t="s">
        <v>5040</v>
      </c>
      <c r="F931" t="s">
        <v>5047</v>
      </c>
      <c r="G931">
        <v>138.25290000000001</v>
      </c>
      <c r="H931">
        <v>36.204799999999999</v>
      </c>
      <c r="I931">
        <v>33596</v>
      </c>
      <c r="J931">
        <v>192087</v>
      </c>
      <c r="K931">
        <v>32148</v>
      </c>
      <c r="L931">
        <v>11310</v>
      </c>
      <c r="M931">
        <v>8228</v>
      </c>
      <c r="N931">
        <v>0.17490073705373549</v>
      </c>
      <c r="O931">
        <v>224066</v>
      </c>
      <c r="P931">
        <v>0</v>
      </c>
      <c r="Q931">
        <v>128883</v>
      </c>
      <c r="R931">
        <v>5019</v>
      </c>
      <c r="S931">
        <v>2.24E-2</v>
      </c>
      <c r="T931" t="s">
        <v>5058</v>
      </c>
      <c r="U931">
        <v>45688</v>
      </c>
      <c r="V931" t="s">
        <v>5091</v>
      </c>
      <c r="W931" t="s">
        <v>5084</v>
      </c>
      <c r="X931">
        <v>17</v>
      </c>
      <c r="Y931" t="s">
        <v>5077</v>
      </c>
      <c r="Z931" t="s">
        <v>5070</v>
      </c>
    </row>
    <row r="932" spans="1:26" x14ac:dyDescent="0.3">
      <c r="A932" t="s">
        <v>953</v>
      </c>
      <c r="B932" t="s">
        <v>5024</v>
      </c>
      <c r="C932" t="s">
        <v>5029</v>
      </c>
      <c r="D932" t="s">
        <v>5033</v>
      </c>
      <c r="E932" t="s">
        <v>5040</v>
      </c>
      <c r="F932" t="s">
        <v>5043</v>
      </c>
      <c r="G932">
        <v>-3.4359999999999999</v>
      </c>
      <c r="H932">
        <v>55.378100000000003</v>
      </c>
      <c r="I932">
        <v>45372</v>
      </c>
      <c r="J932">
        <v>222368</v>
      </c>
      <c r="K932">
        <v>25555</v>
      </c>
      <c r="L932">
        <v>15194</v>
      </c>
      <c r="M932">
        <v>13042</v>
      </c>
      <c r="N932">
        <v>0.20404442198467021</v>
      </c>
      <c r="O932">
        <v>287747</v>
      </c>
      <c r="P932">
        <v>0</v>
      </c>
      <c r="Q932">
        <v>446028</v>
      </c>
      <c r="T932" t="s">
        <v>5056</v>
      </c>
      <c r="U932">
        <v>45372</v>
      </c>
      <c r="V932" t="s">
        <v>5075</v>
      </c>
      <c r="W932" t="s">
        <v>5076</v>
      </c>
      <c r="X932">
        <v>8</v>
      </c>
      <c r="Y932" t="s">
        <v>5082</v>
      </c>
      <c r="Z932" t="s">
        <v>5071</v>
      </c>
    </row>
    <row r="933" spans="1:26" x14ac:dyDescent="0.3">
      <c r="A933" t="s">
        <v>954</v>
      </c>
      <c r="B933" t="s">
        <v>5027</v>
      </c>
      <c r="C933" t="s">
        <v>5030</v>
      </c>
      <c r="D933" t="s">
        <v>5033</v>
      </c>
      <c r="E933" t="s">
        <v>5036</v>
      </c>
      <c r="F933" t="s">
        <v>5050</v>
      </c>
      <c r="G933">
        <v>-95.712900000000005</v>
      </c>
      <c r="H933">
        <v>37.090200000000003</v>
      </c>
      <c r="I933">
        <v>33648</v>
      </c>
      <c r="J933">
        <v>168396</v>
      </c>
      <c r="K933">
        <v>32015</v>
      </c>
      <c r="L933">
        <v>10953</v>
      </c>
      <c r="M933">
        <v>5289</v>
      </c>
      <c r="N933">
        <v>0.1998192895121999</v>
      </c>
      <c r="O933">
        <v>206479</v>
      </c>
      <c r="P933">
        <v>145052</v>
      </c>
      <c r="Q933">
        <v>0</v>
      </c>
      <c r="T933" t="s">
        <v>5057</v>
      </c>
      <c r="U933">
        <v>45386</v>
      </c>
      <c r="V933" t="s">
        <v>5075</v>
      </c>
      <c r="W933" t="s">
        <v>5079</v>
      </c>
      <c r="X933">
        <v>11</v>
      </c>
      <c r="Y933" t="s">
        <v>5082</v>
      </c>
      <c r="Z933" t="s">
        <v>5070</v>
      </c>
    </row>
    <row r="934" spans="1:26" x14ac:dyDescent="0.3">
      <c r="A934" t="s">
        <v>955</v>
      </c>
      <c r="B934" t="s">
        <v>5025</v>
      </c>
      <c r="C934" t="s">
        <v>5029</v>
      </c>
      <c r="D934" t="s">
        <v>5033</v>
      </c>
      <c r="E934" t="s">
        <v>5036</v>
      </c>
      <c r="F934" t="s">
        <v>5043</v>
      </c>
      <c r="G934">
        <v>-3.4359999999999999</v>
      </c>
      <c r="H934">
        <v>55.378100000000003</v>
      </c>
      <c r="I934">
        <v>227359</v>
      </c>
      <c r="J934">
        <v>1136634</v>
      </c>
      <c r="K934">
        <v>242860</v>
      </c>
      <c r="L934">
        <v>50120</v>
      </c>
      <c r="M934">
        <v>37192</v>
      </c>
      <c r="N934">
        <v>0.2000290250562374</v>
      </c>
      <c r="O934">
        <v>1460493</v>
      </c>
      <c r="P934">
        <v>1136634</v>
      </c>
      <c r="Q934">
        <v>0</v>
      </c>
      <c r="T934" t="s">
        <v>5057</v>
      </c>
      <c r="U934">
        <v>45721</v>
      </c>
      <c r="V934" t="s">
        <v>5078</v>
      </c>
      <c r="W934" t="s">
        <v>5076</v>
      </c>
      <c r="X934">
        <v>11</v>
      </c>
      <c r="Y934" t="s">
        <v>5082</v>
      </c>
      <c r="Z934" t="s">
        <v>5071</v>
      </c>
    </row>
    <row r="935" spans="1:26" x14ac:dyDescent="0.3">
      <c r="A935" t="s">
        <v>956</v>
      </c>
      <c r="B935" t="s">
        <v>5023</v>
      </c>
      <c r="C935" t="s">
        <v>5029</v>
      </c>
      <c r="D935" t="s">
        <v>5035</v>
      </c>
      <c r="E935" t="s">
        <v>5040</v>
      </c>
      <c r="F935" t="s">
        <v>5043</v>
      </c>
      <c r="G935">
        <v>-3.4359999999999999</v>
      </c>
      <c r="H935">
        <v>55.378100000000003</v>
      </c>
      <c r="I935">
        <v>179</v>
      </c>
      <c r="J935">
        <v>1000</v>
      </c>
      <c r="K935">
        <v>108</v>
      </c>
      <c r="L935">
        <v>54</v>
      </c>
      <c r="M935">
        <v>56</v>
      </c>
      <c r="N935">
        <v>0.17964033306375279</v>
      </c>
      <c r="O935">
        <v>1222</v>
      </c>
      <c r="P935">
        <v>0</v>
      </c>
      <c r="Q935">
        <v>186601</v>
      </c>
      <c r="R935">
        <v>29</v>
      </c>
      <c r="S935">
        <v>2.4299999999999999E-2</v>
      </c>
      <c r="T935" t="s">
        <v>5058</v>
      </c>
      <c r="U935">
        <v>45375</v>
      </c>
      <c r="V935" t="s">
        <v>5080</v>
      </c>
      <c r="W935" t="s">
        <v>5076</v>
      </c>
      <c r="X935">
        <v>9</v>
      </c>
      <c r="Y935" t="s">
        <v>5082</v>
      </c>
      <c r="Z935" t="s">
        <v>5070</v>
      </c>
    </row>
    <row r="936" spans="1:26" x14ac:dyDescent="0.3">
      <c r="A936" t="s">
        <v>957</v>
      </c>
      <c r="B936" t="s">
        <v>5025</v>
      </c>
      <c r="C936" t="s">
        <v>5029</v>
      </c>
      <c r="D936" t="s">
        <v>5032</v>
      </c>
      <c r="E936" t="s">
        <v>5037</v>
      </c>
      <c r="F936" t="s">
        <v>5043</v>
      </c>
      <c r="G936">
        <v>-3.4359999999999999</v>
      </c>
      <c r="H936">
        <v>55.378100000000003</v>
      </c>
      <c r="I936">
        <v>30809</v>
      </c>
      <c r="J936">
        <v>345923</v>
      </c>
      <c r="K936">
        <v>78803</v>
      </c>
      <c r="L936">
        <v>20050</v>
      </c>
      <c r="M936">
        <v>14040</v>
      </c>
      <c r="N936">
        <v>8.9064146636833277E-2</v>
      </c>
      <c r="O936">
        <v>387404</v>
      </c>
      <c r="P936">
        <v>0</v>
      </c>
      <c r="Q936">
        <v>0</v>
      </c>
      <c r="T936" t="s">
        <v>5059</v>
      </c>
      <c r="U936">
        <v>45688</v>
      </c>
      <c r="V936" t="s">
        <v>5091</v>
      </c>
      <c r="W936" t="s">
        <v>5084</v>
      </c>
      <c r="X936">
        <v>17</v>
      </c>
      <c r="Y936" t="s">
        <v>5077</v>
      </c>
      <c r="Z936" t="s">
        <v>5069</v>
      </c>
    </row>
    <row r="937" spans="1:26" x14ac:dyDescent="0.3">
      <c r="A937" t="s">
        <v>958</v>
      </c>
      <c r="B937" t="s">
        <v>5024</v>
      </c>
      <c r="C937" t="s">
        <v>5029</v>
      </c>
      <c r="D937" t="s">
        <v>5031</v>
      </c>
      <c r="E937" t="s">
        <v>5040</v>
      </c>
      <c r="F937" t="s">
        <v>5047</v>
      </c>
      <c r="G937">
        <v>138.25290000000001</v>
      </c>
      <c r="H937">
        <v>36.204799999999999</v>
      </c>
      <c r="I937">
        <v>86887</v>
      </c>
      <c r="J937">
        <v>1077396</v>
      </c>
      <c r="K937">
        <v>110329</v>
      </c>
      <c r="L937">
        <v>84235</v>
      </c>
      <c r="M937">
        <v>37794</v>
      </c>
      <c r="N937">
        <v>8.0645984573457619E-2</v>
      </c>
      <c r="O937">
        <v>1315115</v>
      </c>
      <c r="P937">
        <v>0</v>
      </c>
      <c r="Q937">
        <v>131886</v>
      </c>
      <c r="T937" t="s">
        <v>5052</v>
      </c>
      <c r="U937">
        <v>45668</v>
      </c>
      <c r="V937" t="s">
        <v>5088</v>
      </c>
      <c r="W937" t="s">
        <v>5084</v>
      </c>
      <c r="X937">
        <v>19</v>
      </c>
      <c r="Y937" t="s">
        <v>5092</v>
      </c>
      <c r="Z937" t="s">
        <v>5069</v>
      </c>
    </row>
    <row r="938" spans="1:26" x14ac:dyDescent="0.3">
      <c r="A938" t="s">
        <v>959</v>
      </c>
      <c r="B938" t="s">
        <v>5025</v>
      </c>
      <c r="C938" t="s">
        <v>5029</v>
      </c>
      <c r="D938" t="s">
        <v>5031</v>
      </c>
      <c r="E938" t="s">
        <v>5036</v>
      </c>
      <c r="F938" t="s">
        <v>5045</v>
      </c>
      <c r="G938">
        <v>-51.9253</v>
      </c>
      <c r="H938">
        <v>-14.234999999999999</v>
      </c>
      <c r="I938">
        <v>202927</v>
      </c>
      <c r="J938">
        <v>2345203</v>
      </c>
      <c r="K938">
        <v>437028</v>
      </c>
      <c r="L938">
        <v>85144</v>
      </c>
      <c r="M938">
        <v>101474</v>
      </c>
      <c r="N938">
        <v>8.6528878105719298E-2</v>
      </c>
      <c r="O938">
        <v>2939171</v>
      </c>
      <c r="P938">
        <v>2345203</v>
      </c>
      <c r="Q938">
        <v>0</v>
      </c>
      <c r="T938" t="s">
        <v>5052</v>
      </c>
      <c r="U938">
        <v>45568</v>
      </c>
      <c r="V938" t="s">
        <v>5075</v>
      </c>
      <c r="W938" t="s">
        <v>5090</v>
      </c>
      <c r="X938">
        <v>11</v>
      </c>
      <c r="Y938" t="s">
        <v>5082</v>
      </c>
      <c r="Z938" t="s">
        <v>5069</v>
      </c>
    </row>
    <row r="939" spans="1:26" x14ac:dyDescent="0.3">
      <c r="A939" t="s">
        <v>960</v>
      </c>
      <c r="B939" t="s">
        <v>5027</v>
      </c>
      <c r="C939" t="s">
        <v>5029</v>
      </c>
      <c r="D939" t="s">
        <v>5031</v>
      </c>
      <c r="E939" t="s">
        <v>5036</v>
      </c>
      <c r="F939" t="s">
        <v>5045</v>
      </c>
      <c r="G939">
        <v>-51.9253</v>
      </c>
      <c r="H939">
        <v>-14.234999999999999</v>
      </c>
      <c r="I939">
        <v>213680</v>
      </c>
      <c r="J939">
        <v>2146131</v>
      </c>
      <c r="K939">
        <v>345446</v>
      </c>
      <c r="L939">
        <v>158796</v>
      </c>
      <c r="M939">
        <v>98608</v>
      </c>
      <c r="N939">
        <v>9.9565569015776845E-2</v>
      </c>
      <c r="O939">
        <v>2746725</v>
      </c>
      <c r="P939">
        <v>2146131</v>
      </c>
      <c r="Q939">
        <v>0</v>
      </c>
      <c r="T939" t="s">
        <v>5052</v>
      </c>
      <c r="U939">
        <v>45318</v>
      </c>
      <c r="V939" t="s">
        <v>5088</v>
      </c>
      <c r="W939" t="s">
        <v>5084</v>
      </c>
      <c r="X939">
        <v>11</v>
      </c>
      <c r="Y939" t="s">
        <v>5082</v>
      </c>
      <c r="Z939" t="s">
        <v>5069</v>
      </c>
    </row>
    <row r="940" spans="1:26" x14ac:dyDescent="0.3">
      <c r="A940" t="s">
        <v>961</v>
      </c>
      <c r="B940" t="s">
        <v>5025</v>
      </c>
      <c r="C940" t="s">
        <v>5029</v>
      </c>
      <c r="D940" t="s">
        <v>5031</v>
      </c>
      <c r="E940" t="s">
        <v>5036</v>
      </c>
      <c r="F940" t="s">
        <v>5048</v>
      </c>
      <c r="G940">
        <v>10.451499999999999</v>
      </c>
      <c r="H940">
        <v>51.165700000000001</v>
      </c>
      <c r="I940">
        <v>182962</v>
      </c>
      <c r="J940">
        <v>1286816</v>
      </c>
      <c r="K940">
        <v>188459</v>
      </c>
      <c r="L940">
        <v>51588</v>
      </c>
      <c r="M940">
        <v>72516</v>
      </c>
      <c r="N940">
        <v>0.1421821639166381</v>
      </c>
      <c r="O940">
        <v>1611196</v>
      </c>
      <c r="P940">
        <v>1286816</v>
      </c>
      <c r="Q940">
        <v>0</v>
      </c>
      <c r="T940" t="s">
        <v>5052</v>
      </c>
      <c r="U940">
        <v>45295</v>
      </c>
      <c r="V940" t="s">
        <v>5075</v>
      </c>
      <c r="W940" t="s">
        <v>5084</v>
      </c>
      <c r="X940">
        <v>16</v>
      </c>
      <c r="Y940" t="s">
        <v>5077</v>
      </c>
      <c r="Z940" t="s">
        <v>5070</v>
      </c>
    </row>
    <row r="941" spans="1:26" x14ac:dyDescent="0.3">
      <c r="A941" t="s">
        <v>962</v>
      </c>
      <c r="B941" t="s">
        <v>5023</v>
      </c>
      <c r="C941" t="s">
        <v>5029</v>
      </c>
      <c r="D941" t="s">
        <v>5033</v>
      </c>
      <c r="E941" t="s">
        <v>5036</v>
      </c>
      <c r="F941" t="s">
        <v>5045</v>
      </c>
      <c r="G941">
        <v>-51.9253</v>
      </c>
      <c r="H941">
        <v>-14.234999999999999</v>
      </c>
      <c r="I941">
        <v>42621</v>
      </c>
      <c r="J941">
        <v>281852</v>
      </c>
      <c r="K941">
        <v>56781</v>
      </c>
      <c r="L941">
        <v>12696</v>
      </c>
      <c r="M941">
        <v>7711</v>
      </c>
      <c r="N941">
        <v>0.15121976326611281</v>
      </c>
      <c r="O941">
        <v>352678</v>
      </c>
      <c r="P941">
        <v>252296</v>
      </c>
      <c r="Q941">
        <v>0</v>
      </c>
      <c r="R941">
        <v>7018</v>
      </c>
      <c r="S941">
        <v>1.9900000000000001E-2</v>
      </c>
      <c r="T941" t="s">
        <v>5056</v>
      </c>
      <c r="U941">
        <v>45555</v>
      </c>
      <c r="V941" t="s">
        <v>5091</v>
      </c>
      <c r="W941" t="s">
        <v>5096</v>
      </c>
      <c r="X941">
        <v>8</v>
      </c>
      <c r="Y941" t="s">
        <v>5082</v>
      </c>
      <c r="Z941" t="s">
        <v>5070</v>
      </c>
    </row>
    <row r="942" spans="1:26" x14ac:dyDescent="0.3">
      <c r="A942" t="s">
        <v>963</v>
      </c>
      <c r="B942" t="s">
        <v>5023</v>
      </c>
      <c r="C942" t="s">
        <v>5029</v>
      </c>
      <c r="D942" t="s">
        <v>5033</v>
      </c>
      <c r="E942" t="s">
        <v>5036</v>
      </c>
      <c r="F942" t="s">
        <v>5045</v>
      </c>
      <c r="G942">
        <v>-51.9253</v>
      </c>
      <c r="H942">
        <v>-14.234999999999999</v>
      </c>
      <c r="I942">
        <v>16451</v>
      </c>
      <c r="J942">
        <v>96241</v>
      </c>
      <c r="K942">
        <v>18525</v>
      </c>
      <c r="L942">
        <v>3081</v>
      </c>
      <c r="M942">
        <v>3180</v>
      </c>
      <c r="N942">
        <v>0.1709389952981743</v>
      </c>
      <c r="O942">
        <v>114883</v>
      </c>
      <c r="P942">
        <v>94995</v>
      </c>
      <c r="Q942">
        <v>0</v>
      </c>
      <c r="R942">
        <v>2079</v>
      </c>
      <c r="S942">
        <v>1.8100000000000002E-2</v>
      </c>
      <c r="T942" t="s">
        <v>5056</v>
      </c>
      <c r="U942">
        <v>45575</v>
      </c>
      <c r="V942" t="s">
        <v>5075</v>
      </c>
      <c r="W942" t="s">
        <v>5090</v>
      </c>
      <c r="X942">
        <v>11</v>
      </c>
      <c r="Y942" t="s">
        <v>5082</v>
      </c>
      <c r="Z942" t="s">
        <v>5070</v>
      </c>
    </row>
    <row r="943" spans="1:26" x14ac:dyDescent="0.3">
      <c r="A943" t="s">
        <v>964</v>
      </c>
      <c r="B943" t="s">
        <v>5025</v>
      </c>
      <c r="C943" t="s">
        <v>5029</v>
      </c>
      <c r="D943" t="s">
        <v>5033</v>
      </c>
      <c r="E943" t="s">
        <v>5037</v>
      </c>
      <c r="F943" t="s">
        <v>5043</v>
      </c>
      <c r="G943">
        <v>-3.4359999999999999</v>
      </c>
      <c r="H943">
        <v>55.378100000000003</v>
      </c>
      <c r="I943">
        <v>40136</v>
      </c>
      <c r="J943">
        <v>235509</v>
      </c>
      <c r="K943">
        <v>28777</v>
      </c>
      <c r="L943">
        <v>18660</v>
      </c>
      <c r="M943">
        <v>6679</v>
      </c>
      <c r="N943">
        <v>0.17042557462462049</v>
      </c>
      <c r="O943">
        <v>265199</v>
      </c>
      <c r="P943">
        <v>0</v>
      </c>
      <c r="Q943">
        <v>0</v>
      </c>
      <c r="T943" t="s">
        <v>5056</v>
      </c>
      <c r="U943">
        <v>45327</v>
      </c>
      <c r="V943" t="s">
        <v>5085</v>
      </c>
      <c r="W943" t="s">
        <v>5086</v>
      </c>
      <c r="X943">
        <v>12</v>
      </c>
      <c r="Y943" t="s">
        <v>5077</v>
      </c>
      <c r="Z943" t="s">
        <v>5070</v>
      </c>
    </row>
    <row r="944" spans="1:26" x14ac:dyDescent="0.3">
      <c r="A944" t="s">
        <v>965</v>
      </c>
      <c r="B944" t="s">
        <v>5024</v>
      </c>
      <c r="C944" t="s">
        <v>5029</v>
      </c>
      <c r="D944" t="s">
        <v>5033</v>
      </c>
      <c r="E944" t="s">
        <v>5040</v>
      </c>
      <c r="F944" t="s">
        <v>5047</v>
      </c>
      <c r="G944">
        <v>138.25290000000001</v>
      </c>
      <c r="H944">
        <v>36.204799999999999</v>
      </c>
      <c r="I944">
        <v>58676</v>
      </c>
      <c r="J944">
        <v>313366</v>
      </c>
      <c r="K944">
        <v>51337</v>
      </c>
      <c r="L944">
        <v>18260</v>
      </c>
      <c r="M944">
        <v>6530</v>
      </c>
      <c r="N944">
        <v>0.18724657771287781</v>
      </c>
      <c r="O944">
        <v>346860</v>
      </c>
      <c r="P944">
        <v>0</v>
      </c>
      <c r="Q944">
        <v>278330</v>
      </c>
      <c r="T944" t="s">
        <v>5056</v>
      </c>
      <c r="U944">
        <v>45400</v>
      </c>
      <c r="V944" t="s">
        <v>5075</v>
      </c>
      <c r="W944" t="s">
        <v>5079</v>
      </c>
      <c r="X944">
        <v>17</v>
      </c>
      <c r="Y944" t="s">
        <v>5077</v>
      </c>
      <c r="Z944" t="s">
        <v>5070</v>
      </c>
    </row>
    <row r="945" spans="1:26" x14ac:dyDescent="0.3">
      <c r="A945" t="s">
        <v>966</v>
      </c>
      <c r="B945" t="s">
        <v>5023</v>
      </c>
      <c r="C945" t="s">
        <v>5029</v>
      </c>
      <c r="D945" t="s">
        <v>5033</v>
      </c>
      <c r="E945" t="s">
        <v>5036</v>
      </c>
      <c r="F945" t="s">
        <v>5043</v>
      </c>
      <c r="G945">
        <v>-3.4359999999999999</v>
      </c>
      <c r="H945">
        <v>55.378100000000003</v>
      </c>
      <c r="I945">
        <v>32403</v>
      </c>
      <c r="J945">
        <v>180180</v>
      </c>
      <c r="K945">
        <v>40089</v>
      </c>
      <c r="L945">
        <v>13380</v>
      </c>
      <c r="M945">
        <v>4228</v>
      </c>
      <c r="N945">
        <v>0.17984024362517659</v>
      </c>
      <c r="O945">
        <v>217598</v>
      </c>
      <c r="P945">
        <v>170310</v>
      </c>
      <c r="Q945">
        <v>0</v>
      </c>
      <c r="R945">
        <v>2719</v>
      </c>
      <c r="S945">
        <v>1.2500000000000001E-2</v>
      </c>
      <c r="T945" t="s">
        <v>5056</v>
      </c>
      <c r="U945">
        <v>45350</v>
      </c>
      <c r="V945" t="s">
        <v>5078</v>
      </c>
      <c r="W945" t="s">
        <v>5086</v>
      </c>
      <c r="X945">
        <v>8</v>
      </c>
      <c r="Y945" t="s">
        <v>5082</v>
      </c>
      <c r="Z945" t="s">
        <v>5070</v>
      </c>
    </row>
    <row r="946" spans="1:26" x14ac:dyDescent="0.3">
      <c r="A946" t="s">
        <v>967</v>
      </c>
      <c r="B946" t="s">
        <v>5027</v>
      </c>
      <c r="C946" t="s">
        <v>5029</v>
      </c>
      <c r="D946" t="s">
        <v>5031</v>
      </c>
      <c r="E946" t="s">
        <v>5036</v>
      </c>
      <c r="F946" t="s">
        <v>5048</v>
      </c>
      <c r="G946">
        <v>10.451499999999999</v>
      </c>
      <c r="H946">
        <v>51.165700000000001</v>
      </c>
      <c r="I946">
        <v>192210</v>
      </c>
      <c r="J946">
        <v>1845406</v>
      </c>
      <c r="K946">
        <v>414173</v>
      </c>
      <c r="L946">
        <v>67698</v>
      </c>
      <c r="M946">
        <v>105955</v>
      </c>
      <c r="N946">
        <v>0.1041563931522925</v>
      </c>
      <c r="O946">
        <v>2307282</v>
      </c>
      <c r="P946">
        <v>1845406</v>
      </c>
      <c r="Q946">
        <v>0</v>
      </c>
      <c r="T946" t="s">
        <v>5052</v>
      </c>
      <c r="U946">
        <v>45751</v>
      </c>
      <c r="V946" t="s">
        <v>5091</v>
      </c>
      <c r="W946" t="s">
        <v>5079</v>
      </c>
      <c r="X946">
        <v>12</v>
      </c>
      <c r="Y946" t="s">
        <v>5077</v>
      </c>
      <c r="Z946" t="s">
        <v>5070</v>
      </c>
    </row>
    <row r="947" spans="1:26" x14ac:dyDescent="0.3">
      <c r="A947" t="s">
        <v>968</v>
      </c>
      <c r="B947" t="s">
        <v>5027</v>
      </c>
      <c r="C947" t="s">
        <v>5029</v>
      </c>
      <c r="D947" t="s">
        <v>5033</v>
      </c>
      <c r="E947" t="s">
        <v>5040</v>
      </c>
      <c r="F947" t="s">
        <v>5043</v>
      </c>
      <c r="G947">
        <v>-3.4359999999999999</v>
      </c>
      <c r="H947">
        <v>55.378100000000003</v>
      </c>
      <c r="I947">
        <v>65673</v>
      </c>
      <c r="J947">
        <v>326032</v>
      </c>
      <c r="K947">
        <v>78638</v>
      </c>
      <c r="L947">
        <v>20810</v>
      </c>
      <c r="M947">
        <v>11259</v>
      </c>
      <c r="N947">
        <v>0.2014328995397561</v>
      </c>
      <c r="O947">
        <v>419810</v>
      </c>
      <c r="P947">
        <v>0</v>
      </c>
      <c r="Q947">
        <v>913350</v>
      </c>
      <c r="T947" t="s">
        <v>5057</v>
      </c>
      <c r="U947">
        <v>45758</v>
      </c>
      <c r="V947" t="s">
        <v>5091</v>
      </c>
      <c r="W947" t="s">
        <v>5079</v>
      </c>
      <c r="X947">
        <v>15</v>
      </c>
      <c r="Y947" t="s">
        <v>5077</v>
      </c>
      <c r="Z947" t="s">
        <v>5071</v>
      </c>
    </row>
    <row r="948" spans="1:26" x14ac:dyDescent="0.3">
      <c r="A948" t="s">
        <v>969</v>
      </c>
      <c r="B948" t="s">
        <v>5027</v>
      </c>
      <c r="C948" t="s">
        <v>5029</v>
      </c>
      <c r="D948" t="s">
        <v>5033</v>
      </c>
      <c r="E948" t="s">
        <v>5036</v>
      </c>
      <c r="F948" t="s">
        <v>5049</v>
      </c>
      <c r="G948">
        <v>-106.3468</v>
      </c>
      <c r="H948">
        <v>56.130400000000002</v>
      </c>
      <c r="I948">
        <v>546310</v>
      </c>
      <c r="J948">
        <v>2926063</v>
      </c>
      <c r="K948">
        <v>628510</v>
      </c>
      <c r="L948">
        <v>223756</v>
      </c>
      <c r="M948">
        <v>82491</v>
      </c>
      <c r="N948">
        <v>0.18670483327018231</v>
      </c>
      <c r="O948">
        <v>3685667</v>
      </c>
      <c r="P948">
        <v>2926063</v>
      </c>
      <c r="Q948">
        <v>0</v>
      </c>
      <c r="T948" t="s">
        <v>5057</v>
      </c>
      <c r="U948">
        <v>45341</v>
      </c>
      <c r="V948" t="s">
        <v>5085</v>
      </c>
      <c r="W948" t="s">
        <v>5086</v>
      </c>
      <c r="X948">
        <v>13</v>
      </c>
      <c r="Y948" t="s">
        <v>5077</v>
      </c>
      <c r="Z948" t="s">
        <v>5070</v>
      </c>
    </row>
    <row r="949" spans="1:26" x14ac:dyDescent="0.3">
      <c r="A949" t="s">
        <v>970</v>
      </c>
      <c r="B949" t="s">
        <v>5027</v>
      </c>
      <c r="C949" t="s">
        <v>5029</v>
      </c>
      <c r="D949" t="s">
        <v>5035</v>
      </c>
      <c r="E949" t="s">
        <v>5040</v>
      </c>
      <c r="F949" t="s">
        <v>5047</v>
      </c>
      <c r="G949">
        <v>138.25290000000001</v>
      </c>
      <c r="H949">
        <v>36.204799999999999</v>
      </c>
      <c r="I949">
        <v>179099</v>
      </c>
      <c r="J949">
        <v>1226033</v>
      </c>
      <c r="K949">
        <v>258425</v>
      </c>
      <c r="L949">
        <v>40691</v>
      </c>
      <c r="M949">
        <v>43510</v>
      </c>
      <c r="N949">
        <v>0.14608015643295011</v>
      </c>
      <c r="O949">
        <v>1417972</v>
      </c>
      <c r="P949">
        <v>0</v>
      </c>
      <c r="Q949">
        <v>956735</v>
      </c>
      <c r="T949" t="s">
        <v>5060</v>
      </c>
      <c r="U949">
        <v>45744</v>
      </c>
      <c r="V949" t="s">
        <v>5091</v>
      </c>
      <c r="W949" t="s">
        <v>5076</v>
      </c>
      <c r="X949">
        <v>11</v>
      </c>
      <c r="Y949" t="s">
        <v>5082</v>
      </c>
      <c r="Z949" t="s">
        <v>5070</v>
      </c>
    </row>
    <row r="950" spans="1:26" x14ac:dyDescent="0.3">
      <c r="A950" t="s">
        <v>971</v>
      </c>
      <c r="B950" t="s">
        <v>5023</v>
      </c>
      <c r="C950" t="s">
        <v>5029</v>
      </c>
      <c r="D950" t="s">
        <v>5033</v>
      </c>
      <c r="E950" t="s">
        <v>5036</v>
      </c>
      <c r="F950" t="s">
        <v>5046</v>
      </c>
      <c r="G950">
        <v>133.77510000000001</v>
      </c>
      <c r="H950">
        <v>-25.2744</v>
      </c>
      <c r="I950">
        <v>184121</v>
      </c>
      <c r="J950">
        <v>742431</v>
      </c>
      <c r="K950">
        <v>122634</v>
      </c>
      <c r="L950">
        <v>54551</v>
      </c>
      <c r="M950">
        <v>20213</v>
      </c>
      <c r="N950">
        <v>0.24799873804516129</v>
      </c>
      <c r="O950">
        <v>957392</v>
      </c>
      <c r="P950">
        <v>719249</v>
      </c>
      <c r="Q950">
        <v>0</v>
      </c>
      <c r="R950">
        <v>20296</v>
      </c>
      <c r="S950">
        <v>2.12E-2</v>
      </c>
      <c r="T950" t="s">
        <v>5056</v>
      </c>
      <c r="U950">
        <v>45561</v>
      </c>
      <c r="V950" t="s">
        <v>5075</v>
      </c>
      <c r="W950" t="s">
        <v>5096</v>
      </c>
      <c r="X950">
        <v>16</v>
      </c>
      <c r="Y950" t="s">
        <v>5077</v>
      </c>
      <c r="Z950" t="s">
        <v>5071</v>
      </c>
    </row>
    <row r="951" spans="1:26" x14ac:dyDescent="0.3">
      <c r="A951" t="s">
        <v>972</v>
      </c>
      <c r="B951" t="s">
        <v>5025</v>
      </c>
      <c r="C951" t="s">
        <v>5029</v>
      </c>
      <c r="D951" t="s">
        <v>5031</v>
      </c>
      <c r="E951" t="s">
        <v>5037</v>
      </c>
      <c r="F951" t="s">
        <v>5050</v>
      </c>
      <c r="G951">
        <v>-95.712900000000005</v>
      </c>
      <c r="H951">
        <v>37.090200000000003</v>
      </c>
      <c r="I951">
        <v>17765</v>
      </c>
      <c r="J951">
        <v>200685</v>
      </c>
      <c r="K951">
        <v>26654</v>
      </c>
      <c r="L951">
        <v>9293</v>
      </c>
      <c r="M951">
        <v>10083</v>
      </c>
      <c r="N951">
        <v>8.8522730455183926E-2</v>
      </c>
      <c r="O951">
        <v>236557</v>
      </c>
      <c r="P951">
        <v>0</v>
      </c>
      <c r="Q951">
        <v>0</v>
      </c>
      <c r="T951" t="s">
        <v>5051</v>
      </c>
      <c r="U951">
        <v>45560</v>
      </c>
      <c r="V951" t="s">
        <v>5078</v>
      </c>
      <c r="W951" t="s">
        <v>5096</v>
      </c>
      <c r="X951">
        <v>15</v>
      </c>
      <c r="Y951" t="s">
        <v>5077</v>
      </c>
      <c r="Z951" t="s">
        <v>5069</v>
      </c>
    </row>
    <row r="952" spans="1:26" x14ac:dyDescent="0.3">
      <c r="A952" t="s">
        <v>973</v>
      </c>
      <c r="B952" t="s">
        <v>5023</v>
      </c>
      <c r="C952" t="s">
        <v>5029</v>
      </c>
      <c r="D952" t="s">
        <v>5033</v>
      </c>
      <c r="E952" t="s">
        <v>5036</v>
      </c>
      <c r="F952" t="s">
        <v>5043</v>
      </c>
      <c r="G952">
        <v>-3.4359999999999999</v>
      </c>
      <c r="H952">
        <v>55.378100000000003</v>
      </c>
      <c r="I952">
        <v>93370</v>
      </c>
      <c r="J952">
        <v>412964</v>
      </c>
      <c r="K952">
        <v>55440</v>
      </c>
      <c r="L952">
        <v>13595</v>
      </c>
      <c r="M952">
        <v>13213</v>
      </c>
      <c r="N952">
        <v>0.22609754521184591</v>
      </c>
      <c r="O952">
        <v>493434</v>
      </c>
      <c r="P952">
        <v>388878</v>
      </c>
      <c r="Q952">
        <v>0</v>
      </c>
      <c r="R952">
        <v>7500</v>
      </c>
      <c r="S952">
        <v>1.52E-2</v>
      </c>
      <c r="T952" t="s">
        <v>5056</v>
      </c>
      <c r="U952">
        <v>45381</v>
      </c>
      <c r="V952" t="s">
        <v>5088</v>
      </c>
      <c r="W952" t="s">
        <v>5076</v>
      </c>
      <c r="X952">
        <v>15</v>
      </c>
      <c r="Y952" t="s">
        <v>5077</v>
      </c>
      <c r="Z952" t="s">
        <v>5071</v>
      </c>
    </row>
    <row r="953" spans="1:26" x14ac:dyDescent="0.3">
      <c r="A953" t="s">
        <v>974</v>
      </c>
      <c r="B953" t="s">
        <v>5025</v>
      </c>
      <c r="C953" t="s">
        <v>5029</v>
      </c>
      <c r="D953" t="s">
        <v>5031</v>
      </c>
      <c r="E953" t="s">
        <v>5036</v>
      </c>
      <c r="F953" t="s">
        <v>5049</v>
      </c>
      <c r="G953">
        <v>-106.3468</v>
      </c>
      <c r="H953">
        <v>56.130400000000002</v>
      </c>
      <c r="I953">
        <v>146470</v>
      </c>
      <c r="J953">
        <v>1720493</v>
      </c>
      <c r="K953">
        <v>215410</v>
      </c>
      <c r="L953">
        <v>82136</v>
      </c>
      <c r="M953">
        <v>61936</v>
      </c>
      <c r="N953">
        <v>8.5133083603254889E-2</v>
      </c>
      <c r="O953">
        <v>1912290</v>
      </c>
      <c r="P953">
        <v>1720493</v>
      </c>
      <c r="Q953">
        <v>0</v>
      </c>
      <c r="T953" t="s">
        <v>5052</v>
      </c>
      <c r="U953">
        <v>45523</v>
      </c>
      <c r="V953" t="s">
        <v>5085</v>
      </c>
      <c r="W953" t="s">
        <v>5095</v>
      </c>
      <c r="X953">
        <v>10</v>
      </c>
      <c r="Y953" t="s">
        <v>5082</v>
      </c>
      <c r="Z953" t="s">
        <v>5069</v>
      </c>
    </row>
    <row r="954" spans="1:26" x14ac:dyDescent="0.3">
      <c r="A954" t="s">
        <v>975</v>
      </c>
      <c r="B954" t="s">
        <v>5023</v>
      </c>
      <c r="C954" t="s">
        <v>5029</v>
      </c>
      <c r="D954" t="s">
        <v>5032</v>
      </c>
      <c r="E954" t="s">
        <v>5036</v>
      </c>
      <c r="F954" t="s">
        <v>5049</v>
      </c>
      <c r="G954">
        <v>-106.3468</v>
      </c>
      <c r="H954">
        <v>56.130400000000002</v>
      </c>
      <c r="I954">
        <v>60019</v>
      </c>
      <c r="J954">
        <v>691558</v>
      </c>
      <c r="K954">
        <v>84896</v>
      </c>
      <c r="L954">
        <v>41417</v>
      </c>
      <c r="M954">
        <v>32219</v>
      </c>
      <c r="N954">
        <v>8.6789389500187775E-2</v>
      </c>
      <c r="O954">
        <v>818712</v>
      </c>
      <c r="P954">
        <v>651479</v>
      </c>
      <c r="Q954">
        <v>0</v>
      </c>
      <c r="R954">
        <v>15391</v>
      </c>
      <c r="S954">
        <v>1.8800000000000001E-2</v>
      </c>
      <c r="T954" t="s">
        <v>5059</v>
      </c>
      <c r="U954">
        <v>45636</v>
      </c>
      <c r="V954" t="s">
        <v>5089</v>
      </c>
      <c r="W954" t="s">
        <v>5081</v>
      </c>
      <c r="X954">
        <v>8</v>
      </c>
      <c r="Y954" t="s">
        <v>5082</v>
      </c>
      <c r="Z954" t="s">
        <v>5069</v>
      </c>
    </row>
    <row r="955" spans="1:26" x14ac:dyDescent="0.3">
      <c r="A955" t="s">
        <v>976</v>
      </c>
      <c r="B955" t="s">
        <v>5023</v>
      </c>
      <c r="C955" t="s">
        <v>5029</v>
      </c>
      <c r="D955" t="s">
        <v>5035</v>
      </c>
      <c r="E955" t="s">
        <v>5040</v>
      </c>
      <c r="F955" t="s">
        <v>5043</v>
      </c>
      <c r="G955">
        <v>-3.4359999999999999</v>
      </c>
      <c r="H955">
        <v>55.378100000000003</v>
      </c>
      <c r="I955">
        <v>39800</v>
      </c>
      <c r="J955">
        <v>270760</v>
      </c>
      <c r="K955">
        <v>55550</v>
      </c>
      <c r="L955">
        <v>13683</v>
      </c>
      <c r="M955">
        <v>10880</v>
      </c>
      <c r="N955">
        <v>0.14699603648503301</v>
      </c>
      <c r="O955">
        <v>298234</v>
      </c>
      <c r="P955">
        <v>0</v>
      </c>
      <c r="Q955">
        <v>222930</v>
      </c>
      <c r="R955">
        <v>3489</v>
      </c>
      <c r="S955">
        <v>1.17E-2</v>
      </c>
      <c r="T955" t="s">
        <v>5058</v>
      </c>
      <c r="U955">
        <v>45402</v>
      </c>
      <c r="V955" t="s">
        <v>5088</v>
      </c>
      <c r="W955" t="s">
        <v>5079</v>
      </c>
      <c r="X955">
        <v>16</v>
      </c>
      <c r="Y955" t="s">
        <v>5077</v>
      </c>
      <c r="Z955" t="s">
        <v>5070</v>
      </c>
    </row>
    <row r="956" spans="1:26" x14ac:dyDescent="0.3">
      <c r="A956" t="s">
        <v>977</v>
      </c>
      <c r="B956" t="s">
        <v>5023</v>
      </c>
      <c r="C956" t="s">
        <v>5029</v>
      </c>
      <c r="D956" t="s">
        <v>5033</v>
      </c>
      <c r="E956" t="s">
        <v>5036</v>
      </c>
      <c r="F956" t="s">
        <v>5043</v>
      </c>
      <c r="G956">
        <v>-3.4359999999999999</v>
      </c>
      <c r="H956">
        <v>55.378100000000003</v>
      </c>
      <c r="I956">
        <v>314679</v>
      </c>
      <c r="J956">
        <v>1788648</v>
      </c>
      <c r="K956">
        <v>277665</v>
      </c>
      <c r="L956">
        <v>141216</v>
      </c>
      <c r="M956">
        <v>65874</v>
      </c>
      <c r="N956">
        <v>0.17593166868392621</v>
      </c>
      <c r="O956">
        <v>2147073</v>
      </c>
      <c r="P956">
        <v>1788648</v>
      </c>
      <c r="Q956">
        <v>0</v>
      </c>
      <c r="R956">
        <v>25335</v>
      </c>
      <c r="S956">
        <v>1.18E-2</v>
      </c>
      <c r="T956" t="s">
        <v>5057</v>
      </c>
      <c r="U956">
        <v>45651</v>
      </c>
      <c r="V956" t="s">
        <v>5078</v>
      </c>
      <c r="W956" t="s">
        <v>5081</v>
      </c>
      <c r="X956">
        <v>12</v>
      </c>
      <c r="Y956" t="s">
        <v>5077</v>
      </c>
      <c r="Z956" t="s">
        <v>5070</v>
      </c>
    </row>
    <row r="957" spans="1:26" x14ac:dyDescent="0.3">
      <c r="A957" t="s">
        <v>978</v>
      </c>
      <c r="B957" t="s">
        <v>5025</v>
      </c>
      <c r="C957" t="s">
        <v>5029</v>
      </c>
      <c r="D957" t="s">
        <v>5031</v>
      </c>
      <c r="E957" t="s">
        <v>5039</v>
      </c>
      <c r="F957" t="s">
        <v>5049</v>
      </c>
      <c r="G957">
        <v>-106.3468</v>
      </c>
      <c r="H957">
        <v>56.130400000000002</v>
      </c>
      <c r="I957">
        <v>72383</v>
      </c>
      <c r="J957">
        <v>519699</v>
      </c>
      <c r="K957">
        <v>122903</v>
      </c>
      <c r="L957">
        <v>34228</v>
      </c>
      <c r="M957">
        <v>22494</v>
      </c>
      <c r="N957">
        <v>0.1392787288376717</v>
      </c>
      <c r="O957">
        <v>654592</v>
      </c>
      <c r="P957">
        <v>0</v>
      </c>
      <c r="Q957">
        <v>0</v>
      </c>
      <c r="T957" t="s">
        <v>5051</v>
      </c>
      <c r="U957">
        <v>45455</v>
      </c>
      <c r="V957" t="s">
        <v>5078</v>
      </c>
      <c r="W957" t="s">
        <v>5093</v>
      </c>
      <c r="X957">
        <v>17</v>
      </c>
      <c r="Y957" t="s">
        <v>5077</v>
      </c>
      <c r="Z957" t="s">
        <v>5070</v>
      </c>
    </row>
    <row r="958" spans="1:26" x14ac:dyDescent="0.3">
      <c r="A958" t="s">
        <v>979</v>
      </c>
      <c r="B958" t="s">
        <v>5024</v>
      </c>
      <c r="C958" t="s">
        <v>5029</v>
      </c>
      <c r="D958" t="s">
        <v>5033</v>
      </c>
      <c r="E958" t="s">
        <v>5039</v>
      </c>
      <c r="F958" t="s">
        <v>5043</v>
      </c>
      <c r="G958">
        <v>-3.4359999999999999</v>
      </c>
      <c r="H958">
        <v>55.378100000000003</v>
      </c>
      <c r="I958">
        <v>45720</v>
      </c>
      <c r="J958">
        <v>236926</v>
      </c>
      <c r="K958">
        <v>40577</v>
      </c>
      <c r="L958">
        <v>11681</v>
      </c>
      <c r="M958">
        <v>13900</v>
      </c>
      <c r="N958">
        <v>0.19297455188574189</v>
      </c>
      <c r="O958">
        <v>293653</v>
      </c>
      <c r="P958">
        <v>0</v>
      </c>
      <c r="Q958">
        <v>0</v>
      </c>
      <c r="T958" t="s">
        <v>5056</v>
      </c>
      <c r="U958">
        <v>45308</v>
      </c>
      <c r="V958" t="s">
        <v>5078</v>
      </c>
      <c r="W958" t="s">
        <v>5084</v>
      </c>
      <c r="X958">
        <v>16</v>
      </c>
      <c r="Y958" t="s">
        <v>5077</v>
      </c>
      <c r="Z958" t="s">
        <v>5070</v>
      </c>
    </row>
    <row r="959" spans="1:26" x14ac:dyDescent="0.3">
      <c r="A959" t="s">
        <v>980</v>
      </c>
      <c r="B959" t="s">
        <v>5027</v>
      </c>
      <c r="C959" t="s">
        <v>5030</v>
      </c>
      <c r="D959" t="s">
        <v>5032</v>
      </c>
      <c r="E959" t="s">
        <v>5036</v>
      </c>
      <c r="F959" t="s">
        <v>5047</v>
      </c>
      <c r="G959">
        <v>138.25290000000001</v>
      </c>
      <c r="H959">
        <v>36.204799999999999</v>
      </c>
      <c r="I959">
        <v>62391</v>
      </c>
      <c r="J959">
        <v>720988</v>
      </c>
      <c r="K959">
        <v>81099</v>
      </c>
      <c r="L959">
        <v>52738</v>
      </c>
      <c r="M959">
        <v>28278</v>
      </c>
      <c r="N959">
        <v>8.6536543598156268E-2</v>
      </c>
      <c r="O959">
        <v>803000</v>
      </c>
      <c r="P959">
        <v>661168</v>
      </c>
      <c r="Q959">
        <v>0</v>
      </c>
      <c r="T959" t="s">
        <v>5061</v>
      </c>
      <c r="U959">
        <v>45653</v>
      </c>
      <c r="V959" t="s">
        <v>5091</v>
      </c>
      <c r="W959" t="s">
        <v>5081</v>
      </c>
      <c r="X959">
        <v>12</v>
      </c>
      <c r="Y959" t="s">
        <v>5077</v>
      </c>
      <c r="Z959" t="s">
        <v>5069</v>
      </c>
    </row>
    <row r="960" spans="1:26" x14ac:dyDescent="0.3">
      <c r="A960" t="s">
        <v>981</v>
      </c>
      <c r="B960" t="s">
        <v>5024</v>
      </c>
      <c r="C960" t="s">
        <v>5029</v>
      </c>
      <c r="D960" t="s">
        <v>5035</v>
      </c>
      <c r="E960" t="s">
        <v>5040</v>
      </c>
      <c r="F960" t="s">
        <v>5049</v>
      </c>
      <c r="G960">
        <v>-106.3468</v>
      </c>
      <c r="H960">
        <v>56.130400000000002</v>
      </c>
      <c r="I960">
        <v>4834</v>
      </c>
      <c r="J960">
        <v>30130</v>
      </c>
      <c r="K960">
        <v>6979</v>
      </c>
      <c r="L960">
        <v>1211</v>
      </c>
      <c r="M960">
        <v>1598</v>
      </c>
      <c r="N960">
        <v>0.16044150903223139</v>
      </c>
      <c r="O960">
        <v>36503</v>
      </c>
      <c r="P960">
        <v>0</v>
      </c>
      <c r="Q960">
        <v>121844</v>
      </c>
      <c r="T960" t="s">
        <v>5058</v>
      </c>
      <c r="U960">
        <v>45735</v>
      </c>
      <c r="V960" t="s">
        <v>5078</v>
      </c>
      <c r="W960" t="s">
        <v>5076</v>
      </c>
      <c r="X960">
        <v>15</v>
      </c>
      <c r="Y960" t="s">
        <v>5077</v>
      </c>
      <c r="Z960" t="s">
        <v>5070</v>
      </c>
    </row>
    <row r="961" spans="1:26" x14ac:dyDescent="0.3">
      <c r="A961" t="s">
        <v>982</v>
      </c>
      <c r="B961" t="s">
        <v>5025</v>
      </c>
      <c r="C961" t="s">
        <v>5029</v>
      </c>
      <c r="D961" t="s">
        <v>5033</v>
      </c>
      <c r="E961" t="s">
        <v>5039</v>
      </c>
      <c r="F961" t="s">
        <v>5043</v>
      </c>
      <c r="G961">
        <v>-3.4359999999999999</v>
      </c>
      <c r="H961">
        <v>55.378100000000003</v>
      </c>
      <c r="I961">
        <v>88376</v>
      </c>
      <c r="J961">
        <v>381963</v>
      </c>
      <c r="K961">
        <v>93877</v>
      </c>
      <c r="L961">
        <v>21248</v>
      </c>
      <c r="M961">
        <v>12083</v>
      </c>
      <c r="N961">
        <v>0.23137418306394389</v>
      </c>
      <c r="O961">
        <v>456018</v>
      </c>
      <c r="P961">
        <v>0</v>
      </c>
      <c r="Q961">
        <v>0</v>
      </c>
      <c r="T961" t="s">
        <v>5056</v>
      </c>
      <c r="U961">
        <v>45473</v>
      </c>
      <c r="V961" t="s">
        <v>5080</v>
      </c>
      <c r="W961" t="s">
        <v>5093</v>
      </c>
      <c r="X961">
        <v>15</v>
      </c>
      <c r="Y961" t="s">
        <v>5077</v>
      </c>
      <c r="Z961" t="s">
        <v>5071</v>
      </c>
    </row>
    <row r="962" spans="1:26" x14ac:dyDescent="0.3">
      <c r="A962" t="s">
        <v>983</v>
      </c>
      <c r="B962" t="s">
        <v>5024</v>
      </c>
      <c r="C962" t="s">
        <v>5029</v>
      </c>
      <c r="D962" t="s">
        <v>5035</v>
      </c>
      <c r="E962" t="s">
        <v>5040</v>
      </c>
      <c r="F962" t="s">
        <v>5048</v>
      </c>
      <c r="G962">
        <v>10.451499999999999</v>
      </c>
      <c r="H962">
        <v>51.165700000000001</v>
      </c>
      <c r="I962">
        <v>32365</v>
      </c>
      <c r="J962">
        <v>206722</v>
      </c>
      <c r="K962">
        <v>26646</v>
      </c>
      <c r="L962">
        <v>7535</v>
      </c>
      <c r="M962">
        <v>6597</v>
      </c>
      <c r="N962">
        <v>0.15656577218991141</v>
      </c>
      <c r="O962">
        <v>259644</v>
      </c>
      <c r="P962">
        <v>0</v>
      </c>
      <c r="Q962">
        <v>288650</v>
      </c>
      <c r="T962" t="s">
        <v>5058</v>
      </c>
      <c r="U962">
        <v>45733</v>
      </c>
      <c r="V962" t="s">
        <v>5085</v>
      </c>
      <c r="W962" t="s">
        <v>5076</v>
      </c>
      <c r="X962">
        <v>10</v>
      </c>
      <c r="Y962" t="s">
        <v>5082</v>
      </c>
      <c r="Z962" t="s">
        <v>5070</v>
      </c>
    </row>
    <row r="963" spans="1:26" x14ac:dyDescent="0.3">
      <c r="A963" t="s">
        <v>984</v>
      </c>
      <c r="B963" t="s">
        <v>5024</v>
      </c>
      <c r="C963" t="s">
        <v>5029</v>
      </c>
      <c r="D963" t="s">
        <v>5033</v>
      </c>
      <c r="E963" t="s">
        <v>5039</v>
      </c>
      <c r="F963" t="s">
        <v>5046</v>
      </c>
      <c r="G963">
        <v>133.77510000000001</v>
      </c>
      <c r="H963">
        <v>-25.2744</v>
      </c>
      <c r="I963">
        <v>78479</v>
      </c>
      <c r="J963">
        <v>329381</v>
      </c>
      <c r="K963">
        <v>44177</v>
      </c>
      <c r="L963">
        <v>12618</v>
      </c>
      <c r="M963">
        <v>10971</v>
      </c>
      <c r="N963">
        <v>0.2382650015233512</v>
      </c>
      <c r="O963">
        <v>424237</v>
      </c>
      <c r="P963">
        <v>0</v>
      </c>
      <c r="Q963">
        <v>0</v>
      </c>
      <c r="T963" t="s">
        <v>5056</v>
      </c>
      <c r="U963">
        <v>45321</v>
      </c>
      <c r="V963" t="s">
        <v>5089</v>
      </c>
      <c r="W963" t="s">
        <v>5084</v>
      </c>
      <c r="X963">
        <v>16</v>
      </c>
      <c r="Y963" t="s">
        <v>5077</v>
      </c>
      <c r="Z963" t="s">
        <v>5071</v>
      </c>
    </row>
    <row r="964" spans="1:26" x14ac:dyDescent="0.3">
      <c r="A964" t="s">
        <v>985</v>
      </c>
      <c r="B964" t="s">
        <v>5027</v>
      </c>
      <c r="C964" t="s">
        <v>5030</v>
      </c>
      <c r="D964" t="s">
        <v>5033</v>
      </c>
      <c r="E964" t="s">
        <v>5036</v>
      </c>
      <c r="F964" t="s">
        <v>5047</v>
      </c>
      <c r="G964">
        <v>138.25290000000001</v>
      </c>
      <c r="H964">
        <v>36.204799999999999</v>
      </c>
      <c r="I964">
        <v>24138</v>
      </c>
      <c r="J964">
        <v>117081</v>
      </c>
      <c r="K964">
        <v>27358</v>
      </c>
      <c r="L964">
        <v>6207</v>
      </c>
      <c r="M964">
        <v>5665</v>
      </c>
      <c r="N964">
        <v>0.20616578153812809</v>
      </c>
      <c r="O964">
        <v>151823</v>
      </c>
      <c r="P964">
        <v>102183</v>
      </c>
      <c r="Q964">
        <v>0</v>
      </c>
      <c r="T964" t="s">
        <v>5057</v>
      </c>
      <c r="U964">
        <v>45426</v>
      </c>
      <c r="V964" t="s">
        <v>5089</v>
      </c>
      <c r="W964" t="s">
        <v>5087</v>
      </c>
      <c r="X964">
        <v>17</v>
      </c>
      <c r="Y964" t="s">
        <v>5077</v>
      </c>
      <c r="Z964" t="s">
        <v>5071</v>
      </c>
    </row>
    <row r="965" spans="1:26" x14ac:dyDescent="0.3">
      <c r="A965" t="s">
        <v>986</v>
      </c>
      <c r="B965" t="s">
        <v>5025</v>
      </c>
      <c r="C965" t="s">
        <v>5029</v>
      </c>
      <c r="D965" t="s">
        <v>5033</v>
      </c>
      <c r="E965" t="s">
        <v>5039</v>
      </c>
      <c r="F965" t="s">
        <v>5047</v>
      </c>
      <c r="G965">
        <v>138.25290000000001</v>
      </c>
      <c r="H965">
        <v>36.204799999999999</v>
      </c>
      <c r="I965">
        <v>58082</v>
      </c>
      <c r="J965">
        <v>243881</v>
      </c>
      <c r="K965">
        <v>26223</v>
      </c>
      <c r="L965">
        <v>8495</v>
      </c>
      <c r="M965">
        <v>11905</v>
      </c>
      <c r="N965">
        <v>0.23815845501239161</v>
      </c>
      <c r="O965">
        <v>282015</v>
      </c>
      <c r="P965">
        <v>0</v>
      </c>
      <c r="Q965">
        <v>0</v>
      </c>
      <c r="T965" t="s">
        <v>5056</v>
      </c>
      <c r="U965">
        <v>45634</v>
      </c>
      <c r="V965" t="s">
        <v>5080</v>
      </c>
      <c r="W965" t="s">
        <v>5081</v>
      </c>
      <c r="X965">
        <v>10</v>
      </c>
      <c r="Y965" t="s">
        <v>5082</v>
      </c>
      <c r="Z965" t="s">
        <v>5071</v>
      </c>
    </row>
    <row r="966" spans="1:26" x14ac:dyDescent="0.3">
      <c r="A966" t="s">
        <v>987</v>
      </c>
      <c r="B966" t="s">
        <v>5027</v>
      </c>
      <c r="C966" t="s">
        <v>5029</v>
      </c>
      <c r="D966" t="s">
        <v>5033</v>
      </c>
      <c r="E966" t="s">
        <v>5040</v>
      </c>
      <c r="F966" t="s">
        <v>5048</v>
      </c>
      <c r="G966">
        <v>10.451499999999999</v>
      </c>
      <c r="H966">
        <v>51.165700000000001</v>
      </c>
      <c r="I966">
        <v>46736</v>
      </c>
      <c r="J966">
        <v>202124</v>
      </c>
      <c r="K966">
        <v>34393</v>
      </c>
      <c r="L966">
        <v>12187</v>
      </c>
      <c r="M966">
        <v>7505</v>
      </c>
      <c r="N966">
        <v>0.23122923164253151</v>
      </c>
      <c r="O966">
        <v>223432</v>
      </c>
      <c r="P966">
        <v>0</v>
      </c>
      <c r="Q966">
        <v>1675252</v>
      </c>
      <c r="T966" t="s">
        <v>5057</v>
      </c>
      <c r="U966">
        <v>45645</v>
      </c>
      <c r="V966" t="s">
        <v>5075</v>
      </c>
      <c r="W966" t="s">
        <v>5081</v>
      </c>
      <c r="X966">
        <v>16</v>
      </c>
      <c r="Y966" t="s">
        <v>5077</v>
      </c>
      <c r="Z966" t="s">
        <v>5071</v>
      </c>
    </row>
    <row r="967" spans="1:26" x14ac:dyDescent="0.3">
      <c r="A967" t="s">
        <v>988</v>
      </c>
      <c r="B967" t="s">
        <v>5024</v>
      </c>
      <c r="C967" t="s">
        <v>5029</v>
      </c>
      <c r="D967" t="s">
        <v>5033</v>
      </c>
      <c r="E967" t="s">
        <v>5036</v>
      </c>
      <c r="F967" t="s">
        <v>5047</v>
      </c>
      <c r="G967">
        <v>138.25290000000001</v>
      </c>
      <c r="H967">
        <v>36.204799999999999</v>
      </c>
      <c r="I967">
        <v>495001</v>
      </c>
      <c r="J967">
        <v>2269606</v>
      </c>
      <c r="K967">
        <v>230539</v>
      </c>
      <c r="L967">
        <v>154547</v>
      </c>
      <c r="M967">
        <v>126490</v>
      </c>
      <c r="N967">
        <v>0.21810010225272611</v>
      </c>
      <c r="O967">
        <v>2693041</v>
      </c>
      <c r="P967">
        <v>2269606</v>
      </c>
      <c r="Q967">
        <v>0</v>
      </c>
      <c r="T967" t="s">
        <v>5057</v>
      </c>
      <c r="U967">
        <v>45735</v>
      </c>
      <c r="V967" t="s">
        <v>5078</v>
      </c>
      <c r="W967" t="s">
        <v>5076</v>
      </c>
      <c r="X967">
        <v>12</v>
      </c>
      <c r="Y967" t="s">
        <v>5077</v>
      </c>
      <c r="Z967" t="s">
        <v>5071</v>
      </c>
    </row>
    <row r="968" spans="1:26" x14ac:dyDescent="0.3">
      <c r="A968" t="s">
        <v>989</v>
      </c>
      <c r="B968" t="s">
        <v>5026</v>
      </c>
      <c r="C968" t="s">
        <v>5030</v>
      </c>
      <c r="D968" t="s">
        <v>5031</v>
      </c>
      <c r="E968" t="s">
        <v>5036</v>
      </c>
      <c r="F968" t="s">
        <v>5049</v>
      </c>
      <c r="G968">
        <v>-106.3468</v>
      </c>
      <c r="H968">
        <v>56.130400000000002</v>
      </c>
      <c r="I968">
        <v>15807</v>
      </c>
      <c r="J968">
        <v>158376</v>
      </c>
      <c r="K968">
        <v>25083</v>
      </c>
      <c r="L968">
        <v>11778</v>
      </c>
      <c r="M968">
        <v>8830</v>
      </c>
      <c r="N968">
        <v>9.9807103604751479E-2</v>
      </c>
      <c r="O968">
        <v>184850</v>
      </c>
      <c r="P968">
        <v>139148</v>
      </c>
      <c r="Q968">
        <v>0</v>
      </c>
      <c r="T968" t="s">
        <v>5051</v>
      </c>
      <c r="U968">
        <v>45777</v>
      </c>
      <c r="V968" t="s">
        <v>5078</v>
      </c>
      <c r="W968" t="s">
        <v>5079</v>
      </c>
      <c r="X968">
        <v>12</v>
      </c>
      <c r="Y968" t="s">
        <v>5077</v>
      </c>
      <c r="Z968" t="s">
        <v>5069</v>
      </c>
    </row>
    <row r="969" spans="1:26" x14ac:dyDescent="0.3">
      <c r="A969" t="s">
        <v>990</v>
      </c>
      <c r="B969" t="s">
        <v>5027</v>
      </c>
      <c r="C969" t="s">
        <v>5030</v>
      </c>
      <c r="D969" t="s">
        <v>5032</v>
      </c>
      <c r="E969" t="s">
        <v>5036</v>
      </c>
      <c r="F969" t="s">
        <v>5045</v>
      </c>
      <c r="G969">
        <v>-51.9253</v>
      </c>
      <c r="H969">
        <v>-14.234999999999999</v>
      </c>
      <c r="I969">
        <v>224380</v>
      </c>
      <c r="J969">
        <v>3978271</v>
      </c>
      <c r="K969">
        <v>764864</v>
      </c>
      <c r="L969">
        <v>303722</v>
      </c>
      <c r="M969">
        <v>232658</v>
      </c>
      <c r="N969">
        <v>5.6401576753285623E-2</v>
      </c>
      <c r="O969">
        <v>4781053</v>
      </c>
      <c r="P969">
        <v>3978271</v>
      </c>
      <c r="Q969">
        <v>0</v>
      </c>
      <c r="T969" t="s">
        <v>5061</v>
      </c>
      <c r="U969">
        <v>45509</v>
      </c>
      <c r="V969" t="s">
        <v>5085</v>
      </c>
      <c r="W969" t="s">
        <v>5095</v>
      </c>
      <c r="X969">
        <v>12</v>
      </c>
      <c r="Y969" t="s">
        <v>5077</v>
      </c>
      <c r="Z969" t="s">
        <v>5069</v>
      </c>
    </row>
    <row r="970" spans="1:26" x14ac:dyDescent="0.3">
      <c r="A970" t="s">
        <v>991</v>
      </c>
      <c r="B970" t="s">
        <v>5025</v>
      </c>
      <c r="C970" t="s">
        <v>5029</v>
      </c>
      <c r="D970" t="s">
        <v>5032</v>
      </c>
      <c r="E970" t="s">
        <v>5036</v>
      </c>
      <c r="F970" t="s">
        <v>5044</v>
      </c>
      <c r="G970">
        <v>78.962900000000005</v>
      </c>
      <c r="H970">
        <v>20.593699999999998</v>
      </c>
      <c r="I970">
        <v>60465</v>
      </c>
      <c r="J970">
        <v>693722</v>
      </c>
      <c r="K970">
        <v>169150</v>
      </c>
      <c r="L970">
        <v>25765</v>
      </c>
      <c r="M970">
        <v>29964</v>
      </c>
      <c r="N970">
        <v>8.7161626568890968E-2</v>
      </c>
      <c r="O970">
        <v>802296</v>
      </c>
      <c r="P970">
        <v>693722</v>
      </c>
      <c r="Q970">
        <v>0</v>
      </c>
      <c r="T970" t="s">
        <v>5061</v>
      </c>
      <c r="U970">
        <v>45469</v>
      </c>
      <c r="V970" t="s">
        <v>5078</v>
      </c>
      <c r="W970" t="s">
        <v>5093</v>
      </c>
      <c r="X970">
        <v>12</v>
      </c>
      <c r="Y970" t="s">
        <v>5077</v>
      </c>
      <c r="Z970" t="s">
        <v>5069</v>
      </c>
    </row>
    <row r="971" spans="1:26" x14ac:dyDescent="0.3">
      <c r="A971" t="s">
        <v>992</v>
      </c>
      <c r="B971" t="s">
        <v>5023</v>
      </c>
      <c r="C971" t="s">
        <v>5029</v>
      </c>
      <c r="D971" t="s">
        <v>5032</v>
      </c>
      <c r="E971" t="s">
        <v>5036</v>
      </c>
      <c r="F971" t="s">
        <v>5047</v>
      </c>
      <c r="G971">
        <v>138.25290000000001</v>
      </c>
      <c r="H971">
        <v>36.204799999999999</v>
      </c>
      <c r="I971">
        <v>164674</v>
      </c>
      <c r="J971">
        <v>1721543</v>
      </c>
      <c r="K971">
        <v>244203</v>
      </c>
      <c r="L971">
        <v>86504</v>
      </c>
      <c r="M971">
        <v>103209</v>
      </c>
      <c r="N971">
        <v>9.565513318424633E-2</v>
      </c>
      <c r="O971">
        <v>1912622</v>
      </c>
      <c r="P971">
        <v>1721543</v>
      </c>
      <c r="Q971">
        <v>0</v>
      </c>
      <c r="R971">
        <v>30793</v>
      </c>
      <c r="S971">
        <v>1.61E-2</v>
      </c>
      <c r="T971" t="s">
        <v>5061</v>
      </c>
      <c r="U971">
        <v>45618</v>
      </c>
      <c r="V971" t="s">
        <v>5091</v>
      </c>
      <c r="W971" t="s">
        <v>5094</v>
      </c>
      <c r="X971">
        <v>13</v>
      </c>
      <c r="Y971" t="s">
        <v>5077</v>
      </c>
      <c r="Z971" t="s">
        <v>5069</v>
      </c>
    </row>
    <row r="972" spans="1:26" x14ac:dyDescent="0.3">
      <c r="A972" t="s">
        <v>993</v>
      </c>
      <c r="B972" t="s">
        <v>5023</v>
      </c>
      <c r="C972" t="s">
        <v>5030</v>
      </c>
      <c r="D972" t="s">
        <v>5033</v>
      </c>
      <c r="E972" t="s">
        <v>5036</v>
      </c>
      <c r="F972" t="s">
        <v>5045</v>
      </c>
      <c r="G972">
        <v>-51.9253</v>
      </c>
      <c r="H972">
        <v>-14.234999999999999</v>
      </c>
      <c r="I972">
        <v>42271</v>
      </c>
      <c r="J972">
        <v>170621</v>
      </c>
      <c r="K972">
        <v>21016</v>
      </c>
      <c r="L972">
        <v>8868</v>
      </c>
      <c r="M972">
        <v>6896</v>
      </c>
      <c r="N972">
        <v>0.2477483878218599</v>
      </c>
      <c r="O972">
        <v>196514</v>
      </c>
      <c r="P972">
        <v>161681</v>
      </c>
      <c r="Q972">
        <v>0</v>
      </c>
      <c r="R972">
        <v>3556</v>
      </c>
      <c r="S972">
        <v>1.8100000000000002E-2</v>
      </c>
      <c r="T972" t="s">
        <v>5056</v>
      </c>
      <c r="U972">
        <v>45314</v>
      </c>
      <c r="V972" t="s">
        <v>5089</v>
      </c>
      <c r="W972" t="s">
        <v>5084</v>
      </c>
      <c r="X972">
        <v>8</v>
      </c>
      <c r="Y972" t="s">
        <v>5082</v>
      </c>
      <c r="Z972" t="s">
        <v>5071</v>
      </c>
    </row>
    <row r="973" spans="1:26" x14ac:dyDescent="0.3">
      <c r="A973" t="s">
        <v>994</v>
      </c>
      <c r="B973" t="s">
        <v>5023</v>
      </c>
      <c r="C973" t="s">
        <v>5030</v>
      </c>
      <c r="D973" t="s">
        <v>5032</v>
      </c>
      <c r="E973" t="s">
        <v>5036</v>
      </c>
      <c r="F973" t="s">
        <v>5048</v>
      </c>
      <c r="G973">
        <v>10.451499999999999</v>
      </c>
      <c r="H973">
        <v>51.165700000000001</v>
      </c>
      <c r="I973">
        <v>27354</v>
      </c>
      <c r="J973">
        <v>529871</v>
      </c>
      <c r="K973">
        <v>78139</v>
      </c>
      <c r="L973">
        <v>18200</v>
      </c>
      <c r="M973">
        <v>17024</v>
      </c>
      <c r="N973">
        <v>5.1625380667334811E-2</v>
      </c>
      <c r="O973">
        <v>685288</v>
      </c>
      <c r="P973">
        <v>479986</v>
      </c>
      <c r="Q973">
        <v>0</v>
      </c>
      <c r="R973">
        <v>16378</v>
      </c>
      <c r="S973">
        <v>2.3900000000000001E-2</v>
      </c>
      <c r="T973" t="s">
        <v>5059</v>
      </c>
      <c r="U973">
        <v>45686</v>
      </c>
      <c r="V973" t="s">
        <v>5078</v>
      </c>
      <c r="W973" t="s">
        <v>5084</v>
      </c>
      <c r="X973">
        <v>17</v>
      </c>
      <c r="Y973" t="s">
        <v>5077</v>
      </c>
      <c r="Z973" t="s">
        <v>5069</v>
      </c>
    </row>
    <row r="974" spans="1:26" x14ac:dyDescent="0.3">
      <c r="A974" t="s">
        <v>995</v>
      </c>
      <c r="B974" t="s">
        <v>5023</v>
      </c>
      <c r="C974" t="s">
        <v>5030</v>
      </c>
      <c r="D974" t="s">
        <v>5031</v>
      </c>
      <c r="E974" t="s">
        <v>5036</v>
      </c>
      <c r="F974" t="s">
        <v>5049</v>
      </c>
      <c r="G974">
        <v>-106.3468</v>
      </c>
      <c r="H974">
        <v>56.130400000000002</v>
      </c>
      <c r="I974">
        <v>263703</v>
      </c>
      <c r="J974">
        <v>1880236</v>
      </c>
      <c r="K974">
        <v>349024</v>
      </c>
      <c r="L974">
        <v>141919</v>
      </c>
      <c r="M974">
        <v>38069</v>
      </c>
      <c r="N974">
        <v>0.14025002737940739</v>
      </c>
      <c r="O974">
        <v>2373114</v>
      </c>
      <c r="P974">
        <v>1880236</v>
      </c>
      <c r="Q974">
        <v>0</v>
      </c>
      <c r="R974">
        <v>38919</v>
      </c>
      <c r="S974">
        <v>1.6400000000000001E-2</v>
      </c>
      <c r="T974" t="s">
        <v>5052</v>
      </c>
      <c r="U974">
        <v>45456</v>
      </c>
      <c r="V974" t="s">
        <v>5075</v>
      </c>
      <c r="W974" t="s">
        <v>5093</v>
      </c>
      <c r="X974">
        <v>11</v>
      </c>
      <c r="Y974" t="s">
        <v>5082</v>
      </c>
      <c r="Z974" t="s">
        <v>5070</v>
      </c>
    </row>
    <row r="975" spans="1:26" x14ac:dyDescent="0.3">
      <c r="A975" t="s">
        <v>996</v>
      </c>
      <c r="B975" t="s">
        <v>5025</v>
      </c>
      <c r="C975" t="s">
        <v>5029</v>
      </c>
      <c r="D975" t="s">
        <v>5033</v>
      </c>
      <c r="E975" t="s">
        <v>5037</v>
      </c>
      <c r="F975" t="s">
        <v>5043</v>
      </c>
      <c r="G975">
        <v>-3.4359999999999999</v>
      </c>
      <c r="H975">
        <v>55.378100000000003</v>
      </c>
      <c r="I975">
        <v>51739</v>
      </c>
      <c r="J975">
        <v>293006</v>
      </c>
      <c r="K975">
        <v>70982</v>
      </c>
      <c r="L975">
        <v>10128</v>
      </c>
      <c r="M975">
        <v>7752</v>
      </c>
      <c r="N975">
        <v>0.17658170256169131</v>
      </c>
      <c r="O975">
        <v>378607</v>
      </c>
      <c r="P975">
        <v>0</v>
      </c>
      <c r="Q975">
        <v>0</v>
      </c>
      <c r="T975" t="s">
        <v>5056</v>
      </c>
      <c r="U975">
        <v>45494</v>
      </c>
      <c r="V975" t="s">
        <v>5080</v>
      </c>
      <c r="W975" t="s">
        <v>5083</v>
      </c>
      <c r="X975">
        <v>11</v>
      </c>
      <c r="Y975" t="s">
        <v>5082</v>
      </c>
      <c r="Z975" t="s">
        <v>5070</v>
      </c>
    </row>
    <row r="976" spans="1:26" x14ac:dyDescent="0.3">
      <c r="A976" t="s">
        <v>997</v>
      </c>
      <c r="B976" t="s">
        <v>5023</v>
      </c>
      <c r="C976" t="s">
        <v>5030</v>
      </c>
      <c r="D976" t="s">
        <v>5031</v>
      </c>
      <c r="E976" t="s">
        <v>5036</v>
      </c>
      <c r="F976" t="s">
        <v>5048</v>
      </c>
      <c r="G976">
        <v>10.451499999999999</v>
      </c>
      <c r="H976">
        <v>51.165700000000001</v>
      </c>
      <c r="I976">
        <v>243567</v>
      </c>
      <c r="J976">
        <v>1759653</v>
      </c>
      <c r="K976">
        <v>243966</v>
      </c>
      <c r="L976">
        <v>92376</v>
      </c>
      <c r="M976">
        <v>83964</v>
      </c>
      <c r="N976">
        <v>0.13841809511247621</v>
      </c>
      <c r="O976">
        <v>2193639</v>
      </c>
      <c r="P976">
        <v>1759653</v>
      </c>
      <c r="Q976">
        <v>0</v>
      </c>
      <c r="R976">
        <v>31588</v>
      </c>
      <c r="S976">
        <v>1.44E-2</v>
      </c>
      <c r="T976" t="s">
        <v>5052</v>
      </c>
      <c r="U976">
        <v>45493</v>
      </c>
      <c r="V976" t="s">
        <v>5088</v>
      </c>
      <c r="W976" t="s">
        <v>5083</v>
      </c>
      <c r="X976">
        <v>11</v>
      </c>
      <c r="Y976" t="s">
        <v>5082</v>
      </c>
      <c r="Z976" t="s">
        <v>5070</v>
      </c>
    </row>
    <row r="977" spans="1:26" x14ac:dyDescent="0.3">
      <c r="A977" t="s">
        <v>998</v>
      </c>
      <c r="B977" t="s">
        <v>5024</v>
      </c>
      <c r="C977" t="s">
        <v>5030</v>
      </c>
      <c r="D977" t="s">
        <v>5032</v>
      </c>
      <c r="E977" t="s">
        <v>5036</v>
      </c>
      <c r="F977" t="s">
        <v>5044</v>
      </c>
      <c r="G977">
        <v>78.962900000000005</v>
      </c>
      <c r="H977">
        <v>20.593699999999998</v>
      </c>
      <c r="I977">
        <v>183419</v>
      </c>
      <c r="J977">
        <v>2018572</v>
      </c>
      <c r="K977">
        <v>503256</v>
      </c>
      <c r="L977">
        <v>89575</v>
      </c>
      <c r="M977">
        <v>83828</v>
      </c>
      <c r="N977">
        <v>9.0866012386798672E-2</v>
      </c>
      <c r="O977">
        <v>2435739</v>
      </c>
      <c r="P977">
        <v>2018572</v>
      </c>
      <c r="Q977">
        <v>0</v>
      </c>
      <c r="T977" t="s">
        <v>5061</v>
      </c>
      <c r="U977">
        <v>45589</v>
      </c>
      <c r="V977" t="s">
        <v>5075</v>
      </c>
      <c r="W977" t="s">
        <v>5090</v>
      </c>
      <c r="X977">
        <v>8</v>
      </c>
      <c r="Y977" t="s">
        <v>5082</v>
      </c>
      <c r="Z977" t="s">
        <v>5070</v>
      </c>
    </row>
    <row r="978" spans="1:26" x14ac:dyDescent="0.3">
      <c r="A978" t="s">
        <v>999</v>
      </c>
      <c r="B978" t="s">
        <v>5025</v>
      </c>
      <c r="C978" t="s">
        <v>5029</v>
      </c>
      <c r="D978" t="s">
        <v>5031</v>
      </c>
      <c r="E978" t="s">
        <v>5039</v>
      </c>
      <c r="F978" t="s">
        <v>5045</v>
      </c>
      <c r="G978">
        <v>-51.9253</v>
      </c>
      <c r="H978">
        <v>-14.234999999999999</v>
      </c>
      <c r="I978">
        <v>29264</v>
      </c>
      <c r="J978">
        <v>264795</v>
      </c>
      <c r="K978">
        <v>65303</v>
      </c>
      <c r="L978">
        <v>19241</v>
      </c>
      <c r="M978">
        <v>10574</v>
      </c>
      <c r="N978">
        <v>0.1105160673738298</v>
      </c>
      <c r="O978">
        <v>323221</v>
      </c>
      <c r="P978">
        <v>0</v>
      </c>
      <c r="Q978">
        <v>0</v>
      </c>
      <c r="T978" t="s">
        <v>5051</v>
      </c>
      <c r="U978">
        <v>45527</v>
      </c>
      <c r="V978" t="s">
        <v>5091</v>
      </c>
      <c r="W978" t="s">
        <v>5095</v>
      </c>
      <c r="X978">
        <v>11</v>
      </c>
      <c r="Y978" t="s">
        <v>5082</v>
      </c>
      <c r="Z978" t="s">
        <v>5070</v>
      </c>
    </row>
    <row r="979" spans="1:26" x14ac:dyDescent="0.3">
      <c r="A979" t="s">
        <v>1000</v>
      </c>
      <c r="B979" t="s">
        <v>5024</v>
      </c>
      <c r="C979" t="s">
        <v>5029</v>
      </c>
      <c r="D979" t="s">
        <v>5035</v>
      </c>
      <c r="E979" t="s">
        <v>5040</v>
      </c>
      <c r="F979" t="s">
        <v>5046</v>
      </c>
      <c r="G979">
        <v>133.77510000000001</v>
      </c>
      <c r="H979">
        <v>-25.2744</v>
      </c>
      <c r="I979">
        <v>23822</v>
      </c>
      <c r="J979">
        <v>216460</v>
      </c>
      <c r="K979">
        <v>29024</v>
      </c>
      <c r="L979">
        <v>12379</v>
      </c>
      <c r="M979">
        <v>10346</v>
      </c>
      <c r="N979">
        <v>0.11005269364553399</v>
      </c>
      <c r="O979">
        <v>260408</v>
      </c>
      <c r="P979">
        <v>0</v>
      </c>
      <c r="Q979">
        <v>496114</v>
      </c>
      <c r="T979" t="s">
        <v>5058</v>
      </c>
      <c r="U979">
        <v>45330</v>
      </c>
      <c r="V979" t="s">
        <v>5075</v>
      </c>
      <c r="W979" t="s">
        <v>5086</v>
      </c>
      <c r="X979">
        <v>14</v>
      </c>
      <c r="Y979" t="s">
        <v>5077</v>
      </c>
      <c r="Z979" t="s">
        <v>5070</v>
      </c>
    </row>
    <row r="980" spans="1:26" x14ac:dyDescent="0.3">
      <c r="A980" t="s">
        <v>1001</v>
      </c>
      <c r="B980" t="s">
        <v>5025</v>
      </c>
      <c r="C980" t="s">
        <v>5029</v>
      </c>
      <c r="D980" t="s">
        <v>5031</v>
      </c>
      <c r="E980" t="s">
        <v>5036</v>
      </c>
      <c r="F980" t="s">
        <v>5045</v>
      </c>
      <c r="G980">
        <v>-51.9253</v>
      </c>
      <c r="H980">
        <v>-14.234999999999999</v>
      </c>
      <c r="I980">
        <v>72429</v>
      </c>
      <c r="J980">
        <v>821838</v>
      </c>
      <c r="K980">
        <v>177371</v>
      </c>
      <c r="L980">
        <v>31659</v>
      </c>
      <c r="M980">
        <v>29077</v>
      </c>
      <c r="N980">
        <v>8.8131490404938062E-2</v>
      </c>
      <c r="O980">
        <v>961050</v>
      </c>
      <c r="P980">
        <v>821838</v>
      </c>
      <c r="Q980">
        <v>0</v>
      </c>
      <c r="T980" t="s">
        <v>5052</v>
      </c>
      <c r="U980">
        <v>45694</v>
      </c>
      <c r="V980" t="s">
        <v>5075</v>
      </c>
      <c r="W980" t="s">
        <v>5086</v>
      </c>
      <c r="X980">
        <v>15</v>
      </c>
      <c r="Y980" t="s">
        <v>5077</v>
      </c>
      <c r="Z980" t="s">
        <v>5069</v>
      </c>
    </row>
    <row r="981" spans="1:26" x14ac:dyDescent="0.3">
      <c r="A981" t="s">
        <v>1002</v>
      </c>
      <c r="B981" t="s">
        <v>5025</v>
      </c>
      <c r="C981" t="s">
        <v>5029</v>
      </c>
      <c r="D981" t="s">
        <v>5035</v>
      </c>
      <c r="E981" t="s">
        <v>5039</v>
      </c>
      <c r="F981" t="s">
        <v>5047</v>
      </c>
      <c r="G981">
        <v>138.25290000000001</v>
      </c>
      <c r="H981">
        <v>36.204799999999999</v>
      </c>
      <c r="I981">
        <v>61105</v>
      </c>
      <c r="J981">
        <v>385557</v>
      </c>
      <c r="K981">
        <v>63528</v>
      </c>
      <c r="L981">
        <v>26637</v>
      </c>
      <c r="M981">
        <v>15178</v>
      </c>
      <c r="N981">
        <v>0.1584860813513245</v>
      </c>
      <c r="O981">
        <v>485340</v>
      </c>
      <c r="P981">
        <v>0</v>
      </c>
      <c r="Q981">
        <v>0</v>
      </c>
      <c r="T981" t="s">
        <v>5058</v>
      </c>
      <c r="U981">
        <v>45318</v>
      </c>
      <c r="V981" t="s">
        <v>5088</v>
      </c>
      <c r="W981" t="s">
        <v>5084</v>
      </c>
      <c r="X981">
        <v>17</v>
      </c>
      <c r="Y981" t="s">
        <v>5077</v>
      </c>
      <c r="Z981" t="s">
        <v>5070</v>
      </c>
    </row>
    <row r="982" spans="1:26" x14ac:dyDescent="0.3">
      <c r="A982" t="s">
        <v>1003</v>
      </c>
      <c r="B982" t="s">
        <v>5025</v>
      </c>
      <c r="C982" t="s">
        <v>5029</v>
      </c>
      <c r="D982" t="s">
        <v>5032</v>
      </c>
      <c r="E982" t="s">
        <v>5036</v>
      </c>
      <c r="F982" t="s">
        <v>5048</v>
      </c>
      <c r="G982">
        <v>10.451499999999999</v>
      </c>
      <c r="H982">
        <v>51.165700000000001</v>
      </c>
      <c r="I982">
        <v>177328</v>
      </c>
      <c r="J982">
        <v>2804937</v>
      </c>
      <c r="K982">
        <v>380751</v>
      </c>
      <c r="L982">
        <v>115617</v>
      </c>
      <c r="M982">
        <v>112702</v>
      </c>
      <c r="N982">
        <v>6.322000796208585E-2</v>
      </c>
      <c r="O982">
        <v>3231763</v>
      </c>
      <c r="P982">
        <v>2804937</v>
      </c>
      <c r="Q982">
        <v>0</v>
      </c>
      <c r="T982" t="s">
        <v>5061</v>
      </c>
      <c r="U982">
        <v>45506</v>
      </c>
      <c r="V982" t="s">
        <v>5091</v>
      </c>
      <c r="W982" t="s">
        <v>5095</v>
      </c>
      <c r="X982">
        <v>10</v>
      </c>
      <c r="Y982" t="s">
        <v>5082</v>
      </c>
      <c r="Z982" t="s">
        <v>5069</v>
      </c>
    </row>
    <row r="983" spans="1:26" x14ac:dyDescent="0.3">
      <c r="A983" t="s">
        <v>1004</v>
      </c>
      <c r="B983" t="s">
        <v>5027</v>
      </c>
      <c r="C983" t="s">
        <v>5029</v>
      </c>
      <c r="D983" t="s">
        <v>5031</v>
      </c>
      <c r="E983" t="s">
        <v>5040</v>
      </c>
      <c r="F983" t="s">
        <v>5046</v>
      </c>
      <c r="G983">
        <v>133.77510000000001</v>
      </c>
      <c r="H983">
        <v>-25.2744</v>
      </c>
      <c r="I983">
        <v>29249</v>
      </c>
      <c r="J983">
        <v>195319</v>
      </c>
      <c r="K983">
        <v>19798</v>
      </c>
      <c r="L983">
        <v>12190</v>
      </c>
      <c r="M983">
        <v>7899</v>
      </c>
      <c r="N983">
        <v>0.14975173089948729</v>
      </c>
      <c r="O983">
        <v>232254</v>
      </c>
      <c r="P983">
        <v>0</v>
      </c>
      <c r="Q983">
        <v>1950452</v>
      </c>
      <c r="T983" t="s">
        <v>5052</v>
      </c>
      <c r="U983">
        <v>45465</v>
      </c>
      <c r="V983" t="s">
        <v>5088</v>
      </c>
      <c r="W983" t="s">
        <v>5093</v>
      </c>
      <c r="X983">
        <v>10</v>
      </c>
      <c r="Y983" t="s">
        <v>5082</v>
      </c>
      <c r="Z983" t="s">
        <v>5070</v>
      </c>
    </row>
    <row r="984" spans="1:26" x14ac:dyDescent="0.3">
      <c r="A984" t="s">
        <v>1005</v>
      </c>
      <c r="B984" t="s">
        <v>5025</v>
      </c>
      <c r="C984" t="s">
        <v>5029</v>
      </c>
      <c r="D984" t="s">
        <v>5032</v>
      </c>
      <c r="E984" t="s">
        <v>5037</v>
      </c>
      <c r="F984" t="s">
        <v>5048</v>
      </c>
      <c r="G984">
        <v>10.451499999999999</v>
      </c>
      <c r="H984">
        <v>51.165700000000001</v>
      </c>
      <c r="I984">
        <v>55098</v>
      </c>
      <c r="J984">
        <v>715068</v>
      </c>
      <c r="K984">
        <v>86464</v>
      </c>
      <c r="L984">
        <v>41803</v>
      </c>
      <c r="M984">
        <v>39127</v>
      </c>
      <c r="N984">
        <v>7.7053924811736077E-2</v>
      </c>
      <c r="O984">
        <v>869966</v>
      </c>
      <c r="P984">
        <v>0</v>
      </c>
      <c r="Q984">
        <v>0</v>
      </c>
      <c r="T984" t="s">
        <v>5059</v>
      </c>
      <c r="U984">
        <v>45427</v>
      </c>
      <c r="V984" t="s">
        <v>5078</v>
      </c>
      <c r="W984" t="s">
        <v>5087</v>
      </c>
      <c r="X984">
        <v>17</v>
      </c>
      <c r="Y984" t="s">
        <v>5077</v>
      </c>
      <c r="Z984" t="s">
        <v>5069</v>
      </c>
    </row>
    <row r="985" spans="1:26" x14ac:dyDescent="0.3">
      <c r="A985" t="s">
        <v>1006</v>
      </c>
      <c r="B985" t="s">
        <v>5027</v>
      </c>
      <c r="C985" t="s">
        <v>5029</v>
      </c>
      <c r="D985" t="s">
        <v>5031</v>
      </c>
      <c r="E985" t="s">
        <v>5036</v>
      </c>
      <c r="F985" t="s">
        <v>5048</v>
      </c>
      <c r="G985">
        <v>10.451499999999999</v>
      </c>
      <c r="H985">
        <v>51.165700000000001</v>
      </c>
      <c r="I985">
        <v>200350</v>
      </c>
      <c r="J985">
        <v>2158001</v>
      </c>
      <c r="K985">
        <v>448221</v>
      </c>
      <c r="L985">
        <v>104883</v>
      </c>
      <c r="M985">
        <v>51140</v>
      </c>
      <c r="N985">
        <v>9.284059324994598E-2</v>
      </c>
      <c r="O985">
        <v>2571430</v>
      </c>
      <c r="P985">
        <v>2158001</v>
      </c>
      <c r="Q985">
        <v>0</v>
      </c>
      <c r="T985" t="s">
        <v>5052</v>
      </c>
      <c r="U985">
        <v>45604</v>
      </c>
      <c r="V985" t="s">
        <v>5091</v>
      </c>
      <c r="W985" t="s">
        <v>5094</v>
      </c>
      <c r="X985">
        <v>18</v>
      </c>
      <c r="Y985" t="s">
        <v>5092</v>
      </c>
      <c r="Z985" t="s">
        <v>5069</v>
      </c>
    </row>
    <row r="986" spans="1:26" x14ac:dyDescent="0.3">
      <c r="A986" t="s">
        <v>1007</v>
      </c>
      <c r="B986" t="s">
        <v>5023</v>
      </c>
      <c r="C986" t="s">
        <v>5029</v>
      </c>
      <c r="D986" t="s">
        <v>5033</v>
      </c>
      <c r="E986" t="s">
        <v>5036</v>
      </c>
      <c r="F986" t="s">
        <v>5048</v>
      </c>
      <c r="G986">
        <v>10.451499999999999</v>
      </c>
      <c r="H986">
        <v>51.165700000000001</v>
      </c>
      <c r="I986">
        <v>86619</v>
      </c>
      <c r="J986">
        <v>349763</v>
      </c>
      <c r="K986">
        <v>47777</v>
      </c>
      <c r="L986">
        <v>27399</v>
      </c>
      <c r="M986">
        <v>20400</v>
      </c>
      <c r="N986">
        <v>0.24765057571262089</v>
      </c>
      <c r="O986">
        <v>402061</v>
      </c>
      <c r="P986">
        <v>324046</v>
      </c>
      <c r="Q986">
        <v>0</v>
      </c>
      <c r="R986">
        <v>7036</v>
      </c>
      <c r="S986">
        <v>1.7500000000000002E-2</v>
      </c>
      <c r="T986" t="s">
        <v>5056</v>
      </c>
      <c r="U986">
        <v>45681</v>
      </c>
      <c r="V986" t="s">
        <v>5091</v>
      </c>
      <c r="W986" t="s">
        <v>5084</v>
      </c>
      <c r="X986">
        <v>15</v>
      </c>
      <c r="Y986" t="s">
        <v>5077</v>
      </c>
      <c r="Z986" t="s">
        <v>5071</v>
      </c>
    </row>
    <row r="987" spans="1:26" x14ac:dyDescent="0.3">
      <c r="A987" t="s">
        <v>1008</v>
      </c>
      <c r="B987" t="s">
        <v>5024</v>
      </c>
      <c r="C987" t="s">
        <v>5029</v>
      </c>
      <c r="D987" t="s">
        <v>5033</v>
      </c>
      <c r="E987" t="s">
        <v>5039</v>
      </c>
      <c r="F987" t="s">
        <v>5048</v>
      </c>
      <c r="G987">
        <v>10.451499999999999</v>
      </c>
      <c r="H987">
        <v>51.165700000000001</v>
      </c>
      <c r="I987">
        <v>40024</v>
      </c>
      <c r="J987">
        <v>221320</v>
      </c>
      <c r="K987">
        <v>33686</v>
      </c>
      <c r="L987">
        <v>16549</v>
      </c>
      <c r="M987">
        <v>12983</v>
      </c>
      <c r="N987">
        <v>0.18084310684900209</v>
      </c>
      <c r="O987">
        <v>263080</v>
      </c>
      <c r="P987">
        <v>0</v>
      </c>
      <c r="Q987">
        <v>0</v>
      </c>
      <c r="T987" t="s">
        <v>5056</v>
      </c>
      <c r="U987">
        <v>45745</v>
      </c>
      <c r="V987" t="s">
        <v>5088</v>
      </c>
      <c r="W987" t="s">
        <v>5076</v>
      </c>
      <c r="X987">
        <v>11</v>
      </c>
      <c r="Y987" t="s">
        <v>5082</v>
      </c>
      <c r="Z987" t="s">
        <v>5070</v>
      </c>
    </row>
    <row r="988" spans="1:26" x14ac:dyDescent="0.3">
      <c r="A988" t="s">
        <v>1009</v>
      </c>
      <c r="B988" t="s">
        <v>5027</v>
      </c>
      <c r="C988" t="s">
        <v>5029</v>
      </c>
      <c r="D988" t="s">
        <v>5033</v>
      </c>
      <c r="E988" t="s">
        <v>5036</v>
      </c>
      <c r="F988" t="s">
        <v>5047</v>
      </c>
      <c r="G988">
        <v>138.25290000000001</v>
      </c>
      <c r="H988">
        <v>36.204799999999999</v>
      </c>
      <c r="I988">
        <v>97097</v>
      </c>
      <c r="J988">
        <v>558179</v>
      </c>
      <c r="K988">
        <v>113402</v>
      </c>
      <c r="L988">
        <v>24377</v>
      </c>
      <c r="M988">
        <v>27606</v>
      </c>
      <c r="N988">
        <v>0.17395467213726459</v>
      </c>
      <c r="O988">
        <v>619763</v>
      </c>
      <c r="P988">
        <v>508722</v>
      </c>
      <c r="Q988">
        <v>0</v>
      </c>
      <c r="T988" t="s">
        <v>5057</v>
      </c>
      <c r="U988">
        <v>45735</v>
      </c>
      <c r="V988" t="s">
        <v>5078</v>
      </c>
      <c r="W988" t="s">
        <v>5076</v>
      </c>
      <c r="X988">
        <v>17</v>
      </c>
      <c r="Y988" t="s">
        <v>5077</v>
      </c>
      <c r="Z988" t="s">
        <v>5070</v>
      </c>
    </row>
    <row r="989" spans="1:26" x14ac:dyDescent="0.3">
      <c r="A989" t="s">
        <v>1010</v>
      </c>
      <c r="B989" t="s">
        <v>5024</v>
      </c>
      <c r="C989" t="s">
        <v>5029</v>
      </c>
      <c r="D989" t="s">
        <v>5033</v>
      </c>
      <c r="E989" t="s">
        <v>5039</v>
      </c>
      <c r="F989" t="s">
        <v>5045</v>
      </c>
      <c r="G989">
        <v>-51.9253</v>
      </c>
      <c r="H989">
        <v>-14.234999999999999</v>
      </c>
      <c r="I989">
        <v>8735</v>
      </c>
      <c r="J989">
        <v>50446</v>
      </c>
      <c r="K989">
        <v>5417</v>
      </c>
      <c r="L989">
        <v>2487</v>
      </c>
      <c r="M989">
        <v>1722</v>
      </c>
      <c r="N989">
        <v>0.17315888465163801</v>
      </c>
      <c r="O989">
        <v>58675</v>
      </c>
      <c r="P989">
        <v>0</v>
      </c>
      <c r="Q989">
        <v>0</v>
      </c>
      <c r="T989" t="s">
        <v>5056</v>
      </c>
      <c r="U989">
        <v>45698</v>
      </c>
      <c r="V989" t="s">
        <v>5085</v>
      </c>
      <c r="W989" t="s">
        <v>5086</v>
      </c>
      <c r="X989">
        <v>16</v>
      </c>
      <c r="Y989" t="s">
        <v>5077</v>
      </c>
      <c r="Z989" t="s">
        <v>5070</v>
      </c>
    </row>
    <row r="990" spans="1:26" x14ac:dyDescent="0.3">
      <c r="A990" t="s">
        <v>1011</v>
      </c>
      <c r="B990" t="s">
        <v>5025</v>
      </c>
      <c r="C990" t="s">
        <v>5029</v>
      </c>
      <c r="D990" t="s">
        <v>5035</v>
      </c>
      <c r="E990" t="s">
        <v>5037</v>
      </c>
      <c r="F990" t="s">
        <v>5045</v>
      </c>
      <c r="G990">
        <v>-51.9253</v>
      </c>
      <c r="H990">
        <v>-14.234999999999999</v>
      </c>
      <c r="I990">
        <v>6376</v>
      </c>
      <c r="J990">
        <v>47820</v>
      </c>
      <c r="K990">
        <v>6161</v>
      </c>
      <c r="L990">
        <v>2174</v>
      </c>
      <c r="M990">
        <v>2821</v>
      </c>
      <c r="N990">
        <v>0.1333371431006094</v>
      </c>
      <c r="O990">
        <v>56533</v>
      </c>
      <c r="P990">
        <v>0</v>
      </c>
      <c r="Q990">
        <v>0</v>
      </c>
      <c r="T990" t="s">
        <v>5058</v>
      </c>
      <c r="U990">
        <v>45329</v>
      </c>
      <c r="V990" t="s">
        <v>5078</v>
      </c>
      <c r="W990" t="s">
        <v>5086</v>
      </c>
      <c r="X990">
        <v>10</v>
      </c>
      <c r="Y990" t="s">
        <v>5082</v>
      </c>
      <c r="Z990" t="s">
        <v>5070</v>
      </c>
    </row>
    <row r="991" spans="1:26" x14ac:dyDescent="0.3">
      <c r="A991" t="s">
        <v>1012</v>
      </c>
      <c r="B991" t="s">
        <v>5023</v>
      </c>
      <c r="C991" t="s">
        <v>5030</v>
      </c>
      <c r="D991" t="s">
        <v>5031</v>
      </c>
      <c r="E991" t="s">
        <v>5036</v>
      </c>
      <c r="F991" t="s">
        <v>5043</v>
      </c>
      <c r="G991">
        <v>-3.4359999999999999</v>
      </c>
      <c r="H991">
        <v>55.378100000000003</v>
      </c>
      <c r="I991">
        <v>160509</v>
      </c>
      <c r="J991">
        <v>1924039</v>
      </c>
      <c r="K991">
        <v>358798</v>
      </c>
      <c r="L991">
        <v>152320</v>
      </c>
      <c r="M991">
        <v>57074</v>
      </c>
      <c r="N991">
        <v>8.3423459386082199E-2</v>
      </c>
      <c r="O991">
        <v>2378605</v>
      </c>
      <c r="P991">
        <v>1924039</v>
      </c>
      <c r="Q991">
        <v>0</v>
      </c>
      <c r="R991">
        <v>57800</v>
      </c>
      <c r="S991">
        <v>2.4299999999999999E-2</v>
      </c>
      <c r="T991" t="s">
        <v>5052</v>
      </c>
      <c r="U991">
        <v>45726</v>
      </c>
      <c r="V991" t="s">
        <v>5085</v>
      </c>
      <c r="W991" t="s">
        <v>5076</v>
      </c>
      <c r="X991">
        <v>10</v>
      </c>
      <c r="Y991" t="s">
        <v>5082</v>
      </c>
      <c r="Z991" t="s">
        <v>5069</v>
      </c>
    </row>
    <row r="992" spans="1:26" x14ac:dyDescent="0.3">
      <c r="A992" t="s">
        <v>1013</v>
      </c>
      <c r="B992" t="s">
        <v>5025</v>
      </c>
      <c r="C992" t="s">
        <v>5029</v>
      </c>
      <c r="D992" t="s">
        <v>5032</v>
      </c>
      <c r="E992" t="s">
        <v>5039</v>
      </c>
      <c r="F992" t="s">
        <v>5045</v>
      </c>
      <c r="G992">
        <v>-51.9253</v>
      </c>
      <c r="H992">
        <v>-14.234999999999999</v>
      </c>
      <c r="I992">
        <v>62092</v>
      </c>
      <c r="J992">
        <v>651984</v>
      </c>
      <c r="K992">
        <v>73861</v>
      </c>
      <c r="L992">
        <v>41625</v>
      </c>
      <c r="M992">
        <v>14711</v>
      </c>
      <c r="N992">
        <v>9.5235521536355408E-2</v>
      </c>
      <c r="O992">
        <v>794917</v>
      </c>
      <c r="P992">
        <v>0</v>
      </c>
      <c r="Q992">
        <v>0</v>
      </c>
      <c r="T992" t="s">
        <v>5059</v>
      </c>
      <c r="U992">
        <v>45312</v>
      </c>
      <c r="V992" t="s">
        <v>5080</v>
      </c>
      <c r="W992" t="s">
        <v>5084</v>
      </c>
      <c r="X992">
        <v>15</v>
      </c>
      <c r="Y992" t="s">
        <v>5077</v>
      </c>
      <c r="Z992" t="s">
        <v>5069</v>
      </c>
    </row>
    <row r="993" spans="1:26" x14ac:dyDescent="0.3">
      <c r="A993" t="s">
        <v>1014</v>
      </c>
      <c r="B993" t="s">
        <v>5024</v>
      </c>
      <c r="C993" t="s">
        <v>5029</v>
      </c>
      <c r="D993" t="s">
        <v>5031</v>
      </c>
      <c r="E993" t="s">
        <v>5036</v>
      </c>
      <c r="F993" t="s">
        <v>5043</v>
      </c>
      <c r="G993">
        <v>-3.4359999999999999</v>
      </c>
      <c r="H993">
        <v>55.378100000000003</v>
      </c>
      <c r="I993">
        <v>398094</v>
      </c>
      <c r="J993">
        <v>3146978</v>
      </c>
      <c r="K993">
        <v>663814</v>
      </c>
      <c r="L993">
        <v>127605</v>
      </c>
      <c r="M993">
        <v>168882</v>
      </c>
      <c r="N993">
        <v>0.1265006612808236</v>
      </c>
      <c r="O993">
        <v>3480780</v>
      </c>
      <c r="P993">
        <v>3146978</v>
      </c>
      <c r="Q993">
        <v>0</v>
      </c>
      <c r="T993" t="s">
        <v>5052</v>
      </c>
      <c r="U993">
        <v>45614</v>
      </c>
      <c r="V993" t="s">
        <v>5085</v>
      </c>
      <c r="W993" t="s">
        <v>5094</v>
      </c>
      <c r="X993">
        <v>17</v>
      </c>
      <c r="Y993" t="s">
        <v>5077</v>
      </c>
      <c r="Z993" t="s">
        <v>5070</v>
      </c>
    </row>
    <row r="994" spans="1:26" x14ac:dyDescent="0.3">
      <c r="A994" t="s">
        <v>1015</v>
      </c>
      <c r="B994" t="s">
        <v>5024</v>
      </c>
      <c r="C994" t="s">
        <v>5030</v>
      </c>
      <c r="D994" t="s">
        <v>5032</v>
      </c>
      <c r="E994" t="s">
        <v>5036</v>
      </c>
      <c r="F994" t="s">
        <v>5047</v>
      </c>
      <c r="G994">
        <v>138.25290000000001</v>
      </c>
      <c r="H994">
        <v>36.204799999999999</v>
      </c>
      <c r="I994">
        <v>143350</v>
      </c>
      <c r="J994">
        <v>1895712</v>
      </c>
      <c r="K994">
        <v>251443</v>
      </c>
      <c r="L994">
        <v>69551</v>
      </c>
      <c r="M994">
        <v>110202</v>
      </c>
      <c r="N994">
        <v>7.5618540092809106E-2</v>
      </c>
      <c r="O994">
        <v>2112833</v>
      </c>
      <c r="P994">
        <v>1895712</v>
      </c>
      <c r="Q994">
        <v>0</v>
      </c>
      <c r="T994" t="s">
        <v>5061</v>
      </c>
      <c r="U994">
        <v>45357</v>
      </c>
      <c r="V994" t="s">
        <v>5078</v>
      </c>
      <c r="W994" t="s">
        <v>5076</v>
      </c>
      <c r="X994">
        <v>9</v>
      </c>
      <c r="Y994" t="s">
        <v>5082</v>
      </c>
      <c r="Z994" t="s">
        <v>5069</v>
      </c>
    </row>
    <row r="995" spans="1:26" x14ac:dyDescent="0.3">
      <c r="A995" t="s">
        <v>1016</v>
      </c>
      <c r="B995" t="s">
        <v>5027</v>
      </c>
      <c r="C995" t="s">
        <v>5030</v>
      </c>
      <c r="D995" t="s">
        <v>5033</v>
      </c>
      <c r="E995" t="s">
        <v>5036</v>
      </c>
      <c r="F995" t="s">
        <v>5043</v>
      </c>
      <c r="G995">
        <v>-3.4359999999999999</v>
      </c>
      <c r="H995">
        <v>55.378100000000003</v>
      </c>
      <c r="I995">
        <v>126154</v>
      </c>
      <c r="J995">
        <v>741019</v>
      </c>
      <c r="K995">
        <v>96231</v>
      </c>
      <c r="L995">
        <v>35117</v>
      </c>
      <c r="M995">
        <v>33204</v>
      </c>
      <c r="N995">
        <v>0.17024484794064471</v>
      </c>
      <c r="O995">
        <v>895862</v>
      </c>
      <c r="P995">
        <v>697223</v>
      </c>
      <c r="Q995">
        <v>0</v>
      </c>
      <c r="T995" t="s">
        <v>5057</v>
      </c>
      <c r="U995">
        <v>45767</v>
      </c>
      <c r="V995" t="s">
        <v>5080</v>
      </c>
      <c r="W995" t="s">
        <v>5079</v>
      </c>
      <c r="X995">
        <v>8</v>
      </c>
      <c r="Y995" t="s">
        <v>5082</v>
      </c>
      <c r="Z995" t="s">
        <v>5070</v>
      </c>
    </row>
    <row r="996" spans="1:26" x14ac:dyDescent="0.3">
      <c r="A996" t="s">
        <v>1017</v>
      </c>
      <c r="B996" t="s">
        <v>5025</v>
      </c>
      <c r="C996" t="s">
        <v>5029</v>
      </c>
      <c r="D996" t="s">
        <v>5031</v>
      </c>
      <c r="E996" t="s">
        <v>5037</v>
      </c>
      <c r="F996" t="s">
        <v>5043</v>
      </c>
      <c r="G996">
        <v>-3.4359999999999999</v>
      </c>
      <c r="H996">
        <v>55.378100000000003</v>
      </c>
      <c r="I996">
        <v>31545</v>
      </c>
      <c r="J996">
        <v>211777</v>
      </c>
      <c r="K996">
        <v>28762</v>
      </c>
      <c r="L996">
        <v>8614</v>
      </c>
      <c r="M996">
        <v>7718</v>
      </c>
      <c r="N996">
        <v>0.1489573041688223</v>
      </c>
      <c r="O996">
        <v>262774</v>
      </c>
      <c r="P996">
        <v>0</v>
      </c>
      <c r="Q996">
        <v>0</v>
      </c>
      <c r="T996" t="s">
        <v>5051</v>
      </c>
      <c r="U996">
        <v>45546</v>
      </c>
      <c r="V996" t="s">
        <v>5078</v>
      </c>
      <c r="W996" t="s">
        <v>5096</v>
      </c>
      <c r="X996">
        <v>17</v>
      </c>
      <c r="Y996" t="s">
        <v>5077</v>
      </c>
      <c r="Z996" t="s">
        <v>5070</v>
      </c>
    </row>
    <row r="997" spans="1:26" x14ac:dyDescent="0.3">
      <c r="A997" t="s">
        <v>1018</v>
      </c>
      <c r="B997" t="s">
        <v>5024</v>
      </c>
      <c r="C997" t="s">
        <v>5030</v>
      </c>
      <c r="D997" t="s">
        <v>5033</v>
      </c>
      <c r="E997" t="s">
        <v>5039</v>
      </c>
      <c r="F997" t="s">
        <v>5045</v>
      </c>
      <c r="G997">
        <v>-51.9253</v>
      </c>
      <c r="H997">
        <v>-14.234999999999999</v>
      </c>
      <c r="I997">
        <v>36579</v>
      </c>
      <c r="J997">
        <v>181950</v>
      </c>
      <c r="K997">
        <v>28202</v>
      </c>
      <c r="L997">
        <v>9014</v>
      </c>
      <c r="M997">
        <v>10745</v>
      </c>
      <c r="N997">
        <v>0.20103886682938521</v>
      </c>
      <c r="O997">
        <v>234885</v>
      </c>
      <c r="P997">
        <v>0</v>
      </c>
      <c r="Q997">
        <v>0</v>
      </c>
      <c r="T997" t="s">
        <v>5056</v>
      </c>
      <c r="U997">
        <v>45331</v>
      </c>
      <c r="V997" t="s">
        <v>5091</v>
      </c>
      <c r="W997" t="s">
        <v>5086</v>
      </c>
      <c r="X997">
        <v>12</v>
      </c>
      <c r="Y997" t="s">
        <v>5077</v>
      </c>
      <c r="Z997" t="s">
        <v>5071</v>
      </c>
    </row>
    <row r="998" spans="1:26" x14ac:dyDescent="0.3">
      <c r="A998" t="s">
        <v>1019</v>
      </c>
      <c r="B998" t="s">
        <v>5024</v>
      </c>
      <c r="C998" t="s">
        <v>5029</v>
      </c>
      <c r="D998" t="s">
        <v>5032</v>
      </c>
      <c r="E998" t="s">
        <v>5036</v>
      </c>
      <c r="F998" t="s">
        <v>5049</v>
      </c>
      <c r="G998">
        <v>-106.3468</v>
      </c>
      <c r="H998">
        <v>56.130400000000002</v>
      </c>
      <c r="I998">
        <v>93767</v>
      </c>
      <c r="J998">
        <v>1527481</v>
      </c>
      <c r="K998">
        <v>168336</v>
      </c>
      <c r="L998">
        <v>70027</v>
      </c>
      <c r="M998">
        <v>46850</v>
      </c>
      <c r="N998">
        <v>6.1386822596052062E-2</v>
      </c>
      <c r="O998">
        <v>1834787</v>
      </c>
      <c r="P998">
        <v>1527481</v>
      </c>
      <c r="Q998">
        <v>0</v>
      </c>
      <c r="T998" t="s">
        <v>5061</v>
      </c>
      <c r="U998">
        <v>45677</v>
      </c>
      <c r="V998" t="s">
        <v>5085</v>
      </c>
      <c r="W998" t="s">
        <v>5084</v>
      </c>
      <c r="X998">
        <v>15</v>
      </c>
      <c r="Y998" t="s">
        <v>5077</v>
      </c>
      <c r="Z998" t="s">
        <v>5069</v>
      </c>
    </row>
    <row r="999" spans="1:26" x14ac:dyDescent="0.3">
      <c r="A999" t="s">
        <v>1020</v>
      </c>
      <c r="B999" t="s">
        <v>5025</v>
      </c>
      <c r="C999" t="s">
        <v>5029</v>
      </c>
      <c r="D999" t="s">
        <v>5032</v>
      </c>
      <c r="E999" t="s">
        <v>5039</v>
      </c>
      <c r="F999" t="s">
        <v>5048</v>
      </c>
      <c r="G999">
        <v>10.451499999999999</v>
      </c>
      <c r="H999">
        <v>51.165700000000001</v>
      </c>
      <c r="I999">
        <v>44836</v>
      </c>
      <c r="J999">
        <v>646391</v>
      </c>
      <c r="K999">
        <v>140046</v>
      </c>
      <c r="L999">
        <v>47132</v>
      </c>
      <c r="M999">
        <v>34772</v>
      </c>
      <c r="N999">
        <v>6.9364990029188944E-2</v>
      </c>
      <c r="O999">
        <v>757528</v>
      </c>
      <c r="P999">
        <v>0</v>
      </c>
      <c r="Q999">
        <v>0</v>
      </c>
      <c r="T999" t="s">
        <v>5059</v>
      </c>
      <c r="U999">
        <v>45693</v>
      </c>
      <c r="V999" t="s">
        <v>5078</v>
      </c>
      <c r="W999" t="s">
        <v>5086</v>
      </c>
      <c r="X999">
        <v>11</v>
      </c>
      <c r="Y999" t="s">
        <v>5082</v>
      </c>
      <c r="Z999" t="s">
        <v>5069</v>
      </c>
    </row>
    <row r="1000" spans="1:26" x14ac:dyDescent="0.3">
      <c r="A1000" t="s">
        <v>1021</v>
      </c>
      <c r="B1000" t="s">
        <v>5025</v>
      </c>
      <c r="C1000" t="s">
        <v>5029</v>
      </c>
      <c r="D1000" t="s">
        <v>5035</v>
      </c>
      <c r="E1000" t="s">
        <v>5037</v>
      </c>
      <c r="F1000" t="s">
        <v>5043</v>
      </c>
      <c r="G1000">
        <v>-3.4359999999999999</v>
      </c>
      <c r="H1000">
        <v>55.378100000000003</v>
      </c>
      <c r="I1000">
        <v>14824</v>
      </c>
      <c r="J1000">
        <v>137250</v>
      </c>
      <c r="K1000">
        <v>14978</v>
      </c>
      <c r="L1000">
        <v>8931</v>
      </c>
      <c r="M1000">
        <v>2798</v>
      </c>
      <c r="N1000">
        <v>0.1080092386264343</v>
      </c>
      <c r="O1000">
        <v>162207</v>
      </c>
      <c r="P1000">
        <v>0</v>
      </c>
      <c r="Q1000">
        <v>0</v>
      </c>
      <c r="T1000" t="s">
        <v>5058</v>
      </c>
      <c r="U1000">
        <v>45637</v>
      </c>
      <c r="V1000" t="s">
        <v>5078</v>
      </c>
      <c r="W1000" t="s">
        <v>5081</v>
      </c>
      <c r="X1000">
        <v>11</v>
      </c>
      <c r="Y1000" t="s">
        <v>5082</v>
      </c>
      <c r="Z1000" t="s">
        <v>5070</v>
      </c>
    </row>
    <row r="1001" spans="1:26" x14ac:dyDescent="0.3">
      <c r="A1001" t="s">
        <v>1022</v>
      </c>
      <c r="B1001" t="s">
        <v>5024</v>
      </c>
      <c r="C1001" t="s">
        <v>5029</v>
      </c>
      <c r="D1001" t="s">
        <v>5035</v>
      </c>
      <c r="E1001" t="s">
        <v>5040</v>
      </c>
      <c r="F1001" t="s">
        <v>5050</v>
      </c>
      <c r="G1001">
        <v>-95.712900000000005</v>
      </c>
      <c r="H1001">
        <v>37.090200000000003</v>
      </c>
      <c r="I1001">
        <v>49939</v>
      </c>
      <c r="J1001">
        <v>362790</v>
      </c>
      <c r="K1001">
        <v>74011</v>
      </c>
      <c r="L1001">
        <v>24783</v>
      </c>
      <c r="M1001">
        <v>11668</v>
      </c>
      <c r="N1001">
        <v>0.1376526527464178</v>
      </c>
      <c r="O1001">
        <v>457959</v>
      </c>
      <c r="P1001">
        <v>0</v>
      </c>
      <c r="Q1001">
        <v>217566</v>
      </c>
      <c r="T1001" t="s">
        <v>5058</v>
      </c>
      <c r="U1001">
        <v>45431</v>
      </c>
      <c r="V1001" t="s">
        <v>5080</v>
      </c>
      <c r="W1001" t="s">
        <v>5087</v>
      </c>
      <c r="X1001">
        <v>17</v>
      </c>
      <c r="Y1001" t="s">
        <v>5077</v>
      </c>
      <c r="Z1001" t="s">
        <v>5070</v>
      </c>
    </row>
    <row r="1002" spans="1:26" x14ac:dyDescent="0.3">
      <c r="A1002" t="s">
        <v>1023</v>
      </c>
      <c r="B1002" t="s">
        <v>5024</v>
      </c>
      <c r="C1002" t="s">
        <v>5030</v>
      </c>
      <c r="D1002" t="s">
        <v>5033</v>
      </c>
      <c r="E1002" t="s">
        <v>5039</v>
      </c>
      <c r="F1002" t="s">
        <v>5050</v>
      </c>
      <c r="G1002">
        <v>-95.712900000000005</v>
      </c>
      <c r="H1002">
        <v>37.090200000000003</v>
      </c>
      <c r="I1002">
        <v>72525</v>
      </c>
      <c r="J1002">
        <v>419943</v>
      </c>
      <c r="K1002">
        <v>85642</v>
      </c>
      <c r="L1002">
        <v>33330</v>
      </c>
      <c r="M1002">
        <v>12181</v>
      </c>
      <c r="N1002">
        <v>0.1727037065614363</v>
      </c>
      <c r="O1002">
        <v>517564</v>
      </c>
      <c r="P1002">
        <v>0</v>
      </c>
      <c r="Q1002">
        <v>0</v>
      </c>
      <c r="T1002" t="s">
        <v>5056</v>
      </c>
      <c r="U1002">
        <v>45582</v>
      </c>
      <c r="V1002" t="s">
        <v>5075</v>
      </c>
      <c r="W1002" t="s">
        <v>5090</v>
      </c>
      <c r="X1002">
        <v>12</v>
      </c>
      <c r="Y1002" t="s">
        <v>5077</v>
      </c>
      <c r="Z1002" t="s">
        <v>5070</v>
      </c>
    </row>
    <row r="1003" spans="1:26" x14ac:dyDescent="0.3">
      <c r="A1003" t="s">
        <v>1024</v>
      </c>
      <c r="B1003" t="s">
        <v>5027</v>
      </c>
      <c r="C1003" t="s">
        <v>5030</v>
      </c>
      <c r="D1003" t="s">
        <v>5033</v>
      </c>
      <c r="E1003" t="s">
        <v>5036</v>
      </c>
      <c r="F1003" t="s">
        <v>5045</v>
      </c>
      <c r="G1003">
        <v>-51.9253</v>
      </c>
      <c r="H1003">
        <v>-14.234999999999999</v>
      </c>
      <c r="I1003">
        <v>396142</v>
      </c>
      <c r="J1003">
        <v>1698653</v>
      </c>
      <c r="K1003">
        <v>325211</v>
      </c>
      <c r="L1003">
        <v>128681</v>
      </c>
      <c r="M1003">
        <v>44597</v>
      </c>
      <c r="N1003">
        <v>0.23320965958415441</v>
      </c>
      <c r="O1003">
        <v>2123927</v>
      </c>
      <c r="P1003">
        <v>1698653</v>
      </c>
      <c r="Q1003">
        <v>0</v>
      </c>
      <c r="T1003" t="s">
        <v>5057</v>
      </c>
      <c r="U1003">
        <v>45583</v>
      </c>
      <c r="V1003" t="s">
        <v>5091</v>
      </c>
      <c r="W1003" t="s">
        <v>5090</v>
      </c>
      <c r="X1003">
        <v>9</v>
      </c>
      <c r="Y1003" t="s">
        <v>5082</v>
      </c>
      <c r="Z1003" t="s">
        <v>5071</v>
      </c>
    </row>
    <row r="1004" spans="1:26" x14ac:dyDescent="0.3">
      <c r="A1004" t="s">
        <v>1025</v>
      </c>
      <c r="B1004" t="s">
        <v>5023</v>
      </c>
      <c r="C1004" t="s">
        <v>5029</v>
      </c>
      <c r="D1004" t="s">
        <v>5033</v>
      </c>
      <c r="E1004" t="s">
        <v>5036</v>
      </c>
      <c r="F1004" t="s">
        <v>5043</v>
      </c>
      <c r="G1004">
        <v>-3.4359999999999999</v>
      </c>
      <c r="H1004">
        <v>55.378100000000003</v>
      </c>
      <c r="I1004">
        <v>19527</v>
      </c>
      <c r="J1004">
        <v>83891</v>
      </c>
      <c r="K1004">
        <v>14359</v>
      </c>
      <c r="L1004">
        <v>3916</v>
      </c>
      <c r="M1004">
        <v>3621</v>
      </c>
      <c r="N1004">
        <v>0.23276803988862971</v>
      </c>
      <c r="O1004">
        <v>107195</v>
      </c>
      <c r="P1004">
        <v>79548</v>
      </c>
      <c r="Q1004">
        <v>0</v>
      </c>
      <c r="R1004">
        <v>2551</v>
      </c>
      <c r="S1004">
        <v>2.3800000000000002E-2</v>
      </c>
      <c r="T1004" t="s">
        <v>5056</v>
      </c>
      <c r="U1004">
        <v>45752</v>
      </c>
      <c r="V1004" t="s">
        <v>5088</v>
      </c>
      <c r="W1004" t="s">
        <v>5079</v>
      </c>
      <c r="X1004">
        <v>17</v>
      </c>
      <c r="Y1004" t="s">
        <v>5077</v>
      </c>
      <c r="Z1004" t="s">
        <v>5071</v>
      </c>
    </row>
    <row r="1005" spans="1:26" x14ac:dyDescent="0.3">
      <c r="A1005" t="s">
        <v>1026</v>
      </c>
      <c r="B1005" t="s">
        <v>5027</v>
      </c>
      <c r="C1005" t="s">
        <v>5029</v>
      </c>
      <c r="D1005" t="s">
        <v>5033</v>
      </c>
      <c r="E1005" t="s">
        <v>5040</v>
      </c>
      <c r="F1005" t="s">
        <v>5050</v>
      </c>
      <c r="G1005">
        <v>-95.712900000000005</v>
      </c>
      <c r="H1005">
        <v>37.090200000000003</v>
      </c>
      <c r="I1005">
        <v>48360</v>
      </c>
      <c r="J1005">
        <v>300325</v>
      </c>
      <c r="K1005">
        <v>55678</v>
      </c>
      <c r="L1005">
        <v>18495</v>
      </c>
      <c r="M1005">
        <v>12238</v>
      </c>
      <c r="N1005">
        <v>0.1610266024701123</v>
      </c>
      <c r="O1005">
        <v>333430</v>
      </c>
      <c r="P1005">
        <v>0</v>
      </c>
      <c r="Q1005">
        <v>849287</v>
      </c>
      <c r="T1005" t="s">
        <v>5057</v>
      </c>
      <c r="U1005">
        <v>45441</v>
      </c>
      <c r="V1005" t="s">
        <v>5078</v>
      </c>
      <c r="W1005" t="s">
        <v>5087</v>
      </c>
      <c r="X1005">
        <v>15</v>
      </c>
      <c r="Y1005" t="s">
        <v>5077</v>
      </c>
      <c r="Z1005" t="s">
        <v>5070</v>
      </c>
    </row>
    <row r="1006" spans="1:26" x14ac:dyDescent="0.3">
      <c r="A1006" t="s">
        <v>1027</v>
      </c>
      <c r="B1006" t="s">
        <v>5024</v>
      </c>
      <c r="C1006" t="s">
        <v>5029</v>
      </c>
      <c r="D1006" t="s">
        <v>5033</v>
      </c>
      <c r="E1006" t="s">
        <v>5040</v>
      </c>
      <c r="F1006" t="s">
        <v>5046</v>
      </c>
      <c r="G1006">
        <v>133.77510000000001</v>
      </c>
      <c r="H1006">
        <v>-25.2744</v>
      </c>
      <c r="I1006">
        <v>8315</v>
      </c>
      <c r="J1006">
        <v>53407</v>
      </c>
      <c r="K1006">
        <v>6796</v>
      </c>
      <c r="L1006">
        <v>2948</v>
      </c>
      <c r="M1006">
        <v>1757</v>
      </c>
      <c r="N1006">
        <v>0.15570592812204939</v>
      </c>
      <c r="O1006">
        <v>61504</v>
      </c>
      <c r="P1006">
        <v>0</v>
      </c>
      <c r="Q1006">
        <v>285594</v>
      </c>
      <c r="T1006" t="s">
        <v>5056</v>
      </c>
      <c r="U1006">
        <v>45494</v>
      </c>
      <c r="V1006" t="s">
        <v>5080</v>
      </c>
      <c r="W1006" t="s">
        <v>5083</v>
      </c>
      <c r="X1006">
        <v>17</v>
      </c>
      <c r="Y1006" t="s">
        <v>5077</v>
      </c>
      <c r="Z1006" t="s">
        <v>5070</v>
      </c>
    </row>
    <row r="1007" spans="1:26" x14ac:dyDescent="0.3">
      <c r="A1007" t="s">
        <v>1028</v>
      </c>
      <c r="B1007" t="s">
        <v>5027</v>
      </c>
      <c r="C1007" t="s">
        <v>5029</v>
      </c>
      <c r="D1007" t="s">
        <v>5033</v>
      </c>
      <c r="E1007" t="s">
        <v>5036</v>
      </c>
      <c r="F1007" t="s">
        <v>5046</v>
      </c>
      <c r="G1007">
        <v>133.77510000000001</v>
      </c>
      <c r="H1007">
        <v>-25.2744</v>
      </c>
      <c r="I1007">
        <v>56276</v>
      </c>
      <c r="J1007">
        <v>241713</v>
      </c>
      <c r="K1007">
        <v>29003</v>
      </c>
      <c r="L1007">
        <v>18463</v>
      </c>
      <c r="M1007">
        <v>13223</v>
      </c>
      <c r="N1007">
        <v>0.23282323764720311</v>
      </c>
      <c r="O1007">
        <v>300092</v>
      </c>
      <c r="P1007">
        <v>223352</v>
      </c>
      <c r="Q1007">
        <v>0</v>
      </c>
      <c r="T1007" t="s">
        <v>5057</v>
      </c>
      <c r="U1007">
        <v>45552</v>
      </c>
      <c r="V1007" t="s">
        <v>5089</v>
      </c>
      <c r="W1007" t="s">
        <v>5096</v>
      </c>
      <c r="X1007">
        <v>17</v>
      </c>
      <c r="Y1007" t="s">
        <v>5077</v>
      </c>
      <c r="Z1007" t="s">
        <v>5071</v>
      </c>
    </row>
    <row r="1008" spans="1:26" x14ac:dyDescent="0.3">
      <c r="A1008" t="s">
        <v>1029</v>
      </c>
      <c r="B1008" t="s">
        <v>5027</v>
      </c>
      <c r="C1008" t="s">
        <v>5029</v>
      </c>
      <c r="D1008" t="s">
        <v>5031</v>
      </c>
      <c r="E1008" t="s">
        <v>5036</v>
      </c>
      <c r="F1008" t="s">
        <v>5049</v>
      </c>
      <c r="G1008">
        <v>-106.3468</v>
      </c>
      <c r="H1008">
        <v>56.130400000000002</v>
      </c>
      <c r="I1008">
        <v>53073</v>
      </c>
      <c r="J1008">
        <v>545406</v>
      </c>
      <c r="K1008">
        <v>120640</v>
      </c>
      <c r="L1008">
        <v>37299</v>
      </c>
      <c r="M1008">
        <v>13394</v>
      </c>
      <c r="N1008">
        <v>9.7310945488126355E-2</v>
      </c>
      <c r="O1008">
        <v>670184</v>
      </c>
      <c r="P1008">
        <v>485512</v>
      </c>
      <c r="Q1008">
        <v>0</v>
      </c>
      <c r="T1008" t="s">
        <v>5052</v>
      </c>
      <c r="U1008">
        <v>45332</v>
      </c>
      <c r="V1008" t="s">
        <v>5088</v>
      </c>
      <c r="W1008" t="s">
        <v>5086</v>
      </c>
      <c r="X1008">
        <v>17</v>
      </c>
      <c r="Y1008" t="s">
        <v>5077</v>
      </c>
      <c r="Z1008" t="s">
        <v>5069</v>
      </c>
    </row>
    <row r="1009" spans="1:26" x14ac:dyDescent="0.3">
      <c r="A1009" t="s">
        <v>1030</v>
      </c>
      <c r="B1009" t="s">
        <v>5023</v>
      </c>
      <c r="C1009" t="s">
        <v>5029</v>
      </c>
      <c r="D1009" t="s">
        <v>5032</v>
      </c>
      <c r="E1009" t="s">
        <v>5036</v>
      </c>
      <c r="F1009" t="s">
        <v>5044</v>
      </c>
      <c r="G1009">
        <v>78.962900000000005</v>
      </c>
      <c r="H1009">
        <v>20.593699999999998</v>
      </c>
      <c r="I1009">
        <v>112990</v>
      </c>
      <c r="J1009">
        <v>1756948</v>
      </c>
      <c r="K1009">
        <v>395574</v>
      </c>
      <c r="L1009">
        <v>103427</v>
      </c>
      <c r="M1009">
        <v>80567</v>
      </c>
      <c r="N1009">
        <v>6.4310405840762863E-2</v>
      </c>
      <c r="O1009">
        <v>2093706</v>
      </c>
      <c r="P1009">
        <v>1756948</v>
      </c>
      <c r="Q1009">
        <v>0</v>
      </c>
      <c r="R1009">
        <v>32452</v>
      </c>
      <c r="S1009">
        <v>1.55E-2</v>
      </c>
      <c r="T1009" t="s">
        <v>5061</v>
      </c>
      <c r="U1009">
        <v>45475</v>
      </c>
      <c r="V1009" t="s">
        <v>5089</v>
      </c>
      <c r="W1009" t="s">
        <v>5083</v>
      </c>
      <c r="X1009">
        <v>16</v>
      </c>
      <c r="Y1009" t="s">
        <v>5077</v>
      </c>
      <c r="Z1009" t="s">
        <v>5069</v>
      </c>
    </row>
    <row r="1010" spans="1:26" x14ac:dyDescent="0.3">
      <c r="A1010" t="s">
        <v>1031</v>
      </c>
      <c r="B1010" t="s">
        <v>5025</v>
      </c>
      <c r="C1010" t="s">
        <v>5029</v>
      </c>
      <c r="D1010" t="s">
        <v>5033</v>
      </c>
      <c r="E1010" t="s">
        <v>5039</v>
      </c>
      <c r="F1010" t="s">
        <v>5043</v>
      </c>
      <c r="G1010">
        <v>-3.4359999999999999</v>
      </c>
      <c r="H1010">
        <v>55.378100000000003</v>
      </c>
      <c r="I1010">
        <v>34203</v>
      </c>
      <c r="J1010">
        <v>197436</v>
      </c>
      <c r="K1010">
        <v>38666</v>
      </c>
      <c r="L1010">
        <v>6727</v>
      </c>
      <c r="M1010">
        <v>7384</v>
      </c>
      <c r="N1010">
        <v>0.17324038228447269</v>
      </c>
      <c r="O1010">
        <v>228735</v>
      </c>
      <c r="P1010">
        <v>0</v>
      </c>
      <c r="Q1010">
        <v>0</v>
      </c>
      <c r="T1010" t="s">
        <v>5056</v>
      </c>
      <c r="U1010">
        <v>45500</v>
      </c>
      <c r="V1010" t="s">
        <v>5088</v>
      </c>
      <c r="W1010" t="s">
        <v>5083</v>
      </c>
      <c r="X1010">
        <v>19</v>
      </c>
      <c r="Y1010" t="s">
        <v>5092</v>
      </c>
      <c r="Z1010" t="s">
        <v>5070</v>
      </c>
    </row>
    <row r="1011" spans="1:26" x14ac:dyDescent="0.3">
      <c r="A1011" t="s">
        <v>1032</v>
      </c>
      <c r="B1011" t="s">
        <v>5027</v>
      </c>
      <c r="C1011" t="s">
        <v>5029</v>
      </c>
      <c r="D1011" t="s">
        <v>5035</v>
      </c>
      <c r="E1011" t="s">
        <v>5040</v>
      </c>
      <c r="F1011" t="s">
        <v>5049</v>
      </c>
      <c r="G1011">
        <v>-106.3468</v>
      </c>
      <c r="H1011">
        <v>56.130400000000002</v>
      </c>
      <c r="I1011">
        <v>356809</v>
      </c>
      <c r="J1011">
        <v>2024305</v>
      </c>
      <c r="K1011">
        <v>368047</v>
      </c>
      <c r="L1011">
        <v>74232</v>
      </c>
      <c r="M1011">
        <v>96489</v>
      </c>
      <c r="N1011">
        <v>0.17626288211871449</v>
      </c>
      <c r="O1011">
        <v>2548604</v>
      </c>
      <c r="P1011">
        <v>0</v>
      </c>
      <c r="Q1011">
        <v>745031</v>
      </c>
      <c r="T1011" t="s">
        <v>5060</v>
      </c>
      <c r="U1011">
        <v>45369</v>
      </c>
      <c r="V1011" t="s">
        <v>5085</v>
      </c>
      <c r="W1011" t="s">
        <v>5076</v>
      </c>
      <c r="X1011">
        <v>18</v>
      </c>
      <c r="Y1011" t="s">
        <v>5092</v>
      </c>
      <c r="Z1011" t="s">
        <v>5070</v>
      </c>
    </row>
    <row r="1012" spans="1:26" x14ac:dyDescent="0.3">
      <c r="A1012" t="s">
        <v>1033</v>
      </c>
      <c r="B1012" t="s">
        <v>5023</v>
      </c>
      <c r="C1012" t="s">
        <v>5029</v>
      </c>
      <c r="D1012" t="s">
        <v>5033</v>
      </c>
      <c r="E1012" t="s">
        <v>5036</v>
      </c>
      <c r="F1012" t="s">
        <v>5050</v>
      </c>
      <c r="G1012">
        <v>-95.712900000000005</v>
      </c>
      <c r="H1012">
        <v>37.090200000000003</v>
      </c>
      <c r="I1012">
        <v>49171</v>
      </c>
      <c r="J1012">
        <v>257877</v>
      </c>
      <c r="K1012">
        <v>43862</v>
      </c>
      <c r="L1012">
        <v>9112</v>
      </c>
      <c r="M1012">
        <v>11857</v>
      </c>
      <c r="N1012">
        <v>0.19067936474163141</v>
      </c>
      <c r="O1012">
        <v>328432</v>
      </c>
      <c r="P1012">
        <v>242653</v>
      </c>
      <c r="Q1012">
        <v>0</v>
      </c>
      <c r="R1012">
        <v>7061</v>
      </c>
      <c r="S1012">
        <v>2.1499999999999998E-2</v>
      </c>
      <c r="T1012" t="s">
        <v>5056</v>
      </c>
      <c r="U1012">
        <v>45359</v>
      </c>
      <c r="V1012" t="s">
        <v>5091</v>
      </c>
      <c r="W1012" t="s">
        <v>5076</v>
      </c>
      <c r="X1012">
        <v>17</v>
      </c>
      <c r="Y1012" t="s">
        <v>5077</v>
      </c>
      <c r="Z1012" t="s">
        <v>5070</v>
      </c>
    </row>
    <row r="1013" spans="1:26" x14ac:dyDescent="0.3">
      <c r="A1013" t="s">
        <v>1034</v>
      </c>
      <c r="B1013" t="s">
        <v>5027</v>
      </c>
      <c r="C1013" t="s">
        <v>5029</v>
      </c>
      <c r="D1013" t="s">
        <v>5032</v>
      </c>
      <c r="E1013" t="s">
        <v>5036</v>
      </c>
      <c r="F1013" t="s">
        <v>5045</v>
      </c>
      <c r="G1013">
        <v>-51.9253</v>
      </c>
      <c r="H1013">
        <v>-14.234999999999999</v>
      </c>
      <c r="I1013">
        <v>62999</v>
      </c>
      <c r="J1013">
        <v>710784</v>
      </c>
      <c r="K1013">
        <v>159377</v>
      </c>
      <c r="L1013">
        <v>43573</v>
      </c>
      <c r="M1013">
        <v>16355</v>
      </c>
      <c r="N1013">
        <v>8.8633780872076379E-2</v>
      </c>
      <c r="O1013">
        <v>797840</v>
      </c>
      <c r="P1013">
        <v>681396</v>
      </c>
      <c r="Q1013">
        <v>0</v>
      </c>
      <c r="T1013" t="s">
        <v>5061</v>
      </c>
      <c r="U1013">
        <v>45592</v>
      </c>
      <c r="V1013" t="s">
        <v>5080</v>
      </c>
      <c r="W1013" t="s">
        <v>5090</v>
      </c>
      <c r="X1013">
        <v>17</v>
      </c>
      <c r="Y1013" t="s">
        <v>5077</v>
      </c>
      <c r="Z1013" t="s">
        <v>5069</v>
      </c>
    </row>
    <row r="1014" spans="1:26" x14ac:dyDescent="0.3">
      <c r="A1014" t="s">
        <v>1035</v>
      </c>
      <c r="B1014" t="s">
        <v>5024</v>
      </c>
      <c r="C1014" t="s">
        <v>5029</v>
      </c>
      <c r="D1014" t="s">
        <v>5033</v>
      </c>
      <c r="E1014" t="s">
        <v>5039</v>
      </c>
      <c r="F1014" t="s">
        <v>5046</v>
      </c>
      <c r="G1014">
        <v>133.77510000000001</v>
      </c>
      <c r="H1014">
        <v>-25.2744</v>
      </c>
      <c r="I1014">
        <v>41340</v>
      </c>
      <c r="J1014">
        <v>209375</v>
      </c>
      <c r="K1014">
        <v>33030</v>
      </c>
      <c r="L1014">
        <v>16153</v>
      </c>
      <c r="M1014">
        <v>9299</v>
      </c>
      <c r="N1014">
        <v>0.19744937331021181</v>
      </c>
      <c r="O1014">
        <v>265277</v>
      </c>
      <c r="P1014">
        <v>0</v>
      </c>
      <c r="Q1014">
        <v>0</v>
      </c>
      <c r="T1014" t="s">
        <v>5056</v>
      </c>
      <c r="U1014">
        <v>45316</v>
      </c>
      <c r="V1014" t="s">
        <v>5075</v>
      </c>
      <c r="W1014" t="s">
        <v>5084</v>
      </c>
      <c r="X1014">
        <v>15</v>
      </c>
      <c r="Y1014" t="s">
        <v>5077</v>
      </c>
      <c r="Z1014" t="s">
        <v>5070</v>
      </c>
    </row>
    <row r="1015" spans="1:26" x14ac:dyDescent="0.3">
      <c r="A1015" t="s">
        <v>1036</v>
      </c>
      <c r="B1015" t="s">
        <v>5025</v>
      </c>
      <c r="C1015" t="s">
        <v>5029</v>
      </c>
      <c r="D1015" t="s">
        <v>5035</v>
      </c>
      <c r="E1015" t="s">
        <v>5037</v>
      </c>
      <c r="F1015" t="s">
        <v>5048</v>
      </c>
      <c r="G1015">
        <v>10.451499999999999</v>
      </c>
      <c r="H1015">
        <v>51.165700000000001</v>
      </c>
      <c r="I1015">
        <v>22452</v>
      </c>
      <c r="J1015">
        <v>188316</v>
      </c>
      <c r="K1015">
        <v>38897</v>
      </c>
      <c r="L1015">
        <v>6708</v>
      </c>
      <c r="M1015">
        <v>9309</v>
      </c>
      <c r="N1015">
        <v>0.1192265655383076</v>
      </c>
      <c r="O1015">
        <v>217508</v>
      </c>
      <c r="P1015">
        <v>0</v>
      </c>
      <c r="Q1015">
        <v>0</v>
      </c>
      <c r="T1015" t="s">
        <v>5058</v>
      </c>
      <c r="U1015">
        <v>45635</v>
      </c>
      <c r="V1015" t="s">
        <v>5085</v>
      </c>
      <c r="W1015" t="s">
        <v>5081</v>
      </c>
      <c r="X1015">
        <v>11</v>
      </c>
      <c r="Y1015" t="s">
        <v>5082</v>
      </c>
      <c r="Z1015" t="s">
        <v>5070</v>
      </c>
    </row>
    <row r="1016" spans="1:26" x14ac:dyDescent="0.3">
      <c r="A1016" t="s">
        <v>1037</v>
      </c>
      <c r="B1016" t="s">
        <v>5027</v>
      </c>
      <c r="C1016" t="s">
        <v>5030</v>
      </c>
      <c r="D1016" t="s">
        <v>5033</v>
      </c>
      <c r="E1016" t="s">
        <v>5036</v>
      </c>
      <c r="F1016" t="s">
        <v>5049</v>
      </c>
      <c r="G1016">
        <v>-106.3468</v>
      </c>
      <c r="H1016">
        <v>56.130400000000002</v>
      </c>
      <c r="I1016">
        <v>283290</v>
      </c>
      <c r="J1016">
        <v>1324496</v>
      </c>
      <c r="K1016">
        <v>317350</v>
      </c>
      <c r="L1016">
        <v>41366</v>
      </c>
      <c r="M1016">
        <v>63400</v>
      </c>
      <c r="N1016">
        <v>0.213885484484126</v>
      </c>
      <c r="O1016">
        <v>1649083</v>
      </c>
      <c r="P1016">
        <v>1324496</v>
      </c>
      <c r="Q1016">
        <v>0</v>
      </c>
      <c r="T1016" t="s">
        <v>5057</v>
      </c>
      <c r="U1016">
        <v>45762</v>
      </c>
      <c r="V1016" t="s">
        <v>5089</v>
      </c>
      <c r="W1016" t="s">
        <v>5079</v>
      </c>
      <c r="X1016">
        <v>12</v>
      </c>
      <c r="Y1016" t="s">
        <v>5077</v>
      </c>
      <c r="Z1016" t="s">
        <v>5071</v>
      </c>
    </row>
    <row r="1017" spans="1:26" x14ac:dyDescent="0.3">
      <c r="A1017" t="s">
        <v>1038</v>
      </c>
      <c r="B1017" t="s">
        <v>5025</v>
      </c>
      <c r="C1017" t="s">
        <v>5029</v>
      </c>
      <c r="D1017" t="s">
        <v>5033</v>
      </c>
      <c r="E1017" t="s">
        <v>5037</v>
      </c>
      <c r="F1017" t="s">
        <v>5050</v>
      </c>
      <c r="G1017">
        <v>-95.712900000000005</v>
      </c>
      <c r="H1017">
        <v>37.090200000000003</v>
      </c>
      <c r="I1017">
        <v>25818</v>
      </c>
      <c r="J1017">
        <v>153579</v>
      </c>
      <c r="K1017">
        <v>34625</v>
      </c>
      <c r="L1017">
        <v>12090</v>
      </c>
      <c r="M1017">
        <v>9064</v>
      </c>
      <c r="N1017">
        <v>0.16811031051106889</v>
      </c>
      <c r="O1017">
        <v>170941</v>
      </c>
      <c r="P1017">
        <v>0</v>
      </c>
      <c r="Q1017">
        <v>0</v>
      </c>
      <c r="T1017" t="s">
        <v>5056</v>
      </c>
      <c r="U1017">
        <v>45743</v>
      </c>
      <c r="V1017" t="s">
        <v>5075</v>
      </c>
      <c r="W1017" t="s">
        <v>5076</v>
      </c>
      <c r="X1017">
        <v>16</v>
      </c>
      <c r="Y1017" t="s">
        <v>5077</v>
      </c>
      <c r="Z1017" t="s">
        <v>5070</v>
      </c>
    </row>
    <row r="1018" spans="1:26" x14ac:dyDescent="0.3">
      <c r="A1018" t="s">
        <v>1039</v>
      </c>
      <c r="B1018" t="s">
        <v>5023</v>
      </c>
      <c r="C1018" t="s">
        <v>5029</v>
      </c>
      <c r="D1018" t="s">
        <v>5032</v>
      </c>
      <c r="E1018" t="s">
        <v>5036</v>
      </c>
      <c r="F1018" t="s">
        <v>5045</v>
      </c>
      <c r="G1018">
        <v>-51.9253</v>
      </c>
      <c r="H1018">
        <v>-14.234999999999999</v>
      </c>
      <c r="I1018">
        <v>214931</v>
      </c>
      <c r="J1018">
        <v>2997786</v>
      </c>
      <c r="K1018">
        <v>357493</v>
      </c>
      <c r="L1018">
        <v>187389</v>
      </c>
      <c r="M1018">
        <v>177766</v>
      </c>
      <c r="N1018">
        <v>7.1696745622677541E-2</v>
      </c>
      <c r="O1018">
        <v>3844251</v>
      </c>
      <c r="P1018">
        <v>2997786</v>
      </c>
      <c r="Q1018">
        <v>0</v>
      </c>
      <c r="R1018">
        <v>92262</v>
      </c>
      <c r="S1018">
        <v>2.4E-2</v>
      </c>
      <c r="T1018" t="s">
        <v>5061</v>
      </c>
      <c r="U1018">
        <v>45650</v>
      </c>
      <c r="V1018" t="s">
        <v>5089</v>
      </c>
      <c r="W1018" t="s">
        <v>5081</v>
      </c>
      <c r="X1018">
        <v>17</v>
      </c>
      <c r="Y1018" t="s">
        <v>5077</v>
      </c>
      <c r="Z1018" t="s">
        <v>5069</v>
      </c>
    </row>
    <row r="1019" spans="1:26" x14ac:dyDescent="0.3">
      <c r="A1019" t="s">
        <v>1040</v>
      </c>
      <c r="B1019" t="s">
        <v>5023</v>
      </c>
      <c r="C1019" t="s">
        <v>5029</v>
      </c>
      <c r="D1019" t="s">
        <v>5031</v>
      </c>
      <c r="E1019" t="s">
        <v>5040</v>
      </c>
      <c r="F1019" t="s">
        <v>5048</v>
      </c>
      <c r="G1019">
        <v>10.451499999999999</v>
      </c>
      <c r="H1019">
        <v>51.165700000000001</v>
      </c>
      <c r="I1019">
        <v>31228</v>
      </c>
      <c r="J1019">
        <v>382106</v>
      </c>
      <c r="K1019">
        <v>63379</v>
      </c>
      <c r="L1019">
        <v>12226</v>
      </c>
      <c r="M1019">
        <v>13179</v>
      </c>
      <c r="N1019">
        <v>8.1726562562061372E-2</v>
      </c>
      <c r="O1019">
        <v>483470</v>
      </c>
      <c r="P1019">
        <v>0</v>
      </c>
      <c r="Q1019">
        <v>225374</v>
      </c>
      <c r="R1019">
        <v>9621</v>
      </c>
      <c r="S1019">
        <v>1.9900000000000001E-2</v>
      </c>
      <c r="T1019" t="s">
        <v>5051</v>
      </c>
      <c r="U1019">
        <v>45746</v>
      </c>
      <c r="V1019" t="s">
        <v>5080</v>
      </c>
      <c r="W1019" t="s">
        <v>5076</v>
      </c>
      <c r="X1019">
        <v>10</v>
      </c>
      <c r="Y1019" t="s">
        <v>5082</v>
      </c>
      <c r="Z1019" t="s">
        <v>5069</v>
      </c>
    </row>
    <row r="1020" spans="1:26" x14ac:dyDescent="0.3">
      <c r="A1020" t="s">
        <v>1041</v>
      </c>
      <c r="B1020" t="s">
        <v>5024</v>
      </c>
      <c r="C1020" t="s">
        <v>5029</v>
      </c>
      <c r="D1020" t="s">
        <v>5033</v>
      </c>
      <c r="E1020" t="s">
        <v>5040</v>
      </c>
      <c r="F1020" t="s">
        <v>5050</v>
      </c>
      <c r="G1020">
        <v>-95.712900000000005</v>
      </c>
      <c r="H1020">
        <v>37.090200000000003</v>
      </c>
      <c r="I1020">
        <v>42135</v>
      </c>
      <c r="J1020">
        <v>183165</v>
      </c>
      <c r="K1020">
        <v>30045</v>
      </c>
      <c r="L1020">
        <v>9790</v>
      </c>
      <c r="M1020">
        <v>10466</v>
      </c>
      <c r="N1020">
        <v>0.23003974628462531</v>
      </c>
      <c r="O1020">
        <v>224966</v>
      </c>
      <c r="P1020">
        <v>0</v>
      </c>
      <c r="Q1020">
        <v>224661</v>
      </c>
      <c r="T1020" t="s">
        <v>5056</v>
      </c>
      <c r="U1020">
        <v>45295</v>
      </c>
      <c r="V1020" t="s">
        <v>5075</v>
      </c>
      <c r="W1020" t="s">
        <v>5084</v>
      </c>
      <c r="X1020">
        <v>17</v>
      </c>
      <c r="Y1020" t="s">
        <v>5077</v>
      </c>
      <c r="Z1020" t="s">
        <v>5071</v>
      </c>
    </row>
    <row r="1021" spans="1:26" x14ac:dyDescent="0.3">
      <c r="A1021" t="s">
        <v>1042</v>
      </c>
      <c r="B1021" t="s">
        <v>5024</v>
      </c>
      <c r="C1021" t="s">
        <v>5029</v>
      </c>
      <c r="D1021" t="s">
        <v>5033</v>
      </c>
      <c r="E1021" t="s">
        <v>5036</v>
      </c>
      <c r="F1021" t="s">
        <v>5048</v>
      </c>
      <c r="G1021">
        <v>10.451499999999999</v>
      </c>
      <c r="H1021">
        <v>51.165700000000001</v>
      </c>
      <c r="I1021">
        <v>431305</v>
      </c>
      <c r="J1021">
        <v>1954193</v>
      </c>
      <c r="K1021">
        <v>349405</v>
      </c>
      <c r="L1021">
        <v>65080</v>
      </c>
      <c r="M1021">
        <v>115107</v>
      </c>
      <c r="N1021">
        <v>0.22070758639319821</v>
      </c>
      <c r="O1021">
        <v>2290337</v>
      </c>
      <c r="P1021">
        <v>1954193</v>
      </c>
      <c r="Q1021">
        <v>0</v>
      </c>
      <c r="T1021" t="s">
        <v>5057</v>
      </c>
      <c r="U1021">
        <v>45674</v>
      </c>
      <c r="V1021" t="s">
        <v>5091</v>
      </c>
      <c r="W1021" t="s">
        <v>5084</v>
      </c>
      <c r="X1021">
        <v>17</v>
      </c>
      <c r="Y1021" t="s">
        <v>5077</v>
      </c>
      <c r="Z1021" t="s">
        <v>5071</v>
      </c>
    </row>
    <row r="1022" spans="1:26" x14ac:dyDescent="0.3">
      <c r="A1022" t="s">
        <v>1043</v>
      </c>
      <c r="B1022" t="s">
        <v>5024</v>
      </c>
      <c r="C1022" t="s">
        <v>5029</v>
      </c>
      <c r="D1022" t="s">
        <v>5033</v>
      </c>
      <c r="E1022" t="s">
        <v>5040</v>
      </c>
      <c r="F1022" t="s">
        <v>5044</v>
      </c>
      <c r="G1022">
        <v>78.962900000000005</v>
      </c>
      <c r="H1022">
        <v>20.593699999999998</v>
      </c>
      <c r="I1022">
        <v>5221</v>
      </c>
      <c r="J1022">
        <v>30892</v>
      </c>
      <c r="K1022">
        <v>6251</v>
      </c>
      <c r="L1022">
        <v>1949</v>
      </c>
      <c r="M1022">
        <v>1501</v>
      </c>
      <c r="N1022">
        <v>0.16902256064220311</v>
      </c>
      <c r="O1022">
        <v>35637</v>
      </c>
      <c r="P1022">
        <v>0</v>
      </c>
      <c r="Q1022">
        <v>226267</v>
      </c>
      <c r="T1022" t="s">
        <v>5056</v>
      </c>
      <c r="U1022">
        <v>45354</v>
      </c>
      <c r="V1022" t="s">
        <v>5080</v>
      </c>
      <c r="W1022" t="s">
        <v>5076</v>
      </c>
      <c r="X1022">
        <v>16</v>
      </c>
      <c r="Y1022" t="s">
        <v>5077</v>
      </c>
      <c r="Z1022" t="s">
        <v>5070</v>
      </c>
    </row>
    <row r="1023" spans="1:26" x14ac:dyDescent="0.3">
      <c r="A1023" t="s">
        <v>1044</v>
      </c>
      <c r="B1023" t="s">
        <v>5025</v>
      </c>
      <c r="C1023" t="s">
        <v>5029</v>
      </c>
      <c r="D1023" t="s">
        <v>5033</v>
      </c>
      <c r="E1023" t="s">
        <v>5036</v>
      </c>
      <c r="F1023" t="s">
        <v>5049</v>
      </c>
      <c r="G1023">
        <v>-106.3468</v>
      </c>
      <c r="H1023">
        <v>56.130400000000002</v>
      </c>
      <c r="I1023">
        <v>314452</v>
      </c>
      <c r="J1023">
        <v>1748675</v>
      </c>
      <c r="K1023">
        <v>207721</v>
      </c>
      <c r="L1023">
        <v>109773</v>
      </c>
      <c r="M1023">
        <v>37757</v>
      </c>
      <c r="N1023">
        <v>0.17982343669519751</v>
      </c>
      <c r="O1023">
        <v>2132572</v>
      </c>
      <c r="P1023">
        <v>1748675</v>
      </c>
      <c r="Q1023">
        <v>0</v>
      </c>
      <c r="T1023" t="s">
        <v>5057</v>
      </c>
      <c r="U1023">
        <v>45302</v>
      </c>
      <c r="V1023" t="s">
        <v>5075</v>
      </c>
      <c r="W1023" t="s">
        <v>5084</v>
      </c>
      <c r="X1023">
        <v>11</v>
      </c>
      <c r="Y1023" t="s">
        <v>5082</v>
      </c>
      <c r="Z1023" t="s">
        <v>5070</v>
      </c>
    </row>
    <row r="1024" spans="1:26" x14ac:dyDescent="0.3">
      <c r="A1024" t="s">
        <v>1045</v>
      </c>
      <c r="B1024" t="s">
        <v>5027</v>
      </c>
      <c r="C1024" t="s">
        <v>5029</v>
      </c>
      <c r="D1024" t="s">
        <v>5033</v>
      </c>
      <c r="E1024" t="s">
        <v>5036</v>
      </c>
      <c r="F1024" t="s">
        <v>5047</v>
      </c>
      <c r="G1024">
        <v>138.25290000000001</v>
      </c>
      <c r="H1024">
        <v>36.204799999999999</v>
      </c>
      <c r="I1024">
        <v>11015</v>
      </c>
      <c r="J1024">
        <v>71884</v>
      </c>
      <c r="K1024">
        <v>8018</v>
      </c>
      <c r="L1024">
        <v>4567</v>
      </c>
      <c r="M1024">
        <v>3799</v>
      </c>
      <c r="N1024">
        <v>0.1532421190310706</v>
      </c>
      <c r="O1024">
        <v>82589</v>
      </c>
      <c r="P1024">
        <v>71645</v>
      </c>
      <c r="Q1024">
        <v>0</v>
      </c>
      <c r="T1024" t="s">
        <v>5057</v>
      </c>
      <c r="U1024">
        <v>45612</v>
      </c>
      <c r="V1024" t="s">
        <v>5088</v>
      </c>
      <c r="W1024" t="s">
        <v>5094</v>
      </c>
      <c r="X1024">
        <v>12</v>
      </c>
      <c r="Y1024" t="s">
        <v>5077</v>
      </c>
      <c r="Z1024" t="s">
        <v>5070</v>
      </c>
    </row>
    <row r="1025" spans="1:26" x14ac:dyDescent="0.3">
      <c r="A1025" t="s">
        <v>1046</v>
      </c>
      <c r="B1025" t="s">
        <v>5024</v>
      </c>
      <c r="C1025" t="s">
        <v>5029</v>
      </c>
      <c r="D1025" t="s">
        <v>5033</v>
      </c>
      <c r="E1025" t="s">
        <v>5039</v>
      </c>
      <c r="F1025" t="s">
        <v>5046</v>
      </c>
      <c r="G1025">
        <v>133.77510000000001</v>
      </c>
      <c r="H1025">
        <v>-25.2744</v>
      </c>
      <c r="I1025">
        <v>4976</v>
      </c>
      <c r="J1025">
        <v>26953</v>
      </c>
      <c r="K1025">
        <v>4398</v>
      </c>
      <c r="L1025">
        <v>1939</v>
      </c>
      <c r="M1025">
        <v>1484</v>
      </c>
      <c r="N1025">
        <v>0.18462802642918871</v>
      </c>
      <c r="O1025">
        <v>30959</v>
      </c>
      <c r="P1025">
        <v>0</v>
      </c>
      <c r="Q1025">
        <v>0</v>
      </c>
      <c r="T1025" t="s">
        <v>5056</v>
      </c>
      <c r="U1025">
        <v>45573</v>
      </c>
      <c r="V1025" t="s">
        <v>5089</v>
      </c>
      <c r="W1025" t="s">
        <v>5090</v>
      </c>
      <c r="X1025">
        <v>15</v>
      </c>
      <c r="Y1025" t="s">
        <v>5077</v>
      </c>
      <c r="Z1025" t="s">
        <v>5070</v>
      </c>
    </row>
    <row r="1026" spans="1:26" x14ac:dyDescent="0.3">
      <c r="A1026" t="s">
        <v>1047</v>
      </c>
      <c r="B1026" t="s">
        <v>5024</v>
      </c>
      <c r="C1026" t="s">
        <v>5029</v>
      </c>
      <c r="D1026" t="s">
        <v>5031</v>
      </c>
      <c r="E1026" t="s">
        <v>5036</v>
      </c>
      <c r="F1026" t="s">
        <v>5045</v>
      </c>
      <c r="G1026">
        <v>-51.9253</v>
      </c>
      <c r="H1026">
        <v>-14.234999999999999</v>
      </c>
      <c r="I1026">
        <v>100193</v>
      </c>
      <c r="J1026">
        <v>982298</v>
      </c>
      <c r="K1026">
        <v>113241</v>
      </c>
      <c r="L1026">
        <v>74218</v>
      </c>
      <c r="M1026">
        <v>51885</v>
      </c>
      <c r="N1026">
        <v>0.1019994024426147</v>
      </c>
      <c r="O1026">
        <v>1229843</v>
      </c>
      <c r="P1026">
        <v>982298</v>
      </c>
      <c r="Q1026">
        <v>0</v>
      </c>
      <c r="T1026" t="s">
        <v>5052</v>
      </c>
      <c r="U1026">
        <v>45711</v>
      </c>
      <c r="V1026" t="s">
        <v>5080</v>
      </c>
      <c r="W1026" t="s">
        <v>5086</v>
      </c>
      <c r="X1026">
        <v>10</v>
      </c>
      <c r="Y1026" t="s">
        <v>5082</v>
      </c>
      <c r="Z1026" t="s">
        <v>5070</v>
      </c>
    </row>
    <row r="1027" spans="1:26" x14ac:dyDescent="0.3">
      <c r="A1027" t="s">
        <v>1048</v>
      </c>
      <c r="B1027" t="s">
        <v>5024</v>
      </c>
      <c r="C1027" t="s">
        <v>5030</v>
      </c>
      <c r="D1027" t="s">
        <v>5033</v>
      </c>
      <c r="E1027" t="s">
        <v>5039</v>
      </c>
      <c r="F1027" t="s">
        <v>5044</v>
      </c>
      <c r="G1027">
        <v>78.962900000000005</v>
      </c>
      <c r="H1027">
        <v>20.593699999999998</v>
      </c>
      <c r="I1027">
        <v>44437</v>
      </c>
      <c r="J1027">
        <v>272315</v>
      </c>
      <c r="K1027">
        <v>29223</v>
      </c>
      <c r="L1027">
        <v>19657</v>
      </c>
      <c r="M1027">
        <v>10217</v>
      </c>
      <c r="N1027">
        <v>0.16318379112228831</v>
      </c>
      <c r="O1027">
        <v>318194</v>
      </c>
      <c r="P1027">
        <v>0</v>
      </c>
      <c r="Q1027">
        <v>0</v>
      </c>
      <c r="T1027" t="s">
        <v>5056</v>
      </c>
      <c r="U1027">
        <v>45602</v>
      </c>
      <c r="V1027" t="s">
        <v>5078</v>
      </c>
      <c r="W1027" t="s">
        <v>5094</v>
      </c>
      <c r="X1027">
        <v>18</v>
      </c>
      <c r="Y1027" t="s">
        <v>5092</v>
      </c>
      <c r="Z1027" t="s">
        <v>5070</v>
      </c>
    </row>
    <row r="1028" spans="1:26" x14ac:dyDescent="0.3">
      <c r="A1028" t="s">
        <v>1049</v>
      </c>
      <c r="B1028" t="s">
        <v>5025</v>
      </c>
      <c r="C1028" t="s">
        <v>5029</v>
      </c>
      <c r="D1028" t="s">
        <v>5033</v>
      </c>
      <c r="E1028" t="s">
        <v>5039</v>
      </c>
      <c r="F1028" t="s">
        <v>5044</v>
      </c>
      <c r="G1028">
        <v>78.962900000000005</v>
      </c>
      <c r="H1028">
        <v>20.593699999999998</v>
      </c>
      <c r="I1028">
        <v>24948</v>
      </c>
      <c r="J1028">
        <v>162173</v>
      </c>
      <c r="K1028">
        <v>34623</v>
      </c>
      <c r="L1028">
        <v>9587</v>
      </c>
      <c r="M1028">
        <v>4453</v>
      </c>
      <c r="N1028">
        <v>0.15383923203457819</v>
      </c>
      <c r="O1028">
        <v>184495</v>
      </c>
      <c r="P1028">
        <v>0</v>
      </c>
      <c r="Q1028">
        <v>0</v>
      </c>
      <c r="T1028" t="s">
        <v>5056</v>
      </c>
      <c r="U1028">
        <v>45348</v>
      </c>
      <c r="V1028" t="s">
        <v>5085</v>
      </c>
      <c r="W1028" t="s">
        <v>5086</v>
      </c>
      <c r="X1028">
        <v>11</v>
      </c>
      <c r="Y1028" t="s">
        <v>5082</v>
      </c>
      <c r="Z1028" t="s">
        <v>5070</v>
      </c>
    </row>
    <row r="1029" spans="1:26" x14ac:dyDescent="0.3">
      <c r="A1029" t="s">
        <v>1050</v>
      </c>
      <c r="B1029" t="s">
        <v>5027</v>
      </c>
      <c r="C1029" t="s">
        <v>5029</v>
      </c>
      <c r="D1029" t="s">
        <v>5033</v>
      </c>
      <c r="E1029" t="s">
        <v>5036</v>
      </c>
      <c r="F1029" t="s">
        <v>5050</v>
      </c>
      <c r="G1029">
        <v>-95.712900000000005</v>
      </c>
      <c r="H1029">
        <v>37.090200000000003</v>
      </c>
      <c r="I1029">
        <v>50383</v>
      </c>
      <c r="J1029">
        <v>259988</v>
      </c>
      <c r="K1029">
        <v>33184</v>
      </c>
      <c r="L1029">
        <v>8540</v>
      </c>
      <c r="M1029">
        <v>11312</v>
      </c>
      <c r="N1029">
        <v>0.19379032035057339</v>
      </c>
      <c r="O1029">
        <v>329682</v>
      </c>
      <c r="P1029">
        <v>223458</v>
      </c>
      <c r="Q1029">
        <v>0</v>
      </c>
      <c r="T1029" t="s">
        <v>5057</v>
      </c>
      <c r="U1029">
        <v>45361</v>
      </c>
      <c r="V1029" t="s">
        <v>5080</v>
      </c>
      <c r="W1029" t="s">
        <v>5076</v>
      </c>
      <c r="X1029">
        <v>12</v>
      </c>
      <c r="Y1029" t="s">
        <v>5077</v>
      </c>
      <c r="Z1029" t="s">
        <v>5070</v>
      </c>
    </row>
    <row r="1030" spans="1:26" x14ac:dyDescent="0.3">
      <c r="A1030" t="s">
        <v>1051</v>
      </c>
      <c r="B1030" t="s">
        <v>5023</v>
      </c>
      <c r="C1030" t="s">
        <v>5029</v>
      </c>
      <c r="D1030" t="s">
        <v>5033</v>
      </c>
      <c r="E1030" t="s">
        <v>5036</v>
      </c>
      <c r="F1030" t="s">
        <v>5044</v>
      </c>
      <c r="G1030">
        <v>78.962900000000005</v>
      </c>
      <c r="H1030">
        <v>20.593699999999998</v>
      </c>
      <c r="I1030">
        <v>65864</v>
      </c>
      <c r="J1030">
        <v>376765</v>
      </c>
      <c r="K1030">
        <v>56142</v>
      </c>
      <c r="L1030">
        <v>17889</v>
      </c>
      <c r="M1030">
        <v>16522</v>
      </c>
      <c r="N1030">
        <v>0.17481635647335639</v>
      </c>
      <c r="O1030">
        <v>435104</v>
      </c>
      <c r="P1030">
        <v>359719</v>
      </c>
      <c r="Q1030">
        <v>0</v>
      </c>
      <c r="R1030">
        <v>6961</v>
      </c>
      <c r="S1030">
        <v>1.6E-2</v>
      </c>
      <c r="T1030" t="s">
        <v>5056</v>
      </c>
      <c r="U1030">
        <v>45663</v>
      </c>
      <c r="V1030" t="s">
        <v>5085</v>
      </c>
      <c r="W1030" t="s">
        <v>5084</v>
      </c>
      <c r="X1030">
        <v>14</v>
      </c>
      <c r="Y1030" t="s">
        <v>5077</v>
      </c>
      <c r="Z1030" t="s">
        <v>5070</v>
      </c>
    </row>
    <row r="1031" spans="1:26" x14ac:dyDescent="0.3">
      <c r="A1031" t="s">
        <v>1052</v>
      </c>
      <c r="B1031" t="s">
        <v>5027</v>
      </c>
      <c r="C1031" t="s">
        <v>5029</v>
      </c>
      <c r="D1031" t="s">
        <v>5032</v>
      </c>
      <c r="E1031" t="s">
        <v>5036</v>
      </c>
      <c r="F1031" t="s">
        <v>5050</v>
      </c>
      <c r="G1031">
        <v>-95.712900000000005</v>
      </c>
      <c r="H1031">
        <v>37.090200000000003</v>
      </c>
      <c r="I1031">
        <v>41988</v>
      </c>
      <c r="J1031">
        <v>557745</v>
      </c>
      <c r="K1031">
        <v>58000</v>
      </c>
      <c r="L1031">
        <v>37235</v>
      </c>
      <c r="M1031">
        <v>25113</v>
      </c>
      <c r="N1031">
        <v>7.5282072659131893E-2</v>
      </c>
      <c r="O1031">
        <v>678302</v>
      </c>
      <c r="P1031">
        <v>477571</v>
      </c>
      <c r="Q1031">
        <v>0</v>
      </c>
      <c r="T1031" t="s">
        <v>5061</v>
      </c>
      <c r="U1031">
        <v>45332</v>
      </c>
      <c r="V1031" t="s">
        <v>5088</v>
      </c>
      <c r="W1031" t="s">
        <v>5086</v>
      </c>
      <c r="X1031">
        <v>9</v>
      </c>
      <c r="Y1031" t="s">
        <v>5082</v>
      </c>
      <c r="Z1031" t="s">
        <v>5069</v>
      </c>
    </row>
    <row r="1032" spans="1:26" x14ac:dyDescent="0.3">
      <c r="A1032" t="s">
        <v>1053</v>
      </c>
      <c r="B1032" t="s">
        <v>5023</v>
      </c>
      <c r="C1032" t="s">
        <v>5030</v>
      </c>
      <c r="D1032" t="s">
        <v>5032</v>
      </c>
      <c r="E1032" t="s">
        <v>5036</v>
      </c>
      <c r="F1032" t="s">
        <v>5046</v>
      </c>
      <c r="G1032">
        <v>133.77510000000001</v>
      </c>
      <c r="H1032">
        <v>-25.2744</v>
      </c>
      <c r="I1032">
        <v>53610</v>
      </c>
      <c r="J1032">
        <v>668621</v>
      </c>
      <c r="K1032">
        <v>87510</v>
      </c>
      <c r="L1032">
        <v>31842</v>
      </c>
      <c r="M1032">
        <v>16745</v>
      </c>
      <c r="N1032">
        <v>8.0180083740245517E-2</v>
      </c>
      <c r="O1032">
        <v>752848</v>
      </c>
      <c r="P1032">
        <v>658215</v>
      </c>
      <c r="Q1032">
        <v>0</v>
      </c>
      <c r="R1032">
        <v>14981</v>
      </c>
      <c r="S1032">
        <v>1.9900000000000001E-2</v>
      </c>
      <c r="T1032" t="s">
        <v>5059</v>
      </c>
      <c r="U1032">
        <v>45456</v>
      </c>
      <c r="V1032" t="s">
        <v>5075</v>
      </c>
      <c r="W1032" t="s">
        <v>5093</v>
      </c>
      <c r="X1032">
        <v>15</v>
      </c>
      <c r="Y1032" t="s">
        <v>5077</v>
      </c>
      <c r="Z1032" t="s">
        <v>5069</v>
      </c>
    </row>
    <row r="1033" spans="1:26" x14ac:dyDescent="0.3">
      <c r="A1033" t="s">
        <v>1054</v>
      </c>
      <c r="B1033" t="s">
        <v>5024</v>
      </c>
      <c r="C1033" t="s">
        <v>5029</v>
      </c>
      <c r="D1033" t="s">
        <v>5031</v>
      </c>
      <c r="E1033" t="s">
        <v>5036</v>
      </c>
      <c r="F1033" t="s">
        <v>5043</v>
      </c>
      <c r="G1033">
        <v>-3.4359999999999999</v>
      </c>
      <c r="H1033">
        <v>55.378100000000003</v>
      </c>
      <c r="I1033">
        <v>414759</v>
      </c>
      <c r="J1033">
        <v>2872128</v>
      </c>
      <c r="K1033">
        <v>578530</v>
      </c>
      <c r="L1033">
        <v>209464</v>
      </c>
      <c r="M1033">
        <v>168046</v>
      </c>
      <c r="N1033">
        <v>0.1444083828409391</v>
      </c>
      <c r="O1033">
        <v>3520279</v>
      </c>
      <c r="P1033">
        <v>2872128</v>
      </c>
      <c r="Q1033">
        <v>0</v>
      </c>
      <c r="T1033" t="s">
        <v>5052</v>
      </c>
      <c r="U1033">
        <v>45408</v>
      </c>
      <c r="V1033" t="s">
        <v>5091</v>
      </c>
      <c r="W1033" t="s">
        <v>5079</v>
      </c>
      <c r="X1033">
        <v>16</v>
      </c>
      <c r="Y1033" t="s">
        <v>5077</v>
      </c>
      <c r="Z1033" t="s">
        <v>5070</v>
      </c>
    </row>
    <row r="1034" spans="1:26" x14ac:dyDescent="0.3">
      <c r="A1034" t="s">
        <v>1055</v>
      </c>
      <c r="B1034" t="s">
        <v>5025</v>
      </c>
      <c r="C1034" t="s">
        <v>5029</v>
      </c>
      <c r="D1034" t="s">
        <v>5032</v>
      </c>
      <c r="E1034" t="s">
        <v>5036</v>
      </c>
      <c r="F1034" t="s">
        <v>5050</v>
      </c>
      <c r="G1034">
        <v>-95.712900000000005</v>
      </c>
      <c r="H1034">
        <v>37.090200000000003</v>
      </c>
      <c r="I1034">
        <v>166248</v>
      </c>
      <c r="J1034">
        <v>2242389</v>
      </c>
      <c r="K1034">
        <v>432204</v>
      </c>
      <c r="L1034">
        <v>154888</v>
      </c>
      <c r="M1034">
        <v>107928</v>
      </c>
      <c r="N1034">
        <v>7.4139050733655038E-2</v>
      </c>
      <c r="O1034">
        <v>2840863</v>
      </c>
      <c r="P1034">
        <v>2242389</v>
      </c>
      <c r="Q1034">
        <v>0</v>
      </c>
      <c r="T1034" t="s">
        <v>5061</v>
      </c>
      <c r="U1034">
        <v>45527</v>
      </c>
      <c r="V1034" t="s">
        <v>5091</v>
      </c>
      <c r="W1034" t="s">
        <v>5095</v>
      </c>
      <c r="X1034">
        <v>17</v>
      </c>
      <c r="Y1034" t="s">
        <v>5077</v>
      </c>
      <c r="Z1034" t="s">
        <v>5069</v>
      </c>
    </row>
    <row r="1035" spans="1:26" x14ac:dyDescent="0.3">
      <c r="A1035" t="s">
        <v>1056</v>
      </c>
      <c r="B1035" t="s">
        <v>5024</v>
      </c>
      <c r="C1035" t="s">
        <v>5030</v>
      </c>
      <c r="D1035" t="s">
        <v>5032</v>
      </c>
      <c r="E1035" t="s">
        <v>5036</v>
      </c>
      <c r="F1035" t="s">
        <v>5047</v>
      </c>
      <c r="G1035">
        <v>138.25290000000001</v>
      </c>
      <c r="H1035">
        <v>36.204799999999999</v>
      </c>
      <c r="I1035">
        <v>164550</v>
      </c>
      <c r="J1035">
        <v>2962862</v>
      </c>
      <c r="K1035">
        <v>321269</v>
      </c>
      <c r="L1035">
        <v>199625</v>
      </c>
      <c r="M1035">
        <v>160095</v>
      </c>
      <c r="N1035">
        <v>5.5537696184552073E-2</v>
      </c>
      <c r="O1035">
        <v>3428703</v>
      </c>
      <c r="P1035">
        <v>2962862</v>
      </c>
      <c r="Q1035">
        <v>0</v>
      </c>
      <c r="T1035" t="s">
        <v>5061</v>
      </c>
      <c r="U1035">
        <v>45500</v>
      </c>
      <c r="V1035" t="s">
        <v>5088</v>
      </c>
      <c r="W1035" t="s">
        <v>5083</v>
      </c>
      <c r="X1035">
        <v>17</v>
      </c>
      <c r="Y1035" t="s">
        <v>5077</v>
      </c>
      <c r="Z1035" t="s">
        <v>5069</v>
      </c>
    </row>
    <row r="1036" spans="1:26" x14ac:dyDescent="0.3">
      <c r="A1036" t="s">
        <v>1057</v>
      </c>
      <c r="B1036" t="s">
        <v>5024</v>
      </c>
      <c r="C1036" t="s">
        <v>5030</v>
      </c>
      <c r="D1036" t="s">
        <v>5033</v>
      </c>
      <c r="E1036" t="s">
        <v>5039</v>
      </c>
      <c r="F1036" t="s">
        <v>5047</v>
      </c>
      <c r="G1036">
        <v>138.25290000000001</v>
      </c>
      <c r="H1036">
        <v>36.204799999999999</v>
      </c>
      <c r="I1036">
        <v>27500</v>
      </c>
      <c r="J1036">
        <v>110550</v>
      </c>
      <c r="K1036">
        <v>26940</v>
      </c>
      <c r="L1036">
        <v>3501</v>
      </c>
      <c r="M1036">
        <v>4774</v>
      </c>
      <c r="N1036">
        <v>0.24876333021328631</v>
      </c>
      <c r="O1036">
        <v>125286</v>
      </c>
      <c r="P1036">
        <v>0</v>
      </c>
      <c r="Q1036">
        <v>0</v>
      </c>
      <c r="T1036" t="s">
        <v>5056</v>
      </c>
      <c r="U1036">
        <v>45385</v>
      </c>
      <c r="V1036" t="s">
        <v>5078</v>
      </c>
      <c r="W1036" t="s">
        <v>5079</v>
      </c>
      <c r="X1036">
        <v>15</v>
      </c>
      <c r="Y1036" t="s">
        <v>5077</v>
      </c>
      <c r="Z1036" t="s">
        <v>5071</v>
      </c>
    </row>
    <row r="1037" spans="1:26" x14ac:dyDescent="0.3">
      <c r="A1037" t="s">
        <v>1058</v>
      </c>
      <c r="B1037" t="s">
        <v>5023</v>
      </c>
      <c r="C1037" t="s">
        <v>5029</v>
      </c>
      <c r="D1037" t="s">
        <v>5031</v>
      </c>
      <c r="E1037" t="s">
        <v>5036</v>
      </c>
      <c r="F1037" t="s">
        <v>5043</v>
      </c>
      <c r="G1037">
        <v>-3.4359999999999999</v>
      </c>
      <c r="H1037">
        <v>55.378100000000003</v>
      </c>
      <c r="I1037">
        <v>271408</v>
      </c>
      <c r="J1037">
        <v>2790418</v>
      </c>
      <c r="K1037">
        <v>577150</v>
      </c>
      <c r="L1037">
        <v>108252</v>
      </c>
      <c r="M1037">
        <v>82081</v>
      </c>
      <c r="N1037">
        <v>9.7264522992198427E-2</v>
      </c>
      <c r="O1037">
        <v>3345360</v>
      </c>
      <c r="P1037">
        <v>2790418</v>
      </c>
      <c r="Q1037">
        <v>0</v>
      </c>
      <c r="R1037">
        <v>70921</v>
      </c>
      <c r="S1037">
        <v>2.12E-2</v>
      </c>
      <c r="T1037" t="s">
        <v>5052</v>
      </c>
      <c r="U1037">
        <v>45763</v>
      </c>
      <c r="V1037" t="s">
        <v>5078</v>
      </c>
      <c r="W1037" t="s">
        <v>5079</v>
      </c>
      <c r="X1037">
        <v>14</v>
      </c>
      <c r="Y1037" t="s">
        <v>5077</v>
      </c>
      <c r="Z1037" t="s">
        <v>5069</v>
      </c>
    </row>
    <row r="1038" spans="1:26" x14ac:dyDescent="0.3">
      <c r="A1038" t="s">
        <v>1059</v>
      </c>
      <c r="B1038" t="s">
        <v>5025</v>
      </c>
      <c r="C1038" t="s">
        <v>5029</v>
      </c>
      <c r="D1038" t="s">
        <v>5033</v>
      </c>
      <c r="E1038" t="s">
        <v>5037</v>
      </c>
      <c r="F1038" t="s">
        <v>5046</v>
      </c>
      <c r="G1038">
        <v>133.77510000000001</v>
      </c>
      <c r="H1038">
        <v>-25.2744</v>
      </c>
      <c r="I1038">
        <v>63750</v>
      </c>
      <c r="J1038">
        <v>292069</v>
      </c>
      <c r="K1038">
        <v>51139</v>
      </c>
      <c r="L1038">
        <v>22077</v>
      </c>
      <c r="M1038">
        <v>7554</v>
      </c>
      <c r="N1038">
        <v>0.21827322521634651</v>
      </c>
      <c r="O1038">
        <v>359007</v>
      </c>
      <c r="P1038">
        <v>0</v>
      </c>
      <c r="Q1038">
        <v>0</v>
      </c>
      <c r="T1038" t="s">
        <v>5056</v>
      </c>
      <c r="U1038">
        <v>45562</v>
      </c>
      <c r="V1038" t="s">
        <v>5091</v>
      </c>
      <c r="W1038" t="s">
        <v>5096</v>
      </c>
      <c r="X1038">
        <v>17</v>
      </c>
      <c r="Y1038" t="s">
        <v>5077</v>
      </c>
      <c r="Z1038" t="s">
        <v>5071</v>
      </c>
    </row>
    <row r="1039" spans="1:26" x14ac:dyDescent="0.3">
      <c r="A1039" t="s">
        <v>1060</v>
      </c>
      <c r="B1039" t="s">
        <v>5023</v>
      </c>
      <c r="C1039" t="s">
        <v>5029</v>
      </c>
      <c r="D1039" t="s">
        <v>5035</v>
      </c>
      <c r="E1039" t="s">
        <v>5040</v>
      </c>
      <c r="F1039" t="s">
        <v>5050</v>
      </c>
      <c r="G1039">
        <v>-95.712900000000005</v>
      </c>
      <c r="H1039">
        <v>37.090200000000003</v>
      </c>
      <c r="I1039">
        <v>201737</v>
      </c>
      <c r="J1039">
        <v>1566559</v>
      </c>
      <c r="K1039">
        <v>193492</v>
      </c>
      <c r="L1039">
        <v>100528</v>
      </c>
      <c r="M1039">
        <v>68532</v>
      </c>
      <c r="N1039">
        <v>0.12877753625103669</v>
      </c>
      <c r="O1039">
        <v>1959711</v>
      </c>
      <c r="P1039">
        <v>0</v>
      </c>
      <c r="Q1039">
        <v>127365</v>
      </c>
      <c r="R1039">
        <v>44289</v>
      </c>
      <c r="S1039">
        <v>2.2599999999999999E-2</v>
      </c>
      <c r="T1039" t="s">
        <v>5060</v>
      </c>
      <c r="U1039">
        <v>45492</v>
      </c>
      <c r="V1039" t="s">
        <v>5091</v>
      </c>
      <c r="W1039" t="s">
        <v>5083</v>
      </c>
      <c r="X1039">
        <v>10</v>
      </c>
      <c r="Y1039" t="s">
        <v>5082</v>
      </c>
      <c r="Z1039" t="s">
        <v>5070</v>
      </c>
    </row>
    <row r="1040" spans="1:26" x14ac:dyDescent="0.3">
      <c r="A1040" t="s">
        <v>1061</v>
      </c>
      <c r="B1040" t="s">
        <v>5024</v>
      </c>
      <c r="C1040" t="s">
        <v>5029</v>
      </c>
      <c r="D1040" t="s">
        <v>5033</v>
      </c>
      <c r="E1040" t="s">
        <v>5039</v>
      </c>
      <c r="F1040" t="s">
        <v>5044</v>
      </c>
      <c r="G1040">
        <v>78.962900000000005</v>
      </c>
      <c r="H1040">
        <v>20.593699999999998</v>
      </c>
      <c r="I1040">
        <v>5026</v>
      </c>
      <c r="J1040">
        <v>33032</v>
      </c>
      <c r="K1040">
        <v>8179</v>
      </c>
      <c r="L1040">
        <v>1473</v>
      </c>
      <c r="M1040">
        <v>1050</v>
      </c>
      <c r="N1040">
        <v>0.15218134703554029</v>
      </c>
      <c r="O1040">
        <v>38677</v>
      </c>
      <c r="P1040">
        <v>0</v>
      </c>
      <c r="Q1040">
        <v>0</v>
      </c>
      <c r="T1040" t="s">
        <v>5056</v>
      </c>
      <c r="U1040">
        <v>45492</v>
      </c>
      <c r="V1040" t="s">
        <v>5091</v>
      </c>
      <c r="W1040" t="s">
        <v>5083</v>
      </c>
      <c r="X1040">
        <v>10</v>
      </c>
      <c r="Y1040" t="s">
        <v>5082</v>
      </c>
      <c r="Z1040" t="s">
        <v>5070</v>
      </c>
    </row>
    <row r="1041" spans="1:26" x14ac:dyDescent="0.3">
      <c r="A1041" t="s">
        <v>1062</v>
      </c>
      <c r="B1041" t="s">
        <v>5023</v>
      </c>
      <c r="C1041" t="s">
        <v>5029</v>
      </c>
      <c r="D1041" t="s">
        <v>5033</v>
      </c>
      <c r="E1041" t="s">
        <v>5040</v>
      </c>
      <c r="F1041" t="s">
        <v>5047</v>
      </c>
      <c r="G1041">
        <v>138.25290000000001</v>
      </c>
      <c r="H1041">
        <v>36.204799999999999</v>
      </c>
      <c r="I1041">
        <v>26243</v>
      </c>
      <c r="J1041">
        <v>130581</v>
      </c>
      <c r="K1041">
        <v>24116</v>
      </c>
      <c r="L1041">
        <v>5564</v>
      </c>
      <c r="M1041">
        <v>7392</v>
      </c>
      <c r="N1041">
        <v>0.20097566605212711</v>
      </c>
      <c r="O1041">
        <v>150577</v>
      </c>
      <c r="P1041">
        <v>0</v>
      </c>
      <c r="Q1041">
        <v>273953</v>
      </c>
      <c r="R1041">
        <v>2921</v>
      </c>
      <c r="S1041">
        <v>1.9400000000000001E-2</v>
      </c>
      <c r="T1041" t="s">
        <v>5056</v>
      </c>
      <c r="U1041">
        <v>45636</v>
      </c>
      <c r="V1041" t="s">
        <v>5089</v>
      </c>
      <c r="W1041" t="s">
        <v>5081</v>
      </c>
      <c r="X1041">
        <v>17</v>
      </c>
      <c r="Y1041" t="s">
        <v>5077</v>
      </c>
      <c r="Z1041" t="s">
        <v>5071</v>
      </c>
    </row>
    <row r="1042" spans="1:26" x14ac:dyDescent="0.3">
      <c r="A1042" t="s">
        <v>1063</v>
      </c>
      <c r="B1042" t="s">
        <v>5025</v>
      </c>
      <c r="C1042" t="s">
        <v>5029</v>
      </c>
      <c r="D1042" t="s">
        <v>5031</v>
      </c>
      <c r="E1042" t="s">
        <v>5036</v>
      </c>
      <c r="F1042" t="s">
        <v>5044</v>
      </c>
      <c r="G1042">
        <v>78.962900000000005</v>
      </c>
      <c r="H1042">
        <v>20.593699999999998</v>
      </c>
      <c r="I1042">
        <v>275750</v>
      </c>
      <c r="J1042">
        <v>2219956</v>
      </c>
      <c r="K1042">
        <v>524015</v>
      </c>
      <c r="L1042">
        <v>85329</v>
      </c>
      <c r="M1042">
        <v>130384</v>
      </c>
      <c r="N1042">
        <v>0.12421441825021259</v>
      </c>
      <c r="O1042">
        <v>2643027</v>
      </c>
      <c r="P1042">
        <v>2219956</v>
      </c>
      <c r="Q1042">
        <v>0</v>
      </c>
      <c r="T1042" t="s">
        <v>5052</v>
      </c>
      <c r="U1042">
        <v>45659</v>
      </c>
      <c r="V1042" t="s">
        <v>5075</v>
      </c>
      <c r="W1042" t="s">
        <v>5084</v>
      </c>
      <c r="X1042">
        <v>8</v>
      </c>
      <c r="Y1042" t="s">
        <v>5082</v>
      </c>
      <c r="Z1042" t="s">
        <v>5070</v>
      </c>
    </row>
    <row r="1043" spans="1:26" x14ac:dyDescent="0.3">
      <c r="A1043" t="s">
        <v>1064</v>
      </c>
      <c r="B1043" t="s">
        <v>5023</v>
      </c>
      <c r="C1043" t="s">
        <v>5030</v>
      </c>
      <c r="D1043" t="s">
        <v>5031</v>
      </c>
      <c r="E1043" t="s">
        <v>5036</v>
      </c>
      <c r="F1043" t="s">
        <v>5048</v>
      </c>
      <c r="G1043">
        <v>10.451499999999999</v>
      </c>
      <c r="H1043">
        <v>51.165700000000001</v>
      </c>
      <c r="I1043">
        <v>165975</v>
      </c>
      <c r="J1043">
        <v>1442918</v>
      </c>
      <c r="K1043">
        <v>348980</v>
      </c>
      <c r="L1043">
        <v>92117</v>
      </c>
      <c r="M1043">
        <v>46264</v>
      </c>
      <c r="N1043">
        <v>0.11502759417429009</v>
      </c>
      <c r="O1043">
        <v>1641550</v>
      </c>
      <c r="P1043">
        <v>1442918</v>
      </c>
      <c r="Q1043">
        <v>0</v>
      </c>
      <c r="R1043">
        <v>33487</v>
      </c>
      <c r="S1043">
        <v>2.0400000000000001E-2</v>
      </c>
      <c r="T1043" t="s">
        <v>5052</v>
      </c>
      <c r="U1043">
        <v>45372</v>
      </c>
      <c r="V1043" t="s">
        <v>5075</v>
      </c>
      <c r="W1043" t="s">
        <v>5076</v>
      </c>
      <c r="X1043">
        <v>9</v>
      </c>
      <c r="Y1043" t="s">
        <v>5082</v>
      </c>
      <c r="Z1043" t="s">
        <v>5070</v>
      </c>
    </row>
    <row r="1044" spans="1:26" x14ac:dyDescent="0.3">
      <c r="A1044" t="s">
        <v>1065</v>
      </c>
      <c r="B1044" t="s">
        <v>5024</v>
      </c>
      <c r="C1044" t="s">
        <v>5029</v>
      </c>
      <c r="D1044" t="s">
        <v>5031</v>
      </c>
      <c r="E1044" t="s">
        <v>5036</v>
      </c>
      <c r="F1044" t="s">
        <v>5049</v>
      </c>
      <c r="G1044">
        <v>-106.3468</v>
      </c>
      <c r="H1044">
        <v>56.130400000000002</v>
      </c>
      <c r="I1044">
        <v>214121</v>
      </c>
      <c r="J1044">
        <v>1569995</v>
      </c>
      <c r="K1044">
        <v>190880</v>
      </c>
      <c r="L1044">
        <v>55315</v>
      </c>
      <c r="M1044">
        <v>57960</v>
      </c>
      <c r="N1044">
        <v>0.13638372737914631</v>
      </c>
      <c r="O1044">
        <v>1976805</v>
      </c>
      <c r="P1044">
        <v>1569995</v>
      </c>
      <c r="Q1044">
        <v>0</v>
      </c>
      <c r="T1044" t="s">
        <v>5052</v>
      </c>
      <c r="U1044">
        <v>45612</v>
      </c>
      <c r="V1044" t="s">
        <v>5088</v>
      </c>
      <c r="W1044" t="s">
        <v>5094</v>
      </c>
      <c r="X1044">
        <v>16</v>
      </c>
      <c r="Y1044" t="s">
        <v>5077</v>
      </c>
      <c r="Z1044" t="s">
        <v>5070</v>
      </c>
    </row>
    <row r="1045" spans="1:26" x14ac:dyDescent="0.3">
      <c r="A1045" t="s">
        <v>1066</v>
      </c>
      <c r="B1045" t="s">
        <v>5027</v>
      </c>
      <c r="C1045" t="s">
        <v>5029</v>
      </c>
      <c r="D1045" t="s">
        <v>5031</v>
      </c>
      <c r="E1045" t="s">
        <v>5040</v>
      </c>
      <c r="F1045" t="s">
        <v>5047</v>
      </c>
      <c r="G1045">
        <v>138.25290000000001</v>
      </c>
      <c r="H1045">
        <v>36.204799999999999</v>
      </c>
      <c r="I1045">
        <v>24297</v>
      </c>
      <c r="J1045">
        <v>222351</v>
      </c>
      <c r="K1045">
        <v>26950</v>
      </c>
      <c r="L1045">
        <v>8119</v>
      </c>
      <c r="M1045">
        <v>10169</v>
      </c>
      <c r="N1045">
        <v>0.109274622551487</v>
      </c>
      <c r="O1045">
        <v>253354</v>
      </c>
      <c r="P1045">
        <v>0</v>
      </c>
      <c r="Q1045">
        <v>646415</v>
      </c>
      <c r="T1045" t="s">
        <v>5052</v>
      </c>
      <c r="U1045">
        <v>45396</v>
      </c>
      <c r="V1045" t="s">
        <v>5080</v>
      </c>
      <c r="W1045" t="s">
        <v>5079</v>
      </c>
      <c r="X1045">
        <v>19</v>
      </c>
      <c r="Y1045" t="s">
        <v>5092</v>
      </c>
      <c r="Z1045" t="s">
        <v>5070</v>
      </c>
    </row>
    <row r="1046" spans="1:26" x14ac:dyDescent="0.3">
      <c r="A1046" t="s">
        <v>1067</v>
      </c>
      <c r="B1046" t="s">
        <v>5025</v>
      </c>
      <c r="C1046" t="s">
        <v>5029</v>
      </c>
      <c r="D1046" t="s">
        <v>5033</v>
      </c>
      <c r="E1046" t="s">
        <v>5039</v>
      </c>
      <c r="F1046" t="s">
        <v>5046</v>
      </c>
      <c r="G1046">
        <v>133.77510000000001</v>
      </c>
      <c r="H1046">
        <v>-25.2744</v>
      </c>
      <c r="I1046">
        <v>45858</v>
      </c>
      <c r="J1046">
        <v>201229</v>
      </c>
      <c r="K1046">
        <v>39918</v>
      </c>
      <c r="L1046">
        <v>11442</v>
      </c>
      <c r="M1046">
        <v>9474</v>
      </c>
      <c r="N1046">
        <v>0.2278927384370599</v>
      </c>
      <c r="O1046">
        <v>248826</v>
      </c>
      <c r="P1046">
        <v>0</v>
      </c>
      <c r="Q1046">
        <v>0</v>
      </c>
      <c r="T1046" t="s">
        <v>5056</v>
      </c>
      <c r="U1046">
        <v>45474</v>
      </c>
      <c r="V1046" t="s">
        <v>5085</v>
      </c>
      <c r="W1046" t="s">
        <v>5083</v>
      </c>
      <c r="X1046">
        <v>16</v>
      </c>
      <c r="Y1046" t="s">
        <v>5077</v>
      </c>
      <c r="Z1046" t="s">
        <v>5071</v>
      </c>
    </row>
    <row r="1047" spans="1:26" x14ac:dyDescent="0.3">
      <c r="A1047" t="s">
        <v>1068</v>
      </c>
      <c r="B1047" t="s">
        <v>5023</v>
      </c>
      <c r="C1047" t="s">
        <v>5029</v>
      </c>
      <c r="D1047" t="s">
        <v>5032</v>
      </c>
      <c r="E1047" t="s">
        <v>5036</v>
      </c>
      <c r="F1047" t="s">
        <v>5045</v>
      </c>
      <c r="G1047">
        <v>-51.9253</v>
      </c>
      <c r="H1047">
        <v>-14.234999999999999</v>
      </c>
      <c r="I1047">
        <v>47342</v>
      </c>
      <c r="J1047">
        <v>714866</v>
      </c>
      <c r="K1047">
        <v>100020</v>
      </c>
      <c r="L1047">
        <v>22840</v>
      </c>
      <c r="M1047">
        <v>27324</v>
      </c>
      <c r="N1047">
        <v>6.6225424215038922E-2</v>
      </c>
      <c r="O1047">
        <v>913737</v>
      </c>
      <c r="P1047">
        <v>633610</v>
      </c>
      <c r="Q1047">
        <v>0</v>
      </c>
      <c r="R1047">
        <v>16538</v>
      </c>
      <c r="S1047">
        <v>1.8100000000000002E-2</v>
      </c>
      <c r="T1047" t="s">
        <v>5059</v>
      </c>
      <c r="U1047">
        <v>45332</v>
      </c>
      <c r="V1047" t="s">
        <v>5088</v>
      </c>
      <c r="W1047" t="s">
        <v>5086</v>
      </c>
      <c r="X1047">
        <v>11</v>
      </c>
      <c r="Y1047" t="s">
        <v>5082</v>
      </c>
      <c r="Z1047" t="s">
        <v>5069</v>
      </c>
    </row>
    <row r="1048" spans="1:26" x14ac:dyDescent="0.3">
      <c r="A1048" t="s">
        <v>1069</v>
      </c>
      <c r="B1048" t="s">
        <v>5023</v>
      </c>
      <c r="C1048" t="s">
        <v>5029</v>
      </c>
      <c r="D1048" t="s">
        <v>5033</v>
      </c>
      <c r="E1048" t="s">
        <v>5040</v>
      </c>
      <c r="F1048" t="s">
        <v>5045</v>
      </c>
      <c r="G1048">
        <v>-51.9253</v>
      </c>
      <c r="H1048">
        <v>-14.234999999999999</v>
      </c>
      <c r="I1048">
        <v>92730</v>
      </c>
      <c r="J1048">
        <v>371769</v>
      </c>
      <c r="K1048">
        <v>92475</v>
      </c>
      <c r="L1048">
        <v>14194</v>
      </c>
      <c r="M1048">
        <v>17722</v>
      </c>
      <c r="N1048">
        <v>0.24942988771404959</v>
      </c>
      <c r="O1048">
        <v>459082</v>
      </c>
      <c r="P1048">
        <v>0</v>
      </c>
      <c r="Q1048">
        <v>294988</v>
      </c>
      <c r="R1048">
        <v>6243</v>
      </c>
      <c r="S1048">
        <v>1.3599999999999999E-2</v>
      </c>
      <c r="T1048" t="s">
        <v>5056</v>
      </c>
      <c r="U1048">
        <v>45609</v>
      </c>
      <c r="V1048" t="s">
        <v>5078</v>
      </c>
      <c r="W1048" t="s">
        <v>5094</v>
      </c>
      <c r="X1048">
        <v>17</v>
      </c>
      <c r="Y1048" t="s">
        <v>5077</v>
      </c>
      <c r="Z1048" t="s">
        <v>5071</v>
      </c>
    </row>
    <row r="1049" spans="1:26" x14ac:dyDescent="0.3">
      <c r="A1049" t="s">
        <v>1070</v>
      </c>
      <c r="B1049" t="s">
        <v>5023</v>
      </c>
      <c r="C1049" t="s">
        <v>5030</v>
      </c>
      <c r="D1049" t="s">
        <v>5033</v>
      </c>
      <c r="E1049" t="s">
        <v>5036</v>
      </c>
      <c r="F1049" t="s">
        <v>5050</v>
      </c>
      <c r="G1049">
        <v>-95.712900000000005</v>
      </c>
      <c r="H1049">
        <v>37.090200000000003</v>
      </c>
      <c r="I1049">
        <v>355360</v>
      </c>
      <c r="J1049">
        <v>2190949</v>
      </c>
      <c r="K1049">
        <v>543005</v>
      </c>
      <c r="L1049">
        <v>140952</v>
      </c>
      <c r="M1049">
        <v>65168</v>
      </c>
      <c r="N1049">
        <v>0.16219485517387719</v>
      </c>
      <c r="O1049">
        <v>2759962</v>
      </c>
      <c r="P1049">
        <v>2190949</v>
      </c>
      <c r="Q1049">
        <v>0</v>
      </c>
      <c r="R1049">
        <v>58511</v>
      </c>
      <c r="S1049">
        <v>2.12E-2</v>
      </c>
      <c r="T1049" t="s">
        <v>5057</v>
      </c>
      <c r="U1049">
        <v>45400</v>
      </c>
      <c r="V1049" t="s">
        <v>5075</v>
      </c>
      <c r="W1049" t="s">
        <v>5079</v>
      </c>
      <c r="X1049">
        <v>10</v>
      </c>
      <c r="Y1049" t="s">
        <v>5082</v>
      </c>
      <c r="Z1049" t="s">
        <v>5070</v>
      </c>
    </row>
    <row r="1050" spans="1:26" x14ac:dyDescent="0.3">
      <c r="A1050" t="s">
        <v>1071</v>
      </c>
      <c r="B1050" t="s">
        <v>5024</v>
      </c>
      <c r="C1050" t="s">
        <v>5029</v>
      </c>
      <c r="D1050" t="s">
        <v>5035</v>
      </c>
      <c r="E1050" t="s">
        <v>5040</v>
      </c>
      <c r="F1050" t="s">
        <v>5044</v>
      </c>
      <c r="G1050">
        <v>78.962900000000005</v>
      </c>
      <c r="H1050">
        <v>20.593699999999998</v>
      </c>
      <c r="I1050">
        <v>35448</v>
      </c>
      <c r="J1050">
        <v>271668</v>
      </c>
      <c r="K1050">
        <v>64257</v>
      </c>
      <c r="L1050">
        <v>13350</v>
      </c>
      <c r="M1050">
        <v>12286</v>
      </c>
      <c r="N1050">
        <v>0.13048364329635659</v>
      </c>
      <c r="O1050">
        <v>322206</v>
      </c>
      <c r="P1050">
        <v>0</v>
      </c>
      <c r="Q1050">
        <v>275106</v>
      </c>
      <c r="T1050" t="s">
        <v>5058</v>
      </c>
      <c r="U1050">
        <v>45673</v>
      </c>
      <c r="V1050" t="s">
        <v>5075</v>
      </c>
      <c r="W1050" t="s">
        <v>5084</v>
      </c>
      <c r="X1050">
        <v>11</v>
      </c>
      <c r="Y1050" t="s">
        <v>5082</v>
      </c>
      <c r="Z1050" t="s">
        <v>5070</v>
      </c>
    </row>
    <row r="1051" spans="1:26" x14ac:dyDescent="0.3">
      <c r="A1051" t="s">
        <v>1072</v>
      </c>
      <c r="B1051" t="s">
        <v>5023</v>
      </c>
      <c r="C1051" t="s">
        <v>5029</v>
      </c>
      <c r="D1051" t="s">
        <v>5033</v>
      </c>
      <c r="E1051" t="s">
        <v>5036</v>
      </c>
      <c r="F1051" t="s">
        <v>5043</v>
      </c>
      <c r="G1051">
        <v>-3.4359999999999999</v>
      </c>
      <c r="H1051">
        <v>55.378100000000003</v>
      </c>
      <c r="I1051">
        <v>41212</v>
      </c>
      <c r="J1051">
        <v>219664</v>
      </c>
      <c r="K1051">
        <v>32192</v>
      </c>
      <c r="L1051">
        <v>14960</v>
      </c>
      <c r="M1051">
        <v>12619</v>
      </c>
      <c r="N1051">
        <v>0.1876183360487404</v>
      </c>
      <c r="O1051">
        <v>282960</v>
      </c>
      <c r="P1051">
        <v>193808</v>
      </c>
      <c r="Q1051">
        <v>0</v>
      </c>
      <c r="R1051">
        <v>4357</v>
      </c>
      <c r="S1051">
        <v>1.54E-2</v>
      </c>
      <c r="T1051" t="s">
        <v>5056</v>
      </c>
      <c r="U1051">
        <v>45366</v>
      </c>
      <c r="V1051" t="s">
        <v>5091</v>
      </c>
      <c r="W1051" t="s">
        <v>5076</v>
      </c>
      <c r="X1051">
        <v>16</v>
      </c>
      <c r="Y1051" t="s">
        <v>5077</v>
      </c>
      <c r="Z1051" t="s">
        <v>5070</v>
      </c>
    </row>
    <row r="1052" spans="1:26" x14ac:dyDescent="0.3">
      <c r="A1052" t="s">
        <v>1073</v>
      </c>
      <c r="B1052" t="s">
        <v>5025</v>
      </c>
      <c r="C1052" t="s">
        <v>5029</v>
      </c>
      <c r="D1052" t="s">
        <v>5033</v>
      </c>
      <c r="E1052" t="s">
        <v>5037</v>
      </c>
      <c r="F1052" t="s">
        <v>5047</v>
      </c>
      <c r="G1052">
        <v>138.25290000000001</v>
      </c>
      <c r="H1052">
        <v>36.204799999999999</v>
      </c>
      <c r="I1052">
        <v>54471</v>
      </c>
      <c r="J1052">
        <v>263218</v>
      </c>
      <c r="K1052">
        <v>55437</v>
      </c>
      <c r="L1052">
        <v>11224</v>
      </c>
      <c r="M1052">
        <v>5972</v>
      </c>
      <c r="N1052">
        <v>0.20694268909180549</v>
      </c>
      <c r="O1052">
        <v>303648</v>
      </c>
      <c r="P1052">
        <v>0</v>
      </c>
      <c r="Q1052">
        <v>0</v>
      </c>
      <c r="T1052" t="s">
        <v>5056</v>
      </c>
      <c r="U1052">
        <v>45463</v>
      </c>
      <c r="V1052" t="s">
        <v>5075</v>
      </c>
      <c r="W1052" t="s">
        <v>5093</v>
      </c>
      <c r="X1052">
        <v>16</v>
      </c>
      <c r="Y1052" t="s">
        <v>5077</v>
      </c>
      <c r="Z1052" t="s">
        <v>5071</v>
      </c>
    </row>
    <row r="1053" spans="1:26" x14ac:dyDescent="0.3">
      <c r="A1053" t="s">
        <v>1074</v>
      </c>
      <c r="B1053" t="s">
        <v>5027</v>
      </c>
      <c r="C1053" t="s">
        <v>5029</v>
      </c>
      <c r="D1053" t="s">
        <v>5033</v>
      </c>
      <c r="E1053" t="s">
        <v>5036</v>
      </c>
      <c r="F1053" t="s">
        <v>5050</v>
      </c>
      <c r="G1053">
        <v>-95.712900000000005</v>
      </c>
      <c r="H1053">
        <v>37.090200000000003</v>
      </c>
      <c r="I1053">
        <v>48163</v>
      </c>
      <c r="J1053">
        <v>238528</v>
      </c>
      <c r="K1053">
        <v>46507</v>
      </c>
      <c r="L1053">
        <v>15755</v>
      </c>
      <c r="M1053">
        <v>7224</v>
      </c>
      <c r="N1053">
        <v>0.20192103579706749</v>
      </c>
      <c r="O1053">
        <v>296699</v>
      </c>
      <c r="P1053">
        <v>236748</v>
      </c>
      <c r="Q1053">
        <v>0</v>
      </c>
      <c r="T1053" t="s">
        <v>5057</v>
      </c>
      <c r="U1053">
        <v>45546</v>
      </c>
      <c r="V1053" t="s">
        <v>5078</v>
      </c>
      <c r="W1053" t="s">
        <v>5096</v>
      </c>
      <c r="X1053">
        <v>11</v>
      </c>
      <c r="Y1053" t="s">
        <v>5082</v>
      </c>
      <c r="Z1053" t="s">
        <v>5071</v>
      </c>
    </row>
    <row r="1054" spans="1:26" x14ac:dyDescent="0.3">
      <c r="A1054" t="s">
        <v>1075</v>
      </c>
      <c r="B1054" t="s">
        <v>5027</v>
      </c>
      <c r="C1054" t="s">
        <v>5029</v>
      </c>
      <c r="D1054" t="s">
        <v>5033</v>
      </c>
      <c r="E1054" t="s">
        <v>5036</v>
      </c>
      <c r="F1054" t="s">
        <v>5045</v>
      </c>
      <c r="G1054">
        <v>-51.9253</v>
      </c>
      <c r="H1054">
        <v>-14.234999999999999</v>
      </c>
      <c r="I1054">
        <v>358420</v>
      </c>
      <c r="J1054">
        <v>1940458</v>
      </c>
      <c r="K1054">
        <v>376474</v>
      </c>
      <c r="L1054">
        <v>72388</v>
      </c>
      <c r="M1054">
        <v>102689</v>
      </c>
      <c r="N1054">
        <v>0.18470938732015599</v>
      </c>
      <c r="O1054">
        <v>2225717</v>
      </c>
      <c r="P1054">
        <v>1940458</v>
      </c>
      <c r="Q1054">
        <v>0</v>
      </c>
      <c r="T1054" t="s">
        <v>5057</v>
      </c>
      <c r="U1054">
        <v>45758</v>
      </c>
      <c r="V1054" t="s">
        <v>5091</v>
      </c>
      <c r="W1054" t="s">
        <v>5079</v>
      </c>
      <c r="X1054">
        <v>11</v>
      </c>
      <c r="Y1054" t="s">
        <v>5082</v>
      </c>
      <c r="Z1054" t="s">
        <v>5070</v>
      </c>
    </row>
    <row r="1055" spans="1:26" x14ac:dyDescent="0.3">
      <c r="A1055" t="s">
        <v>1076</v>
      </c>
      <c r="B1055" t="s">
        <v>5025</v>
      </c>
      <c r="C1055" t="s">
        <v>5029</v>
      </c>
      <c r="D1055" t="s">
        <v>5033</v>
      </c>
      <c r="E1055" t="s">
        <v>5036</v>
      </c>
      <c r="F1055" t="s">
        <v>5043</v>
      </c>
      <c r="G1055">
        <v>-3.4359999999999999</v>
      </c>
      <c r="H1055">
        <v>55.378100000000003</v>
      </c>
      <c r="I1055">
        <v>361383</v>
      </c>
      <c r="J1055">
        <v>1774650</v>
      </c>
      <c r="K1055">
        <v>351100</v>
      </c>
      <c r="L1055">
        <v>89193</v>
      </c>
      <c r="M1055">
        <v>77803</v>
      </c>
      <c r="N1055">
        <v>0.2036365590246724</v>
      </c>
      <c r="O1055">
        <v>1990252</v>
      </c>
      <c r="P1055">
        <v>1774650</v>
      </c>
      <c r="Q1055">
        <v>0</v>
      </c>
      <c r="T1055" t="s">
        <v>5057</v>
      </c>
      <c r="U1055">
        <v>45704</v>
      </c>
      <c r="V1055" t="s">
        <v>5080</v>
      </c>
      <c r="W1055" t="s">
        <v>5086</v>
      </c>
      <c r="X1055">
        <v>17</v>
      </c>
      <c r="Y1055" t="s">
        <v>5077</v>
      </c>
      <c r="Z1055" t="s">
        <v>5071</v>
      </c>
    </row>
    <row r="1056" spans="1:26" x14ac:dyDescent="0.3">
      <c r="A1056" t="s">
        <v>1077</v>
      </c>
      <c r="B1056" t="s">
        <v>5024</v>
      </c>
      <c r="C1056" t="s">
        <v>5029</v>
      </c>
      <c r="D1056" t="s">
        <v>5033</v>
      </c>
      <c r="E1056" t="s">
        <v>5039</v>
      </c>
      <c r="F1056" t="s">
        <v>5044</v>
      </c>
      <c r="G1056">
        <v>78.962900000000005</v>
      </c>
      <c r="H1056">
        <v>20.593699999999998</v>
      </c>
      <c r="I1056">
        <v>72946</v>
      </c>
      <c r="J1056">
        <v>329185</v>
      </c>
      <c r="K1056">
        <v>82264</v>
      </c>
      <c r="L1056">
        <v>13355</v>
      </c>
      <c r="M1056">
        <v>10075</v>
      </c>
      <c r="N1056">
        <v>0.2215976355876462</v>
      </c>
      <c r="O1056">
        <v>405744</v>
      </c>
      <c r="P1056">
        <v>0</v>
      </c>
      <c r="Q1056">
        <v>0</v>
      </c>
      <c r="T1056" t="s">
        <v>5056</v>
      </c>
      <c r="U1056">
        <v>45561</v>
      </c>
      <c r="V1056" t="s">
        <v>5075</v>
      </c>
      <c r="W1056" t="s">
        <v>5096</v>
      </c>
      <c r="X1056">
        <v>17</v>
      </c>
      <c r="Y1056" t="s">
        <v>5077</v>
      </c>
      <c r="Z1056" t="s">
        <v>5071</v>
      </c>
    </row>
    <row r="1057" spans="1:26" x14ac:dyDescent="0.3">
      <c r="A1057" t="s">
        <v>1078</v>
      </c>
      <c r="B1057" t="s">
        <v>5023</v>
      </c>
      <c r="C1057" t="s">
        <v>5029</v>
      </c>
      <c r="D1057" t="s">
        <v>5031</v>
      </c>
      <c r="E1057" t="s">
        <v>5036</v>
      </c>
      <c r="F1057" t="s">
        <v>5046</v>
      </c>
      <c r="G1057">
        <v>133.77510000000001</v>
      </c>
      <c r="H1057">
        <v>-25.2744</v>
      </c>
      <c r="I1057">
        <v>162972</v>
      </c>
      <c r="J1057">
        <v>1572019</v>
      </c>
      <c r="K1057">
        <v>384857</v>
      </c>
      <c r="L1057">
        <v>119144</v>
      </c>
      <c r="M1057">
        <v>63061</v>
      </c>
      <c r="N1057">
        <v>0.1036709884030044</v>
      </c>
      <c r="O1057">
        <v>1979206</v>
      </c>
      <c r="P1057">
        <v>1572019</v>
      </c>
      <c r="Q1057">
        <v>0</v>
      </c>
      <c r="R1057">
        <v>22562</v>
      </c>
      <c r="S1057">
        <v>1.14E-2</v>
      </c>
      <c r="T1057" t="s">
        <v>5052</v>
      </c>
      <c r="U1057">
        <v>45324</v>
      </c>
      <c r="V1057" t="s">
        <v>5091</v>
      </c>
      <c r="W1057" t="s">
        <v>5086</v>
      </c>
      <c r="X1057">
        <v>15</v>
      </c>
      <c r="Y1057" t="s">
        <v>5077</v>
      </c>
      <c r="Z1057" t="s">
        <v>5070</v>
      </c>
    </row>
    <row r="1058" spans="1:26" x14ac:dyDescent="0.3">
      <c r="A1058" t="s">
        <v>1079</v>
      </c>
      <c r="B1058" t="s">
        <v>5025</v>
      </c>
      <c r="C1058" t="s">
        <v>5029</v>
      </c>
      <c r="D1058" t="s">
        <v>5033</v>
      </c>
      <c r="E1058" t="s">
        <v>5039</v>
      </c>
      <c r="F1058" t="s">
        <v>5050</v>
      </c>
      <c r="G1058">
        <v>-95.712900000000005</v>
      </c>
      <c r="H1058">
        <v>37.090200000000003</v>
      </c>
      <c r="I1058">
        <v>30836</v>
      </c>
      <c r="J1058">
        <v>190358</v>
      </c>
      <c r="K1058">
        <v>26794</v>
      </c>
      <c r="L1058">
        <v>13476</v>
      </c>
      <c r="M1058">
        <v>6687</v>
      </c>
      <c r="N1058">
        <v>0.16199049671157759</v>
      </c>
      <c r="O1058">
        <v>212759</v>
      </c>
      <c r="P1058">
        <v>0</v>
      </c>
      <c r="Q1058">
        <v>0</v>
      </c>
      <c r="T1058" t="s">
        <v>5056</v>
      </c>
      <c r="U1058">
        <v>45744</v>
      </c>
      <c r="V1058" t="s">
        <v>5091</v>
      </c>
      <c r="W1058" t="s">
        <v>5076</v>
      </c>
      <c r="X1058">
        <v>12</v>
      </c>
      <c r="Y1058" t="s">
        <v>5077</v>
      </c>
      <c r="Z1058" t="s">
        <v>5070</v>
      </c>
    </row>
    <row r="1059" spans="1:26" x14ac:dyDescent="0.3">
      <c r="A1059" t="s">
        <v>1080</v>
      </c>
      <c r="B1059" t="s">
        <v>5027</v>
      </c>
      <c r="C1059" t="s">
        <v>5030</v>
      </c>
      <c r="D1059" t="s">
        <v>5033</v>
      </c>
      <c r="E1059" t="s">
        <v>5036</v>
      </c>
      <c r="F1059" t="s">
        <v>5045</v>
      </c>
      <c r="G1059">
        <v>-51.9253</v>
      </c>
      <c r="H1059">
        <v>-14.234999999999999</v>
      </c>
      <c r="I1059">
        <v>34443</v>
      </c>
      <c r="J1059">
        <v>220081</v>
      </c>
      <c r="K1059">
        <v>33305</v>
      </c>
      <c r="L1059">
        <v>17401</v>
      </c>
      <c r="M1059">
        <v>9944</v>
      </c>
      <c r="N1059">
        <v>0.1565036879726385</v>
      </c>
      <c r="O1059">
        <v>260406</v>
      </c>
      <c r="P1059">
        <v>196636</v>
      </c>
      <c r="Q1059">
        <v>0</v>
      </c>
      <c r="T1059" t="s">
        <v>5057</v>
      </c>
      <c r="U1059">
        <v>45588</v>
      </c>
      <c r="V1059" t="s">
        <v>5078</v>
      </c>
      <c r="W1059" t="s">
        <v>5090</v>
      </c>
      <c r="X1059">
        <v>13</v>
      </c>
      <c r="Y1059" t="s">
        <v>5077</v>
      </c>
      <c r="Z1059" t="s">
        <v>5070</v>
      </c>
    </row>
    <row r="1060" spans="1:26" x14ac:dyDescent="0.3">
      <c r="A1060" t="s">
        <v>1081</v>
      </c>
      <c r="B1060" t="s">
        <v>5023</v>
      </c>
      <c r="C1060" t="s">
        <v>5029</v>
      </c>
      <c r="D1060" t="s">
        <v>5033</v>
      </c>
      <c r="E1060" t="s">
        <v>5036</v>
      </c>
      <c r="F1060" t="s">
        <v>5047</v>
      </c>
      <c r="G1060">
        <v>138.25290000000001</v>
      </c>
      <c r="H1060">
        <v>36.204799999999999</v>
      </c>
      <c r="I1060">
        <v>42742</v>
      </c>
      <c r="J1060">
        <v>193360</v>
      </c>
      <c r="K1060">
        <v>21368</v>
      </c>
      <c r="L1060">
        <v>6348</v>
      </c>
      <c r="M1060">
        <v>4798</v>
      </c>
      <c r="N1060">
        <v>0.22104965991343439</v>
      </c>
      <c r="O1060">
        <v>235155</v>
      </c>
      <c r="P1060">
        <v>190222</v>
      </c>
      <c r="Q1060">
        <v>0</v>
      </c>
      <c r="R1060">
        <v>5361</v>
      </c>
      <c r="S1060">
        <v>2.2800000000000001E-2</v>
      </c>
      <c r="T1060" t="s">
        <v>5056</v>
      </c>
      <c r="U1060">
        <v>45471</v>
      </c>
      <c r="V1060" t="s">
        <v>5091</v>
      </c>
      <c r="W1060" t="s">
        <v>5093</v>
      </c>
      <c r="X1060">
        <v>15</v>
      </c>
      <c r="Y1060" t="s">
        <v>5077</v>
      </c>
      <c r="Z1060" t="s">
        <v>5071</v>
      </c>
    </row>
    <row r="1061" spans="1:26" x14ac:dyDescent="0.3">
      <c r="A1061" t="s">
        <v>1082</v>
      </c>
      <c r="B1061" t="s">
        <v>5027</v>
      </c>
      <c r="C1061" t="s">
        <v>5029</v>
      </c>
      <c r="D1061" t="s">
        <v>5031</v>
      </c>
      <c r="E1061" t="s">
        <v>5036</v>
      </c>
      <c r="F1061" t="s">
        <v>5049</v>
      </c>
      <c r="G1061">
        <v>-106.3468</v>
      </c>
      <c r="H1061">
        <v>56.130400000000002</v>
      </c>
      <c r="I1061">
        <v>96486</v>
      </c>
      <c r="J1061">
        <v>666323</v>
      </c>
      <c r="K1061">
        <v>159460</v>
      </c>
      <c r="L1061">
        <v>36539</v>
      </c>
      <c r="M1061">
        <v>35793</v>
      </c>
      <c r="N1061">
        <v>0.14480430504409381</v>
      </c>
      <c r="O1061">
        <v>792376</v>
      </c>
      <c r="P1061">
        <v>602925</v>
      </c>
      <c r="Q1061">
        <v>0</v>
      </c>
      <c r="T1061" t="s">
        <v>5052</v>
      </c>
      <c r="U1061">
        <v>45599</v>
      </c>
      <c r="V1061" t="s">
        <v>5080</v>
      </c>
      <c r="W1061" t="s">
        <v>5094</v>
      </c>
      <c r="X1061">
        <v>14</v>
      </c>
      <c r="Y1061" t="s">
        <v>5077</v>
      </c>
      <c r="Z1061" t="s">
        <v>5070</v>
      </c>
    </row>
    <row r="1062" spans="1:26" x14ac:dyDescent="0.3">
      <c r="A1062" t="s">
        <v>1083</v>
      </c>
      <c r="B1062" t="s">
        <v>5025</v>
      </c>
      <c r="C1062" t="s">
        <v>5029</v>
      </c>
      <c r="D1062" t="s">
        <v>5033</v>
      </c>
      <c r="E1062" t="s">
        <v>5037</v>
      </c>
      <c r="F1062" t="s">
        <v>5045</v>
      </c>
      <c r="G1062">
        <v>-51.9253</v>
      </c>
      <c r="H1062">
        <v>-14.234999999999999</v>
      </c>
      <c r="I1062">
        <v>66370</v>
      </c>
      <c r="J1062">
        <v>352151</v>
      </c>
      <c r="K1062">
        <v>44404</v>
      </c>
      <c r="L1062">
        <v>16924</v>
      </c>
      <c r="M1062">
        <v>16020</v>
      </c>
      <c r="N1062">
        <v>0.18847044470089211</v>
      </c>
      <c r="O1062">
        <v>392345</v>
      </c>
      <c r="P1062">
        <v>0</v>
      </c>
      <c r="Q1062">
        <v>0</v>
      </c>
      <c r="T1062" t="s">
        <v>5056</v>
      </c>
      <c r="U1062">
        <v>45527</v>
      </c>
      <c r="V1062" t="s">
        <v>5091</v>
      </c>
      <c r="W1062" t="s">
        <v>5095</v>
      </c>
      <c r="X1062">
        <v>9</v>
      </c>
      <c r="Y1062" t="s">
        <v>5082</v>
      </c>
      <c r="Z1062" t="s">
        <v>5070</v>
      </c>
    </row>
    <row r="1063" spans="1:26" x14ac:dyDescent="0.3">
      <c r="A1063" t="s">
        <v>1084</v>
      </c>
      <c r="B1063" t="s">
        <v>5025</v>
      </c>
      <c r="C1063" t="s">
        <v>5029</v>
      </c>
      <c r="D1063" t="s">
        <v>5033</v>
      </c>
      <c r="E1063" t="s">
        <v>5036</v>
      </c>
      <c r="F1063" t="s">
        <v>5045</v>
      </c>
      <c r="G1063">
        <v>-51.9253</v>
      </c>
      <c r="H1063">
        <v>-14.234999999999999</v>
      </c>
      <c r="I1063">
        <v>414122</v>
      </c>
      <c r="J1063">
        <v>2689186</v>
      </c>
      <c r="K1063">
        <v>414755</v>
      </c>
      <c r="L1063">
        <v>152584</v>
      </c>
      <c r="M1063">
        <v>160945</v>
      </c>
      <c r="N1063">
        <v>0.15399534632193909</v>
      </c>
      <c r="O1063">
        <v>3213326</v>
      </c>
      <c r="P1063">
        <v>2689186</v>
      </c>
      <c r="Q1063">
        <v>0</v>
      </c>
      <c r="T1063" t="s">
        <v>5057</v>
      </c>
      <c r="U1063">
        <v>45551</v>
      </c>
      <c r="V1063" t="s">
        <v>5085</v>
      </c>
      <c r="W1063" t="s">
        <v>5096</v>
      </c>
      <c r="X1063">
        <v>17</v>
      </c>
      <c r="Y1063" t="s">
        <v>5077</v>
      </c>
      <c r="Z1063" t="s">
        <v>5070</v>
      </c>
    </row>
    <row r="1064" spans="1:26" x14ac:dyDescent="0.3">
      <c r="A1064" t="s">
        <v>1085</v>
      </c>
      <c r="B1064" t="s">
        <v>5023</v>
      </c>
      <c r="C1064" t="s">
        <v>5029</v>
      </c>
      <c r="D1064" t="s">
        <v>5031</v>
      </c>
      <c r="E1064" t="s">
        <v>5040</v>
      </c>
      <c r="F1064" t="s">
        <v>5048</v>
      </c>
      <c r="G1064">
        <v>10.451499999999999</v>
      </c>
      <c r="H1064">
        <v>51.165700000000001</v>
      </c>
      <c r="I1064">
        <v>166014</v>
      </c>
      <c r="J1064">
        <v>1791841</v>
      </c>
      <c r="K1064">
        <v>393234</v>
      </c>
      <c r="L1064">
        <v>107099</v>
      </c>
      <c r="M1064">
        <v>99382</v>
      </c>
      <c r="N1064">
        <v>9.2650248805303537E-2</v>
      </c>
      <c r="O1064">
        <v>2118293</v>
      </c>
      <c r="P1064">
        <v>0</v>
      </c>
      <c r="Q1064">
        <v>201076</v>
      </c>
      <c r="R1064">
        <v>35163</v>
      </c>
      <c r="S1064">
        <v>1.66E-2</v>
      </c>
      <c r="T1064" t="s">
        <v>5052</v>
      </c>
      <c r="U1064">
        <v>45411</v>
      </c>
      <c r="V1064" t="s">
        <v>5085</v>
      </c>
      <c r="W1064" t="s">
        <v>5079</v>
      </c>
      <c r="X1064">
        <v>10</v>
      </c>
      <c r="Y1064" t="s">
        <v>5082</v>
      </c>
      <c r="Z1064" t="s">
        <v>5069</v>
      </c>
    </row>
    <row r="1065" spans="1:26" x14ac:dyDescent="0.3">
      <c r="A1065" t="s">
        <v>1086</v>
      </c>
      <c r="B1065" t="s">
        <v>5024</v>
      </c>
      <c r="C1065" t="s">
        <v>5029</v>
      </c>
      <c r="D1065" t="s">
        <v>5035</v>
      </c>
      <c r="E1065" t="s">
        <v>5040</v>
      </c>
      <c r="F1065" t="s">
        <v>5043</v>
      </c>
      <c r="G1065">
        <v>-3.4359999999999999</v>
      </c>
      <c r="H1065">
        <v>55.378100000000003</v>
      </c>
      <c r="I1065">
        <v>112218</v>
      </c>
      <c r="J1065">
        <v>758254</v>
      </c>
      <c r="K1065">
        <v>147482</v>
      </c>
      <c r="L1065">
        <v>38571</v>
      </c>
      <c r="M1065">
        <v>19542</v>
      </c>
      <c r="N1065">
        <v>0.1479961274443454</v>
      </c>
      <c r="O1065">
        <v>848267</v>
      </c>
      <c r="P1065">
        <v>0</v>
      </c>
      <c r="Q1065">
        <v>106668</v>
      </c>
      <c r="T1065" t="s">
        <v>5058</v>
      </c>
      <c r="U1065">
        <v>45699</v>
      </c>
      <c r="V1065" t="s">
        <v>5089</v>
      </c>
      <c r="W1065" t="s">
        <v>5086</v>
      </c>
      <c r="X1065">
        <v>16</v>
      </c>
      <c r="Y1065" t="s">
        <v>5077</v>
      </c>
      <c r="Z1065" t="s">
        <v>5070</v>
      </c>
    </row>
    <row r="1066" spans="1:26" x14ac:dyDescent="0.3">
      <c r="A1066" t="s">
        <v>1087</v>
      </c>
      <c r="B1066" t="s">
        <v>5027</v>
      </c>
      <c r="C1066" t="s">
        <v>5030</v>
      </c>
      <c r="D1066" t="s">
        <v>5033</v>
      </c>
      <c r="E1066" t="s">
        <v>5036</v>
      </c>
      <c r="F1066" t="s">
        <v>5050</v>
      </c>
      <c r="G1066">
        <v>-95.712900000000005</v>
      </c>
      <c r="H1066">
        <v>37.090200000000003</v>
      </c>
      <c r="I1066">
        <v>73946</v>
      </c>
      <c r="J1066">
        <v>430967</v>
      </c>
      <c r="K1066">
        <v>56769</v>
      </c>
      <c r="L1066">
        <v>28789</v>
      </c>
      <c r="M1066">
        <v>14135</v>
      </c>
      <c r="N1066">
        <v>0.17158268736986601</v>
      </c>
      <c r="O1066">
        <v>517681</v>
      </c>
      <c r="P1066">
        <v>375872</v>
      </c>
      <c r="Q1066">
        <v>0</v>
      </c>
      <c r="T1066" t="s">
        <v>5057</v>
      </c>
      <c r="U1066">
        <v>45730</v>
      </c>
      <c r="V1066" t="s">
        <v>5091</v>
      </c>
      <c r="W1066" t="s">
        <v>5076</v>
      </c>
      <c r="X1066">
        <v>12</v>
      </c>
      <c r="Y1066" t="s">
        <v>5077</v>
      </c>
      <c r="Z1066" t="s">
        <v>5070</v>
      </c>
    </row>
    <row r="1067" spans="1:26" x14ac:dyDescent="0.3">
      <c r="A1067" t="s">
        <v>1088</v>
      </c>
      <c r="B1067" t="s">
        <v>5023</v>
      </c>
      <c r="C1067" t="s">
        <v>5030</v>
      </c>
      <c r="D1067" t="s">
        <v>5033</v>
      </c>
      <c r="E1067" t="s">
        <v>5036</v>
      </c>
      <c r="F1067" t="s">
        <v>5050</v>
      </c>
      <c r="G1067">
        <v>-95.712900000000005</v>
      </c>
      <c r="H1067">
        <v>37.090200000000003</v>
      </c>
      <c r="I1067">
        <v>46798</v>
      </c>
      <c r="J1067">
        <v>298925</v>
      </c>
      <c r="K1067">
        <v>37179</v>
      </c>
      <c r="L1067">
        <v>23312</v>
      </c>
      <c r="M1067">
        <v>16160</v>
      </c>
      <c r="N1067">
        <v>0.15655754159523511</v>
      </c>
      <c r="O1067">
        <v>380459</v>
      </c>
      <c r="P1067">
        <v>257911</v>
      </c>
      <c r="Q1067">
        <v>0</v>
      </c>
      <c r="R1067">
        <v>6429</v>
      </c>
      <c r="S1067">
        <v>1.6899999999999998E-2</v>
      </c>
      <c r="T1067" t="s">
        <v>5056</v>
      </c>
      <c r="U1067">
        <v>45531</v>
      </c>
      <c r="V1067" t="s">
        <v>5089</v>
      </c>
      <c r="W1067" t="s">
        <v>5095</v>
      </c>
      <c r="X1067">
        <v>16</v>
      </c>
      <c r="Y1067" t="s">
        <v>5077</v>
      </c>
      <c r="Z1067" t="s">
        <v>5070</v>
      </c>
    </row>
    <row r="1068" spans="1:26" x14ac:dyDescent="0.3">
      <c r="A1068" t="s">
        <v>1089</v>
      </c>
      <c r="B1068" t="s">
        <v>5023</v>
      </c>
      <c r="C1068" t="s">
        <v>5029</v>
      </c>
      <c r="D1068" t="s">
        <v>5031</v>
      </c>
      <c r="E1068" t="s">
        <v>5036</v>
      </c>
      <c r="F1068" t="s">
        <v>5045</v>
      </c>
      <c r="G1068">
        <v>-51.9253</v>
      </c>
      <c r="H1068">
        <v>-14.234999999999999</v>
      </c>
      <c r="I1068">
        <v>347381</v>
      </c>
      <c r="J1068">
        <v>3081458</v>
      </c>
      <c r="K1068">
        <v>374648</v>
      </c>
      <c r="L1068">
        <v>93771</v>
      </c>
      <c r="M1068">
        <v>64090</v>
      </c>
      <c r="N1068">
        <v>0.1127328479553668</v>
      </c>
      <c r="O1068">
        <v>3751121</v>
      </c>
      <c r="P1068">
        <v>3081458</v>
      </c>
      <c r="Q1068">
        <v>0</v>
      </c>
      <c r="R1068">
        <v>57767</v>
      </c>
      <c r="S1068">
        <v>1.54E-2</v>
      </c>
      <c r="T1068" t="s">
        <v>5052</v>
      </c>
      <c r="U1068">
        <v>45690</v>
      </c>
      <c r="V1068" t="s">
        <v>5080</v>
      </c>
      <c r="W1068" t="s">
        <v>5086</v>
      </c>
      <c r="X1068">
        <v>14</v>
      </c>
      <c r="Y1068" t="s">
        <v>5077</v>
      </c>
      <c r="Z1068" t="s">
        <v>5070</v>
      </c>
    </row>
    <row r="1069" spans="1:26" x14ac:dyDescent="0.3">
      <c r="A1069" t="s">
        <v>1090</v>
      </c>
      <c r="B1069" t="s">
        <v>5023</v>
      </c>
      <c r="C1069" t="s">
        <v>5029</v>
      </c>
      <c r="D1069" t="s">
        <v>5033</v>
      </c>
      <c r="E1069" t="s">
        <v>5036</v>
      </c>
      <c r="F1069" t="s">
        <v>5048</v>
      </c>
      <c r="G1069">
        <v>10.451499999999999</v>
      </c>
      <c r="H1069">
        <v>51.165700000000001</v>
      </c>
      <c r="I1069">
        <v>367273</v>
      </c>
      <c r="J1069">
        <v>1615719</v>
      </c>
      <c r="K1069">
        <v>271940</v>
      </c>
      <c r="L1069">
        <v>90319</v>
      </c>
      <c r="M1069">
        <v>32796</v>
      </c>
      <c r="N1069">
        <v>0.22731256093426419</v>
      </c>
      <c r="O1069">
        <v>1913879</v>
      </c>
      <c r="P1069">
        <v>1615719</v>
      </c>
      <c r="Q1069">
        <v>0</v>
      </c>
      <c r="R1069">
        <v>47081</v>
      </c>
      <c r="S1069">
        <v>2.46E-2</v>
      </c>
      <c r="T1069" t="s">
        <v>5057</v>
      </c>
      <c r="U1069">
        <v>45479</v>
      </c>
      <c r="V1069" t="s">
        <v>5088</v>
      </c>
      <c r="W1069" t="s">
        <v>5083</v>
      </c>
      <c r="X1069">
        <v>16</v>
      </c>
      <c r="Y1069" t="s">
        <v>5077</v>
      </c>
      <c r="Z1069" t="s">
        <v>5071</v>
      </c>
    </row>
    <row r="1070" spans="1:26" x14ac:dyDescent="0.3">
      <c r="A1070" t="s">
        <v>1091</v>
      </c>
      <c r="B1070" t="s">
        <v>5025</v>
      </c>
      <c r="C1070" t="s">
        <v>5029</v>
      </c>
      <c r="D1070" t="s">
        <v>5031</v>
      </c>
      <c r="E1070" t="s">
        <v>5036</v>
      </c>
      <c r="F1070" t="s">
        <v>5045</v>
      </c>
      <c r="G1070">
        <v>-51.9253</v>
      </c>
      <c r="H1070">
        <v>-14.234999999999999</v>
      </c>
      <c r="I1070">
        <v>216787</v>
      </c>
      <c r="J1070">
        <v>1659772</v>
      </c>
      <c r="K1070">
        <v>348274</v>
      </c>
      <c r="L1070">
        <v>69131</v>
      </c>
      <c r="M1070">
        <v>87180</v>
      </c>
      <c r="N1070">
        <v>0.13061269203108181</v>
      </c>
      <c r="O1070">
        <v>2021081</v>
      </c>
      <c r="P1070">
        <v>1659772</v>
      </c>
      <c r="Q1070">
        <v>0</v>
      </c>
      <c r="T1070" t="s">
        <v>5052</v>
      </c>
      <c r="U1070">
        <v>45297</v>
      </c>
      <c r="V1070" t="s">
        <v>5088</v>
      </c>
      <c r="W1070" t="s">
        <v>5084</v>
      </c>
      <c r="X1070">
        <v>11</v>
      </c>
      <c r="Y1070" t="s">
        <v>5082</v>
      </c>
      <c r="Z1070" t="s">
        <v>5070</v>
      </c>
    </row>
    <row r="1071" spans="1:26" x14ac:dyDescent="0.3">
      <c r="A1071" t="s">
        <v>1092</v>
      </c>
      <c r="B1071" t="s">
        <v>5024</v>
      </c>
      <c r="C1071" t="s">
        <v>5029</v>
      </c>
      <c r="D1071" t="s">
        <v>5033</v>
      </c>
      <c r="E1071" t="s">
        <v>5039</v>
      </c>
      <c r="F1071" t="s">
        <v>5050</v>
      </c>
      <c r="G1071">
        <v>-95.712900000000005</v>
      </c>
      <c r="H1071">
        <v>37.090200000000003</v>
      </c>
      <c r="I1071">
        <v>103389</v>
      </c>
      <c r="J1071">
        <v>422622</v>
      </c>
      <c r="K1071">
        <v>55623</v>
      </c>
      <c r="L1071">
        <v>17680</v>
      </c>
      <c r="M1071">
        <v>19069</v>
      </c>
      <c r="N1071">
        <v>0.24463752297902289</v>
      </c>
      <c r="O1071">
        <v>535034</v>
      </c>
      <c r="P1071">
        <v>0</v>
      </c>
      <c r="Q1071">
        <v>0</v>
      </c>
      <c r="T1071" t="s">
        <v>5056</v>
      </c>
      <c r="U1071">
        <v>45466</v>
      </c>
      <c r="V1071" t="s">
        <v>5080</v>
      </c>
      <c r="W1071" t="s">
        <v>5093</v>
      </c>
      <c r="X1071">
        <v>10</v>
      </c>
      <c r="Y1071" t="s">
        <v>5082</v>
      </c>
      <c r="Z1071" t="s">
        <v>5071</v>
      </c>
    </row>
    <row r="1072" spans="1:26" x14ac:dyDescent="0.3">
      <c r="A1072" t="s">
        <v>1093</v>
      </c>
      <c r="B1072" t="s">
        <v>5023</v>
      </c>
      <c r="C1072" t="s">
        <v>5029</v>
      </c>
      <c r="D1072" t="s">
        <v>5032</v>
      </c>
      <c r="E1072" t="s">
        <v>5036</v>
      </c>
      <c r="F1072" t="s">
        <v>5045</v>
      </c>
      <c r="G1072">
        <v>-51.9253</v>
      </c>
      <c r="H1072">
        <v>-14.234999999999999</v>
      </c>
      <c r="I1072">
        <v>59487</v>
      </c>
      <c r="J1072">
        <v>841296</v>
      </c>
      <c r="K1072">
        <v>193541</v>
      </c>
      <c r="L1072">
        <v>53391</v>
      </c>
      <c r="M1072">
        <v>31904</v>
      </c>
      <c r="N1072">
        <v>7.0708982565358361E-2</v>
      </c>
      <c r="O1072">
        <v>1007519</v>
      </c>
      <c r="P1072">
        <v>841296</v>
      </c>
      <c r="Q1072">
        <v>0</v>
      </c>
      <c r="R1072">
        <v>15515</v>
      </c>
      <c r="S1072">
        <v>1.54E-2</v>
      </c>
      <c r="T1072" t="s">
        <v>5061</v>
      </c>
      <c r="U1072">
        <v>45436</v>
      </c>
      <c r="V1072" t="s">
        <v>5091</v>
      </c>
      <c r="W1072" t="s">
        <v>5087</v>
      </c>
      <c r="X1072">
        <v>15</v>
      </c>
      <c r="Y1072" t="s">
        <v>5077</v>
      </c>
      <c r="Z1072" t="s">
        <v>5069</v>
      </c>
    </row>
    <row r="1073" spans="1:26" x14ac:dyDescent="0.3">
      <c r="A1073" t="s">
        <v>1094</v>
      </c>
      <c r="B1073" t="s">
        <v>5024</v>
      </c>
      <c r="C1073" t="s">
        <v>5029</v>
      </c>
      <c r="D1073" t="s">
        <v>5033</v>
      </c>
      <c r="E1073" t="s">
        <v>5040</v>
      </c>
      <c r="F1073" t="s">
        <v>5045</v>
      </c>
      <c r="G1073">
        <v>-51.9253</v>
      </c>
      <c r="H1073">
        <v>-14.234999999999999</v>
      </c>
      <c r="I1073">
        <v>39649</v>
      </c>
      <c r="J1073">
        <v>196069</v>
      </c>
      <c r="K1073">
        <v>25614</v>
      </c>
      <c r="L1073">
        <v>12026</v>
      </c>
      <c r="M1073">
        <v>6734</v>
      </c>
      <c r="N1073">
        <v>0.20222355474769399</v>
      </c>
      <c r="O1073">
        <v>254718</v>
      </c>
      <c r="P1073">
        <v>0</v>
      </c>
      <c r="Q1073">
        <v>292073</v>
      </c>
      <c r="T1073" t="s">
        <v>5056</v>
      </c>
      <c r="U1073">
        <v>45360</v>
      </c>
      <c r="V1073" t="s">
        <v>5088</v>
      </c>
      <c r="W1073" t="s">
        <v>5076</v>
      </c>
      <c r="X1073">
        <v>12</v>
      </c>
      <c r="Y1073" t="s">
        <v>5077</v>
      </c>
      <c r="Z1073" t="s">
        <v>5071</v>
      </c>
    </row>
    <row r="1074" spans="1:26" x14ac:dyDescent="0.3">
      <c r="A1074" t="s">
        <v>1095</v>
      </c>
      <c r="B1074" t="s">
        <v>5024</v>
      </c>
      <c r="C1074" t="s">
        <v>5029</v>
      </c>
      <c r="D1074" t="s">
        <v>5031</v>
      </c>
      <c r="E1074" t="s">
        <v>5036</v>
      </c>
      <c r="F1074" t="s">
        <v>5045</v>
      </c>
      <c r="G1074">
        <v>-51.9253</v>
      </c>
      <c r="H1074">
        <v>-14.234999999999999</v>
      </c>
      <c r="I1074">
        <v>352092</v>
      </c>
      <c r="J1074">
        <v>4076669</v>
      </c>
      <c r="K1074">
        <v>968263</v>
      </c>
      <c r="L1074">
        <v>285533</v>
      </c>
      <c r="M1074">
        <v>155097</v>
      </c>
      <c r="N1074">
        <v>8.6367663814928053E-2</v>
      </c>
      <c r="O1074">
        <v>5070315</v>
      </c>
      <c r="P1074">
        <v>4076669</v>
      </c>
      <c r="Q1074">
        <v>0</v>
      </c>
      <c r="T1074" t="s">
        <v>5052</v>
      </c>
      <c r="U1074">
        <v>45739</v>
      </c>
      <c r="V1074" t="s">
        <v>5080</v>
      </c>
      <c r="W1074" t="s">
        <v>5076</v>
      </c>
      <c r="X1074">
        <v>11</v>
      </c>
      <c r="Y1074" t="s">
        <v>5082</v>
      </c>
      <c r="Z1074" t="s">
        <v>5069</v>
      </c>
    </row>
    <row r="1075" spans="1:26" x14ac:dyDescent="0.3">
      <c r="A1075" t="s">
        <v>1096</v>
      </c>
      <c r="B1075" t="s">
        <v>5024</v>
      </c>
      <c r="C1075" t="s">
        <v>5029</v>
      </c>
      <c r="D1075" t="s">
        <v>5033</v>
      </c>
      <c r="E1075" t="s">
        <v>5036</v>
      </c>
      <c r="F1075" t="s">
        <v>5049</v>
      </c>
      <c r="G1075">
        <v>-106.3468</v>
      </c>
      <c r="H1075">
        <v>56.130400000000002</v>
      </c>
      <c r="I1075">
        <v>378319</v>
      </c>
      <c r="J1075">
        <v>1554895</v>
      </c>
      <c r="K1075">
        <v>292219</v>
      </c>
      <c r="L1075">
        <v>84925</v>
      </c>
      <c r="M1075">
        <v>43059</v>
      </c>
      <c r="N1075">
        <v>0.243309008780248</v>
      </c>
      <c r="O1075">
        <v>1854658</v>
      </c>
      <c r="P1075">
        <v>1554895</v>
      </c>
      <c r="Q1075">
        <v>0</v>
      </c>
      <c r="T1075" t="s">
        <v>5057</v>
      </c>
      <c r="U1075">
        <v>45717</v>
      </c>
      <c r="V1075" t="s">
        <v>5088</v>
      </c>
      <c r="W1075" t="s">
        <v>5076</v>
      </c>
      <c r="X1075">
        <v>9</v>
      </c>
      <c r="Y1075" t="s">
        <v>5082</v>
      </c>
      <c r="Z1075" t="s">
        <v>5071</v>
      </c>
    </row>
    <row r="1076" spans="1:26" x14ac:dyDescent="0.3">
      <c r="A1076" t="s">
        <v>1097</v>
      </c>
      <c r="B1076" t="s">
        <v>5027</v>
      </c>
      <c r="C1076" t="s">
        <v>5029</v>
      </c>
      <c r="D1076" t="s">
        <v>5031</v>
      </c>
      <c r="E1076" t="s">
        <v>5036</v>
      </c>
      <c r="F1076" t="s">
        <v>5043</v>
      </c>
      <c r="G1076">
        <v>-3.4359999999999999</v>
      </c>
      <c r="H1076">
        <v>55.378100000000003</v>
      </c>
      <c r="I1076">
        <v>72407</v>
      </c>
      <c r="J1076">
        <v>556383</v>
      </c>
      <c r="K1076">
        <v>83630</v>
      </c>
      <c r="L1076">
        <v>43182</v>
      </c>
      <c r="M1076">
        <v>22990</v>
      </c>
      <c r="N1076">
        <v>0.1301391026555653</v>
      </c>
      <c r="O1076">
        <v>682297</v>
      </c>
      <c r="P1076">
        <v>482547</v>
      </c>
      <c r="Q1076">
        <v>0</v>
      </c>
      <c r="T1076" t="s">
        <v>5052</v>
      </c>
      <c r="U1076">
        <v>45448</v>
      </c>
      <c r="V1076" t="s">
        <v>5078</v>
      </c>
      <c r="W1076" t="s">
        <v>5093</v>
      </c>
      <c r="X1076">
        <v>11</v>
      </c>
      <c r="Y1076" t="s">
        <v>5082</v>
      </c>
      <c r="Z1076" t="s">
        <v>5070</v>
      </c>
    </row>
    <row r="1077" spans="1:26" x14ac:dyDescent="0.3">
      <c r="A1077" t="s">
        <v>1098</v>
      </c>
      <c r="B1077" t="s">
        <v>5024</v>
      </c>
      <c r="C1077" t="s">
        <v>5030</v>
      </c>
      <c r="D1077" t="s">
        <v>5033</v>
      </c>
      <c r="E1077" t="s">
        <v>5039</v>
      </c>
      <c r="F1077" t="s">
        <v>5048</v>
      </c>
      <c r="G1077">
        <v>10.451499999999999</v>
      </c>
      <c r="H1077">
        <v>51.165700000000001</v>
      </c>
      <c r="I1077">
        <v>35819</v>
      </c>
      <c r="J1077">
        <v>232726</v>
      </c>
      <c r="K1077">
        <v>42226</v>
      </c>
      <c r="L1077">
        <v>8487</v>
      </c>
      <c r="M1077">
        <v>8153</v>
      </c>
      <c r="N1077">
        <v>0.15391279957785189</v>
      </c>
      <c r="O1077">
        <v>260613</v>
      </c>
      <c r="P1077">
        <v>0</v>
      </c>
      <c r="Q1077">
        <v>0</v>
      </c>
      <c r="T1077" t="s">
        <v>5056</v>
      </c>
      <c r="U1077">
        <v>45657</v>
      </c>
      <c r="V1077" t="s">
        <v>5089</v>
      </c>
      <c r="W1077" t="s">
        <v>5081</v>
      </c>
      <c r="X1077">
        <v>17</v>
      </c>
      <c r="Y1077" t="s">
        <v>5077</v>
      </c>
      <c r="Z1077" t="s">
        <v>5070</v>
      </c>
    </row>
    <row r="1078" spans="1:26" x14ac:dyDescent="0.3">
      <c r="A1078" t="s">
        <v>1099</v>
      </c>
      <c r="B1078" t="s">
        <v>5023</v>
      </c>
      <c r="C1078" t="s">
        <v>5030</v>
      </c>
      <c r="D1078" t="s">
        <v>5033</v>
      </c>
      <c r="E1078" t="s">
        <v>5036</v>
      </c>
      <c r="F1078" t="s">
        <v>5049</v>
      </c>
      <c r="G1078">
        <v>-106.3468</v>
      </c>
      <c r="H1078">
        <v>56.130400000000002</v>
      </c>
      <c r="I1078">
        <v>26152</v>
      </c>
      <c r="J1078">
        <v>158955</v>
      </c>
      <c r="K1078">
        <v>34445</v>
      </c>
      <c r="L1078">
        <v>6520</v>
      </c>
      <c r="M1078">
        <v>4225</v>
      </c>
      <c r="N1078">
        <v>0.16453063787707231</v>
      </c>
      <c r="O1078">
        <v>187768</v>
      </c>
      <c r="P1078">
        <v>147658</v>
      </c>
      <c r="Q1078">
        <v>0</v>
      </c>
      <c r="R1078">
        <v>3999</v>
      </c>
      <c r="S1078">
        <v>2.1299999999999999E-2</v>
      </c>
      <c r="T1078" t="s">
        <v>5056</v>
      </c>
      <c r="U1078">
        <v>45453</v>
      </c>
      <c r="V1078" t="s">
        <v>5085</v>
      </c>
      <c r="W1078" t="s">
        <v>5093</v>
      </c>
      <c r="X1078">
        <v>15</v>
      </c>
      <c r="Y1078" t="s">
        <v>5077</v>
      </c>
      <c r="Z1078" t="s">
        <v>5070</v>
      </c>
    </row>
    <row r="1079" spans="1:26" x14ac:dyDescent="0.3">
      <c r="A1079" t="s">
        <v>1100</v>
      </c>
      <c r="B1079" t="s">
        <v>5023</v>
      </c>
      <c r="C1079" t="s">
        <v>5030</v>
      </c>
      <c r="D1079" t="s">
        <v>5033</v>
      </c>
      <c r="E1079" t="s">
        <v>5036</v>
      </c>
      <c r="F1079" t="s">
        <v>5045</v>
      </c>
      <c r="G1079">
        <v>-51.9253</v>
      </c>
      <c r="H1079">
        <v>-14.234999999999999</v>
      </c>
      <c r="I1079">
        <v>95704</v>
      </c>
      <c r="J1079">
        <v>460711</v>
      </c>
      <c r="K1079">
        <v>110104</v>
      </c>
      <c r="L1079">
        <v>30186</v>
      </c>
      <c r="M1079">
        <v>16934</v>
      </c>
      <c r="N1079">
        <v>0.20773162404633519</v>
      </c>
      <c r="O1079">
        <v>554444</v>
      </c>
      <c r="P1079">
        <v>450973</v>
      </c>
      <c r="Q1079">
        <v>0</v>
      </c>
      <c r="R1079">
        <v>7207</v>
      </c>
      <c r="S1079">
        <v>1.2999999999999999E-2</v>
      </c>
      <c r="T1079" t="s">
        <v>5056</v>
      </c>
      <c r="U1079">
        <v>45537</v>
      </c>
      <c r="V1079" t="s">
        <v>5085</v>
      </c>
      <c r="W1079" t="s">
        <v>5096</v>
      </c>
      <c r="X1079">
        <v>10</v>
      </c>
      <c r="Y1079" t="s">
        <v>5082</v>
      </c>
      <c r="Z1079" t="s">
        <v>5071</v>
      </c>
    </row>
    <row r="1080" spans="1:26" x14ac:dyDescent="0.3">
      <c r="A1080" t="s">
        <v>1101</v>
      </c>
      <c r="B1080" t="s">
        <v>5024</v>
      </c>
      <c r="C1080" t="s">
        <v>5030</v>
      </c>
      <c r="D1080" t="s">
        <v>5032</v>
      </c>
      <c r="E1080" t="s">
        <v>5036</v>
      </c>
      <c r="F1080" t="s">
        <v>5044</v>
      </c>
      <c r="G1080">
        <v>78.962900000000005</v>
      </c>
      <c r="H1080">
        <v>20.593699999999998</v>
      </c>
      <c r="I1080">
        <v>63386</v>
      </c>
      <c r="J1080">
        <v>1073865</v>
      </c>
      <c r="K1080">
        <v>201748</v>
      </c>
      <c r="L1080">
        <v>38094</v>
      </c>
      <c r="M1080">
        <v>62964</v>
      </c>
      <c r="N1080">
        <v>5.902642944010595E-2</v>
      </c>
      <c r="O1080">
        <v>1218790</v>
      </c>
      <c r="P1080">
        <v>1073865</v>
      </c>
      <c r="Q1080">
        <v>0</v>
      </c>
      <c r="T1080" t="s">
        <v>5061</v>
      </c>
      <c r="U1080">
        <v>45604</v>
      </c>
      <c r="V1080" t="s">
        <v>5091</v>
      </c>
      <c r="W1080" t="s">
        <v>5094</v>
      </c>
      <c r="X1080">
        <v>16</v>
      </c>
      <c r="Y1080" t="s">
        <v>5077</v>
      </c>
      <c r="Z1080" t="s">
        <v>5070</v>
      </c>
    </row>
    <row r="1081" spans="1:26" x14ac:dyDescent="0.3">
      <c r="A1081" t="s">
        <v>1102</v>
      </c>
      <c r="B1081" t="s">
        <v>5025</v>
      </c>
      <c r="C1081" t="s">
        <v>5029</v>
      </c>
      <c r="D1081" t="s">
        <v>5032</v>
      </c>
      <c r="E1081" t="s">
        <v>5037</v>
      </c>
      <c r="F1081" t="s">
        <v>5047</v>
      </c>
      <c r="G1081">
        <v>138.25290000000001</v>
      </c>
      <c r="H1081">
        <v>36.204799999999999</v>
      </c>
      <c r="I1081">
        <v>45151</v>
      </c>
      <c r="J1081">
        <v>691510</v>
      </c>
      <c r="K1081">
        <v>136368</v>
      </c>
      <c r="L1081">
        <v>29232</v>
      </c>
      <c r="M1081">
        <v>33678</v>
      </c>
      <c r="N1081">
        <v>6.5294601812166883E-2</v>
      </c>
      <c r="O1081">
        <v>868096</v>
      </c>
      <c r="P1081">
        <v>0</v>
      </c>
      <c r="Q1081">
        <v>0</v>
      </c>
      <c r="T1081" t="s">
        <v>5059</v>
      </c>
      <c r="U1081">
        <v>45318</v>
      </c>
      <c r="V1081" t="s">
        <v>5088</v>
      </c>
      <c r="W1081" t="s">
        <v>5084</v>
      </c>
      <c r="X1081">
        <v>12</v>
      </c>
      <c r="Y1081" t="s">
        <v>5077</v>
      </c>
      <c r="Z1081" t="s">
        <v>5069</v>
      </c>
    </row>
    <row r="1082" spans="1:26" x14ac:dyDescent="0.3">
      <c r="A1082" t="s">
        <v>1103</v>
      </c>
      <c r="B1082" t="s">
        <v>5027</v>
      </c>
      <c r="C1082" t="s">
        <v>5029</v>
      </c>
      <c r="D1082" t="s">
        <v>5031</v>
      </c>
      <c r="E1082" t="s">
        <v>5036</v>
      </c>
      <c r="F1082" t="s">
        <v>5050</v>
      </c>
      <c r="G1082">
        <v>-95.712900000000005</v>
      </c>
      <c r="H1082">
        <v>37.090200000000003</v>
      </c>
      <c r="I1082">
        <v>62726</v>
      </c>
      <c r="J1082">
        <v>706511</v>
      </c>
      <c r="K1082">
        <v>165231</v>
      </c>
      <c r="L1082">
        <v>23972</v>
      </c>
      <c r="M1082">
        <v>23482</v>
      </c>
      <c r="N1082">
        <v>8.8783601126544182E-2</v>
      </c>
      <c r="O1082">
        <v>812245</v>
      </c>
      <c r="P1082">
        <v>634782</v>
      </c>
      <c r="Q1082">
        <v>0</v>
      </c>
      <c r="T1082" t="s">
        <v>5052</v>
      </c>
      <c r="U1082">
        <v>45466</v>
      </c>
      <c r="V1082" t="s">
        <v>5080</v>
      </c>
      <c r="W1082" t="s">
        <v>5093</v>
      </c>
      <c r="X1082">
        <v>17</v>
      </c>
      <c r="Y1082" t="s">
        <v>5077</v>
      </c>
      <c r="Z1082" t="s">
        <v>5069</v>
      </c>
    </row>
    <row r="1083" spans="1:26" x14ac:dyDescent="0.3">
      <c r="A1083" t="s">
        <v>1104</v>
      </c>
      <c r="B1083" t="s">
        <v>5025</v>
      </c>
      <c r="C1083" t="s">
        <v>5029</v>
      </c>
      <c r="D1083" t="s">
        <v>5031</v>
      </c>
      <c r="E1083" t="s">
        <v>5037</v>
      </c>
      <c r="F1083" t="s">
        <v>5045</v>
      </c>
      <c r="G1083">
        <v>-51.9253</v>
      </c>
      <c r="H1083">
        <v>-14.234999999999999</v>
      </c>
      <c r="I1083">
        <v>66182</v>
      </c>
      <c r="J1083">
        <v>812780</v>
      </c>
      <c r="K1083">
        <v>201733</v>
      </c>
      <c r="L1083">
        <v>40207</v>
      </c>
      <c r="M1083">
        <v>40073</v>
      </c>
      <c r="N1083">
        <v>8.1427810861228689E-2</v>
      </c>
      <c r="O1083">
        <v>1005364</v>
      </c>
      <c r="P1083">
        <v>0</v>
      </c>
      <c r="Q1083">
        <v>0</v>
      </c>
      <c r="T1083" t="s">
        <v>5051</v>
      </c>
      <c r="U1083">
        <v>45321</v>
      </c>
      <c r="V1083" t="s">
        <v>5089</v>
      </c>
      <c r="W1083" t="s">
        <v>5084</v>
      </c>
      <c r="X1083">
        <v>12</v>
      </c>
      <c r="Y1083" t="s">
        <v>5077</v>
      </c>
      <c r="Z1083" t="s">
        <v>5069</v>
      </c>
    </row>
    <row r="1084" spans="1:26" x14ac:dyDescent="0.3">
      <c r="A1084" t="s">
        <v>1105</v>
      </c>
      <c r="B1084" t="s">
        <v>5026</v>
      </c>
      <c r="C1084" t="s">
        <v>5029</v>
      </c>
      <c r="D1084" t="s">
        <v>5032</v>
      </c>
      <c r="E1084" t="s">
        <v>5038</v>
      </c>
      <c r="F1084" t="s">
        <v>5049</v>
      </c>
      <c r="G1084">
        <v>-106.3468</v>
      </c>
      <c r="H1084">
        <v>56.130400000000002</v>
      </c>
      <c r="I1084">
        <v>27820</v>
      </c>
      <c r="J1084">
        <v>365131</v>
      </c>
      <c r="K1084">
        <v>51918</v>
      </c>
      <c r="L1084">
        <v>18459</v>
      </c>
      <c r="M1084">
        <v>10724</v>
      </c>
      <c r="N1084">
        <v>7.6191886636572087E-2</v>
      </c>
      <c r="O1084">
        <v>403079</v>
      </c>
      <c r="P1084">
        <v>0</v>
      </c>
      <c r="Q1084">
        <v>0</v>
      </c>
      <c r="T1084" t="s">
        <v>5059</v>
      </c>
      <c r="U1084">
        <v>45624</v>
      </c>
      <c r="V1084" t="s">
        <v>5075</v>
      </c>
      <c r="W1084" t="s">
        <v>5094</v>
      </c>
      <c r="X1084">
        <v>12</v>
      </c>
      <c r="Y1084" t="s">
        <v>5077</v>
      </c>
      <c r="Z1084" t="s">
        <v>5070</v>
      </c>
    </row>
    <row r="1085" spans="1:26" x14ac:dyDescent="0.3">
      <c r="A1085" t="s">
        <v>1106</v>
      </c>
      <c r="B1085" t="s">
        <v>5024</v>
      </c>
      <c r="C1085" t="s">
        <v>5029</v>
      </c>
      <c r="D1085" t="s">
        <v>5033</v>
      </c>
      <c r="E1085" t="s">
        <v>5039</v>
      </c>
      <c r="F1085" t="s">
        <v>5045</v>
      </c>
      <c r="G1085">
        <v>-51.9253</v>
      </c>
      <c r="H1085">
        <v>-14.234999999999999</v>
      </c>
      <c r="I1085">
        <v>37576</v>
      </c>
      <c r="J1085">
        <v>175611</v>
      </c>
      <c r="K1085">
        <v>40725</v>
      </c>
      <c r="L1085">
        <v>13746</v>
      </c>
      <c r="M1085">
        <v>5911</v>
      </c>
      <c r="N1085">
        <v>0.21397752896195871</v>
      </c>
      <c r="O1085">
        <v>205061</v>
      </c>
      <c r="P1085">
        <v>0</v>
      </c>
      <c r="Q1085">
        <v>0</v>
      </c>
      <c r="T1085" t="s">
        <v>5056</v>
      </c>
      <c r="U1085">
        <v>45367</v>
      </c>
      <c r="V1085" t="s">
        <v>5088</v>
      </c>
      <c r="W1085" t="s">
        <v>5076</v>
      </c>
      <c r="X1085">
        <v>14</v>
      </c>
      <c r="Y1085" t="s">
        <v>5077</v>
      </c>
      <c r="Z1085" t="s">
        <v>5071</v>
      </c>
    </row>
    <row r="1086" spans="1:26" x14ac:dyDescent="0.3">
      <c r="A1086" t="s">
        <v>1107</v>
      </c>
      <c r="B1086" t="s">
        <v>5025</v>
      </c>
      <c r="C1086" t="s">
        <v>5029</v>
      </c>
      <c r="D1086" t="s">
        <v>5032</v>
      </c>
      <c r="E1086" t="s">
        <v>5036</v>
      </c>
      <c r="F1086" t="s">
        <v>5049</v>
      </c>
      <c r="G1086">
        <v>-106.3468</v>
      </c>
      <c r="H1086">
        <v>56.130400000000002</v>
      </c>
      <c r="I1086">
        <v>110743</v>
      </c>
      <c r="J1086">
        <v>1779426</v>
      </c>
      <c r="K1086">
        <v>220559</v>
      </c>
      <c r="L1086">
        <v>123677</v>
      </c>
      <c r="M1086">
        <v>79454</v>
      </c>
      <c r="N1086">
        <v>6.2235515382896227E-2</v>
      </c>
      <c r="O1086">
        <v>1973333</v>
      </c>
      <c r="P1086">
        <v>1779426</v>
      </c>
      <c r="Q1086">
        <v>0</v>
      </c>
      <c r="T1086" t="s">
        <v>5061</v>
      </c>
      <c r="U1086">
        <v>45463</v>
      </c>
      <c r="V1086" t="s">
        <v>5075</v>
      </c>
      <c r="W1086" t="s">
        <v>5093</v>
      </c>
      <c r="X1086">
        <v>12</v>
      </c>
      <c r="Y1086" t="s">
        <v>5077</v>
      </c>
      <c r="Z1086" t="s">
        <v>5069</v>
      </c>
    </row>
    <row r="1087" spans="1:26" x14ac:dyDescent="0.3">
      <c r="A1087" t="s">
        <v>1108</v>
      </c>
      <c r="B1087" t="s">
        <v>5027</v>
      </c>
      <c r="C1087" t="s">
        <v>5030</v>
      </c>
      <c r="D1087" t="s">
        <v>5033</v>
      </c>
      <c r="E1087" t="s">
        <v>5036</v>
      </c>
      <c r="F1087" t="s">
        <v>5044</v>
      </c>
      <c r="G1087">
        <v>78.962900000000005</v>
      </c>
      <c r="H1087">
        <v>20.593699999999998</v>
      </c>
      <c r="I1087">
        <v>91246</v>
      </c>
      <c r="J1087">
        <v>554167</v>
      </c>
      <c r="K1087">
        <v>107165</v>
      </c>
      <c r="L1087">
        <v>25184</v>
      </c>
      <c r="M1087">
        <v>19256</v>
      </c>
      <c r="N1087">
        <v>0.16465525663223751</v>
      </c>
      <c r="O1087">
        <v>694895</v>
      </c>
      <c r="P1087">
        <v>493505</v>
      </c>
      <c r="Q1087">
        <v>0</v>
      </c>
      <c r="T1087" t="s">
        <v>5057</v>
      </c>
      <c r="U1087">
        <v>45468</v>
      </c>
      <c r="V1087" t="s">
        <v>5089</v>
      </c>
      <c r="W1087" t="s">
        <v>5093</v>
      </c>
      <c r="X1087">
        <v>18</v>
      </c>
      <c r="Y1087" t="s">
        <v>5092</v>
      </c>
      <c r="Z1087" t="s">
        <v>5070</v>
      </c>
    </row>
    <row r="1088" spans="1:26" x14ac:dyDescent="0.3">
      <c r="A1088" t="s">
        <v>1109</v>
      </c>
      <c r="B1088" t="s">
        <v>5025</v>
      </c>
      <c r="C1088" t="s">
        <v>5029</v>
      </c>
      <c r="D1088" t="s">
        <v>5033</v>
      </c>
      <c r="E1088" t="s">
        <v>5037</v>
      </c>
      <c r="F1088" t="s">
        <v>5047</v>
      </c>
      <c r="G1088">
        <v>138.25290000000001</v>
      </c>
      <c r="H1088">
        <v>36.204799999999999</v>
      </c>
      <c r="I1088">
        <v>47347</v>
      </c>
      <c r="J1088">
        <v>210156</v>
      </c>
      <c r="K1088">
        <v>50873</v>
      </c>
      <c r="L1088">
        <v>10575</v>
      </c>
      <c r="M1088">
        <v>10691</v>
      </c>
      <c r="N1088">
        <v>0.22529859544101161</v>
      </c>
      <c r="O1088">
        <v>251509</v>
      </c>
      <c r="P1088">
        <v>0</v>
      </c>
      <c r="Q1088">
        <v>0</v>
      </c>
      <c r="T1088" t="s">
        <v>5056</v>
      </c>
      <c r="U1088">
        <v>45649</v>
      </c>
      <c r="V1088" t="s">
        <v>5085</v>
      </c>
      <c r="W1088" t="s">
        <v>5081</v>
      </c>
      <c r="X1088">
        <v>11</v>
      </c>
      <c r="Y1088" t="s">
        <v>5082</v>
      </c>
      <c r="Z1088" t="s">
        <v>5071</v>
      </c>
    </row>
    <row r="1089" spans="1:26" x14ac:dyDescent="0.3">
      <c r="A1089" t="s">
        <v>1110</v>
      </c>
      <c r="B1089" t="s">
        <v>5027</v>
      </c>
      <c r="C1089" t="s">
        <v>5029</v>
      </c>
      <c r="D1089" t="s">
        <v>5033</v>
      </c>
      <c r="E1089" t="s">
        <v>5036</v>
      </c>
      <c r="F1089" t="s">
        <v>5043</v>
      </c>
      <c r="G1089">
        <v>-3.4359999999999999</v>
      </c>
      <c r="H1089">
        <v>55.378100000000003</v>
      </c>
      <c r="I1089">
        <v>69508</v>
      </c>
      <c r="J1089">
        <v>374331</v>
      </c>
      <c r="K1089">
        <v>87829</v>
      </c>
      <c r="L1089">
        <v>28220</v>
      </c>
      <c r="M1089">
        <v>8795</v>
      </c>
      <c r="N1089">
        <v>0.18568839521411831</v>
      </c>
      <c r="O1089">
        <v>481875</v>
      </c>
      <c r="P1089">
        <v>348509</v>
      </c>
      <c r="Q1089">
        <v>0</v>
      </c>
      <c r="T1089" t="s">
        <v>5057</v>
      </c>
      <c r="U1089">
        <v>45677</v>
      </c>
      <c r="V1089" t="s">
        <v>5085</v>
      </c>
      <c r="W1089" t="s">
        <v>5084</v>
      </c>
      <c r="X1089">
        <v>17</v>
      </c>
      <c r="Y1089" t="s">
        <v>5077</v>
      </c>
      <c r="Z1089" t="s">
        <v>5070</v>
      </c>
    </row>
    <row r="1090" spans="1:26" x14ac:dyDescent="0.3">
      <c r="A1090" t="s">
        <v>1111</v>
      </c>
      <c r="B1090" t="s">
        <v>5027</v>
      </c>
      <c r="C1090" t="s">
        <v>5029</v>
      </c>
      <c r="D1090" t="s">
        <v>5035</v>
      </c>
      <c r="E1090" t="s">
        <v>5040</v>
      </c>
      <c r="F1090" t="s">
        <v>5048</v>
      </c>
      <c r="G1090">
        <v>10.451499999999999</v>
      </c>
      <c r="H1090">
        <v>51.165700000000001</v>
      </c>
      <c r="I1090">
        <v>47519</v>
      </c>
      <c r="J1090">
        <v>299007</v>
      </c>
      <c r="K1090">
        <v>38911</v>
      </c>
      <c r="L1090">
        <v>21007</v>
      </c>
      <c r="M1090">
        <v>16147</v>
      </c>
      <c r="N1090">
        <v>0.15892541157793</v>
      </c>
      <c r="O1090">
        <v>346199</v>
      </c>
      <c r="P1090">
        <v>0</v>
      </c>
      <c r="Q1090">
        <v>1928390</v>
      </c>
      <c r="T1090" t="s">
        <v>5060</v>
      </c>
      <c r="U1090">
        <v>45441</v>
      </c>
      <c r="V1090" t="s">
        <v>5078</v>
      </c>
      <c r="W1090" t="s">
        <v>5087</v>
      </c>
      <c r="X1090">
        <v>9</v>
      </c>
      <c r="Y1090" t="s">
        <v>5082</v>
      </c>
      <c r="Z1090" t="s">
        <v>5070</v>
      </c>
    </row>
    <row r="1091" spans="1:26" x14ac:dyDescent="0.3">
      <c r="A1091" t="s">
        <v>1112</v>
      </c>
      <c r="B1091" t="s">
        <v>5023</v>
      </c>
      <c r="C1091" t="s">
        <v>5029</v>
      </c>
      <c r="D1091" t="s">
        <v>5033</v>
      </c>
      <c r="E1091" t="s">
        <v>5036</v>
      </c>
      <c r="F1091" t="s">
        <v>5047</v>
      </c>
      <c r="G1091">
        <v>138.25290000000001</v>
      </c>
      <c r="H1091">
        <v>36.204799999999999</v>
      </c>
      <c r="I1091">
        <v>522377</v>
      </c>
      <c r="J1091">
        <v>2410741</v>
      </c>
      <c r="K1091">
        <v>259104</v>
      </c>
      <c r="L1091">
        <v>90391</v>
      </c>
      <c r="M1091">
        <v>100053</v>
      </c>
      <c r="N1091">
        <v>0.21668760921857441</v>
      </c>
      <c r="O1091">
        <v>2929432</v>
      </c>
      <c r="P1091">
        <v>2410741</v>
      </c>
      <c r="Q1091">
        <v>0</v>
      </c>
      <c r="R1091">
        <v>49214</v>
      </c>
      <c r="S1091">
        <v>1.6799999999999999E-2</v>
      </c>
      <c r="T1091" t="s">
        <v>5057</v>
      </c>
      <c r="U1091">
        <v>45445</v>
      </c>
      <c r="V1091" t="s">
        <v>5080</v>
      </c>
      <c r="W1091" t="s">
        <v>5093</v>
      </c>
      <c r="X1091">
        <v>11</v>
      </c>
      <c r="Y1091" t="s">
        <v>5082</v>
      </c>
      <c r="Z1091" t="s">
        <v>5071</v>
      </c>
    </row>
    <row r="1092" spans="1:26" x14ac:dyDescent="0.3">
      <c r="A1092" t="s">
        <v>1113</v>
      </c>
      <c r="B1092" t="s">
        <v>5023</v>
      </c>
      <c r="C1092" t="s">
        <v>5029</v>
      </c>
      <c r="D1092" t="s">
        <v>5033</v>
      </c>
      <c r="E1092" t="s">
        <v>5036</v>
      </c>
      <c r="F1092" t="s">
        <v>5045</v>
      </c>
      <c r="G1092">
        <v>-51.9253</v>
      </c>
      <c r="H1092">
        <v>-14.234999999999999</v>
      </c>
      <c r="I1092">
        <v>78850</v>
      </c>
      <c r="J1092">
        <v>322282</v>
      </c>
      <c r="K1092">
        <v>64421</v>
      </c>
      <c r="L1092">
        <v>22924</v>
      </c>
      <c r="M1092">
        <v>6616</v>
      </c>
      <c r="N1092">
        <v>0.24466278371808931</v>
      </c>
      <c r="O1092">
        <v>389446</v>
      </c>
      <c r="P1092">
        <v>314967</v>
      </c>
      <c r="Q1092">
        <v>0</v>
      </c>
      <c r="R1092">
        <v>7516</v>
      </c>
      <c r="S1092">
        <v>1.9300000000000001E-2</v>
      </c>
      <c r="T1092" t="s">
        <v>5056</v>
      </c>
      <c r="U1092">
        <v>45697</v>
      </c>
      <c r="V1092" t="s">
        <v>5080</v>
      </c>
      <c r="W1092" t="s">
        <v>5086</v>
      </c>
      <c r="X1092">
        <v>12</v>
      </c>
      <c r="Y1092" t="s">
        <v>5077</v>
      </c>
      <c r="Z1092" t="s">
        <v>5071</v>
      </c>
    </row>
    <row r="1093" spans="1:26" x14ac:dyDescent="0.3">
      <c r="A1093" t="s">
        <v>1114</v>
      </c>
      <c r="B1093" t="s">
        <v>5023</v>
      </c>
      <c r="C1093" t="s">
        <v>5029</v>
      </c>
      <c r="D1093" t="s">
        <v>5035</v>
      </c>
      <c r="E1093" t="s">
        <v>5040</v>
      </c>
      <c r="F1093" t="s">
        <v>5050</v>
      </c>
      <c r="G1093">
        <v>-95.712900000000005</v>
      </c>
      <c r="H1093">
        <v>37.090200000000003</v>
      </c>
      <c r="I1093">
        <v>29111</v>
      </c>
      <c r="J1093">
        <v>261179</v>
      </c>
      <c r="K1093">
        <v>44122</v>
      </c>
      <c r="L1093">
        <v>14351</v>
      </c>
      <c r="M1093">
        <v>5978</v>
      </c>
      <c r="N1093">
        <v>0.1114636963881893</v>
      </c>
      <c r="O1093">
        <v>323048</v>
      </c>
      <c r="P1093">
        <v>0</v>
      </c>
      <c r="Q1093">
        <v>175805</v>
      </c>
      <c r="R1093">
        <v>5233</v>
      </c>
      <c r="S1093">
        <v>1.6199999999999999E-2</v>
      </c>
      <c r="T1093" t="s">
        <v>5058</v>
      </c>
      <c r="U1093">
        <v>45372</v>
      </c>
      <c r="V1093" t="s">
        <v>5075</v>
      </c>
      <c r="W1093" t="s">
        <v>5076</v>
      </c>
      <c r="X1093">
        <v>16</v>
      </c>
      <c r="Y1093" t="s">
        <v>5077</v>
      </c>
      <c r="Z1093" t="s">
        <v>5070</v>
      </c>
    </row>
    <row r="1094" spans="1:26" x14ac:dyDescent="0.3">
      <c r="A1094" t="s">
        <v>1115</v>
      </c>
      <c r="B1094" t="s">
        <v>5024</v>
      </c>
      <c r="C1094" t="s">
        <v>5029</v>
      </c>
      <c r="D1094" t="s">
        <v>5033</v>
      </c>
      <c r="E1094" t="s">
        <v>5039</v>
      </c>
      <c r="F1094" t="s">
        <v>5046</v>
      </c>
      <c r="G1094">
        <v>133.77510000000001</v>
      </c>
      <c r="H1094">
        <v>-25.2744</v>
      </c>
      <c r="I1094">
        <v>56055</v>
      </c>
      <c r="J1094">
        <v>241187</v>
      </c>
      <c r="K1094">
        <v>29523</v>
      </c>
      <c r="L1094">
        <v>15053</v>
      </c>
      <c r="M1094">
        <v>6486</v>
      </c>
      <c r="N1094">
        <v>0.23241636570609761</v>
      </c>
      <c r="O1094">
        <v>307387</v>
      </c>
      <c r="P1094">
        <v>0</v>
      </c>
      <c r="Q1094">
        <v>0</v>
      </c>
      <c r="T1094" t="s">
        <v>5056</v>
      </c>
      <c r="U1094">
        <v>45668</v>
      </c>
      <c r="V1094" t="s">
        <v>5088</v>
      </c>
      <c r="W1094" t="s">
        <v>5084</v>
      </c>
      <c r="X1094">
        <v>19</v>
      </c>
      <c r="Y1094" t="s">
        <v>5092</v>
      </c>
      <c r="Z1094" t="s">
        <v>5071</v>
      </c>
    </row>
    <row r="1095" spans="1:26" x14ac:dyDescent="0.3">
      <c r="A1095" t="s">
        <v>1116</v>
      </c>
      <c r="B1095" t="s">
        <v>5023</v>
      </c>
      <c r="C1095" t="s">
        <v>5029</v>
      </c>
      <c r="D1095" t="s">
        <v>5031</v>
      </c>
      <c r="E1095" t="s">
        <v>5040</v>
      </c>
      <c r="F1095" t="s">
        <v>5048</v>
      </c>
      <c r="G1095">
        <v>10.451499999999999</v>
      </c>
      <c r="H1095">
        <v>51.165700000000001</v>
      </c>
      <c r="I1095">
        <v>58400</v>
      </c>
      <c r="J1095">
        <v>408850</v>
      </c>
      <c r="K1095">
        <v>78485</v>
      </c>
      <c r="L1095">
        <v>15479</v>
      </c>
      <c r="M1095">
        <v>23915</v>
      </c>
      <c r="N1095">
        <v>0.1428412789145182</v>
      </c>
      <c r="O1095">
        <v>492121</v>
      </c>
      <c r="P1095">
        <v>0</v>
      </c>
      <c r="Q1095">
        <v>68224</v>
      </c>
      <c r="R1095">
        <v>8070</v>
      </c>
      <c r="S1095">
        <v>1.6400000000000001E-2</v>
      </c>
      <c r="T1095" t="s">
        <v>5051</v>
      </c>
      <c r="U1095">
        <v>45498</v>
      </c>
      <c r="V1095" t="s">
        <v>5075</v>
      </c>
      <c r="W1095" t="s">
        <v>5083</v>
      </c>
      <c r="X1095">
        <v>15</v>
      </c>
      <c r="Y1095" t="s">
        <v>5077</v>
      </c>
      <c r="Z1095" t="s">
        <v>5070</v>
      </c>
    </row>
    <row r="1096" spans="1:26" x14ac:dyDescent="0.3">
      <c r="A1096" t="s">
        <v>1117</v>
      </c>
      <c r="B1096" t="s">
        <v>5027</v>
      </c>
      <c r="C1096" t="s">
        <v>5029</v>
      </c>
      <c r="D1096" t="s">
        <v>5033</v>
      </c>
      <c r="E1096" t="s">
        <v>5036</v>
      </c>
      <c r="F1096" t="s">
        <v>5050</v>
      </c>
      <c r="G1096">
        <v>-95.712900000000005</v>
      </c>
      <c r="H1096">
        <v>37.090200000000003</v>
      </c>
      <c r="I1096">
        <v>21399</v>
      </c>
      <c r="J1096">
        <v>113497</v>
      </c>
      <c r="K1096">
        <v>25032</v>
      </c>
      <c r="L1096">
        <v>8045</v>
      </c>
      <c r="M1096">
        <v>6714</v>
      </c>
      <c r="N1096">
        <v>0.18854850706234891</v>
      </c>
      <c r="O1096">
        <v>136238</v>
      </c>
      <c r="P1096">
        <v>109853</v>
      </c>
      <c r="Q1096">
        <v>0</v>
      </c>
      <c r="T1096" t="s">
        <v>5057</v>
      </c>
      <c r="U1096">
        <v>45671</v>
      </c>
      <c r="V1096" t="s">
        <v>5089</v>
      </c>
      <c r="W1096" t="s">
        <v>5084</v>
      </c>
      <c r="X1096">
        <v>9</v>
      </c>
      <c r="Y1096" t="s">
        <v>5082</v>
      </c>
      <c r="Z1096" t="s">
        <v>5070</v>
      </c>
    </row>
    <row r="1097" spans="1:26" x14ac:dyDescent="0.3">
      <c r="A1097" t="s">
        <v>1118</v>
      </c>
      <c r="B1097" t="s">
        <v>5025</v>
      </c>
      <c r="C1097" t="s">
        <v>5029</v>
      </c>
      <c r="D1097" t="s">
        <v>5031</v>
      </c>
      <c r="E1097" t="s">
        <v>5036</v>
      </c>
      <c r="F1097" t="s">
        <v>5047</v>
      </c>
      <c r="G1097">
        <v>138.25290000000001</v>
      </c>
      <c r="H1097">
        <v>36.204799999999999</v>
      </c>
      <c r="I1097">
        <v>261627</v>
      </c>
      <c r="J1097">
        <v>2526121</v>
      </c>
      <c r="K1097">
        <v>425003</v>
      </c>
      <c r="L1097">
        <v>170952</v>
      </c>
      <c r="M1097">
        <v>63907</v>
      </c>
      <c r="N1097">
        <v>0.1035688388407454</v>
      </c>
      <c r="O1097">
        <v>3055048</v>
      </c>
      <c r="P1097">
        <v>2526121</v>
      </c>
      <c r="Q1097">
        <v>0</v>
      </c>
      <c r="T1097" t="s">
        <v>5052</v>
      </c>
      <c r="U1097">
        <v>45475</v>
      </c>
      <c r="V1097" t="s">
        <v>5089</v>
      </c>
      <c r="W1097" t="s">
        <v>5083</v>
      </c>
      <c r="X1097">
        <v>8</v>
      </c>
      <c r="Y1097" t="s">
        <v>5082</v>
      </c>
      <c r="Z1097" t="s">
        <v>5070</v>
      </c>
    </row>
    <row r="1098" spans="1:26" x14ac:dyDescent="0.3">
      <c r="A1098" t="s">
        <v>1119</v>
      </c>
      <c r="B1098" t="s">
        <v>5027</v>
      </c>
      <c r="C1098" t="s">
        <v>5029</v>
      </c>
      <c r="D1098" t="s">
        <v>5033</v>
      </c>
      <c r="E1098" t="s">
        <v>5040</v>
      </c>
      <c r="F1098" t="s">
        <v>5049</v>
      </c>
      <c r="G1098">
        <v>-106.3468</v>
      </c>
      <c r="H1098">
        <v>56.130400000000002</v>
      </c>
      <c r="I1098">
        <v>36947</v>
      </c>
      <c r="J1098">
        <v>163173</v>
      </c>
      <c r="K1098">
        <v>26547</v>
      </c>
      <c r="L1098">
        <v>11856</v>
      </c>
      <c r="M1098">
        <v>8851</v>
      </c>
      <c r="N1098">
        <v>0.2264335061999859</v>
      </c>
      <c r="O1098">
        <v>182728</v>
      </c>
      <c r="P1098">
        <v>0</v>
      </c>
      <c r="Q1098">
        <v>636081</v>
      </c>
      <c r="T1098" t="s">
        <v>5057</v>
      </c>
      <c r="U1098">
        <v>45570</v>
      </c>
      <c r="V1098" t="s">
        <v>5088</v>
      </c>
      <c r="W1098" t="s">
        <v>5090</v>
      </c>
      <c r="X1098">
        <v>18</v>
      </c>
      <c r="Y1098" t="s">
        <v>5092</v>
      </c>
      <c r="Z1098" t="s">
        <v>5071</v>
      </c>
    </row>
    <row r="1099" spans="1:26" x14ac:dyDescent="0.3">
      <c r="A1099" t="s">
        <v>1120</v>
      </c>
      <c r="B1099" t="s">
        <v>5027</v>
      </c>
      <c r="C1099" t="s">
        <v>5029</v>
      </c>
      <c r="D1099" t="s">
        <v>5031</v>
      </c>
      <c r="E1099" t="s">
        <v>5036</v>
      </c>
      <c r="F1099" t="s">
        <v>5044</v>
      </c>
      <c r="G1099">
        <v>78.962900000000005</v>
      </c>
      <c r="H1099">
        <v>20.593699999999998</v>
      </c>
      <c r="I1099">
        <v>280285</v>
      </c>
      <c r="J1099">
        <v>2073359</v>
      </c>
      <c r="K1099">
        <v>289035</v>
      </c>
      <c r="L1099">
        <v>152885</v>
      </c>
      <c r="M1099">
        <v>52157</v>
      </c>
      <c r="N1099">
        <v>0.13518405262659661</v>
      </c>
      <c r="O1099">
        <v>2579257</v>
      </c>
      <c r="P1099">
        <v>2073359</v>
      </c>
      <c r="Q1099">
        <v>0</v>
      </c>
      <c r="T1099" t="s">
        <v>5052</v>
      </c>
      <c r="U1099">
        <v>45400</v>
      </c>
      <c r="V1099" t="s">
        <v>5075</v>
      </c>
      <c r="W1099" t="s">
        <v>5079</v>
      </c>
      <c r="X1099">
        <v>9</v>
      </c>
      <c r="Y1099" t="s">
        <v>5082</v>
      </c>
      <c r="Z1099" t="s">
        <v>5070</v>
      </c>
    </row>
    <row r="1100" spans="1:26" x14ac:dyDescent="0.3">
      <c r="A1100" t="s">
        <v>1121</v>
      </c>
      <c r="B1100" t="s">
        <v>5026</v>
      </c>
      <c r="C1100" t="s">
        <v>5030</v>
      </c>
      <c r="D1100" t="s">
        <v>5032</v>
      </c>
      <c r="E1100" t="s">
        <v>5036</v>
      </c>
      <c r="F1100" t="s">
        <v>5049</v>
      </c>
      <c r="G1100">
        <v>-106.3468</v>
      </c>
      <c r="H1100">
        <v>56.130400000000002</v>
      </c>
      <c r="I1100">
        <v>46576</v>
      </c>
      <c r="J1100">
        <v>550138</v>
      </c>
      <c r="K1100">
        <v>84396</v>
      </c>
      <c r="L1100">
        <v>38204</v>
      </c>
      <c r="M1100">
        <v>16145</v>
      </c>
      <c r="N1100">
        <v>8.4663370003992544E-2</v>
      </c>
      <c r="O1100">
        <v>675481</v>
      </c>
      <c r="P1100">
        <v>483347</v>
      </c>
      <c r="Q1100">
        <v>0</v>
      </c>
      <c r="T1100" t="s">
        <v>5059</v>
      </c>
      <c r="U1100">
        <v>45395</v>
      </c>
      <c r="V1100" t="s">
        <v>5088</v>
      </c>
      <c r="W1100" t="s">
        <v>5079</v>
      </c>
      <c r="X1100">
        <v>10</v>
      </c>
      <c r="Y1100" t="s">
        <v>5082</v>
      </c>
      <c r="Z1100" t="s">
        <v>5069</v>
      </c>
    </row>
    <row r="1101" spans="1:26" x14ac:dyDescent="0.3">
      <c r="A1101" t="s">
        <v>1122</v>
      </c>
      <c r="B1101" t="s">
        <v>5027</v>
      </c>
      <c r="C1101" t="s">
        <v>5030</v>
      </c>
      <c r="D1101" t="s">
        <v>5033</v>
      </c>
      <c r="E1101" t="s">
        <v>5036</v>
      </c>
      <c r="F1101" t="s">
        <v>5045</v>
      </c>
      <c r="G1101">
        <v>-51.9253</v>
      </c>
      <c r="H1101">
        <v>-14.234999999999999</v>
      </c>
      <c r="I1101">
        <v>283903</v>
      </c>
      <c r="J1101">
        <v>1391019</v>
      </c>
      <c r="K1101">
        <v>188277</v>
      </c>
      <c r="L1101">
        <v>91366</v>
      </c>
      <c r="M1101">
        <v>76432</v>
      </c>
      <c r="N1101">
        <v>0.20409730558459649</v>
      </c>
      <c r="O1101">
        <v>1565397</v>
      </c>
      <c r="P1101">
        <v>1391019</v>
      </c>
      <c r="Q1101">
        <v>0</v>
      </c>
      <c r="T1101" t="s">
        <v>5057</v>
      </c>
      <c r="U1101">
        <v>45628</v>
      </c>
      <c r="V1101" t="s">
        <v>5085</v>
      </c>
      <c r="W1101" t="s">
        <v>5081</v>
      </c>
      <c r="X1101">
        <v>16</v>
      </c>
      <c r="Y1101" t="s">
        <v>5077</v>
      </c>
      <c r="Z1101" t="s">
        <v>5071</v>
      </c>
    </row>
    <row r="1102" spans="1:26" x14ac:dyDescent="0.3">
      <c r="A1102" t="s">
        <v>1123</v>
      </c>
      <c r="B1102" t="s">
        <v>5025</v>
      </c>
      <c r="C1102" t="s">
        <v>5029</v>
      </c>
      <c r="D1102" t="s">
        <v>5035</v>
      </c>
      <c r="E1102" t="s">
        <v>5037</v>
      </c>
      <c r="F1102" t="s">
        <v>5050</v>
      </c>
      <c r="G1102">
        <v>-95.712900000000005</v>
      </c>
      <c r="H1102">
        <v>37.090200000000003</v>
      </c>
      <c r="I1102">
        <v>41170</v>
      </c>
      <c r="J1102">
        <v>276117</v>
      </c>
      <c r="K1102">
        <v>32876</v>
      </c>
      <c r="L1102">
        <v>14186</v>
      </c>
      <c r="M1102">
        <v>7298</v>
      </c>
      <c r="N1102">
        <v>0.14910476992726779</v>
      </c>
      <c r="O1102">
        <v>342404</v>
      </c>
      <c r="P1102">
        <v>0</v>
      </c>
      <c r="Q1102">
        <v>0</v>
      </c>
      <c r="T1102" t="s">
        <v>5058</v>
      </c>
      <c r="U1102">
        <v>45476</v>
      </c>
      <c r="V1102" t="s">
        <v>5078</v>
      </c>
      <c r="W1102" t="s">
        <v>5083</v>
      </c>
      <c r="X1102">
        <v>12</v>
      </c>
      <c r="Y1102" t="s">
        <v>5077</v>
      </c>
      <c r="Z1102" t="s">
        <v>5070</v>
      </c>
    </row>
    <row r="1103" spans="1:26" x14ac:dyDescent="0.3">
      <c r="A1103" t="s">
        <v>1124</v>
      </c>
      <c r="B1103" t="s">
        <v>5027</v>
      </c>
      <c r="C1103" t="s">
        <v>5030</v>
      </c>
      <c r="D1103" t="s">
        <v>5033</v>
      </c>
      <c r="E1103" t="s">
        <v>5036</v>
      </c>
      <c r="F1103" t="s">
        <v>5044</v>
      </c>
      <c r="G1103">
        <v>78.962900000000005</v>
      </c>
      <c r="H1103">
        <v>20.593699999999998</v>
      </c>
      <c r="I1103">
        <v>451913</v>
      </c>
      <c r="J1103">
        <v>2767400</v>
      </c>
      <c r="K1103">
        <v>320657</v>
      </c>
      <c r="L1103">
        <v>153056</v>
      </c>
      <c r="M1103">
        <v>145523</v>
      </c>
      <c r="N1103">
        <v>0.1632988076418429</v>
      </c>
      <c r="O1103">
        <v>3562287</v>
      </c>
      <c r="P1103">
        <v>2767400</v>
      </c>
      <c r="Q1103">
        <v>0</v>
      </c>
      <c r="T1103" t="s">
        <v>5057</v>
      </c>
      <c r="U1103">
        <v>45645</v>
      </c>
      <c r="V1103" t="s">
        <v>5075</v>
      </c>
      <c r="W1103" t="s">
        <v>5081</v>
      </c>
      <c r="X1103">
        <v>16</v>
      </c>
      <c r="Y1103" t="s">
        <v>5077</v>
      </c>
      <c r="Z1103" t="s">
        <v>5070</v>
      </c>
    </row>
    <row r="1104" spans="1:26" x14ac:dyDescent="0.3">
      <c r="A1104" t="s">
        <v>1125</v>
      </c>
      <c r="B1104" t="s">
        <v>5025</v>
      </c>
      <c r="C1104" t="s">
        <v>5029</v>
      </c>
      <c r="D1104" t="s">
        <v>5031</v>
      </c>
      <c r="E1104" t="s">
        <v>5036</v>
      </c>
      <c r="F1104" t="s">
        <v>5043</v>
      </c>
      <c r="G1104">
        <v>-3.4359999999999999</v>
      </c>
      <c r="H1104">
        <v>55.378100000000003</v>
      </c>
      <c r="I1104">
        <v>245680</v>
      </c>
      <c r="J1104">
        <v>2484190</v>
      </c>
      <c r="K1104">
        <v>448031</v>
      </c>
      <c r="L1104">
        <v>123487</v>
      </c>
      <c r="M1104">
        <v>133967</v>
      </c>
      <c r="N1104">
        <v>9.8897542031807034E-2</v>
      </c>
      <c r="O1104">
        <v>2977541</v>
      </c>
      <c r="P1104">
        <v>2484190</v>
      </c>
      <c r="Q1104">
        <v>0</v>
      </c>
      <c r="T1104" t="s">
        <v>5052</v>
      </c>
      <c r="U1104">
        <v>45474</v>
      </c>
      <c r="V1104" t="s">
        <v>5085</v>
      </c>
      <c r="W1104" t="s">
        <v>5083</v>
      </c>
      <c r="X1104">
        <v>17</v>
      </c>
      <c r="Y1104" t="s">
        <v>5077</v>
      </c>
      <c r="Z1104" t="s">
        <v>5069</v>
      </c>
    </row>
    <row r="1105" spans="1:26" x14ac:dyDescent="0.3">
      <c r="A1105" t="s">
        <v>1126</v>
      </c>
      <c r="B1105" t="s">
        <v>5027</v>
      </c>
      <c r="C1105" t="s">
        <v>5029</v>
      </c>
      <c r="D1105" t="s">
        <v>5033</v>
      </c>
      <c r="E1105" t="s">
        <v>5040</v>
      </c>
      <c r="F1105" t="s">
        <v>5044</v>
      </c>
      <c r="G1105">
        <v>78.962900000000005</v>
      </c>
      <c r="H1105">
        <v>20.593699999999998</v>
      </c>
      <c r="I1105">
        <v>53455</v>
      </c>
      <c r="J1105">
        <v>251938</v>
      </c>
      <c r="K1105">
        <v>43027</v>
      </c>
      <c r="L1105">
        <v>13734</v>
      </c>
      <c r="M1105">
        <v>13572</v>
      </c>
      <c r="N1105">
        <v>0.21217736084949221</v>
      </c>
      <c r="O1105">
        <v>319051</v>
      </c>
      <c r="P1105">
        <v>0</v>
      </c>
      <c r="Q1105">
        <v>1105279</v>
      </c>
      <c r="T1105" t="s">
        <v>5057</v>
      </c>
      <c r="U1105">
        <v>45325</v>
      </c>
      <c r="V1105" t="s">
        <v>5088</v>
      </c>
      <c r="W1105" t="s">
        <v>5086</v>
      </c>
      <c r="X1105">
        <v>10</v>
      </c>
      <c r="Y1105" t="s">
        <v>5082</v>
      </c>
      <c r="Z1105" t="s">
        <v>5071</v>
      </c>
    </row>
    <row r="1106" spans="1:26" x14ac:dyDescent="0.3">
      <c r="A1106" t="s">
        <v>1127</v>
      </c>
      <c r="B1106" t="s">
        <v>5023</v>
      </c>
      <c r="C1106" t="s">
        <v>5029</v>
      </c>
      <c r="D1106" t="s">
        <v>5035</v>
      </c>
      <c r="E1106" t="s">
        <v>5040</v>
      </c>
      <c r="F1106" t="s">
        <v>5044</v>
      </c>
      <c r="G1106">
        <v>78.962900000000005</v>
      </c>
      <c r="H1106">
        <v>20.593699999999998</v>
      </c>
      <c r="I1106">
        <v>35158</v>
      </c>
      <c r="J1106">
        <v>239867</v>
      </c>
      <c r="K1106">
        <v>44595</v>
      </c>
      <c r="L1106">
        <v>10054</v>
      </c>
      <c r="M1106">
        <v>12415</v>
      </c>
      <c r="N1106">
        <v>0.14657325682673319</v>
      </c>
      <c r="O1106">
        <v>287191</v>
      </c>
      <c r="P1106">
        <v>0</v>
      </c>
      <c r="Q1106">
        <v>133511</v>
      </c>
      <c r="R1106">
        <v>6461</v>
      </c>
      <c r="S1106">
        <v>2.2499999999999999E-2</v>
      </c>
      <c r="T1106" t="s">
        <v>5058</v>
      </c>
      <c r="U1106">
        <v>45604</v>
      </c>
      <c r="V1106" t="s">
        <v>5091</v>
      </c>
      <c r="W1106" t="s">
        <v>5094</v>
      </c>
      <c r="X1106">
        <v>11</v>
      </c>
      <c r="Y1106" t="s">
        <v>5082</v>
      </c>
      <c r="Z1106" t="s">
        <v>5070</v>
      </c>
    </row>
    <row r="1107" spans="1:26" x14ac:dyDescent="0.3">
      <c r="A1107" t="s">
        <v>1128</v>
      </c>
      <c r="B1107" t="s">
        <v>5027</v>
      </c>
      <c r="C1107" t="s">
        <v>5029</v>
      </c>
      <c r="D1107" t="s">
        <v>5035</v>
      </c>
      <c r="E1107" t="s">
        <v>5040</v>
      </c>
      <c r="F1107" t="s">
        <v>5047</v>
      </c>
      <c r="G1107">
        <v>138.25290000000001</v>
      </c>
      <c r="H1107">
        <v>36.204799999999999</v>
      </c>
      <c r="I1107">
        <v>6514</v>
      </c>
      <c r="J1107">
        <v>40746</v>
      </c>
      <c r="K1107">
        <v>4727</v>
      </c>
      <c r="L1107">
        <v>1708</v>
      </c>
      <c r="M1107">
        <v>2362</v>
      </c>
      <c r="N1107">
        <v>0.15989021185627189</v>
      </c>
      <c r="O1107">
        <v>47306</v>
      </c>
      <c r="P1107">
        <v>0</v>
      </c>
      <c r="Q1107">
        <v>753288</v>
      </c>
      <c r="T1107" t="s">
        <v>5060</v>
      </c>
      <c r="U1107">
        <v>45660</v>
      </c>
      <c r="V1107" t="s">
        <v>5091</v>
      </c>
      <c r="W1107" t="s">
        <v>5084</v>
      </c>
      <c r="X1107">
        <v>16</v>
      </c>
      <c r="Y1107" t="s">
        <v>5077</v>
      </c>
      <c r="Z1107" t="s">
        <v>5070</v>
      </c>
    </row>
    <row r="1108" spans="1:26" x14ac:dyDescent="0.3">
      <c r="A1108" t="s">
        <v>1129</v>
      </c>
      <c r="B1108" t="s">
        <v>5024</v>
      </c>
      <c r="C1108" t="s">
        <v>5030</v>
      </c>
      <c r="D1108" t="s">
        <v>5031</v>
      </c>
      <c r="E1108" t="s">
        <v>5036</v>
      </c>
      <c r="F1108" t="s">
        <v>5050</v>
      </c>
      <c r="G1108">
        <v>-95.712900000000005</v>
      </c>
      <c r="H1108">
        <v>37.090200000000003</v>
      </c>
      <c r="I1108">
        <v>58231</v>
      </c>
      <c r="J1108">
        <v>581072</v>
      </c>
      <c r="K1108">
        <v>61171</v>
      </c>
      <c r="L1108">
        <v>26820</v>
      </c>
      <c r="M1108">
        <v>24268</v>
      </c>
      <c r="N1108">
        <v>0.10021460797079371</v>
      </c>
      <c r="O1108">
        <v>703296</v>
      </c>
      <c r="P1108">
        <v>581072</v>
      </c>
      <c r="Q1108">
        <v>0</v>
      </c>
      <c r="T1108" t="s">
        <v>5052</v>
      </c>
      <c r="U1108">
        <v>45428</v>
      </c>
      <c r="V1108" t="s">
        <v>5075</v>
      </c>
      <c r="W1108" t="s">
        <v>5087</v>
      </c>
      <c r="X1108">
        <v>12</v>
      </c>
      <c r="Y1108" t="s">
        <v>5077</v>
      </c>
      <c r="Z1108" t="s">
        <v>5070</v>
      </c>
    </row>
    <row r="1109" spans="1:26" x14ac:dyDescent="0.3">
      <c r="A1109" t="s">
        <v>1130</v>
      </c>
      <c r="B1109" t="s">
        <v>5025</v>
      </c>
      <c r="C1109" t="s">
        <v>5029</v>
      </c>
      <c r="D1109" t="s">
        <v>5032</v>
      </c>
      <c r="E1109" t="s">
        <v>5036</v>
      </c>
      <c r="F1109" t="s">
        <v>5047</v>
      </c>
      <c r="G1109">
        <v>138.25290000000001</v>
      </c>
      <c r="H1109">
        <v>36.204799999999999</v>
      </c>
      <c r="I1109">
        <v>93378</v>
      </c>
      <c r="J1109">
        <v>1710736</v>
      </c>
      <c r="K1109">
        <v>262570</v>
      </c>
      <c r="L1109">
        <v>89582</v>
      </c>
      <c r="M1109">
        <v>100284</v>
      </c>
      <c r="N1109">
        <v>5.4583996893922397E-2</v>
      </c>
      <c r="O1109">
        <v>2010918</v>
      </c>
      <c r="P1109">
        <v>1710736</v>
      </c>
      <c r="Q1109">
        <v>0</v>
      </c>
      <c r="T1109" t="s">
        <v>5061</v>
      </c>
      <c r="U1109">
        <v>45681</v>
      </c>
      <c r="V1109" t="s">
        <v>5091</v>
      </c>
      <c r="W1109" t="s">
        <v>5084</v>
      </c>
      <c r="X1109">
        <v>12</v>
      </c>
      <c r="Y1109" t="s">
        <v>5077</v>
      </c>
      <c r="Z1109" t="s">
        <v>5069</v>
      </c>
    </row>
    <row r="1110" spans="1:26" x14ac:dyDescent="0.3">
      <c r="A1110" t="s">
        <v>1131</v>
      </c>
      <c r="B1110" t="s">
        <v>5027</v>
      </c>
      <c r="C1110" t="s">
        <v>5029</v>
      </c>
      <c r="D1110" t="s">
        <v>5033</v>
      </c>
      <c r="E1110" t="s">
        <v>5040</v>
      </c>
      <c r="F1110" t="s">
        <v>5046</v>
      </c>
      <c r="G1110">
        <v>133.77510000000001</v>
      </c>
      <c r="H1110">
        <v>-25.2744</v>
      </c>
      <c r="I1110">
        <v>31289</v>
      </c>
      <c r="J1110">
        <v>163951</v>
      </c>
      <c r="K1110">
        <v>27652</v>
      </c>
      <c r="L1110">
        <v>11144</v>
      </c>
      <c r="M1110">
        <v>4629</v>
      </c>
      <c r="N1110">
        <v>0.1908441461065912</v>
      </c>
      <c r="O1110">
        <v>203604</v>
      </c>
      <c r="P1110">
        <v>0</v>
      </c>
      <c r="Q1110">
        <v>531724</v>
      </c>
      <c r="T1110" t="s">
        <v>5057</v>
      </c>
      <c r="U1110">
        <v>45673</v>
      </c>
      <c r="V1110" t="s">
        <v>5075</v>
      </c>
      <c r="W1110" t="s">
        <v>5084</v>
      </c>
      <c r="X1110">
        <v>19</v>
      </c>
      <c r="Y1110" t="s">
        <v>5092</v>
      </c>
      <c r="Z1110" t="s">
        <v>5070</v>
      </c>
    </row>
    <row r="1111" spans="1:26" x14ac:dyDescent="0.3">
      <c r="A1111" t="s">
        <v>1132</v>
      </c>
      <c r="B1111" t="s">
        <v>5025</v>
      </c>
      <c r="C1111" t="s">
        <v>5029</v>
      </c>
      <c r="D1111" t="s">
        <v>5032</v>
      </c>
      <c r="E1111" t="s">
        <v>5036</v>
      </c>
      <c r="F1111" t="s">
        <v>5049</v>
      </c>
      <c r="G1111">
        <v>-106.3468</v>
      </c>
      <c r="H1111">
        <v>56.130400000000002</v>
      </c>
      <c r="I1111">
        <v>91396</v>
      </c>
      <c r="J1111">
        <v>1391768</v>
      </c>
      <c r="K1111">
        <v>226635</v>
      </c>
      <c r="L1111">
        <v>95744</v>
      </c>
      <c r="M1111">
        <v>46692</v>
      </c>
      <c r="N1111">
        <v>6.5669545841897742E-2</v>
      </c>
      <c r="O1111">
        <v>1687863</v>
      </c>
      <c r="P1111">
        <v>1391768</v>
      </c>
      <c r="Q1111">
        <v>0</v>
      </c>
      <c r="T1111" t="s">
        <v>5061</v>
      </c>
      <c r="U1111">
        <v>45310</v>
      </c>
      <c r="V1111" t="s">
        <v>5091</v>
      </c>
      <c r="W1111" t="s">
        <v>5084</v>
      </c>
      <c r="X1111">
        <v>12</v>
      </c>
      <c r="Y1111" t="s">
        <v>5077</v>
      </c>
      <c r="Z1111" t="s">
        <v>5069</v>
      </c>
    </row>
    <row r="1112" spans="1:26" x14ac:dyDescent="0.3">
      <c r="A1112" t="s">
        <v>1133</v>
      </c>
      <c r="B1112" t="s">
        <v>5024</v>
      </c>
      <c r="C1112" t="s">
        <v>5029</v>
      </c>
      <c r="D1112" t="s">
        <v>5033</v>
      </c>
      <c r="E1112" t="s">
        <v>5039</v>
      </c>
      <c r="F1112" t="s">
        <v>5048</v>
      </c>
      <c r="G1112">
        <v>10.451499999999999</v>
      </c>
      <c r="H1112">
        <v>51.165700000000001</v>
      </c>
      <c r="I1112">
        <v>65646</v>
      </c>
      <c r="J1112">
        <v>315945</v>
      </c>
      <c r="K1112">
        <v>34072</v>
      </c>
      <c r="L1112">
        <v>22946</v>
      </c>
      <c r="M1112">
        <v>8823</v>
      </c>
      <c r="N1112">
        <v>0.20777788094053229</v>
      </c>
      <c r="O1112">
        <v>402791</v>
      </c>
      <c r="P1112">
        <v>0</v>
      </c>
      <c r="Q1112">
        <v>0</v>
      </c>
      <c r="T1112" t="s">
        <v>5056</v>
      </c>
      <c r="U1112">
        <v>45623</v>
      </c>
      <c r="V1112" t="s">
        <v>5078</v>
      </c>
      <c r="W1112" t="s">
        <v>5094</v>
      </c>
      <c r="X1112">
        <v>14</v>
      </c>
      <c r="Y1112" t="s">
        <v>5077</v>
      </c>
      <c r="Z1112" t="s">
        <v>5071</v>
      </c>
    </row>
    <row r="1113" spans="1:26" x14ac:dyDescent="0.3">
      <c r="A1113" t="s">
        <v>1134</v>
      </c>
      <c r="B1113" t="s">
        <v>5025</v>
      </c>
      <c r="C1113" t="s">
        <v>5029</v>
      </c>
      <c r="D1113" t="s">
        <v>5032</v>
      </c>
      <c r="E1113" t="s">
        <v>5036</v>
      </c>
      <c r="F1113" t="s">
        <v>5049</v>
      </c>
      <c r="G1113">
        <v>-106.3468</v>
      </c>
      <c r="H1113">
        <v>56.130400000000002</v>
      </c>
      <c r="I1113">
        <v>118639</v>
      </c>
      <c r="J1113">
        <v>1397038</v>
      </c>
      <c r="K1113">
        <v>213578</v>
      </c>
      <c r="L1113">
        <v>92391</v>
      </c>
      <c r="M1113">
        <v>45779</v>
      </c>
      <c r="N1113">
        <v>8.4922447576678495E-2</v>
      </c>
      <c r="O1113">
        <v>1789860</v>
      </c>
      <c r="P1113">
        <v>1397038</v>
      </c>
      <c r="Q1113">
        <v>0</v>
      </c>
      <c r="T1113" t="s">
        <v>5061</v>
      </c>
      <c r="U1113">
        <v>45746</v>
      </c>
      <c r="V1113" t="s">
        <v>5080</v>
      </c>
      <c r="W1113" t="s">
        <v>5076</v>
      </c>
      <c r="X1113">
        <v>12</v>
      </c>
      <c r="Y1113" t="s">
        <v>5077</v>
      </c>
      <c r="Z1113" t="s">
        <v>5069</v>
      </c>
    </row>
    <row r="1114" spans="1:26" x14ac:dyDescent="0.3">
      <c r="A1114" t="s">
        <v>1135</v>
      </c>
      <c r="B1114" t="s">
        <v>5027</v>
      </c>
      <c r="C1114" t="s">
        <v>5029</v>
      </c>
      <c r="D1114" t="s">
        <v>5031</v>
      </c>
      <c r="E1114" t="s">
        <v>5036</v>
      </c>
      <c r="F1114" t="s">
        <v>5044</v>
      </c>
      <c r="G1114">
        <v>78.962900000000005</v>
      </c>
      <c r="H1114">
        <v>20.593699999999998</v>
      </c>
      <c r="I1114">
        <v>217992</v>
      </c>
      <c r="J1114">
        <v>1881270</v>
      </c>
      <c r="K1114">
        <v>327255</v>
      </c>
      <c r="L1114">
        <v>64145</v>
      </c>
      <c r="M1114">
        <v>52373</v>
      </c>
      <c r="N1114">
        <v>0.11587536141425719</v>
      </c>
      <c r="O1114">
        <v>2424492</v>
      </c>
      <c r="P1114">
        <v>1881270</v>
      </c>
      <c r="Q1114">
        <v>0</v>
      </c>
      <c r="T1114" t="s">
        <v>5052</v>
      </c>
      <c r="U1114">
        <v>45576</v>
      </c>
      <c r="V1114" t="s">
        <v>5091</v>
      </c>
      <c r="W1114" t="s">
        <v>5090</v>
      </c>
      <c r="X1114">
        <v>16</v>
      </c>
      <c r="Y1114" t="s">
        <v>5077</v>
      </c>
      <c r="Z1114" t="s">
        <v>5070</v>
      </c>
    </row>
    <row r="1115" spans="1:26" x14ac:dyDescent="0.3">
      <c r="A1115" t="s">
        <v>1136</v>
      </c>
      <c r="B1115" t="s">
        <v>5027</v>
      </c>
      <c r="C1115" t="s">
        <v>5029</v>
      </c>
      <c r="D1115" t="s">
        <v>5033</v>
      </c>
      <c r="E1115" t="s">
        <v>5036</v>
      </c>
      <c r="F1115" t="s">
        <v>5045</v>
      </c>
      <c r="G1115">
        <v>-51.9253</v>
      </c>
      <c r="H1115">
        <v>-14.234999999999999</v>
      </c>
      <c r="I1115">
        <v>50530</v>
      </c>
      <c r="J1115">
        <v>231614</v>
      </c>
      <c r="K1115">
        <v>57086</v>
      </c>
      <c r="L1115">
        <v>11305</v>
      </c>
      <c r="M1115">
        <v>13186</v>
      </c>
      <c r="N1115">
        <v>0.2181650325033071</v>
      </c>
      <c r="O1115">
        <v>280013</v>
      </c>
      <c r="P1115">
        <v>220590</v>
      </c>
      <c r="Q1115">
        <v>0</v>
      </c>
      <c r="T1115" t="s">
        <v>5057</v>
      </c>
      <c r="U1115">
        <v>45486</v>
      </c>
      <c r="V1115" t="s">
        <v>5088</v>
      </c>
      <c r="W1115" t="s">
        <v>5083</v>
      </c>
      <c r="X1115">
        <v>18</v>
      </c>
      <c r="Y1115" t="s">
        <v>5092</v>
      </c>
      <c r="Z1115" t="s">
        <v>5071</v>
      </c>
    </row>
    <row r="1116" spans="1:26" x14ac:dyDescent="0.3">
      <c r="A1116" t="s">
        <v>1137</v>
      </c>
      <c r="B1116" t="s">
        <v>5027</v>
      </c>
      <c r="C1116" t="s">
        <v>5029</v>
      </c>
      <c r="D1116" t="s">
        <v>5032</v>
      </c>
      <c r="E1116" t="s">
        <v>5036</v>
      </c>
      <c r="F1116" t="s">
        <v>5044</v>
      </c>
      <c r="G1116">
        <v>78.962900000000005</v>
      </c>
      <c r="H1116">
        <v>20.593699999999998</v>
      </c>
      <c r="I1116">
        <v>204168</v>
      </c>
      <c r="J1116">
        <v>2692631</v>
      </c>
      <c r="K1116">
        <v>535390</v>
      </c>
      <c r="L1116">
        <v>213946</v>
      </c>
      <c r="M1116">
        <v>82399</v>
      </c>
      <c r="N1116">
        <v>7.5825064287846952E-2</v>
      </c>
      <c r="O1116">
        <v>3323815</v>
      </c>
      <c r="P1116">
        <v>2692631</v>
      </c>
      <c r="Q1116">
        <v>0</v>
      </c>
      <c r="T1116" t="s">
        <v>5061</v>
      </c>
      <c r="U1116">
        <v>45305</v>
      </c>
      <c r="V1116" t="s">
        <v>5080</v>
      </c>
      <c r="W1116" t="s">
        <v>5084</v>
      </c>
      <c r="X1116">
        <v>18</v>
      </c>
      <c r="Y1116" t="s">
        <v>5092</v>
      </c>
      <c r="Z1116" t="s">
        <v>5069</v>
      </c>
    </row>
    <row r="1117" spans="1:26" x14ac:dyDescent="0.3">
      <c r="A1117" t="s">
        <v>1138</v>
      </c>
      <c r="B1117" t="s">
        <v>5027</v>
      </c>
      <c r="C1117" t="s">
        <v>5029</v>
      </c>
      <c r="D1117" t="s">
        <v>5033</v>
      </c>
      <c r="E1117" t="s">
        <v>5036</v>
      </c>
      <c r="F1117" t="s">
        <v>5044</v>
      </c>
      <c r="G1117">
        <v>78.962900000000005</v>
      </c>
      <c r="H1117">
        <v>20.593699999999998</v>
      </c>
      <c r="I1117">
        <v>278613</v>
      </c>
      <c r="J1117">
        <v>1212032</v>
      </c>
      <c r="K1117">
        <v>130661</v>
      </c>
      <c r="L1117">
        <v>43248</v>
      </c>
      <c r="M1117">
        <v>24430</v>
      </c>
      <c r="N1117">
        <v>0.22987296206661881</v>
      </c>
      <c r="O1117">
        <v>1575510</v>
      </c>
      <c r="P1117">
        <v>1212032</v>
      </c>
      <c r="Q1117">
        <v>0</v>
      </c>
      <c r="T1117" t="s">
        <v>5057</v>
      </c>
      <c r="U1117">
        <v>45474</v>
      </c>
      <c r="V1117" t="s">
        <v>5085</v>
      </c>
      <c r="W1117" t="s">
        <v>5083</v>
      </c>
      <c r="X1117">
        <v>12</v>
      </c>
      <c r="Y1117" t="s">
        <v>5077</v>
      </c>
      <c r="Z1117" t="s">
        <v>5071</v>
      </c>
    </row>
    <row r="1118" spans="1:26" x14ac:dyDescent="0.3">
      <c r="A1118" t="s">
        <v>1139</v>
      </c>
      <c r="B1118" t="s">
        <v>5027</v>
      </c>
      <c r="C1118" t="s">
        <v>5030</v>
      </c>
      <c r="D1118" t="s">
        <v>5033</v>
      </c>
      <c r="E1118" t="s">
        <v>5036</v>
      </c>
      <c r="F1118" t="s">
        <v>5045</v>
      </c>
      <c r="G1118">
        <v>-51.9253</v>
      </c>
      <c r="H1118">
        <v>-14.234999999999999</v>
      </c>
      <c r="I1118">
        <v>68856</v>
      </c>
      <c r="J1118">
        <v>308785</v>
      </c>
      <c r="K1118">
        <v>54487</v>
      </c>
      <c r="L1118">
        <v>13896</v>
      </c>
      <c r="M1118">
        <v>8044</v>
      </c>
      <c r="N1118">
        <v>0.22299140198908041</v>
      </c>
      <c r="O1118">
        <v>357244</v>
      </c>
      <c r="P1118">
        <v>279970</v>
      </c>
      <c r="Q1118">
        <v>0</v>
      </c>
      <c r="T1118" t="s">
        <v>5057</v>
      </c>
      <c r="U1118">
        <v>45543</v>
      </c>
      <c r="V1118" t="s">
        <v>5080</v>
      </c>
      <c r="W1118" t="s">
        <v>5096</v>
      </c>
      <c r="X1118">
        <v>17</v>
      </c>
      <c r="Y1118" t="s">
        <v>5077</v>
      </c>
      <c r="Z1118" t="s">
        <v>5071</v>
      </c>
    </row>
    <row r="1119" spans="1:26" x14ac:dyDescent="0.3">
      <c r="A1119" t="s">
        <v>1140</v>
      </c>
      <c r="B1119" t="s">
        <v>5023</v>
      </c>
      <c r="C1119" t="s">
        <v>5030</v>
      </c>
      <c r="D1119" t="s">
        <v>5033</v>
      </c>
      <c r="E1119" t="s">
        <v>5036</v>
      </c>
      <c r="F1119" t="s">
        <v>5046</v>
      </c>
      <c r="G1119">
        <v>133.77510000000001</v>
      </c>
      <c r="H1119">
        <v>-25.2744</v>
      </c>
      <c r="I1119">
        <v>61125</v>
      </c>
      <c r="J1119">
        <v>311973</v>
      </c>
      <c r="K1119">
        <v>48791</v>
      </c>
      <c r="L1119">
        <v>21156</v>
      </c>
      <c r="M1119">
        <v>12973</v>
      </c>
      <c r="N1119">
        <v>0.19593091468812471</v>
      </c>
      <c r="O1119">
        <v>348004</v>
      </c>
      <c r="P1119">
        <v>289362</v>
      </c>
      <c r="Q1119">
        <v>0</v>
      </c>
      <c r="R1119">
        <v>8143</v>
      </c>
      <c r="S1119">
        <v>2.3400000000000001E-2</v>
      </c>
      <c r="T1119" t="s">
        <v>5056</v>
      </c>
      <c r="U1119">
        <v>45427</v>
      </c>
      <c r="V1119" t="s">
        <v>5078</v>
      </c>
      <c r="W1119" t="s">
        <v>5087</v>
      </c>
      <c r="X1119">
        <v>11</v>
      </c>
      <c r="Y1119" t="s">
        <v>5082</v>
      </c>
      <c r="Z1119" t="s">
        <v>5070</v>
      </c>
    </row>
    <row r="1120" spans="1:26" x14ac:dyDescent="0.3">
      <c r="A1120" t="s">
        <v>1141</v>
      </c>
      <c r="B1120" t="s">
        <v>5025</v>
      </c>
      <c r="C1120" t="s">
        <v>5029</v>
      </c>
      <c r="D1120" t="s">
        <v>5031</v>
      </c>
      <c r="E1120" t="s">
        <v>5036</v>
      </c>
      <c r="F1120" t="s">
        <v>5050</v>
      </c>
      <c r="G1120">
        <v>-95.712900000000005</v>
      </c>
      <c r="H1120">
        <v>37.090200000000003</v>
      </c>
      <c r="I1120">
        <v>247139</v>
      </c>
      <c r="J1120">
        <v>2514192</v>
      </c>
      <c r="K1120">
        <v>491802</v>
      </c>
      <c r="L1120">
        <v>176222</v>
      </c>
      <c r="M1120">
        <v>97186</v>
      </c>
      <c r="N1120">
        <v>9.8297606767356188E-2</v>
      </c>
      <c r="O1120">
        <v>2947470</v>
      </c>
      <c r="P1120">
        <v>2514192</v>
      </c>
      <c r="Q1120">
        <v>0</v>
      </c>
      <c r="T1120" t="s">
        <v>5052</v>
      </c>
      <c r="U1120">
        <v>45447</v>
      </c>
      <c r="V1120" t="s">
        <v>5089</v>
      </c>
      <c r="W1120" t="s">
        <v>5093</v>
      </c>
      <c r="X1120">
        <v>9</v>
      </c>
      <c r="Y1120" t="s">
        <v>5082</v>
      </c>
      <c r="Z1120" t="s">
        <v>5069</v>
      </c>
    </row>
    <row r="1121" spans="1:26" x14ac:dyDescent="0.3">
      <c r="A1121" t="s">
        <v>1142</v>
      </c>
      <c r="B1121" t="s">
        <v>5025</v>
      </c>
      <c r="C1121" t="s">
        <v>5029</v>
      </c>
      <c r="D1121" t="s">
        <v>5035</v>
      </c>
      <c r="E1121" t="s">
        <v>5039</v>
      </c>
      <c r="F1121" t="s">
        <v>5048</v>
      </c>
      <c r="G1121">
        <v>10.451499999999999</v>
      </c>
      <c r="H1121">
        <v>51.165700000000001</v>
      </c>
      <c r="I1121">
        <v>31955</v>
      </c>
      <c r="J1121">
        <v>235835</v>
      </c>
      <c r="K1121">
        <v>27418</v>
      </c>
      <c r="L1121">
        <v>17403</v>
      </c>
      <c r="M1121">
        <v>12104</v>
      </c>
      <c r="N1121">
        <v>0.13550010511289279</v>
      </c>
      <c r="O1121">
        <v>267348</v>
      </c>
      <c r="P1121">
        <v>0</v>
      </c>
      <c r="Q1121">
        <v>0</v>
      </c>
      <c r="T1121" t="s">
        <v>5058</v>
      </c>
      <c r="U1121">
        <v>45502</v>
      </c>
      <c r="V1121" t="s">
        <v>5085</v>
      </c>
      <c r="W1121" t="s">
        <v>5083</v>
      </c>
      <c r="X1121">
        <v>19</v>
      </c>
      <c r="Y1121" t="s">
        <v>5092</v>
      </c>
      <c r="Z1121" t="s">
        <v>5070</v>
      </c>
    </row>
    <row r="1122" spans="1:26" x14ac:dyDescent="0.3">
      <c r="A1122" t="s">
        <v>1143</v>
      </c>
      <c r="B1122" t="s">
        <v>5025</v>
      </c>
      <c r="C1122" t="s">
        <v>5029</v>
      </c>
      <c r="D1122" t="s">
        <v>5031</v>
      </c>
      <c r="E1122" t="s">
        <v>5036</v>
      </c>
      <c r="F1122" t="s">
        <v>5045</v>
      </c>
      <c r="G1122">
        <v>-51.9253</v>
      </c>
      <c r="H1122">
        <v>-14.234999999999999</v>
      </c>
      <c r="I1122">
        <v>407220</v>
      </c>
      <c r="J1122">
        <v>3753508</v>
      </c>
      <c r="K1122">
        <v>908078</v>
      </c>
      <c r="L1122">
        <v>221414</v>
      </c>
      <c r="M1122">
        <v>156178</v>
      </c>
      <c r="N1122">
        <v>0.10849071224000111</v>
      </c>
      <c r="O1122">
        <v>4166636</v>
      </c>
      <c r="P1122">
        <v>3753508</v>
      </c>
      <c r="Q1122">
        <v>0</v>
      </c>
      <c r="T1122" t="s">
        <v>5052</v>
      </c>
      <c r="U1122">
        <v>45433</v>
      </c>
      <c r="V1122" t="s">
        <v>5089</v>
      </c>
      <c r="W1122" t="s">
        <v>5087</v>
      </c>
      <c r="X1122">
        <v>9</v>
      </c>
      <c r="Y1122" t="s">
        <v>5082</v>
      </c>
      <c r="Z1122" t="s">
        <v>5070</v>
      </c>
    </row>
    <row r="1123" spans="1:26" x14ac:dyDescent="0.3">
      <c r="A1123" t="s">
        <v>1144</v>
      </c>
      <c r="B1123" t="s">
        <v>5024</v>
      </c>
      <c r="C1123" t="s">
        <v>5029</v>
      </c>
      <c r="D1123" t="s">
        <v>5035</v>
      </c>
      <c r="E1123" t="s">
        <v>5040</v>
      </c>
      <c r="F1123" t="s">
        <v>5043</v>
      </c>
      <c r="G1123">
        <v>-3.4359999999999999</v>
      </c>
      <c r="H1123">
        <v>55.378100000000003</v>
      </c>
      <c r="I1123">
        <v>30981</v>
      </c>
      <c r="J1123">
        <v>226403</v>
      </c>
      <c r="K1123">
        <v>24776</v>
      </c>
      <c r="L1123">
        <v>8912</v>
      </c>
      <c r="M1123">
        <v>4822</v>
      </c>
      <c r="N1123">
        <v>0.13684142057509779</v>
      </c>
      <c r="O1123">
        <v>282702</v>
      </c>
      <c r="P1123">
        <v>0</v>
      </c>
      <c r="Q1123">
        <v>389332</v>
      </c>
      <c r="T1123" t="s">
        <v>5058</v>
      </c>
      <c r="U1123">
        <v>45479</v>
      </c>
      <c r="V1123" t="s">
        <v>5088</v>
      </c>
      <c r="W1123" t="s">
        <v>5083</v>
      </c>
      <c r="X1123">
        <v>12</v>
      </c>
      <c r="Y1123" t="s">
        <v>5077</v>
      </c>
      <c r="Z1123" t="s">
        <v>5070</v>
      </c>
    </row>
    <row r="1124" spans="1:26" x14ac:dyDescent="0.3">
      <c r="A1124" t="s">
        <v>1145</v>
      </c>
      <c r="B1124" t="s">
        <v>5024</v>
      </c>
      <c r="C1124" t="s">
        <v>5029</v>
      </c>
      <c r="D1124" t="s">
        <v>5031</v>
      </c>
      <c r="E1124" t="s">
        <v>5040</v>
      </c>
      <c r="F1124" t="s">
        <v>5044</v>
      </c>
      <c r="G1124">
        <v>78.962900000000005</v>
      </c>
      <c r="H1124">
        <v>20.593699999999998</v>
      </c>
      <c r="I1124">
        <v>26905</v>
      </c>
      <c r="J1124">
        <v>263069</v>
      </c>
      <c r="K1124">
        <v>32414</v>
      </c>
      <c r="L1124">
        <v>11853</v>
      </c>
      <c r="M1124">
        <v>7881</v>
      </c>
      <c r="N1124">
        <v>0.1022735576242197</v>
      </c>
      <c r="O1124">
        <v>308964</v>
      </c>
      <c r="P1124">
        <v>0</v>
      </c>
      <c r="Q1124">
        <v>201865</v>
      </c>
      <c r="T1124" t="s">
        <v>5051</v>
      </c>
      <c r="U1124">
        <v>45716</v>
      </c>
      <c r="V1124" t="s">
        <v>5091</v>
      </c>
      <c r="W1124" t="s">
        <v>5086</v>
      </c>
      <c r="X1124">
        <v>10</v>
      </c>
      <c r="Y1124" t="s">
        <v>5082</v>
      </c>
      <c r="Z1124" t="s">
        <v>5070</v>
      </c>
    </row>
    <row r="1125" spans="1:26" x14ac:dyDescent="0.3">
      <c r="A1125" t="s">
        <v>1146</v>
      </c>
      <c r="B1125" t="s">
        <v>5025</v>
      </c>
      <c r="C1125" t="s">
        <v>5029</v>
      </c>
      <c r="D1125" t="s">
        <v>5033</v>
      </c>
      <c r="E1125" t="s">
        <v>5037</v>
      </c>
      <c r="F1125" t="s">
        <v>5050</v>
      </c>
      <c r="G1125">
        <v>-95.712900000000005</v>
      </c>
      <c r="H1125">
        <v>37.090200000000003</v>
      </c>
      <c r="I1125">
        <v>45239</v>
      </c>
      <c r="J1125">
        <v>235847</v>
      </c>
      <c r="K1125">
        <v>40882</v>
      </c>
      <c r="L1125">
        <v>11879</v>
      </c>
      <c r="M1125">
        <v>14024</v>
      </c>
      <c r="N1125">
        <v>0.19181735024886959</v>
      </c>
      <c r="O1125">
        <v>262069</v>
      </c>
      <c r="P1125">
        <v>0</v>
      </c>
      <c r="Q1125">
        <v>0</v>
      </c>
      <c r="T1125" t="s">
        <v>5056</v>
      </c>
      <c r="U1125">
        <v>45725</v>
      </c>
      <c r="V1125" t="s">
        <v>5080</v>
      </c>
      <c r="W1125" t="s">
        <v>5076</v>
      </c>
      <c r="X1125">
        <v>18</v>
      </c>
      <c r="Y1125" t="s">
        <v>5092</v>
      </c>
      <c r="Z1125" t="s">
        <v>5070</v>
      </c>
    </row>
    <row r="1126" spans="1:26" x14ac:dyDescent="0.3">
      <c r="A1126" t="s">
        <v>1147</v>
      </c>
      <c r="B1126" t="s">
        <v>5025</v>
      </c>
      <c r="C1126" t="s">
        <v>5029</v>
      </c>
      <c r="D1126" t="s">
        <v>5031</v>
      </c>
      <c r="E1126" t="s">
        <v>5036</v>
      </c>
      <c r="F1126" t="s">
        <v>5049</v>
      </c>
      <c r="G1126">
        <v>-106.3468</v>
      </c>
      <c r="H1126">
        <v>56.130400000000002</v>
      </c>
      <c r="I1126">
        <v>271067</v>
      </c>
      <c r="J1126">
        <v>2110201</v>
      </c>
      <c r="K1126">
        <v>228273</v>
      </c>
      <c r="L1126">
        <v>151558</v>
      </c>
      <c r="M1126">
        <v>85415</v>
      </c>
      <c r="N1126">
        <v>0.12845578880944561</v>
      </c>
      <c r="O1126">
        <v>2543639</v>
      </c>
      <c r="P1126">
        <v>2110201</v>
      </c>
      <c r="Q1126">
        <v>0</v>
      </c>
      <c r="T1126" t="s">
        <v>5052</v>
      </c>
      <c r="U1126">
        <v>45601</v>
      </c>
      <c r="V1126" t="s">
        <v>5089</v>
      </c>
      <c r="W1126" t="s">
        <v>5094</v>
      </c>
      <c r="X1126">
        <v>11</v>
      </c>
      <c r="Y1126" t="s">
        <v>5082</v>
      </c>
      <c r="Z1126" t="s">
        <v>5070</v>
      </c>
    </row>
    <row r="1127" spans="1:26" x14ac:dyDescent="0.3">
      <c r="A1127" t="s">
        <v>1148</v>
      </c>
      <c r="B1127" t="s">
        <v>5023</v>
      </c>
      <c r="C1127" t="s">
        <v>5029</v>
      </c>
      <c r="D1127" t="s">
        <v>5035</v>
      </c>
      <c r="E1127" t="s">
        <v>5040</v>
      </c>
      <c r="F1127" t="s">
        <v>5043</v>
      </c>
      <c r="G1127">
        <v>-3.4359999999999999</v>
      </c>
      <c r="H1127">
        <v>55.378100000000003</v>
      </c>
      <c r="I1127">
        <v>25045</v>
      </c>
      <c r="J1127">
        <v>197786</v>
      </c>
      <c r="K1127">
        <v>36439</v>
      </c>
      <c r="L1127">
        <v>7622</v>
      </c>
      <c r="M1127">
        <v>5519</v>
      </c>
      <c r="N1127">
        <v>0.12663156445178789</v>
      </c>
      <c r="O1127">
        <v>230176</v>
      </c>
      <c r="P1127">
        <v>0</v>
      </c>
      <c r="Q1127">
        <v>198374</v>
      </c>
      <c r="R1127">
        <v>2831</v>
      </c>
      <c r="S1127">
        <v>1.23E-2</v>
      </c>
      <c r="T1127" t="s">
        <v>5058</v>
      </c>
      <c r="U1127">
        <v>45424</v>
      </c>
      <c r="V1127" t="s">
        <v>5080</v>
      </c>
      <c r="W1127" t="s">
        <v>5087</v>
      </c>
      <c r="X1127">
        <v>17</v>
      </c>
      <c r="Y1127" t="s">
        <v>5077</v>
      </c>
      <c r="Z1127" t="s">
        <v>5070</v>
      </c>
    </row>
    <row r="1128" spans="1:26" x14ac:dyDescent="0.3">
      <c r="A1128" t="s">
        <v>1149</v>
      </c>
      <c r="B1128" t="s">
        <v>5025</v>
      </c>
      <c r="C1128" t="s">
        <v>5029</v>
      </c>
      <c r="D1128" t="s">
        <v>5032</v>
      </c>
      <c r="E1128" t="s">
        <v>5039</v>
      </c>
      <c r="F1128" t="s">
        <v>5050</v>
      </c>
      <c r="G1128">
        <v>-95.712900000000005</v>
      </c>
      <c r="H1128">
        <v>37.090200000000003</v>
      </c>
      <c r="I1128">
        <v>41192</v>
      </c>
      <c r="J1128">
        <v>436959</v>
      </c>
      <c r="K1128">
        <v>107281</v>
      </c>
      <c r="L1128">
        <v>13589</v>
      </c>
      <c r="M1128">
        <v>22769</v>
      </c>
      <c r="N1128">
        <v>9.4271759573407055E-2</v>
      </c>
      <c r="O1128">
        <v>549522</v>
      </c>
      <c r="P1128">
        <v>0</v>
      </c>
      <c r="Q1128">
        <v>0</v>
      </c>
      <c r="T1128" t="s">
        <v>5059</v>
      </c>
      <c r="U1128">
        <v>45733</v>
      </c>
      <c r="V1128" t="s">
        <v>5085</v>
      </c>
      <c r="W1128" t="s">
        <v>5076</v>
      </c>
      <c r="X1128">
        <v>12</v>
      </c>
      <c r="Y1128" t="s">
        <v>5077</v>
      </c>
      <c r="Z1128" t="s">
        <v>5069</v>
      </c>
    </row>
    <row r="1129" spans="1:26" x14ac:dyDescent="0.3">
      <c r="A1129" t="s">
        <v>1150</v>
      </c>
      <c r="B1129" t="s">
        <v>5024</v>
      </c>
      <c r="C1129" t="s">
        <v>5029</v>
      </c>
      <c r="D1129" t="s">
        <v>5033</v>
      </c>
      <c r="E1129" t="s">
        <v>5039</v>
      </c>
      <c r="F1129" t="s">
        <v>5043</v>
      </c>
      <c r="G1129">
        <v>-3.4359999999999999</v>
      </c>
      <c r="H1129">
        <v>55.378100000000003</v>
      </c>
      <c r="I1129">
        <v>45243</v>
      </c>
      <c r="J1129">
        <v>226184</v>
      </c>
      <c r="K1129">
        <v>32702</v>
      </c>
      <c r="L1129">
        <v>8319</v>
      </c>
      <c r="M1129">
        <v>5841</v>
      </c>
      <c r="N1129">
        <v>0.20002978644779279</v>
      </c>
      <c r="O1129">
        <v>280351</v>
      </c>
      <c r="P1129">
        <v>0</v>
      </c>
      <c r="Q1129">
        <v>0</v>
      </c>
      <c r="T1129" t="s">
        <v>5056</v>
      </c>
      <c r="U1129">
        <v>45366</v>
      </c>
      <c r="V1129" t="s">
        <v>5091</v>
      </c>
      <c r="W1129" t="s">
        <v>5076</v>
      </c>
      <c r="X1129">
        <v>11</v>
      </c>
      <c r="Y1129" t="s">
        <v>5082</v>
      </c>
      <c r="Z1129" t="s">
        <v>5071</v>
      </c>
    </row>
    <row r="1130" spans="1:26" x14ac:dyDescent="0.3">
      <c r="A1130" t="s">
        <v>1151</v>
      </c>
      <c r="B1130" t="s">
        <v>5027</v>
      </c>
      <c r="C1130" t="s">
        <v>5029</v>
      </c>
      <c r="D1130" t="s">
        <v>5032</v>
      </c>
      <c r="E1130" t="s">
        <v>5036</v>
      </c>
      <c r="F1130" t="s">
        <v>5049</v>
      </c>
      <c r="G1130">
        <v>-106.3468</v>
      </c>
      <c r="H1130">
        <v>56.130400000000002</v>
      </c>
      <c r="I1130">
        <v>64281</v>
      </c>
      <c r="J1130">
        <v>741223</v>
      </c>
      <c r="K1130">
        <v>178354</v>
      </c>
      <c r="L1130">
        <v>47880</v>
      </c>
      <c r="M1130">
        <v>19445</v>
      </c>
      <c r="N1130">
        <v>8.6722988356765701E-2</v>
      </c>
      <c r="O1130">
        <v>851434</v>
      </c>
      <c r="P1130">
        <v>653417</v>
      </c>
      <c r="Q1130">
        <v>0</v>
      </c>
      <c r="T1130" t="s">
        <v>5061</v>
      </c>
      <c r="U1130">
        <v>45580</v>
      </c>
      <c r="V1130" t="s">
        <v>5089</v>
      </c>
      <c r="W1130" t="s">
        <v>5090</v>
      </c>
      <c r="X1130">
        <v>8</v>
      </c>
      <c r="Y1130" t="s">
        <v>5082</v>
      </c>
      <c r="Z1130" t="s">
        <v>5069</v>
      </c>
    </row>
    <row r="1131" spans="1:26" x14ac:dyDescent="0.3">
      <c r="A1131" t="s">
        <v>1152</v>
      </c>
      <c r="B1131" t="s">
        <v>5025</v>
      </c>
      <c r="C1131" t="s">
        <v>5029</v>
      </c>
      <c r="D1131" t="s">
        <v>5035</v>
      </c>
      <c r="E1131" t="s">
        <v>5037</v>
      </c>
      <c r="F1131" t="s">
        <v>5049</v>
      </c>
      <c r="G1131">
        <v>-106.3468</v>
      </c>
      <c r="H1131">
        <v>56.130400000000002</v>
      </c>
      <c r="I1131">
        <v>47513</v>
      </c>
      <c r="J1131">
        <v>310917</v>
      </c>
      <c r="K1131">
        <v>70369</v>
      </c>
      <c r="L1131">
        <v>12581</v>
      </c>
      <c r="M1131">
        <v>7120</v>
      </c>
      <c r="N1131">
        <v>0.1528187720822832</v>
      </c>
      <c r="O1131">
        <v>385741</v>
      </c>
      <c r="P1131">
        <v>0</v>
      </c>
      <c r="Q1131">
        <v>0</v>
      </c>
      <c r="T1131" t="s">
        <v>5058</v>
      </c>
      <c r="U1131">
        <v>45433</v>
      </c>
      <c r="V1131" t="s">
        <v>5089</v>
      </c>
      <c r="W1131" t="s">
        <v>5087</v>
      </c>
      <c r="X1131">
        <v>11</v>
      </c>
      <c r="Y1131" t="s">
        <v>5082</v>
      </c>
      <c r="Z1131" t="s">
        <v>5070</v>
      </c>
    </row>
    <row r="1132" spans="1:26" x14ac:dyDescent="0.3">
      <c r="A1132" t="s">
        <v>1153</v>
      </c>
      <c r="B1132" t="s">
        <v>5023</v>
      </c>
      <c r="C1132" t="s">
        <v>5030</v>
      </c>
      <c r="D1132" t="s">
        <v>5031</v>
      </c>
      <c r="E1132" t="s">
        <v>5036</v>
      </c>
      <c r="F1132" t="s">
        <v>5045</v>
      </c>
      <c r="G1132">
        <v>-51.9253</v>
      </c>
      <c r="H1132">
        <v>-14.234999999999999</v>
      </c>
      <c r="I1132">
        <v>55262</v>
      </c>
      <c r="J1132">
        <v>545499</v>
      </c>
      <c r="K1132">
        <v>61948</v>
      </c>
      <c r="L1132">
        <v>42217</v>
      </c>
      <c r="M1132">
        <v>16551</v>
      </c>
      <c r="N1132">
        <v>0.1013063387606753</v>
      </c>
      <c r="O1132">
        <v>636838</v>
      </c>
      <c r="P1132">
        <v>465882</v>
      </c>
      <c r="Q1132">
        <v>0</v>
      </c>
      <c r="R1132">
        <v>10444</v>
      </c>
      <c r="S1132">
        <v>1.6400000000000001E-2</v>
      </c>
      <c r="T1132" t="s">
        <v>5051</v>
      </c>
      <c r="U1132">
        <v>45621</v>
      </c>
      <c r="V1132" t="s">
        <v>5085</v>
      </c>
      <c r="W1132" t="s">
        <v>5094</v>
      </c>
      <c r="X1132">
        <v>10</v>
      </c>
      <c r="Y1132" t="s">
        <v>5082</v>
      </c>
      <c r="Z1132" t="s">
        <v>5070</v>
      </c>
    </row>
    <row r="1133" spans="1:26" x14ac:dyDescent="0.3">
      <c r="A1133" t="s">
        <v>1154</v>
      </c>
      <c r="B1133" t="s">
        <v>5027</v>
      </c>
      <c r="C1133" t="s">
        <v>5029</v>
      </c>
      <c r="D1133" t="s">
        <v>5033</v>
      </c>
      <c r="E1133" t="s">
        <v>5036</v>
      </c>
      <c r="F1133" t="s">
        <v>5045</v>
      </c>
      <c r="G1133">
        <v>-51.9253</v>
      </c>
      <c r="H1133">
        <v>-14.234999999999999</v>
      </c>
      <c r="I1133">
        <v>145145</v>
      </c>
      <c r="J1133">
        <v>627193</v>
      </c>
      <c r="K1133">
        <v>100563</v>
      </c>
      <c r="L1133">
        <v>20422</v>
      </c>
      <c r="M1133">
        <v>25000</v>
      </c>
      <c r="N1133">
        <v>0.2314215518629564</v>
      </c>
      <c r="O1133">
        <v>705381</v>
      </c>
      <c r="P1133">
        <v>574276</v>
      </c>
      <c r="Q1133">
        <v>0</v>
      </c>
      <c r="T1133" t="s">
        <v>5057</v>
      </c>
      <c r="U1133">
        <v>45488</v>
      </c>
      <c r="V1133" t="s">
        <v>5085</v>
      </c>
      <c r="W1133" t="s">
        <v>5083</v>
      </c>
      <c r="X1133">
        <v>10</v>
      </c>
      <c r="Y1133" t="s">
        <v>5082</v>
      </c>
      <c r="Z1133" t="s">
        <v>5071</v>
      </c>
    </row>
    <row r="1134" spans="1:26" x14ac:dyDescent="0.3">
      <c r="A1134" t="s">
        <v>1155</v>
      </c>
      <c r="B1134" t="s">
        <v>5023</v>
      </c>
      <c r="C1134" t="s">
        <v>5029</v>
      </c>
      <c r="D1134" t="s">
        <v>5033</v>
      </c>
      <c r="E1134" t="s">
        <v>5036</v>
      </c>
      <c r="F1134" t="s">
        <v>5044</v>
      </c>
      <c r="G1134">
        <v>78.962900000000005</v>
      </c>
      <c r="H1134">
        <v>20.593699999999998</v>
      </c>
      <c r="I1134">
        <v>37969</v>
      </c>
      <c r="J1134">
        <v>162298</v>
      </c>
      <c r="K1134">
        <v>35044</v>
      </c>
      <c r="L1134">
        <v>11386</v>
      </c>
      <c r="M1134">
        <v>4241</v>
      </c>
      <c r="N1134">
        <v>0.23395110056295629</v>
      </c>
      <c r="O1134">
        <v>190425</v>
      </c>
      <c r="P1134">
        <v>146004</v>
      </c>
      <c r="Q1134">
        <v>0</v>
      </c>
      <c r="R1134">
        <v>2665</v>
      </c>
      <c r="S1134">
        <v>1.4E-2</v>
      </c>
      <c r="T1134" t="s">
        <v>5056</v>
      </c>
      <c r="U1134">
        <v>45420</v>
      </c>
      <c r="V1134" t="s">
        <v>5078</v>
      </c>
      <c r="W1134" t="s">
        <v>5087</v>
      </c>
      <c r="X1134">
        <v>16</v>
      </c>
      <c r="Y1134" t="s">
        <v>5077</v>
      </c>
      <c r="Z1134" t="s">
        <v>5071</v>
      </c>
    </row>
    <row r="1135" spans="1:26" x14ac:dyDescent="0.3">
      <c r="A1135" t="s">
        <v>1156</v>
      </c>
      <c r="B1135" t="s">
        <v>5023</v>
      </c>
      <c r="C1135" t="s">
        <v>5029</v>
      </c>
      <c r="D1135" t="s">
        <v>5035</v>
      </c>
      <c r="E1135" t="s">
        <v>5040</v>
      </c>
      <c r="F1135" t="s">
        <v>5046</v>
      </c>
      <c r="G1135">
        <v>133.77510000000001</v>
      </c>
      <c r="H1135">
        <v>-25.2744</v>
      </c>
      <c r="I1135">
        <v>20411</v>
      </c>
      <c r="J1135">
        <v>137995</v>
      </c>
      <c r="K1135">
        <v>21527</v>
      </c>
      <c r="L1135">
        <v>5184</v>
      </c>
      <c r="M1135">
        <v>7167</v>
      </c>
      <c r="N1135">
        <v>0.14791388133974931</v>
      </c>
      <c r="O1135">
        <v>171313</v>
      </c>
      <c r="P1135">
        <v>0</v>
      </c>
      <c r="Q1135">
        <v>97595</v>
      </c>
      <c r="R1135">
        <v>3888</v>
      </c>
      <c r="S1135">
        <v>2.2700000000000001E-2</v>
      </c>
      <c r="T1135" t="s">
        <v>5058</v>
      </c>
      <c r="U1135">
        <v>45644</v>
      </c>
      <c r="V1135" t="s">
        <v>5078</v>
      </c>
      <c r="W1135" t="s">
        <v>5081</v>
      </c>
      <c r="X1135">
        <v>15</v>
      </c>
      <c r="Y1135" t="s">
        <v>5077</v>
      </c>
      <c r="Z1135" t="s">
        <v>5070</v>
      </c>
    </row>
    <row r="1136" spans="1:26" x14ac:dyDescent="0.3">
      <c r="A1136" t="s">
        <v>1157</v>
      </c>
      <c r="B1136" t="s">
        <v>5027</v>
      </c>
      <c r="C1136" t="s">
        <v>5029</v>
      </c>
      <c r="D1136" t="s">
        <v>5031</v>
      </c>
      <c r="E1136" t="s">
        <v>5036</v>
      </c>
      <c r="F1136" t="s">
        <v>5045</v>
      </c>
      <c r="G1136">
        <v>-51.9253</v>
      </c>
      <c r="H1136">
        <v>-14.234999999999999</v>
      </c>
      <c r="I1136">
        <v>40108</v>
      </c>
      <c r="J1136">
        <v>337615</v>
      </c>
      <c r="K1136">
        <v>65575</v>
      </c>
      <c r="L1136">
        <v>12177</v>
      </c>
      <c r="M1136">
        <v>20066</v>
      </c>
      <c r="N1136">
        <v>0.1187986007808913</v>
      </c>
      <c r="O1136">
        <v>424090</v>
      </c>
      <c r="P1136">
        <v>297781</v>
      </c>
      <c r="Q1136">
        <v>0</v>
      </c>
      <c r="T1136" t="s">
        <v>5052</v>
      </c>
      <c r="U1136">
        <v>45722</v>
      </c>
      <c r="V1136" t="s">
        <v>5075</v>
      </c>
      <c r="W1136" t="s">
        <v>5076</v>
      </c>
      <c r="X1136">
        <v>9</v>
      </c>
      <c r="Y1136" t="s">
        <v>5082</v>
      </c>
      <c r="Z1136" t="s">
        <v>5070</v>
      </c>
    </row>
    <row r="1137" spans="1:26" x14ac:dyDescent="0.3">
      <c r="A1137" t="s">
        <v>1158</v>
      </c>
      <c r="B1137" t="s">
        <v>5027</v>
      </c>
      <c r="C1137" t="s">
        <v>5029</v>
      </c>
      <c r="D1137" t="s">
        <v>5033</v>
      </c>
      <c r="E1137" t="s">
        <v>5040</v>
      </c>
      <c r="F1137" t="s">
        <v>5047</v>
      </c>
      <c r="G1137">
        <v>138.25290000000001</v>
      </c>
      <c r="H1137">
        <v>36.204799999999999</v>
      </c>
      <c r="I1137">
        <v>43762</v>
      </c>
      <c r="J1137">
        <v>222548</v>
      </c>
      <c r="K1137">
        <v>35281</v>
      </c>
      <c r="L1137">
        <v>13114</v>
      </c>
      <c r="M1137">
        <v>12563</v>
      </c>
      <c r="N1137">
        <v>0.19664164487143451</v>
      </c>
      <c r="O1137">
        <v>269465</v>
      </c>
      <c r="P1137">
        <v>0</v>
      </c>
      <c r="Q1137">
        <v>761747</v>
      </c>
      <c r="T1137" t="s">
        <v>5057</v>
      </c>
      <c r="U1137">
        <v>45448</v>
      </c>
      <c r="V1137" t="s">
        <v>5078</v>
      </c>
      <c r="W1137" t="s">
        <v>5093</v>
      </c>
      <c r="X1137">
        <v>10</v>
      </c>
      <c r="Y1137" t="s">
        <v>5082</v>
      </c>
      <c r="Z1137" t="s">
        <v>5070</v>
      </c>
    </row>
    <row r="1138" spans="1:26" x14ac:dyDescent="0.3">
      <c r="A1138" t="s">
        <v>1159</v>
      </c>
      <c r="B1138" t="s">
        <v>5027</v>
      </c>
      <c r="C1138" t="s">
        <v>5029</v>
      </c>
      <c r="D1138" t="s">
        <v>5033</v>
      </c>
      <c r="E1138" t="s">
        <v>5040</v>
      </c>
      <c r="F1138" t="s">
        <v>5050</v>
      </c>
      <c r="G1138">
        <v>-95.712900000000005</v>
      </c>
      <c r="H1138">
        <v>37.090200000000003</v>
      </c>
      <c r="I1138">
        <v>61721</v>
      </c>
      <c r="J1138">
        <v>356265</v>
      </c>
      <c r="K1138">
        <v>70053</v>
      </c>
      <c r="L1138">
        <v>22279</v>
      </c>
      <c r="M1138">
        <v>19478</v>
      </c>
      <c r="N1138">
        <v>0.17324510528498921</v>
      </c>
      <c r="O1138">
        <v>455589</v>
      </c>
      <c r="P1138">
        <v>0</v>
      </c>
      <c r="Q1138">
        <v>1879688</v>
      </c>
      <c r="T1138" t="s">
        <v>5057</v>
      </c>
      <c r="U1138">
        <v>45332</v>
      </c>
      <c r="V1138" t="s">
        <v>5088</v>
      </c>
      <c r="W1138" t="s">
        <v>5086</v>
      </c>
      <c r="X1138">
        <v>12</v>
      </c>
      <c r="Y1138" t="s">
        <v>5077</v>
      </c>
      <c r="Z1138" t="s">
        <v>5070</v>
      </c>
    </row>
    <row r="1139" spans="1:26" x14ac:dyDescent="0.3">
      <c r="A1139" t="s">
        <v>1160</v>
      </c>
      <c r="B1139" t="s">
        <v>5027</v>
      </c>
      <c r="C1139" t="s">
        <v>5030</v>
      </c>
      <c r="D1139" t="s">
        <v>5031</v>
      </c>
      <c r="E1139" t="s">
        <v>5036</v>
      </c>
      <c r="F1139" t="s">
        <v>5044</v>
      </c>
      <c r="G1139">
        <v>78.962900000000005</v>
      </c>
      <c r="H1139">
        <v>20.593699999999998</v>
      </c>
      <c r="I1139">
        <v>223864</v>
      </c>
      <c r="J1139">
        <v>1718274</v>
      </c>
      <c r="K1139">
        <v>196273</v>
      </c>
      <c r="L1139">
        <v>98296</v>
      </c>
      <c r="M1139">
        <v>85261</v>
      </c>
      <c r="N1139">
        <v>0.13028466726202709</v>
      </c>
      <c r="O1139">
        <v>2150222</v>
      </c>
      <c r="P1139">
        <v>1718274</v>
      </c>
      <c r="Q1139">
        <v>0</v>
      </c>
      <c r="T1139" t="s">
        <v>5052</v>
      </c>
      <c r="U1139">
        <v>45393</v>
      </c>
      <c r="V1139" t="s">
        <v>5075</v>
      </c>
      <c r="W1139" t="s">
        <v>5079</v>
      </c>
      <c r="X1139">
        <v>9</v>
      </c>
      <c r="Y1139" t="s">
        <v>5082</v>
      </c>
      <c r="Z1139" t="s">
        <v>5070</v>
      </c>
    </row>
    <row r="1140" spans="1:26" x14ac:dyDescent="0.3">
      <c r="A1140" t="s">
        <v>1161</v>
      </c>
      <c r="B1140" t="s">
        <v>5025</v>
      </c>
      <c r="C1140" t="s">
        <v>5029</v>
      </c>
      <c r="D1140" t="s">
        <v>5035</v>
      </c>
      <c r="E1140" t="s">
        <v>5037</v>
      </c>
      <c r="F1140" t="s">
        <v>5049</v>
      </c>
      <c r="G1140">
        <v>-106.3468</v>
      </c>
      <c r="H1140">
        <v>56.130400000000002</v>
      </c>
      <c r="I1140">
        <v>18750</v>
      </c>
      <c r="J1140">
        <v>136194</v>
      </c>
      <c r="K1140">
        <v>29909</v>
      </c>
      <c r="L1140">
        <v>8989</v>
      </c>
      <c r="M1140">
        <v>3193</v>
      </c>
      <c r="N1140">
        <v>0.13767328673723569</v>
      </c>
      <c r="O1140">
        <v>162447</v>
      </c>
      <c r="P1140">
        <v>0</v>
      </c>
      <c r="Q1140">
        <v>0</v>
      </c>
      <c r="T1140" t="s">
        <v>5058</v>
      </c>
      <c r="U1140">
        <v>45488</v>
      </c>
      <c r="V1140" t="s">
        <v>5085</v>
      </c>
      <c r="W1140" t="s">
        <v>5083</v>
      </c>
      <c r="X1140">
        <v>17</v>
      </c>
      <c r="Y1140" t="s">
        <v>5077</v>
      </c>
      <c r="Z1140" t="s">
        <v>5070</v>
      </c>
    </row>
    <row r="1141" spans="1:26" x14ac:dyDescent="0.3">
      <c r="A1141" t="s">
        <v>1162</v>
      </c>
      <c r="B1141" t="s">
        <v>5025</v>
      </c>
      <c r="C1141" t="s">
        <v>5029</v>
      </c>
      <c r="D1141" t="s">
        <v>5033</v>
      </c>
      <c r="E1141" t="s">
        <v>5039</v>
      </c>
      <c r="F1141" t="s">
        <v>5049</v>
      </c>
      <c r="G1141">
        <v>-106.3468</v>
      </c>
      <c r="H1141">
        <v>56.130400000000002</v>
      </c>
      <c r="I1141">
        <v>142350</v>
      </c>
      <c r="J1141">
        <v>572895</v>
      </c>
      <c r="K1141">
        <v>86290</v>
      </c>
      <c r="L1141">
        <v>17704</v>
      </c>
      <c r="M1141">
        <v>20631</v>
      </c>
      <c r="N1141">
        <v>0.2484759260397823</v>
      </c>
      <c r="O1141">
        <v>693188</v>
      </c>
      <c r="P1141">
        <v>0</v>
      </c>
      <c r="Q1141">
        <v>0</v>
      </c>
      <c r="T1141" t="s">
        <v>5056</v>
      </c>
      <c r="U1141">
        <v>45438</v>
      </c>
      <c r="V1141" t="s">
        <v>5080</v>
      </c>
      <c r="W1141" t="s">
        <v>5087</v>
      </c>
      <c r="X1141">
        <v>10</v>
      </c>
      <c r="Y1141" t="s">
        <v>5082</v>
      </c>
      <c r="Z1141" t="s">
        <v>5071</v>
      </c>
    </row>
    <row r="1142" spans="1:26" x14ac:dyDescent="0.3">
      <c r="A1142" t="s">
        <v>1163</v>
      </c>
      <c r="B1142" t="s">
        <v>5023</v>
      </c>
      <c r="C1142" t="s">
        <v>5029</v>
      </c>
      <c r="D1142" t="s">
        <v>5033</v>
      </c>
      <c r="E1142" t="s">
        <v>5036</v>
      </c>
      <c r="F1142" t="s">
        <v>5045</v>
      </c>
      <c r="G1142">
        <v>-51.9253</v>
      </c>
      <c r="H1142">
        <v>-14.234999999999999</v>
      </c>
      <c r="I1142">
        <v>73373</v>
      </c>
      <c r="J1142">
        <v>403448</v>
      </c>
      <c r="K1142">
        <v>90954</v>
      </c>
      <c r="L1142">
        <v>16449</v>
      </c>
      <c r="M1142">
        <v>10013</v>
      </c>
      <c r="N1142">
        <v>0.18186646001274981</v>
      </c>
      <c r="O1142">
        <v>512502</v>
      </c>
      <c r="P1142">
        <v>360559</v>
      </c>
      <c r="Q1142">
        <v>0</v>
      </c>
      <c r="R1142">
        <v>11018</v>
      </c>
      <c r="S1142">
        <v>2.1499999999999998E-2</v>
      </c>
      <c r="T1142" t="s">
        <v>5056</v>
      </c>
      <c r="U1142">
        <v>45318</v>
      </c>
      <c r="V1142" t="s">
        <v>5088</v>
      </c>
      <c r="W1142" t="s">
        <v>5084</v>
      </c>
      <c r="X1142">
        <v>15</v>
      </c>
      <c r="Y1142" t="s">
        <v>5077</v>
      </c>
      <c r="Z1142" t="s">
        <v>5070</v>
      </c>
    </row>
    <row r="1143" spans="1:26" x14ac:dyDescent="0.3">
      <c r="A1143" t="s">
        <v>1164</v>
      </c>
      <c r="B1143" t="s">
        <v>5027</v>
      </c>
      <c r="C1143" t="s">
        <v>5029</v>
      </c>
      <c r="D1143" t="s">
        <v>5033</v>
      </c>
      <c r="E1143" t="s">
        <v>5036</v>
      </c>
      <c r="F1143" t="s">
        <v>5050</v>
      </c>
      <c r="G1143">
        <v>-95.712900000000005</v>
      </c>
      <c r="H1143">
        <v>37.090200000000003</v>
      </c>
      <c r="I1143">
        <v>55353</v>
      </c>
      <c r="J1143">
        <v>362237</v>
      </c>
      <c r="K1143">
        <v>44733</v>
      </c>
      <c r="L1143">
        <v>28521</v>
      </c>
      <c r="M1143">
        <v>19452</v>
      </c>
      <c r="N1143">
        <v>0.1528113126665841</v>
      </c>
      <c r="O1143">
        <v>434747</v>
      </c>
      <c r="P1143">
        <v>315324</v>
      </c>
      <c r="Q1143">
        <v>0</v>
      </c>
      <c r="T1143" t="s">
        <v>5057</v>
      </c>
      <c r="U1143">
        <v>45557</v>
      </c>
      <c r="V1143" t="s">
        <v>5080</v>
      </c>
      <c r="W1143" t="s">
        <v>5096</v>
      </c>
      <c r="X1143">
        <v>11</v>
      </c>
      <c r="Y1143" t="s">
        <v>5082</v>
      </c>
      <c r="Z1143" t="s">
        <v>5070</v>
      </c>
    </row>
    <row r="1144" spans="1:26" x14ac:dyDescent="0.3">
      <c r="A1144" t="s">
        <v>1165</v>
      </c>
      <c r="B1144" t="s">
        <v>5024</v>
      </c>
      <c r="C1144" t="s">
        <v>5029</v>
      </c>
      <c r="D1144" t="s">
        <v>5033</v>
      </c>
      <c r="E1144" t="s">
        <v>5039</v>
      </c>
      <c r="F1144" t="s">
        <v>5049</v>
      </c>
      <c r="G1144">
        <v>-106.3468</v>
      </c>
      <c r="H1144">
        <v>56.130400000000002</v>
      </c>
      <c r="I1144">
        <v>63768</v>
      </c>
      <c r="J1144">
        <v>348268</v>
      </c>
      <c r="K1144">
        <v>53111</v>
      </c>
      <c r="L1144">
        <v>26614</v>
      </c>
      <c r="M1144">
        <v>7879</v>
      </c>
      <c r="N1144">
        <v>0.18310101393628331</v>
      </c>
      <c r="O1144">
        <v>421363</v>
      </c>
      <c r="P1144">
        <v>0</v>
      </c>
      <c r="Q1144">
        <v>0</v>
      </c>
      <c r="T1144" t="s">
        <v>5056</v>
      </c>
      <c r="U1144">
        <v>45310</v>
      </c>
      <c r="V1144" t="s">
        <v>5091</v>
      </c>
      <c r="W1144" t="s">
        <v>5084</v>
      </c>
      <c r="X1144">
        <v>17</v>
      </c>
      <c r="Y1144" t="s">
        <v>5077</v>
      </c>
      <c r="Z1144" t="s">
        <v>5070</v>
      </c>
    </row>
    <row r="1145" spans="1:26" x14ac:dyDescent="0.3">
      <c r="A1145" t="s">
        <v>1166</v>
      </c>
      <c r="B1145" t="s">
        <v>5027</v>
      </c>
      <c r="C1145" t="s">
        <v>5029</v>
      </c>
      <c r="D1145" t="s">
        <v>5033</v>
      </c>
      <c r="E1145" t="s">
        <v>5036</v>
      </c>
      <c r="F1145" t="s">
        <v>5045</v>
      </c>
      <c r="G1145">
        <v>-51.9253</v>
      </c>
      <c r="H1145">
        <v>-14.234999999999999</v>
      </c>
      <c r="I1145">
        <v>224113</v>
      </c>
      <c r="J1145">
        <v>949946</v>
      </c>
      <c r="K1145">
        <v>179188</v>
      </c>
      <c r="L1145">
        <v>59501</v>
      </c>
      <c r="M1145">
        <v>28713</v>
      </c>
      <c r="N1145">
        <v>0.23592272436196959</v>
      </c>
      <c r="O1145">
        <v>1114204</v>
      </c>
      <c r="P1145">
        <v>949946</v>
      </c>
      <c r="Q1145">
        <v>0</v>
      </c>
      <c r="T1145" t="s">
        <v>5057</v>
      </c>
      <c r="U1145">
        <v>45353</v>
      </c>
      <c r="V1145" t="s">
        <v>5088</v>
      </c>
      <c r="W1145" t="s">
        <v>5076</v>
      </c>
      <c r="X1145">
        <v>10</v>
      </c>
      <c r="Y1145" t="s">
        <v>5082</v>
      </c>
      <c r="Z1145" t="s">
        <v>5071</v>
      </c>
    </row>
    <row r="1146" spans="1:26" x14ac:dyDescent="0.3">
      <c r="A1146" t="s">
        <v>1167</v>
      </c>
      <c r="B1146" t="s">
        <v>5023</v>
      </c>
      <c r="C1146" t="s">
        <v>5029</v>
      </c>
      <c r="D1146" t="s">
        <v>5033</v>
      </c>
      <c r="E1146" t="s">
        <v>5036</v>
      </c>
      <c r="F1146" t="s">
        <v>5045</v>
      </c>
      <c r="G1146">
        <v>-51.9253</v>
      </c>
      <c r="H1146">
        <v>-14.234999999999999</v>
      </c>
      <c r="I1146">
        <v>94686</v>
      </c>
      <c r="J1146">
        <v>422865</v>
      </c>
      <c r="K1146">
        <v>94734</v>
      </c>
      <c r="L1146">
        <v>24582</v>
      </c>
      <c r="M1146">
        <v>21349</v>
      </c>
      <c r="N1146">
        <v>0.22391603734480481</v>
      </c>
      <c r="O1146">
        <v>525503</v>
      </c>
      <c r="P1146">
        <v>406573</v>
      </c>
      <c r="Q1146">
        <v>0</v>
      </c>
      <c r="R1146">
        <v>6936</v>
      </c>
      <c r="S1146">
        <v>1.32E-2</v>
      </c>
      <c r="T1146" t="s">
        <v>5056</v>
      </c>
      <c r="U1146">
        <v>45632</v>
      </c>
      <c r="V1146" t="s">
        <v>5091</v>
      </c>
      <c r="W1146" t="s">
        <v>5081</v>
      </c>
      <c r="X1146">
        <v>16</v>
      </c>
      <c r="Y1146" t="s">
        <v>5077</v>
      </c>
      <c r="Z1146" t="s">
        <v>5071</v>
      </c>
    </row>
    <row r="1147" spans="1:26" x14ac:dyDescent="0.3">
      <c r="A1147" t="s">
        <v>1168</v>
      </c>
      <c r="B1147" t="s">
        <v>5027</v>
      </c>
      <c r="C1147" t="s">
        <v>5029</v>
      </c>
      <c r="D1147" t="s">
        <v>5033</v>
      </c>
      <c r="E1147" t="s">
        <v>5036</v>
      </c>
      <c r="F1147" t="s">
        <v>5050</v>
      </c>
      <c r="G1147">
        <v>-95.712900000000005</v>
      </c>
      <c r="H1147">
        <v>37.090200000000003</v>
      </c>
      <c r="I1147">
        <v>66445</v>
      </c>
      <c r="J1147">
        <v>293450</v>
      </c>
      <c r="K1147">
        <v>38479</v>
      </c>
      <c r="L1147">
        <v>17149</v>
      </c>
      <c r="M1147">
        <v>16054</v>
      </c>
      <c r="N1147">
        <v>0.22642984413500519</v>
      </c>
      <c r="O1147">
        <v>348155</v>
      </c>
      <c r="P1147">
        <v>273425</v>
      </c>
      <c r="Q1147">
        <v>0</v>
      </c>
      <c r="T1147" t="s">
        <v>5057</v>
      </c>
      <c r="U1147">
        <v>45688</v>
      </c>
      <c r="V1147" t="s">
        <v>5091</v>
      </c>
      <c r="W1147" t="s">
        <v>5084</v>
      </c>
      <c r="X1147">
        <v>16</v>
      </c>
      <c r="Y1147" t="s">
        <v>5077</v>
      </c>
      <c r="Z1147" t="s">
        <v>5071</v>
      </c>
    </row>
    <row r="1148" spans="1:26" x14ac:dyDescent="0.3">
      <c r="A1148" t="s">
        <v>1169</v>
      </c>
      <c r="B1148" t="s">
        <v>5024</v>
      </c>
      <c r="C1148" t="s">
        <v>5029</v>
      </c>
      <c r="D1148" t="s">
        <v>5033</v>
      </c>
      <c r="E1148" t="s">
        <v>5039</v>
      </c>
      <c r="F1148" t="s">
        <v>5049</v>
      </c>
      <c r="G1148">
        <v>-106.3468</v>
      </c>
      <c r="H1148">
        <v>56.130400000000002</v>
      </c>
      <c r="I1148">
        <v>54661</v>
      </c>
      <c r="J1148">
        <v>244847</v>
      </c>
      <c r="K1148">
        <v>29728</v>
      </c>
      <c r="L1148">
        <v>12113</v>
      </c>
      <c r="M1148">
        <v>14217</v>
      </c>
      <c r="N1148">
        <v>0.22324576453853551</v>
      </c>
      <c r="O1148">
        <v>284988</v>
      </c>
      <c r="P1148">
        <v>0</v>
      </c>
      <c r="Q1148">
        <v>0</v>
      </c>
      <c r="T1148" t="s">
        <v>5056</v>
      </c>
      <c r="U1148">
        <v>45624</v>
      </c>
      <c r="V1148" t="s">
        <v>5075</v>
      </c>
      <c r="W1148" t="s">
        <v>5094</v>
      </c>
      <c r="X1148">
        <v>16</v>
      </c>
      <c r="Y1148" t="s">
        <v>5077</v>
      </c>
      <c r="Z1148" t="s">
        <v>5071</v>
      </c>
    </row>
    <row r="1149" spans="1:26" x14ac:dyDescent="0.3">
      <c r="A1149" t="s">
        <v>1170</v>
      </c>
      <c r="B1149" t="s">
        <v>5024</v>
      </c>
      <c r="C1149" t="s">
        <v>5029</v>
      </c>
      <c r="D1149" t="s">
        <v>5031</v>
      </c>
      <c r="E1149" t="s">
        <v>5036</v>
      </c>
      <c r="F1149" t="s">
        <v>5045</v>
      </c>
      <c r="G1149">
        <v>-51.9253</v>
      </c>
      <c r="H1149">
        <v>-14.234999999999999</v>
      </c>
      <c r="I1149">
        <v>301830</v>
      </c>
      <c r="J1149">
        <v>2377317</v>
      </c>
      <c r="K1149">
        <v>547293</v>
      </c>
      <c r="L1149">
        <v>176070</v>
      </c>
      <c r="M1149">
        <v>80846</v>
      </c>
      <c r="N1149">
        <v>0.12696258623686851</v>
      </c>
      <c r="O1149">
        <v>2654634</v>
      </c>
      <c r="P1149">
        <v>2377317</v>
      </c>
      <c r="Q1149">
        <v>0</v>
      </c>
      <c r="T1149" t="s">
        <v>5052</v>
      </c>
      <c r="U1149">
        <v>45319</v>
      </c>
      <c r="V1149" t="s">
        <v>5080</v>
      </c>
      <c r="W1149" t="s">
        <v>5084</v>
      </c>
      <c r="X1149">
        <v>12</v>
      </c>
      <c r="Y1149" t="s">
        <v>5077</v>
      </c>
      <c r="Z1149" t="s">
        <v>5070</v>
      </c>
    </row>
    <row r="1150" spans="1:26" x14ac:dyDescent="0.3">
      <c r="A1150" t="s">
        <v>1171</v>
      </c>
      <c r="B1150" t="s">
        <v>5023</v>
      </c>
      <c r="C1150" t="s">
        <v>5029</v>
      </c>
      <c r="D1150" t="s">
        <v>5035</v>
      </c>
      <c r="E1150" t="s">
        <v>5040</v>
      </c>
      <c r="F1150" t="s">
        <v>5049</v>
      </c>
      <c r="G1150">
        <v>-106.3468</v>
      </c>
      <c r="H1150">
        <v>56.130400000000002</v>
      </c>
      <c r="I1150">
        <v>27045</v>
      </c>
      <c r="J1150">
        <v>156053</v>
      </c>
      <c r="K1150">
        <v>33931</v>
      </c>
      <c r="L1150">
        <v>8135</v>
      </c>
      <c r="M1150">
        <v>6150</v>
      </c>
      <c r="N1150">
        <v>0.1733069728318036</v>
      </c>
      <c r="O1150">
        <v>195937</v>
      </c>
      <c r="P1150">
        <v>0</v>
      </c>
      <c r="Q1150">
        <v>145590</v>
      </c>
      <c r="R1150">
        <v>3997</v>
      </c>
      <c r="S1150">
        <v>2.0400000000000001E-2</v>
      </c>
      <c r="T1150" t="s">
        <v>5058</v>
      </c>
      <c r="U1150">
        <v>45389</v>
      </c>
      <c r="V1150" t="s">
        <v>5080</v>
      </c>
      <c r="W1150" t="s">
        <v>5079</v>
      </c>
      <c r="X1150">
        <v>16</v>
      </c>
      <c r="Y1150" t="s">
        <v>5077</v>
      </c>
      <c r="Z1150" t="s">
        <v>5070</v>
      </c>
    </row>
    <row r="1151" spans="1:26" x14ac:dyDescent="0.3">
      <c r="A1151" t="s">
        <v>1172</v>
      </c>
      <c r="B1151" t="s">
        <v>5024</v>
      </c>
      <c r="C1151" t="s">
        <v>5029</v>
      </c>
      <c r="D1151" t="s">
        <v>5031</v>
      </c>
      <c r="E1151" t="s">
        <v>5040</v>
      </c>
      <c r="F1151" t="s">
        <v>5048</v>
      </c>
      <c r="G1151">
        <v>10.451499999999999</v>
      </c>
      <c r="H1151">
        <v>51.165700000000001</v>
      </c>
      <c r="I1151">
        <v>49354</v>
      </c>
      <c r="J1151">
        <v>361924</v>
      </c>
      <c r="K1151">
        <v>60249</v>
      </c>
      <c r="L1151">
        <v>17665</v>
      </c>
      <c r="M1151">
        <v>12556</v>
      </c>
      <c r="N1151">
        <v>0.1363657672552088</v>
      </c>
      <c r="O1151">
        <v>436186</v>
      </c>
      <c r="P1151">
        <v>0</v>
      </c>
      <c r="Q1151">
        <v>423519</v>
      </c>
      <c r="T1151" t="s">
        <v>5051</v>
      </c>
      <c r="U1151">
        <v>45754</v>
      </c>
      <c r="V1151" t="s">
        <v>5085</v>
      </c>
      <c r="W1151" t="s">
        <v>5079</v>
      </c>
      <c r="X1151">
        <v>10</v>
      </c>
      <c r="Y1151" t="s">
        <v>5082</v>
      </c>
      <c r="Z1151" t="s">
        <v>5070</v>
      </c>
    </row>
    <row r="1152" spans="1:26" x14ac:dyDescent="0.3">
      <c r="A1152" t="s">
        <v>1173</v>
      </c>
      <c r="B1152" t="s">
        <v>5024</v>
      </c>
      <c r="C1152" t="s">
        <v>5029</v>
      </c>
      <c r="D1152" t="s">
        <v>5031</v>
      </c>
      <c r="E1152" t="s">
        <v>5036</v>
      </c>
      <c r="F1152" t="s">
        <v>5045</v>
      </c>
      <c r="G1152">
        <v>-51.9253</v>
      </c>
      <c r="H1152">
        <v>-14.234999999999999</v>
      </c>
      <c r="I1152">
        <v>207001</v>
      </c>
      <c r="J1152">
        <v>2292203</v>
      </c>
      <c r="K1152">
        <v>459836</v>
      </c>
      <c r="L1152">
        <v>99646</v>
      </c>
      <c r="M1152">
        <v>71289</v>
      </c>
      <c r="N1152">
        <v>9.0306672176691277E-2</v>
      </c>
      <c r="O1152">
        <v>2949337</v>
      </c>
      <c r="P1152">
        <v>2292203</v>
      </c>
      <c r="Q1152">
        <v>0</v>
      </c>
      <c r="T1152" t="s">
        <v>5052</v>
      </c>
      <c r="U1152">
        <v>45463</v>
      </c>
      <c r="V1152" t="s">
        <v>5075</v>
      </c>
      <c r="W1152" t="s">
        <v>5093</v>
      </c>
      <c r="X1152">
        <v>10</v>
      </c>
      <c r="Y1152" t="s">
        <v>5082</v>
      </c>
      <c r="Z1152" t="s">
        <v>5069</v>
      </c>
    </row>
    <row r="1153" spans="1:26" x14ac:dyDescent="0.3">
      <c r="A1153" t="s">
        <v>1174</v>
      </c>
      <c r="B1153" t="s">
        <v>5025</v>
      </c>
      <c r="C1153" t="s">
        <v>5029</v>
      </c>
      <c r="D1153" t="s">
        <v>5033</v>
      </c>
      <c r="E1153" t="s">
        <v>5037</v>
      </c>
      <c r="F1153" t="s">
        <v>5044</v>
      </c>
      <c r="G1153">
        <v>78.962900000000005</v>
      </c>
      <c r="H1153">
        <v>20.593699999999998</v>
      </c>
      <c r="I1153">
        <v>5292</v>
      </c>
      <c r="J1153">
        <v>27957</v>
      </c>
      <c r="K1153">
        <v>5829</v>
      </c>
      <c r="L1153">
        <v>1645</v>
      </c>
      <c r="M1153">
        <v>1283</v>
      </c>
      <c r="N1153">
        <v>0.1893004430761594</v>
      </c>
      <c r="O1153">
        <v>30916</v>
      </c>
      <c r="P1153">
        <v>0</v>
      </c>
      <c r="Q1153">
        <v>0</v>
      </c>
      <c r="T1153" t="s">
        <v>5056</v>
      </c>
      <c r="U1153">
        <v>45756</v>
      </c>
      <c r="V1153" t="s">
        <v>5078</v>
      </c>
      <c r="W1153" t="s">
        <v>5079</v>
      </c>
      <c r="X1153">
        <v>12</v>
      </c>
      <c r="Y1153" t="s">
        <v>5077</v>
      </c>
      <c r="Z1153" t="s">
        <v>5070</v>
      </c>
    </row>
    <row r="1154" spans="1:26" x14ac:dyDescent="0.3">
      <c r="A1154" t="s">
        <v>1175</v>
      </c>
      <c r="B1154" t="s">
        <v>5023</v>
      </c>
      <c r="C1154" t="s">
        <v>5030</v>
      </c>
      <c r="D1154" t="s">
        <v>5033</v>
      </c>
      <c r="E1154" t="s">
        <v>5036</v>
      </c>
      <c r="F1154" t="s">
        <v>5048</v>
      </c>
      <c r="G1154">
        <v>10.451499999999999</v>
      </c>
      <c r="H1154">
        <v>51.165700000000001</v>
      </c>
      <c r="I1154">
        <v>42233</v>
      </c>
      <c r="J1154">
        <v>269259</v>
      </c>
      <c r="K1154">
        <v>48968</v>
      </c>
      <c r="L1154">
        <v>12916</v>
      </c>
      <c r="M1154">
        <v>6262</v>
      </c>
      <c r="N1154">
        <v>0.15684981165284539</v>
      </c>
      <c r="O1154">
        <v>306596</v>
      </c>
      <c r="P1154">
        <v>235588</v>
      </c>
      <c r="Q1154">
        <v>0</v>
      </c>
      <c r="R1154">
        <v>4476</v>
      </c>
      <c r="S1154">
        <v>1.46E-2</v>
      </c>
      <c r="T1154" t="s">
        <v>5056</v>
      </c>
      <c r="U1154">
        <v>45380</v>
      </c>
      <c r="V1154" t="s">
        <v>5091</v>
      </c>
      <c r="W1154" t="s">
        <v>5076</v>
      </c>
      <c r="X1154">
        <v>17</v>
      </c>
      <c r="Y1154" t="s">
        <v>5077</v>
      </c>
      <c r="Z1154" t="s">
        <v>5070</v>
      </c>
    </row>
    <row r="1155" spans="1:26" x14ac:dyDescent="0.3">
      <c r="A1155" t="s">
        <v>1176</v>
      </c>
      <c r="B1155" t="s">
        <v>5027</v>
      </c>
      <c r="C1155" t="s">
        <v>5030</v>
      </c>
      <c r="D1155" t="s">
        <v>5032</v>
      </c>
      <c r="E1155" t="s">
        <v>5036</v>
      </c>
      <c r="F1155" t="s">
        <v>5050</v>
      </c>
      <c r="G1155">
        <v>-95.712900000000005</v>
      </c>
      <c r="H1155">
        <v>37.090200000000003</v>
      </c>
      <c r="I1155">
        <v>328604</v>
      </c>
      <c r="J1155">
        <v>3794082</v>
      </c>
      <c r="K1155">
        <v>920488</v>
      </c>
      <c r="L1155">
        <v>191354</v>
      </c>
      <c r="M1155">
        <v>146707</v>
      </c>
      <c r="N1155">
        <v>8.6609635276063565E-2</v>
      </c>
      <c r="O1155">
        <v>4213487</v>
      </c>
      <c r="P1155">
        <v>3794082</v>
      </c>
      <c r="Q1155">
        <v>0</v>
      </c>
      <c r="T1155" t="s">
        <v>5061</v>
      </c>
      <c r="U1155">
        <v>45613</v>
      </c>
      <c r="V1155" t="s">
        <v>5080</v>
      </c>
      <c r="W1155" t="s">
        <v>5094</v>
      </c>
      <c r="X1155">
        <v>13</v>
      </c>
      <c r="Y1155" t="s">
        <v>5077</v>
      </c>
      <c r="Z1155" t="s">
        <v>5069</v>
      </c>
    </row>
    <row r="1156" spans="1:26" x14ac:dyDescent="0.3">
      <c r="A1156" t="s">
        <v>1177</v>
      </c>
      <c r="B1156" t="s">
        <v>5024</v>
      </c>
      <c r="C1156" t="s">
        <v>5029</v>
      </c>
      <c r="D1156" t="s">
        <v>5033</v>
      </c>
      <c r="E1156" t="s">
        <v>5039</v>
      </c>
      <c r="F1156" t="s">
        <v>5048</v>
      </c>
      <c r="G1156">
        <v>10.451499999999999</v>
      </c>
      <c r="H1156">
        <v>51.165700000000001</v>
      </c>
      <c r="I1156">
        <v>52302</v>
      </c>
      <c r="J1156">
        <v>321141</v>
      </c>
      <c r="K1156">
        <v>43825</v>
      </c>
      <c r="L1156">
        <v>21592</v>
      </c>
      <c r="M1156">
        <v>8583</v>
      </c>
      <c r="N1156">
        <v>0.16286562916649519</v>
      </c>
      <c r="O1156">
        <v>365454</v>
      </c>
      <c r="P1156">
        <v>0</v>
      </c>
      <c r="Q1156">
        <v>0</v>
      </c>
      <c r="T1156" t="s">
        <v>5056</v>
      </c>
      <c r="U1156">
        <v>45330</v>
      </c>
      <c r="V1156" t="s">
        <v>5075</v>
      </c>
      <c r="W1156" t="s">
        <v>5086</v>
      </c>
      <c r="X1156">
        <v>11</v>
      </c>
      <c r="Y1156" t="s">
        <v>5082</v>
      </c>
      <c r="Z1156" t="s">
        <v>5070</v>
      </c>
    </row>
    <row r="1157" spans="1:26" x14ac:dyDescent="0.3">
      <c r="A1157" t="s">
        <v>1178</v>
      </c>
      <c r="B1157" t="s">
        <v>5025</v>
      </c>
      <c r="C1157" t="s">
        <v>5029</v>
      </c>
      <c r="D1157" t="s">
        <v>5035</v>
      </c>
      <c r="E1157" t="s">
        <v>5037</v>
      </c>
      <c r="F1157" t="s">
        <v>5044</v>
      </c>
      <c r="G1157">
        <v>78.962900000000005</v>
      </c>
      <c r="H1157">
        <v>20.593699999999998</v>
      </c>
      <c r="I1157">
        <v>81266</v>
      </c>
      <c r="J1157">
        <v>561291</v>
      </c>
      <c r="K1157">
        <v>94918</v>
      </c>
      <c r="L1157">
        <v>24873</v>
      </c>
      <c r="M1157">
        <v>16781</v>
      </c>
      <c r="N1157">
        <v>0.14478563898508209</v>
      </c>
      <c r="O1157">
        <v>689853</v>
      </c>
      <c r="P1157">
        <v>0</v>
      </c>
      <c r="Q1157">
        <v>0</v>
      </c>
      <c r="T1157" t="s">
        <v>5058</v>
      </c>
      <c r="U1157">
        <v>45300</v>
      </c>
      <c r="V1157" t="s">
        <v>5089</v>
      </c>
      <c r="W1157" t="s">
        <v>5084</v>
      </c>
      <c r="X1157">
        <v>12</v>
      </c>
      <c r="Y1157" t="s">
        <v>5077</v>
      </c>
      <c r="Z1157" t="s">
        <v>5070</v>
      </c>
    </row>
    <row r="1158" spans="1:26" x14ac:dyDescent="0.3">
      <c r="A1158" t="s">
        <v>1179</v>
      </c>
      <c r="B1158" t="s">
        <v>5025</v>
      </c>
      <c r="C1158" t="s">
        <v>5029</v>
      </c>
      <c r="D1158" t="s">
        <v>5033</v>
      </c>
      <c r="E1158" t="s">
        <v>5039</v>
      </c>
      <c r="F1158" t="s">
        <v>5049</v>
      </c>
      <c r="G1158">
        <v>-106.3468</v>
      </c>
      <c r="H1158">
        <v>56.130400000000002</v>
      </c>
      <c r="I1158">
        <v>41972</v>
      </c>
      <c r="J1158">
        <v>218865</v>
      </c>
      <c r="K1158">
        <v>24285</v>
      </c>
      <c r="L1158">
        <v>9560</v>
      </c>
      <c r="M1158">
        <v>12956</v>
      </c>
      <c r="N1158">
        <v>0.19177317403366381</v>
      </c>
      <c r="O1158">
        <v>266851</v>
      </c>
      <c r="P1158">
        <v>0</v>
      </c>
      <c r="Q1158">
        <v>0</v>
      </c>
      <c r="T1158" t="s">
        <v>5056</v>
      </c>
      <c r="U1158">
        <v>45753</v>
      </c>
      <c r="V1158" t="s">
        <v>5080</v>
      </c>
      <c r="W1158" t="s">
        <v>5079</v>
      </c>
      <c r="X1158">
        <v>12</v>
      </c>
      <c r="Y1158" t="s">
        <v>5077</v>
      </c>
      <c r="Z1158" t="s">
        <v>5070</v>
      </c>
    </row>
    <row r="1159" spans="1:26" x14ac:dyDescent="0.3">
      <c r="A1159" t="s">
        <v>1180</v>
      </c>
      <c r="B1159" t="s">
        <v>5027</v>
      </c>
      <c r="C1159" t="s">
        <v>5029</v>
      </c>
      <c r="D1159" t="s">
        <v>5033</v>
      </c>
      <c r="E1159" t="s">
        <v>5036</v>
      </c>
      <c r="F1159" t="s">
        <v>5050</v>
      </c>
      <c r="G1159">
        <v>-95.712900000000005</v>
      </c>
      <c r="H1159">
        <v>37.090200000000003</v>
      </c>
      <c r="I1159">
        <v>728616</v>
      </c>
      <c r="J1159">
        <v>2920852</v>
      </c>
      <c r="K1159">
        <v>603040</v>
      </c>
      <c r="L1159">
        <v>88700</v>
      </c>
      <c r="M1159">
        <v>118961</v>
      </c>
      <c r="N1159">
        <v>0.249453287665648</v>
      </c>
      <c r="O1159">
        <v>3234860</v>
      </c>
      <c r="P1159">
        <v>2920852</v>
      </c>
      <c r="Q1159">
        <v>0</v>
      </c>
      <c r="T1159" t="s">
        <v>5057</v>
      </c>
      <c r="U1159">
        <v>45695</v>
      </c>
      <c r="V1159" t="s">
        <v>5091</v>
      </c>
      <c r="W1159" t="s">
        <v>5086</v>
      </c>
      <c r="X1159">
        <v>18</v>
      </c>
      <c r="Y1159" t="s">
        <v>5092</v>
      </c>
      <c r="Z1159" t="s">
        <v>5071</v>
      </c>
    </row>
    <row r="1160" spans="1:26" x14ac:dyDescent="0.3">
      <c r="A1160" t="s">
        <v>1181</v>
      </c>
      <c r="B1160" t="s">
        <v>5023</v>
      </c>
      <c r="C1160" t="s">
        <v>5030</v>
      </c>
      <c r="D1160" t="s">
        <v>5033</v>
      </c>
      <c r="E1160" t="s">
        <v>5036</v>
      </c>
      <c r="F1160" t="s">
        <v>5049</v>
      </c>
      <c r="G1160">
        <v>-106.3468</v>
      </c>
      <c r="H1160">
        <v>56.130400000000002</v>
      </c>
      <c r="I1160">
        <v>54107</v>
      </c>
      <c r="J1160">
        <v>262953</v>
      </c>
      <c r="K1160">
        <v>28855</v>
      </c>
      <c r="L1160">
        <v>14011</v>
      </c>
      <c r="M1160">
        <v>7785</v>
      </c>
      <c r="N1160">
        <v>0.2057678968834204</v>
      </c>
      <c r="O1160">
        <v>313955</v>
      </c>
      <c r="P1160">
        <v>240431</v>
      </c>
      <c r="Q1160">
        <v>0</v>
      </c>
      <c r="R1160">
        <v>4144</v>
      </c>
      <c r="S1160">
        <v>1.32E-2</v>
      </c>
      <c r="T1160" t="s">
        <v>5056</v>
      </c>
      <c r="U1160">
        <v>45310</v>
      </c>
      <c r="V1160" t="s">
        <v>5091</v>
      </c>
      <c r="W1160" t="s">
        <v>5084</v>
      </c>
      <c r="X1160">
        <v>17</v>
      </c>
      <c r="Y1160" t="s">
        <v>5077</v>
      </c>
      <c r="Z1160" t="s">
        <v>5071</v>
      </c>
    </row>
    <row r="1161" spans="1:26" x14ac:dyDescent="0.3">
      <c r="A1161" t="s">
        <v>1182</v>
      </c>
      <c r="B1161" t="s">
        <v>5025</v>
      </c>
      <c r="C1161" t="s">
        <v>5029</v>
      </c>
      <c r="D1161" t="s">
        <v>5031</v>
      </c>
      <c r="E1161" t="s">
        <v>5036</v>
      </c>
      <c r="F1161" t="s">
        <v>5050</v>
      </c>
      <c r="G1161">
        <v>-95.712900000000005</v>
      </c>
      <c r="H1161">
        <v>37.090200000000003</v>
      </c>
      <c r="I1161">
        <v>400223</v>
      </c>
      <c r="J1161">
        <v>3707814</v>
      </c>
      <c r="K1161">
        <v>569207</v>
      </c>
      <c r="L1161">
        <v>141688</v>
      </c>
      <c r="M1161">
        <v>148864</v>
      </c>
      <c r="N1161">
        <v>0.1079406521637737</v>
      </c>
      <c r="O1161">
        <v>4694242</v>
      </c>
      <c r="P1161">
        <v>3707814</v>
      </c>
      <c r="Q1161">
        <v>0</v>
      </c>
      <c r="T1161" t="s">
        <v>5052</v>
      </c>
      <c r="U1161">
        <v>45490</v>
      </c>
      <c r="V1161" t="s">
        <v>5078</v>
      </c>
      <c r="W1161" t="s">
        <v>5083</v>
      </c>
      <c r="X1161">
        <v>18</v>
      </c>
      <c r="Y1161" t="s">
        <v>5092</v>
      </c>
      <c r="Z1161" t="s">
        <v>5070</v>
      </c>
    </row>
    <row r="1162" spans="1:26" x14ac:dyDescent="0.3">
      <c r="A1162" t="s">
        <v>1183</v>
      </c>
      <c r="B1162" t="s">
        <v>5023</v>
      </c>
      <c r="C1162" t="s">
        <v>5030</v>
      </c>
      <c r="D1162" t="s">
        <v>5031</v>
      </c>
      <c r="E1162" t="s">
        <v>5036</v>
      </c>
      <c r="F1162" t="s">
        <v>5045</v>
      </c>
      <c r="G1162">
        <v>-51.9253</v>
      </c>
      <c r="H1162">
        <v>-14.234999999999999</v>
      </c>
      <c r="I1162">
        <v>102569</v>
      </c>
      <c r="J1162">
        <v>1074116</v>
      </c>
      <c r="K1162">
        <v>214395</v>
      </c>
      <c r="L1162">
        <v>50395</v>
      </c>
      <c r="M1162">
        <v>61676</v>
      </c>
      <c r="N1162">
        <v>9.5492314318799995E-2</v>
      </c>
      <c r="O1162">
        <v>1377490</v>
      </c>
      <c r="P1162">
        <v>1074116</v>
      </c>
      <c r="Q1162">
        <v>0</v>
      </c>
      <c r="R1162">
        <v>32233</v>
      </c>
      <c r="S1162">
        <v>2.3400000000000001E-2</v>
      </c>
      <c r="T1162" t="s">
        <v>5052</v>
      </c>
      <c r="U1162">
        <v>45408</v>
      </c>
      <c r="V1162" t="s">
        <v>5091</v>
      </c>
      <c r="W1162" t="s">
        <v>5079</v>
      </c>
      <c r="X1162">
        <v>16</v>
      </c>
      <c r="Y1162" t="s">
        <v>5077</v>
      </c>
      <c r="Z1162" t="s">
        <v>5069</v>
      </c>
    </row>
    <row r="1163" spans="1:26" x14ac:dyDescent="0.3">
      <c r="A1163" t="s">
        <v>1184</v>
      </c>
      <c r="B1163" t="s">
        <v>5024</v>
      </c>
      <c r="C1163" t="s">
        <v>5029</v>
      </c>
      <c r="D1163" t="s">
        <v>5033</v>
      </c>
      <c r="E1163" t="s">
        <v>5039</v>
      </c>
      <c r="F1163" t="s">
        <v>5050</v>
      </c>
      <c r="G1163">
        <v>-95.712900000000005</v>
      </c>
      <c r="H1163">
        <v>37.090200000000003</v>
      </c>
      <c r="I1163">
        <v>71625</v>
      </c>
      <c r="J1163">
        <v>323100</v>
      </c>
      <c r="K1163">
        <v>79217</v>
      </c>
      <c r="L1163">
        <v>24068</v>
      </c>
      <c r="M1163">
        <v>14223</v>
      </c>
      <c r="N1163">
        <v>0.22168368902544039</v>
      </c>
      <c r="O1163">
        <v>389661</v>
      </c>
      <c r="P1163">
        <v>0</v>
      </c>
      <c r="Q1163">
        <v>0</v>
      </c>
      <c r="T1163" t="s">
        <v>5056</v>
      </c>
      <c r="U1163">
        <v>45439</v>
      </c>
      <c r="V1163" t="s">
        <v>5085</v>
      </c>
      <c r="W1163" t="s">
        <v>5087</v>
      </c>
      <c r="X1163">
        <v>16</v>
      </c>
      <c r="Y1163" t="s">
        <v>5077</v>
      </c>
      <c r="Z1163" t="s">
        <v>5071</v>
      </c>
    </row>
    <row r="1164" spans="1:26" x14ac:dyDescent="0.3">
      <c r="A1164" t="s">
        <v>1185</v>
      </c>
      <c r="B1164" t="s">
        <v>5023</v>
      </c>
      <c r="C1164" t="s">
        <v>5030</v>
      </c>
      <c r="D1164" t="s">
        <v>5033</v>
      </c>
      <c r="E1164" t="s">
        <v>5036</v>
      </c>
      <c r="F1164" t="s">
        <v>5047</v>
      </c>
      <c r="G1164">
        <v>138.25290000000001</v>
      </c>
      <c r="H1164">
        <v>36.204799999999999</v>
      </c>
      <c r="I1164">
        <v>379284</v>
      </c>
      <c r="J1164">
        <v>2403826</v>
      </c>
      <c r="K1164">
        <v>250421</v>
      </c>
      <c r="L1164">
        <v>101760</v>
      </c>
      <c r="M1164">
        <v>92269</v>
      </c>
      <c r="N1164">
        <v>0.15778387539630431</v>
      </c>
      <c r="O1164">
        <v>2946371</v>
      </c>
      <c r="P1164">
        <v>2403826</v>
      </c>
      <c r="Q1164">
        <v>0</v>
      </c>
      <c r="R1164">
        <v>51561</v>
      </c>
      <c r="S1164">
        <v>1.7500000000000002E-2</v>
      </c>
      <c r="T1164" t="s">
        <v>5057</v>
      </c>
      <c r="U1164">
        <v>45671</v>
      </c>
      <c r="V1164" t="s">
        <v>5089</v>
      </c>
      <c r="W1164" t="s">
        <v>5084</v>
      </c>
      <c r="X1164">
        <v>15</v>
      </c>
      <c r="Y1164" t="s">
        <v>5077</v>
      </c>
      <c r="Z1164" t="s">
        <v>5070</v>
      </c>
    </row>
    <row r="1165" spans="1:26" x14ac:dyDescent="0.3">
      <c r="A1165" t="s">
        <v>1186</v>
      </c>
      <c r="B1165" t="s">
        <v>5023</v>
      </c>
      <c r="C1165" t="s">
        <v>5029</v>
      </c>
      <c r="D1165" t="s">
        <v>5031</v>
      </c>
      <c r="E1165" t="s">
        <v>5036</v>
      </c>
      <c r="F1165" t="s">
        <v>5050</v>
      </c>
      <c r="G1165">
        <v>-95.712900000000005</v>
      </c>
      <c r="H1165">
        <v>37.090200000000003</v>
      </c>
      <c r="I1165">
        <v>114100</v>
      </c>
      <c r="J1165">
        <v>824776</v>
      </c>
      <c r="K1165">
        <v>117089</v>
      </c>
      <c r="L1165">
        <v>48041</v>
      </c>
      <c r="M1165">
        <v>19403</v>
      </c>
      <c r="N1165">
        <v>0.1383414150034003</v>
      </c>
      <c r="O1165">
        <v>975489</v>
      </c>
      <c r="P1165">
        <v>715337</v>
      </c>
      <c r="Q1165">
        <v>0</v>
      </c>
      <c r="R1165">
        <v>11120</v>
      </c>
      <c r="S1165">
        <v>1.14E-2</v>
      </c>
      <c r="T1165" t="s">
        <v>5051</v>
      </c>
      <c r="U1165">
        <v>45597</v>
      </c>
      <c r="V1165" t="s">
        <v>5091</v>
      </c>
      <c r="W1165" t="s">
        <v>5094</v>
      </c>
      <c r="X1165">
        <v>9</v>
      </c>
      <c r="Y1165" t="s">
        <v>5082</v>
      </c>
      <c r="Z1165" t="s">
        <v>5070</v>
      </c>
    </row>
    <row r="1166" spans="1:26" x14ac:dyDescent="0.3">
      <c r="A1166" t="s">
        <v>1187</v>
      </c>
      <c r="B1166" t="s">
        <v>5023</v>
      </c>
      <c r="C1166" t="s">
        <v>5029</v>
      </c>
      <c r="D1166" t="s">
        <v>5033</v>
      </c>
      <c r="E1166" t="s">
        <v>5036</v>
      </c>
      <c r="F1166" t="s">
        <v>5050</v>
      </c>
      <c r="G1166">
        <v>-95.712900000000005</v>
      </c>
      <c r="H1166">
        <v>37.090200000000003</v>
      </c>
      <c r="I1166">
        <v>65055</v>
      </c>
      <c r="J1166">
        <v>288316</v>
      </c>
      <c r="K1166">
        <v>61274</v>
      </c>
      <c r="L1166">
        <v>18645</v>
      </c>
      <c r="M1166">
        <v>17191</v>
      </c>
      <c r="N1166">
        <v>0.22563871179179959</v>
      </c>
      <c r="O1166">
        <v>333171</v>
      </c>
      <c r="P1166">
        <v>268076</v>
      </c>
      <c r="Q1166">
        <v>0</v>
      </c>
      <c r="R1166">
        <v>4197</v>
      </c>
      <c r="S1166">
        <v>1.26E-2</v>
      </c>
      <c r="T1166" t="s">
        <v>5056</v>
      </c>
      <c r="U1166">
        <v>45659</v>
      </c>
      <c r="V1166" t="s">
        <v>5075</v>
      </c>
      <c r="W1166" t="s">
        <v>5084</v>
      </c>
      <c r="X1166">
        <v>16</v>
      </c>
      <c r="Y1166" t="s">
        <v>5077</v>
      </c>
      <c r="Z1166" t="s">
        <v>5071</v>
      </c>
    </row>
    <row r="1167" spans="1:26" x14ac:dyDescent="0.3">
      <c r="A1167" t="s">
        <v>1188</v>
      </c>
      <c r="B1167" t="s">
        <v>5024</v>
      </c>
      <c r="C1167" t="s">
        <v>5029</v>
      </c>
      <c r="D1167" t="s">
        <v>5033</v>
      </c>
      <c r="E1167" t="s">
        <v>5039</v>
      </c>
      <c r="F1167" t="s">
        <v>5045</v>
      </c>
      <c r="G1167">
        <v>-51.9253</v>
      </c>
      <c r="H1167">
        <v>-14.234999999999999</v>
      </c>
      <c r="I1167">
        <v>8629</v>
      </c>
      <c r="J1167">
        <v>42551</v>
      </c>
      <c r="K1167">
        <v>7067</v>
      </c>
      <c r="L1167">
        <v>3099</v>
      </c>
      <c r="M1167">
        <v>2015</v>
      </c>
      <c r="N1167">
        <v>0.20279254533180049</v>
      </c>
      <c r="O1167">
        <v>54315</v>
      </c>
      <c r="P1167">
        <v>0</v>
      </c>
      <c r="Q1167">
        <v>0</v>
      </c>
      <c r="T1167" t="s">
        <v>5056</v>
      </c>
      <c r="U1167">
        <v>45609</v>
      </c>
      <c r="V1167" t="s">
        <v>5078</v>
      </c>
      <c r="W1167" t="s">
        <v>5094</v>
      </c>
      <c r="X1167">
        <v>15</v>
      </c>
      <c r="Y1167" t="s">
        <v>5077</v>
      </c>
      <c r="Z1167" t="s">
        <v>5071</v>
      </c>
    </row>
    <row r="1168" spans="1:26" x14ac:dyDescent="0.3">
      <c r="A1168" t="s">
        <v>1189</v>
      </c>
      <c r="B1168" t="s">
        <v>5023</v>
      </c>
      <c r="C1168" t="s">
        <v>5030</v>
      </c>
      <c r="D1168" t="s">
        <v>5033</v>
      </c>
      <c r="E1168" t="s">
        <v>5036</v>
      </c>
      <c r="F1168" t="s">
        <v>5045</v>
      </c>
      <c r="G1168">
        <v>-51.9253</v>
      </c>
      <c r="H1168">
        <v>-14.234999999999999</v>
      </c>
      <c r="I1168">
        <v>52268</v>
      </c>
      <c r="J1168">
        <v>247796</v>
      </c>
      <c r="K1168">
        <v>32343</v>
      </c>
      <c r="L1168">
        <v>18254</v>
      </c>
      <c r="M1168">
        <v>5548</v>
      </c>
      <c r="N1168">
        <v>0.21093228431590319</v>
      </c>
      <c r="O1168">
        <v>316613</v>
      </c>
      <c r="P1168">
        <v>227722</v>
      </c>
      <c r="Q1168">
        <v>0</v>
      </c>
      <c r="R1168">
        <v>6458</v>
      </c>
      <c r="S1168">
        <v>2.0400000000000001E-2</v>
      </c>
      <c r="T1168" t="s">
        <v>5056</v>
      </c>
      <c r="U1168">
        <v>45301</v>
      </c>
      <c r="V1168" t="s">
        <v>5078</v>
      </c>
      <c r="W1168" t="s">
        <v>5084</v>
      </c>
      <c r="X1168">
        <v>8</v>
      </c>
      <c r="Y1168" t="s">
        <v>5082</v>
      </c>
      <c r="Z1168" t="s">
        <v>5071</v>
      </c>
    </row>
    <row r="1169" spans="1:26" x14ac:dyDescent="0.3">
      <c r="A1169" t="s">
        <v>1190</v>
      </c>
      <c r="B1169" t="s">
        <v>5023</v>
      </c>
      <c r="C1169" t="s">
        <v>5029</v>
      </c>
      <c r="D1169" t="s">
        <v>5033</v>
      </c>
      <c r="E1169" t="s">
        <v>5036</v>
      </c>
      <c r="F1169" t="s">
        <v>5043</v>
      </c>
      <c r="G1169">
        <v>-3.4359999999999999</v>
      </c>
      <c r="H1169">
        <v>55.378100000000003</v>
      </c>
      <c r="I1169">
        <v>19780</v>
      </c>
      <c r="J1169">
        <v>128341</v>
      </c>
      <c r="K1169">
        <v>22692</v>
      </c>
      <c r="L1169">
        <v>9886</v>
      </c>
      <c r="M1169">
        <v>2812</v>
      </c>
      <c r="N1169">
        <v>0.15412325806123151</v>
      </c>
      <c r="O1169">
        <v>150216</v>
      </c>
      <c r="P1169">
        <v>126804</v>
      </c>
      <c r="Q1169">
        <v>0</v>
      </c>
      <c r="R1169">
        <v>2012</v>
      </c>
      <c r="S1169">
        <v>1.34E-2</v>
      </c>
      <c r="T1169" t="s">
        <v>5056</v>
      </c>
      <c r="U1169">
        <v>45598</v>
      </c>
      <c r="V1169" t="s">
        <v>5088</v>
      </c>
      <c r="W1169" t="s">
        <v>5094</v>
      </c>
      <c r="X1169">
        <v>12</v>
      </c>
      <c r="Y1169" t="s">
        <v>5077</v>
      </c>
      <c r="Z1169" t="s">
        <v>5070</v>
      </c>
    </row>
    <row r="1170" spans="1:26" x14ac:dyDescent="0.3">
      <c r="A1170" t="s">
        <v>1191</v>
      </c>
      <c r="B1170" t="s">
        <v>5024</v>
      </c>
      <c r="C1170" t="s">
        <v>5029</v>
      </c>
      <c r="D1170" t="s">
        <v>5033</v>
      </c>
      <c r="E1170" t="s">
        <v>5039</v>
      </c>
      <c r="F1170" t="s">
        <v>5048</v>
      </c>
      <c r="G1170">
        <v>10.451499999999999</v>
      </c>
      <c r="H1170">
        <v>51.165700000000001</v>
      </c>
      <c r="I1170">
        <v>41850</v>
      </c>
      <c r="J1170">
        <v>275693</v>
      </c>
      <c r="K1170">
        <v>62991</v>
      </c>
      <c r="L1170">
        <v>13730</v>
      </c>
      <c r="M1170">
        <v>7710</v>
      </c>
      <c r="N1170">
        <v>0.15180110377517</v>
      </c>
      <c r="O1170">
        <v>326684</v>
      </c>
      <c r="P1170">
        <v>0</v>
      </c>
      <c r="Q1170">
        <v>0</v>
      </c>
      <c r="T1170" t="s">
        <v>5056</v>
      </c>
      <c r="U1170">
        <v>45722</v>
      </c>
      <c r="V1170" t="s">
        <v>5075</v>
      </c>
      <c r="W1170" t="s">
        <v>5076</v>
      </c>
      <c r="X1170">
        <v>17</v>
      </c>
      <c r="Y1170" t="s">
        <v>5077</v>
      </c>
      <c r="Z1170" t="s">
        <v>5070</v>
      </c>
    </row>
    <row r="1171" spans="1:26" x14ac:dyDescent="0.3">
      <c r="A1171" t="s">
        <v>1192</v>
      </c>
      <c r="B1171" t="s">
        <v>5024</v>
      </c>
      <c r="C1171" t="s">
        <v>5029</v>
      </c>
      <c r="D1171" t="s">
        <v>5033</v>
      </c>
      <c r="E1171" t="s">
        <v>5039</v>
      </c>
      <c r="F1171" t="s">
        <v>5046</v>
      </c>
      <c r="G1171">
        <v>133.77510000000001</v>
      </c>
      <c r="H1171">
        <v>-25.2744</v>
      </c>
      <c r="I1171">
        <v>51432</v>
      </c>
      <c r="J1171">
        <v>324365</v>
      </c>
      <c r="K1171">
        <v>69508</v>
      </c>
      <c r="L1171">
        <v>17923</v>
      </c>
      <c r="M1171">
        <v>19311</v>
      </c>
      <c r="N1171">
        <v>0.15856260502726621</v>
      </c>
      <c r="O1171">
        <v>386985</v>
      </c>
      <c r="P1171">
        <v>0</v>
      </c>
      <c r="Q1171">
        <v>0</v>
      </c>
      <c r="T1171" t="s">
        <v>5056</v>
      </c>
      <c r="U1171">
        <v>45329</v>
      </c>
      <c r="V1171" t="s">
        <v>5078</v>
      </c>
      <c r="W1171" t="s">
        <v>5086</v>
      </c>
      <c r="X1171">
        <v>10</v>
      </c>
      <c r="Y1171" t="s">
        <v>5082</v>
      </c>
      <c r="Z1171" t="s">
        <v>5070</v>
      </c>
    </row>
    <row r="1172" spans="1:26" x14ac:dyDescent="0.3">
      <c r="A1172" t="s">
        <v>1193</v>
      </c>
      <c r="B1172" t="s">
        <v>5025</v>
      </c>
      <c r="C1172" t="s">
        <v>5029</v>
      </c>
      <c r="D1172" t="s">
        <v>5032</v>
      </c>
      <c r="E1172" t="s">
        <v>5037</v>
      </c>
      <c r="F1172" t="s">
        <v>5046</v>
      </c>
      <c r="G1172">
        <v>133.77510000000001</v>
      </c>
      <c r="H1172">
        <v>-25.2744</v>
      </c>
      <c r="I1172">
        <v>37388</v>
      </c>
      <c r="J1172">
        <v>459024</v>
      </c>
      <c r="K1172">
        <v>49912</v>
      </c>
      <c r="L1172">
        <v>19790</v>
      </c>
      <c r="M1172">
        <v>17187</v>
      </c>
      <c r="N1172">
        <v>8.1452141608402237E-2</v>
      </c>
      <c r="O1172">
        <v>519330</v>
      </c>
      <c r="P1172">
        <v>0</v>
      </c>
      <c r="Q1172">
        <v>0</v>
      </c>
      <c r="T1172" t="s">
        <v>5059</v>
      </c>
      <c r="U1172">
        <v>45760</v>
      </c>
      <c r="V1172" t="s">
        <v>5080</v>
      </c>
      <c r="W1172" t="s">
        <v>5079</v>
      </c>
      <c r="X1172">
        <v>10</v>
      </c>
      <c r="Y1172" t="s">
        <v>5082</v>
      </c>
      <c r="Z1172" t="s">
        <v>5069</v>
      </c>
    </row>
    <row r="1173" spans="1:26" x14ac:dyDescent="0.3">
      <c r="A1173" t="s">
        <v>1194</v>
      </c>
      <c r="B1173" t="s">
        <v>5023</v>
      </c>
      <c r="C1173" t="s">
        <v>5029</v>
      </c>
      <c r="D1173" t="s">
        <v>5033</v>
      </c>
      <c r="E1173" t="s">
        <v>5036</v>
      </c>
      <c r="F1173" t="s">
        <v>5047</v>
      </c>
      <c r="G1173">
        <v>138.25290000000001</v>
      </c>
      <c r="H1173">
        <v>36.204799999999999</v>
      </c>
      <c r="I1173">
        <v>63605</v>
      </c>
      <c r="J1173">
        <v>310952</v>
      </c>
      <c r="K1173">
        <v>64745</v>
      </c>
      <c r="L1173">
        <v>23963</v>
      </c>
      <c r="M1173">
        <v>17184</v>
      </c>
      <c r="N1173">
        <v>0.20455187975690739</v>
      </c>
      <c r="O1173">
        <v>374087</v>
      </c>
      <c r="P1173">
        <v>301489</v>
      </c>
      <c r="Q1173">
        <v>0</v>
      </c>
      <c r="R1173">
        <v>4563</v>
      </c>
      <c r="S1173">
        <v>1.2200000000000001E-2</v>
      </c>
      <c r="T1173" t="s">
        <v>5056</v>
      </c>
      <c r="U1173">
        <v>45722</v>
      </c>
      <c r="V1173" t="s">
        <v>5075</v>
      </c>
      <c r="W1173" t="s">
        <v>5076</v>
      </c>
      <c r="X1173">
        <v>11</v>
      </c>
      <c r="Y1173" t="s">
        <v>5082</v>
      </c>
      <c r="Z1173" t="s">
        <v>5071</v>
      </c>
    </row>
    <row r="1174" spans="1:26" x14ac:dyDescent="0.3">
      <c r="A1174" t="s">
        <v>1195</v>
      </c>
      <c r="B1174" t="s">
        <v>5025</v>
      </c>
      <c r="C1174" t="s">
        <v>5029</v>
      </c>
      <c r="D1174" t="s">
        <v>5031</v>
      </c>
      <c r="E1174" t="s">
        <v>5036</v>
      </c>
      <c r="F1174" t="s">
        <v>5044</v>
      </c>
      <c r="G1174">
        <v>78.962900000000005</v>
      </c>
      <c r="H1174">
        <v>20.593699999999998</v>
      </c>
      <c r="I1174">
        <v>74620</v>
      </c>
      <c r="J1174">
        <v>833469</v>
      </c>
      <c r="K1174">
        <v>180194</v>
      </c>
      <c r="L1174">
        <v>48430</v>
      </c>
      <c r="M1174">
        <v>35095</v>
      </c>
      <c r="N1174">
        <v>8.9529888349056286E-2</v>
      </c>
      <c r="O1174">
        <v>935942</v>
      </c>
      <c r="P1174">
        <v>833469</v>
      </c>
      <c r="Q1174">
        <v>0</v>
      </c>
      <c r="T1174" t="s">
        <v>5052</v>
      </c>
      <c r="U1174">
        <v>45386</v>
      </c>
      <c r="V1174" t="s">
        <v>5075</v>
      </c>
      <c r="W1174" t="s">
        <v>5079</v>
      </c>
      <c r="X1174">
        <v>12</v>
      </c>
      <c r="Y1174" t="s">
        <v>5077</v>
      </c>
      <c r="Z1174" t="s">
        <v>5069</v>
      </c>
    </row>
    <row r="1175" spans="1:26" x14ac:dyDescent="0.3">
      <c r="A1175" t="s">
        <v>1196</v>
      </c>
      <c r="B1175" t="s">
        <v>5023</v>
      </c>
      <c r="C1175" t="s">
        <v>5029</v>
      </c>
      <c r="D1175" t="s">
        <v>5033</v>
      </c>
      <c r="E1175" t="s">
        <v>5036</v>
      </c>
      <c r="F1175" t="s">
        <v>5048</v>
      </c>
      <c r="G1175">
        <v>10.451499999999999</v>
      </c>
      <c r="H1175">
        <v>51.165700000000001</v>
      </c>
      <c r="I1175">
        <v>44833</v>
      </c>
      <c r="J1175">
        <v>258446</v>
      </c>
      <c r="K1175">
        <v>36267</v>
      </c>
      <c r="L1175">
        <v>8025</v>
      </c>
      <c r="M1175">
        <v>12641</v>
      </c>
      <c r="N1175">
        <v>0.1734725121781644</v>
      </c>
      <c r="O1175">
        <v>285969</v>
      </c>
      <c r="P1175">
        <v>250135</v>
      </c>
      <c r="Q1175">
        <v>0</v>
      </c>
      <c r="R1175">
        <v>2974</v>
      </c>
      <c r="S1175">
        <v>1.04E-2</v>
      </c>
      <c r="T1175" t="s">
        <v>5056</v>
      </c>
      <c r="U1175">
        <v>45719</v>
      </c>
      <c r="V1175" t="s">
        <v>5085</v>
      </c>
      <c r="W1175" t="s">
        <v>5076</v>
      </c>
      <c r="X1175">
        <v>12</v>
      </c>
      <c r="Y1175" t="s">
        <v>5077</v>
      </c>
      <c r="Z1175" t="s">
        <v>5070</v>
      </c>
    </row>
    <row r="1176" spans="1:26" x14ac:dyDescent="0.3">
      <c r="A1176" t="s">
        <v>1197</v>
      </c>
      <c r="B1176" t="s">
        <v>5023</v>
      </c>
      <c r="C1176" t="s">
        <v>5029</v>
      </c>
      <c r="D1176" t="s">
        <v>5031</v>
      </c>
      <c r="E1176" t="s">
        <v>5036</v>
      </c>
      <c r="F1176" t="s">
        <v>5048</v>
      </c>
      <c r="G1176">
        <v>10.451499999999999</v>
      </c>
      <c r="H1176">
        <v>51.165700000000001</v>
      </c>
      <c r="I1176">
        <v>135764</v>
      </c>
      <c r="J1176">
        <v>1198059</v>
      </c>
      <c r="K1176">
        <v>226782</v>
      </c>
      <c r="L1176">
        <v>68241</v>
      </c>
      <c r="M1176">
        <v>70389</v>
      </c>
      <c r="N1176">
        <v>0.1133201166307921</v>
      </c>
      <c r="O1176">
        <v>1433888</v>
      </c>
      <c r="P1176">
        <v>1198059</v>
      </c>
      <c r="Q1176">
        <v>0</v>
      </c>
      <c r="R1176">
        <v>29538</v>
      </c>
      <c r="S1176">
        <v>2.06E-2</v>
      </c>
      <c r="T1176" t="s">
        <v>5052</v>
      </c>
      <c r="U1176">
        <v>45637</v>
      </c>
      <c r="V1176" t="s">
        <v>5078</v>
      </c>
      <c r="W1176" t="s">
        <v>5081</v>
      </c>
      <c r="X1176">
        <v>11</v>
      </c>
      <c r="Y1176" t="s">
        <v>5082</v>
      </c>
      <c r="Z1176" t="s">
        <v>5070</v>
      </c>
    </row>
    <row r="1177" spans="1:26" x14ac:dyDescent="0.3">
      <c r="A1177" t="s">
        <v>1198</v>
      </c>
      <c r="B1177" t="s">
        <v>5023</v>
      </c>
      <c r="C1177" t="s">
        <v>5030</v>
      </c>
      <c r="D1177" t="s">
        <v>5033</v>
      </c>
      <c r="E1177" t="s">
        <v>5036</v>
      </c>
      <c r="F1177" t="s">
        <v>5046</v>
      </c>
      <c r="G1177">
        <v>133.77510000000001</v>
      </c>
      <c r="H1177">
        <v>-25.2744</v>
      </c>
      <c r="I1177">
        <v>440650</v>
      </c>
      <c r="J1177">
        <v>2063388</v>
      </c>
      <c r="K1177">
        <v>466664</v>
      </c>
      <c r="L1177">
        <v>164745</v>
      </c>
      <c r="M1177">
        <v>76786</v>
      </c>
      <c r="N1177">
        <v>0.21355689989560631</v>
      </c>
      <c r="O1177">
        <v>2401906</v>
      </c>
      <c r="P1177">
        <v>2063388</v>
      </c>
      <c r="Q1177">
        <v>0</v>
      </c>
      <c r="R1177">
        <v>37229</v>
      </c>
      <c r="S1177">
        <v>1.55E-2</v>
      </c>
      <c r="T1177" t="s">
        <v>5057</v>
      </c>
      <c r="U1177">
        <v>45451</v>
      </c>
      <c r="V1177" t="s">
        <v>5088</v>
      </c>
      <c r="W1177" t="s">
        <v>5093</v>
      </c>
      <c r="X1177">
        <v>19</v>
      </c>
      <c r="Y1177" t="s">
        <v>5092</v>
      </c>
      <c r="Z1177" t="s">
        <v>5071</v>
      </c>
    </row>
    <row r="1178" spans="1:26" x14ac:dyDescent="0.3">
      <c r="A1178" t="s">
        <v>1199</v>
      </c>
      <c r="B1178" t="s">
        <v>5025</v>
      </c>
      <c r="C1178" t="s">
        <v>5029</v>
      </c>
      <c r="D1178" t="s">
        <v>5033</v>
      </c>
      <c r="E1178" t="s">
        <v>5037</v>
      </c>
      <c r="F1178" t="s">
        <v>5049</v>
      </c>
      <c r="G1178">
        <v>-106.3468</v>
      </c>
      <c r="H1178">
        <v>56.130400000000002</v>
      </c>
      <c r="I1178">
        <v>61340</v>
      </c>
      <c r="J1178">
        <v>357283</v>
      </c>
      <c r="K1178">
        <v>84318</v>
      </c>
      <c r="L1178">
        <v>14134</v>
      </c>
      <c r="M1178">
        <v>15940</v>
      </c>
      <c r="N1178">
        <v>0.1716869867727267</v>
      </c>
      <c r="O1178">
        <v>422002</v>
      </c>
      <c r="P1178">
        <v>0</v>
      </c>
      <c r="Q1178">
        <v>0</v>
      </c>
      <c r="T1178" t="s">
        <v>5056</v>
      </c>
      <c r="U1178">
        <v>45440</v>
      </c>
      <c r="V1178" t="s">
        <v>5089</v>
      </c>
      <c r="W1178" t="s">
        <v>5087</v>
      </c>
      <c r="X1178">
        <v>12</v>
      </c>
      <c r="Y1178" t="s">
        <v>5077</v>
      </c>
      <c r="Z1178" t="s">
        <v>5070</v>
      </c>
    </row>
    <row r="1179" spans="1:26" x14ac:dyDescent="0.3">
      <c r="A1179" t="s">
        <v>1200</v>
      </c>
      <c r="B1179" t="s">
        <v>5023</v>
      </c>
      <c r="C1179" t="s">
        <v>5029</v>
      </c>
      <c r="D1179" t="s">
        <v>5035</v>
      </c>
      <c r="E1179" t="s">
        <v>5040</v>
      </c>
      <c r="F1179" t="s">
        <v>5045</v>
      </c>
      <c r="G1179">
        <v>-51.9253</v>
      </c>
      <c r="H1179">
        <v>-14.234999999999999</v>
      </c>
      <c r="I1179">
        <v>38077</v>
      </c>
      <c r="J1179">
        <v>238489</v>
      </c>
      <c r="K1179">
        <v>33337</v>
      </c>
      <c r="L1179">
        <v>15335</v>
      </c>
      <c r="M1179">
        <v>13820</v>
      </c>
      <c r="N1179">
        <v>0.1596614140553855</v>
      </c>
      <c r="O1179">
        <v>275123</v>
      </c>
      <c r="P1179">
        <v>0</v>
      </c>
      <c r="Q1179">
        <v>252866</v>
      </c>
      <c r="R1179">
        <v>5172</v>
      </c>
      <c r="S1179">
        <v>1.8800000000000001E-2</v>
      </c>
      <c r="T1179" t="s">
        <v>5058</v>
      </c>
      <c r="U1179">
        <v>45301</v>
      </c>
      <c r="V1179" t="s">
        <v>5078</v>
      </c>
      <c r="W1179" t="s">
        <v>5084</v>
      </c>
      <c r="X1179">
        <v>10</v>
      </c>
      <c r="Y1179" t="s">
        <v>5082</v>
      </c>
      <c r="Z1179" t="s">
        <v>5070</v>
      </c>
    </row>
    <row r="1180" spans="1:26" x14ac:dyDescent="0.3">
      <c r="A1180" t="s">
        <v>1201</v>
      </c>
      <c r="B1180" t="s">
        <v>5023</v>
      </c>
      <c r="C1180" t="s">
        <v>5029</v>
      </c>
      <c r="D1180" t="s">
        <v>5032</v>
      </c>
      <c r="E1180" t="s">
        <v>5036</v>
      </c>
      <c r="F1180" t="s">
        <v>5046</v>
      </c>
      <c r="G1180">
        <v>133.77510000000001</v>
      </c>
      <c r="H1180">
        <v>-25.2744</v>
      </c>
      <c r="I1180">
        <v>116176</v>
      </c>
      <c r="J1180">
        <v>1740560</v>
      </c>
      <c r="K1180">
        <v>188509</v>
      </c>
      <c r="L1180">
        <v>99048</v>
      </c>
      <c r="M1180">
        <v>39723</v>
      </c>
      <c r="N1180">
        <v>6.6746709926007522E-2</v>
      </c>
      <c r="O1180">
        <v>2239764</v>
      </c>
      <c r="P1180">
        <v>1740560</v>
      </c>
      <c r="Q1180">
        <v>0</v>
      </c>
      <c r="R1180">
        <v>52858</v>
      </c>
      <c r="S1180">
        <v>2.3599999999999999E-2</v>
      </c>
      <c r="T1180" t="s">
        <v>5061</v>
      </c>
      <c r="U1180">
        <v>45728</v>
      </c>
      <c r="V1180" t="s">
        <v>5078</v>
      </c>
      <c r="W1180" t="s">
        <v>5076</v>
      </c>
      <c r="X1180">
        <v>17</v>
      </c>
      <c r="Y1180" t="s">
        <v>5077</v>
      </c>
      <c r="Z1180" t="s">
        <v>5069</v>
      </c>
    </row>
    <row r="1181" spans="1:26" x14ac:dyDescent="0.3">
      <c r="A1181" t="s">
        <v>1202</v>
      </c>
      <c r="B1181" t="s">
        <v>5025</v>
      </c>
      <c r="C1181" t="s">
        <v>5029</v>
      </c>
      <c r="D1181" t="s">
        <v>5031</v>
      </c>
      <c r="E1181" t="s">
        <v>5036</v>
      </c>
      <c r="F1181" t="s">
        <v>5047</v>
      </c>
      <c r="G1181">
        <v>138.25290000000001</v>
      </c>
      <c r="H1181">
        <v>36.204799999999999</v>
      </c>
      <c r="I1181">
        <v>235233</v>
      </c>
      <c r="J1181">
        <v>2529596</v>
      </c>
      <c r="K1181">
        <v>565578</v>
      </c>
      <c r="L1181">
        <v>157786</v>
      </c>
      <c r="M1181">
        <v>148633</v>
      </c>
      <c r="N1181">
        <v>9.2992468135788861E-2</v>
      </c>
      <c r="O1181">
        <v>3143760</v>
      </c>
      <c r="P1181">
        <v>2529596</v>
      </c>
      <c r="Q1181">
        <v>0</v>
      </c>
      <c r="T1181" t="s">
        <v>5052</v>
      </c>
      <c r="U1181">
        <v>45361</v>
      </c>
      <c r="V1181" t="s">
        <v>5080</v>
      </c>
      <c r="W1181" t="s">
        <v>5076</v>
      </c>
      <c r="X1181">
        <v>17</v>
      </c>
      <c r="Y1181" t="s">
        <v>5077</v>
      </c>
      <c r="Z1181" t="s">
        <v>5069</v>
      </c>
    </row>
    <row r="1182" spans="1:26" x14ac:dyDescent="0.3">
      <c r="A1182" t="s">
        <v>1203</v>
      </c>
      <c r="B1182" t="s">
        <v>5023</v>
      </c>
      <c r="C1182" t="s">
        <v>5030</v>
      </c>
      <c r="D1182" t="s">
        <v>5033</v>
      </c>
      <c r="E1182" t="s">
        <v>5036</v>
      </c>
      <c r="F1182" t="s">
        <v>5044</v>
      </c>
      <c r="G1182">
        <v>78.962900000000005</v>
      </c>
      <c r="H1182">
        <v>20.593699999999998</v>
      </c>
      <c r="I1182">
        <v>577418</v>
      </c>
      <c r="J1182">
        <v>2893059</v>
      </c>
      <c r="K1182">
        <v>690569</v>
      </c>
      <c r="L1182">
        <v>161596</v>
      </c>
      <c r="M1182">
        <v>71408</v>
      </c>
      <c r="N1182">
        <v>0.1995876603186067</v>
      </c>
      <c r="O1182">
        <v>3487974</v>
      </c>
      <c r="P1182">
        <v>2893059</v>
      </c>
      <c r="Q1182">
        <v>0</v>
      </c>
      <c r="R1182">
        <v>46738</v>
      </c>
      <c r="S1182">
        <v>1.34E-2</v>
      </c>
      <c r="T1182" t="s">
        <v>5057</v>
      </c>
      <c r="U1182">
        <v>45327</v>
      </c>
      <c r="V1182" t="s">
        <v>5085</v>
      </c>
      <c r="W1182" t="s">
        <v>5086</v>
      </c>
      <c r="X1182">
        <v>16</v>
      </c>
      <c r="Y1182" t="s">
        <v>5077</v>
      </c>
      <c r="Z1182" t="s">
        <v>5070</v>
      </c>
    </row>
    <row r="1183" spans="1:26" x14ac:dyDescent="0.3">
      <c r="A1183" t="s">
        <v>1204</v>
      </c>
      <c r="B1183" t="s">
        <v>5027</v>
      </c>
      <c r="C1183" t="s">
        <v>5030</v>
      </c>
      <c r="D1183" t="s">
        <v>5031</v>
      </c>
      <c r="E1183" t="s">
        <v>5036</v>
      </c>
      <c r="F1183" t="s">
        <v>5048</v>
      </c>
      <c r="G1183">
        <v>10.451499999999999</v>
      </c>
      <c r="H1183">
        <v>51.165700000000001</v>
      </c>
      <c r="I1183">
        <v>250603</v>
      </c>
      <c r="J1183">
        <v>2185041</v>
      </c>
      <c r="K1183">
        <v>376644</v>
      </c>
      <c r="L1183">
        <v>133568</v>
      </c>
      <c r="M1183">
        <v>44578</v>
      </c>
      <c r="N1183">
        <v>0.1146906727708287</v>
      </c>
      <c r="O1183">
        <v>2488691</v>
      </c>
      <c r="P1183">
        <v>2185041</v>
      </c>
      <c r="Q1183">
        <v>0</v>
      </c>
      <c r="T1183" t="s">
        <v>5052</v>
      </c>
      <c r="U1183">
        <v>45546</v>
      </c>
      <c r="V1183" t="s">
        <v>5078</v>
      </c>
      <c r="W1183" t="s">
        <v>5096</v>
      </c>
      <c r="X1183">
        <v>16</v>
      </c>
      <c r="Y1183" t="s">
        <v>5077</v>
      </c>
      <c r="Z1183" t="s">
        <v>5070</v>
      </c>
    </row>
    <row r="1184" spans="1:26" x14ac:dyDescent="0.3">
      <c r="A1184" t="s">
        <v>1205</v>
      </c>
      <c r="B1184" t="s">
        <v>5025</v>
      </c>
      <c r="C1184" t="s">
        <v>5029</v>
      </c>
      <c r="D1184" t="s">
        <v>5033</v>
      </c>
      <c r="E1184" t="s">
        <v>5037</v>
      </c>
      <c r="F1184" t="s">
        <v>5044</v>
      </c>
      <c r="G1184">
        <v>78.962900000000005</v>
      </c>
      <c r="H1184">
        <v>20.593699999999998</v>
      </c>
      <c r="I1184">
        <v>54497</v>
      </c>
      <c r="J1184">
        <v>300940</v>
      </c>
      <c r="K1184">
        <v>52273</v>
      </c>
      <c r="L1184">
        <v>23330</v>
      </c>
      <c r="M1184">
        <v>10636</v>
      </c>
      <c r="N1184">
        <v>0.18108954934454299</v>
      </c>
      <c r="O1184">
        <v>356576</v>
      </c>
      <c r="P1184">
        <v>0</v>
      </c>
      <c r="Q1184">
        <v>0</v>
      </c>
      <c r="T1184" t="s">
        <v>5056</v>
      </c>
      <c r="U1184">
        <v>45723</v>
      </c>
      <c r="V1184" t="s">
        <v>5091</v>
      </c>
      <c r="W1184" t="s">
        <v>5076</v>
      </c>
      <c r="X1184">
        <v>12</v>
      </c>
      <c r="Y1184" t="s">
        <v>5077</v>
      </c>
      <c r="Z1184" t="s">
        <v>5070</v>
      </c>
    </row>
    <row r="1185" spans="1:26" x14ac:dyDescent="0.3">
      <c r="A1185" t="s">
        <v>1206</v>
      </c>
      <c r="B1185" t="s">
        <v>5025</v>
      </c>
      <c r="C1185" t="s">
        <v>5029</v>
      </c>
      <c r="D1185" t="s">
        <v>5033</v>
      </c>
      <c r="E1185" t="s">
        <v>5037</v>
      </c>
      <c r="F1185" t="s">
        <v>5047</v>
      </c>
      <c r="G1185">
        <v>138.25290000000001</v>
      </c>
      <c r="H1185">
        <v>36.204799999999999</v>
      </c>
      <c r="I1185">
        <v>140687</v>
      </c>
      <c r="J1185">
        <v>649802</v>
      </c>
      <c r="K1185">
        <v>94116</v>
      </c>
      <c r="L1185">
        <v>32841</v>
      </c>
      <c r="M1185">
        <v>18654</v>
      </c>
      <c r="N1185">
        <v>0.21650873574484319</v>
      </c>
      <c r="O1185">
        <v>840326</v>
      </c>
      <c r="P1185">
        <v>0</v>
      </c>
      <c r="Q1185">
        <v>0</v>
      </c>
      <c r="T1185" t="s">
        <v>5056</v>
      </c>
      <c r="U1185">
        <v>45575</v>
      </c>
      <c r="V1185" t="s">
        <v>5075</v>
      </c>
      <c r="W1185" t="s">
        <v>5090</v>
      </c>
      <c r="X1185">
        <v>18</v>
      </c>
      <c r="Y1185" t="s">
        <v>5092</v>
      </c>
      <c r="Z1185" t="s">
        <v>5071</v>
      </c>
    </row>
    <row r="1186" spans="1:26" x14ac:dyDescent="0.3">
      <c r="A1186" t="s">
        <v>1207</v>
      </c>
      <c r="B1186" t="s">
        <v>5027</v>
      </c>
      <c r="C1186" t="s">
        <v>5030</v>
      </c>
      <c r="D1186" t="s">
        <v>5033</v>
      </c>
      <c r="E1186" t="s">
        <v>5036</v>
      </c>
      <c r="F1186" t="s">
        <v>5050</v>
      </c>
      <c r="G1186">
        <v>-95.712900000000005</v>
      </c>
      <c r="H1186">
        <v>37.090200000000003</v>
      </c>
      <c r="I1186">
        <v>68591</v>
      </c>
      <c r="J1186">
        <v>404934</v>
      </c>
      <c r="K1186">
        <v>63078</v>
      </c>
      <c r="L1186">
        <v>12671</v>
      </c>
      <c r="M1186">
        <v>11690</v>
      </c>
      <c r="N1186">
        <v>0.1693887135718497</v>
      </c>
      <c r="O1186">
        <v>508635</v>
      </c>
      <c r="P1186">
        <v>346472</v>
      </c>
      <c r="Q1186">
        <v>0</v>
      </c>
      <c r="T1186" t="s">
        <v>5057</v>
      </c>
      <c r="U1186">
        <v>45364</v>
      </c>
      <c r="V1186" t="s">
        <v>5078</v>
      </c>
      <c r="W1186" t="s">
        <v>5076</v>
      </c>
      <c r="X1186">
        <v>8</v>
      </c>
      <c r="Y1186" t="s">
        <v>5082</v>
      </c>
      <c r="Z1186" t="s">
        <v>5070</v>
      </c>
    </row>
    <row r="1187" spans="1:26" x14ac:dyDescent="0.3">
      <c r="A1187" t="s">
        <v>1208</v>
      </c>
      <c r="B1187" t="s">
        <v>5025</v>
      </c>
      <c r="C1187" t="s">
        <v>5029</v>
      </c>
      <c r="D1187" t="s">
        <v>5033</v>
      </c>
      <c r="E1187" t="s">
        <v>5039</v>
      </c>
      <c r="F1187" t="s">
        <v>5046</v>
      </c>
      <c r="G1187">
        <v>133.77510000000001</v>
      </c>
      <c r="H1187">
        <v>-25.2744</v>
      </c>
      <c r="I1187">
        <v>46964</v>
      </c>
      <c r="J1187">
        <v>222627</v>
      </c>
      <c r="K1187">
        <v>25093</v>
      </c>
      <c r="L1187">
        <v>15668</v>
      </c>
      <c r="M1187">
        <v>11322</v>
      </c>
      <c r="N1187">
        <v>0.2109570462469757</v>
      </c>
      <c r="O1187">
        <v>285636</v>
      </c>
      <c r="P1187">
        <v>0</v>
      </c>
      <c r="Q1187">
        <v>0</v>
      </c>
      <c r="T1187" t="s">
        <v>5056</v>
      </c>
      <c r="U1187">
        <v>45629</v>
      </c>
      <c r="V1187" t="s">
        <v>5089</v>
      </c>
      <c r="W1187" t="s">
        <v>5081</v>
      </c>
      <c r="X1187">
        <v>12</v>
      </c>
      <c r="Y1187" t="s">
        <v>5077</v>
      </c>
      <c r="Z1187" t="s">
        <v>5071</v>
      </c>
    </row>
    <row r="1188" spans="1:26" x14ac:dyDescent="0.3">
      <c r="A1188" t="s">
        <v>1209</v>
      </c>
      <c r="B1188" t="s">
        <v>5025</v>
      </c>
      <c r="C1188" t="s">
        <v>5029</v>
      </c>
      <c r="D1188" t="s">
        <v>5033</v>
      </c>
      <c r="E1188" t="s">
        <v>5037</v>
      </c>
      <c r="F1188" t="s">
        <v>5047</v>
      </c>
      <c r="G1188">
        <v>138.25290000000001</v>
      </c>
      <c r="H1188">
        <v>36.204799999999999</v>
      </c>
      <c r="I1188">
        <v>38586</v>
      </c>
      <c r="J1188">
        <v>248572</v>
      </c>
      <c r="K1188">
        <v>56718</v>
      </c>
      <c r="L1188">
        <v>15948</v>
      </c>
      <c r="M1188">
        <v>5491</v>
      </c>
      <c r="N1188">
        <v>0.15523420489313899</v>
      </c>
      <c r="O1188">
        <v>312348</v>
      </c>
      <c r="P1188">
        <v>0</v>
      </c>
      <c r="Q1188">
        <v>0</v>
      </c>
      <c r="T1188" t="s">
        <v>5056</v>
      </c>
      <c r="U1188">
        <v>45353</v>
      </c>
      <c r="V1188" t="s">
        <v>5088</v>
      </c>
      <c r="W1188" t="s">
        <v>5076</v>
      </c>
      <c r="X1188">
        <v>18</v>
      </c>
      <c r="Y1188" t="s">
        <v>5092</v>
      </c>
      <c r="Z1188" t="s">
        <v>5070</v>
      </c>
    </row>
    <row r="1189" spans="1:26" x14ac:dyDescent="0.3">
      <c r="A1189" t="s">
        <v>1210</v>
      </c>
      <c r="B1189" t="s">
        <v>5024</v>
      </c>
      <c r="C1189" t="s">
        <v>5029</v>
      </c>
      <c r="D1189" t="s">
        <v>5032</v>
      </c>
      <c r="E1189" t="s">
        <v>5036</v>
      </c>
      <c r="F1189" t="s">
        <v>5050</v>
      </c>
      <c r="G1189">
        <v>-95.712900000000005</v>
      </c>
      <c r="H1189">
        <v>37.090200000000003</v>
      </c>
      <c r="I1189">
        <v>210170</v>
      </c>
      <c r="J1189">
        <v>2294475</v>
      </c>
      <c r="K1189">
        <v>404451</v>
      </c>
      <c r="L1189">
        <v>95553</v>
      </c>
      <c r="M1189">
        <v>123473</v>
      </c>
      <c r="N1189">
        <v>9.159847479505677E-2</v>
      </c>
      <c r="O1189">
        <v>2857613</v>
      </c>
      <c r="P1189">
        <v>2294475</v>
      </c>
      <c r="Q1189">
        <v>0</v>
      </c>
      <c r="T1189" t="s">
        <v>5061</v>
      </c>
      <c r="U1189">
        <v>45385</v>
      </c>
      <c r="V1189" t="s">
        <v>5078</v>
      </c>
      <c r="W1189" t="s">
        <v>5079</v>
      </c>
      <c r="X1189">
        <v>16</v>
      </c>
      <c r="Y1189" t="s">
        <v>5077</v>
      </c>
      <c r="Z1189" t="s">
        <v>5070</v>
      </c>
    </row>
    <row r="1190" spans="1:26" x14ac:dyDescent="0.3">
      <c r="A1190" t="s">
        <v>1211</v>
      </c>
      <c r="B1190" t="s">
        <v>5027</v>
      </c>
      <c r="C1190" t="s">
        <v>5029</v>
      </c>
      <c r="D1190" t="s">
        <v>5033</v>
      </c>
      <c r="E1190" t="s">
        <v>5036</v>
      </c>
      <c r="F1190" t="s">
        <v>5047</v>
      </c>
      <c r="G1190">
        <v>138.25290000000001</v>
      </c>
      <c r="H1190">
        <v>36.204799999999999</v>
      </c>
      <c r="I1190">
        <v>367556</v>
      </c>
      <c r="J1190">
        <v>2340189</v>
      </c>
      <c r="K1190">
        <v>578293</v>
      </c>
      <c r="L1190">
        <v>88423</v>
      </c>
      <c r="M1190">
        <v>67927</v>
      </c>
      <c r="N1190">
        <v>0.15706274811937379</v>
      </c>
      <c r="O1190">
        <v>2673337</v>
      </c>
      <c r="P1190">
        <v>2340189</v>
      </c>
      <c r="Q1190">
        <v>0</v>
      </c>
      <c r="T1190" t="s">
        <v>5057</v>
      </c>
      <c r="U1190">
        <v>45305</v>
      </c>
      <c r="V1190" t="s">
        <v>5080</v>
      </c>
      <c r="W1190" t="s">
        <v>5084</v>
      </c>
      <c r="X1190">
        <v>8</v>
      </c>
      <c r="Y1190" t="s">
        <v>5082</v>
      </c>
      <c r="Z1190" t="s">
        <v>5070</v>
      </c>
    </row>
    <row r="1191" spans="1:26" x14ac:dyDescent="0.3">
      <c r="A1191" t="s">
        <v>1212</v>
      </c>
      <c r="B1191" t="s">
        <v>5023</v>
      </c>
      <c r="C1191" t="s">
        <v>5030</v>
      </c>
      <c r="D1191" t="s">
        <v>5033</v>
      </c>
      <c r="E1191" t="s">
        <v>5036</v>
      </c>
      <c r="F1191" t="s">
        <v>5050</v>
      </c>
      <c r="G1191">
        <v>-95.712900000000005</v>
      </c>
      <c r="H1191">
        <v>37.090200000000003</v>
      </c>
      <c r="I1191">
        <v>34886</v>
      </c>
      <c r="J1191">
        <v>192589</v>
      </c>
      <c r="K1191">
        <v>21184</v>
      </c>
      <c r="L1191">
        <v>15393</v>
      </c>
      <c r="M1191">
        <v>4042</v>
      </c>
      <c r="N1191">
        <v>0.18114331020115601</v>
      </c>
      <c r="O1191">
        <v>244019</v>
      </c>
      <c r="P1191">
        <v>183690</v>
      </c>
      <c r="Q1191">
        <v>0</v>
      </c>
      <c r="R1191">
        <v>3489</v>
      </c>
      <c r="S1191">
        <v>1.43E-2</v>
      </c>
      <c r="T1191" t="s">
        <v>5056</v>
      </c>
      <c r="U1191">
        <v>45600</v>
      </c>
      <c r="V1191" t="s">
        <v>5085</v>
      </c>
      <c r="W1191" t="s">
        <v>5094</v>
      </c>
      <c r="X1191">
        <v>17</v>
      </c>
      <c r="Y1191" t="s">
        <v>5077</v>
      </c>
      <c r="Z1191" t="s">
        <v>5070</v>
      </c>
    </row>
    <row r="1192" spans="1:26" x14ac:dyDescent="0.3">
      <c r="A1192" t="s">
        <v>1213</v>
      </c>
      <c r="B1192" t="s">
        <v>5024</v>
      </c>
      <c r="C1192" t="s">
        <v>5029</v>
      </c>
      <c r="D1192" t="s">
        <v>5035</v>
      </c>
      <c r="E1192" t="s">
        <v>5040</v>
      </c>
      <c r="F1192" t="s">
        <v>5043</v>
      </c>
      <c r="G1192">
        <v>-3.4359999999999999</v>
      </c>
      <c r="H1192">
        <v>55.378100000000003</v>
      </c>
      <c r="I1192">
        <v>48649</v>
      </c>
      <c r="J1192">
        <v>303641</v>
      </c>
      <c r="K1192">
        <v>47005</v>
      </c>
      <c r="L1192">
        <v>21886</v>
      </c>
      <c r="M1192">
        <v>12809</v>
      </c>
      <c r="N1192">
        <v>0.1602189814703226</v>
      </c>
      <c r="O1192">
        <v>388759</v>
      </c>
      <c r="P1192">
        <v>0</v>
      </c>
      <c r="Q1192">
        <v>470477</v>
      </c>
      <c r="T1192" t="s">
        <v>5058</v>
      </c>
      <c r="U1192">
        <v>45354</v>
      </c>
      <c r="V1192" t="s">
        <v>5080</v>
      </c>
      <c r="W1192" t="s">
        <v>5076</v>
      </c>
      <c r="X1192">
        <v>12</v>
      </c>
      <c r="Y1192" t="s">
        <v>5077</v>
      </c>
      <c r="Z1192" t="s">
        <v>5070</v>
      </c>
    </row>
    <row r="1193" spans="1:26" x14ac:dyDescent="0.3">
      <c r="A1193" t="s">
        <v>1214</v>
      </c>
      <c r="B1193" t="s">
        <v>5025</v>
      </c>
      <c r="C1193" t="s">
        <v>5029</v>
      </c>
      <c r="D1193" t="s">
        <v>5035</v>
      </c>
      <c r="E1193" t="s">
        <v>5037</v>
      </c>
      <c r="F1193" t="s">
        <v>5048</v>
      </c>
      <c r="G1193">
        <v>10.451499999999999</v>
      </c>
      <c r="H1193">
        <v>51.165700000000001</v>
      </c>
      <c r="I1193">
        <v>74557</v>
      </c>
      <c r="J1193">
        <v>659611</v>
      </c>
      <c r="K1193">
        <v>153848</v>
      </c>
      <c r="L1193">
        <v>34957</v>
      </c>
      <c r="M1193">
        <v>29206</v>
      </c>
      <c r="N1193">
        <v>0.1130326033750557</v>
      </c>
      <c r="O1193">
        <v>750439</v>
      </c>
      <c r="P1193">
        <v>0</v>
      </c>
      <c r="Q1193">
        <v>0</v>
      </c>
      <c r="T1193" t="s">
        <v>5058</v>
      </c>
      <c r="U1193">
        <v>45340</v>
      </c>
      <c r="V1193" t="s">
        <v>5080</v>
      </c>
      <c r="W1193" t="s">
        <v>5086</v>
      </c>
      <c r="X1193">
        <v>12</v>
      </c>
      <c r="Y1193" t="s">
        <v>5077</v>
      </c>
      <c r="Z1193" t="s">
        <v>5070</v>
      </c>
    </row>
    <row r="1194" spans="1:26" x14ac:dyDescent="0.3">
      <c r="A1194" t="s">
        <v>1215</v>
      </c>
      <c r="B1194" t="s">
        <v>5024</v>
      </c>
      <c r="C1194" t="s">
        <v>5030</v>
      </c>
      <c r="D1194" t="s">
        <v>5033</v>
      </c>
      <c r="E1194" t="s">
        <v>5036</v>
      </c>
      <c r="F1194" t="s">
        <v>5050</v>
      </c>
      <c r="G1194">
        <v>-95.712900000000005</v>
      </c>
      <c r="H1194">
        <v>37.090200000000003</v>
      </c>
      <c r="I1194">
        <v>186661</v>
      </c>
      <c r="J1194">
        <v>1117496</v>
      </c>
      <c r="K1194">
        <v>273897</v>
      </c>
      <c r="L1194">
        <v>48532</v>
      </c>
      <c r="M1194">
        <v>44468</v>
      </c>
      <c r="N1194">
        <v>0.16703585797053211</v>
      </c>
      <c r="O1194">
        <v>1248492</v>
      </c>
      <c r="P1194">
        <v>1117496</v>
      </c>
      <c r="Q1194">
        <v>0</v>
      </c>
      <c r="T1194" t="s">
        <v>5057</v>
      </c>
      <c r="U1194">
        <v>45403</v>
      </c>
      <c r="V1194" t="s">
        <v>5080</v>
      </c>
      <c r="W1194" t="s">
        <v>5079</v>
      </c>
      <c r="X1194">
        <v>15</v>
      </c>
      <c r="Y1194" t="s">
        <v>5077</v>
      </c>
      <c r="Z1194" t="s">
        <v>5070</v>
      </c>
    </row>
    <row r="1195" spans="1:26" x14ac:dyDescent="0.3">
      <c r="A1195" t="s">
        <v>1216</v>
      </c>
      <c r="B1195" t="s">
        <v>5025</v>
      </c>
      <c r="C1195" t="s">
        <v>5029</v>
      </c>
      <c r="D1195" t="s">
        <v>5031</v>
      </c>
      <c r="E1195" t="s">
        <v>5036</v>
      </c>
      <c r="F1195" t="s">
        <v>5045</v>
      </c>
      <c r="G1195">
        <v>-51.9253</v>
      </c>
      <c r="H1195">
        <v>-14.234999999999999</v>
      </c>
      <c r="I1195">
        <v>289739</v>
      </c>
      <c r="J1195">
        <v>2103014</v>
      </c>
      <c r="K1195">
        <v>255864</v>
      </c>
      <c r="L1195">
        <v>109573</v>
      </c>
      <c r="M1195">
        <v>70165</v>
      </c>
      <c r="N1195">
        <v>0.13777363328369421</v>
      </c>
      <c r="O1195">
        <v>2532798</v>
      </c>
      <c r="P1195">
        <v>2103014</v>
      </c>
      <c r="Q1195">
        <v>0</v>
      </c>
      <c r="T1195" t="s">
        <v>5052</v>
      </c>
      <c r="U1195">
        <v>45524</v>
      </c>
      <c r="V1195" t="s">
        <v>5089</v>
      </c>
      <c r="W1195" t="s">
        <v>5095</v>
      </c>
      <c r="X1195">
        <v>12</v>
      </c>
      <c r="Y1195" t="s">
        <v>5077</v>
      </c>
      <c r="Z1195" t="s">
        <v>5070</v>
      </c>
    </row>
    <row r="1196" spans="1:26" x14ac:dyDescent="0.3">
      <c r="A1196" t="s">
        <v>1217</v>
      </c>
      <c r="B1196" t="s">
        <v>5027</v>
      </c>
      <c r="C1196" t="s">
        <v>5030</v>
      </c>
      <c r="D1196" t="s">
        <v>5033</v>
      </c>
      <c r="E1196" t="s">
        <v>5036</v>
      </c>
      <c r="F1196" t="s">
        <v>5046</v>
      </c>
      <c r="G1196">
        <v>133.77510000000001</v>
      </c>
      <c r="H1196">
        <v>-25.2744</v>
      </c>
      <c r="I1196">
        <v>761302</v>
      </c>
      <c r="J1196">
        <v>4188630</v>
      </c>
      <c r="K1196">
        <v>786826</v>
      </c>
      <c r="L1196">
        <v>127438</v>
      </c>
      <c r="M1196">
        <v>211275</v>
      </c>
      <c r="N1196">
        <v>0.18175456744844429</v>
      </c>
      <c r="O1196">
        <v>5204803</v>
      </c>
      <c r="P1196">
        <v>4188630</v>
      </c>
      <c r="Q1196">
        <v>0</v>
      </c>
      <c r="T1196" t="s">
        <v>5057</v>
      </c>
      <c r="U1196">
        <v>45543</v>
      </c>
      <c r="V1196" t="s">
        <v>5080</v>
      </c>
      <c r="W1196" t="s">
        <v>5096</v>
      </c>
      <c r="X1196">
        <v>16</v>
      </c>
      <c r="Y1196" t="s">
        <v>5077</v>
      </c>
      <c r="Z1196" t="s">
        <v>5070</v>
      </c>
    </row>
    <row r="1197" spans="1:26" x14ac:dyDescent="0.3">
      <c r="A1197" t="s">
        <v>1218</v>
      </c>
      <c r="B1197" t="s">
        <v>5025</v>
      </c>
      <c r="C1197" t="s">
        <v>5029</v>
      </c>
      <c r="D1197" t="s">
        <v>5032</v>
      </c>
      <c r="E1197" t="s">
        <v>5036</v>
      </c>
      <c r="F1197" t="s">
        <v>5050</v>
      </c>
      <c r="G1197">
        <v>-95.712900000000005</v>
      </c>
      <c r="H1197">
        <v>37.090200000000003</v>
      </c>
      <c r="I1197">
        <v>92184</v>
      </c>
      <c r="J1197">
        <v>1622322</v>
      </c>
      <c r="K1197">
        <v>345943</v>
      </c>
      <c r="L1197">
        <v>126149</v>
      </c>
      <c r="M1197">
        <v>48030</v>
      </c>
      <c r="N1197">
        <v>5.6822489668809407E-2</v>
      </c>
      <c r="O1197">
        <v>1889526</v>
      </c>
      <c r="P1197">
        <v>1622322</v>
      </c>
      <c r="Q1197">
        <v>0</v>
      </c>
      <c r="T1197" t="s">
        <v>5061</v>
      </c>
      <c r="U1197">
        <v>45662</v>
      </c>
      <c r="V1197" t="s">
        <v>5080</v>
      </c>
      <c r="W1197" t="s">
        <v>5084</v>
      </c>
      <c r="X1197">
        <v>18</v>
      </c>
      <c r="Y1197" t="s">
        <v>5092</v>
      </c>
      <c r="Z1197" t="s">
        <v>5069</v>
      </c>
    </row>
    <row r="1198" spans="1:26" x14ac:dyDescent="0.3">
      <c r="A1198" t="s">
        <v>1219</v>
      </c>
      <c r="B1198" t="s">
        <v>5023</v>
      </c>
      <c r="C1198" t="s">
        <v>5030</v>
      </c>
      <c r="D1198" t="s">
        <v>5031</v>
      </c>
      <c r="E1198" t="s">
        <v>5036</v>
      </c>
      <c r="F1198" t="s">
        <v>5046</v>
      </c>
      <c r="G1198">
        <v>133.77510000000001</v>
      </c>
      <c r="H1198">
        <v>-25.2744</v>
      </c>
      <c r="I1198">
        <v>215796</v>
      </c>
      <c r="J1198">
        <v>1887039</v>
      </c>
      <c r="K1198">
        <v>240733</v>
      </c>
      <c r="L1198">
        <v>111046</v>
      </c>
      <c r="M1198">
        <v>49428</v>
      </c>
      <c r="N1198">
        <v>0.11435698700793449</v>
      </c>
      <c r="O1198">
        <v>2210173</v>
      </c>
      <c r="P1198">
        <v>1887039</v>
      </c>
      <c r="Q1198">
        <v>0</v>
      </c>
      <c r="R1198">
        <v>26080</v>
      </c>
      <c r="S1198">
        <v>1.18E-2</v>
      </c>
      <c r="T1198" t="s">
        <v>5052</v>
      </c>
      <c r="U1198">
        <v>45409</v>
      </c>
      <c r="V1198" t="s">
        <v>5088</v>
      </c>
      <c r="W1198" t="s">
        <v>5079</v>
      </c>
      <c r="X1198">
        <v>10</v>
      </c>
      <c r="Y1198" t="s">
        <v>5082</v>
      </c>
      <c r="Z1198" t="s">
        <v>5070</v>
      </c>
    </row>
    <row r="1199" spans="1:26" x14ac:dyDescent="0.3">
      <c r="A1199" t="s">
        <v>1220</v>
      </c>
      <c r="B1199" t="s">
        <v>5024</v>
      </c>
      <c r="C1199" t="s">
        <v>5029</v>
      </c>
      <c r="D1199" t="s">
        <v>5033</v>
      </c>
      <c r="E1199" t="s">
        <v>5039</v>
      </c>
      <c r="F1199" t="s">
        <v>5044</v>
      </c>
      <c r="G1199">
        <v>78.962900000000005</v>
      </c>
      <c r="H1199">
        <v>20.593699999999998</v>
      </c>
      <c r="I1199">
        <v>73282</v>
      </c>
      <c r="J1199">
        <v>304968</v>
      </c>
      <c r="K1199">
        <v>48175</v>
      </c>
      <c r="L1199">
        <v>15557</v>
      </c>
      <c r="M1199">
        <v>12956</v>
      </c>
      <c r="N1199">
        <v>0.24029605771962281</v>
      </c>
      <c r="O1199">
        <v>335822</v>
      </c>
      <c r="P1199">
        <v>0</v>
      </c>
      <c r="Q1199">
        <v>0</v>
      </c>
      <c r="T1199" t="s">
        <v>5056</v>
      </c>
      <c r="U1199">
        <v>45734</v>
      </c>
      <c r="V1199" t="s">
        <v>5089</v>
      </c>
      <c r="W1199" t="s">
        <v>5076</v>
      </c>
      <c r="X1199">
        <v>18</v>
      </c>
      <c r="Y1199" t="s">
        <v>5092</v>
      </c>
      <c r="Z1199" t="s">
        <v>5071</v>
      </c>
    </row>
    <row r="1200" spans="1:26" x14ac:dyDescent="0.3">
      <c r="A1200" t="s">
        <v>1221</v>
      </c>
      <c r="B1200" t="s">
        <v>5027</v>
      </c>
      <c r="C1200" t="s">
        <v>5029</v>
      </c>
      <c r="D1200" t="s">
        <v>5033</v>
      </c>
      <c r="E1200" t="s">
        <v>5036</v>
      </c>
      <c r="F1200" t="s">
        <v>5043</v>
      </c>
      <c r="G1200">
        <v>-3.4359999999999999</v>
      </c>
      <c r="H1200">
        <v>55.378100000000003</v>
      </c>
      <c r="I1200">
        <v>91331</v>
      </c>
      <c r="J1200">
        <v>430143</v>
      </c>
      <c r="K1200">
        <v>48079</v>
      </c>
      <c r="L1200">
        <v>31857</v>
      </c>
      <c r="M1200">
        <v>9942</v>
      </c>
      <c r="N1200">
        <v>0.21232827471524429</v>
      </c>
      <c r="O1200">
        <v>533962</v>
      </c>
      <c r="P1200">
        <v>373166</v>
      </c>
      <c r="Q1200">
        <v>0</v>
      </c>
      <c r="T1200" t="s">
        <v>5057</v>
      </c>
      <c r="U1200">
        <v>45365</v>
      </c>
      <c r="V1200" t="s">
        <v>5075</v>
      </c>
      <c r="W1200" t="s">
        <v>5076</v>
      </c>
      <c r="X1200">
        <v>8</v>
      </c>
      <c r="Y1200" t="s">
        <v>5082</v>
      </c>
      <c r="Z1200" t="s">
        <v>5071</v>
      </c>
    </row>
    <row r="1201" spans="1:26" x14ac:dyDescent="0.3">
      <c r="A1201" t="s">
        <v>1222</v>
      </c>
      <c r="B1201" t="s">
        <v>5024</v>
      </c>
      <c r="C1201" t="s">
        <v>5029</v>
      </c>
      <c r="D1201" t="s">
        <v>5033</v>
      </c>
      <c r="E1201" t="s">
        <v>5039</v>
      </c>
      <c r="F1201" t="s">
        <v>5043</v>
      </c>
      <c r="G1201">
        <v>-3.4359999999999999</v>
      </c>
      <c r="H1201">
        <v>55.378100000000003</v>
      </c>
      <c r="I1201">
        <v>44456</v>
      </c>
      <c r="J1201">
        <v>229936</v>
      </c>
      <c r="K1201">
        <v>35771</v>
      </c>
      <c r="L1201">
        <v>13438</v>
      </c>
      <c r="M1201">
        <v>12708</v>
      </c>
      <c r="N1201">
        <v>0.19334436225835519</v>
      </c>
      <c r="O1201">
        <v>296245</v>
      </c>
      <c r="P1201">
        <v>0</v>
      </c>
      <c r="Q1201">
        <v>0</v>
      </c>
      <c r="T1201" t="s">
        <v>5056</v>
      </c>
      <c r="U1201">
        <v>45614</v>
      </c>
      <c r="V1201" t="s">
        <v>5085</v>
      </c>
      <c r="W1201" t="s">
        <v>5094</v>
      </c>
      <c r="X1201">
        <v>17</v>
      </c>
      <c r="Y1201" t="s">
        <v>5077</v>
      </c>
      <c r="Z1201" t="s">
        <v>5070</v>
      </c>
    </row>
    <row r="1202" spans="1:26" x14ac:dyDescent="0.3">
      <c r="A1202" t="s">
        <v>1223</v>
      </c>
      <c r="B1202" t="s">
        <v>5027</v>
      </c>
      <c r="C1202" t="s">
        <v>5029</v>
      </c>
      <c r="D1202" t="s">
        <v>5033</v>
      </c>
      <c r="E1202" t="s">
        <v>5036</v>
      </c>
      <c r="F1202" t="s">
        <v>5049</v>
      </c>
      <c r="G1202">
        <v>-106.3468</v>
      </c>
      <c r="H1202">
        <v>56.130400000000002</v>
      </c>
      <c r="I1202">
        <v>54124</v>
      </c>
      <c r="J1202">
        <v>286751</v>
      </c>
      <c r="K1202">
        <v>60485</v>
      </c>
      <c r="L1202">
        <v>9844</v>
      </c>
      <c r="M1202">
        <v>13410</v>
      </c>
      <c r="N1202">
        <v>0.18874997227512491</v>
      </c>
      <c r="O1202">
        <v>338957</v>
      </c>
      <c r="P1202">
        <v>273079</v>
      </c>
      <c r="Q1202">
        <v>0</v>
      </c>
      <c r="T1202" t="s">
        <v>5057</v>
      </c>
      <c r="U1202">
        <v>45603</v>
      </c>
      <c r="V1202" t="s">
        <v>5075</v>
      </c>
      <c r="W1202" t="s">
        <v>5094</v>
      </c>
      <c r="X1202">
        <v>16</v>
      </c>
      <c r="Y1202" t="s">
        <v>5077</v>
      </c>
      <c r="Z1202" t="s">
        <v>5070</v>
      </c>
    </row>
    <row r="1203" spans="1:26" x14ac:dyDescent="0.3">
      <c r="A1203" t="s">
        <v>1224</v>
      </c>
      <c r="B1203" t="s">
        <v>5024</v>
      </c>
      <c r="C1203" t="s">
        <v>5029</v>
      </c>
      <c r="D1203" t="s">
        <v>5032</v>
      </c>
      <c r="E1203" t="s">
        <v>5036</v>
      </c>
      <c r="F1203" t="s">
        <v>5049</v>
      </c>
      <c r="G1203">
        <v>-106.3468</v>
      </c>
      <c r="H1203">
        <v>56.130400000000002</v>
      </c>
      <c r="I1203">
        <v>98288</v>
      </c>
      <c r="J1203">
        <v>1523442</v>
      </c>
      <c r="K1203">
        <v>196005</v>
      </c>
      <c r="L1203">
        <v>105918</v>
      </c>
      <c r="M1203">
        <v>58132</v>
      </c>
      <c r="N1203">
        <v>6.4517470610686814E-2</v>
      </c>
      <c r="O1203">
        <v>1767699</v>
      </c>
      <c r="P1203">
        <v>1523442</v>
      </c>
      <c r="Q1203">
        <v>0</v>
      </c>
      <c r="T1203" t="s">
        <v>5061</v>
      </c>
      <c r="U1203">
        <v>45662</v>
      </c>
      <c r="V1203" t="s">
        <v>5080</v>
      </c>
      <c r="W1203" t="s">
        <v>5084</v>
      </c>
      <c r="X1203">
        <v>17</v>
      </c>
      <c r="Y1203" t="s">
        <v>5077</v>
      </c>
      <c r="Z1203" t="s">
        <v>5070</v>
      </c>
    </row>
    <row r="1204" spans="1:26" x14ac:dyDescent="0.3">
      <c r="A1204" t="s">
        <v>1225</v>
      </c>
      <c r="B1204" t="s">
        <v>5023</v>
      </c>
      <c r="C1204" t="s">
        <v>5030</v>
      </c>
      <c r="D1204" t="s">
        <v>5033</v>
      </c>
      <c r="E1204" t="s">
        <v>5036</v>
      </c>
      <c r="F1204" t="s">
        <v>5050</v>
      </c>
      <c r="G1204">
        <v>-95.712900000000005</v>
      </c>
      <c r="H1204">
        <v>37.090200000000003</v>
      </c>
      <c r="I1204">
        <v>42103</v>
      </c>
      <c r="J1204">
        <v>245870</v>
      </c>
      <c r="K1204">
        <v>38749</v>
      </c>
      <c r="L1204">
        <v>17879</v>
      </c>
      <c r="M1204">
        <v>12283</v>
      </c>
      <c r="N1204">
        <v>0.17124358478321591</v>
      </c>
      <c r="O1204">
        <v>283847</v>
      </c>
      <c r="P1204">
        <v>231957</v>
      </c>
      <c r="Q1204">
        <v>0</v>
      </c>
      <c r="R1204">
        <v>6500</v>
      </c>
      <c r="S1204">
        <v>2.29E-2</v>
      </c>
      <c r="T1204" t="s">
        <v>5056</v>
      </c>
      <c r="U1204">
        <v>45579</v>
      </c>
      <c r="V1204" t="s">
        <v>5085</v>
      </c>
      <c r="W1204" t="s">
        <v>5090</v>
      </c>
      <c r="X1204">
        <v>16</v>
      </c>
      <c r="Y1204" t="s">
        <v>5077</v>
      </c>
      <c r="Z1204" t="s">
        <v>5070</v>
      </c>
    </row>
    <row r="1205" spans="1:26" x14ac:dyDescent="0.3">
      <c r="A1205" t="s">
        <v>1226</v>
      </c>
      <c r="B1205" t="s">
        <v>5027</v>
      </c>
      <c r="C1205" t="s">
        <v>5029</v>
      </c>
      <c r="D1205" t="s">
        <v>5033</v>
      </c>
      <c r="E1205" t="s">
        <v>5036</v>
      </c>
      <c r="F1205" t="s">
        <v>5047</v>
      </c>
      <c r="G1205">
        <v>138.25290000000001</v>
      </c>
      <c r="H1205">
        <v>36.204799999999999</v>
      </c>
      <c r="I1205">
        <v>35351</v>
      </c>
      <c r="J1205">
        <v>216922</v>
      </c>
      <c r="K1205">
        <v>51652</v>
      </c>
      <c r="L1205">
        <v>12815</v>
      </c>
      <c r="M1205">
        <v>8967</v>
      </c>
      <c r="N1205">
        <v>0.16296870104372191</v>
      </c>
      <c r="O1205">
        <v>264488</v>
      </c>
      <c r="P1205">
        <v>190701</v>
      </c>
      <c r="Q1205">
        <v>0</v>
      </c>
      <c r="T1205" t="s">
        <v>5057</v>
      </c>
      <c r="U1205">
        <v>45434</v>
      </c>
      <c r="V1205" t="s">
        <v>5078</v>
      </c>
      <c r="W1205" t="s">
        <v>5087</v>
      </c>
      <c r="X1205">
        <v>11</v>
      </c>
      <c r="Y1205" t="s">
        <v>5082</v>
      </c>
      <c r="Z1205" t="s">
        <v>5070</v>
      </c>
    </row>
    <row r="1206" spans="1:26" x14ac:dyDescent="0.3">
      <c r="A1206" t="s">
        <v>1227</v>
      </c>
      <c r="B1206" t="s">
        <v>5023</v>
      </c>
      <c r="C1206" t="s">
        <v>5029</v>
      </c>
      <c r="D1206" t="s">
        <v>5033</v>
      </c>
      <c r="E1206" t="s">
        <v>5036</v>
      </c>
      <c r="F1206" t="s">
        <v>5047</v>
      </c>
      <c r="G1206">
        <v>138.25290000000001</v>
      </c>
      <c r="H1206">
        <v>36.204799999999999</v>
      </c>
      <c r="I1206">
        <v>37089</v>
      </c>
      <c r="J1206">
        <v>198983</v>
      </c>
      <c r="K1206">
        <v>30823</v>
      </c>
      <c r="L1206">
        <v>13999</v>
      </c>
      <c r="M1206">
        <v>8144</v>
      </c>
      <c r="N1206">
        <v>0.18639473134465551</v>
      </c>
      <c r="O1206">
        <v>223527</v>
      </c>
      <c r="P1206">
        <v>184976</v>
      </c>
      <c r="Q1206">
        <v>0</v>
      </c>
      <c r="R1206">
        <v>2525</v>
      </c>
      <c r="S1206">
        <v>1.1299999999999999E-2</v>
      </c>
      <c r="T1206" t="s">
        <v>5056</v>
      </c>
      <c r="U1206">
        <v>45579</v>
      </c>
      <c r="V1206" t="s">
        <v>5085</v>
      </c>
      <c r="W1206" t="s">
        <v>5090</v>
      </c>
      <c r="X1206">
        <v>12</v>
      </c>
      <c r="Y1206" t="s">
        <v>5077</v>
      </c>
      <c r="Z1206" t="s">
        <v>5070</v>
      </c>
    </row>
    <row r="1207" spans="1:26" x14ac:dyDescent="0.3">
      <c r="A1207" t="s">
        <v>1228</v>
      </c>
      <c r="B1207" t="s">
        <v>5027</v>
      </c>
      <c r="C1207" t="s">
        <v>5029</v>
      </c>
      <c r="D1207" t="s">
        <v>5035</v>
      </c>
      <c r="E1207" t="s">
        <v>5040</v>
      </c>
      <c r="F1207" t="s">
        <v>5048</v>
      </c>
      <c r="G1207">
        <v>10.451499999999999</v>
      </c>
      <c r="H1207">
        <v>51.165700000000001</v>
      </c>
      <c r="I1207">
        <v>45150</v>
      </c>
      <c r="J1207">
        <v>260716</v>
      </c>
      <c r="K1207">
        <v>62698</v>
      </c>
      <c r="L1207">
        <v>11841</v>
      </c>
      <c r="M1207">
        <v>14282</v>
      </c>
      <c r="N1207">
        <v>0.1731806887576389</v>
      </c>
      <c r="O1207">
        <v>326629</v>
      </c>
      <c r="P1207">
        <v>0</v>
      </c>
      <c r="Q1207">
        <v>871718</v>
      </c>
      <c r="T1207" t="s">
        <v>5060</v>
      </c>
      <c r="U1207">
        <v>45580</v>
      </c>
      <c r="V1207" t="s">
        <v>5089</v>
      </c>
      <c r="W1207" t="s">
        <v>5090</v>
      </c>
      <c r="X1207">
        <v>16</v>
      </c>
      <c r="Y1207" t="s">
        <v>5077</v>
      </c>
      <c r="Z1207" t="s">
        <v>5070</v>
      </c>
    </row>
    <row r="1208" spans="1:26" x14ac:dyDescent="0.3">
      <c r="A1208" t="s">
        <v>1229</v>
      </c>
      <c r="B1208" t="s">
        <v>5027</v>
      </c>
      <c r="C1208" t="s">
        <v>5029</v>
      </c>
      <c r="D1208" t="s">
        <v>5032</v>
      </c>
      <c r="E1208" t="s">
        <v>5036</v>
      </c>
      <c r="F1208" t="s">
        <v>5048</v>
      </c>
      <c r="G1208">
        <v>10.451499999999999</v>
      </c>
      <c r="H1208">
        <v>51.165700000000001</v>
      </c>
      <c r="I1208">
        <v>24804</v>
      </c>
      <c r="J1208">
        <v>284297</v>
      </c>
      <c r="K1208">
        <v>29979</v>
      </c>
      <c r="L1208">
        <v>9976</v>
      </c>
      <c r="M1208">
        <v>13970</v>
      </c>
      <c r="N1208">
        <v>8.7248881426406716E-2</v>
      </c>
      <c r="O1208">
        <v>324079</v>
      </c>
      <c r="P1208">
        <v>275402</v>
      </c>
      <c r="Q1208">
        <v>0</v>
      </c>
      <c r="T1208" t="s">
        <v>5061</v>
      </c>
      <c r="U1208">
        <v>45574</v>
      </c>
      <c r="V1208" t="s">
        <v>5078</v>
      </c>
      <c r="W1208" t="s">
        <v>5090</v>
      </c>
      <c r="X1208">
        <v>19</v>
      </c>
      <c r="Y1208" t="s">
        <v>5092</v>
      </c>
      <c r="Z1208" t="s">
        <v>5069</v>
      </c>
    </row>
    <row r="1209" spans="1:26" x14ac:dyDescent="0.3">
      <c r="A1209" t="s">
        <v>1230</v>
      </c>
      <c r="B1209" t="s">
        <v>5023</v>
      </c>
      <c r="C1209" t="s">
        <v>5029</v>
      </c>
      <c r="D1209" t="s">
        <v>5033</v>
      </c>
      <c r="E1209" t="s">
        <v>5036</v>
      </c>
      <c r="F1209" t="s">
        <v>5043</v>
      </c>
      <c r="G1209">
        <v>-3.4359999999999999</v>
      </c>
      <c r="H1209">
        <v>55.378100000000003</v>
      </c>
      <c r="I1209">
        <v>50601</v>
      </c>
      <c r="J1209">
        <v>253074</v>
      </c>
      <c r="K1209">
        <v>52846</v>
      </c>
      <c r="L1209">
        <v>9025</v>
      </c>
      <c r="M1209">
        <v>9175</v>
      </c>
      <c r="N1209">
        <v>0.19994756434093031</v>
      </c>
      <c r="O1209">
        <v>302933</v>
      </c>
      <c r="P1209">
        <v>230849</v>
      </c>
      <c r="Q1209">
        <v>0</v>
      </c>
      <c r="R1209">
        <v>5846</v>
      </c>
      <c r="S1209">
        <v>1.9300000000000001E-2</v>
      </c>
      <c r="T1209" t="s">
        <v>5056</v>
      </c>
      <c r="U1209">
        <v>45656</v>
      </c>
      <c r="V1209" t="s">
        <v>5085</v>
      </c>
      <c r="W1209" t="s">
        <v>5081</v>
      </c>
      <c r="X1209">
        <v>16</v>
      </c>
      <c r="Y1209" t="s">
        <v>5077</v>
      </c>
      <c r="Z1209" t="s">
        <v>5070</v>
      </c>
    </row>
    <row r="1210" spans="1:26" x14ac:dyDescent="0.3">
      <c r="A1210" t="s">
        <v>1231</v>
      </c>
      <c r="B1210" t="s">
        <v>5025</v>
      </c>
      <c r="C1210" t="s">
        <v>5029</v>
      </c>
      <c r="D1210" t="s">
        <v>5033</v>
      </c>
      <c r="E1210" t="s">
        <v>5037</v>
      </c>
      <c r="F1210" t="s">
        <v>5049</v>
      </c>
      <c r="G1210">
        <v>-106.3468</v>
      </c>
      <c r="H1210">
        <v>56.130400000000002</v>
      </c>
      <c r="I1210">
        <v>3879</v>
      </c>
      <c r="J1210">
        <v>17055</v>
      </c>
      <c r="K1210">
        <v>3089</v>
      </c>
      <c r="L1210">
        <v>1209</v>
      </c>
      <c r="M1210">
        <v>458</v>
      </c>
      <c r="N1210">
        <v>0.22746906251398841</v>
      </c>
      <c r="O1210">
        <v>21516</v>
      </c>
      <c r="P1210">
        <v>0</v>
      </c>
      <c r="Q1210">
        <v>0</v>
      </c>
      <c r="T1210" t="s">
        <v>5056</v>
      </c>
      <c r="U1210">
        <v>45537</v>
      </c>
      <c r="V1210" t="s">
        <v>5085</v>
      </c>
      <c r="W1210" t="s">
        <v>5096</v>
      </c>
      <c r="X1210">
        <v>10</v>
      </c>
      <c r="Y1210" t="s">
        <v>5082</v>
      </c>
      <c r="Z1210" t="s">
        <v>5071</v>
      </c>
    </row>
    <row r="1211" spans="1:26" x14ac:dyDescent="0.3">
      <c r="A1211" t="s">
        <v>1232</v>
      </c>
      <c r="B1211" t="s">
        <v>5027</v>
      </c>
      <c r="C1211" t="s">
        <v>5029</v>
      </c>
      <c r="D1211" t="s">
        <v>5033</v>
      </c>
      <c r="E1211" t="s">
        <v>5036</v>
      </c>
      <c r="F1211" t="s">
        <v>5049</v>
      </c>
      <c r="G1211">
        <v>-106.3468</v>
      </c>
      <c r="H1211">
        <v>56.130400000000002</v>
      </c>
      <c r="I1211">
        <v>83632</v>
      </c>
      <c r="J1211">
        <v>430760</v>
      </c>
      <c r="K1211">
        <v>69698</v>
      </c>
      <c r="L1211">
        <v>15903</v>
      </c>
      <c r="M1211">
        <v>20086</v>
      </c>
      <c r="N1211">
        <v>0.19415083318766499</v>
      </c>
      <c r="O1211">
        <v>519037</v>
      </c>
      <c r="P1211">
        <v>416861</v>
      </c>
      <c r="Q1211">
        <v>0</v>
      </c>
      <c r="T1211" t="s">
        <v>5057</v>
      </c>
      <c r="U1211">
        <v>45415</v>
      </c>
      <c r="V1211" t="s">
        <v>5091</v>
      </c>
      <c r="W1211" t="s">
        <v>5087</v>
      </c>
      <c r="X1211">
        <v>9</v>
      </c>
      <c r="Y1211" t="s">
        <v>5082</v>
      </c>
      <c r="Z1211" t="s">
        <v>5070</v>
      </c>
    </row>
    <row r="1212" spans="1:26" x14ac:dyDescent="0.3">
      <c r="A1212" t="s">
        <v>1233</v>
      </c>
      <c r="B1212" t="s">
        <v>5024</v>
      </c>
      <c r="C1212" t="s">
        <v>5029</v>
      </c>
      <c r="D1212" t="s">
        <v>5035</v>
      </c>
      <c r="E1212" t="s">
        <v>5040</v>
      </c>
      <c r="F1212" t="s">
        <v>5048</v>
      </c>
      <c r="G1212">
        <v>10.451499999999999</v>
      </c>
      <c r="H1212">
        <v>51.165700000000001</v>
      </c>
      <c r="I1212">
        <v>53303</v>
      </c>
      <c r="J1212">
        <v>300615</v>
      </c>
      <c r="K1212">
        <v>58892</v>
      </c>
      <c r="L1212">
        <v>14098</v>
      </c>
      <c r="M1212">
        <v>16917</v>
      </c>
      <c r="N1212">
        <v>0.17731495221365409</v>
      </c>
      <c r="O1212">
        <v>365990</v>
      </c>
      <c r="P1212">
        <v>0</v>
      </c>
      <c r="Q1212">
        <v>134160</v>
      </c>
      <c r="T1212" t="s">
        <v>5058</v>
      </c>
      <c r="U1212">
        <v>45493</v>
      </c>
      <c r="V1212" t="s">
        <v>5088</v>
      </c>
      <c r="W1212" t="s">
        <v>5083</v>
      </c>
      <c r="X1212">
        <v>12</v>
      </c>
      <c r="Y1212" t="s">
        <v>5077</v>
      </c>
      <c r="Z1212" t="s">
        <v>5070</v>
      </c>
    </row>
    <row r="1213" spans="1:26" x14ac:dyDescent="0.3">
      <c r="A1213" t="s">
        <v>1234</v>
      </c>
      <c r="B1213" t="s">
        <v>5025</v>
      </c>
      <c r="C1213" t="s">
        <v>5029</v>
      </c>
      <c r="D1213" t="s">
        <v>5031</v>
      </c>
      <c r="E1213" t="s">
        <v>5036</v>
      </c>
      <c r="F1213" t="s">
        <v>5047</v>
      </c>
      <c r="G1213">
        <v>138.25290000000001</v>
      </c>
      <c r="H1213">
        <v>36.204799999999999</v>
      </c>
      <c r="I1213">
        <v>402338</v>
      </c>
      <c r="J1213">
        <v>3186097</v>
      </c>
      <c r="K1213">
        <v>698138</v>
      </c>
      <c r="L1213">
        <v>174374</v>
      </c>
      <c r="M1213">
        <v>177752</v>
      </c>
      <c r="N1213">
        <v>0.1262794749617939</v>
      </c>
      <c r="O1213">
        <v>3675270</v>
      </c>
      <c r="P1213">
        <v>3186097</v>
      </c>
      <c r="Q1213">
        <v>0</v>
      </c>
      <c r="T1213" t="s">
        <v>5052</v>
      </c>
      <c r="U1213">
        <v>45532</v>
      </c>
      <c r="V1213" t="s">
        <v>5078</v>
      </c>
      <c r="W1213" t="s">
        <v>5095</v>
      </c>
      <c r="X1213">
        <v>17</v>
      </c>
      <c r="Y1213" t="s">
        <v>5077</v>
      </c>
      <c r="Z1213" t="s">
        <v>5070</v>
      </c>
    </row>
    <row r="1214" spans="1:26" x14ac:dyDescent="0.3">
      <c r="A1214" t="s">
        <v>1235</v>
      </c>
      <c r="B1214" t="s">
        <v>5023</v>
      </c>
      <c r="C1214" t="s">
        <v>5029</v>
      </c>
      <c r="D1214" t="s">
        <v>5032</v>
      </c>
      <c r="E1214" t="s">
        <v>5036</v>
      </c>
      <c r="F1214" t="s">
        <v>5050</v>
      </c>
      <c r="G1214">
        <v>-95.712900000000005</v>
      </c>
      <c r="H1214">
        <v>37.090200000000003</v>
      </c>
      <c r="I1214">
        <v>37087</v>
      </c>
      <c r="J1214">
        <v>438068</v>
      </c>
      <c r="K1214">
        <v>70787</v>
      </c>
      <c r="L1214">
        <v>32824</v>
      </c>
      <c r="M1214">
        <v>24466</v>
      </c>
      <c r="N1214">
        <v>8.4660609434272338E-2</v>
      </c>
      <c r="O1214">
        <v>541952</v>
      </c>
      <c r="P1214">
        <v>394405</v>
      </c>
      <c r="Q1214">
        <v>0</v>
      </c>
      <c r="R1214">
        <v>7370</v>
      </c>
      <c r="S1214">
        <v>1.3599999999999999E-2</v>
      </c>
      <c r="T1214" t="s">
        <v>5059</v>
      </c>
      <c r="U1214">
        <v>45351</v>
      </c>
      <c r="V1214" t="s">
        <v>5075</v>
      </c>
      <c r="W1214" t="s">
        <v>5086</v>
      </c>
      <c r="X1214">
        <v>13</v>
      </c>
      <c r="Y1214" t="s">
        <v>5077</v>
      </c>
      <c r="Z1214" t="s">
        <v>5069</v>
      </c>
    </row>
    <row r="1215" spans="1:26" x14ac:dyDescent="0.3">
      <c r="A1215" t="s">
        <v>1236</v>
      </c>
      <c r="B1215" t="s">
        <v>5027</v>
      </c>
      <c r="C1215" t="s">
        <v>5029</v>
      </c>
      <c r="D1215" t="s">
        <v>5033</v>
      </c>
      <c r="E1215" t="s">
        <v>5036</v>
      </c>
      <c r="F1215" t="s">
        <v>5050</v>
      </c>
      <c r="G1215">
        <v>-95.712900000000005</v>
      </c>
      <c r="H1215">
        <v>37.090200000000003</v>
      </c>
      <c r="I1215">
        <v>51959</v>
      </c>
      <c r="J1215">
        <v>209908</v>
      </c>
      <c r="K1215">
        <v>26605</v>
      </c>
      <c r="L1215">
        <v>8809</v>
      </c>
      <c r="M1215">
        <v>7707</v>
      </c>
      <c r="N1215">
        <v>0.24753460013996301</v>
      </c>
      <c r="O1215">
        <v>241444</v>
      </c>
      <c r="P1215">
        <v>188699</v>
      </c>
      <c r="Q1215">
        <v>0</v>
      </c>
      <c r="T1215" t="s">
        <v>5057</v>
      </c>
      <c r="U1215">
        <v>45500</v>
      </c>
      <c r="V1215" t="s">
        <v>5088</v>
      </c>
      <c r="W1215" t="s">
        <v>5083</v>
      </c>
      <c r="X1215">
        <v>11</v>
      </c>
      <c r="Y1215" t="s">
        <v>5082</v>
      </c>
      <c r="Z1215" t="s">
        <v>5071</v>
      </c>
    </row>
    <row r="1216" spans="1:26" x14ac:dyDescent="0.3">
      <c r="A1216" t="s">
        <v>1237</v>
      </c>
      <c r="B1216" t="s">
        <v>5024</v>
      </c>
      <c r="C1216" t="s">
        <v>5030</v>
      </c>
      <c r="D1216" t="s">
        <v>5033</v>
      </c>
      <c r="E1216" t="s">
        <v>5039</v>
      </c>
      <c r="F1216" t="s">
        <v>5044</v>
      </c>
      <c r="G1216">
        <v>78.962900000000005</v>
      </c>
      <c r="H1216">
        <v>20.593699999999998</v>
      </c>
      <c r="I1216">
        <v>75937</v>
      </c>
      <c r="J1216">
        <v>331576</v>
      </c>
      <c r="K1216">
        <v>49101</v>
      </c>
      <c r="L1216">
        <v>12185</v>
      </c>
      <c r="M1216">
        <v>10559</v>
      </c>
      <c r="N1216">
        <v>0.22901950698304749</v>
      </c>
      <c r="O1216">
        <v>402684</v>
      </c>
      <c r="P1216">
        <v>0</v>
      </c>
      <c r="Q1216">
        <v>0</v>
      </c>
      <c r="T1216" t="s">
        <v>5056</v>
      </c>
      <c r="U1216">
        <v>45730</v>
      </c>
      <c r="V1216" t="s">
        <v>5091</v>
      </c>
      <c r="W1216" t="s">
        <v>5076</v>
      </c>
      <c r="X1216">
        <v>12</v>
      </c>
      <c r="Y1216" t="s">
        <v>5077</v>
      </c>
      <c r="Z1216" t="s">
        <v>5071</v>
      </c>
    </row>
    <row r="1217" spans="1:26" x14ac:dyDescent="0.3">
      <c r="A1217" t="s">
        <v>1238</v>
      </c>
      <c r="B1217" t="s">
        <v>5027</v>
      </c>
      <c r="C1217" t="s">
        <v>5029</v>
      </c>
      <c r="D1217" t="s">
        <v>5033</v>
      </c>
      <c r="E1217" t="s">
        <v>5036</v>
      </c>
      <c r="F1217" t="s">
        <v>5050</v>
      </c>
      <c r="G1217">
        <v>-95.712900000000005</v>
      </c>
      <c r="H1217">
        <v>37.090200000000003</v>
      </c>
      <c r="I1217">
        <v>12488</v>
      </c>
      <c r="J1217">
        <v>52532</v>
      </c>
      <c r="K1217">
        <v>11135</v>
      </c>
      <c r="L1217">
        <v>3922</v>
      </c>
      <c r="M1217">
        <v>2640</v>
      </c>
      <c r="N1217">
        <v>0.23772360958357511</v>
      </c>
      <c r="O1217">
        <v>61273</v>
      </c>
      <c r="P1217">
        <v>49517</v>
      </c>
      <c r="Q1217">
        <v>0</v>
      </c>
      <c r="T1217" t="s">
        <v>5057</v>
      </c>
      <c r="U1217">
        <v>45328</v>
      </c>
      <c r="V1217" t="s">
        <v>5089</v>
      </c>
      <c r="W1217" t="s">
        <v>5086</v>
      </c>
      <c r="X1217">
        <v>10</v>
      </c>
      <c r="Y1217" t="s">
        <v>5082</v>
      </c>
      <c r="Z1217" t="s">
        <v>5071</v>
      </c>
    </row>
    <row r="1218" spans="1:26" x14ac:dyDescent="0.3">
      <c r="A1218" t="s">
        <v>1239</v>
      </c>
      <c r="B1218" t="s">
        <v>5027</v>
      </c>
      <c r="C1218" t="s">
        <v>5030</v>
      </c>
      <c r="D1218" t="s">
        <v>5033</v>
      </c>
      <c r="E1218" t="s">
        <v>5036</v>
      </c>
      <c r="F1218" t="s">
        <v>5047</v>
      </c>
      <c r="G1218">
        <v>138.25290000000001</v>
      </c>
      <c r="H1218">
        <v>36.204799999999999</v>
      </c>
      <c r="I1218">
        <v>39169</v>
      </c>
      <c r="J1218">
        <v>175092</v>
      </c>
      <c r="K1218">
        <v>37061</v>
      </c>
      <c r="L1218">
        <v>6583</v>
      </c>
      <c r="M1218">
        <v>4414</v>
      </c>
      <c r="N1218">
        <v>0.22370921663799079</v>
      </c>
      <c r="O1218">
        <v>204704</v>
      </c>
      <c r="P1218">
        <v>164376</v>
      </c>
      <c r="Q1218">
        <v>0</v>
      </c>
      <c r="T1218" t="s">
        <v>5057</v>
      </c>
      <c r="U1218">
        <v>45353</v>
      </c>
      <c r="V1218" t="s">
        <v>5088</v>
      </c>
      <c r="W1218" t="s">
        <v>5076</v>
      </c>
      <c r="X1218">
        <v>11</v>
      </c>
      <c r="Y1218" t="s">
        <v>5082</v>
      </c>
      <c r="Z1218" t="s">
        <v>5071</v>
      </c>
    </row>
    <row r="1219" spans="1:26" x14ac:dyDescent="0.3">
      <c r="A1219" t="s">
        <v>1240</v>
      </c>
      <c r="B1219" t="s">
        <v>5027</v>
      </c>
      <c r="C1219" t="s">
        <v>5030</v>
      </c>
      <c r="D1219" t="s">
        <v>5033</v>
      </c>
      <c r="E1219" t="s">
        <v>5036</v>
      </c>
      <c r="F1219" t="s">
        <v>5048</v>
      </c>
      <c r="G1219">
        <v>10.451499999999999</v>
      </c>
      <c r="H1219">
        <v>51.165700000000001</v>
      </c>
      <c r="I1219">
        <v>35608</v>
      </c>
      <c r="J1219">
        <v>189493</v>
      </c>
      <c r="K1219">
        <v>20747</v>
      </c>
      <c r="L1219">
        <v>6932</v>
      </c>
      <c r="M1219">
        <v>10298</v>
      </c>
      <c r="N1219">
        <v>0.18791705587315821</v>
      </c>
      <c r="O1219">
        <v>232461</v>
      </c>
      <c r="P1219">
        <v>184615</v>
      </c>
      <c r="Q1219">
        <v>0</v>
      </c>
      <c r="T1219" t="s">
        <v>5057</v>
      </c>
      <c r="U1219">
        <v>45521</v>
      </c>
      <c r="V1219" t="s">
        <v>5088</v>
      </c>
      <c r="W1219" t="s">
        <v>5095</v>
      </c>
      <c r="X1219">
        <v>15</v>
      </c>
      <c r="Y1219" t="s">
        <v>5077</v>
      </c>
      <c r="Z1219" t="s">
        <v>5070</v>
      </c>
    </row>
    <row r="1220" spans="1:26" x14ac:dyDescent="0.3">
      <c r="A1220" t="s">
        <v>1241</v>
      </c>
      <c r="B1220" t="s">
        <v>5024</v>
      </c>
      <c r="C1220" t="s">
        <v>5029</v>
      </c>
      <c r="D1220" t="s">
        <v>5031</v>
      </c>
      <c r="E1220" t="s">
        <v>5036</v>
      </c>
      <c r="F1220" t="s">
        <v>5043</v>
      </c>
      <c r="G1220">
        <v>-3.4359999999999999</v>
      </c>
      <c r="H1220">
        <v>55.378100000000003</v>
      </c>
      <c r="I1220">
        <v>230463</v>
      </c>
      <c r="J1220">
        <v>2550500</v>
      </c>
      <c r="K1220">
        <v>351918</v>
      </c>
      <c r="L1220">
        <v>147329</v>
      </c>
      <c r="M1220">
        <v>104833</v>
      </c>
      <c r="N1220">
        <v>9.0360051502637567E-2</v>
      </c>
      <c r="O1220">
        <v>3139887</v>
      </c>
      <c r="P1220">
        <v>2550500</v>
      </c>
      <c r="Q1220">
        <v>0</v>
      </c>
      <c r="T1220" t="s">
        <v>5052</v>
      </c>
      <c r="U1220">
        <v>45745</v>
      </c>
      <c r="V1220" t="s">
        <v>5088</v>
      </c>
      <c r="W1220" t="s">
        <v>5076</v>
      </c>
      <c r="X1220">
        <v>16</v>
      </c>
      <c r="Y1220" t="s">
        <v>5077</v>
      </c>
      <c r="Z1220" t="s">
        <v>5069</v>
      </c>
    </row>
    <row r="1221" spans="1:26" x14ac:dyDescent="0.3">
      <c r="A1221" t="s">
        <v>1242</v>
      </c>
      <c r="B1221" t="s">
        <v>5024</v>
      </c>
      <c r="C1221" t="s">
        <v>5030</v>
      </c>
      <c r="D1221" t="s">
        <v>5033</v>
      </c>
      <c r="E1221" t="s">
        <v>5039</v>
      </c>
      <c r="F1221" t="s">
        <v>5048</v>
      </c>
      <c r="G1221">
        <v>10.451499999999999</v>
      </c>
      <c r="H1221">
        <v>51.165700000000001</v>
      </c>
      <c r="I1221">
        <v>57049</v>
      </c>
      <c r="J1221">
        <v>301467</v>
      </c>
      <c r="K1221">
        <v>44136</v>
      </c>
      <c r="L1221">
        <v>19506</v>
      </c>
      <c r="M1221">
        <v>6223</v>
      </c>
      <c r="N1221">
        <v>0.18924103962776689</v>
      </c>
      <c r="O1221">
        <v>354082</v>
      </c>
      <c r="P1221">
        <v>0</v>
      </c>
      <c r="Q1221">
        <v>0</v>
      </c>
      <c r="T1221" t="s">
        <v>5056</v>
      </c>
      <c r="U1221">
        <v>45365</v>
      </c>
      <c r="V1221" t="s">
        <v>5075</v>
      </c>
      <c r="W1221" t="s">
        <v>5076</v>
      </c>
      <c r="X1221">
        <v>15</v>
      </c>
      <c r="Y1221" t="s">
        <v>5077</v>
      </c>
      <c r="Z1221" t="s">
        <v>5070</v>
      </c>
    </row>
    <row r="1222" spans="1:26" x14ac:dyDescent="0.3">
      <c r="A1222" t="s">
        <v>1243</v>
      </c>
      <c r="B1222" t="s">
        <v>5025</v>
      </c>
      <c r="C1222" t="s">
        <v>5029</v>
      </c>
      <c r="D1222" t="s">
        <v>5033</v>
      </c>
      <c r="E1222" t="s">
        <v>5039</v>
      </c>
      <c r="F1222" t="s">
        <v>5050</v>
      </c>
      <c r="G1222">
        <v>-95.712900000000005</v>
      </c>
      <c r="H1222">
        <v>37.090200000000003</v>
      </c>
      <c r="I1222">
        <v>41554</v>
      </c>
      <c r="J1222">
        <v>212316</v>
      </c>
      <c r="K1222">
        <v>32432</v>
      </c>
      <c r="L1222">
        <v>12139</v>
      </c>
      <c r="M1222">
        <v>4864</v>
      </c>
      <c r="N1222">
        <v>0.19572047945493981</v>
      </c>
      <c r="O1222">
        <v>267099</v>
      </c>
      <c r="P1222">
        <v>0</v>
      </c>
      <c r="Q1222">
        <v>0</v>
      </c>
      <c r="T1222" t="s">
        <v>5056</v>
      </c>
      <c r="U1222">
        <v>45727</v>
      </c>
      <c r="V1222" t="s">
        <v>5089</v>
      </c>
      <c r="W1222" t="s">
        <v>5076</v>
      </c>
      <c r="X1222">
        <v>13</v>
      </c>
      <c r="Y1222" t="s">
        <v>5077</v>
      </c>
      <c r="Z1222" t="s">
        <v>5070</v>
      </c>
    </row>
    <row r="1223" spans="1:26" x14ac:dyDescent="0.3">
      <c r="A1223" t="s">
        <v>1244</v>
      </c>
      <c r="B1223" t="s">
        <v>5024</v>
      </c>
      <c r="C1223" t="s">
        <v>5029</v>
      </c>
      <c r="D1223" t="s">
        <v>5033</v>
      </c>
      <c r="E1223" t="s">
        <v>5039</v>
      </c>
      <c r="F1223" t="s">
        <v>5049</v>
      </c>
      <c r="G1223">
        <v>-106.3468</v>
      </c>
      <c r="H1223">
        <v>56.130400000000002</v>
      </c>
      <c r="I1223">
        <v>72328</v>
      </c>
      <c r="J1223">
        <v>317720</v>
      </c>
      <c r="K1223">
        <v>70051</v>
      </c>
      <c r="L1223">
        <v>18457</v>
      </c>
      <c r="M1223">
        <v>15770</v>
      </c>
      <c r="N1223">
        <v>0.22764782994048449</v>
      </c>
      <c r="O1223">
        <v>391549</v>
      </c>
      <c r="P1223">
        <v>0</v>
      </c>
      <c r="Q1223">
        <v>0</v>
      </c>
      <c r="T1223" t="s">
        <v>5056</v>
      </c>
      <c r="U1223">
        <v>45693</v>
      </c>
      <c r="V1223" t="s">
        <v>5078</v>
      </c>
      <c r="W1223" t="s">
        <v>5086</v>
      </c>
      <c r="X1223">
        <v>10</v>
      </c>
      <c r="Y1223" t="s">
        <v>5082</v>
      </c>
      <c r="Z1223" t="s">
        <v>5071</v>
      </c>
    </row>
    <row r="1224" spans="1:26" x14ac:dyDescent="0.3">
      <c r="A1224" t="s">
        <v>1245</v>
      </c>
      <c r="B1224" t="s">
        <v>5027</v>
      </c>
      <c r="C1224" t="s">
        <v>5029</v>
      </c>
      <c r="D1224" t="s">
        <v>5031</v>
      </c>
      <c r="E1224" t="s">
        <v>5040</v>
      </c>
      <c r="F1224" t="s">
        <v>5050</v>
      </c>
      <c r="G1224">
        <v>-95.712900000000005</v>
      </c>
      <c r="H1224">
        <v>37.090200000000003</v>
      </c>
      <c r="I1224">
        <v>37703</v>
      </c>
      <c r="J1224">
        <v>284089</v>
      </c>
      <c r="K1224">
        <v>43559</v>
      </c>
      <c r="L1224">
        <v>20012</v>
      </c>
      <c r="M1224">
        <v>9030</v>
      </c>
      <c r="N1224">
        <v>0.13271641874305271</v>
      </c>
      <c r="O1224">
        <v>344952</v>
      </c>
      <c r="P1224">
        <v>0</v>
      </c>
      <c r="Q1224">
        <v>1618096</v>
      </c>
      <c r="T1224" t="s">
        <v>5052</v>
      </c>
      <c r="U1224">
        <v>45403</v>
      </c>
      <c r="V1224" t="s">
        <v>5080</v>
      </c>
      <c r="W1224" t="s">
        <v>5079</v>
      </c>
      <c r="X1224">
        <v>10</v>
      </c>
      <c r="Y1224" t="s">
        <v>5082</v>
      </c>
      <c r="Z1224" t="s">
        <v>5070</v>
      </c>
    </row>
    <row r="1225" spans="1:26" x14ac:dyDescent="0.3">
      <c r="A1225" t="s">
        <v>1246</v>
      </c>
      <c r="B1225" t="s">
        <v>5025</v>
      </c>
      <c r="C1225" t="s">
        <v>5029</v>
      </c>
      <c r="D1225" t="s">
        <v>5033</v>
      </c>
      <c r="E1225" t="s">
        <v>5037</v>
      </c>
      <c r="F1225" t="s">
        <v>5049</v>
      </c>
      <c r="G1225">
        <v>-106.3468</v>
      </c>
      <c r="H1225">
        <v>56.130400000000002</v>
      </c>
      <c r="I1225">
        <v>20762</v>
      </c>
      <c r="J1225">
        <v>100384</v>
      </c>
      <c r="K1225">
        <v>16955</v>
      </c>
      <c r="L1225">
        <v>7117</v>
      </c>
      <c r="M1225">
        <v>5741</v>
      </c>
      <c r="N1225">
        <v>0.20683409920716109</v>
      </c>
      <c r="O1225">
        <v>121365</v>
      </c>
      <c r="P1225">
        <v>0</v>
      </c>
      <c r="Q1225">
        <v>0</v>
      </c>
      <c r="T1225" t="s">
        <v>5056</v>
      </c>
      <c r="U1225">
        <v>45617</v>
      </c>
      <c r="V1225" t="s">
        <v>5075</v>
      </c>
      <c r="W1225" t="s">
        <v>5094</v>
      </c>
      <c r="X1225">
        <v>11</v>
      </c>
      <c r="Y1225" t="s">
        <v>5082</v>
      </c>
      <c r="Z1225" t="s">
        <v>5071</v>
      </c>
    </row>
    <row r="1226" spans="1:26" x14ac:dyDescent="0.3">
      <c r="A1226" t="s">
        <v>1247</v>
      </c>
      <c r="B1226" t="s">
        <v>5027</v>
      </c>
      <c r="C1226" t="s">
        <v>5030</v>
      </c>
      <c r="D1226" t="s">
        <v>5033</v>
      </c>
      <c r="E1226" t="s">
        <v>5036</v>
      </c>
      <c r="F1226" t="s">
        <v>5047</v>
      </c>
      <c r="G1226">
        <v>138.25290000000001</v>
      </c>
      <c r="H1226">
        <v>36.204799999999999</v>
      </c>
      <c r="I1226">
        <v>32267</v>
      </c>
      <c r="J1226">
        <v>158178</v>
      </c>
      <c r="K1226">
        <v>31512</v>
      </c>
      <c r="L1226">
        <v>11889</v>
      </c>
      <c r="M1226">
        <v>3787</v>
      </c>
      <c r="N1226">
        <v>0.20399355278273409</v>
      </c>
      <c r="O1226">
        <v>181337</v>
      </c>
      <c r="P1226">
        <v>152965</v>
      </c>
      <c r="Q1226">
        <v>0</v>
      </c>
      <c r="T1226" t="s">
        <v>5057</v>
      </c>
      <c r="U1226">
        <v>45758</v>
      </c>
      <c r="V1226" t="s">
        <v>5091</v>
      </c>
      <c r="W1226" t="s">
        <v>5079</v>
      </c>
      <c r="X1226">
        <v>15</v>
      </c>
      <c r="Y1226" t="s">
        <v>5077</v>
      </c>
      <c r="Z1226" t="s">
        <v>5071</v>
      </c>
    </row>
    <row r="1227" spans="1:26" x14ac:dyDescent="0.3">
      <c r="A1227" t="s">
        <v>1248</v>
      </c>
      <c r="B1227" t="s">
        <v>5025</v>
      </c>
      <c r="C1227" t="s">
        <v>5029</v>
      </c>
      <c r="D1227" t="s">
        <v>5031</v>
      </c>
      <c r="E1227" t="s">
        <v>5039</v>
      </c>
      <c r="F1227" t="s">
        <v>5047</v>
      </c>
      <c r="G1227">
        <v>138.25290000000001</v>
      </c>
      <c r="H1227">
        <v>36.204799999999999</v>
      </c>
      <c r="I1227">
        <v>86840</v>
      </c>
      <c r="J1227">
        <v>671579</v>
      </c>
      <c r="K1227">
        <v>153492</v>
      </c>
      <c r="L1227">
        <v>34086</v>
      </c>
      <c r="M1227">
        <v>15831</v>
      </c>
      <c r="N1227">
        <v>0.12930807901675989</v>
      </c>
      <c r="O1227">
        <v>797537</v>
      </c>
      <c r="P1227">
        <v>0</v>
      </c>
      <c r="Q1227">
        <v>0</v>
      </c>
      <c r="T1227" t="s">
        <v>5051</v>
      </c>
      <c r="U1227">
        <v>45398</v>
      </c>
      <c r="V1227" t="s">
        <v>5089</v>
      </c>
      <c r="W1227" t="s">
        <v>5079</v>
      </c>
      <c r="X1227">
        <v>11</v>
      </c>
      <c r="Y1227" t="s">
        <v>5082</v>
      </c>
      <c r="Z1227" t="s">
        <v>5070</v>
      </c>
    </row>
    <row r="1228" spans="1:26" x14ac:dyDescent="0.3">
      <c r="A1228" t="s">
        <v>1249</v>
      </c>
      <c r="B1228" t="s">
        <v>5023</v>
      </c>
      <c r="C1228" t="s">
        <v>5029</v>
      </c>
      <c r="D1228" t="s">
        <v>5033</v>
      </c>
      <c r="E1228" t="s">
        <v>5036</v>
      </c>
      <c r="F1228" t="s">
        <v>5047</v>
      </c>
      <c r="G1228">
        <v>138.25290000000001</v>
      </c>
      <c r="H1228">
        <v>36.204799999999999</v>
      </c>
      <c r="I1228">
        <v>71292</v>
      </c>
      <c r="J1228">
        <v>305356</v>
      </c>
      <c r="K1228">
        <v>41104</v>
      </c>
      <c r="L1228">
        <v>13606</v>
      </c>
      <c r="M1228">
        <v>15539</v>
      </c>
      <c r="N1228">
        <v>0.23347321217283901</v>
      </c>
      <c r="O1228">
        <v>340504</v>
      </c>
      <c r="P1228">
        <v>271100</v>
      </c>
      <c r="Q1228">
        <v>0</v>
      </c>
      <c r="R1228">
        <v>7354</v>
      </c>
      <c r="S1228">
        <v>2.1600000000000001E-2</v>
      </c>
      <c r="T1228" t="s">
        <v>5056</v>
      </c>
      <c r="U1228">
        <v>45664</v>
      </c>
      <c r="V1228" t="s">
        <v>5089</v>
      </c>
      <c r="W1228" t="s">
        <v>5084</v>
      </c>
      <c r="X1228">
        <v>16</v>
      </c>
      <c r="Y1228" t="s">
        <v>5077</v>
      </c>
      <c r="Z1228" t="s">
        <v>5071</v>
      </c>
    </row>
    <row r="1229" spans="1:26" x14ac:dyDescent="0.3">
      <c r="A1229" t="s">
        <v>1250</v>
      </c>
      <c r="B1229" t="s">
        <v>5023</v>
      </c>
      <c r="C1229" t="s">
        <v>5029</v>
      </c>
      <c r="D1229" t="s">
        <v>5032</v>
      </c>
      <c r="E1229" t="s">
        <v>5036</v>
      </c>
      <c r="F1229" t="s">
        <v>5047</v>
      </c>
      <c r="G1229">
        <v>138.25290000000001</v>
      </c>
      <c r="H1229">
        <v>36.204799999999999</v>
      </c>
      <c r="I1229">
        <v>31228</v>
      </c>
      <c r="J1229">
        <v>445517</v>
      </c>
      <c r="K1229">
        <v>84385</v>
      </c>
      <c r="L1229">
        <v>15362</v>
      </c>
      <c r="M1229">
        <v>14922</v>
      </c>
      <c r="N1229">
        <v>7.0094355722324475E-2</v>
      </c>
      <c r="O1229">
        <v>498061</v>
      </c>
      <c r="P1229">
        <v>402257</v>
      </c>
      <c r="Q1229">
        <v>0</v>
      </c>
      <c r="R1229">
        <v>9313</v>
      </c>
      <c r="S1229">
        <v>1.8700000000000001E-2</v>
      </c>
      <c r="T1229" t="s">
        <v>5059</v>
      </c>
      <c r="U1229">
        <v>45325</v>
      </c>
      <c r="V1229" t="s">
        <v>5088</v>
      </c>
      <c r="W1229" t="s">
        <v>5086</v>
      </c>
      <c r="X1229">
        <v>15</v>
      </c>
      <c r="Y1229" t="s">
        <v>5077</v>
      </c>
      <c r="Z1229" t="s">
        <v>5069</v>
      </c>
    </row>
    <row r="1230" spans="1:26" x14ac:dyDescent="0.3">
      <c r="A1230" t="s">
        <v>1251</v>
      </c>
      <c r="B1230" t="s">
        <v>5023</v>
      </c>
      <c r="C1230" t="s">
        <v>5029</v>
      </c>
      <c r="D1230" t="s">
        <v>5033</v>
      </c>
      <c r="E1230" t="s">
        <v>5036</v>
      </c>
      <c r="F1230" t="s">
        <v>5046</v>
      </c>
      <c r="G1230">
        <v>133.77510000000001</v>
      </c>
      <c r="H1230">
        <v>-25.2744</v>
      </c>
      <c r="I1230">
        <v>579415</v>
      </c>
      <c r="J1230">
        <v>2925293</v>
      </c>
      <c r="K1230">
        <v>714448</v>
      </c>
      <c r="L1230">
        <v>205832</v>
      </c>
      <c r="M1230">
        <v>112288</v>
      </c>
      <c r="N1230">
        <v>0.19807081067326271</v>
      </c>
      <c r="O1230">
        <v>3348642</v>
      </c>
      <c r="P1230">
        <v>2925293</v>
      </c>
      <c r="Q1230">
        <v>0</v>
      </c>
      <c r="R1230">
        <v>51569</v>
      </c>
      <c r="S1230">
        <v>1.54E-2</v>
      </c>
      <c r="T1230" t="s">
        <v>5057</v>
      </c>
      <c r="U1230">
        <v>45702</v>
      </c>
      <c r="V1230" t="s">
        <v>5091</v>
      </c>
      <c r="W1230" t="s">
        <v>5086</v>
      </c>
      <c r="X1230">
        <v>17</v>
      </c>
      <c r="Y1230" t="s">
        <v>5077</v>
      </c>
      <c r="Z1230" t="s">
        <v>5070</v>
      </c>
    </row>
    <row r="1231" spans="1:26" x14ac:dyDescent="0.3">
      <c r="A1231" t="s">
        <v>1252</v>
      </c>
      <c r="B1231" t="s">
        <v>5025</v>
      </c>
      <c r="C1231" t="s">
        <v>5029</v>
      </c>
      <c r="D1231" t="s">
        <v>5033</v>
      </c>
      <c r="E1231" t="s">
        <v>5036</v>
      </c>
      <c r="F1231" t="s">
        <v>5045</v>
      </c>
      <c r="G1231">
        <v>-51.9253</v>
      </c>
      <c r="H1231">
        <v>-14.234999999999999</v>
      </c>
      <c r="I1231">
        <v>345197</v>
      </c>
      <c r="J1231">
        <v>1854720</v>
      </c>
      <c r="K1231">
        <v>230259</v>
      </c>
      <c r="L1231">
        <v>107867</v>
      </c>
      <c r="M1231">
        <v>107111</v>
      </c>
      <c r="N1231">
        <v>0.1861185363956461</v>
      </c>
      <c r="O1231">
        <v>2041612</v>
      </c>
      <c r="P1231">
        <v>1854720</v>
      </c>
      <c r="Q1231">
        <v>0</v>
      </c>
      <c r="T1231" t="s">
        <v>5057</v>
      </c>
      <c r="U1231">
        <v>45461</v>
      </c>
      <c r="V1231" t="s">
        <v>5089</v>
      </c>
      <c r="W1231" t="s">
        <v>5093</v>
      </c>
      <c r="X1231">
        <v>15</v>
      </c>
      <c r="Y1231" t="s">
        <v>5077</v>
      </c>
      <c r="Z1231" t="s">
        <v>5070</v>
      </c>
    </row>
    <row r="1232" spans="1:26" x14ac:dyDescent="0.3">
      <c r="A1232" t="s">
        <v>1253</v>
      </c>
      <c r="B1232" t="s">
        <v>5023</v>
      </c>
      <c r="C1232" t="s">
        <v>5029</v>
      </c>
      <c r="D1232" t="s">
        <v>5033</v>
      </c>
      <c r="E1232" t="s">
        <v>5036</v>
      </c>
      <c r="F1232" t="s">
        <v>5046</v>
      </c>
      <c r="G1232">
        <v>133.77510000000001</v>
      </c>
      <c r="H1232">
        <v>-25.2744</v>
      </c>
      <c r="I1232">
        <v>66439</v>
      </c>
      <c r="J1232">
        <v>304028</v>
      </c>
      <c r="K1232">
        <v>41262</v>
      </c>
      <c r="L1232">
        <v>23386</v>
      </c>
      <c r="M1232">
        <v>8161</v>
      </c>
      <c r="N1232">
        <v>0.2185300719419758</v>
      </c>
      <c r="O1232">
        <v>341316</v>
      </c>
      <c r="P1232">
        <v>270817</v>
      </c>
      <c r="Q1232">
        <v>0</v>
      </c>
      <c r="R1232">
        <v>7406</v>
      </c>
      <c r="S1232">
        <v>2.1700000000000001E-2</v>
      </c>
      <c r="T1232" t="s">
        <v>5056</v>
      </c>
      <c r="U1232">
        <v>45525</v>
      </c>
      <c r="V1232" t="s">
        <v>5078</v>
      </c>
      <c r="W1232" t="s">
        <v>5095</v>
      </c>
      <c r="X1232">
        <v>16</v>
      </c>
      <c r="Y1232" t="s">
        <v>5077</v>
      </c>
      <c r="Z1232" t="s">
        <v>5071</v>
      </c>
    </row>
    <row r="1233" spans="1:26" x14ac:dyDescent="0.3">
      <c r="A1233" t="s">
        <v>1254</v>
      </c>
      <c r="B1233" t="s">
        <v>5023</v>
      </c>
      <c r="C1233" t="s">
        <v>5029</v>
      </c>
      <c r="D1233" t="s">
        <v>5032</v>
      </c>
      <c r="E1233" t="s">
        <v>5036</v>
      </c>
      <c r="F1233" t="s">
        <v>5044</v>
      </c>
      <c r="G1233">
        <v>78.962900000000005</v>
      </c>
      <c r="H1233">
        <v>20.593699999999998</v>
      </c>
      <c r="I1233">
        <v>40585</v>
      </c>
      <c r="J1233">
        <v>716839</v>
      </c>
      <c r="K1233">
        <v>122985</v>
      </c>
      <c r="L1233">
        <v>57152</v>
      </c>
      <c r="M1233">
        <v>33811</v>
      </c>
      <c r="N1233">
        <v>5.6617013271134609E-2</v>
      </c>
      <c r="O1233">
        <v>799142</v>
      </c>
      <c r="P1233">
        <v>699602</v>
      </c>
      <c r="Q1233">
        <v>0</v>
      </c>
      <c r="R1233">
        <v>9829</v>
      </c>
      <c r="S1233">
        <v>1.23E-2</v>
      </c>
      <c r="T1233" t="s">
        <v>5059</v>
      </c>
      <c r="U1233">
        <v>45459</v>
      </c>
      <c r="V1233" t="s">
        <v>5080</v>
      </c>
      <c r="W1233" t="s">
        <v>5093</v>
      </c>
      <c r="X1233">
        <v>15</v>
      </c>
      <c r="Y1233" t="s">
        <v>5077</v>
      </c>
      <c r="Z1233" t="s">
        <v>5069</v>
      </c>
    </row>
    <row r="1234" spans="1:26" x14ac:dyDescent="0.3">
      <c r="A1234" t="s">
        <v>1255</v>
      </c>
      <c r="B1234" t="s">
        <v>5027</v>
      </c>
      <c r="C1234" t="s">
        <v>5029</v>
      </c>
      <c r="D1234" t="s">
        <v>5033</v>
      </c>
      <c r="E1234" t="s">
        <v>5036</v>
      </c>
      <c r="F1234" t="s">
        <v>5046</v>
      </c>
      <c r="G1234">
        <v>133.77510000000001</v>
      </c>
      <c r="H1234">
        <v>-25.2744</v>
      </c>
      <c r="I1234">
        <v>65568</v>
      </c>
      <c r="J1234">
        <v>271030</v>
      </c>
      <c r="K1234">
        <v>67466</v>
      </c>
      <c r="L1234">
        <v>13658</v>
      </c>
      <c r="M1234">
        <v>8536</v>
      </c>
      <c r="N1234">
        <v>0.24192188028903369</v>
      </c>
      <c r="O1234">
        <v>328373</v>
      </c>
      <c r="P1234">
        <v>270919</v>
      </c>
      <c r="Q1234">
        <v>0</v>
      </c>
      <c r="T1234" t="s">
        <v>5057</v>
      </c>
      <c r="U1234">
        <v>45444</v>
      </c>
      <c r="V1234" t="s">
        <v>5088</v>
      </c>
      <c r="W1234" t="s">
        <v>5093</v>
      </c>
      <c r="X1234">
        <v>12</v>
      </c>
      <c r="Y1234" t="s">
        <v>5077</v>
      </c>
      <c r="Z1234" t="s">
        <v>5071</v>
      </c>
    </row>
    <row r="1235" spans="1:26" x14ac:dyDescent="0.3">
      <c r="A1235" t="s">
        <v>1256</v>
      </c>
      <c r="B1235" t="s">
        <v>5025</v>
      </c>
      <c r="C1235" t="s">
        <v>5029</v>
      </c>
      <c r="D1235" t="s">
        <v>5033</v>
      </c>
      <c r="E1235" t="s">
        <v>5037</v>
      </c>
      <c r="F1235" t="s">
        <v>5047</v>
      </c>
      <c r="G1235">
        <v>138.25290000000001</v>
      </c>
      <c r="H1235">
        <v>36.204799999999999</v>
      </c>
      <c r="I1235">
        <v>46597</v>
      </c>
      <c r="J1235">
        <v>224505</v>
      </c>
      <c r="K1235">
        <v>56099</v>
      </c>
      <c r="L1235">
        <v>9955</v>
      </c>
      <c r="M1235">
        <v>7008</v>
      </c>
      <c r="N1235">
        <v>0.20755824398377279</v>
      </c>
      <c r="O1235">
        <v>254128</v>
      </c>
      <c r="P1235">
        <v>0</v>
      </c>
      <c r="Q1235">
        <v>0</v>
      </c>
      <c r="T1235" t="s">
        <v>5056</v>
      </c>
      <c r="U1235">
        <v>45573</v>
      </c>
      <c r="V1235" t="s">
        <v>5089</v>
      </c>
      <c r="W1235" t="s">
        <v>5090</v>
      </c>
      <c r="X1235">
        <v>16</v>
      </c>
      <c r="Y1235" t="s">
        <v>5077</v>
      </c>
      <c r="Z1235" t="s">
        <v>5071</v>
      </c>
    </row>
    <row r="1236" spans="1:26" x14ac:dyDescent="0.3">
      <c r="A1236" t="s">
        <v>1257</v>
      </c>
      <c r="B1236" t="s">
        <v>5024</v>
      </c>
      <c r="C1236" t="s">
        <v>5029</v>
      </c>
      <c r="D1236" t="s">
        <v>5033</v>
      </c>
      <c r="E1236" t="s">
        <v>5039</v>
      </c>
      <c r="F1236" t="s">
        <v>5049</v>
      </c>
      <c r="G1236">
        <v>-106.3468</v>
      </c>
      <c r="H1236">
        <v>56.130400000000002</v>
      </c>
      <c r="I1236">
        <v>72799</v>
      </c>
      <c r="J1236">
        <v>397493</v>
      </c>
      <c r="K1236">
        <v>87021</v>
      </c>
      <c r="L1236">
        <v>29926</v>
      </c>
      <c r="M1236">
        <v>23453</v>
      </c>
      <c r="N1236">
        <v>0.183147468928965</v>
      </c>
      <c r="O1236">
        <v>455709</v>
      </c>
      <c r="P1236">
        <v>0</v>
      </c>
      <c r="Q1236">
        <v>0</v>
      </c>
      <c r="T1236" t="s">
        <v>5056</v>
      </c>
      <c r="U1236">
        <v>45677</v>
      </c>
      <c r="V1236" t="s">
        <v>5085</v>
      </c>
      <c r="W1236" t="s">
        <v>5084</v>
      </c>
      <c r="X1236">
        <v>18</v>
      </c>
      <c r="Y1236" t="s">
        <v>5092</v>
      </c>
      <c r="Z1236" t="s">
        <v>5070</v>
      </c>
    </row>
    <row r="1237" spans="1:26" x14ac:dyDescent="0.3">
      <c r="A1237" t="s">
        <v>1258</v>
      </c>
      <c r="B1237" t="s">
        <v>5023</v>
      </c>
      <c r="C1237" t="s">
        <v>5029</v>
      </c>
      <c r="D1237" t="s">
        <v>5031</v>
      </c>
      <c r="E1237" t="s">
        <v>5040</v>
      </c>
      <c r="F1237" t="s">
        <v>5050</v>
      </c>
      <c r="G1237">
        <v>-95.712900000000005</v>
      </c>
      <c r="H1237">
        <v>37.090200000000003</v>
      </c>
      <c r="I1237">
        <v>14421</v>
      </c>
      <c r="J1237">
        <v>169847</v>
      </c>
      <c r="K1237">
        <v>39437</v>
      </c>
      <c r="L1237">
        <v>7883</v>
      </c>
      <c r="M1237">
        <v>4163</v>
      </c>
      <c r="N1237">
        <v>8.4907950450108419E-2</v>
      </c>
      <c r="O1237">
        <v>216385</v>
      </c>
      <c r="P1237">
        <v>0</v>
      </c>
      <c r="Q1237">
        <v>209026</v>
      </c>
      <c r="R1237">
        <v>2683</v>
      </c>
      <c r="S1237">
        <v>1.24E-2</v>
      </c>
      <c r="T1237" t="s">
        <v>5051</v>
      </c>
      <c r="U1237">
        <v>45551</v>
      </c>
      <c r="V1237" t="s">
        <v>5085</v>
      </c>
      <c r="W1237" t="s">
        <v>5096</v>
      </c>
      <c r="X1237">
        <v>12</v>
      </c>
      <c r="Y1237" t="s">
        <v>5077</v>
      </c>
      <c r="Z1237" t="s">
        <v>5069</v>
      </c>
    </row>
    <row r="1238" spans="1:26" x14ac:dyDescent="0.3">
      <c r="A1238" t="s">
        <v>1259</v>
      </c>
      <c r="B1238" t="s">
        <v>5023</v>
      </c>
      <c r="C1238" t="s">
        <v>5029</v>
      </c>
      <c r="D1238" t="s">
        <v>5035</v>
      </c>
      <c r="E1238" t="s">
        <v>5040</v>
      </c>
      <c r="F1238" t="s">
        <v>5050</v>
      </c>
      <c r="G1238">
        <v>-95.712900000000005</v>
      </c>
      <c r="H1238">
        <v>37.090200000000003</v>
      </c>
      <c r="I1238">
        <v>30743</v>
      </c>
      <c r="J1238">
        <v>224802</v>
      </c>
      <c r="K1238">
        <v>32166</v>
      </c>
      <c r="L1238">
        <v>15025</v>
      </c>
      <c r="M1238">
        <v>8573</v>
      </c>
      <c r="N1238">
        <v>0.13675906967856649</v>
      </c>
      <c r="O1238">
        <v>291760</v>
      </c>
      <c r="P1238">
        <v>0</v>
      </c>
      <c r="Q1238">
        <v>63686</v>
      </c>
      <c r="R1238">
        <v>7002</v>
      </c>
      <c r="S1238">
        <v>2.4E-2</v>
      </c>
      <c r="T1238" t="s">
        <v>5058</v>
      </c>
      <c r="U1238">
        <v>45386</v>
      </c>
      <c r="V1238" t="s">
        <v>5075</v>
      </c>
      <c r="W1238" t="s">
        <v>5079</v>
      </c>
      <c r="X1238">
        <v>15</v>
      </c>
      <c r="Y1238" t="s">
        <v>5077</v>
      </c>
      <c r="Z1238" t="s">
        <v>5070</v>
      </c>
    </row>
    <row r="1239" spans="1:26" x14ac:dyDescent="0.3">
      <c r="A1239" t="s">
        <v>1260</v>
      </c>
      <c r="B1239" t="s">
        <v>5025</v>
      </c>
      <c r="C1239" t="s">
        <v>5029</v>
      </c>
      <c r="D1239" t="s">
        <v>5031</v>
      </c>
      <c r="E1239" t="s">
        <v>5037</v>
      </c>
      <c r="F1239" t="s">
        <v>5046</v>
      </c>
      <c r="G1239">
        <v>133.77510000000001</v>
      </c>
      <c r="H1239">
        <v>-25.2744</v>
      </c>
      <c r="I1239">
        <v>16579</v>
      </c>
      <c r="J1239">
        <v>129606</v>
      </c>
      <c r="K1239">
        <v>19862</v>
      </c>
      <c r="L1239">
        <v>7011</v>
      </c>
      <c r="M1239">
        <v>5200</v>
      </c>
      <c r="N1239">
        <v>0.12792363833973849</v>
      </c>
      <c r="O1239">
        <v>150756</v>
      </c>
      <c r="P1239">
        <v>0</v>
      </c>
      <c r="Q1239">
        <v>0</v>
      </c>
      <c r="T1239" t="s">
        <v>5051</v>
      </c>
      <c r="U1239">
        <v>45702</v>
      </c>
      <c r="V1239" t="s">
        <v>5091</v>
      </c>
      <c r="W1239" t="s">
        <v>5086</v>
      </c>
      <c r="X1239">
        <v>12</v>
      </c>
      <c r="Y1239" t="s">
        <v>5077</v>
      </c>
      <c r="Z1239" t="s">
        <v>5070</v>
      </c>
    </row>
    <row r="1240" spans="1:26" x14ac:dyDescent="0.3">
      <c r="A1240" t="s">
        <v>1261</v>
      </c>
      <c r="B1240" t="s">
        <v>5027</v>
      </c>
      <c r="C1240" t="s">
        <v>5029</v>
      </c>
      <c r="D1240" t="s">
        <v>5033</v>
      </c>
      <c r="E1240" t="s">
        <v>5040</v>
      </c>
      <c r="F1240" t="s">
        <v>5045</v>
      </c>
      <c r="G1240">
        <v>-51.9253</v>
      </c>
      <c r="H1240">
        <v>-14.234999999999999</v>
      </c>
      <c r="I1240">
        <v>66485</v>
      </c>
      <c r="J1240">
        <v>290795</v>
      </c>
      <c r="K1240">
        <v>53093</v>
      </c>
      <c r="L1240">
        <v>20732</v>
      </c>
      <c r="M1240">
        <v>9346</v>
      </c>
      <c r="N1240">
        <v>0.22863222820539009</v>
      </c>
      <c r="O1240">
        <v>343049</v>
      </c>
      <c r="P1240">
        <v>0</v>
      </c>
      <c r="Q1240">
        <v>975369</v>
      </c>
      <c r="T1240" t="s">
        <v>5057</v>
      </c>
      <c r="U1240">
        <v>45329</v>
      </c>
      <c r="V1240" t="s">
        <v>5078</v>
      </c>
      <c r="W1240" t="s">
        <v>5086</v>
      </c>
      <c r="X1240">
        <v>15</v>
      </c>
      <c r="Y1240" t="s">
        <v>5077</v>
      </c>
      <c r="Z1240" t="s">
        <v>5071</v>
      </c>
    </row>
    <row r="1241" spans="1:26" x14ac:dyDescent="0.3">
      <c r="A1241" t="s">
        <v>1262</v>
      </c>
      <c r="B1241" t="s">
        <v>5027</v>
      </c>
      <c r="C1241" t="s">
        <v>5029</v>
      </c>
      <c r="D1241" t="s">
        <v>5033</v>
      </c>
      <c r="E1241" t="s">
        <v>5036</v>
      </c>
      <c r="F1241" t="s">
        <v>5044</v>
      </c>
      <c r="G1241">
        <v>78.962900000000005</v>
      </c>
      <c r="H1241">
        <v>20.593699999999998</v>
      </c>
      <c r="I1241">
        <v>55044</v>
      </c>
      <c r="J1241">
        <v>285502</v>
      </c>
      <c r="K1241">
        <v>48566</v>
      </c>
      <c r="L1241">
        <v>12641</v>
      </c>
      <c r="M1241">
        <v>16691</v>
      </c>
      <c r="N1241">
        <v>0.19279744021602471</v>
      </c>
      <c r="O1241">
        <v>331915</v>
      </c>
      <c r="P1241">
        <v>250096</v>
      </c>
      <c r="Q1241">
        <v>0</v>
      </c>
      <c r="T1241" t="s">
        <v>5057</v>
      </c>
      <c r="U1241">
        <v>45460</v>
      </c>
      <c r="V1241" t="s">
        <v>5085</v>
      </c>
      <c r="W1241" t="s">
        <v>5093</v>
      </c>
      <c r="X1241">
        <v>15</v>
      </c>
      <c r="Y1241" t="s">
        <v>5077</v>
      </c>
      <c r="Z1241" t="s">
        <v>5070</v>
      </c>
    </row>
    <row r="1242" spans="1:26" x14ac:dyDescent="0.3">
      <c r="A1242" t="s">
        <v>1263</v>
      </c>
      <c r="B1242" t="s">
        <v>5023</v>
      </c>
      <c r="C1242" t="s">
        <v>5029</v>
      </c>
      <c r="D1242" t="s">
        <v>5033</v>
      </c>
      <c r="E1242" t="s">
        <v>5036</v>
      </c>
      <c r="F1242" t="s">
        <v>5044</v>
      </c>
      <c r="G1242">
        <v>78.962900000000005</v>
      </c>
      <c r="H1242">
        <v>20.593699999999998</v>
      </c>
      <c r="I1242">
        <v>53954</v>
      </c>
      <c r="J1242">
        <v>256188</v>
      </c>
      <c r="K1242">
        <v>27813</v>
      </c>
      <c r="L1242">
        <v>9101</v>
      </c>
      <c r="M1242">
        <v>7371</v>
      </c>
      <c r="N1242">
        <v>0.2106049845488879</v>
      </c>
      <c r="O1242">
        <v>305598</v>
      </c>
      <c r="P1242">
        <v>247088</v>
      </c>
      <c r="Q1242">
        <v>0</v>
      </c>
      <c r="R1242">
        <v>6478</v>
      </c>
      <c r="S1242">
        <v>2.12E-2</v>
      </c>
      <c r="T1242" t="s">
        <v>5056</v>
      </c>
      <c r="U1242">
        <v>45479</v>
      </c>
      <c r="V1242" t="s">
        <v>5088</v>
      </c>
      <c r="W1242" t="s">
        <v>5083</v>
      </c>
      <c r="X1242">
        <v>9</v>
      </c>
      <c r="Y1242" t="s">
        <v>5082</v>
      </c>
      <c r="Z1242" t="s">
        <v>5071</v>
      </c>
    </row>
    <row r="1243" spans="1:26" x14ac:dyDescent="0.3">
      <c r="A1243" t="s">
        <v>1264</v>
      </c>
      <c r="B1243" t="s">
        <v>5024</v>
      </c>
      <c r="C1243" t="s">
        <v>5029</v>
      </c>
      <c r="D1243" t="s">
        <v>5031</v>
      </c>
      <c r="E1243" t="s">
        <v>5036</v>
      </c>
      <c r="F1243" t="s">
        <v>5045</v>
      </c>
      <c r="G1243">
        <v>-51.9253</v>
      </c>
      <c r="H1243">
        <v>-14.234999999999999</v>
      </c>
      <c r="I1243">
        <v>143382</v>
      </c>
      <c r="J1243">
        <v>1304335</v>
      </c>
      <c r="K1243">
        <v>215199</v>
      </c>
      <c r="L1243">
        <v>91283</v>
      </c>
      <c r="M1243">
        <v>64667</v>
      </c>
      <c r="N1243">
        <v>0.1099275362439406</v>
      </c>
      <c r="O1243">
        <v>1545980</v>
      </c>
      <c r="P1243">
        <v>1304335</v>
      </c>
      <c r="Q1243">
        <v>0</v>
      </c>
      <c r="T1243" t="s">
        <v>5052</v>
      </c>
      <c r="U1243">
        <v>45777</v>
      </c>
      <c r="V1243" t="s">
        <v>5078</v>
      </c>
      <c r="W1243" t="s">
        <v>5079</v>
      </c>
      <c r="X1243">
        <v>10</v>
      </c>
      <c r="Y1243" t="s">
        <v>5082</v>
      </c>
      <c r="Z1243" t="s">
        <v>5070</v>
      </c>
    </row>
    <row r="1244" spans="1:26" x14ac:dyDescent="0.3">
      <c r="A1244" t="s">
        <v>1265</v>
      </c>
      <c r="B1244" t="s">
        <v>5025</v>
      </c>
      <c r="C1244" t="s">
        <v>5029</v>
      </c>
      <c r="D1244" t="s">
        <v>5031</v>
      </c>
      <c r="E1244" t="s">
        <v>5037</v>
      </c>
      <c r="F1244" t="s">
        <v>5046</v>
      </c>
      <c r="G1244">
        <v>133.77510000000001</v>
      </c>
      <c r="H1244">
        <v>-25.2744</v>
      </c>
      <c r="I1244">
        <v>10686</v>
      </c>
      <c r="J1244">
        <v>125775</v>
      </c>
      <c r="K1244">
        <v>27179</v>
      </c>
      <c r="L1244">
        <v>4100</v>
      </c>
      <c r="M1244">
        <v>2580</v>
      </c>
      <c r="N1244">
        <v>8.4961763281288433E-2</v>
      </c>
      <c r="O1244">
        <v>158364</v>
      </c>
      <c r="P1244">
        <v>0</v>
      </c>
      <c r="Q1244">
        <v>0</v>
      </c>
      <c r="T1244" t="s">
        <v>5051</v>
      </c>
      <c r="U1244">
        <v>45739</v>
      </c>
      <c r="V1244" t="s">
        <v>5080</v>
      </c>
      <c r="W1244" t="s">
        <v>5076</v>
      </c>
      <c r="X1244">
        <v>17</v>
      </c>
      <c r="Y1244" t="s">
        <v>5077</v>
      </c>
      <c r="Z1244" t="s">
        <v>5069</v>
      </c>
    </row>
    <row r="1245" spans="1:26" x14ac:dyDescent="0.3">
      <c r="A1245" t="s">
        <v>1266</v>
      </c>
      <c r="B1245" t="s">
        <v>5027</v>
      </c>
      <c r="C1245" t="s">
        <v>5030</v>
      </c>
      <c r="D1245" t="s">
        <v>5032</v>
      </c>
      <c r="E1245" t="s">
        <v>5036</v>
      </c>
      <c r="F1245" t="s">
        <v>5048</v>
      </c>
      <c r="G1245">
        <v>10.451499999999999</v>
      </c>
      <c r="H1245">
        <v>51.165700000000001</v>
      </c>
      <c r="I1245">
        <v>16515</v>
      </c>
      <c r="J1245">
        <v>274882</v>
      </c>
      <c r="K1245">
        <v>32884</v>
      </c>
      <c r="L1245">
        <v>11484</v>
      </c>
      <c r="M1245">
        <v>15750</v>
      </c>
      <c r="N1245">
        <v>6.0082488456981387E-2</v>
      </c>
      <c r="O1245">
        <v>349622</v>
      </c>
      <c r="P1245">
        <v>254930</v>
      </c>
      <c r="Q1245">
        <v>0</v>
      </c>
      <c r="T1245" t="s">
        <v>5061</v>
      </c>
      <c r="U1245">
        <v>45542</v>
      </c>
      <c r="V1245" t="s">
        <v>5088</v>
      </c>
      <c r="W1245" t="s">
        <v>5096</v>
      </c>
      <c r="X1245">
        <v>12</v>
      </c>
      <c r="Y1245" t="s">
        <v>5077</v>
      </c>
      <c r="Z1245" t="s">
        <v>5069</v>
      </c>
    </row>
    <row r="1246" spans="1:26" x14ac:dyDescent="0.3">
      <c r="A1246" t="s">
        <v>1267</v>
      </c>
      <c r="B1246" t="s">
        <v>5023</v>
      </c>
      <c r="C1246" t="s">
        <v>5029</v>
      </c>
      <c r="D1246" t="s">
        <v>5033</v>
      </c>
      <c r="E1246" t="s">
        <v>5040</v>
      </c>
      <c r="F1246" t="s">
        <v>5049</v>
      </c>
      <c r="G1246">
        <v>-106.3468</v>
      </c>
      <c r="H1246">
        <v>56.130400000000002</v>
      </c>
      <c r="I1246">
        <v>56058</v>
      </c>
      <c r="J1246">
        <v>234296</v>
      </c>
      <c r="K1246">
        <v>41716</v>
      </c>
      <c r="L1246">
        <v>18453</v>
      </c>
      <c r="M1246">
        <v>13736</v>
      </c>
      <c r="N1246">
        <v>0.23926216293593031</v>
      </c>
      <c r="O1246">
        <v>267812</v>
      </c>
      <c r="P1246">
        <v>0</v>
      </c>
      <c r="Q1246">
        <v>252776</v>
      </c>
      <c r="R1246">
        <v>3160</v>
      </c>
      <c r="S1246">
        <v>1.18E-2</v>
      </c>
      <c r="T1246" t="s">
        <v>5056</v>
      </c>
      <c r="U1246">
        <v>45425</v>
      </c>
      <c r="V1246" t="s">
        <v>5085</v>
      </c>
      <c r="W1246" t="s">
        <v>5087</v>
      </c>
      <c r="X1246">
        <v>19</v>
      </c>
      <c r="Y1246" t="s">
        <v>5092</v>
      </c>
      <c r="Z1246" t="s">
        <v>5071</v>
      </c>
    </row>
    <row r="1247" spans="1:26" x14ac:dyDescent="0.3">
      <c r="A1247" t="s">
        <v>1268</v>
      </c>
      <c r="B1247" t="s">
        <v>5027</v>
      </c>
      <c r="C1247" t="s">
        <v>5029</v>
      </c>
      <c r="D1247" t="s">
        <v>5033</v>
      </c>
      <c r="E1247" t="s">
        <v>5036</v>
      </c>
      <c r="F1247" t="s">
        <v>5048</v>
      </c>
      <c r="G1247">
        <v>10.451499999999999</v>
      </c>
      <c r="H1247">
        <v>51.165700000000001</v>
      </c>
      <c r="I1247">
        <v>206888</v>
      </c>
      <c r="J1247">
        <v>870682</v>
      </c>
      <c r="K1247">
        <v>112828</v>
      </c>
      <c r="L1247">
        <v>35416</v>
      </c>
      <c r="M1247">
        <v>40960</v>
      </c>
      <c r="N1247">
        <v>0.2376162120364704</v>
      </c>
      <c r="O1247">
        <v>1028275</v>
      </c>
      <c r="P1247">
        <v>770415</v>
      </c>
      <c r="Q1247">
        <v>0</v>
      </c>
      <c r="T1247" t="s">
        <v>5057</v>
      </c>
      <c r="U1247">
        <v>45325</v>
      </c>
      <c r="V1247" t="s">
        <v>5088</v>
      </c>
      <c r="W1247" t="s">
        <v>5086</v>
      </c>
      <c r="X1247">
        <v>10</v>
      </c>
      <c r="Y1247" t="s">
        <v>5082</v>
      </c>
      <c r="Z1247" t="s">
        <v>5071</v>
      </c>
    </row>
    <row r="1248" spans="1:26" x14ac:dyDescent="0.3">
      <c r="A1248" t="s">
        <v>1269</v>
      </c>
      <c r="B1248" t="s">
        <v>5023</v>
      </c>
      <c r="C1248" t="s">
        <v>5030</v>
      </c>
      <c r="D1248" t="s">
        <v>5033</v>
      </c>
      <c r="E1248" t="s">
        <v>5036</v>
      </c>
      <c r="F1248" t="s">
        <v>5050</v>
      </c>
      <c r="G1248">
        <v>-95.712900000000005</v>
      </c>
      <c r="H1248">
        <v>37.090200000000003</v>
      </c>
      <c r="I1248">
        <v>58407</v>
      </c>
      <c r="J1248">
        <v>334229</v>
      </c>
      <c r="K1248">
        <v>78750</v>
      </c>
      <c r="L1248">
        <v>12642</v>
      </c>
      <c r="M1248">
        <v>11586</v>
      </c>
      <c r="N1248">
        <v>0.1747524863346514</v>
      </c>
      <c r="O1248">
        <v>409037</v>
      </c>
      <c r="P1248">
        <v>295827</v>
      </c>
      <c r="Q1248">
        <v>0</v>
      </c>
      <c r="R1248">
        <v>5971</v>
      </c>
      <c r="S1248">
        <v>1.46E-2</v>
      </c>
      <c r="T1248" t="s">
        <v>5056</v>
      </c>
      <c r="U1248">
        <v>45433</v>
      </c>
      <c r="V1248" t="s">
        <v>5089</v>
      </c>
      <c r="W1248" t="s">
        <v>5087</v>
      </c>
      <c r="X1248">
        <v>15</v>
      </c>
      <c r="Y1248" t="s">
        <v>5077</v>
      </c>
      <c r="Z1248" t="s">
        <v>5070</v>
      </c>
    </row>
    <row r="1249" spans="1:26" x14ac:dyDescent="0.3">
      <c r="A1249" t="s">
        <v>1270</v>
      </c>
      <c r="B1249" t="s">
        <v>5025</v>
      </c>
      <c r="C1249" t="s">
        <v>5029</v>
      </c>
      <c r="D1249" t="s">
        <v>5032</v>
      </c>
      <c r="E1249" t="s">
        <v>5036</v>
      </c>
      <c r="F1249" t="s">
        <v>5044</v>
      </c>
      <c r="G1249">
        <v>78.962900000000005</v>
      </c>
      <c r="H1249">
        <v>20.593699999999998</v>
      </c>
      <c r="I1249">
        <v>153071</v>
      </c>
      <c r="J1249">
        <v>2017396</v>
      </c>
      <c r="K1249">
        <v>249973</v>
      </c>
      <c r="L1249">
        <v>158166</v>
      </c>
      <c r="M1249">
        <v>114164</v>
      </c>
      <c r="N1249">
        <v>7.5875843607151175E-2</v>
      </c>
      <c r="O1249">
        <v>2286496</v>
      </c>
      <c r="P1249">
        <v>2017396</v>
      </c>
      <c r="Q1249">
        <v>0</v>
      </c>
      <c r="T1249" t="s">
        <v>5061</v>
      </c>
      <c r="U1249">
        <v>45613</v>
      </c>
      <c r="V1249" t="s">
        <v>5080</v>
      </c>
      <c r="W1249" t="s">
        <v>5094</v>
      </c>
      <c r="X1249">
        <v>12</v>
      </c>
      <c r="Y1249" t="s">
        <v>5077</v>
      </c>
      <c r="Z1249" t="s">
        <v>5069</v>
      </c>
    </row>
    <row r="1250" spans="1:26" x14ac:dyDescent="0.3">
      <c r="A1250" t="s">
        <v>1271</v>
      </c>
      <c r="B1250" t="s">
        <v>5024</v>
      </c>
      <c r="C1250" t="s">
        <v>5029</v>
      </c>
      <c r="D1250" t="s">
        <v>5031</v>
      </c>
      <c r="E1250" t="s">
        <v>5036</v>
      </c>
      <c r="F1250" t="s">
        <v>5048</v>
      </c>
      <c r="G1250">
        <v>10.451499999999999</v>
      </c>
      <c r="H1250">
        <v>51.165700000000001</v>
      </c>
      <c r="I1250">
        <v>104144</v>
      </c>
      <c r="J1250">
        <v>1001971</v>
      </c>
      <c r="K1250">
        <v>190225</v>
      </c>
      <c r="L1250">
        <v>33652</v>
      </c>
      <c r="M1250">
        <v>29127</v>
      </c>
      <c r="N1250">
        <v>0.1039394096332662</v>
      </c>
      <c r="O1250">
        <v>1288833</v>
      </c>
      <c r="P1250">
        <v>1001971</v>
      </c>
      <c r="Q1250">
        <v>0</v>
      </c>
      <c r="T1250" t="s">
        <v>5052</v>
      </c>
      <c r="U1250">
        <v>45742</v>
      </c>
      <c r="V1250" t="s">
        <v>5078</v>
      </c>
      <c r="W1250" t="s">
        <v>5076</v>
      </c>
      <c r="X1250">
        <v>16</v>
      </c>
      <c r="Y1250" t="s">
        <v>5077</v>
      </c>
      <c r="Z1250" t="s">
        <v>5070</v>
      </c>
    </row>
    <row r="1251" spans="1:26" x14ac:dyDescent="0.3">
      <c r="A1251" t="s">
        <v>1272</v>
      </c>
      <c r="B1251" t="s">
        <v>5024</v>
      </c>
      <c r="C1251" t="s">
        <v>5029</v>
      </c>
      <c r="D1251" t="s">
        <v>5032</v>
      </c>
      <c r="E1251" t="s">
        <v>5036</v>
      </c>
      <c r="F1251" t="s">
        <v>5045</v>
      </c>
      <c r="G1251">
        <v>-51.9253</v>
      </c>
      <c r="H1251">
        <v>-14.234999999999999</v>
      </c>
      <c r="I1251">
        <v>21909</v>
      </c>
      <c r="J1251">
        <v>366524</v>
      </c>
      <c r="K1251">
        <v>86595</v>
      </c>
      <c r="L1251">
        <v>25313</v>
      </c>
      <c r="M1251">
        <v>7614</v>
      </c>
      <c r="N1251">
        <v>5.97759633382507E-2</v>
      </c>
      <c r="O1251">
        <v>427147</v>
      </c>
      <c r="P1251">
        <v>366524</v>
      </c>
      <c r="Q1251">
        <v>0</v>
      </c>
      <c r="T1251" t="s">
        <v>5061</v>
      </c>
      <c r="U1251">
        <v>45360</v>
      </c>
      <c r="V1251" t="s">
        <v>5088</v>
      </c>
      <c r="W1251" t="s">
        <v>5076</v>
      </c>
      <c r="X1251">
        <v>11</v>
      </c>
      <c r="Y1251" t="s">
        <v>5082</v>
      </c>
      <c r="Z1251" t="s">
        <v>5069</v>
      </c>
    </row>
    <row r="1252" spans="1:26" x14ac:dyDescent="0.3">
      <c r="A1252" t="s">
        <v>1273</v>
      </c>
      <c r="B1252" t="s">
        <v>5025</v>
      </c>
      <c r="C1252" t="s">
        <v>5029</v>
      </c>
      <c r="D1252" t="s">
        <v>5033</v>
      </c>
      <c r="E1252" t="s">
        <v>5037</v>
      </c>
      <c r="F1252" t="s">
        <v>5050</v>
      </c>
      <c r="G1252">
        <v>-95.712900000000005</v>
      </c>
      <c r="H1252">
        <v>37.090200000000003</v>
      </c>
      <c r="I1252">
        <v>18526</v>
      </c>
      <c r="J1252">
        <v>108894</v>
      </c>
      <c r="K1252">
        <v>25746</v>
      </c>
      <c r="L1252">
        <v>6718</v>
      </c>
      <c r="M1252">
        <v>2491</v>
      </c>
      <c r="N1252">
        <v>0.1701309051619353</v>
      </c>
      <c r="O1252">
        <v>139580</v>
      </c>
      <c r="P1252">
        <v>0</v>
      </c>
      <c r="Q1252">
        <v>0</v>
      </c>
      <c r="T1252" t="s">
        <v>5056</v>
      </c>
      <c r="U1252">
        <v>45509</v>
      </c>
      <c r="V1252" t="s">
        <v>5085</v>
      </c>
      <c r="W1252" t="s">
        <v>5095</v>
      </c>
      <c r="X1252">
        <v>10</v>
      </c>
      <c r="Y1252" t="s">
        <v>5082</v>
      </c>
      <c r="Z1252" t="s">
        <v>5070</v>
      </c>
    </row>
    <row r="1253" spans="1:26" x14ac:dyDescent="0.3">
      <c r="A1253" t="s">
        <v>1274</v>
      </c>
      <c r="B1253" t="s">
        <v>5025</v>
      </c>
      <c r="C1253" t="s">
        <v>5029</v>
      </c>
      <c r="D1253" t="s">
        <v>5031</v>
      </c>
      <c r="E1253" t="s">
        <v>5036</v>
      </c>
      <c r="F1253" t="s">
        <v>5050</v>
      </c>
      <c r="G1253">
        <v>-95.712900000000005</v>
      </c>
      <c r="H1253">
        <v>37.090200000000003</v>
      </c>
      <c r="I1253">
        <v>338379</v>
      </c>
      <c r="J1253">
        <v>2602366</v>
      </c>
      <c r="K1253">
        <v>290572</v>
      </c>
      <c r="L1253">
        <v>147340</v>
      </c>
      <c r="M1253">
        <v>83625</v>
      </c>
      <c r="N1253">
        <v>0.13002776901161919</v>
      </c>
      <c r="O1253">
        <v>3067064</v>
      </c>
      <c r="P1253">
        <v>2602366</v>
      </c>
      <c r="Q1253">
        <v>0</v>
      </c>
      <c r="T1253" t="s">
        <v>5052</v>
      </c>
      <c r="U1253">
        <v>45496</v>
      </c>
      <c r="V1253" t="s">
        <v>5089</v>
      </c>
      <c r="W1253" t="s">
        <v>5083</v>
      </c>
      <c r="X1253">
        <v>17</v>
      </c>
      <c r="Y1253" t="s">
        <v>5077</v>
      </c>
      <c r="Z1253" t="s">
        <v>5070</v>
      </c>
    </row>
    <row r="1254" spans="1:26" x14ac:dyDescent="0.3">
      <c r="A1254" t="s">
        <v>1275</v>
      </c>
      <c r="B1254" t="s">
        <v>5024</v>
      </c>
      <c r="C1254" t="s">
        <v>5029</v>
      </c>
      <c r="D1254" t="s">
        <v>5031</v>
      </c>
      <c r="E1254" t="s">
        <v>5040</v>
      </c>
      <c r="F1254" t="s">
        <v>5048</v>
      </c>
      <c r="G1254">
        <v>10.451499999999999</v>
      </c>
      <c r="H1254">
        <v>51.165700000000001</v>
      </c>
      <c r="I1254">
        <v>34768</v>
      </c>
      <c r="J1254">
        <v>280556</v>
      </c>
      <c r="K1254">
        <v>68370</v>
      </c>
      <c r="L1254">
        <v>15473</v>
      </c>
      <c r="M1254">
        <v>6541</v>
      </c>
      <c r="N1254">
        <v>0.12392664938265339</v>
      </c>
      <c r="O1254">
        <v>343400</v>
      </c>
      <c r="P1254">
        <v>0</v>
      </c>
      <c r="Q1254">
        <v>236089</v>
      </c>
      <c r="T1254" t="s">
        <v>5051</v>
      </c>
      <c r="U1254">
        <v>45420</v>
      </c>
      <c r="V1254" t="s">
        <v>5078</v>
      </c>
      <c r="W1254" t="s">
        <v>5087</v>
      </c>
      <c r="X1254">
        <v>10</v>
      </c>
      <c r="Y1254" t="s">
        <v>5082</v>
      </c>
      <c r="Z1254" t="s">
        <v>5070</v>
      </c>
    </row>
    <row r="1255" spans="1:26" x14ac:dyDescent="0.3">
      <c r="A1255" t="s">
        <v>1276</v>
      </c>
      <c r="B1255" t="s">
        <v>5023</v>
      </c>
      <c r="C1255" t="s">
        <v>5029</v>
      </c>
      <c r="D1255" t="s">
        <v>5032</v>
      </c>
      <c r="E1255" t="s">
        <v>5036</v>
      </c>
      <c r="F1255" t="s">
        <v>5049</v>
      </c>
      <c r="G1255">
        <v>-106.3468</v>
      </c>
      <c r="H1255">
        <v>56.130400000000002</v>
      </c>
      <c r="I1255">
        <v>81774</v>
      </c>
      <c r="J1255">
        <v>1059646</v>
      </c>
      <c r="K1255">
        <v>242011</v>
      </c>
      <c r="L1255">
        <v>54819</v>
      </c>
      <c r="M1255">
        <v>29366</v>
      </c>
      <c r="N1255">
        <v>7.7171840218678886E-2</v>
      </c>
      <c r="O1255">
        <v>1206111</v>
      </c>
      <c r="P1255">
        <v>1059646</v>
      </c>
      <c r="Q1255">
        <v>0</v>
      </c>
      <c r="R1255">
        <v>14835</v>
      </c>
      <c r="S1255">
        <v>1.23E-2</v>
      </c>
      <c r="T1255" t="s">
        <v>5061</v>
      </c>
      <c r="U1255">
        <v>45724</v>
      </c>
      <c r="V1255" t="s">
        <v>5088</v>
      </c>
      <c r="W1255" t="s">
        <v>5076</v>
      </c>
      <c r="X1255">
        <v>12</v>
      </c>
      <c r="Y1255" t="s">
        <v>5077</v>
      </c>
      <c r="Z1255" t="s">
        <v>5069</v>
      </c>
    </row>
    <row r="1256" spans="1:26" x14ac:dyDescent="0.3">
      <c r="A1256" t="s">
        <v>1277</v>
      </c>
      <c r="B1256" t="s">
        <v>5023</v>
      </c>
      <c r="C1256" t="s">
        <v>5029</v>
      </c>
      <c r="D1256" t="s">
        <v>5032</v>
      </c>
      <c r="E1256" t="s">
        <v>5036</v>
      </c>
      <c r="F1256" t="s">
        <v>5043</v>
      </c>
      <c r="G1256">
        <v>-3.4359999999999999</v>
      </c>
      <c r="H1256">
        <v>55.378100000000003</v>
      </c>
      <c r="I1256">
        <v>134650</v>
      </c>
      <c r="J1256">
        <v>1426859</v>
      </c>
      <c r="K1256">
        <v>306895</v>
      </c>
      <c r="L1256">
        <v>57494</v>
      </c>
      <c r="M1256">
        <v>46897</v>
      </c>
      <c r="N1256">
        <v>9.4368387710186685E-2</v>
      </c>
      <c r="O1256">
        <v>1702381</v>
      </c>
      <c r="P1256">
        <v>1426859</v>
      </c>
      <c r="Q1256">
        <v>0</v>
      </c>
      <c r="R1256">
        <v>39835</v>
      </c>
      <c r="S1256">
        <v>2.3400000000000001E-2</v>
      </c>
      <c r="T1256" t="s">
        <v>5061</v>
      </c>
      <c r="U1256">
        <v>45333</v>
      </c>
      <c r="V1256" t="s">
        <v>5080</v>
      </c>
      <c r="W1256" t="s">
        <v>5086</v>
      </c>
      <c r="X1256">
        <v>11</v>
      </c>
      <c r="Y1256" t="s">
        <v>5082</v>
      </c>
      <c r="Z1256" t="s">
        <v>5069</v>
      </c>
    </row>
    <row r="1257" spans="1:26" x14ac:dyDescent="0.3">
      <c r="A1257" t="s">
        <v>1278</v>
      </c>
      <c r="B1257" t="s">
        <v>5027</v>
      </c>
      <c r="C1257" t="s">
        <v>5029</v>
      </c>
      <c r="D1257" t="s">
        <v>5033</v>
      </c>
      <c r="E1257" t="s">
        <v>5036</v>
      </c>
      <c r="F1257" t="s">
        <v>5049</v>
      </c>
      <c r="G1257">
        <v>-106.3468</v>
      </c>
      <c r="H1257">
        <v>56.130400000000002</v>
      </c>
      <c r="I1257">
        <v>71299</v>
      </c>
      <c r="J1257">
        <v>337617</v>
      </c>
      <c r="K1257">
        <v>81527</v>
      </c>
      <c r="L1257">
        <v>25856</v>
      </c>
      <c r="M1257">
        <v>9546</v>
      </c>
      <c r="N1257">
        <v>0.21118422592603811</v>
      </c>
      <c r="O1257">
        <v>395566</v>
      </c>
      <c r="P1257">
        <v>297974</v>
      </c>
      <c r="Q1257">
        <v>0</v>
      </c>
      <c r="T1257" t="s">
        <v>5057</v>
      </c>
      <c r="U1257">
        <v>45302</v>
      </c>
      <c r="V1257" t="s">
        <v>5075</v>
      </c>
      <c r="W1257" t="s">
        <v>5084</v>
      </c>
      <c r="X1257">
        <v>17</v>
      </c>
      <c r="Y1257" t="s">
        <v>5077</v>
      </c>
      <c r="Z1257" t="s">
        <v>5071</v>
      </c>
    </row>
    <row r="1258" spans="1:26" x14ac:dyDescent="0.3">
      <c r="A1258" t="s">
        <v>1279</v>
      </c>
      <c r="B1258" t="s">
        <v>5023</v>
      </c>
      <c r="C1258" t="s">
        <v>5029</v>
      </c>
      <c r="D1258" t="s">
        <v>5031</v>
      </c>
      <c r="E1258" t="s">
        <v>5036</v>
      </c>
      <c r="F1258" t="s">
        <v>5050</v>
      </c>
      <c r="G1258">
        <v>-95.712900000000005</v>
      </c>
      <c r="H1258">
        <v>37.090200000000003</v>
      </c>
      <c r="I1258">
        <v>232883</v>
      </c>
      <c r="J1258">
        <v>2025427</v>
      </c>
      <c r="K1258">
        <v>342474</v>
      </c>
      <c r="L1258">
        <v>151984</v>
      </c>
      <c r="M1258">
        <v>115854</v>
      </c>
      <c r="N1258">
        <v>0.1149797731030727</v>
      </c>
      <c r="O1258">
        <v>2383347</v>
      </c>
      <c r="P1258">
        <v>2025427</v>
      </c>
      <c r="Q1258">
        <v>0</v>
      </c>
      <c r="R1258">
        <v>26455</v>
      </c>
      <c r="S1258">
        <v>1.11E-2</v>
      </c>
      <c r="T1258" t="s">
        <v>5052</v>
      </c>
      <c r="U1258">
        <v>45380</v>
      </c>
      <c r="V1258" t="s">
        <v>5091</v>
      </c>
      <c r="W1258" t="s">
        <v>5076</v>
      </c>
      <c r="X1258">
        <v>15</v>
      </c>
      <c r="Y1258" t="s">
        <v>5077</v>
      </c>
      <c r="Z1258" t="s">
        <v>5070</v>
      </c>
    </row>
    <row r="1259" spans="1:26" x14ac:dyDescent="0.3">
      <c r="A1259" t="s">
        <v>1280</v>
      </c>
      <c r="B1259" t="s">
        <v>5023</v>
      </c>
      <c r="C1259" t="s">
        <v>5029</v>
      </c>
      <c r="D1259" t="s">
        <v>5033</v>
      </c>
      <c r="E1259" t="s">
        <v>5036</v>
      </c>
      <c r="F1259" t="s">
        <v>5043</v>
      </c>
      <c r="G1259">
        <v>-3.4359999999999999</v>
      </c>
      <c r="H1259">
        <v>55.378100000000003</v>
      </c>
      <c r="I1259">
        <v>25302</v>
      </c>
      <c r="J1259">
        <v>130959</v>
      </c>
      <c r="K1259">
        <v>22755</v>
      </c>
      <c r="L1259">
        <v>9797</v>
      </c>
      <c r="M1259">
        <v>6845</v>
      </c>
      <c r="N1259">
        <v>0.19320743171525759</v>
      </c>
      <c r="O1259">
        <v>144150</v>
      </c>
      <c r="P1259">
        <v>119368</v>
      </c>
      <c r="Q1259">
        <v>0</v>
      </c>
      <c r="R1259">
        <v>3084</v>
      </c>
      <c r="S1259">
        <v>2.1399999999999999E-2</v>
      </c>
      <c r="T1259" t="s">
        <v>5056</v>
      </c>
      <c r="U1259">
        <v>45647</v>
      </c>
      <c r="V1259" t="s">
        <v>5088</v>
      </c>
      <c r="W1259" t="s">
        <v>5081</v>
      </c>
      <c r="X1259">
        <v>12</v>
      </c>
      <c r="Y1259" t="s">
        <v>5077</v>
      </c>
      <c r="Z1259" t="s">
        <v>5070</v>
      </c>
    </row>
    <row r="1260" spans="1:26" x14ac:dyDescent="0.3">
      <c r="A1260" t="s">
        <v>1281</v>
      </c>
      <c r="B1260" t="s">
        <v>5025</v>
      </c>
      <c r="C1260" t="s">
        <v>5029</v>
      </c>
      <c r="D1260" t="s">
        <v>5033</v>
      </c>
      <c r="E1260" t="s">
        <v>5037</v>
      </c>
      <c r="F1260" t="s">
        <v>5050</v>
      </c>
      <c r="G1260">
        <v>-95.712900000000005</v>
      </c>
      <c r="H1260">
        <v>37.090200000000003</v>
      </c>
      <c r="I1260">
        <v>30095</v>
      </c>
      <c r="J1260">
        <v>172879</v>
      </c>
      <c r="K1260">
        <v>23244</v>
      </c>
      <c r="L1260">
        <v>6911</v>
      </c>
      <c r="M1260">
        <v>3718</v>
      </c>
      <c r="N1260">
        <v>0.17408211658640821</v>
      </c>
      <c r="O1260">
        <v>212411</v>
      </c>
      <c r="P1260">
        <v>0</v>
      </c>
      <c r="Q1260">
        <v>0</v>
      </c>
      <c r="T1260" t="s">
        <v>5056</v>
      </c>
      <c r="U1260">
        <v>45765</v>
      </c>
      <c r="V1260" t="s">
        <v>5091</v>
      </c>
      <c r="W1260" t="s">
        <v>5079</v>
      </c>
      <c r="X1260">
        <v>12</v>
      </c>
      <c r="Y1260" t="s">
        <v>5077</v>
      </c>
      <c r="Z1260" t="s">
        <v>5070</v>
      </c>
    </row>
    <row r="1261" spans="1:26" x14ac:dyDescent="0.3">
      <c r="A1261" t="s">
        <v>1282</v>
      </c>
      <c r="B1261" t="s">
        <v>5024</v>
      </c>
      <c r="C1261" t="s">
        <v>5029</v>
      </c>
      <c r="D1261" t="s">
        <v>5033</v>
      </c>
      <c r="E1261" t="s">
        <v>5039</v>
      </c>
      <c r="F1261" t="s">
        <v>5046</v>
      </c>
      <c r="G1261">
        <v>133.77510000000001</v>
      </c>
      <c r="H1261">
        <v>-25.2744</v>
      </c>
      <c r="I1261">
        <v>13063</v>
      </c>
      <c r="J1261">
        <v>72603</v>
      </c>
      <c r="K1261">
        <v>10119</v>
      </c>
      <c r="L1261">
        <v>2368</v>
      </c>
      <c r="M1261">
        <v>2122</v>
      </c>
      <c r="N1261">
        <v>0.17992449037459629</v>
      </c>
      <c r="O1261">
        <v>91507</v>
      </c>
      <c r="P1261">
        <v>0</v>
      </c>
      <c r="Q1261">
        <v>0</v>
      </c>
      <c r="T1261" t="s">
        <v>5056</v>
      </c>
      <c r="U1261">
        <v>45489</v>
      </c>
      <c r="V1261" t="s">
        <v>5089</v>
      </c>
      <c r="W1261" t="s">
        <v>5083</v>
      </c>
      <c r="X1261">
        <v>15</v>
      </c>
      <c r="Y1261" t="s">
        <v>5077</v>
      </c>
      <c r="Z1261" t="s">
        <v>5070</v>
      </c>
    </row>
    <row r="1262" spans="1:26" x14ac:dyDescent="0.3">
      <c r="A1262" t="s">
        <v>1283</v>
      </c>
      <c r="B1262" t="s">
        <v>5024</v>
      </c>
      <c r="C1262" t="s">
        <v>5029</v>
      </c>
      <c r="D1262" t="s">
        <v>5033</v>
      </c>
      <c r="E1262" t="s">
        <v>5039</v>
      </c>
      <c r="F1262" t="s">
        <v>5046</v>
      </c>
      <c r="G1262">
        <v>133.77510000000001</v>
      </c>
      <c r="H1262">
        <v>-25.2744</v>
      </c>
      <c r="I1262">
        <v>41461</v>
      </c>
      <c r="J1262">
        <v>244295</v>
      </c>
      <c r="K1262">
        <v>39676</v>
      </c>
      <c r="L1262">
        <v>19273</v>
      </c>
      <c r="M1262">
        <v>6845</v>
      </c>
      <c r="N1262">
        <v>0.16971696827895699</v>
      </c>
      <c r="O1262">
        <v>279246</v>
      </c>
      <c r="P1262">
        <v>0</v>
      </c>
      <c r="Q1262">
        <v>0</v>
      </c>
      <c r="T1262" t="s">
        <v>5056</v>
      </c>
      <c r="U1262">
        <v>45463</v>
      </c>
      <c r="V1262" t="s">
        <v>5075</v>
      </c>
      <c r="W1262" t="s">
        <v>5093</v>
      </c>
      <c r="X1262">
        <v>11</v>
      </c>
      <c r="Y1262" t="s">
        <v>5082</v>
      </c>
      <c r="Z1262" t="s">
        <v>5070</v>
      </c>
    </row>
    <row r="1263" spans="1:26" x14ac:dyDescent="0.3">
      <c r="A1263" t="s">
        <v>1284</v>
      </c>
      <c r="B1263" t="s">
        <v>5027</v>
      </c>
      <c r="C1263" t="s">
        <v>5029</v>
      </c>
      <c r="D1263" t="s">
        <v>5031</v>
      </c>
      <c r="E1263" t="s">
        <v>5040</v>
      </c>
      <c r="F1263" t="s">
        <v>5043</v>
      </c>
      <c r="G1263">
        <v>-3.4359999999999999</v>
      </c>
      <c r="H1263">
        <v>55.378100000000003</v>
      </c>
      <c r="I1263">
        <v>43054</v>
      </c>
      <c r="J1263">
        <v>368398</v>
      </c>
      <c r="K1263">
        <v>52968</v>
      </c>
      <c r="L1263">
        <v>14234</v>
      </c>
      <c r="M1263">
        <v>12958</v>
      </c>
      <c r="N1263">
        <v>0.1168684598125567</v>
      </c>
      <c r="O1263">
        <v>472347</v>
      </c>
      <c r="P1263">
        <v>0</v>
      </c>
      <c r="Q1263">
        <v>1423021</v>
      </c>
      <c r="T1263" t="s">
        <v>5052</v>
      </c>
      <c r="U1263">
        <v>45560</v>
      </c>
      <c r="V1263" t="s">
        <v>5078</v>
      </c>
      <c r="W1263" t="s">
        <v>5096</v>
      </c>
      <c r="X1263">
        <v>14</v>
      </c>
      <c r="Y1263" t="s">
        <v>5077</v>
      </c>
      <c r="Z1263" t="s">
        <v>5070</v>
      </c>
    </row>
    <row r="1264" spans="1:26" x14ac:dyDescent="0.3">
      <c r="A1264" t="s">
        <v>1285</v>
      </c>
      <c r="B1264" t="s">
        <v>5024</v>
      </c>
      <c r="C1264" t="s">
        <v>5029</v>
      </c>
      <c r="D1264" t="s">
        <v>5033</v>
      </c>
      <c r="E1264" t="s">
        <v>5036</v>
      </c>
      <c r="F1264" t="s">
        <v>5044</v>
      </c>
      <c r="G1264">
        <v>78.962900000000005</v>
      </c>
      <c r="H1264">
        <v>20.593699999999998</v>
      </c>
      <c r="I1264">
        <v>624146</v>
      </c>
      <c r="J1264">
        <v>2510287</v>
      </c>
      <c r="K1264">
        <v>269277</v>
      </c>
      <c r="L1264">
        <v>101701</v>
      </c>
      <c r="M1264">
        <v>107027</v>
      </c>
      <c r="N1264">
        <v>0.24863553208813649</v>
      </c>
      <c r="O1264">
        <v>3070358</v>
      </c>
      <c r="P1264">
        <v>2510287</v>
      </c>
      <c r="Q1264">
        <v>0</v>
      </c>
      <c r="T1264" t="s">
        <v>5057</v>
      </c>
      <c r="U1264">
        <v>45331</v>
      </c>
      <c r="V1264" t="s">
        <v>5091</v>
      </c>
      <c r="W1264" t="s">
        <v>5086</v>
      </c>
      <c r="X1264">
        <v>10</v>
      </c>
      <c r="Y1264" t="s">
        <v>5082</v>
      </c>
      <c r="Z1264" t="s">
        <v>5071</v>
      </c>
    </row>
    <row r="1265" spans="1:26" x14ac:dyDescent="0.3">
      <c r="A1265" t="s">
        <v>1286</v>
      </c>
      <c r="B1265" t="s">
        <v>5027</v>
      </c>
      <c r="C1265" t="s">
        <v>5029</v>
      </c>
      <c r="D1265" t="s">
        <v>5033</v>
      </c>
      <c r="E1265" t="s">
        <v>5036</v>
      </c>
      <c r="F1265" t="s">
        <v>5045</v>
      </c>
      <c r="G1265">
        <v>-51.9253</v>
      </c>
      <c r="H1265">
        <v>-14.234999999999999</v>
      </c>
      <c r="I1265">
        <v>351498</v>
      </c>
      <c r="J1265">
        <v>1896566</v>
      </c>
      <c r="K1265">
        <v>200910</v>
      </c>
      <c r="L1265">
        <v>95116</v>
      </c>
      <c r="M1265">
        <v>87177</v>
      </c>
      <c r="N1265">
        <v>0.18533426761106839</v>
      </c>
      <c r="O1265">
        <v>2351009</v>
      </c>
      <c r="P1265">
        <v>1896566</v>
      </c>
      <c r="Q1265">
        <v>0</v>
      </c>
      <c r="T1265" t="s">
        <v>5057</v>
      </c>
      <c r="U1265">
        <v>45641</v>
      </c>
      <c r="V1265" t="s">
        <v>5080</v>
      </c>
      <c r="W1265" t="s">
        <v>5081</v>
      </c>
      <c r="X1265">
        <v>12</v>
      </c>
      <c r="Y1265" t="s">
        <v>5077</v>
      </c>
      <c r="Z1265" t="s">
        <v>5070</v>
      </c>
    </row>
    <row r="1266" spans="1:26" x14ac:dyDescent="0.3">
      <c r="A1266" t="s">
        <v>1287</v>
      </c>
      <c r="B1266" t="s">
        <v>5025</v>
      </c>
      <c r="C1266" t="s">
        <v>5029</v>
      </c>
      <c r="D1266" t="s">
        <v>5031</v>
      </c>
      <c r="E1266" t="s">
        <v>5039</v>
      </c>
      <c r="F1266" t="s">
        <v>5047</v>
      </c>
      <c r="G1266">
        <v>138.25290000000001</v>
      </c>
      <c r="H1266">
        <v>36.204799999999999</v>
      </c>
      <c r="I1266">
        <v>20622</v>
      </c>
      <c r="J1266">
        <v>217914</v>
      </c>
      <c r="K1266">
        <v>24848</v>
      </c>
      <c r="L1266">
        <v>11191</v>
      </c>
      <c r="M1266">
        <v>5480</v>
      </c>
      <c r="N1266">
        <v>9.463460108104628E-2</v>
      </c>
      <c r="O1266">
        <v>281005</v>
      </c>
      <c r="P1266">
        <v>0</v>
      </c>
      <c r="Q1266">
        <v>0</v>
      </c>
      <c r="T1266" t="s">
        <v>5051</v>
      </c>
      <c r="U1266">
        <v>45467</v>
      </c>
      <c r="V1266" t="s">
        <v>5085</v>
      </c>
      <c r="W1266" t="s">
        <v>5093</v>
      </c>
      <c r="X1266">
        <v>12</v>
      </c>
      <c r="Y1266" t="s">
        <v>5077</v>
      </c>
      <c r="Z1266" t="s">
        <v>5069</v>
      </c>
    </row>
    <row r="1267" spans="1:26" x14ac:dyDescent="0.3">
      <c r="A1267" t="s">
        <v>1288</v>
      </c>
      <c r="B1267" t="s">
        <v>5026</v>
      </c>
      <c r="C1267" t="s">
        <v>5029</v>
      </c>
      <c r="D1267" t="s">
        <v>5031</v>
      </c>
      <c r="E1267" t="s">
        <v>5036</v>
      </c>
      <c r="F1267" t="s">
        <v>5044</v>
      </c>
      <c r="G1267">
        <v>78.962900000000005</v>
      </c>
      <c r="H1267">
        <v>20.593699999999998</v>
      </c>
      <c r="I1267">
        <v>65135</v>
      </c>
      <c r="J1267">
        <v>717164</v>
      </c>
      <c r="K1267">
        <v>122832</v>
      </c>
      <c r="L1267">
        <v>32891</v>
      </c>
      <c r="M1267">
        <v>36325</v>
      </c>
      <c r="N1267">
        <v>9.0823248387076616E-2</v>
      </c>
      <c r="O1267">
        <v>860302</v>
      </c>
      <c r="P1267">
        <v>630095</v>
      </c>
      <c r="Q1267">
        <v>0</v>
      </c>
      <c r="T1267" t="s">
        <v>5051</v>
      </c>
      <c r="U1267">
        <v>45664</v>
      </c>
      <c r="V1267" t="s">
        <v>5089</v>
      </c>
      <c r="W1267" t="s">
        <v>5084</v>
      </c>
      <c r="X1267">
        <v>17</v>
      </c>
      <c r="Y1267" t="s">
        <v>5077</v>
      </c>
      <c r="Z1267" t="s">
        <v>5070</v>
      </c>
    </row>
    <row r="1268" spans="1:26" x14ac:dyDescent="0.3">
      <c r="A1268" t="s">
        <v>1289</v>
      </c>
      <c r="B1268" t="s">
        <v>5023</v>
      </c>
      <c r="C1268" t="s">
        <v>5029</v>
      </c>
      <c r="D1268" t="s">
        <v>5033</v>
      </c>
      <c r="E1268" t="s">
        <v>5040</v>
      </c>
      <c r="F1268" t="s">
        <v>5045</v>
      </c>
      <c r="G1268">
        <v>-51.9253</v>
      </c>
      <c r="H1268">
        <v>-14.234999999999999</v>
      </c>
      <c r="I1268">
        <v>64127</v>
      </c>
      <c r="J1268">
        <v>345723</v>
      </c>
      <c r="K1268">
        <v>79541</v>
      </c>
      <c r="L1268">
        <v>22005</v>
      </c>
      <c r="M1268">
        <v>7563</v>
      </c>
      <c r="N1268">
        <v>0.1854889677621096</v>
      </c>
      <c r="O1268">
        <v>419453</v>
      </c>
      <c r="P1268">
        <v>0</v>
      </c>
      <c r="Q1268">
        <v>240823</v>
      </c>
      <c r="R1268">
        <v>9647</v>
      </c>
      <c r="S1268">
        <v>2.3E-2</v>
      </c>
      <c r="T1268" t="s">
        <v>5056</v>
      </c>
      <c r="U1268">
        <v>45677</v>
      </c>
      <c r="V1268" t="s">
        <v>5085</v>
      </c>
      <c r="W1268" t="s">
        <v>5084</v>
      </c>
      <c r="X1268">
        <v>15</v>
      </c>
      <c r="Y1268" t="s">
        <v>5077</v>
      </c>
      <c r="Z1268" t="s">
        <v>5070</v>
      </c>
    </row>
    <row r="1269" spans="1:26" x14ac:dyDescent="0.3">
      <c r="A1269" t="s">
        <v>1290</v>
      </c>
      <c r="B1269" t="s">
        <v>5027</v>
      </c>
      <c r="C1269" t="s">
        <v>5029</v>
      </c>
      <c r="D1269" t="s">
        <v>5032</v>
      </c>
      <c r="E1269" t="s">
        <v>5036</v>
      </c>
      <c r="F1269" t="s">
        <v>5049</v>
      </c>
      <c r="G1269">
        <v>-106.3468</v>
      </c>
      <c r="H1269">
        <v>56.130400000000002</v>
      </c>
      <c r="I1269">
        <v>99973</v>
      </c>
      <c r="J1269">
        <v>1562834</v>
      </c>
      <c r="K1269">
        <v>188283</v>
      </c>
      <c r="L1269">
        <v>64753</v>
      </c>
      <c r="M1269">
        <v>86424</v>
      </c>
      <c r="N1269">
        <v>6.3969412798421443E-2</v>
      </c>
      <c r="O1269">
        <v>1725406</v>
      </c>
      <c r="P1269">
        <v>1562834</v>
      </c>
      <c r="Q1269">
        <v>0</v>
      </c>
      <c r="T1269" t="s">
        <v>5061</v>
      </c>
      <c r="U1269">
        <v>45383</v>
      </c>
      <c r="V1269" t="s">
        <v>5085</v>
      </c>
      <c r="W1269" t="s">
        <v>5079</v>
      </c>
      <c r="X1269">
        <v>14</v>
      </c>
      <c r="Y1269" t="s">
        <v>5077</v>
      </c>
      <c r="Z1269" t="s">
        <v>5069</v>
      </c>
    </row>
    <row r="1270" spans="1:26" x14ac:dyDescent="0.3">
      <c r="A1270" t="s">
        <v>1291</v>
      </c>
      <c r="B1270" t="s">
        <v>5024</v>
      </c>
      <c r="C1270" t="s">
        <v>5030</v>
      </c>
      <c r="D1270" t="s">
        <v>5033</v>
      </c>
      <c r="E1270" t="s">
        <v>5036</v>
      </c>
      <c r="F1270" t="s">
        <v>5049</v>
      </c>
      <c r="G1270">
        <v>-106.3468</v>
      </c>
      <c r="H1270">
        <v>56.130400000000002</v>
      </c>
      <c r="I1270">
        <v>428266</v>
      </c>
      <c r="J1270">
        <v>1872610</v>
      </c>
      <c r="K1270">
        <v>312755</v>
      </c>
      <c r="L1270">
        <v>56842</v>
      </c>
      <c r="M1270">
        <v>98828</v>
      </c>
      <c r="N1270">
        <v>0.22870027077134469</v>
      </c>
      <c r="O1270">
        <v>2194633</v>
      </c>
      <c r="P1270">
        <v>1872610</v>
      </c>
      <c r="Q1270">
        <v>0</v>
      </c>
      <c r="T1270" t="s">
        <v>5057</v>
      </c>
      <c r="U1270">
        <v>45610</v>
      </c>
      <c r="V1270" t="s">
        <v>5075</v>
      </c>
      <c r="W1270" t="s">
        <v>5094</v>
      </c>
      <c r="X1270">
        <v>11</v>
      </c>
      <c r="Y1270" t="s">
        <v>5082</v>
      </c>
      <c r="Z1270" t="s">
        <v>5071</v>
      </c>
    </row>
    <row r="1271" spans="1:26" x14ac:dyDescent="0.3">
      <c r="A1271" t="s">
        <v>1292</v>
      </c>
      <c r="B1271" t="s">
        <v>5027</v>
      </c>
      <c r="C1271" t="s">
        <v>5029</v>
      </c>
      <c r="D1271" t="s">
        <v>5032</v>
      </c>
      <c r="E1271" t="s">
        <v>5036</v>
      </c>
      <c r="F1271" t="s">
        <v>5045</v>
      </c>
      <c r="G1271">
        <v>-51.9253</v>
      </c>
      <c r="H1271">
        <v>-14.234999999999999</v>
      </c>
      <c r="I1271">
        <v>58000</v>
      </c>
      <c r="J1271">
        <v>605754</v>
      </c>
      <c r="K1271">
        <v>118919</v>
      </c>
      <c r="L1271">
        <v>27202</v>
      </c>
      <c r="M1271">
        <v>15179</v>
      </c>
      <c r="N1271">
        <v>9.5749575360747602E-2</v>
      </c>
      <c r="O1271">
        <v>768405</v>
      </c>
      <c r="P1271">
        <v>598676</v>
      </c>
      <c r="Q1271">
        <v>0</v>
      </c>
      <c r="T1271" t="s">
        <v>5061</v>
      </c>
      <c r="U1271">
        <v>45600</v>
      </c>
      <c r="V1271" t="s">
        <v>5085</v>
      </c>
      <c r="W1271" t="s">
        <v>5094</v>
      </c>
      <c r="X1271">
        <v>10</v>
      </c>
      <c r="Y1271" t="s">
        <v>5082</v>
      </c>
      <c r="Z1271" t="s">
        <v>5069</v>
      </c>
    </row>
    <row r="1272" spans="1:26" x14ac:dyDescent="0.3">
      <c r="A1272" t="s">
        <v>1293</v>
      </c>
      <c r="B1272" t="s">
        <v>5027</v>
      </c>
      <c r="C1272" t="s">
        <v>5029</v>
      </c>
      <c r="D1272" t="s">
        <v>5033</v>
      </c>
      <c r="E1272" t="s">
        <v>5040</v>
      </c>
      <c r="F1272" t="s">
        <v>5046</v>
      </c>
      <c r="G1272">
        <v>133.77510000000001</v>
      </c>
      <c r="H1272">
        <v>-25.2744</v>
      </c>
      <c r="I1272">
        <v>39958</v>
      </c>
      <c r="J1272">
        <v>238312</v>
      </c>
      <c r="K1272">
        <v>36778</v>
      </c>
      <c r="L1272">
        <v>15019</v>
      </c>
      <c r="M1272">
        <v>9254</v>
      </c>
      <c r="N1272">
        <v>0.16767428825289701</v>
      </c>
      <c r="O1272">
        <v>271624</v>
      </c>
      <c r="P1272">
        <v>0</v>
      </c>
      <c r="Q1272">
        <v>1402529</v>
      </c>
      <c r="T1272" t="s">
        <v>5057</v>
      </c>
      <c r="U1272">
        <v>45738</v>
      </c>
      <c r="V1272" t="s">
        <v>5088</v>
      </c>
      <c r="W1272" t="s">
        <v>5076</v>
      </c>
      <c r="X1272">
        <v>16</v>
      </c>
      <c r="Y1272" t="s">
        <v>5077</v>
      </c>
      <c r="Z1272" t="s">
        <v>5070</v>
      </c>
    </row>
    <row r="1273" spans="1:26" x14ac:dyDescent="0.3">
      <c r="A1273" t="s">
        <v>1294</v>
      </c>
      <c r="B1273" t="s">
        <v>5027</v>
      </c>
      <c r="C1273" t="s">
        <v>5029</v>
      </c>
      <c r="D1273" t="s">
        <v>5033</v>
      </c>
      <c r="E1273" t="s">
        <v>5040</v>
      </c>
      <c r="F1273" t="s">
        <v>5049</v>
      </c>
      <c r="G1273">
        <v>-106.3468</v>
      </c>
      <c r="H1273">
        <v>56.130400000000002</v>
      </c>
      <c r="I1273">
        <v>55154</v>
      </c>
      <c r="J1273">
        <v>237145</v>
      </c>
      <c r="K1273">
        <v>43158</v>
      </c>
      <c r="L1273">
        <v>12284</v>
      </c>
      <c r="M1273">
        <v>11844</v>
      </c>
      <c r="N1273">
        <v>0.2325767045609434</v>
      </c>
      <c r="O1273">
        <v>300127</v>
      </c>
      <c r="P1273">
        <v>0</v>
      </c>
      <c r="Q1273">
        <v>1656864</v>
      </c>
      <c r="T1273" t="s">
        <v>5057</v>
      </c>
      <c r="U1273">
        <v>45680</v>
      </c>
      <c r="V1273" t="s">
        <v>5075</v>
      </c>
      <c r="W1273" t="s">
        <v>5084</v>
      </c>
      <c r="X1273">
        <v>11</v>
      </c>
      <c r="Y1273" t="s">
        <v>5082</v>
      </c>
      <c r="Z1273" t="s">
        <v>5071</v>
      </c>
    </row>
    <row r="1274" spans="1:26" x14ac:dyDescent="0.3">
      <c r="A1274" t="s">
        <v>1295</v>
      </c>
      <c r="B1274" t="s">
        <v>5027</v>
      </c>
      <c r="C1274" t="s">
        <v>5029</v>
      </c>
      <c r="D1274" t="s">
        <v>5031</v>
      </c>
      <c r="E1274" t="s">
        <v>5036</v>
      </c>
      <c r="F1274" t="s">
        <v>5044</v>
      </c>
      <c r="G1274">
        <v>78.962900000000005</v>
      </c>
      <c r="H1274">
        <v>20.593699999999998</v>
      </c>
      <c r="I1274">
        <v>163815</v>
      </c>
      <c r="J1274">
        <v>1511243</v>
      </c>
      <c r="K1274">
        <v>159922</v>
      </c>
      <c r="L1274">
        <v>60006</v>
      </c>
      <c r="M1274">
        <v>62662</v>
      </c>
      <c r="N1274">
        <v>0.10839792816080571</v>
      </c>
      <c r="O1274">
        <v>1944915</v>
      </c>
      <c r="P1274">
        <v>1511243</v>
      </c>
      <c r="Q1274">
        <v>0</v>
      </c>
      <c r="T1274" t="s">
        <v>5052</v>
      </c>
      <c r="U1274">
        <v>45337</v>
      </c>
      <c r="V1274" t="s">
        <v>5075</v>
      </c>
      <c r="W1274" t="s">
        <v>5086</v>
      </c>
      <c r="X1274">
        <v>15</v>
      </c>
      <c r="Y1274" t="s">
        <v>5077</v>
      </c>
      <c r="Z1274" t="s">
        <v>5070</v>
      </c>
    </row>
    <row r="1275" spans="1:26" x14ac:dyDescent="0.3">
      <c r="A1275" t="s">
        <v>1296</v>
      </c>
      <c r="B1275" t="s">
        <v>5027</v>
      </c>
      <c r="C1275" t="s">
        <v>5029</v>
      </c>
      <c r="D1275" t="s">
        <v>5033</v>
      </c>
      <c r="E1275" t="s">
        <v>5036</v>
      </c>
      <c r="F1275" t="s">
        <v>5047</v>
      </c>
      <c r="G1275">
        <v>138.25290000000001</v>
      </c>
      <c r="H1275">
        <v>36.204799999999999</v>
      </c>
      <c r="I1275">
        <v>96029</v>
      </c>
      <c r="J1275">
        <v>559112</v>
      </c>
      <c r="K1275">
        <v>81340</v>
      </c>
      <c r="L1275">
        <v>28778</v>
      </c>
      <c r="M1275">
        <v>21709</v>
      </c>
      <c r="N1275">
        <v>0.17175406830187739</v>
      </c>
      <c r="O1275">
        <v>632620</v>
      </c>
      <c r="P1275">
        <v>538874</v>
      </c>
      <c r="Q1275">
        <v>0</v>
      </c>
      <c r="T1275" t="s">
        <v>5057</v>
      </c>
      <c r="U1275">
        <v>45668</v>
      </c>
      <c r="V1275" t="s">
        <v>5088</v>
      </c>
      <c r="W1275" t="s">
        <v>5084</v>
      </c>
      <c r="X1275">
        <v>12</v>
      </c>
      <c r="Y1275" t="s">
        <v>5077</v>
      </c>
      <c r="Z1275" t="s">
        <v>5070</v>
      </c>
    </row>
    <row r="1276" spans="1:26" x14ac:dyDescent="0.3">
      <c r="A1276" t="s">
        <v>1297</v>
      </c>
      <c r="B1276" t="s">
        <v>5023</v>
      </c>
      <c r="C1276" t="s">
        <v>5029</v>
      </c>
      <c r="D1276" t="s">
        <v>5033</v>
      </c>
      <c r="E1276" t="s">
        <v>5036</v>
      </c>
      <c r="F1276" t="s">
        <v>5045</v>
      </c>
      <c r="G1276">
        <v>-51.9253</v>
      </c>
      <c r="H1276">
        <v>-14.234999999999999</v>
      </c>
      <c r="I1276">
        <v>67341</v>
      </c>
      <c r="J1276">
        <v>278902</v>
      </c>
      <c r="K1276">
        <v>29189</v>
      </c>
      <c r="L1276">
        <v>21571</v>
      </c>
      <c r="M1276">
        <v>8263</v>
      </c>
      <c r="N1276">
        <v>0.24145199042900789</v>
      </c>
      <c r="O1276">
        <v>320176</v>
      </c>
      <c r="P1276">
        <v>277915</v>
      </c>
      <c r="Q1276">
        <v>0</v>
      </c>
      <c r="R1276">
        <v>4866</v>
      </c>
      <c r="S1276">
        <v>1.52E-2</v>
      </c>
      <c r="T1276" t="s">
        <v>5056</v>
      </c>
      <c r="U1276">
        <v>45604</v>
      </c>
      <c r="V1276" t="s">
        <v>5091</v>
      </c>
      <c r="W1276" t="s">
        <v>5094</v>
      </c>
      <c r="X1276">
        <v>17</v>
      </c>
      <c r="Y1276" t="s">
        <v>5077</v>
      </c>
      <c r="Z1276" t="s">
        <v>5071</v>
      </c>
    </row>
    <row r="1277" spans="1:26" x14ac:dyDescent="0.3">
      <c r="A1277" t="s">
        <v>1298</v>
      </c>
      <c r="B1277" t="s">
        <v>5024</v>
      </c>
      <c r="C1277" t="s">
        <v>5029</v>
      </c>
      <c r="D1277" t="s">
        <v>5035</v>
      </c>
      <c r="E1277" t="s">
        <v>5040</v>
      </c>
      <c r="F1277" t="s">
        <v>5045</v>
      </c>
      <c r="G1277">
        <v>-51.9253</v>
      </c>
      <c r="H1277">
        <v>-14.234999999999999</v>
      </c>
      <c r="I1277">
        <v>118932</v>
      </c>
      <c r="J1277">
        <v>859850</v>
      </c>
      <c r="K1277">
        <v>203557</v>
      </c>
      <c r="L1277">
        <v>40654</v>
      </c>
      <c r="M1277">
        <v>38573</v>
      </c>
      <c r="N1277">
        <v>0.1383179628123172</v>
      </c>
      <c r="O1277">
        <v>952507</v>
      </c>
      <c r="P1277">
        <v>0</v>
      </c>
      <c r="Q1277">
        <v>174709</v>
      </c>
      <c r="T1277" t="s">
        <v>5058</v>
      </c>
      <c r="U1277">
        <v>45771</v>
      </c>
      <c r="V1277" t="s">
        <v>5075</v>
      </c>
      <c r="W1277" t="s">
        <v>5079</v>
      </c>
      <c r="X1277">
        <v>15</v>
      </c>
      <c r="Y1277" t="s">
        <v>5077</v>
      </c>
      <c r="Z1277" t="s">
        <v>5070</v>
      </c>
    </row>
    <row r="1278" spans="1:26" x14ac:dyDescent="0.3">
      <c r="A1278" t="s">
        <v>1299</v>
      </c>
      <c r="B1278" t="s">
        <v>5025</v>
      </c>
      <c r="C1278" t="s">
        <v>5029</v>
      </c>
      <c r="D1278" t="s">
        <v>5032</v>
      </c>
      <c r="E1278" t="s">
        <v>5036</v>
      </c>
      <c r="F1278" t="s">
        <v>5048</v>
      </c>
      <c r="G1278">
        <v>10.451499999999999</v>
      </c>
      <c r="H1278">
        <v>51.165700000000001</v>
      </c>
      <c r="I1278">
        <v>190428</v>
      </c>
      <c r="J1278">
        <v>2644171</v>
      </c>
      <c r="K1278">
        <v>594110</v>
      </c>
      <c r="L1278">
        <v>180698</v>
      </c>
      <c r="M1278">
        <v>89969</v>
      </c>
      <c r="N1278">
        <v>7.2018205941729363E-2</v>
      </c>
      <c r="O1278">
        <v>3107858</v>
      </c>
      <c r="P1278">
        <v>2644171</v>
      </c>
      <c r="Q1278">
        <v>0</v>
      </c>
      <c r="T1278" t="s">
        <v>5061</v>
      </c>
      <c r="U1278">
        <v>45687</v>
      </c>
      <c r="V1278" t="s">
        <v>5075</v>
      </c>
      <c r="W1278" t="s">
        <v>5084</v>
      </c>
      <c r="X1278">
        <v>15</v>
      </c>
      <c r="Y1278" t="s">
        <v>5077</v>
      </c>
      <c r="Z1278" t="s">
        <v>5069</v>
      </c>
    </row>
    <row r="1279" spans="1:26" x14ac:dyDescent="0.3">
      <c r="A1279" t="s">
        <v>1300</v>
      </c>
      <c r="B1279" t="s">
        <v>5023</v>
      </c>
      <c r="C1279" t="s">
        <v>5029</v>
      </c>
      <c r="D1279" t="s">
        <v>5031</v>
      </c>
      <c r="E1279" t="s">
        <v>5036</v>
      </c>
      <c r="F1279" t="s">
        <v>5050</v>
      </c>
      <c r="G1279">
        <v>-95.712900000000005</v>
      </c>
      <c r="H1279">
        <v>37.090200000000003</v>
      </c>
      <c r="I1279">
        <v>35974</v>
      </c>
      <c r="J1279">
        <v>350811</v>
      </c>
      <c r="K1279">
        <v>48261</v>
      </c>
      <c r="L1279">
        <v>24660</v>
      </c>
      <c r="M1279">
        <v>10940</v>
      </c>
      <c r="N1279">
        <v>0.1025470265879716</v>
      </c>
      <c r="O1279">
        <v>399329</v>
      </c>
      <c r="P1279">
        <v>332500</v>
      </c>
      <c r="Q1279">
        <v>0</v>
      </c>
      <c r="R1279">
        <v>7986</v>
      </c>
      <c r="S1279">
        <v>0.02</v>
      </c>
      <c r="T1279" t="s">
        <v>5051</v>
      </c>
      <c r="U1279">
        <v>45741</v>
      </c>
      <c r="V1279" t="s">
        <v>5089</v>
      </c>
      <c r="W1279" t="s">
        <v>5076</v>
      </c>
      <c r="X1279">
        <v>11</v>
      </c>
      <c r="Y1279" t="s">
        <v>5082</v>
      </c>
      <c r="Z1279" t="s">
        <v>5070</v>
      </c>
    </row>
    <row r="1280" spans="1:26" x14ac:dyDescent="0.3">
      <c r="A1280" t="s">
        <v>1301</v>
      </c>
      <c r="B1280" t="s">
        <v>5027</v>
      </c>
      <c r="C1280" t="s">
        <v>5030</v>
      </c>
      <c r="D1280" t="s">
        <v>5033</v>
      </c>
      <c r="E1280" t="s">
        <v>5036</v>
      </c>
      <c r="F1280" t="s">
        <v>5044</v>
      </c>
      <c r="G1280">
        <v>78.962900000000005</v>
      </c>
      <c r="H1280">
        <v>20.593699999999998</v>
      </c>
      <c r="I1280">
        <v>55183</v>
      </c>
      <c r="J1280">
        <v>367691</v>
      </c>
      <c r="K1280">
        <v>64581</v>
      </c>
      <c r="L1280">
        <v>26945</v>
      </c>
      <c r="M1280">
        <v>10903</v>
      </c>
      <c r="N1280">
        <v>0.1500820607273996</v>
      </c>
      <c r="O1280">
        <v>410235</v>
      </c>
      <c r="P1280">
        <v>365661</v>
      </c>
      <c r="Q1280">
        <v>0</v>
      </c>
      <c r="T1280" t="s">
        <v>5057</v>
      </c>
      <c r="U1280">
        <v>45369</v>
      </c>
      <c r="V1280" t="s">
        <v>5085</v>
      </c>
      <c r="W1280" t="s">
        <v>5076</v>
      </c>
      <c r="X1280">
        <v>11</v>
      </c>
      <c r="Y1280" t="s">
        <v>5082</v>
      </c>
      <c r="Z1280" t="s">
        <v>5070</v>
      </c>
    </row>
    <row r="1281" spans="1:26" x14ac:dyDescent="0.3">
      <c r="A1281" t="s">
        <v>1302</v>
      </c>
      <c r="B1281" t="s">
        <v>5026</v>
      </c>
      <c r="C1281" t="s">
        <v>5030</v>
      </c>
      <c r="D1281" t="s">
        <v>5032</v>
      </c>
      <c r="E1281" t="s">
        <v>5036</v>
      </c>
      <c r="F1281" t="s">
        <v>5049</v>
      </c>
      <c r="G1281">
        <v>-106.3468</v>
      </c>
      <c r="H1281">
        <v>56.130400000000002</v>
      </c>
      <c r="I1281">
        <v>73371</v>
      </c>
      <c r="J1281">
        <v>758412</v>
      </c>
      <c r="K1281">
        <v>138488</v>
      </c>
      <c r="L1281">
        <v>53725</v>
      </c>
      <c r="M1281">
        <v>44278</v>
      </c>
      <c r="N1281">
        <v>9.6744247940550837E-2</v>
      </c>
      <c r="O1281">
        <v>954486</v>
      </c>
      <c r="P1281">
        <v>666336</v>
      </c>
      <c r="Q1281">
        <v>0</v>
      </c>
      <c r="T1281" t="s">
        <v>5059</v>
      </c>
      <c r="U1281">
        <v>45661</v>
      </c>
      <c r="V1281" t="s">
        <v>5088</v>
      </c>
      <c r="W1281" t="s">
        <v>5084</v>
      </c>
      <c r="X1281">
        <v>10</v>
      </c>
      <c r="Y1281" t="s">
        <v>5082</v>
      </c>
      <c r="Z1281" t="s">
        <v>5069</v>
      </c>
    </row>
    <row r="1282" spans="1:26" x14ac:dyDescent="0.3">
      <c r="A1282" t="s">
        <v>1303</v>
      </c>
      <c r="B1282" t="s">
        <v>5027</v>
      </c>
      <c r="C1282" t="s">
        <v>5029</v>
      </c>
      <c r="D1282" t="s">
        <v>5031</v>
      </c>
      <c r="E1282" t="s">
        <v>5036</v>
      </c>
      <c r="F1282" t="s">
        <v>5043</v>
      </c>
      <c r="G1282">
        <v>-3.4359999999999999</v>
      </c>
      <c r="H1282">
        <v>55.378100000000003</v>
      </c>
      <c r="I1282">
        <v>159932</v>
      </c>
      <c r="J1282">
        <v>1438121</v>
      </c>
      <c r="K1282">
        <v>274063</v>
      </c>
      <c r="L1282">
        <v>78617</v>
      </c>
      <c r="M1282">
        <v>31067</v>
      </c>
      <c r="N1282">
        <v>0.1112096637843549</v>
      </c>
      <c r="O1282">
        <v>1865047</v>
      </c>
      <c r="P1282">
        <v>1438121</v>
      </c>
      <c r="Q1282">
        <v>0</v>
      </c>
      <c r="T1282" t="s">
        <v>5052</v>
      </c>
      <c r="U1282">
        <v>45727</v>
      </c>
      <c r="V1282" t="s">
        <v>5089</v>
      </c>
      <c r="W1282" t="s">
        <v>5076</v>
      </c>
      <c r="X1282">
        <v>10</v>
      </c>
      <c r="Y1282" t="s">
        <v>5082</v>
      </c>
      <c r="Z1282" t="s">
        <v>5070</v>
      </c>
    </row>
    <row r="1283" spans="1:26" x14ac:dyDescent="0.3">
      <c r="A1283" t="s">
        <v>1304</v>
      </c>
      <c r="B1283" t="s">
        <v>5027</v>
      </c>
      <c r="C1283" t="s">
        <v>5029</v>
      </c>
      <c r="D1283" t="s">
        <v>5031</v>
      </c>
      <c r="E1283" t="s">
        <v>5036</v>
      </c>
      <c r="F1283" t="s">
        <v>5047</v>
      </c>
      <c r="G1283">
        <v>138.25290000000001</v>
      </c>
      <c r="H1283">
        <v>36.204799999999999</v>
      </c>
      <c r="I1283">
        <v>165825</v>
      </c>
      <c r="J1283">
        <v>1208270</v>
      </c>
      <c r="K1283">
        <v>241661</v>
      </c>
      <c r="L1283">
        <v>53422</v>
      </c>
      <c r="M1283">
        <v>52476</v>
      </c>
      <c r="N1283">
        <v>0.1372417842447306</v>
      </c>
      <c r="O1283">
        <v>1470891</v>
      </c>
      <c r="P1283">
        <v>1208270</v>
      </c>
      <c r="Q1283">
        <v>0</v>
      </c>
      <c r="T1283" t="s">
        <v>5052</v>
      </c>
      <c r="U1283">
        <v>45684</v>
      </c>
      <c r="V1283" t="s">
        <v>5085</v>
      </c>
      <c r="W1283" t="s">
        <v>5084</v>
      </c>
      <c r="X1283">
        <v>17</v>
      </c>
      <c r="Y1283" t="s">
        <v>5077</v>
      </c>
      <c r="Z1283" t="s">
        <v>5070</v>
      </c>
    </row>
    <row r="1284" spans="1:26" x14ac:dyDescent="0.3">
      <c r="A1284" t="s">
        <v>1305</v>
      </c>
      <c r="B1284" t="s">
        <v>5027</v>
      </c>
      <c r="C1284" t="s">
        <v>5029</v>
      </c>
      <c r="D1284" t="s">
        <v>5031</v>
      </c>
      <c r="E1284" t="s">
        <v>5036</v>
      </c>
      <c r="F1284" t="s">
        <v>5048</v>
      </c>
      <c r="G1284">
        <v>10.451499999999999</v>
      </c>
      <c r="H1284">
        <v>51.165700000000001</v>
      </c>
      <c r="I1284">
        <v>219751</v>
      </c>
      <c r="J1284">
        <v>1734735</v>
      </c>
      <c r="K1284">
        <v>289456</v>
      </c>
      <c r="L1284">
        <v>124564</v>
      </c>
      <c r="M1284">
        <v>53080</v>
      </c>
      <c r="N1284">
        <v>0.12667710961323811</v>
      </c>
      <c r="O1284">
        <v>2063860</v>
      </c>
      <c r="P1284">
        <v>1734735</v>
      </c>
      <c r="Q1284">
        <v>0</v>
      </c>
      <c r="T1284" t="s">
        <v>5052</v>
      </c>
      <c r="U1284">
        <v>45667</v>
      </c>
      <c r="V1284" t="s">
        <v>5091</v>
      </c>
      <c r="W1284" t="s">
        <v>5084</v>
      </c>
      <c r="X1284">
        <v>10</v>
      </c>
      <c r="Y1284" t="s">
        <v>5082</v>
      </c>
      <c r="Z1284" t="s">
        <v>5070</v>
      </c>
    </row>
    <row r="1285" spans="1:26" x14ac:dyDescent="0.3">
      <c r="A1285" t="s">
        <v>1306</v>
      </c>
      <c r="B1285" t="s">
        <v>5025</v>
      </c>
      <c r="C1285" t="s">
        <v>5029</v>
      </c>
      <c r="D1285" t="s">
        <v>5033</v>
      </c>
      <c r="E1285" t="s">
        <v>5036</v>
      </c>
      <c r="F1285" t="s">
        <v>5048</v>
      </c>
      <c r="G1285">
        <v>10.451499999999999</v>
      </c>
      <c r="H1285">
        <v>51.165700000000001</v>
      </c>
      <c r="I1285">
        <v>545299</v>
      </c>
      <c r="J1285">
        <v>3526905</v>
      </c>
      <c r="K1285">
        <v>767439</v>
      </c>
      <c r="L1285">
        <v>175429</v>
      </c>
      <c r="M1285">
        <v>161679</v>
      </c>
      <c r="N1285">
        <v>0.15461141270342091</v>
      </c>
      <c r="O1285">
        <v>3985833</v>
      </c>
      <c r="P1285">
        <v>3526905</v>
      </c>
      <c r="Q1285">
        <v>0</v>
      </c>
      <c r="T1285" t="s">
        <v>5057</v>
      </c>
      <c r="U1285">
        <v>45636</v>
      </c>
      <c r="V1285" t="s">
        <v>5089</v>
      </c>
      <c r="W1285" t="s">
        <v>5081</v>
      </c>
      <c r="X1285">
        <v>10</v>
      </c>
      <c r="Y1285" t="s">
        <v>5082</v>
      </c>
      <c r="Z1285" t="s">
        <v>5070</v>
      </c>
    </row>
    <row r="1286" spans="1:26" x14ac:dyDescent="0.3">
      <c r="A1286" t="s">
        <v>1307</v>
      </c>
      <c r="B1286" t="s">
        <v>5024</v>
      </c>
      <c r="C1286" t="s">
        <v>5029</v>
      </c>
      <c r="D1286" t="s">
        <v>5035</v>
      </c>
      <c r="E1286" t="s">
        <v>5040</v>
      </c>
      <c r="F1286" t="s">
        <v>5043</v>
      </c>
      <c r="G1286">
        <v>-3.4359999999999999</v>
      </c>
      <c r="H1286">
        <v>55.378100000000003</v>
      </c>
      <c r="I1286">
        <v>42843</v>
      </c>
      <c r="J1286">
        <v>296897</v>
      </c>
      <c r="K1286">
        <v>71224</v>
      </c>
      <c r="L1286">
        <v>14593</v>
      </c>
      <c r="M1286">
        <v>14601</v>
      </c>
      <c r="N1286">
        <v>0.14430352123222179</v>
      </c>
      <c r="O1286">
        <v>327794</v>
      </c>
      <c r="P1286">
        <v>0</v>
      </c>
      <c r="Q1286">
        <v>182074</v>
      </c>
      <c r="T1286" t="s">
        <v>5058</v>
      </c>
      <c r="U1286">
        <v>45422</v>
      </c>
      <c r="V1286" t="s">
        <v>5091</v>
      </c>
      <c r="W1286" t="s">
        <v>5087</v>
      </c>
      <c r="X1286">
        <v>15</v>
      </c>
      <c r="Y1286" t="s">
        <v>5077</v>
      </c>
      <c r="Z1286" t="s">
        <v>5070</v>
      </c>
    </row>
    <row r="1287" spans="1:26" x14ac:dyDescent="0.3">
      <c r="A1287" t="s">
        <v>1308</v>
      </c>
      <c r="B1287" t="s">
        <v>5023</v>
      </c>
      <c r="C1287" t="s">
        <v>5029</v>
      </c>
      <c r="D1287" t="s">
        <v>5033</v>
      </c>
      <c r="E1287" t="s">
        <v>5036</v>
      </c>
      <c r="F1287" t="s">
        <v>5046</v>
      </c>
      <c r="G1287">
        <v>133.77510000000001</v>
      </c>
      <c r="H1287">
        <v>-25.2744</v>
      </c>
      <c r="I1287">
        <v>60348</v>
      </c>
      <c r="J1287">
        <v>355477</v>
      </c>
      <c r="K1287">
        <v>63661</v>
      </c>
      <c r="L1287">
        <v>27191</v>
      </c>
      <c r="M1287">
        <v>13988</v>
      </c>
      <c r="N1287">
        <v>0.16976875361695551</v>
      </c>
      <c r="O1287">
        <v>425893</v>
      </c>
      <c r="P1287">
        <v>349586</v>
      </c>
      <c r="Q1287">
        <v>0</v>
      </c>
      <c r="R1287">
        <v>4727</v>
      </c>
      <c r="S1287">
        <v>1.11E-2</v>
      </c>
      <c r="T1287" t="s">
        <v>5056</v>
      </c>
      <c r="U1287">
        <v>45683</v>
      </c>
      <c r="V1287" t="s">
        <v>5080</v>
      </c>
      <c r="W1287" t="s">
        <v>5084</v>
      </c>
      <c r="X1287">
        <v>12</v>
      </c>
      <c r="Y1287" t="s">
        <v>5077</v>
      </c>
      <c r="Z1287" t="s">
        <v>5070</v>
      </c>
    </row>
    <row r="1288" spans="1:26" x14ac:dyDescent="0.3">
      <c r="A1288" t="s">
        <v>1309</v>
      </c>
      <c r="B1288" t="s">
        <v>5023</v>
      </c>
      <c r="C1288" t="s">
        <v>5029</v>
      </c>
      <c r="D1288" t="s">
        <v>5031</v>
      </c>
      <c r="E1288" t="s">
        <v>5036</v>
      </c>
      <c r="F1288" t="s">
        <v>5048</v>
      </c>
      <c r="G1288">
        <v>10.451499999999999</v>
      </c>
      <c r="H1288">
        <v>51.165700000000001</v>
      </c>
      <c r="I1288">
        <v>57608</v>
      </c>
      <c r="J1288">
        <v>492795</v>
      </c>
      <c r="K1288">
        <v>58131</v>
      </c>
      <c r="L1288">
        <v>34561</v>
      </c>
      <c r="M1288">
        <v>14724</v>
      </c>
      <c r="N1288">
        <v>0.1169019802318581</v>
      </c>
      <c r="O1288">
        <v>630739</v>
      </c>
      <c r="P1288">
        <v>465712</v>
      </c>
      <c r="Q1288">
        <v>0</v>
      </c>
      <c r="R1288">
        <v>14696</v>
      </c>
      <c r="S1288">
        <v>2.3300000000000001E-2</v>
      </c>
      <c r="T1288" t="s">
        <v>5051</v>
      </c>
      <c r="U1288">
        <v>45608</v>
      </c>
      <c r="V1288" t="s">
        <v>5089</v>
      </c>
      <c r="W1288" t="s">
        <v>5094</v>
      </c>
      <c r="X1288">
        <v>17</v>
      </c>
      <c r="Y1288" t="s">
        <v>5077</v>
      </c>
      <c r="Z1288" t="s">
        <v>5070</v>
      </c>
    </row>
    <row r="1289" spans="1:26" x14ac:dyDescent="0.3">
      <c r="A1289" t="s">
        <v>1310</v>
      </c>
      <c r="B1289" t="s">
        <v>5025</v>
      </c>
      <c r="C1289" t="s">
        <v>5029</v>
      </c>
      <c r="D1289" t="s">
        <v>5033</v>
      </c>
      <c r="E1289" t="s">
        <v>5037</v>
      </c>
      <c r="F1289" t="s">
        <v>5044</v>
      </c>
      <c r="G1289">
        <v>78.962900000000005</v>
      </c>
      <c r="H1289">
        <v>20.593699999999998</v>
      </c>
      <c r="I1289">
        <v>214846</v>
      </c>
      <c r="J1289">
        <v>903615</v>
      </c>
      <c r="K1289">
        <v>195883</v>
      </c>
      <c r="L1289">
        <v>33027</v>
      </c>
      <c r="M1289">
        <v>39793</v>
      </c>
      <c r="N1289">
        <v>0.23776365085444851</v>
      </c>
      <c r="O1289">
        <v>1000174</v>
      </c>
      <c r="P1289">
        <v>0</v>
      </c>
      <c r="Q1289">
        <v>0</v>
      </c>
      <c r="T1289" t="s">
        <v>5056</v>
      </c>
      <c r="U1289">
        <v>45624</v>
      </c>
      <c r="V1289" t="s">
        <v>5075</v>
      </c>
      <c r="W1289" t="s">
        <v>5094</v>
      </c>
      <c r="X1289">
        <v>14</v>
      </c>
      <c r="Y1289" t="s">
        <v>5077</v>
      </c>
      <c r="Z1289" t="s">
        <v>5071</v>
      </c>
    </row>
    <row r="1290" spans="1:26" x14ac:dyDescent="0.3">
      <c r="A1290" t="s">
        <v>1311</v>
      </c>
      <c r="B1290" t="s">
        <v>5023</v>
      </c>
      <c r="C1290" t="s">
        <v>5030</v>
      </c>
      <c r="D1290" t="s">
        <v>5033</v>
      </c>
      <c r="E1290" t="s">
        <v>5036</v>
      </c>
      <c r="F1290" t="s">
        <v>5047</v>
      </c>
      <c r="G1290">
        <v>138.25290000000001</v>
      </c>
      <c r="H1290">
        <v>36.204799999999999</v>
      </c>
      <c r="I1290">
        <v>57017</v>
      </c>
      <c r="J1290">
        <v>273053</v>
      </c>
      <c r="K1290">
        <v>33647</v>
      </c>
      <c r="L1290">
        <v>10688</v>
      </c>
      <c r="M1290">
        <v>9448</v>
      </c>
      <c r="N1290">
        <v>0.20881636096760919</v>
      </c>
      <c r="O1290">
        <v>323973</v>
      </c>
      <c r="P1290">
        <v>270266</v>
      </c>
      <c r="Q1290">
        <v>0</v>
      </c>
      <c r="R1290">
        <v>5442</v>
      </c>
      <c r="S1290">
        <v>1.6799999999999999E-2</v>
      </c>
      <c r="T1290" t="s">
        <v>5056</v>
      </c>
      <c r="U1290">
        <v>45546</v>
      </c>
      <c r="V1290" t="s">
        <v>5078</v>
      </c>
      <c r="W1290" t="s">
        <v>5096</v>
      </c>
      <c r="X1290">
        <v>17</v>
      </c>
      <c r="Y1290" t="s">
        <v>5077</v>
      </c>
      <c r="Z1290" t="s">
        <v>5071</v>
      </c>
    </row>
    <row r="1291" spans="1:26" x14ac:dyDescent="0.3">
      <c r="A1291" t="s">
        <v>1312</v>
      </c>
      <c r="B1291" t="s">
        <v>5027</v>
      </c>
      <c r="C1291" t="s">
        <v>5030</v>
      </c>
      <c r="D1291" t="s">
        <v>5033</v>
      </c>
      <c r="E1291" t="s">
        <v>5036</v>
      </c>
      <c r="F1291" t="s">
        <v>5049</v>
      </c>
      <c r="G1291">
        <v>-106.3468</v>
      </c>
      <c r="H1291">
        <v>56.130400000000002</v>
      </c>
      <c r="I1291">
        <v>35633</v>
      </c>
      <c r="J1291">
        <v>183185</v>
      </c>
      <c r="K1291">
        <v>32158</v>
      </c>
      <c r="L1291">
        <v>7168</v>
      </c>
      <c r="M1291">
        <v>7869</v>
      </c>
      <c r="N1291">
        <v>0.19452184746092471</v>
      </c>
      <c r="O1291">
        <v>224856</v>
      </c>
      <c r="P1291">
        <v>162298</v>
      </c>
      <c r="Q1291">
        <v>0</v>
      </c>
      <c r="T1291" t="s">
        <v>5057</v>
      </c>
      <c r="U1291">
        <v>45716</v>
      </c>
      <c r="V1291" t="s">
        <v>5091</v>
      </c>
      <c r="W1291" t="s">
        <v>5086</v>
      </c>
      <c r="X1291">
        <v>12</v>
      </c>
      <c r="Y1291" t="s">
        <v>5077</v>
      </c>
      <c r="Z1291" t="s">
        <v>5070</v>
      </c>
    </row>
    <row r="1292" spans="1:26" x14ac:dyDescent="0.3">
      <c r="A1292" t="s">
        <v>1313</v>
      </c>
      <c r="B1292" t="s">
        <v>5025</v>
      </c>
      <c r="C1292" t="s">
        <v>5029</v>
      </c>
      <c r="D1292" t="s">
        <v>5033</v>
      </c>
      <c r="E1292" t="s">
        <v>5037</v>
      </c>
      <c r="F1292" t="s">
        <v>5043</v>
      </c>
      <c r="G1292">
        <v>-3.4359999999999999</v>
      </c>
      <c r="H1292">
        <v>55.378100000000003</v>
      </c>
      <c r="I1292">
        <v>46424</v>
      </c>
      <c r="J1292">
        <v>269337</v>
      </c>
      <c r="K1292">
        <v>49425</v>
      </c>
      <c r="L1292">
        <v>18022</v>
      </c>
      <c r="M1292">
        <v>9002</v>
      </c>
      <c r="N1292">
        <v>0.17236552940703229</v>
      </c>
      <c r="O1292">
        <v>337485</v>
      </c>
      <c r="P1292">
        <v>0</v>
      </c>
      <c r="Q1292">
        <v>0</v>
      </c>
      <c r="T1292" t="s">
        <v>5056</v>
      </c>
      <c r="U1292">
        <v>45459</v>
      </c>
      <c r="V1292" t="s">
        <v>5080</v>
      </c>
      <c r="W1292" t="s">
        <v>5093</v>
      </c>
      <c r="X1292">
        <v>11</v>
      </c>
      <c r="Y1292" t="s">
        <v>5082</v>
      </c>
      <c r="Z1292" t="s">
        <v>5070</v>
      </c>
    </row>
    <row r="1293" spans="1:26" x14ac:dyDescent="0.3">
      <c r="A1293" t="s">
        <v>1314</v>
      </c>
      <c r="B1293" t="s">
        <v>5024</v>
      </c>
      <c r="C1293" t="s">
        <v>5029</v>
      </c>
      <c r="D1293" t="s">
        <v>5035</v>
      </c>
      <c r="E1293" t="s">
        <v>5040</v>
      </c>
      <c r="F1293" t="s">
        <v>5043</v>
      </c>
      <c r="G1293">
        <v>-3.4359999999999999</v>
      </c>
      <c r="H1293">
        <v>55.378100000000003</v>
      </c>
      <c r="I1293">
        <v>27621</v>
      </c>
      <c r="J1293">
        <v>185565</v>
      </c>
      <c r="K1293">
        <v>36596</v>
      </c>
      <c r="L1293">
        <v>5737</v>
      </c>
      <c r="M1293">
        <v>8565</v>
      </c>
      <c r="N1293">
        <v>0.14885331920045489</v>
      </c>
      <c r="O1293">
        <v>227079</v>
      </c>
      <c r="P1293">
        <v>0</v>
      </c>
      <c r="Q1293">
        <v>223938</v>
      </c>
      <c r="T1293" t="s">
        <v>5058</v>
      </c>
      <c r="U1293">
        <v>45650</v>
      </c>
      <c r="V1293" t="s">
        <v>5089</v>
      </c>
      <c r="W1293" t="s">
        <v>5081</v>
      </c>
      <c r="X1293">
        <v>15</v>
      </c>
      <c r="Y1293" t="s">
        <v>5077</v>
      </c>
      <c r="Z1293" t="s">
        <v>5070</v>
      </c>
    </row>
    <row r="1294" spans="1:26" x14ac:dyDescent="0.3">
      <c r="A1294" t="s">
        <v>1315</v>
      </c>
      <c r="B1294" t="s">
        <v>5027</v>
      </c>
      <c r="C1294" t="s">
        <v>5029</v>
      </c>
      <c r="D1294" t="s">
        <v>5035</v>
      </c>
      <c r="E1294" t="s">
        <v>5040</v>
      </c>
      <c r="F1294" t="s">
        <v>5049</v>
      </c>
      <c r="G1294">
        <v>-106.3468</v>
      </c>
      <c r="H1294">
        <v>56.130400000000002</v>
      </c>
      <c r="I1294">
        <v>141</v>
      </c>
      <c r="J1294">
        <v>1000</v>
      </c>
      <c r="K1294">
        <v>112</v>
      </c>
      <c r="L1294">
        <v>34</v>
      </c>
      <c r="M1294">
        <v>56</v>
      </c>
      <c r="N1294">
        <v>0.1416241982408572</v>
      </c>
      <c r="O1294">
        <v>1237</v>
      </c>
      <c r="P1294">
        <v>0</v>
      </c>
      <c r="Q1294">
        <v>690653</v>
      </c>
      <c r="T1294" t="s">
        <v>5060</v>
      </c>
      <c r="U1294">
        <v>45355</v>
      </c>
      <c r="V1294" t="s">
        <v>5085</v>
      </c>
      <c r="W1294" t="s">
        <v>5076</v>
      </c>
      <c r="X1294">
        <v>12</v>
      </c>
      <c r="Y1294" t="s">
        <v>5077</v>
      </c>
      <c r="Z1294" t="s">
        <v>5070</v>
      </c>
    </row>
    <row r="1295" spans="1:26" x14ac:dyDescent="0.3">
      <c r="A1295" t="s">
        <v>1316</v>
      </c>
      <c r="B1295" t="s">
        <v>5023</v>
      </c>
      <c r="C1295" t="s">
        <v>5029</v>
      </c>
      <c r="D1295" t="s">
        <v>5031</v>
      </c>
      <c r="E1295" t="s">
        <v>5036</v>
      </c>
      <c r="F1295" t="s">
        <v>5044</v>
      </c>
      <c r="G1295">
        <v>78.962900000000005</v>
      </c>
      <c r="H1295">
        <v>20.593699999999998</v>
      </c>
      <c r="I1295">
        <v>357454</v>
      </c>
      <c r="J1295">
        <v>2843699</v>
      </c>
      <c r="K1295">
        <v>640787</v>
      </c>
      <c r="L1295">
        <v>91518</v>
      </c>
      <c r="M1295">
        <v>83790</v>
      </c>
      <c r="N1295">
        <v>0.12570049013235421</v>
      </c>
      <c r="O1295">
        <v>3634104</v>
      </c>
      <c r="P1295">
        <v>2843699</v>
      </c>
      <c r="Q1295">
        <v>0</v>
      </c>
      <c r="R1295">
        <v>89035</v>
      </c>
      <c r="S1295">
        <v>2.4500000000000001E-2</v>
      </c>
      <c r="T1295" t="s">
        <v>5052</v>
      </c>
      <c r="U1295">
        <v>45638</v>
      </c>
      <c r="V1295" t="s">
        <v>5075</v>
      </c>
      <c r="W1295" t="s">
        <v>5081</v>
      </c>
      <c r="X1295">
        <v>16</v>
      </c>
      <c r="Y1295" t="s">
        <v>5077</v>
      </c>
      <c r="Z1295" t="s">
        <v>5070</v>
      </c>
    </row>
    <row r="1296" spans="1:26" x14ac:dyDescent="0.3">
      <c r="A1296" t="s">
        <v>1317</v>
      </c>
      <c r="B1296" t="s">
        <v>5025</v>
      </c>
      <c r="C1296" t="s">
        <v>5029</v>
      </c>
      <c r="D1296" t="s">
        <v>5033</v>
      </c>
      <c r="E1296" t="s">
        <v>5037</v>
      </c>
      <c r="F1296" t="s">
        <v>5044</v>
      </c>
      <c r="G1296">
        <v>78.962900000000005</v>
      </c>
      <c r="H1296">
        <v>20.593699999999998</v>
      </c>
      <c r="I1296">
        <v>11426</v>
      </c>
      <c r="J1296">
        <v>75722</v>
      </c>
      <c r="K1296">
        <v>7676</v>
      </c>
      <c r="L1296">
        <v>3034</v>
      </c>
      <c r="M1296">
        <v>4419</v>
      </c>
      <c r="N1296">
        <v>0.15089833714100009</v>
      </c>
      <c r="O1296">
        <v>92583</v>
      </c>
      <c r="P1296">
        <v>0</v>
      </c>
      <c r="Q1296">
        <v>0</v>
      </c>
      <c r="T1296" t="s">
        <v>5056</v>
      </c>
      <c r="U1296">
        <v>45712</v>
      </c>
      <c r="V1296" t="s">
        <v>5085</v>
      </c>
      <c r="W1296" t="s">
        <v>5086</v>
      </c>
      <c r="X1296">
        <v>16</v>
      </c>
      <c r="Y1296" t="s">
        <v>5077</v>
      </c>
      <c r="Z1296" t="s">
        <v>5070</v>
      </c>
    </row>
    <row r="1297" spans="1:26" x14ac:dyDescent="0.3">
      <c r="A1297" t="s">
        <v>1318</v>
      </c>
      <c r="B1297" t="s">
        <v>5027</v>
      </c>
      <c r="C1297" t="s">
        <v>5029</v>
      </c>
      <c r="D1297" t="s">
        <v>5031</v>
      </c>
      <c r="E1297" t="s">
        <v>5036</v>
      </c>
      <c r="F1297" t="s">
        <v>5043</v>
      </c>
      <c r="G1297">
        <v>-3.4359999999999999</v>
      </c>
      <c r="H1297">
        <v>55.378100000000003</v>
      </c>
      <c r="I1297">
        <v>186099</v>
      </c>
      <c r="J1297">
        <v>1858848</v>
      </c>
      <c r="K1297">
        <v>193745</v>
      </c>
      <c r="L1297">
        <v>78512</v>
      </c>
      <c r="M1297">
        <v>102718</v>
      </c>
      <c r="N1297">
        <v>0.10011531692992851</v>
      </c>
      <c r="O1297">
        <v>2199356</v>
      </c>
      <c r="P1297">
        <v>1858848</v>
      </c>
      <c r="Q1297">
        <v>0</v>
      </c>
      <c r="T1297" t="s">
        <v>5052</v>
      </c>
      <c r="U1297">
        <v>45329</v>
      </c>
      <c r="V1297" t="s">
        <v>5078</v>
      </c>
      <c r="W1297" t="s">
        <v>5086</v>
      </c>
      <c r="X1297">
        <v>11</v>
      </c>
      <c r="Y1297" t="s">
        <v>5082</v>
      </c>
      <c r="Z1297" t="s">
        <v>5070</v>
      </c>
    </row>
    <row r="1298" spans="1:26" x14ac:dyDescent="0.3">
      <c r="A1298" t="s">
        <v>1319</v>
      </c>
      <c r="B1298" t="s">
        <v>5027</v>
      </c>
      <c r="C1298" t="s">
        <v>5029</v>
      </c>
      <c r="D1298" t="s">
        <v>5033</v>
      </c>
      <c r="E1298" t="s">
        <v>5036</v>
      </c>
      <c r="F1298" t="s">
        <v>5043</v>
      </c>
      <c r="G1298">
        <v>-3.4359999999999999</v>
      </c>
      <c r="H1298">
        <v>55.378100000000003</v>
      </c>
      <c r="I1298">
        <v>40956</v>
      </c>
      <c r="J1298">
        <v>239641</v>
      </c>
      <c r="K1298">
        <v>49857</v>
      </c>
      <c r="L1298">
        <v>18192</v>
      </c>
      <c r="M1298">
        <v>8704</v>
      </c>
      <c r="N1298">
        <v>0.1709077740827791</v>
      </c>
      <c r="O1298">
        <v>272772</v>
      </c>
      <c r="P1298">
        <v>218314</v>
      </c>
      <c r="Q1298">
        <v>0</v>
      </c>
      <c r="T1298" t="s">
        <v>5057</v>
      </c>
      <c r="U1298">
        <v>45304</v>
      </c>
      <c r="V1298" t="s">
        <v>5088</v>
      </c>
      <c r="W1298" t="s">
        <v>5084</v>
      </c>
      <c r="X1298">
        <v>10</v>
      </c>
      <c r="Y1298" t="s">
        <v>5082</v>
      </c>
      <c r="Z1298" t="s">
        <v>5070</v>
      </c>
    </row>
    <row r="1299" spans="1:26" x14ac:dyDescent="0.3">
      <c r="A1299" t="s">
        <v>1320</v>
      </c>
      <c r="B1299" t="s">
        <v>5027</v>
      </c>
      <c r="C1299" t="s">
        <v>5030</v>
      </c>
      <c r="D1299" t="s">
        <v>5033</v>
      </c>
      <c r="E1299" t="s">
        <v>5036</v>
      </c>
      <c r="F1299" t="s">
        <v>5045</v>
      </c>
      <c r="G1299">
        <v>-51.9253</v>
      </c>
      <c r="H1299">
        <v>-14.234999999999999</v>
      </c>
      <c r="I1299">
        <v>54384</v>
      </c>
      <c r="J1299">
        <v>339866</v>
      </c>
      <c r="K1299">
        <v>74993</v>
      </c>
      <c r="L1299">
        <v>11314</v>
      </c>
      <c r="M1299">
        <v>16212</v>
      </c>
      <c r="N1299">
        <v>0.1600163110671271</v>
      </c>
      <c r="O1299">
        <v>412726</v>
      </c>
      <c r="P1299">
        <v>333844</v>
      </c>
      <c r="Q1299">
        <v>0</v>
      </c>
      <c r="T1299" t="s">
        <v>5057</v>
      </c>
      <c r="U1299">
        <v>45634</v>
      </c>
      <c r="V1299" t="s">
        <v>5080</v>
      </c>
      <c r="W1299" t="s">
        <v>5081</v>
      </c>
      <c r="X1299">
        <v>10</v>
      </c>
      <c r="Y1299" t="s">
        <v>5082</v>
      </c>
      <c r="Z1299" t="s">
        <v>5070</v>
      </c>
    </row>
    <row r="1300" spans="1:26" x14ac:dyDescent="0.3">
      <c r="A1300" t="s">
        <v>1321</v>
      </c>
      <c r="B1300" t="s">
        <v>5023</v>
      </c>
      <c r="C1300" t="s">
        <v>5029</v>
      </c>
      <c r="D1300" t="s">
        <v>5031</v>
      </c>
      <c r="E1300" t="s">
        <v>5036</v>
      </c>
      <c r="F1300" t="s">
        <v>5050</v>
      </c>
      <c r="G1300">
        <v>-95.712900000000005</v>
      </c>
      <c r="H1300">
        <v>37.090200000000003</v>
      </c>
      <c r="I1300">
        <v>285557</v>
      </c>
      <c r="J1300">
        <v>2028272</v>
      </c>
      <c r="K1300">
        <v>478914</v>
      </c>
      <c r="L1300">
        <v>73269</v>
      </c>
      <c r="M1300">
        <v>83892</v>
      </c>
      <c r="N1300">
        <v>0.14078868145610571</v>
      </c>
      <c r="O1300">
        <v>2587857</v>
      </c>
      <c r="P1300">
        <v>2028272</v>
      </c>
      <c r="Q1300">
        <v>0</v>
      </c>
      <c r="R1300">
        <v>48910</v>
      </c>
      <c r="S1300">
        <v>1.89E-2</v>
      </c>
      <c r="T1300" t="s">
        <v>5052</v>
      </c>
      <c r="U1300">
        <v>45499</v>
      </c>
      <c r="V1300" t="s">
        <v>5091</v>
      </c>
      <c r="W1300" t="s">
        <v>5083</v>
      </c>
      <c r="X1300">
        <v>17</v>
      </c>
      <c r="Y1300" t="s">
        <v>5077</v>
      </c>
      <c r="Z1300" t="s">
        <v>5070</v>
      </c>
    </row>
    <row r="1301" spans="1:26" x14ac:dyDescent="0.3">
      <c r="A1301" t="s">
        <v>1322</v>
      </c>
      <c r="B1301" t="s">
        <v>5025</v>
      </c>
      <c r="C1301" t="s">
        <v>5029</v>
      </c>
      <c r="D1301" t="s">
        <v>5033</v>
      </c>
      <c r="E1301" t="s">
        <v>5037</v>
      </c>
      <c r="F1301" t="s">
        <v>5043</v>
      </c>
      <c r="G1301">
        <v>-3.4359999999999999</v>
      </c>
      <c r="H1301">
        <v>55.378100000000003</v>
      </c>
      <c r="I1301">
        <v>31181</v>
      </c>
      <c r="J1301">
        <v>198901</v>
      </c>
      <c r="K1301">
        <v>21992</v>
      </c>
      <c r="L1301">
        <v>8733</v>
      </c>
      <c r="M1301">
        <v>6559</v>
      </c>
      <c r="N1301">
        <v>0.15676731896012031</v>
      </c>
      <c r="O1301">
        <v>256388</v>
      </c>
      <c r="P1301">
        <v>0</v>
      </c>
      <c r="Q1301">
        <v>0</v>
      </c>
      <c r="T1301" t="s">
        <v>5056</v>
      </c>
      <c r="U1301">
        <v>45752</v>
      </c>
      <c r="V1301" t="s">
        <v>5088</v>
      </c>
      <c r="W1301" t="s">
        <v>5079</v>
      </c>
      <c r="X1301">
        <v>10</v>
      </c>
      <c r="Y1301" t="s">
        <v>5082</v>
      </c>
      <c r="Z1301" t="s">
        <v>5070</v>
      </c>
    </row>
    <row r="1302" spans="1:26" x14ac:dyDescent="0.3">
      <c r="A1302" t="s">
        <v>1323</v>
      </c>
      <c r="B1302" t="s">
        <v>5023</v>
      </c>
      <c r="C1302" t="s">
        <v>5029</v>
      </c>
      <c r="D1302" t="s">
        <v>5031</v>
      </c>
      <c r="E1302" t="s">
        <v>5036</v>
      </c>
      <c r="F1302" t="s">
        <v>5050</v>
      </c>
      <c r="G1302">
        <v>-95.712900000000005</v>
      </c>
      <c r="H1302">
        <v>37.090200000000003</v>
      </c>
      <c r="I1302">
        <v>9798</v>
      </c>
      <c r="J1302">
        <v>84837</v>
      </c>
      <c r="K1302">
        <v>12080</v>
      </c>
      <c r="L1302">
        <v>4500</v>
      </c>
      <c r="M1302">
        <v>3974</v>
      </c>
      <c r="N1302">
        <v>0.11549378275055509</v>
      </c>
      <c r="O1302">
        <v>96072</v>
      </c>
      <c r="P1302">
        <v>84837</v>
      </c>
      <c r="Q1302">
        <v>0</v>
      </c>
      <c r="R1302">
        <v>1354</v>
      </c>
      <c r="S1302">
        <v>1.41E-2</v>
      </c>
      <c r="T1302" t="s">
        <v>5052</v>
      </c>
      <c r="U1302">
        <v>45657</v>
      </c>
      <c r="V1302" t="s">
        <v>5089</v>
      </c>
      <c r="W1302" t="s">
        <v>5081</v>
      </c>
      <c r="X1302">
        <v>12</v>
      </c>
      <c r="Y1302" t="s">
        <v>5077</v>
      </c>
      <c r="Z1302" t="s">
        <v>5070</v>
      </c>
    </row>
    <row r="1303" spans="1:26" x14ac:dyDescent="0.3">
      <c r="A1303" t="s">
        <v>1324</v>
      </c>
      <c r="B1303" t="s">
        <v>5024</v>
      </c>
      <c r="C1303" t="s">
        <v>5029</v>
      </c>
      <c r="D1303" t="s">
        <v>5033</v>
      </c>
      <c r="E1303" t="s">
        <v>5039</v>
      </c>
      <c r="F1303" t="s">
        <v>5049</v>
      </c>
      <c r="G1303">
        <v>-106.3468</v>
      </c>
      <c r="H1303">
        <v>56.130400000000002</v>
      </c>
      <c r="I1303">
        <v>66997</v>
      </c>
      <c r="J1303">
        <v>421590</v>
      </c>
      <c r="K1303">
        <v>96977</v>
      </c>
      <c r="L1303">
        <v>25848</v>
      </c>
      <c r="M1303">
        <v>19714</v>
      </c>
      <c r="N1303">
        <v>0.15891541719218999</v>
      </c>
      <c r="O1303">
        <v>474396</v>
      </c>
      <c r="P1303">
        <v>0</v>
      </c>
      <c r="Q1303">
        <v>0</v>
      </c>
      <c r="T1303" t="s">
        <v>5056</v>
      </c>
      <c r="U1303">
        <v>45769</v>
      </c>
      <c r="V1303" t="s">
        <v>5089</v>
      </c>
      <c r="W1303" t="s">
        <v>5079</v>
      </c>
      <c r="X1303">
        <v>12</v>
      </c>
      <c r="Y1303" t="s">
        <v>5077</v>
      </c>
      <c r="Z1303" t="s">
        <v>5070</v>
      </c>
    </row>
    <row r="1304" spans="1:26" x14ac:dyDescent="0.3">
      <c r="A1304" t="s">
        <v>1325</v>
      </c>
      <c r="B1304" t="s">
        <v>5025</v>
      </c>
      <c r="C1304" t="s">
        <v>5029</v>
      </c>
      <c r="D1304" t="s">
        <v>5032</v>
      </c>
      <c r="E1304" t="s">
        <v>5039</v>
      </c>
      <c r="F1304" t="s">
        <v>5046</v>
      </c>
      <c r="G1304">
        <v>133.77510000000001</v>
      </c>
      <c r="H1304">
        <v>-25.2744</v>
      </c>
      <c r="I1304">
        <v>27928</v>
      </c>
      <c r="J1304">
        <v>480494</v>
      </c>
      <c r="K1304">
        <v>116215</v>
      </c>
      <c r="L1304">
        <v>17599</v>
      </c>
      <c r="M1304">
        <v>24498</v>
      </c>
      <c r="N1304">
        <v>5.8124966416424902E-2</v>
      </c>
      <c r="O1304">
        <v>553991</v>
      </c>
      <c r="P1304">
        <v>0</v>
      </c>
      <c r="Q1304">
        <v>0</v>
      </c>
      <c r="T1304" t="s">
        <v>5059</v>
      </c>
      <c r="U1304">
        <v>45564</v>
      </c>
      <c r="V1304" t="s">
        <v>5080</v>
      </c>
      <c r="W1304" t="s">
        <v>5096</v>
      </c>
      <c r="X1304">
        <v>11</v>
      </c>
      <c r="Y1304" t="s">
        <v>5082</v>
      </c>
      <c r="Z1304" t="s">
        <v>5069</v>
      </c>
    </row>
    <row r="1305" spans="1:26" x14ac:dyDescent="0.3">
      <c r="A1305" t="s">
        <v>1326</v>
      </c>
      <c r="B1305" t="s">
        <v>5025</v>
      </c>
      <c r="C1305" t="s">
        <v>5029</v>
      </c>
      <c r="D1305" t="s">
        <v>5035</v>
      </c>
      <c r="E1305" t="s">
        <v>5037</v>
      </c>
      <c r="F1305" t="s">
        <v>5046</v>
      </c>
      <c r="G1305">
        <v>133.77510000000001</v>
      </c>
      <c r="H1305">
        <v>-25.2744</v>
      </c>
      <c r="I1305">
        <v>45726</v>
      </c>
      <c r="J1305">
        <v>265140</v>
      </c>
      <c r="K1305">
        <v>56493</v>
      </c>
      <c r="L1305">
        <v>10858</v>
      </c>
      <c r="M1305">
        <v>10001</v>
      </c>
      <c r="N1305">
        <v>0.17245986132115729</v>
      </c>
      <c r="O1305">
        <v>324415</v>
      </c>
      <c r="P1305">
        <v>0</v>
      </c>
      <c r="Q1305">
        <v>0</v>
      </c>
      <c r="T1305" t="s">
        <v>5058</v>
      </c>
      <c r="U1305">
        <v>45589</v>
      </c>
      <c r="V1305" t="s">
        <v>5075</v>
      </c>
      <c r="W1305" t="s">
        <v>5090</v>
      </c>
      <c r="X1305">
        <v>10</v>
      </c>
      <c r="Y1305" t="s">
        <v>5082</v>
      </c>
      <c r="Z1305" t="s">
        <v>5070</v>
      </c>
    </row>
    <row r="1306" spans="1:26" x14ac:dyDescent="0.3">
      <c r="A1306" t="s">
        <v>1327</v>
      </c>
      <c r="B1306" t="s">
        <v>5025</v>
      </c>
      <c r="C1306" t="s">
        <v>5029</v>
      </c>
      <c r="D1306" t="s">
        <v>5032</v>
      </c>
      <c r="E1306" t="s">
        <v>5036</v>
      </c>
      <c r="F1306" t="s">
        <v>5048</v>
      </c>
      <c r="G1306">
        <v>10.451499999999999</v>
      </c>
      <c r="H1306">
        <v>51.165700000000001</v>
      </c>
      <c r="I1306">
        <v>149288</v>
      </c>
      <c r="J1306">
        <v>2223838</v>
      </c>
      <c r="K1306">
        <v>257062</v>
      </c>
      <c r="L1306">
        <v>173722</v>
      </c>
      <c r="M1306">
        <v>123665</v>
      </c>
      <c r="N1306">
        <v>6.7131120204103001E-2</v>
      </c>
      <c r="O1306">
        <v>2566464</v>
      </c>
      <c r="P1306">
        <v>2223838</v>
      </c>
      <c r="Q1306">
        <v>0</v>
      </c>
      <c r="T1306" t="s">
        <v>5061</v>
      </c>
      <c r="U1306">
        <v>45307</v>
      </c>
      <c r="V1306" t="s">
        <v>5089</v>
      </c>
      <c r="W1306" t="s">
        <v>5084</v>
      </c>
      <c r="X1306">
        <v>10</v>
      </c>
      <c r="Y1306" t="s">
        <v>5082</v>
      </c>
      <c r="Z1306" t="s">
        <v>5069</v>
      </c>
    </row>
    <row r="1307" spans="1:26" x14ac:dyDescent="0.3">
      <c r="A1307" t="s">
        <v>1328</v>
      </c>
      <c r="B1307" t="s">
        <v>5024</v>
      </c>
      <c r="C1307" t="s">
        <v>5029</v>
      </c>
      <c r="D1307" t="s">
        <v>5031</v>
      </c>
      <c r="E1307" t="s">
        <v>5036</v>
      </c>
      <c r="F1307" t="s">
        <v>5045</v>
      </c>
      <c r="G1307">
        <v>-51.9253</v>
      </c>
      <c r="H1307">
        <v>-14.234999999999999</v>
      </c>
      <c r="I1307">
        <v>229710</v>
      </c>
      <c r="J1307">
        <v>2056145</v>
      </c>
      <c r="K1307">
        <v>348045</v>
      </c>
      <c r="L1307">
        <v>94010</v>
      </c>
      <c r="M1307">
        <v>88905</v>
      </c>
      <c r="N1307">
        <v>0.1117191239251243</v>
      </c>
      <c r="O1307">
        <v>2561911</v>
      </c>
      <c r="P1307">
        <v>2056145</v>
      </c>
      <c r="Q1307">
        <v>0</v>
      </c>
      <c r="T1307" t="s">
        <v>5052</v>
      </c>
      <c r="U1307">
        <v>45461</v>
      </c>
      <c r="V1307" t="s">
        <v>5089</v>
      </c>
      <c r="W1307" t="s">
        <v>5093</v>
      </c>
      <c r="X1307">
        <v>16</v>
      </c>
      <c r="Y1307" t="s">
        <v>5077</v>
      </c>
      <c r="Z1307" t="s">
        <v>5070</v>
      </c>
    </row>
    <row r="1308" spans="1:26" x14ac:dyDescent="0.3">
      <c r="A1308" t="s">
        <v>1329</v>
      </c>
      <c r="B1308" t="s">
        <v>5025</v>
      </c>
      <c r="C1308" t="s">
        <v>5029</v>
      </c>
      <c r="D1308" t="s">
        <v>5033</v>
      </c>
      <c r="E1308" t="s">
        <v>5037</v>
      </c>
      <c r="F1308" t="s">
        <v>5050</v>
      </c>
      <c r="G1308">
        <v>-95.712900000000005</v>
      </c>
      <c r="H1308">
        <v>37.090200000000003</v>
      </c>
      <c r="I1308">
        <v>73465</v>
      </c>
      <c r="J1308">
        <v>381861</v>
      </c>
      <c r="K1308">
        <v>61723</v>
      </c>
      <c r="L1308">
        <v>23469</v>
      </c>
      <c r="M1308">
        <v>18318</v>
      </c>
      <c r="N1308">
        <v>0.19238875623683049</v>
      </c>
      <c r="O1308">
        <v>474357</v>
      </c>
      <c r="P1308">
        <v>0</v>
      </c>
      <c r="Q1308">
        <v>0</v>
      </c>
      <c r="T1308" t="s">
        <v>5056</v>
      </c>
      <c r="U1308">
        <v>45299</v>
      </c>
      <c r="V1308" t="s">
        <v>5085</v>
      </c>
      <c r="W1308" t="s">
        <v>5084</v>
      </c>
      <c r="X1308">
        <v>17</v>
      </c>
      <c r="Y1308" t="s">
        <v>5077</v>
      </c>
      <c r="Z1308" t="s">
        <v>5070</v>
      </c>
    </row>
    <row r="1309" spans="1:26" x14ac:dyDescent="0.3">
      <c r="A1309" t="s">
        <v>1330</v>
      </c>
      <c r="B1309" t="s">
        <v>5024</v>
      </c>
      <c r="C1309" t="s">
        <v>5029</v>
      </c>
      <c r="D1309" t="s">
        <v>5033</v>
      </c>
      <c r="E1309" t="s">
        <v>5040</v>
      </c>
      <c r="F1309" t="s">
        <v>5044</v>
      </c>
      <c r="G1309">
        <v>78.962900000000005</v>
      </c>
      <c r="H1309">
        <v>20.593699999999998</v>
      </c>
      <c r="I1309">
        <v>16230</v>
      </c>
      <c r="J1309">
        <v>81827</v>
      </c>
      <c r="K1309">
        <v>11150</v>
      </c>
      <c r="L1309">
        <v>4430</v>
      </c>
      <c r="M1309">
        <v>4539</v>
      </c>
      <c r="N1309">
        <v>0.19835676038398989</v>
      </c>
      <c r="O1309">
        <v>96201</v>
      </c>
      <c r="P1309">
        <v>0</v>
      </c>
      <c r="Q1309">
        <v>399890</v>
      </c>
      <c r="T1309" t="s">
        <v>5056</v>
      </c>
      <c r="U1309">
        <v>45417</v>
      </c>
      <c r="V1309" t="s">
        <v>5080</v>
      </c>
      <c r="W1309" t="s">
        <v>5087</v>
      </c>
      <c r="X1309">
        <v>19</v>
      </c>
      <c r="Y1309" t="s">
        <v>5092</v>
      </c>
      <c r="Z1309" t="s">
        <v>5070</v>
      </c>
    </row>
    <row r="1310" spans="1:26" x14ac:dyDescent="0.3">
      <c r="A1310" t="s">
        <v>1331</v>
      </c>
      <c r="B1310" t="s">
        <v>5025</v>
      </c>
      <c r="C1310" t="s">
        <v>5029</v>
      </c>
      <c r="D1310" t="s">
        <v>5032</v>
      </c>
      <c r="E1310" t="s">
        <v>5036</v>
      </c>
      <c r="F1310" t="s">
        <v>5046</v>
      </c>
      <c r="G1310">
        <v>133.77510000000001</v>
      </c>
      <c r="H1310">
        <v>-25.2744</v>
      </c>
      <c r="I1310">
        <v>150472</v>
      </c>
      <c r="J1310">
        <v>1778373</v>
      </c>
      <c r="K1310">
        <v>203664</v>
      </c>
      <c r="L1310">
        <v>95681</v>
      </c>
      <c r="M1310">
        <v>106110</v>
      </c>
      <c r="N1310">
        <v>8.4612499704788943E-2</v>
      </c>
      <c r="O1310">
        <v>2230235</v>
      </c>
      <c r="P1310">
        <v>1778373</v>
      </c>
      <c r="Q1310">
        <v>0</v>
      </c>
      <c r="T1310" t="s">
        <v>5061</v>
      </c>
      <c r="U1310">
        <v>45641</v>
      </c>
      <c r="V1310" t="s">
        <v>5080</v>
      </c>
      <c r="W1310" t="s">
        <v>5081</v>
      </c>
      <c r="X1310">
        <v>12</v>
      </c>
      <c r="Y1310" t="s">
        <v>5077</v>
      </c>
      <c r="Z1310" t="s">
        <v>5069</v>
      </c>
    </row>
    <row r="1311" spans="1:26" x14ac:dyDescent="0.3">
      <c r="A1311" t="s">
        <v>1332</v>
      </c>
      <c r="B1311" t="s">
        <v>5027</v>
      </c>
      <c r="C1311" t="s">
        <v>5030</v>
      </c>
      <c r="D1311" t="s">
        <v>5033</v>
      </c>
      <c r="E1311" t="s">
        <v>5036</v>
      </c>
      <c r="F1311" t="s">
        <v>5043</v>
      </c>
      <c r="G1311">
        <v>-3.4359999999999999</v>
      </c>
      <c r="H1311">
        <v>55.378100000000003</v>
      </c>
      <c r="I1311">
        <v>57301</v>
      </c>
      <c r="J1311">
        <v>250736</v>
      </c>
      <c r="K1311">
        <v>33860</v>
      </c>
      <c r="L1311">
        <v>12656</v>
      </c>
      <c r="M1311">
        <v>12838</v>
      </c>
      <c r="N1311">
        <v>0.22853462586947629</v>
      </c>
      <c r="O1311">
        <v>314484</v>
      </c>
      <c r="P1311">
        <v>226102</v>
      </c>
      <c r="Q1311">
        <v>0</v>
      </c>
      <c r="T1311" t="s">
        <v>5057</v>
      </c>
      <c r="U1311">
        <v>45730</v>
      </c>
      <c r="V1311" t="s">
        <v>5091</v>
      </c>
      <c r="W1311" t="s">
        <v>5076</v>
      </c>
      <c r="X1311">
        <v>17</v>
      </c>
      <c r="Y1311" t="s">
        <v>5077</v>
      </c>
      <c r="Z1311" t="s">
        <v>5071</v>
      </c>
    </row>
    <row r="1312" spans="1:26" x14ac:dyDescent="0.3">
      <c r="A1312" t="s">
        <v>1333</v>
      </c>
      <c r="B1312" t="s">
        <v>5026</v>
      </c>
      <c r="C1312" t="s">
        <v>5030</v>
      </c>
      <c r="D1312" t="s">
        <v>5032</v>
      </c>
      <c r="E1312" t="s">
        <v>5037</v>
      </c>
      <c r="F1312" t="s">
        <v>5045</v>
      </c>
      <c r="G1312">
        <v>-51.9253</v>
      </c>
      <c r="H1312">
        <v>-14.234999999999999</v>
      </c>
      <c r="I1312">
        <v>15508</v>
      </c>
      <c r="J1312">
        <v>204290</v>
      </c>
      <c r="K1312">
        <v>27418</v>
      </c>
      <c r="L1312">
        <v>15548</v>
      </c>
      <c r="M1312">
        <v>8928</v>
      </c>
      <c r="N1312">
        <v>7.5914457453093859E-2</v>
      </c>
      <c r="O1312">
        <v>240241</v>
      </c>
      <c r="P1312">
        <v>0</v>
      </c>
      <c r="Q1312">
        <v>0</v>
      </c>
      <c r="T1312" t="s">
        <v>5059</v>
      </c>
      <c r="U1312">
        <v>45439</v>
      </c>
      <c r="V1312" t="s">
        <v>5085</v>
      </c>
      <c r="W1312" t="s">
        <v>5087</v>
      </c>
      <c r="X1312">
        <v>11</v>
      </c>
      <c r="Y1312" t="s">
        <v>5082</v>
      </c>
      <c r="Z1312" t="s">
        <v>5069</v>
      </c>
    </row>
    <row r="1313" spans="1:26" x14ac:dyDescent="0.3">
      <c r="A1313" t="s">
        <v>1334</v>
      </c>
      <c r="B1313" t="s">
        <v>5025</v>
      </c>
      <c r="C1313" t="s">
        <v>5029</v>
      </c>
      <c r="D1313" t="s">
        <v>5033</v>
      </c>
      <c r="E1313" t="s">
        <v>5037</v>
      </c>
      <c r="F1313" t="s">
        <v>5044</v>
      </c>
      <c r="G1313">
        <v>78.962900000000005</v>
      </c>
      <c r="H1313">
        <v>20.593699999999998</v>
      </c>
      <c r="I1313">
        <v>79086</v>
      </c>
      <c r="J1313">
        <v>499741</v>
      </c>
      <c r="K1313">
        <v>91944</v>
      </c>
      <c r="L1313">
        <v>27146</v>
      </c>
      <c r="M1313">
        <v>20088</v>
      </c>
      <c r="N1313">
        <v>0.15825405154057209</v>
      </c>
      <c r="O1313">
        <v>567347</v>
      </c>
      <c r="P1313">
        <v>0</v>
      </c>
      <c r="Q1313">
        <v>0</v>
      </c>
      <c r="T1313" t="s">
        <v>5056</v>
      </c>
      <c r="U1313">
        <v>45383</v>
      </c>
      <c r="V1313" t="s">
        <v>5085</v>
      </c>
      <c r="W1313" t="s">
        <v>5079</v>
      </c>
      <c r="X1313">
        <v>16</v>
      </c>
      <c r="Y1313" t="s">
        <v>5077</v>
      </c>
      <c r="Z1313" t="s">
        <v>5070</v>
      </c>
    </row>
    <row r="1314" spans="1:26" x14ac:dyDescent="0.3">
      <c r="A1314" t="s">
        <v>1335</v>
      </c>
      <c r="B1314" t="s">
        <v>5027</v>
      </c>
      <c r="C1314" t="s">
        <v>5030</v>
      </c>
      <c r="D1314" t="s">
        <v>5032</v>
      </c>
      <c r="E1314" t="s">
        <v>5036</v>
      </c>
      <c r="F1314" t="s">
        <v>5045</v>
      </c>
      <c r="G1314">
        <v>-51.9253</v>
      </c>
      <c r="H1314">
        <v>-14.234999999999999</v>
      </c>
      <c r="I1314">
        <v>40001</v>
      </c>
      <c r="J1314">
        <v>509201</v>
      </c>
      <c r="K1314">
        <v>112996</v>
      </c>
      <c r="L1314">
        <v>29069</v>
      </c>
      <c r="M1314">
        <v>12853</v>
      </c>
      <c r="N1314">
        <v>7.855643708550572E-2</v>
      </c>
      <c r="O1314">
        <v>638146</v>
      </c>
      <c r="P1314">
        <v>487321</v>
      </c>
      <c r="Q1314">
        <v>0</v>
      </c>
      <c r="T1314" t="s">
        <v>5061</v>
      </c>
      <c r="U1314">
        <v>45553</v>
      </c>
      <c r="V1314" t="s">
        <v>5078</v>
      </c>
      <c r="W1314" t="s">
        <v>5096</v>
      </c>
      <c r="X1314">
        <v>16</v>
      </c>
      <c r="Y1314" t="s">
        <v>5077</v>
      </c>
      <c r="Z1314" t="s">
        <v>5069</v>
      </c>
    </row>
    <row r="1315" spans="1:26" x14ac:dyDescent="0.3">
      <c r="A1315" t="s">
        <v>1336</v>
      </c>
      <c r="B1315" t="s">
        <v>5024</v>
      </c>
      <c r="C1315" t="s">
        <v>5029</v>
      </c>
      <c r="D1315" t="s">
        <v>5033</v>
      </c>
      <c r="E1315" t="s">
        <v>5039</v>
      </c>
      <c r="F1315" t="s">
        <v>5045</v>
      </c>
      <c r="G1315">
        <v>-51.9253</v>
      </c>
      <c r="H1315">
        <v>-14.234999999999999</v>
      </c>
      <c r="I1315">
        <v>27293</v>
      </c>
      <c r="J1315">
        <v>154881</v>
      </c>
      <c r="K1315">
        <v>27531</v>
      </c>
      <c r="L1315">
        <v>5518</v>
      </c>
      <c r="M1315">
        <v>8883</v>
      </c>
      <c r="N1315">
        <v>0.17622371603500439</v>
      </c>
      <c r="O1315">
        <v>176055</v>
      </c>
      <c r="P1315">
        <v>0</v>
      </c>
      <c r="Q1315">
        <v>0</v>
      </c>
      <c r="T1315" t="s">
        <v>5056</v>
      </c>
      <c r="U1315">
        <v>45453</v>
      </c>
      <c r="V1315" t="s">
        <v>5085</v>
      </c>
      <c r="W1315" t="s">
        <v>5093</v>
      </c>
      <c r="X1315">
        <v>10</v>
      </c>
      <c r="Y1315" t="s">
        <v>5082</v>
      </c>
      <c r="Z1315" t="s">
        <v>5070</v>
      </c>
    </row>
    <row r="1316" spans="1:26" x14ac:dyDescent="0.3">
      <c r="A1316" t="s">
        <v>1337</v>
      </c>
      <c r="B1316" t="s">
        <v>5025</v>
      </c>
      <c r="C1316" t="s">
        <v>5029</v>
      </c>
      <c r="D1316" t="s">
        <v>5033</v>
      </c>
      <c r="E1316" t="s">
        <v>5037</v>
      </c>
      <c r="F1316" t="s">
        <v>5047</v>
      </c>
      <c r="G1316">
        <v>138.25290000000001</v>
      </c>
      <c r="H1316">
        <v>36.204799999999999</v>
      </c>
      <c r="I1316">
        <v>73032</v>
      </c>
      <c r="J1316">
        <v>431635</v>
      </c>
      <c r="K1316">
        <v>59528</v>
      </c>
      <c r="L1316">
        <v>21724</v>
      </c>
      <c r="M1316">
        <v>15248</v>
      </c>
      <c r="N1316">
        <v>0.16919981715764129</v>
      </c>
      <c r="O1316">
        <v>543399</v>
      </c>
      <c r="P1316">
        <v>0</v>
      </c>
      <c r="Q1316">
        <v>0</v>
      </c>
      <c r="T1316" t="s">
        <v>5056</v>
      </c>
      <c r="U1316">
        <v>45331</v>
      </c>
      <c r="V1316" t="s">
        <v>5091</v>
      </c>
      <c r="W1316" t="s">
        <v>5086</v>
      </c>
      <c r="X1316">
        <v>9</v>
      </c>
      <c r="Y1316" t="s">
        <v>5082</v>
      </c>
      <c r="Z1316" t="s">
        <v>5070</v>
      </c>
    </row>
    <row r="1317" spans="1:26" x14ac:dyDescent="0.3">
      <c r="A1317" t="s">
        <v>1338</v>
      </c>
      <c r="B1317" t="s">
        <v>5024</v>
      </c>
      <c r="C1317" t="s">
        <v>5029</v>
      </c>
      <c r="D1317" t="s">
        <v>5033</v>
      </c>
      <c r="E1317" t="s">
        <v>5039</v>
      </c>
      <c r="F1317" t="s">
        <v>5049</v>
      </c>
      <c r="G1317">
        <v>-106.3468</v>
      </c>
      <c r="H1317">
        <v>56.130400000000002</v>
      </c>
      <c r="I1317">
        <v>20311</v>
      </c>
      <c r="J1317">
        <v>123186</v>
      </c>
      <c r="K1317">
        <v>17256</v>
      </c>
      <c r="L1317">
        <v>6831</v>
      </c>
      <c r="M1317">
        <v>3190</v>
      </c>
      <c r="N1317">
        <v>0.16488162756486899</v>
      </c>
      <c r="O1317">
        <v>150574</v>
      </c>
      <c r="P1317">
        <v>0</v>
      </c>
      <c r="Q1317">
        <v>0</v>
      </c>
      <c r="T1317" t="s">
        <v>5056</v>
      </c>
      <c r="U1317">
        <v>45351</v>
      </c>
      <c r="V1317" t="s">
        <v>5075</v>
      </c>
      <c r="W1317" t="s">
        <v>5086</v>
      </c>
      <c r="X1317">
        <v>16</v>
      </c>
      <c r="Y1317" t="s">
        <v>5077</v>
      </c>
      <c r="Z1317" t="s">
        <v>5070</v>
      </c>
    </row>
    <row r="1318" spans="1:26" x14ac:dyDescent="0.3">
      <c r="A1318" t="s">
        <v>1339</v>
      </c>
      <c r="B1318" t="s">
        <v>5025</v>
      </c>
      <c r="C1318" t="s">
        <v>5029</v>
      </c>
      <c r="D1318" t="s">
        <v>5033</v>
      </c>
      <c r="E1318" t="s">
        <v>5037</v>
      </c>
      <c r="F1318" t="s">
        <v>5050</v>
      </c>
      <c r="G1318">
        <v>-95.712900000000005</v>
      </c>
      <c r="H1318">
        <v>37.090200000000003</v>
      </c>
      <c r="I1318">
        <v>44389</v>
      </c>
      <c r="J1318">
        <v>233174</v>
      </c>
      <c r="K1318">
        <v>43105</v>
      </c>
      <c r="L1318">
        <v>15327</v>
      </c>
      <c r="M1318">
        <v>13409</v>
      </c>
      <c r="N1318">
        <v>0.19037122108146931</v>
      </c>
      <c r="O1318">
        <v>299034</v>
      </c>
      <c r="P1318">
        <v>0</v>
      </c>
      <c r="Q1318">
        <v>0</v>
      </c>
      <c r="T1318" t="s">
        <v>5056</v>
      </c>
      <c r="U1318">
        <v>45670</v>
      </c>
      <c r="V1318" t="s">
        <v>5085</v>
      </c>
      <c r="W1318" t="s">
        <v>5084</v>
      </c>
      <c r="X1318">
        <v>12</v>
      </c>
      <c r="Y1318" t="s">
        <v>5077</v>
      </c>
      <c r="Z1318" t="s">
        <v>5070</v>
      </c>
    </row>
    <row r="1319" spans="1:26" x14ac:dyDescent="0.3">
      <c r="A1319" t="s">
        <v>1340</v>
      </c>
      <c r="B1319" t="s">
        <v>5025</v>
      </c>
      <c r="C1319" t="s">
        <v>5029</v>
      </c>
      <c r="D1319" t="s">
        <v>5033</v>
      </c>
      <c r="E1319" t="s">
        <v>5037</v>
      </c>
      <c r="F1319" t="s">
        <v>5048</v>
      </c>
      <c r="G1319">
        <v>10.451499999999999</v>
      </c>
      <c r="H1319">
        <v>51.165700000000001</v>
      </c>
      <c r="I1319">
        <v>38106</v>
      </c>
      <c r="J1319">
        <v>210010</v>
      </c>
      <c r="K1319">
        <v>49197</v>
      </c>
      <c r="L1319">
        <v>16507</v>
      </c>
      <c r="M1319">
        <v>11418</v>
      </c>
      <c r="N1319">
        <v>0.18145176891030651</v>
      </c>
      <c r="O1319">
        <v>235631</v>
      </c>
      <c r="P1319">
        <v>0</v>
      </c>
      <c r="Q1319">
        <v>0</v>
      </c>
      <c r="T1319" t="s">
        <v>5056</v>
      </c>
      <c r="U1319">
        <v>45414</v>
      </c>
      <c r="V1319" t="s">
        <v>5075</v>
      </c>
      <c r="W1319" t="s">
        <v>5087</v>
      </c>
      <c r="X1319">
        <v>15</v>
      </c>
      <c r="Y1319" t="s">
        <v>5077</v>
      </c>
      <c r="Z1319" t="s">
        <v>5070</v>
      </c>
    </row>
    <row r="1320" spans="1:26" x14ac:dyDescent="0.3">
      <c r="A1320" t="s">
        <v>1341</v>
      </c>
      <c r="B1320" t="s">
        <v>5025</v>
      </c>
      <c r="C1320" t="s">
        <v>5029</v>
      </c>
      <c r="D1320" t="s">
        <v>5032</v>
      </c>
      <c r="E1320" t="s">
        <v>5036</v>
      </c>
      <c r="F1320" t="s">
        <v>5048</v>
      </c>
      <c r="G1320">
        <v>10.451499999999999</v>
      </c>
      <c r="H1320">
        <v>51.165700000000001</v>
      </c>
      <c r="I1320">
        <v>115088</v>
      </c>
      <c r="J1320">
        <v>1441124</v>
      </c>
      <c r="K1320">
        <v>348916</v>
      </c>
      <c r="L1320">
        <v>73739</v>
      </c>
      <c r="M1320">
        <v>29359</v>
      </c>
      <c r="N1320">
        <v>7.9860239516820891E-2</v>
      </c>
      <c r="O1320">
        <v>1712745</v>
      </c>
      <c r="P1320">
        <v>1441124</v>
      </c>
      <c r="Q1320">
        <v>0</v>
      </c>
      <c r="T1320" t="s">
        <v>5061</v>
      </c>
      <c r="U1320">
        <v>45554</v>
      </c>
      <c r="V1320" t="s">
        <v>5075</v>
      </c>
      <c r="W1320" t="s">
        <v>5096</v>
      </c>
      <c r="X1320">
        <v>17</v>
      </c>
      <c r="Y1320" t="s">
        <v>5077</v>
      </c>
      <c r="Z1320" t="s">
        <v>5069</v>
      </c>
    </row>
    <row r="1321" spans="1:26" x14ac:dyDescent="0.3">
      <c r="A1321" t="s">
        <v>1342</v>
      </c>
      <c r="B1321" t="s">
        <v>5023</v>
      </c>
      <c r="C1321" t="s">
        <v>5029</v>
      </c>
      <c r="D1321" t="s">
        <v>5032</v>
      </c>
      <c r="E1321" t="s">
        <v>5036</v>
      </c>
      <c r="F1321" t="s">
        <v>5043</v>
      </c>
      <c r="G1321">
        <v>-3.4359999999999999</v>
      </c>
      <c r="H1321">
        <v>55.378100000000003</v>
      </c>
      <c r="I1321">
        <v>176505</v>
      </c>
      <c r="J1321">
        <v>2043777</v>
      </c>
      <c r="K1321">
        <v>308167</v>
      </c>
      <c r="L1321">
        <v>109693</v>
      </c>
      <c r="M1321">
        <v>91002</v>
      </c>
      <c r="N1321">
        <v>8.6362635949301686E-2</v>
      </c>
      <c r="O1321">
        <v>2603281</v>
      </c>
      <c r="P1321">
        <v>2043777</v>
      </c>
      <c r="Q1321">
        <v>0</v>
      </c>
      <c r="R1321">
        <v>40090</v>
      </c>
      <c r="S1321">
        <v>1.54E-2</v>
      </c>
      <c r="T1321" t="s">
        <v>5061</v>
      </c>
      <c r="U1321">
        <v>45387</v>
      </c>
      <c r="V1321" t="s">
        <v>5091</v>
      </c>
      <c r="W1321" t="s">
        <v>5079</v>
      </c>
      <c r="X1321">
        <v>17</v>
      </c>
      <c r="Y1321" t="s">
        <v>5077</v>
      </c>
      <c r="Z1321" t="s">
        <v>5069</v>
      </c>
    </row>
    <row r="1322" spans="1:26" x14ac:dyDescent="0.3">
      <c r="A1322" t="s">
        <v>1343</v>
      </c>
      <c r="B1322" t="s">
        <v>5025</v>
      </c>
      <c r="C1322" t="s">
        <v>5029</v>
      </c>
      <c r="D1322" t="s">
        <v>5033</v>
      </c>
      <c r="E1322" t="s">
        <v>5036</v>
      </c>
      <c r="F1322" t="s">
        <v>5045</v>
      </c>
      <c r="G1322">
        <v>-51.9253</v>
      </c>
      <c r="H1322">
        <v>-14.234999999999999</v>
      </c>
      <c r="I1322">
        <v>246150</v>
      </c>
      <c r="J1322">
        <v>1547105</v>
      </c>
      <c r="K1322">
        <v>308315</v>
      </c>
      <c r="L1322">
        <v>79989</v>
      </c>
      <c r="M1322">
        <v>81651</v>
      </c>
      <c r="N1322">
        <v>0.15910403341436211</v>
      </c>
      <c r="O1322">
        <v>1982021</v>
      </c>
      <c r="P1322">
        <v>1547105</v>
      </c>
      <c r="Q1322">
        <v>0</v>
      </c>
      <c r="T1322" t="s">
        <v>5057</v>
      </c>
      <c r="U1322">
        <v>45733</v>
      </c>
      <c r="V1322" t="s">
        <v>5085</v>
      </c>
      <c r="W1322" t="s">
        <v>5076</v>
      </c>
      <c r="X1322">
        <v>10</v>
      </c>
      <c r="Y1322" t="s">
        <v>5082</v>
      </c>
      <c r="Z1322" t="s">
        <v>5070</v>
      </c>
    </row>
    <row r="1323" spans="1:26" x14ac:dyDescent="0.3">
      <c r="A1323" t="s">
        <v>1344</v>
      </c>
      <c r="B1323" t="s">
        <v>5023</v>
      </c>
      <c r="C1323" t="s">
        <v>5029</v>
      </c>
      <c r="D1323" t="s">
        <v>5031</v>
      </c>
      <c r="E1323" t="s">
        <v>5040</v>
      </c>
      <c r="F1323" t="s">
        <v>5048</v>
      </c>
      <c r="G1323">
        <v>10.451499999999999</v>
      </c>
      <c r="H1323">
        <v>51.165700000000001</v>
      </c>
      <c r="I1323">
        <v>37848</v>
      </c>
      <c r="J1323">
        <v>258701</v>
      </c>
      <c r="K1323">
        <v>36910</v>
      </c>
      <c r="L1323">
        <v>8369</v>
      </c>
      <c r="M1323">
        <v>12092</v>
      </c>
      <c r="N1323">
        <v>0.1463036507195172</v>
      </c>
      <c r="O1323">
        <v>329211</v>
      </c>
      <c r="P1323">
        <v>0</v>
      </c>
      <c r="Q1323">
        <v>90725</v>
      </c>
      <c r="R1323">
        <v>7933</v>
      </c>
      <c r="S1323">
        <v>2.41E-2</v>
      </c>
      <c r="T1323" t="s">
        <v>5051</v>
      </c>
      <c r="U1323">
        <v>45387</v>
      </c>
      <c r="V1323" t="s">
        <v>5091</v>
      </c>
      <c r="W1323" t="s">
        <v>5079</v>
      </c>
      <c r="X1323">
        <v>12</v>
      </c>
      <c r="Y1323" t="s">
        <v>5077</v>
      </c>
      <c r="Z1323" t="s">
        <v>5070</v>
      </c>
    </row>
    <row r="1324" spans="1:26" x14ac:dyDescent="0.3">
      <c r="A1324" t="s">
        <v>1345</v>
      </c>
      <c r="B1324" t="s">
        <v>5027</v>
      </c>
      <c r="C1324" t="s">
        <v>5029</v>
      </c>
      <c r="D1324" t="s">
        <v>5031</v>
      </c>
      <c r="E1324" t="s">
        <v>5040</v>
      </c>
      <c r="F1324" t="s">
        <v>5047</v>
      </c>
      <c r="G1324">
        <v>138.25290000000001</v>
      </c>
      <c r="H1324">
        <v>36.204799999999999</v>
      </c>
      <c r="I1324">
        <v>17615</v>
      </c>
      <c r="J1324">
        <v>146385</v>
      </c>
      <c r="K1324">
        <v>32477</v>
      </c>
      <c r="L1324">
        <v>10637</v>
      </c>
      <c r="M1324">
        <v>8281</v>
      </c>
      <c r="N1324">
        <v>0.12033621935267511</v>
      </c>
      <c r="O1324">
        <v>168790</v>
      </c>
      <c r="P1324">
        <v>0</v>
      </c>
      <c r="Q1324">
        <v>1855929</v>
      </c>
      <c r="T1324" t="s">
        <v>5052</v>
      </c>
      <c r="U1324">
        <v>45690</v>
      </c>
      <c r="V1324" t="s">
        <v>5080</v>
      </c>
      <c r="W1324" t="s">
        <v>5086</v>
      </c>
      <c r="X1324">
        <v>18</v>
      </c>
      <c r="Y1324" t="s">
        <v>5092</v>
      </c>
      <c r="Z1324" t="s">
        <v>5070</v>
      </c>
    </row>
    <row r="1325" spans="1:26" x14ac:dyDescent="0.3">
      <c r="A1325" t="s">
        <v>1346</v>
      </c>
      <c r="B1325" t="s">
        <v>5024</v>
      </c>
      <c r="C1325" t="s">
        <v>5029</v>
      </c>
      <c r="D1325" t="s">
        <v>5033</v>
      </c>
      <c r="E1325" t="s">
        <v>5040</v>
      </c>
      <c r="F1325" t="s">
        <v>5048</v>
      </c>
      <c r="G1325">
        <v>10.451499999999999</v>
      </c>
      <c r="H1325">
        <v>51.165700000000001</v>
      </c>
      <c r="I1325">
        <v>49613</v>
      </c>
      <c r="J1325">
        <v>305594</v>
      </c>
      <c r="K1325">
        <v>32874</v>
      </c>
      <c r="L1325">
        <v>9838</v>
      </c>
      <c r="M1325">
        <v>14917</v>
      </c>
      <c r="N1325">
        <v>0.1623515690266448</v>
      </c>
      <c r="O1325">
        <v>363319</v>
      </c>
      <c r="P1325">
        <v>0</v>
      </c>
      <c r="Q1325">
        <v>202516</v>
      </c>
      <c r="T1325" t="s">
        <v>5056</v>
      </c>
      <c r="U1325">
        <v>45347</v>
      </c>
      <c r="V1325" t="s">
        <v>5080</v>
      </c>
      <c r="W1325" t="s">
        <v>5086</v>
      </c>
      <c r="X1325">
        <v>11</v>
      </c>
      <c r="Y1325" t="s">
        <v>5082</v>
      </c>
      <c r="Z1325" t="s">
        <v>5070</v>
      </c>
    </row>
    <row r="1326" spans="1:26" x14ac:dyDescent="0.3">
      <c r="A1326" t="s">
        <v>1347</v>
      </c>
      <c r="B1326" t="s">
        <v>5027</v>
      </c>
      <c r="C1326" t="s">
        <v>5029</v>
      </c>
      <c r="D1326" t="s">
        <v>5033</v>
      </c>
      <c r="E1326" t="s">
        <v>5040</v>
      </c>
      <c r="F1326" t="s">
        <v>5047</v>
      </c>
      <c r="G1326">
        <v>138.25290000000001</v>
      </c>
      <c r="H1326">
        <v>36.204799999999999</v>
      </c>
      <c r="I1326">
        <v>12725</v>
      </c>
      <c r="J1326">
        <v>59505</v>
      </c>
      <c r="K1326">
        <v>7650</v>
      </c>
      <c r="L1326">
        <v>3778</v>
      </c>
      <c r="M1326">
        <v>1191</v>
      </c>
      <c r="N1326">
        <v>0.21385949169252191</v>
      </c>
      <c r="O1326">
        <v>75046</v>
      </c>
      <c r="P1326">
        <v>0</v>
      </c>
      <c r="Q1326">
        <v>618874</v>
      </c>
      <c r="T1326" t="s">
        <v>5057</v>
      </c>
      <c r="U1326">
        <v>45522</v>
      </c>
      <c r="V1326" t="s">
        <v>5080</v>
      </c>
      <c r="W1326" t="s">
        <v>5095</v>
      </c>
      <c r="X1326">
        <v>16</v>
      </c>
      <c r="Y1326" t="s">
        <v>5077</v>
      </c>
      <c r="Z1326" t="s">
        <v>5071</v>
      </c>
    </row>
    <row r="1327" spans="1:26" x14ac:dyDescent="0.3">
      <c r="A1327" t="s">
        <v>1348</v>
      </c>
      <c r="B1327" t="s">
        <v>5023</v>
      </c>
      <c r="C1327" t="s">
        <v>5029</v>
      </c>
      <c r="D1327" t="s">
        <v>5033</v>
      </c>
      <c r="E1327" t="s">
        <v>5036</v>
      </c>
      <c r="F1327" t="s">
        <v>5049</v>
      </c>
      <c r="G1327">
        <v>-106.3468</v>
      </c>
      <c r="H1327">
        <v>56.130400000000002</v>
      </c>
      <c r="I1327">
        <v>256399</v>
      </c>
      <c r="J1327">
        <v>1664028</v>
      </c>
      <c r="K1327">
        <v>287425</v>
      </c>
      <c r="L1327">
        <v>79456</v>
      </c>
      <c r="M1327">
        <v>54627</v>
      </c>
      <c r="N1327">
        <v>0.15408389562959279</v>
      </c>
      <c r="O1327">
        <v>2151227</v>
      </c>
      <c r="P1327">
        <v>1664028</v>
      </c>
      <c r="Q1327">
        <v>0</v>
      </c>
      <c r="R1327">
        <v>33989</v>
      </c>
      <c r="S1327">
        <v>1.5800000000000002E-2</v>
      </c>
      <c r="T1327" t="s">
        <v>5057</v>
      </c>
      <c r="U1327">
        <v>45607</v>
      </c>
      <c r="V1327" t="s">
        <v>5085</v>
      </c>
      <c r="W1327" t="s">
        <v>5094</v>
      </c>
      <c r="X1327">
        <v>11</v>
      </c>
      <c r="Y1327" t="s">
        <v>5082</v>
      </c>
      <c r="Z1327" t="s">
        <v>5070</v>
      </c>
    </row>
    <row r="1328" spans="1:26" x14ac:dyDescent="0.3">
      <c r="A1328" t="s">
        <v>1349</v>
      </c>
      <c r="B1328" t="s">
        <v>5023</v>
      </c>
      <c r="C1328" t="s">
        <v>5029</v>
      </c>
      <c r="D1328" t="s">
        <v>5035</v>
      </c>
      <c r="E1328" t="s">
        <v>5040</v>
      </c>
      <c r="F1328" t="s">
        <v>5047</v>
      </c>
      <c r="G1328">
        <v>138.25290000000001</v>
      </c>
      <c r="H1328">
        <v>36.204799999999999</v>
      </c>
      <c r="I1328">
        <v>20072</v>
      </c>
      <c r="J1328">
        <v>128519</v>
      </c>
      <c r="K1328">
        <v>25220</v>
      </c>
      <c r="L1328">
        <v>4006</v>
      </c>
      <c r="M1328">
        <v>4781</v>
      </c>
      <c r="N1328">
        <v>0.15617968815866201</v>
      </c>
      <c r="O1328">
        <v>163861</v>
      </c>
      <c r="P1328">
        <v>0</v>
      </c>
      <c r="Q1328">
        <v>125364</v>
      </c>
      <c r="R1328">
        <v>2785</v>
      </c>
      <c r="S1328">
        <v>1.7000000000000001E-2</v>
      </c>
      <c r="T1328" t="s">
        <v>5058</v>
      </c>
      <c r="U1328">
        <v>45341</v>
      </c>
      <c r="V1328" t="s">
        <v>5085</v>
      </c>
      <c r="W1328" t="s">
        <v>5086</v>
      </c>
      <c r="X1328">
        <v>19</v>
      </c>
      <c r="Y1328" t="s">
        <v>5092</v>
      </c>
      <c r="Z1328" t="s">
        <v>5070</v>
      </c>
    </row>
    <row r="1329" spans="1:26" x14ac:dyDescent="0.3">
      <c r="A1329" t="s">
        <v>1350</v>
      </c>
      <c r="B1329" t="s">
        <v>5024</v>
      </c>
      <c r="C1329" t="s">
        <v>5030</v>
      </c>
      <c r="D1329" t="s">
        <v>5033</v>
      </c>
      <c r="E1329" t="s">
        <v>5039</v>
      </c>
      <c r="F1329" t="s">
        <v>5047</v>
      </c>
      <c r="G1329">
        <v>138.25290000000001</v>
      </c>
      <c r="H1329">
        <v>36.204799999999999</v>
      </c>
      <c r="I1329">
        <v>64191</v>
      </c>
      <c r="J1329">
        <v>271281</v>
      </c>
      <c r="K1329">
        <v>51788</v>
      </c>
      <c r="L1329">
        <v>15874</v>
      </c>
      <c r="M1329">
        <v>6006</v>
      </c>
      <c r="N1329">
        <v>0.2366249700433492</v>
      </c>
      <c r="O1329">
        <v>306032</v>
      </c>
      <c r="P1329">
        <v>0</v>
      </c>
      <c r="Q1329">
        <v>0</v>
      </c>
      <c r="T1329" t="s">
        <v>5056</v>
      </c>
      <c r="U1329">
        <v>45511</v>
      </c>
      <c r="V1329" t="s">
        <v>5078</v>
      </c>
      <c r="W1329" t="s">
        <v>5095</v>
      </c>
      <c r="X1329">
        <v>9</v>
      </c>
      <c r="Y1329" t="s">
        <v>5082</v>
      </c>
      <c r="Z1329" t="s">
        <v>5071</v>
      </c>
    </row>
    <row r="1330" spans="1:26" x14ac:dyDescent="0.3">
      <c r="A1330" t="s">
        <v>1351</v>
      </c>
      <c r="B1330" t="s">
        <v>5024</v>
      </c>
      <c r="C1330" t="s">
        <v>5029</v>
      </c>
      <c r="D1330" t="s">
        <v>5033</v>
      </c>
      <c r="E1330" t="s">
        <v>5036</v>
      </c>
      <c r="F1330" t="s">
        <v>5048</v>
      </c>
      <c r="G1330">
        <v>10.451499999999999</v>
      </c>
      <c r="H1330">
        <v>51.165700000000001</v>
      </c>
      <c r="I1330">
        <v>428291</v>
      </c>
      <c r="J1330">
        <v>1749540</v>
      </c>
      <c r="K1330">
        <v>338330</v>
      </c>
      <c r="L1330">
        <v>70666</v>
      </c>
      <c r="M1330">
        <v>70266</v>
      </c>
      <c r="N1330">
        <v>0.2448024844371855</v>
      </c>
      <c r="O1330">
        <v>2115152</v>
      </c>
      <c r="P1330">
        <v>1749540</v>
      </c>
      <c r="Q1330">
        <v>0</v>
      </c>
      <c r="T1330" t="s">
        <v>5057</v>
      </c>
      <c r="U1330">
        <v>45433</v>
      </c>
      <c r="V1330" t="s">
        <v>5089</v>
      </c>
      <c r="W1330" t="s">
        <v>5087</v>
      </c>
      <c r="X1330">
        <v>13</v>
      </c>
      <c r="Y1330" t="s">
        <v>5077</v>
      </c>
      <c r="Z1330" t="s">
        <v>5071</v>
      </c>
    </row>
    <row r="1331" spans="1:26" x14ac:dyDescent="0.3">
      <c r="A1331" t="s">
        <v>1352</v>
      </c>
      <c r="B1331" t="s">
        <v>5027</v>
      </c>
      <c r="C1331" t="s">
        <v>5029</v>
      </c>
      <c r="D1331" t="s">
        <v>5033</v>
      </c>
      <c r="E1331" t="s">
        <v>5036</v>
      </c>
      <c r="F1331" t="s">
        <v>5049</v>
      </c>
      <c r="G1331">
        <v>-106.3468</v>
      </c>
      <c r="H1331">
        <v>56.130400000000002</v>
      </c>
      <c r="I1331">
        <v>53847</v>
      </c>
      <c r="J1331">
        <v>261544</v>
      </c>
      <c r="K1331">
        <v>59205</v>
      </c>
      <c r="L1331">
        <v>17292</v>
      </c>
      <c r="M1331">
        <v>6046</v>
      </c>
      <c r="N1331">
        <v>0.20588448829910869</v>
      </c>
      <c r="O1331">
        <v>293249</v>
      </c>
      <c r="P1331">
        <v>240074</v>
      </c>
      <c r="Q1331">
        <v>0</v>
      </c>
      <c r="T1331" t="s">
        <v>5057</v>
      </c>
      <c r="U1331">
        <v>45656</v>
      </c>
      <c r="V1331" t="s">
        <v>5085</v>
      </c>
      <c r="W1331" t="s">
        <v>5081</v>
      </c>
      <c r="X1331">
        <v>17</v>
      </c>
      <c r="Y1331" t="s">
        <v>5077</v>
      </c>
      <c r="Z1331" t="s">
        <v>5071</v>
      </c>
    </row>
    <row r="1332" spans="1:26" x14ac:dyDescent="0.3">
      <c r="A1332" t="s">
        <v>1353</v>
      </c>
      <c r="B1332" t="s">
        <v>5024</v>
      </c>
      <c r="C1332" t="s">
        <v>5029</v>
      </c>
      <c r="D1332" t="s">
        <v>5033</v>
      </c>
      <c r="E1332" t="s">
        <v>5039</v>
      </c>
      <c r="F1332" t="s">
        <v>5046</v>
      </c>
      <c r="G1332">
        <v>133.77510000000001</v>
      </c>
      <c r="H1332">
        <v>-25.2744</v>
      </c>
      <c r="I1332">
        <v>38873</v>
      </c>
      <c r="J1332">
        <v>244426</v>
      </c>
      <c r="K1332">
        <v>42509</v>
      </c>
      <c r="L1332">
        <v>9296</v>
      </c>
      <c r="M1332">
        <v>14453</v>
      </c>
      <c r="N1332">
        <v>0.1590408620976726</v>
      </c>
      <c r="O1332">
        <v>276617</v>
      </c>
      <c r="P1332">
        <v>0</v>
      </c>
      <c r="Q1332">
        <v>0</v>
      </c>
      <c r="T1332" t="s">
        <v>5056</v>
      </c>
      <c r="U1332">
        <v>45414</v>
      </c>
      <c r="V1332" t="s">
        <v>5075</v>
      </c>
      <c r="W1332" t="s">
        <v>5087</v>
      </c>
      <c r="X1332">
        <v>15</v>
      </c>
      <c r="Y1332" t="s">
        <v>5077</v>
      </c>
      <c r="Z1332" t="s">
        <v>5070</v>
      </c>
    </row>
    <row r="1333" spans="1:26" x14ac:dyDescent="0.3">
      <c r="A1333" t="s">
        <v>1354</v>
      </c>
      <c r="B1333" t="s">
        <v>5023</v>
      </c>
      <c r="C1333" t="s">
        <v>5029</v>
      </c>
      <c r="D1333" t="s">
        <v>5033</v>
      </c>
      <c r="E1333" t="s">
        <v>5036</v>
      </c>
      <c r="F1333" t="s">
        <v>5047</v>
      </c>
      <c r="G1333">
        <v>138.25290000000001</v>
      </c>
      <c r="H1333">
        <v>36.204799999999999</v>
      </c>
      <c r="I1333">
        <v>4449</v>
      </c>
      <c r="J1333">
        <v>23050</v>
      </c>
      <c r="K1333">
        <v>4515</v>
      </c>
      <c r="L1333">
        <v>840</v>
      </c>
      <c r="M1333">
        <v>857</v>
      </c>
      <c r="N1333">
        <v>0.19304726006746861</v>
      </c>
      <c r="O1333">
        <v>26621</v>
      </c>
      <c r="P1333">
        <v>21368</v>
      </c>
      <c r="Q1333">
        <v>0</v>
      </c>
      <c r="R1333">
        <v>575</v>
      </c>
      <c r="S1333">
        <v>2.1600000000000001E-2</v>
      </c>
      <c r="T1333" t="s">
        <v>5056</v>
      </c>
      <c r="U1333">
        <v>45438</v>
      </c>
      <c r="V1333" t="s">
        <v>5080</v>
      </c>
      <c r="W1333" t="s">
        <v>5087</v>
      </c>
      <c r="X1333">
        <v>12</v>
      </c>
      <c r="Y1333" t="s">
        <v>5077</v>
      </c>
      <c r="Z1333" t="s">
        <v>5070</v>
      </c>
    </row>
    <row r="1334" spans="1:26" x14ac:dyDescent="0.3">
      <c r="A1334" t="s">
        <v>1355</v>
      </c>
      <c r="B1334" t="s">
        <v>5025</v>
      </c>
      <c r="C1334" t="s">
        <v>5029</v>
      </c>
      <c r="D1334" t="s">
        <v>5033</v>
      </c>
      <c r="E1334" t="s">
        <v>5037</v>
      </c>
      <c r="F1334" t="s">
        <v>5049</v>
      </c>
      <c r="G1334">
        <v>-106.3468</v>
      </c>
      <c r="H1334">
        <v>56.130400000000002</v>
      </c>
      <c r="I1334">
        <v>53136</v>
      </c>
      <c r="J1334">
        <v>229068</v>
      </c>
      <c r="K1334">
        <v>53410</v>
      </c>
      <c r="L1334">
        <v>7336</v>
      </c>
      <c r="M1334">
        <v>12953</v>
      </c>
      <c r="N1334">
        <v>0.23197017435421011</v>
      </c>
      <c r="O1334">
        <v>290137</v>
      </c>
      <c r="P1334">
        <v>0</v>
      </c>
      <c r="Q1334">
        <v>0</v>
      </c>
      <c r="T1334" t="s">
        <v>5056</v>
      </c>
      <c r="U1334">
        <v>45547</v>
      </c>
      <c r="V1334" t="s">
        <v>5075</v>
      </c>
      <c r="W1334" t="s">
        <v>5096</v>
      </c>
      <c r="X1334">
        <v>10</v>
      </c>
      <c r="Y1334" t="s">
        <v>5082</v>
      </c>
      <c r="Z1334" t="s">
        <v>5071</v>
      </c>
    </row>
    <row r="1335" spans="1:26" x14ac:dyDescent="0.3">
      <c r="A1335" t="s">
        <v>1356</v>
      </c>
      <c r="B1335" t="s">
        <v>5027</v>
      </c>
      <c r="C1335" t="s">
        <v>5030</v>
      </c>
      <c r="D1335" t="s">
        <v>5033</v>
      </c>
      <c r="E1335" t="s">
        <v>5036</v>
      </c>
      <c r="F1335" t="s">
        <v>5050</v>
      </c>
      <c r="G1335">
        <v>-95.712900000000005</v>
      </c>
      <c r="H1335">
        <v>37.090200000000003</v>
      </c>
      <c r="I1335">
        <v>67705</v>
      </c>
      <c r="J1335">
        <v>346654</v>
      </c>
      <c r="K1335">
        <v>36288</v>
      </c>
      <c r="L1335">
        <v>27158</v>
      </c>
      <c r="M1335">
        <v>14234</v>
      </c>
      <c r="N1335">
        <v>0.1953119908310578</v>
      </c>
      <c r="O1335">
        <v>402346</v>
      </c>
      <c r="P1335">
        <v>329939</v>
      </c>
      <c r="Q1335">
        <v>0</v>
      </c>
      <c r="T1335" t="s">
        <v>5057</v>
      </c>
      <c r="U1335">
        <v>45443</v>
      </c>
      <c r="V1335" t="s">
        <v>5091</v>
      </c>
      <c r="W1335" t="s">
        <v>5087</v>
      </c>
      <c r="X1335">
        <v>17</v>
      </c>
      <c r="Y1335" t="s">
        <v>5077</v>
      </c>
      <c r="Z1335" t="s">
        <v>5070</v>
      </c>
    </row>
    <row r="1336" spans="1:26" x14ac:dyDescent="0.3">
      <c r="A1336" t="s">
        <v>1357</v>
      </c>
      <c r="B1336" t="s">
        <v>5023</v>
      </c>
      <c r="C1336" t="s">
        <v>5029</v>
      </c>
      <c r="D1336" t="s">
        <v>5032</v>
      </c>
      <c r="E1336" t="s">
        <v>5036</v>
      </c>
      <c r="F1336" t="s">
        <v>5048</v>
      </c>
      <c r="G1336">
        <v>10.451499999999999</v>
      </c>
      <c r="H1336">
        <v>51.165700000000001</v>
      </c>
      <c r="I1336">
        <v>89776</v>
      </c>
      <c r="J1336">
        <v>1492750</v>
      </c>
      <c r="K1336">
        <v>230461</v>
      </c>
      <c r="L1336">
        <v>49738</v>
      </c>
      <c r="M1336">
        <v>88929</v>
      </c>
      <c r="N1336">
        <v>6.0141717637128569E-2</v>
      </c>
      <c r="O1336">
        <v>1653755</v>
      </c>
      <c r="P1336">
        <v>1492750</v>
      </c>
      <c r="Q1336">
        <v>0</v>
      </c>
      <c r="R1336">
        <v>20341</v>
      </c>
      <c r="S1336">
        <v>1.23E-2</v>
      </c>
      <c r="T1336" t="s">
        <v>5061</v>
      </c>
      <c r="U1336">
        <v>45726</v>
      </c>
      <c r="V1336" t="s">
        <v>5085</v>
      </c>
      <c r="W1336" t="s">
        <v>5076</v>
      </c>
      <c r="X1336">
        <v>19</v>
      </c>
      <c r="Y1336" t="s">
        <v>5092</v>
      </c>
      <c r="Z1336" t="s">
        <v>5069</v>
      </c>
    </row>
    <row r="1337" spans="1:26" x14ac:dyDescent="0.3">
      <c r="A1337" t="s">
        <v>1358</v>
      </c>
      <c r="B1337" t="s">
        <v>5027</v>
      </c>
      <c r="C1337" t="s">
        <v>5029</v>
      </c>
      <c r="D1337" t="s">
        <v>5031</v>
      </c>
      <c r="E1337" t="s">
        <v>5036</v>
      </c>
      <c r="F1337" t="s">
        <v>5043</v>
      </c>
      <c r="G1337">
        <v>-3.4359999999999999</v>
      </c>
      <c r="H1337">
        <v>55.378100000000003</v>
      </c>
      <c r="I1337">
        <v>215022</v>
      </c>
      <c r="J1337">
        <v>1452597</v>
      </c>
      <c r="K1337">
        <v>352018</v>
      </c>
      <c r="L1337">
        <v>61444</v>
      </c>
      <c r="M1337">
        <v>59968</v>
      </c>
      <c r="N1337">
        <v>0.1480262684390927</v>
      </c>
      <c r="O1337">
        <v>1737990</v>
      </c>
      <c r="P1337">
        <v>1452597</v>
      </c>
      <c r="Q1337">
        <v>0</v>
      </c>
      <c r="T1337" t="s">
        <v>5052</v>
      </c>
      <c r="U1337">
        <v>45701</v>
      </c>
      <c r="V1337" t="s">
        <v>5075</v>
      </c>
      <c r="W1337" t="s">
        <v>5086</v>
      </c>
      <c r="X1337">
        <v>11</v>
      </c>
      <c r="Y1337" t="s">
        <v>5082</v>
      </c>
      <c r="Z1337" t="s">
        <v>5070</v>
      </c>
    </row>
    <row r="1338" spans="1:26" x14ac:dyDescent="0.3">
      <c r="A1338" t="s">
        <v>1359</v>
      </c>
      <c r="B1338" t="s">
        <v>5027</v>
      </c>
      <c r="C1338" t="s">
        <v>5029</v>
      </c>
      <c r="D1338" t="s">
        <v>5031</v>
      </c>
      <c r="E1338" t="s">
        <v>5040</v>
      </c>
      <c r="F1338" t="s">
        <v>5050</v>
      </c>
      <c r="G1338">
        <v>-95.712900000000005</v>
      </c>
      <c r="H1338">
        <v>37.090200000000003</v>
      </c>
      <c r="I1338">
        <v>39528</v>
      </c>
      <c r="J1338">
        <v>447439</v>
      </c>
      <c r="K1338">
        <v>91917</v>
      </c>
      <c r="L1338">
        <v>14944</v>
      </c>
      <c r="M1338">
        <v>12417</v>
      </c>
      <c r="N1338">
        <v>8.8344516146381252E-2</v>
      </c>
      <c r="O1338">
        <v>511383</v>
      </c>
      <c r="P1338">
        <v>0</v>
      </c>
      <c r="Q1338">
        <v>1607226</v>
      </c>
      <c r="T1338" t="s">
        <v>5052</v>
      </c>
      <c r="U1338">
        <v>45696</v>
      </c>
      <c r="V1338" t="s">
        <v>5088</v>
      </c>
      <c r="W1338" t="s">
        <v>5086</v>
      </c>
      <c r="X1338">
        <v>12</v>
      </c>
      <c r="Y1338" t="s">
        <v>5077</v>
      </c>
      <c r="Z1338" t="s">
        <v>5069</v>
      </c>
    </row>
    <row r="1339" spans="1:26" x14ac:dyDescent="0.3">
      <c r="A1339" t="s">
        <v>1360</v>
      </c>
      <c r="B1339" t="s">
        <v>5027</v>
      </c>
      <c r="C1339" t="s">
        <v>5029</v>
      </c>
      <c r="D1339" t="s">
        <v>5033</v>
      </c>
      <c r="E1339" t="s">
        <v>5040</v>
      </c>
      <c r="F1339" t="s">
        <v>5048</v>
      </c>
      <c r="G1339">
        <v>10.451499999999999</v>
      </c>
      <c r="H1339">
        <v>51.165700000000001</v>
      </c>
      <c r="I1339">
        <v>46285</v>
      </c>
      <c r="J1339">
        <v>280800</v>
      </c>
      <c r="K1339">
        <v>37146</v>
      </c>
      <c r="L1339">
        <v>20521</v>
      </c>
      <c r="M1339">
        <v>16198</v>
      </c>
      <c r="N1339">
        <v>0.16483343060779421</v>
      </c>
      <c r="O1339">
        <v>337998</v>
      </c>
      <c r="P1339">
        <v>0</v>
      </c>
      <c r="Q1339">
        <v>1028463</v>
      </c>
      <c r="T1339" t="s">
        <v>5057</v>
      </c>
      <c r="U1339">
        <v>45667</v>
      </c>
      <c r="V1339" t="s">
        <v>5091</v>
      </c>
      <c r="W1339" t="s">
        <v>5084</v>
      </c>
      <c r="X1339">
        <v>15</v>
      </c>
      <c r="Y1339" t="s">
        <v>5077</v>
      </c>
      <c r="Z1339" t="s">
        <v>5070</v>
      </c>
    </row>
    <row r="1340" spans="1:26" x14ac:dyDescent="0.3">
      <c r="A1340" t="s">
        <v>1361</v>
      </c>
      <c r="B1340" t="s">
        <v>5023</v>
      </c>
      <c r="C1340" t="s">
        <v>5029</v>
      </c>
      <c r="D1340" t="s">
        <v>5031</v>
      </c>
      <c r="E1340" t="s">
        <v>5040</v>
      </c>
      <c r="F1340" t="s">
        <v>5046</v>
      </c>
      <c r="G1340">
        <v>133.77510000000001</v>
      </c>
      <c r="H1340">
        <v>-25.2744</v>
      </c>
      <c r="I1340">
        <v>17427</v>
      </c>
      <c r="J1340">
        <v>119715</v>
      </c>
      <c r="K1340">
        <v>16174</v>
      </c>
      <c r="L1340">
        <v>3889</v>
      </c>
      <c r="M1340">
        <v>3680</v>
      </c>
      <c r="N1340">
        <v>0.1455724888384706</v>
      </c>
      <c r="O1340">
        <v>147350</v>
      </c>
      <c r="P1340">
        <v>0</v>
      </c>
      <c r="Q1340">
        <v>183404</v>
      </c>
      <c r="R1340">
        <v>1547</v>
      </c>
      <c r="S1340">
        <v>1.0500000000000001E-2</v>
      </c>
      <c r="T1340" t="s">
        <v>5051</v>
      </c>
      <c r="U1340">
        <v>45581</v>
      </c>
      <c r="V1340" t="s">
        <v>5078</v>
      </c>
      <c r="W1340" t="s">
        <v>5090</v>
      </c>
      <c r="X1340">
        <v>11</v>
      </c>
      <c r="Y1340" t="s">
        <v>5082</v>
      </c>
      <c r="Z1340" t="s">
        <v>5070</v>
      </c>
    </row>
    <row r="1341" spans="1:26" x14ac:dyDescent="0.3">
      <c r="A1341" t="s">
        <v>1362</v>
      </c>
      <c r="B1341" t="s">
        <v>5027</v>
      </c>
      <c r="C1341" t="s">
        <v>5029</v>
      </c>
      <c r="D1341" t="s">
        <v>5031</v>
      </c>
      <c r="E1341" t="s">
        <v>5036</v>
      </c>
      <c r="F1341" t="s">
        <v>5048</v>
      </c>
      <c r="G1341">
        <v>10.451499999999999</v>
      </c>
      <c r="H1341">
        <v>51.165700000000001</v>
      </c>
      <c r="I1341">
        <v>240464</v>
      </c>
      <c r="J1341">
        <v>1896438</v>
      </c>
      <c r="K1341">
        <v>387024</v>
      </c>
      <c r="L1341">
        <v>103291</v>
      </c>
      <c r="M1341">
        <v>76811</v>
      </c>
      <c r="N1341">
        <v>0.1267980088084662</v>
      </c>
      <c r="O1341">
        <v>2187645</v>
      </c>
      <c r="P1341">
        <v>1896438</v>
      </c>
      <c r="Q1341">
        <v>0</v>
      </c>
      <c r="T1341" t="s">
        <v>5052</v>
      </c>
      <c r="U1341">
        <v>45759</v>
      </c>
      <c r="V1341" t="s">
        <v>5088</v>
      </c>
      <c r="W1341" t="s">
        <v>5079</v>
      </c>
      <c r="X1341">
        <v>11</v>
      </c>
      <c r="Y1341" t="s">
        <v>5082</v>
      </c>
      <c r="Z1341" t="s">
        <v>5070</v>
      </c>
    </row>
    <row r="1342" spans="1:26" x14ac:dyDescent="0.3">
      <c r="A1342" t="s">
        <v>1363</v>
      </c>
      <c r="B1342" t="s">
        <v>5025</v>
      </c>
      <c r="C1342" t="s">
        <v>5029</v>
      </c>
      <c r="D1342" t="s">
        <v>5033</v>
      </c>
      <c r="E1342" t="s">
        <v>5037</v>
      </c>
      <c r="F1342" t="s">
        <v>5049</v>
      </c>
      <c r="G1342">
        <v>-106.3468</v>
      </c>
      <c r="H1342">
        <v>56.130400000000002</v>
      </c>
      <c r="I1342">
        <v>57210</v>
      </c>
      <c r="J1342">
        <v>309113</v>
      </c>
      <c r="K1342">
        <v>52005</v>
      </c>
      <c r="L1342">
        <v>16549</v>
      </c>
      <c r="M1342">
        <v>14919</v>
      </c>
      <c r="N1342">
        <v>0.18507835944242521</v>
      </c>
      <c r="O1342">
        <v>398177</v>
      </c>
      <c r="P1342">
        <v>0</v>
      </c>
      <c r="Q1342">
        <v>0</v>
      </c>
      <c r="T1342" t="s">
        <v>5056</v>
      </c>
      <c r="U1342">
        <v>45345</v>
      </c>
      <c r="V1342" t="s">
        <v>5091</v>
      </c>
      <c r="W1342" t="s">
        <v>5086</v>
      </c>
      <c r="X1342">
        <v>11</v>
      </c>
      <c r="Y1342" t="s">
        <v>5082</v>
      </c>
      <c r="Z1342" t="s">
        <v>5070</v>
      </c>
    </row>
    <row r="1343" spans="1:26" x14ac:dyDescent="0.3">
      <c r="A1343" t="s">
        <v>1364</v>
      </c>
      <c r="B1343" t="s">
        <v>5024</v>
      </c>
      <c r="C1343" t="s">
        <v>5029</v>
      </c>
      <c r="D1343" t="s">
        <v>5031</v>
      </c>
      <c r="E1343" t="s">
        <v>5040</v>
      </c>
      <c r="F1343" t="s">
        <v>5044</v>
      </c>
      <c r="G1343">
        <v>78.962900000000005</v>
      </c>
      <c r="H1343">
        <v>20.593699999999998</v>
      </c>
      <c r="I1343">
        <v>22360</v>
      </c>
      <c r="J1343">
        <v>221516</v>
      </c>
      <c r="K1343">
        <v>38642</v>
      </c>
      <c r="L1343">
        <v>12675</v>
      </c>
      <c r="M1343">
        <v>5922</v>
      </c>
      <c r="N1343">
        <v>0.1009412965706438</v>
      </c>
      <c r="O1343">
        <v>277358</v>
      </c>
      <c r="P1343">
        <v>0</v>
      </c>
      <c r="Q1343">
        <v>493971</v>
      </c>
      <c r="T1343" t="s">
        <v>5051</v>
      </c>
      <c r="U1343">
        <v>45364</v>
      </c>
      <c r="V1343" t="s">
        <v>5078</v>
      </c>
      <c r="W1343" t="s">
        <v>5076</v>
      </c>
      <c r="X1343">
        <v>16</v>
      </c>
      <c r="Y1343" t="s">
        <v>5077</v>
      </c>
      <c r="Z1343" t="s">
        <v>5070</v>
      </c>
    </row>
    <row r="1344" spans="1:26" x14ac:dyDescent="0.3">
      <c r="A1344" t="s">
        <v>1365</v>
      </c>
      <c r="B1344" t="s">
        <v>5023</v>
      </c>
      <c r="C1344" t="s">
        <v>5029</v>
      </c>
      <c r="D1344" t="s">
        <v>5031</v>
      </c>
      <c r="E1344" t="s">
        <v>5036</v>
      </c>
      <c r="F1344" t="s">
        <v>5047</v>
      </c>
      <c r="G1344">
        <v>138.25290000000001</v>
      </c>
      <c r="H1344">
        <v>36.204799999999999</v>
      </c>
      <c r="I1344">
        <v>263433</v>
      </c>
      <c r="J1344">
        <v>1920354</v>
      </c>
      <c r="K1344">
        <v>464468</v>
      </c>
      <c r="L1344">
        <v>76536</v>
      </c>
      <c r="M1344">
        <v>105647</v>
      </c>
      <c r="N1344">
        <v>0.13717956918175159</v>
      </c>
      <c r="O1344">
        <v>2382964</v>
      </c>
      <c r="P1344">
        <v>1920354</v>
      </c>
      <c r="Q1344">
        <v>0</v>
      </c>
      <c r="R1344">
        <v>53616</v>
      </c>
      <c r="S1344">
        <v>2.2499999999999999E-2</v>
      </c>
      <c r="T1344" t="s">
        <v>5052</v>
      </c>
      <c r="U1344">
        <v>45415</v>
      </c>
      <c r="V1344" t="s">
        <v>5091</v>
      </c>
      <c r="W1344" t="s">
        <v>5087</v>
      </c>
      <c r="X1344">
        <v>8</v>
      </c>
      <c r="Y1344" t="s">
        <v>5082</v>
      </c>
      <c r="Z1344" t="s">
        <v>5070</v>
      </c>
    </row>
    <row r="1345" spans="1:26" x14ac:dyDescent="0.3">
      <c r="A1345" t="s">
        <v>1366</v>
      </c>
      <c r="B1345" t="s">
        <v>5024</v>
      </c>
      <c r="C1345" t="s">
        <v>5029</v>
      </c>
      <c r="D1345" t="s">
        <v>5035</v>
      </c>
      <c r="E1345" t="s">
        <v>5040</v>
      </c>
      <c r="F1345" t="s">
        <v>5048</v>
      </c>
      <c r="G1345">
        <v>10.451499999999999</v>
      </c>
      <c r="H1345">
        <v>51.165700000000001</v>
      </c>
      <c r="I1345">
        <v>64793</v>
      </c>
      <c r="J1345">
        <v>441272</v>
      </c>
      <c r="K1345">
        <v>100362</v>
      </c>
      <c r="L1345">
        <v>23831</v>
      </c>
      <c r="M1345">
        <v>15412</v>
      </c>
      <c r="N1345">
        <v>0.14683248769912741</v>
      </c>
      <c r="O1345">
        <v>528930</v>
      </c>
      <c r="P1345">
        <v>0</v>
      </c>
      <c r="Q1345">
        <v>331651</v>
      </c>
      <c r="T1345" t="s">
        <v>5058</v>
      </c>
      <c r="U1345">
        <v>45346</v>
      </c>
      <c r="V1345" t="s">
        <v>5088</v>
      </c>
      <c r="W1345" t="s">
        <v>5086</v>
      </c>
      <c r="X1345">
        <v>17</v>
      </c>
      <c r="Y1345" t="s">
        <v>5077</v>
      </c>
      <c r="Z1345" t="s">
        <v>5070</v>
      </c>
    </row>
    <row r="1346" spans="1:26" x14ac:dyDescent="0.3">
      <c r="A1346" t="s">
        <v>1367</v>
      </c>
      <c r="B1346" t="s">
        <v>5025</v>
      </c>
      <c r="C1346" t="s">
        <v>5029</v>
      </c>
      <c r="D1346" t="s">
        <v>5031</v>
      </c>
      <c r="E1346" t="s">
        <v>5036</v>
      </c>
      <c r="F1346" t="s">
        <v>5044</v>
      </c>
      <c r="G1346">
        <v>78.962900000000005</v>
      </c>
      <c r="H1346">
        <v>20.593699999999998</v>
      </c>
      <c r="I1346">
        <v>41029</v>
      </c>
      <c r="J1346">
        <v>369673</v>
      </c>
      <c r="K1346">
        <v>47451</v>
      </c>
      <c r="L1346">
        <v>27742</v>
      </c>
      <c r="M1346">
        <v>17362</v>
      </c>
      <c r="N1346">
        <v>0.11098733445155549</v>
      </c>
      <c r="O1346">
        <v>453460</v>
      </c>
      <c r="P1346">
        <v>369673</v>
      </c>
      <c r="Q1346">
        <v>0</v>
      </c>
      <c r="T1346" t="s">
        <v>5052</v>
      </c>
      <c r="U1346">
        <v>45424</v>
      </c>
      <c r="V1346" t="s">
        <v>5080</v>
      </c>
      <c r="W1346" t="s">
        <v>5087</v>
      </c>
      <c r="X1346">
        <v>19</v>
      </c>
      <c r="Y1346" t="s">
        <v>5092</v>
      </c>
      <c r="Z1346" t="s">
        <v>5070</v>
      </c>
    </row>
    <row r="1347" spans="1:26" x14ac:dyDescent="0.3">
      <c r="A1347" t="s">
        <v>1368</v>
      </c>
      <c r="B1347" t="s">
        <v>5024</v>
      </c>
      <c r="C1347" t="s">
        <v>5029</v>
      </c>
      <c r="D1347" t="s">
        <v>5031</v>
      </c>
      <c r="E1347" t="s">
        <v>5036</v>
      </c>
      <c r="F1347" t="s">
        <v>5048</v>
      </c>
      <c r="G1347">
        <v>10.451499999999999</v>
      </c>
      <c r="H1347">
        <v>51.165700000000001</v>
      </c>
      <c r="I1347">
        <v>259012</v>
      </c>
      <c r="J1347">
        <v>2164222</v>
      </c>
      <c r="K1347">
        <v>255690</v>
      </c>
      <c r="L1347">
        <v>73442</v>
      </c>
      <c r="M1347">
        <v>88933</v>
      </c>
      <c r="N1347">
        <v>0.1196794725485445</v>
      </c>
      <c r="O1347">
        <v>2554987</v>
      </c>
      <c r="P1347">
        <v>2164222</v>
      </c>
      <c r="Q1347">
        <v>0</v>
      </c>
      <c r="T1347" t="s">
        <v>5052</v>
      </c>
      <c r="U1347">
        <v>45643</v>
      </c>
      <c r="V1347" t="s">
        <v>5089</v>
      </c>
      <c r="W1347" t="s">
        <v>5081</v>
      </c>
      <c r="X1347">
        <v>16</v>
      </c>
      <c r="Y1347" t="s">
        <v>5077</v>
      </c>
      <c r="Z1347" t="s">
        <v>5070</v>
      </c>
    </row>
    <row r="1348" spans="1:26" x14ac:dyDescent="0.3">
      <c r="A1348" t="s">
        <v>1369</v>
      </c>
      <c r="B1348" t="s">
        <v>5025</v>
      </c>
      <c r="C1348" t="s">
        <v>5029</v>
      </c>
      <c r="D1348" t="s">
        <v>5035</v>
      </c>
      <c r="E1348" t="s">
        <v>5037</v>
      </c>
      <c r="F1348" t="s">
        <v>5048</v>
      </c>
      <c r="G1348">
        <v>10.451499999999999</v>
      </c>
      <c r="H1348">
        <v>51.165700000000001</v>
      </c>
      <c r="I1348">
        <v>17465</v>
      </c>
      <c r="J1348">
        <v>165817</v>
      </c>
      <c r="K1348">
        <v>31226</v>
      </c>
      <c r="L1348">
        <v>5714</v>
      </c>
      <c r="M1348">
        <v>6174</v>
      </c>
      <c r="N1348">
        <v>0.105329243498769</v>
      </c>
      <c r="O1348">
        <v>188195</v>
      </c>
      <c r="P1348">
        <v>0</v>
      </c>
      <c r="Q1348">
        <v>0</v>
      </c>
      <c r="T1348" t="s">
        <v>5058</v>
      </c>
      <c r="U1348">
        <v>45608</v>
      </c>
      <c r="V1348" t="s">
        <v>5089</v>
      </c>
      <c r="W1348" t="s">
        <v>5094</v>
      </c>
      <c r="X1348">
        <v>15</v>
      </c>
      <c r="Y1348" t="s">
        <v>5077</v>
      </c>
      <c r="Z1348" t="s">
        <v>5070</v>
      </c>
    </row>
    <row r="1349" spans="1:26" x14ac:dyDescent="0.3">
      <c r="A1349" t="s">
        <v>1370</v>
      </c>
      <c r="B1349" t="s">
        <v>5027</v>
      </c>
      <c r="C1349" t="s">
        <v>5029</v>
      </c>
      <c r="D1349" t="s">
        <v>5031</v>
      </c>
      <c r="E1349" t="s">
        <v>5036</v>
      </c>
      <c r="F1349" t="s">
        <v>5044</v>
      </c>
      <c r="G1349">
        <v>78.962900000000005</v>
      </c>
      <c r="H1349">
        <v>20.593699999999998</v>
      </c>
      <c r="I1349">
        <v>347777</v>
      </c>
      <c r="J1349">
        <v>3375651</v>
      </c>
      <c r="K1349">
        <v>502339</v>
      </c>
      <c r="L1349">
        <v>117259</v>
      </c>
      <c r="M1349">
        <v>199280</v>
      </c>
      <c r="N1349">
        <v>0.1030252582569251</v>
      </c>
      <c r="O1349">
        <v>3906478</v>
      </c>
      <c r="P1349">
        <v>3375651</v>
      </c>
      <c r="Q1349">
        <v>0</v>
      </c>
      <c r="T1349" t="s">
        <v>5052</v>
      </c>
      <c r="U1349">
        <v>45488</v>
      </c>
      <c r="V1349" t="s">
        <v>5085</v>
      </c>
      <c r="W1349" t="s">
        <v>5083</v>
      </c>
      <c r="X1349">
        <v>15</v>
      </c>
      <c r="Y1349" t="s">
        <v>5077</v>
      </c>
      <c r="Z1349" t="s">
        <v>5070</v>
      </c>
    </row>
    <row r="1350" spans="1:26" x14ac:dyDescent="0.3">
      <c r="A1350" t="s">
        <v>1371</v>
      </c>
      <c r="B1350" t="s">
        <v>5027</v>
      </c>
      <c r="C1350" t="s">
        <v>5029</v>
      </c>
      <c r="D1350" t="s">
        <v>5033</v>
      </c>
      <c r="E1350" t="s">
        <v>5036</v>
      </c>
      <c r="F1350" t="s">
        <v>5047</v>
      </c>
      <c r="G1350">
        <v>138.25290000000001</v>
      </c>
      <c r="H1350">
        <v>36.204799999999999</v>
      </c>
      <c r="I1350">
        <v>133459</v>
      </c>
      <c r="J1350">
        <v>619679</v>
      </c>
      <c r="K1350">
        <v>101361</v>
      </c>
      <c r="L1350">
        <v>38725</v>
      </c>
      <c r="M1350">
        <v>13005</v>
      </c>
      <c r="N1350">
        <v>0.21536837375242879</v>
      </c>
      <c r="O1350">
        <v>782067</v>
      </c>
      <c r="P1350">
        <v>538423</v>
      </c>
      <c r="Q1350">
        <v>0</v>
      </c>
      <c r="T1350" t="s">
        <v>5057</v>
      </c>
      <c r="U1350">
        <v>45449</v>
      </c>
      <c r="V1350" t="s">
        <v>5075</v>
      </c>
      <c r="W1350" t="s">
        <v>5093</v>
      </c>
      <c r="X1350">
        <v>11</v>
      </c>
      <c r="Y1350" t="s">
        <v>5082</v>
      </c>
      <c r="Z1350" t="s">
        <v>5071</v>
      </c>
    </row>
    <row r="1351" spans="1:26" x14ac:dyDescent="0.3">
      <c r="A1351" t="s">
        <v>1372</v>
      </c>
      <c r="B1351" t="s">
        <v>5023</v>
      </c>
      <c r="C1351" t="s">
        <v>5029</v>
      </c>
      <c r="D1351" t="s">
        <v>5032</v>
      </c>
      <c r="E1351" t="s">
        <v>5036</v>
      </c>
      <c r="F1351" t="s">
        <v>5049</v>
      </c>
      <c r="G1351">
        <v>-106.3468</v>
      </c>
      <c r="H1351">
        <v>56.130400000000002</v>
      </c>
      <c r="I1351">
        <v>51315</v>
      </c>
      <c r="J1351">
        <v>676663</v>
      </c>
      <c r="K1351">
        <v>73919</v>
      </c>
      <c r="L1351">
        <v>25797</v>
      </c>
      <c r="M1351">
        <v>37758</v>
      </c>
      <c r="N1351">
        <v>7.5835839291357385E-2</v>
      </c>
      <c r="O1351">
        <v>837170</v>
      </c>
      <c r="P1351">
        <v>676663</v>
      </c>
      <c r="Q1351">
        <v>0</v>
      </c>
      <c r="R1351">
        <v>15906</v>
      </c>
      <c r="S1351">
        <v>1.9E-2</v>
      </c>
      <c r="T1351" t="s">
        <v>5061</v>
      </c>
      <c r="U1351">
        <v>45489</v>
      </c>
      <c r="V1351" t="s">
        <v>5089</v>
      </c>
      <c r="W1351" t="s">
        <v>5083</v>
      </c>
      <c r="X1351">
        <v>10</v>
      </c>
      <c r="Y1351" t="s">
        <v>5082</v>
      </c>
      <c r="Z1351" t="s">
        <v>5069</v>
      </c>
    </row>
    <row r="1352" spans="1:26" x14ac:dyDescent="0.3">
      <c r="A1352" t="s">
        <v>1373</v>
      </c>
      <c r="B1352" t="s">
        <v>5027</v>
      </c>
      <c r="C1352" t="s">
        <v>5029</v>
      </c>
      <c r="D1352" t="s">
        <v>5031</v>
      </c>
      <c r="E1352" t="s">
        <v>5036</v>
      </c>
      <c r="F1352" t="s">
        <v>5050</v>
      </c>
      <c r="G1352">
        <v>-95.712900000000005</v>
      </c>
      <c r="H1352">
        <v>37.090200000000003</v>
      </c>
      <c r="I1352">
        <v>291690</v>
      </c>
      <c r="J1352">
        <v>2218255</v>
      </c>
      <c r="K1352">
        <v>304977</v>
      </c>
      <c r="L1352">
        <v>73823</v>
      </c>
      <c r="M1352">
        <v>105643</v>
      </c>
      <c r="N1352">
        <v>0.13149556049872069</v>
      </c>
      <c r="O1352">
        <v>2694029</v>
      </c>
      <c r="P1352">
        <v>2218255</v>
      </c>
      <c r="Q1352">
        <v>0</v>
      </c>
      <c r="T1352" t="s">
        <v>5052</v>
      </c>
      <c r="U1352">
        <v>45543</v>
      </c>
      <c r="V1352" t="s">
        <v>5080</v>
      </c>
      <c r="W1352" t="s">
        <v>5096</v>
      </c>
      <c r="X1352">
        <v>17</v>
      </c>
      <c r="Y1352" t="s">
        <v>5077</v>
      </c>
      <c r="Z1352" t="s">
        <v>5070</v>
      </c>
    </row>
    <row r="1353" spans="1:26" x14ac:dyDescent="0.3">
      <c r="A1353" t="s">
        <v>1374</v>
      </c>
      <c r="B1353" t="s">
        <v>5023</v>
      </c>
      <c r="C1353" t="s">
        <v>5030</v>
      </c>
      <c r="D1353" t="s">
        <v>5033</v>
      </c>
      <c r="E1353" t="s">
        <v>5036</v>
      </c>
      <c r="F1353" t="s">
        <v>5046</v>
      </c>
      <c r="G1353">
        <v>133.77510000000001</v>
      </c>
      <c r="H1353">
        <v>-25.2744</v>
      </c>
      <c r="I1353">
        <v>18990</v>
      </c>
      <c r="J1353">
        <v>78186</v>
      </c>
      <c r="K1353">
        <v>10361</v>
      </c>
      <c r="L1353">
        <v>4963</v>
      </c>
      <c r="M1353">
        <v>4599</v>
      </c>
      <c r="N1353">
        <v>0.24288770915200419</v>
      </c>
      <c r="O1353">
        <v>88752</v>
      </c>
      <c r="P1353">
        <v>75929</v>
      </c>
      <c r="Q1353">
        <v>0</v>
      </c>
      <c r="R1353">
        <v>1730</v>
      </c>
      <c r="S1353">
        <v>1.95E-2</v>
      </c>
      <c r="T1353" t="s">
        <v>5056</v>
      </c>
      <c r="U1353">
        <v>45691</v>
      </c>
      <c r="V1353" t="s">
        <v>5085</v>
      </c>
      <c r="W1353" t="s">
        <v>5086</v>
      </c>
      <c r="X1353">
        <v>11</v>
      </c>
      <c r="Y1353" t="s">
        <v>5082</v>
      </c>
      <c r="Z1353" t="s">
        <v>5071</v>
      </c>
    </row>
    <row r="1354" spans="1:26" x14ac:dyDescent="0.3">
      <c r="A1354" t="s">
        <v>1375</v>
      </c>
      <c r="B1354" t="s">
        <v>5027</v>
      </c>
      <c r="C1354" t="s">
        <v>5029</v>
      </c>
      <c r="D1354" t="s">
        <v>5033</v>
      </c>
      <c r="E1354" t="s">
        <v>5036</v>
      </c>
      <c r="F1354" t="s">
        <v>5049</v>
      </c>
      <c r="G1354">
        <v>-106.3468</v>
      </c>
      <c r="H1354">
        <v>56.130400000000002</v>
      </c>
      <c r="I1354">
        <v>241928</v>
      </c>
      <c r="J1354">
        <v>1097897</v>
      </c>
      <c r="K1354">
        <v>208125</v>
      </c>
      <c r="L1354">
        <v>56222</v>
      </c>
      <c r="M1354">
        <v>41574</v>
      </c>
      <c r="N1354">
        <v>0.22035612879085029</v>
      </c>
      <c r="O1354">
        <v>1263492</v>
      </c>
      <c r="P1354">
        <v>1097897</v>
      </c>
      <c r="Q1354">
        <v>0</v>
      </c>
      <c r="T1354" t="s">
        <v>5057</v>
      </c>
      <c r="U1354">
        <v>45421</v>
      </c>
      <c r="V1354" t="s">
        <v>5075</v>
      </c>
      <c r="W1354" t="s">
        <v>5087</v>
      </c>
      <c r="X1354">
        <v>14</v>
      </c>
      <c r="Y1354" t="s">
        <v>5077</v>
      </c>
      <c r="Z1354" t="s">
        <v>5071</v>
      </c>
    </row>
    <row r="1355" spans="1:26" x14ac:dyDescent="0.3">
      <c r="A1355" t="s">
        <v>1376</v>
      </c>
      <c r="B1355" t="s">
        <v>5023</v>
      </c>
      <c r="C1355" t="s">
        <v>5029</v>
      </c>
      <c r="D1355" t="s">
        <v>5033</v>
      </c>
      <c r="E1355" t="s">
        <v>5036</v>
      </c>
      <c r="F1355" t="s">
        <v>5048</v>
      </c>
      <c r="G1355">
        <v>10.451499999999999</v>
      </c>
      <c r="H1355">
        <v>51.165700000000001</v>
      </c>
      <c r="I1355">
        <v>82772</v>
      </c>
      <c r="J1355">
        <v>488126</v>
      </c>
      <c r="K1355">
        <v>88600</v>
      </c>
      <c r="L1355">
        <v>22081</v>
      </c>
      <c r="M1355">
        <v>13312</v>
      </c>
      <c r="N1355">
        <v>0.16957111648402531</v>
      </c>
      <c r="O1355">
        <v>545325</v>
      </c>
      <c r="P1355">
        <v>439498</v>
      </c>
      <c r="Q1355">
        <v>0</v>
      </c>
      <c r="R1355">
        <v>12487</v>
      </c>
      <c r="S1355">
        <v>2.29E-2</v>
      </c>
      <c r="T1355" t="s">
        <v>5056</v>
      </c>
      <c r="U1355">
        <v>45485</v>
      </c>
      <c r="V1355" t="s">
        <v>5091</v>
      </c>
      <c r="W1355" t="s">
        <v>5083</v>
      </c>
      <c r="X1355">
        <v>17</v>
      </c>
      <c r="Y1355" t="s">
        <v>5077</v>
      </c>
      <c r="Z1355" t="s">
        <v>5070</v>
      </c>
    </row>
    <row r="1356" spans="1:26" x14ac:dyDescent="0.3">
      <c r="A1356" t="s">
        <v>1377</v>
      </c>
      <c r="B1356" t="s">
        <v>5025</v>
      </c>
      <c r="C1356" t="s">
        <v>5029</v>
      </c>
      <c r="D1356" t="s">
        <v>5033</v>
      </c>
      <c r="E1356" t="s">
        <v>5037</v>
      </c>
      <c r="F1356" t="s">
        <v>5043</v>
      </c>
      <c r="G1356">
        <v>-3.4359999999999999</v>
      </c>
      <c r="H1356">
        <v>55.378100000000003</v>
      </c>
      <c r="I1356">
        <v>94935</v>
      </c>
      <c r="J1356">
        <v>380913</v>
      </c>
      <c r="K1356">
        <v>78893</v>
      </c>
      <c r="L1356">
        <v>15164</v>
      </c>
      <c r="M1356">
        <v>18132</v>
      </c>
      <c r="N1356">
        <v>0.2492319871892196</v>
      </c>
      <c r="O1356">
        <v>448744</v>
      </c>
      <c r="P1356">
        <v>0</v>
      </c>
      <c r="Q1356">
        <v>0</v>
      </c>
      <c r="T1356" t="s">
        <v>5056</v>
      </c>
      <c r="U1356">
        <v>45553</v>
      </c>
      <c r="V1356" t="s">
        <v>5078</v>
      </c>
      <c r="W1356" t="s">
        <v>5096</v>
      </c>
      <c r="X1356">
        <v>17</v>
      </c>
      <c r="Y1356" t="s">
        <v>5077</v>
      </c>
      <c r="Z1356" t="s">
        <v>5071</v>
      </c>
    </row>
    <row r="1357" spans="1:26" x14ac:dyDescent="0.3">
      <c r="A1357" t="s">
        <v>1378</v>
      </c>
      <c r="B1357" t="s">
        <v>5023</v>
      </c>
      <c r="C1357" t="s">
        <v>5029</v>
      </c>
      <c r="D1357" t="s">
        <v>5032</v>
      </c>
      <c r="E1357" t="s">
        <v>5036</v>
      </c>
      <c r="F1357" t="s">
        <v>5049</v>
      </c>
      <c r="G1357">
        <v>-106.3468</v>
      </c>
      <c r="H1357">
        <v>56.130400000000002</v>
      </c>
      <c r="I1357">
        <v>24619</v>
      </c>
      <c r="J1357">
        <v>319805</v>
      </c>
      <c r="K1357">
        <v>49619</v>
      </c>
      <c r="L1357">
        <v>11203</v>
      </c>
      <c r="M1357">
        <v>10356</v>
      </c>
      <c r="N1357">
        <v>7.6981305189324264E-2</v>
      </c>
      <c r="O1357">
        <v>394238</v>
      </c>
      <c r="P1357">
        <v>287898</v>
      </c>
      <c r="Q1357">
        <v>0</v>
      </c>
      <c r="R1357">
        <v>8200</v>
      </c>
      <c r="S1357">
        <v>2.0799999999999999E-2</v>
      </c>
      <c r="T1357" t="s">
        <v>5059</v>
      </c>
      <c r="U1357">
        <v>45379</v>
      </c>
      <c r="V1357" t="s">
        <v>5075</v>
      </c>
      <c r="W1357" t="s">
        <v>5076</v>
      </c>
      <c r="X1357">
        <v>16</v>
      </c>
      <c r="Y1357" t="s">
        <v>5077</v>
      </c>
      <c r="Z1357" t="s">
        <v>5069</v>
      </c>
    </row>
    <row r="1358" spans="1:26" x14ac:dyDescent="0.3">
      <c r="A1358" t="s">
        <v>1379</v>
      </c>
      <c r="B1358" t="s">
        <v>5025</v>
      </c>
      <c r="C1358" t="s">
        <v>5029</v>
      </c>
      <c r="D1358" t="s">
        <v>5031</v>
      </c>
      <c r="E1358" t="s">
        <v>5036</v>
      </c>
      <c r="F1358" t="s">
        <v>5049</v>
      </c>
      <c r="G1358">
        <v>-106.3468</v>
      </c>
      <c r="H1358">
        <v>56.130400000000002</v>
      </c>
      <c r="I1358">
        <v>22355</v>
      </c>
      <c r="J1358">
        <v>153515</v>
      </c>
      <c r="K1358">
        <v>30682</v>
      </c>
      <c r="L1358">
        <v>6802</v>
      </c>
      <c r="M1358">
        <v>5895</v>
      </c>
      <c r="N1358">
        <v>0.14562118871460189</v>
      </c>
      <c r="O1358">
        <v>174805</v>
      </c>
      <c r="P1358">
        <v>153515</v>
      </c>
      <c r="Q1358">
        <v>0</v>
      </c>
      <c r="T1358" t="s">
        <v>5052</v>
      </c>
      <c r="U1358">
        <v>45544</v>
      </c>
      <c r="V1358" t="s">
        <v>5085</v>
      </c>
      <c r="W1358" t="s">
        <v>5096</v>
      </c>
      <c r="X1358">
        <v>9</v>
      </c>
      <c r="Y1358" t="s">
        <v>5082</v>
      </c>
      <c r="Z1358" t="s">
        <v>5070</v>
      </c>
    </row>
    <row r="1359" spans="1:26" x14ac:dyDescent="0.3">
      <c r="A1359" t="s">
        <v>1380</v>
      </c>
      <c r="B1359" t="s">
        <v>5024</v>
      </c>
      <c r="C1359" t="s">
        <v>5029</v>
      </c>
      <c r="D1359" t="s">
        <v>5033</v>
      </c>
      <c r="E1359" t="s">
        <v>5039</v>
      </c>
      <c r="F1359" t="s">
        <v>5046</v>
      </c>
      <c r="G1359">
        <v>133.77510000000001</v>
      </c>
      <c r="H1359">
        <v>-25.2744</v>
      </c>
      <c r="I1359">
        <v>37693</v>
      </c>
      <c r="J1359">
        <v>234134</v>
      </c>
      <c r="K1359">
        <v>31404</v>
      </c>
      <c r="L1359">
        <v>10297</v>
      </c>
      <c r="M1359">
        <v>5875</v>
      </c>
      <c r="N1359">
        <v>0.1609914931857786</v>
      </c>
      <c r="O1359">
        <v>287482</v>
      </c>
      <c r="P1359">
        <v>0</v>
      </c>
      <c r="Q1359">
        <v>0</v>
      </c>
      <c r="T1359" t="s">
        <v>5056</v>
      </c>
      <c r="U1359">
        <v>45558</v>
      </c>
      <c r="V1359" t="s">
        <v>5085</v>
      </c>
      <c r="W1359" t="s">
        <v>5096</v>
      </c>
      <c r="X1359">
        <v>15</v>
      </c>
      <c r="Y1359" t="s">
        <v>5077</v>
      </c>
      <c r="Z1359" t="s">
        <v>5070</v>
      </c>
    </row>
    <row r="1360" spans="1:26" x14ac:dyDescent="0.3">
      <c r="A1360" t="s">
        <v>1381</v>
      </c>
      <c r="B1360" t="s">
        <v>5027</v>
      </c>
      <c r="C1360" t="s">
        <v>5030</v>
      </c>
      <c r="D1360" t="s">
        <v>5033</v>
      </c>
      <c r="E1360" t="s">
        <v>5036</v>
      </c>
      <c r="F1360" t="s">
        <v>5045</v>
      </c>
      <c r="G1360">
        <v>-51.9253</v>
      </c>
      <c r="H1360">
        <v>-14.234999999999999</v>
      </c>
      <c r="I1360">
        <v>61015</v>
      </c>
      <c r="J1360">
        <v>271757</v>
      </c>
      <c r="K1360">
        <v>30238</v>
      </c>
      <c r="L1360">
        <v>9976</v>
      </c>
      <c r="M1360">
        <v>12443</v>
      </c>
      <c r="N1360">
        <v>0.2245240282345822</v>
      </c>
      <c r="O1360">
        <v>317393</v>
      </c>
      <c r="P1360">
        <v>251928</v>
      </c>
      <c r="Q1360">
        <v>0</v>
      </c>
      <c r="T1360" t="s">
        <v>5057</v>
      </c>
      <c r="U1360">
        <v>45420</v>
      </c>
      <c r="V1360" t="s">
        <v>5078</v>
      </c>
      <c r="W1360" t="s">
        <v>5087</v>
      </c>
      <c r="X1360">
        <v>17</v>
      </c>
      <c r="Y1360" t="s">
        <v>5077</v>
      </c>
      <c r="Z1360" t="s">
        <v>5071</v>
      </c>
    </row>
    <row r="1361" spans="1:26" x14ac:dyDescent="0.3">
      <c r="A1361" t="s">
        <v>1382</v>
      </c>
      <c r="B1361" t="s">
        <v>5024</v>
      </c>
      <c r="C1361" t="s">
        <v>5030</v>
      </c>
      <c r="D1361" t="s">
        <v>5033</v>
      </c>
      <c r="E1361" t="s">
        <v>5039</v>
      </c>
      <c r="F1361" t="s">
        <v>5044</v>
      </c>
      <c r="G1361">
        <v>78.962900000000005</v>
      </c>
      <c r="H1361">
        <v>20.593699999999998</v>
      </c>
      <c r="I1361">
        <v>69966</v>
      </c>
      <c r="J1361">
        <v>298809</v>
      </c>
      <c r="K1361">
        <v>41356</v>
      </c>
      <c r="L1361">
        <v>18687</v>
      </c>
      <c r="M1361">
        <v>7365</v>
      </c>
      <c r="N1361">
        <v>0.23415086182430031</v>
      </c>
      <c r="O1361">
        <v>360746</v>
      </c>
      <c r="P1361">
        <v>0</v>
      </c>
      <c r="Q1361">
        <v>0</v>
      </c>
      <c r="T1361" t="s">
        <v>5056</v>
      </c>
      <c r="U1361">
        <v>45362</v>
      </c>
      <c r="V1361" t="s">
        <v>5085</v>
      </c>
      <c r="W1361" t="s">
        <v>5076</v>
      </c>
      <c r="X1361">
        <v>15</v>
      </c>
      <c r="Y1361" t="s">
        <v>5077</v>
      </c>
      <c r="Z1361" t="s">
        <v>5071</v>
      </c>
    </row>
    <row r="1362" spans="1:26" x14ac:dyDescent="0.3">
      <c r="A1362" t="s">
        <v>1383</v>
      </c>
      <c r="B1362" t="s">
        <v>5025</v>
      </c>
      <c r="C1362" t="s">
        <v>5029</v>
      </c>
      <c r="D1362" t="s">
        <v>5033</v>
      </c>
      <c r="E1362" t="s">
        <v>5036</v>
      </c>
      <c r="F1362" t="s">
        <v>5043</v>
      </c>
      <c r="G1362">
        <v>-3.4359999999999999</v>
      </c>
      <c r="H1362">
        <v>55.378100000000003</v>
      </c>
      <c r="I1362">
        <v>506064</v>
      </c>
      <c r="J1362">
        <v>3325626</v>
      </c>
      <c r="K1362">
        <v>550631</v>
      </c>
      <c r="L1362">
        <v>144311</v>
      </c>
      <c r="M1362">
        <v>146860</v>
      </c>
      <c r="N1362">
        <v>0.15217117777815919</v>
      </c>
      <c r="O1362">
        <v>4237734</v>
      </c>
      <c r="P1362">
        <v>3325626</v>
      </c>
      <c r="Q1362">
        <v>0</v>
      </c>
      <c r="T1362" t="s">
        <v>5057</v>
      </c>
      <c r="U1362">
        <v>45582</v>
      </c>
      <c r="V1362" t="s">
        <v>5075</v>
      </c>
      <c r="W1362" t="s">
        <v>5090</v>
      </c>
      <c r="X1362">
        <v>19</v>
      </c>
      <c r="Y1362" t="s">
        <v>5092</v>
      </c>
      <c r="Z1362" t="s">
        <v>5070</v>
      </c>
    </row>
    <row r="1363" spans="1:26" x14ac:dyDescent="0.3">
      <c r="A1363" t="s">
        <v>1384</v>
      </c>
      <c r="B1363" t="s">
        <v>5025</v>
      </c>
      <c r="C1363" t="s">
        <v>5029</v>
      </c>
      <c r="D1363" t="s">
        <v>5031</v>
      </c>
      <c r="E1363" t="s">
        <v>5036</v>
      </c>
      <c r="F1363" t="s">
        <v>5049</v>
      </c>
      <c r="G1363">
        <v>-106.3468</v>
      </c>
      <c r="H1363">
        <v>56.130400000000002</v>
      </c>
      <c r="I1363">
        <v>90529</v>
      </c>
      <c r="J1363">
        <v>956829</v>
      </c>
      <c r="K1363">
        <v>132582</v>
      </c>
      <c r="L1363">
        <v>51642</v>
      </c>
      <c r="M1363">
        <v>33193</v>
      </c>
      <c r="N1363">
        <v>9.4613823102885991E-2</v>
      </c>
      <c r="O1363">
        <v>1227384</v>
      </c>
      <c r="P1363">
        <v>956829</v>
      </c>
      <c r="Q1363">
        <v>0</v>
      </c>
      <c r="T1363" t="s">
        <v>5052</v>
      </c>
      <c r="U1363">
        <v>45593</v>
      </c>
      <c r="V1363" t="s">
        <v>5085</v>
      </c>
      <c r="W1363" t="s">
        <v>5090</v>
      </c>
      <c r="X1363">
        <v>11</v>
      </c>
      <c r="Y1363" t="s">
        <v>5082</v>
      </c>
      <c r="Z1363" t="s">
        <v>5069</v>
      </c>
    </row>
    <row r="1364" spans="1:26" x14ac:dyDescent="0.3">
      <c r="A1364" t="s">
        <v>1385</v>
      </c>
      <c r="B1364" t="s">
        <v>5024</v>
      </c>
      <c r="C1364" t="s">
        <v>5029</v>
      </c>
      <c r="D1364" t="s">
        <v>5033</v>
      </c>
      <c r="E1364" t="s">
        <v>5040</v>
      </c>
      <c r="F1364" t="s">
        <v>5048</v>
      </c>
      <c r="G1364">
        <v>10.451499999999999</v>
      </c>
      <c r="H1364">
        <v>51.165700000000001</v>
      </c>
      <c r="I1364">
        <v>32617</v>
      </c>
      <c r="J1364">
        <v>201765</v>
      </c>
      <c r="K1364">
        <v>31322</v>
      </c>
      <c r="L1364">
        <v>9820</v>
      </c>
      <c r="M1364">
        <v>7130</v>
      </c>
      <c r="N1364">
        <v>0.16166300603929329</v>
      </c>
      <c r="O1364">
        <v>255701</v>
      </c>
      <c r="P1364">
        <v>0</v>
      </c>
      <c r="Q1364">
        <v>360315</v>
      </c>
      <c r="T1364" t="s">
        <v>5056</v>
      </c>
      <c r="U1364">
        <v>45708</v>
      </c>
      <c r="V1364" t="s">
        <v>5075</v>
      </c>
      <c r="W1364" t="s">
        <v>5086</v>
      </c>
      <c r="X1364">
        <v>12</v>
      </c>
      <c r="Y1364" t="s">
        <v>5077</v>
      </c>
      <c r="Z1364" t="s">
        <v>5070</v>
      </c>
    </row>
    <row r="1365" spans="1:26" x14ac:dyDescent="0.3">
      <c r="A1365" t="s">
        <v>1386</v>
      </c>
      <c r="B1365" t="s">
        <v>5027</v>
      </c>
      <c r="C1365" t="s">
        <v>5030</v>
      </c>
      <c r="D1365" t="s">
        <v>5033</v>
      </c>
      <c r="E1365" t="s">
        <v>5036</v>
      </c>
      <c r="F1365" t="s">
        <v>5048</v>
      </c>
      <c r="G1365">
        <v>10.451499999999999</v>
      </c>
      <c r="H1365">
        <v>51.165700000000001</v>
      </c>
      <c r="I1365">
        <v>20005</v>
      </c>
      <c r="J1365">
        <v>92884</v>
      </c>
      <c r="K1365">
        <v>20683</v>
      </c>
      <c r="L1365">
        <v>2964</v>
      </c>
      <c r="M1365">
        <v>5093</v>
      </c>
      <c r="N1365">
        <v>0.21538502005040919</v>
      </c>
      <c r="O1365">
        <v>111697</v>
      </c>
      <c r="P1365">
        <v>92755</v>
      </c>
      <c r="Q1365">
        <v>0</v>
      </c>
      <c r="T1365" t="s">
        <v>5057</v>
      </c>
      <c r="U1365">
        <v>45436</v>
      </c>
      <c r="V1365" t="s">
        <v>5091</v>
      </c>
      <c r="W1365" t="s">
        <v>5087</v>
      </c>
      <c r="X1365">
        <v>16</v>
      </c>
      <c r="Y1365" t="s">
        <v>5077</v>
      </c>
      <c r="Z1365" t="s">
        <v>5071</v>
      </c>
    </row>
    <row r="1366" spans="1:26" x14ac:dyDescent="0.3">
      <c r="A1366" t="s">
        <v>1387</v>
      </c>
      <c r="B1366" t="s">
        <v>5023</v>
      </c>
      <c r="C1366" t="s">
        <v>5029</v>
      </c>
      <c r="D1366" t="s">
        <v>5033</v>
      </c>
      <c r="E1366" t="s">
        <v>5036</v>
      </c>
      <c r="F1366" t="s">
        <v>5049</v>
      </c>
      <c r="G1366">
        <v>-106.3468</v>
      </c>
      <c r="H1366">
        <v>56.130400000000002</v>
      </c>
      <c r="I1366">
        <v>60298</v>
      </c>
      <c r="J1366">
        <v>358151</v>
      </c>
      <c r="K1366">
        <v>57210</v>
      </c>
      <c r="L1366">
        <v>19647</v>
      </c>
      <c r="M1366">
        <v>16724</v>
      </c>
      <c r="N1366">
        <v>0.16836181444006421</v>
      </c>
      <c r="O1366">
        <v>394880</v>
      </c>
      <c r="P1366">
        <v>321398</v>
      </c>
      <c r="Q1366">
        <v>0</v>
      </c>
      <c r="R1366">
        <v>7463</v>
      </c>
      <c r="S1366">
        <v>1.89E-2</v>
      </c>
      <c r="T1366" t="s">
        <v>5056</v>
      </c>
      <c r="U1366">
        <v>45683</v>
      </c>
      <c r="V1366" t="s">
        <v>5080</v>
      </c>
      <c r="W1366" t="s">
        <v>5084</v>
      </c>
      <c r="X1366">
        <v>17</v>
      </c>
      <c r="Y1366" t="s">
        <v>5077</v>
      </c>
      <c r="Z1366" t="s">
        <v>5070</v>
      </c>
    </row>
    <row r="1367" spans="1:26" x14ac:dyDescent="0.3">
      <c r="A1367" t="s">
        <v>1388</v>
      </c>
      <c r="B1367" t="s">
        <v>5024</v>
      </c>
      <c r="C1367" t="s">
        <v>5030</v>
      </c>
      <c r="D1367" t="s">
        <v>5033</v>
      </c>
      <c r="E1367" t="s">
        <v>5039</v>
      </c>
      <c r="F1367" t="s">
        <v>5044</v>
      </c>
      <c r="G1367">
        <v>78.962900000000005</v>
      </c>
      <c r="H1367">
        <v>20.593699999999998</v>
      </c>
      <c r="I1367">
        <v>57956</v>
      </c>
      <c r="J1367">
        <v>234803</v>
      </c>
      <c r="K1367">
        <v>35559</v>
      </c>
      <c r="L1367">
        <v>8667</v>
      </c>
      <c r="M1367">
        <v>8823</v>
      </c>
      <c r="N1367">
        <v>0.2468311092422846</v>
      </c>
      <c r="O1367">
        <v>281590</v>
      </c>
      <c r="P1367">
        <v>0</v>
      </c>
      <c r="Q1367">
        <v>0</v>
      </c>
      <c r="T1367" t="s">
        <v>5056</v>
      </c>
      <c r="U1367">
        <v>45526</v>
      </c>
      <c r="V1367" t="s">
        <v>5075</v>
      </c>
      <c r="W1367" t="s">
        <v>5095</v>
      </c>
      <c r="X1367">
        <v>12</v>
      </c>
      <c r="Y1367" t="s">
        <v>5077</v>
      </c>
      <c r="Z1367" t="s">
        <v>5071</v>
      </c>
    </row>
    <row r="1368" spans="1:26" x14ac:dyDescent="0.3">
      <c r="A1368" t="s">
        <v>1389</v>
      </c>
      <c r="B1368" t="s">
        <v>5023</v>
      </c>
      <c r="C1368" t="s">
        <v>5029</v>
      </c>
      <c r="D1368" t="s">
        <v>5032</v>
      </c>
      <c r="E1368" t="s">
        <v>5036</v>
      </c>
      <c r="F1368" t="s">
        <v>5045</v>
      </c>
      <c r="G1368">
        <v>-51.9253</v>
      </c>
      <c r="H1368">
        <v>-14.234999999999999</v>
      </c>
      <c r="I1368">
        <v>206237</v>
      </c>
      <c r="J1368">
        <v>2795107</v>
      </c>
      <c r="K1368">
        <v>448746</v>
      </c>
      <c r="L1368">
        <v>178699</v>
      </c>
      <c r="M1368">
        <v>102960</v>
      </c>
      <c r="N1368">
        <v>7.3785341600709528E-2</v>
      </c>
      <c r="O1368">
        <v>3612070</v>
      </c>
      <c r="P1368">
        <v>2795107</v>
      </c>
      <c r="Q1368">
        <v>0</v>
      </c>
      <c r="R1368">
        <v>52013</v>
      </c>
      <c r="S1368">
        <v>1.44E-2</v>
      </c>
      <c r="T1368" t="s">
        <v>5061</v>
      </c>
      <c r="U1368">
        <v>45660</v>
      </c>
      <c r="V1368" t="s">
        <v>5091</v>
      </c>
      <c r="W1368" t="s">
        <v>5084</v>
      </c>
      <c r="X1368">
        <v>15</v>
      </c>
      <c r="Y1368" t="s">
        <v>5077</v>
      </c>
      <c r="Z1368" t="s">
        <v>5069</v>
      </c>
    </row>
    <row r="1369" spans="1:26" x14ac:dyDescent="0.3">
      <c r="A1369" t="s">
        <v>1390</v>
      </c>
      <c r="B1369" t="s">
        <v>5027</v>
      </c>
      <c r="C1369" t="s">
        <v>5029</v>
      </c>
      <c r="D1369" t="s">
        <v>5033</v>
      </c>
      <c r="E1369" t="s">
        <v>5036</v>
      </c>
      <c r="F1369" t="s">
        <v>5048</v>
      </c>
      <c r="G1369">
        <v>10.451499999999999</v>
      </c>
      <c r="H1369">
        <v>51.165700000000001</v>
      </c>
      <c r="I1369">
        <v>76080</v>
      </c>
      <c r="J1369">
        <v>375761</v>
      </c>
      <c r="K1369">
        <v>43739</v>
      </c>
      <c r="L1369">
        <v>18737</v>
      </c>
      <c r="M1369">
        <v>12578</v>
      </c>
      <c r="N1369">
        <v>0.20247000255973349</v>
      </c>
      <c r="O1369">
        <v>456134</v>
      </c>
      <c r="P1369">
        <v>366786</v>
      </c>
      <c r="Q1369">
        <v>0</v>
      </c>
      <c r="T1369" t="s">
        <v>5057</v>
      </c>
      <c r="U1369">
        <v>45659</v>
      </c>
      <c r="V1369" t="s">
        <v>5075</v>
      </c>
      <c r="W1369" t="s">
        <v>5084</v>
      </c>
      <c r="X1369">
        <v>16</v>
      </c>
      <c r="Y1369" t="s">
        <v>5077</v>
      </c>
      <c r="Z1369" t="s">
        <v>5071</v>
      </c>
    </row>
    <row r="1370" spans="1:26" x14ac:dyDescent="0.3">
      <c r="A1370" t="s">
        <v>1391</v>
      </c>
      <c r="B1370" t="s">
        <v>5027</v>
      </c>
      <c r="C1370" t="s">
        <v>5030</v>
      </c>
      <c r="D1370" t="s">
        <v>5031</v>
      </c>
      <c r="E1370" t="s">
        <v>5036</v>
      </c>
      <c r="F1370" t="s">
        <v>5050</v>
      </c>
      <c r="G1370">
        <v>-95.712900000000005</v>
      </c>
      <c r="H1370">
        <v>37.090200000000003</v>
      </c>
      <c r="I1370">
        <v>196103</v>
      </c>
      <c r="J1370">
        <v>2304542</v>
      </c>
      <c r="K1370">
        <v>528125</v>
      </c>
      <c r="L1370">
        <v>78162</v>
      </c>
      <c r="M1370">
        <v>52780</v>
      </c>
      <c r="N1370">
        <v>8.5094237989718574E-2</v>
      </c>
      <c r="O1370">
        <v>2926914</v>
      </c>
      <c r="P1370">
        <v>2304542</v>
      </c>
      <c r="Q1370">
        <v>0</v>
      </c>
      <c r="T1370" t="s">
        <v>5052</v>
      </c>
      <c r="U1370">
        <v>45412</v>
      </c>
      <c r="V1370" t="s">
        <v>5089</v>
      </c>
      <c r="W1370" t="s">
        <v>5079</v>
      </c>
      <c r="X1370">
        <v>16</v>
      </c>
      <c r="Y1370" t="s">
        <v>5077</v>
      </c>
      <c r="Z1370" t="s">
        <v>5069</v>
      </c>
    </row>
    <row r="1371" spans="1:26" x14ac:dyDescent="0.3">
      <c r="A1371" t="s">
        <v>1392</v>
      </c>
      <c r="B1371" t="s">
        <v>5025</v>
      </c>
      <c r="C1371" t="s">
        <v>5029</v>
      </c>
      <c r="D1371" t="s">
        <v>5033</v>
      </c>
      <c r="E1371" t="s">
        <v>5037</v>
      </c>
      <c r="F1371" t="s">
        <v>5048</v>
      </c>
      <c r="G1371">
        <v>10.451499999999999</v>
      </c>
      <c r="H1371">
        <v>51.165700000000001</v>
      </c>
      <c r="I1371">
        <v>74086</v>
      </c>
      <c r="J1371">
        <v>314589</v>
      </c>
      <c r="K1371">
        <v>57076</v>
      </c>
      <c r="L1371">
        <v>22538</v>
      </c>
      <c r="M1371">
        <v>7865</v>
      </c>
      <c r="N1371">
        <v>0.23550230965142829</v>
      </c>
      <c r="O1371">
        <v>354213</v>
      </c>
      <c r="P1371">
        <v>0</v>
      </c>
      <c r="Q1371">
        <v>0</v>
      </c>
      <c r="T1371" t="s">
        <v>5056</v>
      </c>
      <c r="U1371">
        <v>45429</v>
      </c>
      <c r="V1371" t="s">
        <v>5091</v>
      </c>
      <c r="W1371" t="s">
        <v>5087</v>
      </c>
      <c r="X1371">
        <v>15</v>
      </c>
      <c r="Y1371" t="s">
        <v>5077</v>
      </c>
      <c r="Z1371" t="s">
        <v>5071</v>
      </c>
    </row>
    <row r="1372" spans="1:26" x14ac:dyDescent="0.3">
      <c r="A1372" t="s">
        <v>1393</v>
      </c>
      <c r="B1372" t="s">
        <v>5024</v>
      </c>
      <c r="C1372" t="s">
        <v>5030</v>
      </c>
      <c r="D1372" t="s">
        <v>5033</v>
      </c>
      <c r="E1372" t="s">
        <v>5039</v>
      </c>
      <c r="F1372" t="s">
        <v>5045</v>
      </c>
      <c r="G1372">
        <v>-51.9253</v>
      </c>
      <c r="H1372">
        <v>-14.234999999999999</v>
      </c>
      <c r="I1372">
        <v>21153</v>
      </c>
      <c r="J1372">
        <v>140095</v>
      </c>
      <c r="K1372">
        <v>33896</v>
      </c>
      <c r="L1372">
        <v>7109</v>
      </c>
      <c r="M1372">
        <v>4634</v>
      </c>
      <c r="N1372">
        <v>0.15099554885315419</v>
      </c>
      <c r="O1372">
        <v>171103</v>
      </c>
      <c r="P1372">
        <v>0</v>
      </c>
      <c r="Q1372">
        <v>0</v>
      </c>
      <c r="T1372" t="s">
        <v>5056</v>
      </c>
      <c r="U1372">
        <v>45647</v>
      </c>
      <c r="V1372" t="s">
        <v>5088</v>
      </c>
      <c r="W1372" t="s">
        <v>5081</v>
      </c>
      <c r="X1372">
        <v>16</v>
      </c>
      <c r="Y1372" t="s">
        <v>5077</v>
      </c>
      <c r="Z1372" t="s">
        <v>5070</v>
      </c>
    </row>
    <row r="1373" spans="1:26" x14ac:dyDescent="0.3">
      <c r="A1373" t="s">
        <v>1394</v>
      </c>
      <c r="B1373" t="s">
        <v>5025</v>
      </c>
      <c r="C1373" t="s">
        <v>5029</v>
      </c>
      <c r="D1373" t="s">
        <v>5033</v>
      </c>
      <c r="E1373" t="s">
        <v>5036</v>
      </c>
      <c r="F1373" t="s">
        <v>5043</v>
      </c>
      <c r="G1373">
        <v>-3.4359999999999999</v>
      </c>
      <c r="H1373">
        <v>55.378100000000003</v>
      </c>
      <c r="I1373">
        <v>500965</v>
      </c>
      <c r="J1373">
        <v>2190280</v>
      </c>
      <c r="K1373">
        <v>488621</v>
      </c>
      <c r="L1373">
        <v>96946</v>
      </c>
      <c r="M1373">
        <v>64763</v>
      </c>
      <c r="N1373">
        <v>0.22872211688038729</v>
      </c>
      <c r="O1373">
        <v>2754047</v>
      </c>
      <c r="P1373">
        <v>2190280</v>
      </c>
      <c r="Q1373">
        <v>0</v>
      </c>
      <c r="T1373" t="s">
        <v>5057</v>
      </c>
      <c r="U1373">
        <v>45587</v>
      </c>
      <c r="V1373" t="s">
        <v>5089</v>
      </c>
      <c r="W1373" t="s">
        <v>5090</v>
      </c>
      <c r="X1373">
        <v>8</v>
      </c>
      <c r="Y1373" t="s">
        <v>5082</v>
      </c>
      <c r="Z1373" t="s">
        <v>5071</v>
      </c>
    </row>
    <row r="1374" spans="1:26" x14ac:dyDescent="0.3">
      <c r="A1374" t="s">
        <v>1395</v>
      </c>
      <c r="B1374" t="s">
        <v>5027</v>
      </c>
      <c r="C1374" t="s">
        <v>5030</v>
      </c>
      <c r="D1374" t="s">
        <v>5032</v>
      </c>
      <c r="E1374" t="s">
        <v>5036</v>
      </c>
      <c r="F1374" t="s">
        <v>5050</v>
      </c>
      <c r="G1374">
        <v>-95.712900000000005</v>
      </c>
      <c r="H1374">
        <v>37.090200000000003</v>
      </c>
      <c r="I1374">
        <v>25658</v>
      </c>
      <c r="J1374">
        <v>320549</v>
      </c>
      <c r="K1374">
        <v>34765</v>
      </c>
      <c r="L1374">
        <v>15536</v>
      </c>
      <c r="M1374">
        <v>12896</v>
      </c>
      <c r="N1374">
        <v>8.0046321318077027E-2</v>
      </c>
      <c r="O1374">
        <v>388527</v>
      </c>
      <c r="P1374">
        <v>288005</v>
      </c>
      <c r="Q1374">
        <v>0</v>
      </c>
      <c r="T1374" t="s">
        <v>5061</v>
      </c>
      <c r="U1374">
        <v>45583</v>
      </c>
      <c r="V1374" t="s">
        <v>5091</v>
      </c>
      <c r="W1374" t="s">
        <v>5090</v>
      </c>
      <c r="X1374">
        <v>11</v>
      </c>
      <c r="Y1374" t="s">
        <v>5082</v>
      </c>
      <c r="Z1374" t="s">
        <v>5069</v>
      </c>
    </row>
    <row r="1375" spans="1:26" x14ac:dyDescent="0.3">
      <c r="A1375" t="s">
        <v>1396</v>
      </c>
      <c r="B1375" t="s">
        <v>5023</v>
      </c>
      <c r="C1375" t="s">
        <v>5029</v>
      </c>
      <c r="D1375" t="s">
        <v>5034</v>
      </c>
      <c r="E1375" t="s">
        <v>5036</v>
      </c>
      <c r="F1375" t="s">
        <v>5043</v>
      </c>
      <c r="G1375">
        <v>-3.4359999999999999</v>
      </c>
      <c r="H1375">
        <v>55.378100000000003</v>
      </c>
      <c r="I1375">
        <v>34031</v>
      </c>
      <c r="J1375">
        <v>166051</v>
      </c>
      <c r="K1375">
        <v>31865</v>
      </c>
      <c r="L1375">
        <v>9841</v>
      </c>
      <c r="M1375">
        <v>6958</v>
      </c>
      <c r="N1375">
        <v>0.20494416153513481</v>
      </c>
      <c r="O1375">
        <v>203926</v>
      </c>
      <c r="P1375">
        <v>145665</v>
      </c>
      <c r="Q1375">
        <v>0</v>
      </c>
      <c r="R1375">
        <v>3507</v>
      </c>
      <c r="S1375">
        <v>1.72E-2</v>
      </c>
      <c r="T1375" t="s">
        <v>5056</v>
      </c>
      <c r="U1375">
        <v>45432</v>
      </c>
      <c r="V1375" t="s">
        <v>5085</v>
      </c>
      <c r="W1375" t="s">
        <v>5087</v>
      </c>
      <c r="X1375">
        <v>12</v>
      </c>
      <c r="Y1375" t="s">
        <v>5077</v>
      </c>
      <c r="Z1375" t="s">
        <v>5071</v>
      </c>
    </row>
    <row r="1376" spans="1:26" x14ac:dyDescent="0.3">
      <c r="A1376" t="s">
        <v>1397</v>
      </c>
      <c r="B1376" t="s">
        <v>5027</v>
      </c>
      <c r="C1376" t="s">
        <v>5029</v>
      </c>
      <c r="D1376" t="s">
        <v>5031</v>
      </c>
      <c r="E1376" t="s">
        <v>5036</v>
      </c>
      <c r="F1376" t="s">
        <v>5045</v>
      </c>
      <c r="G1376">
        <v>-51.9253</v>
      </c>
      <c r="H1376">
        <v>-14.234999999999999</v>
      </c>
      <c r="I1376">
        <v>268536</v>
      </c>
      <c r="J1376">
        <v>2991625</v>
      </c>
      <c r="K1376">
        <v>415588</v>
      </c>
      <c r="L1376">
        <v>102410</v>
      </c>
      <c r="M1376">
        <v>74105</v>
      </c>
      <c r="N1376">
        <v>8.9762588220028361E-2</v>
      </c>
      <c r="O1376">
        <v>3425160</v>
      </c>
      <c r="P1376">
        <v>2991625</v>
      </c>
      <c r="Q1376">
        <v>0</v>
      </c>
      <c r="T1376" t="s">
        <v>5052</v>
      </c>
      <c r="U1376">
        <v>45382</v>
      </c>
      <c r="V1376" t="s">
        <v>5080</v>
      </c>
      <c r="W1376" t="s">
        <v>5076</v>
      </c>
      <c r="X1376">
        <v>12</v>
      </c>
      <c r="Y1376" t="s">
        <v>5077</v>
      </c>
      <c r="Z1376" t="s">
        <v>5069</v>
      </c>
    </row>
    <row r="1377" spans="1:26" x14ac:dyDescent="0.3">
      <c r="A1377" t="s">
        <v>1398</v>
      </c>
      <c r="B1377" t="s">
        <v>5025</v>
      </c>
      <c r="C1377" t="s">
        <v>5029</v>
      </c>
      <c r="D1377" t="s">
        <v>5032</v>
      </c>
      <c r="E1377" t="s">
        <v>5037</v>
      </c>
      <c r="F1377" t="s">
        <v>5049</v>
      </c>
      <c r="G1377">
        <v>-106.3468</v>
      </c>
      <c r="H1377">
        <v>56.130400000000002</v>
      </c>
      <c r="I1377">
        <v>54311</v>
      </c>
      <c r="J1377">
        <v>747987</v>
      </c>
      <c r="K1377">
        <v>153482</v>
      </c>
      <c r="L1377">
        <v>51949</v>
      </c>
      <c r="M1377">
        <v>25460</v>
      </c>
      <c r="N1377">
        <v>7.2610331648165022E-2</v>
      </c>
      <c r="O1377">
        <v>883320</v>
      </c>
      <c r="P1377">
        <v>0</v>
      </c>
      <c r="Q1377">
        <v>0</v>
      </c>
      <c r="T1377" t="s">
        <v>5059</v>
      </c>
      <c r="U1377">
        <v>45375</v>
      </c>
      <c r="V1377" t="s">
        <v>5080</v>
      </c>
      <c r="W1377" t="s">
        <v>5076</v>
      </c>
      <c r="X1377">
        <v>12</v>
      </c>
      <c r="Y1377" t="s">
        <v>5077</v>
      </c>
      <c r="Z1377" t="s">
        <v>5069</v>
      </c>
    </row>
    <row r="1378" spans="1:26" x14ac:dyDescent="0.3">
      <c r="A1378" t="s">
        <v>1399</v>
      </c>
      <c r="B1378" t="s">
        <v>5027</v>
      </c>
      <c r="C1378" t="s">
        <v>5029</v>
      </c>
      <c r="D1378" t="s">
        <v>5034</v>
      </c>
      <c r="E1378" t="s">
        <v>5036</v>
      </c>
      <c r="F1378" t="s">
        <v>5048</v>
      </c>
      <c r="G1378">
        <v>10.451499999999999</v>
      </c>
      <c r="H1378">
        <v>51.165700000000001</v>
      </c>
      <c r="I1378">
        <v>39666</v>
      </c>
      <c r="J1378">
        <v>250072</v>
      </c>
      <c r="K1378">
        <v>39774</v>
      </c>
      <c r="L1378">
        <v>9901</v>
      </c>
      <c r="M1378">
        <v>5613</v>
      </c>
      <c r="N1378">
        <v>0.15862049113933549</v>
      </c>
      <c r="O1378">
        <v>304633</v>
      </c>
      <c r="P1378">
        <v>215399</v>
      </c>
      <c r="Q1378">
        <v>0</v>
      </c>
      <c r="T1378" t="s">
        <v>5057</v>
      </c>
      <c r="U1378">
        <v>45623</v>
      </c>
      <c r="V1378" t="s">
        <v>5078</v>
      </c>
      <c r="W1378" t="s">
        <v>5094</v>
      </c>
      <c r="X1378">
        <v>12</v>
      </c>
      <c r="Y1378" t="s">
        <v>5077</v>
      </c>
      <c r="Z1378" t="s">
        <v>5070</v>
      </c>
    </row>
    <row r="1379" spans="1:26" x14ac:dyDescent="0.3">
      <c r="A1379" t="s">
        <v>1400</v>
      </c>
      <c r="B1379" t="s">
        <v>5023</v>
      </c>
      <c r="C1379" t="s">
        <v>5029</v>
      </c>
      <c r="D1379" t="s">
        <v>5034</v>
      </c>
      <c r="E1379" t="s">
        <v>5036</v>
      </c>
      <c r="F1379" t="s">
        <v>5049</v>
      </c>
      <c r="G1379">
        <v>-106.3468</v>
      </c>
      <c r="H1379">
        <v>56.130400000000002</v>
      </c>
      <c r="I1379">
        <v>73327</v>
      </c>
      <c r="J1379">
        <v>320306</v>
      </c>
      <c r="K1379">
        <v>65851</v>
      </c>
      <c r="L1379">
        <v>24754</v>
      </c>
      <c r="M1379">
        <v>11645</v>
      </c>
      <c r="N1379">
        <v>0.22892817396013079</v>
      </c>
      <c r="O1379">
        <v>394743</v>
      </c>
      <c r="P1379">
        <v>276962</v>
      </c>
      <c r="Q1379">
        <v>0</v>
      </c>
      <c r="R1379">
        <v>6276</v>
      </c>
      <c r="S1379">
        <v>1.5900000000000001E-2</v>
      </c>
      <c r="T1379" t="s">
        <v>5056</v>
      </c>
      <c r="U1379">
        <v>45702</v>
      </c>
      <c r="V1379" t="s">
        <v>5091</v>
      </c>
      <c r="W1379" t="s">
        <v>5086</v>
      </c>
      <c r="X1379">
        <v>11</v>
      </c>
      <c r="Y1379" t="s">
        <v>5082</v>
      </c>
      <c r="Z1379" t="s">
        <v>5071</v>
      </c>
    </row>
    <row r="1380" spans="1:26" x14ac:dyDescent="0.3">
      <c r="A1380" t="s">
        <v>1401</v>
      </c>
      <c r="B1380" t="s">
        <v>5025</v>
      </c>
      <c r="C1380" t="s">
        <v>5029</v>
      </c>
      <c r="D1380" t="s">
        <v>5034</v>
      </c>
      <c r="E1380" t="s">
        <v>5037</v>
      </c>
      <c r="F1380" t="s">
        <v>5047</v>
      </c>
      <c r="G1380">
        <v>138.25290000000001</v>
      </c>
      <c r="H1380">
        <v>36.204799999999999</v>
      </c>
      <c r="I1380">
        <v>70198</v>
      </c>
      <c r="J1380">
        <v>394462</v>
      </c>
      <c r="K1380">
        <v>66951</v>
      </c>
      <c r="L1380">
        <v>24271</v>
      </c>
      <c r="M1380">
        <v>14983</v>
      </c>
      <c r="N1380">
        <v>0.17795926287029079</v>
      </c>
      <c r="O1380">
        <v>448789</v>
      </c>
      <c r="P1380">
        <v>0</v>
      </c>
      <c r="Q1380">
        <v>0</v>
      </c>
      <c r="T1380" t="s">
        <v>5056</v>
      </c>
      <c r="U1380">
        <v>45752</v>
      </c>
      <c r="V1380" t="s">
        <v>5088</v>
      </c>
      <c r="W1380" t="s">
        <v>5079</v>
      </c>
      <c r="X1380">
        <v>16</v>
      </c>
      <c r="Y1380" t="s">
        <v>5077</v>
      </c>
      <c r="Z1380" t="s">
        <v>5070</v>
      </c>
    </row>
    <row r="1381" spans="1:26" x14ac:dyDescent="0.3">
      <c r="A1381" t="s">
        <v>1402</v>
      </c>
      <c r="B1381" t="s">
        <v>5023</v>
      </c>
      <c r="C1381" t="s">
        <v>5029</v>
      </c>
      <c r="D1381" t="s">
        <v>5031</v>
      </c>
      <c r="E1381" t="s">
        <v>5036</v>
      </c>
      <c r="F1381" t="s">
        <v>5044</v>
      </c>
      <c r="G1381">
        <v>78.962900000000005</v>
      </c>
      <c r="H1381">
        <v>20.593699999999998</v>
      </c>
      <c r="I1381">
        <v>434276</v>
      </c>
      <c r="J1381">
        <v>4430104</v>
      </c>
      <c r="K1381">
        <v>981669</v>
      </c>
      <c r="L1381">
        <v>295824</v>
      </c>
      <c r="M1381">
        <v>206228</v>
      </c>
      <c r="N1381">
        <v>9.8028528752955632E-2</v>
      </c>
      <c r="O1381">
        <v>4973577</v>
      </c>
      <c r="P1381">
        <v>4430104</v>
      </c>
      <c r="Q1381">
        <v>0</v>
      </c>
      <c r="R1381">
        <v>88032</v>
      </c>
      <c r="S1381">
        <v>1.77E-2</v>
      </c>
      <c r="T1381" t="s">
        <v>5052</v>
      </c>
      <c r="U1381">
        <v>45505</v>
      </c>
      <c r="V1381" t="s">
        <v>5075</v>
      </c>
      <c r="W1381" t="s">
        <v>5095</v>
      </c>
      <c r="X1381">
        <v>15</v>
      </c>
      <c r="Y1381" t="s">
        <v>5077</v>
      </c>
      <c r="Z1381" t="s">
        <v>5069</v>
      </c>
    </row>
    <row r="1382" spans="1:26" x14ac:dyDescent="0.3">
      <c r="A1382" t="s">
        <v>1403</v>
      </c>
      <c r="B1382" t="s">
        <v>5023</v>
      </c>
      <c r="C1382" t="s">
        <v>5029</v>
      </c>
      <c r="D1382" t="s">
        <v>5031</v>
      </c>
      <c r="E1382" t="s">
        <v>5036</v>
      </c>
      <c r="F1382" t="s">
        <v>5043</v>
      </c>
      <c r="G1382">
        <v>-3.4359999999999999</v>
      </c>
      <c r="H1382">
        <v>55.378100000000003</v>
      </c>
      <c r="I1382">
        <v>306986</v>
      </c>
      <c r="J1382">
        <v>2671403</v>
      </c>
      <c r="K1382">
        <v>555898</v>
      </c>
      <c r="L1382">
        <v>146967</v>
      </c>
      <c r="M1382">
        <v>148968</v>
      </c>
      <c r="N1382">
        <v>0.1149158432764022</v>
      </c>
      <c r="O1382">
        <v>3430012</v>
      </c>
      <c r="P1382">
        <v>2671403</v>
      </c>
      <c r="Q1382">
        <v>0</v>
      </c>
      <c r="R1382">
        <v>34986</v>
      </c>
      <c r="S1382">
        <v>1.0200000000000001E-2</v>
      </c>
      <c r="T1382" t="s">
        <v>5052</v>
      </c>
      <c r="U1382">
        <v>45720</v>
      </c>
      <c r="V1382" t="s">
        <v>5089</v>
      </c>
      <c r="W1382" t="s">
        <v>5076</v>
      </c>
      <c r="X1382">
        <v>16</v>
      </c>
      <c r="Y1382" t="s">
        <v>5077</v>
      </c>
      <c r="Z1382" t="s">
        <v>5070</v>
      </c>
    </row>
    <row r="1383" spans="1:26" x14ac:dyDescent="0.3">
      <c r="A1383" t="s">
        <v>1404</v>
      </c>
      <c r="B1383" t="s">
        <v>5025</v>
      </c>
      <c r="C1383" t="s">
        <v>5029</v>
      </c>
      <c r="D1383" t="s">
        <v>5031</v>
      </c>
      <c r="E1383" t="s">
        <v>5037</v>
      </c>
      <c r="F1383" t="s">
        <v>5049</v>
      </c>
      <c r="G1383">
        <v>-106.3468</v>
      </c>
      <c r="H1383">
        <v>56.130400000000002</v>
      </c>
      <c r="I1383">
        <v>70134</v>
      </c>
      <c r="J1383">
        <v>478262</v>
      </c>
      <c r="K1383">
        <v>86730</v>
      </c>
      <c r="L1383">
        <v>17889</v>
      </c>
      <c r="M1383">
        <v>23842</v>
      </c>
      <c r="N1383">
        <v>0.14664467830289379</v>
      </c>
      <c r="O1383">
        <v>526887</v>
      </c>
      <c r="P1383">
        <v>0</v>
      </c>
      <c r="Q1383">
        <v>0</v>
      </c>
      <c r="T1383" t="s">
        <v>5051</v>
      </c>
      <c r="U1383">
        <v>45678</v>
      </c>
      <c r="V1383" t="s">
        <v>5089</v>
      </c>
      <c r="W1383" t="s">
        <v>5084</v>
      </c>
      <c r="X1383">
        <v>18</v>
      </c>
      <c r="Y1383" t="s">
        <v>5092</v>
      </c>
      <c r="Z1383" t="s">
        <v>5070</v>
      </c>
    </row>
    <row r="1384" spans="1:26" x14ac:dyDescent="0.3">
      <c r="A1384" t="s">
        <v>1405</v>
      </c>
      <c r="B1384" t="s">
        <v>5027</v>
      </c>
      <c r="C1384" t="s">
        <v>5029</v>
      </c>
      <c r="D1384" t="s">
        <v>5034</v>
      </c>
      <c r="E1384" t="s">
        <v>5040</v>
      </c>
      <c r="F1384" t="s">
        <v>5046</v>
      </c>
      <c r="G1384">
        <v>133.77510000000001</v>
      </c>
      <c r="H1384">
        <v>-25.2744</v>
      </c>
      <c r="I1384">
        <v>46380</v>
      </c>
      <c r="J1384">
        <v>212172</v>
      </c>
      <c r="K1384">
        <v>26582</v>
      </c>
      <c r="L1384">
        <v>12526</v>
      </c>
      <c r="M1384">
        <v>10306</v>
      </c>
      <c r="N1384">
        <v>0.2185986302575437</v>
      </c>
      <c r="O1384">
        <v>272286</v>
      </c>
      <c r="P1384">
        <v>0</v>
      </c>
      <c r="Q1384">
        <v>1558244</v>
      </c>
      <c r="T1384" t="s">
        <v>5057</v>
      </c>
      <c r="U1384">
        <v>45543</v>
      </c>
      <c r="V1384" t="s">
        <v>5080</v>
      </c>
      <c r="W1384" t="s">
        <v>5096</v>
      </c>
      <c r="X1384">
        <v>12</v>
      </c>
      <c r="Y1384" t="s">
        <v>5077</v>
      </c>
      <c r="Z1384" t="s">
        <v>5071</v>
      </c>
    </row>
    <row r="1385" spans="1:26" x14ac:dyDescent="0.3">
      <c r="A1385" t="s">
        <v>1406</v>
      </c>
      <c r="B1385" t="s">
        <v>5025</v>
      </c>
      <c r="C1385" t="s">
        <v>5029</v>
      </c>
      <c r="D1385" t="s">
        <v>5034</v>
      </c>
      <c r="E1385" t="s">
        <v>5037</v>
      </c>
      <c r="F1385" t="s">
        <v>5050</v>
      </c>
      <c r="G1385">
        <v>-95.712900000000005</v>
      </c>
      <c r="H1385">
        <v>37.090200000000003</v>
      </c>
      <c r="I1385">
        <v>34426</v>
      </c>
      <c r="J1385">
        <v>150155</v>
      </c>
      <c r="K1385">
        <v>15044</v>
      </c>
      <c r="L1385">
        <v>5406</v>
      </c>
      <c r="M1385">
        <v>6213</v>
      </c>
      <c r="N1385">
        <v>0.22927117735441799</v>
      </c>
      <c r="O1385">
        <v>185445</v>
      </c>
      <c r="P1385">
        <v>0</v>
      </c>
      <c r="Q1385">
        <v>0</v>
      </c>
      <c r="T1385" t="s">
        <v>5056</v>
      </c>
      <c r="U1385">
        <v>45308</v>
      </c>
      <c r="V1385" t="s">
        <v>5078</v>
      </c>
      <c r="W1385" t="s">
        <v>5084</v>
      </c>
      <c r="X1385">
        <v>12</v>
      </c>
      <c r="Y1385" t="s">
        <v>5077</v>
      </c>
      <c r="Z1385" t="s">
        <v>5071</v>
      </c>
    </row>
    <row r="1386" spans="1:26" x14ac:dyDescent="0.3">
      <c r="A1386" t="s">
        <v>1407</v>
      </c>
      <c r="B1386" t="s">
        <v>5023</v>
      </c>
      <c r="C1386" t="s">
        <v>5029</v>
      </c>
      <c r="D1386" t="s">
        <v>5031</v>
      </c>
      <c r="E1386" t="s">
        <v>5040</v>
      </c>
      <c r="F1386" t="s">
        <v>5045</v>
      </c>
      <c r="G1386">
        <v>-51.9253</v>
      </c>
      <c r="H1386">
        <v>-14.234999999999999</v>
      </c>
      <c r="I1386">
        <v>37096</v>
      </c>
      <c r="J1386">
        <v>412325</v>
      </c>
      <c r="K1386">
        <v>67051</v>
      </c>
      <c r="L1386">
        <v>27433</v>
      </c>
      <c r="M1386">
        <v>16853</v>
      </c>
      <c r="N1386">
        <v>8.9969480845546887E-2</v>
      </c>
      <c r="O1386">
        <v>459674</v>
      </c>
      <c r="P1386">
        <v>0</v>
      </c>
      <c r="Q1386">
        <v>98004</v>
      </c>
      <c r="R1386">
        <v>5424</v>
      </c>
      <c r="S1386">
        <v>1.18E-2</v>
      </c>
      <c r="T1386" t="s">
        <v>5051</v>
      </c>
      <c r="U1386">
        <v>45428</v>
      </c>
      <c r="V1386" t="s">
        <v>5075</v>
      </c>
      <c r="W1386" t="s">
        <v>5087</v>
      </c>
      <c r="X1386">
        <v>13</v>
      </c>
      <c r="Y1386" t="s">
        <v>5077</v>
      </c>
      <c r="Z1386" t="s">
        <v>5069</v>
      </c>
    </row>
    <row r="1387" spans="1:26" x14ac:dyDescent="0.3">
      <c r="A1387" t="s">
        <v>1408</v>
      </c>
      <c r="B1387" t="s">
        <v>5027</v>
      </c>
      <c r="C1387" t="s">
        <v>5029</v>
      </c>
      <c r="D1387" t="s">
        <v>5031</v>
      </c>
      <c r="E1387" t="s">
        <v>5036</v>
      </c>
      <c r="F1387" t="s">
        <v>5050</v>
      </c>
      <c r="G1387">
        <v>-95.712900000000005</v>
      </c>
      <c r="H1387">
        <v>37.090200000000003</v>
      </c>
      <c r="I1387">
        <v>247394</v>
      </c>
      <c r="J1387">
        <v>2373953</v>
      </c>
      <c r="K1387">
        <v>556013</v>
      </c>
      <c r="L1387">
        <v>85172</v>
      </c>
      <c r="M1387">
        <v>141508</v>
      </c>
      <c r="N1387">
        <v>0.1042121903258232</v>
      </c>
      <c r="O1387">
        <v>2710772</v>
      </c>
      <c r="P1387">
        <v>2373953</v>
      </c>
      <c r="Q1387">
        <v>0</v>
      </c>
      <c r="T1387" t="s">
        <v>5052</v>
      </c>
      <c r="U1387">
        <v>45595</v>
      </c>
      <c r="V1387" t="s">
        <v>5078</v>
      </c>
      <c r="W1387" t="s">
        <v>5090</v>
      </c>
      <c r="X1387">
        <v>12</v>
      </c>
      <c r="Y1387" t="s">
        <v>5077</v>
      </c>
      <c r="Z1387" t="s">
        <v>5070</v>
      </c>
    </row>
    <row r="1388" spans="1:26" x14ac:dyDescent="0.3">
      <c r="A1388" t="s">
        <v>1409</v>
      </c>
      <c r="B1388" t="s">
        <v>5024</v>
      </c>
      <c r="C1388" t="s">
        <v>5029</v>
      </c>
      <c r="D1388" t="s">
        <v>5035</v>
      </c>
      <c r="E1388" t="s">
        <v>5040</v>
      </c>
      <c r="F1388" t="s">
        <v>5046</v>
      </c>
      <c r="G1388">
        <v>133.77510000000001</v>
      </c>
      <c r="H1388">
        <v>-25.2744</v>
      </c>
      <c r="I1388">
        <v>46906</v>
      </c>
      <c r="J1388">
        <v>325373</v>
      </c>
      <c r="K1388">
        <v>33112</v>
      </c>
      <c r="L1388">
        <v>25987</v>
      </c>
      <c r="M1388">
        <v>10165</v>
      </c>
      <c r="N1388">
        <v>0.14416080427598199</v>
      </c>
      <c r="O1388">
        <v>401381</v>
      </c>
      <c r="P1388">
        <v>0</v>
      </c>
      <c r="Q1388">
        <v>170672</v>
      </c>
      <c r="T1388" t="s">
        <v>5058</v>
      </c>
      <c r="U1388">
        <v>45490</v>
      </c>
      <c r="V1388" t="s">
        <v>5078</v>
      </c>
      <c r="W1388" t="s">
        <v>5083</v>
      </c>
      <c r="X1388">
        <v>16</v>
      </c>
      <c r="Y1388" t="s">
        <v>5077</v>
      </c>
      <c r="Z1388" t="s">
        <v>5070</v>
      </c>
    </row>
    <row r="1389" spans="1:26" x14ac:dyDescent="0.3">
      <c r="A1389" t="s">
        <v>1410</v>
      </c>
      <c r="B1389" t="s">
        <v>5025</v>
      </c>
      <c r="C1389" t="s">
        <v>5029</v>
      </c>
      <c r="D1389" t="s">
        <v>5031</v>
      </c>
      <c r="E1389" t="s">
        <v>5036</v>
      </c>
      <c r="F1389" t="s">
        <v>5048</v>
      </c>
      <c r="G1389">
        <v>10.451499999999999</v>
      </c>
      <c r="H1389">
        <v>51.165700000000001</v>
      </c>
      <c r="I1389">
        <v>290030</v>
      </c>
      <c r="J1389">
        <v>2647646</v>
      </c>
      <c r="K1389">
        <v>391923</v>
      </c>
      <c r="L1389">
        <v>168159</v>
      </c>
      <c r="M1389">
        <v>72853</v>
      </c>
      <c r="N1389">
        <v>0.1095428169475814</v>
      </c>
      <c r="O1389">
        <v>3243258</v>
      </c>
      <c r="P1389">
        <v>2647646</v>
      </c>
      <c r="Q1389">
        <v>0</v>
      </c>
      <c r="T1389" t="s">
        <v>5052</v>
      </c>
      <c r="U1389">
        <v>45453</v>
      </c>
      <c r="V1389" t="s">
        <v>5085</v>
      </c>
      <c r="W1389" t="s">
        <v>5093</v>
      </c>
      <c r="X1389">
        <v>16</v>
      </c>
      <c r="Y1389" t="s">
        <v>5077</v>
      </c>
      <c r="Z1389" t="s">
        <v>5070</v>
      </c>
    </row>
    <row r="1390" spans="1:26" x14ac:dyDescent="0.3">
      <c r="A1390" t="s">
        <v>1411</v>
      </c>
      <c r="B1390" t="s">
        <v>5023</v>
      </c>
      <c r="C1390" t="s">
        <v>5029</v>
      </c>
      <c r="D1390" t="s">
        <v>5031</v>
      </c>
      <c r="E1390" t="s">
        <v>5036</v>
      </c>
      <c r="F1390" t="s">
        <v>5043</v>
      </c>
      <c r="G1390">
        <v>-3.4359999999999999</v>
      </c>
      <c r="H1390">
        <v>55.378100000000003</v>
      </c>
      <c r="I1390">
        <v>257242</v>
      </c>
      <c r="J1390">
        <v>2128601</v>
      </c>
      <c r="K1390">
        <v>320285</v>
      </c>
      <c r="L1390">
        <v>86336</v>
      </c>
      <c r="M1390">
        <v>69237</v>
      </c>
      <c r="N1390">
        <v>0.1208505112917968</v>
      </c>
      <c r="O1390">
        <v>2417597</v>
      </c>
      <c r="P1390">
        <v>2128601</v>
      </c>
      <c r="Q1390">
        <v>0</v>
      </c>
      <c r="R1390">
        <v>42066</v>
      </c>
      <c r="S1390">
        <v>1.7399999999999999E-2</v>
      </c>
      <c r="T1390" t="s">
        <v>5052</v>
      </c>
      <c r="U1390">
        <v>45663</v>
      </c>
      <c r="V1390" t="s">
        <v>5085</v>
      </c>
      <c r="W1390" t="s">
        <v>5084</v>
      </c>
      <c r="X1390">
        <v>12</v>
      </c>
      <c r="Y1390" t="s">
        <v>5077</v>
      </c>
      <c r="Z1390" t="s">
        <v>5070</v>
      </c>
    </row>
    <row r="1391" spans="1:26" x14ac:dyDescent="0.3">
      <c r="A1391" t="s">
        <v>1412</v>
      </c>
      <c r="B1391" t="s">
        <v>5023</v>
      </c>
      <c r="C1391" t="s">
        <v>5029</v>
      </c>
      <c r="D1391" t="s">
        <v>5035</v>
      </c>
      <c r="E1391" t="s">
        <v>5040</v>
      </c>
      <c r="F1391" t="s">
        <v>5048</v>
      </c>
      <c r="G1391">
        <v>10.451499999999999</v>
      </c>
      <c r="H1391">
        <v>51.165700000000001</v>
      </c>
      <c r="I1391">
        <v>301300</v>
      </c>
      <c r="J1391">
        <v>1839387</v>
      </c>
      <c r="K1391">
        <v>251613</v>
      </c>
      <c r="L1391">
        <v>96421</v>
      </c>
      <c r="M1391">
        <v>60371</v>
      </c>
      <c r="N1391">
        <v>0.16380483595475959</v>
      </c>
      <c r="O1391">
        <v>2297180</v>
      </c>
      <c r="P1391">
        <v>0</v>
      </c>
      <c r="Q1391">
        <v>292804</v>
      </c>
      <c r="R1391">
        <v>52605</v>
      </c>
      <c r="S1391">
        <v>2.29E-2</v>
      </c>
      <c r="T1391" t="s">
        <v>5060</v>
      </c>
      <c r="U1391">
        <v>45435</v>
      </c>
      <c r="V1391" t="s">
        <v>5075</v>
      </c>
      <c r="W1391" t="s">
        <v>5087</v>
      </c>
      <c r="X1391">
        <v>16</v>
      </c>
      <c r="Y1391" t="s">
        <v>5077</v>
      </c>
      <c r="Z1391" t="s">
        <v>5070</v>
      </c>
    </row>
    <row r="1392" spans="1:26" x14ac:dyDescent="0.3">
      <c r="A1392" t="s">
        <v>1413</v>
      </c>
      <c r="B1392" t="s">
        <v>5027</v>
      </c>
      <c r="C1392" t="s">
        <v>5029</v>
      </c>
      <c r="D1392" t="s">
        <v>5034</v>
      </c>
      <c r="E1392" t="s">
        <v>5036</v>
      </c>
      <c r="F1392" t="s">
        <v>5044</v>
      </c>
      <c r="G1392">
        <v>78.962900000000005</v>
      </c>
      <c r="H1392">
        <v>20.593699999999998</v>
      </c>
      <c r="I1392">
        <v>79700</v>
      </c>
      <c r="J1392">
        <v>333715</v>
      </c>
      <c r="K1392">
        <v>55298</v>
      </c>
      <c r="L1392">
        <v>24378</v>
      </c>
      <c r="M1392">
        <v>14227</v>
      </c>
      <c r="N1392">
        <v>0.23882851059792551</v>
      </c>
      <c r="O1392">
        <v>377580</v>
      </c>
      <c r="P1392">
        <v>299238</v>
      </c>
      <c r="Q1392">
        <v>0</v>
      </c>
      <c r="T1392" t="s">
        <v>5057</v>
      </c>
      <c r="U1392">
        <v>45399</v>
      </c>
      <c r="V1392" t="s">
        <v>5078</v>
      </c>
      <c r="W1392" t="s">
        <v>5079</v>
      </c>
      <c r="X1392">
        <v>15</v>
      </c>
      <c r="Y1392" t="s">
        <v>5077</v>
      </c>
      <c r="Z1392" t="s">
        <v>5071</v>
      </c>
    </row>
    <row r="1393" spans="1:26" x14ac:dyDescent="0.3">
      <c r="A1393" t="s">
        <v>1414</v>
      </c>
      <c r="B1393" t="s">
        <v>5024</v>
      </c>
      <c r="C1393" t="s">
        <v>5030</v>
      </c>
      <c r="D1393" t="s">
        <v>5034</v>
      </c>
      <c r="E1393" t="s">
        <v>5039</v>
      </c>
      <c r="F1393" t="s">
        <v>5043</v>
      </c>
      <c r="G1393">
        <v>-3.4359999999999999</v>
      </c>
      <c r="H1393">
        <v>55.378100000000003</v>
      </c>
      <c r="I1393">
        <v>116002</v>
      </c>
      <c r="J1393">
        <v>527579</v>
      </c>
      <c r="K1393">
        <v>104244</v>
      </c>
      <c r="L1393">
        <v>39296</v>
      </c>
      <c r="M1393">
        <v>19846</v>
      </c>
      <c r="N1393">
        <v>0.2198766013830194</v>
      </c>
      <c r="O1393">
        <v>675425</v>
      </c>
      <c r="P1393">
        <v>0</v>
      </c>
      <c r="Q1393">
        <v>0</v>
      </c>
      <c r="T1393" t="s">
        <v>5056</v>
      </c>
      <c r="U1393">
        <v>45689</v>
      </c>
      <c r="V1393" t="s">
        <v>5088</v>
      </c>
      <c r="W1393" t="s">
        <v>5086</v>
      </c>
      <c r="X1393">
        <v>12</v>
      </c>
      <c r="Y1393" t="s">
        <v>5077</v>
      </c>
      <c r="Z1393" t="s">
        <v>5071</v>
      </c>
    </row>
    <row r="1394" spans="1:26" x14ac:dyDescent="0.3">
      <c r="A1394" t="s">
        <v>1415</v>
      </c>
      <c r="B1394" t="s">
        <v>5023</v>
      </c>
      <c r="C1394" t="s">
        <v>5029</v>
      </c>
      <c r="D1394" t="s">
        <v>5031</v>
      </c>
      <c r="E1394" t="s">
        <v>5036</v>
      </c>
      <c r="F1394" t="s">
        <v>5047</v>
      </c>
      <c r="G1394">
        <v>138.25290000000001</v>
      </c>
      <c r="H1394">
        <v>36.204799999999999</v>
      </c>
      <c r="I1394">
        <v>298236</v>
      </c>
      <c r="J1394">
        <v>3467457</v>
      </c>
      <c r="K1394">
        <v>737182</v>
      </c>
      <c r="L1394">
        <v>188734</v>
      </c>
      <c r="M1394">
        <v>153015</v>
      </c>
      <c r="N1394">
        <v>8.6010148371020584E-2</v>
      </c>
      <c r="O1394">
        <v>4039990</v>
      </c>
      <c r="P1394">
        <v>3467457</v>
      </c>
      <c r="Q1394">
        <v>0</v>
      </c>
      <c r="R1394">
        <v>77567</v>
      </c>
      <c r="S1394">
        <v>1.9199999999999998E-2</v>
      </c>
      <c r="T1394" t="s">
        <v>5052</v>
      </c>
      <c r="U1394">
        <v>45661</v>
      </c>
      <c r="V1394" t="s">
        <v>5088</v>
      </c>
      <c r="W1394" t="s">
        <v>5084</v>
      </c>
      <c r="X1394">
        <v>14</v>
      </c>
      <c r="Y1394" t="s">
        <v>5077</v>
      </c>
      <c r="Z1394" t="s">
        <v>5069</v>
      </c>
    </row>
    <row r="1395" spans="1:26" x14ac:dyDescent="0.3">
      <c r="A1395" t="s">
        <v>1416</v>
      </c>
      <c r="B1395" t="s">
        <v>5023</v>
      </c>
      <c r="C1395" t="s">
        <v>5029</v>
      </c>
      <c r="D1395" t="s">
        <v>5035</v>
      </c>
      <c r="E1395" t="s">
        <v>5040</v>
      </c>
      <c r="F1395" t="s">
        <v>5047</v>
      </c>
      <c r="G1395">
        <v>138.25290000000001</v>
      </c>
      <c r="H1395">
        <v>36.204799999999999</v>
      </c>
      <c r="I1395">
        <v>35107</v>
      </c>
      <c r="J1395">
        <v>238920</v>
      </c>
      <c r="K1395">
        <v>46230</v>
      </c>
      <c r="L1395">
        <v>7840</v>
      </c>
      <c r="M1395">
        <v>5006</v>
      </c>
      <c r="N1395">
        <v>0.1469406912830051</v>
      </c>
      <c r="O1395">
        <v>284315</v>
      </c>
      <c r="P1395">
        <v>0</v>
      </c>
      <c r="Q1395">
        <v>133172</v>
      </c>
      <c r="R1395">
        <v>3099</v>
      </c>
      <c r="S1395">
        <v>1.09E-2</v>
      </c>
      <c r="T1395" t="s">
        <v>5058</v>
      </c>
      <c r="U1395">
        <v>45533</v>
      </c>
      <c r="V1395" t="s">
        <v>5075</v>
      </c>
      <c r="W1395" t="s">
        <v>5095</v>
      </c>
      <c r="X1395">
        <v>12</v>
      </c>
      <c r="Y1395" t="s">
        <v>5077</v>
      </c>
      <c r="Z1395" t="s">
        <v>5070</v>
      </c>
    </row>
    <row r="1396" spans="1:26" x14ac:dyDescent="0.3">
      <c r="A1396" t="s">
        <v>1417</v>
      </c>
      <c r="B1396" t="s">
        <v>5024</v>
      </c>
      <c r="C1396" t="s">
        <v>5029</v>
      </c>
      <c r="D1396" t="s">
        <v>5034</v>
      </c>
      <c r="E1396" t="s">
        <v>5039</v>
      </c>
      <c r="F1396" t="s">
        <v>5043</v>
      </c>
      <c r="G1396">
        <v>-3.4359999999999999</v>
      </c>
      <c r="H1396">
        <v>55.378100000000003</v>
      </c>
      <c r="I1396">
        <v>105788</v>
      </c>
      <c r="J1396">
        <v>441702</v>
      </c>
      <c r="K1396">
        <v>73209</v>
      </c>
      <c r="L1396">
        <v>19052</v>
      </c>
      <c r="M1396">
        <v>11744</v>
      </c>
      <c r="N1396">
        <v>0.23950233618541791</v>
      </c>
      <c r="O1396">
        <v>546751</v>
      </c>
      <c r="P1396">
        <v>0</v>
      </c>
      <c r="Q1396">
        <v>0</v>
      </c>
      <c r="T1396" t="s">
        <v>5056</v>
      </c>
      <c r="U1396">
        <v>45755</v>
      </c>
      <c r="V1396" t="s">
        <v>5089</v>
      </c>
      <c r="W1396" t="s">
        <v>5079</v>
      </c>
      <c r="X1396">
        <v>15</v>
      </c>
      <c r="Y1396" t="s">
        <v>5077</v>
      </c>
      <c r="Z1396" t="s">
        <v>5071</v>
      </c>
    </row>
    <row r="1397" spans="1:26" x14ac:dyDescent="0.3">
      <c r="A1397" t="s">
        <v>1418</v>
      </c>
      <c r="B1397" t="s">
        <v>5023</v>
      </c>
      <c r="C1397" t="s">
        <v>5029</v>
      </c>
      <c r="D1397" t="s">
        <v>5034</v>
      </c>
      <c r="E1397" t="s">
        <v>5036</v>
      </c>
      <c r="F1397" t="s">
        <v>5045</v>
      </c>
      <c r="G1397">
        <v>-51.9253</v>
      </c>
      <c r="H1397">
        <v>-14.234999999999999</v>
      </c>
      <c r="I1397">
        <v>22989</v>
      </c>
      <c r="J1397">
        <v>107317</v>
      </c>
      <c r="K1397">
        <v>15876</v>
      </c>
      <c r="L1397">
        <v>6395</v>
      </c>
      <c r="M1397">
        <v>2456</v>
      </c>
      <c r="N1397">
        <v>0.2142209884770806</v>
      </c>
      <c r="O1397">
        <v>121213</v>
      </c>
      <c r="P1397">
        <v>99383</v>
      </c>
      <c r="Q1397">
        <v>0</v>
      </c>
      <c r="R1397">
        <v>1333</v>
      </c>
      <c r="S1397">
        <v>1.0999999999999999E-2</v>
      </c>
      <c r="T1397" t="s">
        <v>5056</v>
      </c>
      <c r="U1397">
        <v>45413</v>
      </c>
      <c r="V1397" t="s">
        <v>5078</v>
      </c>
      <c r="W1397" t="s">
        <v>5087</v>
      </c>
      <c r="X1397">
        <v>14</v>
      </c>
      <c r="Y1397" t="s">
        <v>5077</v>
      </c>
      <c r="Z1397" t="s">
        <v>5071</v>
      </c>
    </row>
    <row r="1398" spans="1:26" x14ac:dyDescent="0.3">
      <c r="A1398" t="s">
        <v>1419</v>
      </c>
      <c r="B1398" t="s">
        <v>5024</v>
      </c>
      <c r="C1398" t="s">
        <v>5029</v>
      </c>
      <c r="D1398" t="s">
        <v>5034</v>
      </c>
      <c r="E1398" t="s">
        <v>5039</v>
      </c>
      <c r="F1398" t="s">
        <v>5043</v>
      </c>
      <c r="G1398">
        <v>-3.4359999999999999</v>
      </c>
      <c r="H1398">
        <v>55.378100000000003</v>
      </c>
      <c r="I1398">
        <v>50821</v>
      </c>
      <c r="J1398">
        <v>256933</v>
      </c>
      <c r="K1398">
        <v>28516</v>
      </c>
      <c r="L1398">
        <v>18143</v>
      </c>
      <c r="M1398">
        <v>12871</v>
      </c>
      <c r="N1398">
        <v>0.19779950827643719</v>
      </c>
      <c r="O1398">
        <v>321336</v>
      </c>
      <c r="P1398">
        <v>0</v>
      </c>
      <c r="Q1398">
        <v>0</v>
      </c>
      <c r="T1398" t="s">
        <v>5056</v>
      </c>
      <c r="U1398">
        <v>45471</v>
      </c>
      <c r="V1398" t="s">
        <v>5091</v>
      </c>
      <c r="W1398" t="s">
        <v>5093</v>
      </c>
      <c r="X1398">
        <v>8</v>
      </c>
      <c r="Y1398" t="s">
        <v>5082</v>
      </c>
      <c r="Z1398" t="s">
        <v>5070</v>
      </c>
    </row>
    <row r="1399" spans="1:26" x14ac:dyDescent="0.3">
      <c r="A1399" t="s">
        <v>1420</v>
      </c>
      <c r="B1399" t="s">
        <v>5024</v>
      </c>
      <c r="C1399" t="s">
        <v>5029</v>
      </c>
      <c r="D1399" t="s">
        <v>5032</v>
      </c>
      <c r="E1399" t="s">
        <v>5036</v>
      </c>
      <c r="F1399" t="s">
        <v>5049</v>
      </c>
      <c r="G1399">
        <v>-106.3468</v>
      </c>
      <c r="H1399">
        <v>56.130400000000002</v>
      </c>
      <c r="I1399">
        <v>222449</v>
      </c>
      <c r="J1399">
        <v>2715563</v>
      </c>
      <c r="K1399">
        <v>465851</v>
      </c>
      <c r="L1399">
        <v>168674</v>
      </c>
      <c r="M1399">
        <v>58478</v>
      </c>
      <c r="N1399">
        <v>8.191638536627277E-2</v>
      </c>
      <c r="O1399">
        <v>3324644</v>
      </c>
      <c r="P1399">
        <v>2715563</v>
      </c>
      <c r="Q1399">
        <v>0</v>
      </c>
      <c r="T1399" t="s">
        <v>5061</v>
      </c>
      <c r="U1399">
        <v>45316</v>
      </c>
      <c r="V1399" t="s">
        <v>5075</v>
      </c>
      <c r="W1399" t="s">
        <v>5084</v>
      </c>
      <c r="X1399">
        <v>17</v>
      </c>
      <c r="Y1399" t="s">
        <v>5077</v>
      </c>
      <c r="Z1399" t="s">
        <v>5070</v>
      </c>
    </row>
    <row r="1400" spans="1:26" x14ac:dyDescent="0.3">
      <c r="A1400" t="s">
        <v>1421</v>
      </c>
      <c r="B1400" t="s">
        <v>5027</v>
      </c>
      <c r="C1400" t="s">
        <v>5030</v>
      </c>
      <c r="D1400" t="s">
        <v>5031</v>
      </c>
      <c r="E1400" t="s">
        <v>5036</v>
      </c>
      <c r="F1400" t="s">
        <v>5046</v>
      </c>
      <c r="G1400">
        <v>133.77510000000001</v>
      </c>
      <c r="H1400">
        <v>-25.2744</v>
      </c>
      <c r="I1400">
        <v>99603</v>
      </c>
      <c r="J1400">
        <v>743696</v>
      </c>
      <c r="K1400">
        <v>161145</v>
      </c>
      <c r="L1400">
        <v>40916</v>
      </c>
      <c r="M1400">
        <v>25509</v>
      </c>
      <c r="N1400">
        <v>0.1339302429533325</v>
      </c>
      <c r="O1400">
        <v>859329</v>
      </c>
      <c r="P1400">
        <v>685691</v>
      </c>
      <c r="Q1400">
        <v>0</v>
      </c>
      <c r="T1400" t="s">
        <v>5052</v>
      </c>
      <c r="U1400">
        <v>45441</v>
      </c>
      <c r="V1400" t="s">
        <v>5078</v>
      </c>
      <c r="W1400" t="s">
        <v>5087</v>
      </c>
      <c r="X1400">
        <v>12</v>
      </c>
      <c r="Y1400" t="s">
        <v>5077</v>
      </c>
      <c r="Z1400" t="s">
        <v>5070</v>
      </c>
    </row>
    <row r="1401" spans="1:26" x14ac:dyDescent="0.3">
      <c r="A1401" t="s">
        <v>1422</v>
      </c>
      <c r="B1401" t="s">
        <v>5027</v>
      </c>
      <c r="C1401" t="s">
        <v>5029</v>
      </c>
      <c r="D1401" t="s">
        <v>5035</v>
      </c>
      <c r="E1401" t="s">
        <v>5040</v>
      </c>
      <c r="F1401" t="s">
        <v>5044</v>
      </c>
      <c r="G1401">
        <v>78.962900000000005</v>
      </c>
      <c r="H1401">
        <v>20.593699999999998</v>
      </c>
      <c r="I1401">
        <v>58071</v>
      </c>
      <c r="J1401">
        <v>387718</v>
      </c>
      <c r="K1401">
        <v>89425</v>
      </c>
      <c r="L1401">
        <v>18267</v>
      </c>
      <c r="M1401">
        <v>19692</v>
      </c>
      <c r="N1401">
        <v>0.14977749683171959</v>
      </c>
      <c r="O1401">
        <v>470019</v>
      </c>
      <c r="P1401">
        <v>0</v>
      </c>
      <c r="Q1401">
        <v>1824254</v>
      </c>
      <c r="T1401" t="s">
        <v>5060</v>
      </c>
      <c r="U1401">
        <v>45475</v>
      </c>
      <c r="V1401" t="s">
        <v>5089</v>
      </c>
      <c r="W1401" t="s">
        <v>5083</v>
      </c>
      <c r="X1401">
        <v>18</v>
      </c>
      <c r="Y1401" t="s">
        <v>5092</v>
      </c>
      <c r="Z1401" t="s">
        <v>5070</v>
      </c>
    </row>
    <row r="1402" spans="1:26" x14ac:dyDescent="0.3">
      <c r="A1402" t="s">
        <v>1423</v>
      </c>
      <c r="B1402" t="s">
        <v>5024</v>
      </c>
      <c r="C1402" t="s">
        <v>5030</v>
      </c>
      <c r="D1402" t="s">
        <v>5034</v>
      </c>
      <c r="E1402" t="s">
        <v>5039</v>
      </c>
      <c r="F1402" t="s">
        <v>5050</v>
      </c>
      <c r="G1402">
        <v>-95.712900000000005</v>
      </c>
      <c r="H1402">
        <v>37.090200000000003</v>
      </c>
      <c r="I1402">
        <v>65054</v>
      </c>
      <c r="J1402">
        <v>352003</v>
      </c>
      <c r="K1402">
        <v>63069</v>
      </c>
      <c r="L1402">
        <v>19670</v>
      </c>
      <c r="M1402">
        <v>15176</v>
      </c>
      <c r="N1402">
        <v>0.18481288191564649</v>
      </c>
      <c r="O1402">
        <v>439955</v>
      </c>
      <c r="P1402">
        <v>0</v>
      </c>
      <c r="Q1402">
        <v>0</v>
      </c>
      <c r="T1402" t="s">
        <v>5056</v>
      </c>
      <c r="U1402">
        <v>45409</v>
      </c>
      <c r="V1402" t="s">
        <v>5088</v>
      </c>
      <c r="W1402" t="s">
        <v>5079</v>
      </c>
      <c r="X1402">
        <v>10</v>
      </c>
      <c r="Y1402" t="s">
        <v>5082</v>
      </c>
      <c r="Z1402" t="s">
        <v>5070</v>
      </c>
    </row>
    <row r="1403" spans="1:26" x14ac:dyDescent="0.3">
      <c r="A1403" t="s">
        <v>1424</v>
      </c>
      <c r="B1403" t="s">
        <v>5024</v>
      </c>
      <c r="C1403" t="s">
        <v>5029</v>
      </c>
      <c r="D1403" t="s">
        <v>5032</v>
      </c>
      <c r="E1403" t="s">
        <v>5036</v>
      </c>
      <c r="F1403" t="s">
        <v>5047</v>
      </c>
      <c r="G1403">
        <v>138.25290000000001</v>
      </c>
      <c r="H1403">
        <v>36.204799999999999</v>
      </c>
      <c r="I1403">
        <v>259371</v>
      </c>
      <c r="J1403">
        <v>3740752</v>
      </c>
      <c r="K1403">
        <v>644769</v>
      </c>
      <c r="L1403">
        <v>129740</v>
      </c>
      <c r="M1403">
        <v>189744</v>
      </c>
      <c r="N1403">
        <v>6.93367402539493E-2</v>
      </c>
      <c r="O1403">
        <v>4673863</v>
      </c>
      <c r="P1403">
        <v>3740752</v>
      </c>
      <c r="Q1403">
        <v>0</v>
      </c>
      <c r="T1403" t="s">
        <v>5061</v>
      </c>
      <c r="U1403">
        <v>45592</v>
      </c>
      <c r="V1403" t="s">
        <v>5080</v>
      </c>
      <c r="W1403" t="s">
        <v>5090</v>
      </c>
      <c r="X1403">
        <v>9</v>
      </c>
      <c r="Y1403" t="s">
        <v>5082</v>
      </c>
      <c r="Z1403" t="s">
        <v>5070</v>
      </c>
    </row>
    <row r="1404" spans="1:26" x14ac:dyDescent="0.3">
      <c r="A1404" t="s">
        <v>1425</v>
      </c>
      <c r="B1404" t="s">
        <v>5027</v>
      </c>
      <c r="C1404" t="s">
        <v>5029</v>
      </c>
      <c r="D1404" t="s">
        <v>5034</v>
      </c>
      <c r="E1404" t="s">
        <v>5036</v>
      </c>
      <c r="F1404" t="s">
        <v>5050</v>
      </c>
      <c r="G1404">
        <v>-95.712900000000005</v>
      </c>
      <c r="H1404">
        <v>37.090200000000003</v>
      </c>
      <c r="I1404">
        <v>48735</v>
      </c>
      <c r="J1404">
        <v>310347</v>
      </c>
      <c r="K1404">
        <v>45545</v>
      </c>
      <c r="L1404">
        <v>14062</v>
      </c>
      <c r="M1404">
        <v>16607</v>
      </c>
      <c r="N1404">
        <v>0.15703616918939939</v>
      </c>
      <c r="O1404">
        <v>345872</v>
      </c>
      <c r="P1404">
        <v>302990</v>
      </c>
      <c r="Q1404">
        <v>0</v>
      </c>
      <c r="T1404" t="s">
        <v>5057</v>
      </c>
      <c r="U1404">
        <v>45776</v>
      </c>
      <c r="V1404" t="s">
        <v>5089</v>
      </c>
      <c r="W1404" t="s">
        <v>5079</v>
      </c>
      <c r="X1404">
        <v>12</v>
      </c>
      <c r="Y1404" t="s">
        <v>5077</v>
      </c>
      <c r="Z1404" t="s">
        <v>5070</v>
      </c>
    </row>
    <row r="1405" spans="1:26" x14ac:dyDescent="0.3">
      <c r="A1405" t="s">
        <v>1426</v>
      </c>
      <c r="B1405" t="s">
        <v>5024</v>
      </c>
      <c r="C1405" t="s">
        <v>5029</v>
      </c>
      <c r="D1405" t="s">
        <v>5031</v>
      </c>
      <c r="E1405" t="s">
        <v>5040</v>
      </c>
      <c r="F1405" t="s">
        <v>5050</v>
      </c>
      <c r="G1405">
        <v>-95.712900000000005</v>
      </c>
      <c r="H1405">
        <v>37.090200000000003</v>
      </c>
      <c r="I1405">
        <v>27777</v>
      </c>
      <c r="J1405">
        <v>215869</v>
      </c>
      <c r="K1405">
        <v>40787</v>
      </c>
      <c r="L1405">
        <v>16578</v>
      </c>
      <c r="M1405">
        <v>10172</v>
      </c>
      <c r="N1405">
        <v>0.12867802959064031</v>
      </c>
      <c r="O1405">
        <v>255348</v>
      </c>
      <c r="P1405">
        <v>0</v>
      </c>
      <c r="Q1405">
        <v>375813</v>
      </c>
      <c r="T1405" t="s">
        <v>5051</v>
      </c>
      <c r="U1405">
        <v>45734</v>
      </c>
      <c r="V1405" t="s">
        <v>5089</v>
      </c>
      <c r="W1405" t="s">
        <v>5076</v>
      </c>
      <c r="X1405">
        <v>11</v>
      </c>
      <c r="Y1405" t="s">
        <v>5082</v>
      </c>
      <c r="Z1405" t="s">
        <v>5070</v>
      </c>
    </row>
    <row r="1406" spans="1:26" x14ac:dyDescent="0.3">
      <c r="A1406" t="s">
        <v>1427</v>
      </c>
      <c r="B1406" t="s">
        <v>5024</v>
      </c>
      <c r="C1406" t="s">
        <v>5030</v>
      </c>
      <c r="D1406" t="s">
        <v>5032</v>
      </c>
      <c r="E1406" t="s">
        <v>5036</v>
      </c>
      <c r="F1406" t="s">
        <v>5046</v>
      </c>
      <c r="G1406">
        <v>133.77510000000001</v>
      </c>
      <c r="H1406">
        <v>-25.2744</v>
      </c>
      <c r="I1406">
        <v>192017</v>
      </c>
      <c r="J1406">
        <v>2400907</v>
      </c>
      <c r="K1406">
        <v>363970</v>
      </c>
      <c r="L1406">
        <v>105310</v>
      </c>
      <c r="M1406">
        <v>143735</v>
      </c>
      <c r="N1406">
        <v>7.9976870688522966E-2</v>
      </c>
      <c r="O1406">
        <v>3001513</v>
      </c>
      <c r="P1406">
        <v>2400907</v>
      </c>
      <c r="Q1406">
        <v>0</v>
      </c>
      <c r="T1406" t="s">
        <v>5061</v>
      </c>
      <c r="U1406">
        <v>45418</v>
      </c>
      <c r="V1406" t="s">
        <v>5085</v>
      </c>
      <c r="W1406" t="s">
        <v>5087</v>
      </c>
      <c r="X1406">
        <v>10</v>
      </c>
      <c r="Y1406" t="s">
        <v>5082</v>
      </c>
      <c r="Z1406" t="s">
        <v>5069</v>
      </c>
    </row>
    <row r="1407" spans="1:26" x14ac:dyDescent="0.3">
      <c r="A1407" t="s">
        <v>1428</v>
      </c>
      <c r="B1407" t="s">
        <v>5025</v>
      </c>
      <c r="C1407" t="s">
        <v>5029</v>
      </c>
      <c r="D1407" t="s">
        <v>5034</v>
      </c>
      <c r="E1407" t="s">
        <v>5036</v>
      </c>
      <c r="F1407" t="s">
        <v>5045</v>
      </c>
      <c r="G1407">
        <v>-51.9253</v>
      </c>
      <c r="H1407">
        <v>-14.234999999999999</v>
      </c>
      <c r="I1407">
        <v>174429</v>
      </c>
      <c r="J1407">
        <v>997573</v>
      </c>
      <c r="K1407">
        <v>107113</v>
      </c>
      <c r="L1407">
        <v>31476</v>
      </c>
      <c r="M1407">
        <v>42064</v>
      </c>
      <c r="N1407">
        <v>0.17485379841157961</v>
      </c>
      <c r="O1407">
        <v>1249366</v>
      </c>
      <c r="P1407">
        <v>997573</v>
      </c>
      <c r="Q1407">
        <v>0</v>
      </c>
      <c r="T1407" t="s">
        <v>5057</v>
      </c>
      <c r="U1407">
        <v>45433</v>
      </c>
      <c r="V1407" t="s">
        <v>5089</v>
      </c>
      <c r="W1407" t="s">
        <v>5087</v>
      </c>
      <c r="X1407">
        <v>17</v>
      </c>
      <c r="Y1407" t="s">
        <v>5077</v>
      </c>
      <c r="Z1407" t="s">
        <v>5070</v>
      </c>
    </row>
    <row r="1408" spans="1:26" x14ac:dyDescent="0.3">
      <c r="A1408" t="s">
        <v>1429</v>
      </c>
      <c r="B1408" t="s">
        <v>5026</v>
      </c>
      <c r="C1408" t="s">
        <v>5029</v>
      </c>
      <c r="D1408" t="s">
        <v>5032</v>
      </c>
      <c r="E1408" t="s">
        <v>5037</v>
      </c>
      <c r="F1408" t="s">
        <v>5044</v>
      </c>
      <c r="G1408">
        <v>78.962900000000005</v>
      </c>
      <c r="H1408">
        <v>20.593699999999998</v>
      </c>
      <c r="I1408">
        <v>43722</v>
      </c>
      <c r="J1408">
        <v>767331</v>
      </c>
      <c r="K1408">
        <v>138585</v>
      </c>
      <c r="L1408">
        <v>55277</v>
      </c>
      <c r="M1408">
        <v>16372</v>
      </c>
      <c r="N1408">
        <v>5.6980337415104297E-2</v>
      </c>
      <c r="O1408">
        <v>900348</v>
      </c>
      <c r="P1408">
        <v>0</v>
      </c>
      <c r="Q1408">
        <v>0</v>
      </c>
      <c r="T1408" t="s">
        <v>5059</v>
      </c>
      <c r="U1408">
        <v>45731</v>
      </c>
      <c r="V1408" t="s">
        <v>5088</v>
      </c>
      <c r="W1408" t="s">
        <v>5076</v>
      </c>
      <c r="X1408">
        <v>10</v>
      </c>
      <c r="Y1408" t="s">
        <v>5082</v>
      </c>
      <c r="Z1408" t="s">
        <v>5069</v>
      </c>
    </row>
    <row r="1409" spans="1:26" x14ac:dyDescent="0.3">
      <c r="A1409" t="s">
        <v>1430</v>
      </c>
      <c r="B1409" t="s">
        <v>5027</v>
      </c>
      <c r="C1409" t="s">
        <v>5030</v>
      </c>
      <c r="D1409" t="s">
        <v>5031</v>
      </c>
      <c r="E1409" t="s">
        <v>5036</v>
      </c>
      <c r="F1409" t="s">
        <v>5044</v>
      </c>
      <c r="G1409">
        <v>78.962900000000005</v>
      </c>
      <c r="H1409">
        <v>20.593699999999998</v>
      </c>
      <c r="I1409">
        <v>152447</v>
      </c>
      <c r="J1409">
        <v>1767206</v>
      </c>
      <c r="K1409">
        <v>195906</v>
      </c>
      <c r="L1409">
        <v>137323</v>
      </c>
      <c r="M1409">
        <v>51125</v>
      </c>
      <c r="N1409">
        <v>8.6264505888011822E-2</v>
      </c>
      <c r="O1409">
        <v>2269908</v>
      </c>
      <c r="P1409">
        <v>1767206</v>
      </c>
      <c r="Q1409">
        <v>0</v>
      </c>
      <c r="T1409" t="s">
        <v>5052</v>
      </c>
      <c r="U1409">
        <v>45492</v>
      </c>
      <c r="V1409" t="s">
        <v>5091</v>
      </c>
      <c r="W1409" t="s">
        <v>5083</v>
      </c>
      <c r="X1409">
        <v>11</v>
      </c>
      <c r="Y1409" t="s">
        <v>5082</v>
      </c>
      <c r="Z1409" t="s">
        <v>5069</v>
      </c>
    </row>
    <row r="1410" spans="1:26" x14ac:dyDescent="0.3">
      <c r="A1410" t="s">
        <v>1431</v>
      </c>
      <c r="B1410" t="s">
        <v>5025</v>
      </c>
      <c r="C1410" t="s">
        <v>5029</v>
      </c>
      <c r="D1410" t="s">
        <v>5032</v>
      </c>
      <c r="E1410" t="s">
        <v>5039</v>
      </c>
      <c r="F1410" t="s">
        <v>5045</v>
      </c>
      <c r="G1410">
        <v>-51.9253</v>
      </c>
      <c r="H1410">
        <v>-14.234999999999999</v>
      </c>
      <c r="I1410">
        <v>14488</v>
      </c>
      <c r="J1410">
        <v>190439</v>
      </c>
      <c r="K1410">
        <v>31209</v>
      </c>
      <c r="L1410">
        <v>15097</v>
      </c>
      <c r="M1410">
        <v>8029</v>
      </c>
      <c r="N1410">
        <v>7.6077256631528214E-2</v>
      </c>
      <c r="O1410">
        <v>244936</v>
      </c>
      <c r="P1410">
        <v>0</v>
      </c>
      <c r="Q1410">
        <v>0</v>
      </c>
      <c r="T1410" t="s">
        <v>5059</v>
      </c>
      <c r="U1410">
        <v>45588</v>
      </c>
      <c r="V1410" t="s">
        <v>5078</v>
      </c>
      <c r="W1410" t="s">
        <v>5090</v>
      </c>
      <c r="X1410">
        <v>12</v>
      </c>
      <c r="Y1410" t="s">
        <v>5077</v>
      </c>
      <c r="Z1410" t="s">
        <v>5069</v>
      </c>
    </row>
    <row r="1411" spans="1:26" x14ac:dyDescent="0.3">
      <c r="A1411" t="s">
        <v>1432</v>
      </c>
      <c r="B1411" t="s">
        <v>5027</v>
      </c>
      <c r="C1411" t="s">
        <v>5029</v>
      </c>
      <c r="D1411" t="s">
        <v>5031</v>
      </c>
      <c r="E1411" t="s">
        <v>5040</v>
      </c>
      <c r="F1411" t="s">
        <v>5050</v>
      </c>
      <c r="G1411">
        <v>-95.712900000000005</v>
      </c>
      <c r="H1411">
        <v>37.090200000000003</v>
      </c>
      <c r="I1411">
        <v>41808</v>
      </c>
      <c r="J1411">
        <v>467459</v>
      </c>
      <c r="K1411">
        <v>112214</v>
      </c>
      <c r="L1411">
        <v>26700</v>
      </c>
      <c r="M1411">
        <v>19211</v>
      </c>
      <c r="N1411">
        <v>8.943868125768395E-2</v>
      </c>
      <c r="O1411">
        <v>527399</v>
      </c>
      <c r="P1411">
        <v>0</v>
      </c>
      <c r="Q1411">
        <v>501184</v>
      </c>
      <c r="T1411" t="s">
        <v>5052</v>
      </c>
      <c r="U1411">
        <v>45458</v>
      </c>
      <c r="V1411" t="s">
        <v>5088</v>
      </c>
      <c r="W1411" t="s">
        <v>5093</v>
      </c>
      <c r="X1411">
        <v>12</v>
      </c>
      <c r="Y1411" t="s">
        <v>5077</v>
      </c>
      <c r="Z1411" t="s">
        <v>5069</v>
      </c>
    </row>
    <row r="1412" spans="1:26" x14ac:dyDescent="0.3">
      <c r="A1412" t="s">
        <v>1433</v>
      </c>
      <c r="B1412" t="s">
        <v>5024</v>
      </c>
      <c r="C1412" t="s">
        <v>5029</v>
      </c>
      <c r="D1412" t="s">
        <v>5034</v>
      </c>
      <c r="E1412" t="s">
        <v>5039</v>
      </c>
      <c r="F1412" t="s">
        <v>5048</v>
      </c>
      <c r="G1412">
        <v>10.451499999999999</v>
      </c>
      <c r="H1412">
        <v>51.165700000000001</v>
      </c>
      <c r="I1412">
        <v>31860</v>
      </c>
      <c r="J1412">
        <v>162880</v>
      </c>
      <c r="K1412">
        <v>36081</v>
      </c>
      <c r="L1412">
        <v>5599</v>
      </c>
      <c r="M1412">
        <v>7387</v>
      </c>
      <c r="N1412">
        <v>0.1956097985287974</v>
      </c>
      <c r="O1412">
        <v>208962</v>
      </c>
      <c r="P1412">
        <v>0</v>
      </c>
      <c r="Q1412">
        <v>0</v>
      </c>
      <c r="T1412" t="s">
        <v>5056</v>
      </c>
      <c r="U1412">
        <v>45502</v>
      </c>
      <c r="V1412" t="s">
        <v>5085</v>
      </c>
      <c r="W1412" t="s">
        <v>5083</v>
      </c>
      <c r="X1412">
        <v>11</v>
      </c>
      <c r="Y1412" t="s">
        <v>5082</v>
      </c>
      <c r="Z1412" t="s">
        <v>5070</v>
      </c>
    </row>
    <row r="1413" spans="1:26" x14ac:dyDescent="0.3">
      <c r="A1413" t="s">
        <v>1434</v>
      </c>
      <c r="B1413" t="s">
        <v>5025</v>
      </c>
      <c r="C1413" t="s">
        <v>5029</v>
      </c>
      <c r="D1413" t="s">
        <v>5032</v>
      </c>
      <c r="E1413" t="s">
        <v>5036</v>
      </c>
      <c r="F1413" t="s">
        <v>5045</v>
      </c>
      <c r="G1413">
        <v>-51.9253</v>
      </c>
      <c r="H1413">
        <v>-14.234999999999999</v>
      </c>
      <c r="I1413">
        <v>142355</v>
      </c>
      <c r="J1413">
        <v>2468436</v>
      </c>
      <c r="K1413">
        <v>275982</v>
      </c>
      <c r="L1413">
        <v>148569</v>
      </c>
      <c r="M1413">
        <v>65554</v>
      </c>
      <c r="N1413">
        <v>5.7670368672296163E-2</v>
      </c>
      <c r="O1413">
        <v>3078610</v>
      </c>
      <c r="P1413">
        <v>2468436</v>
      </c>
      <c r="Q1413">
        <v>0</v>
      </c>
      <c r="T1413" t="s">
        <v>5061</v>
      </c>
      <c r="U1413">
        <v>45760</v>
      </c>
      <c r="V1413" t="s">
        <v>5080</v>
      </c>
      <c r="W1413" t="s">
        <v>5079</v>
      </c>
      <c r="X1413">
        <v>12</v>
      </c>
      <c r="Y1413" t="s">
        <v>5077</v>
      </c>
      <c r="Z1413" t="s">
        <v>5069</v>
      </c>
    </row>
    <row r="1414" spans="1:26" x14ac:dyDescent="0.3">
      <c r="A1414" t="s">
        <v>1435</v>
      </c>
      <c r="B1414" t="s">
        <v>5027</v>
      </c>
      <c r="C1414" t="s">
        <v>5029</v>
      </c>
      <c r="D1414" t="s">
        <v>5034</v>
      </c>
      <c r="E1414" t="s">
        <v>5036</v>
      </c>
      <c r="F1414" t="s">
        <v>5043</v>
      </c>
      <c r="G1414">
        <v>-3.4359999999999999</v>
      </c>
      <c r="H1414">
        <v>55.378100000000003</v>
      </c>
      <c r="I1414">
        <v>29312</v>
      </c>
      <c r="J1414">
        <v>139896</v>
      </c>
      <c r="K1414">
        <v>20310</v>
      </c>
      <c r="L1414">
        <v>7438</v>
      </c>
      <c r="M1414">
        <v>6152</v>
      </c>
      <c r="N1414">
        <v>0.20953140792575661</v>
      </c>
      <c r="O1414">
        <v>158677</v>
      </c>
      <c r="P1414">
        <v>122255</v>
      </c>
      <c r="Q1414">
        <v>0</v>
      </c>
      <c r="T1414" t="s">
        <v>5057</v>
      </c>
      <c r="U1414">
        <v>45441</v>
      </c>
      <c r="V1414" t="s">
        <v>5078</v>
      </c>
      <c r="W1414" t="s">
        <v>5087</v>
      </c>
      <c r="X1414">
        <v>16</v>
      </c>
      <c r="Y1414" t="s">
        <v>5077</v>
      </c>
      <c r="Z1414" t="s">
        <v>5071</v>
      </c>
    </row>
    <row r="1415" spans="1:26" x14ac:dyDescent="0.3">
      <c r="A1415" t="s">
        <v>1436</v>
      </c>
      <c r="B1415" t="s">
        <v>5025</v>
      </c>
      <c r="C1415" t="s">
        <v>5029</v>
      </c>
      <c r="D1415" t="s">
        <v>5034</v>
      </c>
      <c r="E1415" t="s">
        <v>5039</v>
      </c>
      <c r="F1415" t="s">
        <v>5043</v>
      </c>
      <c r="G1415">
        <v>-3.4359999999999999</v>
      </c>
      <c r="H1415">
        <v>55.378100000000003</v>
      </c>
      <c r="I1415">
        <v>37836</v>
      </c>
      <c r="J1415">
        <v>163115</v>
      </c>
      <c r="K1415">
        <v>32517</v>
      </c>
      <c r="L1415">
        <v>6184</v>
      </c>
      <c r="M1415">
        <v>7751</v>
      </c>
      <c r="N1415">
        <v>0.2319609622794202</v>
      </c>
      <c r="O1415">
        <v>183608</v>
      </c>
      <c r="P1415">
        <v>0</v>
      </c>
      <c r="Q1415">
        <v>0</v>
      </c>
      <c r="T1415" t="s">
        <v>5056</v>
      </c>
      <c r="U1415">
        <v>45314</v>
      </c>
      <c r="V1415" t="s">
        <v>5089</v>
      </c>
      <c r="W1415" t="s">
        <v>5084</v>
      </c>
      <c r="X1415">
        <v>9</v>
      </c>
      <c r="Y1415" t="s">
        <v>5082</v>
      </c>
      <c r="Z1415" t="s">
        <v>5071</v>
      </c>
    </row>
    <row r="1416" spans="1:26" x14ac:dyDescent="0.3">
      <c r="A1416" t="s">
        <v>1437</v>
      </c>
      <c r="B1416" t="s">
        <v>5023</v>
      </c>
      <c r="C1416" t="s">
        <v>5029</v>
      </c>
      <c r="D1416" t="s">
        <v>5034</v>
      </c>
      <c r="E1416" t="s">
        <v>5036</v>
      </c>
      <c r="F1416" t="s">
        <v>5045</v>
      </c>
      <c r="G1416">
        <v>-51.9253</v>
      </c>
      <c r="H1416">
        <v>-14.234999999999999</v>
      </c>
      <c r="I1416">
        <v>77135</v>
      </c>
      <c r="J1416">
        <v>356377</v>
      </c>
      <c r="K1416">
        <v>48852</v>
      </c>
      <c r="L1416">
        <v>24026</v>
      </c>
      <c r="M1416">
        <v>10862</v>
      </c>
      <c r="N1416">
        <v>0.21644405572508621</v>
      </c>
      <c r="O1416">
        <v>454859</v>
      </c>
      <c r="P1416">
        <v>355697</v>
      </c>
      <c r="Q1416">
        <v>0</v>
      </c>
      <c r="R1416">
        <v>7596</v>
      </c>
      <c r="S1416">
        <v>1.67E-2</v>
      </c>
      <c r="T1416" t="s">
        <v>5056</v>
      </c>
      <c r="U1416">
        <v>45552</v>
      </c>
      <c r="V1416" t="s">
        <v>5089</v>
      </c>
      <c r="W1416" t="s">
        <v>5096</v>
      </c>
      <c r="X1416">
        <v>16</v>
      </c>
      <c r="Y1416" t="s">
        <v>5077</v>
      </c>
      <c r="Z1416" t="s">
        <v>5071</v>
      </c>
    </row>
    <row r="1417" spans="1:26" x14ac:dyDescent="0.3">
      <c r="A1417" t="s">
        <v>1438</v>
      </c>
      <c r="B1417" t="s">
        <v>5025</v>
      </c>
      <c r="C1417" t="s">
        <v>5029</v>
      </c>
      <c r="D1417" t="s">
        <v>5032</v>
      </c>
      <c r="E1417" t="s">
        <v>5039</v>
      </c>
      <c r="F1417" t="s">
        <v>5048</v>
      </c>
      <c r="G1417">
        <v>10.451499999999999</v>
      </c>
      <c r="H1417">
        <v>51.165700000000001</v>
      </c>
      <c r="I1417">
        <v>29951</v>
      </c>
      <c r="J1417">
        <v>477105</v>
      </c>
      <c r="K1417">
        <v>91640</v>
      </c>
      <c r="L1417">
        <v>16405</v>
      </c>
      <c r="M1417">
        <v>17014</v>
      </c>
      <c r="N1417">
        <v>6.277741217856489E-2</v>
      </c>
      <c r="O1417">
        <v>592881</v>
      </c>
      <c r="P1417">
        <v>0</v>
      </c>
      <c r="Q1417">
        <v>0</v>
      </c>
      <c r="T1417" t="s">
        <v>5059</v>
      </c>
      <c r="U1417">
        <v>45345</v>
      </c>
      <c r="V1417" t="s">
        <v>5091</v>
      </c>
      <c r="W1417" t="s">
        <v>5086</v>
      </c>
      <c r="X1417">
        <v>10</v>
      </c>
      <c r="Y1417" t="s">
        <v>5082</v>
      </c>
      <c r="Z1417" t="s">
        <v>5069</v>
      </c>
    </row>
    <row r="1418" spans="1:26" x14ac:dyDescent="0.3">
      <c r="A1418" t="s">
        <v>1439</v>
      </c>
      <c r="B1418" t="s">
        <v>5024</v>
      </c>
      <c r="C1418" t="s">
        <v>5029</v>
      </c>
      <c r="D1418" t="s">
        <v>5034</v>
      </c>
      <c r="E1418" t="s">
        <v>5040</v>
      </c>
      <c r="F1418" t="s">
        <v>5043</v>
      </c>
      <c r="G1418">
        <v>-3.4359999999999999</v>
      </c>
      <c r="H1418">
        <v>55.378100000000003</v>
      </c>
      <c r="I1418">
        <v>59989</v>
      </c>
      <c r="J1418">
        <v>264775</v>
      </c>
      <c r="K1418">
        <v>52667</v>
      </c>
      <c r="L1418">
        <v>16213</v>
      </c>
      <c r="M1418">
        <v>8287</v>
      </c>
      <c r="N1418">
        <v>0.22656676862265021</v>
      </c>
      <c r="O1418">
        <v>311270</v>
      </c>
      <c r="P1418">
        <v>0</v>
      </c>
      <c r="Q1418">
        <v>141178</v>
      </c>
      <c r="T1418" t="s">
        <v>5056</v>
      </c>
      <c r="U1418">
        <v>45679</v>
      </c>
      <c r="V1418" t="s">
        <v>5078</v>
      </c>
      <c r="W1418" t="s">
        <v>5084</v>
      </c>
      <c r="X1418">
        <v>19</v>
      </c>
      <c r="Y1418" t="s">
        <v>5092</v>
      </c>
      <c r="Z1418" t="s">
        <v>5071</v>
      </c>
    </row>
    <row r="1419" spans="1:26" x14ac:dyDescent="0.3">
      <c r="A1419" t="s">
        <v>1440</v>
      </c>
      <c r="B1419" t="s">
        <v>5027</v>
      </c>
      <c r="C1419" t="s">
        <v>5029</v>
      </c>
      <c r="D1419" t="s">
        <v>5034</v>
      </c>
      <c r="E1419" t="s">
        <v>5036</v>
      </c>
      <c r="F1419" t="s">
        <v>5047</v>
      </c>
      <c r="G1419">
        <v>138.25290000000001</v>
      </c>
      <c r="H1419">
        <v>36.204799999999999</v>
      </c>
      <c r="I1419">
        <v>39046</v>
      </c>
      <c r="J1419">
        <v>253225</v>
      </c>
      <c r="K1419">
        <v>52244</v>
      </c>
      <c r="L1419">
        <v>10748</v>
      </c>
      <c r="M1419">
        <v>8350</v>
      </c>
      <c r="N1419">
        <v>0.1541952017569384</v>
      </c>
      <c r="O1419">
        <v>295473</v>
      </c>
      <c r="P1419">
        <v>236974</v>
      </c>
      <c r="Q1419">
        <v>0</v>
      </c>
      <c r="T1419" t="s">
        <v>5057</v>
      </c>
      <c r="U1419">
        <v>45347</v>
      </c>
      <c r="V1419" t="s">
        <v>5080</v>
      </c>
      <c r="W1419" t="s">
        <v>5086</v>
      </c>
      <c r="X1419">
        <v>12</v>
      </c>
      <c r="Y1419" t="s">
        <v>5077</v>
      </c>
      <c r="Z1419" t="s">
        <v>5070</v>
      </c>
    </row>
    <row r="1420" spans="1:26" x14ac:dyDescent="0.3">
      <c r="A1420" t="s">
        <v>1441</v>
      </c>
      <c r="B1420" t="s">
        <v>5027</v>
      </c>
      <c r="C1420" t="s">
        <v>5029</v>
      </c>
      <c r="D1420" t="s">
        <v>5034</v>
      </c>
      <c r="E1420" t="s">
        <v>5036</v>
      </c>
      <c r="F1420" t="s">
        <v>5045</v>
      </c>
      <c r="G1420">
        <v>-51.9253</v>
      </c>
      <c r="H1420">
        <v>-14.234999999999999</v>
      </c>
      <c r="I1420">
        <v>84001</v>
      </c>
      <c r="J1420">
        <v>431660</v>
      </c>
      <c r="K1420">
        <v>44832</v>
      </c>
      <c r="L1420">
        <v>20310</v>
      </c>
      <c r="M1420">
        <v>22503</v>
      </c>
      <c r="N1420">
        <v>0.19460216264100871</v>
      </c>
      <c r="O1420">
        <v>552291</v>
      </c>
      <c r="P1420">
        <v>390324</v>
      </c>
      <c r="Q1420">
        <v>0</v>
      </c>
      <c r="T1420" t="s">
        <v>5057</v>
      </c>
      <c r="U1420">
        <v>45587</v>
      </c>
      <c r="V1420" t="s">
        <v>5089</v>
      </c>
      <c r="W1420" t="s">
        <v>5090</v>
      </c>
      <c r="X1420">
        <v>8</v>
      </c>
      <c r="Y1420" t="s">
        <v>5082</v>
      </c>
      <c r="Z1420" t="s">
        <v>5070</v>
      </c>
    </row>
    <row r="1421" spans="1:26" x14ac:dyDescent="0.3">
      <c r="A1421" t="s">
        <v>1442</v>
      </c>
      <c r="B1421" t="s">
        <v>5025</v>
      </c>
      <c r="C1421" t="s">
        <v>5029</v>
      </c>
      <c r="D1421" t="s">
        <v>5032</v>
      </c>
      <c r="E1421" t="s">
        <v>5039</v>
      </c>
      <c r="F1421" t="s">
        <v>5043</v>
      </c>
      <c r="G1421">
        <v>-3.4359999999999999</v>
      </c>
      <c r="H1421">
        <v>55.378100000000003</v>
      </c>
      <c r="I1421">
        <v>73</v>
      </c>
      <c r="J1421">
        <v>1000</v>
      </c>
      <c r="K1421">
        <v>104</v>
      </c>
      <c r="L1421">
        <v>73</v>
      </c>
      <c r="M1421">
        <v>20</v>
      </c>
      <c r="N1421">
        <v>7.3189030718816495E-2</v>
      </c>
      <c r="O1421">
        <v>1288</v>
      </c>
      <c r="P1421">
        <v>0</v>
      </c>
      <c r="Q1421">
        <v>0</v>
      </c>
      <c r="T1421" t="s">
        <v>5059</v>
      </c>
      <c r="U1421">
        <v>45334</v>
      </c>
      <c r="V1421" t="s">
        <v>5085</v>
      </c>
      <c r="W1421" t="s">
        <v>5086</v>
      </c>
      <c r="X1421">
        <v>15</v>
      </c>
      <c r="Y1421" t="s">
        <v>5077</v>
      </c>
      <c r="Z1421" t="s">
        <v>5069</v>
      </c>
    </row>
    <row r="1422" spans="1:26" x14ac:dyDescent="0.3">
      <c r="A1422" t="s">
        <v>1443</v>
      </c>
      <c r="B1422" t="s">
        <v>5023</v>
      </c>
      <c r="C1422" t="s">
        <v>5029</v>
      </c>
      <c r="D1422" t="s">
        <v>5032</v>
      </c>
      <c r="E1422" t="s">
        <v>5036</v>
      </c>
      <c r="F1422" t="s">
        <v>5043</v>
      </c>
      <c r="G1422">
        <v>-3.4359999999999999</v>
      </c>
      <c r="H1422">
        <v>55.378100000000003</v>
      </c>
      <c r="I1422">
        <v>60375</v>
      </c>
      <c r="J1422">
        <v>731919</v>
      </c>
      <c r="K1422">
        <v>126901</v>
      </c>
      <c r="L1422">
        <v>34470</v>
      </c>
      <c r="M1422">
        <v>41696</v>
      </c>
      <c r="N1422">
        <v>8.2489713874574572E-2</v>
      </c>
      <c r="O1422">
        <v>808681</v>
      </c>
      <c r="P1422">
        <v>719203</v>
      </c>
      <c r="Q1422">
        <v>0</v>
      </c>
      <c r="R1422">
        <v>17871</v>
      </c>
      <c r="S1422">
        <v>2.2100000000000002E-2</v>
      </c>
      <c r="T1422" t="s">
        <v>5059</v>
      </c>
      <c r="U1422">
        <v>45596</v>
      </c>
      <c r="V1422" t="s">
        <v>5075</v>
      </c>
      <c r="W1422" t="s">
        <v>5090</v>
      </c>
      <c r="X1422">
        <v>11</v>
      </c>
      <c r="Y1422" t="s">
        <v>5082</v>
      </c>
      <c r="Z1422" t="s">
        <v>5069</v>
      </c>
    </row>
    <row r="1423" spans="1:26" x14ac:dyDescent="0.3">
      <c r="A1423" t="s">
        <v>1444</v>
      </c>
      <c r="B1423" t="s">
        <v>5023</v>
      </c>
      <c r="C1423" t="s">
        <v>5029</v>
      </c>
      <c r="D1423" t="s">
        <v>5034</v>
      </c>
      <c r="E1423" t="s">
        <v>5040</v>
      </c>
      <c r="F1423" t="s">
        <v>5044</v>
      </c>
      <c r="G1423">
        <v>78.962900000000005</v>
      </c>
      <c r="H1423">
        <v>20.593699999999998</v>
      </c>
      <c r="I1423">
        <v>66252</v>
      </c>
      <c r="J1423">
        <v>382761</v>
      </c>
      <c r="K1423">
        <v>50868</v>
      </c>
      <c r="L1423">
        <v>19690</v>
      </c>
      <c r="M1423">
        <v>17641</v>
      </c>
      <c r="N1423">
        <v>0.1730901923183456</v>
      </c>
      <c r="O1423">
        <v>476700</v>
      </c>
      <c r="P1423">
        <v>0</v>
      </c>
      <c r="Q1423">
        <v>50179</v>
      </c>
      <c r="R1423">
        <v>8103</v>
      </c>
      <c r="S1423">
        <v>1.7000000000000001E-2</v>
      </c>
      <c r="T1423" t="s">
        <v>5056</v>
      </c>
      <c r="U1423">
        <v>45474</v>
      </c>
      <c r="V1423" t="s">
        <v>5085</v>
      </c>
      <c r="W1423" t="s">
        <v>5083</v>
      </c>
      <c r="X1423">
        <v>12</v>
      </c>
      <c r="Y1423" t="s">
        <v>5077</v>
      </c>
      <c r="Z1423" t="s">
        <v>5070</v>
      </c>
    </row>
    <row r="1424" spans="1:26" x14ac:dyDescent="0.3">
      <c r="A1424" t="s">
        <v>1445</v>
      </c>
      <c r="B1424" t="s">
        <v>5023</v>
      </c>
      <c r="C1424" t="s">
        <v>5029</v>
      </c>
      <c r="D1424" t="s">
        <v>5034</v>
      </c>
      <c r="E1424" t="s">
        <v>5040</v>
      </c>
      <c r="F1424" t="s">
        <v>5046</v>
      </c>
      <c r="G1424">
        <v>133.77510000000001</v>
      </c>
      <c r="H1424">
        <v>-25.2744</v>
      </c>
      <c r="I1424">
        <v>114044</v>
      </c>
      <c r="J1424">
        <v>470918</v>
      </c>
      <c r="K1424">
        <v>113268</v>
      </c>
      <c r="L1424">
        <v>18001</v>
      </c>
      <c r="M1424">
        <v>13818</v>
      </c>
      <c r="N1424">
        <v>0.24217536006025039</v>
      </c>
      <c r="O1424">
        <v>542824</v>
      </c>
      <c r="P1424">
        <v>0</v>
      </c>
      <c r="Q1424">
        <v>59455</v>
      </c>
      <c r="R1424">
        <v>5591</v>
      </c>
      <c r="S1424">
        <v>1.03E-2</v>
      </c>
      <c r="T1424" t="s">
        <v>5056</v>
      </c>
      <c r="U1424">
        <v>45694</v>
      </c>
      <c r="V1424" t="s">
        <v>5075</v>
      </c>
      <c r="W1424" t="s">
        <v>5086</v>
      </c>
      <c r="X1424">
        <v>16</v>
      </c>
      <c r="Y1424" t="s">
        <v>5077</v>
      </c>
      <c r="Z1424" t="s">
        <v>5071</v>
      </c>
    </row>
    <row r="1425" spans="1:26" x14ac:dyDescent="0.3">
      <c r="A1425" t="s">
        <v>1446</v>
      </c>
      <c r="B1425" t="s">
        <v>5024</v>
      </c>
      <c r="C1425" t="s">
        <v>5029</v>
      </c>
      <c r="D1425" t="s">
        <v>5035</v>
      </c>
      <c r="E1425" t="s">
        <v>5040</v>
      </c>
      <c r="F1425" t="s">
        <v>5047</v>
      </c>
      <c r="G1425">
        <v>138.25290000000001</v>
      </c>
      <c r="H1425">
        <v>36.204799999999999</v>
      </c>
      <c r="I1425">
        <v>22239</v>
      </c>
      <c r="J1425">
        <v>178260</v>
      </c>
      <c r="K1425">
        <v>20686</v>
      </c>
      <c r="L1425">
        <v>11760</v>
      </c>
      <c r="M1425">
        <v>9658</v>
      </c>
      <c r="N1425">
        <v>0.1247565336170145</v>
      </c>
      <c r="O1425">
        <v>205246</v>
      </c>
      <c r="P1425">
        <v>0</v>
      </c>
      <c r="Q1425">
        <v>108363</v>
      </c>
      <c r="T1425" t="s">
        <v>5058</v>
      </c>
      <c r="U1425">
        <v>45772</v>
      </c>
      <c r="V1425" t="s">
        <v>5091</v>
      </c>
      <c r="W1425" t="s">
        <v>5079</v>
      </c>
      <c r="X1425">
        <v>16</v>
      </c>
      <c r="Y1425" t="s">
        <v>5077</v>
      </c>
      <c r="Z1425" t="s">
        <v>5070</v>
      </c>
    </row>
    <row r="1426" spans="1:26" x14ac:dyDescent="0.3">
      <c r="A1426" t="s">
        <v>1447</v>
      </c>
      <c r="B1426" t="s">
        <v>5024</v>
      </c>
      <c r="C1426" t="s">
        <v>5030</v>
      </c>
      <c r="D1426" t="s">
        <v>5034</v>
      </c>
      <c r="E1426" t="s">
        <v>5039</v>
      </c>
      <c r="F1426" t="s">
        <v>5049</v>
      </c>
      <c r="G1426">
        <v>-106.3468</v>
      </c>
      <c r="H1426">
        <v>56.130400000000002</v>
      </c>
      <c r="I1426">
        <v>41170</v>
      </c>
      <c r="J1426">
        <v>215541</v>
      </c>
      <c r="K1426">
        <v>28766</v>
      </c>
      <c r="L1426">
        <v>7075</v>
      </c>
      <c r="M1426">
        <v>5202</v>
      </c>
      <c r="N1426">
        <v>0.191009568479104</v>
      </c>
      <c r="O1426">
        <v>255696</v>
      </c>
      <c r="P1426">
        <v>0</v>
      </c>
      <c r="Q1426">
        <v>0</v>
      </c>
      <c r="T1426" t="s">
        <v>5056</v>
      </c>
      <c r="U1426">
        <v>45425</v>
      </c>
      <c r="V1426" t="s">
        <v>5085</v>
      </c>
      <c r="W1426" t="s">
        <v>5087</v>
      </c>
      <c r="X1426">
        <v>12</v>
      </c>
      <c r="Y1426" t="s">
        <v>5077</v>
      </c>
      <c r="Z1426" t="s">
        <v>5070</v>
      </c>
    </row>
    <row r="1427" spans="1:26" x14ac:dyDescent="0.3">
      <c r="A1427" t="s">
        <v>1448</v>
      </c>
      <c r="B1427" t="s">
        <v>5023</v>
      </c>
      <c r="C1427" t="s">
        <v>5029</v>
      </c>
      <c r="D1427" t="s">
        <v>5031</v>
      </c>
      <c r="E1427" t="s">
        <v>5036</v>
      </c>
      <c r="F1427" t="s">
        <v>5046</v>
      </c>
      <c r="G1427">
        <v>133.77510000000001</v>
      </c>
      <c r="H1427">
        <v>-25.2744</v>
      </c>
      <c r="I1427">
        <v>218177</v>
      </c>
      <c r="J1427">
        <v>2069282</v>
      </c>
      <c r="K1427">
        <v>285610</v>
      </c>
      <c r="L1427">
        <v>159390</v>
      </c>
      <c r="M1427">
        <v>116371</v>
      </c>
      <c r="N1427">
        <v>0.1054361342440132</v>
      </c>
      <c r="O1427">
        <v>2510786</v>
      </c>
      <c r="P1427">
        <v>2069282</v>
      </c>
      <c r="Q1427">
        <v>0</v>
      </c>
      <c r="R1427">
        <v>56743</v>
      </c>
      <c r="S1427">
        <v>2.2599999999999999E-2</v>
      </c>
      <c r="T1427" t="s">
        <v>5052</v>
      </c>
      <c r="U1427">
        <v>45738</v>
      </c>
      <c r="V1427" t="s">
        <v>5088</v>
      </c>
      <c r="W1427" t="s">
        <v>5076</v>
      </c>
      <c r="X1427">
        <v>17</v>
      </c>
      <c r="Y1427" t="s">
        <v>5077</v>
      </c>
      <c r="Z1427" t="s">
        <v>5070</v>
      </c>
    </row>
    <row r="1428" spans="1:26" x14ac:dyDescent="0.3">
      <c r="A1428" t="s">
        <v>1449</v>
      </c>
      <c r="B1428" t="s">
        <v>5025</v>
      </c>
      <c r="C1428" t="s">
        <v>5029</v>
      </c>
      <c r="D1428" t="s">
        <v>5034</v>
      </c>
      <c r="E1428" t="s">
        <v>5039</v>
      </c>
      <c r="F1428" t="s">
        <v>5050</v>
      </c>
      <c r="G1428">
        <v>-95.712900000000005</v>
      </c>
      <c r="H1428">
        <v>37.090200000000003</v>
      </c>
      <c r="I1428">
        <v>18666</v>
      </c>
      <c r="J1428">
        <v>93537</v>
      </c>
      <c r="K1428">
        <v>14326</v>
      </c>
      <c r="L1428">
        <v>4588</v>
      </c>
      <c r="M1428">
        <v>3411</v>
      </c>
      <c r="N1428">
        <v>0.19956680288258449</v>
      </c>
      <c r="O1428">
        <v>116501</v>
      </c>
      <c r="P1428">
        <v>0</v>
      </c>
      <c r="Q1428">
        <v>0</v>
      </c>
      <c r="T1428" t="s">
        <v>5056</v>
      </c>
      <c r="U1428">
        <v>45704</v>
      </c>
      <c r="V1428" t="s">
        <v>5080</v>
      </c>
      <c r="W1428" t="s">
        <v>5086</v>
      </c>
      <c r="X1428">
        <v>15</v>
      </c>
      <c r="Y1428" t="s">
        <v>5077</v>
      </c>
      <c r="Z1428" t="s">
        <v>5070</v>
      </c>
    </row>
    <row r="1429" spans="1:26" x14ac:dyDescent="0.3">
      <c r="A1429" t="s">
        <v>1450</v>
      </c>
      <c r="B1429" t="s">
        <v>5027</v>
      </c>
      <c r="C1429" t="s">
        <v>5029</v>
      </c>
      <c r="D1429" t="s">
        <v>5034</v>
      </c>
      <c r="E1429" t="s">
        <v>5036</v>
      </c>
      <c r="F1429" t="s">
        <v>5045</v>
      </c>
      <c r="G1429">
        <v>-51.9253</v>
      </c>
      <c r="H1429">
        <v>-14.234999999999999</v>
      </c>
      <c r="I1429">
        <v>154134</v>
      </c>
      <c r="J1429">
        <v>727189</v>
      </c>
      <c r="K1429">
        <v>175699</v>
      </c>
      <c r="L1429">
        <v>34030</v>
      </c>
      <c r="M1429">
        <v>30853</v>
      </c>
      <c r="N1429">
        <v>0.21195987926514881</v>
      </c>
      <c r="O1429">
        <v>813732</v>
      </c>
      <c r="P1429">
        <v>692900</v>
      </c>
      <c r="Q1429">
        <v>0</v>
      </c>
      <c r="T1429" t="s">
        <v>5057</v>
      </c>
      <c r="U1429">
        <v>45466</v>
      </c>
      <c r="V1429" t="s">
        <v>5080</v>
      </c>
      <c r="W1429" t="s">
        <v>5093</v>
      </c>
      <c r="X1429">
        <v>11</v>
      </c>
      <c r="Y1429" t="s">
        <v>5082</v>
      </c>
      <c r="Z1429" t="s">
        <v>5071</v>
      </c>
    </row>
    <row r="1430" spans="1:26" x14ac:dyDescent="0.3">
      <c r="A1430" t="s">
        <v>1451</v>
      </c>
      <c r="B1430" t="s">
        <v>5023</v>
      </c>
      <c r="C1430" t="s">
        <v>5029</v>
      </c>
      <c r="D1430" t="s">
        <v>5034</v>
      </c>
      <c r="E1430" t="s">
        <v>5036</v>
      </c>
      <c r="F1430" t="s">
        <v>5049</v>
      </c>
      <c r="G1430">
        <v>-106.3468</v>
      </c>
      <c r="H1430">
        <v>56.130400000000002</v>
      </c>
      <c r="I1430">
        <v>43107</v>
      </c>
      <c r="J1430">
        <v>234600</v>
      </c>
      <c r="K1430">
        <v>30514</v>
      </c>
      <c r="L1430">
        <v>11887</v>
      </c>
      <c r="M1430">
        <v>6627</v>
      </c>
      <c r="N1430">
        <v>0.18374809673995821</v>
      </c>
      <c r="O1430">
        <v>299188</v>
      </c>
      <c r="P1430">
        <v>208886</v>
      </c>
      <c r="Q1430">
        <v>0</v>
      </c>
      <c r="R1430">
        <v>5505</v>
      </c>
      <c r="S1430">
        <v>1.84E-2</v>
      </c>
      <c r="T1430" t="s">
        <v>5056</v>
      </c>
      <c r="U1430">
        <v>45310</v>
      </c>
      <c r="V1430" t="s">
        <v>5091</v>
      </c>
      <c r="W1430" t="s">
        <v>5084</v>
      </c>
      <c r="X1430">
        <v>12</v>
      </c>
      <c r="Y1430" t="s">
        <v>5077</v>
      </c>
      <c r="Z1430" t="s">
        <v>5070</v>
      </c>
    </row>
    <row r="1431" spans="1:26" x14ac:dyDescent="0.3">
      <c r="A1431" t="s">
        <v>1452</v>
      </c>
      <c r="B1431" t="s">
        <v>5023</v>
      </c>
      <c r="C1431" t="s">
        <v>5029</v>
      </c>
      <c r="D1431" t="s">
        <v>5032</v>
      </c>
      <c r="E1431" t="s">
        <v>5036</v>
      </c>
      <c r="F1431" t="s">
        <v>5047</v>
      </c>
      <c r="G1431">
        <v>138.25290000000001</v>
      </c>
      <c r="H1431">
        <v>36.204799999999999</v>
      </c>
      <c r="I1431">
        <v>24971</v>
      </c>
      <c r="J1431">
        <v>468595</v>
      </c>
      <c r="K1431">
        <v>89433</v>
      </c>
      <c r="L1431">
        <v>30268</v>
      </c>
      <c r="M1431">
        <v>16552</v>
      </c>
      <c r="N1431">
        <v>5.3289864964265528E-2</v>
      </c>
      <c r="O1431">
        <v>596905</v>
      </c>
      <c r="P1431">
        <v>420663</v>
      </c>
      <c r="Q1431">
        <v>0</v>
      </c>
      <c r="R1431">
        <v>13728</v>
      </c>
      <c r="S1431">
        <v>2.3E-2</v>
      </c>
      <c r="T1431" t="s">
        <v>5059</v>
      </c>
      <c r="U1431">
        <v>45565</v>
      </c>
      <c r="V1431" t="s">
        <v>5085</v>
      </c>
      <c r="W1431" t="s">
        <v>5096</v>
      </c>
      <c r="X1431">
        <v>9</v>
      </c>
      <c r="Y1431" t="s">
        <v>5082</v>
      </c>
      <c r="Z1431" t="s">
        <v>5069</v>
      </c>
    </row>
    <row r="1432" spans="1:26" x14ac:dyDescent="0.3">
      <c r="A1432" t="s">
        <v>1453</v>
      </c>
      <c r="B1432" t="s">
        <v>5023</v>
      </c>
      <c r="C1432" t="s">
        <v>5030</v>
      </c>
      <c r="D1432" t="s">
        <v>5034</v>
      </c>
      <c r="E1432" t="s">
        <v>5036</v>
      </c>
      <c r="F1432" t="s">
        <v>5048</v>
      </c>
      <c r="G1432">
        <v>10.451499999999999</v>
      </c>
      <c r="H1432">
        <v>51.165700000000001</v>
      </c>
      <c r="I1432">
        <v>22672</v>
      </c>
      <c r="J1432">
        <v>128983</v>
      </c>
      <c r="K1432">
        <v>23893</v>
      </c>
      <c r="L1432">
        <v>6703</v>
      </c>
      <c r="M1432">
        <v>2926</v>
      </c>
      <c r="N1432">
        <v>0.17578189589953261</v>
      </c>
      <c r="O1432">
        <v>153868</v>
      </c>
      <c r="P1432">
        <v>114697</v>
      </c>
      <c r="Q1432">
        <v>0</v>
      </c>
      <c r="R1432">
        <v>1646</v>
      </c>
      <c r="S1432">
        <v>1.0699999999999999E-2</v>
      </c>
      <c r="T1432" t="s">
        <v>5056</v>
      </c>
      <c r="U1432">
        <v>45653</v>
      </c>
      <c r="V1432" t="s">
        <v>5091</v>
      </c>
      <c r="W1432" t="s">
        <v>5081</v>
      </c>
      <c r="X1432">
        <v>19</v>
      </c>
      <c r="Y1432" t="s">
        <v>5092</v>
      </c>
      <c r="Z1432" t="s">
        <v>5070</v>
      </c>
    </row>
    <row r="1433" spans="1:26" x14ac:dyDescent="0.3">
      <c r="A1433" t="s">
        <v>1454</v>
      </c>
      <c r="B1433" t="s">
        <v>5027</v>
      </c>
      <c r="C1433" t="s">
        <v>5029</v>
      </c>
      <c r="D1433" t="s">
        <v>5034</v>
      </c>
      <c r="E1433" t="s">
        <v>5036</v>
      </c>
      <c r="F1433" t="s">
        <v>5050</v>
      </c>
      <c r="G1433">
        <v>-95.712900000000005</v>
      </c>
      <c r="H1433">
        <v>37.090200000000003</v>
      </c>
      <c r="I1433">
        <v>57032</v>
      </c>
      <c r="J1433">
        <v>291680</v>
      </c>
      <c r="K1433">
        <v>65576</v>
      </c>
      <c r="L1433">
        <v>15955</v>
      </c>
      <c r="M1433">
        <v>7215</v>
      </c>
      <c r="N1433">
        <v>0.19553103331884669</v>
      </c>
      <c r="O1433">
        <v>321643</v>
      </c>
      <c r="P1433">
        <v>250821</v>
      </c>
      <c r="Q1433">
        <v>0</v>
      </c>
      <c r="T1433" t="s">
        <v>5057</v>
      </c>
      <c r="U1433">
        <v>45518</v>
      </c>
      <c r="V1433" t="s">
        <v>5078</v>
      </c>
      <c r="W1433" t="s">
        <v>5095</v>
      </c>
      <c r="X1433">
        <v>17</v>
      </c>
      <c r="Y1433" t="s">
        <v>5077</v>
      </c>
      <c r="Z1433" t="s">
        <v>5070</v>
      </c>
    </row>
    <row r="1434" spans="1:26" x14ac:dyDescent="0.3">
      <c r="A1434" t="s">
        <v>1455</v>
      </c>
      <c r="B1434" t="s">
        <v>5023</v>
      </c>
      <c r="C1434" t="s">
        <v>5029</v>
      </c>
      <c r="D1434" t="s">
        <v>5035</v>
      </c>
      <c r="E1434" t="s">
        <v>5040</v>
      </c>
      <c r="F1434" t="s">
        <v>5044</v>
      </c>
      <c r="G1434">
        <v>78.962900000000005</v>
      </c>
      <c r="H1434">
        <v>20.593699999999998</v>
      </c>
      <c r="I1434">
        <v>42127</v>
      </c>
      <c r="J1434">
        <v>366712</v>
      </c>
      <c r="K1434">
        <v>53350</v>
      </c>
      <c r="L1434">
        <v>23799</v>
      </c>
      <c r="M1434">
        <v>18926</v>
      </c>
      <c r="N1434">
        <v>0.11487792961330739</v>
      </c>
      <c r="O1434">
        <v>425074</v>
      </c>
      <c r="P1434">
        <v>0</v>
      </c>
      <c r="Q1434">
        <v>173913</v>
      </c>
      <c r="R1434">
        <v>9096</v>
      </c>
      <c r="S1434">
        <v>2.1399999999999999E-2</v>
      </c>
      <c r="T1434" t="s">
        <v>5058</v>
      </c>
      <c r="U1434">
        <v>45408</v>
      </c>
      <c r="V1434" t="s">
        <v>5091</v>
      </c>
      <c r="W1434" t="s">
        <v>5079</v>
      </c>
      <c r="X1434">
        <v>11</v>
      </c>
      <c r="Y1434" t="s">
        <v>5082</v>
      </c>
      <c r="Z1434" t="s">
        <v>5070</v>
      </c>
    </row>
    <row r="1435" spans="1:26" x14ac:dyDescent="0.3">
      <c r="A1435" t="s">
        <v>1456</v>
      </c>
      <c r="B1435" t="s">
        <v>5025</v>
      </c>
      <c r="C1435" t="s">
        <v>5029</v>
      </c>
      <c r="D1435" t="s">
        <v>5034</v>
      </c>
      <c r="E1435" t="s">
        <v>5036</v>
      </c>
      <c r="F1435" t="s">
        <v>5050</v>
      </c>
      <c r="G1435">
        <v>-95.712900000000005</v>
      </c>
      <c r="H1435">
        <v>37.090200000000003</v>
      </c>
      <c r="I1435">
        <v>160355</v>
      </c>
      <c r="J1435">
        <v>653006</v>
      </c>
      <c r="K1435">
        <v>87961</v>
      </c>
      <c r="L1435">
        <v>24042</v>
      </c>
      <c r="M1435">
        <v>18197</v>
      </c>
      <c r="N1435">
        <v>0.24556572816320391</v>
      </c>
      <c r="O1435">
        <v>725533</v>
      </c>
      <c r="P1435">
        <v>653006</v>
      </c>
      <c r="Q1435">
        <v>0</v>
      </c>
      <c r="T1435" t="s">
        <v>5057</v>
      </c>
      <c r="U1435">
        <v>45475</v>
      </c>
      <c r="V1435" t="s">
        <v>5089</v>
      </c>
      <c r="W1435" t="s">
        <v>5083</v>
      </c>
      <c r="X1435">
        <v>16</v>
      </c>
      <c r="Y1435" t="s">
        <v>5077</v>
      </c>
      <c r="Z1435" t="s">
        <v>5071</v>
      </c>
    </row>
    <row r="1436" spans="1:26" x14ac:dyDescent="0.3">
      <c r="A1436" t="s">
        <v>1457</v>
      </c>
      <c r="B1436" t="s">
        <v>5025</v>
      </c>
      <c r="C1436" t="s">
        <v>5029</v>
      </c>
      <c r="D1436" t="s">
        <v>5031</v>
      </c>
      <c r="E1436" t="s">
        <v>5036</v>
      </c>
      <c r="F1436" t="s">
        <v>5045</v>
      </c>
      <c r="G1436">
        <v>-51.9253</v>
      </c>
      <c r="H1436">
        <v>-14.234999999999999</v>
      </c>
      <c r="I1436">
        <v>78062</v>
      </c>
      <c r="J1436">
        <v>812520</v>
      </c>
      <c r="K1436">
        <v>105399</v>
      </c>
      <c r="L1436">
        <v>24749</v>
      </c>
      <c r="M1436">
        <v>36636</v>
      </c>
      <c r="N1436">
        <v>9.6073993756947057E-2</v>
      </c>
      <c r="O1436">
        <v>945184</v>
      </c>
      <c r="P1436">
        <v>812520</v>
      </c>
      <c r="Q1436">
        <v>0</v>
      </c>
      <c r="T1436" t="s">
        <v>5052</v>
      </c>
      <c r="U1436">
        <v>45425</v>
      </c>
      <c r="V1436" t="s">
        <v>5085</v>
      </c>
      <c r="W1436" t="s">
        <v>5087</v>
      </c>
      <c r="X1436">
        <v>16</v>
      </c>
      <c r="Y1436" t="s">
        <v>5077</v>
      </c>
      <c r="Z1436" t="s">
        <v>5069</v>
      </c>
    </row>
    <row r="1437" spans="1:26" x14ac:dyDescent="0.3">
      <c r="A1437" t="s">
        <v>1458</v>
      </c>
      <c r="B1437" t="s">
        <v>5026</v>
      </c>
      <c r="C1437" t="s">
        <v>5029</v>
      </c>
      <c r="D1437" t="s">
        <v>5032</v>
      </c>
      <c r="E1437" t="s">
        <v>5036</v>
      </c>
      <c r="F1437" t="s">
        <v>5047</v>
      </c>
      <c r="G1437">
        <v>138.25290000000001</v>
      </c>
      <c r="H1437">
        <v>36.204799999999999</v>
      </c>
      <c r="I1437">
        <v>21899</v>
      </c>
      <c r="J1437">
        <v>247246</v>
      </c>
      <c r="K1437">
        <v>25038</v>
      </c>
      <c r="L1437">
        <v>17791</v>
      </c>
      <c r="M1437">
        <v>5261</v>
      </c>
      <c r="N1437">
        <v>8.8572353289642539E-2</v>
      </c>
      <c r="O1437">
        <v>318461</v>
      </c>
      <c r="P1437">
        <v>217228</v>
      </c>
      <c r="Q1437">
        <v>0</v>
      </c>
      <c r="T1437" t="s">
        <v>5059</v>
      </c>
      <c r="U1437">
        <v>45335</v>
      </c>
      <c r="V1437" t="s">
        <v>5089</v>
      </c>
      <c r="W1437" t="s">
        <v>5086</v>
      </c>
      <c r="X1437">
        <v>9</v>
      </c>
      <c r="Y1437" t="s">
        <v>5082</v>
      </c>
      <c r="Z1437" t="s">
        <v>5069</v>
      </c>
    </row>
    <row r="1438" spans="1:26" x14ac:dyDescent="0.3">
      <c r="A1438" t="s">
        <v>1459</v>
      </c>
      <c r="B1438" t="s">
        <v>5027</v>
      </c>
      <c r="C1438" t="s">
        <v>5029</v>
      </c>
      <c r="D1438" t="s">
        <v>5032</v>
      </c>
      <c r="E1438" t="s">
        <v>5036</v>
      </c>
      <c r="F1438" t="s">
        <v>5047</v>
      </c>
      <c r="G1438">
        <v>138.25290000000001</v>
      </c>
      <c r="H1438">
        <v>36.204799999999999</v>
      </c>
      <c r="I1438">
        <v>21647</v>
      </c>
      <c r="J1438">
        <v>225888</v>
      </c>
      <c r="K1438">
        <v>52815</v>
      </c>
      <c r="L1438">
        <v>12825</v>
      </c>
      <c r="M1438">
        <v>9429</v>
      </c>
      <c r="N1438">
        <v>9.583169634603815E-2</v>
      </c>
      <c r="O1438">
        <v>278012</v>
      </c>
      <c r="P1438">
        <v>197270</v>
      </c>
      <c r="Q1438">
        <v>0</v>
      </c>
      <c r="T1438" t="s">
        <v>5061</v>
      </c>
      <c r="U1438">
        <v>45297</v>
      </c>
      <c r="V1438" t="s">
        <v>5088</v>
      </c>
      <c r="W1438" t="s">
        <v>5084</v>
      </c>
      <c r="X1438">
        <v>17</v>
      </c>
      <c r="Y1438" t="s">
        <v>5077</v>
      </c>
      <c r="Z1438" t="s">
        <v>5069</v>
      </c>
    </row>
    <row r="1439" spans="1:26" x14ac:dyDescent="0.3">
      <c r="A1439" t="s">
        <v>1460</v>
      </c>
      <c r="B1439" t="s">
        <v>5023</v>
      </c>
      <c r="C1439" t="s">
        <v>5030</v>
      </c>
      <c r="D1439" t="s">
        <v>5031</v>
      </c>
      <c r="E1439" t="s">
        <v>5036</v>
      </c>
      <c r="F1439" t="s">
        <v>5043</v>
      </c>
      <c r="G1439">
        <v>-3.4359999999999999</v>
      </c>
      <c r="H1439">
        <v>55.378100000000003</v>
      </c>
      <c r="I1439">
        <v>276512</v>
      </c>
      <c r="J1439">
        <v>3184872</v>
      </c>
      <c r="K1439">
        <v>339874</v>
      </c>
      <c r="L1439">
        <v>104152</v>
      </c>
      <c r="M1439">
        <v>121946</v>
      </c>
      <c r="N1439">
        <v>8.6820610154828615E-2</v>
      </c>
      <c r="O1439">
        <v>3853454</v>
      </c>
      <c r="P1439">
        <v>3184872</v>
      </c>
      <c r="Q1439">
        <v>0</v>
      </c>
      <c r="R1439">
        <v>40075</v>
      </c>
      <c r="S1439">
        <v>1.04E-2</v>
      </c>
      <c r="T1439" t="s">
        <v>5052</v>
      </c>
      <c r="U1439">
        <v>45393</v>
      </c>
      <c r="V1439" t="s">
        <v>5075</v>
      </c>
      <c r="W1439" t="s">
        <v>5079</v>
      </c>
      <c r="X1439">
        <v>19</v>
      </c>
      <c r="Y1439" t="s">
        <v>5092</v>
      </c>
      <c r="Z1439" t="s">
        <v>5069</v>
      </c>
    </row>
    <row r="1440" spans="1:26" x14ac:dyDescent="0.3">
      <c r="A1440" t="s">
        <v>1461</v>
      </c>
      <c r="B1440" t="s">
        <v>5025</v>
      </c>
      <c r="C1440" t="s">
        <v>5029</v>
      </c>
      <c r="D1440" t="s">
        <v>5031</v>
      </c>
      <c r="E1440" t="s">
        <v>5036</v>
      </c>
      <c r="F1440" t="s">
        <v>5046</v>
      </c>
      <c r="G1440">
        <v>133.77510000000001</v>
      </c>
      <c r="H1440">
        <v>-25.2744</v>
      </c>
      <c r="I1440">
        <v>120150</v>
      </c>
      <c r="J1440">
        <v>1090957</v>
      </c>
      <c r="K1440">
        <v>254381</v>
      </c>
      <c r="L1440">
        <v>38437</v>
      </c>
      <c r="M1440">
        <v>57718</v>
      </c>
      <c r="N1440">
        <v>0.11013344645520701</v>
      </c>
      <c r="O1440">
        <v>1245883</v>
      </c>
      <c r="P1440">
        <v>1090957</v>
      </c>
      <c r="Q1440">
        <v>0</v>
      </c>
      <c r="T1440" t="s">
        <v>5052</v>
      </c>
      <c r="U1440">
        <v>45399</v>
      </c>
      <c r="V1440" t="s">
        <v>5078</v>
      </c>
      <c r="W1440" t="s">
        <v>5079</v>
      </c>
      <c r="X1440">
        <v>15</v>
      </c>
      <c r="Y1440" t="s">
        <v>5077</v>
      </c>
      <c r="Z1440" t="s">
        <v>5070</v>
      </c>
    </row>
    <row r="1441" spans="1:26" x14ac:dyDescent="0.3">
      <c r="A1441" t="s">
        <v>1462</v>
      </c>
      <c r="B1441" t="s">
        <v>5027</v>
      </c>
      <c r="C1441" t="s">
        <v>5030</v>
      </c>
      <c r="D1441" t="s">
        <v>5034</v>
      </c>
      <c r="E1441" t="s">
        <v>5036</v>
      </c>
      <c r="F1441" t="s">
        <v>5045</v>
      </c>
      <c r="G1441">
        <v>-51.9253</v>
      </c>
      <c r="H1441">
        <v>-14.234999999999999</v>
      </c>
      <c r="I1441">
        <v>27832</v>
      </c>
      <c r="J1441">
        <v>178956</v>
      </c>
      <c r="K1441">
        <v>28637</v>
      </c>
      <c r="L1441">
        <v>6715</v>
      </c>
      <c r="M1441">
        <v>7183</v>
      </c>
      <c r="N1441">
        <v>0.1555261709263035</v>
      </c>
      <c r="O1441">
        <v>225543</v>
      </c>
      <c r="P1441">
        <v>174925</v>
      </c>
      <c r="Q1441">
        <v>0</v>
      </c>
      <c r="T1441" t="s">
        <v>5057</v>
      </c>
      <c r="U1441">
        <v>45507</v>
      </c>
      <c r="V1441" t="s">
        <v>5088</v>
      </c>
      <c r="W1441" t="s">
        <v>5095</v>
      </c>
      <c r="X1441">
        <v>15</v>
      </c>
      <c r="Y1441" t="s">
        <v>5077</v>
      </c>
      <c r="Z1441" t="s">
        <v>5070</v>
      </c>
    </row>
    <row r="1442" spans="1:26" x14ac:dyDescent="0.3">
      <c r="A1442" t="s">
        <v>1463</v>
      </c>
      <c r="B1442" t="s">
        <v>5027</v>
      </c>
      <c r="C1442" t="s">
        <v>5029</v>
      </c>
      <c r="D1442" t="s">
        <v>5032</v>
      </c>
      <c r="E1442" t="s">
        <v>5036</v>
      </c>
      <c r="F1442" t="s">
        <v>5048</v>
      </c>
      <c r="G1442">
        <v>10.451499999999999</v>
      </c>
      <c r="H1442">
        <v>51.165700000000001</v>
      </c>
      <c r="I1442">
        <v>26999</v>
      </c>
      <c r="J1442">
        <v>314589</v>
      </c>
      <c r="K1442">
        <v>52294</v>
      </c>
      <c r="L1442">
        <v>17154</v>
      </c>
      <c r="M1442">
        <v>16972</v>
      </c>
      <c r="N1442">
        <v>8.5824483716075428E-2</v>
      </c>
      <c r="O1442">
        <v>390471</v>
      </c>
      <c r="P1442">
        <v>313402</v>
      </c>
      <c r="Q1442">
        <v>0</v>
      </c>
      <c r="T1442" t="s">
        <v>5061</v>
      </c>
      <c r="U1442">
        <v>45373</v>
      </c>
      <c r="V1442" t="s">
        <v>5091</v>
      </c>
      <c r="W1442" t="s">
        <v>5076</v>
      </c>
      <c r="X1442">
        <v>16</v>
      </c>
      <c r="Y1442" t="s">
        <v>5077</v>
      </c>
      <c r="Z1442" t="s">
        <v>5069</v>
      </c>
    </row>
    <row r="1443" spans="1:26" x14ac:dyDescent="0.3">
      <c r="A1443" t="s">
        <v>1464</v>
      </c>
      <c r="B1443" t="s">
        <v>5024</v>
      </c>
      <c r="C1443" t="s">
        <v>5029</v>
      </c>
      <c r="D1443" t="s">
        <v>5035</v>
      </c>
      <c r="E1443" t="s">
        <v>5040</v>
      </c>
      <c r="F1443" t="s">
        <v>5048</v>
      </c>
      <c r="G1443">
        <v>10.451499999999999</v>
      </c>
      <c r="H1443">
        <v>51.165700000000001</v>
      </c>
      <c r="I1443">
        <v>83721</v>
      </c>
      <c r="J1443">
        <v>724985</v>
      </c>
      <c r="K1443">
        <v>168732</v>
      </c>
      <c r="L1443">
        <v>42666</v>
      </c>
      <c r="M1443">
        <v>20912</v>
      </c>
      <c r="N1443">
        <v>0.115480608224998</v>
      </c>
      <c r="O1443">
        <v>836505</v>
      </c>
      <c r="P1443">
        <v>0</v>
      </c>
      <c r="Q1443">
        <v>421253</v>
      </c>
      <c r="T1443" t="s">
        <v>5060</v>
      </c>
      <c r="U1443">
        <v>45719</v>
      </c>
      <c r="V1443" t="s">
        <v>5085</v>
      </c>
      <c r="W1443" t="s">
        <v>5076</v>
      </c>
      <c r="X1443">
        <v>16</v>
      </c>
      <c r="Y1443" t="s">
        <v>5077</v>
      </c>
      <c r="Z1443" t="s">
        <v>5070</v>
      </c>
    </row>
    <row r="1444" spans="1:26" x14ac:dyDescent="0.3">
      <c r="A1444" t="s">
        <v>1465</v>
      </c>
      <c r="B1444" t="s">
        <v>5026</v>
      </c>
      <c r="C1444" t="s">
        <v>5029</v>
      </c>
      <c r="D1444" t="s">
        <v>5031</v>
      </c>
      <c r="E1444" t="s">
        <v>5037</v>
      </c>
      <c r="F1444" t="s">
        <v>5049</v>
      </c>
      <c r="G1444">
        <v>-106.3468</v>
      </c>
      <c r="H1444">
        <v>56.130400000000002</v>
      </c>
      <c r="I1444">
        <v>64913</v>
      </c>
      <c r="J1444">
        <v>486605</v>
      </c>
      <c r="K1444">
        <v>51882</v>
      </c>
      <c r="L1444">
        <v>38736</v>
      </c>
      <c r="M1444">
        <v>12269</v>
      </c>
      <c r="N1444">
        <v>0.13340137903981389</v>
      </c>
      <c r="O1444">
        <v>612739</v>
      </c>
      <c r="P1444">
        <v>0</v>
      </c>
      <c r="Q1444">
        <v>0</v>
      </c>
      <c r="T1444" t="s">
        <v>5051</v>
      </c>
      <c r="U1444">
        <v>45384</v>
      </c>
      <c r="V1444" t="s">
        <v>5089</v>
      </c>
      <c r="W1444" t="s">
        <v>5079</v>
      </c>
      <c r="X1444">
        <v>10</v>
      </c>
      <c r="Y1444" t="s">
        <v>5082</v>
      </c>
      <c r="Z1444" t="s">
        <v>5070</v>
      </c>
    </row>
    <row r="1445" spans="1:26" x14ac:dyDescent="0.3">
      <c r="A1445" t="s">
        <v>1466</v>
      </c>
      <c r="B1445" t="s">
        <v>5027</v>
      </c>
      <c r="C1445" t="s">
        <v>5029</v>
      </c>
      <c r="D1445" t="s">
        <v>5032</v>
      </c>
      <c r="E1445" t="s">
        <v>5036</v>
      </c>
      <c r="F1445" t="s">
        <v>5049</v>
      </c>
      <c r="G1445">
        <v>-106.3468</v>
      </c>
      <c r="H1445">
        <v>56.130400000000002</v>
      </c>
      <c r="I1445">
        <v>29688</v>
      </c>
      <c r="J1445">
        <v>463193</v>
      </c>
      <c r="K1445">
        <v>107505</v>
      </c>
      <c r="L1445">
        <v>23458</v>
      </c>
      <c r="M1445">
        <v>19222</v>
      </c>
      <c r="N1445">
        <v>6.4095425162817701E-2</v>
      </c>
      <c r="O1445">
        <v>514079</v>
      </c>
      <c r="P1445">
        <v>420522</v>
      </c>
      <c r="Q1445">
        <v>0</v>
      </c>
      <c r="T1445" t="s">
        <v>5061</v>
      </c>
      <c r="U1445">
        <v>45563</v>
      </c>
      <c r="V1445" t="s">
        <v>5088</v>
      </c>
      <c r="W1445" t="s">
        <v>5096</v>
      </c>
      <c r="X1445">
        <v>10</v>
      </c>
      <c r="Y1445" t="s">
        <v>5082</v>
      </c>
      <c r="Z1445" t="s">
        <v>5069</v>
      </c>
    </row>
    <row r="1446" spans="1:26" x14ac:dyDescent="0.3">
      <c r="A1446" t="s">
        <v>1467</v>
      </c>
      <c r="B1446" t="s">
        <v>5027</v>
      </c>
      <c r="C1446" t="s">
        <v>5029</v>
      </c>
      <c r="D1446" t="s">
        <v>5032</v>
      </c>
      <c r="E1446" t="s">
        <v>5036</v>
      </c>
      <c r="F1446" t="s">
        <v>5050</v>
      </c>
      <c r="G1446">
        <v>-95.712900000000005</v>
      </c>
      <c r="H1446">
        <v>37.090200000000003</v>
      </c>
      <c r="I1446">
        <v>11871</v>
      </c>
      <c r="J1446">
        <v>134133</v>
      </c>
      <c r="K1446">
        <v>13460</v>
      </c>
      <c r="L1446">
        <v>5665</v>
      </c>
      <c r="M1446">
        <v>6334</v>
      </c>
      <c r="N1446">
        <v>8.8502625550661254E-2</v>
      </c>
      <c r="O1446">
        <v>150799</v>
      </c>
      <c r="P1446">
        <v>134133</v>
      </c>
      <c r="Q1446">
        <v>0</v>
      </c>
      <c r="T1446" t="s">
        <v>5061</v>
      </c>
      <c r="U1446">
        <v>45686</v>
      </c>
      <c r="V1446" t="s">
        <v>5078</v>
      </c>
      <c r="W1446" t="s">
        <v>5084</v>
      </c>
      <c r="X1446">
        <v>12</v>
      </c>
      <c r="Y1446" t="s">
        <v>5077</v>
      </c>
      <c r="Z1446" t="s">
        <v>5069</v>
      </c>
    </row>
    <row r="1447" spans="1:26" x14ac:dyDescent="0.3">
      <c r="A1447" t="s">
        <v>1468</v>
      </c>
      <c r="B1447" t="s">
        <v>5023</v>
      </c>
      <c r="C1447" t="s">
        <v>5029</v>
      </c>
      <c r="D1447" t="s">
        <v>5035</v>
      </c>
      <c r="E1447" t="s">
        <v>5040</v>
      </c>
      <c r="F1447" t="s">
        <v>5043</v>
      </c>
      <c r="G1447">
        <v>-3.4359999999999999</v>
      </c>
      <c r="H1447">
        <v>55.378100000000003</v>
      </c>
      <c r="I1447">
        <v>30228</v>
      </c>
      <c r="J1447">
        <v>228347</v>
      </c>
      <c r="K1447">
        <v>45024</v>
      </c>
      <c r="L1447">
        <v>14980</v>
      </c>
      <c r="M1447">
        <v>6196</v>
      </c>
      <c r="N1447">
        <v>0.13238039981268959</v>
      </c>
      <c r="O1447">
        <v>254816</v>
      </c>
      <c r="P1447">
        <v>0</v>
      </c>
      <c r="Q1447">
        <v>285099</v>
      </c>
      <c r="R1447">
        <v>6319</v>
      </c>
      <c r="S1447">
        <v>2.4799999999999999E-2</v>
      </c>
      <c r="T1447" t="s">
        <v>5058</v>
      </c>
      <c r="U1447">
        <v>45723</v>
      </c>
      <c r="V1447" t="s">
        <v>5091</v>
      </c>
      <c r="W1447" t="s">
        <v>5076</v>
      </c>
      <c r="X1447">
        <v>8</v>
      </c>
      <c r="Y1447" t="s">
        <v>5082</v>
      </c>
      <c r="Z1447" t="s">
        <v>5070</v>
      </c>
    </row>
    <row r="1448" spans="1:26" x14ac:dyDescent="0.3">
      <c r="A1448" t="s">
        <v>1469</v>
      </c>
      <c r="B1448" t="s">
        <v>5023</v>
      </c>
      <c r="C1448" t="s">
        <v>5029</v>
      </c>
      <c r="D1448" t="s">
        <v>5034</v>
      </c>
      <c r="E1448" t="s">
        <v>5036</v>
      </c>
      <c r="F1448" t="s">
        <v>5047</v>
      </c>
      <c r="G1448">
        <v>138.25290000000001</v>
      </c>
      <c r="H1448">
        <v>36.204799999999999</v>
      </c>
      <c r="I1448">
        <v>233185</v>
      </c>
      <c r="J1448">
        <v>1295568</v>
      </c>
      <c r="K1448">
        <v>180213</v>
      </c>
      <c r="L1448">
        <v>94145</v>
      </c>
      <c r="M1448">
        <v>70659</v>
      </c>
      <c r="N1448">
        <v>0.17998730805332289</v>
      </c>
      <c r="O1448">
        <v>1625295</v>
      </c>
      <c r="P1448">
        <v>1295568</v>
      </c>
      <c r="Q1448">
        <v>0</v>
      </c>
      <c r="R1448">
        <v>17715</v>
      </c>
      <c r="S1448">
        <v>1.09E-2</v>
      </c>
      <c r="T1448" t="s">
        <v>5057</v>
      </c>
      <c r="U1448">
        <v>45312</v>
      </c>
      <c r="V1448" t="s">
        <v>5080</v>
      </c>
      <c r="W1448" t="s">
        <v>5084</v>
      </c>
      <c r="X1448">
        <v>15</v>
      </c>
      <c r="Y1448" t="s">
        <v>5077</v>
      </c>
      <c r="Z1448" t="s">
        <v>5070</v>
      </c>
    </row>
    <row r="1449" spans="1:26" x14ac:dyDescent="0.3">
      <c r="A1449" t="s">
        <v>1470</v>
      </c>
      <c r="B1449" t="s">
        <v>5023</v>
      </c>
      <c r="C1449" t="s">
        <v>5029</v>
      </c>
      <c r="D1449" t="s">
        <v>5031</v>
      </c>
      <c r="E1449" t="s">
        <v>5040</v>
      </c>
      <c r="F1449" t="s">
        <v>5044</v>
      </c>
      <c r="G1449">
        <v>78.962900000000005</v>
      </c>
      <c r="H1449">
        <v>20.593699999999998</v>
      </c>
      <c r="I1449">
        <v>30598</v>
      </c>
      <c r="J1449">
        <v>289311</v>
      </c>
      <c r="K1449">
        <v>62313</v>
      </c>
      <c r="L1449">
        <v>17311</v>
      </c>
      <c r="M1449">
        <v>9688</v>
      </c>
      <c r="N1449">
        <v>0.1057633967404618</v>
      </c>
      <c r="O1449">
        <v>333431</v>
      </c>
      <c r="P1449">
        <v>0</v>
      </c>
      <c r="Q1449">
        <v>80472</v>
      </c>
      <c r="R1449">
        <v>5601</v>
      </c>
      <c r="S1449">
        <v>1.6799999999999999E-2</v>
      </c>
      <c r="T1449" t="s">
        <v>5051</v>
      </c>
      <c r="U1449">
        <v>45775</v>
      </c>
      <c r="V1449" t="s">
        <v>5085</v>
      </c>
      <c r="W1449" t="s">
        <v>5079</v>
      </c>
      <c r="X1449">
        <v>11</v>
      </c>
      <c r="Y1449" t="s">
        <v>5082</v>
      </c>
      <c r="Z1449" t="s">
        <v>5070</v>
      </c>
    </row>
    <row r="1450" spans="1:26" x14ac:dyDescent="0.3">
      <c r="A1450" t="s">
        <v>1471</v>
      </c>
      <c r="B1450" t="s">
        <v>5024</v>
      </c>
      <c r="C1450" t="s">
        <v>5030</v>
      </c>
      <c r="D1450" t="s">
        <v>5034</v>
      </c>
      <c r="E1450" t="s">
        <v>5036</v>
      </c>
      <c r="F1450" t="s">
        <v>5043</v>
      </c>
      <c r="G1450">
        <v>-3.4359999999999999</v>
      </c>
      <c r="H1450">
        <v>55.378100000000003</v>
      </c>
      <c r="I1450">
        <v>270216</v>
      </c>
      <c r="J1450">
        <v>1696583</v>
      </c>
      <c r="K1450">
        <v>299385</v>
      </c>
      <c r="L1450">
        <v>100544</v>
      </c>
      <c r="M1450">
        <v>58317</v>
      </c>
      <c r="N1450">
        <v>0.15927086956117981</v>
      </c>
      <c r="O1450">
        <v>2027538</v>
      </c>
      <c r="P1450">
        <v>1696583</v>
      </c>
      <c r="Q1450">
        <v>0</v>
      </c>
      <c r="T1450" t="s">
        <v>5057</v>
      </c>
      <c r="U1450">
        <v>45464</v>
      </c>
      <c r="V1450" t="s">
        <v>5091</v>
      </c>
      <c r="W1450" t="s">
        <v>5093</v>
      </c>
      <c r="X1450">
        <v>14</v>
      </c>
      <c r="Y1450" t="s">
        <v>5077</v>
      </c>
      <c r="Z1450" t="s">
        <v>5070</v>
      </c>
    </row>
    <row r="1451" spans="1:26" x14ac:dyDescent="0.3">
      <c r="A1451" t="s">
        <v>1472</v>
      </c>
      <c r="B1451" t="s">
        <v>5025</v>
      </c>
      <c r="C1451" t="s">
        <v>5029</v>
      </c>
      <c r="D1451" t="s">
        <v>5034</v>
      </c>
      <c r="E1451" t="s">
        <v>5039</v>
      </c>
      <c r="F1451" t="s">
        <v>5043</v>
      </c>
      <c r="G1451">
        <v>-3.4359999999999999</v>
      </c>
      <c r="H1451">
        <v>55.378100000000003</v>
      </c>
      <c r="I1451">
        <v>72396</v>
      </c>
      <c r="J1451">
        <v>388976</v>
      </c>
      <c r="K1451">
        <v>91482</v>
      </c>
      <c r="L1451">
        <v>14857</v>
      </c>
      <c r="M1451">
        <v>13713</v>
      </c>
      <c r="N1451">
        <v>0.1861205049059125</v>
      </c>
      <c r="O1451">
        <v>438832</v>
      </c>
      <c r="P1451">
        <v>0</v>
      </c>
      <c r="Q1451">
        <v>0</v>
      </c>
      <c r="T1451" t="s">
        <v>5056</v>
      </c>
      <c r="U1451">
        <v>45300</v>
      </c>
      <c r="V1451" t="s">
        <v>5089</v>
      </c>
      <c r="W1451" t="s">
        <v>5084</v>
      </c>
      <c r="X1451">
        <v>11</v>
      </c>
      <c r="Y1451" t="s">
        <v>5082</v>
      </c>
      <c r="Z1451" t="s">
        <v>5070</v>
      </c>
    </row>
    <row r="1452" spans="1:26" x14ac:dyDescent="0.3">
      <c r="A1452" t="s">
        <v>1473</v>
      </c>
      <c r="B1452" t="s">
        <v>5024</v>
      </c>
      <c r="C1452" t="s">
        <v>5029</v>
      </c>
      <c r="D1452" t="s">
        <v>5034</v>
      </c>
      <c r="E1452" t="s">
        <v>5039</v>
      </c>
      <c r="F1452" t="s">
        <v>5047</v>
      </c>
      <c r="G1452">
        <v>138.25290000000001</v>
      </c>
      <c r="H1452">
        <v>36.204799999999999</v>
      </c>
      <c r="I1452">
        <v>22546</v>
      </c>
      <c r="J1452">
        <v>115479</v>
      </c>
      <c r="K1452">
        <v>22373</v>
      </c>
      <c r="L1452">
        <v>7672</v>
      </c>
      <c r="M1452">
        <v>6614</v>
      </c>
      <c r="N1452">
        <v>0.19523982553444921</v>
      </c>
      <c r="O1452">
        <v>133467</v>
      </c>
      <c r="P1452">
        <v>0</v>
      </c>
      <c r="Q1452">
        <v>0</v>
      </c>
      <c r="T1452" t="s">
        <v>5056</v>
      </c>
      <c r="U1452">
        <v>45568</v>
      </c>
      <c r="V1452" t="s">
        <v>5075</v>
      </c>
      <c r="W1452" t="s">
        <v>5090</v>
      </c>
      <c r="X1452">
        <v>9</v>
      </c>
      <c r="Y1452" t="s">
        <v>5082</v>
      </c>
      <c r="Z1452" t="s">
        <v>5070</v>
      </c>
    </row>
    <row r="1453" spans="1:26" x14ac:dyDescent="0.3">
      <c r="A1453" t="s">
        <v>1474</v>
      </c>
      <c r="B1453" t="s">
        <v>5027</v>
      </c>
      <c r="C1453" t="s">
        <v>5029</v>
      </c>
      <c r="D1453" t="s">
        <v>5032</v>
      </c>
      <c r="E1453" t="s">
        <v>5036</v>
      </c>
      <c r="F1453" t="s">
        <v>5044</v>
      </c>
      <c r="G1453">
        <v>78.962900000000005</v>
      </c>
      <c r="H1453">
        <v>20.593699999999998</v>
      </c>
      <c r="I1453">
        <v>85030</v>
      </c>
      <c r="J1453">
        <v>1549710</v>
      </c>
      <c r="K1453">
        <v>362734</v>
      </c>
      <c r="L1453">
        <v>87543</v>
      </c>
      <c r="M1453">
        <v>72486</v>
      </c>
      <c r="N1453">
        <v>5.4868580971551971E-2</v>
      </c>
      <c r="O1453">
        <v>1962420</v>
      </c>
      <c r="P1453">
        <v>1549710</v>
      </c>
      <c r="Q1453">
        <v>0</v>
      </c>
      <c r="T1453" t="s">
        <v>5061</v>
      </c>
      <c r="U1453">
        <v>45484</v>
      </c>
      <c r="V1453" t="s">
        <v>5075</v>
      </c>
      <c r="W1453" t="s">
        <v>5083</v>
      </c>
      <c r="X1453">
        <v>17</v>
      </c>
      <c r="Y1453" t="s">
        <v>5077</v>
      </c>
      <c r="Z1453" t="s">
        <v>5069</v>
      </c>
    </row>
    <row r="1454" spans="1:26" x14ac:dyDescent="0.3">
      <c r="A1454" t="s">
        <v>1475</v>
      </c>
      <c r="B1454" t="s">
        <v>5023</v>
      </c>
      <c r="C1454" t="s">
        <v>5029</v>
      </c>
      <c r="D1454" t="s">
        <v>5031</v>
      </c>
      <c r="E1454" t="s">
        <v>5040</v>
      </c>
      <c r="F1454" t="s">
        <v>5047</v>
      </c>
      <c r="G1454">
        <v>138.25290000000001</v>
      </c>
      <c r="H1454">
        <v>36.204799999999999</v>
      </c>
      <c r="I1454">
        <v>256101</v>
      </c>
      <c r="J1454">
        <v>2104740</v>
      </c>
      <c r="K1454">
        <v>257928</v>
      </c>
      <c r="L1454">
        <v>67203</v>
      </c>
      <c r="M1454">
        <v>116087</v>
      </c>
      <c r="N1454">
        <v>0.1216783786105064</v>
      </c>
      <c r="O1454">
        <v>2447784</v>
      </c>
      <c r="P1454">
        <v>0</v>
      </c>
      <c r="Q1454">
        <v>82244</v>
      </c>
      <c r="R1454">
        <v>43080</v>
      </c>
      <c r="S1454">
        <v>1.7600000000000001E-2</v>
      </c>
      <c r="T1454" t="s">
        <v>5052</v>
      </c>
      <c r="U1454">
        <v>45482</v>
      </c>
      <c r="V1454" t="s">
        <v>5089</v>
      </c>
      <c r="W1454" t="s">
        <v>5083</v>
      </c>
      <c r="X1454">
        <v>9</v>
      </c>
      <c r="Y1454" t="s">
        <v>5082</v>
      </c>
      <c r="Z1454" t="s">
        <v>5070</v>
      </c>
    </row>
    <row r="1455" spans="1:26" x14ac:dyDescent="0.3">
      <c r="A1455" t="s">
        <v>1476</v>
      </c>
      <c r="B1455" t="s">
        <v>5024</v>
      </c>
      <c r="C1455" t="s">
        <v>5029</v>
      </c>
      <c r="D1455" t="s">
        <v>5031</v>
      </c>
      <c r="E1455" t="s">
        <v>5036</v>
      </c>
      <c r="F1455" t="s">
        <v>5049</v>
      </c>
      <c r="G1455">
        <v>-106.3468</v>
      </c>
      <c r="H1455">
        <v>56.130400000000002</v>
      </c>
      <c r="I1455">
        <v>308423</v>
      </c>
      <c r="J1455">
        <v>3793939</v>
      </c>
      <c r="K1455">
        <v>397018</v>
      </c>
      <c r="L1455">
        <v>165965</v>
      </c>
      <c r="M1455">
        <v>80856</v>
      </c>
      <c r="N1455">
        <v>8.1293694903464747E-2</v>
      </c>
      <c r="O1455">
        <v>4492278</v>
      </c>
      <c r="P1455">
        <v>3793939</v>
      </c>
      <c r="Q1455">
        <v>0</v>
      </c>
      <c r="T1455" t="s">
        <v>5052</v>
      </c>
      <c r="U1455">
        <v>45364</v>
      </c>
      <c r="V1455" t="s">
        <v>5078</v>
      </c>
      <c r="W1455" t="s">
        <v>5076</v>
      </c>
      <c r="X1455">
        <v>15</v>
      </c>
      <c r="Y1455" t="s">
        <v>5077</v>
      </c>
      <c r="Z1455" t="s">
        <v>5069</v>
      </c>
    </row>
    <row r="1456" spans="1:26" x14ac:dyDescent="0.3">
      <c r="A1456" t="s">
        <v>1477</v>
      </c>
      <c r="B1456" t="s">
        <v>5024</v>
      </c>
      <c r="C1456" t="s">
        <v>5029</v>
      </c>
      <c r="D1456" t="s">
        <v>5031</v>
      </c>
      <c r="E1456" t="s">
        <v>5036</v>
      </c>
      <c r="F1456" t="s">
        <v>5046</v>
      </c>
      <c r="G1456">
        <v>133.77510000000001</v>
      </c>
      <c r="H1456">
        <v>-25.2744</v>
      </c>
      <c r="I1456">
        <v>117374</v>
      </c>
      <c r="J1456">
        <v>1424464</v>
      </c>
      <c r="K1456">
        <v>333702</v>
      </c>
      <c r="L1456">
        <v>112721</v>
      </c>
      <c r="M1456">
        <v>64787</v>
      </c>
      <c r="N1456">
        <v>8.2399174667672923E-2</v>
      </c>
      <c r="O1456">
        <v>1612959</v>
      </c>
      <c r="P1456">
        <v>1424464</v>
      </c>
      <c r="Q1456">
        <v>0</v>
      </c>
      <c r="T1456" t="s">
        <v>5052</v>
      </c>
      <c r="U1456">
        <v>45548</v>
      </c>
      <c r="V1456" t="s">
        <v>5091</v>
      </c>
      <c r="W1456" t="s">
        <v>5096</v>
      </c>
      <c r="X1456">
        <v>11</v>
      </c>
      <c r="Y1456" t="s">
        <v>5082</v>
      </c>
      <c r="Z1456" t="s">
        <v>5069</v>
      </c>
    </row>
    <row r="1457" spans="1:26" x14ac:dyDescent="0.3">
      <c r="A1457" t="s">
        <v>1478</v>
      </c>
      <c r="B1457" t="s">
        <v>5023</v>
      </c>
      <c r="C1457" t="s">
        <v>5029</v>
      </c>
      <c r="D1457" t="s">
        <v>5034</v>
      </c>
      <c r="E1457" t="s">
        <v>5036</v>
      </c>
      <c r="F1457" t="s">
        <v>5043</v>
      </c>
      <c r="G1457">
        <v>-3.4359999999999999</v>
      </c>
      <c r="H1457">
        <v>55.378100000000003</v>
      </c>
      <c r="I1457">
        <v>60434</v>
      </c>
      <c r="J1457">
        <v>253647</v>
      </c>
      <c r="K1457">
        <v>31214</v>
      </c>
      <c r="L1457">
        <v>19299</v>
      </c>
      <c r="M1457">
        <v>12758</v>
      </c>
      <c r="N1457">
        <v>0.238264126698331</v>
      </c>
      <c r="O1457">
        <v>316130</v>
      </c>
      <c r="P1457">
        <v>220661</v>
      </c>
      <c r="Q1457">
        <v>0</v>
      </c>
      <c r="R1457">
        <v>3951</v>
      </c>
      <c r="S1457">
        <v>1.2500000000000001E-2</v>
      </c>
      <c r="T1457" t="s">
        <v>5056</v>
      </c>
      <c r="U1457">
        <v>45633</v>
      </c>
      <c r="V1457" t="s">
        <v>5088</v>
      </c>
      <c r="W1457" t="s">
        <v>5081</v>
      </c>
      <c r="X1457">
        <v>12</v>
      </c>
      <c r="Y1457" t="s">
        <v>5077</v>
      </c>
      <c r="Z1457" t="s">
        <v>5071</v>
      </c>
    </row>
    <row r="1458" spans="1:26" x14ac:dyDescent="0.3">
      <c r="A1458" t="s">
        <v>1479</v>
      </c>
      <c r="B1458" t="s">
        <v>5027</v>
      </c>
      <c r="C1458" t="s">
        <v>5029</v>
      </c>
      <c r="D1458" t="s">
        <v>5031</v>
      </c>
      <c r="E1458" t="s">
        <v>5036</v>
      </c>
      <c r="F1458" t="s">
        <v>5046</v>
      </c>
      <c r="G1458">
        <v>133.77510000000001</v>
      </c>
      <c r="H1458">
        <v>-25.2744</v>
      </c>
      <c r="I1458">
        <v>87607</v>
      </c>
      <c r="J1458">
        <v>682205</v>
      </c>
      <c r="K1458">
        <v>140791</v>
      </c>
      <c r="L1458">
        <v>27299</v>
      </c>
      <c r="M1458">
        <v>19402</v>
      </c>
      <c r="N1458">
        <v>0.12841785873971209</v>
      </c>
      <c r="O1458">
        <v>844336</v>
      </c>
      <c r="P1458">
        <v>645215</v>
      </c>
      <c r="Q1458">
        <v>0</v>
      </c>
      <c r="T1458" t="s">
        <v>5052</v>
      </c>
      <c r="U1458">
        <v>45354</v>
      </c>
      <c r="V1458" t="s">
        <v>5080</v>
      </c>
      <c r="W1458" t="s">
        <v>5076</v>
      </c>
      <c r="X1458">
        <v>10</v>
      </c>
      <c r="Y1458" t="s">
        <v>5082</v>
      </c>
      <c r="Z1458" t="s">
        <v>5070</v>
      </c>
    </row>
    <row r="1459" spans="1:26" x14ac:dyDescent="0.3">
      <c r="A1459" t="s">
        <v>1480</v>
      </c>
      <c r="B1459" t="s">
        <v>5025</v>
      </c>
      <c r="C1459" t="s">
        <v>5029</v>
      </c>
      <c r="D1459" t="s">
        <v>5031</v>
      </c>
      <c r="E1459" t="s">
        <v>5036</v>
      </c>
      <c r="F1459" t="s">
        <v>5048</v>
      </c>
      <c r="G1459">
        <v>10.451499999999999</v>
      </c>
      <c r="H1459">
        <v>51.165700000000001</v>
      </c>
      <c r="I1459">
        <v>147770</v>
      </c>
      <c r="J1459">
        <v>1761037</v>
      </c>
      <c r="K1459">
        <v>382673</v>
      </c>
      <c r="L1459">
        <v>121859</v>
      </c>
      <c r="M1459">
        <v>67149</v>
      </c>
      <c r="N1459">
        <v>8.3911195932546812E-2</v>
      </c>
      <c r="O1459">
        <v>2216155</v>
      </c>
      <c r="P1459">
        <v>1761037</v>
      </c>
      <c r="Q1459">
        <v>0</v>
      </c>
      <c r="T1459" t="s">
        <v>5052</v>
      </c>
      <c r="U1459">
        <v>45621</v>
      </c>
      <c r="V1459" t="s">
        <v>5085</v>
      </c>
      <c r="W1459" t="s">
        <v>5094</v>
      </c>
      <c r="X1459">
        <v>15</v>
      </c>
      <c r="Y1459" t="s">
        <v>5077</v>
      </c>
      <c r="Z1459" t="s">
        <v>5069</v>
      </c>
    </row>
    <row r="1460" spans="1:26" x14ac:dyDescent="0.3">
      <c r="A1460" t="s">
        <v>1481</v>
      </c>
      <c r="B1460" t="s">
        <v>5023</v>
      </c>
      <c r="C1460" t="s">
        <v>5029</v>
      </c>
      <c r="D1460" t="s">
        <v>5031</v>
      </c>
      <c r="E1460" t="s">
        <v>5040</v>
      </c>
      <c r="F1460" t="s">
        <v>5044</v>
      </c>
      <c r="G1460">
        <v>78.962900000000005</v>
      </c>
      <c r="H1460">
        <v>20.593699999999998</v>
      </c>
      <c r="I1460">
        <v>10638</v>
      </c>
      <c r="J1460">
        <v>104388</v>
      </c>
      <c r="K1460">
        <v>23570</v>
      </c>
      <c r="L1460">
        <v>6549</v>
      </c>
      <c r="M1460">
        <v>3041</v>
      </c>
      <c r="N1460">
        <v>0.1019127035540297</v>
      </c>
      <c r="O1460">
        <v>120547</v>
      </c>
      <c r="P1460">
        <v>0</v>
      </c>
      <c r="Q1460">
        <v>128710</v>
      </c>
      <c r="R1460">
        <v>2073</v>
      </c>
      <c r="S1460">
        <v>1.72E-2</v>
      </c>
      <c r="T1460" t="s">
        <v>5051</v>
      </c>
      <c r="U1460">
        <v>45606</v>
      </c>
      <c r="V1460" t="s">
        <v>5080</v>
      </c>
      <c r="W1460" t="s">
        <v>5094</v>
      </c>
      <c r="X1460">
        <v>11</v>
      </c>
      <c r="Y1460" t="s">
        <v>5082</v>
      </c>
      <c r="Z1460" t="s">
        <v>5070</v>
      </c>
    </row>
    <row r="1461" spans="1:26" x14ac:dyDescent="0.3">
      <c r="A1461" t="s">
        <v>1482</v>
      </c>
      <c r="B1461" t="s">
        <v>5027</v>
      </c>
      <c r="C1461" t="s">
        <v>5030</v>
      </c>
      <c r="D1461" t="s">
        <v>5034</v>
      </c>
      <c r="E1461" t="s">
        <v>5036</v>
      </c>
      <c r="F1461" t="s">
        <v>5045</v>
      </c>
      <c r="G1461">
        <v>-51.9253</v>
      </c>
      <c r="H1461">
        <v>-14.234999999999999</v>
      </c>
      <c r="I1461">
        <v>33273</v>
      </c>
      <c r="J1461">
        <v>215322</v>
      </c>
      <c r="K1461">
        <v>28299</v>
      </c>
      <c r="L1461">
        <v>11361</v>
      </c>
      <c r="M1461">
        <v>12130</v>
      </c>
      <c r="N1461">
        <v>0.15452955968770679</v>
      </c>
      <c r="O1461">
        <v>241353</v>
      </c>
      <c r="P1461">
        <v>191556</v>
      </c>
      <c r="Q1461">
        <v>0</v>
      </c>
      <c r="T1461" t="s">
        <v>5057</v>
      </c>
      <c r="U1461">
        <v>45385</v>
      </c>
      <c r="V1461" t="s">
        <v>5078</v>
      </c>
      <c r="W1461" t="s">
        <v>5079</v>
      </c>
      <c r="X1461">
        <v>10</v>
      </c>
      <c r="Y1461" t="s">
        <v>5082</v>
      </c>
      <c r="Z1461" t="s">
        <v>5070</v>
      </c>
    </row>
    <row r="1462" spans="1:26" x14ac:dyDescent="0.3">
      <c r="A1462" t="s">
        <v>1483</v>
      </c>
      <c r="B1462" t="s">
        <v>5025</v>
      </c>
      <c r="C1462" t="s">
        <v>5029</v>
      </c>
      <c r="D1462" t="s">
        <v>5034</v>
      </c>
      <c r="E1462" t="s">
        <v>5039</v>
      </c>
      <c r="F1462" t="s">
        <v>5044</v>
      </c>
      <c r="G1462">
        <v>78.962900000000005</v>
      </c>
      <c r="H1462">
        <v>20.593699999999998</v>
      </c>
      <c r="I1462">
        <v>37306</v>
      </c>
      <c r="J1462">
        <v>191420</v>
      </c>
      <c r="K1462">
        <v>39823</v>
      </c>
      <c r="L1462">
        <v>12320</v>
      </c>
      <c r="M1462">
        <v>4561</v>
      </c>
      <c r="N1462">
        <v>0.19489445174872519</v>
      </c>
      <c r="O1462">
        <v>245881</v>
      </c>
      <c r="P1462">
        <v>0</v>
      </c>
      <c r="Q1462">
        <v>0</v>
      </c>
      <c r="T1462" t="s">
        <v>5056</v>
      </c>
      <c r="U1462">
        <v>45657</v>
      </c>
      <c r="V1462" t="s">
        <v>5089</v>
      </c>
      <c r="W1462" t="s">
        <v>5081</v>
      </c>
      <c r="X1462">
        <v>16</v>
      </c>
      <c r="Y1462" t="s">
        <v>5077</v>
      </c>
      <c r="Z1462" t="s">
        <v>5070</v>
      </c>
    </row>
    <row r="1463" spans="1:26" x14ac:dyDescent="0.3">
      <c r="A1463" t="s">
        <v>1484</v>
      </c>
      <c r="B1463" t="s">
        <v>5026</v>
      </c>
      <c r="C1463" t="s">
        <v>5029</v>
      </c>
      <c r="D1463" t="s">
        <v>5032</v>
      </c>
      <c r="E1463" t="s">
        <v>5036</v>
      </c>
      <c r="F1463" t="s">
        <v>5048</v>
      </c>
      <c r="G1463">
        <v>10.451499999999999</v>
      </c>
      <c r="H1463">
        <v>51.165700000000001</v>
      </c>
      <c r="I1463">
        <v>9563</v>
      </c>
      <c r="J1463">
        <v>110531</v>
      </c>
      <c r="K1463">
        <v>23596</v>
      </c>
      <c r="L1463">
        <v>4738</v>
      </c>
      <c r="M1463">
        <v>5276</v>
      </c>
      <c r="N1463">
        <v>8.6525496944790226E-2</v>
      </c>
      <c r="O1463">
        <v>122461</v>
      </c>
      <c r="P1463">
        <v>97111</v>
      </c>
      <c r="Q1463">
        <v>0</v>
      </c>
      <c r="T1463" t="s">
        <v>5059</v>
      </c>
      <c r="U1463">
        <v>45562</v>
      </c>
      <c r="V1463" t="s">
        <v>5091</v>
      </c>
      <c r="W1463" t="s">
        <v>5096</v>
      </c>
      <c r="X1463">
        <v>9</v>
      </c>
      <c r="Y1463" t="s">
        <v>5082</v>
      </c>
      <c r="Z1463" t="s">
        <v>5069</v>
      </c>
    </row>
    <row r="1464" spans="1:26" x14ac:dyDescent="0.3">
      <c r="A1464" t="s">
        <v>1485</v>
      </c>
      <c r="B1464" t="s">
        <v>5025</v>
      </c>
      <c r="C1464" t="s">
        <v>5029</v>
      </c>
      <c r="D1464" t="s">
        <v>5034</v>
      </c>
      <c r="E1464" t="s">
        <v>5037</v>
      </c>
      <c r="F1464" t="s">
        <v>5044</v>
      </c>
      <c r="G1464">
        <v>78.962900000000005</v>
      </c>
      <c r="H1464">
        <v>20.593699999999998</v>
      </c>
      <c r="I1464">
        <v>83099</v>
      </c>
      <c r="J1464">
        <v>347845</v>
      </c>
      <c r="K1464">
        <v>78582</v>
      </c>
      <c r="L1464">
        <v>18230</v>
      </c>
      <c r="M1464">
        <v>15815</v>
      </c>
      <c r="N1464">
        <v>0.2388994957793753</v>
      </c>
      <c r="O1464">
        <v>398020</v>
      </c>
      <c r="P1464">
        <v>0</v>
      </c>
      <c r="Q1464">
        <v>0</v>
      </c>
      <c r="T1464" t="s">
        <v>5056</v>
      </c>
      <c r="U1464">
        <v>45778</v>
      </c>
      <c r="V1464" t="s">
        <v>5075</v>
      </c>
      <c r="W1464" t="s">
        <v>5087</v>
      </c>
      <c r="X1464">
        <v>17</v>
      </c>
      <c r="Y1464" t="s">
        <v>5077</v>
      </c>
      <c r="Z1464" t="s">
        <v>5071</v>
      </c>
    </row>
    <row r="1465" spans="1:26" x14ac:dyDescent="0.3">
      <c r="A1465" t="s">
        <v>1486</v>
      </c>
      <c r="B1465" t="s">
        <v>5023</v>
      </c>
      <c r="C1465" t="s">
        <v>5029</v>
      </c>
      <c r="D1465" t="s">
        <v>5034</v>
      </c>
      <c r="E1465" t="s">
        <v>5036</v>
      </c>
      <c r="F1465" t="s">
        <v>5044</v>
      </c>
      <c r="G1465">
        <v>78.962900000000005</v>
      </c>
      <c r="H1465">
        <v>20.593699999999998</v>
      </c>
      <c r="I1465">
        <v>46817</v>
      </c>
      <c r="J1465">
        <v>234790</v>
      </c>
      <c r="K1465">
        <v>45234</v>
      </c>
      <c r="L1465">
        <v>12400</v>
      </c>
      <c r="M1465">
        <v>13092</v>
      </c>
      <c r="N1465">
        <v>0.19940268593954349</v>
      </c>
      <c r="O1465">
        <v>281647</v>
      </c>
      <c r="P1465">
        <v>233100</v>
      </c>
      <c r="Q1465">
        <v>0</v>
      </c>
      <c r="R1465">
        <v>6477</v>
      </c>
      <c r="S1465">
        <v>2.3E-2</v>
      </c>
      <c r="T1465" t="s">
        <v>5056</v>
      </c>
      <c r="U1465">
        <v>45464</v>
      </c>
      <c r="V1465" t="s">
        <v>5091</v>
      </c>
      <c r="W1465" t="s">
        <v>5093</v>
      </c>
      <c r="X1465">
        <v>17</v>
      </c>
      <c r="Y1465" t="s">
        <v>5077</v>
      </c>
      <c r="Z1465" t="s">
        <v>5070</v>
      </c>
    </row>
    <row r="1466" spans="1:26" x14ac:dyDescent="0.3">
      <c r="A1466" t="s">
        <v>1487</v>
      </c>
      <c r="B1466" t="s">
        <v>5024</v>
      </c>
      <c r="C1466" t="s">
        <v>5029</v>
      </c>
      <c r="D1466" t="s">
        <v>5031</v>
      </c>
      <c r="E1466" t="s">
        <v>5036</v>
      </c>
      <c r="F1466" t="s">
        <v>5044</v>
      </c>
      <c r="G1466">
        <v>78.962900000000005</v>
      </c>
      <c r="H1466">
        <v>20.593699999999998</v>
      </c>
      <c r="I1466">
        <v>320706</v>
      </c>
      <c r="J1466">
        <v>3159299</v>
      </c>
      <c r="K1466">
        <v>714858</v>
      </c>
      <c r="L1466">
        <v>221364</v>
      </c>
      <c r="M1466">
        <v>115062</v>
      </c>
      <c r="N1466">
        <v>0.1015119827046687</v>
      </c>
      <c r="O1466">
        <v>3620610</v>
      </c>
      <c r="P1466">
        <v>3159299</v>
      </c>
      <c r="Q1466">
        <v>0</v>
      </c>
      <c r="T1466" t="s">
        <v>5052</v>
      </c>
      <c r="U1466">
        <v>45296</v>
      </c>
      <c r="V1466" t="s">
        <v>5091</v>
      </c>
      <c r="W1466" t="s">
        <v>5084</v>
      </c>
      <c r="X1466">
        <v>14</v>
      </c>
      <c r="Y1466" t="s">
        <v>5077</v>
      </c>
      <c r="Z1466" t="s">
        <v>5070</v>
      </c>
    </row>
    <row r="1467" spans="1:26" x14ac:dyDescent="0.3">
      <c r="A1467" t="s">
        <v>1488</v>
      </c>
      <c r="B1467" t="s">
        <v>5026</v>
      </c>
      <c r="C1467" t="s">
        <v>5029</v>
      </c>
      <c r="D1467" t="s">
        <v>5031</v>
      </c>
      <c r="E1467" t="s">
        <v>5036</v>
      </c>
      <c r="F1467" t="s">
        <v>5045</v>
      </c>
      <c r="G1467">
        <v>-51.9253</v>
      </c>
      <c r="H1467">
        <v>-14.234999999999999</v>
      </c>
      <c r="I1467">
        <v>61364</v>
      </c>
      <c r="J1467">
        <v>739195</v>
      </c>
      <c r="K1467">
        <v>99159</v>
      </c>
      <c r="L1467">
        <v>41558</v>
      </c>
      <c r="M1467">
        <v>38618</v>
      </c>
      <c r="N1467">
        <v>8.3014888309387747E-2</v>
      </c>
      <c r="O1467">
        <v>865372</v>
      </c>
      <c r="P1467">
        <v>649452</v>
      </c>
      <c r="Q1467">
        <v>0</v>
      </c>
      <c r="T1467" t="s">
        <v>5051</v>
      </c>
      <c r="U1467">
        <v>45505</v>
      </c>
      <c r="V1467" t="s">
        <v>5075</v>
      </c>
      <c r="W1467" t="s">
        <v>5095</v>
      </c>
      <c r="X1467">
        <v>8</v>
      </c>
      <c r="Y1467" t="s">
        <v>5082</v>
      </c>
      <c r="Z1467" t="s">
        <v>5069</v>
      </c>
    </row>
    <row r="1468" spans="1:26" x14ac:dyDescent="0.3">
      <c r="A1468" t="s">
        <v>1489</v>
      </c>
      <c r="B1468" t="s">
        <v>5025</v>
      </c>
      <c r="C1468" t="s">
        <v>5029</v>
      </c>
      <c r="D1468" t="s">
        <v>5032</v>
      </c>
      <c r="E1468" t="s">
        <v>5037</v>
      </c>
      <c r="F1468" t="s">
        <v>5045</v>
      </c>
      <c r="G1468">
        <v>-51.9253</v>
      </c>
      <c r="H1468">
        <v>-14.234999999999999</v>
      </c>
      <c r="I1468">
        <v>31653</v>
      </c>
      <c r="J1468">
        <v>431135</v>
      </c>
      <c r="K1468">
        <v>84645</v>
      </c>
      <c r="L1468">
        <v>18229</v>
      </c>
      <c r="M1468">
        <v>10507</v>
      </c>
      <c r="N1468">
        <v>7.3419664868557208E-2</v>
      </c>
      <c r="O1468">
        <v>542745</v>
      </c>
      <c r="P1468">
        <v>0</v>
      </c>
      <c r="Q1468">
        <v>0</v>
      </c>
      <c r="T1468" t="s">
        <v>5059</v>
      </c>
      <c r="U1468">
        <v>45410</v>
      </c>
      <c r="V1468" t="s">
        <v>5080</v>
      </c>
      <c r="W1468" t="s">
        <v>5079</v>
      </c>
      <c r="X1468">
        <v>13</v>
      </c>
      <c r="Y1468" t="s">
        <v>5077</v>
      </c>
      <c r="Z1468" t="s">
        <v>5069</v>
      </c>
    </row>
    <row r="1469" spans="1:26" x14ac:dyDescent="0.3">
      <c r="A1469" t="s">
        <v>1490</v>
      </c>
      <c r="B1469" t="s">
        <v>5023</v>
      </c>
      <c r="C1469" t="s">
        <v>5029</v>
      </c>
      <c r="D1469" t="s">
        <v>5034</v>
      </c>
      <c r="E1469" t="s">
        <v>5036</v>
      </c>
      <c r="F1469" t="s">
        <v>5045</v>
      </c>
      <c r="G1469">
        <v>-51.9253</v>
      </c>
      <c r="H1469">
        <v>-14.234999999999999</v>
      </c>
      <c r="I1469">
        <v>45945</v>
      </c>
      <c r="J1469">
        <v>222007</v>
      </c>
      <c r="K1469">
        <v>50676</v>
      </c>
      <c r="L1469">
        <v>10506</v>
      </c>
      <c r="M1469">
        <v>13081</v>
      </c>
      <c r="N1469">
        <v>0.2069563625341525</v>
      </c>
      <c r="O1469">
        <v>287709</v>
      </c>
      <c r="P1469">
        <v>220610</v>
      </c>
      <c r="Q1469">
        <v>0</v>
      </c>
      <c r="R1469">
        <v>5754</v>
      </c>
      <c r="S1469">
        <v>0.02</v>
      </c>
      <c r="T1469" t="s">
        <v>5056</v>
      </c>
      <c r="U1469">
        <v>45325</v>
      </c>
      <c r="V1469" t="s">
        <v>5088</v>
      </c>
      <c r="W1469" t="s">
        <v>5086</v>
      </c>
      <c r="X1469">
        <v>14</v>
      </c>
      <c r="Y1469" t="s">
        <v>5077</v>
      </c>
      <c r="Z1469" t="s">
        <v>5071</v>
      </c>
    </row>
    <row r="1470" spans="1:26" x14ac:dyDescent="0.3">
      <c r="A1470" t="s">
        <v>1491</v>
      </c>
      <c r="B1470" t="s">
        <v>5025</v>
      </c>
      <c r="C1470" t="s">
        <v>5029</v>
      </c>
      <c r="D1470" t="s">
        <v>5032</v>
      </c>
      <c r="E1470" t="s">
        <v>5037</v>
      </c>
      <c r="F1470" t="s">
        <v>5043</v>
      </c>
      <c r="G1470">
        <v>-3.4359999999999999</v>
      </c>
      <c r="H1470">
        <v>55.378100000000003</v>
      </c>
      <c r="I1470">
        <v>20865</v>
      </c>
      <c r="J1470">
        <v>401794</v>
      </c>
      <c r="K1470">
        <v>56348</v>
      </c>
      <c r="L1470">
        <v>12877</v>
      </c>
      <c r="M1470">
        <v>19367</v>
      </c>
      <c r="N1470">
        <v>5.1930138226781712E-2</v>
      </c>
      <c r="O1470">
        <v>478214</v>
      </c>
      <c r="P1470">
        <v>0</v>
      </c>
      <c r="Q1470">
        <v>0</v>
      </c>
      <c r="T1470" t="s">
        <v>5059</v>
      </c>
      <c r="U1470">
        <v>45430</v>
      </c>
      <c r="V1470" t="s">
        <v>5088</v>
      </c>
      <c r="W1470" t="s">
        <v>5087</v>
      </c>
      <c r="X1470">
        <v>18</v>
      </c>
      <c r="Y1470" t="s">
        <v>5092</v>
      </c>
      <c r="Z1470" t="s">
        <v>5069</v>
      </c>
    </row>
    <row r="1471" spans="1:26" x14ac:dyDescent="0.3">
      <c r="A1471" t="s">
        <v>1492</v>
      </c>
      <c r="B1471" t="s">
        <v>5025</v>
      </c>
      <c r="C1471" t="s">
        <v>5029</v>
      </c>
      <c r="D1471" t="s">
        <v>5031</v>
      </c>
      <c r="E1471" t="s">
        <v>5037</v>
      </c>
      <c r="F1471" t="s">
        <v>5044</v>
      </c>
      <c r="G1471">
        <v>78.962900000000005</v>
      </c>
      <c r="H1471">
        <v>20.593699999999998</v>
      </c>
      <c r="I1471">
        <v>59359</v>
      </c>
      <c r="J1471">
        <v>559906</v>
      </c>
      <c r="K1471">
        <v>58608</v>
      </c>
      <c r="L1471">
        <v>41158</v>
      </c>
      <c r="M1471">
        <v>14303</v>
      </c>
      <c r="N1471">
        <v>0.1060171545191966</v>
      </c>
      <c r="O1471">
        <v>630153</v>
      </c>
      <c r="P1471">
        <v>0</v>
      </c>
      <c r="Q1471">
        <v>0</v>
      </c>
      <c r="T1471" t="s">
        <v>5051</v>
      </c>
      <c r="U1471">
        <v>45397</v>
      </c>
      <c r="V1471" t="s">
        <v>5085</v>
      </c>
      <c r="W1471" t="s">
        <v>5079</v>
      </c>
      <c r="X1471">
        <v>17</v>
      </c>
      <c r="Y1471" t="s">
        <v>5077</v>
      </c>
      <c r="Z1471" t="s">
        <v>5070</v>
      </c>
    </row>
    <row r="1472" spans="1:26" x14ac:dyDescent="0.3">
      <c r="A1472" t="s">
        <v>1493</v>
      </c>
      <c r="B1472" t="s">
        <v>5023</v>
      </c>
      <c r="C1472" t="s">
        <v>5029</v>
      </c>
      <c r="D1472" t="s">
        <v>5034</v>
      </c>
      <c r="E1472" t="s">
        <v>5040</v>
      </c>
      <c r="F1472" t="s">
        <v>5050</v>
      </c>
      <c r="G1472">
        <v>-95.712900000000005</v>
      </c>
      <c r="H1472">
        <v>37.090200000000003</v>
      </c>
      <c r="I1472">
        <v>63353</v>
      </c>
      <c r="J1472">
        <v>384747</v>
      </c>
      <c r="K1472">
        <v>48613</v>
      </c>
      <c r="L1472">
        <v>30015</v>
      </c>
      <c r="M1472">
        <v>18362</v>
      </c>
      <c r="N1472">
        <v>0.1646633549373181</v>
      </c>
      <c r="O1472">
        <v>484886</v>
      </c>
      <c r="P1472">
        <v>0</v>
      </c>
      <c r="Q1472">
        <v>149408</v>
      </c>
      <c r="R1472">
        <v>9358</v>
      </c>
      <c r="S1472">
        <v>1.9300000000000001E-2</v>
      </c>
      <c r="T1472" t="s">
        <v>5056</v>
      </c>
      <c r="U1472">
        <v>45581</v>
      </c>
      <c r="V1472" t="s">
        <v>5078</v>
      </c>
      <c r="W1472" t="s">
        <v>5090</v>
      </c>
      <c r="X1472">
        <v>17</v>
      </c>
      <c r="Y1472" t="s">
        <v>5077</v>
      </c>
      <c r="Z1472" t="s">
        <v>5070</v>
      </c>
    </row>
    <row r="1473" spans="1:26" x14ac:dyDescent="0.3">
      <c r="A1473" t="s">
        <v>1494</v>
      </c>
      <c r="B1473" t="s">
        <v>5026</v>
      </c>
      <c r="C1473" t="s">
        <v>5030</v>
      </c>
      <c r="D1473" t="s">
        <v>5032</v>
      </c>
      <c r="E1473" t="s">
        <v>5036</v>
      </c>
      <c r="F1473" t="s">
        <v>5048</v>
      </c>
      <c r="G1473">
        <v>10.451499999999999</v>
      </c>
      <c r="H1473">
        <v>51.165700000000001</v>
      </c>
      <c r="I1473">
        <v>25542</v>
      </c>
      <c r="J1473">
        <v>266103</v>
      </c>
      <c r="K1473">
        <v>45795</v>
      </c>
      <c r="L1473">
        <v>15325</v>
      </c>
      <c r="M1473">
        <v>12046</v>
      </c>
      <c r="N1473">
        <v>9.5987957333268301E-2</v>
      </c>
      <c r="O1473">
        <v>306397</v>
      </c>
      <c r="P1473">
        <v>233796</v>
      </c>
      <c r="Q1473">
        <v>0</v>
      </c>
      <c r="T1473" t="s">
        <v>5059</v>
      </c>
      <c r="U1473">
        <v>45465</v>
      </c>
      <c r="V1473" t="s">
        <v>5088</v>
      </c>
      <c r="W1473" t="s">
        <v>5093</v>
      </c>
      <c r="X1473">
        <v>10</v>
      </c>
      <c r="Y1473" t="s">
        <v>5082</v>
      </c>
      <c r="Z1473" t="s">
        <v>5069</v>
      </c>
    </row>
    <row r="1474" spans="1:26" x14ac:dyDescent="0.3">
      <c r="A1474" t="s">
        <v>1495</v>
      </c>
      <c r="B1474" t="s">
        <v>5025</v>
      </c>
      <c r="C1474" t="s">
        <v>5029</v>
      </c>
      <c r="D1474" t="s">
        <v>5034</v>
      </c>
      <c r="E1474" t="s">
        <v>5037</v>
      </c>
      <c r="F1474" t="s">
        <v>5044</v>
      </c>
      <c r="G1474">
        <v>78.962900000000005</v>
      </c>
      <c r="H1474">
        <v>20.593699999999998</v>
      </c>
      <c r="I1474">
        <v>32786</v>
      </c>
      <c r="J1474">
        <v>177902</v>
      </c>
      <c r="K1474">
        <v>43105</v>
      </c>
      <c r="L1474">
        <v>6847</v>
      </c>
      <c r="M1474">
        <v>10429</v>
      </c>
      <c r="N1474">
        <v>0.18429359264898629</v>
      </c>
      <c r="O1474">
        <v>196220</v>
      </c>
      <c r="P1474">
        <v>0</v>
      </c>
      <c r="Q1474">
        <v>0</v>
      </c>
      <c r="T1474" t="s">
        <v>5056</v>
      </c>
      <c r="U1474">
        <v>45488</v>
      </c>
      <c r="V1474" t="s">
        <v>5085</v>
      </c>
      <c r="W1474" t="s">
        <v>5083</v>
      </c>
      <c r="X1474">
        <v>10</v>
      </c>
      <c r="Y1474" t="s">
        <v>5082</v>
      </c>
      <c r="Z1474" t="s">
        <v>5070</v>
      </c>
    </row>
    <row r="1475" spans="1:26" x14ac:dyDescent="0.3">
      <c r="A1475" t="s">
        <v>1496</v>
      </c>
      <c r="B1475" t="s">
        <v>5027</v>
      </c>
      <c r="C1475" t="s">
        <v>5029</v>
      </c>
      <c r="D1475" t="s">
        <v>5032</v>
      </c>
      <c r="E1475" t="s">
        <v>5036</v>
      </c>
      <c r="F1475" t="s">
        <v>5046</v>
      </c>
      <c r="G1475">
        <v>133.77510000000001</v>
      </c>
      <c r="H1475">
        <v>-25.2744</v>
      </c>
      <c r="I1475">
        <v>6694</v>
      </c>
      <c r="J1475">
        <v>84576</v>
      </c>
      <c r="K1475">
        <v>14155</v>
      </c>
      <c r="L1475">
        <v>4950</v>
      </c>
      <c r="M1475">
        <v>3165</v>
      </c>
      <c r="N1475">
        <v>7.9151043254697573E-2</v>
      </c>
      <c r="O1475">
        <v>100050</v>
      </c>
      <c r="P1475">
        <v>72266</v>
      </c>
      <c r="Q1475">
        <v>0</v>
      </c>
      <c r="T1475" t="s">
        <v>5061</v>
      </c>
      <c r="U1475">
        <v>45409</v>
      </c>
      <c r="V1475" t="s">
        <v>5088</v>
      </c>
      <c r="W1475" t="s">
        <v>5079</v>
      </c>
      <c r="X1475">
        <v>17</v>
      </c>
      <c r="Y1475" t="s">
        <v>5077</v>
      </c>
      <c r="Z1475" t="s">
        <v>5069</v>
      </c>
    </row>
    <row r="1476" spans="1:26" x14ac:dyDescent="0.3">
      <c r="A1476" t="s">
        <v>1497</v>
      </c>
      <c r="B1476" t="s">
        <v>5025</v>
      </c>
      <c r="C1476" t="s">
        <v>5029</v>
      </c>
      <c r="D1476" t="s">
        <v>5034</v>
      </c>
      <c r="E1476" t="s">
        <v>5039</v>
      </c>
      <c r="F1476" t="s">
        <v>5044</v>
      </c>
      <c r="G1476">
        <v>78.962900000000005</v>
      </c>
      <c r="H1476">
        <v>20.593699999999998</v>
      </c>
      <c r="I1476">
        <v>37144</v>
      </c>
      <c r="J1476">
        <v>226472</v>
      </c>
      <c r="K1476">
        <v>47538</v>
      </c>
      <c r="L1476">
        <v>14560</v>
      </c>
      <c r="M1476">
        <v>12077</v>
      </c>
      <c r="N1476">
        <v>0.1640157243864688</v>
      </c>
      <c r="O1476">
        <v>260440</v>
      </c>
      <c r="P1476">
        <v>0</v>
      </c>
      <c r="Q1476">
        <v>0</v>
      </c>
      <c r="T1476" t="s">
        <v>5056</v>
      </c>
      <c r="U1476">
        <v>45452</v>
      </c>
      <c r="V1476" t="s">
        <v>5080</v>
      </c>
      <c r="W1476" t="s">
        <v>5093</v>
      </c>
      <c r="X1476">
        <v>12</v>
      </c>
      <c r="Y1476" t="s">
        <v>5077</v>
      </c>
      <c r="Z1476" t="s">
        <v>5070</v>
      </c>
    </row>
    <row r="1477" spans="1:26" x14ac:dyDescent="0.3">
      <c r="A1477" t="s">
        <v>1498</v>
      </c>
      <c r="B1477" t="s">
        <v>5027</v>
      </c>
      <c r="C1477" t="s">
        <v>5029</v>
      </c>
      <c r="D1477" t="s">
        <v>5032</v>
      </c>
      <c r="E1477" t="s">
        <v>5036</v>
      </c>
      <c r="F1477" t="s">
        <v>5044</v>
      </c>
      <c r="G1477">
        <v>78.962900000000005</v>
      </c>
      <c r="H1477">
        <v>20.593699999999998</v>
      </c>
      <c r="I1477">
        <v>65616</v>
      </c>
      <c r="J1477">
        <v>778051</v>
      </c>
      <c r="K1477">
        <v>120956</v>
      </c>
      <c r="L1477">
        <v>42250</v>
      </c>
      <c r="M1477">
        <v>25326</v>
      </c>
      <c r="N1477">
        <v>8.4334922131309026E-2</v>
      </c>
      <c r="O1477">
        <v>877928</v>
      </c>
      <c r="P1477">
        <v>709712</v>
      </c>
      <c r="Q1477">
        <v>0</v>
      </c>
      <c r="T1477" t="s">
        <v>5061</v>
      </c>
      <c r="U1477">
        <v>45651</v>
      </c>
      <c r="V1477" t="s">
        <v>5078</v>
      </c>
      <c r="W1477" t="s">
        <v>5081</v>
      </c>
      <c r="X1477">
        <v>12</v>
      </c>
      <c r="Y1477" t="s">
        <v>5077</v>
      </c>
      <c r="Z1477" t="s">
        <v>5069</v>
      </c>
    </row>
    <row r="1478" spans="1:26" x14ac:dyDescent="0.3">
      <c r="A1478" t="s">
        <v>1499</v>
      </c>
      <c r="B1478" t="s">
        <v>5027</v>
      </c>
      <c r="C1478" t="s">
        <v>5030</v>
      </c>
      <c r="D1478" t="s">
        <v>5032</v>
      </c>
      <c r="E1478" t="s">
        <v>5036</v>
      </c>
      <c r="F1478" t="s">
        <v>5045</v>
      </c>
      <c r="G1478">
        <v>-51.9253</v>
      </c>
      <c r="H1478">
        <v>-14.234999999999999</v>
      </c>
      <c r="I1478">
        <v>311851</v>
      </c>
      <c r="J1478">
        <v>3340509</v>
      </c>
      <c r="K1478">
        <v>441181</v>
      </c>
      <c r="L1478">
        <v>117838</v>
      </c>
      <c r="M1478">
        <v>158082</v>
      </c>
      <c r="N1478">
        <v>9.3354417765873721E-2</v>
      </c>
      <c r="O1478">
        <v>4115993</v>
      </c>
      <c r="P1478">
        <v>3340509</v>
      </c>
      <c r="Q1478">
        <v>0</v>
      </c>
      <c r="T1478" t="s">
        <v>5061</v>
      </c>
      <c r="U1478">
        <v>45710</v>
      </c>
      <c r="V1478" t="s">
        <v>5088</v>
      </c>
      <c r="W1478" t="s">
        <v>5086</v>
      </c>
      <c r="X1478">
        <v>17</v>
      </c>
      <c r="Y1478" t="s">
        <v>5077</v>
      </c>
      <c r="Z1478" t="s">
        <v>5069</v>
      </c>
    </row>
    <row r="1479" spans="1:26" x14ac:dyDescent="0.3">
      <c r="A1479" t="s">
        <v>1500</v>
      </c>
      <c r="B1479" t="s">
        <v>5027</v>
      </c>
      <c r="C1479" t="s">
        <v>5029</v>
      </c>
      <c r="D1479" t="s">
        <v>5031</v>
      </c>
      <c r="E1479" t="s">
        <v>5036</v>
      </c>
      <c r="F1479" t="s">
        <v>5049</v>
      </c>
      <c r="G1479">
        <v>-106.3468</v>
      </c>
      <c r="H1479">
        <v>56.130400000000002</v>
      </c>
      <c r="I1479">
        <v>45494</v>
      </c>
      <c r="J1479">
        <v>465665</v>
      </c>
      <c r="K1479">
        <v>87488</v>
      </c>
      <c r="L1479">
        <v>36696</v>
      </c>
      <c r="M1479">
        <v>19228</v>
      </c>
      <c r="N1479">
        <v>9.7698581178241636E-2</v>
      </c>
      <c r="O1479">
        <v>596546</v>
      </c>
      <c r="P1479">
        <v>400370</v>
      </c>
      <c r="Q1479">
        <v>0</v>
      </c>
      <c r="T1479" t="s">
        <v>5052</v>
      </c>
      <c r="U1479">
        <v>45433</v>
      </c>
      <c r="V1479" t="s">
        <v>5089</v>
      </c>
      <c r="W1479" t="s">
        <v>5087</v>
      </c>
      <c r="X1479">
        <v>11</v>
      </c>
      <c r="Y1479" t="s">
        <v>5082</v>
      </c>
      <c r="Z1479" t="s">
        <v>5069</v>
      </c>
    </row>
    <row r="1480" spans="1:26" x14ac:dyDescent="0.3">
      <c r="A1480" t="s">
        <v>1501</v>
      </c>
      <c r="B1480" t="s">
        <v>5025</v>
      </c>
      <c r="C1480" t="s">
        <v>5029</v>
      </c>
      <c r="D1480" t="s">
        <v>5034</v>
      </c>
      <c r="E1480" t="s">
        <v>5039</v>
      </c>
      <c r="F1480" t="s">
        <v>5050</v>
      </c>
      <c r="G1480">
        <v>-95.712900000000005</v>
      </c>
      <c r="H1480">
        <v>37.090200000000003</v>
      </c>
      <c r="I1480">
        <v>159094</v>
      </c>
      <c r="J1480">
        <v>719696</v>
      </c>
      <c r="K1480">
        <v>80933</v>
      </c>
      <c r="L1480">
        <v>28465</v>
      </c>
      <c r="M1480">
        <v>27082</v>
      </c>
      <c r="N1480">
        <v>0.22105771792284501</v>
      </c>
      <c r="O1480">
        <v>875835</v>
      </c>
      <c r="P1480">
        <v>0</v>
      </c>
      <c r="Q1480">
        <v>0</v>
      </c>
      <c r="T1480" t="s">
        <v>5056</v>
      </c>
      <c r="U1480">
        <v>45383</v>
      </c>
      <c r="V1480" t="s">
        <v>5085</v>
      </c>
      <c r="W1480" t="s">
        <v>5079</v>
      </c>
      <c r="X1480">
        <v>15</v>
      </c>
      <c r="Y1480" t="s">
        <v>5077</v>
      </c>
      <c r="Z1480" t="s">
        <v>5071</v>
      </c>
    </row>
    <row r="1481" spans="1:26" x14ac:dyDescent="0.3">
      <c r="A1481" t="s">
        <v>1502</v>
      </c>
      <c r="B1481" t="s">
        <v>5024</v>
      </c>
      <c r="C1481" t="s">
        <v>5029</v>
      </c>
      <c r="D1481" t="s">
        <v>5034</v>
      </c>
      <c r="E1481" t="s">
        <v>5039</v>
      </c>
      <c r="F1481" t="s">
        <v>5048</v>
      </c>
      <c r="G1481">
        <v>10.451499999999999</v>
      </c>
      <c r="H1481">
        <v>51.165700000000001</v>
      </c>
      <c r="I1481">
        <v>45238</v>
      </c>
      <c r="J1481">
        <v>198482</v>
      </c>
      <c r="K1481">
        <v>43700</v>
      </c>
      <c r="L1481">
        <v>11952</v>
      </c>
      <c r="M1481">
        <v>5545</v>
      </c>
      <c r="N1481">
        <v>0.22792145916721371</v>
      </c>
      <c r="O1481">
        <v>237973</v>
      </c>
      <c r="P1481">
        <v>0</v>
      </c>
      <c r="Q1481">
        <v>0</v>
      </c>
      <c r="T1481" t="s">
        <v>5056</v>
      </c>
      <c r="U1481">
        <v>45496</v>
      </c>
      <c r="V1481" t="s">
        <v>5089</v>
      </c>
      <c r="W1481" t="s">
        <v>5083</v>
      </c>
      <c r="X1481">
        <v>14</v>
      </c>
      <c r="Y1481" t="s">
        <v>5077</v>
      </c>
      <c r="Z1481" t="s">
        <v>5071</v>
      </c>
    </row>
    <row r="1482" spans="1:26" x14ac:dyDescent="0.3">
      <c r="A1482" t="s">
        <v>1503</v>
      </c>
      <c r="B1482" t="s">
        <v>5027</v>
      </c>
      <c r="C1482" t="s">
        <v>5029</v>
      </c>
      <c r="D1482" t="s">
        <v>5034</v>
      </c>
      <c r="E1482" t="s">
        <v>5036</v>
      </c>
      <c r="F1482" t="s">
        <v>5050</v>
      </c>
      <c r="G1482">
        <v>-95.712900000000005</v>
      </c>
      <c r="H1482">
        <v>37.090200000000003</v>
      </c>
      <c r="I1482">
        <v>51544</v>
      </c>
      <c r="J1482">
        <v>237348</v>
      </c>
      <c r="K1482">
        <v>50162</v>
      </c>
      <c r="L1482">
        <v>16263</v>
      </c>
      <c r="M1482">
        <v>9490</v>
      </c>
      <c r="N1482">
        <v>0.2171679379428853</v>
      </c>
      <c r="O1482">
        <v>275571</v>
      </c>
      <c r="P1482">
        <v>230248</v>
      </c>
      <c r="Q1482">
        <v>0</v>
      </c>
      <c r="T1482" t="s">
        <v>5057</v>
      </c>
      <c r="U1482">
        <v>45659</v>
      </c>
      <c r="V1482" t="s">
        <v>5075</v>
      </c>
      <c r="W1482" t="s">
        <v>5084</v>
      </c>
      <c r="X1482">
        <v>15</v>
      </c>
      <c r="Y1482" t="s">
        <v>5077</v>
      </c>
      <c r="Z1482" t="s">
        <v>5071</v>
      </c>
    </row>
    <row r="1483" spans="1:26" x14ac:dyDescent="0.3">
      <c r="A1483" t="s">
        <v>1504</v>
      </c>
      <c r="B1483" t="s">
        <v>5024</v>
      </c>
      <c r="C1483" t="s">
        <v>5029</v>
      </c>
      <c r="D1483" t="s">
        <v>5034</v>
      </c>
      <c r="E1483" t="s">
        <v>5040</v>
      </c>
      <c r="F1483" t="s">
        <v>5046</v>
      </c>
      <c r="G1483">
        <v>133.77510000000001</v>
      </c>
      <c r="H1483">
        <v>-25.2744</v>
      </c>
      <c r="I1483">
        <v>20601</v>
      </c>
      <c r="J1483">
        <v>90985</v>
      </c>
      <c r="K1483">
        <v>19076</v>
      </c>
      <c r="L1483">
        <v>3831</v>
      </c>
      <c r="M1483">
        <v>2444</v>
      </c>
      <c r="N1483">
        <v>0.22643172249416979</v>
      </c>
      <c r="O1483">
        <v>109724</v>
      </c>
      <c r="P1483">
        <v>0</v>
      </c>
      <c r="Q1483">
        <v>215994</v>
      </c>
      <c r="T1483" t="s">
        <v>5056</v>
      </c>
      <c r="U1483">
        <v>45497</v>
      </c>
      <c r="V1483" t="s">
        <v>5078</v>
      </c>
      <c r="W1483" t="s">
        <v>5083</v>
      </c>
      <c r="X1483">
        <v>17</v>
      </c>
      <c r="Y1483" t="s">
        <v>5077</v>
      </c>
      <c r="Z1483" t="s">
        <v>5071</v>
      </c>
    </row>
    <row r="1484" spans="1:26" x14ac:dyDescent="0.3">
      <c r="A1484" t="s">
        <v>1505</v>
      </c>
      <c r="B1484" t="s">
        <v>5025</v>
      </c>
      <c r="C1484" t="s">
        <v>5029</v>
      </c>
      <c r="D1484" t="s">
        <v>5032</v>
      </c>
      <c r="E1484" t="s">
        <v>5039</v>
      </c>
      <c r="F1484" t="s">
        <v>5045</v>
      </c>
      <c r="G1484">
        <v>-51.9253</v>
      </c>
      <c r="H1484">
        <v>-14.234999999999999</v>
      </c>
      <c r="I1484">
        <v>21433</v>
      </c>
      <c r="J1484">
        <v>367069</v>
      </c>
      <c r="K1484">
        <v>71334</v>
      </c>
      <c r="L1484">
        <v>13176</v>
      </c>
      <c r="M1484">
        <v>16957</v>
      </c>
      <c r="N1484">
        <v>5.8390925161523388E-2</v>
      </c>
      <c r="O1484">
        <v>424573</v>
      </c>
      <c r="P1484">
        <v>0</v>
      </c>
      <c r="Q1484">
        <v>0</v>
      </c>
      <c r="T1484" t="s">
        <v>5059</v>
      </c>
      <c r="U1484">
        <v>45521</v>
      </c>
      <c r="V1484" t="s">
        <v>5088</v>
      </c>
      <c r="W1484" t="s">
        <v>5095</v>
      </c>
      <c r="X1484">
        <v>15</v>
      </c>
      <c r="Y1484" t="s">
        <v>5077</v>
      </c>
      <c r="Z1484" t="s">
        <v>5069</v>
      </c>
    </row>
    <row r="1485" spans="1:26" x14ac:dyDescent="0.3">
      <c r="A1485" t="s">
        <v>1506</v>
      </c>
      <c r="B1485" t="s">
        <v>5026</v>
      </c>
      <c r="C1485" t="s">
        <v>5029</v>
      </c>
      <c r="D1485" t="s">
        <v>5032</v>
      </c>
      <c r="E1485" t="s">
        <v>5036</v>
      </c>
      <c r="F1485" t="s">
        <v>5048</v>
      </c>
      <c r="G1485">
        <v>10.451499999999999</v>
      </c>
      <c r="H1485">
        <v>51.165700000000001</v>
      </c>
      <c r="I1485">
        <v>59924</v>
      </c>
      <c r="J1485">
        <v>647525</v>
      </c>
      <c r="K1485">
        <v>123862</v>
      </c>
      <c r="L1485">
        <v>50860</v>
      </c>
      <c r="M1485">
        <v>22627</v>
      </c>
      <c r="N1485">
        <v>9.2543440020840376E-2</v>
      </c>
      <c r="O1485">
        <v>800530</v>
      </c>
      <c r="P1485">
        <v>568911</v>
      </c>
      <c r="Q1485">
        <v>0</v>
      </c>
      <c r="T1485" t="s">
        <v>5059</v>
      </c>
      <c r="U1485">
        <v>45525</v>
      </c>
      <c r="V1485" t="s">
        <v>5078</v>
      </c>
      <c r="W1485" t="s">
        <v>5095</v>
      </c>
      <c r="X1485">
        <v>10</v>
      </c>
      <c r="Y1485" t="s">
        <v>5082</v>
      </c>
      <c r="Z1485" t="s">
        <v>5069</v>
      </c>
    </row>
    <row r="1486" spans="1:26" x14ac:dyDescent="0.3">
      <c r="A1486" t="s">
        <v>1507</v>
      </c>
      <c r="B1486" t="s">
        <v>5023</v>
      </c>
      <c r="C1486" t="s">
        <v>5029</v>
      </c>
      <c r="D1486" t="s">
        <v>5031</v>
      </c>
      <c r="E1486" t="s">
        <v>5036</v>
      </c>
      <c r="F1486" t="s">
        <v>5045</v>
      </c>
      <c r="G1486">
        <v>-51.9253</v>
      </c>
      <c r="H1486">
        <v>-14.234999999999999</v>
      </c>
      <c r="I1486">
        <v>34113</v>
      </c>
      <c r="J1486">
        <v>358824</v>
      </c>
      <c r="K1486">
        <v>39302</v>
      </c>
      <c r="L1486">
        <v>17873</v>
      </c>
      <c r="M1486">
        <v>21010</v>
      </c>
      <c r="N1486">
        <v>9.5070625623782823E-2</v>
      </c>
      <c r="O1486">
        <v>433386</v>
      </c>
      <c r="P1486">
        <v>321796</v>
      </c>
      <c r="Q1486">
        <v>0</v>
      </c>
      <c r="R1486">
        <v>9187</v>
      </c>
      <c r="S1486">
        <v>2.12E-2</v>
      </c>
      <c r="T1486" t="s">
        <v>5051</v>
      </c>
      <c r="U1486">
        <v>45557</v>
      </c>
      <c r="V1486" t="s">
        <v>5080</v>
      </c>
      <c r="W1486" t="s">
        <v>5096</v>
      </c>
      <c r="X1486">
        <v>16</v>
      </c>
      <c r="Y1486" t="s">
        <v>5077</v>
      </c>
      <c r="Z1486" t="s">
        <v>5069</v>
      </c>
    </row>
    <row r="1487" spans="1:26" x14ac:dyDescent="0.3">
      <c r="A1487" t="s">
        <v>1508</v>
      </c>
      <c r="B1487" t="s">
        <v>5023</v>
      </c>
      <c r="C1487" t="s">
        <v>5029</v>
      </c>
      <c r="D1487" t="s">
        <v>5034</v>
      </c>
      <c r="E1487" t="s">
        <v>5036</v>
      </c>
      <c r="F1487" t="s">
        <v>5048</v>
      </c>
      <c r="G1487">
        <v>10.451499999999999</v>
      </c>
      <c r="H1487">
        <v>51.165700000000001</v>
      </c>
      <c r="I1487">
        <v>331647</v>
      </c>
      <c r="J1487">
        <v>1511144</v>
      </c>
      <c r="K1487">
        <v>310584</v>
      </c>
      <c r="L1487">
        <v>94057</v>
      </c>
      <c r="M1487">
        <v>52825</v>
      </c>
      <c r="N1487">
        <v>0.21946800407861849</v>
      </c>
      <c r="O1487">
        <v>1949660</v>
      </c>
      <c r="P1487">
        <v>1511144</v>
      </c>
      <c r="Q1487">
        <v>0</v>
      </c>
      <c r="R1487">
        <v>30414</v>
      </c>
      <c r="S1487">
        <v>1.5599999999999999E-2</v>
      </c>
      <c r="T1487" t="s">
        <v>5057</v>
      </c>
      <c r="U1487">
        <v>45734</v>
      </c>
      <c r="V1487" t="s">
        <v>5089</v>
      </c>
      <c r="W1487" t="s">
        <v>5076</v>
      </c>
      <c r="X1487">
        <v>11</v>
      </c>
      <c r="Y1487" t="s">
        <v>5082</v>
      </c>
      <c r="Z1487" t="s">
        <v>5071</v>
      </c>
    </row>
    <row r="1488" spans="1:26" x14ac:dyDescent="0.3">
      <c r="A1488" t="s">
        <v>1509</v>
      </c>
      <c r="B1488" t="s">
        <v>5027</v>
      </c>
      <c r="C1488" t="s">
        <v>5029</v>
      </c>
      <c r="D1488" t="s">
        <v>5031</v>
      </c>
      <c r="E1488" t="s">
        <v>5036</v>
      </c>
      <c r="F1488" t="s">
        <v>5050</v>
      </c>
      <c r="G1488">
        <v>-95.712900000000005</v>
      </c>
      <c r="H1488">
        <v>37.090200000000003</v>
      </c>
      <c r="I1488">
        <v>202873</v>
      </c>
      <c r="J1488">
        <v>1726920</v>
      </c>
      <c r="K1488">
        <v>178443</v>
      </c>
      <c r="L1488">
        <v>78032</v>
      </c>
      <c r="M1488">
        <v>98162</v>
      </c>
      <c r="N1488">
        <v>0.11747732569199371</v>
      </c>
      <c r="O1488">
        <v>2010457</v>
      </c>
      <c r="P1488">
        <v>1726920</v>
      </c>
      <c r="Q1488">
        <v>0</v>
      </c>
      <c r="T1488" t="s">
        <v>5052</v>
      </c>
      <c r="U1488">
        <v>45345</v>
      </c>
      <c r="V1488" t="s">
        <v>5091</v>
      </c>
      <c r="W1488" t="s">
        <v>5086</v>
      </c>
      <c r="X1488">
        <v>16</v>
      </c>
      <c r="Y1488" t="s">
        <v>5077</v>
      </c>
      <c r="Z1488" t="s">
        <v>5070</v>
      </c>
    </row>
    <row r="1489" spans="1:26" x14ac:dyDescent="0.3">
      <c r="A1489" t="s">
        <v>1510</v>
      </c>
      <c r="B1489" t="s">
        <v>5027</v>
      </c>
      <c r="C1489" t="s">
        <v>5029</v>
      </c>
      <c r="D1489" t="s">
        <v>5034</v>
      </c>
      <c r="E1489" t="s">
        <v>5036</v>
      </c>
      <c r="F1489" t="s">
        <v>5050</v>
      </c>
      <c r="G1489">
        <v>-95.712900000000005</v>
      </c>
      <c r="H1489">
        <v>37.090200000000003</v>
      </c>
      <c r="I1489">
        <v>68059</v>
      </c>
      <c r="J1489">
        <v>272776</v>
      </c>
      <c r="K1489">
        <v>60984</v>
      </c>
      <c r="L1489">
        <v>9590</v>
      </c>
      <c r="M1489">
        <v>15744</v>
      </c>
      <c r="N1489">
        <v>0.24950615653357441</v>
      </c>
      <c r="O1489">
        <v>343428</v>
      </c>
      <c r="P1489">
        <v>251526</v>
      </c>
      <c r="Q1489">
        <v>0</v>
      </c>
      <c r="T1489" t="s">
        <v>5057</v>
      </c>
      <c r="U1489">
        <v>45450</v>
      </c>
      <c r="V1489" t="s">
        <v>5091</v>
      </c>
      <c r="W1489" t="s">
        <v>5093</v>
      </c>
      <c r="X1489">
        <v>16</v>
      </c>
      <c r="Y1489" t="s">
        <v>5077</v>
      </c>
      <c r="Z1489" t="s">
        <v>5071</v>
      </c>
    </row>
    <row r="1490" spans="1:26" x14ac:dyDescent="0.3">
      <c r="A1490" t="s">
        <v>1511</v>
      </c>
      <c r="B1490" t="s">
        <v>5024</v>
      </c>
      <c r="C1490" t="s">
        <v>5029</v>
      </c>
      <c r="D1490" t="s">
        <v>5032</v>
      </c>
      <c r="E1490" t="s">
        <v>5036</v>
      </c>
      <c r="F1490" t="s">
        <v>5049</v>
      </c>
      <c r="G1490">
        <v>-106.3468</v>
      </c>
      <c r="H1490">
        <v>56.130400000000002</v>
      </c>
      <c r="I1490">
        <v>59244</v>
      </c>
      <c r="J1490">
        <v>763268</v>
      </c>
      <c r="K1490">
        <v>97078</v>
      </c>
      <c r="L1490">
        <v>50070</v>
      </c>
      <c r="M1490">
        <v>27018</v>
      </c>
      <c r="N1490">
        <v>7.7620050801993135E-2</v>
      </c>
      <c r="O1490">
        <v>901006</v>
      </c>
      <c r="P1490">
        <v>763268</v>
      </c>
      <c r="Q1490">
        <v>0</v>
      </c>
      <c r="T1490" t="s">
        <v>5061</v>
      </c>
      <c r="U1490">
        <v>45316</v>
      </c>
      <c r="V1490" t="s">
        <v>5075</v>
      </c>
      <c r="W1490" t="s">
        <v>5084</v>
      </c>
      <c r="X1490">
        <v>12</v>
      </c>
      <c r="Y1490" t="s">
        <v>5077</v>
      </c>
      <c r="Z1490" t="s">
        <v>5069</v>
      </c>
    </row>
    <row r="1491" spans="1:26" x14ac:dyDescent="0.3">
      <c r="A1491" t="s">
        <v>1512</v>
      </c>
      <c r="B1491" t="s">
        <v>5023</v>
      </c>
      <c r="C1491" t="s">
        <v>5029</v>
      </c>
      <c r="D1491" t="s">
        <v>5034</v>
      </c>
      <c r="E1491" t="s">
        <v>5040</v>
      </c>
      <c r="F1491" t="s">
        <v>5045</v>
      </c>
      <c r="G1491">
        <v>-51.9253</v>
      </c>
      <c r="H1491">
        <v>-14.234999999999999</v>
      </c>
      <c r="I1491">
        <v>50337</v>
      </c>
      <c r="J1491">
        <v>228389</v>
      </c>
      <c r="K1491">
        <v>39315</v>
      </c>
      <c r="L1491">
        <v>11148</v>
      </c>
      <c r="M1491">
        <v>7885</v>
      </c>
      <c r="N1491">
        <v>0.22040318828761721</v>
      </c>
      <c r="O1491">
        <v>253615</v>
      </c>
      <c r="P1491">
        <v>0</v>
      </c>
      <c r="Q1491">
        <v>221384</v>
      </c>
      <c r="R1491">
        <v>4286</v>
      </c>
      <c r="S1491">
        <v>1.6899999999999998E-2</v>
      </c>
      <c r="T1491" t="s">
        <v>5056</v>
      </c>
      <c r="U1491">
        <v>45706</v>
      </c>
      <c r="V1491" t="s">
        <v>5089</v>
      </c>
      <c r="W1491" t="s">
        <v>5086</v>
      </c>
      <c r="X1491">
        <v>17</v>
      </c>
      <c r="Y1491" t="s">
        <v>5077</v>
      </c>
      <c r="Z1491" t="s">
        <v>5071</v>
      </c>
    </row>
    <row r="1492" spans="1:26" x14ac:dyDescent="0.3">
      <c r="A1492" t="s">
        <v>1513</v>
      </c>
      <c r="B1492" t="s">
        <v>5025</v>
      </c>
      <c r="C1492" t="s">
        <v>5029</v>
      </c>
      <c r="D1492" t="s">
        <v>5032</v>
      </c>
      <c r="E1492" t="s">
        <v>5036</v>
      </c>
      <c r="F1492" t="s">
        <v>5050</v>
      </c>
      <c r="G1492">
        <v>-95.712900000000005</v>
      </c>
      <c r="H1492">
        <v>37.090200000000003</v>
      </c>
      <c r="I1492">
        <v>123611</v>
      </c>
      <c r="J1492">
        <v>1237606</v>
      </c>
      <c r="K1492">
        <v>204739</v>
      </c>
      <c r="L1492">
        <v>49182</v>
      </c>
      <c r="M1492">
        <v>65149</v>
      </c>
      <c r="N1492">
        <v>9.9879785836124127E-2</v>
      </c>
      <c r="O1492">
        <v>1560017</v>
      </c>
      <c r="P1492">
        <v>1237606</v>
      </c>
      <c r="Q1492">
        <v>0</v>
      </c>
      <c r="T1492" t="s">
        <v>5061</v>
      </c>
      <c r="U1492">
        <v>45671</v>
      </c>
      <c r="V1492" t="s">
        <v>5089</v>
      </c>
      <c r="W1492" t="s">
        <v>5084</v>
      </c>
      <c r="X1492">
        <v>12</v>
      </c>
      <c r="Y1492" t="s">
        <v>5077</v>
      </c>
      <c r="Z1492" t="s">
        <v>5069</v>
      </c>
    </row>
    <row r="1493" spans="1:26" x14ac:dyDescent="0.3">
      <c r="A1493" t="s">
        <v>1514</v>
      </c>
      <c r="B1493" t="s">
        <v>5024</v>
      </c>
      <c r="C1493" t="s">
        <v>5029</v>
      </c>
      <c r="D1493" t="s">
        <v>5034</v>
      </c>
      <c r="E1493" t="s">
        <v>5039</v>
      </c>
      <c r="F1493" t="s">
        <v>5050</v>
      </c>
      <c r="G1493">
        <v>-95.712900000000005</v>
      </c>
      <c r="H1493">
        <v>37.090200000000003</v>
      </c>
      <c r="I1493">
        <v>14112</v>
      </c>
      <c r="J1493">
        <v>60032</v>
      </c>
      <c r="K1493">
        <v>11749</v>
      </c>
      <c r="L1493">
        <v>2665</v>
      </c>
      <c r="M1493">
        <v>1767</v>
      </c>
      <c r="N1493">
        <v>0.23507497706730679</v>
      </c>
      <c r="O1493">
        <v>74806</v>
      </c>
      <c r="P1493">
        <v>0</v>
      </c>
      <c r="Q1493">
        <v>0</v>
      </c>
      <c r="T1493" t="s">
        <v>5056</v>
      </c>
      <c r="U1493">
        <v>45342</v>
      </c>
      <c r="V1493" t="s">
        <v>5089</v>
      </c>
      <c r="W1493" t="s">
        <v>5086</v>
      </c>
      <c r="X1493">
        <v>10</v>
      </c>
      <c r="Y1493" t="s">
        <v>5082</v>
      </c>
      <c r="Z1493" t="s">
        <v>5071</v>
      </c>
    </row>
    <row r="1494" spans="1:26" x14ac:dyDescent="0.3">
      <c r="A1494" t="s">
        <v>1515</v>
      </c>
      <c r="B1494" t="s">
        <v>5024</v>
      </c>
      <c r="C1494" t="s">
        <v>5030</v>
      </c>
      <c r="D1494" t="s">
        <v>5034</v>
      </c>
      <c r="E1494" t="s">
        <v>5039</v>
      </c>
      <c r="F1494" t="s">
        <v>5049</v>
      </c>
      <c r="G1494">
        <v>-106.3468</v>
      </c>
      <c r="H1494">
        <v>56.130400000000002</v>
      </c>
      <c r="I1494">
        <v>45061</v>
      </c>
      <c r="J1494">
        <v>237173</v>
      </c>
      <c r="K1494">
        <v>25151</v>
      </c>
      <c r="L1494">
        <v>8239</v>
      </c>
      <c r="M1494">
        <v>4807</v>
      </c>
      <c r="N1494">
        <v>0.18999572031665871</v>
      </c>
      <c r="O1494">
        <v>268145</v>
      </c>
      <c r="P1494">
        <v>0</v>
      </c>
      <c r="Q1494">
        <v>0</v>
      </c>
      <c r="T1494" t="s">
        <v>5056</v>
      </c>
      <c r="U1494">
        <v>45368</v>
      </c>
      <c r="V1494" t="s">
        <v>5080</v>
      </c>
      <c r="W1494" t="s">
        <v>5076</v>
      </c>
      <c r="X1494">
        <v>11</v>
      </c>
      <c r="Y1494" t="s">
        <v>5082</v>
      </c>
      <c r="Z1494" t="s">
        <v>5070</v>
      </c>
    </row>
    <row r="1495" spans="1:26" x14ac:dyDescent="0.3">
      <c r="A1495" t="s">
        <v>1516</v>
      </c>
      <c r="B1495" t="s">
        <v>5024</v>
      </c>
      <c r="C1495" t="s">
        <v>5029</v>
      </c>
      <c r="D1495" t="s">
        <v>5034</v>
      </c>
      <c r="E1495" t="s">
        <v>5039</v>
      </c>
      <c r="F1495" t="s">
        <v>5048</v>
      </c>
      <c r="G1495">
        <v>10.451499999999999</v>
      </c>
      <c r="H1495">
        <v>51.165700000000001</v>
      </c>
      <c r="I1495">
        <v>41229</v>
      </c>
      <c r="J1495">
        <v>173395</v>
      </c>
      <c r="K1495">
        <v>23607</v>
      </c>
      <c r="L1495">
        <v>13317</v>
      </c>
      <c r="M1495">
        <v>7075</v>
      </c>
      <c r="N1495">
        <v>0.23777914372355641</v>
      </c>
      <c r="O1495">
        <v>203386</v>
      </c>
      <c r="P1495">
        <v>0</v>
      </c>
      <c r="Q1495">
        <v>0</v>
      </c>
      <c r="T1495" t="s">
        <v>5056</v>
      </c>
      <c r="U1495">
        <v>45445</v>
      </c>
      <c r="V1495" t="s">
        <v>5080</v>
      </c>
      <c r="W1495" t="s">
        <v>5093</v>
      </c>
      <c r="X1495">
        <v>17</v>
      </c>
      <c r="Y1495" t="s">
        <v>5077</v>
      </c>
      <c r="Z1495" t="s">
        <v>5071</v>
      </c>
    </row>
    <row r="1496" spans="1:26" x14ac:dyDescent="0.3">
      <c r="A1496" t="s">
        <v>1517</v>
      </c>
      <c r="B1496" t="s">
        <v>5023</v>
      </c>
      <c r="C1496" t="s">
        <v>5029</v>
      </c>
      <c r="D1496" t="s">
        <v>5031</v>
      </c>
      <c r="E1496" t="s">
        <v>5036</v>
      </c>
      <c r="F1496" t="s">
        <v>5045</v>
      </c>
      <c r="G1496">
        <v>-51.9253</v>
      </c>
      <c r="H1496">
        <v>-14.234999999999999</v>
      </c>
      <c r="I1496">
        <v>58973</v>
      </c>
      <c r="J1496">
        <v>407746</v>
      </c>
      <c r="K1496">
        <v>94192</v>
      </c>
      <c r="L1496">
        <v>20285</v>
      </c>
      <c r="M1496">
        <v>13618</v>
      </c>
      <c r="N1496">
        <v>0.14463251940504099</v>
      </c>
      <c r="O1496">
        <v>465424</v>
      </c>
      <c r="P1496">
        <v>357593</v>
      </c>
      <c r="Q1496">
        <v>0</v>
      </c>
      <c r="R1496">
        <v>9401</v>
      </c>
      <c r="S1496">
        <v>2.0199999999999999E-2</v>
      </c>
      <c r="T1496" t="s">
        <v>5051</v>
      </c>
      <c r="U1496">
        <v>45403</v>
      </c>
      <c r="V1496" t="s">
        <v>5080</v>
      </c>
      <c r="W1496" t="s">
        <v>5079</v>
      </c>
      <c r="X1496">
        <v>11</v>
      </c>
      <c r="Y1496" t="s">
        <v>5082</v>
      </c>
      <c r="Z1496" t="s">
        <v>5070</v>
      </c>
    </row>
    <row r="1497" spans="1:26" x14ac:dyDescent="0.3">
      <c r="A1497" t="s">
        <v>1518</v>
      </c>
      <c r="B1497" t="s">
        <v>5027</v>
      </c>
      <c r="C1497" t="s">
        <v>5029</v>
      </c>
      <c r="D1497" t="s">
        <v>5034</v>
      </c>
      <c r="E1497" t="s">
        <v>5040</v>
      </c>
      <c r="F1497" t="s">
        <v>5043</v>
      </c>
      <c r="G1497">
        <v>-3.4359999999999999</v>
      </c>
      <c r="H1497">
        <v>55.378100000000003</v>
      </c>
      <c r="I1497">
        <v>23128</v>
      </c>
      <c r="J1497">
        <v>99347</v>
      </c>
      <c r="K1497">
        <v>20027</v>
      </c>
      <c r="L1497">
        <v>4418</v>
      </c>
      <c r="M1497">
        <v>4280</v>
      </c>
      <c r="N1497">
        <v>0.23280919734045011</v>
      </c>
      <c r="O1497">
        <v>110590</v>
      </c>
      <c r="P1497">
        <v>0</v>
      </c>
      <c r="Q1497">
        <v>786933</v>
      </c>
      <c r="T1497" t="s">
        <v>5057</v>
      </c>
      <c r="U1497">
        <v>45509</v>
      </c>
      <c r="V1497" t="s">
        <v>5085</v>
      </c>
      <c r="W1497" t="s">
        <v>5095</v>
      </c>
      <c r="X1497">
        <v>15</v>
      </c>
      <c r="Y1497" t="s">
        <v>5077</v>
      </c>
      <c r="Z1497" t="s">
        <v>5071</v>
      </c>
    </row>
    <row r="1498" spans="1:26" x14ac:dyDescent="0.3">
      <c r="A1498" t="s">
        <v>1519</v>
      </c>
      <c r="B1498" t="s">
        <v>5025</v>
      </c>
      <c r="C1498" t="s">
        <v>5029</v>
      </c>
      <c r="D1498" t="s">
        <v>5034</v>
      </c>
      <c r="E1498" t="s">
        <v>5039</v>
      </c>
      <c r="F1498" t="s">
        <v>5046</v>
      </c>
      <c r="G1498">
        <v>133.77510000000001</v>
      </c>
      <c r="H1498">
        <v>-25.2744</v>
      </c>
      <c r="I1498">
        <v>28568</v>
      </c>
      <c r="J1498">
        <v>149570</v>
      </c>
      <c r="K1498">
        <v>24097</v>
      </c>
      <c r="L1498">
        <v>11494</v>
      </c>
      <c r="M1498">
        <v>5248</v>
      </c>
      <c r="N1498">
        <v>0.19100492095987151</v>
      </c>
      <c r="O1498">
        <v>184392</v>
      </c>
      <c r="P1498">
        <v>0</v>
      </c>
      <c r="Q1498">
        <v>0</v>
      </c>
      <c r="T1498" t="s">
        <v>5056</v>
      </c>
      <c r="U1498">
        <v>45774</v>
      </c>
      <c r="V1498" t="s">
        <v>5080</v>
      </c>
      <c r="W1498" t="s">
        <v>5079</v>
      </c>
      <c r="X1498">
        <v>10</v>
      </c>
      <c r="Y1498" t="s">
        <v>5082</v>
      </c>
      <c r="Z1498" t="s">
        <v>5070</v>
      </c>
    </row>
    <row r="1499" spans="1:26" x14ac:dyDescent="0.3">
      <c r="A1499" t="s">
        <v>1520</v>
      </c>
      <c r="B1499" t="s">
        <v>5027</v>
      </c>
      <c r="C1499" t="s">
        <v>5029</v>
      </c>
      <c r="D1499" t="s">
        <v>5034</v>
      </c>
      <c r="E1499" t="s">
        <v>5036</v>
      </c>
      <c r="F1499" t="s">
        <v>5047</v>
      </c>
      <c r="G1499">
        <v>138.25290000000001</v>
      </c>
      <c r="H1499">
        <v>36.204799999999999</v>
      </c>
      <c r="I1499">
        <v>29525</v>
      </c>
      <c r="J1499">
        <v>193588</v>
      </c>
      <c r="K1499">
        <v>21058</v>
      </c>
      <c r="L1499">
        <v>8763</v>
      </c>
      <c r="M1499">
        <v>5092</v>
      </c>
      <c r="N1499">
        <v>0.1525150285040138</v>
      </c>
      <c r="O1499">
        <v>219684</v>
      </c>
      <c r="P1499">
        <v>192762</v>
      </c>
      <c r="Q1499">
        <v>0</v>
      </c>
      <c r="T1499" t="s">
        <v>5057</v>
      </c>
      <c r="U1499">
        <v>45630</v>
      </c>
      <c r="V1499" t="s">
        <v>5078</v>
      </c>
      <c r="W1499" t="s">
        <v>5081</v>
      </c>
      <c r="X1499">
        <v>16</v>
      </c>
      <c r="Y1499" t="s">
        <v>5077</v>
      </c>
      <c r="Z1499" t="s">
        <v>5070</v>
      </c>
    </row>
    <row r="1500" spans="1:26" x14ac:dyDescent="0.3">
      <c r="A1500" t="s">
        <v>1521</v>
      </c>
      <c r="B1500" t="s">
        <v>5025</v>
      </c>
      <c r="C1500" t="s">
        <v>5029</v>
      </c>
      <c r="D1500" t="s">
        <v>5034</v>
      </c>
      <c r="E1500" t="s">
        <v>5039</v>
      </c>
      <c r="F1500" t="s">
        <v>5047</v>
      </c>
      <c r="G1500">
        <v>138.25290000000001</v>
      </c>
      <c r="H1500">
        <v>36.204799999999999</v>
      </c>
      <c r="I1500">
        <v>44977</v>
      </c>
      <c r="J1500">
        <v>212956</v>
      </c>
      <c r="K1500">
        <v>45596</v>
      </c>
      <c r="L1500">
        <v>6557</v>
      </c>
      <c r="M1500">
        <v>9010</v>
      </c>
      <c r="N1500">
        <v>0.21120330898840239</v>
      </c>
      <c r="O1500">
        <v>250413</v>
      </c>
      <c r="P1500">
        <v>0</v>
      </c>
      <c r="Q1500">
        <v>0</v>
      </c>
      <c r="T1500" t="s">
        <v>5056</v>
      </c>
      <c r="U1500">
        <v>45496</v>
      </c>
      <c r="V1500" t="s">
        <v>5089</v>
      </c>
      <c r="W1500" t="s">
        <v>5083</v>
      </c>
      <c r="X1500">
        <v>12</v>
      </c>
      <c r="Y1500" t="s">
        <v>5077</v>
      </c>
      <c r="Z1500" t="s">
        <v>5071</v>
      </c>
    </row>
    <row r="1501" spans="1:26" x14ac:dyDescent="0.3">
      <c r="A1501" t="s">
        <v>1522</v>
      </c>
      <c r="B1501" t="s">
        <v>5027</v>
      </c>
      <c r="C1501" t="s">
        <v>5029</v>
      </c>
      <c r="D1501" t="s">
        <v>5031</v>
      </c>
      <c r="E1501" t="s">
        <v>5036</v>
      </c>
      <c r="F1501" t="s">
        <v>5043</v>
      </c>
      <c r="G1501">
        <v>-3.4359999999999999</v>
      </c>
      <c r="H1501">
        <v>55.378100000000003</v>
      </c>
      <c r="I1501">
        <v>536718</v>
      </c>
      <c r="J1501">
        <v>4145852</v>
      </c>
      <c r="K1501">
        <v>609461</v>
      </c>
      <c r="L1501">
        <v>185549</v>
      </c>
      <c r="M1501">
        <v>204540</v>
      </c>
      <c r="N1501">
        <v>0.12945907229672801</v>
      </c>
      <c r="O1501">
        <v>5282874</v>
      </c>
      <c r="P1501">
        <v>4145852</v>
      </c>
      <c r="Q1501">
        <v>0</v>
      </c>
      <c r="T1501" t="s">
        <v>5052</v>
      </c>
      <c r="U1501">
        <v>45322</v>
      </c>
      <c r="V1501" t="s">
        <v>5078</v>
      </c>
      <c r="W1501" t="s">
        <v>5084</v>
      </c>
      <c r="X1501">
        <v>11</v>
      </c>
      <c r="Y1501" t="s">
        <v>5082</v>
      </c>
      <c r="Z1501" t="s">
        <v>5070</v>
      </c>
    </row>
    <row r="1502" spans="1:26" x14ac:dyDescent="0.3">
      <c r="A1502" t="s">
        <v>1523</v>
      </c>
      <c r="B1502" t="s">
        <v>5024</v>
      </c>
      <c r="C1502" t="s">
        <v>5029</v>
      </c>
      <c r="D1502" t="s">
        <v>5034</v>
      </c>
      <c r="E1502" t="s">
        <v>5040</v>
      </c>
      <c r="F1502" t="s">
        <v>5049</v>
      </c>
      <c r="G1502">
        <v>-106.3468</v>
      </c>
      <c r="H1502">
        <v>56.130400000000002</v>
      </c>
      <c r="I1502">
        <v>110278</v>
      </c>
      <c r="J1502">
        <v>559654</v>
      </c>
      <c r="K1502">
        <v>72132</v>
      </c>
      <c r="L1502">
        <v>19521</v>
      </c>
      <c r="M1502">
        <v>31291</v>
      </c>
      <c r="N1502">
        <v>0.19704842585792101</v>
      </c>
      <c r="O1502">
        <v>654783</v>
      </c>
      <c r="P1502">
        <v>0</v>
      </c>
      <c r="Q1502">
        <v>320526</v>
      </c>
      <c r="T1502" t="s">
        <v>5056</v>
      </c>
      <c r="U1502">
        <v>45445</v>
      </c>
      <c r="V1502" t="s">
        <v>5080</v>
      </c>
      <c r="W1502" t="s">
        <v>5093</v>
      </c>
      <c r="X1502">
        <v>14</v>
      </c>
      <c r="Y1502" t="s">
        <v>5077</v>
      </c>
      <c r="Z1502" t="s">
        <v>5070</v>
      </c>
    </row>
    <row r="1503" spans="1:26" x14ac:dyDescent="0.3">
      <c r="A1503" t="s">
        <v>1524</v>
      </c>
      <c r="B1503" t="s">
        <v>5025</v>
      </c>
      <c r="C1503" t="s">
        <v>5029</v>
      </c>
      <c r="D1503" t="s">
        <v>5031</v>
      </c>
      <c r="E1503" t="s">
        <v>5039</v>
      </c>
      <c r="F1503" t="s">
        <v>5045</v>
      </c>
      <c r="G1503">
        <v>-51.9253</v>
      </c>
      <c r="H1503">
        <v>-14.234999999999999</v>
      </c>
      <c r="I1503">
        <v>30675</v>
      </c>
      <c r="J1503">
        <v>322791</v>
      </c>
      <c r="K1503">
        <v>60813</v>
      </c>
      <c r="L1503">
        <v>18159</v>
      </c>
      <c r="M1503">
        <v>9076</v>
      </c>
      <c r="N1503">
        <v>9.5032187051731956E-2</v>
      </c>
      <c r="O1503">
        <v>384241</v>
      </c>
      <c r="P1503">
        <v>0</v>
      </c>
      <c r="Q1503">
        <v>0</v>
      </c>
      <c r="T1503" t="s">
        <v>5051</v>
      </c>
      <c r="U1503">
        <v>45715</v>
      </c>
      <c r="V1503" t="s">
        <v>5075</v>
      </c>
      <c r="W1503" t="s">
        <v>5086</v>
      </c>
      <c r="X1503">
        <v>10</v>
      </c>
      <c r="Y1503" t="s">
        <v>5082</v>
      </c>
      <c r="Z1503" t="s">
        <v>5069</v>
      </c>
    </row>
    <row r="1504" spans="1:26" x14ac:dyDescent="0.3">
      <c r="A1504" t="s">
        <v>1525</v>
      </c>
      <c r="B1504" t="s">
        <v>5027</v>
      </c>
      <c r="C1504" t="s">
        <v>5029</v>
      </c>
      <c r="D1504" t="s">
        <v>5035</v>
      </c>
      <c r="E1504" t="s">
        <v>5040</v>
      </c>
      <c r="F1504" t="s">
        <v>5050</v>
      </c>
      <c r="G1504">
        <v>-95.712900000000005</v>
      </c>
      <c r="H1504">
        <v>37.090200000000003</v>
      </c>
      <c r="I1504">
        <v>24165</v>
      </c>
      <c r="J1504">
        <v>216742</v>
      </c>
      <c r="K1504">
        <v>47583</v>
      </c>
      <c r="L1504">
        <v>12900</v>
      </c>
      <c r="M1504">
        <v>5175</v>
      </c>
      <c r="N1504">
        <v>0.1114938201851684</v>
      </c>
      <c r="O1504">
        <v>262172</v>
      </c>
      <c r="P1504">
        <v>0</v>
      </c>
      <c r="Q1504">
        <v>1554107</v>
      </c>
      <c r="T1504" t="s">
        <v>5060</v>
      </c>
      <c r="U1504">
        <v>45754</v>
      </c>
      <c r="V1504" t="s">
        <v>5085</v>
      </c>
      <c r="W1504" t="s">
        <v>5079</v>
      </c>
      <c r="X1504">
        <v>11</v>
      </c>
      <c r="Y1504" t="s">
        <v>5082</v>
      </c>
      <c r="Z1504" t="s">
        <v>5070</v>
      </c>
    </row>
    <row r="1505" spans="1:26" x14ac:dyDescent="0.3">
      <c r="A1505" t="s">
        <v>1526</v>
      </c>
      <c r="B1505" t="s">
        <v>5027</v>
      </c>
      <c r="C1505" t="s">
        <v>5030</v>
      </c>
      <c r="D1505" t="s">
        <v>5032</v>
      </c>
      <c r="E1505" t="s">
        <v>5036</v>
      </c>
      <c r="F1505" t="s">
        <v>5043</v>
      </c>
      <c r="G1505">
        <v>-3.4359999999999999</v>
      </c>
      <c r="H1505">
        <v>55.378100000000003</v>
      </c>
      <c r="I1505">
        <v>183786</v>
      </c>
      <c r="J1505">
        <v>2404551</v>
      </c>
      <c r="K1505">
        <v>295516</v>
      </c>
      <c r="L1505">
        <v>157518</v>
      </c>
      <c r="M1505">
        <v>113239</v>
      </c>
      <c r="N1505">
        <v>7.6432967218180339E-2</v>
      </c>
      <c r="O1505">
        <v>2656753</v>
      </c>
      <c r="P1505">
        <v>2404551</v>
      </c>
      <c r="Q1505">
        <v>0</v>
      </c>
      <c r="T1505" t="s">
        <v>5061</v>
      </c>
      <c r="U1505">
        <v>45301</v>
      </c>
      <c r="V1505" t="s">
        <v>5078</v>
      </c>
      <c r="W1505" t="s">
        <v>5084</v>
      </c>
      <c r="X1505">
        <v>10</v>
      </c>
      <c r="Y1505" t="s">
        <v>5082</v>
      </c>
      <c r="Z1505" t="s">
        <v>5069</v>
      </c>
    </row>
    <row r="1506" spans="1:26" x14ac:dyDescent="0.3">
      <c r="A1506" t="s">
        <v>1527</v>
      </c>
      <c r="B1506" t="s">
        <v>5024</v>
      </c>
      <c r="C1506" t="s">
        <v>5029</v>
      </c>
      <c r="D1506" t="s">
        <v>5034</v>
      </c>
      <c r="E1506" t="s">
        <v>5036</v>
      </c>
      <c r="F1506" t="s">
        <v>5045</v>
      </c>
      <c r="G1506">
        <v>-51.9253</v>
      </c>
      <c r="H1506">
        <v>-14.234999999999999</v>
      </c>
      <c r="I1506">
        <v>674407</v>
      </c>
      <c r="J1506">
        <v>2917098</v>
      </c>
      <c r="K1506">
        <v>471876</v>
      </c>
      <c r="L1506">
        <v>136075</v>
      </c>
      <c r="M1506">
        <v>136451</v>
      </c>
      <c r="N1506">
        <v>0.2311912713640141</v>
      </c>
      <c r="O1506">
        <v>3334905</v>
      </c>
      <c r="P1506">
        <v>2917098</v>
      </c>
      <c r="Q1506">
        <v>0</v>
      </c>
      <c r="T1506" t="s">
        <v>5057</v>
      </c>
      <c r="U1506">
        <v>45694</v>
      </c>
      <c r="V1506" t="s">
        <v>5075</v>
      </c>
      <c r="W1506" t="s">
        <v>5086</v>
      </c>
      <c r="X1506">
        <v>8</v>
      </c>
      <c r="Y1506" t="s">
        <v>5082</v>
      </c>
      <c r="Z1506" t="s">
        <v>5071</v>
      </c>
    </row>
    <row r="1507" spans="1:26" x14ac:dyDescent="0.3">
      <c r="A1507" t="s">
        <v>1528</v>
      </c>
      <c r="B1507" t="s">
        <v>5023</v>
      </c>
      <c r="C1507" t="s">
        <v>5029</v>
      </c>
      <c r="D1507" t="s">
        <v>5034</v>
      </c>
      <c r="E1507" t="s">
        <v>5036</v>
      </c>
      <c r="F1507" t="s">
        <v>5047</v>
      </c>
      <c r="G1507">
        <v>138.25290000000001</v>
      </c>
      <c r="H1507">
        <v>36.204799999999999</v>
      </c>
      <c r="I1507">
        <v>68683</v>
      </c>
      <c r="J1507">
        <v>329834</v>
      </c>
      <c r="K1507">
        <v>72454</v>
      </c>
      <c r="L1507">
        <v>25091</v>
      </c>
      <c r="M1507">
        <v>19506</v>
      </c>
      <c r="N1507">
        <v>0.20823613487987669</v>
      </c>
      <c r="O1507">
        <v>363521</v>
      </c>
      <c r="P1507">
        <v>289012</v>
      </c>
      <c r="Q1507">
        <v>0</v>
      </c>
      <c r="R1507">
        <v>4071</v>
      </c>
      <c r="S1507">
        <v>1.12E-2</v>
      </c>
      <c r="T1507" t="s">
        <v>5056</v>
      </c>
      <c r="U1507">
        <v>45364</v>
      </c>
      <c r="V1507" t="s">
        <v>5078</v>
      </c>
      <c r="W1507" t="s">
        <v>5076</v>
      </c>
      <c r="X1507">
        <v>18</v>
      </c>
      <c r="Y1507" t="s">
        <v>5092</v>
      </c>
      <c r="Z1507" t="s">
        <v>5071</v>
      </c>
    </row>
    <row r="1508" spans="1:26" x14ac:dyDescent="0.3">
      <c r="A1508" t="s">
        <v>1529</v>
      </c>
      <c r="B1508" t="s">
        <v>5023</v>
      </c>
      <c r="C1508" t="s">
        <v>5029</v>
      </c>
      <c r="D1508" t="s">
        <v>5034</v>
      </c>
      <c r="E1508" t="s">
        <v>5036</v>
      </c>
      <c r="F1508" t="s">
        <v>5049</v>
      </c>
      <c r="G1508">
        <v>-106.3468</v>
      </c>
      <c r="H1508">
        <v>56.130400000000002</v>
      </c>
      <c r="I1508">
        <v>61814</v>
      </c>
      <c r="J1508">
        <v>267557</v>
      </c>
      <c r="K1508">
        <v>51748</v>
      </c>
      <c r="L1508">
        <v>13549</v>
      </c>
      <c r="M1508">
        <v>14553</v>
      </c>
      <c r="N1508">
        <v>0.2310327825316946</v>
      </c>
      <c r="O1508">
        <v>307787</v>
      </c>
      <c r="P1508">
        <v>246752</v>
      </c>
      <c r="Q1508">
        <v>0</v>
      </c>
      <c r="R1508">
        <v>5047</v>
      </c>
      <c r="S1508">
        <v>1.6400000000000001E-2</v>
      </c>
      <c r="T1508" t="s">
        <v>5056</v>
      </c>
      <c r="U1508">
        <v>45540</v>
      </c>
      <c r="V1508" t="s">
        <v>5075</v>
      </c>
      <c r="W1508" t="s">
        <v>5096</v>
      </c>
      <c r="X1508">
        <v>11</v>
      </c>
      <c r="Y1508" t="s">
        <v>5082</v>
      </c>
      <c r="Z1508" t="s">
        <v>5071</v>
      </c>
    </row>
    <row r="1509" spans="1:26" x14ac:dyDescent="0.3">
      <c r="A1509" t="s">
        <v>1530</v>
      </c>
      <c r="B1509" t="s">
        <v>5024</v>
      </c>
      <c r="C1509" t="s">
        <v>5029</v>
      </c>
      <c r="D1509" t="s">
        <v>5034</v>
      </c>
      <c r="E1509" t="s">
        <v>5036</v>
      </c>
      <c r="F1509" t="s">
        <v>5044</v>
      </c>
      <c r="G1509">
        <v>78.962900000000005</v>
      </c>
      <c r="H1509">
        <v>20.593699999999998</v>
      </c>
      <c r="I1509">
        <v>407614</v>
      </c>
      <c r="J1509">
        <v>2036993</v>
      </c>
      <c r="K1509">
        <v>446163</v>
      </c>
      <c r="L1509">
        <v>69828</v>
      </c>
      <c r="M1509">
        <v>55687</v>
      </c>
      <c r="N1509">
        <v>0.20010585369048819</v>
      </c>
      <c r="O1509">
        <v>2549664</v>
      </c>
      <c r="P1509">
        <v>2036993</v>
      </c>
      <c r="Q1509">
        <v>0</v>
      </c>
      <c r="T1509" t="s">
        <v>5057</v>
      </c>
      <c r="U1509">
        <v>45344</v>
      </c>
      <c r="V1509" t="s">
        <v>5075</v>
      </c>
      <c r="W1509" t="s">
        <v>5086</v>
      </c>
      <c r="X1509">
        <v>17</v>
      </c>
      <c r="Y1509" t="s">
        <v>5077</v>
      </c>
      <c r="Z1509" t="s">
        <v>5071</v>
      </c>
    </row>
    <row r="1510" spans="1:26" x14ac:dyDescent="0.3">
      <c r="A1510" t="s">
        <v>1531</v>
      </c>
      <c r="B1510" t="s">
        <v>5024</v>
      </c>
      <c r="C1510" t="s">
        <v>5029</v>
      </c>
      <c r="D1510" t="s">
        <v>5031</v>
      </c>
      <c r="E1510" t="s">
        <v>5040</v>
      </c>
      <c r="F1510" t="s">
        <v>5050</v>
      </c>
      <c r="G1510">
        <v>-95.712900000000005</v>
      </c>
      <c r="H1510">
        <v>37.090200000000003</v>
      </c>
      <c r="I1510">
        <v>32668</v>
      </c>
      <c r="J1510">
        <v>270866</v>
      </c>
      <c r="K1510">
        <v>27979</v>
      </c>
      <c r="L1510">
        <v>19189</v>
      </c>
      <c r="M1510">
        <v>5568</v>
      </c>
      <c r="N1510">
        <v>0.1206085819186207</v>
      </c>
      <c r="O1510">
        <v>333550</v>
      </c>
      <c r="P1510">
        <v>0</v>
      </c>
      <c r="Q1510">
        <v>246037</v>
      </c>
      <c r="T1510" t="s">
        <v>5051</v>
      </c>
      <c r="U1510">
        <v>45608</v>
      </c>
      <c r="V1510" t="s">
        <v>5089</v>
      </c>
      <c r="W1510" t="s">
        <v>5094</v>
      </c>
      <c r="X1510">
        <v>13</v>
      </c>
      <c r="Y1510" t="s">
        <v>5077</v>
      </c>
      <c r="Z1510" t="s">
        <v>5070</v>
      </c>
    </row>
    <row r="1511" spans="1:26" x14ac:dyDescent="0.3">
      <c r="A1511" t="s">
        <v>1532</v>
      </c>
      <c r="B1511" t="s">
        <v>5023</v>
      </c>
      <c r="C1511" t="s">
        <v>5029</v>
      </c>
      <c r="D1511" t="s">
        <v>5034</v>
      </c>
      <c r="E1511" t="s">
        <v>5036</v>
      </c>
      <c r="F1511" t="s">
        <v>5043</v>
      </c>
      <c r="G1511">
        <v>-3.4359999999999999</v>
      </c>
      <c r="H1511">
        <v>55.378100000000003</v>
      </c>
      <c r="I1511">
        <v>67400</v>
      </c>
      <c r="J1511">
        <v>405124</v>
      </c>
      <c r="K1511">
        <v>61324</v>
      </c>
      <c r="L1511">
        <v>14340</v>
      </c>
      <c r="M1511">
        <v>9231</v>
      </c>
      <c r="N1511">
        <v>0.16636997408724449</v>
      </c>
      <c r="O1511">
        <v>493354</v>
      </c>
      <c r="P1511">
        <v>378293</v>
      </c>
      <c r="Q1511">
        <v>0</v>
      </c>
      <c r="R1511">
        <v>10015</v>
      </c>
      <c r="S1511">
        <v>2.0299999999999999E-2</v>
      </c>
      <c r="T1511" t="s">
        <v>5056</v>
      </c>
      <c r="U1511">
        <v>45418</v>
      </c>
      <c r="V1511" t="s">
        <v>5085</v>
      </c>
      <c r="W1511" t="s">
        <v>5087</v>
      </c>
      <c r="X1511">
        <v>16</v>
      </c>
      <c r="Y1511" t="s">
        <v>5077</v>
      </c>
      <c r="Z1511" t="s">
        <v>5070</v>
      </c>
    </row>
    <row r="1512" spans="1:26" x14ac:dyDescent="0.3">
      <c r="A1512" t="s">
        <v>1533</v>
      </c>
      <c r="B1512" t="s">
        <v>5025</v>
      </c>
      <c r="C1512" t="s">
        <v>5029</v>
      </c>
      <c r="D1512" t="s">
        <v>5031</v>
      </c>
      <c r="E1512" t="s">
        <v>5039</v>
      </c>
      <c r="F1512" t="s">
        <v>5045</v>
      </c>
      <c r="G1512">
        <v>-51.9253</v>
      </c>
      <c r="H1512">
        <v>-14.234999999999999</v>
      </c>
      <c r="I1512">
        <v>91137</v>
      </c>
      <c r="J1512">
        <v>676457</v>
      </c>
      <c r="K1512">
        <v>120475</v>
      </c>
      <c r="L1512">
        <v>45397</v>
      </c>
      <c r="M1512">
        <v>27321</v>
      </c>
      <c r="N1512">
        <v>0.13472742496247819</v>
      </c>
      <c r="O1512">
        <v>801255</v>
      </c>
      <c r="P1512">
        <v>0</v>
      </c>
      <c r="Q1512">
        <v>0</v>
      </c>
      <c r="T1512" t="s">
        <v>5051</v>
      </c>
      <c r="U1512">
        <v>45634</v>
      </c>
      <c r="V1512" t="s">
        <v>5080</v>
      </c>
      <c r="W1512" t="s">
        <v>5081</v>
      </c>
      <c r="X1512">
        <v>11</v>
      </c>
      <c r="Y1512" t="s">
        <v>5082</v>
      </c>
      <c r="Z1512" t="s">
        <v>5070</v>
      </c>
    </row>
    <row r="1513" spans="1:26" x14ac:dyDescent="0.3">
      <c r="A1513" t="s">
        <v>1534</v>
      </c>
      <c r="B1513" t="s">
        <v>5027</v>
      </c>
      <c r="C1513" t="s">
        <v>5029</v>
      </c>
      <c r="D1513" t="s">
        <v>5034</v>
      </c>
      <c r="E1513" t="s">
        <v>5036</v>
      </c>
      <c r="F1513" t="s">
        <v>5044</v>
      </c>
      <c r="G1513">
        <v>78.962900000000005</v>
      </c>
      <c r="H1513">
        <v>20.593699999999998</v>
      </c>
      <c r="I1513">
        <v>40996</v>
      </c>
      <c r="J1513">
        <v>215184</v>
      </c>
      <c r="K1513">
        <v>32349</v>
      </c>
      <c r="L1513">
        <v>16956</v>
      </c>
      <c r="M1513">
        <v>11822</v>
      </c>
      <c r="N1513">
        <v>0.1905171403222132</v>
      </c>
      <c r="O1513">
        <v>250877</v>
      </c>
      <c r="P1513">
        <v>203974</v>
      </c>
      <c r="Q1513">
        <v>0</v>
      </c>
      <c r="T1513" t="s">
        <v>5057</v>
      </c>
      <c r="U1513">
        <v>45706</v>
      </c>
      <c r="V1513" t="s">
        <v>5089</v>
      </c>
      <c r="W1513" t="s">
        <v>5086</v>
      </c>
      <c r="X1513">
        <v>13</v>
      </c>
      <c r="Y1513" t="s">
        <v>5077</v>
      </c>
      <c r="Z1513" t="s">
        <v>5070</v>
      </c>
    </row>
    <row r="1514" spans="1:26" x14ac:dyDescent="0.3">
      <c r="A1514" t="s">
        <v>1535</v>
      </c>
      <c r="B1514" t="s">
        <v>5023</v>
      </c>
      <c r="C1514" t="s">
        <v>5029</v>
      </c>
      <c r="D1514" t="s">
        <v>5034</v>
      </c>
      <c r="E1514" t="s">
        <v>5036</v>
      </c>
      <c r="F1514" t="s">
        <v>5048</v>
      </c>
      <c r="G1514">
        <v>10.451499999999999</v>
      </c>
      <c r="H1514">
        <v>51.165700000000001</v>
      </c>
      <c r="I1514">
        <v>92353</v>
      </c>
      <c r="J1514">
        <v>485014</v>
      </c>
      <c r="K1514">
        <v>91264</v>
      </c>
      <c r="L1514">
        <v>35097</v>
      </c>
      <c r="M1514">
        <v>18261</v>
      </c>
      <c r="N1514">
        <v>0.1904145338323818</v>
      </c>
      <c r="O1514">
        <v>535257</v>
      </c>
      <c r="P1514">
        <v>452813</v>
      </c>
      <c r="Q1514">
        <v>0</v>
      </c>
      <c r="R1514">
        <v>13327</v>
      </c>
      <c r="S1514">
        <v>2.4899999999999999E-2</v>
      </c>
      <c r="T1514" t="s">
        <v>5056</v>
      </c>
      <c r="U1514">
        <v>45510</v>
      </c>
      <c r="V1514" t="s">
        <v>5089</v>
      </c>
      <c r="W1514" t="s">
        <v>5095</v>
      </c>
      <c r="X1514">
        <v>11</v>
      </c>
      <c r="Y1514" t="s">
        <v>5082</v>
      </c>
      <c r="Z1514" t="s">
        <v>5070</v>
      </c>
    </row>
    <row r="1515" spans="1:26" x14ac:dyDescent="0.3">
      <c r="A1515" t="s">
        <v>1536</v>
      </c>
      <c r="B1515" t="s">
        <v>5025</v>
      </c>
      <c r="C1515" t="s">
        <v>5029</v>
      </c>
      <c r="D1515" t="s">
        <v>5032</v>
      </c>
      <c r="E1515" t="s">
        <v>5039</v>
      </c>
      <c r="F1515" t="s">
        <v>5044</v>
      </c>
      <c r="G1515">
        <v>78.962900000000005</v>
      </c>
      <c r="H1515">
        <v>20.593699999999998</v>
      </c>
      <c r="I1515">
        <v>33930</v>
      </c>
      <c r="J1515">
        <v>503919</v>
      </c>
      <c r="K1515">
        <v>123669</v>
      </c>
      <c r="L1515">
        <v>32583</v>
      </c>
      <c r="M1515">
        <v>11507</v>
      </c>
      <c r="N1515">
        <v>6.7333303481430934E-2</v>
      </c>
      <c r="O1515">
        <v>573395</v>
      </c>
      <c r="P1515">
        <v>0</v>
      </c>
      <c r="Q1515">
        <v>0</v>
      </c>
      <c r="T1515" t="s">
        <v>5059</v>
      </c>
      <c r="U1515">
        <v>45575</v>
      </c>
      <c r="V1515" t="s">
        <v>5075</v>
      </c>
      <c r="W1515" t="s">
        <v>5090</v>
      </c>
      <c r="X1515">
        <v>16</v>
      </c>
      <c r="Y1515" t="s">
        <v>5077</v>
      </c>
      <c r="Z1515" t="s">
        <v>5069</v>
      </c>
    </row>
    <row r="1516" spans="1:26" x14ac:dyDescent="0.3">
      <c r="A1516" t="s">
        <v>1537</v>
      </c>
      <c r="B1516" t="s">
        <v>5027</v>
      </c>
      <c r="C1516" t="s">
        <v>5029</v>
      </c>
      <c r="D1516" t="s">
        <v>5031</v>
      </c>
      <c r="E1516" t="s">
        <v>5036</v>
      </c>
      <c r="F1516" t="s">
        <v>5043</v>
      </c>
      <c r="G1516">
        <v>-3.4359999999999999</v>
      </c>
      <c r="H1516">
        <v>55.378100000000003</v>
      </c>
      <c r="I1516">
        <v>133425</v>
      </c>
      <c r="J1516">
        <v>1398177</v>
      </c>
      <c r="K1516">
        <v>301584</v>
      </c>
      <c r="L1516">
        <v>100769</v>
      </c>
      <c r="M1516">
        <v>62509</v>
      </c>
      <c r="N1516">
        <v>9.5428335904587519E-2</v>
      </c>
      <c r="O1516">
        <v>1718198</v>
      </c>
      <c r="P1516">
        <v>1398177</v>
      </c>
      <c r="Q1516">
        <v>0</v>
      </c>
      <c r="T1516" t="s">
        <v>5052</v>
      </c>
      <c r="U1516">
        <v>45650</v>
      </c>
      <c r="V1516" t="s">
        <v>5089</v>
      </c>
      <c r="W1516" t="s">
        <v>5081</v>
      </c>
      <c r="X1516">
        <v>13</v>
      </c>
      <c r="Y1516" t="s">
        <v>5077</v>
      </c>
      <c r="Z1516" t="s">
        <v>5069</v>
      </c>
    </row>
    <row r="1517" spans="1:26" x14ac:dyDescent="0.3">
      <c r="A1517" t="s">
        <v>1538</v>
      </c>
      <c r="B1517" t="s">
        <v>5024</v>
      </c>
      <c r="C1517" t="s">
        <v>5029</v>
      </c>
      <c r="D1517" t="s">
        <v>5034</v>
      </c>
      <c r="E1517" t="s">
        <v>5036</v>
      </c>
      <c r="F1517" t="s">
        <v>5044</v>
      </c>
      <c r="G1517">
        <v>78.962900000000005</v>
      </c>
      <c r="H1517">
        <v>20.593699999999998</v>
      </c>
      <c r="I1517">
        <v>244497</v>
      </c>
      <c r="J1517">
        <v>1485743</v>
      </c>
      <c r="K1517">
        <v>306511</v>
      </c>
      <c r="L1517">
        <v>60533</v>
      </c>
      <c r="M1517">
        <v>32111</v>
      </c>
      <c r="N1517">
        <v>0.16456236078937289</v>
      </c>
      <c r="O1517">
        <v>1694084</v>
      </c>
      <c r="P1517">
        <v>1485743</v>
      </c>
      <c r="Q1517">
        <v>0</v>
      </c>
      <c r="T1517" t="s">
        <v>5057</v>
      </c>
      <c r="U1517">
        <v>45320</v>
      </c>
      <c r="V1517" t="s">
        <v>5085</v>
      </c>
      <c r="W1517" t="s">
        <v>5084</v>
      </c>
      <c r="X1517">
        <v>15</v>
      </c>
      <c r="Y1517" t="s">
        <v>5077</v>
      </c>
      <c r="Z1517" t="s">
        <v>5070</v>
      </c>
    </row>
    <row r="1518" spans="1:26" x14ac:dyDescent="0.3">
      <c r="A1518" t="s">
        <v>1539</v>
      </c>
      <c r="B1518" t="s">
        <v>5025</v>
      </c>
      <c r="C1518" t="s">
        <v>5029</v>
      </c>
      <c r="D1518" t="s">
        <v>5032</v>
      </c>
      <c r="E1518" t="s">
        <v>5036</v>
      </c>
      <c r="F1518" t="s">
        <v>5045</v>
      </c>
      <c r="G1518">
        <v>-51.9253</v>
      </c>
      <c r="H1518">
        <v>-14.234999999999999</v>
      </c>
      <c r="I1518">
        <v>200429</v>
      </c>
      <c r="J1518">
        <v>2615223</v>
      </c>
      <c r="K1518">
        <v>331595</v>
      </c>
      <c r="L1518">
        <v>122621</v>
      </c>
      <c r="M1518">
        <v>96078</v>
      </c>
      <c r="N1518">
        <v>7.6639402957537905E-2</v>
      </c>
      <c r="O1518">
        <v>3142733</v>
      </c>
      <c r="P1518">
        <v>2615223</v>
      </c>
      <c r="Q1518">
        <v>0</v>
      </c>
      <c r="T1518" t="s">
        <v>5061</v>
      </c>
      <c r="U1518">
        <v>45484</v>
      </c>
      <c r="V1518" t="s">
        <v>5075</v>
      </c>
      <c r="W1518" t="s">
        <v>5083</v>
      </c>
      <c r="X1518">
        <v>12</v>
      </c>
      <c r="Y1518" t="s">
        <v>5077</v>
      </c>
      <c r="Z1518" t="s">
        <v>5069</v>
      </c>
    </row>
    <row r="1519" spans="1:26" x14ac:dyDescent="0.3">
      <c r="A1519" t="s">
        <v>1540</v>
      </c>
      <c r="B1519" t="s">
        <v>5027</v>
      </c>
      <c r="C1519" t="s">
        <v>5029</v>
      </c>
      <c r="D1519" t="s">
        <v>5035</v>
      </c>
      <c r="E1519" t="s">
        <v>5040</v>
      </c>
      <c r="F1519" t="s">
        <v>5045</v>
      </c>
      <c r="G1519">
        <v>-51.9253</v>
      </c>
      <c r="H1519">
        <v>-14.234999999999999</v>
      </c>
      <c r="I1519">
        <v>9929</v>
      </c>
      <c r="J1519">
        <v>74902</v>
      </c>
      <c r="K1519">
        <v>7817</v>
      </c>
      <c r="L1519">
        <v>4513</v>
      </c>
      <c r="M1519">
        <v>2683</v>
      </c>
      <c r="N1519">
        <v>0.132570796204077</v>
      </c>
      <c r="O1519">
        <v>86866</v>
      </c>
      <c r="P1519">
        <v>0</v>
      </c>
      <c r="Q1519">
        <v>1800411</v>
      </c>
      <c r="T1519" t="s">
        <v>5060</v>
      </c>
      <c r="U1519">
        <v>45344</v>
      </c>
      <c r="V1519" t="s">
        <v>5075</v>
      </c>
      <c r="W1519" t="s">
        <v>5086</v>
      </c>
      <c r="X1519">
        <v>16</v>
      </c>
      <c r="Y1519" t="s">
        <v>5077</v>
      </c>
      <c r="Z1519" t="s">
        <v>5070</v>
      </c>
    </row>
    <row r="1520" spans="1:26" x14ac:dyDescent="0.3">
      <c r="A1520" t="s">
        <v>1541</v>
      </c>
      <c r="B1520" t="s">
        <v>5023</v>
      </c>
      <c r="C1520" t="s">
        <v>5029</v>
      </c>
      <c r="D1520" t="s">
        <v>5035</v>
      </c>
      <c r="E1520" t="s">
        <v>5040</v>
      </c>
      <c r="F1520" t="s">
        <v>5045</v>
      </c>
      <c r="G1520">
        <v>-51.9253</v>
      </c>
      <c r="H1520">
        <v>-14.234999999999999</v>
      </c>
      <c r="I1520">
        <v>33858</v>
      </c>
      <c r="J1520">
        <v>232250</v>
      </c>
      <c r="K1520">
        <v>49239</v>
      </c>
      <c r="L1520">
        <v>16928</v>
      </c>
      <c r="M1520">
        <v>9243</v>
      </c>
      <c r="N1520">
        <v>0.1457856934825624</v>
      </c>
      <c r="O1520">
        <v>261556</v>
      </c>
      <c r="P1520">
        <v>0</v>
      </c>
      <c r="Q1520">
        <v>224055</v>
      </c>
      <c r="R1520">
        <v>5989</v>
      </c>
      <c r="S1520">
        <v>2.29E-2</v>
      </c>
      <c r="T1520" t="s">
        <v>5058</v>
      </c>
      <c r="U1520">
        <v>45717</v>
      </c>
      <c r="V1520" t="s">
        <v>5088</v>
      </c>
      <c r="W1520" t="s">
        <v>5076</v>
      </c>
      <c r="X1520">
        <v>8</v>
      </c>
      <c r="Y1520" t="s">
        <v>5082</v>
      </c>
      <c r="Z1520" t="s">
        <v>5070</v>
      </c>
    </row>
    <row r="1521" spans="1:26" x14ac:dyDescent="0.3">
      <c r="A1521" t="s">
        <v>1542</v>
      </c>
      <c r="B1521" t="s">
        <v>5027</v>
      </c>
      <c r="C1521" t="s">
        <v>5029</v>
      </c>
      <c r="D1521" t="s">
        <v>5035</v>
      </c>
      <c r="E1521" t="s">
        <v>5040</v>
      </c>
      <c r="F1521" t="s">
        <v>5050</v>
      </c>
      <c r="G1521">
        <v>-95.712900000000005</v>
      </c>
      <c r="H1521">
        <v>37.090200000000003</v>
      </c>
      <c r="I1521">
        <v>23321</v>
      </c>
      <c r="J1521">
        <v>221949</v>
      </c>
      <c r="K1521">
        <v>24358</v>
      </c>
      <c r="L1521">
        <v>15817</v>
      </c>
      <c r="M1521">
        <v>5557</v>
      </c>
      <c r="N1521">
        <v>0.1050744239689102</v>
      </c>
      <c r="O1521">
        <v>284232</v>
      </c>
      <c r="P1521">
        <v>0</v>
      </c>
      <c r="Q1521">
        <v>1796345</v>
      </c>
      <c r="T1521" t="s">
        <v>5060</v>
      </c>
      <c r="U1521">
        <v>45531</v>
      </c>
      <c r="V1521" t="s">
        <v>5089</v>
      </c>
      <c r="W1521" t="s">
        <v>5095</v>
      </c>
      <c r="X1521">
        <v>11</v>
      </c>
      <c r="Y1521" t="s">
        <v>5082</v>
      </c>
      <c r="Z1521" t="s">
        <v>5070</v>
      </c>
    </row>
    <row r="1522" spans="1:26" x14ac:dyDescent="0.3">
      <c r="A1522" t="s">
        <v>1543</v>
      </c>
      <c r="B1522" t="s">
        <v>5024</v>
      </c>
      <c r="C1522" t="s">
        <v>5029</v>
      </c>
      <c r="D1522" t="s">
        <v>5032</v>
      </c>
      <c r="E1522" t="s">
        <v>5036</v>
      </c>
      <c r="F1522" t="s">
        <v>5048</v>
      </c>
      <c r="G1522">
        <v>10.451499999999999</v>
      </c>
      <c r="H1522">
        <v>51.165700000000001</v>
      </c>
      <c r="I1522">
        <v>52460</v>
      </c>
      <c r="J1522">
        <v>947850</v>
      </c>
      <c r="K1522">
        <v>160838</v>
      </c>
      <c r="L1522">
        <v>63712</v>
      </c>
      <c r="M1522">
        <v>42442</v>
      </c>
      <c r="N1522">
        <v>5.5346393849975417E-2</v>
      </c>
      <c r="O1522">
        <v>1194874</v>
      </c>
      <c r="P1522">
        <v>947850</v>
      </c>
      <c r="Q1522">
        <v>0</v>
      </c>
      <c r="T1522" t="s">
        <v>5061</v>
      </c>
      <c r="U1522">
        <v>45689</v>
      </c>
      <c r="V1522" t="s">
        <v>5088</v>
      </c>
      <c r="W1522" t="s">
        <v>5086</v>
      </c>
      <c r="X1522">
        <v>12</v>
      </c>
      <c r="Y1522" t="s">
        <v>5077</v>
      </c>
      <c r="Z1522" t="s">
        <v>5069</v>
      </c>
    </row>
    <row r="1523" spans="1:26" x14ac:dyDescent="0.3">
      <c r="A1523" t="s">
        <v>1544</v>
      </c>
      <c r="B1523" t="s">
        <v>5025</v>
      </c>
      <c r="C1523" t="s">
        <v>5029</v>
      </c>
      <c r="D1523" t="s">
        <v>5031</v>
      </c>
      <c r="E1523" t="s">
        <v>5039</v>
      </c>
      <c r="F1523" t="s">
        <v>5047</v>
      </c>
      <c r="G1523">
        <v>138.25290000000001</v>
      </c>
      <c r="H1523">
        <v>36.204799999999999</v>
      </c>
      <c r="I1523">
        <v>113099</v>
      </c>
      <c r="J1523">
        <v>783680</v>
      </c>
      <c r="K1523">
        <v>132730</v>
      </c>
      <c r="L1523">
        <v>60381</v>
      </c>
      <c r="M1523">
        <v>30920</v>
      </c>
      <c r="N1523">
        <v>0.14431830819543201</v>
      </c>
      <c r="O1523">
        <v>934557</v>
      </c>
      <c r="P1523">
        <v>0</v>
      </c>
      <c r="Q1523">
        <v>0</v>
      </c>
      <c r="T1523" t="s">
        <v>5051</v>
      </c>
      <c r="U1523">
        <v>45332</v>
      </c>
      <c r="V1523" t="s">
        <v>5088</v>
      </c>
      <c r="W1523" t="s">
        <v>5086</v>
      </c>
      <c r="X1523">
        <v>16</v>
      </c>
      <c r="Y1523" t="s">
        <v>5077</v>
      </c>
      <c r="Z1523" t="s">
        <v>5070</v>
      </c>
    </row>
    <row r="1524" spans="1:26" x14ac:dyDescent="0.3">
      <c r="A1524" t="s">
        <v>1545</v>
      </c>
      <c r="B1524" t="s">
        <v>5025</v>
      </c>
      <c r="C1524" t="s">
        <v>5029</v>
      </c>
      <c r="D1524" t="s">
        <v>5031</v>
      </c>
      <c r="E1524" t="s">
        <v>5037</v>
      </c>
      <c r="F1524" t="s">
        <v>5050</v>
      </c>
      <c r="G1524">
        <v>-95.712900000000005</v>
      </c>
      <c r="H1524">
        <v>37.090200000000003</v>
      </c>
      <c r="I1524">
        <v>36971</v>
      </c>
      <c r="J1524">
        <v>432312</v>
      </c>
      <c r="K1524">
        <v>94140</v>
      </c>
      <c r="L1524">
        <v>30728</v>
      </c>
      <c r="M1524">
        <v>18234</v>
      </c>
      <c r="N1524">
        <v>8.5520996185313738E-2</v>
      </c>
      <c r="O1524">
        <v>491088</v>
      </c>
      <c r="P1524">
        <v>0</v>
      </c>
      <c r="Q1524">
        <v>0</v>
      </c>
      <c r="T1524" t="s">
        <v>5051</v>
      </c>
      <c r="U1524">
        <v>45367</v>
      </c>
      <c r="V1524" t="s">
        <v>5088</v>
      </c>
      <c r="W1524" t="s">
        <v>5076</v>
      </c>
      <c r="X1524">
        <v>15</v>
      </c>
      <c r="Y1524" t="s">
        <v>5077</v>
      </c>
      <c r="Z1524" t="s">
        <v>5069</v>
      </c>
    </row>
    <row r="1525" spans="1:26" x14ac:dyDescent="0.3">
      <c r="A1525" t="s">
        <v>1546</v>
      </c>
      <c r="B1525" t="s">
        <v>5024</v>
      </c>
      <c r="C1525" t="s">
        <v>5029</v>
      </c>
      <c r="D1525" t="s">
        <v>5034</v>
      </c>
      <c r="E1525" t="s">
        <v>5039</v>
      </c>
      <c r="F1525" t="s">
        <v>5050</v>
      </c>
      <c r="G1525">
        <v>-95.712900000000005</v>
      </c>
      <c r="H1525">
        <v>37.090200000000003</v>
      </c>
      <c r="I1525">
        <v>47996</v>
      </c>
      <c r="J1525">
        <v>300326</v>
      </c>
      <c r="K1525">
        <v>63953</v>
      </c>
      <c r="L1525">
        <v>21190</v>
      </c>
      <c r="M1525">
        <v>6400</v>
      </c>
      <c r="N1525">
        <v>0.15981322694728389</v>
      </c>
      <c r="O1525">
        <v>358460</v>
      </c>
      <c r="P1525">
        <v>0</v>
      </c>
      <c r="Q1525">
        <v>0</v>
      </c>
      <c r="T1525" t="s">
        <v>5056</v>
      </c>
      <c r="U1525">
        <v>45680</v>
      </c>
      <c r="V1525" t="s">
        <v>5075</v>
      </c>
      <c r="W1525" t="s">
        <v>5084</v>
      </c>
      <c r="X1525">
        <v>13</v>
      </c>
      <c r="Y1525" t="s">
        <v>5077</v>
      </c>
      <c r="Z1525" t="s">
        <v>5070</v>
      </c>
    </row>
    <row r="1526" spans="1:26" x14ac:dyDescent="0.3">
      <c r="A1526" t="s">
        <v>1547</v>
      </c>
      <c r="B1526" t="s">
        <v>5027</v>
      </c>
      <c r="C1526" t="s">
        <v>5030</v>
      </c>
      <c r="D1526" t="s">
        <v>5034</v>
      </c>
      <c r="E1526" t="s">
        <v>5036</v>
      </c>
      <c r="F1526" t="s">
        <v>5049</v>
      </c>
      <c r="G1526">
        <v>-106.3468</v>
      </c>
      <c r="H1526">
        <v>56.130400000000002</v>
      </c>
      <c r="I1526">
        <v>313540</v>
      </c>
      <c r="J1526">
        <v>1974000</v>
      </c>
      <c r="K1526">
        <v>388864</v>
      </c>
      <c r="L1526">
        <v>141144</v>
      </c>
      <c r="M1526">
        <v>43370</v>
      </c>
      <c r="N1526">
        <v>0.15883528810487099</v>
      </c>
      <c r="O1526">
        <v>2507942</v>
      </c>
      <c r="P1526">
        <v>1974000</v>
      </c>
      <c r="Q1526">
        <v>0</v>
      </c>
      <c r="T1526" t="s">
        <v>5057</v>
      </c>
      <c r="U1526">
        <v>45303</v>
      </c>
      <c r="V1526" t="s">
        <v>5091</v>
      </c>
      <c r="W1526" t="s">
        <v>5084</v>
      </c>
      <c r="X1526">
        <v>12</v>
      </c>
      <c r="Y1526" t="s">
        <v>5077</v>
      </c>
      <c r="Z1526" t="s">
        <v>5070</v>
      </c>
    </row>
    <row r="1527" spans="1:26" x14ac:dyDescent="0.3">
      <c r="A1527" t="s">
        <v>1548</v>
      </c>
      <c r="B1527" t="s">
        <v>5027</v>
      </c>
      <c r="C1527" t="s">
        <v>5030</v>
      </c>
      <c r="D1527" t="s">
        <v>5032</v>
      </c>
      <c r="E1527" t="s">
        <v>5036</v>
      </c>
      <c r="F1527" t="s">
        <v>5046</v>
      </c>
      <c r="G1527">
        <v>133.77510000000001</v>
      </c>
      <c r="H1527">
        <v>-25.2744</v>
      </c>
      <c r="I1527">
        <v>13358</v>
      </c>
      <c r="J1527">
        <v>223713</v>
      </c>
      <c r="K1527">
        <v>33017</v>
      </c>
      <c r="L1527">
        <v>9864</v>
      </c>
      <c r="M1527">
        <v>9224</v>
      </c>
      <c r="N1527">
        <v>5.9714776320369339E-2</v>
      </c>
      <c r="O1527">
        <v>248396</v>
      </c>
      <c r="P1527">
        <v>211303</v>
      </c>
      <c r="Q1527">
        <v>0</v>
      </c>
      <c r="T1527" t="s">
        <v>5061</v>
      </c>
      <c r="U1527">
        <v>45465</v>
      </c>
      <c r="V1527" t="s">
        <v>5088</v>
      </c>
      <c r="W1527" t="s">
        <v>5093</v>
      </c>
      <c r="X1527">
        <v>14</v>
      </c>
      <c r="Y1527" t="s">
        <v>5077</v>
      </c>
      <c r="Z1527" t="s">
        <v>5069</v>
      </c>
    </row>
    <row r="1528" spans="1:26" x14ac:dyDescent="0.3">
      <c r="A1528" t="s">
        <v>1549</v>
      </c>
      <c r="B1528" t="s">
        <v>5024</v>
      </c>
      <c r="C1528" t="s">
        <v>5029</v>
      </c>
      <c r="D1528" t="s">
        <v>5034</v>
      </c>
      <c r="E1528" t="s">
        <v>5039</v>
      </c>
      <c r="F1528" t="s">
        <v>5050</v>
      </c>
      <c r="G1528">
        <v>-95.712900000000005</v>
      </c>
      <c r="H1528">
        <v>37.090200000000003</v>
      </c>
      <c r="I1528">
        <v>43383</v>
      </c>
      <c r="J1528">
        <v>272089</v>
      </c>
      <c r="K1528">
        <v>33679</v>
      </c>
      <c r="L1528">
        <v>19218</v>
      </c>
      <c r="M1528">
        <v>6884</v>
      </c>
      <c r="N1528">
        <v>0.15944623311322939</v>
      </c>
      <c r="O1528">
        <v>311998</v>
      </c>
      <c r="P1528">
        <v>0</v>
      </c>
      <c r="Q1528">
        <v>0</v>
      </c>
      <c r="T1528" t="s">
        <v>5056</v>
      </c>
      <c r="U1528">
        <v>45590</v>
      </c>
      <c r="V1528" t="s">
        <v>5091</v>
      </c>
      <c r="W1528" t="s">
        <v>5090</v>
      </c>
      <c r="X1528">
        <v>15</v>
      </c>
      <c r="Y1528" t="s">
        <v>5077</v>
      </c>
      <c r="Z1528" t="s">
        <v>5070</v>
      </c>
    </row>
    <row r="1529" spans="1:26" x14ac:dyDescent="0.3">
      <c r="A1529" t="s">
        <v>1550</v>
      </c>
      <c r="B1529" t="s">
        <v>5024</v>
      </c>
      <c r="C1529" t="s">
        <v>5029</v>
      </c>
      <c r="D1529" t="s">
        <v>5035</v>
      </c>
      <c r="E1529" t="s">
        <v>5040</v>
      </c>
      <c r="F1529" t="s">
        <v>5047</v>
      </c>
      <c r="G1529">
        <v>138.25290000000001</v>
      </c>
      <c r="H1529">
        <v>36.204799999999999</v>
      </c>
      <c r="I1529">
        <v>37937</v>
      </c>
      <c r="J1529">
        <v>354751</v>
      </c>
      <c r="K1529">
        <v>76108</v>
      </c>
      <c r="L1529">
        <v>18577</v>
      </c>
      <c r="M1529">
        <v>18303</v>
      </c>
      <c r="N1529">
        <v>0.106941358400371</v>
      </c>
      <c r="O1529">
        <v>434097</v>
      </c>
      <c r="P1529">
        <v>0</v>
      </c>
      <c r="Q1529">
        <v>145239</v>
      </c>
      <c r="T1529" t="s">
        <v>5058</v>
      </c>
      <c r="U1529">
        <v>45607</v>
      </c>
      <c r="V1529" t="s">
        <v>5085</v>
      </c>
      <c r="W1529" t="s">
        <v>5094</v>
      </c>
      <c r="X1529">
        <v>10</v>
      </c>
      <c r="Y1529" t="s">
        <v>5082</v>
      </c>
      <c r="Z1529" t="s">
        <v>5070</v>
      </c>
    </row>
    <row r="1530" spans="1:26" x14ac:dyDescent="0.3">
      <c r="A1530" t="s">
        <v>1551</v>
      </c>
      <c r="B1530" t="s">
        <v>5027</v>
      </c>
      <c r="C1530" t="s">
        <v>5029</v>
      </c>
      <c r="D1530" t="s">
        <v>5034</v>
      </c>
      <c r="E1530" t="s">
        <v>5036</v>
      </c>
      <c r="F1530" t="s">
        <v>5049</v>
      </c>
      <c r="G1530">
        <v>-106.3468</v>
      </c>
      <c r="H1530">
        <v>56.130400000000002</v>
      </c>
      <c r="I1530">
        <v>184</v>
      </c>
      <c r="J1530">
        <v>1000</v>
      </c>
      <c r="K1530">
        <v>123</v>
      </c>
      <c r="L1530">
        <v>51</v>
      </c>
      <c r="M1530">
        <v>35</v>
      </c>
      <c r="N1530">
        <v>0.1840813601221622</v>
      </c>
      <c r="O1530">
        <v>1248</v>
      </c>
      <c r="P1530">
        <v>980</v>
      </c>
      <c r="Q1530">
        <v>0</v>
      </c>
      <c r="T1530" t="s">
        <v>5057</v>
      </c>
      <c r="U1530">
        <v>45466</v>
      </c>
      <c r="V1530" t="s">
        <v>5080</v>
      </c>
      <c r="W1530" t="s">
        <v>5093</v>
      </c>
      <c r="X1530">
        <v>16</v>
      </c>
      <c r="Y1530" t="s">
        <v>5077</v>
      </c>
      <c r="Z1530" t="s">
        <v>5070</v>
      </c>
    </row>
    <row r="1531" spans="1:26" x14ac:dyDescent="0.3">
      <c r="A1531" t="s">
        <v>1552</v>
      </c>
      <c r="B1531" t="s">
        <v>5027</v>
      </c>
      <c r="C1531" t="s">
        <v>5029</v>
      </c>
      <c r="D1531" t="s">
        <v>5034</v>
      </c>
      <c r="E1531" t="s">
        <v>5036</v>
      </c>
      <c r="F1531" t="s">
        <v>5049</v>
      </c>
      <c r="G1531">
        <v>-106.3468</v>
      </c>
      <c r="H1531">
        <v>56.130400000000002</v>
      </c>
      <c r="I1531">
        <v>14778</v>
      </c>
      <c r="J1531">
        <v>65973</v>
      </c>
      <c r="K1531">
        <v>8287</v>
      </c>
      <c r="L1531">
        <v>2727</v>
      </c>
      <c r="M1531">
        <v>2838</v>
      </c>
      <c r="N1531">
        <v>0.2240089734586761</v>
      </c>
      <c r="O1531">
        <v>78157</v>
      </c>
      <c r="P1531">
        <v>59707</v>
      </c>
      <c r="Q1531">
        <v>0</v>
      </c>
      <c r="T1531" t="s">
        <v>5057</v>
      </c>
      <c r="U1531">
        <v>45531</v>
      </c>
      <c r="V1531" t="s">
        <v>5089</v>
      </c>
      <c r="W1531" t="s">
        <v>5095</v>
      </c>
      <c r="X1531">
        <v>11</v>
      </c>
      <c r="Y1531" t="s">
        <v>5082</v>
      </c>
      <c r="Z1531" t="s">
        <v>5071</v>
      </c>
    </row>
    <row r="1532" spans="1:26" x14ac:dyDescent="0.3">
      <c r="A1532" t="s">
        <v>1553</v>
      </c>
      <c r="B1532" t="s">
        <v>5027</v>
      </c>
      <c r="C1532" t="s">
        <v>5029</v>
      </c>
      <c r="D1532" t="s">
        <v>5035</v>
      </c>
      <c r="E1532" t="s">
        <v>5040</v>
      </c>
      <c r="F1532" t="s">
        <v>5046</v>
      </c>
      <c r="G1532">
        <v>133.77510000000001</v>
      </c>
      <c r="H1532">
        <v>-25.2744</v>
      </c>
      <c r="I1532">
        <v>40751</v>
      </c>
      <c r="J1532">
        <v>382816</v>
      </c>
      <c r="K1532">
        <v>67849</v>
      </c>
      <c r="L1532">
        <v>14751</v>
      </c>
      <c r="M1532">
        <v>17807</v>
      </c>
      <c r="N1532">
        <v>0.10645209018931059</v>
      </c>
      <c r="O1532">
        <v>486370</v>
      </c>
      <c r="P1532">
        <v>0</v>
      </c>
      <c r="Q1532">
        <v>886909</v>
      </c>
      <c r="T1532" t="s">
        <v>5060</v>
      </c>
      <c r="U1532">
        <v>45729</v>
      </c>
      <c r="V1532" t="s">
        <v>5075</v>
      </c>
      <c r="W1532" t="s">
        <v>5076</v>
      </c>
      <c r="X1532">
        <v>16</v>
      </c>
      <c r="Y1532" t="s">
        <v>5077</v>
      </c>
      <c r="Z1532" t="s">
        <v>5070</v>
      </c>
    </row>
    <row r="1533" spans="1:26" x14ac:dyDescent="0.3">
      <c r="A1533" t="s">
        <v>1554</v>
      </c>
      <c r="B1533" t="s">
        <v>5027</v>
      </c>
      <c r="C1533" t="s">
        <v>5030</v>
      </c>
      <c r="D1533" t="s">
        <v>5034</v>
      </c>
      <c r="E1533" t="s">
        <v>5036</v>
      </c>
      <c r="F1533" t="s">
        <v>5050</v>
      </c>
      <c r="G1533">
        <v>-95.712900000000005</v>
      </c>
      <c r="H1533">
        <v>37.090200000000003</v>
      </c>
      <c r="I1533">
        <v>472285</v>
      </c>
      <c r="J1533">
        <v>2335439</v>
      </c>
      <c r="K1533">
        <v>350283</v>
      </c>
      <c r="L1533">
        <v>139547</v>
      </c>
      <c r="M1533">
        <v>55134</v>
      </c>
      <c r="N1533">
        <v>0.20222562622042189</v>
      </c>
      <c r="O1533">
        <v>2852045</v>
      </c>
      <c r="P1533">
        <v>2335439</v>
      </c>
      <c r="Q1533">
        <v>0</v>
      </c>
      <c r="T1533" t="s">
        <v>5057</v>
      </c>
      <c r="U1533">
        <v>45773</v>
      </c>
      <c r="V1533" t="s">
        <v>5088</v>
      </c>
      <c r="W1533" t="s">
        <v>5079</v>
      </c>
      <c r="X1533">
        <v>17</v>
      </c>
      <c r="Y1533" t="s">
        <v>5077</v>
      </c>
      <c r="Z1533" t="s">
        <v>5071</v>
      </c>
    </row>
    <row r="1534" spans="1:26" x14ac:dyDescent="0.3">
      <c r="A1534" t="s">
        <v>1555</v>
      </c>
      <c r="B1534" t="s">
        <v>5027</v>
      </c>
      <c r="C1534" t="s">
        <v>5030</v>
      </c>
      <c r="D1534" t="s">
        <v>5034</v>
      </c>
      <c r="E1534" t="s">
        <v>5036</v>
      </c>
      <c r="F1534" t="s">
        <v>5043</v>
      </c>
      <c r="G1534">
        <v>-3.4359999999999999</v>
      </c>
      <c r="H1534">
        <v>55.378100000000003</v>
      </c>
      <c r="I1534">
        <v>39732</v>
      </c>
      <c r="J1534">
        <v>249201</v>
      </c>
      <c r="K1534">
        <v>28270</v>
      </c>
      <c r="L1534">
        <v>19428</v>
      </c>
      <c r="M1534">
        <v>12117</v>
      </c>
      <c r="N1534">
        <v>0.15944059712147271</v>
      </c>
      <c r="O1534">
        <v>313403</v>
      </c>
      <c r="P1534">
        <v>245409</v>
      </c>
      <c r="Q1534">
        <v>0</v>
      </c>
      <c r="T1534" t="s">
        <v>5057</v>
      </c>
      <c r="U1534">
        <v>45374</v>
      </c>
      <c r="V1534" t="s">
        <v>5088</v>
      </c>
      <c r="W1534" t="s">
        <v>5076</v>
      </c>
      <c r="X1534">
        <v>17</v>
      </c>
      <c r="Y1534" t="s">
        <v>5077</v>
      </c>
      <c r="Z1534" t="s">
        <v>5070</v>
      </c>
    </row>
    <row r="1535" spans="1:26" x14ac:dyDescent="0.3">
      <c r="A1535" t="s">
        <v>1556</v>
      </c>
      <c r="B1535" t="s">
        <v>5024</v>
      </c>
      <c r="C1535" t="s">
        <v>5029</v>
      </c>
      <c r="D1535" t="s">
        <v>5031</v>
      </c>
      <c r="E1535" t="s">
        <v>5036</v>
      </c>
      <c r="F1535" t="s">
        <v>5050</v>
      </c>
      <c r="G1535">
        <v>-95.712900000000005</v>
      </c>
      <c r="H1535">
        <v>37.090200000000003</v>
      </c>
      <c r="I1535">
        <v>270578</v>
      </c>
      <c r="J1535">
        <v>2542511</v>
      </c>
      <c r="K1535">
        <v>425837</v>
      </c>
      <c r="L1535">
        <v>185396</v>
      </c>
      <c r="M1535">
        <v>148160</v>
      </c>
      <c r="N1535">
        <v>0.10642173572829181</v>
      </c>
      <c r="O1535">
        <v>3050523</v>
      </c>
      <c r="P1535">
        <v>2542511</v>
      </c>
      <c r="Q1535">
        <v>0</v>
      </c>
      <c r="T1535" t="s">
        <v>5052</v>
      </c>
      <c r="U1535">
        <v>45519</v>
      </c>
      <c r="V1535" t="s">
        <v>5075</v>
      </c>
      <c r="W1535" t="s">
        <v>5095</v>
      </c>
      <c r="X1535">
        <v>16</v>
      </c>
      <c r="Y1535" t="s">
        <v>5077</v>
      </c>
      <c r="Z1535" t="s">
        <v>5070</v>
      </c>
    </row>
    <row r="1536" spans="1:26" x14ac:dyDescent="0.3">
      <c r="A1536" t="s">
        <v>1557</v>
      </c>
      <c r="B1536" t="s">
        <v>5023</v>
      </c>
      <c r="C1536" t="s">
        <v>5029</v>
      </c>
      <c r="D1536" t="s">
        <v>5034</v>
      </c>
      <c r="E1536" t="s">
        <v>5036</v>
      </c>
      <c r="F1536" t="s">
        <v>5045</v>
      </c>
      <c r="G1536">
        <v>-51.9253</v>
      </c>
      <c r="H1536">
        <v>-14.234999999999999</v>
      </c>
      <c r="I1536">
        <v>99772</v>
      </c>
      <c r="J1536">
        <v>414538</v>
      </c>
      <c r="K1536">
        <v>99377</v>
      </c>
      <c r="L1536">
        <v>24526</v>
      </c>
      <c r="M1536">
        <v>17217</v>
      </c>
      <c r="N1536">
        <v>0.24068411613472249</v>
      </c>
      <c r="O1536">
        <v>493671</v>
      </c>
      <c r="P1536">
        <v>376241</v>
      </c>
      <c r="Q1536">
        <v>0</v>
      </c>
      <c r="R1536">
        <v>10613</v>
      </c>
      <c r="S1536">
        <v>2.1499999999999998E-2</v>
      </c>
      <c r="T1536" t="s">
        <v>5056</v>
      </c>
      <c r="U1536">
        <v>45758</v>
      </c>
      <c r="V1536" t="s">
        <v>5091</v>
      </c>
      <c r="W1536" t="s">
        <v>5079</v>
      </c>
      <c r="X1536">
        <v>16</v>
      </c>
      <c r="Y1536" t="s">
        <v>5077</v>
      </c>
      <c r="Z1536" t="s">
        <v>5071</v>
      </c>
    </row>
    <row r="1537" spans="1:26" x14ac:dyDescent="0.3">
      <c r="A1537" t="s">
        <v>1558</v>
      </c>
      <c r="B1537" t="s">
        <v>5023</v>
      </c>
      <c r="C1537" t="s">
        <v>5029</v>
      </c>
      <c r="D1537" t="s">
        <v>5035</v>
      </c>
      <c r="E1537" t="s">
        <v>5040</v>
      </c>
      <c r="F1537" t="s">
        <v>5047</v>
      </c>
      <c r="G1537">
        <v>138.25290000000001</v>
      </c>
      <c r="H1537">
        <v>36.204799999999999</v>
      </c>
      <c r="I1537">
        <v>83211</v>
      </c>
      <c r="J1537">
        <v>512205</v>
      </c>
      <c r="K1537">
        <v>80413</v>
      </c>
      <c r="L1537">
        <v>26851</v>
      </c>
      <c r="M1537">
        <v>30335</v>
      </c>
      <c r="N1537">
        <v>0.16245688497997871</v>
      </c>
      <c r="O1537">
        <v>599307</v>
      </c>
      <c r="P1537">
        <v>0</v>
      </c>
      <c r="Q1537">
        <v>163045</v>
      </c>
      <c r="R1537">
        <v>10487</v>
      </c>
      <c r="S1537">
        <v>1.7500000000000002E-2</v>
      </c>
      <c r="T1537" t="s">
        <v>5058</v>
      </c>
      <c r="U1537">
        <v>45473</v>
      </c>
      <c r="V1537" t="s">
        <v>5080</v>
      </c>
      <c r="W1537" t="s">
        <v>5093</v>
      </c>
      <c r="X1537">
        <v>11</v>
      </c>
      <c r="Y1537" t="s">
        <v>5082</v>
      </c>
      <c r="Z1537" t="s">
        <v>5070</v>
      </c>
    </row>
    <row r="1538" spans="1:26" x14ac:dyDescent="0.3">
      <c r="A1538" t="s">
        <v>1559</v>
      </c>
      <c r="B1538" t="s">
        <v>5025</v>
      </c>
      <c r="C1538" t="s">
        <v>5029</v>
      </c>
      <c r="D1538" t="s">
        <v>5034</v>
      </c>
      <c r="E1538" t="s">
        <v>5037</v>
      </c>
      <c r="F1538" t="s">
        <v>5045</v>
      </c>
      <c r="G1538">
        <v>-51.9253</v>
      </c>
      <c r="H1538">
        <v>-14.234999999999999</v>
      </c>
      <c r="I1538">
        <v>41249</v>
      </c>
      <c r="J1538">
        <v>175506</v>
      </c>
      <c r="K1538">
        <v>21065</v>
      </c>
      <c r="L1538">
        <v>5686</v>
      </c>
      <c r="M1538">
        <v>8953</v>
      </c>
      <c r="N1538">
        <v>0.23503077849895579</v>
      </c>
      <c r="O1538">
        <v>213088</v>
      </c>
      <c r="P1538">
        <v>0</v>
      </c>
      <c r="Q1538">
        <v>0</v>
      </c>
      <c r="T1538" t="s">
        <v>5056</v>
      </c>
      <c r="U1538">
        <v>45608</v>
      </c>
      <c r="V1538" t="s">
        <v>5089</v>
      </c>
      <c r="W1538" t="s">
        <v>5094</v>
      </c>
      <c r="X1538">
        <v>11</v>
      </c>
      <c r="Y1538" t="s">
        <v>5082</v>
      </c>
      <c r="Z1538" t="s">
        <v>5071</v>
      </c>
    </row>
    <row r="1539" spans="1:26" x14ac:dyDescent="0.3">
      <c r="A1539" t="s">
        <v>1560</v>
      </c>
      <c r="B1539" t="s">
        <v>5027</v>
      </c>
      <c r="C1539" t="s">
        <v>5029</v>
      </c>
      <c r="D1539" t="s">
        <v>5034</v>
      </c>
      <c r="E1539" t="s">
        <v>5036</v>
      </c>
      <c r="F1539" t="s">
        <v>5044</v>
      </c>
      <c r="G1539">
        <v>78.962900000000005</v>
      </c>
      <c r="H1539">
        <v>20.593699999999998</v>
      </c>
      <c r="I1539">
        <v>310258</v>
      </c>
      <c r="J1539">
        <v>1556736</v>
      </c>
      <c r="K1539">
        <v>289201</v>
      </c>
      <c r="L1539">
        <v>66444</v>
      </c>
      <c r="M1539">
        <v>45336</v>
      </c>
      <c r="N1539">
        <v>0.19930052213188321</v>
      </c>
      <c r="O1539">
        <v>1715998</v>
      </c>
      <c r="P1539">
        <v>1556736</v>
      </c>
      <c r="Q1539">
        <v>0</v>
      </c>
      <c r="T1539" t="s">
        <v>5057</v>
      </c>
      <c r="U1539">
        <v>45529</v>
      </c>
      <c r="V1539" t="s">
        <v>5080</v>
      </c>
      <c r="W1539" t="s">
        <v>5095</v>
      </c>
      <c r="X1539">
        <v>16</v>
      </c>
      <c r="Y1539" t="s">
        <v>5077</v>
      </c>
      <c r="Z1539" t="s">
        <v>5070</v>
      </c>
    </row>
    <row r="1540" spans="1:26" x14ac:dyDescent="0.3">
      <c r="A1540" t="s">
        <v>1561</v>
      </c>
      <c r="B1540" t="s">
        <v>5025</v>
      </c>
      <c r="C1540" t="s">
        <v>5029</v>
      </c>
      <c r="D1540" t="s">
        <v>5031</v>
      </c>
      <c r="E1540" t="s">
        <v>5036</v>
      </c>
      <c r="F1540" t="s">
        <v>5048</v>
      </c>
      <c r="G1540">
        <v>10.451499999999999</v>
      </c>
      <c r="H1540">
        <v>51.165700000000001</v>
      </c>
      <c r="I1540">
        <v>225726</v>
      </c>
      <c r="J1540">
        <v>2330044</v>
      </c>
      <c r="K1540">
        <v>278559</v>
      </c>
      <c r="L1540">
        <v>105931</v>
      </c>
      <c r="M1540">
        <v>57494</v>
      </c>
      <c r="N1540">
        <v>9.6876655495201913E-2</v>
      </c>
      <c r="O1540">
        <v>3022467</v>
      </c>
      <c r="P1540">
        <v>2330044</v>
      </c>
      <c r="Q1540">
        <v>0</v>
      </c>
      <c r="T1540" t="s">
        <v>5052</v>
      </c>
      <c r="U1540">
        <v>45386</v>
      </c>
      <c r="V1540" t="s">
        <v>5075</v>
      </c>
      <c r="W1540" t="s">
        <v>5079</v>
      </c>
      <c r="X1540">
        <v>8</v>
      </c>
      <c r="Y1540" t="s">
        <v>5082</v>
      </c>
      <c r="Z1540" t="s">
        <v>5069</v>
      </c>
    </row>
    <row r="1541" spans="1:26" x14ac:dyDescent="0.3">
      <c r="A1541" t="s">
        <v>1562</v>
      </c>
      <c r="B1541" t="s">
        <v>5027</v>
      </c>
      <c r="C1541" t="s">
        <v>5029</v>
      </c>
      <c r="D1541" t="s">
        <v>5031</v>
      </c>
      <c r="E1541" t="s">
        <v>5040</v>
      </c>
      <c r="F1541" t="s">
        <v>5047</v>
      </c>
      <c r="G1541">
        <v>138.25290000000001</v>
      </c>
      <c r="H1541">
        <v>36.204799999999999</v>
      </c>
      <c r="I1541">
        <v>18434</v>
      </c>
      <c r="J1541">
        <v>173963</v>
      </c>
      <c r="K1541">
        <v>22591</v>
      </c>
      <c r="L1541">
        <v>10330</v>
      </c>
      <c r="M1541">
        <v>3924</v>
      </c>
      <c r="N1541">
        <v>0.1059699051117643</v>
      </c>
      <c r="O1541">
        <v>221365</v>
      </c>
      <c r="P1541">
        <v>0</v>
      </c>
      <c r="Q1541">
        <v>1942249</v>
      </c>
      <c r="T1541" t="s">
        <v>5052</v>
      </c>
      <c r="U1541">
        <v>45562</v>
      </c>
      <c r="V1541" t="s">
        <v>5091</v>
      </c>
      <c r="W1541" t="s">
        <v>5096</v>
      </c>
      <c r="X1541">
        <v>15</v>
      </c>
      <c r="Y1541" t="s">
        <v>5077</v>
      </c>
      <c r="Z1541" t="s">
        <v>5070</v>
      </c>
    </row>
    <row r="1542" spans="1:26" x14ac:dyDescent="0.3">
      <c r="A1542" t="s">
        <v>1563</v>
      </c>
      <c r="B1542" t="s">
        <v>5027</v>
      </c>
      <c r="C1542" t="s">
        <v>5029</v>
      </c>
      <c r="D1542" t="s">
        <v>5034</v>
      </c>
      <c r="E1542" t="s">
        <v>5036</v>
      </c>
      <c r="F1542" t="s">
        <v>5044</v>
      </c>
      <c r="G1542">
        <v>78.962900000000005</v>
      </c>
      <c r="H1542">
        <v>20.593699999999998</v>
      </c>
      <c r="I1542">
        <v>287752</v>
      </c>
      <c r="J1542">
        <v>1704791</v>
      </c>
      <c r="K1542">
        <v>233577</v>
      </c>
      <c r="L1542">
        <v>89509</v>
      </c>
      <c r="M1542">
        <v>35605</v>
      </c>
      <c r="N1542">
        <v>0.1687904514778</v>
      </c>
      <c r="O1542">
        <v>2093725</v>
      </c>
      <c r="P1542">
        <v>1704791</v>
      </c>
      <c r="Q1542">
        <v>0</v>
      </c>
      <c r="T1542" t="s">
        <v>5057</v>
      </c>
      <c r="U1542">
        <v>45556</v>
      </c>
      <c r="V1542" t="s">
        <v>5088</v>
      </c>
      <c r="W1542" t="s">
        <v>5096</v>
      </c>
      <c r="X1542">
        <v>14</v>
      </c>
      <c r="Y1542" t="s">
        <v>5077</v>
      </c>
      <c r="Z1542" t="s">
        <v>5070</v>
      </c>
    </row>
    <row r="1543" spans="1:26" x14ac:dyDescent="0.3">
      <c r="A1543" t="s">
        <v>1564</v>
      </c>
      <c r="B1543" t="s">
        <v>5027</v>
      </c>
      <c r="C1543" t="s">
        <v>5029</v>
      </c>
      <c r="D1543" t="s">
        <v>5034</v>
      </c>
      <c r="E1543" t="s">
        <v>5036</v>
      </c>
      <c r="F1543" t="s">
        <v>5045</v>
      </c>
      <c r="G1543">
        <v>-51.9253</v>
      </c>
      <c r="H1543">
        <v>-14.234999999999999</v>
      </c>
      <c r="I1543">
        <v>17534</v>
      </c>
      <c r="J1543">
        <v>92037</v>
      </c>
      <c r="K1543">
        <v>12059</v>
      </c>
      <c r="L1543">
        <v>5770</v>
      </c>
      <c r="M1543">
        <v>3373</v>
      </c>
      <c r="N1543">
        <v>0.19051242418357889</v>
      </c>
      <c r="O1543">
        <v>104547</v>
      </c>
      <c r="P1543">
        <v>80137</v>
      </c>
      <c r="Q1543">
        <v>0</v>
      </c>
      <c r="T1543" t="s">
        <v>5057</v>
      </c>
      <c r="U1543">
        <v>45604</v>
      </c>
      <c r="V1543" t="s">
        <v>5091</v>
      </c>
      <c r="W1543" t="s">
        <v>5094</v>
      </c>
      <c r="X1543">
        <v>17</v>
      </c>
      <c r="Y1543" t="s">
        <v>5077</v>
      </c>
      <c r="Z1543" t="s">
        <v>5070</v>
      </c>
    </row>
    <row r="1544" spans="1:26" x14ac:dyDescent="0.3">
      <c r="A1544" t="s">
        <v>1565</v>
      </c>
      <c r="B1544" t="s">
        <v>5027</v>
      </c>
      <c r="C1544" t="s">
        <v>5029</v>
      </c>
      <c r="D1544" t="s">
        <v>5034</v>
      </c>
      <c r="E1544" t="s">
        <v>5036</v>
      </c>
      <c r="F1544" t="s">
        <v>5048</v>
      </c>
      <c r="G1544">
        <v>10.451499999999999</v>
      </c>
      <c r="H1544">
        <v>51.165700000000001</v>
      </c>
      <c r="I1544">
        <v>29457</v>
      </c>
      <c r="J1544">
        <v>190869</v>
      </c>
      <c r="K1544">
        <v>38816</v>
      </c>
      <c r="L1544">
        <v>11118</v>
      </c>
      <c r="M1544">
        <v>10373</v>
      </c>
      <c r="N1544">
        <v>0.1543347329326854</v>
      </c>
      <c r="O1544">
        <v>214440</v>
      </c>
      <c r="P1544">
        <v>166850</v>
      </c>
      <c r="Q1544">
        <v>0</v>
      </c>
      <c r="T1544" t="s">
        <v>5057</v>
      </c>
      <c r="U1544">
        <v>45442</v>
      </c>
      <c r="V1544" t="s">
        <v>5075</v>
      </c>
      <c r="W1544" t="s">
        <v>5087</v>
      </c>
      <c r="X1544">
        <v>17</v>
      </c>
      <c r="Y1544" t="s">
        <v>5077</v>
      </c>
      <c r="Z1544" t="s">
        <v>5070</v>
      </c>
    </row>
    <row r="1545" spans="1:26" x14ac:dyDescent="0.3">
      <c r="A1545" t="s">
        <v>1566</v>
      </c>
      <c r="B1545" t="s">
        <v>5025</v>
      </c>
      <c r="C1545" t="s">
        <v>5029</v>
      </c>
      <c r="D1545" t="s">
        <v>5031</v>
      </c>
      <c r="E1545" t="s">
        <v>5037</v>
      </c>
      <c r="F1545" t="s">
        <v>5047</v>
      </c>
      <c r="G1545">
        <v>138.25290000000001</v>
      </c>
      <c r="H1545">
        <v>36.204799999999999</v>
      </c>
      <c r="I1545">
        <v>53710</v>
      </c>
      <c r="J1545">
        <v>631787</v>
      </c>
      <c r="K1545">
        <v>74078</v>
      </c>
      <c r="L1545">
        <v>40902</v>
      </c>
      <c r="M1545">
        <v>23794</v>
      </c>
      <c r="N1545">
        <v>8.501336651806006E-2</v>
      </c>
      <c r="O1545">
        <v>814371</v>
      </c>
      <c r="P1545">
        <v>0</v>
      </c>
      <c r="Q1545">
        <v>0</v>
      </c>
      <c r="T1545" t="s">
        <v>5051</v>
      </c>
      <c r="U1545">
        <v>45563</v>
      </c>
      <c r="V1545" t="s">
        <v>5088</v>
      </c>
      <c r="W1545" t="s">
        <v>5096</v>
      </c>
      <c r="X1545">
        <v>16</v>
      </c>
      <c r="Y1545" t="s">
        <v>5077</v>
      </c>
      <c r="Z1545" t="s">
        <v>5069</v>
      </c>
    </row>
    <row r="1546" spans="1:26" x14ac:dyDescent="0.3">
      <c r="A1546" t="s">
        <v>1567</v>
      </c>
      <c r="B1546" t="s">
        <v>5023</v>
      </c>
      <c r="C1546" t="s">
        <v>5030</v>
      </c>
      <c r="D1546" t="s">
        <v>5031</v>
      </c>
      <c r="E1546" t="s">
        <v>5036</v>
      </c>
      <c r="F1546" t="s">
        <v>5047</v>
      </c>
      <c r="G1546">
        <v>138.25290000000001</v>
      </c>
      <c r="H1546">
        <v>36.204799999999999</v>
      </c>
      <c r="I1546">
        <v>304067</v>
      </c>
      <c r="J1546">
        <v>2813620</v>
      </c>
      <c r="K1546">
        <v>341128</v>
      </c>
      <c r="L1546">
        <v>174843</v>
      </c>
      <c r="M1546">
        <v>99262</v>
      </c>
      <c r="N1546">
        <v>0.1080699110488629</v>
      </c>
      <c r="O1546">
        <v>3633404</v>
      </c>
      <c r="P1546">
        <v>2813620</v>
      </c>
      <c r="Q1546">
        <v>0</v>
      </c>
      <c r="R1546">
        <v>39967</v>
      </c>
      <c r="S1546">
        <v>1.0999999999999999E-2</v>
      </c>
      <c r="T1546" t="s">
        <v>5052</v>
      </c>
      <c r="U1546">
        <v>45431</v>
      </c>
      <c r="V1546" t="s">
        <v>5080</v>
      </c>
      <c r="W1546" t="s">
        <v>5087</v>
      </c>
      <c r="X1546">
        <v>12</v>
      </c>
      <c r="Y1546" t="s">
        <v>5077</v>
      </c>
      <c r="Z1546" t="s">
        <v>5070</v>
      </c>
    </row>
    <row r="1547" spans="1:26" x14ac:dyDescent="0.3">
      <c r="A1547" t="s">
        <v>1568</v>
      </c>
      <c r="B1547" t="s">
        <v>5027</v>
      </c>
      <c r="C1547" t="s">
        <v>5029</v>
      </c>
      <c r="D1547" t="s">
        <v>5031</v>
      </c>
      <c r="E1547" t="s">
        <v>5036</v>
      </c>
      <c r="F1547" t="s">
        <v>5045</v>
      </c>
      <c r="G1547">
        <v>-51.9253</v>
      </c>
      <c r="H1547">
        <v>-14.234999999999999</v>
      </c>
      <c r="I1547">
        <v>291984</v>
      </c>
      <c r="J1547">
        <v>2173443</v>
      </c>
      <c r="K1547">
        <v>511243</v>
      </c>
      <c r="L1547">
        <v>94586</v>
      </c>
      <c r="M1547">
        <v>113326</v>
      </c>
      <c r="N1547">
        <v>0.13434212794491671</v>
      </c>
      <c r="O1547">
        <v>2823565</v>
      </c>
      <c r="P1547">
        <v>2173443</v>
      </c>
      <c r="Q1547">
        <v>0</v>
      </c>
      <c r="T1547" t="s">
        <v>5052</v>
      </c>
      <c r="U1547">
        <v>45339</v>
      </c>
      <c r="V1547" t="s">
        <v>5088</v>
      </c>
      <c r="W1547" t="s">
        <v>5086</v>
      </c>
      <c r="X1547">
        <v>8</v>
      </c>
      <c r="Y1547" t="s">
        <v>5082</v>
      </c>
      <c r="Z1547" t="s">
        <v>5070</v>
      </c>
    </row>
    <row r="1548" spans="1:26" x14ac:dyDescent="0.3">
      <c r="A1548" t="s">
        <v>1569</v>
      </c>
      <c r="B1548" t="s">
        <v>5027</v>
      </c>
      <c r="C1548" t="s">
        <v>5029</v>
      </c>
      <c r="D1548" t="s">
        <v>5034</v>
      </c>
      <c r="E1548" t="s">
        <v>5036</v>
      </c>
      <c r="F1548" t="s">
        <v>5045</v>
      </c>
      <c r="G1548">
        <v>-51.9253</v>
      </c>
      <c r="H1548">
        <v>-14.234999999999999</v>
      </c>
      <c r="I1548">
        <v>39011</v>
      </c>
      <c r="J1548">
        <v>241492</v>
      </c>
      <c r="K1548">
        <v>33301</v>
      </c>
      <c r="L1548">
        <v>12518</v>
      </c>
      <c r="M1548">
        <v>9854</v>
      </c>
      <c r="N1548">
        <v>0.16154379310905001</v>
      </c>
      <c r="O1548">
        <v>279885</v>
      </c>
      <c r="P1548">
        <v>231520</v>
      </c>
      <c r="Q1548">
        <v>0</v>
      </c>
      <c r="T1548" t="s">
        <v>5057</v>
      </c>
      <c r="U1548">
        <v>45385</v>
      </c>
      <c r="V1548" t="s">
        <v>5078</v>
      </c>
      <c r="W1548" t="s">
        <v>5079</v>
      </c>
      <c r="X1548">
        <v>19</v>
      </c>
      <c r="Y1548" t="s">
        <v>5092</v>
      </c>
      <c r="Z1548" t="s">
        <v>5070</v>
      </c>
    </row>
    <row r="1549" spans="1:26" x14ac:dyDescent="0.3">
      <c r="A1549" t="s">
        <v>1570</v>
      </c>
      <c r="B1549" t="s">
        <v>5025</v>
      </c>
      <c r="C1549" t="s">
        <v>5029</v>
      </c>
      <c r="D1549" t="s">
        <v>5034</v>
      </c>
      <c r="E1549" t="s">
        <v>5037</v>
      </c>
      <c r="F1549" t="s">
        <v>5043</v>
      </c>
      <c r="G1549">
        <v>-3.4359999999999999</v>
      </c>
      <c r="H1549">
        <v>55.378100000000003</v>
      </c>
      <c r="I1549">
        <v>40077</v>
      </c>
      <c r="J1549">
        <v>205278</v>
      </c>
      <c r="K1549">
        <v>25796</v>
      </c>
      <c r="L1549">
        <v>15121</v>
      </c>
      <c r="M1549">
        <v>9893</v>
      </c>
      <c r="N1549">
        <v>0.19523711837077681</v>
      </c>
      <c r="O1549">
        <v>229303</v>
      </c>
      <c r="P1549">
        <v>0</v>
      </c>
      <c r="Q1549">
        <v>0</v>
      </c>
      <c r="T1549" t="s">
        <v>5056</v>
      </c>
      <c r="U1549">
        <v>45389</v>
      </c>
      <c r="V1549" t="s">
        <v>5080</v>
      </c>
      <c r="W1549" t="s">
        <v>5079</v>
      </c>
      <c r="X1549">
        <v>10</v>
      </c>
      <c r="Y1549" t="s">
        <v>5082</v>
      </c>
      <c r="Z1549" t="s">
        <v>5070</v>
      </c>
    </row>
    <row r="1550" spans="1:26" x14ac:dyDescent="0.3">
      <c r="A1550" t="s">
        <v>1571</v>
      </c>
      <c r="B1550" t="s">
        <v>5025</v>
      </c>
      <c r="C1550" t="s">
        <v>5029</v>
      </c>
      <c r="D1550" t="s">
        <v>5034</v>
      </c>
      <c r="E1550" t="s">
        <v>5037</v>
      </c>
      <c r="F1550" t="s">
        <v>5044</v>
      </c>
      <c r="G1550">
        <v>78.962900000000005</v>
      </c>
      <c r="H1550">
        <v>20.593699999999998</v>
      </c>
      <c r="I1550">
        <v>16376</v>
      </c>
      <c r="J1550">
        <v>77090</v>
      </c>
      <c r="K1550">
        <v>15226</v>
      </c>
      <c r="L1550">
        <v>4832</v>
      </c>
      <c r="M1550">
        <v>4490</v>
      </c>
      <c r="N1550">
        <v>0.21243354972663919</v>
      </c>
      <c r="O1550">
        <v>84845</v>
      </c>
      <c r="P1550">
        <v>0</v>
      </c>
      <c r="Q1550">
        <v>0</v>
      </c>
      <c r="T1550" t="s">
        <v>5056</v>
      </c>
      <c r="U1550">
        <v>45445</v>
      </c>
      <c r="V1550" t="s">
        <v>5080</v>
      </c>
      <c r="W1550" t="s">
        <v>5093</v>
      </c>
      <c r="X1550">
        <v>16</v>
      </c>
      <c r="Y1550" t="s">
        <v>5077</v>
      </c>
      <c r="Z1550" t="s">
        <v>5071</v>
      </c>
    </row>
    <row r="1551" spans="1:26" x14ac:dyDescent="0.3">
      <c r="A1551" t="s">
        <v>1572</v>
      </c>
      <c r="B1551" t="s">
        <v>5027</v>
      </c>
      <c r="C1551" t="s">
        <v>5029</v>
      </c>
      <c r="D1551" t="s">
        <v>5034</v>
      </c>
      <c r="E1551" t="s">
        <v>5036</v>
      </c>
      <c r="F1551" t="s">
        <v>5046</v>
      </c>
      <c r="G1551">
        <v>133.77510000000001</v>
      </c>
      <c r="H1551">
        <v>-25.2744</v>
      </c>
      <c r="I1551">
        <v>59348</v>
      </c>
      <c r="J1551">
        <v>264376</v>
      </c>
      <c r="K1551">
        <v>63402</v>
      </c>
      <c r="L1551">
        <v>17456</v>
      </c>
      <c r="M1551">
        <v>13385</v>
      </c>
      <c r="N1551">
        <v>0.22448664168677121</v>
      </c>
      <c r="O1551">
        <v>295650</v>
      </c>
      <c r="P1551">
        <v>262633</v>
      </c>
      <c r="Q1551">
        <v>0</v>
      </c>
      <c r="T1551" t="s">
        <v>5057</v>
      </c>
      <c r="U1551">
        <v>45463</v>
      </c>
      <c r="V1551" t="s">
        <v>5075</v>
      </c>
      <c r="W1551" t="s">
        <v>5093</v>
      </c>
      <c r="X1551">
        <v>16</v>
      </c>
      <c r="Y1551" t="s">
        <v>5077</v>
      </c>
      <c r="Z1551" t="s">
        <v>5071</v>
      </c>
    </row>
    <row r="1552" spans="1:26" x14ac:dyDescent="0.3">
      <c r="A1552" t="s">
        <v>1573</v>
      </c>
      <c r="B1552" t="s">
        <v>5024</v>
      </c>
      <c r="C1552" t="s">
        <v>5029</v>
      </c>
      <c r="D1552" t="s">
        <v>5034</v>
      </c>
      <c r="E1552" t="s">
        <v>5039</v>
      </c>
      <c r="F1552" t="s">
        <v>5043</v>
      </c>
      <c r="G1552">
        <v>-3.4359999999999999</v>
      </c>
      <c r="H1552">
        <v>55.378100000000003</v>
      </c>
      <c r="I1552">
        <v>60248</v>
      </c>
      <c r="J1552">
        <v>241528</v>
      </c>
      <c r="K1552">
        <v>42770</v>
      </c>
      <c r="L1552">
        <v>10042</v>
      </c>
      <c r="M1552">
        <v>6581</v>
      </c>
      <c r="N1552">
        <v>0.24944601181636911</v>
      </c>
      <c r="O1552">
        <v>304822</v>
      </c>
      <c r="P1552">
        <v>0</v>
      </c>
      <c r="Q1552">
        <v>0</v>
      </c>
      <c r="T1552" t="s">
        <v>5056</v>
      </c>
      <c r="U1552">
        <v>45460</v>
      </c>
      <c r="V1552" t="s">
        <v>5085</v>
      </c>
      <c r="W1552" t="s">
        <v>5093</v>
      </c>
      <c r="X1552">
        <v>10</v>
      </c>
      <c r="Y1552" t="s">
        <v>5082</v>
      </c>
      <c r="Z1552" t="s">
        <v>5071</v>
      </c>
    </row>
    <row r="1553" spans="1:26" x14ac:dyDescent="0.3">
      <c r="A1553" t="s">
        <v>1574</v>
      </c>
      <c r="B1553" t="s">
        <v>5027</v>
      </c>
      <c r="C1553" t="s">
        <v>5029</v>
      </c>
      <c r="D1553" t="s">
        <v>5031</v>
      </c>
      <c r="E1553" t="s">
        <v>5036</v>
      </c>
      <c r="F1553" t="s">
        <v>5043</v>
      </c>
      <c r="G1553">
        <v>-3.4359999999999999</v>
      </c>
      <c r="H1553">
        <v>55.378100000000003</v>
      </c>
      <c r="I1553">
        <v>271059</v>
      </c>
      <c r="J1553">
        <v>1928395</v>
      </c>
      <c r="K1553">
        <v>464331</v>
      </c>
      <c r="L1553">
        <v>75769</v>
      </c>
      <c r="M1553">
        <v>114006</v>
      </c>
      <c r="N1553">
        <v>0.14056218350277649</v>
      </c>
      <c r="O1553">
        <v>2504710</v>
      </c>
      <c r="P1553">
        <v>1928395</v>
      </c>
      <c r="Q1553">
        <v>0</v>
      </c>
      <c r="T1553" t="s">
        <v>5052</v>
      </c>
      <c r="U1553">
        <v>45733</v>
      </c>
      <c r="V1553" t="s">
        <v>5085</v>
      </c>
      <c r="W1553" t="s">
        <v>5076</v>
      </c>
      <c r="X1553">
        <v>15</v>
      </c>
      <c r="Y1553" t="s">
        <v>5077</v>
      </c>
      <c r="Z1553" t="s">
        <v>5070</v>
      </c>
    </row>
    <row r="1554" spans="1:26" x14ac:dyDescent="0.3">
      <c r="A1554" t="s">
        <v>1575</v>
      </c>
      <c r="B1554" t="s">
        <v>5027</v>
      </c>
      <c r="C1554" t="s">
        <v>5029</v>
      </c>
      <c r="D1554" t="s">
        <v>5034</v>
      </c>
      <c r="E1554" t="s">
        <v>5036</v>
      </c>
      <c r="F1554" t="s">
        <v>5050</v>
      </c>
      <c r="G1554">
        <v>-95.712900000000005</v>
      </c>
      <c r="H1554">
        <v>37.090200000000003</v>
      </c>
      <c r="I1554">
        <v>26600</v>
      </c>
      <c r="J1554">
        <v>138849</v>
      </c>
      <c r="K1554">
        <v>25456</v>
      </c>
      <c r="L1554">
        <v>5346</v>
      </c>
      <c r="M1554">
        <v>4532</v>
      </c>
      <c r="N1554">
        <v>0.1915812425383267</v>
      </c>
      <c r="O1554">
        <v>164521</v>
      </c>
      <c r="P1554">
        <v>125279</v>
      </c>
      <c r="Q1554">
        <v>0</v>
      </c>
      <c r="T1554" t="s">
        <v>5057</v>
      </c>
      <c r="U1554">
        <v>45345</v>
      </c>
      <c r="V1554" t="s">
        <v>5091</v>
      </c>
      <c r="W1554" t="s">
        <v>5086</v>
      </c>
      <c r="X1554">
        <v>11</v>
      </c>
      <c r="Y1554" t="s">
        <v>5082</v>
      </c>
      <c r="Z1554" t="s">
        <v>5070</v>
      </c>
    </row>
    <row r="1555" spans="1:26" x14ac:dyDescent="0.3">
      <c r="A1555" t="s">
        <v>1576</v>
      </c>
      <c r="B1555" t="s">
        <v>5024</v>
      </c>
      <c r="C1555" t="s">
        <v>5029</v>
      </c>
      <c r="D1555" t="s">
        <v>5034</v>
      </c>
      <c r="E1555" t="s">
        <v>5039</v>
      </c>
      <c r="F1555" t="s">
        <v>5046</v>
      </c>
      <c r="G1555">
        <v>133.77510000000001</v>
      </c>
      <c r="H1555">
        <v>-25.2744</v>
      </c>
      <c r="I1555">
        <v>23728</v>
      </c>
      <c r="J1555">
        <v>138822</v>
      </c>
      <c r="K1555">
        <v>34127</v>
      </c>
      <c r="L1555">
        <v>5229</v>
      </c>
      <c r="M1555">
        <v>6848</v>
      </c>
      <c r="N1555">
        <v>0.17092448162774301</v>
      </c>
      <c r="O1555">
        <v>152715</v>
      </c>
      <c r="P1555">
        <v>0</v>
      </c>
      <c r="Q1555">
        <v>0</v>
      </c>
      <c r="T1555" t="s">
        <v>5056</v>
      </c>
      <c r="U1555">
        <v>45513</v>
      </c>
      <c r="V1555" t="s">
        <v>5091</v>
      </c>
      <c r="W1555" t="s">
        <v>5095</v>
      </c>
      <c r="X1555">
        <v>10</v>
      </c>
      <c r="Y1555" t="s">
        <v>5082</v>
      </c>
      <c r="Z1555" t="s">
        <v>5070</v>
      </c>
    </row>
    <row r="1556" spans="1:26" x14ac:dyDescent="0.3">
      <c r="A1556" t="s">
        <v>1577</v>
      </c>
      <c r="B1556" t="s">
        <v>5024</v>
      </c>
      <c r="C1556" t="s">
        <v>5029</v>
      </c>
      <c r="D1556" t="s">
        <v>5034</v>
      </c>
      <c r="E1556" t="s">
        <v>5039</v>
      </c>
      <c r="F1556" t="s">
        <v>5049</v>
      </c>
      <c r="G1556">
        <v>-106.3468</v>
      </c>
      <c r="H1556">
        <v>56.130400000000002</v>
      </c>
      <c r="I1556">
        <v>30548</v>
      </c>
      <c r="J1556">
        <v>153362</v>
      </c>
      <c r="K1556">
        <v>29050</v>
      </c>
      <c r="L1556">
        <v>11624</v>
      </c>
      <c r="M1556">
        <v>4833</v>
      </c>
      <c r="N1556">
        <v>0.19919305722457931</v>
      </c>
      <c r="O1556">
        <v>174388</v>
      </c>
      <c r="P1556">
        <v>0</v>
      </c>
      <c r="Q1556">
        <v>0</v>
      </c>
      <c r="T1556" t="s">
        <v>5056</v>
      </c>
      <c r="U1556">
        <v>45630</v>
      </c>
      <c r="V1556" t="s">
        <v>5078</v>
      </c>
      <c r="W1556" t="s">
        <v>5081</v>
      </c>
      <c r="X1556">
        <v>15</v>
      </c>
      <c r="Y1556" t="s">
        <v>5077</v>
      </c>
      <c r="Z1556" t="s">
        <v>5070</v>
      </c>
    </row>
    <row r="1557" spans="1:26" x14ac:dyDescent="0.3">
      <c r="A1557" t="s">
        <v>1578</v>
      </c>
      <c r="B1557" t="s">
        <v>5023</v>
      </c>
      <c r="C1557" t="s">
        <v>5030</v>
      </c>
      <c r="D1557" t="s">
        <v>5034</v>
      </c>
      <c r="E1557" t="s">
        <v>5036</v>
      </c>
      <c r="F1557" t="s">
        <v>5049</v>
      </c>
      <c r="G1557">
        <v>-106.3468</v>
      </c>
      <c r="H1557">
        <v>56.130400000000002</v>
      </c>
      <c r="I1557">
        <v>85801</v>
      </c>
      <c r="J1557">
        <v>381208</v>
      </c>
      <c r="K1557">
        <v>77463</v>
      </c>
      <c r="L1557">
        <v>17522</v>
      </c>
      <c r="M1557">
        <v>11469</v>
      </c>
      <c r="N1557">
        <v>0.22507896256126431</v>
      </c>
      <c r="O1557">
        <v>492209</v>
      </c>
      <c r="P1557">
        <v>334204</v>
      </c>
      <c r="Q1557">
        <v>0</v>
      </c>
      <c r="R1557">
        <v>10779</v>
      </c>
      <c r="S1557">
        <v>2.1899999999999999E-2</v>
      </c>
      <c r="T1557" t="s">
        <v>5056</v>
      </c>
      <c r="U1557">
        <v>45699</v>
      </c>
      <c r="V1557" t="s">
        <v>5089</v>
      </c>
      <c r="W1557" t="s">
        <v>5086</v>
      </c>
      <c r="X1557">
        <v>16</v>
      </c>
      <c r="Y1557" t="s">
        <v>5077</v>
      </c>
      <c r="Z1557" t="s">
        <v>5071</v>
      </c>
    </row>
    <row r="1558" spans="1:26" x14ac:dyDescent="0.3">
      <c r="A1558" t="s">
        <v>1579</v>
      </c>
      <c r="B1558" t="s">
        <v>5023</v>
      </c>
      <c r="C1558" t="s">
        <v>5029</v>
      </c>
      <c r="D1558" t="s">
        <v>5034</v>
      </c>
      <c r="E1558" t="s">
        <v>5040</v>
      </c>
      <c r="F1558" t="s">
        <v>5046</v>
      </c>
      <c r="G1558">
        <v>133.77510000000001</v>
      </c>
      <c r="H1558">
        <v>-25.2744</v>
      </c>
      <c r="I1558">
        <v>51917</v>
      </c>
      <c r="J1558">
        <v>343610</v>
      </c>
      <c r="K1558">
        <v>81949</v>
      </c>
      <c r="L1558">
        <v>18165</v>
      </c>
      <c r="M1558">
        <v>18502</v>
      </c>
      <c r="N1558">
        <v>0.15109281416020251</v>
      </c>
      <c r="O1558">
        <v>409055</v>
      </c>
      <c r="P1558">
        <v>0</v>
      </c>
      <c r="Q1558">
        <v>156097</v>
      </c>
      <c r="R1558">
        <v>6299</v>
      </c>
      <c r="S1558">
        <v>1.54E-2</v>
      </c>
      <c r="T1558" t="s">
        <v>5056</v>
      </c>
      <c r="U1558">
        <v>45340</v>
      </c>
      <c r="V1558" t="s">
        <v>5080</v>
      </c>
      <c r="W1558" t="s">
        <v>5086</v>
      </c>
      <c r="X1558">
        <v>16</v>
      </c>
      <c r="Y1558" t="s">
        <v>5077</v>
      </c>
      <c r="Z1558" t="s">
        <v>5070</v>
      </c>
    </row>
    <row r="1559" spans="1:26" x14ac:dyDescent="0.3">
      <c r="A1559" t="s">
        <v>1580</v>
      </c>
      <c r="B1559" t="s">
        <v>5027</v>
      </c>
      <c r="C1559" t="s">
        <v>5029</v>
      </c>
      <c r="D1559" t="s">
        <v>5031</v>
      </c>
      <c r="E1559" t="s">
        <v>5036</v>
      </c>
      <c r="F1559" t="s">
        <v>5049</v>
      </c>
      <c r="G1559">
        <v>-106.3468</v>
      </c>
      <c r="H1559">
        <v>56.130400000000002</v>
      </c>
      <c r="I1559">
        <v>55512</v>
      </c>
      <c r="J1559">
        <v>450126</v>
      </c>
      <c r="K1559">
        <v>81298</v>
      </c>
      <c r="L1559">
        <v>14010</v>
      </c>
      <c r="M1559">
        <v>16998</v>
      </c>
      <c r="N1559">
        <v>0.1233270769172341</v>
      </c>
      <c r="O1559">
        <v>565480</v>
      </c>
      <c r="P1559">
        <v>432988</v>
      </c>
      <c r="Q1559">
        <v>0</v>
      </c>
      <c r="T1559" t="s">
        <v>5052</v>
      </c>
      <c r="U1559">
        <v>45614</v>
      </c>
      <c r="V1559" t="s">
        <v>5085</v>
      </c>
      <c r="W1559" t="s">
        <v>5094</v>
      </c>
      <c r="X1559">
        <v>17</v>
      </c>
      <c r="Y1559" t="s">
        <v>5077</v>
      </c>
      <c r="Z1559" t="s">
        <v>5070</v>
      </c>
    </row>
    <row r="1560" spans="1:26" x14ac:dyDescent="0.3">
      <c r="A1560" t="s">
        <v>1581</v>
      </c>
      <c r="B1560" t="s">
        <v>5024</v>
      </c>
      <c r="C1560" t="s">
        <v>5030</v>
      </c>
      <c r="D1560" t="s">
        <v>5034</v>
      </c>
      <c r="E1560" t="s">
        <v>5039</v>
      </c>
      <c r="F1560" t="s">
        <v>5044</v>
      </c>
      <c r="G1560">
        <v>78.962900000000005</v>
      </c>
      <c r="H1560">
        <v>20.593699999999998</v>
      </c>
      <c r="I1560">
        <v>31446</v>
      </c>
      <c r="J1560">
        <v>133695</v>
      </c>
      <c r="K1560">
        <v>27007</v>
      </c>
      <c r="L1560">
        <v>8256</v>
      </c>
      <c r="M1560">
        <v>7538</v>
      </c>
      <c r="N1560">
        <v>0.23521064433011751</v>
      </c>
      <c r="O1560">
        <v>147546</v>
      </c>
      <c r="P1560">
        <v>0</v>
      </c>
      <c r="Q1560">
        <v>0</v>
      </c>
      <c r="T1560" t="s">
        <v>5056</v>
      </c>
      <c r="U1560">
        <v>45402</v>
      </c>
      <c r="V1560" t="s">
        <v>5088</v>
      </c>
      <c r="W1560" t="s">
        <v>5079</v>
      </c>
      <c r="X1560">
        <v>10</v>
      </c>
      <c r="Y1560" t="s">
        <v>5082</v>
      </c>
      <c r="Z1560" t="s">
        <v>5071</v>
      </c>
    </row>
    <row r="1561" spans="1:26" x14ac:dyDescent="0.3">
      <c r="A1561" t="s">
        <v>1582</v>
      </c>
      <c r="B1561" t="s">
        <v>5025</v>
      </c>
      <c r="C1561" t="s">
        <v>5029</v>
      </c>
      <c r="D1561" t="s">
        <v>5034</v>
      </c>
      <c r="E1561" t="s">
        <v>5039</v>
      </c>
      <c r="F1561" t="s">
        <v>5044</v>
      </c>
      <c r="G1561">
        <v>78.962900000000005</v>
      </c>
      <c r="H1561">
        <v>20.593699999999998</v>
      </c>
      <c r="I1561">
        <v>74474</v>
      </c>
      <c r="J1561">
        <v>393430</v>
      </c>
      <c r="K1561">
        <v>71289</v>
      </c>
      <c r="L1561">
        <v>18174</v>
      </c>
      <c r="M1561">
        <v>10012</v>
      </c>
      <c r="N1561">
        <v>0.1892959742992899</v>
      </c>
      <c r="O1561">
        <v>502611</v>
      </c>
      <c r="P1561">
        <v>0</v>
      </c>
      <c r="Q1561">
        <v>0</v>
      </c>
      <c r="T1561" t="s">
        <v>5056</v>
      </c>
      <c r="U1561">
        <v>45458</v>
      </c>
      <c r="V1561" t="s">
        <v>5088</v>
      </c>
      <c r="W1561" t="s">
        <v>5093</v>
      </c>
      <c r="X1561">
        <v>18</v>
      </c>
      <c r="Y1561" t="s">
        <v>5092</v>
      </c>
      <c r="Z1561" t="s">
        <v>5070</v>
      </c>
    </row>
    <row r="1562" spans="1:26" x14ac:dyDescent="0.3">
      <c r="A1562" t="s">
        <v>1583</v>
      </c>
      <c r="B1562" t="s">
        <v>5024</v>
      </c>
      <c r="C1562" t="s">
        <v>5029</v>
      </c>
      <c r="D1562" t="s">
        <v>5031</v>
      </c>
      <c r="E1562" t="s">
        <v>5036</v>
      </c>
      <c r="F1562" t="s">
        <v>5043</v>
      </c>
      <c r="G1562">
        <v>-3.4359999999999999</v>
      </c>
      <c r="H1562">
        <v>55.378100000000003</v>
      </c>
      <c r="I1562">
        <v>226977</v>
      </c>
      <c r="J1562">
        <v>2213565</v>
      </c>
      <c r="K1562">
        <v>377665</v>
      </c>
      <c r="L1562">
        <v>163595</v>
      </c>
      <c r="M1562">
        <v>96144</v>
      </c>
      <c r="N1562">
        <v>0.1025391750640834</v>
      </c>
      <c r="O1562">
        <v>2733395</v>
      </c>
      <c r="P1562">
        <v>2213565</v>
      </c>
      <c r="Q1562">
        <v>0</v>
      </c>
      <c r="T1562" t="s">
        <v>5052</v>
      </c>
      <c r="U1562">
        <v>45503</v>
      </c>
      <c r="V1562" t="s">
        <v>5089</v>
      </c>
      <c r="W1562" t="s">
        <v>5083</v>
      </c>
      <c r="X1562">
        <v>16</v>
      </c>
      <c r="Y1562" t="s">
        <v>5077</v>
      </c>
      <c r="Z1562" t="s">
        <v>5070</v>
      </c>
    </row>
    <row r="1563" spans="1:26" x14ac:dyDescent="0.3">
      <c r="A1563" t="s">
        <v>1584</v>
      </c>
      <c r="B1563" t="s">
        <v>5027</v>
      </c>
      <c r="C1563" t="s">
        <v>5029</v>
      </c>
      <c r="D1563" t="s">
        <v>5034</v>
      </c>
      <c r="E1563" t="s">
        <v>5036</v>
      </c>
      <c r="F1563" t="s">
        <v>5050</v>
      </c>
      <c r="G1563">
        <v>-95.712900000000005</v>
      </c>
      <c r="H1563">
        <v>37.090200000000003</v>
      </c>
      <c r="I1563">
        <v>48075</v>
      </c>
      <c r="J1563">
        <v>306827</v>
      </c>
      <c r="K1563">
        <v>49002</v>
      </c>
      <c r="L1563">
        <v>17084</v>
      </c>
      <c r="M1563">
        <v>15992</v>
      </c>
      <c r="N1563">
        <v>0.15668626848323139</v>
      </c>
      <c r="O1563">
        <v>360438</v>
      </c>
      <c r="P1563">
        <v>275630</v>
      </c>
      <c r="Q1563">
        <v>0</v>
      </c>
      <c r="T1563" t="s">
        <v>5057</v>
      </c>
      <c r="U1563">
        <v>45749</v>
      </c>
      <c r="V1563" t="s">
        <v>5078</v>
      </c>
      <c r="W1563" t="s">
        <v>5079</v>
      </c>
      <c r="X1563">
        <v>11</v>
      </c>
      <c r="Y1563" t="s">
        <v>5082</v>
      </c>
      <c r="Z1563" t="s">
        <v>5070</v>
      </c>
    </row>
    <row r="1564" spans="1:26" x14ac:dyDescent="0.3">
      <c r="A1564" t="s">
        <v>1585</v>
      </c>
      <c r="B1564" t="s">
        <v>5023</v>
      </c>
      <c r="C1564" t="s">
        <v>5029</v>
      </c>
      <c r="D1564" t="s">
        <v>5031</v>
      </c>
      <c r="E1564" t="s">
        <v>5036</v>
      </c>
      <c r="F1564" t="s">
        <v>5046</v>
      </c>
      <c r="G1564">
        <v>133.77510000000001</v>
      </c>
      <c r="H1564">
        <v>-25.2744</v>
      </c>
      <c r="I1564">
        <v>225555</v>
      </c>
      <c r="J1564">
        <v>2814785</v>
      </c>
      <c r="K1564">
        <v>445350</v>
      </c>
      <c r="L1564">
        <v>97910</v>
      </c>
      <c r="M1564">
        <v>159270</v>
      </c>
      <c r="N1564">
        <v>8.0132414638856314E-2</v>
      </c>
      <c r="O1564">
        <v>3147513</v>
      </c>
      <c r="P1564">
        <v>2814785</v>
      </c>
      <c r="Q1564">
        <v>0</v>
      </c>
      <c r="R1564">
        <v>64209</v>
      </c>
      <c r="S1564">
        <v>2.0400000000000001E-2</v>
      </c>
      <c r="T1564" t="s">
        <v>5052</v>
      </c>
      <c r="U1564">
        <v>45527</v>
      </c>
      <c r="V1564" t="s">
        <v>5091</v>
      </c>
      <c r="W1564" t="s">
        <v>5095</v>
      </c>
      <c r="X1564">
        <v>16</v>
      </c>
      <c r="Y1564" t="s">
        <v>5077</v>
      </c>
      <c r="Z1564" t="s">
        <v>5069</v>
      </c>
    </row>
    <row r="1565" spans="1:26" x14ac:dyDescent="0.3">
      <c r="A1565" t="s">
        <v>1586</v>
      </c>
      <c r="B1565" t="s">
        <v>5025</v>
      </c>
      <c r="C1565" t="s">
        <v>5029</v>
      </c>
      <c r="D1565" t="s">
        <v>5034</v>
      </c>
      <c r="E1565" t="s">
        <v>5037</v>
      </c>
      <c r="F1565" t="s">
        <v>5050</v>
      </c>
      <c r="G1565">
        <v>-95.712900000000005</v>
      </c>
      <c r="H1565">
        <v>37.090200000000003</v>
      </c>
      <c r="I1565">
        <v>60246</v>
      </c>
      <c r="J1565">
        <v>291032</v>
      </c>
      <c r="K1565">
        <v>46810</v>
      </c>
      <c r="L1565">
        <v>18619</v>
      </c>
      <c r="M1565">
        <v>6601</v>
      </c>
      <c r="N1565">
        <v>0.20701102186034001</v>
      </c>
      <c r="O1565">
        <v>354692</v>
      </c>
      <c r="P1565">
        <v>0</v>
      </c>
      <c r="Q1565">
        <v>0</v>
      </c>
      <c r="T1565" t="s">
        <v>5056</v>
      </c>
      <c r="U1565">
        <v>45605</v>
      </c>
      <c r="V1565" t="s">
        <v>5088</v>
      </c>
      <c r="W1565" t="s">
        <v>5094</v>
      </c>
      <c r="X1565">
        <v>12</v>
      </c>
      <c r="Y1565" t="s">
        <v>5077</v>
      </c>
      <c r="Z1565" t="s">
        <v>5071</v>
      </c>
    </row>
    <row r="1566" spans="1:26" x14ac:dyDescent="0.3">
      <c r="A1566" t="s">
        <v>1587</v>
      </c>
      <c r="B1566" t="s">
        <v>5025</v>
      </c>
      <c r="C1566" t="s">
        <v>5029</v>
      </c>
      <c r="D1566" t="s">
        <v>5034</v>
      </c>
      <c r="E1566" t="s">
        <v>5037</v>
      </c>
      <c r="F1566" t="s">
        <v>5044</v>
      </c>
      <c r="G1566">
        <v>78.962900000000005</v>
      </c>
      <c r="H1566">
        <v>20.593699999999998</v>
      </c>
      <c r="I1566">
        <v>188882</v>
      </c>
      <c r="J1566">
        <v>856784</v>
      </c>
      <c r="K1566">
        <v>192118</v>
      </c>
      <c r="L1566">
        <v>33008</v>
      </c>
      <c r="M1566">
        <v>47891</v>
      </c>
      <c r="N1566">
        <v>0.22045516003125809</v>
      </c>
      <c r="O1566">
        <v>1054897</v>
      </c>
      <c r="P1566">
        <v>0</v>
      </c>
      <c r="Q1566">
        <v>0</v>
      </c>
      <c r="T1566" t="s">
        <v>5056</v>
      </c>
      <c r="U1566">
        <v>45773</v>
      </c>
      <c r="V1566" t="s">
        <v>5088</v>
      </c>
      <c r="W1566" t="s">
        <v>5079</v>
      </c>
      <c r="X1566">
        <v>18</v>
      </c>
      <c r="Y1566" t="s">
        <v>5092</v>
      </c>
      <c r="Z1566" t="s">
        <v>5071</v>
      </c>
    </row>
    <row r="1567" spans="1:26" x14ac:dyDescent="0.3">
      <c r="A1567" t="s">
        <v>1588</v>
      </c>
      <c r="B1567" t="s">
        <v>5025</v>
      </c>
      <c r="C1567" t="s">
        <v>5029</v>
      </c>
      <c r="D1567" t="s">
        <v>5032</v>
      </c>
      <c r="E1567" t="s">
        <v>5039</v>
      </c>
      <c r="F1567" t="s">
        <v>5044</v>
      </c>
      <c r="G1567">
        <v>78.962900000000005</v>
      </c>
      <c r="H1567">
        <v>20.593699999999998</v>
      </c>
      <c r="I1567">
        <v>42596</v>
      </c>
      <c r="J1567">
        <v>492011</v>
      </c>
      <c r="K1567">
        <v>89204</v>
      </c>
      <c r="L1567">
        <v>37369</v>
      </c>
      <c r="M1567">
        <v>27550</v>
      </c>
      <c r="N1567">
        <v>8.6576888985242184E-2</v>
      </c>
      <c r="O1567">
        <v>585312</v>
      </c>
      <c r="P1567">
        <v>0</v>
      </c>
      <c r="Q1567">
        <v>0</v>
      </c>
      <c r="T1567" t="s">
        <v>5059</v>
      </c>
      <c r="U1567">
        <v>45537</v>
      </c>
      <c r="V1567" t="s">
        <v>5085</v>
      </c>
      <c r="W1567" t="s">
        <v>5096</v>
      </c>
      <c r="X1567">
        <v>11</v>
      </c>
      <c r="Y1567" t="s">
        <v>5082</v>
      </c>
      <c r="Z1567" t="s">
        <v>5069</v>
      </c>
    </row>
    <row r="1568" spans="1:26" x14ac:dyDescent="0.3">
      <c r="A1568" t="s">
        <v>1589</v>
      </c>
      <c r="B1568" t="s">
        <v>5025</v>
      </c>
      <c r="C1568" t="s">
        <v>5029</v>
      </c>
      <c r="D1568" t="s">
        <v>5031</v>
      </c>
      <c r="E1568" t="s">
        <v>5036</v>
      </c>
      <c r="F1568" t="s">
        <v>5043</v>
      </c>
      <c r="G1568">
        <v>-3.4359999999999999</v>
      </c>
      <c r="H1568">
        <v>55.378100000000003</v>
      </c>
      <c r="I1568">
        <v>407261</v>
      </c>
      <c r="J1568">
        <v>2777148</v>
      </c>
      <c r="K1568">
        <v>392027</v>
      </c>
      <c r="L1568">
        <v>137909</v>
      </c>
      <c r="M1568">
        <v>98618</v>
      </c>
      <c r="N1568">
        <v>0.14664726669212499</v>
      </c>
      <c r="O1568">
        <v>3214197</v>
      </c>
      <c r="P1568">
        <v>2777148</v>
      </c>
      <c r="Q1568">
        <v>0</v>
      </c>
      <c r="T1568" t="s">
        <v>5052</v>
      </c>
      <c r="U1568">
        <v>45495</v>
      </c>
      <c r="V1568" t="s">
        <v>5085</v>
      </c>
      <c r="W1568" t="s">
        <v>5083</v>
      </c>
      <c r="X1568">
        <v>11</v>
      </c>
      <c r="Y1568" t="s">
        <v>5082</v>
      </c>
      <c r="Z1568" t="s">
        <v>5070</v>
      </c>
    </row>
    <row r="1569" spans="1:26" x14ac:dyDescent="0.3">
      <c r="A1569" t="s">
        <v>1590</v>
      </c>
      <c r="B1569" t="s">
        <v>5027</v>
      </c>
      <c r="C1569" t="s">
        <v>5029</v>
      </c>
      <c r="D1569" t="s">
        <v>5032</v>
      </c>
      <c r="E1569" t="s">
        <v>5036</v>
      </c>
      <c r="F1569" t="s">
        <v>5047</v>
      </c>
      <c r="G1569">
        <v>138.25290000000001</v>
      </c>
      <c r="H1569">
        <v>36.204799999999999</v>
      </c>
      <c r="I1569">
        <v>218827</v>
      </c>
      <c r="J1569">
        <v>2494739</v>
      </c>
      <c r="K1569">
        <v>275616</v>
      </c>
      <c r="L1569">
        <v>159365</v>
      </c>
      <c r="M1569">
        <v>67140</v>
      </c>
      <c r="N1569">
        <v>8.7715440371086154E-2</v>
      </c>
      <c r="O1569">
        <v>2916103</v>
      </c>
      <c r="P1569">
        <v>2494739</v>
      </c>
      <c r="Q1569">
        <v>0</v>
      </c>
      <c r="T1569" t="s">
        <v>5061</v>
      </c>
      <c r="U1569">
        <v>45360</v>
      </c>
      <c r="V1569" t="s">
        <v>5088</v>
      </c>
      <c r="W1569" t="s">
        <v>5076</v>
      </c>
      <c r="X1569">
        <v>12</v>
      </c>
      <c r="Y1569" t="s">
        <v>5077</v>
      </c>
      <c r="Z1569" t="s">
        <v>5069</v>
      </c>
    </row>
    <row r="1570" spans="1:26" x14ac:dyDescent="0.3">
      <c r="A1570" t="s">
        <v>1591</v>
      </c>
      <c r="B1570" t="s">
        <v>5024</v>
      </c>
      <c r="C1570" t="s">
        <v>5029</v>
      </c>
      <c r="D1570" t="s">
        <v>5034</v>
      </c>
      <c r="E1570" t="s">
        <v>5039</v>
      </c>
      <c r="F1570" t="s">
        <v>5043</v>
      </c>
      <c r="G1570">
        <v>-3.4359999999999999</v>
      </c>
      <c r="H1570">
        <v>55.378100000000003</v>
      </c>
      <c r="I1570">
        <v>51911</v>
      </c>
      <c r="J1570">
        <v>207720</v>
      </c>
      <c r="K1570">
        <v>22689</v>
      </c>
      <c r="L1570">
        <v>9035</v>
      </c>
      <c r="M1570">
        <v>10539</v>
      </c>
      <c r="N1570">
        <v>0.24991328444959471</v>
      </c>
      <c r="O1570">
        <v>265259</v>
      </c>
      <c r="P1570">
        <v>0</v>
      </c>
      <c r="Q1570">
        <v>0</v>
      </c>
      <c r="T1570" t="s">
        <v>5056</v>
      </c>
      <c r="U1570">
        <v>45293</v>
      </c>
      <c r="V1570" t="s">
        <v>5089</v>
      </c>
      <c r="W1570" t="s">
        <v>5084</v>
      </c>
      <c r="X1570">
        <v>18</v>
      </c>
      <c r="Y1570" t="s">
        <v>5092</v>
      </c>
      <c r="Z1570" t="s">
        <v>5071</v>
      </c>
    </row>
    <row r="1571" spans="1:26" x14ac:dyDescent="0.3">
      <c r="A1571" t="s">
        <v>1592</v>
      </c>
      <c r="B1571" t="s">
        <v>5027</v>
      </c>
      <c r="C1571" t="s">
        <v>5029</v>
      </c>
      <c r="D1571" t="s">
        <v>5034</v>
      </c>
      <c r="E1571" t="s">
        <v>5036</v>
      </c>
      <c r="F1571" t="s">
        <v>5048</v>
      </c>
      <c r="G1571">
        <v>10.451499999999999</v>
      </c>
      <c r="H1571">
        <v>51.165700000000001</v>
      </c>
      <c r="I1571">
        <v>37867</v>
      </c>
      <c r="J1571">
        <v>230285</v>
      </c>
      <c r="K1571">
        <v>39274</v>
      </c>
      <c r="L1571">
        <v>16967</v>
      </c>
      <c r="M1571">
        <v>11632</v>
      </c>
      <c r="N1571">
        <v>0.1644386529356642</v>
      </c>
      <c r="O1571">
        <v>276944</v>
      </c>
      <c r="P1571">
        <v>228725</v>
      </c>
      <c r="Q1571">
        <v>0</v>
      </c>
      <c r="T1571" t="s">
        <v>5057</v>
      </c>
      <c r="U1571">
        <v>45509</v>
      </c>
      <c r="V1571" t="s">
        <v>5085</v>
      </c>
      <c r="W1571" t="s">
        <v>5095</v>
      </c>
      <c r="X1571">
        <v>17</v>
      </c>
      <c r="Y1571" t="s">
        <v>5077</v>
      </c>
      <c r="Z1571" t="s">
        <v>5070</v>
      </c>
    </row>
    <row r="1572" spans="1:26" x14ac:dyDescent="0.3">
      <c r="A1572" t="s">
        <v>1593</v>
      </c>
      <c r="B1572" t="s">
        <v>5027</v>
      </c>
      <c r="C1572" t="s">
        <v>5029</v>
      </c>
      <c r="D1572" t="s">
        <v>5032</v>
      </c>
      <c r="E1572" t="s">
        <v>5036</v>
      </c>
      <c r="F1572" t="s">
        <v>5047</v>
      </c>
      <c r="G1572">
        <v>138.25290000000001</v>
      </c>
      <c r="H1572">
        <v>36.204799999999999</v>
      </c>
      <c r="I1572">
        <v>17908</v>
      </c>
      <c r="J1572">
        <v>198782</v>
      </c>
      <c r="K1572">
        <v>39878</v>
      </c>
      <c r="L1572">
        <v>14385</v>
      </c>
      <c r="M1572">
        <v>4051</v>
      </c>
      <c r="N1572">
        <v>9.0093604315843484E-2</v>
      </c>
      <c r="O1572">
        <v>234677</v>
      </c>
      <c r="P1572">
        <v>176130</v>
      </c>
      <c r="Q1572">
        <v>0</v>
      </c>
      <c r="T1572" t="s">
        <v>5061</v>
      </c>
      <c r="U1572">
        <v>45502</v>
      </c>
      <c r="V1572" t="s">
        <v>5085</v>
      </c>
      <c r="W1572" t="s">
        <v>5083</v>
      </c>
      <c r="X1572">
        <v>17</v>
      </c>
      <c r="Y1572" t="s">
        <v>5077</v>
      </c>
      <c r="Z1572" t="s">
        <v>5069</v>
      </c>
    </row>
    <row r="1573" spans="1:26" x14ac:dyDescent="0.3">
      <c r="A1573" t="s">
        <v>1594</v>
      </c>
      <c r="B1573" t="s">
        <v>5025</v>
      </c>
      <c r="C1573" t="s">
        <v>5029</v>
      </c>
      <c r="D1573" t="s">
        <v>5034</v>
      </c>
      <c r="E1573" t="s">
        <v>5037</v>
      </c>
      <c r="F1573" t="s">
        <v>5050</v>
      </c>
      <c r="G1573">
        <v>-95.712900000000005</v>
      </c>
      <c r="H1573">
        <v>37.090200000000003</v>
      </c>
      <c r="I1573">
        <v>54695</v>
      </c>
      <c r="J1573">
        <v>274011</v>
      </c>
      <c r="K1573">
        <v>49712</v>
      </c>
      <c r="L1573">
        <v>15476</v>
      </c>
      <c r="M1573">
        <v>9291</v>
      </c>
      <c r="N1573">
        <v>0.19960953618484939</v>
      </c>
      <c r="O1573">
        <v>329937</v>
      </c>
      <c r="P1573">
        <v>0</v>
      </c>
      <c r="Q1573">
        <v>0</v>
      </c>
      <c r="T1573" t="s">
        <v>5056</v>
      </c>
      <c r="U1573">
        <v>45637</v>
      </c>
      <c r="V1573" t="s">
        <v>5078</v>
      </c>
      <c r="W1573" t="s">
        <v>5081</v>
      </c>
      <c r="X1573">
        <v>16</v>
      </c>
      <c r="Y1573" t="s">
        <v>5077</v>
      </c>
      <c r="Z1573" t="s">
        <v>5070</v>
      </c>
    </row>
    <row r="1574" spans="1:26" x14ac:dyDescent="0.3">
      <c r="A1574" t="s">
        <v>1595</v>
      </c>
      <c r="B1574" t="s">
        <v>5023</v>
      </c>
      <c r="C1574" t="s">
        <v>5029</v>
      </c>
      <c r="D1574" t="s">
        <v>5034</v>
      </c>
      <c r="E1574" t="s">
        <v>5036</v>
      </c>
      <c r="F1574" t="s">
        <v>5044</v>
      </c>
      <c r="G1574">
        <v>78.962900000000005</v>
      </c>
      <c r="H1574">
        <v>20.593699999999998</v>
      </c>
      <c r="I1574">
        <v>65733</v>
      </c>
      <c r="J1574">
        <v>290690</v>
      </c>
      <c r="K1574">
        <v>57646</v>
      </c>
      <c r="L1574">
        <v>14801</v>
      </c>
      <c r="M1574">
        <v>14117</v>
      </c>
      <c r="N1574">
        <v>0.22612935138650911</v>
      </c>
      <c r="O1574">
        <v>369829</v>
      </c>
      <c r="P1574">
        <v>268673</v>
      </c>
      <c r="Q1574">
        <v>0</v>
      </c>
      <c r="R1574">
        <v>7322</v>
      </c>
      <c r="S1574">
        <v>1.9800000000000002E-2</v>
      </c>
      <c r="T1574" t="s">
        <v>5056</v>
      </c>
      <c r="U1574">
        <v>45517</v>
      </c>
      <c r="V1574" t="s">
        <v>5089</v>
      </c>
      <c r="W1574" t="s">
        <v>5095</v>
      </c>
      <c r="X1574">
        <v>12</v>
      </c>
      <c r="Y1574" t="s">
        <v>5077</v>
      </c>
      <c r="Z1574" t="s">
        <v>5071</v>
      </c>
    </row>
    <row r="1575" spans="1:26" x14ac:dyDescent="0.3">
      <c r="A1575" t="s">
        <v>1596</v>
      </c>
      <c r="B1575" t="s">
        <v>5027</v>
      </c>
      <c r="C1575" t="s">
        <v>5029</v>
      </c>
      <c r="D1575" t="s">
        <v>5035</v>
      </c>
      <c r="E1575" t="s">
        <v>5040</v>
      </c>
      <c r="F1575" t="s">
        <v>5047</v>
      </c>
      <c r="G1575">
        <v>138.25290000000001</v>
      </c>
      <c r="H1575">
        <v>36.204799999999999</v>
      </c>
      <c r="I1575">
        <v>29593</v>
      </c>
      <c r="J1575">
        <v>233316</v>
      </c>
      <c r="K1575">
        <v>37611</v>
      </c>
      <c r="L1575">
        <v>15019</v>
      </c>
      <c r="M1575">
        <v>6998</v>
      </c>
      <c r="N1575">
        <v>0.1268373337990078</v>
      </c>
      <c r="O1575">
        <v>286523</v>
      </c>
      <c r="P1575">
        <v>0</v>
      </c>
      <c r="Q1575">
        <v>1816233</v>
      </c>
      <c r="T1575" t="s">
        <v>5060</v>
      </c>
      <c r="U1575">
        <v>45370</v>
      </c>
      <c r="V1575" t="s">
        <v>5089</v>
      </c>
      <c r="W1575" t="s">
        <v>5076</v>
      </c>
      <c r="X1575">
        <v>17</v>
      </c>
      <c r="Y1575" t="s">
        <v>5077</v>
      </c>
      <c r="Z1575" t="s">
        <v>5070</v>
      </c>
    </row>
    <row r="1576" spans="1:26" x14ac:dyDescent="0.3">
      <c r="A1576" t="s">
        <v>1597</v>
      </c>
      <c r="B1576" t="s">
        <v>5024</v>
      </c>
      <c r="C1576" t="s">
        <v>5029</v>
      </c>
      <c r="D1576" t="s">
        <v>5031</v>
      </c>
      <c r="E1576" t="s">
        <v>5040</v>
      </c>
      <c r="F1576" t="s">
        <v>5047</v>
      </c>
      <c r="G1576">
        <v>138.25290000000001</v>
      </c>
      <c r="H1576">
        <v>36.204799999999999</v>
      </c>
      <c r="I1576">
        <v>13306</v>
      </c>
      <c r="J1576">
        <v>131097</v>
      </c>
      <c r="K1576">
        <v>21332</v>
      </c>
      <c r="L1576">
        <v>9904</v>
      </c>
      <c r="M1576">
        <v>7829</v>
      </c>
      <c r="N1576">
        <v>0.10150151170004421</v>
      </c>
      <c r="O1576">
        <v>146988</v>
      </c>
      <c r="P1576">
        <v>0</v>
      </c>
      <c r="Q1576">
        <v>193221</v>
      </c>
      <c r="T1576" t="s">
        <v>5051</v>
      </c>
      <c r="U1576">
        <v>45396</v>
      </c>
      <c r="V1576" t="s">
        <v>5080</v>
      </c>
      <c r="W1576" t="s">
        <v>5079</v>
      </c>
      <c r="X1576">
        <v>10</v>
      </c>
      <c r="Y1576" t="s">
        <v>5082</v>
      </c>
      <c r="Z1576" t="s">
        <v>5070</v>
      </c>
    </row>
    <row r="1577" spans="1:26" x14ac:dyDescent="0.3">
      <c r="A1577" t="s">
        <v>1598</v>
      </c>
      <c r="B1577" t="s">
        <v>5026</v>
      </c>
      <c r="C1577" t="s">
        <v>5029</v>
      </c>
      <c r="D1577" t="s">
        <v>5031</v>
      </c>
      <c r="E1577" t="s">
        <v>5036</v>
      </c>
      <c r="F1577" t="s">
        <v>5047</v>
      </c>
      <c r="G1577">
        <v>138.25290000000001</v>
      </c>
      <c r="H1577">
        <v>36.204799999999999</v>
      </c>
      <c r="I1577">
        <v>70825</v>
      </c>
      <c r="J1577">
        <v>502127</v>
      </c>
      <c r="K1577">
        <v>114114</v>
      </c>
      <c r="L1577">
        <v>15576</v>
      </c>
      <c r="M1577">
        <v>22183</v>
      </c>
      <c r="N1577">
        <v>0.14105061079467371</v>
      </c>
      <c r="O1577">
        <v>580160</v>
      </c>
      <c r="P1577">
        <v>441165</v>
      </c>
      <c r="Q1577">
        <v>0</v>
      </c>
      <c r="T1577" t="s">
        <v>5051</v>
      </c>
      <c r="U1577">
        <v>45706</v>
      </c>
      <c r="V1577" t="s">
        <v>5089</v>
      </c>
      <c r="W1577" t="s">
        <v>5086</v>
      </c>
      <c r="X1577">
        <v>17</v>
      </c>
      <c r="Y1577" t="s">
        <v>5077</v>
      </c>
      <c r="Z1577" t="s">
        <v>5070</v>
      </c>
    </row>
    <row r="1578" spans="1:26" x14ac:dyDescent="0.3">
      <c r="A1578" t="s">
        <v>1599</v>
      </c>
      <c r="B1578" t="s">
        <v>5024</v>
      </c>
      <c r="C1578" t="s">
        <v>5029</v>
      </c>
      <c r="D1578" t="s">
        <v>5034</v>
      </c>
      <c r="E1578" t="s">
        <v>5039</v>
      </c>
      <c r="F1578" t="s">
        <v>5046</v>
      </c>
      <c r="G1578">
        <v>133.77510000000001</v>
      </c>
      <c r="H1578">
        <v>-25.2744</v>
      </c>
      <c r="I1578">
        <v>22000</v>
      </c>
      <c r="J1578">
        <v>116399</v>
      </c>
      <c r="K1578">
        <v>26696</v>
      </c>
      <c r="L1578">
        <v>5141</v>
      </c>
      <c r="M1578">
        <v>5525</v>
      </c>
      <c r="N1578">
        <v>0.18900695168289969</v>
      </c>
      <c r="O1578">
        <v>143734</v>
      </c>
      <c r="P1578">
        <v>0</v>
      </c>
      <c r="Q1578">
        <v>0</v>
      </c>
      <c r="T1578" t="s">
        <v>5056</v>
      </c>
      <c r="U1578">
        <v>45454</v>
      </c>
      <c r="V1578" t="s">
        <v>5089</v>
      </c>
      <c r="W1578" t="s">
        <v>5093</v>
      </c>
      <c r="X1578">
        <v>10</v>
      </c>
      <c r="Y1578" t="s">
        <v>5082</v>
      </c>
      <c r="Z1578" t="s">
        <v>5070</v>
      </c>
    </row>
    <row r="1579" spans="1:26" x14ac:dyDescent="0.3">
      <c r="A1579" t="s">
        <v>1600</v>
      </c>
      <c r="B1579" t="s">
        <v>5023</v>
      </c>
      <c r="C1579" t="s">
        <v>5029</v>
      </c>
      <c r="D1579" t="s">
        <v>5032</v>
      </c>
      <c r="E1579" t="s">
        <v>5036</v>
      </c>
      <c r="F1579" t="s">
        <v>5046</v>
      </c>
      <c r="G1579">
        <v>133.77510000000001</v>
      </c>
      <c r="H1579">
        <v>-25.2744</v>
      </c>
      <c r="I1579">
        <v>78119</v>
      </c>
      <c r="J1579">
        <v>784243</v>
      </c>
      <c r="K1579">
        <v>173589</v>
      </c>
      <c r="L1579">
        <v>54911</v>
      </c>
      <c r="M1579">
        <v>30021</v>
      </c>
      <c r="N1579">
        <v>9.9611164472203001E-2</v>
      </c>
      <c r="O1579">
        <v>957797</v>
      </c>
      <c r="P1579">
        <v>784243</v>
      </c>
      <c r="Q1579">
        <v>0</v>
      </c>
      <c r="R1579">
        <v>11685</v>
      </c>
      <c r="S1579">
        <v>1.2200000000000001E-2</v>
      </c>
      <c r="T1579" t="s">
        <v>5061</v>
      </c>
      <c r="U1579">
        <v>45381</v>
      </c>
      <c r="V1579" t="s">
        <v>5088</v>
      </c>
      <c r="W1579" t="s">
        <v>5076</v>
      </c>
      <c r="X1579">
        <v>8</v>
      </c>
      <c r="Y1579" t="s">
        <v>5082</v>
      </c>
      <c r="Z1579" t="s">
        <v>5069</v>
      </c>
    </row>
    <row r="1580" spans="1:26" x14ac:dyDescent="0.3">
      <c r="A1580" t="s">
        <v>1601</v>
      </c>
      <c r="B1580" t="s">
        <v>5025</v>
      </c>
      <c r="C1580" t="s">
        <v>5029</v>
      </c>
      <c r="D1580" t="s">
        <v>5034</v>
      </c>
      <c r="E1580" t="s">
        <v>5037</v>
      </c>
      <c r="F1580" t="s">
        <v>5047</v>
      </c>
      <c r="G1580">
        <v>138.25290000000001</v>
      </c>
      <c r="H1580">
        <v>36.204799999999999</v>
      </c>
      <c r="I1580">
        <v>41961</v>
      </c>
      <c r="J1580">
        <v>180217</v>
      </c>
      <c r="K1580">
        <v>34356</v>
      </c>
      <c r="L1580">
        <v>12859</v>
      </c>
      <c r="M1580">
        <v>6668</v>
      </c>
      <c r="N1580">
        <v>0.23284116465475641</v>
      </c>
      <c r="O1580">
        <v>208166</v>
      </c>
      <c r="P1580">
        <v>0</v>
      </c>
      <c r="Q1580">
        <v>0</v>
      </c>
      <c r="T1580" t="s">
        <v>5056</v>
      </c>
      <c r="U1580">
        <v>45513</v>
      </c>
      <c r="V1580" t="s">
        <v>5091</v>
      </c>
      <c r="W1580" t="s">
        <v>5095</v>
      </c>
      <c r="X1580">
        <v>18</v>
      </c>
      <c r="Y1580" t="s">
        <v>5092</v>
      </c>
      <c r="Z1580" t="s">
        <v>5071</v>
      </c>
    </row>
    <row r="1581" spans="1:26" x14ac:dyDescent="0.3">
      <c r="A1581" t="s">
        <v>1602</v>
      </c>
      <c r="B1581" t="s">
        <v>5027</v>
      </c>
      <c r="C1581" t="s">
        <v>5029</v>
      </c>
      <c r="D1581" t="s">
        <v>5032</v>
      </c>
      <c r="E1581" t="s">
        <v>5036</v>
      </c>
      <c r="F1581" t="s">
        <v>5050</v>
      </c>
      <c r="G1581">
        <v>-95.712900000000005</v>
      </c>
      <c r="H1581">
        <v>37.090200000000003</v>
      </c>
      <c r="I1581">
        <v>185447</v>
      </c>
      <c r="J1581">
        <v>2196896</v>
      </c>
      <c r="K1581">
        <v>367699</v>
      </c>
      <c r="L1581">
        <v>114251</v>
      </c>
      <c r="M1581">
        <v>51946</v>
      </c>
      <c r="N1581">
        <v>8.4413407313709832E-2</v>
      </c>
      <c r="O1581">
        <v>2732325</v>
      </c>
      <c r="P1581">
        <v>2196896</v>
      </c>
      <c r="Q1581">
        <v>0</v>
      </c>
      <c r="T1581" t="s">
        <v>5061</v>
      </c>
      <c r="U1581">
        <v>45489</v>
      </c>
      <c r="V1581" t="s">
        <v>5089</v>
      </c>
      <c r="W1581" t="s">
        <v>5083</v>
      </c>
      <c r="X1581">
        <v>9</v>
      </c>
      <c r="Y1581" t="s">
        <v>5082</v>
      </c>
      <c r="Z1581" t="s">
        <v>5069</v>
      </c>
    </row>
    <row r="1582" spans="1:26" x14ac:dyDescent="0.3">
      <c r="A1582" t="s">
        <v>1603</v>
      </c>
      <c r="B1582" t="s">
        <v>5023</v>
      </c>
      <c r="C1582" t="s">
        <v>5029</v>
      </c>
      <c r="D1582" t="s">
        <v>5034</v>
      </c>
      <c r="E1582" t="s">
        <v>5036</v>
      </c>
      <c r="F1582" t="s">
        <v>5044</v>
      </c>
      <c r="G1582">
        <v>78.962900000000005</v>
      </c>
      <c r="H1582">
        <v>20.593699999999998</v>
      </c>
      <c r="I1582">
        <v>19851</v>
      </c>
      <c r="J1582">
        <v>79563</v>
      </c>
      <c r="K1582">
        <v>10507</v>
      </c>
      <c r="L1582">
        <v>3170</v>
      </c>
      <c r="M1582">
        <v>2904</v>
      </c>
      <c r="N1582">
        <v>0.24950552351906141</v>
      </c>
      <c r="O1582">
        <v>91143</v>
      </c>
      <c r="P1582">
        <v>68954</v>
      </c>
      <c r="Q1582">
        <v>0</v>
      </c>
      <c r="R1582">
        <v>1430</v>
      </c>
      <c r="S1582">
        <v>1.5699999999999999E-2</v>
      </c>
      <c r="T1582" t="s">
        <v>5056</v>
      </c>
      <c r="U1582">
        <v>45572</v>
      </c>
      <c r="V1582" t="s">
        <v>5085</v>
      </c>
      <c r="W1582" t="s">
        <v>5090</v>
      </c>
      <c r="X1582">
        <v>14</v>
      </c>
      <c r="Y1582" t="s">
        <v>5077</v>
      </c>
      <c r="Z1582" t="s">
        <v>5071</v>
      </c>
    </row>
    <row r="1583" spans="1:26" x14ac:dyDescent="0.3">
      <c r="A1583" t="s">
        <v>1604</v>
      </c>
      <c r="B1583" t="s">
        <v>5026</v>
      </c>
      <c r="C1583" t="s">
        <v>5029</v>
      </c>
      <c r="D1583" t="s">
        <v>5032</v>
      </c>
      <c r="E1583" t="s">
        <v>5036</v>
      </c>
      <c r="F1583" t="s">
        <v>5043</v>
      </c>
      <c r="G1583">
        <v>-3.4359999999999999</v>
      </c>
      <c r="H1583">
        <v>55.378100000000003</v>
      </c>
      <c r="I1583">
        <v>6823</v>
      </c>
      <c r="J1583">
        <v>135920</v>
      </c>
      <c r="K1583">
        <v>22744</v>
      </c>
      <c r="L1583">
        <v>7728</v>
      </c>
      <c r="M1583">
        <v>3824</v>
      </c>
      <c r="N1583">
        <v>5.0200893641893847E-2</v>
      </c>
      <c r="O1583">
        <v>153745</v>
      </c>
      <c r="P1583">
        <v>119418</v>
      </c>
      <c r="Q1583">
        <v>0</v>
      </c>
      <c r="T1583" t="s">
        <v>5059</v>
      </c>
      <c r="U1583">
        <v>45717</v>
      </c>
      <c r="V1583" t="s">
        <v>5088</v>
      </c>
      <c r="W1583" t="s">
        <v>5076</v>
      </c>
      <c r="X1583">
        <v>16</v>
      </c>
      <c r="Y1583" t="s">
        <v>5077</v>
      </c>
      <c r="Z1583" t="s">
        <v>5069</v>
      </c>
    </row>
    <row r="1584" spans="1:26" x14ac:dyDescent="0.3">
      <c r="A1584" t="s">
        <v>1605</v>
      </c>
      <c r="B1584" t="s">
        <v>5027</v>
      </c>
      <c r="C1584" t="s">
        <v>5029</v>
      </c>
      <c r="D1584" t="s">
        <v>5032</v>
      </c>
      <c r="E1584" t="s">
        <v>5036</v>
      </c>
      <c r="F1584" t="s">
        <v>5047</v>
      </c>
      <c r="G1584">
        <v>138.25290000000001</v>
      </c>
      <c r="H1584">
        <v>36.204799999999999</v>
      </c>
      <c r="I1584">
        <v>45703</v>
      </c>
      <c r="J1584">
        <v>737528</v>
      </c>
      <c r="K1584">
        <v>171153</v>
      </c>
      <c r="L1584">
        <v>38120</v>
      </c>
      <c r="M1584">
        <v>26907</v>
      </c>
      <c r="N1584">
        <v>6.1967950719078603E-2</v>
      </c>
      <c r="O1584">
        <v>816533</v>
      </c>
      <c r="P1584">
        <v>716549</v>
      </c>
      <c r="Q1584">
        <v>0</v>
      </c>
      <c r="T1584" t="s">
        <v>5061</v>
      </c>
      <c r="U1584">
        <v>45338</v>
      </c>
      <c r="V1584" t="s">
        <v>5091</v>
      </c>
      <c r="W1584" t="s">
        <v>5086</v>
      </c>
      <c r="X1584">
        <v>11</v>
      </c>
      <c r="Y1584" t="s">
        <v>5082</v>
      </c>
      <c r="Z1584" t="s">
        <v>5069</v>
      </c>
    </row>
    <row r="1585" spans="1:26" x14ac:dyDescent="0.3">
      <c r="A1585" t="s">
        <v>1606</v>
      </c>
      <c r="B1585" t="s">
        <v>5023</v>
      </c>
      <c r="C1585" t="s">
        <v>5030</v>
      </c>
      <c r="D1585" t="s">
        <v>5034</v>
      </c>
      <c r="E1585" t="s">
        <v>5036</v>
      </c>
      <c r="F1585" t="s">
        <v>5047</v>
      </c>
      <c r="G1585">
        <v>138.25290000000001</v>
      </c>
      <c r="H1585">
        <v>36.204799999999999</v>
      </c>
      <c r="I1585">
        <v>134211</v>
      </c>
      <c r="J1585">
        <v>547905</v>
      </c>
      <c r="K1585">
        <v>100719</v>
      </c>
      <c r="L1585">
        <v>35806</v>
      </c>
      <c r="M1585">
        <v>14847</v>
      </c>
      <c r="N1585">
        <v>0.24495448346095541</v>
      </c>
      <c r="O1585">
        <v>630334</v>
      </c>
      <c r="P1585">
        <v>539709</v>
      </c>
      <c r="Q1585">
        <v>0</v>
      </c>
      <c r="R1585">
        <v>6492</v>
      </c>
      <c r="S1585">
        <v>1.03E-2</v>
      </c>
      <c r="T1585" t="s">
        <v>5056</v>
      </c>
      <c r="U1585">
        <v>45301</v>
      </c>
      <c r="V1585" t="s">
        <v>5078</v>
      </c>
      <c r="W1585" t="s">
        <v>5084</v>
      </c>
      <c r="X1585">
        <v>15</v>
      </c>
      <c r="Y1585" t="s">
        <v>5077</v>
      </c>
      <c r="Z1585" t="s">
        <v>5071</v>
      </c>
    </row>
    <row r="1586" spans="1:26" x14ac:dyDescent="0.3">
      <c r="A1586" t="s">
        <v>1607</v>
      </c>
      <c r="B1586" t="s">
        <v>5023</v>
      </c>
      <c r="C1586" t="s">
        <v>5029</v>
      </c>
      <c r="D1586" t="s">
        <v>5031</v>
      </c>
      <c r="E1586" t="s">
        <v>5036</v>
      </c>
      <c r="F1586" t="s">
        <v>5048</v>
      </c>
      <c r="G1586">
        <v>10.451499999999999</v>
      </c>
      <c r="H1586">
        <v>51.165700000000001</v>
      </c>
      <c r="I1586">
        <v>248364</v>
      </c>
      <c r="J1586">
        <v>1916530</v>
      </c>
      <c r="K1586">
        <v>424721</v>
      </c>
      <c r="L1586">
        <v>148259</v>
      </c>
      <c r="M1586">
        <v>48751</v>
      </c>
      <c r="N1586">
        <v>0.12959057893191869</v>
      </c>
      <c r="O1586">
        <v>2298935</v>
      </c>
      <c r="P1586">
        <v>1916530</v>
      </c>
      <c r="Q1586">
        <v>0</v>
      </c>
      <c r="R1586">
        <v>47128</v>
      </c>
      <c r="S1586">
        <v>2.0500000000000001E-2</v>
      </c>
      <c r="T1586" t="s">
        <v>5052</v>
      </c>
      <c r="U1586">
        <v>45588</v>
      </c>
      <c r="V1586" t="s">
        <v>5078</v>
      </c>
      <c r="W1586" t="s">
        <v>5090</v>
      </c>
      <c r="X1586">
        <v>11</v>
      </c>
      <c r="Y1586" t="s">
        <v>5082</v>
      </c>
      <c r="Z1586" t="s">
        <v>5070</v>
      </c>
    </row>
    <row r="1587" spans="1:26" x14ac:dyDescent="0.3">
      <c r="A1587" t="s">
        <v>1608</v>
      </c>
      <c r="B1587" t="s">
        <v>5025</v>
      </c>
      <c r="C1587" t="s">
        <v>5029</v>
      </c>
      <c r="D1587" t="s">
        <v>5034</v>
      </c>
      <c r="E1587" t="s">
        <v>5039</v>
      </c>
      <c r="F1587" t="s">
        <v>5048</v>
      </c>
      <c r="G1587">
        <v>10.451499999999999</v>
      </c>
      <c r="H1587">
        <v>51.165700000000001</v>
      </c>
      <c r="I1587">
        <v>35976</v>
      </c>
      <c r="J1587">
        <v>163613</v>
      </c>
      <c r="K1587">
        <v>33784</v>
      </c>
      <c r="L1587">
        <v>9274</v>
      </c>
      <c r="M1587">
        <v>4213</v>
      </c>
      <c r="N1587">
        <v>0.2198872053070314</v>
      </c>
      <c r="O1587">
        <v>180276</v>
      </c>
      <c r="P1587">
        <v>0</v>
      </c>
      <c r="Q1587">
        <v>0</v>
      </c>
      <c r="T1587" t="s">
        <v>5056</v>
      </c>
      <c r="U1587">
        <v>45701</v>
      </c>
      <c r="V1587" t="s">
        <v>5075</v>
      </c>
      <c r="W1587" t="s">
        <v>5086</v>
      </c>
      <c r="X1587">
        <v>13</v>
      </c>
      <c r="Y1587" t="s">
        <v>5077</v>
      </c>
      <c r="Z1587" t="s">
        <v>5071</v>
      </c>
    </row>
    <row r="1588" spans="1:26" x14ac:dyDescent="0.3">
      <c r="A1588" t="s">
        <v>1609</v>
      </c>
      <c r="B1588" t="s">
        <v>5024</v>
      </c>
      <c r="C1588" t="s">
        <v>5029</v>
      </c>
      <c r="D1588" t="s">
        <v>5031</v>
      </c>
      <c r="E1588" t="s">
        <v>5036</v>
      </c>
      <c r="F1588" t="s">
        <v>5048</v>
      </c>
      <c r="G1588">
        <v>10.451499999999999</v>
      </c>
      <c r="H1588">
        <v>51.165700000000001</v>
      </c>
      <c r="I1588">
        <v>222477</v>
      </c>
      <c r="J1588">
        <v>1682704</v>
      </c>
      <c r="K1588">
        <v>212742</v>
      </c>
      <c r="L1588">
        <v>101485</v>
      </c>
      <c r="M1588">
        <v>56331</v>
      </c>
      <c r="N1588">
        <v>0.1322144633371081</v>
      </c>
      <c r="O1588">
        <v>2048014</v>
      </c>
      <c r="P1588">
        <v>1682704</v>
      </c>
      <c r="Q1588">
        <v>0</v>
      </c>
      <c r="T1588" t="s">
        <v>5052</v>
      </c>
      <c r="U1588">
        <v>45406</v>
      </c>
      <c r="V1588" t="s">
        <v>5078</v>
      </c>
      <c r="W1588" t="s">
        <v>5079</v>
      </c>
      <c r="X1588">
        <v>19</v>
      </c>
      <c r="Y1588" t="s">
        <v>5092</v>
      </c>
      <c r="Z1588" t="s">
        <v>5070</v>
      </c>
    </row>
    <row r="1589" spans="1:26" x14ac:dyDescent="0.3">
      <c r="A1589" t="s">
        <v>1610</v>
      </c>
      <c r="B1589" t="s">
        <v>5023</v>
      </c>
      <c r="C1589" t="s">
        <v>5029</v>
      </c>
      <c r="D1589" t="s">
        <v>5034</v>
      </c>
      <c r="E1589" t="s">
        <v>5036</v>
      </c>
      <c r="F1589" t="s">
        <v>5043</v>
      </c>
      <c r="G1589">
        <v>-3.4359999999999999</v>
      </c>
      <c r="H1589">
        <v>55.378100000000003</v>
      </c>
      <c r="I1589">
        <v>34331</v>
      </c>
      <c r="J1589">
        <v>192188</v>
      </c>
      <c r="K1589">
        <v>25646</v>
      </c>
      <c r="L1589">
        <v>7572</v>
      </c>
      <c r="M1589">
        <v>7134</v>
      </c>
      <c r="N1589">
        <v>0.1786346792480776</v>
      </c>
      <c r="O1589">
        <v>236709</v>
      </c>
      <c r="P1589">
        <v>163899</v>
      </c>
      <c r="Q1589">
        <v>0</v>
      </c>
      <c r="R1589">
        <v>2840</v>
      </c>
      <c r="S1589">
        <v>1.2E-2</v>
      </c>
      <c r="T1589" t="s">
        <v>5056</v>
      </c>
      <c r="U1589">
        <v>45374</v>
      </c>
      <c r="V1589" t="s">
        <v>5088</v>
      </c>
      <c r="W1589" t="s">
        <v>5076</v>
      </c>
      <c r="X1589">
        <v>17</v>
      </c>
      <c r="Y1589" t="s">
        <v>5077</v>
      </c>
      <c r="Z1589" t="s">
        <v>5070</v>
      </c>
    </row>
    <row r="1590" spans="1:26" x14ac:dyDescent="0.3">
      <c r="A1590" t="s">
        <v>1611</v>
      </c>
      <c r="B1590" t="s">
        <v>5027</v>
      </c>
      <c r="C1590" t="s">
        <v>5029</v>
      </c>
      <c r="D1590" t="s">
        <v>5034</v>
      </c>
      <c r="E1590" t="s">
        <v>5036</v>
      </c>
      <c r="F1590" t="s">
        <v>5047</v>
      </c>
      <c r="G1590">
        <v>138.25290000000001</v>
      </c>
      <c r="H1590">
        <v>36.204799999999999</v>
      </c>
      <c r="I1590">
        <v>36144</v>
      </c>
      <c r="J1590">
        <v>224199</v>
      </c>
      <c r="K1590">
        <v>31291</v>
      </c>
      <c r="L1590">
        <v>6861</v>
      </c>
      <c r="M1590">
        <v>9137</v>
      </c>
      <c r="N1590">
        <v>0.1612166639423471</v>
      </c>
      <c r="O1590">
        <v>273781</v>
      </c>
      <c r="P1590">
        <v>220595</v>
      </c>
      <c r="Q1590">
        <v>0</v>
      </c>
      <c r="T1590" t="s">
        <v>5057</v>
      </c>
      <c r="U1590">
        <v>45622</v>
      </c>
      <c r="V1590" t="s">
        <v>5089</v>
      </c>
      <c r="W1590" t="s">
        <v>5094</v>
      </c>
      <c r="X1590">
        <v>19</v>
      </c>
      <c r="Y1590" t="s">
        <v>5092</v>
      </c>
      <c r="Z1590" t="s">
        <v>5070</v>
      </c>
    </row>
    <row r="1591" spans="1:26" x14ac:dyDescent="0.3">
      <c r="A1591" t="s">
        <v>1612</v>
      </c>
      <c r="B1591" t="s">
        <v>5027</v>
      </c>
      <c r="C1591" t="s">
        <v>5029</v>
      </c>
      <c r="D1591" t="s">
        <v>5034</v>
      </c>
      <c r="E1591" t="s">
        <v>5040</v>
      </c>
      <c r="F1591" t="s">
        <v>5049</v>
      </c>
      <c r="G1591">
        <v>-106.3468</v>
      </c>
      <c r="H1591">
        <v>56.130400000000002</v>
      </c>
      <c r="I1591">
        <v>60230</v>
      </c>
      <c r="J1591">
        <v>259205</v>
      </c>
      <c r="K1591">
        <v>44240</v>
      </c>
      <c r="L1591">
        <v>15207</v>
      </c>
      <c r="M1591">
        <v>14804</v>
      </c>
      <c r="N1591">
        <v>0.2323662683432062</v>
      </c>
      <c r="O1591">
        <v>328069</v>
      </c>
      <c r="P1591">
        <v>0</v>
      </c>
      <c r="Q1591">
        <v>984468</v>
      </c>
      <c r="T1591" t="s">
        <v>5057</v>
      </c>
      <c r="U1591">
        <v>45444</v>
      </c>
      <c r="V1591" t="s">
        <v>5088</v>
      </c>
      <c r="W1591" t="s">
        <v>5093</v>
      </c>
      <c r="X1591">
        <v>13</v>
      </c>
      <c r="Y1591" t="s">
        <v>5077</v>
      </c>
      <c r="Z1591" t="s">
        <v>5071</v>
      </c>
    </row>
    <row r="1592" spans="1:26" x14ac:dyDescent="0.3">
      <c r="A1592" t="s">
        <v>1613</v>
      </c>
      <c r="B1592" t="s">
        <v>5023</v>
      </c>
      <c r="C1592" t="s">
        <v>5030</v>
      </c>
      <c r="D1592" t="s">
        <v>5031</v>
      </c>
      <c r="E1592" t="s">
        <v>5036</v>
      </c>
      <c r="F1592" t="s">
        <v>5048</v>
      </c>
      <c r="G1592">
        <v>10.451499999999999</v>
      </c>
      <c r="H1592">
        <v>51.165700000000001</v>
      </c>
      <c r="I1592">
        <v>276715</v>
      </c>
      <c r="J1592">
        <v>2357180</v>
      </c>
      <c r="K1592">
        <v>319605</v>
      </c>
      <c r="L1592">
        <v>101669</v>
      </c>
      <c r="M1592">
        <v>94704</v>
      </c>
      <c r="N1592">
        <v>0.1173927506539084</v>
      </c>
      <c r="O1592">
        <v>2943669</v>
      </c>
      <c r="P1592">
        <v>2357180</v>
      </c>
      <c r="Q1592">
        <v>0</v>
      </c>
      <c r="R1592">
        <v>32085</v>
      </c>
      <c r="S1592">
        <v>1.09E-2</v>
      </c>
      <c r="T1592" t="s">
        <v>5052</v>
      </c>
      <c r="U1592">
        <v>45768</v>
      </c>
      <c r="V1592" t="s">
        <v>5085</v>
      </c>
      <c r="W1592" t="s">
        <v>5079</v>
      </c>
      <c r="X1592">
        <v>12</v>
      </c>
      <c r="Y1592" t="s">
        <v>5077</v>
      </c>
      <c r="Z1592" t="s">
        <v>5070</v>
      </c>
    </row>
    <row r="1593" spans="1:26" x14ac:dyDescent="0.3">
      <c r="A1593" t="s">
        <v>1614</v>
      </c>
      <c r="B1593" t="s">
        <v>5024</v>
      </c>
      <c r="C1593" t="s">
        <v>5029</v>
      </c>
      <c r="D1593" t="s">
        <v>5034</v>
      </c>
      <c r="E1593" t="s">
        <v>5039</v>
      </c>
      <c r="F1593" t="s">
        <v>5046</v>
      </c>
      <c r="G1593">
        <v>133.77510000000001</v>
      </c>
      <c r="H1593">
        <v>-25.2744</v>
      </c>
      <c r="I1593">
        <v>37552</v>
      </c>
      <c r="J1593">
        <v>173665</v>
      </c>
      <c r="K1593">
        <v>36215</v>
      </c>
      <c r="L1593">
        <v>12208</v>
      </c>
      <c r="M1593">
        <v>5484</v>
      </c>
      <c r="N1593">
        <v>0.21623448234333259</v>
      </c>
      <c r="O1593">
        <v>214098</v>
      </c>
      <c r="P1593">
        <v>0</v>
      </c>
      <c r="Q1593">
        <v>0</v>
      </c>
      <c r="T1593" t="s">
        <v>5056</v>
      </c>
      <c r="U1593">
        <v>45583</v>
      </c>
      <c r="V1593" t="s">
        <v>5091</v>
      </c>
      <c r="W1593" t="s">
        <v>5090</v>
      </c>
      <c r="X1593">
        <v>11</v>
      </c>
      <c r="Y1593" t="s">
        <v>5082</v>
      </c>
      <c r="Z1593" t="s">
        <v>5071</v>
      </c>
    </row>
    <row r="1594" spans="1:26" x14ac:dyDescent="0.3">
      <c r="A1594" t="s">
        <v>1615</v>
      </c>
      <c r="B1594" t="s">
        <v>5024</v>
      </c>
      <c r="C1594" t="s">
        <v>5030</v>
      </c>
      <c r="D1594" t="s">
        <v>5034</v>
      </c>
      <c r="E1594" t="s">
        <v>5036</v>
      </c>
      <c r="F1594" t="s">
        <v>5046</v>
      </c>
      <c r="G1594">
        <v>133.77510000000001</v>
      </c>
      <c r="H1594">
        <v>-25.2744</v>
      </c>
      <c r="I1594">
        <v>334284</v>
      </c>
      <c r="J1594">
        <v>2004264</v>
      </c>
      <c r="K1594">
        <v>328676</v>
      </c>
      <c r="L1594">
        <v>149229</v>
      </c>
      <c r="M1594">
        <v>107847</v>
      </c>
      <c r="N1594">
        <v>0.16678689604515551</v>
      </c>
      <c r="O1594">
        <v>2415311</v>
      </c>
      <c r="P1594">
        <v>2004264</v>
      </c>
      <c r="Q1594">
        <v>0</v>
      </c>
      <c r="T1594" t="s">
        <v>5057</v>
      </c>
      <c r="U1594">
        <v>45546</v>
      </c>
      <c r="V1594" t="s">
        <v>5078</v>
      </c>
      <c r="W1594" t="s">
        <v>5096</v>
      </c>
      <c r="X1594">
        <v>18</v>
      </c>
      <c r="Y1594" t="s">
        <v>5092</v>
      </c>
      <c r="Z1594" t="s">
        <v>5070</v>
      </c>
    </row>
    <row r="1595" spans="1:26" x14ac:dyDescent="0.3">
      <c r="A1595" t="s">
        <v>1616</v>
      </c>
      <c r="B1595" t="s">
        <v>5027</v>
      </c>
      <c r="C1595" t="s">
        <v>5029</v>
      </c>
      <c r="D1595" t="s">
        <v>5034</v>
      </c>
      <c r="E1595" t="s">
        <v>5036</v>
      </c>
      <c r="F1595" t="s">
        <v>5045</v>
      </c>
      <c r="G1595">
        <v>-51.9253</v>
      </c>
      <c r="H1595">
        <v>-14.234999999999999</v>
      </c>
      <c r="I1595">
        <v>58642</v>
      </c>
      <c r="J1595">
        <v>320272</v>
      </c>
      <c r="K1595">
        <v>55841</v>
      </c>
      <c r="L1595">
        <v>14624</v>
      </c>
      <c r="M1595">
        <v>16060</v>
      </c>
      <c r="N1595">
        <v>0.18310298803377989</v>
      </c>
      <c r="O1595">
        <v>366395</v>
      </c>
      <c r="P1595">
        <v>312325</v>
      </c>
      <c r="Q1595">
        <v>0</v>
      </c>
      <c r="T1595" t="s">
        <v>5057</v>
      </c>
      <c r="U1595">
        <v>45646</v>
      </c>
      <c r="V1595" t="s">
        <v>5091</v>
      </c>
      <c r="W1595" t="s">
        <v>5081</v>
      </c>
      <c r="X1595">
        <v>12</v>
      </c>
      <c r="Y1595" t="s">
        <v>5077</v>
      </c>
      <c r="Z1595" t="s">
        <v>5070</v>
      </c>
    </row>
    <row r="1596" spans="1:26" x14ac:dyDescent="0.3">
      <c r="A1596" t="s">
        <v>1617</v>
      </c>
      <c r="B1596" t="s">
        <v>5024</v>
      </c>
      <c r="C1596" t="s">
        <v>5029</v>
      </c>
      <c r="D1596" t="s">
        <v>5034</v>
      </c>
      <c r="E1596" t="s">
        <v>5039</v>
      </c>
      <c r="F1596" t="s">
        <v>5046</v>
      </c>
      <c r="G1596">
        <v>133.77510000000001</v>
      </c>
      <c r="H1596">
        <v>-25.2744</v>
      </c>
      <c r="I1596">
        <v>62228</v>
      </c>
      <c r="J1596">
        <v>285105</v>
      </c>
      <c r="K1596">
        <v>45126</v>
      </c>
      <c r="L1596">
        <v>20894</v>
      </c>
      <c r="M1596">
        <v>13963</v>
      </c>
      <c r="N1596">
        <v>0.21826528224211661</v>
      </c>
      <c r="O1596">
        <v>336641</v>
      </c>
      <c r="P1596">
        <v>0</v>
      </c>
      <c r="Q1596">
        <v>0</v>
      </c>
      <c r="T1596" t="s">
        <v>5056</v>
      </c>
      <c r="U1596">
        <v>45536</v>
      </c>
      <c r="V1596" t="s">
        <v>5080</v>
      </c>
      <c r="W1596" t="s">
        <v>5096</v>
      </c>
      <c r="X1596">
        <v>11</v>
      </c>
      <c r="Y1596" t="s">
        <v>5082</v>
      </c>
      <c r="Z1596" t="s">
        <v>5071</v>
      </c>
    </row>
    <row r="1597" spans="1:26" x14ac:dyDescent="0.3">
      <c r="A1597" t="s">
        <v>1618</v>
      </c>
      <c r="B1597" t="s">
        <v>5024</v>
      </c>
      <c r="C1597" t="s">
        <v>5029</v>
      </c>
      <c r="D1597" t="s">
        <v>5034</v>
      </c>
      <c r="E1597" t="s">
        <v>5039</v>
      </c>
      <c r="F1597" t="s">
        <v>5045</v>
      </c>
      <c r="G1597">
        <v>-51.9253</v>
      </c>
      <c r="H1597">
        <v>-14.234999999999999</v>
      </c>
      <c r="I1597">
        <v>59102</v>
      </c>
      <c r="J1597">
        <v>379370</v>
      </c>
      <c r="K1597">
        <v>54104</v>
      </c>
      <c r="L1597">
        <v>14721</v>
      </c>
      <c r="M1597">
        <v>18867</v>
      </c>
      <c r="N1597">
        <v>0.15579219365451441</v>
      </c>
      <c r="O1597">
        <v>436432</v>
      </c>
      <c r="P1597">
        <v>0</v>
      </c>
      <c r="Q1597">
        <v>0</v>
      </c>
      <c r="T1597" t="s">
        <v>5056</v>
      </c>
      <c r="U1597">
        <v>45564</v>
      </c>
      <c r="V1597" t="s">
        <v>5080</v>
      </c>
      <c r="W1597" t="s">
        <v>5096</v>
      </c>
      <c r="X1597">
        <v>16</v>
      </c>
      <c r="Y1597" t="s">
        <v>5077</v>
      </c>
      <c r="Z1597" t="s">
        <v>5070</v>
      </c>
    </row>
    <row r="1598" spans="1:26" x14ac:dyDescent="0.3">
      <c r="A1598" t="s">
        <v>1619</v>
      </c>
      <c r="B1598" t="s">
        <v>5024</v>
      </c>
      <c r="C1598" t="s">
        <v>5029</v>
      </c>
      <c r="D1598" t="s">
        <v>5031</v>
      </c>
      <c r="E1598" t="s">
        <v>5040</v>
      </c>
      <c r="F1598" t="s">
        <v>5049</v>
      </c>
      <c r="G1598">
        <v>-106.3468</v>
      </c>
      <c r="H1598">
        <v>56.130400000000002</v>
      </c>
      <c r="I1598">
        <v>10910</v>
      </c>
      <c r="J1598">
        <v>130546</v>
      </c>
      <c r="K1598">
        <v>21948</v>
      </c>
      <c r="L1598">
        <v>6435</v>
      </c>
      <c r="M1598">
        <v>7739</v>
      </c>
      <c r="N1598">
        <v>8.3577571621091321E-2</v>
      </c>
      <c r="O1598">
        <v>153811</v>
      </c>
      <c r="P1598">
        <v>0</v>
      </c>
      <c r="Q1598">
        <v>131992</v>
      </c>
      <c r="T1598" t="s">
        <v>5051</v>
      </c>
      <c r="U1598">
        <v>45402</v>
      </c>
      <c r="V1598" t="s">
        <v>5088</v>
      </c>
      <c r="W1598" t="s">
        <v>5079</v>
      </c>
      <c r="X1598">
        <v>16</v>
      </c>
      <c r="Y1598" t="s">
        <v>5077</v>
      </c>
      <c r="Z1598" t="s">
        <v>5069</v>
      </c>
    </row>
    <row r="1599" spans="1:26" x14ac:dyDescent="0.3">
      <c r="A1599" t="s">
        <v>1620</v>
      </c>
      <c r="B1599" t="s">
        <v>5023</v>
      </c>
      <c r="C1599" t="s">
        <v>5030</v>
      </c>
      <c r="D1599" t="s">
        <v>5034</v>
      </c>
      <c r="E1599" t="s">
        <v>5036</v>
      </c>
      <c r="F1599" t="s">
        <v>5046</v>
      </c>
      <c r="G1599">
        <v>133.77510000000001</v>
      </c>
      <c r="H1599">
        <v>-25.2744</v>
      </c>
      <c r="I1599">
        <v>63281</v>
      </c>
      <c r="J1599">
        <v>268029</v>
      </c>
      <c r="K1599">
        <v>50899</v>
      </c>
      <c r="L1599">
        <v>13652</v>
      </c>
      <c r="M1599">
        <v>9990</v>
      </c>
      <c r="N1599">
        <v>0.2361009303960093</v>
      </c>
      <c r="O1599">
        <v>297722</v>
      </c>
      <c r="P1599">
        <v>228577</v>
      </c>
      <c r="Q1599">
        <v>0</v>
      </c>
      <c r="R1599">
        <v>7204</v>
      </c>
      <c r="S1599">
        <v>2.4199999999999999E-2</v>
      </c>
      <c r="T1599" t="s">
        <v>5056</v>
      </c>
      <c r="U1599">
        <v>45429</v>
      </c>
      <c r="V1599" t="s">
        <v>5091</v>
      </c>
      <c r="W1599" t="s">
        <v>5087</v>
      </c>
      <c r="X1599">
        <v>15</v>
      </c>
      <c r="Y1599" t="s">
        <v>5077</v>
      </c>
      <c r="Z1599" t="s">
        <v>5071</v>
      </c>
    </row>
    <row r="1600" spans="1:26" x14ac:dyDescent="0.3">
      <c r="A1600" t="s">
        <v>1621</v>
      </c>
      <c r="B1600" t="s">
        <v>5024</v>
      </c>
      <c r="C1600" t="s">
        <v>5029</v>
      </c>
      <c r="D1600" t="s">
        <v>5035</v>
      </c>
      <c r="E1600" t="s">
        <v>5040</v>
      </c>
      <c r="F1600" t="s">
        <v>5045</v>
      </c>
      <c r="G1600">
        <v>-51.9253</v>
      </c>
      <c r="H1600">
        <v>-14.234999999999999</v>
      </c>
      <c r="I1600">
        <v>27425</v>
      </c>
      <c r="J1600">
        <v>168513</v>
      </c>
      <c r="K1600">
        <v>29908</v>
      </c>
      <c r="L1600">
        <v>9308</v>
      </c>
      <c r="M1600">
        <v>4378</v>
      </c>
      <c r="N1600">
        <v>0.16275291543676451</v>
      </c>
      <c r="O1600">
        <v>188863</v>
      </c>
      <c r="P1600">
        <v>0</v>
      </c>
      <c r="Q1600">
        <v>149428</v>
      </c>
      <c r="T1600" t="s">
        <v>5058</v>
      </c>
      <c r="U1600">
        <v>45334</v>
      </c>
      <c r="V1600" t="s">
        <v>5085</v>
      </c>
      <c r="W1600" t="s">
        <v>5086</v>
      </c>
      <c r="X1600">
        <v>9</v>
      </c>
      <c r="Y1600" t="s">
        <v>5082</v>
      </c>
      <c r="Z1600" t="s">
        <v>5070</v>
      </c>
    </row>
    <row r="1601" spans="1:26" x14ac:dyDescent="0.3">
      <c r="A1601" t="s">
        <v>1622</v>
      </c>
      <c r="B1601" t="s">
        <v>5024</v>
      </c>
      <c r="C1601" t="s">
        <v>5029</v>
      </c>
      <c r="D1601" t="s">
        <v>5032</v>
      </c>
      <c r="E1601" t="s">
        <v>5036</v>
      </c>
      <c r="F1601" t="s">
        <v>5050</v>
      </c>
      <c r="G1601">
        <v>-95.712900000000005</v>
      </c>
      <c r="H1601">
        <v>37.090200000000003</v>
      </c>
      <c r="I1601">
        <v>182672</v>
      </c>
      <c r="J1601">
        <v>2173022</v>
      </c>
      <c r="K1601">
        <v>281346</v>
      </c>
      <c r="L1601">
        <v>92508</v>
      </c>
      <c r="M1601">
        <v>58547</v>
      </c>
      <c r="N1601">
        <v>8.4063646328596447E-2</v>
      </c>
      <c r="O1601">
        <v>2806603</v>
      </c>
      <c r="P1601">
        <v>2173022</v>
      </c>
      <c r="Q1601">
        <v>0</v>
      </c>
      <c r="T1601" t="s">
        <v>5061</v>
      </c>
      <c r="U1601">
        <v>45732</v>
      </c>
      <c r="V1601" t="s">
        <v>5080</v>
      </c>
      <c r="W1601" t="s">
        <v>5076</v>
      </c>
      <c r="X1601">
        <v>11</v>
      </c>
      <c r="Y1601" t="s">
        <v>5082</v>
      </c>
      <c r="Z1601" t="s">
        <v>5070</v>
      </c>
    </row>
    <row r="1602" spans="1:26" x14ac:dyDescent="0.3">
      <c r="A1602" t="s">
        <v>1623</v>
      </c>
      <c r="B1602" t="s">
        <v>5025</v>
      </c>
      <c r="C1602" t="s">
        <v>5029</v>
      </c>
      <c r="D1602" t="s">
        <v>5033</v>
      </c>
      <c r="E1602" t="s">
        <v>5037</v>
      </c>
      <c r="F1602" t="s">
        <v>5048</v>
      </c>
      <c r="G1602">
        <v>10.451499999999999</v>
      </c>
      <c r="H1602">
        <v>51.165700000000001</v>
      </c>
      <c r="I1602">
        <v>33406</v>
      </c>
      <c r="J1602">
        <v>166103</v>
      </c>
      <c r="K1602">
        <v>37903</v>
      </c>
      <c r="L1602">
        <v>6897</v>
      </c>
      <c r="M1602">
        <v>5498</v>
      </c>
      <c r="N1602">
        <v>0.20111666367555159</v>
      </c>
      <c r="O1602">
        <v>189686</v>
      </c>
      <c r="P1602">
        <v>0</v>
      </c>
      <c r="Q1602">
        <v>0</v>
      </c>
      <c r="T1602" t="s">
        <v>5056</v>
      </c>
      <c r="U1602">
        <v>45388</v>
      </c>
      <c r="V1602" t="s">
        <v>5088</v>
      </c>
      <c r="W1602" t="s">
        <v>5079</v>
      </c>
      <c r="X1602">
        <v>11</v>
      </c>
      <c r="Y1602" t="s">
        <v>5082</v>
      </c>
      <c r="Z1602" t="s">
        <v>5071</v>
      </c>
    </row>
    <row r="1603" spans="1:26" x14ac:dyDescent="0.3">
      <c r="A1603" t="s">
        <v>1624</v>
      </c>
      <c r="B1603" t="s">
        <v>5024</v>
      </c>
      <c r="C1603" t="s">
        <v>5029</v>
      </c>
      <c r="D1603" t="s">
        <v>5033</v>
      </c>
      <c r="E1603" t="s">
        <v>5039</v>
      </c>
      <c r="F1603" t="s">
        <v>5048</v>
      </c>
      <c r="G1603">
        <v>10.451499999999999</v>
      </c>
      <c r="H1603">
        <v>51.165700000000001</v>
      </c>
      <c r="I1603">
        <v>90652</v>
      </c>
      <c r="J1603">
        <v>420143</v>
      </c>
      <c r="K1603">
        <v>84324</v>
      </c>
      <c r="L1603">
        <v>23594</v>
      </c>
      <c r="M1603">
        <v>23505</v>
      </c>
      <c r="N1603">
        <v>0.21576656771003391</v>
      </c>
      <c r="O1603">
        <v>475970</v>
      </c>
      <c r="P1603">
        <v>0</v>
      </c>
      <c r="Q1603">
        <v>0</v>
      </c>
      <c r="T1603" t="s">
        <v>5056</v>
      </c>
      <c r="U1603">
        <v>45685</v>
      </c>
      <c r="V1603" t="s">
        <v>5089</v>
      </c>
      <c r="W1603" t="s">
        <v>5084</v>
      </c>
      <c r="X1603">
        <v>11</v>
      </c>
      <c r="Y1603" t="s">
        <v>5082</v>
      </c>
      <c r="Z1603" t="s">
        <v>5071</v>
      </c>
    </row>
    <row r="1604" spans="1:26" x14ac:dyDescent="0.3">
      <c r="A1604" t="s">
        <v>1625</v>
      </c>
      <c r="B1604" t="s">
        <v>5027</v>
      </c>
      <c r="C1604" t="s">
        <v>5029</v>
      </c>
      <c r="D1604" t="s">
        <v>5033</v>
      </c>
      <c r="E1604" t="s">
        <v>5036</v>
      </c>
      <c r="F1604" t="s">
        <v>5045</v>
      </c>
      <c r="G1604">
        <v>-51.9253</v>
      </c>
      <c r="H1604">
        <v>-14.234999999999999</v>
      </c>
      <c r="I1604">
        <v>43140</v>
      </c>
      <c r="J1604">
        <v>249324</v>
      </c>
      <c r="K1604">
        <v>55004</v>
      </c>
      <c r="L1604">
        <v>17352</v>
      </c>
      <c r="M1604">
        <v>6254</v>
      </c>
      <c r="N1604">
        <v>0.1730317739793337</v>
      </c>
      <c r="O1604">
        <v>294130</v>
      </c>
      <c r="P1604">
        <v>222978</v>
      </c>
      <c r="Q1604">
        <v>0</v>
      </c>
      <c r="T1604" t="s">
        <v>5057</v>
      </c>
      <c r="U1604">
        <v>45558</v>
      </c>
      <c r="V1604" t="s">
        <v>5085</v>
      </c>
      <c r="W1604" t="s">
        <v>5096</v>
      </c>
      <c r="X1604">
        <v>18</v>
      </c>
      <c r="Y1604" t="s">
        <v>5092</v>
      </c>
      <c r="Z1604" t="s">
        <v>5070</v>
      </c>
    </row>
    <row r="1605" spans="1:26" x14ac:dyDescent="0.3">
      <c r="A1605" t="s">
        <v>1626</v>
      </c>
      <c r="B1605" t="s">
        <v>5024</v>
      </c>
      <c r="C1605" t="s">
        <v>5029</v>
      </c>
      <c r="D1605" t="s">
        <v>5031</v>
      </c>
      <c r="E1605" t="s">
        <v>5036</v>
      </c>
      <c r="F1605" t="s">
        <v>5044</v>
      </c>
      <c r="G1605">
        <v>78.962900000000005</v>
      </c>
      <c r="H1605">
        <v>20.593699999999998</v>
      </c>
      <c r="I1605">
        <v>153395</v>
      </c>
      <c r="J1605">
        <v>1603839</v>
      </c>
      <c r="K1605">
        <v>223714</v>
      </c>
      <c r="L1605">
        <v>92720</v>
      </c>
      <c r="M1605">
        <v>58470</v>
      </c>
      <c r="N1605">
        <v>9.5642766909668553E-2</v>
      </c>
      <c r="O1605">
        <v>2068225</v>
      </c>
      <c r="P1605">
        <v>1603839</v>
      </c>
      <c r="Q1605">
        <v>0</v>
      </c>
      <c r="T1605" t="s">
        <v>5052</v>
      </c>
      <c r="U1605">
        <v>45463</v>
      </c>
      <c r="V1605" t="s">
        <v>5075</v>
      </c>
      <c r="W1605" t="s">
        <v>5093</v>
      </c>
      <c r="X1605">
        <v>14</v>
      </c>
      <c r="Y1605" t="s">
        <v>5077</v>
      </c>
      <c r="Z1605" t="s">
        <v>5070</v>
      </c>
    </row>
    <row r="1606" spans="1:26" x14ac:dyDescent="0.3">
      <c r="A1606" t="s">
        <v>1627</v>
      </c>
      <c r="B1606" t="s">
        <v>5024</v>
      </c>
      <c r="C1606" t="s">
        <v>5030</v>
      </c>
      <c r="D1606" t="s">
        <v>5032</v>
      </c>
      <c r="E1606" t="s">
        <v>5036</v>
      </c>
      <c r="F1606" t="s">
        <v>5043</v>
      </c>
      <c r="G1606">
        <v>-3.4359999999999999</v>
      </c>
      <c r="H1606">
        <v>55.378100000000003</v>
      </c>
      <c r="I1606">
        <v>132425</v>
      </c>
      <c r="J1606">
        <v>1467250</v>
      </c>
      <c r="K1606">
        <v>174537</v>
      </c>
      <c r="L1606">
        <v>115449</v>
      </c>
      <c r="M1606">
        <v>42881</v>
      </c>
      <c r="N1606">
        <v>9.0253911495642117E-2</v>
      </c>
      <c r="O1606">
        <v>1840774</v>
      </c>
      <c r="P1606">
        <v>1467250</v>
      </c>
      <c r="Q1606">
        <v>0</v>
      </c>
      <c r="T1606" t="s">
        <v>5061</v>
      </c>
      <c r="U1606">
        <v>45625</v>
      </c>
      <c r="V1606" t="s">
        <v>5091</v>
      </c>
      <c r="W1606" t="s">
        <v>5094</v>
      </c>
      <c r="X1606">
        <v>12</v>
      </c>
      <c r="Y1606" t="s">
        <v>5077</v>
      </c>
      <c r="Z1606" t="s">
        <v>5069</v>
      </c>
    </row>
    <row r="1607" spans="1:26" x14ac:dyDescent="0.3">
      <c r="A1607" t="s">
        <v>1628</v>
      </c>
      <c r="B1607" t="s">
        <v>5023</v>
      </c>
      <c r="C1607" t="s">
        <v>5030</v>
      </c>
      <c r="D1607" t="s">
        <v>5031</v>
      </c>
      <c r="E1607" t="s">
        <v>5036</v>
      </c>
      <c r="F1607" t="s">
        <v>5047</v>
      </c>
      <c r="G1607">
        <v>138.25290000000001</v>
      </c>
      <c r="H1607">
        <v>36.204799999999999</v>
      </c>
      <c r="I1607">
        <v>106323</v>
      </c>
      <c r="J1607">
        <v>1323972</v>
      </c>
      <c r="K1607">
        <v>302770</v>
      </c>
      <c r="L1607">
        <v>60165</v>
      </c>
      <c r="M1607">
        <v>61371</v>
      </c>
      <c r="N1607">
        <v>8.0306209901606973E-2</v>
      </c>
      <c r="O1607">
        <v>1606360</v>
      </c>
      <c r="P1607">
        <v>1323972</v>
      </c>
      <c r="Q1607">
        <v>0</v>
      </c>
      <c r="R1607">
        <v>18794</v>
      </c>
      <c r="S1607">
        <v>1.17E-2</v>
      </c>
      <c r="T1607" t="s">
        <v>5052</v>
      </c>
      <c r="U1607">
        <v>45464</v>
      </c>
      <c r="V1607" t="s">
        <v>5091</v>
      </c>
      <c r="W1607" t="s">
        <v>5093</v>
      </c>
      <c r="X1607">
        <v>17</v>
      </c>
      <c r="Y1607" t="s">
        <v>5077</v>
      </c>
      <c r="Z1607" t="s">
        <v>5069</v>
      </c>
    </row>
    <row r="1608" spans="1:26" x14ac:dyDescent="0.3">
      <c r="A1608" t="s">
        <v>1629</v>
      </c>
      <c r="B1608" t="s">
        <v>5023</v>
      </c>
      <c r="C1608" t="s">
        <v>5029</v>
      </c>
      <c r="D1608" t="s">
        <v>5033</v>
      </c>
      <c r="E1608" t="s">
        <v>5036</v>
      </c>
      <c r="F1608" t="s">
        <v>5044</v>
      </c>
      <c r="G1608">
        <v>78.962900000000005</v>
      </c>
      <c r="H1608">
        <v>20.593699999999998</v>
      </c>
      <c r="I1608">
        <v>40658</v>
      </c>
      <c r="J1608">
        <v>209333</v>
      </c>
      <c r="K1608">
        <v>35746</v>
      </c>
      <c r="L1608">
        <v>11469</v>
      </c>
      <c r="M1608">
        <v>10317</v>
      </c>
      <c r="N1608">
        <v>0.19422858809245619</v>
      </c>
      <c r="O1608">
        <v>233941</v>
      </c>
      <c r="P1608">
        <v>195271</v>
      </c>
      <c r="Q1608">
        <v>0</v>
      </c>
      <c r="R1608">
        <v>2994</v>
      </c>
      <c r="S1608">
        <v>1.2800000000000001E-2</v>
      </c>
      <c r="T1608" t="s">
        <v>5056</v>
      </c>
      <c r="U1608">
        <v>45491</v>
      </c>
      <c r="V1608" t="s">
        <v>5075</v>
      </c>
      <c r="W1608" t="s">
        <v>5083</v>
      </c>
      <c r="X1608">
        <v>17</v>
      </c>
      <c r="Y1608" t="s">
        <v>5077</v>
      </c>
      <c r="Z1608" t="s">
        <v>5070</v>
      </c>
    </row>
    <row r="1609" spans="1:26" x14ac:dyDescent="0.3">
      <c r="A1609" t="s">
        <v>1630</v>
      </c>
      <c r="B1609" t="s">
        <v>5025</v>
      </c>
      <c r="C1609" t="s">
        <v>5029</v>
      </c>
      <c r="D1609" t="s">
        <v>5033</v>
      </c>
      <c r="E1609" t="s">
        <v>5037</v>
      </c>
      <c r="F1609" t="s">
        <v>5050</v>
      </c>
      <c r="G1609">
        <v>-95.712900000000005</v>
      </c>
      <c r="H1609">
        <v>37.090200000000003</v>
      </c>
      <c r="I1609">
        <v>54834</v>
      </c>
      <c r="J1609">
        <v>321453</v>
      </c>
      <c r="K1609">
        <v>34931</v>
      </c>
      <c r="L1609">
        <v>11904</v>
      </c>
      <c r="M1609">
        <v>15643</v>
      </c>
      <c r="N1609">
        <v>0.17058203468061131</v>
      </c>
      <c r="O1609">
        <v>381711</v>
      </c>
      <c r="P1609">
        <v>0</v>
      </c>
      <c r="Q1609">
        <v>0</v>
      </c>
      <c r="T1609" t="s">
        <v>5056</v>
      </c>
      <c r="U1609">
        <v>45574</v>
      </c>
      <c r="V1609" t="s">
        <v>5078</v>
      </c>
      <c r="W1609" t="s">
        <v>5090</v>
      </c>
      <c r="X1609">
        <v>16</v>
      </c>
      <c r="Y1609" t="s">
        <v>5077</v>
      </c>
      <c r="Z1609" t="s">
        <v>5070</v>
      </c>
    </row>
    <row r="1610" spans="1:26" x14ac:dyDescent="0.3">
      <c r="A1610" t="s">
        <v>1631</v>
      </c>
      <c r="B1610" t="s">
        <v>5025</v>
      </c>
      <c r="C1610" t="s">
        <v>5029</v>
      </c>
      <c r="D1610" t="s">
        <v>5031</v>
      </c>
      <c r="E1610" t="s">
        <v>5036</v>
      </c>
      <c r="F1610" t="s">
        <v>5049</v>
      </c>
      <c r="G1610">
        <v>-106.3468</v>
      </c>
      <c r="H1610">
        <v>56.130400000000002</v>
      </c>
      <c r="I1610">
        <v>219060</v>
      </c>
      <c r="J1610">
        <v>2227703</v>
      </c>
      <c r="K1610">
        <v>357618</v>
      </c>
      <c r="L1610">
        <v>82087</v>
      </c>
      <c r="M1610">
        <v>89711</v>
      </c>
      <c r="N1610">
        <v>9.833464169239875E-2</v>
      </c>
      <c r="O1610">
        <v>2506854</v>
      </c>
      <c r="P1610">
        <v>2227703</v>
      </c>
      <c r="Q1610">
        <v>0</v>
      </c>
      <c r="T1610" t="s">
        <v>5052</v>
      </c>
      <c r="U1610">
        <v>45703</v>
      </c>
      <c r="V1610" t="s">
        <v>5088</v>
      </c>
      <c r="W1610" t="s">
        <v>5086</v>
      </c>
      <c r="X1610">
        <v>19</v>
      </c>
      <c r="Y1610" t="s">
        <v>5092</v>
      </c>
      <c r="Z1610" t="s">
        <v>5069</v>
      </c>
    </row>
    <row r="1611" spans="1:26" x14ac:dyDescent="0.3">
      <c r="A1611" t="s">
        <v>1632</v>
      </c>
      <c r="B1611" t="s">
        <v>5025</v>
      </c>
      <c r="C1611" t="s">
        <v>5029</v>
      </c>
      <c r="D1611" t="s">
        <v>5033</v>
      </c>
      <c r="E1611" t="s">
        <v>5037</v>
      </c>
      <c r="F1611" t="s">
        <v>5045</v>
      </c>
      <c r="G1611">
        <v>-51.9253</v>
      </c>
      <c r="H1611">
        <v>-14.234999999999999</v>
      </c>
      <c r="I1611">
        <v>83649</v>
      </c>
      <c r="J1611">
        <v>408900</v>
      </c>
      <c r="K1611">
        <v>56730</v>
      </c>
      <c r="L1611">
        <v>22096</v>
      </c>
      <c r="M1611">
        <v>24403</v>
      </c>
      <c r="N1611">
        <v>0.20457307612113931</v>
      </c>
      <c r="O1611">
        <v>505944</v>
      </c>
      <c r="P1611">
        <v>0</v>
      </c>
      <c r="Q1611">
        <v>0</v>
      </c>
      <c r="T1611" t="s">
        <v>5056</v>
      </c>
      <c r="U1611">
        <v>45535</v>
      </c>
      <c r="V1611" t="s">
        <v>5088</v>
      </c>
      <c r="W1611" t="s">
        <v>5095</v>
      </c>
      <c r="X1611">
        <v>16</v>
      </c>
      <c r="Y1611" t="s">
        <v>5077</v>
      </c>
      <c r="Z1611" t="s">
        <v>5071</v>
      </c>
    </row>
    <row r="1612" spans="1:26" x14ac:dyDescent="0.3">
      <c r="A1612" t="s">
        <v>1633</v>
      </c>
      <c r="B1612" t="s">
        <v>5025</v>
      </c>
      <c r="C1612" t="s">
        <v>5029</v>
      </c>
      <c r="D1612" t="s">
        <v>5031</v>
      </c>
      <c r="E1612" t="s">
        <v>5037</v>
      </c>
      <c r="F1612" t="s">
        <v>5043</v>
      </c>
      <c r="G1612">
        <v>-3.4359999999999999</v>
      </c>
      <c r="H1612">
        <v>55.378100000000003</v>
      </c>
      <c r="I1612">
        <v>49141</v>
      </c>
      <c r="J1612">
        <v>471814</v>
      </c>
      <c r="K1612">
        <v>106725</v>
      </c>
      <c r="L1612">
        <v>23940</v>
      </c>
      <c r="M1612">
        <v>23927</v>
      </c>
      <c r="N1612">
        <v>0.1041538523308027</v>
      </c>
      <c r="O1612">
        <v>522817</v>
      </c>
      <c r="P1612">
        <v>0</v>
      </c>
      <c r="Q1612">
        <v>0</v>
      </c>
      <c r="T1612" t="s">
        <v>5051</v>
      </c>
      <c r="U1612">
        <v>45755</v>
      </c>
      <c r="V1612" t="s">
        <v>5089</v>
      </c>
      <c r="W1612" t="s">
        <v>5079</v>
      </c>
      <c r="X1612">
        <v>10</v>
      </c>
      <c r="Y1612" t="s">
        <v>5082</v>
      </c>
      <c r="Z1612" t="s">
        <v>5070</v>
      </c>
    </row>
    <row r="1613" spans="1:26" x14ac:dyDescent="0.3">
      <c r="A1613" t="s">
        <v>1634</v>
      </c>
      <c r="B1613" t="s">
        <v>5024</v>
      </c>
      <c r="C1613" t="s">
        <v>5029</v>
      </c>
      <c r="D1613" t="s">
        <v>5033</v>
      </c>
      <c r="E1613" t="s">
        <v>5036</v>
      </c>
      <c r="F1613" t="s">
        <v>5045</v>
      </c>
      <c r="G1613">
        <v>-51.9253</v>
      </c>
      <c r="H1613">
        <v>-14.234999999999999</v>
      </c>
      <c r="I1613">
        <v>333102</v>
      </c>
      <c r="J1613">
        <v>1812322</v>
      </c>
      <c r="K1613">
        <v>290502</v>
      </c>
      <c r="L1613">
        <v>131007</v>
      </c>
      <c r="M1613">
        <v>61348</v>
      </c>
      <c r="N1613">
        <v>0.18379854148546931</v>
      </c>
      <c r="O1613">
        <v>2230831</v>
      </c>
      <c r="P1613">
        <v>1812322</v>
      </c>
      <c r="Q1613">
        <v>0</v>
      </c>
      <c r="T1613" t="s">
        <v>5057</v>
      </c>
      <c r="U1613">
        <v>45694</v>
      </c>
      <c r="V1613" t="s">
        <v>5075</v>
      </c>
      <c r="W1613" t="s">
        <v>5086</v>
      </c>
      <c r="X1613">
        <v>15</v>
      </c>
      <c r="Y1613" t="s">
        <v>5077</v>
      </c>
      <c r="Z1613" t="s">
        <v>5070</v>
      </c>
    </row>
    <row r="1614" spans="1:26" x14ac:dyDescent="0.3">
      <c r="A1614" t="s">
        <v>1635</v>
      </c>
      <c r="B1614" t="s">
        <v>5025</v>
      </c>
      <c r="C1614" t="s">
        <v>5029</v>
      </c>
      <c r="D1614" t="s">
        <v>5031</v>
      </c>
      <c r="E1614" t="s">
        <v>5036</v>
      </c>
      <c r="F1614" t="s">
        <v>5044</v>
      </c>
      <c r="G1614">
        <v>78.962900000000005</v>
      </c>
      <c r="H1614">
        <v>20.593699999999998</v>
      </c>
      <c r="I1614">
        <v>214939</v>
      </c>
      <c r="J1614">
        <v>1761657</v>
      </c>
      <c r="K1614">
        <v>363600</v>
      </c>
      <c r="L1614">
        <v>104482</v>
      </c>
      <c r="M1614">
        <v>60406</v>
      </c>
      <c r="N1614">
        <v>0.122009979180374</v>
      </c>
      <c r="O1614">
        <v>2141136</v>
      </c>
      <c r="P1614">
        <v>1761657</v>
      </c>
      <c r="Q1614">
        <v>0</v>
      </c>
      <c r="T1614" t="s">
        <v>5052</v>
      </c>
      <c r="U1614">
        <v>45510</v>
      </c>
      <c r="V1614" t="s">
        <v>5089</v>
      </c>
      <c r="W1614" t="s">
        <v>5095</v>
      </c>
      <c r="X1614">
        <v>17</v>
      </c>
      <c r="Y1614" t="s">
        <v>5077</v>
      </c>
      <c r="Z1614" t="s">
        <v>5070</v>
      </c>
    </row>
    <row r="1615" spans="1:26" x14ac:dyDescent="0.3">
      <c r="A1615" t="s">
        <v>1636</v>
      </c>
      <c r="B1615" t="s">
        <v>5025</v>
      </c>
      <c r="C1615" t="s">
        <v>5029</v>
      </c>
      <c r="D1615" t="s">
        <v>5033</v>
      </c>
      <c r="E1615" t="s">
        <v>5037</v>
      </c>
      <c r="F1615" t="s">
        <v>5049</v>
      </c>
      <c r="G1615">
        <v>-106.3468</v>
      </c>
      <c r="H1615">
        <v>56.130400000000002</v>
      </c>
      <c r="I1615">
        <v>29883</v>
      </c>
      <c r="J1615">
        <v>186169</v>
      </c>
      <c r="K1615">
        <v>46341</v>
      </c>
      <c r="L1615">
        <v>6768</v>
      </c>
      <c r="M1615">
        <v>4262</v>
      </c>
      <c r="N1615">
        <v>0.16051679537949581</v>
      </c>
      <c r="O1615">
        <v>237496</v>
      </c>
      <c r="P1615">
        <v>0</v>
      </c>
      <c r="Q1615">
        <v>0</v>
      </c>
      <c r="T1615" t="s">
        <v>5056</v>
      </c>
      <c r="U1615">
        <v>45642</v>
      </c>
      <c r="V1615" t="s">
        <v>5085</v>
      </c>
      <c r="W1615" t="s">
        <v>5081</v>
      </c>
      <c r="X1615">
        <v>15</v>
      </c>
      <c r="Y1615" t="s">
        <v>5077</v>
      </c>
      <c r="Z1615" t="s">
        <v>5070</v>
      </c>
    </row>
    <row r="1616" spans="1:26" x14ac:dyDescent="0.3">
      <c r="A1616" t="s">
        <v>1637</v>
      </c>
      <c r="B1616" t="s">
        <v>5023</v>
      </c>
      <c r="C1616" t="s">
        <v>5029</v>
      </c>
      <c r="D1616" t="s">
        <v>5033</v>
      </c>
      <c r="E1616" t="s">
        <v>5036</v>
      </c>
      <c r="F1616" t="s">
        <v>5045</v>
      </c>
      <c r="G1616">
        <v>-51.9253</v>
      </c>
      <c r="H1616">
        <v>-14.234999999999999</v>
      </c>
      <c r="I1616">
        <v>422177</v>
      </c>
      <c r="J1616">
        <v>1818536</v>
      </c>
      <c r="K1616">
        <v>264188</v>
      </c>
      <c r="L1616">
        <v>113685</v>
      </c>
      <c r="M1616">
        <v>60303</v>
      </c>
      <c r="N1616">
        <v>0.23215220596004571</v>
      </c>
      <c r="O1616">
        <v>2142764</v>
      </c>
      <c r="P1616">
        <v>1818536</v>
      </c>
      <c r="Q1616">
        <v>0</v>
      </c>
      <c r="R1616">
        <v>39426</v>
      </c>
      <c r="S1616">
        <v>1.84E-2</v>
      </c>
      <c r="T1616" t="s">
        <v>5057</v>
      </c>
      <c r="U1616">
        <v>45519</v>
      </c>
      <c r="V1616" t="s">
        <v>5075</v>
      </c>
      <c r="W1616" t="s">
        <v>5095</v>
      </c>
      <c r="X1616">
        <v>15</v>
      </c>
      <c r="Y1616" t="s">
        <v>5077</v>
      </c>
      <c r="Z1616" t="s">
        <v>5071</v>
      </c>
    </row>
    <row r="1617" spans="1:26" x14ac:dyDescent="0.3">
      <c r="A1617" t="s">
        <v>1638</v>
      </c>
      <c r="B1617" t="s">
        <v>5023</v>
      </c>
      <c r="C1617" t="s">
        <v>5029</v>
      </c>
      <c r="D1617" t="s">
        <v>5033</v>
      </c>
      <c r="E1617" t="s">
        <v>5036</v>
      </c>
      <c r="F1617" t="s">
        <v>5050</v>
      </c>
      <c r="G1617">
        <v>-95.712900000000005</v>
      </c>
      <c r="H1617">
        <v>37.090200000000003</v>
      </c>
      <c r="I1617">
        <v>212668</v>
      </c>
      <c r="J1617">
        <v>1380649</v>
      </c>
      <c r="K1617">
        <v>223119</v>
      </c>
      <c r="L1617">
        <v>91151</v>
      </c>
      <c r="M1617">
        <v>55863</v>
      </c>
      <c r="N1617">
        <v>0.15403542465179679</v>
      </c>
      <c r="O1617">
        <v>1779260</v>
      </c>
      <c r="P1617">
        <v>1380649</v>
      </c>
      <c r="Q1617">
        <v>0</v>
      </c>
      <c r="R1617">
        <v>34339</v>
      </c>
      <c r="S1617">
        <v>1.9300000000000001E-2</v>
      </c>
      <c r="T1617" t="s">
        <v>5057</v>
      </c>
      <c r="U1617">
        <v>45598</v>
      </c>
      <c r="V1617" t="s">
        <v>5088</v>
      </c>
      <c r="W1617" t="s">
        <v>5094</v>
      </c>
      <c r="X1617">
        <v>15</v>
      </c>
      <c r="Y1617" t="s">
        <v>5077</v>
      </c>
      <c r="Z1617" t="s">
        <v>5070</v>
      </c>
    </row>
    <row r="1618" spans="1:26" x14ac:dyDescent="0.3">
      <c r="A1618" t="s">
        <v>1639</v>
      </c>
      <c r="B1618" t="s">
        <v>5025</v>
      </c>
      <c r="C1618" t="s">
        <v>5029</v>
      </c>
      <c r="D1618" t="s">
        <v>5033</v>
      </c>
      <c r="E1618" t="s">
        <v>5039</v>
      </c>
      <c r="F1618" t="s">
        <v>5050</v>
      </c>
      <c r="G1618">
        <v>-95.712900000000005</v>
      </c>
      <c r="H1618">
        <v>37.090200000000003</v>
      </c>
      <c r="I1618">
        <v>22375</v>
      </c>
      <c r="J1618">
        <v>124839</v>
      </c>
      <c r="K1618">
        <v>13268</v>
      </c>
      <c r="L1618">
        <v>6885</v>
      </c>
      <c r="M1618">
        <v>5414</v>
      </c>
      <c r="N1618">
        <v>0.17923156118095979</v>
      </c>
      <c r="O1618">
        <v>160298</v>
      </c>
      <c r="P1618">
        <v>0</v>
      </c>
      <c r="Q1618">
        <v>0</v>
      </c>
      <c r="T1618" t="s">
        <v>5056</v>
      </c>
      <c r="U1618">
        <v>45316</v>
      </c>
      <c r="V1618" t="s">
        <v>5075</v>
      </c>
      <c r="W1618" t="s">
        <v>5084</v>
      </c>
      <c r="X1618">
        <v>13</v>
      </c>
      <c r="Y1618" t="s">
        <v>5077</v>
      </c>
      <c r="Z1618" t="s">
        <v>5070</v>
      </c>
    </row>
    <row r="1619" spans="1:26" x14ac:dyDescent="0.3">
      <c r="A1619" t="s">
        <v>1640</v>
      </c>
      <c r="B1619" t="s">
        <v>5025</v>
      </c>
      <c r="C1619" t="s">
        <v>5029</v>
      </c>
      <c r="D1619" t="s">
        <v>5031</v>
      </c>
      <c r="E1619" t="s">
        <v>5039</v>
      </c>
      <c r="F1619" t="s">
        <v>5049</v>
      </c>
      <c r="G1619">
        <v>-106.3468</v>
      </c>
      <c r="H1619">
        <v>56.130400000000002</v>
      </c>
      <c r="I1619">
        <v>52544</v>
      </c>
      <c r="J1619">
        <v>519348</v>
      </c>
      <c r="K1619">
        <v>118434</v>
      </c>
      <c r="L1619">
        <v>21862</v>
      </c>
      <c r="M1619">
        <v>28590</v>
      </c>
      <c r="N1619">
        <v>0.10117416157685941</v>
      </c>
      <c r="O1619">
        <v>573260</v>
      </c>
      <c r="P1619">
        <v>0</v>
      </c>
      <c r="Q1619">
        <v>0</v>
      </c>
      <c r="T1619" t="s">
        <v>5051</v>
      </c>
      <c r="U1619">
        <v>45494</v>
      </c>
      <c r="V1619" t="s">
        <v>5080</v>
      </c>
      <c r="W1619" t="s">
        <v>5083</v>
      </c>
      <c r="X1619">
        <v>15</v>
      </c>
      <c r="Y1619" t="s">
        <v>5077</v>
      </c>
      <c r="Z1619" t="s">
        <v>5070</v>
      </c>
    </row>
    <row r="1620" spans="1:26" x14ac:dyDescent="0.3">
      <c r="A1620" t="s">
        <v>1641</v>
      </c>
      <c r="B1620" t="s">
        <v>5023</v>
      </c>
      <c r="C1620" t="s">
        <v>5029</v>
      </c>
      <c r="D1620" t="s">
        <v>5031</v>
      </c>
      <c r="E1620" t="s">
        <v>5036</v>
      </c>
      <c r="F1620" t="s">
        <v>5050</v>
      </c>
      <c r="G1620">
        <v>-95.712900000000005</v>
      </c>
      <c r="H1620">
        <v>37.090200000000003</v>
      </c>
      <c r="I1620">
        <v>228144</v>
      </c>
      <c r="J1620">
        <v>1554934</v>
      </c>
      <c r="K1620">
        <v>326331</v>
      </c>
      <c r="L1620">
        <v>119194</v>
      </c>
      <c r="M1620">
        <v>71974</v>
      </c>
      <c r="N1620">
        <v>0.1467230872121556</v>
      </c>
      <c r="O1620">
        <v>1846959</v>
      </c>
      <c r="P1620">
        <v>1554934</v>
      </c>
      <c r="Q1620">
        <v>0</v>
      </c>
      <c r="R1620">
        <v>24195</v>
      </c>
      <c r="S1620">
        <v>1.3100000000000001E-2</v>
      </c>
      <c r="T1620" t="s">
        <v>5052</v>
      </c>
      <c r="U1620">
        <v>45342</v>
      </c>
      <c r="V1620" t="s">
        <v>5089</v>
      </c>
      <c r="W1620" t="s">
        <v>5086</v>
      </c>
      <c r="X1620">
        <v>10</v>
      </c>
      <c r="Y1620" t="s">
        <v>5082</v>
      </c>
      <c r="Z1620" t="s">
        <v>5070</v>
      </c>
    </row>
    <row r="1621" spans="1:26" x14ac:dyDescent="0.3">
      <c r="A1621" t="s">
        <v>1642</v>
      </c>
      <c r="B1621" t="s">
        <v>5027</v>
      </c>
      <c r="C1621" t="s">
        <v>5029</v>
      </c>
      <c r="D1621" t="s">
        <v>5033</v>
      </c>
      <c r="E1621" t="s">
        <v>5040</v>
      </c>
      <c r="F1621" t="s">
        <v>5044</v>
      </c>
      <c r="G1621">
        <v>78.962900000000005</v>
      </c>
      <c r="H1621">
        <v>20.593699999999998</v>
      </c>
      <c r="I1621">
        <v>33010</v>
      </c>
      <c r="J1621">
        <v>202029</v>
      </c>
      <c r="K1621">
        <v>41107</v>
      </c>
      <c r="L1621">
        <v>10928</v>
      </c>
      <c r="M1621">
        <v>5045</v>
      </c>
      <c r="N1621">
        <v>0.1633946951816673</v>
      </c>
      <c r="O1621">
        <v>230889</v>
      </c>
      <c r="P1621">
        <v>0</v>
      </c>
      <c r="Q1621">
        <v>596736</v>
      </c>
      <c r="T1621" t="s">
        <v>5057</v>
      </c>
      <c r="U1621">
        <v>45658</v>
      </c>
      <c r="V1621" t="s">
        <v>5078</v>
      </c>
      <c r="W1621" t="s">
        <v>5084</v>
      </c>
      <c r="X1621">
        <v>10</v>
      </c>
      <c r="Y1621" t="s">
        <v>5082</v>
      </c>
      <c r="Z1621" t="s">
        <v>5070</v>
      </c>
    </row>
    <row r="1622" spans="1:26" x14ac:dyDescent="0.3">
      <c r="A1622" t="s">
        <v>1643</v>
      </c>
      <c r="B1622" t="s">
        <v>5025</v>
      </c>
      <c r="C1622" t="s">
        <v>5029</v>
      </c>
      <c r="D1622" t="s">
        <v>5033</v>
      </c>
      <c r="E1622" t="s">
        <v>5036</v>
      </c>
      <c r="F1622" t="s">
        <v>5044</v>
      </c>
      <c r="G1622">
        <v>78.962900000000005</v>
      </c>
      <c r="H1622">
        <v>20.593699999999998</v>
      </c>
      <c r="I1622">
        <v>359388</v>
      </c>
      <c r="J1622">
        <v>1977310</v>
      </c>
      <c r="K1622">
        <v>368064</v>
      </c>
      <c r="L1622">
        <v>120816</v>
      </c>
      <c r="M1622">
        <v>79546</v>
      </c>
      <c r="N1622">
        <v>0.18175646662486791</v>
      </c>
      <c r="O1622">
        <v>2498173</v>
      </c>
      <c r="P1622">
        <v>1977310</v>
      </c>
      <c r="Q1622">
        <v>0</v>
      </c>
      <c r="T1622" t="s">
        <v>5057</v>
      </c>
      <c r="U1622">
        <v>45346</v>
      </c>
      <c r="V1622" t="s">
        <v>5088</v>
      </c>
      <c r="W1622" t="s">
        <v>5086</v>
      </c>
      <c r="X1622">
        <v>8</v>
      </c>
      <c r="Y1622" t="s">
        <v>5082</v>
      </c>
      <c r="Z1622" t="s">
        <v>5070</v>
      </c>
    </row>
    <row r="1623" spans="1:26" x14ac:dyDescent="0.3">
      <c r="A1623" t="s">
        <v>1644</v>
      </c>
      <c r="B1623" t="s">
        <v>5023</v>
      </c>
      <c r="C1623" t="s">
        <v>5029</v>
      </c>
      <c r="D1623" t="s">
        <v>5031</v>
      </c>
      <c r="E1623" t="s">
        <v>5036</v>
      </c>
      <c r="F1623" t="s">
        <v>5046</v>
      </c>
      <c r="G1623">
        <v>133.77510000000001</v>
      </c>
      <c r="H1623">
        <v>-25.2744</v>
      </c>
      <c r="I1623">
        <v>182324</v>
      </c>
      <c r="J1623">
        <v>2240748</v>
      </c>
      <c r="K1623">
        <v>228362</v>
      </c>
      <c r="L1623">
        <v>145114</v>
      </c>
      <c r="M1623">
        <v>82280</v>
      </c>
      <c r="N1623">
        <v>8.1367876923094579E-2</v>
      </c>
      <c r="O1623">
        <v>2718277</v>
      </c>
      <c r="P1623">
        <v>2240748</v>
      </c>
      <c r="Q1623">
        <v>0</v>
      </c>
      <c r="R1623">
        <v>59530</v>
      </c>
      <c r="S1623">
        <v>2.1899999999999999E-2</v>
      </c>
      <c r="T1623" t="s">
        <v>5052</v>
      </c>
      <c r="U1623">
        <v>45776</v>
      </c>
      <c r="V1623" t="s">
        <v>5089</v>
      </c>
      <c r="W1623" t="s">
        <v>5079</v>
      </c>
      <c r="X1623">
        <v>11</v>
      </c>
      <c r="Y1623" t="s">
        <v>5082</v>
      </c>
      <c r="Z1623" t="s">
        <v>5069</v>
      </c>
    </row>
    <row r="1624" spans="1:26" x14ac:dyDescent="0.3">
      <c r="A1624" t="s">
        <v>1645</v>
      </c>
      <c r="B1624" t="s">
        <v>5027</v>
      </c>
      <c r="C1624" t="s">
        <v>5029</v>
      </c>
      <c r="D1624" t="s">
        <v>5032</v>
      </c>
      <c r="E1624" t="s">
        <v>5036</v>
      </c>
      <c r="F1624" t="s">
        <v>5047</v>
      </c>
      <c r="G1624">
        <v>138.25290000000001</v>
      </c>
      <c r="H1624">
        <v>36.204799999999999</v>
      </c>
      <c r="I1624">
        <v>150927</v>
      </c>
      <c r="J1624">
        <v>2751677</v>
      </c>
      <c r="K1624">
        <v>543076</v>
      </c>
      <c r="L1624">
        <v>130737</v>
      </c>
      <c r="M1624">
        <v>155975</v>
      </c>
      <c r="N1624">
        <v>5.4849460280302548E-2</v>
      </c>
      <c r="O1624">
        <v>3100575</v>
      </c>
      <c r="P1624">
        <v>2751677</v>
      </c>
      <c r="Q1624">
        <v>0</v>
      </c>
      <c r="T1624" t="s">
        <v>5061</v>
      </c>
      <c r="U1624">
        <v>45651</v>
      </c>
      <c r="V1624" t="s">
        <v>5078</v>
      </c>
      <c r="W1624" t="s">
        <v>5081</v>
      </c>
      <c r="X1624">
        <v>12</v>
      </c>
      <c r="Y1624" t="s">
        <v>5077</v>
      </c>
      <c r="Z1624" t="s">
        <v>5069</v>
      </c>
    </row>
    <row r="1625" spans="1:26" x14ac:dyDescent="0.3">
      <c r="A1625" t="s">
        <v>1646</v>
      </c>
      <c r="B1625" t="s">
        <v>5025</v>
      </c>
      <c r="C1625" t="s">
        <v>5029</v>
      </c>
      <c r="D1625" t="s">
        <v>5033</v>
      </c>
      <c r="E1625" t="s">
        <v>5039</v>
      </c>
      <c r="F1625" t="s">
        <v>5044</v>
      </c>
      <c r="G1625">
        <v>78.962900000000005</v>
      </c>
      <c r="H1625">
        <v>20.593699999999998</v>
      </c>
      <c r="I1625">
        <v>41062</v>
      </c>
      <c r="J1625">
        <v>222311</v>
      </c>
      <c r="K1625">
        <v>34688</v>
      </c>
      <c r="L1625">
        <v>9051</v>
      </c>
      <c r="M1625">
        <v>9649</v>
      </c>
      <c r="N1625">
        <v>0.18470533038655529</v>
      </c>
      <c r="O1625">
        <v>264235</v>
      </c>
      <c r="P1625">
        <v>0</v>
      </c>
      <c r="Q1625">
        <v>0</v>
      </c>
      <c r="T1625" t="s">
        <v>5056</v>
      </c>
      <c r="U1625">
        <v>45640</v>
      </c>
      <c r="V1625" t="s">
        <v>5088</v>
      </c>
      <c r="W1625" t="s">
        <v>5081</v>
      </c>
      <c r="X1625">
        <v>15</v>
      </c>
      <c r="Y1625" t="s">
        <v>5077</v>
      </c>
      <c r="Z1625" t="s">
        <v>5070</v>
      </c>
    </row>
    <row r="1626" spans="1:26" x14ac:dyDescent="0.3">
      <c r="A1626" t="s">
        <v>1647</v>
      </c>
      <c r="B1626" t="s">
        <v>5027</v>
      </c>
      <c r="C1626" t="s">
        <v>5029</v>
      </c>
      <c r="D1626" t="s">
        <v>5033</v>
      </c>
      <c r="E1626" t="s">
        <v>5036</v>
      </c>
      <c r="F1626" t="s">
        <v>5048</v>
      </c>
      <c r="G1626">
        <v>10.451499999999999</v>
      </c>
      <c r="H1626">
        <v>51.165700000000001</v>
      </c>
      <c r="I1626">
        <v>306804</v>
      </c>
      <c r="J1626">
        <v>1496209</v>
      </c>
      <c r="K1626">
        <v>157290</v>
      </c>
      <c r="L1626">
        <v>68799</v>
      </c>
      <c r="M1626">
        <v>78427</v>
      </c>
      <c r="N1626">
        <v>0.20505479171012</v>
      </c>
      <c r="O1626">
        <v>1852217</v>
      </c>
      <c r="P1626">
        <v>1496209</v>
      </c>
      <c r="Q1626">
        <v>0</v>
      </c>
      <c r="T1626" t="s">
        <v>5057</v>
      </c>
      <c r="U1626">
        <v>45744</v>
      </c>
      <c r="V1626" t="s">
        <v>5091</v>
      </c>
      <c r="W1626" t="s">
        <v>5076</v>
      </c>
      <c r="X1626">
        <v>18</v>
      </c>
      <c r="Y1626" t="s">
        <v>5092</v>
      </c>
      <c r="Z1626" t="s">
        <v>5071</v>
      </c>
    </row>
    <row r="1627" spans="1:26" x14ac:dyDescent="0.3">
      <c r="A1627" t="s">
        <v>1648</v>
      </c>
      <c r="B1627" t="s">
        <v>5025</v>
      </c>
      <c r="C1627" t="s">
        <v>5029</v>
      </c>
      <c r="D1627" t="s">
        <v>5033</v>
      </c>
      <c r="E1627" t="s">
        <v>5039</v>
      </c>
      <c r="F1627" t="s">
        <v>5049</v>
      </c>
      <c r="G1627">
        <v>-106.3468</v>
      </c>
      <c r="H1627">
        <v>56.130400000000002</v>
      </c>
      <c r="I1627">
        <v>63209</v>
      </c>
      <c r="J1627">
        <v>344588</v>
      </c>
      <c r="K1627">
        <v>50532</v>
      </c>
      <c r="L1627">
        <v>12054</v>
      </c>
      <c r="M1627">
        <v>10647</v>
      </c>
      <c r="N1627">
        <v>0.18343525380173131</v>
      </c>
      <c r="O1627">
        <v>436371</v>
      </c>
      <c r="P1627">
        <v>0</v>
      </c>
      <c r="Q1627">
        <v>0</v>
      </c>
      <c r="T1627" t="s">
        <v>5056</v>
      </c>
      <c r="U1627">
        <v>45537</v>
      </c>
      <c r="V1627" t="s">
        <v>5085</v>
      </c>
      <c r="W1627" t="s">
        <v>5096</v>
      </c>
      <c r="X1627">
        <v>17</v>
      </c>
      <c r="Y1627" t="s">
        <v>5077</v>
      </c>
      <c r="Z1627" t="s">
        <v>5070</v>
      </c>
    </row>
    <row r="1628" spans="1:26" x14ac:dyDescent="0.3">
      <c r="A1628" t="s">
        <v>1649</v>
      </c>
      <c r="B1628" t="s">
        <v>5025</v>
      </c>
      <c r="C1628" t="s">
        <v>5029</v>
      </c>
      <c r="D1628" t="s">
        <v>5033</v>
      </c>
      <c r="E1628" t="s">
        <v>5039</v>
      </c>
      <c r="F1628" t="s">
        <v>5050</v>
      </c>
      <c r="G1628">
        <v>-95.712900000000005</v>
      </c>
      <c r="H1628">
        <v>37.090200000000003</v>
      </c>
      <c r="I1628">
        <v>57245</v>
      </c>
      <c r="J1628">
        <v>357362</v>
      </c>
      <c r="K1628">
        <v>88293</v>
      </c>
      <c r="L1628">
        <v>19544</v>
      </c>
      <c r="M1628">
        <v>7285</v>
      </c>
      <c r="N1628">
        <v>0.1601899054347514</v>
      </c>
      <c r="O1628">
        <v>403107</v>
      </c>
      <c r="P1628">
        <v>0</v>
      </c>
      <c r="Q1628">
        <v>0</v>
      </c>
      <c r="T1628" t="s">
        <v>5056</v>
      </c>
      <c r="U1628">
        <v>45346</v>
      </c>
      <c r="V1628" t="s">
        <v>5088</v>
      </c>
      <c r="W1628" t="s">
        <v>5086</v>
      </c>
      <c r="X1628">
        <v>17</v>
      </c>
      <c r="Y1628" t="s">
        <v>5077</v>
      </c>
      <c r="Z1628" t="s">
        <v>5070</v>
      </c>
    </row>
    <row r="1629" spans="1:26" x14ac:dyDescent="0.3">
      <c r="A1629" t="s">
        <v>1650</v>
      </c>
      <c r="B1629" t="s">
        <v>5023</v>
      </c>
      <c r="C1629" t="s">
        <v>5029</v>
      </c>
      <c r="D1629" t="s">
        <v>5033</v>
      </c>
      <c r="E1629" t="s">
        <v>5036</v>
      </c>
      <c r="F1629" t="s">
        <v>5049</v>
      </c>
      <c r="G1629">
        <v>-106.3468</v>
      </c>
      <c r="H1629">
        <v>56.130400000000002</v>
      </c>
      <c r="I1629">
        <v>83478</v>
      </c>
      <c r="J1629">
        <v>349748</v>
      </c>
      <c r="K1629">
        <v>84465</v>
      </c>
      <c r="L1629">
        <v>16876</v>
      </c>
      <c r="M1629">
        <v>19761</v>
      </c>
      <c r="N1629">
        <v>0.23868170080238499</v>
      </c>
      <c r="O1629">
        <v>439319</v>
      </c>
      <c r="P1629">
        <v>300239</v>
      </c>
      <c r="Q1629">
        <v>0</v>
      </c>
      <c r="R1629">
        <v>5930</v>
      </c>
      <c r="S1629">
        <v>1.35E-2</v>
      </c>
      <c r="T1629" t="s">
        <v>5056</v>
      </c>
      <c r="U1629">
        <v>45633</v>
      </c>
      <c r="V1629" t="s">
        <v>5088</v>
      </c>
      <c r="W1629" t="s">
        <v>5081</v>
      </c>
      <c r="X1629">
        <v>16</v>
      </c>
      <c r="Y1629" t="s">
        <v>5077</v>
      </c>
      <c r="Z1629" t="s">
        <v>5071</v>
      </c>
    </row>
    <row r="1630" spans="1:26" x14ac:dyDescent="0.3">
      <c r="A1630" t="s">
        <v>1651</v>
      </c>
      <c r="B1630" t="s">
        <v>5023</v>
      </c>
      <c r="C1630" t="s">
        <v>5029</v>
      </c>
      <c r="D1630" t="s">
        <v>5033</v>
      </c>
      <c r="E1630" t="s">
        <v>5036</v>
      </c>
      <c r="F1630" t="s">
        <v>5048</v>
      </c>
      <c r="G1630">
        <v>10.451499999999999</v>
      </c>
      <c r="H1630">
        <v>51.165700000000001</v>
      </c>
      <c r="I1630">
        <v>429280</v>
      </c>
      <c r="J1630">
        <v>2104207</v>
      </c>
      <c r="K1630">
        <v>448860</v>
      </c>
      <c r="L1630">
        <v>126959</v>
      </c>
      <c r="M1630">
        <v>94839</v>
      </c>
      <c r="N1630">
        <v>0.204010546496499</v>
      </c>
      <c r="O1630">
        <v>2583125</v>
      </c>
      <c r="P1630">
        <v>2104207</v>
      </c>
      <c r="Q1630">
        <v>0</v>
      </c>
      <c r="R1630">
        <v>46754</v>
      </c>
      <c r="S1630">
        <v>1.8100000000000002E-2</v>
      </c>
      <c r="T1630" t="s">
        <v>5057</v>
      </c>
      <c r="U1630">
        <v>45774</v>
      </c>
      <c r="V1630" t="s">
        <v>5080</v>
      </c>
      <c r="W1630" t="s">
        <v>5079</v>
      </c>
      <c r="X1630">
        <v>15</v>
      </c>
      <c r="Y1630" t="s">
        <v>5077</v>
      </c>
      <c r="Z1630" t="s">
        <v>5071</v>
      </c>
    </row>
    <row r="1631" spans="1:26" x14ac:dyDescent="0.3">
      <c r="A1631" t="s">
        <v>1652</v>
      </c>
      <c r="B1631" t="s">
        <v>5025</v>
      </c>
      <c r="C1631" t="s">
        <v>5029</v>
      </c>
      <c r="D1631" t="s">
        <v>5035</v>
      </c>
      <c r="E1631" t="s">
        <v>5039</v>
      </c>
      <c r="F1631" t="s">
        <v>5048</v>
      </c>
      <c r="G1631">
        <v>10.451499999999999</v>
      </c>
      <c r="H1631">
        <v>51.165700000000001</v>
      </c>
      <c r="I1631">
        <v>52578</v>
      </c>
      <c r="J1631">
        <v>337044</v>
      </c>
      <c r="K1631">
        <v>83574</v>
      </c>
      <c r="L1631">
        <v>22452</v>
      </c>
      <c r="M1631">
        <v>17215</v>
      </c>
      <c r="N1631">
        <v>0.15599993155368189</v>
      </c>
      <c r="O1631">
        <v>429560</v>
      </c>
      <c r="P1631">
        <v>0</v>
      </c>
      <c r="Q1631">
        <v>0</v>
      </c>
      <c r="T1631" t="s">
        <v>5058</v>
      </c>
      <c r="U1631">
        <v>45342</v>
      </c>
      <c r="V1631" t="s">
        <v>5089</v>
      </c>
      <c r="W1631" t="s">
        <v>5086</v>
      </c>
      <c r="X1631">
        <v>10</v>
      </c>
      <c r="Y1631" t="s">
        <v>5082</v>
      </c>
      <c r="Z1631" t="s">
        <v>5070</v>
      </c>
    </row>
    <row r="1632" spans="1:26" x14ac:dyDescent="0.3">
      <c r="A1632" t="s">
        <v>1653</v>
      </c>
      <c r="B1632" t="s">
        <v>5023</v>
      </c>
      <c r="C1632" t="s">
        <v>5029</v>
      </c>
      <c r="D1632" t="s">
        <v>5031</v>
      </c>
      <c r="E1632" t="s">
        <v>5036</v>
      </c>
      <c r="F1632" t="s">
        <v>5044</v>
      </c>
      <c r="G1632">
        <v>78.962900000000005</v>
      </c>
      <c r="H1632">
        <v>20.593699999999998</v>
      </c>
      <c r="I1632">
        <v>331542</v>
      </c>
      <c r="J1632">
        <v>3564057</v>
      </c>
      <c r="K1632">
        <v>401208</v>
      </c>
      <c r="L1632">
        <v>192974</v>
      </c>
      <c r="M1632">
        <v>144569</v>
      </c>
      <c r="N1632">
        <v>9.302391960602803E-2</v>
      </c>
      <c r="O1632">
        <v>4511512</v>
      </c>
      <c r="P1632">
        <v>3564057</v>
      </c>
      <c r="Q1632">
        <v>0</v>
      </c>
      <c r="R1632">
        <v>105569</v>
      </c>
      <c r="S1632">
        <v>2.3400000000000001E-2</v>
      </c>
      <c r="T1632" t="s">
        <v>5052</v>
      </c>
      <c r="U1632">
        <v>45559</v>
      </c>
      <c r="V1632" t="s">
        <v>5089</v>
      </c>
      <c r="W1632" t="s">
        <v>5096</v>
      </c>
      <c r="X1632">
        <v>16</v>
      </c>
      <c r="Y1632" t="s">
        <v>5077</v>
      </c>
      <c r="Z1632" t="s">
        <v>5069</v>
      </c>
    </row>
    <row r="1633" spans="1:26" x14ac:dyDescent="0.3">
      <c r="A1633" t="s">
        <v>1654</v>
      </c>
      <c r="B1633" t="s">
        <v>5025</v>
      </c>
      <c r="C1633" t="s">
        <v>5029</v>
      </c>
      <c r="D1633" t="s">
        <v>5033</v>
      </c>
      <c r="E1633" t="s">
        <v>5039</v>
      </c>
      <c r="F1633" t="s">
        <v>5049</v>
      </c>
      <c r="G1633">
        <v>-106.3468</v>
      </c>
      <c r="H1633">
        <v>56.130400000000002</v>
      </c>
      <c r="I1633">
        <v>75009</v>
      </c>
      <c r="J1633">
        <v>454870</v>
      </c>
      <c r="K1633">
        <v>81449</v>
      </c>
      <c r="L1633">
        <v>14514</v>
      </c>
      <c r="M1633">
        <v>20291</v>
      </c>
      <c r="N1633">
        <v>0.16490270404273699</v>
      </c>
      <c r="O1633">
        <v>575687</v>
      </c>
      <c r="P1633">
        <v>0</v>
      </c>
      <c r="Q1633">
        <v>0</v>
      </c>
      <c r="T1633" t="s">
        <v>5056</v>
      </c>
      <c r="U1633">
        <v>45647</v>
      </c>
      <c r="V1633" t="s">
        <v>5088</v>
      </c>
      <c r="W1633" t="s">
        <v>5081</v>
      </c>
      <c r="X1633">
        <v>15</v>
      </c>
      <c r="Y1633" t="s">
        <v>5077</v>
      </c>
      <c r="Z1633" t="s">
        <v>5070</v>
      </c>
    </row>
    <row r="1634" spans="1:26" x14ac:dyDescent="0.3">
      <c r="A1634" t="s">
        <v>1655</v>
      </c>
      <c r="B1634" t="s">
        <v>5026</v>
      </c>
      <c r="C1634" t="s">
        <v>5030</v>
      </c>
      <c r="D1634" t="s">
        <v>5032</v>
      </c>
      <c r="E1634" t="s">
        <v>5036</v>
      </c>
      <c r="F1634" t="s">
        <v>5046</v>
      </c>
      <c r="G1634">
        <v>133.77510000000001</v>
      </c>
      <c r="H1634">
        <v>-25.2744</v>
      </c>
      <c r="I1634">
        <v>15593</v>
      </c>
      <c r="J1634">
        <v>174901</v>
      </c>
      <c r="K1634">
        <v>21622</v>
      </c>
      <c r="L1634">
        <v>10444</v>
      </c>
      <c r="M1634">
        <v>7650</v>
      </c>
      <c r="N1634">
        <v>8.9155201388984293E-2</v>
      </c>
      <c r="O1634">
        <v>198134</v>
      </c>
      <c r="P1634">
        <v>153666</v>
      </c>
      <c r="Q1634">
        <v>0</v>
      </c>
      <c r="T1634" t="s">
        <v>5059</v>
      </c>
      <c r="U1634">
        <v>45331</v>
      </c>
      <c r="V1634" t="s">
        <v>5091</v>
      </c>
      <c r="W1634" t="s">
        <v>5086</v>
      </c>
      <c r="X1634">
        <v>17</v>
      </c>
      <c r="Y1634" t="s">
        <v>5077</v>
      </c>
      <c r="Z1634" t="s">
        <v>5069</v>
      </c>
    </row>
    <row r="1635" spans="1:26" x14ac:dyDescent="0.3">
      <c r="A1635" t="s">
        <v>1656</v>
      </c>
      <c r="B1635" t="s">
        <v>5027</v>
      </c>
      <c r="C1635" t="s">
        <v>5029</v>
      </c>
      <c r="D1635" t="s">
        <v>5031</v>
      </c>
      <c r="E1635" t="s">
        <v>5036</v>
      </c>
      <c r="F1635" t="s">
        <v>5043</v>
      </c>
      <c r="G1635">
        <v>-3.4359999999999999</v>
      </c>
      <c r="H1635">
        <v>55.378100000000003</v>
      </c>
      <c r="I1635">
        <v>96086</v>
      </c>
      <c r="J1635">
        <v>976920</v>
      </c>
      <c r="K1635">
        <v>122797</v>
      </c>
      <c r="L1635">
        <v>61917</v>
      </c>
      <c r="M1635">
        <v>43353</v>
      </c>
      <c r="N1635">
        <v>9.8356929284178107E-2</v>
      </c>
      <c r="O1635">
        <v>1200351</v>
      </c>
      <c r="P1635">
        <v>976920</v>
      </c>
      <c r="Q1635">
        <v>0</v>
      </c>
      <c r="T1635" t="s">
        <v>5052</v>
      </c>
      <c r="U1635">
        <v>45328</v>
      </c>
      <c r="V1635" t="s">
        <v>5089</v>
      </c>
      <c r="W1635" t="s">
        <v>5086</v>
      </c>
      <c r="X1635">
        <v>16</v>
      </c>
      <c r="Y1635" t="s">
        <v>5077</v>
      </c>
      <c r="Z1635" t="s">
        <v>5069</v>
      </c>
    </row>
    <row r="1636" spans="1:26" x14ac:dyDescent="0.3">
      <c r="A1636" t="s">
        <v>1657</v>
      </c>
      <c r="B1636" t="s">
        <v>5025</v>
      </c>
      <c r="C1636" t="s">
        <v>5029</v>
      </c>
      <c r="D1636" t="s">
        <v>5032</v>
      </c>
      <c r="E1636" t="s">
        <v>5036</v>
      </c>
      <c r="F1636" t="s">
        <v>5047</v>
      </c>
      <c r="G1636">
        <v>138.25290000000001</v>
      </c>
      <c r="H1636">
        <v>36.204799999999999</v>
      </c>
      <c r="I1636">
        <v>114543</v>
      </c>
      <c r="J1636">
        <v>1601091</v>
      </c>
      <c r="K1636">
        <v>181244</v>
      </c>
      <c r="L1636">
        <v>119564</v>
      </c>
      <c r="M1636">
        <v>56951</v>
      </c>
      <c r="N1636">
        <v>7.1540764150483771E-2</v>
      </c>
      <c r="O1636">
        <v>1861546</v>
      </c>
      <c r="P1636">
        <v>1601091</v>
      </c>
      <c r="Q1636">
        <v>0</v>
      </c>
      <c r="T1636" t="s">
        <v>5061</v>
      </c>
      <c r="U1636">
        <v>45351</v>
      </c>
      <c r="V1636" t="s">
        <v>5075</v>
      </c>
      <c r="W1636" t="s">
        <v>5086</v>
      </c>
      <c r="X1636">
        <v>16</v>
      </c>
      <c r="Y1636" t="s">
        <v>5077</v>
      </c>
      <c r="Z1636" t="s">
        <v>5069</v>
      </c>
    </row>
    <row r="1637" spans="1:26" x14ac:dyDescent="0.3">
      <c r="A1637" t="s">
        <v>1658</v>
      </c>
      <c r="B1637" t="s">
        <v>5027</v>
      </c>
      <c r="C1637" t="s">
        <v>5029</v>
      </c>
      <c r="D1637" t="s">
        <v>5033</v>
      </c>
      <c r="E1637" t="s">
        <v>5036</v>
      </c>
      <c r="F1637" t="s">
        <v>5050</v>
      </c>
      <c r="G1637">
        <v>-95.712900000000005</v>
      </c>
      <c r="H1637">
        <v>37.090200000000003</v>
      </c>
      <c r="I1637">
        <v>5267</v>
      </c>
      <c r="J1637">
        <v>21422</v>
      </c>
      <c r="K1637">
        <v>4917</v>
      </c>
      <c r="L1637">
        <v>1637</v>
      </c>
      <c r="M1637">
        <v>688</v>
      </c>
      <c r="N1637">
        <v>0.2458817431585939</v>
      </c>
      <c r="O1637">
        <v>27265</v>
      </c>
      <c r="P1637">
        <v>21406</v>
      </c>
      <c r="Q1637">
        <v>0</v>
      </c>
      <c r="T1637" t="s">
        <v>5057</v>
      </c>
      <c r="U1637">
        <v>45325</v>
      </c>
      <c r="V1637" t="s">
        <v>5088</v>
      </c>
      <c r="W1637" t="s">
        <v>5086</v>
      </c>
      <c r="X1637">
        <v>16</v>
      </c>
      <c r="Y1637" t="s">
        <v>5077</v>
      </c>
      <c r="Z1637" t="s">
        <v>5071</v>
      </c>
    </row>
    <row r="1638" spans="1:26" x14ac:dyDescent="0.3">
      <c r="A1638" t="s">
        <v>1659</v>
      </c>
      <c r="B1638" t="s">
        <v>5027</v>
      </c>
      <c r="C1638" t="s">
        <v>5029</v>
      </c>
      <c r="D1638" t="s">
        <v>5032</v>
      </c>
      <c r="E1638" t="s">
        <v>5036</v>
      </c>
      <c r="F1638" t="s">
        <v>5046</v>
      </c>
      <c r="G1638">
        <v>133.77510000000001</v>
      </c>
      <c r="H1638">
        <v>-25.2744</v>
      </c>
      <c r="I1638">
        <v>139790</v>
      </c>
      <c r="J1638">
        <v>1413056</v>
      </c>
      <c r="K1638">
        <v>306955</v>
      </c>
      <c r="L1638">
        <v>108155</v>
      </c>
      <c r="M1638">
        <v>42151</v>
      </c>
      <c r="N1638">
        <v>9.8927612139514245E-2</v>
      </c>
      <c r="O1638">
        <v>1717416</v>
      </c>
      <c r="P1638">
        <v>1413056</v>
      </c>
      <c r="Q1638">
        <v>0</v>
      </c>
      <c r="T1638" t="s">
        <v>5061</v>
      </c>
      <c r="U1638">
        <v>45469</v>
      </c>
      <c r="V1638" t="s">
        <v>5078</v>
      </c>
      <c r="W1638" t="s">
        <v>5093</v>
      </c>
      <c r="X1638">
        <v>10</v>
      </c>
      <c r="Y1638" t="s">
        <v>5082</v>
      </c>
      <c r="Z1638" t="s">
        <v>5069</v>
      </c>
    </row>
    <row r="1639" spans="1:26" x14ac:dyDescent="0.3">
      <c r="A1639" t="s">
        <v>1660</v>
      </c>
      <c r="B1639" t="s">
        <v>5023</v>
      </c>
      <c r="C1639" t="s">
        <v>5029</v>
      </c>
      <c r="D1639" t="s">
        <v>5031</v>
      </c>
      <c r="E1639" t="s">
        <v>5040</v>
      </c>
      <c r="F1639" t="s">
        <v>5049</v>
      </c>
      <c r="G1639">
        <v>-106.3468</v>
      </c>
      <c r="H1639">
        <v>56.130400000000002</v>
      </c>
      <c r="I1639">
        <v>27506</v>
      </c>
      <c r="J1639">
        <v>329797</v>
      </c>
      <c r="K1639">
        <v>33243</v>
      </c>
      <c r="L1639">
        <v>19207</v>
      </c>
      <c r="M1639">
        <v>11070</v>
      </c>
      <c r="N1639">
        <v>8.3405530922322918E-2</v>
      </c>
      <c r="O1639">
        <v>384060</v>
      </c>
      <c r="P1639">
        <v>0</v>
      </c>
      <c r="Q1639">
        <v>211226</v>
      </c>
      <c r="R1639">
        <v>8833</v>
      </c>
      <c r="S1639">
        <v>2.3E-2</v>
      </c>
      <c r="T1639" t="s">
        <v>5051</v>
      </c>
      <c r="U1639">
        <v>45708</v>
      </c>
      <c r="V1639" t="s">
        <v>5075</v>
      </c>
      <c r="W1639" t="s">
        <v>5086</v>
      </c>
      <c r="X1639">
        <v>11</v>
      </c>
      <c r="Y1639" t="s">
        <v>5082</v>
      </c>
      <c r="Z1639" t="s">
        <v>5069</v>
      </c>
    </row>
    <row r="1640" spans="1:26" x14ac:dyDescent="0.3">
      <c r="A1640" t="s">
        <v>1661</v>
      </c>
      <c r="B1640" t="s">
        <v>5023</v>
      </c>
      <c r="C1640" t="s">
        <v>5029</v>
      </c>
      <c r="D1640" t="s">
        <v>5031</v>
      </c>
      <c r="E1640" t="s">
        <v>5036</v>
      </c>
      <c r="F1640" t="s">
        <v>5050</v>
      </c>
      <c r="G1640">
        <v>-95.712900000000005</v>
      </c>
      <c r="H1640">
        <v>37.090200000000003</v>
      </c>
      <c r="I1640">
        <v>143877</v>
      </c>
      <c r="J1640">
        <v>1583668</v>
      </c>
      <c r="K1640">
        <v>360637</v>
      </c>
      <c r="L1640">
        <v>95748</v>
      </c>
      <c r="M1640">
        <v>85719</v>
      </c>
      <c r="N1640">
        <v>9.0850554163258046E-2</v>
      </c>
      <c r="O1640">
        <v>1825841</v>
      </c>
      <c r="P1640">
        <v>1583668</v>
      </c>
      <c r="Q1640">
        <v>0</v>
      </c>
      <c r="R1640">
        <v>26474</v>
      </c>
      <c r="S1640">
        <v>1.4500000000000001E-2</v>
      </c>
      <c r="T1640" t="s">
        <v>5052</v>
      </c>
      <c r="U1640">
        <v>45743</v>
      </c>
      <c r="V1640" t="s">
        <v>5075</v>
      </c>
      <c r="W1640" t="s">
        <v>5076</v>
      </c>
      <c r="X1640">
        <v>10</v>
      </c>
      <c r="Y1640" t="s">
        <v>5082</v>
      </c>
      <c r="Z1640" t="s">
        <v>5069</v>
      </c>
    </row>
    <row r="1641" spans="1:26" x14ac:dyDescent="0.3">
      <c r="A1641" t="s">
        <v>1662</v>
      </c>
      <c r="B1641" t="s">
        <v>5023</v>
      </c>
      <c r="C1641" t="s">
        <v>5030</v>
      </c>
      <c r="D1641" t="s">
        <v>5031</v>
      </c>
      <c r="E1641" t="s">
        <v>5036</v>
      </c>
      <c r="F1641" t="s">
        <v>5049</v>
      </c>
      <c r="G1641">
        <v>-106.3468</v>
      </c>
      <c r="H1641">
        <v>56.130400000000002</v>
      </c>
      <c r="I1641">
        <v>94</v>
      </c>
      <c r="J1641">
        <v>1000</v>
      </c>
      <c r="K1641">
        <v>101</v>
      </c>
      <c r="L1641">
        <v>57</v>
      </c>
      <c r="M1641">
        <v>46</v>
      </c>
      <c r="N1641">
        <v>9.4664700828211309E-2</v>
      </c>
      <c r="O1641">
        <v>1218</v>
      </c>
      <c r="P1641">
        <v>1000</v>
      </c>
      <c r="Q1641">
        <v>0</v>
      </c>
      <c r="R1641">
        <v>13</v>
      </c>
      <c r="S1641">
        <v>1.0999999999999999E-2</v>
      </c>
      <c r="T1641" t="s">
        <v>5052</v>
      </c>
      <c r="U1641">
        <v>45400</v>
      </c>
      <c r="V1641" t="s">
        <v>5075</v>
      </c>
      <c r="W1641" t="s">
        <v>5079</v>
      </c>
      <c r="X1641">
        <v>10</v>
      </c>
      <c r="Y1641" t="s">
        <v>5082</v>
      </c>
      <c r="Z1641" t="s">
        <v>5069</v>
      </c>
    </row>
    <row r="1642" spans="1:26" x14ac:dyDescent="0.3">
      <c r="A1642" t="s">
        <v>1663</v>
      </c>
      <c r="B1642" t="s">
        <v>5023</v>
      </c>
      <c r="C1642" t="s">
        <v>5029</v>
      </c>
      <c r="D1642" t="s">
        <v>5033</v>
      </c>
      <c r="E1642" t="s">
        <v>5036</v>
      </c>
      <c r="F1642" t="s">
        <v>5045</v>
      </c>
      <c r="G1642">
        <v>-51.9253</v>
      </c>
      <c r="H1642">
        <v>-14.234999999999999</v>
      </c>
      <c r="I1642">
        <v>133802</v>
      </c>
      <c r="J1642">
        <v>719639</v>
      </c>
      <c r="K1642">
        <v>151442</v>
      </c>
      <c r="L1642">
        <v>42147</v>
      </c>
      <c r="M1642">
        <v>16314</v>
      </c>
      <c r="N1642">
        <v>0.1859293344809955</v>
      </c>
      <c r="O1642">
        <v>808362</v>
      </c>
      <c r="P1642">
        <v>713722</v>
      </c>
      <c r="Q1642">
        <v>0</v>
      </c>
      <c r="R1642">
        <v>14146</v>
      </c>
      <c r="S1642">
        <v>1.7500000000000002E-2</v>
      </c>
      <c r="T1642" t="s">
        <v>5056</v>
      </c>
      <c r="U1642">
        <v>45706</v>
      </c>
      <c r="V1642" t="s">
        <v>5089</v>
      </c>
      <c r="W1642" t="s">
        <v>5086</v>
      </c>
      <c r="X1642">
        <v>15</v>
      </c>
      <c r="Y1642" t="s">
        <v>5077</v>
      </c>
      <c r="Z1642" t="s">
        <v>5070</v>
      </c>
    </row>
    <row r="1643" spans="1:26" x14ac:dyDescent="0.3">
      <c r="A1643" t="s">
        <v>1664</v>
      </c>
      <c r="B1643" t="s">
        <v>5027</v>
      </c>
      <c r="C1643" t="s">
        <v>5029</v>
      </c>
      <c r="D1643" t="s">
        <v>5033</v>
      </c>
      <c r="E1643" t="s">
        <v>5036</v>
      </c>
      <c r="F1643" t="s">
        <v>5043</v>
      </c>
      <c r="G1643">
        <v>-3.4359999999999999</v>
      </c>
      <c r="H1643">
        <v>55.378100000000003</v>
      </c>
      <c r="I1643">
        <v>15652</v>
      </c>
      <c r="J1643">
        <v>94671</v>
      </c>
      <c r="K1643">
        <v>10598</v>
      </c>
      <c r="L1643">
        <v>4873</v>
      </c>
      <c r="M1643">
        <v>3992</v>
      </c>
      <c r="N1643">
        <v>0.16533263063661599</v>
      </c>
      <c r="O1643">
        <v>110362</v>
      </c>
      <c r="P1643">
        <v>85034</v>
      </c>
      <c r="Q1643">
        <v>0</v>
      </c>
      <c r="T1643" t="s">
        <v>5057</v>
      </c>
      <c r="U1643">
        <v>45314</v>
      </c>
      <c r="V1643" t="s">
        <v>5089</v>
      </c>
      <c r="W1643" t="s">
        <v>5084</v>
      </c>
      <c r="X1643">
        <v>15</v>
      </c>
      <c r="Y1643" t="s">
        <v>5077</v>
      </c>
      <c r="Z1643" t="s">
        <v>5070</v>
      </c>
    </row>
    <row r="1644" spans="1:26" x14ac:dyDescent="0.3">
      <c r="A1644" t="s">
        <v>1665</v>
      </c>
      <c r="B1644" t="s">
        <v>5024</v>
      </c>
      <c r="C1644" t="s">
        <v>5029</v>
      </c>
      <c r="D1644" t="s">
        <v>5033</v>
      </c>
      <c r="E1644" t="s">
        <v>5039</v>
      </c>
      <c r="F1644" t="s">
        <v>5050</v>
      </c>
      <c r="G1644">
        <v>-95.712900000000005</v>
      </c>
      <c r="H1644">
        <v>37.090200000000003</v>
      </c>
      <c r="I1644">
        <v>61241</v>
      </c>
      <c r="J1644">
        <v>316594</v>
      </c>
      <c r="K1644">
        <v>65872</v>
      </c>
      <c r="L1644">
        <v>19688</v>
      </c>
      <c r="M1644">
        <v>10546</v>
      </c>
      <c r="N1644">
        <v>0.19343947556088589</v>
      </c>
      <c r="O1644">
        <v>396051</v>
      </c>
      <c r="P1644">
        <v>0</v>
      </c>
      <c r="Q1644">
        <v>0</v>
      </c>
      <c r="T1644" t="s">
        <v>5056</v>
      </c>
      <c r="U1644">
        <v>45439</v>
      </c>
      <c r="V1644" t="s">
        <v>5085</v>
      </c>
      <c r="W1644" t="s">
        <v>5087</v>
      </c>
      <c r="X1644">
        <v>17</v>
      </c>
      <c r="Y1644" t="s">
        <v>5077</v>
      </c>
      <c r="Z1644" t="s">
        <v>5070</v>
      </c>
    </row>
    <row r="1645" spans="1:26" x14ac:dyDescent="0.3">
      <c r="A1645" t="s">
        <v>1666</v>
      </c>
      <c r="B1645" t="s">
        <v>5025</v>
      </c>
      <c r="C1645" t="s">
        <v>5029</v>
      </c>
      <c r="D1645" t="s">
        <v>5033</v>
      </c>
      <c r="E1645" t="s">
        <v>5039</v>
      </c>
      <c r="F1645" t="s">
        <v>5048</v>
      </c>
      <c r="G1645">
        <v>10.451499999999999</v>
      </c>
      <c r="H1645">
        <v>51.165700000000001</v>
      </c>
      <c r="I1645">
        <v>134429</v>
      </c>
      <c r="J1645">
        <v>758141</v>
      </c>
      <c r="K1645">
        <v>138750</v>
      </c>
      <c r="L1645">
        <v>23175</v>
      </c>
      <c r="M1645">
        <v>36284</v>
      </c>
      <c r="N1645">
        <v>0.17731449503989891</v>
      </c>
      <c r="O1645">
        <v>890973</v>
      </c>
      <c r="P1645">
        <v>0</v>
      </c>
      <c r="Q1645">
        <v>0</v>
      </c>
      <c r="T1645" t="s">
        <v>5056</v>
      </c>
      <c r="U1645">
        <v>45434</v>
      </c>
      <c r="V1645" t="s">
        <v>5078</v>
      </c>
      <c r="W1645" t="s">
        <v>5087</v>
      </c>
      <c r="X1645">
        <v>11</v>
      </c>
      <c r="Y1645" t="s">
        <v>5082</v>
      </c>
      <c r="Z1645" t="s">
        <v>5070</v>
      </c>
    </row>
    <row r="1646" spans="1:26" x14ac:dyDescent="0.3">
      <c r="A1646" t="s">
        <v>1667</v>
      </c>
      <c r="B1646" t="s">
        <v>5024</v>
      </c>
      <c r="C1646" t="s">
        <v>5030</v>
      </c>
      <c r="D1646" t="s">
        <v>5033</v>
      </c>
      <c r="E1646" t="s">
        <v>5036</v>
      </c>
      <c r="F1646" t="s">
        <v>5047</v>
      </c>
      <c r="G1646">
        <v>138.25290000000001</v>
      </c>
      <c r="H1646">
        <v>36.204799999999999</v>
      </c>
      <c r="I1646">
        <v>481400</v>
      </c>
      <c r="J1646">
        <v>3047260</v>
      </c>
      <c r="K1646">
        <v>735582</v>
      </c>
      <c r="L1646">
        <v>216048</v>
      </c>
      <c r="M1646">
        <v>132579</v>
      </c>
      <c r="N1646">
        <v>0.15797807995969021</v>
      </c>
      <c r="O1646">
        <v>3505678</v>
      </c>
      <c r="P1646">
        <v>3047260</v>
      </c>
      <c r="Q1646">
        <v>0</v>
      </c>
      <c r="T1646" t="s">
        <v>5057</v>
      </c>
      <c r="U1646">
        <v>45729</v>
      </c>
      <c r="V1646" t="s">
        <v>5075</v>
      </c>
      <c r="W1646" t="s">
        <v>5076</v>
      </c>
      <c r="X1646">
        <v>16</v>
      </c>
      <c r="Y1646" t="s">
        <v>5077</v>
      </c>
      <c r="Z1646" t="s">
        <v>5070</v>
      </c>
    </row>
    <row r="1647" spans="1:26" x14ac:dyDescent="0.3">
      <c r="A1647" t="s">
        <v>1668</v>
      </c>
      <c r="B1647" t="s">
        <v>5023</v>
      </c>
      <c r="C1647" t="s">
        <v>5029</v>
      </c>
      <c r="D1647" t="s">
        <v>5035</v>
      </c>
      <c r="E1647" t="s">
        <v>5040</v>
      </c>
      <c r="F1647" t="s">
        <v>5050</v>
      </c>
      <c r="G1647">
        <v>-95.712900000000005</v>
      </c>
      <c r="H1647">
        <v>37.090200000000003</v>
      </c>
      <c r="I1647">
        <v>21457</v>
      </c>
      <c r="J1647">
        <v>190317</v>
      </c>
      <c r="K1647">
        <v>32636</v>
      </c>
      <c r="L1647">
        <v>8526</v>
      </c>
      <c r="M1647">
        <v>7726</v>
      </c>
      <c r="N1647">
        <v>0.11274769476648611</v>
      </c>
      <c r="O1647">
        <v>215643</v>
      </c>
      <c r="P1647">
        <v>0</v>
      </c>
      <c r="Q1647">
        <v>294428</v>
      </c>
      <c r="R1647">
        <v>5175</v>
      </c>
      <c r="S1647">
        <v>2.4E-2</v>
      </c>
      <c r="T1647" t="s">
        <v>5058</v>
      </c>
      <c r="U1647">
        <v>45301</v>
      </c>
      <c r="V1647" t="s">
        <v>5078</v>
      </c>
      <c r="W1647" t="s">
        <v>5084</v>
      </c>
      <c r="X1647">
        <v>17</v>
      </c>
      <c r="Y1647" t="s">
        <v>5077</v>
      </c>
      <c r="Z1647" t="s">
        <v>5070</v>
      </c>
    </row>
    <row r="1648" spans="1:26" x14ac:dyDescent="0.3">
      <c r="A1648" t="s">
        <v>1669</v>
      </c>
      <c r="B1648" t="s">
        <v>5023</v>
      </c>
      <c r="C1648" t="s">
        <v>5030</v>
      </c>
      <c r="D1648" t="s">
        <v>5031</v>
      </c>
      <c r="E1648" t="s">
        <v>5036</v>
      </c>
      <c r="F1648" t="s">
        <v>5050</v>
      </c>
      <c r="G1648">
        <v>-95.712900000000005</v>
      </c>
      <c r="H1648">
        <v>37.090200000000003</v>
      </c>
      <c r="I1648">
        <v>36032</v>
      </c>
      <c r="J1648">
        <v>278429</v>
      </c>
      <c r="K1648">
        <v>32350</v>
      </c>
      <c r="L1648">
        <v>21326</v>
      </c>
      <c r="M1648">
        <v>15743</v>
      </c>
      <c r="N1648">
        <v>0.12941252586241081</v>
      </c>
      <c r="O1648">
        <v>335527</v>
      </c>
      <c r="P1648">
        <v>260603</v>
      </c>
      <c r="Q1648">
        <v>0</v>
      </c>
      <c r="R1648">
        <v>4798</v>
      </c>
      <c r="S1648">
        <v>1.43E-2</v>
      </c>
      <c r="T1648" t="s">
        <v>5051</v>
      </c>
      <c r="U1648">
        <v>45462</v>
      </c>
      <c r="V1648" t="s">
        <v>5078</v>
      </c>
      <c r="W1648" t="s">
        <v>5093</v>
      </c>
      <c r="X1648">
        <v>15</v>
      </c>
      <c r="Y1648" t="s">
        <v>5077</v>
      </c>
      <c r="Z1648" t="s">
        <v>5070</v>
      </c>
    </row>
    <row r="1649" spans="1:26" x14ac:dyDescent="0.3">
      <c r="A1649" t="s">
        <v>1670</v>
      </c>
      <c r="B1649" t="s">
        <v>5023</v>
      </c>
      <c r="C1649" t="s">
        <v>5030</v>
      </c>
      <c r="D1649" t="s">
        <v>5033</v>
      </c>
      <c r="E1649" t="s">
        <v>5036</v>
      </c>
      <c r="F1649" t="s">
        <v>5049</v>
      </c>
      <c r="G1649">
        <v>-106.3468</v>
      </c>
      <c r="H1649">
        <v>56.130400000000002</v>
      </c>
      <c r="I1649">
        <v>44723</v>
      </c>
      <c r="J1649">
        <v>202312</v>
      </c>
      <c r="K1649">
        <v>39350</v>
      </c>
      <c r="L1649">
        <v>9514</v>
      </c>
      <c r="M1649">
        <v>6483</v>
      </c>
      <c r="N1649">
        <v>0.22106004246926739</v>
      </c>
      <c r="O1649">
        <v>245939</v>
      </c>
      <c r="P1649">
        <v>189290</v>
      </c>
      <c r="Q1649">
        <v>0</v>
      </c>
      <c r="R1649">
        <v>4820</v>
      </c>
      <c r="S1649">
        <v>1.9599999999999999E-2</v>
      </c>
      <c r="T1649" t="s">
        <v>5056</v>
      </c>
      <c r="U1649">
        <v>45382</v>
      </c>
      <c r="V1649" t="s">
        <v>5080</v>
      </c>
      <c r="W1649" t="s">
        <v>5076</v>
      </c>
      <c r="X1649">
        <v>11</v>
      </c>
      <c r="Y1649" t="s">
        <v>5082</v>
      </c>
      <c r="Z1649" t="s">
        <v>5071</v>
      </c>
    </row>
    <row r="1650" spans="1:26" x14ac:dyDescent="0.3">
      <c r="A1650" t="s">
        <v>1671</v>
      </c>
      <c r="B1650" t="s">
        <v>5027</v>
      </c>
      <c r="C1650" t="s">
        <v>5029</v>
      </c>
      <c r="D1650" t="s">
        <v>5035</v>
      </c>
      <c r="E1650" t="s">
        <v>5040</v>
      </c>
      <c r="F1650" t="s">
        <v>5049</v>
      </c>
      <c r="G1650">
        <v>-106.3468</v>
      </c>
      <c r="H1650">
        <v>56.130400000000002</v>
      </c>
      <c r="I1650">
        <v>65424</v>
      </c>
      <c r="J1650">
        <v>417711</v>
      </c>
      <c r="K1650">
        <v>72982</v>
      </c>
      <c r="L1650">
        <v>24635</v>
      </c>
      <c r="M1650">
        <v>13143</v>
      </c>
      <c r="N1650">
        <v>0.15662559780895791</v>
      </c>
      <c r="O1650">
        <v>490138</v>
      </c>
      <c r="P1650">
        <v>0</v>
      </c>
      <c r="Q1650">
        <v>625846</v>
      </c>
      <c r="T1650" t="s">
        <v>5060</v>
      </c>
      <c r="U1650">
        <v>45528</v>
      </c>
      <c r="V1650" t="s">
        <v>5088</v>
      </c>
      <c r="W1650" t="s">
        <v>5095</v>
      </c>
      <c r="X1650">
        <v>9</v>
      </c>
      <c r="Y1650" t="s">
        <v>5082</v>
      </c>
      <c r="Z1650" t="s">
        <v>5070</v>
      </c>
    </row>
    <row r="1651" spans="1:26" x14ac:dyDescent="0.3">
      <c r="A1651" t="s">
        <v>1672</v>
      </c>
      <c r="B1651" t="s">
        <v>5023</v>
      </c>
      <c r="C1651" t="s">
        <v>5029</v>
      </c>
      <c r="D1651" t="s">
        <v>5033</v>
      </c>
      <c r="E1651" t="s">
        <v>5040</v>
      </c>
      <c r="F1651" t="s">
        <v>5044</v>
      </c>
      <c r="G1651">
        <v>78.962900000000005</v>
      </c>
      <c r="H1651">
        <v>20.593699999999998</v>
      </c>
      <c r="I1651">
        <v>30600</v>
      </c>
      <c r="J1651">
        <v>124198</v>
      </c>
      <c r="K1651">
        <v>28656</v>
      </c>
      <c r="L1651">
        <v>6737</v>
      </c>
      <c r="M1651">
        <v>4002</v>
      </c>
      <c r="N1651">
        <v>0.2463873294629492</v>
      </c>
      <c r="O1651">
        <v>149475</v>
      </c>
      <c r="P1651">
        <v>0</v>
      </c>
      <c r="Q1651">
        <v>145489</v>
      </c>
      <c r="R1651">
        <v>2032</v>
      </c>
      <c r="S1651">
        <v>1.3599999999999999E-2</v>
      </c>
      <c r="T1651" t="s">
        <v>5056</v>
      </c>
      <c r="U1651">
        <v>45295</v>
      </c>
      <c r="V1651" t="s">
        <v>5075</v>
      </c>
      <c r="W1651" t="s">
        <v>5084</v>
      </c>
      <c r="X1651">
        <v>15</v>
      </c>
      <c r="Y1651" t="s">
        <v>5077</v>
      </c>
      <c r="Z1651" t="s">
        <v>5071</v>
      </c>
    </row>
    <row r="1652" spans="1:26" x14ac:dyDescent="0.3">
      <c r="A1652" t="s">
        <v>1673</v>
      </c>
      <c r="B1652" t="s">
        <v>5027</v>
      </c>
      <c r="C1652" t="s">
        <v>5029</v>
      </c>
      <c r="D1652" t="s">
        <v>5033</v>
      </c>
      <c r="E1652" t="s">
        <v>5036</v>
      </c>
      <c r="F1652" t="s">
        <v>5043</v>
      </c>
      <c r="G1652">
        <v>-3.4359999999999999</v>
      </c>
      <c r="H1652">
        <v>55.378100000000003</v>
      </c>
      <c r="I1652">
        <v>62318</v>
      </c>
      <c r="J1652">
        <v>337913</v>
      </c>
      <c r="K1652">
        <v>62393</v>
      </c>
      <c r="L1652">
        <v>12072</v>
      </c>
      <c r="M1652">
        <v>20234</v>
      </c>
      <c r="N1652">
        <v>0.18442217654808959</v>
      </c>
      <c r="O1652">
        <v>400464</v>
      </c>
      <c r="P1652">
        <v>329143</v>
      </c>
      <c r="Q1652">
        <v>0</v>
      </c>
      <c r="T1652" t="s">
        <v>5057</v>
      </c>
      <c r="U1652">
        <v>45732</v>
      </c>
      <c r="V1652" t="s">
        <v>5080</v>
      </c>
      <c r="W1652" t="s">
        <v>5076</v>
      </c>
      <c r="X1652">
        <v>12</v>
      </c>
      <c r="Y1652" t="s">
        <v>5077</v>
      </c>
      <c r="Z1652" t="s">
        <v>5070</v>
      </c>
    </row>
    <row r="1653" spans="1:26" x14ac:dyDescent="0.3">
      <c r="A1653" t="s">
        <v>1674</v>
      </c>
      <c r="B1653" t="s">
        <v>5027</v>
      </c>
      <c r="C1653" t="s">
        <v>5029</v>
      </c>
      <c r="D1653" t="s">
        <v>5033</v>
      </c>
      <c r="E1653" t="s">
        <v>5040</v>
      </c>
      <c r="F1653" t="s">
        <v>5050</v>
      </c>
      <c r="G1653">
        <v>-95.712900000000005</v>
      </c>
      <c r="H1653">
        <v>37.090200000000003</v>
      </c>
      <c r="I1653">
        <v>75184</v>
      </c>
      <c r="J1653">
        <v>381407</v>
      </c>
      <c r="K1653">
        <v>58959</v>
      </c>
      <c r="L1653">
        <v>27333</v>
      </c>
      <c r="M1653">
        <v>14558</v>
      </c>
      <c r="N1653">
        <v>0.19712508772556869</v>
      </c>
      <c r="O1653">
        <v>474436</v>
      </c>
      <c r="P1653">
        <v>0</v>
      </c>
      <c r="Q1653">
        <v>661179</v>
      </c>
      <c r="T1653" t="s">
        <v>5057</v>
      </c>
      <c r="U1653">
        <v>45592</v>
      </c>
      <c r="V1653" t="s">
        <v>5080</v>
      </c>
      <c r="W1653" t="s">
        <v>5090</v>
      </c>
      <c r="X1653">
        <v>16</v>
      </c>
      <c r="Y1653" t="s">
        <v>5077</v>
      </c>
      <c r="Z1653" t="s">
        <v>5070</v>
      </c>
    </row>
    <row r="1654" spans="1:26" x14ac:dyDescent="0.3">
      <c r="A1654" t="s">
        <v>1675</v>
      </c>
      <c r="B1654" t="s">
        <v>5027</v>
      </c>
      <c r="C1654" t="s">
        <v>5030</v>
      </c>
      <c r="D1654" t="s">
        <v>5031</v>
      </c>
      <c r="E1654" t="s">
        <v>5036</v>
      </c>
      <c r="F1654" t="s">
        <v>5047</v>
      </c>
      <c r="G1654">
        <v>138.25290000000001</v>
      </c>
      <c r="H1654">
        <v>36.204799999999999</v>
      </c>
      <c r="I1654">
        <v>191134</v>
      </c>
      <c r="J1654">
        <v>1288438</v>
      </c>
      <c r="K1654">
        <v>292369</v>
      </c>
      <c r="L1654">
        <v>86049</v>
      </c>
      <c r="M1654">
        <v>36680</v>
      </c>
      <c r="N1654">
        <v>0.1483457812602216</v>
      </c>
      <c r="O1654">
        <v>1454720</v>
      </c>
      <c r="P1654">
        <v>1288438</v>
      </c>
      <c r="Q1654">
        <v>0</v>
      </c>
      <c r="T1654" t="s">
        <v>5052</v>
      </c>
      <c r="U1654">
        <v>45565</v>
      </c>
      <c r="V1654" t="s">
        <v>5085</v>
      </c>
      <c r="W1654" t="s">
        <v>5096</v>
      </c>
      <c r="X1654">
        <v>11</v>
      </c>
      <c r="Y1654" t="s">
        <v>5082</v>
      </c>
      <c r="Z1654" t="s">
        <v>5070</v>
      </c>
    </row>
    <row r="1655" spans="1:26" x14ac:dyDescent="0.3">
      <c r="A1655" t="s">
        <v>1676</v>
      </c>
      <c r="B1655" t="s">
        <v>5023</v>
      </c>
      <c r="C1655" t="s">
        <v>5030</v>
      </c>
      <c r="D1655" t="s">
        <v>5033</v>
      </c>
      <c r="E1655" t="s">
        <v>5036</v>
      </c>
      <c r="F1655" t="s">
        <v>5048</v>
      </c>
      <c r="G1655">
        <v>10.451499999999999</v>
      </c>
      <c r="H1655">
        <v>51.165700000000001</v>
      </c>
      <c r="I1655">
        <v>34353</v>
      </c>
      <c r="J1655">
        <v>220186</v>
      </c>
      <c r="K1655">
        <v>23010</v>
      </c>
      <c r="L1655">
        <v>10978</v>
      </c>
      <c r="M1655">
        <v>9435</v>
      </c>
      <c r="N1655">
        <v>0.15601813475038151</v>
      </c>
      <c r="O1655">
        <v>284177</v>
      </c>
      <c r="P1655">
        <v>200267</v>
      </c>
      <c r="Q1655">
        <v>0</v>
      </c>
      <c r="R1655">
        <v>4831</v>
      </c>
      <c r="S1655">
        <v>1.7000000000000001E-2</v>
      </c>
      <c r="T1655" t="s">
        <v>5056</v>
      </c>
      <c r="U1655">
        <v>45508</v>
      </c>
      <c r="V1655" t="s">
        <v>5080</v>
      </c>
      <c r="W1655" t="s">
        <v>5095</v>
      </c>
      <c r="X1655">
        <v>11</v>
      </c>
      <c r="Y1655" t="s">
        <v>5082</v>
      </c>
      <c r="Z1655" t="s">
        <v>5070</v>
      </c>
    </row>
    <row r="1656" spans="1:26" x14ac:dyDescent="0.3">
      <c r="A1656" t="s">
        <v>1677</v>
      </c>
      <c r="B1656" t="s">
        <v>5023</v>
      </c>
      <c r="C1656" t="s">
        <v>5029</v>
      </c>
      <c r="D1656" t="s">
        <v>5031</v>
      </c>
      <c r="E1656" t="s">
        <v>5036</v>
      </c>
      <c r="F1656" t="s">
        <v>5049</v>
      </c>
      <c r="G1656">
        <v>-106.3468</v>
      </c>
      <c r="H1656">
        <v>56.130400000000002</v>
      </c>
      <c r="I1656">
        <v>84279</v>
      </c>
      <c r="J1656">
        <v>760690</v>
      </c>
      <c r="K1656">
        <v>135030</v>
      </c>
      <c r="L1656">
        <v>53975</v>
      </c>
      <c r="M1656">
        <v>31861</v>
      </c>
      <c r="N1656">
        <v>0.1107935229394709</v>
      </c>
      <c r="O1656">
        <v>842963</v>
      </c>
      <c r="P1656">
        <v>760690</v>
      </c>
      <c r="Q1656">
        <v>0</v>
      </c>
      <c r="R1656">
        <v>15763</v>
      </c>
      <c r="S1656">
        <v>1.8700000000000001E-2</v>
      </c>
      <c r="T1656" t="s">
        <v>5052</v>
      </c>
      <c r="U1656">
        <v>45589</v>
      </c>
      <c r="V1656" t="s">
        <v>5075</v>
      </c>
      <c r="W1656" t="s">
        <v>5090</v>
      </c>
      <c r="X1656">
        <v>12</v>
      </c>
      <c r="Y1656" t="s">
        <v>5077</v>
      </c>
      <c r="Z1656" t="s">
        <v>5070</v>
      </c>
    </row>
    <row r="1657" spans="1:26" x14ac:dyDescent="0.3">
      <c r="A1657" t="s">
        <v>1678</v>
      </c>
      <c r="B1657" t="s">
        <v>5025</v>
      </c>
      <c r="C1657" t="s">
        <v>5029</v>
      </c>
      <c r="D1657" t="s">
        <v>5033</v>
      </c>
      <c r="E1657" t="s">
        <v>5039</v>
      </c>
      <c r="F1657" t="s">
        <v>5047</v>
      </c>
      <c r="G1657">
        <v>138.25290000000001</v>
      </c>
      <c r="H1657">
        <v>36.204799999999999</v>
      </c>
      <c r="I1657">
        <v>74343</v>
      </c>
      <c r="J1657">
        <v>322416</v>
      </c>
      <c r="K1657">
        <v>78214</v>
      </c>
      <c r="L1657">
        <v>23522</v>
      </c>
      <c r="M1657">
        <v>9393</v>
      </c>
      <c r="N1657">
        <v>0.23058232559395361</v>
      </c>
      <c r="O1657">
        <v>368850</v>
      </c>
      <c r="P1657">
        <v>0</v>
      </c>
      <c r="Q1657">
        <v>0</v>
      </c>
      <c r="T1657" t="s">
        <v>5056</v>
      </c>
      <c r="U1657">
        <v>45301</v>
      </c>
      <c r="V1657" t="s">
        <v>5078</v>
      </c>
      <c r="W1657" t="s">
        <v>5084</v>
      </c>
      <c r="X1657">
        <v>17</v>
      </c>
      <c r="Y1657" t="s">
        <v>5077</v>
      </c>
      <c r="Z1657" t="s">
        <v>5071</v>
      </c>
    </row>
    <row r="1658" spans="1:26" x14ac:dyDescent="0.3">
      <c r="A1658" t="s">
        <v>1679</v>
      </c>
      <c r="B1658" t="s">
        <v>5024</v>
      </c>
      <c r="C1658" t="s">
        <v>5029</v>
      </c>
      <c r="D1658" t="s">
        <v>5032</v>
      </c>
      <c r="E1658" t="s">
        <v>5036</v>
      </c>
      <c r="F1658" t="s">
        <v>5044</v>
      </c>
      <c r="G1658">
        <v>78.962900000000005</v>
      </c>
      <c r="H1658">
        <v>20.593699999999998</v>
      </c>
      <c r="I1658">
        <v>64862</v>
      </c>
      <c r="J1658">
        <v>670094</v>
      </c>
      <c r="K1658">
        <v>87230</v>
      </c>
      <c r="L1658">
        <v>51010</v>
      </c>
      <c r="M1658">
        <v>36256</v>
      </c>
      <c r="N1658">
        <v>9.6796110059994847E-2</v>
      </c>
      <c r="O1658">
        <v>840952</v>
      </c>
      <c r="P1658">
        <v>670094</v>
      </c>
      <c r="Q1658">
        <v>0</v>
      </c>
      <c r="T1658" t="s">
        <v>5061</v>
      </c>
      <c r="U1658">
        <v>45608</v>
      </c>
      <c r="V1658" t="s">
        <v>5089</v>
      </c>
      <c r="W1658" t="s">
        <v>5094</v>
      </c>
      <c r="X1658">
        <v>12</v>
      </c>
      <c r="Y1658" t="s">
        <v>5077</v>
      </c>
      <c r="Z1658" t="s">
        <v>5069</v>
      </c>
    </row>
    <row r="1659" spans="1:26" x14ac:dyDescent="0.3">
      <c r="A1659" t="s">
        <v>1680</v>
      </c>
      <c r="B1659" t="s">
        <v>5023</v>
      </c>
      <c r="C1659" t="s">
        <v>5029</v>
      </c>
      <c r="D1659" t="s">
        <v>5033</v>
      </c>
      <c r="E1659" t="s">
        <v>5036</v>
      </c>
      <c r="F1659" t="s">
        <v>5043</v>
      </c>
      <c r="G1659">
        <v>-3.4359999999999999</v>
      </c>
      <c r="H1659">
        <v>55.378100000000003</v>
      </c>
      <c r="I1659">
        <v>52561</v>
      </c>
      <c r="J1659">
        <v>260122</v>
      </c>
      <c r="K1659">
        <v>44129</v>
      </c>
      <c r="L1659">
        <v>11099</v>
      </c>
      <c r="M1659">
        <v>10457</v>
      </c>
      <c r="N1659">
        <v>0.20206369405579261</v>
      </c>
      <c r="O1659">
        <v>287720</v>
      </c>
      <c r="P1659">
        <v>236039</v>
      </c>
      <c r="Q1659">
        <v>0</v>
      </c>
      <c r="R1659">
        <v>7049</v>
      </c>
      <c r="S1659">
        <v>2.4500000000000001E-2</v>
      </c>
      <c r="T1659" t="s">
        <v>5056</v>
      </c>
      <c r="U1659">
        <v>45391</v>
      </c>
      <c r="V1659" t="s">
        <v>5089</v>
      </c>
      <c r="W1659" t="s">
        <v>5079</v>
      </c>
      <c r="X1659">
        <v>15</v>
      </c>
      <c r="Y1659" t="s">
        <v>5077</v>
      </c>
      <c r="Z1659" t="s">
        <v>5071</v>
      </c>
    </row>
    <row r="1660" spans="1:26" x14ac:dyDescent="0.3">
      <c r="A1660" t="s">
        <v>1681</v>
      </c>
      <c r="B1660" t="s">
        <v>5024</v>
      </c>
      <c r="C1660" t="s">
        <v>5029</v>
      </c>
      <c r="D1660" t="s">
        <v>5031</v>
      </c>
      <c r="E1660" t="s">
        <v>5040</v>
      </c>
      <c r="F1660" t="s">
        <v>5048</v>
      </c>
      <c r="G1660">
        <v>10.451499999999999</v>
      </c>
      <c r="H1660">
        <v>51.165700000000001</v>
      </c>
      <c r="I1660">
        <v>196</v>
      </c>
      <c r="J1660">
        <v>2136</v>
      </c>
      <c r="K1660">
        <v>255</v>
      </c>
      <c r="L1660">
        <v>158</v>
      </c>
      <c r="M1660">
        <v>106</v>
      </c>
      <c r="N1660">
        <v>9.2221417338032324E-2</v>
      </c>
      <c r="O1660">
        <v>2530</v>
      </c>
      <c r="P1660">
        <v>0</v>
      </c>
      <c r="Q1660">
        <v>306860</v>
      </c>
      <c r="T1660" t="s">
        <v>5051</v>
      </c>
      <c r="U1660">
        <v>45462</v>
      </c>
      <c r="V1660" t="s">
        <v>5078</v>
      </c>
      <c r="W1660" t="s">
        <v>5093</v>
      </c>
      <c r="X1660">
        <v>13</v>
      </c>
      <c r="Y1660" t="s">
        <v>5077</v>
      </c>
      <c r="Z1660" t="s">
        <v>5069</v>
      </c>
    </row>
    <row r="1661" spans="1:26" x14ac:dyDescent="0.3">
      <c r="A1661" t="s">
        <v>1682</v>
      </c>
      <c r="B1661" t="s">
        <v>5025</v>
      </c>
      <c r="C1661" t="s">
        <v>5029</v>
      </c>
      <c r="D1661" t="s">
        <v>5033</v>
      </c>
      <c r="E1661" t="s">
        <v>5039</v>
      </c>
      <c r="F1661" t="s">
        <v>5047</v>
      </c>
      <c r="G1661">
        <v>138.25290000000001</v>
      </c>
      <c r="H1661">
        <v>36.204799999999999</v>
      </c>
      <c r="I1661">
        <v>93576</v>
      </c>
      <c r="J1661">
        <v>386638</v>
      </c>
      <c r="K1661">
        <v>84143</v>
      </c>
      <c r="L1661">
        <v>26354</v>
      </c>
      <c r="M1661">
        <v>18908</v>
      </c>
      <c r="N1661">
        <v>0.24202581638950721</v>
      </c>
      <c r="O1661">
        <v>441115</v>
      </c>
      <c r="P1661">
        <v>0</v>
      </c>
      <c r="Q1661">
        <v>0</v>
      </c>
      <c r="T1661" t="s">
        <v>5056</v>
      </c>
      <c r="U1661">
        <v>45439</v>
      </c>
      <c r="V1661" t="s">
        <v>5085</v>
      </c>
      <c r="W1661" t="s">
        <v>5087</v>
      </c>
      <c r="X1661">
        <v>12</v>
      </c>
      <c r="Y1661" t="s">
        <v>5077</v>
      </c>
      <c r="Z1661" t="s">
        <v>5071</v>
      </c>
    </row>
    <row r="1662" spans="1:26" x14ac:dyDescent="0.3">
      <c r="A1662" t="s">
        <v>1683</v>
      </c>
      <c r="B1662" t="s">
        <v>5024</v>
      </c>
      <c r="C1662" t="s">
        <v>5030</v>
      </c>
      <c r="D1662" t="s">
        <v>5033</v>
      </c>
      <c r="E1662" t="s">
        <v>5039</v>
      </c>
      <c r="F1662" t="s">
        <v>5050</v>
      </c>
      <c r="G1662">
        <v>-95.712900000000005</v>
      </c>
      <c r="H1662">
        <v>37.090200000000003</v>
      </c>
      <c r="I1662">
        <v>31813</v>
      </c>
      <c r="J1662">
        <v>176226</v>
      </c>
      <c r="K1662">
        <v>30042</v>
      </c>
      <c r="L1662">
        <v>8201</v>
      </c>
      <c r="M1662">
        <v>8846</v>
      </c>
      <c r="N1662">
        <v>0.1805242673248095</v>
      </c>
      <c r="O1662">
        <v>205456</v>
      </c>
      <c r="P1662">
        <v>0</v>
      </c>
      <c r="Q1662">
        <v>0</v>
      </c>
      <c r="T1662" t="s">
        <v>5056</v>
      </c>
      <c r="U1662">
        <v>45521</v>
      </c>
      <c r="V1662" t="s">
        <v>5088</v>
      </c>
      <c r="W1662" t="s">
        <v>5095</v>
      </c>
      <c r="X1662">
        <v>16</v>
      </c>
      <c r="Y1662" t="s">
        <v>5077</v>
      </c>
      <c r="Z1662" t="s">
        <v>5070</v>
      </c>
    </row>
    <row r="1663" spans="1:26" x14ac:dyDescent="0.3">
      <c r="A1663" t="s">
        <v>1684</v>
      </c>
      <c r="B1663" t="s">
        <v>5023</v>
      </c>
      <c r="C1663" t="s">
        <v>5029</v>
      </c>
      <c r="D1663" t="s">
        <v>5032</v>
      </c>
      <c r="E1663" t="s">
        <v>5036</v>
      </c>
      <c r="F1663" t="s">
        <v>5043</v>
      </c>
      <c r="G1663">
        <v>-3.4359999999999999</v>
      </c>
      <c r="H1663">
        <v>55.378100000000003</v>
      </c>
      <c r="I1663">
        <v>128538</v>
      </c>
      <c r="J1663">
        <v>1784331</v>
      </c>
      <c r="K1663">
        <v>440706</v>
      </c>
      <c r="L1663">
        <v>73682</v>
      </c>
      <c r="M1663">
        <v>79378</v>
      </c>
      <c r="N1663">
        <v>7.203712894989045E-2</v>
      </c>
      <c r="O1663">
        <v>2117277</v>
      </c>
      <c r="P1663">
        <v>1784331</v>
      </c>
      <c r="Q1663">
        <v>0</v>
      </c>
      <c r="R1663">
        <v>44039</v>
      </c>
      <c r="S1663">
        <v>2.0799999999999999E-2</v>
      </c>
      <c r="T1663" t="s">
        <v>5061</v>
      </c>
      <c r="U1663">
        <v>45533</v>
      </c>
      <c r="V1663" t="s">
        <v>5075</v>
      </c>
      <c r="W1663" t="s">
        <v>5095</v>
      </c>
      <c r="X1663">
        <v>15</v>
      </c>
      <c r="Y1663" t="s">
        <v>5077</v>
      </c>
      <c r="Z1663" t="s">
        <v>5069</v>
      </c>
    </row>
    <row r="1664" spans="1:26" x14ac:dyDescent="0.3">
      <c r="A1664" t="s">
        <v>1685</v>
      </c>
      <c r="B1664" t="s">
        <v>5024</v>
      </c>
      <c r="C1664" t="s">
        <v>5030</v>
      </c>
      <c r="D1664" t="s">
        <v>5033</v>
      </c>
      <c r="E1664" t="s">
        <v>5039</v>
      </c>
      <c r="F1664" t="s">
        <v>5045</v>
      </c>
      <c r="G1664">
        <v>-51.9253</v>
      </c>
      <c r="H1664">
        <v>-14.234999999999999</v>
      </c>
      <c r="I1664">
        <v>26772</v>
      </c>
      <c r="J1664">
        <v>146959</v>
      </c>
      <c r="K1664">
        <v>16261</v>
      </c>
      <c r="L1664">
        <v>7993</v>
      </c>
      <c r="M1664">
        <v>7066</v>
      </c>
      <c r="N1664">
        <v>0.18217536167387749</v>
      </c>
      <c r="O1664">
        <v>176739</v>
      </c>
      <c r="P1664">
        <v>0</v>
      </c>
      <c r="Q1664">
        <v>0</v>
      </c>
      <c r="T1664" t="s">
        <v>5056</v>
      </c>
      <c r="U1664">
        <v>45467</v>
      </c>
      <c r="V1664" t="s">
        <v>5085</v>
      </c>
      <c r="W1664" t="s">
        <v>5093</v>
      </c>
      <c r="X1664">
        <v>10</v>
      </c>
      <c r="Y1664" t="s">
        <v>5082</v>
      </c>
      <c r="Z1664" t="s">
        <v>5070</v>
      </c>
    </row>
    <row r="1665" spans="1:26" x14ac:dyDescent="0.3">
      <c r="A1665" t="s">
        <v>1686</v>
      </c>
      <c r="B1665" t="s">
        <v>5026</v>
      </c>
      <c r="C1665" t="s">
        <v>5029</v>
      </c>
      <c r="D1665" t="s">
        <v>5032</v>
      </c>
      <c r="E1665" t="s">
        <v>5036</v>
      </c>
      <c r="F1665" t="s">
        <v>5045</v>
      </c>
      <c r="G1665">
        <v>-51.9253</v>
      </c>
      <c r="H1665">
        <v>-14.234999999999999</v>
      </c>
      <c r="I1665">
        <v>31169</v>
      </c>
      <c r="J1665">
        <v>422063</v>
      </c>
      <c r="K1665">
        <v>47666</v>
      </c>
      <c r="L1665">
        <v>32426</v>
      </c>
      <c r="M1665">
        <v>14826</v>
      </c>
      <c r="N1665">
        <v>7.3849381785160984E-2</v>
      </c>
      <c r="O1665">
        <v>512925</v>
      </c>
      <c r="P1665">
        <v>370821</v>
      </c>
      <c r="Q1665">
        <v>0</v>
      </c>
      <c r="T1665" t="s">
        <v>5059</v>
      </c>
      <c r="U1665">
        <v>45467</v>
      </c>
      <c r="V1665" t="s">
        <v>5085</v>
      </c>
      <c r="W1665" t="s">
        <v>5093</v>
      </c>
      <c r="X1665">
        <v>18</v>
      </c>
      <c r="Y1665" t="s">
        <v>5092</v>
      </c>
      <c r="Z1665" t="s">
        <v>5069</v>
      </c>
    </row>
    <row r="1666" spans="1:26" x14ac:dyDescent="0.3">
      <c r="A1666" t="s">
        <v>1687</v>
      </c>
      <c r="B1666" t="s">
        <v>5023</v>
      </c>
      <c r="C1666" t="s">
        <v>5029</v>
      </c>
      <c r="D1666" t="s">
        <v>5033</v>
      </c>
      <c r="E1666" t="s">
        <v>5036</v>
      </c>
      <c r="F1666" t="s">
        <v>5047</v>
      </c>
      <c r="G1666">
        <v>138.25290000000001</v>
      </c>
      <c r="H1666">
        <v>36.204799999999999</v>
      </c>
      <c r="I1666">
        <v>56324</v>
      </c>
      <c r="J1666">
        <v>318701</v>
      </c>
      <c r="K1666">
        <v>69731</v>
      </c>
      <c r="L1666">
        <v>14728</v>
      </c>
      <c r="M1666">
        <v>15503</v>
      </c>
      <c r="N1666">
        <v>0.1767323318236548</v>
      </c>
      <c r="O1666">
        <v>359202</v>
      </c>
      <c r="P1666">
        <v>313045</v>
      </c>
      <c r="Q1666">
        <v>0</v>
      </c>
      <c r="R1666">
        <v>4418</v>
      </c>
      <c r="S1666">
        <v>1.23E-2</v>
      </c>
      <c r="T1666" t="s">
        <v>5056</v>
      </c>
      <c r="U1666">
        <v>45551</v>
      </c>
      <c r="V1666" t="s">
        <v>5085</v>
      </c>
      <c r="W1666" t="s">
        <v>5096</v>
      </c>
      <c r="X1666">
        <v>17</v>
      </c>
      <c r="Y1666" t="s">
        <v>5077</v>
      </c>
      <c r="Z1666" t="s">
        <v>5070</v>
      </c>
    </row>
    <row r="1667" spans="1:26" x14ac:dyDescent="0.3">
      <c r="A1667" t="s">
        <v>1688</v>
      </c>
      <c r="B1667" t="s">
        <v>5025</v>
      </c>
      <c r="C1667" t="s">
        <v>5029</v>
      </c>
      <c r="D1667" t="s">
        <v>5031</v>
      </c>
      <c r="E1667" t="s">
        <v>5039</v>
      </c>
      <c r="F1667" t="s">
        <v>5045</v>
      </c>
      <c r="G1667">
        <v>-51.9253</v>
      </c>
      <c r="H1667">
        <v>-14.234999999999999</v>
      </c>
      <c r="I1667">
        <v>51369</v>
      </c>
      <c r="J1667">
        <v>348303</v>
      </c>
      <c r="K1667">
        <v>77213</v>
      </c>
      <c r="L1667">
        <v>14326</v>
      </c>
      <c r="M1667">
        <v>16961</v>
      </c>
      <c r="N1667">
        <v>0.14748576821928391</v>
      </c>
      <c r="O1667">
        <v>448844</v>
      </c>
      <c r="P1667">
        <v>0</v>
      </c>
      <c r="Q1667">
        <v>0</v>
      </c>
      <c r="T1667" t="s">
        <v>5051</v>
      </c>
      <c r="U1667">
        <v>45644</v>
      </c>
      <c r="V1667" t="s">
        <v>5078</v>
      </c>
      <c r="W1667" t="s">
        <v>5081</v>
      </c>
      <c r="X1667">
        <v>16</v>
      </c>
      <c r="Y1667" t="s">
        <v>5077</v>
      </c>
      <c r="Z1667" t="s">
        <v>5070</v>
      </c>
    </row>
    <row r="1668" spans="1:26" x14ac:dyDescent="0.3">
      <c r="A1668" t="s">
        <v>1689</v>
      </c>
      <c r="B1668" t="s">
        <v>5023</v>
      </c>
      <c r="C1668" t="s">
        <v>5030</v>
      </c>
      <c r="D1668" t="s">
        <v>5031</v>
      </c>
      <c r="E1668" t="s">
        <v>5036</v>
      </c>
      <c r="F1668" t="s">
        <v>5048</v>
      </c>
      <c r="G1668">
        <v>10.451499999999999</v>
      </c>
      <c r="H1668">
        <v>51.165700000000001</v>
      </c>
      <c r="I1668">
        <v>42085</v>
      </c>
      <c r="J1668">
        <v>410889</v>
      </c>
      <c r="K1668">
        <v>73617</v>
      </c>
      <c r="L1668">
        <v>23421</v>
      </c>
      <c r="M1668">
        <v>15795</v>
      </c>
      <c r="N1668">
        <v>0.10242638930993</v>
      </c>
      <c r="O1668">
        <v>478758</v>
      </c>
      <c r="P1668">
        <v>350356</v>
      </c>
      <c r="Q1668">
        <v>0</v>
      </c>
      <c r="R1668">
        <v>10867</v>
      </c>
      <c r="S1668">
        <v>2.2700000000000001E-2</v>
      </c>
      <c r="T1668" t="s">
        <v>5051</v>
      </c>
      <c r="U1668">
        <v>45300</v>
      </c>
      <c r="V1668" t="s">
        <v>5089</v>
      </c>
      <c r="W1668" t="s">
        <v>5084</v>
      </c>
      <c r="X1668">
        <v>17</v>
      </c>
      <c r="Y1668" t="s">
        <v>5077</v>
      </c>
      <c r="Z1668" t="s">
        <v>5070</v>
      </c>
    </row>
    <row r="1669" spans="1:26" x14ac:dyDescent="0.3">
      <c r="A1669" t="s">
        <v>1690</v>
      </c>
      <c r="B1669" t="s">
        <v>5027</v>
      </c>
      <c r="C1669" t="s">
        <v>5029</v>
      </c>
      <c r="D1669" t="s">
        <v>5033</v>
      </c>
      <c r="E1669" t="s">
        <v>5036</v>
      </c>
      <c r="F1669" t="s">
        <v>5049</v>
      </c>
      <c r="G1669">
        <v>-106.3468</v>
      </c>
      <c r="H1669">
        <v>56.130400000000002</v>
      </c>
      <c r="I1669">
        <v>116829</v>
      </c>
      <c r="J1669">
        <v>492646</v>
      </c>
      <c r="K1669">
        <v>122126</v>
      </c>
      <c r="L1669">
        <v>37878</v>
      </c>
      <c r="M1669">
        <v>26842</v>
      </c>
      <c r="N1669">
        <v>0.23714732129033431</v>
      </c>
      <c r="O1669">
        <v>629515</v>
      </c>
      <c r="P1669">
        <v>463585</v>
      </c>
      <c r="Q1669">
        <v>0</v>
      </c>
      <c r="T1669" t="s">
        <v>5057</v>
      </c>
      <c r="U1669">
        <v>45328</v>
      </c>
      <c r="V1669" t="s">
        <v>5089</v>
      </c>
      <c r="W1669" t="s">
        <v>5086</v>
      </c>
      <c r="X1669">
        <v>11</v>
      </c>
      <c r="Y1669" t="s">
        <v>5082</v>
      </c>
      <c r="Z1669" t="s">
        <v>5071</v>
      </c>
    </row>
    <row r="1670" spans="1:26" x14ac:dyDescent="0.3">
      <c r="A1670" t="s">
        <v>1691</v>
      </c>
      <c r="B1670" t="s">
        <v>5024</v>
      </c>
      <c r="C1670" t="s">
        <v>5029</v>
      </c>
      <c r="D1670" t="s">
        <v>5033</v>
      </c>
      <c r="E1670" t="s">
        <v>5039</v>
      </c>
      <c r="F1670" t="s">
        <v>5047</v>
      </c>
      <c r="G1670">
        <v>138.25290000000001</v>
      </c>
      <c r="H1670">
        <v>36.204799999999999</v>
      </c>
      <c r="I1670">
        <v>30327</v>
      </c>
      <c r="J1670">
        <v>192540</v>
      </c>
      <c r="K1670">
        <v>32765</v>
      </c>
      <c r="L1670">
        <v>12105</v>
      </c>
      <c r="M1670">
        <v>10744</v>
      </c>
      <c r="N1670">
        <v>0.15751147334904919</v>
      </c>
      <c r="O1670">
        <v>226925</v>
      </c>
      <c r="P1670">
        <v>0</v>
      </c>
      <c r="Q1670">
        <v>0</v>
      </c>
      <c r="T1670" t="s">
        <v>5056</v>
      </c>
      <c r="U1670">
        <v>45420</v>
      </c>
      <c r="V1670" t="s">
        <v>5078</v>
      </c>
      <c r="W1670" t="s">
        <v>5087</v>
      </c>
      <c r="X1670">
        <v>15</v>
      </c>
      <c r="Y1670" t="s">
        <v>5077</v>
      </c>
      <c r="Z1670" t="s">
        <v>5070</v>
      </c>
    </row>
    <row r="1671" spans="1:26" x14ac:dyDescent="0.3">
      <c r="A1671" t="s">
        <v>1692</v>
      </c>
      <c r="B1671" t="s">
        <v>5025</v>
      </c>
      <c r="C1671" t="s">
        <v>5029</v>
      </c>
      <c r="D1671" t="s">
        <v>5033</v>
      </c>
      <c r="E1671" t="s">
        <v>5036</v>
      </c>
      <c r="F1671" t="s">
        <v>5050</v>
      </c>
      <c r="G1671">
        <v>-95.712900000000005</v>
      </c>
      <c r="H1671">
        <v>37.090200000000003</v>
      </c>
      <c r="I1671">
        <v>368923</v>
      </c>
      <c r="J1671">
        <v>1932344</v>
      </c>
      <c r="K1671">
        <v>367459</v>
      </c>
      <c r="L1671">
        <v>126549</v>
      </c>
      <c r="M1671">
        <v>112121</v>
      </c>
      <c r="N1671">
        <v>0.1909202412935064</v>
      </c>
      <c r="O1671">
        <v>2220114</v>
      </c>
      <c r="P1671">
        <v>1932344</v>
      </c>
      <c r="Q1671">
        <v>0</v>
      </c>
      <c r="T1671" t="s">
        <v>5057</v>
      </c>
      <c r="U1671">
        <v>45412</v>
      </c>
      <c r="V1671" t="s">
        <v>5089</v>
      </c>
      <c r="W1671" t="s">
        <v>5079</v>
      </c>
      <c r="X1671">
        <v>15</v>
      </c>
      <c r="Y1671" t="s">
        <v>5077</v>
      </c>
      <c r="Z1671" t="s">
        <v>5070</v>
      </c>
    </row>
    <row r="1672" spans="1:26" x14ac:dyDescent="0.3">
      <c r="A1672" t="s">
        <v>1693</v>
      </c>
      <c r="B1672" t="s">
        <v>5025</v>
      </c>
      <c r="C1672" t="s">
        <v>5029</v>
      </c>
      <c r="D1672" t="s">
        <v>5032</v>
      </c>
      <c r="E1672" t="s">
        <v>5036</v>
      </c>
      <c r="F1672" t="s">
        <v>5044</v>
      </c>
      <c r="G1672">
        <v>78.962900000000005</v>
      </c>
      <c r="H1672">
        <v>20.593699999999998</v>
      </c>
      <c r="I1672">
        <v>181327</v>
      </c>
      <c r="J1672">
        <v>2370968</v>
      </c>
      <c r="K1672">
        <v>502454</v>
      </c>
      <c r="L1672">
        <v>132870</v>
      </c>
      <c r="M1672">
        <v>72888</v>
      </c>
      <c r="N1672">
        <v>7.6478168492436466E-2</v>
      </c>
      <c r="O1672">
        <v>2976326</v>
      </c>
      <c r="P1672">
        <v>2370968</v>
      </c>
      <c r="Q1672">
        <v>0</v>
      </c>
      <c r="T1672" t="s">
        <v>5061</v>
      </c>
      <c r="U1672">
        <v>45768</v>
      </c>
      <c r="V1672" t="s">
        <v>5085</v>
      </c>
      <c r="W1672" t="s">
        <v>5079</v>
      </c>
      <c r="X1672">
        <v>15</v>
      </c>
      <c r="Y1672" t="s">
        <v>5077</v>
      </c>
      <c r="Z1672" t="s">
        <v>5069</v>
      </c>
    </row>
    <row r="1673" spans="1:26" x14ac:dyDescent="0.3">
      <c r="A1673" t="s">
        <v>1694</v>
      </c>
      <c r="B1673" t="s">
        <v>5027</v>
      </c>
      <c r="C1673" t="s">
        <v>5030</v>
      </c>
      <c r="D1673" t="s">
        <v>5033</v>
      </c>
      <c r="E1673" t="s">
        <v>5036</v>
      </c>
      <c r="F1673" t="s">
        <v>5044</v>
      </c>
      <c r="G1673">
        <v>78.962900000000005</v>
      </c>
      <c r="H1673">
        <v>20.593699999999998</v>
      </c>
      <c r="I1673">
        <v>214908</v>
      </c>
      <c r="J1673">
        <v>896015</v>
      </c>
      <c r="K1673">
        <v>133000</v>
      </c>
      <c r="L1673">
        <v>48441</v>
      </c>
      <c r="M1673">
        <v>40046</v>
      </c>
      <c r="N1673">
        <v>0.23984962865018861</v>
      </c>
      <c r="O1673">
        <v>1058177</v>
      </c>
      <c r="P1673">
        <v>798004</v>
      </c>
      <c r="Q1673">
        <v>0</v>
      </c>
      <c r="T1673" t="s">
        <v>5057</v>
      </c>
      <c r="U1673">
        <v>45447</v>
      </c>
      <c r="V1673" t="s">
        <v>5089</v>
      </c>
      <c r="W1673" t="s">
        <v>5093</v>
      </c>
      <c r="X1673">
        <v>16</v>
      </c>
      <c r="Y1673" t="s">
        <v>5077</v>
      </c>
      <c r="Z1673" t="s">
        <v>5071</v>
      </c>
    </row>
    <row r="1674" spans="1:26" x14ac:dyDescent="0.3">
      <c r="A1674" t="s">
        <v>1695</v>
      </c>
      <c r="B1674" t="s">
        <v>5023</v>
      </c>
      <c r="C1674" t="s">
        <v>5029</v>
      </c>
      <c r="D1674" t="s">
        <v>5031</v>
      </c>
      <c r="E1674" t="s">
        <v>5036</v>
      </c>
      <c r="F1674" t="s">
        <v>5044</v>
      </c>
      <c r="G1674">
        <v>78.962900000000005</v>
      </c>
      <c r="H1674">
        <v>20.593699999999998</v>
      </c>
      <c r="I1674">
        <v>215206</v>
      </c>
      <c r="J1674">
        <v>2481774</v>
      </c>
      <c r="K1674">
        <v>322024</v>
      </c>
      <c r="L1674">
        <v>193781</v>
      </c>
      <c r="M1674">
        <v>100409</v>
      </c>
      <c r="N1674">
        <v>8.6714719972212653E-2</v>
      </c>
      <c r="O1674">
        <v>3094236</v>
      </c>
      <c r="P1674">
        <v>2481774</v>
      </c>
      <c r="Q1674">
        <v>0</v>
      </c>
      <c r="R1674">
        <v>33417</v>
      </c>
      <c r="S1674">
        <v>1.0800000000000001E-2</v>
      </c>
      <c r="T1674" t="s">
        <v>5052</v>
      </c>
      <c r="U1674">
        <v>45667</v>
      </c>
      <c r="V1674" t="s">
        <v>5091</v>
      </c>
      <c r="W1674" t="s">
        <v>5084</v>
      </c>
      <c r="X1674">
        <v>15</v>
      </c>
      <c r="Y1674" t="s">
        <v>5077</v>
      </c>
      <c r="Z1674" t="s">
        <v>5069</v>
      </c>
    </row>
    <row r="1675" spans="1:26" x14ac:dyDescent="0.3">
      <c r="A1675" t="s">
        <v>1696</v>
      </c>
      <c r="B1675" t="s">
        <v>5023</v>
      </c>
      <c r="C1675" t="s">
        <v>5029</v>
      </c>
      <c r="D1675" t="s">
        <v>5033</v>
      </c>
      <c r="E1675" t="s">
        <v>5040</v>
      </c>
      <c r="F1675" t="s">
        <v>5046</v>
      </c>
      <c r="G1675">
        <v>133.77510000000001</v>
      </c>
      <c r="H1675">
        <v>-25.2744</v>
      </c>
      <c r="I1675">
        <v>11200</v>
      </c>
      <c r="J1675">
        <v>72975</v>
      </c>
      <c r="K1675">
        <v>11754</v>
      </c>
      <c r="L1675">
        <v>3682</v>
      </c>
      <c r="M1675">
        <v>3047</v>
      </c>
      <c r="N1675">
        <v>0.153487390880542</v>
      </c>
      <c r="O1675">
        <v>88204</v>
      </c>
      <c r="P1675">
        <v>0</v>
      </c>
      <c r="Q1675">
        <v>174288</v>
      </c>
      <c r="R1675">
        <v>2125</v>
      </c>
      <c r="S1675">
        <v>2.41E-2</v>
      </c>
      <c r="T1675" t="s">
        <v>5056</v>
      </c>
      <c r="U1675">
        <v>45635</v>
      </c>
      <c r="V1675" t="s">
        <v>5085</v>
      </c>
      <c r="W1675" t="s">
        <v>5081</v>
      </c>
      <c r="X1675">
        <v>12</v>
      </c>
      <c r="Y1675" t="s">
        <v>5077</v>
      </c>
      <c r="Z1675" t="s">
        <v>5070</v>
      </c>
    </row>
    <row r="1676" spans="1:26" x14ac:dyDescent="0.3">
      <c r="A1676" t="s">
        <v>1697</v>
      </c>
      <c r="B1676" t="s">
        <v>5025</v>
      </c>
      <c r="C1676" t="s">
        <v>5029</v>
      </c>
      <c r="D1676" t="s">
        <v>5035</v>
      </c>
      <c r="E1676" t="s">
        <v>5039</v>
      </c>
      <c r="F1676" t="s">
        <v>5044</v>
      </c>
      <c r="G1676">
        <v>78.962900000000005</v>
      </c>
      <c r="H1676">
        <v>20.593699999999998</v>
      </c>
      <c r="I1676">
        <v>24208</v>
      </c>
      <c r="J1676">
        <v>141302</v>
      </c>
      <c r="K1676">
        <v>16987</v>
      </c>
      <c r="L1676">
        <v>7743</v>
      </c>
      <c r="M1676">
        <v>3781</v>
      </c>
      <c r="N1676">
        <v>0.17132698720315731</v>
      </c>
      <c r="O1676">
        <v>158996</v>
      </c>
      <c r="P1676">
        <v>0</v>
      </c>
      <c r="Q1676">
        <v>0</v>
      </c>
      <c r="T1676" t="s">
        <v>5058</v>
      </c>
      <c r="U1676">
        <v>45356</v>
      </c>
      <c r="V1676" t="s">
        <v>5089</v>
      </c>
      <c r="W1676" t="s">
        <v>5076</v>
      </c>
      <c r="X1676">
        <v>8</v>
      </c>
      <c r="Y1676" t="s">
        <v>5082</v>
      </c>
      <c r="Z1676" t="s">
        <v>5070</v>
      </c>
    </row>
    <row r="1677" spans="1:26" x14ac:dyDescent="0.3">
      <c r="A1677" t="s">
        <v>1698</v>
      </c>
      <c r="B1677" t="s">
        <v>5023</v>
      </c>
      <c r="C1677" t="s">
        <v>5029</v>
      </c>
      <c r="D1677" t="s">
        <v>5033</v>
      </c>
      <c r="E1677" t="s">
        <v>5040</v>
      </c>
      <c r="F1677" t="s">
        <v>5050</v>
      </c>
      <c r="G1677">
        <v>-95.712900000000005</v>
      </c>
      <c r="H1677">
        <v>37.090200000000003</v>
      </c>
      <c r="I1677">
        <v>87657</v>
      </c>
      <c r="J1677">
        <v>413930</v>
      </c>
      <c r="K1677">
        <v>66340</v>
      </c>
      <c r="L1677">
        <v>31230</v>
      </c>
      <c r="M1677">
        <v>18840</v>
      </c>
      <c r="N1677">
        <v>0.211769428646925</v>
      </c>
      <c r="O1677">
        <v>518999</v>
      </c>
      <c r="P1677">
        <v>0</v>
      </c>
      <c r="Q1677">
        <v>142140</v>
      </c>
      <c r="R1677">
        <v>6383</v>
      </c>
      <c r="S1677">
        <v>1.23E-2</v>
      </c>
      <c r="T1677" t="s">
        <v>5056</v>
      </c>
      <c r="U1677">
        <v>45554</v>
      </c>
      <c r="V1677" t="s">
        <v>5075</v>
      </c>
      <c r="W1677" t="s">
        <v>5096</v>
      </c>
      <c r="X1677">
        <v>16</v>
      </c>
      <c r="Y1677" t="s">
        <v>5077</v>
      </c>
      <c r="Z1677" t="s">
        <v>5071</v>
      </c>
    </row>
    <row r="1678" spans="1:26" x14ac:dyDescent="0.3">
      <c r="A1678" t="s">
        <v>1699</v>
      </c>
      <c r="B1678" t="s">
        <v>5024</v>
      </c>
      <c r="C1678" t="s">
        <v>5030</v>
      </c>
      <c r="D1678" t="s">
        <v>5033</v>
      </c>
      <c r="E1678" t="s">
        <v>5039</v>
      </c>
      <c r="F1678" t="s">
        <v>5050</v>
      </c>
      <c r="G1678">
        <v>-95.712900000000005</v>
      </c>
      <c r="H1678">
        <v>37.090200000000003</v>
      </c>
      <c r="I1678">
        <v>77841</v>
      </c>
      <c r="J1678">
        <v>357871</v>
      </c>
      <c r="K1678">
        <v>87321</v>
      </c>
      <c r="L1678">
        <v>25417</v>
      </c>
      <c r="M1678">
        <v>19381</v>
      </c>
      <c r="N1678">
        <v>0.21751340066326291</v>
      </c>
      <c r="O1678">
        <v>405982</v>
      </c>
      <c r="P1678">
        <v>0</v>
      </c>
      <c r="Q1678">
        <v>0</v>
      </c>
      <c r="T1678" t="s">
        <v>5056</v>
      </c>
      <c r="U1678">
        <v>45689</v>
      </c>
      <c r="V1678" t="s">
        <v>5088</v>
      </c>
      <c r="W1678" t="s">
        <v>5086</v>
      </c>
      <c r="X1678">
        <v>12</v>
      </c>
      <c r="Y1678" t="s">
        <v>5077</v>
      </c>
      <c r="Z1678" t="s">
        <v>5071</v>
      </c>
    </row>
    <row r="1679" spans="1:26" x14ac:dyDescent="0.3">
      <c r="A1679" t="s">
        <v>1700</v>
      </c>
      <c r="B1679" t="s">
        <v>5023</v>
      </c>
      <c r="C1679" t="s">
        <v>5030</v>
      </c>
      <c r="D1679" t="s">
        <v>5031</v>
      </c>
      <c r="E1679" t="s">
        <v>5036</v>
      </c>
      <c r="F1679" t="s">
        <v>5044</v>
      </c>
      <c r="G1679">
        <v>78.962900000000005</v>
      </c>
      <c r="H1679">
        <v>20.593699999999998</v>
      </c>
      <c r="I1679">
        <v>43762</v>
      </c>
      <c r="J1679">
        <v>313378</v>
      </c>
      <c r="K1679">
        <v>44072</v>
      </c>
      <c r="L1679">
        <v>22804</v>
      </c>
      <c r="M1679">
        <v>6667</v>
      </c>
      <c r="N1679">
        <v>0.13964862327118999</v>
      </c>
      <c r="O1679">
        <v>349485</v>
      </c>
      <c r="P1679">
        <v>287787</v>
      </c>
      <c r="Q1679">
        <v>0</v>
      </c>
      <c r="R1679">
        <v>6220</v>
      </c>
      <c r="S1679">
        <v>1.78E-2</v>
      </c>
      <c r="T1679" t="s">
        <v>5051</v>
      </c>
      <c r="U1679">
        <v>45643</v>
      </c>
      <c r="V1679" t="s">
        <v>5089</v>
      </c>
      <c r="W1679" t="s">
        <v>5081</v>
      </c>
      <c r="X1679">
        <v>19</v>
      </c>
      <c r="Y1679" t="s">
        <v>5092</v>
      </c>
      <c r="Z1679" t="s">
        <v>5070</v>
      </c>
    </row>
    <row r="1680" spans="1:26" x14ac:dyDescent="0.3">
      <c r="A1680" t="s">
        <v>1701</v>
      </c>
      <c r="B1680" t="s">
        <v>5024</v>
      </c>
      <c r="C1680" t="s">
        <v>5029</v>
      </c>
      <c r="D1680" t="s">
        <v>5033</v>
      </c>
      <c r="E1680" t="s">
        <v>5039</v>
      </c>
      <c r="F1680" t="s">
        <v>5048</v>
      </c>
      <c r="G1680">
        <v>10.451499999999999</v>
      </c>
      <c r="H1680">
        <v>51.165700000000001</v>
      </c>
      <c r="I1680">
        <v>32946</v>
      </c>
      <c r="J1680">
        <v>150306</v>
      </c>
      <c r="K1680">
        <v>21206</v>
      </c>
      <c r="L1680">
        <v>6011</v>
      </c>
      <c r="M1680">
        <v>4400</v>
      </c>
      <c r="N1680">
        <v>0.21919312445978331</v>
      </c>
      <c r="O1680">
        <v>189323</v>
      </c>
      <c r="P1680">
        <v>0</v>
      </c>
      <c r="Q1680">
        <v>0</v>
      </c>
      <c r="T1680" t="s">
        <v>5056</v>
      </c>
      <c r="U1680">
        <v>45559</v>
      </c>
      <c r="V1680" t="s">
        <v>5089</v>
      </c>
      <c r="W1680" t="s">
        <v>5096</v>
      </c>
      <c r="X1680">
        <v>11</v>
      </c>
      <c r="Y1680" t="s">
        <v>5082</v>
      </c>
      <c r="Z1680" t="s">
        <v>5071</v>
      </c>
    </row>
    <row r="1681" spans="1:26" x14ac:dyDescent="0.3">
      <c r="A1681" t="s">
        <v>1702</v>
      </c>
      <c r="B1681" t="s">
        <v>5023</v>
      </c>
      <c r="C1681" t="s">
        <v>5029</v>
      </c>
      <c r="D1681" t="s">
        <v>5031</v>
      </c>
      <c r="E1681" t="s">
        <v>5036</v>
      </c>
      <c r="F1681" t="s">
        <v>5043</v>
      </c>
      <c r="G1681">
        <v>-3.4359999999999999</v>
      </c>
      <c r="H1681">
        <v>55.378100000000003</v>
      </c>
      <c r="I1681">
        <v>47402</v>
      </c>
      <c r="J1681">
        <v>476469</v>
      </c>
      <c r="K1681">
        <v>78330</v>
      </c>
      <c r="L1681">
        <v>24011</v>
      </c>
      <c r="M1681">
        <v>11701</v>
      </c>
      <c r="N1681">
        <v>9.9487734875292069E-2</v>
      </c>
      <c r="O1681">
        <v>588548</v>
      </c>
      <c r="P1681">
        <v>475199</v>
      </c>
      <c r="Q1681">
        <v>0</v>
      </c>
      <c r="R1681">
        <v>12241</v>
      </c>
      <c r="S1681">
        <v>2.0799999999999999E-2</v>
      </c>
      <c r="T1681" t="s">
        <v>5051</v>
      </c>
      <c r="U1681">
        <v>45334</v>
      </c>
      <c r="V1681" t="s">
        <v>5085</v>
      </c>
      <c r="W1681" t="s">
        <v>5086</v>
      </c>
      <c r="X1681">
        <v>17</v>
      </c>
      <c r="Y1681" t="s">
        <v>5077</v>
      </c>
      <c r="Z1681" t="s">
        <v>5069</v>
      </c>
    </row>
    <row r="1682" spans="1:26" x14ac:dyDescent="0.3">
      <c r="A1682" t="s">
        <v>1703</v>
      </c>
      <c r="B1682" t="s">
        <v>5025</v>
      </c>
      <c r="C1682" t="s">
        <v>5029</v>
      </c>
      <c r="D1682" t="s">
        <v>5032</v>
      </c>
      <c r="E1682" t="s">
        <v>5039</v>
      </c>
      <c r="F1682" t="s">
        <v>5048</v>
      </c>
      <c r="G1682">
        <v>10.451499999999999</v>
      </c>
      <c r="H1682">
        <v>51.165700000000001</v>
      </c>
      <c r="I1682">
        <v>29151</v>
      </c>
      <c r="J1682">
        <v>503005</v>
      </c>
      <c r="K1682">
        <v>103274</v>
      </c>
      <c r="L1682">
        <v>33220</v>
      </c>
      <c r="M1682">
        <v>24717</v>
      </c>
      <c r="N1682">
        <v>5.7955046124615578E-2</v>
      </c>
      <c r="O1682">
        <v>553310</v>
      </c>
      <c r="P1682">
        <v>0</v>
      </c>
      <c r="Q1682">
        <v>0</v>
      </c>
      <c r="T1682" t="s">
        <v>5059</v>
      </c>
      <c r="U1682">
        <v>45588</v>
      </c>
      <c r="V1682" t="s">
        <v>5078</v>
      </c>
      <c r="W1682" t="s">
        <v>5090</v>
      </c>
      <c r="X1682">
        <v>12</v>
      </c>
      <c r="Y1682" t="s">
        <v>5077</v>
      </c>
      <c r="Z1682" t="s">
        <v>5069</v>
      </c>
    </row>
    <row r="1683" spans="1:26" x14ac:dyDescent="0.3">
      <c r="A1683" t="s">
        <v>1704</v>
      </c>
      <c r="B1683" t="s">
        <v>5027</v>
      </c>
      <c r="C1683" t="s">
        <v>5029</v>
      </c>
      <c r="D1683" t="s">
        <v>5031</v>
      </c>
      <c r="E1683" t="s">
        <v>5036</v>
      </c>
      <c r="F1683" t="s">
        <v>5048</v>
      </c>
      <c r="G1683">
        <v>10.451499999999999</v>
      </c>
      <c r="H1683">
        <v>51.165700000000001</v>
      </c>
      <c r="I1683">
        <v>55736</v>
      </c>
      <c r="J1683">
        <v>643833</v>
      </c>
      <c r="K1683">
        <v>155707</v>
      </c>
      <c r="L1683">
        <v>33573</v>
      </c>
      <c r="M1683">
        <v>28310</v>
      </c>
      <c r="N1683">
        <v>8.6569879358913401E-2</v>
      </c>
      <c r="O1683">
        <v>769552</v>
      </c>
      <c r="P1683">
        <v>634750</v>
      </c>
      <c r="Q1683">
        <v>0</v>
      </c>
      <c r="T1683" t="s">
        <v>5052</v>
      </c>
      <c r="U1683">
        <v>45736</v>
      </c>
      <c r="V1683" t="s">
        <v>5075</v>
      </c>
      <c r="W1683" t="s">
        <v>5076</v>
      </c>
      <c r="X1683">
        <v>17</v>
      </c>
      <c r="Y1683" t="s">
        <v>5077</v>
      </c>
      <c r="Z1683" t="s">
        <v>5069</v>
      </c>
    </row>
    <row r="1684" spans="1:26" x14ac:dyDescent="0.3">
      <c r="A1684" t="s">
        <v>1705</v>
      </c>
      <c r="B1684" t="s">
        <v>5025</v>
      </c>
      <c r="C1684" t="s">
        <v>5029</v>
      </c>
      <c r="D1684" t="s">
        <v>5033</v>
      </c>
      <c r="E1684" t="s">
        <v>5037</v>
      </c>
      <c r="F1684" t="s">
        <v>5046</v>
      </c>
      <c r="G1684">
        <v>133.77510000000001</v>
      </c>
      <c r="H1684">
        <v>-25.2744</v>
      </c>
      <c r="I1684">
        <v>83851</v>
      </c>
      <c r="J1684">
        <v>431977</v>
      </c>
      <c r="K1684">
        <v>103642</v>
      </c>
      <c r="L1684">
        <v>14602</v>
      </c>
      <c r="M1684">
        <v>17298</v>
      </c>
      <c r="N1684">
        <v>0.1941102351033637</v>
      </c>
      <c r="O1684">
        <v>534524</v>
      </c>
      <c r="P1684">
        <v>0</v>
      </c>
      <c r="Q1684">
        <v>0</v>
      </c>
      <c r="T1684" t="s">
        <v>5056</v>
      </c>
      <c r="U1684">
        <v>45743</v>
      </c>
      <c r="V1684" t="s">
        <v>5075</v>
      </c>
      <c r="W1684" t="s">
        <v>5076</v>
      </c>
      <c r="X1684">
        <v>10</v>
      </c>
      <c r="Y1684" t="s">
        <v>5082</v>
      </c>
      <c r="Z1684" t="s">
        <v>5070</v>
      </c>
    </row>
    <row r="1685" spans="1:26" x14ac:dyDescent="0.3">
      <c r="A1685" t="s">
        <v>1706</v>
      </c>
      <c r="B1685" t="s">
        <v>5023</v>
      </c>
      <c r="C1685" t="s">
        <v>5029</v>
      </c>
      <c r="D1685" t="s">
        <v>5033</v>
      </c>
      <c r="E1685" t="s">
        <v>5040</v>
      </c>
      <c r="F1685" t="s">
        <v>5043</v>
      </c>
      <c r="G1685">
        <v>-3.4359999999999999</v>
      </c>
      <c r="H1685">
        <v>55.378100000000003</v>
      </c>
      <c r="I1685">
        <v>70989</v>
      </c>
      <c r="J1685">
        <v>288658</v>
      </c>
      <c r="K1685">
        <v>68220</v>
      </c>
      <c r="L1685">
        <v>22255</v>
      </c>
      <c r="M1685">
        <v>6515</v>
      </c>
      <c r="N1685">
        <v>0.2459288364607847</v>
      </c>
      <c r="O1685">
        <v>340753</v>
      </c>
      <c r="P1685">
        <v>0</v>
      </c>
      <c r="Q1685">
        <v>55864</v>
      </c>
      <c r="R1685">
        <v>8382</v>
      </c>
      <c r="S1685">
        <v>2.46E-2</v>
      </c>
      <c r="T1685" t="s">
        <v>5056</v>
      </c>
      <c r="U1685">
        <v>45549</v>
      </c>
      <c r="V1685" t="s">
        <v>5088</v>
      </c>
      <c r="W1685" t="s">
        <v>5096</v>
      </c>
      <c r="X1685">
        <v>16</v>
      </c>
      <c r="Y1685" t="s">
        <v>5077</v>
      </c>
      <c r="Z1685" t="s">
        <v>5071</v>
      </c>
    </row>
    <row r="1686" spans="1:26" x14ac:dyDescent="0.3">
      <c r="A1686" t="s">
        <v>1707</v>
      </c>
      <c r="B1686" t="s">
        <v>5023</v>
      </c>
      <c r="C1686" t="s">
        <v>5030</v>
      </c>
      <c r="D1686" t="s">
        <v>5032</v>
      </c>
      <c r="E1686" t="s">
        <v>5036</v>
      </c>
      <c r="F1686" t="s">
        <v>5044</v>
      </c>
      <c r="G1686">
        <v>78.962900000000005</v>
      </c>
      <c r="H1686">
        <v>20.593699999999998</v>
      </c>
      <c r="I1686">
        <v>40565</v>
      </c>
      <c r="J1686">
        <v>771859</v>
      </c>
      <c r="K1686">
        <v>115325</v>
      </c>
      <c r="L1686">
        <v>43875</v>
      </c>
      <c r="M1686">
        <v>43557</v>
      </c>
      <c r="N1686">
        <v>5.2555898589283168E-2</v>
      </c>
      <c r="O1686">
        <v>979729</v>
      </c>
      <c r="P1686">
        <v>710993</v>
      </c>
      <c r="Q1686">
        <v>0</v>
      </c>
      <c r="R1686">
        <v>17537</v>
      </c>
      <c r="S1686">
        <v>1.7899999999999999E-2</v>
      </c>
      <c r="T1686" t="s">
        <v>5059</v>
      </c>
      <c r="U1686">
        <v>45302</v>
      </c>
      <c r="V1686" t="s">
        <v>5075</v>
      </c>
      <c r="W1686" t="s">
        <v>5084</v>
      </c>
      <c r="X1686">
        <v>12</v>
      </c>
      <c r="Y1686" t="s">
        <v>5077</v>
      </c>
      <c r="Z1686" t="s">
        <v>5069</v>
      </c>
    </row>
    <row r="1687" spans="1:26" x14ac:dyDescent="0.3">
      <c r="A1687" t="s">
        <v>1708</v>
      </c>
      <c r="B1687" t="s">
        <v>5027</v>
      </c>
      <c r="C1687" t="s">
        <v>5029</v>
      </c>
      <c r="D1687" t="s">
        <v>5031</v>
      </c>
      <c r="E1687" t="s">
        <v>5036</v>
      </c>
      <c r="F1687" t="s">
        <v>5050</v>
      </c>
      <c r="G1687">
        <v>-95.712900000000005</v>
      </c>
      <c r="H1687">
        <v>37.090200000000003</v>
      </c>
      <c r="I1687">
        <v>364390</v>
      </c>
      <c r="J1687">
        <v>2654699</v>
      </c>
      <c r="K1687">
        <v>371542</v>
      </c>
      <c r="L1687">
        <v>199029</v>
      </c>
      <c r="M1687">
        <v>151569</v>
      </c>
      <c r="N1687">
        <v>0.13726251226666369</v>
      </c>
      <c r="O1687">
        <v>3133931</v>
      </c>
      <c r="P1687">
        <v>2654699</v>
      </c>
      <c r="Q1687">
        <v>0</v>
      </c>
      <c r="T1687" t="s">
        <v>5052</v>
      </c>
      <c r="U1687">
        <v>45471</v>
      </c>
      <c r="V1687" t="s">
        <v>5091</v>
      </c>
      <c r="W1687" t="s">
        <v>5093</v>
      </c>
      <c r="X1687">
        <v>18</v>
      </c>
      <c r="Y1687" t="s">
        <v>5092</v>
      </c>
      <c r="Z1687" t="s">
        <v>5070</v>
      </c>
    </row>
    <row r="1688" spans="1:26" x14ac:dyDescent="0.3">
      <c r="A1688" t="s">
        <v>1709</v>
      </c>
      <c r="B1688" t="s">
        <v>5027</v>
      </c>
      <c r="C1688" t="s">
        <v>5029</v>
      </c>
      <c r="D1688" t="s">
        <v>5031</v>
      </c>
      <c r="E1688" t="s">
        <v>5036</v>
      </c>
      <c r="F1688" t="s">
        <v>5050</v>
      </c>
      <c r="G1688">
        <v>-95.712900000000005</v>
      </c>
      <c r="H1688">
        <v>37.090200000000003</v>
      </c>
      <c r="I1688">
        <v>389770</v>
      </c>
      <c r="J1688">
        <v>3264947</v>
      </c>
      <c r="K1688">
        <v>506315</v>
      </c>
      <c r="L1688">
        <v>101030</v>
      </c>
      <c r="M1688">
        <v>78427</v>
      </c>
      <c r="N1688">
        <v>0.1193802011987655</v>
      </c>
      <c r="O1688">
        <v>3915467</v>
      </c>
      <c r="P1688">
        <v>3264947</v>
      </c>
      <c r="Q1688">
        <v>0</v>
      </c>
      <c r="T1688" t="s">
        <v>5052</v>
      </c>
      <c r="U1688">
        <v>45337</v>
      </c>
      <c r="V1688" t="s">
        <v>5075</v>
      </c>
      <c r="W1688" t="s">
        <v>5086</v>
      </c>
      <c r="X1688">
        <v>11</v>
      </c>
      <c r="Y1688" t="s">
        <v>5082</v>
      </c>
      <c r="Z1688" t="s">
        <v>5070</v>
      </c>
    </row>
    <row r="1689" spans="1:26" x14ac:dyDescent="0.3">
      <c r="A1689" t="s">
        <v>1710</v>
      </c>
      <c r="B1689" t="s">
        <v>5023</v>
      </c>
      <c r="C1689" t="s">
        <v>5029</v>
      </c>
      <c r="D1689" t="s">
        <v>5035</v>
      </c>
      <c r="E1689" t="s">
        <v>5040</v>
      </c>
      <c r="F1689" t="s">
        <v>5044</v>
      </c>
      <c r="G1689">
        <v>78.962900000000005</v>
      </c>
      <c r="H1689">
        <v>20.593699999999998</v>
      </c>
      <c r="I1689">
        <v>25209</v>
      </c>
      <c r="J1689">
        <v>216983</v>
      </c>
      <c r="K1689">
        <v>44154</v>
      </c>
      <c r="L1689">
        <v>10141</v>
      </c>
      <c r="M1689">
        <v>10376</v>
      </c>
      <c r="N1689">
        <v>0.1161813422797094</v>
      </c>
      <c r="O1689">
        <v>268999</v>
      </c>
      <c r="P1689">
        <v>0</v>
      </c>
      <c r="Q1689">
        <v>225983</v>
      </c>
      <c r="R1689">
        <v>2905</v>
      </c>
      <c r="S1689">
        <v>1.0800000000000001E-2</v>
      </c>
      <c r="T1689" t="s">
        <v>5058</v>
      </c>
      <c r="U1689">
        <v>45607</v>
      </c>
      <c r="V1689" t="s">
        <v>5085</v>
      </c>
      <c r="W1689" t="s">
        <v>5094</v>
      </c>
      <c r="X1689">
        <v>13</v>
      </c>
      <c r="Y1689" t="s">
        <v>5077</v>
      </c>
      <c r="Z1689" t="s">
        <v>5070</v>
      </c>
    </row>
    <row r="1690" spans="1:26" x14ac:dyDescent="0.3">
      <c r="A1690" t="s">
        <v>1711</v>
      </c>
      <c r="B1690" t="s">
        <v>5023</v>
      </c>
      <c r="C1690" t="s">
        <v>5030</v>
      </c>
      <c r="D1690" t="s">
        <v>5032</v>
      </c>
      <c r="E1690" t="s">
        <v>5036</v>
      </c>
      <c r="F1690" t="s">
        <v>5047</v>
      </c>
      <c r="G1690">
        <v>138.25290000000001</v>
      </c>
      <c r="H1690">
        <v>36.204799999999999</v>
      </c>
      <c r="I1690">
        <v>220138</v>
      </c>
      <c r="J1690">
        <v>2647577</v>
      </c>
      <c r="K1690">
        <v>459035</v>
      </c>
      <c r="L1690">
        <v>139032</v>
      </c>
      <c r="M1690">
        <v>74066</v>
      </c>
      <c r="N1690">
        <v>8.3147299792552559E-2</v>
      </c>
      <c r="O1690">
        <v>3075242</v>
      </c>
      <c r="P1690">
        <v>2647577</v>
      </c>
      <c r="Q1690">
        <v>0</v>
      </c>
      <c r="R1690">
        <v>47666</v>
      </c>
      <c r="S1690">
        <v>1.55E-2</v>
      </c>
      <c r="T1690" t="s">
        <v>5061</v>
      </c>
      <c r="U1690">
        <v>45552</v>
      </c>
      <c r="V1690" t="s">
        <v>5089</v>
      </c>
      <c r="W1690" t="s">
        <v>5096</v>
      </c>
      <c r="X1690">
        <v>10</v>
      </c>
      <c r="Y1690" t="s">
        <v>5082</v>
      </c>
      <c r="Z1690" t="s">
        <v>5069</v>
      </c>
    </row>
    <row r="1691" spans="1:26" x14ac:dyDescent="0.3">
      <c r="A1691" t="s">
        <v>1712</v>
      </c>
      <c r="B1691" t="s">
        <v>5023</v>
      </c>
      <c r="C1691" t="s">
        <v>5030</v>
      </c>
      <c r="D1691" t="s">
        <v>5033</v>
      </c>
      <c r="E1691" t="s">
        <v>5036</v>
      </c>
      <c r="F1691" t="s">
        <v>5046</v>
      </c>
      <c r="G1691">
        <v>133.77510000000001</v>
      </c>
      <c r="H1691">
        <v>-25.2744</v>
      </c>
      <c r="I1691">
        <v>108067</v>
      </c>
      <c r="J1691">
        <v>496887</v>
      </c>
      <c r="K1691">
        <v>52844</v>
      </c>
      <c r="L1691">
        <v>30646</v>
      </c>
      <c r="M1691">
        <v>14877</v>
      </c>
      <c r="N1691">
        <v>0.21748893219259771</v>
      </c>
      <c r="O1691">
        <v>576801</v>
      </c>
      <c r="P1691">
        <v>435760</v>
      </c>
      <c r="Q1691">
        <v>0</v>
      </c>
      <c r="R1691">
        <v>8652</v>
      </c>
      <c r="S1691">
        <v>1.4999999999999999E-2</v>
      </c>
      <c r="T1691" t="s">
        <v>5056</v>
      </c>
      <c r="U1691">
        <v>45400</v>
      </c>
      <c r="V1691" t="s">
        <v>5075</v>
      </c>
      <c r="W1691" t="s">
        <v>5079</v>
      </c>
      <c r="X1691">
        <v>16</v>
      </c>
      <c r="Y1691" t="s">
        <v>5077</v>
      </c>
      <c r="Z1691" t="s">
        <v>5071</v>
      </c>
    </row>
    <row r="1692" spans="1:26" x14ac:dyDescent="0.3">
      <c r="A1692" t="s">
        <v>1713</v>
      </c>
      <c r="B1692" t="s">
        <v>5024</v>
      </c>
      <c r="C1692" t="s">
        <v>5029</v>
      </c>
      <c r="D1692" t="s">
        <v>5035</v>
      </c>
      <c r="E1692" t="s">
        <v>5040</v>
      </c>
      <c r="F1692" t="s">
        <v>5048</v>
      </c>
      <c r="G1692">
        <v>10.451499999999999</v>
      </c>
      <c r="H1692">
        <v>51.165700000000001</v>
      </c>
      <c r="I1692">
        <v>21304</v>
      </c>
      <c r="J1692">
        <v>178448</v>
      </c>
      <c r="K1692">
        <v>24327</v>
      </c>
      <c r="L1692">
        <v>6861</v>
      </c>
      <c r="M1692">
        <v>9099</v>
      </c>
      <c r="N1692">
        <v>0.11938499264040291</v>
      </c>
      <c r="O1692">
        <v>200921</v>
      </c>
      <c r="P1692">
        <v>0</v>
      </c>
      <c r="Q1692">
        <v>281501</v>
      </c>
      <c r="T1692" t="s">
        <v>5058</v>
      </c>
      <c r="U1692">
        <v>45718</v>
      </c>
      <c r="V1692" t="s">
        <v>5080</v>
      </c>
      <c r="W1692" t="s">
        <v>5076</v>
      </c>
      <c r="X1692">
        <v>12</v>
      </c>
      <c r="Y1692" t="s">
        <v>5077</v>
      </c>
      <c r="Z1692" t="s">
        <v>5070</v>
      </c>
    </row>
    <row r="1693" spans="1:26" x14ac:dyDescent="0.3">
      <c r="A1693" t="s">
        <v>1714</v>
      </c>
      <c r="B1693" t="s">
        <v>5027</v>
      </c>
      <c r="C1693" t="s">
        <v>5029</v>
      </c>
      <c r="D1693" t="s">
        <v>5031</v>
      </c>
      <c r="E1693" t="s">
        <v>5036</v>
      </c>
      <c r="F1693" t="s">
        <v>5050</v>
      </c>
      <c r="G1693">
        <v>-95.712900000000005</v>
      </c>
      <c r="H1693">
        <v>37.090200000000003</v>
      </c>
      <c r="I1693">
        <v>378286</v>
      </c>
      <c r="J1693">
        <v>2841124</v>
      </c>
      <c r="K1693">
        <v>500150</v>
      </c>
      <c r="L1693">
        <v>182881</v>
      </c>
      <c r="M1693">
        <v>128791</v>
      </c>
      <c r="N1693">
        <v>0.13314677822678331</v>
      </c>
      <c r="O1693">
        <v>3585907</v>
      </c>
      <c r="P1693">
        <v>2841124</v>
      </c>
      <c r="Q1693">
        <v>0</v>
      </c>
      <c r="T1693" t="s">
        <v>5052</v>
      </c>
      <c r="U1693">
        <v>45740</v>
      </c>
      <c r="V1693" t="s">
        <v>5085</v>
      </c>
      <c r="W1693" t="s">
        <v>5076</v>
      </c>
      <c r="X1693">
        <v>15</v>
      </c>
      <c r="Y1693" t="s">
        <v>5077</v>
      </c>
      <c r="Z1693" t="s">
        <v>5070</v>
      </c>
    </row>
    <row r="1694" spans="1:26" x14ac:dyDescent="0.3">
      <c r="A1694" t="s">
        <v>1715</v>
      </c>
      <c r="B1694" t="s">
        <v>5024</v>
      </c>
      <c r="C1694" t="s">
        <v>5029</v>
      </c>
      <c r="D1694" t="s">
        <v>5031</v>
      </c>
      <c r="E1694" t="s">
        <v>5036</v>
      </c>
      <c r="F1694" t="s">
        <v>5044</v>
      </c>
      <c r="G1694">
        <v>78.962900000000005</v>
      </c>
      <c r="H1694">
        <v>20.593699999999998</v>
      </c>
      <c r="I1694">
        <v>257303</v>
      </c>
      <c r="J1694">
        <v>1968589</v>
      </c>
      <c r="K1694">
        <v>279579</v>
      </c>
      <c r="L1694">
        <v>73430</v>
      </c>
      <c r="M1694">
        <v>62142</v>
      </c>
      <c r="N1694">
        <v>0.1307045736687413</v>
      </c>
      <c r="O1694">
        <v>2287408</v>
      </c>
      <c r="P1694">
        <v>1968589</v>
      </c>
      <c r="Q1694">
        <v>0</v>
      </c>
      <c r="T1694" t="s">
        <v>5052</v>
      </c>
      <c r="U1694">
        <v>45395</v>
      </c>
      <c r="V1694" t="s">
        <v>5088</v>
      </c>
      <c r="W1694" t="s">
        <v>5079</v>
      </c>
      <c r="X1694">
        <v>14</v>
      </c>
      <c r="Y1694" t="s">
        <v>5077</v>
      </c>
      <c r="Z1694" t="s">
        <v>5070</v>
      </c>
    </row>
    <row r="1695" spans="1:26" x14ac:dyDescent="0.3">
      <c r="A1695" t="s">
        <v>1716</v>
      </c>
      <c r="B1695" t="s">
        <v>5023</v>
      </c>
      <c r="C1695" t="s">
        <v>5029</v>
      </c>
      <c r="D1695" t="s">
        <v>5031</v>
      </c>
      <c r="E1695" t="s">
        <v>5036</v>
      </c>
      <c r="F1695" t="s">
        <v>5043</v>
      </c>
      <c r="G1695">
        <v>-3.4359999999999999</v>
      </c>
      <c r="H1695">
        <v>55.378100000000003</v>
      </c>
      <c r="I1695">
        <v>162385</v>
      </c>
      <c r="J1695">
        <v>1929753</v>
      </c>
      <c r="K1695">
        <v>344041</v>
      </c>
      <c r="L1695">
        <v>121931</v>
      </c>
      <c r="M1695">
        <v>68012</v>
      </c>
      <c r="N1695">
        <v>8.4148223673691097E-2</v>
      </c>
      <c r="O1695">
        <v>2400408</v>
      </c>
      <c r="P1695">
        <v>1929753</v>
      </c>
      <c r="Q1695">
        <v>0</v>
      </c>
      <c r="R1695">
        <v>49928</v>
      </c>
      <c r="S1695">
        <v>2.0799999999999999E-2</v>
      </c>
      <c r="T1695" t="s">
        <v>5052</v>
      </c>
      <c r="U1695">
        <v>45485</v>
      </c>
      <c r="V1695" t="s">
        <v>5091</v>
      </c>
      <c r="W1695" t="s">
        <v>5083</v>
      </c>
      <c r="X1695">
        <v>18</v>
      </c>
      <c r="Y1695" t="s">
        <v>5092</v>
      </c>
      <c r="Z1695" t="s">
        <v>5069</v>
      </c>
    </row>
    <row r="1696" spans="1:26" x14ac:dyDescent="0.3">
      <c r="A1696" t="s">
        <v>1717</v>
      </c>
      <c r="B1696" t="s">
        <v>5027</v>
      </c>
      <c r="C1696" t="s">
        <v>5029</v>
      </c>
      <c r="D1696" t="s">
        <v>5033</v>
      </c>
      <c r="E1696" t="s">
        <v>5036</v>
      </c>
      <c r="F1696" t="s">
        <v>5047</v>
      </c>
      <c r="G1696">
        <v>138.25290000000001</v>
      </c>
      <c r="H1696">
        <v>36.204799999999999</v>
      </c>
      <c r="I1696">
        <v>27268</v>
      </c>
      <c r="J1696">
        <v>124839</v>
      </c>
      <c r="K1696">
        <v>22618</v>
      </c>
      <c r="L1696">
        <v>3893</v>
      </c>
      <c r="M1696">
        <v>2895</v>
      </c>
      <c r="N1696">
        <v>0.21842826260428599</v>
      </c>
      <c r="O1696">
        <v>147758</v>
      </c>
      <c r="P1696">
        <v>111001</v>
      </c>
      <c r="Q1696">
        <v>0</v>
      </c>
      <c r="T1696" t="s">
        <v>5057</v>
      </c>
      <c r="U1696">
        <v>45714</v>
      </c>
      <c r="V1696" t="s">
        <v>5078</v>
      </c>
      <c r="W1696" t="s">
        <v>5086</v>
      </c>
      <c r="X1696">
        <v>17</v>
      </c>
      <c r="Y1696" t="s">
        <v>5077</v>
      </c>
      <c r="Z1696" t="s">
        <v>5071</v>
      </c>
    </row>
    <row r="1697" spans="1:26" x14ac:dyDescent="0.3">
      <c r="A1697" t="s">
        <v>1718</v>
      </c>
      <c r="B1697" t="s">
        <v>5023</v>
      </c>
      <c r="C1697" t="s">
        <v>5030</v>
      </c>
      <c r="D1697" t="s">
        <v>5031</v>
      </c>
      <c r="E1697" t="s">
        <v>5036</v>
      </c>
      <c r="F1697" t="s">
        <v>5049</v>
      </c>
      <c r="G1697">
        <v>-106.3468</v>
      </c>
      <c r="H1697">
        <v>56.130400000000002</v>
      </c>
      <c r="I1697">
        <v>158876</v>
      </c>
      <c r="J1697">
        <v>1266666</v>
      </c>
      <c r="K1697">
        <v>305819</v>
      </c>
      <c r="L1697">
        <v>83695</v>
      </c>
      <c r="M1697">
        <v>29798</v>
      </c>
      <c r="N1697">
        <v>0.12542908655898011</v>
      </c>
      <c r="O1697">
        <v>1607733</v>
      </c>
      <c r="P1697">
        <v>1266666</v>
      </c>
      <c r="Q1697">
        <v>0</v>
      </c>
      <c r="R1697">
        <v>28296</v>
      </c>
      <c r="S1697">
        <v>1.7600000000000001E-2</v>
      </c>
      <c r="T1697" t="s">
        <v>5052</v>
      </c>
      <c r="U1697">
        <v>45578</v>
      </c>
      <c r="V1697" t="s">
        <v>5080</v>
      </c>
      <c r="W1697" t="s">
        <v>5090</v>
      </c>
      <c r="X1697">
        <v>10</v>
      </c>
      <c r="Y1697" t="s">
        <v>5082</v>
      </c>
      <c r="Z1697" t="s">
        <v>5070</v>
      </c>
    </row>
    <row r="1698" spans="1:26" x14ac:dyDescent="0.3">
      <c r="A1698" t="s">
        <v>1719</v>
      </c>
      <c r="B1698" t="s">
        <v>5027</v>
      </c>
      <c r="C1698" t="s">
        <v>5029</v>
      </c>
      <c r="D1698" t="s">
        <v>5033</v>
      </c>
      <c r="E1698" t="s">
        <v>5036</v>
      </c>
      <c r="F1698" t="s">
        <v>5046</v>
      </c>
      <c r="G1698">
        <v>133.77510000000001</v>
      </c>
      <c r="H1698">
        <v>-25.2744</v>
      </c>
      <c r="I1698">
        <v>53406</v>
      </c>
      <c r="J1698">
        <v>320227</v>
      </c>
      <c r="K1698">
        <v>71424</v>
      </c>
      <c r="L1698">
        <v>16077</v>
      </c>
      <c r="M1698">
        <v>9241</v>
      </c>
      <c r="N1698">
        <v>0.16677778494535639</v>
      </c>
      <c r="O1698">
        <v>385042</v>
      </c>
      <c r="P1698">
        <v>295437</v>
      </c>
      <c r="Q1698">
        <v>0</v>
      </c>
      <c r="T1698" t="s">
        <v>5057</v>
      </c>
      <c r="U1698">
        <v>45361</v>
      </c>
      <c r="V1698" t="s">
        <v>5080</v>
      </c>
      <c r="W1698" t="s">
        <v>5076</v>
      </c>
      <c r="X1698">
        <v>13</v>
      </c>
      <c r="Y1698" t="s">
        <v>5077</v>
      </c>
      <c r="Z1698" t="s">
        <v>5070</v>
      </c>
    </row>
    <row r="1699" spans="1:26" x14ac:dyDescent="0.3">
      <c r="A1699" t="s">
        <v>1720</v>
      </c>
      <c r="B1699" t="s">
        <v>5024</v>
      </c>
      <c r="C1699" t="s">
        <v>5029</v>
      </c>
      <c r="D1699" t="s">
        <v>5035</v>
      </c>
      <c r="E1699" t="s">
        <v>5040</v>
      </c>
      <c r="F1699" t="s">
        <v>5049</v>
      </c>
      <c r="G1699">
        <v>-106.3468</v>
      </c>
      <c r="H1699">
        <v>56.130400000000002</v>
      </c>
      <c r="I1699">
        <v>57418</v>
      </c>
      <c r="J1699">
        <v>397043</v>
      </c>
      <c r="K1699">
        <v>72391</v>
      </c>
      <c r="L1699">
        <v>22598</v>
      </c>
      <c r="M1699">
        <v>16915</v>
      </c>
      <c r="N1699">
        <v>0.14461460889493111</v>
      </c>
      <c r="O1699">
        <v>512082</v>
      </c>
      <c r="P1699">
        <v>0</v>
      </c>
      <c r="Q1699">
        <v>460898</v>
      </c>
      <c r="T1699" t="s">
        <v>5058</v>
      </c>
      <c r="U1699">
        <v>45376</v>
      </c>
      <c r="V1699" t="s">
        <v>5085</v>
      </c>
      <c r="W1699" t="s">
        <v>5076</v>
      </c>
      <c r="X1699">
        <v>13</v>
      </c>
      <c r="Y1699" t="s">
        <v>5077</v>
      </c>
      <c r="Z1699" t="s">
        <v>5070</v>
      </c>
    </row>
    <row r="1700" spans="1:26" x14ac:dyDescent="0.3">
      <c r="A1700" t="s">
        <v>1721</v>
      </c>
      <c r="B1700" t="s">
        <v>5023</v>
      </c>
      <c r="C1700" t="s">
        <v>5029</v>
      </c>
      <c r="D1700" t="s">
        <v>5035</v>
      </c>
      <c r="E1700" t="s">
        <v>5040</v>
      </c>
      <c r="F1700" t="s">
        <v>5043</v>
      </c>
      <c r="G1700">
        <v>-3.4359999999999999</v>
      </c>
      <c r="H1700">
        <v>55.378100000000003</v>
      </c>
      <c r="I1700">
        <v>48187</v>
      </c>
      <c r="J1700">
        <v>274180</v>
      </c>
      <c r="K1700">
        <v>66218</v>
      </c>
      <c r="L1700">
        <v>9575</v>
      </c>
      <c r="M1700">
        <v>8391</v>
      </c>
      <c r="N1700">
        <v>0.17575120832733351</v>
      </c>
      <c r="O1700">
        <v>328744</v>
      </c>
      <c r="P1700">
        <v>0</v>
      </c>
      <c r="Q1700">
        <v>261633</v>
      </c>
      <c r="R1700">
        <v>4635</v>
      </c>
      <c r="S1700">
        <v>1.41E-2</v>
      </c>
      <c r="T1700" t="s">
        <v>5058</v>
      </c>
      <c r="U1700">
        <v>45702</v>
      </c>
      <c r="V1700" t="s">
        <v>5091</v>
      </c>
      <c r="W1700" t="s">
        <v>5086</v>
      </c>
      <c r="X1700">
        <v>16</v>
      </c>
      <c r="Y1700" t="s">
        <v>5077</v>
      </c>
      <c r="Z1700" t="s">
        <v>5070</v>
      </c>
    </row>
    <row r="1701" spans="1:26" x14ac:dyDescent="0.3">
      <c r="A1701" t="s">
        <v>1722</v>
      </c>
      <c r="B1701" t="s">
        <v>5025</v>
      </c>
      <c r="C1701" t="s">
        <v>5029</v>
      </c>
      <c r="D1701" t="s">
        <v>5031</v>
      </c>
      <c r="E1701" t="s">
        <v>5036</v>
      </c>
      <c r="F1701" t="s">
        <v>5050</v>
      </c>
      <c r="G1701">
        <v>-95.712900000000005</v>
      </c>
      <c r="H1701">
        <v>37.090200000000003</v>
      </c>
      <c r="I1701">
        <v>226353</v>
      </c>
      <c r="J1701">
        <v>2226055</v>
      </c>
      <c r="K1701">
        <v>391284</v>
      </c>
      <c r="L1701">
        <v>150039</v>
      </c>
      <c r="M1701">
        <v>56894</v>
      </c>
      <c r="N1701">
        <v>0.1016837535863471</v>
      </c>
      <c r="O1701">
        <v>2561037</v>
      </c>
      <c r="P1701">
        <v>2226055</v>
      </c>
      <c r="Q1701">
        <v>0</v>
      </c>
      <c r="T1701" t="s">
        <v>5052</v>
      </c>
      <c r="U1701">
        <v>45343</v>
      </c>
      <c r="V1701" t="s">
        <v>5078</v>
      </c>
      <c r="W1701" t="s">
        <v>5086</v>
      </c>
      <c r="X1701">
        <v>11</v>
      </c>
      <c r="Y1701" t="s">
        <v>5082</v>
      </c>
      <c r="Z1701" t="s">
        <v>5070</v>
      </c>
    </row>
    <row r="1702" spans="1:26" x14ac:dyDescent="0.3">
      <c r="A1702" t="s">
        <v>1723</v>
      </c>
      <c r="B1702" t="s">
        <v>5023</v>
      </c>
      <c r="C1702" t="s">
        <v>5029</v>
      </c>
      <c r="D1702" t="s">
        <v>5032</v>
      </c>
      <c r="E1702" t="s">
        <v>5036</v>
      </c>
      <c r="F1702" t="s">
        <v>5047</v>
      </c>
      <c r="G1702">
        <v>138.25290000000001</v>
      </c>
      <c r="H1702">
        <v>36.204799999999999</v>
      </c>
      <c r="I1702">
        <v>143429</v>
      </c>
      <c r="J1702">
        <v>1442212</v>
      </c>
      <c r="K1702">
        <v>220230</v>
      </c>
      <c r="L1702">
        <v>62366</v>
      </c>
      <c r="M1702">
        <v>49027</v>
      </c>
      <c r="N1702">
        <v>9.9450960580041922E-2</v>
      </c>
      <c r="O1702">
        <v>1790743</v>
      </c>
      <c r="P1702">
        <v>1442212</v>
      </c>
      <c r="Q1702">
        <v>0</v>
      </c>
      <c r="R1702">
        <v>29189</v>
      </c>
      <c r="S1702">
        <v>1.6299999999999999E-2</v>
      </c>
      <c r="T1702" t="s">
        <v>5061</v>
      </c>
      <c r="U1702">
        <v>45558</v>
      </c>
      <c r="V1702" t="s">
        <v>5085</v>
      </c>
      <c r="W1702" t="s">
        <v>5096</v>
      </c>
      <c r="X1702">
        <v>11</v>
      </c>
      <c r="Y1702" t="s">
        <v>5082</v>
      </c>
      <c r="Z1702" t="s">
        <v>5069</v>
      </c>
    </row>
    <row r="1703" spans="1:26" x14ac:dyDescent="0.3">
      <c r="A1703" t="s">
        <v>1724</v>
      </c>
      <c r="B1703" t="s">
        <v>5024</v>
      </c>
      <c r="C1703" t="s">
        <v>5029</v>
      </c>
      <c r="D1703" t="s">
        <v>5033</v>
      </c>
      <c r="E1703" t="s">
        <v>5040</v>
      </c>
      <c r="F1703" t="s">
        <v>5049</v>
      </c>
      <c r="G1703">
        <v>-106.3468</v>
      </c>
      <c r="H1703">
        <v>56.130400000000002</v>
      </c>
      <c r="I1703">
        <v>56807</v>
      </c>
      <c r="J1703">
        <v>301414</v>
      </c>
      <c r="K1703">
        <v>46772</v>
      </c>
      <c r="L1703">
        <v>17410</v>
      </c>
      <c r="M1703">
        <v>7233</v>
      </c>
      <c r="N1703">
        <v>0.18847137548825241</v>
      </c>
      <c r="O1703">
        <v>380084</v>
      </c>
      <c r="P1703">
        <v>0</v>
      </c>
      <c r="Q1703">
        <v>247955</v>
      </c>
      <c r="T1703" t="s">
        <v>5056</v>
      </c>
      <c r="U1703">
        <v>45762</v>
      </c>
      <c r="V1703" t="s">
        <v>5089</v>
      </c>
      <c r="W1703" t="s">
        <v>5079</v>
      </c>
      <c r="X1703">
        <v>11</v>
      </c>
      <c r="Y1703" t="s">
        <v>5082</v>
      </c>
      <c r="Z1703" t="s">
        <v>5070</v>
      </c>
    </row>
    <row r="1704" spans="1:26" x14ac:dyDescent="0.3">
      <c r="A1704" t="s">
        <v>1725</v>
      </c>
      <c r="B1704" t="s">
        <v>5025</v>
      </c>
      <c r="C1704" t="s">
        <v>5029</v>
      </c>
      <c r="D1704" t="s">
        <v>5033</v>
      </c>
      <c r="E1704" t="s">
        <v>5036</v>
      </c>
      <c r="F1704" t="s">
        <v>5044</v>
      </c>
      <c r="G1704">
        <v>78.962900000000005</v>
      </c>
      <c r="H1704">
        <v>20.593699999999998</v>
      </c>
      <c r="I1704">
        <v>631691</v>
      </c>
      <c r="J1704">
        <v>2983371</v>
      </c>
      <c r="K1704">
        <v>392161</v>
      </c>
      <c r="L1704">
        <v>221466</v>
      </c>
      <c r="M1704">
        <v>133204</v>
      </c>
      <c r="N1704">
        <v>0.21173758526219291</v>
      </c>
      <c r="O1704">
        <v>3537517</v>
      </c>
      <c r="P1704">
        <v>2983371</v>
      </c>
      <c r="Q1704">
        <v>0</v>
      </c>
      <c r="T1704" t="s">
        <v>5057</v>
      </c>
      <c r="U1704">
        <v>45639</v>
      </c>
      <c r="V1704" t="s">
        <v>5091</v>
      </c>
      <c r="W1704" t="s">
        <v>5081</v>
      </c>
      <c r="X1704">
        <v>16</v>
      </c>
      <c r="Y1704" t="s">
        <v>5077</v>
      </c>
      <c r="Z1704" t="s">
        <v>5071</v>
      </c>
    </row>
    <row r="1705" spans="1:26" x14ac:dyDescent="0.3">
      <c r="A1705" t="s">
        <v>1726</v>
      </c>
      <c r="B1705" t="s">
        <v>5027</v>
      </c>
      <c r="C1705" t="s">
        <v>5030</v>
      </c>
      <c r="D1705" t="s">
        <v>5033</v>
      </c>
      <c r="E1705" t="s">
        <v>5036</v>
      </c>
      <c r="F1705" t="s">
        <v>5050</v>
      </c>
      <c r="G1705">
        <v>-95.712900000000005</v>
      </c>
      <c r="H1705">
        <v>37.090200000000003</v>
      </c>
      <c r="I1705">
        <v>70859</v>
      </c>
      <c r="J1705">
        <v>336406</v>
      </c>
      <c r="K1705">
        <v>42841</v>
      </c>
      <c r="L1705">
        <v>25941</v>
      </c>
      <c r="M1705">
        <v>16888</v>
      </c>
      <c r="N1705">
        <v>0.21063810886563361</v>
      </c>
      <c r="O1705">
        <v>384042</v>
      </c>
      <c r="P1705">
        <v>314212</v>
      </c>
      <c r="Q1705">
        <v>0</v>
      </c>
      <c r="T1705" t="s">
        <v>5057</v>
      </c>
      <c r="U1705">
        <v>45318</v>
      </c>
      <c r="V1705" t="s">
        <v>5088</v>
      </c>
      <c r="W1705" t="s">
        <v>5084</v>
      </c>
      <c r="X1705">
        <v>10</v>
      </c>
      <c r="Y1705" t="s">
        <v>5082</v>
      </c>
      <c r="Z1705" t="s">
        <v>5071</v>
      </c>
    </row>
    <row r="1706" spans="1:26" x14ac:dyDescent="0.3">
      <c r="A1706" t="s">
        <v>1727</v>
      </c>
      <c r="B1706" t="s">
        <v>5027</v>
      </c>
      <c r="C1706" t="s">
        <v>5029</v>
      </c>
      <c r="D1706" t="s">
        <v>5033</v>
      </c>
      <c r="E1706" t="s">
        <v>5036</v>
      </c>
      <c r="F1706" t="s">
        <v>5046</v>
      </c>
      <c r="G1706">
        <v>133.77510000000001</v>
      </c>
      <c r="H1706">
        <v>-25.2744</v>
      </c>
      <c r="I1706">
        <v>70260</v>
      </c>
      <c r="J1706">
        <v>355956</v>
      </c>
      <c r="K1706">
        <v>72740</v>
      </c>
      <c r="L1706">
        <v>24307</v>
      </c>
      <c r="M1706">
        <v>13401</v>
      </c>
      <c r="N1706">
        <v>0.19738592755649931</v>
      </c>
      <c r="O1706">
        <v>442558</v>
      </c>
      <c r="P1706">
        <v>348843</v>
      </c>
      <c r="Q1706">
        <v>0</v>
      </c>
      <c r="T1706" t="s">
        <v>5057</v>
      </c>
      <c r="U1706">
        <v>45512</v>
      </c>
      <c r="V1706" t="s">
        <v>5075</v>
      </c>
      <c r="W1706" t="s">
        <v>5095</v>
      </c>
      <c r="X1706">
        <v>15</v>
      </c>
      <c r="Y1706" t="s">
        <v>5077</v>
      </c>
      <c r="Z1706" t="s">
        <v>5070</v>
      </c>
    </row>
    <row r="1707" spans="1:26" x14ac:dyDescent="0.3">
      <c r="A1707" t="s">
        <v>1728</v>
      </c>
      <c r="B1707" t="s">
        <v>5025</v>
      </c>
      <c r="C1707" t="s">
        <v>5029</v>
      </c>
      <c r="D1707" t="s">
        <v>5031</v>
      </c>
      <c r="E1707" t="s">
        <v>5036</v>
      </c>
      <c r="F1707" t="s">
        <v>5044</v>
      </c>
      <c r="G1707">
        <v>78.962900000000005</v>
      </c>
      <c r="H1707">
        <v>20.593699999999998</v>
      </c>
      <c r="I1707">
        <v>209672</v>
      </c>
      <c r="J1707">
        <v>1583539</v>
      </c>
      <c r="K1707">
        <v>250158</v>
      </c>
      <c r="L1707">
        <v>64233</v>
      </c>
      <c r="M1707">
        <v>71745</v>
      </c>
      <c r="N1707">
        <v>0.13240749351486539</v>
      </c>
      <c r="O1707">
        <v>2051004</v>
      </c>
      <c r="P1707">
        <v>1583539</v>
      </c>
      <c r="Q1707">
        <v>0</v>
      </c>
      <c r="T1707" t="s">
        <v>5052</v>
      </c>
      <c r="U1707">
        <v>45374</v>
      </c>
      <c r="V1707" t="s">
        <v>5088</v>
      </c>
      <c r="W1707" t="s">
        <v>5076</v>
      </c>
      <c r="X1707">
        <v>18</v>
      </c>
      <c r="Y1707" t="s">
        <v>5092</v>
      </c>
      <c r="Z1707" t="s">
        <v>5070</v>
      </c>
    </row>
    <row r="1708" spans="1:26" x14ac:dyDescent="0.3">
      <c r="A1708" t="s">
        <v>1729</v>
      </c>
      <c r="B1708" t="s">
        <v>5027</v>
      </c>
      <c r="C1708" t="s">
        <v>5029</v>
      </c>
      <c r="D1708" t="s">
        <v>5033</v>
      </c>
      <c r="E1708" t="s">
        <v>5036</v>
      </c>
      <c r="F1708" t="s">
        <v>5046</v>
      </c>
      <c r="G1708">
        <v>133.77510000000001</v>
      </c>
      <c r="H1708">
        <v>-25.2744</v>
      </c>
      <c r="I1708">
        <v>402147</v>
      </c>
      <c r="J1708">
        <v>1704921</v>
      </c>
      <c r="K1708">
        <v>342859</v>
      </c>
      <c r="L1708">
        <v>97308</v>
      </c>
      <c r="M1708">
        <v>91617</v>
      </c>
      <c r="N1708">
        <v>0.23587470868183519</v>
      </c>
      <c r="O1708">
        <v>2135155</v>
      </c>
      <c r="P1708">
        <v>1704921</v>
      </c>
      <c r="Q1708">
        <v>0</v>
      </c>
      <c r="T1708" t="s">
        <v>5057</v>
      </c>
      <c r="U1708">
        <v>45337</v>
      </c>
      <c r="V1708" t="s">
        <v>5075</v>
      </c>
      <c r="W1708" t="s">
        <v>5086</v>
      </c>
      <c r="X1708">
        <v>17</v>
      </c>
      <c r="Y1708" t="s">
        <v>5077</v>
      </c>
      <c r="Z1708" t="s">
        <v>5071</v>
      </c>
    </row>
    <row r="1709" spans="1:26" x14ac:dyDescent="0.3">
      <c r="A1709" t="s">
        <v>1730</v>
      </c>
      <c r="B1709" t="s">
        <v>5024</v>
      </c>
      <c r="C1709" t="s">
        <v>5030</v>
      </c>
      <c r="D1709" t="s">
        <v>5033</v>
      </c>
      <c r="E1709" t="s">
        <v>5039</v>
      </c>
      <c r="F1709" t="s">
        <v>5045</v>
      </c>
      <c r="G1709">
        <v>-51.9253</v>
      </c>
      <c r="H1709">
        <v>-14.234999999999999</v>
      </c>
      <c r="I1709">
        <v>11134</v>
      </c>
      <c r="J1709">
        <v>59080</v>
      </c>
      <c r="K1709">
        <v>6424</v>
      </c>
      <c r="L1709">
        <v>4721</v>
      </c>
      <c r="M1709">
        <v>2959</v>
      </c>
      <c r="N1709">
        <v>0.18847203644468319</v>
      </c>
      <c r="O1709">
        <v>75195</v>
      </c>
      <c r="P1709">
        <v>0</v>
      </c>
      <c r="Q1709">
        <v>0</v>
      </c>
      <c r="T1709" t="s">
        <v>5056</v>
      </c>
      <c r="U1709">
        <v>45702</v>
      </c>
      <c r="V1709" t="s">
        <v>5091</v>
      </c>
      <c r="W1709" t="s">
        <v>5086</v>
      </c>
      <c r="X1709">
        <v>17</v>
      </c>
      <c r="Y1709" t="s">
        <v>5077</v>
      </c>
      <c r="Z1709" t="s">
        <v>5070</v>
      </c>
    </row>
    <row r="1710" spans="1:26" x14ac:dyDescent="0.3">
      <c r="A1710" t="s">
        <v>1731</v>
      </c>
      <c r="B1710" t="s">
        <v>5027</v>
      </c>
      <c r="C1710" t="s">
        <v>5029</v>
      </c>
      <c r="D1710" t="s">
        <v>5033</v>
      </c>
      <c r="E1710" t="s">
        <v>5036</v>
      </c>
      <c r="F1710" t="s">
        <v>5044</v>
      </c>
      <c r="G1710">
        <v>78.962900000000005</v>
      </c>
      <c r="H1710">
        <v>20.593699999999998</v>
      </c>
      <c r="I1710">
        <v>574890</v>
      </c>
      <c r="J1710">
        <v>2698749</v>
      </c>
      <c r="K1710">
        <v>315368</v>
      </c>
      <c r="L1710">
        <v>127885</v>
      </c>
      <c r="M1710">
        <v>148584</v>
      </c>
      <c r="N1710">
        <v>0.21302108981458739</v>
      </c>
      <c r="O1710">
        <v>3077467</v>
      </c>
      <c r="P1710">
        <v>2698749</v>
      </c>
      <c r="Q1710">
        <v>0</v>
      </c>
      <c r="T1710" t="s">
        <v>5057</v>
      </c>
      <c r="U1710">
        <v>45764</v>
      </c>
      <c r="V1710" t="s">
        <v>5075</v>
      </c>
      <c r="W1710" t="s">
        <v>5079</v>
      </c>
      <c r="X1710">
        <v>17</v>
      </c>
      <c r="Y1710" t="s">
        <v>5077</v>
      </c>
      <c r="Z1710" t="s">
        <v>5071</v>
      </c>
    </row>
    <row r="1711" spans="1:26" x14ac:dyDescent="0.3">
      <c r="A1711" t="s">
        <v>1732</v>
      </c>
      <c r="B1711" t="s">
        <v>5025</v>
      </c>
      <c r="C1711" t="s">
        <v>5029</v>
      </c>
      <c r="D1711" t="s">
        <v>5032</v>
      </c>
      <c r="E1711" t="s">
        <v>5036</v>
      </c>
      <c r="F1711" t="s">
        <v>5045</v>
      </c>
      <c r="G1711">
        <v>-51.9253</v>
      </c>
      <c r="H1711">
        <v>-14.234999999999999</v>
      </c>
      <c r="I1711">
        <v>141206</v>
      </c>
      <c r="J1711">
        <v>2296530</v>
      </c>
      <c r="K1711">
        <v>256605</v>
      </c>
      <c r="L1711">
        <v>159392</v>
      </c>
      <c r="M1711">
        <v>122679</v>
      </c>
      <c r="N1711">
        <v>6.1486746290607852E-2</v>
      </c>
      <c r="O1711">
        <v>2600890</v>
      </c>
      <c r="P1711">
        <v>2296530</v>
      </c>
      <c r="Q1711">
        <v>0</v>
      </c>
      <c r="T1711" t="s">
        <v>5061</v>
      </c>
      <c r="U1711">
        <v>45447</v>
      </c>
      <c r="V1711" t="s">
        <v>5089</v>
      </c>
      <c r="W1711" t="s">
        <v>5093</v>
      </c>
      <c r="X1711">
        <v>17</v>
      </c>
      <c r="Y1711" t="s">
        <v>5077</v>
      </c>
      <c r="Z1711" t="s">
        <v>5069</v>
      </c>
    </row>
    <row r="1712" spans="1:26" x14ac:dyDescent="0.3">
      <c r="A1712" t="s">
        <v>1733</v>
      </c>
      <c r="B1712" t="s">
        <v>5024</v>
      </c>
      <c r="C1712" t="s">
        <v>5029</v>
      </c>
      <c r="D1712" t="s">
        <v>5033</v>
      </c>
      <c r="E1712" t="s">
        <v>5036</v>
      </c>
      <c r="F1712" t="s">
        <v>5044</v>
      </c>
      <c r="G1712">
        <v>78.962900000000005</v>
      </c>
      <c r="H1712">
        <v>20.593699999999998</v>
      </c>
      <c r="I1712">
        <v>394798</v>
      </c>
      <c r="J1712">
        <v>2329362</v>
      </c>
      <c r="K1712">
        <v>414655</v>
      </c>
      <c r="L1712">
        <v>166578</v>
      </c>
      <c r="M1712">
        <v>85650</v>
      </c>
      <c r="N1712">
        <v>0.1694877758625998</v>
      </c>
      <c r="O1712">
        <v>2652674</v>
      </c>
      <c r="P1712">
        <v>2329362</v>
      </c>
      <c r="Q1712">
        <v>0</v>
      </c>
      <c r="T1712" t="s">
        <v>5057</v>
      </c>
      <c r="U1712">
        <v>45707</v>
      </c>
      <c r="V1712" t="s">
        <v>5078</v>
      </c>
      <c r="W1712" t="s">
        <v>5086</v>
      </c>
      <c r="X1712">
        <v>13</v>
      </c>
      <c r="Y1712" t="s">
        <v>5077</v>
      </c>
      <c r="Z1712" t="s">
        <v>5070</v>
      </c>
    </row>
    <row r="1713" spans="1:26" x14ac:dyDescent="0.3">
      <c r="A1713" t="s">
        <v>1734</v>
      </c>
      <c r="B1713" t="s">
        <v>5024</v>
      </c>
      <c r="C1713" t="s">
        <v>5029</v>
      </c>
      <c r="D1713" t="s">
        <v>5033</v>
      </c>
      <c r="E1713" t="s">
        <v>5039</v>
      </c>
      <c r="F1713" t="s">
        <v>5048</v>
      </c>
      <c r="G1713">
        <v>10.451499999999999</v>
      </c>
      <c r="H1713">
        <v>51.165700000000001</v>
      </c>
      <c r="I1713">
        <v>51431</v>
      </c>
      <c r="J1713">
        <v>333317</v>
      </c>
      <c r="K1713">
        <v>47573</v>
      </c>
      <c r="L1713">
        <v>18418</v>
      </c>
      <c r="M1713">
        <v>13750</v>
      </c>
      <c r="N1713">
        <v>0.15430177660025221</v>
      </c>
      <c r="O1713">
        <v>420351</v>
      </c>
      <c r="P1713">
        <v>0</v>
      </c>
      <c r="Q1713">
        <v>0</v>
      </c>
      <c r="T1713" t="s">
        <v>5056</v>
      </c>
      <c r="U1713">
        <v>45747</v>
      </c>
      <c r="V1713" t="s">
        <v>5085</v>
      </c>
      <c r="W1713" t="s">
        <v>5076</v>
      </c>
      <c r="X1713">
        <v>12</v>
      </c>
      <c r="Y1713" t="s">
        <v>5077</v>
      </c>
      <c r="Z1713" t="s">
        <v>5070</v>
      </c>
    </row>
    <row r="1714" spans="1:26" x14ac:dyDescent="0.3">
      <c r="A1714" t="s">
        <v>1735</v>
      </c>
      <c r="B1714" t="s">
        <v>5027</v>
      </c>
      <c r="C1714" t="s">
        <v>5029</v>
      </c>
      <c r="D1714" t="s">
        <v>5032</v>
      </c>
      <c r="E1714" t="s">
        <v>5036</v>
      </c>
      <c r="F1714" t="s">
        <v>5044</v>
      </c>
      <c r="G1714">
        <v>78.962900000000005</v>
      </c>
      <c r="H1714">
        <v>20.593699999999998</v>
      </c>
      <c r="I1714">
        <v>57304</v>
      </c>
      <c r="J1714">
        <v>773105</v>
      </c>
      <c r="K1714">
        <v>86072</v>
      </c>
      <c r="L1714">
        <v>32728</v>
      </c>
      <c r="M1714">
        <v>36964</v>
      </c>
      <c r="N1714">
        <v>7.4122187173426987E-2</v>
      </c>
      <c r="O1714">
        <v>913724</v>
      </c>
      <c r="P1714">
        <v>695956</v>
      </c>
      <c r="Q1714">
        <v>0</v>
      </c>
      <c r="T1714" t="s">
        <v>5061</v>
      </c>
      <c r="U1714">
        <v>45547</v>
      </c>
      <c r="V1714" t="s">
        <v>5075</v>
      </c>
      <c r="W1714" t="s">
        <v>5096</v>
      </c>
      <c r="X1714">
        <v>8</v>
      </c>
      <c r="Y1714" t="s">
        <v>5082</v>
      </c>
      <c r="Z1714" t="s">
        <v>5069</v>
      </c>
    </row>
    <row r="1715" spans="1:26" x14ac:dyDescent="0.3">
      <c r="A1715" t="s">
        <v>1736</v>
      </c>
      <c r="B1715" t="s">
        <v>5024</v>
      </c>
      <c r="C1715" t="s">
        <v>5029</v>
      </c>
      <c r="D1715" t="s">
        <v>5031</v>
      </c>
      <c r="E1715" t="s">
        <v>5036</v>
      </c>
      <c r="F1715" t="s">
        <v>5048</v>
      </c>
      <c r="G1715">
        <v>10.451499999999999</v>
      </c>
      <c r="H1715">
        <v>51.165700000000001</v>
      </c>
      <c r="I1715">
        <v>163592</v>
      </c>
      <c r="J1715">
        <v>1718374</v>
      </c>
      <c r="K1715">
        <v>174897</v>
      </c>
      <c r="L1715">
        <v>77383</v>
      </c>
      <c r="M1715">
        <v>74101</v>
      </c>
      <c r="N1715">
        <v>9.5202098528943846E-2</v>
      </c>
      <c r="O1715">
        <v>2019411</v>
      </c>
      <c r="P1715">
        <v>1718374</v>
      </c>
      <c r="Q1715">
        <v>0</v>
      </c>
      <c r="T1715" t="s">
        <v>5052</v>
      </c>
      <c r="U1715">
        <v>45651</v>
      </c>
      <c r="V1715" t="s">
        <v>5078</v>
      </c>
      <c r="W1715" t="s">
        <v>5081</v>
      </c>
      <c r="X1715">
        <v>8</v>
      </c>
      <c r="Y1715" t="s">
        <v>5082</v>
      </c>
      <c r="Z1715" t="s">
        <v>5069</v>
      </c>
    </row>
    <row r="1716" spans="1:26" x14ac:dyDescent="0.3">
      <c r="A1716" t="s">
        <v>1737</v>
      </c>
      <c r="B1716" t="s">
        <v>5027</v>
      </c>
      <c r="C1716" t="s">
        <v>5029</v>
      </c>
      <c r="D1716" t="s">
        <v>5035</v>
      </c>
      <c r="E1716" t="s">
        <v>5040</v>
      </c>
      <c r="F1716" t="s">
        <v>5049</v>
      </c>
      <c r="G1716">
        <v>-106.3468</v>
      </c>
      <c r="H1716">
        <v>56.130400000000002</v>
      </c>
      <c r="I1716">
        <v>51423</v>
      </c>
      <c r="J1716">
        <v>319946</v>
      </c>
      <c r="K1716">
        <v>57664</v>
      </c>
      <c r="L1716">
        <v>23621</v>
      </c>
      <c r="M1716">
        <v>18076</v>
      </c>
      <c r="N1716">
        <v>0.16072592930699819</v>
      </c>
      <c r="O1716">
        <v>368960</v>
      </c>
      <c r="P1716">
        <v>0</v>
      </c>
      <c r="Q1716">
        <v>1193210</v>
      </c>
      <c r="T1716" t="s">
        <v>5060</v>
      </c>
      <c r="U1716">
        <v>45297</v>
      </c>
      <c r="V1716" t="s">
        <v>5088</v>
      </c>
      <c r="W1716" t="s">
        <v>5084</v>
      </c>
      <c r="X1716">
        <v>10</v>
      </c>
      <c r="Y1716" t="s">
        <v>5082</v>
      </c>
      <c r="Z1716" t="s">
        <v>5070</v>
      </c>
    </row>
    <row r="1717" spans="1:26" x14ac:dyDescent="0.3">
      <c r="A1717" t="s">
        <v>1738</v>
      </c>
      <c r="B1717" t="s">
        <v>5025</v>
      </c>
      <c r="C1717" t="s">
        <v>5029</v>
      </c>
      <c r="D1717" t="s">
        <v>5033</v>
      </c>
      <c r="E1717" t="s">
        <v>5037</v>
      </c>
      <c r="F1717" t="s">
        <v>5043</v>
      </c>
      <c r="G1717">
        <v>-3.4359999999999999</v>
      </c>
      <c r="H1717">
        <v>55.378100000000003</v>
      </c>
      <c r="I1717">
        <v>72105</v>
      </c>
      <c r="J1717">
        <v>313303</v>
      </c>
      <c r="K1717">
        <v>78260</v>
      </c>
      <c r="L1717">
        <v>13086</v>
      </c>
      <c r="M1717">
        <v>15376</v>
      </c>
      <c r="N1717">
        <v>0.2301460411480217</v>
      </c>
      <c r="O1717">
        <v>368320</v>
      </c>
      <c r="P1717">
        <v>0</v>
      </c>
      <c r="Q1717">
        <v>0</v>
      </c>
      <c r="T1717" t="s">
        <v>5056</v>
      </c>
      <c r="U1717">
        <v>45594</v>
      </c>
      <c r="V1717" t="s">
        <v>5089</v>
      </c>
      <c r="W1717" t="s">
        <v>5090</v>
      </c>
      <c r="X1717">
        <v>16</v>
      </c>
      <c r="Y1717" t="s">
        <v>5077</v>
      </c>
      <c r="Z1717" t="s">
        <v>5071</v>
      </c>
    </row>
    <row r="1718" spans="1:26" x14ac:dyDescent="0.3">
      <c r="A1718" t="s">
        <v>1739</v>
      </c>
      <c r="B1718" t="s">
        <v>5025</v>
      </c>
      <c r="C1718" t="s">
        <v>5029</v>
      </c>
      <c r="D1718" t="s">
        <v>5033</v>
      </c>
      <c r="E1718" t="s">
        <v>5037</v>
      </c>
      <c r="F1718" t="s">
        <v>5046</v>
      </c>
      <c r="G1718">
        <v>133.77510000000001</v>
      </c>
      <c r="H1718">
        <v>-25.2744</v>
      </c>
      <c r="I1718">
        <v>60248</v>
      </c>
      <c r="J1718">
        <v>256926</v>
      </c>
      <c r="K1718">
        <v>26005</v>
      </c>
      <c r="L1718">
        <v>7826</v>
      </c>
      <c r="M1718">
        <v>9871</v>
      </c>
      <c r="N1718">
        <v>0.234499403561852</v>
      </c>
      <c r="O1718">
        <v>307711</v>
      </c>
      <c r="P1718">
        <v>0</v>
      </c>
      <c r="Q1718">
        <v>0</v>
      </c>
      <c r="T1718" t="s">
        <v>5056</v>
      </c>
      <c r="U1718">
        <v>45612</v>
      </c>
      <c r="V1718" t="s">
        <v>5088</v>
      </c>
      <c r="W1718" t="s">
        <v>5094</v>
      </c>
      <c r="X1718">
        <v>15</v>
      </c>
      <c r="Y1718" t="s">
        <v>5077</v>
      </c>
      <c r="Z1718" t="s">
        <v>5071</v>
      </c>
    </row>
    <row r="1719" spans="1:26" x14ac:dyDescent="0.3">
      <c r="A1719" t="s">
        <v>1740</v>
      </c>
      <c r="B1719" t="s">
        <v>5024</v>
      </c>
      <c r="C1719" t="s">
        <v>5030</v>
      </c>
      <c r="D1719" t="s">
        <v>5033</v>
      </c>
      <c r="E1719" t="s">
        <v>5036</v>
      </c>
      <c r="F1719" t="s">
        <v>5046</v>
      </c>
      <c r="G1719">
        <v>133.77510000000001</v>
      </c>
      <c r="H1719">
        <v>-25.2744</v>
      </c>
      <c r="I1719">
        <v>382443</v>
      </c>
      <c r="J1719">
        <v>2385226</v>
      </c>
      <c r="K1719">
        <v>346186</v>
      </c>
      <c r="L1719">
        <v>91489</v>
      </c>
      <c r="M1719">
        <v>86552</v>
      </c>
      <c r="N1719">
        <v>0.16033861386625101</v>
      </c>
      <c r="O1719">
        <v>2734553</v>
      </c>
      <c r="P1719">
        <v>2385226</v>
      </c>
      <c r="Q1719">
        <v>0</v>
      </c>
      <c r="T1719" t="s">
        <v>5057</v>
      </c>
      <c r="U1719">
        <v>45647</v>
      </c>
      <c r="V1719" t="s">
        <v>5088</v>
      </c>
      <c r="W1719" t="s">
        <v>5081</v>
      </c>
      <c r="X1719">
        <v>11</v>
      </c>
      <c r="Y1719" t="s">
        <v>5082</v>
      </c>
      <c r="Z1719" t="s">
        <v>5070</v>
      </c>
    </row>
    <row r="1720" spans="1:26" x14ac:dyDescent="0.3">
      <c r="A1720" t="s">
        <v>1741</v>
      </c>
      <c r="B1720" t="s">
        <v>5027</v>
      </c>
      <c r="C1720" t="s">
        <v>5030</v>
      </c>
      <c r="D1720" t="s">
        <v>5032</v>
      </c>
      <c r="E1720" t="s">
        <v>5036</v>
      </c>
      <c r="F1720" t="s">
        <v>5044</v>
      </c>
      <c r="G1720">
        <v>78.962900000000005</v>
      </c>
      <c r="H1720">
        <v>20.593699999999998</v>
      </c>
      <c r="I1720">
        <v>65385</v>
      </c>
      <c r="J1720">
        <v>675050</v>
      </c>
      <c r="K1720">
        <v>121657</v>
      </c>
      <c r="L1720">
        <v>26962</v>
      </c>
      <c r="M1720">
        <v>27228</v>
      </c>
      <c r="N1720">
        <v>9.6860156374505957E-2</v>
      </c>
      <c r="O1720">
        <v>763802</v>
      </c>
      <c r="P1720">
        <v>675050</v>
      </c>
      <c r="Q1720">
        <v>0</v>
      </c>
      <c r="T1720" t="s">
        <v>5061</v>
      </c>
      <c r="U1720">
        <v>45306</v>
      </c>
      <c r="V1720" t="s">
        <v>5085</v>
      </c>
      <c r="W1720" t="s">
        <v>5084</v>
      </c>
      <c r="X1720">
        <v>16</v>
      </c>
      <c r="Y1720" t="s">
        <v>5077</v>
      </c>
      <c r="Z1720" t="s">
        <v>5069</v>
      </c>
    </row>
    <row r="1721" spans="1:26" x14ac:dyDescent="0.3">
      <c r="A1721" t="s">
        <v>1742</v>
      </c>
      <c r="B1721" t="s">
        <v>5023</v>
      </c>
      <c r="C1721" t="s">
        <v>5029</v>
      </c>
      <c r="D1721" t="s">
        <v>5033</v>
      </c>
      <c r="E1721" t="s">
        <v>5036</v>
      </c>
      <c r="F1721" t="s">
        <v>5049</v>
      </c>
      <c r="G1721">
        <v>-106.3468</v>
      </c>
      <c r="H1721">
        <v>56.130400000000002</v>
      </c>
      <c r="I1721">
        <v>86794</v>
      </c>
      <c r="J1721">
        <v>366200</v>
      </c>
      <c r="K1721">
        <v>42683</v>
      </c>
      <c r="L1721">
        <v>19551</v>
      </c>
      <c r="M1721">
        <v>8362</v>
      </c>
      <c r="N1721">
        <v>0.2370135615872826</v>
      </c>
      <c r="O1721">
        <v>446630</v>
      </c>
      <c r="P1721">
        <v>335322</v>
      </c>
      <c r="Q1721">
        <v>0</v>
      </c>
      <c r="R1721">
        <v>6922</v>
      </c>
      <c r="S1721">
        <v>1.55E-2</v>
      </c>
      <c r="T1721" t="s">
        <v>5056</v>
      </c>
      <c r="U1721">
        <v>45757</v>
      </c>
      <c r="V1721" t="s">
        <v>5075</v>
      </c>
      <c r="W1721" t="s">
        <v>5079</v>
      </c>
      <c r="X1721">
        <v>19</v>
      </c>
      <c r="Y1721" t="s">
        <v>5092</v>
      </c>
      <c r="Z1721" t="s">
        <v>5071</v>
      </c>
    </row>
    <row r="1722" spans="1:26" x14ac:dyDescent="0.3">
      <c r="A1722" t="s">
        <v>1743</v>
      </c>
      <c r="B1722" t="s">
        <v>5027</v>
      </c>
      <c r="C1722" t="s">
        <v>5030</v>
      </c>
      <c r="D1722" t="s">
        <v>5032</v>
      </c>
      <c r="E1722" t="s">
        <v>5036</v>
      </c>
      <c r="F1722" t="s">
        <v>5044</v>
      </c>
      <c r="G1722">
        <v>78.962900000000005</v>
      </c>
      <c r="H1722">
        <v>20.593699999999998</v>
      </c>
      <c r="I1722">
        <v>56676</v>
      </c>
      <c r="J1722">
        <v>656474</v>
      </c>
      <c r="K1722">
        <v>91683</v>
      </c>
      <c r="L1722">
        <v>37012</v>
      </c>
      <c r="M1722">
        <v>26717</v>
      </c>
      <c r="N1722">
        <v>8.6334316829733804E-2</v>
      </c>
      <c r="O1722">
        <v>843484</v>
      </c>
      <c r="P1722">
        <v>653818</v>
      </c>
      <c r="Q1722">
        <v>0</v>
      </c>
      <c r="T1722" t="s">
        <v>5061</v>
      </c>
      <c r="U1722">
        <v>45656</v>
      </c>
      <c r="V1722" t="s">
        <v>5085</v>
      </c>
      <c r="W1722" t="s">
        <v>5081</v>
      </c>
      <c r="X1722">
        <v>12</v>
      </c>
      <c r="Y1722" t="s">
        <v>5077</v>
      </c>
      <c r="Z1722" t="s">
        <v>5069</v>
      </c>
    </row>
    <row r="1723" spans="1:26" x14ac:dyDescent="0.3">
      <c r="A1723" t="s">
        <v>1744</v>
      </c>
      <c r="B1723" t="s">
        <v>5025</v>
      </c>
      <c r="C1723" t="s">
        <v>5029</v>
      </c>
      <c r="D1723" t="s">
        <v>5033</v>
      </c>
      <c r="E1723" t="s">
        <v>5037</v>
      </c>
      <c r="F1723" t="s">
        <v>5044</v>
      </c>
      <c r="G1723">
        <v>78.962900000000005</v>
      </c>
      <c r="H1723">
        <v>20.593699999999998</v>
      </c>
      <c r="I1723">
        <v>81697</v>
      </c>
      <c r="J1723">
        <v>470851</v>
      </c>
      <c r="K1723">
        <v>75452</v>
      </c>
      <c r="L1723">
        <v>36469</v>
      </c>
      <c r="M1723">
        <v>24054</v>
      </c>
      <c r="N1723">
        <v>0.17351120100642889</v>
      </c>
      <c r="O1723">
        <v>544812</v>
      </c>
      <c r="P1723">
        <v>0</v>
      </c>
      <c r="Q1723">
        <v>0</v>
      </c>
      <c r="T1723" t="s">
        <v>5056</v>
      </c>
      <c r="U1723">
        <v>45715</v>
      </c>
      <c r="V1723" t="s">
        <v>5075</v>
      </c>
      <c r="W1723" t="s">
        <v>5086</v>
      </c>
      <c r="X1723">
        <v>11</v>
      </c>
      <c r="Y1723" t="s">
        <v>5082</v>
      </c>
      <c r="Z1723" t="s">
        <v>5070</v>
      </c>
    </row>
    <row r="1724" spans="1:26" x14ac:dyDescent="0.3">
      <c r="A1724" t="s">
        <v>1745</v>
      </c>
      <c r="B1724" t="s">
        <v>5024</v>
      </c>
      <c r="C1724" t="s">
        <v>5030</v>
      </c>
      <c r="D1724" t="s">
        <v>5033</v>
      </c>
      <c r="E1724" t="s">
        <v>5039</v>
      </c>
      <c r="F1724" t="s">
        <v>5050</v>
      </c>
      <c r="G1724">
        <v>-95.712900000000005</v>
      </c>
      <c r="H1724">
        <v>37.090200000000003</v>
      </c>
      <c r="I1724">
        <v>85413</v>
      </c>
      <c r="J1724">
        <v>380606</v>
      </c>
      <c r="K1724">
        <v>86257</v>
      </c>
      <c r="L1724">
        <v>19646</v>
      </c>
      <c r="M1724">
        <v>20227</v>
      </c>
      <c r="N1724">
        <v>0.22441435756109751</v>
      </c>
      <c r="O1724">
        <v>481305</v>
      </c>
      <c r="P1724">
        <v>0</v>
      </c>
      <c r="Q1724">
        <v>0</v>
      </c>
      <c r="T1724" t="s">
        <v>5056</v>
      </c>
      <c r="U1724">
        <v>45473</v>
      </c>
      <c r="V1724" t="s">
        <v>5080</v>
      </c>
      <c r="W1724" t="s">
        <v>5093</v>
      </c>
      <c r="X1724">
        <v>10</v>
      </c>
      <c r="Y1724" t="s">
        <v>5082</v>
      </c>
      <c r="Z1724" t="s">
        <v>5071</v>
      </c>
    </row>
    <row r="1725" spans="1:26" x14ac:dyDescent="0.3">
      <c r="A1725" t="s">
        <v>1746</v>
      </c>
      <c r="B1725" t="s">
        <v>5027</v>
      </c>
      <c r="C1725" t="s">
        <v>5029</v>
      </c>
      <c r="D1725" t="s">
        <v>5035</v>
      </c>
      <c r="E1725" t="s">
        <v>5040</v>
      </c>
      <c r="F1725" t="s">
        <v>5046</v>
      </c>
      <c r="G1725">
        <v>133.77510000000001</v>
      </c>
      <c r="H1725">
        <v>-25.2744</v>
      </c>
      <c r="I1725">
        <v>36794</v>
      </c>
      <c r="J1725">
        <v>309452</v>
      </c>
      <c r="K1725">
        <v>44436</v>
      </c>
      <c r="L1725">
        <v>13886</v>
      </c>
      <c r="M1725">
        <v>9857</v>
      </c>
      <c r="N1725">
        <v>0.1189036415931036</v>
      </c>
      <c r="O1725">
        <v>385302</v>
      </c>
      <c r="P1725">
        <v>0</v>
      </c>
      <c r="Q1725">
        <v>844739</v>
      </c>
      <c r="T1725" t="s">
        <v>5060</v>
      </c>
      <c r="U1725">
        <v>45689</v>
      </c>
      <c r="V1725" t="s">
        <v>5088</v>
      </c>
      <c r="W1725" t="s">
        <v>5086</v>
      </c>
      <c r="X1725">
        <v>17</v>
      </c>
      <c r="Y1725" t="s">
        <v>5077</v>
      </c>
      <c r="Z1725" t="s">
        <v>5070</v>
      </c>
    </row>
    <row r="1726" spans="1:26" x14ac:dyDescent="0.3">
      <c r="A1726" t="s">
        <v>1747</v>
      </c>
      <c r="B1726" t="s">
        <v>5027</v>
      </c>
      <c r="C1726" t="s">
        <v>5030</v>
      </c>
      <c r="D1726" t="s">
        <v>5032</v>
      </c>
      <c r="E1726" t="s">
        <v>5036</v>
      </c>
      <c r="F1726" t="s">
        <v>5050</v>
      </c>
      <c r="G1726">
        <v>-95.712900000000005</v>
      </c>
      <c r="H1726">
        <v>37.090200000000003</v>
      </c>
      <c r="I1726">
        <v>72610</v>
      </c>
      <c r="J1726">
        <v>1310279</v>
      </c>
      <c r="K1726">
        <v>131205</v>
      </c>
      <c r="L1726">
        <v>86166</v>
      </c>
      <c r="M1726">
        <v>35177</v>
      </c>
      <c r="N1726">
        <v>5.541576710455396E-2</v>
      </c>
      <c r="O1726">
        <v>1468687</v>
      </c>
      <c r="P1726">
        <v>1310279</v>
      </c>
      <c r="Q1726">
        <v>0</v>
      </c>
      <c r="T1726" t="s">
        <v>5061</v>
      </c>
      <c r="U1726">
        <v>45388</v>
      </c>
      <c r="V1726" t="s">
        <v>5088</v>
      </c>
      <c r="W1726" t="s">
        <v>5079</v>
      </c>
      <c r="X1726">
        <v>10</v>
      </c>
      <c r="Y1726" t="s">
        <v>5082</v>
      </c>
      <c r="Z1726" t="s">
        <v>5069</v>
      </c>
    </row>
    <row r="1727" spans="1:26" x14ac:dyDescent="0.3">
      <c r="A1727" t="s">
        <v>1748</v>
      </c>
      <c r="B1727" t="s">
        <v>5025</v>
      </c>
      <c r="C1727" t="s">
        <v>5029</v>
      </c>
      <c r="D1727" t="s">
        <v>5033</v>
      </c>
      <c r="E1727" t="s">
        <v>5037</v>
      </c>
      <c r="F1727" t="s">
        <v>5045</v>
      </c>
      <c r="G1727">
        <v>-51.9253</v>
      </c>
      <c r="H1727">
        <v>-14.234999999999999</v>
      </c>
      <c r="I1727">
        <v>31790</v>
      </c>
      <c r="J1727">
        <v>188322</v>
      </c>
      <c r="K1727">
        <v>32275</v>
      </c>
      <c r="L1727">
        <v>6069</v>
      </c>
      <c r="M1727">
        <v>11077</v>
      </c>
      <c r="N1727">
        <v>0.16881160973616269</v>
      </c>
      <c r="O1727">
        <v>234124</v>
      </c>
      <c r="P1727">
        <v>0</v>
      </c>
      <c r="Q1727">
        <v>0</v>
      </c>
      <c r="T1727" t="s">
        <v>5056</v>
      </c>
      <c r="U1727">
        <v>45566</v>
      </c>
      <c r="V1727" t="s">
        <v>5089</v>
      </c>
      <c r="W1727" t="s">
        <v>5090</v>
      </c>
      <c r="X1727">
        <v>11</v>
      </c>
      <c r="Y1727" t="s">
        <v>5082</v>
      </c>
      <c r="Z1727" t="s">
        <v>5070</v>
      </c>
    </row>
    <row r="1728" spans="1:26" x14ac:dyDescent="0.3">
      <c r="A1728" t="s">
        <v>1749</v>
      </c>
      <c r="B1728" t="s">
        <v>5023</v>
      </c>
      <c r="C1728" t="s">
        <v>5029</v>
      </c>
      <c r="D1728" t="s">
        <v>5033</v>
      </c>
      <c r="E1728" t="s">
        <v>5036</v>
      </c>
      <c r="F1728" t="s">
        <v>5050</v>
      </c>
      <c r="G1728">
        <v>-95.712900000000005</v>
      </c>
      <c r="H1728">
        <v>37.090200000000003</v>
      </c>
      <c r="I1728">
        <v>160071</v>
      </c>
      <c r="J1728">
        <v>989003</v>
      </c>
      <c r="K1728">
        <v>146846</v>
      </c>
      <c r="L1728">
        <v>45429</v>
      </c>
      <c r="M1728">
        <v>37524</v>
      </c>
      <c r="N1728">
        <v>0.1618518327905801</v>
      </c>
      <c r="O1728">
        <v>1211774</v>
      </c>
      <c r="P1728">
        <v>989003</v>
      </c>
      <c r="Q1728">
        <v>0</v>
      </c>
      <c r="R1728">
        <v>27507</v>
      </c>
      <c r="S1728">
        <v>2.2700000000000001E-2</v>
      </c>
      <c r="T1728" t="s">
        <v>5057</v>
      </c>
      <c r="U1728">
        <v>45327</v>
      </c>
      <c r="V1728" t="s">
        <v>5085</v>
      </c>
      <c r="W1728" t="s">
        <v>5086</v>
      </c>
      <c r="X1728">
        <v>10</v>
      </c>
      <c r="Y1728" t="s">
        <v>5082</v>
      </c>
      <c r="Z1728" t="s">
        <v>5070</v>
      </c>
    </row>
    <row r="1729" spans="1:26" x14ac:dyDescent="0.3">
      <c r="A1729" t="s">
        <v>1750</v>
      </c>
      <c r="B1729" t="s">
        <v>5023</v>
      </c>
      <c r="C1729" t="s">
        <v>5029</v>
      </c>
      <c r="D1729" t="s">
        <v>5033</v>
      </c>
      <c r="E1729" t="s">
        <v>5036</v>
      </c>
      <c r="F1729" t="s">
        <v>5045</v>
      </c>
      <c r="G1729">
        <v>-51.9253</v>
      </c>
      <c r="H1729">
        <v>-14.234999999999999</v>
      </c>
      <c r="I1729">
        <v>349188</v>
      </c>
      <c r="J1729">
        <v>1757718</v>
      </c>
      <c r="K1729">
        <v>402368</v>
      </c>
      <c r="L1729">
        <v>75252</v>
      </c>
      <c r="M1729">
        <v>61885</v>
      </c>
      <c r="N1729">
        <v>0.19866024617065711</v>
      </c>
      <c r="O1729">
        <v>2239779</v>
      </c>
      <c r="P1729">
        <v>1757718</v>
      </c>
      <c r="Q1729">
        <v>0</v>
      </c>
      <c r="R1729">
        <v>27773</v>
      </c>
      <c r="S1729">
        <v>1.24E-2</v>
      </c>
      <c r="T1729" t="s">
        <v>5057</v>
      </c>
      <c r="U1729">
        <v>45423</v>
      </c>
      <c r="V1729" t="s">
        <v>5088</v>
      </c>
      <c r="W1729" t="s">
        <v>5087</v>
      </c>
      <c r="X1729">
        <v>11</v>
      </c>
      <c r="Y1729" t="s">
        <v>5082</v>
      </c>
      <c r="Z1729" t="s">
        <v>5070</v>
      </c>
    </row>
    <row r="1730" spans="1:26" x14ac:dyDescent="0.3">
      <c r="A1730" t="s">
        <v>1751</v>
      </c>
      <c r="B1730" t="s">
        <v>5024</v>
      </c>
      <c r="C1730" t="s">
        <v>5029</v>
      </c>
      <c r="D1730" t="s">
        <v>5033</v>
      </c>
      <c r="E1730" t="s">
        <v>5040</v>
      </c>
      <c r="F1730" t="s">
        <v>5045</v>
      </c>
      <c r="G1730">
        <v>-51.9253</v>
      </c>
      <c r="H1730">
        <v>-14.234999999999999</v>
      </c>
      <c r="I1730">
        <v>351911</v>
      </c>
      <c r="J1730">
        <v>1724572</v>
      </c>
      <c r="K1730">
        <v>344004</v>
      </c>
      <c r="L1730">
        <v>81202</v>
      </c>
      <c r="M1730">
        <v>81655</v>
      </c>
      <c r="N1730">
        <v>0.2040571364348483</v>
      </c>
      <c r="O1730">
        <v>1903818</v>
      </c>
      <c r="P1730">
        <v>0</v>
      </c>
      <c r="Q1730">
        <v>394257</v>
      </c>
      <c r="T1730" t="s">
        <v>5057</v>
      </c>
      <c r="U1730">
        <v>45742</v>
      </c>
      <c r="V1730" t="s">
        <v>5078</v>
      </c>
      <c r="W1730" t="s">
        <v>5076</v>
      </c>
      <c r="X1730">
        <v>10</v>
      </c>
      <c r="Y1730" t="s">
        <v>5082</v>
      </c>
      <c r="Z1730" t="s">
        <v>5071</v>
      </c>
    </row>
    <row r="1731" spans="1:26" x14ac:dyDescent="0.3">
      <c r="A1731" t="s">
        <v>1752</v>
      </c>
      <c r="B1731" t="s">
        <v>5025</v>
      </c>
      <c r="C1731" t="s">
        <v>5029</v>
      </c>
      <c r="D1731" t="s">
        <v>5033</v>
      </c>
      <c r="E1731" t="s">
        <v>5037</v>
      </c>
      <c r="F1731" t="s">
        <v>5050</v>
      </c>
      <c r="G1731">
        <v>-95.712900000000005</v>
      </c>
      <c r="H1731">
        <v>37.090200000000003</v>
      </c>
      <c r="I1731">
        <v>89574</v>
      </c>
      <c r="J1731">
        <v>386552</v>
      </c>
      <c r="K1731">
        <v>94007</v>
      </c>
      <c r="L1731">
        <v>29489</v>
      </c>
      <c r="M1731">
        <v>21790</v>
      </c>
      <c r="N1731">
        <v>0.23172703345711371</v>
      </c>
      <c r="O1731">
        <v>464803</v>
      </c>
      <c r="P1731">
        <v>0</v>
      </c>
      <c r="Q1731">
        <v>0</v>
      </c>
      <c r="T1731" t="s">
        <v>5056</v>
      </c>
      <c r="U1731">
        <v>45521</v>
      </c>
      <c r="V1731" t="s">
        <v>5088</v>
      </c>
      <c r="W1731" t="s">
        <v>5095</v>
      </c>
      <c r="X1731">
        <v>19</v>
      </c>
      <c r="Y1731" t="s">
        <v>5092</v>
      </c>
      <c r="Z1731" t="s">
        <v>5071</v>
      </c>
    </row>
    <row r="1732" spans="1:26" x14ac:dyDescent="0.3">
      <c r="A1732" t="s">
        <v>1753</v>
      </c>
      <c r="B1732" t="s">
        <v>5023</v>
      </c>
      <c r="C1732" t="s">
        <v>5030</v>
      </c>
      <c r="D1732" t="s">
        <v>5033</v>
      </c>
      <c r="E1732" t="s">
        <v>5036</v>
      </c>
      <c r="F1732" t="s">
        <v>5044</v>
      </c>
      <c r="G1732">
        <v>78.962900000000005</v>
      </c>
      <c r="H1732">
        <v>20.593699999999998</v>
      </c>
      <c r="I1732">
        <v>50761</v>
      </c>
      <c r="J1732">
        <v>244338</v>
      </c>
      <c r="K1732">
        <v>37633</v>
      </c>
      <c r="L1732">
        <v>13011</v>
      </c>
      <c r="M1732">
        <v>11629</v>
      </c>
      <c r="N1732">
        <v>0.20775228707042481</v>
      </c>
      <c r="O1732">
        <v>311970</v>
      </c>
      <c r="P1732">
        <v>216177</v>
      </c>
      <c r="Q1732">
        <v>0</v>
      </c>
      <c r="R1732">
        <v>4055</v>
      </c>
      <c r="S1732">
        <v>1.2999999999999999E-2</v>
      </c>
      <c r="T1732" t="s">
        <v>5056</v>
      </c>
      <c r="U1732">
        <v>45469</v>
      </c>
      <c r="V1732" t="s">
        <v>5078</v>
      </c>
      <c r="W1732" t="s">
        <v>5093</v>
      </c>
      <c r="X1732">
        <v>13</v>
      </c>
      <c r="Y1732" t="s">
        <v>5077</v>
      </c>
      <c r="Z1732" t="s">
        <v>5071</v>
      </c>
    </row>
    <row r="1733" spans="1:26" x14ac:dyDescent="0.3">
      <c r="A1733" t="s">
        <v>1754</v>
      </c>
      <c r="B1733" t="s">
        <v>5025</v>
      </c>
      <c r="C1733" t="s">
        <v>5029</v>
      </c>
      <c r="D1733" t="s">
        <v>5033</v>
      </c>
      <c r="E1733" t="s">
        <v>5037</v>
      </c>
      <c r="F1733" t="s">
        <v>5049</v>
      </c>
      <c r="G1733">
        <v>-106.3468</v>
      </c>
      <c r="H1733">
        <v>56.130400000000002</v>
      </c>
      <c r="I1733">
        <v>83203</v>
      </c>
      <c r="J1733">
        <v>427944</v>
      </c>
      <c r="K1733">
        <v>49595</v>
      </c>
      <c r="L1733">
        <v>15239</v>
      </c>
      <c r="M1733">
        <v>13543</v>
      </c>
      <c r="N1733">
        <v>0.19442507750720031</v>
      </c>
      <c r="O1733">
        <v>523305</v>
      </c>
      <c r="P1733">
        <v>0</v>
      </c>
      <c r="Q1733">
        <v>0</v>
      </c>
      <c r="T1733" t="s">
        <v>5056</v>
      </c>
      <c r="U1733">
        <v>45633</v>
      </c>
      <c r="V1733" t="s">
        <v>5088</v>
      </c>
      <c r="W1733" t="s">
        <v>5081</v>
      </c>
      <c r="X1733">
        <v>19</v>
      </c>
      <c r="Y1733" t="s">
        <v>5092</v>
      </c>
      <c r="Z1733" t="s">
        <v>5070</v>
      </c>
    </row>
    <row r="1734" spans="1:26" x14ac:dyDescent="0.3">
      <c r="A1734" t="s">
        <v>1755</v>
      </c>
      <c r="B1734" t="s">
        <v>5025</v>
      </c>
      <c r="C1734" t="s">
        <v>5029</v>
      </c>
      <c r="D1734" t="s">
        <v>5033</v>
      </c>
      <c r="E1734" t="s">
        <v>5036</v>
      </c>
      <c r="F1734" t="s">
        <v>5047</v>
      </c>
      <c r="G1734">
        <v>138.25290000000001</v>
      </c>
      <c r="H1734">
        <v>36.204799999999999</v>
      </c>
      <c r="I1734">
        <v>476479</v>
      </c>
      <c r="J1734">
        <v>2466898</v>
      </c>
      <c r="K1734">
        <v>579443</v>
      </c>
      <c r="L1734">
        <v>150943</v>
      </c>
      <c r="M1734">
        <v>49893</v>
      </c>
      <c r="N1734">
        <v>0.19314912554636979</v>
      </c>
      <c r="O1734">
        <v>2805512</v>
      </c>
      <c r="P1734">
        <v>2466898</v>
      </c>
      <c r="Q1734">
        <v>0</v>
      </c>
      <c r="T1734" t="s">
        <v>5057</v>
      </c>
      <c r="U1734">
        <v>45548</v>
      </c>
      <c r="V1734" t="s">
        <v>5091</v>
      </c>
      <c r="W1734" t="s">
        <v>5096</v>
      </c>
      <c r="X1734">
        <v>16</v>
      </c>
      <c r="Y1734" t="s">
        <v>5077</v>
      </c>
      <c r="Z1734" t="s">
        <v>5070</v>
      </c>
    </row>
    <row r="1735" spans="1:26" x14ac:dyDescent="0.3">
      <c r="A1735" t="s">
        <v>1756</v>
      </c>
      <c r="B1735" t="s">
        <v>5027</v>
      </c>
      <c r="C1735" t="s">
        <v>5029</v>
      </c>
      <c r="D1735" t="s">
        <v>5035</v>
      </c>
      <c r="E1735" t="s">
        <v>5040</v>
      </c>
      <c r="F1735" t="s">
        <v>5048</v>
      </c>
      <c r="G1735">
        <v>10.451499999999999</v>
      </c>
      <c r="H1735">
        <v>51.165700000000001</v>
      </c>
      <c r="I1735">
        <v>27030</v>
      </c>
      <c r="J1735">
        <v>223564</v>
      </c>
      <c r="K1735">
        <v>39169</v>
      </c>
      <c r="L1735">
        <v>7192</v>
      </c>
      <c r="M1735">
        <v>7587</v>
      </c>
      <c r="N1735">
        <v>0.12090778322552261</v>
      </c>
      <c r="O1735">
        <v>253932</v>
      </c>
      <c r="P1735">
        <v>0</v>
      </c>
      <c r="Q1735">
        <v>1470605</v>
      </c>
      <c r="T1735" t="s">
        <v>5060</v>
      </c>
      <c r="U1735">
        <v>45449</v>
      </c>
      <c r="V1735" t="s">
        <v>5075</v>
      </c>
      <c r="W1735" t="s">
        <v>5093</v>
      </c>
      <c r="X1735">
        <v>11</v>
      </c>
      <c r="Y1735" t="s">
        <v>5082</v>
      </c>
      <c r="Z1735" t="s">
        <v>5070</v>
      </c>
    </row>
    <row r="1736" spans="1:26" x14ac:dyDescent="0.3">
      <c r="A1736" t="s">
        <v>1757</v>
      </c>
      <c r="B1736" t="s">
        <v>5027</v>
      </c>
      <c r="C1736" t="s">
        <v>5029</v>
      </c>
      <c r="D1736" t="s">
        <v>5035</v>
      </c>
      <c r="E1736" t="s">
        <v>5040</v>
      </c>
      <c r="F1736" t="s">
        <v>5048</v>
      </c>
      <c r="G1736">
        <v>10.451499999999999</v>
      </c>
      <c r="H1736">
        <v>51.165700000000001</v>
      </c>
      <c r="I1736">
        <v>26492</v>
      </c>
      <c r="J1736">
        <v>172579</v>
      </c>
      <c r="K1736">
        <v>29276</v>
      </c>
      <c r="L1736">
        <v>9451</v>
      </c>
      <c r="M1736">
        <v>6404</v>
      </c>
      <c r="N1736">
        <v>0.15351222054104899</v>
      </c>
      <c r="O1736">
        <v>222834</v>
      </c>
      <c r="P1736">
        <v>0</v>
      </c>
      <c r="Q1736">
        <v>822102</v>
      </c>
      <c r="T1736" t="s">
        <v>5060</v>
      </c>
      <c r="U1736">
        <v>45498</v>
      </c>
      <c r="V1736" t="s">
        <v>5075</v>
      </c>
      <c r="W1736" t="s">
        <v>5083</v>
      </c>
      <c r="X1736">
        <v>10</v>
      </c>
      <c r="Y1736" t="s">
        <v>5082</v>
      </c>
      <c r="Z1736" t="s">
        <v>5070</v>
      </c>
    </row>
    <row r="1737" spans="1:26" x14ac:dyDescent="0.3">
      <c r="A1737" t="s">
        <v>1758</v>
      </c>
      <c r="B1737" t="s">
        <v>5023</v>
      </c>
      <c r="C1737" t="s">
        <v>5029</v>
      </c>
      <c r="D1737" t="s">
        <v>5035</v>
      </c>
      <c r="E1737" t="s">
        <v>5040</v>
      </c>
      <c r="F1737" t="s">
        <v>5043</v>
      </c>
      <c r="G1737">
        <v>-3.4359999999999999</v>
      </c>
      <c r="H1737">
        <v>55.378100000000003</v>
      </c>
      <c r="I1737">
        <v>55019</v>
      </c>
      <c r="J1737">
        <v>422569</v>
      </c>
      <c r="K1737">
        <v>77552</v>
      </c>
      <c r="L1737">
        <v>32305</v>
      </c>
      <c r="M1737">
        <v>14840</v>
      </c>
      <c r="N1737">
        <v>0.13020180233946771</v>
      </c>
      <c r="O1737">
        <v>504012</v>
      </c>
      <c r="P1737">
        <v>0</v>
      </c>
      <c r="Q1737">
        <v>72130</v>
      </c>
      <c r="R1737">
        <v>11995</v>
      </c>
      <c r="S1737">
        <v>2.3800000000000002E-2</v>
      </c>
      <c r="T1737" t="s">
        <v>5058</v>
      </c>
      <c r="U1737">
        <v>45365</v>
      </c>
      <c r="V1737" t="s">
        <v>5075</v>
      </c>
      <c r="W1737" t="s">
        <v>5076</v>
      </c>
      <c r="X1737">
        <v>14</v>
      </c>
      <c r="Y1737" t="s">
        <v>5077</v>
      </c>
      <c r="Z1737" t="s">
        <v>5070</v>
      </c>
    </row>
    <row r="1738" spans="1:26" x14ac:dyDescent="0.3">
      <c r="A1738" t="s">
        <v>1759</v>
      </c>
      <c r="B1738" t="s">
        <v>5025</v>
      </c>
      <c r="C1738" t="s">
        <v>5029</v>
      </c>
      <c r="D1738" t="s">
        <v>5032</v>
      </c>
      <c r="E1738" t="s">
        <v>5036</v>
      </c>
      <c r="F1738" t="s">
        <v>5049</v>
      </c>
      <c r="G1738">
        <v>-106.3468</v>
      </c>
      <c r="H1738">
        <v>56.130400000000002</v>
      </c>
      <c r="I1738">
        <v>153325</v>
      </c>
      <c r="J1738">
        <v>2091383</v>
      </c>
      <c r="K1738">
        <v>400185</v>
      </c>
      <c r="L1738">
        <v>92879</v>
      </c>
      <c r="M1738">
        <v>55238</v>
      </c>
      <c r="N1738">
        <v>7.3312948919342175E-2</v>
      </c>
      <c r="O1738">
        <v>2528285</v>
      </c>
      <c r="P1738">
        <v>2091383</v>
      </c>
      <c r="Q1738">
        <v>0</v>
      </c>
      <c r="T1738" t="s">
        <v>5061</v>
      </c>
      <c r="U1738">
        <v>45469</v>
      </c>
      <c r="V1738" t="s">
        <v>5078</v>
      </c>
      <c r="W1738" t="s">
        <v>5093</v>
      </c>
      <c r="X1738">
        <v>15</v>
      </c>
      <c r="Y1738" t="s">
        <v>5077</v>
      </c>
      <c r="Z1738" t="s">
        <v>5069</v>
      </c>
    </row>
    <row r="1739" spans="1:26" x14ac:dyDescent="0.3">
      <c r="A1739" t="s">
        <v>1760</v>
      </c>
      <c r="B1739" t="s">
        <v>5027</v>
      </c>
      <c r="C1739" t="s">
        <v>5029</v>
      </c>
      <c r="D1739" t="s">
        <v>5035</v>
      </c>
      <c r="E1739" t="s">
        <v>5040</v>
      </c>
      <c r="F1739" t="s">
        <v>5045</v>
      </c>
      <c r="G1739">
        <v>-51.9253</v>
      </c>
      <c r="H1739">
        <v>-14.234999999999999</v>
      </c>
      <c r="I1739">
        <v>23856</v>
      </c>
      <c r="J1739">
        <v>169813</v>
      </c>
      <c r="K1739">
        <v>34766</v>
      </c>
      <c r="L1739">
        <v>10390</v>
      </c>
      <c r="M1739">
        <v>4680</v>
      </c>
      <c r="N1739">
        <v>0.14048708854792999</v>
      </c>
      <c r="O1739">
        <v>202737</v>
      </c>
      <c r="P1739">
        <v>0</v>
      </c>
      <c r="Q1739">
        <v>1580484</v>
      </c>
      <c r="T1739" t="s">
        <v>5060</v>
      </c>
      <c r="U1739">
        <v>45455</v>
      </c>
      <c r="V1739" t="s">
        <v>5078</v>
      </c>
      <c r="W1739" t="s">
        <v>5093</v>
      </c>
      <c r="X1739">
        <v>16</v>
      </c>
      <c r="Y1739" t="s">
        <v>5077</v>
      </c>
      <c r="Z1739" t="s">
        <v>5070</v>
      </c>
    </row>
    <row r="1740" spans="1:26" x14ac:dyDescent="0.3">
      <c r="A1740" t="s">
        <v>1761</v>
      </c>
      <c r="B1740" t="s">
        <v>5024</v>
      </c>
      <c r="C1740" t="s">
        <v>5029</v>
      </c>
      <c r="D1740" t="s">
        <v>5032</v>
      </c>
      <c r="E1740" t="s">
        <v>5036</v>
      </c>
      <c r="F1740" t="s">
        <v>5050</v>
      </c>
      <c r="G1740">
        <v>-95.712900000000005</v>
      </c>
      <c r="H1740">
        <v>37.090200000000003</v>
      </c>
      <c r="I1740">
        <v>150224</v>
      </c>
      <c r="J1740">
        <v>2045814</v>
      </c>
      <c r="K1740">
        <v>367050</v>
      </c>
      <c r="L1740">
        <v>101829</v>
      </c>
      <c r="M1740">
        <v>67294</v>
      </c>
      <c r="N1740">
        <v>7.343002829781671E-2</v>
      </c>
      <c r="O1740">
        <v>2500145</v>
      </c>
      <c r="P1740">
        <v>2045814</v>
      </c>
      <c r="Q1740">
        <v>0</v>
      </c>
      <c r="T1740" t="s">
        <v>5061</v>
      </c>
      <c r="U1740">
        <v>45442</v>
      </c>
      <c r="V1740" t="s">
        <v>5075</v>
      </c>
      <c r="W1740" t="s">
        <v>5087</v>
      </c>
      <c r="X1740">
        <v>11</v>
      </c>
      <c r="Y1740" t="s">
        <v>5082</v>
      </c>
      <c r="Z1740" t="s">
        <v>5069</v>
      </c>
    </row>
    <row r="1741" spans="1:26" x14ac:dyDescent="0.3">
      <c r="A1741" t="s">
        <v>1762</v>
      </c>
      <c r="B1741" t="s">
        <v>5027</v>
      </c>
      <c r="C1741" t="s">
        <v>5029</v>
      </c>
      <c r="D1741" t="s">
        <v>5033</v>
      </c>
      <c r="E1741" t="s">
        <v>5036</v>
      </c>
      <c r="F1741" t="s">
        <v>5048</v>
      </c>
      <c r="G1741">
        <v>10.451499999999999</v>
      </c>
      <c r="H1741">
        <v>51.165700000000001</v>
      </c>
      <c r="I1741">
        <v>334019</v>
      </c>
      <c r="J1741">
        <v>2132363</v>
      </c>
      <c r="K1741">
        <v>237144</v>
      </c>
      <c r="L1741">
        <v>113088</v>
      </c>
      <c r="M1741">
        <v>118629</v>
      </c>
      <c r="N1741">
        <v>0.15664272620164721</v>
      </c>
      <c r="O1741">
        <v>2385884</v>
      </c>
      <c r="P1741">
        <v>2132363</v>
      </c>
      <c r="Q1741">
        <v>0</v>
      </c>
      <c r="T1741" t="s">
        <v>5057</v>
      </c>
      <c r="U1741">
        <v>45401</v>
      </c>
      <c r="V1741" t="s">
        <v>5091</v>
      </c>
      <c r="W1741" t="s">
        <v>5079</v>
      </c>
      <c r="X1741">
        <v>10</v>
      </c>
      <c r="Y1741" t="s">
        <v>5082</v>
      </c>
      <c r="Z1741" t="s">
        <v>5070</v>
      </c>
    </row>
    <row r="1742" spans="1:26" x14ac:dyDescent="0.3">
      <c r="A1742" t="s">
        <v>1763</v>
      </c>
      <c r="B1742" t="s">
        <v>5027</v>
      </c>
      <c r="C1742" t="s">
        <v>5029</v>
      </c>
      <c r="D1742" t="s">
        <v>5035</v>
      </c>
      <c r="E1742" t="s">
        <v>5040</v>
      </c>
      <c r="F1742" t="s">
        <v>5050</v>
      </c>
      <c r="G1742">
        <v>-95.712900000000005</v>
      </c>
      <c r="H1742">
        <v>37.090200000000003</v>
      </c>
      <c r="I1742">
        <v>38226</v>
      </c>
      <c r="J1742">
        <v>295122</v>
      </c>
      <c r="K1742">
        <v>73288</v>
      </c>
      <c r="L1742">
        <v>22858</v>
      </c>
      <c r="M1742">
        <v>6826</v>
      </c>
      <c r="N1742">
        <v>0.12952883891018771</v>
      </c>
      <c r="O1742">
        <v>379728</v>
      </c>
      <c r="P1742">
        <v>0</v>
      </c>
      <c r="Q1742">
        <v>1044698</v>
      </c>
      <c r="T1742" t="s">
        <v>5060</v>
      </c>
      <c r="U1742">
        <v>45330</v>
      </c>
      <c r="V1742" t="s">
        <v>5075</v>
      </c>
      <c r="W1742" t="s">
        <v>5086</v>
      </c>
      <c r="X1742">
        <v>15</v>
      </c>
      <c r="Y1742" t="s">
        <v>5077</v>
      </c>
      <c r="Z1742" t="s">
        <v>5070</v>
      </c>
    </row>
    <row r="1743" spans="1:26" x14ac:dyDescent="0.3">
      <c r="A1743" t="s">
        <v>1764</v>
      </c>
      <c r="B1743" t="s">
        <v>5023</v>
      </c>
      <c r="C1743" t="s">
        <v>5030</v>
      </c>
      <c r="D1743" t="s">
        <v>5032</v>
      </c>
      <c r="E1743" t="s">
        <v>5036</v>
      </c>
      <c r="F1743" t="s">
        <v>5047</v>
      </c>
      <c r="G1743">
        <v>138.25290000000001</v>
      </c>
      <c r="H1743">
        <v>36.204799999999999</v>
      </c>
      <c r="I1743">
        <v>40541</v>
      </c>
      <c r="J1743">
        <v>445897</v>
      </c>
      <c r="K1743">
        <v>74076</v>
      </c>
      <c r="L1743">
        <v>27517</v>
      </c>
      <c r="M1743">
        <v>22731</v>
      </c>
      <c r="N1743">
        <v>9.0920287132526548E-2</v>
      </c>
      <c r="O1743">
        <v>493499</v>
      </c>
      <c r="P1743">
        <v>443007</v>
      </c>
      <c r="Q1743">
        <v>0</v>
      </c>
      <c r="R1743">
        <v>8142</v>
      </c>
      <c r="S1743">
        <v>1.6500000000000001E-2</v>
      </c>
      <c r="T1743" t="s">
        <v>5059</v>
      </c>
      <c r="U1743">
        <v>45573</v>
      </c>
      <c r="V1743" t="s">
        <v>5089</v>
      </c>
      <c r="W1743" t="s">
        <v>5090</v>
      </c>
      <c r="X1743">
        <v>10</v>
      </c>
      <c r="Y1743" t="s">
        <v>5082</v>
      </c>
      <c r="Z1743" t="s">
        <v>5069</v>
      </c>
    </row>
    <row r="1744" spans="1:26" x14ac:dyDescent="0.3">
      <c r="A1744" t="s">
        <v>1765</v>
      </c>
      <c r="B1744" t="s">
        <v>5025</v>
      </c>
      <c r="C1744" t="s">
        <v>5029</v>
      </c>
      <c r="D1744" t="s">
        <v>5032</v>
      </c>
      <c r="E1744" t="s">
        <v>5036</v>
      </c>
      <c r="F1744" t="s">
        <v>5049</v>
      </c>
      <c r="G1744">
        <v>-106.3468</v>
      </c>
      <c r="H1744">
        <v>56.130400000000002</v>
      </c>
      <c r="I1744">
        <v>169353</v>
      </c>
      <c r="J1744">
        <v>2856892</v>
      </c>
      <c r="K1744">
        <v>539876</v>
      </c>
      <c r="L1744">
        <v>112380</v>
      </c>
      <c r="M1744">
        <v>96671</v>
      </c>
      <c r="N1744">
        <v>5.9278927179128617E-2</v>
      </c>
      <c r="O1744">
        <v>3341402</v>
      </c>
      <c r="P1744">
        <v>2856892</v>
      </c>
      <c r="Q1744">
        <v>0</v>
      </c>
      <c r="T1744" t="s">
        <v>5061</v>
      </c>
      <c r="U1744">
        <v>45775</v>
      </c>
      <c r="V1744" t="s">
        <v>5085</v>
      </c>
      <c r="W1744" t="s">
        <v>5079</v>
      </c>
      <c r="X1744">
        <v>10</v>
      </c>
      <c r="Y1744" t="s">
        <v>5082</v>
      </c>
      <c r="Z1744" t="s">
        <v>5069</v>
      </c>
    </row>
    <row r="1745" spans="1:26" x14ac:dyDescent="0.3">
      <c r="A1745" t="s">
        <v>1766</v>
      </c>
      <c r="B1745" t="s">
        <v>5027</v>
      </c>
      <c r="C1745" t="s">
        <v>5030</v>
      </c>
      <c r="D1745" t="s">
        <v>5033</v>
      </c>
      <c r="E1745" t="s">
        <v>5036</v>
      </c>
      <c r="F1745" t="s">
        <v>5044</v>
      </c>
      <c r="G1745">
        <v>78.962900000000005</v>
      </c>
      <c r="H1745">
        <v>20.593699999999998</v>
      </c>
      <c r="I1745">
        <v>8578</v>
      </c>
      <c r="J1745">
        <v>45079</v>
      </c>
      <c r="K1745">
        <v>5233</v>
      </c>
      <c r="L1745">
        <v>1680</v>
      </c>
      <c r="M1745">
        <v>961</v>
      </c>
      <c r="N1745">
        <v>0.19029342971255331</v>
      </c>
      <c r="O1745">
        <v>53826</v>
      </c>
      <c r="P1745">
        <v>42151</v>
      </c>
      <c r="Q1745">
        <v>0</v>
      </c>
      <c r="T1745" t="s">
        <v>5057</v>
      </c>
      <c r="U1745">
        <v>45361</v>
      </c>
      <c r="V1745" t="s">
        <v>5080</v>
      </c>
      <c r="W1745" t="s">
        <v>5076</v>
      </c>
      <c r="X1745">
        <v>11</v>
      </c>
      <c r="Y1745" t="s">
        <v>5082</v>
      </c>
      <c r="Z1745" t="s">
        <v>5070</v>
      </c>
    </row>
    <row r="1746" spans="1:26" x14ac:dyDescent="0.3">
      <c r="A1746" t="s">
        <v>1767</v>
      </c>
      <c r="B1746" t="s">
        <v>5025</v>
      </c>
      <c r="C1746" t="s">
        <v>5029</v>
      </c>
      <c r="D1746" t="s">
        <v>5033</v>
      </c>
      <c r="E1746" t="s">
        <v>5039</v>
      </c>
      <c r="F1746" t="s">
        <v>5044</v>
      </c>
      <c r="G1746">
        <v>78.962900000000005</v>
      </c>
      <c r="H1746">
        <v>20.593699999999998</v>
      </c>
      <c r="I1746">
        <v>35290</v>
      </c>
      <c r="J1746">
        <v>211774</v>
      </c>
      <c r="K1746">
        <v>51496</v>
      </c>
      <c r="L1746">
        <v>7578</v>
      </c>
      <c r="M1746">
        <v>12251</v>
      </c>
      <c r="N1746">
        <v>0.16664292427302471</v>
      </c>
      <c r="O1746">
        <v>264012</v>
      </c>
      <c r="P1746">
        <v>0</v>
      </c>
      <c r="Q1746">
        <v>0</v>
      </c>
      <c r="T1746" t="s">
        <v>5056</v>
      </c>
      <c r="U1746">
        <v>45568</v>
      </c>
      <c r="V1746" t="s">
        <v>5075</v>
      </c>
      <c r="W1746" t="s">
        <v>5090</v>
      </c>
      <c r="X1746">
        <v>11</v>
      </c>
      <c r="Y1746" t="s">
        <v>5082</v>
      </c>
      <c r="Z1746" t="s">
        <v>5070</v>
      </c>
    </row>
    <row r="1747" spans="1:26" x14ac:dyDescent="0.3">
      <c r="A1747" t="s">
        <v>1768</v>
      </c>
      <c r="B1747" t="s">
        <v>5023</v>
      </c>
      <c r="C1747" t="s">
        <v>5029</v>
      </c>
      <c r="D1747" t="s">
        <v>5031</v>
      </c>
      <c r="E1747" t="s">
        <v>5036</v>
      </c>
      <c r="F1747" t="s">
        <v>5048</v>
      </c>
      <c r="G1747">
        <v>10.451499999999999</v>
      </c>
      <c r="H1747">
        <v>51.165700000000001</v>
      </c>
      <c r="I1747">
        <v>68280</v>
      </c>
      <c r="J1747">
        <v>778066</v>
      </c>
      <c r="K1747">
        <v>174293</v>
      </c>
      <c r="L1747">
        <v>27501</v>
      </c>
      <c r="M1747">
        <v>31270</v>
      </c>
      <c r="N1747">
        <v>8.7756162756496295E-2</v>
      </c>
      <c r="O1747">
        <v>964349</v>
      </c>
      <c r="P1747">
        <v>762551</v>
      </c>
      <c r="Q1747">
        <v>0</v>
      </c>
      <c r="R1747">
        <v>11282</v>
      </c>
      <c r="S1747">
        <v>1.17E-2</v>
      </c>
      <c r="T1747" t="s">
        <v>5051</v>
      </c>
      <c r="U1747">
        <v>45559</v>
      </c>
      <c r="V1747" t="s">
        <v>5089</v>
      </c>
      <c r="W1747" t="s">
        <v>5096</v>
      </c>
      <c r="X1747">
        <v>10</v>
      </c>
      <c r="Y1747" t="s">
        <v>5082</v>
      </c>
      <c r="Z1747" t="s">
        <v>5069</v>
      </c>
    </row>
    <row r="1748" spans="1:26" x14ac:dyDescent="0.3">
      <c r="A1748" t="s">
        <v>1769</v>
      </c>
      <c r="B1748" t="s">
        <v>5027</v>
      </c>
      <c r="C1748" t="s">
        <v>5029</v>
      </c>
      <c r="D1748" t="s">
        <v>5035</v>
      </c>
      <c r="E1748" t="s">
        <v>5040</v>
      </c>
      <c r="F1748" t="s">
        <v>5043</v>
      </c>
      <c r="G1748">
        <v>-3.4359999999999999</v>
      </c>
      <c r="H1748">
        <v>55.378100000000003</v>
      </c>
      <c r="I1748">
        <v>49011</v>
      </c>
      <c r="J1748">
        <v>381588</v>
      </c>
      <c r="K1748">
        <v>71747</v>
      </c>
      <c r="L1748">
        <v>27336</v>
      </c>
      <c r="M1748">
        <v>8734</v>
      </c>
      <c r="N1748">
        <v>0.12844166090179979</v>
      </c>
      <c r="O1748">
        <v>472459</v>
      </c>
      <c r="P1748">
        <v>0</v>
      </c>
      <c r="Q1748">
        <v>1301041</v>
      </c>
      <c r="T1748" t="s">
        <v>5060</v>
      </c>
      <c r="U1748">
        <v>45344</v>
      </c>
      <c r="V1748" t="s">
        <v>5075</v>
      </c>
      <c r="W1748" t="s">
        <v>5086</v>
      </c>
      <c r="X1748">
        <v>10</v>
      </c>
      <c r="Y1748" t="s">
        <v>5082</v>
      </c>
      <c r="Z1748" t="s">
        <v>5070</v>
      </c>
    </row>
    <row r="1749" spans="1:26" x14ac:dyDescent="0.3">
      <c r="A1749" t="s">
        <v>1770</v>
      </c>
      <c r="B1749" t="s">
        <v>5027</v>
      </c>
      <c r="C1749" t="s">
        <v>5029</v>
      </c>
      <c r="D1749" t="s">
        <v>5031</v>
      </c>
      <c r="E1749" t="s">
        <v>5036</v>
      </c>
      <c r="F1749" t="s">
        <v>5049</v>
      </c>
      <c r="G1749">
        <v>-106.3468</v>
      </c>
      <c r="H1749">
        <v>56.130400000000002</v>
      </c>
      <c r="I1749">
        <v>101017</v>
      </c>
      <c r="J1749">
        <v>855821</v>
      </c>
      <c r="K1749">
        <v>165280</v>
      </c>
      <c r="L1749">
        <v>63801</v>
      </c>
      <c r="M1749">
        <v>34101</v>
      </c>
      <c r="N1749">
        <v>0.1180356685383404</v>
      </c>
      <c r="O1749">
        <v>1082566</v>
      </c>
      <c r="P1749">
        <v>855821</v>
      </c>
      <c r="Q1749">
        <v>0</v>
      </c>
      <c r="T1749" t="s">
        <v>5052</v>
      </c>
      <c r="U1749">
        <v>45474</v>
      </c>
      <c r="V1749" t="s">
        <v>5085</v>
      </c>
      <c r="W1749" t="s">
        <v>5083</v>
      </c>
      <c r="X1749">
        <v>14</v>
      </c>
      <c r="Y1749" t="s">
        <v>5077</v>
      </c>
      <c r="Z1749" t="s">
        <v>5070</v>
      </c>
    </row>
    <row r="1750" spans="1:26" x14ac:dyDescent="0.3">
      <c r="A1750" t="s">
        <v>1771</v>
      </c>
      <c r="B1750" t="s">
        <v>5027</v>
      </c>
      <c r="C1750" t="s">
        <v>5029</v>
      </c>
      <c r="D1750" t="s">
        <v>5033</v>
      </c>
      <c r="E1750" t="s">
        <v>5036</v>
      </c>
      <c r="F1750" t="s">
        <v>5043</v>
      </c>
      <c r="G1750">
        <v>-3.4359999999999999</v>
      </c>
      <c r="H1750">
        <v>55.378100000000003</v>
      </c>
      <c r="I1750">
        <v>231247</v>
      </c>
      <c r="J1750">
        <v>1134377</v>
      </c>
      <c r="K1750">
        <v>181867</v>
      </c>
      <c r="L1750">
        <v>39839</v>
      </c>
      <c r="M1750">
        <v>25478</v>
      </c>
      <c r="N1750">
        <v>0.20385395677528209</v>
      </c>
      <c r="O1750">
        <v>1259461</v>
      </c>
      <c r="P1750">
        <v>1134377</v>
      </c>
      <c r="Q1750">
        <v>0</v>
      </c>
      <c r="T1750" t="s">
        <v>5057</v>
      </c>
      <c r="U1750">
        <v>45776</v>
      </c>
      <c r="V1750" t="s">
        <v>5089</v>
      </c>
      <c r="W1750" t="s">
        <v>5079</v>
      </c>
      <c r="X1750">
        <v>8</v>
      </c>
      <c r="Y1750" t="s">
        <v>5082</v>
      </c>
      <c r="Z1750" t="s">
        <v>5071</v>
      </c>
    </row>
    <row r="1751" spans="1:26" x14ac:dyDescent="0.3">
      <c r="A1751" t="s">
        <v>1772</v>
      </c>
      <c r="B1751" t="s">
        <v>5023</v>
      </c>
      <c r="C1751" t="s">
        <v>5030</v>
      </c>
      <c r="D1751" t="s">
        <v>5033</v>
      </c>
      <c r="E1751" t="s">
        <v>5036</v>
      </c>
      <c r="F1751" t="s">
        <v>5046</v>
      </c>
      <c r="G1751">
        <v>133.77510000000001</v>
      </c>
      <c r="H1751">
        <v>-25.2744</v>
      </c>
      <c r="I1751">
        <v>34747</v>
      </c>
      <c r="J1751">
        <v>193463</v>
      </c>
      <c r="K1751">
        <v>40180</v>
      </c>
      <c r="L1751">
        <v>12989</v>
      </c>
      <c r="M1751">
        <v>4262</v>
      </c>
      <c r="N1751">
        <v>0.17960666291072649</v>
      </c>
      <c r="O1751">
        <v>221365</v>
      </c>
      <c r="P1751">
        <v>184823</v>
      </c>
      <c r="Q1751">
        <v>0</v>
      </c>
      <c r="R1751">
        <v>3010</v>
      </c>
      <c r="S1751">
        <v>1.3599999999999999E-2</v>
      </c>
      <c r="T1751" t="s">
        <v>5056</v>
      </c>
      <c r="U1751">
        <v>45303</v>
      </c>
      <c r="V1751" t="s">
        <v>5091</v>
      </c>
      <c r="W1751" t="s">
        <v>5084</v>
      </c>
      <c r="X1751">
        <v>10</v>
      </c>
      <c r="Y1751" t="s">
        <v>5082</v>
      </c>
      <c r="Z1751" t="s">
        <v>5070</v>
      </c>
    </row>
    <row r="1752" spans="1:26" x14ac:dyDescent="0.3">
      <c r="A1752" t="s">
        <v>1773</v>
      </c>
      <c r="B1752" t="s">
        <v>5024</v>
      </c>
      <c r="C1752" t="s">
        <v>5029</v>
      </c>
      <c r="D1752" t="s">
        <v>5035</v>
      </c>
      <c r="E1752" t="s">
        <v>5040</v>
      </c>
      <c r="F1752" t="s">
        <v>5048</v>
      </c>
      <c r="G1752">
        <v>10.451499999999999</v>
      </c>
      <c r="H1752">
        <v>51.165700000000001</v>
      </c>
      <c r="I1752">
        <v>15525</v>
      </c>
      <c r="J1752">
        <v>137140</v>
      </c>
      <c r="K1752">
        <v>19355</v>
      </c>
      <c r="L1752">
        <v>7869</v>
      </c>
      <c r="M1752">
        <v>3535</v>
      </c>
      <c r="N1752">
        <v>0.1132092742417293</v>
      </c>
      <c r="O1752">
        <v>154527</v>
      </c>
      <c r="P1752">
        <v>0</v>
      </c>
      <c r="Q1752">
        <v>477515</v>
      </c>
      <c r="T1752" t="s">
        <v>5058</v>
      </c>
      <c r="U1752">
        <v>45526</v>
      </c>
      <c r="V1752" t="s">
        <v>5075</v>
      </c>
      <c r="W1752" t="s">
        <v>5095</v>
      </c>
      <c r="X1752">
        <v>10</v>
      </c>
      <c r="Y1752" t="s">
        <v>5082</v>
      </c>
      <c r="Z1752" t="s">
        <v>5070</v>
      </c>
    </row>
    <row r="1753" spans="1:26" x14ac:dyDescent="0.3">
      <c r="A1753" t="s">
        <v>1774</v>
      </c>
      <c r="B1753" t="s">
        <v>5025</v>
      </c>
      <c r="C1753" t="s">
        <v>5029</v>
      </c>
      <c r="D1753" t="s">
        <v>5033</v>
      </c>
      <c r="E1753" t="s">
        <v>5039</v>
      </c>
      <c r="F1753" t="s">
        <v>5050</v>
      </c>
      <c r="G1753">
        <v>-95.712900000000005</v>
      </c>
      <c r="H1753">
        <v>37.090200000000003</v>
      </c>
      <c r="I1753">
        <v>88546</v>
      </c>
      <c r="J1753">
        <v>397413</v>
      </c>
      <c r="K1753">
        <v>63977</v>
      </c>
      <c r="L1753">
        <v>18988</v>
      </c>
      <c r="M1753">
        <v>20522</v>
      </c>
      <c r="N1753">
        <v>0.2228074603952431</v>
      </c>
      <c r="O1753">
        <v>477707</v>
      </c>
      <c r="P1753">
        <v>0</v>
      </c>
      <c r="Q1753">
        <v>0</v>
      </c>
      <c r="T1753" t="s">
        <v>5056</v>
      </c>
      <c r="U1753">
        <v>45742</v>
      </c>
      <c r="V1753" t="s">
        <v>5078</v>
      </c>
      <c r="W1753" t="s">
        <v>5076</v>
      </c>
      <c r="X1753">
        <v>11</v>
      </c>
      <c r="Y1753" t="s">
        <v>5082</v>
      </c>
      <c r="Z1753" t="s">
        <v>5071</v>
      </c>
    </row>
    <row r="1754" spans="1:26" x14ac:dyDescent="0.3">
      <c r="A1754" t="s">
        <v>1775</v>
      </c>
      <c r="B1754" t="s">
        <v>5023</v>
      </c>
      <c r="C1754" t="s">
        <v>5029</v>
      </c>
      <c r="D1754" t="s">
        <v>5033</v>
      </c>
      <c r="E1754" t="s">
        <v>5036</v>
      </c>
      <c r="F1754" t="s">
        <v>5044</v>
      </c>
      <c r="G1754">
        <v>78.962900000000005</v>
      </c>
      <c r="H1754">
        <v>20.593699999999998</v>
      </c>
      <c r="I1754">
        <v>59587</v>
      </c>
      <c r="J1754">
        <v>298861</v>
      </c>
      <c r="K1754">
        <v>35617</v>
      </c>
      <c r="L1754">
        <v>20008</v>
      </c>
      <c r="M1754">
        <v>10721</v>
      </c>
      <c r="N1754">
        <v>0.1993817796485991</v>
      </c>
      <c r="O1754">
        <v>344462</v>
      </c>
      <c r="P1754">
        <v>283333</v>
      </c>
      <c r="Q1754">
        <v>0</v>
      </c>
      <c r="R1754">
        <v>5511</v>
      </c>
      <c r="S1754">
        <v>1.6E-2</v>
      </c>
      <c r="T1754" t="s">
        <v>5056</v>
      </c>
      <c r="U1754">
        <v>45653</v>
      </c>
      <c r="V1754" t="s">
        <v>5091</v>
      </c>
      <c r="W1754" t="s">
        <v>5081</v>
      </c>
      <c r="X1754">
        <v>15</v>
      </c>
      <c r="Y1754" t="s">
        <v>5077</v>
      </c>
      <c r="Z1754" t="s">
        <v>5070</v>
      </c>
    </row>
    <row r="1755" spans="1:26" x14ac:dyDescent="0.3">
      <c r="A1755" t="s">
        <v>1776</v>
      </c>
      <c r="B1755" t="s">
        <v>5024</v>
      </c>
      <c r="C1755" t="s">
        <v>5029</v>
      </c>
      <c r="D1755" t="s">
        <v>5033</v>
      </c>
      <c r="E1755" t="s">
        <v>5039</v>
      </c>
      <c r="F1755" t="s">
        <v>5048</v>
      </c>
      <c r="G1755">
        <v>10.451499999999999</v>
      </c>
      <c r="H1755">
        <v>51.165700000000001</v>
      </c>
      <c r="I1755">
        <v>58098</v>
      </c>
      <c r="J1755">
        <v>245751</v>
      </c>
      <c r="K1755">
        <v>37223</v>
      </c>
      <c r="L1755">
        <v>10344</v>
      </c>
      <c r="M1755">
        <v>8832</v>
      </c>
      <c r="N1755">
        <v>0.2364118600677825</v>
      </c>
      <c r="O1755">
        <v>271268</v>
      </c>
      <c r="P1755">
        <v>0</v>
      </c>
      <c r="Q1755">
        <v>0</v>
      </c>
      <c r="T1755" t="s">
        <v>5056</v>
      </c>
      <c r="U1755">
        <v>45341</v>
      </c>
      <c r="V1755" t="s">
        <v>5085</v>
      </c>
      <c r="W1755" t="s">
        <v>5086</v>
      </c>
      <c r="X1755">
        <v>19</v>
      </c>
      <c r="Y1755" t="s">
        <v>5092</v>
      </c>
      <c r="Z1755" t="s">
        <v>5071</v>
      </c>
    </row>
    <row r="1756" spans="1:26" x14ac:dyDescent="0.3">
      <c r="A1756" t="s">
        <v>1777</v>
      </c>
      <c r="B1756" t="s">
        <v>5025</v>
      </c>
      <c r="C1756" t="s">
        <v>5029</v>
      </c>
      <c r="D1756" t="s">
        <v>5035</v>
      </c>
      <c r="E1756" t="s">
        <v>5039</v>
      </c>
      <c r="F1756" t="s">
        <v>5047</v>
      </c>
      <c r="G1756">
        <v>138.25290000000001</v>
      </c>
      <c r="H1756">
        <v>36.204799999999999</v>
      </c>
      <c r="I1756">
        <v>2530</v>
      </c>
      <c r="J1756">
        <v>14230</v>
      </c>
      <c r="K1756">
        <v>3071</v>
      </c>
      <c r="L1756">
        <v>548</v>
      </c>
      <c r="M1756">
        <v>309</v>
      </c>
      <c r="N1756">
        <v>0.1778553822865214</v>
      </c>
      <c r="O1756">
        <v>17513</v>
      </c>
      <c r="P1756">
        <v>0</v>
      </c>
      <c r="Q1756">
        <v>0</v>
      </c>
      <c r="T1756" t="s">
        <v>5058</v>
      </c>
      <c r="U1756">
        <v>45744</v>
      </c>
      <c r="V1756" t="s">
        <v>5091</v>
      </c>
      <c r="W1756" t="s">
        <v>5076</v>
      </c>
      <c r="X1756">
        <v>12</v>
      </c>
      <c r="Y1756" t="s">
        <v>5077</v>
      </c>
      <c r="Z1756" t="s">
        <v>5070</v>
      </c>
    </row>
    <row r="1757" spans="1:26" x14ac:dyDescent="0.3">
      <c r="A1757" t="s">
        <v>1778</v>
      </c>
      <c r="B1757" t="s">
        <v>5027</v>
      </c>
      <c r="C1757" t="s">
        <v>5030</v>
      </c>
      <c r="D1757" t="s">
        <v>5033</v>
      </c>
      <c r="E1757" t="s">
        <v>5036</v>
      </c>
      <c r="F1757" t="s">
        <v>5043</v>
      </c>
      <c r="G1757">
        <v>-3.4359999999999999</v>
      </c>
      <c r="H1757">
        <v>55.378100000000003</v>
      </c>
      <c r="I1757">
        <v>58905</v>
      </c>
      <c r="J1757">
        <v>247178</v>
      </c>
      <c r="K1757">
        <v>32332</v>
      </c>
      <c r="L1757">
        <v>16526</v>
      </c>
      <c r="M1757">
        <v>11861</v>
      </c>
      <c r="N1757">
        <v>0.2383110542188597</v>
      </c>
      <c r="O1757">
        <v>284070</v>
      </c>
      <c r="P1757">
        <v>245565</v>
      </c>
      <c r="Q1757">
        <v>0</v>
      </c>
      <c r="T1757" t="s">
        <v>5057</v>
      </c>
      <c r="U1757">
        <v>45467</v>
      </c>
      <c r="V1757" t="s">
        <v>5085</v>
      </c>
      <c r="W1757" t="s">
        <v>5093</v>
      </c>
      <c r="X1757">
        <v>17</v>
      </c>
      <c r="Y1757" t="s">
        <v>5077</v>
      </c>
      <c r="Z1757" t="s">
        <v>5071</v>
      </c>
    </row>
    <row r="1758" spans="1:26" x14ac:dyDescent="0.3">
      <c r="A1758" t="s">
        <v>1779</v>
      </c>
      <c r="B1758" t="s">
        <v>5024</v>
      </c>
      <c r="C1758" t="s">
        <v>5029</v>
      </c>
      <c r="D1758" t="s">
        <v>5031</v>
      </c>
      <c r="E1758" t="s">
        <v>5036</v>
      </c>
      <c r="F1758" t="s">
        <v>5050</v>
      </c>
      <c r="G1758">
        <v>-95.712900000000005</v>
      </c>
      <c r="H1758">
        <v>37.090200000000003</v>
      </c>
      <c r="I1758">
        <v>390192</v>
      </c>
      <c r="J1758">
        <v>3023244</v>
      </c>
      <c r="K1758">
        <v>712007</v>
      </c>
      <c r="L1758">
        <v>106474</v>
      </c>
      <c r="M1758">
        <v>179301</v>
      </c>
      <c r="N1758">
        <v>0.12906427390014541</v>
      </c>
      <c r="O1758">
        <v>3845716</v>
      </c>
      <c r="P1758">
        <v>3023244</v>
      </c>
      <c r="Q1758">
        <v>0</v>
      </c>
      <c r="T1758" t="s">
        <v>5052</v>
      </c>
      <c r="U1758">
        <v>45440</v>
      </c>
      <c r="V1758" t="s">
        <v>5089</v>
      </c>
      <c r="W1758" t="s">
        <v>5087</v>
      </c>
      <c r="X1758">
        <v>12</v>
      </c>
      <c r="Y1758" t="s">
        <v>5077</v>
      </c>
      <c r="Z1758" t="s">
        <v>5070</v>
      </c>
    </row>
    <row r="1759" spans="1:26" x14ac:dyDescent="0.3">
      <c r="A1759" t="s">
        <v>1780</v>
      </c>
      <c r="B1759" t="s">
        <v>5025</v>
      </c>
      <c r="C1759" t="s">
        <v>5029</v>
      </c>
      <c r="D1759" t="s">
        <v>5035</v>
      </c>
      <c r="E1759" t="s">
        <v>5039</v>
      </c>
      <c r="F1759" t="s">
        <v>5048</v>
      </c>
      <c r="G1759">
        <v>10.451499999999999</v>
      </c>
      <c r="H1759">
        <v>51.165700000000001</v>
      </c>
      <c r="I1759">
        <v>31301</v>
      </c>
      <c r="J1759">
        <v>289636</v>
      </c>
      <c r="K1759">
        <v>60344</v>
      </c>
      <c r="L1759">
        <v>11447</v>
      </c>
      <c r="M1759">
        <v>10915</v>
      </c>
      <c r="N1759">
        <v>0.1080702288829188</v>
      </c>
      <c r="O1759">
        <v>322741</v>
      </c>
      <c r="P1759">
        <v>0</v>
      </c>
      <c r="Q1759">
        <v>0</v>
      </c>
      <c r="T1759" t="s">
        <v>5058</v>
      </c>
      <c r="U1759">
        <v>45512</v>
      </c>
      <c r="V1759" t="s">
        <v>5075</v>
      </c>
      <c r="W1759" t="s">
        <v>5095</v>
      </c>
      <c r="X1759">
        <v>16</v>
      </c>
      <c r="Y1759" t="s">
        <v>5077</v>
      </c>
      <c r="Z1759" t="s">
        <v>5070</v>
      </c>
    </row>
    <row r="1760" spans="1:26" x14ac:dyDescent="0.3">
      <c r="A1760" t="s">
        <v>1781</v>
      </c>
      <c r="B1760" t="s">
        <v>5025</v>
      </c>
      <c r="C1760" t="s">
        <v>5029</v>
      </c>
      <c r="D1760" t="s">
        <v>5033</v>
      </c>
      <c r="E1760" t="s">
        <v>5039</v>
      </c>
      <c r="F1760" t="s">
        <v>5048</v>
      </c>
      <c r="G1760">
        <v>10.451499999999999</v>
      </c>
      <c r="H1760">
        <v>51.165700000000001</v>
      </c>
      <c r="I1760">
        <v>44476</v>
      </c>
      <c r="J1760">
        <v>266974</v>
      </c>
      <c r="K1760">
        <v>56395</v>
      </c>
      <c r="L1760">
        <v>13167</v>
      </c>
      <c r="M1760">
        <v>8866</v>
      </c>
      <c r="N1760">
        <v>0.16659626881560119</v>
      </c>
      <c r="O1760">
        <v>325460</v>
      </c>
      <c r="P1760">
        <v>0</v>
      </c>
      <c r="Q1760">
        <v>0</v>
      </c>
      <c r="T1760" t="s">
        <v>5056</v>
      </c>
      <c r="U1760">
        <v>45738</v>
      </c>
      <c r="V1760" t="s">
        <v>5088</v>
      </c>
      <c r="W1760" t="s">
        <v>5076</v>
      </c>
      <c r="X1760">
        <v>11</v>
      </c>
      <c r="Y1760" t="s">
        <v>5082</v>
      </c>
      <c r="Z1760" t="s">
        <v>5070</v>
      </c>
    </row>
    <row r="1761" spans="1:26" x14ac:dyDescent="0.3">
      <c r="A1761" t="s">
        <v>1782</v>
      </c>
      <c r="B1761" t="s">
        <v>5027</v>
      </c>
      <c r="C1761" t="s">
        <v>5030</v>
      </c>
      <c r="D1761" t="s">
        <v>5031</v>
      </c>
      <c r="E1761" t="s">
        <v>5036</v>
      </c>
      <c r="F1761" t="s">
        <v>5048</v>
      </c>
      <c r="G1761">
        <v>10.451499999999999</v>
      </c>
      <c r="H1761">
        <v>51.165700000000001</v>
      </c>
      <c r="I1761">
        <v>33761</v>
      </c>
      <c r="J1761">
        <v>283024</v>
      </c>
      <c r="K1761">
        <v>57822</v>
      </c>
      <c r="L1761">
        <v>9986</v>
      </c>
      <c r="M1761">
        <v>13186</v>
      </c>
      <c r="N1761">
        <v>0.119286869176531</v>
      </c>
      <c r="O1761">
        <v>327525</v>
      </c>
      <c r="P1761">
        <v>251390</v>
      </c>
      <c r="Q1761">
        <v>0</v>
      </c>
      <c r="T1761" t="s">
        <v>5052</v>
      </c>
      <c r="U1761">
        <v>45571</v>
      </c>
      <c r="V1761" t="s">
        <v>5080</v>
      </c>
      <c r="W1761" t="s">
        <v>5090</v>
      </c>
      <c r="X1761">
        <v>9</v>
      </c>
      <c r="Y1761" t="s">
        <v>5082</v>
      </c>
      <c r="Z1761" t="s">
        <v>5070</v>
      </c>
    </row>
    <row r="1762" spans="1:26" x14ac:dyDescent="0.3">
      <c r="A1762" t="s">
        <v>1783</v>
      </c>
      <c r="B1762" t="s">
        <v>5024</v>
      </c>
      <c r="C1762" t="s">
        <v>5029</v>
      </c>
      <c r="D1762" t="s">
        <v>5033</v>
      </c>
      <c r="E1762" t="s">
        <v>5039</v>
      </c>
      <c r="F1762" t="s">
        <v>5048</v>
      </c>
      <c r="G1762">
        <v>10.451499999999999</v>
      </c>
      <c r="H1762">
        <v>51.165700000000001</v>
      </c>
      <c r="I1762">
        <v>34061</v>
      </c>
      <c r="J1762">
        <v>213643</v>
      </c>
      <c r="K1762">
        <v>27738</v>
      </c>
      <c r="L1762">
        <v>16411</v>
      </c>
      <c r="M1762">
        <v>4431</v>
      </c>
      <c r="N1762">
        <v>0.1594300789199434</v>
      </c>
      <c r="O1762">
        <v>253712</v>
      </c>
      <c r="P1762">
        <v>0</v>
      </c>
      <c r="Q1762">
        <v>0</v>
      </c>
      <c r="T1762" t="s">
        <v>5056</v>
      </c>
      <c r="U1762">
        <v>45316</v>
      </c>
      <c r="V1762" t="s">
        <v>5075</v>
      </c>
      <c r="W1762" t="s">
        <v>5084</v>
      </c>
      <c r="X1762">
        <v>10</v>
      </c>
      <c r="Y1762" t="s">
        <v>5082</v>
      </c>
      <c r="Z1762" t="s">
        <v>5070</v>
      </c>
    </row>
    <row r="1763" spans="1:26" x14ac:dyDescent="0.3">
      <c r="A1763" t="s">
        <v>1784</v>
      </c>
      <c r="B1763" t="s">
        <v>5027</v>
      </c>
      <c r="C1763" t="s">
        <v>5029</v>
      </c>
      <c r="D1763" t="s">
        <v>5032</v>
      </c>
      <c r="E1763" t="s">
        <v>5036</v>
      </c>
      <c r="F1763" t="s">
        <v>5047</v>
      </c>
      <c r="G1763">
        <v>138.25290000000001</v>
      </c>
      <c r="H1763">
        <v>36.204799999999999</v>
      </c>
      <c r="I1763">
        <v>41682</v>
      </c>
      <c r="J1763">
        <v>497136</v>
      </c>
      <c r="K1763">
        <v>87076</v>
      </c>
      <c r="L1763">
        <v>22909</v>
      </c>
      <c r="M1763">
        <v>12570</v>
      </c>
      <c r="N1763">
        <v>8.3845974492508302E-2</v>
      </c>
      <c r="O1763">
        <v>584272</v>
      </c>
      <c r="P1763">
        <v>493977</v>
      </c>
      <c r="Q1763">
        <v>0</v>
      </c>
      <c r="T1763" t="s">
        <v>5061</v>
      </c>
      <c r="U1763">
        <v>45714</v>
      </c>
      <c r="V1763" t="s">
        <v>5078</v>
      </c>
      <c r="W1763" t="s">
        <v>5086</v>
      </c>
      <c r="X1763">
        <v>15</v>
      </c>
      <c r="Y1763" t="s">
        <v>5077</v>
      </c>
      <c r="Z1763" t="s">
        <v>5069</v>
      </c>
    </row>
    <row r="1764" spans="1:26" x14ac:dyDescent="0.3">
      <c r="A1764" t="s">
        <v>1785</v>
      </c>
      <c r="B1764" t="s">
        <v>5026</v>
      </c>
      <c r="C1764" t="s">
        <v>5029</v>
      </c>
      <c r="D1764" t="s">
        <v>5032</v>
      </c>
      <c r="E1764" t="s">
        <v>5036</v>
      </c>
      <c r="F1764" t="s">
        <v>5049</v>
      </c>
      <c r="G1764">
        <v>-106.3468</v>
      </c>
      <c r="H1764">
        <v>56.130400000000002</v>
      </c>
      <c r="I1764">
        <v>39337</v>
      </c>
      <c r="J1764">
        <v>416498</v>
      </c>
      <c r="K1764">
        <v>83649</v>
      </c>
      <c r="L1764">
        <v>28788</v>
      </c>
      <c r="M1764">
        <v>17172</v>
      </c>
      <c r="N1764">
        <v>9.444760647000737E-2</v>
      </c>
      <c r="O1764">
        <v>507280</v>
      </c>
      <c r="P1764">
        <v>365932</v>
      </c>
      <c r="Q1764">
        <v>0</v>
      </c>
      <c r="T1764" t="s">
        <v>5059</v>
      </c>
      <c r="U1764">
        <v>45736</v>
      </c>
      <c r="V1764" t="s">
        <v>5075</v>
      </c>
      <c r="W1764" t="s">
        <v>5076</v>
      </c>
      <c r="X1764">
        <v>17</v>
      </c>
      <c r="Y1764" t="s">
        <v>5077</v>
      </c>
      <c r="Z1764" t="s">
        <v>5070</v>
      </c>
    </row>
    <row r="1765" spans="1:26" x14ac:dyDescent="0.3">
      <c r="A1765" t="s">
        <v>1786</v>
      </c>
      <c r="B1765" t="s">
        <v>5024</v>
      </c>
      <c r="C1765" t="s">
        <v>5029</v>
      </c>
      <c r="D1765" t="s">
        <v>5033</v>
      </c>
      <c r="E1765" t="s">
        <v>5039</v>
      </c>
      <c r="F1765" t="s">
        <v>5048</v>
      </c>
      <c r="G1765">
        <v>10.451499999999999</v>
      </c>
      <c r="H1765">
        <v>51.165700000000001</v>
      </c>
      <c r="I1765">
        <v>35921</v>
      </c>
      <c r="J1765">
        <v>185656</v>
      </c>
      <c r="K1765">
        <v>23074</v>
      </c>
      <c r="L1765">
        <v>7883</v>
      </c>
      <c r="M1765">
        <v>5383</v>
      </c>
      <c r="N1765">
        <v>0.19348560014429961</v>
      </c>
      <c r="O1765">
        <v>223509</v>
      </c>
      <c r="P1765">
        <v>0</v>
      </c>
      <c r="Q1765">
        <v>0</v>
      </c>
      <c r="T1765" t="s">
        <v>5056</v>
      </c>
      <c r="U1765">
        <v>45764</v>
      </c>
      <c r="V1765" t="s">
        <v>5075</v>
      </c>
      <c r="W1765" t="s">
        <v>5079</v>
      </c>
      <c r="X1765">
        <v>10</v>
      </c>
      <c r="Y1765" t="s">
        <v>5082</v>
      </c>
      <c r="Z1765" t="s">
        <v>5070</v>
      </c>
    </row>
    <row r="1766" spans="1:26" x14ac:dyDescent="0.3">
      <c r="A1766" t="s">
        <v>1787</v>
      </c>
      <c r="B1766" t="s">
        <v>5023</v>
      </c>
      <c r="C1766" t="s">
        <v>5029</v>
      </c>
      <c r="D1766" t="s">
        <v>5031</v>
      </c>
      <c r="E1766" t="s">
        <v>5036</v>
      </c>
      <c r="F1766" t="s">
        <v>5044</v>
      </c>
      <c r="G1766">
        <v>78.962900000000005</v>
      </c>
      <c r="H1766">
        <v>20.593699999999998</v>
      </c>
      <c r="I1766">
        <v>183001</v>
      </c>
      <c r="J1766">
        <v>1320657</v>
      </c>
      <c r="K1766">
        <v>243533</v>
      </c>
      <c r="L1766">
        <v>102017</v>
      </c>
      <c r="M1766">
        <v>36744</v>
      </c>
      <c r="N1766">
        <v>0.13856845647808369</v>
      </c>
      <c r="O1766">
        <v>1622209</v>
      </c>
      <c r="P1766">
        <v>1320657</v>
      </c>
      <c r="Q1766">
        <v>0</v>
      </c>
      <c r="R1766">
        <v>16384</v>
      </c>
      <c r="S1766">
        <v>1.01E-2</v>
      </c>
      <c r="T1766" t="s">
        <v>5052</v>
      </c>
      <c r="U1766">
        <v>45641</v>
      </c>
      <c r="V1766" t="s">
        <v>5080</v>
      </c>
      <c r="W1766" t="s">
        <v>5081</v>
      </c>
      <c r="X1766">
        <v>14</v>
      </c>
      <c r="Y1766" t="s">
        <v>5077</v>
      </c>
      <c r="Z1766" t="s">
        <v>5070</v>
      </c>
    </row>
    <row r="1767" spans="1:26" x14ac:dyDescent="0.3">
      <c r="A1767" t="s">
        <v>1788</v>
      </c>
      <c r="B1767" t="s">
        <v>5025</v>
      </c>
      <c r="C1767" t="s">
        <v>5029</v>
      </c>
      <c r="D1767" t="s">
        <v>5035</v>
      </c>
      <c r="E1767" t="s">
        <v>5036</v>
      </c>
      <c r="F1767" t="s">
        <v>5050</v>
      </c>
      <c r="G1767">
        <v>-95.712900000000005</v>
      </c>
      <c r="H1767">
        <v>37.090200000000003</v>
      </c>
      <c r="I1767">
        <v>284490</v>
      </c>
      <c r="J1767">
        <v>2185016</v>
      </c>
      <c r="K1767">
        <v>302079</v>
      </c>
      <c r="L1767">
        <v>94234</v>
      </c>
      <c r="M1767">
        <v>47131</v>
      </c>
      <c r="N1767">
        <v>0.13020073889449921</v>
      </c>
      <c r="O1767">
        <v>2536997</v>
      </c>
      <c r="P1767">
        <v>2185016</v>
      </c>
      <c r="Q1767">
        <v>0</v>
      </c>
      <c r="T1767" t="s">
        <v>5060</v>
      </c>
      <c r="U1767">
        <v>45597</v>
      </c>
      <c r="V1767" t="s">
        <v>5091</v>
      </c>
      <c r="W1767" t="s">
        <v>5094</v>
      </c>
      <c r="X1767">
        <v>17</v>
      </c>
      <c r="Y1767" t="s">
        <v>5077</v>
      </c>
      <c r="Z1767" t="s">
        <v>5070</v>
      </c>
    </row>
    <row r="1768" spans="1:26" x14ac:dyDescent="0.3">
      <c r="A1768" t="s">
        <v>1789</v>
      </c>
      <c r="B1768" t="s">
        <v>5027</v>
      </c>
      <c r="C1768" t="s">
        <v>5029</v>
      </c>
      <c r="D1768" t="s">
        <v>5033</v>
      </c>
      <c r="E1768" t="s">
        <v>5036</v>
      </c>
      <c r="F1768" t="s">
        <v>5044</v>
      </c>
      <c r="G1768">
        <v>78.962900000000005</v>
      </c>
      <c r="H1768">
        <v>20.593699999999998</v>
      </c>
      <c r="I1768">
        <v>89226</v>
      </c>
      <c r="J1768">
        <v>379917</v>
      </c>
      <c r="K1768">
        <v>40699</v>
      </c>
      <c r="L1768">
        <v>15563</v>
      </c>
      <c r="M1768">
        <v>18330</v>
      </c>
      <c r="N1768">
        <v>0.23485799542044589</v>
      </c>
      <c r="O1768">
        <v>477377</v>
      </c>
      <c r="P1768">
        <v>348464</v>
      </c>
      <c r="Q1768">
        <v>0</v>
      </c>
      <c r="T1768" t="s">
        <v>5057</v>
      </c>
      <c r="U1768">
        <v>45520</v>
      </c>
      <c r="V1768" t="s">
        <v>5091</v>
      </c>
      <c r="W1768" t="s">
        <v>5095</v>
      </c>
      <c r="X1768">
        <v>11</v>
      </c>
      <c r="Y1768" t="s">
        <v>5082</v>
      </c>
      <c r="Z1768" t="s">
        <v>5071</v>
      </c>
    </row>
    <row r="1769" spans="1:26" x14ac:dyDescent="0.3">
      <c r="A1769" t="s">
        <v>1790</v>
      </c>
      <c r="B1769" t="s">
        <v>5023</v>
      </c>
      <c r="C1769" t="s">
        <v>5029</v>
      </c>
      <c r="D1769" t="s">
        <v>5035</v>
      </c>
      <c r="E1769" t="s">
        <v>5040</v>
      </c>
      <c r="F1769" t="s">
        <v>5049</v>
      </c>
      <c r="G1769">
        <v>-106.3468</v>
      </c>
      <c r="H1769">
        <v>56.130400000000002</v>
      </c>
      <c r="I1769">
        <v>61918</v>
      </c>
      <c r="J1769">
        <v>435204</v>
      </c>
      <c r="K1769">
        <v>68846</v>
      </c>
      <c r="L1769">
        <v>16535</v>
      </c>
      <c r="M1769">
        <v>15635</v>
      </c>
      <c r="N1769">
        <v>0.1422740255422297</v>
      </c>
      <c r="O1769">
        <v>529205</v>
      </c>
      <c r="P1769">
        <v>0</v>
      </c>
      <c r="Q1769">
        <v>287013</v>
      </c>
      <c r="R1769">
        <v>12595</v>
      </c>
      <c r="S1769">
        <v>2.3800000000000002E-2</v>
      </c>
      <c r="T1769" t="s">
        <v>5058</v>
      </c>
      <c r="U1769">
        <v>45411</v>
      </c>
      <c r="V1769" t="s">
        <v>5085</v>
      </c>
      <c r="W1769" t="s">
        <v>5079</v>
      </c>
      <c r="X1769">
        <v>16</v>
      </c>
      <c r="Y1769" t="s">
        <v>5077</v>
      </c>
      <c r="Z1769" t="s">
        <v>5070</v>
      </c>
    </row>
    <row r="1770" spans="1:26" x14ac:dyDescent="0.3">
      <c r="A1770" t="s">
        <v>1791</v>
      </c>
      <c r="B1770" t="s">
        <v>5023</v>
      </c>
      <c r="C1770" t="s">
        <v>5029</v>
      </c>
      <c r="D1770" t="s">
        <v>5031</v>
      </c>
      <c r="E1770" t="s">
        <v>5036</v>
      </c>
      <c r="F1770" t="s">
        <v>5043</v>
      </c>
      <c r="G1770">
        <v>-3.4359999999999999</v>
      </c>
      <c r="H1770">
        <v>55.378100000000003</v>
      </c>
      <c r="I1770">
        <v>174097</v>
      </c>
      <c r="J1770">
        <v>1686662</v>
      </c>
      <c r="K1770">
        <v>186060</v>
      </c>
      <c r="L1770">
        <v>93389</v>
      </c>
      <c r="M1770">
        <v>55924</v>
      </c>
      <c r="N1770">
        <v>0.1032201637496472</v>
      </c>
      <c r="O1770">
        <v>2026798</v>
      </c>
      <c r="P1770">
        <v>1686662</v>
      </c>
      <c r="Q1770">
        <v>0</v>
      </c>
      <c r="R1770">
        <v>33036</v>
      </c>
      <c r="S1770">
        <v>1.6299999999999999E-2</v>
      </c>
      <c r="T1770" t="s">
        <v>5052</v>
      </c>
      <c r="U1770">
        <v>45377</v>
      </c>
      <c r="V1770" t="s">
        <v>5089</v>
      </c>
      <c r="W1770" t="s">
        <v>5076</v>
      </c>
      <c r="X1770">
        <v>9</v>
      </c>
      <c r="Y1770" t="s">
        <v>5082</v>
      </c>
      <c r="Z1770" t="s">
        <v>5070</v>
      </c>
    </row>
    <row r="1771" spans="1:26" x14ac:dyDescent="0.3">
      <c r="A1771" t="s">
        <v>1792</v>
      </c>
      <c r="B1771" t="s">
        <v>5025</v>
      </c>
      <c r="C1771" t="s">
        <v>5029</v>
      </c>
      <c r="D1771" t="s">
        <v>5033</v>
      </c>
      <c r="E1771" t="s">
        <v>5039</v>
      </c>
      <c r="F1771" t="s">
        <v>5047</v>
      </c>
      <c r="G1771">
        <v>138.25290000000001</v>
      </c>
      <c r="H1771">
        <v>36.204799999999999</v>
      </c>
      <c r="I1771">
        <v>55761</v>
      </c>
      <c r="J1771">
        <v>271876</v>
      </c>
      <c r="K1771">
        <v>45562</v>
      </c>
      <c r="L1771">
        <v>12037</v>
      </c>
      <c r="M1771">
        <v>8678</v>
      </c>
      <c r="N1771">
        <v>0.20509927194842059</v>
      </c>
      <c r="O1771">
        <v>319894</v>
      </c>
      <c r="P1771">
        <v>0</v>
      </c>
      <c r="Q1771">
        <v>0</v>
      </c>
      <c r="T1771" t="s">
        <v>5056</v>
      </c>
      <c r="U1771">
        <v>45392</v>
      </c>
      <c r="V1771" t="s">
        <v>5078</v>
      </c>
      <c r="W1771" t="s">
        <v>5079</v>
      </c>
      <c r="X1771">
        <v>11</v>
      </c>
      <c r="Y1771" t="s">
        <v>5082</v>
      </c>
      <c r="Z1771" t="s">
        <v>5071</v>
      </c>
    </row>
    <row r="1772" spans="1:26" x14ac:dyDescent="0.3">
      <c r="A1772" t="s">
        <v>1793</v>
      </c>
      <c r="B1772" t="s">
        <v>5025</v>
      </c>
      <c r="C1772" t="s">
        <v>5029</v>
      </c>
      <c r="D1772" t="s">
        <v>5033</v>
      </c>
      <c r="E1772" t="s">
        <v>5039</v>
      </c>
      <c r="F1772" t="s">
        <v>5043</v>
      </c>
      <c r="G1772">
        <v>-3.4359999999999999</v>
      </c>
      <c r="H1772">
        <v>55.378100000000003</v>
      </c>
      <c r="I1772">
        <v>78282</v>
      </c>
      <c r="J1772">
        <v>379724</v>
      </c>
      <c r="K1772">
        <v>85565</v>
      </c>
      <c r="L1772">
        <v>29755</v>
      </c>
      <c r="M1772">
        <v>14257</v>
      </c>
      <c r="N1772">
        <v>0.2061564657489712</v>
      </c>
      <c r="O1772">
        <v>447569</v>
      </c>
      <c r="P1772">
        <v>0</v>
      </c>
      <c r="Q1772">
        <v>0</v>
      </c>
      <c r="T1772" t="s">
        <v>5056</v>
      </c>
      <c r="U1772">
        <v>45370</v>
      </c>
      <c r="V1772" t="s">
        <v>5089</v>
      </c>
      <c r="W1772" t="s">
        <v>5076</v>
      </c>
      <c r="X1772">
        <v>11</v>
      </c>
      <c r="Y1772" t="s">
        <v>5082</v>
      </c>
      <c r="Z1772" t="s">
        <v>5071</v>
      </c>
    </row>
    <row r="1773" spans="1:26" x14ac:dyDescent="0.3">
      <c r="A1773" t="s">
        <v>1794</v>
      </c>
      <c r="B1773" t="s">
        <v>5024</v>
      </c>
      <c r="C1773" t="s">
        <v>5030</v>
      </c>
      <c r="D1773" t="s">
        <v>5033</v>
      </c>
      <c r="E1773" t="s">
        <v>5039</v>
      </c>
      <c r="F1773" t="s">
        <v>5044</v>
      </c>
      <c r="G1773">
        <v>78.962900000000005</v>
      </c>
      <c r="H1773">
        <v>20.593699999999998</v>
      </c>
      <c r="I1773">
        <v>83802</v>
      </c>
      <c r="J1773">
        <v>401995</v>
      </c>
      <c r="K1773">
        <v>54125</v>
      </c>
      <c r="L1773">
        <v>27004</v>
      </c>
      <c r="M1773">
        <v>16594</v>
      </c>
      <c r="N1773">
        <v>0.2084663478186011</v>
      </c>
      <c r="O1773">
        <v>507240</v>
      </c>
      <c r="P1773">
        <v>0</v>
      </c>
      <c r="Q1773">
        <v>0</v>
      </c>
      <c r="T1773" t="s">
        <v>5056</v>
      </c>
      <c r="U1773">
        <v>45630</v>
      </c>
      <c r="V1773" t="s">
        <v>5078</v>
      </c>
      <c r="W1773" t="s">
        <v>5081</v>
      </c>
      <c r="X1773">
        <v>16</v>
      </c>
      <c r="Y1773" t="s">
        <v>5077</v>
      </c>
      <c r="Z1773" t="s">
        <v>5071</v>
      </c>
    </row>
    <row r="1774" spans="1:26" x14ac:dyDescent="0.3">
      <c r="A1774" t="s">
        <v>1795</v>
      </c>
      <c r="B1774" t="s">
        <v>5025</v>
      </c>
      <c r="C1774" t="s">
        <v>5029</v>
      </c>
      <c r="D1774" t="s">
        <v>5035</v>
      </c>
      <c r="E1774" t="s">
        <v>5039</v>
      </c>
      <c r="F1774" t="s">
        <v>5048</v>
      </c>
      <c r="G1774">
        <v>10.451499999999999</v>
      </c>
      <c r="H1774">
        <v>51.165700000000001</v>
      </c>
      <c r="I1774">
        <v>5371</v>
      </c>
      <c r="J1774">
        <v>36420</v>
      </c>
      <c r="K1774">
        <v>7907</v>
      </c>
      <c r="L1774">
        <v>1484</v>
      </c>
      <c r="M1774">
        <v>1770</v>
      </c>
      <c r="N1774">
        <v>0.14749952554341841</v>
      </c>
      <c r="O1774">
        <v>45889</v>
      </c>
      <c r="P1774">
        <v>0</v>
      </c>
      <c r="Q1774">
        <v>0</v>
      </c>
      <c r="T1774" t="s">
        <v>5058</v>
      </c>
      <c r="U1774">
        <v>45579</v>
      </c>
      <c r="V1774" t="s">
        <v>5085</v>
      </c>
      <c r="W1774" t="s">
        <v>5090</v>
      </c>
      <c r="X1774">
        <v>16</v>
      </c>
      <c r="Y1774" t="s">
        <v>5077</v>
      </c>
      <c r="Z1774" t="s">
        <v>5070</v>
      </c>
    </row>
    <row r="1775" spans="1:26" x14ac:dyDescent="0.3">
      <c r="A1775" t="s">
        <v>1796</v>
      </c>
      <c r="B1775" t="s">
        <v>5024</v>
      </c>
      <c r="C1775" t="s">
        <v>5029</v>
      </c>
      <c r="D1775" t="s">
        <v>5033</v>
      </c>
      <c r="E1775" t="s">
        <v>5039</v>
      </c>
      <c r="F1775" t="s">
        <v>5044</v>
      </c>
      <c r="G1775">
        <v>78.962900000000005</v>
      </c>
      <c r="H1775">
        <v>20.593699999999998</v>
      </c>
      <c r="I1775">
        <v>11143</v>
      </c>
      <c r="J1775">
        <v>44920</v>
      </c>
      <c r="K1775">
        <v>8230</v>
      </c>
      <c r="L1775">
        <v>1769</v>
      </c>
      <c r="M1775">
        <v>2443</v>
      </c>
      <c r="N1775">
        <v>0.24808384107933759</v>
      </c>
      <c r="O1775">
        <v>51727</v>
      </c>
      <c r="P1775">
        <v>0</v>
      </c>
      <c r="Q1775">
        <v>0</v>
      </c>
      <c r="T1775" t="s">
        <v>5056</v>
      </c>
      <c r="U1775">
        <v>45686</v>
      </c>
      <c r="V1775" t="s">
        <v>5078</v>
      </c>
      <c r="W1775" t="s">
        <v>5084</v>
      </c>
      <c r="X1775">
        <v>9</v>
      </c>
      <c r="Y1775" t="s">
        <v>5082</v>
      </c>
      <c r="Z1775" t="s">
        <v>5071</v>
      </c>
    </row>
    <row r="1776" spans="1:26" x14ac:dyDescent="0.3">
      <c r="A1776" t="s">
        <v>1797</v>
      </c>
      <c r="B1776" t="s">
        <v>5027</v>
      </c>
      <c r="C1776" t="s">
        <v>5029</v>
      </c>
      <c r="D1776" t="s">
        <v>5031</v>
      </c>
      <c r="E1776" t="s">
        <v>5036</v>
      </c>
      <c r="F1776" t="s">
        <v>5047</v>
      </c>
      <c r="G1776">
        <v>138.25290000000001</v>
      </c>
      <c r="H1776">
        <v>36.204799999999999</v>
      </c>
      <c r="I1776">
        <v>190019</v>
      </c>
      <c r="J1776">
        <v>1488266</v>
      </c>
      <c r="K1776">
        <v>199374</v>
      </c>
      <c r="L1776">
        <v>80419</v>
      </c>
      <c r="M1776">
        <v>59462</v>
      </c>
      <c r="N1776">
        <v>0.12767862165822549</v>
      </c>
      <c r="O1776">
        <v>1701113</v>
      </c>
      <c r="P1776">
        <v>1488266</v>
      </c>
      <c r="Q1776">
        <v>0</v>
      </c>
      <c r="T1776" t="s">
        <v>5052</v>
      </c>
      <c r="U1776">
        <v>45660</v>
      </c>
      <c r="V1776" t="s">
        <v>5091</v>
      </c>
      <c r="W1776" t="s">
        <v>5084</v>
      </c>
      <c r="X1776">
        <v>19</v>
      </c>
      <c r="Y1776" t="s">
        <v>5092</v>
      </c>
      <c r="Z1776" t="s">
        <v>5070</v>
      </c>
    </row>
    <row r="1777" spans="1:26" x14ac:dyDescent="0.3">
      <c r="A1777" t="s">
        <v>1798</v>
      </c>
      <c r="B1777" t="s">
        <v>5026</v>
      </c>
      <c r="C1777" t="s">
        <v>5029</v>
      </c>
      <c r="D1777" t="s">
        <v>5033</v>
      </c>
      <c r="E1777" t="s">
        <v>5039</v>
      </c>
      <c r="F1777" t="s">
        <v>5050</v>
      </c>
      <c r="G1777">
        <v>-95.712900000000005</v>
      </c>
      <c r="H1777">
        <v>37.090200000000003</v>
      </c>
      <c r="I1777">
        <v>37625</v>
      </c>
      <c r="J1777">
        <v>172886</v>
      </c>
      <c r="K1777">
        <v>35920</v>
      </c>
      <c r="L1777">
        <v>11843</v>
      </c>
      <c r="M1777">
        <v>6654</v>
      </c>
      <c r="N1777">
        <v>0.2176346924923786</v>
      </c>
      <c r="O1777">
        <v>214865</v>
      </c>
      <c r="P1777">
        <v>0</v>
      </c>
      <c r="Q1777">
        <v>0</v>
      </c>
      <c r="T1777" t="s">
        <v>5062</v>
      </c>
      <c r="U1777">
        <v>45734</v>
      </c>
      <c r="V1777" t="s">
        <v>5089</v>
      </c>
      <c r="W1777" t="s">
        <v>5076</v>
      </c>
      <c r="X1777">
        <v>10</v>
      </c>
      <c r="Y1777" t="s">
        <v>5082</v>
      </c>
      <c r="Z1777" t="s">
        <v>5071</v>
      </c>
    </row>
    <row r="1778" spans="1:26" x14ac:dyDescent="0.3">
      <c r="A1778" t="s">
        <v>1799</v>
      </c>
      <c r="B1778" t="s">
        <v>5026</v>
      </c>
      <c r="C1778" t="s">
        <v>5029</v>
      </c>
      <c r="D1778" t="s">
        <v>5033</v>
      </c>
      <c r="E1778" t="s">
        <v>5039</v>
      </c>
      <c r="F1778" t="s">
        <v>5047</v>
      </c>
      <c r="G1778">
        <v>138.25290000000001</v>
      </c>
      <c r="H1778">
        <v>36.204799999999999</v>
      </c>
      <c r="I1778">
        <v>37544</v>
      </c>
      <c r="J1778">
        <v>196736</v>
      </c>
      <c r="K1778">
        <v>41391</v>
      </c>
      <c r="L1778">
        <v>7262</v>
      </c>
      <c r="M1778">
        <v>11537</v>
      </c>
      <c r="N1778">
        <v>0.1908391829869644</v>
      </c>
      <c r="O1778">
        <v>248714</v>
      </c>
      <c r="P1778">
        <v>0</v>
      </c>
      <c r="Q1778">
        <v>0</v>
      </c>
      <c r="T1778" t="s">
        <v>5061</v>
      </c>
      <c r="U1778">
        <v>45409</v>
      </c>
      <c r="V1778" t="s">
        <v>5088</v>
      </c>
      <c r="W1778" t="s">
        <v>5079</v>
      </c>
      <c r="X1778">
        <v>16</v>
      </c>
      <c r="Y1778" t="s">
        <v>5077</v>
      </c>
      <c r="Z1778" t="s">
        <v>5070</v>
      </c>
    </row>
    <row r="1779" spans="1:26" x14ac:dyDescent="0.3">
      <c r="A1779" t="s">
        <v>1800</v>
      </c>
      <c r="B1779" t="s">
        <v>5023</v>
      </c>
      <c r="C1779" t="s">
        <v>5029</v>
      </c>
      <c r="D1779" t="s">
        <v>5033</v>
      </c>
      <c r="E1779" t="s">
        <v>5036</v>
      </c>
      <c r="F1779" t="s">
        <v>5043</v>
      </c>
      <c r="G1779">
        <v>-3.4359999999999999</v>
      </c>
      <c r="H1779">
        <v>55.378100000000003</v>
      </c>
      <c r="I1779">
        <v>36311</v>
      </c>
      <c r="J1779">
        <v>193920</v>
      </c>
      <c r="K1779">
        <v>23047</v>
      </c>
      <c r="L1779">
        <v>7159</v>
      </c>
      <c r="M1779">
        <v>9681</v>
      </c>
      <c r="N1779">
        <v>0.1872488316378042</v>
      </c>
      <c r="O1779">
        <v>231527</v>
      </c>
      <c r="P1779">
        <v>188683</v>
      </c>
      <c r="Q1779">
        <v>0</v>
      </c>
      <c r="R1779">
        <v>2477</v>
      </c>
      <c r="S1779">
        <v>1.0699999999999999E-2</v>
      </c>
      <c r="T1779" t="s">
        <v>5056</v>
      </c>
      <c r="U1779">
        <v>45529</v>
      </c>
      <c r="V1779" t="s">
        <v>5080</v>
      </c>
      <c r="W1779" t="s">
        <v>5095</v>
      </c>
      <c r="X1779">
        <v>13</v>
      </c>
      <c r="Y1779" t="s">
        <v>5077</v>
      </c>
      <c r="Z1779" t="s">
        <v>5070</v>
      </c>
    </row>
    <row r="1780" spans="1:26" x14ac:dyDescent="0.3">
      <c r="A1780" t="s">
        <v>1801</v>
      </c>
      <c r="B1780" t="s">
        <v>5025</v>
      </c>
      <c r="C1780" t="s">
        <v>5029</v>
      </c>
      <c r="D1780" t="s">
        <v>5035</v>
      </c>
      <c r="E1780" t="s">
        <v>5039</v>
      </c>
      <c r="F1780" t="s">
        <v>5047</v>
      </c>
      <c r="G1780">
        <v>138.25290000000001</v>
      </c>
      <c r="H1780">
        <v>36.204799999999999</v>
      </c>
      <c r="I1780">
        <v>21714</v>
      </c>
      <c r="J1780">
        <v>197193</v>
      </c>
      <c r="K1780">
        <v>42877</v>
      </c>
      <c r="L1780">
        <v>13273</v>
      </c>
      <c r="M1780">
        <v>8712</v>
      </c>
      <c r="N1780">
        <v>0.1101195144246631</v>
      </c>
      <c r="O1780">
        <v>243981</v>
      </c>
      <c r="P1780">
        <v>0</v>
      </c>
      <c r="Q1780">
        <v>0</v>
      </c>
      <c r="T1780" t="s">
        <v>5058</v>
      </c>
      <c r="U1780">
        <v>45382</v>
      </c>
      <c r="V1780" t="s">
        <v>5080</v>
      </c>
      <c r="W1780" t="s">
        <v>5076</v>
      </c>
      <c r="X1780">
        <v>8</v>
      </c>
      <c r="Y1780" t="s">
        <v>5082</v>
      </c>
      <c r="Z1780" t="s">
        <v>5070</v>
      </c>
    </row>
    <row r="1781" spans="1:26" x14ac:dyDescent="0.3">
      <c r="A1781" t="s">
        <v>1802</v>
      </c>
      <c r="B1781" t="s">
        <v>5027</v>
      </c>
      <c r="C1781" t="s">
        <v>5029</v>
      </c>
      <c r="D1781" t="s">
        <v>5033</v>
      </c>
      <c r="E1781" t="s">
        <v>5040</v>
      </c>
      <c r="F1781" t="s">
        <v>5049</v>
      </c>
      <c r="G1781">
        <v>-106.3468</v>
      </c>
      <c r="H1781">
        <v>56.130400000000002</v>
      </c>
      <c r="I1781">
        <v>508705</v>
      </c>
      <c r="J1781">
        <v>2773740</v>
      </c>
      <c r="K1781">
        <v>281262</v>
      </c>
      <c r="L1781">
        <v>87785</v>
      </c>
      <c r="M1781">
        <v>149991</v>
      </c>
      <c r="N1781">
        <v>0.18340055172952821</v>
      </c>
      <c r="O1781">
        <v>3430575</v>
      </c>
      <c r="P1781">
        <v>0</v>
      </c>
      <c r="Q1781">
        <v>898054</v>
      </c>
      <c r="T1781" t="s">
        <v>5057</v>
      </c>
      <c r="U1781">
        <v>45515</v>
      </c>
      <c r="V1781" t="s">
        <v>5080</v>
      </c>
      <c r="W1781" t="s">
        <v>5095</v>
      </c>
      <c r="X1781">
        <v>12</v>
      </c>
      <c r="Y1781" t="s">
        <v>5077</v>
      </c>
      <c r="Z1781" t="s">
        <v>5070</v>
      </c>
    </row>
    <row r="1782" spans="1:26" x14ac:dyDescent="0.3">
      <c r="A1782" t="s">
        <v>1803</v>
      </c>
      <c r="B1782" t="s">
        <v>5023</v>
      </c>
      <c r="C1782" t="s">
        <v>5029</v>
      </c>
      <c r="D1782" t="s">
        <v>5033</v>
      </c>
      <c r="E1782" t="s">
        <v>5036</v>
      </c>
      <c r="F1782" t="s">
        <v>5046</v>
      </c>
      <c r="G1782">
        <v>133.77510000000001</v>
      </c>
      <c r="H1782">
        <v>-25.2744</v>
      </c>
      <c r="I1782">
        <v>174981</v>
      </c>
      <c r="J1782">
        <v>943310</v>
      </c>
      <c r="K1782">
        <v>191675</v>
      </c>
      <c r="L1782">
        <v>65675</v>
      </c>
      <c r="M1782">
        <v>30442</v>
      </c>
      <c r="N1782">
        <v>0.18549711596254231</v>
      </c>
      <c r="O1782">
        <v>1044439</v>
      </c>
      <c r="P1782">
        <v>943310</v>
      </c>
      <c r="Q1782">
        <v>0</v>
      </c>
      <c r="R1782">
        <v>16606</v>
      </c>
      <c r="S1782">
        <v>1.5900000000000001E-2</v>
      </c>
      <c r="T1782" t="s">
        <v>5057</v>
      </c>
      <c r="U1782">
        <v>45708</v>
      </c>
      <c r="V1782" t="s">
        <v>5075</v>
      </c>
      <c r="W1782" t="s">
        <v>5086</v>
      </c>
      <c r="X1782">
        <v>10</v>
      </c>
      <c r="Y1782" t="s">
        <v>5082</v>
      </c>
      <c r="Z1782" t="s">
        <v>5070</v>
      </c>
    </row>
    <row r="1783" spans="1:26" x14ac:dyDescent="0.3">
      <c r="A1783" t="s">
        <v>1804</v>
      </c>
      <c r="B1783" t="s">
        <v>5024</v>
      </c>
      <c r="C1783" t="s">
        <v>5030</v>
      </c>
      <c r="D1783" t="s">
        <v>5031</v>
      </c>
      <c r="E1783" t="s">
        <v>5036</v>
      </c>
      <c r="F1783" t="s">
        <v>5045</v>
      </c>
      <c r="G1783">
        <v>-51.9253</v>
      </c>
      <c r="H1783">
        <v>-14.234999999999999</v>
      </c>
      <c r="I1783">
        <v>155548</v>
      </c>
      <c r="J1783">
        <v>1853418</v>
      </c>
      <c r="K1783">
        <v>214945</v>
      </c>
      <c r="L1783">
        <v>101183</v>
      </c>
      <c r="M1783">
        <v>94040</v>
      </c>
      <c r="N1783">
        <v>8.392530447992419E-2</v>
      </c>
      <c r="O1783">
        <v>2120920</v>
      </c>
      <c r="P1783">
        <v>1853418</v>
      </c>
      <c r="Q1783">
        <v>0</v>
      </c>
      <c r="T1783" t="s">
        <v>5052</v>
      </c>
      <c r="U1783">
        <v>45527</v>
      </c>
      <c r="V1783" t="s">
        <v>5091</v>
      </c>
      <c r="W1783" t="s">
        <v>5095</v>
      </c>
      <c r="X1783">
        <v>16</v>
      </c>
      <c r="Y1783" t="s">
        <v>5077</v>
      </c>
      <c r="Z1783" t="s">
        <v>5070</v>
      </c>
    </row>
    <row r="1784" spans="1:26" x14ac:dyDescent="0.3">
      <c r="A1784" t="s">
        <v>1805</v>
      </c>
      <c r="B1784" t="s">
        <v>5024</v>
      </c>
      <c r="C1784" t="s">
        <v>5029</v>
      </c>
      <c r="D1784" t="s">
        <v>5035</v>
      </c>
      <c r="E1784" t="s">
        <v>5040</v>
      </c>
      <c r="F1784" t="s">
        <v>5047</v>
      </c>
      <c r="G1784">
        <v>138.25290000000001</v>
      </c>
      <c r="H1784">
        <v>36.204799999999999</v>
      </c>
      <c r="I1784">
        <v>45709</v>
      </c>
      <c r="J1784">
        <v>304633</v>
      </c>
      <c r="K1784">
        <v>42777</v>
      </c>
      <c r="L1784">
        <v>12835</v>
      </c>
      <c r="M1784">
        <v>18176</v>
      </c>
      <c r="N1784">
        <v>0.15004782076046569</v>
      </c>
      <c r="O1784">
        <v>347123</v>
      </c>
      <c r="P1784">
        <v>0</v>
      </c>
      <c r="Q1784">
        <v>330208</v>
      </c>
      <c r="T1784" t="s">
        <v>5058</v>
      </c>
      <c r="U1784">
        <v>45563</v>
      </c>
      <c r="V1784" t="s">
        <v>5088</v>
      </c>
      <c r="W1784" t="s">
        <v>5096</v>
      </c>
      <c r="X1784">
        <v>11</v>
      </c>
      <c r="Y1784" t="s">
        <v>5082</v>
      </c>
      <c r="Z1784" t="s">
        <v>5070</v>
      </c>
    </row>
    <row r="1785" spans="1:26" x14ac:dyDescent="0.3">
      <c r="A1785" t="s">
        <v>1806</v>
      </c>
      <c r="B1785" t="s">
        <v>5027</v>
      </c>
      <c r="C1785" t="s">
        <v>5030</v>
      </c>
      <c r="D1785" t="s">
        <v>5033</v>
      </c>
      <c r="E1785" t="s">
        <v>5036</v>
      </c>
      <c r="F1785" t="s">
        <v>5043</v>
      </c>
      <c r="G1785">
        <v>-3.4359999999999999</v>
      </c>
      <c r="H1785">
        <v>55.378100000000003</v>
      </c>
      <c r="I1785">
        <v>52518</v>
      </c>
      <c r="J1785">
        <v>225266</v>
      </c>
      <c r="K1785">
        <v>43951</v>
      </c>
      <c r="L1785">
        <v>15328</v>
      </c>
      <c r="M1785">
        <v>13390</v>
      </c>
      <c r="N1785">
        <v>0.2331395785494115</v>
      </c>
      <c r="O1785">
        <v>255921</v>
      </c>
      <c r="P1785">
        <v>198750</v>
      </c>
      <c r="Q1785">
        <v>0</v>
      </c>
      <c r="T1785" t="s">
        <v>5057</v>
      </c>
      <c r="U1785">
        <v>45453</v>
      </c>
      <c r="V1785" t="s">
        <v>5085</v>
      </c>
      <c r="W1785" t="s">
        <v>5093</v>
      </c>
      <c r="X1785">
        <v>16</v>
      </c>
      <c r="Y1785" t="s">
        <v>5077</v>
      </c>
      <c r="Z1785" t="s">
        <v>5071</v>
      </c>
    </row>
    <row r="1786" spans="1:26" x14ac:dyDescent="0.3">
      <c r="A1786" t="s">
        <v>1807</v>
      </c>
      <c r="B1786" t="s">
        <v>5025</v>
      </c>
      <c r="C1786" t="s">
        <v>5029</v>
      </c>
      <c r="D1786" t="s">
        <v>5035</v>
      </c>
      <c r="E1786" t="s">
        <v>5039</v>
      </c>
      <c r="F1786" t="s">
        <v>5044</v>
      </c>
      <c r="G1786">
        <v>78.962900000000005</v>
      </c>
      <c r="H1786">
        <v>20.593699999999998</v>
      </c>
      <c r="I1786">
        <v>36097</v>
      </c>
      <c r="J1786">
        <v>283323</v>
      </c>
      <c r="K1786">
        <v>60887</v>
      </c>
      <c r="L1786">
        <v>13299</v>
      </c>
      <c r="M1786">
        <v>7656</v>
      </c>
      <c r="N1786">
        <v>0.12740759618447889</v>
      </c>
      <c r="O1786">
        <v>335532</v>
      </c>
      <c r="P1786">
        <v>0</v>
      </c>
      <c r="Q1786">
        <v>0</v>
      </c>
      <c r="T1786" t="s">
        <v>5058</v>
      </c>
      <c r="U1786">
        <v>45719</v>
      </c>
      <c r="V1786" t="s">
        <v>5085</v>
      </c>
      <c r="W1786" t="s">
        <v>5076</v>
      </c>
      <c r="X1786">
        <v>10</v>
      </c>
      <c r="Y1786" t="s">
        <v>5082</v>
      </c>
      <c r="Z1786" t="s">
        <v>5070</v>
      </c>
    </row>
    <row r="1787" spans="1:26" x14ac:dyDescent="0.3">
      <c r="A1787" t="s">
        <v>1808</v>
      </c>
      <c r="B1787" t="s">
        <v>5027</v>
      </c>
      <c r="C1787" t="s">
        <v>5029</v>
      </c>
      <c r="D1787" t="s">
        <v>5033</v>
      </c>
      <c r="E1787" t="s">
        <v>5040</v>
      </c>
      <c r="F1787" t="s">
        <v>5049</v>
      </c>
      <c r="G1787">
        <v>-106.3468</v>
      </c>
      <c r="H1787">
        <v>56.130400000000002</v>
      </c>
      <c r="I1787">
        <v>111939</v>
      </c>
      <c r="J1787">
        <v>470139</v>
      </c>
      <c r="K1787">
        <v>117193</v>
      </c>
      <c r="L1787">
        <v>23486</v>
      </c>
      <c r="M1787">
        <v>20975</v>
      </c>
      <c r="N1787">
        <v>0.2380985725200343</v>
      </c>
      <c r="O1787">
        <v>551496</v>
      </c>
      <c r="P1787">
        <v>0</v>
      </c>
      <c r="Q1787">
        <v>1089178</v>
      </c>
      <c r="T1787" t="s">
        <v>5057</v>
      </c>
      <c r="U1787">
        <v>45711</v>
      </c>
      <c r="V1787" t="s">
        <v>5080</v>
      </c>
      <c r="W1787" t="s">
        <v>5086</v>
      </c>
      <c r="X1787">
        <v>12</v>
      </c>
      <c r="Y1787" t="s">
        <v>5077</v>
      </c>
      <c r="Z1787" t="s">
        <v>5071</v>
      </c>
    </row>
    <row r="1788" spans="1:26" x14ac:dyDescent="0.3">
      <c r="A1788" t="s">
        <v>1809</v>
      </c>
      <c r="B1788" t="s">
        <v>5027</v>
      </c>
      <c r="C1788" t="s">
        <v>5029</v>
      </c>
      <c r="D1788" t="s">
        <v>5033</v>
      </c>
      <c r="E1788" t="s">
        <v>5036</v>
      </c>
      <c r="F1788" t="s">
        <v>5044</v>
      </c>
      <c r="G1788">
        <v>78.962900000000005</v>
      </c>
      <c r="H1788">
        <v>20.593699999999998</v>
      </c>
      <c r="I1788">
        <v>10633</v>
      </c>
      <c r="J1788">
        <v>43782</v>
      </c>
      <c r="K1788">
        <v>8946</v>
      </c>
      <c r="L1788">
        <v>3366</v>
      </c>
      <c r="M1788">
        <v>1825</v>
      </c>
      <c r="N1788">
        <v>0.242875001383072</v>
      </c>
      <c r="O1788">
        <v>54888</v>
      </c>
      <c r="P1788">
        <v>42834</v>
      </c>
      <c r="Q1788">
        <v>0</v>
      </c>
      <c r="T1788" t="s">
        <v>5057</v>
      </c>
      <c r="U1788">
        <v>45415</v>
      </c>
      <c r="V1788" t="s">
        <v>5091</v>
      </c>
      <c r="W1788" t="s">
        <v>5087</v>
      </c>
      <c r="X1788">
        <v>10</v>
      </c>
      <c r="Y1788" t="s">
        <v>5082</v>
      </c>
      <c r="Z1788" t="s">
        <v>5071</v>
      </c>
    </row>
    <row r="1789" spans="1:26" x14ac:dyDescent="0.3">
      <c r="A1789" t="s">
        <v>1810</v>
      </c>
      <c r="B1789" t="s">
        <v>5027</v>
      </c>
      <c r="C1789" t="s">
        <v>5029</v>
      </c>
      <c r="D1789" t="s">
        <v>5032</v>
      </c>
      <c r="E1789" t="s">
        <v>5036</v>
      </c>
      <c r="F1789" t="s">
        <v>5046</v>
      </c>
      <c r="G1789">
        <v>133.77510000000001</v>
      </c>
      <c r="H1789">
        <v>-25.2744</v>
      </c>
      <c r="I1789">
        <v>163535</v>
      </c>
      <c r="J1789">
        <v>1696882</v>
      </c>
      <c r="K1789">
        <v>234047</v>
      </c>
      <c r="L1789">
        <v>94804</v>
      </c>
      <c r="M1789">
        <v>34953</v>
      </c>
      <c r="N1789">
        <v>9.6373823562408117E-2</v>
      </c>
      <c r="O1789">
        <v>1956350</v>
      </c>
      <c r="P1789">
        <v>1696882</v>
      </c>
      <c r="Q1789">
        <v>0</v>
      </c>
      <c r="T1789" t="s">
        <v>5061</v>
      </c>
      <c r="U1789">
        <v>45583</v>
      </c>
      <c r="V1789" t="s">
        <v>5091</v>
      </c>
      <c r="W1789" t="s">
        <v>5090</v>
      </c>
      <c r="X1789">
        <v>9</v>
      </c>
      <c r="Y1789" t="s">
        <v>5082</v>
      </c>
      <c r="Z1789" t="s">
        <v>5069</v>
      </c>
    </row>
    <row r="1790" spans="1:26" x14ac:dyDescent="0.3">
      <c r="A1790" t="s">
        <v>1811</v>
      </c>
      <c r="B1790" t="s">
        <v>5026</v>
      </c>
      <c r="C1790" t="s">
        <v>5029</v>
      </c>
      <c r="D1790" t="s">
        <v>5033</v>
      </c>
      <c r="E1790" t="s">
        <v>5039</v>
      </c>
      <c r="F1790" t="s">
        <v>5044</v>
      </c>
      <c r="G1790">
        <v>78.962900000000005</v>
      </c>
      <c r="H1790">
        <v>20.593699999999998</v>
      </c>
      <c r="I1790">
        <v>46374</v>
      </c>
      <c r="J1790">
        <v>250179</v>
      </c>
      <c r="K1790">
        <v>44307</v>
      </c>
      <c r="L1790">
        <v>14674</v>
      </c>
      <c r="M1790">
        <v>14267</v>
      </c>
      <c r="N1790">
        <v>0.18536412796516111</v>
      </c>
      <c r="O1790">
        <v>307487</v>
      </c>
      <c r="P1790">
        <v>0</v>
      </c>
      <c r="Q1790">
        <v>0</v>
      </c>
      <c r="T1790" t="s">
        <v>5062</v>
      </c>
      <c r="U1790">
        <v>45638</v>
      </c>
      <c r="V1790" t="s">
        <v>5075</v>
      </c>
      <c r="W1790" t="s">
        <v>5081</v>
      </c>
      <c r="X1790">
        <v>16</v>
      </c>
      <c r="Y1790" t="s">
        <v>5077</v>
      </c>
      <c r="Z1790" t="s">
        <v>5070</v>
      </c>
    </row>
    <row r="1791" spans="1:26" x14ac:dyDescent="0.3">
      <c r="A1791" t="s">
        <v>1812</v>
      </c>
      <c r="B1791" t="s">
        <v>5027</v>
      </c>
      <c r="C1791" t="s">
        <v>5029</v>
      </c>
      <c r="D1791" t="s">
        <v>5035</v>
      </c>
      <c r="E1791" t="s">
        <v>5040</v>
      </c>
      <c r="F1791" t="s">
        <v>5046</v>
      </c>
      <c r="G1791">
        <v>133.77510000000001</v>
      </c>
      <c r="H1791">
        <v>-25.2744</v>
      </c>
      <c r="I1791">
        <v>45598</v>
      </c>
      <c r="J1791">
        <v>320941</v>
      </c>
      <c r="K1791">
        <v>69879</v>
      </c>
      <c r="L1791">
        <v>12837</v>
      </c>
      <c r="M1791">
        <v>8098</v>
      </c>
      <c r="N1791">
        <v>0.14207741478791711</v>
      </c>
      <c r="O1791">
        <v>396414</v>
      </c>
      <c r="P1791">
        <v>0</v>
      </c>
      <c r="Q1791">
        <v>1339824</v>
      </c>
      <c r="T1791" t="s">
        <v>5060</v>
      </c>
      <c r="U1791">
        <v>45539</v>
      </c>
      <c r="V1791" t="s">
        <v>5078</v>
      </c>
      <c r="W1791" t="s">
        <v>5096</v>
      </c>
      <c r="X1791">
        <v>16</v>
      </c>
      <c r="Y1791" t="s">
        <v>5077</v>
      </c>
      <c r="Z1791" t="s">
        <v>5070</v>
      </c>
    </row>
    <row r="1792" spans="1:26" x14ac:dyDescent="0.3">
      <c r="A1792" t="s">
        <v>1813</v>
      </c>
      <c r="B1792" t="s">
        <v>5023</v>
      </c>
      <c r="C1792" t="s">
        <v>5030</v>
      </c>
      <c r="D1792" t="s">
        <v>5033</v>
      </c>
      <c r="E1792" t="s">
        <v>5036</v>
      </c>
      <c r="F1792" t="s">
        <v>5048</v>
      </c>
      <c r="G1792">
        <v>10.451499999999999</v>
      </c>
      <c r="H1792">
        <v>51.165700000000001</v>
      </c>
      <c r="I1792">
        <v>417302</v>
      </c>
      <c r="J1792">
        <v>1894584</v>
      </c>
      <c r="K1792">
        <v>413873</v>
      </c>
      <c r="L1792">
        <v>126823</v>
      </c>
      <c r="M1792">
        <v>85272</v>
      </c>
      <c r="N1792">
        <v>0.22026075143350399</v>
      </c>
      <c r="O1792">
        <v>2457799</v>
      </c>
      <c r="P1792">
        <v>1894584</v>
      </c>
      <c r="Q1792">
        <v>0</v>
      </c>
      <c r="R1792">
        <v>53825</v>
      </c>
      <c r="S1792">
        <v>2.1899999999999999E-2</v>
      </c>
      <c r="T1792" t="s">
        <v>5057</v>
      </c>
      <c r="U1792">
        <v>45323</v>
      </c>
      <c r="V1792" t="s">
        <v>5075</v>
      </c>
      <c r="W1792" t="s">
        <v>5086</v>
      </c>
      <c r="X1792">
        <v>15</v>
      </c>
      <c r="Y1792" t="s">
        <v>5077</v>
      </c>
      <c r="Z1792" t="s">
        <v>5071</v>
      </c>
    </row>
    <row r="1793" spans="1:26" x14ac:dyDescent="0.3">
      <c r="A1793" t="s">
        <v>1814</v>
      </c>
      <c r="B1793" t="s">
        <v>5025</v>
      </c>
      <c r="C1793" t="s">
        <v>5029</v>
      </c>
      <c r="D1793" t="s">
        <v>5033</v>
      </c>
      <c r="E1793" t="s">
        <v>5039</v>
      </c>
      <c r="F1793" t="s">
        <v>5045</v>
      </c>
      <c r="G1793">
        <v>-51.9253</v>
      </c>
      <c r="H1793">
        <v>-14.234999999999999</v>
      </c>
      <c r="I1793">
        <v>27961</v>
      </c>
      <c r="J1793">
        <v>149837</v>
      </c>
      <c r="K1793">
        <v>33599</v>
      </c>
      <c r="L1793">
        <v>6381</v>
      </c>
      <c r="M1793">
        <v>7655</v>
      </c>
      <c r="N1793">
        <v>0.18661071073411689</v>
      </c>
      <c r="O1793">
        <v>193502</v>
      </c>
      <c r="P1793">
        <v>0</v>
      </c>
      <c r="Q1793">
        <v>0</v>
      </c>
      <c r="T1793" t="s">
        <v>5056</v>
      </c>
      <c r="U1793">
        <v>45364</v>
      </c>
      <c r="V1793" t="s">
        <v>5078</v>
      </c>
      <c r="W1793" t="s">
        <v>5076</v>
      </c>
      <c r="X1793">
        <v>18</v>
      </c>
      <c r="Y1793" t="s">
        <v>5092</v>
      </c>
      <c r="Z1793" t="s">
        <v>5070</v>
      </c>
    </row>
    <row r="1794" spans="1:26" x14ac:dyDescent="0.3">
      <c r="A1794" t="s">
        <v>1815</v>
      </c>
      <c r="B1794" t="s">
        <v>5026</v>
      </c>
      <c r="C1794" t="s">
        <v>5030</v>
      </c>
      <c r="D1794" t="s">
        <v>5032</v>
      </c>
      <c r="E1794" t="s">
        <v>5036</v>
      </c>
      <c r="F1794" t="s">
        <v>5047</v>
      </c>
      <c r="G1794">
        <v>138.25290000000001</v>
      </c>
      <c r="H1794">
        <v>36.204799999999999</v>
      </c>
      <c r="I1794">
        <v>27204</v>
      </c>
      <c r="J1794">
        <v>517391</v>
      </c>
      <c r="K1794">
        <v>105816</v>
      </c>
      <c r="L1794">
        <v>30940</v>
      </c>
      <c r="M1794">
        <v>19875</v>
      </c>
      <c r="N1794">
        <v>5.2580403502919239E-2</v>
      </c>
      <c r="O1794">
        <v>606838</v>
      </c>
      <c r="P1794">
        <v>454576</v>
      </c>
      <c r="Q1794">
        <v>0</v>
      </c>
      <c r="T1794" t="s">
        <v>5059</v>
      </c>
      <c r="U1794">
        <v>45407</v>
      </c>
      <c r="V1794" t="s">
        <v>5075</v>
      </c>
      <c r="W1794" t="s">
        <v>5079</v>
      </c>
      <c r="X1794">
        <v>15</v>
      </c>
      <c r="Y1794" t="s">
        <v>5077</v>
      </c>
      <c r="Z1794" t="s">
        <v>5069</v>
      </c>
    </row>
    <row r="1795" spans="1:26" x14ac:dyDescent="0.3">
      <c r="A1795" t="s">
        <v>1816</v>
      </c>
      <c r="B1795" t="s">
        <v>5027</v>
      </c>
      <c r="C1795" t="s">
        <v>5029</v>
      </c>
      <c r="D1795" t="s">
        <v>5033</v>
      </c>
      <c r="E1795" t="s">
        <v>5036</v>
      </c>
      <c r="F1795" t="s">
        <v>5050</v>
      </c>
      <c r="G1795">
        <v>-95.712900000000005</v>
      </c>
      <c r="H1795">
        <v>37.090200000000003</v>
      </c>
      <c r="I1795">
        <v>69921</v>
      </c>
      <c r="J1795">
        <v>380024</v>
      </c>
      <c r="K1795">
        <v>80827</v>
      </c>
      <c r="L1795">
        <v>24293</v>
      </c>
      <c r="M1795">
        <v>10616</v>
      </c>
      <c r="N1795">
        <v>0.18399358146053099</v>
      </c>
      <c r="O1795">
        <v>455571</v>
      </c>
      <c r="P1795">
        <v>374432</v>
      </c>
      <c r="Q1795">
        <v>0</v>
      </c>
      <c r="T1795" t="s">
        <v>5057</v>
      </c>
      <c r="U1795">
        <v>45550</v>
      </c>
      <c r="V1795" t="s">
        <v>5080</v>
      </c>
      <c r="W1795" t="s">
        <v>5096</v>
      </c>
      <c r="X1795">
        <v>16</v>
      </c>
      <c r="Y1795" t="s">
        <v>5077</v>
      </c>
      <c r="Z1795" t="s">
        <v>5070</v>
      </c>
    </row>
    <row r="1796" spans="1:26" x14ac:dyDescent="0.3">
      <c r="A1796" t="s">
        <v>1817</v>
      </c>
      <c r="B1796" t="s">
        <v>5023</v>
      </c>
      <c r="C1796" t="s">
        <v>5029</v>
      </c>
      <c r="D1796" t="s">
        <v>5032</v>
      </c>
      <c r="E1796" t="s">
        <v>5036</v>
      </c>
      <c r="F1796" t="s">
        <v>5049</v>
      </c>
      <c r="G1796">
        <v>-106.3468</v>
      </c>
      <c r="H1796">
        <v>56.130400000000002</v>
      </c>
      <c r="I1796">
        <v>13457</v>
      </c>
      <c r="J1796">
        <v>219694</v>
      </c>
      <c r="K1796">
        <v>48057</v>
      </c>
      <c r="L1796">
        <v>11816</v>
      </c>
      <c r="M1796">
        <v>9109</v>
      </c>
      <c r="N1796">
        <v>6.1254836191811858E-2</v>
      </c>
      <c r="O1796">
        <v>275546</v>
      </c>
      <c r="P1796">
        <v>192501</v>
      </c>
      <c r="Q1796">
        <v>0</v>
      </c>
      <c r="R1796">
        <v>4270</v>
      </c>
      <c r="S1796">
        <v>1.55E-2</v>
      </c>
      <c r="T1796" t="s">
        <v>5059</v>
      </c>
      <c r="U1796">
        <v>45697</v>
      </c>
      <c r="V1796" t="s">
        <v>5080</v>
      </c>
      <c r="W1796" t="s">
        <v>5086</v>
      </c>
      <c r="X1796">
        <v>11</v>
      </c>
      <c r="Y1796" t="s">
        <v>5082</v>
      </c>
      <c r="Z1796" t="s">
        <v>5069</v>
      </c>
    </row>
    <row r="1797" spans="1:26" x14ac:dyDescent="0.3">
      <c r="A1797" t="s">
        <v>1818</v>
      </c>
      <c r="B1797" t="s">
        <v>5023</v>
      </c>
      <c r="C1797" t="s">
        <v>5029</v>
      </c>
      <c r="D1797" t="s">
        <v>5033</v>
      </c>
      <c r="E1797" t="s">
        <v>5036</v>
      </c>
      <c r="F1797" t="s">
        <v>5047</v>
      </c>
      <c r="G1797">
        <v>138.25290000000001</v>
      </c>
      <c r="H1797">
        <v>36.204799999999999</v>
      </c>
      <c r="I1797">
        <v>62719</v>
      </c>
      <c r="J1797">
        <v>304552</v>
      </c>
      <c r="K1797">
        <v>71360</v>
      </c>
      <c r="L1797">
        <v>11612</v>
      </c>
      <c r="M1797">
        <v>18218</v>
      </c>
      <c r="N1797">
        <v>0.20594150098964711</v>
      </c>
      <c r="O1797">
        <v>342246</v>
      </c>
      <c r="P1797">
        <v>304262</v>
      </c>
      <c r="Q1797">
        <v>0</v>
      </c>
      <c r="R1797">
        <v>5099</v>
      </c>
      <c r="S1797">
        <v>1.49E-2</v>
      </c>
      <c r="T1797" t="s">
        <v>5056</v>
      </c>
      <c r="U1797">
        <v>45372</v>
      </c>
      <c r="V1797" t="s">
        <v>5075</v>
      </c>
      <c r="W1797" t="s">
        <v>5076</v>
      </c>
      <c r="X1797">
        <v>10</v>
      </c>
      <c r="Y1797" t="s">
        <v>5082</v>
      </c>
      <c r="Z1797" t="s">
        <v>5071</v>
      </c>
    </row>
    <row r="1798" spans="1:26" x14ac:dyDescent="0.3">
      <c r="A1798" t="s">
        <v>1819</v>
      </c>
      <c r="B1798" t="s">
        <v>5025</v>
      </c>
      <c r="C1798" t="s">
        <v>5029</v>
      </c>
      <c r="D1798" t="s">
        <v>5031</v>
      </c>
      <c r="E1798" t="s">
        <v>5036</v>
      </c>
      <c r="F1798" t="s">
        <v>5048</v>
      </c>
      <c r="G1798">
        <v>10.451499999999999</v>
      </c>
      <c r="H1798">
        <v>51.165700000000001</v>
      </c>
      <c r="I1798">
        <v>366870</v>
      </c>
      <c r="J1798">
        <v>3303797</v>
      </c>
      <c r="K1798">
        <v>337788</v>
      </c>
      <c r="L1798">
        <v>246135</v>
      </c>
      <c r="M1798">
        <v>98447</v>
      </c>
      <c r="N1798">
        <v>0.1110451736607166</v>
      </c>
      <c r="O1798">
        <v>4116332</v>
      </c>
      <c r="P1798">
        <v>3303797</v>
      </c>
      <c r="Q1798">
        <v>0</v>
      </c>
      <c r="T1798" t="s">
        <v>5052</v>
      </c>
      <c r="U1798">
        <v>45738</v>
      </c>
      <c r="V1798" t="s">
        <v>5088</v>
      </c>
      <c r="W1798" t="s">
        <v>5076</v>
      </c>
      <c r="X1798">
        <v>15</v>
      </c>
      <c r="Y1798" t="s">
        <v>5077</v>
      </c>
      <c r="Z1798" t="s">
        <v>5070</v>
      </c>
    </row>
    <row r="1799" spans="1:26" x14ac:dyDescent="0.3">
      <c r="A1799" t="s">
        <v>1820</v>
      </c>
      <c r="B1799" t="s">
        <v>5026</v>
      </c>
      <c r="C1799" t="s">
        <v>5029</v>
      </c>
      <c r="D1799" t="s">
        <v>5032</v>
      </c>
      <c r="E1799" t="s">
        <v>5036</v>
      </c>
      <c r="F1799" t="s">
        <v>5043</v>
      </c>
      <c r="G1799">
        <v>-3.4359999999999999</v>
      </c>
      <c r="H1799">
        <v>55.378100000000003</v>
      </c>
      <c r="I1799">
        <v>38958</v>
      </c>
      <c r="J1799">
        <v>568503</v>
      </c>
      <c r="K1799">
        <v>141408</v>
      </c>
      <c r="L1799">
        <v>25413</v>
      </c>
      <c r="M1799">
        <v>27521</v>
      </c>
      <c r="N1799">
        <v>6.8528825908047625E-2</v>
      </c>
      <c r="O1799">
        <v>638474</v>
      </c>
      <c r="P1799">
        <v>499483</v>
      </c>
      <c r="Q1799">
        <v>0</v>
      </c>
      <c r="T1799" t="s">
        <v>5059</v>
      </c>
      <c r="U1799">
        <v>45728</v>
      </c>
      <c r="V1799" t="s">
        <v>5078</v>
      </c>
      <c r="W1799" t="s">
        <v>5076</v>
      </c>
      <c r="X1799">
        <v>15</v>
      </c>
      <c r="Y1799" t="s">
        <v>5077</v>
      </c>
      <c r="Z1799" t="s">
        <v>5069</v>
      </c>
    </row>
    <row r="1800" spans="1:26" x14ac:dyDescent="0.3">
      <c r="A1800" t="s">
        <v>1821</v>
      </c>
      <c r="B1800" t="s">
        <v>5027</v>
      </c>
      <c r="C1800" t="s">
        <v>5029</v>
      </c>
      <c r="D1800" t="s">
        <v>5035</v>
      </c>
      <c r="E1800" t="s">
        <v>5040</v>
      </c>
      <c r="F1800" t="s">
        <v>5048</v>
      </c>
      <c r="G1800">
        <v>10.451499999999999</v>
      </c>
      <c r="H1800">
        <v>51.165700000000001</v>
      </c>
      <c r="I1800">
        <v>297794</v>
      </c>
      <c r="J1800">
        <v>2222561</v>
      </c>
      <c r="K1800">
        <v>357879</v>
      </c>
      <c r="L1800">
        <v>160910</v>
      </c>
      <c r="M1800">
        <v>77136</v>
      </c>
      <c r="N1800">
        <v>0.13398726499270949</v>
      </c>
      <c r="O1800">
        <v>2707566</v>
      </c>
      <c r="P1800">
        <v>0</v>
      </c>
      <c r="Q1800">
        <v>1255660</v>
      </c>
      <c r="T1800" t="s">
        <v>5060</v>
      </c>
      <c r="U1800">
        <v>45621</v>
      </c>
      <c r="V1800" t="s">
        <v>5085</v>
      </c>
      <c r="W1800" t="s">
        <v>5094</v>
      </c>
      <c r="X1800">
        <v>10</v>
      </c>
      <c r="Y1800" t="s">
        <v>5082</v>
      </c>
      <c r="Z1800" t="s">
        <v>5070</v>
      </c>
    </row>
    <row r="1801" spans="1:26" x14ac:dyDescent="0.3">
      <c r="A1801" t="s">
        <v>1822</v>
      </c>
      <c r="B1801" t="s">
        <v>5025</v>
      </c>
      <c r="C1801" t="s">
        <v>5029</v>
      </c>
      <c r="D1801" t="s">
        <v>5033</v>
      </c>
      <c r="E1801" t="s">
        <v>5039</v>
      </c>
      <c r="F1801" t="s">
        <v>5046</v>
      </c>
      <c r="G1801">
        <v>133.77510000000001</v>
      </c>
      <c r="H1801">
        <v>-25.2744</v>
      </c>
      <c r="I1801">
        <v>119002</v>
      </c>
      <c r="J1801">
        <v>538681</v>
      </c>
      <c r="K1801">
        <v>58371</v>
      </c>
      <c r="L1801">
        <v>31619</v>
      </c>
      <c r="M1801">
        <v>29369</v>
      </c>
      <c r="N1801">
        <v>0.2209145132989456</v>
      </c>
      <c r="O1801">
        <v>644411</v>
      </c>
      <c r="P1801">
        <v>0</v>
      </c>
      <c r="Q1801">
        <v>0</v>
      </c>
      <c r="T1801" t="s">
        <v>5056</v>
      </c>
      <c r="U1801">
        <v>45626</v>
      </c>
      <c r="V1801" t="s">
        <v>5088</v>
      </c>
      <c r="W1801" t="s">
        <v>5094</v>
      </c>
      <c r="X1801">
        <v>11</v>
      </c>
      <c r="Y1801" t="s">
        <v>5082</v>
      </c>
      <c r="Z1801" t="s">
        <v>5071</v>
      </c>
    </row>
    <row r="1802" spans="1:26" x14ac:dyDescent="0.3">
      <c r="A1802" t="s">
        <v>1823</v>
      </c>
      <c r="B1802" t="s">
        <v>5023</v>
      </c>
      <c r="C1802" t="s">
        <v>5029</v>
      </c>
      <c r="D1802" t="s">
        <v>5032</v>
      </c>
      <c r="E1802" t="s">
        <v>5036</v>
      </c>
      <c r="F1802" t="s">
        <v>5045</v>
      </c>
      <c r="G1802">
        <v>-51.9253</v>
      </c>
      <c r="H1802">
        <v>-14.234999999999999</v>
      </c>
      <c r="I1802">
        <v>193119</v>
      </c>
      <c r="J1802">
        <v>2044768</v>
      </c>
      <c r="K1802">
        <v>228562</v>
      </c>
      <c r="L1802">
        <v>118651</v>
      </c>
      <c r="M1802">
        <v>68055</v>
      </c>
      <c r="N1802">
        <v>9.4445610399011476E-2</v>
      </c>
      <c r="O1802">
        <v>2312608</v>
      </c>
      <c r="P1802">
        <v>2044768</v>
      </c>
      <c r="Q1802">
        <v>0</v>
      </c>
      <c r="R1802">
        <v>46020</v>
      </c>
      <c r="S1802">
        <v>1.9900000000000001E-2</v>
      </c>
      <c r="T1802" t="s">
        <v>5061</v>
      </c>
      <c r="U1802">
        <v>45342</v>
      </c>
      <c r="V1802" t="s">
        <v>5089</v>
      </c>
      <c r="W1802" t="s">
        <v>5086</v>
      </c>
      <c r="X1802">
        <v>15</v>
      </c>
      <c r="Y1802" t="s">
        <v>5077</v>
      </c>
      <c r="Z1802" t="s">
        <v>5069</v>
      </c>
    </row>
    <row r="1803" spans="1:26" x14ac:dyDescent="0.3">
      <c r="A1803" t="s">
        <v>1824</v>
      </c>
      <c r="B1803" t="s">
        <v>5027</v>
      </c>
      <c r="C1803" t="s">
        <v>5029</v>
      </c>
      <c r="D1803" t="s">
        <v>5033</v>
      </c>
      <c r="E1803" t="s">
        <v>5036</v>
      </c>
      <c r="F1803" t="s">
        <v>5045</v>
      </c>
      <c r="G1803">
        <v>-51.9253</v>
      </c>
      <c r="H1803">
        <v>-14.234999999999999</v>
      </c>
      <c r="I1803">
        <v>354678</v>
      </c>
      <c r="J1803">
        <v>2055397</v>
      </c>
      <c r="K1803">
        <v>493277</v>
      </c>
      <c r="L1803">
        <v>144496</v>
      </c>
      <c r="M1803">
        <v>98081</v>
      </c>
      <c r="N1803">
        <v>0.17255961685556351</v>
      </c>
      <c r="O1803">
        <v>2263002</v>
      </c>
      <c r="P1803">
        <v>2055397</v>
      </c>
      <c r="Q1803">
        <v>0</v>
      </c>
      <c r="T1803" t="s">
        <v>5057</v>
      </c>
      <c r="U1803">
        <v>45580</v>
      </c>
      <c r="V1803" t="s">
        <v>5089</v>
      </c>
      <c r="W1803" t="s">
        <v>5090</v>
      </c>
      <c r="X1803">
        <v>16</v>
      </c>
      <c r="Y1803" t="s">
        <v>5077</v>
      </c>
      <c r="Z1803" t="s">
        <v>5070</v>
      </c>
    </row>
    <row r="1804" spans="1:26" x14ac:dyDescent="0.3">
      <c r="A1804" t="s">
        <v>1825</v>
      </c>
      <c r="B1804" t="s">
        <v>5024</v>
      </c>
      <c r="C1804" t="s">
        <v>5029</v>
      </c>
      <c r="D1804" t="s">
        <v>5031</v>
      </c>
      <c r="E1804" t="s">
        <v>5040</v>
      </c>
      <c r="F1804" t="s">
        <v>5046</v>
      </c>
      <c r="G1804">
        <v>133.77510000000001</v>
      </c>
      <c r="H1804">
        <v>-25.2744</v>
      </c>
      <c r="I1804">
        <v>53378</v>
      </c>
      <c r="J1804">
        <v>369358</v>
      </c>
      <c r="K1804">
        <v>60638</v>
      </c>
      <c r="L1804">
        <v>14727</v>
      </c>
      <c r="M1804">
        <v>20843</v>
      </c>
      <c r="N1804">
        <v>0.1445166109034233</v>
      </c>
      <c r="O1804">
        <v>419190</v>
      </c>
      <c r="P1804">
        <v>0</v>
      </c>
      <c r="Q1804">
        <v>214424</v>
      </c>
      <c r="T1804" t="s">
        <v>5051</v>
      </c>
      <c r="U1804">
        <v>45294</v>
      </c>
      <c r="V1804" t="s">
        <v>5078</v>
      </c>
      <c r="W1804" t="s">
        <v>5084</v>
      </c>
      <c r="X1804">
        <v>15</v>
      </c>
      <c r="Y1804" t="s">
        <v>5077</v>
      </c>
      <c r="Z1804" t="s">
        <v>5070</v>
      </c>
    </row>
    <row r="1805" spans="1:26" x14ac:dyDescent="0.3">
      <c r="A1805" t="s">
        <v>1826</v>
      </c>
      <c r="B1805" t="s">
        <v>5027</v>
      </c>
      <c r="C1805" t="s">
        <v>5029</v>
      </c>
      <c r="D1805" t="s">
        <v>5033</v>
      </c>
      <c r="E1805" t="s">
        <v>5036</v>
      </c>
      <c r="F1805" t="s">
        <v>5050</v>
      </c>
      <c r="G1805">
        <v>-95.712900000000005</v>
      </c>
      <c r="H1805">
        <v>37.090200000000003</v>
      </c>
      <c r="I1805">
        <v>14690</v>
      </c>
      <c r="J1805">
        <v>77743</v>
      </c>
      <c r="K1805">
        <v>10221</v>
      </c>
      <c r="L1805">
        <v>4661</v>
      </c>
      <c r="M1805">
        <v>1831</v>
      </c>
      <c r="N1805">
        <v>0.18896835413820809</v>
      </c>
      <c r="O1805">
        <v>86421</v>
      </c>
      <c r="P1805">
        <v>74586</v>
      </c>
      <c r="Q1805">
        <v>0</v>
      </c>
      <c r="T1805" t="s">
        <v>5057</v>
      </c>
      <c r="U1805">
        <v>45446</v>
      </c>
      <c r="V1805" t="s">
        <v>5085</v>
      </c>
      <c r="W1805" t="s">
        <v>5093</v>
      </c>
      <c r="X1805">
        <v>16</v>
      </c>
      <c r="Y1805" t="s">
        <v>5077</v>
      </c>
      <c r="Z1805" t="s">
        <v>5070</v>
      </c>
    </row>
    <row r="1806" spans="1:26" x14ac:dyDescent="0.3">
      <c r="A1806" t="s">
        <v>1827</v>
      </c>
      <c r="B1806" t="s">
        <v>5025</v>
      </c>
      <c r="C1806" t="s">
        <v>5029</v>
      </c>
      <c r="D1806" t="s">
        <v>5033</v>
      </c>
      <c r="E1806" t="s">
        <v>5039</v>
      </c>
      <c r="F1806" t="s">
        <v>5045</v>
      </c>
      <c r="G1806">
        <v>-51.9253</v>
      </c>
      <c r="H1806">
        <v>-14.234999999999999</v>
      </c>
      <c r="I1806">
        <v>93042</v>
      </c>
      <c r="J1806">
        <v>524512</v>
      </c>
      <c r="K1806">
        <v>81738</v>
      </c>
      <c r="L1806">
        <v>34635</v>
      </c>
      <c r="M1806">
        <v>22130</v>
      </c>
      <c r="N1806">
        <v>0.17738959268971649</v>
      </c>
      <c r="O1806">
        <v>621323</v>
      </c>
      <c r="P1806">
        <v>0</v>
      </c>
      <c r="Q1806">
        <v>0</v>
      </c>
      <c r="T1806" t="s">
        <v>5056</v>
      </c>
      <c r="U1806">
        <v>45749</v>
      </c>
      <c r="V1806" t="s">
        <v>5078</v>
      </c>
      <c r="W1806" t="s">
        <v>5079</v>
      </c>
      <c r="X1806">
        <v>12</v>
      </c>
      <c r="Y1806" t="s">
        <v>5077</v>
      </c>
      <c r="Z1806" t="s">
        <v>5070</v>
      </c>
    </row>
    <row r="1807" spans="1:26" x14ac:dyDescent="0.3">
      <c r="A1807" t="s">
        <v>1828</v>
      </c>
      <c r="B1807" t="s">
        <v>5027</v>
      </c>
      <c r="C1807" t="s">
        <v>5029</v>
      </c>
      <c r="D1807" t="s">
        <v>5033</v>
      </c>
      <c r="E1807" t="s">
        <v>5036</v>
      </c>
      <c r="F1807" t="s">
        <v>5046</v>
      </c>
      <c r="G1807">
        <v>133.77510000000001</v>
      </c>
      <c r="H1807">
        <v>-25.2744</v>
      </c>
      <c r="I1807">
        <v>11335</v>
      </c>
      <c r="J1807">
        <v>52698</v>
      </c>
      <c r="K1807">
        <v>12669</v>
      </c>
      <c r="L1807">
        <v>1725</v>
      </c>
      <c r="M1807">
        <v>2473</v>
      </c>
      <c r="N1807">
        <v>0.21510602424665631</v>
      </c>
      <c r="O1807">
        <v>67361</v>
      </c>
      <c r="P1807">
        <v>52391</v>
      </c>
      <c r="Q1807">
        <v>0</v>
      </c>
      <c r="T1807" t="s">
        <v>5057</v>
      </c>
      <c r="U1807">
        <v>45650</v>
      </c>
      <c r="V1807" t="s">
        <v>5089</v>
      </c>
      <c r="W1807" t="s">
        <v>5081</v>
      </c>
      <c r="X1807">
        <v>10</v>
      </c>
      <c r="Y1807" t="s">
        <v>5082</v>
      </c>
      <c r="Z1807" t="s">
        <v>5071</v>
      </c>
    </row>
    <row r="1808" spans="1:26" x14ac:dyDescent="0.3">
      <c r="A1808" t="s">
        <v>1829</v>
      </c>
      <c r="B1808" t="s">
        <v>5026</v>
      </c>
      <c r="C1808" t="s">
        <v>5029</v>
      </c>
      <c r="D1808" t="s">
        <v>5032</v>
      </c>
      <c r="E1808" t="s">
        <v>5036</v>
      </c>
      <c r="F1808" t="s">
        <v>5043</v>
      </c>
      <c r="G1808">
        <v>-3.4359999999999999</v>
      </c>
      <c r="H1808">
        <v>55.378100000000003</v>
      </c>
      <c r="I1808">
        <v>66136</v>
      </c>
      <c r="J1808">
        <v>692835</v>
      </c>
      <c r="K1808">
        <v>152827</v>
      </c>
      <c r="L1808">
        <v>27160</v>
      </c>
      <c r="M1808">
        <v>22057</v>
      </c>
      <c r="N1808">
        <v>9.545791120668834E-2</v>
      </c>
      <c r="O1808">
        <v>861477</v>
      </c>
      <c r="P1808">
        <v>608720</v>
      </c>
      <c r="Q1808">
        <v>0</v>
      </c>
      <c r="T1808" t="s">
        <v>5059</v>
      </c>
      <c r="U1808">
        <v>45363</v>
      </c>
      <c r="V1808" t="s">
        <v>5089</v>
      </c>
      <c r="W1808" t="s">
        <v>5076</v>
      </c>
      <c r="X1808">
        <v>10</v>
      </c>
      <c r="Y1808" t="s">
        <v>5082</v>
      </c>
      <c r="Z1808" t="s">
        <v>5069</v>
      </c>
    </row>
    <row r="1809" spans="1:26" x14ac:dyDescent="0.3">
      <c r="A1809" t="s">
        <v>1830</v>
      </c>
      <c r="B1809" t="s">
        <v>5027</v>
      </c>
      <c r="C1809" t="s">
        <v>5029</v>
      </c>
      <c r="D1809" t="s">
        <v>5033</v>
      </c>
      <c r="E1809" t="s">
        <v>5036</v>
      </c>
      <c r="F1809" t="s">
        <v>5050</v>
      </c>
      <c r="G1809">
        <v>-95.712900000000005</v>
      </c>
      <c r="H1809">
        <v>37.090200000000003</v>
      </c>
      <c r="I1809">
        <v>61919</v>
      </c>
      <c r="J1809">
        <v>343087</v>
      </c>
      <c r="K1809">
        <v>36449</v>
      </c>
      <c r="L1809">
        <v>10689</v>
      </c>
      <c r="M1809">
        <v>11980</v>
      </c>
      <c r="N1809">
        <v>0.18047896230102731</v>
      </c>
      <c r="O1809">
        <v>387605</v>
      </c>
      <c r="P1809">
        <v>331792</v>
      </c>
      <c r="Q1809">
        <v>0</v>
      </c>
      <c r="T1809" t="s">
        <v>5057</v>
      </c>
      <c r="U1809">
        <v>45750</v>
      </c>
      <c r="V1809" t="s">
        <v>5075</v>
      </c>
      <c r="W1809" t="s">
        <v>5079</v>
      </c>
      <c r="X1809">
        <v>12</v>
      </c>
      <c r="Y1809" t="s">
        <v>5077</v>
      </c>
      <c r="Z1809" t="s">
        <v>5070</v>
      </c>
    </row>
    <row r="1810" spans="1:26" x14ac:dyDescent="0.3">
      <c r="A1810" t="s">
        <v>1831</v>
      </c>
      <c r="B1810" t="s">
        <v>5027</v>
      </c>
      <c r="C1810" t="s">
        <v>5030</v>
      </c>
      <c r="D1810" t="s">
        <v>5033</v>
      </c>
      <c r="E1810" t="s">
        <v>5036</v>
      </c>
      <c r="F1810" t="s">
        <v>5046</v>
      </c>
      <c r="G1810">
        <v>133.77510000000001</v>
      </c>
      <c r="H1810">
        <v>-25.2744</v>
      </c>
      <c r="I1810">
        <v>81515</v>
      </c>
      <c r="J1810">
        <v>331905</v>
      </c>
      <c r="K1810">
        <v>52680</v>
      </c>
      <c r="L1810">
        <v>23979</v>
      </c>
      <c r="M1810">
        <v>6641</v>
      </c>
      <c r="N1810">
        <v>0.24559830470902011</v>
      </c>
      <c r="O1810">
        <v>376281</v>
      </c>
      <c r="P1810">
        <v>297674</v>
      </c>
      <c r="Q1810">
        <v>0</v>
      </c>
      <c r="T1810" t="s">
        <v>5057</v>
      </c>
      <c r="U1810">
        <v>45601</v>
      </c>
      <c r="V1810" t="s">
        <v>5089</v>
      </c>
      <c r="W1810" t="s">
        <v>5094</v>
      </c>
      <c r="X1810">
        <v>17</v>
      </c>
      <c r="Y1810" t="s">
        <v>5077</v>
      </c>
      <c r="Z1810" t="s">
        <v>5071</v>
      </c>
    </row>
    <row r="1811" spans="1:26" x14ac:dyDescent="0.3">
      <c r="A1811" t="s">
        <v>1832</v>
      </c>
      <c r="B1811" t="s">
        <v>5025</v>
      </c>
      <c r="C1811" t="s">
        <v>5029</v>
      </c>
      <c r="D1811" t="s">
        <v>5031</v>
      </c>
      <c r="E1811" t="s">
        <v>5036</v>
      </c>
      <c r="F1811" t="s">
        <v>5047</v>
      </c>
      <c r="G1811">
        <v>138.25290000000001</v>
      </c>
      <c r="H1811">
        <v>36.204799999999999</v>
      </c>
      <c r="I1811">
        <v>276867</v>
      </c>
      <c r="J1811">
        <v>2085935</v>
      </c>
      <c r="K1811">
        <v>218112</v>
      </c>
      <c r="L1811">
        <v>96802</v>
      </c>
      <c r="M1811">
        <v>117495</v>
      </c>
      <c r="N1811">
        <v>0.13273074303275431</v>
      </c>
      <c r="O1811">
        <v>2334975</v>
      </c>
      <c r="P1811">
        <v>2085935</v>
      </c>
      <c r="Q1811">
        <v>0</v>
      </c>
      <c r="T1811" t="s">
        <v>5052</v>
      </c>
      <c r="U1811">
        <v>45418</v>
      </c>
      <c r="V1811" t="s">
        <v>5085</v>
      </c>
      <c r="W1811" t="s">
        <v>5087</v>
      </c>
      <c r="X1811">
        <v>10</v>
      </c>
      <c r="Y1811" t="s">
        <v>5082</v>
      </c>
      <c r="Z1811" t="s">
        <v>5070</v>
      </c>
    </row>
    <row r="1812" spans="1:26" x14ac:dyDescent="0.3">
      <c r="A1812" t="s">
        <v>1833</v>
      </c>
      <c r="B1812" t="s">
        <v>5024</v>
      </c>
      <c r="C1812" t="s">
        <v>5029</v>
      </c>
      <c r="D1812" t="s">
        <v>5035</v>
      </c>
      <c r="E1812" t="s">
        <v>5040</v>
      </c>
      <c r="F1812" t="s">
        <v>5047</v>
      </c>
      <c r="G1812">
        <v>138.25290000000001</v>
      </c>
      <c r="H1812">
        <v>36.204799999999999</v>
      </c>
      <c r="I1812">
        <v>33871</v>
      </c>
      <c r="J1812">
        <v>300020</v>
      </c>
      <c r="K1812">
        <v>72235</v>
      </c>
      <c r="L1812">
        <v>10838</v>
      </c>
      <c r="M1812">
        <v>8544</v>
      </c>
      <c r="N1812">
        <v>0.1128976181073755</v>
      </c>
      <c r="O1812">
        <v>331794</v>
      </c>
      <c r="P1812">
        <v>0</v>
      </c>
      <c r="Q1812">
        <v>273574</v>
      </c>
      <c r="T1812" t="s">
        <v>5058</v>
      </c>
      <c r="U1812">
        <v>45581</v>
      </c>
      <c r="V1812" t="s">
        <v>5078</v>
      </c>
      <c r="W1812" t="s">
        <v>5090</v>
      </c>
      <c r="X1812">
        <v>16</v>
      </c>
      <c r="Y1812" t="s">
        <v>5077</v>
      </c>
      <c r="Z1812" t="s">
        <v>5070</v>
      </c>
    </row>
    <row r="1813" spans="1:26" x14ac:dyDescent="0.3">
      <c r="A1813" t="s">
        <v>1834</v>
      </c>
      <c r="B1813" t="s">
        <v>5024</v>
      </c>
      <c r="C1813" t="s">
        <v>5029</v>
      </c>
      <c r="D1813" t="s">
        <v>5032</v>
      </c>
      <c r="E1813" t="s">
        <v>5036</v>
      </c>
      <c r="F1813" t="s">
        <v>5044</v>
      </c>
      <c r="G1813">
        <v>78.962900000000005</v>
      </c>
      <c r="H1813">
        <v>20.593699999999998</v>
      </c>
      <c r="I1813">
        <v>310015</v>
      </c>
      <c r="J1813">
        <v>3645201</v>
      </c>
      <c r="K1813">
        <v>516433</v>
      </c>
      <c r="L1813">
        <v>267905</v>
      </c>
      <c r="M1813">
        <v>161109</v>
      </c>
      <c r="N1813">
        <v>8.5047477551727049E-2</v>
      </c>
      <c r="O1813">
        <v>4457417</v>
      </c>
      <c r="P1813">
        <v>3645201</v>
      </c>
      <c r="Q1813">
        <v>0</v>
      </c>
      <c r="T1813" t="s">
        <v>5061</v>
      </c>
      <c r="U1813">
        <v>45670</v>
      </c>
      <c r="V1813" t="s">
        <v>5085</v>
      </c>
      <c r="W1813" t="s">
        <v>5084</v>
      </c>
      <c r="X1813">
        <v>12</v>
      </c>
      <c r="Y1813" t="s">
        <v>5077</v>
      </c>
      <c r="Z1813" t="s">
        <v>5069</v>
      </c>
    </row>
    <row r="1814" spans="1:26" x14ac:dyDescent="0.3">
      <c r="A1814" t="s">
        <v>1835</v>
      </c>
      <c r="B1814" t="s">
        <v>5027</v>
      </c>
      <c r="C1814" t="s">
        <v>5029</v>
      </c>
      <c r="D1814" t="s">
        <v>5031</v>
      </c>
      <c r="E1814" t="s">
        <v>5040</v>
      </c>
      <c r="F1814" t="s">
        <v>5048</v>
      </c>
      <c r="G1814">
        <v>10.451499999999999</v>
      </c>
      <c r="H1814">
        <v>51.165700000000001</v>
      </c>
      <c r="I1814">
        <v>15008</v>
      </c>
      <c r="J1814">
        <v>160845</v>
      </c>
      <c r="K1814">
        <v>26821</v>
      </c>
      <c r="L1814">
        <v>12863</v>
      </c>
      <c r="M1814">
        <v>8590</v>
      </c>
      <c r="N1814">
        <v>9.3312283032874949E-2</v>
      </c>
      <c r="O1814">
        <v>205671</v>
      </c>
      <c r="P1814">
        <v>0</v>
      </c>
      <c r="Q1814">
        <v>1734839</v>
      </c>
      <c r="T1814" t="s">
        <v>5052</v>
      </c>
      <c r="U1814">
        <v>45493</v>
      </c>
      <c r="V1814" t="s">
        <v>5088</v>
      </c>
      <c r="W1814" t="s">
        <v>5083</v>
      </c>
      <c r="X1814">
        <v>12</v>
      </c>
      <c r="Y1814" t="s">
        <v>5077</v>
      </c>
      <c r="Z1814" t="s">
        <v>5069</v>
      </c>
    </row>
    <row r="1815" spans="1:26" x14ac:dyDescent="0.3">
      <c r="A1815" t="s">
        <v>1836</v>
      </c>
      <c r="B1815" t="s">
        <v>5023</v>
      </c>
      <c r="C1815" t="s">
        <v>5029</v>
      </c>
      <c r="D1815" t="s">
        <v>5035</v>
      </c>
      <c r="E1815" t="s">
        <v>5040</v>
      </c>
      <c r="F1815" t="s">
        <v>5049</v>
      </c>
      <c r="G1815">
        <v>-106.3468</v>
      </c>
      <c r="H1815">
        <v>56.130400000000002</v>
      </c>
      <c r="I1815">
        <v>30056</v>
      </c>
      <c r="J1815">
        <v>256970</v>
      </c>
      <c r="K1815">
        <v>29668</v>
      </c>
      <c r="L1815">
        <v>10631</v>
      </c>
      <c r="M1815">
        <v>5171</v>
      </c>
      <c r="N1815">
        <v>0.11696610494203739</v>
      </c>
      <c r="O1815">
        <v>298265</v>
      </c>
      <c r="P1815">
        <v>0</v>
      </c>
      <c r="Q1815">
        <v>77151</v>
      </c>
      <c r="R1815">
        <v>4951</v>
      </c>
      <c r="S1815">
        <v>1.66E-2</v>
      </c>
      <c r="T1815" t="s">
        <v>5058</v>
      </c>
      <c r="U1815">
        <v>45612</v>
      </c>
      <c r="V1815" t="s">
        <v>5088</v>
      </c>
      <c r="W1815" t="s">
        <v>5094</v>
      </c>
      <c r="X1815">
        <v>10</v>
      </c>
      <c r="Y1815" t="s">
        <v>5082</v>
      </c>
      <c r="Z1815" t="s">
        <v>5070</v>
      </c>
    </row>
    <row r="1816" spans="1:26" x14ac:dyDescent="0.3">
      <c r="A1816" t="s">
        <v>1837</v>
      </c>
      <c r="B1816" t="s">
        <v>5024</v>
      </c>
      <c r="C1816" t="s">
        <v>5029</v>
      </c>
      <c r="D1816" t="s">
        <v>5031</v>
      </c>
      <c r="E1816" t="s">
        <v>5036</v>
      </c>
      <c r="F1816" t="s">
        <v>5050</v>
      </c>
      <c r="G1816">
        <v>-95.712900000000005</v>
      </c>
      <c r="H1816">
        <v>37.090200000000003</v>
      </c>
      <c r="I1816">
        <v>399106</v>
      </c>
      <c r="J1816">
        <v>3501820</v>
      </c>
      <c r="K1816">
        <v>809536</v>
      </c>
      <c r="L1816">
        <v>236235</v>
      </c>
      <c r="M1816">
        <v>201506</v>
      </c>
      <c r="N1816">
        <v>0.1139711189907029</v>
      </c>
      <c r="O1816">
        <v>3889750</v>
      </c>
      <c r="P1816">
        <v>3501820</v>
      </c>
      <c r="Q1816">
        <v>0</v>
      </c>
      <c r="T1816" t="s">
        <v>5052</v>
      </c>
      <c r="U1816">
        <v>45669</v>
      </c>
      <c r="V1816" t="s">
        <v>5080</v>
      </c>
      <c r="W1816" t="s">
        <v>5084</v>
      </c>
      <c r="X1816">
        <v>9</v>
      </c>
      <c r="Y1816" t="s">
        <v>5082</v>
      </c>
      <c r="Z1816" t="s">
        <v>5070</v>
      </c>
    </row>
    <row r="1817" spans="1:26" x14ac:dyDescent="0.3">
      <c r="A1817" t="s">
        <v>1838</v>
      </c>
      <c r="B1817" t="s">
        <v>5025</v>
      </c>
      <c r="C1817" t="s">
        <v>5029</v>
      </c>
      <c r="D1817" t="s">
        <v>5031</v>
      </c>
      <c r="E1817" t="s">
        <v>5039</v>
      </c>
      <c r="F1817" t="s">
        <v>5046</v>
      </c>
      <c r="G1817">
        <v>133.77510000000001</v>
      </c>
      <c r="H1817">
        <v>-25.2744</v>
      </c>
      <c r="I1817">
        <v>31224</v>
      </c>
      <c r="J1817">
        <v>219242</v>
      </c>
      <c r="K1817">
        <v>22324</v>
      </c>
      <c r="L1817">
        <v>13826</v>
      </c>
      <c r="M1817">
        <v>6922</v>
      </c>
      <c r="N1817">
        <v>0.1424219301843784</v>
      </c>
      <c r="O1817">
        <v>252281</v>
      </c>
      <c r="P1817">
        <v>0</v>
      </c>
      <c r="Q1817">
        <v>0</v>
      </c>
      <c r="T1817" t="s">
        <v>5051</v>
      </c>
      <c r="U1817">
        <v>45707</v>
      </c>
      <c r="V1817" t="s">
        <v>5078</v>
      </c>
      <c r="W1817" t="s">
        <v>5086</v>
      </c>
      <c r="X1817">
        <v>17</v>
      </c>
      <c r="Y1817" t="s">
        <v>5077</v>
      </c>
      <c r="Z1817" t="s">
        <v>5070</v>
      </c>
    </row>
    <row r="1818" spans="1:26" x14ac:dyDescent="0.3">
      <c r="A1818" t="s">
        <v>1839</v>
      </c>
      <c r="B1818" t="s">
        <v>5027</v>
      </c>
      <c r="C1818" t="s">
        <v>5029</v>
      </c>
      <c r="D1818" t="s">
        <v>5031</v>
      </c>
      <c r="E1818" t="s">
        <v>5036</v>
      </c>
      <c r="F1818" t="s">
        <v>5045</v>
      </c>
      <c r="G1818">
        <v>-51.9253</v>
      </c>
      <c r="H1818">
        <v>-14.234999999999999</v>
      </c>
      <c r="I1818">
        <v>85586</v>
      </c>
      <c r="J1818">
        <v>681617</v>
      </c>
      <c r="K1818">
        <v>93856</v>
      </c>
      <c r="L1818">
        <v>26112</v>
      </c>
      <c r="M1818">
        <v>23160</v>
      </c>
      <c r="N1818">
        <v>0.12556460033644179</v>
      </c>
      <c r="O1818">
        <v>850904</v>
      </c>
      <c r="P1818">
        <v>681617</v>
      </c>
      <c r="Q1818">
        <v>0</v>
      </c>
      <c r="T1818" t="s">
        <v>5052</v>
      </c>
      <c r="U1818">
        <v>45414</v>
      </c>
      <c r="V1818" t="s">
        <v>5075</v>
      </c>
      <c r="W1818" t="s">
        <v>5087</v>
      </c>
      <c r="X1818">
        <v>16</v>
      </c>
      <c r="Y1818" t="s">
        <v>5077</v>
      </c>
      <c r="Z1818" t="s">
        <v>5070</v>
      </c>
    </row>
    <row r="1819" spans="1:26" x14ac:dyDescent="0.3">
      <c r="A1819" t="s">
        <v>1840</v>
      </c>
      <c r="B1819" t="s">
        <v>5027</v>
      </c>
      <c r="C1819" t="s">
        <v>5030</v>
      </c>
      <c r="D1819" t="s">
        <v>5033</v>
      </c>
      <c r="E1819" t="s">
        <v>5036</v>
      </c>
      <c r="F1819" t="s">
        <v>5046</v>
      </c>
      <c r="G1819">
        <v>133.77510000000001</v>
      </c>
      <c r="H1819">
        <v>-25.2744</v>
      </c>
      <c r="I1819">
        <v>66761</v>
      </c>
      <c r="J1819">
        <v>326343</v>
      </c>
      <c r="K1819">
        <v>44090</v>
      </c>
      <c r="L1819">
        <v>19386</v>
      </c>
      <c r="M1819">
        <v>13976</v>
      </c>
      <c r="N1819">
        <v>0.20457424114386549</v>
      </c>
      <c r="O1819">
        <v>390584</v>
      </c>
      <c r="P1819">
        <v>295745</v>
      </c>
      <c r="Q1819">
        <v>0</v>
      </c>
      <c r="T1819" t="s">
        <v>5057</v>
      </c>
      <c r="U1819">
        <v>45525</v>
      </c>
      <c r="V1819" t="s">
        <v>5078</v>
      </c>
      <c r="W1819" t="s">
        <v>5095</v>
      </c>
      <c r="X1819">
        <v>10</v>
      </c>
      <c r="Y1819" t="s">
        <v>5082</v>
      </c>
      <c r="Z1819" t="s">
        <v>5071</v>
      </c>
    </row>
    <row r="1820" spans="1:26" x14ac:dyDescent="0.3">
      <c r="A1820" t="s">
        <v>1841</v>
      </c>
      <c r="B1820" t="s">
        <v>5027</v>
      </c>
      <c r="C1820" t="s">
        <v>5030</v>
      </c>
      <c r="D1820" t="s">
        <v>5033</v>
      </c>
      <c r="E1820" t="s">
        <v>5036</v>
      </c>
      <c r="F1820" t="s">
        <v>5046</v>
      </c>
      <c r="G1820">
        <v>133.77510000000001</v>
      </c>
      <c r="H1820">
        <v>-25.2744</v>
      </c>
      <c r="I1820">
        <v>75275</v>
      </c>
      <c r="J1820">
        <v>367418</v>
      </c>
      <c r="K1820">
        <v>67052</v>
      </c>
      <c r="L1820">
        <v>20057</v>
      </c>
      <c r="M1820">
        <v>15658</v>
      </c>
      <c r="N1820">
        <v>0.20487711895229341</v>
      </c>
      <c r="O1820">
        <v>456737</v>
      </c>
      <c r="P1820">
        <v>357517</v>
      </c>
      <c r="Q1820">
        <v>0</v>
      </c>
      <c r="T1820" t="s">
        <v>5057</v>
      </c>
      <c r="U1820">
        <v>45769</v>
      </c>
      <c r="V1820" t="s">
        <v>5089</v>
      </c>
      <c r="W1820" t="s">
        <v>5079</v>
      </c>
      <c r="X1820">
        <v>11</v>
      </c>
      <c r="Y1820" t="s">
        <v>5082</v>
      </c>
      <c r="Z1820" t="s">
        <v>5071</v>
      </c>
    </row>
    <row r="1821" spans="1:26" x14ac:dyDescent="0.3">
      <c r="A1821" t="s">
        <v>1842</v>
      </c>
      <c r="B1821" t="s">
        <v>5025</v>
      </c>
      <c r="C1821" t="s">
        <v>5029</v>
      </c>
      <c r="D1821" t="s">
        <v>5033</v>
      </c>
      <c r="E1821" t="s">
        <v>5039</v>
      </c>
      <c r="F1821" t="s">
        <v>5046</v>
      </c>
      <c r="G1821">
        <v>133.77510000000001</v>
      </c>
      <c r="H1821">
        <v>-25.2744</v>
      </c>
      <c r="I1821">
        <v>54073</v>
      </c>
      <c r="J1821">
        <v>279723</v>
      </c>
      <c r="K1821">
        <v>33673</v>
      </c>
      <c r="L1821">
        <v>9323</v>
      </c>
      <c r="M1821">
        <v>16515</v>
      </c>
      <c r="N1821">
        <v>0.19331121319258859</v>
      </c>
      <c r="O1821">
        <v>361233</v>
      </c>
      <c r="P1821">
        <v>0</v>
      </c>
      <c r="Q1821">
        <v>0</v>
      </c>
      <c r="T1821" t="s">
        <v>5056</v>
      </c>
      <c r="U1821">
        <v>45460</v>
      </c>
      <c r="V1821" t="s">
        <v>5085</v>
      </c>
      <c r="W1821" t="s">
        <v>5093</v>
      </c>
      <c r="X1821">
        <v>12</v>
      </c>
      <c r="Y1821" t="s">
        <v>5077</v>
      </c>
      <c r="Z1821" t="s">
        <v>5070</v>
      </c>
    </row>
    <row r="1822" spans="1:26" x14ac:dyDescent="0.3">
      <c r="A1822" t="s">
        <v>1843</v>
      </c>
      <c r="B1822" t="s">
        <v>5027</v>
      </c>
      <c r="C1822" t="s">
        <v>5029</v>
      </c>
      <c r="D1822" t="s">
        <v>5032</v>
      </c>
      <c r="E1822" t="s">
        <v>5036</v>
      </c>
      <c r="F1822" t="s">
        <v>5049</v>
      </c>
      <c r="G1822">
        <v>-106.3468</v>
      </c>
      <c r="H1822">
        <v>56.130400000000002</v>
      </c>
      <c r="I1822">
        <v>124433</v>
      </c>
      <c r="J1822">
        <v>1651382</v>
      </c>
      <c r="K1822">
        <v>180108</v>
      </c>
      <c r="L1822">
        <v>86140</v>
      </c>
      <c r="M1822">
        <v>45330</v>
      </c>
      <c r="N1822">
        <v>7.5351201589783673E-2</v>
      </c>
      <c r="O1822">
        <v>1976818</v>
      </c>
      <c r="P1822">
        <v>1651382</v>
      </c>
      <c r="Q1822">
        <v>0</v>
      </c>
      <c r="T1822" t="s">
        <v>5061</v>
      </c>
      <c r="U1822">
        <v>45403</v>
      </c>
      <c r="V1822" t="s">
        <v>5080</v>
      </c>
      <c r="W1822" t="s">
        <v>5079</v>
      </c>
      <c r="X1822">
        <v>19</v>
      </c>
      <c r="Y1822" t="s">
        <v>5092</v>
      </c>
      <c r="Z1822" t="s">
        <v>5069</v>
      </c>
    </row>
    <row r="1823" spans="1:26" x14ac:dyDescent="0.3">
      <c r="A1823" t="s">
        <v>1844</v>
      </c>
      <c r="B1823" t="s">
        <v>5025</v>
      </c>
      <c r="C1823" t="s">
        <v>5029</v>
      </c>
      <c r="D1823" t="s">
        <v>5033</v>
      </c>
      <c r="E1823" t="s">
        <v>5039</v>
      </c>
      <c r="F1823" t="s">
        <v>5045</v>
      </c>
      <c r="G1823">
        <v>-51.9253</v>
      </c>
      <c r="H1823">
        <v>-14.234999999999999</v>
      </c>
      <c r="I1823">
        <v>19787</v>
      </c>
      <c r="J1823">
        <v>108422</v>
      </c>
      <c r="K1823">
        <v>20654</v>
      </c>
      <c r="L1823">
        <v>4944</v>
      </c>
      <c r="M1823">
        <v>6114</v>
      </c>
      <c r="N1823">
        <v>0.18250180668775301</v>
      </c>
      <c r="O1823">
        <v>138138</v>
      </c>
      <c r="P1823">
        <v>0</v>
      </c>
      <c r="Q1823">
        <v>0</v>
      </c>
      <c r="T1823" t="s">
        <v>5056</v>
      </c>
      <c r="U1823">
        <v>45528</v>
      </c>
      <c r="V1823" t="s">
        <v>5088</v>
      </c>
      <c r="W1823" t="s">
        <v>5095</v>
      </c>
      <c r="X1823">
        <v>17</v>
      </c>
      <c r="Y1823" t="s">
        <v>5077</v>
      </c>
      <c r="Z1823" t="s">
        <v>5070</v>
      </c>
    </row>
    <row r="1824" spans="1:26" x14ac:dyDescent="0.3">
      <c r="A1824" t="s">
        <v>1845</v>
      </c>
      <c r="B1824" t="s">
        <v>5027</v>
      </c>
      <c r="C1824" t="s">
        <v>5029</v>
      </c>
      <c r="D1824" t="s">
        <v>5031</v>
      </c>
      <c r="E1824" t="s">
        <v>5040</v>
      </c>
      <c r="F1824" t="s">
        <v>5050</v>
      </c>
      <c r="G1824">
        <v>-95.712900000000005</v>
      </c>
      <c r="H1824">
        <v>37.090200000000003</v>
      </c>
      <c r="I1824">
        <v>40829</v>
      </c>
      <c r="J1824">
        <v>380101</v>
      </c>
      <c r="K1824">
        <v>69837</v>
      </c>
      <c r="L1824">
        <v>17575</v>
      </c>
      <c r="M1824">
        <v>12062</v>
      </c>
      <c r="N1824">
        <v>0.107418240791449</v>
      </c>
      <c r="O1824">
        <v>420651</v>
      </c>
      <c r="P1824">
        <v>0</v>
      </c>
      <c r="Q1824">
        <v>1723731</v>
      </c>
      <c r="T1824" t="s">
        <v>5052</v>
      </c>
      <c r="U1824">
        <v>45477</v>
      </c>
      <c r="V1824" t="s">
        <v>5075</v>
      </c>
      <c r="W1824" t="s">
        <v>5083</v>
      </c>
      <c r="X1824">
        <v>12</v>
      </c>
      <c r="Y1824" t="s">
        <v>5077</v>
      </c>
      <c r="Z1824" t="s">
        <v>5070</v>
      </c>
    </row>
    <row r="1825" spans="1:26" x14ac:dyDescent="0.3">
      <c r="A1825" t="s">
        <v>1846</v>
      </c>
      <c r="B1825" t="s">
        <v>5025</v>
      </c>
      <c r="C1825" t="s">
        <v>5029</v>
      </c>
      <c r="D1825" t="s">
        <v>5035</v>
      </c>
      <c r="E1825" t="s">
        <v>5039</v>
      </c>
      <c r="F1825" t="s">
        <v>5047</v>
      </c>
      <c r="G1825">
        <v>138.25290000000001</v>
      </c>
      <c r="H1825">
        <v>36.204799999999999</v>
      </c>
      <c r="I1825">
        <v>6786</v>
      </c>
      <c r="J1825">
        <v>56457</v>
      </c>
      <c r="K1825">
        <v>9635</v>
      </c>
      <c r="L1825">
        <v>4004</v>
      </c>
      <c r="M1825">
        <v>1410</v>
      </c>
      <c r="N1825">
        <v>0.12021462574259301</v>
      </c>
      <c r="O1825">
        <v>71786</v>
      </c>
      <c r="P1825">
        <v>0</v>
      </c>
      <c r="Q1825">
        <v>0</v>
      </c>
      <c r="T1825" t="s">
        <v>5058</v>
      </c>
      <c r="U1825">
        <v>45736</v>
      </c>
      <c r="V1825" t="s">
        <v>5075</v>
      </c>
      <c r="W1825" t="s">
        <v>5076</v>
      </c>
      <c r="X1825">
        <v>15</v>
      </c>
      <c r="Y1825" t="s">
        <v>5077</v>
      </c>
      <c r="Z1825" t="s">
        <v>5070</v>
      </c>
    </row>
    <row r="1826" spans="1:26" x14ac:dyDescent="0.3">
      <c r="A1826" t="s">
        <v>1847</v>
      </c>
      <c r="B1826" t="s">
        <v>5026</v>
      </c>
      <c r="C1826" t="s">
        <v>5029</v>
      </c>
      <c r="D1826" t="s">
        <v>5033</v>
      </c>
      <c r="E1826" t="s">
        <v>5039</v>
      </c>
      <c r="F1826" t="s">
        <v>5044</v>
      </c>
      <c r="G1826">
        <v>78.962900000000005</v>
      </c>
      <c r="H1826">
        <v>20.593699999999998</v>
      </c>
      <c r="I1826">
        <v>35169</v>
      </c>
      <c r="J1826">
        <v>195084</v>
      </c>
      <c r="K1826">
        <v>47211</v>
      </c>
      <c r="L1826">
        <v>9729</v>
      </c>
      <c r="M1826">
        <v>5596</v>
      </c>
      <c r="N1826">
        <v>0.18027768731026469</v>
      </c>
      <c r="O1826">
        <v>229170</v>
      </c>
      <c r="P1826">
        <v>0</v>
      </c>
      <c r="Q1826">
        <v>0</v>
      </c>
      <c r="T1826" t="s">
        <v>5062</v>
      </c>
      <c r="U1826">
        <v>45631</v>
      </c>
      <c r="V1826" t="s">
        <v>5075</v>
      </c>
      <c r="W1826" t="s">
        <v>5081</v>
      </c>
      <c r="X1826">
        <v>18</v>
      </c>
      <c r="Y1826" t="s">
        <v>5092</v>
      </c>
      <c r="Z1826" t="s">
        <v>5070</v>
      </c>
    </row>
    <row r="1827" spans="1:26" x14ac:dyDescent="0.3">
      <c r="A1827" t="s">
        <v>1848</v>
      </c>
      <c r="B1827" t="s">
        <v>5024</v>
      </c>
      <c r="C1827" t="s">
        <v>5029</v>
      </c>
      <c r="D1827" t="s">
        <v>5035</v>
      </c>
      <c r="E1827" t="s">
        <v>5040</v>
      </c>
      <c r="F1827" t="s">
        <v>5049</v>
      </c>
      <c r="G1827">
        <v>-106.3468</v>
      </c>
      <c r="H1827">
        <v>56.130400000000002</v>
      </c>
      <c r="I1827">
        <v>22251</v>
      </c>
      <c r="J1827">
        <v>150035</v>
      </c>
      <c r="K1827">
        <v>28670</v>
      </c>
      <c r="L1827">
        <v>8076</v>
      </c>
      <c r="M1827">
        <v>8196</v>
      </c>
      <c r="N1827">
        <v>0.1483062336558654</v>
      </c>
      <c r="O1827">
        <v>166002</v>
      </c>
      <c r="P1827">
        <v>0</v>
      </c>
      <c r="Q1827">
        <v>357547</v>
      </c>
      <c r="T1827" t="s">
        <v>5058</v>
      </c>
      <c r="U1827">
        <v>45697</v>
      </c>
      <c r="V1827" t="s">
        <v>5080</v>
      </c>
      <c r="W1827" t="s">
        <v>5086</v>
      </c>
      <c r="X1827">
        <v>15</v>
      </c>
      <c r="Y1827" t="s">
        <v>5077</v>
      </c>
      <c r="Z1827" t="s">
        <v>5070</v>
      </c>
    </row>
    <row r="1828" spans="1:26" x14ac:dyDescent="0.3">
      <c r="A1828" t="s">
        <v>1849</v>
      </c>
      <c r="B1828" t="s">
        <v>5027</v>
      </c>
      <c r="C1828" t="s">
        <v>5029</v>
      </c>
      <c r="D1828" t="s">
        <v>5032</v>
      </c>
      <c r="E1828" t="s">
        <v>5036</v>
      </c>
      <c r="F1828" t="s">
        <v>5050</v>
      </c>
      <c r="G1828">
        <v>-95.712900000000005</v>
      </c>
      <c r="H1828">
        <v>37.090200000000003</v>
      </c>
      <c r="I1828">
        <v>34241</v>
      </c>
      <c r="J1828">
        <v>396846</v>
      </c>
      <c r="K1828">
        <v>85100</v>
      </c>
      <c r="L1828">
        <v>26975</v>
      </c>
      <c r="M1828">
        <v>22002</v>
      </c>
      <c r="N1828">
        <v>8.6283991631964346E-2</v>
      </c>
      <c r="O1828">
        <v>494393</v>
      </c>
      <c r="P1828">
        <v>390759</v>
      </c>
      <c r="Q1828">
        <v>0</v>
      </c>
      <c r="T1828" t="s">
        <v>5061</v>
      </c>
      <c r="U1828">
        <v>45432</v>
      </c>
      <c r="V1828" t="s">
        <v>5085</v>
      </c>
      <c r="W1828" t="s">
        <v>5087</v>
      </c>
      <c r="X1828">
        <v>13</v>
      </c>
      <c r="Y1828" t="s">
        <v>5077</v>
      </c>
      <c r="Z1828" t="s">
        <v>5069</v>
      </c>
    </row>
    <row r="1829" spans="1:26" x14ac:dyDescent="0.3">
      <c r="A1829" t="s">
        <v>1850</v>
      </c>
      <c r="B1829" t="s">
        <v>5023</v>
      </c>
      <c r="C1829" t="s">
        <v>5030</v>
      </c>
      <c r="D1829" t="s">
        <v>5032</v>
      </c>
      <c r="E1829" t="s">
        <v>5036</v>
      </c>
      <c r="F1829" t="s">
        <v>5049</v>
      </c>
      <c r="G1829">
        <v>-106.3468</v>
      </c>
      <c r="H1829">
        <v>56.130400000000002</v>
      </c>
      <c r="I1829">
        <v>107555</v>
      </c>
      <c r="J1829">
        <v>1840932</v>
      </c>
      <c r="K1829">
        <v>323049</v>
      </c>
      <c r="L1829">
        <v>56523</v>
      </c>
      <c r="M1829">
        <v>37330</v>
      </c>
      <c r="N1829">
        <v>5.8424730388905603E-2</v>
      </c>
      <c r="O1829">
        <v>2113436</v>
      </c>
      <c r="P1829">
        <v>1840932</v>
      </c>
      <c r="Q1829">
        <v>0</v>
      </c>
      <c r="R1829">
        <v>21345</v>
      </c>
      <c r="S1829">
        <v>1.01E-2</v>
      </c>
      <c r="T1829" t="s">
        <v>5061</v>
      </c>
      <c r="U1829">
        <v>45567</v>
      </c>
      <c r="V1829" t="s">
        <v>5078</v>
      </c>
      <c r="W1829" t="s">
        <v>5090</v>
      </c>
      <c r="X1829">
        <v>12</v>
      </c>
      <c r="Y1829" t="s">
        <v>5077</v>
      </c>
      <c r="Z1829" t="s">
        <v>5069</v>
      </c>
    </row>
    <row r="1830" spans="1:26" x14ac:dyDescent="0.3">
      <c r="A1830" t="s">
        <v>1851</v>
      </c>
      <c r="B1830" t="s">
        <v>5025</v>
      </c>
      <c r="C1830" t="s">
        <v>5029</v>
      </c>
      <c r="D1830" t="s">
        <v>5033</v>
      </c>
      <c r="E1830" t="s">
        <v>5039</v>
      </c>
      <c r="F1830" t="s">
        <v>5047</v>
      </c>
      <c r="G1830">
        <v>138.25290000000001</v>
      </c>
      <c r="H1830">
        <v>36.204799999999999</v>
      </c>
      <c r="I1830">
        <v>73587</v>
      </c>
      <c r="J1830">
        <v>304220</v>
      </c>
      <c r="K1830">
        <v>35022</v>
      </c>
      <c r="L1830">
        <v>13084</v>
      </c>
      <c r="M1830">
        <v>8238</v>
      </c>
      <c r="N1830">
        <v>0.2418885097720781</v>
      </c>
      <c r="O1830">
        <v>336377</v>
      </c>
      <c r="P1830">
        <v>0</v>
      </c>
      <c r="Q1830">
        <v>0</v>
      </c>
      <c r="T1830" t="s">
        <v>5056</v>
      </c>
      <c r="U1830">
        <v>45618</v>
      </c>
      <c r="V1830" t="s">
        <v>5091</v>
      </c>
      <c r="W1830" t="s">
        <v>5094</v>
      </c>
      <c r="X1830">
        <v>12</v>
      </c>
      <c r="Y1830" t="s">
        <v>5077</v>
      </c>
      <c r="Z1830" t="s">
        <v>5071</v>
      </c>
    </row>
    <row r="1831" spans="1:26" x14ac:dyDescent="0.3">
      <c r="A1831" t="s">
        <v>1852</v>
      </c>
      <c r="B1831" t="s">
        <v>5027</v>
      </c>
      <c r="C1831" t="s">
        <v>5029</v>
      </c>
      <c r="D1831" t="s">
        <v>5031</v>
      </c>
      <c r="E1831" t="s">
        <v>5036</v>
      </c>
      <c r="F1831" t="s">
        <v>5046</v>
      </c>
      <c r="G1831">
        <v>133.77510000000001</v>
      </c>
      <c r="H1831">
        <v>-25.2744</v>
      </c>
      <c r="I1831">
        <v>196468</v>
      </c>
      <c r="J1831">
        <v>1483166</v>
      </c>
      <c r="K1831">
        <v>351264</v>
      </c>
      <c r="L1831">
        <v>110703</v>
      </c>
      <c r="M1831">
        <v>68457</v>
      </c>
      <c r="N1831">
        <v>0.1324656326278392</v>
      </c>
      <c r="O1831">
        <v>1830889</v>
      </c>
      <c r="P1831">
        <v>1483166</v>
      </c>
      <c r="Q1831">
        <v>0</v>
      </c>
      <c r="T1831" t="s">
        <v>5052</v>
      </c>
      <c r="U1831">
        <v>45473</v>
      </c>
      <c r="V1831" t="s">
        <v>5080</v>
      </c>
      <c r="W1831" t="s">
        <v>5093</v>
      </c>
      <c r="X1831">
        <v>12</v>
      </c>
      <c r="Y1831" t="s">
        <v>5077</v>
      </c>
      <c r="Z1831" t="s">
        <v>5070</v>
      </c>
    </row>
    <row r="1832" spans="1:26" x14ac:dyDescent="0.3">
      <c r="A1832" t="s">
        <v>1853</v>
      </c>
      <c r="B1832" t="s">
        <v>5027</v>
      </c>
      <c r="C1832" t="s">
        <v>5029</v>
      </c>
      <c r="D1832" t="s">
        <v>5033</v>
      </c>
      <c r="E1832" t="s">
        <v>5036</v>
      </c>
      <c r="F1832" t="s">
        <v>5045</v>
      </c>
      <c r="G1832">
        <v>-51.9253</v>
      </c>
      <c r="H1832">
        <v>-14.234999999999999</v>
      </c>
      <c r="I1832">
        <v>69226</v>
      </c>
      <c r="J1832">
        <v>296769</v>
      </c>
      <c r="K1832">
        <v>29914</v>
      </c>
      <c r="L1832">
        <v>23517</v>
      </c>
      <c r="M1832">
        <v>16355</v>
      </c>
      <c r="N1832">
        <v>0.23326736064571771</v>
      </c>
      <c r="O1832">
        <v>379573</v>
      </c>
      <c r="P1832">
        <v>287992</v>
      </c>
      <c r="Q1832">
        <v>0</v>
      </c>
      <c r="T1832" t="s">
        <v>5057</v>
      </c>
      <c r="U1832">
        <v>45441</v>
      </c>
      <c r="V1832" t="s">
        <v>5078</v>
      </c>
      <c r="W1832" t="s">
        <v>5087</v>
      </c>
      <c r="X1832">
        <v>12</v>
      </c>
      <c r="Y1832" t="s">
        <v>5077</v>
      </c>
      <c r="Z1832" t="s">
        <v>5071</v>
      </c>
    </row>
    <row r="1833" spans="1:26" x14ac:dyDescent="0.3">
      <c r="A1833" t="s">
        <v>1854</v>
      </c>
      <c r="B1833" t="s">
        <v>5025</v>
      </c>
      <c r="C1833" t="s">
        <v>5029</v>
      </c>
      <c r="D1833" t="s">
        <v>5033</v>
      </c>
      <c r="E1833" t="s">
        <v>5037</v>
      </c>
      <c r="F1833" t="s">
        <v>5047</v>
      </c>
      <c r="G1833">
        <v>138.25290000000001</v>
      </c>
      <c r="H1833">
        <v>36.204799999999999</v>
      </c>
      <c r="I1833">
        <v>29476</v>
      </c>
      <c r="J1833">
        <v>124343</v>
      </c>
      <c r="K1833">
        <v>29102</v>
      </c>
      <c r="L1833">
        <v>5542</v>
      </c>
      <c r="M1833">
        <v>5285</v>
      </c>
      <c r="N1833">
        <v>0.23705749774284149</v>
      </c>
      <c r="O1833">
        <v>139257</v>
      </c>
      <c r="P1833">
        <v>0</v>
      </c>
      <c r="Q1833">
        <v>0</v>
      </c>
      <c r="T1833" t="s">
        <v>5056</v>
      </c>
      <c r="U1833">
        <v>45292</v>
      </c>
      <c r="V1833" t="s">
        <v>5085</v>
      </c>
      <c r="W1833" t="s">
        <v>5084</v>
      </c>
      <c r="X1833">
        <v>19</v>
      </c>
      <c r="Y1833" t="s">
        <v>5092</v>
      </c>
      <c r="Z1833" t="s">
        <v>5071</v>
      </c>
    </row>
    <row r="1834" spans="1:26" x14ac:dyDescent="0.3">
      <c r="A1834" t="s">
        <v>1855</v>
      </c>
      <c r="B1834" t="s">
        <v>5027</v>
      </c>
      <c r="C1834" t="s">
        <v>5029</v>
      </c>
      <c r="D1834" t="s">
        <v>5035</v>
      </c>
      <c r="E1834" t="s">
        <v>5040</v>
      </c>
      <c r="F1834" t="s">
        <v>5050</v>
      </c>
      <c r="G1834">
        <v>-95.712900000000005</v>
      </c>
      <c r="H1834">
        <v>37.090200000000003</v>
      </c>
      <c r="I1834">
        <v>61274</v>
      </c>
      <c r="J1834">
        <v>378920</v>
      </c>
      <c r="K1834">
        <v>45893</v>
      </c>
      <c r="L1834">
        <v>15628</v>
      </c>
      <c r="M1834">
        <v>16037</v>
      </c>
      <c r="N1834">
        <v>0.16170774789348921</v>
      </c>
      <c r="O1834">
        <v>474718</v>
      </c>
      <c r="P1834">
        <v>0</v>
      </c>
      <c r="Q1834">
        <v>1429026</v>
      </c>
      <c r="T1834" t="s">
        <v>5060</v>
      </c>
      <c r="U1834">
        <v>45713</v>
      </c>
      <c r="V1834" t="s">
        <v>5089</v>
      </c>
      <c r="W1834" t="s">
        <v>5086</v>
      </c>
      <c r="X1834">
        <v>12</v>
      </c>
      <c r="Y1834" t="s">
        <v>5077</v>
      </c>
      <c r="Z1834" t="s">
        <v>5070</v>
      </c>
    </row>
    <row r="1835" spans="1:26" x14ac:dyDescent="0.3">
      <c r="A1835" t="s">
        <v>1856</v>
      </c>
      <c r="B1835" t="s">
        <v>5025</v>
      </c>
      <c r="C1835" t="s">
        <v>5029</v>
      </c>
      <c r="D1835" t="s">
        <v>5033</v>
      </c>
      <c r="E1835" t="s">
        <v>5036</v>
      </c>
      <c r="F1835" t="s">
        <v>5046</v>
      </c>
      <c r="G1835">
        <v>133.77510000000001</v>
      </c>
      <c r="H1835">
        <v>-25.2744</v>
      </c>
      <c r="I1835">
        <v>291612</v>
      </c>
      <c r="J1835">
        <v>1869014</v>
      </c>
      <c r="K1835">
        <v>440274</v>
      </c>
      <c r="L1835">
        <v>94370</v>
      </c>
      <c r="M1835">
        <v>76624</v>
      </c>
      <c r="N1835">
        <v>0.15602465858974379</v>
      </c>
      <c r="O1835">
        <v>2234267</v>
      </c>
      <c r="P1835">
        <v>1869014</v>
      </c>
      <c r="Q1835">
        <v>0</v>
      </c>
      <c r="T1835" t="s">
        <v>5057</v>
      </c>
      <c r="U1835">
        <v>45621</v>
      </c>
      <c r="V1835" t="s">
        <v>5085</v>
      </c>
      <c r="W1835" t="s">
        <v>5094</v>
      </c>
      <c r="X1835">
        <v>13</v>
      </c>
      <c r="Y1835" t="s">
        <v>5077</v>
      </c>
      <c r="Z1835" t="s">
        <v>5070</v>
      </c>
    </row>
    <row r="1836" spans="1:26" x14ac:dyDescent="0.3">
      <c r="A1836" t="s">
        <v>1857</v>
      </c>
      <c r="B1836" t="s">
        <v>5025</v>
      </c>
      <c r="C1836" t="s">
        <v>5029</v>
      </c>
      <c r="D1836" t="s">
        <v>5033</v>
      </c>
      <c r="E1836" t="s">
        <v>5037</v>
      </c>
      <c r="F1836" t="s">
        <v>5044</v>
      </c>
      <c r="G1836">
        <v>78.962900000000005</v>
      </c>
      <c r="H1836">
        <v>20.593699999999998</v>
      </c>
      <c r="I1836">
        <v>79185</v>
      </c>
      <c r="J1836">
        <v>386016</v>
      </c>
      <c r="K1836">
        <v>64520</v>
      </c>
      <c r="L1836">
        <v>26542</v>
      </c>
      <c r="M1836">
        <v>15853</v>
      </c>
      <c r="N1836">
        <v>0.20513430244914771</v>
      </c>
      <c r="O1836">
        <v>449069</v>
      </c>
      <c r="P1836">
        <v>0</v>
      </c>
      <c r="Q1836">
        <v>0</v>
      </c>
      <c r="T1836" t="s">
        <v>5056</v>
      </c>
      <c r="U1836">
        <v>45379</v>
      </c>
      <c r="V1836" t="s">
        <v>5075</v>
      </c>
      <c r="W1836" t="s">
        <v>5076</v>
      </c>
      <c r="X1836">
        <v>16</v>
      </c>
      <c r="Y1836" t="s">
        <v>5077</v>
      </c>
      <c r="Z1836" t="s">
        <v>5071</v>
      </c>
    </row>
    <row r="1837" spans="1:26" x14ac:dyDescent="0.3">
      <c r="A1837" t="s">
        <v>1858</v>
      </c>
      <c r="B1837" t="s">
        <v>5023</v>
      </c>
      <c r="C1837" t="s">
        <v>5029</v>
      </c>
      <c r="D1837" t="s">
        <v>5032</v>
      </c>
      <c r="E1837" t="s">
        <v>5036</v>
      </c>
      <c r="F1837" t="s">
        <v>5046</v>
      </c>
      <c r="G1837">
        <v>133.77510000000001</v>
      </c>
      <c r="H1837">
        <v>-25.2744</v>
      </c>
      <c r="I1837">
        <v>11735</v>
      </c>
      <c r="J1837">
        <v>211214</v>
      </c>
      <c r="K1837">
        <v>25814</v>
      </c>
      <c r="L1837">
        <v>13241</v>
      </c>
      <c r="M1837">
        <v>9979</v>
      </c>
      <c r="N1837">
        <v>5.5560739933848358E-2</v>
      </c>
      <c r="O1837">
        <v>264108</v>
      </c>
      <c r="P1837">
        <v>196236</v>
      </c>
      <c r="Q1837">
        <v>0</v>
      </c>
      <c r="R1837">
        <v>6312</v>
      </c>
      <c r="S1837">
        <v>2.3900000000000001E-2</v>
      </c>
      <c r="T1837" t="s">
        <v>5059</v>
      </c>
      <c r="U1837">
        <v>45559</v>
      </c>
      <c r="V1837" t="s">
        <v>5089</v>
      </c>
      <c r="W1837" t="s">
        <v>5096</v>
      </c>
      <c r="X1837">
        <v>16</v>
      </c>
      <c r="Y1837" t="s">
        <v>5077</v>
      </c>
      <c r="Z1837" t="s">
        <v>5069</v>
      </c>
    </row>
    <row r="1838" spans="1:26" x14ac:dyDescent="0.3">
      <c r="A1838" t="s">
        <v>1859</v>
      </c>
      <c r="B1838" t="s">
        <v>5027</v>
      </c>
      <c r="C1838" t="s">
        <v>5030</v>
      </c>
      <c r="D1838" t="s">
        <v>5031</v>
      </c>
      <c r="E1838" t="s">
        <v>5036</v>
      </c>
      <c r="F1838" t="s">
        <v>5047</v>
      </c>
      <c r="G1838">
        <v>138.25290000000001</v>
      </c>
      <c r="H1838">
        <v>36.204799999999999</v>
      </c>
      <c r="I1838">
        <v>247846</v>
      </c>
      <c r="J1838">
        <v>2333640</v>
      </c>
      <c r="K1838">
        <v>409639</v>
      </c>
      <c r="L1838">
        <v>174329</v>
      </c>
      <c r="M1838">
        <v>134076</v>
      </c>
      <c r="N1838">
        <v>0.1062059839062017</v>
      </c>
      <c r="O1838">
        <v>2943826</v>
      </c>
      <c r="P1838">
        <v>2333640</v>
      </c>
      <c r="Q1838">
        <v>0</v>
      </c>
      <c r="T1838" t="s">
        <v>5052</v>
      </c>
      <c r="U1838">
        <v>45338</v>
      </c>
      <c r="V1838" t="s">
        <v>5091</v>
      </c>
      <c r="W1838" t="s">
        <v>5086</v>
      </c>
      <c r="X1838">
        <v>10</v>
      </c>
      <c r="Y1838" t="s">
        <v>5082</v>
      </c>
      <c r="Z1838" t="s">
        <v>5070</v>
      </c>
    </row>
    <row r="1839" spans="1:26" x14ac:dyDescent="0.3">
      <c r="A1839" t="s">
        <v>1860</v>
      </c>
      <c r="B1839" t="s">
        <v>5023</v>
      </c>
      <c r="C1839" t="s">
        <v>5030</v>
      </c>
      <c r="D1839" t="s">
        <v>5033</v>
      </c>
      <c r="E1839" t="s">
        <v>5036</v>
      </c>
      <c r="F1839" t="s">
        <v>5045</v>
      </c>
      <c r="G1839">
        <v>-51.9253</v>
      </c>
      <c r="H1839">
        <v>-14.234999999999999</v>
      </c>
      <c r="I1839">
        <v>20660</v>
      </c>
      <c r="J1839">
        <v>108447</v>
      </c>
      <c r="K1839">
        <v>26834</v>
      </c>
      <c r="L1839">
        <v>4739</v>
      </c>
      <c r="M1839">
        <v>3048</v>
      </c>
      <c r="N1839">
        <v>0.19051548193747089</v>
      </c>
      <c r="O1839">
        <v>128881</v>
      </c>
      <c r="P1839">
        <v>108373</v>
      </c>
      <c r="Q1839">
        <v>0</v>
      </c>
      <c r="R1839">
        <v>2912</v>
      </c>
      <c r="S1839">
        <v>2.2599999999999999E-2</v>
      </c>
      <c r="T1839" t="s">
        <v>5056</v>
      </c>
      <c r="U1839">
        <v>45713</v>
      </c>
      <c r="V1839" t="s">
        <v>5089</v>
      </c>
      <c r="W1839" t="s">
        <v>5086</v>
      </c>
      <c r="X1839">
        <v>10</v>
      </c>
      <c r="Y1839" t="s">
        <v>5082</v>
      </c>
      <c r="Z1839" t="s">
        <v>5070</v>
      </c>
    </row>
    <row r="1840" spans="1:26" x14ac:dyDescent="0.3">
      <c r="A1840" t="s">
        <v>1861</v>
      </c>
      <c r="B1840" t="s">
        <v>5027</v>
      </c>
      <c r="C1840" t="s">
        <v>5029</v>
      </c>
      <c r="D1840" t="s">
        <v>5031</v>
      </c>
      <c r="E1840" t="s">
        <v>5036</v>
      </c>
      <c r="F1840" t="s">
        <v>5049</v>
      </c>
      <c r="G1840">
        <v>-106.3468</v>
      </c>
      <c r="H1840">
        <v>56.130400000000002</v>
      </c>
      <c r="I1840">
        <v>74889</v>
      </c>
      <c r="J1840">
        <v>695574</v>
      </c>
      <c r="K1840">
        <v>75487</v>
      </c>
      <c r="L1840">
        <v>54897</v>
      </c>
      <c r="M1840">
        <v>30283</v>
      </c>
      <c r="N1840">
        <v>0.10766601720386269</v>
      </c>
      <c r="O1840">
        <v>842611</v>
      </c>
      <c r="P1840">
        <v>626006</v>
      </c>
      <c r="Q1840">
        <v>0</v>
      </c>
      <c r="T1840" t="s">
        <v>5052</v>
      </c>
      <c r="U1840">
        <v>45321</v>
      </c>
      <c r="V1840" t="s">
        <v>5089</v>
      </c>
      <c r="W1840" t="s">
        <v>5084</v>
      </c>
      <c r="X1840">
        <v>15</v>
      </c>
      <c r="Y1840" t="s">
        <v>5077</v>
      </c>
      <c r="Z1840" t="s">
        <v>5070</v>
      </c>
    </row>
    <row r="1841" spans="1:26" x14ac:dyDescent="0.3">
      <c r="A1841" t="s">
        <v>1862</v>
      </c>
      <c r="B1841" t="s">
        <v>5023</v>
      </c>
      <c r="C1841" t="s">
        <v>5030</v>
      </c>
      <c r="D1841" t="s">
        <v>5031</v>
      </c>
      <c r="E1841" t="s">
        <v>5036</v>
      </c>
      <c r="F1841" t="s">
        <v>5048</v>
      </c>
      <c r="G1841">
        <v>10.451499999999999</v>
      </c>
      <c r="H1841">
        <v>51.165700000000001</v>
      </c>
      <c r="I1841">
        <v>248154</v>
      </c>
      <c r="J1841">
        <v>1969063</v>
      </c>
      <c r="K1841">
        <v>206376</v>
      </c>
      <c r="L1841">
        <v>119355</v>
      </c>
      <c r="M1841">
        <v>95788</v>
      </c>
      <c r="N1841">
        <v>0.12602687757464109</v>
      </c>
      <c r="O1841">
        <v>2330090</v>
      </c>
      <c r="P1841">
        <v>1969063</v>
      </c>
      <c r="Q1841">
        <v>0</v>
      </c>
      <c r="R1841">
        <v>26563</v>
      </c>
      <c r="S1841">
        <v>1.14E-2</v>
      </c>
      <c r="T1841" t="s">
        <v>5052</v>
      </c>
      <c r="U1841">
        <v>45617</v>
      </c>
      <c r="V1841" t="s">
        <v>5075</v>
      </c>
      <c r="W1841" t="s">
        <v>5094</v>
      </c>
      <c r="X1841">
        <v>16</v>
      </c>
      <c r="Y1841" t="s">
        <v>5077</v>
      </c>
      <c r="Z1841" t="s">
        <v>5070</v>
      </c>
    </row>
    <row r="1842" spans="1:26" x14ac:dyDescent="0.3">
      <c r="A1842" t="s">
        <v>1863</v>
      </c>
      <c r="B1842" t="s">
        <v>5027</v>
      </c>
      <c r="C1842" t="s">
        <v>5029</v>
      </c>
      <c r="D1842" t="s">
        <v>5033</v>
      </c>
      <c r="E1842" t="s">
        <v>5036</v>
      </c>
      <c r="F1842" t="s">
        <v>5048</v>
      </c>
      <c r="G1842">
        <v>10.451499999999999</v>
      </c>
      <c r="H1842">
        <v>51.165700000000001</v>
      </c>
      <c r="I1842">
        <v>888909</v>
      </c>
      <c r="J1842">
        <v>3619340</v>
      </c>
      <c r="K1842">
        <v>773070</v>
      </c>
      <c r="L1842">
        <v>149659</v>
      </c>
      <c r="M1842">
        <v>104421</v>
      </c>
      <c r="N1842">
        <v>0.24559975740179549</v>
      </c>
      <c r="O1842">
        <v>4098118</v>
      </c>
      <c r="P1842">
        <v>3619340</v>
      </c>
      <c r="Q1842">
        <v>0</v>
      </c>
      <c r="T1842" t="s">
        <v>5057</v>
      </c>
      <c r="U1842">
        <v>45744</v>
      </c>
      <c r="V1842" t="s">
        <v>5091</v>
      </c>
      <c r="W1842" t="s">
        <v>5076</v>
      </c>
      <c r="X1842">
        <v>18</v>
      </c>
      <c r="Y1842" t="s">
        <v>5092</v>
      </c>
      <c r="Z1842" t="s">
        <v>5071</v>
      </c>
    </row>
    <row r="1843" spans="1:26" x14ac:dyDescent="0.3">
      <c r="A1843" t="s">
        <v>1864</v>
      </c>
      <c r="B1843" t="s">
        <v>5024</v>
      </c>
      <c r="C1843" t="s">
        <v>5029</v>
      </c>
      <c r="D1843" t="s">
        <v>5031</v>
      </c>
      <c r="E1843" t="s">
        <v>5040</v>
      </c>
      <c r="F1843" t="s">
        <v>5045</v>
      </c>
      <c r="G1843">
        <v>-51.9253</v>
      </c>
      <c r="H1843">
        <v>-14.234999999999999</v>
      </c>
      <c r="I1843">
        <v>42090</v>
      </c>
      <c r="J1843">
        <v>353024</v>
      </c>
      <c r="K1843">
        <v>79143</v>
      </c>
      <c r="L1843">
        <v>17348</v>
      </c>
      <c r="M1843">
        <v>15379</v>
      </c>
      <c r="N1843">
        <v>0.1192289478175335</v>
      </c>
      <c r="O1843">
        <v>439219</v>
      </c>
      <c r="P1843">
        <v>0</v>
      </c>
      <c r="Q1843">
        <v>196482</v>
      </c>
      <c r="T1843" t="s">
        <v>5051</v>
      </c>
      <c r="U1843">
        <v>45541</v>
      </c>
      <c r="V1843" t="s">
        <v>5091</v>
      </c>
      <c r="W1843" t="s">
        <v>5096</v>
      </c>
      <c r="X1843">
        <v>8</v>
      </c>
      <c r="Y1843" t="s">
        <v>5082</v>
      </c>
      <c r="Z1843" t="s">
        <v>5070</v>
      </c>
    </row>
    <row r="1844" spans="1:26" x14ac:dyDescent="0.3">
      <c r="A1844" t="s">
        <v>1865</v>
      </c>
      <c r="B1844" t="s">
        <v>5027</v>
      </c>
      <c r="C1844" t="s">
        <v>5029</v>
      </c>
      <c r="D1844" t="s">
        <v>5032</v>
      </c>
      <c r="E1844" t="s">
        <v>5036</v>
      </c>
      <c r="F1844" t="s">
        <v>5048</v>
      </c>
      <c r="G1844">
        <v>10.451499999999999</v>
      </c>
      <c r="H1844">
        <v>51.165700000000001</v>
      </c>
      <c r="I1844">
        <v>28823</v>
      </c>
      <c r="J1844">
        <v>423992</v>
      </c>
      <c r="K1844">
        <v>53092</v>
      </c>
      <c r="L1844">
        <v>33327</v>
      </c>
      <c r="M1844">
        <v>18953</v>
      </c>
      <c r="N1844">
        <v>6.7980956002557116E-2</v>
      </c>
      <c r="O1844">
        <v>549613</v>
      </c>
      <c r="P1844">
        <v>365228</v>
      </c>
      <c r="Q1844">
        <v>0</v>
      </c>
      <c r="T1844" t="s">
        <v>5061</v>
      </c>
      <c r="U1844">
        <v>45338</v>
      </c>
      <c r="V1844" t="s">
        <v>5091</v>
      </c>
      <c r="W1844" t="s">
        <v>5086</v>
      </c>
      <c r="X1844">
        <v>12</v>
      </c>
      <c r="Y1844" t="s">
        <v>5077</v>
      </c>
      <c r="Z1844" t="s">
        <v>5069</v>
      </c>
    </row>
    <row r="1845" spans="1:26" x14ac:dyDescent="0.3">
      <c r="A1845" t="s">
        <v>1866</v>
      </c>
      <c r="B1845" t="s">
        <v>5024</v>
      </c>
      <c r="C1845" t="s">
        <v>5029</v>
      </c>
      <c r="D1845" t="s">
        <v>5035</v>
      </c>
      <c r="E1845" t="s">
        <v>5040</v>
      </c>
      <c r="F1845" t="s">
        <v>5049</v>
      </c>
      <c r="G1845">
        <v>-106.3468</v>
      </c>
      <c r="H1845">
        <v>56.130400000000002</v>
      </c>
      <c r="I1845">
        <v>53811</v>
      </c>
      <c r="J1845">
        <v>376385</v>
      </c>
      <c r="K1845">
        <v>50206</v>
      </c>
      <c r="L1845">
        <v>16207</v>
      </c>
      <c r="M1845">
        <v>15234</v>
      </c>
      <c r="N1845">
        <v>0.1429685897953151</v>
      </c>
      <c r="O1845">
        <v>438083</v>
      </c>
      <c r="P1845">
        <v>0</v>
      </c>
      <c r="Q1845">
        <v>167048</v>
      </c>
      <c r="T1845" t="s">
        <v>5058</v>
      </c>
      <c r="U1845">
        <v>45622</v>
      </c>
      <c r="V1845" t="s">
        <v>5089</v>
      </c>
      <c r="W1845" t="s">
        <v>5094</v>
      </c>
      <c r="X1845">
        <v>11</v>
      </c>
      <c r="Y1845" t="s">
        <v>5082</v>
      </c>
      <c r="Z1845" t="s">
        <v>5070</v>
      </c>
    </row>
    <row r="1846" spans="1:26" x14ac:dyDescent="0.3">
      <c r="A1846" t="s">
        <v>1867</v>
      </c>
      <c r="B1846" t="s">
        <v>5025</v>
      </c>
      <c r="C1846" t="s">
        <v>5029</v>
      </c>
      <c r="D1846" t="s">
        <v>5031</v>
      </c>
      <c r="E1846" t="s">
        <v>5037</v>
      </c>
      <c r="F1846" t="s">
        <v>5050</v>
      </c>
      <c r="G1846">
        <v>-95.712900000000005</v>
      </c>
      <c r="H1846">
        <v>37.090200000000003</v>
      </c>
      <c r="I1846">
        <v>21648</v>
      </c>
      <c r="J1846">
        <v>149004</v>
      </c>
      <c r="K1846">
        <v>20775</v>
      </c>
      <c r="L1846">
        <v>4736</v>
      </c>
      <c r="M1846">
        <v>7178</v>
      </c>
      <c r="N1846">
        <v>0.14528698060502829</v>
      </c>
      <c r="O1846">
        <v>178569</v>
      </c>
      <c r="P1846">
        <v>0</v>
      </c>
      <c r="Q1846">
        <v>0</v>
      </c>
      <c r="T1846" t="s">
        <v>5051</v>
      </c>
      <c r="U1846">
        <v>45543</v>
      </c>
      <c r="V1846" t="s">
        <v>5080</v>
      </c>
      <c r="W1846" t="s">
        <v>5096</v>
      </c>
      <c r="X1846">
        <v>16</v>
      </c>
      <c r="Y1846" t="s">
        <v>5077</v>
      </c>
      <c r="Z1846" t="s">
        <v>5070</v>
      </c>
    </row>
    <row r="1847" spans="1:26" x14ac:dyDescent="0.3">
      <c r="A1847" t="s">
        <v>1868</v>
      </c>
      <c r="B1847" t="s">
        <v>5026</v>
      </c>
      <c r="C1847" t="s">
        <v>5029</v>
      </c>
      <c r="D1847" t="s">
        <v>5033</v>
      </c>
      <c r="E1847" t="s">
        <v>5039</v>
      </c>
      <c r="F1847" t="s">
        <v>5046</v>
      </c>
      <c r="G1847">
        <v>133.77510000000001</v>
      </c>
      <c r="H1847">
        <v>-25.2744</v>
      </c>
      <c r="I1847">
        <v>30182</v>
      </c>
      <c r="J1847">
        <v>170146</v>
      </c>
      <c r="K1847">
        <v>36265</v>
      </c>
      <c r="L1847">
        <v>5278</v>
      </c>
      <c r="M1847">
        <v>5100</v>
      </c>
      <c r="N1847">
        <v>0.1773917384641378</v>
      </c>
      <c r="O1847">
        <v>217469</v>
      </c>
      <c r="P1847">
        <v>0</v>
      </c>
      <c r="Q1847">
        <v>0</v>
      </c>
      <c r="T1847" t="s">
        <v>5062</v>
      </c>
      <c r="U1847">
        <v>45581</v>
      </c>
      <c r="V1847" t="s">
        <v>5078</v>
      </c>
      <c r="W1847" t="s">
        <v>5090</v>
      </c>
      <c r="X1847">
        <v>11</v>
      </c>
      <c r="Y1847" t="s">
        <v>5082</v>
      </c>
      <c r="Z1847" t="s">
        <v>5070</v>
      </c>
    </row>
    <row r="1848" spans="1:26" x14ac:dyDescent="0.3">
      <c r="A1848" t="s">
        <v>1869</v>
      </c>
      <c r="B1848" t="s">
        <v>5027</v>
      </c>
      <c r="C1848" t="s">
        <v>5029</v>
      </c>
      <c r="D1848" t="s">
        <v>5033</v>
      </c>
      <c r="E1848" t="s">
        <v>5036</v>
      </c>
      <c r="F1848" t="s">
        <v>5047</v>
      </c>
      <c r="G1848">
        <v>138.25290000000001</v>
      </c>
      <c r="H1848">
        <v>36.204799999999999</v>
      </c>
      <c r="I1848">
        <v>367267</v>
      </c>
      <c r="J1848">
        <v>2166175</v>
      </c>
      <c r="K1848">
        <v>450087</v>
      </c>
      <c r="L1848">
        <v>72888</v>
      </c>
      <c r="M1848">
        <v>114471</v>
      </c>
      <c r="N1848">
        <v>0.1695465378844136</v>
      </c>
      <c r="O1848">
        <v>2596392</v>
      </c>
      <c r="P1848">
        <v>2166175</v>
      </c>
      <c r="Q1848">
        <v>0</v>
      </c>
      <c r="T1848" t="s">
        <v>5057</v>
      </c>
      <c r="U1848">
        <v>45309</v>
      </c>
      <c r="V1848" t="s">
        <v>5075</v>
      </c>
      <c r="W1848" t="s">
        <v>5084</v>
      </c>
      <c r="X1848">
        <v>17</v>
      </c>
      <c r="Y1848" t="s">
        <v>5077</v>
      </c>
      <c r="Z1848" t="s">
        <v>5070</v>
      </c>
    </row>
    <row r="1849" spans="1:26" x14ac:dyDescent="0.3">
      <c r="A1849" t="s">
        <v>1870</v>
      </c>
      <c r="B1849" t="s">
        <v>5023</v>
      </c>
      <c r="C1849" t="s">
        <v>5029</v>
      </c>
      <c r="D1849" t="s">
        <v>5035</v>
      </c>
      <c r="E1849" t="s">
        <v>5040</v>
      </c>
      <c r="F1849" t="s">
        <v>5045</v>
      </c>
      <c r="G1849">
        <v>-51.9253</v>
      </c>
      <c r="H1849">
        <v>-14.234999999999999</v>
      </c>
      <c r="I1849">
        <v>39774</v>
      </c>
      <c r="J1849">
        <v>281826</v>
      </c>
      <c r="K1849">
        <v>57006</v>
      </c>
      <c r="L1849">
        <v>22454</v>
      </c>
      <c r="M1849">
        <v>8255</v>
      </c>
      <c r="N1849">
        <v>0.14113137797690031</v>
      </c>
      <c r="O1849">
        <v>345177</v>
      </c>
      <c r="P1849">
        <v>0</v>
      </c>
      <c r="Q1849">
        <v>165080</v>
      </c>
      <c r="R1849">
        <v>5522</v>
      </c>
      <c r="S1849">
        <v>1.6E-2</v>
      </c>
      <c r="T1849" t="s">
        <v>5058</v>
      </c>
      <c r="U1849">
        <v>45332</v>
      </c>
      <c r="V1849" t="s">
        <v>5088</v>
      </c>
      <c r="W1849" t="s">
        <v>5086</v>
      </c>
      <c r="X1849">
        <v>13</v>
      </c>
      <c r="Y1849" t="s">
        <v>5077</v>
      </c>
      <c r="Z1849" t="s">
        <v>5070</v>
      </c>
    </row>
    <row r="1850" spans="1:26" x14ac:dyDescent="0.3">
      <c r="A1850" t="s">
        <v>1871</v>
      </c>
      <c r="B1850" t="s">
        <v>5023</v>
      </c>
      <c r="C1850" t="s">
        <v>5029</v>
      </c>
      <c r="D1850" t="s">
        <v>5032</v>
      </c>
      <c r="E1850" t="s">
        <v>5036</v>
      </c>
      <c r="F1850" t="s">
        <v>5048</v>
      </c>
      <c r="G1850">
        <v>10.451499999999999</v>
      </c>
      <c r="H1850">
        <v>51.165700000000001</v>
      </c>
      <c r="I1850">
        <v>234949</v>
      </c>
      <c r="J1850">
        <v>2821689</v>
      </c>
      <c r="K1850">
        <v>298867</v>
      </c>
      <c r="L1850">
        <v>86692</v>
      </c>
      <c r="M1850">
        <v>69890</v>
      </c>
      <c r="N1850">
        <v>8.3265545265143431E-2</v>
      </c>
      <c r="O1850">
        <v>3470164</v>
      </c>
      <c r="P1850">
        <v>2821689</v>
      </c>
      <c r="Q1850">
        <v>0</v>
      </c>
      <c r="R1850">
        <v>71138</v>
      </c>
      <c r="S1850">
        <v>2.0500000000000001E-2</v>
      </c>
      <c r="T1850" t="s">
        <v>5061</v>
      </c>
      <c r="U1850">
        <v>45434</v>
      </c>
      <c r="V1850" t="s">
        <v>5078</v>
      </c>
      <c r="W1850" t="s">
        <v>5087</v>
      </c>
      <c r="X1850">
        <v>10</v>
      </c>
      <c r="Y1850" t="s">
        <v>5082</v>
      </c>
      <c r="Z1850" t="s">
        <v>5069</v>
      </c>
    </row>
    <row r="1851" spans="1:26" x14ac:dyDescent="0.3">
      <c r="A1851" t="s">
        <v>1872</v>
      </c>
      <c r="B1851" t="s">
        <v>5023</v>
      </c>
      <c r="C1851" t="s">
        <v>5029</v>
      </c>
      <c r="D1851" t="s">
        <v>5035</v>
      </c>
      <c r="E1851" t="s">
        <v>5040</v>
      </c>
      <c r="F1851" t="s">
        <v>5043</v>
      </c>
      <c r="G1851">
        <v>-3.4359999999999999</v>
      </c>
      <c r="H1851">
        <v>55.378100000000003</v>
      </c>
      <c r="I1851">
        <v>57082</v>
      </c>
      <c r="J1851">
        <v>415291</v>
      </c>
      <c r="K1851">
        <v>43513</v>
      </c>
      <c r="L1851">
        <v>22203</v>
      </c>
      <c r="M1851">
        <v>23665</v>
      </c>
      <c r="N1851">
        <v>0.13745176019638369</v>
      </c>
      <c r="O1851">
        <v>489843</v>
      </c>
      <c r="P1851">
        <v>0</v>
      </c>
      <c r="Q1851">
        <v>206230</v>
      </c>
      <c r="R1851">
        <v>6416</v>
      </c>
      <c r="S1851">
        <v>1.3100000000000001E-2</v>
      </c>
      <c r="T1851" t="s">
        <v>5058</v>
      </c>
      <c r="U1851">
        <v>45727</v>
      </c>
      <c r="V1851" t="s">
        <v>5089</v>
      </c>
      <c r="W1851" t="s">
        <v>5076</v>
      </c>
      <c r="X1851">
        <v>17</v>
      </c>
      <c r="Y1851" t="s">
        <v>5077</v>
      </c>
      <c r="Z1851" t="s">
        <v>5070</v>
      </c>
    </row>
    <row r="1852" spans="1:26" x14ac:dyDescent="0.3">
      <c r="A1852" t="s">
        <v>1873</v>
      </c>
      <c r="B1852" t="s">
        <v>5023</v>
      </c>
      <c r="C1852" t="s">
        <v>5029</v>
      </c>
      <c r="D1852" t="s">
        <v>5031</v>
      </c>
      <c r="E1852" t="s">
        <v>5036</v>
      </c>
      <c r="F1852" t="s">
        <v>5049</v>
      </c>
      <c r="G1852">
        <v>-106.3468</v>
      </c>
      <c r="H1852">
        <v>56.130400000000002</v>
      </c>
      <c r="I1852">
        <v>119118</v>
      </c>
      <c r="J1852">
        <v>915555</v>
      </c>
      <c r="K1852">
        <v>198650</v>
      </c>
      <c r="L1852">
        <v>63352</v>
      </c>
      <c r="M1852">
        <v>37328</v>
      </c>
      <c r="N1852">
        <v>0.13010472221293271</v>
      </c>
      <c r="O1852">
        <v>1164210</v>
      </c>
      <c r="P1852">
        <v>885071</v>
      </c>
      <c r="Q1852">
        <v>0</v>
      </c>
      <c r="R1852">
        <v>18510</v>
      </c>
      <c r="S1852">
        <v>1.5900000000000001E-2</v>
      </c>
      <c r="T1852" t="s">
        <v>5051</v>
      </c>
      <c r="U1852">
        <v>45745</v>
      </c>
      <c r="V1852" t="s">
        <v>5088</v>
      </c>
      <c r="W1852" t="s">
        <v>5076</v>
      </c>
      <c r="X1852">
        <v>17</v>
      </c>
      <c r="Y1852" t="s">
        <v>5077</v>
      </c>
      <c r="Z1852" t="s">
        <v>5070</v>
      </c>
    </row>
    <row r="1853" spans="1:26" x14ac:dyDescent="0.3">
      <c r="A1853" t="s">
        <v>1874</v>
      </c>
      <c r="B1853" t="s">
        <v>5025</v>
      </c>
      <c r="C1853" t="s">
        <v>5029</v>
      </c>
      <c r="D1853" t="s">
        <v>5033</v>
      </c>
      <c r="E1853" t="s">
        <v>5036</v>
      </c>
      <c r="F1853" t="s">
        <v>5044</v>
      </c>
      <c r="G1853">
        <v>78.962900000000005</v>
      </c>
      <c r="H1853">
        <v>20.593699999999998</v>
      </c>
      <c r="I1853">
        <v>662265</v>
      </c>
      <c r="J1853">
        <v>2668640</v>
      </c>
      <c r="K1853">
        <v>363025</v>
      </c>
      <c r="L1853">
        <v>117449</v>
      </c>
      <c r="M1853">
        <v>59043</v>
      </c>
      <c r="N1853">
        <v>0.24816602655328729</v>
      </c>
      <c r="O1853">
        <v>3360128</v>
      </c>
      <c r="P1853">
        <v>2668640</v>
      </c>
      <c r="Q1853">
        <v>0</v>
      </c>
      <c r="T1853" t="s">
        <v>5057</v>
      </c>
      <c r="U1853">
        <v>45638</v>
      </c>
      <c r="V1853" t="s">
        <v>5075</v>
      </c>
      <c r="W1853" t="s">
        <v>5081</v>
      </c>
      <c r="X1853">
        <v>16</v>
      </c>
      <c r="Y1853" t="s">
        <v>5077</v>
      </c>
      <c r="Z1853" t="s">
        <v>5071</v>
      </c>
    </row>
    <row r="1854" spans="1:26" x14ac:dyDescent="0.3">
      <c r="A1854" t="s">
        <v>1875</v>
      </c>
      <c r="B1854" t="s">
        <v>5027</v>
      </c>
      <c r="C1854" t="s">
        <v>5029</v>
      </c>
      <c r="D1854" t="s">
        <v>5032</v>
      </c>
      <c r="E1854" t="s">
        <v>5036</v>
      </c>
      <c r="F1854" t="s">
        <v>5048</v>
      </c>
      <c r="G1854">
        <v>10.451499999999999</v>
      </c>
      <c r="H1854">
        <v>51.165700000000001</v>
      </c>
      <c r="I1854">
        <v>159608</v>
      </c>
      <c r="J1854">
        <v>1813145</v>
      </c>
      <c r="K1854">
        <v>294741</v>
      </c>
      <c r="L1854">
        <v>75165</v>
      </c>
      <c r="M1854">
        <v>53073</v>
      </c>
      <c r="N1854">
        <v>8.8028576280137633E-2</v>
      </c>
      <c r="O1854">
        <v>2321333</v>
      </c>
      <c r="P1854">
        <v>1813145</v>
      </c>
      <c r="Q1854">
        <v>0</v>
      </c>
      <c r="T1854" t="s">
        <v>5061</v>
      </c>
      <c r="U1854">
        <v>45414</v>
      </c>
      <c r="V1854" t="s">
        <v>5075</v>
      </c>
      <c r="W1854" t="s">
        <v>5087</v>
      </c>
      <c r="X1854">
        <v>11</v>
      </c>
      <c r="Y1854" t="s">
        <v>5082</v>
      </c>
      <c r="Z1854" t="s">
        <v>5069</v>
      </c>
    </row>
    <row r="1855" spans="1:26" x14ac:dyDescent="0.3">
      <c r="A1855" t="s">
        <v>1876</v>
      </c>
      <c r="B1855" t="s">
        <v>5025</v>
      </c>
      <c r="C1855" t="s">
        <v>5029</v>
      </c>
      <c r="D1855" t="s">
        <v>5032</v>
      </c>
      <c r="E1855" t="s">
        <v>5037</v>
      </c>
      <c r="F1855" t="s">
        <v>5049</v>
      </c>
      <c r="G1855">
        <v>-106.3468</v>
      </c>
      <c r="H1855">
        <v>56.130400000000002</v>
      </c>
      <c r="I1855">
        <v>42432</v>
      </c>
      <c r="J1855">
        <v>539593</v>
      </c>
      <c r="K1855">
        <v>103826</v>
      </c>
      <c r="L1855">
        <v>28984</v>
      </c>
      <c r="M1855">
        <v>19245</v>
      </c>
      <c r="N1855">
        <v>7.8637195292477743E-2</v>
      </c>
      <c r="O1855">
        <v>692349</v>
      </c>
      <c r="P1855">
        <v>0</v>
      </c>
      <c r="Q1855">
        <v>0</v>
      </c>
      <c r="T1855" t="s">
        <v>5059</v>
      </c>
      <c r="U1855">
        <v>45472</v>
      </c>
      <c r="V1855" t="s">
        <v>5088</v>
      </c>
      <c r="W1855" t="s">
        <v>5093</v>
      </c>
      <c r="X1855">
        <v>16</v>
      </c>
      <c r="Y1855" t="s">
        <v>5077</v>
      </c>
      <c r="Z1855" t="s">
        <v>5069</v>
      </c>
    </row>
    <row r="1856" spans="1:26" x14ac:dyDescent="0.3">
      <c r="A1856" t="s">
        <v>1877</v>
      </c>
      <c r="B1856" t="s">
        <v>5024</v>
      </c>
      <c r="C1856" t="s">
        <v>5030</v>
      </c>
      <c r="D1856" t="s">
        <v>5031</v>
      </c>
      <c r="E1856" t="s">
        <v>5036</v>
      </c>
      <c r="F1856" t="s">
        <v>5044</v>
      </c>
      <c r="G1856">
        <v>78.962900000000005</v>
      </c>
      <c r="H1856">
        <v>20.593699999999998</v>
      </c>
      <c r="I1856">
        <v>333637</v>
      </c>
      <c r="J1856">
        <v>2926159</v>
      </c>
      <c r="K1856">
        <v>347750</v>
      </c>
      <c r="L1856">
        <v>149006</v>
      </c>
      <c r="M1856">
        <v>98852</v>
      </c>
      <c r="N1856">
        <v>0.1140188219675074</v>
      </c>
      <c r="O1856">
        <v>3510308</v>
      </c>
      <c r="P1856">
        <v>2926159</v>
      </c>
      <c r="Q1856">
        <v>0</v>
      </c>
      <c r="T1856" t="s">
        <v>5052</v>
      </c>
      <c r="U1856">
        <v>45330</v>
      </c>
      <c r="V1856" t="s">
        <v>5075</v>
      </c>
      <c r="W1856" t="s">
        <v>5086</v>
      </c>
      <c r="X1856">
        <v>15</v>
      </c>
      <c r="Y1856" t="s">
        <v>5077</v>
      </c>
      <c r="Z1856" t="s">
        <v>5070</v>
      </c>
    </row>
    <row r="1857" spans="1:26" x14ac:dyDescent="0.3">
      <c r="A1857" t="s">
        <v>1878</v>
      </c>
      <c r="B1857" t="s">
        <v>5027</v>
      </c>
      <c r="C1857" t="s">
        <v>5029</v>
      </c>
      <c r="D1857" t="s">
        <v>5031</v>
      </c>
      <c r="E1857" t="s">
        <v>5040</v>
      </c>
      <c r="F1857" t="s">
        <v>5046</v>
      </c>
      <c r="G1857">
        <v>133.77510000000001</v>
      </c>
      <c r="H1857">
        <v>-25.2744</v>
      </c>
      <c r="I1857">
        <v>56260</v>
      </c>
      <c r="J1857">
        <v>375576</v>
      </c>
      <c r="K1857">
        <v>45440</v>
      </c>
      <c r="L1857">
        <v>20903</v>
      </c>
      <c r="M1857">
        <v>11153</v>
      </c>
      <c r="N1857">
        <v>0.14979919483573781</v>
      </c>
      <c r="O1857">
        <v>426979</v>
      </c>
      <c r="P1857">
        <v>0</v>
      </c>
      <c r="Q1857">
        <v>597251</v>
      </c>
      <c r="T1857" t="s">
        <v>5052</v>
      </c>
      <c r="U1857">
        <v>45411</v>
      </c>
      <c r="V1857" t="s">
        <v>5085</v>
      </c>
      <c r="W1857" t="s">
        <v>5079</v>
      </c>
      <c r="X1857">
        <v>11</v>
      </c>
      <c r="Y1857" t="s">
        <v>5082</v>
      </c>
      <c r="Z1857" t="s">
        <v>5070</v>
      </c>
    </row>
    <row r="1858" spans="1:26" x14ac:dyDescent="0.3">
      <c r="A1858" t="s">
        <v>1879</v>
      </c>
      <c r="B1858" t="s">
        <v>5026</v>
      </c>
      <c r="C1858" t="s">
        <v>5030</v>
      </c>
      <c r="D1858" t="s">
        <v>5033</v>
      </c>
      <c r="E1858" t="s">
        <v>5039</v>
      </c>
      <c r="F1858" t="s">
        <v>5049</v>
      </c>
      <c r="G1858">
        <v>-106.3468</v>
      </c>
      <c r="H1858">
        <v>56.130400000000002</v>
      </c>
      <c r="I1858">
        <v>168</v>
      </c>
      <c r="J1858">
        <v>1000</v>
      </c>
      <c r="K1858">
        <v>214</v>
      </c>
      <c r="L1858">
        <v>51</v>
      </c>
      <c r="M1858">
        <v>45</v>
      </c>
      <c r="N1858">
        <v>0.16834651313606469</v>
      </c>
      <c r="O1858">
        <v>1245</v>
      </c>
      <c r="P1858">
        <v>0</v>
      </c>
      <c r="Q1858">
        <v>0</v>
      </c>
      <c r="T1858" t="s">
        <v>5061</v>
      </c>
      <c r="U1858">
        <v>45628</v>
      </c>
      <c r="V1858" t="s">
        <v>5085</v>
      </c>
      <c r="W1858" t="s">
        <v>5081</v>
      </c>
      <c r="X1858">
        <v>16</v>
      </c>
      <c r="Y1858" t="s">
        <v>5077</v>
      </c>
      <c r="Z1858" t="s">
        <v>5070</v>
      </c>
    </row>
    <row r="1859" spans="1:26" x14ac:dyDescent="0.3">
      <c r="A1859" t="s">
        <v>1880</v>
      </c>
      <c r="B1859" t="s">
        <v>5023</v>
      </c>
      <c r="C1859" t="s">
        <v>5030</v>
      </c>
      <c r="D1859" t="s">
        <v>5033</v>
      </c>
      <c r="E1859" t="s">
        <v>5036</v>
      </c>
      <c r="F1859" t="s">
        <v>5043</v>
      </c>
      <c r="G1859">
        <v>-3.4359999999999999</v>
      </c>
      <c r="H1859">
        <v>55.378100000000003</v>
      </c>
      <c r="I1859">
        <v>47830</v>
      </c>
      <c r="J1859">
        <v>217338</v>
      </c>
      <c r="K1859">
        <v>34379</v>
      </c>
      <c r="L1859">
        <v>10605</v>
      </c>
      <c r="M1859">
        <v>9911</v>
      </c>
      <c r="N1859">
        <v>0.22007581183586769</v>
      </c>
      <c r="O1859">
        <v>260579</v>
      </c>
      <c r="P1859">
        <v>208166</v>
      </c>
      <c r="Q1859">
        <v>0</v>
      </c>
      <c r="R1859">
        <v>2657</v>
      </c>
      <c r="S1859">
        <v>1.0200000000000001E-2</v>
      </c>
      <c r="T1859" t="s">
        <v>5056</v>
      </c>
      <c r="U1859">
        <v>45657</v>
      </c>
      <c r="V1859" t="s">
        <v>5089</v>
      </c>
      <c r="W1859" t="s">
        <v>5081</v>
      </c>
      <c r="X1859">
        <v>12</v>
      </c>
      <c r="Y1859" t="s">
        <v>5077</v>
      </c>
      <c r="Z1859" t="s">
        <v>5071</v>
      </c>
    </row>
    <row r="1860" spans="1:26" x14ac:dyDescent="0.3">
      <c r="A1860" t="s">
        <v>1881</v>
      </c>
      <c r="B1860" t="s">
        <v>5026</v>
      </c>
      <c r="C1860" t="s">
        <v>5029</v>
      </c>
      <c r="D1860" t="s">
        <v>5032</v>
      </c>
      <c r="E1860" t="s">
        <v>5036</v>
      </c>
      <c r="F1860" t="s">
        <v>5049</v>
      </c>
      <c r="G1860">
        <v>-106.3468</v>
      </c>
      <c r="H1860">
        <v>56.130400000000002</v>
      </c>
      <c r="I1860">
        <v>74815</v>
      </c>
      <c r="J1860">
        <v>897076</v>
      </c>
      <c r="K1860">
        <v>203968</v>
      </c>
      <c r="L1860">
        <v>66145</v>
      </c>
      <c r="M1860">
        <v>24061</v>
      </c>
      <c r="N1860">
        <v>8.3399264259792022E-2</v>
      </c>
      <c r="O1860">
        <v>1011225</v>
      </c>
      <c r="P1860">
        <v>788165</v>
      </c>
      <c r="Q1860">
        <v>0</v>
      </c>
      <c r="T1860" t="s">
        <v>5059</v>
      </c>
      <c r="U1860">
        <v>45378</v>
      </c>
      <c r="V1860" t="s">
        <v>5078</v>
      </c>
      <c r="W1860" t="s">
        <v>5076</v>
      </c>
      <c r="X1860">
        <v>15</v>
      </c>
      <c r="Y1860" t="s">
        <v>5077</v>
      </c>
      <c r="Z1860" t="s">
        <v>5069</v>
      </c>
    </row>
    <row r="1861" spans="1:26" x14ac:dyDescent="0.3">
      <c r="A1861" t="s">
        <v>1882</v>
      </c>
      <c r="B1861" t="s">
        <v>5025</v>
      </c>
      <c r="C1861" t="s">
        <v>5029</v>
      </c>
      <c r="D1861" t="s">
        <v>5032</v>
      </c>
      <c r="E1861" t="s">
        <v>5037</v>
      </c>
      <c r="F1861" t="s">
        <v>5044</v>
      </c>
      <c r="G1861">
        <v>78.962900000000005</v>
      </c>
      <c r="H1861">
        <v>20.593699999999998</v>
      </c>
      <c r="I1861">
        <v>16135</v>
      </c>
      <c r="J1861">
        <v>211617</v>
      </c>
      <c r="K1861">
        <v>21751</v>
      </c>
      <c r="L1861">
        <v>15751</v>
      </c>
      <c r="M1861">
        <v>6152</v>
      </c>
      <c r="N1861">
        <v>7.6248539955246039E-2</v>
      </c>
      <c r="O1861">
        <v>272109</v>
      </c>
      <c r="P1861">
        <v>0</v>
      </c>
      <c r="Q1861">
        <v>0</v>
      </c>
      <c r="T1861" t="s">
        <v>5059</v>
      </c>
      <c r="U1861">
        <v>45711</v>
      </c>
      <c r="V1861" t="s">
        <v>5080</v>
      </c>
      <c r="W1861" t="s">
        <v>5086</v>
      </c>
      <c r="X1861">
        <v>11</v>
      </c>
      <c r="Y1861" t="s">
        <v>5082</v>
      </c>
      <c r="Z1861" t="s">
        <v>5069</v>
      </c>
    </row>
    <row r="1862" spans="1:26" x14ac:dyDescent="0.3">
      <c r="A1862" t="s">
        <v>1883</v>
      </c>
      <c r="B1862" t="s">
        <v>5027</v>
      </c>
      <c r="C1862" t="s">
        <v>5029</v>
      </c>
      <c r="D1862" t="s">
        <v>5033</v>
      </c>
      <c r="E1862" t="s">
        <v>5036</v>
      </c>
      <c r="F1862" t="s">
        <v>5044</v>
      </c>
      <c r="G1862">
        <v>78.962900000000005</v>
      </c>
      <c r="H1862">
        <v>20.593699999999998</v>
      </c>
      <c r="I1862">
        <v>85995</v>
      </c>
      <c r="J1862">
        <v>344592</v>
      </c>
      <c r="K1862">
        <v>71542</v>
      </c>
      <c r="L1862">
        <v>23477</v>
      </c>
      <c r="M1862">
        <v>9668</v>
      </c>
      <c r="N1862">
        <v>0.2495588612315896</v>
      </c>
      <c r="O1862">
        <v>395191</v>
      </c>
      <c r="P1862">
        <v>309061</v>
      </c>
      <c r="Q1862">
        <v>0</v>
      </c>
      <c r="T1862" t="s">
        <v>5057</v>
      </c>
      <c r="U1862">
        <v>45476</v>
      </c>
      <c r="V1862" t="s">
        <v>5078</v>
      </c>
      <c r="W1862" t="s">
        <v>5083</v>
      </c>
      <c r="X1862">
        <v>17</v>
      </c>
      <c r="Y1862" t="s">
        <v>5077</v>
      </c>
      <c r="Z1862" t="s">
        <v>5071</v>
      </c>
    </row>
    <row r="1863" spans="1:26" x14ac:dyDescent="0.3">
      <c r="A1863" t="s">
        <v>1884</v>
      </c>
      <c r="B1863" t="s">
        <v>5026</v>
      </c>
      <c r="C1863" t="s">
        <v>5029</v>
      </c>
      <c r="D1863" t="s">
        <v>5033</v>
      </c>
      <c r="E1863" t="s">
        <v>5039</v>
      </c>
      <c r="F1863" t="s">
        <v>5046</v>
      </c>
      <c r="G1863">
        <v>133.77510000000001</v>
      </c>
      <c r="H1863">
        <v>-25.2744</v>
      </c>
      <c r="I1863">
        <v>22245</v>
      </c>
      <c r="J1863">
        <v>120687</v>
      </c>
      <c r="K1863">
        <v>17597</v>
      </c>
      <c r="L1863">
        <v>5560</v>
      </c>
      <c r="M1863">
        <v>3184</v>
      </c>
      <c r="N1863">
        <v>0.18432201969302159</v>
      </c>
      <c r="O1863">
        <v>137708</v>
      </c>
      <c r="P1863">
        <v>0</v>
      </c>
      <c r="Q1863">
        <v>0</v>
      </c>
      <c r="T1863" t="s">
        <v>5062</v>
      </c>
      <c r="U1863">
        <v>45454</v>
      </c>
      <c r="V1863" t="s">
        <v>5089</v>
      </c>
      <c r="W1863" t="s">
        <v>5093</v>
      </c>
      <c r="X1863">
        <v>16</v>
      </c>
      <c r="Y1863" t="s">
        <v>5077</v>
      </c>
      <c r="Z1863" t="s">
        <v>5070</v>
      </c>
    </row>
    <row r="1864" spans="1:26" x14ac:dyDescent="0.3">
      <c r="A1864" t="s">
        <v>1885</v>
      </c>
      <c r="B1864" t="s">
        <v>5023</v>
      </c>
      <c r="C1864" t="s">
        <v>5030</v>
      </c>
      <c r="D1864" t="s">
        <v>5031</v>
      </c>
      <c r="E1864" t="s">
        <v>5036</v>
      </c>
      <c r="F1864" t="s">
        <v>5047</v>
      </c>
      <c r="G1864">
        <v>138.25290000000001</v>
      </c>
      <c r="H1864">
        <v>36.204799999999999</v>
      </c>
      <c r="I1864">
        <v>289079</v>
      </c>
      <c r="J1864">
        <v>2062904</v>
      </c>
      <c r="K1864">
        <v>450296</v>
      </c>
      <c r="L1864">
        <v>79132</v>
      </c>
      <c r="M1864">
        <v>43606</v>
      </c>
      <c r="N1864">
        <v>0.1401322800851301</v>
      </c>
      <c r="O1864">
        <v>2528854</v>
      </c>
      <c r="P1864">
        <v>2062904</v>
      </c>
      <c r="Q1864">
        <v>0</v>
      </c>
      <c r="R1864">
        <v>32116</v>
      </c>
      <c r="S1864">
        <v>1.2699999999999999E-2</v>
      </c>
      <c r="T1864" t="s">
        <v>5052</v>
      </c>
      <c r="U1864">
        <v>45761</v>
      </c>
      <c r="V1864" t="s">
        <v>5085</v>
      </c>
      <c r="W1864" t="s">
        <v>5079</v>
      </c>
      <c r="X1864">
        <v>12</v>
      </c>
      <c r="Y1864" t="s">
        <v>5077</v>
      </c>
      <c r="Z1864" t="s">
        <v>5070</v>
      </c>
    </row>
    <row r="1865" spans="1:26" x14ac:dyDescent="0.3">
      <c r="A1865" t="s">
        <v>1886</v>
      </c>
      <c r="B1865" t="s">
        <v>5025</v>
      </c>
      <c r="C1865" t="s">
        <v>5029</v>
      </c>
      <c r="D1865" t="s">
        <v>5032</v>
      </c>
      <c r="E1865" t="s">
        <v>5037</v>
      </c>
      <c r="F1865" t="s">
        <v>5046</v>
      </c>
      <c r="G1865">
        <v>133.77510000000001</v>
      </c>
      <c r="H1865">
        <v>-25.2744</v>
      </c>
      <c r="I1865">
        <v>30799</v>
      </c>
      <c r="J1865">
        <v>536602</v>
      </c>
      <c r="K1865">
        <v>126612</v>
      </c>
      <c r="L1865">
        <v>37134</v>
      </c>
      <c r="M1865">
        <v>24093</v>
      </c>
      <c r="N1865">
        <v>5.7397012866229481E-2</v>
      </c>
      <c r="O1865">
        <v>624074</v>
      </c>
      <c r="P1865">
        <v>0</v>
      </c>
      <c r="Q1865">
        <v>0</v>
      </c>
      <c r="T1865" t="s">
        <v>5059</v>
      </c>
      <c r="U1865">
        <v>45720</v>
      </c>
      <c r="V1865" t="s">
        <v>5089</v>
      </c>
      <c r="W1865" t="s">
        <v>5076</v>
      </c>
      <c r="X1865">
        <v>10</v>
      </c>
      <c r="Y1865" t="s">
        <v>5082</v>
      </c>
      <c r="Z1865" t="s">
        <v>5069</v>
      </c>
    </row>
    <row r="1866" spans="1:26" x14ac:dyDescent="0.3">
      <c r="A1866" t="s">
        <v>1887</v>
      </c>
      <c r="B1866" t="s">
        <v>5027</v>
      </c>
      <c r="C1866" t="s">
        <v>5029</v>
      </c>
      <c r="D1866" t="s">
        <v>5031</v>
      </c>
      <c r="E1866" t="s">
        <v>5036</v>
      </c>
      <c r="F1866" t="s">
        <v>5047</v>
      </c>
      <c r="G1866">
        <v>138.25290000000001</v>
      </c>
      <c r="H1866">
        <v>36.204799999999999</v>
      </c>
      <c r="I1866">
        <v>36158</v>
      </c>
      <c r="J1866">
        <v>301694</v>
      </c>
      <c r="K1866">
        <v>54691</v>
      </c>
      <c r="L1866">
        <v>10427</v>
      </c>
      <c r="M1866">
        <v>14227</v>
      </c>
      <c r="N1866">
        <v>0.11985321469439229</v>
      </c>
      <c r="O1866">
        <v>375614</v>
      </c>
      <c r="P1866">
        <v>275165</v>
      </c>
      <c r="Q1866">
        <v>0</v>
      </c>
      <c r="T1866" t="s">
        <v>5052</v>
      </c>
      <c r="U1866">
        <v>45646</v>
      </c>
      <c r="V1866" t="s">
        <v>5091</v>
      </c>
      <c r="W1866" t="s">
        <v>5081</v>
      </c>
      <c r="X1866">
        <v>15</v>
      </c>
      <c r="Y1866" t="s">
        <v>5077</v>
      </c>
      <c r="Z1866" t="s">
        <v>5070</v>
      </c>
    </row>
    <row r="1867" spans="1:26" x14ac:dyDescent="0.3">
      <c r="A1867" t="s">
        <v>1888</v>
      </c>
      <c r="B1867" t="s">
        <v>5023</v>
      </c>
      <c r="C1867" t="s">
        <v>5030</v>
      </c>
      <c r="D1867" t="s">
        <v>5032</v>
      </c>
      <c r="E1867" t="s">
        <v>5036</v>
      </c>
      <c r="F1867" t="s">
        <v>5049</v>
      </c>
      <c r="G1867">
        <v>-106.3468</v>
      </c>
      <c r="H1867">
        <v>56.130400000000002</v>
      </c>
      <c r="I1867">
        <v>190463</v>
      </c>
      <c r="J1867">
        <v>2025750</v>
      </c>
      <c r="K1867">
        <v>417342</v>
      </c>
      <c r="L1867">
        <v>140830</v>
      </c>
      <c r="M1867">
        <v>56213</v>
      </c>
      <c r="N1867">
        <v>9.4021345578714069E-2</v>
      </c>
      <c r="O1867">
        <v>2334374</v>
      </c>
      <c r="P1867">
        <v>2025750</v>
      </c>
      <c r="Q1867">
        <v>0</v>
      </c>
      <c r="R1867">
        <v>41551</v>
      </c>
      <c r="S1867">
        <v>1.78E-2</v>
      </c>
      <c r="T1867" t="s">
        <v>5061</v>
      </c>
      <c r="U1867">
        <v>45725</v>
      </c>
      <c r="V1867" t="s">
        <v>5080</v>
      </c>
      <c r="W1867" t="s">
        <v>5076</v>
      </c>
      <c r="X1867">
        <v>13</v>
      </c>
      <c r="Y1867" t="s">
        <v>5077</v>
      </c>
      <c r="Z1867" t="s">
        <v>5069</v>
      </c>
    </row>
    <row r="1868" spans="1:26" x14ac:dyDescent="0.3">
      <c r="A1868" t="s">
        <v>1889</v>
      </c>
      <c r="B1868" t="s">
        <v>5025</v>
      </c>
      <c r="C1868" t="s">
        <v>5029</v>
      </c>
      <c r="D1868" t="s">
        <v>5033</v>
      </c>
      <c r="E1868" t="s">
        <v>5037</v>
      </c>
      <c r="F1868" t="s">
        <v>5045</v>
      </c>
      <c r="G1868">
        <v>-51.9253</v>
      </c>
      <c r="H1868">
        <v>-14.234999999999999</v>
      </c>
      <c r="I1868">
        <v>36260</v>
      </c>
      <c r="J1868">
        <v>213750</v>
      </c>
      <c r="K1868">
        <v>37809</v>
      </c>
      <c r="L1868">
        <v>9945</v>
      </c>
      <c r="M1868">
        <v>11632</v>
      </c>
      <c r="N1868">
        <v>0.16964105647284161</v>
      </c>
      <c r="O1868">
        <v>255378</v>
      </c>
      <c r="P1868">
        <v>0</v>
      </c>
      <c r="Q1868">
        <v>0</v>
      </c>
      <c r="T1868" t="s">
        <v>5056</v>
      </c>
      <c r="U1868">
        <v>45549</v>
      </c>
      <c r="V1868" t="s">
        <v>5088</v>
      </c>
      <c r="W1868" t="s">
        <v>5096</v>
      </c>
      <c r="X1868">
        <v>16</v>
      </c>
      <c r="Y1868" t="s">
        <v>5077</v>
      </c>
      <c r="Z1868" t="s">
        <v>5070</v>
      </c>
    </row>
    <row r="1869" spans="1:26" x14ac:dyDescent="0.3">
      <c r="A1869" t="s">
        <v>1890</v>
      </c>
      <c r="B1869" t="s">
        <v>5027</v>
      </c>
      <c r="C1869" t="s">
        <v>5029</v>
      </c>
      <c r="D1869" t="s">
        <v>5032</v>
      </c>
      <c r="E1869" t="s">
        <v>5036</v>
      </c>
      <c r="F1869" t="s">
        <v>5050</v>
      </c>
      <c r="G1869">
        <v>-95.712900000000005</v>
      </c>
      <c r="H1869">
        <v>37.090200000000003</v>
      </c>
      <c r="I1869">
        <v>159637</v>
      </c>
      <c r="J1869">
        <v>3079470</v>
      </c>
      <c r="K1869">
        <v>461615</v>
      </c>
      <c r="L1869">
        <v>220400</v>
      </c>
      <c r="M1869">
        <v>95410</v>
      </c>
      <c r="N1869">
        <v>5.1839250992561058E-2</v>
      </c>
      <c r="O1869">
        <v>3723755</v>
      </c>
      <c r="P1869">
        <v>3079470</v>
      </c>
      <c r="Q1869">
        <v>0</v>
      </c>
      <c r="T1869" t="s">
        <v>5061</v>
      </c>
      <c r="U1869">
        <v>45375</v>
      </c>
      <c r="V1869" t="s">
        <v>5080</v>
      </c>
      <c r="W1869" t="s">
        <v>5076</v>
      </c>
      <c r="X1869">
        <v>10</v>
      </c>
      <c r="Y1869" t="s">
        <v>5082</v>
      </c>
      <c r="Z1869" t="s">
        <v>5069</v>
      </c>
    </row>
    <row r="1870" spans="1:26" x14ac:dyDescent="0.3">
      <c r="A1870" t="s">
        <v>1891</v>
      </c>
      <c r="B1870" t="s">
        <v>5026</v>
      </c>
      <c r="C1870" t="s">
        <v>5029</v>
      </c>
      <c r="D1870" t="s">
        <v>5033</v>
      </c>
      <c r="E1870" t="s">
        <v>5039</v>
      </c>
      <c r="F1870" t="s">
        <v>5049</v>
      </c>
      <c r="G1870">
        <v>-106.3468</v>
      </c>
      <c r="H1870">
        <v>56.130400000000002</v>
      </c>
      <c r="I1870">
        <v>62440</v>
      </c>
      <c r="J1870">
        <v>292489</v>
      </c>
      <c r="K1870">
        <v>38638</v>
      </c>
      <c r="L1870">
        <v>15728</v>
      </c>
      <c r="M1870">
        <v>9572</v>
      </c>
      <c r="N1870">
        <v>0.21347829565955459</v>
      </c>
      <c r="O1870">
        <v>337339</v>
      </c>
      <c r="P1870">
        <v>0</v>
      </c>
      <c r="Q1870">
        <v>0</v>
      </c>
      <c r="T1870" t="s">
        <v>5061</v>
      </c>
      <c r="U1870">
        <v>45337</v>
      </c>
      <c r="V1870" t="s">
        <v>5075</v>
      </c>
      <c r="W1870" t="s">
        <v>5086</v>
      </c>
      <c r="X1870">
        <v>10</v>
      </c>
      <c r="Y1870" t="s">
        <v>5082</v>
      </c>
      <c r="Z1870" t="s">
        <v>5071</v>
      </c>
    </row>
    <row r="1871" spans="1:26" x14ac:dyDescent="0.3">
      <c r="A1871" t="s">
        <v>1892</v>
      </c>
      <c r="B1871" t="s">
        <v>5027</v>
      </c>
      <c r="C1871" t="s">
        <v>5029</v>
      </c>
      <c r="D1871" t="s">
        <v>5035</v>
      </c>
      <c r="E1871" t="s">
        <v>5040</v>
      </c>
      <c r="F1871" t="s">
        <v>5045</v>
      </c>
      <c r="G1871">
        <v>-51.9253</v>
      </c>
      <c r="H1871">
        <v>-14.234999999999999</v>
      </c>
      <c r="I1871">
        <v>35911</v>
      </c>
      <c r="J1871">
        <v>316042</v>
      </c>
      <c r="K1871">
        <v>32161</v>
      </c>
      <c r="L1871">
        <v>18771</v>
      </c>
      <c r="M1871">
        <v>12659</v>
      </c>
      <c r="N1871">
        <v>0.11362947483824019</v>
      </c>
      <c r="O1871">
        <v>402851</v>
      </c>
      <c r="P1871">
        <v>0</v>
      </c>
      <c r="Q1871">
        <v>626002</v>
      </c>
      <c r="T1871" t="s">
        <v>5060</v>
      </c>
      <c r="U1871">
        <v>45415</v>
      </c>
      <c r="V1871" t="s">
        <v>5091</v>
      </c>
      <c r="W1871" t="s">
        <v>5087</v>
      </c>
      <c r="X1871">
        <v>16</v>
      </c>
      <c r="Y1871" t="s">
        <v>5077</v>
      </c>
      <c r="Z1871" t="s">
        <v>5070</v>
      </c>
    </row>
    <row r="1872" spans="1:26" x14ac:dyDescent="0.3">
      <c r="A1872" t="s">
        <v>1893</v>
      </c>
      <c r="B1872" t="s">
        <v>5027</v>
      </c>
      <c r="C1872" t="s">
        <v>5029</v>
      </c>
      <c r="D1872" t="s">
        <v>5031</v>
      </c>
      <c r="E1872" t="s">
        <v>5036</v>
      </c>
      <c r="F1872" t="s">
        <v>5046</v>
      </c>
      <c r="G1872">
        <v>133.77510000000001</v>
      </c>
      <c r="H1872">
        <v>-25.2744</v>
      </c>
      <c r="I1872">
        <v>179303</v>
      </c>
      <c r="J1872">
        <v>1889479</v>
      </c>
      <c r="K1872">
        <v>382107</v>
      </c>
      <c r="L1872">
        <v>120937</v>
      </c>
      <c r="M1872">
        <v>88358</v>
      </c>
      <c r="N1872">
        <v>9.4895992909256197E-2</v>
      </c>
      <c r="O1872">
        <v>2434531</v>
      </c>
      <c r="P1872">
        <v>1889479</v>
      </c>
      <c r="Q1872">
        <v>0</v>
      </c>
      <c r="T1872" t="s">
        <v>5052</v>
      </c>
      <c r="U1872">
        <v>45341</v>
      </c>
      <c r="V1872" t="s">
        <v>5085</v>
      </c>
      <c r="W1872" t="s">
        <v>5086</v>
      </c>
      <c r="X1872">
        <v>11</v>
      </c>
      <c r="Y1872" t="s">
        <v>5082</v>
      </c>
      <c r="Z1872" t="s">
        <v>5069</v>
      </c>
    </row>
    <row r="1873" spans="1:26" x14ac:dyDescent="0.3">
      <c r="A1873" t="s">
        <v>1894</v>
      </c>
      <c r="B1873" t="s">
        <v>5027</v>
      </c>
      <c r="C1873" t="s">
        <v>5030</v>
      </c>
      <c r="D1873" t="s">
        <v>5033</v>
      </c>
      <c r="E1873" t="s">
        <v>5036</v>
      </c>
      <c r="F1873" t="s">
        <v>5047</v>
      </c>
      <c r="G1873">
        <v>138.25290000000001</v>
      </c>
      <c r="H1873">
        <v>36.204799999999999</v>
      </c>
      <c r="I1873">
        <v>1927</v>
      </c>
      <c r="J1873">
        <v>10391</v>
      </c>
      <c r="K1873">
        <v>1522</v>
      </c>
      <c r="L1873">
        <v>546</v>
      </c>
      <c r="M1873">
        <v>367</v>
      </c>
      <c r="N1873">
        <v>0.18545403102780189</v>
      </c>
      <c r="O1873">
        <v>12328</v>
      </c>
      <c r="P1873">
        <v>9108</v>
      </c>
      <c r="Q1873">
        <v>0</v>
      </c>
      <c r="T1873" t="s">
        <v>5057</v>
      </c>
      <c r="U1873">
        <v>45597</v>
      </c>
      <c r="V1873" t="s">
        <v>5091</v>
      </c>
      <c r="W1873" t="s">
        <v>5094</v>
      </c>
      <c r="X1873">
        <v>12</v>
      </c>
      <c r="Y1873" t="s">
        <v>5077</v>
      </c>
      <c r="Z1873" t="s">
        <v>5070</v>
      </c>
    </row>
    <row r="1874" spans="1:26" x14ac:dyDescent="0.3">
      <c r="A1874" t="s">
        <v>1895</v>
      </c>
      <c r="B1874" t="s">
        <v>5023</v>
      </c>
      <c r="C1874" t="s">
        <v>5029</v>
      </c>
      <c r="D1874" t="s">
        <v>5033</v>
      </c>
      <c r="E1874" t="s">
        <v>5036</v>
      </c>
      <c r="F1874" t="s">
        <v>5045</v>
      </c>
      <c r="G1874">
        <v>-51.9253</v>
      </c>
      <c r="H1874">
        <v>-14.234999999999999</v>
      </c>
      <c r="I1874">
        <v>268696</v>
      </c>
      <c r="J1874">
        <v>1490764</v>
      </c>
      <c r="K1874">
        <v>368053</v>
      </c>
      <c r="L1874">
        <v>51329</v>
      </c>
      <c r="M1874">
        <v>84808</v>
      </c>
      <c r="N1874">
        <v>0.1802405063946694</v>
      </c>
      <c r="O1874">
        <v>1783024</v>
      </c>
      <c r="P1874">
        <v>1490764</v>
      </c>
      <c r="Q1874">
        <v>0</v>
      </c>
      <c r="R1874">
        <v>25140</v>
      </c>
      <c r="S1874">
        <v>1.41E-2</v>
      </c>
      <c r="T1874" t="s">
        <v>5057</v>
      </c>
      <c r="U1874">
        <v>45706</v>
      </c>
      <c r="V1874" t="s">
        <v>5089</v>
      </c>
      <c r="W1874" t="s">
        <v>5086</v>
      </c>
      <c r="X1874">
        <v>15</v>
      </c>
      <c r="Y1874" t="s">
        <v>5077</v>
      </c>
      <c r="Z1874" t="s">
        <v>5070</v>
      </c>
    </row>
    <row r="1875" spans="1:26" x14ac:dyDescent="0.3">
      <c r="A1875" t="s">
        <v>1896</v>
      </c>
      <c r="B1875" t="s">
        <v>5027</v>
      </c>
      <c r="C1875" t="s">
        <v>5029</v>
      </c>
      <c r="D1875" t="s">
        <v>5031</v>
      </c>
      <c r="E1875" t="s">
        <v>5036</v>
      </c>
      <c r="F1875" t="s">
        <v>5046</v>
      </c>
      <c r="G1875">
        <v>133.77510000000001</v>
      </c>
      <c r="H1875">
        <v>-25.2744</v>
      </c>
      <c r="I1875">
        <v>390394</v>
      </c>
      <c r="J1875">
        <v>2830080</v>
      </c>
      <c r="K1875">
        <v>436028</v>
      </c>
      <c r="L1875">
        <v>145808</v>
      </c>
      <c r="M1875">
        <v>102960</v>
      </c>
      <c r="N1875">
        <v>0.1379446726265417</v>
      </c>
      <c r="O1875">
        <v>3325191</v>
      </c>
      <c r="P1875">
        <v>2830080</v>
      </c>
      <c r="Q1875">
        <v>0</v>
      </c>
      <c r="T1875" t="s">
        <v>5052</v>
      </c>
      <c r="U1875">
        <v>45421</v>
      </c>
      <c r="V1875" t="s">
        <v>5075</v>
      </c>
      <c r="W1875" t="s">
        <v>5087</v>
      </c>
      <c r="X1875">
        <v>10</v>
      </c>
      <c r="Y1875" t="s">
        <v>5082</v>
      </c>
      <c r="Z1875" t="s">
        <v>5070</v>
      </c>
    </row>
    <row r="1876" spans="1:26" x14ac:dyDescent="0.3">
      <c r="A1876" t="s">
        <v>1897</v>
      </c>
      <c r="B1876" t="s">
        <v>5023</v>
      </c>
      <c r="C1876" t="s">
        <v>5029</v>
      </c>
      <c r="D1876" t="s">
        <v>5032</v>
      </c>
      <c r="E1876" t="s">
        <v>5036</v>
      </c>
      <c r="F1876" t="s">
        <v>5048</v>
      </c>
      <c r="G1876">
        <v>10.451499999999999</v>
      </c>
      <c r="H1876">
        <v>51.165700000000001</v>
      </c>
      <c r="I1876">
        <v>141277</v>
      </c>
      <c r="J1876">
        <v>2311088</v>
      </c>
      <c r="K1876">
        <v>551955</v>
      </c>
      <c r="L1876">
        <v>165119</v>
      </c>
      <c r="M1876">
        <v>56298</v>
      </c>
      <c r="N1876">
        <v>6.1130120115102951E-2</v>
      </c>
      <c r="O1876">
        <v>2592173</v>
      </c>
      <c r="P1876">
        <v>2311088</v>
      </c>
      <c r="Q1876">
        <v>0</v>
      </c>
      <c r="R1876">
        <v>52880</v>
      </c>
      <c r="S1876">
        <v>2.0400000000000001E-2</v>
      </c>
      <c r="T1876" t="s">
        <v>5061</v>
      </c>
      <c r="U1876">
        <v>45368</v>
      </c>
      <c r="V1876" t="s">
        <v>5080</v>
      </c>
      <c r="W1876" t="s">
        <v>5076</v>
      </c>
      <c r="X1876">
        <v>16</v>
      </c>
      <c r="Y1876" t="s">
        <v>5077</v>
      </c>
      <c r="Z1876" t="s">
        <v>5069</v>
      </c>
    </row>
    <row r="1877" spans="1:26" x14ac:dyDescent="0.3">
      <c r="A1877" t="s">
        <v>1898</v>
      </c>
      <c r="B1877" t="s">
        <v>5024</v>
      </c>
      <c r="C1877" t="s">
        <v>5029</v>
      </c>
      <c r="D1877" t="s">
        <v>5031</v>
      </c>
      <c r="E1877" t="s">
        <v>5040</v>
      </c>
      <c r="F1877" t="s">
        <v>5045</v>
      </c>
      <c r="G1877">
        <v>-51.9253</v>
      </c>
      <c r="H1877">
        <v>-14.234999999999999</v>
      </c>
      <c r="I1877">
        <v>19341</v>
      </c>
      <c r="J1877">
        <v>161114</v>
      </c>
      <c r="K1877">
        <v>31073</v>
      </c>
      <c r="L1877">
        <v>5990</v>
      </c>
      <c r="M1877">
        <v>6588</v>
      </c>
      <c r="N1877">
        <v>0.12004667144303401</v>
      </c>
      <c r="O1877">
        <v>177458</v>
      </c>
      <c r="P1877">
        <v>0</v>
      </c>
      <c r="Q1877">
        <v>226638</v>
      </c>
      <c r="T1877" t="s">
        <v>5051</v>
      </c>
      <c r="U1877">
        <v>45351</v>
      </c>
      <c r="V1877" t="s">
        <v>5075</v>
      </c>
      <c r="W1877" t="s">
        <v>5086</v>
      </c>
      <c r="X1877">
        <v>10</v>
      </c>
      <c r="Y1877" t="s">
        <v>5082</v>
      </c>
      <c r="Z1877" t="s">
        <v>5070</v>
      </c>
    </row>
    <row r="1878" spans="1:26" x14ac:dyDescent="0.3">
      <c r="A1878" t="s">
        <v>1899</v>
      </c>
      <c r="B1878" t="s">
        <v>5024</v>
      </c>
      <c r="C1878" t="s">
        <v>5029</v>
      </c>
      <c r="D1878" t="s">
        <v>5031</v>
      </c>
      <c r="E1878" t="s">
        <v>5036</v>
      </c>
      <c r="F1878" t="s">
        <v>5050</v>
      </c>
      <c r="G1878">
        <v>-95.712900000000005</v>
      </c>
      <c r="H1878">
        <v>37.090200000000003</v>
      </c>
      <c r="I1878">
        <v>237543</v>
      </c>
      <c r="J1878">
        <v>1880188</v>
      </c>
      <c r="K1878">
        <v>379005</v>
      </c>
      <c r="L1878">
        <v>101909</v>
      </c>
      <c r="M1878">
        <v>111176</v>
      </c>
      <c r="N1878">
        <v>0.1263401714997642</v>
      </c>
      <c r="O1878">
        <v>2396902</v>
      </c>
      <c r="P1878">
        <v>1880188</v>
      </c>
      <c r="Q1878">
        <v>0</v>
      </c>
      <c r="T1878" t="s">
        <v>5052</v>
      </c>
      <c r="U1878">
        <v>45318</v>
      </c>
      <c r="V1878" t="s">
        <v>5088</v>
      </c>
      <c r="W1878" t="s">
        <v>5084</v>
      </c>
      <c r="X1878">
        <v>10</v>
      </c>
      <c r="Y1878" t="s">
        <v>5082</v>
      </c>
      <c r="Z1878" t="s">
        <v>5070</v>
      </c>
    </row>
    <row r="1879" spans="1:26" x14ac:dyDescent="0.3">
      <c r="A1879" t="s">
        <v>1900</v>
      </c>
      <c r="B1879" t="s">
        <v>5024</v>
      </c>
      <c r="C1879" t="s">
        <v>5029</v>
      </c>
      <c r="D1879" t="s">
        <v>5033</v>
      </c>
      <c r="E1879" t="s">
        <v>5036</v>
      </c>
      <c r="F1879" t="s">
        <v>5048</v>
      </c>
      <c r="G1879">
        <v>10.451499999999999</v>
      </c>
      <c r="H1879">
        <v>51.165700000000001</v>
      </c>
      <c r="I1879">
        <v>292930</v>
      </c>
      <c r="J1879">
        <v>1901181</v>
      </c>
      <c r="K1879">
        <v>474700</v>
      </c>
      <c r="L1879">
        <v>81616</v>
      </c>
      <c r="M1879">
        <v>93097</v>
      </c>
      <c r="N1879">
        <v>0.15407812644237989</v>
      </c>
      <c r="O1879">
        <v>2436566</v>
      </c>
      <c r="P1879">
        <v>1901181</v>
      </c>
      <c r="Q1879">
        <v>0</v>
      </c>
      <c r="T1879" t="s">
        <v>5057</v>
      </c>
      <c r="U1879">
        <v>45525</v>
      </c>
      <c r="V1879" t="s">
        <v>5078</v>
      </c>
      <c r="W1879" t="s">
        <v>5095</v>
      </c>
      <c r="X1879">
        <v>16</v>
      </c>
      <c r="Y1879" t="s">
        <v>5077</v>
      </c>
      <c r="Z1879" t="s">
        <v>5070</v>
      </c>
    </row>
    <row r="1880" spans="1:26" x14ac:dyDescent="0.3">
      <c r="A1880" t="s">
        <v>1901</v>
      </c>
      <c r="B1880" t="s">
        <v>5025</v>
      </c>
      <c r="C1880" t="s">
        <v>5029</v>
      </c>
      <c r="D1880" t="s">
        <v>5033</v>
      </c>
      <c r="E1880" t="s">
        <v>5037</v>
      </c>
      <c r="F1880" t="s">
        <v>5044</v>
      </c>
      <c r="G1880">
        <v>78.962900000000005</v>
      </c>
      <c r="H1880">
        <v>20.593699999999998</v>
      </c>
      <c r="I1880">
        <v>63413</v>
      </c>
      <c r="J1880">
        <v>277931</v>
      </c>
      <c r="K1880">
        <v>40695</v>
      </c>
      <c r="L1880">
        <v>21906</v>
      </c>
      <c r="M1880">
        <v>8685</v>
      </c>
      <c r="N1880">
        <v>0.22816287928817219</v>
      </c>
      <c r="O1880">
        <v>358721</v>
      </c>
      <c r="P1880">
        <v>0</v>
      </c>
      <c r="Q1880">
        <v>0</v>
      </c>
      <c r="T1880" t="s">
        <v>5056</v>
      </c>
      <c r="U1880">
        <v>45513</v>
      </c>
      <c r="V1880" t="s">
        <v>5091</v>
      </c>
      <c r="W1880" t="s">
        <v>5095</v>
      </c>
      <c r="X1880">
        <v>18</v>
      </c>
      <c r="Y1880" t="s">
        <v>5092</v>
      </c>
      <c r="Z1880" t="s">
        <v>5071</v>
      </c>
    </row>
    <row r="1881" spans="1:26" x14ac:dyDescent="0.3">
      <c r="A1881" t="s">
        <v>1902</v>
      </c>
      <c r="B1881" t="s">
        <v>5025</v>
      </c>
      <c r="C1881" t="s">
        <v>5029</v>
      </c>
      <c r="D1881" t="s">
        <v>5033</v>
      </c>
      <c r="E1881" t="s">
        <v>5037</v>
      </c>
      <c r="F1881" t="s">
        <v>5046</v>
      </c>
      <c r="G1881">
        <v>133.77510000000001</v>
      </c>
      <c r="H1881">
        <v>-25.2744</v>
      </c>
      <c r="I1881">
        <v>51180</v>
      </c>
      <c r="J1881">
        <v>231916</v>
      </c>
      <c r="K1881">
        <v>25054</v>
      </c>
      <c r="L1881">
        <v>15182</v>
      </c>
      <c r="M1881">
        <v>9574</v>
      </c>
      <c r="N1881">
        <v>0.22068416201377769</v>
      </c>
      <c r="O1881">
        <v>277273</v>
      </c>
      <c r="P1881">
        <v>0</v>
      </c>
      <c r="Q1881">
        <v>0</v>
      </c>
      <c r="T1881" t="s">
        <v>5056</v>
      </c>
      <c r="U1881">
        <v>45533</v>
      </c>
      <c r="V1881" t="s">
        <v>5075</v>
      </c>
      <c r="W1881" t="s">
        <v>5095</v>
      </c>
      <c r="X1881">
        <v>17</v>
      </c>
      <c r="Y1881" t="s">
        <v>5077</v>
      </c>
      <c r="Z1881" t="s">
        <v>5071</v>
      </c>
    </row>
    <row r="1882" spans="1:26" x14ac:dyDescent="0.3">
      <c r="A1882" t="s">
        <v>1903</v>
      </c>
      <c r="B1882" t="s">
        <v>5027</v>
      </c>
      <c r="C1882" t="s">
        <v>5029</v>
      </c>
      <c r="D1882" t="s">
        <v>5032</v>
      </c>
      <c r="E1882" t="s">
        <v>5036</v>
      </c>
      <c r="F1882" t="s">
        <v>5049</v>
      </c>
      <c r="G1882">
        <v>-106.3468</v>
      </c>
      <c r="H1882">
        <v>56.130400000000002</v>
      </c>
      <c r="I1882">
        <v>62228</v>
      </c>
      <c r="J1882">
        <v>645634</v>
      </c>
      <c r="K1882">
        <v>83042</v>
      </c>
      <c r="L1882">
        <v>37215</v>
      </c>
      <c r="M1882">
        <v>19452</v>
      </c>
      <c r="N1882">
        <v>9.6384308390657869E-2</v>
      </c>
      <c r="O1882">
        <v>833593</v>
      </c>
      <c r="P1882">
        <v>638876</v>
      </c>
      <c r="Q1882">
        <v>0</v>
      </c>
      <c r="T1882" t="s">
        <v>5061</v>
      </c>
      <c r="U1882">
        <v>45483</v>
      </c>
      <c r="V1882" t="s">
        <v>5078</v>
      </c>
      <c r="W1882" t="s">
        <v>5083</v>
      </c>
      <c r="X1882">
        <v>16</v>
      </c>
      <c r="Y1882" t="s">
        <v>5077</v>
      </c>
      <c r="Z1882" t="s">
        <v>5069</v>
      </c>
    </row>
    <row r="1883" spans="1:26" x14ac:dyDescent="0.3">
      <c r="A1883" t="s">
        <v>1904</v>
      </c>
      <c r="B1883" t="s">
        <v>5027</v>
      </c>
      <c r="C1883" t="s">
        <v>5029</v>
      </c>
      <c r="D1883" t="s">
        <v>5032</v>
      </c>
      <c r="E1883" t="s">
        <v>5036</v>
      </c>
      <c r="F1883" t="s">
        <v>5047</v>
      </c>
      <c r="G1883">
        <v>138.25290000000001</v>
      </c>
      <c r="H1883">
        <v>36.204799999999999</v>
      </c>
      <c r="I1883">
        <v>29781</v>
      </c>
      <c r="J1883">
        <v>304136</v>
      </c>
      <c r="K1883">
        <v>31719</v>
      </c>
      <c r="L1883">
        <v>12161</v>
      </c>
      <c r="M1883">
        <v>9030</v>
      </c>
      <c r="N1883">
        <v>9.7920103877378692E-2</v>
      </c>
      <c r="O1883">
        <v>359736</v>
      </c>
      <c r="P1883">
        <v>287222</v>
      </c>
      <c r="Q1883">
        <v>0</v>
      </c>
      <c r="T1883" t="s">
        <v>5061</v>
      </c>
      <c r="U1883">
        <v>45541</v>
      </c>
      <c r="V1883" t="s">
        <v>5091</v>
      </c>
      <c r="W1883" t="s">
        <v>5096</v>
      </c>
      <c r="X1883">
        <v>11</v>
      </c>
      <c r="Y1883" t="s">
        <v>5082</v>
      </c>
      <c r="Z1883" t="s">
        <v>5069</v>
      </c>
    </row>
    <row r="1884" spans="1:26" x14ac:dyDescent="0.3">
      <c r="A1884" t="s">
        <v>1905</v>
      </c>
      <c r="B1884" t="s">
        <v>5025</v>
      </c>
      <c r="C1884" t="s">
        <v>5029</v>
      </c>
      <c r="D1884" t="s">
        <v>5031</v>
      </c>
      <c r="E1884" t="s">
        <v>5036</v>
      </c>
      <c r="F1884" t="s">
        <v>5048</v>
      </c>
      <c r="G1884">
        <v>10.451499999999999</v>
      </c>
      <c r="H1884">
        <v>51.165700000000001</v>
      </c>
      <c r="I1884">
        <v>242069</v>
      </c>
      <c r="J1884">
        <v>1961611</v>
      </c>
      <c r="K1884">
        <v>452876</v>
      </c>
      <c r="L1884">
        <v>128687</v>
      </c>
      <c r="M1884">
        <v>84738</v>
      </c>
      <c r="N1884">
        <v>0.12340323662317949</v>
      </c>
      <c r="O1884">
        <v>2192690</v>
      </c>
      <c r="P1884">
        <v>1961611</v>
      </c>
      <c r="Q1884">
        <v>0</v>
      </c>
      <c r="T1884" t="s">
        <v>5052</v>
      </c>
      <c r="U1884">
        <v>45343</v>
      </c>
      <c r="V1884" t="s">
        <v>5078</v>
      </c>
      <c r="W1884" t="s">
        <v>5086</v>
      </c>
      <c r="X1884">
        <v>11</v>
      </c>
      <c r="Y1884" t="s">
        <v>5082</v>
      </c>
      <c r="Z1884" t="s">
        <v>5070</v>
      </c>
    </row>
    <row r="1885" spans="1:26" x14ac:dyDescent="0.3">
      <c r="A1885" t="s">
        <v>1906</v>
      </c>
      <c r="B1885" t="s">
        <v>5027</v>
      </c>
      <c r="C1885" t="s">
        <v>5029</v>
      </c>
      <c r="D1885" t="s">
        <v>5031</v>
      </c>
      <c r="E1885" t="s">
        <v>5040</v>
      </c>
      <c r="F1885" t="s">
        <v>5045</v>
      </c>
      <c r="G1885">
        <v>-51.9253</v>
      </c>
      <c r="H1885">
        <v>-14.234999999999999</v>
      </c>
      <c r="I1885">
        <v>11549</v>
      </c>
      <c r="J1885">
        <v>91864</v>
      </c>
      <c r="K1885">
        <v>18749</v>
      </c>
      <c r="L1885">
        <v>3520</v>
      </c>
      <c r="M1885">
        <v>4726</v>
      </c>
      <c r="N1885">
        <v>0.12572776666313679</v>
      </c>
      <c r="O1885">
        <v>105644</v>
      </c>
      <c r="P1885">
        <v>0</v>
      </c>
      <c r="Q1885">
        <v>1125573</v>
      </c>
      <c r="T1885" t="s">
        <v>5052</v>
      </c>
      <c r="U1885">
        <v>45697</v>
      </c>
      <c r="V1885" t="s">
        <v>5080</v>
      </c>
      <c r="W1885" t="s">
        <v>5086</v>
      </c>
      <c r="X1885">
        <v>11</v>
      </c>
      <c r="Y1885" t="s">
        <v>5082</v>
      </c>
      <c r="Z1885" t="s">
        <v>5070</v>
      </c>
    </row>
    <row r="1886" spans="1:26" x14ac:dyDescent="0.3">
      <c r="A1886" t="s">
        <v>1907</v>
      </c>
      <c r="B1886" t="s">
        <v>5023</v>
      </c>
      <c r="C1886" t="s">
        <v>5029</v>
      </c>
      <c r="D1886" t="s">
        <v>5033</v>
      </c>
      <c r="E1886" t="s">
        <v>5036</v>
      </c>
      <c r="F1886" t="s">
        <v>5049</v>
      </c>
      <c r="G1886">
        <v>-106.3468</v>
      </c>
      <c r="H1886">
        <v>56.130400000000002</v>
      </c>
      <c r="I1886">
        <v>75747</v>
      </c>
      <c r="J1886">
        <v>342625</v>
      </c>
      <c r="K1886">
        <v>40766</v>
      </c>
      <c r="L1886">
        <v>19968</v>
      </c>
      <c r="M1886">
        <v>8799</v>
      </c>
      <c r="N1886">
        <v>0.22107924625591441</v>
      </c>
      <c r="O1886">
        <v>425183</v>
      </c>
      <c r="P1886">
        <v>307702</v>
      </c>
      <c r="Q1886">
        <v>0</v>
      </c>
      <c r="R1886">
        <v>8503</v>
      </c>
      <c r="S1886">
        <v>0.02</v>
      </c>
      <c r="T1886" t="s">
        <v>5056</v>
      </c>
      <c r="U1886">
        <v>45594</v>
      </c>
      <c r="V1886" t="s">
        <v>5089</v>
      </c>
      <c r="W1886" t="s">
        <v>5090</v>
      </c>
      <c r="X1886">
        <v>11</v>
      </c>
      <c r="Y1886" t="s">
        <v>5082</v>
      </c>
      <c r="Z1886" t="s">
        <v>5071</v>
      </c>
    </row>
    <row r="1887" spans="1:26" x14ac:dyDescent="0.3">
      <c r="A1887" t="s">
        <v>1908</v>
      </c>
      <c r="B1887" t="s">
        <v>5024</v>
      </c>
      <c r="C1887" t="s">
        <v>5029</v>
      </c>
      <c r="D1887" t="s">
        <v>5035</v>
      </c>
      <c r="E1887" t="s">
        <v>5040</v>
      </c>
      <c r="F1887" t="s">
        <v>5047</v>
      </c>
      <c r="G1887">
        <v>138.25290000000001</v>
      </c>
      <c r="H1887">
        <v>36.204799999999999</v>
      </c>
      <c r="I1887">
        <v>63724</v>
      </c>
      <c r="J1887">
        <v>422799</v>
      </c>
      <c r="K1887">
        <v>99679</v>
      </c>
      <c r="L1887">
        <v>21871</v>
      </c>
      <c r="M1887">
        <v>16710</v>
      </c>
      <c r="N1887">
        <v>0.15072021186812379</v>
      </c>
      <c r="O1887">
        <v>543501</v>
      </c>
      <c r="P1887">
        <v>0</v>
      </c>
      <c r="Q1887">
        <v>308396</v>
      </c>
      <c r="T1887" t="s">
        <v>5058</v>
      </c>
      <c r="U1887">
        <v>45390</v>
      </c>
      <c r="V1887" t="s">
        <v>5085</v>
      </c>
      <c r="W1887" t="s">
        <v>5079</v>
      </c>
      <c r="X1887">
        <v>16</v>
      </c>
      <c r="Y1887" t="s">
        <v>5077</v>
      </c>
      <c r="Z1887" t="s">
        <v>5070</v>
      </c>
    </row>
    <row r="1888" spans="1:26" x14ac:dyDescent="0.3">
      <c r="A1888" t="s">
        <v>1909</v>
      </c>
      <c r="B1888" t="s">
        <v>5023</v>
      </c>
      <c r="C1888" t="s">
        <v>5029</v>
      </c>
      <c r="D1888" t="s">
        <v>5033</v>
      </c>
      <c r="E1888" t="s">
        <v>5036</v>
      </c>
      <c r="F1888" t="s">
        <v>5050</v>
      </c>
      <c r="G1888">
        <v>-95.712900000000005</v>
      </c>
      <c r="H1888">
        <v>37.090200000000003</v>
      </c>
      <c r="I1888">
        <v>89783</v>
      </c>
      <c r="J1888">
        <v>518050</v>
      </c>
      <c r="K1888">
        <v>105363</v>
      </c>
      <c r="L1888">
        <v>18310</v>
      </c>
      <c r="M1888">
        <v>27376</v>
      </c>
      <c r="N1888">
        <v>0.17330991821427111</v>
      </c>
      <c r="O1888">
        <v>614977</v>
      </c>
      <c r="P1888">
        <v>508076</v>
      </c>
      <c r="Q1888">
        <v>0</v>
      </c>
      <c r="R1888">
        <v>13160</v>
      </c>
      <c r="S1888">
        <v>2.1399999999999999E-2</v>
      </c>
      <c r="T1888" t="s">
        <v>5056</v>
      </c>
      <c r="U1888">
        <v>45319</v>
      </c>
      <c r="V1888" t="s">
        <v>5080</v>
      </c>
      <c r="W1888" t="s">
        <v>5084</v>
      </c>
      <c r="X1888">
        <v>11</v>
      </c>
      <c r="Y1888" t="s">
        <v>5082</v>
      </c>
      <c r="Z1888" t="s">
        <v>5070</v>
      </c>
    </row>
    <row r="1889" spans="1:26" x14ac:dyDescent="0.3">
      <c r="A1889" t="s">
        <v>1910</v>
      </c>
      <c r="B1889" t="s">
        <v>5023</v>
      </c>
      <c r="C1889" t="s">
        <v>5029</v>
      </c>
      <c r="D1889" t="s">
        <v>5032</v>
      </c>
      <c r="E1889" t="s">
        <v>5036</v>
      </c>
      <c r="F1889" t="s">
        <v>5046</v>
      </c>
      <c r="G1889">
        <v>133.77510000000001</v>
      </c>
      <c r="H1889">
        <v>-25.2744</v>
      </c>
      <c r="I1889">
        <v>40384</v>
      </c>
      <c r="J1889">
        <v>415120</v>
      </c>
      <c r="K1889">
        <v>46016</v>
      </c>
      <c r="L1889">
        <v>28771</v>
      </c>
      <c r="M1889">
        <v>14561</v>
      </c>
      <c r="N1889">
        <v>9.7284643941593946E-2</v>
      </c>
      <c r="O1889">
        <v>464964</v>
      </c>
      <c r="P1889">
        <v>372457</v>
      </c>
      <c r="Q1889">
        <v>0</v>
      </c>
      <c r="R1889">
        <v>9764</v>
      </c>
      <c r="S1889">
        <v>2.1000000000000001E-2</v>
      </c>
      <c r="T1889" t="s">
        <v>5059</v>
      </c>
      <c r="U1889">
        <v>45403</v>
      </c>
      <c r="V1889" t="s">
        <v>5080</v>
      </c>
      <c r="W1889" t="s">
        <v>5079</v>
      </c>
      <c r="X1889">
        <v>16</v>
      </c>
      <c r="Y1889" t="s">
        <v>5077</v>
      </c>
      <c r="Z1889" t="s">
        <v>5069</v>
      </c>
    </row>
    <row r="1890" spans="1:26" x14ac:dyDescent="0.3">
      <c r="A1890" t="s">
        <v>1911</v>
      </c>
      <c r="B1890" t="s">
        <v>5023</v>
      </c>
      <c r="C1890" t="s">
        <v>5029</v>
      </c>
      <c r="D1890" t="s">
        <v>5031</v>
      </c>
      <c r="E1890" t="s">
        <v>5040</v>
      </c>
      <c r="F1890" t="s">
        <v>5048</v>
      </c>
      <c r="G1890">
        <v>10.451499999999999</v>
      </c>
      <c r="H1890">
        <v>51.165700000000001</v>
      </c>
      <c r="I1890">
        <v>33738</v>
      </c>
      <c r="J1890">
        <v>337621</v>
      </c>
      <c r="K1890">
        <v>78720</v>
      </c>
      <c r="L1890">
        <v>26294</v>
      </c>
      <c r="M1890">
        <v>18470</v>
      </c>
      <c r="N1890">
        <v>9.9930678339448117E-2</v>
      </c>
      <c r="O1890">
        <v>371527</v>
      </c>
      <c r="P1890">
        <v>0</v>
      </c>
      <c r="Q1890">
        <v>145060</v>
      </c>
      <c r="R1890">
        <v>7690</v>
      </c>
      <c r="S1890">
        <v>2.07E-2</v>
      </c>
      <c r="T1890" t="s">
        <v>5051</v>
      </c>
      <c r="U1890">
        <v>45651</v>
      </c>
      <c r="V1890" t="s">
        <v>5078</v>
      </c>
      <c r="W1890" t="s">
        <v>5081</v>
      </c>
      <c r="X1890">
        <v>9</v>
      </c>
      <c r="Y1890" t="s">
        <v>5082</v>
      </c>
      <c r="Z1890" t="s">
        <v>5069</v>
      </c>
    </row>
    <row r="1891" spans="1:26" x14ac:dyDescent="0.3">
      <c r="A1891" t="s">
        <v>1912</v>
      </c>
      <c r="B1891" t="s">
        <v>5023</v>
      </c>
      <c r="C1891" t="s">
        <v>5029</v>
      </c>
      <c r="D1891" t="s">
        <v>5035</v>
      </c>
      <c r="E1891" t="s">
        <v>5040</v>
      </c>
      <c r="F1891" t="s">
        <v>5045</v>
      </c>
      <c r="G1891">
        <v>-51.9253</v>
      </c>
      <c r="H1891">
        <v>-14.234999999999999</v>
      </c>
      <c r="I1891">
        <v>29993</v>
      </c>
      <c r="J1891">
        <v>280836</v>
      </c>
      <c r="K1891">
        <v>62565</v>
      </c>
      <c r="L1891">
        <v>13567</v>
      </c>
      <c r="M1891">
        <v>12374</v>
      </c>
      <c r="N1891">
        <v>0.1067995570893347</v>
      </c>
      <c r="O1891">
        <v>342974</v>
      </c>
      <c r="P1891">
        <v>0</v>
      </c>
      <c r="Q1891">
        <v>141256</v>
      </c>
      <c r="R1891">
        <v>5727</v>
      </c>
      <c r="S1891">
        <v>1.67E-2</v>
      </c>
      <c r="T1891" t="s">
        <v>5058</v>
      </c>
      <c r="U1891">
        <v>45561</v>
      </c>
      <c r="V1891" t="s">
        <v>5075</v>
      </c>
      <c r="W1891" t="s">
        <v>5096</v>
      </c>
      <c r="X1891">
        <v>12</v>
      </c>
      <c r="Y1891" t="s">
        <v>5077</v>
      </c>
      <c r="Z1891" t="s">
        <v>5070</v>
      </c>
    </row>
    <row r="1892" spans="1:26" x14ac:dyDescent="0.3">
      <c r="A1892" t="s">
        <v>1913</v>
      </c>
      <c r="B1892" t="s">
        <v>5027</v>
      </c>
      <c r="C1892" t="s">
        <v>5029</v>
      </c>
      <c r="D1892" t="s">
        <v>5033</v>
      </c>
      <c r="E1892" t="s">
        <v>5036</v>
      </c>
      <c r="F1892" t="s">
        <v>5045</v>
      </c>
      <c r="G1892">
        <v>-51.9253</v>
      </c>
      <c r="H1892">
        <v>-14.234999999999999</v>
      </c>
      <c r="I1892">
        <v>55839</v>
      </c>
      <c r="J1892">
        <v>250734</v>
      </c>
      <c r="K1892">
        <v>42553</v>
      </c>
      <c r="L1892">
        <v>20027</v>
      </c>
      <c r="M1892">
        <v>9964</v>
      </c>
      <c r="N1892">
        <v>0.22270315620644029</v>
      </c>
      <c r="O1892">
        <v>284753</v>
      </c>
      <c r="P1892">
        <v>226940</v>
      </c>
      <c r="Q1892">
        <v>0</v>
      </c>
      <c r="T1892" t="s">
        <v>5057</v>
      </c>
      <c r="U1892">
        <v>45774</v>
      </c>
      <c r="V1892" t="s">
        <v>5080</v>
      </c>
      <c r="W1892" t="s">
        <v>5079</v>
      </c>
      <c r="X1892">
        <v>12</v>
      </c>
      <c r="Y1892" t="s">
        <v>5077</v>
      </c>
      <c r="Z1892" t="s">
        <v>5071</v>
      </c>
    </row>
    <row r="1893" spans="1:26" x14ac:dyDescent="0.3">
      <c r="A1893" t="s">
        <v>1914</v>
      </c>
      <c r="B1893" t="s">
        <v>5025</v>
      </c>
      <c r="C1893" t="s">
        <v>5029</v>
      </c>
      <c r="D1893" t="s">
        <v>5031</v>
      </c>
      <c r="E1893" t="s">
        <v>5037</v>
      </c>
      <c r="F1893" t="s">
        <v>5048</v>
      </c>
      <c r="G1893">
        <v>10.451499999999999</v>
      </c>
      <c r="H1893">
        <v>51.165700000000001</v>
      </c>
      <c r="I1893">
        <v>32374</v>
      </c>
      <c r="J1893">
        <v>342081</v>
      </c>
      <c r="K1893">
        <v>60534</v>
      </c>
      <c r="L1893">
        <v>24185</v>
      </c>
      <c r="M1893">
        <v>17471</v>
      </c>
      <c r="N1893">
        <v>9.4640163367744168E-2</v>
      </c>
      <c r="O1893">
        <v>430240</v>
      </c>
      <c r="P1893">
        <v>0</v>
      </c>
      <c r="Q1893">
        <v>0</v>
      </c>
      <c r="T1893" t="s">
        <v>5051</v>
      </c>
      <c r="U1893">
        <v>45753</v>
      </c>
      <c r="V1893" t="s">
        <v>5080</v>
      </c>
      <c r="W1893" t="s">
        <v>5079</v>
      </c>
      <c r="X1893">
        <v>16</v>
      </c>
      <c r="Y1893" t="s">
        <v>5077</v>
      </c>
      <c r="Z1893" t="s">
        <v>5069</v>
      </c>
    </row>
    <row r="1894" spans="1:26" x14ac:dyDescent="0.3">
      <c r="A1894" t="s">
        <v>1915</v>
      </c>
      <c r="B1894" t="s">
        <v>5027</v>
      </c>
      <c r="C1894" t="s">
        <v>5029</v>
      </c>
      <c r="D1894" t="s">
        <v>5031</v>
      </c>
      <c r="E1894" t="s">
        <v>5036</v>
      </c>
      <c r="F1894" t="s">
        <v>5048</v>
      </c>
      <c r="G1894">
        <v>10.451499999999999</v>
      </c>
      <c r="H1894">
        <v>51.165700000000001</v>
      </c>
      <c r="I1894">
        <v>235468</v>
      </c>
      <c r="J1894">
        <v>2453038</v>
      </c>
      <c r="K1894">
        <v>574051</v>
      </c>
      <c r="L1894">
        <v>97404</v>
      </c>
      <c r="M1894">
        <v>61861</v>
      </c>
      <c r="N1894">
        <v>9.5990700707614673E-2</v>
      </c>
      <c r="O1894">
        <v>3176981</v>
      </c>
      <c r="P1894">
        <v>2453038</v>
      </c>
      <c r="Q1894">
        <v>0</v>
      </c>
      <c r="T1894" t="s">
        <v>5052</v>
      </c>
      <c r="U1894">
        <v>45337</v>
      </c>
      <c r="V1894" t="s">
        <v>5075</v>
      </c>
      <c r="W1894" t="s">
        <v>5086</v>
      </c>
      <c r="X1894">
        <v>16</v>
      </c>
      <c r="Y1894" t="s">
        <v>5077</v>
      </c>
      <c r="Z1894" t="s">
        <v>5069</v>
      </c>
    </row>
    <row r="1895" spans="1:26" x14ac:dyDescent="0.3">
      <c r="A1895" t="s">
        <v>1916</v>
      </c>
      <c r="B1895" t="s">
        <v>5023</v>
      </c>
      <c r="C1895" t="s">
        <v>5029</v>
      </c>
      <c r="D1895" t="s">
        <v>5035</v>
      </c>
      <c r="E1895" t="s">
        <v>5040</v>
      </c>
      <c r="F1895" t="s">
        <v>5050</v>
      </c>
      <c r="G1895">
        <v>-95.712900000000005</v>
      </c>
      <c r="H1895">
        <v>37.090200000000003</v>
      </c>
      <c r="I1895">
        <v>32644</v>
      </c>
      <c r="J1895">
        <v>208997</v>
      </c>
      <c r="K1895">
        <v>48121</v>
      </c>
      <c r="L1895">
        <v>15604</v>
      </c>
      <c r="M1895">
        <v>11589</v>
      </c>
      <c r="N1895">
        <v>0.15619544183545411</v>
      </c>
      <c r="O1895">
        <v>252538</v>
      </c>
      <c r="P1895">
        <v>0</v>
      </c>
      <c r="Q1895">
        <v>211600</v>
      </c>
      <c r="R1895">
        <v>5909</v>
      </c>
      <c r="S1895">
        <v>2.3400000000000001E-2</v>
      </c>
      <c r="T1895" t="s">
        <v>5058</v>
      </c>
      <c r="U1895">
        <v>45392</v>
      </c>
      <c r="V1895" t="s">
        <v>5078</v>
      </c>
      <c r="W1895" t="s">
        <v>5079</v>
      </c>
      <c r="X1895">
        <v>18</v>
      </c>
      <c r="Y1895" t="s">
        <v>5092</v>
      </c>
      <c r="Z1895" t="s">
        <v>5070</v>
      </c>
    </row>
    <row r="1896" spans="1:26" x14ac:dyDescent="0.3">
      <c r="A1896" t="s">
        <v>1917</v>
      </c>
      <c r="B1896" t="s">
        <v>5023</v>
      </c>
      <c r="C1896" t="s">
        <v>5029</v>
      </c>
      <c r="D1896" t="s">
        <v>5031</v>
      </c>
      <c r="E1896" t="s">
        <v>5036</v>
      </c>
      <c r="F1896" t="s">
        <v>5048</v>
      </c>
      <c r="G1896">
        <v>10.451499999999999</v>
      </c>
      <c r="H1896">
        <v>51.165700000000001</v>
      </c>
      <c r="I1896">
        <v>199348</v>
      </c>
      <c r="J1896">
        <v>1521123</v>
      </c>
      <c r="K1896">
        <v>322212</v>
      </c>
      <c r="L1896">
        <v>84067</v>
      </c>
      <c r="M1896">
        <v>69832</v>
      </c>
      <c r="N1896">
        <v>0.13105350643199259</v>
      </c>
      <c r="O1896">
        <v>1826150</v>
      </c>
      <c r="P1896">
        <v>1521123</v>
      </c>
      <c r="Q1896">
        <v>0</v>
      </c>
      <c r="R1896">
        <v>35792</v>
      </c>
      <c r="S1896">
        <v>1.9599999999999999E-2</v>
      </c>
      <c r="T1896" t="s">
        <v>5052</v>
      </c>
      <c r="U1896">
        <v>45520</v>
      </c>
      <c r="V1896" t="s">
        <v>5091</v>
      </c>
      <c r="W1896" t="s">
        <v>5095</v>
      </c>
      <c r="X1896">
        <v>15</v>
      </c>
      <c r="Y1896" t="s">
        <v>5077</v>
      </c>
      <c r="Z1896" t="s">
        <v>5070</v>
      </c>
    </row>
    <row r="1897" spans="1:26" x14ac:dyDescent="0.3">
      <c r="A1897" t="s">
        <v>1918</v>
      </c>
      <c r="B1897" t="s">
        <v>5025</v>
      </c>
      <c r="C1897" t="s">
        <v>5029</v>
      </c>
      <c r="D1897" t="s">
        <v>5031</v>
      </c>
      <c r="E1897" t="s">
        <v>5036</v>
      </c>
      <c r="F1897" t="s">
        <v>5046</v>
      </c>
      <c r="G1897">
        <v>133.77510000000001</v>
      </c>
      <c r="H1897">
        <v>-25.2744</v>
      </c>
      <c r="I1897">
        <v>287800</v>
      </c>
      <c r="J1897">
        <v>2048403</v>
      </c>
      <c r="K1897">
        <v>355954</v>
      </c>
      <c r="L1897">
        <v>79046</v>
      </c>
      <c r="M1897">
        <v>63804</v>
      </c>
      <c r="N1897">
        <v>0.14049995864850839</v>
      </c>
      <c r="O1897">
        <v>2318322</v>
      </c>
      <c r="P1897">
        <v>2048403</v>
      </c>
      <c r="Q1897">
        <v>0</v>
      </c>
      <c r="T1897" t="s">
        <v>5052</v>
      </c>
      <c r="U1897">
        <v>45359</v>
      </c>
      <c r="V1897" t="s">
        <v>5091</v>
      </c>
      <c r="W1897" t="s">
        <v>5076</v>
      </c>
      <c r="X1897">
        <v>17</v>
      </c>
      <c r="Y1897" t="s">
        <v>5077</v>
      </c>
      <c r="Z1897" t="s">
        <v>5070</v>
      </c>
    </row>
    <row r="1898" spans="1:26" x14ac:dyDescent="0.3">
      <c r="A1898" t="s">
        <v>1919</v>
      </c>
      <c r="B1898" t="s">
        <v>5027</v>
      </c>
      <c r="C1898" t="s">
        <v>5029</v>
      </c>
      <c r="D1898" t="s">
        <v>5033</v>
      </c>
      <c r="E1898" t="s">
        <v>5036</v>
      </c>
      <c r="F1898" t="s">
        <v>5044</v>
      </c>
      <c r="G1898">
        <v>78.962900000000005</v>
      </c>
      <c r="H1898">
        <v>20.593699999999998</v>
      </c>
      <c r="I1898">
        <v>257755</v>
      </c>
      <c r="J1898">
        <v>1645158</v>
      </c>
      <c r="K1898">
        <v>310257</v>
      </c>
      <c r="L1898">
        <v>99546</v>
      </c>
      <c r="M1898">
        <v>43035</v>
      </c>
      <c r="N1898">
        <v>0.15667506711741941</v>
      </c>
      <c r="O1898">
        <v>2070831</v>
      </c>
      <c r="P1898">
        <v>1645158</v>
      </c>
      <c r="Q1898">
        <v>0</v>
      </c>
      <c r="T1898" t="s">
        <v>5057</v>
      </c>
      <c r="U1898">
        <v>45303</v>
      </c>
      <c r="V1898" t="s">
        <v>5091</v>
      </c>
      <c r="W1898" t="s">
        <v>5084</v>
      </c>
      <c r="X1898">
        <v>11</v>
      </c>
      <c r="Y1898" t="s">
        <v>5082</v>
      </c>
      <c r="Z1898" t="s">
        <v>5070</v>
      </c>
    </row>
    <row r="1899" spans="1:26" x14ac:dyDescent="0.3">
      <c r="A1899" t="s">
        <v>1920</v>
      </c>
      <c r="B1899" t="s">
        <v>5027</v>
      </c>
      <c r="C1899" t="s">
        <v>5030</v>
      </c>
      <c r="D1899" t="s">
        <v>5033</v>
      </c>
      <c r="E1899" t="s">
        <v>5036</v>
      </c>
      <c r="F1899" t="s">
        <v>5043</v>
      </c>
      <c r="G1899">
        <v>-3.4359999999999999</v>
      </c>
      <c r="H1899">
        <v>55.378100000000003</v>
      </c>
      <c r="I1899">
        <v>41367</v>
      </c>
      <c r="J1899">
        <v>178869</v>
      </c>
      <c r="K1899">
        <v>38954</v>
      </c>
      <c r="L1899">
        <v>7488</v>
      </c>
      <c r="M1899">
        <v>5642</v>
      </c>
      <c r="N1899">
        <v>0.23127305422370159</v>
      </c>
      <c r="O1899">
        <v>230311</v>
      </c>
      <c r="P1899">
        <v>169044</v>
      </c>
      <c r="Q1899">
        <v>0</v>
      </c>
      <c r="T1899" t="s">
        <v>5057</v>
      </c>
      <c r="U1899">
        <v>45667</v>
      </c>
      <c r="V1899" t="s">
        <v>5091</v>
      </c>
      <c r="W1899" t="s">
        <v>5084</v>
      </c>
      <c r="X1899">
        <v>16</v>
      </c>
      <c r="Y1899" t="s">
        <v>5077</v>
      </c>
      <c r="Z1899" t="s">
        <v>5071</v>
      </c>
    </row>
    <row r="1900" spans="1:26" x14ac:dyDescent="0.3">
      <c r="A1900" t="s">
        <v>1921</v>
      </c>
      <c r="B1900" t="s">
        <v>5027</v>
      </c>
      <c r="C1900" t="s">
        <v>5029</v>
      </c>
      <c r="D1900" t="s">
        <v>5033</v>
      </c>
      <c r="E1900" t="s">
        <v>5040</v>
      </c>
      <c r="F1900" t="s">
        <v>5049</v>
      </c>
      <c r="G1900">
        <v>-106.3468</v>
      </c>
      <c r="H1900">
        <v>56.130400000000002</v>
      </c>
      <c r="I1900">
        <v>54665</v>
      </c>
      <c r="J1900">
        <v>304119</v>
      </c>
      <c r="K1900">
        <v>34163</v>
      </c>
      <c r="L1900">
        <v>15483</v>
      </c>
      <c r="M1900">
        <v>12886</v>
      </c>
      <c r="N1900">
        <v>0.17975184631630761</v>
      </c>
      <c r="O1900">
        <v>345929</v>
      </c>
      <c r="P1900">
        <v>0</v>
      </c>
      <c r="Q1900">
        <v>1172339</v>
      </c>
      <c r="T1900" t="s">
        <v>5057</v>
      </c>
      <c r="U1900">
        <v>45371</v>
      </c>
      <c r="V1900" t="s">
        <v>5078</v>
      </c>
      <c r="W1900" t="s">
        <v>5076</v>
      </c>
      <c r="X1900">
        <v>12</v>
      </c>
      <c r="Y1900" t="s">
        <v>5077</v>
      </c>
      <c r="Z1900" t="s">
        <v>5070</v>
      </c>
    </row>
    <row r="1901" spans="1:26" x14ac:dyDescent="0.3">
      <c r="A1901" t="s">
        <v>1922</v>
      </c>
      <c r="B1901" t="s">
        <v>5025</v>
      </c>
      <c r="C1901" t="s">
        <v>5029</v>
      </c>
      <c r="D1901" t="s">
        <v>5035</v>
      </c>
      <c r="E1901" t="s">
        <v>5039</v>
      </c>
      <c r="F1901" t="s">
        <v>5045</v>
      </c>
      <c r="G1901">
        <v>-51.9253</v>
      </c>
      <c r="H1901">
        <v>-14.234999999999999</v>
      </c>
      <c r="I1901">
        <v>35237</v>
      </c>
      <c r="J1901">
        <v>339107</v>
      </c>
      <c r="K1901">
        <v>64482</v>
      </c>
      <c r="L1901">
        <v>15723</v>
      </c>
      <c r="M1901">
        <v>17375</v>
      </c>
      <c r="N1901">
        <v>0.1039140240221038</v>
      </c>
      <c r="O1901">
        <v>430018</v>
      </c>
      <c r="P1901">
        <v>0</v>
      </c>
      <c r="Q1901">
        <v>0</v>
      </c>
      <c r="T1901" t="s">
        <v>5058</v>
      </c>
      <c r="U1901">
        <v>45692</v>
      </c>
      <c r="V1901" t="s">
        <v>5089</v>
      </c>
      <c r="W1901" t="s">
        <v>5086</v>
      </c>
      <c r="X1901">
        <v>18</v>
      </c>
      <c r="Y1901" t="s">
        <v>5092</v>
      </c>
      <c r="Z1901" t="s">
        <v>5070</v>
      </c>
    </row>
    <row r="1902" spans="1:26" x14ac:dyDescent="0.3">
      <c r="A1902" t="s">
        <v>1923</v>
      </c>
      <c r="B1902" t="s">
        <v>5026</v>
      </c>
      <c r="C1902" t="s">
        <v>5029</v>
      </c>
      <c r="D1902" t="s">
        <v>5033</v>
      </c>
      <c r="E1902" t="s">
        <v>5039</v>
      </c>
      <c r="F1902" t="s">
        <v>5048</v>
      </c>
      <c r="G1902">
        <v>10.451499999999999</v>
      </c>
      <c r="H1902">
        <v>51.165700000000001</v>
      </c>
      <c r="I1902">
        <v>49809</v>
      </c>
      <c r="J1902">
        <v>224474</v>
      </c>
      <c r="K1902">
        <v>25239</v>
      </c>
      <c r="L1902">
        <v>13937</v>
      </c>
      <c r="M1902">
        <v>8726</v>
      </c>
      <c r="N1902">
        <v>0.2218954657208565</v>
      </c>
      <c r="O1902">
        <v>287680</v>
      </c>
      <c r="P1902">
        <v>0</v>
      </c>
      <c r="Q1902">
        <v>0</v>
      </c>
      <c r="T1902" t="s">
        <v>5062</v>
      </c>
      <c r="U1902">
        <v>45698</v>
      </c>
      <c r="V1902" t="s">
        <v>5085</v>
      </c>
      <c r="W1902" t="s">
        <v>5086</v>
      </c>
      <c r="X1902">
        <v>17</v>
      </c>
      <c r="Y1902" t="s">
        <v>5077</v>
      </c>
      <c r="Z1902" t="s">
        <v>5071</v>
      </c>
    </row>
    <row r="1903" spans="1:26" x14ac:dyDescent="0.3">
      <c r="A1903" t="s">
        <v>1924</v>
      </c>
      <c r="B1903" t="s">
        <v>5023</v>
      </c>
      <c r="C1903" t="s">
        <v>5029</v>
      </c>
      <c r="D1903" t="s">
        <v>5031</v>
      </c>
      <c r="E1903" t="s">
        <v>5036</v>
      </c>
      <c r="F1903" t="s">
        <v>5043</v>
      </c>
      <c r="G1903">
        <v>-3.4359999999999999</v>
      </c>
      <c r="H1903">
        <v>55.378100000000003</v>
      </c>
      <c r="I1903">
        <v>66882</v>
      </c>
      <c r="J1903">
        <v>549651</v>
      </c>
      <c r="K1903">
        <v>84909</v>
      </c>
      <c r="L1903">
        <v>24381</v>
      </c>
      <c r="M1903">
        <v>22002</v>
      </c>
      <c r="N1903">
        <v>0.12168241889434191</v>
      </c>
      <c r="O1903">
        <v>654738</v>
      </c>
      <c r="P1903">
        <v>546735</v>
      </c>
      <c r="Q1903">
        <v>0</v>
      </c>
      <c r="R1903">
        <v>15975</v>
      </c>
      <c r="S1903">
        <v>2.4400000000000002E-2</v>
      </c>
      <c r="T1903" t="s">
        <v>5051</v>
      </c>
      <c r="U1903">
        <v>45529</v>
      </c>
      <c r="V1903" t="s">
        <v>5080</v>
      </c>
      <c r="W1903" t="s">
        <v>5095</v>
      </c>
      <c r="X1903">
        <v>12</v>
      </c>
      <c r="Y1903" t="s">
        <v>5077</v>
      </c>
      <c r="Z1903" t="s">
        <v>5070</v>
      </c>
    </row>
    <row r="1904" spans="1:26" x14ac:dyDescent="0.3">
      <c r="A1904" t="s">
        <v>1925</v>
      </c>
      <c r="B1904" t="s">
        <v>5027</v>
      </c>
      <c r="C1904" t="s">
        <v>5029</v>
      </c>
      <c r="D1904" t="s">
        <v>5032</v>
      </c>
      <c r="E1904" t="s">
        <v>5036</v>
      </c>
      <c r="F1904" t="s">
        <v>5047</v>
      </c>
      <c r="G1904">
        <v>138.25290000000001</v>
      </c>
      <c r="H1904">
        <v>36.204799999999999</v>
      </c>
      <c r="I1904">
        <v>47508</v>
      </c>
      <c r="J1904">
        <v>760813</v>
      </c>
      <c r="K1904">
        <v>162763</v>
      </c>
      <c r="L1904">
        <v>55272</v>
      </c>
      <c r="M1904">
        <v>44822</v>
      </c>
      <c r="N1904">
        <v>6.244432900760459E-2</v>
      </c>
      <c r="O1904">
        <v>877469</v>
      </c>
      <c r="P1904">
        <v>710824</v>
      </c>
      <c r="Q1904">
        <v>0</v>
      </c>
      <c r="T1904" t="s">
        <v>5061</v>
      </c>
      <c r="U1904">
        <v>45494</v>
      </c>
      <c r="V1904" t="s">
        <v>5080</v>
      </c>
      <c r="W1904" t="s">
        <v>5083</v>
      </c>
      <c r="X1904">
        <v>10</v>
      </c>
      <c r="Y1904" t="s">
        <v>5082</v>
      </c>
      <c r="Z1904" t="s">
        <v>5069</v>
      </c>
    </row>
    <row r="1905" spans="1:26" x14ac:dyDescent="0.3">
      <c r="A1905" t="s">
        <v>1926</v>
      </c>
      <c r="B1905" t="s">
        <v>5025</v>
      </c>
      <c r="C1905" t="s">
        <v>5029</v>
      </c>
      <c r="D1905" t="s">
        <v>5031</v>
      </c>
      <c r="E1905" t="s">
        <v>5039</v>
      </c>
      <c r="F1905" t="s">
        <v>5047</v>
      </c>
      <c r="G1905">
        <v>138.25290000000001</v>
      </c>
      <c r="H1905">
        <v>36.204799999999999</v>
      </c>
      <c r="I1905">
        <v>28442</v>
      </c>
      <c r="J1905">
        <v>290570</v>
      </c>
      <c r="K1905">
        <v>60268</v>
      </c>
      <c r="L1905">
        <v>14445</v>
      </c>
      <c r="M1905">
        <v>13680</v>
      </c>
      <c r="N1905">
        <v>9.7885434234386171E-2</v>
      </c>
      <c r="O1905">
        <v>347288</v>
      </c>
      <c r="P1905">
        <v>0</v>
      </c>
      <c r="Q1905">
        <v>0</v>
      </c>
      <c r="T1905" t="s">
        <v>5051</v>
      </c>
      <c r="U1905">
        <v>45412</v>
      </c>
      <c r="V1905" t="s">
        <v>5089</v>
      </c>
      <c r="W1905" t="s">
        <v>5079</v>
      </c>
      <c r="X1905">
        <v>8</v>
      </c>
      <c r="Y1905" t="s">
        <v>5082</v>
      </c>
      <c r="Z1905" t="s">
        <v>5069</v>
      </c>
    </row>
    <row r="1906" spans="1:26" x14ac:dyDescent="0.3">
      <c r="A1906" t="s">
        <v>1927</v>
      </c>
      <c r="B1906" t="s">
        <v>5026</v>
      </c>
      <c r="C1906" t="s">
        <v>5029</v>
      </c>
      <c r="D1906" t="s">
        <v>5033</v>
      </c>
      <c r="E1906" t="s">
        <v>5039</v>
      </c>
      <c r="F1906" t="s">
        <v>5045</v>
      </c>
      <c r="G1906">
        <v>-51.9253</v>
      </c>
      <c r="H1906">
        <v>-14.234999999999999</v>
      </c>
      <c r="I1906">
        <v>54562</v>
      </c>
      <c r="J1906">
        <v>232612</v>
      </c>
      <c r="K1906">
        <v>32046</v>
      </c>
      <c r="L1906">
        <v>11285</v>
      </c>
      <c r="M1906">
        <v>4840</v>
      </c>
      <c r="N1906">
        <v>0.23456390764077339</v>
      </c>
      <c r="O1906">
        <v>280250</v>
      </c>
      <c r="P1906">
        <v>0</v>
      </c>
      <c r="Q1906">
        <v>0</v>
      </c>
      <c r="T1906" t="s">
        <v>5062</v>
      </c>
      <c r="U1906">
        <v>45639</v>
      </c>
      <c r="V1906" t="s">
        <v>5091</v>
      </c>
      <c r="W1906" t="s">
        <v>5081</v>
      </c>
      <c r="X1906">
        <v>16</v>
      </c>
      <c r="Y1906" t="s">
        <v>5077</v>
      </c>
      <c r="Z1906" t="s">
        <v>5071</v>
      </c>
    </row>
    <row r="1907" spans="1:26" x14ac:dyDescent="0.3">
      <c r="A1907" t="s">
        <v>1928</v>
      </c>
      <c r="B1907" t="s">
        <v>5023</v>
      </c>
      <c r="C1907" t="s">
        <v>5029</v>
      </c>
      <c r="D1907" t="s">
        <v>5031</v>
      </c>
      <c r="E1907" t="s">
        <v>5036</v>
      </c>
      <c r="F1907" t="s">
        <v>5045</v>
      </c>
      <c r="G1907">
        <v>-51.9253</v>
      </c>
      <c r="H1907">
        <v>-14.234999999999999</v>
      </c>
      <c r="I1907">
        <v>245273</v>
      </c>
      <c r="J1907">
        <v>3003944</v>
      </c>
      <c r="K1907">
        <v>527969</v>
      </c>
      <c r="L1907">
        <v>169009</v>
      </c>
      <c r="M1907">
        <v>177116</v>
      </c>
      <c r="N1907">
        <v>8.1650488268269206E-2</v>
      </c>
      <c r="O1907">
        <v>3851929</v>
      </c>
      <c r="P1907">
        <v>3003944</v>
      </c>
      <c r="Q1907">
        <v>0</v>
      </c>
      <c r="R1907">
        <v>57778</v>
      </c>
      <c r="S1907">
        <v>1.4999999999999999E-2</v>
      </c>
      <c r="T1907" t="s">
        <v>5052</v>
      </c>
      <c r="U1907">
        <v>45640</v>
      </c>
      <c r="V1907" t="s">
        <v>5088</v>
      </c>
      <c r="W1907" t="s">
        <v>5081</v>
      </c>
      <c r="X1907">
        <v>12</v>
      </c>
      <c r="Y1907" t="s">
        <v>5077</v>
      </c>
      <c r="Z1907" t="s">
        <v>5069</v>
      </c>
    </row>
    <row r="1908" spans="1:26" x14ac:dyDescent="0.3">
      <c r="A1908" t="s">
        <v>1929</v>
      </c>
      <c r="B1908" t="s">
        <v>5027</v>
      </c>
      <c r="C1908" t="s">
        <v>5030</v>
      </c>
      <c r="D1908" t="s">
        <v>5033</v>
      </c>
      <c r="E1908" t="s">
        <v>5036</v>
      </c>
      <c r="F1908" t="s">
        <v>5046</v>
      </c>
      <c r="G1908">
        <v>133.77510000000001</v>
      </c>
      <c r="H1908">
        <v>-25.2744</v>
      </c>
      <c r="I1908">
        <v>45639</v>
      </c>
      <c r="J1908">
        <v>209065</v>
      </c>
      <c r="K1908">
        <v>34201</v>
      </c>
      <c r="L1908">
        <v>10040</v>
      </c>
      <c r="M1908">
        <v>10858</v>
      </c>
      <c r="N1908">
        <v>0.218302585024888</v>
      </c>
      <c r="O1908">
        <v>251883</v>
      </c>
      <c r="P1908">
        <v>179587</v>
      </c>
      <c r="Q1908">
        <v>0</v>
      </c>
      <c r="T1908" t="s">
        <v>5057</v>
      </c>
      <c r="U1908">
        <v>45519</v>
      </c>
      <c r="V1908" t="s">
        <v>5075</v>
      </c>
      <c r="W1908" t="s">
        <v>5095</v>
      </c>
      <c r="X1908">
        <v>11</v>
      </c>
      <c r="Y1908" t="s">
        <v>5082</v>
      </c>
      <c r="Z1908" t="s">
        <v>5071</v>
      </c>
    </row>
    <row r="1909" spans="1:26" x14ac:dyDescent="0.3">
      <c r="A1909" t="s">
        <v>1930</v>
      </c>
      <c r="B1909" t="s">
        <v>5027</v>
      </c>
      <c r="C1909" t="s">
        <v>5029</v>
      </c>
      <c r="D1909" t="s">
        <v>5032</v>
      </c>
      <c r="E1909" t="s">
        <v>5036</v>
      </c>
      <c r="F1909" t="s">
        <v>5049</v>
      </c>
      <c r="G1909">
        <v>-106.3468</v>
      </c>
      <c r="H1909">
        <v>56.130400000000002</v>
      </c>
      <c r="I1909">
        <v>109030</v>
      </c>
      <c r="J1909">
        <v>1207916</v>
      </c>
      <c r="K1909">
        <v>224448</v>
      </c>
      <c r="L1909">
        <v>87755</v>
      </c>
      <c r="M1909">
        <v>63098</v>
      </c>
      <c r="N1909">
        <v>9.0263353323472295E-2</v>
      </c>
      <c r="O1909">
        <v>1360647</v>
      </c>
      <c r="P1909">
        <v>1207916</v>
      </c>
      <c r="Q1909">
        <v>0</v>
      </c>
      <c r="T1909" t="s">
        <v>5061</v>
      </c>
      <c r="U1909">
        <v>45353</v>
      </c>
      <c r="V1909" t="s">
        <v>5088</v>
      </c>
      <c r="W1909" t="s">
        <v>5076</v>
      </c>
      <c r="X1909">
        <v>17</v>
      </c>
      <c r="Y1909" t="s">
        <v>5077</v>
      </c>
      <c r="Z1909" t="s">
        <v>5069</v>
      </c>
    </row>
    <row r="1910" spans="1:26" x14ac:dyDescent="0.3">
      <c r="A1910" t="s">
        <v>1931</v>
      </c>
      <c r="B1910" t="s">
        <v>5027</v>
      </c>
      <c r="C1910" t="s">
        <v>5029</v>
      </c>
      <c r="D1910" t="s">
        <v>5032</v>
      </c>
      <c r="E1910" t="s">
        <v>5036</v>
      </c>
      <c r="F1910" t="s">
        <v>5050</v>
      </c>
      <c r="G1910">
        <v>-95.712900000000005</v>
      </c>
      <c r="H1910">
        <v>37.090200000000003</v>
      </c>
      <c r="I1910">
        <v>29623</v>
      </c>
      <c r="J1910">
        <v>396272</v>
      </c>
      <c r="K1910">
        <v>57141</v>
      </c>
      <c r="L1910">
        <v>12879</v>
      </c>
      <c r="M1910">
        <v>15648</v>
      </c>
      <c r="N1910">
        <v>7.4754698378162579E-2</v>
      </c>
      <c r="O1910">
        <v>464069</v>
      </c>
      <c r="P1910">
        <v>370271</v>
      </c>
      <c r="Q1910">
        <v>0</v>
      </c>
      <c r="T1910" t="s">
        <v>5061</v>
      </c>
      <c r="U1910">
        <v>45370</v>
      </c>
      <c r="V1910" t="s">
        <v>5089</v>
      </c>
      <c r="W1910" t="s">
        <v>5076</v>
      </c>
      <c r="X1910">
        <v>9</v>
      </c>
      <c r="Y1910" t="s">
        <v>5082</v>
      </c>
      <c r="Z1910" t="s">
        <v>5069</v>
      </c>
    </row>
    <row r="1911" spans="1:26" x14ac:dyDescent="0.3">
      <c r="A1911" t="s">
        <v>1932</v>
      </c>
      <c r="B1911" t="s">
        <v>5023</v>
      </c>
      <c r="C1911" t="s">
        <v>5029</v>
      </c>
      <c r="D1911" t="s">
        <v>5033</v>
      </c>
      <c r="E1911" t="s">
        <v>5036</v>
      </c>
      <c r="F1911" t="s">
        <v>5043</v>
      </c>
      <c r="G1911">
        <v>-3.4359999999999999</v>
      </c>
      <c r="H1911">
        <v>55.378100000000003</v>
      </c>
      <c r="I1911">
        <v>745631</v>
      </c>
      <c r="J1911">
        <v>3288772</v>
      </c>
      <c r="K1911">
        <v>452952</v>
      </c>
      <c r="L1911">
        <v>212894</v>
      </c>
      <c r="M1911">
        <v>167001</v>
      </c>
      <c r="N1911">
        <v>0.22672034185858139</v>
      </c>
      <c r="O1911">
        <v>3778660</v>
      </c>
      <c r="P1911">
        <v>3288772</v>
      </c>
      <c r="Q1911">
        <v>0</v>
      </c>
      <c r="R1911">
        <v>68393</v>
      </c>
      <c r="S1911">
        <v>1.8100000000000002E-2</v>
      </c>
      <c r="T1911" t="s">
        <v>5057</v>
      </c>
      <c r="U1911">
        <v>45590</v>
      </c>
      <c r="V1911" t="s">
        <v>5091</v>
      </c>
      <c r="W1911" t="s">
        <v>5090</v>
      </c>
      <c r="X1911">
        <v>10</v>
      </c>
      <c r="Y1911" t="s">
        <v>5082</v>
      </c>
      <c r="Z1911" t="s">
        <v>5071</v>
      </c>
    </row>
    <row r="1912" spans="1:26" x14ac:dyDescent="0.3">
      <c r="A1912" t="s">
        <v>1933</v>
      </c>
      <c r="B1912" t="s">
        <v>5024</v>
      </c>
      <c r="C1912" t="s">
        <v>5030</v>
      </c>
      <c r="D1912" t="s">
        <v>5031</v>
      </c>
      <c r="E1912" t="s">
        <v>5036</v>
      </c>
      <c r="F1912" t="s">
        <v>5048</v>
      </c>
      <c r="G1912">
        <v>10.451499999999999</v>
      </c>
      <c r="H1912">
        <v>51.165700000000001</v>
      </c>
      <c r="I1912">
        <v>71468</v>
      </c>
      <c r="J1912">
        <v>892507</v>
      </c>
      <c r="K1912">
        <v>122248</v>
      </c>
      <c r="L1912">
        <v>27177</v>
      </c>
      <c r="M1912">
        <v>26256</v>
      </c>
      <c r="N1912">
        <v>8.0075995421783799E-2</v>
      </c>
      <c r="O1912">
        <v>1006342</v>
      </c>
      <c r="P1912">
        <v>892507</v>
      </c>
      <c r="Q1912">
        <v>0</v>
      </c>
      <c r="T1912" t="s">
        <v>5052</v>
      </c>
      <c r="U1912">
        <v>45386</v>
      </c>
      <c r="V1912" t="s">
        <v>5075</v>
      </c>
      <c r="W1912" t="s">
        <v>5079</v>
      </c>
      <c r="X1912">
        <v>12</v>
      </c>
      <c r="Y1912" t="s">
        <v>5077</v>
      </c>
      <c r="Z1912" t="s">
        <v>5070</v>
      </c>
    </row>
    <row r="1913" spans="1:26" x14ac:dyDescent="0.3">
      <c r="A1913" t="s">
        <v>1934</v>
      </c>
      <c r="B1913" t="s">
        <v>5027</v>
      </c>
      <c r="C1913" t="s">
        <v>5030</v>
      </c>
      <c r="D1913" t="s">
        <v>5033</v>
      </c>
      <c r="E1913" t="s">
        <v>5036</v>
      </c>
      <c r="F1913" t="s">
        <v>5045</v>
      </c>
      <c r="G1913">
        <v>-51.9253</v>
      </c>
      <c r="H1913">
        <v>-14.234999999999999</v>
      </c>
      <c r="I1913">
        <v>77001</v>
      </c>
      <c r="J1913">
        <v>355780</v>
      </c>
      <c r="K1913">
        <v>68247</v>
      </c>
      <c r="L1913">
        <v>13636</v>
      </c>
      <c r="M1913">
        <v>14638</v>
      </c>
      <c r="N1913">
        <v>0.2164288302412489</v>
      </c>
      <c r="O1913">
        <v>433348</v>
      </c>
      <c r="P1913">
        <v>330953</v>
      </c>
      <c r="Q1913">
        <v>0</v>
      </c>
      <c r="T1913" t="s">
        <v>5057</v>
      </c>
      <c r="U1913">
        <v>45580</v>
      </c>
      <c r="V1913" t="s">
        <v>5089</v>
      </c>
      <c r="W1913" t="s">
        <v>5090</v>
      </c>
      <c r="X1913">
        <v>15</v>
      </c>
      <c r="Y1913" t="s">
        <v>5077</v>
      </c>
      <c r="Z1913" t="s">
        <v>5071</v>
      </c>
    </row>
    <row r="1914" spans="1:26" x14ac:dyDescent="0.3">
      <c r="A1914" t="s">
        <v>1935</v>
      </c>
      <c r="B1914" t="s">
        <v>5023</v>
      </c>
      <c r="C1914" t="s">
        <v>5029</v>
      </c>
      <c r="D1914" t="s">
        <v>5031</v>
      </c>
      <c r="E1914" t="s">
        <v>5036</v>
      </c>
      <c r="F1914" t="s">
        <v>5043</v>
      </c>
      <c r="G1914">
        <v>-3.4359999999999999</v>
      </c>
      <c r="H1914">
        <v>55.378100000000003</v>
      </c>
      <c r="I1914">
        <v>192556</v>
      </c>
      <c r="J1914">
        <v>1351786</v>
      </c>
      <c r="K1914">
        <v>296642</v>
      </c>
      <c r="L1914">
        <v>69734</v>
      </c>
      <c r="M1914">
        <v>51529</v>
      </c>
      <c r="N1914">
        <v>0.1424459504062795</v>
      </c>
      <c r="O1914">
        <v>1625626</v>
      </c>
      <c r="P1914">
        <v>1351786</v>
      </c>
      <c r="Q1914">
        <v>0</v>
      </c>
      <c r="R1914">
        <v>24546</v>
      </c>
      <c r="S1914">
        <v>1.5100000000000001E-2</v>
      </c>
      <c r="T1914" t="s">
        <v>5052</v>
      </c>
      <c r="U1914">
        <v>45372</v>
      </c>
      <c r="V1914" t="s">
        <v>5075</v>
      </c>
      <c r="W1914" t="s">
        <v>5076</v>
      </c>
      <c r="X1914">
        <v>10</v>
      </c>
      <c r="Y1914" t="s">
        <v>5082</v>
      </c>
      <c r="Z1914" t="s">
        <v>5070</v>
      </c>
    </row>
    <row r="1915" spans="1:26" x14ac:dyDescent="0.3">
      <c r="A1915" t="s">
        <v>1936</v>
      </c>
      <c r="B1915" t="s">
        <v>5027</v>
      </c>
      <c r="C1915" t="s">
        <v>5029</v>
      </c>
      <c r="D1915" t="s">
        <v>5032</v>
      </c>
      <c r="E1915" t="s">
        <v>5036</v>
      </c>
      <c r="F1915" t="s">
        <v>5044</v>
      </c>
      <c r="G1915">
        <v>78.962900000000005</v>
      </c>
      <c r="H1915">
        <v>20.593699999999998</v>
      </c>
      <c r="I1915">
        <v>44335</v>
      </c>
      <c r="J1915">
        <v>727124</v>
      </c>
      <c r="K1915">
        <v>150481</v>
      </c>
      <c r="L1915">
        <v>31757</v>
      </c>
      <c r="M1915">
        <v>18078</v>
      </c>
      <c r="N1915">
        <v>6.0973635089081893E-2</v>
      </c>
      <c r="O1915">
        <v>880700</v>
      </c>
      <c r="P1915">
        <v>654552</v>
      </c>
      <c r="Q1915">
        <v>0</v>
      </c>
      <c r="T1915" t="s">
        <v>5061</v>
      </c>
      <c r="U1915">
        <v>45700</v>
      </c>
      <c r="V1915" t="s">
        <v>5078</v>
      </c>
      <c r="W1915" t="s">
        <v>5086</v>
      </c>
      <c r="X1915">
        <v>15</v>
      </c>
      <c r="Y1915" t="s">
        <v>5077</v>
      </c>
      <c r="Z1915" t="s">
        <v>5069</v>
      </c>
    </row>
    <row r="1916" spans="1:26" x14ac:dyDescent="0.3">
      <c r="A1916" t="s">
        <v>1937</v>
      </c>
      <c r="B1916" t="s">
        <v>5027</v>
      </c>
      <c r="C1916" t="s">
        <v>5030</v>
      </c>
      <c r="D1916" t="s">
        <v>5032</v>
      </c>
      <c r="E1916" t="s">
        <v>5036</v>
      </c>
      <c r="F1916" t="s">
        <v>5045</v>
      </c>
      <c r="G1916">
        <v>-51.9253</v>
      </c>
      <c r="H1916">
        <v>-14.234999999999999</v>
      </c>
      <c r="I1916">
        <v>29511</v>
      </c>
      <c r="J1916">
        <v>373282</v>
      </c>
      <c r="K1916">
        <v>73552</v>
      </c>
      <c r="L1916">
        <v>20420</v>
      </c>
      <c r="M1916">
        <v>16727</v>
      </c>
      <c r="N1916">
        <v>7.9058499415621084E-2</v>
      </c>
      <c r="O1916">
        <v>451238</v>
      </c>
      <c r="P1916">
        <v>350609</v>
      </c>
      <c r="Q1916">
        <v>0</v>
      </c>
      <c r="T1916" t="s">
        <v>5061</v>
      </c>
      <c r="U1916">
        <v>45405</v>
      </c>
      <c r="V1916" t="s">
        <v>5089</v>
      </c>
      <c r="W1916" t="s">
        <v>5079</v>
      </c>
      <c r="X1916">
        <v>10</v>
      </c>
      <c r="Y1916" t="s">
        <v>5082</v>
      </c>
      <c r="Z1916" t="s">
        <v>5069</v>
      </c>
    </row>
    <row r="1917" spans="1:26" x14ac:dyDescent="0.3">
      <c r="A1917" t="s">
        <v>1938</v>
      </c>
      <c r="B1917" t="s">
        <v>5027</v>
      </c>
      <c r="C1917" t="s">
        <v>5030</v>
      </c>
      <c r="D1917" t="s">
        <v>5033</v>
      </c>
      <c r="E1917" t="s">
        <v>5036</v>
      </c>
      <c r="F1917" t="s">
        <v>5043</v>
      </c>
      <c r="G1917">
        <v>-3.4359999999999999</v>
      </c>
      <c r="H1917">
        <v>55.378100000000003</v>
      </c>
      <c r="I1917">
        <v>12268</v>
      </c>
      <c r="J1917">
        <v>59376</v>
      </c>
      <c r="K1917">
        <v>12526</v>
      </c>
      <c r="L1917">
        <v>3877</v>
      </c>
      <c r="M1917">
        <v>2456</v>
      </c>
      <c r="N1917">
        <v>0.2066257822064437</v>
      </c>
      <c r="O1917">
        <v>73375</v>
      </c>
      <c r="P1917">
        <v>53608</v>
      </c>
      <c r="Q1917">
        <v>0</v>
      </c>
      <c r="T1917" t="s">
        <v>5057</v>
      </c>
      <c r="U1917">
        <v>45480</v>
      </c>
      <c r="V1917" t="s">
        <v>5080</v>
      </c>
      <c r="W1917" t="s">
        <v>5083</v>
      </c>
      <c r="X1917">
        <v>8</v>
      </c>
      <c r="Y1917" t="s">
        <v>5082</v>
      </c>
      <c r="Z1917" t="s">
        <v>5071</v>
      </c>
    </row>
    <row r="1918" spans="1:26" x14ac:dyDescent="0.3">
      <c r="A1918" t="s">
        <v>1939</v>
      </c>
      <c r="B1918" t="s">
        <v>5027</v>
      </c>
      <c r="C1918" t="s">
        <v>5029</v>
      </c>
      <c r="D1918" t="s">
        <v>5033</v>
      </c>
      <c r="E1918" t="s">
        <v>5036</v>
      </c>
      <c r="F1918" t="s">
        <v>5044</v>
      </c>
      <c r="G1918">
        <v>78.962900000000005</v>
      </c>
      <c r="H1918">
        <v>20.593699999999998</v>
      </c>
      <c r="I1918">
        <v>36493</v>
      </c>
      <c r="J1918">
        <v>231277</v>
      </c>
      <c r="K1918">
        <v>37447</v>
      </c>
      <c r="L1918">
        <v>15775</v>
      </c>
      <c r="M1918">
        <v>10014</v>
      </c>
      <c r="N1918">
        <v>0.1577913392612624</v>
      </c>
      <c r="O1918">
        <v>257689</v>
      </c>
      <c r="P1918">
        <v>210360</v>
      </c>
      <c r="Q1918">
        <v>0</v>
      </c>
      <c r="T1918" t="s">
        <v>5057</v>
      </c>
      <c r="U1918">
        <v>45399</v>
      </c>
      <c r="V1918" t="s">
        <v>5078</v>
      </c>
      <c r="W1918" t="s">
        <v>5079</v>
      </c>
      <c r="X1918">
        <v>17</v>
      </c>
      <c r="Y1918" t="s">
        <v>5077</v>
      </c>
      <c r="Z1918" t="s">
        <v>5070</v>
      </c>
    </row>
    <row r="1919" spans="1:26" x14ac:dyDescent="0.3">
      <c r="A1919" t="s">
        <v>1940</v>
      </c>
      <c r="B1919" t="s">
        <v>5025</v>
      </c>
      <c r="C1919" t="s">
        <v>5029</v>
      </c>
      <c r="D1919" t="s">
        <v>5035</v>
      </c>
      <c r="E1919" t="s">
        <v>5039</v>
      </c>
      <c r="F1919" t="s">
        <v>5047</v>
      </c>
      <c r="G1919">
        <v>138.25290000000001</v>
      </c>
      <c r="H1919">
        <v>36.204799999999999</v>
      </c>
      <c r="I1919">
        <v>52603</v>
      </c>
      <c r="J1919">
        <v>353265</v>
      </c>
      <c r="K1919">
        <v>82599</v>
      </c>
      <c r="L1919">
        <v>11141</v>
      </c>
      <c r="M1919">
        <v>17640</v>
      </c>
      <c r="N1919">
        <v>0.148907412181982</v>
      </c>
      <c r="O1919">
        <v>442202</v>
      </c>
      <c r="P1919">
        <v>0</v>
      </c>
      <c r="Q1919">
        <v>0</v>
      </c>
      <c r="T1919" t="s">
        <v>5058</v>
      </c>
      <c r="U1919">
        <v>45310</v>
      </c>
      <c r="V1919" t="s">
        <v>5091</v>
      </c>
      <c r="W1919" t="s">
        <v>5084</v>
      </c>
      <c r="X1919">
        <v>11</v>
      </c>
      <c r="Y1919" t="s">
        <v>5082</v>
      </c>
      <c r="Z1919" t="s">
        <v>5070</v>
      </c>
    </row>
    <row r="1920" spans="1:26" x14ac:dyDescent="0.3">
      <c r="A1920" t="s">
        <v>1941</v>
      </c>
      <c r="B1920" t="s">
        <v>5023</v>
      </c>
      <c r="C1920" t="s">
        <v>5029</v>
      </c>
      <c r="D1920" t="s">
        <v>5033</v>
      </c>
      <c r="E1920" t="s">
        <v>5036</v>
      </c>
      <c r="F1920" t="s">
        <v>5049</v>
      </c>
      <c r="G1920">
        <v>-106.3468</v>
      </c>
      <c r="H1920">
        <v>56.130400000000002</v>
      </c>
      <c r="I1920">
        <v>47708</v>
      </c>
      <c r="J1920">
        <v>262845</v>
      </c>
      <c r="K1920">
        <v>43152</v>
      </c>
      <c r="L1920">
        <v>12230</v>
      </c>
      <c r="M1920">
        <v>6206</v>
      </c>
      <c r="N1920">
        <v>0.1815081622797643</v>
      </c>
      <c r="O1920">
        <v>318707</v>
      </c>
      <c r="P1920">
        <v>258438</v>
      </c>
      <c r="Q1920">
        <v>0</v>
      </c>
      <c r="R1920">
        <v>7202</v>
      </c>
      <c r="S1920">
        <v>2.2599999999999999E-2</v>
      </c>
      <c r="T1920" t="s">
        <v>5056</v>
      </c>
      <c r="U1920">
        <v>45715</v>
      </c>
      <c r="V1920" t="s">
        <v>5075</v>
      </c>
      <c r="W1920" t="s">
        <v>5086</v>
      </c>
      <c r="X1920">
        <v>12</v>
      </c>
      <c r="Y1920" t="s">
        <v>5077</v>
      </c>
      <c r="Z1920" t="s">
        <v>5070</v>
      </c>
    </row>
    <row r="1921" spans="1:26" x14ac:dyDescent="0.3">
      <c r="A1921" t="s">
        <v>1942</v>
      </c>
      <c r="B1921" t="s">
        <v>5026</v>
      </c>
      <c r="C1921" t="s">
        <v>5030</v>
      </c>
      <c r="D1921" t="s">
        <v>5033</v>
      </c>
      <c r="E1921" t="s">
        <v>5039</v>
      </c>
      <c r="F1921" t="s">
        <v>5044</v>
      </c>
      <c r="G1921">
        <v>78.962900000000005</v>
      </c>
      <c r="H1921">
        <v>20.593699999999998</v>
      </c>
      <c r="I1921">
        <v>46871</v>
      </c>
      <c r="J1921">
        <v>190869</v>
      </c>
      <c r="K1921">
        <v>32802</v>
      </c>
      <c r="L1921">
        <v>6723</v>
      </c>
      <c r="M1921">
        <v>8493</v>
      </c>
      <c r="N1921">
        <v>0.24556843863890679</v>
      </c>
      <c r="O1921">
        <v>238126</v>
      </c>
      <c r="P1921">
        <v>0</v>
      </c>
      <c r="Q1921">
        <v>0</v>
      </c>
      <c r="T1921" t="s">
        <v>5061</v>
      </c>
      <c r="U1921">
        <v>45336</v>
      </c>
      <c r="V1921" t="s">
        <v>5078</v>
      </c>
      <c r="W1921" t="s">
        <v>5086</v>
      </c>
      <c r="X1921">
        <v>12</v>
      </c>
      <c r="Y1921" t="s">
        <v>5077</v>
      </c>
      <c r="Z1921" t="s">
        <v>5071</v>
      </c>
    </row>
    <row r="1922" spans="1:26" x14ac:dyDescent="0.3">
      <c r="A1922" t="s">
        <v>1943</v>
      </c>
      <c r="B1922" t="s">
        <v>5024</v>
      </c>
      <c r="C1922" t="s">
        <v>5029</v>
      </c>
      <c r="D1922" t="s">
        <v>5032</v>
      </c>
      <c r="E1922" t="s">
        <v>5036</v>
      </c>
      <c r="F1922" t="s">
        <v>5044</v>
      </c>
      <c r="G1922">
        <v>78.962900000000005</v>
      </c>
      <c r="H1922">
        <v>20.593699999999998</v>
      </c>
      <c r="I1922">
        <v>162714</v>
      </c>
      <c r="J1922">
        <v>2214403</v>
      </c>
      <c r="K1922">
        <v>357450</v>
      </c>
      <c r="L1922">
        <v>171956</v>
      </c>
      <c r="M1922">
        <v>120944</v>
      </c>
      <c r="N1922">
        <v>7.3479919261234261E-2</v>
      </c>
      <c r="O1922">
        <v>2567158</v>
      </c>
      <c r="P1922">
        <v>2214403</v>
      </c>
      <c r="Q1922">
        <v>0</v>
      </c>
      <c r="T1922" t="s">
        <v>5061</v>
      </c>
      <c r="U1922">
        <v>45601</v>
      </c>
      <c r="V1922" t="s">
        <v>5089</v>
      </c>
      <c r="W1922" t="s">
        <v>5094</v>
      </c>
      <c r="X1922">
        <v>17</v>
      </c>
      <c r="Y1922" t="s">
        <v>5077</v>
      </c>
      <c r="Z1922" t="s">
        <v>5069</v>
      </c>
    </row>
    <row r="1923" spans="1:26" x14ac:dyDescent="0.3">
      <c r="A1923" t="s">
        <v>1944</v>
      </c>
      <c r="B1923" t="s">
        <v>5024</v>
      </c>
      <c r="C1923" t="s">
        <v>5029</v>
      </c>
      <c r="D1923" t="s">
        <v>5033</v>
      </c>
      <c r="E1923" t="s">
        <v>5036</v>
      </c>
      <c r="F1923" t="s">
        <v>5047</v>
      </c>
      <c r="G1923">
        <v>138.25290000000001</v>
      </c>
      <c r="H1923">
        <v>36.204799999999999</v>
      </c>
      <c r="I1923">
        <v>420115</v>
      </c>
      <c r="J1923">
        <v>2141364</v>
      </c>
      <c r="K1923">
        <v>265298</v>
      </c>
      <c r="L1923">
        <v>110857</v>
      </c>
      <c r="M1923">
        <v>77251</v>
      </c>
      <c r="N1923">
        <v>0.19619067750700581</v>
      </c>
      <c r="O1923">
        <v>2602065</v>
      </c>
      <c r="P1923">
        <v>2141364</v>
      </c>
      <c r="Q1923">
        <v>0</v>
      </c>
      <c r="T1923" t="s">
        <v>5057</v>
      </c>
      <c r="U1923">
        <v>45562</v>
      </c>
      <c r="V1923" t="s">
        <v>5091</v>
      </c>
      <c r="W1923" t="s">
        <v>5096</v>
      </c>
      <c r="X1923">
        <v>10</v>
      </c>
      <c r="Y1923" t="s">
        <v>5082</v>
      </c>
      <c r="Z1923" t="s">
        <v>5070</v>
      </c>
    </row>
    <row r="1924" spans="1:26" x14ac:dyDescent="0.3">
      <c r="A1924" t="s">
        <v>1945</v>
      </c>
      <c r="B1924" t="s">
        <v>5024</v>
      </c>
      <c r="C1924" t="s">
        <v>5029</v>
      </c>
      <c r="D1924" t="s">
        <v>5031</v>
      </c>
      <c r="E1924" t="s">
        <v>5040</v>
      </c>
      <c r="F1924" t="s">
        <v>5044</v>
      </c>
      <c r="G1924">
        <v>78.962900000000005</v>
      </c>
      <c r="H1924">
        <v>20.593699999999998</v>
      </c>
      <c r="I1924">
        <v>40296</v>
      </c>
      <c r="J1924">
        <v>401832</v>
      </c>
      <c r="K1924">
        <v>70916</v>
      </c>
      <c r="L1924">
        <v>14161</v>
      </c>
      <c r="M1924">
        <v>21832</v>
      </c>
      <c r="N1924">
        <v>0.1002829623116801</v>
      </c>
      <c r="O1924">
        <v>466909</v>
      </c>
      <c r="P1924">
        <v>0</v>
      </c>
      <c r="Q1924">
        <v>488518</v>
      </c>
      <c r="T1924" t="s">
        <v>5051</v>
      </c>
      <c r="U1924">
        <v>45761</v>
      </c>
      <c r="V1924" t="s">
        <v>5085</v>
      </c>
      <c r="W1924" t="s">
        <v>5079</v>
      </c>
      <c r="X1924">
        <v>17</v>
      </c>
      <c r="Y1924" t="s">
        <v>5077</v>
      </c>
      <c r="Z1924" t="s">
        <v>5070</v>
      </c>
    </row>
    <row r="1925" spans="1:26" x14ac:dyDescent="0.3">
      <c r="A1925" t="s">
        <v>1946</v>
      </c>
      <c r="B1925" t="s">
        <v>5023</v>
      </c>
      <c r="C1925" t="s">
        <v>5029</v>
      </c>
      <c r="D1925" t="s">
        <v>5033</v>
      </c>
      <c r="E1925" t="s">
        <v>5036</v>
      </c>
      <c r="F1925" t="s">
        <v>5049</v>
      </c>
      <c r="G1925">
        <v>-106.3468</v>
      </c>
      <c r="H1925">
        <v>56.130400000000002</v>
      </c>
      <c r="I1925">
        <v>46629</v>
      </c>
      <c r="J1925">
        <v>300645</v>
      </c>
      <c r="K1925">
        <v>35379</v>
      </c>
      <c r="L1925">
        <v>23424</v>
      </c>
      <c r="M1925">
        <v>7107</v>
      </c>
      <c r="N1925">
        <v>0.15509973845915989</v>
      </c>
      <c r="O1925">
        <v>344601</v>
      </c>
      <c r="P1925">
        <v>281333</v>
      </c>
      <c r="Q1925">
        <v>0</v>
      </c>
      <c r="R1925">
        <v>3721</v>
      </c>
      <c r="S1925">
        <v>1.0800000000000001E-2</v>
      </c>
      <c r="T1925" t="s">
        <v>5056</v>
      </c>
      <c r="U1925">
        <v>45682</v>
      </c>
      <c r="V1925" t="s">
        <v>5088</v>
      </c>
      <c r="W1925" t="s">
        <v>5084</v>
      </c>
      <c r="X1925">
        <v>9</v>
      </c>
      <c r="Y1925" t="s">
        <v>5082</v>
      </c>
      <c r="Z1925" t="s">
        <v>5070</v>
      </c>
    </row>
    <row r="1926" spans="1:26" x14ac:dyDescent="0.3">
      <c r="A1926" t="s">
        <v>1947</v>
      </c>
      <c r="B1926" t="s">
        <v>5027</v>
      </c>
      <c r="C1926" t="s">
        <v>5029</v>
      </c>
      <c r="D1926" t="s">
        <v>5032</v>
      </c>
      <c r="E1926" t="s">
        <v>5036</v>
      </c>
      <c r="F1926" t="s">
        <v>5049</v>
      </c>
      <c r="G1926">
        <v>-106.3468</v>
      </c>
      <c r="H1926">
        <v>56.130400000000002</v>
      </c>
      <c r="I1926">
        <v>142967</v>
      </c>
      <c r="J1926">
        <v>2042382</v>
      </c>
      <c r="K1926">
        <v>464733</v>
      </c>
      <c r="L1926">
        <v>105598</v>
      </c>
      <c r="M1926">
        <v>116703</v>
      </c>
      <c r="N1926">
        <v>7.0000604380638695E-2</v>
      </c>
      <c r="O1926">
        <v>2487743</v>
      </c>
      <c r="P1926">
        <v>2042382</v>
      </c>
      <c r="Q1926">
        <v>0</v>
      </c>
      <c r="T1926" t="s">
        <v>5061</v>
      </c>
      <c r="U1926">
        <v>45416</v>
      </c>
      <c r="V1926" t="s">
        <v>5088</v>
      </c>
      <c r="W1926" t="s">
        <v>5087</v>
      </c>
      <c r="X1926">
        <v>11</v>
      </c>
      <c r="Y1926" t="s">
        <v>5082</v>
      </c>
      <c r="Z1926" t="s">
        <v>5069</v>
      </c>
    </row>
    <row r="1927" spans="1:26" x14ac:dyDescent="0.3">
      <c r="A1927" t="s">
        <v>1948</v>
      </c>
      <c r="B1927" t="s">
        <v>5024</v>
      </c>
      <c r="C1927" t="s">
        <v>5029</v>
      </c>
      <c r="D1927" t="s">
        <v>5033</v>
      </c>
      <c r="E1927" t="s">
        <v>5036</v>
      </c>
      <c r="F1927" t="s">
        <v>5049</v>
      </c>
      <c r="G1927">
        <v>-106.3468</v>
      </c>
      <c r="H1927">
        <v>56.130400000000002</v>
      </c>
      <c r="I1927">
        <v>439613</v>
      </c>
      <c r="J1927">
        <v>1906308</v>
      </c>
      <c r="K1927">
        <v>370778</v>
      </c>
      <c r="L1927">
        <v>137770</v>
      </c>
      <c r="M1927">
        <v>60757</v>
      </c>
      <c r="N1927">
        <v>0.23061005648077451</v>
      </c>
      <c r="O1927">
        <v>2232006</v>
      </c>
      <c r="P1927">
        <v>1906308</v>
      </c>
      <c r="Q1927">
        <v>0</v>
      </c>
      <c r="T1927" t="s">
        <v>5057</v>
      </c>
      <c r="U1927">
        <v>45549</v>
      </c>
      <c r="V1927" t="s">
        <v>5088</v>
      </c>
      <c r="W1927" t="s">
        <v>5096</v>
      </c>
      <c r="X1927">
        <v>11</v>
      </c>
      <c r="Y1927" t="s">
        <v>5082</v>
      </c>
      <c r="Z1927" t="s">
        <v>5071</v>
      </c>
    </row>
    <row r="1928" spans="1:26" x14ac:dyDescent="0.3">
      <c r="A1928" t="s">
        <v>1949</v>
      </c>
      <c r="B1928" t="s">
        <v>5024</v>
      </c>
      <c r="C1928" t="s">
        <v>5029</v>
      </c>
      <c r="D1928" t="s">
        <v>5031</v>
      </c>
      <c r="E1928" t="s">
        <v>5036</v>
      </c>
      <c r="F1928" t="s">
        <v>5049</v>
      </c>
      <c r="G1928">
        <v>-106.3468</v>
      </c>
      <c r="H1928">
        <v>56.130400000000002</v>
      </c>
      <c r="I1928">
        <v>249783</v>
      </c>
      <c r="J1928">
        <v>2111585</v>
      </c>
      <c r="K1928">
        <v>340969</v>
      </c>
      <c r="L1928">
        <v>167955</v>
      </c>
      <c r="M1928">
        <v>82122</v>
      </c>
      <c r="N1928">
        <v>0.1182919868741641</v>
      </c>
      <c r="O1928">
        <v>2556637</v>
      </c>
      <c r="P1928">
        <v>2111585</v>
      </c>
      <c r="Q1928">
        <v>0</v>
      </c>
      <c r="T1928" t="s">
        <v>5052</v>
      </c>
      <c r="U1928">
        <v>45632</v>
      </c>
      <c r="V1928" t="s">
        <v>5091</v>
      </c>
      <c r="W1928" t="s">
        <v>5081</v>
      </c>
      <c r="X1928">
        <v>16</v>
      </c>
      <c r="Y1928" t="s">
        <v>5077</v>
      </c>
      <c r="Z1928" t="s">
        <v>5070</v>
      </c>
    </row>
    <row r="1929" spans="1:26" x14ac:dyDescent="0.3">
      <c r="A1929" t="s">
        <v>1950</v>
      </c>
      <c r="B1929" t="s">
        <v>5023</v>
      </c>
      <c r="C1929" t="s">
        <v>5029</v>
      </c>
      <c r="D1929" t="s">
        <v>5031</v>
      </c>
      <c r="E1929" t="s">
        <v>5036</v>
      </c>
      <c r="F1929" t="s">
        <v>5048</v>
      </c>
      <c r="G1929">
        <v>10.451499999999999</v>
      </c>
      <c r="H1929">
        <v>51.165700000000001</v>
      </c>
      <c r="I1929">
        <v>42998</v>
      </c>
      <c r="J1929">
        <v>465748</v>
      </c>
      <c r="K1929">
        <v>83586</v>
      </c>
      <c r="L1929">
        <v>21464</v>
      </c>
      <c r="M1929">
        <v>10712</v>
      </c>
      <c r="N1929">
        <v>9.2321108492862833E-2</v>
      </c>
      <c r="O1929">
        <v>595752</v>
      </c>
      <c r="P1929">
        <v>455808</v>
      </c>
      <c r="Q1929">
        <v>0</v>
      </c>
      <c r="R1929">
        <v>12034</v>
      </c>
      <c r="S1929">
        <v>2.0199999999999999E-2</v>
      </c>
      <c r="T1929" t="s">
        <v>5051</v>
      </c>
      <c r="U1929">
        <v>45447</v>
      </c>
      <c r="V1929" t="s">
        <v>5089</v>
      </c>
      <c r="W1929" t="s">
        <v>5093</v>
      </c>
      <c r="X1929">
        <v>12</v>
      </c>
      <c r="Y1929" t="s">
        <v>5077</v>
      </c>
      <c r="Z1929" t="s">
        <v>5069</v>
      </c>
    </row>
    <row r="1930" spans="1:26" x14ac:dyDescent="0.3">
      <c r="A1930" t="s">
        <v>1951</v>
      </c>
      <c r="B1930" t="s">
        <v>5025</v>
      </c>
      <c r="C1930" t="s">
        <v>5029</v>
      </c>
      <c r="D1930" t="s">
        <v>5032</v>
      </c>
      <c r="E1930" t="s">
        <v>5039</v>
      </c>
      <c r="F1930" t="s">
        <v>5047</v>
      </c>
      <c r="G1930">
        <v>138.25290000000001</v>
      </c>
      <c r="H1930">
        <v>36.204799999999999</v>
      </c>
      <c r="I1930">
        <v>37511</v>
      </c>
      <c r="J1930">
        <v>424715</v>
      </c>
      <c r="K1930">
        <v>91957</v>
      </c>
      <c r="L1930">
        <v>26031</v>
      </c>
      <c r="M1930">
        <v>15445</v>
      </c>
      <c r="N1930">
        <v>8.8321378432304934E-2</v>
      </c>
      <c r="O1930">
        <v>488763</v>
      </c>
      <c r="P1930">
        <v>0</v>
      </c>
      <c r="Q1930">
        <v>0</v>
      </c>
      <c r="T1930" t="s">
        <v>5059</v>
      </c>
      <c r="U1930">
        <v>45689</v>
      </c>
      <c r="V1930" t="s">
        <v>5088</v>
      </c>
      <c r="W1930" t="s">
        <v>5086</v>
      </c>
      <c r="X1930">
        <v>11</v>
      </c>
      <c r="Y1930" t="s">
        <v>5082</v>
      </c>
      <c r="Z1930" t="s">
        <v>5069</v>
      </c>
    </row>
    <row r="1931" spans="1:26" x14ac:dyDescent="0.3">
      <c r="A1931" t="s">
        <v>1952</v>
      </c>
      <c r="B1931" t="s">
        <v>5027</v>
      </c>
      <c r="C1931" t="s">
        <v>5029</v>
      </c>
      <c r="D1931" t="s">
        <v>5032</v>
      </c>
      <c r="E1931" t="s">
        <v>5036</v>
      </c>
      <c r="F1931" t="s">
        <v>5044</v>
      </c>
      <c r="G1931">
        <v>78.962900000000005</v>
      </c>
      <c r="H1931">
        <v>20.593699999999998</v>
      </c>
      <c r="I1931">
        <v>132634</v>
      </c>
      <c r="J1931">
        <v>2237050</v>
      </c>
      <c r="K1931">
        <v>512193</v>
      </c>
      <c r="L1931">
        <v>145429</v>
      </c>
      <c r="M1931">
        <v>93753</v>
      </c>
      <c r="N1931">
        <v>5.9290120250875482E-2</v>
      </c>
      <c r="O1931">
        <v>2733482</v>
      </c>
      <c r="P1931">
        <v>2237050</v>
      </c>
      <c r="Q1931">
        <v>0</v>
      </c>
      <c r="T1931" t="s">
        <v>5061</v>
      </c>
      <c r="U1931">
        <v>45616</v>
      </c>
      <c r="V1931" t="s">
        <v>5078</v>
      </c>
      <c r="W1931" t="s">
        <v>5094</v>
      </c>
      <c r="X1931">
        <v>15</v>
      </c>
      <c r="Y1931" t="s">
        <v>5077</v>
      </c>
      <c r="Z1931" t="s">
        <v>5069</v>
      </c>
    </row>
    <row r="1932" spans="1:26" x14ac:dyDescent="0.3">
      <c r="A1932" t="s">
        <v>1953</v>
      </c>
      <c r="B1932" t="s">
        <v>5027</v>
      </c>
      <c r="C1932" t="s">
        <v>5029</v>
      </c>
      <c r="D1932" t="s">
        <v>5032</v>
      </c>
      <c r="E1932" t="s">
        <v>5036</v>
      </c>
      <c r="F1932" t="s">
        <v>5049</v>
      </c>
      <c r="G1932">
        <v>-106.3468</v>
      </c>
      <c r="H1932">
        <v>56.130400000000002</v>
      </c>
      <c r="I1932">
        <v>34517</v>
      </c>
      <c r="J1932">
        <v>488642</v>
      </c>
      <c r="K1932">
        <v>63061</v>
      </c>
      <c r="L1932">
        <v>19750</v>
      </c>
      <c r="M1932">
        <v>22698</v>
      </c>
      <c r="N1932">
        <v>7.0640203791429768E-2</v>
      </c>
      <c r="O1932">
        <v>626561</v>
      </c>
      <c r="P1932">
        <v>465616</v>
      </c>
      <c r="Q1932">
        <v>0</v>
      </c>
      <c r="T1932" t="s">
        <v>5061</v>
      </c>
      <c r="U1932">
        <v>45612</v>
      </c>
      <c r="V1932" t="s">
        <v>5088</v>
      </c>
      <c r="W1932" t="s">
        <v>5094</v>
      </c>
      <c r="X1932">
        <v>16</v>
      </c>
      <c r="Y1932" t="s">
        <v>5077</v>
      </c>
      <c r="Z1932" t="s">
        <v>5069</v>
      </c>
    </row>
    <row r="1933" spans="1:26" x14ac:dyDescent="0.3">
      <c r="A1933" t="s">
        <v>1954</v>
      </c>
      <c r="B1933" t="s">
        <v>5025</v>
      </c>
      <c r="C1933" t="s">
        <v>5029</v>
      </c>
      <c r="D1933" t="s">
        <v>5033</v>
      </c>
      <c r="E1933" t="s">
        <v>5039</v>
      </c>
      <c r="F1933" t="s">
        <v>5044</v>
      </c>
      <c r="G1933">
        <v>78.962900000000005</v>
      </c>
      <c r="H1933">
        <v>20.593699999999998</v>
      </c>
      <c r="I1933">
        <v>38367</v>
      </c>
      <c r="J1933">
        <v>160956</v>
      </c>
      <c r="K1933">
        <v>25843</v>
      </c>
      <c r="L1933">
        <v>6500</v>
      </c>
      <c r="M1933">
        <v>7395</v>
      </c>
      <c r="N1933">
        <v>0.23837187534527141</v>
      </c>
      <c r="O1933">
        <v>205096</v>
      </c>
      <c r="P1933">
        <v>0</v>
      </c>
      <c r="Q1933">
        <v>0</v>
      </c>
      <c r="T1933" t="s">
        <v>5056</v>
      </c>
      <c r="U1933">
        <v>45405</v>
      </c>
      <c r="V1933" t="s">
        <v>5089</v>
      </c>
      <c r="W1933" t="s">
        <v>5079</v>
      </c>
      <c r="X1933">
        <v>15</v>
      </c>
      <c r="Y1933" t="s">
        <v>5077</v>
      </c>
      <c r="Z1933" t="s">
        <v>5071</v>
      </c>
    </row>
    <row r="1934" spans="1:26" x14ac:dyDescent="0.3">
      <c r="A1934" t="s">
        <v>1955</v>
      </c>
      <c r="B1934" t="s">
        <v>5023</v>
      </c>
      <c r="C1934" t="s">
        <v>5029</v>
      </c>
      <c r="D1934" t="s">
        <v>5032</v>
      </c>
      <c r="E1934" t="s">
        <v>5036</v>
      </c>
      <c r="F1934" t="s">
        <v>5044</v>
      </c>
      <c r="G1934">
        <v>78.962900000000005</v>
      </c>
      <c r="H1934">
        <v>20.593699999999998</v>
      </c>
      <c r="I1934">
        <v>48173</v>
      </c>
      <c r="J1934">
        <v>613728</v>
      </c>
      <c r="K1934">
        <v>110767</v>
      </c>
      <c r="L1934">
        <v>41484</v>
      </c>
      <c r="M1934">
        <v>15713</v>
      </c>
      <c r="N1934">
        <v>7.8493299268970307E-2</v>
      </c>
      <c r="O1934">
        <v>717849</v>
      </c>
      <c r="P1934">
        <v>560742</v>
      </c>
      <c r="Q1934">
        <v>0</v>
      </c>
      <c r="R1934">
        <v>12562</v>
      </c>
      <c r="S1934">
        <v>1.7500000000000002E-2</v>
      </c>
      <c r="T1934" t="s">
        <v>5059</v>
      </c>
      <c r="U1934">
        <v>45527</v>
      </c>
      <c r="V1934" t="s">
        <v>5091</v>
      </c>
      <c r="W1934" t="s">
        <v>5095</v>
      </c>
      <c r="X1934">
        <v>10</v>
      </c>
      <c r="Y1934" t="s">
        <v>5082</v>
      </c>
      <c r="Z1934" t="s">
        <v>5069</v>
      </c>
    </row>
    <row r="1935" spans="1:26" x14ac:dyDescent="0.3">
      <c r="A1935" t="s">
        <v>1956</v>
      </c>
      <c r="B1935" t="s">
        <v>5027</v>
      </c>
      <c r="C1935" t="s">
        <v>5029</v>
      </c>
      <c r="D1935" t="s">
        <v>5033</v>
      </c>
      <c r="E1935" t="s">
        <v>5036</v>
      </c>
      <c r="F1935" t="s">
        <v>5043</v>
      </c>
      <c r="G1935">
        <v>-3.4359999999999999</v>
      </c>
      <c r="H1935">
        <v>55.378100000000003</v>
      </c>
      <c r="I1935">
        <v>570396</v>
      </c>
      <c r="J1935">
        <v>2287191</v>
      </c>
      <c r="K1935">
        <v>362365</v>
      </c>
      <c r="L1935">
        <v>127087</v>
      </c>
      <c r="M1935">
        <v>130742</v>
      </c>
      <c r="N1935">
        <v>0.2493875415270107</v>
      </c>
      <c r="O1935">
        <v>2915846</v>
      </c>
      <c r="P1935">
        <v>2287191</v>
      </c>
      <c r="Q1935">
        <v>0</v>
      </c>
      <c r="T1935" t="s">
        <v>5057</v>
      </c>
      <c r="U1935">
        <v>45546</v>
      </c>
      <c r="V1935" t="s">
        <v>5078</v>
      </c>
      <c r="W1935" t="s">
        <v>5096</v>
      </c>
      <c r="X1935">
        <v>12</v>
      </c>
      <c r="Y1935" t="s">
        <v>5077</v>
      </c>
      <c r="Z1935" t="s">
        <v>5071</v>
      </c>
    </row>
    <row r="1936" spans="1:26" x14ac:dyDescent="0.3">
      <c r="A1936" t="s">
        <v>1957</v>
      </c>
      <c r="B1936" t="s">
        <v>5025</v>
      </c>
      <c r="C1936" t="s">
        <v>5029</v>
      </c>
      <c r="D1936" t="s">
        <v>5033</v>
      </c>
      <c r="E1936" t="s">
        <v>5039</v>
      </c>
      <c r="F1936" t="s">
        <v>5050</v>
      </c>
      <c r="G1936">
        <v>-95.712900000000005</v>
      </c>
      <c r="H1936">
        <v>37.090200000000003</v>
      </c>
      <c r="I1936">
        <v>52739</v>
      </c>
      <c r="J1936">
        <v>231571</v>
      </c>
      <c r="K1936">
        <v>35579</v>
      </c>
      <c r="L1936">
        <v>10313</v>
      </c>
      <c r="M1936">
        <v>10325</v>
      </c>
      <c r="N1936">
        <v>0.22774696275758319</v>
      </c>
      <c r="O1936">
        <v>296539</v>
      </c>
      <c r="P1936">
        <v>0</v>
      </c>
      <c r="Q1936">
        <v>0</v>
      </c>
      <c r="T1936" t="s">
        <v>5056</v>
      </c>
      <c r="U1936">
        <v>45491</v>
      </c>
      <c r="V1936" t="s">
        <v>5075</v>
      </c>
      <c r="W1936" t="s">
        <v>5083</v>
      </c>
      <c r="X1936">
        <v>18</v>
      </c>
      <c r="Y1936" t="s">
        <v>5092</v>
      </c>
      <c r="Z1936" t="s">
        <v>5071</v>
      </c>
    </row>
    <row r="1937" spans="1:26" x14ac:dyDescent="0.3">
      <c r="A1937" t="s">
        <v>1958</v>
      </c>
      <c r="B1937" t="s">
        <v>5023</v>
      </c>
      <c r="C1937" t="s">
        <v>5030</v>
      </c>
      <c r="D1937" t="s">
        <v>5033</v>
      </c>
      <c r="E1937" t="s">
        <v>5036</v>
      </c>
      <c r="F1937" t="s">
        <v>5046</v>
      </c>
      <c r="G1937">
        <v>133.77510000000001</v>
      </c>
      <c r="H1937">
        <v>-25.2744</v>
      </c>
      <c r="I1937">
        <v>55500</v>
      </c>
      <c r="J1937">
        <v>229416</v>
      </c>
      <c r="K1937">
        <v>56056</v>
      </c>
      <c r="L1937">
        <v>14379</v>
      </c>
      <c r="M1937">
        <v>12279</v>
      </c>
      <c r="N1937">
        <v>0.24192120777570089</v>
      </c>
      <c r="O1937">
        <v>276455</v>
      </c>
      <c r="P1937">
        <v>199869</v>
      </c>
      <c r="Q1937">
        <v>0</v>
      </c>
      <c r="R1937">
        <v>3732</v>
      </c>
      <c r="S1937">
        <v>1.35E-2</v>
      </c>
      <c r="T1937" t="s">
        <v>5056</v>
      </c>
      <c r="U1937">
        <v>45534</v>
      </c>
      <c r="V1937" t="s">
        <v>5091</v>
      </c>
      <c r="W1937" t="s">
        <v>5095</v>
      </c>
      <c r="X1937">
        <v>13</v>
      </c>
      <c r="Y1937" t="s">
        <v>5077</v>
      </c>
      <c r="Z1937" t="s">
        <v>5071</v>
      </c>
    </row>
    <row r="1938" spans="1:26" x14ac:dyDescent="0.3">
      <c r="A1938" t="s">
        <v>1959</v>
      </c>
      <c r="B1938" t="s">
        <v>5024</v>
      </c>
      <c r="C1938" t="s">
        <v>5029</v>
      </c>
      <c r="D1938" t="s">
        <v>5031</v>
      </c>
      <c r="E1938" t="s">
        <v>5036</v>
      </c>
      <c r="F1938" t="s">
        <v>5046</v>
      </c>
      <c r="G1938">
        <v>133.77510000000001</v>
      </c>
      <c r="H1938">
        <v>-25.2744</v>
      </c>
      <c r="I1938">
        <v>309819</v>
      </c>
      <c r="J1938">
        <v>2092571</v>
      </c>
      <c r="K1938">
        <v>383489</v>
      </c>
      <c r="L1938">
        <v>140459</v>
      </c>
      <c r="M1938">
        <v>60256</v>
      </c>
      <c r="N1938">
        <v>0.1480568571674708</v>
      </c>
      <c r="O1938">
        <v>2455971</v>
      </c>
      <c r="P1938">
        <v>2092571</v>
      </c>
      <c r="Q1938">
        <v>0</v>
      </c>
      <c r="T1938" t="s">
        <v>5052</v>
      </c>
      <c r="U1938">
        <v>45502</v>
      </c>
      <c r="V1938" t="s">
        <v>5085</v>
      </c>
      <c r="W1938" t="s">
        <v>5083</v>
      </c>
      <c r="X1938">
        <v>16</v>
      </c>
      <c r="Y1938" t="s">
        <v>5077</v>
      </c>
      <c r="Z1938" t="s">
        <v>5070</v>
      </c>
    </row>
    <row r="1939" spans="1:26" x14ac:dyDescent="0.3">
      <c r="A1939" t="s">
        <v>1960</v>
      </c>
      <c r="B1939" t="s">
        <v>5027</v>
      </c>
      <c r="C1939" t="s">
        <v>5029</v>
      </c>
      <c r="D1939" t="s">
        <v>5033</v>
      </c>
      <c r="E1939" t="s">
        <v>5036</v>
      </c>
      <c r="F1939" t="s">
        <v>5049</v>
      </c>
      <c r="G1939">
        <v>-106.3468</v>
      </c>
      <c r="H1939">
        <v>56.130400000000002</v>
      </c>
      <c r="I1939">
        <v>37140</v>
      </c>
      <c r="J1939">
        <v>208357</v>
      </c>
      <c r="K1939">
        <v>32212</v>
      </c>
      <c r="L1939">
        <v>16246</v>
      </c>
      <c r="M1939">
        <v>7867</v>
      </c>
      <c r="N1939">
        <v>0.17825505255818419</v>
      </c>
      <c r="O1939">
        <v>260658</v>
      </c>
      <c r="P1939">
        <v>180075</v>
      </c>
      <c r="Q1939">
        <v>0</v>
      </c>
      <c r="T1939" t="s">
        <v>5057</v>
      </c>
      <c r="U1939">
        <v>45402</v>
      </c>
      <c r="V1939" t="s">
        <v>5088</v>
      </c>
      <c r="W1939" t="s">
        <v>5079</v>
      </c>
      <c r="X1939">
        <v>15</v>
      </c>
      <c r="Y1939" t="s">
        <v>5077</v>
      </c>
      <c r="Z1939" t="s">
        <v>5070</v>
      </c>
    </row>
    <row r="1940" spans="1:26" x14ac:dyDescent="0.3">
      <c r="A1940" t="s">
        <v>1961</v>
      </c>
      <c r="B1940" t="s">
        <v>5023</v>
      </c>
      <c r="C1940" t="s">
        <v>5029</v>
      </c>
      <c r="D1940" t="s">
        <v>5031</v>
      </c>
      <c r="E1940" t="s">
        <v>5036</v>
      </c>
      <c r="F1940" t="s">
        <v>5044</v>
      </c>
      <c r="G1940">
        <v>78.962900000000005</v>
      </c>
      <c r="H1940">
        <v>20.593699999999998</v>
      </c>
      <c r="I1940">
        <v>120833</v>
      </c>
      <c r="J1940">
        <v>1371964</v>
      </c>
      <c r="K1940">
        <v>254884</v>
      </c>
      <c r="L1940">
        <v>102506</v>
      </c>
      <c r="M1940">
        <v>53517</v>
      </c>
      <c r="N1940">
        <v>8.8073175112080473E-2</v>
      </c>
      <c r="O1940">
        <v>1768493</v>
      </c>
      <c r="P1940">
        <v>1371964</v>
      </c>
      <c r="Q1940">
        <v>0</v>
      </c>
      <c r="R1940">
        <v>43151</v>
      </c>
      <c r="S1940">
        <v>2.4400000000000002E-2</v>
      </c>
      <c r="T1940" t="s">
        <v>5052</v>
      </c>
      <c r="U1940">
        <v>45456</v>
      </c>
      <c r="V1940" t="s">
        <v>5075</v>
      </c>
      <c r="W1940" t="s">
        <v>5093</v>
      </c>
      <c r="X1940">
        <v>17</v>
      </c>
      <c r="Y1940" t="s">
        <v>5077</v>
      </c>
      <c r="Z1940" t="s">
        <v>5069</v>
      </c>
    </row>
    <row r="1941" spans="1:26" x14ac:dyDescent="0.3">
      <c r="A1941" t="s">
        <v>1962</v>
      </c>
      <c r="B1941" t="s">
        <v>5024</v>
      </c>
      <c r="C1941" t="s">
        <v>5029</v>
      </c>
      <c r="D1941" t="s">
        <v>5033</v>
      </c>
      <c r="E1941" t="s">
        <v>5036</v>
      </c>
      <c r="F1941" t="s">
        <v>5044</v>
      </c>
      <c r="G1941">
        <v>78.962900000000005</v>
      </c>
      <c r="H1941">
        <v>20.593699999999998</v>
      </c>
      <c r="I1941">
        <v>526878</v>
      </c>
      <c r="J1941">
        <v>2671847</v>
      </c>
      <c r="K1941">
        <v>353134</v>
      </c>
      <c r="L1941">
        <v>90062</v>
      </c>
      <c r="M1941">
        <v>148710</v>
      </c>
      <c r="N1941">
        <v>0.1971965337079794</v>
      </c>
      <c r="O1941">
        <v>3392006</v>
      </c>
      <c r="P1941">
        <v>2671847</v>
      </c>
      <c r="Q1941">
        <v>0</v>
      </c>
      <c r="T1941" t="s">
        <v>5057</v>
      </c>
      <c r="U1941">
        <v>45655</v>
      </c>
      <c r="V1941" t="s">
        <v>5080</v>
      </c>
      <c r="W1941" t="s">
        <v>5081</v>
      </c>
      <c r="X1941">
        <v>11</v>
      </c>
      <c r="Y1941" t="s">
        <v>5082</v>
      </c>
      <c r="Z1941" t="s">
        <v>5070</v>
      </c>
    </row>
    <row r="1942" spans="1:26" x14ac:dyDescent="0.3">
      <c r="A1942" t="s">
        <v>1963</v>
      </c>
      <c r="B1942" t="s">
        <v>5023</v>
      </c>
      <c r="C1942" t="s">
        <v>5029</v>
      </c>
      <c r="D1942" t="s">
        <v>5033</v>
      </c>
      <c r="E1942" t="s">
        <v>5036</v>
      </c>
      <c r="F1942" t="s">
        <v>5045</v>
      </c>
      <c r="G1942">
        <v>-51.9253</v>
      </c>
      <c r="H1942">
        <v>-14.234999999999999</v>
      </c>
      <c r="I1942">
        <v>60489</v>
      </c>
      <c r="J1942">
        <v>273386</v>
      </c>
      <c r="K1942">
        <v>43018</v>
      </c>
      <c r="L1942">
        <v>20976</v>
      </c>
      <c r="M1942">
        <v>10193</v>
      </c>
      <c r="N1942">
        <v>0.22126156297765501</v>
      </c>
      <c r="O1942">
        <v>330185</v>
      </c>
      <c r="P1942">
        <v>243116</v>
      </c>
      <c r="Q1942">
        <v>0</v>
      </c>
      <c r="R1942">
        <v>7065</v>
      </c>
      <c r="S1942">
        <v>2.1399999999999999E-2</v>
      </c>
      <c r="T1942" t="s">
        <v>5056</v>
      </c>
      <c r="U1942">
        <v>45499</v>
      </c>
      <c r="V1942" t="s">
        <v>5091</v>
      </c>
      <c r="W1942" t="s">
        <v>5083</v>
      </c>
      <c r="X1942">
        <v>12</v>
      </c>
      <c r="Y1942" t="s">
        <v>5077</v>
      </c>
      <c r="Z1942" t="s">
        <v>5071</v>
      </c>
    </row>
    <row r="1943" spans="1:26" x14ac:dyDescent="0.3">
      <c r="A1943" t="s">
        <v>1964</v>
      </c>
      <c r="B1943" t="s">
        <v>5027</v>
      </c>
      <c r="C1943" t="s">
        <v>5029</v>
      </c>
      <c r="D1943" t="s">
        <v>5033</v>
      </c>
      <c r="E1943" t="s">
        <v>5036</v>
      </c>
      <c r="F1943" t="s">
        <v>5047</v>
      </c>
      <c r="G1943">
        <v>138.25290000000001</v>
      </c>
      <c r="H1943">
        <v>36.204799999999999</v>
      </c>
      <c r="I1943">
        <v>513980</v>
      </c>
      <c r="J1943">
        <v>2873743</v>
      </c>
      <c r="K1943">
        <v>479676</v>
      </c>
      <c r="L1943">
        <v>167369</v>
      </c>
      <c r="M1943">
        <v>111559</v>
      </c>
      <c r="N1943">
        <v>0.17885387247143131</v>
      </c>
      <c r="O1943">
        <v>3188686</v>
      </c>
      <c r="P1943">
        <v>2873743</v>
      </c>
      <c r="Q1943">
        <v>0</v>
      </c>
      <c r="T1943" t="s">
        <v>5057</v>
      </c>
      <c r="U1943">
        <v>45706</v>
      </c>
      <c r="V1943" t="s">
        <v>5089</v>
      </c>
      <c r="W1943" t="s">
        <v>5086</v>
      </c>
      <c r="X1943">
        <v>15</v>
      </c>
      <c r="Y1943" t="s">
        <v>5077</v>
      </c>
      <c r="Z1943" t="s">
        <v>5070</v>
      </c>
    </row>
    <row r="1944" spans="1:26" x14ac:dyDescent="0.3">
      <c r="A1944" t="s">
        <v>1965</v>
      </c>
      <c r="B1944" t="s">
        <v>5027</v>
      </c>
      <c r="C1944" t="s">
        <v>5029</v>
      </c>
      <c r="D1944" t="s">
        <v>5031</v>
      </c>
      <c r="E1944" t="s">
        <v>5036</v>
      </c>
      <c r="F1944" t="s">
        <v>5046</v>
      </c>
      <c r="G1944">
        <v>133.77510000000001</v>
      </c>
      <c r="H1944">
        <v>-25.2744</v>
      </c>
      <c r="I1944">
        <v>204211</v>
      </c>
      <c r="J1944">
        <v>1890139</v>
      </c>
      <c r="K1944">
        <v>355991</v>
      </c>
      <c r="L1944">
        <v>69858</v>
      </c>
      <c r="M1944">
        <v>38058</v>
      </c>
      <c r="N1944">
        <v>0.1080404974456405</v>
      </c>
      <c r="O1944">
        <v>2171879</v>
      </c>
      <c r="P1944">
        <v>1890139</v>
      </c>
      <c r="Q1944">
        <v>0</v>
      </c>
      <c r="T1944" t="s">
        <v>5052</v>
      </c>
      <c r="U1944">
        <v>45488</v>
      </c>
      <c r="V1944" t="s">
        <v>5085</v>
      </c>
      <c r="W1944" t="s">
        <v>5083</v>
      </c>
      <c r="X1944">
        <v>9</v>
      </c>
      <c r="Y1944" t="s">
        <v>5082</v>
      </c>
      <c r="Z1944" t="s">
        <v>5070</v>
      </c>
    </row>
    <row r="1945" spans="1:26" x14ac:dyDescent="0.3">
      <c r="A1945" t="s">
        <v>1966</v>
      </c>
      <c r="B1945" t="s">
        <v>5027</v>
      </c>
      <c r="C1945" t="s">
        <v>5029</v>
      </c>
      <c r="D1945" t="s">
        <v>5032</v>
      </c>
      <c r="E1945" t="s">
        <v>5036</v>
      </c>
      <c r="F1945" t="s">
        <v>5044</v>
      </c>
      <c r="G1945">
        <v>78.962900000000005</v>
      </c>
      <c r="H1945">
        <v>20.593699999999998</v>
      </c>
      <c r="I1945">
        <v>47360</v>
      </c>
      <c r="J1945">
        <v>701282</v>
      </c>
      <c r="K1945">
        <v>144245</v>
      </c>
      <c r="L1945">
        <v>24516</v>
      </c>
      <c r="M1945">
        <v>39521</v>
      </c>
      <c r="N1945">
        <v>6.7534256496033743E-2</v>
      </c>
      <c r="O1945">
        <v>801568</v>
      </c>
      <c r="P1945">
        <v>664612</v>
      </c>
      <c r="Q1945">
        <v>0</v>
      </c>
      <c r="T1945" t="s">
        <v>5061</v>
      </c>
      <c r="U1945">
        <v>45469</v>
      </c>
      <c r="V1945" t="s">
        <v>5078</v>
      </c>
      <c r="W1945" t="s">
        <v>5093</v>
      </c>
      <c r="X1945">
        <v>10</v>
      </c>
      <c r="Y1945" t="s">
        <v>5082</v>
      </c>
      <c r="Z1945" t="s">
        <v>5069</v>
      </c>
    </row>
    <row r="1946" spans="1:26" x14ac:dyDescent="0.3">
      <c r="A1946" t="s">
        <v>1967</v>
      </c>
      <c r="B1946" t="s">
        <v>5026</v>
      </c>
      <c r="C1946" t="s">
        <v>5029</v>
      </c>
      <c r="D1946" t="s">
        <v>5033</v>
      </c>
      <c r="E1946" t="s">
        <v>5039</v>
      </c>
      <c r="F1946" t="s">
        <v>5049</v>
      </c>
      <c r="G1946">
        <v>-106.3468</v>
      </c>
      <c r="H1946">
        <v>56.130400000000002</v>
      </c>
      <c r="I1946">
        <v>40143</v>
      </c>
      <c r="J1946">
        <v>195007</v>
      </c>
      <c r="K1946">
        <v>19909</v>
      </c>
      <c r="L1946">
        <v>13375</v>
      </c>
      <c r="M1946">
        <v>10725</v>
      </c>
      <c r="N1946">
        <v>0.20585633570421261</v>
      </c>
      <c r="O1946">
        <v>238460</v>
      </c>
      <c r="P1946">
        <v>0</v>
      </c>
      <c r="Q1946">
        <v>0</v>
      </c>
      <c r="T1946" t="s">
        <v>5062</v>
      </c>
      <c r="U1946">
        <v>45468</v>
      </c>
      <c r="V1946" t="s">
        <v>5089</v>
      </c>
      <c r="W1946" t="s">
        <v>5093</v>
      </c>
      <c r="X1946">
        <v>11</v>
      </c>
      <c r="Y1946" t="s">
        <v>5082</v>
      </c>
      <c r="Z1946" t="s">
        <v>5071</v>
      </c>
    </row>
    <row r="1947" spans="1:26" x14ac:dyDescent="0.3">
      <c r="A1947" t="s">
        <v>1968</v>
      </c>
      <c r="B1947" t="s">
        <v>5025</v>
      </c>
      <c r="C1947" t="s">
        <v>5029</v>
      </c>
      <c r="D1947" t="s">
        <v>5031</v>
      </c>
      <c r="E1947" t="s">
        <v>5039</v>
      </c>
      <c r="F1947" t="s">
        <v>5044</v>
      </c>
      <c r="G1947">
        <v>78.962900000000005</v>
      </c>
      <c r="H1947">
        <v>20.593699999999998</v>
      </c>
      <c r="I1947">
        <v>33978</v>
      </c>
      <c r="J1947">
        <v>397987</v>
      </c>
      <c r="K1947">
        <v>51033</v>
      </c>
      <c r="L1947">
        <v>17616</v>
      </c>
      <c r="M1947">
        <v>15536</v>
      </c>
      <c r="N1947">
        <v>8.5375729392498212E-2</v>
      </c>
      <c r="O1947">
        <v>513749</v>
      </c>
      <c r="P1947">
        <v>0</v>
      </c>
      <c r="Q1947">
        <v>0</v>
      </c>
      <c r="T1947" t="s">
        <v>5051</v>
      </c>
      <c r="U1947">
        <v>45604</v>
      </c>
      <c r="V1947" t="s">
        <v>5091</v>
      </c>
      <c r="W1947" t="s">
        <v>5094</v>
      </c>
      <c r="X1947">
        <v>15</v>
      </c>
      <c r="Y1947" t="s">
        <v>5077</v>
      </c>
      <c r="Z1947" t="s">
        <v>5069</v>
      </c>
    </row>
    <row r="1948" spans="1:26" x14ac:dyDescent="0.3">
      <c r="A1948" t="s">
        <v>1969</v>
      </c>
      <c r="B1948" t="s">
        <v>5027</v>
      </c>
      <c r="C1948" t="s">
        <v>5030</v>
      </c>
      <c r="D1948" t="s">
        <v>5032</v>
      </c>
      <c r="E1948" t="s">
        <v>5036</v>
      </c>
      <c r="F1948" t="s">
        <v>5044</v>
      </c>
      <c r="G1948">
        <v>78.962900000000005</v>
      </c>
      <c r="H1948">
        <v>20.593699999999998</v>
      </c>
      <c r="I1948">
        <v>172906</v>
      </c>
      <c r="J1948">
        <v>2622873</v>
      </c>
      <c r="K1948">
        <v>435179</v>
      </c>
      <c r="L1948">
        <v>117746</v>
      </c>
      <c r="M1948">
        <v>100289</v>
      </c>
      <c r="N1948">
        <v>6.5922689391377853E-2</v>
      </c>
      <c r="O1948">
        <v>2922513</v>
      </c>
      <c r="P1948">
        <v>2622873</v>
      </c>
      <c r="Q1948">
        <v>0</v>
      </c>
      <c r="T1948" t="s">
        <v>5061</v>
      </c>
      <c r="U1948">
        <v>45500</v>
      </c>
      <c r="V1948" t="s">
        <v>5088</v>
      </c>
      <c r="W1948" t="s">
        <v>5083</v>
      </c>
      <c r="X1948">
        <v>11</v>
      </c>
      <c r="Y1948" t="s">
        <v>5082</v>
      </c>
      <c r="Z1948" t="s">
        <v>5069</v>
      </c>
    </row>
    <row r="1949" spans="1:26" x14ac:dyDescent="0.3">
      <c r="A1949" t="s">
        <v>1970</v>
      </c>
      <c r="B1949" t="s">
        <v>5025</v>
      </c>
      <c r="C1949" t="s">
        <v>5029</v>
      </c>
      <c r="D1949" t="s">
        <v>5035</v>
      </c>
      <c r="E1949" t="s">
        <v>5039</v>
      </c>
      <c r="F1949" t="s">
        <v>5046</v>
      </c>
      <c r="G1949">
        <v>133.77510000000001</v>
      </c>
      <c r="H1949">
        <v>-25.2744</v>
      </c>
      <c r="I1949">
        <v>24911</v>
      </c>
      <c r="J1949">
        <v>159420</v>
      </c>
      <c r="K1949">
        <v>35041</v>
      </c>
      <c r="L1949">
        <v>6721</v>
      </c>
      <c r="M1949">
        <v>7814</v>
      </c>
      <c r="N1949">
        <v>0.1562609178795446</v>
      </c>
      <c r="O1949">
        <v>177541</v>
      </c>
      <c r="P1949">
        <v>0</v>
      </c>
      <c r="Q1949">
        <v>0</v>
      </c>
      <c r="T1949" t="s">
        <v>5058</v>
      </c>
      <c r="U1949">
        <v>45681</v>
      </c>
      <c r="V1949" t="s">
        <v>5091</v>
      </c>
      <c r="W1949" t="s">
        <v>5084</v>
      </c>
      <c r="X1949">
        <v>16</v>
      </c>
      <c r="Y1949" t="s">
        <v>5077</v>
      </c>
      <c r="Z1949" t="s">
        <v>5070</v>
      </c>
    </row>
    <row r="1950" spans="1:26" x14ac:dyDescent="0.3">
      <c r="A1950" t="s">
        <v>1971</v>
      </c>
      <c r="B1950" t="s">
        <v>5027</v>
      </c>
      <c r="C1950" t="s">
        <v>5029</v>
      </c>
      <c r="D1950" t="s">
        <v>5031</v>
      </c>
      <c r="E1950" t="s">
        <v>5040</v>
      </c>
      <c r="F1950" t="s">
        <v>5043</v>
      </c>
      <c r="G1950">
        <v>-3.4359999999999999</v>
      </c>
      <c r="H1950">
        <v>55.378100000000003</v>
      </c>
      <c r="I1950">
        <v>34350</v>
      </c>
      <c r="J1950">
        <v>271442</v>
      </c>
      <c r="K1950">
        <v>60102</v>
      </c>
      <c r="L1950">
        <v>21279</v>
      </c>
      <c r="M1950">
        <v>10617</v>
      </c>
      <c r="N1950">
        <v>0.1265496709177707</v>
      </c>
      <c r="O1950">
        <v>338075</v>
      </c>
      <c r="P1950">
        <v>0</v>
      </c>
      <c r="Q1950">
        <v>1056065</v>
      </c>
      <c r="T1950" t="s">
        <v>5052</v>
      </c>
      <c r="U1950">
        <v>45458</v>
      </c>
      <c r="V1950" t="s">
        <v>5088</v>
      </c>
      <c r="W1950" t="s">
        <v>5093</v>
      </c>
      <c r="X1950">
        <v>11</v>
      </c>
      <c r="Y1950" t="s">
        <v>5082</v>
      </c>
      <c r="Z1950" t="s">
        <v>5070</v>
      </c>
    </row>
    <row r="1951" spans="1:26" x14ac:dyDescent="0.3">
      <c r="A1951" t="s">
        <v>1972</v>
      </c>
      <c r="B1951" t="s">
        <v>5026</v>
      </c>
      <c r="C1951" t="s">
        <v>5029</v>
      </c>
      <c r="D1951" t="s">
        <v>5033</v>
      </c>
      <c r="E1951" t="s">
        <v>5039</v>
      </c>
      <c r="F1951" t="s">
        <v>5048</v>
      </c>
      <c r="G1951">
        <v>10.451499999999999</v>
      </c>
      <c r="H1951">
        <v>51.165700000000001</v>
      </c>
      <c r="I1951">
        <v>36113</v>
      </c>
      <c r="J1951">
        <v>232801</v>
      </c>
      <c r="K1951">
        <v>29718</v>
      </c>
      <c r="L1951">
        <v>12141</v>
      </c>
      <c r="M1951">
        <v>6199</v>
      </c>
      <c r="N1951">
        <v>0.15512722614158209</v>
      </c>
      <c r="O1951">
        <v>301805</v>
      </c>
      <c r="P1951">
        <v>0</v>
      </c>
      <c r="Q1951">
        <v>0</v>
      </c>
      <c r="T1951" t="s">
        <v>5062</v>
      </c>
      <c r="U1951">
        <v>45612</v>
      </c>
      <c r="V1951" t="s">
        <v>5088</v>
      </c>
      <c r="W1951" t="s">
        <v>5094</v>
      </c>
      <c r="X1951">
        <v>14</v>
      </c>
      <c r="Y1951" t="s">
        <v>5077</v>
      </c>
      <c r="Z1951" t="s">
        <v>5070</v>
      </c>
    </row>
    <row r="1952" spans="1:26" x14ac:dyDescent="0.3">
      <c r="A1952" t="s">
        <v>1973</v>
      </c>
      <c r="B1952" t="s">
        <v>5025</v>
      </c>
      <c r="C1952" t="s">
        <v>5029</v>
      </c>
      <c r="D1952" t="s">
        <v>5033</v>
      </c>
      <c r="E1952" t="s">
        <v>5039</v>
      </c>
      <c r="F1952" t="s">
        <v>5044</v>
      </c>
      <c r="G1952">
        <v>78.962900000000005</v>
      </c>
      <c r="H1952">
        <v>20.593699999999998</v>
      </c>
      <c r="I1952">
        <v>52558</v>
      </c>
      <c r="J1952">
        <v>268807</v>
      </c>
      <c r="K1952">
        <v>52140</v>
      </c>
      <c r="L1952">
        <v>15296</v>
      </c>
      <c r="M1952">
        <v>12496</v>
      </c>
      <c r="N1952">
        <v>0.1955234929432208</v>
      </c>
      <c r="O1952">
        <v>301933</v>
      </c>
      <c r="P1952">
        <v>0</v>
      </c>
      <c r="Q1952">
        <v>0</v>
      </c>
      <c r="T1952" t="s">
        <v>5056</v>
      </c>
      <c r="U1952">
        <v>45500</v>
      </c>
      <c r="V1952" t="s">
        <v>5088</v>
      </c>
      <c r="W1952" t="s">
        <v>5083</v>
      </c>
      <c r="X1952">
        <v>17</v>
      </c>
      <c r="Y1952" t="s">
        <v>5077</v>
      </c>
      <c r="Z1952" t="s">
        <v>5070</v>
      </c>
    </row>
    <row r="1953" spans="1:26" x14ac:dyDescent="0.3">
      <c r="A1953" t="s">
        <v>1974</v>
      </c>
      <c r="B1953" t="s">
        <v>5027</v>
      </c>
      <c r="C1953" t="s">
        <v>5029</v>
      </c>
      <c r="D1953" t="s">
        <v>5033</v>
      </c>
      <c r="E1953" t="s">
        <v>5040</v>
      </c>
      <c r="F1953" t="s">
        <v>5048</v>
      </c>
      <c r="G1953">
        <v>10.451499999999999</v>
      </c>
      <c r="H1953">
        <v>51.165700000000001</v>
      </c>
      <c r="I1953">
        <v>213471</v>
      </c>
      <c r="J1953">
        <v>1361614</v>
      </c>
      <c r="K1953">
        <v>249519</v>
      </c>
      <c r="L1953">
        <v>60402</v>
      </c>
      <c r="M1953">
        <v>78438</v>
      </c>
      <c r="N1953">
        <v>0.15677849061865501</v>
      </c>
      <c r="O1953">
        <v>1705304</v>
      </c>
      <c r="P1953">
        <v>0</v>
      </c>
      <c r="Q1953">
        <v>1958771</v>
      </c>
      <c r="T1953" t="s">
        <v>5057</v>
      </c>
      <c r="U1953">
        <v>45363</v>
      </c>
      <c r="V1953" t="s">
        <v>5089</v>
      </c>
      <c r="W1953" t="s">
        <v>5076</v>
      </c>
      <c r="X1953">
        <v>9</v>
      </c>
      <c r="Y1953" t="s">
        <v>5082</v>
      </c>
      <c r="Z1953" t="s">
        <v>5070</v>
      </c>
    </row>
    <row r="1954" spans="1:26" x14ac:dyDescent="0.3">
      <c r="A1954" t="s">
        <v>1975</v>
      </c>
      <c r="B1954" t="s">
        <v>5027</v>
      </c>
      <c r="C1954" t="s">
        <v>5029</v>
      </c>
      <c r="D1954" t="s">
        <v>5033</v>
      </c>
      <c r="E1954" t="s">
        <v>5040</v>
      </c>
      <c r="F1954" t="s">
        <v>5044</v>
      </c>
      <c r="G1954">
        <v>78.962900000000005</v>
      </c>
      <c r="H1954">
        <v>20.593699999999998</v>
      </c>
      <c r="I1954">
        <v>132243</v>
      </c>
      <c r="J1954">
        <v>655725</v>
      </c>
      <c r="K1954">
        <v>88302</v>
      </c>
      <c r="L1954">
        <v>36360</v>
      </c>
      <c r="M1954">
        <v>36401</v>
      </c>
      <c r="N1954">
        <v>0.20167514272162679</v>
      </c>
      <c r="O1954">
        <v>812280</v>
      </c>
      <c r="P1954">
        <v>0</v>
      </c>
      <c r="Q1954">
        <v>1091943</v>
      </c>
      <c r="T1954" t="s">
        <v>5057</v>
      </c>
      <c r="U1954">
        <v>45726</v>
      </c>
      <c r="V1954" t="s">
        <v>5085</v>
      </c>
      <c r="W1954" t="s">
        <v>5076</v>
      </c>
      <c r="X1954">
        <v>12</v>
      </c>
      <c r="Y1954" t="s">
        <v>5077</v>
      </c>
      <c r="Z1954" t="s">
        <v>5071</v>
      </c>
    </row>
    <row r="1955" spans="1:26" x14ac:dyDescent="0.3">
      <c r="A1955" t="s">
        <v>1976</v>
      </c>
      <c r="B1955" t="s">
        <v>5025</v>
      </c>
      <c r="C1955" t="s">
        <v>5029</v>
      </c>
      <c r="D1955" t="s">
        <v>5033</v>
      </c>
      <c r="E1955" t="s">
        <v>5039</v>
      </c>
      <c r="F1955" t="s">
        <v>5045</v>
      </c>
      <c r="G1955">
        <v>-51.9253</v>
      </c>
      <c r="H1955">
        <v>-14.234999999999999</v>
      </c>
      <c r="I1955">
        <v>65529</v>
      </c>
      <c r="J1955">
        <v>275549</v>
      </c>
      <c r="K1955">
        <v>42949</v>
      </c>
      <c r="L1955">
        <v>14545</v>
      </c>
      <c r="M1955">
        <v>7462</v>
      </c>
      <c r="N1955">
        <v>0.237815456391581</v>
      </c>
      <c r="O1955">
        <v>338043</v>
      </c>
      <c r="P1955">
        <v>0</v>
      </c>
      <c r="Q1955">
        <v>0</v>
      </c>
      <c r="T1955" t="s">
        <v>5056</v>
      </c>
      <c r="U1955">
        <v>45705</v>
      </c>
      <c r="V1955" t="s">
        <v>5085</v>
      </c>
      <c r="W1955" t="s">
        <v>5086</v>
      </c>
      <c r="X1955">
        <v>16</v>
      </c>
      <c r="Y1955" t="s">
        <v>5077</v>
      </c>
      <c r="Z1955" t="s">
        <v>5071</v>
      </c>
    </row>
    <row r="1956" spans="1:26" x14ac:dyDescent="0.3">
      <c r="A1956" t="s">
        <v>1977</v>
      </c>
      <c r="B1956" t="s">
        <v>5025</v>
      </c>
      <c r="C1956" t="s">
        <v>5029</v>
      </c>
      <c r="D1956" t="s">
        <v>5033</v>
      </c>
      <c r="E1956" t="s">
        <v>5036</v>
      </c>
      <c r="F1956" t="s">
        <v>5048</v>
      </c>
      <c r="G1956">
        <v>10.451499999999999</v>
      </c>
      <c r="H1956">
        <v>51.165700000000001</v>
      </c>
      <c r="I1956">
        <v>474977</v>
      </c>
      <c r="J1956">
        <v>2741456</v>
      </c>
      <c r="K1956">
        <v>585253</v>
      </c>
      <c r="L1956">
        <v>165928</v>
      </c>
      <c r="M1956">
        <v>94766</v>
      </c>
      <c r="N1956">
        <v>0.17325741836265851</v>
      </c>
      <c r="O1956">
        <v>3130705</v>
      </c>
      <c r="P1956">
        <v>2741456</v>
      </c>
      <c r="Q1956">
        <v>0</v>
      </c>
      <c r="T1956" t="s">
        <v>5057</v>
      </c>
      <c r="U1956">
        <v>45620</v>
      </c>
      <c r="V1956" t="s">
        <v>5080</v>
      </c>
      <c r="W1956" t="s">
        <v>5094</v>
      </c>
      <c r="X1956">
        <v>11</v>
      </c>
      <c r="Y1956" t="s">
        <v>5082</v>
      </c>
      <c r="Z1956" t="s">
        <v>5070</v>
      </c>
    </row>
    <row r="1957" spans="1:26" x14ac:dyDescent="0.3">
      <c r="A1957" t="s">
        <v>1978</v>
      </c>
      <c r="B1957" t="s">
        <v>5024</v>
      </c>
      <c r="C1957" t="s">
        <v>5029</v>
      </c>
      <c r="D1957" t="s">
        <v>5035</v>
      </c>
      <c r="E1957" t="s">
        <v>5040</v>
      </c>
      <c r="F1957" t="s">
        <v>5049</v>
      </c>
      <c r="G1957">
        <v>-106.3468</v>
      </c>
      <c r="H1957">
        <v>56.130400000000002</v>
      </c>
      <c r="I1957">
        <v>37857</v>
      </c>
      <c r="J1957">
        <v>211886</v>
      </c>
      <c r="K1957">
        <v>45856</v>
      </c>
      <c r="L1957">
        <v>11509</v>
      </c>
      <c r="M1957">
        <v>6142</v>
      </c>
      <c r="N1957">
        <v>0.17866775093347581</v>
      </c>
      <c r="O1957">
        <v>241345</v>
      </c>
      <c r="P1957">
        <v>0</v>
      </c>
      <c r="Q1957">
        <v>166160</v>
      </c>
      <c r="T1957" t="s">
        <v>5058</v>
      </c>
      <c r="U1957">
        <v>45548</v>
      </c>
      <c r="V1957" t="s">
        <v>5091</v>
      </c>
      <c r="W1957" t="s">
        <v>5096</v>
      </c>
      <c r="X1957">
        <v>12</v>
      </c>
      <c r="Y1957" t="s">
        <v>5077</v>
      </c>
      <c r="Z1957" t="s">
        <v>5070</v>
      </c>
    </row>
    <row r="1958" spans="1:26" x14ac:dyDescent="0.3">
      <c r="A1958" t="s">
        <v>1979</v>
      </c>
      <c r="B1958" t="s">
        <v>5027</v>
      </c>
      <c r="C1958" t="s">
        <v>5029</v>
      </c>
      <c r="D1958" t="s">
        <v>5033</v>
      </c>
      <c r="E1958" t="s">
        <v>5036</v>
      </c>
      <c r="F1958" t="s">
        <v>5047</v>
      </c>
      <c r="G1958">
        <v>138.25290000000001</v>
      </c>
      <c r="H1958">
        <v>36.204799999999999</v>
      </c>
      <c r="I1958">
        <v>29021</v>
      </c>
      <c r="J1958">
        <v>179456</v>
      </c>
      <c r="K1958">
        <v>32121</v>
      </c>
      <c r="L1958">
        <v>9435</v>
      </c>
      <c r="M1958">
        <v>7749</v>
      </c>
      <c r="N1958">
        <v>0.16172158831112521</v>
      </c>
      <c r="O1958">
        <v>228883</v>
      </c>
      <c r="P1958">
        <v>169844</v>
      </c>
      <c r="Q1958">
        <v>0</v>
      </c>
      <c r="T1958" t="s">
        <v>5057</v>
      </c>
      <c r="U1958">
        <v>45749</v>
      </c>
      <c r="V1958" t="s">
        <v>5078</v>
      </c>
      <c r="W1958" t="s">
        <v>5079</v>
      </c>
      <c r="X1958">
        <v>8</v>
      </c>
      <c r="Y1958" t="s">
        <v>5082</v>
      </c>
      <c r="Z1958" t="s">
        <v>5070</v>
      </c>
    </row>
    <row r="1959" spans="1:26" x14ac:dyDescent="0.3">
      <c r="A1959" t="s">
        <v>1980</v>
      </c>
      <c r="B1959" t="s">
        <v>5027</v>
      </c>
      <c r="C1959" t="s">
        <v>5029</v>
      </c>
      <c r="D1959" t="s">
        <v>5032</v>
      </c>
      <c r="E1959" t="s">
        <v>5036</v>
      </c>
      <c r="F1959" t="s">
        <v>5047</v>
      </c>
      <c r="G1959">
        <v>138.25290000000001</v>
      </c>
      <c r="H1959">
        <v>36.204799999999999</v>
      </c>
      <c r="I1959">
        <v>214642</v>
      </c>
      <c r="J1959">
        <v>2541076</v>
      </c>
      <c r="K1959">
        <v>584859</v>
      </c>
      <c r="L1959">
        <v>133543</v>
      </c>
      <c r="M1959">
        <v>52383</v>
      </c>
      <c r="N1959">
        <v>8.4469129741459995E-2</v>
      </c>
      <c r="O1959">
        <v>3011908</v>
      </c>
      <c r="P1959">
        <v>2541076</v>
      </c>
      <c r="Q1959">
        <v>0</v>
      </c>
      <c r="T1959" t="s">
        <v>5061</v>
      </c>
      <c r="U1959">
        <v>45761</v>
      </c>
      <c r="V1959" t="s">
        <v>5085</v>
      </c>
      <c r="W1959" t="s">
        <v>5079</v>
      </c>
      <c r="X1959">
        <v>15</v>
      </c>
      <c r="Y1959" t="s">
        <v>5077</v>
      </c>
      <c r="Z1959" t="s">
        <v>5069</v>
      </c>
    </row>
    <row r="1960" spans="1:26" x14ac:dyDescent="0.3">
      <c r="A1960" t="s">
        <v>1981</v>
      </c>
      <c r="B1960" t="s">
        <v>5026</v>
      </c>
      <c r="C1960" t="s">
        <v>5030</v>
      </c>
      <c r="D1960" t="s">
        <v>5033</v>
      </c>
      <c r="E1960" t="s">
        <v>5039</v>
      </c>
      <c r="F1960" t="s">
        <v>5048</v>
      </c>
      <c r="G1960">
        <v>10.451499999999999</v>
      </c>
      <c r="H1960">
        <v>51.165700000000001</v>
      </c>
      <c r="I1960">
        <v>84749</v>
      </c>
      <c r="J1960">
        <v>363871</v>
      </c>
      <c r="K1960">
        <v>71937</v>
      </c>
      <c r="L1960">
        <v>13719</v>
      </c>
      <c r="M1960">
        <v>16687</v>
      </c>
      <c r="N1960">
        <v>0.23291065354729801</v>
      </c>
      <c r="O1960">
        <v>413550</v>
      </c>
      <c r="P1960">
        <v>0</v>
      </c>
      <c r="Q1960">
        <v>0</v>
      </c>
      <c r="T1960" t="s">
        <v>5062</v>
      </c>
      <c r="U1960">
        <v>45715</v>
      </c>
      <c r="V1960" t="s">
        <v>5075</v>
      </c>
      <c r="W1960" t="s">
        <v>5086</v>
      </c>
      <c r="X1960">
        <v>11</v>
      </c>
      <c r="Y1960" t="s">
        <v>5082</v>
      </c>
      <c r="Z1960" t="s">
        <v>5071</v>
      </c>
    </row>
    <row r="1961" spans="1:26" x14ac:dyDescent="0.3">
      <c r="A1961" t="s">
        <v>1982</v>
      </c>
      <c r="B1961" t="s">
        <v>5027</v>
      </c>
      <c r="C1961" t="s">
        <v>5029</v>
      </c>
      <c r="D1961" t="s">
        <v>5035</v>
      </c>
      <c r="E1961" t="s">
        <v>5040</v>
      </c>
      <c r="F1961" t="s">
        <v>5045</v>
      </c>
      <c r="G1961">
        <v>-51.9253</v>
      </c>
      <c r="H1961">
        <v>-14.234999999999999</v>
      </c>
      <c r="I1961">
        <v>58195</v>
      </c>
      <c r="J1961">
        <v>459339</v>
      </c>
      <c r="K1961">
        <v>97645</v>
      </c>
      <c r="L1961">
        <v>21567</v>
      </c>
      <c r="M1961">
        <v>22230</v>
      </c>
      <c r="N1961">
        <v>0.12669424265923099</v>
      </c>
      <c r="O1961">
        <v>509670</v>
      </c>
      <c r="P1961">
        <v>0</v>
      </c>
      <c r="Q1961">
        <v>1111790</v>
      </c>
      <c r="T1961" t="s">
        <v>5060</v>
      </c>
      <c r="U1961">
        <v>45699</v>
      </c>
      <c r="V1961" t="s">
        <v>5089</v>
      </c>
      <c r="W1961" t="s">
        <v>5086</v>
      </c>
      <c r="X1961">
        <v>11</v>
      </c>
      <c r="Y1961" t="s">
        <v>5082</v>
      </c>
      <c r="Z1961" t="s">
        <v>5070</v>
      </c>
    </row>
    <row r="1962" spans="1:26" x14ac:dyDescent="0.3">
      <c r="A1962" t="s">
        <v>1983</v>
      </c>
      <c r="B1962" t="s">
        <v>5027</v>
      </c>
      <c r="C1962" t="s">
        <v>5029</v>
      </c>
      <c r="D1962" t="s">
        <v>5031</v>
      </c>
      <c r="E1962" t="s">
        <v>5036</v>
      </c>
      <c r="F1962" t="s">
        <v>5049</v>
      </c>
      <c r="G1962">
        <v>-106.3468</v>
      </c>
      <c r="H1962">
        <v>56.130400000000002</v>
      </c>
      <c r="I1962">
        <v>174378</v>
      </c>
      <c r="J1962">
        <v>1259357</v>
      </c>
      <c r="K1962">
        <v>276168</v>
      </c>
      <c r="L1962">
        <v>77499</v>
      </c>
      <c r="M1962">
        <v>54785</v>
      </c>
      <c r="N1962">
        <v>0.13846656858488129</v>
      </c>
      <c r="O1962">
        <v>1474341</v>
      </c>
      <c r="P1962">
        <v>1259357</v>
      </c>
      <c r="Q1962">
        <v>0</v>
      </c>
      <c r="T1962" t="s">
        <v>5052</v>
      </c>
      <c r="U1962">
        <v>45511</v>
      </c>
      <c r="V1962" t="s">
        <v>5078</v>
      </c>
      <c r="W1962" t="s">
        <v>5095</v>
      </c>
      <c r="X1962">
        <v>10</v>
      </c>
      <c r="Y1962" t="s">
        <v>5082</v>
      </c>
      <c r="Z1962" t="s">
        <v>5070</v>
      </c>
    </row>
    <row r="1963" spans="1:26" x14ac:dyDescent="0.3">
      <c r="A1963" t="s">
        <v>1984</v>
      </c>
      <c r="B1963" t="s">
        <v>5024</v>
      </c>
      <c r="C1963" t="s">
        <v>5029</v>
      </c>
      <c r="D1963" t="s">
        <v>5031</v>
      </c>
      <c r="E1963" t="s">
        <v>5040</v>
      </c>
      <c r="F1963" t="s">
        <v>5043</v>
      </c>
      <c r="G1963">
        <v>-3.4359999999999999</v>
      </c>
      <c r="H1963">
        <v>55.378100000000003</v>
      </c>
      <c r="I1963">
        <v>33851</v>
      </c>
      <c r="J1963">
        <v>324131</v>
      </c>
      <c r="K1963">
        <v>55869</v>
      </c>
      <c r="L1963">
        <v>19404</v>
      </c>
      <c r="M1963">
        <v>12608</v>
      </c>
      <c r="N1963">
        <v>0.10443740505599421</v>
      </c>
      <c r="O1963">
        <v>401813</v>
      </c>
      <c r="P1963">
        <v>0</v>
      </c>
      <c r="Q1963">
        <v>273478</v>
      </c>
      <c r="T1963" t="s">
        <v>5051</v>
      </c>
      <c r="U1963">
        <v>45376</v>
      </c>
      <c r="V1963" t="s">
        <v>5085</v>
      </c>
      <c r="W1963" t="s">
        <v>5076</v>
      </c>
      <c r="X1963">
        <v>12</v>
      </c>
      <c r="Y1963" t="s">
        <v>5077</v>
      </c>
      <c r="Z1963" t="s">
        <v>5070</v>
      </c>
    </row>
    <row r="1964" spans="1:26" x14ac:dyDescent="0.3">
      <c r="A1964" t="s">
        <v>1985</v>
      </c>
      <c r="B1964" t="s">
        <v>5027</v>
      </c>
      <c r="C1964" t="s">
        <v>5029</v>
      </c>
      <c r="D1964" t="s">
        <v>5031</v>
      </c>
      <c r="E1964" t="s">
        <v>5036</v>
      </c>
      <c r="F1964" t="s">
        <v>5049</v>
      </c>
      <c r="G1964">
        <v>-106.3468</v>
      </c>
      <c r="H1964">
        <v>56.130400000000002</v>
      </c>
      <c r="I1964">
        <v>166147</v>
      </c>
      <c r="J1964">
        <v>1545285</v>
      </c>
      <c r="K1964">
        <v>155873</v>
      </c>
      <c r="L1964">
        <v>69611</v>
      </c>
      <c r="M1964">
        <v>77197</v>
      </c>
      <c r="N1964">
        <v>0.1075190639765076</v>
      </c>
      <c r="O1964">
        <v>1945255</v>
      </c>
      <c r="P1964">
        <v>1545285</v>
      </c>
      <c r="Q1964">
        <v>0</v>
      </c>
      <c r="T1964" t="s">
        <v>5052</v>
      </c>
      <c r="U1964">
        <v>45388</v>
      </c>
      <c r="V1964" t="s">
        <v>5088</v>
      </c>
      <c r="W1964" t="s">
        <v>5079</v>
      </c>
      <c r="X1964">
        <v>10</v>
      </c>
      <c r="Y1964" t="s">
        <v>5082</v>
      </c>
      <c r="Z1964" t="s">
        <v>5070</v>
      </c>
    </row>
    <row r="1965" spans="1:26" x14ac:dyDescent="0.3">
      <c r="A1965" t="s">
        <v>1986</v>
      </c>
      <c r="B1965" t="s">
        <v>5025</v>
      </c>
      <c r="C1965" t="s">
        <v>5029</v>
      </c>
      <c r="D1965" t="s">
        <v>5032</v>
      </c>
      <c r="E1965" t="s">
        <v>5036</v>
      </c>
      <c r="F1965" t="s">
        <v>5047</v>
      </c>
      <c r="G1965">
        <v>138.25290000000001</v>
      </c>
      <c r="H1965">
        <v>36.204799999999999</v>
      </c>
      <c r="I1965">
        <v>120097</v>
      </c>
      <c r="J1965">
        <v>1526750</v>
      </c>
      <c r="K1965">
        <v>199042</v>
      </c>
      <c r="L1965">
        <v>119013</v>
      </c>
      <c r="M1965">
        <v>61216</v>
      </c>
      <c r="N1965">
        <v>7.8662157107354413E-2</v>
      </c>
      <c r="O1965">
        <v>1959424</v>
      </c>
      <c r="P1965">
        <v>1526750</v>
      </c>
      <c r="Q1965">
        <v>0</v>
      </c>
      <c r="T1965" t="s">
        <v>5061</v>
      </c>
      <c r="U1965">
        <v>45679</v>
      </c>
      <c r="V1965" t="s">
        <v>5078</v>
      </c>
      <c r="W1965" t="s">
        <v>5084</v>
      </c>
      <c r="X1965">
        <v>14</v>
      </c>
      <c r="Y1965" t="s">
        <v>5077</v>
      </c>
      <c r="Z1965" t="s">
        <v>5069</v>
      </c>
    </row>
    <row r="1966" spans="1:26" x14ac:dyDescent="0.3">
      <c r="A1966" t="s">
        <v>1987</v>
      </c>
      <c r="B1966" t="s">
        <v>5026</v>
      </c>
      <c r="C1966" t="s">
        <v>5030</v>
      </c>
      <c r="D1966" t="s">
        <v>5032</v>
      </c>
      <c r="E1966" t="s">
        <v>5036</v>
      </c>
      <c r="F1966" t="s">
        <v>5050</v>
      </c>
      <c r="G1966">
        <v>-95.712900000000005</v>
      </c>
      <c r="H1966">
        <v>37.090200000000003</v>
      </c>
      <c r="I1966">
        <v>53040</v>
      </c>
      <c r="J1966">
        <v>706872</v>
      </c>
      <c r="K1966">
        <v>79704</v>
      </c>
      <c r="L1966">
        <v>28981</v>
      </c>
      <c r="M1966">
        <v>14386</v>
      </c>
      <c r="N1966">
        <v>7.5034932236135485E-2</v>
      </c>
      <c r="O1966">
        <v>878801</v>
      </c>
      <c r="P1966">
        <v>621053</v>
      </c>
      <c r="Q1966">
        <v>0</v>
      </c>
      <c r="T1966" t="s">
        <v>5059</v>
      </c>
      <c r="U1966">
        <v>45297</v>
      </c>
      <c r="V1966" t="s">
        <v>5088</v>
      </c>
      <c r="W1966" t="s">
        <v>5084</v>
      </c>
      <c r="X1966">
        <v>12</v>
      </c>
      <c r="Y1966" t="s">
        <v>5077</v>
      </c>
      <c r="Z1966" t="s">
        <v>5070</v>
      </c>
    </row>
    <row r="1967" spans="1:26" x14ac:dyDescent="0.3">
      <c r="A1967" t="s">
        <v>1988</v>
      </c>
      <c r="B1967" t="s">
        <v>5027</v>
      </c>
      <c r="C1967" t="s">
        <v>5029</v>
      </c>
      <c r="D1967" t="s">
        <v>5033</v>
      </c>
      <c r="E1967" t="s">
        <v>5036</v>
      </c>
      <c r="F1967" t="s">
        <v>5050</v>
      </c>
      <c r="G1967">
        <v>-95.712900000000005</v>
      </c>
      <c r="H1967">
        <v>37.090200000000003</v>
      </c>
      <c r="I1967">
        <v>61374</v>
      </c>
      <c r="J1967">
        <v>346150</v>
      </c>
      <c r="K1967">
        <v>52499</v>
      </c>
      <c r="L1967">
        <v>23999</v>
      </c>
      <c r="M1967">
        <v>11615</v>
      </c>
      <c r="N1967">
        <v>0.17730731922601739</v>
      </c>
      <c r="O1967">
        <v>437487</v>
      </c>
      <c r="P1967">
        <v>322043</v>
      </c>
      <c r="Q1967">
        <v>0</v>
      </c>
      <c r="T1967" t="s">
        <v>5057</v>
      </c>
      <c r="U1967">
        <v>45714</v>
      </c>
      <c r="V1967" t="s">
        <v>5078</v>
      </c>
      <c r="W1967" t="s">
        <v>5086</v>
      </c>
      <c r="X1967">
        <v>10</v>
      </c>
      <c r="Y1967" t="s">
        <v>5082</v>
      </c>
      <c r="Z1967" t="s">
        <v>5070</v>
      </c>
    </row>
    <row r="1968" spans="1:26" x14ac:dyDescent="0.3">
      <c r="A1968" t="s">
        <v>1989</v>
      </c>
      <c r="B1968" t="s">
        <v>5027</v>
      </c>
      <c r="C1968" t="s">
        <v>5029</v>
      </c>
      <c r="D1968" t="s">
        <v>5031</v>
      </c>
      <c r="E1968" t="s">
        <v>5036</v>
      </c>
      <c r="F1968" t="s">
        <v>5049</v>
      </c>
      <c r="G1968">
        <v>-106.3468</v>
      </c>
      <c r="H1968">
        <v>56.130400000000002</v>
      </c>
      <c r="I1968">
        <v>222289</v>
      </c>
      <c r="J1968">
        <v>1882174</v>
      </c>
      <c r="K1968">
        <v>284455</v>
      </c>
      <c r="L1968">
        <v>94907</v>
      </c>
      <c r="M1968">
        <v>63896</v>
      </c>
      <c r="N1968">
        <v>0.1181023903765875</v>
      </c>
      <c r="O1968">
        <v>2357854</v>
      </c>
      <c r="P1968">
        <v>1882174</v>
      </c>
      <c r="Q1968">
        <v>0</v>
      </c>
      <c r="T1968" t="s">
        <v>5052</v>
      </c>
      <c r="U1968">
        <v>45538</v>
      </c>
      <c r="V1968" t="s">
        <v>5089</v>
      </c>
      <c r="W1968" t="s">
        <v>5096</v>
      </c>
      <c r="X1968">
        <v>15</v>
      </c>
      <c r="Y1968" t="s">
        <v>5077</v>
      </c>
      <c r="Z1968" t="s">
        <v>5070</v>
      </c>
    </row>
    <row r="1969" spans="1:26" x14ac:dyDescent="0.3">
      <c r="A1969" t="s">
        <v>1990</v>
      </c>
      <c r="B1969" t="s">
        <v>5023</v>
      </c>
      <c r="C1969" t="s">
        <v>5029</v>
      </c>
      <c r="D1969" t="s">
        <v>5033</v>
      </c>
      <c r="E1969" t="s">
        <v>5036</v>
      </c>
      <c r="F1969" t="s">
        <v>5048</v>
      </c>
      <c r="G1969">
        <v>10.451499999999999</v>
      </c>
      <c r="H1969">
        <v>51.165700000000001</v>
      </c>
      <c r="I1969">
        <v>55555</v>
      </c>
      <c r="J1969">
        <v>232237</v>
      </c>
      <c r="K1969">
        <v>26601</v>
      </c>
      <c r="L1969">
        <v>11045</v>
      </c>
      <c r="M1969">
        <v>12422</v>
      </c>
      <c r="N1969">
        <v>0.23921960534066991</v>
      </c>
      <c r="O1969">
        <v>258563</v>
      </c>
      <c r="P1969">
        <v>225954</v>
      </c>
      <c r="Q1969">
        <v>0</v>
      </c>
      <c r="R1969">
        <v>5429</v>
      </c>
      <c r="S1969">
        <v>2.1000000000000001E-2</v>
      </c>
      <c r="T1969" t="s">
        <v>5056</v>
      </c>
      <c r="U1969">
        <v>45388</v>
      </c>
      <c r="V1969" t="s">
        <v>5088</v>
      </c>
      <c r="W1969" t="s">
        <v>5079</v>
      </c>
      <c r="X1969">
        <v>10</v>
      </c>
      <c r="Y1969" t="s">
        <v>5082</v>
      </c>
      <c r="Z1969" t="s">
        <v>5071</v>
      </c>
    </row>
    <row r="1970" spans="1:26" x14ac:dyDescent="0.3">
      <c r="A1970" t="s">
        <v>1991</v>
      </c>
      <c r="B1970" t="s">
        <v>5027</v>
      </c>
      <c r="C1970" t="s">
        <v>5029</v>
      </c>
      <c r="D1970" t="s">
        <v>5032</v>
      </c>
      <c r="E1970" t="s">
        <v>5036</v>
      </c>
      <c r="F1970" t="s">
        <v>5048</v>
      </c>
      <c r="G1970">
        <v>10.451499999999999</v>
      </c>
      <c r="H1970">
        <v>51.165700000000001</v>
      </c>
      <c r="I1970">
        <v>33711</v>
      </c>
      <c r="J1970">
        <v>448669</v>
      </c>
      <c r="K1970">
        <v>69929</v>
      </c>
      <c r="L1970">
        <v>30877</v>
      </c>
      <c r="M1970">
        <v>19668</v>
      </c>
      <c r="N1970">
        <v>7.51369811144567E-2</v>
      </c>
      <c r="O1970">
        <v>551357</v>
      </c>
      <c r="P1970">
        <v>444213</v>
      </c>
      <c r="Q1970">
        <v>0</v>
      </c>
      <c r="T1970" t="s">
        <v>5061</v>
      </c>
      <c r="U1970">
        <v>45754</v>
      </c>
      <c r="V1970" t="s">
        <v>5085</v>
      </c>
      <c r="W1970" t="s">
        <v>5079</v>
      </c>
      <c r="X1970">
        <v>10</v>
      </c>
      <c r="Y1970" t="s">
        <v>5082</v>
      </c>
      <c r="Z1970" t="s">
        <v>5069</v>
      </c>
    </row>
    <row r="1971" spans="1:26" x14ac:dyDescent="0.3">
      <c r="A1971" t="s">
        <v>1992</v>
      </c>
      <c r="B1971" t="s">
        <v>5025</v>
      </c>
      <c r="C1971" t="s">
        <v>5029</v>
      </c>
      <c r="D1971" t="s">
        <v>5033</v>
      </c>
      <c r="E1971" t="s">
        <v>5039</v>
      </c>
      <c r="F1971" t="s">
        <v>5044</v>
      </c>
      <c r="G1971">
        <v>78.962900000000005</v>
      </c>
      <c r="H1971">
        <v>20.593699999999998</v>
      </c>
      <c r="I1971">
        <v>47186</v>
      </c>
      <c r="J1971">
        <v>199409</v>
      </c>
      <c r="K1971">
        <v>42599</v>
      </c>
      <c r="L1971">
        <v>7158</v>
      </c>
      <c r="M1971">
        <v>10634</v>
      </c>
      <c r="N1971">
        <v>0.23662948839137421</v>
      </c>
      <c r="O1971">
        <v>247491</v>
      </c>
      <c r="P1971">
        <v>0</v>
      </c>
      <c r="Q1971">
        <v>0</v>
      </c>
      <c r="T1971" t="s">
        <v>5056</v>
      </c>
      <c r="U1971">
        <v>45732</v>
      </c>
      <c r="V1971" t="s">
        <v>5080</v>
      </c>
      <c r="W1971" t="s">
        <v>5076</v>
      </c>
      <c r="X1971">
        <v>15</v>
      </c>
      <c r="Y1971" t="s">
        <v>5077</v>
      </c>
      <c r="Z1971" t="s">
        <v>5071</v>
      </c>
    </row>
    <row r="1972" spans="1:26" x14ac:dyDescent="0.3">
      <c r="A1972" t="s">
        <v>1993</v>
      </c>
      <c r="B1972" t="s">
        <v>5023</v>
      </c>
      <c r="C1972" t="s">
        <v>5029</v>
      </c>
      <c r="D1972" t="s">
        <v>5033</v>
      </c>
      <c r="E1972" t="s">
        <v>5036</v>
      </c>
      <c r="F1972" t="s">
        <v>5049</v>
      </c>
      <c r="G1972">
        <v>-106.3468</v>
      </c>
      <c r="H1972">
        <v>56.130400000000002</v>
      </c>
      <c r="I1972">
        <v>53299</v>
      </c>
      <c r="J1972">
        <v>344046</v>
      </c>
      <c r="K1972">
        <v>70545</v>
      </c>
      <c r="L1972">
        <v>13791</v>
      </c>
      <c r="M1972">
        <v>12795</v>
      </c>
      <c r="N1972">
        <v>0.15491954576765141</v>
      </c>
      <c r="O1972">
        <v>412445</v>
      </c>
      <c r="P1972">
        <v>312654</v>
      </c>
      <c r="Q1972">
        <v>0</v>
      </c>
      <c r="R1972">
        <v>4743</v>
      </c>
      <c r="S1972">
        <v>1.15E-2</v>
      </c>
      <c r="T1972" t="s">
        <v>5056</v>
      </c>
      <c r="U1972">
        <v>45759</v>
      </c>
      <c r="V1972" t="s">
        <v>5088</v>
      </c>
      <c r="W1972" t="s">
        <v>5079</v>
      </c>
      <c r="X1972">
        <v>12</v>
      </c>
      <c r="Y1972" t="s">
        <v>5077</v>
      </c>
      <c r="Z1972" t="s">
        <v>5070</v>
      </c>
    </row>
    <row r="1973" spans="1:26" x14ac:dyDescent="0.3">
      <c r="A1973" t="s">
        <v>1994</v>
      </c>
      <c r="B1973" t="s">
        <v>5026</v>
      </c>
      <c r="C1973" t="s">
        <v>5029</v>
      </c>
      <c r="D1973" t="s">
        <v>5033</v>
      </c>
      <c r="E1973" t="s">
        <v>5039</v>
      </c>
      <c r="F1973" t="s">
        <v>5046</v>
      </c>
      <c r="G1973">
        <v>133.77510000000001</v>
      </c>
      <c r="H1973">
        <v>-25.2744</v>
      </c>
      <c r="I1973">
        <v>61384</v>
      </c>
      <c r="J1973">
        <v>268663</v>
      </c>
      <c r="K1973">
        <v>29091</v>
      </c>
      <c r="L1973">
        <v>20883</v>
      </c>
      <c r="M1973">
        <v>6755</v>
      </c>
      <c r="N1973">
        <v>0.22848179599488669</v>
      </c>
      <c r="O1973">
        <v>333005</v>
      </c>
      <c r="P1973">
        <v>0</v>
      </c>
      <c r="Q1973">
        <v>0</v>
      </c>
      <c r="T1973" t="s">
        <v>5062</v>
      </c>
      <c r="U1973">
        <v>45745</v>
      </c>
      <c r="V1973" t="s">
        <v>5088</v>
      </c>
      <c r="W1973" t="s">
        <v>5076</v>
      </c>
      <c r="X1973">
        <v>13</v>
      </c>
      <c r="Y1973" t="s">
        <v>5077</v>
      </c>
      <c r="Z1973" t="s">
        <v>5071</v>
      </c>
    </row>
    <row r="1974" spans="1:26" x14ac:dyDescent="0.3">
      <c r="A1974" t="s">
        <v>1995</v>
      </c>
      <c r="B1974" t="s">
        <v>5027</v>
      </c>
      <c r="C1974" t="s">
        <v>5029</v>
      </c>
      <c r="D1974" t="s">
        <v>5032</v>
      </c>
      <c r="E1974" t="s">
        <v>5036</v>
      </c>
      <c r="F1974" t="s">
        <v>5043</v>
      </c>
      <c r="G1974">
        <v>-3.4359999999999999</v>
      </c>
      <c r="H1974">
        <v>55.378100000000003</v>
      </c>
      <c r="I1974">
        <v>31641</v>
      </c>
      <c r="J1974">
        <v>408322</v>
      </c>
      <c r="K1974">
        <v>97471</v>
      </c>
      <c r="L1974">
        <v>29640</v>
      </c>
      <c r="M1974">
        <v>16729</v>
      </c>
      <c r="N1974">
        <v>7.749200955115465E-2</v>
      </c>
      <c r="O1974">
        <v>467850</v>
      </c>
      <c r="P1974">
        <v>384199</v>
      </c>
      <c r="Q1974">
        <v>0</v>
      </c>
      <c r="T1974" t="s">
        <v>5061</v>
      </c>
      <c r="U1974">
        <v>45396</v>
      </c>
      <c r="V1974" t="s">
        <v>5080</v>
      </c>
      <c r="W1974" t="s">
        <v>5079</v>
      </c>
      <c r="X1974">
        <v>18</v>
      </c>
      <c r="Y1974" t="s">
        <v>5092</v>
      </c>
      <c r="Z1974" t="s">
        <v>5069</v>
      </c>
    </row>
    <row r="1975" spans="1:26" x14ac:dyDescent="0.3">
      <c r="A1975" t="s">
        <v>1996</v>
      </c>
      <c r="B1975" t="s">
        <v>5025</v>
      </c>
      <c r="C1975" t="s">
        <v>5029</v>
      </c>
      <c r="D1975" t="s">
        <v>5031</v>
      </c>
      <c r="E1975" t="s">
        <v>5036</v>
      </c>
      <c r="F1975" t="s">
        <v>5044</v>
      </c>
      <c r="G1975">
        <v>78.962900000000005</v>
      </c>
      <c r="H1975">
        <v>20.593699999999998</v>
      </c>
      <c r="I1975">
        <v>290020</v>
      </c>
      <c r="J1975">
        <v>2004515</v>
      </c>
      <c r="K1975">
        <v>237020</v>
      </c>
      <c r="L1975">
        <v>96556</v>
      </c>
      <c r="M1975">
        <v>60570</v>
      </c>
      <c r="N1975">
        <v>0.1446834803748229</v>
      </c>
      <c r="O1975">
        <v>2408100</v>
      </c>
      <c r="P1975">
        <v>2004515</v>
      </c>
      <c r="Q1975">
        <v>0</v>
      </c>
      <c r="T1975" t="s">
        <v>5052</v>
      </c>
      <c r="U1975">
        <v>45654</v>
      </c>
      <c r="V1975" t="s">
        <v>5088</v>
      </c>
      <c r="W1975" t="s">
        <v>5081</v>
      </c>
      <c r="X1975">
        <v>16</v>
      </c>
      <c r="Y1975" t="s">
        <v>5077</v>
      </c>
      <c r="Z1975" t="s">
        <v>5070</v>
      </c>
    </row>
    <row r="1976" spans="1:26" x14ac:dyDescent="0.3">
      <c r="A1976" t="s">
        <v>1997</v>
      </c>
      <c r="B1976" t="s">
        <v>5024</v>
      </c>
      <c r="C1976" t="s">
        <v>5029</v>
      </c>
      <c r="D1976" t="s">
        <v>5035</v>
      </c>
      <c r="E1976" t="s">
        <v>5040</v>
      </c>
      <c r="F1976" t="s">
        <v>5050</v>
      </c>
      <c r="G1976">
        <v>-95.712900000000005</v>
      </c>
      <c r="H1976">
        <v>37.090200000000003</v>
      </c>
      <c r="I1976">
        <v>35605</v>
      </c>
      <c r="J1976">
        <v>257562</v>
      </c>
      <c r="K1976">
        <v>60138</v>
      </c>
      <c r="L1976">
        <v>16108</v>
      </c>
      <c r="M1976">
        <v>10047</v>
      </c>
      <c r="N1976">
        <v>0.13823949767364119</v>
      </c>
      <c r="O1976">
        <v>327341</v>
      </c>
      <c r="P1976">
        <v>0</v>
      </c>
      <c r="Q1976">
        <v>288547</v>
      </c>
      <c r="T1976" t="s">
        <v>5058</v>
      </c>
      <c r="U1976">
        <v>45348</v>
      </c>
      <c r="V1976" t="s">
        <v>5085</v>
      </c>
      <c r="W1976" t="s">
        <v>5086</v>
      </c>
      <c r="X1976">
        <v>8</v>
      </c>
      <c r="Y1976" t="s">
        <v>5082</v>
      </c>
      <c r="Z1976" t="s">
        <v>5070</v>
      </c>
    </row>
    <row r="1977" spans="1:26" x14ac:dyDescent="0.3">
      <c r="A1977" t="s">
        <v>1998</v>
      </c>
      <c r="B1977" t="s">
        <v>5026</v>
      </c>
      <c r="C1977" t="s">
        <v>5029</v>
      </c>
      <c r="D1977" t="s">
        <v>5033</v>
      </c>
      <c r="E1977" t="s">
        <v>5039</v>
      </c>
      <c r="F1977" t="s">
        <v>5046</v>
      </c>
      <c r="G1977">
        <v>133.77510000000001</v>
      </c>
      <c r="H1977">
        <v>-25.2744</v>
      </c>
      <c r="I1977">
        <v>48162</v>
      </c>
      <c r="J1977">
        <v>297059</v>
      </c>
      <c r="K1977">
        <v>68410</v>
      </c>
      <c r="L1977">
        <v>13242</v>
      </c>
      <c r="M1977">
        <v>7471</v>
      </c>
      <c r="N1977">
        <v>0.16212981599959109</v>
      </c>
      <c r="O1977">
        <v>377580</v>
      </c>
      <c r="P1977">
        <v>0</v>
      </c>
      <c r="Q1977">
        <v>0</v>
      </c>
      <c r="T1977" t="s">
        <v>5062</v>
      </c>
      <c r="U1977">
        <v>45677</v>
      </c>
      <c r="V1977" t="s">
        <v>5085</v>
      </c>
      <c r="W1977" t="s">
        <v>5084</v>
      </c>
      <c r="X1977">
        <v>11</v>
      </c>
      <c r="Y1977" t="s">
        <v>5082</v>
      </c>
      <c r="Z1977" t="s">
        <v>5070</v>
      </c>
    </row>
    <row r="1978" spans="1:26" x14ac:dyDescent="0.3">
      <c r="A1978" t="s">
        <v>1999</v>
      </c>
      <c r="B1978" t="s">
        <v>5023</v>
      </c>
      <c r="C1978" t="s">
        <v>5029</v>
      </c>
      <c r="D1978" t="s">
        <v>5033</v>
      </c>
      <c r="E1978" t="s">
        <v>5036</v>
      </c>
      <c r="F1978" t="s">
        <v>5050</v>
      </c>
      <c r="G1978">
        <v>-95.712900000000005</v>
      </c>
      <c r="H1978">
        <v>37.090200000000003</v>
      </c>
      <c r="I1978">
        <v>171385</v>
      </c>
      <c r="J1978">
        <v>685603</v>
      </c>
      <c r="K1978">
        <v>165006</v>
      </c>
      <c r="L1978">
        <v>22406</v>
      </c>
      <c r="M1978">
        <v>27450</v>
      </c>
      <c r="N1978">
        <v>0.24997743188881719</v>
      </c>
      <c r="O1978">
        <v>805578</v>
      </c>
      <c r="P1978">
        <v>612528</v>
      </c>
      <c r="Q1978">
        <v>0</v>
      </c>
      <c r="R1978">
        <v>11197</v>
      </c>
      <c r="S1978">
        <v>1.3899999999999999E-2</v>
      </c>
      <c r="T1978" t="s">
        <v>5056</v>
      </c>
      <c r="U1978">
        <v>45566</v>
      </c>
      <c r="V1978" t="s">
        <v>5089</v>
      </c>
      <c r="W1978" t="s">
        <v>5090</v>
      </c>
      <c r="X1978">
        <v>11</v>
      </c>
      <c r="Y1978" t="s">
        <v>5082</v>
      </c>
      <c r="Z1978" t="s">
        <v>5071</v>
      </c>
    </row>
    <row r="1979" spans="1:26" x14ac:dyDescent="0.3">
      <c r="A1979" t="s">
        <v>2000</v>
      </c>
      <c r="B1979" t="s">
        <v>5027</v>
      </c>
      <c r="C1979" t="s">
        <v>5029</v>
      </c>
      <c r="D1979" t="s">
        <v>5032</v>
      </c>
      <c r="E1979" t="s">
        <v>5036</v>
      </c>
      <c r="F1979" t="s">
        <v>5047</v>
      </c>
      <c r="G1979">
        <v>138.25290000000001</v>
      </c>
      <c r="H1979">
        <v>36.204799999999999</v>
      </c>
      <c r="I1979">
        <v>146448</v>
      </c>
      <c r="J1979">
        <v>2156368</v>
      </c>
      <c r="K1979">
        <v>418073</v>
      </c>
      <c r="L1979">
        <v>150254</v>
      </c>
      <c r="M1979">
        <v>67329</v>
      </c>
      <c r="N1979">
        <v>6.7914217260027665E-2</v>
      </c>
      <c r="O1979">
        <v>2612137</v>
      </c>
      <c r="P1979">
        <v>2156368</v>
      </c>
      <c r="Q1979">
        <v>0</v>
      </c>
      <c r="T1979" t="s">
        <v>5061</v>
      </c>
      <c r="U1979">
        <v>45752</v>
      </c>
      <c r="V1979" t="s">
        <v>5088</v>
      </c>
      <c r="W1979" t="s">
        <v>5079</v>
      </c>
      <c r="X1979">
        <v>15</v>
      </c>
      <c r="Y1979" t="s">
        <v>5077</v>
      </c>
      <c r="Z1979" t="s">
        <v>5069</v>
      </c>
    </row>
    <row r="1980" spans="1:26" x14ac:dyDescent="0.3">
      <c r="A1980" t="s">
        <v>2001</v>
      </c>
      <c r="B1980" t="s">
        <v>5027</v>
      </c>
      <c r="C1980" t="s">
        <v>5029</v>
      </c>
      <c r="D1980" t="s">
        <v>5031</v>
      </c>
      <c r="E1980" t="s">
        <v>5036</v>
      </c>
      <c r="F1980" t="s">
        <v>5047</v>
      </c>
      <c r="G1980">
        <v>138.25290000000001</v>
      </c>
      <c r="H1980">
        <v>36.204799999999999</v>
      </c>
      <c r="I1980">
        <v>126916</v>
      </c>
      <c r="J1980">
        <v>1459658</v>
      </c>
      <c r="K1980">
        <v>324204</v>
      </c>
      <c r="L1980">
        <v>88025</v>
      </c>
      <c r="M1980">
        <v>84633</v>
      </c>
      <c r="N1980">
        <v>8.6949672401461342E-2</v>
      </c>
      <c r="O1980">
        <v>1704743</v>
      </c>
      <c r="P1980">
        <v>1459658</v>
      </c>
      <c r="Q1980">
        <v>0</v>
      </c>
      <c r="T1980" t="s">
        <v>5052</v>
      </c>
      <c r="U1980">
        <v>45446</v>
      </c>
      <c r="V1980" t="s">
        <v>5085</v>
      </c>
      <c r="W1980" t="s">
        <v>5093</v>
      </c>
      <c r="X1980">
        <v>12</v>
      </c>
      <c r="Y1980" t="s">
        <v>5077</v>
      </c>
      <c r="Z1980" t="s">
        <v>5069</v>
      </c>
    </row>
    <row r="1981" spans="1:26" x14ac:dyDescent="0.3">
      <c r="A1981" t="s">
        <v>2002</v>
      </c>
      <c r="B1981" t="s">
        <v>5025</v>
      </c>
      <c r="C1981" t="s">
        <v>5029</v>
      </c>
      <c r="D1981" t="s">
        <v>5035</v>
      </c>
      <c r="E1981" t="s">
        <v>5039</v>
      </c>
      <c r="F1981" t="s">
        <v>5045</v>
      </c>
      <c r="G1981">
        <v>-51.9253</v>
      </c>
      <c r="H1981">
        <v>-14.234999999999999</v>
      </c>
      <c r="I1981">
        <v>42798</v>
      </c>
      <c r="J1981">
        <v>291135</v>
      </c>
      <c r="K1981">
        <v>33836</v>
      </c>
      <c r="L1981">
        <v>16107</v>
      </c>
      <c r="M1981">
        <v>6822</v>
      </c>
      <c r="N1981">
        <v>0.14700730091788261</v>
      </c>
      <c r="O1981">
        <v>376701</v>
      </c>
      <c r="P1981">
        <v>0</v>
      </c>
      <c r="Q1981">
        <v>0</v>
      </c>
      <c r="T1981" t="s">
        <v>5058</v>
      </c>
      <c r="U1981">
        <v>45764</v>
      </c>
      <c r="V1981" t="s">
        <v>5075</v>
      </c>
      <c r="W1981" t="s">
        <v>5079</v>
      </c>
      <c r="X1981">
        <v>16</v>
      </c>
      <c r="Y1981" t="s">
        <v>5077</v>
      </c>
      <c r="Z1981" t="s">
        <v>5070</v>
      </c>
    </row>
    <row r="1982" spans="1:26" x14ac:dyDescent="0.3">
      <c r="A1982" t="s">
        <v>2003</v>
      </c>
      <c r="B1982" t="s">
        <v>5023</v>
      </c>
      <c r="C1982" t="s">
        <v>5029</v>
      </c>
      <c r="D1982" t="s">
        <v>5033</v>
      </c>
      <c r="E1982" t="s">
        <v>5036</v>
      </c>
      <c r="F1982" t="s">
        <v>5045</v>
      </c>
      <c r="G1982">
        <v>-51.9253</v>
      </c>
      <c r="H1982">
        <v>-14.234999999999999</v>
      </c>
      <c r="I1982">
        <v>56353</v>
      </c>
      <c r="J1982">
        <v>266183</v>
      </c>
      <c r="K1982">
        <v>41336</v>
      </c>
      <c r="L1982">
        <v>8861</v>
      </c>
      <c r="M1982">
        <v>11948</v>
      </c>
      <c r="N1982">
        <v>0.21171017201856521</v>
      </c>
      <c r="O1982">
        <v>323956</v>
      </c>
      <c r="P1982">
        <v>233778</v>
      </c>
      <c r="Q1982">
        <v>0</v>
      </c>
      <c r="R1982">
        <v>5021</v>
      </c>
      <c r="S1982">
        <v>1.55E-2</v>
      </c>
      <c r="T1982" t="s">
        <v>5056</v>
      </c>
      <c r="U1982">
        <v>45369</v>
      </c>
      <c r="V1982" t="s">
        <v>5085</v>
      </c>
      <c r="W1982" t="s">
        <v>5076</v>
      </c>
      <c r="X1982">
        <v>11</v>
      </c>
      <c r="Y1982" t="s">
        <v>5082</v>
      </c>
      <c r="Z1982" t="s">
        <v>5071</v>
      </c>
    </row>
    <row r="1983" spans="1:26" x14ac:dyDescent="0.3">
      <c r="A1983" t="s">
        <v>2004</v>
      </c>
      <c r="B1983" t="s">
        <v>5024</v>
      </c>
      <c r="C1983" t="s">
        <v>5030</v>
      </c>
      <c r="D1983" t="s">
        <v>5031</v>
      </c>
      <c r="E1983" t="s">
        <v>5036</v>
      </c>
      <c r="F1983" t="s">
        <v>5050</v>
      </c>
      <c r="G1983">
        <v>-95.712900000000005</v>
      </c>
      <c r="H1983">
        <v>37.090200000000003</v>
      </c>
      <c r="I1983">
        <v>305099</v>
      </c>
      <c r="J1983">
        <v>3225787</v>
      </c>
      <c r="K1983">
        <v>458489</v>
      </c>
      <c r="L1983">
        <v>243582</v>
      </c>
      <c r="M1983">
        <v>103755</v>
      </c>
      <c r="N1983">
        <v>9.4581465537339371E-2</v>
      </c>
      <c r="O1983">
        <v>3838509</v>
      </c>
      <c r="P1983">
        <v>3225787</v>
      </c>
      <c r="Q1983">
        <v>0</v>
      </c>
      <c r="T1983" t="s">
        <v>5052</v>
      </c>
      <c r="U1983">
        <v>45447</v>
      </c>
      <c r="V1983" t="s">
        <v>5089</v>
      </c>
      <c r="W1983" t="s">
        <v>5093</v>
      </c>
      <c r="X1983">
        <v>12</v>
      </c>
      <c r="Y1983" t="s">
        <v>5077</v>
      </c>
      <c r="Z1983" t="s">
        <v>5069</v>
      </c>
    </row>
    <row r="1984" spans="1:26" x14ac:dyDescent="0.3">
      <c r="A1984" t="s">
        <v>2005</v>
      </c>
      <c r="B1984" t="s">
        <v>5027</v>
      </c>
      <c r="C1984" t="s">
        <v>5029</v>
      </c>
      <c r="D1984" t="s">
        <v>5035</v>
      </c>
      <c r="E1984" t="s">
        <v>5040</v>
      </c>
      <c r="F1984" t="s">
        <v>5047</v>
      </c>
      <c r="G1984">
        <v>138.25290000000001</v>
      </c>
      <c r="H1984">
        <v>36.204799999999999</v>
      </c>
      <c r="I1984">
        <v>16934</v>
      </c>
      <c r="J1984">
        <v>157223</v>
      </c>
      <c r="K1984">
        <v>37705</v>
      </c>
      <c r="L1984">
        <v>7660</v>
      </c>
      <c r="M1984">
        <v>3652</v>
      </c>
      <c r="N1984">
        <v>0.10771112515409061</v>
      </c>
      <c r="O1984">
        <v>185123</v>
      </c>
      <c r="P1984">
        <v>0</v>
      </c>
      <c r="Q1984">
        <v>1400303</v>
      </c>
      <c r="T1984" t="s">
        <v>5060</v>
      </c>
      <c r="U1984">
        <v>45474</v>
      </c>
      <c r="V1984" t="s">
        <v>5085</v>
      </c>
      <c r="W1984" t="s">
        <v>5083</v>
      </c>
      <c r="X1984">
        <v>15</v>
      </c>
      <c r="Y1984" t="s">
        <v>5077</v>
      </c>
      <c r="Z1984" t="s">
        <v>5070</v>
      </c>
    </row>
    <row r="1985" spans="1:26" x14ac:dyDescent="0.3">
      <c r="A1985" t="s">
        <v>2006</v>
      </c>
      <c r="B1985" t="s">
        <v>5023</v>
      </c>
      <c r="C1985" t="s">
        <v>5029</v>
      </c>
      <c r="D1985" t="s">
        <v>5031</v>
      </c>
      <c r="E1985" t="s">
        <v>5036</v>
      </c>
      <c r="F1985" t="s">
        <v>5048</v>
      </c>
      <c r="G1985">
        <v>10.451499999999999</v>
      </c>
      <c r="H1985">
        <v>51.165700000000001</v>
      </c>
      <c r="I1985">
        <v>249770</v>
      </c>
      <c r="J1985">
        <v>2076171</v>
      </c>
      <c r="K1985">
        <v>367581</v>
      </c>
      <c r="L1985">
        <v>134384</v>
      </c>
      <c r="M1985">
        <v>46131</v>
      </c>
      <c r="N1985">
        <v>0.12030333308735899</v>
      </c>
      <c r="O1985">
        <v>2401939</v>
      </c>
      <c r="P1985">
        <v>2076171</v>
      </c>
      <c r="Q1985">
        <v>0</v>
      </c>
      <c r="R1985">
        <v>58607</v>
      </c>
      <c r="S1985">
        <v>2.4400000000000002E-2</v>
      </c>
      <c r="T1985" t="s">
        <v>5052</v>
      </c>
      <c r="U1985">
        <v>45765</v>
      </c>
      <c r="V1985" t="s">
        <v>5091</v>
      </c>
      <c r="W1985" t="s">
        <v>5079</v>
      </c>
      <c r="X1985">
        <v>15</v>
      </c>
      <c r="Y1985" t="s">
        <v>5077</v>
      </c>
      <c r="Z1985" t="s">
        <v>5070</v>
      </c>
    </row>
    <row r="1986" spans="1:26" x14ac:dyDescent="0.3">
      <c r="A1986" t="s">
        <v>2007</v>
      </c>
      <c r="B1986" t="s">
        <v>5027</v>
      </c>
      <c r="C1986" t="s">
        <v>5029</v>
      </c>
      <c r="D1986" t="s">
        <v>5033</v>
      </c>
      <c r="E1986" t="s">
        <v>5036</v>
      </c>
      <c r="F1986" t="s">
        <v>5043</v>
      </c>
      <c r="G1986">
        <v>-3.4359999999999999</v>
      </c>
      <c r="H1986">
        <v>55.378100000000003</v>
      </c>
      <c r="I1986">
        <v>32215</v>
      </c>
      <c r="J1986">
        <v>206373</v>
      </c>
      <c r="K1986">
        <v>39588</v>
      </c>
      <c r="L1986">
        <v>7768</v>
      </c>
      <c r="M1986">
        <v>4673</v>
      </c>
      <c r="N1986">
        <v>0.15610196129014139</v>
      </c>
      <c r="O1986">
        <v>235923</v>
      </c>
      <c r="P1986">
        <v>201842</v>
      </c>
      <c r="Q1986">
        <v>0</v>
      </c>
      <c r="T1986" t="s">
        <v>5057</v>
      </c>
      <c r="U1986">
        <v>45367</v>
      </c>
      <c r="V1986" t="s">
        <v>5088</v>
      </c>
      <c r="W1986" t="s">
        <v>5076</v>
      </c>
      <c r="X1986">
        <v>15</v>
      </c>
      <c r="Y1986" t="s">
        <v>5077</v>
      </c>
      <c r="Z1986" t="s">
        <v>5070</v>
      </c>
    </row>
    <row r="1987" spans="1:26" x14ac:dyDescent="0.3">
      <c r="A1987" t="s">
        <v>2008</v>
      </c>
      <c r="B1987" t="s">
        <v>5027</v>
      </c>
      <c r="C1987" t="s">
        <v>5029</v>
      </c>
      <c r="D1987" t="s">
        <v>5035</v>
      </c>
      <c r="E1987" t="s">
        <v>5040</v>
      </c>
      <c r="F1987" t="s">
        <v>5046</v>
      </c>
      <c r="G1987">
        <v>133.77510000000001</v>
      </c>
      <c r="H1987">
        <v>-25.2744</v>
      </c>
      <c r="I1987">
        <v>58816</v>
      </c>
      <c r="J1987">
        <v>354811</v>
      </c>
      <c r="K1987">
        <v>42285</v>
      </c>
      <c r="L1987">
        <v>16186</v>
      </c>
      <c r="M1987">
        <v>14396</v>
      </c>
      <c r="N1987">
        <v>0.16576992218342451</v>
      </c>
      <c r="O1987">
        <v>432071</v>
      </c>
      <c r="P1987">
        <v>0</v>
      </c>
      <c r="Q1987">
        <v>1684802</v>
      </c>
      <c r="T1987" t="s">
        <v>5060</v>
      </c>
      <c r="U1987">
        <v>45477</v>
      </c>
      <c r="V1987" t="s">
        <v>5075</v>
      </c>
      <c r="W1987" t="s">
        <v>5083</v>
      </c>
      <c r="X1987">
        <v>17</v>
      </c>
      <c r="Y1987" t="s">
        <v>5077</v>
      </c>
      <c r="Z1987" t="s">
        <v>5070</v>
      </c>
    </row>
    <row r="1988" spans="1:26" x14ac:dyDescent="0.3">
      <c r="A1988" t="s">
        <v>2009</v>
      </c>
      <c r="B1988" t="s">
        <v>5026</v>
      </c>
      <c r="C1988" t="s">
        <v>5029</v>
      </c>
      <c r="D1988" t="s">
        <v>5033</v>
      </c>
      <c r="E1988" t="s">
        <v>5039</v>
      </c>
      <c r="F1988" t="s">
        <v>5046</v>
      </c>
      <c r="G1988">
        <v>133.77510000000001</v>
      </c>
      <c r="H1988">
        <v>-25.2744</v>
      </c>
      <c r="I1988">
        <v>95683</v>
      </c>
      <c r="J1988">
        <v>411303</v>
      </c>
      <c r="K1988">
        <v>55320</v>
      </c>
      <c r="L1988">
        <v>12456</v>
      </c>
      <c r="M1988">
        <v>18941</v>
      </c>
      <c r="N1988">
        <v>0.23263548103698581</v>
      </c>
      <c r="O1988">
        <v>469087</v>
      </c>
      <c r="P1988">
        <v>0</v>
      </c>
      <c r="Q1988">
        <v>0</v>
      </c>
      <c r="T1988" t="s">
        <v>5061</v>
      </c>
      <c r="U1988">
        <v>45391</v>
      </c>
      <c r="V1988" t="s">
        <v>5089</v>
      </c>
      <c r="W1988" t="s">
        <v>5079</v>
      </c>
      <c r="X1988">
        <v>8</v>
      </c>
      <c r="Y1988" t="s">
        <v>5082</v>
      </c>
      <c r="Z1988" t="s">
        <v>5071</v>
      </c>
    </row>
    <row r="1989" spans="1:26" x14ac:dyDescent="0.3">
      <c r="A1989" t="s">
        <v>2010</v>
      </c>
      <c r="B1989" t="s">
        <v>5024</v>
      </c>
      <c r="C1989" t="s">
        <v>5029</v>
      </c>
      <c r="D1989" t="s">
        <v>5033</v>
      </c>
      <c r="E1989" t="s">
        <v>5036</v>
      </c>
      <c r="F1989" t="s">
        <v>5048</v>
      </c>
      <c r="G1989">
        <v>10.451499999999999</v>
      </c>
      <c r="H1989">
        <v>51.165700000000001</v>
      </c>
      <c r="I1989">
        <v>584047</v>
      </c>
      <c r="J1989">
        <v>3847667</v>
      </c>
      <c r="K1989">
        <v>543430</v>
      </c>
      <c r="L1989">
        <v>253329</v>
      </c>
      <c r="M1989">
        <v>168514</v>
      </c>
      <c r="N1989">
        <v>0.15179264092658681</v>
      </c>
      <c r="O1989">
        <v>4482396</v>
      </c>
      <c r="P1989">
        <v>3847667</v>
      </c>
      <c r="Q1989">
        <v>0</v>
      </c>
      <c r="T1989" t="s">
        <v>5057</v>
      </c>
      <c r="U1989">
        <v>45602</v>
      </c>
      <c r="V1989" t="s">
        <v>5078</v>
      </c>
      <c r="W1989" t="s">
        <v>5094</v>
      </c>
      <c r="X1989">
        <v>16</v>
      </c>
      <c r="Y1989" t="s">
        <v>5077</v>
      </c>
      <c r="Z1989" t="s">
        <v>5070</v>
      </c>
    </row>
    <row r="1990" spans="1:26" x14ac:dyDescent="0.3">
      <c r="A1990" t="s">
        <v>2011</v>
      </c>
      <c r="B1990" t="s">
        <v>5026</v>
      </c>
      <c r="C1990" t="s">
        <v>5029</v>
      </c>
      <c r="D1990" t="s">
        <v>5033</v>
      </c>
      <c r="E1990" t="s">
        <v>5039</v>
      </c>
      <c r="F1990" t="s">
        <v>5050</v>
      </c>
      <c r="G1990">
        <v>-95.712900000000005</v>
      </c>
      <c r="H1990">
        <v>37.090200000000003</v>
      </c>
      <c r="I1990">
        <v>53283</v>
      </c>
      <c r="J1990">
        <v>239109</v>
      </c>
      <c r="K1990">
        <v>24820</v>
      </c>
      <c r="L1990">
        <v>16141</v>
      </c>
      <c r="M1990">
        <v>6836</v>
      </c>
      <c r="N1990">
        <v>0.22284245360969021</v>
      </c>
      <c r="O1990">
        <v>302925</v>
      </c>
      <c r="P1990">
        <v>0</v>
      </c>
      <c r="Q1990">
        <v>0</v>
      </c>
      <c r="T1990" t="s">
        <v>5056</v>
      </c>
      <c r="U1990">
        <v>45778</v>
      </c>
      <c r="V1990" t="s">
        <v>5075</v>
      </c>
      <c r="W1990" t="s">
        <v>5087</v>
      </c>
      <c r="X1990">
        <v>11</v>
      </c>
      <c r="Y1990" t="s">
        <v>5082</v>
      </c>
      <c r="Z1990" t="s">
        <v>5071</v>
      </c>
    </row>
    <row r="1991" spans="1:26" x14ac:dyDescent="0.3">
      <c r="A1991" t="s">
        <v>2012</v>
      </c>
      <c r="B1991" t="s">
        <v>5027</v>
      </c>
      <c r="C1991" t="s">
        <v>5029</v>
      </c>
      <c r="D1991" t="s">
        <v>5033</v>
      </c>
      <c r="E1991" t="s">
        <v>5036</v>
      </c>
      <c r="F1991" t="s">
        <v>5049</v>
      </c>
      <c r="G1991">
        <v>-106.3468</v>
      </c>
      <c r="H1991">
        <v>56.130400000000002</v>
      </c>
      <c r="I1991">
        <v>777766</v>
      </c>
      <c r="J1991">
        <v>3279664</v>
      </c>
      <c r="K1991">
        <v>757413</v>
      </c>
      <c r="L1991">
        <v>240009</v>
      </c>
      <c r="M1991">
        <v>114331</v>
      </c>
      <c r="N1991">
        <v>0.23714829275913341</v>
      </c>
      <c r="O1991">
        <v>3744647</v>
      </c>
      <c r="P1991">
        <v>3279664</v>
      </c>
      <c r="Q1991">
        <v>0</v>
      </c>
      <c r="T1991" t="s">
        <v>5057</v>
      </c>
      <c r="U1991">
        <v>45400</v>
      </c>
      <c r="V1991" t="s">
        <v>5075</v>
      </c>
      <c r="W1991" t="s">
        <v>5079</v>
      </c>
      <c r="X1991">
        <v>10</v>
      </c>
      <c r="Y1991" t="s">
        <v>5082</v>
      </c>
      <c r="Z1991" t="s">
        <v>5071</v>
      </c>
    </row>
    <row r="1992" spans="1:26" x14ac:dyDescent="0.3">
      <c r="A1992" t="s">
        <v>2013</v>
      </c>
      <c r="B1992" t="s">
        <v>5027</v>
      </c>
      <c r="C1992" t="s">
        <v>5029</v>
      </c>
      <c r="D1992" t="s">
        <v>5033</v>
      </c>
      <c r="E1992" t="s">
        <v>5040</v>
      </c>
      <c r="F1992" t="s">
        <v>5043</v>
      </c>
      <c r="G1992">
        <v>-3.4359999999999999</v>
      </c>
      <c r="H1992">
        <v>55.378100000000003</v>
      </c>
      <c r="I1992">
        <v>13503</v>
      </c>
      <c r="J1992">
        <v>73551</v>
      </c>
      <c r="K1992">
        <v>15907</v>
      </c>
      <c r="L1992">
        <v>3799</v>
      </c>
      <c r="M1992">
        <v>2036</v>
      </c>
      <c r="N1992">
        <v>0.18359453918660151</v>
      </c>
      <c r="O1992">
        <v>94210</v>
      </c>
      <c r="P1992">
        <v>0</v>
      </c>
      <c r="Q1992">
        <v>797156</v>
      </c>
      <c r="T1992" t="s">
        <v>5057</v>
      </c>
      <c r="U1992">
        <v>45381</v>
      </c>
      <c r="V1992" t="s">
        <v>5088</v>
      </c>
      <c r="W1992" t="s">
        <v>5076</v>
      </c>
      <c r="X1992">
        <v>15</v>
      </c>
      <c r="Y1992" t="s">
        <v>5077</v>
      </c>
      <c r="Z1992" t="s">
        <v>5070</v>
      </c>
    </row>
    <row r="1993" spans="1:26" x14ac:dyDescent="0.3">
      <c r="A1993" t="s">
        <v>2014</v>
      </c>
      <c r="B1993" t="s">
        <v>5025</v>
      </c>
      <c r="C1993" t="s">
        <v>5029</v>
      </c>
      <c r="D1993" t="s">
        <v>5031</v>
      </c>
      <c r="E1993" t="s">
        <v>5039</v>
      </c>
      <c r="F1993" t="s">
        <v>5048</v>
      </c>
      <c r="G1993">
        <v>10.451499999999999</v>
      </c>
      <c r="H1993">
        <v>51.165700000000001</v>
      </c>
      <c r="I1993">
        <v>59769</v>
      </c>
      <c r="J1993">
        <v>401541</v>
      </c>
      <c r="K1993">
        <v>58888</v>
      </c>
      <c r="L1993">
        <v>18471</v>
      </c>
      <c r="M1993">
        <v>13483</v>
      </c>
      <c r="N1993">
        <v>0.14884918329472341</v>
      </c>
      <c r="O1993">
        <v>496317</v>
      </c>
      <c r="P1993">
        <v>0</v>
      </c>
      <c r="Q1993">
        <v>0</v>
      </c>
      <c r="T1993" t="s">
        <v>5051</v>
      </c>
      <c r="U1993">
        <v>45362</v>
      </c>
      <c r="V1993" t="s">
        <v>5085</v>
      </c>
      <c r="W1993" t="s">
        <v>5076</v>
      </c>
      <c r="X1993">
        <v>15</v>
      </c>
      <c r="Y1993" t="s">
        <v>5077</v>
      </c>
      <c r="Z1993" t="s">
        <v>5070</v>
      </c>
    </row>
    <row r="1994" spans="1:26" x14ac:dyDescent="0.3">
      <c r="A1994" t="s">
        <v>2015</v>
      </c>
      <c r="B1994" t="s">
        <v>5024</v>
      </c>
      <c r="C1994" t="s">
        <v>5029</v>
      </c>
      <c r="D1994" t="s">
        <v>5033</v>
      </c>
      <c r="E1994" t="s">
        <v>5036</v>
      </c>
      <c r="F1994" t="s">
        <v>5045</v>
      </c>
      <c r="G1994">
        <v>-51.9253</v>
      </c>
      <c r="H1994">
        <v>-14.234999999999999</v>
      </c>
      <c r="I1994">
        <v>631212</v>
      </c>
      <c r="J1994">
        <v>2859865</v>
      </c>
      <c r="K1994">
        <v>684558</v>
      </c>
      <c r="L1994">
        <v>117614</v>
      </c>
      <c r="M1994">
        <v>171554</v>
      </c>
      <c r="N1994">
        <v>0.22071404357698851</v>
      </c>
      <c r="O1994">
        <v>3243957</v>
      </c>
      <c r="P1994">
        <v>2859865</v>
      </c>
      <c r="Q1994">
        <v>0</v>
      </c>
      <c r="T1994" t="s">
        <v>5057</v>
      </c>
      <c r="U1994">
        <v>45575</v>
      </c>
      <c r="V1994" t="s">
        <v>5075</v>
      </c>
      <c r="W1994" t="s">
        <v>5090</v>
      </c>
      <c r="X1994">
        <v>17</v>
      </c>
      <c r="Y1994" t="s">
        <v>5077</v>
      </c>
      <c r="Z1994" t="s">
        <v>5071</v>
      </c>
    </row>
    <row r="1995" spans="1:26" x14ac:dyDescent="0.3">
      <c r="A1995" t="s">
        <v>2016</v>
      </c>
      <c r="B1995" t="s">
        <v>5025</v>
      </c>
      <c r="C1995" t="s">
        <v>5029</v>
      </c>
      <c r="D1995" t="s">
        <v>5033</v>
      </c>
      <c r="E1995" t="s">
        <v>5039</v>
      </c>
      <c r="F1995" t="s">
        <v>5044</v>
      </c>
      <c r="G1995">
        <v>78.962900000000005</v>
      </c>
      <c r="H1995">
        <v>20.593699999999998</v>
      </c>
      <c r="I1995">
        <v>28569</v>
      </c>
      <c r="J1995">
        <v>177985</v>
      </c>
      <c r="K1995">
        <v>19956</v>
      </c>
      <c r="L1995">
        <v>13125</v>
      </c>
      <c r="M1995">
        <v>9673</v>
      </c>
      <c r="N1995">
        <v>0.16051518033676421</v>
      </c>
      <c r="O1995">
        <v>210149</v>
      </c>
      <c r="P1995">
        <v>0</v>
      </c>
      <c r="Q1995">
        <v>0</v>
      </c>
      <c r="T1995" t="s">
        <v>5056</v>
      </c>
      <c r="U1995">
        <v>45607</v>
      </c>
      <c r="V1995" t="s">
        <v>5085</v>
      </c>
      <c r="W1995" t="s">
        <v>5094</v>
      </c>
      <c r="X1995">
        <v>19</v>
      </c>
      <c r="Y1995" t="s">
        <v>5092</v>
      </c>
      <c r="Z1995" t="s">
        <v>5070</v>
      </c>
    </row>
    <row r="1996" spans="1:26" x14ac:dyDescent="0.3">
      <c r="A1996" t="s">
        <v>2017</v>
      </c>
      <c r="B1996" t="s">
        <v>5023</v>
      </c>
      <c r="C1996" t="s">
        <v>5030</v>
      </c>
      <c r="D1996" t="s">
        <v>5032</v>
      </c>
      <c r="E1996" t="s">
        <v>5036</v>
      </c>
      <c r="F1996" t="s">
        <v>5048</v>
      </c>
      <c r="G1996">
        <v>10.451499999999999</v>
      </c>
      <c r="H1996">
        <v>51.165700000000001</v>
      </c>
      <c r="I1996">
        <v>49979</v>
      </c>
      <c r="J1996">
        <v>641403</v>
      </c>
      <c r="K1996">
        <v>131718</v>
      </c>
      <c r="L1996">
        <v>37107</v>
      </c>
      <c r="M1996">
        <v>34711</v>
      </c>
      <c r="N1996">
        <v>7.7922915055473441E-2</v>
      </c>
      <c r="O1996">
        <v>745958</v>
      </c>
      <c r="P1996">
        <v>589235</v>
      </c>
      <c r="Q1996">
        <v>0</v>
      </c>
      <c r="R1996">
        <v>14024</v>
      </c>
      <c r="S1996">
        <v>1.8800000000000001E-2</v>
      </c>
      <c r="T1996" t="s">
        <v>5059</v>
      </c>
      <c r="U1996">
        <v>45708</v>
      </c>
      <c r="V1996" t="s">
        <v>5075</v>
      </c>
      <c r="W1996" t="s">
        <v>5086</v>
      </c>
      <c r="X1996">
        <v>12</v>
      </c>
      <c r="Y1996" t="s">
        <v>5077</v>
      </c>
      <c r="Z1996" t="s">
        <v>5069</v>
      </c>
    </row>
    <row r="1997" spans="1:26" x14ac:dyDescent="0.3">
      <c r="A1997" t="s">
        <v>2018</v>
      </c>
      <c r="B1997" t="s">
        <v>5025</v>
      </c>
      <c r="C1997" t="s">
        <v>5029</v>
      </c>
      <c r="D1997" t="s">
        <v>5032</v>
      </c>
      <c r="E1997" t="s">
        <v>5036</v>
      </c>
      <c r="F1997" t="s">
        <v>5047</v>
      </c>
      <c r="G1997">
        <v>138.25290000000001</v>
      </c>
      <c r="H1997">
        <v>36.204799999999999</v>
      </c>
      <c r="I1997">
        <v>43562</v>
      </c>
      <c r="J1997">
        <v>659891</v>
      </c>
      <c r="K1997">
        <v>101019</v>
      </c>
      <c r="L1997">
        <v>49209</v>
      </c>
      <c r="M1997">
        <v>17576</v>
      </c>
      <c r="N1997">
        <v>6.6014441496410031E-2</v>
      </c>
      <c r="O1997">
        <v>745611</v>
      </c>
      <c r="P1997">
        <v>659891</v>
      </c>
      <c r="Q1997">
        <v>0</v>
      </c>
      <c r="T1997" t="s">
        <v>5061</v>
      </c>
      <c r="U1997">
        <v>45552</v>
      </c>
      <c r="V1997" t="s">
        <v>5089</v>
      </c>
      <c r="W1997" t="s">
        <v>5096</v>
      </c>
      <c r="X1997">
        <v>18</v>
      </c>
      <c r="Y1997" t="s">
        <v>5092</v>
      </c>
      <c r="Z1997" t="s">
        <v>5069</v>
      </c>
    </row>
    <row r="1998" spans="1:26" x14ac:dyDescent="0.3">
      <c r="A1998" t="s">
        <v>2019</v>
      </c>
      <c r="B1998" t="s">
        <v>5027</v>
      </c>
      <c r="C1998" t="s">
        <v>5030</v>
      </c>
      <c r="D1998" t="s">
        <v>5033</v>
      </c>
      <c r="E1998" t="s">
        <v>5036</v>
      </c>
      <c r="F1998" t="s">
        <v>5050</v>
      </c>
      <c r="G1998">
        <v>-95.712900000000005</v>
      </c>
      <c r="H1998">
        <v>37.090200000000003</v>
      </c>
      <c r="I1998">
        <v>82997</v>
      </c>
      <c r="J1998">
        <v>539165</v>
      </c>
      <c r="K1998">
        <v>100573</v>
      </c>
      <c r="L1998">
        <v>33899</v>
      </c>
      <c r="M1998">
        <v>14980</v>
      </c>
      <c r="N1998">
        <v>0.15393628373992169</v>
      </c>
      <c r="O1998">
        <v>635213</v>
      </c>
      <c r="P1998">
        <v>492801</v>
      </c>
      <c r="Q1998">
        <v>0</v>
      </c>
      <c r="T1998" t="s">
        <v>5057</v>
      </c>
      <c r="U1998">
        <v>45331</v>
      </c>
      <c r="V1998" t="s">
        <v>5091</v>
      </c>
      <c r="W1998" t="s">
        <v>5086</v>
      </c>
      <c r="X1998">
        <v>19</v>
      </c>
      <c r="Y1998" t="s">
        <v>5092</v>
      </c>
      <c r="Z1998" t="s">
        <v>5070</v>
      </c>
    </row>
    <row r="1999" spans="1:26" x14ac:dyDescent="0.3">
      <c r="A1999" t="s">
        <v>2020</v>
      </c>
      <c r="B1999" t="s">
        <v>5025</v>
      </c>
      <c r="C1999" t="s">
        <v>5029</v>
      </c>
      <c r="D1999" t="s">
        <v>5031</v>
      </c>
      <c r="E1999" t="s">
        <v>5036</v>
      </c>
      <c r="F1999" t="s">
        <v>5047</v>
      </c>
      <c r="G1999">
        <v>138.25290000000001</v>
      </c>
      <c r="H1999">
        <v>36.204799999999999</v>
      </c>
      <c r="I1999">
        <v>352873</v>
      </c>
      <c r="J1999">
        <v>2897078</v>
      </c>
      <c r="K1999">
        <v>484447</v>
      </c>
      <c r="L1999">
        <v>222716</v>
      </c>
      <c r="M1999">
        <v>143307</v>
      </c>
      <c r="N1999">
        <v>0.1218032220336495</v>
      </c>
      <c r="O1999">
        <v>3452114</v>
      </c>
      <c r="P1999">
        <v>2897078</v>
      </c>
      <c r="Q1999">
        <v>0</v>
      </c>
      <c r="T1999" t="s">
        <v>5052</v>
      </c>
      <c r="U1999">
        <v>45651</v>
      </c>
      <c r="V1999" t="s">
        <v>5078</v>
      </c>
      <c r="W1999" t="s">
        <v>5081</v>
      </c>
      <c r="X1999">
        <v>19</v>
      </c>
      <c r="Y1999" t="s">
        <v>5092</v>
      </c>
      <c r="Z1999" t="s">
        <v>5070</v>
      </c>
    </row>
    <row r="2000" spans="1:26" x14ac:dyDescent="0.3">
      <c r="A2000" t="s">
        <v>2021</v>
      </c>
      <c r="B2000" t="s">
        <v>5025</v>
      </c>
      <c r="C2000" t="s">
        <v>5029</v>
      </c>
      <c r="D2000" t="s">
        <v>5033</v>
      </c>
      <c r="E2000" t="s">
        <v>5039</v>
      </c>
      <c r="F2000" t="s">
        <v>5046</v>
      </c>
      <c r="G2000">
        <v>133.77510000000001</v>
      </c>
      <c r="H2000">
        <v>-25.2744</v>
      </c>
      <c r="I2000">
        <v>67920</v>
      </c>
      <c r="J2000">
        <v>333854</v>
      </c>
      <c r="K2000">
        <v>61896</v>
      </c>
      <c r="L2000">
        <v>21577</v>
      </c>
      <c r="M2000">
        <v>14585</v>
      </c>
      <c r="N2000">
        <v>0.20344378933475751</v>
      </c>
      <c r="O2000">
        <v>425910</v>
      </c>
      <c r="P2000">
        <v>0</v>
      </c>
      <c r="Q2000">
        <v>0</v>
      </c>
      <c r="T2000" t="s">
        <v>5056</v>
      </c>
      <c r="U2000">
        <v>45692</v>
      </c>
      <c r="V2000" t="s">
        <v>5089</v>
      </c>
      <c r="W2000" t="s">
        <v>5086</v>
      </c>
      <c r="X2000">
        <v>10</v>
      </c>
      <c r="Y2000" t="s">
        <v>5082</v>
      </c>
      <c r="Z2000" t="s">
        <v>5071</v>
      </c>
    </row>
    <row r="2001" spans="1:26" x14ac:dyDescent="0.3">
      <c r="A2001" t="s">
        <v>2022</v>
      </c>
      <c r="B2001" t="s">
        <v>5025</v>
      </c>
      <c r="C2001" t="s">
        <v>5029</v>
      </c>
      <c r="D2001" t="s">
        <v>5031</v>
      </c>
      <c r="E2001" t="s">
        <v>5039</v>
      </c>
      <c r="F2001" t="s">
        <v>5045</v>
      </c>
      <c r="G2001">
        <v>-51.9253</v>
      </c>
      <c r="H2001">
        <v>-14.234999999999999</v>
      </c>
      <c r="I2001">
        <v>9111</v>
      </c>
      <c r="J2001">
        <v>113001</v>
      </c>
      <c r="K2001">
        <v>14924</v>
      </c>
      <c r="L2001">
        <v>3603</v>
      </c>
      <c r="M2001">
        <v>2454</v>
      </c>
      <c r="N2001">
        <v>8.0630091156591033E-2</v>
      </c>
      <c r="O2001">
        <v>143964</v>
      </c>
      <c r="P2001">
        <v>0</v>
      </c>
      <c r="Q2001">
        <v>0</v>
      </c>
      <c r="T2001" t="s">
        <v>5051</v>
      </c>
      <c r="U2001">
        <v>45483</v>
      </c>
      <c r="V2001" t="s">
        <v>5078</v>
      </c>
      <c r="W2001" t="s">
        <v>5083</v>
      </c>
      <c r="X2001">
        <v>15</v>
      </c>
      <c r="Y2001" t="s">
        <v>5077</v>
      </c>
      <c r="Z2001" t="s">
        <v>5069</v>
      </c>
    </row>
    <row r="2002" spans="1:26" x14ac:dyDescent="0.3">
      <c r="A2002" t="s">
        <v>2023</v>
      </c>
      <c r="B2002" t="s">
        <v>5025</v>
      </c>
      <c r="C2002" t="s">
        <v>5029</v>
      </c>
      <c r="D2002" t="s">
        <v>5033</v>
      </c>
      <c r="E2002" t="s">
        <v>5039</v>
      </c>
      <c r="F2002" t="s">
        <v>5050</v>
      </c>
      <c r="G2002">
        <v>-95.712900000000005</v>
      </c>
      <c r="H2002">
        <v>37.090200000000003</v>
      </c>
      <c r="I2002">
        <v>29708</v>
      </c>
      <c r="J2002">
        <v>152025</v>
      </c>
      <c r="K2002">
        <v>30265</v>
      </c>
      <c r="L2002">
        <v>9232</v>
      </c>
      <c r="M2002">
        <v>8204</v>
      </c>
      <c r="N2002">
        <v>0.19541652002170651</v>
      </c>
      <c r="O2002">
        <v>181830</v>
      </c>
      <c r="P2002">
        <v>0</v>
      </c>
      <c r="Q2002">
        <v>0</v>
      </c>
      <c r="T2002" t="s">
        <v>5056</v>
      </c>
      <c r="U2002">
        <v>45387</v>
      </c>
      <c r="V2002" t="s">
        <v>5091</v>
      </c>
      <c r="W2002" t="s">
        <v>5079</v>
      </c>
      <c r="X2002">
        <v>15</v>
      </c>
      <c r="Y2002" t="s">
        <v>5077</v>
      </c>
      <c r="Z2002" t="s">
        <v>5070</v>
      </c>
    </row>
    <row r="2003" spans="1:26" x14ac:dyDescent="0.3">
      <c r="A2003" t="s">
        <v>2024</v>
      </c>
      <c r="B2003" t="s">
        <v>5023</v>
      </c>
      <c r="C2003" t="s">
        <v>5030</v>
      </c>
      <c r="D2003" t="s">
        <v>5033</v>
      </c>
      <c r="E2003" t="s">
        <v>5036</v>
      </c>
      <c r="F2003" t="s">
        <v>5048</v>
      </c>
      <c r="G2003">
        <v>10.451499999999999</v>
      </c>
      <c r="H2003">
        <v>51.165700000000001</v>
      </c>
      <c r="I2003">
        <v>47920</v>
      </c>
      <c r="J2003">
        <v>215769</v>
      </c>
      <c r="K2003">
        <v>51570</v>
      </c>
      <c r="L2003">
        <v>14010</v>
      </c>
      <c r="M2003">
        <v>6535</v>
      </c>
      <c r="N2003">
        <v>0.2220895799122185</v>
      </c>
      <c r="O2003">
        <v>261688</v>
      </c>
      <c r="P2003">
        <v>187638</v>
      </c>
      <c r="Q2003">
        <v>0</v>
      </c>
      <c r="R2003">
        <v>4893</v>
      </c>
      <c r="S2003">
        <v>1.8700000000000001E-2</v>
      </c>
      <c r="T2003" t="s">
        <v>5056</v>
      </c>
      <c r="U2003">
        <v>45431</v>
      </c>
      <c r="V2003" t="s">
        <v>5080</v>
      </c>
      <c r="W2003" t="s">
        <v>5087</v>
      </c>
      <c r="X2003">
        <v>15</v>
      </c>
      <c r="Y2003" t="s">
        <v>5077</v>
      </c>
      <c r="Z2003" t="s">
        <v>5071</v>
      </c>
    </row>
    <row r="2004" spans="1:26" x14ac:dyDescent="0.3">
      <c r="A2004" t="s">
        <v>2025</v>
      </c>
      <c r="B2004" t="s">
        <v>5023</v>
      </c>
      <c r="C2004" t="s">
        <v>5029</v>
      </c>
      <c r="D2004" t="s">
        <v>5032</v>
      </c>
      <c r="E2004" t="s">
        <v>5036</v>
      </c>
      <c r="F2004" t="s">
        <v>5045</v>
      </c>
      <c r="G2004">
        <v>-51.9253</v>
      </c>
      <c r="H2004">
        <v>-14.234999999999999</v>
      </c>
      <c r="I2004">
        <v>59788</v>
      </c>
      <c r="J2004">
        <v>680418</v>
      </c>
      <c r="K2004">
        <v>122444</v>
      </c>
      <c r="L2004">
        <v>25103</v>
      </c>
      <c r="M2004">
        <v>29700</v>
      </c>
      <c r="N2004">
        <v>8.7870882239449513E-2</v>
      </c>
      <c r="O2004">
        <v>791296</v>
      </c>
      <c r="P2004">
        <v>614397</v>
      </c>
      <c r="Q2004">
        <v>0</v>
      </c>
      <c r="R2004">
        <v>8704</v>
      </c>
      <c r="S2004">
        <v>1.0999999999999999E-2</v>
      </c>
      <c r="T2004" t="s">
        <v>5059</v>
      </c>
      <c r="U2004">
        <v>45459</v>
      </c>
      <c r="V2004" t="s">
        <v>5080</v>
      </c>
      <c r="W2004" t="s">
        <v>5093</v>
      </c>
      <c r="X2004">
        <v>11</v>
      </c>
      <c r="Y2004" t="s">
        <v>5082</v>
      </c>
      <c r="Z2004" t="s">
        <v>5069</v>
      </c>
    </row>
    <row r="2005" spans="1:26" x14ac:dyDescent="0.3">
      <c r="A2005" t="s">
        <v>2026</v>
      </c>
      <c r="B2005" t="s">
        <v>5027</v>
      </c>
      <c r="C2005" t="s">
        <v>5029</v>
      </c>
      <c r="D2005" t="s">
        <v>5033</v>
      </c>
      <c r="E2005" t="s">
        <v>5036</v>
      </c>
      <c r="F2005" t="s">
        <v>5050</v>
      </c>
      <c r="G2005">
        <v>-95.712900000000005</v>
      </c>
      <c r="H2005">
        <v>37.090200000000003</v>
      </c>
      <c r="I2005">
        <v>57539</v>
      </c>
      <c r="J2005">
        <v>337155</v>
      </c>
      <c r="K2005">
        <v>67905</v>
      </c>
      <c r="L2005">
        <v>16132</v>
      </c>
      <c r="M2005">
        <v>13657</v>
      </c>
      <c r="N2005">
        <v>0.17066211083718591</v>
      </c>
      <c r="O2005">
        <v>416436</v>
      </c>
      <c r="P2005">
        <v>332362</v>
      </c>
      <c r="Q2005">
        <v>0</v>
      </c>
      <c r="T2005" t="s">
        <v>5057</v>
      </c>
      <c r="U2005">
        <v>45655</v>
      </c>
      <c r="V2005" t="s">
        <v>5080</v>
      </c>
      <c r="W2005" t="s">
        <v>5081</v>
      </c>
      <c r="X2005">
        <v>15</v>
      </c>
      <c r="Y2005" t="s">
        <v>5077</v>
      </c>
      <c r="Z2005" t="s">
        <v>5070</v>
      </c>
    </row>
    <row r="2006" spans="1:26" x14ac:dyDescent="0.3">
      <c r="A2006" t="s">
        <v>2027</v>
      </c>
      <c r="B2006" t="s">
        <v>5025</v>
      </c>
      <c r="C2006" t="s">
        <v>5029</v>
      </c>
      <c r="D2006" t="s">
        <v>5033</v>
      </c>
      <c r="E2006" t="s">
        <v>5039</v>
      </c>
      <c r="F2006" t="s">
        <v>5049</v>
      </c>
      <c r="G2006">
        <v>-106.3468</v>
      </c>
      <c r="H2006">
        <v>56.130400000000002</v>
      </c>
      <c r="I2006">
        <v>51280</v>
      </c>
      <c r="J2006">
        <v>282717</v>
      </c>
      <c r="K2006">
        <v>68993</v>
      </c>
      <c r="L2006">
        <v>12067</v>
      </c>
      <c r="M2006">
        <v>15549</v>
      </c>
      <c r="N2006">
        <v>0.18138354340007071</v>
      </c>
      <c r="O2006">
        <v>363239</v>
      </c>
      <c r="P2006">
        <v>0</v>
      </c>
      <c r="Q2006">
        <v>0</v>
      </c>
      <c r="T2006" t="s">
        <v>5056</v>
      </c>
      <c r="U2006">
        <v>45608</v>
      </c>
      <c r="V2006" t="s">
        <v>5089</v>
      </c>
      <c r="W2006" t="s">
        <v>5094</v>
      </c>
      <c r="X2006">
        <v>11</v>
      </c>
      <c r="Y2006" t="s">
        <v>5082</v>
      </c>
      <c r="Z2006" t="s">
        <v>5070</v>
      </c>
    </row>
    <row r="2007" spans="1:26" x14ac:dyDescent="0.3">
      <c r="A2007" t="s">
        <v>2028</v>
      </c>
      <c r="B2007" t="s">
        <v>5024</v>
      </c>
      <c r="C2007" t="s">
        <v>5029</v>
      </c>
      <c r="D2007" t="s">
        <v>5032</v>
      </c>
      <c r="E2007" t="s">
        <v>5036</v>
      </c>
      <c r="F2007" t="s">
        <v>5045</v>
      </c>
      <c r="G2007">
        <v>-51.9253</v>
      </c>
      <c r="H2007">
        <v>-14.234999999999999</v>
      </c>
      <c r="I2007">
        <v>210275</v>
      </c>
      <c r="J2007">
        <v>2382901</v>
      </c>
      <c r="K2007">
        <v>380505</v>
      </c>
      <c r="L2007">
        <v>185034</v>
      </c>
      <c r="M2007">
        <v>114644</v>
      </c>
      <c r="N2007">
        <v>8.8243613015145633E-2</v>
      </c>
      <c r="O2007">
        <v>2641210</v>
      </c>
      <c r="P2007">
        <v>2382901</v>
      </c>
      <c r="Q2007">
        <v>0</v>
      </c>
      <c r="T2007" t="s">
        <v>5061</v>
      </c>
      <c r="U2007">
        <v>45584</v>
      </c>
      <c r="V2007" t="s">
        <v>5088</v>
      </c>
      <c r="W2007" t="s">
        <v>5090</v>
      </c>
      <c r="X2007">
        <v>15</v>
      </c>
      <c r="Y2007" t="s">
        <v>5077</v>
      </c>
      <c r="Z2007" t="s">
        <v>5069</v>
      </c>
    </row>
    <row r="2008" spans="1:26" x14ac:dyDescent="0.3">
      <c r="A2008" t="s">
        <v>2029</v>
      </c>
      <c r="B2008" t="s">
        <v>5025</v>
      </c>
      <c r="C2008" t="s">
        <v>5029</v>
      </c>
      <c r="D2008" t="s">
        <v>5032</v>
      </c>
      <c r="E2008" t="s">
        <v>5036</v>
      </c>
      <c r="F2008" t="s">
        <v>5047</v>
      </c>
      <c r="G2008">
        <v>138.25290000000001</v>
      </c>
      <c r="H2008">
        <v>36.204799999999999</v>
      </c>
      <c r="I2008">
        <v>133896</v>
      </c>
      <c r="J2008">
        <v>2151303</v>
      </c>
      <c r="K2008">
        <v>507774</v>
      </c>
      <c r="L2008">
        <v>116651</v>
      </c>
      <c r="M2008">
        <v>82638</v>
      </c>
      <c r="N2008">
        <v>6.2239687948480178E-2</v>
      </c>
      <c r="O2008">
        <v>2610161</v>
      </c>
      <c r="P2008">
        <v>2151303</v>
      </c>
      <c r="Q2008">
        <v>0</v>
      </c>
      <c r="T2008" t="s">
        <v>5061</v>
      </c>
      <c r="U2008">
        <v>45765</v>
      </c>
      <c r="V2008" t="s">
        <v>5091</v>
      </c>
      <c r="W2008" t="s">
        <v>5079</v>
      </c>
      <c r="X2008">
        <v>15</v>
      </c>
      <c r="Y2008" t="s">
        <v>5077</v>
      </c>
      <c r="Z2008" t="s">
        <v>5069</v>
      </c>
    </row>
    <row r="2009" spans="1:26" x14ac:dyDescent="0.3">
      <c r="A2009" t="s">
        <v>2030</v>
      </c>
      <c r="B2009" t="s">
        <v>5025</v>
      </c>
      <c r="C2009" t="s">
        <v>5029</v>
      </c>
      <c r="D2009" t="s">
        <v>5031</v>
      </c>
      <c r="E2009" t="s">
        <v>5036</v>
      </c>
      <c r="F2009" t="s">
        <v>5046</v>
      </c>
      <c r="G2009">
        <v>133.77510000000001</v>
      </c>
      <c r="H2009">
        <v>-25.2744</v>
      </c>
      <c r="I2009">
        <v>178536</v>
      </c>
      <c r="J2009">
        <v>1922140</v>
      </c>
      <c r="K2009">
        <v>431845</v>
      </c>
      <c r="L2009">
        <v>59152</v>
      </c>
      <c r="M2009">
        <v>59426</v>
      </c>
      <c r="N2009">
        <v>9.2884358964462205E-2</v>
      </c>
      <c r="O2009">
        <v>2115297</v>
      </c>
      <c r="P2009">
        <v>1922140</v>
      </c>
      <c r="Q2009">
        <v>0</v>
      </c>
      <c r="T2009" t="s">
        <v>5052</v>
      </c>
      <c r="U2009">
        <v>45752</v>
      </c>
      <c r="V2009" t="s">
        <v>5088</v>
      </c>
      <c r="W2009" t="s">
        <v>5079</v>
      </c>
      <c r="X2009">
        <v>12</v>
      </c>
      <c r="Y2009" t="s">
        <v>5077</v>
      </c>
      <c r="Z2009" t="s">
        <v>5069</v>
      </c>
    </row>
    <row r="2010" spans="1:26" x14ac:dyDescent="0.3">
      <c r="A2010" t="s">
        <v>2031</v>
      </c>
      <c r="B2010" t="s">
        <v>5025</v>
      </c>
      <c r="C2010" t="s">
        <v>5029</v>
      </c>
      <c r="D2010" t="s">
        <v>5031</v>
      </c>
      <c r="E2010" t="s">
        <v>5036</v>
      </c>
      <c r="F2010" t="s">
        <v>5044</v>
      </c>
      <c r="G2010">
        <v>78.962900000000005</v>
      </c>
      <c r="H2010">
        <v>20.593699999999998</v>
      </c>
      <c r="I2010">
        <v>164801</v>
      </c>
      <c r="J2010">
        <v>1114654</v>
      </c>
      <c r="K2010">
        <v>180971</v>
      </c>
      <c r="L2010">
        <v>74030</v>
      </c>
      <c r="M2010">
        <v>57907</v>
      </c>
      <c r="N2010">
        <v>0.14785000766068329</v>
      </c>
      <c r="O2010">
        <v>1436831</v>
      </c>
      <c r="P2010">
        <v>1114654</v>
      </c>
      <c r="Q2010">
        <v>0</v>
      </c>
      <c r="T2010" t="s">
        <v>5052</v>
      </c>
      <c r="U2010">
        <v>45726</v>
      </c>
      <c r="V2010" t="s">
        <v>5085</v>
      </c>
      <c r="W2010" t="s">
        <v>5076</v>
      </c>
      <c r="X2010">
        <v>13</v>
      </c>
      <c r="Y2010" t="s">
        <v>5077</v>
      </c>
      <c r="Z2010" t="s">
        <v>5070</v>
      </c>
    </row>
    <row r="2011" spans="1:26" x14ac:dyDescent="0.3">
      <c r="A2011" t="s">
        <v>2032</v>
      </c>
      <c r="B2011" t="s">
        <v>5023</v>
      </c>
      <c r="C2011" t="s">
        <v>5029</v>
      </c>
      <c r="D2011" t="s">
        <v>5033</v>
      </c>
      <c r="E2011" t="s">
        <v>5036</v>
      </c>
      <c r="F2011" t="s">
        <v>5044</v>
      </c>
      <c r="G2011">
        <v>78.962900000000005</v>
      </c>
      <c r="H2011">
        <v>20.593699999999998</v>
      </c>
      <c r="I2011">
        <v>19687</v>
      </c>
      <c r="J2011">
        <v>105679</v>
      </c>
      <c r="K2011">
        <v>25217</v>
      </c>
      <c r="L2011">
        <v>7267</v>
      </c>
      <c r="M2011">
        <v>4541</v>
      </c>
      <c r="N2011">
        <v>0.18629379938864901</v>
      </c>
      <c r="O2011">
        <v>130949</v>
      </c>
      <c r="P2011">
        <v>95446</v>
      </c>
      <c r="Q2011">
        <v>0</v>
      </c>
      <c r="R2011">
        <v>1977</v>
      </c>
      <c r="S2011">
        <v>1.5100000000000001E-2</v>
      </c>
      <c r="T2011" t="s">
        <v>5056</v>
      </c>
      <c r="U2011">
        <v>45523</v>
      </c>
      <c r="V2011" t="s">
        <v>5085</v>
      </c>
      <c r="W2011" t="s">
        <v>5095</v>
      </c>
      <c r="X2011">
        <v>8</v>
      </c>
      <c r="Y2011" t="s">
        <v>5082</v>
      </c>
      <c r="Z2011" t="s">
        <v>5070</v>
      </c>
    </row>
    <row r="2012" spans="1:26" x14ac:dyDescent="0.3">
      <c r="A2012" t="s">
        <v>2033</v>
      </c>
      <c r="B2012" t="s">
        <v>5027</v>
      </c>
      <c r="C2012" t="s">
        <v>5029</v>
      </c>
      <c r="D2012" t="s">
        <v>5033</v>
      </c>
      <c r="E2012" t="s">
        <v>5036</v>
      </c>
      <c r="F2012" t="s">
        <v>5046</v>
      </c>
      <c r="G2012">
        <v>133.77510000000001</v>
      </c>
      <c r="H2012">
        <v>-25.2744</v>
      </c>
      <c r="I2012">
        <v>61924</v>
      </c>
      <c r="J2012">
        <v>313818</v>
      </c>
      <c r="K2012">
        <v>74891</v>
      </c>
      <c r="L2012">
        <v>20592</v>
      </c>
      <c r="M2012">
        <v>10900</v>
      </c>
      <c r="N2012">
        <v>0.19732564693620211</v>
      </c>
      <c r="O2012">
        <v>389952</v>
      </c>
      <c r="P2012">
        <v>281242</v>
      </c>
      <c r="Q2012">
        <v>0</v>
      </c>
      <c r="T2012" t="s">
        <v>5057</v>
      </c>
      <c r="U2012">
        <v>45759</v>
      </c>
      <c r="V2012" t="s">
        <v>5088</v>
      </c>
      <c r="W2012" t="s">
        <v>5079</v>
      </c>
      <c r="X2012">
        <v>17</v>
      </c>
      <c r="Y2012" t="s">
        <v>5077</v>
      </c>
      <c r="Z2012" t="s">
        <v>5070</v>
      </c>
    </row>
    <row r="2013" spans="1:26" x14ac:dyDescent="0.3">
      <c r="A2013" t="s">
        <v>2034</v>
      </c>
      <c r="B2013" t="s">
        <v>5026</v>
      </c>
      <c r="C2013" t="s">
        <v>5029</v>
      </c>
      <c r="D2013" t="s">
        <v>5033</v>
      </c>
      <c r="E2013" t="s">
        <v>5038</v>
      </c>
      <c r="F2013" t="s">
        <v>5047</v>
      </c>
      <c r="G2013">
        <v>138.25290000000001</v>
      </c>
      <c r="H2013">
        <v>36.204799999999999</v>
      </c>
      <c r="I2013">
        <v>52547</v>
      </c>
      <c r="J2013">
        <v>238815</v>
      </c>
      <c r="K2013">
        <v>38436</v>
      </c>
      <c r="L2013">
        <v>9156</v>
      </c>
      <c r="M2013">
        <v>4996</v>
      </c>
      <c r="N2013">
        <v>0.22003517722287899</v>
      </c>
      <c r="O2013">
        <v>269067</v>
      </c>
      <c r="P2013">
        <v>0</v>
      </c>
      <c r="Q2013">
        <v>0</v>
      </c>
      <c r="T2013" t="s">
        <v>5056</v>
      </c>
      <c r="U2013">
        <v>45334</v>
      </c>
      <c r="V2013" t="s">
        <v>5085</v>
      </c>
      <c r="W2013" t="s">
        <v>5086</v>
      </c>
      <c r="X2013">
        <v>17</v>
      </c>
      <c r="Y2013" t="s">
        <v>5077</v>
      </c>
      <c r="Z2013" t="s">
        <v>5071</v>
      </c>
    </row>
    <row r="2014" spans="1:26" x14ac:dyDescent="0.3">
      <c r="A2014" t="s">
        <v>2035</v>
      </c>
      <c r="B2014" t="s">
        <v>5023</v>
      </c>
      <c r="C2014" t="s">
        <v>5029</v>
      </c>
      <c r="D2014" t="s">
        <v>5033</v>
      </c>
      <c r="E2014" t="s">
        <v>5036</v>
      </c>
      <c r="F2014" t="s">
        <v>5047</v>
      </c>
      <c r="G2014">
        <v>138.25290000000001</v>
      </c>
      <c r="H2014">
        <v>36.204799999999999</v>
      </c>
      <c r="I2014">
        <v>48218</v>
      </c>
      <c r="J2014">
        <v>204730</v>
      </c>
      <c r="K2014">
        <v>40576</v>
      </c>
      <c r="L2014">
        <v>14354</v>
      </c>
      <c r="M2014">
        <v>12187</v>
      </c>
      <c r="N2014">
        <v>0.23551998487443279</v>
      </c>
      <c r="O2014">
        <v>239385</v>
      </c>
      <c r="P2014">
        <v>193696</v>
      </c>
      <c r="Q2014">
        <v>0</v>
      </c>
      <c r="R2014">
        <v>4739</v>
      </c>
      <c r="S2014">
        <v>1.9800000000000002E-2</v>
      </c>
      <c r="T2014" t="s">
        <v>5056</v>
      </c>
      <c r="U2014">
        <v>45647</v>
      </c>
      <c r="V2014" t="s">
        <v>5088</v>
      </c>
      <c r="W2014" t="s">
        <v>5081</v>
      </c>
      <c r="X2014">
        <v>11</v>
      </c>
      <c r="Y2014" t="s">
        <v>5082</v>
      </c>
      <c r="Z2014" t="s">
        <v>5071</v>
      </c>
    </row>
    <row r="2015" spans="1:26" x14ac:dyDescent="0.3">
      <c r="A2015" t="s">
        <v>2036</v>
      </c>
      <c r="B2015" t="s">
        <v>5026</v>
      </c>
      <c r="C2015" t="s">
        <v>5029</v>
      </c>
      <c r="D2015" t="s">
        <v>5033</v>
      </c>
      <c r="E2015" t="s">
        <v>5039</v>
      </c>
      <c r="F2015" t="s">
        <v>5046</v>
      </c>
      <c r="G2015">
        <v>133.77510000000001</v>
      </c>
      <c r="H2015">
        <v>-25.2744</v>
      </c>
      <c r="I2015">
        <v>73665</v>
      </c>
      <c r="J2015">
        <v>314431</v>
      </c>
      <c r="K2015">
        <v>39321</v>
      </c>
      <c r="L2015">
        <v>20715</v>
      </c>
      <c r="M2015">
        <v>15784</v>
      </c>
      <c r="N2015">
        <v>0.2342821648208874</v>
      </c>
      <c r="O2015">
        <v>351469</v>
      </c>
      <c r="P2015">
        <v>0</v>
      </c>
      <c r="Q2015">
        <v>0</v>
      </c>
      <c r="T2015" t="s">
        <v>5061</v>
      </c>
      <c r="U2015">
        <v>45680</v>
      </c>
      <c r="V2015" t="s">
        <v>5075</v>
      </c>
      <c r="W2015" t="s">
        <v>5084</v>
      </c>
      <c r="X2015">
        <v>8</v>
      </c>
      <c r="Y2015" t="s">
        <v>5082</v>
      </c>
      <c r="Z2015" t="s">
        <v>5071</v>
      </c>
    </row>
    <row r="2016" spans="1:26" x14ac:dyDescent="0.3">
      <c r="A2016" t="s">
        <v>2037</v>
      </c>
      <c r="B2016" t="s">
        <v>5026</v>
      </c>
      <c r="C2016" t="s">
        <v>5030</v>
      </c>
      <c r="D2016" t="s">
        <v>5033</v>
      </c>
      <c r="E2016" t="s">
        <v>5039</v>
      </c>
      <c r="F2016" t="s">
        <v>5046</v>
      </c>
      <c r="G2016">
        <v>133.77510000000001</v>
      </c>
      <c r="H2016">
        <v>-25.2744</v>
      </c>
      <c r="I2016">
        <v>42098</v>
      </c>
      <c r="J2016">
        <v>264647</v>
      </c>
      <c r="K2016">
        <v>60653</v>
      </c>
      <c r="L2016">
        <v>18698</v>
      </c>
      <c r="M2016">
        <v>5646</v>
      </c>
      <c r="N2016">
        <v>0.15907346386217319</v>
      </c>
      <c r="O2016">
        <v>295932</v>
      </c>
      <c r="P2016">
        <v>0</v>
      </c>
      <c r="Q2016">
        <v>0</v>
      </c>
      <c r="T2016" t="s">
        <v>5056</v>
      </c>
      <c r="U2016">
        <v>45537</v>
      </c>
      <c r="V2016" t="s">
        <v>5085</v>
      </c>
      <c r="W2016" t="s">
        <v>5096</v>
      </c>
      <c r="X2016">
        <v>12</v>
      </c>
      <c r="Y2016" t="s">
        <v>5077</v>
      </c>
      <c r="Z2016" t="s">
        <v>5070</v>
      </c>
    </row>
    <row r="2017" spans="1:26" x14ac:dyDescent="0.3">
      <c r="A2017" t="s">
        <v>2038</v>
      </c>
      <c r="B2017" t="s">
        <v>5027</v>
      </c>
      <c r="C2017" t="s">
        <v>5029</v>
      </c>
      <c r="D2017" t="s">
        <v>5035</v>
      </c>
      <c r="E2017" t="s">
        <v>5040</v>
      </c>
      <c r="F2017" t="s">
        <v>5043</v>
      </c>
      <c r="G2017">
        <v>-3.4359999999999999</v>
      </c>
      <c r="H2017">
        <v>55.378100000000003</v>
      </c>
      <c r="I2017">
        <v>26533</v>
      </c>
      <c r="J2017">
        <v>236166</v>
      </c>
      <c r="K2017">
        <v>41658</v>
      </c>
      <c r="L2017">
        <v>13371</v>
      </c>
      <c r="M2017">
        <v>7251</v>
      </c>
      <c r="N2017">
        <v>0.112349479830646</v>
      </c>
      <c r="O2017">
        <v>302840</v>
      </c>
      <c r="P2017">
        <v>0</v>
      </c>
      <c r="Q2017">
        <v>1052394</v>
      </c>
      <c r="T2017" t="s">
        <v>5060</v>
      </c>
      <c r="U2017">
        <v>45352</v>
      </c>
      <c r="V2017" t="s">
        <v>5091</v>
      </c>
      <c r="W2017" t="s">
        <v>5076</v>
      </c>
      <c r="X2017">
        <v>19</v>
      </c>
      <c r="Y2017" t="s">
        <v>5092</v>
      </c>
      <c r="Z2017" t="s">
        <v>5070</v>
      </c>
    </row>
    <row r="2018" spans="1:26" x14ac:dyDescent="0.3">
      <c r="A2018" t="s">
        <v>2039</v>
      </c>
      <c r="B2018" t="s">
        <v>5023</v>
      </c>
      <c r="C2018" t="s">
        <v>5030</v>
      </c>
      <c r="D2018" t="s">
        <v>5033</v>
      </c>
      <c r="E2018" t="s">
        <v>5036</v>
      </c>
      <c r="F2018" t="s">
        <v>5047</v>
      </c>
      <c r="G2018">
        <v>138.25290000000001</v>
      </c>
      <c r="H2018">
        <v>36.204799999999999</v>
      </c>
      <c r="I2018">
        <v>71137</v>
      </c>
      <c r="J2018">
        <v>424515</v>
      </c>
      <c r="K2018">
        <v>45352</v>
      </c>
      <c r="L2018">
        <v>19107</v>
      </c>
      <c r="M2018">
        <v>17508</v>
      </c>
      <c r="N2018">
        <v>0.16757384494976421</v>
      </c>
      <c r="O2018">
        <v>501625</v>
      </c>
      <c r="P2018">
        <v>402919</v>
      </c>
      <c r="Q2018">
        <v>0</v>
      </c>
      <c r="R2018">
        <v>6621</v>
      </c>
      <c r="S2018">
        <v>1.32E-2</v>
      </c>
      <c r="T2018" t="s">
        <v>5056</v>
      </c>
      <c r="U2018">
        <v>45760</v>
      </c>
      <c r="V2018" t="s">
        <v>5080</v>
      </c>
      <c r="W2018" t="s">
        <v>5079</v>
      </c>
      <c r="X2018">
        <v>10</v>
      </c>
      <c r="Y2018" t="s">
        <v>5082</v>
      </c>
      <c r="Z2018" t="s">
        <v>5070</v>
      </c>
    </row>
    <row r="2019" spans="1:26" x14ac:dyDescent="0.3">
      <c r="A2019" t="s">
        <v>2040</v>
      </c>
      <c r="B2019" t="s">
        <v>5025</v>
      </c>
      <c r="C2019" t="s">
        <v>5029</v>
      </c>
      <c r="D2019" t="s">
        <v>5032</v>
      </c>
      <c r="E2019" t="s">
        <v>5039</v>
      </c>
      <c r="F2019" t="s">
        <v>5049</v>
      </c>
      <c r="G2019">
        <v>-106.3468</v>
      </c>
      <c r="H2019">
        <v>56.130400000000002</v>
      </c>
      <c r="I2019">
        <v>30356</v>
      </c>
      <c r="J2019">
        <v>370170</v>
      </c>
      <c r="K2019">
        <v>82501</v>
      </c>
      <c r="L2019">
        <v>29542</v>
      </c>
      <c r="M2019">
        <v>12282</v>
      </c>
      <c r="N2019">
        <v>8.2007887918635003E-2</v>
      </c>
      <c r="O2019">
        <v>435439</v>
      </c>
      <c r="P2019">
        <v>0</v>
      </c>
      <c r="Q2019">
        <v>0</v>
      </c>
      <c r="T2019" t="s">
        <v>5059</v>
      </c>
      <c r="U2019">
        <v>45299</v>
      </c>
      <c r="V2019" t="s">
        <v>5085</v>
      </c>
      <c r="W2019" t="s">
        <v>5084</v>
      </c>
      <c r="X2019">
        <v>10</v>
      </c>
      <c r="Y2019" t="s">
        <v>5082</v>
      </c>
      <c r="Z2019" t="s">
        <v>5069</v>
      </c>
    </row>
    <row r="2020" spans="1:26" x14ac:dyDescent="0.3">
      <c r="A2020" t="s">
        <v>2041</v>
      </c>
      <c r="B2020" t="s">
        <v>5027</v>
      </c>
      <c r="C2020" t="s">
        <v>5029</v>
      </c>
      <c r="D2020" t="s">
        <v>5032</v>
      </c>
      <c r="E2020" t="s">
        <v>5036</v>
      </c>
      <c r="F2020" t="s">
        <v>5043</v>
      </c>
      <c r="G2020">
        <v>-3.4359999999999999</v>
      </c>
      <c r="H2020">
        <v>55.378100000000003</v>
      </c>
      <c r="I2020">
        <v>35408</v>
      </c>
      <c r="J2020">
        <v>420358</v>
      </c>
      <c r="K2020">
        <v>81005</v>
      </c>
      <c r="L2020">
        <v>27710</v>
      </c>
      <c r="M2020">
        <v>14998</v>
      </c>
      <c r="N2020">
        <v>8.4233688975134585E-2</v>
      </c>
      <c r="O2020">
        <v>538472</v>
      </c>
      <c r="P2020">
        <v>410360</v>
      </c>
      <c r="Q2020">
        <v>0</v>
      </c>
      <c r="T2020" t="s">
        <v>5061</v>
      </c>
      <c r="U2020">
        <v>45713</v>
      </c>
      <c r="V2020" t="s">
        <v>5089</v>
      </c>
      <c r="W2020" t="s">
        <v>5086</v>
      </c>
      <c r="X2020">
        <v>17</v>
      </c>
      <c r="Y2020" t="s">
        <v>5077</v>
      </c>
      <c r="Z2020" t="s">
        <v>5069</v>
      </c>
    </row>
    <row r="2021" spans="1:26" x14ac:dyDescent="0.3">
      <c r="A2021" t="s">
        <v>2042</v>
      </c>
      <c r="B2021" t="s">
        <v>5026</v>
      </c>
      <c r="C2021" t="s">
        <v>5029</v>
      </c>
      <c r="D2021" t="s">
        <v>5033</v>
      </c>
      <c r="E2021" t="s">
        <v>5038</v>
      </c>
      <c r="F2021" t="s">
        <v>5045</v>
      </c>
      <c r="G2021">
        <v>-51.9253</v>
      </c>
      <c r="H2021">
        <v>-14.234999999999999</v>
      </c>
      <c r="I2021">
        <v>35027</v>
      </c>
      <c r="J2021">
        <v>152415</v>
      </c>
      <c r="K2021">
        <v>30025</v>
      </c>
      <c r="L2021">
        <v>11833</v>
      </c>
      <c r="M2021">
        <v>7892</v>
      </c>
      <c r="N2021">
        <v>0.22981645402612089</v>
      </c>
      <c r="O2021">
        <v>168876</v>
      </c>
      <c r="P2021">
        <v>0</v>
      </c>
      <c r="Q2021">
        <v>0</v>
      </c>
      <c r="T2021" t="s">
        <v>5056</v>
      </c>
      <c r="U2021">
        <v>45534</v>
      </c>
      <c r="V2021" t="s">
        <v>5091</v>
      </c>
      <c r="W2021" t="s">
        <v>5095</v>
      </c>
      <c r="X2021">
        <v>16</v>
      </c>
      <c r="Y2021" t="s">
        <v>5077</v>
      </c>
      <c r="Z2021" t="s">
        <v>5071</v>
      </c>
    </row>
    <row r="2022" spans="1:26" x14ac:dyDescent="0.3">
      <c r="A2022" t="s">
        <v>2043</v>
      </c>
      <c r="B2022" t="s">
        <v>5023</v>
      </c>
      <c r="C2022" t="s">
        <v>5029</v>
      </c>
      <c r="D2022" t="s">
        <v>5035</v>
      </c>
      <c r="E2022" t="s">
        <v>5040</v>
      </c>
      <c r="F2022" t="s">
        <v>5044</v>
      </c>
      <c r="G2022">
        <v>78.962900000000005</v>
      </c>
      <c r="H2022">
        <v>20.593699999999998</v>
      </c>
      <c r="I2022">
        <v>68911</v>
      </c>
      <c r="J2022">
        <v>460204</v>
      </c>
      <c r="K2022">
        <v>68959</v>
      </c>
      <c r="L2022">
        <v>24633</v>
      </c>
      <c r="M2022">
        <v>14993</v>
      </c>
      <c r="N2022">
        <v>0.14974186933784819</v>
      </c>
      <c r="O2022">
        <v>570670</v>
      </c>
      <c r="P2022">
        <v>0</v>
      </c>
      <c r="Q2022">
        <v>256567</v>
      </c>
      <c r="R2022">
        <v>7532</v>
      </c>
      <c r="S2022">
        <v>1.32E-2</v>
      </c>
      <c r="T2022" t="s">
        <v>5058</v>
      </c>
      <c r="U2022">
        <v>45350</v>
      </c>
      <c r="V2022" t="s">
        <v>5078</v>
      </c>
      <c r="W2022" t="s">
        <v>5086</v>
      </c>
      <c r="X2022">
        <v>17</v>
      </c>
      <c r="Y2022" t="s">
        <v>5077</v>
      </c>
      <c r="Z2022" t="s">
        <v>5070</v>
      </c>
    </row>
    <row r="2023" spans="1:26" x14ac:dyDescent="0.3">
      <c r="A2023" t="s">
        <v>2044</v>
      </c>
      <c r="B2023" t="s">
        <v>5027</v>
      </c>
      <c r="C2023" t="s">
        <v>5029</v>
      </c>
      <c r="D2023" t="s">
        <v>5032</v>
      </c>
      <c r="E2023" t="s">
        <v>5036</v>
      </c>
      <c r="F2023" t="s">
        <v>5046</v>
      </c>
      <c r="G2023">
        <v>133.77510000000001</v>
      </c>
      <c r="H2023">
        <v>-25.2744</v>
      </c>
      <c r="I2023">
        <v>194086</v>
      </c>
      <c r="J2023">
        <v>2464312</v>
      </c>
      <c r="K2023">
        <v>529810</v>
      </c>
      <c r="L2023">
        <v>118555</v>
      </c>
      <c r="M2023">
        <v>121650</v>
      </c>
      <c r="N2023">
        <v>7.8758946596281215E-2</v>
      </c>
      <c r="O2023">
        <v>2762038</v>
      </c>
      <c r="P2023">
        <v>2464312</v>
      </c>
      <c r="Q2023">
        <v>0</v>
      </c>
      <c r="T2023" t="s">
        <v>5061</v>
      </c>
      <c r="U2023">
        <v>45453</v>
      </c>
      <c r="V2023" t="s">
        <v>5085</v>
      </c>
      <c r="W2023" t="s">
        <v>5093</v>
      </c>
      <c r="X2023">
        <v>17</v>
      </c>
      <c r="Y2023" t="s">
        <v>5077</v>
      </c>
      <c r="Z2023" t="s">
        <v>5069</v>
      </c>
    </row>
    <row r="2024" spans="1:26" x14ac:dyDescent="0.3">
      <c r="A2024" t="s">
        <v>2045</v>
      </c>
      <c r="B2024" t="s">
        <v>5026</v>
      </c>
      <c r="C2024" t="s">
        <v>5030</v>
      </c>
      <c r="D2024" t="s">
        <v>5033</v>
      </c>
      <c r="E2024" t="s">
        <v>5039</v>
      </c>
      <c r="F2024" t="s">
        <v>5046</v>
      </c>
      <c r="G2024">
        <v>133.77510000000001</v>
      </c>
      <c r="H2024">
        <v>-25.2744</v>
      </c>
      <c r="I2024">
        <v>40338</v>
      </c>
      <c r="J2024">
        <v>212449</v>
      </c>
      <c r="K2024">
        <v>46398</v>
      </c>
      <c r="L2024">
        <v>12028</v>
      </c>
      <c r="M2024">
        <v>6732</v>
      </c>
      <c r="N2024">
        <v>0.18987147934739071</v>
      </c>
      <c r="O2024">
        <v>261557</v>
      </c>
      <c r="P2024">
        <v>0</v>
      </c>
      <c r="Q2024">
        <v>0</v>
      </c>
      <c r="T2024" t="s">
        <v>5056</v>
      </c>
      <c r="U2024">
        <v>45630</v>
      </c>
      <c r="V2024" t="s">
        <v>5078</v>
      </c>
      <c r="W2024" t="s">
        <v>5081</v>
      </c>
      <c r="X2024">
        <v>15</v>
      </c>
      <c r="Y2024" t="s">
        <v>5077</v>
      </c>
      <c r="Z2024" t="s">
        <v>5070</v>
      </c>
    </row>
    <row r="2025" spans="1:26" x14ac:dyDescent="0.3">
      <c r="A2025" t="s">
        <v>2046</v>
      </c>
      <c r="B2025" t="s">
        <v>5023</v>
      </c>
      <c r="C2025" t="s">
        <v>5029</v>
      </c>
      <c r="D2025" t="s">
        <v>5033</v>
      </c>
      <c r="E2025" t="s">
        <v>5036</v>
      </c>
      <c r="F2025" t="s">
        <v>5043</v>
      </c>
      <c r="G2025">
        <v>-3.4359999999999999</v>
      </c>
      <c r="H2025">
        <v>55.378100000000003</v>
      </c>
      <c r="I2025">
        <v>27776</v>
      </c>
      <c r="J2025">
        <v>131244</v>
      </c>
      <c r="K2025">
        <v>13722</v>
      </c>
      <c r="L2025">
        <v>6782</v>
      </c>
      <c r="M2025">
        <v>5614</v>
      </c>
      <c r="N2025">
        <v>0.21164330054402139</v>
      </c>
      <c r="O2025">
        <v>167378</v>
      </c>
      <c r="P2025">
        <v>116517</v>
      </c>
      <c r="Q2025">
        <v>0</v>
      </c>
      <c r="R2025">
        <v>2811</v>
      </c>
      <c r="S2025">
        <v>1.6799999999999999E-2</v>
      </c>
      <c r="T2025" t="s">
        <v>5056</v>
      </c>
      <c r="U2025">
        <v>45774</v>
      </c>
      <c r="V2025" t="s">
        <v>5080</v>
      </c>
      <c r="W2025" t="s">
        <v>5079</v>
      </c>
      <c r="X2025">
        <v>15</v>
      </c>
      <c r="Y2025" t="s">
        <v>5077</v>
      </c>
      <c r="Z2025" t="s">
        <v>5071</v>
      </c>
    </row>
    <row r="2026" spans="1:26" x14ac:dyDescent="0.3">
      <c r="A2026" t="s">
        <v>2047</v>
      </c>
      <c r="B2026" t="s">
        <v>5026</v>
      </c>
      <c r="C2026" t="s">
        <v>5029</v>
      </c>
      <c r="D2026" t="s">
        <v>5033</v>
      </c>
      <c r="E2026" t="s">
        <v>5039</v>
      </c>
      <c r="F2026" t="s">
        <v>5046</v>
      </c>
      <c r="G2026">
        <v>133.77510000000001</v>
      </c>
      <c r="H2026">
        <v>-25.2744</v>
      </c>
      <c r="I2026">
        <v>53054</v>
      </c>
      <c r="J2026">
        <v>307890</v>
      </c>
      <c r="K2026">
        <v>73657</v>
      </c>
      <c r="L2026">
        <v>17377</v>
      </c>
      <c r="M2026">
        <v>15441</v>
      </c>
      <c r="N2026">
        <v>0.1723150755311379</v>
      </c>
      <c r="O2026">
        <v>365730</v>
      </c>
      <c r="P2026">
        <v>0</v>
      </c>
      <c r="Q2026">
        <v>0</v>
      </c>
      <c r="T2026" t="s">
        <v>5056</v>
      </c>
      <c r="U2026">
        <v>45556</v>
      </c>
      <c r="V2026" t="s">
        <v>5088</v>
      </c>
      <c r="W2026" t="s">
        <v>5096</v>
      </c>
      <c r="X2026">
        <v>11</v>
      </c>
      <c r="Y2026" t="s">
        <v>5082</v>
      </c>
      <c r="Z2026" t="s">
        <v>5070</v>
      </c>
    </row>
    <row r="2027" spans="1:26" x14ac:dyDescent="0.3">
      <c r="A2027" t="s">
        <v>2048</v>
      </c>
      <c r="B2027" t="s">
        <v>5023</v>
      </c>
      <c r="C2027" t="s">
        <v>5029</v>
      </c>
      <c r="D2027" t="s">
        <v>5033</v>
      </c>
      <c r="E2027" t="s">
        <v>5036</v>
      </c>
      <c r="F2027" t="s">
        <v>5043</v>
      </c>
      <c r="G2027">
        <v>-3.4359999999999999</v>
      </c>
      <c r="H2027">
        <v>55.378100000000003</v>
      </c>
      <c r="I2027">
        <v>26811</v>
      </c>
      <c r="J2027">
        <v>171195</v>
      </c>
      <c r="K2027">
        <v>26648</v>
      </c>
      <c r="L2027">
        <v>10564</v>
      </c>
      <c r="M2027">
        <v>3548</v>
      </c>
      <c r="N2027">
        <v>0.15661177190136361</v>
      </c>
      <c r="O2027">
        <v>213050</v>
      </c>
      <c r="P2027">
        <v>166255</v>
      </c>
      <c r="Q2027">
        <v>0</v>
      </c>
      <c r="R2027">
        <v>3962</v>
      </c>
      <c r="S2027">
        <v>1.8599999999999998E-2</v>
      </c>
      <c r="T2027" t="s">
        <v>5056</v>
      </c>
      <c r="U2027">
        <v>45456</v>
      </c>
      <c r="V2027" t="s">
        <v>5075</v>
      </c>
      <c r="W2027" t="s">
        <v>5093</v>
      </c>
      <c r="X2027">
        <v>9</v>
      </c>
      <c r="Y2027" t="s">
        <v>5082</v>
      </c>
      <c r="Z2027" t="s">
        <v>5070</v>
      </c>
    </row>
    <row r="2028" spans="1:26" x14ac:dyDescent="0.3">
      <c r="A2028" t="s">
        <v>2049</v>
      </c>
      <c r="B2028" t="s">
        <v>5025</v>
      </c>
      <c r="C2028" t="s">
        <v>5029</v>
      </c>
      <c r="D2028" t="s">
        <v>5031</v>
      </c>
      <c r="E2028" t="s">
        <v>5036</v>
      </c>
      <c r="F2028" t="s">
        <v>5047</v>
      </c>
      <c r="G2028">
        <v>138.25290000000001</v>
      </c>
      <c r="H2028">
        <v>36.204799999999999</v>
      </c>
      <c r="I2028">
        <v>361399</v>
      </c>
      <c r="J2028">
        <v>2492696</v>
      </c>
      <c r="K2028">
        <v>561680</v>
      </c>
      <c r="L2028">
        <v>124527</v>
      </c>
      <c r="M2028">
        <v>94517</v>
      </c>
      <c r="N2028">
        <v>0.14498340071076879</v>
      </c>
      <c r="O2028">
        <v>3166363</v>
      </c>
      <c r="P2028">
        <v>2492696</v>
      </c>
      <c r="Q2028">
        <v>0</v>
      </c>
      <c r="T2028" t="s">
        <v>5052</v>
      </c>
      <c r="U2028">
        <v>45488</v>
      </c>
      <c r="V2028" t="s">
        <v>5085</v>
      </c>
      <c r="W2028" t="s">
        <v>5083</v>
      </c>
      <c r="X2028">
        <v>11</v>
      </c>
      <c r="Y2028" t="s">
        <v>5082</v>
      </c>
      <c r="Z2028" t="s">
        <v>5070</v>
      </c>
    </row>
    <row r="2029" spans="1:26" x14ac:dyDescent="0.3">
      <c r="A2029" t="s">
        <v>2050</v>
      </c>
      <c r="B2029" t="s">
        <v>5024</v>
      </c>
      <c r="C2029" t="s">
        <v>5029</v>
      </c>
      <c r="D2029" t="s">
        <v>5033</v>
      </c>
      <c r="E2029" t="s">
        <v>5040</v>
      </c>
      <c r="F2029" t="s">
        <v>5046</v>
      </c>
      <c r="G2029">
        <v>133.77510000000001</v>
      </c>
      <c r="H2029">
        <v>-25.2744</v>
      </c>
      <c r="I2029">
        <v>26936</v>
      </c>
      <c r="J2029">
        <v>176532</v>
      </c>
      <c r="K2029">
        <v>26232</v>
      </c>
      <c r="L2029">
        <v>11288</v>
      </c>
      <c r="M2029">
        <v>7507</v>
      </c>
      <c r="N2029">
        <v>0.15258857673251269</v>
      </c>
      <c r="O2029">
        <v>199912</v>
      </c>
      <c r="P2029">
        <v>0</v>
      </c>
      <c r="Q2029">
        <v>223971</v>
      </c>
      <c r="T2029" t="s">
        <v>5056</v>
      </c>
      <c r="U2029">
        <v>45501</v>
      </c>
      <c r="V2029" t="s">
        <v>5080</v>
      </c>
      <c r="W2029" t="s">
        <v>5083</v>
      </c>
      <c r="X2029">
        <v>17</v>
      </c>
      <c r="Y2029" t="s">
        <v>5077</v>
      </c>
      <c r="Z2029" t="s">
        <v>5070</v>
      </c>
    </row>
    <row r="2030" spans="1:26" x14ac:dyDescent="0.3">
      <c r="A2030" t="s">
        <v>2051</v>
      </c>
      <c r="B2030" t="s">
        <v>5027</v>
      </c>
      <c r="C2030" t="s">
        <v>5029</v>
      </c>
      <c r="D2030" t="s">
        <v>5032</v>
      </c>
      <c r="E2030" t="s">
        <v>5036</v>
      </c>
      <c r="F2030" t="s">
        <v>5048</v>
      </c>
      <c r="G2030">
        <v>10.451499999999999</v>
      </c>
      <c r="H2030">
        <v>51.165700000000001</v>
      </c>
      <c r="I2030">
        <v>60081</v>
      </c>
      <c r="J2030">
        <v>691187</v>
      </c>
      <c r="K2030">
        <v>162427</v>
      </c>
      <c r="L2030">
        <v>44518</v>
      </c>
      <c r="M2030">
        <v>41083</v>
      </c>
      <c r="N2030">
        <v>8.6924572144002676E-2</v>
      </c>
      <c r="O2030">
        <v>866335</v>
      </c>
      <c r="P2030">
        <v>677270</v>
      </c>
      <c r="Q2030">
        <v>0</v>
      </c>
      <c r="T2030" t="s">
        <v>5061</v>
      </c>
      <c r="U2030">
        <v>45644</v>
      </c>
      <c r="V2030" t="s">
        <v>5078</v>
      </c>
      <c r="W2030" t="s">
        <v>5081</v>
      </c>
      <c r="X2030">
        <v>10</v>
      </c>
      <c r="Y2030" t="s">
        <v>5082</v>
      </c>
      <c r="Z2030" t="s">
        <v>5069</v>
      </c>
    </row>
    <row r="2031" spans="1:26" x14ac:dyDescent="0.3">
      <c r="A2031" t="s">
        <v>2052</v>
      </c>
      <c r="B2031" t="s">
        <v>5025</v>
      </c>
      <c r="C2031" t="s">
        <v>5029</v>
      </c>
      <c r="D2031" t="s">
        <v>5033</v>
      </c>
      <c r="E2031" t="s">
        <v>5037</v>
      </c>
      <c r="F2031" t="s">
        <v>5046</v>
      </c>
      <c r="G2031">
        <v>133.77510000000001</v>
      </c>
      <c r="H2031">
        <v>-25.2744</v>
      </c>
      <c r="I2031">
        <v>48191</v>
      </c>
      <c r="J2031">
        <v>213570</v>
      </c>
      <c r="K2031">
        <v>32465</v>
      </c>
      <c r="L2031">
        <v>15616</v>
      </c>
      <c r="M2031">
        <v>11569</v>
      </c>
      <c r="N2031">
        <v>0.2256490847143002</v>
      </c>
      <c r="O2031">
        <v>235879</v>
      </c>
      <c r="P2031">
        <v>0</v>
      </c>
      <c r="Q2031">
        <v>0</v>
      </c>
      <c r="T2031" t="s">
        <v>5056</v>
      </c>
      <c r="U2031">
        <v>45702</v>
      </c>
      <c r="V2031" t="s">
        <v>5091</v>
      </c>
      <c r="W2031" t="s">
        <v>5086</v>
      </c>
      <c r="X2031">
        <v>12</v>
      </c>
      <c r="Y2031" t="s">
        <v>5077</v>
      </c>
      <c r="Z2031" t="s">
        <v>5071</v>
      </c>
    </row>
    <row r="2032" spans="1:26" x14ac:dyDescent="0.3">
      <c r="A2032" t="s">
        <v>2053</v>
      </c>
      <c r="B2032" t="s">
        <v>5027</v>
      </c>
      <c r="C2032" t="s">
        <v>5029</v>
      </c>
      <c r="D2032" t="s">
        <v>5033</v>
      </c>
      <c r="E2032" t="s">
        <v>5036</v>
      </c>
      <c r="F2032" t="s">
        <v>5045</v>
      </c>
      <c r="G2032">
        <v>-51.9253</v>
      </c>
      <c r="H2032">
        <v>-14.234999999999999</v>
      </c>
      <c r="I2032">
        <v>77565</v>
      </c>
      <c r="J2032">
        <v>452509</v>
      </c>
      <c r="K2032">
        <v>86621</v>
      </c>
      <c r="L2032">
        <v>21897</v>
      </c>
      <c r="M2032">
        <v>16573</v>
      </c>
      <c r="N2032">
        <v>0.17141257726646711</v>
      </c>
      <c r="O2032">
        <v>573061</v>
      </c>
      <c r="P2032">
        <v>406641</v>
      </c>
      <c r="Q2032">
        <v>0</v>
      </c>
      <c r="T2032" t="s">
        <v>5057</v>
      </c>
      <c r="U2032">
        <v>45776</v>
      </c>
      <c r="V2032" t="s">
        <v>5089</v>
      </c>
      <c r="W2032" t="s">
        <v>5079</v>
      </c>
      <c r="X2032">
        <v>19</v>
      </c>
      <c r="Y2032" t="s">
        <v>5092</v>
      </c>
      <c r="Z2032" t="s">
        <v>5070</v>
      </c>
    </row>
    <row r="2033" spans="1:26" x14ac:dyDescent="0.3">
      <c r="A2033" t="s">
        <v>2054</v>
      </c>
      <c r="B2033" t="s">
        <v>5027</v>
      </c>
      <c r="C2033" t="s">
        <v>5029</v>
      </c>
      <c r="D2033" t="s">
        <v>5031</v>
      </c>
      <c r="E2033" t="s">
        <v>5036</v>
      </c>
      <c r="F2033" t="s">
        <v>5049</v>
      </c>
      <c r="G2033">
        <v>-106.3468</v>
      </c>
      <c r="H2033">
        <v>56.130400000000002</v>
      </c>
      <c r="I2033">
        <v>214785</v>
      </c>
      <c r="J2033">
        <v>2262931</v>
      </c>
      <c r="K2033">
        <v>287267</v>
      </c>
      <c r="L2033">
        <v>142872</v>
      </c>
      <c r="M2033">
        <v>106095</v>
      </c>
      <c r="N2033">
        <v>9.4914712018076053E-2</v>
      </c>
      <c r="O2033">
        <v>2603364</v>
      </c>
      <c r="P2033">
        <v>2262931</v>
      </c>
      <c r="Q2033">
        <v>0</v>
      </c>
      <c r="T2033" t="s">
        <v>5052</v>
      </c>
      <c r="U2033">
        <v>45293</v>
      </c>
      <c r="V2033" t="s">
        <v>5089</v>
      </c>
      <c r="W2033" t="s">
        <v>5084</v>
      </c>
      <c r="X2033">
        <v>16</v>
      </c>
      <c r="Y2033" t="s">
        <v>5077</v>
      </c>
      <c r="Z2033" t="s">
        <v>5069</v>
      </c>
    </row>
    <row r="2034" spans="1:26" x14ac:dyDescent="0.3">
      <c r="A2034" t="s">
        <v>2055</v>
      </c>
      <c r="B2034" t="s">
        <v>5023</v>
      </c>
      <c r="C2034" t="s">
        <v>5029</v>
      </c>
      <c r="D2034" t="s">
        <v>5033</v>
      </c>
      <c r="E2034" t="s">
        <v>5036</v>
      </c>
      <c r="F2034" t="s">
        <v>5043</v>
      </c>
      <c r="G2034">
        <v>-3.4359999999999999</v>
      </c>
      <c r="H2034">
        <v>55.378100000000003</v>
      </c>
      <c r="I2034">
        <v>332980</v>
      </c>
      <c r="J2034">
        <v>1887147</v>
      </c>
      <c r="K2034">
        <v>280642</v>
      </c>
      <c r="L2034">
        <v>135383</v>
      </c>
      <c r="M2034">
        <v>95248</v>
      </c>
      <c r="N2034">
        <v>0.17644662468495989</v>
      </c>
      <c r="O2034">
        <v>2200072</v>
      </c>
      <c r="P2034">
        <v>1887147</v>
      </c>
      <c r="Q2034">
        <v>0</v>
      </c>
      <c r="R2034">
        <v>25520</v>
      </c>
      <c r="S2034">
        <v>1.1599999999999999E-2</v>
      </c>
      <c r="T2034" t="s">
        <v>5057</v>
      </c>
      <c r="U2034">
        <v>45726</v>
      </c>
      <c r="V2034" t="s">
        <v>5085</v>
      </c>
      <c r="W2034" t="s">
        <v>5076</v>
      </c>
      <c r="X2034">
        <v>12</v>
      </c>
      <c r="Y2034" t="s">
        <v>5077</v>
      </c>
      <c r="Z2034" t="s">
        <v>5070</v>
      </c>
    </row>
    <row r="2035" spans="1:26" x14ac:dyDescent="0.3">
      <c r="A2035" t="s">
        <v>2056</v>
      </c>
      <c r="B2035" t="s">
        <v>5024</v>
      </c>
      <c r="C2035" t="s">
        <v>5029</v>
      </c>
      <c r="D2035" t="s">
        <v>5033</v>
      </c>
      <c r="E2035" t="s">
        <v>5036</v>
      </c>
      <c r="F2035" t="s">
        <v>5045</v>
      </c>
      <c r="G2035">
        <v>-51.9253</v>
      </c>
      <c r="H2035">
        <v>-14.234999999999999</v>
      </c>
      <c r="I2035">
        <v>317469</v>
      </c>
      <c r="J2035">
        <v>1463553</v>
      </c>
      <c r="K2035">
        <v>192181</v>
      </c>
      <c r="L2035">
        <v>79457</v>
      </c>
      <c r="M2035">
        <v>34304</v>
      </c>
      <c r="N2035">
        <v>0.2169173133414912</v>
      </c>
      <c r="O2035">
        <v>1856760</v>
      </c>
      <c r="P2035">
        <v>1463553</v>
      </c>
      <c r="Q2035">
        <v>0</v>
      </c>
      <c r="T2035" t="s">
        <v>5057</v>
      </c>
      <c r="U2035">
        <v>45608</v>
      </c>
      <c r="V2035" t="s">
        <v>5089</v>
      </c>
      <c r="W2035" t="s">
        <v>5094</v>
      </c>
      <c r="X2035">
        <v>12</v>
      </c>
      <c r="Y2035" t="s">
        <v>5077</v>
      </c>
      <c r="Z2035" t="s">
        <v>5071</v>
      </c>
    </row>
    <row r="2036" spans="1:26" x14ac:dyDescent="0.3">
      <c r="A2036" t="s">
        <v>2057</v>
      </c>
      <c r="B2036" t="s">
        <v>5026</v>
      </c>
      <c r="C2036" t="s">
        <v>5029</v>
      </c>
      <c r="D2036" t="s">
        <v>5033</v>
      </c>
      <c r="E2036" t="s">
        <v>5039</v>
      </c>
      <c r="F2036" t="s">
        <v>5044</v>
      </c>
      <c r="G2036">
        <v>78.962900000000005</v>
      </c>
      <c r="H2036">
        <v>20.593699999999998</v>
      </c>
      <c r="I2036">
        <v>46389</v>
      </c>
      <c r="J2036">
        <v>255541</v>
      </c>
      <c r="K2036">
        <v>53076</v>
      </c>
      <c r="L2036">
        <v>19723</v>
      </c>
      <c r="M2036">
        <v>12199</v>
      </c>
      <c r="N2036">
        <v>0.1815329075964901</v>
      </c>
      <c r="O2036">
        <v>329157</v>
      </c>
      <c r="P2036">
        <v>0</v>
      </c>
      <c r="Q2036">
        <v>0</v>
      </c>
      <c r="T2036" t="s">
        <v>5056</v>
      </c>
      <c r="U2036">
        <v>45421</v>
      </c>
      <c r="V2036" t="s">
        <v>5075</v>
      </c>
      <c r="W2036" t="s">
        <v>5087</v>
      </c>
      <c r="X2036">
        <v>16</v>
      </c>
      <c r="Y2036" t="s">
        <v>5077</v>
      </c>
      <c r="Z2036" t="s">
        <v>5070</v>
      </c>
    </row>
    <row r="2037" spans="1:26" x14ac:dyDescent="0.3">
      <c r="A2037" t="s">
        <v>2058</v>
      </c>
      <c r="B2037" t="s">
        <v>5026</v>
      </c>
      <c r="C2037" t="s">
        <v>5029</v>
      </c>
      <c r="D2037" t="s">
        <v>5033</v>
      </c>
      <c r="E2037" t="s">
        <v>5039</v>
      </c>
      <c r="F2037" t="s">
        <v>5047</v>
      </c>
      <c r="G2037">
        <v>138.25290000000001</v>
      </c>
      <c r="H2037">
        <v>36.204799999999999</v>
      </c>
      <c r="I2037">
        <v>113368</v>
      </c>
      <c r="J2037">
        <v>463568</v>
      </c>
      <c r="K2037">
        <v>114290</v>
      </c>
      <c r="L2037">
        <v>28790</v>
      </c>
      <c r="M2037">
        <v>9842</v>
      </c>
      <c r="N2037">
        <v>0.2445554977540991</v>
      </c>
      <c r="O2037">
        <v>577031</v>
      </c>
      <c r="P2037">
        <v>0</v>
      </c>
      <c r="Q2037">
        <v>0</v>
      </c>
      <c r="T2037" t="s">
        <v>5056</v>
      </c>
      <c r="U2037">
        <v>45643</v>
      </c>
      <c r="V2037" t="s">
        <v>5089</v>
      </c>
      <c r="W2037" t="s">
        <v>5081</v>
      </c>
      <c r="X2037">
        <v>9</v>
      </c>
      <c r="Y2037" t="s">
        <v>5082</v>
      </c>
      <c r="Z2037" t="s">
        <v>5071</v>
      </c>
    </row>
    <row r="2038" spans="1:26" x14ac:dyDescent="0.3">
      <c r="A2038" t="s">
        <v>2059</v>
      </c>
      <c r="B2038" t="s">
        <v>5026</v>
      </c>
      <c r="C2038" t="s">
        <v>5029</v>
      </c>
      <c r="D2038" t="s">
        <v>5032</v>
      </c>
      <c r="E2038" t="s">
        <v>5036</v>
      </c>
      <c r="F2038" t="s">
        <v>5048</v>
      </c>
      <c r="G2038">
        <v>10.451499999999999</v>
      </c>
      <c r="H2038">
        <v>51.165700000000001</v>
      </c>
      <c r="I2038">
        <v>37296</v>
      </c>
      <c r="J2038">
        <v>732335</v>
      </c>
      <c r="K2038">
        <v>172699</v>
      </c>
      <c r="L2038">
        <v>51101</v>
      </c>
      <c r="M2038">
        <v>31749</v>
      </c>
      <c r="N2038">
        <v>5.0927563894529557E-2</v>
      </c>
      <c r="O2038">
        <v>903892</v>
      </c>
      <c r="P2038">
        <v>643424</v>
      </c>
      <c r="Q2038">
        <v>0</v>
      </c>
      <c r="T2038" t="s">
        <v>5059</v>
      </c>
      <c r="U2038">
        <v>45643</v>
      </c>
      <c r="V2038" t="s">
        <v>5089</v>
      </c>
      <c r="W2038" t="s">
        <v>5081</v>
      </c>
      <c r="X2038">
        <v>10</v>
      </c>
      <c r="Y2038" t="s">
        <v>5082</v>
      </c>
      <c r="Z2038" t="s">
        <v>5069</v>
      </c>
    </row>
    <row r="2039" spans="1:26" x14ac:dyDescent="0.3">
      <c r="A2039" t="s">
        <v>2060</v>
      </c>
      <c r="B2039" t="s">
        <v>5023</v>
      </c>
      <c r="C2039" t="s">
        <v>5029</v>
      </c>
      <c r="D2039" t="s">
        <v>5031</v>
      </c>
      <c r="E2039" t="s">
        <v>5036</v>
      </c>
      <c r="F2039" t="s">
        <v>5045</v>
      </c>
      <c r="G2039">
        <v>-51.9253</v>
      </c>
      <c r="H2039">
        <v>-14.234999999999999</v>
      </c>
      <c r="I2039">
        <v>110237</v>
      </c>
      <c r="J2039">
        <v>1078247</v>
      </c>
      <c r="K2039">
        <v>211351</v>
      </c>
      <c r="L2039">
        <v>65105</v>
      </c>
      <c r="M2039">
        <v>28183</v>
      </c>
      <c r="N2039">
        <v>0.1022377083222261</v>
      </c>
      <c r="O2039">
        <v>1230656</v>
      </c>
      <c r="P2039">
        <v>1078247</v>
      </c>
      <c r="Q2039">
        <v>0</v>
      </c>
      <c r="R2039">
        <v>26212</v>
      </c>
      <c r="S2039">
        <v>2.1299999999999999E-2</v>
      </c>
      <c r="T2039" t="s">
        <v>5052</v>
      </c>
      <c r="U2039">
        <v>45652</v>
      </c>
      <c r="V2039" t="s">
        <v>5075</v>
      </c>
      <c r="W2039" t="s">
        <v>5081</v>
      </c>
      <c r="X2039">
        <v>9</v>
      </c>
      <c r="Y2039" t="s">
        <v>5082</v>
      </c>
      <c r="Z2039" t="s">
        <v>5070</v>
      </c>
    </row>
    <row r="2040" spans="1:26" x14ac:dyDescent="0.3">
      <c r="A2040" t="s">
        <v>2061</v>
      </c>
      <c r="B2040" t="s">
        <v>5025</v>
      </c>
      <c r="C2040" t="s">
        <v>5029</v>
      </c>
      <c r="D2040" t="s">
        <v>5033</v>
      </c>
      <c r="E2040" t="s">
        <v>5037</v>
      </c>
      <c r="F2040" t="s">
        <v>5049</v>
      </c>
      <c r="G2040">
        <v>-106.3468</v>
      </c>
      <c r="H2040">
        <v>56.130400000000002</v>
      </c>
      <c r="I2040">
        <v>53355</v>
      </c>
      <c r="J2040">
        <v>344894</v>
      </c>
      <c r="K2040">
        <v>66648</v>
      </c>
      <c r="L2040">
        <v>12558</v>
      </c>
      <c r="M2040">
        <v>10556</v>
      </c>
      <c r="N2040">
        <v>0.15470197798001969</v>
      </c>
      <c r="O2040">
        <v>436997</v>
      </c>
      <c r="P2040">
        <v>0</v>
      </c>
      <c r="Q2040">
        <v>0</v>
      </c>
      <c r="T2040" t="s">
        <v>5056</v>
      </c>
      <c r="U2040">
        <v>45644</v>
      </c>
      <c r="V2040" t="s">
        <v>5078</v>
      </c>
      <c r="W2040" t="s">
        <v>5081</v>
      </c>
      <c r="X2040">
        <v>12</v>
      </c>
      <c r="Y2040" t="s">
        <v>5077</v>
      </c>
      <c r="Z2040" t="s">
        <v>5070</v>
      </c>
    </row>
    <row r="2041" spans="1:26" x14ac:dyDescent="0.3">
      <c r="A2041" t="s">
        <v>2062</v>
      </c>
      <c r="B2041" t="s">
        <v>5025</v>
      </c>
      <c r="C2041" t="s">
        <v>5029</v>
      </c>
      <c r="D2041" t="s">
        <v>5035</v>
      </c>
      <c r="E2041" t="s">
        <v>5037</v>
      </c>
      <c r="F2041" t="s">
        <v>5049</v>
      </c>
      <c r="G2041">
        <v>-106.3468</v>
      </c>
      <c r="H2041">
        <v>56.130400000000002</v>
      </c>
      <c r="I2041">
        <v>25767</v>
      </c>
      <c r="J2041">
        <v>235818</v>
      </c>
      <c r="K2041">
        <v>56872</v>
      </c>
      <c r="L2041">
        <v>9752</v>
      </c>
      <c r="M2041">
        <v>8391</v>
      </c>
      <c r="N2041">
        <v>0.1092692188626871</v>
      </c>
      <c r="O2041">
        <v>288002</v>
      </c>
      <c r="P2041">
        <v>0</v>
      </c>
      <c r="Q2041">
        <v>0</v>
      </c>
      <c r="T2041" t="s">
        <v>5058</v>
      </c>
      <c r="U2041">
        <v>45364</v>
      </c>
      <c r="V2041" t="s">
        <v>5078</v>
      </c>
      <c r="W2041" t="s">
        <v>5076</v>
      </c>
      <c r="X2041">
        <v>15</v>
      </c>
      <c r="Y2041" t="s">
        <v>5077</v>
      </c>
      <c r="Z2041" t="s">
        <v>5070</v>
      </c>
    </row>
    <row r="2042" spans="1:26" x14ac:dyDescent="0.3">
      <c r="A2042" t="s">
        <v>2063</v>
      </c>
      <c r="B2042" t="s">
        <v>5027</v>
      </c>
      <c r="C2042" t="s">
        <v>5029</v>
      </c>
      <c r="D2042" t="s">
        <v>5033</v>
      </c>
      <c r="E2042" t="s">
        <v>5036</v>
      </c>
      <c r="F2042" t="s">
        <v>5045</v>
      </c>
      <c r="G2042">
        <v>-51.9253</v>
      </c>
      <c r="H2042">
        <v>-14.234999999999999</v>
      </c>
      <c r="I2042">
        <v>7306</v>
      </c>
      <c r="J2042">
        <v>44628</v>
      </c>
      <c r="K2042">
        <v>10498</v>
      </c>
      <c r="L2042">
        <v>3381</v>
      </c>
      <c r="M2042">
        <v>2278</v>
      </c>
      <c r="N2042">
        <v>0.16372730632789231</v>
      </c>
      <c r="O2042">
        <v>51128</v>
      </c>
      <c r="P2042">
        <v>38691</v>
      </c>
      <c r="Q2042">
        <v>0</v>
      </c>
      <c r="T2042" t="s">
        <v>5057</v>
      </c>
      <c r="U2042">
        <v>45676</v>
      </c>
      <c r="V2042" t="s">
        <v>5080</v>
      </c>
      <c r="W2042" t="s">
        <v>5084</v>
      </c>
      <c r="X2042">
        <v>16</v>
      </c>
      <c r="Y2042" t="s">
        <v>5077</v>
      </c>
      <c r="Z2042" t="s">
        <v>5070</v>
      </c>
    </row>
    <row r="2043" spans="1:26" x14ac:dyDescent="0.3">
      <c r="A2043" t="s">
        <v>2064</v>
      </c>
      <c r="B2043" t="s">
        <v>5025</v>
      </c>
      <c r="C2043" t="s">
        <v>5029</v>
      </c>
      <c r="D2043" t="s">
        <v>5033</v>
      </c>
      <c r="E2043" t="s">
        <v>5037</v>
      </c>
      <c r="F2043" t="s">
        <v>5049</v>
      </c>
      <c r="G2043">
        <v>-106.3468</v>
      </c>
      <c r="H2043">
        <v>56.130400000000002</v>
      </c>
      <c r="I2043">
        <v>54786</v>
      </c>
      <c r="J2043">
        <v>242977</v>
      </c>
      <c r="K2043">
        <v>29456</v>
      </c>
      <c r="L2043">
        <v>15919</v>
      </c>
      <c r="M2043">
        <v>11285</v>
      </c>
      <c r="N2043">
        <v>0.22548089355245879</v>
      </c>
      <c r="O2043">
        <v>269411</v>
      </c>
      <c r="P2043">
        <v>0</v>
      </c>
      <c r="Q2043">
        <v>0</v>
      </c>
      <c r="T2043" t="s">
        <v>5056</v>
      </c>
      <c r="U2043">
        <v>45754</v>
      </c>
      <c r="V2043" t="s">
        <v>5085</v>
      </c>
      <c r="W2043" t="s">
        <v>5079</v>
      </c>
      <c r="X2043">
        <v>11</v>
      </c>
      <c r="Y2043" t="s">
        <v>5082</v>
      </c>
      <c r="Z2043" t="s">
        <v>5071</v>
      </c>
    </row>
    <row r="2044" spans="1:26" x14ac:dyDescent="0.3">
      <c r="A2044" t="s">
        <v>2065</v>
      </c>
      <c r="B2044" t="s">
        <v>5025</v>
      </c>
      <c r="C2044" t="s">
        <v>5029</v>
      </c>
      <c r="D2044" t="s">
        <v>5033</v>
      </c>
      <c r="E2044" t="s">
        <v>5036</v>
      </c>
      <c r="F2044" t="s">
        <v>5049</v>
      </c>
      <c r="G2044">
        <v>-106.3468</v>
      </c>
      <c r="H2044">
        <v>56.130400000000002</v>
      </c>
      <c r="I2044">
        <v>316885</v>
      </c>
      <c r="J2044">
        <v>1784667</v>
      </c>
      <c r="K2044">
        <v>245055</v>
      </c>
      <c r="L2044">
        <v>92109</v>
      </c>
      <c r="M2044">
        <v>83374</v>
      </c>
      <c r="N2044">
        <v>0.17756003874590739</v>
      </c>
      <c r="O2044">
        <v>2116407</v>
      </c>
      <c r="P2044">
        <v>1784667</v>
      </c>
      <c r="Q2044">
        <v>0</v>
      </c>
      <c r="T2044" t="s">
        <v>5057</v>
      </c>
      <c r="U2044">
        <v>45537</v>
      </c>
      <c r="V2044" t="s">
        <v>5085</v>
      </c>
      <c r="W2044" t="s">
        <v>5096</v>
      </c>
      <c r="X2044">
        <v>19</v>
      </c>
      <c r="Y2044" t="s">
        <v>5092</v>
      </c>
      <c r="Z2044" t="s">
        <v>5070</v>
      </c>
    </row>
    <row r="2045" spans="1:26" x14ac:dyDescent="0.3">
      <c r="A2045" t="s">
        <v>2066</v>
      </c>
      <c r="B2045" t="s">
        <v>5023</v>
      </c>
      <c r="C2045" t="s">
        <v>5030</v>
      </c>
      <c r="D2045" t="s">
        <v>5033</v>
      </c>
      <c r="E2045" t="s">
        <v>5036</v>
      </c>
      <c r="F2045" t="s">
        <v>5050</v>
      </c>
      <c r="G2045">
        <v>-95.712900000000005</v>
      </c>
      <c r="H2045">
        <v>37.090200000000003</v>
      </c>
      <c r="I2045">
        <v>322412</v>
      </c>
      <c r="J2045">
        <v>1460641</v>
      </c>
      <c r="K2045">
        <v>234018</v>
      </c>
      <c r="L2045">
        <v>99677</v>
      </c>
      <c r="M2045">
        <v>82682</v>
      </c>
      <c r="N2045">
        <v>0.22073382433562691</v>
      </c>
      <c r="O2045">
        <v>1727499</v>
      </c>
      <c r="P2045">
        <v>1460641</v>
      </c>
      <c r="Q2045">
        <v>0</v>
      </c>
      <c r="R2045">
        <v>33340</v>
      </c>
      <c r="S2045">
        <v>1.9300000000000001E-2</v>
      </c>
      <c r="T2045" t="s">
        <v>5057</v>
      </c>
      <c r="U2045">
        <v>45531</v>
      </c>
      <c r="V2045" t="s">
        <v>5089</v>
      </c>
      <c r="W2045" t="s">
        <v>5095</v>
      </c>
      <c r="X2045">
        <v>15</v>
      </c>
      <c r="Y2045" t="s">
        <v>5077</v>
      </c>
      <c r="Z2045" t="s">
        <v>5071</v>
      </c>
    </row>
    <row r="2046" spans="1:26" x14ac:dyDescent="0.3">
      <c r="A2046" t="s">
        <v>2067</v>
      </c>
      <c r="B2046" t="s">
        <v>5027</v>
      </c>
      <c r="C2046" t="s">
        <v>5029</v>
      </c>
      <c r="D2046" t="s">
        <v>5031</v>
      </c>
      <c r="E2046" t="s">
        <v>5036</v>
      </c>
      <c r="F2046" t="s">
        <v>5050</v>
      </c>
      <c r="G2046">
        <v>-95.712900000000005</v>
      </c>
      <c r="H2046">
        <v>37.090200000000003</v>
      </c>
      <c r="I2046">
        <v>176528</v>
      </c>
      <c r="J2046">
        <v>1927097</v>
      </c>
      <c r="K2046">
        <v>315153</v>
      </c>
      <c r="L2046">
        <v>125514</v>
      </c>
      <c r="M2046">
        <v>111214</v>
      </c>
      <c r="N2046">
        <v>9.1603155537398409E-2</v>
      </c>
      <c r="O2046">
        <v>2222737</v>
      </c>
      <c r="P2046">
        <v>1927097</v>
      </c>
      <c r="Q2046">
        <v>0</v>
      </c>
      <c r="T2046" t="s">
        <v>5052</v>
      </c>
      <c r="U2046">
        <v>45311</v>
      </c>
      <c r="V2046" t="s">
        <v>5088</v>
      </c>
      <c r="W2046" t="s">
        <v>5084</v>
      </c>
      <c r="X2046">
        <v>17</v>
      </c>
      <c r="Y2046" t="s">
        <v>5077</v>
      </c>
      <c r="Z2046" t="s">
        <v>5069</v>
      </c>
    </row>
    <row r="2047" spans="1:26" x14ac:dyDescent="0.3">
      <c r="A2047" t="s">
        <v>2068</v>
      </c>
      <c r="B2047" t="s">
        <v>5027</v>
      </c>
      <c r="C2047" t="s">
        <v>5029</v>
      </c>
      <c r="D2047" t="s">
        <v>5035</v>
      </c>
      <c r="E2047" t="s">
        <v>5040</v>
      </c>
      <c r="F2047" t="s">
        <v>5050</v>
      </c>
      <c r="G2047">
        <v>-95.712900000000005</v>
      </c>
      <c r="H2047">
        <v>37.090200000000003</v>
      </c>
      <c r="I2047">
        <v>49188</v>
      </c>
      <c r="J2047">
        <v>389209</v>
      </c>
      <c r="K2047">
        <v>74515</v>
      </c>
      <c r="L2047">
        <v>13828</v>
      </c>
      <c r="M2047">
        <v>17556</v>
      </c>
      <c r="N2047">
        <v>0.12638112292531509</v>
      </c>
      <c r="O2047">
        <v>442666</v>
      </c>
      <c r="P2047">
        <v>0</v>
      </c>
      <c r="Q2047">
        <v>1265323</v>
      </c>
      <c r="T2047" t="s">
        <v>5060</v>
      </c>
      <c r="U2047">
        <v>45599</v>
      </c>
      <c r="V2047" t="s">
        <v>5080</v>
      </c>
      <c r="W2047" t="s">
        <v>5094</v>
      </c>
      <c r="X2047">
        <v>12</v>
      </c>
      <c r="Y2047" t="s">
        <v>5077</v>
      </c>
      <c r="Z2047" t="s">
        <v>5070</v>
      </c>
    </row>
    <row r="2048" spans="1:26" x14ac:dyDescent="0.3">
      <c r="A2048" t="s">
        <v>2069</v>
      </c>
      <c r="B2048" t="s">
        <v>5023</v>
      </c>
      <c r="C2048" t="s">
        <v>5030</v>
      </c>
      <c r="D2048" t="s">
        <v>5033</v>
      </c>
      <c r="E2048" t="s">
        <v>5036</v>
      </c>
      <c r="F2048" t="s">
        <v>5046</v>
      </c>
      <c r="G2048">
        <v>133.77510000000001</v>
      </c>
      <c r="H2048">
        <v>-25.2744</v>
      </c>
      <c r="I2048">
        <v>372769</v>
      </c>
      <c r="J2048">
        <v>1788853</v>
      </c>
      <c r="K2048">
        <v>320858</v>
      </c>
      <c r="L2048">
        <v>132035</v>
      </c>
      <c r="M2048">
        <v>68870</v>
      </c>
      <c r="N2048">
        <v>0.2083844614811762</v>
      </c>
      <c r="O2048">
        <v>2067714</v>
      </c>
      <c r="P2048">
        <v>1788853</v>
      </c>
      <c r="Q2048">
        <v>0</v>
      </c>
      <c r="R2048">
        <v>38459</v>
      </c>
      <c r="S2048">
        <v>1.8599999999999998E-2</v>
      </c>
      <c r="T2048" t="s">
        <v>5057</v>
      </c>
      <c r="U2048">
        <v>45665</v>
      </c>
      <c r="V2048" t="s">
        <v>5078</v>
      </c>
      <c r="W2048" t="s">
        <v>5084</v>
      </c>
      <c r="X2048">
        <v>11</v>
      </c>
      <c r="Y2048" t="s">
        <v>5082</v>
      </c>
      <c r="Z2048" t="s">
        <v>5071</v>
      </c>
    </row>
    <row r="2049" spans="1:26" x14ac:dyDescent="0.3">
      <c r="A2049" t="s">
        <v>2070</v>
      </c>
      <c r="B2049" t="s">
        <v>5025</v>
      </c>
      <c r="C2049" t="s">
        <v>5029</v>
      </c>
      <c r="D2049" t="s">
        <v>5033</v>
      </c>
      <c r="E2049" t="s">
        <v>5037</v>
      </c>
      <c r="F2049" t="s">
        <v>5046</v>
      </c>
      <c r="G2049">
        <v>133.77510000000001</v>
      </c>
      <c r="H2049">
        <v>-25.2744</v>
      </c>
      <c r="I2049">
        <v>71247</v>
      </c>
      <c r="J2049">
        <v>296330</v>
      </c>
      <c r="K2049">
        <v>37234</v>
      </c>
      <c r="L2049">
        <v>15199</v>
      </c>
      <c r="M2049">
        <v>8145</v>
      </c>
      <c r="N2049">
        <v>0.2404336219183516</v>
      </c>
      <c r="O2049">
        <v>371793</v>
      </c>
      <c r="P2049">
        <v>0</v>
      </c>
      <c r="Q2049">
        <v>0</v>
      </c>
      <c r="T2049" t="s">
        <v>5056</v>
      </c>
      <c r="U2049">
        <v>45483</v>
      </c>
      <c r="V2049" t="s">
        <v>5078</v>
      </c>
      <c r="W2049" t="s">
        <v>5083</v>
      </c>
      <c r="X2049">
        <v>11</v>
      </c>
      <c r="Y2049" t="s">
        <v>5082</v>
      </c>
      <c r="Z2049" t="s">
        <v>5071</v>
      </c>
    </row>
    <row r="2050" spans="1:26" x14ac:dyDescent="0.3">
      <c r="A2050" t="s">
        <v>2071</v>
      </c>
      <c r="B2050" t="s">
        <v>5025</v>
      </c>
      <c r="C2050" t="s">
        <v>5029</v>
      </c>
      <c r="D2050" t="s">
        <v>5035</v>
      </c>
      <c r="E2050" t="s">
        <v>5037</v>
      </c>
      <c r="F2050" t="s">
        <v>5047</v>
      </c>
      <c r="G2050">
        <v>138.25290000000001</v>
      </c>
      <c r="H2050">
        <v>36.204799999999999</v>
      </c>
      <c r="I2050">
        <v>36922</v>
      </c>
      <c r="J2050">
        <v>216695</v>
      </c>
      <c r="K2050">
        <v>37088</v>
      </c>
      <c r="L2050">
        <v>10305</v>
      </c>
      <c r="M2050">
        <v>7463</v>
      </c>
      <c r="N2050">
        <v>0.1703890303722724</v>
      </c>
      <c r="O2050">
        <v>275298</v>
      </c>
      <c r="P2050">
        <v>0</v>
      </c>
      <c r="Q2050">
        <v>0</v>
      </c>
      <c r="T2050" t="s">
        <v>5058</v>
      </c>
      <c r="U2050">
        <v>45770</v>
      </c>
      <c r="V2050" t="s">
        <v>5078</v>
      </c>
      <c r="W2050" t="s">
        <v>5079</v>
      </c>
      <c r="X2050">
        <v>12</v>
      </c>
      <c r="Y2050" t="s">
        <v>5077</v>
      </c>
      <c r="Z2050" t="s">
        <v>5070</v>
      </c>
    </row>
    <row r="2051" spans="1:26" x14ac:dyDescent="0.3">
      <c r="A2051" t="s">
        <v>2072</v>
      </c>
      <c r="B2051" t="s">
        <v>5023</v>
      </c>
      <c r="C2051" t="s">
        <v>5029</v>
      </c>
      <c r="D2051" t="s">
        <v>5031</v>
      </c>
      <c r="E2051" t="s">
        <v>5036</v>
      </c>
      <c r="F2051" t="s">
        <v>5047</v>
      </c>
      <c r="G2051">
        <v>138.25290000000001</v>
      </c>
      <c r="H2051">
        <v>36.204799999999999</v>
      </c>
      <c r="I2051">
        <v>318794</v>
      </c>
      <c r="J2051">
        <v>2413694</v>
      </c>
      <c r="K2051">
        <v>567848</v>
      </c>
      <c r="L2051">
        <v>112056</v>
      </c>
      <c r="M2051">
        <v>140230</v>
      </c>
      <c r="N2051">
        <v>0.1320773124549513</v>
      </c>
      <c r="O2051">
        <v>2667071</v>
      </c>
      <c r="P2051">
        <v>2413694</v>
      </c>
      <c r="Q2051">
        <v>0</v>
      </c>
      <c r="R2051">
        <v>41339</v>
      </c>
      <c r="S2051">
        <v>1.55E-2</v>
      </c>
      <c r="T2051" t="s">
        <v>5052</v>
      </c>
      <c r="U2051">
        <v>45679</v>
      </c>
      <c r="V2051" t="s">
        <v>5078</v>
      </c>
      <c r="W2051" t="s">
        <v>5084</v>
      </c>
      <c r="X2051">
        <v>18</v>
      </c>
      <c r="Y2051" t="s">
        <v>5092</v>
      </c>
      <c r="Z2051" t="s">
        <v>5070</v>
      </c>
    </row>
    <row r="2052" spans="1:26" x14ac:dyDescent="0.3">
      <c r="A2052" t="s">
        <v>2073</v>
      </c>
      <c r="B2052" t="s">
        <v>5026</v>
      </c>
      <c r="C2052" t="s">
        <v>5029</v>
      </c>
      <c r="D2052" t="s">
        <v>5033</v>
      </c>
      <c r="E2052" t="s">
        <v>5039</v>
      </c>
      <c r="F2052" t="s">
        <v>5048</v>
      </c>
      <c r="G2052">
        <v>10.451499999999999</v>
      </c>
      <c r="H2052">
        <v>51.165700000000001</v>
      </c>
      <c r="I2052">
        <v>49181</v>
      </c>
      <c r="J2052">
        <v>280267</v>
      </c>
      <c r="K2052">
        <v>43868</v>
      </c>
      <c r="L2052">
        <v>20961</v>
      </c>
      <c r="M2052">
        <v>8684</v>
      </c>
      <c r="N2052">
        <v>0.17548202692461159</v>
      </c>
      <c r="O2052">
        <v>323600</v>
      </c>
      <c r="P2052">
        <v>0</v>
      </c>
      <c r="Q2052">
        <v>0</v>
      </c>
      <c r="T2052" t="s">
        <v>5056</v>
      </c>
      <c r="U2052">
        <v>45736</v>
      </c>
      <c r="V2052" t="s">
        <v>5075</v>
      </c>
      <c r="W2052" t="s">
        <v>5076</v>
      </c>
      <c r="X2052">
        <v>12</v>
      </c>
      <c r="Y2052" t="s">
        <v>5077</v>
      </c>
      <c r="Z2052" t="s">
        <v>5070</v>
      </c>
    </row>
    <row r="2053" spans="1:26" x14ac:dyDescent="0.3">
      <c r="A2053" t="s">
        <v>2074</v>
      </c>
      <c r="B2053" t="s">
        <v>5023</v>
      </c>
      <c r="C2053" t="s">
        <v>5030</v>
      </c>
      <c r="D2053" t="s">
        <v>5032</v>
      </c>
      <c r="E2053" t="s">
        <v>5036</v>
      </c>
      <c r="F2053" t="s">
        <v>5043</v>
      </c>
      <c r="G2053">
        <v>-3.4359999999999999</v>
      </c>
      <c r="H2053">
        <v>55.378100000000003</v>
      </c>
      <c r="I2053">
        <v>148595</v>
      </c>
      <c r="J2053">
        <v>2659050</v>
      </c>
      <c r="K2053">
        <v>440737</v>
      </c>
      <c r="L2053">
        <v>176392</v>
      </c>
      <c r="M2053">
        <v>148365</v>
      </c>
      <c r="N2053">
        <v>5.5882779811840241E-2</v>
      </c>
      <c r="O2053">
        <v>3283500</v>
      </c>
      <c r="P2053">
        <v>2659050</v>
      </c>
      <c r="Q2053">
        <v>0</v>
      </c>
      <c r="R2053">
        <v>60416</v>
      </c>
      <c r="S2053">
        <v>1.84E-2</v>
      </c>
      <c r="T2053" t="s">
        <v>5061</v>
      </c>
      <c r="U2053">
        <v>45577</v>
      </c>
      <c r="V2053" t="s">
        <v>5088</v>
      </c>
      <c r="W2053" t="s">
        <v>5090</v>
      </c>
      <c r="X2053">
        <v>13</v>
      </c>
      <c r="Y2053" t="s">
        <v>5077</v>
      </c>
      <c r="Z2053" t="s">
        <v>5069</v>
      </c>
    </row>
    <row r="2054" spans="1:26" x14ac:dyDescent="0.3">
      <c r="A2054" t="s">
        <v>2075</v>
      </c>
      <c r="B2054" t="s">
        <v>5027</v>
      </c>
      <c r="C2054" t="s">
        <v>5029</v>
      </c>
      <c r="D2054" t="s">
        <v>5033</v>
      </c>
      <c r="E2054" t="s">
        <v>5040</v>
      </c>
      <c r="F2054" t="s">
        <v>5049</v>
      </c>
      <c r="G2054">
        <v>-106.3468</v>
      </c>
      <c r="H2054">
        <v>56.130400000000002</v>
      </c>
      <c r="I2054">
        <v>18308</v>
      </c>
      <c r="J2054">
        <v>95572</v>
      </c>
      <c r="K2054">
        <v>12488</v>
      </c>
      <c r="L2054">
        <v>7324</v>
      </c>
      <c r="M2054">
        <v>2922</v>
      </c>
      <c r="N2054">
        <v>0.1915658815924714</v>
      </c>
      <c r="O2054">
        <v>107994</v>
      </c>
      <c r="P2054">
        <v>0</v>
      </c>
      <c r="Q2054">
        <v>634950</v>
      </c>
      <c r="T2054" t="s">
        <v>5057</v>
      </c>
      <c r="U2054">
        <v>45337</v>
      </c>
      <c r="V2054" t="s">
        <v>5075</v>
      </c>
      <c r="W2054" t="s">
        <v>5086</v>
      </c>
      <c r="X2054">
        <v>17</v>
      </c>
      <c r="Y2054" t="s">
        <v>5077</v>
      </c>
      <c r="Z2054" t="s">
        <v>5070</v>
      </c>
    </row>
    <row r="2055" spans="1:26" x14ac:dyDescent="0.3">
      <c r="A2055" t="s">
        <v>2076</v>
      </c>
      <c r="B2055" t="s">
        <v>5023</v>
      </c>
      <c r="C2055" t="s">
        <v>5029</v>
      </c>
      <c r="D2055" t="s">
        <v>5033</v>
      </c>
      <c r="E2055" t="s">
        <v>5036</v>
      </c>
      <c r="F2055" t="s">
        <v>5045</v>
      </c>
      <c r="G2055">
        <v>-51.9253</v>
      </c>
      <c r="H2055">
        <v>-14.234999999999999</v>
      </c>
      <c r="I2055">
        <v>33477</v>
      </c>
      <c r="J2055">
        <v>152337</v>
      </c>
      <c r="K2055">
        <v>18404</v>
      </c>
      <c r="L2055">
        <v>6855</v>
      </c>
      <c r="M2055">
        <v>4762</v>
      </c>
      <c r="N2055">
        <v>0.21976010671444141</v>
      </c>
      <c r="O2055">
        <v>185980</v>
      </c>
      <c r="P2055">
        <v>145809</v>
      </c>
      <c r="Q2055">
        <v>0</v>
      </c>
      <c r="R2055">
        <v>4389</v>
      </c>
      <c r="S2055">
        <v>2.3599999999999999E-2</v>
      </c>
      <c r="T2055" t="s">
        <v>5056</v>
      </c>
      <c r="U2055">
        <v>45426</v>
      </c>
      <c r="V2055" t="s">
        <v>5089</v>
      </c>
      <c r="W2055" t="s">
        <v>5087</v>
      </c>
      <c r="X2055">
        <v>15</v>
      </c>
      <c r="Y2055" t="s">
        <v>5077</v>
      </c>
      <c r="Z2055" t="s">
        <v>5071</v>
      </c>
    </row>
    <row r="2056" spans="1:26" x14ac:dyDescent="0.3">
      <c r="A2056" t="s">
        <v>2077</v>
      </c>
      <c r="B2056" t="s">
        <v>5023</v>
      </c>
      <c r="C2056" t="s">
        <v>5029</v>
      </c>
      <c r="D2056" t="s">
        <v>5032</v>
      </c>
      <c r="E2056" t="s">
        <v>5036</v>
      </c>
      <c r="F2056" t="s">
        <v>5047</v>
      </c>
      <c r="G2056">
        <v>138.25290000000001</v>
      </c>
      <c r="H2056">
        <v>36.204799999999999</v>
      </c>
      <c r="I2056">
        <v>153811</v>
      </c>
      <c r="J2056">
        <v>2120201</v>
      </c>
      <c r="K2056">
        <v>471769</v>
      </c>
      <c r="L2056">
        <v>144316</v>
      </c>
      <c r="M2056">
        <v>64664</v>
      </c>
      <c r="N2056">
        <v>7.2545482968318337E-2</v>
      </c>
      <c r="O2056">
        <v>2436242</v>
      </c>
      <c r="P2056">
        <v>2120201</v>
      </c>
      <c r="Q2056">
        <v>0</v>
      </c>
      <c r="R2056">
        <v>49699</v>
      </c>
      <c r="S2056">
        <v>2.0400000000000001E-2</v>
      </c>
      <c r="T2056" t="s">
        <v>5061</v>
      </c>
      <c r="U2056">
        <v>45745</v>
      </c>
      <c r="V2056" t="s">
        <v>5088</v>
      </c>
      <c r="W2056" t="s">
        <v>5076</v>
      </c>
      <c r="X2056">
        <v>18</v>
      </c>
      <c r="Y2056" t="s">
        <v>5092</v>
      </c>
      <c r="Z2056" t="s">
        <v>5069</v>
      </c>
    </row>
    <row r="2057" spans="1:26" x14ac:dyDescent="0.3">
      <c r="A2057" t="s">
        <v>2078</v>
      </c>
      <c r="B2057" t="s">
        <v>5024</v>
      </c>
      <c r="C2057" t="s">
        <v>5029</v>
      </c>
      <c r="D2057" t="s">
        <v>5032</v>
      </c>
      <c r="E2057" t="s">
        <v>5036</v>
      </c>
      <c r="F2057" t="s">
        <v>5046</v>
      </c>
      <c r="G2057">
        <v>133.77510000000001</v>
      </c>
      <c r="H2057">
        <v>-25.2744</v>
      </c>
      <c r="I2057">
        <v>177204</v>
      </c>
      <c r="J2057">
        <v>1832730</v>
      </c>
      <c r="K2057">
        <v>443690</v>
      </c>
      <c r="L2057">
        <v>86349</v>
      </c>
      <c r="M2057">
        <v>68936</v>
      </c>
      <c r="N2057">
        <v>9.6688810666657327E-2</v>
      </c>
      <c r="O2057">
        <v>2275195</v>
      </c>
      <c r="P2057">
        <v>1832730</v>
      </c>
      <c r="Q2057">
        <v>0</v>
      </c>
      <c r="T2057" t="s">
        <v>5061</v>
      </c>
      <c r="U2057">
        <v>45670</v>
      </c>
      <c r="V2057" t="s">
        <v>5085</v>
      </c>
      <c r="W2057" t="s">
        <v>5084</v>
      </c>
      <c r="X2057">
        <v>10</v>
      </c>
      <c r="Y2057" t="s">
        <v>5082</v>
      </c>
      <c r="Z2057" t="s">
        <v>5069</v>
      </c>
    </row>
    <row r="2058" spans="1:26" x14ac:dyDescent="0.3">
      <c r="A2058" t="s">
        <v>2079</v>
      </c>
      <c r="B2058" t="s">
        <v>5023</v>
      </c>
      <c r="C2058" t="s">
        <v>5030</v>
      </c>
      <c r="D2058" t="s">
        <v>5033</v>
      </c>
      <c r="E2058" t="s">
        <v>5036</v>
      </c>
      <c r="F2058" t="s">
        <v>5049</v>
      </c>
      <c r="G2058">
        <v>-106.3468</v>
      </c>
      <c r="H2058">
        <v>56.130400000000002</v>
      </c>
      <c r="I2058">
        <v>56681</v>
      </c>
      <c r="J2058">
        <v>278203</v>
      </c>
      <c r="K2058">
        <v>52343</v>
      </c>
      <c r="L2058">
        <v>12768</v>
      </c>
      <c r="M2058">
        <v>11727</v>
      </c>
      <c r="N2058">
        <v>0.20374244388155199</v>
      </c>
      <c r="O2058">
        <v>346680</v>
      </c>
      <c r="P2058">
        <v>268341</v>
      </c>
      <c r="Q2058">
        <v>0</v>
      </c>
      <c r="R2058">
        <v>5408</v>
      </c>
      <c r="S2058">
        <v>1.5599999999999999E-2</v>
      </c>
      <c r="T2058" t="s">
        <v>5056</v>
      </c>
      <c r="U2058">
        <v>45523</v>
      </c>
      <c r="V2058" t="s">
        <v>5085</v>
      </c>
      <c r="W2058" t="s">
        <v>5095</v>
      </c>
      <c r="X2058">
        <v>15</v>
      </c>
      <c r="Y2058" t="s">
        <v>5077</v>
      </c>
      <c r="Z2058" t="s">
        <v>5071</v>
      </c>
    </row>
    <row r="2059" spans="1:26" x14ac:dyDescent="0.3">
      <c r="A2059" t="s">
        <v>2080</v>
      </c>
      <c r="B2059" t="s">
        <v>5026</v>
      </c>
      <c r="C2059" t="s">
        <v>5029</v>
      </c>
      <c r="D2059" t="s">
        <v>5033</v>
      </c>
      <c r="E2059" t="s">
        <v>5039</v>
      </c>
      <c r="F2059" t="s">
        <v>5047</v>
      </c>
      <c r="G2059">
        <v>138.25290000000001</v>
      </c>
      <c r="H2059">
        <v>36.204799999999999</v>
      </c>
      <c r="I2059">
        <v>32297</v>
      </c>
      <c r="J2059">
        <v>141225</v>
      </c>
      <c r="K2059">
        <v>28195</v>
      </c>
      <c r="L2059">
        <v>5748</v>
      </c>
      <c r="M2059">
        <v>5269</v>
      </c>
      <c r="N2059">
        <v>0.22869453637427781</v>
      </c>
      <c r="O2059">
        <v>160930</v>
      </c>
      <c r="P2059">
        <v>0</v>
      </c>
      <c r="Q2059">
        <v>0</v>
      </c>
      <c r="T2059" t="s">
        <v>5061</v>
      </c>
      <c r="U2059">
        <v>45584</v>
      </c>
      <c r="V2059" t="s">
        <v>5088</v>
      </c>
      <c r="W2059" t="s">
        <v>5090</v>
      </c>
      <c r="X2059">
        <v>10</v>
      </c>
      <c r="Y2059" t="s">
        <v>5082</v>
      </c>
      <c r="Z2059" t="s">
        <v>5071</v>
      </c>
    </row>
    <row r="2060" spans="1:26" x14ac:dyDescent="0.3">
      <c r="A2060" t="s">
        <v>2081</v>
      </c>
      <c r="B2060" t="s">
        <v>5026</v>
      </c>
      <c r="C2060" t="s">
        <v>5029</v>
      </c>
      <c r="D2060" t="s">
        <v>5031</v>
      </c>
      <c r="E2060" t="s">
        <v>5036</v>
      </c>
      <c r="F2060" t="s">
        <v>5044</v>
      </c>
      <c r="G2060">
        <v>78.962900000000005</v>
      </c>
      <c r="H2060">
        <v>20.593699999999998</v>
      </c>
      <c r="I2060">
        <v>39570</v>
      </c>
      <c r="J2060">
        <v>475221</v>
      </c>
      <c r="K2060">
        <v>86619</v>
      </c>
      <c r="L2060">
        <v>17014</v>
      </c>
      <c r="M2060">
        <v>9943</v>
      </c>
      <c r="N2060">
        <v>8.3267095329694382E-2</v>
      </c>
      <c r="O2060">
        <v>527602</v>
      </c>
      <c r="P2060">
        <v>417526</v>
      </c>
      <c r="Q2060">
        <v>0</v>
      </c>
      <c r="T2060" t="s">
        <v>5051</v>
      </c>
      <c r="U2060">
        <v>45615</v>
      </c>
      <c r="V2060" t="s">
        <v>5089</v>
      </c>
      <c r="W2060" t="s">
        <v>5094</v>
      </c>
      <c r="X2060">
        <v>9</v>
      </c>
      <c r="Y2060" t="s">
        <v>5082</v>
      </c>
      <c r="Z2060" t="s">
        <v>5069</v>
      </c>
    </row>
    <row r="2061" spans="1:26" x14ac:dyDescent="0.3">
      <c r="A2061" t="s">
        <v>2082</v>
      </c>
      <c r="B2061" t="s">
        <v>5025</v>
      </c>
      <c r="C2061" t="s">
        <v>5029</v>
      </c>
      <c r="D2061" t="s">
        <v>5033</v>
      </c>
      <c r="E2061" t="s">
        <v>5037</v>
      </c>
      <c r="F2061" t="s">
        <v>5043</v>
      </c>
      <c r="G2061">
        <v>-3.4359999999999999</v>
      </c>
      <c r="H2061">
        <v>55.378100000000003</v>
      </c>
      <c r="I2061">
        <v>33698</v>
      </c>
      <c r="J2061">
        <v>213365</v>
      </c>
      <c r="K2061">
        <v>24798</v>
      </c>
      <c r="L2061">
        <v>11829</v>
      </c>
      <c r="M2061">
        <v>8234</v>
      </c>
      <c r="N2061">
        <v>0.15794005935830141</v>
      </c>
      <c r="O2061">
        <v>275308</v>
      </c>
      <c r="P2061">
        <v>0</v>
      </c>
      <c r="Q2061">
        <v>0</v>
      </c>
      <c r="T2061" t="s">
        <v>5056</v>
      </c>
      <c r="U2061">
        <v>45484</v>
      </c>
      <c r="V2061" t="s">
        <v>5075</v>
      </c>
      <c r="W2061" t="s">
        <v>5083</v>
      </c>
      <c r="X2061">
        <v>11</v>
      </c>
      <c r="Y2061" t="s">
        <v>5082</v>
      </c>
      <c r="Z2061" t="s">
        <v>5070</v>
      </c>
    </row>
    <row r="2062" spans="1:26" x14ac:dyDescent="0.3">
      <c r="A2062" t="s">
        <v>2083</v>
      </c>
      <c r="B2062" t="s">
        <v>5024</v>
      </c>
      <c r="C2062" t="s">
        <v>5029</v>
      </c>
      <c r="D2062" t="s">
        <v>5033</v>
      </c>
      <c r="E2062" t="s">
        <v>5036</v>
      </c>
      <c r="F2062" t="s">
        <v>5046</v>
      </c>
      <c r="G2062">
        <v>133.77510000000001</v>
      </c>
      <c r="H2062">
        <v>-25.2744</v>
      </c>
      <c r="I2062">
        <v>384395</v>
      </c>
      <c r="J2062">
        <v>2132571</v>
      </c>
      <c r="K2062">
        <v>515496</v>
      </c>
      <c r="L2062">
        <v>147105</v>
      </c>
      <c r="M2062">
        <v>94012</v>
      </c>
      <c r="N2062">
        <v>0.18024958338888811</v>
      </c>
      <c r="O2062">
        <v>2539875</v>
      </c>
      <c r="P2062">
        <v>2132571</v>
      </c>
      <c r="Q2062">
        <v>0</v>
      </c>
      <c r="T2062" t="s">
        <v>5057</v>
      </c>
      <c r="U2062">
        <v>45299</v>
      </c>
      <c r="V2062" t="s">
        <v>5085</v>
      </c>
      <c r="W2062" t="s">
        <v>5084</v>
      </c>
      <c r="X2062">
        <v>16</v>
      </c>
      <c r="Y2062" t="s">
        <v>5077</v>
      </c>
      <c r="Z2062" t="s">
        <v>5070</v>
      </c>
    </row>
    <row r="2063" spans="1:26" x14ac:dyDescent="0.3">
      <c r="A2063" t="s">
        <v>2084</v>
      </c>
      <c r="B2063" t="s">
        <v>5027</v>
      </c>
      <c r="C2063" t="s">
        <v>5029</v>
      </c>
      <c r="D2063" t="s">
        <v>5031</v>
      </c>
      <c r="E2063" t="s">
        <v>5040</v>
      </c>
      <c r="F2063" t="s">
        <v>5044</v>
      </c>
      <c r="G2063">
        <v>78.962900000000005</v>
      </c>
      <c r="H2063">
        <v>20.593699999999998</v>
      </c>
      <c r="I2063">
        <v>325243</v>
      </c>
      <c r="J2063">
        <v>2357322</v>
      </c>
      <c r="K2063">
        <v>448919</v>
      </c>
      <c r="L2063">
        <v>138972</v>
      </c>
      <c r="M2063">
        <v>69013</v>
      </c>
      <c r="N2063">
        <v>0.13797140340861941</v>
      </c>
      <c r="O2063">
        <v>2615070</v>
      </c>
      <c r="P2063">
        <v>0</v>
      </c>
      <c r="Q2063">
        <v>1917782</v>
      </c>
      <c r="T2063" t="s">
        <v>5052</v>
      </c>
      <c r="U2063">
        <v>45491</v>
      </c>
      <c r="V2063" t="s">
        <v>5075</v>
      </c>
      <c r="W2063" t="s">
        <v>5083</v>
      </c>
      <c r="X2063">
        <v>15</v>
      </c>
      <c r="Y2063" t="s">
        <v>5077</v>
      </c>
      <c r="Z2063" t="s">
        <v>5070</v>
      </c>
    </row>
    <row r="2064" spans="1:26" x14ac:dyDescent="0.3">
      <c r="A2064" t="s">
        <v>2085</v>
      </c>
      <c r="B2064" t="s">
        <v>5024</v>
      </c>
      <c r="C2064" t="s">
        <v>5030</v>
      </c>
      <c r="D2064" t="s">
        <v>5031</v>
      </c>
      <c r="E2064" t="s">
        <v>5036</v>
      </c>
      <c r="F2064" t="s">
        <v>5050</v>
      </c>
      <c r="G2064">
        <v>-95.712900000000005</v>
      </c>
      <c r="H2064">
        <v>37.090200000000003</v>
      </c>
      <c r="I2064">
        <v>255044</v>
      </c>
      <c r="J2064">
        <v>1885054</v>
      </c>
      <c r="K2064">
        <v>277216</v>
      </c>
      <c r="L2064">
        <v>98266</v>
      </c>
      <c r="M2064">
        <v>46345</v>
      </c>
      <c r="N2064">
        <v>0.1352984667026724</v>
      </c>
      <c r="O2064">
        <v>2389088</v>
      </c>
      <c r="P2064">
        <v>1885054</v>
      </c>
      <c r="Q2064">
        <v>0</v>
      </c>
      <c r="T2064" t="s">
        <v>5052</v>
      </c>
      <c r="U2064">
        <v>45587</v>
      </c>
      <c r="V2064" t="s">
        <v>5089</v>
      </c>
      <c r="W2064" t="s">
        <v>5090</v>
      </c>
      <c r="X2064">
        <v>17</v>
      </c>
      <c r="Y2064" t="s">
        <v>5077</v>
      </c>
      <c r="Z2064" t="s">
        <v>5070</v>
      </c>
    </row>
    <row r="2065" spans="1:26" x14ac:dyDescent="0.3">
      <c r="A2065" t="s">
        <v>2086</v>
      </c>
      <c r="B2065" t="s">
        <v>5025</v>
      </c>
      <c r="C2065" t="s">
        <v>5029</v>
      </c>
      <c r="D2065" t="s">
        <v>5033</v>
      </c>
      <c r="E2065" t="s">
        <v>5037</v>
      </c>
      <c r="F2065" t="s">
        <v>5046</v>
      </c>
      <c r="G2065">
        <v>133.77510000000001</v>
      </c>
      <c r="H2065">
        <v>-25.2744</v>
      </c>
      <c r="I2065">
        <v>26956</v>
      </c>
      <c r="J2065">
        <v>174931</v>
      </c>
      <c r="K2065">
        <v>32339</v>
      </c>
      <c r="L2065">
        <v>7982</v>
      </c>
      <c r="M2065">
        <v>4745</v>
      </c>
      <c r="N2065">
        <v>0.15409726588286601</v>
      </c>
      <c r="O2065">
        <v>222483</v>
      </c>
      <c r="P2065">
        <v>0</v>
      </c>
      <c r="Q2065">
        <v>0</v>
      </c>
      <c r="T2065" t="s">
        <v>5056</v>
      </c>
      <c r="U2065">
        <v>45713</v>
      </c>
      <c r="V2065" t="s">
        <v>5089</v>
      </c>
      <c r="W2065" t="s">
        <v>5086</v>
      </c>
      <c r="X2065">
        <v>16</v>
      </c>
      <c r="Y2065" t="s">
        <v>5077</v>
      </c>
      <c r="Z2065" t="s">
        <v>5070</v>
      </c>
    </row>
    <row r="2066" spans="1:26" x14ac:dyDescent="0.3">
      <c r="A2066" t="s">
        <v>2087</v>
      </c>
      <c r="B2066" t="s">
        <v>5027</v>
      </c>
      <c r="C2066" t="s">
        <v>5029</v>
      </c>
      <c r="D2066" t="s">
        <v>5033</v>
      </c>
      <c r="E2066" t="s">
        <v>5036</v>
      </c>
      <c r="F2066" t="s">
        <v>5047</v>
      </c>
      <c r="G2066">
        <v>138.25290000000001</v>
      </c>
      <c r="H2066">
        <v>36.204799999999999</v>
      </c>
      <c r="I2066">
        <v>589199</v>
      </c>
      <c r="J2066">
        <v>2385782</v>
      </c>
      <c r="K2066">
        <v>382985</v>
      </c>
      <c r="L2066">
        <v>119115</v>
      </c>
      <c r="M2066">
        <v>63928</v>
      </c>
      <c r="N2066">
        <v>0.24696272560854551</v>
      </c>
      <c r="O2066">
        <v>2807142</v>
      </c>
      <c r="P2066">
        <v>2385782</v>
      </c>
      <c r="Q2066">
        <v>0</v>
      </c>
      <c r="T2066" t="s">
        <v>5057</v>
      </c>
      <c r="U2066">
        <v>45319</v>
      </c>
      <c r="V2066" t="s">
        <v>5080</v>
      </c>
      <c r="W2066" t="s">
        <v>5084</v>
      </c>
      <c r="X2066">
        <v>17</v>
      </c>
      <c r="Y2066" t="s">
        <v>5077</v>
      </c>
      <c r="Z2066" t="s">
        <v>5071</v>
      </c>
    </row>
    <row r="2067" spans="1:26" x14ac:dyDescent="0.3">
      <c r="A2067" t="s">
        <v>2088</v>
      </c>
      <c r="B2067" t="s">
        <v>5026</v>
      </c>
      <c r="C2067" t="s">
        <v>5029</v>
      </c>
      <c r="D2067" t="s">
        <v>5031</v>
      </c>
      <c r="E2067" t="s">
        <v>5036</v>
      </c>
      <c r="F2067" t="s">
        <v>5048</v>
      </c>
      <c r="G2067">
        <v>10.451499999999999</v>
      </c>
      <c r="H2067">
        <v>51.165700000000001</v>
      </c>
      <c r="I2067">
        <v>54627</v>
      </c>
      <c r="J2067">
        <v>433248</v>
      </c>
      <c r="K2067">
        <v>105166</v>
      </c>
      <c r="L2067">
        <v>33496</v>
      </c>
      <c r="M2067">
        <v>11176</v>
      </c>
      <c r="N2067">
        <v>0.1260882764584608</v>
      </c>
      <c r="O2067">
        <v>491936</v>
      </c>
      <c r="P2067">
        <v>380648</v>
      </c>
      <c r="Q2067">
        <v>0</v>
      </c>
      <c r="T2067" t="s">
        <v>5051</v>
      </c>
      <c r="U2067">
        <v>45618</v>
      </c>
      <c r="V2067" t="s">
        <v>5091</v>
      </c>
      <c r="W2067" t="s">
        <v>5094</v>
      </c>
      <c r="X2067">
        <v>14</v>
      </c>
      <c r="Y2067" t="s">
        <v>5077</v>
      </c>
      <c r="Z2067" t="s">
        <v>5070</v>
      </c>
    </row>
    <row r="2068" spans="1:26" x14ac:dyDescent="0.3">
      <c r="A2068" t="s">
        <v>2089</v>
      </c>
      <c r="B2068" t="s">
        <v>5025</v>
      </c>
      <c r="C2068" t="s">
        <v>5029</v>
      </c>
      <c r="D2068" t="s">
        <v>5034</v>
      </c>
      <c r="E2068" t="s">
        <v>5037</v>
      </c>
      <c r="F2068" t="s">
        <v>5043</v>
      </c>
      <c r="G2068">
        <v>-3.4359999999999999</v>
      </c>
      <c r="H2068">
        <v>55.378100000000003</v>
      </c>
      <c r="I2068">
        <v>84153</v>
      </c>
      <c r="J2068">
        <v>340618</v>
      </c>
      <c r="K2068">
        <v>78138</v>
      </c>
      <c r="L2068">
        <v>16907</v>
      </c>
      <c r="M2068">
        <v>6871</v>
      </c>
      <c r="N2068">
        <v>0.24706104585778399</v>
      </c>
      <c r="O2068">
        <v>393336</v>
      </c>
      <c r="P2068">
        <v>0</v>
      </c>
      <c r="Q2068">
        <v>0</v>
      </c>
      <c r="T2068" t="s">
        <v>5056</v>
      </c>
      <c r="U2068">
        <v>45503</v>
      </c>
      <c r="V2068" t="s">
        <v>5089</v>
      </c>
      <c r="W2068" t="s">
        <v>5083</v>
      </c>
      <c r="X2068">
        <v>10</v>
      </c>
      <c r="Y2068" t="s">
        <v>5082</v>
      </c>
      <c r="Z2068" t="s">
        <v>5071</v>
      </c>
    </row>
    <row r="2069" spans="1:26" x14ac:dyDescent="0.3">
      <c r="A2069" t="s">
        <v>2090</v>
      </c>
      <c r="B2069" t="s">
        <v>5025</v>
      </c>
      <c r="C2069" t="s">
        <v>5029</v>
      </c>
      <c r="D2069" t="s">
        <v>5034</v>
      </c>
      <c r="E2069" t="s">
        <v>5039</v>
      </c>
      <c r="F2069" t="s">
        <v>5044</v>
      </c>
      <c r="G2069">
        <v>78.962900000000005</v>
      </c>
      <c r="H2069">
        <v>20.593699999999998</v>
      </c>
      <c r="I2069">
        <v>57923</v>
      </c>
      <c r="J2069">
        <v>379336</v>
      </c>
      <c r="K2069">
        <v>45523</v>
      </c>
      <c r="L2069">
        <v>13476</v>
      </c>
      <c r="M2069">
        <v>21578</v>
      </c>
      <c r="N2069">
        <v>0.15269756402008799</v>
      </c>
      <c r="O2069">
        <v>474257</v>
      </c>
      <c r="P2069">
        <v>0</v>
      </c>
      <c r="Q2069">
        <v>0</v>
      </c>
      <c r="T2069" t="s">
        <v>5056</v>
      </c>
      <c r="U2069">
        <v>45432</v>
      </c>
      <c r="V2069" t="s">
        <v>5085</v>
      </c>
      <c r="W2069" t="s">
        <v>5087</v>
      </c>
      <c r="X2069">
        <v>11</v>
      </c>
      <c r="Y2069" t="s">
        <v>5082</v>
      </c>
      <c r="Z2069" t="s">
        <v>5070</v>
      </c>
    </row>
    <row r="2070" spans="1:26" x14ac:dyDescent="0.3">
      <c r="A2070" t="s">
        <v>2091</v>
      </c>
      <c r="B2070" t="s">
        <v>5023</v>
      </c>
      <c r="C2070" t="s">
        <v>5029</v>
      </c>
      <c r="D2070" t="s">
        <v>5034</v>
      </c>
      <c r="E2070" t="s">
        <v>5036</v>
      </c>
      <c r="F2070" t="s">
        <v>5045</v>
      </c>
      <c r="G2070">
        <v>-51.9253</v>
      </c>
      <c r="H2070">
        <v>-14.234999999999999</v>
      </c>
      <c r="I2070">
        <v>66277</v>
      </c>
      <c r="J2070">
        <v>292193</v>
      </c>
      <c r="K2070">
        <v>55068</v>
      </c>
      <c r="L2070">
        <v>20003</v>
      </c>
      <c r="M2070">
        <v>10856</v>
      </c>
      <c r="N2070">
        <v>0.2268292295072917</v>
      </c>
      <c r="O2070">
        <v>365735</v>
      </c>
      <c r="P2070">
        <v>279205</v>
      </c>
      <c r="Q2070">
        <v>0</v>
      </c>
      <c r="R2070">
        <v>9070</v>
      </c>
      <c r="S2070">
        <v>2.4799999999999999E-2</v>
      </c>
      <c r="T2070" t="s">
        <v>5056</v>
      </c>
      <c r="U2070">
        <v>45357</v>
      </c>
      <c r="V2070" t="s">
        <v>5078</v>
      </c>
      <c r="W2070" t="s">
        <v>5076</v>
      </c>
      <c r="X2070">
        <v>10</v>
      </c>
      <c r="Y2070" t="s">
        <v>5082</v>
      </c>
      <c r="Z2070" t="s">
        <v>5071</v>
      </c>
    </row>
    <row r="2071" spans="1:26" x14ac:dyDescent="0.3">
      <c r="A2071" t="s">
        <v>2092</v>
      </c>
      <c r="B2071" t="s">
        <v>5027</v>
      </c>
      <c r="C2071" t="s">
        <v>5029</v>
      </c>
      <c r="D2071" t="s">
        <v>5031</v>
      </c>
      <c r="E2071" t="s">
        <v>5036</v>
      </c>
      <c r="F2071" t="s">
        <v>5047</v>
      </c>
      <c r="G2071">
        <v>138.25290000000001</v>
      </c>
      <c r="H2071">
        <v>36.204799999999999</v>
      </c>
      <c r="I2071">
        <v>111582</v>
      </c>
      <c r="J2071">
        <v>998323</v>
      </c>
      <c r="K2071">
        <v>209000</v>
      </c>
      <c r="L2071">
        <v>50898</v>
      </c>
      <c r="M2071">
        <v>59155</v>
      </c>
      <c r="N2071">
        <v>0.1117702539758165</v>
      </c>
      <c r="O2071">
        <v>1167935</v>
      </c>
      <c r="P2071">
        <v>998323</v>
      </c>
      <c r="Q2071">
        <v>0</v>
      </c>
      <c r="T2071" t="s">
        <v>5052</v>
      </c>
      <c r="U2071">
        <v>45379</v>
      </c>
      <c r="V2071" t="s">
        <v>5075</v>
      </c>
      <c r="W2071" t="s">
        <v>5076</v>
      </c>
      <c r="X2071">
        <v>12</v>
      </c>
      <c r="Y2071" t="s">
        <v>5077</v>
      </c>
      <c r="Z2071" t="s">
        <v>5070</v>
      </c>
    </row>
    <row r="2072" spans="1:26" x14ac:dyDescent="0.3">
      <c r="A2072" t="s">
        <v>2093</v>
      </c>
      <c r="B2072" t="s">
        <v>5026</v>
      </c>
      <c r="C2072" t="s">
        <v>5029</v>
      </c>
      <c r="D2072" t="s">
        <v>5034</v>
      </c>
      <c r="E2072" t="s">
        <v>5039</v>
      </c>
      <c r="F2072" t="s">
        <v>5044</v>
      </c>
      <c r="G2072">
        <v>78.962900000000005</v>
      </c>
      <c r="H2072">
        <v>20.593699999999998</v>
      </c>
      <c r="I2072">
        <v>34597</v>
      </c>
      <c r="J2072">
        <v>183094</v>
      </c>
      <c r="K2072">
        <v>43623</v>
      </c>
      <c r="L2072">
        <v>14033</v>
      </c>
      <c r="M2072">
        <v>5433</v>
      </c>
      <c r="N2072">
        <v>0.18896023548510621</v>
      </c>
      <c r="O2072">
        <v>230633</v>
      </c>
      <c r="P2072">
        <v>0</v>
      </c>
      <c r="Q2072">
        <v>0</v>
      </c>
      <c r="T2072" t="s">
        <v>5056</v>
      </c>
      <c r="U2072">
        <v>45683</v>
      </c>
      <c r="V2072" t="s">
        <v>5080</v>
      </c>
      <c r="W2072" t="s">
        <v>5084</v>
      </c>
      <c r="X2072">
        <v>10</v>
      </c>
      <c r="Y2072" t="s">
        <v>5082</v>
      </c>
      <c r="Z2072" t="s">
        <v>5070</v>
      </c>
    </row>
    <row r="2073" spans="1:26" x14ac:dyDescent="0.3">
      <c r="A2073" t="s">
        <v>2094</v>
      </c>
      <c r="B2073" t="s">
        <v>5025</v>
      </c>
      <c r="C2073" t="s">
        <v>5029</v>
      </c>
      <c r="D2073" t="s">
        <v>5031</v>
      </c>
      <c r="E2073" t="s">
        <v>5036</v>
      </c>
      <c r="F2073" t="s">
        <v>5043</v>
      </c>
      <c r="G2073">
        <v>-3.4359999999999999</v>
      </c>
      <c r="H2073">
        <v>55.378100000000003</v>
      </c>
      <c r="I2073">
        <v>249368</v>
      </c>
      <c r="J2073">
        <v>2606308</v>
      </c>
      <c r="K2073">
        <v>436605</v>
      </c>
      <c r="L2073">
        <v>175183</v>
      </c>
      <c r="M2073">
        <v>100808</v>
      </c>
      <c r="N2073">
        <v>9.567866295946964E-2</v>
      </c>
      <c r="O2073">
        <v>2985682</v>
      </c>
      <c r="P2073">
        <v>2606308</v>
      </c>
      <c r="Q2073">
        <v>0</v>
      </c>
      <c r="T2073" t="s">
        <v>5052</v>
      </c>
      <c r="U2073">
        <v>45766</v>
      </c>
      <c r="V2073" t="s">
        <v>5088</v>
      </c>
      <c r="W2073" t="s">
        <v>5079</v>
      </c>
      <c r="X2073">
        <v>17</v>
      </c>
      <c r="Y2073" t="s">
        <v>5077</v>
      </c>
      <c r="Z2073" t="s">
        <v>5069</v>
      </c>
    </row>
    <row r="2074" spans="1:26" x14ac:dyDescent="0.3">
      <c r="A2074" t="s">
        <v>2095</v>
      </c>
      <c r="B2074" t="s">
        <v>5025</v>
      </c>
      <c r="C2074" t="s">
        <v>5029</v>
      </c>
      <c r="D2074" t="s">
        <v>5034</v>
      </c>
      <c r="E2074" t="s">
        <v>5039</v>
      </c>
      <c r="F2074" t="s">
        <v>5046</v>
      </c>
      <c r="G2074">
        <v>133.77510000000001</v>
      </c>
      <c r="H2074">
        <v>-25.2744</v>
      </c>
      <c r="I2074">
        <v>41510</v>
      </c>
      <c r="J2074">
        <v>237041</v>
      </c>
      <c r="K2074">
        <v>30792</v>
      </c>
      <c r="L2074">
        <v>12153</v>
      </c>
      <c r="M2074">
        <v>11904</v>
      </c>
      <c r="N2074">
        <v>0.1751214926986078</v>
      </c>
      <c r="O2074">
        <v>289430</v>
      </c>
      <c r="P2074">
        <v>0</v>
      </c>
      <c r="Q2074">
        <v>0</v>
      </c>
      <c r="T2074" t="s">
        <v>5056</v>
      </c>
      <c r="U2074">
        <v>45385</v>
      </c>
      <c r="V2074" t="s">
        <v>5078</v>
      </c>
      <c r="W2074" t="s">
        <v>5079</v>
      </c>
      <c r="X2074">
        <v>10</v>
      </c>
      <c r="Y2074" t="s">
        <v>5082</v>
      </c>
      <c r="Z2074" t="s">
        <v>5070</v>
      </c>
    </row>
    <row r="2075" spans="1:26" x14ac:dyDescent="0.3">
      <c r="A2075" t="s">
        <v>2096</v>
      </c>
      <c r="B2075" t="s">
        <v>5026</v>
      </c>
      <c r="C2075" t="s">
        <v>5029</v>
      </c>
      <c r="D2075" t="s">
        <v>5034</v>
      </c>
      <c r="E2075" t="s">
        <v>5039</v>
      </c>
      <c r="F2075" t="s">
        <v>5050</v>
      </c>
      <c r="G2075">
        <v>-95.712900000000005</v>
      </c>
      <c r="H2075">
        <v>37.090200000000003</v>
      </c>
      <c r="I2075">
        <v>31708</v>
      </c>
      <c r="J2075">
        <v>137751</v>
      </c>
      <c r="K2075">
        <v>23722</v>
      </c>
      <c r="L2075">
        <v>4438</v>
      </c>
      <c r="M2075">
        <v>7259</v>
      </c>
      <c r="N2075">
        <v>0.2301865311834248</v>
      </c>
      <c r="O2075">
        <v>178797</v>
      </c>
      <c r="P2075">
        <v>0</v>
      </c>
      <c r="Q2075">
        <v>0</v>
      </c>
      <c r="T2075" t="s">
        <v>5056</v>
      </c>
      <c r="U2075">
        <v>45574</v>
      </c>
      <c r="V2075" t="s">
        <v>5078</v>
      </c>
      <c r="W2075" t="s">
        <v>5090</v>
      </c>
      <c r="X2075">
        <v>17</v>
      </c>
      <c r="Y2075" t="s">
        <v>5077</v>
      </c>
      <c r="Z2075" t="s">
        <v>5071</v>
      </c>
    </row>
    <row r="2076" spans="1:26" x14ac:dyDescent="0.3">
      <c r="A2076" t="s">
        <v>2097</v>
      </c>
      <c r="B2076" t="s">
        <v>5024</v>
      </c>
      <c r="C2076" t="s">
        <v>5029</v>
      </c>
      <c r="D2076" t="s">
        <v>5031</v>
      </c>
      <c r="E2076" t="s">
        <v>5036</v>
      </c>
      <c r="F2076" t="s">
        <v>5050</v>
      </c>
      <c r="G2076">
        <v>-95.712900000000005</v>
      </c>
      <c r="H2076">
        <v>37.090200000000003</v>
      </c>
      <c r="I2076">
        <v>347898</v>
      </c>
      <c r="J2076">
        <v>2729532</v>
      </c>
      <c r="K2076">
        <v>439541</v>
      </c>
      <c r="L2076">
        <v>83382</v>
      </c>
      <c r="M2076">
        <v>73128</v>
      </c>
      <c r="N2076">
        <v>0.127457322060232</v>
      </c>
      <c r="O2076">
        <v>3358703</v>
      </c>
      <c r="P2076">
        <v>2729532</v>
      </c>
      <c r="Q2076">
        <v>0</v>
      </c>
      <c r="T2076" t="s">
        <v>5052</v>
      </c>
      <c r="U2076">
        <v>45458</v>
      </c>
      <c r="V2076" t="s">
        <v>5088</v>
      </c>
      <c r="W2076" t="s">
        <v>5093</v>
      </c>
      <c r="X2076">
        <v>17</v>
      </c>
      <c r="Y2076" t="s">
        <v>5077</v>
      </c>
      <c r="Z2076" t="s">
        <v>5070</v>
      </c>
    </row>
    <row r="2077" spans="1:26" x14ac:dyDescent="0.3">
      <c r="A2077" t="s">
        <v>2098</v>
      </c>
      <c r="B2077" t="s">
        <v>5026</v>
      </c>
      <c r="C2077" t="s">
        <v>5029</v>
      </c>
      <c r="D2077" t="s">
        <v>5034</v>
      </c>
      <c r="E2077" t="s">
        <v>5039</v>
      </c>
      <c r="F2077" t="s">
        <v>5045</v>
      </c>
      <c r="G2077">
        <v>-51.9253</v>
      </c>
      <c r="H2077">
        <v>-14.234999999999999</v>
      </c>
      <c r="I2077">
        <v>77574</v>
      </c>
      <c r="J2077">
        <v>379330</v>
      </c>
      <c r="K2077">
        <v>52378</v>
      </c>
      <c r="L2077">
        <v>25863</v>
      </c>
      <c r="M2077">
        <v>18025</v>
      </c>
      <c r="N2077">
        <v>0.20450344644323931</v>
      </c>
      <c r="O2077">
        <v>441753</v>
      </c>
      <c r="P2077">
        <v>0</v>
      </c>
      <c r="Q2077">
        <v>0</v>
      </c>
      <c r="T2077" t="s">
        <v>5056</v>
      </c>
      <c r="U2077">
        <v>45403</v>
      </c>
      <c r="V2077" t="s">
        <v>5080</v>
      </c>
      <c r="W2077" t="s">
        <v>5079</v>
      </c>
      <c r="X2077">
        <v>16</v>
      </c>
      <c r="Y2077" t="s">
        <v>5077</v>
      </c>
      <c r="Z2077" t="s">
        <v>5071</v>
      </c>
    </row>
    <row r="2078" spans="1:26" x14ac:dyDescent="0.3">
      <c r="A2078" t="s">
        <v>2099</v>
      </c>
      <c r="B2078" t="s">
        <v>5023</v>
      </c>
      <c r="C2078" t="s">
        <v>5029</v>
      </c>
      <c r="D2078" t="s">
        <v>5031</v>
      </c>
      <c r="E2078" t="s">
        <v>5036</v>
      </c>
      <c r="F2078" t="s">
        <v>5049</v>
      </c>
      <c r="G2078">
        <v>-106.3468</v>
      </c>
      <c r="H2078">
        <v>56.130400000000002</v>
      </c>
      <c r="I2078">
        <v>296236</v>
      </c>
      <c r="J2078">
        <v>2377657</v>
      </c>
      <c r="K2078">
        <v>432313</v>
      </c>
      <c r="L2078">
        <v>88838</v>
      </c>
      <c r="M2078">
        <v>90594</v>
      </c>
      <c r="N2078">
        <v>0.124591973667181</v>
      </c>
      <c r="O2078">
        <v>3034459</v>
      </c>
      <c r="P2078">
        <v>2377657</v>
      </c>
      <c r="Q2078">
        <v>0</v>
      </c>
      <c r="R2078">
        <v>40965</v>
      </c>
      <c r="S2078">
        <v>1.35E-2</v>
      </c>
      <c r="T2078" t="s">
        <v>5052</v>
      </c>
      <c r="U2078">
        <v>45658</v>
      </c>
      <c r="V2078" t="s">
        <v>5078</v>
      </c>
      <c r="W2078" t="s">
        <v>5084</v>
      </c>
      <c r="X2078">
        <v>17</v>
      </c>
      <c r="Y2078" t="s">
        <v>5077</v>
      </c>
      <c r="Z2078" t="s">
        <v>5070</v>
      </c>
    </row>
    <row r="2079" spans="1:26" x14ac:dyDescent="0.3">
      <c r="A2079" t="s">
        <v>2100</v>
      </c>
      <c r="B2079" t="s">
        <v>5023</v>
      </c>
      <c r="C2079" t="s">
        <v>5029</v>
      </c>
      <c r="D2079" t="s">
        <v>5034</v>
      </c>
      <c r="E2079" t="s">
        <v>5036</v>
      </c>
      <c r="F2079" t="s">
        <v>5045</v>
      </c>
      <c r="G2079">
        <v>-51.9253</v>
      </c>
      <c r="H2079">
        <v>-14.234999999999999</v>
      </c>
      <c r="I2079">
        <v>183142</v>
      </c>
      <c r="J2079">
        <v>734015</v>
      </c>
      <c r="K2079">
        <v>138389</v>
      </c>
      <c r="L2079">
        <v>29062</v>
      </c>
      <c r="M2079">
        <v>31741</v>
      </c>
      <c r="N2079">
        <v>0.24950842865725339</v>
      </c>
      <c r="O2079">
        <v>881696</v>
      </c>
      <c r="P2079">
        <v>699671</v>
      </c>
      <c r="Q2079">
        <v>0</v>
      </c>
      <c r="R2079">
        <v>12255</v>
      </c>
      <c r="S2079">
        <v>1.3899999999999999E-2</v>
      </c>
      <c r="T2079" t="s">
        <v>5056</v>
      </c>
      <c r="U2079">
        <v>45618</v>
      </c>
      <c r="V2079" t="s">
        <v>5091</v>
      </c>
      <c r="W2079" t="s">
        <v>5094</v>
      </c>
      <c r="X2079">
        <v>17</v>
      </c>
      <c r="Y2079" t="s">
        <v>5077</v>
      </c>
      <c r="Z2079" t="s">
        <v>5071</v>
      </c>
    </row>
    <row r="2080" spans="1:26" x14ac:dyDescent="0.3">
      <c r="A2080" t="s">
        <v>2101</v>
      </c>
      <c r="B2080" t="s">
        <v>5023</v>
      </c>
      <c r="C2080" t="s">
        <v>5029</v>
      </c>
      <c r="D2080" t="s">
        <v>5034</v>
      </c>
      <c r="E2080" t="s">
        <v>5040</v>
      </c>
      <c r="F2080" t="s">
        <v>5046</v>
      </c>
      <c r="G2080">
        <v>133.77510000000001</v>
      </c>
      <c r="H2080">
        <v>-25.2744</v>
      </c>
      <c r="I2080">
        <v>54195</v>
      </c>
      <c r="J2080">
        <v>222844</v>
      </c>
      <c r="K2080">
        <v>35609</v>
      </c>
      <c r="L2080">
        <v>8018</v>
      </c>
      <c r="M2080">
        <v>8171</v>
      </c>
      <c r="N2080">
        <v>0.243199806142126</v>
      </c>
      <c r="O2080">
        <v>248371</v>
      </c>
      <c r="P2080">
        <v>0</v>
      </c>
      <c r="Q2080">
        <v>74692</v>
      </c>
      <c r="R2080">
        <v>5662</v>
      </c>
      <c r="S2080">
        <v>2.2800000000000001E-2</v>
      </c>
      <c r="T2080" t="s">
        <v>5056</v>
      </c>
      <c r="U2080">
        <v>45657</v>
      </c>
      <c r="V2080" t="s">
        <v>5089</v>
      </c>
      <c r="W2080" t="s">
        <v>5081</v>
      </c>
      <c r="X2080">
        <v>14</v>
      </c>
      <c r="Y2080" t="s">
        <v>5077</v>
      </c>
      <c r="Z2080" t="s">
        <v>5071</v>
      </c>
    </row>
    <row r="2081" spans="1:26" x14ac:dyDescent="0.3">
      <c r="A2081" t="s">
        <v>2102</v>
      </c>
      <c r="B2081" t="s">
        <v>5023</v>
      </c>
      <c r="C2081" t="s">
        <v>5030</v>
      </c>
      <c r="D2081" t="s">
        <v>5031</v>
      </c>
      <c r="E2081" t="s">
        <v>5036</v>
      </c>
      <c r="F2081" t="s">
        <v>5047</v>
      </c>
      <c r="G2081">
        <v>138.25290000000001</v>
      </c>
      <c r="H2081">
        <v>36.204799999999999</v>
      </c>
      <c r="I2081">
        <v>107779</v>
      </c>
      <c r="J2081">
        <v>724529</v>
      </c>
      <c r="K2081">
        <v>173040</v>
      </c>
      <c r="L2081">
        <v>35346</v>
      </c>
      <c r="M2081">
        <v>36454</v>
      </c>
      <c r="N2081">
        <v>0.14875859742158831</v>
      </c>
      <c r="O2081">
        <v>873817</v>
      </c>
      <c r="P2081">
        <v>724529</v>
      </c>
      <c r="Q2081">
        <v>0</v>
      </c>
      <c r="R2081">
        <v>12146</v>
      </c>
      <c r="S2081">
        <v>1.3899999999999999E-2</v>
      </c>
      <c r="T2081" t="s">
        <v>5052</v>
      </c>
      <c r="U2081">
        <v>45661</v>
      </c>
      <c r="V2081" t="s">
        <v>5088</v>
      </c>
      <c r="W2081" t="s">
        <v>5084</v>
      </c>
      <c r="X2081">
        <v>11</v>
      </c>
      <c r="Y2081" t="s">
        <v>5082</v>
      </c>
      <c r="Z2081" t="s">
        <v>5070</v>
      </c>
    </row>
    <row r="2082" spans="1:26" x14ac:dyDescent="0.3">
      <c r="A2082" t="s">
        <v>2103</v>
      </c>
      <c r="B2082" t="s">
        <v>5026</v>
      </c>
      <c r="C2082" t="s">
        <v>5029</v>
      </c>
      <c r="D2082" t="s">
        <v>5034</v>
      </c>
      <c r="E2082" t="s">
        <v>5039</v>
      </c>
      <c r="F2082" t="s">
        <v>5043</v>
      </c>
      <c r="G2082">
        <v>-3.4359999999999999</v>
      </c>
      <c r="H2082">
        <v>55.378100000000003</v>
      </c>
      <c r="I2082">
        <v>32453</v>
      </c>
      <c r="J2082">
        <v>176525</v>
      </c>
      <c r="K2082">
        <v>36295</v>
      </c>
      <c r="L2082">
        <v>7591</v>
      </c>
      <c r="M2082">
        <v>10181</v>
      </c>
      <c r="N2082">
        <v>0.18384489182280769</v>
      </c>
      <c r="O2082">
        <v>212892</v>
      </c>
      <c r="P2082">
        <v>0</v>
      </c>
      <c r="Q2082">
        <v>0</v>
      </c>
      <c r="T2082" t="s">
        <v>5056</v>
      </c>
      <c r="U2082">
        <v>45524</v>
      </c>
      <c r="V2082" t="s">
        <v>5089</v>
      </c>
      <c r="W2082" t="s">
        <v>5095</v>
      </c>
      <c r="X2082">
        <v>12</v>
      </c>
      <c r="Y2082" t="s">
        <v>5077</v>
      </c>
      <c r="Z2082" t="s">
        <v>5070</v>
      </c>
    </row>
    <row r="2083" spans="1:26" x14ac:dyDescent="0.3">
      <c r="A2083" t="s">
        <v>2104</v>
      </c>
      <c r="B2083" t="s">
        <v>5027</v>
      </c>
      <c r="C2083" t="s">
        <v>5029</v>
      </c>
      <c r="D2083" t="s">
        <v>5034</v>
      </c>
      <c r="E2083" t="s">
        <v>5036</v>
      </c>
      <c r="F2083" t="s">
        <v>5043</v>
      </c>
      <c r="G2083">
        <v>-3.4359999999999999</v>
      </c>
      <c r="H2083">
        <v>55.378100000000003</v>
      </c>
      <c r="I2083">
        <v>50311</v>
      </c>
      <c r="J2083">
        <v>206348</v>
      </c>
      <c r="K2083">
        <v>23736</v>
      </c>
      <c r="L2083">
        <v>13141</v>
      </c>
      <c r="M2083">
        <v>4191</v>
      </c>
      <c r="N2083">
        <v>0.2438208332883188</v>
      </c>
      <c r="O2083">
        <v>246597</v>
      </c>
      <c r="P2083">
        <v>189547</v>
      </c>
      <c r="Q2083">
        <v>0</v>
      </c>
      <c r="T2083" t="s">
        <v>5057</v>
      </c>
      <c r="U2083">
        <v>45542</v>
      </c>
      <c r="V2083" t="s">
        <v>5088</v>
      </c>
      <c r="W2083" t="s">
        <v>5096</v>
      </c>
      <c r="X2083">
        <v>17</v>
      </c>
      <c r="Y2083" t="s">
        <v>5077</v>
      </c>
      <c r="Z2083" t="s">
        <v>5071</v>
      </c>
    </row>
    <row r="2084" spans="1:26" x14ac:dyDescent="0.3">
      <c r="A2084" t="s">
        <v>2105</v>
      </c>
      <c r="B2084" t="s">
        <v>5025</v>
      </c>
      <c r="C2084" t="s">
        <v>5029</v>
      </c>
      <c r="D2084" t="s">
        <v>5031</v>
      </c>
      <c r="E2084" t="s">
        <v>5039</v>
      </c>
      <c r="F2084" t="s">
        <v>5049</v>
      </c>
      <c r="G2084">
        <v>-106.3468</v>
      </c>
      <c r="H2084">
        <v>56.130400000000002</v>
      </c>
      <c r="I2084">
        <v>96895</v>
      </c>
      <c r="J2084">
        <v>714336</v>
      </c>
      <c r="K2084">
        <v>92092</v>
      </c>
      <c r="L2084">
        <v>43837</v>
      </c>
      <c r="M2084">
        <v>42272</v>
      </c>
      <c r="N2084">
        <v>0.1356443631572489</v>
      </c>
      <c r="O2084">
        <v>852117</v>
      </c>
      <c r="P2084">
        <v>0</v>
      </c>
      <c r="Q2084">
        <v>0</v>
      </c>
      <c r="T2084" t="s">
        <v>5051</v>
      </c>
      <c r="U2084">
        <v>45423</v>
      </c>
      <c r="V2084" t="s">
        <v>5088</v>
      </c>
      <c r="W2084" t="s">
        <v>5087</v>
      </c>
      <c r="X2084">
        <v>8</v>
      </c>
      <c r="Y2084" t="s">
        <v>5082</v>
      </c>
      <c r="Z2084" t="s">
        <v>5070</v>
      </c>
    </row>
    <row r="2085" spans="1:26" x14ac:dyDescent="0.3">
      <c r="A2085" t="s">
        <v>2106</v>
      </c>
      <c r="B2085" t="s">
        <v>5023</v>
      </c>
      <c r="C2085" t="s">
        <v>5029</v>
      </c>
      <c r="D2085" t="s">
        <v>5034</v>
      </c>
      <c r="E2085" t="s">
        <v>5036</v>
      </c>
      <c r="F2085" t="s">
        <v>5047</v>
      </c>
      <c r="G2085">
        <v>138.25290000000001</v>
      </c>
      <c r="H2085">
        <v>36.204799999999999</v>
      </c>
      <c r="I2085">
        <v>50147</v>
      </c>
      <c r="J2085">
        <v>253302</v>
      </c>
      <c r="K2085">
        <v>44169</v>
      </c>
      <c r="L2085">
        <v>19382</v>
      </c>
      <c r="M2085">
        <v>14083</v>
      </c>
      <c r="N2085">
        <v>0.19797530440799491</v>
      </c>
      <c r="O2085">
        <v>318441</v>
      </c>
      <c r="P2085">
        <v>244787</v>
      </c>
      <c r="Q2085">
        <v>0</v>
      </c>
      <c r="R2085">
        <v>7387</v>
      </c>
      <c r="S2085">
        <v>2.3199999999999998E-2</v>
      </c>
      <c r="T2085" t="s">
        <v>5056</v>
      </c>
      <c r="U2085">
        <v>45446</v>
      </c>
      <c r="V2085" t="s">
        <v>5085</v>
      </c>
      <c r="W2085" t="s">
        <v>5093</v>
      </c>
      <c r="X2085">
        <v>11</v>
      </c>
      <c r="Y2085" t="s">
        <v>5082</v>
      </c>
      <c r="Z2085" t="s">
        <v>5070</v>
      </c>
    </row>
    <row r="2086" spans="1:26" x14ac:dyDescent="0.3">
      <c r="A2086" t="s">
        <v>2107</v>
      </c>
      <c r="B2086" t="s">
        <v>5025</v>
      </c>
      <c r="C2086" t="s">
        <v>5029</v>
      </c>
      <c r="D2086" t="s">
        <v>5032</v>
      </c>
      <c r="E2086" t="s">
        <v>5036</v>
      </c>
      <c r="F2086" t="s">
        <v>5047</v>
      </c>
      <c r="G2086">
        <v>138.25290000000001</v>
      </c>
      <c r="H2086">
        <v>36.204799999999999</v>
      </c>
      <c r="I2086">
        <v>251901</v>
      </c>
      <c r="J2086">
        <v>3010205</v>
      </c>
      <c r="K2086">
        <v>434789</v>
      </c>
      <c r="L2086">
        <v>172335</v>
      </c>
      <c r="M2086">
        <v>87163</v>
      </c>
      <c r="N2086">
        <v>8.3682493600546748E-2</v>
      </c>
      <c r="O2086">
        <v>3578481</v>
      </c>
      <c r="P2086">
        <v>3010205</v>
      </c>
      <c r="Q2086">
        <v>0</v>
      </c>
      <c r="T2086" t="s">
        <v>5061</v>
      </c>
      <c r="U2086">
        <v>45700</v>
      </c>
      <c r="V2086" t="s">
        <v>5078</v>
      </c>
      <c r="W2086" t="s">
        <v>5086</v>
      </c>
      <c r="X2086">
        <v>13</v>
      </c>
      <c r="Y2086" t="s">
        <v>5077</v>
      </c>
      <c r="Z2086" t="s">
        <v>5069</v>
      </c>
    </row>
    <row r="2087" spans="1:26" x14ac:dyDescent="0.3">
      <c r="A2087" t="s">
        <v>2108</v>
      </c>
      <c r="B2087" t="s">
        <v>5023</v>
      </c>
      <c r="C2087" t="s">
        <v>5029</v>
      </c>
      <c r="D2087" t="s">
        <v>5034</v>
      </c>
      <c r="E2087" t="s">
        <v>5036</v>
      </c>
      <c r="F2087" t="s">
        <v>5045</v>
      </c>
      <c r="G2087">
        <v>-51.9253</v>
      </c>
      <c r="H2087">
        <v>-14.234999999999999</v>
      </c>
      <c r="I2087">
        <v>70487</v>
      </c>
      <c r="J2087">
        <v>377828</v>
      </c>
      <c r="K2087">
        <v>88564</v>
      </c>
      <c r="L2087">
        <v>19167</v>
      </c>
      <c r="M2087">
        <v>7824</v>
      </c>
      <c r="N2087">
        <v>0.18655963488245139</v>
      </c>
      <c r="O2087">
        <v>480731</v>
      </c>
      <c r="P2087">
        <v>365432</v>
      </c>
      <c r="Q2087">
        <v>0</v>
      </c>
      <c r="R2087">
        <v>5095</v>
      </c>
      <c r="S2087">
        <v>1.06E-2</v>
      </c>
      <c r="T2087" t="s">
        <v>5056</v>
      </c>
      <c r="U2087">
        <v>45421</v>
      </c>
      <c r="V2087" t="s">
        <v>5075</v>
      </c>
      <c r="W2087" t="s">
        <v>5087</v>
      </c>
      <c r="X2087">
        <v>11</v>
      </c>
      <c r="Y2087" t="s">
        <v>5082</v>
      </c>
      <c r="Z2087" t="s">
        <v>5070</v>
      </c>
    </row>
    <row r="2088" spans="1:26" x14ac:dyDescent="0.3">
      <c r="A2088" t="s">
        <v>2109</v>
      </c>
      <c r="B2088" t="s">
        <v>5023</v>
      </c>
      <c r="C2088" t="s">
        <v>5029</v>
      </c>
      <c r="D2088" t="s">
        <v>5031</v>
      </c>
      <c r="E2088" t="s">
        <v>5036</v>
      </c>
      <c r="F2088" t="s">
        <v>5044</v>
      </c>
      <c r="G2088">
        <v>78.962900000000005</v>
      </c>
      <c r="H2088">
        <v>20.593699999999998</v>
      </c>
      <c r="I2088">
        <v>53237</v>
      </c>
      <c r="J2088">
        <v>487830</v>
      </c>
      <c r="K2088">
        <v>61535</v>
      </c>
      <c r="L2088">
        <v>29803</v>
      </c>
      <c r="M2088">
        <v>10243</v>
      </c>
      <c r="N2088">
        <v>0.1091315139810827</v>
      </c>
      <c r="O2088">
        <v>575591</v>
      </c>
      <c r="P2088">
        <v>435906</v>
      </c>
      <c r="Q2088">
        <v>0</v>
      </c>
      <c r="R2088">
        <v>7712</v>
      </c>
      <c r="S2088">
        <v>1.34E-2</v>
      </c>
      <c r="T2088" t="s">
        <v>5051</v>
      </c>
      <c r="U2088">
        <v>45476</v>
      </c>
      <c r="V2088" t="s">
        <v>5078</v>
      </c>
      <c r="W2088" t="s">
        <v>5083</v>
      </c>
      <c r="X2088">
        <v>11</v>
      </c>
      <c r="Y2088" t="s">
        <v>5082</v>
      </c>
      <c r="Z2088" t="s">
        <v>5070</v>
      </c>
    </row>
    <row r="2089" spans="1:26" x14ac:dyDescent="0.3">
      <c r="A2089" t="s">
        <v>2110</v>
      </c>
      <c r="B2089" t="s">
        <v>5025</v>
      </c>
      <c r="C2089" t="s">
        <v>5029</v>
      </c>
      <c r="D2089" t="s">
        <v>5034</v>
      </c>
      <c r="E2089" t="s">
        <v>5039</v>
      </c>
      <c r="F2089" t="s">
        <v>5043</v>
      </c>
      <c r="G2089">
        <v>-3.4359999999999999</v>
      </c>
      <c r="H2089">
        <v>55.378100000000003</v>
      </c>
      <c r="I2089">
        <v>17485</v>
      </c>
      <c r="J2089">
        <v>75546</v>
      </c>
      <c r="K2089">
        <v>17810</v>
      </c>
      <c r="L2089">
        <v>5550</v>
      </c>
      <c r="M2089">
        <v>2229</v>
      </c>
      <c r="N2089">
        <v>0.23145205038423811</v>
      </c>
      <c r="O2089">
        <v>84327</v>
      </c>
      <c r="P2089">
        <v>0</v>
      </c>
      <c r="Q2089">
        <v>0</v>
      </c>
      <c r="T2089" t="s">
        <v>5056</v>
      </c>
      <c r="U2089">
        <v>45640</v>
      </c>
      <c r="V2089" t="s">
        <v>5088</v>
      </c>
      <c r="W2089" t="s">
        <v>5081</v>
      </c>
      <c r="X2089">
        <v>19</v>
      </c>
      <c r="Y2089" t="s">
        <v>5092</v>
      </c>
      <c r="Z2089" t="s">
        <v>5071</v>
      </c>
    </row>
    <row r="2090" spans="1:26" x14ac:dyDescent="0.3">
      <c r="A2090" t="s">
        <v>2111</v>
      </c>
      <c r="B2090" t="s">
        <v>5027</v>
      </c>
      <c r="C2090" t="s">
        <v>5029</v>
      </c>
      <c r="D2090" t="s">
        <v>5031</v>
      </c>
      <c r="E2090" t="s">
        <v>5036</v>
      </c>
      <c r="F2090" t="s">
        <v>5047</v>
      </c>
      <c r="G2090">
        <v>138.25290000000001</v>
      </c>
      <c r="H2090">
        <v>36.204799999999999</v>
      </c>
      <c r="I2090">
        <v>196967</v>
      </c>
      <c r="J2090">
        <v>1482292</v>
      </c>
      <c r="K2090">
        <v>287669</v>
      </c>
      <c r="L2090">
        <v>69398</v>
      </c>
      <c r="M2090">
        <v>69494</v>
      </c>
      <c r="N2090">
        <v>0.13288005940731201</v>
      </c>
      <c r="O2090">
        <v>1640043</v>
      </c>
      <c r="P2090">
        <v>1482292</v>
      </c>
      <c r="Q2090">
        <v>0</v>
      </c>
      <c r="T2090" t="s">
        <v>5052</v>
      </c>
      <c r="U2090">
        <v>45388</v>
      </c>
      <c r="V2090" t="s">
        <v>5088</v>
      </c>
      <c r="W2090" t="s">
        <v>5079</v>
      </c>
      <c r="X2090">
        <v>19</v>
      </c>
      <c r="Y2090" t="s">
        <v>5092</v>
      </c>
      <c r="Z2090" t="s">
        <v>5070</v>
      </c>
    </row>
    <row r="2091" spans="1:26" x14ac:dyDescent="0.3">
      <c r="A2091" t="s">
        <v>2112</v>
      </c>
      <c r="B2091" t="s">
        <v>5024</v>
      </c>
      <c r="C2091" t="s">
        <v>5029</v>
      </c>
      <c r="D2091" t="s">
        <v>5031</v>
      </c>
      <c r="E2091" t="s">
        <v>5036</v>
      </c>
      <c r="F2091" t="s">
        <v>5044</v>
      </c>
      <c r="G2091">
        <v>78.962900000000005</v>
      </c>
      <c r="H2091">
        <v>20.593699999999998</v>
      </c>
      <c r="I2091">
        <v>230996</v>
      </c>
      <c r="J2091">
        <v>2300481</v>
      </c>
      <c r="K2091">
        <v>303331</v>
      </c>
      <c r="L2091">
        <v>167657</v>
      </c>
      <c r="M2091">
        <v>51401</v>
      </c>
      <c r="N2091">
        <v>0.1004124529166095</v>
      </c>
      <c r="O2091">
        <v>2629671</v>
      </c>
      <c r="P2091">
        <v>2300481</v>
      </c>
      <c r="Q2091">
        <v>0</v>
      </c>
      <c r="T2091" t="s">
        <v>5052</v>
      </c>
      <c r="U2091">
        <v>45455</v>
      </c>
      <c r="V2091" t="s">
        <v>5078</v>
      </c>
      <c r="W2091" t="s">
        <v>5093</v>
      </c>
      <c r="X2091">
        <v>15</v>
      </c>
      <c r="Y2091" t="s">
        <v>5077</v>
      </c>
      <c r="Z2091" t="s">
        <v>5070</v>
      </c>
    </row>
    <row r="2092" spans="1:26" x14ac:dyDescent="0.3">
      <c r="A2092" t="s">
        <v>2113</v>
      </c>
      <c r="B2092" t="s">
        <v>5025</v>
      </c>
      <c r="C2092" t="s">
        <v>5029</v>
      </c>
      <c r="D2092" t="s">
        <v>5035</v>
      </c>
      <c r="E2092" t="s">
        <v>5039</v>
      </c>
      <c r="F2092" t="s">
        <v>5050</v>
      </c>
      <c r="G2092">
        <v>-95.712900000000005</v>
      </c>
      <c r="H2092">
        <v>37.090200000000003</v>
      </c>
      <c r="I2092">
        <v>22491</v>
      </c>
      <c r="J2092">
        <v>171192</v>
      </c>
      <c r="K2092">
        <v>42761</v>
      </c>
      <c r="L2092">
        <v>8842</v>
      </c>
      <c r="M2092">
        <v>8237</v>
      </c>
      <c r="N2092">
        <v>0.13137992497639761</v>
      </c>
      <c r="O2092">
        <v>194565</v>
      </c>
      <c r="P2092">
        <v>0</v>
      </c>
      <c r="Q2092">
        <v>0</v>
      </c>
      <c r="T2092" t="s">
        <v>5058</v>
      </c>
      <c r="U2092">
        <v>45560</v>
      </c>
      <c r="V2092" t="s">
        <v>5078</v>
      </c>
      <c r="W2092" t="s">
        <v>5096</v>
      </c>
      <c r="X2092">
        <v>10</v>
      </c>
      <c r="Y2092" t="s">
        <v>5082</v>
      </c>
      <c r="Z2092" t="s">
        <v>5070</v>
      </c>
    </row>
    <row r="2093" spans="1:26" x14ac:dyDescent="0.3">
      <c r="A2093" t="s">
        <v>2114</v>
      </c>
      <c r="B2093" t="s">
        <v>5023</v>
      </c>
      <c r="C2093" t="s">
        <v>5029</v>
      </c>
      <c r="D2093" t="s">
        <v>5034</v>
      </c>
      <c r="E2093" t="s">
        <v>5036</v>
      </c>
      <c r="F2093" t="s">
        <v>5045</v>
      </c>
      <c r="G2093">
        <v>-51.9253</v>
      </c>
      <c r="H2093">
        <v>-14.234999999999999</v>
      </c>
      <c r="I2093">
        <v>37951</v>
      </c>
      <c r="J2093">
        <v>157101</v>
      </c>
      <c r="K2093">
        <v>35243</v>
      </c>
      <c r="L2093">
        <v>9452</v>
      </c>
      <c r="M2093">
        <v>5587</v>
      </c>
      <c r="N2093">
        <v>0.24157417125969291</v>
      </c>
      <c r="O2093">
        <v>190332</v>
      </c>
      <c r="P2093">
        <v>154009</v>
      </c>
      <c r="Q2093">
        <v>0</v>
      </c>
      <c r="R2093">
        <v>2893</v>
      </c>
      <c r="S2093">
        <v>1.52E-2</v>
      </c>
      <c r="T2093" t="s">
        <v>5056</v>
      </c>
      <c r="U2093">
        <v>45717</v>
      </c>
      <c r="V2093" t="s">
        <v>5088</v>
      </c>
      <c r="W2093" t="s">
        <v>5076</v>
      </c>
      <c r="X2093">
        <v>9</v>
      </c>
      <c r="Y2093" t="s">
        <v>5082</v>
      </c>
      <c r="Z2093" t="s">
        <v>5071</v>
      </c>
    </row>
    <row r="2094" spans="1:26" x14ac:dyDescent="0.3">
      <c r="A2094" t="s">
        <v>2115</v>
      </c>
      <c r="B2094" t="s">
        <v>5027</v>
      </c>
      <c r="C2094" t="s">
        <v>5029</v>
      </c>
      <c r="D2094" t="s">
        <v>5032</v>
      </c>
      <c r="E2094" t="s">
        <v>5036</v>
      </c>
      <c r="F2094" t="s">
        <v>5045</v>
      </c>
      <c r="G2094">
        <v>-51.9253</v>
      </c>
      <c r="H2094">
        <v>-14.234999999999999</v>
      </c>
      <c r="I2094">
        <v>68590</v>
      </c>
      <c r="J2094">
        <v>726439</v>
      </c>
      <c r="K2094">
        <v>135491</v>
      </c>
      <c r="L2094">
        <v>27805</v>
      </c>
      <c r="M2094">
        <v>26231</v>
      </c>
      <c r="N2094">
        <v>9.4420846173124295E-2</v>
      </c>
      <c r="O2094">
        <v>848979</v>
      </c>
      <c r="P2094">
        <v>658035</v>
      </c>
      <c r="Q2094">
        <v>0</v>
      </c>
      <c r="T2094" t="s">
        <v>5061</v>
      </c>
      <c r="U2094">
        <v>45394</v>
      </c>
      <c r="V2094" t="s">
        <v>5091</v>
      </c>
      <c r="W2094" t="s">
        <v>5079</v>
      </c>
      <c r="X2094">
        <v>10</v>
      </c>
      <c r="Y2094" t="s">
        <v>5082</v>
      </c>
      <c r="Z2094" t="s">
        <v>5069</v>
      </c>
    </row>
    <row r="2095" spans="1:26" x14ac:dyDescent="0.3">
      <c r="A2095" t="s">
        <v>2116</v>
      </c>
      <c r="B2095" t="s">
        <v>5023</v>
      </c>
      <c r="C2095" t="s">
        <v>5029</v>
      </c>
      <c r="D2095" t="s">
        <v>5035</v>
      </c>
      <c r="E2095" t="s">
        <v>5040</v>
      </c>
      <c r="F2095" t="s">
        <v>5048</v>
      </c>
      <c r="G2095">
        <v>10.451499999999999</v>
      </c>
      <c r="H2095">
        <v>51.165700000000001</v>
      </c>
      <c r="I2095">
        <v>46381</v>
      </c>
      <c r="J2095">
        <v>392696</v>
      </c>
      <c r="K2095">
        <v>67693</v>
      </c>
      <c r="L2095">
        <v>30243</v>
      </c>
      <c r="M2095">
        <v>12466</v>
      </c>
      <c r="N2095">
        <v>0.11811034052319951</v>
      </c>
      <c r="O2095">
        <v>464614</v>
      </c>
      <c r="P2095">
        <v>0</v>
      </c>
      <c r="Q2095">
        <v>246739</v>
      </c>
      <c r="R2095">
        <v>6458</v>
      </c>
      <c r="S2095">
        <v>1.3899999999999999E-2</v>
      </c>
      <c r="T2095" t="s">
        <v>5058</v>
      </c>
      <c r="U2095">
        <v>45616</v>
      </c>
      <c r="V2095" t="s">
        <v>5078</v>
      </c>
      <c r="W2095" t="s">
        <v>5094</v>
      </c>
      <c r="X2095">
        <v>10</v>
      </c>
      <c r="Y2095" t="s">
        <v>5082</v>
      </c>
      <c r="Z2095" t="s">
        <v>5070</v>
      </c>
    </row>
    <row r="2096" spans="1:26" x14ac:dyDescent="0.3">
      <c r="A2096" t="s">
        <v>2117</v>
      </c>
      <c r="B2096" t="s">
        <v>5024</v>
      </c>
      <c r="C2096" t="s">
        <v>5029</v>
      </c>
      <c r="D2096" t="s">
        <v>5032</v>
      </c>
      <c r="E2096" t="s">
        <v>5036</v>
      </c>
      <c r="F2096" t="s">
        <v>5044</v>
      </c>
      <c r="G2096">
        <v>78.962900000000005</v>
      </c>
      <c r="H2096">
        <v>20.593699999999998</v>
      </c>
      <c r="I2096">
        <v>153021</v>
      </c>
      <c r="J2096">
        <v>1593825</v>
      </c>
      <c r="K2096">
        <v>289922</v>
      </c>
      <c r="L2096">
        <v>91408</v>
      </c>
      <c r="M2096">
        <v>35277</v>
      </c>
      <c r="N2096">
        <v>9.6008774544722369E-2</v>
      </c>
      <c r="O2096">
        <v>1880267</v>
      </c>
      <c r="P2096">
        <v>1593825</v>
      </c>
      <c r="Q2096">
        <v>0</v>
      </c>
      <c r="T2096" t="s">
        <v>5061</v>
      </c>
      <c r="U2096">
        <v>45745</v>
      </c>
      <c r="V2096" t="s">
        <v>5088</v>
      </c>
      <c r="W2096" t="s">
        <v>5076</v>
      </c>
      <c r="X2096">
        <v>10</v>
      </c>
      <c r="Y2096" t="s">
        <v>5082</v>
      </c>
      <c r="Z2096" t="s">
        <v>5069</v>
      </c>
    </row>
    <row r="2097" spans="1:26" x14ac:dyDescent="0.3">
      <c r="A2097" t="s">
        <v>2118</v>
      </c>
      <c r="B2097" t="s">
        <v>5027</v>
      </c>
      <c r="C2097" t="s">
        <v>5029</v>
      </c>
      <c r="D2097" t="s">
        <v>5032</v>
      </c>
      <c r="E2097" t="s">
        <v>5036</v>
      </c>
      <c r="F2097" t="s">
        <v>5049</v>
      </c>
      <c r="G2097">
        <v>-106.3468</v>
      </c>
      <c r="H2097">
        <v>56.130400000000002</v>
      </c>
      <c r="I2097">
        <v>63363</v>
      </c>
      <c r="J2097">
        <v>639447</v>
      </c>
      <c r="K2097">
        <v>128807</v>
      </c>
      <c r="L2097">
        <v>30083</v>
      </c>
      <c r="M2097">
        <v>26691</v>
      </c>
      <c r="N2097">
        <v>9.9090542121262531E-2</v>
      </c>
      <c r="O2097">
        <v>810887</v>
      </c>
      <c r="P2097">
        <v>579561</v>
      </c>
      <c r="Q2097">
        <v>0</v>
      </c>
      <c r="T2097" t="s">
        <v>5061</v>
      </c>
      <c r="U2097">
        <v>45308</v>
      </c>
      <c r="V2097" t="s">
        <v>5078</v>
      </c>
      <c r="W2097" t="s">
        <v>5084</v>
      </c>
      <c r="X2097">
        <v>8</v>
      </c>
      <c r="Y2097" t="s">
        <v>5082</v>
      </c>
      <c r="Z2097" t="s">
        <v>5069</v>
      </c>
    </row>
    <row r="2098" spans="1:26" x14ac:dyDescent="0.3">
      <c r="A2098" t="s">
        <v>2119</v>
      </c>
      <c r="B2098" t="s">
        <v>5025</v>
      </c>
      <c r="C2098" t="s">
        <v>5029</v>
      </c>
      <c r="D2098" t="s">
        <v>5034</v>
      </c>
      <c r="E2098" t="s">
        <v>5039</v>
      </c>
      <c r="F2098" t="s">
        <v>5044</v>
      </c>
      <c r="G2098">
        <v>78.962900000000005</v>
      </c>
      <c r="H2098">
        <v>20.593699999999998</v>
      </c>
      <c r="I2098">
        <v>52864</v>
      </c>
      <c r="J2098">
        <v>215247</v>
      </c>
      <c r="K2098">
        <v>50046</v>
      </c>
      <c r="L2098">
        <v>8183</v>
      </c>
      <c r="M2098">
        <v>7228</v>
      </c>
      <c r="N2098">
        <v>0.2455985819640637</v>
      </c>
      <c r="O2098">
        <v>251202</v>
      </c>
      <c r="P2098">
        <v>0</v>
      </c>
      <c r="Q2098">
        <v>0</v>
      </c>
      <c r="T2098" t="s">
        <v>5056</v>
      </c>
      <c r="U2098">
        <v>45552</v>
      </c>
      <c r="V2098" t="s">
        <v>5089</v>
      </c>
      <c r="W2098" t="s">
        <v>5096</v>
      </c>
      <c r="X2098">
        <v>8</v>
      </c>
      <c r="Y2098" t="s">
        <v>5082</v>
      </c>
      <c r="Z2098" t="s">
        <v>5071</v>
      </c>
    </row>
    <row r="2099" spans="1:26" x14ac:dyDescent="0.3">
      <c r="A2099" t="s">
        <v>2120</v>
      </c>
      <c r="B2099" t="s">
        <v>5025</v>
      </c>
      <c r="C2099" t="s">
        <v>5029</v>
      </c>
      <c r="D2099" t="s">
        <v>5031</v>
      </c>
      <c r="E2099" t="s">
        <v>5036</v>
      </c>
      <c r="F2099" t="s">
        <v>5048</v>
      </c>
      <c r="G2099">
        <v>10.451499999999999</v>
      </c>
      <c r="H2099">
        <v>51.165700000000001</v>
      </c>
      <c r="I2099">
        <v>232500</v>
      </c>
      <c r="J2099">
        <v>2080421</v>
      </c>
      <c r="K2099">
        <v>474799</v>
      </c>
      <c r="L2099">
        <v>102104</v>
      </c>
      <c r="M2099">
        <v>103191</v>
      </c>
      <c r="N2099">
        <v>0.1117565656274038</v>
      </c>
      <c r="O2099">
        <v>2549639</v>
      </c>
      <c r="P2099">
        <v>2080421</v>
      </c>
      <c r="Q2099">
        <v>0</v>
      </c>
      <c r="T2099" t="s">
        <v>5052</v>
      </c>
      <c r="U2099">
        <v>45697</v>
      </c>
      <c r="V2099" t="s">
        <v>5080</v>
      </c>
      <c r="W2099" t="s">
        <v>5086</v>
      </c>
      <c r="X2099">
        <v>12</v>
      </c>
      <c r="Y2099" t="s">
        <v>5077</v>
      </c>
      <c r="Z2099" t="s">
        <v>5070</v>
      </c>
    </row>
    <row r="2100" spans="1:26" x14ac:dyDescent="0.3">
      <c r="A2100" t="s">
        <v>2121</v>
      </c>
      <c r="B2100" t="s">
        <v>5026</v>
      </c>
      <c r="C2100" t="s">
        <v>5029</v>
      </c>
      <c r="D2100" t="s">
        <v>5034</v>
      </c>
      <c r="E2100" t="s">
        <v>5039</v>
      </c>
      <c r="F2100" t="s">
        <v>5050</v>
      </c>
      <c r="G2100">
        <v>-95.712900000000005</v>
      </c>
      <c r="H2100">
        <v>37.090200000000003</v>
      </c>
      <c r="I2100">
        <v>97705</v>
      </c>
      <c r="J2100">
        <v>400025</v>
      </c>
      <c r="K2100">
        <v>62542</v>
      </c>
      <c r="L2100">
        <v>14822</v>
      </c>
      <c r="M2100">
        <v>19350</v>
      </c>
      <c r="N2100">
        <v>0.2442477143567543</v>
      </c>
      <c r="O2100">
        <v>508396</v>
      </c>
      <c r="P2100">
        <v>0</v>
      </c>
      <c r="Q2100">
        <v>0</v>
      </c>
      <c r="T2100" t="s">
        <v>5056</v>
      </c>
      <c r="U2100">
        <v>45366</v>
      </c>
      <c r="V2100" t="s">
        <v>5091</v>
      </c>
      <c r="W2100" t="s">
        <v>5076</v>
      </c>
      <c r="X2100">
        <v>16</v>
      </c>
      <c r="Y2100" t="s">
        <v>5077</v>
      </c>
      <c r="Z2100" t="s">
        <v>5071</v>
      </c>
    </row>
    <row r="2101" spans="1:26" x14ac:dyDescent="0.3">
      <c r="A2101" t="s">
        <v>2122</v>
      </c>
      <c r="B2101" t="s">
        <v>5025</v>
      </c>
      <c r="C2101" t="s">
        <v>5029</v>
      </c>
      <c r="D2101" t="s">
        <v>5034</v>
      </c>
      <c r="E2101" t="s">
        <v>5039</v>
      </c>
      <c r="F2101" t="s">
        <v>5044</v>
      </c>
      <c r="G2101">
        <v>78.962900000000005</v>
      </c>
      <c r="H2101">
        <v>20.593699999999998</v>
      </c>
      <c r="I2101">
        <v>146285</v>
      </c>
      <c r="J2101">
        <v>806476</v>
      </c>
      <c r="K2101">
        <v>94024</v>
      </c>
      <c r="L2101">
        <v>57999</v>
      </c>
      <c r="M2101">
        <v>34049</v>
      </c>
      <c r="N2101">
        <v>0.18138799762787089</v>
      </c>
      <c r="O2101">
        <v>998412</v>
      </c>
      <c r="P2101">
        <v>0</v>
      </c>
      <c r="Q2101">
        <v>0</v>
      </c>
      <c r="T2101" t="s">
        <v>5056</v>
      </c>
      <c r="U2101">
        <v>45331</v>
      </c>
      <c r="V2101" t="s">
        <v>5091</v>
      </c>
      <c r="W2101" t="s">
        <v>5086</v>
      </c>
      <c r="X2101">
        <v>17</v>
      </c>
      <c r="Y2101" t="s">
        <v>5077</v>
      </c>
      <c r="Z2101" t="s">
        <v>5070</v>
      </c>
    </row>
    <row r="2102" spans="1:26" x14ac:dyDescent="0.3">
      <c r="A2102" t="s">
        <v>2123</v>
      </c>
      <c r="B2102" t="s">
        <v>5023</v>
      </c>
      <c r="C2102" t="s">
        <v>5030</v>
      </c>
      <c r="D2102" t="s">
        <v>5031</v>
      </c>
      <c r="E2102" t="s">
        <v>5036</v>
      </c>
      <c r="F2102" t="s">
        <v>5046</v>
      </c>
      <c r="G2102">
        <v>133.77510000000001</v>
      </c>
      <c r="H2102">
        <v>-25.2744</v>
      </c>
      <c r="I2102">
        <v>217574</v>
      </c>
      <c r="J2102">
        <v>2315402</v>
      </c>
      <c r="K2102">
        <v>568918</v>
      </c>
      <c r="L2102">
        <v>79149</v>
      </c>
      <c r="M2102">
        <v>129775</v>
      </c>
      <c r="N2102">
        <v>9.3968321954405673E-2</v>
      </c>
      <c r="O2102">
        <v>2605337</v>
      </c>
      <c r="P2102">
        <v>2315402</v>
      </c>
      <c r="Q2102">
        <v>0</v>
      </c>
      <c r="R2102">
        <v>60443</v>
      </c>
      <c r="S2102">
        <v>2.3199999999999998E-2</v>
      </c>
      <c r="T2102" t="s">
        <v>5052</v>
      </c>
      <c r="U2102">
        <v>45668</v>
      </c>
      <c r="V2102" t="s">
        <v>5088</v>
      </c>
      <c r="W2102" t="s">
        <v>5084</v>
      </c>
      <c r="X2102">
        <v>10</v>
      </c>
      <c r="Y2102" t="s">
        <v>5082</v>
      </c>
      <c r="Z2102" t="s">
        <v>5069</v>
      </c>
    </row>
    <row r="2103" spans="1:26" x14ac:dyDescent="0.3">
      <c r="A2103" t="s">
        <v>2124</v>
      </c>
      <c r="B2103" t="s">
        <v>5025</v>
      </c>
      <c r="C2103" t="s">
        <v>5029</v>
      </c>
      <c r="D2103" t="s">
        <v>5031</v>
      </c>
      <c r="E2103" t="s">
        <v>5036</v>
      </c>
      <c r="F2103" t="s">
        <v>5050</v>
      </c>
      <c r="G2103">
        <v>-95.712900000000005</v>
      </c>
      <c r="H2103">
        <v>37.090200000000003</v>
      </c>
      <c r="I2103">
        <v>269630</v>
      </c>
      <c r="J2103">
        <v>2796625</v>
      </c>
      <c r="K2103">
        <v>659830</v>
      </c>
      <c r="L2103">
        <v>154705</v>
      </c>
      <c r="M2103">
        <v>122392</v>
      </c>
      <c r="N2103">
        <v>9.6412890389052402E-2</v>
      </c>
      <c r="O2103">
        <v>3472372</v>
      </c>
      <c r="P2103">
        <v>2796625</v>
      </c>
      <c r="Q2103">
        <v>0</v>
      </c>
      <c r="T2103" t="s">
        <v>5052</v>
      </c>
      <c r="U2103">
        <v>45410</v>
      </c>
      <c r="V2103" t="s">
        <v>5080</v>
      </c>
      <c r="W2103" t="s">
        <v>5079</v>
      </c>
      <c r="X2103">
        <v>17</v>
      </c>
      <c r="Y2103" t="s">
        <v>5077</v>
      </c>
      <c r="Z2103" t="s">
        <v>5069</v>
      </c>
    </row>
    <row r="2104" spans="1:26" x14ac:dyDescent="0.3">
      <c r="A2104" t="s">
        <v>2125</v>
      </c>
      <c r="B2104" t="s">
        <v>5024</v>
      </c>
      <c r="C2104" t="s">
        <v>5029</v>
      </c>
      <c r="D2104" t="s">
        <v>5034</v>
      </c>
      <c r="E2104" t="s">
        <v>5039</v>
      </c>
      <c r="F2104" t="s">
        <v>5043</v>
      </c>
      <c r="G2104">
        <v>-3.4359999999999999</v>
      </c>
      <c r="H2104">
        <v>55.378100000000003</v>
      </c>
      <c r="I2104">
        <v>38933</v>
      </c>
      <c r="J2104">
        <v>217648</v>
      </c>
      <c r="K2104">
        <v>48952</v>
      </c>
      <c r="L2104">
        <v>7851</v>
      </c>
      <c r="M2104">
        <v>11405</v>
      </c>
      <c r="N2104">
        <v>0.17888510286958051</v>
      </c>
      <c r="O2104">
        <v>260362</v>
      </c>
      <c r="P2104">
        <v>0</v>
      </c>
      <c r="Q2104">
        <v>0</v>
      </c>
      <c r="T2104" t="s">
        <v>5056</v>
      </c>
      <c r="U2104">
        <v>45661</v>
      </c>
      <c r="V2104" t="s">
        <v>5088</v>
      </c>
      <c r="W2104" t="s">
        <v>5084</v>
      </c>
      <c r="X2104">
        <v>10</v>
      </c>
      <c r="Y2104" t="s">
        <v>5082</v>
      </c>
      <c r="Z2104" t="s">
        <v>5070</v>
      </c>
    </row>
    <row r="2105" spans="1:26" x14ac:dyDescent="0.3">
      <c r="A2105" t="s">
        <v>2126</v>
      </c>
      <c r="B2105" t="s">
        <v>5024</v>
      </c>
      <c r="C2105" t="s">
        <v>5029</v>
      </c>
      <c r="D2105" t="s">
        <v>5031</v>
      </c>
      <c r="E2105" t="s">
        <v>5036</v>
      </c>
      <c r="F2105" t="s">
        <v>5044</v>
      </c>
      <c r="G2105">
        <v>78.962900000000005</v>
      </c>
      <c r="H2105">
        <v>20.593699999999998</v>
      </c>
      <c r="I2105">
        <v>39548</v>
      </c>
      <c r="J2105">
        <v>356016</v>
      </c>
      <c r="K2105">
        <v>62794</v>
      </c>
      <c r="L2105">
        <v>27503</v>
      </c>
      <c r="M2105">
        <v>14927</v>
      </c>
      <c r="N2105">
        <v>0.11108497672979641</v>
      </c>
      <c r="O2105">
        <v>459486</v>
      </c>
      <c r="P2105">
        <v>356016</v>
      </c>
      <c r="Q2105">
        <v>0</v>
      </c>
      <c r="T2105" t="s">
        <v>5052</v>
      </c>
      <c r="U2105">
        <v>45599</v>
      </c>
      <c r="V2105" t="s">
        <v>5080</v>
      </c>
      <c r="W2105" t="s">
        <v>5094</v>
      </c>
      <c r="X2105">
        <v>16</v>
      </c>
      <c r="Y2105" t="s">
        <v>5077</v>
      </c>
      <c r="Z2105" t="s">
        <v>5070</v>
      </c>
    </row>
    <row r="2106" spans="1:26" x14ac:dyDescent="0.3">
      <c r="A2106" t="s">
        <v>2127</v>
      </c>
      <c r="B2106" t="s">
        <v>5023</v>
      </c>
      <c r="C2106" t="s">
        <v>5029</v>
      </c>
      <c r="D2106" t="s">
        <v>5031</v>
      </c>
      <c r="E2106" t="s">
        <v>5036</v>
      </c>
      <c r="F2106" t="s">
        <v>5043</v>
      </c>
      <c r="G2106">
        <v>-3.4359999999999999</v>
      </c>
      <c r="H2106">
        <v>55.378100000000003</v>
      </c>
      <c r="I2106">
        <v>29430</v>
      </c>
      <c r="J2106">
        <v>215553</v>
      </c>
      <c r="K2106">
        <v>27384</v>
      </c>
      <c r="L2106">
        <v>14271</v>
      </c>
      <c r="M2106">
        <v>11314</v>
      </c>
      <c r="N2106">
        <v>0.13653519604798009</v>
      </c>
      <c r="O2106">
        <v>266385</v>
      </c>
      <c r="P2106">
        <v>215525</v>
      </c>
      <c r="Q2106">
        <v>0</v>
      </c>
      <c r="R2106">
        <v>4954</v>
      </c>
      <c r="S2106">
        <v>1.8599999999999998E-2</v>
      </c>
      <c r="T2106" t="s">
        <v>5051</v>
      </c>
      <c r="U2106">
        <v>45636</v>
      </c>
      <c r="V2106" t="s">
        <v>5089</v>
      </c>
      <c r="W2106" t="s">
        <v>5081</v>
      </c>
      <c r="X2106">
        <v>16</v>
      </c>
      <c r="Y2106" t="s">
        <v>5077</v>
      </c>
      <c r="Z2106" t="s">
        <v>5070</v>
      </c>
    </row>
    <row r="2107" spans="1:26" x14ac:dyDescent="0.3">
      <c r="A2107" t="s">
        <v>2128</v>
      </c>
      <c r="B2107" t="s">
        <v>5024</v>
      </c>
      <c r="C2107" t="s">
        <v>5029</v>
      </c>
      <c r="D2107" t="s">
        <v>5034</v>
      </c>
      <c r="E2107" t="s">
        <v>5040</v>
      </c>
      <c r="F2107" t="s">
        <v>5050</v>
      </c>
      <c r="G2107">
        <v>-95.712900000000005</v>
      </c>
      <c r="H2107">
        <v>37.090200000000003</v>
      </c>
      <c r="I2107">
        <v>60727</v>
      </c>
      <c r="J2107">
        <v>372055</v>
      </c>
      <c r="K2107">
        <v>85252</v>
      </c>
      <c r="L2107">
        <v>26446</v>
      </c>
      <c r="M2107">
        <v>9261</v>
      </c>
      <c r="N2107">
        <v>0.1632228582002484</v>
      </c>
      <c r="O2107">
        <v>472404</v>
      </c>
      <c r="P2107">
        <v>0</v>
      </c>
      <c r="Q2107">
        <v>265627</v>
      </c>
      <c r="T2107" t="s">
        <v>5056</v>
      </c>
      <c r="U2107">
        <v>45650</v>
      </c>
      <c r="V2107" t="s">
        <v>5089</v>
      </c>
      <c r="W2107" t="s">
        <v>5081</v>
      </c>
      <c r="X2107">
        <v>11</v>
      </c>
      <c r="Y2107" t="s">
        <v>5082</v>
      </c>
      <c r="Z2107" t="s">
        <v>5070</v>
      </c>
    </row>
    <row r="2108" spans="1:26" x14ac:dyDescent="0.3">
      <c r="A2108" t="s">
        <v>2129</v>
      </c>
      <c r="B2108" t="s">
        <v>5027</v>
      </c>
      <c r="C2108" t="s">
        <v>5029</v>
      </c>
      <c r="D2108" t="s">
        <v>5034</v>
      </c>
      <c r="E2108" t="s">
        <v>5036</v>
      </c>
      <c r="F2108" t="s">
        <v>5050</v>
      </c>
      <c r="G2108">
        <v>-95.712900000000005</v>
      </c>
      <c r="H2108">
        <v>37.090200000000003</v>
      </c>
      <c r="I2108">
        <v>788147</v>
      </c>
      <c r="J2108">
        <v>3510165</v>
      </c>
      <c r="K2108">
        <v>484594</v>
      </c>
      <c r="L2108">
        <v>257956</v>
      </c>
      <c r="M2108">
        <v>130862</v>
      </c>
      <c r="N2108">
        <v>0.22453277015599341</v>
      </c>
      <c r="O2108">
        <v>4428680</v>
      </c>
      <c r="P2108">
        <v>3510165</v>
      </c>
      <c r="Q2108">
        <v>0</v>
      </c>
      <c r="T2108" t="s">
        <v>5057</v>
      </c>
      <c r="U2108">
        <v>45738</v>
      </c>
      <c r="V2108" t="s">
        <v>5088</v>
      </c>
      <c r="W2108" t="s">
        <v>5076</v>
      </c>
      <c r="X2108">
        <v>14</v>
      </c>
      <c r="Y2108" t="s">
        <v>5077</v>
      </c>
      <c r="Z2108" t="s">
        <v>5071</v>
      </c>
    </row>
    <row r="2109" spans="1:26" x14ac:dyDescent="0.3">
      <c r="A2109" t="s">
        <v>2130</v>
      </c>
      <c r="B2109" t="s">
        <v>5025</v>
      </c>
      <c r="C2109" t="s">
        <v>5029</v>
      </c>
      <c r="D2109" t="s">
        <v>5034</v>
      </c>
      <c r="E2109" t="s">
        <v>5039</v>
      </c>
      <c r="F2109" t="s">
        <v>5046</v>
      </c>
      <c r="G2109">
        <v>133.77510000000001</v>
      </c>
      <c r="H2109">
        <v>-25.2744</v>
      </c>
      <c r="I2109">
        <v>33791</v>
      </c>
      <c r="J2109">
        <v>155422</v>
      </c>
      <c r="K2109">
        <v>33129</v>
      </c>
      <c r="L2109">
        <v>6808</v>
      </c>
      <c r="M2109">
        <v>5866</v>
      </c>
      <c r="N2109">
        <v>0.2174150062942799</v>
      </c>
      <c r="O2109">
        <v>173669</v>
      </c>
      <c r="P2109">
        <v>0</v>
      </c>
      <c r="Q2109">
        <v>0</v>
      </c>
      <c r="T2109" t="s">
        <v>5056</v>
      </c>
      <c r="U2109">
        <v>45682</v>
      </c>
      <c r="V2109" t="s">
        <v>5088</v>
      </c>
      <c r="W2109" t="s">
        <v>5084</v>
      </c>
      <c r="X2109">
        <v>12</v>
      </c>
      <c r="Y2109" t="s">
        <v>5077</v>
      </c>
      <c r="Z2109" t="s">
        <v>5071</v>
      </c>
    </row>
    <row r="2110" spans="1:26" x14ac:dyDescent="0.3">
      <c r="A2110" t="s">
        <v>2131</v>
      </c>
      <c r="B2110" t="s">
        <v>5023</v>
      </c>
      <c r="C2110" t="s">
        <v>5030</v>
      </c>
      <c r="D2110" t="s">
        <v>5032</v>
      </c>
      <c r="E2110" t="s">
        <v>5036</v>
      </c>
      <c r="F2110" t="s">
        <v>5043</v>
      </c>
      <c r="G2110">
        <v>-3.4359999999999999</v>
      </c>
      <c r="H2110">
        <v>55.378100000000003</v>
      </c>
      <c r="I2110">
        <v>41274</v>
      </c>
      <c r="J2110">
        <v>497851</v>
      </c>
      <c r="K2110">
        <v>71192</v>
      </c>
      <c r="L2110">
        <v>34388</v>
      </c>
      <c r="M2110">
        <v>12975</v>
      </c>
      <c r="N2110">
        <v>8.2904953847255991E-2</v>
      </c>
      <c r="O2110">
        <v>612073</v>
      </c>
      <c r="P2110">
        <v>462269</v>
      </c>
      <c r="Q2110">
        <v>0</v>
      </c>
      <c r="R2110">
        <v>14261</v>
      </c>
      <c r="S2110">
        <v>2.3300000000000001E-2</v>
      </c>
      <c r="T2110" t="s">
        <v>5059</v>
      </c>
      <c r="U2110">
        <v>45522</v>
      </c>
      <c r="V2110" t="s">
        <v>5080</v>
      </c>
      <c r="W2110" t="s">
        <v>5095</v>
      </c>
      <c r="X2110">
        <v>16</v>
      </c>
      <c r="Y2110" t="s">
        <v>5077</v>
      </c>
      <c r="Z2110" t="s">
        <v>5069</v>
      </c>
    </row>
    <row r="2111" spans="1:26" x14ac:dyDescent="0.3">
      <c r="A2111" t="s">
        <v>2132</v>
      </c>
      <c r="B2111" t="s">
        <v>5023</v>
      </c>
      <c r="C2111" t="s">
        <v>5029</v>
      </c>
      <c r="D2111" t="s">
        <v>5031</v>
      </c>
      <c r="E2111" t="s">
        <v>5040</v>
      </c>
      <c r="F2111" t="s">
        <v>5049</v>
      </c>
      <c r="G2111">
        <v>-106.3468</v>
      </c>
      <c r="H2111">
        <v>56.130400000000002</v>
      </c>
      <c r="I2111">
        <v>28726</v>
      </c>
      <c r="J2111">
        <v>274438</v>
      </c>
      <c r="K2111">
        <v>60830</v>
      </c>
      <c r="L2111">
        <v>9728</v>
      </c>
      <c r="M2111">
        <v>8241</v>
      </c>
      <c r="N2111">
        <v>0.10467424004818961</v>
      </c>
      <c r="O2111">
        <v>350980</v>
      </c>
      <c r="P2111">
        <v>0</v>
      </c>
      <c r="Q2111">
        <v>228776</v>
      </c>
      <c r="R2111">
        <v>6212</v>
      </c>
      <c r="S2111">
        <v>1.77E-2</v>
      </c>
      <c r="T2111" t="s">
        <v>5051</v>
      </c>
      <c r="U2111">
        <v>45361</v>
      </c>
      <c r="V2111" t="s">
        <v>5080</v>
      </c>
      <c r="W2111" t="s">
        <v>5076</v>
      </c>
      <c r="X2111">
        <v>11</v>
      </c>
      <c r="Y2111" t="s">
        <v>5082</v>
      </c>
      <c r="Z2111" t="s">
        <v>5070</v>
      </c>
    </row>
    <row r="2112" spans="1:26" x14ac:dyDescent="0.3">
      <c r="A2112" t="s">
        <v>2133</v>
      </c>
      <c r="B2112" t="s">
        <v>5027</v>
      </c>
      <c r="C2112" t="s">
        <v>5029</v>
      </c>
      <c r="D2112" t="s">
        <v>5032</v>
      </c>
      <c r="E2112" t="s">
        <v>5036</v>
      </c>
      <c r="F2112" t="s">
        <v>5049</v>
      </c>
      <c r="G2112">
        <v>-106.3468</v>
      </c>
      <c r="H2112">
        <v>56.130400000000002</v>
      </c>
      <c r="I2112">
        <v>239639</v>
      </c>
      <c r="J2112">
        <v>2425435</v>
      </c>
      <c r="K2112">
        <v>475222</v>
      </c>
      <c r="L2112">
        <v>153259</v>
      </c>
      <c r="M2112">
        <v>88693</v>
      </c>
      <c r="N2112">
        <v>9.880279253671545E-2</v>
      </c>
      <c r="O2112">
        <v>2689592</v>
      </c>
      <c r="P2112">
        <v>2425435</v>
      </c>
      <c r="Q2112">
        <v>0</v>
      </c>
      <c r="T2112" t="s">
        <v>5061</v>
      </c>
      <c r="U2112">
        <v>45761</v>
      </c>
      <c r="V2112" t="s">
        <v>5085</v>
      </c>
      <c r="W2112" t="s">
        <v>5079</v>
      </c>
      <c r="X2112">
        <v>10</v>
      </c>
      <c r="Y2112" t="s">
        <v>5082</v>
      </c>
      <c r="Z2112" t="s">
        <v>5069</v>
      </c>
    </row>
    <row r="2113" spans="1:26" x14ac:dyDescent="0.3">
      <c r="A2113" t="s">
        <v>2134</v>
      </c>
      <c r="B2113" t="s">
        <v>5023</v>
      </c>
      <c r="C2113" t="s">
        <v>5029</v>
      </c>
      <c r="D2113" t="s">
        <v>5032</v>
      </c>
      <c r="E2113" t="s">
        <v>5036</v>
      </c>
      <c r="F2113" t="s">
        <v>5043</v>
      </c>
      <c r="G2113">
        <v>-3.4359999999999999</v>
      </c>
      <c r="H2113">
        <v>55.378100000000003</v>
      </c>
      <c r="I2113">
        <v>41393</v>
      </c>
      <c r="J2113">
        <v>634203</v>
      </c>
      <c r="K2113">
        <v>108398</v>
      </c>
      <c r="L2113">
        <v>47557</v>
      </c>
      <c r="M2113">
        <v>21211</v>
      </c>
      <c r="N2113">
        <v>6.5268047236013954E-2</v>
      </c>
      <c r="O2113">
        <v>734955</v>
      </c>
      <c r="P2113">
        <v>582027</v>
      </c>
      <c r="Q2113">
        <v>0</v>
      </c>
      <c r="R2113">
        <v>14993</v>
      </c>
      <c r="S2113">
        <v>2.0400000000000001E-2</v>
      </c>
      <c r="T2113" t="s">
        <v>5059</v>
      </c>
      <c r="U2113">
        <v>45612</v>
      </c>
      <c r="V2113" t="s">
        <v>5088</v>
      </c>
      <c r="W2113" t="s">
        <v>5094</v>
      </c>
      <c r="X2113">
        <v>12</v>
      </c>
      <c r="Y2113" t="s">
        <v>5077</v>
      </c>
      <c r="Z2113" t="s">
        <v>5069</v>
      </c>
    </row>
    <row r="2114" spans="1:26" x14ac:dyDescent="0.3">
      <c r="A2114" t="s">
        <v>2135</v>
      </c>
      <c r="B2114" t="s">
        <v>5023</v>
      </c>
      <c r="C2114" t="s">
        <v>5029</v>
      </c>
      <c r="D2114" t="s">
        <v>5034</v>
      </c>
      <c r="E2114" t="s">
        <v>5040</v>
      </c>
      <c r="F2114" t="s">
        <v>5047</v>
      </c>
      <c r="G2114">
        <v>138.25290000000001</v>
      </c>
      <c r="H2114">
        <v>36.204799999999999</v>
      </c>
      <c r="I2114">
        <v>164709</v>
      </c>
      <c r="J2114">
        <v>713599</v>
      </c>
      <c r="K2114">
        <v>164783</v>
      </c>
      <c r="L2114">
        <v>49844</v>
      </c>
      <c r="M2114">
        <v>28971</v>
      </c>
      <c r="N2114">
        <v>0.23081460576394619</v>
      </c>
      <c r="O2114">
        <v>803617</v>
      </c>
      <c r="P2114">
        <v>0</v>
      </c>
      <c r="Q2114">
        <v>103767</v>
      </c>
      <c r="R2114">
        <v>16233</v>
      </c>
      <c r="S2114">
        <v>2.0199999999999999E-2</v>
      </c>
      <c r="T2114" t="s">
        <v>5056</v>
      </c>
      <c r="U2114">
        <v>45561</v>
      </c>
      <c r="V2114" t="s">
        <v>5075</v>
      </c>
      <c r="W2114" t="s">
        <v>5096</v>
      </c>
      <c r="X2114">
        <v>12</v>
      </c>
      <c r="Y2114" t="s">
        <v>5077</v>
      </c>
      <c r="Z2114" t="s">
        <v>5071</v>
      </c>
    </row>
    <row r="2115" spans="1:26" x14ac:dyDescent="0.3">
      <c r="A2115" t="s">
        <v>2136</v>
      </c>
      <c r="B2115" t="s">
        <v>5023</v>
      </c>
      <c r="C2115" t="s">
        <v>5029</v>
      </c>
      <c r="D2115" t="s">
        <v>5034</v>
      </c>
      <c r="E2115" t="s">
        <v>5036</v>
      </c>
      <c r="F2115" t="s">
        <v>5044</v>
      </c>
      <c r="G2115">
        <v>78.962900000000005</v>
      </c>
      <c r="H2115">
        <v>20.593699999999998</v>
      </c>
      <c r="I2115">
        <v>20306</v>
      </c>
      <c r="J2115">
        <v>134653</v>
      </c>
      <c r="K2115">
        <v>30360</v>
      </c>
      <c r="L2115">
        <v>10435</v>
      </c>
      <c r="M2115">
        <v>7032</v>
      </c>
      <c r="N2115">
        <v>0.15080405340569439</v>
      </c>
      <c r="O2115">
        <v>158285</v>
      </c>
      <c r="P2115">
        <v>125891</v>
      </c>
      <c r="Q2115">
        <v>0</v>
      </c>
      <c r="R2115">
        <v>3830</v>
      </c>
      <c r="S2115">
        <v>2.4199999999999999E-2</v>
      </c>
      <c r="T2115" t="s">
        <v>5056</v>
      </c>
      <c r="U2115">
        <v>45617</v>
      </c>
      <c r="V2115" t="s">
        <v>5075</v>
      </c>
      <c r="W2115" t="s">
        <v>5094</v>
      </c>
      <c r="X2115">
        <v>10</v>
      </c>
      <c r="Y2115" t="s">
        <v>5082</v>
      </c>
      <c r="Z2115" t="s">
        <v>5070</v>
      </c>
    </row>
    <row r="2116" spans="1:26" x14ac:dyDescent="0.3">
      <c r="A2116" t="s">
        <v>2137</v>
      </c>
      <c r="B2116" t="s">
        <v>5024</v>
      </c>
      <c r="C2116" t="s">
        <v>5029</v>
      </c>
      <c r="D2116" t="s">
        <v>5031</v>
      </c>
      <c r="E2116" t="s">
        <v>5036</v>
      </c>
      <c r="F2116" t="s">
        <v>5045</v>
      </c>
      <c r="G2116">
        <v>-51.9253</v>
      </c>
      <c r="H2116">
        <v>-14.234999999999999</v>
      </c>
      <c r="I2116">
        <v>423119</v>
      </c>
      <c r="J2116">
        <v>3175664</v>
      </c>
      <c r="K2116">
        <v>693256</v>
      </c>
      <c r="L2116">
        <v>151072</v>
      </c>
      <c r="M2116">
        <v>84739</v>
      </c>
      <c r="N2116">
        <v>0.1332380913116529</v>
      </c>
      <c r="O2116">
        <v>3514439</v>
      </c>
      <c r="P2116">
        <v>3175664</v>
      </c>
      <c r="Q2116">
        <v>0</v>
      </c>
      <c r="T2116" t="s">
        <v>5052</v>
      </c>
      <c r="U2116">
        <v>45666</v>
      </c>
      <c r="V2116" t="s">
        <v>5075</v>
      </c>
      <c r="W2116" t="s">
        <v>5084</v>
      </c>
      <c r="X2116">
        <v>12</v>
      </c>
      <c r="Y2116" t="s">
        <v>5077</v>
      </c>
      <c r="Z2116" t="s">
        <v>5070</v>
      </c>
    </row>
    <row r="2117" spans="1:26" x14ac:dyDescent="0.3">
      <c r="A2117" t="s">
        <v>2138</v>
      </c>
      <c r="B2117" t="s">
        <v>5027</v>
      </c>
      <c r="C2117" t="s">
        <v>5029</v>
      </c>
      <c r="D2117" t="s">
        <v>5034</v>
      </c>
      <c r="E2117" t="s">
        <v>5036</v>
      </c>
      <c r="F2117" t="s">
        <v>5047</v>
      </c>
      <c r="G2117">
        <v>138.25290000000001</v>
      </c>
      <c r="H2117">
        <v>36.204799999999999</v>
      </c>
      <c r="I2117">
        <v>70625</v>
      </c>
      <c r="J2117">
        <v>330664</v>
      </c>
      <c r="K2117">
        <v>44920</v>
      </c>
      <c r="L2117">
        <v>13334</v>
      </c>
      <c r="M2117">
        <v>19440</v>
      </c>
      <c r="N2117">
        <v>0.21358797192852311</v>
      </c>
      <c r="O2117">
        <v>365383</v>
      </c>
      <c r="P2117">
        <v>308275</v>
      </c>
      <c r="Q2117">
        <v>0</v>
      </c>
      <c r="T2117" t="s">
        <v>5057</v>
      </c>
      <c r="U2117">
        <v>45707</v>
      </c>
      <c r="V2117" t="s">
        <v>5078</v>
      </c>
      <c r="W2117" t="s">
        <v>5086</v>
      </c>
      <c r="X2117">
        <v>15</v>
      </c>
      <c r="Y2117" t="s">
        <v>5077</v>
      </c>
      <c r="Z2117" t="s">
        <v>5071</v>
      </c>
    </row>
    <row r="2118" spans="1:26" x14ac:dyDescent="0.3">
      <c r="A2118" t="s">
        <v>2139</v>
      </c>
      <c r="B2118" t="s">
        <v>5027</v>
      </c>
      <c r="C2118" t="s">
        <v>5030</v>
      </c>
      <c r="D2118" t="s">
        <v>5034</v>
      </c>
      <c r="E2118" t="s">
        <v>5036</v>
      </c>
      <c r="F2118" t="s">
        <v>5043</v>
      </c>
      <c r="G2118">
        <v>-3.4359999999999999</v>
      </c>
      <c r="H2118">
        <v>55.378100000000003</v>
      </c>
      <c r="I2118">
        <v>45561</v>
      </c>
      <c r="J2118">
        <v>227156</v>
      </c>
      <c r="K2118">
        <v>49489</v>
      </c>
      <c r="L2118">
        <v>10464</v>
      </c>
      <c r="M2118">
        <v>4883</v>
      </c>
      <c r="N2118">
        <v>0.20057194079600851</v>
      </c>
      <c r="O2118">
        <v>291568</v>
      </c>
      <c r="P2118">
        <v>219403</v>
      </c>
      <c r="Q2118">
        <v>0</v>
      </c>
      <c r="T2118" t="s">
        <v>5057</v>
      </c>
      <c r="U2118">
        <v>45565</v>
      </c>
      <c r="V2118" t="s">
        <v>5085</v>
      </c>
      <c r="W2118" t="s">
        <v>5096</v>
      </c>
      <c r="X2118">
        <v>17</v>
      </c>
      <c r="Y2118" t="s">
        <v>5077</v>
      </c>
      <c r="Z2118" t="s">
        <v>5071</v>
      </c>
    </row>
    <row r="2119" spans="1:26" x14ac:dyDescent="0.3">
      <c r="A2119" t="s">
        <v>2140</v>
      </c>
      <c r="B2119" t="s">
        <v>5024</v>
      </c>
      <c r="C2119" t="s">
        <v>5029</v>
      </c>
      <c r="D2119" t="s">
        <v>5034</v>
      </c>
      <c r="E2119" t="s">
        <v>5039</v>
      </c>
      <c r="F2119" t="s">
        <v>5046</v>
      </c>
      <c r="G2119">
        <v>133.77510000000001</v>
      </c>
      <c r="H2119">
        <v>-25.2744</v>
      </c>
      <c r="I2119">
        <v>51991</v>
      </c>
      <c r="J2119">
        <v>266023</v>
      </c>
      <c r="K2119">
        <v>37538</v>
      </c>
      <c r="L2119">
        <v>8847</v>
      </c>
      <c r="M2119">
        <v>5851</v>
      </c>
      <c r="N2119">
        <v>0.19543941658393801</v>
      </c>
      <c r="O2119">
        <v>298773</v>
      </c>
      <c r="P2119">
        <v>0</v>
      </c>
      <c r="Q2119">
        <v>0</v>
      </c>
      <c r="T2119" t="s">
        <v>5056</v>
      </c>
      <c r="U2119">
        <v>45605</v>
      </c>
      <c r="V2119" t="s">
        <v>5088</v>
      </c>
      <c r="W2119" t="s">
        <v>5094</v>
      </c>
      <c r="X2119">
        <v>15</v>
      </c>
      <c r="Y2119" t="s">
        <v>5077</v>
      </c>
      <c r="Z2119" t="s">
        <v>5070</v>
      </c>
    </row>
    <row r="2120" spans="1:26" x14ac:dyDescent="0.3">
      <c r="A2120" t="s">
        <v>2141</v>
      </c>
      <c r="B2120" t="s">
        <v>5027</v>
      </c>
      <c r="C2120" t="s">
        <v>5029</v>
      </c>
      <c r="D2120" t="s">
        <v>5032</v>
      </c>
      <c r="E2120" t="s">
        <v>5036</v>
      </c>
      <c r="F2120" t="s">
        <v>5045</v>
      </c>
      <c r="G2120">
        <v>-51.9253</v>
      </c>
      <c r="H2120">
        <v>-14.234999999999999</v>
      </c>
      <c r="I2120">
        <v>15814</v>
      </c>
      <c r="J2120">
        <v>276975</v>
      </c>
      <c r="K2120">
        <v>30662</v>
      </c>
      <c r="L2120">
        <v>18842</v>
      </c>
      <c r="M2120">
        <v>10919</v>
      </c>
      <c r="N2120">
        <v>5.7095768086876497E-2</v>
      </c>
      <c r="O2120">
        <v>323667</v>
      </c>
      <c r="P2120">
        <v>264634</v>
      </c>
      <c r="Q2120">
        <v>0</v>
      </c>
      <c r="T2120" t="s">
        <v>5061</v>
      </c>
      <c r="U2120">
        <v>45679</v>
      </c>
      <c r="V2120" t="s">
        <v>5078</v>
      </c>
      <c r="W2120" t="s">
        <v>5084</v>
      </c>
      <c r="X2120">
        <v>12</v>
      </c>
      <c r="Y2120" t="s">
        <v>5077</v>
      </c>
      <c r="Z2120" t="s">
        <v>5069</v>
      </c>
    </row>
    <row r="2121" spans="1:26" x14ac:dyDescent="0.3">
      <c r="A2121" t="s">
        <v>2142</v>
      </c>
      <c r="B2121" t="s">
        <v>5027</v>
      </c>
      <c r="C2121" t="s">
        <v>5029</v>
      </c>
      <c r="D2121" t="s">
        <v>5031</v>
      </c>
      <c r="E2121" t="s">
        <v>5036</v>
      </c>
      <c r="F2121" t="s">
        <v>5047</v>
      </c>
      <c r="G2121">
        <v>138.25290000000001</v>
      </c>
      <c r="H2121">
        <v>36.204799999999999</v>
      </c>
      <c r="I2121">
        <v>369341</v>
      </c>
      <c r="J2121">
        <v>2542394</v>
      </c>
      <c r="K2121">
        <v>601562</v>
      </c>
      <c r="L2121">
        <v>167248</v>
      </c>
      <c r="M2121">
        <v>140816</v>
      </c>
      <c r="N2121">
        <v>0.1452732746963557</v>
      </c>
      <c r="O2121">
        <v>2959167</v>
      </c>
      <c r="P2121">
        <v>2542394</v>
      </c>
      <c r="Q2121">
        <v>0</v>
      </c>
      <c r="T2121" t="s">
        <v>5052</v>
      </c>
      <c r="U2121">
        <v>45683</v>
      </c>
      <c r="V2121" t="s">
        <v>5080</v>
      </c>
      <c r="W2121" t="s">
        <v>5084</v>
      </c>
      <c r="X2121">
        <v>16</v>
      </c>
      <c r="Y2121" t="s">
        <v>5077</v>
      </c>
      <c r="Z2121" t="s">
        <v>5070</v>
      </c>
    </row>
    <row r="2122" spans="1:26" x14ac:dyDescent="0.3">
      <c r="A2122" t="s">
        <v>2143</v>
      </c>
      <c r="B2122" t="s">
        <v>5024</v>
      </c>
      <c r="C2122" t="s">
        <v>5029</v>
      </c>
      <c r="D2122" t="s">
        <v>5034</v>
      </c>
      <c r="E2122" t="s">
        <v>5039</v>
      </c>
      <c r="F2122" t="s">
        <v>5045</v>
      </c>
      <c r="G2122">
        <v>-51.9253</v>
      </c>
      <c r="H2122">
        <v>-14.234999999999999</v>
      </c>
      <c r="I2122">
        <v>43407</v>
      </c>
      <c r="J2122">
        <v>236237</v>
      </c>
      <c r="K2122">
        <v>37128</v>
      </c>
      <c r="L2122">
        <v>14336</v>
      </c>
      <c r="M2122">
        <v>10617</v>
      </c>
      <c r="N2122">
        <v>0.18374511433473689</v>
      </c>
      <c r="O2122">
        <v>282619</v>
      </c>
      <c r="P2122">
        <v>0</v>
      </c>
      <c r="Q2122">
        <v>0</v>
      </c>
      <c r="T2122" t="s">
        <v>5056</v>
      </c>
      <c r="U2122">
        <v>45382</v>
      </c>
      <c r="V2122" t="s">
        <v>5080</v>
      </c>
      <c r="W2122" t="s">
        <v>5076</v>
      </c>
      <c r="X2122">
        <v>15</v>
      </c>
      <c r="Y2122" t="s">
        <v>5077</v>
      </c>
      <c r="Z2122" t="s">
        <v>5070</v>
      </c>
    </row>
    <row r="2123" spans="1:26" x14ac:dyDescent="0.3">
      <c r="A2123" t="s">
        <v>2144</v>
      </c>
      <c r="B2123" t="s">
        <v>5024</v>
      </c>
      <c r="C2123" t="s">
        <v>5029</v>
      </c>
      <c r="D2123" t="s">
        <v>5031</v>
      </c>
      <c r="E2123" t="s">
        <v>5036</v>
      </c>
      <c r="F2123" t="s">
        <v>5048</v>
      </c>
      <c r="G2123">
        <v>10.451499999999999</v>
      </c>
      <c r="H2123">
        <v>51.165700000000001</v>
      </c>
      <c r="I2123">
        <v>272067</v>
      </c>
      <c r="J2123">
        <v>2127924</v>
      </c>
      <c r="K2123">
        <v>474885</v>
      </c>
      <c r="L2123">
        <v>110117</v>
      </c>
      <c r="M2123">
        <v>104463</v>
      </c>
      <c r="N2123">
        <v>0.12785605306935799</v>
      </c>
      <c r="O2123">
        <v>2455437</v>
      </c>
      <c r="P2123">
        <v>2127924</v>
      </c>
      <c r="Q2123">
        <v>0</v>
      </c>
      <c r="T2123" t="s">
        <v>5052</v>
      </c>
      <c r="U2123">
        <v>45764</v>
      </c>
      <c r="V2123" t="s">
        <v>5075</v>
      </c>
      <c r="W2123" t="s">
        <v>5079</v>
      </c>
      <c r="X2123">
        <v>15</v>
      </c>
      <c r="Y2123" t="s">
        <v>5077</v>
      </c>
      <c r="Z2123" t="s">
        <v>5070</v>
      </c>
    </row>
    <row r="2124" spans="1:26" x14ac:dyDescent="0.3">
      <c r="A2124" t="s">
        <v>2145</v>
      </c>
      <c r="B2124" t="s">
        <v>5027</v>
      </c>
      <c r="C2124" t="s">
        <v>5029</v>
      </c>
      <c r="D2124" t="s">
        <v>5031</v>
      </c>
      <c r="E2124" t="s">
        <v>5040</v>
      </c>
      <c r="F2124" t="s">
        <v>5046</v>
      </c>
      <c r="G2124">
        <v>133.77510000000001</v>
      </c>
      <c r="H2124">
        <v>-25.2744</v>
      </c>
      <c r="I2124">
        <v>25557</v>
      </c>
      <c r="J2124">
        <v>246514</v>
      </c>
      <c r="K2124">
        <v>28355</v>
      </c>
      <c r="L2124">
        <v>11739</v>
      </c>
      <c r="M2124">
        <v>8903</v>
      </c>
      <c r="N2124">
        <v>0.103674120234568</v>
      </c>
      <c r="O2124">
        <v>271980</v>
      </c>
      <c r="P2124">
        <v>0</v>
      </c>
      <c r="Q2124">
        <v>1722188</v>
      </c>
      <c r="T2124" t="s">
        <v>5052</v>
      </c>
      <c r="U2124">
        <v>45448</v>
      </c>
      <c r="V2124" t="s">
        <v>5078</v>
      </c>
      <c r="W2124" t="s">
        <v>5093</v>
      </c>
      <c r="X2124">
        <v>16</v>
      </c>
      <c r="Y2124" t="s">
        <v>5077</v>
      </c>
      <c r="Z2124" t="s">
        <v>5070</v>
      </c>
    </row>
    <row r="2125" spans="1:26" x14ac:dyDescent="0.3">
      <c r="A2125" t="s">
        <v>2146</v>
      </c>
      <c r="B2125" t="s">
        <v>5027</v>
      </c>
      <c r="C2125" t="s">
        <v>5029</v>
      </c>
      <c r="D2125" t="s">
        <v>5035</v>
      </c>
      <c r="E2125" t="s">
        <v>5040</v>
      </c>
      <c r="F2125" t="s">
        <v>5045</v>
      </c>
      <c r="G2125">
        <v>-51.9253</v>
      </c>
      <c r="H2125">
        <v>-14.234999999999999</v>
      </c>
      <c r="I2125">
        <v>40616</v>
      </c>
      <c r="J2125">
        <v>355254</v>
      </c>
      <c r="K2125">
        <v>39466</v>
      </c>
      <c r="L2125">
        <v>13766</v>
      </c>
      <c r="M2125">
        <v>19747</v>
      </c>
      <c r="N2125">
        <v>0.1143298402328147</v>
      </c>
      <c r="O2125">
        <v>434027</v>
      </c>
      <c r="P2125">
        <v>0</v>
      </c>
      <c r="Q2125">
        <v>1925426</v>
      </c>
      <c r="T2125" t="s">
        <v>5060</v>
      </c>
      <c r="U2125">
        <v>45448</v>
      </c>
      <c r="V2125" t="s">
        <v>5078</v>
      </c>
      <c r="W2125" t="s">
        <v>5093</v>
      </c>
      <c r="X2125">
        <v>10</v>
      </c>
      <c r="Y2125" t="s">
        <v>5082</v>
      </c>
      <c r="Z2125" t="s">
        <v>5070</v>
      </c>
    </row>
    <row r="2126" spans="1:26" x14ac:dyDescent="0.3">
      <c r="A2126" t="s">
        <v>2147</v>
      </c>
      <c r="B2126" t="s">
        <v>5024</v>
      </c>
      <c r="C2126" t="s">
        <v>5029</v>
      </c>
      <c r="D2126" t="s">
        <v>5032</v>
      </c>
      <c r="E2126" t="s">
        <v>5036</v>
      </c>
      <c r="F2126" t="s">
        <v>5050</v>
      </c>
      <c r="G2126">
        <v>-95.712900000000005</v>
      </c>
      <c r="H2126">
        <v>37.090200000000003</v>
      </c>
      <c r="I2126">
        <v>48489</v>
      </c>
      <c r="J2126">
        <v>617797</v>
      </c>
      <c r="K2126">
        <v>154333</v>
      </c>
      <c r="L2126">
        <v>30020</v>
      </c>
      <c r="M2126">
        <v>19739</v>
      </c>
      <c r="N2126">
        <v>7.8487855107089027E-2</v>
      </c>
      <c r="O2126">
        <v>785634</v>
      </c>
      <c r="P2126">
        <v>617797</v>
      </c>
      <c r="Q2126">
        <v>0</v>
      </c>
      <c r="T2126" t="s">
        <v>5061</v>
      </c>
      <c r="U2126">
        <v>45388</v>
      </c>
      <c r="V2126" t="s">
        <v>5088</v>
      </c>
      <c r="W2126" t="s">
        <v>5079</v>
      </c>
      <c r="X2126">
        <v>8</v>
      </c>
      <c r="Y2126" t="s">
        <v>5082</v>
      </c>
      <c r="Z2126" t="s">
        <v>5069</v>
      </c>
    </row>
    <row r="2127" spans="1:26" x14ac:dyDescent="0.3">
      <c r="A2127" t="s">
        <v>2148</v>
      </c>
      <c r="B2127" t="s">
        <v>5023</v>
      </c>
      <c r="C2127" t="s">
        <v>5029</v>
      </c>
      <c r="D2127" t="s">
        <v>5034</v>
      </c>
      <c r="E2127" t="s">
        <v>5036</v>
      </c>
      <c r="F2127" t="s">
        <v>5046</v>
      </c>
      <c r="G2127">
        <v>133.77510000000001</v>
      </c>
      <c r="H2127">
        <v>-25.2744</v>
      </c>
      <c r="I2127">
        <v>70624</v>
      </c>
      <c r="J2127">
        <v>312262</v>
      </c>
      <c r="K2127">
        <v>47870</v>
      </c>
      <c r="L2127">
        <v>18334</v>
      </c>
      <c r="M2127">
        <v>16650</v>
      </c>
      <c r="N2127">
        <v>0.22617045452851611</v>
      </c>
      <c r="O2127">
        <v>386462</v>
      </c>
      <c r="P2127">
        <v>274362</v>
      </c>
      <c r="Q2127">
        <v>0</v>
      </c>
      <c r="R2127">
        <v>8154</v>
      </c>
      <c r="S2127">
        <v>2.1100000000000001E-2</v>
      </c>
      <c r="T2127" t="s">
        <v>5056</v>
      </c>
      <c r="U2127">
        <v>45737</v>
      </c>
      <c r="V2127" t="s">
        <v>5091</v>
      </c>
      <c r="W2127" t="s">
        <v>5076</v>
      </c>
      <c r="X2127">
        <v>11</v>
      </c>
      <c r="Y2127" t="s">
        <v>5082</v>
      </c>
      <c r="Z2127" t="s">
        <v>5071</v>
      </c>
    </row>
    <row r="2128" spans="1:26" x14ac:dyDescent="0.3">
      <c r="A2128" t="s">
        <v>2149</v>
      </c>
      <c r="B2128" t="s">
        <v>5025</v>
      </c>
      <c r="C2128" t="s">
        <v>5029</v>
      </c>
      <c r="D2128" t="s">
        <v>5034</v>
      </c>
      <c r="E2128" t="s">
        <v>5039</v>
      </c>
      <c r="F2128" t="s">
        <v>5043</v>
      </c>
      <c r="G2128">
        <v>-3.4359999999999999</v>
      </c>
      <c r="H2128">
        <v>55.378100000000003</v>
      </c>
      <c r="I2128">
        <v>54026</v>
      </c>
      <c r="J2128">
        <v>315222</v>
      </c>
      <c r="K2128">
        <v>32522</v>
      </c>
      <c r="L2128">
        <v>14763</v>
      </c>
      <c r="M2128">
        <v>8126</v>
      </c>
      <c r="N2128">
        <v>0.1713928685567466</v>
      </c>
      <c r="O2128">
        <v>361431</v>
      </c>
      <c r="P2128">
        <v>0</v>
      </c>
      <c r="Q2128">
        <v>0</v>
      </c>
      <c r="T2128" t="s">
        <v>5056</v>
      </c>
      <c r="U2128">
        <v>45430</v>
      </c>
      <c r="V2128" t="s">
        <v>5088</v>
      </c>
      <c r="W2128" t="s">
        <v>5087</v>
      </c>
      <c r="X2128">
        <v>11</v>
      </c>
      <c r="Y2128" t="s">
        <v>5082</v>
      </c>
      <c r="Z2128" t="s">
        <v>5070</v>
      </c>
    </row>
    <row r="2129" spans="1:26" x14ac:dyDescent="0.3">
      <c r="A2129" t="s">
        <v>2150</v>
      </c>
      <c r="B2129" t="s">
        <v>5023</v>
      </c>
      <c r="C2129" t="s">
        <v>5029</v>
      </c>
      <c r="D2129" t="s">
        <v>5034</v>
      </c>
      <c r="E2129" t="s">
        <v>5036</v>
      </c>
      <c r="F2129" t="s">
        <v>5046</v>
      </c>
      <c r="G2129">
        <v>133.77510000000001</v>
      </c>
      <c r="H2129">
        <v>-25.2744</v>
      </c>
      <c r="I2129">
        <v>33939</v>
      </c>
      <c r="J2129">
        <v>179862</v>
      </c>
      <c r="K2129">
        <v>34629</v>
      </c>
      <c r="L2129">
        <v>10199</v>
      </c>
      <c r="M2129">
        <v>5167</v>
      </c>
      <c r="N2129">
        <v>0.18869579945429549</v>
      </c>
      <c r="O2129">
        <v>203756</v>
      </c>
      <c r="P2129">
        <v>161004</v>
      </c>
      <c r="Q2129">
        <v>0</v>
      </c>
      <c r="R2129">
        <v>2811</v>
      </c>
      <c r="S2129">
        <v>1.38E-2</v>
      </c>
      <c r="T2129" t="s">
        <v>5056</v>
      </c>
      <c r="U2129">
        <v>45331</v>
      </c>
      <c r="V2129" t="s">
        <v>5091</v>
      </c>
      <c r="W2129" t="s">
        <v>5086</v>
      </c>
      <c r="X2129">
        <v>15</v>
      </c>
      <c r="Y2129" t="s">
        <v>5077</v>
      </c>
      <c r="Z2129" t="s">
        <v>5070</v>
      </c>
    </row>
    <row r="2130" spans="1:26" x14ac:dyDescent="0.3">
      <c r="A2130" t="s">
        <v>2151</v>
      </c>
      <c r="B2130" t="s">
        <v>5027</v>
      </c>
      <c r="C2130" t="s">
        <v>5029</v>
      </c>
      <c r="D2130" t="s">
        <v>5031</v>
      </c>
      <c r="E2130" t="s">
        <v>5036</v>
      </c>
      <c r="F2130" t="s">
        <v>5043</v>
      </c>
      <c r="G2130">
        <v>-3.4359999999999999</v>
      </c>
      <c r="H2130">
        <v>55.378100000000003</v>
      </c>
      <c r="I2130">
        <v>35675</v>
      </c>
      <c r="J2130">
        <v>293598</v>
      </c>
      <c r="K2130">
        <v>39788</v>
      </c>
      <c r="L2130">
        <v>16185</v>
      </c>
      <c r="M2130">
        <v>9056</v>
      </c>
      <c r="N2130">
        <v>0.12151300313954851</v>
      </c>
      <c r="O2130">
        <v>378600</v>
      </c>
      <c r="P2130">
        <v>254942</v>
      </c>
      <c r="Q2130">
        <v>0</v>
      </c>
      <c r="T2130" t="s">
        <v>5052</v>
      </c>
      <c r="U2130">
        <v>45300</v>
      </c>
      <c r="V2130" t="s">
        <v>5089</v>
      </c>
      <c r="W2130" t="s">
        <v>5084</v>
      </c>
      <c r="X2130">
        <v>10</v>
      </c>
      <c r="Y2130" t="s">
        <v>5082</v>
      </c>
      <c r="Z2130" t="s">
        <v>5070</v>
      </c>
    </row>
    <row r="2131" spans="1:26" x14ac:dyDescent="0.3">
      <c r="A2131" t="s">
        <v>2152</v>
      </c>
      <c r="B2131" t="s">
        <v>5024</v>
      </c>
      <c r="C2131" t="s">
        <v>5029</v>
      </c>
      <c r="D2131" t="s">
        <v>5034</v>
      </c>
      <c r="E2131" t="s">
        <v>5039</v>
      </c>
      <c r="F2131" t="s">
        <v>5046</v>
      </c>
      <c r="G2131">
        <v>133.77510000000001</v>
      </c>
      <c r="H2131">
        <v>-25.2744</v>
      </c>
      <c r="I2131">
        <v>41578</v>
      </c>
      <c r="J2131">
        <v>180445</v>
      </c>
      <c r="K2131">
        <v>37783</v>
      </c>
      <c r="L2131">
        <v>8380</v>
      </c>
      <c r="M2131">
        <v>8325</v>
      </c>
      <c r="N2131">
        <v>0.23042400859848661</v>
      </c>
      <c r="O2131">
        <v>208579</v>
      </c>
      <c r="P2131">
        <v>0</v>
      </c>
      <c r="Q2131">
        <v>0</v>
      </c>
      <c r="T2131" t="s">
        <v>5056</v>
      </c>
      <c r="U2131">
        <v>45557</v>
      </c>
      <c r="V2131" t="s">
        <v>5080</v>
      </c>
      <c r="W2131" t="s">
        <v>5096</v>
      </c>
      <c r="X2131">
        <v>10</v>
      </c>
      <c r="Y2131" t="s">
        <v>5082</v>
      </c>
      <c r="Z2131" t="s">
        <v>5071</v>
      </c>
    </row>
    <row r="2132" spans="1:26" x14ac:dyDescent="0.3">
      <c r="A2132" t="s">
        <v>2153</v>
      </c>
      <c r="B2132" t="s">
        <v>5023</v>
      </c>
      <c r="C2132" t="s">
        <v>5029</v>
      </c>
      <c r="D2132" t="s">
        <v>5034</v>
      </c>
      <c r="E2132" t="s">
        <v>5036</v>
      </c>
      <c r="F2132" t="s">
        <v>5048</v>
      </c>
      <c r="G2132">
        <v>10.451499999999999</v>
      </c>
      <c r="H2132">
        <v>51.165700000000001</v>
      </c>
      <c r="I2132">
        <v>116042</v>
      </c>
      <c r="J2132">
        <v>488606</v>
      </c>
      <c r="K2132">
        <v>90690</v>
      </c>
      <c r="L2132">
        <v>33522</v>
      </c>
      <c r="M2132">
        <v>27909</v>
      </c>
      <c r="N2132">
        <v>0.23749733848689261</v>
      </c>
      <c r="O2132">
        <v>562984</v>
      </c>
      <c r="P2132">
        <v>423215</v>
      </c>
      <c r="Q2132">
        <v>0</v>
      </c>
      <c r="R2132">
        <v>12216</v>
      </c>
      <c r="S2132">
        <v>2.1700000000000001E-2</v>
      </c>
      <c r="T2132" t="s">
        <v>5056</v>
      </c>
      <c r="U2132">
        <v>45488</v>
      </c>
      <c r="V2132" t="s">
        <v>5085</v>
      </c>
      <c r="W2132" t="s">
        <v>5083</v>
      </c>
      <c r="X2132">
        <v>18</v>
      </c>
      <c r="Y2132" t="s">
        <v>5092</v>
      </c>
      <c r="Z2132" t="s">
        <v>5071</v>
      </c>
    </row>
    <row r="2133" spans="1:26" x14ac:dyDescent="0.3">
      <c r="A2133" t="s">
        <v>2154</v>
      </c>
      <c r="B2133" t="s">
        <v>5027</v>
      </c>
      <c r="C2133" t="s">
        <v>5029</v>
      </c>
      <c r="D2133" t="s">
        <v>5031</v>
      </c>
      <c r="E2133" t="s">
        <v>5036</v>
      </c>
      <c r="F2133" t="s">
        <v>5049</v>
      </c>
      <c r="G2133">
        <v>-106.3468</v>
      </c>
      <c r="H2133">
        <v>56.130400000000002</v>
      </c>
      <c r="I2133">
        <v>137863</v>
      </c>
      <c r="J2133">
        <v>1669577</v>
      </c>
      <c r="K2133">
        <v>399156</v>
      </c>
      <c r="L2133">
        <v>125334</v>
      </c>
      <c r="M2133">
        <v>39393</v>
      </c>
      <c r="N2133">
        <v>8.2573877873551971E-2</v>
      </c>
      <c r="O2133">
        <v>1880588</v>
      </c>
      <c r="P2133">
        <v>1669577</v>
      </c>
      <c r="Q2133">
        <v>0</v>
      </c>
      <c r="T2133" t="s">
        <v>5052</v>
      </c>
      <c r="U2133">
        <v>45600</v>
      </c>
      <c r="V2133" t="s">
        <v>5085</v>
      </c>
      <c r="W2133" t="s">
        <v>5094</v>
      </c>
      <c r="X2133">
        <v>16</v>
      </c>
      <c r="Y2133" t="s">
        <v>5077</v>
      </c>
      <c r="Z2133" t="s">
        <v>5069</v>
      </c>
    </row>
    <row r="2134" spans="1:26" x14ac:dyDescent="0.3">
      <c r="A2134" t="s">
        <v>2155</v>
      </c>
      <c r="B2134" t="s">
        <v>5023</v>
      </c>
      <c r="C2134" t="s">
        <v>5030</v>
      </c>
      <c r="D2134" t="s">
        <v>5031</v>
      </c>
      <c r="E2134" t="s">
        <v>5036</v>
      </c>
      <c r="F2134" t="s">
        <v>5043</v>
      </c>
      <c r="G2134">
        <v>-3.4359999999999999</v>
      </c>
      <c r="H2134">
        <v>55.378100000000003</v>
      </c>
      <c r="I2134">
        <v>41586</v>
      </c>
      <c r="J2134">
        <v>472948</v>
      </c>
      <c r="K2134">
        <v>82447</v>
      </c>
      <c r="L2134">
        <v>16709</v>
      </c>
      <c r="M2134">
        <v>15996</v>
      </c>
      <c r="N2134">
        <v>8.7931115589811704E-2</v>
      </c>
      <c r="O2134">
        <v>534278</v>
      </c>
      <c r="P2134">
        <v>472948</v>
      </c>
      <c r="Q2134">
        <v>0</v>
      </c>
      <c r="R2134">
        <v>9243</v>
      </c>
      <c r="S2134">
        <v>1.7299999999999999E-2</v>
      </c>
      <c r="T2134" t="s">
        <v>5052</v>
      </c>
      <c r="U2134">
        <v>45749</v>
      </c>
      <c r="V2134" t="s">
        <v>5078</v>
      </c>
      <c r="W2134" t="s">
        <v>5079</v>
      </c>
      <c r="X2134">
        <v>17</v>
      </c>
      <c r="Y2134" t="s">
        <v>5077</v>
      </c>
      <c r="Z2134" t="s">
        <v>5069</v>
      </c>
    </row>
    <row r="2135" spans="1:26" x14ac:dyDescent="0.3">
      <c r="A2135" t="s">
        <v>2156</v>
      </c>
      <c r="B2135" t="s">
        <v>5023</v>
      </c>
      <c r="C2135" t="s">
        <v>5029</v>
      </c>
      <c r="D2135" t="s">
        <v>5031</v>
      </c>
      <c r="E2135" t="s">
        <v>5036</v>
      </c>
      <c r="F2135" t="s">
        <v>5049</v>
      </c>
      <c r="G2135">
        <v>-106.3468</v>
      </c>
      <c r="H2135">
        <v>56.130400000000002</v>
      </c>
      <c r="I2135">
        <v>346771</v>
      </c>
      <c r="J2135">
        <v>2359384</v>
      </c>
      <c r="K2135">
        <v>588690</v>
      </c>
      <c r="L2135">
        <v>115048</v>
      </c>
      <c r="M2135">
        <v>103719</v>
      </c>
      <c r="N2135">
        <v>0.14697542993700319</v>
      </c>
      <c r="O2135">
        <v>2999375</v>
      </c>
      <c r="P2135">
        <v>2359384</v>
      </c>
      <c r="Q2135">
        <v>0</v>
      </c>
      <c r="R2135">
        <v>54288</v>
      </c>
      <c r="S2135">
        <v>1.8100000000000002E-2</v>
      </c>
      <c r="T2135" t="s">
        <v>5052</v>
      </c>
      <c r="U2135">
        <v>45735</v>
      </c>
      <c r="V2135" t="s">
        <v>5078</v>
      </c>
      <c r="W2135" t="s">
        <v>5076</v>
      </c>
      <c r="X2135">
        <v>17</v>
      </c>
      <c r="Y2135" t="s">
        <v>5077</v>
      </c>
      <c r="Z2135" t="s">
        <v>5070</v>
      </c>
    </row>
    <row r="2136" spans="1:26" x14ac:dyDescent="0.3">
      <c r="A2136" t="s">
        <v>2157</v>
      </c>
      <c r="B2136" t="s">
        <v>5023</v>
      </c>
      <c r="C2136" t="s">
        <v>5029</v>
      </c>
      <c r="D2136" t="s">
        <v>5031</v>
      </c>
      <c r="E2136" t="s">
        <v>5036</v>
      </c>
      <c r="F2136" t="s">
        <v>5043</v>
      </c>
      <c r="G2136">
        <v>-3.4359999999999999</v>
      </c>
      <c r="H2136">
        <v>55.378100000000003</v>
      </c>
      <c r="I2136">
        <v>59848</v>
      </c>
      <c r="J2136">
        <v>529004</v>
      </c>
      <c r="K2136">
        <v>62221</v>
      </c>
      <c r="L2136">
        <v>34109</v>
      </c>
      <c r="M2136">
        <v>19231</v>
      </c>
      <c r="N2136">
        <v>0.11313489389775019</v>
      </c>
      <c r="O2136">
        <v>603714</v>
      </c>
      <c r="P2136">
        <v>458879</v>
      </c>
      <c r="Q2136">
        <v>0</v>
      </c>
      <c r="R2136">
        <v>10082</v>
      </c>
      <c r="S2136">
        <v>1.67E-2</v>
      </c>
      <c r="T2136" t="s">
        <v>5051</v>
      </c>
      <c r="U2136">
        <v>45572</v>
      </c>
      <c r="V2136" t="s">
        <v>5085</v>
      </c>
      <c r="W2136" t="s">
        <v>5090</v>
      </c>
      <c r="X2136">
        <v>14</v>
      </c>
      <c r="Y2136" t="s">
        <v>5077</v>
      </c>
      <c r="Z2136" t="s">
        <v>5070</v>
      </c>
    </row>
    <row r="2137" spans="1:26" x14ac:dyDescent="0.3">
      <c r="A2137" t="s">
        <v>2158</v>
      </c>
      <c r="B2137" t="s">
        <v>5027</v>
      </c>
      <c r="C2137" t="s">
        <v>5029</v>
      </c>
      <c r="D2137" t="s">
        <v>5034</v>
      </c>
      <c r="E2137" t="s">
        <v>5036</v>
      </c>
      <c r="F2137" t="s">
        <v>5049</v>
      </c>
      <c r="G2137">
        <v>-106.3468</v>
      </c>
      <c r="H2137">
        <v>56.130400000000002</v>
      </c>
      <c r="I2137">
        <v>40682</v>
      </c>
      <c r="J2137">
        <v>177281</v>
      </c>
      <c r="K2137">
        <v>36220</v>
      </c>
      <c r="L2137">
        <v>7558</v>
      </c>
      <c r="M2137">
        <v>5753</v>
      </c>
      <c r="N2137">
        <v>0.22948092199496439</v>
      </c>
      <c r="O2137">
        <v>199302</v>
      </c>
      <c r="P2137">
        <v>162743</v>
      </c>
      <c r="Q2137">
        <v>0</v>
      </c>
      <c r="T2137" t="s">
        <v>5057</v>
      </c>
      <c r="U2137">
        <v>45624</v>
      </c>
      <c r="V2137" t="s">
        <v>5075</v>
      </c>
      <c r="W2137" t="s">
        <v>5094</v>
      </c>
      <c r="X2137">
        <v>16</v>
      </c>
      <c r="Y2137" t="s">
        <v>5077</v>
      </c>
      <c r="Z2137" t="s">
        <v>5071</v>
      </c>
    </row>
    <row r="2138" spans="1:26" x14ac:dyDescent="0.3">
      <c r="A2138" t="s">
        <v>2159</v>
      </c>
      <c r="B2138" t="s">
        <v>5023</v>
      </c>
      <c r="C2138" t="s">
        <v>5029</v>
      </c>
      <c r="D2138" t="s">
        <v>5034</v>
      </c>
      <c r="E2138" t="s">
        <v>5036</v>
      </c>
      <c r="F2138" t="s">
        <v>5048</v>
      </c>
      <c r="G2138">
        <v>10.451499999999999</v>
      </c>
      <c r="H2138">
        <v>51.165700000000001</v>
      </c>
      <c r="I2138">
        <v>45263</v>
      </c>
      <c r="J2138">
        <v>233323</v>
      </c>
      <c r="K2138">
        <v>53594</v>
      </c>
      <c r="L2138">
        <v>12756</v>
      </c>
      <c r="M2138">
        <v>10006</v>
      </c>
      <c r="N2138">
        <v>0.19399616492508409</v>
      </c>
      <c r="O2138">
        <v>283227</v>
      </c>
      <c r="P2138">
        <v>215935</v>
      </c>
      <c r="Q2138">
        <v>0</v>
      </c>
      <c r="R2138">
        <v>4928</v>
      </c>
      <c r="S2138">
        <v>1.7399999999999999E-2</v>
      </c>
      <c r="T2138" t="s">
        <v>5056</v>
      </c>
      <c r="U2138">
        <v>45395</v>
      </c>
      <c r="V2138" t="s">
        <v>5088</v>
      </c>
      <c r="W2138" t="s">
        <v>5079</v>
      </c>
      <c r="X2138">
        <v>10</v>
      </c>
      <c r="Y2138" t="s">
        <v>5082</v>
      </c>
      <c r="Z2138" t="s">
        <v>5070</v>
      </c>
    </row>
    <row r="2139" spans="1:26" x14ac:dyDescent="0.3">
      <c r="A2139" t="s">
        <v>2160</v>
      </c>
      <c r="B2139" t="s">
        <v>5027</v>
      </c>
      <c r="C2139" t="s">
        <v>5029</v>
      </c>
      <c r="D2139" t="s">
        <v>5032</v>
      </c>
      <c r="E2139" t="s">
        <v>5036</v>
      </c>
      <c r="F2139" t="s">
        <v>5050</v>
      </c>
      <c r="G2139">
        <v>-95.712900000000005</v>
      </c>
      <c r="H2139">
        <v>37.090200000000003</v>
      </c>
      <c r="I2139">
        <v>96265</v>
      </c>
      <c r="J2139">
        <v>1038653</v>
      </c>
      <c r="K2139">
        <v>219955</v>
      </c>
      <c r="L2139">
        <v>37757</v>
      </c>
      <c r="M2139">
        <v>25088</v>
      </c>
      <c r="N2139">
        <v>9.268274331256568E-2</v>
      </c>
      <c r="O2139">
        <v>1290037</v>
      </c>
      <c r="P2139">
        <v>1038653</v>
      </c>
      <c r="Q2139">
        <v>0</v>
      </c>
      <c r="T2139" t="s">
        <v>5061</v>
      </c>
      <c r="U2139">
        <v>45434</v>
      </c>
      <c r="V2139" t="s">
        <v>5078</v>
      </c>
      <c r="W2139" t="s">
        <v>5087</v>
      </c>
      <c r="X2139">
        <v>19</v>
      </c>
      <c r="Y2139" t="s">
        <v>5092</v>
      </c>
      <c r="Z2139" t="s">
        <v>5069</v>
      </c>
    </row>
    <row r="2140" spans="1:26" x14ac:dyDescent="0.3">
      <c r="A2140" t="s">
        <v>2161</v>
      </c>
      <c r="B2140" t="s">
        <v>5024</v>
      </c>
      <c r="C2140" t="s">
        <v>5030</v>
      </c>
      <c r="D2140" t="s">
        <v>5031</v>
      </c>
      <c r="E2140" t="s">
        <v>5036</v>
      </c>
      <c r="F2140" t="s">
        <v>5047</v>
      </c>
      <c r="G2140">
        <v>138.25290000000001</v>
      </c>
      <c r="H2140">
        <v>36.204799999999999</v>
      </c>
      <c r="I2140">
        <v>147208</v>
      </c>
      <c r="J2140">
        <v>1720144</v>
      </c>
      <c r="K2140">
        <v>225898</v>
      </c>
      <c r="L2140">
        <v>77988</v>
      </c>
      <c r="M2140">
        <v>67101</v>
      </c>
      <c r="N2140">
        <v>8.5579256838720627E-2</v>
      </c>
      <c r="O2140">
        <v>2046748</v>
      </c>
      <c r="P2140">
        <v>1720144</v>
      </c>
      <c r="Q2140">
        <v>0</v>
      </c>
      <c r="T2140" t="s">
        <v>5052</v>
      </c>
      <c r="U2140">
        <v>45470</v>
      </c>
      <c r="V2140" t="s">
        <v>5075</v>
      </c>
      <c r="W2140" t="s">
        <v>5093</v>
      </c>
      <c r="X2140">
        <v>17</v>
      </c>
      <c r="Y2140" t="s">
        <v>5077</v>
      </c>
      <c r="Z2140" t="s">
        <v>5070</v>
      </c>
    </row>
    <row r="2141" spans="1:26" x14ac:dyDescent="0.3">
      <c r="A2141" t="s">
        <v>2162</v>
      </c>
      <c r="B2141" t="s">
        <v>5027</v>
      </c>
      <c r="C2141" t="s">
        <v>5029</v>
      </c>
      <c r="D2141" t="s">
        <v>5031</v>
      </c>
      <c r="E2141" t="s">
        <v>5036</v>
      </c>
      <c r="F2141" t="s">
        <v>5044</v>
      </c>
      <c r="G2141">
        <v>78.962900000000005</v>
      </c>
      <c r="H2141">
        <v>20.593699999999998</v>
      </c>
      <c r="I2141">
        <v>64666</v>
      </c>
      <c r="J2141">
        <v>673354</v>
      </c>
      <c r="K2141">
        <v>132421</v>
      </c>
      <c r="L2141">
        <v>44241</v>
      </c>
      <c r="M2141">
        <v>21348</v>
      </c>
      <c r="N2141">
        <v>9.6036137639458938E-2</v>
      </c>
      <c r="O2141">
        <v>784098</v>
      </c>
      <c r="P2141">
        <v>649700</v>
      </c>
      <c r="Q2141">
        <v>0</v>
      </c>
      <c r="T2141" t="s">
        <v>5052</v>
      </c>
      <c r="U2141">
        <v>45424</v>
      </c>
      <c r="V2141" t="s">
        <v>5080</v>
      </c>
      <c r="W2141" t="s">
        <v>5087</v>
      </c>
      <c r="X2141">
        <v>16</v>
      </c>
      <c r="Y2141" t="s">
        <v>5077</v>
      </c>
      <c r="Z2141" t="s">
        <v>5069</v>
      </c>
    </row>
    <row r="2142" spans="1:26" x14ac:dyDescent="0.3">
      <c r="A2142" t="s">
        <v>2163</v>
      </c>
      <c r="B2142" t="s">
        <v>5023</v>
      </c>
      <c r="C2142" t="s">
        <v>5029</v>
      </c>
      <c r="D2142" t="s">
        <v>5031</v>
      </c>
      <c r="E2142" t="s">
        <v>5036</v>
      </c>
      <c r="F2142" t="s">
        <v>5047</v>
      </c>
      <c r="G2142">
        <v>138.25290000000001</v>
      </c>
      <c r="H2142">
        <v>36.204799999999999</v>
      </c>
      <c r="I2142">
        <v>422831</v>
      </c>
      <c r="J2142">
        <v>3098528</v>
      </c>
      <c r="K2142">
        <v>513425</v>
      </c>
      <c r="L2142">
        <v>140589</v>
      </c>
      <c r="M2142">
        <v>184044</v>
      </c>
      <c r="N2142">
        <v>0.1364621758363439</v>
      </c>
      <c r="O2142">
        <v>3912853</v>
      </c>
      <c r="P2142">
        <v>3098528</v>
      </c>
      <c r="Q2142">
        <v>0</v>
      </c>
      <c r="R2142">
        <v>56736</v>
      </c>
      <c r="S2142">
        <v>1.4500000000000001E-2</v>
      </c>
      <c r="T2142" t="s">
        <v>5052</v>
      </c>
      <c r="U2142">
        <v>45335</v>
      </c>
      <c r="V2142" t="s">
        <v>5089</v>
      </c>
      <c r="W2142" t="s">
        <v>5086</v>
      </c>
      <c r="X2142">
        <v>15</v>
      </c>
      <c r="Y2142" t="s">
        <v>5077</v>
      </c>
      <c r="Z2142" t="s">
        <v>5070</v>
      </c>
    </row>
    <row r="2143" spans="1:26" x14ac:dyDescent="0.3">
      <c r="A2143" t="s">
        <v>2164</v>
      </c>
      <c r="B2143" t="s">
        <v>5027</v>
      </c>
      <c r="C2143" t="s">
        <v>5029</v>
      </c>
      <c r="D2143" t="s">
        <v>5031</v>
      </c>
      <c r="E2143" t="s">
        <v>5036</v>
      </c>
      <c r="F2143" t="s">
        <v>5046</v>
      </c>
      <c r="G2143">
        <v>133.77510000000001</v>
      </c>
      <c r="H2143">
        <v>-25.2744</v>
      </c>
      <c r="I2143">
        <v>245631</v>
      </c>
      <c r="J2143">
        <v>2065329</v>
      </c>
      <c r="K2143">
        <v>472339</v>
      </c>
      <c r="L2143">
        <v>138041</v>
      </c>
      <c r="M2143">
        <v>59118</v>
      </c>
      <c r="N2143">
        <v>0.1189307058578345</v>
      </c>
      <c r="O2143">
        <v>2436798</v>
      </c>
      <c r="P2143">
        <v>2065329</v>
      </c>
      <c r="Q2143">
        <v>0</v>
      </c>
      <c r="T2143" t="s">
        <v>5052</v>
      </c>
      <c r="U2143">
        <v>45343</v>
      </c>
      <c r="V2143" t="s">
        <v>5078</v>
      </c>
      <c r="W2143" t="s">
        <v>5086</v>
      </c>
      <c r="X2143">
        <v>10</v>
      </c>
      <c r="Y2143" t="s">
        <v>5082</v>
      </c>
      <c r="Z2143" t="s">
        <v>5070</v>
      </c>
    </row>
    <row r="2144" spans="1:26" x14ac:dyDescent="0.3">
      <c r="A2144" t="s">
        <v>2165</v>
      </c>
      <c r="B2144" t="s">
        <v>5023</v>
      </c>
      <c r="C2144" t="s">
        <v>5030</v>
      </c>
      <c r="D2144" t="s">
        <v>5032</v>
      </c>
      <c r="E2144" t="s">
        <v>5036</v>
      </c>
      <c r="F2144" t="s">
        <v>5049</v>
      </c>
      <c r="G2144">
        <v>-106.3468</v>
      </c>
      <c r="H2144">
        <v>56.130400000000002</v>
      </c>
      <c r="I2144">
        <v>67925</v>
      </c>
      <c r="J2144">
        <v>1244161</v>
      </c>
      <c r="K2144">
        <v>219201</v>
      </c>
      <c r="L2144">
        <v>87726</v>
      </c>
      <c r="M2144">
        <v>66643</v>
      </c>
      <c r="N2144">
        <v>5.4595735017387959E-2</v>
      </c>
      <c r="O2144">
        <v>1594944</v>
      </c>
      <c r="P2144">
        <v>1244161</v>
      </c>
      <c r="Q2144">
        <v>0</v>
      </c>
      <c r="R2144">
        <v>34929</v>
      </c>
      <c r="S2144">
        <v>2.1899999999999999E-2</v>
      </c>
      <c r="T2144" t="s">
        <v>5061</v>
      </c>
      <c r="U2144">
        <v>45632</v>
      </c>
      <c r="V2144" t="s">
        <v>5091</v>
      </c>
      <c r="W2144" t="s">
        <v>5081</v>
      </c>
      <c r="X2144">
        <v>12</v>
      </c>
      <c r="Y2144" t="s">
        <v>5077</v>
      </c>
      <c r="Z2144" t="s">
        <v>5069</v>
      </c>
    </row>
    <row r="2145" spans="1:26" x14ac:dyDescent="0.3">
      <c r="A2145" t="s">
        <v>2166</v>
      </c>
      <c r="B2145" t="s">
        <v>5027</v>
      </c>
      <c r="C2145" t="s">
        <v>5029</v>
      </c>
      <c r="D2145" t="s">
        <v>5034</v>
      </c>
      <c r="E2145" t="s">
        <v>5036</v>
      </c>
      <c r="F2145" t="s">
        <v>5050</v>
      </c>
      <c r="G2145">
        <v>-95.712900000000005</v>
      </c>
      <c r="H2145">
        <v>37.090200000000003</v>
      </c>
      <c r="I2145">
        <v>77287</v>
      </c>
      <c r="J2145">
        <v>444120</v>
      </c>
      <c r="K2145">
        <v>51859</v>
      </c>
      <c r="L2145">
        <v>25876</v>
      </c>
      <c r="M2145">
        <v>13300</v>
      </c>
      <c r="N2145">
        <v>0.17402405468665669</v>
      </c>
      <c r="O2145">
        <v>526878</v>
      </c>
      <c r="P2145">
        <v>403938</v>
      </c>
      <c r="Q2145">
        <v>0</v>
      </c>
      <c r="T2145" t="s">
        <v>5057</v>
      </c>
      <c r="U2145">
        <v>45580</v>
      </c>
      <c r="V2145" t="s">
        <v>5089</v>
      </c>
      <c r="W2145" t="s">
        <v>5090</v>
      </c>
      <c r="X2145">
        <v>11</v>
      </c>
      <c r="Y2145" t="s">
        <v>5082</v>
      </c>
      <c r="Z2145" t="s">
        <v>5070</v>
      </c>
    </row>
    <row r="2146" spans="1:26" x14ac:dyDescent="0.3">
      <c r="A2146" t="s">
        <v>2167</v>
      </c>
      <c r="B2146" t="s">
        <v>5024</v>
      </c>
      <c r="C2146" t="s">
        <v>5030</v>
      </c>
      <c r="D2146" t="s">
        <v>5034</v>
      </c>
      <c r="E2146" t="s">
        <v>5039</v>
      </c>
      <c r="F2146" t="s">
        <v>5044</v>
      </c>
      <c r="G2146">
        <v>78.962900000000005</v>
      </c>
      <c r="H2146">
        <v>20.593699999999998</v>
      </c>
      <c r="I2146">
        <v>63317</v>
      </c>
      <c r="J2146">
        <v>259237</v>
      </c>
      <c r="K2146">
        <v>50579</v>
      </c>
      <c r="L2146">
        <v>11108</v>
      </c>
      <c r="M2146">
        <v>5725</v>
      </c>
      <c r="N2146">
        <v>0.24424644794249009</v>
      </c>
      <c r="O2146">
        <v>285691</v>
      </c>
      <c r="P2146">
        <v>0</v>
      </c>
      <c r="Q2146">
        <v>0</v>
      </c>
      <c r="T2146" t="s">
        <v>5056</v>
      </c>
      <c r="U2146">
        <v>45293</v>
      </c>
      <c r="V2146" t="s">
        <v>5089</v>
      </c>
      <c r="W2146" t="s">
        <v>5084</v>
      </c>
      <c r="X2146">
        <v>19</v>
      </c>
      <c r="Y2146" t="s">
        <v>5092</v>
      </c>
      <c r="Z2146" t="s">
        <v>5071</v>
      </c>
    </row>
    <row r="2147" spans="1:26" x14ac:dyDescent="0.3">
      <c r="A2147" t="s">
        <v>2168</v>
      </c>
      <c r="B2147" t="s">
        <v>5027</v>
      </c>
      <c r="C2147" t="s">
        <v>5029</v>
      </c>
      <c r="D2147" t="s">
        <v>5032</v>
      </c>
      <c r="E2147" t="s">
        <v>5036</v>
      </c>
      <c r="F2147" t="s">
        <v>5046</v>
      </c>
      <c r="G2147">
        <v>133.77510000000001</v>
      </c>
      <c r="H2147">
        <v>-25.2744</v>
      </c>
      <c r="I2147">
        <v>33686</v>
      </c>
      <c r="J2147">
        <v>443483</v>
      </c>
      <c r="K2147">
        <v>59064</v>
      </c>
      <c r="L2147">
        <v>35185</v>
      </c>
      <c r="M2147">
        <v>14298</v>
      </c>
      <c r="N2147">
        <v>7.5958488379955669E-2</v>
      </c>
      <c r="O2147">
        <v>499133</v>
      </c>
      <c r="P2147">
        <v>403258</v>
      </c>
      <c r="Q2147">
        <v>0</v>
      </c>
      <c r="T2147" t="s">
        <v>5061</v>
      </c>
      <c r="U2147">
        <v>45694</v>
      </c>
      <c r="V2147" t="s">
        <v>5075</v>
      </c>
      <c r="W2147" t="s">
        <v>5086</v>
      </c>
      <c r="X2147">
        <v>17</v>
      </c>
      <c r="Y2147" t="s">
        <v>5077</v>
      </c>
      <c r="Z2147" t="s">
        <v>5069</v>
      </c>
    </row>
    <row r="2148" spans="1:26" x14ac:dyDescent="0.3">
      <c r="A2148" t="s">
        <v>2169</v>
      </c>
      <c r="B2148" t="s">
        <v>5025</v>
      </c>
      <c r="C2148" t="s">
        <v>5029</v>
      </c>
      <c r="D2148" t="s">
        <v>5034</v>
      </c>
      <c r="E2148" t="s">
        <v>5039</v>
      </c>
      <c r="F2148" t="s">
        <v>5044</v>
      </c>
      <c r="G2148">
        <v>78.962900000000005</v>
      </c>
      <c r="H2148">
        <v>20.593699999999998</v>
      </c>
      <c r="I2148">
        <v>51261</v>
      </c>
      <c r="J2148">
        <v>207734</v>
      </c>
      <c r="K2148">
        <v>37773</v>
      </c>
      <c r="L2148">
        <v>15143</v>
      </c>
      <c r="M2148">
        <v>9788</v>
      </c>
      <c r="N2148">
        <v>0.246765933303188</v>
      </c>
      <c r="O2148">
        <v>240808</v>
      </c>
      <c r="P2148">
        <v>0</v>
      </c>
      <c r="Q2148">
        <v>0</v>
      </c>
      <c r="T2148" t="s">
        <v>5056</v>
      </c>
      <c r="U2148">
        <v>45389</v>
      </c>
      <c r="V2148" t="s">
        <v>5080</v>
      </c>
      <c r="W2148" t="s">
        <v>5079</v>
      </c>
      <c r="X2148">
        <v>12</v>
      </c>
      <c r="Y2148" t="s">
        <v>5077</v>
      </c>
      <c r="Z2148" t="s">
        <v>5071</v>
      </c>
    </row>
    <row r="2149" spans="1:26" x14ac:dyDescent="0.3">
      <c r="A2149" t="s">
        <v>2170</v>
      </c>
      <c r="B2149" t="s">
        <v>5025</v>
      </c>
      <c r="C2149" t="s">
        <v>5029</v>
      </c>
      <c r="D2149" t="s">
        <v>5034</v>
      </c>
      <c r="E2149" t="s">
        <v>5036</v>
      </c>
      <c r="F2149" t="s">
        <v>5049</v>
      </c>
      <c r="G2149">
        <v>-106.3468</v>
      </c>
      <c r="H2149">
        <v>56.130400000000002</v>
      </c>
      <c r="I2149">
        <v>794716</v>
      </c>
      <c r="J2149">
        <v>3293778</v>
      </c>
      <c r="K2149">
        <v>689109</v>
      </c>
      <c r="L2149">
        <v>208584</v>
      </c>
      <c r="M2149">
        <v>180605</v>
      </c>
      <c r="N2149">
        <v>0.24127820256141749</v>
      </c>
      <c r="O2149">
        <v>4196342</v>
      </c>
      <c r="P2149">
        <v>3293778</v>
      </c>
      <c r="Q2149">
        <v>0</v>
      </c>
      <c r="T2149" t="s">
        <v>5057</v>
      </c>
      <c r="U2149">
        <v>45482</v>
      </c>
      <c r="V2149" t="s">
        <v>5089</v>
      </c>
      <c r="W2149" t="s">
        <v>5083</v>
      </c>
      <c r="X2149">
        <v>16</v>
      </c>
      <c r="Y2149" t="s">
        <v>5077</v>
      </c>
      <c r="Z2149" t="s">
        <v>5071</v>
      </c>
    </row>
    <row r="2150" spans="1:26" x14ac:dyDescent="0.3">
      <c r="A2150" t="s">
        <v>2171</v>
      </c>
      <c r="B2150" t="s">
        <v>5025</v>
      </c>
      <c r="C2150" t="s">
        <v>5029</v>
      </c>
      <c r="D2150" t="s">
        <v>5034</v>
      </c>
      <c r="E2150" t="s">
        <v>5039</v>
      </c>
      <c r="F2150" t="s">
        <v>5047</v>
      </c>
      <c r="G2150">
        <v>138.25290000000001</v>
      </c>
      <c r="H2150">
        <v>36.204799999999999</v>
      </c>
      <c r="I2150">
        <v>64026</v>
      </c>
      <c r="J2150">
        <v>299470</v>
      </c>
      <c r="K2150">
        <v>55953</v>
      </c>
      <c r="L2150">
        <v>15420</v>
      </c>
      <c r="M2150">
        <v>13674</v>
      </c>
      <c r="N2150">
        <v>0.2137999009113806</v>
      </c>
      <c r="O2150">
        <v>378422</v>
      </c>
      <c r="P2150">
        <v>0</v>
      </c>
      <c r="Q2150">
        <v>0</v>
      </c>
      <c r="T2150" t="s">
        <v>5056</v>
      </c>
      <c r="U2150">
        <v>45636</v>
      </c>
      <c r="V2150" t="s">
        <v>5089</v>
      </c>
      <c r="W2150" t="s">
        <v>5081</v>
      </c>
      <c r="X2150">
        <v>9</v>
      </c>
      <c r="Y2150" t="s">
        <v>5082</v>
      </c>
      <c r="Z2150" t="s">
        <v>5071</v>
      </c>
    </row>
    <row r="2151" spans="1:26" x14ac:dyDescent="0.3">
      <c r="A2151" t="s">
        <v>2172</v>
      </c>
      <c r="B2151" t="s">
        <v>5027</v>
      </c>
      <c r="C2151" t="s">
        <v>5029</v>
      </c>
      <c r="D2151" t="s">
        <v>5034</v>
      </c>
      <c r="E2151" t="s">
        <v>5036</v>
      </c>
      <c r="F2151" t="s">
        <v>5049</v>
      </c>
      <c r="G2151">
        <v>-106.3468</v>
      </c>
      <c r="H2151">
        <v>56.130400000000002</v>
      </c>
      <c r="I2151">
        <v>51564</v>
      </c>
      <c r="J2151">
        <v>237453</v>
      </c>
      <c r="K2151">
        <v>54805</v>
      </c>
      <c r="L2151">
        <v>9795</v>
      </c>
      <c r="M2151">
        <v>9277</v>
      </c>
      <c r="N2151">
        <v>0.21715543531173659</v>
      </c>
      <c r="O2151">
        <v>267494</v>
      </c>
      <c r="P2151">
        <v>206756</v>
      </c>
      <c r="Q2151">
        <v>0</v>
      </c>
      <c r="T2151" t="s">
        <v>5057</v>
      </c>
      <c r="U2151">
        <v>45487</v>
      </c>
      <c r="V2151" t="s">
        <v>5080</v>
      </c>
      <c r="W2151" t="s">
        <v>5083</v>
      </c>
      <c r="X2151">
        <v>10</v>
      </c>
      <c r="Y2151" t="s">
        <v>5082</v>
      </c>
      <c r="Z2151" t="s">
        <v>5071</v>
      </c>
    </row>
    <row r="2152" spans="1:26" x14ac:dyDescent="0.3">
      <c r="A2152" t="s">
        <v>2173</v>
      </c>
      <c r="B2152" t="s">
        <v>5027</v>
      </c>
      <c r="C2152" t="s">
        <v>5029</v>
      </c>
      <c r="D2152" t="s">
        <v>5034</v>
      </c>
      <c r="E2152" t="s">
        <v>5036</v>
      </c>
      <c r="F2152" t="s">
        <v>5047</v>
      </c>
      <c r="G2152">
        <v>138.25290000000001</v>
      </c>
      <c r="H2152">
        <v>36.204799999999999</v>
      </c>
      <c r="I2152">
        <v>18473</v>
      </c>
      <c r="J2152">
        <v>116275</v>
      </c>
      <c r="K2152">
        <v>18518</v>
      </c>
      <c r="L2152">
        <v>4518</v>
      </c>
      <c r="M2152">
        <v>4016</v>
      </c>
      <c r="N2152">
        <v>0.1588752858188375</v>
      </c>
      <c r="O2152">
        <v>136587</v>
      </c>
      <c r="P2152">
        <v>98843</v>
      </c>
      <c r="Q2152">
        <v>0</v>
      </c>
      <c r="T2152" t="s">
        <v>5057</v>
      </c>
      <c r="U2152">
        <v>45375</v>
      </c>
      <c r="V2152" t="s">
        <v>5080</v>
      </c>
      <c r="W2152" t="s">
        <v>5076</v>
      </c>
      <c r="X2152">
        <v>11</v>
      </c>
      <c r="Y2152" t="s">
        <v>5082</v>
      </c>
      <c r="Z2152" t="s">
        <v>5070</v>
      </c>
    </row>
    <row r="2153" spans="1:26" x14ac:dyDescent="0.3">
      <c r="A2153" t="s">
        <v>2174</v>
      </c>
      <c r="B2153" t="s">
        <v>5025</v>
      </c>
      <c r="C2153" t="s">
        <v>5029</v>
      </c>
      <c r="D2153" t="s">
        <v>5031</v>
      </c>
      <c r="E2153" t="s">
        <v>5036</v>
      </c>
      <c r="F2153" t="s">
        <v>5047</v>
      </c>
      <c r="G2153">
        <v>138.25290000000001</v>
      </c>
      <c r="H2153">
        <v>36.204799999999999</v>
      </c>
      <c r="I2153">
        <v>197297</v>
      </c>
      <c r="J2153">
        <v>2255067</v>
      </c>
      <c r="K2153">
        <v>243010</v>
      </c>
      <c r="L2153">
        <v>71056</v>
      </c>
      <c r="M2153">
        <v>54602</v>
      </c>
      <c r="N2153">
        <v>8.7490961292918862E-2</v>
      </c>
      <c r="O2153">
        <v>2916020</v>
      </c>
      <c r="P2153">
        <v>2255067</v>
      </c>
      <c r="Q2153">
        <v>0</v>
      </c>
      <c r="T2153" t="s">
        <v>5052</v>
      </c>
      <c r="U2153">
        <v>45359</v>
      </c>
      <c r="V2153" t="s">
        <v>5091</v>
      </c>
      <c r="W2153" t="s">
        <v>5076</v>
      </c>
      <c r="X2153">
        <v>10</v>
      </c>
      <c r="Y2153" t="s">
        <v>5082</v>
      </c>
      <c r="Z2153" t="s">
        <v>5069</v>
      </c>
    </row>
    <row r="2154" spans="1:26" x14ac:dyDescent="0.3">
      <c r="A2154" t="s">
        <v>2175</v>
      </c>
      <c r="B2154" t="s">
        <v>5024</v>
      </c>
      <c r="C2154" t="s">
        <v>5029</v>
      </c>
      <c r="D2154" t="s">
        <v>5031</v>
      </c>
      <c r="E2154" t="s">
        <v>5036</v>
      </c>
      <c r="F2154" t="s">
        <v>5044</v>
      </c>
      <c r="G2154">
        <v>78.962900000000005</v>
      </c>
      <c r="H2154">
        <v>20.593699999999998</v>
      </c>
      <c r="I2154">
        <v>173948</v>
      </c>
      <c r="J2154">
        <v>1565181</v>
      </c>
      <c r="K2154">
        <v>377411</v>
      </c>
      <c r="L2154">
        <v>62132</v>
      </c>
      <c r="M2154">
        <v>41425</v>
      </c>
      <c r="N2154">
        <v>0.1111361003472611</v>
      </c>
      <c r="O2154">
        <v>1796995</v>
      </c>
      <c r="P2154">
        <v>1565181</v>
      </c>
      <c r="Q2154">
        <v>0</v>
      </c>
      <c r="T2154" t="s">
        <v>5052</v>
      </c>
      <c r="U2154">
        <v>45570</v>
      </c>
      <c r="V2154" t="s">
        <v>5088</v>
      </c>
      <c r="W2154" t="s">
        <v>5090</v>
      </c>
      <c r="X2154">
        <v>10</v>
      </c>
      <c r="Y2154" t="s">
        <v>5082</v>
      </c>
      <c r="Z2154" t="s">
        <v>5070</v>
      </c>
    </row>
    <row r="2155" spans="1:26" x14ac:dyDescent="0.3">
      <c r="A2155" t="s">
        <v>2176</v>
      </c>
      <c r="B2155" t="s">
        <v>5027</v>
      </c>
      <c r="C2155" t="s">
        <v>5029</v>
      </c>
      <c r="D2155" t="s">
        <v>5034</v>
      </c>
      <c r="E2155" t="s">
        <v>5036</v>
      </c>
      <c r="F2155" t="s">
        <v>5045</v>
      </c>
      <c r="G2155">
        <v>-51.9253</v>
      </c>
      <c r="H2155">
        <v>-14.234999999999999</v>
      </c>
      <c r="I2155">
        <v>120878</v>
      </c>
      <c r="J2155">
        <v>522311</v>
      </c>
      <c r="K2155">
        <v>69592</v>
      </c>
      <c r="L2155">
        <v>35428</v>
      </c>
      <c r="M2155">
        <v>16913</v>
      </c>
      <c r="N2155">
        <v>0.2314308785537576</v>
      </c>
      <c r="O2155">
        <v>670869</v>
      </c>
      <c r="P2155">
        <v>477811</v>
      </c>
      <c r="Q2155">
        <v>0</v>
      </c>
      <c r="T2155" t="s">
        <v>5057</v>
      </c>
      <c r="U2155">
        <v>45457</v>
      </c>
      <c r="V2155" t="s">
        <v>5091</v>
      </c>
      <c r="W2155" t="s">
        <v>5093</v>
      </c>
      <c r="X2155">
        <v>11</v>
      </c>
      <c r="Y2155" t="s">
        <v>5082</v>
      </c>
      <c r="Z2155" t="s">
        <v>5071</v>
      </c>
    </row>
    <row r="2156" spans="1:26" x14ac:dyDescent="0.3">
      <c r="A2156" t="s">
        <v>2177</v>
      </c>
      <c r="B2156" t="s">
        <v>5023</v>
      </c>
      <c r="C2156" t="s">
        <v>5030</v>
      </c>
      <c r="D2156" t="s">
        <v>5034</v>
      </c>
      <c r="E2156" t="s">
        <v>5036</v>
      </c>
      <c r="F2156" t="s">
        <v>5047</v>
      </c>
      <c r="G2156">
        <v>138.25290000000001</v>
      </c>
      <c r="H2156">
        <v>36.204799999999999</v>
      </c>
      <c r="I2156">
        <v>94436</v>
      </c>
      <c r="J2156">
        <v>621473</v>
      </c>
      <c r="K2156">
        <v>123367</v>
      </c>
      <c r="L2156">
        <v>32203</v>
      </c>
      <c r="M2156">
        <v>32065</v>
      </c>
      <c r="N2156">
        <v>0.15195586501584391</v>
      </c>
      <c r="O2156">
        <v>785282</v>
      </c>
      <c r="P2156">
        <v>547821</v>
      </c>
      <c r="Q2156">
        <v>0</v>
      </c>
      <c r="R2156">
        <v>13114</v>
      </c>
      <c r="S2156">
        <v>1.67E-2</v>
      </c>
      <c r="T2156" t="s">
        <v>5056</v>
      </c>
      <c r="U2156">
        <v>45742</v>
      </c>
      <c r="V2156" t="s">
        <v>5078</v>
      </c>
      <c r="W2156" t="s">
        <v>5076</v>
      </c>
      <c r="X2156">
        <v>9</v>
      </c>
      <c r="Y2156" t="s">
        <v>5082</v>
      </c>
      <c r="Z2156" t="s">
        <v>5070</v>
      </c>
    </row>
    <row r="2157" spans="1:26" x14ac:dyDescent="0.3">
      <c r="A2157" t="s">
        <v>2178</v>
      </c>
      <c r="B2157" t="s">
        <v>5025</v>
      </c>
      <c r="C2157" t="s">
        <v>5029</v>
      </c>
      <c r="D2157" t="s">
        <v>5031</v>
      </c>
      <c r="E2157" t="s">
        <v>5036</v>
      </c>
      <c r="F2157" t="s">
        <v>5045</v>
      </c>
      <c r="G2157">
        <v>-51.9253</v>
      </c>
      <c r="H2157">
        <v>-14.234999999999999</v>
      </c>
      <c r="I2157">
        <v>143684</v>
      </c>
      <c r="J2157">
        <v>1271199</v>
      </c>
      <c r="K2157">
        <v>305587</v>
      </c>
      <c r="L2157">
        <v>48606</v>
      </c>
      <c r="M2157">
        <v>27567</v>
      </c>
      <c r="N2157">
        <v>0.1130305594907114</v>
      </c>
      <c r="O2157">
        <v>1513757</v>
      </c>
      <c r="P2157">
        <v>1271199</v>
      </c>
      <c r="Q2157">
        <v>0</v>
      </c>
      <c r="T2157" t="s">
        <v>5052</v>
      </c>
      <c r="U2157">
        <v>45329</v>
      </c>
      <c r="V2157" t="s">
        <v>5078</v>
      </c>
      <c r="W2157" t="s">
        <v>5086</v>
      </c>
      <c r="X2157">
        <v>10</v>
      </c>
      <c r="Y2157" t="s">
        <v>5082</v>
      </c>
      <c r="Z2157" t="s">
        <v>5070</v>
      </c>
    </row>
    <row r="2158" spans="1:26" x14ac:dyDescent="0.3">
      <c r="A2158" t="s">
        <v>2179</v>
      </c>
      <c r="B2158" t="s">
        <v>5023</v>
      </c>
      <c r="C2158" t="s">
        <v>5029</v>
      </c>
      <c r="D2158" t="s">
        <v>5034</v>
      </c>
      <c r="E2158" t="s">
        <v>5036</v>
      </c>
      <c r="F2158" t="s">
        <v>5047</v>
      </c>
      <c r="G2158">
        <v>138.25290000000001</v>
      </c>
      <c r="H2158">
        <v>36.204799999999999</v>
      </c>
      <c r="I2158">
        <v>256699</v>
      </c>
      <c r="J2158">
        <v>1047343</v>
      </c>
      <c r="K2158">
        <v>230605</v>
      </c>
      <c r="L2158">
        <v>71830</v>
      </c>
      <c r="M2158">
        <v>59469</v>
      </c>
      <c r="N2158">
        <v>0.24509560460808</v>
      </c>
      <c r="O2158">
        <v>1263766</v>
      </c>
      <c r="P2158">
        <v>1047343</v>
      </c>
      <c r="Q2158">
        <v>0</v>
      </c>
      <c r="R2158">
        <v>14280</v>
      </c>
      <c r="S2158">
        <v>1.1299999999999999E-2</v>
      </c>
      <c r="T2158" t="s">
        <v>5057</v>
      </c>
      <c r="U2158">
        <v>45742</v>
      </c>
      <c r="V2158" t="s">
        <v>5078</v>
      </c>
      <c r="W2158" t="s">
        <v>5076</v>
      </c>
      <c r="X2158">
        <v>17</v>
      </c>
      <c r="Y2158" t="s">
        <v>5077</v>
      </c>
      <c r="Z2158" t="s">
        <v>5071</v>
      </c>
    </row>
    <row r="2159" spans="1:26" x14ac:dyDescent="0.3">
      <c r="A2159" t="s">
        <v>2180</v>
      </c>
      <c r="B2159" t="s">
        <v>5025</v>
      </c>
      <c r="C2159" t="s">
        <v>5029</v>
      </c>
      <c r="D2159" t="s">
        <v>5032</v>
      </c>
      <c r="E2159" t="s">
        <v>5036</v>
      </c>
      <c r="F2159" t="s">
        <v>5049</v>
      </c>
      <c r="G2159">
        <v>-106.3468</v>
      </c>
      <c r="H2159">
        <v>56.130400000000002</v>
      </c>
      <c r="I2159">
        <v>152440</v>
      </c>
      <c r="J2159">
        <v>2144978</v>
      </c>
      <c r="K2159">
        <v>464944</v>
      </c>
      <c r="L2159">
        <v>74358</v>
      </c>
      <c r="M2159">
        <v>57713</v>
      </c>
      <c r="N2159">
        <v>7.1068701602353387E-2</v>
      </c>
      <c r="O2159">
        <v>2364748</v>
      </c>
      <c r="P2159">
        <v>2144978</v>
      </c>
      <c r="Q2159">
        <v>0</v>
      </c>
      <c r="T2159" t="s">
        <v>5061</v>
      </c>
      <c r="U2159">
        <v>45593</v>
      </c>
      <c r="V2159" t="s">
        <v>5085</v>
      </c>
      <c r="W2159" t="s">
        <v>5090</v>
      </c>
      <c r="X2159">
        <v>16</v>
      </c>
      <c r="Y2159" t="s">
        <v>5077</v>
      </c>
      <c r="Z2159" t="s">
        <v>5069</v>
      </c>
    </row>
    <row r="2160" spans="1:26" x14ac:dyDescent="0.3">
      <c r="A2160" t="s">
        <v>2181</v>
      </c>
      <c r="B2160" t="s">
        <v>5024</v>
      </c>
      <c r="C2160" t="s">
        <v>5029</v>
      </c>
      <c r="D2160" t="s">
        <v>5031</v>
      </c>
      <c r="E2160" t="s">
        <v>5040</v>
      </c>
      <c r="F2160" t="s">
        <v>5043</v>
      </c>
      <c r="G2160">
        <v>-3.4359999999999999</v>
      </c>
      <c r="H2160">
        <v>55.378100000000003</v>
      </c>
      <c r="I2160">
        <v>13947</v>
      </c>
      <c r="J2160">
        <v>162831</v>
      </c>
      <c r="K2160">
        <v>30782</v>
      </c>
      <c r="L2160">
        <v>12104</v>
      </c>
      <c r="M2160">
        <v>7624</v>
      </c>
      <c r="N2160">
        <v>8.5656741961332994E-2</v>
      </c>
      <c r="O2160">
        <v>211095</v>
      </c>
      <c r="P2160">
        <v>0</v>
      </c>
      <c r="Q2160">
        <v>125213</v>
      </c>
      <c r="T2160" t="s">
        <v>5051</v>
      </c>
      <c r="U2160">
        <v>45569</v>
      </c>
      <c r="V2160" t="s">
        <v>5091</v>
      </c>
      <c r="W2160" t="s">
        <v>5090</v>
      </c>
      <c r="X2160">
        <v>10</v>
      </c>
      <c r="Y2160" t="s">
        <v>5082</v>
      </c>
      <c r="Z2160" t="s">
        <v>5070</v>
      </c>
    </row>
    <row r="2161" spans="1:26" x14ac:dyDescent="0.3">
      <c r="A2161" t="s">
        <v>2182</v>
      </c>
      <c r="B2161" t="s">
        <v>5023</v>
      </c>
      <c r="C2161" t="s">
        <v>5029</v>
      </c>
      <c r="D2161" t="s">
        <v>5034</v>
      </c>
      <c r="E2161" t="s">
        <v>5036</v>
      </c>
      <c r="F2161" t="s">
        <v>5046</v>
      </c>
      <c r="G2161">
        <v>133.77510000000001</v>
      </c>
      <c r="H2161">
        <v>-25.2744</v>
      </c>
      <c r="I2161">
        <v>147455</v>
      </c>
      <c r="J2161">
        <v>621847</v>
      </c>
      <c r="K2161">
        <v>144338</v>
      </c>
      <c r="L2161">
        <v>42212</v>
      </c>
      <c r="M2161">
        <v>26452</v>
      </c>
      <c r="N2161">
        <v>0.2371256275108273</v>
      </c>
      <c r="O2161">
        <v>698956</v>
      </c>
      <c r="P2161">
        <v>531543</v>
      </c>
      <c r="Q2161">
        <v>0</v>
      </c>
      <c r="R2161">
        <v>9086</v>
      </c>
      <c r="S2161">
        <v>1.2999999999999999E-2</v>
      </c>
      <c r="T2161" t="s">
        <v>5056</v>
      </c>
      <c r="U2161">
        <v>45442</v>
      </c>
      <c r="V2161" t="s">
        <v>5075</v>
      </c>
      <c r="W2161" t="s">
        <v>5087</v>
      </c>
      <c r="X2161">
        <v>12</v>
      </c>
      <c r="Y2161" t="s">
        <v>5077</v>
      </c>
      <c r="Z2161" t="s">
        <v>5071</v>
      </c>
    </row>
    <row r="2162" spans="1:26" x14ac:dyDescent="0.3">
      <c r="A2162" t="s">
        <v>2183</v>
      </c>
      <c r="B2162" t="s">
        <v>5024</v>
      </c>
      <c r="C2162" t="s">
        <v>5030</v>
      </c>
      <c r="D2162" t="s">
        <v>5034</v>
      </c>
      <c r="E2162" t="s">
        <v>5039</v>
      </c>
      <c r="F2162" t="s">
        <v>5049</v>
      </c>
      <c r="G2162">
        <v>-106.3468</v>
      </c>
      <c r="H2162">
        <v>56.130400000000002</v>
      </c>
      <c r="I2162">
        <v>52911</v>
      </c>
      <c r="J2162">
        <v>216813</v>
      </c>
      <c r="K2162">
        <v>38982</v>
      </c>
      <c r="L2162">
        <v>10372</v>
      </c>
      <c r="M2162">
        <v>11206</v>
      </c>
      <c r="N2162">
        <v>0.2440441296131069</v>
      </c>
      <c r="O2162">
        <v>271368</v>
      </c>
      <c r="P2162">
        <v>0</v>
      </c>
      <c r="Q2162">
        <v>0</v>
      </c>
      <c r="T2162" t="s">
        <v>5056</v>
      </c>
      <c r="U2162">
        <v>45754</v>
      </c>
      <c r="V2162" t="s">
        <v>5085</v>
      </c>
      <c r="W2162" t="s">
        <v>5079</v>
      </c>
      <c r="X2162">
        <v>18</v>
      </c>
      <c r="Y2162" t="s">
        <v>5092</v>
      </c>
      <c r="Z2162" t="s">
        <v>5071</v>
      </c>
    </row>
    <row r="2163" spans="1:26" x14ac:dyDescent="0.3">
      <c r="A2163" t="s">
        <v>2184</v>
      </c>
      <c r="B2163" t="s">
        <v>5025</v>
      </c>
      <c r="C2163" t="s">
        <v>5029</v>
      </c>
      <c r="D2163" t="s">
        <v>5034</v>
      </c>
      <c r="E2163" t="s">
        <v>5036</v>
      </c>
      <c r="F2163" t="s">
        <v>5044</v>
      </c>
      <c r="G2163">
        <v>78.962900000000005</v>
      </c>
      <c r="H2163">
        <v>20.593699999999998</v>
      </c>
      <c r="I2163">
        <v>350988</v>
      </c>
      <c r="J2163">
        <v>1703714</v>
      </c>
      <c r="K2163">
        <v>191142</v>
      </c>
      <c r="L2163">
        <v>52887</v>
      </c>
      <c r="M2163">
        <v>76922</v>
      </c>
      <c r="N2163">
        <v>0.20601359226524421</v>
      </c>
      <c r="O2163">
        <v>2088641</v>
      </c>
      <c r="P2163">
        <v>1703714</v>
      </c>
      <c r="Q2163">
        <v>0</v>
      </c>
      <c r="T2163" t="s">
        <v>5057</v>
      </c>
      <c r="U2163">
        <v>45769</v>
      </c>
      <c r="V2163" t="s">
        <v>5089</v>
      </c>
      <c r="W2163" t="s">
        <v>5079</v>
      </c>
      <c r="X2163">
        <v>15</v>
      </c>
      <c r="Y2163" t="s">
        <v>5077</v>
      </c>
      <c r="Z2163" t="s">
        <v>5071</v>
      </c>
    </row>
    <row r="2164" spans="1:26" x14ac:dyDescent="0.3">
      <c r="A2164" t="s">
        <v>2185</v>
      </c>
      <c r="B2164" t="s">
        <v>5024</v>
      </c>
      <c r="C2164" t="s">
        <v>5029</v>
      </c>
      <c r="D2164" t="s">
        <v>5031</v>
      </c>
      <c r="E2164" t="s">
        <v>5040</v>
      </c>
      <c r="F2164" t="s">
        <v>5049</v>
      </c>
      <c r="G2164">
        <v>-106.3468</v>
      </c>
      <c r="H2164">
        <v>56.130400000000002</v>
      </c>
      <c r="I2164">
        <v>36720</v>
      </c>
      <c r="J2164">
        <v>280904</v>
      </c>
      <c r="K2164">
        <v>69674</v>
      </c>
      <c r="L2164">
        <v>14017</v>
      </c>
      <c r="M2164">
        <v>9347</v>
      </c>
      <c r="N2164">
        <v>0.1307233517159937</v>
      </c>
      <c r="O2164">
        <v>344075</v>
      </c>
      <c r="P2164">
        <v>0</v>
      </c>
      <c r="Q2164">
        <v>430243</v>
      </c>
      <c r="T2164" t="s">
        <v>5051</v>
      </c>
      <c r="U2164">
        <v>45462</v>
      </c>
      <c r="V2164" t="s">
        <v>5078</v>
      </c>
      <c r="W2164" t="s">
        <v>5093</v>
      </c>
      <c r="X2164">
        <v>16</v>
      </c>
      <c r="Y2164" t="s">
        <v>5077</v>
      </c>
      <c r="Z2164" t="s">
        <v>5070</v>
      </c>
    </row>
    <row r="2165" spans="1:26" x14ac:dyDescent="0.3">
      <c r="A2165" t="s">
        <v>2186</v>
      </c>
      <c r="B2165" t="s">
        <v>5027</v>
      </c>
      <c r="C2165" t="s">
        <v>5029</v>
      </c>
      <c r="D2165" t="s">
        <v>5034</v>
      </c>
      <c r="E2165" t="s">
        <v>5040</v>
      </c>
      <c r="F2165" t="s">
        <v>5043</v>
      </c>
      <c r="G2165">
        <v>-3.4359999999999999</v>
      </c>
      <c r="H2165">
        <v>55.378100000000003</v>
      </c>
      <c r="I2165">
        <v>71471</v>
      </c>
      <c r="J2165">
        <v>440929</v>
      </c>
      <c r="K2165">
        <v>100727</v>
      </c>
      <c r="L2165">
        <v>24044</v>
      </c>
      <c r="M2165">
        <v>12640</v>
      </c>
      <c r="N2165">
        <v>0.16209392697329611</v>
      </c>
      <c r="O2165">
        <v>499989</v>
      </c>
      <c r="P2165">
        <v>0</v>
      </c>
      <c r="Q2165">
        <v>500236</v>
      </c>
      <c r="T2165" t="s">
        <v>5057</v>
      </c>
      <c r="U2165">
        <v>45671</v>
      </c>
      <c r="V2165" t="s">
        <v>5089</v>
      </c>
      <c r="W2165" t="s">
        <v>5084</v>
      </c>
      <c r="X2165">
        <v>16</v>
      </c>
      <c r="Y2165" t="s">
        <v>5077</v>
      </c>
      <c r="Z2165" t="s">
        <v>5070</v>
      </c>
    </row>
    <row r="2166" spans="1:26" x14ac:dyDescent="0.3">
      <c r="A2166" t="s">
        <v>2187</v>
      </c>
      <c r="B2166" t="s">
        <v>5025</v>
      </c>
      <c r="C2166" t="s">
        <v>5029</v>
      </c>
      <c r="D2166" t="s">
        <v>5032</v>
      </c>
      <c r="E2166" t="s">
        <v>5039</v>
      </c>
      <c r="F2166" t="s">
        <v>5047</v>
      </c>
      <c r="G2166">
        <v>138.25290000000001</v>
      </c>
      <c r="H2166">
        <v>36.204799999999999</v>
      </c>
      <c r="I2166">
        <v>24361</v>
      </c>
      <c r="J2166">
        <v>292459</v>
      </c>
      <c r="K2166">
        <v>60754</v>
      </c>
      <c r="L2166">
        <v>10398</v>
      </c>
      <c r="M2166">
        <v>8701</v>
      </c>
      <c r="N2166">
        <v>8.3300463300609903E-2</v>
      </c>
      <c r="O2166">
        <v>339128</v>
      </c>
      <c r="P2166">
        <v>0</v>
      </c>
      <c r="Q2166">
        <v>0</v>
      </c>
      <c r="T2166" t="s">
        <v>5059</v>
      </c>
      <c r="U2166">
        <v>45361</v>
      </c>
      <c r="V2166" t="s">
        <v>5080</v>
      </c>
      <c r="W2166" t="s">
        <v>5076</v>
      </c>
      <c r="X2166">
        <v>15</v>
      </c>
      <c r="Y2166" t="s">
        <v>5077</v>
      </c>
      <c r="Z2166" t="s">
        <v>5069</v>
      </c>
    </row>
    <row r="2167" spans="1:26" x14ac:dyDescent="0.3">
      <c r="A2167" t="s">
        <v>2188</v>
      </c>
      <c r="B2167" t="s">
        <v>5027</v>
      </c>
      <c r="C2167" t="s">
        <v>5030</v>
      </c>
      <c r="D2167" t="s">
        <v>5034</v>
      </c>
      <c r="E2167" t="s">
        <v>5036</v>
      </c>
      <c r="F2167" t="s">
        <v>5043</v>
      </c>
      <c r="G2167">
        <v>-3.4359999999999999</v>
      </c>
      <c r="H2167">
        <v>55.378100000000003</v>
      </c>
      <c r="I2167">
        <v>86214</v>
      </c>
      <c r="J2167">
        <v>451351</v>
      </c>
      <c r="K2167">
        <v>90812</v>
      </c>
      <c r="L2167">
        <v>14796</v>
      </c>
      <c r="M2167">
        <v>11264</v>
      </c>
      <c r="N2167">
        <v>0.1910132070286048</v>
      </c>
      <c r="O2167">
        <v>541550</v>
      </c>
      <c r="P2167">
        <v>451351</v>
      </c>
      <c r="Q2167">
        <v>0</v>
      </c>
      <c r="T2167" t="s">
        <v>5057</v>
      </c>
      <c r="U2167">
        <v>45499</v>
      </c>
      <c r="V2167" t="s">
        <v>5091</v>
      </c>
      <c r="W2167" t="s">
        <v>5083</v>
      </c>
      <c r="X2167">
        <v>17</v>
      </c>
      <c r="Y2167" t="s">
        <v>5077</v>
      </c>
      <c r="Z2167" t="s">
        <v>5070</v>
      </c>
    </row>
    <row r="2168" spans="1:26" x14ac:dyDescent="0.3">
      <c r="A2168" t="s">
        <v>2189</v>
      </c>
      <c r="B2168" t="s">
        <v>5027</v>
      </c>
      <c r="C2168" t="s">
        <v>5030</v>
      </c>
      <c r="D2168" t="s">
        <v>5031</v>
      </c>
      <c r="E2168" t="s">
        <v>5036</v>
      </c>
      <c r="F2168" t="s">
        <v>5043</v>
      </c>
      <c r="G2168">
        <v>-3.4359999999999999</v>
      </c>
      <c r="H2168">
        <v>55.378100000000003</v>
      </c>
      <c r="I2168">
        <v>252425</v>
      </c>
      <c r="J2168">
        <v>2916353</v>
      </c>
      <c r="K2168">
        <v>439041</v>
      </c>
      <c r="L2168">
        <v>130625</v>
      </c>
      <c r="M2168">
        <v>66146</v>
      </c>
      <c r="N2168">
        <v>8.6555224627137745E-2</v>
      </c>
      <c r="O2168">
        <v>3730434</v>
      </c>
      <c r="P2168">
        <v>2916353</v>
      </c>
      <c r="Q2168">
        <v>0</v>
      </c>
      <c r="T2168" t="s">
        <v>5052</v>
      </c>
      <c r="U2168">
        <v>45428</v>
      </c>
      <c r="V2168" t="s">
        <v>5075</v>
      </c>
      <c r="W2168" t="s">
        <v>5087</v>
      </c>
      <c r="X2168">
        <v>11</v>
      </c>
      <c r="Y2168" t="s">
        <v>5082</v>
      </c>
      <c r="Z2168" t="s">
        <v>5069</v>
      </c>
    </row>
    <row r="2169" spans="1:26" x14ac:dyDescent="0.3">
      <c r="A2169" t="s">
        <v>2190</v>
      </c>
      <c r="B2169" t="s">
        <v>5027</v>
      </c>
      <c r="C2169" t="s">
        <v>5030</v>
      </c>
      <c r="D2169" t="s">
        <v>5034</v>
      </c>
      <c r="E2169" t="s">
        <v>5036</v>
      </c>
      <c r="F2169" t="s">
        <v>5045</v>
      </c>
      <c r="G2169">
        <v>-51.9253</v>
      </c>
      <c r="H2169">
        <v>-14.234999999999999</v>
      </c>
      <c r="I2169">
        <v>41339</v>
      </c>
      <c r="J2169">
        <v>177683</v>
      </c>
      <c r="K2169">
        <v>19501</v>
      </c>
      <c r="L2169">
        <v>13991</v>
      </c>
      <c r="M2169">
        <v>8394</v>
      </c>
      <c r="N2169">
        <v>0.23266133488756521</v>
      </c>
      <c r="O2169">
        <v>210286</v>
      </c>
      <c r="P2169">
        <v>158464</v>
      </c>
      <c r="Q2169">
        <v>0</v>
      </c>
      <c r="T2169" t="s">
        <v>5057</v>
      </c>
      <c r="U2169">
        <v>45622</v>
      </c>
      <c r="V2169" t="s">
        <v>5089</v>
      </c>
      <c r="W2169" t="s">
        <v>5094</v>
      </c>
      <c r="X2169">
        <v>14</v>
      </c>
      <c r="Y2169" t="s">
        <v>5077</v>
      </c>
      <c r="Z2169" t="s">
        <v>5071</v>
      </c>
    </row>
    <row r="2170" spans="1:26" x14ac:dyDescent="0.3">
      <c r="A2170" t="s">
        <v>2191</v>
      </c>
      <c r="B2170" t="s">
        <v>5025</v>
      </c>
      <c r="C2170" t="s">
        <v>5029</v>
      </c>
      <c r="D2170" t="s">
        <v>5034</v>
      </c>
      <c r="E2170" t="s">
        <v>5039</v>
      </c>
      <c r="F2170" t="s">
        <v>5049</v>
      </c>
      <c r="G2170">
        <v>-106.3468</v>
      </c>
      <c r="H2170">
        <v>56.130400000000002</v>
      </c>
      <c r="I2170">
        <v>69535</v>
      </c>
      <c r="J2170">
        <v>286660</v>
      </c>
      <c r="K2170">
        <v>58839</v>
      </c>
      <c r="L2170">
        <v>19440</v>
      </c>
      <c r="M2170">
        <v>14676</v>
      </c>
      <c r="N2170">
        <v>0.2425704154616635</v>
      </c>
      <c r="O2170">
        <v>342723</v>
      </c>
      <c r="P2170">
        <v>0</v>
      </c>
      <c r="Q2170">
        <v>0</v>
      </c>
      <c r="T2170" t="s">
        <v>5056</v>
      </c>
      <c r="U2170">
        <v>45494</v>
      </c>
      <c r="V2170" t="s">
        <v>5080</v>
      </c>
      <c r="W2170" t="s">
        <v>5083</v>
      </c>
      <c r="X2170">
        <v>17</v>
      </c>
      <c r="Y2170" t="s">
        <v>5077</v>
      </c>
      <c r="Z2170" t="s">
        <v>5071</v>
      </c>
    </row>
    <row r="2171" spans="1:26" x14ac:dyDescent="0.3">
      <c r="A2171" t="s">
        <v>2192</v>
      </c>
      <c r="B2171" t="s">
        <v>5027</v>
      </c>
      <c r="C2171" t="s">
        <v>5030</v>
      </c>
      <c r="D2171" t="s">
        <v>5034</v>
      </c>
      <c r="E2171" t="s">
        <v>5036</v>
      </c>
      <c r="F2171" t="s">
        <v>5045</v>
      </c>
      <c r="G2171">
        <v>-51.9253</v>
      </c>
      <c r="H2171">
        <v>-14.234999999999999</v>
      </c>
      <c r="I2171">
        <v>51911</v>
      </c>
      <c r="J2171">
        <v>242603</v>
      </c>
      <c r="K2171">
        <v>57725</v>
      </c>
      <c r="L2171">
        <v>18376</v>
      </c>
      <c r="M2171">
        <v>14451</v>
      </c>
      <c r="N2171">
        <v>0.2139786175275635</v>
      </c>
      <c r="O2171">
        <v>309273</v>
      </c>
      <c r="P2171">
        <v>218930</v>
      </c>
      <c r="Q2171">
        <v>0</v>
      </c>
      <c r="T2171" t="s">
        <v>5057</v>
      </c>
      <c r="U2171">
        <v>45685</v>
      </c>
      <c r="V2171" t="s">
        <v>5089</v>
      </c>
      <c r="W2171" t="s">
        <v>5084</v>
      </c>
      <c r="X2171">
        <v>16</v>
      </c>
      <c r="Y2171" t="s">
        <v>5077</v>
      </c>
      <c r="Z2171" t="s">
        <v>5071</v>
      </c>
    </row>
    <row r="2172" spans="1:26" x14ac:dyDescent="0.3">
      <c r="A2172" t="s">
        <v>2193</v>
      </c>
      <c r="B2172" t="s">
        <v>5023</v>
      </c>
      <c r="C2172" t="s">
        <v>5029</v>
      </c>
      <c r="D2172" t="s">
        <v>5032</v>
      </c>
      <c r="E2172" t="s">
        <v>5036</v>
      </c>
      <c r="F2172" t="s">
        <v>5050</v>
      </c>
      <c r="G2172">
        <v>-95.712900000000005</v>
      </c>
      <c r="H2172">
        <v>37.090200000000003</v>
      </c>
      <c r="I2172">
        <v>53278</v>
      </c>
      <c r="J2172">
        <v>589578</v>
      </c>
      <c r="K2172">
        <v>147198</v>
      </c>
      <c r="L2172">
        <v>24900</v>
      </c>
      <c r="M2172">
        <v>31654</v>
      </c>
      <c r="N2172">
        <v>9.0366755412758154E-2</v>
      </c>
      <c r="O2172">
        <v>745583</v>
      </c>
      <c r="P2172">
        <v>578546</v>
      </c>
      <c r="Q2172">
        <v>0</v>
      </c>
      <c r="R2172">
        <v>13122</v>
      </c>
      <c r="S2172">
        <v>1.7600000000000001E-2</v>
      </c>
      <c r="T2172" t="s">
        <v>5059</v>
      </c>
      <c r="U2172">
        <v>45317</v>
      </c>
      <c r="V2172" t="s">
        <v>5091</v>
      </c>
      <c r="W2172" t="s">
        <v>5084</v>
      </c>
      <c r="X2172">
        <v>12</v>
      </c>
      <c r="Y2172" t="s">
        <v>5077</v>
      </c>
      <c r="Z2172" t="s">
        <v>5069</v>
      </c>
    </row>
    <row r="2173" spans="1:26" x14ac:dyDescent="0.3">
      <c r="A2173" t="s">
        <v>2194</v>
      </c>
      <c r="B2173" t="s">
        <v>5024</v>
      </c>
      <c r="C2173" t="s">
        <v>5029</v>
      </c>
      <c r="D2173" t="s">
        <v>5031</v>
      </c>
      <c r="E2173" t="s">
        <v>5040</v>
      </c>
      <c r="F2173" t="s">
        <v>5049</v>
      </c>
      <c r="G2173">
        <v>-106.3468</v>
      </c>
      <c r="H2173">
        <v>56.130400000000002</v>
      </c>
      <c r="I2173">
        <v>20718</v>
      </c>
      <c r="J2173">
        <v>219440</v>
      </c>
      <c r="K2173">
        <v>54182</v>
      </c>
      <c r="L2173">
        <v>9831</v>
      </c>
      <c r="M2173">
        <v>12033</v>
      </c>
      <c r="N2173">
        <v>9.4416806881148188E-2</v>
      </c>
      <c r="O2173">
        <v>241565</v>
      </c>
      <c r="P2173">
        <v>0</v>
      </c>
      <c r="Q2173">
        <v>108409</v>
      </c>
      <c r="T2173" t="s">
        <v>5051</v>
      </c>
      <c r="U2173">
        <v>45402</v>
      </c>
      <c r="V2173" t="s">
        <v>5088</v>
      </c>
      <c r="W2173" t="s">
        <v>5079</v>
      </c>
      <c r="X2173">
        <v>9</v>
      </c>
      <c r="Y2173" t="s">
        <v>5082</v>
      </c>
      <c r="Z2173" t="s">
        <v>5070</v>
      </c>
    </row>
    <row r="2174" spans="1:26" x14ac:dyDescent="0.3">
      <c r="A2174" t="s">
        <v>2195</v>
      </c>
      <c r="B2174" t="s">
        <v>5027</v>
      </c>
      <c r="C2174" t="s">
        <v>5029</v>
      </c>
      <c r="D2174" t="s">
        <v>5032</v>
      </c>
      <c r="E2174" t="s">
        <v>5036</v>
      </c>
      <c r="F2174" t="s">
        <v>5043</v>
      </c>
      <c r="G2174">
        <v>-3.4359999999999999</v>
      </c>
      <c r="H2174">
        <v>55.378100000000003</v>
      </c>
      <c r="I2174">
        <v>133076</v>
      </c>
      <c r="J2174">
        <v>1846432</v>
      </c>
      <c r="K2174">
        <v>313673</v>
      </c>
      <c r="L2174">
        <v>77431</v>
      </c>
      <c r="M2174">
        <v>87878</v>
      </c>
      <c r="N2174">
        <v>7.2072271783826886E-2</v>
      </c>
      <c r="O2174">
        <v>2239930</v>
      </c>
      <c r="P2174">
        <v>1846432</v>
      </c>
      <c r="Q2174">
        <v>0</v>
      </c>
      <c r="T2174" t="s">
        <v>5061</v>
      </c>
      <c r="U2174">
        <v>45761</v>
      </c>
      <c r="V2174" t="s">
        <v>5085</v>
      </c>
      <c r="W2174" t="s">
        <v>5079</v>
      </c>
      <c r="X2174">
        <v>16</v>
      </c>
      <c r="Y2174" t="s">
        <v>5077</v>
      </c>
      <c r="Z2174" t="s">
        <v>5069</v>
      </c>
    </row>
    <row r="2175" spans="1:26" x14ac:dyDescent="0.3">
      <c r="A2175" t="s">
        <v>2196</v>
      </c>
      <c r="B2175" t="s">
        <v>5025</v>
      </c>
      <c r="C2175" t="s">
        <v>5029</v>
      </c>
      <c r="D2175" t="s">
        <v>5034</v>
      </c>
      <c r="E2175" t="s">
        <v>5039</v>
      </c>
      <c r="F2175" t="s">
        <v>5046</v>
      </c>
      <c r="G2175">
        <v>133.77510000000001</v>
      </c>
      <c r="H2175">
        <v>-25.2744</v>
      </c>
      <c r="I2175">
        <v>23125</v>
      </c>
      <c r="J2175">
        <v>130204</v>
      </c>
      <c r="K2175">
        <v>28492</v>
      </c>
      <c r="L2175">
        <v>6614</v>
      </c>
      <c r="M2175">
        <v>3090</v>
      </c>
      <c r="N2175">
        <v>0.17760932038328411</v>
      </c>
      <c r="O2175">
        <v>155837</v>
      </c>
      <c r="P2175">
        <v>0</v>
      </c>
      <c r="Q2175">
        <v>0</v>
      </c>
      <c r="T2175" t="s">
        <v>5056</v>
      </c>
      <c r="U2175">
        <v>45366</v>
      </c>
      <c r="V2175" t="s">
        <v>5091</v>
      </c>
      <c r="W2175" t="s">
        <v>5076</v>
      </c>
      <c r="X2175">
        <v>17</v>
      </c>
      <c r="Y2175" t="s">
        <v>5077</v>
      </c>
      <c r="Z2175" t="s">
        <v>5070</v>
      </c>
    </row>
    <row r="2176" spans="1:26" x14ac:dyDescent="0.3">
      <c r="A2176" t="s">
        <v>2197</v>
      </c>
      <c r="B2176" t="s">
        <v>5023</v>
      </c>
      <c r="C2176" t="s">
        <v>5029</v>
      </c>
      <c r="D2176" t="s">
        <v>5034</v>
      </c>
      <c r="E2176" t="s">
        <v>5036</v>
      </c>
      <c r="F2176" t="s">
        <v>5047</v>
      </c>
      <c r="G2176">
        <v>138.25290000000001</v>
      </c>
      <c r="H2176">
        <v>36.204799999999999</v>
      </c>
      <c r="I2176">
        <v>46798</v>
      </c>
      <c r="J2176">
        <v>207342</v>
      </c>
      <c r="K2176">
        <v>23559</v>
      </c>
      <c r="L2176">
        <v>7556</v>
      </c>
      <c r="M2176">
        <v>6134</v>
      </c>
      <c r="N2176">
        <v>0.22570708800426131</v>
      </c>
      <c r="O2176">
        <v>263719</v>
      </c>
      <c r="P2176">
        <v>180278</v>
      </c>
      <c r="Q2176">
        <v>0</v>
      </c>
      <c r="R2176">
        <v>4008</v>
      </c>
      <c r="S2176">
        <v>1.52E-2</v>
      </c>
      <c r="T2176" t="s">
        <v>5056</v>
      </c>
      <c r="U2176">
        <v>45338</v>
      </c>
      <c r="V2176" t="s">
        <v>5091</v>
      </c>
      <c r="W2176" t="s">
        <v>5086</v>
      </c>
      <c r="X2176">
        <v>10</v>
      </c>
      <c r="Y2176" t="s">
        <v>5082</v>
      </c>
      <c r="Z2176" t="s">
        <v>5071</v>
      </c>
    </row>
    <row r="2177" spans="1:26" x14ac:dyDescent="0.3">
      <c r="A2177" t="s">
        <v>2198</v>
      </c>
      <c r="B2177" t="s">
        <v>5026</v>
      </c>
      <c r="C2177" t="s">
        <v>5030</v>
      </c>
      <c r="D2177" t="s">
        <v>5032</v>
      </c>
      <c r="E2177" t="s">
        <v>5036</v>
      </c>
      <c r="F2177" t="s">
        <v>5048</v>
      </c>
      <c r="G2177">
        <v>10.451499999999999</v>
      </c>
      <c r="H2177">
        <v>51.165700000000001</v>
      </c>
      <c r="I2177">
        <v>20977</v>
      </c>
      <c r="J2177">
        <v>255122</v>
      </c>
      <c r="K2177">
        <v>46527</v>
      </c>
      <c r="L2177">
        <v>16861</v>
      </c>
      <c r="M2177">
        <v>15239</v>
      </c>
      <c r="N2177">
        <v>8.2225385955888741E-2</v>
      </c>
      <c r="O2177">
        <v>287347</v>
      </c>
      <c r="P2177">
        <v>224148</v>
      </c>
      <c r="Q2177">
        <v>0</v>
      </c>
      <c r="T2177" t="s">
        <v>5059</v>
      </c>
      <c r="U2177">
        <v>45730</v>
      </c>
      <c r="V2177" t="s">
        <v>5091</v>
      </c>
      <c r="W2177" t="s">
        <v>5076</v>
      </c>
      <c r="X2177">
        <v>9</v>
      </c>
      <c r="Y2177" t="s">
        <v>5082</v>
      </c>
      <c r="Z2177" t="s">
        <v>5069</v>
      </c>
    </row>
    <row r="2178" spans="1:26" x14ac:dyDescent="0.3">
      <c r="A2178" t="s">
        <v>2199</v>
      </c>
      <c r="B2178" t="s">
        <v>5023</v>
      </c>
      <c r="C2178" t="s">
        <v>5029</v>
      </c>
      <c r="D2178" t="s">
        <v>5035</v>
      </c>
      <c r="E2178" t="s">
        <v>5040</v>
      </c>
      <c r="F2178" t="s">
        <v>5045</v>
      </c>
      <c r="G2178">
        <v>-51.9253</v>
      </c>
      <c r="H2178">
        <v>-14.234999999999999</v>
      </c>
      <c r="I2178">
        <v>23079</v>
      </c>
      <c r="J2178">
        <v>160722</v>
      </c>
      <c r="K2178">
        <v>17260</v>
      </c>
      <c r="L2178">
        <v>10401</v>
      </c>
      <c r="M2178">
        <v>8564</v>
      </c>
      <c r="N2178">
        <v>0.1435975945871957</v>
      </c>
      <c r="O2178">
        <v>203999</v>
      </c>
      <c r="P2178">
        <v>0</v>
      </c>
      <c r="Q2178">
        <v>219615</v>
      </c>
      <c r="R2178">
        <v>3080</v>
      </c>
      <c r="S2178">
        <v>1.5100000000000001E-2</v>
      </c>
      <c r="T2178" t="s">
        <v>5058</v>
      </c>
      <c r="U2178">
        <v>45456</v>
      </c>
      <c r="V2178" t="s">
        <v>5075</v>
      </c>
      <c r="W2178" t="s">
        <v>5093</v>
      </c>
      <c r="X2178">
        <v>10</v>
      </c>
      <c r="Y2178" t="s">
        <v>5082</v>
      </c>
      <c r="Z2178" t="s">
        <v>5070</v>
      </c>
    </row>
    <row r="2179" spans="1:26" x14ac:dyDescent="0.3">
      <c r="A2179" t="s">
        <v>2200</v>
      </c>
      <c r="B2179" t="s">
        <v>5023</v>
      </c>
      <c r="C2179" t="s">
        <v>5029</v>
      </c>
      <c r="D2179" t="s">
        <v>5034</v>
      </c>
      <c r="E2179" t="s">
        <v>5036</v>
      </c>
      <c r="F2179" t="s">
        <v>5046</v>
      </c>
      <c r="G2179">
        <v>133.77510000000001</v>
      </c>
      <c r="H2179">
        <v>-25.2744</v>
      </c>
      <c r="I2179">
        <v>60657</v>
      </c>
      <c r="J2179">
        <v>251503</v>
      </c>
      <c r="K2179">
        <v>59624</v>
      </c>
      <c r="L2179">
        <v>19715</v>
      </c>
      <c r="M2179">
        <v>13552</v>
      </c>
      <c r="N2179">
        <v>0.2411808830472657</v>
      </c>
      <c r="O2179">
        <v>292234</v>
      </c>
      <c r="P2179">
        <v>220526</v>
      </c>
      <c r="Q2179">
        <v>0</v>
      </c>
      <c r="R2179">
        <v>5143</v>
      </c>
      <c r="S2179">
        <v>1.7600000000000001E-2</v>
      </c>
      <c r="T2179" t="s">
        <v>5056</v>
      </c>
      <c r="U2179">
        <v>45665</v>
      </c>
      <c r="V2179" t="s">
        <v>5078</v>
      </c>
      <c r="W2179" t="s">
        <v>5084</v>
      </c>
      <c r="X2179">
        <v>10</v>
      </c>
      <c r="Y2179" t="s">
        <v>5082</v>
      </c>
      <c r="Z2179" t="s">
        <v>5071</v>
      </c>
    </row>
    <row r="2180" spans="1:26" x14ac:dyDescent="0.3">
      <c r="A2180" t="s">
        <v>2201</v>
      </c>
      <c r="B2180" t="s">
        <v>5025</v>
      </c>
      <c r="C2180" t="s">
        <v>5029</v>
      </c>
      <c r="D2180" t="s">
        <v>5034</v>
      </c>
      <c r="E2180" t="s">
        <v>5039</v>
      </c>
      <c r="F2180" t="s">
        <v>5049</v>
      </c>
      <c r="G2180">
        <v>-106.3468</v>
      </c>
      <c r="H2180">
        <v>56.130400000000002</v>
      </c>
      <c r="I2180">
        <v>64448</v>
      </c>
      <c r="J2180">
        <v>312008</v>
      </c>
      <c r="K2180">
        <v>40383</v>
      </c>
      <c r="L2180">
        <v>17911</v>
      </c>
      <c r="M2180">
        <v>11893</v>
      </c>
      <c r="N2180">
        <v>0.20655933242644131</v>
      </c>
      <c r="O2180">
        <v>397982</v>
      </c>
      <c r="P2180">
        <v>0</v>
      </c>
      <c r="Q2180">
        <v>0</v>
      </c>
      <c r="T2180" t="s">
        <v>5056</v>
      </c>
      <c r="U2180">
        <v>45438</v>
      </c>
      <c r="V2180" t="s">
        <v>5080</v>
      </c>
      <c r="W2180" t="s">
        <v>5087</v>
      </c>
      <c r="X2180">
        <v>9</v>
      </c>
      <c r="Y2180" t="s">
        <v>5082</v>
      </c>
      <c r="Z2180" t="s">
        <v>5071</v>
      </c>
    </row>
    <row r="2181" spans="1:26" x14ac:dyDescent="0.3">
      <c r="A2181" t="s">
        <v>2202</v>
      </c>
      <c r="B2181" t="s">
        <v>5023</v>
      </c>
      <c r="C2181" t="s">
        <v>5029</v>
      </c>
      <c r="D2181" t="s">
        <v>5035</v>
      </c>
      <c r="E2181" t="s">
        <v>5040</v>
      </c>
      <c r="F2181" t="s">
        <v>5045</v>
      </c>
      <c r="G2181">
        <v>-51.9253</v>
      </c>
      <c r="H2181">
        <v>-14.234999999999999</v>
      </c>
      <c r="I2181">
        <v>35316</v>
      </c>
      <c r="J2181">
        <v>223187</v>
      </c>
      <c r="K2181">
        <v>47487</v>
      </c>
      <c r="L2181">
        <v>7755</v>
      </c>
      <c r="M2181">
        <v>7327</v>
      </c>
      <c r="N2181">
        <v>0.15823828055666969</v>
      </c>
      <c r="O2181">
        <v>262787</v>
      </c>
      <c r="P2181">
        <v>0</v>
      </c>
      <c r="Q2181">
        <v>205648</v>
      </c>
      <c r="R2181">
        <v>4046</v>
      </c>
      <c r="S2181">
        <v>1.54E-2</v>
      </c>
      <c r="T2181" t="s">
        <v>5058</v>
      </c>
      <c r="U2181">
        <v>45559</v>
      </c>
      <c r="V2181" t="s">
        <v>5089</v>
      </c>
      <c r="W2181" t="s">
        <v>5096</v>
      </c>
      <c r="X2181">
        <v>17</v>
      </c>
      <c r="Y2181" t="s">
        <v>5077</v>
      </c>
      <c r="Z2181" t="s">
        <v>5070</v>
      </c>
    </row>
    <row r="2182" spans="1:26" x14ac:dyDescent="0.3">
      <c r="A2182" t="s">
        <v>2203</v>
      </c>
      <c r="B2182" t="s">
        <v>5024</v>
      </c>
      <c r="C2182" t="s">
        <v>5029</v>
      </c>
      <c r="D2182" t="s">
        <v>5034</v>
      </c>
      <c r="E2182" t="s">
        <v>5040</v>
      </c>
      <c r="F2182" t="s">
        <v>5048</v>
      </c>
      <c r="G2182">
        <v>10.451499999999999</v>
      </c>
      <c r="H2182">
        <v>51.165700000000001</v>
      </c>
      <c r="I2182">
        <v>39440</v>
      </c>
      <c r="J2182">
        <v>205733</v>
      </c>
      <c r="K2182">
        <v>25453</v>
      </c>
      <c r="L2182">
        <v>15024</v>
      </c>
      <c r="M2182">
        <v>7797</v>
      </c>
      <c r="N2182">
        <v>0.19170573991213061</v>
      </c>
      <c r="O2182">
        <v>264038</v>
      </c>
      <c r="P2182">
        <v>0</v>
      </c>
      <c r="Q2182">
        <v>287147</v>
      </c>
      <c r="T2182" t="s">
        <v>5056</v>
      </c>
      <c r="U2182">
        <v>45557</v>
      </c>
      <c r="V2182" t="s">
        <v>5080</v>
      </c>
      <c r="W2182" t="s">
        <v>5096</v>
      </c>
      <c r="X2182">
        <v>14</v>
      </c>
      <c r="Y2182" t="s">
        <v>5077</v>
      </c>
      <c r="Z2182" t="s">
        <v>5070</v>
      </c>
    </row>
    <row r="2183" spans="1:26" x14ac:dyDescent="0.3">
      <c r="A2183" t="s">
        <v>2204</v>
      </c>
      <c r="B2183" t="s">
        <v>5027</v>
      </c>
      <c r="C2183" t="s">
        <v>5030</v>
      </c>
      <c r="D2183" t="s">
        <v>5034</v>
      </c>
      <c r="E2183" t="s">
        <v>5036</v>
      </c>
      <c r="F2183" t="s">
        <v>5044</v>
      </c>
      <c r="G2183">
        <v>78.962900000000005</v>
      </c>
      <c r="H2183">
        <v>20.593699999999998</v>
      </c>
      <c r="I2183">
        <v>35295</v>
      </c>
      <c r="J2183">
        <v>180718</v>
      </c>
      <c r="K2183">
        <v>18173</v>
      </c>
      <c r="L2183">
        <v>10230</v>
      </c>
      <c r="M2183">
        <v>4388</v>
      </c>
      <c r="N2183">
        <v>0.1953060132531502</v>
      </c>
      <c r="O2183">
        <v>212948</v>
      </c>
      <c r="P2183">
        <v>165288</v>
      </c>
      <c r="Q2183">
        <v>0</v>
      </c>
      <c r="T2183" t="s">
        <v>5057</v>
      </c>
      <c r="U2183">
        <v>45318</v>
      </c>
      <c r="V2183" t="s">
        <v>5088</v>
      </c>
      <c r="W2183" t="s">
        <v>5084</v>
      </c>
      <c r="X2183">
        <v>11</v>
      </c>
      <c r="Y2183" t="s">
        <v>5082</v>
      </c>
      <c r="Z2183" t="s">
        <v>5070</v>
      </c>
    </row>
    <row r="2184" spans="1:26" x14ac:dyDescent="0.3">
      <c r="A2184" t="s">
        <v>2205</v>
      </c>
      <c r="B2184" t="s">
        <v>5025</v>
      </c>
      <c r="C2184" t="s">
        <v>5029</v>
      </c>
      <c r="D2184" t="s">
        <v>5031</v>
      </c>
      <c r="E2184" t="s">
        <v>5039</v>
      </c>
      <c r="F2184" t="s">
        <v>5050</v>
      </c>
      <c r="G2184">
        <v>-95.712900000000005</v>
      </c>
      <c r="H2184">
        <v>37.090200000000003</v>
      </c>
      <c r="I2184">
        <v>30957</v>
      </c>
      <c r="J2184">
        <v>206485</v>
      </c>
      <c r="K2184">
        <v>38899</v>
      </c>
      <c r="L2184">
        <v>9040</v>
      </c>
      <c r="M2184">
        <v>5576</v>
      </c>
      <c r="N2184">
        <v>0.14992814613549099</v>
      </c>
      <c r="O2184">
        <v>259127</v>
      </c>
      <c r="P2184">
        <v>0</v>
      </c>
      <c r="Q2184">
        <v>0</v>
      </c>
      <c r="T2184" t="s">
        <v>5051</v>
      </c>
      <c r="U2184">
        <v>45366</v>
      </c>
      <c r="V2184" t="s">
        <v>5091</v>
      </c>
      <c r="W2184" t="s">
        <v>5076</v>
      </c>
      <c r="X2184">
        <v>10</v>
      </c>
      <c r="Y2184" t="s">
        <v>5082</v>
      </c>
      <c r="Z2184" t="s">
        <v>5070</v>
      </c>
    </row>
    <row r="2185" spans="1:26" x14ac:dyDescent="0.3">
      <c r="A2185" t="s">
        <v>2206</v>
      </c>
      <c r="B2185" t="s">
        <v>5024</v>
      </c>
      <c r="C2185" t="s">
        <v>5029</v>
      </c>
      <c r="D2185" t="s">
        <v>5034</v>
      </c>
      <c r="E2185" t="s">
        <v>5039</v>
      </c>
      <c r="F2185" t="s">
        <v>5048</v>
      </c>
      <c r="G2185">
        <v>10.451499999999999</v>
      </c>
      <c r="H2185">
        <v>51.165700000000001</v>
      </c>
      <c r="I2185">
        <v>95700</v>
      </c>
      <c r="J2185">
        <v>423673</v>
      </c>
      <c r="K2185">
        <v>102015</v>
      </c>
      <c r="L2185">
        <v>19424</v>
      </c>
      <c r="M2185">
        <v>19561</v>
      </c>
      <c r="N2185">
        <v>0.2258830473922441</v>
      </c>
      <c r="O2185">
        <v>472821</v>
      </c>
      <c r="P2185">
        <v>0</v>
      </c>
      <c r="Q2185">
        <v>0</v>
      </c>
      <c r="T2185" t="s">
        <v>5056</v>
      </c>
      <c r="U2185">
        <v>45602</v>
      </c>
      <c r="V2185" t="s">
        <v>5078</v>
      </c>
      <c r="W2185" t="s">
        <v>5094</v>
      </c>
      <c r="X2185">
        <v>16</v>
      </c>
      <c r="Y2185" t="s">
        <v>5077</v>
      </c>
      <c r="Z2185" t="s">
        <v>5071</v>
      </c>
    </row>
    <row r="2186" spans="1:26" x14ac:dyDescent="0.3">
      <c r="A2186" t="s">
        <v>2207</v>
      </c>
      <c r="B2186" t="s">
        <v>5023</v>
      </c>
      <c r="C2186" t="s">
        <v>5029</v>
      </c>
      <c r="D2186" t="s">
        <v>5031</v>
      </c>
      <c r="E2186" t="s">
        <v>5040</v>
      </c>
      <c r="F2186" t="s">
        <v>5044</v>
      </c>
      <c r="G2186">
        <v>78.962900000000005</v>
      </c>
      <c r="H2186">
        <v>20.593699999999998</v>
      </c>
      <c r="I2186">
        <v>31669</v>
      </c>
      <c r="J2186">
        <v>324012</v>
      </c>
      <c r="K2186">
        <v>44178</v>
      </c>
      <c r="L2186">
        <v>22254</v>
      </c>
      <c r="M2186">
        <v>13332</v>
      </c>
      <c r="N2186">
        <v>9.7742692955775964E-2</v>
      </c>
      <c r="O2186">
        <v>416547</v>
      </c>
      <c r="P2186">
        <v>0</v>
      </c>
      <c r="Q2186">
        <v>157187</v>
      </c>
      <c r="R2186">
        <v>9997</v>
      </c>
      <c r="S2186">
        <v>2.4E-2</v>
      </c>
      <c r="T2186" t="s">
        <v>5051</v>
      </c>
      <c r="U2186">
        <v>45572</v>
      </c>
      <c r="V2186" t="s">
        <v>5085</v>
      </c>
      <c r="W2186" t="s">
        <v>5090</v>
      </c>
      <c r="X2186">
        <v>15</v>
      </c>
      <c r="Y2186" t="s">
        <v>5077</v>
      </c>
      <c r="Z2186" t="s">
        <v>5069</v>
      </c>
    </row>
    <row r="2187" spans="1:26" x14ac:dyDescent="0.3">
      <c r="A2187" t="s">
        <v>2208</v>
      </c>
      <c r="B2187" t="s">
        <v>5027</v>
      </c>
      <c r="C2187" t="s">
        <v>5030</v>
      </c>
      <c r="D2187" t="s">
        <v>5032</v>
      </c>
      <c r="E2187" t="s">
        <v>5036</v>
      </c>
      <c r="F2187" t="s">
        <v>5048</v>
      </c>
      <c r="G2187">
        <v>10.451499999999999</v>
      </c>
      <c r="H2187">
        <v>51.165700000000001</v>
      </c>
      <c r="I2187">
        <v>185761</v>
      </c>
      <c r="J2187">
        <v>1889137</v>
      </c>
      <c r="K2187">
        <v>466403</v>
      </c>
      <c r="L2187">
        <v>147337</v>
      </c>
      <c r="M2187">
        <v>62654</v>
      </c>
      <c r="N2187">
        <v>9.8331459836663082E-2</v>
      </c>
      <c r="O2187">
        <v>2412776</v>
      </c>
      <c r="P2187">
        <v>1889137</v>
      </c>
      <c r="Q2187">
        <v>0</v>
      </c>
      <c r="T2187" t="s">
        <v>5061</v>
      </c>
      <c r="U2187">
        <v>45402</v>
      </c>
      <c r="V2187" t="s">
        <v>5088</v>
      </c>
      <c r="W2187" t="s">
        <v>5079</v>
      </c>
      <c r="X2187">
        <v>15</v>
      </c>
      <c r="Y2187" t="s">
        <v>5077</v>
      </c>
      <c r="Z2187" t="s">
        <v>5069</v>
      </c>
    </row>
    <row r="2188" spans="1:26" x14ac:dyDescent="0.3">
      <c r="A2188" t="s">
        <v>2209</v>
      </c>
      <c r="B2188" t="s">
        <v>5027</v>
      </c>
      <c r="C2188" t="s">
        <v>5029</v>
      </c>
      <c r="D2188" t="s">
        <v>5034</v>
      </c>
      <c r="E2188" t="s">
        <v>5036</v>
      </c>
      <c r="F2188" t="s">
        <v>5047</v>
      </c>
      <c r="G2188">
        <v>138.25290000000001</v>
      </c>
      <c r="H2188">
        <v>36.204799999999999</v>
      </c>
      <c r="I2188">
        <v>62367</v>
      </c>
      <c r="J2188">
        <v>357091</v>
      </c>
      <c r="K2188">
        <v>81110</v>
      </c>
      <c r="L2188">
        <v>14474</v>
      </c>
      <c r="M2188">
        <v>16058</v>
      </c>
      <c r="N2188">
        <v>0.17465448726106411</v>
      </c>
      <c r="O2188">
        <v>397990</v>
      </c>
      <c r="P2188">
        <v>342044</v>
      </c>
      <c r="Q2188">
        <v>0</v>
      </c>
      <c r="T2188" t="s">
        <v>5057</v>
      </c>
      <c r="U2188">
        <v>45554</v>
      </c>
      <c r="V2188" t="s">
        <v>5075</v>
      </c>
      <c r="W2188" t="s">
        <v>5096</v>
      </c>
      <c r="X2188">
        <v>17</v>
      </c>
      <c r="Y2188" t="s">
        <v>5077</v>
      </c>
      <c r="Z2188" t="s">
        <v>5070</v>
      </c>
    </row>
    <row r="2189" spans="1:26" x14ac:dyDescent="0.3">
      <c r="A2189" t="s">
        <v>2210</v>
      </c>
      <c r="B2189" t="s">
        <v>5027</v>
      </c>
      <c r="C2189" t="s">
        <v>5029</v>
      </c>
      <c r="D2189" t="s">
        <v>5034</v>
      </c>
      <c r="E2189" t="s">
        <v>5040</v>
      </c>
      <c r="F2189" t="s">
        <v>5048</v>
      </c>
      <c r="G2189">
        <v>10.451499999999999</v>
      </c>
      <c r="H2189">
        <v>51.165700000000001</v>
      </c>
      <c r="I2189">
        <v>39593</v>
      </c>
      <c r="J2189">
        <v>214420</v>
      </c>
      <c r="K2189">
        <v>23719</v>
      </c>
      <c r="L2189">
        <v>10723</v>
      </c>
      <c r="M2189">
        <v>9236</v>
      </c>
      <c r="N2189">
        <v>0.18465496068575349</v>
      </c>
      <c r="O2189">
        <v>272524</v>
      </c>
      <c r="P2189">
        <v>0</v>
      </c>
      <c r="Q2189">
        <v>1961363</v>
      </c>
      <c r="T2189" t="s">
        <v>5057</v>
      </c>
      <c r="U2189">
        <v>45341</v>
      </c>
      <c r="V2189" t="s">
        <v>5085</v>
      </c>
      <c r="W2189" t="s">
        <v>5086</v>
      </c>
      <c r="X2189">
        <v>17</v>
      </c>
      <c r="Y2189" t="s">
        <v>5077</v>
      </c>
      <c r="Z2189" t="s">
        <v>5070</v>
      </c>
    </row>
    <row r="2190" spans="1:26" x14ac:dyDescent="0.3">
      <c r="A2190" t="s">
        <v>2211</v>
      </c>
      <c r="B2190" t="s">
        <v>5027</v>
      </c>
      <c r="C2190" t="s">
        <v>5029</v>
      </c>
      <c r="D2190" t="s">
        <v>5034</v>
      </c>
      <c r="E2190" t="s">
        <v>5036</v>
      </c>
      <c r="F2190" t="s">
        <v>5046</v>
      </c>
      <c r="G2190">
        <v>133.77510000000001</v>
      </c>
      <c r="H2190">
        <v>-25.2744</v>
      </c>
      <c r="I2190">
        <v>111799</v>
      </c>
      <c r="J2190">
        <v>573620</v>
      </c>
      <c r="K2190">
        <v>95177</v>
      </c>
      <c r="L2190">
        <v>18942</v>
      </c>
      <c r="M2190">
        <v>28660</v>
      </c>
      <c r="N2190">
        <v>0.19490226365149341</v>
      </c>
      <c r="O2190">
        <v>695820</v>
      </c>
      <c r="P2190">
        <v>571629</v>
      </c>
      <c r="Q2190">
        <v>0</v>
      </c>
      <c r="T2190" t="s">
        <v>5057</v>
      </c>
      <c r="U2190">
        <v>45378</v>
      </c>
      <c r="V2190" t="s">
        <v>5078</v>
      </c>
      <c r="W2190" t="s">
        <v>5076</v>
      </c>
      <c r="X2190">
        <v>16</v>
      </c>
      <c r="Y2190" t="s">
        <v>5077</v>
      </c>
      <c r="Z2190" t="s">
        <v>5070</v>
      </c>
    </row>
    <row r="2191" spans="1:26" x14ac:dyDescent="0.3">
      <c r="A2191" t="s">
        <v>2212</v>
      </c>
      <c r="B2191" t="s">
        <v>5023</v>
      </c>
      <c r="C2191" t="s">
        <v>5029</v>
      </c>
      <c r="D2191" t="s">
        <v>5035</v>
      </c>
      <c r="E2191" t="s">
        <v>5040</v>
      </c>
      <c r="F2191" t="s">
        <v>5047</v>
      </c>
      <c r="G2191">
        <v>138.25290000000001</v>
      </c>
      <c r="H2191">
        <v>36.204799999999999</v>
      </c>
      <c r="I2191">
        <v>10697</v>
      </c>
      <c r="J2191">
        <v>64170</v>
      </c>
      <c r="K2191">
        <v>11252</v>
      </c>
      <c r="L2191">
        <v>3011</v>
      </c>
      <c r="M2191">
        <v>3226</v>
      </c>
      <c r="N2191">
        <v>0.16669865627521099</v>
      </c>
      <c r="O2191">
        <v>77567</v>
      </c>
      <c r="P2191">
        <v>0</v>
      </c>
      <c r="Q2191">
        <v>269211</v>
      </c>
      <c r="R2191">
        <v>1458</v>
      </c>
      <c r="S2191">
        <v>1.8800000000000001E-2</v>
      </c>
      <c r="T2191" t="s">
        <v>5058</v>
      </c>
      <c r="U2191">
        <v>45296</v>
      </c>
      <c r="V2191" t="s">
        <v>5091</v>
      </c>
      <c r="W2191" t="s">
        <v>5084</v>
      </c>
      <c r="X2191">
        <v>17</v>
      </c>
      <c r="Y2191" t="s">
        <v>5077</v>
      </c>
      <c r="Z2191" t="s">
        <v>5070</v>
      </c>
    </row>
    <row r="2192" spans="1:26" x14ac:dyDescent="0.3">
      <c r="A2192" t="s">
        <v>2213</v>
      </c>
      <c r="B2192" t="s">
        <v>5027</v>
      </c>
      <c r="C2192" t="s">
        <v>5029</v>
      </c>
      <c r="D2192" t="s">
        <v>5034</v>
      </c>
      <c r="E2192" t="s">
        <v>5036</v>
      </c>
      <c r="F2192" t="s">
        <v>5045</v>
      </c>
      <c r="G2192">
        <v>-51.9253</v>
      </c>
      <c r="H2192">
        <v>-14.234999999999999</v>
      </c>
      <c r="I2192">
        <v>43549</v>
      </c>
      <c r="J2192">
        <v>199230</v>
      </c>
      <c r="K2192">
        <v>36166</v>
      </c>
      <c r="L2192">
        <v>8350</v>
      </c>
      <c r="M2192">
        <v>10767</v>
      </c>
      <c r="N2192">
        <v>0.21858918427666069</v>
      </c>
      <c r="O2192">
        <v>241355</v>
      </c>
      <c r="P2192">
        <v>187076</v>
      </c>
      <c r="Q2192">
        <v>0</v>
      </c>
      <c r="T2192" t="s">
        <v>5057</v>
      </c>
      <c r="U2192">
        <v>45624</v>
      </c>
      <c r="V2192" t="s">
        <v>5075</v>
      </c>
      <c r="W2192" t="s">
        <v>5094</v>
      </c>
      <c r="X2192">
        <v>11</v>
      </c>
      <c r="Y2192" t="s">
        <v>5082</v>
      </c>
      <c r="Z2192" t="s">
        <v>5071</v>
      </c>
    </row>
    <row r="2193" spans="1:26" x14ac:dyDescent="0.3">
      <c r="A2193" t="s">
        <v>2214</v>
      </c>
      <c r="B2193" t="s">
        <v>5025</v>
      </c>
      <c r="C2193" t="s">
        <v>5029</v>
      </c>
      <c r="D2193" t="s">
        <v>5034</v>
      </c>
      <c r="E2193" t="s">
        <v>5039</v>
      </c>
      <c r="F2193" t="s">
        <v>5050</v>
      </c>
      <c r="G2193">
        <v>-95.712900000000005</v>
      </c>
      <c r="H2193">
        <v>37.090200000000003</v>
      </c>
      <c r="I2193">
        <v>113168</v>
      </c>
      <c r="J2193">
        <v>604432</v>
      </c>
      <c r="K2193">
        <v>92875</v>
      </c>
      <c r="L2193">
        <v>43652</v>
      </c>
      <c r="M2193">
        <v>23048</v>
      </c>
      <c r="N2193">
        <v>0.18723194163591139</v>
      </c>
      <c r="O2193">
        <v>752692</v>
      </c>
      <c r="P2193">
        <v>0</v>
      </c>
      <c r="Q2193">
        <v>0</v>
      </c>
      <c r="T2193" t="s">
        <v>5056</v>
      </c>
      <c r="U2193">
        <v>45685</v>
      </c>
      <c r="V2193" t="s">
        <v>5089</v>
      </c>
      <c r="W2193" t="s">
        <v>5084</v>
      </c>
      <c r="X2193">
        <v>17</v>
      </c>
      <c r="Y2193" t="s">
        <v>5077</v>
      </c>
      <c r="Z2193" t="s">
        <v>5070</v>
      </c>
    </row>
    <row r="2194" spans="1:26" x14ac:dyDescent="0.3">
      <c r="A2194" t="s">
        <v>2215</v>
      </c>
      <c r="B2194" t="s">
        <v>5023</v>
      </c>
      <c r="C2194" t="s">
        <v>5029</v>
      </c>
      <c r="D2194" t="s">
        <v>5034</v>
      </c>
      <c r="E2194" t="s">
        <v>5036</v>
      </c>
      <c r="F2194" t="s">
        <v>5045</v>
      </c>
      <c r="G2194">
        <v>-51.9253</v>
      </c>
      <c r="H2194">
        <v>-14.234999999999999</v>
      </c>
      <c r="I2194">
        <v>177212</v>
      </c>
      <c r="J2194">
        <v>1070441</v>
      </c>
      <c r="K2194">
        <v>122383</v>
      </c>
      <c r="L2194">
        <v>53309</v>
      </c>
      <c r="M2194">
        <v>63508</v>
      </c>
      <c r="N2194">
        <v>0.16555131967078701</v>
      </c>
      <c r="O2194">
        <v>1350566</v>
      </c>
      <c r="P2194">
        <v>1070441</v>
      </c>
      <c r="Q2194">
        <v>0</v>
      </c>
      <c r="R2194">
        <v>19448</v>
      </c>
      <c r="S2194">
        <v>1.44E-2</v>
      </c>
      <c r="T2194" t="s">
        <v>5057</v>
      </c>
      <c r="U2194">
        <v>45543</v>
      </c>
      <c r="V2194" t="s">
        <v>5080</v>
      </c>
      <c r="W2194" t="s">
        <v>5096</v>
      </c>
      <c r="X2194">
        <v>15</v>
      </c>
      <c r="Y2194" t="s">
        <v>5077</v>
      </c>
      <c r="Z2194" t="s">
        <v>5070</v>
      </c>
    </row>
    <row r="2195" spans="1:26" x14ac:dyDescent="0.3">
      <c r="A2195" t="s">
        <v>2216</v>
      </c>
      <c r="B2195" t="s">
        <v>5027</v>
      </c>
      <c r="C2195" t="s">
        <v>5029</v>
      </c>
      <c r="D2195" t="s">
        <v>5035</v>
      </c>
      <c r="E2195" t="s">
        <v>5040</v>
      </c>
      <c r="F2195" t="s">
        <v>5048</v>
      </c>
      <c r="G2195">
        <v>10.451499999999999</v>
      </c>
      <c r="H2195">
        <v>51.165700000000001</v>
      </c>
      <c r="I2195">
        <v>21154</v>
      </c>
      <c r="J2195">
        <v>200140</v>
      </c>
      <c r="K2195">
        <v>29915</v>
      </c>
      <c r="L2195">
        <v>12512</v>
      </c>
      <c r="M2195">
        <v>10062</v>
      </c>
      <c r="N2195">
        <v>0.10569813418989631</v>
      </c>
      <c r="O2195">
        <v>250156</v>
      </c>
      <c r="P2195">
        <v>0</v>
      </c>
      <c r="Q2195">
        <v>1264811</v>
      </c>
      <c r="T2195" t="s">
        <v>5060</v>
      </c>
      <c r="U2195">
        <v>45384</v>
      </c>
      <c r="V2195" t="s">
        <v>5089</v>
      </c>
      <c r="W2195" t="s">
        <v>5079</v>
      </c>
      <c r="X2195">
        <v>18</v>
      </c>
      <c r="Y2195" t="s">
        <v>5092</v>
      </c>
      <c r="Z2195" t="s">
        <v>5070</v>
      </c>
    </row>
    <row r="2196" spans="1:26" x14ac:dyDescent="0.3">
      <c r="A2196" t="s">
        <v>2217</v>
      </c>
      <c r="B2196" t="s">
        <v>5026</v>
      </c>
      <c r="C2196" t="s">
        <v>5029</v>
      </c>
      <c r="D2196" t="s">
        <v>5032</v>
      </c>
      <c r="E2196" t="s">
        <v>5036</v>
      </c>
      <c r="F2196" t="s">
        <v>5045</v>
      </c>
      <c r="G2196">
        <v>-51.9253</v>
      </c>
      <c r="H2196">
        <v>-14.234999999999999</v>
      </c>
      <c r="I2196">
        <v>30560</v>
      </c>
      <c r="J2196">
        <v>347411</v>
      </c>
      <c r="K2196">
        <v>76994</v>
      </c>
      <c r="L2196">
        <v>18014</v>
      </c>
      <c r="M2196">
        <v>8669</v>
      </c>
      <c r="N2196">
        <v>8.7966232118498647E-2</v>
      </c>
      <c r="O2196">
        <v>421370</v>
      </c>
      <c r="P2196">
        <v>305233</v>
      </c>
      <c r="Q2196">
        <v>0</v>
      </c>
      <c r="T2196" t="s">
        <v>5059</v>
      </c>
      <c r="U2196">
        <v>45701</v>
      </c>
      <c r="V2196" t="s">
        <v>5075</v>
      </c>
      <c r="W2196" t="s">
        <v>5086</v>
      </c>
      <c r="X2196">
        <v>9</v>
      </c>
      <c r="Y2196" t="s">
        <v>5082</v>
      </c>
      <c r="Z2196" t="s">
        <v>5069</v>
      </c>
    </row>
    <row r="2197" spans="1:26" x14ac:dyDescent="0.3">
      <c r="A2197" t="s">
        <v>2218</v>
      </c>
      <c r="B2197" t="s">
        <v>5024</v>
      </c>
      <c r="C2197" t="s">
        <v>5030</v>
      </c>
      <c r="D2197" t="s">
        <v>5031</v>
      </c>
      <c r="E2197" t="s">
        <v>5036</v>
      </c>
      <c r="F2197" t="s">
        <v>5043</v>
      </c>
      <c r="G2197">
        <v>-3.4359999999999999</v>
      </c>
      <c r="H2197">
        <v>55.378100000000003</v>
      </c>
      <c r="I2197">
        <v>365307</v>
      </c>
      <c r="J2197">
        <v>3386030</v>
      </c>
      <c r="K2197">
        <v>811239</v>
      </c>
      <c r="L2197">
        <v>174099</v>
      </c>
      <c r="M2197">
        <v>112605</v>
      </c>
      <c r="N2197">
        <v>0.1078867481899641</v>
      </c>
      <c r="O2197">
        <v>4386426</v>
      </c>
      <c r="P2197">
        <v>3386030</v>
      </c>
      <c r="Q2197">
        <v>0</v>
      </c>
      <c r="T2197" t="s">
        <v>5052</v>
      </c>
      <c r="U2197">
        <v>45747</v>
      </c>
      <c r="V2197" t="s">
        <v>5085</v>
      </c>
      <c r="W2197" t="s">
        <v>5076</v>
      </c>
      <c r="X2197">
        <v>11</v>
      </c>
      <c r="Y2197" t="s">
        <v>5082</v>
      </c>
      <c r="Z2197" t="s">
        <v>5070</v>
      </c>
    </row>
    <row r="2198" spans="1:26" x14ac:dyDescent="0.3">
      <c r="A2198" t="s">
        <v>2219</v>
      </c>
      <c r="B2198" t="s">
        <v>5027</v>
      </c>
      <c r="C2198" t="s">
        <v>5029</v>
      </c>
      <c r="D2198" t="s">
        <v>5032</v>
      </c>
      <c r="E2198" t="s">
        <v>5036</v>
      </c>
      <c r="F2198" t="s">
        <v>5047</v>
      </c>
      <c r="G2198">
        <v>138.25290000000001</v>
      </c>
      <c r="H2198">
        <v>36.204799999999999</v>
      </c>
      <c r="I2198">
        <v>247472</v>
      </c>
      <c r="J2198">
        <v>2743033</v>
      </c>
      <c r="K2198">
        <v>629571</v>
      </c>
      <c r="L2198">
        <v>126596</v>
      </c>
      <c r="M2198">
        <v>105747</v>
      </c>
      <c r="N2198">
        <v>9.0218479106490779E-2</v>
      </c>
      <c r="O2198">
        <v>3245050</v>
      </c>
      <c r="P2198">
        <v>2743033</v>
      </c>
      <c r="Q2198">
        <v>0</v>
      </c>
      <c r="T2198" t="s">
        <v>5061</v>
      </c>
      <c r="U2198">
        <v>45483</v>
      </c>
      <c r="V2198" t="s">
        <v>5078</v>
      </c>
      <c r="W2198" t="s">
        <v>5083</v>
      </c>
      <c r="X2198">
        <v>9</v>
      </c>
      <c r="Y2198" t="s">
        <v>5082</v>
      </c>
      <c r="Z2198" t="s">
        <v>5069</v>
      </c>
    </row>
    <row r="2199" spans="1:26" x14ac:dyDescent="0.3">
      <c r="A2199" t="s">
        <v>2220</v>
      </c>
      <c r="B2199" t="s">
        <v>5025</v>
      </c>
      <c r="C2199" t="s">
        <v>5029</v>
      </c>
      <c r="D2199" t="s">
        <v>5034</v>
      </c>
      <c r="E2199" t="s">
        <v>5039</v>
      </c>
      <c r="F2199" t="s">
        <v>5049</v>
      </c>
      <c r="G2199">
        <v>-106.3468</v>
      </c>
      <c r="H2199">
        <v>56.130400000000002</v>
      </c>
      <c r="I2199">
        <v>60892</v>
      </c>
      <c r="J2199">
        <v>347925</v>
      </c>
      <c r="K2199">
        <v>44674</v>
      </c>
      <c r="L2199">
        <v>19968</v>
      </c>
      <c r="M2199">
        <v>7291</v>
      </c>
      <c r="N2199">
        <v>0.17501568598248399</v>
      </c>
      <c r="O2199">
        <v>435895</v>
      </c>
      <c r="P2199">
        <v>0</v>
      </c>
      <c r="Q2199">
        <v>0</v>
      </c>
      <c r="T2199" t="s">
        <v>5056</v>
      </c>
      <c r="U2199">
        <v>45349</v>
      </c>
      <c r="V2199" t="s">
        <v>5089</v>
      </c>
      <c r="W2199" t="s">
        <v>5086</v>
      </c>
      <c r="X2199">
        <v>16</v>
      </c>
      <c r="Y2199" t="s">
        <v>5077</v>
      </c>
      <c r="Z2199" t="s">
        <v>5070</v>
      </c>
    </row>
    <row r="2200" spans="1:26" x14ac:dyDescent="0.3">
      <c r="A2200" t="s">
        <v>2221</v>
      </c>
      <c r="B2200" t="s">
        <v>5024</v>
      </c>
      <c r="C2200" t="s">
        <v>5029</v>
      </c>
      <c r="D2200" t="s">
        <v>5034</v>
      </c>
      <c r="E2200" t="s">
        <v>5036</v>
      </c>
      <c r="F2200" t="s">
        <v>5046</v>
      </c>
      <c r="G2200">
        <v>133.77510000000001</v>
      </c>
      <c r="H2200">
        <v>-25.2744</v>
      </c>
      <c r="I2200">
        <v>291672</v>
      </c>
      <c r="J2200">
        <v>1812758</v>
      </c>
      <c r="K2200">
        <v>339234</v>
      </c>
      <c r="L2200">
        <v>111084</v>
      </c>
      <c r="M2200">
        <v>40005</v>
      </c>
      <c r="N2200">
        <v>0.1609000458131507</v>
      </c>
      <c r="O2200">
        <v>2070546</v>
      </c>
      <c r="P2200">
        <v>1812758</v>
      </c>
      <c r="Q2200">
        <v>0</v>
      </c>
      <c r="T2200" t="s">
        <v>5057</v>
      </c>
      <c r="U2200">
        <v>45377</v>
      </c>
      <c r="V2200" t="s">
        <v>5089</v>
      </c>
      <c r="W2200" t="s">
        <v>5076</v>
      </c>
      <c r="X2200">
        <v>9</v>
      </c>
      <c r="Y2200" t="s">
        <v>5082</v>
      </c>
      <c r="Z2200" t="s">
        <v>5070</v>
      </c>
    </row>
    <row r="2201" spans="1:26" x14ac:dyDescent="0.3">
      <c r="A2201" t="s">
        <v>2222</v>
      </c>
      <c r="B2201" t="s">
        <v>5025</v>
      </c>
      <c r="C2201" t="s">
        <v>5029</v>
      </c>
      <c r="D2201" t="s">
        <v>5034</v>
      </c>
      <c r="E2201" t="s">
        <v>5039</v>
      </c>
      <c r="F2201" t="s">
        <v>5049</v>
      </c>
      <c r="G2201">
        <v>-106.3468</v>
      </c>
      <c r="H2201">
        <v>56.130400000000002</v>
      </c>
      <c r="I2201">
        <v>41989</v>
      </c>
      <c r="J2201">
        <v>229931</v>
      </c>
      <c r="K2201">
        <v>44633</v>
      </c>
      <c r="L2201">
        <v>13407</v>
      </c>
      <c r="M2201">
        <v>10228</v>
      </c>
      <c r="N2201">
        <v>0.18261758077994239</v>
      </c>
      <c r="O2201">
        <v>278182</v>
      </c>
      <c r="P2201">
        <v>0</v>
      </c>
      <c r="Q2201">
        <v>0</v>
      </c>
      <c r="T2201" t="s">
        <v>5056</v>
      </c>
      <c r="U2201">
        <v>45399</v>
      </c>
      <c r="V2201" t="s">
        <v>5078</v>
      </c>
      <c r="W2201" t="s">
        <v>5079</v>
      </c>
      <c r="X2201">
        <v>15</v>
      </c>
      <c r="Y2201" t="s">
        <v>5077</v>
      </c>
      <c r="Z2201" t="s">
        <v>5070</v>
      </c>
    </row>
    <row r="2202" spans="1:26" x14ac:dyDescent="0.3">
      <c r="A2202" t="s">
        <v>2223</v>
      </c>
      <c r="B2202" t="s">
        <v>5024</v>
      </c>
      <c r="C2202" t="s">
        <v>5029</v>
      </c>
      <c r="D2202" t="s">
        <v>5032</v>
      </c>
      <c r="E2202" t="s">
        <v>5036</v>
      </c>
      <c r="F2202" t="s">
        <v>5044</v>
      </c>
      <c r="G2202">
        <v>78.962900000000005</v>
      </c>
      <c r="H2202">
        <v>20.593699999999998</v>
      </c>
      <c r="I2202">
        <v>105387</v>
      </c>
      <c r="J2202">
        <v>1696478</v>
      </c>
      <c r="K2202">
        <v>239125</v>
      </c>
      <c r="L2202">
        <v>71634</v>
      </c>
      <c r="M2202">
        <v>43230</v>
      </c>
      <c r="N2202">
        <v>6.2121054317948877E-2</v>
      </c>
      <c r="O2202">
        <v>2154211</v>
      </c>
      <c r="P2202">
        <v>1696478</v>
      </c>
      <c r="Q2202">
        <v>0</v>
      </c>
      <c r="T2202" t="s">
        <v>5061</v>
      </c>
      <c r="U2202">
        <v>45531</v>
      </c>
      <c r="V2202" t="s">
        <v>5089</v>
      </c>
      <c r="W2202" t="s">
        <v>5095</v>
      </c>
      <c r="X2202">
        <v>15</v>
      </c>
      <c r="Y2202" t="s">
        <v>5077</v>
      </c>
      <c r="Z2202" t="s">
        <v>5070</v>
      </c>
    </row>
    <row r="2203" spans="1:26" x14ac:dyDescent="0.3">
      <c r="A2203" t="s">
        <v>2224</v>
      </c>
      <c r="B2203" t="s">
        <v>5024</v>
      </c>
      <c r="C2203" t="s">
        <v>5029</v>
      </c>
      <c r="D2203" t="s">
        <v>5034</v>
      </c>
      <c r="E2203" t="s">
        <v>5039</v>
      </c>
      <c r="F2203" t="s">
        <v>5045</v>
      </c>
      <c r="G2203">
        <v>-51.9253</v>
      </c>
      <c r="H2203">
        <v>-14.234999999999999</v>
      </c>
      <c r="I2203">
        <v>28651</v>
      </c>
      <c r="J2203">
        <v>131105</v>
      </c>
      <c r="K2203">
        <v>16595</v>
      </c>
      <c r="L2203">
        <v>9656</v>
      </c>
      <c r="M2203">
        <v>6517</v>
      </c>
      <c r="N2203">
        <v>0.21854063779328781</v>
      </c>
      <c r="O2203">
        <v>161505</v>
      </c>
      <c r="P2203">
        <v>0</v>
      </c>
      <c r="Q2203">
        <v>0</v>
      </c>
      <c r="T2203" t="s">
        <v>5056</v>
      </c>
      <c r="U2203">
        <v>45421</v>
      </c>
      <c r="V2203" t="s">
        <v>5075</v>
      </c>
      <c r="W2203" t="s">
        <v>5087</v>
      </c>
      <c r="X2203">
        <v>15</v>
      </c>
      <c r="Y2203" t="s">
        <v>5077</v>
      </c>
      <c r="Z2203" t="s">
        <v>5071</v>
      </c>
    </row>
    <row r="2204" spans="1:26" x14ac:dyDescent="0.3">
      <c r="A2204" t="s">
        <v>2225</v>
      </c>
      <c r="B2204" t="s">
        <v>5024</v>
      </c>
      <c r="C2204" t="s">
        <v>5029</v>
      </c>
      <c r="D2204" t="s">
        <v>5034</v>
      </c>
      <c r="E2204" t="s">
        <v>5036</v>
      </c>
      <c r="F2204" t="s">
        <v>5045</v>
      </c>
      <c r="G2204">
        <v>-51.9253</v>
      </c>
      <c r="H2204">
        <v>-14.234999999999999</v>
      </c>
      <c r="I2204">
        <v>444558</v>
      </c>
      <c r="J2204">
        <v>2331320</v>
      </c>
      <c r="K2204">
        <v>375411</v>
      </c>
      <c r="L2204">
        <v>100477</v>
      </c>
      <c r="M2204">
        <v>137962</v>
      </c>
      <c r="N2204">
        <v>0.19068949829389251</v>
      </c>
      <c r="O2204">
        <v>2936176</v>
      </c>
      <c r="P2204">
        <v>2331320</v>
      </c>
      <c r="Q2204">
        <v>0</v>
      </c>
      <c r="T2204" t="s">
        <v>5057</v>
      </c>
      <c r="U2204">
        <v>45319</v>
      </c>
      <c r="V2204" t="s">
        <v>5080</v>
      </c>
      <c r="W2204" t="s">
        <v>5084</v>
      </c>
      <c r="X2204">
        <v>16</v>
      </c>
      <c r="Y2204" t="s">
        <v>5077</v>
      </c>
      <c r="Z2204" t="s">
        <v>5070</v>
      </c>
    </row>
    <row r="2205" spans="1:26" x14ac:dyDescent="0.3">
      <c r="A2205" t="s">
        <v>2226</v>
      </c>
      <c r="B2205" t="s">
        <v>5027</v>
      </c>
      <c r="C2205" t="s">
        <v>5029</v>
      </c>
      <c r="D2205" t="s">
        <v>5034</v>
      </c>
      <c r="E2205" t="s">
        <v>5036</v>
      </c>
      <c r="F2205" t="s">
        <v>5046</v>
      </c>
      <c r="G2205">
        <v>133.77510000000001</v>
      </c>
      <c r="H2205">
        <v>-25.2744</v>
      </c>
      <c r="I2205">
        <v>57068</v>
      </c>
      <c r="J2205">
        <v>332014</v>
      </c>
      <c r="K2205">
        <v>70997</v>
      </c>
      <c r="L2205">
        <v>14892</v>
      </c>
      <c r="M2205">
        <v>12305</v>
      </c>
      <c r="N2205">
        <v>0.17188635032261901</v>
      </c>
      <c r="O2205">
        <v>377563</v>
      </c>
      <c r="P2205">
        <v>300586</v>
      </c>
      <c r="Q2205">
        <v>0</v>
      </c>
      <c r="T2205" t="s">
        <v>5057</v>
      </c>
      <c r="U2205">
        <v>45490</v>
      </c>
      <c r="V2205" t="s">
        <v>5078</v>
      </c>
      <c r="W2205" t="s">
        <v>5083</v>
      </c>
      <c r="X2205">
        <v>14</v>
      </c>
      <c r="Y2205" t="s">
        <v>5077</v>
      </c>
      <c r="Z2205" t="s">
        <v>5070</v>
      </c>
    </row>
    <row r="2206" spans="1:26" x14ac:dyDescent="0.3">
      <c r="A2206" t="s">
        <v>2227</v>
      </c>
      <c r="B2206" t="s">
        <v>5027</v>
      </c>
      <c r="C2206" t="s">
        <v>5030</v>
      </c>
      <c r="D2206" t="s">
        <v>5031</v>
      </c>
      <c r="E2206" t="s">
        <v>5036</v>
      </c>
      <c r="F2206" t="s">
        <v>5043</v>
      </c>
      <c r="G2206">
        <v>-3.4359999999999999</v>
      </c>
      <c r="H2206">
        <v>55.378100000000003</v>
      </c>
      <c r="I2206">
        <v>175824</v>
      </c>
      <c r="J2206">
        <v>1649195</v>
      </c>
      <c r="K2206">
        <v>192391</v>
      </c>
      <c r="L2206">
        <v>109074</v>
      </c>
      <c r="M2206">
        <v>50631</v>
      </c>
      <c r="N2206">
        <v>0.10661257898953561</v>
      </c>
      <c r="O2206">
        <v>2084602</v>
      </c>
      <c r="P2206">
        <v>1649195</v>
      </c>
      <c r="Q2206">
        <v>0</v>
      </c>
      <c r="T2206" t="s">
        <v>5052</v>
      </c>
      <c r="U2206">
        <v>45417</v>
      </c>
      <c r="V2206" t="s">
        <v>5080</v>
      </c>
      <c r="W2206" t="s">
        <v>5087</v>
      </c>
      <c r="X2206">
        <v>17</v>
      </c>
      <c r="Y2206" t="s">
        <v>5077</v>
      </c>
      <c r="Z2206" t="s">
        <v>5070</v>
      </c>
    </row>
    <row r="2207" spans="1:26" x14ac:dyDescent="0.3">
      <c r="A2207" t="s">
        <v>2228</v>
      </c>
      <c r="B2207" t="s">
        <v>5024</v>
      </c>
      <c r="C2207" t="s">
        <v>5029</v>
      </c>
      <c r="D2207" t="s">
        <v>5035</v>
      </c>
      <c r="E2207" t="s">
        <v>5040</v>
      </c>
      <c r="F2207" t="s">
        <v>5050</v>
      </c>
      <c r="G2207">
        <v>-95.712900000000005</v>
      </c>
      <c r="H2207">
        <v>37.090200000000003</v>
      </c>
      <c r="I2207">
        <v>54155</v>
      </c>
      <c r="J2207">
        <v>390861</v>
      </c>
      <c r="K2207">
        <v>85341</v>
      </c>
      <c r="L2207">
        <v>26578</v>
      </c>
      <c r="M2207">
        <v>13273</v>
      </c>
      <c r="N2207">
        <v>0.13855365653630719</v>
      </c>
      <c r="O2207">
        <v>465425</v>
      </c>
      <c r="P2207">
        <v>0</v>
      </c>
      <c r="Q2207">
        <v>337987</v>
      </c>
      <c r="T2207" t="s">
        <v>5058</v>
      </c>
      <c r="U2207">
        <v>45717</v>
      </c>
      <c r="V2207" t="s">
        <v>5088</v>
      </c>
      <c r="W2207" t="s">
        <v>5076</v>
      </c>
      <c r="X2207">
        <v>16</v>
      </c>
      <c r="Y2207" t="s">
        <v>5077</v>
      </c>
      <c r="Z2207" t="s">
        <v>5070</v>
      </c>
    </row>
    <row r="2208" spans="1:26" x14ac:dyDescent="0.3">
      <c r="A2208" t="s">
        <v>2229</v>
      </c>
      <c r="B2208" t="s">
        <v>5023</v>
      </c>
      <c r="C2208" t="s">
        <v>5029</v>
      </c>
      <c r="D2208" t="s">
        <v>5031</v>
      </c>
      <c r="E2208" t="s">
        <v>5036</v>
      </c>
      <c r="F2208" t="s">
        <v>5045</v>
      </c>
      <c r="G2208">
        <v>-51.9253</v>
      </c>
      <c r="H2208">
        <v>-14.234999999999999</v>
      </c>
      <c r="I2208">
        <v>61956</v>
      </c>
      <c r="J2208">
        <v>474850</v>
      </c>
      <c r="K2208">
        <v>116856</v>
      </c>
      <c r="L2208">
        <v>22022</v>
      </c>
      <c r="M2208">
        <v>27031</v>
      </c>
      <c r="N2208">
        <v>0.13047516060393291</v>
      </c>
      <c r="O2208">
        <v>547915</v>
      </c>
      <c r="P2208">
        <v>451296</v>
      </c>
      <c r="Q2208">
        <v>0</v>
      </c>
      <c r="R2208">
        <v>10739</v>
      </c>
      <c r="S2208">
        <v>1.9599999999999999E-2</v>
      </c>
      <c r="T2208" t="s">
        <v>5051</v>
      </c>
      <c r="U2208">
        <v>45336</v>
      </c>
      <c r="V2208" t="s">
        <v>5078</v>
      </c>
      <c r="W2208" t="s">
        <v>5086</v>
      </c>
      <c r="X2208">
        <v>17</v>
      </c>
      <c r="Y2208" t="s">
        <v>5077</v>
      </c>
      <c r="Z2208" t="s">
        <v>5070</v>
      </c>
    </row>
    <row r="2209" spans="1:26" x14ac:dyDescent="0.3">
      <c r="A2209" t="s">
        <v>2230</v>
      </c>
      <c r="B2209" t="s">
        <v>5024</v>
      </c>
      <c r="C2209" t="s">
        <v>5029</v>
      </c>
      <c r="D2209" t="s">
        <v>5032</v>
      </c>
      <c r="E2209" t="s">
        <v>5036</v>
      </c>
      <c r="F2209" t="s">
        <v>5049</v>
      </c>
      <c r="G2209">
        <v>-106.3468</v>
      </c>
      <c r="H2209">
        <v>56.130400000000002</v>
      </c>
      <c r="I2209">
        <v>235322</v>
      </c>
      <c r="J2209">
        <v>3710195</v>
      </c>
      <c r="K2209">
        <v>522691</v>
      </c>
      <c r="L2209">
        <v>162167</v>
      </c>
      <c r="M2209">
        <v>91056</v>
      </c>
      <c r="N2209">
        <v>6.3425843434576468E-2</v>
      </c>
      <c r="O2209">
        <v>4165844</v>
      </c>
      <c r="P2209">
        <v>3710195</v>
      </c>
      <c r="Q2209">
        <v>0</v>
      </c>
      <c r="T2209" t="s">
        <v>5061</v>
      </c>
      <c r="U2209">
        <v>45543</v>
      </c>
      <c r="V2209" t="s">
        <v>5080</v>
      </c>
      <c r="W2209" t="s">
        <v>5096</v>
      </c>
      <c r="X2209">
        <v>11</v>
      </c>
      <c r="Y2209" t="s">
        <v>5082</v>
      </c>
      <c r="Z2209" t="s">
        <v>5070</v>
      </c>
    </row>
    <row r="2210" spans="1:26" x14ac:dyDescent="0.3">
      <c r="A2210" t="s">
        <v>2231</v>
      </c>
      <c r="B2210" t="s">
        <v>5027</v>
      </c>
      <c r="C2210" t="s">
        <v>5030</v>
      </c>
      <c r="D2210" t="s">
        <v>5034</v>
      </c>
      <c r="E2210" t="s">
        <v>5036</v>
      </c>
      <c r="F2210" t="s">
        <v>5043</v>
      </c>
      <c r="G2210">
        <v>-3.4359999999999999</v>
      </c>
      <c r="H2210">
        <v>55.378100000000003</v>
      </c>
      <c r="I2210">
        <v>69625</v>
      </c>
      <c r="J2210">
        <v>353244</v>
      </c>
      <c r="K2210">
        <v>53746</v>
      </c>
      <c r="L2210">
        <v>24071</v>
      </c>
      <c r="M2210">
        <v>15655</v>
      </c>
      <c r="N2210">
        <v>0.1971034088906212</v>
      </c>
      <c r="O2210">
        <v>395815</v>
      </c>
      <c r="P2210">
        <v>321747</v>
      </c>
      <c r="Q2210">
        <v>0</v>
      </c>
      <c r="T2210" t="s">
        <v>5057</v>
      </c>
      <c r="U2210">
        <v>45643</v>
      </c>
      <c r="V2210" t="s">
        <v>5089</v>
      </c>
      <c r="W2210" t="s">
        <v>5081</v>
      </c>
      <c r="X2210">
        <v>9</v>
      </c>
      <c r="Y2210" t="s">
        <v>5082</v>
      </c>
      <c r="Z2210" t="s">
        <v>5070</v>
      </c>
    </row>
    <row r="2211" spans="1:26" x14ac:dyDescent="0.3">
      <c r="A2211" t="s">
        <v>2232</v>
      </c>
      <c r="B2211" t="s">
        <v>5025</v>
      </c>
      <c r="C2211" t="s">
        <v>5029</v>
      </c>
      <c r="D2211" t="s">
        <v>5032</v>
      </c>
      <c r="E2211" t="s">
        <v>5039</v>
      </c>
      <c r="F2211" t="s">
        <v>5050</v>
      </c>
      <c r="G2211">
        <v>-95.712900000000005</v>
      </c>
      <c r="H2211">
        <v>37.090200000000003</v>
      </c>
      <c r="I2211">
        <v>51263</v>
      </c>
      <c r="J2211">
        <v>561644</v>
      </c>
      <c r="K2211">
        <v>137113</v>
      </c>
      <c r="L2211">
        <v>35669</v>
      </c>
      <c r="M2211">
        <v>15168</v>
      </c>
      <c r="N2211">
        <v>9.127440170994984E-2</v>
      </c>
      <c r="O2211">
        <v>671027</v>
      </c>
      <c r="P2211">
        <v>0</v>
      </c>
      <c r="Q2211">
        <v>0</v>
      </c>
      <c r="T2211" t="s">
        <v>5059</v>
      </c>
      <c r="U2211">
        <v>45744</v>
      </c>
      <c r="V2211" t="s">
        <v>5091</v>
      </c>
      <c r="W2211" t="s">
        <v>5076</v>
      </c>
      <c r="X2211">
        <v>11</v>
      </c>
      <c r="Y2211" t="s">
        <v>5082</v>
      </c>
      <c r="Z2211" t="s">
        <v>5069</v>
      </c>
    </row>
    <row r="2212" spans="1:26" x14ac:dyDescent="0.3">
      <c r="A2212" t="s">
        <v>2233</v>
      </c>
      <c r="B2212" t="s">
        <v>5023</v>
      </c>
      <c r="C2212" t="s">
        <v>5029</v>
      </c>
      <c r="D2212" t="s">
        <v>5034</v>
      </c>
      <c r="E2212" t="s">
        <v>5036</v>
      </c>
      <c r="F2212" t="s">
        <v>5046</v>
      </c>
      <c r="G2212">
        <v>133.77510000000001</v>
      </c>
      <c r="H2212">
        <v>-25.2744</v>
      </c>
      <c r="I2212">
        <v>61758</v>
      </c>
      <c r="J2212">
        <v>357102</v>
      </c>
      <c r="K2212">
        <v>70447</v>
      </c>
      <c r="L2212">
        <v>11217</v>
      </c>
      <c r="M2212">
        <v>7355</v>
      </c>
      <c r="N2212">
        <v>0.17294340447650031</v>
      </c>
      <c r="O2212">
        <v>402054</v>
      </c>
      <c r="P2212">
        <v>322152</v>
      </c>
      <c r="Q2212">
        <v>0</v>
      </c>
      <c r="R2212">
        <v>8523</v>
      </c>
      <c r="S2212">
        <v>2.12E-2</v>
      </c>
      <c r="T2212" t="s">
        <v>5056</v>
      </c>
      <c r="U2212">
        <v>45423</v>
      </c>
      <c r="V2212" t="s">
        <v>5088</v>
      </c>
      <c r="W2212" t="s">
        <v>5087</v>
      </c>
      <c r="X2212">
        <v>18</v>
      </c>
      <c r="Y2212" t="s">
        <v>5092</v>
      </c>
      <c r="Z2212" t="s">
        <v>5070</v>
      </c>
    </row>
    <row r="2213" spans="1:26" x14ac:dyDescent="0.3">
      <c r="A2213" t="s">
        <v>2234</v>
      </c>
      <c r="B2213" t="s">
        <v>5023</v>
      </c>
      <c r="C2213" t="s">
        <v>5029</v>
      </c>
      <c r="D2213" t="s">
        <v>5034</v>
      </c>
      <c r="E2213" t="s">
        <v>5036</v>
      </c>
      <c r="F2213" t="s">
        <v>5048</v>
      </c>
      <c r="G2213">
        <v>10.451499999999999</v>
      </c>
      <c r="H2213">
        <v>51.165700000000001</v>
      </c>
      <c r="I2213">
        <v>35647</v>
      </c>
      <c r="J2213">
        <v>205617</v>
      </c>
      <c r="K2213">
        <v>35595</v>
      </c>
      <c r="L2213">
        <v>7587</v>
      </c>
      <c r="M2213">
        <v>9650</v>
      </c>
      <c r="N2213">
        <v>0.17336622384635181</v>
      </c>
      <c r="O2213">
        <v>250693</v>
      </c>
      <c r="P2213">
        <v>192300</v>
      </c>
      <c r="Q2213">
        <v>0</v>
      </c>
      <c r="R2213">
        <v>2832</v>
      </c>
      <c r="S2213">
        <v>1.1299999999999999E-2</v>
      </c>
      <c r="T2213" t="s">
        <v>5056</v>
      </c>
      <c r="U2213">
        <v>45520</v>
      </c>
      <c r="V2213" t="s">
        <v>5091</v>
      </c>
      <c r="W2213" t="s">
        <v>5095</v>
      </c>
      <c r="X2213">
        <v>12</v>
      </c>
      <c r="Y2213" t="s">
        <v>5077</v>
      </c>
      <c r="Z2213" t="s">
        <v>5070</v>
      </c>
    </row>
    <row r="2214" spans="1:26" x14ac:dyDescent="0.3">
      <c r="A2214" t="s">
        <v>2235</v>
      </c>
      <c r="B2214" t="s">
        <v>5027</v>
      </c>
      <c r="C2214" t="s">
        <v>5029</v>
      </c>
      <c r="D2214" t="s">
        <v>5035</v>
      </c>
      <c r="E2214" t="s">
        <v>5040</v>
      </c>
      <c r="F2214" t="s">
        <v>5045</v>
      </c>
      <c r="G2214">
        <v>-51.9253</v>
      </c>
      <c r="H2214">
        <v>-14.234999999999999</v>
      </c>
      <c r="I2214">
        <v>84926</v>
      </c>
      <c r="J2214">
        <v>826659</v>
      </c>
      <c r="K2214">
        <v>119179</v>
      </c>
      <c r="L2214">
        <v>25364</v>
      </c>
      <c r="M2214">
        <v>19100</v>
      </c>
      <c r="N2214">
        <v>0.10273450495704101</v>
      </c>
      <c r="O2214">
        <v>974084</v>
      </c>
      <c r="P2214">
        <v>0</v>
      </c>
      <c r="Q2214">
        <v>730961</v>
      </c>
      <c r="T2214" t="s">
        <v>5060</v>
      </c>
      <c r="U2214">
        <v>45413</v>
      </c>
      <c r="V2214" t="s">
        <v>5078</v>
      </c>
      <c r="W2214" t="s">
        <v>5087</v>
      </c>
      <c r="X2214">
        <v>12</v>
      </c>
      <c r="Y2214" t="s">
        <v>5077</v>
      </c>
      <c r="Z2214" t="s">
        <v>5070</v>
      </c>
    </row>
    <row r="2215" spans="1:26" x14ac:dyDescent="0.3">
      <c r="A2215" t="s">
        <v>2236</v>
      </c>
      <c r="B2215" t="s">
        <v>5023</v>
      </c>
      <c r="C2215" t="s">
        <v>5029</v>
      </c>
      <c r="D2215" t="s">
        <v>5034</v>
      </c>
      <c r="E2215" t="s">
        <v>5036</v>
      </c>
      <c r="F2215" t="s">
        <v>5043</v>
      </c>
      <c r="G2215">
        <v>-3.4359999999999999</v>
      </c>
      <c r="H2215">
        <v>55.378100000000003</v>
      </c>
      <c r="I2215">
        <v>95784</v>
      </c>
      <c r="J2215">
        <v>396644</v>
      </c>
      <c r="K2215">
        <v>72223</v>
      </c>
      <c r="L2215">
        <v>16484</v>
      </c>
      <c r="M2215">
        <v>13387</v>
      </c>
      <c r="N2215">
        <v>0.24148626590320851</v>
      </c>
      <c r="O2215">
        <v>485018</v>
      </c>
      <c r="P2215">
        <v>377147</v>
      </c>
      <c r="Q2215">
        <v>0</v>
      </c>
      <c r="R2215">
        <v>8681</v>
      </c>
      <c r="S2215">
        <v>1.7899999999999999E-2</v>
      </c>
      <c r="T2215" t="s">
        <v>5056</v>
      </c>
      <c r="U2215">
        <v>45760</v>
      </c>
      <c r="V2215" t="s">
        <v>5080</v>
      </c>
      <c r="W2215" t="s">
        <v>5079</v>
      </c>
      <c r="X2215">
        <v>16</v>
      </c>
      <c r="Y2215" t="s">
        <v>5077</v>
      </c>
      <c r="Z2215" t="s">
        <v>5071</v>
      </c>
    </row>
    <row r="2216" spans="1:26" x14ac:dyDescent="0.3">
      <c r="A2216" t="s">
        <v>2237</v>
      </c>
      <c r="B2216" t="s">
        <v>5027</v>
      </c>
      <c r="C2216" t="s">
        <v>5029</v>
      </c>
      <c r="D2216" t="s">
        <v>5031</v>
      </c>
      <c r="E2216" t="s">
        <v>5036</v>
      </c>
      <c r="F2216" t="s">
        <v>5050</v>
      </c>
      <c r="G2216">
        <v>-95.712900000000005</v>
      </c>
      <c r="H2216">
        <v>37.090200000000003</v>
      </c>
      <c r="I2216">
        <v>32681</v>
      </c>
      <c r="J2216">
        <v>218156</v>
      </c>
      <c r="K2216">
        <v>49985</v>
      </c>
      <c r="L2216">
        <v>14760</v>
      </c>
      <c r="M2216">
        <v>9192</v>
      </c>
      <c r="N2216">
        <v>0.1498082653843717</v>
      </c>
      <c r="O2216">
        <v>255778</v>
      </c>
      <c r="P2216">
        <v>198681</v>
      </c>
      <c r="Q2216">
        <v>0</v>
      </c>
      <c r="T2216" t="s">
        <v>5052</v>
      </c>
      <c r="U2216">
        <v>45618</v>
      </c>
      <c r="V2216" t="s">
        <v>5091</v>
      </c>
      <c r="W2216" t="s">
        <v>5094</v>
      </c>
      <c r="X2216">
        <v>14</v>
      </c>
      <c r="Y2216" t="s">
        <v>5077</v>
      </c>
      <c r="Z2216" t="s">
        <v>5070</v>
      </c>
    </row>
    <row r="2217" spans="1:26" x14ac:dyDescent="0.3">
      <c r="A2217" t="s">
        <v>2238</v>
      </c>
      <c r="B2217" t="s">
        <v>5024</v>
      </c>
      <c r="C2217" t="s">
        <v>5029</v>
      </c>
      <c r="D2217" t="s">
        <v>5032</v>
      </c>
      <c r="E2217" t="s">
        <v>5036</v>
      </c>
      <c r="F2217" t="s">
        <v>5048</v>
      </c>
      <c r="G2217">
        <v>10.451499999999999</v>
      </c>
      <c r="H2217">
        <v>51.165700000000001</v>
      </c>
      <c r="I2217">
        <v>174745</v>
      </c>
      <c r="J2217">
        <v>2657454</v>
      </c>
      <c r="K2217">
        <v>281388</v>
      </c>
      <c r="L2217">
        <v>210999</v>
      </c>
      <c r="M2217">
        <v>123770</v>
      </c>
      <c r="N2217">
        <v>6.5756788464400154E-2</v>
      </c>
      <c r="O2217">
        <v>3285217</v>
      </c>
      <c r="P2217">
        <v>2657454</v>
      </c>
      <c r="Q2217">
        <v>0</v>
      </c>
      <c r="T2217" t="s">
        <v>5061</v>
      </c>
      <c r="U2217">
        <v>45590</v>
      </c>
      <c r="V2217" t="s">
        <v>5091</v>
      </c>
      <c r="W2217" t="s">
        <v>5090</v>
      </c>
      <c r="X2217">
        <v>12</v>
      </c>
      <c r="Y2217" t="s">
        <v>5077</v>
      </c>
      <c r="Z2217" t="s">
        <v>5069</v>
      </c>
    </row>
    <row r="2218" spans="1:26" x14ac:dyDescent="0.3">
      <c r="A2218" t="s">
        <v>2239</v>
      </c>
      <c r="B2218" t="s">
        <v>5025</v>
      </c>
      <c r="C2218" t="s">
        <v>5029</v>
      </c>
      <c r="D2218" t="s">
        <v>5034</v>
      </c>
      <c r="E2218" t="s">
        <v>5039</v>
      </c>
      <c r="F2218" t="s">
        <v>5044</v>
      </c>
      <c r="G2218">
        <v>78.962900000000005</v>
      </c>
      <c r="H2218">
        <v>20.593699999999998</v>
      </c>
      <c r="I2218">
        <v>43693</v>
      </c>
      <c r="J2218">
        <v>218821</v>
      </c>
      <c r="K2218">
        <v>23129</v>
      </c>
      <c r="L2218">
        <v>13189</v>
      </c>
      <c r="M2218">
        <v>8619</v>
      </c>
      <c r="N2218">
        <v>0.19967697328989281</v>
      </c>
      <c r="O2218">
        <v>245332</v>
      </c>
      <c r="P2218">
        <v>0</v>
      </c>
      <c r="Q2218">
        <v>0</v>
      </c>
      <c r="T2218" t="s">
        <v>5056</v>
      </c>
      <c r="U2218">
        <v>45729</v>
      </c>
      <c r="V2218" t="s">
        <v>5075</v>
      </c>
      <c r="W2218" t="s">
        <v>5076</v>
      </c>
      <c r="X2218">
        <v>12</v>
      </c>
      <c r="Y2218" t="s">
        <v>5077</v>
      </c>
      <c r="Z2218" t="s">
        <v>5070</v>
      </c>
    </row>
    <row r="2219" spans="1:26" x14ac:dyDescent="0.3">
      <c r="A2219" t="s">
        <v>2240</v>
      </c>
      <c r="B2219" t="s">
        <v>5025</v>
      </c>
      <c r="C2219" t="s">
        <v>5029</v>
      </c>
      <c r="D2219" t="s">
        <v>5034</v>
      </c>
      <c r="E2219" t="s">
        <v>5039</v>
      </c>
      <c r="F2219" t="s">
        <v>5048</v>
      </c>
      <c r="G2219">
        <v>10.451499999999999</v>
      </c>
      <c r="H2219">
        <v>51.165700000000001</v>
      </c>
      <c r="I2219">
        <v>130395</v>
      </c>
      <c r="J2219">
        <v>613951</v>
      </c>
      <c r="K2219">
        <v>112044</v>
      </c>
      <c r="L2219">
        <v>31109</v>
      </c>
      <c r="M2219">
        <v>14063</v>
      </c>
      <c r="N2219">
        <v>0.2123876347954147</v>
      </c>
      <c r="O2219">
        <v>763033</v>
      </c>
      <c r="P2219">
        <v>0</v>
      </c>
      <c r="Q2219">
        <v>0</v>
      </c>
      <c r="T2219" t="s">
        <v>5056</v>
      </c>
      <c r="U2219">
        <v>45596</v>
      </c>
      <c r="V2219" t="s">
        <v>5075</v>
      </c>
      <c r="W2219" t="s">
        <v>5090</v>
      </c>
      <c r="X2219">
        <v>16</v>
      </c>
      <c r="Y2219" t="s">
        <v>5077</v>
      </c>
      <c r="Z2219" t="s">
        <v>5071</v>
      </c>
    </row>
    <row r="2220" spans="1:26" x14ac:dyDescent="0.3">
      <c r="A2220" t="s">
        <v>2241</v>
      </c>
      <c r="B2220" t="s">
        <v>5023</v>
      </c>
      <c r="C2220" t="s">
        <v>5030</v>
      </c>
      <c r="D2220" t="s">
        <v>5032</v>
      </c>
      <c r="E2220" t="s">
        <v>5036</v>
      </c>
      <c r="F2220" t="s">
        <v>5047</v>
      </c>
      <c r="G2220">
        <v>138.25290000000001</v>
      </c>
      <c r="H2220">
        <v>36.204799999999999</v>
      </c>
      <c r="I2220">
        <v>109499</v>
      </c>
      <c r="J2220">
        <v>1756867</v>
      </c>
      <c r="K2220">
        <v>360909</v>
      </c>
      <c r="L2220">
        <v>106645</v>
      </c>
      <c r="M2220">
        <v>70995</v>
      </c>
      <c r="N2220">
        <v>6.2326813400023197E-2</v>
      </c>
      <c r="O2220">
        <v>2084974</v>
      </c>
      <c r="P2220">
        <v>1756867</v>
      </c>
      <c r="Q2220">
        <v>0</v>
      </c>
      <c r="R2220">
        <v>25228</v>
      </c>
      <c r="S2220">
        <v>1.21E-2</v>
      </c>
      <c r="T2220" t="s">
        <v>5061</v>
      </c>
      <c r="U2220">
        <v>45737</v>
      </c>
      <c r="V2220" t="s">
        <v>5091</v>
      </c>
      <c r="W2220" t="s">
        <v>5076</v>
      </c>
      <c r="X2220">
        <v>14</v>
      </c>
      <c r="Y2220" t="s">
        <v>5077</v>
      </c>
      <c r="Z2220" t="s">
        <v>5069</v>
      </c>
    </row>
    <row r="2221" spans="1:26" x14ac:dyDescent="0.3">
      <c r="A2221" t="s">
        <v>2242</v>
      </c>
      <c r="B2221" t="s">
        <v>5027</v>
      </c>
      <c r="C2221" t="s">
        <v>5029</v>
      </c>
      <c r="D2221" t="s">
        <v>5034</v>
      </c>
      <c r="E2221" t="s">
        <v>5036</v>
      </c>
      <c r="F2221" t="s">
        <v>5049</v>
      </c>
      <c r="G2221">
        <v>-106.3468</v>
      </c>
      <c r="H2221">
        <v>56.130400000000002</v>
      </c>
      <c r="I2221">
        <v>32885</v>
      </c>
      <c r="J2221">
        <v>214670</v>
      </c>
      <c r="K2221">
        <v>51776</v>
      </c>
      <c r="L2221">
        <v>12759</v>
      </c>
      <c r="M2221">
        <v>6965</v>
      </c>
      <c r="N2221">
        <v>0.15319108156464281</v>
      </c>
      <c r="O2221">
        <v>255443</v>
      </c>
      <c r="P2221">
        <v>194632</v>
      </c>
      <c r="Q2221">
        <v>0</v>
      </c>
      <c r="T2221" t="s">
        <v>5057</v>
      </c>
      <c r="U2221">
        <v>45585</v>
      </c>
      <c r="V2221" t="s">
        <v>5080</v>
      </c>
      <c r="W2221" t="s">
        <v>5090</v>
      </c>
      <c r="X2221">
        <v>16</v>
      </c>
      <c r="Y2221" t="s">
        <v>5077</v>
      </c>
      <c r="Z2221" t="s">
        <v>5070</v>
      </c>
    </row>
    <row r="2222" spans="1:26" x14ac:dyDescent="0.3">
      <c r="A2222" t="s">
        <v>2243</v>
      </c>
      <c r="B2222" t="s">
        <v>5023</v>
      </c>
      <c r="C2222" t="s">
        <v>5030</v>
      </c>
      <c r="D2222" t="s">
        <v>5034</v>
      </c>
      <c r="E2222" t="s">
        <v>5036</v>
      </c>
      <c r="F2222" t="s">
        <v>5046</v>
      </c>
      <c r="G2222">
        <v>133.77510000000001</v>
      </c>
      <c r="H2222">
        <v>-25.2744</v>
      </c>
      <c r="I2222">
        <v>142280</v>
      </c>
      <c r="J2222">
        <v>599822</v>
      </c>
      <c r="K2222">
        <v>132472</v>
      </c>
      <c r="L2222">
        <v>22841</v>
      </c>
      <c r="M2222">
        <v>19022</v>
      </c>
      <c r="N2222">
        <v>0.23720454912955091</v>
      </c>
      <c r="O2222">
        <v>741320</v>
      </c>
      <c r="P2222">
        <v>585154</v>
      </c>
      <c r="Q2222">
        <v>0</v>
      </c>
      <c r="R2222">
        <v>16457</v>
      </c>
      <c r="S2222">
        <v>2.2200000000000001E-2</v>
      </c>
      <c r="T2222" t="s">
        <v>5056</v>
      </c>
      <c r="U2222">
        <v>45560</v>
      </c>
      <c r="V2222" t="s">
        <v>5078</v>
      </c>
      <c r="W2222" t="s">
        <v>5096</v>
      </c>
      <c r="X2222">
        <v>15</v>
      </c>
      <c r="Y2222" t="s">
        <v>5077</v>
      </c>
      <c r="Z2222" t="s">
        <v>5071</v>
      </c>
    </row>
    <row r="2223" spans="1:26" x14ac:dyDescent="0.3">
      <c r="A2223" t="s">
        <v>2244</v>
      </c>
      <c r="B2223" t="s">
        <v>5023</v>
      </c>
      <c r="C2223" t="s">
        <v>5029</v>
      </c>
      <c r="D2223" t="s">
        <v>5034</v>
      </c>
      <c r="E2223" t="s">
        <v>5036</v>
      </c>
      <c r="F2223" t="s">
        <v>5049</v>
      </c>
      <c r="G2223">
        <v>-106.3468</v>
      </c>
      <c r="H2223">
        <v>56.130400000000002</v>
      </c>
      <c r="I2223">
        <v>80362</v>
      </c>
      <c r="J2223">
        <v>352706</v>
      </c>
      <c r="K2223">
        <v>42172</v>
      </c>
      <c r="L2223">
        <v>24031</v>
      </c>
      <c r="M2223">
        <v>8018</v>
      </c>
      <c r="N2223">
        <v>0.22784485669813639</v>
      </c>
      <c r="O2223">
        <v>388864</v>
      </c>
      <c r="P2223">
        <v>310568</v>
      </c>
      <c r="Q2223">
        <v>0</v>
      </c>
      <c r="R2223">
        <v>3966</v>
      </c>
      <c r="S2223">
        <v>1.0200000000000001E-2</v>
      </c>
      <c r="T2223" t="s">
        <v>5056</v>
      </c>
      <c r="U2223">
        <v>45739</v>
      </c>
      <c r="V2223" t="s">
        <v>5080</v>
      </c>
      <c r="W2223" t="s">
        <v>5076</v>
      </c>
      <c r="X2223">
        <v>15</v>
      </c>
      <c r="Y2223" t="s">
        <v>5077</v>
      </c>
      <c r="Z2223" t="s">
        <v>5071</v>
      </c>
    </row>
    <row r="2224" spans="1:26" x14ac:dyDescent="0.3">
      <c r="A2224" t="s">
        <v>2245</v>
      </c>
      <c r="B2224" t="s">
        <v>5025</v>
      </c>
      <c r="C2224" t="s">
        <v>5029</v>
      </c>
      <c r="D2224" t="s">
        <v>5035</v>
      </c>
      <c r="E2224" t="s">
        <v>5039</v>
      </c>
      <c r="F2224" t="s">
        <v>5043</v>
      </c>
      <c r="G2224">
        <v>-3.4359999999999999</v>
      </c>
      <c r="H2224">
        <v>55.378100000000003</v>
      </c>
      <c r="I2224">
        <v>21313</v>
      </c>
      <c r="J2224">
        <v>185212</v>
      </c>
      <c r="K2224">
        <v>43475</v>
      </c>
      <c r="L2224">
        <v>10939</v>
      </c>
      <c r="M2224">
        <v>6310</v>
      </c>
      <c r="N2224">
        <v>0.1150776215050338</v>
      </c>
      <c r="O2224">
        <v>212349</v>
      </c>
      <c r="P2224">
        <v>0</v>
      </c>
      <c r="Q2224">
        <v>0</v>
      </c>
      <c r="T2224" t="s">
        <v>5058</v>
      </c>
      <c r="U2224">
        <v>45697</v>
      </c>
      <c r="V2224" t="s">
        <v>5080</v>
      </c>
      <c r="W2224" t="s">
        <v>5086</v>
      </c>
      <c r="X2224">
        <v>11</v>
      </c>
      <c r="Y2224" t="s">
        <v>5082</v>
      </c>
      <c r="Z2224" t="s">
        <v>5070</v>
      </c>
    </row>
    <row r="2225" spans="1:26" x14ac:dyDescent="0.3">
      <c r="A2225" t="s">
        <v>2246</v>
      </c>
      <c r="B2225" t="s">
        <v>5025</v>
      </c>
      <c r="C2225" t="s">
        <v>5029</v>
      </c>
      <c r="D2225" t="s">
        <v>5032</v>
      </c>
      <c r="E2225" t="s">
        <v>5036</v>
      </c>
      <c r="F2225" t="s">
        <v>5044</v>
      </c>
      <c r="G2225">
        <v>78.962900000000005</v>
      </c>
      <c r="H2225">
        <v>20.593699999999998</v>
      </c>
      <c r="I2225">
        <v>189336</v>
      </c>
      <c r="J2225">
        <v>2194271</v>
      </c>
      <c r="K2225">
        <v>543043</v>
      </c>
      <c r="L2225">
        <v>135498</v>
      </c>
      <c r="M2225">
        <v>82756</v>
      </c>
      <c r="N2225">
        <v>8.6286876505217658E-2</v>
      </c>
      <c r="O2225">
        <v>2629237</v>
      </c>
      <c r="P2225">
        <v>2194271</v>
      </c>
      <c r="Q2225">
        <v>0</v>
      </c>
      <c r="T2225" t="s">
        <v>5061</v>
      </c>
      <c r="U2225">
        <v>45650</v>
      </c>
      <c r="V2225" t="s">
        <v>5089</v>
      </c>
      <c r="W2225" t="s">
        <v>5081</v>
      </c>
      <c r="X2225">
        <v>11</v>
      </c>
      <c r="Y2225" t="s">
        <v>5082</v>
      </c>
      <c r="Z2225" t="s">
        <v>5069</v>
      </c>
    </row>
    <row r="2226" spans="1:26" x14ac:dyDescent="0.3">
      <c r="A2226" t="s">
        <v>2247</v>
      </c>
      <c r="B2226" t="s">
        <v>5027</v>
      </c>
      <c r="C2226" t="s">
        <v>5029</v>
      </c>
      <c r="D2226" t="s">
        <v>5032</v>
      </c>
      <c r="E2226" t="s">
        <v>5036</v>
      </c>
      <c r="F2226" t="s">
        <v>5048</v>
      </c>
      <c r="G2226">
        <v>10.451499999999999</v>
      </c>
      <c r="H2226">
        <v>51.165700000000001</v>
      </c>
      <c r="I2226">
        <v>30706</v>
      </c>
      <c r="J2226">
        <v>500948</v>
      </c>
      <c r="K2226">
        <v>101377</v>
      </c>
      <c r="L2226">
        <v>17572</v>
      </c>
      <c r="M2226">
        <v>16598</v>
      </c>
      <c r="N2226">
        <v>6.1296705266262991E-2</v>
      </c>
      <c r="O2226">
        <v>558584</v>
      </c>
      <c r="P2226">
        <v>448801</v>
      </c>
      <c r="Q2226">
        <v>0</v>
      </c>
      <c r="T2226" t="s">
        <v>5061</v>
      </c>
      <c r="U2226">
        <v>45576</v>
      </c>
      <c r="V2226" t="s">
        <v>5091</v>
      </c>
      <c r="W2226" t="s">
        <v>5090</v>
      </c>
      <c r="X2226">
        <v>13</v>
      </c>
      <c r="Y2226" t="s">
        <v>5077</v>
      </c>
      <c r="Z2226" t="s">
        <v>5069</v>
      </c>
    </row>
    <row r="2227" spans="1:26" x14ac:dyDescent="0.3">
      <c r="A2227" t="s">
        <v>2248</v>
      </c>
      <c r="B2227" t="s">
        <v>5023</v>
      </c>
      <c r="C2227" t="s">
        <v>5029</v>
      </c>
      <c r="D2227" t="s">
        <v>5034</v>
      </c>
      <c r="E2227" t="s">
        <v>5036</v>
      </c>
      <c r="F2227" t="s">
        <v>5044</v>
      </c>
      <c r="G2227">
        <v>78.962900000000005</v>
      </c>
      <c r="H2227">
        <v>20.593699999999998</v>
      </c>
      <c r="I2227">
        <v>86798</v>
      </c>
      <c r="J2227">
        <v>399675</v>
      </c>
      <c r="K2227">
        <v>69073</v>
      </c>
      <c r="L2227">
        <v>18694</v>
      </c>
      <c r="M2227">
        <v>9310</v>
      </c>
      <c r="N2227">
        <v>0.21717211506971781</v>
      </c>
      <c r="O2227">
        <v>483630</v>
      </c>
      <c r="P2227">
        <v>355922</v>
      </c>
      <c r="Q2227">
        <v>0</v>
      </c>
      <c r="R2227">
        <v>11848</v>
      </c>
      <c r="S2227">
        <v>2.4500000000000001E-2</v>
      </c>
      <c r="T2227" t="s">
        <v>5056</v>
      </c>
      <c r="U2227">
        <v>45436</v>
      </c>
      <c r="V2227" t="s">
        <v>5091</v>
      </c>
      <c r="W2227" t="s">
        <v>5087</v>
      </c>
      <c r="X2227">
        <v>17</v>
      </c>
      <c r="Y2227" t="s">
        <v>5077</v>
      </c>
      <c r="Z2227" t="s">
        <v>5071</v>
      </c>
    </row>
    <row r="2228" spans="1:26" x14ac:dyDescent="0.3">
      <c r="A2228" t="s">
        <v>2249</v>
      </c>
      <c r="B2228" t="s">
        <v>5025</v>
      </c>
      <c r="C2228" t="s">
        <v>5029</v>
      </c>
      <c r="D2228" t="s">
        <v>5034</v>
      </c>
      <c r="E2228" t="s">
        <v>5039</v>
      </c>
      <c r="F2228" t="s">
        <v>5044</v>
      </c>
      <c r="G2228">
        <v>78.962900000000005</v>
      </c>
      <c r="H2228">
        <v>20.593699999999998</v>
      </c>
      <c r="I2228">
        <v>43311</v>
      </c>
      <c r="J2228">
        <v>242249</v>
      </c>
      <c r="K2228">
        <v>34082</v>
      </c>
      <c r="L2228">
        <v>14715</v>
      </c>
      <c r="M2228">
        <v>14313</v>
      </c>
      <c r="N2228">
        <v>0.17878759897335389</v>
      </c>
      <c r="O2228">
        <v>271867</v>
      </c>
      <c r="P2228">
        <v>0</v>
      </c>
      <c r="Q2228">
        <v>0</v>
      </c>
      <c r="T2228" t="s">
        <v>5056</v>
      </c>
      <c r="U2228">
        <v>45334</v>
      </c>
      <c r="V2228" t="s">
        <v>5085</v>
      </c>
      <c r="W2228" t="s">
        <v>5086</v>
      </c>
      <c r="X2228">
        <v>17</v>
      </c>
      <c r="Y2228" t="s">
        <v>5077</v>
      </c>
      <c r="Z2228" t="s">
        <v>5070</v>
      </c>
    </row>
    <row r="2229" spans="1:26" x14ac:dyDescent="0.3">
      <c r="A2229" t="s">
        <v>2250</v>
      </c>
      <c r="B2229" t="s">
        <v>5027</v>
      </c>
      <c r="C2229" t="s">
        <v>5029</v>
      </c>
      <c r="D2229" t="s">
        <v>5032</v>
      </c>
      <c r="E2229" t="s">
        <v>5036</v>
      </c>
      <c r="F2229" t="s">
        <v>5045</v>
      </c>
      <c r="G2229">
        <v>-51.9253</v>
      </c>
      <c r="H2229">
        <v>-14.234999999999999</v>
      </c>
      <c r="I2229">
        <v>45397</v>
      </c>
      <c r="J2229">
        <v>472451</v>
      </c>
      <c r="K2229">
        <v>115888</v>
      </c>
      <c r="L2229">
        <v>32405</v>
      </c>
      <c r="M2229">
        <v>26423</v>
      </c>
      <c r="N2229">
        <v>9.6089742259791888E-2</v>
      </c>
      <c r="O2229">
        <v>551228</v>
      </c>
      <c r="P2229">
        <v>461971</v>
      </c>
      <c r="Q2229">
        <v>0</v>
      </c>
      <c r="T2229" t="s">
        <v>5061</v>
      </c>
      <c r="U2229">
        <v>45506</v>
      </c>
      <c r="V2229" t="s">
        <v>5091</v>
      </c>
      <c r="W2229" t="s">
        <v>5095</v>
      </c>
      <c r="X2229">
        <v>15</v>
      </c>
      <c r="Y2229" t="s">
        <v>5077</v>
      </c>
      <c r="Z2229" t="s">
        <v>5069</v>
      </c>
    </row>
    <row r="2230" spans="1:26" x14ac:dyDescent="0.3">
      <c r="A2230" t="s">
        <v>2251</v>
      </c>
      <c r="B2230" t="s">
        <v>5025</v>
      </c>
      <c r="C2230" t="s">
        <v>5029</v>
      </c>
      <c r="D2230" t="s">
        <v>5034</v>
      </c>
      <c r="E2230" t="s">
        <v>5039</v>
      </c>
      <c r="F2230" t="s">
        <v>5049</v>
      </c>
      <c r="G2230">
        <v>-106.3468</v>
      </c>
      <c r="H2230">
        <v>56.130400000000002</v>
      </c>
      <c r="I2230">
        <v>21876</v>
      </c>
      <c r="J2230">
        <v>102624</v>
      </c>
      <c r="K2230">
        <v>25533</v>
      </c>
      <c r="L2230">
        <v>3606</v>
      </c>
      <c r="M2230">
        <v>2269</v>
      </c>
      <c r="N2230">
        <v>0.21317590925484281</v>
      </c>
      <c r="O2230">
        <v>130447</v>
      </c>
      <c r="P2230">
        <v>0</v>
      </c>
      <c r="Q2230">
        <v>0</v>
      </c>
      <c r="T2230" t="s">
        <v>5056</v>
      </c>
      <c r="U2230">
        <v>45475</v>
      </c>
      <c r="V2230" t="s">
        <v>5089</v>
      </c>
      <c r="W2230" t="s">
        <v>5083</v>
      </c>
      <c r="X2230">
        <v>16</v>
      </c>
      <c r="Y2230" t="s">
        <v>5077</v>
      </c>
      <c r="Z2230" t="s">
        <v>5071</v>
      </c>
    </row>
    <row r="2231" spans="1:26" x14ac:dyDescent="0.3">
      <c r="A2231" t="s">
        <v>2252</v>
      </c>
      <c r="B2231" t="s">
        <v>5025</v>
      </c>
      <c r="C2231" t="s">
        <v>5029</v>
      </c>
      <c r="D2231" t="s">
        <v>5033</v>
      </c>
      <c r="E2231" t="s">
        <v>5039</v>
      </c>
      <c r="F2231" t="s">
        <v>5046</v>
      </c>
      <c r="G2231">
        <v>133.77510000000001</v>
      </c>
      <c r="H2231">
        <v>-25.2744</v>
      </c>
      <c r="I2231">
        <v>35907</v>
      </c>
      <c r="J2231">
        <v>233832</v>
      </c>
      <c r="K2231">
        <v>57408</v>
      </c>
      <c r="L2231">
        <v>14823</v>
      </c>
      <c r="M2231">
        <v>11958</v>
      </c>
      <c r="N2231">
        <v>0.15356075767857441</v>
      </c>
      <c r="O2231">
        <v>293512</v>
      </c>
      <c r="P2231">
        <v>0</v>
      </c>
      <c r="Q2231">
        <v>0</v>
      </c>
      <c r="T2231" t="s">
        <v>5056</v>
      </c>
      <c r="U2231">
        <v>45490</v>
      </c>
      <c r="V2231" t="s">
        <v>5078</v>
      </c>
      <c r="W2231" t="s">
        <v>5083</v>
      </c>
      <c r="X2231">
        <v>13</v>
      </c>
      <c r="Y2231" t="s">
        <v>5077</v>
      </c>
      <c r="Z2231" t="s">
        <v>5070</v>
      </c>
    </row>
    <row r="2232" spans="1:26" x14ac:dyDescent="0.3">
      <c r="A2232" t="s">
        <v>2253</v>
      </c>
      <c r="B2232" t="s">
        <v>5027</v>
      </c>
      <c r="C2232" t="s">
        <v>5029</v>
      </c>
      <c r="D2232" t="s">
        <v>5033</v>
      </c>
      <c r="E2232" t="s">
        <v>5036</v>
      </c>
      <c r="F2232" t="s">
        <v>5046</v>
      </c>
      <c r="G2232">
        <v>133.77510000000001</v>
      </c>
      <c r="H2232">
        <v>-25.2744</v>
      </c>
      <c r="I2232">
        <v>76278</v>
      </c>
      <c r="J2232">
        <v>455989</v>
      </c>
      <c r="K2232">
        <v>82197</v>
      </c>
      <c r="L2232">
        <v>31861</v>
      </c>
      <c r="M2232">
        <v>19987</v>
      </c>
      <c r="N2232">
        <v>0.16728114690926579</v>
      </c>
      <c r="O2232">
        <v>530273</v>
      </c>
      <c r="P2232">
        <v>440498</v>
      </c>
      <c r="Q2232">
        <v>0</v>
      </c>
      <c r="T2232" t="s">
        <v>5057</v>
      </c>
      <c r="U2232">
        <v>45411</v>
      </c>
      <c r="V2232" t="s">
        <v>5085</v>
      </c>
      <c r="W2232" t="s">
        <v>5079</v>
      </c>
      <c r="X2232">
        <v>14</v>
      </c>
      <c r="Y2232" t="s">
        <v>5077</v>
      </c>
      <c r="Z2232" t="s">
        <v>5070</v>
      </c>
    </row>
    <row r="2233" spans="1:26" x14ac:dyDescent="0.3">
      <c r="A2233" t="s">
        <v>2254</v>
      </c>
      <c r="B2233" t="s">
        <v>5023</v>
      </c>
      <c r="C2233" t="s">
        <v>5030</v>
      </c>
      <c r="D2233" t="s">
        <v>5033</v>
      </c>
      <c r="E2233" t="s">
        <v>5036</v>
      </c>
      <c r="F2233" t="s">
        <v>5046</v>
      </c>
      <c r="G2233">
        <v>133.77510000000001</v>
      </c>
      <c r="H2233">
        <v>-25.2744</v>
      </c>
      <c r="I2233">
        <v>94114</v>
      </c>
      <c r="J2233">
        <v>384982</v>
      </c>
      <c r="K2233">
        <v>86050</v>
      </c>
      <c r="L2233">
        <v>30446</v>
      </c>
      <c r="M2233">
        <v>14029</v>
      </c>
      <c r="N2233">
        <v>0.24446517740930529</v>
      </c>
      <c r="O2233">
        <v>482258</v>
      </c>
      <c r="P2233">
        <v>367775</v>
      </c>
      <c r="Q2233">
        <v>0</v>
      </c>
      <c r="R2233">
        <v>10513</v>
      </c>
      <c r="S2233">
        <v>2.18E-2</v>
      </c>
      <c r="T2233" t="s">
        <v>5056</v>
      </c>
      <c r="U2233">
        <v>45748</v>
      </c>
      <c r="V2233" t="s">
        <v>5089</v>
      </c>
      <c r="W2233" t="s">
        <v>5079</v>
      </c>
      <c r="X2233">
        <v>19</v>
      </c>
      <c r="Y2233" t="s">
        <v>5092</v>
      </c>
      <c r="Z2233" t="s">
        <v>5071</v>
      </c>
    </row>
    <row r="2234" spans="1:26" x14ac:dyDescent="0.3">
      <c r="A2234" t="s">
        <v>2255</v>
      </c>
      <c r="B2234" t="s">
        <v>5027</v>
      </c>
      <c r="C2234" t="s">
        <v>5029</v>
      </c>
      <c r="D2234" t="s">
        <v>5033</v>
      </c>
      <c r="E2234" t="s">
        <v>5036</v>
      </c>
      <c r="F2234" t="s">
        <v>5050</v>
      </c>
      <c r="G2234">
        <v>-95.712900000000005</v>
      </c>
      <c r="H2234">
        <v>37.090200000000003</v>
      </c>
      <c r="I2234">
        <v>738922</v>
      </c>
      <c r="J2234">
        <v>2964307</v>
      </c>
      <c r="K2234">
        <v>349454</v>
      </c>
      <c r="L2234">
        <v>225885</v>
      </c>
      <c r="M2234">
        <v>68495</v>
      </c>
      <c r="N2234">
        <v>0.24927323910230509</v>
      </c>
      <c r="O2234">
        <v>3812102</v>
      </c>
      <c r="P2234">
        <v>2964307</v>
      </c>
      <c r="Q2234">
        <v>0</v>
      </c>
      <c r="T2234" t="s">
        <v>5057</v>
      </c>
      <c r="U2234">
        <v>45364</v>
      </c>
      <c r="V2234" t="s">
        <v>5078</v>
      </c>
      <c r="W2234" t="s">
        <v>5076</v>
      </c>
      <c r="X2234">
        <v>10</v>
      </c>
      <c r="Y2234" t="s">
        <v>5082</v>
      </c>
      <c r="Z2234" t="s">
        <v>5071</v>
      </c>
    </row>
    <row r="2235" spans="1:26" x14ac:dyDescent="0.3">
      <c r="A2235" t="s">
        <v>2256</v>
      </c>
      <c r="B2235" t="s">
        <v>5023</v>
      </c>
      <c r="C2235" t="s">
        <v>5029</v>
      </c>
      <c r="D2235" t="s">
        <v>5033</v>
      </c>
      <c r="E2235" t="s">
        <v>5036</v>
      </c>
      <c r="F2235" t="s">
        <v>5047</v>
      </c>
      <c r="G2235">
        <v>138.25290000000001</v>
      </c>
      <c r="H2235">
        <v>36.204799999999999</v>
      </c>
      <c r="I2235">
        <v>15064</v>
      </c>
      <c r="J2235">
        <v>91082</v>
      </c>
      <c r="K2235">
        <v>18769</v>
      </c>
      <c r="L2235">
        <v>4234</v>
      </c>
      <c r="M2235">
        <v>3245</v>
      </c>
      <c r="N2235">
        <v>0.16539618788758201</v>
      </c>
      <c r="O2235">
        <v>113685</v>
      </c>
      <c r="P2235">
        <v>88998</v>
      </c>
      <c r="Q2235">
        <v>0</v>
      </c>
      <c r="R2235">
        <v>2580</v>
      </c>
      <c r="S2235">
        <v>2.2700000000000001E-2</v>
      </c>
      <c r="T2235" t="s">
        <v>5056</v>
      </c>
      <c r="U2235">
        <v>45416</v>
      </c>
      <c r="V2235" t="s">
        <v>5088</v>
      </c>
      <c r="W2235" t="s">
        <v>5087</v>
      </c>
      <c r="X2235">
        <v>13</v>
      </c>
      <c r="Y2235" t="s">
        <v>5077</v>
      </c>
      <c r="Z2235" t="s">
        <v>5070</v>
      </c>
    </row>
    <row r="2236" spans="1:26" x14ac:dyDescent="0.3">
      <c r="A2236" t="s">
        <v>2257</v>
      </c>
      <c r="B2236" t="s">
        <v>5027</v>
      </c>
      <c r="C2236" t="s">
        <v>5029</v>
      </c>
      <c r="D2236" t="s">
        <v>5033</v>
      </c>
      <c r="E2236" t="s">
        <v>5036</v>
      </c>
      <c r="F2236" t="s">
        <v>5047</v>
      </c>
      <c r="G2236">
        <v>138.25290000000001</v>
      </c>
      <c r="H2236">
        <v>36.204799999999999</v>
      </c>
      <c r="I2236">
        <v>76432</v>
      </c>
      <c r="J2236">
        <v>415074</v>
      </c>
      <c r="K2236">
        <v>65737</v>
      </c>
      <c r="L2236">
        <v>22576</v>
      </c>
      <c r="M2236">
        <v>24736</v>
      </c>
      <c r="N2236">
        <v>0.18414067418481461</v>
      </c>
      <c r="O2236">
        <v>474340</v>
      </c>
      <c r="P2236">
        <v>410050</v>
      </c>
      <c r="Q2236">
        <v>0</v>
      </c>
      <c r="T2236" t="s">
        <v>5057</v>
      </c>
      <c r="U2236">
        <v>45569</v>
      </c>
      <c r="V2236" t="s">
        <v>5091</v>
      </c>
      <c r="W2236" t="s">
        <v>5090</v>
      </c>
      <c r="X2236">
        <v>15</v>
      </c>
      <c r="Y2236" t="s">
        <v>5077</v>
      </c>
      <c r="Z2236" t="s">
        <v>5070</v>
      </c>
    </row>
    <row r="2237" spans="1:26" x14ac:dyDescent="0.3">
      <c r="A2237" t="s">
        <v>2258</v>
      </c>
      <c r="B2237" t="s">
        <v>5023</v>
      </c>
      <c r="C2237" t="s">
        <v>5029</v>
      </c>
      <c r="D2237" t="s">
        <v>5033</v>
      </c>
      <c r="E2237" t="s">
        <v>5036</v>
      </c>
      <c r="F2237" t="s">
        <v>5045</v>
      </c>
      <c r="G2237">
        <v>-51.9253</v>
      </c>
      <c r="H2237">
        <v>-14.234999999999999</v>
      </c>
      <c r="I2237">
        <v>74816</v>
      </c>
      <c r="J2237">
        <v>347588</v>
      </c>
      <c r="K2237">
        <v>56545</v>
      </c>
      <c r="L2237">
        <v>15499</v>
      </c>
      <c r="M2237">
        <v>17589</v>
      </c>
      <c r="N2237">
        <v>0.2152460356534108</v>
      </c>
      <c r="O2237">
        <v>435459</v>
      </c>
      <c r="P2237">
        <v>308478</v>
      </c>
      <c r="Q2237">
        <v>0</v>
      </c>
      <c r="R2237">
        <v>7881</v>
      </c>
      <c r="S2237">
        <v>1.8100000000000002E-2</v>
      </c>
      <c r="T2237" t="s">
        <v>5056</v>
      </c>
      <c r="U2237">
        <v>45754</v>
      </c>
      <c r="V2237" t="s">
        <v>5085</v>
      </c>
      <c r="W2237" t="s">
        <v>5079</v>
      </c>
      <c r="X2237">
        <v>15</v>
      </c>
      <c r="Y2237" t="s">
        <v>5077</v>
      </c>
      <c r="Z2237" t="s">
        <v>5071</v>
      </c>
    </row>
    <row r="2238" spans="1:26" x14ac:dyDescent="0.3">
      <c r="A2238" t="s">
        <v>2259</v>
      </c>
      <c r="B2238" t="s">
        <v>5025</v>
      </c>
      <c r="C2238" t="s">
        <v>5029</v>
      </c>
      <c r="D2238" t="s">
        <v>5033</v>
      </c>
      <c r="E2238" t="s">
        <v>5039</v>
      </c>
      <c r="F2238" t="s">
        <v>5050</v>
      </c>
      <c r="G2238">
        <v>-95.712900000000005</v>
      </c>
      <c r="H2238">
        <v>37.090200000000003</v>
      </c>
      <c r="I2238">
        <v>38732</v>
      </c>
      <c r="J2238">
        <v>203355</v>
      </c>
      <c r="K2238">
        <v>20684</v>
      </c>
      <c r="L2238">
        <v>10446</v>
      </c>
      <c r="M2238">
        <v>7404</v>
      </c>
      <c r="N2238">
        <v>0.1904651373257682</v>
      </c>
      <c r="O2238">
        <v>263889</v>
      </c>
      <c r="P2238">
        <v>0</v>
      </c>
      <c r="Q2238">
        <v>0</v>
      </c>
      <c r="T2238" t="s">
        <v>5056</v>
      </c>
      <c r="U2238">
        <v>45605</v>
      </c>
      <c r="V2238" t="s">
        <v>5088</v>
      </c>
      <c r="W2238" t="s">
        <v>5094</v>
      </c>
      <c r="X2238">
        <v>9</v>
      </c>
      <c r="Y2238" t="s">
        <v>5082</v>
      </c>
      <c r="Z2238" t="s">
        <v>5070</v>
      </c>
    </row>
    <row r="2239" spans="1:26" x14ac:dyDescent="0.3">
      <c r="A2239" t="s">
        <v>2260</v>
      </c>
      <c r="B2239" t="s">
        <v>5027</v>
      </c>
      <c r="C2239" t="s">
        <v>5029</v>
      </c>
      <c r="D2239" t="s">
        <v>5033</v>
      </c>
      <c r="E2239" t="s">
        <v>5036</v>
      </c>
      <c r="F2239" t="s">
        <v>5043</v>
      </c>
      <c r="G2239">
        <v>-3.4359999999999999</v>
      </c>
      <c r="H2239">
        <v>55.378100000000003</v>
      </c>
      <c r="I2239">
        <v>47543</v>
      </c>
      <c r="J2239">
        <v>226872</v>
      </c>
      <c r="K2239">
        <v>38674</v>
      </c>
      <c r="L2239">
        <v>9714</v>
      </c>
      <c r="M2239">
        <v>12625</v>
      </c>
      <c r="N2239">
        <v>0.2095614355573972</v>
      </c>
      <c r="O2239">
        <v>271841</v>
      </c>
      <c r="P2239">
        <v>220981</v>
      </c>
      <c r="Q2239">
        <v>0</v>
      </c>
      <c r="T2239" t="s">
        <v>5057</v>
      </c>
      <c r="U2239">
        <v>45496</v>
      </c>
      <c r="V2239" t="s">
        <v>5089</v>
      </c>
      <c r="W2239" t="s">
        <v>5083</v>
      </c>
      <c r="X2239">
        <v>8</v>
      </c>
      <c r="Y2239" t="s">
        <v>5082</v>
      </c>
      <c r="Z2239" t="s">
        <v>5071</v>
      </c>
    </row>
    <row r="2240" spans="1:26" x14ac:dyDescent="0.3">
      <c r="A2240" t="s">
        <v>2261</v>
      </c>
      <c r="B2240" t="s">
        <v>5026</v>
      </c>
      <c r="C2240" t="s">
        <v>5029</v>
      </c>
      <c r="D2240" t="s">
        <v>5031</v>
      </c>
      <c r="E2240" t="s">
        <v>5036</v>
      </c>
      <c r="F2240" t="s">
        <v>5043</v>
      </c>
      <c r="G2240">
        <v>-3.4359999999999999</v>
      </c>
      <c r="H2240">
        <v>55.378100000000003</v>
      </c>
      <c r="I2240">
        <v>34010</v>
      </c>
      <c r="J2240">
        <v>333738</v>
      </c>
      <c r="K2240">
        <v>52542</v>
      </c>
      <c r="L2240">
        <v>25768</v>
      </c>
      <c r="M2240">
        <v>14544</v>
      </c>
      <c r="N2240">
        <v>0.1019081320168263</v>
      </c>
      <c r="O2240">
        <v>390106</v>
      </c>
      <c r="P2240">
        <v>293220</v>
      </c>
      <c r="Q2240">
        <v>0</v>
      </c>
      <c r="T2240" t="s">
        <v>5051</v>
      </c>
      <c r="U2240">
        <v>45651</v>
      </c>
      <c r="V2240" t="s">
        <v>5078</v>
      </c>
      <c r="W2240" t="s">
        <v>5081</v>
      </c>
      <c r="X2240">
        <v>18</v>
      </c>
      <c r="Y2240" t="s">
        <v>5092</v>
      </c>
      <c r="Z2240" t="s">
        <v>5070</v>
      </c>
    </row>
    <row r="2241" spans="1:26" x14ac:dyDescent="0.3">
      <c r="A2241" t="s">
        <v>2262</v>
      </c>
      <c r="B2241" t="s">
        <v>5023</v>
      </c>
      <c r="C2241" t="s">
        <v>5029</v>
      </c>
      <c r="D2241" t="s">
        <v>5031</v>
      </c>
      <c r="E2241" t="s">
        <v>5040</v>
      </c>
      <c r="F2241" t="s">
        <v>5046</v>
      </c>
      <c r="G2241">
        <v>133.77510000000001</v>
      </c>
      <c r="H2241">
        <v>-25.2744</v>
      </c>
      <c r="I2241">
        <v>31091</v>
      </c>
      <c r="J2241">
        <v>270390</v>
      </c>
      <c r="K2241">
        <v>52415</v>
      </c>
      <c r="L2241">
        <v>20420</v>
      </c>
      <c r="M2241">
        <v>8371</v>
      </c>
      <c r="N2241">
        <v>0.11498755133145359</v>
      </c>
      <c r="O2241">
        <v>324744</v>
      </c>
      <c r="P2241">
        <v>0</v>
      </c>
      <c r="Q2241">
        <v>289672</v>
      </c>
      <c r="R2241">
        <v>5553</v>
      </c>
      <c r="S2241">
        <v>1.7100000000000001E-2</v>
      </c>
      <c r="T2241" t="s">
        <v>5051</v>
      </c>
      <c r="U2241">
        <v>45336</v>
      </c>
      <c r="V2241" t="s">
        <v>5078</v>
      </c>
      <c r="W2241" t="s">
        <v>5086</v>
      </c>
      <c r="X2241">
        <v>16</v>
      </c>
      <c r="Y2241" t="s">
        <v>5077</v>
      </c>
      <c r="Z2241" t="s">
        <v>5070</v>
      </c>
    </row>
    <row r="2242" spans="1:26" x14ac:dyDescent="0.3">
      <c r="A2242" t="s">
        <v>2263</v>
      </c>
      <c r="B2242" t="s">
        <v>5027</v>
      </c>
      <c r="C2242" t="s">
        <v>5029</v>
      </c>
      <c r="D2242" t="s">
        <v>5032</v>
      </c>
      <c r="E2242" t="s">
        <v>5036</v>
      </c>
      <c r="F2242" t="s">
        <v>5050</v>
      </c>
      <c r="G2242">
        <v>-95.712900000000005</v>
      </c>
      <c r="H2242">
        <v>37.090200000000003</v>
      </c>
      <c r="I2242">
        <v>37868</v>
      </c>
      <c r="J2242">
        <v>608484</v>
      </c>
      <c r="K2242">
        <v>116933</v>
      </c>
      <c r="L2242">
        <v>38933</v>
      </c>
      <c r="M2242">
        <v>20718</v>
      </c>
      <c r="N2242">
        <v>6.2233989525553882E-2</v>
      </c>
      <c r="O2242">
        <v>707530</v>
      </c>
      <c r="P2242">
        <v>567753</v>
      </c>
      <c r="Q2242">
        <v>0</v>
      </c>
      <c r="T2242" t="s">
        <v>5061</v>
      </c>
      <c r="U2242">
        <v>45525</v>
      </c>
      <c r="V2242" t="s">
        <v>5078</v>
      </c>
      <c r="W2242" t="s">
        <v>5095</v>
      </c>
      <c r="X2242">
        <v>10</v>
      </c>
      <c r="Y2242" t="s">
        <v>5082</v>
      </c>
      <c r="Z2242" t="s">
        <v>5069</v>
      </c>
    </row>
    <row r="2243" spans="1:26" x14ac:dyDescent="0.3">
      <c r="A2243" t="s">
        <v>2264</v>
      </c>
      <c r="B2243" t="s">
        <v>5026</v>
      </c>
      <c r="C2243" t="s">
        <v>5029</v>
      </c>
      <c r="D2243" t="s">
        <v>5032</v>
      </c>
      <c r="E2243" t="s">
        <v>5036</v>
      </c>
      <c r="F2243" t="s">
        <v>5050</v>
      </c>
      <c r="G2243">
        <v>-95.712900000000005</v>
      </c>
      <c r="H2243">
        <v>37.090200000000003</v>
      </c>
      <c r="I2243">
        <v>32115</v>
      </c>
      <c r="J2243">
        <v>338207</v>
      </c>
      <c r="K2243">
        <v>68531</v>
      </c>
      <c r="L2243">
        <v>13791</v>
      </c>
      <c r="M2243">
        <v>12441</v>
      </c>
      <c r="N2243">
        <v>9.4956779830806942E-2</v>
      </c>
      <c r="O2243">
        <v>384756</v>
      </c>
      <c r="P2243">
        <v>297146</v>
      </c>
      <c r="Q2243">
        <v>0</v>
      </c>
      <c r="T2243" t="s">
        <v>5059</v>
      </c>
      <c r="U2243">
        <v>45515</v>
      </c>
      <c r="V2243" t="s">
        <v>5080</v>
      </c>
      <c r="W2243" t="s">
        <v>5095</v>
      </c>
      <c r="X2243">
        <v>16</v>
      </c>
      <c r="Y2243" t="s">
        <v>5077</v>
      </c>
      <c r="Z2243" t="s">
        <v>5069</v>
      </c>
    </row>
    <row r="2244" spans="1:26" x14ac:dyDescent="0.3">
      <c r="A2244" t="s">
        <v>2265</v>
      </c>
      <c r="B2244" t="s">
        <v>5027</v>
      </c>
      <c r="C2244" t="s">
        <v>5030</v>
      </c>
      <c r="D2244" t="s">
        <v>5031</v>
      </c>
      <c r="E2244" t="s">
        <v>5036</v>
      </c>
      <c r="F2244" t="s">
        <v>5048</v>
      </c>
      <c r="G2244">
        <v>10.451499999999999</v>
      </c>
      <c r="H2244">
        <v>51.165700000000001</v>
      </c>
      <c r="I2244">
        <v>347754</v>
      </c>
      <c r="J2244">
        <v>2341028</v>
      </c>
      <c r="K2244">
        <v>283377</v>
      </c>
      <c r="L2244">
        <v>138982</v>
      </c>
      <c r="M2244">
        <v>65639</v>
      </c>
      <c r="N2244">
        <v>0.14854770978792059</v>
      </c>
      <c r="O2244">
        <v>2945047</v>
      </c>
      <c r="P2244">
        <v>2341028</v>
      </c>
      <c r="Q2244">
        <v>0</v>
      </c>
      <c r="T2244" t="s">
        <v>5052</v>
      </c>
      <c r="U2244">
        <v>45319</v>
      </c>
      <c r="V2244" t="s">
        <v>5080</v>
      </c>
      <c r="W2244" t="s">
        <v>5084</v>
      </c>
      <c r="X2244">
        <v>10</v>
      </c>
      <c r="Y2244" t="s">
        <v>5082</v>
      </c>
      <c r="Z2244" t="s">
        <v>5070</v>
      </c>
    </row>
    <row r="2245" spans="1:26" x14ac:dyDescent="0.3">
      <c r="A2245" t="s">
        <v>2266</v>
      </c>
      <c r="B2245" t="s">
        <v>5023</v>
      </c>
      <c r="C2245" t="s">
        <v>5029</v>
      </c>
      <c r="D2245" t="s">
        <v>5033</v>
      </c>
      <c r="E2245" t="s">
        <v>5036</v>
      </c>
      <c r="F2245" t="s">
        <v>5043</v>
      </c>
      <c r="G2245">
        <v>-3.4359999999999999</v>
      </c>
      <c r="H2245">
        <v>55.378100000000003</v>
      </c>
      <c r="I2245">
        <v>469628</v>
      </c>
      <c r="J2245">
        <v>1950375</v>
      </c>
      <c r="K2245">
        <v>424314</v>
      </c>
      <c r="L2245">
        <v>69492</v>
      </c>
      <c r="M2245">
        <v>110162</v>
      </c>
      <c r="N2245">
        <v>0.24078859376368561</v>
      </c>
      <c r="O2245">
        <v>2221332</v>
      </c>
      <c r="P2245">
        <v>1950375</v>
      </c>
      <c r="Q2245">
        <v>0</v>
      </c>
      <c r="R2245">
        <v>44648</v>
      </c>
      <c r="S2245">
        <v>2.01E-2</v>
      </c>
      <c r="T2245" t="s">
        <v>5057</v>
      </c>
      <c r="U2245">
        <v>45520</v>
      </c>
      <c r="V2245" t="s">
        <v>5091</v>
      </c>
      <c r="W2245" t="s">
        <v>5095</v>
      </c>
      <c r="X2245">
        <v>11</v>
      </c>
      <c r="Y2245" t="s">
        <v>5082</v>
      </c>
      <c r="Z2245" t="s">
        <v>5071</v>
      </c>
    </row>
    <row r="2246" spans="1:26" x14ac:dyDescent="0.3">
      <c r="A2246" t="s">
        <v>2267</v>
      </c>
      <c r="B2246" t="s">
        <v>5024</v>
      </c>
      <c r="C2246" t="s">
        <v>5029</v>
      </c>
      <c r="D2246" t="s">
        <v>5035</v>
      </c>
      <c r="E2246" t="s">
        <v>5040</v>
      </c>
      <c r="F2246" t="s">
        <v>5049</v>
      </c>
      <c r="G2246">
        <v>-106.3468</v>
      </c>
      <c r="H2246">
        <v>56.130400000000002</v>
      </c>
      <c r="I2246">
        <v>27836</v>
      </c>
      <c r="J2246">
        <v>260307</v>
      </c>
      <c r="K2246">
        <v>60484</v>
      </c>
      <c r="L2246">
        <v>20259</v>
      </c>
      <c r="M2246">
        <v>8773</v>
      </c>
      <c r="N2246">
        <v>0.10693569749748021</v>
      </c>
      <c r="O2246">
        <v>291834</v>
      </c>
      <c r="P2246">
        <v>0</v>
      </c>
      <c r="Q2246">
        <v>175338</v>
      </c>
      <c r="T2246" t="s">
        <v>5058</v>
      </c>
      <c r="U2246">
        <v>45512</v>
      </c>
      <c r="V2246" t="s">
        <v>5075</v>
      </c>
      <c r="W2246" t="s">
        <v>5095</v>
      </c>
      <c r="X2246">
        <v>18</v>
      </c>
      <c r="Y2246" t="s">
        <v>5092</v>
      </c>
      <c r="Z2246" t="s">
        <v>5070</v>
      </c>
    </row>
    <row r="2247" spans="1:26" x14ac:dyDescent="0.3">
      <c r="A2247" t="s">
        <v>2268</v>
      </c>
      <c r="B2247" t="s">
        <v>5027</v>
      </c>
      <c r="C2247" t="s">
        <v>5029</v>
      </c>
      <c r="D2247" t="s">
        <v>5033</v>
      </c>
      <c r="E2247" t="s">
        <v>5036</v>
      </c>
      <c r="F2247" t="s">
        <v>5045</v>
      </c>
      <c r="G2247">
        <v>-51.9253</v>
      </c>
      <c r="H2247">
        <v>-14.234999999999999</v>
      </c>
      <c r="I2247">
        <v>38459</v>
      </c>
      <c r="J2247">
        <v>252398</v>
      </c>
      <c r="K2247">
        <v>44188</v>
      </c>
      <c r="L2247">
        <v>17582</v>
      </c>
      <c r="M2247">
        <v>6563</v>
      </c>
      <c r="N2247">
        <v>0.15237566586432441</v>
      </c>
      <c r="O2247">
        <v>310940</v>
      </c>
      <c r="P2247">
        <v>248542</v>
      </c>
      <c r="Q2247">
        <v>0</v>
      </c>
      <c r="T2247" t="s">
        <v>5057</v>
      </c>
      <c r="U2247">
        <v>45687</v>
      </c>
      <c r="V2247" t="s">
        <v>5075</v>
      </c>
      <c r="W2247" t="s">
        <v>5084</v>
      </c>
      <c r="X2247">
        <v>14</v>
      </c>
      <c r="Y2247" t="s">
        <v>5077</v>
      </c>
      <c r="Z2247" t="s">
        <v>5070</v>
      </c>
    </row>
    <row r="2248" spans="1:26" x14ac:dyDescent="0.3">
      <c r="A2248" t="s">
        <v>2269</v>
      </c>
      <c r="B2248" t="s">
        <v>5025</v>
      </c>
      <c r="C2248" t="s">
        <v>5029</v>
      </c>
      <c r="D2248" t="s">
        <v>5033</v>
      </c>
      <c r="E2248" t="s">
        <v>5039</v>
      </c>
      <c r="F2248" t="s">
        <v>5045</v>
      </c>
      <c r="G2248">
        <v>-51.9253</v>
      </c>
      <c r="H2248">
        <v>-14.234999999999999</v>
      </c>
      <c r="I2248">
        <v>22107</v>
      </c>
      <c r="J2248">
        <v>134510</v>
      </c>
      <c r="K2248">
        <v>26806</v>
      </c>
      <c r="L2248">
        <v>7176</v>
      </c>
      <c r="M2248">
        <v>7059</v>
      </c>
      <c r="N2248">
        <v>0.1643568555723954</v>
      </c>
      <c r="O2248">
        <v>152155</v>
      </c>
      <c r="P2248">
        <v>0</v>
      </c>
      <c r="Q2248">
        <v>0</v>
      </c>
      <c r="T2248" t="s">
        <v>5056</v>
      </c>
      <c r="U2248">
        <v>45382</v>
      </c>
      <c r="V2248" t="s">
        <v>5080</v>
      </c>
      <c r="W2248" t="s">
        <v>5076</v>
      </c>
      <c r="X2248">
        <v>12</v>
      </c>
      <c r="Y2248" t="s">
        <v>5077</v>
      </c>
      <c r="Z2248" t="s">
        <v>5070</v>
      </c>
    </row>
    <row r="2249" spans="1:26" x14ac:dyDescent="0.3">
      <c r="A2249" t="s">
        <v>2270</v>
      </c>
      <c r="B2249" t="s">
        <v>5023</v>
      </c>
      <c r="C2249" t="s">
        <v>5029</v>
      </c>
      <c r="D2249" t="s">
        <v>5033</v>
      </c>
      <c r="E2249" t="s">
        <v>5036</v>
      </c>
      <c r="F2249" t="s">
        <v>5046</v>
      </c>
      <c r="G2249">
        <v>133.77510000000001</v>
      </c>
      <c r="H2249">
        <v>-25.2744</v>
      </c>
      <c r="I2249">
        <v>30420</v>
      </c>
      <c r="J2249">
        <v>121692</v>
      </c>
      <c r="K2249">
        <v>13341</v>
      </c>
      <c r="L2249">
        <v>4831</v>
      </c>
      <c r="M2249">
        <v>5627</v>
      </c>
      <c r="N2249">
        <v>0.24997601028562841</v>
      </c>
      <c r="O2249">
        <v>154668</v>
      </c>
      <c r="P2249">
        <v>116202</v>
      </c>
      <c r="Q2249">
        <v>0</v>
      </c>
      <c r="R2249">
        <v>3696</v>
      </c>
      <c r="S2249">
        <v>2.3900000000000001E-2</v>
      </c>
      <c r="T2249" t="s">
        <v>5056</v>
      </c>
      <c r="U2249">
        <v>45568</v>
      </c>
      <c r="V2249" t="s">
        <v>5075</v>
      </c>
      <c r="W2249" t="s">
        <v>5090</v>
      </c>
      <c r="X2249">
        <v>17</v>
      </c>
      <c r="Y2249" t="s">
        <v>5077</v>
      </c>
      <c r="Z2249" t="s">
        <v>5071</v>
      </c>
    </row>
    <row r="2250" spans="1:26" x14ac:dyDescent="0.3">
      <c r="A2250" t="s">
        <v>2271</v>
      </c>
      <c r="B2250" t="s">
        <v>5027</v>
      </c>
      <c r="C2250" t="s">
        <v>5029</v>
      </c>
      <c r="D2250" t="s">
        <v>5032</v>
      </c>
      <c r="E2250" t="s">
        <v>5036</v>
      </c>
      <c r="F2250" t="s">
        <v>5045</v>
      </c>
      <c r="G2250">
        <v>-51.9253</v>
      </c>
      <c r="H2250">
        <v>-14.234999999999999</v>
      </c>
      <c r="I2250">
        <v>27673</v>
      </c>
      <c r="J2250">
        <v>337169</v>
      </c>
      <c r="K2250">
        <v>60881</v>
      </c>
      <c r="L2250">
        <v>13681</v>
      </c>
      <c r="M2250">
        <v>17683</v>
      </c>
      <c r="N2250">
        <v>8.2076066219025606E-2</v>
      </c>
      <c r="O2250">
        <v>423055</v>
      </c>
      <c r="P2250">
        <v>315575</v>
      </c>
      <c r="Q2250">
        <v>0</v>
      </c>
      <c r="T2250" t="s">
        <v>5061</v>
      </c>
      <c r="U2250">
        <v>45546</v>
      </c>
      <c r="V2250" t="s">
        <v>5078</v>
      </c>
      <c r="W2250" t="s">
        <v>5096</v>
      </c>
      <c r="X2250">
        <v>11</v>
      </c>
      <c r="Y2250" t="s">
        <v>5082</v>
      </c>
      <c r="Z2250" t="s">
        <v>5069</v>
      </c>
    </row>
    <row r="2251" spans="1:26" x14ac:dyDescent="0.3">
      <c r="A2251" t="s">
        <v>2272</v>
      </c>
      <c r="B2251" t="s">
        <v>5023</v>
      </c>
      <c r="C2251" t="s">
        <v>5029</v>
      </c>
      <c r="D2251" t="s">
        <v>5031</v>
      </c>
      <c r="E2251" t="s">
        <v>5040</v>
      </c>
      <c r="F2251" t="s">
        <v>5044</v>
      </c>
      <c r="G2251">
        <v>78.962900000000005</v>
      </c>
      <c r="H2251">
        <v>20.593699999999998</v>
      </c>
      <c r="I2251">
        <v>20018</v>
      </c>
      <c r="J2251">
        <v>133479</v>
      </c>
      <c r="K2251">
        <v>16256</v>
      </c>
      <c r="L2251">
        <v>7099</v>
      </c>
      <c r="M2251">
        <v>6806</v>
      </c>
      <c r="N2251">
        <v>0.14997710045212689</v>
      </c>
      <c r="O2251">
        <v>155832</v>
      </c>
      <c r="P2251">
        <v>0</v>
      </c>
      <c r="Q2251">
        <v>208276</v>
      </c>
      <c r="R2251">
        <v>2851</v>
      </c>
      <c r="S2251">
        <v>1.83E-2</v>
      </c>
      <c r="T2251" t="s">
        <v>5051</v>
      </c>
      <c r="U2251">
        <v>45311</v>
      </c>
      <c r="V2251" t="s">
        <v>5088</v>
      </c>
      <c r="W2251" t="s">
        <v>5084</v>
      </c>
      <c r="X2251">
        <v>19</v>
      </c>
      <c r="Y2251" t="s">
        <v>5092</v>
      </c>
      <c r="Z2251" t="s">
        <v>5070</v>
      </c>
    </row>
    <row r="2252" spans="1:26" x14ac:dyDescent="0.3">
      <c r="A2252" t="s">
        <v>2273</v>
      </c>
      <c r="B2252" t="s">
        <v>5025</v>
      </c>
      <c r="C2252" t="s">
        <v>5029</v>
      </c>
      <c r="D2252" t="s">
        <v>5033</v>
      </c>
      <c r="E2252" t="s">
        <v>5039</v>
      </c>
      <c r="F2252" t="s">
        <v>5050</v>
      </c>
      <c r="G2252">
        <v>-95.712900000000005</v>
      </c>
      <c r="H2252">
        <v>37.090200000000003</v>
      </c>
      <c r="I2252">
        <v>40316</v>
      </c>
      <c r="J2252">
        <v>263074</v>
      </c>
      <c r="K2252">
        <v>32331</v>
      </c>
      <c r="L2252">
        <v>18817</v>
      </c>
      <c r="M2252">
        <v>9001</v>
      </c>
      <c r="N2252">
        <v>0.15325211171446751</v>
      </c>
      <c r="O2252">
        <v>304195</v>
      </c>
      <c r="P2252">
        <v>0</v>
      </c>
      <c r="Q2252">
        <v>0</v>
      </c>
      <c r="T2252" t="s">
        <v>5056</v>
      </c>
      <c r="U2252">
        <v>45624</v>
      </c>
      <c r="V2252" t="s">
        <v>5075</v>
      </c>
      <c r="W2252" t="s">
        <v>5094</v>
      </c>
      <c r="X2252">
        <v>17</v>
      </c>
      <c r="Y2252" t="s">
        <v>5077</v>
      </c>
      <c r="Z2252" t="s">
        <v>5070</v>
      </c>
    </row>
    <row r="2253" spans="1:26" x14ac:dyDescent="0.3">
      <c r="A2253" t="s">
        <v>2274</v>
      </c>
      <c r="B2253" t="s">
        <v>5027</v>
      </c>
      <c r="C2253" t="s">
        <v>5029</v>
      </c>
      <c r="D2253" t="s">
        <v>5033</v>
      </c>
      <c r="E2253" t="s">
        <v>5036</v>
      </c>
      <c r="F2253" t="s">
        <v>5045</v>
      </c>
      <c r="G2253">
        <v>-51.9253</v>
      </c>
      <c r="H2253">
        <v>-14.234999999999999</v>
      </c>
      <c r="I2253">
        <v>96768</v>
      </c>
      <c r="J2253">
        <v>391788</v>
      </c>
      <c r="K2253">
        <v>42125</v>
      </c>
      <c r="L2253">
        <v>19522</v>
      </c>
      <c r="M2253">
        <v>13634</v>
      </c>
      <c r="N2253">
        <v>0.24699281807594481</v>
      </c>
      <c r="O2253">
        <v>453283</v>
      </c>
      <c r="P2253">
        <v>359254</v>
      </c>
      <c r="Q2253">
        <v>0</v>
      </c>
      <c r="T2253" t="s">
        <v>5057</v>
      </c>
      <c r="U2253">
        <v>45609</v>
      </c>
      <c r="V2253" t="s">
        <v>5078</v>
      </c>
      <c r="W2253" t="s">
        <v>5094</v>
      </c>
      <c r="X2253">
        <v>17</v>
      </c>
      <c r="Y2253" t="s">
        <v>5077</v>
      </c>
      <c r="Z2253" t="s">
        <v>5071</v>
      </c>
    </row>
    <row r="2254" spans="1:26" x14ac:dyDescent="0.3">
      <c r="A2254" t="s">
        <v>2275</v>
      </c>
      <c r="B2254" t="s">
        <v>5026</v>
      </c>
      <c r="C2254" t="s">
        <v>5029</v>
      </c>
      <c r="D2254" t="s">
        <v>5032</v>
      </c>
      <c r="E2254" t="s">
        <v>5036</v>
      </c>
      <c r="F2254" t="s">
        <v>5044</v>
      </c>
      <c r="G2254">
        <v>78.962900000000005</v>
      </c>
      <c r="H2254">
        <v>20.593699999999998</v>
      </c>
      <c r="I2254">
        <v>45052</v>
      </c>
      <c r="J2254">
        <v>539643</v>
      </c>
      <c r="K2254">
        <v>59138</v>
      </c>
      <c r="L2254">
        <v>35473</v>
      </c>
      <c r="M2254">
        <v>22174</v>
      </c>
      <c r="N2254">
        <v>8.348583988610557E-2</v>
      </c>
      <c r="O2254">
        <v>690836</v>
      </c>
      <c r="P2254">
        <v>474126</v>
      </c>
      <c r="Q2254">
        <v>0</v>
      </c>
      <c r="T2254" t="s">
        <v>5059</v>
      </c>
      <c r="U2254">
        <v>45580</v>
      </c>
      <c r="V2254" t="s">
        <v>5089</v>
      </c>
      <c r="W2254" t="s">
        <v>5090</v>
      </c>
      <c r="X2254">
        <v>12</v>
      </c>
      <c r="Y2254" t="s">
        <v>5077</v>
      </c>
      <c r="Z2254" t="s">
        <v>5069</v>
      </c>
    </row>
    <row r="2255" spans="1:26" x14ac:dyDescent="0.3">
      <c r="A2255" t="s">
        <v>2276</v>
      </c>
      <c r="B2255" t="s">
        <v>5025</v>
      </c>
      <c r="C2255" t="s">
        <v>5029</v>
      </c>
      <c r="D2255" t="s">
        <v>5032</v>
      </c>
      <c r="E2255" t="s">
        <v>5039</v>
      </c>
      <c r="F2255" t="s">
        <v>5049</v>
      </c>
      <c r="G2255">
        <v>-106.3468</v>
      </c>
      <c r="H2255">
        <v>56.130400000000002</v>
      </c>
      <c r="I2255">
        <v>48037</v>
      </c>
      <c r="J2255">
        <v>565051</v>
      </c>
      <c r="K2255">
        <v>83029</v>
      </c>
      <c r="L2255">
        <v>33173</v>
      </c>
      <c r="M2255">
        <v>22619</v>
      </c>
      <c r="N2255">
        <v>8.5013989211265156E-2</v>
      </c>
      <c r="O2255">
        <v>676881</v>
      </c>
      <c r="P2255">
        <v>0</v>
      </c>
      <c r="Q2255">
        <v>0</v>
      </c>
      <c r="T2255" t="s">
        <v>5059</v>
      </c>
      <c r="U2255">
        <v>45765</v>
      </c>
      <c r="V2255" t="s">
        <v>5091</v>
      </c>
      <c r="W2255" t="s">
        <v>5079</v>
      </c>
      <c r="X2255">
        <v>15</v>
      </c>
      <c r="Y2255" t="s">
        <v>5077</v>
      </c>
      <c r="Z2255" t="s">
        <v>5069</v>
      </c>
    </row>
    <row r="2256" spans="1:26" x14ac:dyDescent="0.3">
      <c r="A2256" t="s">
        <v>2277</v>
      </c>
      <c r="B2256" t="s">
        <v>5023</v>
      </c>
      <c r="C2256" t="s">
        <v>5029</v>
      </c>
      <c r="D2256" t="s">
        <v>5033</v>
      </c>
      <c r="E2256" t="s">
        <v>5036</v>
      </c>
      <c r="F2256" t="s">
        <v>5050</v>
      </c>
      <c r="G2256">
        <v>-95.712900000000005</v>
      </c>
      <c r="H2256">
        <v>37.090200000000003</v>
      </c>
      <c r="I2256">
        <v>40870</v>
      </c>
      <c r="J2256">
        <v>215046</v>
      </c>
      <c r="K2256">
        <v>45881</v>
      </c>
      <c r="L2256">
        <v>11304</v>
      </c>
      <c r="M2256">
        <v>12545</v>
      </c>
      <c r="N2256">
        <v>0.19005256328702841</v>
      </c>
      <c r="O2256">
        <v>247767</v>
      </c>
      <c r="P2256">
        <v>213365</v>
      </c>
      <c r="Q2256">
        <v>0</v>
      </c>
      <c r="R2256">
        <v>4608</v>
      </c>
      <c r="S2256">
        <v>1.8599999999999998E-2</v>
      </c>
      <c r="T2256" t="s">
        <v>5056</v>
      </c>
      <c r="U2256">
        <v>45314</v>
      </c>
      <c r="V2256" t="s">
        <v>5089</v>
      </c>
      <c r="W2256" t="s">
        <v>5084</v>
      </c>
      <c r="X2256">
        <v>15</v>
      </c>
      <c r="Y2256" t="s">
        <v>5077</v>
      </c>
      <c r="Z2256" t="s">
        <v>5070</v>
      </c>
    </row>
    <row r="2257" spans="1:26" x14ac:dyDescent="0.3">
      <c r="A2257" t="s">
        <v>2278</v>
      </c>
      <c r="B2257" t="s">
        <v>5027</v>
      </c>
      <c r="C2257" t="s">
        <v>5030</v>
      </c>
      <c r="D2257" t="s">
        <v>5033</v>
      </c>
      <c r="E2257" t="s">
        <v>5036</v>
      </c>
      <c r="F2257" t="s">
        <v>5049</v>
      </c>
      <c r="G2257">
        <v>-106.3468</v>
      </c>
      <c r="H2257">
        <v>56.130400000000002</v>
      </c>
      <c r="I2257">
        <v>53511</v>
      </c>
      <c r="J2257">
        <v>228754</v>
      </c>
      <c r="K2257">
        <v>46302</v>
      </c>
      <c r="L2257">
        <v>17622</v>
      </c>
      <c r="M2257">
        <v>10645</v>
      </c>
      <c r="N2257">
        <v>0.23392454193003731</v>
      </c>
      <c r="O2257">
        <v>291490</v>
      </c>
      <c r="P2257">
        <v>202449</v>
      </c>
      <c r="Q2257">
        <v>0</v>
      </c>
      <c r="T2257" t="s">
        <v>5057</v>
      </c>
      <c r="U2257">
        <v>45578</v>
      </c>
      <c r="V2257" t="s">
        <v>5080</v>
      </c>
      <c r="W2257" t="s">
        <v>5090</v>
      </c>
      <c r="X2257">
        <v>11</v>
      </c>
      <c r="Y2257" t="s">
        <v>5082</v>
      </c>
      <c r="Z2257" t="s">
        <v>5071</v>
      </c>
    </row>
    <row r="2258" spans="1:26" x14ac:dyDescent="0.3">
      <c r="A2258" t="s">
        <v>2279</v>
      </c>
      <c r="B2258" t="s">
        <v>5027</v>
      </c>
      <c r="C2258" t="s">
        <v>5029</v>
      </c>
      <c r="D2258" t="s">
        <v>5031</v>
      </c>
      <c r="E2258" t="s">
        <v>5036</v>
      </c>
      <c r="F2258" t="s">
        <v>5048</v>
      </c>
      <c r="G2258">
        <v>10.451499999999999</v>
      </c>
      <c r="H2258">
        <v>51.165700000000001</v>
      </c>
      <c r="I2258">
        <v>222902</v>
      </c>
      <c r="J2258">
        <v>1656742</v>
      </c>
      <c r="K2258">
        <v>314811</v>
      </c>
      <c r="L2258">
        <v>62646</v>
      </c>
      <c r="M2258">
        <v>68623</v>
      </c>
      <c r="N2258">
        <v>0.13454263717649001</v>
      </c>
      <c r="O2258">
        <v>1898766</v>
      </c>
      <c r="P2258">
        <v>1656742</v>
      </c>
      <c r="Q2258">
        <v>0</v>
      </c>
      <c r="T2258" t="s">
        <v>5052</v>
      </c>
      <c r="U2258">
        <v>45598</v>
      </c>
      <c r="V2258" t="s">
        <v>5088</v>
      </c>
      <c r="W2258" t="s">
        <v>5094</v>
      </c>
      <c r="X2258">
        <v>16</v>
      </c>
      <c r="Y2258" t="s">
        <v>5077</v>
      </c>
      <c r="Z2258" t="s">
        <v>5070</v>
      </c>
    </row>
    <row r="2259" spans="1:26" x14ac:dyDescent="0.3">
      <c r="A2259" t="s">
        <v>2280</v>
      </c>
      <c r="B2259" t="s">
        <v>5025</v>
      </c>
      <c r="C2259" t="s">
        <v>5029</v>
      </c>
      <c r="D2259" t="s">
        <v>5031</v>
      </c>
      <c r="E2259" t="s">
        <v>5039</v>
      </c>
      <c r="F2259" t="s">
        <v>5043</v>
      </c>
      <c r="G2259">
        <v>-3.4359999999999999</v>
      </c>
      <c r="H2259">
        <v>55.378100000000003</v>
      </c>
      <c r="I2259">
        <v>60966</v>
      </c>
      <c r="J2259">
        <v>664536</v>
      </c>
      <c r="K2259">
        <v>87781</v>
      </c>
      <c r="L2259">
        <v>52233</v>
      </c>
      <c r="M2259">
        <v>17086</v>
      </c>
      <c r="N2259">
        <v>9.1743211931754984E-2</v>
      </c>
      <c r="O2259">
        <v>744429</v>
      </c>
      <c r="P2259">
        <v>0</v>
      </c>
      <c r="Q2259">
        <v>0</v>
      </c>
      <c r="T2259" t="s">
        <v>5051</v>
      </c>
      <c r="U2259">
        <v>45596</v>
      </c>
      <c r="V2259" t="s">
        <v>5075</v>
      </c>
      <c r="W2259" t="s">
        <v>5090</v>
      </c>
      <c r="X2259">
        <v>8</v>
      </c>
      <c r="Y2259" t="s">
        <v>5082</v>
      </c>
      <c r="Z2259" t="s">
        <v>5069</v>
      </c>
    </row>
    <row r="2260" spans="1:26" x14ac:dyDescent="0.3">
      <c r="A2260" t="s">
        <v>2281</v>
      </c>
      <c r="B2260" t="s">
        <v>5024</v>
      </c>
      <c r="C2260" t="s">
        <v>5029</v>
      </c>
      <c r="D2260" t="s">
        <v>5032</v>
      </c>
      <c r="E2260" t="s">
        <v>5036</v>
      </c>
      <c r="F2260" t="s">
        <v>5047</v>
      </c>
      <c r="G2260">
        <v>138.25290000000001</v>
      </c>
      <c r="H2260">
        <v>36.204799999999999</v>
      </c>
      <c r="I2260">
        <v>157246</v>
      </c>
      <c r="J2260">
        <v>2251487</v>
      </c>
      <c r="K2260">
        <v>263045</v>
      </c>
      <c r="L2260">
        <v>132064</v>
      </c>
      <c r="M2260">
        <v>115363</v>
      </c>
      <c r="N2260">
        <v>6.9841109669161114E-2</v>
      </c>
      <c r="O2260">
        <v>2641744</v>
      </c>
      <c r="P2260">
        <v>2251487</v>
      </c>
      <c r="Q2260">
        <v>0</v>
      </c>
      <c r="T2260" t="s">
        <v>5061</v>
      </c>
      <c r="U2260">
        <v>45385</v>
      </c>
      <c r="V2260" t="s">
        <v>5078</v>
      </c>
      <c r="W2260" t="s">
        <v>5079</v>
      </c>
      <c r="X2260">
        <v>12</v>
      </c>
      <c r="Y2260" t="s">
        <v>5077</v>
      </c>
      <c r="Z2260" t="s">
        <v>5069</v>
      </c>
    </row>
    <row r="2261" spans="1:26" x14ac:dyDescent="0.3">
      <c r="A2261" t="s">
        <v>2282</v>
      </c>
      <c r="B2261" t="s">
        <v>5024</v>
      </c>
      <c r="C2261" t="s">
        <v>5029</v>
      </c>
      <c r="D2261" t="s">
        <v>5033</v>
      </c>
      <c r="E2261" t="s">
        <v>5039</v>
      </c>
      <c r="F2261" t="s">
        <v>5049</v>
      </c>
      <c r="G2261">
        <v>-106.3468</v>
      </c>
      <c r="H2261">
        <v>56.130400000000002</v>
      </c>
      <c r="I2261">
        <v>117296</v>
      </c>
      <c r="J2261">
        <v>489698</v>
      </c>
      <c r="K2261">
        <v>60020</v>
      </c>
      <c r="L2261">
        <v>26100</v>
      </c>
      <c r="M2261">
        <v>23094</v>
      </c>
      <c r="N2261">
        <v>0.23952811836827459</v>
      </c>
      <c r="O2261">
        <v>620175</v>
      </c>
      <c r="P2261">
        <v>0</v>
      </c>
      <c r="Q2261">
        <v>0</v>
      </c>
      <c r="T2261" t="s">
        <v>5056</v>
      </c>
      <c r="U2261">
        <v>45526</v>
      </c>
      <c r="V2261" t="s">
        <v>5075</v>
      </c>
      <c r="W2261" t="s">
        <v>5095</v>
      </c>
      <c r="X2261">
        <v>10</v>
      </c>
      <c r="Y2261" t="s">
        <v>5082</v>
      </c>
      <c r="Z2261" t="s">
        <v>5071</v>
      </c>
    </row>
    <row r="2262" spans="1:26" x14ac:dyDescent="0.3">
      <c r="A2262" t="s">
        <v>2283</v>
      </c>
      <c r="B2262" t="s">
        <v>5025</v>
      </c>
      <c r="C2262" t="s">
        <v>5029</v>
      </c>
      <c r="D2262" t="s">
        <v>5033</v>
      </c>
      <c r="E2262" t="s">
        <v>5039</v>
      </c>
      <c r="F2262" t="s">
        <v>5044</v>
      </c>
      <c r="G2262">
        <v>78.962900000000005</v>
      </c>
      <c r="H2262">
        <v>20.593699999999998</v>
      </c>
      <c r="I2262">
        <v>43676</v>
      </c>
      <c r="J2262">
        <v>287535</v>
      </c>
      <c r="K2262">
        <v>48540</v>
      </c>
      <c r="L2262">
        <v>17160</v>
      </c>
      <c r="M2262">
        <v>8825</v>
      </c>
      <c r="N2262">
        <v>0.1519014378671785</v>
      </c>
      <c r="O2262">
        <v>353433</v>
      </c>
      <c r="P2262">
        <v>0</v>
      </c>
      <c r="Q2262">
        <v>0</v>
      </c>
      <c r="T2262" t="s">
        <v>5056</v>
      </c>
      <c r="U2262">
        <v>45563</v>
      </c>
      <c r="V2262" t="s">
        <v>5088</v>
      </c>
      <c r="W2262" t="s">
        <v>5096</v>
      </c>
      <c r="X2262">
        <v>15</v>
      </c>
      <c r="Y2262" t="s">
        <v>5077</v>
      </c>
      <c r="Z2262" t="s">
        <v>5070</v>
      </c>
    </row>
    <row r="2263" spans="1:26" x14ac:dyDescent="0.3">
      <c r="A2263" t="s">
        <v>2284</v>
      </c>
      <c r="B2263" t="s">
        <v>5027</v>
      </c>
      <c r="C2263" t="s">
        <v>5029</v>
      </c>
      <c r="D2263" t="s">
        <v>5033</v>
      </c>
      <c r="E2263" t="s">
        <v>5036</v>
      </c>
      <c r="F2263" t="s">
        <v>5045</v>
      </c>
      <c r="G2263">
        <v>-51.9253</v>
      </c>
      <c r="H2263">
        <v>-14.234999999999999</v>
      </c>
      <c r="I2263">
        <v>46383</v>
      </c>
      <c r="J2263">
        <v>265734</v>
      </c>
      <c r="K2263">
        <v>36622</v>
      </c>
      <c r="L2263">
        <v>20659</v>
      </c>
      <c r="M2263">
        <v>10452</v>
      </c>
      <c r="N2263">
        <v>0.17454873365786841</v>
      </c>
      <c r="O2263">
        <v>309935</v>
      </c>
      <c r="P2263">
        <v>256115</v>
      </c>
      <c r="Q2263">
        <v>0</v>
      </c>
      <c r="T2263" t="s">
        <v>5057</v>
      </c>
      <c r="U2263">
        <v>45759</v>
      </c>
      <c r="V2263" t="s">
        <v>5088</v>
      </c>
      <c r="W2263" t="s">
        <v>5079</v>
      </c>
      <c r="X2263">
        <v>16</v>
      </c>
      <c r="Y2263" t="s">
        <v>5077</v>
      </c>
      <c r="Z2263" t="s">
        <v>5070</v>
      </c>
    </row>
    <row r="2264" spans="1:26" x14ac:dyDescent="0.3">
      <c r="A2264" t="s">
        <v>2285</v>
      </c>
      <c r="B2264" t="s">
        <v>5023</v>
      </c>
      <c r="C2264" t="s">
        <v>5029</v>
      </c>
      <c r="D2264" t="s">
        <v>5033</v>
      </c>
      <c r="E2264" t="s">
        <v>5040</v>
      </c>
      <c r="F2264" t="s">
        <v>5047</v>
      </c>
      <c r="G2264">
        <v>138.25290000000001</v>
      </c>
      <c r="H2264">
        <v>36.204799999999999</v>
      </c>
      <c r="I2264">
        <v>67047</v>
      </c>
      <c r="J2264">
        <v>347650</v>
      </c>
      <c r="K2264">
        <v>44229</v>
      </c>
      <c r="L2264">
        <v>14678</v>
      </c>
      <c r="M2264">
        <v>18534</v>
      </c>
      <c r="N2264">
        <v>0.1928603094696214</v>
      </c>
      <c r="O2264">
        <v>425134</v>
      </c>
      <c r="P2264">
        <v>0</v>
      </c>
      <c r="Q2264">
        <v>278311</v>
      </c>
      <c r="R2264">
        <v>5229</v>
      </c>
      <c r="S2264">
        <v>1.23E-2</v>
      </c>
      <c r="T2264" t="s">
        <v>5056</v>
      </c>
      <c r="U2264">
        <v>45560</v>
      </c>
      <c r="V2264" t="s">
        <v>5078</v>
      </c>
      <c r="W2264" t="s">
        <v>5096</v>
      </c>
      <c r="X2264">
        <v>16</v>
      </c>
      <c r="Y2264" t="s">
        <v>5077</v>
      </c>
      <c r="Z2264" t="s">
        <v>5070</v>
      </c>
    </row>
    <row r="2265" spans="1:26" x14ac:dyDescent="0.3">
      <c r="A2265" t="s">
        <v>2286</v>
      </c>
      <c r="B2265" t="s">
        <v>5027</v>
      </c>
      <c r="C2265" t="s">
        <v>5029</v>
      </c>
      <c r="D2265" t="s">
        <v>5035</v>
      </c>
      <c r="E2265" t="s">
        <v>5040</v>
      </c>
      <c r="F2265" t="s">
        <v>5044</v>
      </c>
      <c r="G2265">
        <v>78.962900000000005</v>
      </c>
      <c r="H2265">
        <v>20.593699999999998</v>
      </c>
      <c r="I2265">
        <v>36327</v>
      </c>
      <c r="J2265">
        <v>205424</v>
      </c>
      <c r="K2265">
        <v>20729</v>
      </c>
      <c r="L2265">
        <v>11379</v>
      </c>
      <c r="M2265">
        <v>12311</v>
      </c>
      <c r="N2265">
        <v>0.17684314981455329</v>
      </c>
      <c r="O2265">
        <v>254518</v>
      </c>
      <c r="P2265">
        <v>0</v>
      </c>
      <c r="Q2265">
        <v>962591</v>
      </c>
      <c r="T2265" t="s">
        <v>5060</v>
      </c>
      <c r="U2265">
        <v>45564</v>
      </c>
      <c r="V2265" t="s">
        <v>5080</v>
      </c>
      <c r="W2265" t="s">
        <v>5096</v>
      </c>
      <c r="X2265">
        <v>15</v>
      </c>
      <c r="Y2265" t="s">
        <v>5077</v>
      </c>
      <c r="Z2265" t="s">
        <v>5070</v>
      </c>
    </row>
    <row r="2266" spans="1:26" x14ac:dyDescent="0.3">
      <c r="A2266" t="s">
        <v>2287</v>
      </c>
      <c r="B2266" t="s">
        <v>5023</v>
      </c>
      <c r="C2266" t="s">
        <v>5030</v>
      </c>
      <c r="D2266" t="s">
        <v>5031</v>
      </c>
      <c r="E2266" t="s">
        <v>5036</v>
      </c>
      <c r="F2266" t="s">
        <v>5043</v>
      </c>
      <c r="G2266">
        <v>-3.4359999999999999</v>
      </c>
      <c r="H2266">
        <v>55.378100000000003</v>
      </c>
      <c r="I2266">
        <v>218169</v>
      </c>
      <c r="J2266">
        <v>1763484</v>
      </c>
      <c r="K2266">
        <v>408297</v>
      </c>
      <c r="L2266">
        <v>121832</v>
      </c>
      <c r="M2266">
        <v>36357</v>
      </c>
      <c r="N2266">
        <v>0.12371515598880869</v>
      </c>
      <c r="O2266">
        <v>2227936</v>
      </c>
      <c r="P2266">
        <v>1763484</v>
      </c>
      <c r="Q2266">
        <v>0</v>
      </c>
      <c r="R2266">
        <v>27849</v>
      </c>
      <c r="S2266">
        <v>1.2500000000000001E-2</v>
      </c>
      <c r="T2266" t="s">
        <v>5052</v>
      </c>
      <c r="U2266">
        <v>45763</v>
      </c>
      <c r="V2266" t="s">
        <v>5078</v>
      </c>
      <c r="W2266" t="s">
        <v>5079</v>
      </c>
      <c r="X2266">
        <v>17</v>
      </c>
      <c r="Y2266" t="s">
        <v>5077</v>
      </c>
      <c r="Z2266" t="s">
        <v>5070</v>
      </c>
    </row>
    <row r="2267" spans="1:26" x14ac:dyDescent="0.3">
      <c r="A2267" t="s">
        <v>2288</v>
      </c>
      <c r="B2267" t="s">
        <v>5025</v>
      </c>
      <c r="C2267" t="s">
        <v>5029</v>
      </c>
      <c r="D2267" t="s">
        <v>5035</v>
      </c>
      <c r="E2267" t="s">
        <v>5039</v>
      </c>
      <c r="F2267" t="s">
        <v>5050</v>
      </c>
      <c r="G2267">
        <v>-95.712900000000005</v>
      </c>
      <c r="H2267">
        <v>37.090200000000003</v>
      </c>
      <c r="I2267">
        <v>17754</v>
      </c>
      <c r="J2267">
        <v>169349</v>
      </c>
      <c r="K2267">
        <v>22684</v>
      </c>
      <c r="L2267">
        <v>9048</v>
      </c>
      <c r="M2267">
        <v>6265</v>
      </c>
      <c r="N2267">
        <v>0.1048375318641933</v>
      </c>
      <c r="O2267">
        <v>196068</v>
      </c>
      <c r="P2267">
        <v>0</v>
      </c>
      <c r="Q2267">
        <v>0</v>
      </c>
      <c r="T2267" t="s">
        <v>5058</v>
      </c>
      <c r="U2267">
        <v>45684</v>
      </c>
      <c r="V2267" t="s">
        <v>5085</v>
      </c>
      <c r="W2267" t="s">
        <v>5084</v>
      </c>
      <c r="X2267">
        <v>10</v>
      </c>
      <c r="Y2267" t="s">
        <v>5082</v>
      </c>
      <c r="Z2267" t="s">
        <v>5070</v>
      </c>
    </row>
    <row r="2268" spans="1:26" x14ac:dyDescent="0.3">
      <c r="A2268" t="s">
        <v>2289</v>
      </c>
      <c r="B2268" t="s">
        <v>5023</v>
      </c>
      <c r="C2268" t="s">
        <v>5029</v>
      </c>
      <c r="D2268" t="s">
        <v>5033</v>
      </c>
      <c r="E2268" t="s">
        <v>5040</v>
      </c>
      <c r="F2268" t="s">
        <v>5043</v>
      </c>
      <c r="G2268">
        <v>-3.4359999999999999</v>
      </c>
      <c r="H2268">
        <v>55.378100000000003</v>
      </c>
      <c r="I2268">
        <v>34456</v>
      </c>
      <c r="J2268">
        <v>172485</v>
      </c>
      <c r="K2268">
        <v>20785</v>
      </c>
      <c r="L2268">
        <v>9929</v>
      </c>
      <c r="M2268">
        <v>7626</v>
      </c>
      <c r="N2268">
        <v>0.19976489902462119</v>
      </c>
      <c r="O2268">
        <v>214071</v>
      </c>
      <c r="P2268">
        <v>0</v>
      </c>
      <c r="Q2268">
        <v>220053</v>
      </c>
      <c r="R2268">
        <v>2954</v>
      </c>
      <c r="S2268">
        <v>1.38E-2</v>
      </c>
      <c r="T2268" t="s">
        <v>5056</v>
      </c>
      <c r="U2268">
        <v>45382</v>
      </c>
      <c r="V2268" t="s">
        <v>5080</v>
      </c>
      <c r="W2268" t="s">
        <v>5076</v>
      </c>
      <c r="X2268">
        <v>12</v>
      </c>
      <c r="Y2268" t="s">
        <v>5077</v>
      </c>
      <c r="Z2268" t="s">
        <v>5070</v>
      </c>
    </row>
    <row r="2269" spans="1:26" x14ac:dyDescent="0.3">
      <c r="A2269" t="s">
        <v>2290</v>
      </c>
      <c r="B2269" t="s">
        <v>5027</v>
      </c>
      <c r="C2269" t="s">
        <v>5029</v>
      </c>
      <c r="D2269" t="s">
        <v>5031</v>
      </c>
      <c r="E2269" t="s">
        <v>5036</v>
      </c>
      <c r="F2269" t="s">
        <v>5049</v>
      </c>
      <c r="G2269">
        <v>-106.3468</v>
      </c>
      <c r="H2269">
        <v>56.130400000000002</v>
      </c>
      <c r="I2269">
        <v>125449</v>
      </c>
      <c r="J2269">
        <v>1474530</v>
      </c>
      <c r="K2269">
        <v>212111</v>
      </c>
      <c r="L2269">
        <v>68588</v>
      </c>
      <c r="M2269">
        <v>69687</v>
      </c>
      <c r="N2269">
        <v>8.5077776144444228E-2</v>
      </c>
      <c r="O2269">
        <v>1725037</v>
      </c>
      <c r="P2269">
        <v>1474530</v>
      </c>
      <c r="Q2269">
        <v>0</v>
      </c>
      <c r="T2269" t="s">
        <v>5052</v>
      </c>
      <c r="U2269">
        <v>45398</v>
      </c>
      <c r="V2269" t="s">
        <v>5089</v>
      </c>
      <c r="W2269" t="s">
        <v>5079</v>
      </c>
      <c r="X2269">
        <v>10</v>
      </c>
      <c r="Y2269" t="s">
        <v>5082</v>
      </c>
      <c r="Z2269" t="s">
        <v>5069</v>
      </c>
    </row>
    <row r="2270" spans="1:26" x14ac:dyDescent="0.3">
      <c r="A2270" t="s">
        <v>2291</v>
      </c>
      <c r="B2270" t="s">
        <v>5025</v>
      </c>
      <c r="C2270" t="s">
        <v>5029</v>
      </c>
      <c r="D2270" t="s">
        <v>5033</v>
      </c>
      <c r="E2270" t="s">
        <v>5036</v>
      </c>
      <c r="F2270" t="s">
        <v>5045</v>
      </c>
      <c r="G2270">
        <v>-51.9253</v>
      </c>
      <c r="H2270">
        <v>-14.234999999999999</v>
      </c>
      <c r="I2270">
        <v>302088</v>
      </c>
      <c r="J2270">
        <v>1589606</v>
      </c>
      <c r="K2270">
        <v>223836</v>
      </c>
      <c r="L2270">
        <v>54707</v>
      </c>
      <c r="M2270">
        <v>84575</v>
      </c>
      <c r="N2270">
        <v>0.19003962082679471</v>
      </c>
      <c r="O2270">
        <v>2019788</v>
      </c>
      <c r="P2270">
        <v>1589606</v>
      </c>
      <c r="Q2270">
        <v>0</v>
      </c>
      <c r="T2270" t="s">
        <v>5057</v>
      </c>
      <c r="U2270">
        <v>45390</v>
      </c>
      <c r="V2270" t="s">
        <v>5085</v>
      </c>
      <c r="W2270" t="s">
        <v>5079</v>
      </c>
      <c r="X2270">
        <v>12</v>
      </c>
      <c r="Y2270" t="s">
        <v>5077</v>
      </c>
      <c r="Z2270" t="s">
        <v>5070</v>
      </c>
    </row>
    <row r="2271" spans="1:26" x14ac:dyDescent="0.3">
      <c r="A2271" t="s">
        <v>2292</v>
      </c>
      <c r="B2271" t="s">
        <v>5023</v>
      </c>
      <c r="C2271" t="s">
        <v>5029</v>
      </c>
      <c r="D2271" t="s">
        <v>5033</v>
      </c>
      <c r="E2271" t="s">
        <v>5036</v>
      </c>
      <c r="F2271" t="s">
        <v>5047</v>
      </c>
      <c r="G2271">
        <v>138.25290000000001</v>
      </c>
      <c r="H2271">
        <v>36.204799999999999</v>
      </c>
      <c r="I2271">
        <v>27842</v>
      </c>
      <c r="J2271">
        <v>124864</v>
      </c>
      <c r="K2271">
        <v>16602</v>
      </c>
      <c r="L2271">
        <v>4150</v>
      </c>
      <c r="M2271">
        <v>6187</v>
      </c>
      <c r="N2271">
        <v>0.22297976354896989</v>
      </c>
      <c r="O2271">
        <v>142632</v>
      </c>
      <c r="P2271">
        <v>112566</v>
      </c>
      <c r="Q2271">
        <v>0</v>
      </c>
      <c r="R2271">
        <v>2781</v>
      </c>
      <c r="S2271">
        <v>1.95E-2</v>
      </c>
      <c r="T2271" t="s">
        <v>5056</v>
      </c>
      <c r="U2271">
        <v>45658</v>
      </c>
      <c r="V2271" t="s">
        <v>5078</v>
      </c>
      <c r="W2271" t="s">
        <v>5084</v>
      </c>
      <c r="X2271">
        <v>11</v>
      </c>
      <c r="Y2271" t="s">
        <v>5082</v>
      </c>
      <c r="Z2271" t="s">
        <v>5071</v>
      </c>
    </row>
    <row r="2272" spans="1:26" x14ac:dyDescent="0.3">
      <c r="A2272" t="s">
        <v>2293</v>
      </c>
      <c r="B2272" t="s">
        <v>5023</v>
      </c>
      <c r="C2272" t="s">
        <v>5029</v>
      </c>
      <c r="D2272" t="s">
        <v>5032</v>
      </c>
      <c r="E2272" t="s">
        <v>5036</v>
      </c>
      <c r="F2272" t="s">
        <v>5047</v>
      </c>
      <c r="G2272">
        <v>138.25290000000001</v>
      </c>
      <c r="H2272">
        <v>36.204799999999999</v>
      </c>
      <c r="I2272">
        <v>35363</v>
      </c>
      <c r="J2272">
        <v>372161</v>
      </c>
      <c r="K2272">
        <v>49847</v>
      </c>
      <c r="L2272">
        <v>25919</v>
      </c>
      <c r="M2272">
        <v>19417</v>
      </c>
      <c r="N2272">
        <v>9.5021196009963921E-2</v>
      </c>
      <c r="O2272">
        <v>424790</v>
      </c>
      <c r="P2272">
        <v>348293</v>
      </c>
      <c r="Q2272">
        <v>0</v>
      </c>
      <c r="R2272">
        <v>10110</v>
      </c>
      <c r="S2272">
        <v>2.3800000000000002E-2</v>
      </c>
      <c r="T2272" t="s">
        <v>5059</v>
      </c>
      <c r="U2272">
        <v>45523</v>
      </c>
      <c r="V2272" t="s">
        <v>5085</v>
      </c>
      <c r="W2272" t="s">
        <v>5095</v>
      </c>
      <c r="X2272">
        <v>13</v>
      </c>
      <c r="Y2272" t="s">
        <v>5077</v>
      </c>
      <c r="Z2272" t="s">
        <v>5069</v>
      </c>
    </row>
    <row r="2273" spans="1:26" x14ac:dyDescent="0.3">
      <c r="A2273" t="s">
        <v>2294</v>
      </c>
      <c r="B2273" t="s">
        <v>5025</v>
      </c>
      <c r="C2273" t="s">
        <v>5029</v>
      </c>
      <c r="D2273" t="s">
        <v>5035</v>
      </c>
      <c r="E2273" t="s">
        <v>5039</v>
      </c>
      <c r="F2273" t="s">
        <v>5047</v>
      </c>
      <c r="G2273">
        <v>138.25290000000001</v>
      </c>
      <c r="H2273">
        <v>36.204799999999999</v>
      </c>
      <c r="I2273">
        <v>27785</v>
      </c>
      <c r="J2273">
        <v>234372</v>
      </c>
      <c r="K2273">
        <v>35246</v>
      </c>
      <c r="L2273">
        <v>8604</v>
      </c>
      <c r="M2273">
        <v>5382</v>
      </c>
      <c r="N2273">
        <v>0.1185542873900487</v>
      </c>
      <c r="O2273">
        <v>304316</v>
      </c>
      <c r="P2273">
        <v>0</v>
      </c>
      <c r="Q2273">
        <v>0</v>
      </c>
      <c r="T2273" t="s">
        <v>5058</v>
      </c>
      <c r="U2273">
        <v>45384</v>
      </c>
      <c r="V2273" t="s">
        <v>5089</v>
      </c>
      <c r="W2273" t="s">
        <v>5079</v>
      </c>
      <c r="X2273">
        <v>17</v>
      </c>
      <c r="Y2273" t="s">
        <v>5077</v>
      </c>
      <c r="Z2273" t="s">
        <v>5070</v>
      </c>
    </row>
    <row r="2274" spans="1:26" x14ac:dyDescent="0.3">
      <c r="A2274" t="s">
        <v>2295</v>
      </c>
      <c r="B2274" t="s">
        <v>5025</v>
      </c>
      <c r="C2274" t="s">
        <v>5029</v>
      </c>
      <c r="D2274" t="s">
        <v>5033</v>
      </c>
      <c r="E2274" t="s">
        <v>5039</v>
      </c>
      <c r="F2274" t="s">
        <v>5043</v>
      </c>
      <c r="G2274">
        <v>-3.4359999999999999</v>
      </c>
      <c r="H2274">
        <v>55.378100000000003</v>
      </c>
      <c r="I2274">
        <v>88268</v>
      </c>
      <c r="J2274">
        <v>405610</v>
      </c>
      <c r="K2274">
        <v>91672</v>
      </c>
      <c r="L2274">
        <v>28528</v>
      </c>
      <c r="M2274">
        <v>8380</v>
      </c>
      <c r="N2274">
        <v>0.21761890099837361</v>
      </c>
      <c r="O2274">
        <v>461325</v>
      </c>
      <c r="P2274">
        <v>0</v>
      </c>
      <c r="Q2274">
        <v>0</v>
      </c>
      <c r="T2274" t="s">
        <v>5056</v>
      </c>
      <c r="U2274">
        <v>45711</v>
      </c>
      <c r="V2274" t="s">
        <v>5080</v>
      </c>
      <c r="W2274" t="s">
        <v>5086</v>
      </c>
      <c r="X2274">
        <v>12</v>
      </c>
      <c r="Y2274" t="s">
        <v>5077</v>
      </c>
      <c r="Z2274" t="s">
        <v>5071</v>
      </c>
    </row>
    <row r="2275" spans="1:26" x14ac:dyDescent="0.3">
      <c r="A2275" t="s">
        <v>2296</v>
      </c>
      <c r="B2275" t="s">
        <v>5027</v>
      </c>
      <c r="C2275" t="s">
        <v>5029</v>
      </c>
      <c r="D2275" t="s">
        <v>5035</v>
      </c>
      <c r="E2275" t="s">
        <v>5040</v>
      </c>
      <c r="F2275" t="s">
        <v>5050</v>
      </c>
      <c r="G2275">
        <v>-95.712900000000005</v>
      </c>
      <c r="H2275">
        <v>37.090200000000003</v>
      </c>
      <c r="I2275">
        <v>44516</v>
      </c>
      <c r="J2275">
        <v>274673</v>
      </c>
      <c r="K2275">
        <v>42948</v>
      </c>
      <c r="L2275">
        <v>21733</v>
      </c>
      <c r="M2275">
        <v>12804</v>
      </c>
      <c r="N2275">
        <v>0.162069166509792</v>
      </c>
      <c r="O2275">
        <v>354687</v>
      </c>
      <c r="P2275">
        <v>0</v>
      </c>
      <c r="Q2275">
        <v>802169</v>
      </c>
      <c r="T2275" t="s">
        <v>5060</v>
      </c>
      <c r="U2275">
        <v>45361</v>
      </c>
      <c r="V2275" t="s">
        <v>5080</v>
      </c>
      <c r="W2275" t="s">
        <v>5076</v>
      </c>
      <c r="X2275">
        <v>9</v>
      </c>
      <c r="Y2275" t="s">
        <v>5082</v>
      </c>
      <c r="Z2275" t="s">
        <v>5070</v>
      </c>
    </row>
    <row r="2276" spans="1:26" x14ac:dyDescent="0.3">
      <c r="A2276" t="s">
        <v>2297</v>
      </c>
      <c r="B2276" t="s">
        <v>5023</v>
      </c>
      <c r="C2276" t="s">
        <v>5030</v>
      </c>
      <c r="D2276" t="s">
        <v>5032</v>
      </c>
      <c r="E2276" t="s">
        <v>5036</v>
      </c>
      <c r="F2276" t="s">
        <v>5048</v>
      </c>
      <c r="G2276">
        <v>10.451499999999999</v>
      </c>
      <c r="H2276">
        <v>51.165700000000001</v>
      </c>
      <c r="I2276">
        <v>38077</v>
      </c>
      <c r="J2276">
        <v>419300</v>
      </c>
      <c r="K2276">
        <v>104168</v>
      </c>
      <c r="L2276">
        <v>15884</v>
      </c>
      <c r="M2276">
        <v>17046</v>
      </c>
      <c r="N2276">
        <v>9.0813121287381102E-2</v>
      </c>
      <c r="O2276">
        <v>527717</v>
      </c>
      <c r="P2276">
        <v>411470</v>
      </c>
      <c r="Q2276">
        <v>0</v>
      </c>
      <c r="R2276">
        <v>5752</v>
      </c>
      <c r="S2276">
        <v>1.09E-2</v>
      </c>
      <c r="T2276" t="s">
        <v>5059</v>
      </c>
      <c r="U2276">
        <v>45723</v>
      </c>
      <c r="V2276" t="s">
        <v>5091</v>
      </c>
      <c r="W2276" t="s">
        <v>5076</v>
      </c>
      <c r="X2276">
        <v>10</v>
      </c>
      <c r="Y2276" t="s">
        <v>5082</v>
      </c>
      <c r="Z2276" t="s">
        <v>5069</v>
      </c>
    </row>
    <row r="2277" spans="1:26" x14ac:dyDescent="0.3">
      <c r="A2277" t="s">
        <v>2298</v>
      </c>
      <c r="B2277" t="s">
        <v>5025</v>
      </c>
      <c r="C2277" t="s">
        <v>5029</v>
      </c>
      <c r="D2277" t="s">
        <v>5031</v>
      </c>
      <c r="E2277" t="s">
        <v>5036</v>
      </c>
      <c r="F2277" t="s">
        <v>5045</v>
      </c>
      <c r="G2277">
        <v>-51.9253</v>
      </c>
      <c r="H2277">
        <v>-14.234999999999999</v>
      </c>
      <c r="I2277">
        <v>259477</v>
      </c>
      <c r="J2277">
        <v>2616531</v>
      </c>
      <c r="K2277">
        <v>431456</v>
      </c>
      <c r="L2277">
        <v>139733</v>
      </c>
      <c r="M2277">
        <v>155563</v>
      </c>
      <c r="N2277">
        <v>9.9168697708102244E-2</v>
      </c>
      <c r="O2277">
        <v>3100750</v>
      </c>
      <c r="P2277">
        <v>2616531</v>
      </c>
      <c r="Q2277">
        <v>0</v>
      </c>
      <c r="T2277" t="s">
        <v>5052</v>
      </c>
      <c r="U2277">
        <v>45681</v>
      </c>
      <c r="V2277" t="s">
        <v>5091</v>
      </c>
      <c r="W2277" t="s">
        <v>5084</v>
      </c>
      <c r="X2277">
        <v>17</v>
      </c>
      <c r="Y2277" t="s">
        <v>5077</v>
      </c>
      <c r="Z2277" t="s">
        <v>5069</v>
      </c>
    </row>
    <row r="2278" spans="1:26" x14ac:dyDescent="0.3">
      <c r="A2278" t="s">
        <v>2299</v>
      </c>
      <c r="B2278" t="s">
        <v>5024</v>
      </c>
      <c r="C2278" t="s">
        <v>5029</v>
      </c>
      <c r="D2278" t="s">
        <v>5033</v>
      </c>
      <c r="E2278" t="s">
        <v>5039</v>
      </c>
      <c r="F2278" t="s">
        <v>5046</v>
      </c>
      <c r="G2278">
        <v>133.77510000000001</v>
      </c>
      <c r="H2278">
        <v>-25.2744</v>
      </c>
      <c r="I2278">
        <v>62086</v>
      </c>
      <c r="J2278">
        <v>278108</v>
      </c>
      <c r="K2278">
        <v>28485</v>
      </c>
      <c r="L2278">
        <v>16570</v>
      </c>
      <c r="M2278">
        <v>5702</v>
      </c>
      <c r="N2278">
        <v>0.22324508968632059</v>
      </c>
      <c r="O2278">
        <v>305985</v>
      </c>
      <c r="P2278">
        <v>0</v>
      </c>
      <c r="Q2278">
        <v>0</v>
      </c>
      <c r="T2278" t="s">
        <v>5056</v>
      </c>
      <c r="U2278">
        <v>45418</v>
      </c>
      <c r="V2278" t="s">
        <v>5085</v>
      </c>
      <c r="W2278" t="s">
        <v>5087</v>
      </c>
      <c r="X2278">
        <v>17</v>
      </c>
      <c r="Y2278" t="s">
        <v>5077</v>
      </c>
      <c r="Z2278" t="s">
        <v>5071</v>
      </c>
    </row>
    <row r="2279" spans="1:26" x14ac:dyDescent="0.3">
      <c r="A2279" t="s">
        <v>2300</v>
      </c>
      <c r="B2279" t="s">
        <v>5024</v>
      </c>
      <c r="C2279" t="s">
        <v>5029</v>
      </c>
      <c r="D2279" t="s">
        <v>5033</v>
      </c>
      <c r="E2279" t="s">
        <v>5040</v>
      </c>
      <c r="F2279" t="s">
        <v>5044</v>
      </c>
      <c r="G2279">
        <v>78.962900000000005</v>
      </c>
      <c r="H2279">
        <v>20.593699999999998</v>
      </c>
      <c r="I2279">
        <v>73429</v>
      </c>
      <c r="J2279">
        <v>421271</v>
      </c>
      <c r="K2279">
        <v>81058</v>
      </c>
      <c r="L2279">
        <v>16619</v>
      </c>
      <c r="M2279">
        <v>11658</v>
      </c>
      <c r="N2279">
        <v>0.1743036769947989</v>
      </c>
      <c r="O2279">
        <v>518438</v>
      </c>
      <c r="P2279">
        <v>0</v>
      </c>
      <c r="Q2279">
        <v>121478</v>
      </c>
      <c r="T2279" t="s">
        <v>5056</v>
      </c>
      <c r="U2279">
        <v>45636</v>
      </c>
      <c r="V2279" t="s">
        <v>5089</v>
      </c>
      <c r="W2279" t="s">
        <v>5081</v>
      </c>
      <c r="X2279">
        <v>17</v>
      </c>
      <c r="Y2279" t="s">
        <v>5077</v>
      </c>
      <c r="Z2279" t="s">
        <v>5070</v>
      </c>
    </row>
    <row r="2280" spans="1:26" x14ac:dyDescent="0.3">
      <c r="A2280" t="s">
        <v>2301</v>
      </c>
      <c r="B2280" t="s">
        <v>5024</v>
      </c>
      <c r="C2280" t="s">
        <v>5029</v>
      </c>
      <c r="D2280" t="s">
        <v>5032</v>
      </c>
      <c r="E2280" t="s">
        <v>5036</v>
      </c>
      <c r="F2280" t="s">
        <v>5046</v>
      </c>
      <c r="G2280">
        <v>133.77510000000001</v>
      </c>
      <c r="H2280">
        <v>-25.2744</v>
      </c>
      <c r="I2280">
        <v>90885</v>
      </c>
      <c r="J2280">
        <v>1364514</v>
      </c>
      <c r="K2280">
        <v>255200</v>
      </c>
      <c r="L2280">
        <v>86084</v>
      </c>
      <c r="M2280">
        <v>66650</v>
      </c>
      <c r="N2280">
        <v>6.6606784166169955E-2</v>
      </c>
      <c r="O2280">
        <v>1570618</v>
      </c>
      <c r="P2280">
        <v>1364514</v>
      </c>
      <c r="Q2280">
        <v>0</v>
      </c>
      <c r="T2280" t="s">
        <v>5061</v>
      </c>
      <c r="U2280">
        <v>45584</v>
      </c>
      <c r="V2280" t="s">
        <v>5088</v>
      </c>
      <c r="W2280" t="s">
        <v>5090</v>
      </c>
      <c r="X2280">
        <v>16</v>
      </c>
      <c r="Y2280" t="s">
        <v>5077</v>
      </c>
      <c r="Z2280" t="s">
        <v>5070</v>
      </c>
    </row>
    <row r="2281" spans="1:26" x14ac:dyDescent="0.3">
      <c r="A2281" t="s">
        <v>2302</v>
      </c>
      <c r="B2281" t="s">
        <v>5024</v>
      </c>
      <c r="C2281" t="s">
        <v>5030</v>
      </c>
      <c r="D2281" t="s">
        <v>5033</v>
      </c>
      <c r="E2281" t="s">
        <v>5039</v>
      </c>
      <c r="F2281" t="s">
        <v>5044</v>
      </c>
      <c r="G2281">
        <v>78.962900000000005</v>
      </c>
      <c r="H2281">
        <v>20.593699999999998</v>
      </c>
      <c r="I2281">
        <v>50781</v>
      </c>
      <c r="J2281">
        <v>204900</v>
      </c>
      <c r="K2281">
        <v>23233</v>
      </c>
      <c r="L2281">
        <v>6953</v>
      </c>
      <c r="M2281">
        <v>7590</v>
      </c>
      <c r="N2281">
        <v>0.24783535769541731</v>
      </c>
      <c r="O2281">
        <v>264150</v>
      </c>
      <c r="P2281">
        <v>0</v>
      </c>
      <c r="Q2281">
        <v>0</v>
      </c>
      <c r="T2281" t="s">
        <v>5056</v>
      </c>
      <c r="U2281">
        <v>45771</v>
      </c>
      <c r="V2281" t="s">
        <v>5075</v>
      </c>
      <c r="W2281" t="s">
        <v>5079</v>
      </c>
      <c r="X2281">
        <v>11</v>
      </c>
      <c r="Y2281" t="s">
        <v>5082</v>
      </c>
      <c r="Z2281" t="s">
        <v>5071</v>
      </c>
    </row>
    <row r="2282" spans="1:26" x14ac:dyDescent="0.3">
      <c r="A2282" t="s">
        <v>2303</v>
      </c>
      <c r="B2282" t="s">
        <v>5025</v>
      </c>
      <c r="C2282" t="s">
        <v>5029</v>
      </c>
      <c r="D2282" t="s">
        <v>5031</v>
      </c>
      <c r="E2282" t="s">
        <v>5036</v>
      </c>
      <c r="F2282" t="s">
        <v>5050</v>
      </c>
      <c r="G2282">
        <v>-95.712900000000005</v>
      </c>
      <c r="H2282">
        <v>37.090200000000003</v>
      </c>
      <c r="I2282">
        <v>173952</v>
      </c>
      <c r="J2282">
        <v>1469020</v>
      </c>
      <c r="K2282">
        <v>169133</v>
      </c>
      <c r="L2282">
        <v>88550</v>
      </c>
      <c r="M2282">
        <v>69330</v>
      </c>
      <c r="N2282">
        <v>0.1184141551882371</v>
      </c>
      <c r="O2282">
        <v>1804817</v>
      </c>
      <c r="P2282">
        <v>1469020</v>
      </c>
      <c r="Q2282">
        <v>0</v>
      </c>
      <c r="T2282" t="s">
        <v>5052</v>
      </c>
      <c r="U2282">
        <v>45502</v>
      </c>
      <c r="V2282" t="s">
        <v>5085</v>
      </c>
      <c r="W2282" t="s">
        <v>5083</v>
      </c>
      <c r="X2282">
        <v>9</v>
      </c>
      <c r="Y2282" t="s">
        <v>5082</v>
      </c>
      <c r="Z2282" t="s">
        <v>5070</v>
      </c>
    </row>
    <row r="2283" spans="1:26" x14ac:dyDescent="0.3">
      <c r="A2283" t="s">
        <v>2304</v>
      </c>
      <c r="B2283" t="s">
        <v>5027</v>
      </c>
      <c r="C2283" t="s">
        <v>5029</v>
      </c>
      <c r="D2283" t="s">
        <v>5033</v>
      </c>
      <c r="E2283" t="s">
        <v>5040</v>
      </c>
      <c r="F2283" t="s">
        <v>5050</v>
      </c>
      <c r="G2283">
        <v>-95.712900000000005</v>
      </c>
      <c r="H2283">
        <v>37.090200000000003</v>
      </c>
      <c r="I2283">
        <v>30497</v>
      </c>
      <c r="J2283">
        <v>167848</v>
      </c>
      <c r="K2283">
        <v>38465</v>
      </c>
      <c r="L2283">
        <v>9117</v>
      </c>
      <c r="M2283">
        <v>4259</v>
      </c>
      <c r="N2283">
        <v>0.18169712360527221</v>
      </c>
      <c r="O2283">
        <v>194348</v>
      </c>
      <c r="P2283">
        <v>0</v>
      </c>
      <c r="Q2283">
        <v>1493644</v>
      </c>
      <c r="T2283" t="s">
        <v>5057</v>
      </c>
      <c r="U2283">
        <v>45365</v>
      </c>
      <c r="V2283" t="s">
        <v>5075</v>
      </c>
      <c r="W2283" t="s">
        <v>5076</v>
      </c>
      <c r="X2283">
        <v>16</v>
      </c>
      <c r="Y2283" t="s">
        <v>5077</v>
      </c>
      <c r="Z2283" t="s">
        <v>5070</v>
      </c>
    </row>
    <row r="2284" spans="1:26" x14ac:dyDescent="0.3">
      <c r="A2284" t="s">
        <v>2305</v>
      </c>
      <c r="B2284" t="s">
        <v>5023</v>
      </c>
      <c r="C2284" t="s">
        <v>5029</v>
      </c>
      <c r="D2284" t="s">
        <v>5031</v>
      </c>
      <c r="E2284" t="s">
        <v>5036</v>
      </c>
      <c r="F2284" t="s">
        <v>5048</v>
      </c>
      <c r="G2284">
        <v>10.451499999999999</v>
      </c>
      <c r="H2284">
        <v>51.165700000000001</v>
      </c>
      <c r="I2284">
        <v>274268</v>
      </c>
      <c r="J2284">
        <v>2477414</v>
      </c>
      <c r="K2284">
        <v>501539</v>
      </c>
      <c r="L2284">
        <v>153276</v>
      </c>
      <c r="M2284">
        <v>136884</v>
      </c>
      <c r="N2284">
        <v>0.1107076015039236</v>
      </c>
      <c r="O2284">
        <v>3015516</v>
      </c>
      <c r="P2284">
        <v>2477414</v>
      </c>
      <c r="Q2284">
        <v>0</v>
      </c>
      <c r="R2284">
        <v>44931</v>
      </c>
      <c r="S2284">
        <v>1.49E-2</v>
      </c>
      <c r="T2284" t="s">
        <v>5052</v>
      </c>
      <c r="U2284">
        <v>45741</v>
      </c>
      <c r="V2284" t="s">
        <v>5089</v>
      </c>
      <c r="W2284" t="s">
        <v>5076</v>
      </c>
      <c r="X2284">
        <v>17</v>
      </c>
      <c r="Y2284" t="s">
        <v>5077</v>
      </c>
      <c r="Z2284" t="s">
        <v>5070</v>
      </c>
    </row>
    <row r="2285" spans="1:26" x14ac:dyDescent="0.3">
      <c r="A2285" t="s">
        <v>2306</v>
      </c>
      <c r="B2285" t="s">
        <v>5025</v>
      </c>
      <c r="C2285" t="s">
        <v>5029</v>
      </c>
      <c r="D2285" t="s">
        <v>5031</v>
      </c>
      <c r="E2285" t="s">
        <v>5036</v>
      </c>
      <c r="F2285" t="s">
        <v>5043</v>
      </c>
      <c r="G2285">
        <v>-3.4359999999999999</v>
      </c>
      <c r="H2285">
        <v>55.378100000000003</v>
      </c>
      <c r="I2285">
        <v>470418</v>
      </c>
      <c r="J2285">
        <v>3741956</v>
      </c>
      <c r="K2285">
        <v>811219</v>
      </c>
      <c r="L2285">
        <v>158791</v>
      </c>
      <c r="M2285">
        <v>176348</v>
      </c>
      <c r="N2285">
        <v>0.12571473036909889</v>
      </c>
      <c r="O2285">
        <v>4791345</v>
      </c>
      <c r="P2285">
        <v>3741956</v>
      </c>
      <c r="Q2285">
        <v>0</v>
      </c>
      <c r="T2285" t="s">
        <v>5052</v>
      </c>
      <c r="U2285">
        <v>45386</v>
      </c>
      <c r="V2285" t="s">
        <v>5075</v>
      </c>
      <c r="W2285" t="s">
        <v>5079</v>
      </c>
      <c r="X2285">
        <v>16</v>
      </c>
      <c r="Y2285" t="s">
        <v>5077</v>
      </c>
      <c r="Z2285" t="s">
        <v>5070</v>
      </c>
    </row>
    <row r="2286" spans="1:26" x14ac:dyDescent="0.3">
      <c r="A2286" t="s">
        <v>2307</v>
      </c>
      <c r="B2286" t="s">
        <v>5027</v>
      </c>
      <c r="C2286" t="s">
        <v>5029</v>
      </c>
      <c r="D2286" t="s">
        <v>5031</v>
      </c>
      <c r="E2286" t="s">
        <v>5036</v>
      </c>
      <c r="F2286" t="s">
        <v>5046</v>
      </c>
      <c r="G2286">
        <v>133.77510000000001</v>
      </c>
      <c r="H2286">
        <v>-25.2744</v>
      </c>
      <c r="I2286">
        <v>441230</v>
      </c>
      <c r="J2286">
        <v>2987005</v>
      </c>
      <c r="K2286">
        <v>623442</v>
      </c>
      <c r="L2286">
        <v>98500</v>
      </c>
      <c r="M2286">
        <v>129218</v>
      </c>
      <c r="N2286">
        <v>0.1477167901403332</v>
      </c>
      <c r="O2286">
        <v>3363480</v>
      </c>
      <c r="P2286">
        <v>2987005</v>
      </c>
      <c r="Q2286">
        <v>0</v>
      </c>
      <c r="T2286" t="s">
        <v>5052</v>
      </c>
      <c r="U2286">
        <v>45569</v>
      </c>
      <c r="V2286" t="s">
        <v>5091</v>
      </c>
      <c r="W2286" t="s">
        <v>5090</v>
      </c>
      <c r="X2286">
        <v>15</v>
      </c>
      <c r="Y2286" t="s">
        <v>5077</v>
      </c>
      <c r="Z2286" t="s">
        <v>5070</v>
      </c>
    </row>
    <row r="2287" spans="1:26" x14ac:dyDescent="0.3">
      <c r="A2287" t="s">
        <v>2308</v>
      </c>
      <c r="B2287" t="s">
        <v>5023</v>
      </c>
      <c r="C2287" t="s">
        <v>5029</v>
      </c>
      <c r="D2287" t="s">
        <v>5035</v>
      </c>
      <c r="E2287" t="s">
        <v>5040</v>
      </c>
      <c r="F2287" t="s">
        <v>5047</v>
      </c>
      <c r="G2287">
        <v>138.25290000000001</v>
      </c>
      <c r="H2287">
        <v>36.204799999999999</v>
      </c>
      <c r="I2287">
        <v>33676</v>
      </c>
      <c r="J2287">
        <v>196121</v>
      </c>
      <c r="K2287">
        <v>48068</v>
      </c>
      <c r="L2287">
        <v>13840</v>
      </c>
      <c r="M2287">
        <v>4783</v>
      </c>
      <c r="N2287">
        <v>0.17171336964136749</v>
      </c>
      <c r="O2287">
        <v>220508</v>
      </c>
      <c r="P2287">
        <v>0</v>
      </c>
      <c r="Q2287">
        <v>198618</v>
      </c>
      <c r="R2287">
        <v>4079</v>
      </c>
      <c r="S2287">
        <v>1.8499999999999999E-2</v>
      </c>
      <c r="T2287" t="s">
        <v>5058</v>
      </c>
      <c r="U2287">
        <v>45376</v>
      </c>
      <c r="V2287" t="s">
        <v>5085</v>
      </c>
      <c r="W2287" t="s">
        <v>5076</v>
      </c>
      <c r="X2287">
        <v>11</v>
      </c>
      <c r="Y2287" t="s">
        <v>5082</v>
      </c>
      <c r="Z2287" t="s">
        <v>5070</v>
      </c>
    </row>
    <row r="2288" spans="1:26" x14ac:dyDescent="0.3">
      <c r="A2288" t="s">
        <v>2309</v>
      </c>
      <c r="B2288" t="s">
        <v>5027</v>
      </c>
      <c r="C2288" t="s">
        <v>5029</v>
      </c>
      <c r="D2288" t="s">
        <v>5032</v>
      </c>
      <c r="E2288" t="s">
        <v>5036</v>
      </c>
      <c r="F2288" t="s">
        <v>5049</v>
      </c>
      <c r="G2288">
        <v>-106.3468</v>
      </c>
      <c r="H2288">
        <v>56.130400000000002</v>
      </c>
      <c r="I2288">
        <v>167830</v>
      </c>
      <c r="J2288">
        <v>1800600</v>
      </c>
      <c r="K2288">
        <v>326351</v>
      </c>
      <c r="L2288">
        <v>88935</v>
      </c>
      <c r="M2288">
        <v>43291</v>
      </c>
      <c r="N2288">
        <v>9.3207859053284853E-2</v>
      </c>
      <c r="O2288">
        <v>2269447</v>
      </c>
      <c r="P2288">
        <v>1800600</v>
      </c>
      <c r="Q2288">
        <v>0</v>
      </c>
      <c r="T2288" t="s">
        <v>5061</v>
      </c>
      <c r="U2288">
        <v>45484</v>
      </c>
      <c r="V2288" t="s">
        <v>5075</v>
      </c>
      <c r="W2288" t="s">
        <v>5083</v>
      </c>
      <c r="X2288">
        <v>12</v>
      </c>
      <c r="Y2288" t="s">
        <v>5077</v>
      </c>
      <c r="Z2288" t="s">
        <v>5069</v>
      </c>
    </row>
    <row r="2289" spans="1:26" x14ac:dyDescent="0.3">
      <c r="A2289" t="s">
        <v>2310</v>
      </c>
      <c r="B2289" t="s">
        <v>5027</v>
      </c>
      <c r="C2289" t="s">
        <v>5029</v>
      </c>
      <c r="D2289" t="s">
        <v>5035</v>
      </c>
      <c r="E2289" t="s">
        <v>5040</v>
      </c>
      <c r="F2289" t="s">
        <v>5049</v>
      </c>
      <c r="G2289">
        <v>-106.3468</v>
      </c>
      <c r="H2289">
        <v>56.130400000000002</v>
      </c>
      <c r="I2289">
        <v>26088</v>
      </c>
      <c r="J2289">
        <v>241133</v>
      </c>
      <c r="K2289">
        <v>57211</v>
      </c>
      <c r="L2289">
        <v>16355</v>
      </c>
      <c r="M2289">
        <v>12755</v>
      </c>
      <c r="N2289">
        <v>0.1081899736355617</v>
      </c>
      <c r="O2289">
        <v>275686</v>
      </c>
      <c r="P2289">
        <v>0</v>
      </c>
      <c r="Q2289">
        <v>895359</v>
      </c>
      <c r="T2289" t="s">
        <v>5060</v>
      </c>
      <c r="U2289">
        <v>45509</v>
      </c>
      <c r="V2289" t="s">
        <v>5085</v>
      </c>
      <c r="W2289" t="s">
        <v>5095</v>
      </c>
      <c r="X2289">
        <v>9</v>
      </c>
      <c r="Y2289" t="s">
        <v>5082</v>
      </c>
      <c r="Z2289" t="s">
        <v>5070</v>
      </c>
    </row>
    <row r="2290" spans="1:26" x14ac:dyDescent="0.3">
      <c r="A2290" t="s">
        <v>2311</v>
      </c>
      <c r="B2290" t="s">
        <v>5024</v>
      </c>
      <c r="C2290" t="s">
        <v>5029</v>
      </c>
      <c r="D2290" t="s">
        <v>5031</v>
      </c>
      <c r="E2290" t="s">
        <v>5036</v>
      </c>
      <c r="F2290" t="s">
        <v>5049</v>
      </c>
      <c r="G2290">
        <v>-106.3468</v>
      </c>
      <c r="H2290">
        <v>56.130400000000002</v>
      </c>
      <c r="I2290">
        <v>216801</v>
      </c>
      <c r="J2290">
        <v>2492674</v>
      </c>
      <c r="K2290">
        <v>603694</v>
      </c>
      <c r="L2290">
        <v>164122</v>
      </c>
      <c r="M2290">
        <v>137741</v>
      </c>
      <c r="N2290">
        <v>8.6975438922324261E-2</v>
      </c>
      <c r="O2290">
        <v>3060355</v>
      </c>
      <c r="P2290">
        <v>2492674</v>
      </c>
      <c r="Q2290">
        <v>0</v>
      </c>
      <c r="T2290" t="s">
        <v>5052</v>
      </c>
      <c r="U2290">
        <v>45508</v>
      </c>
      <c r="V2290" t="s">
        <v>5080</v>
      </c>
      <c r="W2290" t="s">
        <v>5095</v>
      </c>
      <c r="X2290">
        <v>10</v>
      </c>
      <c r="Y2290" t="s">
        <v>5082</v>
      </c>
      <c r="Z2290" t="s">
        <v>5070</v>
      </c>
    </row>
    <row r="2291" spans="1:26" x14ac:dyDescent="0.3">
      <c r="A2291" t="s">
        <v>2312</v>
      </c>
      <c r="B2291" t="s">
        <v>5025</v>
      </c>
      <c r="C2291" t="s">
        <v>5029</v>
      </c>
      <c r="D2291" t="s">
        <v>5033</v>
      </c>
      <c r="E2291" t="s">
        <v>5039</v>
      </c>
      <c r="F2291" t="s">
        <v>5049</v>
      </c>
      <c r="G2291">
        <v>-106.3468</v>
      </c>
      <c r="H2291">
        <v>56.130400000000002</v>
      </c>
      <c r="I2291">
        <v>36230</v>
      </c>
      <c r="J2291">
        <v>177765</v>
      </c>
      <c r="K2291">
        <v>28113</v>
      </c>
      <c r="L2291">
        <v>9117</v>
      </c>
      <c r="M2291">
        <v>4090</v>
      </c>
      <c r="N2291">
        <v>0.20381231338323591</v>
      </c>
      <c r="O2291">
        <v>196659</v>
      </c>
      <c r="P2291">
        <v>0</v>
      </c>
      <c r="Q2291">
        <v>0</v>
      </c>
      <c r="T2291" t="s">
        <v>5056</v>
      </c>
      <c r="U2291">
        <v>45462</v>
      </c>
      <c r="V2291" t="s">
        <v>5078</v>
      </c>
      <c r="W2291" t="s">
        <v>5093</v>
      </c>
      <c r="X2291">
        <v>12</v>
      </c>
      <c r="Y2291" t="s">
        <v>5077</v>
      </c>
      <c r="Z2291" t="s">
        <v>5071</v>
      </c>
    </row>
    <row r="2292" spans="1:26" x14ac:dyDescent="0.3">
      <c r="A2292" t="s">
        <v>2313</v>
      </c>
      <c r="B2292" t="s">
        <v>5025</v>
      </c>
      <c r="C2292" t="s">
        <v>5029</v>
      </c>
      <c r="D2292" t="s">
        <v>5033</v>
      </c>
      <c r="E2292" t="s">
        <v>5039</v>
      </c>
      <c r="F2292" t="s">
        <v>5048</v>
      </c>
      <c r="G2292">
        <v>10.451499999999999</v>
      </c>
      <c r="H2292">
        <v>51.165700000000001</v>
      </c>
      <c r="I2292">
        <v>39119</v>
      </c>
      <c r="J2292">
        <v>193255</v>
      </c>
      <c r="K2292">
        <v>35333</v>
      </c>
      <c r="L2292">
        <v>11186</v>
      </c>
      <c r="M2292">
        <v>6009</v>
      </c>
      <c r="N2292">
        <v>0.2024258319816864</v>
      </c>
      <c r="O2292">
        <v>230974</v>
      </c>
      <c r="P2292">
        <v>0</v>
      </c>
      <c r="Q2292">
        <v>0</v>
      </c>
      <c r="T2292" t="s">
        <v>5056</v>
      </c>
      <c r="U2292">
        <v>45661</v>
      </c>
      <c r="V2292" t="s">
        <v>5088</v>
      </c>
      <c r="W2292" t="s">
        <v>5084</v>
      </c>
      <c r="X2292">
        <v>17</v>
      </c>
      <c r="Y2292" t="s">
        <v>5077</v>
      </c>
      <c r="Z2292" t="s">
        <v>5071</v>
      </c>
    </row>
    <row r="2293" spans="1:26" x14ac:dyDescent="0.3">
      <c r="A2293" t="s">
        <v>2314</v>
      </c>
      <c r="B2293" t="s">
        <v>5025</v>
      </c>
      <c r="C2293" t="s">
        <v>5029</v>
      </c>
      <c r="D2293" t="s">
        <v>5033</v>
      </c>
      <c r="E2293" t="s">
        <v>5039</v>
      </c>
      <c r="F2293" t="s">
        <v>5046</v>
      </c>
      <c r="G2293">
        <v>133.77510000000001</v>
      </c>
      <c r="H2293">
        <v>-25.2744</v>
      </c>
      <c r="I2293">
        <v>70826</v>
      </c>
      <c r="J2293">
        <v>430152</v>
      </c>
      <c r="K2293">
        <v>73389</v>
      </c>
      <c r="L2293">
        <v>21258</v>
      </c>
      <c r="M2293">
        <v>22723</v>
      </c>
      <c r="N2293">
        <v>0.16465501789698581</v>
      </c>
      <c r="O2293">
        <v>511981</v>
      </c>
      <c r="P2293">
        <v>0</v>
      </c>
      <c r="Q2293">
        <v>0</v>
      </c>
      <c r="T2293" t="s">
        <v>5056</v>
      </c>
      <c r="U2293">
        <v>45628</v>
      </c>
      <c r="V2293" t="s">
        <v>5085</v>
      </c>
      <c r="W2293" t="s">
        <v>5081</v>
      </c>
      <c r="X2293">
        <v>17</v>
      </c>
      <c r="Y2293" t="s">
        <v>5077</v>
      </c>
      <c r="Z2293" t="s">
        <v>5070</v>
      </c>
    </row>
    <row r="2294" spans="1:26" x14ac:dyDescent="0.3">
      <c r="A2294" t="s">
        <v>2315</v>
      </c>
      <c r="B2294" t="s">
        <v>5027</v>
      </c>
      <c r="C2294" t="s">
        <v>5029</v>
      </c>
      <c r="D2294" t="s">
        <v>5033</v>
      </c>
      <c r="E2294" t="s">
        <v>5036</v>
      </c>
      <c r="F2294" t="s">
        <v>5050</v>
      </c>
      <c r="G2294">
        <v>-95.712900000000005</v>
      </c>
      <c r="H2294">
        <v>37.090200000000003</v>
      </c>
      <c r="I2294">
        <v>73695</v>
      </c>
      <c r="J2294">
        <v>336780</v>
      </c>
      <c r="K2294">
        <v>77437</v>
      </c>
      <c r="L2294">
        <v>25097</v>
      </c>
      <c r="M2294">
        <v>10372</v>
      </c>
      <c r="N2294">
        <v>0.2188237835878912</v>
      </c>
      <c r="O2294">
        <v>372814</v>
      </c>
      <c r="P2294">
        <v>328977</v>
      </c>
      <c r="Q2294">
        <v>0</v>
      </c>
      <c r="T2294" t="s">
        <v>5057</v>
      </c>
      <c r="U2294">
        <v>45738</v>
      </c>
      <c r="V2294" t="s">
        <v>5088</v>
      </c>
      <c r="W2294" t="s">
        <v>5076</v>
      </c>
      <c r="X2294">
        <v>17</v>
      </c>
      <c r="Y2294" t="s">
        <v>5077</v>
      </c>
      <c r="Z2294" t="s">
        <v>5071</v>
      </c>
    </row>
    <row r="2295" spans="1:26" x14ac:dyDescent="0.3">
      <c r="A2295" t="s">
        <v>2316</v>
      </c>
      <c r="B2295" t="s">
        <v>5023</v>
      </c>
      <c r="C2295" t="s">
        <v>5029</v>
      </c>
      <c r="D2295" t="s">
        <v>5033</v>
      </c>
      <c r="E2295" t="s">
        <v>5036</v>
      </c>
      <c r="F2295" t="s">
        <v>5046</v>
      </c>
      <c r="G2295">
        <v>133.77510000000001</v>
      </c>
      <c r="H2295">
        <v>-25.2744</v>
      </c>
      <c r="I2295">
        <v>503485</v>
      </c>
      <c r="J2295">
        <v>2170553</v>
      </c>
      <c r="K2295">
        <v>302054</v>
      </c>
      <c r="L2295">
        <v>95364</v>
      </c>
      <c r="M2295">
        <v>122363</v>
      </c>
      <c r="N2295">
        <v>0.23196174241493969</v>
      </c>
      <c r="O2295">
        <v>2669451</v>
      </c>
      <c r="P2295">
        <v>2170553</v>
      </c>
      <c r="Q2295">
        <v>0</v>
      </c>
      <c r="R2295">
        <v>55791</v>
      </c>
      <c r="S2295">
        <v>2.0899999999999998E-2</v>
      </c>
      <c r="T2295" t="s">
        <v>5057</v>
      </c>
      <c r="U2295">
        <v>45535</v>
      </c>
      <c r="V2295" t="s">
        <v>5088</v>
      </c>
      <c r="W2295" t="s">
        <v>5095</v>
      </c>
      <c r="X2295">
        <v>10</v>
      </c>
      <c r="Y2295" t="s">
        <v>5082</v>
      </c>
      <c r="Z2295" t="s">
        <v>5071</v>
      </c>
    </row>
    <row r="2296" spans="1:26" x14ac:dyDescent="0.3">
      <c r="A2296" t="s">
        <v>2317</v>
      </c>
      <c r="B2296" t="s">
        <v>5023</v>
      </c>
      <c r="C2296" t="s">
        <v>5029</v>
      </c>
      <c r="D2296" t="s">
        <v>5035</v>
      </c>
      <c r="E2296" t="s">
        <v>5040</v>
      </c>
      <c r="F2296" t="s">
        <v>5043</v>
      </c>
      <c r="G2296">
        <v>-3.4359999999999999</v>
      </c>
      <c r="H2296">
        <v>55.378100000000003</v>
      </c>
      <c r="I2296">
        <v>31121</v>
      </c>
      <c r="J2296">
        <v>289188</v>
      </c>
      <c r="K2296">
        <v>60819</v>
      </c>
      <c r="L2296">
        <v>21105</v>
      </c>
      <c r="M2296">
        <v>16664</v>
      </c>
      <c r="N2296">
        <v>0.1076153773026407</v>
      </c>
      <c r="O2296">
        <v>329772</v>
      </c>
      <c r="P2296">
        <v>0</v>
      </c>
      <c r="Q2296">
        <v>127443</v>
      </c>
      <c r="R2296">
        <v>6232</v>
      </c>
      <c r="S2296">
        <v>1.89E-2</v>
      </c>
      <c r="T2296" t="s">
        <v>5058</v>
      </c>
      <c r="U2296">
        <v>45390</v>
      </c>
      <c r="V2296" t="s">
        <v>5085</v>
      </c>
      <c r="W2296" t="s">
        <v>5079</v>
      </c>
      <c r="X2296">
        <v>9</v>
      </c>
      <c r="Y2296" t="s">
        <v>5082</v>
      </c>
      <c r="Z2296" t="s">
        <v>5070</v>
      </c>
    </row>
    <row r="2297" spans="1:26" x14ac:dyDescent="0.3">
      <c r="A2297" t="s">
        <v>2318</v>
      </c>
      <c r="B2297" t="s">
        <v>5027</v>
      </c>
      <c r="C2297" t="s">
        <v>5029</v>
      </c>
      <c r="D2297" t="s">
        <v>5033</v>
      </c>
      <c r="E2297" t="s">
        <v>5036</v>
      </c>
      <c r="F2297" t="s">
        <v>5050</v>
      </c>
      <c r="G2297">
        <v>-95.712900000000005</v>
      </c>
      <c r="H2297">
        <v>37.090200000000003</v>
      </c>
      <c r="I2297">
        <v>27843</v>
      </c>
      <c r="J2297">
        <v>146540</v>
      </c>
      <c r="K2297">
        <v>19936</v>
      </c>
      <c r="L2297">
        <v>7024</v>
      </c>
      <c r="M2297">
        <v>8292</v>
      </c>
      <c r="N2297">
        <v>0.19000659167884701</v>
      </c>
      <c r="O2297">
        <v>178049</v>
      </c>
      <c r="P2297">
        <v>143242</v>
      </c>
      <c r="Q2297">
        <v>0</v>
      </c>
      <c r="T2297" t="s">
        <v>5057</v>
      </c>
      <c r="U2297">
        <v>45751</v>
      </c>
      <c r="V2297" t="s">
        <v>5091</v>
      </c>
      <c r="W2297" t="s">
        <v>5079</v>
      </c>
      <c r="X2297">
        <v>15</v>
      </c>
      <c r="Y2297" t="s">
        <v>5077</v>
      </c>
      <c r="Z2297" t="s">
        <v>5070</v>
      </c>
    </row>
    <row r="2298" spans="1:26" x14ac:dyDescent="0.3">
      <c r="A2298" t="s">
        <v>2319</v>
      </c>
      <c r="B2298" t="s">
        <v>5027</v>
      </c>
      <c r="C2298" t="s">
        <v>5030</v>
      </c>
      <c r="D2298" t="s">
        <v>5031</v>
      </c>
      <c r="E2298" t="s">
        <v>5036</v>
      </c>
      <c r="F2298" t="s">
        <v>5046</v>
      </c>
      <c r="G2298">
        <v>133.77510000000001</v>
      </c>
      <c r="H2298">
        <v>-25.2744</v>
      </c>
      <c r="I2298">
        <v>197927</v>
      </c>
      <c r="J2298">
        <v>1946495</v>
      </c>
      <c r="K2298">
        <v>203075</v>
      </c>
      <c r="L2298">
        <v>64642</v>
      </c>
      <c r="M2298">
        <v>80812</v>
      </c>
      <c r="N2298">
        <v>0.1016841111264483</v>
      </c>
      <c r="O2298">
        <v>2420968</v>
      </c>
      <c r="P2298">
        <v>1946495</v>
      </c>
      <c r="Q2298">
        <v>0</v>
      </c>
      <c r="T2298" t="s">
        <v>5052</v>
      </c>
      <c r="U2298">
        <v>45741</v>
      </c>
      <c r="V2298" t="s">
        <v>5089</v>
      </c>
      <c r="W2298" t="s">
        <v>5076</v>
      </c>
      <c r="X2298">
        <v>17</v>
      </c>
      <c r="Y2298" t="s">
        <v>5077</v>
      </c>
      <c r="Z2298" t="s">
        <v>5070</v>
      </c>
    </row>
    <row r="2299" spans="1:26" x14ac:dyDescent="0.3">
      <c r="A2299" t="s">
        <v>2320</v>
      </c>
      <c r="B2299" t="s">
        <v>5024</v>
      </c>
      <c r="C2299" t="s">
        <v>5029</v>
      </c>
      <c r="D2299" t="s">
        <v>5033</v>
      </c>
      <c r="E2299" t="s">
        <v>5039</v>
      </c>
      <c r="F2299" t="s">
        <v>5049</v>
      </c>
      <c r="G2299">
        <v>-106.3468</v>
      </c>
      <c r="H2299">
        <v>56.130400000000002</v>
      </c>
      <c r="I2299">
        <v>90750</v>
      </c>
      <c r="J2299">
        <v>421976</v>
      </c>
      <c r="K2299">
        <v>55827</v>
      </c>
      <c r="L2299">
        <v>27890</v>
      </c>
      <c r="M2299">
        <v>22122</v>
      </c>
      <c r="N2299">
        <v>0.21506117533419139</v>
      </c>
      <c r="O2299">
        <v>498935</v>
      </c>
      <c r="P2299">
        <v>0</v>
      </c>
      <c r="Q2299">
        <v>0</v>
      </c>
      <c r="T2299" t="s">
        <v>5056</v>
      </c>
      <c r="U2299">
        <v>45303</v>
      </c>
      <c r="V2299" t="s">
        <v>5091</v>
      </c>
      <c r="W2299" t="s">
        <v>5084</v>
      </c>
      <c r="X2299">
        <v>8</v>
      </c>
      <c r="Y2299" t="s">
        <v>5082</v>
      </c>
      <c r="Z2299" t="s">
        <v>5071</v>
      </c>
    </row>
    <row r="2300" spans="1:26" x14ac:dyDescent="0.3">
      <c r="A2300" t="s">
        <v>2321</v>
      </c>
      <c r="B2300" t="s">
        <v>5024</v>
      </c>
      <c r="C2300" t="s">
        <v>5030</v>
      </c>
      <c r="D2300" t="s">
        <v>5033</v>
      </c>
      <c r="E2300" t="s">
        <v>5039</v>
      </c>
      <c r="F2300" t="s">
        <v>5047</v>
      </c>
      <c r="G2300">
        <v>138.25290000000001</v>
      </c>
      <c r="H2300">
        <v>36.204799999999999</v>
      </c>
      <c r="I2300">
        <v>39091</v>
      </c>
      <c r="J2300">
        <v>192072</v>
      </c>
      <c r="K2300">
        <v>38751</v>
      </c>
      <c r="L2300">
        <v>13099</v>
      </c>
      <c r="M2300">
        <v>11462</v>
      </c>
      <c r="N2300">
        <v>0.2035250197214985</v>
      </c>
      <c r="O2300">
        <v>224547</v>
      </c>
      <c r="P2300">
        <v>0</v>
      </c>
      <c r="Q2300">
        <v>0</v>
      </c>
      <c r="T2300" t="s">
        <v>5056</v>
      </c>
      <c r="U2300">
        <v>45350</v>
      </c>
      <c r="V2300" t="s">
        <v>5078</v>
      </c>
      <c r="W2300" t="s">
        <v>5086</v>
      </c>
      <c r="X2300">
        <v>16</v>
      </c>
      <c r="Y2300" t="s">
        <v>5077</v>
      </c>
      <c r="Z2300" t="s">
        <v>5071</v>
      </c>
    </row>
    <row r="2301" spans="1:26" x14ac:dyDescent="0.3">
      <c r="A2301" t="s">
        <v>2322</v>
      </c>
      <c r="B2301" t="s">
        <v>5023</v>
      </c>
      <c r="C2301" t="s">
        <v>5030</v>
      </c>
      <c r="D2301" t="s">
        <v>5033</v>
      </c>
      <c r="E2301" t="s">
        <v>5036</v>
      </c>
      <c r="F2301" t="s">
        <v>5050</v>
      </c>
      <c r="G2301">
        <v>-95.712900000000005</v>
      </c>
      <c r="H2301">
        <v>37.090200000000003</v>
      </c>
      <c r="I2301">
        <v>66976</v>
      </c>
      <c r="J2301">
        <v>398737</v>
      </c>
      <c r="K2301">
        <v>64458</v>
      </c>
      <c r="L2301">
        <v>15264</v>
      </c>
      <c r="M2301">
        <v>11229</v>
      </c>
      <c r="N2301">
        <v>0.16797173360809151</v>
      </c>
      <c r="O2301">
        <v>493907</v>
      </c>
      <c r="P2301">
        <v>365728</v>
      </c>
      <c r="Q2301">
        <v>0</v>
      </c>
      <c r="R2301">
        <v>6766</v>
      </c>
      <c r="S2301">
        <v>1.37E-2</v>
      </c>
      <c r="T2301" t="s">
        <v>5056</v>
      </c>
      <c r="U2301">
        <v>45718</v>
      </c>
      <c r="V2301" t="s">
        <v>5080</v>
      </c>
      <c r="W2301" t="s">
        <v>5076</v>
      </c>
      <c r="X2301">
        <v>11</v>
      </c>
      <c r="Y2301" t="s">
        <v>5082</v>
      </c>
      <c r="Z2301" t="s">
        <v>5070</v>
      </c>
    </row>
    <row r="2302" spans="1:26" x14ac:dyDescent="0.3">
      <c r="A2302" t="s">
        <v>2323</v>
      </c>
      <c r="B2302" t="s">
        <v>5027</v>
      </c>
      <c r="C2302" t="s">
        <v>5029</v>
      </c>
      <c r="D2302" t="s">
        <v>5031</v>
      </c>
      <c r="E2302" t="s">
        <v>5036</v>
      </c>
      <c r="F2302" t="s">
        <v>5046</v>
      </c>
      <c r="G2302">
        <v>133.77510000000001</v>
      </c>
      <c r="H2302">
        <v>-25.2744</v>
      </c>
      <c r="I2302">
        <v>277003</v>
      </c>
      <c r="J2302">
        <v>1857442</v>
      </c>
      <c r="K2302">
        <v>235851</v>
      </c>
      <c r="L2302">
        <v>82201</v>
      </c>
      <c r="M2302">
        <v>70958</v>
      </c>
      <c r="N2302">
        <v>0.14913169841025489</v>
      </c>
      <c r="O2302">
        <v>2151159</v>
      </c>
      <c r="P2302">
        <v>1857442</v>
      </c>
      <c r="Q2302">
        <v>0</v>
      </c>
      <c r="T2302" t="s">
        <v>5052</v>
      </c>
      <c r="U2302">
        <v>45376</v>
      </c>
      <c r="V2302" t="s">
        <v>5085</v>
      </c>
      <c r="W2302" t="s">
        <v>5076</v>
      </c>
      <c r="X2302">
        <v>15</v>
      </c>
      <c r="Y2302" t="s">
        <v>5077</v>
      </c>
      <c r="Z2302" t="s">
        <v>5070</v>
      </c>
    </row>
    <row r="2303" spans="1:26" x14ac:dyDescent="0.3">
      <c r="A2303" t="s">
        <v>2324</v>
      </c>
      <c r="B2303" t="s">
        <v>5023</v>
      </c>
      <c r="C2303" t="s">
        <v>5029</v>
      </c>
      <c r="D2303" t="s">
        <v>5035</v>
      </c>
      <c r="E2303" t="s">
        <v>5040</v>
      </c>
      <c r="F2303" t="s">
        <v>5049</v>
      </c>
      <c r="G2303">
        <v>-106.3468</v>
      </c>
      <c r="H2303">
        <v>56.130400000000002</v>
      </c>
      <c r="I2303">
        <v>48042</v>
      </c>
      <c r="J2303">
        <v>325213</v>
      </c>
      <c r="K2303">
        <v>43915</v>
      </c>
      <c r="L2303">
        <v>21723</v>
      </c>
      <c r="M2303">
        <v>6606</v>
      </c>
      <c r="N2303">
        <v>0.1477263422109551</v>
      </c>
      <c r="O2303">
        <v>392807</v>
      </c>
      <c r="P2303">
        <v>0</v>
      </c>
      <c r="Q2303">
        <v>248441</v>
      </c>
      <c r="R2303">
        <v>9388</v>
      </c>
      <c r="S2303">
        <v>2.3900000000000001E-2</v>
      </c>
      <c r="T2303" t="s">
        <v>5058</v>
      </c>
      <c r="U2303">
        <v>45366</v>
      </c>
      <c r="V2303" t="s">
        <v>5091</v>
      </c>
      <c r="W2303" t="s">
        <v>5076</v>
      </c>
      <c r="X2303">
        <v>11</v>
      </c>
      <c r="Y2303" t="s">
        <v>5082</v>
      </c>
      <c r="Z2303" t="s">
        <v>5070</v>
      </c>
    </row>
    <row r="2304" spans="1:26" x14ac:dyDescent="0.3">
      <c r="A2304" t="s">
        <v>2325</v>
      </c>
      <c r="B2304" t="s">
        <v>5023</v>
      </c>
      <c r="C2304" t="s">
        <v>5030</v>
      </c>
      <c r="D2304" t="s">
        <v>5033</v>
      </c>
      <c r="E2304" t="s">
        <v>5036</v>
      </c>
      <c r="F2304" t="s">
        <v>5046</v>
      </c>
      <c r="G2304">
        <v>133.77510000000001</v>
      </c>
      <c r="H2304">
        <v>-25.2744</v>
      </c>
      <c r="I2304">
        <v>60775</v>
      </c>
      <c r="J2304">
        <v>316216</v>
      </c>
      <c r="K2304">
        <v>63349</v>
      </c>
      <c r="L2304">
        <v>19842</v>
      </c>
      <c r="M2304">
        <v>11963</v>
      </c>
      <c r="N2304">
        <v>0.1921954315104267</v>
      </c>
      <c r="O2304">
        <v>369756</v>
      </c>
      <c r="P2304">
        <v>308966</v>
      </c>
      <c r="Q2304">
        <v>0</v>
      </c>
      <c r="R2304">
        <v>8837</v>
      </c>
      <c r="S2304">
        <v>2.3900000000000001E-2</v>
      </c>
      <c r="T2304" t="s">
        <v>5056</v>
      </c>
      <c r="U2304">
        <v>45359</v>
      </c>
      <c r="V2304" t="s">
        <v>5091</v>
      </c>
      <c r="W2304" t="s">
        <v>5076</v>
      </c>
      <c r="X2304">
        <v>10</v>
      </c>
      <c r="Y2304" t="s">
        <v>5082</v>
      </c>
      <c r="Z2304" t="s">
        <v>5070</v>
      </c>
    </row>
    <row r="2305" spans="1:26" x14ac:dyDescent="0.3">
      <c r="A2305" t="s">
        <v>2326</v>
      </c>
      <c r="B2305" t="s">
        <v>5024</v>
      </c>
      <c r="C2305" t="s">
        <v>5029</v>
      </c>
      <c r="D2305" t="s">
        <v>5033</v>
      </c>
      <c r="E2305" t="s">
        <v>5039</v>
      </c>
      <c r="F2305" t="s">
        <v>5046</v>
      </c>
      <c r="G2305">
        <v>133.77510000000001</v>
      </c>
      <c r="H2305">
        <v>-25.2744</v>
      </c>
      <c r="I2305">
        <v>24252</v>
      </c>
      <c r="J2305">
        <v>100136</v>
      </c>
      <c r="K2305">
        <v>22569</v>
      </c>
      <c r="L2305">
        <v>6801</v>
      </c>
      <c r="M2305">
        <v>3289</v>
      </c>
      <c r="N2305">
        <v>0.24219235934331251</v>
      </c>
      <c r="O2305">
        <v>112212</v>
      </c>
      <c r="P2305">
        <v>0</v>
      </c>
      <c r="Q2305">
        <v>0</v>
      </c>
      <c r="T2305" t="s">
        <v>5056</v>
      </c>
      <c r="U2305">
        <v>45609</v>
      </c>
      <c r="V2305" t="s">
        <v>5078</v>
      </c>
      <c r="W2305" t="s">
        <v>5094</v>
      </c>
      <c r="X2305">
        <v>15</v>
      </c>
      <c r="Y2305" t="s">
        <v>5077</v>
      </c>
      <c r="Z2305" t="s">
        <v>5071</v>
      </c>
    </row>
    <row r="2306" spans="1:26" x14ac:dyDescent="0.3">
      <c r="A2306" t="s">
        <v>2327</v>
      </c>
      <c r="B2306" t="s">
        <v>5024</v>
      </c>
      <c r="C2306" t="s">
        <v>5030</v>
      </c>
      <c r="D2306" t="s">
        <v>5031</v>
      </c>
      <c r="E2306" t="s">
        <v>5036</v>
      </c>
      <c r="F2306" t="s">
        <v>5047</v>
      </c>
      <c r="G2306">
        <v>138.25290000000001</v>
      </c>
      <c r="H2306">
        <v>36.204799999999999</v>
      </c>
      <c r="I2306">
        <v>154216</v>
      </c>
      <c r="J2306">
        <v>1551964</v>
      </c>
      <c r="K2306">
        <v>233631</v>
      </c>
      <c r="L2306">
        <v>105005</v>
      </c>
      <c r="M2306">
        <v>49311</v>
      </c>
      <c r="N2306">
        <v>9.9368889525418932E-2</v>
      </c>
      <c r="O2306">
        <v>1944085</v>
      </c>
      <c r="P2306">
        <v>1551964</v>
      </c>
      <c r="Q2306">
        <v>0</v>
      </c>
      <c r="T2306" t="s">
        <v>5052</v>
      </c>
      <c r="U2306">
        <v>45331</v>
      </c>
      <c r="V2306" t="s">
        <v>5091</v>
      </c>
      <c r="W2306" t="s">
        <v>5086</v>
      </c>
      <c r="X2306">
        <v>11</v>
      </c>
      <c r="Y2306" t="s">
        <v>5082</v>
      </c>
      <c r="Z2306" t="s">
        <v>5070</v>
      </c>
    </row>
    <row r="2307" spans="1:26" x14ac:dyDescent="0.3">
      <c r="A2307" t="s">
        <v>2328</v>
      </c>
      <c r="B2307" t="s">
        <v>5027</v>
      </c>
      <c r="C2307" t="s">
        <v>5029</v>
      </c>
      <c r="D2307" t="s">
        <v>5031</v>
      </c>
      <c r="E2307" t="s">
        <v>5040</v>
      </c>
      <c r="F2307" t="s">
        <v>5044</v>
      </c>
      <c r="G2307">
        <v>78.962900000000005</v>
      </c>
      <c r="H2307">
        <v>20.593699999999998</v>
      </c>
      <c r="I2307">
        <v>258211</v>
      </c>
      <c r="J2307">
        <v>2082813</v>
      </c>
      <c r="K2307">
        <v>441181</v>
      </c>
      <c r="L2307">
        <v>88084</v>
      </c>
      <c r="M2307">
        <v>102376</v>
      </c>
      <c r="N2307">
        <v>0.12397240369076221</v>
      </c>
      <c r="O2307">
        <v>2602590</v>
      </c>
      <c r="P2307">
        <v>0</v>
      </c>
      <c r="Q2307">
        <v>1096180</v>
      </c>
      <c r="T2307" t="s">
        <v>5052</v>
      </c>
      <c r="U2307">
        <v>45301</v>
      </c>
      <c r="V2307" t="s">
        <v>5078</v>
      </c>
      <c r="W2307" t="s">
        <v>5084</v>
      </c>
      <c r="X2307">
        <v>16</v>
      </c>
      <c r="Y2307" t="s">
        <v>5077</v>
      </c>
      <c r="Z2307" t="s">
        <v>5070</v>
      </c>
    </row>
    <row r="2308" spans="1:26" x14ac:dyDescent="0.3">
      <c r="A2308" t="s">
        <v>2329</v>
      </c>
      <c r="B2308" t="s">
        <v>5027</v>
      </c>
      <c r="C2308" t="s">
        <v>5029</v>
      </c>
      <c r="D2308" t="s">
        <v>5035</v>
      </c>
      <c r="E2308" t="s">
        <v>5040</v>
      </c>
      <c r="F2308" t="s">
        <v>5048</v>
      </c>
      <c r="G2308">
        <v>10.451499999999999</v>
      </c>
      <c r="H2308">
        <v>51.165700000000001</v>
      </c>
      <c r="I2308">
        <v>45353</v>
      </c>
      <c r="J2308">
        <v>260801</v>
      </c>
      <c r="K2308">
        <v>62125</v>
      </c>
      <c r="L2308">
        <v>16164</v>
      </c>
      <c r="M2308">
        <v>7019</v>
      </c>
      <c r="N2308">
        <v>0.17390248637836531</v>
      </c>
      <c r="O2308">
        <v>322493</v>
      </c>
      <c r="P2308">
        <v>0</v>
      </c>
      <c r="Q2308">
        <v>1140804</v>
      </c>
      <c r="T2308" t="s">
        <v>5060</v>
      </c>
      <c r="U2308">
        <v>45364</v>
      </c>
      <c r="V2308" t="s">
        <v>5078</v>
      </c>
      <c r="W2308" t="s">
        <v>5076</v>
      </c>
      <c r="X2308">
        <v>16</v>
      </c>
      <c r="Y2308" t="s">
        <v>5077</v>
      </c>
      <c r="Z2308" t="s">
        <v>5070</v>
      </c>
    </row>
    <row r="2309" spans="1:26" x14ac:dyDescent="0.3">
      <c r="A2309" t="s">
        <v>2330</v>
      </c>
      <c r="B2309" t="s">
        <v>5024</v>
      </c>
      <c r="C2309" t="s">
        <v>5029</v>
      </c>
      <c r="D2309" t="s">
        <v>5031</v>
      </c>
      <c r="E2309" t="s">
        <v>5036</v>
      </c>
      <c r="F2309" t="s">
        <v>5049</v>
      </c>
      <c r="G2309">
        <v>-106.3468</v>
      </c>
      <c r="H2309">
        <v>56.130400000000002</v>
      </c>
      <c r="I2309">
        <v>347713</v>
      </c>
      <c r="J2309">
        <v>2574078</v>
      </c>
      <c r="K2309">
        <v>315630</v>
      </c>
      <c r="L2309">
        <v>184812</v>
      </c>
      <c r="M2309">
        <v>147845</v>
      </c>
      <c r="N2309">
        <v>0.13508290130446579</v>
      </c>
      <c r="O2309">
        <v>2901997</v>
      </c>
      <c r="P2309">
        <v>2574078</v>
      </c>
      <c r="Q2309">
        <v>0</v>
      </c>
      <c r="T2309" t="s">
        <v>5052</v>
      </c>
      <c r="U2309">
        <v>45348</v>
      </c>
      <c r="V2309" t="s">
        <v>5085</v>
      </c>
      <c r="W2309" t="s">
        <v>5086</v>
      </c>
      <c r="X2309">
        <v>17</v>
      </c>
      <c r="Y2309" t="s">
        <v>5077</v>
      </c>
      <c r="Z2309" t="s">
        <v>5070</v>
      </c>
    </row>
    <row r="2310" spans="1:26" x14ac:dyDescent="0.3">
      <c r="A2310" t="s">
        <v>2331</v>
      </c>
      <c r="B2310" t="s">
        <v>5024</v>
      </c>
      <c r="C2310" t="s">
        <v>5030</v>
      </c>
      <c r="D2310" t="s">
        <v>5033</v>
      </c>
      <c r="E2310" t="s">
        <v>5039</v>
      </c>
      <c r="F2310" t="s">
        <v>5045</v>
      </c>
      <c r="G2310">
        <v>-51.9253</v>
      </c>
      <c r="H2310">
        <v>-14.234999999999999</v>
      </c>
      <c r="I2310">
        <v>79705</v>
      </c>
      <c r="J2310">
        <v>397772</v>
      </c>
      <c r="K2310">
        <v>68908</v>
      </c>
      <c r="L2310">
        <v>17082</v>
      </c>
      <c r="M2310">
        <v>19960</v>
      </c>
      <c r="N2310">
        <v>0.20037895021920549</v>
      </c>
      <c r="O2310">
        <v>494958</v>
      </c>
      <c r="P2310">
        <v>0</v>
      </c>
      <c r="Q2310">
        <v>0</v>
      </c>
      <c r="T2310" t="s">
        <v>5056</v>
      </c>
      <c r="U2310">
        <v>45502</v>
      </c>
      <c r="V2310" t="s">
        <v>5085</v>
      </c>
      <c r="W2310" t="s">
        <v>5083</v>
      </c>
      <c r="X2310">
        <v>13</v>
      </c>
      <c r="Y2310" t="s">
        <v>5077</v>
      </c>
      <c r="Z2310" t="s">
        <v>5071</v>
      </c>
    </row>
    <row r="2311" spans="1:26" x14ac:dyDescent="0.3">
      <c r="A2311" t="s">
        <v>2332</v>
      </c>
      <c r="B2311" t="s">
        <v>5024</v>
      </c>
      <c r="C2311" t="s">
        <v>5029</v>
      </c>
      <c r="D2311" t="s">
        <v>5033</v>
      </c>
      <c r="E2311" t="s">
        <v>5039</v>
      </c>
      <c r="F2311" t="s">
        <v>5048</v>
      </c>
      <c r="G2311">
        <v>10.451499999999999</v>
      </c>
      <c r="H2311">
        <v>51.165700000000001</v>
      </c>
      <c r="I2311">
        <v>70751</v>
      </c>
      <c r="J2311">
        <v>300436</v>
      </c>
      <c r="K2311">
        <v>50637</v>
      </c>
      <c r="L2311">
        <v>13944</v>
      </c>
      <c r="M2311">
        <v>7910</v>
      </c>
      <c r="N2311">
        <v>0.23549536065249599</v>
      </c>
      <c r="O2311">
        <v>340551</v>
      </c>
      <c r="P2311">
        <v>0</v>
      </c>
      <c r="Q2311">
        <v>0</v>
      </c>
      <c r="T2311" t="s">
        <v>5056</v>
      </c>
      <c r="U2311">
        <v>45445</v>
      </c>
      <c r="V2311" t="s">
        <v>5080</v>
      </c>
      <c r="W2311" t="s">
        <v>5093</v>
      </c>
      <c r="X2311">
        <v>17</v>
      </c>
      <c r="Y2311" t="s">
        <v>5077</v>
      </c>
      <c r="Z2311" t="s">
        <v>5071</v>
      </c>
    </row>
    <row r="2312" spans="1:26" x14ac:dyDescent="0.3">
      <c r="A2312" t="s">
        <v>2333</v>
      </c>
      <c r="B2312" t="s">
        <v>5025</v>
      </c>
      <c r="C2312" t="s">
        <v>5029</v>
      </c>
      <c r="D2312" t="s">
        <v>5031</v>
      </c>
      <c r="E2312" t="s">
        <v>5039</v>
      </c>
      <c r="F2312" t="s">
        <v>5047</v>
      </c>
      <c r="G2312">
        <v>138.25290000000001</v>
      </c>
      <c r="H2312">
        <v>36.204799999999999</v>
      </c>
      <c r="I2312">
        <v>34475</v>
      </c>
      <c r="J2312">
        <v>391740</v>
      </c>
      <c r="K2312">
        <v>78067</v>
      </c>
      <c r="L2312">
        <v>22533</v>
      </c>
      <c r="M2312">
        <v>9747</v>
      </c>
      <c r="N2312">
        <v>8.8007256175883203E-2</v>
      </c>
      <c r="O2312">
        <v>439743</v>
      </c>
      <c r="P2312">
        <v>0</v>
      </c>
      <c r="Q2312">
        <v>0</v>
      </c>
      <c r="T2312" t="s">
        <v>5051</v>
      </c>
      <c r="U2312">
        <v>45304</v>
      </c>
      <c r="V2312" t="s">
        <v>5088</v>
      </c>
      <c r="W2312" t="s">
        <v>5084</v>
      </c>
      <c r="X2312">
        <v>10</v>
      </c>
      <c r="Y2312" t="s">
        <v>5082</v>
      </c>
      <c r="Z2312" t="s">
        <v>5069</v>
      </c>
    </row>
    <row r="2313" spans="1:26" x14ac:dyDescent="0.3">
      <c r="A2313" t="s">
        <v>2334</v>
      </c>
      <c r="B2313" t="s">
        <v>5025</v>
      </c>
      <c r="C2313" t="s">
        <v>5029</v>
      </c>
      <c r="D2313" t="s">
        <v>5033</v>
      </c>
      <c r="E2313" t="s">
        <v>5039</v>
      </c>
      <c r="F2313" t="s">
        <v>5043</v>
      </c>
      <c r="G2313">
        <v>-3.4359999999999999</v>
      </c>
      <c r="H2313">
        <v>55.378100000000003</v>
      </c>
      <c r="I2313">
        <v>39481</v>
      </c>
      <c r="J2313">
        <v>262352</v>
      </c>
      <c r="K2313">
        <v>54249</v>
      </c>
      <c r="L2313">
        <v>8637</v>
      </c>
      <c r="M2313">
        <v>11126</v>
      </c>
      <c r="N2313">
        <v>0.15049199645384639</v>
      </c>
      <c r="O2313">
        <v>293030</v>
      </c>
      <c r="P2313">
        <v>0</v>
      </c>
      <c r="Q2313">
        <v>0</v>
      </c>
      <c r="T2313" t="s">
        <v>5056</v>
      </c>
      <c r="U2313">
        <v>45430</v>
      </c>
      <c r="V2313" t="s">
        <v>5088</v>
      </c>
      <c r="W2313" t="s">
        <v>5087</v>
      </c>
      <c r="X2313">
        <v>14</v>
      </c>
      <c r="Y2313" t="s">
        <v>5077</v>
      </c>
      <c r="Z2313" t="s">
        <v>5070</v>
      </c>
    </row>
    <row r="2314" spans="1:26" x14ac:dyDescent="0.3">
      <c r="A2314" t="s">
        <v>2335</v>
      </c>
      <c r="B2314" t="s">
        <v>5023</v>
      </c>
      <c r="C2314" t="s">
        <v>5030</v>
      </c>
      <c r="D2314" t="s">
        <v>5033</v>
      </c>
      <c r="E2314" t="s">
        <v>5036</v>
      </c>
      <c r="F2314" t="s">
        <v>5048</v>
      </c>
      <c r="G2314">
        <v>10.451499999999999</v>
      </c>
      <c r="H2314">
        <v>51.165700000000001</v>
      </c>
      <c r="I2314">
        <v>52440</v>
      </c>
      <c r="J2314">
        <v>228326</v>
      </c>
      <c r="K2314">
        <v>53784</v>
      </c>
      <c r="L2314">
        <v>17205</v>
      </c>
      <c r="M2314">
        <v>10943</v>
      </c>
      <c r="N2314">
        <v>0.22967383994516319</v>
      </c>
      <c r="O2314">
        <v>293453</v>
      </c>
      <c r="P2314">
        <v>213505</v>
      </c>
      <c r="Q2314">
        <v>0</v>
      </c>
      <c r="R2314">
        <v>4636</v>
      </c>
      <c r="S2314">
        <v>1.5800000000000002E-2</v>
      </c>
      <c r="T2314" t="s">
        <v>5056</v>
      </c>
      <c r="U2314">
        <v>45526</v>
      </c>
      <c r="V2314" t="s">
        <v>5075</v>
      </c>
      <c r="W2314" t="s">
        <v>5095</v>
      </c>
      <c r="X2314">
        <v>15</v>
      </c>
      <c r="Y2314" t="s">
        <v>5077</v>
      </c>
      <c r="Z2314" t="s">
        <v>5071</v>
      </c>
    </row>
    <row r="2315" spans="1:26" x14ac:dyDescent="0.3">
      <c r="A2315" t="s">
        <v>2336</v>
      </c>
      <c r="B2315" t="s">
        <v>5025</v>
      </c>
      <c r="C2315" t="s">
        <v>5029</v>
      </c>
      <c r="D2315" t="s">
        <v>5033</v>
      </c>
      <c r="E2315" t="s">
        <v>5036</v>
      </c>
      <c r="F2315" t="s">
        <v>5050</v>
      </c>
      <c r="G2315">
        <v>-95.712900000000005</v>
      </c>
      <c r="H2315">
        <v>37.090200000000003</v>
      </c>
      <c r="I2315">
        <v>436009</v>
      </c>
      <c r="J2315">
        <v>2343156</v>
      </c>
      <c r="K2315">
        <v>434552</v>
      </c>
      <c r="L2315">
        <v>106151</v>
      </c>
      <c r="M2315">
        <v>67276</v>
      </c>
      <c r="N2315">
        <v>0.18607802159598541</v>
      </c>
      <c r="O2315">
        <v>2730807</v>
      </c>
      <c r="P2315">
        <v>2343156</v>
      </c>
      <c r="Q2315">
        <v>0</v>
      </c>
      <c r="T2315" t="s">
        <v>5057</v>
      </c>
      <c r="U2315">
        <v>45724</v>
      </c>
      <c r="V2315" t="s">
        <v>5088</v>
      </c>
      <c r="W2315" t="s">
        <v>5076</v>
      </c>
      <c r="X2315">
        <v>15</v>
      </c>
      <c r="Y2315" t="s">
        <v>5077</v>
      </c>
      <c r="Z2315" t="s">
        <v>5070</v>
      </c>
    </row>
    <row r="2316" spans="1:26" x14ac:dyDescent="0.3">
      <c r="A2316" t="s">
        <v>2337</v>
      </c>
      <c r="B2316" t="s">
        <v>5027</v>
      </c>
      <c r="C2316" t="s">
        <v>5029</v>
      </c>
      <c r="D2316" t="s">
        <v>5033</v>
      </c>
      <c r="E2316" t="s">
        <v>5036</v>
      </c>
      <c r="F2316" t="s">
        <v>5044</v>
      </c>
      <c r="G2316">
        <v>78.962900000000005</v>
      </c>
      <c r="H2316">
        <v>20.593699999999998</v>
      </c>
      <c r="I2316">
        <v>53720</v>
      </c>
      <c r="J2316">
        <v>293374</v>
      </c>
      <c r="K2316">
        <v>56995</v>
      </c>
      <c r="L2316">
        <v>11333</v>
      </c>
      <c r="M2316">
        <v>8902</v>
      </c>
      <c r="N2316">
        <v>0.1831137458387628</v>
      </c>
      <c r="O2316">
        <v>350174</v>
      </c>
      <c r="P2316">
        <v>290205</v>
      </c>
      <c r="Q2316">
        <v>0</v>
      </c>
      <c r="T2316" t="s">
        <v>5057</v>
      </c>
      <c r="U2316">
        <v>45440</v>
      </c>
      <c r="V2316" t="s">
        <v>5089</v>
      </c>
      <c r="W2316" t="s">
        <v>5087</v>
      </c>
      <c r="X2316">
        <v>17</v>
      </c>
      <c r="Y2316" t="s">
        <v>5077</v>
      </c>
      <c r="Z2316" t="s">
        <v>5070</v>
      </c>
    </row>
    <row r="2317" spans="1:26" x14ac:dyDescent="0.3">
      <c r="A2317" t="s">
        <v>2338</v>
      </c>
      <c r="B2317" t="s">
        <v>5026</v>
      </c>
      <c r="C2317" t="s">
        <v>5030</v>
      </c>
      <c r="D2317" t="s">
        <v>5031</v>
      </c>
      <c r="E2317" t="s">
        <v>5036</v>
      </c>
      <c r="F2317" t="s">
        <v>5050</v>
      </c>
      <c r="G2317">
        <v>-95.712900000000005</v>
      </c>
      <c r="H2317">
        <v>37.090200000000003</v>
      </c>
      <c r="I2317">
        <v>86491</v>
      </c>
      <c r="J2317">
        <v>595607</v>
      </c>
      <c r="K2317">
        <v>142038</v>
      </c>
      <c r="L2317">
        <v>40146</v>
      </c>
      <c r="M2317">
        <v>27789</v>
      </c>
      <c r="N2317">
        <v>0.1452153767664402</v>
      </c>
      <c r="O2317">
        <v>724582</v>
      </c>
      <c r="P2317">
        <v>523296</v>
      </c>
      <c r="Q2317">
        <v>0</v>
      </c>
      <c r="T2317" t="s">
        <v>5051</v>
      </c>
      <c r="U2317">
        <v>45343</v>
      </c>
      <c r="V2317" t="s">
        <v>5078</v>
      </c>
      <c r="W2317" t="s">
        <v>5086</v>
      </c>
      <c r="X2317">
        <v>16</v>
      </c>
      <c r="Y2317" t="s">
        <v>5077</v>
      </c>
      <c r="Z2317" t="s">
        <v>5070</v>
      </c>
    </row>
    <row r="2318" spans="1:26" x14ac:dyDescent="0.3">
      <c r="A2318" t="s">
        <v>2339</v>
      </c>
      <c r="B2318" t="s">
        <v>5023</v>
      </c>
      <c r="C2318" t="s">
        <v>5029</v>
      </c>
      <c r="D2318" t="s">
        <v>5031</v>
      </c>
      <c r="E2318" t="s">
        <v>5036</v>
      </c>
      <c r="F2318" t="s">
        <v>5049</v>
      </c>
      <c r="G2318">
        <v>-106.3468</v>
      </c>
      <c r="H2318">
        <v>56.130400000000002</v>
      </c>
      <c r="I2318">
        <v>123683</v>
      </c>
      <c r="J2318">
        <v>920293</v>
      </c>
      <c r="K2318">
        <v>159387</v>
      </c>
      <c r="L2318">
        <v>36193</v>
      </c>
      <c r="M2318">
        <v>51341</v>
      </c>
      <c r="N2318">
        <v>0.1343956598166301</v>
      </c>
      <c r="O2318">
        <v>1058067</v>
      </c>
      <c r="P2318">
        <v>920293</v>
      </c>
      <c r="Q2318">
        <v>0</v>
      </c>
      <c r="R2318">
        <v>14389</v>
      </c>
      <c r="S2318">
        <v>1.3599999999999999E-2</v>
      </c>
      <c r="T2318" t="s">
        <v>5052</v>
      </c>
      <c r="U2318">
        <v>45735</v>
      </c>
      <c r="V2318" t="s">
        <v>5078</v>
      </c>
      <c r="W2318" t="s">
        <v>5076</v>
      </c>
      <c r="X2318">
        <v>16</v>
      </c>
      <c r="Y2318" t="s">
        <v>5077</v>
      </c>
      <c r="Z2318" t="s">
        <v>5070</v>
      </c>
    </row>
    <row r="2319" spans="1:26" x14ac:dyDescent="0.3">
      <c r="A2319" t="s">
        <v>2340</v>
      </c>
      <c r="B2319" t="s">
        <v>5025</v>
      </c>
      <c r="C2319" t="s">
        <v>5029</v>
      </c>
      <c r="D2319" t="s">
        <v>5032</v>
      </c>
      <c r="E2319" t="s">
        <v>5039</v>
      </c>
      <c r="F2319" t="s">
        <v>5043</v>
      </c>
      <c r="G2319">
        <v>-3.4359999999999999</v>
      </c>
      <c r="H2319">
        <v>55.378100000000003</v>
      </c>
      <c r="I2319">
        <v>44639</v>
      </c>
      <c r="J2319">
        <v>543133</v>
      </c>
      <c r="K2319">
        <v>68620</v>
      </c>
      <c r="L2319">
        <v>26393</v>
      </c>
      <c r="M2319">
        <v>11477</v>
      </c>
      <c r="N2319">
        <v>8.21885840396884E-2</v>
      </c>
      <c r="O2319">
        <v>612335</v>
      </c>
      <c r="P2319">
        <v>0</v>
      </c>
      <c r="Q2319">
        <v>0</v>
      </c>
      <c r="T2319" t="s">
        <v>5059</v>
      </c>
      <c r="U2319">
        <v>45368</v>
      </c>
      <c r="V2319" t="s">
        <v>5080</v>
      </c>
      <c r="W2319" t="s">
        <v>5076</v>
      </c>
      <c r="X2319">
        <v>15</v>
      </c>
      <c r="Y2319" t="s">
        <v>5077</v>
      </c>
      <c r="Z2319" t="s">
        <v>5069</v>
      </c>
    </row>
    <row r="2320" spans="1:26" x14ac:dyDescent="0.3">
      <c r="A2320" t="s">
        <v>2341</v>
      </c>
      <c r="B2320" t="s">
        <v>5025</v>
      </c>
      <c r="C2320" t="s">
        <v>5029</v>
      </c>
      <c r="D2320" t="s">
        <v>5033</v>
      </c>
      <c r="E2320" t="s">
        <v>5039</v>
      </c>
      <c r="F2320" t="s">
        <v>5044</v>
      </c>
      <c r="G2320">
        <v>78.962900000000005</v>
      </c>
      <c r="H2320">
        <v>20.593699999999998</v>
      </c>
      <c r="I2320">
        <v>41366</v>
      </c>
      <c r="J2320">
        <v>214745</v>
      </c>
      <c r="K2320">
        <v>27053</v>
      </c>
      <c r="L2320">
        <v>7026</v>
      </c>
      <c r="M2320">
        <v>9935</v>
      </c>
      <c r="N2320">
        <v>0.19263250399490281</v>
      </c>
      <c r="O2320">
        <v>272168</v>
      </c>
      <c r="P2320">
        <v>0</v>
      </c>
      <c r="Q2320">
        <v>0</v>
      </c>
      <c r="T2320" t="s">
        <v>5056</v>
      </c>
      <c r="U2320">
        <v>45426</v>
      </c>
      <c r="V2320" t="s">
        <v>5089</v>
      </c>
      <c r="W2320" t="s">
        <v>5087</v>
      </c>
      <c r="X2320">
        <v>10</v>
      </c>
      <c r="Y2320" t="s">
        <v>5082</v>
      </c>
      <c r="Z2320" t="s">
        <v>5070</v>
      </c>
    </row>
    <row r="2321" spans="1:26" x14ac:dyDescent="0.3">
      <c r="A2321" t="s">
        <v>2342</v>
      </c>
      <c r="B2321" t="s">
        <v>5027</v>
      </c>
      <c r="C2321" t="s">
        <v>5030</v>
      </c>
      <c r="D2321" t="s">
        <v>5033</v>
      </c>
      <c r="E2321" t="s">
        <v>5036</v>
      </c>
      <c r="F2321" t="s">
        <v>5047</v>
      </c>
      <c r="G2321">
        <v>138.25290000000001</v>
      </c>
      <c r="H2321">
        <v>36.204799999999999</v>
      </c>
      <c r="I2321">
        <v>56241</v>
      </c>
      <c r="J2321">
        <v>341776</v>
      </c>
      <c r="K2321">
        <v>45115</v>
      </c>
      <c r="L2321">
        <v>15813</v>
      </c>
      <c r="M2321">
        <v>8896</v>
      </c>
      <c r="N2321">
        <v>0.16455773324718209</v>
      </c>
      <c r="O2321">
        <v>418372</v>
      </c>
      <c r="P2321">
        <v>326529</v>
      </c>
      <c r="Q2321">
        <v>0</v>
      </c>
      <c r="T2321" t="s">
        <v>5057</v>
      </c>
      <c r="U2321">
        <v>45643</v>
      </c>
      <c r="V2321" t="s">
        <v>5089</v>
      </c>
      <c r="W2321" t="s">
        <v>5081</v>
      </c>
      <c r="X2321">
        <v>11</v>
      </c>
      <c r="Y2321" t="s">
        <v>5082</v>
      </c>
      <c r="Z2321" t="s">
        <v>5070</v>
      </c>
    </row>
    <row r="2322" spans="1:26" x14ac:dyDescent="0.3">
      <c r="A2322" t="s">
        <v>2343</v>
      </c>
      <c r="B2322" t="s">
        <v>5027</v>
      </c>
      <c r="C2322" t="s">
        <v>5029</v>
      </c>
      <c r="D2322" t="s">
        <v>5033</v>
      </c>
      <c r="E2322" t="s">
        <v>5036</v>
      </c>
      <c r="F2322" t="s">
        <v>5049</v>
      </c>
      <c r="G2322">
        <v>-106.3468</v>
      </c>
      <c r="H2322">
        <v>56.130400000000002</v>
      </c>
      <c r="I2322">
        <v>345764</v>
      </c>
      <c r="J2322">
        <v>1767202</v>
      </c>
      <c r="K2322">
        <v>288019</v>
      </c>
      <c r="L2322">
        <v>107205</v>
      </c>
      <c r="M2322">
        <v>89185</v>
      </c>
      <c r="N2322">
        <v>0.19565637457415819</v>
      </c>
      <c r="O2322">
        <v>2136795</v>
      </c>
      <c r="P2322">
        <v>1767202</v>
      </c>
      <c r="Q2322">
        <v>0</v>
      </c>
      <c r="T2322" t="s">
        <v>5057</v>
      </c>
      <c r="U2322">
        <v>45636</v>
      </c>
      <c r="V2322" t="s">
        <v>5089</v>
      </c>
      <c r="W2322" t="s">
        <v>5081</v>
      </c>
      <c r="X2322">
        <v>17</v>
      </c>
      <c r="Y2322" t="s">
        <v>5077</v>
      </c>
      <c r="Z2322" t="s">
        <v>5070</v>
      </c>
    </row>
    <row r="2323" spans="1:26" x14ac:dyDescent="0.3">
      <c r="A2323" t="s">
        <v>2344</v>
      </c>
      <c r="B2323" t="s">
        <v>5024</v>
      </c>
      <c r="C2323" t="s">
        <v>5030</v>
      </c>
      <c r="D2323" t="s">
        <v>5032</v>
      </c>
      <c r="E2323" t="s">
        <v>5036</v>
      </c>
      <c r="F2323" t="s">
        <v>5049</v>
      </c>
      <c r="G2323">
        <v>-106.3468</v>
      </c>
      <c r="H2323">
        <v>56.130400000000002</v>
      </c>
      <c r="I2323">
        <v>124006</v>
      </c>
      <c r="J2323">
        <v>2449317</v>
      </c>
      <c r="K2323">
        <v>354807</v>
      </c>
      <c r="L2323">
        <v>117464</v>
      </c>
      <c r="M2323">
        <v>119301</v>
      </c>
      <c r="N2323">
        <v>5.0629112790964492E-2</v>
      </c>
      <c r="O2323">
        <v>2993704</v>
      </c>
      <c r="P2323">
        <v>2449317</v>
      </c>
      <c r="Q2323">
        <v>0</v>
      </c>
      <c r="T2323" t="s">
        <v>5061</v>
      </c>
      <c r="U2323">
        <v>45518</v>
      </c>
      <c r="V2323" t="s">
        <v>5078</v>
      </c>
      <c r="W2323" t="s">
        <v>5095</v>
      </c>
      <c r="X2323">
        <v>13</v>
      </c>
      <c r="Y2323" t="s">
        <v>5077</v>
      </c>
      <c r="Z2323" t="s">
        <v>5070</v>
      </c>
    </row>
    <row r="2324" spans="1:26" x14ac:dyDescent="0.3">
      <c r="A2324" t="s">
        <v>2345</v>
      </c>
      <c r="B2324" t="s">
        <v>5027</v>
      </c>
      <c r="C2324" t="s">
        <v>5029</v>
      </c>
      <c r="D2324" t="s">
        <v>5035</v>
      </c>
      <c r="E2324" t="s">
        <v>5040</v>
      </c>
      <c r="F2324" t="s">
        <v>5049</v>
      </c>
      <c r="G2324">
        <v>-106.3468</v>
      </c>
      <c r="H2324">
        <v>56.130400000000002</v>
      </c>
      <c r="I2324">
        <v>32655</v>
      </c>
      <c r="J2324">
        <v>267567</v>
      </c>
      <c r="K2324">
        <v>33922</v>
      </c>
      <c r="L2324">
        <v>13059</v>
      </c>
      <c r="M2324">
        <v>10358</v>
      </c>
      <c r="N2324">
        <v>0.12204501777774771</v>
      </c>
      <c r="O2324">
        <v>316766</v>
      </c>
      <c r="P2324">
        <v>0</v>
      </c>
      <c r="Q2324">
        <v>767412</v>
      </c>
      <c r="T2324" t="s">
        <v>5060</v>
      </c>
      <c r="U2324">
        <v>45593</v>
      </c>
      <c r="V2324" t="s">
        <v>5085</v>
      </c>
      <c r="W2324" t="s">
        <v>5090</v>
      </c>
      <c r="X2324">
        <v>16</v>
      </c>
      <c r="Y2324" t="s">
        <v>5077</v>
      </c>
      <c r="Z2324" t="s">
        <v>5070</v>
      </c>
    </row>
    <row r="2325" spans="1:26" x14ac:dyDescent="0.3">
      <c r="A2325" t="s">
        <v>2346</v>
      </c>
      <c r="B2325" t="s">
        <v>5027</v>
      </c>
      <c r="C2325" t="s">
        <v>5029</v>
      </c>
      <c r="D2325" t="s">
        <v>5031</v>
      </c>
      <c r="E2325" t="s">
        <v>5036</v>
      </c>
      <c r="F2325" t="s">
        <v>5045</v>
      </c>
      <c r="G2325">
        <v>-51.9253</v>
      </c>
      <c r="H2325">
        <v>-14.234999999999999</v>
      </c>
      <c r="I2325">
        <v>235568</v>
      </c>
      <c r="J2325">
        <v>2058476</v>
      </c>
      <c r="K2325">
        <v>283155</v>
      </c>
      <c r="L2325">
        <v>117611</v>
      </c>
      <c r="M2325">
        <v>106959</v>
      </c>
      <c r="N2325">
        <v>0.11443829941226021</v>
      </c>
      <c r="O2325">
        <v>2279249</v>
      </c>
      <c r="P2325">
        <v>2058476</v>
      </c>
      <c r="Q2325">
        <v>0</v>
      </c>
      <c r="T2325" t="s">
        <v>5052</v>
      </c>
      <c r="U2325">
        <v>45590</v>
      </c>
      <c r="V2325" t="s">
        <v>5091</v>
      </c>
      <c r="W2325" t="s">
        <v>5090</v>
      </c>
      <c r="X2325">
        <v>16</v>
      </c>
      <c r="Y2325" t="s">
        <v>5077</v>
      </c>
      <c r="Z2325" t="s">
        <v>5070</v>
      </c>
    </row>
    <row r="2326" spans="1:26" x14ac:dyDescent="0.3">
      <c r="A2326" t="s">
        <v>2347</v>
      </c>
      <c r="B2326" t="s">
        <v>5025</v>
      </c>
      <c r="C2326" t="s">
        <v>5029</v>
      </c>
      <c r="D2326" t="s">
        <v>5031</v>
      </c>
      <c r="E2326" t="s">
        <v>5039</v>
      </c>
      <c r="F2326" t="s">
        <v>5044</v>
      </c>
      <c r="G2326">
        <v>78.962900000000005</v>
      </c>
      <c r="H2326">
        <v>20.593699999999998</v>
      </c>
      <c r="I2326">
        <v>30314</v>
      </c>
      <c r="J2326">
        <v>246886</v>
      </c>
      <c r="K2326">
        <v>37991</v>
      </c>
      <c r="L2326">
        <v>11020</v>
      </c>
      <c r="M2326">
        <v>6659</v>
      </c>
      <c r="N2326">
        <v>0.1227890463059793</v>
      </c>
      <c r="O2326">
        <v>310660</v>
      </c>
      <c r="P2326">
        <v>0</v>
      </c>
      <c r="Q2326">
        <v>0</v>
      </c>
      <c r="T2326" t="s">
        <v>5051</v>
      </c>
      <c r="U2326">
        <v>45489</v>
      </c>
      <c r="V2326" t="s">
        <v>5089</v>
      </c>
      <c r="W2326" t="s">
        <v>5083</v>
      </c>
      <c r="X2326">
        <v>12</v>
      </c>
      <c r="Y2326" t="s">
        <v>5077</v>
      </c>
      <c r="Z2326" t="s">
        <v>5070</v>
      </c>
    </row>
    <row r="2327" spans="1:26" x14ac:dyDescent="0.3">
      <c r="A2327" t="s">
        <v>2348</v>
      </c>
      <c r="B2327" t="s">
        <v>5025</v>
      </c>
      <c r="C2327" t="s">
        <v>5029</v>
      </c>
      <c r="D2327" t="s">
        <v>5035</v>
      </c>
      <c r="E2327" t="s">
        <v>5036</v>
      </c>
      <c r="F2327" t="s">
        <v>5050</v>
      </c>
      <c r="G2327">
        <v>-95.712900000000005</v>
      </c>
      <c r="H2327">
        <v>37.090200000000003</v>
      </c>
      <c r="I2327">
        <v>336924</v>
      </c>
      <c r="J2327">
        <v>2250649</v>
      </c>
      <c r="K2327">
        <v>364710</v>
      </c>
      <c r="L2327">
        <v>174697</v>
      </c>
      <c r="M2327">
        <v>119176</v>
      </c>
      <c r="N2327">
        <v>0.1497010370467588</v>
      </c>
      <c r="O2327">
        <v>2692249</v>
      </c>
      <c r="P2327">
        <v>2250649</v>
      </c>
      <c r="Q2327">
        <v>0</v>
      </c>
      <c r="T2327" t="s">
        <v>5060</v>
      </c>
      <c r="U2327">
        <v>45308</v>
      </c>
      <c r="V2327" t="s">
        <v>5078</v>
      </c>
      <c r="W2327" t="s">
        <v>5084</v>
      </c>
      <c r="X2327">
        <v>16</v>
      </c>
      <c r="Y2327" t="s">
        <v>5077</v>
      </c>
      <c r="Z2327" t="s">
        <v>5070</v>
      </c>
    </row>
    <row r="2328" spans="1:26" x14ac:dyDescent="0.3">
      <c r="A2328" t="s">
        <v>2349</v>
      </c>
      <c r="B2328" t="s">
        <v>5027</v>
      </c>
      <c r="C2328" t="s">
        <v>5029</v>
      </c>
      <c r="D2328" t="s">
        <v>5033</v>
      </c>
      <c r="E2328" t="s">
        <v>5036</v>
      </c>
      <c r="F2328" t="s">
        <v>5050</v>
      </c>
      <c r="G2328">
        <v>-95.712900000000005</v>
      </c>
      <c r="H2328">
        <v>37.090200000000003</v>
      </c>
      <c r="I2328">
        <v>80719</v>
      </c>
      <c r="J2328">
        <v>426919</v>
      </c>
      <c r="K2328">
        <v>46409</v>
      </c>
      <c r="L2328">
        <v>27669</v>
      </c>
      <c r="M2328">
        <v>9440</v>
      </c>
      <c r="N2328">
        <v>0.18907420057030119</v>
      </c>
      <c r="O2328">
        <v>539376</v>
      </c>
      <c r="P2328">
        <v>411850</v>
      </c>
      <c r="Q2328">
        <v>0</v>
      </c>
      <c r="T2328" t="s">
        <v>5057</v>
      </c>
      <c r="U2328">
        <v>45446</v>
      </c>
      <c r="V2328" t="s">
        <v>5085</v>
      </c>
      <c r="W2328" t="s">
        <v>5093</v>
      </c>
      <c r="X2328">
        <v>18</v>
      </c>
      <c r="Y2328" t="s">
        <v>5092</v>
      </c>
      <c r="Z2328" t="s">
        <v>5070</v>
      </c>
    </row>
    <row r="2329" spans="1:26" x14ac:dyDescent="0.3">
      <c r="A2329" t="s">
        <v>2350</v>
      </c>
      <c r="B2329" t="s">
        <v>5023</v>
      </c>
      <c r="C2329" t="s">
        <v>5029</v>
      </c>
      <c r="D2329" t="s">
        <v>5031</v>
      </c>
      <c r="E2329" t="s">
        <v>5036</v>
      </c>
      <c r="F2329" t="s">
        <v>5044</v>
      </c>
      <c r="G2329">
        <v>78.962900000000005</v>
      </c>
      <c r="H2329">
        <v>20.593699999999998</v>
      </c>
      <c r="I2329">
        <v>15770</v>
      </c>
      <c r="J2329">
        <v>108245</v>
      </c>
      <c r="K2329">
        <v>24218</v>
      </c>
      <c r="L2329">
        <v>4530</v>
      </c>
      <c r="M2329">
        <v>3566</v>
      </c>
      <c r="N2329">
        <v>0.14569620147445689</v>
      </c>
      <c r="O2329">
        <v>129489</v>
      </c>
      <c r="P2329">
        <v>96858</v>
      </c>
      <c r="Q2329">
        <v>0</v>
      </c>
      <c r="R2329">
        <v>2615</v>
      </c>
      <c r="S2329">
        <v>2.0199999999999999E-2</v>
      </c>
      <c r="T2329" t="s">
        <v>5051</v>
      </c>
      <c r="U2329">
        <v>45727</v>
      </c>
      <c r="V2329" t="s">
        <v>5089</v>
      </c>
      <c r="W2329" t="s">
        <v>5076</v>
      </c>
      <c r="X2329">
        <v>16</v>
      </c>
      <c r="Y2329" t="s">
        <v>5077</v>
      </c>
      <c r="Z2329" t="s">
        <v>5070</v>
      </c>
    </row>
    <row r="2330" spans="1:26" x14ac:dyDescent="0.3">
      <c r="A2330" t="s">
        <v>2351</v>
      </c>
      <c r="B2330" t="s">
        <v>5027</v>
      </c>
      <c r="C2330" t="s">
        <v>5030</v>
      </c>
      <c r="D2330" t="s">
        <v>5033</v>
      </c>
      <c r="E2330" t="s">
        <v>5036</v>
      </c>
      <c r="F2330" t="s">
        <v>5050</v>
      </c>
      <c r="G2330">
        <v>-95.712900000000005</v>
      </c>
      <c r="H2330">
        <v>37.090200000000003</v>
      </c>
      <c r="I2330">
        <v>14582</v>
      </c>
      <c r="J2330">
        <v>91163</v>
      </c>
      <c r="K2330">
        <v>17218</v>
      </c>
      <c r="L2330">
        <v>4092</v>
      </c>
      <c r="M2330">
        <v>2025</v>
      </c>
      <c r="N2330">
        <v>0.15996555413243149</v>
      </c>
      <c r="O2330">
        <v>100325</v>
      </c>
      <c r="P2330">
        <v>87164</v>
      </c>
      <c r="Q2330">
        <v>0</v>
      </c>
      <c r="T2330" t="s">
        <v>5057</v>
      </c>
      <c r="U2330">
        <v>45563</v>
      </c>
      <c r="V2330" t="s">
        <v>5088</v>
      </c>
      <c r="W2330" t="s">
        <v>5096</v>
      </c>
      <c r="X2330">
        <v>12</v>
      </c>
      <c r="Y2330" t="s">
        <v>5077</v>
      </c>
      <c r="Z2330" t="s">
        <v>5070</v>
      </c>
    </row>
    <row r="2331" spans="1:26" x14ac:dyDescent="0.3">
      <c r="A2331" t="s">
        <v>2352</v>
      </c>
      <c r="B2331" t="s">
        <v>5024</v>
      </c>
      <c r="C2331" t="s">
        <v>5029</v>
      </c>
      <c r="D2331" t="s">
        <v>5031</v>
      </c>
      <c r="E2331" t="s">
        <v>5036</v>
      </c>
      <c r="F2331" t="s">
        <v>5046</v>
      </c>
      <c r="G2331">
        <v>133.77510000000001</v>
      </c>
      <c r="H2331">
        <v>-25.2744</v>
      </c>
      <c r="I2331">
        <v>270401</v>
      </c>
      <c r="J2331">
        <v>2541520</v>
      </c>
      <c r="K2331">
        <v>292713</v>
      </c>
      <c r="L2331">
        <v>176921</v>
      </c>
      <c r="M2331">
        <v>148570</v>
      </c>
      <c r="N2331">
        <v>0.1063934359492503</v>
      </c>
      <c r="O2331">
        <v>3012700</v>
      </c>
      <c r="P2331">
        <v>2541520</v>
      </c>
      <c r="Q2331">
        <v>0</v>
      </c>
      <c r="T2331" t="s">
        <v>5052</v>
      </c>
      <c r="U2331">
        <v>45412</v>
      </c>
      <c r="V2331" t="s">
        <v>5089</v>
      </c>
      <c r="W2331" t="s">
        <v>5079</v>
      </c>
      <c r="X2331">
        <v>8</v>
      </c>
      <c r="Y2331" t="s">
        <v>5082</v>
      </c>
      <c r="Z2331" t="s">
        <v>5070</v>
      </c>
    </row>
    <row r="2332" spans="1:26" x14ac:dyDescent="0.3">
      <c r="A2332" t="s">
        <v>2353</v>
      </c>
      <c r="B2332" t="s">
        <v>5024</v>
      </c>
      <c r="C2332" t="s">
        <v>5030</v>
      </c>
      <c r="D2332" t="s">
        <v>5033</v>
      </c>
      <c r="E2332" t="s">
        <v>5039</v>
      </c>
      <c r="F2332" t="s">
        <v>5049</v>
      </c>
      <c r="G2332">
        <v>-106.3468</v>
      </c>
      <c r="H2332">
        <v>56.130400000000002</v>
      </c>
      <c r="I2332">
        <v>32296</v>
      </c>
      <c r="J2332">
        <v>132251</v>
      </c>
      <c r="K2332">
        <v>24156</v>
      </c>
      <c r="L2332">
        <v>4924</v>
      </c>
      <c r="M2332">
        <v>5878</v>
      </c>
      <c r="N2332">
        <v>0.2442071346893202</v>
      </c>
      <c r="O2332">
        <v>170160</v>
      </c>
      <c r="P2332">
        <v>0</v>
      </c>
      <c r="Q2332">
        <v>0</v>
      </c>
      <c r="T2332" t="s">
        <v>5056</v>
      </c>
      <c r="U2332">
        <v>45485</v>
      </c>
      <c r="V2332" t="s">
        <v>5091</v>
      </c>
      <c r="W2332" t="s">
        <v>5083</v>
      </c>
      <c r="X2332">
        <v>13</v>
      </c>
      <c r="Y2332" t="s">
        <v>5077</v>
      </c>
      <c r="Z2332" t="s">
        <v>5071</v>
      </c>
    </row>
    <row r="2333" spans="1:26" x14ac:dyDescent="0.3">
      <c r="A2333" t="s">
        <v>2354</v>
      </c>
      <c r="B2333" t="s">
        <v>5025</v>
      </c>
      <c r="C2333" t="s">
        <v>5029</v>
      </c>
      <c r="D2333" t="s">
        <v>5033</v>
      </c>
      <c r="E2333" t="s">
        <v>5039</v>
      </c>
      <c r="F2333" t="s">
        <v>5047</v>
      </c>
      <c r="G2333">
        <v>138.25290000000001</v>
      </c>
      <c r="H2333">
        <v>36.204799999999999</v>
      </c>
      <c r="I2333">
        <v>48494</v>
      </c>
      <c r="J2333">
        <v>254229</v>
      </c>
      <c r="K2333">
        <v>32885</v>
      </c>
      <c r="L2333">
        <v>17345</v>
      </c>
      <c r="M2333">
        <v>5323</v>
      </c>
      <c r="N2333">
        <v>0.19075142775660489</v>
      </c>
      <c r="O2333">
        <v>298744</v>
      </c>
      <c r="P2333">
        <v>0</v>
      </c>
      <c r="Q2333">
        <v>0</v>
      </c>
      <c r="T2333" t="s">
        <v>5056</v>
      </c>
      <c r="U2333">
        <v>45352</v>
      </c>
      <c r="V2333" t="s">
        <v>5091</v>
      </c>
      <c r="W2333" t="s">
        <v>5076</v>
      </c>
      <c r="X2333">
        <v>15</v>
      </c>
      <c r="Y2333" t="s">
        <v>5077</v>
      </c>
      <c r="Z2333" t="s">
        <v>5070</v>
      </c>
    </row>
    <row r="2334" spans="1:26" x14ac:dyDescent="0.3">
      <c r="A2334" t="s">
        <v>2355</v>
      </c>
      <c r="B2334" t="s">
        <v>5025</v>
      </c>
      <c r="C2334" t="s">
        <v>5029</v>
      </c>
      <c r="D2334" t="s">
        <v>5032</v>
      </c>
      <c r="E2334" t="s">
        <v>5039</v>
      </c>
      <c r="F2334" t="s">
        <v>5043</v>
      </c>
      <c r="G2334">
        <v>-3.4359999999999999</v>
      </c>
      <c r="H2334">
        <v>55.378100000000003</v>
      </c>
      <c r="I2334">
        <v>38261</v>
      </c>
      <c r="J2334">
        <v>439312</v>
      </c>
      <c r="K2334">
        <v>55366</v>
      </c>
      <c r="L2334">
        <v>21379</v>
      </c>
      <c r="M2334">
        <v>16123</v>
      </c>
      <c r="N2334">
        <v>8.7094788953286317E-2</v>
      </c>
      <c r="O2334">
        <v>509653</v>
      </c>
      <c r="P2334">
        <v>0</v>
      </c>
      <c r="Q2334">
        <v>0</v>
      </c>
      <c r="T2334" t="s">
        <v>5059</v>
      </c>
      <c r="U2334">
        <v>45769</v>
      </c>
      <c r="V2334" t="s">
        <v>5089</v>
      </c>
      <c r="W2334" t="s">
        <v>5079</v>
      </c>
      <c r="X2334">
        <v>10</v>
      </c>
      <c r="Y2334" t="s">
        <v>5082</v>
      </c>
      <c r="Z2334" t="s">
        <v>5069</v>
      </c>
    </row>
    <row r="2335" spans="1:26" x14ac:dyDescent="0.3">
      <c r="A2335" t="s">
        <v>2356</v>
      </c>
      <c r="B2335" t="s">
        <v>5025</v>
      </c>
      <c r="C2335" t="s">
        <v>5029</v>
      </c>
      <c r="D2335" t="s">
        <v>5033</v>
      </c>
      <c r="E2335" t="s">
        <v>5039</v>
      </c>
      <c r="F2335" t="s">
        <v>5046</v>
      </c>
      <c r="G2335">
        <v>133.77510000000001</v>
      </c>
      <c r="H2335">
        <v>-25.2744</v>
      </c>
      <c r="I2335">
        <v>40927</v>
      </c>
      <c r="J2335">
        <v>169935</v>
      </c>
      <c r="K2335">
        <v>33730</v>
      </c>
      <c r="L2335">
        <v>12905</v>
      </c>
      <c r="M2335">
        <v>6121</v>
      </c>
      <c r="N2335">
        <v>0.2408421535775932</v>
      </c>
      <c r="O2335">
        <v>193465</v>
      </c>
      <c r="P2335">
        <v>0</v>
      </c>
      <c r="Q2335">
        <v>0</v>
      </c>
      <c r="T2335" t="s">
        <v>5056</v>
      </c>
      <c r="U2335">
        <v>45589</v>
      </c>
      <c r="V2335" t="s">
        <v>5075</v>
      </c>
      <c r="W2335" t="s">
        <v>5090</v>
      </c>
      <c r="X2335">
        <v>14</v>
      </c>
      <c r="Y2335" t="s">
        <v>5077</v>
      </c>
      <c r="Z2335" t="s">
        <v>5071</v>
      </c>
    </row>
    <row r="2336" spans="1:26" x14ac:dyDescent="0.3">
      <c r="A2336" t="s">
        <v>2357</v>
      </c>
      <c r="B2336" t="s">
        <v>5026</v>
      </c>
      <c r="C2336" t="s">
        <v>5029</v>
      </c>
      <c r="D2336" t="s">
        <v>5032</v>
      </c>
      <c r="E2336" t="s">
        <v>5036</v>
      </c>
      <c r="F2336" t="s">
        <v>5047</v>
      </c>
      <c r="G2336">
        <v>138.25290000000001</v>
      </c>
      <c r="H2336">
        <v>36.204799999999999</v>
      </c>
      <c r="I2336">
        <v>54560</v>
      </c>
      <c r="J2336">
        <v>638492</v>
      </c>
      <c r="K2336">
        <v>118597</v>
      </c>
      <c r="L2336">
        <v>33680</v>
      </c>
      <c r="M2336">
        <v>16591</v>
      </c>
      <c r="N2336">
        <v>8.5451680395769572E-2</v>
      </c>
      <c r="O2336">
        <v>759770</v>
      </c>
      <c r="P2336">
        <v>560975</v>
      </c>
      <c r="Q2336">
        <v>0</v>
      </c>
      <c r="T2336" t="s">
        <v>5059</v>
      </c>
      <c r="U2336">
        <v>45709</v>
      </c>
      <c r="V2336" t="s">
        <v>5091</v>
      </c>
      <c r="W2336" t="s">
        <v>5086</v>
      </c>
      <c r="X2336">
        <v>12</v>
      </c>
      <c r="Y2336" t="s">
        <v>5077</v>
      </c>
      <c r="Z2336" t="s">
        <v>5069</v>
      </c>
    </row>
    <row r="2337" spans="1:26" x14ac:dyDescent="0.3">
      <c r="A2337" t="s">
        <v>2358</v>
      </c>
      <c r="B2337" t="s">
        <v>5023</v>
      </c>
      <c r="C2337" t="s">
        <v>5029</v>
      </c>
      <c r="D2337" t="s">
        <v>5032</v>
      </c>
      <c r="E2337" t="s">
        <v>5036</v>
      </c>
      <c r="F2337" t="s">
        <v>5044</v>
      </c>
      <c r="G2337">
        <v>78.962900000000005</v>
      </c>
      <c r="H2337">
        <v>20.593699999999998</v>
      </c>
      <c r="I2337">
        <v>138015</v>
      </c>
      <c r="J2337">
        <v>1663631</v>
      </c>
      <c r="K2337">
        <v>235859</v>
      </c>
      <c r="L2337">
        <v>128362</v>
      </c>
      <c r="M2337">
        <v>92103</v>
      </c>
      <c r="N2337">
        <v>8.2960334931676774E-2</v>
      </c>
      <c r="O2337">
        <v>1857910</v>
      </c>
      <c r="P2337">
        <v>1663631</v>
      </c>
      <c r="Q2337">
        <v>0</v>
      </c>
      <c r="R2337">
        <v>39201</v>
      </c>
      <c r="S2337">
        <v>2.1100000000000001E-2</v>
      </c>
      <c r="T2337" t="s">
        <v>5061</v>
      </c>
      <c r="U2337">
        <v>45303</v>
      </c>
      <c r="V2337" t="s">
        <v>5091</v>
      </c>
      <c r="W2337" t="s">
        <v>5084</v>
      </c>
      <c r="X2337">
        <v>10</v>
      </c>
      <c r="Y2337" t="s">
        <v>5082</v>
      </c>
      <c r="Z2337" t="s">
        <v>5069</v>
      </c>
    </row>
    <row r="2338" spans="1:26" x14ac:dyDescent="0.3">
      <c r="A2338" t="s">
        <v>2359</v>
      </c>
      <c r="B2338" t="s">
        <v>5027</v>
      </c>
      <c r="C2338" t="s">
        <v>5029</v>
      </c>
      <c r="D2338" t="s">
        <v>5033</v>
      </c>
      <c r="E2338" t="s">
        <v>5040</v>
      </c>
      <c r="F2338" t="s">
        <v>5049</v>
      </c>
      <c r="G2338">
        <v>-106.3468</v>
      </c>
      <c r="H2338">
        <v>56.130400000000002</v>
      </c>
      <c r="I2338">
        <v>176887</v>
      </c>
      <c r="J2338">
        <v>843891</v>
      </c>
      <c r="K2338">
        <v>136386</v>
      </c>
      <c r="L2338">
        <v>62314</v>
      </c>
      <c r="M2338">
        <v>34684</v>
      </c>
      <c r="N2338">
        <v>0.20960898171772679</v>
      </c>
      <c r="O2338">
        <v>984688</v>
      </c>
      <c r="P2338">
        <v>0</v>
      </c>
      <c r="Q2338">
        <v>811832</v>
      </c>
      <c r="T2338" t="s">
        <v>5057</v>
      </c>
      <c r="U2338">
        <v>45388</v>
      </c>
      <c r="V2338" t="s">
        <v>5088</v>
      </c>
      <c r="W2338" t="s">
        <v>5079</v>
      </c>
      <c r="X2338">
        <v>11</v>
      </c>
      <c r="Y2338" t="s">
        <v>5082</v>
      </c>
      <c r="Z2338" t="s">
        <v>5071</v>
      </c>
    </row>
    <row r="2339" spans="1:26" x14ac:dyDescent="0.3">
      <c r="A2339" t="s">
        <v>2360</v>
      </c>
      <c r="B2339" t="s">
        <v>5023</v>
      </c>
      <c r="C2339" t="s">
        <v>5029</v>
      </c>
      <c r="D2339" t="s">
        <v>5035</v>
      </c>
      <c r="E2339" t="s">
        <v>5040</v>
      </c>
      <c r="F2339" t="s">
        <v>5047</v>
      </c>
      <c r="G2339">
        <v>138.25290000000001</v>
      </c>
      <c r="H2339">
        <v>36.204799999999999</v>
      </c>
      <c r="I2339">
        <v>35383</v>
      </c>
      <c r="J2339">
        <v>259336</v>
      </c>
      <c r="K2339">
        <v>57066</v>
      </c>
      <c r="L2339">
        <v>15878</v>
      </c>
      <c r="M2339">
        <v>10042</v>
      </c>
      <c r="N2339">
        <v>0.13643808502944721</v>
      </c>
      <c r="O2339">
        <v>296549</v>
      </c>
      <c r="P2339">
        <v>0</v>
      </c>
      <c r="Q2339">
        <v>133561</v>
      </c>
      <c r="R2339">
        <v>3143</v>
      </c>
      <c r="S2339">
        <v>1.06E-2</v>
      </c>
      <c r="T2339" t="s">
        <v>5058</v>
      </c>
      <c r="U2339">
        <v>45433</v>
      </c>
      <c r="V2339" t="s">
        <v>5089</v>
      </c>
      <c r="W2339" t="s">
        <v>5087</v>
      </c>
      <c r="X2339">
        <v>11</v>
      </c>
      <c r="Y2339" t="s">
        <v>5082</v>
      </c>
      <c r="Z2339" t="s">
        <v>5070</v>
      </c>
    </row>
    <row r="2340" spans="1:26" x14ac:dyDescent="0.3">
      <c r="A2340" t="s">
        <v>2361</v>
      </c>
      <c r="B2340" t="s">
        <v>5025</v>
      </c>
      <c r="C2340" t="s">
        <v>5029</v>
      </c>
      <c r="D2340" t="s">
        <v>5035</v>
      </c>
      <c r="E2340" t="s">
        <v>5039</v>
      </c>
      <c r="F2340" t="s">
        <v>5046</v>
      </c>
      <c r="G2340">
        <v>133.77510000000001</v>
      </c>
      <c r="H2340">
        <v>-25.2744</v>
      </c>
      <c r="I2340">
        <v>41615</v>
      </c>
      <c r="J2340">
        <v>252511</v>
      </c>
      <c r="K2340">
        <v>40428</v>
      </c>
      <c r="L2340">
        <v>14158</v>
      </c>
      <c r="M2340">
        <v>12918</v>
      </c>
      <c r="N2340">
        <v>0.16480830952488851</v>
      </c>
      <c r="O2340">
        <v>294938</v>
      </c>
      <c r="P2340">
        <v>0</v>
      </c>
      <c r="Q2340">
        <v>0</v>
      </c>
      <c r="T2340" t="s">
        <v>5058</v>
      </c>
      <c r="U2340">
        <v>45408</v>
      </c>
      <c r="V2340" t="s">
        <v>5091</v>
      </c>
      <c r="W2340" t="s">
        <v>5079</v>
      </c>
      <c r="X2340">
        <v>17</v>
      </c>
      <c r="Y2340" t="s">
        <v>5077</v>
      </c>
      <c r="Z2340" t="s">
        <v>5070</v>
      </c>
    </row>
    <row r="2341" spans="1:26" x14ac:dyDescent="0.3">
      <c r="A2341" t="s">
        <v>2362</v>
      </c>
      <c r="B2341" t="s">
        <v>5024</v>
      </c>
      <c r="C2341" t="s">
        <v>5029</v>
      </c>
      <c r="D2341" t="s">
        <v>5033</v>
      </c>
      <c r="E2341" t="s">
        <v>5039</v>
      </c>
      <c r="F2341" t="s">
        <v>5049</v>
      </c>
      <c r="G2341">
        <v>-106.3468</v>
      </c>
      <c r="H2341">
        <v>56.130400000000002</v>
      </c>
      <c r="I2341">
        <v>70012</v>
      </c>
      <c r="J2341">
        <v>307484</v>
      </c>
      <c r="K2341">
        <v>57727</v>
      </c>
      <c r="L2341">
        <v>19451</v>
      </c>
      <c r="M2341">
        <v>14915</v>
      </c>
      <c r="N2341">
        <v>0.2276940707110022</v>
      </c>
      <c r="O2341">
        <v>392471</v>
      </c>
      <c r="P2341">
        <v>0</v>
      </c>
      <c r="Q2341">
        <v>0</v>
      </c>
      <c r="T2341" t="s">
        <v>5056</v>
      </c>
      <c r="U2341">
        <v>45643</v>
      </c>
      <c r="V2341" t="s">
        <v>5089</v>
      </c>
      <c r="W2341" t="s">
        <v>5081</v>
      </c>
      <c r="X2341">
        <v>17</v>
      </c>
      <c r="Y2341" t="s">
        <v>5077</v>
      </c>
      <c r="Z2341" t="s">
        <v>5071</v>
      </c>
    </row>
    <row r="2342" spans="1:26" x14ac:dyDescent="0.3">
      <c r="A2342" t="s">
        <v>2363</v>
      </c>
      <c r="B2342" t="s">
        <v>5024</v>
      </c>
      <c r="C2342" t="s">
        <v>5029</v>
      </c>
      <c r="D2342" t="s">
        <v>5033</v>
      </c>
      <c r="E2342" t="s">
        <v>5036</v>
      </c>
      <c r="F2342" t="s">
        <v>5050</v>
      </c>
      <c r="G2342">
        <v>-95.712900000000005</v>
      </c>
      <c r="H2342">
        <v>37.090200000000003</v>
      </c>
      <c r="I2342">
        <v>362991</v>
      </c>
      <c r="J2342">
        <v>1504147</v>
      </c>
      <c r="K2342">
        <v>366639</v>
      </c>
      <c r="L2342">
        <v>77840</v>
      </c>
      <c r="M2342">
        <v>67581</v>
      </c>
      <c r="N2342">
        <v>0.24132684600574919</v>
      </c>
      <c r="O2342">
        <v>1855005</v>
      </c>
      <c r="P2342">
        <v>1504147</v>
      </c>
      <c r="Q2342">
        <v>0</v>
      </c>
      <c r="T2342" t="s">
        <v>5057</v>
      </c>
      <c r="U2342">
        <v>45534</v>
      </c>
      <c r="V2342" t="s">
        <v>5091</v>
      </c>
      <c r="W2342" t="s">
        <v>5095</v>
      </c>
      <c r="X2342">
        <v>11</v>
      </c>
      <c r="Y2342" t="s">
        <v>5082</v>
      </c>
      <c r="Z2342" t="s">
        <v>5071</v>
      </c>
    </row>
    <row r="2343" spans="1:26" x14ac:dyDescent="0.3">
      <c r="A2343" t="s">
        <v>2364</v>
      </c>
      <c r="B2343" t="s">
        <v>5023</v>
      </c>
      <c r="C2343" t="s">
        <v>5029</v>
      </c>
      <c r="D2343" t="s">
        <v>5033</v>
      </c>
      <c r="E2343" t="s">
        <v>5040</v>
      </c>
      <c r="F2343" t="s">
        <v>5049</v>
      </c>
      <c r="G2343">
        <v>-106.3468</v>
      </c>
      <c r="H2343">
        <v>56.130400000000002</v>
      </c>
      <c r="I2343">
        <v>55591</v>
      </c>
      <c r="J2343">
        <v>229942</v>
      </c>
      <c r="K2343">
        <v>41844</v>
      </c>
      <c r="L2343">
        <v>9258</v>
      </c>
      <c r="M2343">
        <v>11544</v>
      </c>
      <c r="N2343">
        <v>0.24176382999040261</v>
      </c>
      <c r="O2343">
        <v>289899</v>
      </c>
      <c r="P2343">
        <v>0</v>
      </c>
      <c r="Q2343">
        <v>188243</v>
      </c>
      <c r="R2343">
        <v>3826</v>
      </c>
      <c r="S2343">
        <v>1.32E-2</v>
      </c>
      <c r="T2343" t="s">
        <v>5056</v>
      </c>
      <c r="U2343">
        <v>45380</v>
      </c>
      <c r="V2343" t="s">
        <v>5091</v>
      </c>
      <c r="W2343" t="s">
        <v>5076</v>
      </c>
      <c r="X2343">
        <v>19</v>
      </c>
      <c r="Y2343" t="s">
        <v>5092</v>
      </c>
      <c r="Z2343" t="s">
        <v>5071</v>
      </c>
    </row>
    <row r="2344" spans="1:26" x14ac:dyDescent="0.3">
      <c r="A2344" t="s">
        <v>2365</v>
      </c>
      <c r="B2344" t="s">
        <v>5027</v>
      </c>
      <c r="C2344" t="s">
        <v>5029</v>
      </c>
      <c r="D2344" t="s">
        <v>5033</v>
      </c>
      <c r="E2344" t="s">
        <v>5036</v>
      </c>
      <c r="F2344" t="s">
        <v>5046</v>
      </c>
      <c r="G2344">
        <v>133.77510000000001</v>
      </c>
      <c r="H2344">
        <v>-25.2744</v>
      </c>
      <c r="I2344">
        <v>32608</v>
      </c>
      <c r="J2344">
        <v>148423</v>
      </c>
      <c r="K2344">
        <v>16711</v>
      </c>
      <c r="L2344">
        <v>6972</v>
      </c>
      <c r="M2344">
        <v>4813</v>
      </c>
      <c r="N2344">
        <v>0.21969708703230001</v>
      </c>
      <c r="O2344">
        <v>191574</v>
      </c>
      <c r="P2344">
        <v>128491</v>
      </c>
      <c r="Q2344">
        <v>0</v>
      </c>
      <c r="T2344" t="s">
        <v>5057</v>
      </c>
      <c r="U2344">
        <v>45591</v>
      </c>
      <c r="V2344" t="s">
        <v>5088</v>
      </c>
      <c r="W2344" t="s">
        <v>5090</v>
      </c>
      <c r="X2344">
        <v>19</v>
      </c>
      <c r="Y2344" t="s">
        <v>5092</v>
      </c>
      <c r="Z2344" t="s">
        <v>5071</v>
      </c>
    </row>
    <row r="2345" spans="1:26" x14ac:dyDescent="0.3">
      <c r="A2345" t="s">
        <v>2366</v>
      </c>
      <c r="B2345" t="s">
        <v>5027</v>
      </c>
      <c r="C2345" t="s">
        <v>5029</v>
      </c>
      <c r="D2345" t="s">
        <v>5031</v>
      </c>
      <c r="E2345" t="s">
        <v>5040</v>
      </c>
      <c r="F2345" t="s">
        <v>5047</v>
      </c>
      <c r="G2345">
        <v>138.25290000000001</v>
      </c>
      <c r="H2345">
        <v>36.204799999999999</v>
      </c>
      <c r="I2345">
        <v>32628</v>
      </c>
      <c r="J2345">
        <v>246990</v>
      </c>
      <c r="K2345">
        <v>53731</v>
      </c>
      <c r="L2345">
        <v>15559</v>
      </c>
      <c r="M2345">
        <v>10053</v>
      </c>
      <c r="N2345">
        <v>0.13210587558659029</v>
      </c>
      <c r="O2345">
        <v>279956</v>
      </c>
      <c r="P2345">
        <v>0</v>
      </c>
      <c r="Q2345">
        <v>1967685</v>
      </c>
      <c r="T2345" t="s">
        <v>5052</v>
      </c>
      <c r="U2345">
        <v>45519</v>
      </c>
      <c r="V2345" t="s">
        <v>5075</v>
      </c>
      <c r="W2345" t="s">
        <v>5095</v>
      </c>
      <c r="X2345">
        <v>16</v>
      </c>
      <c r="Y2345" t="s">
        <v>5077</v>
      </c>
      <c r="Z2345" t="s">
        <v>5070</v>
      </c>
    </row>
    <row r="2346" spans="1:26" x14ac:dyDescent="0.3">
      <c r="A2346" t="s">
        <v>2367</v>
      </c>
      <c r="B2346" t="s">
        <v>5024</v>
      </c>
      <c r="C2346" t="s">
        <v>5029</v>
      </c>
      <c r="D2346" t="s">
        <v>5033</v>
      </c>
      <c r="E2346" t="s">
        <v>5036</v>
      </c>
      <c r="F2346" t="s">
        <v>5047</v>
      </c>
      <c r="G2346">
        <v>138.25290000000001</v>
      </c>
      <c r="H2346">
        <v>36.204799999999999</v>
      </c>
      <c r="I2346">
        <v>216634</v>
      </c>
      <c r="J2346">
        <v>1372853</v>
      </c>
      <c r="K2346">
        <v>238972</v>
      </c>
      <c r="L2346">
        <v>101179</v>
      </c>
      <c r="M2346">
        <v>76181</v>
      </c>
      <c r="N2346">
        <v>0.1577985277255291</v>
      </c>
      <c r="O2346">
        <v>1513149</v>
      </c>
      <c r="P2346">
        <v>1372853</v>
      </c>
      <c r="Q2346">
        <v>0</v>
      </c>
      <c r="T2346" t="s">
        <v>5057</v>
      </c>
      <c r="U2346">
        <v>45686</v>
      </c>
      <c r="V2346" t="s">
        <v>5078</v>
      </c>
      <c r="W2346" t="s">
        <v>5084</v>
      </c>
      <c r="X2346">
        <v>16</v>
      </c>
      <c r="Y2346" t="s">
        <v>5077</v>
      </c>
      <c r="Z2346" t="s">
        <v>5070</v>
      </c>
    </row>
    <row r="2347" spans="1:26" x14ac:dyDescent="0.3">
      <c r="A2347" t="s">
        <v>2368</v>
      </c>
      <c r="B2347" t="s">
        <v>5023</v>
      </c>
      <c r="C2347" t="s">
        <v>5029</v>
      </c>
      <c r="D2347" t="s">
        <v>5031</v>
      </c>
      <c r="E2347" t="s">
        <v>5036</v>
      </c>
      <c r="F2347" t="s">
        <v>5046</v>
      </c>
      <c r="G2347">
        <v>133.77510000000001</v>
      </c>
      <c r="H2347">
        <v>-25.2744</v>
      </c>
      <c r="I2347">
        <v>270195</v>
      </c>
      <c r="J2347">
        <v>2204388</v>
      </c>
      <c r="K2347">
        <v>410380</v>
      </c>
      <c r="L2347">
        <v>155753</v>
      </c>
      <c r="M2347">
        <v>113421</v>
      </c>
      <c r="N2347">
        <v>0.12257172911528</v>
      </c>
      <c r="O2347">
        <v>2817254</v>
      </c>
      <c r="P2347">
        <v>2204388</v>
      </c>
      <c r="Q2347">
        <v>0</v>
      </c>
      <c r="R2347">
        <v>47893</v>
      </c>
      <c r="S2347">
        <v>1.7000000000000001E-2</v>
      </c>
      <c r="T2347" t="s">
        <v>5052</v>
      </c>
      <c r="U2347">
        <v>45773</v>
      </c>
      <c r="V2347" t="s">
        <v>5088</v>
      </c>
      <c r="W2347" t="s">
        <v>5079</v>
      </c>
      <c r="X2347">
        <v>13</v>
      </c>
      <c r="Y2347" t="s">
        <v>5077</v>
      </c>
      <c r="Z2347" t="s">
        <v>5070</v>
      </c>
    </row>
    <row r="2348" spans="1:26" x14ac:dyDescent="0.3">
      <c r="A2348" t="s">
        <v>2369</v>
      </c>
      <c r="B2348" t="s">
        <v>5025</v>
      </c>
      <c r="C2348" t="s">
        <v>5029</v>
      </c>
      <c r="D2348" t="s">
        <v>5033</v>
      </c>
      <c r="E2348" t="s">
        <v>5039</v>
      </c>
      <c r="F2348" t="s">
        <v>5049</v>
      </c>
      <c r="G2348">
        <v>-106.3468</v>
      </c>
      <c r="H2348">
        <v>56.130400000000002</v>
      </c>
      <c r="I2348">
        <v>55296</v>
      </c>
      <c r="J2348">
        <v>353043</v>
      </c>
      <c r="K2348">
        <v>64575</v>
      </c>
      <c r="L2348">
        <v>27672</v>
      </c>
      <c r="M2348">
        <v>21128</v>
      </c>
      <c r="N2348">
        <v>0.15662806196262011</v>
      </c>
      <c r="O2348">
        <v>396576</v>
      </c>
      <c r="P2348">
        <v>0</v>
      </c>
      <c r="Q2348">
        <v>0</v>
      </c>
      <c r="T2348" t="s">
        <v>5056</v>
      </c>
      <c r="U2348">
        <v>45505</v>
      </c>
      <c r="V2348" t="s">
        <v>5075</v>
      </c>
      <c r="W2348" t="s">
        <v>5095</v>
      </c>
      <c r="X2348">
        <v>15</v>
      </c>
      <c r="Y2348" t="s">
        <v>5077</v>
      </c>
      <c r="Z2348" t="s">
        <v>5070</v>
      </c>
    </row>
    <row r="2349" spans="1:26" x14ac:dyDescent="0.3">
      <c r="A2349" t="s">
        <v>2370</v>
      </c>
      <c r="B2349" t="s">
        <v>5024</v>
      </c>
      <c r="C2349" t="s">
        <v>5030</v>
      </c>
      <c r="D2349" t="s">
        <v>5033</v>
      </c>
      <c r="E2349" t="s">
        <v>5039</v>
      </c>
      <c r="F2349" t="s">
        <v>5043</v>
      </c>
      <c r="G2349">
        <v>-3.4359999999999999</v>
      </c>
      <c r="H2349">
        <v>55.378100000000003</v>
      </c>
      <c r="I2349">
        <v>58013</v>
      </c>
      <c r="J2349">
        <v>249939</v>
      </c>
      <c r="K2349">
        <v>39524</v>
      </c>
      <c r="L2349">
        <v>15159</v>
      </c>
      <c r="M2349">
        <v>5558</v>
      </c>
      <c r="N2349">
        <v>0.23211132158649689</v>
      </c>
      <c r="O2349">
        <v>300249</v>
      </c>
      <c r="P2349">
        <v>0</v>
      </c>
      <c r="Q2349">
        <v>0</v>
      </c>
      <c r="T2349" t="s">
        <v>5056</v>
      </c>
      <c r="U2349">
        <v>45375</v>
      </c>
      <c r="V2349" t="s">
        <v>5080</v>
      </c>
      <c r="W2349" t="s">
        <v>5076</v>
      </c>
      <c r="X2349">
        <v>10</v>
      </c>
      <c r="Y2349" t="s">
        <v>5082</v>
      </c>
      <c r="Z2349" t="s">
        <v>5071</v>
      </c>
    </row>
    <row r="2350" spans="1:26" x14ac:dyDescent="0.3">
      <c r="A2350" t="s">
        <v>2371</v>
      </c>
      <c r="B2350" t="s">
        <v>5025</v>
      </c>
      <c r="C2350" t="s">
        <v>5029</v>
      </c>
      <c r="D2350" t="s">
        <v>5033</v>
      </c>
      <c r="E2350" t="s">
        <v>5039</v>
      </c>
      <c r="F2350" t="s">
        <v>5050</v>
      </c>
      <c r="G2350">
        <v>-95.712900000000005</v>
      </c>
      <c r="H2350">
        <v>37.090200000000003</v>
      </c>
      <c r="I2350">
        <v>120532</v>
      </c>
      <c r="J2350">
        <v>739325</v>
      </c>
      <c r="K2350">
        <v>170513</v>
      </c>
      <c r="L2350">
        <v>30070</v>
      </c>
      <c r="M2350">
        <v>27396</v>
      </c>
      <c r="N2350">
        <v>0.16303044944338541</v>
      </c>
      <c r="O2350">
        <v>952173</v>
      </c>
      <c r="P2350">
        <v>0</v>
      </c>
      <c r="Q2350">
        <v>0</v>
      </c>
      <c r="T2350" t="s">
        <v>5056</v>
      </c>
      <c r="U2350">
        <v>45735</v>
      </c>
      <c r="V2350" t="s">
        <v>5078</v>
      </c>
      <c r="W2350" t="s">
        <v>5076</v>
      </c>
      <c r="X2350">
        <v>16</v>
      </c>
      <c r="Y2350" t="s">
        <v>5077</v>
      </c>
      <c r="Z2350" t="s">
        <v>5070</v>
      </c>
    </row>
    <row r="2351" spans="1:26" x14ac:dyDescent="0.3">
      <c r="A2351" t="s">
        <v>2372</v>
      </c>
      <c r="B2351" t="s">
        <v>5027</v>
      </c>
      <c r="C2351" t="s">
        <v>5029</v>
      </c>
      <c r="D2351" t="s">
        <v>5035</v>
      </c>
      <c r="E2351" t="s">
        <v>5040</v>
      </c>
      <c r="F2351" t="s">
        <v>5046</v>
      </c>
      <c r="G2351">
        <v>133.77510000000001</v>
      </c>
      <c r="H2351">
        <v>-25.2744</v>
      </c>
      <c r="I2351">
        <v>7413</v>
      </c>
      <c r="J2351">
        <v>58665</v>
      </c>
      <c r="K2351">
        <v>9743</v>
      </c>
      <c r="L2351">
        <v>3283</v>
      </c>
      <c r="M2351">
        <v>2656</v>
      </c>
      <c r="N2351">
        <v>0.12637501378331359</v>
      </c>
      <c r="O2351">
        <v>73926</v>
      </c>
      <c r="P2351">
        <v>0</v>
      </c>
      <c r="Q2351">
        <v>1178153</v>
      </c>
      <c r="T2351" t="s">
        <v>5060</v>
      </c>
      <c r="U2351">
        <v>45568</v>
      </c>
      <c r="V2351" t="s">
        <v>5075</v>
      </c>
      <c r="W2351" t="s">
        <v>5090</v>
      </c>
      <c r="X2351">
        <v>18</v>
      </c>
      <c r="Y2351" t="s">
        <v>5092</v>
      </c>
      <c r="Z2351" t="s">
        <v>5070</v>
      </c>
    </row>
    <row r="2352" spans="1:26" x14ac:dyDescent="0.3">
      <c r="A2352" t="s">
        <v>2373</v>
      </c>
      <c r="B2352" t="s">
        <v>5025</v>
      </c>
      <c r="C2352" t="s">
        <v>5029</v>
      </c>
      <c r="D2352" t="s">
        <v>5033</v>
      </c>
      <c r="E2352" t="s">
        <v>5039</v>
      </c>
      <c r="F2352" t="s">
        <v>5049</v>
      </c>
      <c r="G2352">
        <v>-106.3468</v>
      </c>
      <c r="H2352">
        <v>56.130400000000002</v>
      </c>
      <c r="I2352">
        <v>38023</v>
      </c>
      <c r="J2352">
        <v>153495</v>
      </c>
      <c r="K2352">
        <v>34171</v>
      </c>
      <c r="L2352">
        <v>8701</v>
      </c>
      <c r="M2352">
        <v>5148</v>
      </c>
      <c r="N2352">
        <v>0.247720572868498</v>
      </c>
      <c r="O2352">
        <v>189042</v>
      </c>
      <c r="P2352">
        <v>0</v>
      </c>
      <c r="Q2352">
        <v>0</v>
      </c>
      <c r="T2352" t="s">
        <v>5056</v>
      </c>
      <c r="U2352">
        <v>45441</v>
      </c>
      <c r="V2352" t="s">
        <v>5078</v>
      </c>
      <c r="W2352" t="s">
        <v>5087</v>
      </c>
      <c r="X2352">
        <v>12</v>
      </c>
      <c r="Y2352" t="s">
        <v>5077</v>
      </c>
      <c r="Z2352" t="s">
        <v>5071</v>
      </c>
    </row>
    <row r="2353" spans="1:26" x14ac:dyDescent="0.3">
      <c r="A2353" t="s">
        <v>2374</v>
      </c>
      <c r="B2353" t="s">
        <v>5023</v>
      </c>
      <c r="C2353" t="s">
        <v>5029</v>
      </c>
      <c r="D2353" t="s">
        <v>5033</v>
      </c>
      <c r="E2353" t="s">
        <v>5040</v>
      </c>
      <c r="F2353" t="s">
        <v>5047</v>
      </c>
      <c r="G2353">
        <v>138.25290000000001</v>
      </c>
      <c r="H2353">
        <v>36.204799999999999</v>
      </c>
      <c r="I2353">
        <v>72533</v>
      </c>
      <c r="J2353">
        <v>295999</v>
      </c>
      <c r="K2353">
        <v>32113</v>
      </c>
      <c r="L2353">
        <v>11394</v>
      </c>
      <c r="M2353">
        <v>9297</v>
      </c>
      <c r="N2353">
        <v>0.2450474715753847</v>
      </c>
      <c r="O2353">
        <v>342330</v>
      </c>
      <c r="P2353">
        <v>0</v>
      </c>
      <c r="Q2353">
        <v>218355</v>
      </c>
      <c r="R2353">
        <v>5785</v>
      </c>
      <c r="S2353">
        <v>1.6899999999999998E-2</v>
      </c>
      <c r="T2353" t="s">
        <v>5056</v>
      </c>
      <c r="U2353">
        <v>45359</v>
      </c>
      <c r="V2353" t="s">
        <v>5091</v>
      </c>
      <c r="W2353" t="s">
        <v>5076</v>
      </c>
      <c r="X2353">
        <v>10</v>
      </c>
      <c r="Y2353" t="s">
        <v>5082</v>
      </c>
      <c r="Z2353" t="s">
        <v>5071</v>
      </c>
    </row>
    <row r="2354" spans="1:26" x14ac:dyDescent="0.3">
      <c r="A2354" t="s">
        <v>2375</v>
      </c>
      <c r="B2354" t="s">
        <v>5025</v>
      </c>
      <c r="C2354" t="s">
        <v>5029</v>
      </c>
      <c r="D2354" t="s">
        <v>5033</v>
      </c>
      <c r="E2354" t="s">
        <v>5036</v>
      </c>
      <c r="F2354" t="s">
        <v>5046</v>
      </c>
      <c r="G2354">
        <v>133.77510000000001</v>
      </c>
      <c r="H2354">
        <v>-25.2744</v>
      </c>
      <c r="I2354">
        <v>577064</v>
      </c>
      <c r="J2354">
        <v>3293964</v>
      </c>
      <c r="K2354">
        <v>338462</v>
      </c>
      <c r="L2354">
        <v>223278</v>
      </c>
      <c r="M2354">
        <v>100840</v>
      </c>
      <c r="N2354">
        <v>0.17518832938405321</v>
      </c>
      <c r="O2354">
        <v>3827600</v>
      </c>
      <c r="P2354">
        <v>3293964</v>
      </c>
      <c r="Q2354">
        <v>0</v>
      </c>
      <c r="T2354" t="s">
        <v>5057</v>
      </c>
      <c r="U2354">
        <v>45583</v>
      </c>
      <c r="V2354" t="s">
        <v>5091</v>
      </c>
      <c r="W2354" t="s">
        <v>5090</v>
      </c>
      <c r="X2354">
        <v>15</v>
      </c>
      <c r="Y2354" t="s">
        <v>5077</v>
      </c>
      <c r="Z2354" t="s">
        <v>5070</v>
      </c>
    </row>
    <row r="2355" spans="1:26" x14ac:dyDescent="0.3">
      <c r="A2355" t="s">
        <v>2376</v>
      </c>
      <c r="B2355" t="s">
        <v>5025</v>
      </c>
      <c r="C2355" t="s">
        <v>5029</v>
      </c>
      <c r="D2355" t="s">
        <v>5033</v>
      </c>
      <c r="E2355" t="s">
        <v>5039</v>
      </c>
      <c r="F2355" t="s">
        <v>5050</v>
      </c>
      <c r="G2355">
        <v>-95.712900000000005</v>
      </c>
      <c r="H2355">
        <v>37.090200000000003</v>
      </c>
      <c r="I2355">
        <v>19955</v>
      </c>
      <c r="J2355">
        <v>100975</v>
      </c>
      <c r="K2355">
        <v>23493</v>
      </c>
      <c r="L2355">
        <v>3460</v>
      </c>
      <c r="M2355">
        <v>3814</v>
      </c>
      <c r="N2355">
        <v>0.1976299823810922</v>
      </c>
      <c r="O2355">
        <v>128226</v>
      </c>
      <c r="P2355">
        <v>0</v>
      </c>
      <c r="Q2355">
        <v>0</v>
      </c>
      <c r="T2355" t="s">
        <v>5056</v>
      </c>
      <c r="U2355">
        <v>45770</v>
      </c>
      <c r="V2355" t="s">
        <v>5078</v>
      </c>
      <c r="W2355" t="s">
        <v>5079</v>
      </c>
      <c r="X2355">
        <v>17</v>
      </c>
      <c r="Y2355" t="s">
        <v>5077</v>
      </c>
      <c r="Z2355" t="s">
        <v>5070</v>
      </c>
    </row>
    <row r="2356" spans="1:26" x14ac:dyDescent="0.3">
      <c r="A2356" t="s">
        <v>2377</v>
      </c>
      <c r="B2356" t="s">
        <v>5025</v>
      </c>
      <c r="C2356" t="s">
        <v>5029</v>
      </c>
      <c r="D2356" t="s">
        <v>5033</v>
      </c>
      <c r="E2356" t="s">
        <v>5039</v>
      </c>
      <c r="F2356" t="s">
        <v>5043</v>
      </c>
      <c r="G2356">
        <v>-3.4359999999999999</v>
      </c>
      <c r="H2356">
        <v>55.378100000000003</v>
      </c>
      <c r="I2356">
        <v>45470</v>
      </c>
      <c r="J2356">
        <v>264641</v>
      </c>
      <c r="K2356">
        <v>50910</v>
      </c>
      <c r="L2356">
        <v>11807</v>
      </c>
      <c r="M2356">
        <v>9746</v>
      </c>
      <c r="N2356">
        <v>0.17181915226141761</v>
      </c>
      <c r="O2356">
        <v>328509</v>
      </c>
      <c r="P2356">
        <v>0</v>
      </c>
      <c r="Q2356">
        <v>0</v>
      </c>
      <c r="T2356" t="s">
        <v>5056</v>
      </c>
      <c r="U2356">
        <v>45306</v>
      </c>
      <c r="V2356" t="s">
        <v>5085</v>
      </c>
      <c r="W2356" t="s">
        <v>5084</v>
      </c>
      <c r="X2356">
        <v>17</v>
      </c>
      <c r="Y2356" t="s">
        <v>5077</v>
      </c>
      <c r="Z2356" t="s">
        <v>5070</v>
      </c>
    </row>
    <row r="2357" spans="1:26" x14ac:dyDescent="0.3">
      <c r="A2357" t="s">
        <v>2378</v>
      </c>
      <c r="B2357" t="s">
        <v>5023</v>
      </c>
      <c r="C2357" t="s">
        <v>5029</v>
      </c>
      <c r="D2357" t="s">
        <v>5031</v>
      </c>
      <c r="E2357" t="s">
        <v>5036</v>
      </c>
      <c r="F2357" t="s">
        <v>5048</v>
      </c>
      <c r="G2357">
        <v>10.451499999999999</v>
      </c>
      <c r="H2357">
        <v>51.165700000000001</v>
      </c>
      <c r="I2357">
        <v>48793</v>
      </c>
      <c r="J2357">
        <v>404289</v>
      </c>
      <c r="K2357">
        <v>44114</v>
      </c>
      <c r="L2357">
        <v>16922</v>
      </c>
      <c r="M2357">
        <v>14976</v>
      </c>
      <c r="N2357">
        <v>0.1206893015059088</v>
      </c>
      <c r="O2357">
        <v>503789</v>
      </c>
      <c r="P2357">
        <v>402394</v>
      </c>
      <c r="Q2357">
        <v>0</v>
      </c>
      <c r="R2357">
        <v>8665</v>
      </c>
      <c r="S2357">
        <v>1.72E-2</v>
      </c>
      <c r="T2357" t="s">
        <v>5051</v>
      </c>
      <c r="U2357">
        <v>45514</v>
      </c>
      <c r="V2357" t="s">
        <v>5088</v>
      </c>
      <c r="W2357" t="s">
        <v>5095</v>
      </c>
      <c r="X2357">
        <v>16</v>
      </c>
      <c r="Y2357" t="s">
        <v>5077</v>
      </c>
      <c r="Z2357" t="s">
        <v>5070</v>
      </c>
    </row>
    <row r="2358" spans="1:26" x14ac:dyDescent="0.3">
      <c r="A2358" t="s">
        <v>2379</v>
      </c>
      <c r="B2358" t="s">
        <v>5027</v>
      </c>
      <c r="C2358" t="s">
        <v>5029</v>
      </c>
      <c r="D2358" t="s">
        <v>5035</v>
      </c>
      <c r="E2358" t="s">
        <v>5040</v>
      </c>
      <c r="F2358" t="s">
        <v>5043</v>
      </c>
      <c r="G2358">
        <v>-3.4359999999999999</v>
      </c>
      <c r="H2358">
        <v>55.378100000000003</v>
      </c>
      <c r="I2358">
        <v>48916</v>
      </c>
      <c r="J2358">
        <v>301566</v>
      </c>
      <c r="K2358">
        <v>58398</v>
      </c>
      <c r="L2358">
        <v>12629</v>
      </c>
      <c r="M2358">
        <v>12102</v>
      </c>
      <c r="N2358">
        <v>0.16220938921065681</v>
      </c>
      <c r="O2358">
        <v>387585</v>
      </c>
      <c r="P2358">
        <v>0</v>
      </c>
      <c r="Q2358">
        <v>1722511</v>
      </c>
      <c r="T2358" t="s">
        <v>5060</v>
      </c>
      <c r="U2358">
        <v>45301</v>
      </c>
      <c r="V2358" t="s">
        <v>5078</v>
      </c>
      <c r="W2358" t="s">
        <v>5084</v>
      </c>
      <c r="X2358">
        <v>17</v>
      </c>
      <c r="Y2358" t="s">
        <v>5077</v>
      </c>
      <c r="Z2358" t="s">
        <v>5070</v>
      </c>
    </row>
    <row r="2359" spans="1:26" x14ac:dyDescent="0.3">
      <c r="A2359" t="s">
        <v>2380</v>
      </c>
      <c r="B2359" t="s">
        <v>5024</v>
      </c>
      <c r="C2359" t="s">
        <v>5029</v>
      </c>
      <c r="D2359" t="s">
        <v>5033</v>
      </c>
      <c r="E2359" t="s">
        <v>5039</v>
      </c>
      <c r="F2359" t="s">
        <v>5047</v>
      </c>
      <c r="G2359">
        <v>138.25290000000001</v>
      </c>
      <c r="H2359">
        <v>36.204799999999999</v>
      </c>
      <c r="I2359">
        <v>34573</v>
      </c>
      <c r="J2359">
        <v>218216</v>
      </c>
      <c r="K2359">
        <v>22972</v>
      </c>
      <c r="L2359">
        <v>8383</v>
      </c>
      <c r="M2359">
        <v>10717</v>
      </c>
      <c r="N2359">
        <v>0.15843552071721079</v>
      </c>
      <c r="O2359">
        <v>248056</v>
      </c>
      <c r="P2359">
        <v>0</v>
      </c>
      <c r="Q2359">
        <v>0</v>
      </c>
      <c r="T2359" t="s">
        <v>5056</v>
      </c>
      <c r="U2359">
        <v>45316</v>
      </c>
      <c r="V2359" t="s">
        <v>5075</v>
      </c>
      <c r="W2359" t="s">
        <v>5084</v>
      </c>
      <c r="X2359">
        <v>17</v>
      </c>
      <c r="Y2359" t="s">
        <v>5077</v>
      </c>
      <c r="Z2359" t="s">
        <v>5070</v>
      </c>
    </row>
    <row r="2360" spans="1:26" x14ac:dyDescent="0.3">
      <c r="A2360" t="s">
        <v>2381</v>
      </c>
      <c r="B2360" t="s">
        <v>5027</v>
      </c>
      <c r="C2360" t="s">
        <v>5029</v>
      </c>
      <c r="D2360" t="s">
        <v>5033</v>
      </c>
      <c r="E2360" t="s">
        <v>5036</v>
      </c>
      <c r="F2360" t="s">
        <v>5044</v>
      </c>
      <c r="G2360">
        <v>78.962900000000005</v>
      </c>
      <c r="H2360">
        <v>20.593699999999998</v>
      </c>
      <c r="I2360">
        <v>502386</v>
      </c>
      <c r="J2360">
        <v>2113654</v>
      </c>
      <c r="K2360">
        <v>373531</v>
      </c>
      <c r="L2360">
        <v>73265</v>
      </c>
      <c r="M2360">
        <v>120130</v>
      </c>
      <c r="N2360">
        <v>0.23768617747825771</v>
      </c>
      <c r="O2360">
        <v>2470422</v>
      </c>
      <c r="P2360">
        <v>2113654</v>
      </c>
      <c r="Q2360">
        <v>0</v>
      </c>
      <c r="T2360" t="s">
        <v>5057</v>
      </c>
      <c r="U2360">
        <v>45599</v>
      </c>
      <c r="V2360" t="s">
        <v>5080</v>
      </c>
      <c r="W2360" t="s">
        <v>5094</v>
      </c>
      <c r="X2360">
        <v>19</v>
      </c>
      <c r="Y2360" t="s">
        <v>5092</v>
      </c>
      <c r="Z2360" t="s">
        <v>5071</v>
      </c>
    </row>
    <row r="2361" spans="1:26" x14ac:dyDescent="0.3">
      <c r="A2361" t="s">
        <v>2382</v>
      </c>
      <c r="B2361" t="s">
        <v>5027</v>
      </c>
      <c r="C2361" t="s">
        <v>5029</v>
      </c>
      <c r="D2361" t="s">
        <v>5033</v>
      </c>
      <c r="E2361" t="s">
        <v>5036</v>
      </c>
      <c r="F2361" t="s">
        <v>5045</v>
      </c>
      <c r="G2361">
        <v>-51.9253</v>
      </c>
      <c r="H2361">
        <v>-14.234999999999999</v>
      </c>
      <c r="I2361">
        <v>56284</v>
      </c>
      <c r="J2361">
        <v>248573</v>
      </c>
      <c r="K2361">
        <v>25776</v>
      </c>
      <c r="L2361">
        <v>18751</v>
      </c>
      <c r="M2361">
        <v>10125</v>
      </c>
      <c r="N2361">
        <v>0.22643168120052479</v>
      </c>
      <c r="O2361">
        <v>277156</v>
      </c>
      <c r="P2361">
        <v>238531</v>
      </c>
      <c r="Q2361">
        <v>0</v>
      </c>
      <c r="T2361" t="s">
        <v>5057</v>
      </c>
      <c r="U2361">
        <v>45472</v>
      </c>
      <c r="V2361" t="s">
        <v>5088</v>
      </c>
      <c r="W2361" t="s">
        <v>5093</v>
      </c>
      <c r="X2361">
        <v>12</v>
      </c>
      <c r="Y2361" t="s">
        <v>5077</v>
      </c>
      <c r="Z2361" t="s">
        <v>5071</v>
      </c>
    </row>
    <row r="2362" spans="1:26" x14ac:dyDescent="0.3">
      <c r="A2362" t="s">
        <v>2383</v>
      </c>
      <c r="B2362" t="s">
        <v>5025</v>
      </c>
      <c r="C2362" t="s">
        <v>5029</v>
      </c>
      <c r="D2362" t="s">
        <v>5033</v>
      </c>
      <c r="E2362" t="s">
        <v>5039</v>
      </c>
      <c r="F2362" t="s">
        <v>5045</v>
      </c>
      <c r="G2362">
        <v>-51.9253</v>
      </c>
      <c r="H2362">
        <v>-14.234999999999999</v>
      </c>
      <c r="I2362">
        <v>73390</v>
      </c>
      <c r="J2362">
        <v>460701</v>
      </c>
      <c r="K2362">
        <v>53690</v>
      </c>
      <c r="L2362">
        <v>22655</v>
      </c>
      <c r="M2362">
        <v>26540</v>
      </c>
      <c r="N2362">
        <v>0.15930195717515261</v>
      </c>
      <c r="O2362">
        <v>570615</v>
      </c>
      <c r="P2362">
        <v>0</v>
      </c>
      <c r="Q2362">
        <v>0</v>
      </c>
      <c r="T2362" t="s">
        <v>5056</v>
      </c>
      <c r="U2362">
        <v>45503</v>
      </c>
      <c r="V2362" t="s">
        <v>5089</v>
      </c>
      <c r="W2362" t="s">
        <v>5083</v>
      </c>
      <c r="X2362">
        <v>12</v>
      </c>
      <c r="Y2362" t="s">
        <v>5077</v>
      </c>
      <c r="Z2362" t="s">
        <v>5070</v>
      </c>
    </row>
    <row r="2363" spans="1:26" x14ac:dyDescent="0.3">
      <c r="A2363" t="s">
        <v>2384</v>
      </c>
      <c r="B2363" t="s">
        <v>5025</v>
      </c>
      <c r="C2363" t="s">
        <v>5029</v>
      </c>
      <c r="D2363" t="s">
        <v>5035</v>
      </c>
      <c r="E2363" t="s">
        <v>5039</v>
      </c>
      <c r="F2363" t="s">
        <v>5044</v>
      </c>
      <c r="G2363">
        <v>78.962900000000005</v>
      </c>
      <c r="H2363">
        <v>20.593699999999998</v>
      </c>
      <c r="I2363">
        <v>27048</v>
      </c>
      <c r="J2363">
        <v>216159</v>
      </c>
      <c r="K2363">
        <v>23017</v>
      </c>
      <c r="L2363">
        <v>17015</v>
      </c>
      <c r="M2363">
        <v>4471</v>
      </c>
      <c r="N2363">
        <v>0.1251316325181005</v>
      </c>
      <c r="O2363">
        <v>278743</v>
      </c>
      <c r="P2363">
        <v>0</v>
      </c>
      <c r="Q2363">
        <v>0</v>
      </c>
      <c r="T2363" t="s">
        <v>5058</v>
      </c>
      <c r="U2363">
        <v>45699</v>
      </c>
      <c r="V2363" t="s">
        <v>5089</v>
      </c>
      <c r="W2363" t="s">
        <v>5086</v>
      </c>
      <c r="X2363">
        <v>9</v>
      </c>
      <c r="Y2363" t="s">
        <v>5082</v>
      </c>
      <c r="Z2363" t="s">
        <v>5070</v>
      </c>
    </row>
    <row r="2364" spans="1:26" x14ac:dyDescent="0.3">
      <c r="A2364" t="s">
        <v>2385</v>
      </c>
      <c r="B2364" t="s">
        <v>5023</v>
      </c>
      <c r="C2364" t="s">
        <v>5029</v>
      </c>
      <c r="D2364" t="s">
        <v>5033</v>
      </c>
      <c r="E2364" t="s">
        <v>5036</v>
      </c>
      <c r="F2364" t="s">
        <v>5043</v>
      </c>
      <c r="G2364">
        <v>-3.4359999999999999</v>
      </c>
      <c r="H2364">
        <v>55.378100000000003</v>
      </c>
      <c r="I2364">
        <v>67282</v>
      </c>
      <c r="J2364">
        <v>343156</v>
      </c>
      <c r="K2364">
        <v>34834</v>
      </c>
      <c r="L2364">
        <v>22119</v>
      </c>
      <c r="M2364">
        <v>20322</v>
      </c>
      <c r="N2364">
        <v>0.19607073518339299</v>
      </c>
      <c r="O2364">
        <v>443743</v>
      </c>
      <c r="P2364">
        <v>317506</v>
      </c>
      <c r="Q2364">
        <v>0</v>
      </c>
      <c r="R2364">
        <v>11049</v>
      </c>
      <c r="S2364">
        <v>2.4899999999999999E-2</v>
      </c>
      <c r="T2364" t="s">
        <v>5056</v>
      </c>
      <c r="U2364">
        <v>45548</v>
      </c>
      <c r="V2364" t="s">
        <v>5091</v>
      </c>
      <c r="W2364" t="s">
        <v>5096</v>
      </c>
      <c r="X2364">
        <v>9</v>
      </c>
      <c r="Y2364" t="s">
        <v>5082</v>
      </c>
      <c r="Z2364" t="s">
        <v>5070</v>
      </c>
    </row>
    <row r="2365" spans="1:26" x14ac:dyDescent="0.3">
      <c r="A2365" t="s">
        <v>2386</v>
      </c>
      <c r="B2365" t="s">
        <v>5024</v>
      </c>
      <c r="C2365" t="s">
        <v>5029</v>
      </c>
      <c r="D2365" t="s">
        <v>5033</v>
      </c>
      <c r="E2365" t="s">
        <v>5039</v>
      </c>
      <c r="F2365" t="s">
        <v>5049</v>
      </c>
      <c r="G2365">
        <v>-106.3468</v>
      </c>
      <c r="H2365">
        <v>56.130400000000002</v>
      </c>
      <c r="I2365">
        <v>48011</v>
      </c>
      <c r="J2365">
        <v>213297</v>
      </c>
      <c r="K2365">
        <v>39423</v>
      </c>
      <c r="L2365">
        <v>13195</v>
      </c>
      <c r="M2365">
        <v>10574</v>
      </c>
      <c r="N2365">
        <v>0.22509282866499469</v>
      </c>
      <c r="O2365">
        <v>242350</v>
      </c>
      <c r="P2365">
        <v>0</v>
      </c>
      <c r="Q2365">
        <v>0</v>
      </c>
      <c r="T2365" t="s">
        <v>5056</v>
      </c>
      <c r="U2365">
        <v>45332</v>
      </c>
      <c r="V2365" t="s">
        <v>5088</v>
      </c>
      <c r="W2365" t="s">
        <v>5086</v>
      </c>
      <c r="X2365">
        <v>18</v>
      </c>
      <c r="Y2365" t="s">
        <v>5092</v>
      </c>
      <c r="Z2365" t="s">
        <v>5071</v>
      </c>
    </row>
    <row r="2366" spans="1:26" x14ac:dyDescent="0.3">
      <c r="A2366" t="s">
        <v>2387</v>
      </c>
      <c r="B2366" t="s">
        <v>5023</v>
      </c>
      <c r="C2366" t="s">
        <v>5029</v>
      </c>
      <c r="D2366" t="s">
        <v>5033</v>
      </c>
      <c r="E2366" t="s">
        <v>5040</v>
      </c>
      <c r="F2366" t="s">
        <v>5050</v>
      </c>
      <c r="G2366">
        <v>-95.712900000000005</v>
      </c>
      <c r="H2366">
        <v>37.090200000000003</v>
      </c>
      <c r="I2366">
        <v>33814</v>
      </c>
      <c r="J2366">
        <v>210959</v>
      </c>
      <c r="K2366">
        <v>51442</v>
      </c>
      <c r="L2366">
        <v>13066</v>
      </c>
      <c r="M2366">
        <v>11366</v>
      </c>
      <c r="N2366">
        <v>0.16028857297674209</v>
      </c>
      <c r="O2366">
        <v>254841</v>
      </c>
      <c r="P2366">
        <v>0</v>
      </c>
      <c r="Q2366">
        <v>153569</v>
      </c>
      <c r="R2366">
        <v>5912</v>
      </c>
      <c r="S2366">
        <v>2.3199999999999998E-2</v>
      </c>
      <c r="T2366" t="s">
        <v>5056</v>
      </c>
      <c r="U2366">
        <v>45753</v>
      </c>
      <c r="V2366" t="s">
        <v>5080</v>
      </c>
      <c r="W2366" t="s">
        <v>5079</v>
      </c>
      <c r="X2366">
        <v>13</v>
      </c>
      <c r="Y2366" t="s">
        <v>5077</v>
      </c>
      <c r="Z2366" t="s">
        <v>5070</v>
      </c>
    </row>
    <row r="2367" spans="1:26" x14ac:dyDescent="0.3">
      <c r="A2367" t="s">
        <v>2388</v>
      </c>
      <c r="B2367" t="s">
        <v>5025</v>
      </c>
      <c r="C2367" t="s">
        <v>5029</v>
      </c>
      <c r="D2367" t="s">
        <v>5033</v>
      </c>
      <c r="E2367" t="s">
        <v>5039</v>
      </c>
      <c r="F2367" t="s">
        <v>5047</v>
      </c>
      <c r="G2367">
        <v>138.25290000000001</v>
      </c>
      <c r="H2367">
        <v>36.204799999999999</v>
      </c>
      <c r="I2367">
        <v>52095</v>
      </c>
      <c r="J2367">
        <v>256078</v>
      </c>
      <c r="K2367">
        <v>58905</v>
      </c>
      <c r="L2367">
        <v>19888</v>
      </c>
      <c r="M2367">
        <v>12039</v>
      </c>
      <c r="N2367">
        <v>0.20343762660107509</v>
      </c>
      <c r="O2367">
        <v>309800</v>
      </c>
      <c r="P2367">
        <v>0</v>
      </c>
      <c r="Q2367">
        <v>0</v>
      </c>
      <c r="T2367" t="s">
        <v>5056</v>
      </c>
      <c r="U2367">
        <v>45371</v>
      </c>
      <c r="V2367" t="s">
        <v>5078</v>
      </c>
      <c r="W2367" t="s">
        <v>5076</v>
      </c>
      <c r="X2367">
        <v>11</v>
      </c>
      <c r="Y2367" t="s">
        <v>5082</v>
      </c>
      <c r="Z2367" t="s">
        <v>5071</v>
      </c>
    </row>
    <row r="2368" spans="1:26" x14ac:dyDescent="0.3">
      <c r="A2368" t="s">
        <v>2389</v>
      </c>
      <c r="B2368" t="s">
        <v>5023</v>
      </c>
      <c r="C2368" t="s">
        <v>5029</v>
      </c>
      <c r="D2368" t="s">
        <v>5033</v>
      </c>
      <c r="E2368" t="s">
        <v>5036</v>
      </c>
      <c r="F2368" t="s">
        <v>5047</v>
      </c>
      <c r="G2368">
        <v>138.25290000000001</v>
      </c>
      <c r="H2368">
        <v>36.204799999999999</v>
      </c>
      <c r="I2368">
        <v>520219</v>
      </c>
      <c r="J2368">
        <v>2264914</v>
      </c>
      <c r="K2368">
        <v>227684</v>
      </c>
      <c r="L2368">
        <v>72479</v>
      </c>
      <c r="M2368">
        <v>63494</v>
      </c>
      <c r="N2368">
        <v>0.22968619357948691</v>
      </c>
      <c r="O2368">
        <v>2575664</v>
      </c>
      <c r="P2368">
        <v>2264914</v>
      </c>
      <c r="Q2368">
        <v>0</v>
      </c>
      <c r="R2368">
        <v>48164</v>
      </c>
      <c r="S2368">
        <v>1.8700000000000001E-2</v>
      </c>
      <c r="T2368" t="s">
        <v>5057</v>
      </c>
      <c r="U2368">
        <v>45598</v>
      </c>
      <c r="V2368" t="s">
        <v>5088</v>
      </c>
      <c r="W2368" t="s">
        <v>5094</v>
      </c>
      <c r="X2368">
        <v>11</v>
      </c>
      <c r="Y2368" t="s">
        <v>5082</v>
      </c>
      <c r="Z2368" t="s">
        <v>5071</v>
      </c>
    </row>
    <row r="2369" spans="1:26" x14ac:dyDescent="0.3">
      <c r="A2369" t="s">
        <v>2390</v>
      </c>
      <c r="B2369" t="s">
        <v>5023</v>
      </c>
      <c r="C2369" t="s">
        <v>5030</v>
      </c>
      <c r="D2369" t="s">
        <v>5032</v>
      </c>
      <c r="E2369" t="s">
        <v>5036</v>
      </c>
      <c r="F2369" t="s">
        <v>5044</v>
      </c>
      <c r="G2369">
        <v>78.962900000000005</v>
      </c>
      <c r="H2369">
        <v>20.593699999999998</v>
      </c>
      <c r="I2369">
        <v>16989</v>
      </c>
      <c r="J2369">
        <v>329793</v>
      </c>
      <c r="K2369">
        <v>50791</v>
      </c>
      <c r="L2369">
        <v>16828</v>
      </c>
      <c r="M2369">
        <v>7900</v>
      </c>
      <c r="N2369">
        <v>5.1514779973028502E-2</v>
      </c>
      <c r="O2369">
        <v>365566</v>
      </c>
      <c r="P2369">
        <v>281056</v>
      </c>
      <c r="Q2369">
        <v>0</v>
      </c>
      <c r="R2369">
        <v>7859</v>
      </c>
      <c r="S2369">
        <v>2.1499999999999998E-2</v>
      </c>
      <c r="T2369" t="s">
        <v>5059</v>
      </c>
      <c r="U2369">
        <v>45380</v>
      </c>
      <c r="V2369" t="s">
        <v>5091</v>
      </c>
      <c r="W2369" t="s">
        <v>5076</v>
      </c>
      <c r="X2369">
        <v>18</v>
      </c>
      <c r="Y2369" t="s">
        <v>5092</v>
      </c>
      <c r="Z2369" t="s">
        <v>5069</v>
      </c>
    </row>
    <row r="2370" spans="1:26" x14ac:dyDescent="0.3">
      <c r="A2370" t="s">
        <v>2391</v>
      </c>
      <c r="B2370" t="s">
        <v>5027</v>
      </c>
      <c r="C2370" t="s">
        <v>5030</v>
      </c>
      <c r="D2370" t="s">
        <v>5033</v>
      </c>
      <c r="E2370" t="s">
        <v>5036</v>
      </c>
      <c r="F2370" t="s">
        <v>5049</v>
      </c>
      <c r="G2370">
        <v>-106.3468</v>
      </c>
      <c r="H2370">
        <v>56.130400000000002</v>
      </c>
      <c r="I2370">
        <v>44631</v>
      </c>
      <c r="J2370">
        <v>286011</v>
      </c>
      <c r="K2370">
        <v>57514</v>
      </c>
      <c r="L2370">
        <v>16264</v>
      </c>
      <c r="M2370">
        <v>10801</v>
      </c>
      <c r="N2370">
        <v>0.15604644627130659</v>
      </c>
      <c r="O2370">
        <v>350903</v>
      </c>
      <c r="P2370">
        <v>246215</v>
      </c>
      <c r="Q2370">
        <v>0</v>
      </c>
      <c r="T2370" t="s">
        <v>5057</v>
      </c>
      <c r="U2370">
        <v>45432</v>
      </c>
      <c r="V2370" t="s">
        <v>5085</v>
      </c>
      <c r="W2370" t="s">
        <v>5087</v>
      </c>
      <c r="X2370">
        <v>10</v>
      </c>
      <c r="Y2370" t="s">
        <v>5082</v>
      </c>
      <c r="Z2370" t="s">
        <v>5070</v>
      </c>
    </row>
    <row r="2371" spans="1:26" x14ac:dyDescent="0.3">
      <c r="A2371" t="s">
        <v>2392</v>
      </c>
      <c r="B2371" t="s">
        <v>5024</v>
      </c>
      <c r="C2371" t="s">
        <v>5030</v>
      </c>
      <c r="D2371" t="s">
        <v>5033</v>
      </c>
      <c r="E2371" t="s">
        <v>5039</v>
      </c>
      <c r="F2371" t="s">
        <v>5050</v>
      </c>
      <c r="G2371">
        <v>-95.712900000000005</v>
      </c>
      <c r="H2371">
        <v>37.090200000000003</v>
      </c>
      <c r="I2371">
        <v>45828</v>
      </c>
      <c r="J2371">
        <v>222784</v>
      </c>
      <c r="K2371">
        <v>43703</v>
      </c>
      <c r="L2371">
        <v>17305</v>
      </c>
      <c r="M2371">
        <v>11937</v>
      </c>
      <c r="N2371">
        <v>0.20570624214883529</v>
      </c>
      <c r="O2371">
        <v>264043</v>
      </c>
      <c r="P2371">
        <v>0</v>
      </c>
      <c r="Q2371">
        <v>0</v>
      </c>
      <c r="T2371" t="s">
        <v>5056</v>
      </c>
      <c r="U2371">
        <v>45490</v>
      </c>
      <c r="V2371" t="s">
        <v>5078</v>
      </c>
      <c r="W2371" t="s">
        <v>5083</v>
      </c>
      <c r="X2371">
        <v>12</v>
      </c>
      <c r="Y2371" t="s">
        <v>5077</v>
      </c>
      <c r="Z2371" t="s">
        <v>5071</v>
      </c>
    </row>
    <row r="2372" spans="1:26" x14ac:dyDescent="0.3">
      <c r="A2372" t="s">
        <v>2393</v>
      </c>
      <c r="B2372" t="s">
        <v>5023</v>
      </c>
      <c r="C2372" t="s">
        <v>5029</v>
      </c>
      <c r="D2372" t="s">
        <v>5033</v>
      </c>
      <c r="E2372" t="s">
        <v>5036</v>
      </c>
      <c r="F2372" t="s">
        <v>5043</v>
      </c>
      <c r="G2372">
        <v>-3.4359999999999999</v>
      </c>
      <c r="H2372">
        <v>55.378100000000003</v>
      </c>
      <c r="I2372">
        <v>73095</v>
      </c>
      <c r="J2372">
        <v>373334</v>
      </c>
      <c r="K2372">
        <v>73437</v>
      </c>
      <c r="L2372">
        <v>14505</v>
      </c>
      <c r="M2372">
        <v>15837</v>
      </c>
      <c r="N2372">
        <v>0.19579018799737871</v>
      </c>
      <c r="O2372">
        <v>483940</v>
      </c>
      <c r="P2372">
        <v>337298</v>
      </c>
      <c r="Q2372">
        <v>0</v>
      </c>
      <c r="R2372">
        <v>10840</v>
      </c>
      <c r="S2372">
        <v>2.24E-2</v>
      </c>
      <c r="T2372" t="s">
        <v>5056</v>
      </c>
      <c r="U2372">
        <v>45389</v>
      </c>
      <c r="V2372" t="s">
        <v>5080</v>
      </c>
      <c r="W2372" t="s">
        <v>5079</v>
      </c>
      <c r="X2372">
        <v>10</v>
      </c>
      <c r="Y2372" t="s">
        <v>5082</v>
      </c>
      <c r="Z2372" t="s">
        <v>5070</v>
      </c>
    </row>
    <row r="2373" spans="1:26" x14ac:dyDescent="0.3">
      <c r="A2373" t="s">
        <v>2394</v>
      </c>
      <c r="B2373" t="s">
        <v>5024</v>
      </c>
      <c r="C2373" t="s">
        <v>5029</v>
      </c>
      <c r="D2373" t="s">
        <v>5031</v>
      </c>
      <c r="E2373" t="s">
        <v>5036</v>
      </c>
      <c r="F2373" t="s">
        <v>5046</v>
      </c>
      <c r="G2373">
        <v>133.77510000000001</v>
      </c>
      <c r="H2373">
        <v>-25.2744</v>
      </c>
      <c r="I2373">
        <v>326947</v>
      </c>
      <c r="J2373">
        <v>2590797</v>
      </c>
      <c r="K2373">
        <v>417378</v>
      </c>
      <c r="L2373">
        <v>207114</v>
      </c>
      <c r="M2373">
        <v>111841</v>
      </c>
      <c r="N2373">
        <v>0.12619572338563351</v>
      </c>
      <c r="O2373">
        <v>2871778</v>
      </c>
      <c r="P2373">
        <v>2590797</v>
      </c>
      <c r="Q2373">
        <v>0</v>
      </c>
      <c r="T2373" t="s">
        <v>5052</v>
      </c>
      <c r="U2373">
        <v>45556</v>
      </c>
      <c r="V2373" t="s">
        <v>5088</v>
      </c>
      <c r="W2373" t="s">
        <v>5096</v>
      </c>
      <c r="X2373">
        <v>10</v>
      </c>
      <c r="Y2373" t="s">
        <v>5082</v>
      </c>
      <c r="Z2373" t="s">
        <v>5070</v>
      </c>
    </row>
    <row r="2374" spans="1:26" x14ac:dyDescent="0.3">
      <c r="A2374" t="s">
        <v>2395</v>
      </c>
      <c r="B2374" t="s">
        <v>5024</v>
      </c>
      <c r="C2374" t="s">
        <v>5029</v>
      </c>
      <c r="D2374" t="s">
        <v>5035</v>
      </c>
      <c r="E2374" t="s">
        <v>5040</v>
      </c>
      <c r="F2374" t="s">
        <v>5044</v>
      </c>
      <c r="G2374">
        <v>78.962900000000005</v>
      </c>
      <c r="H2374">
        <v>20.593699999999998</v>
      </c>
      <c r="I2374">
        <v>35933</v>
      </c>
      <c r="J2374">
        <v>253373</v>
      </c>
      <c r="K2374">
        <v>47637</v>
      </c>
      <c r="L2374">
        <v>11079</v>
      </c>
      <c r="M2374">
        <v>5396</v>
      </c>
      <c r="N2374">
        <v>0.14181874918306189</v>
      </c>
      <c r="O2374">
        <v>320306</v>
      </c>
      <c r="P2374">
        <v>0</v>
      </c>
      <c r="Q2374">
        <v>210291</v>
      </c>
      <c r="T2374" t="s">
        <v>5058</v>
      </c>
      <c r="U2374">
        <v>45710</v>
      </c>
      <c r="V2374" t="s">
        <v>5088</v>
      </c>
      <c r="W2374" t="s">
        <v>5086</v>
      </c>
      <c r="X2374">
        <v>12</v>
      </c>
      <c r="Y2374" t="s">
        <v>5077</v>
      </c>
      <c r="Z2374" t="s">
        <v>5070</v>
      </c>
    </row>
    <row r="2375" spans="1:26" x14ac:dyDescent="0.3">
      <c r="A2375" t="s">
        <v>2396</v>
      </c>
      <c r="B2375" t="s">
        <v>5025</v>
      </c>
      <c r="C2375" t="s">
        <v>5029</v>
      </c>
      <c r="D2375" t="s">
        <v>5032</v>
      </c>
      <c r="E2375" t="s">
        <v>5036</v>
      </c>
      <c r="F2375" t="s">
        <v>5050</v>
      </c>
      <c r="G2375">
        <v>-95.712900000000005</v>
      </c>
      <c r="H2375">
        <v>37.090200000000003</v>
      </c>
      <c r="I2375">
        <v>130857</v>
      </c>
      <c r="J2375">
        <v>1509693</v>
      </c>
      <c r="K2375">
        <v>194975</v>
      </c>
      <c r="L2375">
        <v>118807</v>
      </c>
      <c r="M2375">
        <v>52032</v>
      </c>
      <c r="N2375">
        <v>8.6678280204467745E-2</v>
      </c>
      <c r="O2375">
        <v>1842240</v>
      </c>
      <c r="P2375">
        <v>1509693</v>
      </c>
      <c r="Q2375">
        <v>0</v>
      </c>
      <c r="T2375" t="s">
        <v>5061</v>
      </c>
      <c r="U2375">
        <v>45763</v>
      </c>
      <c r="V2375" t="s">
        <v>5078</v>
      </c>
      <c r="W2375" t="s">
        <v>5079</v>
      </c>
      <c r="X2375">
        <v>10</v>
      </c>
      <c r="Y2375" t="s">
        <v>5082</v>
      </c>
      <c r="Z2375" t="s">
        <v>5069</v>
      </c>
    </row>
    <row r="2376" spans="1:26" x14ac:dyDescent="0.3">
      <c r="A2376" t="s">
        <v>2397</v>
      </c>
      <c r="B2376" t="s">
        <v>5024</v>
      </c>
      <c r="C2376" t="s">
        <v>5029</v>
      </c>
      <c r="D2376" t="s">
        <v>5033</v>
      </c>
      <c r="E2376" t="s">
        <v>5039</v>
      </c>
      <c r="F2376" t="s">
        <v>5046</v>
      </c>
      <c r="G2376">
        <v>133.77510000000001</v>
      </c>
      <c r="H2376">
        <v>-25.2744</v>
      </c>
      <c r="I2376">
        <v>69400</v>
      </c>
      <c r="J2376">
        <v>341540</v>
      </c>
      <c r="K2376">
        <v>65403</v>
      </c>
      <c r="L2376">
        <v>19817</v>
      </c>
      <c r="M2376">
        <v>19327</v>
      </c>
      <c r="N2376">
        <v>0.20319861779468351</v>
      </c>
      <c r="O2376">
        <v>421763</v>
      </c>
      <c r="P2376">
        <v>0</v>
      </c>
      <c r="Q2376">
        <v>0</v>
      </c>
      <c r="T2376" t="s">
        <v>5056</v>
      </c>
      <c r="U2376">
        <v>45486</v>
      </c>
      <c r="V2376" t="s">
        <v>5088</v>
      </c>
      <c r="W2376" t="s">
        <v>5083</v>
      </c>
      <c r="X2376">
        <v>18</v>
      </c>
      <c r="Y2376" t="s">
        <v>5092</v>
      </c>
      <c r="Z2376" t="s">
        <v>5071</v>
      </c>
    </row>
    <row r="2377" spans="1:26" x14ac:dyDescent="0.3">
      <c r="A2377" t="s">
        <v>2398</v>
      </c>
      <c r="B2377" t="s">
        <v>5023</v>
      </c>
      <c r="C2377" t="s">
        <v>5029</v>
      </c>
      <c r="D2377" t="s">
        <v>5033</v>
      </c>
      <c r="E2377" t="s">
        <v>5036</v>
      </c>
      <c r="F2377" t="s">
        <v>5050</v>
      </c>
      <c r="G2377">
        <v>-95.712900000000005</v>
      </c>
      <c r="H2377">
        <v>37.090200000000003</v>
      </c>
      <c r="I2377">
        <v>619979</v>
      </c>
      <c r="J2377">
        <v>2777753</v>
      </c>
      <c r="K2377">
        <v>353217</v>
      </c>
      <c r="L2377">
        <v>158920</v>
      </c>
      <c r="M2377">
        <v>161170</v>
      </c>
      <c r="N2377">
        <v>0.2231947282974058</v>
      </c>
      <c r="O2377">
        <v>3402968</v>
      </c>
      <c r="P2377">
        <v>2777753</v>
      </c>
      <c r="Q2377">
        <v>0</v>
      </c>
      <c r="R2377">
        <v>84053</v>
      </c>
      <c r="S2377">
        <v>2.47E-2</v>
      </c>
      <c r="T2377" t="s">
        <v>5057</v>
      </c>
      <c r="U2377">
        <v>45759</v>
      </c>
      <c r="V2377" t="s">
        <v>5088</v>
      </c>
      <c r="W2377" t="s">
        <v>5079</v>
      </c>
      <c r="X2377">
        <v>10</v>
      </c>
      <c r="Y2377" t="s">
        <v>5082</v>
      </c>
      <c r="Z2377" t="s">
        <v>5071</v>
      </c>
    </row>
    <row r="2378" spans="1:26" x14ac:dyDescent="0.3">
      <c r="A2378" t="s">
        <v>2399</v>
      </c>
      <c r="B2378" t="s">
        <v>5025</v>
      </c>
      <c r="C2378" t="s">
        <v>5029</v>
      </c>
      <c r="D2378" t="s">
        <v>5032</v>
      </c>
      <c r="E2378" t="s">
        <v>5039</v>
      </c>
      <c r="F2378" t="s">
        <v>5048</v>
      </c>
      <c r="G2378">
        <v>10.451499999999999</v>
      </c>
      <c r="H2378">
        <v>51.165700000000001</v>
      </c>
      <c r="I2378">
        <v>37393</v>
      </c>
      <c r="J2378">
        <v>444903</v>
      </c>
      <c r="K2378">
        <v>99011</v>
      </c>
      <c r="L2378">
        <v>27885</v>
      </c>
      <c r="M2378">
        <v>23835</v>
      </c>
      <c r="N2378">
        <v>8.4048593257118998E-2</v>
      </c>
      <c r="O2378">
        <v>573434</v>
      </c>
      <c r="P2378">
        <v>0</v>
      </c>
      <c r="Q2378">
        <v>0</v>
      </c>
      <c r="T2378" t="s">
        <v>5059</v>
      </c>
      <c r="U2378">
        <v>45708</v>
      </c>
      <c r="V2378" t="s">
        <v>5075</v>
      </c>
      <c r="W2378" t="s">
        <v>5086</v>
      </c>
      <c r="X2378">
        <v>9</v>
      </c>
      <c r="Y2378" t="s">
        <v>5082</v>
      </c>
      <c r="Z2378" t="s">
        <v>5069</v>
      </c>
    </row>
    <row r="2379" spans="1:26" x14ac:dyDescent="0.3">
      <c r="A2379" t="s">
        <v>2400</v>
      </c>
      <c r="B2379" t="s">
        <v>5023</v>
      </c>
      <c r="C2379" t="s">
        <v>5030</v>
      </c>
      <c r="D2379" t="s">
        <v>5033</v>
      </c>
      <c r="E2379" t="s">
        <v>5036</v>
      </c>
      <c r="F2379" t="s">
        <v>5050</v>
      </c>
      <c r="G2379">
        <v>-95.712900000000005</v>
      </c>
      <c r="H2379">
        <v>37.090200000000003</v>
      </c>
      <c r="I2379">
        <v>320426</v>
      </c>
      <c r="J2379">
        <v>1418898</v>
      </c>
      <c r="K2379">
        <v>244899</v>
      </c>
      <c r="L2379">
        <v>92360</v>
      </c>
      <c r="M2379">
        <v>41272</v>
      </c>
      <c r="N2379">
        <v>0.22582785433433389</v>
      </c>
      <c r="O2379">
        <v>1561951</v>
      </c>
      <c r="P2379">
        <v>1418898</v>
      </c>
      <c r="Q2379">
        <v>0</v>
      </c>
      <c r="R2379">
        <v>37799</v>
      </c>
      <c r="S2379">
        <v>2.4199999999999999E-2</v>
      </c>
      <c r="T2379" t="s">
        <v>5057</v>
      </c>
      <c r="U2379">
        <v>45363</v>
      </c>
      <c r="V2379" t="s">
        <v>5089</v>
      </c>
      <c r="W2379" t="s">
        <v>5076</v>
      </c>
      <c r="X2379">
        <v>16</v>
      </c>
      <c r="Y2379" t="s">
        <v>5077</v>
      </c>
      <c r="Z2379" t="s">
        <v>5071</v>
      </c>
    </row>
    <row r="2380" spans="1:26" x14ac:dyDescent="0.3">
      <c r="A2380" t="s">
        <v>2401</v>
      </c>
      <c r="B2380" t="s">
        <v>5025</v>
      </c>
      <c r="C2380" t="s">
        <v>5029</v>
      </c>
      <c r="D2380" t="s">
        <v>5033</v>
      </c>
      <c r="E2380" t="s">
        <v>5039</v>
      </c>
      <c r="F2380" t="s">
        <v>5047</v>
      </c>
      <c r="G2380">
        <v>138.25290000000001</v>
      </c>
      <c r="H2380">
        <v>36.204799999999999</v>
      </c>
      <c r="I2380">
        <v>36842</v>
      </c>
      <c r="J2380">
        <v>196739</v>
      </c>
      <c r="K2380">
        <v>29794</v>
      </c>
      <c r="L2380">
        <v>15432</v>
      </c>
      <c r="M2380">
        <v>9403</v>
      </c>
      <c r="N2380">
        <v>0.1872656145839551</v>
      </c>
      <c r="O2380">
        <v>232204</v>
      </c>
      <c r="P2380">
        <v>0</v>
      </c>
      <c r="Q2380">
        <v>0</v>
      </c>
      <c r="T2380" t="s">
        <v>5056</v>
      </c>
      <c r="U2380">
        <v>45450</v>
      </c>
      <c r="V2380" t="s">
        <v>5091</v>
      </c>
      <c r="W2380" t="s">
        <v>5093</v>
      </c>
      <c r="X2380">
        <v>10</v>
      </c>
      <c r="Y2380" t="s">
        <v>5082</v>
      </c>
      <c r="Z2380" t="s">
        <v>5070</v>
      </c>
    </row>
    <row r="2381" spans="1:26" x14ac:dyDescent="0.3">
      <c r="A2381" t="s">
        <v>2402</v>
      </c>
      <c r="B2381" t="s">
        <v>5025</v>
      </c>
      <c r="C2381" t="s">
        <v>5029</v>
      </c>
      <c r="D2381" t="s">
        <v>5033</v>
      </c>
      <c r="E2381" t="s">
        <v>5036</v>
      </c>
      <c r="F2381" t="s">
        <v>5043</v>
      </c>
      <c r="G2381">
        <v>-3.4359999999999999</v>
      </c>
      <c r="H2381">
        <v>55.378100000000003</v>
      </c>
      <c r="I2381">
        <v>320537</v>
      </c>
      <c r="J2381">
        <v>1604223</v>
      </c>
      <c r="K2381">
        <v>201291</v>
      </c>
      <c r="L2381">
        <v>56653</v>
      </c>
      <c r="M2381">
        <v>90269</v>
      </c>
      <c r="N2381">
        <v>0.19980833249959221</v>
      </c>
      <c r="O2381">
        <v>2084736</v>
      </c>
      <c r="P2381">
        <v>1604223</v>
      </c>
      <c r="Q2381">
        <v>0</v>
      </c>
      <c r="T2381" t="s">
        <v>5057</v>
      </c>
      <c r="U2381">
        <v>45569</v>
      </c>
      <c r="V2381" t="s">
        <v>5091</v>
      </c>
      <c r="W2381" t="s">
        <v>5090</v>
      </c>
      <c r="X2381">
        <v>18</v>
      </c>
      <c r="Y2381" t="s">
        <v>5092</v>
      </c>
      <c r="Z2381" t="s">
        <v>5070</v>
      </c>
    </row>
    <row r="2382" spans="1:26" x14ac:dyDescent="0.3">
      <c r="A2382" t="s">
        <v>2403</v>
      </c>
      <c r="B2382" t="s">
        <v>5023</v>
      </c>
      <c r="C2382" t="s">
        <v>5029</v>
      </c>
      <c r="D2382" t="s">
        <v>5031</v>
      </c>
      <c r="E2382" t="s">
        <v>5036</v>
      </c>
      <c r="F2382" t="s">
        <v>5044</v>
      </c>
      <c r="G2382">
        <v>78.962900000000005</v>
      </c>
      <c r="H2382">
        <v>20.593699999999998</v>
      </c>
      <c r="I2382">
        <v>100190</v>
      </c>
      <c r="J2382">
        <v>1154535</v>
      </c>
      <c r="K2382">
        <v>143874</v>
      </c>
      <c r="L2382">
        <v>37783</v>
      </c>
      <c r="M2382">
        <v>38318</v>
      </c>
      <c r="N2382">
        <v>8.6779540942817188E-2</v>
      </c>
      <c r="O2382">
        <v>1376588</v>
      </c>
      <c r="P2382">
        <v>1154535</v>
      </c>
      <c r="Q2382">
        <v>0</v>
      </c>
      <c r="R2382">
        <v>17207</v>
      </c>
      <c r="S2382">
        <v>1.2500000000000001E-2</v>
      </c>
      <c r="T2382" t="s">
        <v>5052</v>
      </c>
      <c r="U2382">
        <v>45658</v>
      </c>
      <c r="V2382" t="s">
        <v>5078</v>
      </c>
      <c r="W2382" t="s">
        <v>5084</v>
      </c>
      <c r="X2382">
        <v>18</v>
      </c>
      <c r="Y2382" t="s">
        <v>5092</v>
      </c>
      <c r="Z2382" t="s">
        <v>5069</v>
      </c>
    </row>
    <row r="2383" spans="1:26" x14ac:dyDescent="0.3">
      <c r="A2383" t="s">
        <v>2404</v>
      </c>
      <c r="B2383" t="s">
        <v>5023</v>
      </c>
      <c r="C2383" t="s">
        <v>5029</v>
      </c>
      <c r="D2383" t="s">
        <v>5033</v>
      </c>
      <c r="E2383" t="s">
        <v>5036</v>
      </c>
      <c r="F2383" t="s">
        <v>5044</v>
      </c>
      <c r="G2383">
        <v>78.962900000000005</v>
      </c>
      <c r="H2383">
        <v>20.593699999999998</v>
      </c>
      <c r="I2383">
        <v>32552</v>
      </c>
      <c r="J2383">
        <v>184871</v>
      </c>
      <c r="K2383">
        <v>24057</v>
      </c>
      <c r="L2383">
        <v>12703</v>
      </c>
      <c r="M2383">
        <v>8966</v>
      </c>
      <c r="N2383">
        <v>0.176080543828323</v>
      </c>
      <c r="O2383">
        <v>226834</v>
      </c>
      <c r="P2383">
        <v>181533</v>
      </c>
      <c r="Q2383">
        <v>0</v>
      </c>
      <c r="R2383">
        <v>2835</v>
      </c>
      <c r="S2383">
        <v>1.2500000000000001E-2</v>
      </c>
      <c r="T2383" t="s">
        <v>5056</v>
      </c>
      <c r="U2383">
        <v>45487</v>
      </c>
      <c r="V2383" t="s">
        <v>5080</v>
      </c>
      <c r="W2383" t="s">
        <v>5083</v>
      </c>
      <c r="X2383">
        <v>16</v>
      </c>
      <c r="Y2383" t="s">
        <v>5077</v>
      </c>
      <c r="Z2383" t="s">
        <v>5070</v>
      </c>
    </row>
    <row r="2384" spans="1:26" x14ac:dyDescent="0.3">
      <c r="A2384" t="s">
        <v>2405</v>
      </c>
      <c r="B2384" t="s">
        <v>5027</v>
      </c>
      <c r="C2384" t="s">
        <v>5030</v>
      </c>
      <c r="D2384" t="s">
        <v>5033</v>
      </c>
      <c r="E2384" t="s">
        <v>5036</v>
      </c>
      <c r="F2384" t="s">
        <v>5049</v>
      </c>
      <c r="G2384">
        <v>-106.3468</v>
      </c>
      <c r="H2384">
        <v>56.130400000000002</v>
      </c>
      <c r="I2384">
        <v>35142</v>
      </c>
      <c r="J2384">
        <v>153187</v>
      </c>
      <c r="K2384">
        <v>24216</v>
      </c>
      <c r="L2384">
        <v>11558</v>
      </c>
      <c r="M2384">
        <v>9004</v>
      </c>
      <c r="N2384">
        <v>0.22940888480684249</v>
      </c>
      <c r="O2384">
        <v>173825</v>
      </c>
      <c r="P2384">
        <v>148793</v>
      </c>
      <c r="Q2384">
        <v>0</v>
      </c>
      <c r="T2384" t="s">
        <v>5057</v>
      </c>
      <c r="U2384">
        <v>45777</v>
      </c>
      <c r="V2384" t="s">
        <v>5078</v>
      </c>
      <c r="W2384" t="s">
        <v>5079</v>
      </c>
      <c r="X2384">
        <v>15</v>
      </c>
      <c r="Y2384" t="s">
        <v>5077</v>
      </c>
      <c r="Z2384" t="s">
        <v>5071</v>
      </c>
    </row>
    <row r="2385" spans="1:26" x14ac:dyDescent="0.3">
      <c r="A2385" t="s">
        <v>2406</v>
      </c>
      <c r="B2385" t="s">
        <v>5027</v>
      </c>
      <c r="C2385" t="s">
        <v>5029</v>
      </c>
      <c r="D2385" t="s">
        <v>5031</v>
      </c>
      <c r="E2385" t="s">
        <v>5036</v>
      </c>
      <c r="F2385" t="s">
        <v>5050</v>
      </c>
      <c r="G2385">
        <v>-95.712900000000005</v>
      </c>
      <c r="H2385">
        <v>37.090200000000003</v>
      </c>
      <c r="I2385">
        <v>76007</v>
      </c>
      <c r="J2385">
        <v>528222</v>
      </c>
      <c r="K2385">
        <v>60052</v>
      </c>
      <c r="L2385">
        <v>27373</v>
      </c>
      <c r="M2385">
        <v>22857</v>
      </c>
      <c r="N2385">
        <v>0.14389225751597909</v>
      </c>
      <c r="O2385">
        <v>636198</v>
      </c>
      <c r="P2385">
        <v>473335</v>
      </c>
      <c r="Q2385">
        <v>0</v>
      </c>
      <c r="T2385" t="s">
        <v>5052</v>
      </c>
      <c r="U2385">
        <v>45747</v>
      </c>
      <c r="V2385" t="s">
        <v>5085</v>
      </c>
      <c r="W2385" t="s">
        <v>5076</v>
      </c>
      <c r="X2385">
        <v>11</v>
      </c>
      <c r="Y2385" t="s">
        <v>5082</v>
      </c>
      <c r="Z2385" t="s">
        <v>5070</v>
      </c>
    </row>
    <row r="2386" spans="1:26" x14ac:dyDescent="0.3">
      <c r="A2386" t="s">
        <v>2407</v>
      </c>
      <c r="B2386" t="s">
        <v>5027</v>
      </c>
      <c r="C2386" t="s">
        <v>5029</v>
      </c>
      <c r="D2386" t="s">
        <v>5033</v>
      </c>
      <c r="E2386" t="s">
        <v>5036</v>
      </c>
      <c r="F2386" t="s">
        <v>5043</v>
      </c>
      <c r="G2386">
        <v>-3.4359999999999999</v>
      </c>
      <c r="H2386">
        <v>55.378100000000003</v>
      </c>
      <c r="I2386">
        <v>16990</v>
      </c>
      <c r="J2386">
        <v>97501</v>
      </c>
      <c r="K2386">
        <v>14589</v>
      </c>
      <c r="L2386">
        <v>5569</v>
      </c>
      <c r="M2386">
        <v>5689</v>
      </c>
      <c r="N2386">
        <v>0.17426415974574469</v>
      </c>
      <c r="O2386">
        <v>111268</v>
      </c>
      <c r="P2386">
        <v>91065</v>
      </c>
      <c r="Q2386">
        <v>0</v>
      </c>
      <c r="T2386" t="s">
        <v>5057</v>
      </c>
      <c r="U2386">
        <v>45691</v>
      </c>
      <c r="V2386" t="s">
        <v>5085</v>
      </c>
      <c r="W2386" t="s">
        <v>5086</v>
      </c>
      <c r="X2386">
        <v>11</v>
      </c>
      <c r="Y2386" t="s">
        <v>5082</v>
      </c>
      <c r="Z2386" t="s">
        <v>5070</v>
      </c>
    </row>
    <row r="2387" spans="1:26" x14ac:dyDescent="0.3">
      <c r="A2387" t="s">
        <v>2408</v>
      </c>
      <c r="B2387" t="s">
        <v>5023</v>
      </c>
      <c r="C2387" t="s">
        <v>5029</v>
      </c>
      <c r="D2387" t="s">
        <v>5031</v>
      </c>
      <c r="E2387" t="s">
        <v>5040</v>
      </c>
      <c r="F2387" t="s">
        <v>5047</v>
      </c>
      <c r="G2387">
        <v>138.25290000000001</v>
      </c>
      <c r="H2387">
        <v>36.204799999999999</v>
      </c>
      <c r="I2387">
        <v>22858</v>
      </c>
      <c r="J2387">
        <v>213876</v>
      </c>
      <c r="K2387">
        <v>23518</v>
      </c>
      <c r="L2387">
        <v>12317</v>
      </c>
      <c r="M2387">
        <v>5175</v>
      </c>
      <c r="N2387">
        <v>0.1068765761724829</v>
      </c>
      <c r="O2387">
        <v>236219</v>
      </c>
      <c r="P2387">
        <v>0</v>
      </c>
      <c r="Q2387">
        <v>92878</v>
      </c>
      <c r="R2387">
        <v>3401</v>
      </c>
      <c r="S2387">
        <v>1.44E-2</v>
      </c>
      <c r="T2387" t="s">
        <v>5051</v>
      </c>
      <c r="U2387">
        <v>45620</v>
      </c>
      <c r="V2387" t="s">
        <v>5080</v>
      </c>
      <c r="W2387" t="s">
        <v>5094</v>
      </c>
      <c r="X2387">
        <v>17</v>
      </c>
      <c r="Y2387" t="s">
        <v>5077</v>
      </c>
      <c r="Z2387" t="s">
        <v>5070</v>
      </c>
    </row>
    <row r="2388" spans="1:26" x14ac:dyDescent="0.3">
      <c r="A2388" t="s">
        <v>2409</v>
      </c>
      <c r="B2388" t="s">
        <v>5025</v>
      </c>
      <c r="C2388" t="s">
        <v>5029</v>
      </c>
      <c r="D2388" t="s">
        <v>5033</v>
      </c>
      <c r="E2388" t="s">
        <v>5037</v>
      </c>
      <c r="F2388" t="s">
        <v>5050</v>
      </c>
      <c r="G2388">
        <v>-95.712900000000005</v>
      </c>
      <c r="H2388">
        <v>37.090200000000003</v>
      </c>
      <c r="I2388">
        <v>49593</v>
      </c>
      <c r="J2388">
        <v>262249</v>
      </c>
      <c r="K2388">
        <v>48444</v>
      </c>
      <c r="L2388">
        <v>17089</v>
      </c>
      <c r="M2388">
        <v>7368</v>
      </c>
      <c r="N2388">
        <v>0.18910851863151651</v>
      </c>
      <c r="O2388">
        <v>323523</v>
      </c>
      <c r="P2388">
        <v>0</v>
      </c>
      <c r="Q2388">
        <v>0</v>
      </c>
      <c r="T2388" t="s">
        <v>5056</v>
      </c>
      <c r="U2388">
        <v>45334</v>
      </c>
      <c r="V2388" t="s">
        <v>5085</v>
      </c>
      <c r="W2388" t="s">
        <v>5086</v>
      </c>
      <c r="X2388">
        <v>12</v>
      </c>
      <c r="Y2388" t="s">
        <v>5077</v>
      </c>
      <c r="Z2388" t="s">
        <v>5070</v>
      </c>
    </row>
    <row r="2389" spans="1:26" x14ac:dyDescent="0.3">
      <c r="A2389" t="s">
        <v>2410</v>
      </c>
      <c r="B2389" t="s">
        <v>5023</v>
      </c>
      <c r="C2389" t="s">
        <v>5029</v>
      </c>
      <c r="D2389" t="s">
        <v>5033</v>
      </c>
      <c r="E2389" t="s">
        <v>5040</v>
      </c>
      <c r="F2389" t="s">
        <v>5043</v>
      </c>
      <c r="G2389">
        <v>-3.4359999999999999</v>
      </c>
      <c r="H2389">
        <v>55.378100000000003</v>
      </c>
      <c r="I2389">
        <v>68086</v>
      </c>
      <c r="J2389">
        <v>292240</v>
      </c>
      <c r="K2389">
        <v>47282</v>
      </c>
      <c r="L2389">
        <v>18320</v>
      </c>
      <c r="M2389">
        <v>17476</v>
      </c>
      <c r="N2389">
        <v>0.23297997954979499</v>
      </c>
      <c r="O2389">
        <v>376277</v>
      </c>
      <c r="P2389">
        <v>0</v>
      </c>
      <c r="Q2389">
        <v>51070</v>
      </c>
      <c r="R2389">
        <v>4101</v>
      </c>
      <c r="S2389">
        <v>1.09E-2</v>
      </c>
      <c r="T2389" t="s">
        <v>5056</v>
      </c>
      <c r="U2389">
        <v>45499</v>
      </c>
      <c r="V2389" t="s">
        <v>5091</v>
      </c>
      <c r="W2389" t="s">
        <v>5083</v>
      </c>
      <c r="X2389">
        <v>17</v>
      </c>
      <c r="Y2389" t="s">
        <v>5077</v>
      </c>
      <c r="Z2389" t="s">
        <v>5071</v>
      </c>
    </row>
    <row r="2390" spans="1:26" x14ac:dyDescent="0.3">
      <c r="A2390" t="s">
        <v>2411</v>
      </c>
      <c r="B2390" t="s">
        <v>5025</v>
      </c>
      <c r="C2390" t="s">
        <v>5029</v>
      </c>
      <c r="D2390" t="s">
        <v>5035</v>
      </c>
      <c r="E2390" t="s">
        <v>5037</v>
      </c>
      <c r="F2390" t="s">
        <v>5049</v>
      </c>
      <c r="G2390">
        <v>-106.3468</v>
      </c>
      <c r="H2390">
        <v>56.130400000000002</v>
      </c>
      <c r="I2390">
        <v>38757</v>
      </c>
      <c r="J2390">
        <v>263570</v>
      </c>
      <c r="K2390">
        <v>61363</v>
      </c>
      <c r="L2390">
        <v>8783</v>
      </c>
      <c r="M2390">
        <v>15319</v>
      </c>
      <c r="N2390">
        <v>0.14704913040758219</v>
      </c>
      <c r="O2390">
        <v>304783</v>
      </c>
      <c r="P2390">
        <v>0</v>
      </c>
      <c r="Q2390">
        <v>0</v>
      </c>
      <c r="T2390" t="s">
        <v>5058</v>
      </c>
      <c r="U2390">
        <v>45731</v>
      </c>
      <c r="V2390" t="s">
        <v>5088</v>
      </c>
      <c r="W2390" t="s">
        <v>5076</v>
      </c>
      <c r="X2390">
        <v>19</v>
      </c>
      <c r="Y2390" t="s">
        <v>5092</v>
      </c>
      <c r="Z2390" t="s">
        <v>5070</v>
      </c>
    </row>
    <row r="2391" spans="1:26" x14ac:dyDescent="0.3">
      <c r="A2391" t="s">
        <v>2412</v>
      </c>
      <c r="B2391" t="s">
        <v>5027</v>
      </c>
      <c r="C2391" t="s">
        <v>5029</v>
      </c>
      <c r="D2391" t="s">
        <v>5033</v>
      </c>
      <c r="E2391" t="s">
        <v>5036</v>
      </c>
      <c r="F2391" t="s">
        <v>5046</v>
      </c>
      <c r="G2391">
        <v>133.77510000000001</v>
      </c>
      <c r="H2391">
        <v>-25.2744</v>
      </c>
      <c r="I2391">
        <v>387252</v>
      </c>
      <c r="J2391">
        <v>2064362</v>
      </c>
      <c r="K2391">
        <v>395557</v>
      </c>
      <c r="L2391">
        <v>135819</v>
      </c>
      <c r="M2391">
        <v>104206</v>
      </c>
      <c r="N2391">
        <v>0.18758938990016011</v>
      </c>
      <c r="O2391">
        <v>2379306</v>
      </c>
      <c r="P2391">
        <v>2064362</v>
      </c>
      <c r="Q2391">
        <v>0</v>
      </c>
      <c r="T2391" t="s">
        <v>5057</v>
      </c>
      <c r="U2391">
        <v>45451</v>
      </c>
      <c r="V2391" t="s">
        <v>5088</v>
      </c>
      <c r="W2391" t="s">
        <v>5093</v>
      </c>
      <c r="X2391">
        <v>11</v>
      </c>
      <c r="Y2391" t="s">
        <v>5082</v>
      </c>
      <c r="Z2391" t="s">
        <v>5070</v>
      </c>
    </row>
    <row r="2392" spans="1:26" x14ac:dyDescent="0.3">
      <c r="A2392" t="s">
        <v>2413</v>
      </c>
      <c r="B2392" t="s">
        <v>5025</v>
      </c>
      <c r="C2392" t="s">
        <v>5029</v>
      </c>
      <c r="D2392" t="s">
        <v>5033</v>
      </c>
      <c r="E2392" t="s">
        <v>5037</v>
      </c>
      <c r="F2392" t="s">
        <v>5044</v>
      </c>
      <c r="G2392">
        <v>78.962900000000005</v>
      </c>
      <c r="H2392">
        <v>20.593699999999998</v>
      </c>
      <c r="I2392">
        <v>49738</v>
      </c>
      <c r="J2392">
        <v>254379</v>
      </c>
      <c r="K2392">
        <v>27163</v>
      </c>
      <c r="L2392">
        <v>7655</v>
      </c>
      <c r="M2392">
        <v>8655</v>
      </c>
      <c r="N2392">
        <v>0.19552723588173959</v>
      </c>
      <c r="O2392">
        <v>292101</v>
      </c>
      <c r="P2392">
        <v>0</v>
      </c>
      <c r="Q2392">
        <v>0</v>
      </c>
      <c r="T2392" t="s">
        <v>5056</v>
      </c>
      <c r="U2392">
        <v>45665</v>
      </c>
      <c r="V2392" t="s">
        <v>5078</v>
      </c>
      <c r="W2392" t="s">
        <v>5084</v>
      </c>
      <c r="X2392">
        <v>17</v>
      </c>
      <c r="Y2392" t="s">
        <v>5077</v>
      </c>
      <c r="Z2392" t="s">
        <v>5070</v>
      </c>
    </row>
    <row r="2393" spans="1:26" x14ac:dyDescent="0.3">
      <c r="A2393" t="s">
        <v>2414</v>
      </c>
      <c r="B2393" t="s">
        <v>5023</v>
      </c>
      <c r="C2393" t="s">
        <v>5030</v>
      </c>
      <c r="D2393" t="s">
        <v>5031</v>
      </c>
      <c r="E2393" t="s">
        <v>5036</v>
      </c>
      <c r="F2393" t="s">
        <v>5043</v>
      </c>
      <c r="G2393">
        <v>-3.4359999999999999</v>
      </c>
      <c r="H2393">
        <v>55.378100000000003</v>
      </c>
      <c r="I2393">
        <v>256904</v>
      </c>
      <c r="J2393">
        <v>2088844</v>
      </c>
      <c r="K2393">
        <v>394720</v>
      </c>
      <c r="L2393">
        <v>119428</v>
      </c>
      <c r="M2393">
        <v>50053</v>
      </c>
      <c r="N2393">
        <v>0.1229889474003782</v>
      </c>
      <c r="O2393">
        <v>2430912</v>
      </c>
      <c r="P2393">
        <v>2088844</v>
      </c>
      <c r="Q2393">
        <v>0</v>
      </c>
      <c r="R2393">
        <v>51778</v>
      </c>
      <c r="S2393">
        <v>2.1299999999999999E-2</v>
      </c>
      <c r="T2393" t="s">
        <v>5052</v>
      </c>
      <c r="U2393">
        <v>45435</v>
      </c>
      <c r="V2393" t="s">
        <v>5075</v>
      </c>
      <c r="W2393" t="s">
        <v>5087</v>
      </c>
      <c r="X2393">
        <v>12</v>
      </c>
      <c r="Y2393" t="s">
        <v>5077</v>
      </c>
      <c r="Z2393" t="s">
        <v>5070</v>
      </c>
    </row>
    <row r="2394" spans="1:26" x14ac:dyDescent="0.3">
      <c r="A2394" t="s">
        <v>2415</v>
      </c>
      <c r="B2394" t="s">
        <v>5027</v>
      </c>
      <c r="C2394" t="s">
        <v>5029</v>
      </c>
      <c r="D2394" t="s">
        <v>5031</v>
      </c>
      <c r="E2394" t="s">
        <v>5040</v>
      </c>
      <c r="F2394" t="s">
        <v>5043</v>
      </c>
      <c r="G2394">
        <v>-3.4359999999999999</v>
      </c>
      <c r="H2394">
        <v>55.378100000000003</v>
      </c>
      <c r="I2394">
        <v>17389</v>
      </c>
      <c r="J2394">
        <v>136811</v>
      </c>
      <c r="K2394">
        <v>14733</v>
      </c>
      <c r="L2394">
        <v>6810</v>
      </c>
      <c r="M2394">
        <v>3768</v>
      </c>
      <c r="N2394">
        <v>0.12710851234319551</v>
      </c>
      <c r="O2394">
        <v>165859</v>
      </c>
      <c r="P2394">
        <v>0</v>
      </c>
      <c r="Q2394">
        <v>1539212</v>
      </c>
      <c r="T2394" t="s">
        <v>5052</v>
      </c>
      <c r="U2394">
        <v>45609</v>
      </c>
      <c r="V2394" t="s">
        <v>5078</v>
      </c>
      <c r="W2394" t="s">
        <v>5094</v>
      </c>
      <c r="X2394">
        <v>17</v>
      </c>
      <c r="Y2394" t="s">
        <v>5077</v>
      </c>
      <c r="Z2394" t="s">
        <v>5070</v>
      </c>
    </row>
    <row r="2395" spans="1:26" x14ac:dyDescent="0.3">
      <c r="A2395" t="s">
        <v>2416</v>
      </c>
      <c r="B2395" t="s">
        <v>5027</v>
      </c>
      <c r="C2395" t="s">
        <v>5029</v>
      </c>
      <c r="D2395" t="s">
        <v>5033</v>
      </c>
      <c r="E2395" t="s">
        <v>5040</v>
      </c>
      <c r="F2395" t="s">
        <v>5045</v>
      </c>
      <c r="G2395">
        <v>-51.9253</v>
      </c>
      <c r="H2395">
        <v>-14.234999999999999</v>
      </c>
      <c r="I2395">
        <v>20902</v>
      </c>
      <c r="J2395">
        <v>131628</v>
      </c>
      <c r="K2395">
        <v>20810</v>
      </c>
      <c r="L2395">
        <v>9488</v>
      </c>
      <c r="M2395">
        <v>3787</v>
      </c>
      <c r="N2395">
        <v>0.15879684978814679</v>
      </c>
      <c r="O2395">
        <v>164119</v>
      </c>
      <c r="P2395">
        <v>0</v>
      </c>
      <c r="Q2395">
        <v>1636223</v>
      </c>
      <c r="T2395" t="s">
        <v>5057</v>
      </c>
      <c r="U2395">
        <v>45380</v>
      </c>
      <c r="V2395" t="s">
        <v>5091</v>
      </c>
      <c r="W2395" t="s">
        <v>5076</v>
      </c>
      <c r="X2395">
        <v>11</v>
      </c>
      <c r="Y2395" t="s">
        <v>5082</v>
      </c>
      <c r="Z2395" t="s">
        <v>5070</v>
      </c>
    </row>
    <row r="2396" spans="1:26" x14ac:dyDescent="0.3">
      <c r="A2396" t="s">
        <v>2417</v>
      </c>
      <c r="B2396" t="s">
        <v>5027</v>
      </c>
      <c r="C2396" t="s">
        <v>5029</v>
      </c>
      <c r="D2396" t="s">
        <v>5035</v>
      </c>
      <c r="E2396" t="s">
        <v>5040</v>
      </c>
      <c r="F2396" t="s">
        <v>5048</v>
      </c>
      <c r="G2396">
        <v>10.451499999999999</v>
      </c>
      <c r="H2396">
        <v>51.165700000000001</v>
      </c>
      <c r="I2396">
        <v>65467</v>
      </c>
      <c r="J2396">
        <v>371672</v>
      </c>
      <c r="K2396">
        <v>60537</v>
      </c>
      <c r="L2396">
        <v>16675</v>
      </c>
      <c r="M2396">
        <v>14428</v>
      </c>
      <c r="N2396">
        <v>0.17614300256604279</v>
      </c>
      <c r="O2396">
        <v>415768</v>
      </c>
      <c r="P2396">
        <v>0</v>
      </c>
      <c r="Q2396">
        <v>568895</v>
      </c>
      <c r="T2396" t="s">
        <v>5060</v>
      </c>
      <c r="U2396">
        <v>45476</v>
      </c>
      <c r="V2396" t="s">
        <v>5078</v>
      </c>
      <c r="W2396" t="s">
        <v>5083</v>
      </c>
      <c r="X2396">
        <v>15</v>
      </c>
      <c r="Y2396" t="s">
        <v>5077</v>
      </c>
      <c r="Z2396" t="s">
        <v>5070</v>
      </c>
    </row>
    <row r="2397" spans="1:26" x14ac:dyDescent="0.3">
      <c r="A2397" t="s">
        <v>2418</v>
      </c>
      <c r="B2397" t="s">
        <v>5023</v>
      </c>
      <c r="C2397" t="s">
        <v>5029</v>
      </c>
      <c r="D2397" t="s">
        <v>5033</v>
      </c>
      <c r="E2397" t="s">
        <v>5036</v>
      </c>
      <c r="F2397" t="s">
        <v>5047</v>
      </c>
      <c r="G2397">
        <v>138.25290000000001</v>
      </c>
      <c r="H2397">
        <v>36.204799999999999</v>
      </c>
      <c r="I2397">
        <v>45144</v>
      </c>
      <c r="J2397">
        <v>243669</v>
      </c>
      <c r="K2397">
        <v>42794</v>
      </c>
      <c r="L2397">
        <v>17655</v>
      </c>
      <c r="M2397">
        <v>7170</v>
      </c>
      <c r="N2397">
        <v>0.1852688600216266</v>
      </c>
      <c r="O2397">
        <v>313609</v>
      </c>
      <c r="P2397">
        <v>234129</v>
      </c>
      <c r="Q2397">
        <v>0</v>
      </c>
      <c r="R2397">
        <v>7840</v>
      </c>
      <c r="S2397">
        <v>2.5000000000000001E-2</v>
      </c>
      <c r="T2397" t="s">
        <v>5056</v>
      </c>
      <c r="U2397">
        <v>45379</v>
      </c>
      <c r="V2397" t="s">
        <v>5075</v>
      </c>
      <c r="W2397" t="s">
        <v>5076</v>
      </c>
      <c r="X2397">
        <v>15</v>
      </c>
      <c r="Y2397" t="s">
        <v>5077</v>
      </c>
      <c r="Z2397" t="s">
        <v>5070</v>
      </c>
    </row>
    <row r="2398" spans="1:26" x14ac:dyDescent="0.3">
      <c r="A2398" t="s">
        <v>2419</v>
      </c>
      <c r="B2398" t="s">
        <v>5024</v>
      </c>
      <c r="C2398" t="s">
        <v>5029</v>
      </c>
      <c r="D2398" t="s">
        <v>5035</v>
      </c>
      <c r="E2398" t="s">
        <v>5040</v>
      </c>
      <c r="F2398" t="s">
        <v>5048</v>
      </c>
      <c r="G2398">
        <v>10.451499999999999</v>
      </c>
      <c r="H2398">
        <v>51.165700000000001</v>
      </c>
      <c r="I2398">
        <v>321980</v>
      </c>
      <c r="J2398">
        <v>1941058</v>
      </c>
      <c r="K2398">
        <v>472135</v>
      </c>
      <c r="L2398">
        <v>151296</v>
      </c>
      <c r="M2398">
        <v>103851</v>
      </c>
      <c r="N2398">
        <v>0.16587909999784289</v>
      </c>
      <c r="O2398">
        <v>2276404</v>
      </c>
      <c r="P2398">
        <v>0</v>
      </c>
      <c r="Q2398">
        <v>129073</v>
      </c>
      <c r="T2398" t="s">
        <v>5060</v>
      </c>
      <c r="U2398">
        <v>45514</v>
      </c>
      <c r="V2398" t="s">
        <v>5088</v>
      </c>
      <c r="W2398" t="s">
        <v>5095</v>
      </c>
      <c r="X2398">
        <v>12</v>
      </c>
      <c r="Y2398" t="s">
        <v>5077</v>
      </c>
      <c r="Z2398" t="s">
        <v>5070</v>
      </c>
    </row>
    <row r="2399" spans="1:26" x14ac:dyDescent="0.3">
      <c r="A2399" t="s">
        <v>2420</v>
      </c>
      <c r="B2399" t="s">
        <v>5027</v>
      </c>
      <c r="C2399" t="s">
        <v>5030</v>
      </c>
      <c r="D2399" t="s">
        <v>5033</v>
      </c>
      <c r="E2399" t="s">
        <v>5036</v>
      </c>
      <c r="F2399" t="s">
        <v>5045</v>
      </c>
      <c r="G2399">
        <v>-51.9253</v>
      </c>
      <c r="H2399">
        <v>-14.234999999999999</v>
      </c>
      <c r="I2399">
        <v>102684</v>
      </c>
      <c r="J2399">
        <v>419688</v>
      </c>
      <c r="K2399">
        <v>95477</v>
      </c>
      <c r="L2399">
        <v>33490</v>
      </c>
      <c r="M2399">
        <v>16924</v>
      </c>
      <c r="N2399">
        <v>0.24466802818284811</v>
      </c>
      <c r="O2399">
        <v>490632</v>
      </c>
      <c r="P2399">
        <v>387935</v>
      </c>
      <c r="Q2399">
        <v>0</v>
      </c>
      <c r="T2399" t="s">
        <v>5057</v>
      </c>
      <c r="U2399">
        <v>45354</v>
      </c>
      <c r="V2399" t="s">
        <v>5080</v>
      </c>
      <c r="W2399" t="s">
        <v>5076</v>
      </c>
      <c r="X2399">
        <v>17</v>
      </c>
      <c r="Y2399" t="s">
        <v>5077</v>
      </c>
      <c r="Z2399" t="s">
        <v>5071</v>
      </c>
    </row>
    <row r="2400" spans="1:26" x14ac:dyDescent="0.3">
      <c r="A2400" t="s">
        <v>2421</v>
      </c>
      <c r="B2400" t="s">
        <v>5024</v>
      </c>
      <c r="C2400" t="s">
        <v>5030</v>
      </c>
      <c r="D2400" t="s">
        <v>5031</v>
      </c>
      <c r="E2400" t="s">
        <v>5036</v>
      </c>
      <c r="F2400" t="s">
        <v>5048</v>
      </c>
      <c r="G2400">
        <v>10.451499999999999</v>
      </c>
      <c r="H2400">
        <v>51.165700000000001</v>
      </c>
      <c r="I2400">
        <v>364707</v>
      </c>
      <c r="J2400">
        <v>3492522</v>
      </c>
      <c r="K2400">
        <v>446642</v>
      </c>
      <c r="L2400">
        <v>105613</v>
      </c>
      <c r="M2400">
        <v>140974</v>
      </c>
      <c r="N2400">
        <v>0.1044252899501843</v>
      </c>
      <c r="O2400">
        <v>4229806</v>
      </c>
      <c r="P2400">
        <v>3492522</v>
      </c>
      <c r="Q2400">
        <v>0</v>
      </c>
      <c r="T2400" t="s">
        <v>5052</v>
      </c>
      <c r="U2400">
        <v>45605</v>
      </c>
      <c r="V2400" t="s">
        <v>5088</v>
      </c>
      <c r="W2400" t="s">
        <v>5094</v>
      </c>
      <c r="X2400">
        <v>10</v>
      </c>
      <c r="Y2400" t="s">
        <v>5082</v>
      </c>
      <c r="Z2400" t="s">
        <v>5070</v>
      </c>
    </row>
    <row r="2401" spans="1:26" x14ac:dyDescent="0.3">
      <c r="A2401" t="s">
        <v>2422</v>
      </c>
      <c r="B2401" t="s">
        <v>5023</v>
      </c>
      <c r="C2401" t="s">
        <v>5029</v>
      </c>
      <c r="D2401" t="s">
        <v>5033</v>
      </c>
      <c r="E2401" t="s">
        <v>5036</v>
      </c>
      <c r="F2401" t="s">
        <v>5048</v>
      </c>
      <c r="G2401">
        <v>10.451499999999999</v>
      </c>
      <c r="H2401">
        <v>51.165700000000001</v>
      </c>
      <c r="I2401">
        <v>42082</v>
      </c>
      <c r="J2401">
        <v>251849</v>
      </c>
      <c r="K2401">
        <v>59806</v>
      </c>
      <c r="L2401">
        <v>15464</v>
      </c>
      <c r="M2401">
        <v>13502</v>
      </c>
      <c r="N2401">
        <v>0.1670934878694646</v>
      </c>
      <c r="O2401">
        <v>284503</v>
      </c>
      <c r="P2401">
        <v>239577</v>
      </c>
      <c r="Q2401">
        <v>0</v>
      </c>
      <c r="R2401">
        <v>5291</v>
      </c>
      <c r="S2401">
        <v>1.8599999999999998E-2</v>
      </c>
      <c r="T2401" t="s">
        <v>5056</v>
      </c>
      <c r="U2401">
        <v>45388</v>
      </c>
      <c r="V2401" t="s">
        <v>5088</v>
      </c>
      <c r="W2401" t="s">
        <v>5079</v>
      </c>
      <c r="X2401">
        <v>12</v>
      </c>
      <c r="Y2401" t="s">
        <v>5077</v>
      </c>
      <c r="Z2401" t="s">
        <v>5070</v>
      </c>
    </row>
    <row r="2402" spans="1:26" x14ac:dyDescent="0.3">
      <c r="A2402" t="s">
        <v>2423</v>
      </c>
      <c r="B2402" t="s">
        <v>5024</v>
      </c>
      <c r="C2402" t="s">
        <v>5029</v>
      </c>
      <c r="D2402" t="s">
        <v>5033</v>
      </c>
      <c r="E2402" t="s">
        <v>5039</v>
      </c>
      <c r="F2402" t="s">
        <v>5048</v>
      </c>
      <c r="G2402">
        <v>10.451499999999999</v>
      </c>
      <c r="H2402">
        <v>51.165700000000001</v>
      </c>
      <c r="I2402">
        <v>93975</v>
      </c>
      <c r="J2402">
        <v>381268</v>
      </c>
      <c r="K2402">
        <v>87043</v>
      </c>
      <c r="L2402">
        <v>24308</v>
      </c>
      <c r="M2402">
        <v>10221</v>
      </c>
      <c r="N2402">
        <v>0.2464820888291204</v>
      </c>
      <c r="O2402">
        <v>433864</v>
      </c>
      <c r="P2402">
        <v>0</v>
      </c>
      <c r="Q2402">
        <v>0</v>
      </c>
      <c r="T2402" t="s">
        <v>5056</v>
      </c>
      <c r="U2402">
        <v>45645</v>
      </c>
      <c r="V2402" t="s">
        <v>5075</v>
      </c>
      <c r="W2402" t="s">
        <v>5081</v>
      </c>
      <c r="X2402">
        <v>17</v>
      </c>
      <c r="Y2402" t="s">
        <v>5077</v>
      </c>
      <c r="Z2402" t="s">
        <v>5071</v>
      </c>
    </row>
    <row r="2403" spans="1:26" x14ac:dyDescent="0.3">
      <c r="A2403" t="s">
        <v>2424</v>
      </c>
      <c r="B2403" t="s">
        <v>5024</v>
      </c>
      <c r="C2403" t="s">
        <v>5029</v>
      </c>
      <c r="D2403" t="s">
        <v>5033</v>
      </c>
      <c r="E2403" t="s">
        <v>5040</v>
      </c>
      <c r="F2403" t="s">
        <v>5044</v>
      </c>
      <c r="G2403">
        <v>78.962900000000005</v>
      </c>
      <c r="H2403">
        <v>20.593699999999998</v>
      </c>
      <c r="I2403">
        <v>12167</v>
      </c>
      <c r="J2403">
        <v>57251</v>
      </c>
      <c r="K2403">
        <v>11436</v>
      </c>
      <c r="L2403">
        <v>4121</v>
      </c>
      <c r="M2403">
        <v>1970</v>
      </c>
      <c r="N2403">
        <v>0.21252999177352561</v>
      </c>
      <c r="O2403">
        <v>67864</v>
      </c>
      <c r="P2403">
        <v>0</v>
      </c>
      <c r="Q2403">
        <v>492767</v>
      </c>
      <c r="T2403" t="s">
        <v>5056</v>
      </c>
      <c r="U2403">
        <v>45557</v>
      </c>
      <c r="V2403" t="s">
        <v>5080</v>
      </c>
      <c r="W2403" t="s">
        <v>5096</v>
      </c>
      <c r="X2403">
        <v>13</v>
      </c>
      <c r="Y2403" t="s">
        <v>5077</v>
      </c>
      <c r="Z2403" t="s">
        <v>5071</v>
      </c>
    </row>
    <row r="2404" spans="1:26" x14ac:dyDescent="0.3">
      <c r="A2404" t="s">
        <v>2425</v>
      </c>
      <c r="B2404" t="s">
        <v>5027</v>
      </c>
      <c r="C2404" t="s">
        <v>5029</v>
      </c>
      <c r="D2404" t="s">
        <v>5033</v>
      </c>
      <c r="E2404" t="s">
        <v>5036</v>
      </c>
      <c r="F2404" t="s">
        <v>5049</v>
      </c>
      <c r="G2404">
        <v>-106.3468</v>
      </c>
      <c r="H2404">
        <v>56.130400000000002</v>
      </c>
      <c r="I2404">
        <v>37376</v>
      </c>
      <c r="J2404">
        <v>211284</v>
      </c>
      <c r="K2404">
        <v>45972</v>
      </c>
      <c r="L2404">
        <v>15816</v>
      </c>
      <c r="M2404">
        <v>7933</v>
      </c>
      <c r="N2404">
        <v>0.17690316986308841</v>
      </c>
      <c r="O2404">
        <v>242303</v>
      </c>
      <c r="P2404">
        <v>207437</v>
      </c>
      <c r="Q2404">
        <v>0</v>
      </c>
      <c r="T2404" t="s">
        <v>5057</v>
      </c>
      <c r="U2404">
        <v>45353</v>
      </c>
      <c r="V2404" t="s">
        <v>5088</v>
      </c>
      <c r="W2404" t="s">
        <v>5076</v>
      </c>
      <c r="X2404">
        <v>15</v>
      </c>
      <c r="Y2404" t="s">
        <v>5077</v>
      </c>
      <c r="Z2404" t="s">
        <v>5070</v>
      </c>
    </row>
    <row r="2405" spans="1:26" x14ac:dyDescent="0.3">
      <c r="A2405" t="s">
        <v>2426</v>
      </c>
      <c r="B2405" t="s">
        <v>5025</v>
      </c>
      <c r="C2405" t="s">
        <v>5029</v>
      </c>
      <c r="D2405" t="s">
        <v>5033</v>
      </c>
      <c r="E2405" t="s">
        <v>5036</v>
      </c>
      <c r="F2405" t="s">
        <v>5049</v>
      </c>
      <c r="G2405">
        <v>-106.3468</v>
      </c>
      <c r="H2405">
        <v>56.130400000000002</v>
      </c>
      <c r="I2405">
        <v>764307</v>
      </c>
      <c r="J2405">
        <v>3212391</v>
      </c>
      <c r="K2405">
        <v>373969</v>
      </c>
      <c r="L2405">
        <v>139814</v>
      </c>
      <c r="M2405">
        <v>70240</v>
      </c>
      <c r="N2405">
        <v>0.23792488156401981</v>
      </c>
      <c r="O2405">
        <v>3811404</v>
      </c>
      <c r="P2405">
        <v>3212391</v>
      </c>
      <c r="Q2405">
        <v>0</v>
      </c>
      <c r="T2405" t="s">
        <v>5057</v>
      </c>
      <c r="U2405">
        <v>45768</v>
      </c>
      <c r="V2405" t="s">
        <v>5085</v>
      </c>
      <c r="W2405" t="s">
        <v>5079</v>
      </c>
      <c r="X2405">
        <v>12</v>
      </c>
      <c r="Y2405" t="s">
        <v>5077</v>
      </c>
      <c r="Z2405" t="s">
        <v>5071</v>
      </c>
    </row>
    <row r="2406" spans="1:26" x14ac:dyDescent="0.3">
      <c r="A2406" t="s">
        <v>2427</v>
      </c>
      <c r="B2406" t="s">
        <v>5025</v>
      </c>
      <c r="C2406" t="s">
        <v>5029</v>
      </c>
      <c r="D2406" t="s">
        <v>5033</v>
      </c>
      <c r="E2406" t="s">
        <v>5037</v>
      </c>
      <c r="F2406" t="s">
        <v>5046</v>
      </c>
      <c r="G2406">
        <v>133.77510000000001</v>
      </c>
      <c r="H2406">
        <v>-25.2744</v>
      </c>
      <c r="I2406">
        <v>45122</v>
      </c>
      <c r="J2406">
        <v>184067</v>
      </c>
      <c r="K2406">
        <v>41252</v>
      </c>
      <c r="L2406">
        <v>5748</v>
      </c>
      <c r="M2406">
        <v>8653</v>
      </c>
      <c r="N2406">
        <v>0.24514109568100831</v>
      </c>
      <c r="O2406">
        <v>236802</v>
      </c>
      <c r="P2406">
        <v>0</v>
      </c>
      <c r="Q2406">
        <v>0</v>
      </c>
      <c r="T2406" t="s">
        <v>5056</v>
      </c>
      <c r="U2406">
        <v>45715</v>
      </c>
      <c r="V2406" t="s">
        <v>5075</v>
      </c>
      <c r="W2406" t="s">
        <v>5086</v>
      </c>
      <c r="X2406">
        <v>14</v>
      </c>
      <c r="Y2406" t="s">
        <v>5077</v>
      </c>
      <c r="Z2406" t="s">
        <v>5071</v>
      </c>
    </row>
    <row r="2407" spans="1:26" x14ac:dyDescent="0.3">
      <c r="A2407" t="s">
        <v>2428</v>
      </c>
      <c r="B2407" t="s">
        <v>5024</v>
      </c>
      <c r="C2407" t="s">
        <v>5029</v>
      </c>
      <c r="D2407" t="s">
        <v>5033</v>
      </c>
      <c r="E2407" t="s">
        <v>5039</v>
      </c>
      <c r="F2407" t="s">
        <v>5047</v>
      </c>
      <c r="G2407">
        <v>138.25290000000001</v>
      </c>
      <c r="H2407">
        <v>36.204799999999999</v>
      </c>
      <c r="I2407">
        <v>79501</v>
      </c>
      <c r="J2407">
        <v>327354</v>
      </c>
      <c r="K2407">
        <v>80615</v>
      </c>
      <c r="L2407">
        <v>25570</v>
      </c>
      <c r="M2407">
        <v>9623</v>
      </c>
      <c r="N2407">
        <v>0.242860932073477</v>
      </c>
      <c r="O2407">
        <v>366658</v>
      </c>
      <c r="P2407">
        <v>0</v>
      </c>
      <c r="Q2407">
        <v>0</v>
      </c>
      <c r="T2407" t="s">
        <v>5056</v>
      </c>
      <c r="U2407">
        <v>45639</v>
      </c>
      <c r="V2407" t="s">
        <v>5091</v>
      </c>
      <c r="W2407" t="s">
        <v>5081</v>
      </c>
      <c r="X2407">
        <v>17</v>
      </c>
      <c r="Y2407" t="s">
        <v>5077</v>
      </c>
      <c r="Z2407" t="s">
        <v>5071</v>
      </c>
    </row>
    <row r="2408" spans="1:26" x14ac:dyDescent="0.3">
      <c r="A2408" t="s">
        <v>2429</v>
      </c>
      <c r="B2408" t="s">
        <v>5026</v>
      </c>
      <c r="C2408" t="s">
        <v>5029</v>
      </c>
      <c r="D2408" t="s">
        <v>5032</v>
      </c>
      <c r="E2408" t="s">
        <v>5036</v>
      </c>
      <c r="F2408" t="s">
        <v>5043</v>
      </c>
      <c r="G2408">
        <v>-3.4359999999999999</v>
      </c>
      <c r="H2408">
        <v>55.378100000000003</v>
      </c>
      <c r="I2408">
        <v>20415</v>
      </c>
      <c r="J2408">
        <v>289811</v>
      </c>
      <c r="K2408">
        <v>35427</v>
      </c>
      <c r="L2408">
        <v>18867</v>
      </c>
      <c r="M2408">
        <v>14209</v>
      </c>
      <c r="N2408">
        <v>7.0445203209917207E-2</v>
      </c>
      <c r="O2408">
        <v>357872</v>
      </c>
      <c r="P2408">
        <v>254626</v>
      </c>
      <c r="Q2408">
        <v>0</v>
      </c>
      <c r="T2408" t="s">
        <v>5059</v>
      </c>
      <c r="U2408">
        <v>45485</v>
      </c>
      <c r="V2408" t="s">
        <v>5091</v>
      </c>
      <c r="W2408" t="s">
        <v>5083</v>
      </c>
      <c r="X2408">
        <v>15</v>
      </c>
      <c r="Y2408" t="s">
        <v>5077</v>
      </c>
      <c r="Z2408" t="s">
        <v>5069</v>
      </c>
    </row>
    <row r="2409" spans="1:26" x14ac:dyDescent="0.3">
      <c r="A2409" t="s">
        <v>2430</v>
      </c>
      <c r="B2409" t="s">
        <v>5025</v>
      </c>
      <c r="C2409" t="s">
        <v>5029</v>
      </c>
      <c r="D2409" t="s">
        <v>5031</v>
      </c>
      <c r="E2409" t="s">
        <v>5036</v>
      </c>
      <c r="F2409" t="s">
        <v>5049</v>
      </c>
      <c r="G2409">
        <v>-106.3468</v>
      </c>
      <c r="H2409">
        <v>56.130400000000002</v>
      </c>
      <c r="I2409">
        <v>129386</v>
      </c>
      <c r="J2409">
        <v>1258345</v>
      </c>
      <c r="K2409">
        <v>235454</v>
      </c>
      <c r="L2409">
        <v>68182</v>
      </c>
      <c r="M2409">
        <v>61851</v>
      </c>
      <c r="N2409">
        <v>0.1028231439023515</v>
      </c>
      <c r="O2409">
        <v>1495256</v>
      </c>
      <c r="P2409">
        <v>1258345</v>
      </c>
      <c r="Q2409">
        <v>0</v>
      </c>
      <c r="T2409" t="s">
        <v>5052</v>
      </c>
      <c r="U2409">
        <v>45567</v>
      </c>
      <c r="V2409" t="s">
        <v>5078</v>
      </c>
      <c r="W2409" t="s">
        <v>5090</v>
      </c>
      <c r="X2409">
        <v>12</v>
      </c>
      <c r="Y2409" t="s">
        <v>5077</v>
      </c>
      <c r="Z2409" t="s">
        <v>5070</v>
      </c>
    </row>
    <row r="2410" spans="1:26" x14ac:dyDescent="0.3">
      <c r="A2410" t="s">
        <v>2431</v>
      </c>
      <c r="B2410" t="s">
        <v>5025</v>
      </c>
      <c r="C2410" t="s">
        <v>5029</v>
      </c>
      <c r="D2410" t="s">
        <v>5033</v>
      </c>
      <c r="E2410" t="s">
        <v>5036</v>
      </c>
      <c r="F2410" t="s">
        <v>5046</v>
      </c>
      <c r="G2410">
        <v>133.77510000000001</v>
      </c>
      <c r="H2410">
        <v>-25.2744</v>
      </c>
      <c r="I2410">
        <v>254379</v>
      </c>
      <c r="J2410">
        <v>1631845</v>
      </c>
      <c r="K2410">
        <v>246075</v>
      </c>
      <c r="L2410">
        <v>72900</v>
      </c>
      <c r="M2410">
        <v>46440</v>
      </c>
      <c r="N2410">
        <v>0.1558843472042489</v>
      </c>
      <c r="O2410">
        <v>1881760</v>
      </c>
      <c r="P2410">
        <v>1631845</v>
      </c>
      <c r="Q2410">
        <v>0</v>
      </c>
      <c r="T2410" t="s">
        <v>5057</v>
      </c>
      <c r="U2410">
        <v>45542</v>
      </c>
      <c r="V2410" t="s">
        <v>5088</v>
      </c>
      <c r="W2410" t="s">
        <v>5096</v>
      </c>
      <c r="X2410">
        <v>15</v>
      </c>
      <c r="Y2410" t="s">
        <v>5077</v>
      </c>
      <c r="Z2410" t="s">
        <v>5070</v>
      </c>
    </row>
    <row r="2411" spans="1:26" x14ac:dyDescent="0.3">
      <c r="A2411" t="s">
        <v>2432</v>
      </c>
      <c r="B2411" t="s">
        <v>5027</v>
      </c>
      <c r="C2411" t="s">
        <v>5030</v>
      </c>
      <c r="D2411" t="s">
        <v>5032</v>
      </c>
      <c r="E2411" t="s">
        <v>5036</v>
      </c>
      <c r="F2411" t="s">
        <v>5047</v>
      </c>
      <c r="G2411">
        <v>138.25290000000001</v>
      </c>
      <c r="H2411">
        <v>36.204799999999999</v>
      </c>
      <c r="I2411">
        <v>119299</v>
      </c>
      <c r="J2411">
        <v>1799075</v>
      </c>
      <c r="K2411">
        <v>189776</v>
      </c>
      <c r="L2411">
        <v>70740</v>
      </c>
      <c r="M2411">
        <v>89721</v>
      </c>
      <c r="N2411">
        <v>6.6311768914346758E-2</v>
      </c>
      <c r="O2411">
        <v>2096091</v>
      </c>
      <c r="P2411">
        <v>1799075</v>
      </c>
      <c r="Q2411">
        <v>0</v>
      </c>
      <c r="T2411" t="s">
        <v>5061</v>
      </c>
      <c r="U2411">
        <v>45422</v>
      </c>
      <c r="V2411" t="s">
        <v>5091</v>
      </c>
      <c r="W2411" t="s">
        <v>5087</v>
      </c>
      <c r="X2411">
        <v>16</v>
      </c>
      <c r="Y2411" t="s">
        <v>5077</v>
      </c>
      <c r="Z2411" t="s">
        <v>5069</v>
      </c>
    </row>
    <row r="2412" spans="1:26" x14ac:dyDescent="0.3">
      <c r="A2412" t="s">
        <v>2433</v>
      </c>
      <c r="B2412" t="s">
        <v>5027</v>
      </c>
      <c r="C2412" t="s">
        <v>5030</v>
      </c>
      <c r="D2412" t="s">
        <v>5031</v>
      </c>
      <c r="E2412" t="s">
        <v>5036</v>
      </c>
      <c r="F2412" t="s">
        <v>5044</v>
      </c>
      <c r="G2412">
        <v>78.962900000000005</v>
      </c>
      <c r="H2412">
        <v>20.593699999999998</v>
      </c>
      <c r="I2412">
        <v>179586</v>
      </c>
      <c r="J2412">
        <v>1468416</v>
      </c>
      <c r="K2412">
        <v>294029</v>
      </c>
      <c r="L2412">
        <v>96686</v>
      </c>
      <c r="M2412">
        <v>63505</v>
      </c>
      <c r="N2412">
        <v>0.12229929470934341</v>
      </c>
      <c r="O2412">
        <v>1896811</v>
      </c>
      <c r="P2412">
        <v>1468416</v>
      </c>
      <c r="Q2412">
        <v>0</v>
      </c>
      <c r="T2412" t="s">
        <v>5052</v>
      </c>
      <c r="U2412">
        <v>45474</v>
      </c>
      <c r="V2412" t="s">
        <v>5085</v>
      </c>
      <c r="W2412" t="s">
        <v>5083</v>
      </c>
      <c r="X2412">
        <v>16</v>
      </c>
      <c r="Y2412" t="s">
        <v>5077</v>
      </c>
      <c r="Z2412" t="s">
        <v>5070</v>
      </c>
    </row>
    <row r="2413" spans="1:26" x14ac:dyDescent="0.3">
      <c r="A2413" t="s">
        <v>2434</v>
      </c>
      <c r="B2413" t="s">
        <v>5027</v>
      </c>
      <c r="C2413" t="s">
        <v>5029</v>
      </c>
      <c r="D2413" t="s">
        <v>5035</v>
      </c>
      <c r="E2413" t="s">
        <v>5040</v>
      </c>
      <c r="F2413" t="s">
        <v>5045</v>
      </c>
      <c r="G2413">
        <v>-51.9253</v>
      </c>
      <c r="H2413">
        <v>-14.234999999999999</v>
      </c>
      <c r="I2413">
        <v>33917</v>
      </c>
      <c r="J2413">
        <v>200296</v>
      </c>
      <c r="K2413">
        <v>25210</v>
      </c>
      <c r="L2413">
        <v>12030</v>
      </c>
      <c r="M2413">
        <v>9711</v>
      </c>
      <c r="N2413">
        <v>0.169338749641186</v>
      </c>
      <c r="O2413">
        <v>233027</v>
      </c>
      <c r="P2413">
        <v>0</v>
      </c>
      <c r="Q2413">
        <v>1309259</v>
      </c>
      <c r="T2413" t="s">
        <v>5060</v>
      </c>
      <c r="U2413">
        <v>45335</v>
      </c>
      <c r="V2413" t="s">
        <v>5089</v>
      </c>
      <c r="W2413" t="s">
        <v>5086</v>
      </c>
      <c r="X2413">
        <v>9</v>
      </c>
      <c r="Y2413" t="s">
        <v>5082</v>
      </c>
      <c r="Z2413" t="s">
        <v>5070</v>
      </c>
    </row>
    <row r="2414" spans="1:26" x14ac:dyDescent="0.3">
      <c r="A2414" t="s">
        <v>2435</v>
      </c>
      <c r="B2414" t="s">
        <v>5023</v>
      </c>
      <c r="C2414" t="s">
        <v>5029</v>
      </c>
      <c r="D2414" t="s">
        <v>5033</v>
      </c>
      <c r="E2414" t="s">
        <v>5036</v>
      </c>
      <c r="F2414" t="s">
        <v>5049</v>
      </c>
      <c r="G2414">
        <v>-106.3468</v>
      </c>
      <c r="H2414">
        <v>56.130400000000002</v>
      </c>
      <c r="I2414">
        <v>31421</v>
      </c>
      <c r="J2414">
        <v>154684</v>
      </c>
      <c r="K2414">
        <v>31499</v>
      </c>
      <c r="L2414">
        <v>7899</v>
      </c>
      <c r="M2414">
        <v>8377</v>
      </c>
      <c r="N2414">
        <v>0.20313493084989359</v>
      </c>
      <c r="O2414">
        <v>194021</v>
      </c>
      <c r="P2414">
        <v>133666</v>
      </c>
      <c r="Q2414">
        <v>0</v>
      </c>
      <c r="R2414">
        <v>4481</v>
      </c>
      <c r="S2414">
        <v>2.3099999999999999E-2</v>
      </c>
      <c r="T2414" t="s">
        <v>5056</v>
      </c>
      <c r="U2414">
        <v>45771</v>
      </c>
      <c r="V2414" t="s">
        <v>5075</v>
      </c>
      <c r="W2414" t="s">
        <v>5079</v>
      </c>
      <c r="X2414">
        <v>17</v>
      </c>
      <c r="Y2414" t="s">
        <v>5077</v>
      </c>
      <c r="Z2414" t="s">
        <v>5071</v>
      </c>
    </row>
    <row r="2415" spans="1:26" x14ac:dyDescent="0.3">
      <c r="A2415" t="s">
        <v>2436</v>
      </c>
      <c r="B2415" t="s">
        <v>5023</v>
      </c>
      <c r="C2415" t="s">
        <v>5030</v>
      </c>
      <c r="D2415" t="s">
        <v>5033</v>
      </c>
      <c r="E2415" t="s">
        <v>5036</v>
      </c>
      <c r="F2415" t="s">
        <v>5046</v>
      </c>
      <c r="G2415">
        <v>133.77510000000001</v>
      </c>
      <c r="H2415">
        <v>-25.2744</v>
      </c>
      <c r="I2415">
        <v>44691</v>
      </c>
      <c r="J2415">
        <v>267055</v>
      </c>
      <c r="K2415">
        <v>36132</v>
      </c>
      <c r="L2415">
        <v>15456</v>
      </c>
      <c r="M2415">
        <v>15562</v>
      </c>
      <c r="N2415">
        <v>0.167348892899993</v>
      </c>
      <c r="O2415">
        <v>340712</v>
      </c>
      <c r="P2415">
        <v>238006</v>
      </c>
      <c r="Q2415">
        <v>0</v>
      </c>
      <c r="R2415">
        <v>8449</v>
      </c>
      <c r="S2415">
        <v>2.4799999999999999E-2</v>
      </c>
      <c r="T2415" t="s">
        <v>5056</v>
      </c>
      <c r="U2415">
        <v>45545</v>
      </c>
      <c r="V2415" t="s">
        <v>5089</v>
      </c>
      <c r="W2415" t="s">
        <v>5096</v>
      </c>
      <c r="X2415">
        <v>16</v>
      </c>
      <c r="Y2415" t="s">
        <v>5077</v>
      </c>
      <c r="Z2415" t="s">
        <v>5070</v>
      </c>
    </row>
    <row r="2416" spans="1:26" x14ac:dyDescent="0.3">
      <c r="A2416" t="s">
        <v>2437</v>
      </c>
      <c r="B2416" t="s">
        <v>5023</v>
      </c>
      <c r="C2416" t="s">
        <v>5029</v>
      </c>
      <c r="D2416" t="s">
        <v>5035</v>
      </c>
      <c r="E2416" t="s">
        <v>5040</v>
      </c>
      <c r="F2416" t="s">
        <v>5044</v>
      </c>
      <c r="G2416">
        <v>78.962900000000005</v>
      </c>
      <c r="H2416">
        <v>20.593699999999998</v>
      </c>
      <c r="I2416">
        <v>26947</v>
      </c>
      <c r="J2416">
        <v>188701</v>
      </c>
      <c r="K2416">
        <v>30319</v>
      </c>
      <c r="L2416">
        <v>8411</v>
      </c>
      <c r="M2416">
        <v>5543</v>
      </c>
      <c r="N2416">
        <v>0.1428062802456494</v>
      </c>
      <c r="O2416">
        <v>227668</v>
      </c>
      <c r="P2416">
        <v>0</v>
      </c>
      <c r="Q2416">
        <v>78562</v>
      </c>
      <c r="R2416">
        <v>4963</v>
      </c>
      <c r="S2416">
        <v>2.18E-2</v>
      </c>
      <c r="T2416" t="s">
        <v>5058</v>
      </c>
      <c r="U2416">
        <v>45312</v>
      </c>
      <c r="V2416" t="s">
        <v>5080</v>
      </c>
      <c r="W2416" t="s">
        <v>5084</v>
      </c>
      <c r="X2416">
        <v>10</v>
      </c>
      <c r="Y2416" t="s">
        <v>5082</v>
      </c>
      <c r="Z2416" t="s">
        <v>5070</v>
      </c>
    </row>
    <row r="2417" spans="1:26" x14ac:dyDescent="0.3">
      <c r="A2417" t="s">
        <v>2438</v>
      </c>
      <c r="B2417" t="s">
        <v>5027</v>
      </c>
      <c r="C2417" t="s">
        <v>5029</v>
      </c>
      <c r="D2417" t="s">
        <v>5031</v>
      </c>
      <c r="E2417" t="s">
        <v>5036</v>
      </c>
      <c r="F2417" t="s">
        <v>5047</v>
      </c>
      <c r="G2417">
        <v>138.25290000000001</v>
      </c>
      <c r="H2417">
        <v>36.204799999999999</v>
      </c>
      <c r="I2417">
        <v>144592</v>
      </c>
      <c r="J2417">
        <v>1184080</v>
      </c>
      <c r="K2417">
        <v>290908</v>
      </c>
      <c r="L2417">
        <v>78578</v>
      </c>
      <c r="M2417">
        <v>40242</v>
      </c>
      <c r="N2417">
        <v>0.1221136942177625</v>
      </c>
      <c r="O2417">
        <v>1324475</v>
      </c>
      <c r="P2417">
        <v>1184080</v>
      </c>
      <c r="Q2417">
        <v>0</v>
      </c>
      <c r="T2417" t="s">
        <v>5052</v>
      </c>
      <c r="U2417">
        <v>45434</v>
      </c>
      <c r="V2417" t="s">
        <v>5078</v>
      </c>
      <c r="W2417" t="s">
        <v>5087</v>
      </c>
      <c r="X2417">
        <v>11</v>
      </c>
      <c r="Y2417" t="s">
        <v>5082</v>
      </c>
      <c r="Z2417" t="s">
        <v>5070</v>
      </c>
    </row>
    <row r="2418" spans="1:26" x14ac:dyDescent="0.3">
      <c r="A2418" t="s">
        <v>2439</v>
      </c>
      <c r="B2418" t="s">
        <v>5023</v>
      </c>
      <c r="C2418" t="s">
        <v>5030</v>
      </c>
      <c r="D2418" t="s">
        <v>5033</v>
      </c>
      <c r="E2418" t="s">
        <v>5036</v>
      </c>
      <c r="F2418" t="s">
        <v>5048</v>
      </c>
      <c r="G2418">
        <v>10.451499999999999</v>
      </c>
      <c r="H2418">
        <v>51.165700000000001</v>
      </c>
      <c r="I2418">
        <v>31464</v>
      </c>
      <c r="J2418">
        <v>181575</v>
      </c>
      <c r="K2418">
        <v>32233</v>
      </c>
      <c r="L2418">
        <v>7385</v>
      </c>
      <c r="M2418">
        <v>7527</v>
      </c>
      <c r="N2418">
        <v>0.1732876368985046</v>
      </c>
      <c r="O2418">
        <v>230068</v>
      </c>
      <c r="P2418">
        <v>180644</v>
      </c>
      <c r="Q2418">
        <v>0</v>
      </c>
      <c r="R2418">
        <v>3312</v>
      </c>
      <c r="S2418">
        <v>1.44E-2</v>
      </c>
      <c r="T2418" t="s">
        <v>5056</v>
      </c>
      <c r="U2418">
        <v>45511</v>
      </c>
      <c r="V2418" t="s">
        <v>5078</v>
      </c>
      <c r="W2418" t="s">
        <v>5095</v>
      </c>
      <c r="X2418">
        <v>16</v>
      </c>
      <c r="Y2418" t="s">
        <v>5077</v>
      </c>
      <c r="Z2418" t="s">
        <v>5070</v>
      </c>
    </row>
    <row r="2419" spans="1:26" x14ac:dyDescent="0.3">
      <c r="A2419" t="s">
        <v>2440</v>
      </c>
      <c r="B2419" t="s">
        <v>5027</v>
      </c>
      <c r="C2419" t="s">
        <v>5030</v>
      </c>
      <c r="D2419" t="s">
        <v>5033</v>
      </c>
      <c r="E2419" t="s">
        <v>5036</v>
      </c>
      <c r="F2419" t="s">
        <v>5050</v>
      </c>
      <c r="G2419">
        <v>-95.712900000000005</v>
      </c>
      <c r="H2419">
        <v>37.090200000000003</v>
      </c>
      <c r="I2419">
        <v>654564</v>
      </c>
      <c r="J2419">
        <v>3155990</v>
      </c>
      <c r="K2419">
        <v>571721</v>
      </c>
      <c r="L2419">
        <v>241001</v>
      </c>
      <c r="M2419">
        <v>180762</v>
      </c>
      <c r="N2419">
        <v>0.20740391210423151</v>
      </c>
      <c r="O2419">
        <v>3795218</v>
      </c>
      <c r="P2419">
        <v>3155990</v>
      </c>
      <c r="Q2419">
        <v>0</v>
      </c>
      <c r="T2419" t="s">
        <v>5057</v>
      </c>
      <c r="U2419">
        <v>45531</v>
      </c>
      <c r="V2419" t="s">
        <v>5089</v>
      </c>
      <c r="W2419" t="s">
        <v>5095</v>
      </c>
      <c r="X2419">
        <v>16</v>
      </c>
      <c r="Y2419" t="s">
        <v>5077</v>
      </c>
      <c r="Z2419" t="s">
        <v>5071</v>
      </c>
    </row>
    <row r="2420" spans="1:26" x14ac:dyDescent="0.3">
      <c r="A2420" t="s">
        <v>2441</v>
      </c>
      <c r="B2420" t="s">
        <v>5023</v>
      </c>
      <c r="C2420" t="s">
        <v>5029</v>
      </c>
      <c r="D2420" t="s">
        <v>5031</v>
      </c>
      <c r="E2420" t="s">
        <v>5036</v>
      </c>
      <c r="F2420" t="s">
        <v>5048</v>
      </c>
      <c r="G2420">
        <v>10.451499999999999</v>
      </c>
      <c r="H2420">
        <v>51.165700000000001</v>
      </c>
      <c r="I2420">
        <v>383323</v>
      </c>
      <c r="J2420">
        <v>3000498</v>
      </c>
      <c r="K2420">
        <v>437664</v>
      </c>
      <c r="L2420">
        <v>158964</v>
      </c>
      <c r="M2420">
        <v>82400</v>
      </c>
      <c r="N2420">
        <v>0.12775313174097591</v>
      </c>
      <c r="O2420">
        <v>3682417</v>
      </c>
      <c r="P2420">
        <v>3000498</v>
      </c>
      <c r="Q2420">
        <v>0</v>
      </c>
      <c r="R2420">
        <v>81013</v>
      </c>
      <c r="S2420">
        <v>2.1999999999999999E-2</v>
      </c>
      <c r="T2420" t="s">
        <v>5052</v>
      </c>
      <c r="U2420">
        <v>45583</v>
      </c>
      <c r="V2420" t="s">
        <v>5091</v>
      </c>
      <c r="W2420" t="s">
        <v>5090</v>
      </c>
      <c r="X2420">
        <v>9</v>
      </c>
      <c r="Y2420" t="s">
        <v>5082</v>
      </c>
      <c r="Z2420" t="s">
        <v>5070</v>
      </c>
    </row>
    <row r="2421" spans="1:26" x14ac:dyDescent="0.3">
      <c r="A2421" t="s">
        <v>2442</v>
      </c>
      <c r="B2421" t="s">
        <v>5023</v>
      </c>
      <c r="C2421" t="s">
        <v>5029</v>
      </c>
      <c r="D2421" t="s">
        <v>5031</v>
      </c>
      <c r="E2421" t="s">
        <v>5036</v>
      </c>
      <c r="F2421" t="s">
        <v>5047</v>
      </c>
      <c r="G2421">
        <v>138.25290000000001</v>
      </c>
      <c r="H2421">
        <v>36.204799999999999</v>
      </c>
      <c r="I2421">
        <v>123138</v>
      </c>
      <c r="J2421">
        <v>1278394</v>
      </c>
      <c r="K2421">
        <v>165740</v>
      </c>
      <c r="L2421">
        <v>69009</v>
      </c>
      <c r="M2421">
        <v>70955</v>
      </c>
      <c r="N2421">
        <v>9.6322767275487012E-2</v>
      </c>
      <c r="O2421">
        <v>1551047</v>
      </c>
      <c r="P2421">
        <v>1278394</v>
      </c>
      <c r="Q2421">
        <v>0</v>
      </c>
      <c r="R2421">
        <v>19388</v>
      </c>
      <c r="S2421">
        <v>1.2500000000000001E-2</v>
      </c>
      <c r="T2421" t="s">
        <v>5052</v>
      </c>
      <c r="U2421">
        <v>45539</v>
      </c>
      <c r="V2421" t="s">
        <v>5078</v>
      </c>
      <c r="W2421" t="s">
        <v>5096</v>
      </c>
      <c r="X2421">
        <v>10</v>
      </c>
      <c r="Y2421" t="s">
        <v>5082</v>
      </c>
      <c r="Z2421" t="s">
        <v>5069</v>
      </c>
    </row>
    <row r="2422" spans="1:26" x14ac:dyDescent="0.3">
      <c r="A2422" t="s">
        <v>2443</v>
      </c>
      <c r="B2422" t="s">
        <v>5023</v>
      </c>
      <c r="C2422" t="s">
        <v>5030</v>
      </c>
      <c r="D2422" t="s">
        <v>5031</v>
      </c>
      <c r="E2422" t="s">
        <v>5036</v>
      </c>
      <c r="F2422" t="s">
        <v>5045</v>
      </c>
      <c r="G2422">
        <v>-51.9253</v>
      </c>
      <c r="H2422">
        <v>-14.234999999999999</v>
      </c>
      <c r="I2422">
        <v>193740</v>
      </c>
      <c r="J2422">
        <v>2000167</v>
      </c>
      <c r="K2422">
        <v>404494</v>
      </c>
      <c r="L2422">
        <v>93910</v>
      </c>
      <c r="M2422">
        <v>85720</v>
      </c>
      <c r="N2422">
        <v>9.6862014279974207E-2</v>
      </c>
      <c r="O2422">
        <v>2379150</v>
      </c>
      <c r="P2422">
        <v>2000167</v>
      </c>
      <c r="Q2422">
        <v>0</v>
      </c>
      <c r="R2422">
        <v>54006</v>
      </c>
      <c r="S2422">
        <v>2.2700000000000001E-2</v>
      </c>
      <c r="T2422" t="s">
        <v>5052</v>
      </c>
      <c r="U2422">
        <v>45675</v>
      </c>
      <c r="V2422" t="s">
        <v>5088</v>
      </c>
      <c r="W2422" t="s">
        <v>5084</v>
      </c>
      <c r="X2422">
        <v>17</v>
      </c>
      <c r="Y2422" t="s">
        <v>5077</v>
      </c>
      <c r="Z2422" t="s">
        <v>5069</v>
      </c>
    </row>
    <row r="2423" spans="1:26" x14ac:dyDescent="0.3">
      <c r="A2423" t="s">
        <v>2444</v>
      </c>
      <c r="B2423" t="s">
        <v>5027</v>
      </c>
      <c r="C2423" t="s">
        <v>5029</v>
      </c>
      <c r="D2423" t="s">
        <v>5033</v>
      </c>
      <c r="E2423" t="s">
        <v>5036</v>
      </c>
      <c r="F2423" t="s">
        <v>5050</v>
      </c>
      <c r="G2423">
        <v>-95.712900000000005</v>
      </c>
      <c r="H2423">
        <v>37.090200000000003</v>
      </c>
      <c r="I2423">
        <v>34800</v>
      </c>
      <c r="J2423">
        <v>208873</v>
      </c>
      <c r="K2423">
        <v>36342</v>
      </c>
      <c r="L2423">
        <v>9357</v>
      </c>
      <c r="M2423">
        <v>6902</v>
      </c>
      <c r="N2423">
        <v>0.16661179675491661</v>
      </c>
      <c r="O2423">
        <v>269902</v>
      </c>
      <c r="P2423">
        <v>194443</v>
      </c>
      <c r="Q2423">
        <v>0</v>
      </c>
      <c r="T2423" t="s">
        <v>5057</v>
      </c>
      <c r="U2423">
        <v>45529</v>
      </c>
      <c r="V2423" t="s">
        <v>5080</v>
      </c>
      <c r="W2423" t="s">
        <v>5095</v>
      </c>
      <c r="X2423">
        <v>8</v>
      </c>
      <c r="Y2423" t="s">
        <v>5082</v>
      </c>
      <c r="Z2423" t="s">
        <v>5070</v>
      </c>
    </row>
    <row r="2424" spans="1:26" x14ac:dyDescent="0.3">
      <c r="A2424" t="s">
        <v>2445</v>
      </c>
      <c r="B2424" t="s">
        <v>5027</v>
      </c>
      <c r="C2424" t="s">
        <v>5029</v>
      </c>
      <c r="D2424" t="s">
        <v>5033</v>
      </c>
      <c r="E2424" t="s">
        <v>5040</v>
      </c>
      <c r="F2424" t="s">
        <v>5048</v>
      </c>
      <c r="G2424">
        <v>10.451499999999999</v>
      </c>
      <c r="H2424">
        <v>51.165700000000001</v>
      </c>
      <c r="I2424">
        <v>51733</v>
      </c>
      <c r="J2424">
        <v>264561</v>
      </c>
      <c r="K2424">
        <v>33706</v>
      </c>
      <c r="L2424">
        <v>12053</v>
      </c>
      <c r="M2424">
        <v>10687</v>
      </c>
      <c r="N2424">
        <v>0.19554654333619501</v>
      </c>
      <c r="O2424">
        <v>336681</v>
      </c>
      <c r="P2424">
        <v>0</v>
      </c>
      <c r="Q2424">
        <v>1125005</v>
      </c>
      <c r="T2424" t="s">
        <v>5057</v>
      </c>
      <c r="U2424">
        <v>45454</v>
      </c>
      <c r="V2424" t="s">
        <v>5089</v>
      </c>
      <c r="W2424" t="s">
        <v>5093</v>
      </c>
      <c r="X2424">
        <v>11</v>
      </c>
      <c r="Y2424" t="s">
        <v>5082</v>
      </c>
      <c r="Z2424" t="s">
        <v>5070</v>
      </c>
    </row>
    <row r="2425" spans="1:26" x14ac:dyDescent="0.3">
      <c r="A2425" t="s">
        <v>2446</v>
      </c>
      <c r="B2425" t="s">
        <v>5023</v>
      </c>
      <c r="C2425" t="s">
        <v>5029</v>
      </c>
      <c r="D2425" t="s">
        <v>5033</v>
      </c>
      <c r="E2425" t="s">
        <v>5036</v>
      </c>
      <c r="F2425" t="s">
        <v>5044</v>
      </c>
      <c r="G2425">
        <v>78.962900000000005</v>
      </c>
      <c r="H2425">
        <v>20.593699999999998</v>
      </c>
      <c r="I2425">
        <v>63822</v>
      </c>
      <c r="J2425">
        <v>313194</v>
      </c>
      <c r="K2425">
        <v>45883</v>
      </c>
      <c r="L2425">
        <v>15546</v>
      </c>
      <c r="M2425">
        <v>10730</v>
      </c>
      <c r="N2425">
        <v>0.2037779323658358</v>
      </c>
      <c r="O2425">
        <v>396682</v>
      </c>
      <c r="P2425">
        <v>268229</v>
      </c>
      <c r="Q2425">
        <v>0</v>
      </c>
      <c r="R2425">
        <v>9242</v>
      </c>
      <c r="S2425">
        <v>2.3300000000000001E-2</v>
      </c>
      <c r="T2425" t="s">
        <v>5056</v>
      </c>
      <c r="U2425">
        <v>45414</v>
      </c>
      <c r="V2425" t="s">
        <v>5075</v>
      </c>
      <c r="W2425" t="s">
        <v>5087</v>
      </c>
      <c r="X2425">
        <v>16</v>
      </c>
      <c r="Y2425" t="s">
        <v>5077</v>
      </c>
      <c r="Z2425" t="s">
        <v>5071</v>
      </c>
    </row>
    <row r="2426" spans="1:26" x14ac:dyDescent="0.3">
      <c r="A2426" t="s">
        <v>2447</v>
      </c>
      <c r="B2426" t="s">
        <v>5025</v>
      </c>
      <c r="C2426" t="s">
        <v>5029</v>
      </c>
      <c r="D2426" t="s">
        <v>5033</v>
      </c>
      <c r="E2426" t="s">
        <v>5039</v>
      </c>
      <c r="F2426" t="s">
        <v>5050</v>
      </c>
      <c r="G2426">
        <v>-95.712900000000005</v>
      </c>
      <c r="H2426">
        <v>37.090200000000003</v>
      </c>
      <c r="I2426">
        <v>65244</v>
      </c>
      <c r="J2426">
        <v>293243</v>
      </c>
      <c r="K2426">
        <v>31274</v>
      </c>
      <c r="L2426">
        <v>13319</v>
      </c>
      <c r="M2426">
        <v>13834</v>
      </c>
      <c r="N2426">
        <v>0.2224936638568247</v>
      </c>
      <c r="O2426">
        <v>355729</v>
      </c>
      <c r="P2426">
        <v>0</v>
      </c>
      <c r="Q2426">
        <v>0</v>
      </c>
      <c r="T2426" t="s">
        <v>5056</v>
      </c>
      <c r="U2426">
        <v>45292</v>
      </c>
      <c r="V2426" t="s">
        <v>5085</v>
      </c>
      <c r="W2426" t="s">
        <v>5084</v>
      </c>
      <c r="X2426">
        <v>10</v>
      </c>
      <c r="Y2426" t="s">
        <v>5082</v>
      </c>
      <c r="Z2426" t="s">
        <v>5071</v>
      </c>
    </row>
    <row r="2427" spans="1:26" x14ac:dyDescent="0.3">
      <c r="A2427" t="s">
        <v>2448</v>
      </c>
      <c r="B2427" t="s">
        <v>5027</v>
      </c>
      <c r="C2427" t="s">
        <v>5029</v>
      </c>
      <c r="D2427" t="s">
        <v>5033</v>
      </c>
      <c r="E2427" t="s">
        <v>5036</v>
      </c>
      <c r="F2427" t="s">
        <v>5047</v>
      </c>
      <c r="G2427">
        <v>138.25290000000001</v>
      </c>
      <c r="H2427">
        <v>36.204799999999999</v>
      </c>
      <c r="I2427">
        <v>71016</v>
      </c>
      <c r="J2427">
        <v>396237</v>
      </c>
      <c r="K2427">
        <v>51367</v>
      </c>
      <c r="L2427">
        <v>20420</v>
      </c>
      <c r="M2427">
        <v>15876</v>
      </c>
      <c r="N2427">
        <v>0.17922662159225439</v>
      </c>
      <c r="O2427">
        <v>507277</v>
      </c>
      <c r="P2427">
        <v>386990</v>
      </c>
      <c r="Q2427">
        <v>0</v>
      </c>
      <c r="T2427" t="s">
        <v>5057</v>
      </c>
      <c r="U2427">
        <v>45384</v>
      </c>
      <c r="V2427" t="s">
        <v>5089</v>
      </c>
      <c r="W2427" t="s">
        <v>5079</v>
      </c>
      <c r="X2427">
        <v>16</v>
      </c>
      <c r="Y2427" t="s">
        <v>5077</v>
      </c>
      <c r="Z2427" t="s">
        <v>5070</v>
      </c>
    </row>
    <row r="2428" spans="1:26" x14ac:dyDescent="0.3">
      <c r="A2428" t="s">
        <v>2449</v>
      </c>
      <c r="B2428" t="s">
        <v>5027</v>
      </c>
      <c r="C2428" t="s">
        <v>5029</v>
      </c>
      <c r="D2428" t="s">
        <v>5033</v>
      </c>
      <c r="E2428" t="s">
        <v>5036</v>
      </c>
      <c r="F2428" t="s">
        <v>5047</v>
      </c>
      <c r="G2428">
        <v>138.25290000000001</v>
      </c>
      <c r="H2428">
        <v>36.204799999999999</v>
      </c>
      <c r="I2428">
        <v>26175</v>
      </c>
      <c r="J2428">
        <v>146062</v>
      </c>
      <c r="K2428">
        <v>22963</v>
      </c>
      <c r="L2428">
        <v>6982</v>
      </c>
      <c r="M2428">
        <v>5096</v>
      </c>
      <c r="N2428">
        <v>0.179208470928542</v>
      </c>
      <c r="O2428">
        <v>169965</v>
      </c>
      <c r="P2428">
        <v>135185</v>
      </c>
      <c r="Q2428">
        <v>0</v>
      </c>
      <c r="T2428" t="s">
        <v>5057</v>
      </c>
      <c r="U2428">
        <v>45485</v>
      </c>
      <c r="V2428" t="s">
        <v>5091</v>
      </c>
      <c r="W2428" t="s">
        <v>5083</v>
      </c>
      <c r="X2428">
        <v>12</v>
      </c>
      <c r="Y2428" t="s">
        <v>5077</v>
      </c>
      <c r="Z2428" t="s">
        <v>5070</v>
      </c>
    </row>
    <row r="2429" spans="1:26" x14ac:dyDescent="0.3">
      <c r="A2429" t="s">
        <v>2450</v>
      </c>
      <c r="B2429" t="s">
        <v>5027</v>
      </c>
      <c r="C2429" t="s">
        <v>5029</v>
      </c>
      <c r="D2429" t="s">
        <v>5035</v>
      </c>
      <c r="E2429" t="s">
        <v>5040</v>
      </c>
      <c r="F2429" t="s">
        <v>5043</v>
      </c>
      <c r="G2429">
        <v>-3.4359999999999999</v>
      </c>
      <c r="H2429">
        <v>55.378100000000003</v>
      </c>
      <c r="I2429">
        <v>20038</v>
      </c>
      <c r="J2429">
        <v>163171</v>
      </c>
      <c r="K2429">
        <v>31519</v>
      </c>
      <c r="L2429">
        <v>6235</v>
      </c>
      <c r="M2429">
        <v>8785</v>
      </c>
      <c r="N2429">
        <v>0.1228056984305874</v>
      </c>
      <c r="O2429">
        <v>206000</v>
      </c>
      <c r="P2429">
        <v>0</v>
      </c>
      <c r="Q2429">
        <v>1214724</v>
      </c>
      <c r="T2429" t="s">
        <v>5060</v>
      </c>
      <c r="U2429">
        <v>45403</v>
      </c>
      <c r="V2429" t="s">
        <v>5080</v>
      </c>
      <c r="W2429" t="s">
        <v>5079</v>
      </c>
      <c r="X2429">
        <v>17</v>
      </c>
      <c r="Y2429" t="s">
        <v>5077</v>
      </c>
      <c r="Z2429" t="s">
        <v>5070</v>
      </c>
    </row>
    <row r="2430" spans="1:26" x14ac:dyDescent="0.3">
      <c r="A2430" t="s">
        <v>2451</v>
      </c>
      <c r="B2430" t="s">
        <v>5027</v>
      </c>
      <c r="C2430" t="s">
        <v>5029</v>
      </c>
      <c r="D2430" t="s">
        <v>5031</v>
      </c>
      <c r="E2430" t="s">
        <v>5036</v>
      </c>
      <c r="F2430" t="s">
        <v>5045</v>
      </c>
      <c r="G2430">
        <v>-51.9253</v>
      </c>
      <c r="H2430">
        <v>-14.234999999999999</v>
      </c>
      <c r="I2430">
        <v>233339</v>
      </c>
      <c r="J2430">
        <v>1671179</v>
      </c>
      <c r="K2430">
        <v>171521</v>
      </c>
      <c r="L2430">
        <v>101875</v>
      </c>
      <c r="M2430">
        <v>64033</v>
      </c>
      <c r="N2430">
        <v>0.13962574943880721</v>
      </c>
      <c r="O2430">
        <v>2027863</v>
      </c>
      <c r="P2430">
        <v>1671179</v>
      </c>
      <c r="Q2430">
        <v>0</v>
      </c>
      <c r="T2430" t="s">
        <v>5052</v>
      </c>
      <c r="U2430">
        <v>45361</v>
      </c>
      <c r="V2430" t="s">
        <v>5080</v>
      </c>
      <c r="W2430" t="s">
        <v>5076</v>
      </c>
      <c r="X2430">
        <v>15</v>
      </c>
      <c r="Y2430" t="s">
        <v>5077</v>
      </c>
      <c r="Z2430" t="s">
        <v>5070</v>
      </c>
    </row>
    <row r="2431" spans="1:26" x14ac:dyDescent="0.3">
      <c r="A2431" t="s">
        <v>2452</v>
      </c>
      <c r="B2431" t="s">
        <v>5027</v>
      </c>
      <c r="C2431" t="s">
        <v>5029</v>
      </c>
      <c r="D2431" t="s">
        <v>5033</v>
      </c>
      <c r="E2431" t="s">
        <v>5040</v>
      </c>
      <c r="F2431" t="s">
        <v>5048</v>
      </c>
      <c r="G2431">
        <v>10.451499999999999</v>
      </c>
      <c r="H2431">
        <v>51.165700000000001</v>
      </c>
      <c r="I2431">
        <v>48176</v>
      </c>
      <c r="J2431">
        <v>311160</v>
      </c>
      <c r="K2431">
        <v>73091</v>
      </c>
      <c r="L2431">
        <v>24424</v>
      </c>
      <c r="M2431">
        <v>14119</v>
      </c>
      <c r="N2431">
        <v>0.15482881739778251</v>
      </c>
      <c r="O2431">
        <v>389824</v>
      </c>
      <c r="P2431">
        <v>0</v>
      </c>
      <c r="Q2431">
        <v>625712</v>
      </c>
      <c r="T2431" t="s">
        <v>5057</v>
      </c>
      <c r="U2431">
        <v>45433</v>
      </c>
      <c r="V2431" t="s">
        <v>5089</v>
      </c>
      <c r="W2431" t="s">
        <v>5087</v>
      </c>
      <c r="X2431">
        <v>12</v>
      </c>
      <c r="Y2431" t="s">
        <v>5077</v>
      </c>
      <c r="Z2431" t="s">
        <v>5070</v>
      </c>
    </row>
    <row r="2432" spans="1:26" x14ac:dyDescent="0.3">
      <c r="A2432" t="s">
        <v>2453</v>
      </c>
      <c r="B2432" t="s">
        <v>5023</v>
      </c>
      <c r="C2432" t="s">
        <v>5029</v>
      </c>
      <c r="D2432" t="s">
        <v>5031</v>
      </c>
      <c r="E2432" t="s">
        <v>5040</v>
      </c>
      <c r="F2432" t="s">
        <v>5049</v>
      </c>
      <c r="G2432">
        <v>-106.3468</v>
      </c>
      <c r="H2432">
        <v>56.130400000000002</v>
      </c>
      <c r="I2432">
        <v>42297</v>
      </c>
      <c r="J2432">
        <v>299937</v>
      </c>
      <c r="K2432">
        <v>49401</v>
      </c>
      <c r="L2432">
        <v>15686</v>
      </c>
      <c r="M2432">
        <v>9701</v>
      </c>
      <c r="N2432">
        <v>0.14102049758595711</v>
      </c>
      <c r="O2432">
        <v>366364</v>
      </c>
      <c r="P2432">
        <v>0</v>
      </c>
      <c r="Q2432">
        <v>96291</v>
      </c>
      <c r="R2432">
        <v>7693</v>
      </c>
      <c r="S2432">
        <v>2.1000000000000001E-2</v>
      </c>
      <c r="T2432" t="s">
        <v>5051</v>
      </c>
      <c r="U2432">
        <v>45352</v>
      </c>
      <c r="V2432" t="s">
        <v>5091</v>
      </c>
      <c r="W2432" t="s">
        <v>5076</v>
      </c>
      <c r="X2432">
        <v>10</v>
      </c>
      <c r="Y2432" t="s">
        <v>5082</v>
      </c>
      <c r="Z2432" t="s">
        <v>5070</v>
      </c>
    </row>
    <row r="2433" spans="1:26" x14ac:dyDescent="0.3">
      <c r="A2433" t="s">
        <v>2454</v>
      </c>
      <c r="B2433" t="s">
        <v>5024</v>
      </c>
      <c r="C2433" t="s">
        <v>5030</v>
      </c>
      <c r="D2433" t="s">
        <v>5033</v>
      </c>
      <c r="E2433" t="s">
        <v>5039</v>
      </c>
      <c r="F2433" t="s">
        <v>5049</v>
      </c>
      <c r="G2433">
        <v>-106.3468</v>
      </c>
      <c r="H2433">
        <v>56.130400000000002</v>
      </c>
      <c r="I2433">
        <v>27257</v>
      </c>
      <c r="J2433">
        <v>177346</v>
      </c>
      <c r="K2433">
        <v>34411</v>
      </c>
      <c r="L2433">
        <v>6861</v>
      </c>
      <c r="M2433">
        <v>3999</v>
      </c>
      <c r="N2433">
        <v>0.15369940987982059</v>
      </c>
      <c r="O2433">
        <v>206798</v>
      </c>
      <c r="P2433">
        <v>0</v>
      </c>
      <c r="Q2433">
        <v>0</v>
      </c>
      <c r="T2433" t="s">
        <v>5056</v>
      </c>
      <c r="U2433">
        <v>45451</v>
      </c>
      <c r="V2433" t="s">
        <v>5088</v>
      </c>
      <c r="W2433" t="s">
        <v>5093</v>
      </c>
      <c r="X2433">
        <v>14</v>
      </c>
      <c r="Y2433" t="s">
        <v>5077</v>
      </c>
      <c r="Z2433" t="s">
        <v>5070</v>
      </c>
    </row>
    <row r="2434" spans="1:26" x14ac:dyDescent="0.3">
      <c r="A2434" t="s">
        <v>2455</v>
      </c>
      <c r="B2434" t="s">
        <v>5027</v>
      </c>
      <c r="C2434" t="s">
        <v>5029</v>
      </c>
      <c r="D2434" t="s">
        <v>5033</v>
      </c>
      <c r="E2434" t="s">
        <v>5036</v>
      </c>
      <c r="F2434" t="s">
        <v>5045</v>
      </c>
      <c r="G2434">
        <v>-51.9253</v>
      </c>
      <c r="H2434">
        <v>-14.234999999999999</v>
      </c>
      <c r="I2434">
        <v>54539</v>
      </c>
      <c r="J2434">
        <v>288864</v>
      </c>
      <c r="K2434">
        <v>31267</v>
      </c>
      <c r="L2434">
        <v>11216</v>
      </c>
      <c r="M2434">
        <v>12117</v>
      </c>
      <c r="N2434">
        <v>0.18880742117263369</v>
      </c>
      <c r="O2434">
        <v>345542</v>
      </c>
      <c r="P2434">
        <v>257907</v>
      </c>
      <c r="Q2434">
        <v>0</v>
      </c>
      <c r="T2434" t="s">
        <v>5057</v>
      </c>
      <c r="U2434">
        <v>45640</v>
      </c>
      <c r="V2434" t="s">
        <v>5088</v>
      </c>
      <c r="W2434" t="s">
        <v>5081</v>
      </c>
      <c r="X2434">
        <v>8</v>
      </c>
      <c r="Y2434" t="s">
        <v>5082</v>
      </c>
      <c r="Z2434" t="s">
        <v>5070</v>
      </c>
    </row>
    <row r="2435" spans="1:26" x14ac:dyDescent="0.3">
      <c r="A2435" t="s">
        <v>2456</v>
      </c>
      <c r="B2435" t="s">
        <v>5024</v>
      </c>
      <c r="C2435" t="s">
        <v>5029</v>
      </c>
      <c r="D2435" t="s">
        <v>5033</v>
      </c>
      <c r="E2435" t="s">
        <v>5039</v>
      </c>
      <c r="F2435" t="s">
        <v>5043</v>
      </c>
      <c r="G2435">
        <v>-3.4359999999999999</v>
      </c>
      <c r="H2435">
        <v>55.378100000000003</v>
      </c>
      <c r="I2435">
        <v>37473</v>
      </c>
      <c r="J2435">
        <v>223137</v>
      </c>
      <c r="K2435">
        <v>23848</v>
      </c>
      <c r="L2435">
        <v>6775</v>
      </c>
      <c r="M2435">
        <v>13281</v>
      </c>
      <c r="N2435">
        <v>0.1679394091973519</v>
      </c>
      <c r="O2435">
        <v>274852</v>
      </c>
      <c r="P2435">
        <v>0</v>
      </c>
      <c r="Q2435">
        <v>0</v>
      </c>
      <c r="T2435" t="s">
        <v>5056</v>
      </c>
      <c r="U2435">
        <v>45530</v>
      </c>
      <c r="V2435" t="s">
        <v>5085</v>
      </c>
      <c r="W2435" t="s">
        <v>5095</v>
      </c>
      <c r="X2435">
        <v>15</v>
      </c>
      <c r="Y2435" t="s">
        <v>5077</v>
      </c>
      <c r="Z2435" t="s">
        <v>5070</v>
      </c>
    </row>
    <row r="2436" spans="1:26" x14ac:dyDescent="0.3">
      <c r="A2436" t="s">
        <v>2457</v>
      </c>
      <c r="B2436" t="s">
        <v>5023</v>
      </c>
      <c r="C2436" t="s">
        <v>5029</v>
      </c>
      <c r="D2436" t="s">
        <v>5031</v>
      </c>
      <c r="E2436" t="s">
        <v>5036</v>
      </c>
      <c r="F2436" t="s">
        <v>5047</v>
      </c>
      <c r="G2436">
        <v>138.25290000000001</v>
      </c>
      <c r="H2436">
        <v>36.204799999999999</v>
      </c>
      <c r="I2436">
        <v>144191</v>
      </c>
      <c r="J2436">
        <v>1634624</v>
      </c>
      <c r="K2436">
        <v>228818</v>
      </c>
      <c r="L2436">
        <v>77225</v>
      </c>
      <c r="M2436">
        <v>75130</v>
      </c>
      <c r="N2436">
        <v>8.8210704961429895E-2</v>
      </c>
      <c r="O2436">
        <v>2086699</v>
      </c>
      <c r="P2436">
        <v>1634624</v>
      </c>
      <c r="Q2436">
        <v>0</v>
      </c>
      <c r="R2436">
        <v>41733</v>
      </c>
      <c r="S2436">
        <v>0.02</v>
      </c>
      <c r="T2436" t="s">
        <v>5052</v>
      </c>
      <c r="U2436">
        <v>45747</v>
      </c>
      <c r="V2436" t="s">
        <v>5085</v>
      </c>
      <c r="W2436" t="s">
        <v>5076</v>
      </c>
      <c r="X2436">
        <v>11</v>
      </c>
      <c r="Y2436" t="s">
        <v>5082</v>
      </c>
      <c r="Z2436" t="s">
        <v>5069</v>
      </c>
    </row>
    <row r="2437" spans="1:26" x14ac:dyDescent="0.3">
      <c r="A2437" t="s">
        <v>2458</v>
      </c>
      <c r="B2437" t="s">
        <v>5024</v>
      </c>
      <c r="C2437" t="s">
        <v>5029</v>
      </c>
      <c r="D2437" t="s">
        <v>5035</v>
      </c>
      <c r="E2437" t="s">
        <v>5040</v>
      </c>
      <c r="F2437" t="s">
        <v>5044</v>
      </c>
      <c r="G2437">
        <v>78.962900000000005</v>
      </c>
      <c r="H2437">
        <v>20.593699999999998</v>
      </c>
      <c r="I2437">
        <v>3489</v>
      </c>
      <c r="J2437">
        <v>28239</v>
      </c>
      <c r="K2437">
        <v>3603</v>
      </c>
      <c r="L2437">
        <v>2033</v>
      </c>
      <c r="M2437">
        <v>702</v>
      </c>
      <c r="N2437">
        <v>0.12357653493586809</v>
      </c>
      <c r="O2437">
        <v>32277</v>
      </c>
      <c r="P2437">
        <v>0</v>
      </c>
      <c r="Q2437">
        <v>114870</v>
      </c>
      <c r="T2437" t="s">
        <v>5058</v>
      </c>
      <c r="U2437">
        <v>45755</v>
      </c>
      <c r="V2437" t="s">
        <v>5089</v>
      </c>
      <c r="W2437" t="s">
        <v>5079</v>
      </c>
      <c r="X2437">
        <v>8</v>
      </c>
      <c r="Y2437" t="s">
        <v>5082</v>
      </c>
      <c r="Z2437" t="s">
        <v>5070</v>
      </c>
    </row>
    <row r="2438" spans="1:26" x14ac:dyDescent="0.3">
      <c r="A2438" t="s">
        <v>2459</v>
      </c>
      <c r="B2438" t="s">
        <v>5023</v>
      </c>
      <c r="C2438" t="s">
        <v>5029</v>
      </c>
      <c r="D2438" t="s">
        <v>5035</v>
      </c>
      <c r="E2438" t="s">
        <v>5040</v>
      </c>
      <c r="F2438" t="s">
        <v>5048</v>
      </c>
      <c r="G2438">
        <v>10.451499999999999</v>
      </c>
      <c r="H2438">
        <v>51.165700000000001</v>
      </c>
      <c r="I2438">
        <v>22498</v>
      </c>
      <c r="J2438">
        <v>169322</v>
      </c>
      <c r="K2438">
        <v>41307</v>
      </c>
      <c r="L2438">
        <v>12521</v>
      </c>
      <c r="M2438">
        <v>8497</v>
      </c>
      <c r="N2438">
        <v>0.13287314481647799</v>
      </c>
      <c r="O2438">
        <v>217865</v>
      </c>
      <c r="P2438">
        <v>0</v>
      </c>
      <c r="Q2438">
        <v>105032</v>
      </c>
      <c r="R2438">
        <v>4291</v>
      </c>
      <c r="S2438">
        <v>1.9699999999999999E-2</v>
      </c>
      <c r="T2438" t="s">
        <v>5058</v>
      </c>
      <c r="U2438">
        <v>45479</v>
      </c>
      <c r="V2438" t="s">
        <v>5088</v>
      </c>
      <c r="W2438" t="s">
        <v>5083</v>
      </c>
      <c r="X2438">
        <v>15</v>
      </c>
      <c r="Y2438" t="s">
        <v>5077</v>
      </c>
      <c r="Z2438" t="s">
        <v>5070</v>
      </c>
    </row>
    <row r="2439" spans="1:26" x14ac:dyDescent="0.3">
      <c r="A2439" t="s">
        <v>2460</v>
      </c>
      <c r="B2439" t="s">
        <v>5025</v>
      </c>
      <c r="C2439" t="s">
        <v>5029</v>
      </c>
      <c r="D2439" t="s">
        <v>5031</v>
      </c>
      <c r="E2439" t="s">
        <v>5037</v>
      </c>
      <c r="F2439" t="s">
        <v>5045</v>
      </c>
      <c r="G2439">
        <v>-51.9253</v>
      </c>
      <c r="H2439">
        <v>-14.234999999999999</v>
      </c>
      <c r="I2439">
        <v>66116</v>
      </c>
      <c r="J2439">
        <v>484503</v>
      </c>
      <c r="K2439">
        <v>109233</v>
      </c>
      <c r="L2439">
        <v>31250</v>
      </c>
      <c r="M2439">
        <v>26546</v>
      </c>
      <c r="N2439">
        <v>0.13646162194556599</v>
      </c>
      <c r="O2439">
        <v>610174</v>
      </c>
      <c r="P2439">
        <v>0</v>
      </c>
      <c r="Q2439">
        <v>0</v>
      </c>
      <c r="T2439" t="s">
        <v>5051</v>
      </c>
      <c r="U2439">
        <v>45621</v>
      </c>
      <c r="V2439" t="s">
        <v>5085</v>
      </c>
      <c r="W2439" t="s">
        <v>5094</v>
      </c>
      <c r="X2439">
        <v>10</v>
      </c>
      <c r="Y2439" t="s">
        <v>5082</v>
      </c>
      <c r="Z2439" t="s">
        <v>5070</v>
      </c>
    </row>
    <row r="2440" spans="1:26" x14ac:dyDescent="0.3">
      <c r="A2440" t="s">
        <v>2461</v>
      </c>
      <c r="B2440" t="s">
        <v>5027</v>
      </c>
      <c r="C2440" t="s">
        <v>5030</v>
      </c>
      <c r="D2440" t="s">
        <v>5032</v>
      </c>
      <c r="E2440" t="s">
        <v>5036</v>
      </c>
      <c r="F2440" t="s">
        <v>5044</v>
      </c>
      <c r="G2440">
        <v>78.962900000000005</v>
      </c>
      <c r="H2440">
        <v>20.593699999999998</v>
      </c>
      <c r="I2440">
        <v>265179</v>
      </c>
      <c r="J2440">
        <v>2891604</v>
      </c>
      <c r="K2440">
        <v>402998</v>
      </c>
      <c r="L2440">
        <v>134256</v>
      </c>
      <c r="M2440">
        <v>70312</v>
      </c>
      <c r="N2440">
        <v>9.1706703266129092E-2</v>
      </c>
      <c r="O2440">
        <v>3721538</v>
      </c>
      <c r="P2440">
        <v>2891604</v>
      </c>
      <c r="Q2440">
        <v>0</v>
      </c>
      <c r="T2440" t="s">
        <v>5061</v>
      </c>
      <c r="U2440">
        <v>45532</v>
      </c>
      <c r="V2440" t="s">
        <v>5078</v>
      </c>
      <c r="W2440" t="s">
        <v>5095</v>
      </c>
      <c r="X2440">
        <v>12</v>
      </c>
      <c r="Y2440" t="s">
        <v>5077</v>
      </c>
      <c r="Z2440" t="s">
        <v>5069</v>
      </c>
    </row>
    <row r="2441" spans="1:26" x14ac:dyDescent="0.3">
      <c r="A2441" t="s">
        <v>2462</v>
      </c>
      <c r="B2441" t="s">
        <v>5025</v>
      </c>
      <c r="C2441" t="s">
        <v>5029</v>
      </c>
      <c r="D2441" t="s">
        <v>5033</v>
      </c>
      <c r="E2441" t="s">
        <v>5037</v>
      </c>
      <c r="F2441" t="s">
        <v>5050</v>
      </c>
      <c r="G2441">
        <v>-95.712900000000005</v>
      </c>
      <c r="H2441">
        <v>37.090200000000003</v>
      </c>
      <c r="I2441">
        <v>40949</v>
      </c>
      <c r="J2441">
        <v>183495</v>
      </c>
      <c r="K2441">
        <v>26359</v>
      </c>
      <c r="L2441">
        <v>10281</v>
      </c>
      <c r="M2441">
        <v>6542</v>
      </c>
      <c r="N2441">
        <v>0.22316470591066279</v>
      </c>
      <c r="O2441">
        <v>237072</v>
      </c>
      <c r="P2441">
        <v>0</v>
      </c>
      <c r="Q2441">
        <v>0</v>
      </c>
      <c r="T2441" t="s">
        <v>5056</v>
      </c>
      <c r="U2441">
        <v>45300</v>
      </c>
      <c r="V2441" t="s">
        <v>5089</v>
      </c>
      <c r="W2441" t="s">
        <v>5084</v>
      </c>
      <c r="X2441">
        <v>10</v>
      </c>
      <c r="Y2441" t="s">
        <v>5082</v>
      </c>
      <c r="Z2441" t="s">
        <v>5071</v>
      </c>
    </row>
    <row r="2442" spans="1:26" x14ac:dyDescent="0.3">
      <c r="A2442" t="s">
        <v>2463</v>
      </c>
      <c r="B2442" t="s">
        <v>5023</v>
      </c>
      <c r="C2442" t="s">
        <v>5029</v>
      </c>
      <c r="D2442" t="s">
        <v>5031</v>
      </c>
      <c r="E2442" t="s">
        <v>5040</v>
      </c>
      <c r="F2442" t="s">
        <v>5045</v>
      </c>
      <c r="G2442">
        <v>-51.9253</v>
      </c>
      <c r="H2442">
        <v>-14.234999999999999</v>
      </c>
      <c r="I2442">
        <v>54221</v>
      </c>
      <c r="J2442">
        <v>363463</v>
      </c>
      <c r="K2442">
        <v>82983</v>
      </c>
      <c r="L2442">
        <v>18820</v>
      </c>
      <c r="M2442">
        <v>12767</v>
      </c>
      <c r="N2442">
        <v>0.1491802738272453</v>
      </c>
      <c r="O2442">
        <v>454164</v>
      </c>
      <c r="P2442">
        <v>0</v>
      </c>
      <c r="Q2442">
        <v>278223</v>
      </c>
      <c r="R2442">
        <v>4859</v>
      </c>
      <c r="S2442">
        <v>1.0699999999999999E-2</v>
      </c>
      <c r="T2442" t="s">
        <v>5051</v>
      </c>
      <c r="U2442">
        <v>45474</v>
      </c>
      <c r="V2442" t="s">
        <v>5085</v>
      </c>
      <c r="W2442" t="s">
        <v>5083</v>
      </c>
      <c r="X2442">
        <v>15</v>
      </c>
      <c r="Y2442" t="s">
        <v>5077</v>
      </c>
      <c r="Z2442" t="s">
        <v>5070</v>
      </c>
    </row>
    <row r="2443" spans="1:26" x14ac:dyDescent="0.3">
      <c r="A2443" t="s">
        <v>2464</v>
      </c>
      <c r="B2443" t="s">
        <v>5025</v>
      </c>
      <c r="C2443" t="s">
        <v>5029</v>
      </c>
      <c r="D2443" t="s">
        <v>5035</v>
      </c>
      <c r="E2443" t="s">
        <v>5036</v>
      </c>
      <c r="F2443" t="s">
        <v>5048</v>
      </c>
      <c r="G2443">
        <v>10.451499999999999</v>
      </c>
      <c r="H2443">
        <v>51.165700000000001</v>
      </c>
      <c r="I2443">
        <v>240161</v>
      </c>
      <c r="J2443">
        <v>1496062</v>
      </c>
      <c r="K2443">
        <v>319019</v>
      </c>
      <c r="L2443">
        <v>61871</v>
      </c>
      <c r="M2443">
        <v>83079</v>
      </c>
      <c r="N2443">
        <v>0.16052902462439461</v>
      </c>
      <c r="O2443">
        <v>1761637</v>
      </c>
      <c r="P2443">
        <v>1496062</v>
      </c>
      <c r="Q2443">
        <v>0</v>
      </c>
      <c r="T2443" t="s">
        <v>5060</v>
      </c>
      <c r="U2443">
        <v>45344</v>
      </c>
      <c r="V2443" t="s">
        <v>5075</v>
      </c>
      <c r="W2443" t="s">
        <v>5086</v>
      </c>
      <c r="X2443">
        <v>19</v>
      </c>
      <c r="Y2443" t="s">
        <v>5092</v>
      </c>
      <c r="Z2443" t="s">
        <v>5070</v>
      </c>
    </row>
    <row r="2444" spans="1:26" x14ac:dyDescent="0.3">
      <c r="A2444" t="s">
        <v>2465</v>
      </c>
      <c r="B2444" t="s">
        <v>5025</v>
      </c>
      <c r="C2444" t="s">
        <v>5029</v>
      </c>
      <c r="D2444" t="s">
        <v>5033</v>
      </c>
      <c r="E2444" t="s">
        <v>5037</v>
      </c>
      <c r="F2444" t="s">
        <v>5049</v>
      </c>
      <c r="G2444">
        <v>-106.3468</v>
      </c>
      <c r="H2444">
        <v>56.130400000000002</v>
      </c>
      <c r="I2444">
        <v>41780</v>
      </c>
      <c r="J2444">
        <v>207886</v>
      </c>
      <c r="K2444">
        <v>45251</v>
      </c>
      <c r="L2444">
        <v>12433</v>
      </c>
      <c r="M2444">
        <v>11586</v>
      </c>
      <c r="N2444">
        <v>0.20097791703304471</v>
      </c>
      <c r="O2444">
        <v>235824</v>
      </c>
      <c r="P2444">
        <v>0</v>
      </c>
      <c r="Q2444">
        <v>0</v>
      </c>
      <c r="T2444" t="s">
        <v>5056</v>
      </c>
      <c r="U2444">
        <v>45585</v>
      </c>
      <c r="V2444" t="s">
        <v>5080</v>
      </c>
      <c r="W2444" t="s">
        <v>5090</v>
      </c>
      <c r="X2444">
        <v>15</v>
      </c>
      <c r="Y2444" t="s">
        <v>5077</v>
      </c>
      <c r="Z2444" t="s">
        <v>5071</v>
      </c>
    </row>
    <row r="2445" spans="1:26" x14ac:dyDescent="0.3">
      <c r="A2445" t="s">
        <v>2466</v>
      </c>
      <c r="B2445" t="s">
        <v>5025</v>
      </c>
      <c r="C2445" t="s">
        <v>5029</v>
      </c>
      <c r="D2445" t="s">
        <v>5032</v>
      </c>
      <c r="E2445" t="s">
        <v>5039</v>
      </c>
      <c r="F2445" t="s">
        <v>5046</v>
      </c>
      <c r="G2445">
        <v>133.77510000000001</v>
      </c>
      <c r="H2445">
        <v>-25.2744</v>
      </c>
      <c r="I2445">
        <v>42967</v>
      </c>
      <c r="J2445">
        <v>589586</v>
      </c>
      <c r="K2445">
        <v>96162</v>
      </c>
      <c r="L2445">
        <v>42239</v>
      </c>
      <c r="M2445">
        <v>12245</v>
      </c>
      <c r="N2445">
        <v>7.2877289909597492E-2</v>
      </c>
      <c r="O2445">
        <v>661775</v>
      </c>
      <c r="P2445">
        <v>0</v>
      </c>
      <c r="Q2445">
        <v>0</v>
      </c>
      <c r="T2445" t="s">
        <v>5059</v>
      </c>
      <c r="U2445">
        <v>45534</v>
      </c>
      <c r="V2445" t="s">
        <v>5091</v>
      </c>
      <c r="W2445" t="s">
        <v>5095</v>
      </c>
      <c r="X2445">
        <v>15</v>
      </c>
      <c r="Y2445" t="s">
        <v>5077</v>
      </c>
      <c r="Z2445" t="s">
        <v>5069</v>
      </c>
    </row>
    <row r="2446" spans="1:26" x14ac:dyDescent="0.3">
      <c r="A2446" t="s">
        <v>2467</v>
      </c>
      <c r="B2446" t="s">
        <v>5025</v>
      </c>
      <c r="C2446" t="s">
        <v>5029</v>
      </c>
      <c r="D2446" t="s">
        <v>5033</v>
      </c>
      <c r="E2446" t="s">
        <v>5036</v>
      </c>
      <c r="F2446" t="s">
        <v>5046</v>
      </c>
      <c r="G2446">
        <v>133.77510000000001</v>
      </c>
      <c r="H2446">
        <v>-25.2744</v>
      </c>
      <c r="I2446">
        <v>576869</v>
      </c>
      <c r="J2446">
        <v>2974903</v>
      </c>
      <c r="K2446">
        <v>591014</v>
      </c>
      <c r="L2446">
        <v>175686</v>
      </c>
      <c r="M2446">
        <v>122554</v>
      </c>
      <c r="N2446">
        <v>0.19391218036188421</v>
      </c>
      <c r="O2446">
        <v>3774224</v>
      </c>
      <c r="P2446">
        <v>2974903</v>
      </c>
      <c r="Q2446">
        <v>0</v>
      </c>
      <c r="T2446" t="s">
        <v>5057</v>
      </c>
      <c r="U2446">
        <v>45297</v>
      </c>
      <c r="V2446" t="s">
        <v>5088</v>
      </c>
      <c r="W2446" t="s">
        <v>5084</v>
      </c>
      <c r="X2446">
        <v>17</v>
      </c>
      <c r="Y2446" t="s">
        <v>5077</v>
      </c>
      <c r="Z2446" t="s">
        <v>5070</v>
      </c>
    </row>
    <row r="2447" spans="1:26" x14ac:dyDescent="0.3">
      <c r="A2447" t="s">
        <v>2468</v>
      </c>
      <c r="B2447" t="s">
        <v>5024</v>
      </c>
      <c r="C2447" t="s">
        <v>5029</v>
      </c>
      <c r="D2447" t="s">
        <v>5033</v>
      </c>
      <c r="E2447" t="s">
        <v>5040</v>
      </c>
      <c r="F2447" t="s">
        <v>5048</v>
      </c>
      <c r="G2447">
        <v>10.451499999999999</v>
      </c>
      <c r="H2447">
        <v>51.165700000000001</v>
      </c>
      <c r="I2447">
        <v>25956</v>
      </c>
      <c r="J2447">
        <v>170686</v>
      </c>
      <c r="K2447">
        <v>29133</v>
      </c>
      <c r="L2447">
        <v>5349</v>
      </c>
      <c r="M2447">
        <v>4041</v>
      </c>
      <c r="N2447">
        <v>0.15207144372824929</v>
      </c>
      <c r="O2447">
        <v>211170</v>
      </c>
      <c r="P2447">
        <v>0</v>
      </c>
      <c r="Q2447">
        <v>271587</v>
      </c>
      <c r="T2447" t="s">
        <v>5056</v>
      </c>
      <c r="U2447">
        <v>45360</v>
      </c>
      <c r="V2447" t="s">
        <v>5088</v>
      </c>
      <c r="W2447" t="s">
        <v>5076</v>
      </c>
      <c r="X2447">
        <v>16</v>
      </c>
      <c r="Y2447" t="s">
        <v>5077</v>
      </c>
      <c r="Z2447" t="s">
        <v>5070</v>
      </c>
    </row>
    <row r="2448" spans="1:26" x14ac:dyDescent="0.3">
      <c r="A2448" t="s">
        <v>2469</v>
      </c>
      <c r="B2448" t="s">
        <v>5024</v>
      </c>
      <c r="C2448" t="s">
        <v>5029</v>
      </c>
      <c r="D2448" t="s">
        <v>5033</v>
      </c>
      <c r="E2448" t="s">
        <v>5039</v>
      </c>
      <c r="F2448" t="s">
        <v>5049</v>
      </c>
      <c r="G2448">
        <v>-106.3468</v>
      </c>
      <c r="H2448">
        <v>56.130400000000002</v>
      </c>
      <c r="I2448">
        <v>58982</v>
      </c>
      <c r="J2448">
        <v>261850</v>
      </c>
      <c r="K2448">
        <v>60151</v>
      </c>
      <c r="L2448">
        <v>16950</v>
      </c>
      <c r="M2448">
        <v>5321</v>
      </c>
      <c r="N2448">
        <v>0.22525158095728021</v>
      </c>
      <c r="O2448">
        <v>320332</v>
      </c>
      <c r="P2448">
        <v>0</v>
      </c>
      <c r="Q2448">
        <v>0</v>
      </c>
      <c r="T2448" t="s">
        <v>5056</v>
      </c>
      <c r="U2448">
        <v>45703</v>
      </c>
      <c r="V2448" t="s">
        <v>5088</v>
      </c>
      <c r="W2448" t="s">
        <v>5086</v>
      </c>
      <c r="X2448">
        <v>19</v>
      </c>
      <c r="Y2448" t="s">
        <v>5092</v>
      </c>
      <c r="Z2448" t="s">
        <v>5071</v>
      </c>
    </row>
    <row r="2449" spans="1:26" x14ac:dyDescent="0.3">
      <c r="A2449" t="s">
        <v>2470</v>
      </c>
      <c r="B2449" t="s">
        <v>5025</v>
      </c>
      <c r="C2449" t="s">
        <v>5029</v>
      </c>
      <c r="D2449" t="s">
        <v>5035</v>
      </c>
      <c r="E2449" t="s">
        <v>5037</v>
      </c>
      <c r="F2449" t="s">
        <v>5043</v>
      </c>
      <c r="G2449">
        <v>-3.4359999999999999</v>
      </c>
      <c r="H2449">
        <v>55.378100000000003</v>
      </c>
      <c r="I2449">
        <v>27305</v>
      </c>
      <c r="J2449">
        <v>262554</v>
      </c>
      <c r="K2449">
        <v>65304</v>
      </c>
      <c r="L2449">
        <v>14850</v>
      </c>
      <c r="M2449">
        <v>12421</v>
      </c>
      <c r="N2449">
        <v>0.1039980154099675</v>
      </c>
      <c r="O2449">
        <v>301270</v>
      </c>
      <c r="P2449">
        <v>0</v>
      </c>
      <c r="Q2449">
        <v>0</v>
      </c>
      <c r="T2449" t="s">
        <v>5058</v>
      </c>
      <c r="U2449">
        <v>45503</v>
      </c>
      <c r="V2449" t="s">
        <v>5089</v>
      </c>
      <c r="W2449" t="s">
        <v>5083</v>
      </c>
      <c r="X2449">
        <v>17</v>
      </c>
      <c r="Y2449" t="s">
        <v>5077</v>
      </c>
      <c r="Z2449" t="s">
        <v>5070</v>
      </c>
    </row>
    <row r="2450" spans="1:26" x14ac:dyDescent="0.3">
      <c r="A2450" t="s">
        <v>2471</v>
      </c>
      <c r="B2450" t="s">
        <v>5023</v>
      </c>
      <c r="C2450" t="s">
        <v>5030</v>
      </c>
      <c r="D2450" t="s">
        <v>5033</v>
      </c>
      <c r="E2450" t="s">
        <v>5036</v>
      </c>
      <c r="F2450" t="s">
        <v>5050</v>
      </c>
      <c r="G2450">
        <v>-95.712900000000005</v>
      </c>
      <c r="H2450">
        <v>37.090200000000003</v>
      </c>
      <c r="I2450">
        <v>402508</v>
      </c>
      <c r="J2450">
        <v>1863830</v>
      </c>
      <c r="K2450">
        <v>425725</v>
      </c>
      <c r="L2450">
        <v>71517</v>
      </c>
      <c r="M2450">
        <v>57073</v>
      </c>
      <c r="N2450">
        <v>0.21595765263193539</v>
      </c>
      <c r="O2450">
        <v>2216255</v>
      </c>
      <c r="P2450">
        <v>1863830</v>
      </c>
      <c r="Q2450">
        <v>0</v>
      </c>
      <c r="R2450">
        <v>30362</v>
      </c>
      <c r="S2450">
        <v>1.37E-2</v>
      </c>
      <c r="T2450" t="s">
        <v>5057</v>
      </c>
      <c r="U2450">
        <v>45602</v>
      </c>
      <c r="V2450" t="s">
        <v>5078</v>
      </c>
      <c r="W2450" t="s">
        <v>5094</v>
      </c>
      <c r="X2450">
        <v>17</v>
      </c>
      <c r="Y2450" t="s">
        <v>5077</v>
      </c>
      <c r="Z2450" t="s">
        <v>5071</v>
      </c>
    </row>
    <row r="2451" spans="1:26" x14ac:dyDescent="0.3">
      <c r="A2451" t="s">
        <v>2472</v>
      </c>
      <c r="B2451" t="s">
        <v>5027</v>
      </c>
      <c r="C2451" t="s">
        <v>5029</v>
      </c>
      <c r="D2451" t="s">
        <v>5031</v>
      </c>
      <c r="E2451" t="s">
        <v>5036</v>
      </c>
      <c r="F2451" t="s">
        <v>5049</v>
      </c>
      <c r="G2451">
        <v>-106.3468</v>
      </c>
      <c r="H2451">
        <v>56.130400000000002</v>
      </c>
      <c r="I2451">
        <v>161700</v>
      </c>
      <c r="J2451">
        <v>1362075</v>
      </c>
      <c r="K2451">
        <v>325753</v>
      </c>
      <c r="L2451">
        <v>47295</v>
      </c>
      <c r="M2451">
        <v>47444</v>
      </c>
      <c r="N2451">
        <v>0.1187166141331439</v>
      </c>
      <c r="O2451">
        <v>1691412</v>
      </c>
      <c r="P2451">
        <v>1362075</v>
      </c>
      <c r="Q2451">
        <v>0</v>
      </c>
      <c r="T2451" t="s">
        <v>5052</v>
      </c>
      <c r="U2451">
        <v>45578</v>
      </c>
      <c r="V2451" t="s">
        <v>5080</v>
      </c>
      <c r="W2451" t="s">
        <v>5090</v>
      </c>
      <c r="X2451">
        <v>12</v>
      </c>
      <c r="Y2451" t="s">
        <v>5077</v>
      </c>
      <c r="Z2451" t="s">
        <v>5070</v>
      </c>
    </row>
    <row r="2452" spans="1:26" x14ac:dyDescent="0.3">
      <c r="A2452" t="s">
        <v>2473</v>
      </c>
      <c r="B2452" t="s">
        <v>5027</v>
      </c>
      <c r="C2452" t="s">
        <v>5030</v>
      </c>
      <c r="D2452" t="s">
        <v>5033</v>
      </c>
      <c r="E2452" t="s">
        <v>5036</v>
      </c>
      <c r="F2452" t="s">
        <v>5050</v>
      </c>
      <c r="G2452">
        <v>-95.712900000000005</v>
      </c>
      <c r="H2452">
        <v>37.090200000000003</v>
      </c>
      <c r="I2452">
        <v>79253</v>
      </c>
      <c r="J2452">
        <v>395453</v>
      </c>
      <c r="K2452">
        <v>52950</v>
      </c>
      <c r="L2452">
        <v>24842</v>
      </c>
      <c r="M2452">
        <v>10506</v>
      </c>
      <c r="N2452">
        <v>0.200412233924014</v>
      </c>
      <c r="O2452">
        <v>439425</v>
      </c>
      <c r="P2452">
        <v>354942</v>
      </c>
      <c r="Q2452">
        <v>0</v>
      </c>
      <c r="T2452" t="s">
        <v>5057</v>
      </c>
      <c r="U2452">
        <v>45495</v>
      </c>
      <c r="V2452" t="s">
        <v>5085</v>
      </c>
      <c r="W2452" t="s">
        <v>5083</v>
      </c>
      <c r="X2452">
        <v>11</v>
      </c>
      <c r="Y2452" t="s">
        <v>5082</v>
      </c>
      <c r="Z2452" t="s">
        <v>5071</v>
      </c>
    </row>
    <row r="2453" spans="1:26" x14ac:dyDescent="0.3">
      <c r="A2453" t="s">
        <v>2474</v>
      </c>
      <c r="B2453" t="s">
        <v>5027</v>
      </c>
      <c r="C2453" t="s">
        <v>5029</v>
      </c>
      <c r="D2453" t="s">
        <v>5033</v>
      </c>
      <c r="E2453" t="s">
        <v>5036</v>
      </c>
      <c r="F2453" t="s">
        <v>5049</v>
      </c>
      <c r="G2453">
        <v>-106.3468</v>
      </c>
      <c r="H2453">
        <v>56.130400000000002</v>
      </c>
      <c r="I2453">
        <v>88990</v>
      </c>
      <c r="J2453">
        <v>390431</v>
      </c>
      <c r="K2453">
        <v>58524</v>
      </c>
      <c r="L2453">
        <v>23282</v>
      </c>
      <c r="M2453">
        <v>15538</v>
      </c>
      <c r="N2453">
        <v>0.22792846635449929</v>
      </c>
      <c r="O2453">
        <v>503323</v>
      </c>
      <c r="P2453">
        <v>378218</v>
      </c>
      <c r="Q2453">
        <v>0</v>
      </c>
      <c r="T2453" t="s">
        <v>5057</v>
      </c>
      <c r="U2453">
        <v>45625</v>
      </c>
      <c r="V2453" t="s">
        <v>5091</v>
      </c>
      <c r="W2453" t="s">
        <v>5094</v>
      </c>
      <c r="X2453">
        <v>15</v>
      </c>
      <c r="Y2453" t="s">
        <v>5077</v>
      </c>
      <c r="Z2453" t="s">
        <v>5071</v>
      </c>
    </row>
    <row r="2454" spans="1:26" x14ac:dyDescent="0.3">
      <c r="A2454" t="s">
        <v>2475</v>
      </c>
      <c r="B2454" t="s">
        <v>5023</v>
      </c>
      <c r="C2454" t="s">
        <v>5029</v>
      </c>
      <c r="D2454" t="s">
        <v>5033</v>
      </c>
      <c r="E2454" t="s">
        <v>5036</v>
      </c>
      <c r="F2454" t="s">
        <v>5050</v>
      </c>
      <c r="G2454">
        <v>-95.712900000000005</v>
      </c>
      <c r="H2454">
        <v>37.090200000000003</v>
      </c>
      <c r="I2454">
        <v>53995</v>
      </c>
      <c r="J2454">
        <v>274523</v>
      </c>
      <c r="K2454">
        <v>58236</v>
      </c>
      <c r="L2454">
        <v>18263</v>
      </c>
      <c r="M2454">
        <v>5999</v>
      </c>
      <c r="N2454">
        <v>0.19668681953137179</v>
      </c>
      <c r="O2454">
        <v>332154</v>
      </c>
      <c r="P2454">
        <v>264997</v>
      </c>
      <c r="Q2454">
        <v>0</v>
      </c>
      <c r="R2454">
        <v>6643</v>
      </c>
      <c r="S2454">
        <v>0.02</v>
      </c>
      <c r="T2454" t="s">
        <v>5056</v>
      </c>
      <c r="U2454">
        <v>45491</v>
      </c>
      <c r="V2454" t="s">
        <v>5075</v>
      </c>
      <c r="W2454" t="s">
        <v>5083</v>
      </c>
      <c r="X2454">
        <v>10</v>
      </c>
      <c r="Y2454" t="s">
        <v>5082</v>
      </c>
      <c r="Z2454" t="s">
        <v>5070</v>
      </c>
    </row>
    <row r="2455" spans="1:26" x14ac:dyDescent="0.3">
      <c r="A2455" t="s">
        <v>2476</v>
      </c>
      <c r="B2455" t="s">
        <v>5025</v>
      </c>
      <c r="C2455" t="s">
        <v>5029</v>
      </c>
      <c r="D2455" t="s">
        <v>5031</v>
      </c>
      <c r="E2455" t="s">
        <v>5036</v>
      </c>
      <c r="F2455" t="s">
        <v>5046</v>
      </c>
      <c r="G2455">
        <v>133.77510000000001</v>
      </c>
      <c r="H2455">
        <v>-25.2744</v>
      </c>
      <c r="I2455">
        <v>271030</v>
      </c>
      <c r="J2455">
        <v>2584772</v>
      </c>
      <c r="K2455">
        <v>358252</v>
      </c>
      <c r="L2455">
        <v>112416</v>
      </c>
      <c r="M2455">
        <v>94224</v>
      </c>
      <c r="N2455">
        <v>0.1048566745886139</v>
      </c>
      <c r="O2455">
        <v>2969060</v>
      </c>
      <c r="P2455">
        <v>2584772</v>
      </c>
      <c r="Q2455">
        <v>0</v>
      </c>
      <c r="T2455" t="s">
        <v>5052</v>
      </c>
      <c r="U2455">
        <v>45735</v>
      </c>
      <c r="V2455" t="s">
        <v>5078</v>
      </c>
      <c r="W2455" t="s">
        <v>5076</v>
      </c>
      <c r="X2455">
        <v>10</v>
      </c>
      <c r="Y2455" t="s">
        <v>5082</v>
      </c>
      <c r="Z2455" t="s">
        <v>5070</v>
      </c>
    </row>
    <row r="2456" spans="1:26" x14ac:dyDescent="0.3">
      <c r="A2456" t="s">
        <v>2477</v>
      </c>
      <c r="B2456" t="s">
        <v>5023</v>
      </c>
      <c r="C2456" t="s">
        <v>5030</v>
      </c>
      <c r="D2456" t="s">
        <v>5031</v>
      </c>
      <c r="E2456" t="s">
        <v>5036</v>
      </c>
      <c r="F2456" t="s">
        <v>5044</v>
      </c>
      <c r="G2456">
        <v>78.962900000000005</v>
      </c>
      <c r="H2456">
        <v>20.593699999999998</v>
      </c>
      <c r="I2456">
        <v>231344</v>
      </c>
      <c r="J2456">
        <v>1954884</v>
      </c>
      <c r="K2456">
        <v>233369</v>
      </c>
      <c r="L2456">
        <v>142453</v>
      </c>
      <c r="M2456">
        <v>82752</v>
      </c>
      <c r="N2456">
        <v>0.1183419190902547</v>
      </c>
      <c r="O2456">
        <v>2487145</v>
      </c>
      <c r="P2456">
        <v>1954884</v>
      </c>
      <c r="Q2456">
        <v>0</v>
      </c>
      <c r="R2456">
        <v>46509</v>
      </c>
      <c r="S2456">
        <v>1.8700000000000001E-2</v>
      </c>
      <c r="T2456" t="s">
        <v>5052</v>
      </c>
      <c r="U2456">
        <v>45529</v>
      </c>
      <c r="V2456" t="s">
        <v>5080</v>
      </c>
      <c r="W2456" t="s">
        <v>5095</v>
      </c>
      <c r="X2456">
        <v>17</v>
      </c>
      <c r="Y2456" t="s">
        <v>5077</v>
      </c>
      <c r="Z2456" t="s">
        <v>5070</v>
      </c>
    </row>
    <row r="2457" spans="1:26" x14ac:dyDescent="0.3">
      <c r="A2457" t="s">
        <v>2478</v>
      </c>
      <c r="B2457" t="s">
        <v>5025</v>
      </c>
      <c r="C2457" t="s">
        <v>5029</v>
      </c>
      <c r="D2457" t="s">
        <v>5033</v>
      </c>
      <c r="E2457" t="s">
        <v>5037</v>
      </c>
      <c r="F2457" t="s">
        <v>5046</v>
      </c>
      <c r="G2457">
        <v>133.77510000000001</v>
      </c>
      <c r="H2457">
        <v>-25.2744</v>
      </c>
      <c r="I2457">
        <v>38365</v>
      </c>
      <c r="J2457">
        <v>197023</v>
      </c>
      <c r="K2457">
        <v>35889</v>
      </c>
      <c r="L2457">
        <v>6730</v>
      </c>
      <c r="M2457">
        <v>11153</v>
      </c>
      <c r="N2457">
        <v>0.1947267980124818</v>
      </c>
      <c r="O2457">
        <v>232655</v>
      </c>
      <c r="P2457">
        <v>0</v>
      </c>
      <c r="Q2457">
        <v>0</v>
      </c>
      <c r="T2457" t="s">
        <v>5056</v>
      </c>
      <c r="U2457">
        <v>45433</v>
      </c>
      <c r="V2457" t="s">
        <v>5089</v>
      </c>
      <c r="W2457" t="s">
        <v>5087</v>
      </c>
      <c r="X2457">
        <v>11</v>
      </c>
      <c r="Y2457" t="s">
        <v>5082</v>
      </c>
      <c r="Z2457" t="s">
        <v>5070</v>
      </c>
    </row>
    <row r="2458" spans="1:26" x14ac:dyDescent="0.3">
      <c r="A2458" t="s">
        <v>2479</v>
      </c>
      <c r="B2458" t="s">
        <v>5025</v>
      </c>
      <c r="C2458" t="s">
        <v>5029</v>
      </c>
      <c r="D2458" t="s">
        <v>5032</v>
      </c>
      <c r="E2458" t="s">
        <v>5037</v>
      </c>
      <c r="F2458" t="s">
        <v>5043</v>
      </c>
      <c r="G2458">
        <v>-3.4359999999999999</v>
      </c>
      <c r="H2458">
        <v>55.378100000000003</v>
      </c>
      <c r="I2458">
        <v>57891</v>
      </c>
      <c r="J2458">
        <v>660971</v>
      </c>
      <c r="K2458">
        <v>105128</v>
      </c>
      <c r="L2458">
        <v>29834</v>
      </c>
      <c r="M2458">
        <v>25398</v>
      </c>
      <c r="N2458">
        <v>8.7586196549672757E-2</v>
      </c>
      <c r="O2458">
        <v>760349</v>
      </c>
      <c r="P2458">
        <v>0</v>
      </c>
      <c r="Q2458">
        <v>0</v>
      </c>
      <c r="T2458" t="s">
        <v>5059</v>
      </c>
      <c r="U2458">
        <v>45653</v>
      </c>
      <c r="V2458" t="s">
        <v>5091</v>
      </c>
      <c r="W2458" t="s">
        <v>5081</v>
      </c>
      <c r="X2458">
        <v>16</v>
      </c>
      <c r="Y2458" t="s">
        <v>5077</v>
      </c>
      <c r="Z2458" t="s">
        <v>5069</v>
      </c>
    </row>
    <row r="2459" spans="1:26" x14ac:dyDescent="0.3">
      <c r="A2459" t="s">
        <v>2480</v>
      </c>
      <c r="B2459" t="s">
        <v>5023</v>
      </c>
      <c r="C2459" t="s">
        <v>5030</v>
      </c>
      <c r="D2459" t="s">
        <v>5031</v>
      </c>
      <c r="E2459" t="s">
        <v>5036</v>
      </c>
      <c r="F2459" t="s">
        <v>5044</v>
      </c>
      <c r="G2459">
        <v>78.962900000000005</v>
      </c>
      <c r="H2459">
        <v>20.593699999999998</v>
      </c>
      <c r="I2459">
        <v>253091</v>
      </c>
      <c r="J2459">
        <v>2908570</v>
      </c>
      <c r="K2459">
        <v>654830</v>
      </c>
      <c r="L2459">
        <v>131493</v>
      </c>
      <c r="M2459">
        <v>112737</v>
      </c>
      <c r="N2459">
        <v>8.7015873773256897E-2</v>
      </c>
      <c r="O2459">
        <v>3707740</v>
      </c>
      <c r="P2459">
        <v>2908570</v>
      </c>
      <c r="Q2459">
        <v>0</v>
      </c>
      <c r="R2459">
        <v>87873</v>
      </c>
      <c r="S2459">
        <v>2.3699999999999999E-2</v>
      </c>
      <c r="T2459" t="s">
        <v>5052</v>
      </c>
      <c r="U2459">
        <v>45686</v>
      </c>
      <c r="V2459" t="s">
        <v>5078</v>
      </c>
      <c r="W2459" t="s">
        <v>5084</v>
      </c>
      <c r="X2459">
        <v>11</v>
      </c>
      <c r="Y2459" t="s">
        <v>5082</v>
      </c>
      <c r="Z2459" t="s">
        <v>5069</v>
      </c>
    </row>
    <row r="2460" spans="1:26" x14ac:dyDescent="0.3">
      <c r="A2460" t="s">
        <v>2481</v>
      </c>
      <c r="B2460" t="s">
        <v>5024</v>
      </c>
      <c r="C2460" t="s">
        <v>5029</v>
      </c>
      <c r="D2460" t="s">
        <v>5033</v>
      </c>
      <c r="E2460" t="s">
        <v>5036</v>
      </c>
      <c r="F2460" t="s">
        <v>5045</v>
      </c>
      <c r="G2460">
        <v>-51.9253</v>
      </c>
      <c r="H2460">
        <v>-14.234999999999999</v>
      </c>
      <c r="I2460">
        <v>357941</v>
      </c>
      <c r="J2460">
        <v>1620914</v>
      </c>
      <c r="K2460">
        <v>174898</v>
      </c>
      <c r="L2460">
        <v>120688</v>
      </c>
      <c r="M2460">
        <v>46629</v>
      </c>
      <c r="N2460">
        <v>0.22082696992829651</v>
      </c>
      <c r="O2460">
        <v>2002976</v>
      </c>
      <c r="P2460">
        <v>1620914</v>
      </c>
      <c r="Q2460">
        <v>0</v>
      </c>
      <c r="T2460" t="s">
        <v>5057</v>
      </c>
      <c r="U2460">
        <v>45475</v>
      </c>
      <c r="V2460" t="s">
        <v>5089</v>
      </c>
      <c r="W2460" t="s">
        <v>5083</v>
      </c>
      <c r="X2460">
        <v>12</v>
      </c>
      <c r="Y2460" t="s">
        <v>5077</v>
      </c>
      <c r="Z2460" t="s">
        <v>5071</v>
      </c>
    </row>
    <row r="2461" spans="1:26" x14ac:dyDescent="0.3">
      <c r="A2461" t="s">
        <v>2482</v>
      </c>
      <c r="B2461" t="s">
        <v>5023</v>
      </c>
      <c r="C2461" t="s">
        <v>5030</v>
      </c>
      <c r="D2461" t="s">
        <v>5033</v>
      </c>
      <c r="E2461" t="s">
        <v>5036</v>
      </c>
      <c r="F2461" t="s">
        <v>5049</v>
      </c>
      <c r="G2461">
        <v>-106.3468</v>
      </c>
      <c r="H2461">
        <v>56.130400000000002</v>
      </c>
      <c r="I2461">
        <v>76213</v>
      </c>
      <c r="J2461">
        <v>387797</v>
      </c>
      <c r="K2461">
        <v>88768</v>
      </c>
      <c r="L2461">
        <v>13603</v>
      </c>
      <c r="M2461">
        <v>13138</v>
      </c>
      <c r="N2461">
        <v>0.19652939767126579</v>
      </c>
      <c r="O2461">
        <v>468323</v>
      </c>
      <c r="P2461">
        <v>343362</v>
      </c>
      <c r="Q2461">
        <v>0</v>
      </c>
      <c r="R2461">
        <v>6603</v>
      </c>
      <c r="S2461">
        <v>1.41E-2</v>
      </c>
      <c r="T2461" t="s">
        <v>5056</v>
      </c>
      <c r="U2461">
        <v>45545</v>
      </c>
      <c r="V2461" t="s">
        <v>5089</v>
      </c>
      <c r="W2461" t="s">
        <v>5096</v>
      </c>
      <c r="X2461">
        <v>14</v>
      </c>
      <c r="Y2461" t="s">
        <v>5077</v>
      </c>
      <c r="Z2461" t="s">
        <v>5070</v>
      </c>
    </row>
    <row r="2462" spans="1:26" x14ac:dyDescent="0.3">
      <c r="A2462" t="s">
        <v>2483</v>
      </c>
      <c r="B2462" t="s">
        <v>5024</v>
      </c>
      <c r="C2462" t="s">
        <v>5029</v>
      </c>
      <c r="D2462" t="s">
        <v>5031</v>
      </c>
      <c r="E2462" t="s">
        <v>5036</v>
      </c>
      <c r="F2462" t="s">
        <v>5049</v>
      </c>
      <c r="G2462">
        <v>-106.3468</v>
      </c>
      <c r="H2462">
        <v>56.130400000000002</v>
      </c>
      <c r="I2462">
        <v>511196</v>
      </c>
      <c r="J2462">
        <v>3611529</v>
      </c>
      <c r="K2462">
        <v>800651</v>
      </c>
      <c r="L2462">
        <v>147430</v>
      </c>
      <c r="M2462">
        <v>188222</v>
      </c>
      <c r="N2462">
        <v>0.141545622911908</v>
      </c>
      <c r="O2462">
        <v>4261343</v>
      </c>
      <c r="P2462">
        <v>3611529</v>
      </c>
      <c r="Q2462">
        <v>0</v>
      </c>
      <c r="T2462" t="s">
        <v>5052</v>
      </c>
      <c r="U2462">
        <v>45345</v>
      </c>
      <c r="V2462" t="s">
        <v>5091</v>
      </c>
      <c r="W2462" t="s">
        <v>5086</v>
      </c>
      <c r="X2462">
        <v>11</v>
      </c>
      <c r="Y2462" t="s">
        <v>5082</v>
      </c>
      <c r="Z2462" t="s">
        <v>5070</v>
      </c>
    </row>
    <row r="2463" spans="1:26" x14ac:dyDescent="0.3">
      <c r="A2463" t="s">
        <v>2484</v>
      </c>
      <c r="B2463" t="s">
        <v>5023</v>
      </c>
      <c r="C2463" t="s">
        <v>5029</v>
      </c>
      <c r="D2463" t="s">
        <v>5033</v>
      </c>
      <c r="E2463" t="s">
        <v>5036</v>
      </c>
      <c r="F2463" t="s">
        <v>5049</v>
      </c>
      <c r="G2463">
        <v>-106.3468</v>
      </c>
      <c r="H2463">
        <v>56.130400000000002</v>
      </c>
      <c r="I2463">
        <v>52456</v>
      </c>
      <c r="J2463">
        <v>308815</v>
      </c>
      <c r="K2463">
        <v>35092</v>
      </c>
      <c r="L2463">
        <v>17212</v>
      </c>
      <c r="M2463">
        <v>6965</v>
      </c>
      <c r="N2463">
        <v>0.16986396142407981</v>
      </c>
      <c r="O2463">
        <v>361709</v>
      </c>
      <c r="P2463">
        <v>297835</v>
      </c>
      <c r="Q2463">
        <v>0</v>
      </c>
      <c r="R2463">
        <v>8319</v>
      </c>
      <c r="S2463">
        <v>2.3E-2</v>
      </c>
      <c r="T2463" t="s">
        <v>5056</v>
      </c>
      <c r="U2463">
        <v>45471</v>
      </c>
      <c r="V2463" t="s">
        <v>5091</v>
      </c>
      <c r="W2463" t="s">
        <v>5093</v>
      </c>
      <c r="X2463">
        <v>11</v>
      </c>
      <c r="Y2463" t="s">
        <v>5082</v>
      </c>
      <c r="Z2463" t="s">
        <v>5070</v>
      </c>
    </row>
    <row r="2464" spans="1:26" x14ac:dyDescent="0.3">
      <c r="A2464" t="s">
        <v>2485</v>
      </c>
      <c r="B2464" t="s">
        <v>5027</v>
      </c>
      <c r="C2464" t="s">
        <v>5029</v>
      </c>
      <c r="D2464" t="s">
        <v>5033</v>
      </c>
      <c r="E2464" t="s">
        <v>5036</v>
      </c>
      <c r="F2464" t="s">
        <v>5049</v>
      </c>
      <c r="G2464">
        <v>-106.3468</v>
      </c>
      <c r="H2464">
        <v>56.130400000000002</v>
      </c>
      <c r="I2464">
        <v>27945</v>
      </c>
      <c r="J2464">
        <v>179352</v>
      </c>
      <c r="K2464">
        <v>34105</v>
      </c>
      <c r="L2464">
        <v>10367</v>
      </c>
      <c r="M2464">
        <v>6490</v>
      </c>
      <c r="N2464">
        <v>0.15581622827510841</v>
      </c>
      <c r="O2464">
        <v>212677</v>
      </c>
      <c r="P2464">
        <v>177828</v>
      </c>
      <c r="Q2464">
        <v>0</v>
      </c>
      <c r="T2464" t="s">
        <v>5057</v>
      </c>
      <c r="U2464">
        <v>45346</v>
      </c>
      <c r="V2464" t="s">
        <v>5088</v>
      </c>
      <c r="W2464" t="s">
        <v>5086</v>
      </c>
      <c r="X2464">
        <v>17</v>
      </c>
      <c r="Y2464" t="s">
        <v>5077</v>
      </c>
      <c r="Z2464" t="s">
        <v>5070</v>
      </c>
    </row>
    <row r="2465" spans="1:26" x14ac:dyDescent="0.3">
      <c r="A2465" t="s">
        <v>2486</v>
      </c>
      <c r="B2465" t="s">
        <v>5027</v>
      </c>
      <c r="C2465" t="s">
        <v>5029</v>
      </c>
      <c r="D2465" t="s">
        <v>5033</v>
      </c>
      <c r="E2465" t="s">
        <v>5036</v>
      </c>
      <c r="F2465" t="s">
        <v>5050</v>
      </c>
      <c r="G2465">
        <v>-95.712900000000005</v>
      </c>
      <c r="H2465">
        <v>37.090200000000003</v>
      </c>
      <c r="I2465">
        <v>109413</v>
      </c>
      <c r="J2465">
        <v>450965</v>
      </c>
      <c r="K2465">
        <v>109579</v>
      </c>
      <c r="L2465">
        <v>32705</v>
      </c>
      <c r="M2465">
        <v>11639</v>
      </c>
      <c r="N2465">
        <v>0.2426207481491458</v>
      </c>
      <c r="O2465">
        <v>498747</v>
      </c>
      <c r="P2465">
        <v>396131</v>
      </c>
      <c r="Q2465">
        <v>0</v>
      </c>
      <c r="T2465" t="s">
        <v>5057</v>
      </c>
      <c r="U2465">
        <v>45680</v>
      </c>
      <c r="V2465" t="s">
        <v>5075</v>
      </c>
      <c r="W2465" t="s">
        <v>5084</v>
      </c>
      <c r="X2465">
        <v>15</v>
      </c>
      <c r="Y2465" t="s">
        <v>5077</v>
      </c>
      <c r="Z2465" t="s">
        <v>5071</v>
      </c>
    </row>
    <row r="2466" spans="1:26" x14ac:dyDescent="0.3">
      <c r="A2466" t="s">
        <v>2487</v>
      </c>
      <c r="B2466" t="s">
        <v>5024</v>
      </c>
      <c r="C2466" t="s">
        <v>5029</v>
      </c>
      <c r="D2466" t="s">
        <v>5033</v>
      </c>
      <c r="E2466" t="s">
        <v>5039</v>
      </c>
      <c r="F2466" t="s">
        <v>5050</v>
      </c>
      <c r="G2466">
        <v>-95.712900000000005</v>
      </c>
      <c r="H2466">
        <v>37.090200000000003</v>
      </c>
      <c r="I2466">
        <v>22410</v>
      </c>
      <c r="J2466">
        <v>98158</v>
      </c>
      <c r="K2466">
        <v>23560</v>
      </c>
      <c r="L2466">
        <v>5529</v>
      </c>
      <c r="M2466">
        <v>4074</v>
      </c>
      <c r="N2466">
        <v>0.22831233550716051</v>
      </c>
      <c r="O2466">
        <v>123300</v>
      </c>
      <c r="P2466">
        <v>0</v>
      </c>
      <c r="Q2466">
        <v>0</v>
      </c>
      <c r="T2466" t="s">
        <v>5056</v>
      </c>
      <c r="U2466">
        <v>45580</v>
      </c>
      <c r="V2466" t="s">
        <v>5089</v>
      </c>
      <c r="W2466" t="s">
        <v>5090</v>
      </c>
      <c r="X2466">
        <v>14</v>
      </c>
      <c r="Y2466" t="s">
        <v>5077</v>
      </c>
      <c r="Z2466" t="s">
        <v>5071</v>
      </c>
    </row>
    <row r="2467" spans="1:26" x14ac:dyDescent="0.3">
      <c r="A2467" t="s">
        <v>2488</v>
      </c>
      <c r="B2467" t="s">
        <v>5025</v>
      </c>
      <c r="C2467" t="s">
        <v>5029</v>
      </c>
      <c r="D2467" t="s">
        <v>5033</v>
      </c>
      <c r="E2467" t="s">
        <v>5039</v>
      </c>
      <c r="F2467" t="s">
        <v>5045</v>
      </c>
      <c r="G2467">
        <v>-51.9253</v>
      </c>
      <c r="H2467">
        <v>-14.234999999999999</v>
      </c>
      <c r="I2467">
        <v>47516</v>
      </c>
      <c r="J2467">
        <v>230684</v>
      </c>
      <c r="K2467">
        <v>56586</v>
      </c>
      <c r="L2467">
        <v>14673</v>
      </c>
      <c r="M2467">
        <v>6032</v>
      </c>
      <c r="N2467">
        <v>0.20597952775356121</v>
      </c>
      <c r="O2467">
        <v>259899</v>
      </c>
      <c r="P2467">
        <v>0</v>
      </c>
      <c r="Q2467">
        <v>0</v>
      </c>
      <c r="T2467" t="s">
        <v>5056</v>
      </c>
      <c r="U2467">
        <v>45511</v>
      </c>
      <c r="V2467" t="s">
        <v>5078</v>
      </c>
      <c r="W2467" t="s">
        <v>5095</v>
      </c>
      <c r="X2467">
        <v>17</v>
      </c>
      <c r="Y2467" t="s">
        <v>5077</v>
      </c>
      <c r="Z2467" t="s">
        <v>5071</v>
      </c>
    </row>
    <row r="2468" spans="1:26" x14ac:dyDescent="0.3">
      <c r="A2468" t="s">
        <v>2489</v>
      </c>
      <c r="B2468" t="s">
        <v>5024</v>
      </c>
      <c r="C2468" t="s">
        <v>5029</v>
      </c>
      <c r="D2468" t="s">
        <v>5033</v>
      </c>
      <c r="E2468" t="s">
        <v>5040</v>
      </c>
      <c r="F2468" t="s">
        <v>5045</v>
      </c>
      <c r="G2468">
        <v>-51.9253</v>
      </c>
      <c r="H2468">
        <v>-14.234999999999999</v>
      </c>
      <c r="I2468">
        <v>9872</v>
      </c>
      <c r="J2468">
        <v>52161</v>
      </c>
      <c r="K2468">
        <v>6814</v>
      </c>
      <c r="L2468">
        <v>3564</v>
      </c>
      <c r="M2468">
        <v>1659</v>
      </c>
      <c r="N2468">
        <v>0.1892760441180048</v>
      </c>
      <c r="O2468">
        <v>57600</v>
      </c>
      <c r="P2468">
        <v>0</v>
      </c>
      <c r="Q2468">
        <v>477669</v>
      </c>
      <c r="T2468" t="s">
        <v>5056</v>
      </c>
      <c r="U2468">
        <v>45424</v>
      </c>
      <c r="V2468" t="s">
        <v>5080</v>
      </c>
      <c r="W2468" t="s">
        <v>5087</v>
      </c>
      <c r="X2468">
        <v>17</v>
      </c>
      <c r="Y2468" t="s">
        <v>5077</v>
      </c>
      <c r="Z2468" t="s">
        <v>5070</v>
      </c>
    </row>
    <row r="2469" spans="1:26" x14ac:dyDescent="0.3">
      <c r="A2469" t="s">
        <v>2490</v>
      </c>
      <c r="B2469" t="s">
        <v>5025</v>
      </c>
      <c r="C2469" t="s">
        <v>5029</v>
      </c>
      <c r="D2469" t="s">
        <v>5033</v>
      </c>
      <c r="E2469" t="s">
        <v>5036</v>
      </c>
      <c r="F2469" t="s">
        <v>5043</v>
      </c>
      <c r="G2469">
        <v>-3.4359999999999999</v>
      </c>
      <c r="H2469">
        <v>55.378100000000003</v>
      </c>
      <c r="I2469">
        <v>350471</v>
      </c>
      <c r="J2469">
        <v>1424196</v>
      </c>
      <c r="K2469">
        <v>232572</v>
      </c>
      <c r="L2469">
        <v>108266</v>
      </c>
      <c r="M2469">
        <v>78569</v>
      </c>
      <c r="N2469">
        <v>0.24608360177492969</v>
      </c>
      <c r="O2469">
        <v>1696757</v>
      </c>
      <c r="P2469">
        <v>1424196</v>
      </c>
      <c r="Q2469">
        <v>0</v>
      </c>
      <c r="T2469" t="s">
        <v>5057</v>
      </c>
      <c r="U2469">
        <v>45375</v>
      </c>
      <c r="V2469" t="s">
        <v>5080</v>
      </c>
      <c r="W2469" t="s">
        <v>5076</v>
      </c>
      <c r="X2469">
        <v>12</v>
      </c>
      <c r="Y2469" t="s">
        <v>5077</v>
      </c>
      <c r="Z2469" t="s">
        <v>5071</v>
      </c>
    </row>
    <row r="2470" spans="1:26" x14ac:dyDescent="0.3">
      <c r="A2470" t="s">
        <v>2491</v>
      </c>
      <c r="B2470" t="s">
        <v>5025</v>
      </c>
      <c r="C2470" t="s">
        <v>5029</v>
      </c>
      <c r="D2470" t="s">
        <v>5033</v>
      </c>
      <c r="E2470" t="s">
        <v>5037</v>
      </c>
      <c r="F2470" t="s">
        <v>5047</v>
      </c>
      <c r="G2470">
        <v>138.25290000000001</v>
      </c>
      <c r="H2470">
        <v>36.204799999999999</v>
      </c>
      <c r="I2470">
        <v>27266</v>
      </c>
      <c r="J2470">
        <v>173835</v>
      </c>
      <c r="K2470">
        <v>28097</v>
      </c>
      <c r="L2470">
        <v>10039</v>
      </c>
      <c r="M2470">
        <v>5169</v>
      </c>
      <c r="N2470">
        <v>0.15685240728749569</v>
      </c>
      <c r="O2470">
        <v>193032</v>
      </c>
      <c r="P2470">
        <v>0</v>
      </c>
      <c r="Q2470">
        <v>0</v>
      </c>
      <c r="T2470" t="s">
        <v>5056</v>
      </c>
      <c r="U2470">
        <v>45751</v>
      </c>
      <c r="V2470" t="s">
        <v>5091</v>
      </c>
      <c r="W2470" t="s">
        <v>5079</v>
      </c>
      <c r="X2470">
        <v>15</v>
      </c>
      <c r="Y2470" t="s">
        <v>5077</v>
      </c>
      <c r="Z2470" t="s">
        <v>5070</v>
      </c>
    </row>
    <row r="2471" spans="1:26" x14ac:dyDescent="0.3">
      <c r="A2471" t="s">
        <v>2492</v>
      </c>
      <c r="B2471" t="s">
        <v>5023</v>
      </c>
      <c r="C2471" t="s">
        <v>5029</v>
      </c>
      <c r="D2471" t="s">
        <v>5033</v>
      </c>
      <c r="E2471" t="s">
        <v>5036</v>
      </c>
      <c r="F2471" t="s">
        <v>5045</v>
      </c>
      <c r="G2471">
        <v>-51.9253</v>
      </c>
      <c r="H2471">
        <v>-14.234999999999999</v>
      </c>
      <c r="I2471">
        <v>37834</v>
      </c>
      <c r="J2471">
        <v>237122</v>
      </c>
      <c r="K2471">
        <v>41198</v>
      </c>
      <c r="L2471">
        <v>7332</v>
      </c>
      <c r="M2471">
        <v>6145</v>
      </c>
      <c r="N2471">
        <v>0.15955523103311869</v>
      </c>
      <c r="O2471">
        <v>278767</v>
      </c>
      <c r="P2471">
        <v>204526</v>
      </c>
      <c r="Q2471">
        <v>0</v>
      </c>
      <c r="R2471">
        <v>4042</v>
      </c>
      <c r="S2471">
        <v>1.4500000000000001E-2</v>
      </c>
      <c r="T2471" t="s">
        <v>5056</v>
      </c>
      <c r="U2471">
        <v>45431</v>
      </c>
      <c r="V2471" t="s">
        <v>5080</v>
      </c>
      <c r="W2471" t="s">
        <v>5087</v>
      </c>
      <c r="X2471">
        <v>18</v>
      </c>
      <c r="Y2471" t="s">
        <v>5092</v>
      </c>
      <c r="Z2471" t="s">
        <v>5070</v>
      </c>
    </row>
    <row r="2472" spans="1:26" x14ac:dyDescent="0.3">
      <c r="A2472" t="s">
        <v>2493</v>
      </c>
      <c r="B2472" t="s">
        <v>5024</v>
      </c>
      <c r="C2472" t="s">
        <v>5029</v>
      </c>
      <c r="D2472" t="s">
        <v>5033</v>
      </c>
      <c r="E2472" t="s">
        <v>5039</v>
      </c>
      <c r="F2472" t="s">
        <v>5048</v>
      </c>
      <c r="G2472">
        <v>10.451499999999999</v>
      </c>
      <c r="H2472">
        <v>51.165700000000001</v>
      </c>
      <c r="I2472">
        <v>23616</v>
      </c>
      <c r="J2472">
        <v>108973</v>
      </c>
      <c r="K2472">
        <v>22073</v>
      </c>
      <c r="L2472">
        <v>4513</v>
      </c>
      <c r="M2472">
        <v>4023</v>
      </c>
      <c r="N2472">
        <v>0.21671907096536111</v>
      </c>
      <c r="O2472">
        <v>132017</v>
      </c>
      <c r="P2472">
        <v>0</v>
      </c>
      <c r="Q2472">
        <v>0</v>
      </c>
      <c r="T2472" t="s">
        <v>5056</v>
      </c>
      <c r="U2472">
        <v>45656</v>
      </c>
      <c r="V2472" t="s">
        <v>5085</v>
      </c>
      <c r="W2472" t="s">
        <v>5081</v>
      </c>
      <c r="X2472">
        <v>18</v>
      </c>
      <c r="Y2472" t="s">
        <v>5092</v>
      </c>
      <c r="Z2472" t="s">
        <v>5071</v>
      </c>
    </row>
    <row r="2473" spans="1:26" x14ac:dyDescent="0.3">
      <c r="A2473" t="s">
        <v>2494</v>
      </c>
      <c r="B2473" t="s">
        <v>5027</v>
      </c>
      <c r="C2473" t="s">
        <v>5029</v>
      </c>
      <c r="D2473" t="s">
        <v>5033</v>
      </c>
      <c r="E2473" t="s">
        <v>5036</v>
      </c>
      <c r="F2473" t="s">
        <v>5043</v>
      </c>
      <c r="G2473">
        <v>-3.4359999999999999</v>
      </c>
      <c r="H2473">
        <v>55.378100000000003</v>
      </c>
      <c r="I2473">
        <v>53020</v>
      </c>
      <c r="J2473">
        <v>217238</v>
      </c>
      <c r="K2473">
        <v>26075</v>
      </c>
      <c r="L2473">
        <v>11831</v>
      </c>
      <c r="M2473">
        <v>10833</v>
      </c>
      <c r="N2473">
        <v>0.24406461125311171</v>
      </c>
      <c r="O2473">
        <v>243734</v>
      </c>
      <c r="P2473">
        <v>201218</v>
      </c>
      <c r="Q2473">
        <v>0</v>
      </c>
      <c r="T2473" t="s">
        <v>5057</v>
      </c>
      <c r="U2473">
        <v>45358</v>
      </c>
      <c r="V2473" t="s">
        <v>5075</v>
      </c>
      <c r="W2473" t="s">
        <v>5076</v>
      </c>
      <c r="X2473">
        <v>15</v>
      </c>
      <c r="Y2473" t="s">
        <v>5077</v>
      </c>
      <c r="Z2473" t="s">
        <v>5071</v>
      </c>
    </row>
    <row r="2474" spans="1:26" x14ac:dyDescent="0.3">
      <c r="A2474" t="s">
        <v>2495</v>
      </c>
      <c r="B2474" t="s">
        <v>5025</v>
      </c>
      <c r="C2474" t="s">
        <v>5029</v>
      </c>
      <c r="D2474" t="s">
        <v>5033</v>
      </c>
      <c r="E2474" t="s">
        <v>5037</v>
      </c>
      <c r="F2474" t="s">
        <v>5045</v>
      </c>
      <c r="G2474">
        <v>-51.9253</v>
      </c>
      <c r="H2474">
        <v>-14.234999999999999</v>
      </c>
      <c r="I2474">
        <v>69394</v>
      </c>
      <c r="J2474">
        <v>323196</v>
      </c>
      <c r="K2474">
        <v>52908</v>
      </c>
      <c r="L2474">
        <v>9983</v>
      </c>
      <c r="M2474">
        <v>6897</v>
      </c>
      <c r="N2474">
        <v>0.21471378926447079</v>
      </c>
      <c r="O2474">
        <v>386733</v>
      </c>
      <c r="P2474">
        <v>0</v>
      </c>
      <c r="Q2474">
        <v>0</v>
      </c>
      <c r="T2474" t="s">
        <v>5056</v>
      </c>
      <c r="U2474">
        <v>45524</v>
      </c>
      <c r="V2474" t="s">
        <v>5089</v>
      </c>
      <c r="W2474" t="s">
        <v>5095</v>
      </c>
      <c r="X2474">
        <v>11</v>
      </c>
      <c r="Y2474" t="s">
        <v>5082</v>
      </c>
      <c r="Z2474" t="s">
        <v>5071</v>
      </c>
    </row>
    <row r="2475" spans="1:26" x14ac:dyDescent="0.3">
      <c r="A2475" t="s">
        <v>2496</v>
      </c>
      <c r="B2475" t="s">
        <v>5023</v>
      </c>
      <c r="C2475" t="s">
        <v>5030</v>
      </c>
      <c r="D2475" t="s">
        <v>5033</v>
      </c>
      <c r="E2475" t="s">
        <v>5036</v>
      </c>
      <c r="F2475" t="s">
        <v>5049</v>
      </c>
      <c r="G2475">
        <v>-106.3468</v>
      </c>
      <c r="H2475">
        <v>56.130400000000002</v>
      </c>
      <c r="I2475">
        <v>60774</v>
      </c>
      <c r="J2475">
        <v>331656</v>
      </c>
      <c r="K2475">
        <v>63121</v>
      </c>
      <c r="L2475">
        <v>17477</v>
      </c>
      <c r="M2475">
        <v>12044</v>
      </c>
      <c r="N2475">
        <v>0.1832470457889239</v>
      </c>
      <c r="O2475">
        <v>397804</v>
      </c>
      <c r="P2475">
        <v>295545</v>
      </c>
      <c r="Q2475">
        <v>0</v>
      </c>
      <c r="R2475">
        <v>8791</v>
      </c>
      <c r="S2475">
        <v>2.2100000000000002E-2</v>
      </c>
      <c r="T2475" t="s">
        <v>5056</v>
      </c>
      <c r="U2475">
        <v>45632</v>
      </c>
      <c r="V2475" t="s">
        <v>5091</v>
      </c>
      <c r="W2475" t="s">
        <v>5081</v>
      </c>
      <c r="X2475">
        <v>12</v>
      </c>
      <c r="Y2475" t="s">
        <v>5077</v>
      </c>
      <c r="Z2475" t="s">
        <v>5070</v>
      </c>
    </row>
    <row r="2476" spans="1:26" x14ac:dyDescent="0.3">
      <c r="A2476" t="s">
        <v>2497</v>
      </c>
      <c r="B2476" t="s">
        <v>5025</v>
      </c>
      <c r="C2476" t="s">
        <v>5029</v>
      </c>
      <c r="D2476" t="s">
        <v>5031</v>
      </c>
      <c r="E2476" t="s">
        <v>5037</v>
      </c>
      <c r="F2476" t="s">
        <v>5049</v>
      </c>
      <c r="G2476">
        <v>-106.3468</v>
      </c>
      <c r="H2476">
        <v>56.130400000000002</v>
      </c>
      <c r="I2476">
        <v>42881</v>
      </c>
      <c r="J2476">
        <v>404501</v>
      </c>
      <c r="K2476">
        <v>42903</v>
      </c>
      <c r="L2476">
        <v>30191</v>
      </c>
      <c r="M2476">
        <v>24242</v>
      </c>
      <c r="N2476">
        <v>0.10601057347763709</v>
      </c>
      <c r="O2476">
        <v>459633</v>
      </c>
      <c r="P2476">
        <v>0</v>
      </c>
      <c r="Q2476">
        <v>0</v>
      </c>
      <c r="T2476" t="s">
        <v>5051</v>
      </c>
      <c r="U2476">
        <v>45443</v>
      </c>
      <c r="V2476" t="s">
        <v>5091</v>
      </c>
      <c r="W2476" t="s">
        <v>5087</v>
      </c>
      <c r="X2476">
        <v>16</v>
      </c>
      <c r="Y2476" t="s">
        <v>5077</v>
      </c>
      <c r="Z2476" t="s">
        <v>5070</v>
      </c>
    </row>
    <row r="2477" spans="1:26" x14ac:dyDescent="0.3">
      <c r="A2477" t="s">
        <v>2498</v>
      </c>
      <c r="B2477" t="s">
        <v>5024</v>
      </c>
      <c r="C2477" t="s">
        <v>5029</v>
      </c>
      <c r="D2477" t="s">
        <v>5033</v>
      </c>
      <c r="E2477" t="s">
        <v>5040</v>
      </c>
      <c r="F2477" t="s">
        <v>5047</v>
      </c>
      <c r="G2477">
        <v>138.25290000000001</v>
      </c>
      <c r="H2477">
        <v>36.204799999999999</v>
      </c>
      <c r="I2477">
        <v>82106</v>
      </c>
      <c r="J2477">
        <v>375474</v>
      </c>
      <c r="K2477">
        <v>85303</v>
      </c>
      <c r="L2477">
        <v>25378</v>
      </c>
      <c r="M2477">
        <v>14263</v>
      </c>
      <c r="N2477">
        <v>0.21867517920226681</v>
      </c>
      <c r="O2477">
        <v>459043</v>
      </c>
      <c r="P2477">
        <v>0</v>
      </c>
      <c r="Q2477">
        <v>375313</v>
      </c>
      <c r="T2477" t="s">
        <v>5056</v>
      </c>
      <c r="U2477">
        <v>45676</v>
      </c>
      <c r="V2477" t="s">
        <v>5080</v>
      </c>
      <c r="W2477" t="s">
        <v>5084</v>
      </c>
      <c r="X2477">
        <v>15</v>
      </c>
      <c r="Y2477" t="s">
        <v>5077</v>
      </c>
      <c r="Z2477" t="s">
        <v>5071</v>
      </c>
    </row>
    <row r="2478" spans="1:26" x14ac:dyDescent="0.3">
      <c r="A2478" t="s">
        <v>2499</v>
      </c>
      <c r="B2478" t="s">
        <v>5023</v>
      </c>
      <c r="C2478" t="s">
        <v>5029</v>
      </c>
      <c r="D2478" t="s">
        <v>5032</v>
      </c>
      <c r="E2478" t="s">
        <v>5036</v>
      </c>
      <c r="F2478" t="s">
        <v>5048</v>
      </c>
      <c r="G2478">
        <v>10.451499999999999</v>
      </c>
      <c r="H2478">
        <v>51.165700000000001</v>
      </c>
      <c r="I2478">
        <v>271252</v>
      </c>
      <c r="J2478">
        <v>2938646</v>
      </c>
      <c r="K2478">
        <v>519877</v>
      </c>
      <c r="L2478">
        <v>158047</v>
      </c>
      <c r="M2478">
        <v>134601</v>
      </c>
      <c r="N2478">
        <v>9.2305108926154927E-2</v>
      </c>
      <c r="O2478">
        <v>3560154</v>
      </c>
      <c r="P2478">
        <v>2938646</v>
      </c>
      <c r="Q2478">
        <v>0</v>
      </c>
      <c r="R2478">
        <v>81527</v>
      </c>
      <c r="S2478">
        <v>2.29E-2</v>
      </c>
      <c r="T2478" t="s">
        <v>5061</v>
      </c>
      <c r="U2478">
        <v>45655</v>
      </c>
      <c r="V2478" t="s">
        <v>5080</v>
      </c>
      <c r="W2478" t="s">
        <v>5081</v>
      </c>
      <c r="X2478">
        <v>12</v>
      </c>
      <c r="Y2478" t="s">
        <v>5077</v>
      </c>
      <c r="Z2478" t="s">
        <v>5069</v>
      </c>
    </row>
    <row r="2479" spans="1:26" x14ac:dyDescent="0.3">
      <c r="A2479" t="s">
        <v>2500</v>
      </c>
      <c r="B2479" t="s">
        <v>5025</v>
      </c>
      <c r="C2479" t="s">
        <v>5029</v>
      </c>
      <c r="D2479" t="s">
        <v>5032</v>
      </c>
      <c r="E2479" t="s">
        <v>5037</v>
      </c>
      <c r="F2479" t="s">
        <v>5050</v>
      </c>
      <c r="G2479">
        <v>-95.712900000000005</v>
      </c>
      <c r="H2479">
        <v>37.090200000000003</v>
      </c>
      <c r="I2479">
        <v>64445</v>
      </c>
      <c r="J2479">
        <v>747492</v>
      </c>
      <c r="K2479">
        <v>155388</v>
      </c>
      <c r="L2479">
        <v>46449</v>
      </c>
      <c r="M2479">
        <v>30489</v>
      </c>
      <c r="N2479">
        <v>8.6216217120414218E-2</v>
      </c>
      <c r="O2479">
        <v>924168</v>
      </c>
      <c r="P2479">
        <v>0</v>
      </c>
      <c r="Q2479">
        <v>0</v>
      </c>
      <c r="T2479" t="s">
        <v>5059</v>
      </c>
      <c r="U2479">
        <v>45305</v>
      </c>
      <c r="V2479" t="s">
        <v>5080</v>
      </c>
      <c r="W2479" t="s">
        <v>5084</v>
      </c>
      <c r="X2479">
        <v>11</v>
      </c>
      <c r="Y2479" t="s">
        <v>5082</v>
      </c>
      <c r="Z2479" t="s">
        <v>5069</v>
      </c>
    </row>
    <row r="2480" spans="1:26" x14ac:dyDescent="0.3">
      <c r="A2480" t="s">
        <v>2501</v>
      </c>
      <c r="B2480" t="s">
        <v>5025</v>
      </c>
      <c r="C2480" t="s">
        <v>5029</v>
      </c>
      <c r="D2480" t="s">
        <v>5035</v>
      </c>
      <c r="E2480" t="s">
        <v>5039</v>
      </c>
      <c r="F2480" t="s">
        <v>5045</v>
      </c>
      <c r="G2480">
        <v>-51.9253</v>
      </c>
      <c r="H2480">
        <v>-14.234999999999999</v>
      </c>
      <c r="I2480">
        <v>59692</v>
      </c>
      <c r="J2480">
        <v>407834</v>
      </c>
      <c r="K2480">
        <v>68280</v>
      </c>
      <c r="L2480">
        <v>17163</v>
      </c>
      <c r="M2480">
        <v>8179</v>
      </c>
      <c r="N2480">
        <v>0.14636387998630729</v>
      </c>
      <c r="O2480">
        <v>494291</v>
      </c>
      <c r="P2480">
        <v>0</v>
      </c>
      <c r="Q2480">
        <v>0</v>
      </c>
      <c r="T2480" t="s">
        <v>5058</v>
      </c>
      <c r="U2480">
        <v>45697</v>
      </c>
      <c r="V2480" t="s">
        <v>5080</v>
      </c>
      <c r="W2480" t="s">
        <v>5086</v>
      </c>
      <c r="X2480">
        <v>11</v>
      </c>
      <c r="Y2480" t="s">
        <v>5082</v>
      </c>
      <c r="Z2480" t="s">
        <v>5070</v>
      </c>
    </row>
    <row r="2481" spans="1:26" x14ac:dyDescent="0.3">
      <c r="A2481" t="s">
        <v>2502</v>
      </c>
      <c r="B2481" t="s">
        <v>5027</v>
      </c>
      <c r="C2481" t="s">
        <v>5029</v>
      </c>
      <c r="D2481" t="s">
        <v>5033</v>
      </c>
      <c r="E2481" t="s">
        <v>5036</v>
      </c>
      <c r="F2481" t="s">
        <v>5048</v>
      </c>
      <c r="G2481">
        <v>10.451499999999999</v>
      </c>
      <c r="H2481">
        <v>51.165700000000001</v>
      </c>
      <c r="I2481">
        <v>54851</v>
      </c>
      <c r="J2481">
        <v>242827</v>
      </c>
      <c r="K2481">
        <v>38638</v>
      </c>
      <c r="L2481">
        <v>9734</v>
      </c>
      <c r="M2481">
        <v>5541</v>
      </c>
      <c r="N2481">
        <v>0.2258884153310548</v>
      </c>
      <c r="O2481">
        <v>304641</v>
      </c>
      <c r="P2481">
        <v>231267</v>
      </c>
      <c r="Q2481">
        <v>0</v>
      </c>
      <c r="T2481" t="s">
        <v>5057</v>
      </c>
      <c r="U2481">
        <v>45339</v>
      </c>
      <c r="V2481" t="s">
        <v>5088</v>
      </c>
      <c r="W2481" t="s">
        <v>5086</v>
      </c>
      <c r="X2481">
        <v>15</v>
      </c>
      <c r="Y2481" t="s">
        <v>5077</v>
      </c>
      <c r="Z2481" t="s">
        <v>5071</v>
      </c>
    </row>
    <row r="2482" spans="1:26" x14ac:dyDescent="0.3">
      <c r="A2482" t="s">
        <v>2503</v>
      </c>
      <c r="B2482" t="s">
        <v>5024</v>
      </c>
      <c r="C2482" t="s">
        <v>5029</v>
      </c>
      <c r="D2482" t="s">
        <v>5033</v>
      </c>
      <c r="E2482" t="s">
        <v>5039</v>
      </c>
      <c r="F2482" t="s">
        <v>5044</v>
      </c>
      <c r="G2482">
        <v>78.962900000000005</v>
      </c>
      <c r="H2482">
        <v>20.593699999999998</v>
      </c>
      <c r="I2482">
        <v>68558</v>
      </c>
      <c r="J2482">
        <v>274443</v>
      </c>
      <c r="K2482">
        <v>37722</v>
      </c>
      <c r="L2482">
        <v>16588</v>
      </c>
      <c r="M2482">
        <v>13039</v>
      </c>
      <c r="N2482">
        <v>0.24981053281448079</v>
      </c>
      <c r="O2482">
        <v>327752</v>
      </c>
      <c r="P2482">
        <v>0</v>
      </c>
      <c r="Q2482">
        <v>0</v>
      </c>
      <c r="T2482" t="s">
        <v>5056</v>
      </c>
      <c r="U2482">
        <v>45580</v>
      </c>
      <c r="V2482" t="s">
        <v>5089</v>
      </c>
      <c r="W2482" t="s">
        <v>5090</v>
      </c>
      <c r="X2482">
        <v>16</v>
      </c>
      <c r="Y2482" t="s">
        <v>5077</v>
      </c>
      <c r="Z2482" t="s">
        <v>5071</v>
      </c>
    </row>
    <row r="2483" spans="1:26" x14ac:dyDescent="0.3">
      <c r="A2483" t="s">
        <v>2504</v>
      </c>
      <c r="B2483" t="s">
        <v>5027</v>
      </c>
      <c r="C2483" t="s">
        <v>5029</v>
      </c>
      <c r="D2483" t="s">
        <v>5033</v>
      </c>
      <c r="E2483" t="s">
        <v>5036</v>
      </c>
      <c r="F2483" t="s">
        <v>5044</v>
      </c>
      <c r="G2483">
        <v>78.962900000000005</v>
      </c>
      <c r="H2483">
        <v>20.593699999999998</v>
      </c>
      <c r="I2483">
        <v>40471</v>
      </c>
      <c r="J2483">
        <v>234563</v>
      </c>
      <c r="K2483">
        <v>33480</v>
      </c>
      <c r="L2483">
        <v>17545</v>
      </c>
      <c r="M2483">
        <v>12774</v>
      </c>
      <c r="N2483">
        <v>0.1725383248296469</v>
      </c>
      <c r="O2483">
        <v>265714</v>
      </c>
      <c r="P2483">
        <v>205205</v>
      </c>
      <c r="Q2483">
        <v>0</v>
      </c>
      <c r="T2483" t="s">
        <v>5057</v>
      </c>
      <c r="U2483">
        <v>45720</v>
      </c>
      <c r="V2483" t="s">
        <v>5089</v>
      </c>
      <c r="W2483" t="s">
        <v>5076</v>
      </c>
      <c r="X2483">
        <v>17</v>
      </c>
      <c r="Y2483" t="s">
        <v>5077</v>
      </c>
      <c r="Z2483" t="s">
        <v>5070</v>
      </c>
    </row>
    <row r="2484" spans="1:26" x14ac:dyDescent="0.3">
      <c r="A2484" t="s">
        <v>2505</v>
      </c>
      <c r="B2484" t="s">
        <v>5025</v>
      </c>
      <c r="C2484" t="s">
        <v>5029</v>
      </c>
      <c r="D2484" t="s">
        <v>5033</v>
      </c>
      <c r="E2484" t="s">
        <v>5039</v>
      </c>
      <c r="F2484" t="s">
        <v>5043</v>
      </c>
      <c r="G2484">
        <v>-3.4359999999999999</v>
      </c>
      <c r="H2484">
        <v>55.378100000000003</v>
      </c>
      <c r="I2484">
        <v>59429</v>
      </c>
      <c r="J2484">
        <v>353362</v>
      </c>
      <c r="K2484">
        <v>36712</v>
      </c>
      <c r="L2484">
        <v>12190</v>
      </c>
      <c r="M2484">
        <v>11117</v>
      </c>
      <c r="N2484">
        <v>0.16818440370183979</v>
      </c>
      <c r="O2484">
        <v>457410</v>
      </c>
      <c r="P2484">
        <v>0</v>
      </c>
      <c r="Q2484">
        <v>0</v>
      </c>
      <c r="T2484" t="s">
        <v>5056</v>
      </c>
      <c r="U2484">
        <v>45764</v>
      </c>
      <c r="V2484" t="s">
        <v>5075</v>
      </c>
      <c r="W2484" t="s">
        <v>5079</v>
      </c>
      <c r="X2484">
        <v>11</v>
      </c>
      <c r="Y2484" t="s">
        <v>5082</v>
      </c>
      <c r="Z2484" t="s">
        <v>5070</v>
      </c>
    </row>
    <row r="2485" spans="1:26" x14ac:dyDescent="0.3">
      <c r="A2485" t="s">
        <v>2506</v>
      </c>
      <c r="B2485" t="s">
        <v>5025</v>
      </c>
      <c r="C2485" t="s">
        <v>5029</v>
      </c>
      <c r="D2485" t="s">
        <v>5031</v>
      </c>
      <c r="E2485" t="s">
        <v>5036</v>
      </c>
      <c r="F2485" t="s">
        <v>5043</v>
      </c>
      <c r="G2485">
        <v>-3.4359999999999999</v>
      </c>
      <c r="H2485">
        <v>55.378100000000003</v>
      </c>
      <c r="I2485">
        <v>47068</v>
      </c>
      <c r="J2485">
        <v>461733</v>
      </c>
      <c r="K2485">
        <v>107725</v>
      </c>
      <c r="L2485">
        <v>24313</v>
      </c>
      <c r="M2485">
        <v>15056</v>
      </c>
      <c r="N2485">
        <v>0.1019395778952123</v>
      </c>
      <c r="O2485">
        <v>594824</v>
      </c>
      <c r="P2485">
        <v>461733</v>
      </c>
      <c r="Q2485">
        <v>0</v>
      </c>
      <c r="T2485" t="s">
        <v>5052</v>
      </c>
      <c r="U2485">
        <v>45393</v>
      </c>
      <c r="V2485" t="s">
        <v>5075</v>
      </c>
      <c r="W2485" t="s">
        <v>5079</v>
      </c>
      <c r="X2485">
        <v>15</v>
      </c>
      <c r="Y2485" t="s">
        <v>5077</v>
      </c>
      <c r="Z2485" t="s">
        <v>5070</v>
      </c>
    </row>
    <row r="2486" spans="1:26" x14ac:dyDescent="0.3">
      <c r="A2486" t="s">
        <v>2507</v>
      </c>
      <c r="B2486" t="s">
        <v>5023</v>
      </c>
      <c r="C2486" t="s">
        <v>5029</v>
      </c>
      <c r="D2486" t="s">
        <v>5032</v>
      </c>
      <c r="E2486" t="s">
        <v>5036</v>
      </c>
      <c r="F2486" t="s">
        <v>5050</v>
      </c>
      <c r="G2486">
        <v>-95.712900000000005</v>
      </c>
      <c r="H2486">
        <v>37.090200000000003</v>
      </c>
      <c r="I2486">
        <v>173501</v>
      </c>
      <c r="J2486">
        <v>2710231</v>
      </c>
      <c r="K2486">
        <v>616381</v>
      </c>
      <c r="L2486">
        <v>195633</v>
      </c>
      <c r="M2486">
        <v>109741</v>
      </c>
      <c r="N2486">
        <v>6.4017323978269355E-2</v>
      </c>
      <c r="O2486">
        <v>3409166</v>
      </c>
      <c r="P2486">
        <v>2710231</v>
      </c>
      <c r="Q2486">
        <v>0</v>
      </c>
      <c r="R2486">
        <v>84206</v>
      </c>
      <c r="S2486">
        <v>2.47E-2</v>
      </c>
      <c r="T2486" t="s">
        <v>5061</v>
      </c>
      <c r="U2486">
        <v>45465</v>
      </c>
      <c r="V2486" t="s">
        <v>5088</v>
      </c>
      <c r="W2486" t="s">
        <v>5093</v>
      </c>
      <c r="X2486">
        <v>10</v>
      </c>
      <c r="Y2486" t="s">
        <v>5082</v>
      </c>
      <c r="Z2486" t="s">
        <v>5069</v>
      </c>
    </row>
    <row r="2487" spans="1:26" x14ac:dyDescent="0.3">
      <c r="A2487" t="s">
        <v>2508</v>
      </c>
      <c r="B2487" t="s">
        <v>5024</v>
      </c>
      <c r="C2487" t="s">
        <v>5030</v>
      </c>
      <c r="D2487" t="s">
        <v>5033</v>
      </c>
      <c r="E2487" t="s">
        <v>5039</v>
      </c>
      <c r="F2487" t="s">
        <v>5048</v>
      </c>
      <c r="G2487">
        <v>10.451499999999999</v>
      </c>
      <c r="H2487">
        <v>51.165700000000001</v>
      </c>
      <c r="I2487">
        <v>63173</v>
      </c>
      <c r="J2487">
        <v>278816</v>
      </c>
      <c r="K2487">
        <v>69028</v>
      </c>
      <c r="L2487">
        <v>12420</v>
      </c>
      <c r="M2487">
        <v>14435</v>
      </c>
      <c r="N2487">
        <v>0.2265795297968807</v>
      </c>
      <c r="O2487">
        <v>334048</v>
      </c>
      <c r="P2487">
        <v>0</v>
      </c>
      <c r="Q2487">
        <v>0</v>
      </c>
      <c r="T2487" t="s">
        <v>5056</v>
      </c>
      <c r="U2487">
        <v>45499</v>
      </c>
      <c r="V2487" t="s">
        <v>5091</v>
      </c>
      <c r="W2487" t="s">
        <v>5083</v>
      </c>
      <c r="X2487">
        <v>17</v>
      </c>
      <c r="Y2487" t="s">
        <v>5077</v>
      </c>
      <c r="Z2487" t="s">
        <v>5071</v>
      </c>
    </row>
    <row r="2488" spans="1:26" x14ac:dyDescent="0.3">
      <c r="A2488" t="s">
        <v>2509</v>
      </c>
      <c r="B2488" t="s">
        <v>5027</v>
      </c>
      <c r="C2488" t="s">
        <v>5029</v>
      </c>
      <c r="D2488" t="s">
        <v>5031</v>
      </c>
      <c r="E2488" t="s">
        <v>5036</v>
      </c>
      <c r="F2488" t="s">
        <v>5044</v>
      </c>
      <c r="G2488">
        <v>78.962900000000005</v>
      </c>
      <c r="H2488">
        <v>20.593699999999998</v>
      </c>
      <c r="I2488">
        <v>141046</v>
      </c>
      <c r="J2488">
        <v>1053582</v>
      </c>
      <c r="K2488">
        <v>111648</v>
      </c>
      <c r="L2488">
        <v>71802</v>
      </c>
      <c r="M2488">
        <v>28175</v>
      </c>
      <c r="N2488">
        <v>0.1338728629189655</v>
      </c>
      <c r="O2488">
        <v>1292002</v>
      </c>
      <c r="P2488">
        <v>1053582</v>
      </c>
      <c r="Q2488">
        <v>0</v>
      </c>
      <c r="T2488" t="s">
        <v>5052</v>
      </c>
      <c r="U2488">
        <v>45355</v>
      </c>
      <c r="V2488" t="s">
        <v>5085</v>
      </c>
      <c r="W2488" t="s">
        <v>5076</v>
      </c>
      <c r="X2488">
        <v>17</v>
      </c>
      <c r="Y2488" t="s">
        <v>5077</v>
      </c>
      <c r="Z2488" t="s">
        <v>5070</v>
      </c>
    </row>
    <row r="2489" spans="1:26" x14ac:dyDescent="0.3">
      <c r="A2489" t="s">
        <v>2510</v>
      </c>
      <c r="B2489" t="s">
        <v>5023</v>
      </c>
      <c r="C2489" t="s">
        <v>5029</v>
      </c>
      <c r="D2489" t="s">
        <v>5035</v>
      </c>
      <c r="E2489" t="s">
        <v>5040</v>
      </c>
      <c r="F2489" t="s">
        <v>5050</v>
      </c>
      <c r="G2489">
        <v>-95.712900000000005</v>
      </c>
      <c r="H2489">
        <v>37.090200000000003</v>
      </c>
      <c r="I2489">
        <v>18249</v>
      </c>
      <c r="J2489">
        <v>152617</v>
      </c>
      <c r="K2489">
        <v>18217</v>
      </c>
      <c r="L2489">
        <v>11797</v>
      </c>
      <c r="M2489">
        <v>7398</v>
      </c>
      <c r="N2489">
        <v>0.11957789972410771</v>
      </c>
      <c r="O2489">
        <v>190516</v>
      </c>
      <c r="P2489">
        <v>0</v>
      </c>
      <c r="Q2489">
        <v>174851</v>
      </c>
      <c r="R2489">
        <v>2686</v>
      </c>
      <c r="S2489">
        <v>1.41E-2</v>
      </c>
      <c r="T2489" t="s">
        <v>5058</v>
      </c>
      <c r="U2489">
        <v>45368</v>
      </c>
      <c r="V2489" t="s">
        <v>5080</v>
      </c>
      <c r="W2489" t="s">
        <v>5076</v>
      </c>
      <c r="X2489">
        <v>16</v>
      </c>
      <c r="Y2489" t="s">
        <v>5077</v>
      </c>
      <c r="Z2489" t="s">
        <v>5070</v>
      </c>
    </row>
    <row r="2490" spans="1:26" x14ac:dyDescent="0.3">
      <c r="A2490" t="s">
        <v>2511</v>
      </c>
      <c r="B2490" t="s">
        <v>5023</v>
      </c>
      <c r="C2490" t="s">
        <v>5029</v>
      </c>
      <c r="D2490" t="s">
        <v>5035</v>
      </c>
      <c r="E2490" t="s">
        <v>5040</v>
      </c>
      <c r="F2490" t="s">
        <v>5043</v>
      </c>
      <c r="G2490">
        <v>-3.4359999999999999</v>
      </c>
      <c r="H2490">
        <v>55.378100000000003</v>
      </c>
      <c r="I2490">
        <v>226071</v>
      </c>
      <c r="J2490">
        <v>1707143</v>
      </c>
      <c r="K2490">
        <v>209468</v>
      </c>
      <c r="L2490">
        <v>118247</v>
      </c>
      <c r="M2490">
        <v>42477</v>
      </c>
      <c r="N2490">
        <v>0.1324266046712386</v>
      </c>
      <c r="O2490">
        <v>1942501</v>
      </c>
      <c r="P2490">
        <v>0</v>
      </c>
      <c r="Q2490">
        <v>102880</v>
      </c>
      <c r="R2490">
        <v>25446</v>
      </c>
      <c r="S2490">
        <v>1.3100000000000001E-2</v>
      </c>
      <c r="T2490" t="s">
        <v>5060</v>
      </c>
      <c r="U2490">
        <v>45325</v>
      </c>
      <c r="V2490" t="s">
        <v>5088</v>
      </c>
      <c r="W2490" t="s">
        <v>5086</v>
      </c>
      <c r="X2490">
        <v>11</v>
      </c>
      <c r="Y2490" t="s">
        <v>5082</v>
      </c>
      <c r="Z2490" t="s">
        <v>5070</v>
      </c>
    </row>
    <row r="2491" spans="1:26" x14ac:dyDescent="0.3">
      <c r="A2491" t="s">
        <v>2512</v>
      </c>
      <c r="B2491" t="s">
        <v>5025</v>
      </c>
      <c r="C2491" t="s">
        <v>5029</v>
      </c>
      <c r="D2491" t="s">
        <v>5033</v>
      </c>
      <c r="E2491" t="s">
        <v>5037</v>
      </c>
      <c r="F2491" t="s">
        <v>5047</v>
      </c>
      <c r="G2491">
        <v>138.25290000000001</v>
      </c>
      <c r="H2491">
        <v>36.204799999999999</v>
      </c>
      <c r="I2491">
        <v>89013</v>
      </c>
      <c r="J2491">
        <v>383099</v>
      </c>
      <c r="K2491">
        <v>70311</v>
      </c>
      <c r="L2491">
        <v>26569</v>
      </c>
      <c r="M2491">
        <v>12478</v>
      </c>
      <c r="N2491">
        <v>0.23235122169265371</v>
      </c>
      <c r="O2491">
        <v>427896</v>
      </c>
      <c r="P2491">
        <v>0</v>
      </c>
      <c r="Q2491">
        <v>0</v>
      </c>
      <c r="T2491" t="s">
        <v>5056</v>
      </c>
      <c r="U2491">
        <v>45459</v>
      </c>
      <c r="V2491" t="s">
        <v>5080</v>
      </c>
      <c r="W2491" t="s">
        <v>5093</v>
      </c>
      <c r="X2491">
        <v>15</v>
      </c>
      <c r="Y2491" t="s">
        <v>5077</v>
      </c>
      <c r="Z2491" t="s">
        <v>5071</v>
      </c>
    </row>
    <row r="2492" spans="1:26" x14ac:dyDescent="0.3">
      <c r="A2492" t="s">
        <v>2513</v>
      </c>
      <c r="B2492" t="s">
        <v>5023</v>
      </c>
      <c r="C2492" t="s">
        <v>5030</v>
      </c>
      <c r="D2492" t="s">
        <v>5033</v>
      </c>
      <c r="E2492" t="s">
        <v>5036</v>
      </c>
      <c r="F2492" t="s">
        <v>5049</v>
      </c>
      <c r="G2492">
        <v>-106.3468</v>
      </c>
      <c r="H2492">
        <v>56.130400000000002</v>
      </c>
      <c r="I2492">
        <v>65723</v>
      </c>
      <c r="J2492">
        <v>414535</v>
      </c>
      <c r="K2492">
        <v>55236</v>
      </c>
      <c r="L2492">
        <v>16994</v>
      </c>
      <c r="M2492">
        <v>23997</v>
      </c>
      <c r="N2492">
        <v>0.15854764221205689</v>
      </c>
      <c r="O2492">
        <v>535094</v>
      </c>
      <c r="P2492">
        <v>354833</v>
      </c>
      <c r="Q2492">
        <v>0</v>
      </c>
      <c r="R2492">
        <v>6795</v>
      </c>
      <c r="S2492">
        <v>1.2699999999999999E-2</v>
      </c>
      <c r="T2492" t="s">
        <v>5056</v>
      </c>
      <c r="U2492">
        <v>45711</v>
      </c>
      <c r="V2492" t="s">
        <v>5080</v>
      </c>
      <c r="W2492" t="s">
        <v>5086</v>
      </c>
      <c r="X2492">
        <v>14</v>
      </c>
      <c r="Y2492" t="s">
        <v>5077</v>
      </c>
      <c r="Z2492" t="s">
        <v>5070</v>
      </c>
    </row>
    <row r="2493" spans="1:26" x14ac:dyDescent="0.3">
      <c r="A2493" t="s">
        <v>2514</v>
      </c>
      <c r="B2493" t="s">
        <v>5023</v>
      </c>
      <c r="C2493" t="s">
        <v>5029</v>
      </c>
      <c r="D2493" t="s">
        <v>5033</v>
      </c>
      <c r="E2493" t="s">
        <v>5036</v>
      </c>
      <c r="F2493" t="s">
        <v>5047</v>
      </c>
      <c r="G2493">
        <v>138.25290000000001</v>
      </c>
      <c r="H2493">
        <v>36.204799999999999</v>
      </c>
      <c r="I2493">
        <v>35731</v>
      </c>
      <c r="J2493">
        <v>226483</v>
      </c>
      <c r="K2493">
        <v>56296</v>
      </c>
      <c r="L2493">
        <v>15940</v>
      </c>
      <c r="M2493">
        <v>6234</v>
      </c>
      <c r="N2493">
        <v>0.15776811605926999</v>
      </c>
      <c r="O2493">
        <v>258733</v>
      </c>
      <c r="P2493">
        <v>219984</v>
      </c>
      <c r="Q2493">
        <v>0</v>
      </c>
      <c r="R2493">
        <v>6287</v>
      </c>
      <c r="S2493">
        <v>2.4299999999999999E-2</v>
      </c>
      <c r="T2493" t="s">
        <v>5056</v>
      </c>
      <c r="U2493">
        <v>45520</v>
      </c>
      <c r="V2493" t="s">
        <v>5091</v>
      </c>
      <c r="W2493" t="s">
        <v>5095</v>
      </c>
      <c r="X2493">
        <v>13</v>
      </c>
      <c r="Y2493" t="s">
        <v>5077</v>
      </c>
      <c r="Z2493" t="s">
        <v>5070</v>
      </c>
    </row>
    <row r="2494" spans="1:26" x14ac:dyDescent="0.3">
      <c r="A2494" t="s">
        <v>2515</v>
      </c>
      <c r="B2494" t="s">
        <v>5023</v>
      </c>
      <c r="C2494" t="s">
        <v>5029</v>
      </c>
      <c r="D2494" t="s">
        <v>5032</v>
      </c>
      <c r="E2494" t="s">
        <v>5036</v>
      </c>
      <c r="F2494" t="s">
        <v>5044</v>
      </c>
      <c r="G2494">
        <v>78.962900000000005</v>
      </c>
      <c r="H2494">
        <v>20.593699999999998</v>
      </c>
      <c r="I2494">
        <v>21617</v>
      </c>
      <c r="J2494">
        <v>244070</v>
      </c>
      <c r="K2494">
        <v>59425</v>
      </c>
      <c r="L2494">
        <v>16951</v>
      </c>
      <c r="M2494">
        <v>11949</v>
      </c>
      <c r="N2494">
        <v>8.8571924764084362E-2</v>
      </c>
      <c r="O2494">
        <v>277554</v>
      </c>
      <c r="P2494">
        <v>240926</v>
      </c>
      <c r="Q2494">
        <v>0</v>
      </c>
      <c r="R2494">
        <v>3469</v>
      </c>
      <c r="S2494">
        <v>1.2500000000000001E-2</v>
      </c>
      <c r="T2494" t="s">
        <v>5059</v>
      </c>
      <c r="U2494">
        <v>45414</v>
      </c>
      <c r="V2494" t="s">
        <v>5075</v>
      </c>
      <c r="W2494" t="s">
        <v>5087</v>
      </c>
      <c r="X2494">
        <v>16</v>
      </c>
      <c r="Y2494" t="s">
        <v>5077</v>
      </c>
      <c r="Z2494" t="s">
        <v>5069</v>
      </c>
    </row>
    <row r="2495" spans="1:26" x14ac:dyDescent="0.3">
      <c r="A2495" t="s">
        <v>2516</v>
      </c>
      <c r="B2495" t="s">
        <v>5027</v>
      </c>
      <c r="C2495" t="s">
        <v>5029</v>
      </c>
      <c r="D2495" t="s">
        <v>5032</v>
      </c>
      <c r="E2495" t="s">
        <v>5036</v>
      </c>
      <c r="F2495" t="s">
        <v>5046</v>
      </c>
      <c r="G2495">
        <v>133.77510000000001</v>
      </c>
      <c r="H2495">
        <v>-25.2744</v>
      </c>
      <c r="I2495">
        <v>19971</v>
      </c>
      <c r="J2495">
        <v>275159</v>
      </c>
      <c r="K2495">
        <v>65055</v>
      </c>
      <c r="L2495">
        <v>19644</v>
      </c>
      <c r="M2495">
        <v>7304</v>
      </c>
      <c r="N2495">
        <v>7.2582730432475762E-2</v>
      </c>
      <c r="O2495">
        <v>350616</v>
      </c>
      <c r="P2495">
        <v>243261</v>
      </c>
      <c r="Q2495">
        <v>0</v>
      </c>
      <c r="T2495" t="s">
        <v>5061</v>
      </c>
      <c r="U2495">
        <v>45622</v>
      </c>
      <c r="V2495" t="s">
        <v>5089</v>
      </c>
      <c r="W2495" t="s">
        <v>5094</v>
      </c>
      <c r="X2495">
        <v>10</v>
      </c>
      <c r="Y2495" t="s">
        <v>5082</v>
      </c>
      <c r="Z2495" t="s">
        <v>5069</v>
      </c>
    </row>
    <row r="2496" spans="1:26" x14ac:dyDescent="0.3">
      <c r="A2496" t="s">
        <v>2517</v>
      </c>
      <c r="B2496" t="s">
        <v>5027</v>
      </c>
      <c r="C2496" t="s">
        <v>5029</v>
      </c>
      <c r="D2496" t="s">
        <v>5033</v>
      </c>
      <c r="E2496" t="s">
        <v>5036</v>
      </c>
      <c r="F2496" t="s">
        <v>5049</v>
      </c>
      <c r="G2496">
        <v>-106.3468</v>
      </c>
      <c r="H2496">
        <v>56.130400000000002</v>
      </c>
      <c r="I2496">
        <v>47841</v>
      </c>
      <c r="J2496">
        <v>211876</v>
      </c>
      <c r="K2496">
        <v>42062</v>
      </c>
      <c r="L2496">
        <v>13282</v>
      </c>
      <c r="M2496">
        <v>5042</v>
      </c>
      <c r="N2496">
        <v>0.2257982438430024</v>
      </c>
      <c r="O2496">
        <v>246575</v>
      </c>
      <c r="P2496">
        <v>204998</v>
      </c>
      <c r="Q2496">
        <v>0</v>
      </c>
      <c r="T2496" t="s">
        <v>5057</v>
      </c>
      <c r="U2496">
        <v>45330</v>
      </c>
      <c r="V2496" t="s">
        <v>5075</v>
      </c>
      <c r="W2496" t="s">
        <v>5086</v>
      </c>
      <c r="X2496">
        <v>12</v>
      </c>
      <c r="Y2496" t="s">
        <v>5077</v>
      </c>
      <c r="Z2496" t="s">
        <v>5071</v>
      </c>
    </row>
    <row r="2497" spans="1:26" x14ac:dyDescent="0.3">
      <c r="A2497" t="s">
        <v>2518</v>
      </c>
      <c r="B2497" t="s">
        <v>5027</v>
      </c>
      <c r="C2497" t="s">
        <v>5030</v>
      </c>
      <c r="D2497" t="s">
        <v>5031</v>
      </c>
      <c r="E2497" t="s">
        <v>5036</v>
      </c>
      <c r="F2497" t="s">
        <v>5050</v>
      </c>
      <c r="G2497">
        <v>-95.712900000000005</v>
      </c>
      <c r="H2497">
        <v>37.090200000000003</v>
      </c>
      <c r="I2497">
        <v>149820</v>
      </c>
      <c r="J2497">
        <v>1844628</v>
      </c>
      <c r="K2497">
        <v>459168</v>
      </c>
      <c r="L2497">
        <v>117911</v>
      </c>
      <c r="M2497">
        <v>90761</v>
      </c>
      <c r="N2497">
        <v>8.1219769060799626E-2</v>
      </c>
      <c r="O2497">
        <v>2107641</v>
      </c>
      <c r="P2497">
        <v>1844628</v>
      </c>
      <c r="Q2497">
        <v>0</v>
      </c>
      <c r="T2497" t="s">
        <v>5052</v>
      </c>
      <c r="U2497">
        <v>45408</v>
      </c>
      <c r="V2497" t="s">
        <v>5091</v>
      </c>
      <c r="W2497" t="s">
        <v>5079</v>
      </c>
      <c r="X2497">
        <v>16</v>
      </c>
      <c r="Y2497" t="s">
        <v>5077</v>
      </c>
      <c r="Z2497" t="s">
        <v>5069</v>
      </c>
    </row>
    <row r="2498" spans="1:26" x14ac:dyDescent="0.3">
      <c r="A2498" t="s">
        <v>2519</v>
      </c>
      <c r="B2498" t="s">
        <v>5025</v>
      </c>
      <c r="C2498" t="s">
        <v>5029</v>
      </c>
      <c r="D2498" t="s">
        <v>5035</v>
      </c>
      <c r="E2498" t="s">
        <v>5037</v>
      </c>
      <c r="F2498" t="s">
        <v>5049</v>
      </c>
      <c r="G2498">
        <v>-106.3468</v>
      </c>
      <c r="H2498">
        <v>56.130400000000002</v>
      </c>
      <c r="I2498">
        <v>40971</v>
      </c>
      <c r="J2498">
        <v>229529</v>
      </c>
      <c r="K2498">
        <v>31522</v>
      </c>
      <c r="L2498">
        <v>9577</v>
      </c>
      <c r="M2498">
        <v>6360</v>
      </c>
      <c r="N2498">
        <v>0.17850346087166019</v>
      </c>
      <c r="O2498">
        <v>278866</v>
      </c>
      <c r="P2498">
        <v>0</v>
      </c>
      <c r="Q2498">
        <v>0</v>
      </c>
      <c r="T2498" t="s">
        <v>5058</v>
      </c>
      <c r="U2498">
        <v>45353</v>
      </c>
      <c r="V2498" t="s">
        <v>5088</v>
      </c>
      <c r="W2498" t="s">
        <v>5076</v>
      </c>
      <c r="X2498">
        <v>15</v>
      </c>
      <c r="Y2498" t="s">
        <v>5077</v>
      </c>
      <c r="Z2498" t="s">
        <v>5070</v>
      </c>
    </row>
    <row r="2499" spans="1:26" x14ac:dyDescent="0.3">
      <c r="A2499" t="s">
        <v>2520</v>
      </c>
      <c r="B2499" t="s">
        <v>5023</v>
      </c>
      <c r="C2499" t="s">
        <v>5030</v>
      </c>
      <c r="D2499" t="s">
        <v>5033</v>
      </c>
      <c r="E2499" t="s">
        <v>5036</v>
      </c>
      <c r="F2499" t="s">
        <v>5049</v>
      </c>
      <c r="G2499">
        <v>-106.3468</v>
      </c>
      <c r="H2499">
        <v>56.130400000000002</v>
      </c>
      <c r="I2499">
        <v>49209</v>
      </c>
      <c r="J2499">
        <v>211350</v>
      </c>
      <c r="K2499">
        <v>47141</v>
      </c>
      <c r="L2499">
        <v>8284</v>
      </c>
      <c r="M2499">
        <v>8154</v>
      </c>
      <c r="N2499">
        <v>0.2328356319404665</v>
      </c>
      <c r="O2499">
        <v>233062</v>
      </c>
      <c r="P2499">
        <v>201867</v>
      </c>
      <c r="Q2499">
        <v>0</v>
      </c>
      <c r="R2499">
        <v>4404</v>
      </c>
      <c r="S2499">
        <v>1.89E-2</v>
      </c>
      <c r="T2499" t="s">
        <v>5056</v>
      </c>
      <c r="U2499">
        <v>45424</v>
      </c>
      <c r="V2499" t="s">
        <v>5080</v>
      </c>
      <c r="W2499" t="s">
        <v>5087</v>
      </c>
      <c r="X2499">
        <v>18</v>
      </c>
      <c r="Y2499" t="s">
        <v>5092</v>
      </c>
      <c r="Z2499" t="s">
        <v>5071</v>
      </c>
    </row>
    <row r="2500" spans="1:26" x14ac:dyDescent="0.3">
      <c r="A2500" t="s">
        <v>2521</v>
      </c>
      <c r="B2500" t="s">
        <v>5027</v>
      </c>
      <c r="C2500" t="s">
        <v>5029</v>
      </c>
      <c r="D2500" t="s">
        <v>5033</v>
      </c>
      <c r="E2500" t="s">
        <v>5036</v>
      </c>
      <c r="F2500" t="s">
        <v>5043</v>
      </c>
      <c r="G2500">
        <v>-3.4359999999999999</v>
      </c>
      <c r="H2500">
        <v>55.378100000000003</v>
      </c>
      <c r="I2500">
        <v>41471</v>
      </c>
      <c r="J2500">
        <v>181481</v>
      </c>
      <c r="K2500">
        <v>44763</v>
      </c>
      <c r="L2500">
        <v>12618</v>
      </c>
      <c r="M2500">
        <v>7187</v>
      </c>
      <c r="N2500">
        <v>0.22851742967163349</v>
      </c>
      <c r="O2500">
        <v>202771</v>
      </c>
      <c r="P2500">
        <v>180913</v>
      </c>
      <c r="Q2500">
        <v>0</v>
      </c>
      <c r="T2500" t="s">
        <v>5057</v>
      </c>
      <c r="U2500">
        <v>45429</v>
      </c>
      <c r="V2500" t="s">
        <v>5091</v>
      </c>
      <c r="W2500" t="s">
        <v>5087</v>
      </c>
      <c r="X2500">
        <v>17</v>
      </c>
      <c r="Y2500" t="s">
        <v>5077</v>
      </c>
      <c r="Z2500" t="s">
        <v>5071</v>
      </c>
    </row>
    <row r="2501" spans="1:26" x14ac:dyDescent="0.3">
      <c r="A2501" t="s">
        <v>2522</v>
      </c>
      <c r="B2501" t="s">
        <v>5027</v>
      </c>
      <c r="C2501" t="s">
        <v>5029</v>
      </c>
      <c r="D2501" t="s">
        <v>5035</v>
      </c>
      <c r="E2501" t="s">
        <v>5040</v>
      </c>
      <c r="F2501" t="s">
        <v>5049</v>
      </c>
      <c r="G2501">
        <v>-106.3468</v>
      </c>
      <c r="H2501">
        <v>56.130400000000002</v>
      </c>
      <c r="I2501">
        <v>25645</v>
      </c>
      <c r="J2501">
        <v>247174</v>
      </c>
      <c r="K2501">
        <v>46682</v>
      </c>
      <c r="L2501">
        <v>16792</v>
      </c>
      <c r="M2501">
        <v>6829</v>
      </c>
      <c r="N2501">
        <v>0.1037545890373066</v>
      </c>
      <c r="O2501">
        <v>299980</v>
      </c>
      <c r="P2501">
        <v>0</v>
      </c>
      <c r="Q2501">
        <v>1721316</v>
      </c>
      <c r="T2501" t="s">
        <v>5060</v>
      </c>
      <c r="U2501">
        <v>45457</v>
      </c>
      <c r="V2501" t="s">
        <v>5091</v>
      </c>
      <c r="W2501" t="s">
        <v>5093</v>
      </c>
      <c r="X2501">
        <v>17</v>
      </c>
      <c r="Y2501" t="s">
        <v>5077</v>
      </c>
      <c r="Z2501" t="s">
        <v>5070</v>
      </c>
    </row>
    <row r="2502" spans="1:26" x14ac:dyDescent="0.3">
      <c r="A2502" t="s">
        <v>2523</v>
      </c>
      <c r="B2502" t="s">
        <v>5025</v>
      </c>
      <c r="C2502" t="s">
        <v>5029</v>
      </c>
      <c r="D2502" t="s">
        <v>5031</v>
      </c>
      <c r="E2502" t="s">
        <v>5037</v>
      </c>
      <c r="F2502" t="s">
        <v>5045</v>
      </c>
      <c r="G2502">
        <v>-51.9253</v>
      </c>
      <c r="H2502">
        <v>-14.234999999999999</v>
      </c>
      <c r="I2502">
        <v>83520</v>
      </c>
      <c r="J2502">
        <v>637742</v>
      </c>
      <c r="K2502">
        <v>147891</v>
      </c>
      <c r="L2502">
        <v>49032</v>
      </c>
      <c r="M2502">
        <v>23099</v>
      </c>
      <c r="N2502">
        <v>0.13096275501138099</v>
      </c>
      <c r="O2502">
        <v>774061</v>
      </c>
      <c r="P2502">
        <v>0</v>
      </c>
      <c r="Q2502">
        <v>0</v>
      </c>
      <c r="T2502" t="s">
        <v>5051</v>
      </c>
      <c r="U2502">
        <v>45304</v>
      </c>
      <c r="V2502" t="s">
        <v>5088</v>
      </c>
      <c r="W2502" t="s">
        <v>5084</v>
      </c>
      <c r="X2502">
        <v>11</v>
      </c>
      <c r="Y2502" t="s">
        <v>5082</v>
      </c>
      <c r="Z2502" t="s">
        <v>5070</v>
      </c>
    </row>
    <row r="2503" spans="1:26" x14ac:dyDescent="0.3">
      <c r="A2503" t="s">
        <v>2524</v>
      </c>
      <c r="B2503" t="s">
        <v>5027</v>
      </c>
      <c r="C2503" t="s">
        <v>5030</v>
      </c>
      <c r="D2503" t="s">
        <v>5033</v>
      </c>
      <c r="E2503" t="s">
        <v>5036</v>
      </c>
      <c r="F2503" t="s">
        <v>5048</v>
      </c>
      <c r="G2503">
        <v>10.451499999999999</v>
      </c>
      <c r="H2503">
        <v>51.165700000000001</v>
      </c>
      <c r="I2503">
        <v>120511</v>
      </c>
      <c r="J2503">
        <v>621947</v>
      </c>
      <c r="K2503">
        <v>127232</v>
      </c>
      <c r="L2503">
        <v>49616</v>
      </c>
      <c r="M2503">
        <v>12779</v>
      </c>
      <c r="N2503">
        <v>0.193764358397119</v>
      </c>
      <c r="O2503">
        <v>728316</v>
      </c>
      <c r="P2503">
        <v>606401</v>
      </c>
      <c r="Q2503">
        <v>0</v>
      </c>
      <c r="T2503" t="s">
        <v>5057</v>
      </c>
      <c r="U2503">
        <v>45609</v>
      </c>
      <c r="V2503" t="s">
        <v>5078</v>
      </c>
      <c r="W2503" t="s">
        <v>5094</v>
      </c>
      <c r="X2503">
        <v>9</v>
      </c>
      <c r="Y2503" t="s">
        <v>5082</v>
      </c>
      <c r="Z2503" t="s">
        <v>5070</v>
      </c>
    </row>
    <row r="2504" spans="1:26" x14ac:dyDescent="0.3">
      <c r="A2504" t="s">
        <v>2525</v>
      </c>
      <c r="B2504" t="s">
        <v>5024</v>
      </c>
      <c r="C2504" t="s">
        <v>5029</v>
      </c>
      <c r="D2504" t="s">
        <v>5033</v>
      </c>
      <c r="E2504" t="s">
        <v>5039</v>
      </c>
      <c r="F2504" t="s">
        <v>5049</v>
      </c>
      <c r="G2504">
        <v>-106.3468</v>
      </c>
      <c r="H2504">
        <v>56.130400000000002</v>
      </c>
      <c r="I2504">
        <v>50553</v>
      </c>
      <c r="J2504">
        <v>305656</v>
      </c>
      <c r="K2504">
        <v>40768</v>
      </c>
      <c r="L2504">
        <v>20007</v>
      </c>
      <c r="M2504">
        <v>7149</v>
      </c>
      <c r="N2504">
        <v>0.1653926897541671</v>
      </c>
      <c r="O2504">
        <v>381557</v>
      </c>
      <c r="P2504">
        <v>0</v>
      </c>
      <c r="Q2504">
        <v>0</v>
      </c>
      <c r="T2504" t="s">
        <v>5056</v>
      </c>
      <c r="U2504">
        <v>45642</v>
      </c>
      <c r="V2504" t="s">
        <v>5085</v>
      </c>
      <c r="W2504" t="s">
        <v>5081</v>
      </c>
      <c r="X2504">
        <v>15</v>
      </c>
      <c r="Y2504" t="s">
        <v>5077</v>
      </c>
      <c r="Z2504" t="s">
        <v>5070</v>
      </c>
    </row>
    <row r="2505" spans="1:26" x14ac:dyDescent="0.3">
      <c r="A2505" t="s">
        <v>2526</v>
      </c>
      <c r="B2505" t="s">
        <v>5027</v>
      </c>
      <c r="C2505" t="s">
        <v>5029</v>
      </c>
      <c r="D2505" t="s">
        <v>5032</v>
      </c>
      <c r="E2505" t="s">
        <v>5036</v>
      </c>
      <c r="F2505" t="s">
        <v>5043</v>
      </c>
      <c r="G2505">
        <v>-3.4359999999999999</v>
      </c>
      <c r="H2505">
        <v>55.378100000000003</v>
      </c>
      <c r="I2505">
        <v>27700</v>
      </c>
      <c r="J2505">
        <v>320956</v>
      </c>
      <c r="K2505">
        <v>65479</v>
      </c>
      <c r="L2505">
        <v>13653</v>
      </c>
      <c r="M2505">
        <v>9665</v>
      </c>
      <c r="N2505">
        <v>8.6305433072776661E-2</v>
      </c>
      <c r="O2505">
        <v>393418</v>
      </c>
      <c r="P2505">
        <v>306943</v>
      </c>
      <c r="Q2505">
        <v>0</v>
      </c>
      <c r="T2505" t="s">
        <v>5061</v>
      </c>
      <c r="U2505">
        <v>45314</v>
      </c>
      <c r="V2505" t="s">
        <v>5089</v>
      </c>
      <c r="W2505" t="s">
        <v>5084</v>
      </c>
      <c r="X2505">
        <v>11</v>
      </c>
      <c r="Y2505" t="s">
        <v>5082</v>
      </c>
      <c r="Z2505" t="s">
        <v>5069</v>
      </c>
    </row>
    <row r="2506" spans="1:26" x14ac:dyDescent="0.3">
      <c r="A2506" t="s">
        <v>2527</v>
      </c>
      <c r="B2506" t="s">
        <v>5027</v>
      </c>
      <c r="C2506" t="s">
        <v>5030</v>
      </c>
      <c r="D2506" t="s">
        <v>5031</v>
      </c>
      <c r="E2506" t="s">
        <v>5036</v>
      </c>
      <c r="F2506" t="s">
        <v>5046</v>
      </c>
      <c r="G2506">
        <v>133.77510000000001</v>
      </c>
      <c r="H2506">
        <v>-25.2744</v>
      </c>
      <c r="I2506">
        <v>83500</v>
      </c>
      <c r="J2506">
        <v>596288</v>
      </c>
      <c r="K2506">
        <v>135846</v>
      </c>
      <c r="L2506">
        <v>46656</v>
      </c>
      <c r="M2506">
        <v>25792</v>
      </c>
      <c r="N2506">
        <v>0.14003319976570941</v>
      </c>
      <c r="O2506">
        <v>764280</v>
      </c>
      <c r="P2506">
        <v>527387</v>
      </c>
      <c r="Q2506">
        <v>0</v>
      </c>
      <c r="T2506" t="s">
        <v>5052</v>
      </c>
      <c r="U2506">
        <v>45602</v>
      </c>
      <c r="V2506" t="s">
        <v>5078</v>
      </c>
      <c r="W2506" t="s">
        <v>5094</v>
      </c>
      <c r="X2506">
        <v>16</v>
      </c>
      <c r="Y2506" t="s">
        <v>5077</v>
      </c>
      <c r="Z2506" t="s">
        <v>5070</v>
      </c>
    </row>
    <row r="2507" spans="1:26" x14ac:dyDescent="0.3">
      <c r="A2507" t="s">
        <v>2528</v>
      </c>
      <c r="B2507" t="s">
        <v>5025</v>
      </c>
      <c r="C2507" t="s">
        <v>5029</v>
      </c>
      <c r="D2507" t="s">
        <v>5031</v>
      </c>
      <c r="E2507" t="s">
        <v>5039</v>
      </c>
      <c r="F2507" t="s">
        <v>5047</v>
      </c>
      <c r="G2507">
        <v>138.25290000000001</v>
      </c>
      <c r="H2507">
        <v>36.204799999999999</v>
      </c>
      <c r="I2507">
        <v>28037</v>
      </c>
      <c r="J2507">
        <v>283525</v>
      </c>
      <c r="K2507">
        <v>62737</v>
      </c>
      <c r="L2507">
        <v>21188</v>
      </c>
      <c r="M2507">
        <v>5802</v>
      </c>
      <c r="N2507">
        <v>9.8888430714169889E-2</v>
      </c>
      <c r="O2507">
        <v>366649</v>
      </c>
      <c r="P2507">
        <v>0</v>
      </c>
      <c r="Q2507">
        <v>0</v>
      </c>
      <c r="T2507" t="s">
        <v>5051</v>
      </c>
      <c r="U2507">
        <v>45719</v>
      </c>
      <c r="V2507" t="s">
        <v>5085</v>
      </c>
      <c r="W2507" t="s">
        <v>5076</v>
      </c>
      <c r="X2507">
        <v>16</v>
      </c>
      <c r="Y2507" t="s">
        <v>5077</v>
      </c>
      <c r="Z2507" t="s">
        <v>5069</v>
      </c>
    </row>
    <row r="2508" spans="1:26" x14ac:dyDescent="0.3">
      <c r="A2508" t="s">
        <v>2529</v>
      </c>
      <c r="B2508" t="s">
        <v>5024</v>
      </c>
      <c r="C2508" t="s">
        <v>5029</v>
      </c>
      <c r="D2508" t="s">
        <v>5033</v>
      </c>
      <c r="E2508" t="s">
        <v>5039</v>
      </c>
      <c r="F2508" t="s">
        <v>5043</v>
      </c>
      <c r="G2508">
        <v>-3.4359999999999999</v>
      </c>
      <c r="H2508">
        <v>55.378100000000003</v>
      </c>
      <c r="I2508">
        <v>75565</v>
      </c>
      <c r="J2508">
        <v>432786</v>
      </c>
      <c r="K2508">
        <v>68982</v>
      </c>
      <c r="L2508">
        <v>18857</v>
      </c>
      <c r="M2508">
        <v>13704</v>
      </c>
      <c r="N2508">
        <v>0.17460210266802589</v>
      </c>
      <c r="O2508">
        <v>486733</v>
      </c>
      <c r="P2508">
        <v>0</v>
      </c>
      <c r="Q2508">
        <v>0</v>
      </c>
      <c r="T2508" t="s">
        <v>5056</v>
      </c>
      <c r="U2508">
        <v>45638</v>
      </c>
      <c r="V2508" t="s">
        <v>5075</v>
      </c>
      <c r="W2508" t="s">
        <v>5081</v>
      </c>
      <c r="X2508">
        <v>15</v>
      </c>
      <c r="Y2508" t="s">
        <v>5077</v>
      </c>
      <c r="Z2508" t="s">
        <v>5070</v>
      </c>
    </row>
    <row r="2509" spans="1:26" x14ac:dyDescent="0.3">
      <c r="A2509" t="s">
        <v>2530</v>
      </c>
      <c r="B2509" t="s">
        <v>5023</v>
      </c>
      <c r="C2509" t="s">
        <v>5030</v>
      </c>
      <c r="D2509" t="s">
        <v>5032</v>
      </c>
      <c r="E2509" t="s">
        <v>5036</v>
      </c>
      <c r="F2509" t="s">
        <v>5049</v>
      </c>
      <c r="G2509">
        <v>-106.3468</v>
      </c>
      <c r="H2509">
        <v>56.130400000000002</v>
      </c>
      <c r="I2509">
        <v>45273</v>
      </c>
      <c r="J2509">
        <v>553760</v>
      </c>
      <c r="K2509">
        <v>122305</v>
      </c>
      <c r="L2509">
        <v>16868</v>
      </c>
      <c r="M2509">
        <v>17997</v>
      </c>
      <c r="N2509">
        <v>8.1756437955457978E-2</v>
      </c>
      <c r="O2509">
        <v>628452</v>
      </c>
      <c r="P2509">
        <v>524707</v>
      </c>
      <c r="Q2509">
        <v>0</v>
      </c>
      <c r="R2509">
        <v>7290</v>
      </c>
      <c r="S2509">
        <v>1.1599999999999999E-2</v>
      </c>
      <c r="T2509" t="s">
        <v>5059</v>
      </c>
      <c r="U2509">
        <v>45717</v>
      </c>
      <c r="V2509" t="s">
        <v>5088</v>
      </c>
      <c r="W2509" t="s">
        <v>5076</v>
      </c>
      <c r="X2509">
        <v>15</v>
      </c>
      <c r="Y2509" t="s">
        <v>5077</v>
      </c>
      <c r="Z2509" t="s">
        <v>5069</v>
      </c>
    </row>
    <row r="2510" spans="1:26" x14ac:dyDescent="0.3">
      <c r="A2510" t="s">
        <v>2531</v>
      </c>
      <c r="B2510" t="s">
        <v>5023</v>
      </c>
      <c r="C2510" t="s">
        <v>5029</v>
      </c>
      <c r="D2510" t="s">
        <v>5033</v>
      </c>
      <c r="E2510" t="s">
        <v>5036</v>
      </c>
      <c r="F2510" t="s">
        <v>5046</v>
      </c>
      <c r="G2510">
        <v>133.77510000000001</v>
      </c>
      <c r="H2510">
        <v>-25.2744</v>
      </c>
      <c r="I2510">
        <v>153191</v>
      </c>
      <c r="J2510">
        <v>864189</v>
      </c>
      <c r="K2510">
        <v>119992</v>
      </c>
      <c r="L2510">
        <v>47026</v>
      </c>
      <c r="M2510">
        <v>39845</v>
      </c>
      <c r="N2510">
        <v>0.1772659874787671</v>
      </c>
      <c r="O2510">
        <v>971573</v>
      </c>
      <c r="P2510">
        <v>864189</v>
      </c>
      <c r="Q2510">
        <v>0</v>
      </c>
      <c r="R2510">
        <v>13407</v>
      </c>
      <c r="S2510">
        <v>1.38E-2</v>
      </c>
      <c r="T2510" t="s">
        <v>5057</v>
      </c>
      <c r="U2510">
        <v>45296</v>
      </c>
      <c r="V2510" t="s">
        <v>5091</v>
      </c>
      <c r="W2510" t="s">
        <v>5084</v>
      </c>
      <c r="X2510">
        <v>13</v>
      </c>
      <c r="Y2510" t="s">
        <v>5077</v>
      </c>
      <c r="Z2510" t="s">
        <v>5070</v>
      </c>
    </row>
    <row r="2511" spans="1:26" x14ac:dyDescent="0.3">
      <c r="A2511" t="s">
        <v>2532</v>
      </c>
      <c r="B2511" t="s">
        <v>5027</v>
      </c>
      <c r="C2511" t="s">
        <v>5029</v>
      </c>
      <c r="D2511" t="s">
        <v>5032</v>
      </c>
      <c r="E2511" t="s">
        <v>5036</v>
      </c>
      <c r="F2511" t="s">
        <v>5044</v>
      </c>
      <c r="G2511">
        <v>78.962900000000005</v>
      </c>
      <c r="H2511">
        <v>20.593699999999998</v>
      </c>
      <c r="I2511">
        <v>158466</v>
      </c>
      <c r="J2511">
        <v>2411525</v>
      </c>
      <c r="K2511">
        <v>304640</v>
      </c>
      <c r="L2511">
        <v>102149</v>
      </c>
      <c r="M2511">
        <v>142159</v>
      </c>
      <c r="N2511">
        <v>6.5712081125232857E-2</v>
      </c>
      <c r="O2511">
        <v>2844226</v>
      </c>
      <c r="P2511">
        <v>2411525</v>
      </c>
      <c r="Q2511">
        <v>0</v>
      </c>
      <c r="T2511" t="s">
        <v>5061</v>
      </c>
      <c r="U2511">
        <v>45321</v>
      </c>
      <c r="V2511" t="s">
        <v>5089</v>
      </c>
      <c r="W2511" t="s">
        <v>5084</v>
      </c>
      <c r="X2511">
        <v>19</v>
      </c>
      <c r="Y2511" t="s">
        <v>5092</v>
      </c>
      <c r="Z2511" t="s">
        <v>5069</v>
      </c>
    </row>
    <row r="2512" spans="1:26" x14ac:dyDescent="0.3">
      <c r="A2512" t="s">
        <v>2533</v>
      </c>
      <c r="B2512" t="s">
        <v>5027</v>
      </c>
      <c r="C2512" t="s">
        <v>5029</v>
      </c>
      <c r="D2512" t="s">
        <v>5035</v>
      </c>
      <c r="E2512" t="s">
        <v>5040</v>
      </c>
      <c r="F2512" t="s">
        <v>5046</v>
      </c>
      <c r="G2512">
        <v>133.77510000000001</v>
      </c>
      <c r="H2512">
        <v>-25.2744</v>
      </c>
      <c r="I2512">
        <v>11715</v>
      </c>
      <c r="J2512">
        <v>106364</v>
      </c>
      <c r="K2512">
        <v>18461</v>
      </c>
      <c r="L2512">
        <v>3585</v>
      </c>
      <c r="M2512">
        <v>2275</v>
      </c>
      <c r="N2512">
        <v>0.110140740169877</v>
      </c>
      <c r="O2512">
        <v>126971</v>
      </c>
      <c r="P2512">
        <v>0</v>
      </c>
      <c r="Q2512">
        <v>1097988</v>
      </c>
      <c r="T2512" t="s">
        <v>5060</v>
      </c>
      <c r="U2512">
        <v>45689</v>
      </c>
      <c r="V2512" t="s">
        <v>5088</v>
      </c>
      <c r="W2512" t="s">
        <v>5086</v>
      </c>
      <c r="X2512">
        <v>12</v>
      </c>
      <c r="Y2512" t="s">
        <v>5077</v>
      </c>
      <c r="Z2512" t="s">
        <v>5070</v>
      </c>
    </row>
    <row r="2513" spans="1:26" x14ac:dyDescent="0.3">
      <c r="A2513" t="s">
        <v>2534</v>
      </c>
      <c r="B2513" t="s">
        <v>5024</v>
      </c>
      <c r="C2513" t="s">
        <v>5029</v>
      </c>
      <c r="D2513" t="s">
        <v>5033</v>
      </c>
      <c r="E2513" t="s">
        <v>5040</v>
      </c>
      <c r="F2513" t="s">
        <v>5046</v>
      </c>
      <c r="G2513">
        <v>133.77510000000001</v>
      </c>
      <c r="H2513">
        <v>-25.2744</v>
      </c>
      <c r="I2513">
        <v>69085</v>
      </c>
      <c r="J2513">
        <v>305012</v>
      </c>
      <c r="K2513">
        <v>36763</v>
      </c>
      <c r="L2513">
        <v>19636</v>
      </c>
      <c r="M2513">
        <v>18214</v>
      </c>
      <c r="N2513">
        <v>0.22650123100344641</v>
      </c>
      <c r="O2513">
        <v>359648</v>
      </c>
      <c r="P2513">
        <v>0</v>
      </c>
      <c r="Q2513">
        <v>349823</v>
      </c>
      <c r="T2513" t="s">
        <v>5056</v>
      </c>
      <c r="U2513">
        <v>45318</v>
      </c>
      <c r="V2513" t="s">
        <v>5088</v>
      </c>
      <c r="W2513" t="s">
        <v>5084</v>
      </c>
      <c r="X2513">
        <v>11</v>
      </c>
      <c r="Y2513" t="s">
        <v>5082</v>
      </c>
      <c r="Z2513" t="s">
        <v>5071</v>
      </c>
    </row>
    <row r="2514" spans="1:26" x14ac:dyDescent="0.3">
      <c r="A2514" t="s">
        <v>2535</v>
      </c>
      <c r="B2514" t="s">
        <v>5025</v>
      </c>
      <c r="C2514" t="s">
        <v>5029</v>
      </c>
      <c r="D2514" t="s">
        <v>5031</v>
      </c>
      <c r="E2514" t="s">
        <v>5039</v>
      </c>
      <c r="F2514" t="s">
        <v>5045</v>
      </c>
      <c r="G2514">
        <v>-51.9253</v>
      </c>
      <c r="H2514">
        <v>-14.234999999999999</v>
      </c>
      <c r="I2514">
        <v>40615</v>
      </c>
      <c r="J2514">
        <v>419231</v>
      </c>
      <c r="K2514">
        <v>49980</v>
      </c>
      <c r="L2514">
        <v>23311</v>
      </c>
      <c r="M2514">
        <v>13064</v>
      </c>
      <c r="N2514">
        <v>9.6881089718686211E-2</v>
      </c>
      <c r="O2514">
        <v>474667</v>
      </c>
      <c r="P2514">
        <v>0</v>
      </c>
      <c r="Q2514">
        <v>0</v>
      </c>
      <c r="T2514" t="s">
        <v>5051</v>
      </c>
      <c r="U2514">
        <v>45477</v>
      </c>
      <c r="V2514" t="s">
        <v>5075</v>
      </c>
      <c r="W2514" t="s">
        <v>5083</v>
      </c>
      <c r="X2514">
        <v>16</v>
      </c>
      <c r="Y2514" t="s">
        <v>5077</v>
      </c>
      <c r="Z2514" t="s">
        <v>5069</v>
      </c>
    </row>
    <row r="2515" spans="1:26" x14ac:dyDescent="0.3">
      <c r="A2515" t="s">
        <v>2536</v>
      </c>
      <c r="B2515" t="s">
        <v>5024</v>
      </c>
      <c r="C2515" t="s">
        <v>5029</v>
      </c>
      <c r="D2515" t="s">
        <v>5033</v>
      </c>
      <c r="E2515" t="s">
        <v>5039</v>
      </c>
      <c r="F2515" t="s">
        <v>5043</v>
      </c>
      <c r="G2515">
        <v>-3.4359999999999999</v>
      </c>
      <c r="H2515">
        <v>55.378100000000003</v>
      </c>
      <c r="I2515">
        <v>38577</v>
      </c>
      <c r="J2515">
        <v>224027</v>
      </c>
      <c r="K2515">
        <v>26805</v>
      </c>
      <c r="L2515">
        <v>14550</v>
      </c>
      <c r="M2515">
        <v>8568</v>
      </c>
      <c r="N2515">
        <v>0.17219871088006369</v>
      </c>
      <c r="O2515">
        <v>270227</v>
      </c>
      <c r="P2515">
        <v>0</v>
      </c>
      <c r="Q2515">
        <v>0</v>
      </c>
      <c r="T2515" t="s">
        <v>5056</v>
      </c>
      <c r="U2515">
        <v>45651</v>
      </c>
      <c r="V2515" t="s">
        <v>5078</v>
      </c>
      <c r="W2515" t="s">
        <v>5081</v>
      </c>
      <c r="X2515">
        <v>12</v>
      </c>
      <c r="Y2515" t="s">
        <v>5077</v>
      </c>
      <c r="Z2515" t="s">
        <v>5070</v>
      </c>
    </row>
    <row r="2516" spans="1:26" x14ac:dyDescent="0.3">
      <c r="A2516" t="s">
        <v>2537</v>
      </c>
      <c r="B2516" t="s">
        <v>5025</v>
      </c>
      <c r="C2516" t="s">
        <v>5029</v>
      </c>
      <c r="D2516" t="s">
        <v>5031</v>
      </c>
      <c r="E2516" t="s">
        <v>5036</v>
      </c>
      <c r="F2516" t="s">
        <v>5045</v>
      </c>
      <c r="G2516">
        <v>-51.9253</v>
      </c>
      <c r="H2516">
        <v>-14.234999999999999</v>
      </c>
      <c r="I2516">
        <v>197282</v>
      </c>
      <c r="J2516">
        <v>2186193</v>
      </c>
      <c r="K2516">
        <v>250182</v>
      </c>
      <c r="L2516">
        <v>96818</v>
      </c>
      <c r="M2516">
        <v>119756</v>
      </c>
      <c r="N2516">
        <v>9.024011400164636E-2</v>
      </c>
      <c r="O2516">
        <v>2436412</v>
      </c>
      <c r="P2516">
        <v>2186193</v>
      </c>
      <c r="Q2516">
        <v>0</v>
      </c>
      <c r="T2516" t="s">
        <v>5052</v>
      </c>
      <c r="U2516">
        <v>45767</v>
      </c>
      <c r="V2516" t="s">
        <v>5080</v>
      </c>
      <c r="W2516" t="s">
        <v>5079</v>
      </c>
      <c r="X2516">
        <v>16</v>
      </c>
      <c r="Y2516" t="s">
        <v>5077</v>
      </c>
      <c r="Z2516" t="s">
        <v>5069</v>
      </c>
    </row>
    <row r="2517" spans="1:26" x14ac:dyDescent="0.3">
      <c r="A2517" t="s">
        <v>2538</v>
      </c>
      <c r="B2517" t="s">
        <v>5027</v>
      </c>
      <c r="C2517" t="s">
        <v>5029</v>
      </c>
      <c r="D2517" t="s">
        <v>5033</v>
      </c>
      <c r="E2517" t="s">
        <v>5040</v>
      </c>
      <c r="F2517" t="s">
        <v>5043</v>
      </c>
      <c r="G2517">
        <v>-3.4359999999999999</v>
      </c>
      <c r="H2517">
        <v>55.378100000000003</v>
      </c>
      <c r="I2517">
        <v>47555</v>
      </c>
      <c r="J2517">
        <v>254269</v>
      </c>
      <c r="K2517">
        <v>58833</v>
      </c>
      <c r="L2517">
        <v>14293</v>
      </c>
      <c r="M2517">
        <v>9237</v>
      </c>
      <c r="N2517">
        <v>0.18702774991114299</v>
      </c>
      <c r="O2517">
        <v>295444</v>
      </c>
      <c r="P2517">
        <v>0</v>
      </c>
      <c r="Q2517">
        <v>945675</v>
      </c>
      <c r="T2517" t="s">
        <v>5057</v>
      </c>
      <c r="U2517">
        <v>45520</v>
      </c>
      <c r="V2517" t="s">
        <v>5091</v>
      </c>
      <c r="W2517" t="s">
        <v>5095</v>
      </c>
      <c r="X2517">
        <v>16</v>
      </c>
      <c r="Y2517" t="s">
        <v>5077</v>
      </c>
      <c r="Z2517" t="s">
        <v>5070</v>
      </c>
    </row>
    <row r="2518" spans="1:26" x14ac:dyDescent="0.3">
      <c r="A2518" t="s">
        <v>2539</v>
      </c>
      <c r="B2518" t="s">
        <v>5026</v>
      </c>
      <c r="C2518" t="s">
        <v>5029</v>
      </c>
      <c r="D2518" t="s">
        <v>5032</v>
      </c>
      <c r="E2518" t="s">
        <v>5036</v>
      </c>
      <c r="F2518" t="s">
        <v>5044</v>
      </c>
      <c r="G2518">
        <v>78.962900000000005</v>
      </c>
      <c r="H2518">
        <v>20.593699999999998</v>
      </c>
      <c r="I2518">
        <v>43079</v>
      </c>
      <c r="J2518">
        <v>637580</v>
      </c>
      <c r="K2518">
        <v>132979</v>
      </c>
      <c r="L2518">
        <v>40477</v>
      </c>
      <c r="M2518">
        <v>33122</v>
      </c>
      <c r="N2518">
        <v>6.756654506155127E-2</v>
      </c>
      <c r="O2518">
        <v>734124</v>
      </c>
      <c r="P2518">
        <v>560173</v>
      </c>
      <c r="Q2518">
        <v>0</v>
      </c>
      <c r="T2518" t="s">
        <v>5059</v>
      </c>
      <c r="U2518">
        <v>45574</v>
      </c>
      <c r="V2518" t="s">
        <v>5078</v>
      </c>
      <c r="W2518" t="s">
        <v>5090</v>
      </c>
      <c r="X2518">
        <v>15</v>
      </c>
      <c r="Y2518" t="s">
        <v>5077</v>
      </c>
      <c r="Z2518" t="s">
        <v>5070</v>
      </c>
    </row>
    <row r="2519" spans="1:26" x14ac:dyDescent="0.3">
      <c r="A2519" t="s">
        <v>2540</v>
      </c>
      <c r="B2519" t="s">
        <v>5025</v>
      </c>
      <c r="C2519" t="s">
        <v>5029</v>
      </c>
      <c r="D2519" t="s">
        <v>5033</v>
      </c>
      <c r="E2519" t="s">
        <v>5039</v>
      </c>
      <c r="F2519" t="s">
        <v>5048</v>
      </c>
      <c r="G2519">
        <v>10.451499999999999</v>
      </c>
      <c r="H2519">
        <v>51.165700000000001</v>
      </c>
      <c r="I2519">
        <v>78668</v>
      </c>
      <c r="J2519">
        <v>430567</v>
      </c>
      <c r="K2519">
        <v>82973</v>
      </c>
      <c r="L2519">
        <v>22821</v>
      </c>
      <c r="M2519">
        <v>22087</v>
      </c>
      <c r="N2519">
        <v>0.1827082269496389</v>
      </c>
      <c r="O2519">
        <v>500254</v>
      </c>
      <c r="P2519">
        <v>0</v>
      </c>
      <c r="Q2519">
        <v>0</v>
      </c>
      <c r="T2519" t="s">
        <v>5056</v>
      </c>
      <c r="U2519">
        <v>45737</v>
      </c>
      <c r="V2519" t="s">
        <v>5091</v>
      </c>
      <c r="W2519" t="s">
        <v>5076</v>
      </c>
      <c r="X2519">
        <v>11</v>
      </c>
      <c r="Y2519" t="s">
        <v>5082</v>
      </c>
      <c r="Z2519" t="s">
        <v>5070</v>
      </c>
    </row>
    <row r="2520" spans="1:26" x14ac:dyDescent="0.3">
      <c r="A2520" t="s">
        <v>2541</v>
      </c>
      <c r="B2520" t="s">
        <v>5026</v>
      </c>
      <c r="C2520" t="s">
        <v>5029</v>
      </c>
      <c r="D2520" t="s">
        <v>5032</v>
      </c>
      <c r="E2520" t="s">
        <v>5036</v>
      </c>
      <c r="F2520" t="s">
        <v>5043</v>
      </c>
      <c r="G2520">
        <v>-3.4359999999999999</v>
      </c>
      <c r="H2520">
        <v>55.378100000000003</v>
      </c>
      <c r="I2520">
        <v>42647</v>
      </c>
      <c r="J2520">
        <v>668758</v>
      </c>
      <c r="K2520">
        <v>107217</v>
      </c>
      <c r="L2520">
        <v>22290</v>
      </c>
      <c r="M2520">
        <v>27179</v>
      </c>
      <c r="N2520">
        <v>6.3771109382591534E-2</v>
      </c>
      <c r="O2520">
        <v>781908</v>
      </c>
      <c r="P2520">
        <v>587566</v>
      </c>
      <c r="Q2520">
        <v>0</v>
      </c>
      <c r="T2520" t="s">
        <v>5059</v>
      </c>
      <c r="U2520">
        <v>45467</v>
      </c>
      <c r="V2520" t="s">
        <v>5085</v>
      </c>
      <c r="W2520" t="s">
        <v>5093</v>
      </c>
      <c r="X2520">
        <v>16</v>
      </c>
      <c r="Y2520" t="s">
        <v>5077</v>
      </c>
      <c r="Z2520" t="s">
        <v>5069</v>
      </c>
    </row>
    <row r="2521" spans="1:26" x14ac:dyDescent="0.3">
      <c r="A2521" t="s">
        <v>2542</v>
      </c>
      <c r="B2521" t="s">
        <v>5025</v>
      </c>
      <c r="C2521" t="s">
        <v>5029</v>
      </c>
      <c r="D2521" t="s">
        <v>5033</v>
      </c>
      <c r="E2521" t="s">
        <v>5039</v>
      </c>
      <c r="F2521" t="s">
        <v>5043</v>
      </c>
      <c r="G2521">
        <v>-3.4359999999999999</v>
      </c>
      <c r="H2521">
        <v>55.378100000000003</v>
      </c>
      <c r="I2521">
        <v>58703</v>
      </c>
      <c r="J2521">
        <v>281608</v>
      </c>
      <c r="K2521">
        <v>56556</v>
      </c>
      <c r="L2521">
        <v>21839</v>
      </c>
      <c r="M2521">
        <v>11102</v>
      </c>
      <c r="N2521">
        <v>0.20845687521062589</v>
      </c>
      <c r="O2521">
        <v>336025</v>
      </c>
      <c r="P2521">
        <v>0</v>
      </c>
      <c r="Q2521">
        <v>0</v>
      </c>
      <c r="T2521" t="s">
        <v>5056</v>
      </c>
      <c r="U2521">
        <v>45545</v>
      </c>
      <c r="V2521" t="s">
        <v>5089</v>
      </c>
      <c r="W2521" t="s">
        <v>5096</v>
      </c>
      <c r="X2521">
        <v>17</v>
      </c>
      <c r="Y2521" t="s">
        <v>5077</v>
      </c>
      <c r="Z2521" t="s">
        <v>5071</v>
      </c>
    </row>
    <row r="2522" spans="1:26" x14ac:dyDescent="0.3">
      <c r="A2522" t="s">
        <v>2543</v>
      </c>
      <c r="B2522" t="s">
        <v>5024</v>
      </c>
      <c r="C2522" t="s">
        <v>5029</v>
      </c>
      <c r="D2522" t="s">
        <v>5033</v>
      </c>
      <c r="E2522" t="s">
        <v>5039</v>
      </c>
      <c r="F2522" t="s">
        <v>5043</v>
      </c>
      <c r="G2522">
        <v>-3.4359999999999999</v>
      </c>
      <c r="H2522">
        <v>55.378100000000003</v>
      </c>
      <c r="I2522">
        <v>38561</v>
      </c>
      <c r="J2522">
        <v>175190</v>
      </c>
      <c r="K2522">
        <v>24180</v>
      </c>
      <c r="L2522">
        <v>13305</v>
      </c>
      <c r="M2522">
        <v>8198</v>
      </c>
      <c r="N2522">
        <v>0.22011521256002831</v>
      </c>
      <c r="O2522">
        <v>193180</v>
      </c>
      <c r="P2522">
        <v>0</v>
      </c>
      <c r="Q2522">
        <v>0</v>
      </c>
      <c r="T2522" t="s">
        <v>5056</v>
      </c>
      <c r="U2522">
        <v>45578</v>
      </c>
      <c r="V2522" t="s">
        <v>5080</v>
      </c>
      <c r="W2522" t="s">
        <v>5090</v>
      </c>
      <c r="X2522">
        <v>10</v>
      </c>
      <c r="Y2522" t="s">
        <v>5082</v>
      </c>
      <c r="Z2522" t="s">
        <v>5071</v>
      </c>
    </row>
    <row r="2523" spans="1:26" x14ac:dyDescent="0.3">
      <c r="A2523" t="s">
        <v>2544</v>
      </c>
      <c r="B2523" t="s">
        <v>5023</v>
      </c>
      <c r="C2523" t="s">
        <v>5029</v>
      </c>
      <c r="D2523" t="s">
        <v>5031</v>
      </c>
      <c r="E2523" t="s">
        <v>5036</v>
      </c>
      <c r="F2523" t="s">
        <v>5050</v>
      </c>
      <c r="G2523">
        <v>-95.712900000000005</v>
      </c>
      <c r="H2523">
        <v>37.090200000000003</v>
      </c>
      <c r="I2523">
        <v>324765</v>
      </c>
      <c r="J2523">
        <v>2218744</v>
      </c>
      <c r="K2523">
        <v>289976</v>
      </c>
      <c r="L2523">
        <v>142314</v>
      </c>
      <c r="M2523">
        <v>112215</v>
      </c>
      <c r="N2523">
        <v>0.1463737754570209</v>
      </c>
      <c r="O2523">
        <v>2813305</v>
      </c>
      <c r="P2523">
        <v>2218744</v>
      </c>
      <c r="Q2523">
        <v>0</v>
      </c>
      <c r="R2523">
        <v>45294</v>
      </c>
      <c r="S2523">
        <v>1.61E-2</v>
      </c>
      <c r="T2523" t="s">
        <v>5052</v>
      </c>
      <c r="U2523">
        <v>45482</v>
      </c>
      <c r="V2523" t="s">
        <v>5089</v>
      </c>
      <c r="W2523" t="s">
        <v>5083</v>
      </c>
      <c r="X2523">
        <v>11</v>
      </c>
      <c r="Y2523" t="s">
        <v>5082</v>
      </c>
      <c r="Z2523" t="s">
        <v>5070</v>
      </c>
    </row>
    <row r="2524" spans="1:26" x14ac:dyDescent="0.3">
      <c r="A2524" t="s">
        <v>2545</v>
      </c>
      <c r="B2524" t="s">
        <v>5023</v>
      </c>
      <c r="C2524" t="s">
        <v>5029</v>
      </c>
      <c r="D2524" t="s">
        <v>5035</v>
      </c>
      <c r="E2524" t="s">
        <v>5040</v>
      </c>
      <c r="F2524" t="s">
        <v>5049</v>
      </c>
      <c r="G2524">
        <v>-106.3468</v>
      </c>
      <c r="H2524">
        <v>56.130400000000002</v>
      </c>
      <c r="I2524">
        <v>27474</v>
      </c>
      <c r="J2524">
        <v>231795</v>
      </c>
      <c r="K2524">
        <v>56666</v>
      </c>
      <c r="L2524">
        <v>8377</v>
      </c>
      <c r="M2524">
        <v>6999</v>
      </c>
      <c r="N2524">
        <v>0.1185279907036168</v>
      </c>
      <c r="O2524">
        <v>292693</v>
      </c>
      <c r="P2524">
        <v>0</v>
      </c>
      <c r="Q2524">
        <v>204649</v>
      </c>
      <c r="R2524">
        <v>5473</v>
      </c>
      <c r="S2524">
        <v>1.8700000000000001E-2</v>
      </c>
      <c r="T2524" t="s">
        <v>5058</v>
      </c>
      <c r="U2524">
        <v>45437</v>
      </c>
      <c r="V2524" t="s">
        <v>5088</v>
      </c>
      <c r="W2524" t="s">
        <v>5087</v>
      </c>
      <c r="X2524">
        <v>18</v>
      </c>
      <c r="Y2524" t="s">
        <v>5092</v>
      </c>
      <c r="Z2524" t="s">
        <v>5070</v>
      </c>
    </row>
    <row r="2525" spans="1:26" x14ac:dyDescent="0.3">
      <c r="A2525" t="s">
        <v>2546</v>
      </c>
      <c r="B2525" t="s">
        <v>5023</v>
      </c>
      <c r="C2525" t="s">
        <v>5029</v>
      </c>
      <c r="D2525" t="s">
        <v>5033</v>
      </c>
      <c r="E2525" t="s">
        <v>5040</v>
      </c>
      <c r="F2525" t="s">
        <v>5049</v>
      </c>
      <c r="G2525">
        <v>-106.3468</v>
      </c>
      <c r="H2525">
        <v>56.130400000000002</v>
      </c>
      <c r="I2525">
        <v>54451</v>
      </c>
      <c r="J2525">
        <v>255806</v>
      </c>
      <c r="K2525">
        <v>40046</v>
      </c>
      <c r="L2525">
        <v>19464</v>
      </c>
      <c r="M2525">
        <v>5487</v>
      </c>
      <c r="N2525">
        <v>0.2128635908305927</v>
      </c>
      <c r="O2525">
        <v>325187</v>
      </c>
      <c r="P2525">
        <v>0</v>
      </c>
      <c r="Q2525">
        <v>107704</v>
      </c>
      <c r="R2525">
        <v>6536</v>
      </c>
      <c r="S2525">
        <v>2.01E-2</v>
      </c>
      <c r="T2525" t="s">
        <v>5056</v>
      </c>
      <c r="U2525">
        <v>45393</v>
      </c>
      <c r="V2525" t="s">
        <v>5075</v>
      </c>
      <c r="W2525" t="s">
        <v>5079</v>
      </c>
      <c r="X2525">
        <v>11</v>
      </c>
      <c r="Y2525" t="s">
        <v>5082</v>
      </c>
      <c r="Z2525" t="s">
        <v>5071</v>
      </c>
    </row>
    <row r="2526" spans="1:26" x14ac:dyDescent="0.3">
      <c r="A2526" t="s">
        <v>2547</v>
      </c>
      <c r="B2526" t="s">
        <v>5023</v>
      </c>
      <c r="C2526" t="s">
        <v>5030</v>
      </c>
      <c r="D2526" t="s">
        <v>5033</v>
      </c>
      <c r="E2526" t="s">
        <v>5036</v>
      </c>
      <c r="F2526" t="s">
        <v>5045</v>
      </c>
      <c r="G2526">
        <v>-51.9253</v>
      </c>
      <c r="H2526">
        <v>-14.234999999999999</v>
      </c>
      <c r="I2526">
        <v>92539</v>
      </c>
      <c r="J2526">
        <v>374771</v>
      </c>
      <c r="K2526">
        <v>85189</v>
      </c>
      <c r="L2526">
        <v>13851</v>
      </c>
      <c r="M2526">
        <v>16193</v>
      </c>
      <c r="N2526">
        <v>0.2469226625857181</v>
      </c>
      <c r="O2526">
        <v>478815</v>
      </c>
      <c r="P2526">
        <v>343064</v>
      </c>
      <c r="Q2526">
        <v>0</v>
      </c>
      <c r="R2526">
        <v>7900</v>
      </c>
      <c r="S2526">
        <v>1.6500000000000001E-2</v>
      </c>
      <c r="T2526" t="s">
        <v>5056</v>
      </c>
      <c r="U2526">
        <v>45557</v>
      </c>
      <c r="V2526" t="s">
        <v>5080</v>
      </c>
      <c r="W2526" t="s">
        <v>5096</v>
      </c>
      <c r="X2526">
        <v>17</v>
      </c>
      <c r="Y2526" t="s">
        <v>5077</v>
      </c>
      <c r="Z2526" t="s">
        <v>5071</v>
      </c>
    </row>
    <row r="2527" spans="1:26" x14ac:dyDescent="0.3">
      <c r="A2527" t="s">
        <v>2548</v>
      </c>
      <c r="B2527" t="s">
        <v>5025</v>
      </c>
      <c r="C2527" t="s">
        <v>5029</v>
      </c>
      <c r="D2527" t="s">
        <v>5033</v>
      </c>
      <c r="E2527" t="s">
        <v>5036</v>
      </c>
      <c r="F2527" t="s">
        <v>5050</v>
      </c>
      <c r="G2527">
        <v>-95.712900000000005</v>
      </c>
      <c r="H2527">
        <v>37.090200000000003</v>
      </c>
      <c r="I2527">
        <v>644950</v>
      </c>
      <c r="J2527">
        <v>3248939</v>
      </c>
      <c r="K2527">
        <v>717043</v>
      </c>
      <c r="L2527">
        <v>217109</v>
      </c>
      <c r="M2527">
        <v>185232</v>
      </c>
      <c r="N2527">
        <v>0.19851121024705781</v>
      </c>
      <c r="O2527">
        <v>3864180</v>
      </c>
      <c r="P2527">
        <v>3248939</v>
      </c>
      <c r="Q2527">
        <v>0</v>
      </c>
      <c r="T2527" t="s">
        <v>5057</v>
      </c>
      <c r="U2527">
        <v>45669</v>
      </c>
      <c r="V2527" t="s">
        <v>5080</v>
      </c>
      <c r="W2527" t="s">
        <v>5084</v>
      </c>
      <c r="X2527">
        <v>17</v>
      </c>
      <c r="Y2527" t="s">
        <v>5077</v>
      </c>
      <c r="Z2527" t="s">
        <v>5070</v>
      </c>
    </row>
    <row r="2528" spans="1:26" x14ac:dyDescent="0.3">
      <c r="A2528" t="s">
        <v>2549</v>
      </c>
      <c r="B2528" t="s">
        <v>5025</v>
      </c>
      <c r="C2528" t="s">
        <v>5029</v>
      </c>
      <c r="D2528" t="s">
        <v>5031</v>
      </c>
      <c r="E2528" t="s">
        <v>5036</v>
      </c>
      <c r="F2528" t="s">
        <v>5046</v>
      </c>
      <c r="G2528">
        <v>133.77510000000001</v>
      </c>
      <c r="H2528">
        <v>-25.2744</v>
      </c>
      <c r="I2528">
        <v>189563</v>
      </c>
      <c r="J2528">
        <v>1865969</v>
      </c>
      <c r="K2528">
        <v>235053</v>
      </c>
      <c r="L2528">
        <v>60439</v>
      </c>
      <c r="M2528">
        <v>55714</v>
      </c>
      <c r="N2528">
        <v>0.1015899730956423</v>
      </c>
      <c r="O2528">
        <v>2106006</v>
      </c>
      <c r="P2528">
        <v>1865969</v>
      </c>
      <c r="Q2528">
        <v>0</v>
      </c>
      <c r="T2528" t="s">
        <v>5052</v>
      </c>
      <c r="U2528">
        <v>45406</v>
      </c>
      <c r="V2528" t="s">
        <v>5078</v>
      </c>
      <c r="W2528" t="s">
        <v>5079</v>
      </c>
      <c r="X2528">
        <v>11</v>
      </c>
      <c r="Y2528" t="s">
        <v>5082</v>
      </c>
      <c r="Z2528" t="s">
        <v>5070</v>
      </c>
    </row>
    <row r="2529" spans="1:26" x14ac:dyDescent="0.3">
      <c r="A2529" t="s">
        <v>2550</v>
      </c>
      <c r="B2529" t="s">
        <v>5023</v>
      </c>
      <c r="C2529" t="s">
        <v>5029</v>
      </c>
      <c r="D2529" t="s">
        <v>5031</v>
      </c>
      <c r="E2529" t="s">
        <v>5036</v>
      </c>
      <c r="F2529" t="s">
        <v>5047</v>
      </c>
      <c r="G2529">
        <v>138.25290000000001</v>
      </c>
      <c r="H2529">
        <v>36.204799999999999</v>
      </c>
      <c r="I2529">
        <v>35269</v>
      </c>
      <c r="J2529">
        <v>237502</v>
      </c>
      <c r="K2529">
        <v>25137</v>
      </c>
      <c r="L2529">
        <v>7552</v>
      </c>
      <c r="M2529">
        <v>12650</v>
      </c>
      <c r="N2529">
        <v>0.1485027311365443</v>
      </c>
      <c r="O2529">
        <v>289346</v>
      </c>
      <c r="P2529">
        <v>233174</v>
      </c>
      <c r="Q2529">
        <v>0</v>
      </c>
      <c r="R2529">
        <v>6220</v>
      </c>
      <c r="S2529">
        <v>2.1499999999999998E-2</v>
      </c>
      <c r="T2529" t="s">
        <v>5051</v>
      </c>
      <c r="U2529">
        <v>45320</v>
      </c>
      <c r="V2529" t="s">
        <v>5085</v>
      </c>
      <c r="W2529" t="s">
        <v>5084</v>
      </c>
      <c r="X2529">
        <v>11</v>
      </c>
      <c r="Y2529" t="s">
        <v>5082</v>
      </c>
      <c r="Z2529" t="s">
        <v>5070</v>
      </c>
    </row>
    <row r="2530" spans="1:26" x14ac:dyDescent="0.3">
      <c r="A2530" t="s">
        <v>2551</v>
      </c>
      <c r="B2530" t="s">
        <v>5025</v>
      </c>
      <c r="C2530" t="s">
        <v>5029</v>
      </c>
      <c r="D2530" t="s">
        <v>5031</v>
      </c>
      <c r="E2530" t="s">
        <v>5037</v>
      </c>
      <c r="F2530" t="s">
        <v>5049</v>
      </c>
      <c r="G2530">
        <v>-106.3468</v>
      </c>
      <c r="H2530">
        <v>56.130400000000002</v>
      </c>
      <c r="I2530">
        <v>62088</v>
      </c>
      <c r="J2530">
        <v>548281</v>
      </c>
      <c r="K2530">
        <v>84277</v>
      </c>
      <c r="L2530">
        <v>40962</v>
      </c>
      <c r="M2530">
        <v>12505</v>
      </c>
      <c r="N2530">
        <v>0.1132427139800298</v>
      </c>
      <c r="O2530">
        <v>710607</v>
      </c>
      <c r="P2530">
        <v>0</v>
      </c>
      <c r="Q2530">
        <v>0</v>
      </c>
      <c r="T2530" t="s">
        <v>5051</v>
      </c>
      <c r="U2530">
        <v>45334</v>
      </c>
      <c r="V2530" t="s">
        <v>5085</v>
      </c>
      <c r="W2530" t="s">
        <v>5086</v>
      </c>
      <c r="X2530">
        <v>15</v>
      </c>
      <c r="Y2530" t="s">
        <v>5077</v>
      </c>
      <c r="Z2530" t="s">
        <v>5070</v>
      </c>
    </row>
    <row r="2531" spans="1:26" x14ac:dyDescent="0.3">
      <c r="A2531" t="s">
        <v>2552</v>
      </c>
      <c r="B2531" t="s">
        <v>5027</v>
      </c>
      <c r="C2531" t="s">
        <v>5029</v>
      </c>
      <c r="D2531" t="s">
        <v>5033</v>
      </c>
      <c r="E2531" t="s">
        <v>5036</v>
      </c>
      <c r="F2531" t="s">
        <v>5043</v>
      </c>
      <c r="G2531">
        <v>-3.4359999999999999</v>
      </c>
      <c r="H2531">
        <v>55.378100000000003</v>
      </c>
      <c r="I2531">
        <v>21996</v>
      </c>
      <c r="J2531">
        <v>132182</v>
      </c>
      <c r="K2531">
        <v>26682</v>
      </c>
      <c r="L2531">
        <v>9010</v>
      </c>
      <c r="M2531">
        <v>4913</v>
      </c>
      <c r="N2531">
        <v>0.16640857434241341</v>
      </c>
      <c r="O2531">
        <v>168178</v>
      </c>
      <c r="P2531">
        <v>114795</v>
      </c>
      <c r="Q2531">
        <v>0</v>
      </c>
      <c r="T2531" t="s">
        <v>5057</v>
      </c>
      <c r="U2531">
        <v>45574</v>
      </c>
      <c r="V2531" t="s">
        <v>5078</v>
      </c>
      <c r="W2531" t="s">
        <v>5090</v>
      </c>
      <c r="X2531">
        <v>16</v>
      </c>
      <c r="Y2531" t="s">
        <v>5077</v>
      </c>
      <c r="Z2531" t="s">
        <v>5070</v>
      </c>
    </row>
    <row r="2532" spans="1:26" x14ac:dyDescent="0.3">
      <c r="A2532" t="s">
        <v>2553</v>
      </c>
      <c r="B2532" t="s">
        <v>5023</v>
      </c>
      <c r="C2532" t="s">
        <v>5030</v>
      </c>
      <c r="D2532" t="s">
        <v>5031</v>
      </c>
      <c r="E2532" t="s">
        <v>5036</v>
      </c>
      <c r="F2532" t="s">
        <v>5043</v>
      </c>
      <c r="G2532">
        <v>-3.4359999999999999</v>
      </c>
      <c r="H2532">
        <v>55.378100000000003</v>
      </c>
      <c r="I2532">
        <v>62611</v>
      </c>
      <c r="J2532">
        <v>586570</v>
      </c>
      <c r="K2532">
        <v>71919</v>
      </c>
      <c r="L2532">
        <v>25774</v>
      </c>
      <c r="M2532">
        <v>13924</v>
      </c>
      <c r="N2532">
        <v>0.10674192072580189</v>
      </c>
      <c r="O2532">
        <v>669965</v>
      </c>
      <c r="P2532">
        <v>585915</v>
      </c>
      <c r="Q2532">
        <v>0</v>
      </c>
      <c r="R2532">
        <v>12461</v>
      </c>
      <c r="S2532">
        <v>1.8599999999999998E-2</v>
      </c>
      <c r="T2532" t="s">
        <v>5051</v>
      </c>
      <c r="U2532">
        <v>45508</v>
      </c>
      <c r="V2532" t="s">
        <v>5080</v>
      </c>
      <c r="W2532" t="s">
        <v>5095</v>
      </c>
      <c r="X2532">
        <v>19</v>
      </c>
      <c r="Y2532" t="s">
        <v>5092</v>
      </c>
      <c r="Z2532" t="s">
        <v>5070</v>
      </c>
    </row>
    <row r="2533" spans="1:26" x14ac:dyDescent="0.3">
      <c r="A2533" t="s">
        <v>2554</v>
      </c>
      <c r="B2533" t="s">
        <v>5024</v>
      </c>
      <c r="C2533" t="s">
        <v>5029</v>
      </c>
      <c r="D2533" t="s">
        <v>5031</v>
      </c>
      <c r="E2533" t="s">
        <v>5036</v>
      </c>
      <c r="F2533" t="s">
        <v>5050</v>
      </c>
      <c r="G2533">
        <v>-95.712900000000005</v>
      </c>
      <c r="H2533">
        <v>37.090200000000003</v>
      </c>
      <c r="I2533">
        <v>206871</v>
      </c>
      <c r="J2533">
        <v>2155008</v>
      </c>
      <c r="K2533">
        <v>240749</v>
      </c>
      <c r="L2533">
        <v>110704</v>
      </c>
      <c r="M2533">
        <v>88993</v>
      </c>
      <c r="N2533">
        <v>9.5995538713272266E-2</v>
      </c>
      <c r="O2533">
        <v>2757846</v>
      </c>
      <c r="P2533">
        <v>2155008</v>
      </c>
      <c r="Q2533">
        <v>0</v>
      </c>
      <c r="T2533" t="s">
        <v>5052</v>
      </c>
      <c r="U2533">
        <v>45567</v>
      </c>
      <c r="V2533" t="s">
        <v>5078</v>
      </c>
      <c r="W2533" t="s">
        <v>5090</v>
      </c>
      <c r="X2533">
        <v>11</v>
      </c>
      <c r="Y2533" t="s">
        <v>5082</v>
      </c>
      <c r="Z2533" t="s">
        <v>5069</v>
      </c>
    </row>
    <row r="2534" spans="1:26" x14ac:dyDescent="0.3">
      <c r="A2534" t="s">
        <v>2555</v>
      </c>
      <c r="B2534" t="s">
        <v>5027</v>
      </c>
      <c r="C2534" t="s">
        <v>5029</v>
      </c>
      <c r="D2534" t="s">
        <v>5033</v>
      </c>
      <c r="E2534" t="s">
        <v>5036</v>
      </c>
      <c r="F2534" t="s">
        <v>5043</v>
      </c>
      <c r="G2534">
        <v>-3.4359999999999999</v>
      </c>
      <c r="H2534">
        <v>55.378100000000003</v>
      </c>
      <c r="I2534">
        <v>51803</v>
      </c>
      <c r="J2534">
        <v>237070</v>
      </c>
      <c r="K2534">
        <v>59185</v>
      </c>
      <c r="L2534">
        <v>16042</v>
      </c>
      <c r="M2534">
        <v>13947</v>
      </c>
      <c r="N2534">
        <v>0.21851449315010399</v>
      </c>
      <c r="O2534">
        <v>298096</v>
      </c>
      <c r="P2534">
        <v>205314</v>
      </c>
      <c r="Q2534">
        <v>0</v>
      </c>
      <c r="T2534" t="s">
        <v>5057</v>
      </c>
      <c r="U2534">
        <v>45703</v>
      </c>
      <c r="V2534" t="s">
        <v>5088</v>
      </c>
      <c r="W2534" t="s">
        <v>5086</v>
      </c>
      <c r="X2534">
        <v>11</v>
      </c>
      <c r="Y2534" t="s">
        <v>5082</v>
      </c>
      <c r="Z2534" t="s">
        <v>5071</v>
      </c>
    </row>
    <row r="2535" spans="1:26" x14ac:dyDescent="0.3">
      <c r="A2535" t="s">
        <v>2556</v>
      </c>
      <c r="B2535" t="s">
        <v>5027</v>
      </c>
      <c r="C2535" t="s">
        <v>5029</v>
      </c>
      <c r="D2535" t="s">
        <v>5033</v>
      </c>
      <c r="E2535" t="s">
        <v>5036</v>
      </c>
      <c r="F2535" t="s">
        <v>5050</v>
      </c>
      <c r="G2535">
        <v>-95.712900000000005</v>
      </c>
      <c r="H2535">
        <v>37.090200000000003</v>
      </c>
      <c r="I2535">
        <v>80541</v>
      </c>
      <c r="J2535">
        <v>465111</v>
      </c>
      <c r="K2535">
        <v>91622</v>
      </c>
      <c r="L2535">
        <v>22109</v>
      </c>
      <c r="M2535">
        <v>14388</v>
      </c>
      <c r="N2535">
        <v>0.17316551496825169</v>
      </c>
      <c r="O2535">
        <v>565333</v>
      </c>
      <c r="P2535">
        <v>451341</v>
      </c>
      <c r="Q2535">
        <v>0</v>
      </c>
      <c r="T2535" t="s">
        <v>5057</v>
      </c>
      <c r="U2535">
        <v>45299</v>
      </c>
      <c r="V2535" t="s">
        <v>5085</v>
      </c>
      <c r="W2535" t="s">
        <v>5084</v>
      </c>
      <c r="X2535">
        <v>14</v>
      </c>
      <c r="Y2535" t="s">
        <v>5077</v>
      </c>
      <c r="Z2535" t="s">
        <v>5070</v>
      </c>
    </row>
    <row r="2536" spans="1:26" x14ac:dyDescent="0.3">
      <c r="A2536" t="s">
        <v>2557</v>
      </c>
      <c r="B2536" t="s">
        <v>5023</v>
      </c>
      <c r="C2536" t="s">
        <v>5030</v>
      </c>
      <c r="D2536" t="s">
        <v>5033</v>
      </c>
      <c r="E2536" t="s">
        <v>5036</v>
      </c>
      <c r="F2536" t="s">
        <v>5050</v>
      </c>
      <c r="G2536">
        <v>-95.712900000000005</v>
      </c>
      <c r="H2536">
        <v>37.090200000000003</v>
      </c>
      <c r="I2536">
        <v>35998</v>
      </c>
      <c r="J2536">
        <v>175257</v>
      </c>
      <c r="K2536">
        <v>42066</v>
      </c>
      <c r="L2536">
        <v>5564</v>
      </c>
      <c r="M2536">
        <v>8897</v>
      </c>
      <c r="N2536">
        <v>0.2054030314115253</v>
      </c>
      <c r="O2536">
        <v>218115</v>
      </c>
      <c r="P2536">
        <v>149724</v>
      </c>
      <c r="Q2536">
        <v>0</v>
      </c>
      <c r="R2536">
        <v>5365</v>
      </c>
      <c r="S2536">
        <v>2.46E-2</v>
      </c>
      <c r="T2536" t="s">
        <v>5056</v>
      </c>
      <c r="U2536">
        <v>45607</v>
      </c>
      <c r="V2536" t="s">
        <v>5085</v>
      </c>
      <c r="W2536" t="s">
        <v>5094</v>
      </c>
      <c r="X2536">
        <v>10</v>
      </c>
      <c r="Y2536" t="s">
        <v>5082</v>
      </c>
      <c r="Z2536" t="s">
        <v>5071</v>
      </c>
    </row>
    <row r="2537" spans="1:26" x14ac:dyDescent="0.3">
      <c r="A2537" t="s">
        <v>2558</v>
      </c>
      <c r="B2537" t="s">
        <v>5027</v>
      </c>
      <c r="C2537" t="s">
        <v>5029</v>
      </c>
      <c r="D2537" t="s">
        <v>5033</v>
      </c>
      <c r="E2537" t="s">
        <v>5036</v>
      </c>
      <c r="F2537" t="s">
        <v>5046</v>
      </c>
      <c r="G2537">
        <v>133.77510000000001</v>
      </c>
      <c r="H2537">
        <v>-25.2744</v>
      </c>
      <c r="I2537">
        <v>51832</v>
      </c>
      <c r="J2537">
        <v>262437</v>
      </c>
      <c r="K2537">
        <v>34284</v>
      </c>
      <c r="L2537">
        <v>15027</v>
      </c>
      <c r="M2537">
        <v>13283</v>
      </c>
      <c r="N2537">
        <v>0.19750309036847111</v>
      </c>
      <c r="O2537">
        <v>335692</v>
      </c>
      <c r="P2537">
        <v>240600</v>
      </c>
      <c r="Q2537">
        <v>0</v>
      </c>
      <c r="T2537" t="s">
        <v>5057</v>
      </c>
      <c r="U2537">
        <v>45341</v>
      </c>
      <c r="V2537" t="s">
        <v>5085</v>
      </c>
      <c r="W2537" t="s">
        <v>5086</v>
      </c>
      <c r="X2537">
        <v>11</v>
      </c>
      <c r="Y2537" t="s">
        <v>5082</v>
      </c>
      <c r="Z2537" t="s">
        <v>5070</v>
      </c>
    </row>
    <row r="2538" spans="1:26" x14ac:dyDescent="0.3">
      <c r="A2538" t="s">
        <v>2559</v>
      </c>
      <c r="B2538" t="s">
        <v>5025</v>
      </c>
      <c r="C2538" t="s">
        <v>5029</v>
      </c>
      <c r="D2538" t="s">
        <v>5033</v>
      </c>
      <c r="E2538" t="s">
        <v>5039</v>
      </c>
      <c r="F2538" t="s">
        <v>5044</v>
      </c>
      <c r="G2538">
        <v>78.962900000000005</v>
      </c>
      <c r="H2538">
        <v>20.593699999999998</v>
      </c>
      <c r="I2538">
        <v>69543</v>
      </c>
      <c r="J2538">
        <v>409811</v>
      </c>
      <c r="K2538">
        <v>89526</v>
      </c>
      <c r="L2538">
        <v>16295</v>
      </c>
      <c r="M2538">
        <v>18026</v>
      </c>
      <c r="N2538">
        <v>0.16969681345188151</v>
      </c>
      <c r="O2538">
        <v>478017</v>
      </c>
      <c r="P2538">
        <v>0</v>
      </c>
      <c r="Q2538">
        <v>0</v>
      </c>
      <c r="T2538" t="s">
        <v>5056</v>
      </c>
      <c r="U2538">
        <v>45710</v>
      </c>
      <c r="V2538" t="s">
        <v>5088</v>
      </c>
      <c r="W2538" t="s">
        <v>5086</v>
      </c>
      <c r="X2538">
        <v>12</v>
      </c>
      <c r="Y2538" t="s">
        <v>5077</v>
      </c>
      <c r="Z2538" t="s">
        <v>5070</v>
      </c>
    </row>
    <row r="2539" spans="1:26" x14ac:dyDescent="0.3">
      <c r="A2539" t="s">
        <v>2560</v>
      </c>
      <c r="B2539" t="s">
        <v>5023</v>
      </c>
      <c r="C2539" t="s">
        <v>5029</v>
      </c>
      <c r="D2539" t="s">
        <v>5033</v>
      </c>
      <c r="E2539" t="s">
        <v>5036</v>
      </c>
      <c r="F2539" t="s">
        <v>5046</v>
      </c>
      <c r="G2539">
        <v>133.77510000000001</v>
      </c>
      <c r="H2539">
        <v>-25.2744</v>
      </c>
      <c r="I2539">
        <v>32262</v>
      </c>
      <c r="J2539">
        <v>162187</v>
      </c>
      <c r="K2539">
        <v>39572</v>
      </c>
      <c r="L2539">
        <v>7939</v>
      </c>
      <c r="M2539">
        <v>3305</v>
      </c>
      <c r="N2539">
        <v>0.19892400498397231</v>
      </c>
      <c r="O2539">
        <v>187612</v>
      </c>
      <c r="P2539">
        <v>141199</v>
      </c>
      <c r="Q2539">
        <v>0</v>
      </c>
      <c r="R2539">
        <v>3208</v>
      </c>
      <c r="S2539">
        <v>1.7100000000000001E-2</v>
      </c>
      <c r="T2539" t="s">
        <v>5056</v>
      </c>
      <c r="U2539">
        <v>45554</v>
      </c>
      <c r="V2539" t="s">
        <v>5075</v>
      </c>
      <c r="W2539" t="s">
        <v>5096</v>
      </c>
      <c r="X2539">
        <v>16</v>
      </c>
      <c r="Y2539" t="s">
        <v>5077</v>
      </c>
      <c r="Z2539" t="s">
        <v>5070</v>
      </c>
    </row>
    <row r="2540" spans="1:26" x14ac:dyDescent="0.3">
      <c r="A2540" t="s">
        <v>2561</v>
      </c>
      <c r="B2540" t="s">
        <v>5023</v>
      </c>
      <c r="C2540" t="s">
        <v>5029</v>
      </c>
      <c r="D2540" t="s">
        <v>5033</v>
      </c>
      <c r="E2540" t="s">
        <v>5036</v>
      </c>
      <c r="F2540" t="s">
        <v>5043</v>
      </c>
      <c r="G2540">
        <v>-3.4359999999999999</v>
      </c>
      <c r="H2540">
        <v>55.378100000000003</v>
      </c>
      <c r="I2540">
        <v>24165</v>
      </c>
      <c r="J2540">
        <v>151505</v>
      </c>
      <c r="K2540">
        <v>17861</v>
      </c>
      <c r="L2540">
        <v>5323</v>
      </c>
      <c r="M2540">
        <v>3499</v>
      </c>
      <c r="N2540">
        <v>0.1595043858822715</v>
      </c>
      <c r="O2540">
        <v>184631</v>
      </c>
      <c r="P2540">
        <v>135560</v>
      </c>
      <c r="Q2540">
        <v>0</v>
      </c>
      <c r="R2540">
        <v>2954</v>
      </c>
      <c r="S2540">
        <v>1.6E-2</v>
      </c>
      <c r="T2540" t="s">
        <v>5056</v>
      </c>
      <c r="U2540">
        <v>45480</v>
      </c>
      <c r="V2540" t="s">
        <v>5080</v>
      </c>
      <c r="W2540" t="s">
        <v>5083</v>
      </c>
      <c r="X2540">
        <v>12</v>
      </c>
      <c r="Y2540" t="s">
        <v>5077</v>
      </c>
      <c r="Z2540" t="s">
        <v>5070</v>
      </c>
    </row>
    <row r="2541" spans="1:26" x14ac:dyDescent="0.3">
      <c r="A2541" t="s">
        <v>2562</v>
      </c>
      <c r="B2541" t="s">
        <v>5027</v>
      </c>
      <c r="C2541" t="s">
        <v>5030</v>
      </c>
      <c r="D2541" t="s">
        <v>5033</v>
      </c>
      <c r="E2541" t="s">
        <v>5036</v>
      </c>
      <c r="F2541" t="s">
        <v>5050</v>
      </c>
      <c r="G2541">
        <v>-95.712900000000005</v>
      </c>
      <c r="H2541">
        <v>37.090200000000003</v>
      </c>
      <c r="I2541">
        <v>38760</v>
      </c>
      <c r="J2541">
        <v>199391</v>
      </c>
      <c r="K2541">
        <v>45720</v>
      </c>
      <c r="L2541">
        <v>10212</v>
      </c>
      <c r="M2541">
        <v>11291</v>
      </c>
      <c r="N2541">
        <v>0.19439392071448799</v>
      </c>
      <c r="O2541">
        <v>239186</v>
      </c>
      <c r="P2541">
        <v>177726</v>
      </c>
      <c r="Q2541">
        <v>0</v>
      </c>
      <c r="T2541" t="s">
        <v>5057</v>
      </c>
      <c r="U2541">
        <v>45384</v>
      </c>
      <c r="V2541" t="s">
        <v>5089</v>
      </c>
      <c r="W2541" t="s">
        <v>5079</v>
      </c>
      <c r="X2541">
        <v>11</v>
      </c>
      <c r="Y2541" t="s">
        <v>5082</v>
      </c>
      <c r="Z2541" t="s">
        <v>5070</v>
      </c>
    </row>
    <row r="2542" spans="1:26" x14ac:dyDescent="0.3">
      <c r="A2542" t="s">
        <v>2563</v>
      </c>
      <c r="B2542" t="s">
        <v>5027</v>
      </c>
      <c r="C2542" t="s">
        <v>5029</v>
      </c>
      <c r="D2542" t="s">
        <v>5033</v>
      </c>
      <c r="E2542" t="s">
        <v>5036</v>
      </c>
      <c r="F2542" t="s">
        <v>5047</v>
      </c>
      <c r="G2542">
        <v>138.25290000000001</v>
      </c>
      <c r="H2542">
        <v>36.204799999999999</v>
      </c>
      <c r="I2542">
        <v>242170</v>
      </c>
      <c r="J2542">
        <v>1150218</v>
      </c>
      <c r="K2542">
        <v>183834</v>
      </c>
      <c r="L2542">
        <v>77662</v>
      </c>
      <c r="M2542">
        <v>26371</v>
      </c>
      <c r="N2542">
        <v>0.2105431245021753</v>
      </c>
      <c r="O2542">
        <v>1285823</v>
      </c>
      <c r="P2542">
        <v>1150218</v>
      </c>
      <c r="Q2542">
        <v>0</v>
      </c>
      <c r="T2542" t="s">
        <v>5057</v>
      </c>
      <c r="U2542">
        <v>45335</v>
      </c>
      <c r="V2542" t="s">
        <v>5089</v>
      </c>
      <c r="W2542" t="s">
        <v>5086</v>
      </c>
      <c r="X2542">
        <v>10</v>
      </c>
      <c r="Y2542" t="s">
        <v>5082</v>
      </c>
      <c r="Z2542" t="s">
        <v>5071</v>
      </c>
    </row>
    <row r="2543" spans="1:26" x14ac:dyDescent="0.3">
      <c r="A2543" t="s">
        <v>2564</v>
      </c>
      <c r="B2543" t="s">
        <v>5027</v>
      </c>
      <c r="C2543" t="s">
        <v>5029</v>
      </c>
      <c r="D2543" t="s">
        <v>5031</v>
      </c>
      <c r="E2543" t="s">
        <v>5036</v>
      </c>
      <c r="F2543" t="s">
        <v>5047</v>
      </c>
      <c r="G2543">
        <v>138.25290000000001</v>
      </c>
      <c r="H2543">
        <v>36.204799999999999</v>
      </c>
      <c r="I2543">
        <v>270911</v>
      </c>
      <c r="J2543">
        <v>1860070</v>
      </c>
      <c r="K2543">
        <v>406541</v>
      </c>
      <c r="L2543">
        <v>141018</v>
      </c>
      <c r="M2543">
        <v>66096</v>
      </c>
      <c r="N2543">
        <v>0.14564563907435879</v>
      </c>
      <c r="O2543">
        <v>2267949</v>
      </c>
      <c r="P2543">
        <v>1860070</v>
      </c>
      <c r="Q2543">
        <v>0</v>
      </c>
      <c r="T2543" t="s">
        <v>5052</v>
      </c>
      <c r="U2543">
        <v>45628</v>
      </c>
      <c r="V2543" t="s">
        <v>5085</v>
      </c>
      <c r="W2543" t="s">
        <v>5081</v>
      </c>
      <c r="X2543">
        <v>9</v>
      </c>
      <c r="Y2543" t="s">
        <v>5082</v>
      </c>
      <c r="Z2543" t="s">
        <v>5070</v>
      </c>
    </row>
    <row r="2544" spans="1:26" x14ac:dyDescent="0.3">
      <c r="A2544" t="s">
        <v>2565</v>
      </c>
      <c r="B2544" t="s">
        <v>5023</v>
      </c>
      <c r="C2544" t="s">
        <v>5029</v>
      </c>
      <c r="D2544" t="s">
        <v>5032</v>
      </c>
      <c r="E2544" t="s">
        <v>5036</v>
      </c>
      <c r="F2544" t="s">
        <v>5045</v>
      </c>
      <c r="G2544">
        <v>-51.9253</v>
      </c>
      <c r="H2544">
        <v>-14.234999999999999</v>
      </c>
      <c r="I2544">
        <v>60739</v>
      </c>
      <c r="J2544">
        <v>934238</v>
      </c>
      <c r="K2544">
        <v>163589</v>
      </c>
      <c r="L2544">
        <v>73880</v>
      </c>
      <c r="M2544">
        <v>49741</v>
      </c>
      <c r="N2544">
        <v>6.5014555051025311E-2</v>
      </c>
      <c r="O2544">
        <v>1198017</v>
      </c>
      <c r="P2544">
        <v>877181</v>
      </c>
      <c r="Q2544">
        <v>0</v>
      </c>
      <c r="R2544">
        <v>24559</v>
      </c>
      <c r="S2544">
        <v>2.0500000000000001E-2</v>
      </c>
      <c r="T2544" t="s">
        <v>5059</v>
      </c>
      <c r="U2544">
        <v>45381</v>
      </c>
      <c r="V2544" t="s">
        <v>5088</v>
      </c>
      <c r="W2544" t="s">
        <v>5076</v>
      </c>
      <c r="X2544">
        <v>17</v>
      </c>
      <c r="Y2544" t="s">
        <v>5077</v>
      </c>
      <c r="Z2544" t="s">
        <v>5069</v>
      </c>
    </row>
    <row r="2545" spans="1:26" x14ac:dyDescent="0.3">
      <c r="A2545" t="s">
        <v>2566</v>
      </c>
      <c r="B2545" t="s">
        <v>5024</v>
      </c>
      <c r="C2545" t="s">
        <v>5030</v>
      </c>
      <c r="D2545" t="s">
        <v>5031</v>
      </c>
      <c r="E2545" t="s">
        <v>5036</v>
      </c>
      <c r="F2545" t="s">
        <v>5047</v>
      </c>
      <c r="G2545">
        <v>138.25290000000001</v>
      </c>
      <c r="H2545">
        <v>36.204799999999999</v>
      </c>
      <c r="I2545">
        <v>357188</v>
      </c>
      <c r="J2545">
        <v>2619839</v>
      </c>
      <c r="K2545">
        <v>366308</v>
      </c>
      <c r="L2545">
        <v>105938</v>
      </c>
      <c r="M2545">
        <v>151349</v>
      </c>
      <c r="N2545">
        <v>0.1363398735891081</v>
      </c>
      <c r="O2545">
        <v>2891937</v>
      </c>
      <c r="P2545">
        <v>2619839</v>
      </c>
      <c r="Q2545">
        <v>0</v>
      </c>
      <c r="T2545" t="s">
        <v>5052</v>
      </c>
      <c r="U2545">
        <v>45313</v>
      </c>
      <c r="V2545" t="s">
        <v>5085</v>
      </c>
      <c r="W2545" t="s">
        <v>5084</v>
      </c>
      <c r="X2545">
        <v>8</v>
      </c>
      <c r="Y2545" t="s">
        <v>5082</v>
      </c>
      <c r="Z2545" t="s">
        <v>5070</v>
      </c>
    </row>
    <row r="2546" spans="1:26" x14ac:dyDescent="0.3">
      <c r="A2546" t="s">
        <v>2567</v>
      </c>
      <c r="B2546" t="s">
        <v>5024</v>
      </c>
      <c r="C2546" t="s">
        <v>5029</v>
      </c>
      <c r="D2546" t="s">
        <v>5031</v>
      </c>
      <c r="E2546" t="s">
        <v>5040</v>
      </c>
      <c r="F2546" t="s">
        <v>5045</v>
      </c>
      <c r="G2546">
        <v>-51.9253</v>
      </c>
      <c r="H2546">
        <v>-14.234999999999999</v>
      </c>
      <c r="I2546">
        <v>25981</v>
      </c>
      <c r="J2546">
        <v>175502</v>
      </c>
      <c r="K2546">
        <v>42964</v>
      </c>
      <c r="L2546">
        <v>6574</v>
      </c>
      <c r="M2546">
        <v>9262</v>
      </c>
      <c r="N2546">
        <v>0.14803892514602721</v>
      </c>
      <c r="O2546">
        <v>202737</v>
      </c>
      <c r="P2546">
        <v>0</v>
      </c>
      <c r="Q2546">
        <v>240280</v>
      </c>
      <c r="T2546" t="s">
        <v>5051</v>
      </c>
      <c r="U2546">
        <v>45474</v>
      </c>
      <c r="V2546" t="s">
        <v>5085</v>
      </c>
      <c r="W2546" t="s">
        <v>5083</v>
      </c>
      <c r="X2546">
        <v>15</v>
      </c>
      <c r="Y2546" t="s">
        <v>5077</v>
      </c>
      <c r="Z2546" t="s">
        <v>5070</v>
      </c>
    </row>
    <row r="2547" spans="1:26" x14ac:dyDescent="0.3">
      <c r="A2547" t="s">
        <v>2568</v>
      </c>
      <c r="B2547" t="s">
        <v>5027</v>
      </c>
      <c r="C2547" t="s">
        <v>5030</v>
      </c>
      <c r="D2547" t="s">
        <v>5033</v>
      </c>
      <c r="E2547" t="s">
        <v>5036</v>
      </c>
      <c r="F2547" t="s">
        <v>5048</v>
      </c>
      <c r="G2547">
        <v>10.451499999999999</v>
      </c>
      <c r="H2547">
        <v>51.165700000000001</v>
      </c>
      <c r="I2547">
        <v>45020</v>
      </c>
      <c r="J2547">
        <v>291871</v>
      </c>
      <c r="K2547">
        <v>44426</v>
      </c>
      <c r="L2547">
        <v>18349</v>
      </c>
      <c r="M2547">
        <v>6020</v>
      </c>
      <c r="N2547">
        <v>0.15424835599709849</v>
      </c>
      <c r="O2547">
        <v>324815</v>
      </c>
      <c r="P2547">
        <v>256465</v>
      </c>
      <c r="Q2547">
        <v>0</v>
      </c>
      <c r="T2547" t="s">
        <v>5057</v>
      </c>
      <c r="U2547">
        <v>45525</v>
      </c>
      <c r="V2547" t="s">
        <v>5078</v>
      </c>
      <c r="W2547" t="s">
        <v>5095</v>
      </c>
      <c r="X2547">
        <v>11</v>
      </c>
      <c r="Y2547" t="s">
        <v>5082</v>
      </c>
      <c r="Z2547" t="s">
        <v>5070</v>
      </c>
    </row>
    <row r="2548" spans="1:26" x14ac:dyDescent="0.3">
      <c r="A2548" t="s">
        <v>2569</v>
      </c>
      <c r="B2548" t="s">
        <v>5024</v>
      </c>
      <c r="C2548" t="s">
        <v>5029</v>
      </c>
      <c r="D2548" t="s">
        <v>5033</v>
      </c>
      <c r="E2548" t="s">
        <v>5036</v>
      </c>
      <c r="F2548" t="s">
        <v>5044</v>
      </c>
      <c r="G2548">
        <v>78.962900000000005</v>
      </c>
      <c r="H2548">
        <v>20.593699999999998</v>
      </c>
      <c r="I2548">
        <v>176503</v>
      </c>
      <c r="J2548">
        <v>959840</v>
      </c>
      <c r="K2548">
        <v>110332</v>
      </c>
      <c r="L2548">
        <v>48903</v>
      </c>
      <c r="M2548">
        <v>50479</v>
      </c>
      <c r="N2548">
        <v>0.18388889710247899</v>
      </c>
      <c r="O2548">
        <v>1226325</v>
      </c>
      <c r="P2548">
        <v>959840</v>
      </c>
      <c r="Q2548">
        <v>0</v>
      </c>
      <c r="T2548" t="s">
        <v>5057</v>
      </c>
      <c r="U2548">
        <v>45596</v>
      </c>
      <c r="V2548" t="s">
        <v>5075</v>
      </c>
      <c r="W2548" t="s">
        <v>5090</v>
      </c>
      <c r="X2548">
        <v>13</v>
      </c>
      <c r="Y2548" t="s">
        <v>5077</v>
      </c>
      <c r="Z2548" t="s">
        <v>5070</v>
      </c>
    </row>
    <row r="2549" spans="1:26" x14ac:dyDescent="0.3">
      <c r="A2549" t="s">
        <v>2570</v>
      </c>
      <c r="B2549" t="s">
        <v>5025</v>
      </c>
      <c r="C2549" t="s">
        <v>5029</v>
      </c>
      <c r="D2549" t="s">
        <v>5035</v>
      </c>
      <c r="E2549" t="s">
        <v>5037</v>
      </c>
      <c r="F2549" t="s">
        <v>5046</v>
      </c>
      <c r="G2549">
        <v>133.77510000000001</v>
      </c>
      <c r="H2549">
        <v>-25.2744</v>
      </c>
      <c r="I2549">
        <v>38400</v>
      </c>
      <c r="J2549">
        <v>294480</v>
      </c>
      <c r="K2549">
        <v>63388</v>
      </c>
      <c r="L2549">
        <v>13087</v>
      </c>
      <c r="M2549">
        <v>10707</v>
      </c>
      <c r="N2549">
        <v>0.1304012122425845</v>
      </c>
      <c r="O2549">
        <v>354787</v>
      </c>
      <c r="P2549">
        <v>0</v>
      </c>
      <c r="Q2549">
        <v>0</v>
      </c>
      <c r="T2549" t="s">
        <v>5058</v>
      </c>
      <c r="U2549">
        <v>45524</v>
      </c>
      <c r="V2549" t="s">
        <v>5089</v>
      </c>
      <c r="W2549" t="s">
        <v>5095</v>
      </c>
      <c r="X2549">
        <v>10</v>
      </c>
      <c r="Y2549" t="s">
        <v>5082</v>
      </c>
      <c r="Z2549" t="s">
        <v>5070</v>
      </c>
    </row>
    <row r="2550" spans="1:26" x14ac:dyDescent="0.3">
      <c r="A2550" t="s">
        <v>2571</v>
      </c>
      <c r="B2550" t="s">
        <v>5025</v>
      </c>
      <c r="C2550" t="s">
        <v>5029</v>
      </c>
      <c r="D2550" t="s">
        <v>5032</v>
      </c>
      <c r="E2550" t="s">
        <v>5039</v>
      </c>
      <c r="F2550" t="s">
        <v>5047</v>
      </c>
      <c r="G2550">
        <v>138.25290000000001</v>
      </c>
      <c r="H2550">
        <v>36.204799999999999</v>
      </c>
      <c r="I2550">
        <v>13012</v>
      </c>
      <c r="J2550">
        <v>194744</v>
      </c>
      <c r="K2550">
        <v>20233</v>
      </c>
      <c r="L2550">
        <v>7330</v>
      </c>
      <c r="M2550">
        <v>8777</v>
      </c>
      <c r="N2550">
        <v>6.681652161340107E-2</v>
      </c>
      <c r="O2550">
        <v>217085</v>
      </c>
      <c r="P2550">
        <v>0</v>
      </c>
      <c r="Q2550">
        <v>0</v>
      </c>
      <c r="T2550" t="s">
        <v>5059</v>
      </c>
      <c r="U2550">
        <v>45474</v>
      </c>
      <c r="V2550" t="s">
        <v>5085</v>
      </c>
      <c r="W2550" t="s">
        <v>5083</v>
      </c>
      <c r="X2550">
        <v>12</v>
      </c>
      <c r="Y2550" t="s">
        <v>5077</v>
      </c>
      <c r="Z2550" t="s">
        <v>5069</v>
      </c>
    </row>
    <row r="2551" spans="1:26" x14ac:dyDescent="0.3">
      <c r="A2551" t="s">
        <v>2572</v>
      </c>
      <c r="B2551" t="s">
        <v>5024</v>
      </c>
      <c r="C2551" t="s">
        <v>5029</v>
      </c>
      <c r="D2551" t="s">
        <v>5033</v>
      </c>
      <c r="E2551" t="s">
        <v>5039</v>
      </c>
      <c r="F2551" t="s">
        <v>5050</v>
      </c>
      <c r="G2551">
        <v>-95.712900000000005</v>
      </c>
      <c r="H2551">
        <v>37.090200000000003</v>
      </c>
      <c r="I2551">
        <v>29501</v>
      </c>
      <c r="J2551">
        <v>194707</v>
      </c>
      <c r="K2551">
        <v>21744</v>
      </c>
      <c r="L2551">
        <v>7707</v>
      </c>
      <c r="M2551">
        <v>10991</v>
      </c>
      <c r="N2551">
        <v>0.15151568097869719</v>
      </c>
      <c r="O2551">
        <v>214929</v>
      </c>
      <c r="P2551">
        <v>0</v>
      </c>
      <c r="Q2551">
        <v>0</v>
      </c>
      <c r="T2551" t="s">
        <v>5056</v>
      </c>
      <c r="U2551">
        <v>45579</v>
      </c>
      <c r="V2551" t="s">
        <v>5085</v>
      </c>
      <c r="W2551" t="s">
        <v>5090</v>
      </c>
      <c r="X2551">
        <v>12</v>
      </c>
      <c r="Y2551" t="s">
        <v>5077</v>
      </c>
      <c r="Z2551" t="s">
        <v>5070</v>
      </c>
    </row>
    <row r="2552" spans="1:26" x14ac:dyDescent="0.3">
      <c r="A2552" t="s">
        <v>2573</v>
      </c>
      <c r="B2552" t="s">
        <v>5024</v>
      </c>
      <c r="C2552" t="s">
        <v>5029</v>
      </c>
      <c r="D2552" t="s">
        <v>5033</v>
      </c>
      <c r="E2552" t="s">
        <v>5039</v>
      </c>
      <c r="F2552" t="s">
        <v>5050</v>
      </c>
      <c r="G2552">
        <v>-95.712900000000005</v>
      </c>
      <c r="H2552">
        <v>37.090200000000003</v>
      </c>
      <c r="I2552">
        <v>33930</v>
      </c>
      <c r="J2552">
        <v>144185</v>
      </c>
      <c r="K2552">
        <v>28550</v>
      </c>
      <c r="L2552">
        <v>7096</v>
      </c>
      <c r="M2552">
        <v>6763</v>
      </c>
      <c r="N2552">
        <v>0.2353259742023264</v>
      </c>
      <c r="O2552">
        <v>175579</v>
      </c>
      <c r="P2552">
        <v>0</v>
      </c>
      <c r="Q2552">
        <v>0</v>
      </c>
      <c r="T2552" t="s">
        <v>5056</v>
      </c>
      <c r="U2552">
        <v>45586</v>
      </c>
      <c r="V2552" t="s">
        <v>5085</v>
      </c>
      <c r="W2552" t="s">
        <v>5090</v>
      </c>
      <c r="X2552">
        <v>18</v>
      </c>
      <c r="Y2552" t="s">
        <v>5092</v>
      </c>
      <c r="Z2552" t="s">
        <v>5071</v>
      </c>
    </row>
    <row r="2553" spans="1:26" x14ac:dyDescent="0.3">
      <c r="A2553" t="s">
        <v>2574</v>
      </c>
      <c r="B2553" t="s">
        <v>5023</v>
      </c>
      <c r="C2553" t="s">
        <v>5029</v>
      </c>
      <c r="D2553" t="s">
        <v>5033</v>
      </c>
      <c r="E2553" t="s">
        <v>5036</v>
      </c>
      <c r="F2553" t="s">
        <v>5045</v>
      </c>
      <c r="G2553">
        <v>-51.9253</v>
      </c>
      <c r="H2553">
        <v>-14.234999999999999</v>
      </c>
      <c r="I2553">
        <v>70442</v>
      </c>
      <c r="J2553">
        <v>303995</v>
      </c>
      <c r="K2553">
        <v>52831</v>
      </c>
      <c r="L2553">
        <v>21622</v>
      </c>
      <c r="M2553">
        <v>11016</v>
      </c>
      <c r="N2553">
        <v>0.23172196833390021</v>
      </c>
      <c r="O2553">
        <v>394262</v>
      </c>
      <c r="P2553">
        <v>281704</v>
      </c>
      <c r="Q2553">
        <v>0</v>
      </c>
      <c r="R2553">
        <v>7175</v>
      </c>
      <c r="S2553">
        <v>1.8200000000000001E-2</v>
      </c>
      <c r="T2553" t="s">
        <v>5056</v>
      </c>
      <c r="U2553">
        <v>45318</v>
      </c>
      <c r="V2553" t="s">
        <v>5088</v>
      </c>
      <c r="W2553" t="s">
        <v>5084</v>
      </c>
      <c r="X2553">
        <v>17</v>
      </c>
      <c r="Y2553" t="s">
        <v>5077</v>
      </c>
      <c r="Z2553" t="s">
        <v>5071</v>
      </c>
    </row>
    <row r="2554" spans="1:26" x14ac:dyDescent="0.3">
      <c r="A2554" t="s">
        <v>2575</v>
      </c>
      <c r="B2554" t="s">
        <v>5027</v>
      </c>
      <c r="C2554" t="s">
        <v>5029</v>
      </c>
      <c r="D2554" t="s">
        <v>5033</v>
      </c>
      <c r="E2554" t="s">
        <v>5036</v>
      </c>
      <c r="F2554" t="s">
        <v>5046</v>
      </c>
      <c r="G2554">
        <v>133.77510000000001</v>
      </c>
      <c r="H2554">
        <v>-25.2744</v>
      </c>
      <c r="I2554">
        <v>295825</v>
      </c>
      <c r="J2554">
        <v>1677506</v>
      </c>
      <c r="K2554">
        <v>361625</v>
      </c>
      <c r="L2554">
        <v>131344</v>
      </c>
      <c r="M2554">
        <v>68061</v>
      </c>
      <c r="N2554">
        <v>0.17634825891907641</v>
      </c>
      <c r="O2554">
        <v>2004180</v>
      </c>
      <c r="P2554">
        <v>1677506</v>
      </c>
      <c r="Q2554">
        <v>0</v>
      </c>
      <c r="T2554" t="s">
        <v>5057</v>
      </c>
      <c r="U2554">
        <v>45547</v>
      </c>
      <c r="V2554" t="s">
        <v>5075</v>
      </c>
      <c r="W2554" t="s">
        <v>5096</v>
      </c>
      <c r="X2554">
        <v>11</v>
      </c>
      <c r="Y2554" t="s">
        <v>5082</v>
      </c>
      <c r="Z2554" t="s">
        <v>5070</v>
      </c>
    </row>
    <row r="2555" spans="1:26" x14ac:dyDescent="0.3">
      <c r="A2555" t="s">
        <v>2576</v>
      </c>
      <c r="B2555" t="s">
        <v>5027</v>
      </c>
      <c r="C2555" t="s">
        <v>5029</v>
      </c>
      <c r="D2555" t="s">
        <v>5031</v>
      </c>
      <c r="E2555" t="s">
        <v>5036</v>
      </c>
      <c r="F2555" t="s">
        <v>5050</v>
      </c>
      <c r="G2555">
        <v>-95.712900000000005</v>
      </c>
      <c r="H2555">
        <v>37.090200000000003</v>
      </c>
      <c r="I2555">
        <v>298114</v>
      </c>
      <c r="J2555">
        <v>2368252</v>
      </c>
      <c r="K2555">
        <v>579326</v>
      </c>
      <c r="L2555">
        <v>109478</v>
      </c>
      <c r="M2555">
        <v>123026</v>
      </c>
      <c r="N2555">
        <v>0.12587962225936561</v>
      </c>
      <c r="O2555">
        <v>2704849</v>
      </c>
      <c r="P2555">
        <v>2368252</v>
      </c>
      <c r="Q2555">
        <v>0</v>
      </c>
      <c r="T2555" t="s">
        <v>5052</v>
      </c>
      <c r="U2555">
        <v>45348</v>
      </c>
      <c r="V2555" t="s">
        <v>5085</v>
      </c>
      <c r="W2555" t="s">
        <v>5086</v>
      </c>
      <c r="X2555">
        <v>12</v>
      </c>
      <c r="Y2555" t="s">
        <v>5077</v>
      </c>
      <c r="Z2555" t="s">
        <v>5070</v>
      </c>
    </row>
    <row r="2556" spans="1:26" x14ac:dyDescent="0.3">
      <c r="A2556" t="s">
        <v>2577</v>
      </c>
      <c r="B2556" t="s">
        <v>5027</v>
      </c>
      <c r="C2556" t="s">
        <v>5029</v>
      </c>
      <c r="D2556" t="s">
        <v>5035</v>
      </c>
      <c r="E2556" t="s">
        <v>5040</v>
      </c>
      <c r="F2556" t="s">
        <v>5046</v>
      </c>
      <c r="G2556">
        <v>133.77510000000001</v>
      </c>
      <c r="H2556">
        <v>-25.2744</v>
      </c>
      <c r="I2556">
        <v>31651</v>
      </c>
      <c r="J2556">
        <v>282982</v>
      </c>
      <c r="K2556">
        <v>51456</v>
      </c>
      <c r="L2556">
        <v>11034</v>
      </c>
      <c r="M2556">
        <v>9591</v>
      </c>
      <c r="N2556">
        <v>0.1118503898161515</v>
      </c>
      <c r="O2556">
        <v>363991</v>
      </c>
      <c r="P2556">
        <v>0</v>
      </c>
      <c r="Q2556">
        <v>719136</v>
      </c>
      <c r="T2556" t="s">
        <v>5060</v>
      </c>
      <c r="U2556">
        <v>45756</v>
      </c>
      <c r="V2556" t="s">
        <v>5078</v>
      </c>
      <c r="W2556" t="s">
        <v>5079</v>
      </c>
      <c r="X2556">
        <v>8</v>
      </c>
      <c r="Y2556" t="s">
        <v>5082</v>
      </c>
      <c r="Z2556" t="s">
        <v>5070</v>
      </c>
    </row>
    <row r="2557" spans="1:26" x14ac:dyDescent="0.3">
      <c r="A2557" t="s">
        <v>2578</v>
      </c>
      <c r="B2557" t="s">
        <v>5023</v>
      </c>
      <c r="C2557" t="s">
        <v>5029</v>
      </c>
      <c r="D2557" t="s">
        <v>5033</v>
      </c>
      <c r="E2557" t="s">
        <v>5036</v>
      </c>
      <c r="F2557" t="s">
        <v>5049</v>
      </c>
      <c r="G2557">
        <v>-106.3468</v>
      </c>
      <c r="H2557">
        <v>56.130400000000002</v>
      </c>
      <c r="I2557">
        <v>703467</v>
      </c>
      <c r="J2557">
        <v>2915564</v>
      </c>
      <c r="K2557">
        <v>344359</v>
      </c>
      <c r="L2557">
        <v>134987</v>
      </c>
      <c r="M2557">
        <v>123967</v>
      </c>
      <c r="N2557">
        <v>0.2412801976442509</v>
      </c>
      <c r="O2557">
        <v>3316266</v>
      </c>
      <c r="P2557">
        <v>2915564</v>
      </c>
      <c r="Q2557">
        <v>0</v>
      </c>
      <c r="R2557">
        <v>61019</v>
      </c>
      <c r="S2557">
        <v>1.84E-2</v>
      </c>
      <c r="T2557" t="s">
        <v>5057</v>
      </c>
      <c r="U2557">
        <v>45777</v>
      </c>
      <c r="V2557" t="s">
        <v>5078</v>
      </c>
      <c r="W2557" t="s">
        <v>5079</v>
      </c>
      <c r="X2557">
        <v>16</v>
      </c>
      <c r="Y2557" t="s">
        <v>5077</v>
      </c>
      <c r="Z2557" t="s">
        <v>5071</v>
      </c>
    </row>
    <row r="2558" spans="1:26" x14ac:dyDescent="0.3">
      <c r="A2558" t="s">
        <v>2579</v>
      </c>
      <c r="B2558" t="s">
        <v>5024</v>
      </c>
      <c r="C2558" t="s">
        <v>5029</v>
      </c>
      <c r="D2558" t="s">
        <v>5033</v>
      </c>
      <c r="E2558" t="s">
        <v>5039</v>
      </c>
      <c r="F2558" t="s">
        <v>5045</v>
      </c>
      <c r="G2558">
        <v>-51.9253</v>
      </c>
      <c r="H2558">
        <v>-14.234999999999999</v>
      </c>
      <c r="I2558">
        <v>87338</v>
      </c>
      <c r="J2558">
        <v>423879</v>
      </c>
      <c r="K2558">
        <v>93293</v>
      </c>
      <c r="L2558">
        <v>33320</v>
      </c>
      <c r="M2558">
        <v>12118</v>
      </c>
      <c r="N2558">
        <v>0.20604582221441131</v>
      </c>
      <c r="O2558">
        <v>482112</v>
      </c>
      <c r="P2558">
        <v>0</v>
      </c>
      <c r="Q2558">
        <v>0</v>
      </c>
      <c r="T2558" t="s">
        <v>5056</v>
      </c>
      <c r="U2558">
        <v>45524</v>
      </c>
      <c r="V2558" t="s">
        <v>5089</v>
      </c>
      <c r="W2558" t="s">
        <v>5095</v>
      </c>
      <c r="X2558">
        <v>10</v>
      </c>
      <c r="Y2558" t="s">
        <v>5082</v>
      </c>
      <c r="Z2558" t="s">
        <v>5071</v>
      </c>
    </row>
    <row r="2559" spans="1:26" x14ac:dyDescent="0.3">
      <c r="A2559" t="s">
        <v>2580</v>
      </c>
      <c r="B2559" t="s">
        <v>5026</v>
      </c>
      <c r="C2559" t="s">
        <v>5029</v>
      </c>
      <c r="D2559" t="s">
        <v>5032</v>
      </c>
      <c r="E2559" t="s">
        <v>5037</v>
      </c>
      <c r="F2559" t="s">
        <v>5047</v>
      </c>
      <c r="G2559">
        <v>138.25290000000001</v>
      </c>
      <c r="H2559">
        <v>36.204799999999999</v>
      </c>
      <c r="I2559">
        <v>75504</v>
      </c>
      <c r="J2559">
        <v>825917</v>
      </c>
      <c r="K2559">
        <v>117478</v>
      </c>
      <c r="L2559">
        <v>25598</v>
      </c>
      <c r="M2559">
        <v>34398</v>
      </c>
      <c r="N2559">
        <v>9.1419128757454754E-2</v>
      </c>
      <c r="O2559">
        <v>1066523</v>
      </c>
      <c r="P2559">
        <v>0</v>
      </c>
      <c r="Q2559">
        <v>0</v>
      </c>
      <c r="T2559" t="s">
        <v>5059</v>
      </c>
      <c r="U2559">
        <v>45389</v>
      </c>
      <c r="V2559" t="s">
        <v>5080</v>
      </c>
      <c r="W2559" t="s">
        <v>5079</v>
      </c>
      <c r="X2559">
        <v>11</v>
      </c>
      <c r="Y2559" t="s">
        <v>5082</v>
      </c>
      <c r="Z2559" t="s">
        <v>5069</v>
      </c>
    </row>
    <row r="2560" spans="1:26" x14ac:dyDescent="0.3">
      <c r="A2560" t="s">
        <v>2581</v>
      </c>
      <c r="B2560" t="s">
        <v>5024</v>
      </c>
      <c r="C2560" t="s">
        <v>5029</v>
      </c>
      <c r="D2560" t="s">
        <v>5033</v>
      </c>
      <c r="E2560" t="s">
        <v>5039</v>
      </c>
      <c r="F2560" t="s">
        <v>5048</v>
      </c>
      <c r="G2560">
        <v>10.451499999999999</v>
      </c>
      <c r="H2560">
        <v>51.165700000000001</v>
      </c>
      <c r="I2560">
        <v>52830</v>
      </c>
      <c r="J2560">
        <v>220360</v>
      </c>
      <c r="K2560">
        <v>34969</v>
      </c>
      <c r="L2560">
        <v>11239</v>
      </c>
      <c r="M2560">
        <v>12947</v>
      </c>
      <c r="N2560">
        <v>0.239748026299995</v>
      </c>
      <c r="O2560">
        <v>273008</v>
      </c>
      <c r="P2560">
        <v>0</v>
      </c>
      <c r="Q2560">
        <v>0</v>
      </c>
      <c r="T2560" t="s">
        <v>5056</v>
      </c>
      <c r="U2560">
        <v>45504</v>
      </c>
      <c r="V2560" t="s">
        <v>5078</v>
      </c>
      <c r="W2560" t="s">
        <v>5083</v>
      </c>
      <c r="X2560">
        <v>10</v>
      </c>
      <c r="Y2560" t="s">
        <v>5082</v>
      </c>
      <c r="Z2560" t="s">
        <v>5071</v>
      </c>
    </row>
    <row r="2561" spans="1:26" x14ac:dyDescent="0.3">
      <c r="A2561" t="s">
        <v>2582</v>
      </c>
      <c r="B2561" t="s">
        <v>5025</v>
      </c>
      <c r="C2561" t="s">
        <v>5029</v>
      </c>
      <c r="D2561" t="s">
        <v>5031</v>
      </c>
      <c r="E2561" t="s">
        <v>5036</v>
      </c>
      <c r="F2561" t="s">
        <v>5044</v>
      </c>
      <c r="G2561">
        <v>78.962900000000005</v>
      </c>
      <c r="H2561">
        <v>20.593699999999998</v>
      </c>
      <c r="I2561">
        <v>289812</v>
      </c>
      <c r="J2561">
        <v>2365641</v>
      </c>
      <c r="K2561">
        <v>582400</v>
      </c>
      <c r="L2561">
        <v>152449</v>
      </c>
      <c r="M2561">
        <v>132005</v>
      </c>
      <c r="N2561">
        <v>0.1225092010358198</v>
      </c>
      <c r="O2561">
        <v>2933100</v>
      </c>
      <c r="P2561">
        <v>2365641</v>
      </c>
      <c r="Q2561">
        <v>0</v>
      </c>
      <c r="T2561" t="s">
        <v>5052</v>
      </c>
      <c r="U2561">
        <v>45308</v>
      </c>
      <c r="V2561" t="s">
        <v>5078</v>
      </c>
      <c r="W2561" t="s">
        <v>5084</v>
      </c>
      <c r="X2561">
        <v>19</v>
      </c>
      <c r="Y2561" t="s">
        <v>5092</v>
      </c>
      <c r="Z2561" t="s">
        <v>5070</v>
      </c>
    </row>
    <row r="2562" spans="1:26" x14ac:dyDescent="0.3">
      <c r="A2562" t="s">
        <v>2583</v>
      </c>
      <c r="B2562" t="s">
        <v>5027</v>
      </c>
      <c r="C2562" t="s">
        <v>5029</v>
      </c>
      <c r="D2562" t="s">
        <v>5035</v>
      </c>
      <c r="E2562" t="s">
        <v>5040</v>
      </c>
      <c r="F2562" t="s">
        <v>5047</v>
      </c>
      <c r="G2562">
        <v>138.25290000000001</v>
      </c>
      <c r="H2562">
        <v>36.204799999999999</v>
      </c>
      <c r="I2562">
        <v>47832</v>
      </c>
      <c r="J2562">
        <v>420411</v>
      </c>
      <c r="K2562">
        <v>88398</v>
      </c>
      <c r="L2562">
        <v>18716</v>
      </c>
      <c r="M2562">
        <v>13511</v>
      </c>
      <c r="N2562">
        <v>0.1137762602580409</v>
      </c>
      <c r="O2562">
        <v>528287</v>
      </c>
      <c r="P2562">
        <v>0</v>
      </c>
      <c r="Q2562">
        <v>945059</v>
      </c>
      <c r="T2562" t="s">
        <v>5060</v>
      </c>
      <c r="U2562">
        <v>45677</v>
      </c>
      <c r="V2562" t="s">
        <v>5085</v>
      </c>
      <c r="W2562" t="s">
        <v>5084</v>
      </c>
      <c r="X2562">
        <v>12</v>
      </c>
      <c r="Y2562" t="s">
        <v>5077</v>
      </c>
      <c r="Z2562" t="s">
        <v>5070</v>
      </c>
    </row>
    <row r="2563" spans="1:26" x14ac:dyDescent="0.3">
      <c r="A2563" t="s">
        <v>2584</v>
      </c>
      <c r="B2563" t="s">
        <v>5027</v>
      </c>
      <c r="C2563" t="s">
        <v>5029</v>
      </c>
      <c r="D2563" t="s">
        <v>5033</v>
      </c>
      <c r="E2563" t="s">
        <v>5036</v>
      </c>
      <c r="F2563" t="s">
        <v>5049</v>
      </c>
      <c r="G2563">
        <v>-106.3468</v>
      </c>
      <c r="H2563">
        <v>56.130400000000002</v>
      </c>
      <c r="I2563">
        <v>15727</v>
      </c>
      <c r="J2563">
        <v>92369</v>
      </c>
      <c r="K2563">
        <v>20556</v>
      </c>
      <c r="L2563">
        <v>3281</v>
      </c>
      <c r="M2563">
        <v>4911</v>
      </c>
      <c r="N2563">
        <v>0.17026818218721521</v>
      </c>
      <c r="O2563">
        <v>112740</v>
      </c>
      <c r="P2563">
        <v>88335</v>
      </c>
      <c r="Q2563">
        <v>0</v>
      </c>
      <c r="T2563" t="s">
        <v>5057</v>
      </c>
      <c r="U2563">
        <v>45454</v>
      </c>
      <c r="V2563" t="s">
        <v>5089</v>
      </c>
      <c r="W2563" t="s">
        <v>5093</v>
      </c>
      <c r="X2563">
        <v>11</v>
      </c>
      <c r="Y2563" t="s">
        <v>5082</v>
      </c>
      <c r="Z2563" t="s">
        <v>5070</v>
      </c>
    </row>
    <row r="2564" spans="1:26" x14ac:dyDescent="0.3">
      <c r="A2564" t="s">
        <v>2585</v>
      </c>
      <c r="B2564" t="s">
        <v>5025</v>
      </c>
      <c r="C2564" t="s">
        <v>5029</v>
      </c>
      <c r="D2564" t="s">
        <v>5033</v>
      </c>
      <c r="E2564" t="s">
        <v>5036</v>
      </c>
      <c r="F2564" t="s">
        <v>5049</v>
      </c>
      <c r="G2564">
        <v>-106.3468</v>
      </c>
      <c r="H2564">
        <v>56.130400000000002</v>
      </c>
      <c r="I2564">
        <v>404085</v>
      </c>
      <c r="J2564">
        <v>2296068</v>
      </c>
      <c r="K2564">
        <v>293980</v>
      </c>
      <c r="L2564">
        <v>131109</v>
      </c>
      <c r="M2564">
        <v>71866</v>
      </c>
      <c r="N2564">
        <v>0.17599009450372369</v>
      </c>
      <c r="O2564">
        <v>2674215</v>
      </c>
      <c r="P2564">
        <v>2296068</v>
      </c>
      <c r="Q2564">
        <v>0</v>
      </c>
      <c r="T2564" t="s">
        <v>5057</v>
      </c>
      <c r="U2564">
        <v>45758</v>
      </c>
      <c r="V2564" t="s">
        <v>5091</v>
      </c>
      <c r="W2564" t="s">
        <v>5079</v>
      </c>
      <c r="X2564">
        <v>12</v>
      </c>
      <c r="Y2564" t="s">
        <v>5077</v>
      </c>
      <c r="Z2564" t="s">
        <v>5070</v>
      </c>
    </row>
    <row r="2565" spans="1:26" x14ac:dyDescent="0.3">
      <c r="A2565" t="s">
        <v>2586</v>
      </c>
      <c r="B2565" t="s">
        <v>5023</v>
      </c>
      <c r="C2565" t="s">
        <v>5029</v>
      </c>
      <c r="D2565" t="s">
        <v>5031</v>
      </c>
      <c r="E2565" t="s">
        <v>5036</v>
      </c>
      <c r="F2565" t="s">
        <v>5045</v>
      </c>
      <c r="G2565">
        <v>-51.9253</v>
      </c>
      <c r="H2565">
        <v>-14.234999999999999</v>
      </c>
      <c r="I2565">
        <v>157941</v>
      </c>
      <c r="J2565">
        <v>1596542</v>
      </c>
      <c r="K2565">
        <v>395773</v>
      </c>
      <c r="L2565">
        <v>50413</v>
      </c>
      <c r="M2565">
        <v>74239</v>
      </c>
      <c r="N2565">
        <v>9.8927437975862703E-2</v>
      </c>
      <c r="O2565">
        <v>1874732</v>
      </c>
      <c r="P2565">
        <v>1596542</v>
      </c>
      <c r="Q2565">
        <v>0</v>
      </c>
      <c r="R2565">
        <v>22309</v>
      </c>
      <c r="S2565">
        <v>1.1900000000000001E-2</v>
      </c>
      <c r="T2565" t="s">
        <v>5052</v>
      </c>
      <c r="U2565">
        <v>45596</v>
      </c>
      <c r="V2565" t="s">
        <v>5075</v>
      </c>
      <c r="W2565" t="s">
        <v>5090</v>
      </c>
      <c r="X2565">
        <v>11</v>
      </c>
      <c r="Y2565" t="s">
        <v>5082</v>
      </c>
      <c r="Z2565" t="s">
        <v>5069</v>
      </c>
    </row>
    <row r="2566" spans="1:26" x14ac:dyDescent="0.3">
      <c r="A2566" t="s">
        <v>2587</v>
      </c>
      <c r="B2566" t="s">
        <v>5023</v>
      </c>
      <c r="C2566" t="s">
        <v>5029</v>
      </c>
      <c r="D2566" t="s">
        <v>5031</v>
      </c>
      <c r="E2566" t="s">
        <v>5036</v>
      </c>
      <c r="F2566" t="s">
        <v>5050</v>
      </c>
      <c r="G2566">
        <v>-95.712900000000005</v>
      </c>
      <c r="H2566">
        <v>37.090200000000003</v>
      </c>
      <c r="I2566">
        <v>233467</v>
      </c>
      <c r="J2566">
        <v>1862823</v>
      </c>
      <c r="K2566">
        <v>366792</v>
      </c>
      <c r="L2566">
        <v>89066</v>
      </c>
      <c r="M2566">
        <v>87459</v>
      </c>
      <c r="N2566">
        <v>0.1253298562869096</v>
      </c>
      <c r="O2566">
        <v>2320792</v>
      </c>
      <c r="P2566">
        <v>1862823</v>
      </c>
      <c r="Q2566">
        <v>0</v>
      </c>
      <c r="R2566">
        <v>39221</v>
      </c>
      <c r="S2566">
        <v>1.6899999999999998E-2</v>
      </c>
      <c r="T2566" t="s">
        <v>5052</v>
      </c>
      <c r="U2566">
        <v>45527</v>
      </c>
      <c r="V2566" t="s">
        <v>5091</v>
      </c>
      <c r="W2566" t="s">
        <v>5095</v>
      </c>
      <c r="X2566">
        <v>14</v>
      </c>
      <c r="Y2566" t="s">
        <v>5077</v>
      </c>
      <c r="Z2566" t="s">
        <v>5070</v>
      </c>
    </row>
    <row r="2567" spans="1:26" x14ac:dyDescent="0.3">
      <c r="A2567" t="s">
        <v>2588</v>
      </c>
      <c r="B2567" t="s">
        <v>5023</v>
      </c>
      <c r="C2567" t="s">
        <v>5030</v>
      </c>
      <c r="D2567" t="s">
        <v>5033</v>
      </c>
      <c r="E2567" t="s">
        <v>5036</v>
      </c>
      <c r="F2567" t="s">
        <v>5043</v>
      </c>
      <c r="G2567">
        <v>-3.4359999999999999</v>
      </c>
      <c r="H2567">
        <v>55.378100000000003</v>
      </c>
      <c r="I2567">
        <v>40853</v>
      </c>
      <c r="J2567">
        <v>180623</v>
      </c>
      <c r="K2567">
        <v>35859</v>
      </c>
      <c r="L2567">
        <v>7947</v>
      </c>
      <c r="M2567">
        <v>3820</v>
      </c>
      <c r="N2567">
        <v>0.22617973636944089</v>
      </c>
      <c r="O2567">
        <v>213670</v>
      </c>
      <c r="P2567">
        <v>177487</v>
      </c>
      <c r="Q2567">
        <v>0</v>
      </c>
      <c r="R2567">
        <v>4273</v>
      </c>
      <c r="S2567">
        <v>0.02</v>
      </c>
      <c r="T2567" t="s">
        <v>5056</v>
      </c>
      <c r="U2567">
        <v>45644</v>
      </c>
      <c r="V2567" t="s">
        <v>5078</v>
      </c>
      <c r="W2567" t="s">
        <v>5081</v>
      </c>
      <c r="X2567">
        <v>11</v>
      </c>
      <c r="Y2567" t="s">
        <v>5082</v>
      </c>
      <c r="Z2567" t="s">
        <v>5071</v>
      </c>
    </row>
    <row r="2568" spans="1:26" x14ac:dyDescent="0.3">
      <c r="A2568" t="s">
        <v>2589</v>
      </c>
      <c r="B2568" t="s">
        <v>5027</v>
      </c>
      <c r="C2568" t="s">
        <v>5029</v>
      </c>
      <c r="D2568" t="s">
        <v>5033</v>
      </c>
      <c r="E2568" t="s">
        <v>5036</v>
      </c>
      <c r="F2568" t="s">
        <v>5049</v>
      </c>
      <c r="G2568">
        <v>-106.3468</v>
      </c>
      <c r="H2568">
        <v>56.130400000000002</v>
      </c>
      <c r="I2568">
        <v>122008</v>
      </c>
      <c r="J2568">
        <v>568490</v>
      </c>
      <c r="K2568">
        <v>93818</v>
      </c>
      <c r="L2568">
        <v>30333</v>
      </c>
      <c r="M2568">
        <v>27397</v>
      </c>
      <c r="N2568">
        <v>0.2146181041060532</v>
      </c>
      <c r="O2568">
        <v>660453</v>
      </c>
      <c r="P2568">
        <v>561015</v>
      </c>
      <c r="Q2568">
        <v>0</v>
      </c>
      <c r="T2568" t="s">
        <v>5057</v>
      </c>
      <c r="U2568">
        <v>45725</v>
      </c>
      <c r="V2568" t="s">
        <v>5080</v>
      </c>
      <c r="W2568" t="s">
        <v>5076</v>
      </c>
      <c r="X2568">
        <v>16</v>
      </c>
      <c r="Y2568" t="s">
        <v>5077</v>
      </c>
      <c r="Z2568" t="s">
        <v>5071</v>
      </c>
    </row>
    <row r="2569" spans="1:26" x14ac:dyDescent="0.3">
      <c r="A2569" t="s">
        <v>2590</v>
      </c>
      <c r="B2569" t="s">
        <v>5027</v>
      </c>
      <c r="C2569" t="s">
        <v>5030</v>
      </c>
      <c r="D2569" t="s">
        <v>5033</v>
      </c>
      <c r="E2569" t="s">
        <v>5036</v>
      </c>
      <c r="F2569" t="s">
        <v>5046</v>
      </c>
      <c r="G2569">
        <v>133.77510000000001</v>
      </c>
      <c r="H2569">
        <v>-25.2744</v>
      </c>
      <c r="I2569">
        <v>33066</v>
      </c>
      <c r="J2569">
        <v>209716</v>
      </c>
      <c r="K2569">
        <v>42577</v>
      </c>
      <c r="L2569">
        <v>12245</v>
      </c>
      <c r="M2569">
        <v>7125</v>
      </c>
      <c r="N2569">
        <v>0.15767156805265919</v>
      </c>
      <c r="O2569">
        <v>260265</v>
      </c>
      <c r="P2569">
        <v>202768</v>
      </c>
      <c r="Q2569">
        <v>0</v>
      </c>
      <c r="T2569" t="s">
        <v>5057</v>
      </c>
      <c r="U2569">
        <v>45581</v>
      </c>
      <c r="V2569" t="s">
        <v>5078</v>
      </c>
      <c r="W2569" t="s">
        <v>5090</v>
      </c>
      <c r="X2569">
        <v>16</v>
      </c>
      <c r="Y2569" t="s">
        <v>5077</v>
      </c>
      <c r="Z2569" t="s">
        <v>5070</v>
      </c>
    </row>
    <row r="2570" spans="1:26" x14ac:dyDescent="0.3">
      <c r="A2570" t="s">
        <v>2591</v>
      </c>
      <c r="B2570" t="s">
        <v>5027</v>
      </c>
      <c r="C2570" t="s">
        <v>5029</v>
      </c>
      <c r="D2570" t="s">
        <v>5033</v>
      </c>
      <c r="E2570" t="s">
        <v>5036</v>
      </c>
      <c r="F2570" t="s">
        <v>5048</v>
      </c>
      <c r="G2570">
        <v>10.451499999999999</v>
      </c>
      <c r="H2570">
        <v>51.165700000000001</v>
      </c>
      <c r="I2570">
        <v>50867</v>
      </c>
      <c r="J2570">
        <v>233067</v>
      </c>
      <c r="K2570">
        <v>42092</v>
      </c>
      <c r="L2570">
        <v>12460</v>
      </c>
      <c r="M2570">
        <v>9428</v>
      </c>
      <c r="N2570">
        <v>0.21825285279692511</v>
      </c>
      <c r="O2570">
        <v>286036</v>
      </c>
      <c r="P2570">
        <v>206204</v>
      </c>
      <c r="Q2570">
        <v>0</v>
      </c>
      <c r="T2570" t="s">
        <v>5057</v>
      </c>
      <c r="U2570">
        <v>45364</v>
      </c>
      <c r="V2570" t="s">
        <v>5078</v>
      </c>
      <c r="W2570" t="s">
        <v>5076</v>
      </c>
      <c r="X2570">
        <v>16</v>
      </c>
      <c r="Y2570" t="s">
        <v>5077</v>
      </c>
      <c r="Z2570" t="s">
        <v>5071</v>
      </c>
    </row>
    <row r="2571" spans="1:26" x14ac:dyDescent="0.3">
      <c r="A2571" t="s">
        <v>2592</v>
      </c>
      <c r="B2571" t="s">
        <v>5024</v>
      </c>
      <c r="C2571" t="s">
        <v>5029</v>
      </c>
      <c r="D2571" t="s">
        <v>5033</v>
      </c>
      <c r="E2571" t="s">
        <v>5039</v>
      </c>
      <c r="F2571" t="s">
        <v>5049</v>
      </c>
      <c r="G2571">
        <v>-106.3468</v>
      </c>
      <c r="H2571">
        <v>56.130400000000002</v>
      </c>
      <c r="I2571">
        <v>21515</v>
      </c>
      <c r="J2571">
        <v>122951</v>
      </c>
      <c r="K2571">
        <v>14890</v>
      </c>
      <c r="L2571">
        <v>4651</v>
      </c>
      <c r="M2571">
        <v>5603</v>
      </c>
      <c r="N2571">
        <v>0.17498859936241171</v>
      </c>
      <c r="O2571">
        <v>156710</v>
      </c>
      <c r="P2571">
        <v>0</v>
      </c>
      <c r="Q2571">
        <v>0</v>
      </c>
      <c r="T2571" t="s">
        <v>5056</v>
      </c>
      <c r="U2571">
        <v>45437</v>
      </c>
      <c r="V2571" t="s">
        <v>5088</v>
      </c>
      <c r="W2571" t="s">
        <v>5087</v>
      </c>
      <c r="X2571">
        <v>11</v>
      </c>
      <c r="Y2571" t="s">
        <v>5082</v>
      </c>
      <c r="Z2571" t="s">
        <v>5070</v>
      </c>
    </row>
    <row r="2572" spans="1:26" x14ac:dyDescent="0.3">
      <c r="A2572" t="s">
        <v>2593</v>
      </c>
      <c r="B2572" t="s">
        <v>5023</v>
      </c>
      <c r="C2572" t="s">
        <v>5029</v>
      </c>
      <c r="D2572" t="s">
        <v>5033</v>
      </c>
      <c r="E2572" t="s">
        <v>5040</v>
      </c>
      <c r="F2572" t="s">
        <v>5044</v>
      </c>
      <c r="G2572">
        <v>78.962900000000005</v>
      </c>
      <c r="H2572">
        <v>20.593699999999998</v>
      </c>
      <c r="I2572">
        <v>84566</v>
      </c>
      <c r="J2572">
        <v>346322</v>
      </c>
      <c r="K2572">
        <v>55904</v>
      </c>
      <c r="L2572">
        <v>13325</v>
      </c>
      <c r="M2572">
        <v>17407</v>
      </c>
      <c r="N2572">
        <v>0.24418433415355659</v>
      </c>
      <c r="O2572">
        <v>438616</v>
      </c>
      <c r="P2572">
        <v>0</v>
      </c>
      <c r="Q2572">
        <v>270145</v>
      </c>
      <c r="R2572">
        <v>8026</v>
      </c>
      <c r="S2572">
        <v>1.83E-2</v>
      </c>
      <c r="T2572" t="s">
        <v>5056</v>
      </c>
      <c r="U2572">
        <v>45656</v>
      </c>
      <c r="V2572" t="s">
        <v>5085</v>
      </c>
      <c r="W2572" t="s">
        <v>5081</v>
      </c>
      <c r="X2572">
        <v>11</v>
      </c>
      <c r="Y2572" t="s">
        <v>5082</v>
      </c>
      <c r="Z2572" t="s">
        <v>5071</v>
      </c>
    </row>
    <row r="2573" spans="1:26" x14ac:dyDescent="0.3">
      <c r="A2573" t="s">
        <v>2594</v>
      </c>
      <c r="B2573" t="s">
        <v>5027</v>
      </c>
      <c r="C2573" t="s">
        <v>5029</v>
      </c>
      <c r="D2573" t="s">
        <v>5033</v>
      </c>
      <c r="E2573" t="s">
        <v>5040</v>
      </c>
      <c r="F2573" t="s">
        <v>5048</v>
      </c>
      <c r="G2573">
        <v>10.451499999999999</v>
      </c>
      <c r="H2573">
        <v>51.165700000000001</v>
      </c>
      <c r="I2573">
        <v>65525</v>
      </c>
      <c r="J2573">
        <v>352276</v>
      </c>
      <c r="K2573">
        <v>36042</v>
      </c>
      <c r="L2573">
        <v>12457</v>
      </c>
      <c r="M2573">
        <v>8350</v>
      </c>
      <c r="N2573">
        <v>0.18600594072524279</v>
      </c>
      <c r="O2573">
        <v>437710</v>
      </c>
      <c r="P2573">
        <v>0</v>
      </c>
      <c r="Q2573">
        <v>604372</v>
      </c>
      <c r="T2573" t="s">
        <v>5057</v>
      </c>
      <c r="U2573">
        <v>45723</v>
      </c>
      <c r="V2573" t="s">
        <v>5091</v>
      </c>
      <c r="W2573" t="s">
        <v>5076</v>
      </c>
      <c r="X2573">
        <v>11</v>
      </c>
      <c r="Y2573" t="s">
        <v>5082</v>
      </c>
      <c r="Z2573" t="s">
        <v>5070</v>
      </c>
    </row>
    <row r="2574" spans="1:26" x14ac:dyDescent="0.3">
      <c r="A2574" t="s">
        <v>2595</v>
      </c>
      <c r="B2574" t="s">
        <v>5025</v>
      </c>
      <c r="C2574" t="s">
        <v>5029</v>
      </c>
      <c r="D2574" t="s">
        <v>5032</v>
      </c>
      <c r="E2574" t="s">
        <v>5036</v>
      </c>
      <c r="F2574" t="s">
        <v>5050</v>
      </c>
      <c r="G2574">
        <v>-95.712900000000005</v>
      </c>
      <c r="H2574">
        <v>37.090200000000003</v>
      </c>
      <c r="I2574">
        <v>199432</v>
      </c>
      <c r="J2574">
        <v>2227171</v>
      </c>
      <c r="K2574">
        <v>388540</v>
      </c>
      <c r="L2574">
        <v>119455</v>
      </c>
      <c r="M2574">
        <v>72223</v>
      </c>
      <c r="N2574">
        <v>8.9545074694268617E-2</v>
      </c>
      <c r="O2574">
        <v>2837596</v>
      </c>
      <c r="P2574">
        <v>2227171</v>
      </c>
      <c r="Q2574">
        <v>0</v>
      </c>
      <c r="T2574" t="s">
        <v>5061</v>
      </c>
      <c r="U2574">
        <v>45743</v>
      </c>
      <c r="V2574" t="s">
        <v>5075</v>
      </c>
      <c r="W2574" t="s">
        <v>5076</v>
      </c>
      <c r="X2574">
        <v>17</v>
      </c>
      <c r="Y2574" t="s">
        <v>5077</v>
      </c>
      <c r="Z2574" t="s">
        <v>5069</v>
      </c>
    </row>
    <row r="2575" spans="1:26" x14ac:dyDescent="0.3">
      <c r="A2575" t="s">
        <v>2596</v>
      </c>
      <c r="B2575" t="s">
        <v>5027</v>
      </c>
      <c r="C2575" t="s">
        <v>5029</v>
      </c>
      <c r="D2575" t="s">
        <v>5033</v>
      </c>
      <c r="E2575" t="s">
        <v>5036</v>
      </c>
      <c r="F2575" t="s">
        <v>5047</v>
      </c>
      <c r="G2575">
        <v>138.25290000000001</v>
      </c>
      <c r="H2575">
        <v>36.204799999999999</v>
      </c>
      <c r="I2575">
        <v>43839</v>
      </c>
      <c r="J2575">
        <v>203377</v>
      </c>
      <c r="K2575">
        <v>43955</v>
      </c>
      <c r="L2575">
        <v>6410</v>
      </c>
      <c r="M2575">
        <v>9542</v>
      </c>
      <c r="N2575">
        <v>0.21555982676597329</v>
      </c>
      <c r="O2575">
        <v>256922</v>
      </c>
      <c r="P2575">
        <v>181884</v>
      </c>
      <c r="Q2575">
        <v>0</v>
      </c>
      <c r="T2575" t="s">
        <v>5057</v>
      </c>
      <c r="U2575">
        <v>45485</v>
      </c>
      <c r="V2575" t="s">
        <v>5091</v>
      </c>
      <c r="W2575" t="s">
        <v>5083</v>
      </c>
      <c r="X2575">
        <v>17</v>
      </c>
      <c r="Y2575" t="s">
        <v>5077</v>
      </c>
      <c r="Z2575" t="s">
        <v>5071</v>
      </c>
    </row>
    <row r="2576" spans="1:26" x14ac:dyDescent="0.3">
      <c r="A2576" t="s">
        <v>2597</v>
      </c>
      <c r="B2576" t="s">
        <v>5023</v>
      </c>
      <c r="C2576" t="s">
        <v>5029</v>
      </c>
      <c r="D2576" t="s">
        <v>5031</v>
      </c>
      <c r="E2576" t="s">
        <v>5040</v>
      </c>
      <c r="F2576" t="s">
        <v>5050</v>
      </c>
      <c r="G2576">
        <v>-95.712900000000005</v>
      </c>
      <c r="H2576">
        <v>37.090200000000003</v>
      </c>
      <c r="I2576">
        <v>15049</v>
      </c>
      <c r="J2576">
        <v>145854</v>
      </c>
      <c r="K2576">
        <v>34981</v>
      </c>
      <c r="L2576">
        <v>10766</v>
      </c>
      <c r="M2576">
        <v>4780</v>
      </c>
      <c r="N2576">
        <v>0.1031802276824941</v>
      </c>
      <c r="O2576">
        <v>177544</v>
      </c>
      <c r="P2576">
        <v>0</v>
      </c>
      <c r="Q2576">
        <v>69323</v>
      </c>
      <c r="R2576">
        <v>2059</v>
      </c>
      <c r="S2576">
        <v>1.1599999999999999E-2</v>
      </c>
      <c r="T2576" t="s">
        <v>5051</v>
      </c>
      <c r="U2576">
        <v>45514</v>
      </c>
      <c r="V2576" t="s">
        <v>5088</v>
      </c>
      <c r="W2576" t="s">
        <v>5095</v>
      </c>
      <c r="X2576">
        <v>18</v>
      </c>
      <c r="Y2576" t="s">
        <v>5092</v>
      </c>
      <c r="Z2576" t="s">
        <v>5070</v>
      </c>
    </row>
    <row r="2577" spans="1:26" x14ac:dyDescent="0.3">
      <c r="A2577" t="s">
        <v>2598</v>
      </c>
      <c r="B2577" t="s">
        <v>5025</v>
      </c>
      <c r="C2577" t="s">
        <v>5029</v>
      </c>
      <c r="D2577" t="s">
        <v>5035</v>
      </c>
      <c r="E2577" t="s">
        <v>5037</v>
      </c>
      <c r="F2577" t="s">
        <v>5049</v>
      </c>
      <c r="G2577">
        <v>-106.3468</v>
      </c>
      <c r="H2577">
        <v>56.130400000000002</v>
      </c>
      <c r="I2577">
        <v>64766</v>
      </c>
      <c r="J2577">
        <v>418343</v>
      </c>
      <c r="K2577">
        <v>61612</v>
      </c>
      <c r="L2577">
        <v>30856</v>
      </c>
      <c r="M2577">
        <v>14176</v>
      </c>
      <c r="N2577">
        <v>0.15481790546327909</v>
      </c>
      <c r="O2577">
        <v>507190</v>
      </c>
      <c r="P2577">
        <v>0</v>
      </c>
      <c r="Q2577">
        <v>0</v>
      </c>
      <c r="T2577" t="s">
        <v>5058</v>
      </c>
      <c r="U2577">
        <v>45498</v>
      </c>
      <c r="V2577" t="s">
        <v>5075</v>
      </c>
      <c r="W2577" t="s">
        <v>5083</v>
      </c>
      <c r="X2577">
        <v>10</v>
      </c>
      <c r="Y2577" t="s">
        <v>5082</v>
      </c>
      <c r="Z2577" t="s">
        <v>5070</v>
      </c>
    </row>
    <row r="2578" spans="1:26" x14ac:dyDescent="0.3">
      <c r="A2578" t="s">
        <v>2599</v>
      </c>
      <c r="B2578" t="s">
        <v>5024</v>
      </c>
      <c r="C2578" t="s">
        <v>5029</v>
      </c>
      <c r="D2578" t="s">
        <v>5032</v>
      </c>
      <c r="E2578" t="s">
        <v>5036</v>
      </c>
      <c r="F2578" t="s">
        <v>5050</v>
      </c>
      <c r="G2578">
        <v>-95.712900000000005</v>
      </c>
      <c r="H2578">
        <v>37.090200000000003</v>
      </c>
      <c r="I2578">
        <v>180451</v>
      </c>
      <c r="J2578">
        <v>1817281</v>
      </c>
      <c r="K2578">
        <v>306825</v>
      </c>
      <c r="L2578">
        <v>142617</v>
      </c>
      <c r="M2578">
        <v>57873</v>
      </c>
      <c r="N2578">
        <v>9.9297764962655313E-2</v>
      </c>
      <c r="O2578">
        <v>2227014</v>
      </c>
      <c r="P2578">
        <v>1817281</v>
      </c>
      <c r="Q2578">
        <v>0</v>
      </c>
      <c r="T2578" t="s">
        <v>5061</v>
      </c>
      <c r="U2578">
        <v>45557</v>
      </c>
      <c r="V2578" t="s">
        <v>5080</v>
      </c>
      <c r="W2578" t="s">
        <v>5096</v>
      </c>
      <c r="X2578">
        <v>18</v>
      </c>
      <c r="Y2578" t="s">
        <v>5092</v>
      </c>
      <c r="Z2578" t="s">
        <v>5069</v>
      </c>
    </row>
    <row r="2579" spans="1:26" x14ac:dyDescent="0.3">
      <c r="A2579" t="s">
        <v>2600</v>
      </c>
      <c r="B2579" t="s">
        <v>5025</v>
      </c>
      <c r="C2579" t="s">
        <v>5029</v>
      </c>
      <c r="D2579" t="s">
        <v>5035</v>
      </c>
      <c r="E2579" t="s">
        <v>5037</v>
      </c>
      <c r="F2579" t="s">
        <v>5049</v>
      </c>
      <c r="G2579">
        <v>-106.3468</v>
      </c>
      <c r="H2579">
        <v>56.130400000000002</v>
      </c>
      <c r="I2579">
        <v>30133</v>
      </c>
      <c r="J2579">
        <v>183529</v>
      </c>
      <c r="K2579">
        <v>31823</v>
      </c>
      <c r="L2579">
        <v>12969</v>
      </c>
      <c r="M2579">
        <v>4395</v>
      </c>
      <c r="N2579">
        <v>0.16419073211336929</v>
      </c>
      <c r="O2579">
        <v>204436</v>
      </c>
      <c r="P2579">
        <v>0</v>
      </c>
      <c r="Q2579">
        <v>0</v>
      </c>
      <c r="T2579" t="s">
        <v>5058</v>
      </c>
      <c r="U2579">
        <v>45547</v>
      </c>
      <c r="V2579" t="s">
        <v>5075</v>
      </c>
      <c r="W2579" t="s">
        <v>5096</v>
      </c>
      <c r="X2579">
        <v>11</v>
      </c>
      <c r="Y2579" t="s">
        <v>5082</v>
      </c>
      <c r="Z2579" t="s">
        <v>5070</v>
      </c>
    </row>
    <row r="2580" spans="1:26" x14ac:dyDescent="0.3">
      <c r="A2580" t="s">
        <v>2601</v>
      </c>
      <c r="B2580" t="s">
        <v>5025</v>
      </c>
      <c r="C2580" t="s">
        <v>5029</v>
      </c>
      <c r="D2580" t="s">
        <v>5031</v>
      </c>
      <c r="E2580" t="s">
        <v>5037</v>
      </c>
      <c r="F2580" t="s">
        <v>5045</v>
      </c>
      <c r="G2580">
        <v>-51.9253</v>
      </c>
      <c r="H2580">
        <v>-14.234999999999999</v>
      </c>
      <c r="I2580">
        <v>59829</v>
      </c>
      <c r="J2580">
        <v>475784</v>
      </c>
      <c r="K2580">
        <v>102131</v>
      </c>
      <c r="L2580">
        <v>31496</v>
      </c>
      <c r="M2580">
        <v>20268</v>
      </c>
      <c r="N2580">
        <v>0.12574853402557451</v>
      </c>
      <c r="O2580">
        <v>567917</v>
      </c>
      <c r="P2580">
        <v>0</v>
      </c>
      <c r="Q2580">
        <v>0</v>
      </c>
      <c r="T2580" t="s">
        <v>5051</v>
      </c>
      <c r="U2580">
        <v>45574</v>
      </c>
      <c r="V2580" t="s">
        <v>5078</v>
      </c>
      <c r="W2580" t="s">
        <v>5090</v>
      </c>
      <c r="X2580">
        <v>10</v>
      </c>
      <c r="Y2580" t="s">
        <v>5082</v>
      </c>
      <c r="Z2580" t="s">
        <v>5070</v>
      </c>
    </row>
    <row r="2581" spans="1:26" x14ac:dyDescent="0.3">
      <c r="A2581" t="s">
        <v>2602</v>
      </c>
      <c r="B2581" t="s">
        <v>5023</v>
      </c>
      <c r="C2581" t="s">
        <v>5029</v>
      </c>
      <c r="D2581" t="s">
        <v>5031</v>
      </c>
      <c r="E2581" t="s">
        <v>5036</v>
      </c>
      <c r="F2581" t="s">
        <v>5044</v>
      </c>
      <c r="G2581">
        <v>78.962900000000005</v>
      </c>
      <c r="H2581">
        <v>20.593699999999998</v>
      </c>
      <c r="I2581">
        <v>280202</v>
      </c>
      <c r="J2581">
        <v>2207248</v>
      </c>
      <c r="K2581">
        <v>489548</v>
      </c>
      <c r="L2581">
        <v>155971</v>
      </c>
      <c r="M2581">
        <v>100890</v>
      </c>
      <c r="N2581">
        <v>0.1269467203209195</v>
      </c>
      <c r="O2581">
        <v>2630163</v>
      </c>
      <c r="P2581">
        <v>2207248</v>
      </c>
      <c r="Q2581">
        <v>0</v>
      </c>
      <c r="R2581">
        <v>37874</v>
      </c>
      <c r="S2581">
        <v>1.44E-2</v>
      </c>
      <c r="T2581" t="s">
        <v>5052</v>
      </c>
      <c r="U2581">
        <v>45618</v>
      </c>
      <c r="V2581" t="s">
        <v>5091</v>
      </c>
      <c r="W2581" t="s">
        <v>5094</v>
      </c>
      <c r="X2581">
        <v>18</v>
      </c>
      <c r="Y2581" t="s">
        <v>5092</v>
      </c>
      <c r="Z2581" t="s">
        <v>5070</v>
      </c>
    </row>
    <row r="2582" spans="1:26" x14ac:dyDescent="0.3">
      <c r="A2582" t="s">
        <v>2603</v>
      </c>
      <c r="B2582" t="s">
        <v>5024</v>
      </c>
      <c r="C2582" t="s">
        <v>5029</v>
      </c>
      <c r="D2582" t="s">
        <v>5033</v>
      </c>
      <c r="E2582" t="s">
        <v>5039</v>
      </c>
      <c r="F2582" t="s">
        <v>5049</v>
      </c>
      <c r="G2582">
        <v>-106.3468</v>
      </c>
      <c r="H2582">
        <v>56.130400000000002</v>
      </c>
      <c r="I2582">
        <v>57359</v>
      </c>
      <c r="J2582">
        <v>290235</v>
      </c>
      <c r="K2582">
        <v>66667</v>
      </c>
      <c r="L2582">
        <v>22145</v>
      </c>
      <c r="M2582">
        <v>6081</v>
      </c>
      <c r="N2582">
        <v>0.1976305492770947</v>
      </c>
      <c r="O2582">
        <v>322251</v>
      </c>
      <c r="P2582">
        <v>0</v>
      </c>
      <c r="Q2582">
        <v>0</v>
      </c>
      <c r="T2582" t="s">
        <v>5056</v>
      </c>
      <c r="U2582">
        <v>45532</v>
      </c>
      <c r="V2582" t="s">
        <v>5078</v>
      </c>
      <c r="W2582" t="s">
        <v>5095</v>
      </c>
      <c r="X2582">
        <v>17</v>
      </c>
      <c r="Y2582" t="s">
        <v>5077</v>
      </c>
      <c r="Z2582" t="s">
        <v>5070</v>
      </c>
    </row>
    <row r="2583" spans="1:26" x14ac:dyDescent="0.3">
      <c r="A2583" t="s">
        <v>2604</v>
      </c>
      <c r="B2583" t="s">
        <v>5025</v>
      </c>
      <c r="C2583" t="s">
        <v>5029</v>
      </c>
      <c r="D2583" t="s">
        <v>5033</v>
      </c>
      <c r="E2583" t="s">
        <v>5037</v>
      </c>
      <c r="F2583" t="s">
        <v>5046</v>
      </c>
      <c r="G2583">
        <v>133.77510000000001</v>
      </c>
      <c r="H2583">
        <v>-25.2744</v>
      </c>
      <c r="I2583">
        <v>36979</v>
      </c>
      <c r="J2583">
        <v>221481</v>
      </c>
      <c r="K2583">
        <v>26104</v>
      </c>
      <c r="L2583">
        <v>7535</v>
      </c>
      <c r="M2583">
        <v>5816</v>
      </c>
      <c r="N2583">
        <v>0.16696399172090781</v>
      </c>
      <c r="O2583">
        <v>254698</v>
      </c>
      <c r="P2583">
        <v>0</v>
      </c>
      <c r="Q2583">
        <v>0</v>
      </c>
      <c r="T2583" t="s">
        <v>5056</v>
      </c>
      <c r="U2583">
        <v>45567</v>
      </c>
      <c r="V2583" t="s">
        <v>5078</v>
      </c>
      <c r="W2583" t="s">
        <v>5090</v>
      </c>
      <c r="X2583">
        <v>10</v>
      </c>
      <c r="Y2583" t="s">
        <v>5082</v>
      </c>
      <c r="Z2583" t="s">
        <v>5070</v>
      </c>
    </row>
    <row r="2584" spans="1:26" x14ac:dyDescent="0.3">
      <c r="A2584" t="s">
        <v>2605</v>
      </c>
      <c r="B2584" t="s">
        <v>5023</v>
      </c>
      <c r="C2584" t="s">
        <v>5029</v>
      </c>
      <c r="D2584" t="s">
        <v>5033</v>
      </c>
      <c r="E2584" t="s">
        <v>5040</v>
      </c>
      <c r="F2584" t="s">
        <v>5044</v>
      </c>
      <c r="G2584">
        <v>78.962900000000005</v>
      </c>
      <c r="H2584">
        <v>20.593699999999998</v>
      </c>
      <c r="I2584">
        <v>106793</v>
      </c>
      <c r="J2584">
        <v>691503</v>
      </c>
      <c r="K2584">
        <v>119822</v>
      </c>
      <c r="L2584">
        <v>44999</v>
      </c>
      <c r="M2584">
        <v>41113</v>
      </c>
      <c r="N2584">
        <v>0.15443711623708881</v>
      </c>
      <c r="O2584">
        <v>821713</v>
      </c>
      <c r="P2584">
        <v>0</v>
      </c>
      <c r="Q2584">
        <v>179546</v>
      </c>
      <c r="R2584">
        <v>19392</v>
      </c>
      <c r="S2584">
        <v>2.3599999999999999E-2</v>
      </c>
      <c r="T2584" t="s">
        <v>5056</v>
      </c>
      <c r="U2584">
        <v>45437</v>
      </c>
      <c r="V2584" t="s">
        <v>5088</v>
      </c>
      <c r="W2584" t="s">
        <v>5087</v>
      </c>
      <c r="X2584">
        <v>12</v>
      </c>
      <c r="Y2584" t="s">
        <v>5077</v>
      </c>
      <c r="Z2584" t="s">
        <v>5070</v>
      </c>
    </row>
    <row r="2585" spans="1:26" x14ac:dyDescent="0.3">
      <c r="A2585" t="s">
        <v>2606</v>
      </c>
      <c r="B2585" t="s">
        <v>5023</v>
      </c>
      <c r="C2585" t="s">
        <v>5029</v>
      </c>
      <c r="D2585" t="s">
        <v>5033</v>
      </c>
      <c r="E2585" t="s">
        <v>5036</v>
      </c>
      <c r="F2585" t="s">
        <v>5049</v>
      </c>
      <c r="G2585">
        <v>-106.3468</v>
      </c>
      <c r="H2585">
        <v>56.130400000000002</v>
      </c>
      <c r="I2585">
        <v>127637</v>
      </c>
      <c r="J2585">
        <v>521481</v>
      </c>
      <c r="K2585">
        <v>92646</v>
      </c>
      <c r="L2585">
        <v>15873</v>
      </c>
      <c r="M2585">
        <v>10465</v>
      </c>
      <c r="N2585">
        <v>0.24476046424728151</v>
      </c>
      <c r="O2585">
        <v>583815</v>
      </c>
      <c r="P2585">
        <v>504501</v>
      </c>
      <c r="Q2585">
        <v>0</v>
      </c>
      <c r="R2585">
        <v>14245</v>
      </c>
      <c r="S2585">
        <v>2.4400000000000002E-2</v>
      </c>
      <c r="T2585" t="s">
        <v>5056</v>
      </c>
      <c r="U2585">
        <v>45512</v>
      </c>
      <c r="V2585" t="s">
        <v>5075</v>
      </c>
      <c r="W2585" t="s">
        <v>5095</v>
      </c>
      <c r="X2585">
        <v>12</v>
      </c>
      <c r="Y2585" t="s">
        <v>5077</v>
      </c>
      <c r="Z2585" t="s">
        <v>5071</v>
      </c>
    </row>
    <row r="2586" spans="1:26" x14ac:dyDescent="0.3">
      <c r="A2586" t="s">
        <v>2607</v>
      </c>
      <c r="B2586" t="s">
        <v>5024</v>
      </c>
      <c r="C2586" t="s">
        <v>5029</v>
      </c>
      <c r="D2586" t="s">
        <v>5033</v>
      </c>
      <c r="E2586" t="s">
        <v>5036</v>
      </c>
      <c r="F2586" t="s">
        <v>5045</v>
      </c>
      <c r="G2586">
        <v>-51.9253</v>
      </c>
      <c r="H2586">
        <v>-14.234999999999999</v>
      </c>
      <c r="I2586">
        <v>504644</v>
      </c>
      <c r="J2586">
        <v>3126409</v>
      </c>
      <c r="K2586">
        <v>360267</v>
      </c>
      <c r="L2586">
        <v>203982</v>
      </c>
      <c r="M2586">
        <v>88154</v>
      </c>
      <c r="N2586">
        <v>0.16141333360017021</v>
      </c>
      <c r="O2586">
        <v>3998498</v>
      </c>
      <c r="P2586">
        <v>3126409</v>
      </c>
      <c r="Q2586">
        <v>0</v>
      </c>
      <c r="T2586" t="s">
        <v>5057</v>
      </c>
      <c r="U2586">
        <v>45444</v>
      </c>
      <c r="V2586" t="s">
        <v>5088</v>
      </c>
      <c r="W2586" t="s">
        <v>5093</v>
      </c>
      <c r="X2586">
        <v>15</v>
      </c>
      <c r="Y2586" t="s">
        <v>5077</v>
      </c>
      <c r="Z2586" t="s">
        <v>5070</v>
      </c>
    </row>
    <row r="2587" spans="1:26" x14ac:dyDescent="0.3">
      <c r="A2587" t="s">
        <v>2608</v>
      </c>
      <c r="B2587" t="s">
        <v>5023</v>
      </c>
      <c r="C2587" t="s">
        <v>5029</v>
      </c>
      <c r="D2587" t="s">
        <v>5035</v>
      </c>
      <c r="E2587" t="s">
        <v>5040</v>
      </c>
      <c r="F2587" t="s">
        <v>5045</v>
      </c>
      <c r="G2587">
        <v>-51.9253</v>
      </c>
      <c r="H2587">
        <v>-14.234999999999999</v>
      </c>
      <c r="I2587">
        <v>37899</v>
      </c>
      <c r="J2587">
        <v>240572</v>
      </c>
      <c r="K2587">
        <v>42452</v>
      </c>
      <c r="L2587">
        <v>9327</v>
      </c>
      <c r="M2587">
        <v>12569</v>
      </c>
      <c r="N2587">
        <v>0.15753892562391811</v>
      </c>
      <c r="O2587">
        <v>307375</v>
      </c>
      <c r="P2587">
        <v>0</v>
      </c>
      <c r="Q2587">
        <v>262822</v>
      </c>
      <c r="R2587">
        <v>5286</v>
      </c>
      <c r="S2587">
        <v>1.72E-2</v>
      </c>
      <c r="T2587" t="s">
        <v>5058</v>
      </c>
      <c r="U2587">
        <v>45438</v>
      </c>
      <c r="V2587" t="s">
        <v>5080</v>
      </c>
      <c r="W2587" t="s">
        <v>5087</v>
      </c>
      <c r="X2587">
        <v>17</v>
      </c>
      <c r="Y2587" t="s">
        <v>5077</v>
      </c>
      <c r="Z2587" t="s">
        <v>5070</v>
      </c>
    </row>
    <row r="2588" spans="1:26" x14ac:dyDescent="0.3">
      <c r="A2588" t="s">
        <v>2609</v>
      </c>
      <c r="B2588" t="s">
        <v>5027</v>
      </c>
      <c r="C2588" t="s">
        <v>5029</v>
      </c>
      <c r="D2588" t="s">
        <v>5033</v>
      </c>
      <c r="E2588" t="s">
        <v>5036</v>
      </c>
      <c r="F2588" t="s">
        <v>5047</v>
      </c>
      <c r="G2588">
        <v>138.25290000000001</v>
      </c>
      <c r="H2588">
        <v>36.204799999999999</v>
      </c>
      <c r="I2588">
        <v>62603</v>
      </c>
      <c r="J2588">
        <v>268146</v>
      </c>
      <c r="K2588">
        <v>44245</v>
      </c>
      <c r="L2588">
        <v>18216</v>
      </c>
      <c r="M2588">
        <v>6409</v>
      </c>
      <c r="N2588">
        <v>0.23346808013576351</v>
      </c>
      <c r="O2588">
        <v>297118</v>
      </c>
      <c r="P2588">
        <v>244461</v>
      </c>
      <c r="Q2588">
        <v>0</v>
      </c>
      <c r="T2588" t="s">
        <v>5057</v>
      </c>
      <c r="U2588">
        <v>45750</v>
      </c>
      <c r="V2588" t="s">
        <v>5075</v>
      </c>
      <c r="W2588" t="s">
        <v>5079</v>
      </c>
      <c r="X2588">
        <v>12</v>
      </c>
      <c r="Y2588" t="s">
        <v>5077</v>
      </c>
      <c r="Z2588" t="s">
        <v>5071</v>
      </c>
    </row>
    <row r="2589" spans="1:26" x14ac:dyDescent="0.3">
      <c r="A2589" t="s">
        <v>2610</v>
      </c>
      <c r="B2589" t="s">
        <v>5023</v>
      </c>
      <c r="C2589" t="s">
        <v>5029</v>
      </c>
      <c r="D2589" t="s">
        <v>5031</v>
      </c>
      <c r="E2589" t="s">
        <v>5036</v>
      </c>
      <c r="F2589" t="s">
        <v>5043</v>
      </c>
      <c r="G2589">
        <v>-3.4359999999999999</v>
      </c>
      <c r="H2589">
        <v>55.378100000000003</v>
      </c>
      <c r="I2589">
        <v>137703</v>
      </c>
      <c r="J2589">
        <v>1661081</v>
      </c>
      <c r="K2589">
        <v>414161</v>
      </c>
      <c r="L2589">
        <v>57909</v>
      </c>
      <c r="M2589">
        <v>90072</v>
      </c>
      <c r="N2589">
        <v>8.290011311034956E-2</v>
      </c>
      <c r="O2589">
        <v>1986647</v>
      </c>
      <c r="P2589">
        <v>1661081</v>
      </c>
      <c r="Q2589">
        <v>0</v>
      </c>
      <c r="R2589">
        <v>41322</v>
      </c>
      <c r="S2589">
        <v>2.0799999999999999E-2</v>
      </c>
      <c r="T2589" t="s">
        <v>5052</v>
      </c>
      <c r="U2589">
        <v>45479</v>
      </c>
      <c r="V2589" t="s">
        <v>5088</v>
      </c>
      <c r="W2589" t="s">
        <v>5083</v>
      </c>
      <c r="X2589">
        <v>16</v>
      </c>
      <c r="Y2589" t="s">
        <v>5077</v>
      </c>
      <c r="Z2589" t="s">
        <v>5069</v>
      </c>
    </row>
    <row r="2590" spans="1:26" x14ac:dyDescent="0.3">
      <c r="A2590" t="s">
        <v>2611</v>
      </c>
      <c r="B2590" t="s">
        <v>5024</v>
      </c>
      <c r="C2590" t="s">
        <v>5030</v>
      </c>
      <c r="D2590" t="s">
        <v>5033</v>
      </c>
      <c r="E2590" t="s">
        <v>5036</v>
      </c>
      <c r="F2590" t="s">
        <v>5047</v>
      </c>
      <c r="G2590">
        <v>138.25290000000001</v>
      </c>
      <c r="H2590">
        <v>36.204799999999999</v>
      </c>
      <c r="I2590">
        <v>347717</v>
      </c>
      <c r="J2590">
        <v>1901381</v>
      </c>
      <c r="K2590">
        <v>426381</v>
      </c>
      <c r="L2590">
        <v>102049</v>
      </c>
      <c r="M2590">
        <v>101099</v>
      </c>
      <c r="N2590">
        <v>0.1828761200520117</v>
      </c>
      <c r="O2590">
        <v>2369001</v>
      </c>
      <c r="P2590">
        <v>1901381</v>
      </c>
      <c r="Q2590">
        <v>0</v>
      </c>
      <c r="T2590" t="s">
        <v>5057</v>
      </c>
      <c r="U2590">
        <v>45588</v>
      </c>
      <c r="V2590" t="s">
        <v>5078</v>
      </c>
      <c r="W2590" t="s">
        <v>5090</v>
      </c>
      <c r="X2590">
        <v>8</v>
      </c>
      <c r="Y2590" t="s">
        <v>5082</v>
      </c>
      <c r="Z2590" t="s">
        <v>5070</v>
      </c>
    </row>
    <row r="2591" spans="1:26" x14ac:dyDescent="0.3">
      <c r="A2591" t="s">
        <v>2612</v>
      </c>
      <c r="B2591" t="s">
        <v>5025</v>
      </c>
      <c r="C2591" t="s">
        <v>5029</v>
      </c>
      <c r="D2591" t="s">
        <v>5032</v>
      </c>
      <c r="E2591" t="s">
        <v>5037</v>
      </c>
      <c r="F2591" t="s">
        <v>5045</v>
      </c>
      <c r="G2591">
        <v>-51.9253</v>
      </c>
      <c r="H2591">
        <v>-14.234999999999999</v>
      </c>
      <c r="I2591">
        <v>32013</v>
      </c>
      <c r="J2591">
        <v>339239</v>
      </c>
      <c r="K2591">
        <v>44580</v>
      </c>
      <c r="L2591">
        <v>26272</v>
      </c>
      <c r="M2591">
        <v>7609</v>
      </c>
      <c r="N2591">
        <v>9.4369318948739594E-2</v>
      </c>
      <c r="O2591">
        <v>434109</v>
      </c>
      <c r="P2591">
        <v>0</v>
      </c>
      <c r="Q2591">
        <v>0</v>
      </c>
      <c r="T2591" t="s">
        <v>5059</v>
      </c>
      <c r="U2591">
        <v>45612</v>
      </c>
      <c r="V2591" t="s">
        <v>5088</v>
      </c>
      <c r="W2591" t="s">
        <v>5094</v>
      </c>
      <c r="X2591">
        <v>12</v>
      </c>
      <c r="Y2591" t="s">
        <v>5077</v>
      </c>
      <c r="Z2591" t="s">
        <v>5069</v>
      </c>
    </row>
    <row r="2592" spans="1:26" x14ac:dyDescent="0.3">
      <c r="A2592" t="s">
        <v>2613</v>
      </c>
      <c r="B2592" t="s">
        <v>5023</v>
      </c>
      <c r="C2592" t="s">
        <v>5029</v>
      </c>
      <c r="D2592" t="s">
        <v>5031</v>
      </c>
      <c r="E2592" t="s">
        <v>5036</v>
      </c>
      <c r="F2592" t="s">
        <v>5048</v>
      </c>
      <c r="G2592">
        <v>10.451499999999999</v>
      </c>
      <c r="H2592">
        <v>51.165700000000001</v>
      </c>
      <c r="I2592">
        <v>56453</v>
      </c>
      <c r="J2592">
        <v>500293</v>
      </c>
      <c r="K2592">
        <v>81724</v>
      </c>
      <c r="L2592">
        <v>19307</v>
      </c>
      <c r="M2592">
        <v>17172</v>
      </c>
      <c r="N2592">
        <v>0.1128411770085208</v>
      </c>
      <c r="O2592">
        <v>569627</v>
      </c>
      <c r="P2592">
        <v>449141</v>
      </c>
      <c r="Q2592">
        <v>0</v>
      </c>
      <c r="R2592">
        <v>12987</v>
      </c>
      <c r="S2592">
        <v>2.2800000000000001E-2</v>
      </c>
      <c r="T2592" t="s">
        <v>5051</v>
      </c>
      <c r="U2592">
        <v>45398</v>
      </c>
      <c r="V2592" t="s">
        <v>5089</v>
      </c>
      <c r="W2592" t="s">
        <v>5079</v>
      </c>
      <c r="X2592">
        <v>18</v>
      </c>
      <c r="Y2592" t="s">
        <v>5092</v>
      </c>
      <c r="Z2592" t="s">
        <v>5070</v>
      </c>
    </row>
    <row r="2593" spans="1:26" x14ac:dyDescent="0.3">
      <c r="A2593" t="s">
        <v>2614</v>
      </c>
      <c r="B2593" t="s">
        <v>5023</v>
      </c>
      <c r="C2593" t="s">
        <v>5029</v>
      </c>
      <c r="D2593" t="s">
        <v>5033</v>
      </c>
      <c r="E2593" t="s">
        <v>5036</v>
      </c>
      <c r="F2593" t="s">
        <v>5046</v>
      </c>
      <c r="G2593">
        <v>133.77510000000001</v>
      </c>
      <c r="H2593">
        <v>-25.2744</v>
      </c>
      <c r="I2593">
        <v>9610</v>
      </c>
      <c r="J2593">
        <v>56220</v>
      </c>
      <c r="K2593">
        <v>7341</v>
      </c>
      <c r="L2593">
        <v>2212</v>
      </c>
      <c r="M2593">
        <v>2224</v>
      </c>
      <c r="N2593">
        <v>0.17095006786515951</v>
      </c>
      <c r="O2593">
        <v>70813</v>
      </c>
      <c r="P2593">
        <v>49267</v>
      </c>
      <c r="Q2593">
        <v>0</v>
      </c>
      <c r="R2593">
        <v>1734</v>
      </c>
      <c r="S2593">
        <v>2.4500000000000001E-2</v>
      </c>
      <c r="T2593" t="s">
        <v>5056</v>
      </c>
      <c r="U2593">
        <v>45539</v>
      </c>
      <c r="V2593" t="s">
        <v>5078</v>
      </c>
      <c r="W2593" t="s">
        <v>5096</v>
      </c>
      <c r="X2593">
        <v>12</v>
      </c>
      <c r="Y2593" t="s">
        <v>5077</v>
      </c>
      <c r="Z2593" t="s">
        <v>5070</v>
      </c>
    </row>
    <row r="2594" spans="1:26" x14ac:dyDescent="0.3">
      <c r="A2594" t="s">
        <v>2615</v>
      </c>
      <c r="B2594" t="s">
        <v>5027</v>
      </c>
      <c r="C2594" t="s">
        <v>5029</v>
      </c>
      <c r="D2594" t="s">
        <v>5032</v>
      </c>
      <c r="E2594" t="s">
        <v>5036</v>
      </c>
      <c r="F2594" t="s">
        <v>5043</v>
      </c>
      <c r="G2594">
        <v>-3.4359999999999999</v>
      </c>
      <c r="H2594">
        <v>55.378100000000003</v>
      </c>
      <c r="I2594">
        <v>53028</v>
      </c>
      <c r="J2594">
        <v>686934</v>
      </c>
      <c r="K2594">
        <v>134283</v>
      </c>
      <c r="L2594">
        <v>44284</v>
      </c>
      <c r="M2594">
        <v>32082</v>
      </c>
      <c r="N2594">
        <v>7.7196159830671185E-2</v>
      </c>
      <c r="O2594">
        <v>817377</v>
      </c>
      <c r="P2594">
        <v>663322</v>
      </c>
      <c r="Q2594">
        <v>0</v>
      </c>
      <c r="T2594" t="s">
        <v>5061</v>
      </c>
      <c r="U2594">
        <v>45513</v>
      </c>
      <c r="V2594" t="s">
        <v>5091</v>
      </c>
      <c r="W2594" t="s">
        <v>5095</v>
      </c>
      <c r="X2594">
        <v>10</v>
      </c>
      <c r="Y2594" t="s">
        <v>5082</v>
      </c>
      <c r="Z2594" t="s">
        <v>5069</v>
      </c>
    </row>
    <row r="2595" spans="1:26" x14ac:dyDescent="0.3">
      <c r="A2595" t="s">
        <v>2616</v>
      </c>
      <c r="B2595" t="s">
        <v>5023</v>
      </c>
      <c r="C2595" t="s">
        <v>5029</v>
      </c>
      <c r="D2595" t="s">
        <v>5032</v>
      </c>
      <c r="E2595" t="s">
        <v>5036</v>
      </c>
      <c r="F2595" t="s">
        <v>5047</v>
      </c>
      <c r="G2595">
        <v>138.25290000000001</v>
      </c>
      <c r="H2595">
        <v>36.204799999999999</v>
      </c>
      <c r="I2595">
        <v>41527</v>
      </c>
      <c r="J2595">
        <v>532788</v>
      </c>
      <c r="K2595">
        <v>108369</v>
      </c>
      <c r="L2595">
        <v>17840</v>
      </c>
      <c r="M2595">
        <v>28980</v>
      </c>
      <c r="N2595">
        <v>7.7944540640474527E-2</v>
      </c>
      <c r="O2595">
        <v>668948</v>
      </c>
      <c r="P2595">
        <v>473332</v>
      </c>
      <c r="Q2595">
        <v>0</v>
      </c>
      <c r="R2595">
        <v>15118</v>
      </c>
      <c r="S2595">
        <v>2.2599999999999999E-2</v>
      </c>
      <c r="T2595" t="s">
        <v>5059</v>
      </c>
      <c r="U2595">
        <v>45709</v>
      </c>
      <c r="V2595" t="s">
        <v>5091</v>
      </c>
      <c r="W2595" t="s">
        <v>5086</v>
      </c>
      <c r="X2595">
        <v>10</v>
      </c>
      <c r="Y2595" t="s">
        <v>5082</v>
      </c>
      <c r="Z2595" t="s">
        <v>5069</v>
      </c>
    </row>
    <row r="2596" spans="1:26" x14ac:dyDescent="0.3">
      <c r="A2596" t="s">
        <v>2617</v>
      </c>
      <c r="B2596" t="s">
        <v>5027</v>
      </c>
      <c r="C2596" t="s">
        <v>5029</v>
      </c>
      <c r="D2596" t="s">
        <v>5032</v>
      </c>
      <c r="E2596" t="s">
        <v>5036</v>
      </c>
      <c r="F2596" t="s">
        <v>5043</v>
      </c>
      <c r="G2596">
        <v>-3.4359999999999999</v>
      </c>
      <c r="H2596">
        <v>55.378100000000003</v>
      </c>
      <c r="I2596">
        <v>144694</v>
      </c>
      <c r="J2596">
        <v>2597134</v>
      </c>
      <c r="K2596">
        <v>264638</v>
      </c>
      <c r="L2596">
        <v>106124</v>
      </c>
      <c r="M2596">
        <v>58709</v>
      </c>
      <c r="N2596">
        <v>5.571311723987496E-2</v>
      </c>
      <c r="O2596">
        <v>3262118</v>
      </c>
      <c r="P2596">
        <v>2597134</v>
      </c>
      <c r="Q2596">
        <v>0</v>
      </c>
      <c r="T2596" t="s">
        <v>5061</v>
      </c>
      <c r="U2596">
        <v>45340</v>
      </c>
      <c r="V2596" t="s">
        <v>5080</v>
      </c>
      <c r="W2596" t="s">
        <v>5086</v>
      </c>
      <c r="X2596">
        <v>12</v>
      </c>
      <c r="Y2596" t="s">
        <v>5077</v>
      </c>
      <c r="Z2596" t="s">
        <v>5069</v>
      </c>
    </row>
    <row r="2597" spans="1:26" x14ac:dyDescent="0.3">
      <c r="A2597" t="s">
        <v>2618</v>
      </c>
      <c r="B2597" t="s">
        <v>5023</v>
      </c>
      <c r="C2597" t="s">
        <v>5029</v>
      </c>
      <c r="D2597" t="s">
        <v>5033</v>
      </c>
      <c r="E2597" t="s">
        <v>5040</v>
      </c>
      <c r="F2597" t="s">
        <v>5050</v>
      </c>
      <c r="G2597">
        <v>-95.712900000000005</v>
      </c>
      <c r="H2597">
        <v>37.090200000000003</v>
      </c>
      <c r="I2597">
        <v>28994</v>
      </c>
      <c r="J2597">
        <v>174321</v>
      </c>
      <c r="K2597">
        <v>37196</v>
      </c>
      <c r="L2597">
        <v>12321</v>
      </c>
      <c r="M2597">
        <v>3517</v>
      </c>
      <c r="N2597">
        <v>0.16632671755632061</v>
      </c>
      <c r="O2597">
        <v>209228</v>
      </c>
      <c r="P2597">
        <v>0</v>
      </c>
      <c r="Q2597">
        <v>226209</v>
      </c>
      <c r="R2597">
        <v>4561</v>
      </c>
      <c r="S2597">
        <v>2.18E-2</v>
      </c>
      <c r="T2597" t="s">
        <v>5056</v>
      </c>
      <c r="U2597">
        <v>45352</v>
      </c>
      <c r="V2597" t="s">
        <v>5091</v>
      </c>
      <c r="W2597" t="s">
        <v>5076</v>
      </c>
      <c r="X2597">
        <v>16</v>
      </c>
      <c r="Y2597" t="s">
        <v>5077</v>
      </c>
      <c r="Z2597" t="s">
        <v>5070</v>
      </c>
    </row>
    <row r="2598" spans="1:26" x14ac:dyDescent="0.3">
      <c r="A2598" t="s">
        <v>2619</v>
      </c>
      <c r="B2598" t="s">
        <v>5025</v>
      </c>
      <c r="C2598" t="s">
        <v>5029</v>
      </c>
      <c r="D2598" t="s">
        <v>5031</v>
      </c>
      <c r="E2598" t="s">
        <v>5037</v>
      </c>
      <c r="F2598" t="s">
        <v>5044</v>
      </c>
      <c r="G2598">
        <v>78.962900000000005</v>
      </c>
      <c r="H2598">
        <v>20.593699999999998</v>
      </c>
      <c r="I2598">
        <v>64911</v>
      </c>
      <c r="J2598">
        <v>585231</v>
      </c>
      <c r="K2598">
        <v>65906</v>
      </c>
      <c r="L2598">
        <v>22862</v>
      </c>
      <c r="M2598">
        <v>22842</v>
      </c>
      <c r="N2598">
        <v>0.1109154475201171</v>
      </c>
      <c r="O2598">
        <v>720251</v>
      </c>
      <c r="P2598">
        <v>0</v>
      </c>
      <c r="Q2598">
        <v>0</v>
      </c>
      <c r="T2598" t="s">
        <v>5051</v>
      </c>
      <c r="U2598">
        <v>45409</v>
      </c>
      <c r="V2598" t="s">
        <v>5088</v>
      </c>
      <c r="W2598" t="s">
        <v>5079</v>
      </c>
      <c r="X2598">
        <v>15</v>
      </c>
      <c r="Y2598" t="s">
        <v>5077</v>
      </c>
      <c r="Z2598" t="s">
        <v>5070</v>
      </c>
    </row>
    <row r="2599" spans="1:26" x14ac:dyDescent="0.3">
      <c r="A2599" t="s">
        <v>2620</v>
      </c>
      <c r="B2599" t="s">
        <v>5027</v>
      </c>
      <c r="C2599" t="s">
        <v>5029</v>
      </c>
      <c r="D2599" t="s">
        <v>5033</v>
      </c>
      <c r="E2599" t="s">
        <v>5036</v>
      </c>
      <c r="F2599" t="s">
        <v>5044</v>
      </c>
      <c r="G2599">
        <v>78.962900000000005</v>
      </c>
      <c r="H2599">
        <v>20.593699999999998</v>
      </c>
      <c r="I2599">
        <v>23292</v>
      </c>
      <c r="J2599">
        <v>151961</v>
      </c>
      <c r="K2599">
        <v>18521</v>
      </c>
      <c r="L2599">
        <v>5966</v>
      </c>
      <c r="M2599">
        <v>4281</v>
      </c>
      <c r="N2599">
        <v>0.15328018670464569</v>
      </c>
      <c r="O2599">
        <v>174411</v>
      </c>
      <c r="P2599">
        <v>137288</v>
      </c>
      <c r="Q2599">
        <v>0</v>
      </c>
      <c r="T2599" t="s">
        <v>5057</v>
      </c>
      <c r="U2599">
        <v>45443</v>
      </c>
      <c r="V2599" t="s">
        <v>5091</v>
      </c>
      <c r="W2599" t="s">
        <v>5087</v>
      </c>
      <c r="X2599">
        <v>13</v>
      </c>
      <c r="Y2599" t="s">
        <v>5077</v>
      </c>
      <c r="Z2599" t="s">
        <v>5070</v>
      </c>
    </row>
    <row r="2600" spans="1:26" x14ac:dyDescent="0.3">
      <c r="A2600" t="s">
        <v>2621</v>
      </c>
      <c r="B2600" t="s">
        <v>5023</v>
      </c>
      <c r="C2600" t="s">
        <v>5029</v>
      </c>
      <c r="D2600" t="s">
        <v>5031</v>
      </c>
      <c r="E2600" t="s">
        <v>5036</v>
      </c>
      <c r="F2600" t="s">
        <v>5046</v>
      </c>
      <c r="G2600">
        <v>133.77510000000001</v>
      </c>
      <c r="H2600">
        <v>-25.2744</v>
      </c>
      <c r="I2600">
        <v>153452</v>
      </c>
      <c r="J2600">
        <v>1607221</v>
      </c>
      <c r="K2600">
        <v>318339</v>
      </c>
      <c r="L2600">
        <v>83417</v>
      </c>
      <c r="M2600">
        <v>82030</v>
      </c>
      <c r="N2600">
        <v>9.5476682215820952E-2</v>
      </c>
      <c r="O2600">
        <v>1999147</v>
      </c>
      <c r="P2600">
        <v>1607221</v>
      </c>
      <c r="Q2600">
        <v>0</v>
      </c>
      <c r="R2600">
        <v>42581</v>
      </c>
      <c r="S2600">
        <v>2.1299999999999999E-2</v>
      </c>
      <c r="T2600" t="s">
        <v>5052</v>
      </c>
      <c r="U2600">
        <v>45301</v>
      </c>
      <c r="V2600" t="s">
        <v>5078</v>
      </c>
      <c r="W2600" t="s">
        <v>5084</v>
      </c>
      <c r="X2600">
        <v>15</v>
      </c>
      <c r="Y2600" t="s">
        <v>5077</v>
      </c>
      <c r="Z2600" t="s">
        <v>5069</v>
      </c>
    </row>
    <row r="2601" spans="1:26" x14ac:dyDescent="0.3">
      <c r="A2601" t="s">
        <v>2622</v>
      </c>
      <c r="B2601" t="s">
        <v>5023</v>
      </c>
      <c r="C2601" t="s">
        <v>5029</v>
      </c>
      <c r="D2601" t="s">
        <v>5033</v>
      </c>
      <c r="E2601" t="s">
        <v>5036</v>
      </c>
      <c r="F2601" t="s">
        <v>5045</v>
      </c>
      <c r="G2601">
        <v>-51.9253</v>
      </c>
      <c r="H2601">
        <v>-14.234999999999999</v>
      </c>
      <c r="I2601">
        <v>23920</v>
      </c>
      <c r="J2601">
        <v>113420</v>
      </c>
      <c r="K2601">
        <v>13494</v>
      </c>
      <c r="L2601">
        <v>3679</v>
      </c>
      <c r="M2601">
        <v>6251</v>
      </c>
      <c r="N2601">
        <v>0.2108989556173807</v>
      </c>
      <c r="O2601">
        <v>126572</v>
      </c>
      <c r="P2601">
        <v>101949</v>
      </c>
      <c r="Q2601">
        <v>0</v>
      </c>
      <c r="R2601">
        <v>1658</v>
      </c>
      <c r="S2601">
        <v>1.3100000000000001E-2</v>
      </c>
      <c r="T2601" t="s">
        <v>5056</v>
      </c>
      <c r="U2601">
        <v>45740</v>
      </c>
      <c r="V2601" t="s">
        <v>5085</v>
      </c>
      <c r="W2601" t="s">
        <v>5076</v>
      </c>
      <c r="X2601">
        <v>16</v>
      </c>
      <c r="Y2601" t="s">
        <v>5077</v>
      </c>
      <c r="Z2601" t="s">
        <v>5071</v>
      </c>
    </row>
    <row r="2602" spans="1:26" x14ac:dyDescent="0.3">
      <c r="A2602" t="s">
        <v>2623</v>
      </c>
      <c r="B2602" t="s">
        <v>5024</v>
      </c>
      <c r="C2602" t="s">
        <v>5029</v>
      </c>
      <c r="D2602" t="s">
        <v>5031</v>
      </c>
      <c r="E2602" t="s">
        <v>5036</v>
      </c>
      <c r="F2602" t="s">
        <v>5048</v>
      </c>
      <c r="G2602">
        <v>10.451499999999999</v>
      </c>
      <c r="H2602">
        <v>51.165700000000001</v>
      </c>
      <c r="I2602">
        <v>246510</v>
      </c>
      <c r="J2602">
        <v>2882906</v>
      </c>
      <c r="K2602">
        <v>715063</v>
      </c>
      <c r="L2602">
        <v>214334</v>
      </c>
      <c r="M2602">
        <v>105035</v>
      </c>
      <c r="N2602">
        <v>8.5507680464956187E-2</v>
      </c>
      <c r="O2602">
        <v>3385446</v>
      </c>
      <c r="P2602">
        <v>2882906</v>
      </c>
      <c r="Q2602">
        <v>0</v>
      </c>
      <c r="T2602" t="s">
        <v>5052</v>
      </c>
      <c r="U2602">
        <v>45756</v>
      </c>
      <c r="V2602" t="s">
        <v>5078</v>
      </c>
      <c r="W2602" t="s">
        <v>5079</v>
      </c>
      <c r="X2602">
        <v>14</v>
      </c>
      <c r="Y2602" t="s">
        <v>5077</v>
      </c>
      <c r="Z2602" t="s">
        <v>5069</v>
      </c>
    </row>
    <row r="2603" spans="1:26" x14ac:dyDescent="0.3">
      <c r="A2603" t="s">
        <v>2624</v>
      </c>
      <c r="B2603" t="s">
        <v>5025</v>
      </c>
      <c r="C2603" t="s">
        <v>5029</v>
      </c>
      <c r="D2603" t="s">
        <v>5031</v>
      </c>
      <c r="E2603" t="s">
        <v>5036</v>
      </c>
      <c r="F2603" t="s">
        <v>5045</v>
      </c>
      <c r="G2603">
        <v>-51.9253</v>
      </c>
      <c r="H2603">
        <v>-14.234999999999999</v>
      </c>
      <c r="I2603">
        <v>425348</v>
      </c>
      <c r="J2603">
        <v>3375600</v>
      </c>
      <c r="K2603">
        <v>487868</v>
      </c>
      <c r="L2603">
        <v>126991</v>
      </c>
      <c r="M2603">
        <v>86156</v>
      </c>
      <c r="N2603">
        <v>0.12600688752302761</v>
      </c>
      <c r="O2603">
        <v>3802467</v>
      </c>
      <c r="P2603">
        <v>3375600</v>
      </c>
      <c r="Q2603">
        <v>0</v>
      </c>
      <c r="T2603" t="s">
        <v>5052</v>
      </c>
      <c r="U2603">
        <v>45316</v>
      </c>
      <c r="V2603" t="s">
        <v>5075</v>
      </c>
      <c r="W2603" t="s">
        <v>5084</v>
      </c>
      <c r="X2603">
        <v>15</v>
      </c>
      <c r="Y2603" t="s">
        <v>5077</v>
      </c>
      <c r="Z2603" t="s">
        <v>5070</v>
      </c>
    </row>
    <row r="2604" spans="1:26" x14ac:dyDescent="0.3">
      <c r="A2604" t="s">
        <v>2625</v>
      </c>
      <c r="B2604" t="s">
        <v>5023</v>
      </c>
      <c r="C2604" t="s">
        <v>5029</v>
      </c>
      <c r="D2604" t="s">
        <v>5035</v>
      </c>
      <c r="E2604" t="s">
        <v>5040</v>
      </c>
      <c r="F2604" t="s">
        <v>5047</v>
      </c>
      <c r="G2604">
        <v>138.25290000000001</v>
      </c>
      <c r="H2604">
        <v>36.204799999999999</v>
      </c>
      <c r="I2604">
        <v>266852</v>
      </c>
      <c r="J2604">
        <v>1774572</v>
      </c>
      <c r="K2604">
        <v>259088</v>
      </c>
      <c r="L2604">
        <v>138556</v>
      </c>
      <c r="M2604">
        <v>76553</v>
      </c>
      <c r="N2604">
        <v>0.1503759436449372</v>
      </c>
      <c r="O2604">
        <v>2302541</v>
      </c>
      <c r="P2604">
        <v>0</v>
      </c>
      <c r="Q2604">
        <v>143116</v>
      </c>
      <c r="R2604">
        <v>39833</v>
      </c>
      <c r="S2604">
        <v>1.7299999999999999E-2</v>
      </c>
      <c r="T2604" t="s">
        <v>5060</v>
      </c>
      <c r="U2604">
        <v>45582</v>
      </c>
      <c r="V2604" t="s">
        <v>5075</v>
      </c>
      <c r="W2604" t="s">
        <v>5090</v>
      </c>
      <c r="X2604">
        <v>15</v>
      </c>
      <c r="Y2604" t="s">
        <v>5077</v>
      </c>
      <c r="Z2604" t="s">
        <v>5070</v>
      </c>
    </row>
    <row r="2605" spans="1:26" x14ac:dyDescent="0.3">
      <c r="A2605" t="s">
        <v>2626</v>
      </c>
      <c r="B2605" t="s">
        <v>5024</v>
      </c>
      <c r="C2605" t="s">
        <v>5029</v>
      </c>
      <c r="D2605" t="s">
        <v>5033</v>
      </c>
      <c r="E2605" t="s">
        <v>5036</v>
      </c>
      <c r="F2605" t="s">
        <v>5049</v>
      </c>
      <c r="G2605">
        <v>-106.3468</v>
      </c>
      <c r="H2605">
        <v>56.130400000000002</v>
      </c>
      <c r="I2605">
        <v>385998</v>
      </c>
      <c r="J2605">
        <v>1664766</v>
      </c>
      <c r="K2605">
        <v>280752</v>
      </c>
      <c r="L2605">
        <v>76960</v>
      </c>
      <c r="M2605">
        <v>45473</v>
      </c>
      <c r="N2605">
        <v>0.23186369017892161</v>
      </c>
      <c r="O2605">
        <v>1878909</v>
      </c>
      <c r="P2605">
        <v>1664766</v>
      </c>
      <c r="Q2605">
        <v>0</v>
      </c>
      <c r="T2605" t="s">
        <v>5057</v>
      </c>
      <c r="U2605">
        <v>45596</v>
      </c>
      <c r="V2605" t="s">
        <v>5075</v>
      </c>
      <c r="W2605" t="s">
        <v>5090</v>
      </c>
      <c r="X2605">
        <v>10</v>
      </c>
      <c r="Y2605" t="s">
        <v>5082</v>
      </c>
      <c r="Z2605" t="s">
        <v>5071</v>
      </c>
    </row>
    <row r="2606" spans="1:26" x14ac:dyDescent="0.3">
      <c r="A2606" t="s">
        <v>2627</v>
      </c>
      <c r="B2606" t="s">
        <v>5027</v>
      </c>
      <c r="C2606" t="s">
        <v>5029</v>
      </c>
      <c r="D2606" t="s">
        <v>5033</v>
      </c>
      <c r="E2606" t="s">
        <v>5040</v>
      </c>
      <c r="F2606" t="s">
        <v>5046</v>
      </c>
      <c r="G2606">
        <v>133.77510000000001</v>
      </c>
      <c r="H2606">
        <v>-25.2744</v>
      </c>
      <c r="I2606">
        <v>19062</v>
      </c>
      <c r="J2606">
        <v>121491</v>
      </c>
      <c r="K2606">
        <v>18780</v>
      </c>
      <c r="L2606">
        <v>4428</v>
      </c>
      <c r="M2606">
        <v>4648</v>
      </c>
      <c r="N2606">
        <v>0.1569042889424207</v>
      </c>
      <c r="O2606">
        <v>140241</v>
      </c>
      <c r="P2606">
        <v>0</v>
      </c>
      <c r="Q2606">
        <v>1027857</v>
      </c>
      <c r="T2606" t="s">
        <v>5057</v>
      </c>
      <c r="U2606">
        <v>45383</v>
      </c>
      <c r="V2606" t="s">
        <v>5085</v>
      </c>
      <c r="W2606" t="s">
        <v>5079</v>
      </c>
      <c r="X2606">
        <v>13</v>
      </c>
      <c r="Y2606" t="s">
        <v>5077</v>
      </c>
      <c r="Z2606" t="s">
        <v>5070</v>
      </c>
    </row>
    <row r="2607" spans="1:26" x14ac:dyDescent="0.3">
      <c r="A2607" t="s">
        <v>2628</v>
      </c>
      <c r="B2607" t="s">
        <v>5023</v>
      </c>
      <c r="C2607" t="s">
        <v>5029</v>
      </c>
      <c r="D2607" t="s">
        <v>5032</v>
      </c>
      <c r="E2607" t="s">
        <v>5036</v>
      </c>
      <c r="F2607" t="s">
        <v>5043</v>
      </c>
      <c r="G2607">
        <v>-3.4359999999999999</v>
      </c>
      <c r="H2607">
        <v>55.378100000000003</v>
      </c>
      <c r="I2607">
        <v>28020</v>
      </c>
      <c r="J2607">
        <v>437335</v>
      </c>
      <c r="K2607">
        <v>49920</v>
      </c>
      <c r="L2607">
        <v>22481</v>
      </c>
      <c r="M2607">
        <v>25947</v>
      </c>
      <c r="N2607">
        <v>6.4070442895534735E-2</v>
      </c>
      <c r="O2607">
        <v>509830</v>
      </c>
      <c r="P2607">
        <v>406528</v>
      </c>
      <c r="Q2607">
        <v>0</v>
      </c>
      <c r="R2607">
        <v>5353</v>
      </c>
      <c r="S2607">
        <v>1.0500000000000001E-2</v>
      </c>
      <c r="T2607" t="s">
        <v>5059</v>
      </c>
      <c r="U2607">
        <v>45428</v>
      </c>
      <c r="V2607" t="s">
        <v>5075</v>
      </c>
      <c r="W2607" t="s">
        <v>5087</v>
      </c>
      <c r="X2607">
        <v>15</v>
      </c>
      <c r="Y2607" t="s">
        <v>5077</v>
      </c>
      <c r="Z2607" t="s">
        <v>5069</v>
      </c>
    </row>
    <row r="2608" spans="1:26" x14ac:dyDescent="0.3">
      <c r="A2608" t="s">
        <v>2629</v>
      </c>
      <c r="B2608" t="s">
        <v>5027</v>
      </c>
      <c r="C2608" t="s">
        <v>5029</v>
      </c>
      <c r="D2608" t="s">
        <v>5031</v>
      </c>
      <c r="E2608" t="s">
        <v>5036</v>
      </c>
      <c r="F2608" t="s">
        <v>5050</v>
      </c>
      <c r="G2608">
        <v>-95.712900000000005</v>
      </c>
      <c r="H2608">
        <v>37.090200000000003</v>
      </c>
      <c r="I2608">
        <v>82847</v>
      </c>
      <c r="J2608">
        <v>681356</v>
      </c>
      <c r="K2608">
        <v>75866</v>
      </c>
      <c r="L2608">
        <v>36208</v>
      </c>
      <c r="M2608">
        <v>40588</v>
      </c>
      <c r="N2608">
        <v>0.1215926227404077</v>
      </c>
      <c r="O2608">
        <v>854365</v>
      </c>
      <c r="P2608">
        <v>583227</v>
      </c>
      <c r="Q2608">
        <v>0</v>
      </c>
      <c r="T2608" t="s">
        <v>5052</v>
      </c>
      <c r="U2608">
        <v>45521</v>
      </c>
      <c r="V2608" t="s">
        <v>5088</v>
      </c>
      <c r="W2608" t="s">
        <v>5095</v>
      </c>
      <c r="X2608">
        <v>11</v>
      </c>
      <c r="Y2608" t="s">
        <v>5082</v>
      </c>
      <c r="Z2608" t="s">
        <v>5070</v>
      </c>
    </row>
    <row r="2609" spans="1:26" x14ac:dyDescent="0.3">
      <c r="A2609" t="s">
        <v>2630</v>
      </c>
      <c r="B2609" t="s">
        <v>5025</v>
      </c>
      <c r="C2609" t="s">
        <v>5029</v>
      </c>
      <c r="D2609" t="s">
        <v>5031</v>
      </c>
      <c r="E2609" t="s">
        <v>5039</v>
      </c>
      <c r="F2609" t="s">
        <v>5045</v>
      </c>
      <c r="G2609">
        <v>-51.9253</v>
      </c>
      <c r="H2609">
        <v>-14.234999999999999</v>
      </c>
      <c r="I2609">
        <v>27883</v>
      </c>
      <c r="J2609">
        <v>290585</v>
      </c>
      <c r="K2609">
        <v>70993</v>
      </c>
      <c r="L2609">
        <v>20045</v>
      </c>
      <c r="M2609">
        <v>15980</v>
      </c>
      <c r="N2609">
        <v>9.5957493388817233E-2</v>
      </c>
      <c r="O2609">
        <v>360704</v>
      </c>
      <c r="P2609">
        <v>0</v>
      </c>
      <c r="Q2609">
        <v>0</v>
      </c>
      <c r="T2609" t="s">
        <v>5051</v>
      </c>
      <c r="U2609">
        <v>45295</v>
      </c>
      <c r="V2609" t="s">
        <v>5075</v>
      </c>
      <c r="W2609" t="s">
        <v>5084</v>
      </c>
      <c r="X2609">
        <v>10</v>
      </c>
      <c r="Y2609" t="s">
        <v>5082</v>
      </c>
      <c r="Z2609" t="s">
        <v>5069</v>
      </c>
    </row>
    <row r="2610" spans="1:26" x14ac:dyDescent="0.3">
      <c r="A2610" t="s">
        <v>2631</v>
      </c>
      <c r="B2610" t="s">
        <v>5024</v>
      </c>
      <c r="C2610" t="s">
        <v>5029</v>
      </c>
      <c r="D2610" t="s">
        <v>5035</v>
      </c>
      <c r="E2610" t="s">
        <v>5040</v>
      </c>
      <c r="F2610" t="s">
        <v>5050</v>
      </c>
      <c r="G2610">
        <v>-95.712900000000005</v>
      </c>
      <c r="H2610">
        <v>37.090200000000003</v>
      </c>
      <c r="I2610">
        <v>34574</v>
      </c>
      <c r="J2610">
        <v>330582</v>
      </c>
      <c r="K2610">
        <v>73969</v>
      </c>
      <c r="L2610">
        <v>23866</v>
      </c>
      <c r="M2610">
        <v>15511</v>
      </c>
      <c r="N2610">
        <v>0.10458716103513201</v>
      </c>
      <c r="O2610">
        <v>383777</v>
      </c>
      <c r="P2610">
        <v>0</v>
      </c>
      <c r="Q2610">
        <v>114251</v>
      </c>
      <c r="T2610" t="s">
        <v>5058</v>
      </c>
      <c r="U2610">
        <v>45721</v>
      </c>
      <c r="V2610" t="s">
        <v>5078</v>
      </c>
      <c r="W2610" t="s">
        <v>5076</v>
      </c>
      <c r="X2610">
        <v>10</v>
      </c>
      <c r="Y2610" t="s">
        <v>5082</v>
      </c>
      <c r="Z2610" t="s">
        <v>5070</v>
      </c>
    </row>
    <row r="2611" spans="1:26" x14ac:dyDescent="0.3">
      <c r="A2611" t="s">
        <v>2632</v>
      </c>
      <c r="B2611" t="s">
        <v>5027</v>
      </c>
      <c r="C2611" t="s">
        <v>5030</v>
      </c>
      <c r="D2611" t="s">
        <v>5033</v>
      </c>
      <c r="E2611" t="s">
        <v>5036</v>
      </c>
      <c r="F2611" t="s">
        <v>5049</v>
      </c>
      <c r="G2611">
        <v>-106.3468</v>
      </c>
      <c r="H2611">
        <v>56.130400000000002</v>
      </c>
      <c r="I2611">
        <v>53836</v>
      </c>
      <c r="J2611">
        <v>254402</v>
      </c>
      <c r="K2611">
        <v>61145</v>
      </c>
      <c r="L2611">
        <v>15087</v>
      </c>
      <c r="M2611">
        <v>8121</v>
      </c>
      <c r="N2611">
        <v>0.21162048171749151</v>
      </c>
      <c r="O2611">
        <v>287430</v>
      </c>
      <c r="P2611">
        <v>224084</v>
      </c>
      <c r="Q2611">
        <v>0</v>
      </c>
      <c r="T2611" t="s">
        <v>5057</v>
      </c>
      <c r="U2611">
        <v>45570</v>
      </c>
      <c r="V2611" t="s">
        <v>5088</v>
      </c>
      <c r="W2611" t="s">
        <v>5090</v>
      </c>
      <c r="X2611">
        <v>14</v>
      </c>
      <c r="Y2611" t="s">
        <v>5077</v>
      </c>
      <c r="Z2611" t="s">
        <v>5071</v>
      </c>
    </row>
    <row r="2612" spans="1:26" x14ac:dyDescent="0.3">
      <c r="A2612" t="s">
        <v>2633</v>
      </c>
      <c r="B2612" t="s">
        <v>5024</v>
      </c>
      <c r="C2612" t="s">
        <v>5029</v>
      </c>
      <c r="D2612" t="s">
        <v>5033</v>
      </c>
      <c r="E2612" t="s">
        <v>5036</v>
      </c>
      <c r="F2612" t="s">
        <v>5050</v>
      </c>
      <c r="G2612">
        <v>-95.712900000000005</v>
      </c>
      <c r="H2612">
        <v>37.090200000000003</v>
      </c>
      <c r="I2612">
        <v>364114</v>
      </c>
      <c r="J2612">
        <v>2262022</v>
      </c>
      <c r="K2612">
        <v>502567</v>
      </c>
      <c r="L2612">
        <v>140820</v>
      </c>
      <c r="M2612">
        <v>78357</v>
      </c>
      <c r="N2612">
        <v>0.1609685921157632</v>
      </c>
      <c r="O2612">
        <v>2625786</v>
      </c>
      <c r="P2612">
        <v>2262022</v>
      </c>
      <c r="Q2612">
        <v>0</v>
      </c>
      <c r="T2612" t="s">
        <v>5057</v>
      </c>
      <c r="U2612">
        <v>45573</v>
      </c>
      <c r="V2612" t="s">
        <v>5089</v>
      </c>
      <c r="W2612" t="s">
        <v>5090</v>
      </c>
      <c r="X2612">
        <v>15</v>
      </c>
      <c r="Y2612" t="s">
        <v>5077</v>
      </c>
      <c r="Z2612" t="s">
        <v>5070</v>
      </c>
    </row>
    <row r="2613" spans="1:26" x14ac:dyDescent="0.3">
      <c r="A2613" t="s">
        <v>2634</v>
      </c>
      <c r="B2613" t="s">
        <v>5025</v>
      </c>
      <c r="C2613" t="s">
        <v>5029</v>
      </c>
      <c r="D2613" t="s">
        <v>5031</v>
      </c>
      <c r="E2613" t="s">
        <v>5036</v>
      </c>
      <c r="F2613" t="s">
        <v>5049</v>
      </c>
      <c r="G2613">
        <v>-106.3468</v>
      </c>
      <c r="H2613">
        <v>56.130400000000002</v>
      </c>
      <c r="I2613">
        <v>215400</v>
      </c>
      <c r="J2613">
        <v>2256574</v>
      </c>
      <c r="K2613">
        <v>228553</v>
      </c>
      <c r="L2613">
        <v>161752</v>
      </c>
      <c r="M2613">
        <v>53023</v>
      </c>
      <c r="N2613">
        <v>9.5454530478865623E-2</v>
      </c>
      <c r="O2613">
        <v>2766900</v>
      </c>
      <c r="P2613">
        <v>2256574</v>
      </c>
      <c r="Q2613">
        <v>0</v>
      </c>
      <c r="T2613" t="s">
        <v>5052</v>
      </c>
      <c r="U2613">
        <v>45420</v>
      </c>
      <c r="V2613" t="s">
        <v>5078</v>
      </c>
      <c r="W2613" t="s">
        <v>5087</v>
      </c>
      <c r="X2613">
        <v>11</v>
      </c>
      <c r="Y2613" t="s">
        <v>5082</v>
      </c>
      <c r="Z2613" t="s">
        <v>5069</v>
      </c>
    </row>
    <row r="2614" spans="1:26" x14ac:dyDescent="0.3">
      <c r="A2614" t="s">
        <v>2635</v>
      </c>
      <c r="B2614" t="s">
        <v>5025</v>
      </c>
      <c r="C2614" t="s">
        <v>5029</v>
      </c>
      <c r="D2614" t="s">
        <v>5033</v>
      </c>
      <c r="E2614" t="s">
        <v>5037</v>
      </c>
      <c r="F2614" t="s">
        <v>5044</v>
      </c>
      <c r="G2614">
        <v>78.962900000000005</v>
      </c>
      <c r="H2614">
        <v>20.593699999999998</v>
      </c>
      <c r="I2614">
        <v>121941</v>
      </c>
      <c r="J2614">
        <v>587776</v>
      </c>
      <c r="K2614">
        <v>140482</v>
      </c>
      <c r="L2614">
        <v>18562</v>
      </c>
      <c r="M2614">
        <v>29938</v>
      </c>
      <c r="N2614">
        <v>0.2074617130125353</v>
      </c>
      <c r="O2614">
        <v>652672</v>
      </c>
      <c r="P2614">
        <v>0</v>
      </c>
      <c r="Q2614">
        <v>0</v>
      </c>
      <c r="T2614" t="s">
        <v>5056</v>
      </c>
      <c r="U2614">
        <v>45414</v>
      </c>
      <c r="V2614" t="s">
        <v>5075</v>
      </c>
      <c r="W2614" t="s">
        <v>5087</v>
      </c>
      <c r="X2614">
        <v>16</v>
      </c>
      <c r="Y2614" t="s">
        <v>5077</v>
      </c>
      <c r="Z2614" t="s">
        <v>5071</v>
      </c>
    </row>
    <row r="2615" spans="1:26" x14ac:dyDescent="0.3">
      <c r="A2615" t="s">
        <v>2636</v>
      </c>
      <c r="B2615" t="s">
        <v>5024</v>
      </c>
      <c r="C2615" t="s">
        <v>5029</v>
      </c>
      <c r="D2615" t="s">
        <v>5033</v>
      </c>
      <c r="E2615" t="s">
        <v>5040</v>
      </c>
      <c r="F2615" t="s">
        <v>5049</v>
      </c>
      <c r="G2615">
        <v>-106.3468</v>
      </c>
      <c r="H2615">
        <v>56.130400000000002</v>
      </c>
      <c r="I2615">
        <v>48924</v>
      </c>
      <c r="J2615">
        <v>301571</v>
      </c>
      <c r="K2615">
        <v>31883</v>
      </c>
      <c r="L2615">
        <v>15528</v>
      </c>
      <c r="M2615">
        <v>6792</v>
      </c>
      <c r="N2615">
        <v>0.16223139866686481</v>
      </c>
      <c r="O2615">
        <v>379324</v>
      </c>
      <c r="P2615">
        <v>0</v>
      </c>
      <c r="Q2615">
        <v>311825</v>
      </c>
      <c r="T2615" t="s">
        <v>5056</v>
      </c>
      <c r="U2615">
        <v>45684</v>
      </c>
      <c r="V2615" t="s">
        <v>5085</v>
      </c>
      <c r="W2615" t="s">
        <v>5084</v>
      </c>
      <c r="X2615">
        <v>10</v>
      </c>
      <c r="Y2615" t="s">
        <v>5082</v>
      </c>
      <c r="Z2615" t="s">
        <v>5070</v>
      </c>
    </row>
    <row r="2616" spans="1:26" x14ac:dyDescent="0.3">
      <c r="A2616" t="s">
        <v>2637</v>
      </c>
      <c r="B2616" t="s">
        <v>5025</v>
      </c>
      <c r="C2616" t="s">
        <v>5029</v>
      </c>
      <c r="D2616" t="s">
        <v>5033</v>
      </c>
      <c r="E2616" t="s">
        <v>5037</v>
      </c>
      <c r="F2616" t="s">
        <v>5050</v>
      </c>
      <c r="G2616">
        <v>-95.712900000000005</v>
      </c>
      <c r="H2616">
        <v>37.090200000000003</v>
      </c>
      <c r="I2616">
        <v>134842</v>
      </c>
      <c r="J2616">
        <v>745331</v>
      </c>
      <c r="K2616">
        <v>123478</v>
      </c>
      <c r="L2616">
        <v>43027</v>
      </c>
      <c r="M2616">
        <v>38752</v>
      </c>
      <c r="N2616">
        <v>0.1809156972403019</v>
      </c>
      <c r="O2616">
        <v>910869</v>
      </c>
      <c r="P2616">
        <v>0</v>
      </c>
      <c r="Q2616">
        <v>0</v>
      </c>
      <c r="T2616" t="s">
        <v>5056</v>
      </c>
      <c r="U2616">
        <v>45369</v>
      </c>
      <c r="V2616" t="s">
        <v>5085</v>
      </c>
      <c r="W2616" t="s">
        <v>5076</v>
      </c>
      <c r="X2616">
        <v>10</v>
      </c>
      <c r="Y2616" t="s">
        <v>5082</v>
      </c>
      <c r="Z2616" t="s">
        <v>5070</v>
      </c>
    </row>
    <row r="2617" spans="1:26" x14ac:dyDescent="0.3">
      <c r="A2617" t="s">
        <v>2638</v>
      </c>
      <c r="B2617" t="s">
        <v>5027</v>
      </c>
      <c r="C2617" t="s">
        <v>5029</v>
      </c>
      <c r="D2617" t="s">
        <v>5031</v>
      </c>
      <c r="E2617" t="s">
        <v>5036</v>
      </c>
      <c r="F2617" t="s">
        <v>5048</v>
      </c>
      <c r="G2617">
        <v>10.451499999999999</v>
      </c>
      <c r="H2617">
        <v>51.165700000000001</v>
      </c>
      <c r="I2617">
        <v>203748</v>
      </c>
      <c r="J2617">
        <v>2338616</v>
      </c>
      <c r="K2617">
        <v>448915</v>
      </c>
      <c r="L2617">
        <v>143623</v>
      </c>
      <c r="M2617">
        <v>115444</v>
      </c>
      <c r="N2617">
        <v>8.7123558529895062E-2</v>
      </c>
      <c r="O2617">
        <v>2862874</v>
      </c>
      <c r="P2617">
        <v>2338616</v>
      </c>
      <c r="Q2617">
        <v>0</v>
      </c>
      <c r="T2617" t="s">
        <v>5052</v>
      </c>
      <c r="U2617">
        <v>45319</v>
      </c>
      <c r="V2617" t="s">
        <v>5080</v>
      </c>
      <c r="W2617" t="s">
        <v>5084</v>
      </c>
      <c r="X2617">
        <v>15</v>
      </c>
      <c r="Y2617" t="s">
        <v>5077</v>
      </c>
      <c r="Z2617" t="s">
        <v>5069</v>
      </c>
    </row>
    <row r="2618" spans="1:26" x14ac:dyDescent="0.3">
      <c r="A2618" t="s">
        <v>2639</v>
      </c>
      <c r="B2618" t="s">
        <v>5025</v>
      </c>
      <c r="C2618" t="s">
        <v>5029</v>
      </c>
      <c r="D2618" t="s">
        <v>5031</v>
      </c>
      <c r="E2618" t="s">
        <v>5039</v>
      </c>
      <c r="F2618" t="s">
        <v>5047</v>
      </c>
      <c r="G2618">
        <v>138.25290000000001</v>
      </c>
      <c r="H2618">
        <v>36.204799999999999</v>
      </c>
      <c r="I2618">
        <v>46889</v>
      </c>
      <c r="J2618">
        <v>510676</v>
      </c>
      <c r="K2618">
        <v>102540</v>
      </c>
      <c r="L2618">
        <v>17859</v>
      </c>
      <c r="M2618">
        <v>17987</v>
      </c>
      <c r="N2618">
        <v>9.1818459792939275E-2</v>
      </c>
      <c r="O2618">
        <v>640324</v>
      </c>
      <c r="P2618">
        <v>0</v>
      </c>
      <c r="Q2618">
        <v>0</v>
      </c>
      <c r="T2618" t="s">
        <v>5051</v>
      </c>
      <c r="U2618">
        <v>45503</v>
      </c>
      <c r="V2618" t="s">
        <v>5089</v>
      </c>
      <c r="W2618" t="s">
        <v>5083</v>
      </c>
      <c r="X2618">
        <v>12</v>
      </c>
      <c r="Y2618" t="s">
        <v>5077</v>
      </c>
      <c r="Z2618" t="s">
        <v>5069</v>
      </c>
    </row>
    <row r="2619" spans="1:26" x14ac:dyDescent="0.3">
      <c r="A2619" t="s">
        <v>2640</v>
      </c>
      <c r="B2619" t="s">
        <v>5027</v>
      </c>
      <c r="C2619" t="s">
        <v>5029</v>
      </c>
      <c r="D2619" t="s">
        <v>5032</v>
      </c>
      <c r="E2619" t="s">
        <v>5036</v>
      </c>
      <c r="F2619" t="s">
        <v>5050</v>
      </c>
      <c r="G2619">
        <v>-95.712900000000005</v>
      </c>
      <c r="H2619">
        <v>37.090200000000003</v>
      </c>
      <c r="I2619">
        <v>47560</v>
      </c>
      <c r="J2619">
        <v>625620</v>
      </c>
      <c r="K2619">
        <v>128900</v>
      </c>
      <c r="L2619">
        <v>20024</v>
      </c>
      <c r="M2619">
        <v>26190</v>
      </c>
      <c r="N2619">
        <v>7.6021061310394808E-2</v>
      </c>
      <c r="O2619">
        <v>699227</v>
      </c>
      <c r="P2619">
        <v>542700</v>
      </c>
      <c r="Q2619">
        <v>0</v>
      </c>
      <c r="T2619" t="s">
        <v>5061</v>
      </c>
      <c r="U2619">
        <v>45443</v>
      </c>
      <c r="V2619" t="s">
        <v>5091</v>
      </c>
      <c r="W2619" t="s">
        <v>5087</v>
      </c>
      <c r="X2619">
        <v>10</v>
      </c>
      <c r="Y2619" t="s">
        <v>5082</v>
      </c>
      <c r="Z2619" t="s">
        <v>5069</v>
      </c>
    </row>
    <row r="2620" spans="1:26" x14ac:dyDescent="0.3">
      <c r="A2620" t="s">
        <v>2641</v>
      </c>
      <c r="B2620" t="s">
        <v>5025</v>
      </c>
      <c r="C2620" t="s">
        <v>5029</v>
      </c>
      <c r="D2620" t="s">
        <v>5033</v>
      </c>
      <c r="E2620" t="s">
        <v>5037</v>
      </c>
      <c r="F2620" t="s">
        <v>5043</v>
      </c>
      <c r="G2620">
        <v>-3.4359999999999999</v>
      </c>
      <c r="H2620">
        <v>55.378100000000003</v>
      </c>
      <c r="I2620">
        <v>72541</v>
      </c>
      <c r="J2620">
        <v>454667</v>
      </c>
      <c r="K2620">
        <v>94536</v>
      </c>
      <c r="L2620">
        <v>23690</v>
      </c>
      <c r="M2620">
        <v>21009</v>
      </c>
      <c r="N2620">
        <v>0.15954919162105549</v>
      </c>
      <c r="O2620">
        <v>531079</v>
      </c>
      <c r="P2620">
        <v>0</v>
      </c>
      <c r="Q2620">
        <v>0</v>
      </c>
      <c r="T2620" t="s">
        <v>5056</v>
      </c>
      <c r="U2620">
        <v>45532</v>
      </c>
      <c r="V2620" t="s">
        <v>5078</v>
      </c>
      <c r="W2620" t="s">
        <v>5095</v>
      </c>
      <c r="X2620">
        <v>15</v>
      </c>
      <c r="Y2620" t="s">
        <v>5077</v>
      </c>
      <c r="Z2620" t="s">
        <v>5070</v>
      </c>
    </row>
    <row r="2621" spans="1:26" x14ac:dyDescent="0.3">
      <c r="A2621" t="s">
        <v>2642</v>
      </c>
      <c r="B2621" t="s">
        <v>5024</v>
      </c>
      <c r="C2621" t="s">
        <v>5029</v>
      </c>
      <c r="D2621" t="s">
        <v>5033</v>
      </c>
      <c r="E2621" t="s">
        <v>5039</v>
      </c>
      <c r="F2621" t="s">
        <v>5047</v>
      </c>
      <c r="G2621">
        <v>138.25290000000001</v>
      </c>
      <c r="H2621">
        <v>36.204799999999999</v>
      </c>
      <c r="I2621">
        <v>61960</v>
      </c>
      <c r="J2621">
        <v>314914</v>
      </c>
      <c r="K2621">
        <v>46728</v>
      </c>
      <c r="L2621">
        <v>16130</v>
      </c>
      <c r="M2621">
        <v>8131</v>
      </c>
      <c r="N2621">
        <v>0.19675243546535109</v>
      </c>
      <c r="O2621">
        <v>398752</v>
      </c>
      <c r="P2621">
        <v>0</v>
      </c>
      <c r="Q2621">
        <v>0</v>
      </c>
      <c r="T2621" t="s">
        <v>5056</v>
      </c>
      <c r="U2621">
        <v>45300</v>
      </c>
      <c r="V2621" t="s">
        <v>5089</v>
      </c>
      <c r="W2621" t="s">
        <v>5084</v>
      </c>
      <c r="X2621">
        <v>9</v>
      </c>
      <c r="Y2621" t="s">
        <v>5082</v>
      </c>
      <c r="Z2621" t="s">
        <v>5070</v>
      </c>
    </row>
    <row r="2622" spans="1:26" x14ac:dyDescent="0.3">
      <c r="A2622" t="s">
        <v>2643</v>
      </c>
      <c r="B2622" t="s">
        <v>5023</v>
      </c>
      <c r="C2622" t="s">
        <v>5029</v>
      </c>
      <c r="D2622" t="s">
        <v>5032</v>
      </c>
      <c r="E2622" t="s">
        <v>5036</v>
      </c>
      <c r="F2622" t="s">
        <v>5047</v>
      </c>
      <c r="G2622">
        <v>138.25290000000001</v>
      </c>
      <c r="H2622">
        <v>36.204799999999999</v>
      </c>
      <c r="I2622">
        <v>71773</v>
      </c>
      <c r="J2622">
        <v>1167792</v>
      </c>
      <c r="K2622">
        <v>273389</v>
      </c>
      <c r="L2622">
        <v>64031</v>
      </c>
      <c r="M2622">
        <v>48778</v>
      </c>
      <c r="N2622">
        <v>6.146120266567634E-2</v>
      </c>
      <c r="O2622">
        <v>1507969</v>
      </c>
      <c r="P2622">
        <v>1167792</v>
      </c>
      <c r="Q2622">
        <v>0</v>
      </c>
      <c r="R2622">
        <v>22921</v>
      </c>
      <c r="S2622">
        <v>1.52E-2</v>
      </c>
      <c r="T2622" t="s">
        <v>5061</v>
      </c>
      <c r="U2622">
        <v>45770</v>
      </c>
      <c r="V2622" t="s">
        <v>5078</v>
      </c>
      <c r="W2622" t="s">
        <v>5079</v>
      </c>
      <c r="X2622">
        <v>19</v>
      </c>
      <c r="Y2622" t="s">
        <v>5092</v>
      </c>
      <c r="Z2622" t="s">
        <v>5069</v>
      </c>
    </row>
    <row r="2623" spans="1:26" x14ac:dyDescent="0.3">
      <c r="A2623" t="s">
        <v>2644</v>
      </c>
      <c r="B2623" t="s">
        <v>5027</v>
      </c>
      <c r="C2623" t="s">
        <v>5029</v>
      </c>
      <c r="D2623" t="s">
        <v>5033</v>
      </c>
      <c r="E2623" t="s">
        <v>5036</v>
      </c>
      <c r="F2623" t="s">
        <v>5045</v>
      </c>
      <c r="G2623">
        <v>-51.9253</v>
      </c>
      <c r="H2623">
        <v>-14.234999999999999</v>
      </c>
      <c r="I2623">
        <v>13779</v>
      </c>
      <c r="J2623">
        <v>81862</v>
      </c>
      <c r="K2623">
        <v>19074</v>
      </c>
      <c r="L2623">
        <v>3149</v>
      </c>
      <c r="M2623">
        <v>3186</v>
      </c>
      <c r="N2623">
        <v>0.16832090621370699</v>
      </c>
      <c r="O2623">
        <v>105950</v>
      </c>
      <c r="P2623">
        <v>74324</v>
      </c>
      <c r="Q2623">
        <v>0</v>
      </c>
      <c r="T2623" t="s">
        <v>5057</v>
      </c>
      <c r="U2623">
        <v>45756</v>
      </c>
      <c r="V2623" t="s">
        <v>5078</v>
      </c>
      <c r="W2623" t="s">
        <v>5079</v>
      </c>
      <c r="X2623">
        <v>10</v>
      </c>
      <c r="Y2623" t="s">
        <v>5082</v>
      </c>
      <c r="Z2623" t="s">
        <v>5070</v>
      </c>
    </row>
    <row r="2624" spans="1:26" x14ac:dyDescent="0.3">
      <c r="A2624" t="s">
        <v>2645</v>
      </c>
      <c r="B2624" t="s">
        <v>5024</v>
      </c>
      <c r="C2624" t="s">
        <v>5030</v>
      </c>
      <c r="D2624" t="s">
        <v>5033</v>
      </c>
      <c r="E2624" t="s">
        <v>5039</v>
      </c>
      <c r="F2624" t="s">
        <v>5048</v>
      </c>
      <c r="G2624">
        <v>10.451499999999999</v>
      </c>
      <c r="H2624">
        <v>51.165700000000001</v>
      </c>
      <c r="I2624">
        <v>23663</v>
      </c>
      <c r="J2624">
        <v>107027</v>
      </c>
      <c r="K2624">
        <v>13833</v>
      </c>
      <c r="L2624">
        <v>3822</v>
      </c>
      <c r="M2624">
        <v>5309</v>
      </c>
      <c r="N2624">
        <v>0.22110189871585681</v>
      </c>
      <c r="O2624">
        <v>134212</v>
      </c>
      <c r="P2624">
        <v>0</v>
      </c>
      <c r="Q2624">
        <v>0</v>
      </c>
      <c r="T2624" t="s">
        <v>5056</v>
      </c>
      <c r="U2624">
        <v>45339</v>
      </c>
      <c r="V2624" t="s">
        <v>5088</v>
      </c>
      <c r="W2624" t="s">
        <v>5086</v>
      </c>
      <c r="X2624">
        <v>17</v>
      </c>
      <c r="Y2624" t="s">
        <v>5077</v>
      </c>
      <c r="Z2624" t="s">
        <v>5071</v>
      </c>
    </row>
    <row r="2625" spans="1:26" x14ac:dyDescent="0.3">
      <c r="A2625" t="s">
        <v>2646</v>
      </c>
      <c r="B2625" t="s">
        <v>5024</v>
      </c>
      <c r="C2625" t="s">
        <v>5029</v>
      </c>
      <c r="D2625" t="s">
        <v>5031</v>
      </c>
      <c r="E2625" t="s">
        <v>5036</v>
      </c>
      <c r="F2625" t="s">
        <v>5045</v>
      </c>
      <c r="G2625">
        <v>-51.9253</v>
      </c>
      <c r="H2625">
        <v>-14.234999999999999</v>
      </c>
      <c r="I2625">
        <v>130851</v>
      </c>
      <c r="J2625">
        <v>934329</v>
      </c>
      <c r="K2625">
        <v>229239</v>
      </c>
      <c r="L2625">
        <v>64161</v>
      </c>
      <c r="M2625">
        <v>27781</v>
      </c>
      <c r="N2625">
        <v>0.1400483221828536</v>
      </c>
      <c r="O2625">
        <v>1035258</v>
      </c>
      <c r="P2625">
        <v>934329</v>
      </c>
      <c r="Q2625">
        <v>0</v>
      </c>
      <c r="T2625" t="s">
        <v>5052</v>
      </c>
      <c r="U2625">
        <v>45617</v>
      </c>
      <c r="V2625" t="s">
        <v>5075</v>
      </c>
      <c r="W2625" t="s">
        <v>5094</v>
      </c>
      <c r="X2625">
        <v>10</v>
      </c>
      <c r="Y2625" t="s">
        <v>5082</v>
      </c>
      <c r="Z2625" t="s">
        <v>5070</v>
      </c>
    </row>
    <row r="2626" spans="1:26" x14ac:dyDescent="0.3">
      <c r="A2626" t="s">
        <v>2647</v>
      </c>
      <c r="B2626" t="s">
        <v>5024</v>
      </c>
      <c r="C2626" t="s">
        <v>5029</v>
      </c>
      <c r="D2626" t="s">
        <v>5035</v>
      </c>
      <c r="E2626" t="s">
        <v>5040</v>
      </c>
      <c r="F2626" t="s">
        <v>5047</v>
      </c>
      <c r="G2626">
        <v>138.25290000000001</v>
      </c>
      <c r="H2626">
        <v>36.204799999999999</v>
      </c>
      <c r="I2626">
        <v>32033</v>
      </c>
      <c r="J2626">
        <v>310513</v>
      </c>
      <c r="K2626">
        <v>58303</v>
      </c>
      <c r="L2626">
        <v>12651</v>
      </c>
      <c r="M2626">
        <v>17253</v>
      </c>
      <c r="N2626">
        <v>0.1031646963663751</v>
      </c>
      <c r="O2626">
        <v>403254</v>
      </c>
      <c r="P2626">
        <v>0</v>
      </c>
      <c r="Q2626">
        <v>134671</v>
      </c>
      <c r="T2626" t="s">
        <v>5058</v>
      </c>
      <c r="U2626">
        <v>45607</v>
      </c>
      <c r="V2626" t="s">
        <v>5085</v>
      </c>
      <c r="W2626" t="s">
        <v>5094</v>
      </c>
      <c r="X2626">
        <v>15</v>
      </c>
      <c r="Y2626" t="s">
        <v>5077</v>
      </c>
      <c r="Z2626" t="s">
        <v>5070</v>
      </c>
    </row>
    <row r="2627" spans="1:26" x14ac:dyDescent="0.3">
      <c r="A2627" t="s">
        <v>2648</v>
      </c>
      <c r="B2627" t="s">
        <v>5025</v>
      </c>
      <c r="C2627" t="s">
        <v>5029</v>
      </c>
      <c r="D2627" t="s">
        <v>5033</v>
      </c>
      <c r="E2627" t="s">
        <v>5037</v>
      </c>
      <c r="F2627" t="s">
        <v>5045</v>
      </c>
      <c r="G2627">
        <v>-51.9253</v>
      </c>
      <c r="H2627">
        <v>-14.234999999999999</v>
      </c>
      <c r="I2627">
        <v>45020</v>
      </c>
      <c r="J2627">
        <v>221971</v>
      </c>
      <c r="K2627">
        <v>50906</v>
      </c>
      <c r="L2627">
        <v>10993</v>
      </c>
      <c r="M2627">
        <v>9092</v>
      </c>
      <c r="N2627">
        <v>0.20282360789318679</v>
      </c>
      <c r="O2627">
        <v>284780</v>
      </c>
      <c r="P2627">
        <v>0</v>
      </c>
      <c r="Q2627">
        <v>0</v>
      </c>
      <c r="T2627" t="s">
        <v>5056</v>
      </c>
      <c r="U2627">
        <v>45550</v>
      </c>
      <c r="V2627" t="s">
        <v>5080</v>
      </c>
      <c r="W2627" t="s">
        <v>5096</v>
      </c>
      <c r="X2627">
        <v>11</v>
      </c>
      <c r="Y2627" t="s">
        <v>5082</v>
      </c>
      <c r="Z2627" t="s">
        <v>5071</v>
      </c>
    </row>
    <row r="2628" spans="1:26" x14ac:dyDescent="0.3">
      <c r="A2628" t="s">
        <v>2649</v>
      </c>
      <c r="B2628" t="s">
        <v>5023</v>
      </c>
      <c r="C2628" t="s">
        <v>5029</v>
      </c>
      <c r="D2628" t="s">
        <v>5031</v>
      </c>
      <c r="E2628" t="s">
        <v>5036</v>
      </c>
      <c r="F2628" t="s">
        <v>5049</v>
      </c>
      <c r="G2628">
        <v>-106.3468</v>
      </c>
      <c r="H2628">
        <v>56.130400000000002</v>
      </c>
      <c r="I2628">
        <v>250108</v>
      </c>
      <c r="J2628">
        <v>2026454</v>
      </c>
      <c r="K2628">
        <v>456524</v>
      </c>
      <c r="L2628">
        <v>82044</v>
      </c>
      <c r="M2628">
        <v>67141</v>
      </c>
      <c r="N2628">
        <v>0.1234217572471903</v>
      </c>
      <c r="O2628">
        <v>2581721</v>
      </c>
      <c r="P2628">
        <v>2026454</v>
      </c>
      <c r="Q2628">
        <v>0</v>
      </c>
      <c r="R2628">
        <v>63252</v>
      </c>
      <c r="S2628">
        <v>2.4500000000000001E-2</v>
      </c>
      <c r="T2628" t="s">
        <v>5052</v>
      </c>
      <c r="U2628">
        <v>45485</v>
      </c>
      <c r="V2628" t="s">
        <v>5091</v>
      </c>
      <c r="W2628" t="s">
        <v>5083</v>
      </c>
      <c r="X2628">
        <v>11</v>
      </c>
      <c r="Y2628" t="s">
        <v>5082</v>
      </c>
      <c r="Z2628" t="s">
        <v>5070</v>
      </c>
    </row>
    <row r="2629" spans="1:26" x14ac:dyDescent="0.3">
      <c r="A2629" t="s">
        <v>2650</v>
      </c>
      <c r="B2629" t="s">
        <v>5025</v>
      </c>
      <c r="C2629" t="s">
        <v>5029</v>
      </c>
      <c r="D2629" t="s">
        <v>5033</v>
      </c>
      <c r="E2629" t="s">
        <v>5037</v>
      </c>
      <c r="F2629" t="s">
        <v>5044</v>
      </c>
      <c r="G2629">
        <v>78.962900000000005</v>
      </c>
      <c r="H2629">
        <v>20.593699999999998</v>
      </c>
      <c r="I2629">
        <v>36819</v>
      </c>
      <c r="J2629">
        <v>168812</v>
      </c>
      <c r="K2629">
        <v>18701</v>
      </c>
      <c r="L2629">
        <v>11105</v>
      </c>
      <c r="M2629">
        <v>6014</v>
      </c>
      <c r="N2629">
        <v>0.21811007557098511</v>
      </c>
      <c r="O2629">
        <v>211557</v>
      </c>
      <c r="P2629">
        <v>0</v>
      </c>
      <c r="Q2629">
        <v>0</v>
      </c>
      <c r="T2629" t="s">
        <v>5056</v>
      </c>
      <c r="U2629">
        <v>45469</v>
      </c>
      <c r="V2629" t="s">
        <v>5078</v>
      </c>
      <c r="W2629" t="s">
        <v>5093</v>
      </c>
      <c r="X2629">
        <v>16</v>
      </c>
      <c r="Y2629" t="s">
        <v>5077</v>
      </c>
      <c r="Z2629" t="s">
        <v>5071</v>
      </c>
    </row>
    <row r="2630" spans="1:26" x14ac:dyDescent="0.3">
      <c r="A2630" t="s">
        <v>2651</v>
      </c>
      <c r="B2630" t="s">
        <v>5023</v>
      </c>
      <c r="C2630" t="s">
        <v>5030</v>
      </c>
      <c r="D2630" t="s">
        <v>5033</v>
      </c>
      <c r="E2630" t="s">
        <v>5036</v>
      </c>
      <c r="F2630" t="s">
        <v>5043</v>
      </c>
      <c r="G2630">
        <v>-3.4359999999999999</v>
      </c>
      <c r="H2630">
        <v>55.378100000000003</v>
      </c>
      <c r="I2630">
        <v>482751</v>
      </c>
      <c r="J2630">
        <v>2533716</v>
      </c>
      <c r="K2630">
        <v>422609</v>
      </c>
      <c r="L2630">
        <v>119845</v>
      </c>
      <c r="M2630">
        <v>96403</v>
      </c>
      <c r="N2630">
        <v>0.19053103355055401</v>
      </c>
      <c r="O2630">
        <v>3166414</v>
      </c>
      <c r="P2630">
        <v>2533716</v>
      </c>
      <c r="Q2630">
        <v>0</v>
      </c>
      <c r="R2630">
        <v>34830</v>
      </c>
      <c r="S2630">
        <v>1.0999999999999999E-2</v>
      </c>
      <c r="T2630" t="s">
        <v>5057</v>
      </c>
      <c r="U2630">
        <v>45644</v>
      </c>
      <c r="V2630" t="s">
        <v>5078</v>
      </c>
      <c r="W2630" t="s">
        <v>5081</v>
      </c>
      <c r="X2630">
        <v>12</v>
      </c>
      <c r="Y2630" t="s">
        <v>5077</v>
      </c>
      <c r="Z2630" t="s">
        <v>5070</v>
      </c>
    </row>
    <row r="2631" spans="1:26" x14ac:dyDescent="0.3">
      <c r="A2631" t="s">
        <v>2652</v>
      </c>
      <c r="B2631" t="s">
        <v>5023</v>
      </c>
      <c r="C2631" t="s">
        <v>5029</v>
      </c>
      <c r="D2631" t="s">
        <v>5033</v>
      </c>
      <c r="E2631" t="s">
        <v>5036</v>
      </c>
      <c r="F2631" t="s">
        <v>5050</v>
      </c>
      <c r="G2631">
        <v>-95.712900000000005</v>
      </c>
      <c r="H2631">
        <v>37.090200000000003</v>
      </c>
      <c r="I2631">
        <v>95342</v>
      </c>
      <c r="J2631">
        <v>396912</v>
      </c>
      <c r="K2631">
        <v>67578</v>
      </c>
      <c r="L2631">
        <v>29476</v>
      </c>
      <c r="M2631">
        <v>13679</v>
      </c>
      <c r="N2631">
        <v>0.24021082685702241</v>
      </c>
      <c r="O2631">
        <v>510623</v>
      </c>
      <c r="P2631">
        <v>361325</v>
      </c>
      <c r="Q2631">
        <v>0</v>
      </c>
      <c r="R2631">
        <v>12459</v>
      </c>
      <c r="S2631">
        <v>2.4400000000000002E-2</v>
      </c>
      <c r="T2631" t="s">
        <v>5056</v>
      </c>
      <c r="U2631">
        <v>45663</v>
      </c>
      <c r="V2631" t="s">
        <v>5085</v>
      </c>
      <c r="W2631" t="s">
        <v>5084</v>
      </c>
      <c r="X2631">
        <v>15</v>
      </c>
      <c r="Y2631" t="s">
        <v>5077</v>
      </c>
      <c r="Z2631" t="s">
        <v>5071</v>
      </c>
    </row>
    <row r="2632" spans="1:26" x14ac:dyDescent="0.3">
      <c r="A2632" t="s">
        <v>2653</v>
      </c>
      <c r="B2632" t="s">
        <v>5025</v>
      </c>
      <c r="C2632" t="s">
        <v>5029</v>
      </c>
      <c r="D2632" t="s">
        <v>5033</v>
      </c>
      <c r="E2632" t="s">
        <v>5037</v>
      </c>
      <c r="F2632" t="s">
        <v>5048</v>
      </c>
      <c r="G2632">
        <v>10.451499999999999</v>
      </c>
      <c r="H2632">
        <v>51.165700000000001</v>
      </c>
      <c r="I2632">
        <v>62407</v>
      </c>
      <c r="J2632">
        <v>252660</v>
      </c>
      <c r="K2632">
        <v>49165</v>
      </c>
      <c r="L2632">
        <v>19380</v>
      </c>
      <c r="M2632">
        <v>12705</v>
      </c>
      <c r="N2632">
        <v>0.24700071442299831</v>
      </c>
      <c r="O2632">
        <v>283152</v>
      </c>
      <c r="P2632">
        <v>0</v>
      </c>
      <c r="Q2632">
        <v>0</v>
      </c>
      <c r="T2632" t="s">
        <v>5056</v>
      </c>
      <c r="U2632">
        <v>45477</v>
      </c>
      <c r="V2632" t="s">
        <v>5075</v>
      </c>
      <c r="W2632" t="s">
        <v>5083</v>
      </c>
      <c r="X2632">
        <v>13</v>
      </c>
      <c r="Y2632" t="s">
        <v>5077</v>
      </c>
      <c r="Z2632" t="s">
        <v>5071</v>
      </c>
    </row>
    <row r="2633" spans="1:26" x14ac:dyDescent="0.3">
      <c r="A2633" t="s">
        <v>2654</v>
      </c>
      <c r="B2633" t="s">
        <v>5024</v>
      </c>
      <c r="C2633" t="s">
        <v>5030</v>
      </c>
      <c r="D2633" t="s">
        <v>5033</v>
      </c>
      <c r="E2633" t="s">
        <v>5039</v>
      </c>
      <c r="F2633" t="s">
        <v>5048</v>
      </c>
      <c r="G2633">
        <v>10.451499999999999</v>
      </c>
      <c r="H2633">
        <v>51.165700000000001</v>
      </c>
      <c r="I2633">
        <v>47635</v>
      </c>
      <c r="J2633">
        <v>195749</v>
      </c>
      <c r="K2633">
        <v>24569</v>
      </c>
      <c r="L2633">
        <v>10716</v>
      </c>
      <c r="M2633">
        <v>7605</v>
      </c>
      <c r="N2633">
        <v>0.24335092345325829</v>
      </c>
      <c r="O2633">
        <v>252761</v>
      </c>
      <c r="P2633">
        <v>0</v>
      </c>
      <c r="Q2633">
        <v>0</v>
      </c>
      <c r="T2633" t="s">
        <v>5056</v>
      </c>
      <c r="U2633">
        <v>45694</v>
      </c>
      <c r="V2633" t="s">
        <v>5075</v>
      </c>
      <c r="W2633" t="s">
        <v>5086</v>
      </c>
      <c r="X2633">
        <v>10</v>
      </c>
      <c r="Y2633" t="s">
        <v>5082</v>
      </c>
      <c r="Z2633" t="s">
        <v>5071</v>
      </c>
    </row>
    <row r="2634" spans="1:26" x14ac:dyDescent="0.3">
      <c r="A2634" t="s">
        <v>2655</v>
      </c>
      <c r="B2634" t="s">
        <v>5027</v>
      </c>
      <c r="C2634" t="s">
        <v>5029</v>
      </c>
      <c r="D2634" t="s">
        <v>5033</v>
      </c>
      <c r="E2634" t="s">
        <v>5036</v>
      </c>
      <c r="F2634" t="s">
        <v>5046</v>
      </c>
      <c r="G2634">
        <v>133.77510000000001</v>
      </c>
      <c r="H2634">
        <v>-25.2744</v>
      </c>
      <c r="I2634">
        <v>24664</v>
      </c>
      <c r="J2634">
        <v>112181</v>
      </c>
      <c r="K2634">
        <v>18516</v>
      </c>
      <c r="L2634">
        <v>7772</v>
      </c>
      <c r="M2634">
        <v>6470</v>
      </c>
      <c r="N2634">
        <v>0.21986374319768981</v>
      </c>
      <c r="O2634">
        <v>143075</v>
      </c>
      <c r="P2634">
        <v>98620</v>
      </c>
      <c r="Q2634">
        <v>0</v>
      </c>
      <c r="T2634" t="s">
        <v>5057</v>
      </c>
      <c r="U2634">
        <v>45467</v>
      </c>
      <c r="V2634" t="s">
        <v>5085</v>
      </c>
      <c r="W2634" t="s">
        <v>5093</v>
      </c>
      <c r="X2634">
        <v>10</v>
      </c>
      <c r="Y2634" t="s">
        <v>5082</v>
      </c>
      <c r="Z2634" t="s">
        <v>5071</v>
      </c>
    </row>
    <row r="2635" spans="1:26" x14ac:dyDescent="0.3">
      <c r="A2635" t="s">
        <v>2656</v>
      </c>
      <c r="B2635" t="s">
        <v>5023</v>
      </c>
      <c r="C2635" t="s">
        <v>5029</v>
      </c>
      <c r="D2635" t="s">
        <v>5035</v>
      </c>
      <c r="E2635" t="s">
        <v>5040</v>
      </c>
      <c r="F2635" t="s">
        <v>5048</v>
      </c>
      <c r="G2635">
        <v>10.451499999999999</v>
      </c>
      <c r="H2635">
        <v>51.165700000000001</v>
      </c>
      <c r="I2635">
        <v>25651</v>
      </c>
      <c r="J2635">
        <v>247997</v>
      </c>
      <c r="K2635">
        <v>37735</v>
      </c>
      <c r="L2635">
        <v>12398</v>
      </c>
      <c r="M2635">
        <v>8539</v>
      </c>
      <c r="N2635">
        <v>0.1034328363276061</v>
      </c>
      <c r="O2635">
        <v>313783</v>
      </c>
      <c r="P2635">
        <v>0</v>
      </c>
      <c r="Q2635">
        <v>163034</v>
      </c>
      <c r="R2635">
        <v>3545</v>
      </c>
      <c r="S2635">
        <v>1.1299999999999999E-2</v>
      </c>
      <c r="T2635" t="s">
        <v>5058</v>
      </c>
      <c r="U2635">
        <v>45470</v>
      </c>
      <c r="V2635" t="s">
        <v>5075</v>
      </c>
      <c r="W2635" t="s">
        <v>5093</v>
      </c>
      <c r="X2635">
        <v>17</v>
      </c>
      <c r="Y2635" t="s">
        <v>5077</v>
      </c>
      <c r="Z2635" t="s">
        <v>5070</v>
      </c>
    </row>
    <row r="2636" spans="1:26" x14ac:dyDescent="0.3">
      <c r="A2636" t="s">
        <v>2657</v>
      </c>
      <c r="B2636" t="s">
        <v>5024</v>
      </c>
      <c r="C2636" t="s">
        <v>5029</v>
      </c>
      <c r="D2636" t="s">
        <v>5032</v>
      </c>
      <c r="E2636" t="s">
        <v>5036</v>
      </c>
      <c r="F2636" t="s">
        <v>5044</v>
      </c>
      <c r="G2636">
        <v>78.962900000000005</v>
      </c>
      <c r="H2636">
        <v>20.593699999999998</v>
      </c>
      <c r="I2636">
        <v>86990</v>
      </c>
      <c r="J2636">
        <v>897780</v>
      </c>
      <c r="K2636">
        <v>160302</v>
      </c>
      <c r="L2636">
        <v>71034</v>
      </c>
      <c r="M2636">
        <v>20109</v>
      </c>
      <c r="N2636">
        <v>9.6895643946904086E-2</v>
      </c>
      <c r="O2636">
        <v>1075173</v>
      </c>
      <c r="P2636">
        <v>897780</v>
      </c>
      <c r="Q2636">
        <v>0</v>
      </c>
      <c r="T2636" t="s">
        <v>5061</v>
      </c>
      <c r="U2636">
        <v>45377</v>
      </c>
      <c r="V2636" t="s">
        <v>5089</v>
      </c>
      <c r="W2636" t="s">
        <v>5076</v>
      </c>
      <c r="X2636">
        <v>14</v>
      </c>
      <c r="Y2636" t="s">
        <v>5077</v>
      </c>
      <c r="Z2636" t="s">
        <v>5069</v>
      </c>
    </row>
    <row r="2637" spans="1:26" x14ac:dyDescent="0.3">
      <c r="A2637" t="s">
        <v>2658</v>
      </c>
      <c r="B2637" t="s">
        <v>5023</v>
      </c>
      <c r="C2637" t="s">
        <v>5029</v>
      </c>
      <c r="D2637" t="s">
        <v>5031</v>
      </c>
      <c r="E2637" t="s">
        <v>5036</v>
      </c>
      <c r="F2637" t="s">
        <v>5046</v>
      </c>
      <c r="G2637">
        <v>133.77510000000001</v>
      </c>
      <c r="H2637">
        <v>-25.2744</v>
      </c>
      <c r="I2637">
        <v>158099</v>
      </c>
      <c r="J2637">
        <v>1592012</v>
      </c>
      <c r="K2637">
        <v>305236</v>
      </c>
      <c r="L2637">
        <v>66821</v>
      </c>
      <c r="M2637">
        <v>87076</v>
      </c>
      <c r="N2637">
        <v>9.9308136591924528E-2</v>
      </c>
      <c r="O2637">
        <v>1855362</v>
      </c>
      <c r="P2637">
        <v>1592012</v>
      </c>
      <c r="Q2637">
        <v>0</v>
      </c>
      <c r="R2637">
        <v>30427</v>
      </c>
      <c r="S2637">
        <v>1.6400000000000001E-2</v>
      </c>
      <c r="T2637" t="s">
        <v>5052</v>
      </c>
      <c r="U2637">
        <v>45543</v>
      </c>
      <c r="V2637" t="s">
        <v>5080</v>
      </c>
      <c r="W2637" t="s">
        <v>5096</v>
      </c>
      <c r="X2637">
        <v>8</v>
      </c>
      <c r="Y2637" t="s">
        <v>5082</v>
      </c>
      <c r="Z2637" t="s">
        <v>5069</v>
      </c>
    </row>
    <row r="2638" spans="1:26" x14ac:dyDescent="0.3">
      <c r="A2638" t="s">
        <v>2659</v>
      </c>
      <c r="B2638" t="s">
        <v>5025</v>
      </c>
      <c r="C2638" t="s">
        <v>5029</v>
      </c>
      <c r="D2638" t="s">
        <v>5033</v>
      </c>
      <c r="E2638" t="s">
        <v>5037</v>
      </c>
      <c r="F2638" t="s">
        <v>5046</v>
      </c>
      <c r="G2638">
        <v>133.77510000000001</v>
      </c>
      <c r="H2638">
        <v>-25.2744</v>
      </c>
      <c r="I2638">
        <v>49723</v>
      </c>
      <c r="J2638">
        <v>292737</v>
      </c>
      <c r="K2638">
        <v>43723</v>
      </c>
      <c r="L2638">
        <v>17537</v>
      </c>
      <c r="M2638">
        <v>8004</v>
      </c>
      <c r="N2638">
        <v>0.1698589157526266</v>
      </c>
      <c r="O2638">
        <v>338690</v>
      </c>
      <c r="P2638">
        <v>0</v>
      </c>
      <c r="Q2638">
        <v>0</v>
      </c>
      <c r="T2638" t="s">
        <v>5056</v>
      </c>
      <c r="U2638">
        <v>45465</v>
      </c>
      <c r="V2638" t="s">
        <v>5088</v>
      </c>
      <c r="W2638" t="s">
        <v>5093</v>
      </c>
      <c r="X2638">
        <v>12</v>
      </c>
      <c r="Y2638" t="s">
        <v>5077</v>
      </c>
      <c r="Z2638" t="s">
        <v>5070</v>
      </c>
    </row>
    <row r="2639" spans="1:26" x14ac:dyDescent="0.3">
      <c r="A2639" t="s">
        <v>2660</v>
      </c>
      <c r="B2639" t="s">
        <v>5025</v>
      </c>
      <c r="C2639" t="s">
        <v>5029</v>
      </c>
      <c r="D2639" t="s">
        <v>5035</v>
      </c>
      <c r="E2639" t="s">
        <v>5037</v>
      </c>
      <c r="F2639" t="s">
        <v>5046</v>
      </c>
      <c r="G2639">
        <v>133.77510000000001</v>
      </c>
      <c r="H2639">
        <v>-25.2744</v>
      </c>
      <c r="I2639">
        <v>11311</v>
      </c>
      <c r="J2639">
        <v>68727</v>
      </c>
      <c r="K2639">
        <v>12283</v>
      </c>
      <c r="L2639">
        <v>4122</v>
      </c>
      <c r="M2639">
        <v>2932</v>
      </c>
      <c r="N2639">
        <v>0.16458726535188539</v>
      </c>
      <c r="O2639">
        <v>84591</v>
      </c>
      <c r="P2639">
        <v>0</v>
      </c>
      <c r="Q2639">
        <v>0</v>
      </c>
      <c r="T2639" t="s">
        <v>5058</v>
      </c>
      <c r="U2639">
        <v>45386</v>
      </c>
      <c r="V2639" t="s">
        <v>5075</v>
      </c>
      <c r="W2639" t="s">
        <v>5079</v>
      </c>
      <c r="X2639">
        <v>16</v>
      </c>
      <c r="Y2639" t="s">
        <v>5077</v>
      </c>
      <c r="Z2639" t="s">
        <v>5070</v>
      </c>
    </row>
    <row r="2640" spans="1:26" x14ac:dyDescent="0.3">
      <c r="A2640" t="s">
        <v>2661</v>
      </c>
      <c r="B2640" t="s">
        <v>5027</v>
      </c>
      <c r="C2640" t="s">
        <v>5029</v>
      </c>
      <c r="D2640" t="s">
        <v>5035</v>
      </c>
      <c r="E2640" t="s">
        <v>5040</v>
      </c>
      <c r="F2640" t="s">
        <v>5048</v>
      </c>
      <c r="G2640">
        <v>10.451499999999999</v>
      </c>
      <c r="H2640">
        <v>51.165700000000001</v>
      </c>
      <c r="I2640">
        <v>15185</v>
      </c>
      <c r="J2640">
        <v>146746</v>
      </c>
      <c r="K2640">
        <v>17457</v>
      </c>
      <c r="L2640">
        <v>9984</v>
      </c>
      <c r="M2640">
        <v>7928</v>
      </c>
      <c r="N2640">
        <v>0.1034824821001039</v>
      </c>
      <c r="O2640">
        <v>168963</v>
      </c>
      <c r="P2640">
        <v>0</v>
      </c>
      <c r="Q2640">
        <v>1110637</v>
      </c>
      <c r="T2640" t="s">
        <v>5060</v>
      </c>
      <c r="U2640">
        <v>45381</v>
      </c>
      <c r="V2640" t="s">
        <v>5088</v>
      </c>
      <c r="W2640" t="s">
        <v>5076</v>
      </c>
      <c r="X2640">
        <v>14</v>
      </c>
      <c r="Y2640" t="s">
        <v>5077</v>
      </c>
      <c r="Z2640" t="s">
        <v>5070</v>
      </c>
    </row>
    <row r="2641" spans="1:26" x14ac:dyDescent="0.3">
      <c r="A2641" t="s">
        <v>2662</v>
      </c>
      <c r="B2641" t="s">
        <v>5025</v>
      </c>
      <c r="C2641" t="s">
        <v>5029</v>
      </c>
      <c r="D2641" t="s">
        <v>5035</v>
      </c>
      <c r="E2641" t="s">
        <v>5039</v>
      </c>
      <c r="F2641" t="s">
        <v>5050</v>
      </c>
      <c r="G2641">
        <v>-95.712900000000005</v>
      </c>
      <c r="H2641">
        <v>37.090200000000003</v>
      </c>
      <c r="I2641">
        <v>70384</v>
      </c>
      <c r="J2641">
        <v>578776</v>
      </c>
      <c r="K2641">
        <v>115132</v>
      </c>
      <c r="L2641">
        <v>18567</v>
      </c>
      <c r="M2641">
        <v>28278</v>
      </c>
      <c r="N2641">
        <v>0.12160931199563051</v>
      </c>
      <c r="O2641">
        <v>643827</v>
      </c>
      <c r="P2641">
        <v>0</v>
      </c>
      <c r="Q2641">
        <v>0</v>
      </c>
      <c r="T2641" t="s">
        <v>5058</v>
      </c>
      <c r="U2641">
        <v>45305</v>
      </c>
      <c r="V2641" t="s">
        <v>5080</v>
      </c>
      <c r="W2641" t="s">
        <v>5084</v>
      </c>
      <c r="X2641">
        <v>10</v>
      </c>
      <c r="Y2641" t="s">
        <v>5082</v>
      </c>
      <c r="Z2641" t="s">
        <v>5070</v>
      </c>
    </row>
    <row r="2642" spans="1:26" x14ac:dyDescent="0.3">
      <c r="A2642" t="s">
        <v>2663</v>
      </c>
      <c r="B2642" t="s">
        <v>5024</v>
      </c>
      <c r="C2642" t="s">
        <v>5029</v>
      </c>
      <c r="D2642" t="s">
        <v>5032</v>
      </c>
      <c r="E2642" t="s">
        <v>5036</v>
      </c>
      <c r="F2642" t="s">
        <v>5049</v>
      </c>
      <c r="G2642">
        <v>-106.3468</v>
      </c>
      <c r="H2642">
        <v>56.130400000000002</v>
      </c>
      <c r="I2642">
        <v>187467</v>
      </c>
      <c r="J2642">
        <v>1894137</v>
      </c>
      <c r="K2642">
        <v>424572</v>
      </c>
      <c r="L2642">
        <v>99557</v>
      </c>
      <c r="M2642">
        <v>49178</v>
      </c>
      <c r="N2642">
        <v>9.8972468341472913E-2</v>
      </c>
      <c r="O2642">
        <v>2456708</v>
      </c>
      <c r="P2642">
        <v>1894137</v>
      </c>
      <c r="Q2642">
        <v>0</v>
      </c>
      <c r="T2642" t="s">
        <v>5061</v>
      </c>
      <c r="U2642">
        <v>45694</v>
      </c>
      <c r="V2642" t="s">
        <v>5075</v>
      </c>
      <c r="W2642" t="s">
        <v>5086</v>
      </c>
      <c r="X2642">
        <v>16</v>
      </c>
      <c r="Y2642" t="s">
        <v>5077</v>
      </c>
      <c r="Z2642" t="s">
        <v>5069</v>
      </c>
    </row>
    <row r="2643" spans="1:26" x14ac:dyDescent="0.3">
      <c r="A2643" t="s">
        <v>2664</v>
      </c>
      <c r="B2643" t="s">
        <v>5027</v>
      </c>
      <c r="C2643" t="s">
        <v>5029</v>
      </c>
      <c r="D2643" t="s">
        <v>5033</v>
      </c>
      <c r="E2643" t="s">
        <v>5040</v>
      </c>
      <c r="F2643" t="s">
        <v>5044</v>
      </c>
      <c r="G2643">
        <v>78.962900000000005</v>
      </c>
      <c r="H2643">
        <v>20.593699999999998</v>
      </c>
      <c r="I2643">
        <v>59338</v>
      </c>
      <c r="J2643">
        <v>276161</v>
      </c>
      <c r="K2643">
        <v>44662</v>
      </c>
      <c r="L2643">
        <v>10823</v>
      </c>
      <c r="M2643">
        <v>15922</v>
      </c>
      <c r="N2643">
        <v>0.21486771102099531</v>
      </c>
      <c r="O2643">
        <v>333180</v>
      </c>
      <c r="P2643">
        <v>0</v>
      </c>
      <c r="Q2643">
        <v>1778533</v>
      </c>
      <c r="T2643" t="s">
        <v>5057</v>
      </c>
      <c r="U2643">
        <v>45513</v>
      </c>
      <c r="V2643" t="s">
        <v>5091</v>
      </c>
      <c r="W2643" t="s">
        <v>5095</v>
      </c>
      <c r="X2643">
        <v>16</v>
      </c>
      <c r="Y2643" t="s">
        <v>5077</v>
      </c>
      <c r="Z2643" t="s">
        <v>5071</v>
      </c>
    </row>
    <row r="2644" spans="1:26" x14ac:dyDescent="0.3">
      <c r="A2644" t="s">
        <v>2665</v>
      </c>
      <c r="B2644" t="s">
        <v>5023</v>
      </c>
      <c r="C2644" t="s">
        <v>5029</v>
      </c>
      <c r="D2644" t="s">
        <v>5031</v>
      </c>
      <c r="E2644" t="s">
        <v>5036</v>
      </c>
      <c r="F2644" t="s">
        <v>5046</v>
      </c>
      <c r="G2644">
        <v>133.77510000000001</v>
      </c>
      <c r="H2644">
        <v>-25.2744</v>
      </c>
      <c r="I2644">
        <v>279746</v>
      </c>
      <c r="J2644">
        <v>2281530</v>
      </c>
      <c r="K2644">
        <v>345228</v>
      </c>
      <c r="L2644">
        <v>106694</v>
      </c>
      <c r="M2644">
        <v>135572</v>
      </c>
      <c r="N2644">
        <v>0.1226136918092903</v>
      </c>
      <c r="O2644">
        <v>2747798</v>
      </c>
      <c r="P2644">
        <v>2281530</v>
      </c>
      <c r="Q2644">
        <v>0</v>
      </c>
      <c r="R2644">
        <v>49185</v>
      </c>
      <c r="S2644">
        <v>1.7899999999999999E-2</v>
      </c>
      <c r="T2644" t="s">
        <v>5052</v>
      </c>
      <c r="U2644">
        <v>45563</v>
      </c>
      <c r="V2644" t="s">
        <v>5088</v>
      </c>
      <c r="W2644" t="s">
        <v>5096</v>
      </c>
      <c r="X2644">
        <v>12</v>
      </c>
      <c r="Y2644" t="s">
        <v>5077</v>
      </c>
      <c r="Z2644" t="s">
        <v>5070</v>
      </c>
    </row>
    <row r="2645" spans="1:26" x14ac:dyDescent="0.3">
      <c r="A2645" t="s">
        <v>2666</v>
      </c>
      <c r="B2645" t="s">
        <v>5024</v>
      </c>
      <c r="C2645" t="s">
        <v>5029</v>
      </c>
      <c r="D2645" t="s">
        <v>5033</v>
      </c>
      <c r="E2645" t="s">
        <v>5040</v>
      </c>
      <c r="F2645" t="s">
        <v>5045</v>
      </c>
      <c r="G2645">
        <v>-51.9253</v>
      </c>
      <c r="H2645">
        <v>-14.234999999999999</v>
      </c>
      <c r="I2645">
        <v>46411</v>
      </c>
      <c r="J2645">
        <v>212537</v>
      </c>
      <c r="K2645">
        <v>36618</v>
      </c>
      <c r="L2645">
        <v>6827</v>
      </c>
      <c r="M2645">
        <v>8182</v>
      </c>
      <c r="N2645">
        <v>0.2183713131461083</v>
      </c>
      <c r="O2645">
        <v>251598</v>
      </c>
      <c r="P2645">
        <v>0</v>
      </c>
      <c r="Q2645">
        <v>411734</v>
      </c>
      <c r="T2645" t="s">
        <v>5056</v>
      </c>
      <c r="U2645">
        <v>45501</v>
      </c>
      <c r="V2645" t="s">
        <v>5080</v>
      </c>
      <c r="W2645" t="s">
        <v>5083</v>
      </c>
      <c r="X2645">
        <v>8</v>
      </c>
      <c r="Y2645" t="s">
        <v>5082</v>
      </c>
      <c r="Z2645" t="s">
        <v>5071</v>
      </c>
    </row>
    <row r="2646" spans="1:26" x14ac:dyDescent="0.3">
      <c r="A2646" t="s">
        <v>2667</v>
      </c>
      <c r="B2646" t="s">
        <v>5024</v>
      </c>
      <c r="C2646" t="s">
        <v>5029</v>
      </c>
      <c r="D2646" t="s">
        <v>5031</v>
      </c>
      <c r="E2646" t="s">
        <v>5036</v>
      </c>
      <c r="F2646" t="s">
        <v>5043</v>
      </c>
      <c r="G2646">
        <v>-3.4359999999999999</v>
      </c>
      <c r="H2646">
        <v>55.378100000000003</v>
      </c>
      <c r="I2646">
        <v>168029</v>
      </c>
      <c r="J2646">
        <v>1639872</v>
      </c>
      <c r="K2646">
        <v>251296</v>
      </c>
      <c r="L2646">
        <v>129758</v>
      </c>
      <c r="M2646">
        <v>44655</v>
      </c>
      <c r="N2646">
        <v>0.1024650088794638</v>
      </c>
      <c r="O2646">
        <v>1997687</v>
      </c>
      <c r="P2646">
        <v>1639872</v>
      </c>
      <c r="Q2646">
        <v>0</v>
      </c>
      <c r="T2646" t="s">
        <v>5052</v>
      </c>
      <c r="U2646">
        <v>45409</v>
      </c>
      <c r="V2646" t="s">
        <v>5088</v>
      </c>
      <c r="W2646" t="s">
        <v>5079</v>
      </c>
      <c r="X2646">
        <v>15</v>
      </c>
      <c r="Y2646" t="s">
        <v>5077</v>
      </c>
      <c r="Z2646" t="s">
        <v>5070</v>
      </c>
    </row>
    <row r="2647" spans="1:26" x14ac:dyDescent="0.3">
      <c r="A2647" t="s">
        <v>2668</v>
      </c>
      <c r="B2647" t="s">
        <v>5027</v>
      </c>
      <c r="C2647" t="s">
        <v>5030</v>
      </c>
      <c r="D2647" t="s">
        <v>5031</v>
      </c>
      <c r="E2647" t="s">
        <v>5036</v>
      </c>
      <c r="F2647" t="s">
        <v>5046</v>
      </c>
      <c r="G2647">
        <v>133.77510000000001</v>
      </c>
      <c r="H2647">
        <v>-25.2744</v>
      </c>
      <c r="I2647">
        <v>253560</v>
      </c>
      <c r="J2647">
        <v>2177426</v>
      </c>
      <c r="K2647">
        <v>542642</v>
      </c>
      <c r="L2647">
        <v>154503</v>
      </c>
      <c r="M2647">
        <v>91948</v>
      </c>
      <c r="N2647">
        <v>0.1164496654273106</v>
      </c>
      <c r="O2647">
        <v>2606266</v>
      </c>
      <c r="P2647">
        <v>2177426</v>
      </c>
      <c r="Q2647">
        <v>0</v>
      </c>
      <c r="T2647" t="s">
        <v>5052</v>
      </c>
      <c r="U2647">
        <v>45503</v>
      </c>
      <c r="V2647" t="s">
        <v>5089</v>
      </c>
      <c r="W2647" t="s">
        <v>5083</v>
      </c>
      <c r="X2647">
        <v>11</v>
      </c>
      <c r="Y2647" t="s">
        <v>5082</v>
      </c>
      <c r="Z2647" t="s">
        <v>5070</v>
      </c>
    </row>
    <row r="2648" spans="1:26" x14ac:dyDescent="0.3">
      <c r="A2648" t="s">
        <v>2669</v>
      </c>
      <c r="B2648" t="s">
        <v>5027</v>
      </c>
      <c r="C2648" t="s">
        <v>5029</v>
      </c>
      <c r="D2648" t="s">
        <v>5033</v>
      </c>
      <c r="E2648" t="s">
        <v>5036</v>
      </c>
      <c r="F2648" t="s">
        <v>5045</v>
      </c>
      <c r="G2648">
        <v>-51.9253</v>
      </c>
      <c r="H2648">
        <v>-14.234999999999999</v>
      </c>
      <c r="I2648">
        <v>35144</v>
      </c>
      <c r="J2648">
        <v>208495</v>
      </c>
      <c r="K2648">
        <v>46964</v>
      </c>
      <c r="L2648">
        <v>16012</v>
      </c>
      <c r="M2648">
        <v>12419</v>
      </c>
      <c r="N2648">
        <v>0.16856422873422899</v>
      </c>
      <c r="O2648">
        <v>245879</v>
      </c>
      <c r="P2648">
        <v>199191</v>
      </c>
      <c r="Q2648">
        <v>0</v>
      </c>
      <c r="T2648" t="s">
        <v>5057</v>
      </c>
      <c r="U2648">
        <v>45755</v>
      </c>
      <c r="V2648" t="s">
        <v>5089</v>
      </c>
      <c r="W2648" t="s">
        <v>5079</v>
      </c>
      <c r="X2648">
        <v>15</v>
      </c>
      <c r="Y2648" t="s">
        <v>5077</v>
      </c>
      <c r="Z2648" t="s">
        <v>5070</v>
      </c>
    </row>
    <row r="2649" spans="1:26" x14ac:dyDescent="0.3">
      <c r="A2649" t="s">
        <v>2670</v>
      </c>
      <c r="B2649" t="s">
        <v>5023</v>
      </c>
      <c r="C2649" t="s">
        <v>5029</v>
      </c>
      <c r="D2649" t="s">
        <v>5031</v>
      </c>
      <c r="E2649" t="s">
        <v>5040</v>
      </c>
      <c r="F2649" t="s">
        <v>5045</v>
      </c>
      <c r="G2649">
        <v>-51.9253</v>
      </c>
      <c r="H2649">
        <v>-14.234999999999999</v>
      </c>
      <c r="I2649">
        <v>31271</v>
      </c>
      <c r="J2649">
        <v>214655</v>
      </c>
      <c r="K2649">
        <v>30215</v>
      </c>
      <c r="L2649">
        <v>14681</v>
      </c>
      <c r="M2649">
        <v>11616</v>
      </c>
      <c r="N2649">
        <v>0.145683623063462</v>
      </c>
      <c r="O2649">
        <v>269559</v>
      </c>
      <c r="P2649">
        <v>0</v>
      </c>
      <c r="Q2649">
        <v>207766</v>
      </c>
      <c r="R2649">
        <v>5472</v>
      </c>
      <c r="S2649">
        <v>2.0299999999999999E-2</v>
      </c>
      <c r="T2649" t="s">
        <v>5051</v>
      </c>
      <c r="U2649">
        <v>45629</v>
      </c>
      <c r="V2649" t="s">
        <v>5089</v>
      </c>
      <c r="W2649" t="s">
        <v>5081</v>
      </c>
      <c r="X2649">
        <v>11</v>
      </c>
      <c r="Y2649" t="s">
        <v>5082</v>
      </c>
      <c r="Z2649" t="s">
        <v>5070</v>
      </c>
    </row>
    <row r="2650" spans="1:26" x14ac:dyDescent="0.3">
      <c r="A2650" t="s">
        <v>2671</v>
      </c>
      <c r="B2650" t="s">
        <v>5025</v>
      </c>
      <c r="C2650" t="s">
        <v>5029</v>
      </c>
      <c r="D2650" t="s">
        <v>5032</v>
      </c>
      <c r="E2650" t="s">
        <v>5037</v>
      </c>
      <c r="F2650" t="s">
        <v>5044</v>
      </c>
      <c r="G2650">
        <v>78.962900000000005</v>
      </c>
      <c r="H2650">
        <v>20.593699999999998</v>
      </c>
      <c r="I2650">
        <v>33642</v>
      </c>
      <c r="J2650">
        <v>457610</v>
      </c>
      <c r="K2650">
        <v>81040</v>
      </c>
      <c r="L2650">
        <v>29943</v>
      </c>
      <c r="M2650">
        <v>16306</v>
      </c>
      <c r="N2650">
        <v>7.3518293503634202E-2</v>
      </c>
      <c r="O2650">
        <v>580369</v>
      </c>
      <c r="P2650">
        <v>0</v>
      </c>
      <c r="Q2650">
        <v>0</v>
      </c>
      <c r="T2650" t="s">
        <v>5059</v>
      </c>
      <c r="U2650">
        <v>45658</v>
      </c>
      <c r="V2650" t="s">
        <v>5078</v>
      </c>
      <c r="W2650" t="s">
        <v>5084</v>
      </c>
      <c r="X2650">
        <v>15</v>
      </c>
      <c r="Y2650" t="s">
        <v>5077</v>
      </c>
      <c r="Z2650" t="s">
        <v>5069</v>
      </c>
    </row>
    <row r="2651" spans="1:26" x14ac:dyDescent="0.3">
      <c r="A2651" t="s">
        <v>2672</v>
      </c>
      <c r="B2651" t="s">
        <v>5025</v>
      </c>
      <c r="C2651" t="s">
        <v>5029</v>
      </c>
      <c r="D2651" t="s">
        <v>5031</v>
      </c>
      <c r="E2651" t="s">
        <v>5036</v>
      </c>
      <c r="F2651" t="s">
        <v>5043</v>
      </c>
      <c r="G2651">
        <v>-3.4359999999999999</v>
      </c>
      <c r="H2651">
        <v>55.378100000000003</v>
      </c>
      <c r="I2651">
        <v>251178</v>
      </c>
      <c r="J2651">
        <v>2796131</v>
      </c>
      <c r="K2651">
        <v>605771</v>
      </c>
      <c r="L2651">
        <v>152773</v>
      </c>
      <c r="M2651">
        <v>155376</v>
      </c>
      <c r="N2651">
        <v>8.9830566909138751E-2</v>
      </c>
      <c r="O2651">
        <v>3269459</v>
      </c>
      <c r="P2651">
        <v>2796131</v>
      </c>
      <c r="Q2651">
        <v>0</v>
      </c>
      <c r="T2651" t="s">
        <v>5052</v>
      </c>
      <c r="U2651">
        <v>45645</v>
      </c>
      <c r="V2651" t="s">
        <v>5075</v>
      </c>
      <c r="W2651" t="s">
        <v>5081</v>
      </c>
      <c r="X2651">
        <v>15</v>
      </c>
      <c r="Y2651" t="s">
        <v>5077</v>
      </c>
      <c r="Z2651" t="s">
        <v>5069</v>
      </c>
    </row>
    <row r="2652" spans="1:26" x14ac:dyDescent="0.3">
      <c r="A2652" t="s">
        <v>2673</v>
      </c>
      <c r="B2652" t="s">
        <v>5025</v>
      </c>
      <c r="C2652" t="s">
        <v>5029</v>
      </c>
      <c r="D2652" t="s">
        <v>5031</v>
      </c>
      <c r="E2652" t="s">
        <v>5037</v>
      </c>
      <c r="F2652" t="s">
        <v>5048</v>
      </c>
      <c r="G2652">
        <v>10.451499999999999</v>
      </c>
      <c r="H2652">
        <v>51.165700000000001</v>
      </c>
      <c r="I2652">
        <v>37446</v>
      </c>
      <c r="J2652">
        <v>334395</v>
      </c>
      <c r="K2652">
        <v>56731</v>
      </c>
      <c r="L2652">
        <v>18661</v>
      </c>
      <c r="M2652">
        <v>11138</v>
      </c>
      <c r="N2652">
        <v>0.111981598064284</v>
      </c>
      <c r="O2652">
        <v>386337</v>
      </c>
      <c r="P2652">
        <v>0</v>
      </c>
      <c r="Q2652">
        <v>0</v>
      </c>
      <c r="T2652" t="s">
        <v>5051</v>
      </c>
      <c r="U2652">
        <v>45320</v>
      </c>
      <c r="V2652" t="s">
        <v>5085</v>
      </c>
      <c r="W2652" t="s">
        <v>5084</v>
      </c>
      <c r="X2652">
        <v>11</v>
      </c>
      <c r="Y2652" t="s">
        <v>5082</v>
      </c>
      <c r="Z2652" t="s">
        <v>5070</v>
      </c>
    </row>
    <row r="2653" spans="1:26" x14ac:dyDescent="0.3">
      <c r="A2653" t="s">
        <v>2674</v>
      </c>
      <c r="B2653" t="s">
        <v>5023</v>
      </c>
      <c r="C2653" t="s">
        <v>5029</v>
      </c>
      <c r="D2653" t="s">
        <v>5033</v>
      </c>
      <c r="E2653" t="s">
        <v>5036</v>
      </c>
      <c r="F2653" t="s">
        <v>5048</v>
      </c>
      <c r="G2653">
        <v>10.451499999999999</v>
      </c>
      <c r="H2653">
        <v>51.165700000000001</v>
      </c>
      <c r="I2653">
        <v>44309</v>
      </c>
      <c r="J2653">
        <v>221631</v>
      </c>
      <c r="K2653">
        <v>26147</v>
      </c>
      <c r="L2653">
        <v>16392</v>
      </c>
      <c r="M2653">
        <v>11340</v>
      </c>
      <c r="N2653">
        <v>0.1999265269216812</v>
      </c>
      <c r="O2653">
        <v>252249</v>
      </c>
      <c r="P2653">
        <v>212396</v>
      </c>
      <c r="Q2653">
        <v>0</v>
      </c>
      <c r="R2653">
        <v>5246</v>
      </c>
      <c r="S2653">
        <v>2.0799999999999999E-2</v>
      </c>
      <c r="T2653" t="s">
        <v>5056</v>
      </c>
      <c r="U2653">
        <v>45434</v>
      </c>
      <c r="V2653" t="s">
        <v>5078</v>
      </c>
      <c r="W2653" t="s">
        <v>5087</v>
      </c>
      <c r="X2653">
        <v>9</v>
      </c>
      <c r="Y2653" t="s">
        <v>5082</v>
      </c>
      <c r="Z2653" t="s">
        <v>5070</v>
      </c>
    </row>
    <row r="2654" spans="1:26" x14ac:dyDescent="0.3">
      <c r="A2654" t="s">
        <v>2675</v>
      </c>
      <c r="B2654" t="s">
        <v>5024</v>
      </c>
      <c r="C2654" t="s">
        <v>5029</v>
      </c>
      <c r="D2654" t="s">
        <v>5031</v>
      </c>
      <c r="E2654" t="s">
        <v>5036</v>
      </c>
      <c r="F2654" t="s">
        <v>5044</v>
      </c>
      <c r="G2654">
        <v>78.962900000000005</v>
      </c>
      <c r="H2654">
        <v>20.593699999999998</v>
      </c>
      <c r="I2654">
        <v>357244</v>
      </c>
      <c r="J2654">
        <v>2636403</v>
      </c>
      <c r="K2654">
        <v>336616</v>
      </c>
      <c r="L2654">
        <v>115105</v>
      </c>
      <c r="M2654">
        <v>95858</v>
      </c>
      <c r="N2654">
        <v>0.13550433689041341</v>
      </c>
      <c r="O2654">
        <v>3268740</v>
      </c>
      <c r="P2654">
        <v>2636403</v>
      </c>
      <c r="Q2654">
        <v>0</v>
      </c>
      <c r="T2654" t="s">
        <v>5052</v>
      </c>
      <c r="U2654">
        <v>45751</v>
      </c>
      <c r="V2654" t="s">
        <v>5091</v>
      </c>
      <c r="W2654" t="s">
        <v>5079</v>
      </c>
      <c r="X2654">
        <v>16</v>
      </c>
      <c r="Y2654" t="s">
        <v>5077</v>
      </c>
      <c r="Z2654" t="s">
        <v>5070</v>
      </c>
    </row>
    <row r="2655" spans="1:26" x14ac:dyDescent="0.3">
      <c r="A2655" t="s">
        <v>2676</v>
      </c>
      <c r="B2655" t="s">
        <v>5027</v>
      </c>
      <c r="C2655" t="s">
        <v>5029</v>
      </c>
      <c r="D2655" t="s">
        <v>5033</v>
      </c>
      <c r="E2655" t="s">
        <v>5040</v>
      </c>
      <c r="F2655" t="s">
        <v>5044</v>
      </c>
      <c r="G2655">
        <v>78.962900000000005</v>
      </c>
      <c r="H2655">
        <v>20.593699999999998</v>
      </c>
      <c r="I2655">
        <v>97876</v>
      </c>
      <c r="J2655">
        <v>410409</v>
      </c>
      <c r="K2655">
        <v>80361</v>
      </c>
      <c r="L2655">
        <v>23233</v>
      </c>
      <c r="M2655">
        <v>20822</v>
      </c>
      <c r="N2655">
        <v>0.23848603302884541</v>
      </c>
      <c r="O2655">
        <v>513662</v>
      </c>
      <c r="P2655">
        <v>0</v>
      </c>
      <c r="Q2655">
        <v>1426788</v>
      </c>
      <c r="T2655" t="s">
        <v>5057</v>
      </c>
      <c r="U2655">
        <v>45772</v>
      </c>
      <c r="V2655" t="s">
        <v>5091</v>
      </c>
      <c r="W2655" t="s">
        <v>5079</v>
      </c>
      <c r="X2655">
        <v>11</v>
      </c>
      <c r="Y2655" t="s">
        <v>5082</v>
      </c>
      <c r="Z2655" t="s">
        <v>5071</v>
      </c>
    </row>
    <row r="2656" spans="1:26" x14ac:dyDescent="0.3">
      <c r="A2656" t="s">
        <v>2677</v>
      </c>
      <c r="B2656" t="s">
        <v>5025</v>
      </c>
      <c r="C2656" t="s">
        <v>5029</v>
      </c>
      <c r="D2656" t="s">
        <v>5033</v>
      </c>
      <c r="E2656" t="s">
        <v>5036</v>
      </c>
      <c r="F2656" t="s">
        <v>5047</v>
      </c>
      <c r="G2656">
        <v>138.25290000000001</v>
      </c>
      <c r="H2656">
        <v>36.204799999999999</v>
      </c>
      <c r="I2656">
        <v>294393</v>
      </c>
      <c r="J2656">
        <v>1518938</v>
      </c>
      <c r="K2656">
        <v>352678</v>
      </c>
      <c r="L2656">
        <v>92268</v>
      </c>
      <c r="M2656">
        <v>80343</v>
      </c>
      <c r="N2656">
        <v>0.19381533871662271</v>
      </c>
      <c r="O2656">
        <v>1836784</v>
      </c>
      <c r="P2656">
        <v>1518938</v>
      </c>
      <c r="Q2656">
        <v>0</v>
      </c>
      <c r="T2656" t="s">
        <v>5057</v>
      </c>
      <c r="U2656">
        <v>45440</v>
      </c>
      <c r="V2656" t="s">
        <v>5089</v>
      </c>
      <c r="W2656" t="s">
        <v>5087</v>
      </c>
      <c r="X2656">
        <v>17</v>
      </c>
      <c r="Y2656" t="s">
        <v>5077</v>
      </c>
      <c r="Z2656" t="s">
        <v>5070</v>
      </c>
    </row>
    <row r="2657" spans="1:26" x14ac:dyDescent="0.3">
      <c r="A2657" t="s">
        <v>2678</v>
      </c>
      <c r="B2657" t="s">
        <v>5027</v>
      </c>
      <c r="C2657" t="s">
        <v>5029</v>
      </c>
      <c r="D2657" t="s">
        <v>5031</v>
      </c>
      <c r="E2657" t="s">
        <v>5036</v>
      </c>
      <c r="F2657" t="s">
        <v>5047</v>
      </c>
      <c r="G2657">
        <v>138.25290000000001</v>
      </c>
      <c r="H2657">
        <v>36.204799999999999</v>
      </c>
      <c r="I2657">
        <v>293534</v>
      </c>
      <c r="J2657">
        <v>2833008</v>
      </c>
      <c r="K2657">
        <v>376126</v>
      </c>
      <c r="L2657">
        <v>161822</v>
      </c>
      <c r="M2657">
        <v>98714</v>
      </c>
      <c r="N2657">
        <v>0.1036123870464787</v>
      </c>
      <c r="O2657">
        <v>3511512</v>
      </c>
      <c r="P2657">
        <v>2833008</v>
      </c>
      <c r="Q2657">
        <v>0</v>
      </c>
      <c r="T2657" t="s">
        <v>5052</v>
      </c>
      <c r="U2657">
        <v>45315</v>
      </c>
      <c r="V2657" t="s">
        <v>5078</v>
      </c>
      <c r="W2657" t="s">
        <v>5084</v>
      </c>
      <c r="X2657">
        <v>12</v>
      </c>
      <c r="Y2657" t="s">
        <v>5077</v>
      </c>
      <c r="Z2657" t="s">
        <v>5070</v>
      </c>
    </row>
    <row r="2658" spans="1:26" x14ac:dyDescent="0.3">
      <c r="A2658" t="s">
        <v>2679</v>
      </c>
      <c r="B2658" t="s">
        <v>5023</v>
      </c>
      <c r="C2658" t="s">
        <v>5029</v>
      </c>
      <c r="D2658" t="s">
        <v>5033</v>
      </c>
      <c r="E2658" t="s">
        <v>5036</v>
      </c>
      <c r="F2658" t="s">
        <v>5049</v>
      </c>
      <c r="G2658">
        <v>-106.3468</v>
      </c>
      <c r="H2658">
        <v>56.130400000000002</v>
      </c>
      <c r="I2658">
        <v>68028</v>
      </c>
      <c r="J2658">
        <v>375305</v>
      </c>
      <c r="K2658">
        <v>75703</v>
      </c>
      <c r="L2658">
        <v>24104</v>
      </c>
      <c r="M2658">
        <v>10766</v>
      </c>
      <c r="N2658">
        <v>0.1812630064324354</v>
      </c>
      <c r="O2658">
        <v>486714</v>
      </c>
      <c r="P2658">
        <v>321242</v>
      </c>
      <c r="Q2658">
        <v>0</v>
      </c>
      <c r="R2658">
        <v>6862</v>
      </c>
      <c r="S2658">
        <v>1.41E-2</v>
      </c>
      <c r="T2658" t="s">
        <v>5056</v>
      </c>
      <c r="U2658">
        <v>45472</v>
      </c>
      <c r="V2658" t="s">
        <v>5088</v>
      </c>
      <c r="W2658" t="s">
        <v>5093</v>
      </c>
      <c r="X2658">
        <v>16</v>
      </c>
      <c r="Y2658" t="s">
        <v>5077</v>
      </c>
      <c r="Z2658" t="s">
        <v>5070</v>
      </c>
    </row>
    <row r="2659" spans="1:26" x14ac:dyDescent="0.3">
      <c r="A2659" t="s">
        <v>2680</v>
      </c>
      <c r="B2659" t="s">
        <v>5027</v>
      </c>
      <c r="C2659" t="s">
        <v>5029</v>
      </c>
      <c r="D2659" t="s">
        <v>5032</v>
      </c>
      <c r="E2659" t="s">
        <v>5036</v>
      </c>
      <c r="F2659" t="s">
        <v>5043</v>
      </c>
      <c r="G2659">
        <v>-3.4359999999999999</v>
      </c>
      <c r="H2659">
        <v>55.378100000000003</v>
      </c>
      <c r="I2659">
        <v>44274</v>
      </c>
      <c r="J2659">
        <v>481951</v>
      </c>
      <c r="K2659">
        <v>109042</v>
      </c>
      <c r="L2659">
        <v>33471</v>
      </c>
      <c r="M2659">
        <v>16004</v>
      </c>
      <c r="N2659">
        <v>9.1865080861808487E-2</v>
      </c>
      <c r="O2659">
        <v>581775</v>
      </c>
      <c r="P2659">
        <v>446626</v>
      </c>
      <c r="Q2659">
        <v>0</v>
      </c>
      <c r="T2659" t="s">
        <v>5061</v>
      </c>
      <c r="U2659">
        <v>45399</v>
      </c>
      <c r="V2659" t="s">
        <v>5078</v>
      </c>
      <c r="W2659" t="s">
        <v>5079</v>
      </c>
      <c r="X2659">
        <v>8</v>
      </c>
      <c r="Y2659" t="s">
        <v>5082</v>
      </c>
      <c r="Z2659" t="s">
        <v>5069</v>
      </c>
    </row>
    <row r="2660" spans="1:26" x14ac:dyDescent="0.3">
      <c r="A2660" t="s">
        <v>2681</v>
      </c>
      <c r="B2660" t="s">
        <v>5027</v>
      </c>
      <c r="C2660" t="s">
        <v>5029</v>
      </c>
      <c r="D2660" t="s">
        <v>5033</v>
      </c>
      <c r="E2660" t="s">
        <v>5036</v>
      </c>
      <c r="F2660" t="s">
        <v>5044</v>
      </c>
      <c r="G2660">
        <v>78.962900000000005</v>
      </c>
      <c r="H2660">
        <v>20.593699999999998</v>
      </c>
      <c r="I2660">
        <v>52695</v>
      </c>
      <c r="J2660">
        <v>261833</v>
      </c>
      <c r="K2660">
        <v>31913</v>
      </c>
      <c r="L2660">
        <v>15095</v>
      </c>
      <c r="M2660">
        <v>12030</v>
      </c>
      <c r="N2660">
        <v>0.20125430464697869</v>
      </c>
      <c r="O2660">
        <v>308449</v>
      </c>
      <c r="P2660">
        <v>251180</v>
      </c>
      <c r="Q2660">
        <v>0</v>
      </c>
      <c r="T2660" t="s">
        <v>5057</v>
      </c>
      <c r="U2660">
        <v>45580</v>
      </c>
      <c r="V2660" t="s">
        <v>5089</v>
      </c>
      <c r="W2660" t="s">
        <v>5090</v>
      </c>
      <c r="X2660">
        <v>10</v>
      </c>
      <c r="Y2660" t="s">
        <v>5082</v>
      </c>
      <c r="Z2660" t="s">
        <v>5071</v>
      </c>
    </row>
    <row r="2661" spans="1:26" x14ac:dyDescent="0.3">
      <c r="A2661" t="s">
        <v>2682</v>
      </c>
      <c r="B2661" t="s">
        <v>5023</v>
      </c>
      <c r="C2661" t="s">
        <v>5029</v>
      </c>
      <c r="D2661" t="s">
        <v>5033</v>
      </c>
      <c r="E2661" t="s">
        <v>5036</v>
      </c>
      <c r="F2661" t="s">
        <v>5048</v>
      </c>
      <c r="G2661">
        <v>10.451499999999999</v>
      </c>
      <c r="H2661">
        <v>51.165700000000001</v>
      </c>
      <c r="I2661">
        <v>273602</v>
      </c>
      <c r="J2661">
        <v>1162951</v>
      </c>
      <c r="K2661">
        <v>203262</v>
      </c>
      <c r="L2661">
        <v>85805</v>
      </c>
      <c r="M2661">
        <v>28309</v>
      </c>
      <c r="N2661">
        <v>0.2352658977716158</v>
      </c>
      <c r="O2661">
        <v>1463395</v>
      </c>
      <c r="P2661">
        <v>1162951</v>
      </c>
      <c r="Q2661">
        <v>0</v>
      </c>
      <c r="R2661">
        <v>19170</v>
      </c>
      <c r="S2661">
        <v>1.3100000000000001E-2</v>
      </c>
      <c r="T2661" t="s">
        <v>5057</v>
      </c>
      <c r="U2661">
        <v>45685</v>
      </c>
      <c r="V2661" t="s">
        <v>5089</v>
      </c>
      <c r="W2661" t="s">
        <v>5084</v>
      </c>
      <c r="X2661">
        <v>16</v>
      </c>
      <c r="Y2661" t="s">
        <v>5077</v>
      </c>
      <c r="Z2661" t="s">
        <v>5071</v>
      </c>
    </row>
    <row r="2662" spans="1:26" x14ac:dyDescent="0.3">
      <c r="A2662" t="s">
        <v>2683</v>
      </c>
      <c r="B2662" t="s">
        <v>5023</v>
      </c>
      <c r="C2662" t="s">
        <v>5029</v>
      </c>
      <c r="D2662" t="s">
        <v>5031</v>
      </c>
      <c r="E2662" t="s">
        <v>5040</v>
      </c>
      <c r="F2662" t="s">
        <v>5049</v>
      </c>
      <c r="G2662">
        <v>-106.3468</v>
      </c>
      <c r="H2662">
        <v>56.130400000000002</v>
      </c>
      <c r="I2662">
        <v>72603</v>
      </c>
      <c r="J2662">
        <v>613975</v>
      </c>
      <c r="K2662">
        <v>98708</v>
      </c>
      <c r="L2662">
        <v>45204</v>
      </c>
      <c r="M2662">
        <v>25165</v>
      </c>
      <c r="N2662">
        <v>0.1182517278064547</v>
      </c>
      <c r="O2662">
        <v>678104</v>
      </c>
      <c r="P2662">
        <v>0</v>
      </c>
      <c r="Q2662">
        <v>229178</v>
      </c>
      <c r="R2662">
        <v>11527</v>
      </c>
      <c r="S2662">
        <v>1.7000000000000001E-2</v>
      </c>
      <c r="T2662" t="s">
        <v>5051</v>
      </c>
      <c r="U2662">
        <v>45487</v>
      </c>
      <c r="V2662" t="s">
        <v>5080</v>
      </c>
      <c r="W2662" t="s">
        <v>5083</v>
      </c>
      <c r="X2662">
        <v>9</v>
      </c>
      <c r="Y2662" t="s">
        <v>5082</v>
      </c>
      <c r="Z2662" t="s">
        <v>5070</v>
      </c>
    </row>
    <row r="2663" spans="1:26" x14ac:dyDescent="0.3">
      <c r="A2663" t="s">
        <v>2684</v>
      </c>
      <c r="B2663" t="s">
        <v>5027</v>
      </c>
      <c r="C2663" t="s">
        <v>5029</v>
      </c>
      <c r="D2663" t="s">
        <v>5031</v>
      </c>
      <c r="E2663" t="s">
        <v>5036</v>
      </c>
      <c r="F2663" t="s">
        <v>5046</v>
      </c>
      <c r="G2663">
        <v>133.77510000000001</v>
      </c>
      <c r="H2663">
        <v>-25.2744</v>
      </c>
      <c r="I2663">
        <v>32449</v>
      </c>
      <c r="J2663">
        <v>364789</v>
      </c>
      <c r="K2663">
        <v>42510</v>
      </c>
      <c r="L2663">
        <v>25341</v>
      </c>
      <c r="M2663">
        <v>9748</v>
      </c>
      <c r="N2663">
        <v>8.8953778658332927E-2</v>
      </c>
      <c r="O2663">
        <v>426470</v>
      </c>
      <c r="P2663">
        <v>353227</v>
      </c>
      <c r="Q2663">
        <v>0</v>
      </c>
      <c r="T2663" t="s">
        <v>5052</v>
      </c>
      <c r="U2663">
        <v>45405</v>
      </c>
      <c r="V2663" t="s">
        <v>5089</v>
      </c>
      <c r="W2663" t="s">
        <v>5079</v>
      </c>
      <c r="X2663">
        <v>15</v>
      </c>
      <c r="Y2663" t="s">
        <v>5077</v>
      </c>
      <c r="Z2663" t="s">
        <v>5069</v>
      </c>
    </row>
    <row r="2664" spans="1:26" x14ac:dyDescent="0.3">
      <c r="A2664" t="s">
        <v>2685</v>
      </c>
      <c r="B2664" t="s">
        <v>5024</v>
      </c>
      <c r="C2664" t="s">
        <v>5029</v>
      </c>
      <c r="D2664" t="s">
        <v>5031</v>
      </c>
      <c r="E2664" t="s">
        <v>5036</v>
      </c>
      <c r="F2664" t="s">
        <v>5046</v>
      </c>
      <c r="G2664">
        <v>133.77510000000001</v>
      </c>
      <c r="H2664">
        <v>-25.2744</v>
      </c>
      <c r="I2664">
        <v>408299</v>
      </c>
      <c r="J2664">
        <v>2822459</v>
      </c>
      <c r="K2664">
        <v>363021</v>
      </c>
      <c r="L2664">
        <v>198585</v>
      </c>
      <c r="M2664">
        <v>130679</v>
      </c>
      <c r="N2664">
        <v>0.14466078219247999</v>
      </c>
      <c r="O2664">
        <v>3213507</v>
      </c>
      <c r="P2664">
        <v>2822459</v>
      </c>
      <c r="Q2664">
        <v>0</v>
      </c>
      <c r="T2664" t="s">
        <v>5052</v>
      </c>
      <c r="U2664">
        <v>45525</v>
      </c>
      <c r="V2664" t="s">
        <v>5078</v>
      </c>
      <c r="W2664" t="s">
        <v>5095</v>
      </c>
      <c r="X2664">
        <v>11</v>
      </c>
      <c r="Y2664" t="s">
        <v>5082</v>
      </c>
      <c r="Z2664" t="s">
        <v>5070</v>
      </c>
    </row>
    <row r="2665" spans="1:26" x14ac:dyDescent="0.3">
      <c r="A2665" t="s">
        <v>2686</v>
      </c>
      <c r="B2665" t="s">
        <v>5025</v>
      </c>
      <c r="C2665" t="s">
        <v>5029</v>
      </c>
      <c r="D2665" t="s">
        <v>5033</v>
      </c>
      <c r="E2665" t="s">
        <v>5037</v>
      </c>
      <c r="F2665" t="s">
        <v>5046</v>
      </c>
      <c r="G2665">
        <v>133.77510000000001</v>
      </c>
      <c r="H2665">
        <v>-25.2744</v>
      </c>
      <c r="I2665">
        <v>42065</v>
      </c>
      <c r="J2665">
        <v>207198</v>
      </c>
      <c r="K2665">
        <v>30121</v>
      </c>
      <c r="L2665">
        <v>7581</v>
      </c>
      <c r="M2665">
        <v>7317</v>
      </c>
      <c r="N2665">
        <v>0.20302124360939561</v>
      </c>
      <c r="O2665">
        <v>236356</v>
      </c>
      <c r="P2665">
        <v>0</v>
      </c>
      <c r="Q2665">
        <v>0</v>
      </c>
      <c r="T2665" t="s">
        <v>5056</v>
      </c>
      <c r="U2665">
        <v>45314</v>
      </c>
      <c r="V2665" t="s">
        <v>5089</v>
      </c>
      <c r="W2665" t="s">
        <v>5084</v>
      </c>
      <c r="X2665">
        <v>16</v>
      </c>
      <c r="Y2665" t="s">
        <v>5077</v>
      </c>
      <c r="Z2665" t="s">
        <v>5071</v>
      </c>
    </row>
    <row r="2666" spans="1:26" x14ac:dyDescent="0.3">
      <c r="A2666" t="s">
        <v>2687</v>
      </c>
      <c r="B2666" t="s">
        <v>5023</v>
      </c>
      <c r="C2666" t="s">
        <v>5030</v>
      </c>
      <c r="D2666" t="s">
        <v>5033</v>
      </c>
      <c r="E2666" t="s">
        <v>5036</v>
      </c>
      <c r="F2666" t="s">
        <v>5045</v>
      </c>
      <c r="G2666">
        <v>-51.9253</v>
      </c>
      <c r="H2666">
        <v>-14.234999999999999</v>
      </c>
      <c r="I2666">
        <v>55143</v>
      </c>
      <c r="J2666">
        <v>252410</v>
      </c>
      <c r="K2666">
        <v>46960</v>
      </c>
      <c r="L2666">
        <v>19110</v>
      </c>
      <c r="M2666">
        <v>10157</v>
      </c>
      <c r="N2666">
        <v>0.21846991564220719</v>
      </c>
      <c r="O2666">
        <v>305098</v>
      </c>
      <c r="P2666">
        <v>234718</v>
      </c>
      <c r="Q2666">
        <v>0</v>
      </c>
      <c r="R2666">
        <v>4362</v>
      </c>
      <c r="S2666">
        <v>1.43E-2</v>
      </c>
      <c r="T2666" t="s">
        <v>5056</v>
      </c>
      <c r="U2666">
        <v>45457</v>
      </c>
      <c r="V2666" t="s">
        <v>5091</v>
      </c>
      <c r="W2666" t="s">
        <v>5093</v>
      </c>
      <c r="X2666">
        <v>17</v>
      </c>
      <c r="Y2666" t="s">
        <v>5077</v>
      </c>
      <c r="Z2666" t="s">
        <v>5071</v>
      </c>
    </row>
    <row r="2667" spans="1:26" x14ac:dyDescent="0.3">
      <c r="A2667" t="s">
        <v>2688</v>
      </c>
      <c r="B2667" t="s">
        <v>5025</v>
      </c>
      <c r="C2667" t="s">
        <v>5029</v>
      </c>
      <c r="D2667" t="s">
        <v>5035</v>
      </c>
      <c r="E2667" t="s">
        <v>5037</v>
      </c>
      <c r="F2667" t="s">
        <v>5047</v>
      </c>
      <c r="G2667">
        <v>138.25290000000001</v>
      </c>
      <c r="H2667">
        <v>36.204799999999999</v>
      </c>
      <c r="I2667">
        <v>31912</v>
      </c>
      <c r="J2667">
        <v>221250</v>
      </c>
      <c r="K2667">
        <v>37777</v>
      </c>
      <c r="L2667">
        <v>9612</v>
      </c>
      <c r="M2667">
        <v>4920</v>
      </c>
      <c r="N2667">
        <v>0.1442356198071052</v>
      </c>
      <c r="O2667">
        <v>261458</v>
      </c>
      <c r="P2667">
        <v>0</v>
      </c>
      <c r="Q2667">
        <v>0</v>
      </c>
      <c r="T2667" t="s">
        <v>5058</v>
      </c>
      <c r="U2667">
        <v>45759</v>
      </c>
      <c r="V2667" t="s">
        <v>5088</v>
      </c>
      <c r="W2667" t="s">
        <v>5079</v>
      </c>
      <c r="X2667">
        <v>17</v>
      </c>
      <c r="Y2667" t="s">
        <v>5077</v>
      </c>
      <c r="Z2667" t="s">
        <v>5070</v>
      </c>
    </row>
    <row r="2668" spans="1:26" x14ac:dyDescent="0.3">
      <c r="A2668" t="s">
        <v>2689</v>
      </c>
      <c r="B2668" t="s">
        <v>5027</v>
      </c>
      <c r="C2668" t="s">
        <v>5029</v>
      </c>
      <c r="D2668" t="s">
        <v>5032</v>
      </c>
      <c r="E2668" t="s">
        <v>5036</v>
      </c>
      <c r="F2668" t="s">
        <v>5050</v>
      </c>
      <c r="G2668">
        <v>-95.712900000000005</v>
      </c>
      <c r="H2668">
        <v>37.090200000000003</v>
      </c>
      <c r="I2668">
        <v>8228</v>
      </c>
      <c r="J2668">
        <v>128813</v>
      </c>
      <c r="K2668">
        <v>23191</v>
      </c>
      <c r="L2668">
        <v>4729</v>
      </c>
      <c r="M2668">
        <v>7381</v>
      </c>
      <c r="N2668">
        <v>6.387931721113152E-2</v>
      </c>
      <c r="O2668">
        <v>164739</v>
      </c>
      <c r="P2668">
        <v>111588</v>
      </c>
      <c r="Q2668">
        <v>0</v>
      </c>
      <c r="T2668" t="s">
        <v>5061</v>
      </c>
      <c r="U2668">
        <v>45676</v>
      </c>
      <c r="V2668" t="s">
        <v>5080</v>
      </c>
      <c r="W2668" t="s">
        <v>5084</v>
      </c>
      <c r="X2668">
        <v>19</v>
      </c>
      <c r="Y2668" t="s">
        <v>5092</v>
      </c>
      <c r="Z2668" t="s">
        <v>5069</v>
      </c>
    </row>
    <row r="2669" spans="1:26" x14ac:dyDescent="0.3">
      <c r="A2669" t="s">
        <v>2690</v>
      </c>
      <c r="B2669" t="s">
        <v>5024</v>
      </c>
      <c r="C2669" t="s">
        <v>5029</v>
      </c>
      <c r="D2669" t="s">
        <v>5031</v>
      </c>
      <c r="E2669" t="s">
        <v>5036</v>
      </c>
      <c r="F2669" t="s">
        <v>5045</v>
      </c>
      <c r="G2669">
        <v>-51.9253</v>
      </c>
      <c r="H2669">
        <v>-14.234999999999999</v>
      </c>
      <c r="I2669">
        <v>295001</v>
      </c>
      <c r="J2669">
        <v>2364715</v>
      </c>
      <c r="K2669">
        <v>303864</v>
      </c>
      <c r="L2669">
        <v>111548</v>
      </c>
      <c r="M2669">
        <v>105323</v>
      </c>
      <c r="N2669">
        <v>0.124751269536739</v>
      </c>
      <c r="O2669">
        <v>2646440</v>
      </c>
      <c r="P2669">
        <v>2364715</v>
      </c>
      <c r="Q2669">
        <v>0</v>
      </c>
      <c r="T2669" t="s">
        <v>5052</v>
      </c>
      <c r="U2669">
        <v>45668</v>
      </c>
      <c r="V2669" t="s">
        <v>5088</v>
      </c>
      <c r="W2669" t="s">
        <v>5084</v>
      </c>
      <c r="X2669">
        <v>12</v>
      </c>
      <c r="Y2669" t="s">
        <v>5077</v>
      </c>
      <c r="Z2669" t="s">
        <v>5070</v>
      </c>
    </row>
    <row r="2670" spans="1:26" x14ac:dyDescent="0.3">
      <c r="A2670" t="s">
        <v>2691</v>
      </c>
      <c r="B2670" t="s">
        <v>5027</v>
      </c>
      <c r="C2670" t="s">
        <v>5029</v>
      </c>
      <c r="D2670" t="s">
        <v>5033</v>
      </c>
      <c r="E2670" t="s">
        <v>5036</v>
      </c>
      <c r="F2670" t="s">
        <v>5043</v>
      </c>
      <c r="G2670">
        <v>-3.4359999999999999</v>
      </c>
      <c r="H2670">
        <v>55.378100000000003</v>
      </c>
      <c r="I2670">
        <v>20341</v>
      </c>
      <c r="J2670">
        <v>121850</v>
      </c>
      <c r="K2670">
        <v>28918</v>
      </c>
      <c r="L2670">
        <v>8849</v>
      </c>
      <c r="M2670">
        <v>5263</v>
      </c>
      <c r="N2670">
        <v>0.16693607819873671</v>
      </c>
      <c r="O2670">
        <v>146715</v>
      </c>
      <c r="P2670">
        <v>110959</v>
      </c>
      <c r="Q2670">
        <v>0</v>
      </c>
      <c r="T2670" t="s">
        <v>5057</v>
      </c>
      <c r="U2670">
        <v>45450</v>
      </c>
      <c r="V2670" t="s">
        <v>5091</v>
      </c>
      <c r="W2670" t="s">
        <v>5093</v>
      </c>
      <c r="X2670">
        <v>10</v>
      </c>
      <c r="Y2670" t="s">
        <v>5082</v>
      </c>
      <c r="Z2670" t="s">
        <v>5070</v>
      </c>
    </row>
    <row r="2671" spans="1:26" x14ac:dyDescent="0.3">
      <c r="A2671" t="s">
        <v>2692</v>
      </c>
      <c r="B2671" t="s">
        <v>5025</v>
      </c>
      <c r="C2671" t="s">
        <v>5029</v>
      </c>
      <c r="D2671" t="s">
        <v>5032</v>
      </c>
      <c r="E2671" t="s">
        <v>5036</v>
      </c>
      <c r="F2671" t="s">
        <v>5044</v>
      </c>
      <c r="G2671">
        <v>78.962900000000005</v>
      </c>
      <c r="H2671">
        <v>20.593699999999998</v>
      </c>
      <c r="I2671">
        <v>129106</v>
      </c>
      <c r="J2671">
        <v>1438391</v>
      </c>
      <c r="K2671">
        <v>344651</v>
      </c>
      <c r="L2671">
        <v>110211</v>
      </c>
      <c r="M2671">
        <v>84538</v>
      </c>
      <c r="N2671">
        <v>8.9757520189210155E-2</v>
      </c>
      <c r="O2671">
        <v>1618298</v>
      </c>
      <c r="P2671">
        <v>1438391</v>
      </c>
      <c r="Q2671">
        <v>0</v>
      </c>
      <c r="T2671" t="s">
        <v>5061</v>
      </c>
      <c r="U2671">
        <v>45472</v>
      </c>
      <c r="V2671" t="s">
        <v>5088</v>
      </c>
      <c r="W2671" t="s">
        <v>5093</v>
      </c>
      <c r="X2671">
        <v>11</v>
      </c>
      <c r="Y2671" t="s">
        <v>5082</v>
      </c>
      <c r="Z2671" t="s">
        <v>5069</v>
      </c>
    </row>
    <row r="2672" spans="1:26" x14ac:dyDescent="0.3">
      <c r="A2672" t="s">
        <v>2693</v>
      </c>
      <c r="B2672" t="s">
        <v>5027</v>
      </c>
      <c r="C2672" t="s">
        <v>5029</v>
      </c>
      <c r="D2672" t="s">
        <v>5035</v>
      </c>
      <c r="E2672" t="s">
        <v>5040</v>
      </c>
      <c r="F2672" t="s">
        <v>5047</v>
      </c>
      <c r="G2672">
        <v>138.25290000000001</v>
      </c>
      <c r="H2672">
        <v>36.204799999999999</v>
      </c>
      <c r="I2672">
        <v>38086</v>
      </c>
      <c r="J2672">
        <v>297758</v>
      </c>
      <c r="K2672">
        <v>53958</v>
      </c>
      <c r="L2672">
        <v>9207</v>
      </c>
      <c r="M2672">
        <v>6693</v>
      </c>
      <c r="N2672">
        <v>0.12791099184877461</v>
      </c>
      <c r="O2672">
        <v>380420</v>
      </c>
      <c r="P2672">
        <v>0</v>
      </c>
      <c r="Q2672">
        <v>1803306</v>
      </c>
      <c r="T2672" t="s">
        <v>5060</v>
      </c>
      <c r="U2672">
        <v>45465</v>
      </c>
      <c r="V2672" t="s">
        <v>5088</v>
      </c>
      <c r="W2672" t="s">
        <v>5093</v>
      </c>
      <c r="X2672">
        <v>11</v>
      </c>
      <c r="Y2672" t="s">
        <v>5082</v>
      </c>
      <c r="Z2672" t="s">
        <v>5070</v>
      </c>
    </row>
    <row r="2673" spans="1:26" x14ac:dyDescent="0.3">
      <c r="A2673" t="s">
        <v>2694</v>
      </c>
      <c r="B2673" t="s">
        <v>5025</v>
      </c>
      <c r="C2673" t="s">
        <v>5029</v>
      </c>
      <c r="D2673" t="s">
        <v>5035</v>
      </c>
      <c r="E2673" t="s">
        <v>5037</v>
      </c>
      <c r="F2673" t="s">
        <v>5044</v>
      </c>
      <c r="G2673">
        <v>78.962900000000005</v>
      </c>
      <c r="H2673">
        <v>20.593699999999998</v>
      </c>
      <c r="I2673">
        <v>21321</v>
      </c>
      <c r="J2673">
        <v>158273</v>
      </c>
      <c r="K2673">
        <v>24309</v>
      </c>
      <c r="L2673">
        <v>11799</v>
      </c>
      <c r="M2673">
        <v>6923</v>
      </c>
      <c r="N2673">
        <v>0.1347136206990176</v>
      </c>
      <c r="O2673">
        <v>199610</v>
      </c>
      <c r="P2673">
        <v>0</v>
      </c>
      <c r="Q2673">
        <v>0</v>
      </c>
      <c r="T2673" t="s">
        <v>5058</v>
      </c>
      <c r="U2673">
        <v>45446</v>
      </c>
      <c r="V2673" t="s">
        <v>5085</v>
      </c>
      <c r="W2673" t="s">
        <v>5093</v>
      </c>
      <c r="X2673">
        <v>17</v>
      </c>
      <c r="Y2673" t="s">
        <v>5077</v>
      </c>
      <c r="Z2673" t="s">
        <v>5070</v>
      </c>
    </row>
    <row r="2674" spans="1:26" x14ac:dyDescent="0.3">
      <c r="A2674" t="s">
        <v>2695</v>
      </c>
      <c r="B2674" t="s">
        <v>5027</v>
      </c>
      <c r="C2674" t="s">
        <v>5029</v>
      </c>
      <c r="D2674" t="s">
        <v>5033</v>
      </c>
      <c r="E2674" t="s">
        <v>5036</v>
      </c>
      <c r="F2674" t="s">
        <v>5043</v>
      </c>
      <c r="G2674">
        <v>-3.4359999999999999</v>
      </c>
      <c r="H2674">
        <v>55.378100000000003</v>
      </c>
      <c r="I2674">
        <v>41666</v>
      </c>
      <c r="J2674">
        <v>233351</v>
      </c>
      <c r="K2674">
        <v>39341</v>
      </c>
      <c r="L2674">
        <v>13428</v>
      </c>
      <c r="M2674">
        <v>5652</v>
      </c>
      <c r="N2674">
        <v>0.17855844163198811</v>
      </c>
      <c r="O2674">
        <v>302955</v>
      </c>
      <c r="P2674">
        <v>215468</v>
      </c>
      <c r="Q2674">
        <v>0</v>
      </c>
      <c r="T2674" t="s">
        <v>5057</v>
      </c>
      <c r="U2674">
        <v>45772</v>
      </c>
      <c r="V2674" t="s">
        <v>5091</v>
      </c>
      <c r="W2674" t="s">
        <v>5079</v>
      </c>
      <c r="X2674">
        <v>11</v>
      </c>
      <c r="Y2674" t="s">
        <v>5082</v>
      </c>
      <c r="Z2674" t="s">
        <v>5070</v>
      </c>
    </row>
    <row r="2675" spans="1:26" x14ac:dyDescent="0.3">
      <c r="A2675" t="s">
        <v>2696</v>
      </c>
      <c r="B2675" t="s">
        <v>5023</v>
      </c>
      <c r="C2675" t="s">
        <v>5029</v>
      </c>
      <c r="D2675" t="s">
        <v>5031</v>
      </c>
      <c r="E2675" t="s">
        <v>5040</v>
      </c>
      <c r="F2675" t="s">
        <v>5043</v>
      </c>
      <c r="G2675">
        <v>-3.4359999999999999</v>
      </c>
      <c r="H2675">
        <v>55.378100000000003</v>
      </c>
      <c r="I2675">
        <v>14107</v>
      </c>
      <c r="J2675">
        <v>152881</v>
      </c>
      <c r="K2675">
        <v>20886</v>
      </c>
      <c r="L2675">
        <v>6104</v>
      </c>
      <c r="M2675">
        <v>6279</v>
      </c>
      <c r="N2675">
        <v>9.2278605707572819E-2</v>
      </c>
      <c r="O2675">
        <v>184594</v>
      </c>
      <c r="P2675">
        <v>0</v>
      </c>
      <c r="Q2675">
        <v>159955</v>
      </c>
      <c r="R2675">
        <v>3045</v>
      </c>
      <c r="S2675">
        <v>1.6500000000000001E-2</v>
      </c>
      <c r="T2675" t="s">
        <v>5051</v>
      </c>
      <c r="U2675">
        <v>45708</v>
      </c>
      <c r="V2675" t="s">
        <v>5075</v>
      </c>
      <c r="W2675" t="s">
        <v>5086</v>
      </c>
      <c r="X2675">
        <v>12</v>
      </c>
      <c r="Y2675" t="s">
        <v>5077</v>
      </c>
      <c r="Z2675" t="s">
        <v>5069</v>
      </c>
    </row>
    <row r="2676" spans="1:26" x14ac:dyDescent="0.3">
      <c r="A2676" t="s">
        <v>2697</v>
      </c>
      <c r="B2676" t="s">
        <v>5024</v>
      </c>
      <c r="C2676" t="s">
        <v>5030</v>
      </c>
      <c r="D2676" t="s">
        <v>5033</v>
      </c>
      <c r="E2676" t="s">
        <v>5039</v>
      </c>
      <c r="F2676" t="s">
        <v>5049</v>
      </c>
      <c r="G2676">
        <v>-106.3468</v>
      </c>
      <c r="H2676">
        <v>56.130400000000002</v>
      </c>
      <c r="I2676">
        <v>44185</v>
      </c>
      <c r="J2676">
        <v>259529</v>
      </c>
      <c r="K2676">
        <v>49687</v>
      </c>
      <c r="L2676">
        <v>17177</v>
      </c>
      <c r="M2676">
        <v>5450</v>
      </c>
      <c r="N2676">
        <v>0.17025211669524501</v>
      </c>
      <c r="O2676">
        <v>315101</v>
      </c>
      <c r="P2676">
        <v>0</v>
      </c>
      <c r="Q2676">
        <v>0</v>
      </c>
      <c r="T2676" t="s">
        <v>5056</v>
      </c>
      <c r="U2676">
        <v>45560</v>
      </c>
      <c r="V2676" t="s">
        <v>5078</v>
      </c>
      <c r="W2676" t="s">
        <v>5096</v>
      </c>
      <c r="X2676">
        <v>12</v>
      </c>
      <c r="Y2676" t="s">
        <v>5077</v>
      </c>
      <c r="Z2676" t="s">
        <v>5070</v>
      </c>
    </row>
    <row r="2677" spans="1:26" x14ac:dyDescent="0.3">
      <c r="A2677" t="s">
        <v>2698</v>
      </c>
      <c r="B2677" t="s">
        <v>5023</v>
      </c>
      <c r="C2677" t="s">
        <v>5029</v>
      </c>
      <c r="D2677" t="s">
        <v>5031</v>
      </c>
      <c r="E2677" t="s">
        <v>5040</v>
      </c>
      <c r="F2677" t="s">
        <v>5044</v>
      </c>
      <c r="G2677">
        <v>78.962900000000005</v>
      </c>
      <c r="H2677">
        <v>20.593699999999998</v>
      </c>
      <c r="I2677">
        <v>52034</v>
      </c>
      <c r="J2677">
        <v>405571</v>
      </c>
      <c r="K2677">
        <v>94347</v>
      </c>
      <c r="L2677">
        <v>12519</v>
      </c>
      <c r="M2677">
        <v>14684</v>
      </c>
      <c r="N2677">
        <v>0.1282981886933999</v>
      </c>
      <c r="O2677">
        <v>521258</v>
      </c>
      <c r="P2677">
        <v>0</v>
      </c>
      <c r="Q2677">
        <v>138288</v>
      </c>
      <c r="R2677">
        <v>7558</v>
      </c>
      <c r="S2677">
        <v>1.4500000000000001E-2</v>
      </c>
      <c r="T2677" t="s">
        <v>5051</v>
      </c>
      <c r="U2677">
        <v>45366</v>
      </c>
      <c r="V2677" t="s">
        <v>5091</v>
      </c>
      <c r="W2677" t="s">
        <v>5076</v>
      </c>
      <c r="X2677">
        <v>15</v>
      </c>
      <c r="Y2677" t="s">
        <v>5077</v>
      </c>
      <c r="Z2677" t="s">
        <v>5070</v>
      </c>
    </row>
    <row r="2678" spans="1:26" x14ac:dyDescent="0.3">
      <c r="A2678" t="s">
        <v>2699</v>
      </c>
      <c r="B2678" t="s">
        <v>5025</v>
      </c>
      <c r="C2678" t="s">
        <v>5029</v>
      </c>
      <c r="D2678" t="s">
        <v>5035</v>
      </c>
      <c r="E2678" t="s">
        <v>5037</v>
      </c>
      <c r="F2678" t="s">
        <v>5043</v>
      </c>
      <c r="G2678">
        <v>-3.4359999999999999</v>
      </c>
      <c r="H2678">
        <v>55.378100000000003</v>
      </c>
      <c r="I2678">
        <v>29283</v>
      </c>
      <c r="J2678">
        <v>286719</v>
      </c>
      <c r="K2678">
        <v>37244</v>
      </c>
      <c r="L2678">
        <v>9537</v>
      </c>
      <c r="M2678">
        <v>15590</v>
      </c>
      <c r="N2678">
        <v>0.1021332838520153</v>
      </c>
      <c r="O2678">
        <v>365192</v>
      </c>
      <c r="P2678">
        <v>0</v>
      </c>
      <c r="Q2678">
        <v>0</v>
      </c>
      <c r="T2678" t="s">
        <v>5058</v>
      </c>
      <c r="U2678">
        <v>45487</v>
      </c>
      <c r="V2678" t="s">
        <v>5080</v>
      </c>
      <c r="W2678" t="s">
        <v>5083</v>
      </c>
      <c r="X2678">
        <v>16</v>
      </c>
      <c r="Y2678" t="s">
        <v>5077</v>
      </c>
      <c r="Z2678" t="s">
        <v>5070</v>
      </c>
    </row>
    <row r="2679" spans="1:26" x14ac:dyDescent="0.3">
      <c r="A2679" t="s">
        <v>2700</v>
      </c>
      <c r="B2679" t="s">
        <v>5024</v>
      </c>
      <c r="C2679" t="s">
        <v>5029</v>
      </c>
      <c r="D2679" t="s">
        <v>5033</v>
      </c>
      <c r="E2679" t="s">
        <v>5039</v>
      </c>
      <c r="F2679" t="s">
        <v>5045</v>
      </c>
      <c r="G2679">
        <v>-51.9253</v>
      </c>
      <c r="H2679">
        <v>-14.234999999999999</v>
      </c>
      <c r="I2679">
        <v>59001</v>
      </c>
      <c r="J2679">
        <v>246852</v>
      </c>
      <c r="K2679">
        <v>43725</v>
      </c>
      <c r="L2679">
        <v>17721</v>
      </c>
      <c r="M2679">
        <v>12229</v>
      </c>
      <c r="N2679">
        <v>0.23901516610346729</v>
      </c>
      <c r="O2679">
        <v>284627</v>
      </c>
      <c r="P2679">
        <v>0</v>
      </c>
      <c r="Q2679">
        <v>0</v>
      </c>
      <c r="T2679" t="s">
        <v>5056</v>
      </c>
      <c r="U2679">
        <v>45310</v>
      </c>
      <c r="V2679" t="s">
        <v>5091</v>
      </c>
      <c r="W2679" t="s">
        <v>5084</v>
      </c>
      <c r="X2679">
        <v>12</v>
      </c>
      <c r="Y2679" t="s">
        <v>5077</v>
      </c>
      <c r="Z2679" t="s">
        <v>5071</v>
      </c>
    </row>
    <row r="2680" spans="1:26" x14ac:dyDescent="0.3">
      <c r="A2680" t="s">
        <v>2701</v>
      </c>
      <c r="B2680" t="s">
        <v>5023</v>
      </c>
      <c r="C2680" t="s">
        <v>5029</v>
      </c>
      <c r="D2680" t="s">
        <v>5033</v>
      </c>
      <c r="E2680" t="s">
        <v>5036</v>
      </c>
      <c r="F2680" t="s">
        <v>5044</v>
      </c>
      <c r="G2680">
        <v>78.962900000000005</v>
      </c>
      <c r="H2680">
        <v>20.593699999999998</v>
      </c>
      <c r="I2680">
        <v>58282</v>
      </c>
      <c r="J2680">
        <v>248463</v>
      </c>
      <c r="K2680">
        <v>56857</v>
      </c>
      <c r="L2680">
        <v>18582</v>
      </c>
      <c r="M2680">
        <v>14472</v>
      </c>
      <c r="N2680">
        <v>0.23457222466666519</v>
      </c>
      <c r="O2680">
        <v>317017</v>
      </c>
      <c r="P2680">
        <v>224377</v>
      </c>
      <c r="Q2680">
        <v>0</v>
      </c>
      <c r="R2680">
        <v>3613</v>
      </c>
      <c r="S2680">
        <v>1.14E-2</v>
      </c>
      <c r="T2680" t="s">
        <v>5056</v>
      </c>
      <c r="U2680">
        <v>45507</v>
      </c>
      <c r="V2680" t="s">
        <v>5088</v>
      </c>
      <c r="W2680" t="s">
        <v>5095</v>
      </c>
      <c r="X2680">
        <v>11</v>
      </c>
      <c r="Y2680" t="s">
        <v>5082</v>
      </c>
      <c r="Z2680" t="s">
        <v>5071</v>
      </c>
    </row>
    <row r="2681" spans="1:26" x14ac:dyDescent="0.3">
      <c r="A2681" t="s">
        <v>2702</v>
      </c>
      <c r="B2681" t="s">
        <v>5023</v>
      </c>
      <c r="C2681" t="s">
        <v>5029</v>
      </c>
      <c r="D2681" t="s">
        <v>5032</v>
      </c>
      <c r="E2681" t="s">
        <v>5036</v>
      </c>
      <c r="F2681" t="s">
        <v>5045</v>
      </c>
      <c r="G2681">
        <v>-51.9253</v>
      </c>
      <c r="H2681">
        <v>-14.234999999999999</v>
      </c>
      <c r="I2681">
        <v>148108</v>
      </c>
      <c r="J2681">
        <v>1725743</v>
      </c>
      <c r="K2681">
        <v>322725</v>
      </c>
      <c r="L2681">
        <v>90136</v>
      </c>
      <c r="M2681">
        <v>88002</v>
      </c>
      <c r="N2681">
        <v>8.5822910268976732E-2</v>
      </c>
      <c r="O2681">
        <v>2153665</v>
      </c>
      <c r="P2681">
        <v>1725743</v>
      </c>
      <c r="Q2681">
        <v>0</v>
      </c>
      <c r="R2681">
        <v>44580</v>
      </c>
      <c r="S2681">
        <v>2.07E-2</v>
      </c>
      <c r="T2681" t="s">
        <v>5061</v>
      </c>
      <c r="U2681">
        <v>45421</v>
      </c>
      <c r="V2681" t="s">
        <v>5075</v>
      </c>
      <c r="W2681" t="s">
        <v>5087</v>
      </c>
      <c r="X2681">
        <v>10</v>
      </c>
      <c r="Y2681" t="s">
        <v>5082</v>
      </c>
      <c r="Z2681" t="s">
        <v>5069</v>
      </c>
    </row>
    <row r="2682" spans="1:26" x14ac:dyDescent="0.3">
      <c r="A2682" t="s">
        <v>2703</v>
      </c>
      <c r="B2682" t="s">
        <v>5023</v>
      </c>
      <c r="C2682" t="s">
        <v>5030</v>
      </c>
      <c r="D2682" t="s">
        <v>5032</v>
      </c>
      <c r="E2682" t="s">
        <v>5036</v>
      </c>
      <c r="F2682" t="s">
        <v>5045</v>
      </c>
      <c r="G2682">
        <v>-51.9253</v>
      </c>
      <c r="H2682">
        <v>-14.234999999999999</v>
      </c>
      <c r="I2682">
        <v>17492</v>
      </c>
      <c r="J2682">
        <v>327438</v>
      </c>
      <c r="K2682">
        <v>78228</v>
      </c>
      <c r="L2682">
        <v>17282</v>
      </c>
      <c r="M2682">
        <v>11307</v>
      </c>
      <c r="N2682">
        <v>5.3423278312835387E-2</v>
      </c>
      <c r="O2682">
        <v>401410</v>
      </c>
      <c r="P2682">
        <v>304257</v>
      </c>
      <c r="Q2682">
        <v>0</v>
      </c>
      <c r="R2682">
        <v>5258</v>
      </c>
      <c r="S2682">
        <v>1.3100000000000001E-2</v>
      </c>
      <c r="T2682" t="s">
        <v>5059</v>
      </c>
      <c r="U2682">
        <v>45381</v>
      </c>
      <c r="V2682" t="s">
        <v>5088</v>
      </c>
      <c r="W2682" t="s">
        <v>5076</v>
      </c>
      <c r="X2682">
        <v>11</v>
      </c>
      <c r="Y2682" t="s">
        <v>5082</v>
      </c>
      <c r="Z2682" t="s">
        <v>5069</v>
      </c>
    </row>
    <row r="2683" spans="1:26" x14ac:dyDescent="0.3">
      <c r="A2683" t="s">
        <v>2704</v>
      </c>
      <c r="B2683" t="s">
        <v>5027</v>
      </c>
      <c r="C2683" t="s">
        <v>5030</v>
      </c>
      <c r="D2683" t="s">
        <v>5033</v>
      </c>
      <c r="E2683" t="s">
        <v>5036</v>
      </c>
      <c r="F2683" t="s">
        <v>5050</v>
      </c>
      <c r="G2683">
        <v>-95.712900000000005</v>
      </c>
      <c r="H2683">
        <v>37.090200000000003</v>
      </c>
      <c r="I2683">
        <v>41338</v>
      </c>
      <c r="J2683">
        <v>257974</v>
      </c>
      <c r="K2683">
        <v>51872</v>
      </c>
      <c r="L2683">
        <v>10456</v>
      </c>
      <c r="M2683">
        <v>13795</v>
      </c>
      <c r="N2683">
        <v>0.1602419420861744</v>
      </c>
      <c r="O2683">
        <v>298730</v>
      </c>
      <c r="P2683">
        <v>227466</v>
      </c>
      <c r="Q2683">
        <v>0</v>
      </c>
      <c r="T2683" t="s">
        <v>5057</v>
      </c>
      <c r="U2683">
        <v>45537</v>
      </c>
      <c r="V2683" t="s">
        <v>5085</v>
      </c>
      <c r="W2683" t="s">
        <v>5096</v>
      </c>
      <c r="X2683">
        <v>15</v>
      </c>
      <c r="Y2683" t="s">
        <v>5077</v>
      </c>
      <c r="Z2683" t="s">
        <v>5070</v>
      </c>
    </row>
    <row r="2684" spans="1:26" x14ac:dyDescent="0.3">
      <c r="A2684" t="s">
        <v>2705</v>
      </c>
      <c r="B2684" t="s">
        <v>5024</v>
      </c>
      <c r="C2684" t="s">
        <v>5029</v>
      </c>
      <c r="D2684" t="s">
        <v>5035</v>
      </c>
      <c r="E2684" t="s">
        <v>5040</v>
      </c>
      <c r="F2684" t="s">
        <v>5046</v>
      </c>
      <c r="G2684">
        <v>133.77510000000001</v>
      </c>
      <c r="H2684">
        <v>-25.2744</v>
      </c>
      <c r="I2684">
        <v>50083</v>
      </c>
      <c r="J2684">
        <v>425388</v>
      </c>
      <c r="K2684">
        <v>89154</v>
      </c>
      <c r="L2684">
        <v>33296</v>
      </c>
      <c r="M2684">
        <v>22278</v>
      </c>
      <c r="N2684">
        <v>0.1177359960938809</v>
      </c>
      <c r="O2684">
        <v>547929</v>
      </c>
      <c r="P2684">
        <v>0</v>
      </c>
      <c r="Q2684">
        <v>156242</v>
      </c>
      <c r="T2684" t="s">
        <v>5058</v>
      </c>
      <c r="U2684">
        <v>45611</v>
      </c>
      <c r="V2684" t="s">
        <v>5091</v>
      </c>
      <c r="W2684" t="s">
        <v>5094</v>
      </c>
      <c r="X2684">
        <v>17</v>
      </c>
      <c r="Y2684" t="s">
        <v>5077</v>
      </c>
      <c r="Z2684" t="s">
        <v>5070</v>
      </c>
    </row>
    <row r="2685" spans="1:26" x14ac:dyDescent="0.3">
      <c r="A2685" t="s">
        <v>2706</v>
      </c>
      <c r="B2685" t="s">
        <v>5027</v>
      </c>
      <c r="C2685" t="s">
        <v>5030</v>
      </c>
      <c r="D2685" t="s">
        <v>5031</v>
      </c>
      <c r="E2685" t="s">
        <v>5036</v>
      </c>
      <c r="F2685" t="s">
        <v>5045</v>
      </c>
      <c r="G2685">
        <v>-51.9253</v>
      </c>
      <c r="H2685">
        <v>-14.234999999999999</v>
      </c>
      <c r="I2685">
        <v>148623</v>
      </c>
      <c r="J2685">
        <v>1063419</v>
      </c>
      <c r="K2685">
        <v>117695</v>
      </c>
      <c r="L2685">
        <v>61556</v>
      </c>
      <c r="M2685">
        <v>33616</v>
      </c>
      <c r="N2685">
        <v>0.13975964622261</v>
      </c>
      <c r="O2685">
        <v>1345874</v>
      </c>
      <c r="P2685">
        <v>1063419</v>
      </c>
      <c r="Q2685">
        <v>0</v>
      </c>
      <c r="T2685" t="s">
        <v>5052</v>
      </c>
      <c r="U2685">
        <v>45394</v>
      </c>
      <c r="V2685" t="s">
        <v>5091</v>
      </c>
      <c r="W2685" t="s">
        <v>5079</v>
      </c>
      <c r="X2685">
        <v>16</v>
      </c>
      <c r="Y2685" t="s">
        <v>5077</v>
      </c>
      <c r="Z2685" t="s">
        <v>5070</v>
      </c>
    </row>
    <row r="2686" spans="1:26" x14ac:dyDescent="0.3">
      <c r="A2686" t="s">
        <v>2707</v>
      </c>
      <c r="B2686" t="s">
        <v>5025</v>
      </c>
      <c r="C2686" t="s">
        <v>5029</v>
      </c>
      <c r="D2686" t="s">
        <v>5031</v>
      </c>
      <c r="E2686" t="s">
        <v>5036</v>
      </c>
      <c r="F2686" t="s">
        <v>5044</v>
      </c>
      <c r="G2686">
        <v>78.962900000000005</v>
      </c>
      <c r="H2686">
        <v>20.593699999999998</v>
      </c>
      <c r="I2686">
        <v>158114</v>
      </c>
      <c r="J2686">
        <v>1926804</v>
      </c>
      <c r="K2686">
        <v>337549</v>
      </c>
      <c r="L2686">
        <v>80846</v>
      </c>
      <c r="M2686">
        <v>84015</v>
      </c>
      <c r="N2686">
        <v>8.206068444440992E-2</v>
      </c>
      <c r="O2686">
        <v>2290309</v>
      </c>
      <c r="P2686">
        <v>1926804</v>
      </c>
      <c r="Q2686">
        <v>0</v>
      </c>
      <c r="T2686" t="s">
        <v>5052</v>
      </c>
      <c r="U2686">
        <v>45393</v>
      </c>
      <c r="V2686" t="s">
        <v>5075</v>
      </c>
      <c r="W2686" t="s">
        <v>5079</v>
      </c>
      <c r="X2686">
        <v>16</v>
      </c>
      <c r="Y2686" t="s">
        <v>5077</v>
      </c>
      <c r="Z2686" t="s">
        <v>5069</v>
      </c>
    </row>
    <row r="2687" spans="1:26" x14ac:dyDescent="0.3">
      <c r="A2687" t="s">
        <v>2708</v>
      </c>
      <c r="B2687" t="s">
        <v>5023</v>
      </c>
      <c r="C2687" t="s">
        <v>5030</v>
      </c>
      <c r="D2687" t="s">
        <v>5032</v>
      </c>
      <c r="E2687" t="s">
        <v>5036</v>
      </c>
      <c r="F2687" t="s">
        <v>5045</v>
      </c>
      <c r="G2687">
        <v>-51.9253</v>
      </c>
      <c r="H2687">
        <v>-14.234999999999999</v>
      </c>
      <c r="I2687">
        <v>46776</v>
      </c>
      <c r="J2687">
        <v>737463</v>
      </c>
      <c r="K2687">
        <v>123162</v>
      </c>
      <c r="L2687">
        <v>35499</v>
      </c>
      <c r="M2687">
        <v>15248</v>
      </c>
      <c r="N2687">
        <v>6.3429458025329524E-2</v>
      </c>
      <c r="O2687">
        <v>888214</v>
      </c>
      <c r="P2687">
        <v>737463</v>
      </c>
      <c r="Q2687">
        <v>0</v>
      </c>
      <c r="R2687">
        <v>18474</v>
      </c>
      <c r="S2687">
        <v>2.0799999999999999E-2</v>
      </c>
      <c r="T2687" t="s">
        <v>5061</v>
      </c>
      <c r="U2687">
        <v>45663</v>
      </c>
      <c r="V2687" t="s">
        <v>5085</v>
      </c>
      <c r="W2687" t="s">
        <v>5084</v>
      </c>
      <c r="X2687">
        <v>13</v>
      </c>
      <c r="Y2687" t="s">
        <v>5077</v>
      </c>
      <c r="Z2687" t="s">
        <v>5069</v>
      </c>
    </row>
    <row r="2688" spans="1:26" x14ac:dyDescent="0.3">
      <c r="A2688" t="s">
        <v>2709</v>
      </c>
      <c r="B2688" t="s">
        <v>5024</v>
      </c>
      <c r="C2688" t="s">
        <v>5029</v>
      </c>
      <c r="D2688" t="s">
        <v>5035</v>
      </c>
      <c r="E2688" t="s">
        <v>5040</v>
      </c>
      <c r="F2688" t="s">
        <v>5043</v>
      </c>
      <c r="G2688">
        <v>-3.4359999999999999</v>
      </c>
      <c r="H2688">
        <v>55.378100000000003</v>
      </c>
      <c r="I2688">
        <v>21315</v>
      </c>
      <c r="J2688">
        <v>139585</v>
      </c>
      <c r="K2688">
        <v>22196</v>
      </c>
      <c r="L2688">
        <v>5107</v>
      </c>
      <c r="M2688">
        <v>5626</v>
      </c>
      <c r="N2688">
        <v>0.15270757673878349</v>
      </c>
      <c r="O2688">
        <v>172874</v>
      </c>
      <c r="P2688">
        <v>0</v>
      </c>
      <c r="Q2688">
        <v>352074</v>
      </c>
      <c r="T2688" t="s">
        <v>5058</v>
      </c>
      <c r="U2688">
        <v>45306</v>
      </c>
      <c r="V2688" t="s">
        <v>5085</v>
      </c>
      <c r="W2688" t="s">
        <v>5084</v>
      </c>
      <c r="X2688">
        <v>16</v>
      </c>
      <c r="Y2688" t="s">
        <v>5077</v>
      </c>
      <c r="Z2688" t="s">
        <v>5070</v>
      </c>
    </row>
    <row r="2689" spans="1:26" x14ac:dyDescent="0.3">
      <c r="A2689" t="s">
        <v>2710</v>
      </c>
      <c r="B2689" t="s">
        <v>5025</v>
      </c>
      <c r="C2689" t="s">
        <v>5029</v>
      </c>
      <c r="D2689" t="s">
        <v>5033</v>
      </c>
      <c r="E2689" t="s">
        <v>5036</v>
      </c>
      <c r="F2689" t="s">
        <v>5047</v>
      </c>
      <c r="G2689">
        <v>138.25290000000001</v>
      </c>
      <c r="H2689">
        <v>36.204799999999999</v>
      </c>
      <c r="I2689">
        <v>250825</v>
      </c>
      <c r="J2689">
        <v>1281554</v>
      </c>
      <c r="K2689">
        <v>282663</v>
      </c>
      <c r="L2689">
        <v>67410</v>
      </c>
      <c r="M2689">
        <v>52240</v>
      </c>
      <c r="N2689">
        <v>0.19571985944630299</v>
      </c>
      <c r="O2689">
        <v>1617424</v>
      </c>
      <c r="P2689">
        <v>1281554</v>
      </c>
      <c r="Q2689">
        <v>0</v>
      </c>
      <c r="T2689" t="s">
        <v>5057</v>
      </c>
      <c r="U2689">
        <v>45629</v>
      </c>
      <c r="V2689" t="s">
        <v>5089</v>
      </c>
      <c r="W2689" t="s">
        <v>5081</v>
      </c>
      <c r="X2689">
        <v>16</v>
      </c>
      <c r="Y2689" t="s">
        <v>5077</v>
      </c>
      <c r="Z2689" t="s">
        <v>5070</v>
      </c>
    </row>
    <row r="2690" spans="1:26" x14ac:dyDescent="0.3">
      <c r="A2690" t="s">
        <v>2711</v>
      </c>
      <c r="B2690" t="s">
        <v>5024</v>
      </c>
      <c r="C2690" t="s">
        <v>5029</v>
      </c>
      <c r="D2690" t="s">
        <v>5033</v>
      </c>
      <c r="E2690" t="s">
        <v>5040</v>
      </c>
      <c r="F2690" t="s">
        <v>5043</v>
      </c>
      <c r="G2690">
        <v>-3.4359999999999999</v>
      </c>
      <c r="H2690">
        <v>55.378100000000003</v>
      </c>
      <c r="I2690">
        <v>45261</v>
      </c>
      <c r="J2690">
        <v>192826</v>
      </c>
      <c r="K2690">
        <v>31365</v>
      </c>
      <c r="L2690">
        <v>13114</v>
      </c>
      <c r="M2690">
        <v>5205</v>
      </c>
      <c r="N2690">
        <v>0.2347248737947833</v>
      </c>
      <c r="O2690">
        <v>225166</v>
      </c>
      <c r="P2690">
        <v>0</v>
      </c>
      <c r="Q2690">
        <v>189668</v>
      </c>
      <c r="T2690" t="s">
        <v>5056</v>
      </c>
      <c r="U2690">
        <v>45674</v>
      </c>
      <c r="V2690" t="s">
        <v>5091</v>
      </c>
      <c r="W2690" t="s">
        <v>5084</v>
      </c>
      <c r="X2690">
        <v>17</v>
      </c>
      <c r="Y2690" t="s">
        <v>5077</v>
      </c>
      <c r="Z2690" t="s">
        <v>5071</v>
      </c>
    </row>
    <row r="2691" spans="1:26" x14ac:dyDescent="0.3">
      <c r="A2691" t="s">
        <v>2712</v>
      </c>
      <c r="B2691" t="s">
        <v>5023</v>
      </c>
      <c r="C2691" t="s">
        <v>5030</v>
      </c>
      <c r="D2691" t="s">
        <v>5031</v>
      </c>
      <c r="E2691" t="s">
        <v>5036</v>
      </c>
      <c r="F2691" t="s">
        <v>5050</v>
      </c>
      <c r="G2691">
        <v>-95.712900000000005</v>
      </c>
      <c r="H2691">
        <v>37.090200000000003</v>
      </c>
      <c r="I2691">
        <v>419809</v>
      </c>
      <c r="J2691">
        <v>3321854</v>
      </c>
      <c r="K2691">
        <v>511122</v>
      </c>
      <c r="L2691">
        <v>137919</v>
      </c>
      <c r="M2691">
        <v>143425</v>
      </c>
      <c r="N2691">
        <v>0.1263780057099394</v>
      </c>
      <c r="O2691">
        <v>4184320</v>
      </c>
      <c r="P2691">
        <v>3321854</v>
      </c>
      <c r="Q2691">
        <v>0</v>
      </c>
      <c r="R2691">
        <v>54396</v>
      </c>
      <c r="S2691">
        <v>1.2999999999999999E-2</v>
      </c>
      <c r="T2691" t="s">
        <v>5052</v>
      </c>
      <c r="U2691">
        <v>45459</v>
      </c>
      <c r="V2691" t="s">
        <v>5080</v>
      </c>
      <c r="W2691" t="s">
        <v>5093</v>
      </c>
      <c r="X2691">
        <v>10</v>
      </c>
      <c r="Y2691" t="s">
        <v>5082</v>
      </c>
      <c r="Z2691" t="s">
        <v>5070</v>
      </c>
    </row>
    <row r="2692" spans="1:26" x14ac:dyDescent="0.3">
      <c r="A2692" t="s">
        <v>2713</v>
      </c>
      <c r="B2692" t="s">
        <v>5025</v>
      </c>
      <c r="C2692" t="s">
        <v>5029</v>
      </c>
      <c r="D2692" t="s">
        <v>5033</v>
      </c>
      <c r="E2692" t="s">
        <v>5039</v>
      </c>
      <c r="F2692" t="s">
        <v>5047</v>
      </c>
      <c r="G2692">
        <v>138.25290000000001</v>
      </c>
      <c r="H2692">
        <v>36.204799999999999</v>
      </c>
      <c r="I2692">
        <v>39973</v>
      </c>
      <c r="J2692">
        <v>192301</v>
      </c>
      <c r="K2692">
        <v>47751</v>
      </c>
      <c r="L2692">
        <v>11478</v>
      </c>
      <c r="M2692">
        <v>6918</v>
      </c>
      <c r="N2692">
        <v>0.20787021670480019</v>
      </c>
      <c r="O2692">
        <v>243666</v>
      </c>
      <c r="P2692">
        <v>0</v>
      </c>
      <c r="Q2692">
        <v>0</v>
      </c>
      <c r="T2692" t="s">
        <v>5056</v>
      </c>
      <c r="U2692">
        <v>45744</v>
      </c>
      <c r="V2692" t="s">
        <v>5091</v>
      </c>
      <c r="W2692" t="s">
        <v>5076</v>
      </c>
      <c r="X2692">
        <v>8</v>
      </c>
      <c r="Y2692" t="s">
        <v>5082</v>
      </c>
      <c r="Z2692" t="s">
        <v>5071</v>
      </c>
    </row>
    <row r="2693" spans="1:26" x14ac:dyDescent="0.3">
      <c r="A2693" t="s">
        <v>2714</v>
      </c>
      <c r="B2693" t="s">
        <v>5023</v>
      </c>
      <c r="C2693" t="s">
        <v>5029</v>
      </c>
      <c r="D2693" t="s">
        <v>5031</v>
      </c>
      <c r="E2693" t="s">
        <v>5036</v>
      </c>
      <c r="F2693" t="s">
        <v>5048</v>
      </c>
      <c r="G2693">
        <v>10.451499999999999</v>
      </c>
      <c r="H2693">
        <v>51.165700000000001</v>
      </c>
      <c r="I2693">
        <v>105786</v>
      </c>
      <c r="J2693">
        <v>744094</v>
      </c>
      <c r="K2693">
        <v>155873</v>
      </c>
      <c r="L2693">
        <v>50199</v>
      </c>
      <c r="M2693">
        <v>20719</v>
      </c>
      <c r="N2693">
        <v>0.14216844955309729</v>
      </c>
      <c r="O2693">
        <v>888198</v>
      </c>
      <c r="P2693">
        <v>693322</v>
      </c>
      <c r="Q2693">
        <v>0</v>
      </c>
      <c r="R2693">
        <v>18652</v>
      </c>
      <c r="S2693">
        <v>2.1000000000000001E-2</v>
      </c>
      <c r="T2693" t="s">
        <v>5051</v>
      </c>
      <c r="U2693">
        <v>45574</v>
      </c>
      <c r="V2693" t="s">
        <v>5078</v>
      </c>
      <c r="W2693" t="s">
        <v>5090</v>
      </c>
      <c r="X2693">
        <v>9</v>
      </c>
      <c r="Y2693" t="s">
        <v>5082</v>
      </c>
      <c r="Z2693" t="s">
        <v>5070</v>
      </c>
    </row>
    <row r="2694" spans="1:26" x14ac:dyDescent="0.3">
      <c r="A2694" t="s">
        <v>2715</v>
      </c>
      <c r="B2694" t="s">
        <v>5027</v>
      </c>
      <c r="C2694" t="s">
        <v>5030</v>
      </c>
      <c r="D2694" t="s">
        <v>5033</v>
      </c>
      <c r="E2694" t="s">
        <v>5036</v>
      </c>
      <c r="F2694" t="s">
        <v>5043</v>
      </c>
      <c r="G2694">
        <v>-3.4359999999999999</v>
      </c>
      <c r="H2694">
        <v>55.378100000000003</v>
      </c>
      <c r="I2694">
        <v>419618</v>
      </c>
      <c r="J2694">
        <v>2009518</v>
      </c>
      <c r="K2694">
        <v>406963</v>
      </c>
      <c r="L2694">
        <v>119358</v>
      </c>
      <c r="M2694">
        <v>107899</v>
      </c>
      <c r="N2694">
        <v>0.20881532334159869</v>
      </c>
      <c r="O2694">
        <v>2324835</v>
      </c>
      <c r="P2694">
        <v>2009518</v>
      </c>
      <c r="Q2694">
        <v>0</v>
      </c>
      <c r="T2694" t="s">
        <v>5057</v>
      </c>
      <c r="U2694">
        <v>45663</v>
      </c>
      <c r="V2694" t="s">
        <v>5085</v>
      </c>
      <c r="W2694" t="s">
        <v>5084</v>
      </c>
      <c r="X2694">
        <v>16</v>
      </c>
      <c r="Y2694" t="s">
        <v>5077</v>
      </c>
      <c r="Z2694" t="s">
        <v>5071</v>
      </c>
    </row>
    <row r="2695" spans="1:26" x14ac:dyDescent="0.3">
      <c r="A2695" t="s">
        <v>2716</v>
      </c>
      <c r="B2695" t="s">
        <v>5027</v>
      </c>
      <c r="C2695" t="s">
        <v>5029</v>
      </c>
      <c r="D2695" t="s">
        <v>5033</v>
      </c>
      <c r="E2695" t="s">
        <v>5036</v>
      </c>
      <c r="F2695" t="s">
        <v>5044</v>
      </c>
      <c r="G2695">
        <v>78.962900000000005</v>
      </c>
      <c r="H2695">
        <v>20.593699999999998</v>
      </c>
      <c r="I2695">
        <v>77642</v>
      </c>
      <c r="J2695">
        <v>363725</v>
      </c>
      <c r="K2695">
        <v>67769</v>
      </c>
      <c r="L2695">
        <v>13152</v>
      </c>
      <c r="M2695">
        <v>17316</v>
      </c>
      <c r="N2695">
        <v>0.21346544951511809</v>
      </c>
      <c r="O2695">
        <v>453344</v>
      </c>
      <c r="P2695">
        <v>322498</v>
      </c>
      <c r="Q2695">
        <v>0</v>
      </c>
      <c r="T2695" t="s">
        <v>5057</v>
      </c>
      <c r="U2695">
        <v>45755</v>
      </c>
      <c r="V2695" t="s">
        <v>5089</v>
      </c>
      <c r="W2695" t="s">
        <v>5079</v>
      </c>
      <c r="X2695">
        <v>14</v>
      </c>
      <c r="Y2695" t="s">
        <v>5077</v>
      </c>
      <c r="Z2695" t="s">
        <v>5071</v>
      </c>
    </row>
    <row r="2696" spans="1:26" x14ac:dyDescent="0.3">
      <c r="A2696" t="s">
        <v>2717</v>
      </c>
      <c r="B2696" t="s">
        <v>5023</v>
      </c>
      <c r="C2696" t="s">
        <v>5029</v>
      </c>
      <c r="D2696" t="s">
        <v>5033</v>
      </c>
      <c r="E2696" t="s">
        <v>5036</v>
      </c>
      <c r="F2696" t="s">
        <v>5048</v>
      </c>
      <c r="G2696">
        <v>10.451499999999999</v>
      </c>
      <c r="H2696">
        <v>51.165700000000001</v>
      </c>
      <c r="I2696">
        <v>103166</v>
      </c>
      <c r="J2696">
        <v>520614</v>
      </c>
      <c r="K2696">
        <v>84445</v>
      </c>
      <c r="L2696">
        <v>18848</v>
      </c>
      <c r="M2696">
        <v>19156</v>
      </c>
      <c r="N2696">
        <v>0.19816276793492249</v>
      </c>
      <c r="O2696">
        <v>592899</v>
      </c>
      <c r="P2696">
        <v>463733</v>
      </c>
      <c r="Q2696">
        <v>0</v>
      </c>
      <c r="R2696">
        <v>10494</v>
      </c>
      <c r="S2696">
        <v>1.77E-2</v>
      </c>
      <c r="T2696" t="s">
        <v>5056</v>
      </c>
      <c r="U2696">
        <v>45698</v>
      </c>
      <c r="V2696" t="s">
        <v>5085</v>
      </c>
      <c r="W2696" t="s">
        <v>5086</v>
      </c>
      <c r="X2696">
        <v>9</v>
      </c>
      <c r="Y2696" t="s">
        <v>5082</v>
      </c>
      <c r="Z2696" t="s">
        <v>5070</v>
      </c>
    </row>
    <row r="2697" spans="1:26" x14ac:dyDescent="0.3">
      <c r="A2697" t="s">
        <v>2718</v>
      </c>
      <c r="B2697" t="s">
        <v>5025</v>
      </c>
      <c r="C2697" t="s">
        <v>5029</v>
      </c>
      <c r="D2697" t="s">
        <v>5033</v>
      </c>
      <c r="E2697" t="s">
        <v>5037</v>
      </c>
      <c r="F2697" t="s">
        <v>5050</v>
      </c>
      <c r="G2697">
        <v>-95.712900000000005</v>
      </c>
      <c r="H2697">
        <v>37.090200000000003</v>
      </c>
      <c r="I2697">
        <v>49927</v>
      </c>
      <c r="J2697">
        <v>223194</v>
      </c>
      <c r="K2697">
        <v>36231</v>
      </c>
      <c r="L2697">
        <v>10984</v>
      </c>
      <c r="M2697">
        <v>11056</v>
      </c>
      <c r="N2697">
        <v>0.22369589893791461</v>
      </c>
      <c r="O2697">
        <v>280073</v>
      </c>
      <c r="P2697">
        <v>0</v>
      </c>
      <c r="Q2697">
        <v>0</v>
      </c>
      <c r="T2697" t="s">
        <v>5056</v>
      </c>
      <c r="U2697">
        <v>45521</v>
      </c>
      <c r="V2697" t="s">
        <v>5088</v>
      </c>
      <c r="W2697" t="s">
        <v>5095</v>
      </c>
      <c r="X2697">
        <v>9</v>
      </c>
      <c r="Y2697" t="s">
        <v>5082</v>
      </c>
      <c r="Z2697" t="s">
        <v>5071</v>
      </c>
    </row>
    <row r="2698" spans="1:26" x14ac:dyDescent="0.3">
      <c r="A2698" t="s">
        <v>2719</v>
      </c>
      <c r="B2698" t="s">
        <v>5027</v>
      </c>
      <c r="C2698" t="s">
        <v>5029</v>
      </c>
      <c r="D2698" t="s">
        <v>5032</v>
      </c>
      <c r="E2698" t="s">
        <v>5036</v>
      </c>
      <c r="F2698" t="s">
        <v>5044</v>
      </c>
      <c r="G2698">
        <v>78.962900000000005</v>
      </c>
      <c r="H2698">
        <v>20.593699999999998</v>
      </c>
      <c r="I2698">
        <v>35242</v>
      </c>
      <c r="J2698">
        <v>442230</v>
      </c>
      <c r="K2698">
        <v>105981</v>
      </c>
      <c r="L2698">
        <v>28440</v>
      </c>
      <c r="M2698">
        <v>9449</v>
      </c>
      <c r="N2698">
        <v>7.969172724725318E-2</v>
      </c>
      <c r="O2698">
        <v>558875</v>
      </c>
      <c r="P2698">
        <v>428848</v>
      </c>
      <c r="Q2698">
        <v>0</v>
      </c>
      <c r="T2698" t="s">
        <v>5061</v>
      </c>
      <c r="U2698">
        <v>45407</v>
      </c>
      <c r="V2698" t="s">
        <v>5075</v>
      </c>
      <c r="W2698" t="s">
        <v>5079</v>
      </c>
      <c r="X2698">
        <v>17</v>
      </c>
      <c r="Y2698" t="s">
        <v>5077</v>
      </c>
      <c r="Z2698" t="s">
        <v>5069</v>
      </c>
    </row>
    <row r="2699" spans="1:26" x14ac:dyDescent="0.3">
      <c r="A2699" t="s">
        <v>2720</v>
      </c>
      <c r="B2699" t="s">
        <v>5023</v>
      </c>
      <c r="C2699" t="s">
        <v>5029</v>
      </c>
      <c r="D2699" t="s">
        <v>5031</v>
      </c>
      <c r="E2699" t="s">
        <v>5036</v>
      </c>
      <c r="F2699" t="s">
        <v>5048</v>
      </c>
      <c r="G2699">
        <v>10.451499999999999</v>
      </c>
      <c r="H2699">
        <v>51.165700000000001</v>
      </c>
      <c r="I2699">
        <v>211213</v>
      </c>
      <c r="J2699">
        <v>2048576</v>
      </c>
      <c r="K2699">
        <v>266396</v>
      </c>
      <c r="L2699">
        <v>120786</v>
      </c>
      <c r="M2699">
        <v>79208</v>
      </c>
      <c r="N2699">
        <v>0.1031025697768792</v>
      </c>
      <c r="O2699">
        <v>2425447</v>
      </c>
      <c r="P2699">
        <v>2048576</v>
      </c>
      <c r="Q2699">
        <v>0</v>
      </c>
      <c r="R2699">
        <v>44385</v>
      </c>
      <c r="S2699">
        <v>1.83E-2</v>
      </c>
      <c r="T2699" t="s">
        <v>5052</v>
      </c>
      <c r="U2699">
        <v>45530</v>
      </c>
      <c r="V2699" t="s">
        <v>5085</v>
      </c>
      <c r="W2699" t="s">
        <v>5095</v>
      </c>
      <c r="X2699">
        <v>11</v>
      </c>
      <c r="Y2699" t="s">
        <v>5082</v>
      </c>
      <c r="Z2699" t="s">
        <v>5070</v>
      </c>
    </row>
    <row r="2700" spans="1:26" x14ac:dyDescent="0.3">
      <c r="A2700" t="s">
        <v>2721</v>
      </c>
      <c r="B2700" t="s">
        <v>5024</v>
      </c>
      <c r="C2700" t="s">
        <v>5029</v>
      </c>
      <c r="D2700" t="s">
        <v>5033</v>
      </c>
      <c r="E2700" t="s">
        <v>5039</v>
      </c>
      <c r="F2700" t="s">
        <v>5044</v>
      </c>
      <c r="G2700">
        <v>78.962900000000005</v>
      </c>
      <c r="H2700">
        <v>20.593699999999998</v>
      </c>
      <c r="I2700">
        <v>46577</v>
      </c>
      <c r="J2700">
        <v>234566</v>
      </c>
      <c r="K2700">
        <v>26107</v>
      </c>
      <c r="L2700">
        <v>18139</v>
      </c>
      <c r="M2700">
        <v>13328</v>
      </c>
      <c r="N2700">
        <v>0.19857052763835209</v>
      </c>
      <c r="O2700">
        <v>290131</v>
      </c>
      <c r="P2700">
        <v>0</v>
      </c>
      <c r="Q2700">
        <v>0</v>
      </c>
      <c r="T2700" t="s">
        <v>5056</v>
      </c>
      <c r="U2700">
        <v>45581</v>
      </c>
      <c r="V2700" t="s">
        <v>5078</v>
      </c>
      <c r="W2700" t="s">
        <v>5090</v>
      </c>
      <c r="X2700">
        <v>16</v>
      </c>
      <c r="Y2700" t="s">
        <v>5077</v>
      </c>
      <c r="Z2700" t="s">
        <v>5070</v>
      </c>
    </row>
    <row r="2701" spans="1:26" x14ac:dyDescent="0.3">
      <c r="A2701" t="s">
        <v>2722</v>
      </c>
      <c r="B2701" t="s">
        <v>5027</v>
      </c>
      <c r="C2701" t="s">
        <v>5029</v>
      </c>
      <c r="D2701" t="s">
        <v>5033</v>
      </c>
      <c r="E2701" t="s">
        <v>5036</v>
      </c>
      <c r="F2701" t="s">
        <v>5046</v>
      </c>
      <c r="G2701">
        <v>133.77510000000001</v>
      </c>
      <c r="H2701">
        <v>-25.2744</v>
      </c>
      <c r="I2701">
        <v>53898</v>
      </c>
      <c r="J2701">
        <v>346018</v>
      </c>
      <c r="K2701">
        <v>58886</v>
      </c>
      <c r="L2701">
        <v>11987</v>
      </c>
      <c r="M2701">
        <v>17864</v>
      </c>
      <c r="N2701">
        <v>0.15576680120713671</v>
      </c>
      <c r="O2701">
        <v>385843</v>
      </c>
      <c r="P2701">
        <v>338345</v>
      </c>
      <c r="Q2701">
        <v>0</v>
      </c>
      <c r="T2701" t="s">
        <v>5057</v>
      </c>
      <c r="U2701">
        <v>45554</v>
      </c>
      <c r="V2701" t="s">
        <v>5075</v>
      </c>
      <c r="W2701" t="s">
        <v>5096</v>
      </c>
      <c r="X2701">
        <v>11</v>
      </c>
      <c r="Y2701" t="s">
        <v>5082</v>
      </c>
      <c r="Z2701" t="s">
        <v>5070</v>
      </c>
    </row>
    <row r="2702" spans="1:26" x14ac:dyDescent="0.3">
      <c r="A2702" t="s">
        <v>2723</v>
      </c>
      <c r="B2702" t="s">
        <v>5025</v>
      </c>
      <c r="C2702" t="s">
        <v>5029</v>
      </c>
      <c r="D2702" t="s">
        <v>5033</v>
      </c>
      <c r="E2702" t="s">
        <v>5039</v>
      </c>
      <c r="F2702" t="s">
        <v>5046</v>
      </c>
      <c r="G2702">
        <v>133.77510000000001</v>
      </c>
      <c r="H2702">
        <v>-25.2744</v>
      </c>
      <c r="I2702">
        <v>39037</v>
      </c>
      <c r="J2702">
        <v>256548</v>
      </c>
      <c r="K2702">
        <v>31816</v>
      </c>
      <c r="L2702">
        <v>7795</v>
      </c>
      <c r="M2702">
        <v>9472</v>
      </c>
      <c r="N2702">
        <v>0.15216476071367641</v>
      </c>
      <c r="O2702">
        <v>289243</v>
      </c>
      <c r="P2702">
        <v>0</v>
      </c>
      <c r="Q2702">
        <v>0</v>
      </c>
      <c r="T2702" t="s">
        <v>5056</v>
      </c>
      <c r="U2702">
        <v>45745</v>
      </c>
      <c r="V2702" t="s">
        <v>5088</v>
      </c>
      <c r="W2702" t="s">
        <v>5076</v>
      </c>
      <c r="X2702">
        <v>11</v>
      </c>
      <c r="Y2702" t="s">
        <v>5082</v>
      </c>
      <c r="Z2702" t="s">
        <v>5070</v>
      </c>
    </row>
    <row r="2703" spans="1:26" x14ac:dyDescent="0.3">
      <c r="A2703" t="s">
        <v>2724</v>
      </c>
      <c r="B2703" t="s">
        <v>5025</v>
      </c>
      <c r="C2703" t="s">
        <v>5029</v>
      </c>
      <c r="D2703" t="s">
        <v>5033</v>
      </c>
      <c r="E2703" t="s">
        <v>5039</v>
      </c>
      <c r="F2703" t="s">
        <v>5043</v>
      </c>
      <c r="G2703">
        <v>-3.4359999999999999</v>
      </c>
      <c r="H2703">
        <v>55.378100000000003</v>
      </c>
      <c r="I2703">
        <v>27645</v>
      </c>
      <c r="J2703">
        <v>174432</v>
      </c>
      <c r="K2703">
        <v>21643</v>
      </c>
      <c r="L2703">
        <v>5903</v>
      </c>
      <c r="M2703">
        <v>4919</v>
      </c>
      <c r="N2703">
        <v>0.15848632365190909</v>
      </c>
      <c r="O2703">
        <v>216835</v>
      </c>
      <c r="P2703">
        <v>0</v>
      </c>
      <c r="Q2703">
        <v>0</v>
      </c>
      <c r="T2703" t="s">
        <v>5056</v>
      </c>
      <c r="U2703">
        <v>45368</v>
      </c>
      <c r="V2703" t="s">
        <v>5080</v>
      </c>
      <c r="W2703" t="s">
        <v>5076</v>
      </c>
      <c r="X2703">
        <v>10</v>
      </c>
      <c r="Y2703" t="s">
        <v>5082</v>
      </c>
      <c r="Z2703" t="s">
        <v>5070</v>
      </c>
    </row>
    <row r="2704" spans="1:26" x14ac:dyDescent="0.3">
      <c r="A2704" t="s">
        <v>2725</v>
      </c>
      <c r="B2704" t="s">
        <v>5024</v>
      </c>
      <c r="C2704" t="s">
        <v>5029</v>
      </c>
      <c r="D2704" t="s">
        <v>5035</v>
      </c>
      <c r="E2704" t="s">
        <v>5040</v>
      </c>
      <c r="F2704" t="s">
        <v>5045</v>
      </c>
      <c r="G2704">
        <v>-51.9253</v>
      </c>
      <c r="H2704">
        <v>-14.234999999999999</v>
      </c>
      <c r="I2704">
        <v>42762</v>
      </c>
      <c r="J2704">
        <v>291891</v>
      </c>
      <c r="K2704">
        <v>30618</v>
      </c>
      <c r="L2704">
        <v>9768</v>
      </c>
      <c r="M2704">
        <v>8845</v>
      </c>
      <c r="N2704">
        <v>0.14650282070301471</v>
      </c>
      <c r="O2704">
        <v>352831</v>
      </c>
      <c r="P2704">
        <v>0</v>
      </c>
      <c r="Q2704">
        <v>395820</v>
      </c>
      <c r="T2704" t="s">
        <v>5058</v>
      </c>
      <c r="U2704">
        <v>45419</v>
      </c>
      <c r="V2704" t="s">
        <v>5089</v>
      </c>
      <c r="W2704" t="s">
        <v>5087</v>
      </c>
      <c r="X2704">
        <v>18</v>
      </c>
      <c r="Y2704" t="s">
        <v>5092</v>
      </c>
      <c r="Z2704" t="s">
        <v>5070</v>
      </c>
    </row>
    <row r="2705" spans="1:26" x14ac:dyDescent="0.3">
      <c r="A2705" t="s">
        <v>2726</v>
      </c>
      <c r="B2705" t="s">
        <v>5023</v>
      </c>
      <c r="C2705" t="s">
        <v>5029</v>
      </c>
      <c r="D2705" t="s">
        <v>5033</v>
      </c>
      <c r="E2705" t="s">
        <v>5036</v>
      </c>
      <c r="F2705" t="s">
        <v>5047</v>
      </c>
      <c r="G2705">
        <v>138.25290000000001</v>
      </c>
      <c r="H2705">
        <v>36.204799999999999</v>
      </c>
      <c r="I2705">
        <v>239</v>
      </c>
      <c r="J2705">
        <v>1000</v>
      </c>
      <c r="K2705">
        <v>190</v>
      </c>
      <c r="L2705">
        <v>49</v>
      </c>
      <c r="M2705">
        <v>24</v>
      </c>
      <c r="N2705">
        <v>0.23982032100076189</v>
      </c>
      <c r="O2705">
        <v>1256</v>
      </c>
      <c r="P2705">
        <v>928</v>
      </c>
      <c r="Q2705">
        <v>0</v>
      </c>
      <c r="R2705">
        <v>23</v>
      </c>
      <c r="S2705">
        <v>1.84E-2</v>
      </c>
      <c r="T2705" t="s">
        <v>5056</v>
      </c>
      <c r="U2705">
        <v>45397</v>
      </c>
      <c r="V2705" t="s">
        <v>5085</v>
      </c>
      <c r="W2705" t="s">
        <v>5079</v>
      </c>
      <c r="X2705">
        <v>17</v>
      </c>
      <c r="Y2705" t="s">
        <v>5077</v>
      </c>
      <c r="Z2705" t="s">
        <v>5071</v>
      </c>
    </row>
    <row r="2706" spans="1:26" x14ac:dyDescent="0.3">
      <c r="A2706" t="s">
        <v>2727</v>
      </c>
      <c r="B2706" t="s">
        <v>5025</v>
      </c>
      <c r="C2706" t="s">
        <v>5029</v>
      </c>
      <c r="D2706" t="s">
        <v>5033</v>
      </c>
      <c r="E2706" t="s">
        <v>5039</v>
      </c>
      <c r="F2706" t="s">
        <v>5045</v>
      </c>
      <c r="G2706">
        <v>-51.9253</v>
      </c>
      <c r="H2706">
        <v>-14.234999999999999</v>
      </c>
      <c r="I2706">
        <v>92715</v>
      </c>
      <c r="J2706">
        <v>384944</v>
      </c>
      <c r="K2706">
        <v>68114</v>
      </c>
      <c r="L2706">
        <v>25765</v>
      </c>
      <c r="M2706">
        <v>21669</v>
      </c>
      <c r="N2706">
        <v>0.24085388568383501</v>
      </c>
      <c r="O2706">
        <v>494347</v>
      </c>
      <c r="P2706">
        <v>0</v>
      </c>
      <c r="Q2706">
        <v>0</v>
      </c>
      <c r="T2706" t="s">
        <v>5056</v>
      </c>
      <c r="U2706">
        <v>45719</v>
      </c>
      <c r="V2706" t="s">
        <v>5085</v>
      </c>
      <c r="W2706" t="s">
        <v>5076</v>
      </c>
      <c r="X2706">
        <v>17</v>
      </c>
      <c r="Y2706" t="s">
        <v>5077</v>
      </c>
      <c r="Z2706" t="s">
        <v>5071</v>
      </c>
    </row>
    <row r="2707" spans="1:26" x14ac:dyDescent="0.3">
      <c r="A2707" t="s">
        <v>2728</v>
      </c>
      <c r="B2707" t="s">
        <v>5025</v>
      </c>
      <c r="C2707" t="s">
        <v>5029</v>
      </c>
      <c r="D2707" t="s">
        <v>5032</v>
      </c>
      <c r="E2707" t="s">
        <v>5036</v>
      </c>
      <c r="F2707" t="s">
        <v>5049</v>
      </c>
      <c r="G2707">
        <v>-106.3468</v>
      </c>
      <c r="H2707">
        <v>56.130400000000002</v>
      </c>
      <c r="I2707">
        <v>110542</v>
      </c>
      <c r="J2707">
        <v>1415982</v>
      </c>
      <c r="K2707">
        <v>255253</v>
      </c>
      <c r="L2707">
        <v>78693</v>
      </c>
      <c r="M2707">
        <v>43367</v>
      </c>
      <c r="N2707">
        <v>7.8067395942850462E-2</v>
      </c>
      <c r="O2707">
        <v>1822595</v>
      </c>
      <c r="P2707">
        <v>1415982</v>
      </c>
      <c r="Q2707">
        <v>0</v>
      </c>
      <c r="T2707" t="s">
        <v>5061</v>
      </c>
      <c r="U2707">
        <v>45470</v>
      </c>
      <c r="V2707" t="s">
        <v>5075</v>
      </c>
      <c r="W2707" t="s">
        <v>5093</v>
      </c>
      <c r="X2707">
        <v>13</v>
      </c>
      <c r="Y2707" t="s">
        <v>5077</v>
      </c>
      <c r="Z2707" t="s">
        <v>5069</v>
      </c>
    </row>
    <row r="2708" spans="1:26" x14ac:dyDescent="0.3">
      <c r="A2708" t="s">
        <v>2729</v>
      </c>
      <c r="B2708" t="s">
        <v>5027</v>
      </c>
      <c r="C2708" t="s">
        <v>5029</v>
      </c>
      <c r="D2708" t="s">
        <v>5031</v>
      </c>
      <c r="E2708" t="s">
        <v>5036</v>
      </c>
      <c r="F2708" t="s">
        <v>5045</v>
      </c>
      <c r="G2708">
        <v>-51.9253</v>
      </c>
      <c r="H2708">
        <v>-14.234999999999999</v>
      </c>
      <c r="I2708">
        <v>164495</v>
      </c>
      <c r="J2708">
        <v>1199727</v>
      </c>
      <c r="K2708">
        <v>197841</v>
      </c>
      <c r="L2708">
        <v>43613</v>
      </c>
      <c r="M2708">
        <v>48110</v>
      </c>
      <c r="N2708">
        <v>0.13711067441479899</v>
      </c>
      <c r="O2708">
        <v>1454375</v>
      </c>
      <c r="P2708">
        <v>1199727</v>
      </c>
      <c r="Q2708">
        <v>0</v>
      </c>
      <c r="T2708" t="s">
        <v>5052</v>
      </c>
      <c r="U2708">
        <v>45601</v>
      </c>
      <c r="V2708" t="s">
        <v>5089</v>
      </c>
      <c r="W2708" t="s">
        <v>5094</v>
      </c>
      <c r="X2708">
        <v>13</v>
      </c>
      <c r="Y2708" t="s">
        <v>5077</v>
      </c>
      <c r="Z2708" t="s">
        <v>5070</v>
      </c>
    </row>
    <row r="2709" spans="1:26" x14ac:dyDescent="0.3">
      <c r="A2709" t="s">
        <v>2730</v>
      </c>
      <c r="B2709" t="s">
        <v>5024</v>
      </c>
      <c r="C2709" t="s">
        <v>5029</v>
      </c>
      <c r="D2709" t="s">
        <v>5031</v>
      </c>
      <c r="E2709" t="s">
        <v>5036</v>
      </c>
      <c r="F2709" t="s">
        <v>5049</v>
      </c>
      <c r="G2709">
        <v>-106.3468</v>
      </c>
      <c r="H2709">
        <v>56.130400000000002</v>
      </c>
      <c r="I2709">
        <v>167590</v>
      </c>
      <c r="J2709">
        <v>1909572</v>
      </c>
      <c r="K2709">
        <v>287702</v>
      </c>
      <c r="L2709">
        <v>64128</v>
      </c>
      <c r="M2709">
        <v>110258</v>
      </c>
      <c r="N2709">
        <v>8.7763610427229799E-2</v>
      </c>
      <c r="O2709">
        <v>2395883</v>
      </c>
      <c r="P2709">
        <v>1909572</v>
      </c>
      <c r="Q2709">
        <v>0</v>
      </c>
      <c r="T2709" t="s">
        <v>5052</v>
      </c>
      <c r="U2709">
        <v>45604</v>
      </c>
      <c r="V2709" t="s">
        <v>5091</v>
      </c>
      <c r="W2709" t="s">
        <v>5094</v>
      </c>
      <c r="X2709">
        <v>17</v>
      </c>
      <c r="Y2709" t="s">
        <v>5077</v>
      </c>
      <c r="Z2709" t="s">
        <v>5069</v>
      </c>
    </row>
    <row r="2710" spans="1:26" x14ac:dyDescent="0.3">
      <c r="A2710" t="s">
        <v>2731</v>
      </c>
      <c r="B2710" t="s">
        <v>5023</v>
      </c>
      <c r="C2710" t="s">
        <v>5029</v>
      </c>
      <c r="D2710" t="s">
        <v>5035</v>
      </c>
      <c r="E2710" t="s">
        <v>5040</v>
      </c>
      <c r="F2710" t="s">
        <v>5046</v>
      </c>
      <c r="G2710">
        <v>133.77510000000001</v>
      </c>
      <c r="H2710">
        <v>-25.2744</v>
      </c>
      <c r="I2710">
        <v>29370</v>
      </c>
      <c r="J2710">
        <v>208812</v>
      </c>
      <c r="K2710">
        <v>44711</v>
      </c>
      <c r="L2710">
        <v>11331</v>
      </c>
      <c r="M2710">
        <v>5855</v>
      </c>
      <c r="N2710">
        <v>0.14065713596044421</v>
      </c>
      <c r="O2710">
        <v>234889</v>
      </c>
      <c r="P2710">
        <v>0</v>
      </c>
      <c r="Q2710">
        <v>136262</v>
      </c>
      <c r="R2710">
        <v>4368</v>
      </c>
      <c r="S2710">
        <v>1.8599999999999998E-2</v>
      </c>
      <c r="T2710" t="s">
        <v>5058</v>
      </c>
      <c r="U2710">
        <v>45569</v>
      </c>
      <c r="V2710" t="s">
        <v>5091</v>
      </c>
      <c r="W2710" t="s">
        <v>5090</v>
      </c>
      <c r="X2710">
        <v>10</v>
      </c>
      <c r="Y2710" t="s">
        <v>5082</v>
      </c>
      <c r="Z2710" t="s">
        <v>5070</v>
      </c>
    </row>
    <row r="2711" spans="1:26" x14ac:dyDescent="0.3">
      <c r="A2711" t="s">
        <v>2732</v>
      </c>
      <c r="B2711" t="s">
        <v>5024</v>
      </c>
      <c r="C2711" t="s">
        <v>5029</v>
      </c>
      <c r="D2711" t="s">
        <v>5033</v>
      </c>
      <c r="E2711" t="s">
        <v>5039</v>
      </c>
      <c r="F2711" t="s">
        <v>5049</v>
      </c>
      <c r="G2711">
        <v>-106.3468</v>
      </c>
      <c r="H2711">
        <v>56.130400000000002</v>
      </c>
      <c r="I2711">
        <v>84876</v>
      </c>
      <c r="J2711">
        <v>354840</v>
      </c>
      <c r="K2711">
        <v>42805</v>
      </c>
      <c r="L2711">
        <v>28356</v>
      </c>
      <c r="M2711">
        <v>7794</v>
      </c>
      <c r="N2711">
        <v>0.2391963987829735</v>
      </c>
      <c r="O2711">
        <v>421631</v>
      </c>
      <c r="P2711">
        <v>0</v>
      </c>
      <c r="Q2711">
        <v>0</v>
      </c>
      <c r="T2711" t="s">
        <v>5056</v>
      </c>
      <c r="U2711">
        <v>45558</v>
      </c>
      <c r="V2711" t="s">
        <v>5085</v>
      </c>
      <c r="W2711" t="s">
        <v>5096</v>
      </c>
      <c r="X2711">
        <v>10</v>
      </c>
      <c r="Y2711" t="s">
        <v>5082</v>
      </c>
      <c r="Z2711" t="s">
        <v>5071</v>
      </c>
    </row>
    <row r="2712" spans="1:26" x14ac:dyDescent="0.3">
      <c r="A2712" t="s">
        <v>2733</v>
      </c>
      <c r="B2712" t="s">
        <v>5027</v>
      </c>
      <c r="C2712" t="s">
        <v>5029</v>
      </c>
      <c r="D2712" t="s">
        <v>5033</v>
      </c>
      <c r="E2712" t="s">
        <v>5036</v>
      </c>
      <c r="F2712" t="s">
        <v>5045</v>
      </c>
      <c r="G2712">
        <v>-51.9253</v>
      </c>
      <c r="H2712">
        <v>-14.234999999999999</v>
      </c>
      <c r="I2712">
        <v>14243</v>
      </c>
      <c r="J2712">
        <v>66399</v>
      </c>
      <c r="K2712">
        <v>12330</v>
      </c>
      <c r="L2712">
        <v>2489</v>
      </c>
      <c r="M2712">
        <v>3410</v>
      </c>
      <c r="N2712">
        <v>0.21451574952055541</v>
      </c>
      <c r="O2712">
        <v>77453</v>
      </c>
      <c r="P2712">
        <v>64264</v>
      </c>
      <c r="Q2712">
        <v>0</v>
      </c>
      <c r="T2712" t="s">
        <v>5057</v>
      </c>
      <c r="U2712">
        <v>45433</v>
      </c>
      <c r="V2712" t="s">
        <v>5089</v>
      </c>
      <c r="W2712" t="s">
        <v>5087</v>
      </c>
      <c r="X2712">
        <v>14</v>
      </c>
      <c r="Y2712" t="s">
        <v>5077</v>
      </c>
      <c r="Z2712" t="s">
        <v>5071</v>
      </c>
    </row>
    <row r="2713" spans="1:26" x14ac:dyDescent="0.3">
      <c r="A2713" t="s">
        <v>2734</v>
      </c>
      <c r="B2713" t="s">
        <v>5027</v>
      </c>
      <c r="C2713" t="s">
        <v>5030</v>
      </c>
      <c r="D2713" t="s">
        <v>5033</v>
      </c>
      <c r="E2713" t="s">
        <v>5036</v>
      </c>
      <c r="F2713" t="s">
        <v>5043</v>
      </c>
      <c r="G2713">
        <v>-3.4359999999999999</v>
      </c>
      <c r="H2713">
        <v>55.378100000000003</v>
      </c>
      <c r="I2713">
        <v>30921</v>
      </c>
      <c r="J2713">
        <v>205882</v>
      </c>
      <c r="K2713">
        <v>38850</v>
      </c>
      <c r="L2713">
        <v>13543</v>
      </c>
      <c r="M2713">
        <v>11439</v>
      </c>
      <c r="N2713">
        <v>0.1501904543619817</v>
      </c>
      <c r="O2713">
        <v>260884</v>
      </c>
      <c r="P2713">
        <v>197382</v>
      </c>
      <c r="Q2713">
        <v>0</v>
      </c>
      <c r="T2713" t="s">
        <v>5057</v>
      </c>
      <c r="U2713">
        <v>45383</v>
      </c>
      <c r="V2713" t="s">
        <v>5085</v>
      </c>
      <c r="W2713" t="s">
        <v>5079</v>
      </c>
      <c r="X2713">
        <v>17</v>
      </c>
      <c r="Y2713" t="s">
        <v>5077</v>
      </c>
      <c r="Z2713" t="s">
        <v>5070</v>
      </c>
    </row>
    <row r="2714" spans="1:26" x14ac:dyDescent="0.3">
      <c r="A2714" t="s">
        <v>2735</v>
      </c>
      <c r="B2714" t="s">
        <v>5024</v>
      </c>
      <c r="C2714" t="s">
        <v>5029</v>
      </c>
      <c r="D2714" t="s">
        <v>5033</v>
      </c>
      <c r="E2714" t="s">
        <v>5039</v>
      </c>
      <c r="F2714" t="s">
        <v>5047</v>
      </c>
      <c r="G2714">
        <v>138.25290000000001</v>
      </c>
      <c r="H2714">
        <v>36.204799999999999</v>
      </c>
      <c r="I2714">
        <v>16758</v>
      </c>
      <c r="J2714">
        <v>94897</v>
      </c>
      <c r="K2714">
        <v>16652</v>
      </c>
      <c r="L2714">
        <v>6494</v>
      </c>
      <c r="M2714">
        <v>5228</v>
      </c>
      <c r="N2714">
        <v>0.1765962052735158</v>
      </c>
      <c r="O2714">
        <v>106356</v>
      </c>
      <c r="P2714">
        <v>0</v>
      </c>
      <c r="Q2714">
        <v>0</v>
      </c>
      <c r="T2714" t="s">
        <v>5056</v>
      </c>
      <c r="U2714">
        <v>45663</v>
      </c>
      <c r="V2714" t="s">
        <v>5085</v>
      </c>
      <c r="W2714" t="s">
        <v>5084</v>
      </c>
      <c r="X2714">
        <v>16</v>
      </c>
      <c r="Y2714" t="s">
        <v>5077</v>
      </c>
      <c r="Z2714" t="s">
        <v>5070</v>
      </c>
    </row>
    <row r="2715" spans="1:26" x14ac:dyDescent="0.3">
      <c r="A2715" t="s">
        <v>2736</v>
      </c>
      <c r="B2715" t="s">
        <v>5027</v>
      </c>
      <c r="C2715" t="s">
        <v>5029</v>
      </c>
      <c r="D2715" t="s">
        <v>5033</v>
      </c>
      <c r="E2715" t="s">
        <v>5036</v>
      </c>
      <c r="F2715" t="s">
        <v>5045</v>
      </c>
      <c r="G2715">
        <v>-51.9253</v>
      </c>
      <c r="H2715">
        <v>-14.234999999999999</v>
      </c>
      <c r="I2715">
        <v>89458</v>
      </c>
      <c r="J2715">
        <v>400519</v>
      </c>
      <c r="K2715">
        <v>63173</v>
      </c>
      <c r="L2715">
        <v>27558</v>
      </c>
      <c r="M2715">
        <v>14925</v>
      </c>
      <c r="N2715">
        <v>0.2233575440493904</v>
      </c>
      <c r="O2715">
        <v>467183</v>
      </c>
      <c r="P2715">
        <v>384623</v>
      </c>
      <c r="Q2715">
        <v>0</v>
      </c>
      <c r="T2715" t="s">
        <v>5057</v>
      </c>
      <c r="U2715">
        <v>45467</v>
      </c>
      <c r="V2715" t="s">
        <v>5085</v>
      </c>
      <c r="W2715" t="s">
        <v>5093</v>
      </c>
      <c r="X2715">
        <v>12</v>
      </c>
      <c r="Y2715" t="s">
        <v>5077</v>
      </c>
      <c r="Z2715" t="s">
        <v>5071</v>
      </c>
    </row>
    <row r="2716" spans="1:26" x14ac:dyDescent="0.3">
      <c r="A2716" t="s">
        <v>2737</v>
      </c>
      <c r="B2716" t="s">
        <v>5025</v>
      </c>
      <c r="C2716" t="s">
        <v>5029</v>
      </c>
      <c r="D2716" t="s">
        <v>5031</v>
      </c>
      <c r="E2716" t="s">
        <v>5036</v>
      </c>
      <c r="F2716" t="s">
        <v>5045</v>
      </c>
      <c r="G2716">
        <v>-51.9253</v>
      </c>
      <c r="H2716">
        <v>-14.234999999999999</v>
      </c>
      <c r="I2716">
        <v>367334</v>
      </c>
      <c r="J2716">
        <v>3296975</v>
      </c>
      <c r="K2716">
        <v>824147</v>
      </c>
      <c r="L2716">
        <v>180178</v>
      </c>
      <c r="M2716">
        <v>93435</v>
      </c>
      <c r="N2716">
        <v>0.11141553510728661</v>
      </c>
      <c r="O2716">
        <v>3734052</v>
      </c>
      <c r="P2716">
        <v>3296975</v>
      </c>
      <c r="Q2716">
        <v>0</v>
      </c>
      <c r="T2716" t="s">
        <v>5052</v>
      </c>
      <c r="U2716">
        <v>45600</v>
      </c>
      <c r="V2716" t="s">
        <v>5085</v>
      </c>
      <c r="W2716" t="s">
        <v>5094</v>
      </c>
      <c r="X2716">
        <v>11</v>
      </c>
      <c r="Y2716" t="s">
        <v>5082</v>
      </c>
      <c r="Z2716" t="s">
        <v>5070</v>
      </c>
    </row>
    <row r="2717" spans="1:26" x14ac:dyDescent="0.3">
      <c r="A2717" t="s">
        <v>2738</v>
      </c>
      <c r="B2717" t="s">
        <v>5025</v>
      </c>
      <c r="C2717" t="s">
        <v>5029</v>
      </c>
      <c r="D2717" t="s">
        <v>5033</v>
      </c>
      <c r="E2717" t="s">
        <v>5039</v>
      </c>
      <c r="F2717" t="s">
        <v>5047</v>
      </c>
      <c r="G2717">
        <v>138.25290000000001</v>
      </c>
      <c r="H2717">
        <v>36.204799999999999</v>
      </c>
      <c r="I2717">
        <v>19464</v>
      </c>
      <c r="J2717">
        <v>100892</v>
      </c>
      <c r="K2717">
        <v>10730</v>
      </c>
      <c r="L2717">
        <v>5845</v>
      </c>
      <c r="M2717">
        <v>4215</v>
      </c>
      <c r="N2717">
        <v>0.19291981371476541</v>
      </c>
      <c r="O2717">
        <v>115122</v>
      </c>
      <c r="P2717">
        <v>0</v>
      </c>
      <c r="Q2717">
        <v>0</v>
      </c>
      <c r="T2717" t="s">
        <v>5056</v>
      </c>
      <c r="U2717">
        <v>45434</v>
      </c>
      <c r="V2717" t="s">
        <v>5078</v>
      </c>
      <c r="W2717" t="s">
        <v>5087</v>
      </c>
      <c r="X2717">
        <v>15</v>
      </c>
      <c r="Y2717" t="s">
        <v>5077</v>
      </c>
      <c r="Z2717" t="s">
        <v>5070</v>
      </c>
    </row>
    <row r="2718" spans="1:26" x14ac:dyDescent="0.3">
      <c r="A2718" t="s">
        <v>2739</v>
      </c>
      <c r="B2718" t="s">
        <v>5027</v>
      </c>
      <c r="C2718" t="s">
        <v>5029</v>
      </c>
      <c r="D2718" t="s">
        <v>5033</v>
      </c>
      <c r="E2718" t="s">
        <v>5036</v>
      </c>
      <c r="F2718" t="s">
        <v>5045</v>
      </c>
      <c r="G2718">
        <v>-51.9253</v>
      </c>
      <c r="H2718">
        <v>-14.234999999999999</v>
      </c>
      <c r="I2718">
        <v>613305</v>
      </c>
      <c r="J2718">
        <v>2805024</v>
      </c>
      <c r="K2718">
        <v>389518</v>
      </c>
      <c r="L2718">
        <v>132411</v>
      </c>
      <c r="M2718">
        <v>167232</v>
      </c>
      <c r="N2718">
        <v>0.21864530035214849</v>
      </c>
      <c r="O2718">
        <v>3295490</v>
      </c>
      <c r="P2718">
        <v>2805024</v>
      </c>
      <c r="Q2718">
        <v>0</v>
      </c>
      <c r="T2718" t="s">
        <v>5057</v>
      </c>
      <c r="U2718">
        <v>45726</v>
      </c>
      <c r="V2718" t="s">
        <v>5085</v>
      </c>
      <c r="W2718" t="s">
        <v>5076</v>
      </c>
      <c r="X2718">
        <v>10</v>
      </c>
      <c r="Y2718" t="s">
        <v>5082</v>
      </c>
      <c r="Z2718" t="s">
        <v>5071</v>
      </c>
    </row>
    <row r="2719" spans="1:26" x14ac:dyDescent="0.3">
      <c r="A2719" t="s">
        <v>2740</v>
      </c>
      <c r="B2719" t="s">
        <v>5024</v>
      </c>
      <c r="C2719" t="s">
        <v>5030</v>
      </c>
      <c r="D2719" t="s">
        <v>5031</v>
      </c>
      <c r="E2719" t="s">
        <v>5036</v>
      </c>
      <c r="F2719" t="s">
        <v>5046</v>
      </c>
      <c r="G2719">
        <v>133.77510000000001</v>
      </c>
      <c r="H2719">
        <v>-25.2744</v>
      </c>
      <c r="I2719">
        <v>282043</v>
      </c>
      <c r="J2719">
        <v>2652179</v>
      </c>
      <c r="K2719">
        <v>567885</v>
      </c>
      <c r="L2719">
        <v>139600</v>
      </c>
      <c r="M2719">
        <v>137207</v>
      </c>
      <c r="N2719">
        <v>0.10634406613990099</v>
      </c>
      <c r="O2719">
        <v>3325314</v>
      </c>
      <c r="P2719">
        <v>2652179</v>
      </c>
      <c r="Q2719">
        <v>0</v>
      </c>
      <c r="T2719" t="s">
        <v>5052</v>
      </c>
      <c r="U2719">
        <v>45536</v>
      </c>
      <c r="V2719" t="s">
        <v>5080</v>
      </c>
      <c r="W2719" t="s">
        <v>5096</v>
      </c>
      <c r="X2719">
        <v>16</v>
      </c>
      <c r="Y2719" t="s">
        <v>5077</v>
      </c>
      <c r="Z2719" t="s">
        <v>5070</v>
      </c>
    </row>
    <row r="2720" spans="1:26" x14ac:dyDescent="0.3">
      <c r="A2720" t="s">
        <v>2741</v>
      </c>
      <c r="B2720" t="s">
        <v>5027</v>
      </c>
      <c r="C2720" t="s">
        <v>5029</v>
      </c>
      <c r="D2720" t="s">
        <v>5033</v>
      </c>
      <c r="E2720" t="s">
        <v>5036</v>
      </c>
      <c r="F2720" t="s">
        <v>5048</v>
      </c>
      <c r="G2720">
        <v>10.451499999999999</v>
      </c>
      <c r="H2720">
        <v>51.165700000000001</v>
      </c>
      <c r="I2720">
        <v>72036</v>
      </c>
      <c r="J2720">
        <v>338985</v>
      </c>
      <c r="K2720">
        <v>81655</v>
      </c>
      <c r="L2720">
        <v>19999</v>
      </c>
      <c r="M2720">
        <v>9999</v>
      </c>
      <c r="N2720">
        <v>0.2125050765961646</v>
      </c>
      <c r="O2720">
        <v>399909</v>
      </c>
      <c r="P2720">
        <v>310217</v>
      </c>
      <c r="Q2720">
        <v>0</v>
      </c>
      <c r="T2720" t="s">
        <v>5057</v>
      </c>
      <c r="U2720">
        <v>45726</v>
      </c>
      <c r="V2720" t="s">
        <v>5085</v>
      </c>
      <c r="W2720" t="s">
        <v>5076</v>
      </c>
      <c r="X2720">
        <v>17</v>
      </c>
      <c r="Y2720" t="s">
        <v>5077</v>
      </c>
      <c r="Z2720" t="s">
        <v>5071</v>
      </c>
    </row>
    <row r="2721" spans="1:26" x14ac:dyDescent="0.3">
      <c r="A2721" t="s">
        <v>2742</v>
      </c>
      <c r="B2721" t="s">
        <v>5025</v>
      </c>
      <c r="C2721" t="s">
        <v>5029</v>
      </c>
      <c r="D2721" t="s">
        <v>5031</v>
      </c>
      <c r="E2721" t="s">
        <v>5036</v>
      </c>
      <c r="F2721" t="s">
        <v>5045</v>
      </c>
      <c r="G2721">
        <v>-51.9253</v>
      </c>
      <c r="H2721">
        <v>-14.234999999999999</v>
      </c>
      <c r="I2721">
        <v>292530</v>
      </c>
      <c r="J2721">
        <v>2315574</v>
      </c>
      <c r="K2721">
        <v>494944</v>
      </c>
      <c r="L2721">
        <v>144825</v>
      </c>
      <c r="M2721">
        <v>62779</v>
      </c>
      <c r="N2721">
        <v>0.12633177689310721</v>
      </c>
      <c r="O2721">
        <v>2570861</v>
      </c>
      <c r="P2721">
        <v>2315574</v>
      </c>
      <c r="Q2721">
        <v>0</v>
      </c>
      <c r="T2721" t="s">
        <v>5052</v>
      </c>
      <c r="U2721">
        <v>45708</v>
      </c>
      <c r="V2721" t="s">
        <v>5075</v>
      </c>
      <c r="W2721" t="s">
        <v>5086</v>
      </c>
      <c r="X2721">
        <v>11</v>
      </c>
      <c r="Y2721" t="s">
        <v>5082</v>
      </c>
      <c r="Z2721" t="s">
        <v>5070</v>
      </c>
    </row>
    <row r="2722" spans="1:26" x14ac:dyDescent="0.3">
      <c r="A2722" t="s">
        <v>2743</v>
      </c>
      <c r="B2722" t="s">
        <v>5024</v>
      </c>
      <c r="C2722" t="s">
        <v>5029</v>
      </c>
      <c r="D2722" t="s">
        <v>5031</v>
      </c>
      <c r="E2722" t="s">
        <v>5036</v>
      </c>
      <c r="F2722" t="s">
        <v>5049</v>
      </c>
      <c r="G2722">
        <v>-106.3468</v>
      </c>
      <c r="H2722">
        <v>56.130400000000002</v>
      </c>
      <c r="I2722">
        <v>101973</v>
      </c>
      <c r="J2722">
        <v>1161326</v>
      </c>
      <c r="K2722">
        <v>203174</v>
      </c>
      <c r="L2722">
        <v>78200</v>
      </c>
      <c r="M2722">
        <v>49364</v>
      </c>
      <c r="N2722">
        <v>8.7807549554259026E-2</v>
      </c>
      <c r="O2722">
        <v>1296806</v>
      </c>
      <c r="P2722">
        <v>1161326</v>
      </c>
      <c r="Q2722">
        <v>0</v>
      </c>
      <c r="T2722" t="s">
        <v>5052</v>
      </c>
      <c r="U2722">
        <v>45422</v>
      </c>
      <c r="V2722" t="s">
        <v>5091</v>
      </c>
      <c r="W2722" t="s">
        <v>5087</v>
      </c>
      <c r="X2722">
        <v>12</v>
      </c>
      <c r="Y2722" t="s">
        <v>5077</v>
      </c>
      <c r="Z2722" t="s">
        <v>5070</v>
      </c>
    </row>
    <row r="2723" spans="1:26" x14ac:dyDescent="0.3">
      <c r="A2723" t="s">
        <v>2744</v>
      </c>
      <c r="B2723" t="s">
        <v>5027</v>
      </c>
      <c r="C2723" t="s">
        <v>5029</v>
      </c>
      <c r="D2723" t="s">
        <v>5033</v>
      </c>
      <c r="E2723" t="s">
        <v>5036</v>
      </c>
      <c r="F2723" t="s">
        <v>5044</v>
      </c>
      <c r="G2723">
        <v>78.962900000000005</v>
      </c>
      <c r="H2723">
        <v>20.593699999999998</v>
      </c>
      <c r="I2723">
        <v>71969</v>
      </c>
      <c r="J2723">
        <v>332192</v>
      </c>
      <c r="K2723">
        <v>42466</v>
      </c>
      <c r="L2723">
        <v>13608</v>
      </c>
      <c r="M2723">
        <v>10070</v>
      </c>
      <c r="N2723">
        <v>0.21665073867641849</v>
      </c>
      <c r="O2723">
        <v>402975</v>
      </c>
      <c r="P2723">
        <v>326046</v>
      </c>
      <c r="Q2723">
        <v>0</v>
      </c>
      <c r="T2723" t="s">
        <v>5057</v>
      </c>
      <c r="U2723">
        <v>45506</v>
      </c>
      <c r="V2723" t="s">
        <v>5091</v>
      </c>
      <c r="W2723" t="s">
        <v>5095</v>
      </c>
      <c r="X2723">
        <v>11</v>
      </c>
      <c r="Y2723" t="s">
        <v>5082</v>
      </c>
      <c r="Z2723" t="s">
        <v>5071</v>
      </c>
    </row>
    <row r="2724" spans="1:26" x14ac:dyDescent="0.3">
      <c r="A2724" t="s">
        <v>2745</v>
      </c>
      <c r="B2724" t="s">
        <v>5023</v>
      </c>
      <c r="C2724" t="s">
        <v>5029</v>
      </c>
      <c r="D2724" t="s">
        <v>5033</v>
      </c>
      <c r="E2724" t="s">
        <v>5036</v>
      </c>
      <c r="F2724" t="s">
        <v>5048</v>
      </c>
      <c r="G2724">
        <v>10.451499999999999</v>
      </c>
      <c r="H2724">
        <v>51.165700000000001</v>
      </c>
      <c r="I2724">
        <v>24023</v>
      </c>
      <c r="J2724">
        <v>105607</v>
      </c>
      <c r="K2724">
        <v>11630</v>
      </c>
      <c r="L2724">
        <v>4073</v>
      </c>
      <c r="M2724">
        <v>6270</v>
      </c>
      <c r="N2724">
        <v>0.2274827310339298</v>
      </c>
      <c r="O2724">
        <v>126064</v>
      </c>
      <c r="P2724">
        <v>93411</v>
      </c>
      <c r="Q2724">
        <v>0</v>
      </c>
      <c r="R2724">
        <v>1273</v>
      </c>
      <c r="S2724">
        <v>1.01E-2</v>
      </c>
      <c r="T2724" t="s">
        <v>5056</v>
      </c>
      <c r="U2724">
        <v>45428</v>
      </c>
      <c r="V2724" t="s">
        <v>5075</v>
      </c>
      <c r="W2724" t="s">
        <v>5087</v>
      </c>
      <c r="X2724">
        <v>12</v>
      </c>
      <c r="Y2724" t="s">
        <v>5077</v>
      </c>
      <c r="Z2724" t="s">
        <v>5071</v>
      </c>
    </row>
    <row r="2725" spans="1:26" x14ac:dyDescent="0.3">
      <c r="A2725" t="s">
        <v>2746</v>
      </c>
      <c r="B2725" t="s">
        <v>5023</v>
      </c>
      <c r="C2725" t="s">
        <v>5029</v>
      </c>
      <c r="D2725" t="s">
        <v>5031</v>
      </c>
      <c r="E2725" t="s">
        <v>5036</v>
      </c>
      <c r="F2725" t="s">
        <v>5048</v>
      </c>
      <c r="G2725">
        <v>10.451499999999999</v>
      </c>
      <c r="H2725">
        <v>51.165700000000001</v>
      </c>
      <c r="I2725">
        <v>74930</v>
      </c>
      <c r="J2725">
        <v>503858</v>
      </c>
      <c r="K2725">
        <v>115938</v>
      </c>
      <c r="L2725">
        <v>36498</v>
      </c>
      <c r="M2725">
        <v>20386</v>
      </c>
      <c r="N2725">
        <v>0.14871254781227539</v>
      </c>
      <c r="O2725">
        <v>625457</v>
      </c>
      <c r="P2725">
        <v>432001</v>
      </c>
      <c r="Q2725">
        <v>0</v>
      </c>
      <c r="R2725">
        <v>14510</v>
      </c>
      <c r="S2725">
        <v>2.3199999999999998E-2</v>
      </c>
      <c r="T2725" t="s">
        <v>5051</v>
      </c>
      <c r="U2725">
        <v>45726</v>
      </c>
      <c r="V2725" t="s">
        <v>5085</v>
      </c>
      <c r="W2725" t="s">
        <v>5076</v>
      </c>
      <c r="X2725">
        <v>12</v>
      </c>
      <c r="Y2725" t="s">
        <v>5077</v>
      </c>
      <c r="Z2725" t="s">
        <v>5070</v>
      </c>
    </row>
    <row r="2726" spans="1:26" x14ac:dyDescent="0.3">
      <c r="A2726" t="s">
        <v>2747</v>
      </c>
      <c r="B2726" t="s">
        <v>5024</v>
      </c>
      <c r="C2726" t="s">
        <v>5029</v>
      </c>
      <c r="D2726" t="s">
        <v>5031</v>
      </c>
      <c r="E2726" t="s">
        <v>5036</v>
      </c>
      <c r="F2726" t="s">
        <v>5050</v>
      </c>
      <c r="G2726">
        <v>-95.712900000000005</v>
      </c>
      <c r="H2726">
        <v>37.090200000000003</v>
      </c>
      <c r="I2726">
        <v>243523</v>
      </c>
      <c r="J2726">
        <v>2448629</v>
      </c>
      <c r="K2726">
        <v>344908</v>
      </c>
      <c r="L2726">
        <v>175329</v>
      </c>
      <c r="M2726">
        <v>57172</v>
      </c>
      <c r="N2726">
        <v>9.9452962767259942E-2</v>
      </c>
      <c r="O2726">
        <v>3072117</v>
      </c>
      <c r="P2726">
        <v>2448629</v>
      </c>
      <c r="Q2726">
        <v>0</v>
      </c>
      <c r="T2726" t="s">
        <v>5052</v>
      </c>
      <c r="U2726">
        <v>45723</v>
      </c>
      <c r="V2726" t="s">
        <v>5091</v>
      </c>
      <c r="W2726" t="s">
        <v>5076</v>
      </c>
      <c r="X2726">
        <v>17</v>
      </c>
      <c r="Y2726" t="s">
        <v>5077</v>
      </c>
      <c r="Z2726" t="s">
        <v>5069</v>
      </c>
    </row>
    <row r="2727" spans="1:26" x14ac:dyDescent="0.3">
      <c r="A2727" t="s">
        <v>2748</v>
      </c>
      <c r="B2727" t="s">
        <v>5024</v>
      </c>
      <c r="C2727" t="s">
        <v>5029</v>
      </c>
      <c r="D2727" t="s">
        <v>5032</v>
      </c>
      <c r="E2727" t="s">
        <v>5036</v>
      </c>
      <c r="F2727" t="s">
        <v>5045</v>
      </c>
      <c r="G2727">
        <v>-51.9253</v>
      </c>
      <c r="H2727">
        <v>-14.234999999999999</v>
      </c>
      <c r="I2727">
        <v>76569</v>
      </c>
      <c r="J2727">
        <v>1268350</v>
      </c>
      <c r="K2727">
        <v>145848</v>
      </c>
      <c r="L2727">
        <v>93933</v>
      </c>
      <c r="M2727">
        <v>40800</v>
      </c>
      <c r="N2727">
        <v>6.0369765328113438E-2</v>
      </c>
      <c r="O2727">
        <v>1561184</v>
      </c>
      <c r="P2727">
        <v>1268350</v>
      </c>
      <c r="Q2727">
        <v>0</v>
      </c>
      <c r="T2727" t="s">
        <v>5061</v>
      </c>
      <c r="U2727">
        <v>45570</v>
      </c>
      <c r="V2727" t="s">
        <v>5088</v>
      </c>
      <c r="W2727" t="s">
        <v>5090</v>
      </c>
      <c r="X2727">
        <v>17</v>
      </c>
      <c r="Y2727" t="s">
        <v>5077</v>
      </c>
      <c r="Z2727" t="s">
        <v>5069</v>
      </c>
    </row>
    <row r="2728" spans="1:26" x14ac:dyDescent="0.3">
      <c r="A2728" t="s">
        <v>2749</v>
      </c>
      <c r="B2728" t="s">
        <v>5024</v>
      </c>
      <c r="C2728" t="s">
        <v>5030</v>
      </c>
      <c r="D2728" t="s">
        <v>5033</v>
      </c>
      <c r="E2728" t="s">
        <v>5039</v>
      </c>
      <c r="F2728" t="s">
        <v>5046</v>
      </c>
      <c r="G2728">
        <v>133.77510000000001</v>
      </c>
      <c r="H2728">
        <v>-25.2744</v>
      </c>
      <c r="I2728">
        <v>4860</v>
      </c>
      <c r="J2728">
        <v>21676</v>
      </c>
      <c r="K2728">
        <v>4266</v>
      </c>
      <c r="L2728">
        <v>1677</v>
      </c>
      <c r="M2728">
        <v>469</v>
      </c>
      <c r="N2728">
        <v>0.2242317191452908</v>
      </c>
      <c r="O2728">
        <v>27827</v>
      </c>
      <c r="P2728">
        <v>0</v>
      </c>
      <c r="Q2728">
        <v>0</v>
      </c>
      <c r="T2728" t="s">
        <v>5056</v>
      </c>
      <c r="U2728">
        <v>45744</v>
      </c>
      <c r="V2728" t="s">
        <v>5091</v>
      </c>
      <c r="W2728" t="s">
        <v>5076</v>
      </c>
      <c r="X2728">
        <v>11</v>
      </c>
      <c r="Y2728" t="s">
        <v>5082</v>
      </c>
      <c r="Z2728" t="s">
        <v>5071</v>
      </c>
    </row>
    <row r="2729" spans="1:26" x14ac:dyDescent="0.3">
      <c r="A2729" t="s">
        <v>2750</v>
      </c>
      <c r="B2729" t="s">
        <v>5027</v>
      </c>
      <c r="C2729" t="s">
        <v>5029</v>
      </c>
      <c r="D2729" t="s">
        <v>5033</v>
      </c>
      <c r="E2729" t="s">
        <v>5036</v>
      </c>
      <c r="F2729" t="s">
        <v>5046</v>
      </c>
      <c r="G2729">
        <v>133.77510000000001</v>
      </c>
      <c r="H2729">
        <v>-25.2744</v>
      </c>
      <c r="I2729">
        <v>38799</v>
      </c>
      <c r="J2729">
        <v>228656</v>
      </c>
      <c r="K2729">
        <v>43756</v>
      </c>
      <c r="L2729">
        <v>16089</v>
      </c>
      <c r="M2729">
        <v>8084</v>
      </c>
      <c r="N2729">
        <v>0.16968675196321339</v>
      </c>
      <c r="O2729">
        <v>273099</v>
      </c>
      <c r="P2729">
        <v>211273</v>
      </c>
      <c r="Q2729">
        <v>0</v>
      </c>
      <c r="T2729" t="s">
        <v>5057</v>
      </c>
      <c r="U2729">
        <v>45542</v>
      </c>
      <c r="V2729" t="s">
        <v>5088</v>
      </c>
      <c r="W2729" t="s">
        <v>5096</v>
      </c>
      <c r="X2729">
        <v>17</v>
      </c>
      <c r="Y2729" t="s">
        <v>5077</v>
      </c>
      <c r="Z2729" t="s">
        <v>5070</v>
      </c>
    </row>
    <row r="2730" spans="1:26" x14ac:dyDescent="0.3">
      <c r="A2730" t="s">
        <v>2751</v>
      </c>
      <c r="B2730" t="s">
        <v>5023</v>
      </c>
      <c r="C2730" t="s">
        <v>5030</v>
      </c>
      <c r="D2730" t="s">
        <v>5033</v>
      </c>
      <c r="E2730" t="s">
        <v>5036</v>
      </c>
      <c r="F2730" t="s">
        <v>5047</v>
      </c>
      <c r="G2730">
        <v>138.25290000000001</v>
      </c>
      <c r="H2730">
        <v>36.204799999999999</v>
      </c>
      <c r="I2730">
        <v>420414</v>
      </c>
      <c r="J2730">
        <v>1822015</v>
      </c>
      <c r="K2730">
        <v>328325</v>
      </c>
      <c r="L2730">
        <v>56500</v>
      </c>
      <c r="M2730">
        <v>47999</v>
      </c>
      <c r="N2730">
        <v>0.2307417321436793</v>
      </c>
      <c r="O2730">
        <v>2238048</v>
      </c>
      <c r="P2730">
        <v>1822015</v>
      </c>
      <c r="Q2730">
        <v>0</v>
      </c>
      <c r="R2730">
        <v>30437</v>
      </c>
      <c r="S2730">
        <v>1.3599999999999999E-2</v>
      </c>
      <c r="T2730" t="s">
        <v>5057</v>
      </c>
      <c r="U2730">
        <v>45584</v>
      </c>
      <c r="V2730" t="s">
        <v>5088</v>
      </c>
      <c r="W2730" t="s">
        <v>5090</v>
      </c>
      <c r="X2730">
        <v>11</v>
      </c>
      <c r="Y2730" t="s">
        <v>5082</v>
      </c>
      <c r="Z2730" t="s">
        <v>5071</v>
      </c>
    </row>
    <row r="2731" spans="1:26" x14ac:dyDescent="0.3">
      <c r="A2731" t="s">
        <v>2752</v>
      </c>
      <c r="B2731" t="s">
        <v>5025</v>
      </c>
      <c r="C2731" t="s">
        <v>5029</v>
      </c>
      <c r="D2731" t="s">
        <v>5033</v>
      </c>
      <c r="E2731" t="s">
        <v>5037</v>
      </c>
      <c r="F2731" t="s">
        <v>5049</v>
      </c>
      <c r="G2731">
        <v>-106.3468</v>
      </c>
      <c r="H2731">
        <v>56.130400000000002</v>
      </c>
      <c r="I2731">
        <v>88150</v>
      </c>
      <c r="J2731">
        <v>352795</v>
      </c>
      <c r="K2731">
        <v>73221</v>
      </c>
      <c r="L2731">
        <v>20860</v>
      </c>
      <c r="M2731">
        <v>9078</v>
      </c>
      <c r="N2731">
        <v>0.2498640618922921</v>
      </c>
      <c r="O2731">
        <v>419501</v>
      </c>
      <c r="P2731">
        <v>0</v>
      </c>
      <c r="Q2731">
        <v>0</v>
      </c>
      <c r="T2731" t="s">
        <v>5056</v>
      </c>
      <c r="U2731">
        <v>45453</v>
      </c>
      <c r="V2731" t="s">
        <v>5085</v>
      </c>
      <c r="W2731" t="s">
        <v>5093</v>
      </c>
      <c r="X2731">
        <v>18</v>
      </c>
      <c r="Y2731" t="s">
        <v>5092</v>
      </c>
      <c r="Z2731" t="s">
        <v>5071</v>
      </c>
    </row>
    <row r="2732" spans="1:26" x14ac:dyDescent="0.3">
      <c r="A2732" t="s">
        <v>2753</v>
      </c>
      <c r="B2732" t="s">
        <v>5027</v>
      </c>
      <c r="C2732" t="s">
        <v>5029</v>
      </c>
      <c r="D2732" t="s">
        <v>5033</v>
      </c>
      <c r="E2732" t="s">
        <v>5036</v>
      </c>
      <c r="F2732" t="s">
        <v>5050</v>
      </c>
      <c r="G2732">
        <v>-95.712900000000005</v>
      </c>
      <c r="H2732">
        <v>37.090200000000003</v>
      </c>
      <c r="I2732">
        <v>65977</v>
      </c>
      <c r="J2732">
        <v>359563</v>
      </c>
      <c r="K2732">
        <v>77801</v>
      </c>
      <c r="L2732">
        <v>12296</v>
      </c>
      <c r="M2732">
        <v>19996</v>
      </c>
      <c r="N2732">
        <v>0.18349335700253189</v>
      </c>
      <c r="O2732">
        <v>429445</v>
      </c>
      <c r="P2732">
        <v>351574</v>
      </c>
      <c r="Q2732">
        <v>0</v>
      </c>
      <c r="T2732" t="s">
        <v>5057</v>
      </c>
      <c r="U2732">
        <v>45373</v>
      </c>
      <c r="V2732" t="s">
        <v>5091</v>
      </c>
      <c r="W2732" t="s">
        <v>5076</v>
      </c>
      <c r="X2732">
        <v>16</v>
      </c>
      <c r="Y2732" t="s">
        <v>5077</v>
      </c>
      <c r="Z2732" t="s">
        <v>5070</v>
      </c>
    </row>
    <row r="2733" spans="1:26" x14ac:dyDescent="0.3">
      <c r="A2733" t="s">
        <v>2754</v>
      </c>
      <c r="B2733" t="s">
        <v>5025</v>
      </c>
      <c r="C2733" t="s">
        <v>5029</v>
      </c>
      <c r="D2733" t="s">
        <v>5033</v>
      </c>
      <c r="E2733" t="s">
        <v>5037</v>
      </c>
      <c r="F2733" t="s">
        <v>5045</v>
      </c>
      <c r="G2733">
        <v>-51.9253</v>
      </c>
      <c r="H2733">
        <v>-14.234999999999999</v>
      </c>
      <c r="I2733">
        <v>57743</v>
      </c>
      <c r="J2733">
        <v>248716</v>
      </c>
      <c r="K2733">
        <v>52623</v>
      </c>
      <c r="L2733">
        <v>9202</v>
      </c>
      <c r="M2733">
        <v>11647</v>
      </c>
      <c r="N2733">
        <v>0.23216544552628471</v>
      </c>
      <c r="O2733">
        <v>285343</v>
      </c>
      <c r="P2733">
        <v>0</v>
      </c>
      <c r="Q2733">
        <v>0</v>
      </c>
      <c r="T2733" t="s">
        <v>5056</v>
      </c>
      <c r="U2733">
        <v>45720</v>
      </c>
      <c r="V2733" t="s">
        <v>5089</v>
      </c>
      <c r="W2733" t="s">
        <v>5076</v>
      </c>
      <c r="X2733">
        <v>16</v>
      </c>
      <c r="Y2733" t="s">
        <v>5077</v>
      </c>
      <c r="Z2733" t="s">
        <v>5071</v>
      </c>
    </row>
    <row r="2734" spans="1:26" x14ac:dyDescent="0.3">
      <c r="A2734" t="s">
        <v>2755</v>
      </c>
      <c r="B2734" t="s">
        <v>5027</v>
      </c>
      <c r="C2734" t="s">
        <v>5029</v>
      </c>
      <c r="D2734" t="s">
        <v>5033</v>
      </c>
      <c r="E2734" t="s">
        <v>5036</v>
      </c>
      <c r="F2734" t="s">
        <v>5045</v>
      </c>
      <c r="G2734">
        <v>-51.9253</v>
      </c>
      <c r="H2734">
        <v>-14.234999999999999</v>
      </c>
      <c r="I2734">
        <v>77223</v>
      </c>
      <c r="J2734">
        <v>435725</v>
      </c>
      <c r="K2734">
        <v>53481</v>
      </c>
      <c r="L2734">
        <v>15077</v>
      </c>
      <c r="M2734">
        <v>12893</v>
      </c>
      <c r="N2734">
        <v>0.17722963619643509</v>
      </c>
      <c r="O2734">
        <v>488013</v>
      </c>
      <c r="P2734">
        <v>431787</v>
      </c>
      <c r="Q2734">
        <v>0</v>
      </c>
      <c r="T2734" t="s">
        <v>5057</v>
      </c>
      <c r="U2734">
        <v>45607</v>
      </c>
      <c r="V2734" t="s">
        <v>5085</v>
      </c>
      <c r="W2734" t="s">
        <v>5094</v>
      </c>
      <c r="X2734">
        <v>15</v>
      </c>
      <c r="Y2734" t="s">
        <v>5077</v>
      </c>
      <c r="Z2734" t="s">
        <v>5070</v>
      </c>
    </row>
    <row r="2735" spans="1:26" x14ac:dyDescent="0.3">
      <c r="A2735" t="s">
        <v>2756</v>
      </c>
      <c r="B2735" t="s">
        <v>5024</v>
      </c>
      <c r="C2735" t="s">
        <v>5029</v>
      </c>
      <c r="D2735" t="s">
        <v>5033</v>
      </c>
      <c r="E2735" t="s">
        <v>5039</v>
      </c>
      <c r="F2735" t="s">
        <v>5048</v>
      </c>
      <c r="G2735">
        <v>10.451499999999999</v>
      </c>
      <c r="H2735">
        <v>51.165700000000001</v>
      </c>
      <c r="I2735">
        <v>40977</v>
      </c>
      <c r="J2735">
        <v>245901</v>
      </c>
      <c r="K2735">
        <v>50111</v>
      </c>
      <c r="L2735">
        <v>7734</v>
      </c>
      <c r="M2735">
        <v>10994</v>
      </c>
      <c r="N2735">
        <v>0.16664355975771061</v>
      </c>
      <c r="O2735">
        <v>277411</v>
      </c>
      <c r="P2735">
        <v>0</v>
      </c>
      <c r="Q2735">
        <v>0</v>
      </c>
      <c r="T2735" t="s">
        <v>5056</v>
      </c>
      <c r="U2735">
        <v>45458</v>
      </c>
      <c r="V2735" t="s">
        <v>5088</v>
      </c>
      <c r="W2735" t="s">
        <v>5093</v>
      </c>
      <c r="X2735">
        <v>18</v>
      </c>
      <c r="Y2735" t="s">
        <v>5092</v>
      </c>
      <c r="Z2735" t="s">
        <v>5070</v>
      </c>
    </row>
    <row r="2736" spans="1:26" x14ac:dyDescent="0.3">
      <c r="A2736" t="s">
        <v>2757</v>
      </c>
      <c r="B2736" t="s">
        <v>5024</v>
      </c>
      <c r="C2736" t="s">
        <v>5030</v>
      </c>
      <c r="D2736" t="s">
        <v>5033</v>
      </c>
      <c r="E2736" t="s">
        <v>5039</v>
      </c>
      <c r="F2736" t="s">
        <v>5043</v>
      </c>
      <c r="G2736">
        <v>-3.4359999999999999</v>
      </c>
      <c r="H2736">
        <v>55.378100000000003</v>
      </c>
      <c r="I2736">
        <v>56019</v>
      </c>
      <c r="J2736">
        <v>305466</v>
      </c>
      <c r="K2736">
        <v>31829</v>
      </c>
      <c r="L2736">
        <v>23395</v>
      </c>
      <c r="M2736">
        <v>12499</v>
      </c>
      <c r="N2736">
        <v>0.1833909226118676</v>
      </c>
      <c r="O2736">
        <v>338653</v>
      </c>
      <c r="P2736">
        <v>0</v>
      </c>
      <c r="Q2736">
        <v>0</v>
      </c>
      <c r="T2736" t="s">
        <v>5056</v>
      </c>
      <c r="U2736">
        <v>45723</v>
      </c>
      <c r="V2736" t="s">
        <v>5091</v>
      </c>
      <c r="W2736" t="s">
        <v>5076</v>
      </c>
      <c r="X2736">
        <v>19</v>
      </c>
      <c r="Y2736" t="s">
        <v>5092</v>
      </c>
      <c r="Z2736" t="s">
        <v>5070</v>
      </c>
    </row>
    <row r="2737" spans="1:26" x14ac:dyDescent="0.3">
      <c r="A2737" t="s">
        <v>2758</v>
      </c>
      <c r="B2737" t="s">
        <v>5023</v>
      </c>
      <c r="C2737" t="s">
        <v>5029</v>
      </c>
      <c r="D2737" t="s">
        <v>5031</v>
      </c>
      <c r="E2737" t="s">
        <v>5036</v>
      </c>
      <c r="F2737" t="s">
        <v>5047</v>
      </c>
      <c r="G2737">
        <v>138.25290000000001</v>
      </c>
      <c r="H2737">
        <v>36.204799999999999</v>
      </c>
      <c r="I2737">
        <v>139611</v>
      </c>
      <c r="J2737">
        <v>1002019</v>
      </c>
      <c r="K2737">
        <v>151680</v>
      </c>
      <c r="L2737">
        <v>33910</v>
      </c>
      <c r="M2737">
        <v>35789</v>
      </c>
      <c r="N2737">
        <v>0.1393305356929504</v>
      </c>
      <c r="O2737">
        <v>1236476</v>
      </c>
      <c r="P2737">
        <v>1002019</v>
      </c>
      <c r="Q2737">
        <v>0</v>
      </c>
      <c r="R2737">
        <v>30170</v>
      </c>
      <c r="S2737">
        <v>2.4400000000000002E-2</v>
      </c>
      <c r="T2737" t="s">
        <v>5052</v>
      </c>
      <c r="U2737">
        <v>45690</v>
      </c>
      <c r="V2737" t="s">
        <v>5080</v>
      </c>
      <c r="W2737" t="s">
        <v>5086</v>
      </c>
      <c r="X2737">
        <v>15</v>
      </c>
      <c r="Y2737" t="s">
        <v>5077</v>
      </c>
      <c r="Z2737" t="s">
        <v>5070</v>
      </c>
    </row>
    <row r="2738" spans="1:26" x14ac:dyDescent="0.3">
      <c r="A2738" t="s">
        <v>2759</v>
      </c>
      <c r="B2738" t="s">
        <v>5023</v>
      </c>
      <c r="C2738" t="s">
        <v>5030</v>
      </c>
      <c r="D2738" t="s">
        <v>5033</v>
      </c>
      <c r="E2738" t="s">
        <v>5036</v>
      </c>
      <c r="F2738" t="s">
        <v>5049</v>
      </c>
      <c r="G2738">
        <v>-106.3468</v>
      </c>
      <c r="H2738">
        <v>56.130400000000002</v>
      </c>
      <c r="I2738">
        <v>2911</v>
      </c>
      <c r="J2738">
        <v>18781</v>
      </c>
      <c r="K2738">
        <v>2213</v>
      </c>
      <c r="L2738">
        <v>793</v>
      </c>
      <c r="M2738">
        <v>450</v>
      </c>
      <c r="N2738">
        <v>0.15503755287543269</v>
      </c>
      <c r="O2738">
        <v>23692</v>
      </c>
      <c r="P2738">
        <v>17572</v>
      </c>
      <c r="Q2738">
        <v>0</v>
      </c>
      <c r="R2738">
        <v>566</v>
      </c>
      <c r="S2738">
        <v>2.3900000000000001E-2</v>
      </c>
      <c r="T2738" t="s">
        <v>5056</v>
      </c>
      <c r="U2738">
        <v>45662</v>
      </c>
      <c r="V2738" t="s">
        <v>5080</v>
      </c>
      <c r="W2738" t="s">
        <v>5084</v>
      </c>
      <c r="X2738">
        <v>10</v>
      </c>
      <c r="Y2738" t="s">
        <v>5082</v>
      </c>
      <c r="Z2738" t="s">
        <v>5070</v>
      </c>
    </row>
    <row r="2739" spans="1:26" x14ac:dyDescent="0.3">
      <c r="A2739" t="s">
        <v>2760</v>
      </c>
      <c r="B2739" t="s">
        <v>5025</v>
      </c>
      <c r="C2739" t="s">
        <v>5029</v>
      </c>
      <c r="D2739" t="s">
        <v>5032</v>
      </c>
      <c r="E2739" t="s">
        <v>5036</v>
      </c>
      <c r="F2739" t="s">
        <v>5043</v>
      </c>
      <c r="G2739">
        <v>-3.4359999999999999</v>
      </c>
      <c r="H2739">
        <v>55.378100000000003</v>
      </c>
      <c r="I2739">
        <v>86440</v>
      </c>
      <c r="J2739">
        <v>1550945</v>
      </c>
      <c r="K2739">
        <v>186556</v>
      </c>
      <c r="L2739">
        <v>92697</v>
      </c>
      <c r="M2739">
        <v>52281</v>
      </c>
      <c r="N2739">
        <v>5.573400792323685E-2</v>
      </c>
      <c r="O2739">
        <v>1776135</v>
      </c>
      <c r="P2739">
        <v>1550945</v>
      </c>
      <c r="Q2739">
        <v>0</v>
      </c>
      <c r="T2739" t="s">
        <v>5061</v>
      </c>
      <c r="U2739">
        <v>45559</v>
      </c>
      <c r="V2739" t="s">
        <v>5089</v>
      </c>
      <c r="W2739" t="s">
        <v>5096</v>
      </c>
      <c r="X2739">
        <v>17</v>
      </c>
      <c r="Y2739" t="s">
        <v>5077</v>
      </c>
      <c r="Z2739" t="s">
        <v>5069</v>
      </c>
    </row>
    <row r="2740" spans="1:26" x14ac:dyDescent="0.3">
      <c r="A2740" t="s">
        <v>2761</v>
      </c>
      <c r="B2740" t="s">
        <v>5025</v>
      </c>
      <c r="C2740" t="s">
        <v>5029</v>
      </c>
      <c r="D2740" t="s">
        <v>5032</v>
      </c>
      <c r="E2740" t="s">
        <v>5037</v>
      </c>
      <c r="F2740" t="s">
        <v>5049</v>
      </c>
      <c r="G2740">
        <v>-106.3468</v>
      </c>
      <c r="H2740">
        <v>56.130400000000002</v>
      </c>
      <c r="I2740">
        <v>34609</v>
      </c>
      <c r="J2740">
        <v>369230</v>
      </c>
      <c r="K2740">
        <v>59084</v>
      </c>
      <c r="L2740">
        <v>22021</v>
      </c>
      <c r="M2740">
        <v>14640</v>
      </c>
      <c r="N2740">
        <v>9.3733858676269141E-2</v>
      </c>
      <c r="O2740">
        <v>428564</v>
      </c>
      <c r="P2740">
        <v>0</v>
      </c>
      <c r="Q2740">
        <v>0</v>
      </c>
      <c r="T2740" t="s">
        <v>5059</v>
      </c>
      <c r="U2740">
        <v>45384</v>
      </c>
      <c r="V2740" t="s">
        <v>5089</v>
      </c>
      <c r="W2740" t="s">
        <v>5079</v>
      </c>
      <c r="X2740">
        <v>10</v>
      </c>
      <c r="Y2740" t="s">
        <v>5082</v>
      </c>
      <c r="Z2740" t="s">
        <v>5069</v>
      </c>
    </row>
    <row r="2741" spans="1:26" x14ac:dyDescent="0.3">
      <c r="A2741" t="s">
        <v>2762</v>
      </c>
      <c r="B2741" t="s">
        <v>5024</v>
      </c>
      <c r="C2741" t="s">
        <v>5029</v>
      </c>
      <c r="D2741" t="s">
        <v>5033</v>
      </c>
      <c r="E2741" t="s">
        <v>5039</v>
      </c>
      <c r="F2741" t="s">
        <v>5049</v>
      </c>
      <c r="G2741">
        <v>-106.3468</v>
      </c>
      <c r="H2741">
        <v>56.130400000000002</v>
      </c>
      <c r="I2741">
        <v>73226</v>
      </c>
      <c r="J2741">
        <v>462084</v>
      </c>
      <c r="K2741">
        <v>84958</v>
      </c>
      <c r="L2741">
        <v>29330</v>
      </c>
      <c r="M2741">
        <v>9735</v>
      </c>
      <c r="N2741">
        <v>0.15847078227525871</v>
      </c>
      <c r="O2741">
        <v>551346</v>
      </c>
      <c r="P2741">
        <v>0</v>
      </c>
      <c r="Q2741">
        <v>0</v>
      </c>
      <c r="T2741" t="s">
        <v>5056</v>
      </c>
      <c r="U2741">
        <v>45758</v>
      </c>
      <c r="V2741" t="s">
        <v>5091</v>
      </c>
      <c r="W2741" t="s">
        <v>5079</v>
      </c>
      <c r="X2741">
        <v>11</v>
      </c>
      <c r="Y2741" t="s">
        <v>5082</v>
      </c>
      <c r="Z2741" t="s">
        <v>5070</v>
      </c>
    </row>
    <row r="2742" spans="1:26" x14ac:dyDescent="0.3">
      <c r="A2742" t="s">
        <v>2763</v>
      </c>
      <c r="B2742" t="s">
        <v>5027</v>
      </c>
      <c r="C2742" t="s">
        <v>5029</v>
      </c>
      <c r="D2742" t="s">
        <v>5031</v>
      </c>
      <c r="E2742" t="s">
        <v>5036</v>
      </c>
      <c r="F2742" t="s">
        <v>5043</v>
      </c>
      <c r="G2742">
        <v>-3.4359999999999999</v>
      </c>
      <c r="H2742">
        <v>55.378100000000003</v>
      </c>
      <c r="I2742">
        <v>330245</v>
      </c>
      <c r="J2742">
        <v>2807871</v>
      </c>
      <c r="K2742">
        <v>652607</v>
      </c>
      <c r="L2742">
        <v>94055</v>
      </c>
      <c r="M2742">
        <v>103229</v>
      </c>
      <c r="N2742">
        <v>0.11761430195162161</v>
      </c>
      <c r="O2742">
        <v>3416059</v>
      </c>
      <c r="P2742">
        <v>2807871</v>
      </c>
      <c r="Q2742">
        <v>0</v>
      </c>
      <c r="T2742" t="s">
        <v>5052</v>
      </c>
      <c r="U2742">
        <v>45348</v>
      </c>
      <c r="V2742" t="s">
        <v>5085</v>
      </c>
      <c r="W2742" t="s">
        <v>5086</v>
      </c>
      <c r="X2742">
        <v>11</v>
      </c>
      <c r="Y2742" t="s">
        <v>5082</v>
      </c>
      <c r="Z2742" t="s">
        <v>5070</v>
      </c>
    </row>
    <row r="2743" spans="1:26" x14ac:dyDescent="0.3">
      <c r="A2743" t="s">
        <v>2764</v>
      </c>
      <c r="B2743" t="s">
        <v>5024</v>
      </c>
      <c r="C2743" t="s">
        <v>5029</v>
      </c>
      <c r="D2743" t="s">
        <v>5033</v>
      </c>
      <c r="E2743" t="s">
        <v>5039</v>
      </c>
      <c r="F2743" t="s">
        <v>5049</v>
      </c>
      <c r="G2743">
        <v>-106.3468</v>
      </c>
      <c r="H2743">
        <v>56.130400000000002</v>
      </c>
      <c r="I2743">
        <v>41224</v>
      </c>
      <c r="J2743">
        <v>267798</v>
      </c>
      <c r="K2743">
        <v>32687</v>
      </c>
      <c r="L2743">
        <v>18283</v>
      </c>
      <c r="M2743">
        <v>13328</v>
      </c>
      <c r="N2743">
        <v>0.1539404018433442</v>
      </c>
      <c r="O2743">
        <v>342960</v>
      </c>
      <c r="P2743">
        <v>0</v>
      </c>
      <c r="Q2743">
        <v>0</v>
      </c>
      <c r="T2743" t="s">
        <v>5056</v>
      </c>
      <c r="U2743">
        <v>45529</v>
      </c>
      <c r="V2743" t="s">
        <v>5080</v>
      </c>
      <c r="W2743" t="s">
        <v>5095</v>
      </c>
      <c r="X2743">
        <v>12</v>
      </c>
      <c r="Y2743" t="s">
        <v>5077</v>
      </c>
      <c r="Z2743" t="s">
        <v>5070</v>
      </c>
    </row>
    <row r="2744" spans="1:26" x14ac:dyDescent="0.3">
      <c r="A2744" t="s">
        <v>2765</v>
      </c>
      <c r="B2744" t="s">
        <v>5026</v>
      </c>
      <c r="C2744" t="s">
        <v>5029</v>
      </c>
      <c r="D2744" t="s">
        <v>5032</v>
      </c>
      <c r="E2744" t="s">
        <v>5036</v>
      </c>
      <c r="F2744" t="s">
        <v>5045</v>
      </c>
      <c r="G2744">
        <v>-51.9253</v>
      </c>
      <c r="H2744">
        <v>-14.234999999999999</v>
      </c>
      <c r="I2744">
        <v>56727</v>
      </c>
      <c r="J2744">
        <v>601933</v>
      </c>
      <c r="K2744">
        <v>140947</v>
      </c>
      <c r="L2744">
        <v>19778</v>
      </c>
      <c r="M2744">
        <v>26411</v>
      </c>
      <c r="N2744">
        <v>9.4241799100727969E-2</v>
      </c>
      <c r="O2744">
        <v>730631</v>
      </c>
      <c r="P2744">
        <v>528854</v>
      </c>
      <c r="Q2744">
        <v>0</v>
      </c>
      <c r="T2744" t="s">
        <v>5059</v>
      </c>
      <c r="U2744">
        <v>45397</v>
      </c>
      <c r="V2744" t="s">
        <v>5085</v>
      </c>
      <c r="W2744" t="s">
        <v>5079</v>
      </c>
      <c r="X2744">
        <v>15</v>
      </c>
      <c r="Y2744" t="s">
        <v>5077</v>
      </c>
      <c r="Z2744" t="s">
        <v>5069</v>
      </c>
    </row>
    <row r="2745" spans="1:26" x14ac:dyDescent="0.3">
      <c r="A2745" t="s">
        <v>2766</v>
      </c>
      <c r="B2745" t="s">
        <v>5025</v>
      </c>
      <c r="C2745" t="s">
        <v>5029</v>
      </c>
      <c r="D2745" t="s">
        <v>5035</v>
      </c>
      <c r="E2745" t="s">
        <v>5037</v>
      </c>
      <c r="F2745" t="s">
        <v>5045</v>
      </c>
      <c r="G2745">
        <v>-51.9253</v>
      </c>
      <c r="H2745">
        <v>-14.234999999999999</v>
      </c>
      <c r="I2745">
        <v>51850</v>
      </c>
      <c r="J2745">
        <v>347758</v>
      </c>
      <c r="K2745">
        <v>36636</v>
      </c>
      <c r="L2745">
        <v>19361</v>
      </c>
      <c r="M2745">
        <v>15433</v>
      </c>
      <c r="N2745">
        <v>0.14909928105092629</v>
      </c>
      <c r="O2745">
        <v>395838</v>
      </c>
      <c r="P2745">
        <v>0</v>
      </c>
      <c r="Q2745">
        <v>0</v>
      </c>
      <c r="T2745" t="s">
        <v>5058</v>
      </c>
      <c r="U2745">
        <v>45305</v>
      </c>
      <c r="V2745" t="s">
        <v>5080</v>
      </c>
      <c r="W2745" t="s">
        <v>5084</v>
      </c>
      <c r="X2745">
        <v>10</v>
      </c>
      <c r="Y2745" t="s">
        <v>5082</v>
      </c>
      <c r="Z2745" t="s">
        <v>5070</v>
      </c>
    </row>
    <row r="2746" spans="1:26" x14ac:dyDescent="0.3">
      <c r="A2746" t="s">
        <v>2767</v>
      </c>
      <c r="B2746" t="s">
        <v>5023</v>
      </c>
      <c r="C2746" t="s">
        <v>5029</v>
      </c>
      <c r="D2746" t="s">
        <v>5031</v>
      </c>
      <c r="E2746" t="s">
        <v>5040</v>
      </c>
      <c r="F2746" t="s">
        <v>5044</v>
      </c>
      <c r="G2746">
        <v>78.962900000000005</v>
      </c>
      <c r="H2746">
        <v>20.593699999999998</v>
      </c>
      <c r="I2746">
        <v>19637</v>
      </c>
      <c r="J2746">
        <v>200823</v>
      </c>
      <c r="K2746">
        <v>45928</v>
      </c>
      <c r="L2746">
        <v>9462</v>
      </c>
      <c r="M2746">
        <v>6158</v>
      </c>
      <c r="N2746">
        <v>9.7786800173207261E-2</v>
      </c>
      <c r="O2746">
        <v>260462</v>
      </c>
      <c r="P2746">
        <v>0</v>
      </c>
      <c r="Q2746">
        <v>277783</v>
      </c>
      <c r="R2746">
        <v>4688</v>
      </c>
      <c r="S2746">
        <v>1.7999999999999999E-2</v>
      </c>
      <c r="T2746" t="s">
        <v>5051</v>
      </c>
      <c r="U2746">
        <v>45427</v>
      </c>
      <c r="V2746" t="s">
        <v>5078</v>
      </c>
      <c r="W2746" t="s">
        <v>5087</v>
      </c>
      <c r="X2746">
        <v>18</v>
      </c>
      <c r="Y2746" t="s">
        <v>5092</v>
      </c>
      <c r="Z2746" t="s">
        <v>5069</v>
      </c>
    </row>
    <row r="2747" spans="1:26" x14ac:dyDescent="0.3">
      <c r="A2747" t="s">
        <v>2768</v>
      </c>
      <c r="B2747" t="s">
        <v>5024</v>
      </c>
      <c r="C2747" t="s">
        <v>5030</v>
      </c>
      <c r="D2747" t="s">
        <v>5032</v>
      </c>
      <c r="E2747" t="s">
        <v>5036</v>
      </c>
      <c r="F2747" t="s">
        <v>5047</v>
      </c>
      <c r="G2747">
        <v>138.25290000000001</v>
      </c>
      <c r="H2747">
        <v>36.204799999999999</v>
      </c>
      <c r="I2747">
        <v>224569</v>
      </c>
      <c r="J2747">
        <v>3632970</v>
      </c>
      <c r="K2747">
        <v>379096</v>
      </c>
      <c r="L2747">
        <v>248990</v>
      </c>
      <c r="M2747">
        <v>88693</v>
      </c>
      <c r="N2747">
        <v>6.1814295322170733E-2</v>
      </c>
      <c r="O2747">
        <v>4016237</v>
      </c>
      <c r="P2747">
        <v>3632970</v>
      </c>
      <c r="Q2747">
        <v>0</v>
      </c>
      <c r="T2747" t="s">
        <v>5061</v>
      </c>
      <c r="U2747">
        <v>45322</v>
      </c>
      <c r="V2747" t="s">
        <v>5078</v>
      </c>
      <c r="W2747" t="s">
        <v>5084</v>
      </c>
      <c r="X2747">
        <v>12</v>
      </c>
      <c r="Y2747" t="s">
        <v>5077</v>
      </c>
      <c r="Z2747" t="s">
        <v>5069</v>
      </c>
    </row>
    <row r="2748" spans="1:26" x14ac:dyDescent="0.3">
      <c r="A2748" t="s">
        <v>2769</v>
      </c>
      <c r="B2748" t="s">
        <v>5027</v>
      </c>
      <c r="C2748" t="s">
        <v>5029</v>
      </c>
      <c r="D2748" t="s">
        <v>5032</v>
      </c>
      <c r="E2748" t="s">
        <v>5036</v>
      </c>
      <c r="F2748" t="s">
        <v>5048</v>
      </c>
      <c r="G2748">
        <v>10.451499999999999</v>
      </c>
      <c r="H2748">
        <v>51.165700000000001</v>
      </c>
      <c r="I2748">
        <v>20353</v>
      </c>
      <c r="J2748">
        <v>311351</v>
      </c>
      <c r="K2748">
        <v>69399</v>
      </c>
      <c r="L2748">
        <v>20403</v>
      </c>
      <c r="M2748">
        <v>18452</v>
      </c>
      <c r="N2748">
        <v>6.5370884036004634E-2</v>
      </c>
      <c r="O2748">
        <v>386792</v>
      </c>
      <c r="P2748">
        <v>273472</v>
      </c>
      <c r="Q2748">
        <v>0</v>
      </c>
      <c r="T2748" t="s">
        <v>5061</v>
      </c>
      <c r="U2748">
        <v>45672</v>
      </c>
      <c r="V2748" t="s">
        <v>5078</v>
      </c>
      <c r="W2748" t="s">
        <v>5084</v>
      </c>
      <c r="X2748">
        <v>11</v>
      </c>
      <c r="Y2748" t="s">
        <v>5082</v>
      </c>
      <c r="Z2748" t="s">
        <v>5069</v>
      </c>
    </row>
    <row r="2749" spans="1:26" x14ac:dyDescent="0.3">
      <c r="A2749" t="s">
        <v>2770</v>
      </c>
      <c r="B2749" t="s">
        <v>5027</v>
      </c>
      <c r="C2749" t="s">
        <v>5029</v>
      </c>
      <c r="D2749" t="s">
        <v>5032</v>
      </c>
      <c r="E2749" t="s">
        <v>5036</v>
      </c>
      <c r="F2749" t="s">
        <v>5044</v>
      </c>
      <c r="G2749">
        <v>78.962900000000005</v>
      </c>
      <c r="H2749">
        <v>20.593699999999998</v>
      </c>
      <c r="I2749">
        <v>85246</v>
      </c>
      <c r="J2749">
        <v>1305908</v>
      </c>
      <c r="K2749">
        <v>212521</v>
      </c>
      <c r="L2749">
        <v>84814</v>
      </c>
      <c r="M2749">
        <v>78326</v>
      </c>
      <c r="N2749">
        <v>6.5277643008112368E-2</v>
      </c>
      <c r="O2749">
        <v>1621974</v>
      </c>
      <c r="P2749">
        <v>1305908</v>
      </c>
      <c r="Q2749">
        <v>0</v>
      </c>
      <c r="T2749" t="s">
        <v>5061</v>
      </c>
      <c r="U2749">
        <v>45382</v>
      </c>
      <c r="V2749" t="s">
        <v>5080</v>
      </c>
      <c r="W2749" t="s">
        <v>5076</v>
      </c>
      <c r="X2749">
        <v>11</v>
      </c>
      <c r="Y2749" t="s">
        <v>5082</v>
      </c>
      <c r="Z2749" t="s">
        <v>5069</v>
      </c>
    </row>
    <row r="2750" spans="1:26" x14ac:dyDescent="0.3">
      <c r="A2750" t="s">
        <v>2771</v>
      </c>
      <c r="B2750" t="s">
        <v>5027</v>
      </c>
      <c r="C2750" t="s">
        <v>5029</v>
      </c>
      <c r="D2750" t="s">
        <v>5031</v>
      </c>
      <c r="E2750" t="s">
        <v>5040</v>
      </c>
      <c r="F2750" t="s">
        <v>5048</v>
      </c>
      <c r="G2750">
        <v>10.451499999999999</v>
      </c>
      <c r="H2750">
        <v>51.165700000000001</v>
      </c>
      <c r="I2750">
        <v>84211</v>
      </c>
      <c r="J2750">
        <v>568591</v>
      </c>
      <c r="K2750">
        <v>129423</v>
      </c>
      <c r="L2750">
        <v>44190</v>
      </c>
      <c r="M2750">
        <v>16170</v>
      </c>
      <c r="N2750">
        <v>0.14810567167712901</v>
      </c>
      <c r="O2750">
        <v>682755</v>
      </c>
      <c r="P2750">
        <v>0</v>
      </c>
      <c r="Q2750">
        <v>1520832</v>
      </c>
      <c r="T2750" t="s">
        <v>5052</v>
      </c>
      <c r="U2750">
        <v>45304</v>
      </c>
      <c r="V2750" t="s">
        <v>5088</v>
      </c>
      <c r="W2750" t="s">
        <v>5084</v>
      </c>
      <c r="X2750">
        <v>16</v>
      </c>
      <c r="Y2750" t="s">
        <v>5077</v>
      </c>
      <c r="Z2750" t="s">
        <v>5070</v>
      </c>
    </row>
    <row r="2751" spans="1:26" x14ac:dyDescent="0.3">
      <c r="A2751" t="s">
        <v>2772</v>
      </c>
      <c r="B2751" t="s">
        <v>5023</v>
      </c>
      <c r="C2751" t="s">
        <v>5029</v>
      </c>
      <c r="D2751" t="s">
        <v>5032</v>
      </c>
      <c r="E2751" t="s">
        <v>5036</v>
      </c>
      <c r="F2751" t="s">
        <v>5047</v>
      </c>
      <c r="G2751">
        <v>138.25290000000001</v>
      </c>
      <c r="H2751">
        <v>36.204799999999999</v>
      </c>
      <c r="I2751">
        <v>96357</v>
      </c>
      <c r="J2751">
        <v>1514730</v>
      </c>
      <c r="K2751">
        <v>207700</v>
      </c>
      <c r="L2751">
        <v>90919</v>
      </c>
      <c r="M2751">
        <v>45901</v>
      </c>
      <c r="N2751">
        <v>6.3613759391691671E-2</v>
      </c>
      <c r="O2751">
        <v>1767222</v>
      </c>
      <c r="P2751">
        <v>1514730</v>
      </c>
      <c r="Q2751">
        <v>0</v>
      </c>
      <c r="R2751">
        <v>42766</v>
      </c>
      <c r="S2751">
        <v>2.4199999999999999E-2</v>
      </c>
      <c r="T2751" t="s">
        <v>5061</v>
      </c>
      <c r="U2751">
        <v>45772</v>
      </c>
      <c r="V2751" t="s">
        <v>5091</v>
      </c>
      <c r="W2751" t="s">
        <v>5079</v>
      </c>
      <c r="X2751">
        <v>16</v>
      </c>
      <c r="Y2751" t="s">
        <v>5077</v>
      </c>
      <c r="Z2751" t="s">
        <v>5069</v>
      </c>
    </row>
    <row r="2752" spans="1:26" x14ac:dyDescent="0.3">
      <c r="A2752" t="s">
        <v>2773</v>
      </c>
      <c r="B2752" t="s">
        <v>5025</v>
      </c>
      <c r="C2752" t="s">
        <v>5029</v>
      </c>
      <c r="D2752" t="s">
        <v>5033</v>
      </c>
      <c r="E2752" t="s">
        <v>5039</v>
      </c>
      <c r="F2752" t="s">
        <v>5046</v>
      </c>
      <c r="G2752">
        <v>133.77510000000001</v>
      </c>
      <c r="H2752">
        <v>-25.2744</v>
      </c>
      <c r="I2752">
        <v>125039</v>
      </c>
      <c r="J2752">
        <v>754812</v>
      </c>
      <c r="K2752">
        <v>126359</v>
      </c>
      <c r="L2752">
        <v>41257</v>
      </c>
      <c r="M2752">
        <v>24111</v>
      </c>
      <c r="N2752">
        <v>0.1656560692752555</v>
      </c>
      <c r="O2752">
        <v>854290</v>
      </c>
      <c r="P2752">
        <v>0</v>
      </c>
      <c r="Q2752">
        <v>0</v>
      </c>
      <c r="T2752" t="s">
        <v>5056</v>
      </c>
      <c r="U2752">
        <v>45774</v>
      </c>
      <c r="V2752" t="s">
        <v>5080</v>
      </c>
      <c r="W2752" t="s">
        <v>5079</v>
      </c>
      <c r="X2752">
        <v>10</v>
      </c>
      <c r="Y2752" t="s">
        <v>5082</v>
      </c>
      <c r="Z2752" t="s">
        <v>5070</v>
      </c>
    </row>
    <row r="2753" spans="1:26" x14ac:dyDescent="0.3">
      <c r="A2753" t="s">
        <v>2774</v>
      </c>
      <c r="B2753" t="s">
        <v>5027</v>
      </c>
      <c r="C2753" t="s">
        <v>5029</v>
      </c>
      <c r="D2753" t="s">
        <v>5031</v>
      </c>
      <c r="E2753" t="s">
        <v>5036</v>
      </c>
      <c r="F2753" t="s">
        <v>5044</v>
      </c>
      <c r="G2753">
        <v>78.962900000000005</v>
      </c>
      <c r="H2753">
        <v>20.593699999999998</v>
      </c>
      <c r="I2753">
        <v>9524</v>
      </c>
      <c r="J2753">
        <v>85594</v>
      </c>
      <c r="K2753">
        <v>9167</v>
      </c>
      <c r="L2753">
        <v>3406</v>
      </c>
      <c r="M2753">
        <v>3704</v>
      </c>
      <c r="N2753">
        <v>0.1112736848611527</v>
      </c>
      <c r="O2753">
        <v>107610</v>
      </c>
      <c r="P2753">
        <v>85594</v>
      </c>
      <c r="Q2753">
        <v>0</v>
      </c>
      <c r="T2753" t="s">
        <v>5052</v>
      </c>
      <c r="U2753">
        <v>45650</v>
      </c>
      <c r="V2753" t="s">
        <v>5089</v>
      </c>
      <c r="W2753" t="s">
        <v>5081</v>
      </c>
      <c r="X2753">
        <v>12</v>
      </c>
      <c r="Y2753" t="s">
        <v>5077</v>
      </c>
      <c r="Z2753" t="s">
        <v>5070</v>
      </c>
    </row>
    <row r="2754" spans="1:26" x14ac:dyDescent="0.3">
      <c r="A2754" t="s">
        <v>2775</v>
      </c>
      <c r="B2754" t="s">
        <v>5024</v>
      </c>
      <c r="C2754" t="s">
        <v>5029</v>
      </c>
      <c r="D2754" t="s">
        <v>5033</v>
      </c>
      <c r="E2754" t="s">
        <v>5036</v>
      </c>
      <c r="F2754" t="s">
        <v>5050</v>
      </c>
      <c r="G2754">
        <v>-95.712900000000005</v>
      </c>
      <c r="H2754">
        <v>37.090200000000003</v>
      </c>
      <c r="I2754">
        <v>282476</v>
      </c>
      <c r="J2754">
        <v>1375143</v>
      </c>
      <c r="K2754">
        <v>333781</v>
      </c>
      <c r="L2754">
        <v>90368</v>
      </c>
      <c r="M2754">
        <v>45476</v>
      </c>
      <c r="N2754">
        <v>0.20541620234541411</v>
      </c>
      <c r="O2754">
        <v>1592289</v>
      </c>
      <c r="P2754">
        <v>1375143</v>
      </c>
      <c r="Q2754">
        <v>0</v>
      </c>
      <c r="T2754" t="s">
        <v>5057</v>
      </c>
      <c r="U2754">
        <v>45742</v>
      </c>
      <c r="V2754" t="s">
        <v>5078</v>
      </c>
      <c r="W2754" t="s">
        <v>5076</v>
      </c>
      <c r="X2754">
        <v>11</v>
      </c>
      <c r="Y2754" t="s">
        <v>5082</v>
      </c>
      <c r="Z2754" t="s">
        <v>5071</v>
      </c>
    </row>
    <row r="2755" spans="1:26" x14ac:dyDescent="0.3">
      <c r="A2755" t="s">
        <v>2776</v>
      </c>
      <c r="B2755" t="s">
        <v>5024</v>
      </c>
      <c r="C2755" t="s">
        <v>5030</v>
      </c>
      <c r="D2755" t="s">
        <v>5033</v>
      </c>
      <c r="E2755" t="s">
        <v>5039</v>
      </c>
      <c r="F2755" t="s">
        <v>5045</v>
      </c>
      <c r="G2755">
        <v>-51.9253</v>
      </c>
      <c r="H2755">
        <v>-14.234999999999999</v>
      </c>
      <c r="I2755">
        <v>65756</v>
      </c>
      <c r="J2755">
        <v>356596</v>
      </c>
      <c r="K2755">
        <v>63671</v>
      </c>
      <c r="L2755">
        <v>12109</v>
      </c>
      <c r="M2755">
        <v>8810</v>
      </c>
      <c r="N2755">
        <v>0.18439956081363729</v>
      </c>
      <c r="O2755">
        <v>404797</v>
      </c>
      <c r="P2755">
        <v>0</v>
      </c>
      <c r="Q2755">
        <v>0</v>
      </c>
      <c r="T2755" t="s">
        <v>5056</v>
      </c>
      <c r="U2755">
        <v>45384</v>
      </c>
      <c r="V2755" t="s">
        <v>5089</v>
      </c>
      <c r="W2755" t="s">
        <v>5079</v>
      </c>
      <c r="X2755">
        <v>11</v>
      </c>
      <c r="Y2755" t="s">
        <v>5082</v>
      </c>
      <c r="Z2755" t="s">
        <v>5070</v>
      </c>
    </row>
    <row r="2756" spans="1:26" x14ac:dyDescent="0.3">
      <c r="A2756" t="s">
        <v>2777</v>
      </c>
      <c r="B2756" t="s">
        <v>5024</v>
      </c>
      <c r="C2756" t="s">
        <v>5029</v>
      </c>
      <c r="D2756" t="s">
        <v>5031</v>
      </c>
      <c r="E2756" t="s">
        <v>5036</v>
      </c>
      <c r="F2756" t="s">
        <v>5046</v>
      </c>
      <c r="G2756">
        <v>133.77510000000001</v>
      </c>
      <c r="H2756">
        <v>-25.2744</v>
      </c>
      <c r="I2756">
        <v>210676</v>
      </c>
      <c r="J2756">
        <v>2058414</v>
      </c>
      <c r="K2756">
        <v>209104</v>
      </c>
      <c r="L2756">
        <v>131071</v>
      </c>
      <c r="M2756">
        <v>76053</v>
      </c>
      <c r="N2756">
        <v>0.1023488152844723</v>
      </c>
      <c r="O2756">
        <v>2474564</v>
      </c>
      <c r="P2756">
        <v>2058414</v>
      </c>
      <c r="Q2756">
        <v>0</v>
      </c>
      <c r="T2756" t="s">
        <v>5052</v>
      </c>
      <c r="U2756">
        <v>45745</v>
      </c>
      <c r="V2756" t="s">
        <v>5088</v>
      </c>
      <c r="W2756" t="s">
        <v>5076</v>
      </c>
      <c r="X2756">
        <v>11</v>
      </c>
      <c r="Y2756" t="s">
        <v>5082</v>
      </c>
      <c r="Z2756" t="s">
        <v>5070</v>
      </c>
    </row>
    <row r="2757" spans="1:26" x14ac:dyDescent="0.3">
      <c r="A2757" t="s">
        <v>2778</v>
      </c>
      <c r="B2757" t="s">
        <v>5023</v>
      </c>
      <c r="C2757" t="s">
        <v>5029</v>
      </c>
      <c r="D2757" t="s">
        <v>5033</v>
      </c>
      <c r="E2757" t="s">
        <v>5040</v>
      </c>
      <c r="F2757" t="s">
        <v>5050</v>
      </c>
      <c r="G2757">
        <v>-95.712900000000005</v>
      </c>
      <c r="H2757">
        <v>37.090200000000003</v>
      </c>
      <c r="I2757">
        <v>86258</v>
      </c>
      <c r="J2757">
        <v>404409</v>
      </c>
      <c r="K2757">
        <v>53429</v>
      </c>
      <c r="L2757">
        <v>23289</v>
      </c>
      <c r="M2757">
        <v>23927</v>
      </c>
      <c r="N2757">
        <v>0.2132946342006469</v>
      </c>
      <c r="O2757">
        <v>450790</v>
      </c>
      <c r="P2757">
        <v>0</v>
      </c>
      <c r="Q2757">
        <v>120979</v>
      </c>
      <c r="R2757">
        <v>7032</v>
      </c>
      <c r="S2757">
        <v>1.5599999999999999E-2</v>
      </c>
      <c r="T2757" t="s">
        <v>5056</v>
      </c>
      <c r="U2757">
        <v>45489</v>
      </c>
      <c r="V2757" t="s">
        <v>5089</v>
      </c>
      <c r="W2757" t="s">
        <v>5083</v>
      </c>
      <c r="X2757">
        <v>10</v>
      </c>
      <c r="Y2757" t="s">
        <v>5082</v>
      </c>
      <c r="Z2757" t="s">
        <v>5071</v>
      </c>
    </row>
    <row r="2758" spans="1:26" x14ac:dyDescent="0.3">
      <c r="A2758" t="s">
        <v>2779</v>
      </c>
      <c r="B2758" t="s">
        <v>5024</v>
      </c>
      <c r="C2758" t="s">
        <v>5029</v>
      </c>
      <c r="D2758" t="s">
        <v>5033</v>
      </c>
      <c r="E2758" t="s">
        <v>5039</v>
      </c>
      <c r="F2758" t="s">
        <v>5050</v>
      </c>
      <c r="G2758">
        <v>-95.712900000000005</v>
      </c>
      <c r="H2758">
        <v>37.090200000000003</v>
      </c>
      <c r="I2758">
        <v>30462</v>
      </c>
      <c r="J2758">
        <v>169682</v>
      </c>
      <c r="K2758">
        <v>26607</v>
      </c>
      <c r="L2758">
        <v>12031</v>
      </c>
      <c r="M2758">
        <v>9589</v>
      </c>
      <c r="N2758">
        <v>0.17952943913113559</v>
      </c>
      <c r="O2758">
        <v>193512</v>
      </c>
      <c r="P2758">
        <v>0</v>
      </c>
      <c r="Q2758">
        <v>0</v>
      </c>
      <c r="T2758" t="s">
        <v>5056</v>
      </c>
      <c r="U2758">
        <v>45611</v>
      </c>
      <c r="V2758" t="s">
        <v>5091</v>
      </c>
      <c r="W2758" t="s">
        <v>5094</v>
      </c>
      <c r="X2758">
        <v>15</v>
      </c>
      <c r="Y2758" t="s">
        <v>5077</v>
      </c>
      <c r="Z2758" t="s">
        <v>5070</v>
      </c>
    </row>
    <row r="2759" spans="1:26" x14ac:dyDescent="0.3">
      <c r="A2759" t="s">
        <v>2780</v>
      </c>
      <c r="B2759" t="s">
        <v>5023</v>
      </c>
      <c r="C2759" t="s">
        <v>5029</v>
      </c>
      <c r="D2759" t="s">
        <v>5031</v>
      </c>
      <c r="E2759" t="s">
        <v>5036</v>
      </c>
      <c r="F2759" t="s">
        <v>5045</v>
      </c>
      <c r="G2759">
        <v>-51.9253</v>
      </c>
      <c r="H2759">
        <v>-14.234999999999999</v>
      </c>
      <c r="I2759">
        <v>195784</v>
      </c>
      <c r="J2759">
        <v>1384315</v>
      </c>
      <c r="K2759">
        <v>251173</v>
      </c>
      <c r="L2759">
        <v>85612</v>
      </c>
      <c r="M2759">
        <v>56581</v>
      </c>
      <c r="N2759">
        <v>0.14143040986799121</v>
      </c>
      <c r="O2759">
        <v>1642926</v>
      </c>
      <c r="P2759">
        <v>1384315</v>
      </c>
      <c r="Q2759">
        <v>0</v>
      </c>
      <c r="R2759">
        <v>39101</v>
      </c>
      <c r="S2759">
        <v>2.3800000000000002E-2</v>
      </c>
      <c r="T2759" t="s">
        <v>5052</v>
      </c>
      <c r="U2759">
        <v>45369</v>
      </c>
      <c r="V2759" t="s">
        <v>5085</v>
      </c>
      <c r="W2759" t="s">
        <v>5076</v>
      </c>
      <c r="X2759">
        <v>15</v>
      </c>
      <c r="Y2759" t="s">
        <v>5077</v>
      </c>
      <c r="Z2759" t="s">
        <v>5070</v>
      </c>
    </row>
    <row r="2760" spans="1:26" x14ac:dyDescent="0.3">
      <c r="A2760" t="s">
        <v>2781</v>
      </c>
      <c r="B2760" t="s">
        <v>5027</v>
      </c>
      <c r="C2760" t="s">
        <v>5029</v>
      </c>
      <c r="D2760" t="s">
        <v>5033</v>
      </c>
      <c r="E2760" t="s">
        <v>5036</v>
      </c>
      <c r="F2760" t="s">
        <v>5049</v>
      </c>
      <c r="G2760">
        <v>-106.3468</v>
      </c>
      <c r="H2760">
        <v>56.130400000000002</v>
      </c>
      <c r="I2760">
        <v>48679</v>
      </c>
      <c r="J2760">
        <v>244684</v>
      </c>
      <c r="K2760">
        <v>39194</v>
      </c>
      <c r="L2760">
        <v>17073</v>
      </c>
      <c r="M2760">
        <v>12367</v>
      </c>
      <c r="N2760">
        <v>0.1989467024436686</v>
      </c>
      <c r="O2760">
        <v>275709</v>
      </c>
      <c r="P2760">
        <v>237003</v>
      </c>
      <c r="Q2760">
        <v>0</v>
      </c>
      <c r="T2760" t="s">
        <v>5057</v>
      </c>
      <c r="U2760">
        <v>45457</v>
      </c>
      <c r="V2760" t="s">
        <v>5091</v>
      </c>
      <c r="W2760" t="s">
        <v>5093</v>
      </c>
      <c r="X2760">
        <v>10</v>
      </c>
      <c r="Y2760" t="s">
        <v>5082</v>
      </c>
      <c r="Z2760" t="s">
        <v>5070</v>
      </c>
    </row>
    <row r="2761" spans="1:26" x14ac:dyDescent="0.3">
      <c r="A2761" t="s">
        <v>2782</v>
      </c>
      <c r="B2761" t="s">
        <v>5027</v>
      </c>
      <c r="C2761" t="s">
        <v>5029</v>
      </c>
      <c r="D2761" t="s">
        <v>5031</v>
      </c>
      <c r="E2761" t="s">
        <v>5040</v>
      </c>
      <c r="F2761" t="s">
        <v>5049</v>
      </c>
      <c r="G2761">
        <v>-106.3468</v>
      </c>
      <c r="H2761">
        <v>56.130400000000002</v>
      </c>
      <c r="I2761">
        <v>13058</v>
      </c>
      <c r="J2761">
        <v>111004</v>
      </c>
      <c r="K2761">
        <v>12574</v>
      </c>
      <c r="L2761">
        <v>8370</v>
      </c>
      <c r="M2761">
        <v>4597</v>
      </c>
      <c r="N2761">
        <v>0.11764116905873109</v>
      </c>
      <c r="O2761">
        <v>141148</v>
      </c>
      <c r="P2761">
        <v>0</v>
      </c>
      <c r="Q2761">
        <v>587226</v>
      </c>
      <c r="T2761" t="s">
        <v>5052</v>
      </c>
      <c r="U2761">
        <v>45692</v>
      </c>
      <c r="V2761" t="s">
        <v>5089</v>
      </c>
      <c r="W2761" t="s">
        <v>5086</v>
      </c>
      <c r="X2761">
        <v>10</v>
      </c>
      <c r="Y2761" t="s">
        <v>5082</v>
      </c>
      <c r="Z2761" t="s">
        <v>5070</v>
      </c>
    </row>
    <row r="2762" spans="1:26" x14ac:dyDescent="0.3">
      <c r="A2762" t="s">
        <v>2783</v>
      </c>
      <c r="B2762" t="s">
        <v>5023</v>
      </c>
      <c r="C2762" t="s">
        <v>5030</v>
      </c>
      <c r="D2762" t="s">
        <v>5032</v>
      </c>
      <c r="E2762" t="s">
        <v>5036</v>
      </c>
      <c r="F2762" t="s">
        <v>5045</v>
      </c>
      <c r="G2762">
        <v>-51.9253</v>
      </c>
      <c r="H2762">
        <v>-14.234999999999999</v>
      </c>
      <c r="I2762">
        <v>73551</v>
      </c>
      <c r="J2762">
        <v>1009210</v>
      </c>
      <c r="K2762">
        <v>231215</v>
      </c>
      <c r="L2762">
        <v>35201</v>
      </c>
      <c r="M2762">
        <v>29890</v>
      </c>
      <c r="N2762">
        <v>7.2879913405251989E-2</v>
      </c>
      <c r="O2762">
        <v>1192187</v>
      </c>
      <c r="P2762">
        <v>900398</v>
      </c>
      <c r="Q2762">
        <v>0</v>
      </c>
      <c r="R2762">
        <v>14663</v>
      </c>
      <c r="S2762">
        <v>1.23E-2</v>
      </c>
      <c r="T2762" t="s">
        <v>5059</v>
      </c>
      <c r="U2762">
        <v>45566</v>
      </c>
      <c r="V2762" t="s">
        <v>5089</v>
      </c>
      <c r="W2762" t="s">
        <v>5090</v>
      </c>
      <c r="X2762">
        <v>17</v>
      </c>
      <c r="Y2762" t="s">
        <v>5077</v>
      </c>
      <c r="Z2762" t="s">
        <v>5069</v>
      </c>
    </row>
    <row r="2763" spans="1:26" x14ac:dyDescent="0.3">
      <c r="A2763" t="s">
        <v>2784</v>
      </c>
      <c r="B2763" t="s">
        <v>5024</v>
      </c>
      <c r="C2763" t="s">
        <v>5029</v>
      </c>
      <c r="D2763" t="s">
        <v>5033</v>
      </c>
      <c r="E2763" t="s">
        <v>5039</v>
      </c>
      <c r="F2763" t="s">
        <v>5043</v>
      </c>
      <c r="G2763">
        <v>-3.4359999999999999</v>
      </c>
      <c r="H2763">
        <v>55.378100000000003</v>
      </c>
      <c r="I2763">
        <v>71432</v>
      </c>
      <c r="J2763">
        <v>421230</v>
      </c>
      <c r="K2763">
        <v>96830</v>
      </c>
      <c r="L2763">
        <v>32411</v>
      </c>
      <c r="M2763">
        <v>25151</v>
      </c>
      <c r="N2763">
        <v>0.1695805388527459</v>
      </c>
      <c r="O2763">
        <v>544161</v>
      </c>
      <c r="P2763">
        <v>0</v>
      </c>
      <c r="Q2763">
        <v>0</v>
      </c>
      <c r="T2763" t="s">
        <v>5056</v>
      </c>
      <c r="U2763">
        <v>45727</v>
      </c>
      <c r="V2763" t="s">
        <v>5089</v>
      </c>
      <c r="W2763" t="s">
        <v>5076</v>
      </c>
      <c r="X2763">
        <v>8</v>
      </c>
      <c r="Y2763" t="s">
        <v>5082</v>
      </c>
      <c r="Z2763" t="s">
        <v>5070</v>
      </c>
    </row>
    <row r="2764" spans="1:26" x14ac:dyDescent="0.3">
      <c r="A2764" t="s">
        <v>2785</v>
      </c>
      <c r="B2764" t="s">
        <v>5027</v>
      </c>
      <c r="C2764" t="s">
        <v>5029</v>
      </c>
      <c r="D2764" t="s">
        <v>5035</v>
      </c>
      <c r="E2764" t="s">
        <v>5040</v>
      </c>
      <c r="F2764" t="s">
        <v>5044</v>
      </c>
      <c r="G2764">
        <v>78.962900000000005</v>
      </c>
      <c r="H2764">
        <v>20.593699999999998</v>
      </c>
      <c r="I2764">
        <v>24340</v>
      </c>
      <c r="J2764">
        <v>209384</v>
      </c>
      <c r="K2764">
        <v>47004</v>
      </c>
      <c r="L2764">
        <v>15626</v>
      </c>
      <c r="M2764">
        <v>5752</v>
      </c>
      <c r="N2764">
        <v>0.1162490663679458</v>
      </c>
      <c r="O2764">
        <v>256271</v>
      </c>
      <c r="P2764">
        <v>0</v>
      </c>
      <c r="Q2764">
        <v>1876042</v>
      </c>
      <c r="T2764" t="s">
        <v>5060</v>
      </c>
      <c r="U2764">
        <v>45647</v>
      </c>
      <c r="V2764" t="s">
        <v>5088</v>
      </c>
      <c r="W2764" t="s">
        <v>5081</v>
      </c>
      <c r="X2764">
        <v>16</v>
      </c>
      <c r="Y2764" t="s">
        <v>5077</v>
      </c>
      <c r="Z2764" t="s">
        <v>5070</v>
      </c>
    </row>
    <row r="2765" spans="1:26" x14ac:dyDescent="0.3">
      <c r="A2765" t="s">
        <v>2786</v>
      </c>
      <c r="B2765" t="s">
        <v>5027</v>
      </c>
      <c r="C2765" t="s">
        <v>5029</v>
      </c>
      <c r="D2765" t="s">
        <v>5031</v>
      </c>
      <c r="E2765" t="s">
        <v>5036</v>
      </c>
      <c r="F2765" t="s">
        <v>5043</v>
      </c>
      <c r="G2765">
        <v>-3.4359999999999999</v>
      </c>
      <c r="H2765">
        <v>55.378100000000003</v>
      </c>
      <c r="I2765">
        <v>125072</v>
      </c>
      <c r="J2765">
        <v>1289762</v>
      </c>
      <c r="K2765">
        <v>218691</v>
      </c>
      <c r="L2765">
        <v>45370</v>
      </c>
      <c r="M2765">
        <v>49414</v>
      </c>
      <c r="N2765">
        <v>9.6972990710123372E-2</v>
      </c>
      <c r="O2765">
        <v>1515675</v>
      </c>
      <c r="P2765">
        <v>1289762</v>
      </c>
      <c r="Q2765">
        <v>0</v>
      </c>
      <c r="T2765" t="s">
        <v>5052</v>
      </c>
      <c r="U2765">
        <v>45368</v>
      </c>
      <c r="V2765" t="s">
        <v>5080</v>
      </c>
      <c r="W2765" t="s">
        <v>5076</v>
      </c>
      <c r="X2765">
        <v>19</v>
      </c>
      <c r="Y2765" t="s">
        <v>5092</v>
      </c>
      <c r="Z2765" t="s">
        <v>5069</v>
      </c>
    </row>
    <row r="2766" spans="1:26" x14ac:dyDescent="0.3">
      <c r="A2766" t="s">
        <v>2787</v>
      </c>
      <c r="B2766" t="s">
        <v>5027</v>
      </c>
      <c r="C2766" t="s">
        <v>5029</v>
      </c>
      <c r="D2766" t="s">
        <v>5033</v>
      </c>
      <c r="E2766" t="s">
        <v>5036</v>
      </c>
      <c r="F2766" t="s">
        <v>5045</v>
      </c>
      <c r="G2766">
        <v>-51.9253</v>
      </c>
      <c r="H2766">
        <v>-14.234999999999999</v>
      </c>
      <c r="I2766">
        <v>19365</v>
      </c>
      <c r="J2766">
        <v>92219</v>
      </c>
      <c r="K2766">
        <v>9461</v>
      </c>
      <c r="L2766">
        <v>7349</v>
      </c>
      <c r="M2766">
        <v>3849</v>
      </c>
      <c r="N2766">
        <v>0.20999210409305</v>
      </c>
      <c r="O2766">
        <v>110176</v>
      </c>
      <c r="P2766">
        <v>87997</v>
      </c>
      <c r="Q2766">
        <v>0</v>
      </c>
      <c r="T2766" t="s">
        <v>5057</v>
      </c>
      <c r="U2766">
        <v>45465</v>
      </c>
      <c r="V2766" t="s">
        <v>5088</v>
      </c>
      <c r="W2766" t="s">
        <v>5093</v>
      </c>
      <c r="X2766">
        <v>15</v>
      </c>
      <c r="Y2766" t="s">
        <v>5077</v>
      </c>
      <c r="Z2766" t="s">
        <v>5071</v>
      </c>
    </row>
    <row r="2767" spans="1:26" x14ac:dyDescent="0.3">
      <c r="A2767" t="s">
        <v>2788</v>
      </c>
      <c r="B2767" t="s">
        <v>5024</v>
      </c>
      <c r="C2767" t="s">
        <v>5029</v>
      </c>
      <c r="D2767" t="s">
        <v>5031</v>
      </c>
      <c r="E2767" t="s">
        <v>5036</v>
      </c>
      <c r="F2767" t="s">
        <v>5049</v>
      </c>
      <c r="G2767">
        <v>-106.3468</v>
      </c>
      <c r="H2767">
        <v>56.130400000000002</v>
      </c>
      <c r="I2767">
        <v>316707</v>
      </c>
      <c r="J2767">
        <v>3498125</v>
      </c>
      <c r="K2767">
        <v>850718</v>
      </c>
      <c r="L2767">
        <v>132204</v>
      </c>
      <c r="M2767">
        <v>96441</v>
      </c>
      <c r="N2767">
        <v>9.0536324150737188E-2</v>
      </c>
      <c r="O2767">
        <v>4413244</v>
      </c>
      <c r="P2767">
        <v>3498125</v>
      </c>
      <c r="Q2767">
        <v>0</v>
      </c>
      <c r="T2767" t="s">
        <v>5052</v>
      </c>
      <c r="U2767">
        <v>45679</v>
      </c>
      <c r="V2767" t="s">
        <v>5078</v>
      </c>
      <c r="W2767" t="s">
        <v>5084</v>
      </c>
      <c r="X2767">
        <v>19</v>
      </c>
      <c r="Y2767" t="s">
        <v>5092</v>
      </c>
      <c r="Z2767" t="s">
        <v>5069</v>
      </c>
    </row>
    <row r="2768" spans="1:26" x14ac:dyDescent="0.3">
      <c r="A2768" t="s">
        <v>2789</v>
      </c>
      <c r="B2768" t="s">
        <v>5025</v>
      </c>
      <c r="C2768" t="s">
        <v>5029</v>
      </c>
      <c r="D2768" t="s">
        <v>5033</v>
      </c>
      <c r="E2768" t="s">
        <v>5039</v>
      </c>
      <c r="F2768" t="s">
        <v>5050</v>
      </c>
      <c r="G2768">
        <v>-95.712900000000005</v>
      </c>
      <c r="H2768">
        <v>37.090200000000003</v>
      </c>
      <c r="I2768">
        <v>72466</v>
      </c>
      <c r="J2768">
        <v>330636</v>
      </c>
      <c r="K2768">
        <v>46530</v>
      </c>
      <c r="L2768">
        <v>10467</v>
      </c>
      <c r="M2768">
        <v>13450</v>
      </c>
      <c r="N2768">
        <v>0.21917329983009551</v>
      </c>
      <c r="O2768">
        <v>376705</v>
      </c>
      <c r="P2768">
        <v>0</v>
      </c>
      <c r="Q2768">
        <v>0</v>
      </c>
      <c r="T2768" t="s">
        <v>5056</v>
      </c>
      <c r="U2768">
        <v>45591</v>
      </c>
      <c r="V2768" t="s">
        <v>5088</v>
      </c>
      <c r="W2768" t="s">
        <v>5090</v>
      </c>
      <c r="X2768">
        <v>10</v>
      </c>
      <c r="Y2768" t="s">
        <v>5082</v>
      </c>
      <c r="Z2768" t="s">
        <v>5071</v>
      </c>
    </row>
    <row r="2769" spans="1:26" x14ac:dyDescent="0.3">
      <c r="A2769" t="s">
        <v>2790</v>
      </c>
      <c r="B2769" t="s">
        <v>5023</v>
      </c>
      <c r="C2769" t="s">
        <v>5029</v>
      </c>
      <c r="D2769" t="s">
        <v>5033</v>
      </c>
      <c r="E2769" t="s">
        <v>5036</v>
      </c>
      <c r="F2769" t="s">
        <v>5049</v>
      </c>
      <c r="G2769">
        <v>-106.3468</v>
      </c>
      <c r="H2769">
        <v>56.130400000000002</v>
      </c>
      <c r="I2769">
        <v>28453</v>
      </c>
      <c r="J2769">
        <v>185548</v>
      </c>
      <c r="K2769">
        <v>39647</v>
      </c>
      <c r="L2769">
        <v>11515</v>
      </c>
      <c r="M2769">
        <v>10565</v>
      </c>
      <c r="N2769">
        <v>0.15334710822748501</v>
      </c>
      <c r="O2769">
        <v>233159</v>
      </c>
      <c r="P2769">
        <v>169699</v>
      </c>
      <c r="Q2769">
        <v>0</v>
      </c>
      <c r="R2769">
        <v>3637</v>
      </c>
      <c r="S2769">
        <v>1.5599999999999999E-2</v>
      </c>
      <c r="T2769" t="s">
        <v>5056</v>
      </c>
      <c r="U2769">
        <v>45619</v>
      </c>
      <c r="V2769" t="s">
        <v>5088</v>
      </c>
      <c r="W2769" t="s">
        <v>5094</v>
      </c>
      <c r="X2769">
        <v>12</v>
      </c>
      <c r="Y2769" t="s">
        <v>5077</v>
      </c>
      <c r="Z2769" t="s">
        <v>5070</v>
      </c>
    </row>
    <row r="2770" spans="1:26" x14ac:dyDescent="0.3">
      <c r="A2770" t="s">
        <v>2791</v>
      </c>
      <c r="B2770" t="s">
        <v>5024</v>
      </c>
      <c r="C2770" t="s">
        <v>5029</v>
      </c>
      <c r="D2770" t="s">
        <v>5035</v>
      </c>
      <c r="E2770" t="s">
        <v>5040</v>
      </c>
      <c r="F2770" t="s">
        <v>5047</v>
      </c>
      <c r="G2770">
        <v>138.25290000000001</v>
      </c>
      <c r="H2770">
        <v>36.204799999999999</v>
      </c>
      <c r="I2770">
        <v>31167</v>
      </c>
      <c r="J2770">
        <v>299773</v>
      </c>
      <c r="K2770">
        <v>58833</v>
      </c>
      <c r="L2770">
        <v>19019</v>
      </c>
      <c r="M2770">
        <v>15975</v>
      </c>
      <c r="N2770">
        <v>0.1039691904766777</v>
      </c>
      <c r="O2770">
        <v>364153</v>
      </c>
      <c r="P2770">
        <v>0</v>
      </c>
      <c r="Q2770">
        <v>286401</v>
      </c>
      <c r="T2770" t="s">
        <v>5058</v>
      </c>
      <c r="U2770">
        <v>45363</v>
      </c>
      <c r="V2770" t="s">
        <v>5089</v>
      </c>
      <c r="W2770" t="s">
        <v>5076</v>
      </c>
      <c r="X2770">
        <v>8</v>
      </c>
      <c r="Y2770" t="s">
        <v>5082</v>
      </c>
      <c r="Z2770" t="s">
        <v>5070</v>
      </c>
    </row>
    <row r="2771" spans="1:26" x14ac:dyDescent="0.3">
      <c r="A2771" t="s">
        <v>2792</v>
      </c>
      <c r="B2771" t="s">
        <v>5023</v>
      </c>
      <c r="C2771" t="s">
        <v>5029</v>
      </c>
      <c r="D2771" t="s">
        <v>5033</v>
      </c>
      <c r="E2771" t="s">
        <v>5036</v>
      </c>
      <c r="F2771" t="s">
        <v>5046</v>
      </c>
      <c r="G2771">
        <v>133.77510000000001</v>
      </c>
      <c r="H2771">
        <v>-25.2744</v>
      </c>
      <c r="I2771">
        <v>38878</v>
      </c>
      <c r="J2771">
        <v>197065</v>
      </c>
      <c r="K2771">
        <v>38525</v>
      </c>
      <c r="L2771">
        <v>8847</v>
      </c>
      <c r="M2771">
        <v>5380</v>
      </c>
      <c r="N2771">
        <v>0.1972874367539568</v>
      </c>
      <c r="O2771">
        <v>241073</v>
      </c>
      <c r="P2771">
        <v>189396</v>
      </c>
      <c r="Q2771">
        <v>0</v>
      </c>
      <c r="R2771">
        <v>5062</v>
      </c>
      <c r="S2771">
        <v>2.1000000000000001E-2</v>
      </c>
      <c r="T2771" t="s">
        <v>5056</v>
      </c>
      <c r="U2771">
        <v>45697</v>
      </c>
      <c r="V2771" t="s">
        <v>5080</v>
      </c>
      <c r="W2771" t="s">
        <v>5086</v>
      </c>
      <c r="X2771">
        <v>16</v>
      </c>
      <c r="Y2771" t="s">
        <v>5077</v>
      </c>
      <c r="Z2771" t="s">
        <v>5070</v>
      </c>
    </row>
    <row r="2772" spans="1:26" x14ac:dyDescent="0.3">
      <c r="A2772" t="s">
        <v>2793</v>
      </c>
      <c r="B2772" t="s">
        <v>5025</v>
      </c>
      <c r="C2772" t="s">
        <v>5029</v>
      </c>
      <c r="D2772" t="s">
        <v>5035</v>
      </c>
      <c r="E2772" t="s">
        <v>5037</v>
      </c>
      <c r="F2772" t="s">
        <v>5050</v>
      </c>
      <c r="G2772">
        <v>-95.712900000000005</v>
      </c>
      <c r="H2772">
        <v>37.090200000000003</v>
      </c>
      <c r="I2772">
        <v>32053</v>
      </c>
      <c r="J2772">
        <v>237569</v>
      </c>
      <c r="K2772">
        <v>23776</v>
      </c>
      <c r="L2772">
        <v>14352</v>
      </c>
      <c r="M2772">
        <v>8192</v>
      </c>
      <c r="N2772">
        <v>0.13492465716130581</v>
      </c>
      <c r="O2772">
        <v>297071</v>
      </c>
      <c r="P2772">
        <v>0</v>
      </c>
      <c r="Q2772">
        <v>0</v>
      </c>
      <c r="T2772" t="s">
        <v>5058</v>
      </c>
      <c r="U2772">
        <v>45686</v>
      </c>
      <c r="V2772" t="s">
        <v>5078</v>
      </c>
      <c r="W2772" t="s">
        <v>5084</v>
      </c>
      <c r="X2772">
        <v>17</v>
      </c>
      <c r="Y2772" t="s">
        <v>5077</v>
      </c>
      <c r="Z2772" t="s">
        <v>5070</v>
      </c>
    </row>
    <row r="2773" spans="1:26" x14ac:dyDescent="0.3">
      <c r="A2773" t="s">
        <v>2794</v>
      </c>
      <c r="B2773" t="s">
        <v>5027</v>
      </c>
      <c r="C2773" t="s">
        <v>5029</v>
      </c>
      <c r="D2773" t="s">
        <v>5033</v>
      </c>
      <c r="E2773" t="s">
        <v>5036</v>
      </c>
      <c r="F2773" t="s">
        <v>5046</v>
      </c>
      <c r="G2773">
        <v>133.77510000000001</v>
      </c>
      <c r="H2773">
        <v>-25.2744</v>
      </c>
      <c r="I2773">
        <v>366520</v>
      </c>
      <c r="J2773">
        <v>1940935</v>
      </c>
      <c r="K2773">
        <v>335588</v>
      </c>
      <c r="L2773">
        <v>97734</v>
      </c>
      <c r="M2773">
        <v>89327</v>
      </c>
      <c r="N2773">
        <v>0.18883726250958019</v>
      </c>
      <c r="O2773">
        <v>2273277</v>
      </c>
      <c r="P2773">
        <v>1940935</v>
      </c>
      <c r="Q2773">
        <v>0</v>
      </c>
      <c r="T2773" t="s">
        <v>5057</v>
      </c>
      <c r="U2773">
        <v>45292</v>
      </c>
      <c r="V2773" t="s">
        <v>5085</v>
      </c>
      <c r="W2773" t="s">
        <v>5084</v>
      </c>
      <c r="X2773">
        <v>17</v>
      </c>
      <c r="Y2773" t="s">
        <v>5077</v>
      </c>
      <c r="Z2773" t="s">
        <v>5070</v>
      </c>
    </row>
    <row r="2774" spans="1:26" x14ac:dyDescent="0.3">
      <c r="A2774" t="s">
        <v>2795</v>
      </c>
      <c r="B2774" t="s">
        <v>5025</v>
      </c>
      <c r="C2774" t="s">
        <v>5029</v>
      </c>
      <c r="D2774" t="s">
        <v>5033</v>
      </c>
      <c r="E2774" t="s">
        <v>5036</v>
      </c>
      <c r="F2774" t="s">
        <v>5046</v>
      </c>
      <c r="G2774">
        <v>133.77510000000001</v>
      </c>
      <c r="H2774">
        <v>-25.2744</v>
      </c>
      <c r="I2774">
        <v>670768</v>
      </c>
      <c r="J2774">
        <v>3259268</v>
      </c>
      <c r="K2774">
        <v>688728</v>
      </c>
      <c r="L2774">
        <v>211224</v>
      </c>
      <c r="M2774">
        <v>181303</v>
      </c>
      <c r="N2774">
        <v>0.2058034466230608</v>
      </c>
      <c r="O2774">
        <v>4052137</v>
      </c>
      <c r="P2774">
        <v>3259268</v>
      </c>
      <c r="Q2774">
        <v>0</v>
      </c>
      <c r="T2774" t="s">
        <v>5057</v>
      </c>
      <c r="U2774">
        <v>45691</v>
      </c>
      <c r="V2774" t="s">
        <v>5085</v>
      </c>
      <c r="W2774" t="s">
        <v>5086</v>
      </c>
      <c r="X2774">
        <v>17</v>
      </c>
      <c r="Y2774" t="s">
        <v>5077</v>
      </c>
      <c r="Z2774" t="s">
        <v>5071</v>
      </c>
    </row>
    <row r="2775" spans="1:26" x14ac:dyDescent="0.3">
      <c r="A2775" t="s">
        <v>2796</v>
      </c>
      <c r="B2775" t="s">
        <v>5023</v>
      </c>
      <c r="C2775" t="s">
        <v>5029</v>
      </c>
      <c r="D2775" t="s">
        <v>5032</v>
      </c>
      <c r="E2775" t="s">
        <v>5036</v>
      </c>
      <c r="F2775" t="s">
        <v>5043</v>
      </c>
      <c r="G2775">
        <v>-3.4359999999999999</v>
      </c>
      <c r="H2775">
        <v>55.378100000000003</v>
      </c>
      <c r="I2775">
        <v>2062</v>
      </c>
      <c r="J2775">
        <v>31184</v>
      </c>
      <c r="K2775">
        <v>7786</v>
      </c>
      <c r="L2775">
        <v>1478</v>
      </c>
      <c r="M2775">
        <v>1662</v>
      </c>
      <c r="N2775">
        <v>6.6149820101150489E-2</v>
      </c>
      <c r="O2775">
        <v>38653</v>
      </c>
      <c r="P2775">
        <v>28996</v>
      </c>
      <c r="Q2775">
        <v>0</v>
      </c>
      <c r="R2775">
        <v>699</v>
      </c>
      <c r="S2775">
        <v>1.8100000000000002E-2</v>
      </c>
      <c r="T2775" t="s">
        <v>5059</v>
      </c>
      <c r="U2775">
        <v>45342</v>
      </c>
      <c r="V2775" t="s">
        <v>5089</v>
      </c>
      <c r="W2775" t="s">
        <v>5086</v>
      </c>
      <c r="X2775">
        <v>16</v>
      </c>
      <c r="Y2775" t="s">
        <v>5077</v>
      </c>
      <c r="Z2775" t="s">
        <v>5069</v>
      </c>
    </row>
    <row r="2776" spans="1:26" x14ac:dyDescent="0.3">
      <c r="A2776" t="s">
        <v>2797</v>
      </c>
      <c r="B2776" t="s">
        <v>5024</v>
      </c>
      <c r="C2776" t="s">
        <v>5029</v>
      </c>
      <c r="D2776" t="s">
        <v>5033</v>
      </c>
      <c r="E2776" t="s">
        <v>5040</v>
      </c>
      <c r="F2776" t="s">
        <v>5043</v>
      </c>
      <c r="G2776">
        <v>-3.4359999999999999</v>
      </c>
      <c r="H2776">
        <v>55.378100000000003</v>
      </c>
      <c r="I2776">
        <v>31174</v>
      </c>
      <c r="J2776">
        <v>140753</v>
      </c>
      <c r="K2776">
        <v>30661</v>
      </c>
      <c r="L2776">
        <v>10559</v>
      </c>
      <c r="M2776">
        <v>4045</v>
      </c>
      <c r="N2776">
        <v>0.22148564240439819</v>
      </c>
      <c r="O2776">
        <v>172436</v>
      </c>
      <c r="P2776">
        <v>0</v>
      </c>
      <c r="Q2776">
        <v>256853</v>
      </c>
      <c r="T2776" t="s">
        <v>5056</v>
      </c>
      <c r="U2776">
        <v>45643</v>
      </c>
      <c r="V2776" t="s">
        <v>5089</v>
      </c>
      <c r="W2776" t="s">
        <v>5081</v>
      </c>
      <c r="X2776">
        <v>16</v>
      </c>
      <c r="Y2776" t="s">
        <v>5077</v>
      </c>
      <c r="Z2776" t="s">
        <v>5071</v>
      </c>
    </row>
    <row r="2777" spans="1:26" x14ac:dyDescent="0.3">
      <c r="A2777" t="s">
        <v>2798</v>
      </c>
      <c r="B2777" t="s">
        <v>5027</v>
      </c>
      <c r="C2777" t="s">
        <v>5029</v>
      </c>
      <c r="D2777" t="s">
        <v>5033</v>
      </c>
      <c r="E2777" t="s">
        <v>5040</v>
      </c>
      <c r="F2777" t="s">
        <v>5048</v>
      </c>
      <c r="G2777">
        <v>10.451499999999999</v>
      </c>
      <c r="H2777">
        <v>51.165700000000001</v>
      </c>
      <c r="I2777">
        <v>86322</v>
      </c>
      <c r="J2777">
        <v>370049</v>
      </c>
      <c r="K2777">
        <v>91932</v>
      </c>
      <c r="L2777">
        <v>19961</v>
      </c>
      <c r="M2777">
        <v>10780</v>
      </c>
      <c r="N2777">
        <v>0.2332737671187573</v>
      </c>
      <c r="O2777">
        <v>435315</v>
      </c>
      <c r="P2777">
        <v>0</v>
      </c>
      <c r="Q2777">
        <v>1480757</v>
      </c>
      <c r="T2777" t="s">
        <v>5057</v>
      </c>
      <c r="U2777">
        <v>45529</v>
      </c>
      <c r="V2777" t="s">
        <v>5080</v>
      </c>
      <c r="W2777" t="s">
        <v>5095</v>
      </c>
      <c r="X2777">
        <v>17</v>
      </c>
      <c r="Y2777" t="s">
        <v>5077</v>
      </c>
      <c r="Z2777" t="s">
        <v>5071</v>
      </c>
    </row>
    <row r="2778" spans="1:26" x14ac:dyDescent="0.3">
      <c r="A2778" t="s">
        <v>2799</v>
      </c>
      <c r="B2778" t="s">
        <v>5023</v>
      </c>
      <c r="C2778" t="s">
        <v>5029</v>
      </c>
      <c r="D2778" t="s">
        <v>5033</v>
      </c>
      <c r="E2778" t="s">
        <v>5036</v>
      </c>
      <c r="F2778" t="s">
        <v>5044</v>
      </c>
      <c r="G2778">
        <v>78.962900000000005</v>
      </c>
      <c r="H2778">
        <v>20.593699999999998</v>
      </c>
      <c r="I2778">
        <v>480580</v>
      </c>
      <c r="J2778">
        <v>2131365</v>
      </c>
      <c r="K2778">
        <v>510853</v>
      </c>
      <c r="L2778">
        <v>154562</v>
      </c>
      <c r="M2778">
        <v>48396</v>
      </c>
      <c r="N2778">
        <v>0.22548017143592791</v>
      </c>
      <c r="O2778">
        <v>2767956</v>
      </c>
      <c r="P2778">
        <v>2131365</v>
      </c>
      <c r="Q2778">
        <v>0</v>
      </c>
      <c r="R2778">
        <v>48716</v>
      </c>
      <c r="S2778">
        <v>1.7600000000000001E-2</v>
      </c>
      <c r="T2778" t="s">
        <v>5057</v>
      </c>
      <c r="U2778">
        <v>45650</v>
      </c>
      <c r="V2778" t="s">
        <v>5089</v>
      </c>
      <c r="W2778" t="s">
        <v>5081</v>
      </c>
      <c r="X2778">
        <v>13</v>
      </c>
      <c r="Y2778" t="s">
        <v>5077</v>
      </c>
      <c r="Z2778" t="s">
        <v>5071</v>
      </c>
    </row>
    <row r="2779" spans="1:26" x14ac:dyDescent="0.3">
      <c r="A2779" t="s">
        <v>2800</v>
      </c>
      <c r="B2779" t="s">
        <v>5027</v>
      </c>
      <c r="C2779" t="s">
        <v>5029</v>
      </c>
      <c r="D2779" t="s">
        <v>5032</v>
      </c>
      <c r="E2779" t="s">
        <v>5036</v>
      </c>
      <c r="F2779" t="s">
        <v>5047</v>
      </c>
      <c r="G2779">
        <v>138.25290000000001</v>
      </c>
      <c r="H2779">
        <v>36.204799999999999</v>
      </c>
      <c r="I2779">
        <v>34875</v>
      </c>
      <c r="J2779">
        <v>356663</v>
      </c>
      <c r="K2779">
        <v>73047</v>
      </c>
      <c r="L2779">
        <v>13593</v>
      </c>
      <c r="M2779">
        <v>7310</v>
      </c>
      <c r="N2779">
        <v>9.7783426332499881E-2</v>
      </c>
      <c r="O2779">
        <v>404547</v>
      </c>
      <c r="P2779">
        <v>339772</v>
      </c>
      <c r="Q2779">
        <v>0</v>
      </c>
      <c r="T2779" t="s">
        <v>5061</v>
      </c>
      <c r="U2779">
        <v>45586</v>
      </c>
      <c r="V2779" t="s">
        <v>5085</v>
      </c>
      <c r="W2779" t="s">
        <v>5090</v>
      </c>
      <c r="X2779">
        <v>14</v>
      </c>
      <c r="Y2779" t="s">
        <v>5077</v>
      </c>
      <c r="Z2779" t="s">
        <v>5069</v>
      </c>
    </row>
    <row r="2780" spans="1:26" x14ac:dyDescent="0.3">
      <c r="A2780" t="s">
        <v>2801</v>
      </c>
      <c r="B2780" t="s">
        <v>5024</v>
      </c>
      <c r="C2780" t="s">
        <v>5029</v>
      </c>
      <c r="D2780" t="s">
        <v>5033</v>
      </c>
      <c r="E2780" t="s">
        <v>5039</v>
      </c>
      <c r="F2780" t="s">
        <v>5043</v>
      </c>
      <c r="G2780">
        <v>-3.4359999999999999</v>
      </c>
      <c r="H2780">
        <v>55.378100000000003</v>
      </c>
      <c r="I2780">
        <v>50596</v>
      </c>
      <c r="J2780">
        <v>325937</v>
      </c>
      <c r="K2780">
        <v>61248</v>
      </c>
      <c r="L2780">
        <v>22534</v>
      </c>
      <c r="M2780">
        <v>16246</v>
      </c>
      <c r="N2780">
        <v>0.15523327371103091</v>
      </c>
      <c r="O2780">
        <v>361829</v>
      </c>
      <c r="P2780">
        <v>0</v>
      </c>
      <c r="Q2780">
        <v>0</v>
      </c>
      <c r="T2780" t="s">
        <v>5056</v>
      </c>
      <c r="U2780">
        <v>45448</v>
      </c>
      <c r="V2780" t="s">
        <v>5078</v>
      </c>
      <c r="W2780" t="s">
        <v>5093</v>
      </c>
      <c r="X2780">
        <v>19</v>
      </c>
      <c r="Y2780" t="s">
        <v>5092</v>
      </c>
      <c r="Z2780" t="s">
        <v>5070</v>
      </c>
    </row>
    <row r="2781" spans="1:26" x14ac:dyDescent="0.3">
      <c r="A2781" t="s">
        <v>2802</v>
      </c>
      <c r="B2781" t="s">
        <v>5024</v>
      </c>
      <c r="C2781" t="s">
        <v>5029</v>
      </c>
      <c r="D2781" t="s">
        <v>5031</v>
      </c>
      <c r="E2781" t="s">
        <v>5036</v>
      </c>
      <c r="F2781" t="s">
        <v>5050</v>
      </c>
      <c r="G2781">
        <v>-95.712900000000005</v>
      </c>
      <c r="H2781">
        <v>37.090200000000003</v>
      </c>
      <c r="I2781">
        <v>196014</v>
      </c>
      <c r="J2781">
        <v>1409336</v>
      </c>
      <c r="K2781">
        <v>329610</v>
      </c>
      <c r="L2781">
        <v>58278</v>
      </c>
      <c r="M2781">
        <v>59383</v>
      </c>
      <c r="N2781">
        <v>0.13908279365171911</v>
      </c>
      <c r="O2781">
        <v>1731873</v>
      </c>
      <c r="P2781">
        <v>1409336</v>
      </c>
      <c r="Q2781">
        <v>0</v>
      </c>
      <c r="T2781" t="s">
        <v>5052</v>
      </c>
      <c r="U2781">
        <v>45342</v>
      </c>
      <c r="V2781" t="s">
        <v>5089</v>
      </c>
      <c r="W2781" t="s">
        <v>5086</v>
      </c>
      <c r="X2781">
        <v>16</v>
      </c>
      <c r="Y2781" t="s">
        <v>5077</v>
      </c>
      <c r="Z2781" t="s">
        <v>5070</v>
      </c>
    </row>
    <row r="2782" spans="1:26" x14ac:dyDescent="0.3">
      <c r="A2782" t="s">
        <v>2803</v>
      </c>
      <c r="B2782" t="s">
        <v>5025</v>
      </c>
      <c r="C2782" t="s">
        <v>5029</v>
      </c>
      <c r="D2782" t="s">
        <v>5033</v>
      </c>
      <c r="E2782" t="s">
        <v>5037</v>
      </c>
      <c r="F2782" t="s">
        <v>5049</v>
      </c>
      <c r="G2782">
        <v>-106.3468</v>
      </c>
      <c r="H2782">
        <v>56.130400000000002</v>
      </c>
      <c r="I2782">
        <v>28079</v>
      </c>
      <c r="J2782">
        <v>180130</v>
      </c>
      <c r="K2782">
        <v>43337</v>
      </c>
      <c r="L2782">
        <v>10684</v>
      </c>
      <c r="M2782">
        <v>8640</v>
      </c>
      <c r="N2782">
        <v>0.15588714008136351</v>
      </c>
      <c r="O2782">
        <v>217062</v>
      </c>
      <c r="P2782">
        <v>0</v>
      </c>
      <c r="Q2782">
        <v>0</v>
      </c>
      <c r="T2782" t="s">
        <v>5056</v>
      </c>
      <c r="U2782">
        <v>45651</v>
      </c>
      <c r="V2782" t="s">
        <v>5078</v>
      </c>
      <c r="W2782" t="s">
        <v>5081</v>
      </c>
      <c r="X2782">
        <v>16</v>
      </c>
      <c r="Y2782" t="s">
        <v>5077</v>
      </c>
      <c r="Z2782" t="s">
        <v>5070</v>
      </c>
    </row>
    <row r="2783" spans="1:26" x14ac:dyDescent="0.3">
      <c r="A2783" t="s">
        <v>2804</v>
      </c>
      <c r="B2783" t="s">
        <v>5023</v>
      </c>
      <c r="C2783" t="s">
        <v>5029</v>
      </c>
      <c r="D2783" t="s">
        <v>5032</v>
      </c>
      <c r="E2783" t="s">
        <v>5036</v>
      </c>
      <c r="F2783" t="s">
        <v>5049</v>
      </c>
      <c r="G2783">
        <v>-106.3468</v>
      </c>
      <c r="H2783">
        <v>56.130400000000002</v>
      </c>
      <c r="I2783">
        <v>41395</v>
      </c>
      <c r="J2783">
        <v>496258</v>
      </c>
      <c r="K2783">
        <v>111762</v>
      </c>
      <c r="L2783">
        <v>15709</v>
      </c>
      <c r="M2783">
        <v>15252</v>
      </c>
      <c r="N2783">
        <v>8.3415719084100892E-2</v>
      </c>
      <c r="O2783">
        <v>592497</v>
      </c>
      <c r="P2783">
        <v>442402</v>
      </c>
      <c r="Q2783">
        <v>0</v>
      </c>
      <c r="R2783">
        <v>7702</v>
      </c>
      <c r="S2783">
        <v>1.2999999999999999E-2</v>
      </c>
      <c r="T2783" t="s">
        <v>5059</v>
      </c>
      <c r="U2783">
        <v>45316</v>
      </c>
      <c r="V2783" t="s">
        <v>5075</v>
      </c>
      <c r="W2783" t="s">
        <v>5084</v>
      </c>
      <c r="X2783">
        <v>17</v>
      </c>
      <c r="Y2783" t="s">
        <v>5077</v>
      </c>
      <c r="Z2783" t="s">
        <v>5069</v>
      </c>
    </row>
    <row r="2784" spans="1:26" x14ac:dyDescent="0.3">
      <c r="A2784" t="s">
        <v>2805</v>
      </c>
      <c r="B2784" t="s">
        <v>5027</v>
      </c>
      <c r="C2784" t="s">
        <v>5029</v>
      </c>
      <c r="D2784" t="s">
        <v>5031</v>
      </c>
      <c r="E2784" t="s">
        <v>5036</v>
      </c>
      <c r="F2784" t="s">
        <v>5043</v>
      </c>
      <c r="G2784">
        <v>-3.4359999999999999</v>
      </c>
      <c r="H2784">
        <v>55.378100000000003</v>
      </c>
      <c r="I2784">
        <v>282348</v>
      </c>
      <c r="J2784">
        <v>2160896</v>
      </c>
      <c r="K2784">
        <v>343689</v>
      </c>
      <c r="L2784">
        <v>94287</v>
      </c>
      <c r="M2784">
        <v>43509</v>
      </c>
      <c r="N2784">
        <v>0.13066247737652389</v>
      </c>
      <c r="O2784">
        <v>2688081</v>
      </c>
      <c r="P2784">
        <v>2160896</v>
      </c>
      <c r="Q2784">
        <v>0</v>
      </c>
      <c r="T2784" t="s">
        <v>5052</v>
      </c>
      <c r="U2784">
        <v>45311</v>
      </c>
      <c r="V2784" t="s">
        <v>5088</v>
      </c>
      <c r="W2784" t="s">
        <v>5084</v>
      </c>
      <c r="X2784">
        <v>10</v>
      </c>
      <c r="Y2784" t="s">
        <v>5082</v>
      </c>
      <c r="Z2784" t="s">
        <v>5070</v>
      </c>
    </row>
    <row r="2785" spans="1:26" x14ac:dyDescent="0.3">
      <c r="A2785" t="s">
        <v>2806</v>
      </c>
      <c r="B2785" t="s">
        <v>5024</v>
      </c>
      <c r="C2785" t="s">
        <v>5029</v>
      </c>
      <c r="D2785" t="s">
        <v>5033</v>
      </c>
      <c r="E2785" t="s">
        <v>5039</v>
      </c>
      <c r="F2785" t="s">
        <v>5049</v>
      </c>
      <c r="G2785">
        <v>-106.3468</v>
      </c>
      <c r="H2785">
        <v>56.130400000000002</v>
      </c>
      <c r="I2785">
        <v>32485</v>
      </c>
      <c r="J2785">
        <v>205887</v>
      </c>
      <c r="K2785">
        <v>46339</v>
      </c>
      <c r="L2785">
        <v>10243</v>
      </c>
      <c r="M2785">
        <v>8764</v>
      </c>
      <c r="N2785">
        <v>0.1577852925295081</v>
      </c>
      <c r="O2785">
        <v>235851</v>
      </c>
      <c r="P2785">
        <v>0</v>
      </c>
      <c r="Q2785">
        <v>0</v>
      </c>
      <c r="T2785" t="s">
        <v>5056</v>
      </c>
      <c r="U2785">
        <v>45335</v>
      </c>
      <c r="V2785" t="s">
        <v>5089</v>
      </c>
      <c r="W2785" t="s">
        <v>5086</v>
      </c>
      <c r="X2785">
        <v>12</v>
      </c>
      <c r="Y2785" t="s">
        <v>5077</v>
      </c>
      <c r="Z2785" t="s">
        <v>5070</v>
      </c>
    </row>
    <row r="2786" spans="1:26" x14ac:dyDescent="0.3">
      <c r="A2786" t="s">
        <v>2807</v>
      </c>
      <c r="B2786" t="s">
        <v>5027</v>
      </c>
      <c r="C2786" t="s">
        <v>5029</v>
      </c>
      <c r="D2786" t="s">
        <v>5033</v>
      </c>
      <c r="E2786" t="s">
        <v>5036</v>
      </c>
      <c r="F2786" t="s">
        <v>5050</v>
      </c>
      <c r="G2786">
        <v>-95.712900000000005</v>
      </c>
      <c r="H2786">
        <v>37.090200000000003</v>
      </c>
      <c r="I2786">
        <v>77194</v>
      </c>
      <c r="J2786">
        <v>472048</v>
      </c>
      <c r="K2786">
        <v>112219</v>
      </c>
      <c r="L2786">
        <v>23161</v>
      </c>
      <c r="M2786">
        <v>23889</v>
      </c>
      <c r="N2786">
        <v>0.1635307349442951</v>
      </c>
      <c r="O2786">
        <v>575680</v>
      </c>
      <c r="P2786">
        <v>456861</v>
      </c>
      <c r="Q2786">
        <v>0</v>
      </c>
      <c r="T2786" t="s">
        <v>5057</v>
      </c>
      <c r="U2786">
        <v>45396</v>
      </c>
      <c r="V2786" t="s">
        <v>5080</v>
      </c>
      <c r="W2786" t="s">
        <v>5079</v>
      </c>
      <c r="X2786">
        <v>10</v>
      </c>
      <c r="Y2786" t="s">
        <v>5082</v>
      </c>
      <c r="Z2786" t="s">
        <v>5070</v>
      </c>
    </row>
    <row r="2787" spans="1:26" x14ac:dyDescent="0.3">
      <c r="A2787" t="s">
        <v>2808</v>
      </c>
      <c r="B2787" t="s">
        <v>5027</v>
      </c>
      <c r="C2787" t="s">
        <v>5029</v>
      </c>
      <c r="D2787" t="s">
        <v>5035</v>
      </c>
      <c r="E2787" t="s">
        <v>5040</v>
      </c>
      <c r="F2787" t="s">
        <v>5049</v>
      </c>
      <c r="G2787">
        <v>-106.3468</v>
      </c>
      <c r="H2787">
        <v>56.130400000000002</v>
      </c>
      <c r="I2787">
        <v>25204</v>
      </c>
      <c r="J2787">
        <v>232513</v>
      </c>
      <c r="K2787">
        <v>55582</v>
      </c>
      <c r="L2787">
        <v>11606</v>
      </c>
      <c r="M2787">
        <v>7618</v>
      </c>
      <c r="N2787">
        <v>0.1083986113827502</v>
      </c>
      <c r="O2787">
        <v>297018</v>
      </c>
      <c r="P2787">
        <v>0</v>
      </c>
      <c r="Q2787">
        <v>573866</v>
      </c>
      <c r="T2787" t="s">
        <v>5060</v>
      </c>
      <c r="U2787">
        <v>45309</v>
      </c>
      <c r="V2787" t="s">
        <v>5075</v>
      </c>
      <c r="W2787" t="s">
        <v>5084</v>
      </c>
      <c r="X2787">
        <v>17</v>
      </c>
      <c r="Y2787" t="s">
        <v>5077</v>
      </c>
      <c r="Z2787" t="s">
        <v>5070</v>
      </c>
    </row>
    <row r="2788" spans="1:26" x14ac:dyDescent="0.3">
      <c r="A2788" t="s">
        <v>2809</v>
      </c>
      <c r="B2788" t="s">
        <v>5027</v>
      </c>
      <c r="C2788" t="s">
        <v>5029</v>
      </c>
      <c r="D2788" t="s">
        <v>5031</v>
      </c>
      <c r="E2788" t="s">
        <v>5040</v>
      </c>
      <c r="F2788" t="s">
        <v>5050</v>
      </c>
      <c r="G2788">
        <v>-95.712900000000005</v>
      </c>
      <c r="H2788">
        <v>37.090200000000003</v>
      </c>
      <c r="I2788">
        <v>253740</v>
      </c>
      <c r="J2788">
        <v>1887591</v>
      </c>
      <c r="K2788">
        <v>189898</v>
      </c>
      <c r="L2788">
        <v>94534</v>
      </c>
      <c r="M2788">
        <v>51855</v>
      </c>
      <c r="N2788">
        <v>0.13442571325814301</v>
      </c>
      <c r="O2788">
        <v>2312072</v>
      </c>
      <c r="P2788">
        <v>0</v>
      </c>
      <c r="Q2788">
        <v>1519038</v>
      </c>
      <c r="T2788" t="s">
        <v>5052</v>
      </c>
      <c r="U2788">
        <v>45673</v>
      </c>
      <c r="V2788" t="s">
        <v>5075</v>
      </c>
      <c r="W2788" t="s">
        <v>5084</v>
      </c>
      <c r="X2788">
        <v>15</v>
      </c>
      <c r="Y2788" t="s">
        <v>5077</v>
      </c>
      <c r="Z2788" t="s">
        <v>5070</v>
      </c>
    </row>
    <row r="2789" spans="1:26" x14ac:dyDescent="0.3">
      <c r="A2789" t="s">
        <v>2810</v>
      </c>
      <c r="B2789" t="s">
        <v>5025</v>
      </c>
      <c r="C2789" t="s">
        <v>5029</v>
      </c>
      <c r="D2789" t="s">
        <v>5033</v>
      </c>
      <c r="E2789" t="s">
        <v>5039</v>
      </c>
      <c r="F2789" t="s">
        <v>5050</v>
      </c>
      <c r="G2789">
        <v>-95.712900000000005</v>
      </c>
      <c r="H2789">
        <v>37.090200000000003</v>
      </c>
      <c r="I2789">
        <v>79710</v>
      </c>
      <c r="J2789">
        <v>361229</v>
      </c>
      <c r="K2789">
        <v>62539</v>
      </c>
      <c r="L2789">
        <v>11568</v>
      </c>
      <c r="M2789">
        <v>16705</v>
      </c>
      <c r="N2789">
        <v>0.22066426017840379</v>
      </c>
      <c r="O2789">
        <v>458185</v>
      </c>
      <c r="P2789">
        <v>0</v>
      </c>
      <c r="Q2789">
        <v>0</v>
      </c>
      <c r="T2789" t="s">
        <v>5056</v>
      </c>
      <c r="U2789">
        <v>45774</v>
      </c>
      <c r="V2789" t="s">
        <v>5080</v>
      </c>
      <c r="W2789" t="s">
        <v>5079</v>
      </c>
      <c r="X2789">
        <v>16</v>
      </c>
      <c r="Y2789" t="s">
        <v>5077</v>
      </c>
      <c r="Z2789" t="s">
        <v>5071</v>
      </c>
    </row>
    <row r="2790" spans="1:26" x14ac:dyDescent="0.3">
      <c r="A2790" t="s">
        <v>2811</v>
      </c>
      <c r="B2790" t="s">
        <v>5023</v>
      </c>
      <c r="C2790" t="s">
        <v>5029</v>
      </c>
      <c r="D2790" t="s">
        <v>5033</v>
      </c>
      <c r="E2790" t="s">
        <v>5036</v>
      </c>
      <c r="F2790" t="s">
        <v>5049</v>
      </c>
      <c r="G2790">
        <v>-106.3468</v>
      </c>
      <c r="H2790">
        <v>56.130400000000002</v>
      </c>
      <c r="I2790">
        <v>73386</v>
      </c>
      <c r="J2790">
        <v>329991</v>
      </c>
      <c r="K2790">
        <v>42924</v>
      </c>
      <c r="L2790">
        <v>24565</v>
      </c>
      <c r="M2790">
        <v>10852</v>
      </c>
      <c r="N2790">
        <v>0.22238994979457011</v>
      </c>
      <c r="O2790">
        <v>363874</v>
      </c>
      <c r="P2790">
        <v>315802</v>
      </c>
      <c r="Q2790">
        <v>0</v>
      </c>
      <c r="R2790">
        <v>6513</v>
      </c>
      <c r="S2790">
        <v>1.7899999999999999E-2</v>
      </c>
      <c r="T2790" t="s">
        <v>5056</v>
      </c>
      <c r="U2790">
        <v>45659</v>
      </c>
      <c r="V2790" t="s">
        <v>5075</v>
      </c>
      <c r="W2790" t="s">
        <v>5084</v>
      </c>
      <c r="X2790">
        <v>12</v>
      </c>
      <c r="Y2790" t="s">
        <v>5077</v>
      </c>
      <c r="Z2790" t="s">
        <v>5071</v>
      </c>
    </row>
    <row r="2791" spans="1:26" x14ac:dyDescent="0.3">
      <c r="A2791" t="s">
        <v>2812</v>
      </c>
      <c r="B2791" t="s">
        <v>5024</v>
      </c>
      <c r="C2791" t="s">
        <v>5029</v>
      </c>
      <c r="D2791" t="s">
        <v>5031</v>
      </c>
      <c r="E2791" t="s">
        <v>5036</v>
      </c>
      <c r="F2791" t="s">
        <v>5046</v>
      </c>
      <c r="G2791">
        <v>133.77510000000001</v>
      </c>
      <c r="H2791">
        <v>-25.2744</v>
      </c>
      <c r="I2791">
        <v>290589</v>
      </c>
      <c r="J2791">
        <v>2400596</v>
      </c>
      <c r="K2791">
        <v>543755</v>
      </c>
      <c r="L2791">
        <v>185064</v>
      </c>
      <c r="M2791">
        <v>110961</v>
      </c>
      <c r="N2791">
        <v>0.1210490371258333</v>
      </c>
      <c r="O2791">
        <v>2751772</v>
      </c>
      <c r="P2791">
        <v>2400596</v>
      </c>
      <c r="Q2791">
        <v>0</v>
      </c>
      <c r="T2791" t="s">
        <v>5052</v>
      </c>
      <c r="U2791">
        <v>45357</v>
      </c>
      <c r="V2791" t="s">
        <v>5078</v>
      </c>
      <c r="W2791" t="s">
        <v>5076</v>
      </c>
      <c r="X2791">
        <v>10</v>
      </c>
      <c r="Y2791" t="s">
        <v>5082</v>
      </c>
      <c r="Z2791" t="s">
        <v>5070</v>
      </c>
    </row>
    <row r="2792" spans="1:26" x14ac:dyDescent="0.3">
      <c r="A2792" t="s">
        <v>2813</v>
      </c>
      <c r="B2792" t="s">
        <v>5024</v>
      </c>
      <c r="C2792" t="s">
        <v>5029</v>
      </c>
      <c r="D2792" t="s">
        <v>5035</v>
      </c>
      <c r="E2792" t="s">
        <v>5040</v>
      </c>
      <c r="F2792" t="s">
        <v>5050</v>
      </c>
      <c r="G2792">
        <v>-95.712900000000005</v>
      </c>
      <c r="H2792">
        <v>37.090200000000003</v>
      </c>
      <c r="I2792">
        <v>39730</v>
      </c>
      <c r="J2792">
        <v>227824</v>
      </c>
      <c r="K2792">
        <v>53464</v>
      </c>
      <c r="L2792">
        <v>8538</v>
      </c>
      <c r="M2792">
        <v>12083</v>
      </c>
      <c r="N2792">
        <v>0.1743894586458696</v>
      </c>
      <c r="O2792">
        <v>263879</v>
      </c>
      <c r="P2792">
        <v>0</v>
      </c>
      <c r="Q2792">
        <v>423434</v>
      </c>
      <c r="T2792" t="s">
        <v>5058</v>
      </c>
      <c r="U2792">
        <v>45687</v>
      </c>
      <c r="V2792" t="s">
        <v>5075</v>
      </c>
      <c r="W2792" t="s">
        <v>5084</v>
      </c>
      <c r="X2792">
        <v>12</v>
      </c>
      <c r="Y2792" t="s">
        <v>5077</v>
      </c>
      <c r="Z2792" t="s">
        <v>5070</v>
      </c>
    </row>
    <row r="2793" spans="1:26" x14ac:dyDescent="0.3">
      <c r="A2793" t="s">
        <v>2814</v>
      </c>
      <c r="B2793" t="s">
        <v>5024</v>
      </c>
      <c r="C2793" t="s">
        <v>5029</v>
      </c>
      <c r="D2793" t="s">
        <v>5031</v>
      </c>
      <c r="E2793" t="s">
        <v>5036</v>
      </c>
      <c r="F2793" t="s">
        <v>5048</v>
      </c>
      <c r="G2793">
        <v>10.451499999999999</v>
      </c>
      <c r="H2793">
        <v>51.165700000000001</v>
      </c>
      <c r="I2793">
        <v>84682</v>
      </c>
      <c r="J2793">
        <v>764084</v>
      </c>
      <c r="K2793">
        <v>181883</v>
      </c>
      <c r="L2793">
        <v>39254</v>
      </c>
      <c r="M2793">
        <v>26438</v>
      </c>
      <c r="N2793">
        <v>0.1108282484225946</v>
      </c>
      <c r="O2793">
        <v>963085</v>
      </c>
      <c r="P2793">
        <v>764084</v>
      </c>
      <c r="Q2793">
        <v>0</v>
      </c>
      <c r="T2793" t="s">
        <v>5052</v>
      </c>
      <c r="U2793">
        <v>45508</v>
      </c>
      <c r="V2793" t="s">
        <v>5080</v>
      </c>
      <c r="W2793" t="s">
        <v>5095</v>
      </c>
      <c r="X2793">
        <v>18</v>
      </c>
      <c r="Y2793" t="s">
        <v>5092</v>
      </c>
      <c r="Z2793" t="s">
        <v>5070</v>
      </c>
    </row>
    <row r="2794" spans="1:26" x14ac:dyDescent="0.3">
      <c r="A2794" t="s">
        <v>2815</v>
      </c>
      <c r="B2794" t="s">
        <v>5027</v>
      </c>
      <c r="C2794" t="s">
        <v>5029</v>
      </c>
      <c r="D2794" t="s">
        <v>5033</v>
      </c>
      <c r="E2794" t="s">
        <v>5036</v>
      </c>
      <c r="F2794" t="s">
        <v>5045</v>
      </c>
      <c r="G2794">
        <v>-51.9253</v>
      </c>
      <c r="H2794">
        <v>-14.234999999999999</v>
      </c>
      <c r="I2794">
        <v>592591</v>
      </c>
      <c r="J2794">
        <v>3469762</v>
      </c>
      <c r="K2794">
        <v>671136</v>
      </c>
      <c r="L2794">
        <v>130617</v>
      </c>
      <c r="M2794">
        <v>186644</v>
      </c>
      <c r="N2794">
        <v>0.17078725951712451</v>
      </c>
      <c r="O2794">
        <v>3952596</v>
      </c>
      <c r="P2794">
        <v>3469762</v>
      </c>
      <c r="Q2794">
        <v>0</v>
      </c>
      <c r="T2794" t="s">
        <v>5057</v>
      </c>
      <c r="U2794">
        <v>45528</v>
      </c>
      <c r="V2794" t="s">
        <v>5088</v>
      </c>
      <c r="W2794" t="s">
        <v>5095</v>
      </c>
      <c r="X2794">
        <v>17</v>
      </c>
      <c r="Y2794" t="s">
        <v>5077</v>
      </c>
      <c r="Z2794" t="s">
        <v>5070</v>
      </c>
    </row>
    <row r="2795" spans="1:26" x14ac:dyDescent="0.3">
      <c r="A2795" t="s">
        <v>2816</v>
      </c>
      <c r="B2795" t="s">
        <v>5025</v>
      </c>
      <c r="C2795" t="s">
        <v>5029</v>
      </c>
      <c r="D2795" t="s">
        <v>5031</v>
      </c>
      <c r="E2795" t="s">
        <v>5036</v>
      </c>
      <c r="F2795" t="s">
        <v>5050</v>
      </c>
      <c r="G2795">
        <v>-95.712900000000005</v>
      </c>
      <c r="H2795">
        <v>37.090200000000003</v>
      </c>
      <c r="I2795">
        <v>282520</v>
      </c>
      <c r="J2795">
        <v>2234931</v>
      </c>
      <c r="K2795">
        <v>536031</v>
      </c>
      <c r="L2795">
        <v>95048</v>
      </c>
      <c r="M2795">
        <v>110305</v>
      </c>
      <c r="N2795">
        <v>0.12641130176276941</v>
      </c>
      <c r="O2795">
        <v>2585661</v>
      </c>
      <c r="P2795">
        <v>2234931</v>
      </c>
      <c r="Q2795">
        <v>0</v>
      </c>
      <c r="T2795" t="s">
        <v>5052</v>
      </c>
      <c r="U2795">
        <v>45432</v>
      </c>
      <c r="V2795" t="s">
        <v>5085</v>
      </c>
      <c r="W2795" t="s">
        <v>5087</v>
      </c>
      <c r="X2795">
        <v>16</v>
      </c>
      <c r="Y2795" t="s">
        <v>5077</v>
      </c>
      <c r="Z2795" t="s">
        <v>5070</v>
      </c>
    </row>
    <row r="2796" spans="1:26" x14ac:dyDescent="0.3">
      <c r="A2796" t="s">
        <v>2817</v>
      </c>
      <c r="B2796" t="s">
        <v>5027</v>
      </c>
      <c r="C2796" t="s">
        <v>5030</v>
      </c>
      <c r="D2796" t="s">
        <v>5031</v>
      </c>
      <c r="E2796" t="s">
        <v>5036</v>
      </c>
      <c r="F2796" t="s">
        <v>5048</v>
      </c>
      <c r="G2796">
        <v>10.451499999999999</v>
      </c>
      <c r="H2796">
        <v>51.165700000000001</v>
      </c>
      <c r="I2796">
        <v>142880</v>
      </c>
      <c r="J2796">
        <v>1132904</v>
      </c>
      <c r="K2796">
        <v>240383</v>
      </c>
      <c r="L2796">
        <v>65528</v>
      </c>
      <c r="M2796">
        <v>62670</v>
      </c>
      <c r="N2796">
        <v>0.1261190531318209</v>
      </c>
      <c r="O2796">
        <v>1315839</v>
      </c>
      <c r="P2796">
        <v>1132904</v>
      </c>
      <c r="Q2796">
        <v>0</v>
      </c>
      <c r="T2796" t="s">
        <v>5052</v>
      </c>
      <c r="U2796">
        <v>45676</v>
      </c>
      <c r="V2796" t="s">
        <v>5080</v>
      </c>
      <c r="W2796" t="s">
        <v>5084</v>
      </c>
      <c r="X2796">
        <v>9</v>
      </c>
      <c r="Y2796" t="s">
        <v>5082</v>
      </c>
      <c r="Z2796" t="s">
        <v>5070</v>
      </c>
    </row>
    <row r="2797" spans="1:26" x14ac:dyDescent="0.3">
      <c r="A2797" t="s">
        <v>2818</v>
      </c>
      <c r="B2797" t="s">
        <v>5023</v>
      </c>
      <c r="C2797" t="s">
        <v>5029</v>
      </c>
      <c r="D2797" t="s">
        <v>5033</v>
      </c>
      <c r="E2797" t="s">
        <v>5036</v>
      </c>
      <c r="F2797" t="s">
        <v>5043</v>
      </c>
      <c r="G2797">
        <v>-3.4359999999999999</v>
      </c>
      <c r="H2797">
        <v>55.378100000000003</v>
      </c>
      <c r="I2797">
        <v>25995</v>
      </c>
      <c r="J2797">
        <v>139123</v>
      </c>
      <c r="K2797">
        <v>28353</v>
      </c>
      <c r="L2797">
        <v>9411</v>
      </c>
      <c r="M2797">
        <v>3625</v>
      </c>
      <c r="N2797">
        <v>0.18684930759863469</v>
      </c>
      <c r="O2797">
        <v>164181</v>
      </c>
      <c r="P2797">
        <v>118715</v>
      </c>
      <c r="Q2797">
        <v>0</v>
      </c>
      <c r="R2797">
        <v>2462</v>
      </c>
      <c r="S2797">
        <v>1.4999999999999999E-2</v>
      </c>
      <c r="T2797" t="s">
        <v>5056</v>
      </c>
      <c r="U2797">
        <v>45381</v>
      </c>
      <c r="V2797" t="s">
        <v>5088</v>
      </c>
      <c r="W2797" t="s">
        <v>5076</v>
      </c>
      <c r="X2797">
        <v>12</v>
      </c>
      <c r="Y2797" t="s">
        <v>5077</v>
      </c>
      <c r="Z2797" t="s">
        <v>5070</v>
      </c>
    </row>
    <row r="2798" spans="1:26" x14ac:dyDescent="0.3">
      <c r="A2798" t="s">
        <v>2819</v>
      </c>
      <c r="B2798" t="s">
        <v>5023</v>
      </c>
      <c r="C2798" t="s">
        <v>5029</v>
      </c>
      <c r="D2798" t="s">
        <v>5031</v>
      </c>
      <c r="E2798" t="s">
        <v>5040</v>
      </c>
      <c r="F2798" t="s">
        <v>5044</v>
      </c>
      <c r="G2798">
        <v>78.962900000000005</v>
      </c>
      <c r="H2798">
        <v>20.593699999999998</v>
      </c>
      <c r="I2798">
        <v>3815</v>
      </c>
      <c r="J2798">
        <v>29245</v>
      </c>
      <c r="K2798">
        <v>4337</v>
      </c>
      <c r="L2798">
        <v>1881</v>
      </c>
      <c r="M2798">
        <v>837</v>
      </c>
      <c r="N2798">
        <v>0.1304622445030266</v>
      </c>
      <c r="O2798">
        <v>36318</v>
      </c>
      <c r="P2798">
        <v>0</v>
      </c>
      <c r="Q2798">
        <v>283761</v>
      </c>
      <c r="R2798">
        <v>443</v>
      </c>
      <c r="S2798">
        <v>1.2200000000000001E-2</v>
      </c>
      <c r="T2798" t="s">
        <v>5051</v>
      </c>
      <c r="U2798">
        <v>45616</v>
      </c>
      <c r="V2798" t="s">
        <v>5078</v>
      </c>
      <c r="W2798" t="s">
        <v>5094</v>
      </c>
      <c r="X2798">
        <v>13</v>
      </c>
      <c r="Y2798" t="s">
        <v>5077</v>
      </c>
      <c r="Z2798" t="s">
        <v>5070</v>
      </c>
    </row>
    <row r="2799" spans="1:26" x14ac:dyDescent="0.3">
      <c r="A2799" t="s">
        <v>2820</v>
      </c>
      <c r="B2799" t="s">
        <v>5024</v>
      </c>
      <c r="C2799" t="s">
        <v>5029</v>
      </c>
      <c r="D2799" t="s">
        <v>5033</v>
      </c>
      <c r="E2799" t="s">
        <v>5040</v>
      </c>
      <c r="F2799" t="s">
        <v>5043</v>
      </c>
      <c r="G2799">
        <v>-3.4359999999999999</v>
      </c>
      <c r="H2799">
        <v>55.378100000000003</v>
      </c>
      <c r="I2799">
        <v>53306</v>
      </c>
      <c r="J2799">
        <v>223715</v>
      </c>
      <c r="K2799">
        <v>41337</v>
      </c>
      <c r="L2799">
        <v>13550</v>
      </c>
      <c r="M2799">
        <v>5091</v>
      </c>
      <c r="N2799">
        <v>0.23827795709880781</v>
      </c>
      <c r="O2799">
        <v>284765</v>
      </c>
      <c r="P2799">
        <v>0</v>
      </c>
      <c r="Q2799">
        <v>214179</v>
      </c>
      <c r="T2799" t="s">
        <v>5056</v>
      </c>
      <c r="U2799">
        <v>45593</v>
      </c>
      <c r="V2799" t="s">
        <v>5085</v>
      </c>
      <c r="W2799" t="s">
        <v>5090</v>
      </c>
      <c r="X2799">
        <v>11</v>
      </c>
      <c r="Y2799" t="s">
        <v>5082</v>
      </c>
      <c r="Z2799" t="s">
        <v>5071</v>
      </c>
    </row>
    <row r="2800" spans="1:26" x14ac:dyDescent="0.3">
      <c r="A2800" t="s">
        <v>2821</v>
      </c>
      <c r="B2800" t="s">
        <v>5024</v>
      </c>
      <c r="C2800" t="s">
        <v>5029</v>
      </c>
      <c r="D2800" t="s">
        <v>5033</v>
      </c>
      <c r="E2800" t="s">
        <v>5039</v>
      </c>
      <c r="F2800" t="s">
        <v>5048</v>
      </c>
      <c r="G2800">
        <v>10.451499999999999</v>
      </c>
      <c r="H2800">
        <v>51.165700000000001</v>
      </c>
      <c r="I2800">
        <v>107711</v>
      </c>
      <c r="J2800">
        <v>547063</v>
      </c>
      <c r="K2800">
        <v>103572</v>
      </c>
      <c r="L2800">
        <v>36234</v>
      </c>
      <c r="M2800">
        <v>20685</v>
      </c>
      <c r="N2800">
        <v>0.19689133880387619</v>
      </c>
      <c r="O2800">
        <v>608374</v>
      </c>
      <c r="P2800">
        <v>0</v>
      </c>
      <c r="Q2800">
        <v>0</v>
      </c>
      <c r="T2800" t="s">
        <v>5056</v>
      </c>
      <c r="U2800">
        <v>45606</v>
      </c>
      <c r="V2800" t="s">
        <v>5080</v>
      </c>
      <c r="W2800" t="s">
        <v>5094</v>
      </c>
      <c r="X2800">
        <v>12</v>
      </c>
      <c r="Y2800" t="s">
        <v>5077</v>
      </c>
      <c r="Z2800" t="s">
        <v>5070</v>
      </c>
    </row>
    <row r="2801" spans="1:26" x14ac:dyDescent="0.3">
      <c r="A2801" t="s">
        <v>2822</v>
      </c>
      <c r="B2801" t="s">
        <v>5025</v>
      </c>
      <c r="C2801" t="s">
        <v>5029</v>
      </c>
      <c r="D2801" t="s">
        <v>5032</v>
      </c>
      <c r="E2801" t="s">
        <v>5036</v>
      </c>
      <c r="F2801" t="s">
        <v>5048</v>
      </c>
      <c r="G2801">
        <v>10.451499999999999</v>
      </c>
      <c r="H2801">
        <v>51.165700000000001</v>
      </c>
      <c r="I2801">
        <v>124285</v>
      </c>
      <c r="J2801">
        <v>2042380</v>
      </c>
      <c r="K2801">
        <v>448588</v>
      </c>
      <c r="L2801">
        <v>64845</v>
      </c>
      <c r="M2801">
        <v>98087</v>
      </c>
      <c r="N2801">
        <v>6.0853407377577599E-2</v>
      </c>
      <c r="O2801">
        <v>2255980</v>
      </c>
      <c r="P2801">
        <v>2042380</v>
      </c>
      <c r="Q2801">
        <v>0</v>
      </c>
      <c r="T2801" t="s">
        <v>5061</v>
      </c>
      <c r="U2801">
        <v>45772</v>
      </c>
      <c r="V2801" t="s">
        <v>5091</v>
      </c>
      <c r="W2801" t="s">
        <v>5079</v>
      </c>
      <c r="X2801">
        <v>16</v>
      </c>
      <c r="Y2801" t="s">
        <v>5077</v>
      </c>
      <c r="Z2801" t="s">
        <v>5069</v>
      </c>
    </row>
    <row r="2802" spans="1:26" x14ac:dyDescent="0.3">
      <c r="A2802" t="s">
        <v>2823</v>
      </c>
      <c r="B2802" t="s">
        <v>5025</v>
      </c>
      <c r="C2802" t="s">
        <v>5029</v>
      </c>
      <c r="D2802" t="s">
        <v>5032</v>
      </c>
      <c r="E2802" t="s">
        <v>5037</v>
      </c>
      <c r="F2802" t="s">
        <v>5049</v>
      </c>
      <c r="G2802">
        <v>-106.3468</v>
      </c>
      <c r="H2802">
        <v>56.130400000000002</v>
      </c>
      <c r="I2802">
        <v>31364</v>
      </c>
      <c r="J2802">
        <v>484820</v>
      </c>
      <c r="K2802">
        <v>85881</v>
      </c>
      <c r="L2802">
        <v>29020</v>
      </c>
      <c r="M2802">
        <v>18569</v>
      </c>
      <c r="N2802">
        <v>6.4692200256781393E-2</v>
      </c>
      <c r="O2802">
        <v>566343</v>
      </c>
      <c r="P2802">
        <v>0</v>
      </c>
      <c r="Q2802">
        <v>0</v>
      </c>
      <c r="T2802" t="s">
        <v>5059</v>
      </c>
      <c r="U2802">
        <v>45343</v>
      </c>
      <c r="V2802" t="s">
        <v>5078</v>
      </c>
      <c r="W2802" t="s">
        <v>5086</v>
      </c>
      <c r="X2802">
        <v>15</v>
      </c>
      <c r="Y2802" t="s">
        <v>5077</v>
      </c>
      <c r="Z2802" t="s">
        <v>5069</v>
      </c>
    </row>
    <row r="2803" spans="1:26" x14ac:dyDescent="0.3">
      <c r="A2803" t="s">
        <v>2824</v>
      </c>
      <c r="B2803" t="s">
        <v>5023</v>
      </c>
      <c r="C2803" t="s">
        <v>5029</v>
      </c>
      <c r="D2803" t="s">
        <v>5033</v>
      </c>
      <c r="E2803" t="s">
        <v>5040</v>
      </c>
      <c r="F2803" t="s">
        <v>5044</v>
      </c>
      <c r="G2803">
        <v>78.962900000000005</v>
      </c>
      <c r="H2803">
        <v>20.593699999999998</v>
      </c>
      <c r="I2803">
        <v>44531</v>
      </c>
      <c r="J2803">
        <v>258031</v>
      </c>
      <c r="K2803">
        <v>43909</v>
      </c>
      <c r="L2803">
        <v>11758</v>
      </c>
      <c r="M2803">
        <v>9682</v>
      </c>
      <c r="N2803">
        <v>0.17258260196906181</v>
      </c>
      <c r="O2803">
        <v>302356</v>
      </c>
      <c r="P2803">
        <v>0</v>
      </c>
      <c r="Q2803">
        <v>191551</v>
      </c>
      <c r="R2803">
        <v>4656</v>
      </c>
      <c r="S2803">
        <v>1.54E-2</v>
      </c>
      <c r="T2803" t="s">
        <v>5056</v>
      </c>
      <c r="U2803">
        <v>45452</v>
      </c>
      <c r="V2803" t="s">
        <v>5080</v>
      </c>
      <c r="W2803" t="s">
        <v>5093</v>
      </c>
      <c r="X2803">
        <v>10</v>
      </c>
      <c r="Y2803" t="s">
        <v>5082</v>
      </c>
      <c r="Z2803" t="s">
        <v>5070</v>
      </c>
    </row>
    <row r="2804" spans="1:26" x14ac:dyDescent="0.3">
      <c r="A2804" t="s">
        <v>2825</v>
      </c>
      <c r="B2804" t="s">
        <v>5025</v>
      </c>
      <c r="C2804" t="s">
        <v>5029</v>
      </c>
      <c r="D2804" t="s">
        <v>5031</v>
      </c>
      <c r="E2804" t="s">
        <v>5039</v>
      </c>
      <c r="F2804" t="s">
        <v>5044</v>
      </c>
      <c r="G2804">
        <v>78.962900000000005</v>
      </c>
      <c r="H2804">
        <v>20.593699999999998</v>
      </c>
      <c r="I2804">
        <v>9720</v>
      </c>
      <c r="J2804">
        <v>109779</v>
      </c>
      <c r="K2804">
        <v>18833</v>
      </c>
      <c r="L2804">
        <v>8049</v>
      </c>
      <c r="M2804">
        <v>2291</v>
      </c>
      <c r="N2804">
        <v>8.8550056546469039E-2</v>
      </c>
      <c r="O2804">
        <v>135677</v>
      </c>
      <c r="P2804">
        <v>0</v>
      </c>
      <c r="Q2804">
        <v>0</v>
      </c>
      <c r="T2804" t="s">
        <v>5051</v>
      </c>
      <c r="U2804">
        <v>45536</v>
      </c>
      <c r="V2804" t="s">
        <v>5080</v>
      </c>
      <c r="W2804" t="s">
        <v>5096</v>
      </c>
      <c r="X2804">
        <v>15</v>
      </c>
      <c r="Y2804" t="s">
        <v>5077</v>
      </c>
      <c r="Z2804" t="s">
        <v>5069</v>
      </c>
    </row>
    <row r="2805" spans="1:26" x14ac:dyDescent="0.3">
      <c r="A2805" t="s">
        <v>2826</v>
      </c>
      <c r="B2805" t="s">
        <v>5024</v>
      </c>
      <c r="C2805" t="s">
        <v>5029</v>
      </c>
      <c r="D2805" t="s">
        <v>5033</v>
      </c>
      <c r="E2805" t="s">
        <v>5036</v>
      </c>
      <c r="F2805" t="s">
        <v>5048</v>
      </c>
      <c r="G2805">
        <v>10.451499999999999</v>
      </c>
      <c r="H2805">
        <v>51.165700000000001</v>
      </c>
      <c r="I2805">
        <v>447214</v>
      </c>
      <c r="J2805">
        <v>2002991</v>
      </c>
      <c r="K2805">
        <v>251242</v>
      </c>
      <c r="L2805">
        <v>141959</v>
      </c>
      <c r="M2805">
        <v>69614</v>
      </c>
      <c r="N2805">
        <v>0.22327336995366509</v>
      </c>
      <c r="O2805">
        <v>2320986</v>
      </c>
      <c r="P2805">
        <v>2002991</v>
      </c>
      <c r="Q2805">
        <v>0</v>
      </c>
      <c r="T2805" t="s">
        <v>5057</v>
      </c>
      <c r="U2805">
        <v>45614</v>
      </c>
      <c r="V2805" t="s">
        <v>5085</v>
      </c>
      <c r="W2805" t="s">
        <v>5094</v>
      </c>
      <c r="X2805">
        <v>17</v>
      </c>
      <c r="Y2805" t="s">
        <v>5077</v>
      </c>
      <c r="Z2805" t="s">
        <v>5071</v>
      </c>
    </row>
    <row r="2806" spans="1:26" x14ac:dyDescent="0.3">
      <c r="A2806" t="s">
        <v>2827</v>
      </c>
      <c r="B2806" t="s">
        <v>5024</v>
      </c>
      <c r="C2806" t="s">
        <v>5029</v>
      </c>
      <c r="D2806" t="s">
        <v>5031</v>
      </c>
      <c r="E2806" t="s">
        <v>5036</v>
      </c>
      <c r="F2806" t="s">
        <v>5045</v>
      </c>
      <c r="G2806">
        <v>-51.9253</v>
      </c>
      <c r="H2806">
        <v>-14.234999999999999</v>
      </c>
      <c r="I2806">
        <v>296514</v>
      </c>
      <c r="J2806">
        <v>2339779</v>
      </c>
      <c r="K2806">
        <v>549237</v>
      </c>
      <c r="L2806">
        <v>143882</v>
      </c>
      <c r="M2806">
        <v>116129</v>
      </c>
      <c r="N2806">
        <v>0.12672764635576511</v>
      </c>
      <c r="O2806">
        <v>2965176</v>
      </c>
      <c r="P2806">
        <v>2339779</v>
      </c>
      <c r="Q2806">
        <v>0</v>
      </c>
      <c r="T2806" t="s">
        <v>5052</v>
      </c>
      <c r="U2806">
        <v>45728</v>
      </c>
      <c r="V2806" t="s">
        <v>5078</v>
      </c>
      <c r="W2806" t="s">
        <v>5076</v>
      </c>
      <c r="X2806">
        <v>11</v>
      </c>
      <c r="Y2806" t="s">
        <v>5082</v>
      </c>
      <c r="Z2806" t="s">
        <v>5070</v>
      </c>
    </row>
    <row r="2807" spans="1:26" x14ac:dyDescent="0.3">
      <c r="A2807" t="s">
        <v>2828</v>
      </c>
      <c r="B2807" t="s">
        <v>5024</v>
      </c>
      <c r="C2807" t="s">
        <v>5029</v>
      </c>
      <c r="D2807" t="s">
        <v>5035</v>
      </c>
      <c r="E2807" t="s">
        <v>5040</v>
      </c>
      <c r="F2807" t="s">
        <v>5050</v>
      </c>
      <c r="G2807">
        <v>-95.712900000000005</v>
      </c>
      <c r="H2807">
        <v>37.090200000000003</v>
      </c>
      <c r="I2807">
        <v>41091</v>
      </c>
      <c r="J2807">
        <v>357311</v>
      </c>
      <c r="K2807">
        <v>38664</v>
      </c>
      <c r="L2807">
        <v>24583</v>
      </c>
      <c r="M2807">
        <v>15917</v>
      </c>
      <c r="N2807">
        <v>0.11500066480524181</v>
      </c>
      <c r="O2807">
        <v>398009</v>
      </c>
      <c r="P2807">
        <v>0</v>
      </c>
      <c r="Q2807">
        <v>303431</v>
      </c>
      <c r="T2807" t="s">
        <v>5058</v>
      </c>
      <c r="U2807">
        <v>45483</v>
      </c>
      <c r="V2807" t="s">
        <v>5078</v>
      </c>
      <c r="W2807" t="s">
        <v>5083</v>
      </c>
      <c r="X2807">
        <v>10</v>
      </c>
      <c r="Y2807" t="s">
        <v>5082</v>
      </c>
      <c r="Z2807" t="s">
        <v>5070</v>
      </c>
    </row>
    <row r="2808" spans="1:26" x14ac:dyDescent="0.3">
      <c r="A2808" t="s">
        <v>2829</v>
      </c>
      <c r="B2808" t="s">
        <v>5024</v>
      </c>
      <c r="C2808" t="s">
        <v>5029</v>
      </c>
      <c r="D2808" t="s">
        <v>5031</v>
      </c>
      <c r="E2808" t="s">
        <v>5036</v>
      </c>
      <c r="F2808" t="s">
        <v>5049</v>
      </c>
      <c r="G2808">
        <v>-106.3468</v>
      </c>
      <c r="H2808">
        <v>56.130400000000002</v>
      </c>
      <c r="I2808">
        <v>259263</v>
      </c>
      <c r="J2808">
        <v>2150629</v>
      </c>
      <c r="K2808">
        <v>391361</v>
      </c>
      <c r="L2808">
        <v>167058</v>
      </c>
      <c r="M2808">
        <v>58766</v>
      </c>
      <c r="N2808">
        <v>0.1205523999616389</v>
      </c>
      <c r="O2808">
        <v>2626362</v>
      </c>
      <c r="P2808">
        <v>2150629</v>
      </c>
      <c r="Q2808">
        <v>0</v>
      </c>
      <c r="T2808" t="s">
        <v>5052</v>
      </c>
      <c r="U2808">
        <v>45453</v>
      </c>
      <c r="V2808" t="s">
        <v>5085</v>
      </c>
      <c r="W2808" t="s">
        <v>5093</v>
      </c>
      <c r="X2808">
        <v>18</v>
      </c>
      <c r="Y2808" t="s">
        <v>5092</v>
      </c>
      <c r="Z2808" t="s">
        <v>5070</v>
      </c>
    </row>
    <row r="2809" spans="1:26" x14ac:dyDescent="0.3">
      <c r="A2809" t="s">
        <v>2830</v>
      </c>
      <c r="B2809" t="s">
        <v>5026</v>
      </c>
      <c r="C2809" t="s">
        <v>5029</v>
      </c>
      <c r="D2809" t="s">
        <v>5031</v>
      </c>
      <c r="E2809" t="s">
        <v>5036</v>
      </c>
      <c r="F2809" t="s">
        <v>5048</v>
      </c>
      <c r="G2809">
        <v>10.451499999999999</v>
      </c>
      <c r="H2809">
        <v>51.165700000000001</v>
      </c>
      <c r="I2809">
        <v>57469</v>
      </c>
      <c r="J2809">
        <v>428917</v>
      </c>
      <c r="K2809">
        <v>56504</v>
      </c>
      <c r="L2809">
        <v>26036</v>
      </c>
      <c r="M2809">
        <v>20976</v>
      </c>
      <c r="N2809">
        <v>0.1339881211931738</v>
      </c>
      <c r="O2809">
        <v>533770</v>
      </c>
      <c r="P2809">
        <v>376843</v>
      </c>
      <c r="Q2809">
        <v>0</v>
      </c>
      <c r="T2809" t="s">
        <v>5051</v>
      </c>
      <c r="U2809">
        <v>45738</v>
      </c>
      <c r="V2809" t="s">
        <v>5088</v>
      </c>
      <c r="W2809" t="s">
        <v>5076</v>
      </c>
      <c r="X2809">
        <v>17</v>
      </c>
      <c r="Y2809" t="s">
        <v>5077</v>
      </c>
      <c r="Z2809" t="s">
        <v>5070</v>
      </c>
    </row>
    <row r="2810" spans="1:26" x14ac:dyDescent="0.3">
      <c r="A2810" t="s">
        <v>2831</v>
      </c>
      <c r="B2810" t="s">
        <v>5023</v>
      </c>
      <c r="C2810" t="s">
        <v>5030</v>
      </c>
      <c r="D2810" t="s">
        <v>5031</v>
      </c>
      <c r="E2810" t="s">
        <v>5036</v>
      </c>
      <c r="F2810" t="s">
        <v>5044</v>
      </c>
      <c r="G2810">
        <v>78.962900000000005</v>
      </c>
      <c r="H2810">
        <v>20.593699999999998</v>
      </c>
      <c r="I2810">
        <v>270626</v>
      </c>
      <c r="J2810">
        <v>2260965</v>
      </c>
      <c r="K2810">
        <v>252302</v>
      </c>
      <c r="L2810">
        <v>106634</v>
      </c>
      <c r="M2810">
        <v>107361</v>
      </c>
      <c r="N2810">
        <v>0.11969515631691439</v>
      </c>
      <c r="O2810">
        <v>2712518</v>
      </c>
      <c r="P2810">
        <v>2260965</v>
      </c>
      <c r="Q2810">
        <v>0</v>
      </c>
      <c r="R2810">
        <v>46384</v>
      </c>
      <c r="S2810">
        <v>1.7100000000000001E-2</v>
      </c>
      <c r="T2810" t="s">
        <v>5052</v>
      </c>
      <c r="U2810">
        <v>45652</v>
      </c>
      <c r="V2810" t="s">
        <v>5075</v>
      </c>
      <c r="W2810" t="s">
        <v>5081</v>
      </c>
      <c r="X2810">
        <v>11</v>
      </c>
      <c r="Y2810" t="s">
        <v>5082</v>
      </c>
      <c r="Z2810" t="s">
        <v>5070</v>
      </c>
    </row>
    <row r="2811" spans="1:26" x14ac:dyDescent="0.3">
      <c r="A2811" t="s">
        <v>2832</v>
      </c>
      <c r="B2811" t="s">
        <v>5025</v>
      </c>
      <c r="C2811" t="s">
        <v>5029</v>
      </c>
      <c r="D2811" t="s">
        <v>5033</v>
      </c>
      <c r="E2811" t="s">
        <v>5037</v>
      </c>
      <c r="F2811" t="s">
        <v>5046</v>
      </c>
      <c r="G2811">
        <v>133.77510000000001</v>
      </c>
      <c r="H2811">
        <v>-25.2744</v>
      </c>
      <c r="I2811">
        <v>67652</v>
      </c>
      <c r="J2811">
        <v>281008</v>
      </c>
      <c r="K2811">
        <v>36138</v>
      </c>
      <c r="L2811">
        <v>16196</v>
      </c>
      <c r="M2811">
        <v>10199</v>
      </c>
      <c r="N2811">
        <v>0.24074842383347611</v>
      </c>
      <c r="O2811">
        <v>331029</v>
      </c>
      <c r="P2811">
        <v>0</v>
      </c>
      <c r="Q2811">
        <v>0</v>
      </c>
      <c r="T2811" t="s">
        <v>5056</v>
      </c>
      <c r="U2811">
        <v>45543</v>
      </c>
      <c r="V2811" t="s">
        <v>5080</v>
      </c>
      <c r="W2811" t="s">
        <v>5096</v>
      </c>
      <c r="X2811">
        <v>10</v>
      </c>
      <c r="Y2811" t="s">
        <v>5082</v>
      </c>
      <c r="Z2811" t="s">
        <v>5071</v>
      </c>
    </row>
    <row r="2812" spans="1:26" x14ac:dyDescent="0.3">
      <c r="A2812" t="s">
        <v>2833</v>
      </c>
      <c r="B2812" t="s">
        <v>5027</v>
      </c>
      <c r="C2812" t="s">
        <v>5029</v>
      </c>
      <c r="D2812" t="s">
        <v>5033</v>
      </c>
      <c r="E2812" t="s">
        <v>5036</v>
      </c>
      <c r="F2812" t="s">
        <v>5049</v>
      </c>
      <c r="G2812">
        <v>-106.3468</v>
      </c>
      <c r="H2812">
        <v>56.130400000000002</v>
      </c>
      <c r="I2812">
        <v>36197</v>
      </c>
      <c r="J2812">
        <v>212240</v>
      </c>
      <c r="K2812">
        <v>22066</v>
      </c>
      <c r="L2812">
        <v>6983</v>
      </c>
      <c r="M2812">
        <v>11513</v>
      </c>
      <c r="N2812">
        <v>0.17054901461731259</v>
      </c>
      <c r="O2812">
        <v>274239</v>
      </c>
      <c r="P2812">
        <v>210714</v>
      </c>
      <c r="Q2812">
        <v>0</v>
      </c>
      <c r="T2812" t="s">
        <v>5057</v>
      </c>
      <c r="U2812">
        <v>45371</v>
      </c>
      <c r="V2812" t="s">
        <v>5078</v>
      </c>
      <c r="W2812" t="s">
        <v>5076</v>
      </c>
      <c r="X2812">
        <v>17</v>
      </c>
      <c r="Y2812" t="s">
        <v>5077</v>
      </c>
      <c r="Z2812" t="s">
        <v>5070</v>
      </c>
    </row>
    <row r="2813" spans="1:26" x14ac:dyDescent="0.3">
      <c r="A2813" t="s">
        <v>2834</v>
      </c>
      <c r="B2813" t="s">
        <v>5027</v>
      </c>
      <c r="C2813" t="s">
        <v>5029</v>
      </c>
      <c r="D2813" t="s">
        <v>5035</v>
      </c>
      <c r="E2813" t="s">
        <v>5040</v>
      </c>
      <c r="F2813" t="s">
        <v>5045</v>
      </c>
      <c r="G2813">
        <v>-51.9253</v>
      </c>
      <c r="H2813">
        <v>-14.234999999999999</v>
      </c>
      <c r="I2813">
        <v>50876</v>
      </c>
      <c r="J2813">
        <v>376579</v>
      </c>
      <c r="K2813">
        <v>76543</v>
      </c>
      <c r="L2813">
        <v>18158</v>
      </c>
      <c r="M2813">
        <v>21669</v>
      </c>
      <c r="N2813">
        <v>0.13510102461546139</v>
      </c>
      <c r="O2813">
        <v>464156</v>
      </c>
      <c r="P2813">
        <v>0</v>
      </c>
      <c r="Q2813">
        <v>1766500</v>
      </c>
      <c r="T2813" t="s">
        <v>5060</v>
      </c>
      <c r="U2813">
        <v>45390</v>
      </c>
      <c r="V2813" t="s">
        <v>5085</v>
      </c>
      <c r="W2813" t="s">
        <v>5079</v>
      </c>
      <c r="X2813">
        <v>15</v>
      </c>
      <c r="Y2813" t="s">
        <v>5077</v>
      </c>
      <c r="Z2813" t="s">
        <v>5070</v>
      </c>
    </row>
    <row r="2814" spans="1:26" x14ac:dyDescent="0.3">
      <c r="A2814" t="s">
        <v>2835</v>
      </c>
      <c r="B2814" t="s">
        <v>5025</v>
      </c>
      <c r="C2814" t="s">
        <v>5029</v>
      </c>
      <c r="D2814" t="s">
        <v>5031</v>
      </c>
      <c r="E2814" t="s">
        <v>5036</v>
      </c>
      <c r="F2814" t="s">
        <v>5046</v>
      </c>
      <c r="G2814">
        <v>133.77510000000001</v>
      </c>
      <c r="H2814">
        <v>-25.2744</v>
      </c>
      <c r="I2814">
        <v>160826</v>
      </c>
      <c r="J2814">
        <v>1544777</v>
      </c>
      <c r="K2814">
        <v>265400</v>
      </c>
      <c r="L2814">
        <v>60719</v>
      </c>
      <c r="M2814">
        <v>48939</v>
      </c>
      <c r="N2814">
        <v>0.1041095847185957</v>
      </c>
      <c r="O2814">
        <v>1939660</v>
      </c>
      <c r="P2814">
        <v>1544777</v>
      </c>
      <c r="Q2814">
        <v>0</v>
      </c>
      <c r="T2814" t="s">
        <v>5052</v>
      </c>
      <c r="U2814">
        <v>45459</v>
      </c>
      <c r="V2814" t="s">
        <v>5080</v>
      </c>
      <c r="W2814" t="s">
        <v>5093</v>
      </c>
      <c r="X2814">
        <v>8</v>
      </c>
      <c r="Y2814" t="s">
        <v>5082</v>
      </c>
      <c r="Z2814" t="s">
        <v>5070</v>
      </c>
    </row>
    <row r="2815" spans="1:26" x14ac:dyDescent="0.3">
      <c r="A2815" t="s">
        <v>2836</v>
      </c>
      <c r="B2815" t="s">
        <v>5023</v>
      </c>
      <c r="C2815" t="s">
        <v>5029</v>
      </c>
      <c r="D2815" t="s">
        <v>5033</v>
      </c>
      <c r="E2815" t="s">
        <v>5036</v>
      </c>
      <c r="F2815" t="s">
        <v>5050</v>
      </c>
      <c r="G2815">
        <v>-95.712900000000005</v>
      </c>
      <c r="H2815">
        <v>37.090200000000003</v>
      </c>
      <c r="I2815">
        <v>67742</v>
      </c>
      <c r="J2815">
        <v>383511</v>
      </c>
      <c r="K2815">
        <v>89778</v>
      </c>
      <c r="L2815">
        <v>25397</v>
      </c>
      <c r="M2815">
        <v>14806</v>
      </c>
      <c r="N2815">
        <v>0.1766378855665513</v>
      </c>
      <c r="O2815">
        <v>428497</v>
      </c>
      <c r="P2815">
        <v>362788</v>
      </c>
      <c r="Q2815">
        <v>0</v>
      </c>
      <c r="R2815">
        <v>6513</v>
      </c>
      <c r="S2815">
        <v>1.52E-2</v>
      </c>
      <c r="T2815" t="s">
        <v>5056</v>
      </c>
      <c r="U2815">
        <v>45485</v>
      </c>
      <c r="V2815" t="s">
        <v>5091</v>
      </c>
      <c r="W2815" t="s">
        <v>5083</v>
      </c>
      <c r="X2815">
        <v>17</v>
      </c>
      <c r="Y2815" t="s">
        <v>5077</v>
      </c>
      <c r="Z2815" t="s">
        <v>5070</v>
      </c>
    </row>
    <row r="2816" spans="1:26" x14ac:dyDescent="0.3">
      <c r="A2816" t="s">
        <v>2837</v>
      </c>
      <c r="B2816" t="s">
        <v>5023</v>
      </c>
      <c r="C2816" t="s">
        <v>5029</v>
      </c>
      <c r="D2816" t="s">
        <v>5033</v>
      </c>
      <c r="E2816" t="s">
        <v>5036</v>
      </c>
      <c r="F2816" t="s">
        <v>5045</v>
      </c>
      <c r="G2816">
        <v>-51.9253</v>
      </c>
      <c r="H2816">
        <v>-14.234999999999999</v>
      </c>
      <c r="I2816">
        <v>47222</v>
      </c>
      <c r="J2816">
        <v>234349</v>
      </c>
      <c r="K2816">
        <v>39739</v>
      </c>
      <c r="L2816">
        <v>14167</v>
      </c>
      <c r="M2816">
        <v>4747</v>
      </c>
      <c r="N2816">
        <v>0.20150617679295729</v>
      </c>
      <c r="O2816">
        <v>304172</v>
      </c>
      <c r="P2816">
        <v>233250</v>
      </c>
      <c r="Q2816">
        <v>0</v>
      </c>
      <c r="R2816">
        <v>7391</v>
      </c>
      <c r="S2816">
        <v>2.4299999999999999E-2</v>
      </c>
      <c r="T2816" t="s">
        <v>5056</v>
      </c>
      <c r="U2816">
        <v>45301</v>
      </c>
      <c r="V2816" t="s">
        <v>5078</v>
      </c>
      <c r="W2816" t="s">
        <v>5084</v>
      </c>
      <c r="X2816">
        <v>16</v>
      </c>
      <c r="Y2816" t="s">
        <v>5077</v>
      </c>
      <c r="Z2816" t="s">
        <v>5071</v>
      </c>
    </row>
    <row r="2817" spans="1:26" x14ac:dyDescent="0.3">
      <c r="A2817" t="s">
        <v>2838</v>
      </c>
      <c r="B2817" t="s">
        <v>5027</v>
      </c>
      <c r="C2817" t="s">
        <v>5029</v>
      </c>
      <c r="D2817" t="s">
        <v>5031</v>
      </c>
      <c r="E2817" t="s">
        <v>5036</v>
      </c>
      <c r="F2817" t="s">
        <v>5050</v>
      </c>
      <c r="G2817">
        <v>-95.712900000000005</v>
      </c>
      <c r="H2817">
        <v>37.090200000000003</v>
      </c>
      <c r="I2817">
        <v>130147</v>
      </c>
      <c r="J2817">
        <v>1586196</v>
      </c>
      <c r="K2817">
        <v>245211</v>
      </c>
      <c r="L2817">
        <v>114848</v>
      </c>
      <c r="M2817">
        <v>65666</v>
      </c>
      <c r="N2817">
        <v>8.2050006224909613E-2</v>
      </c>
      <c r="O2817">
        <v>1786196</v>
      </c>
      <c r="P2817">
        <v>1586196</v>
      </c>
      <c r="Q2817">
        <v>0</v>
      </c>
      <c r="T2817" t="s">
        <v>5052</v>
      </c>
      <c r="U2817">
        <v>45697</v>
      </c>
      <c r="V2817" t="s">
        <v>5080</v>
      </c>
      <c r="W2817" t="s">
        <v>5086</v>
      </c>
      <c r="X2817">
        <v>11</v>
      </c>
      <c r="Y2817" t="s">
        <v>5082</v>
      </c>
      <c r="Z2817" t="s">
        <v>5069</v>
      </c>
    </row>
    <row r="2818" spans="1:26" x14ac:dyDescent="0.3">
      <c r="A2818" t="s">
        <v>2839</v>
      </c>
      <c r="B2818" t="s">
        <v>5025</v>
      </c>
      <c r="C2818" t="s">
        <v>5029</v>
      </c>
      <c r="D2818" t="s">
        <v>5031</v>
      </c>
      <c r="E2818" t="s">
        <v>5037</v>
      </c>
      <c r="F2818" t="s">
        <v>5045</v>
      </c>
      <c r="G2818">
        <v>-51.9253</v>
      </c>
      <c r="H2818">
        <v>-14.234999999999999</v>
      </c>
      <c r="I2818">
        <v>80551</v>
      </c>
      <c r="J2818">
        <v>629818</v>
      </c>
      <c r="K2818">
        <v>112810</v>
      </c>
      <c r="L2818">
        <v>35098</v>
      </c>
      <c r="M2818">
        <v>14800</v>
      </c>
      <c r="N2818">
        <v>0.12789694117512329</v>
      </c>
      <c r="O2818">
        <v>775412</v>
      </c>
      <c r="P2818">
        <v>0</v>
      </c>
      <c r="Q2818">
        <v>0</v>
      </c>
      <c r="T2818" t="s">
        <v>5051</v>
      </c>
      <c r="U2818">
        <v>45443</v>
      </c>
      <c r="V2818" t="s">
        <v>5091</v>
      </c>
      <c r="W2818" t="s">
        <v>5087</v>
      </c>
      <c r="X2818">
        <v>15</v>
      </c>
      <c r="Y2818" t="s">
        <v>5077</v>
      </c>
      <c r="Z2818" t="s">
        <v>5070</v>
      </c>
    </row>
    <row r="2819" spans="1:26" x14ac:dyDescent="0.3">
      <c r="A2819" t="s">
        <v>2840</v>
      </c>
      <c r="B2819" t="s">
        <v>5024</v>
      </c>
      <c r="C2819" t="s">
        <v>5029</v>
      </c>
      <c r="D2819" t="s">
        <v>5032</v>
      </c>
      <c r="E2819" t="s">
        <v>5036</v>
      </c>
      <c r="F2819" t="s">
        <v>5043</v>
      </c>
      <c r="G2819">
        <v>-3.4359999999999999</v>
      </c>
      <c r="H2819">
        <v>55.378100000000003</v>
      </c>
      <c r="I2819">
        <v>192946</v>
      </c>
      <c r="J2819">
        <v>2690382</v>
      </c>
      <c r="K2819">
        <v>636777</v>
      </c>
      <c r="L2819">
        <v>93254</v>
      </c>
      <c r="M2819">
        <v>82165</v>
      </c>
      <c r="N2819">
        <v>7.1717091590306037E-2</v>
      </c>
      <c r="O2819">
        <v>3444930</v>
      </c>
      <c r="P2819">
        <v>2690382</v>
      </c>
      <c r="Q2819">
        <v>0</v>
      </c>
      <c r="T2819" t="s">
        <v>5061</v>
      </c>
      <c r="U2819">
        <v>45767</v>
      </c>
      <c r="V2819" t="s">
        <v>5080</v>
      </c>
      <c r="W2819" t="s">
        <v>5079</v>
      </c>
      <c r="X2819">
        <v>10</v>
      </c>
      <c r="Y2819" t="s">
        <v>5082</v>
      </c>
      <c r="Z2819" t="s">
        <v>5069</v>
      </c>
    </row>
    <row r="2820" spans="1:26" x14ac:dyDescent="0.3">
      <c r="A2820" t="s">
        <v>2841</v>
      </c>
      <c r="B2820" t="s">
        <v>5025</v>
      </c>
      <c r="C2820" t="s">
        <v>5029</v>
      </c>
      <c r="D2820" t="s">
        <v>5031</v>
      </c>
      <c r="E2820" t="s">
        <v>5039</v>
      </c>
      <c r="F2820" t="s">
        <v>5043</v>
      </c>
      <c r="G2820">
        <v>-3.4359999999999999</v>
      </c>
      <c r="H2820">
        <v>55.378100000000003</v>
      </c>
      <c r="I2820">
        <v>48940</v>
      </c>
      <c r="J2820">
        <v>342596</v>
      </c>
      <c r="K2820">
        <v>61743</v>
      </c>
      <c r="L2820">
        <v>20492</v>
      </c>
      <c r="M2820">
        <v>12549</v>
      </c>
      <c r="N2820">
        <v>0.14285252183330691</v>
      </c>
      <c r="O2820">
        <v>397410</v>
      </c>
      <c r="P2820">
        <v>0</v>
      </c>
      <c r="Q2820">
        <v>0</v>
      </c>
      <c r="T2820" t="s">
        <v>5051</v>
      </c>
      <c r="U2820">
        <v>45457</v>
      </c>
      <c r="V2820" t="s">
        <v>5091</v>
      </c>
      <c r="W2820" t="s">
        <v>5093</v>
      </c>
      <c r="X2820">
        <v>10</v>
      </c>
      <c r="Y2820" t="s">
        <v>5082</v>
      </c>
      <c r="Z2820" t="s">
        <v>5070</v>
      </c>
    </row>
    <row r="2821" spans="1:26" x14ac:dyDescent="0.3">
      <c r="A2821" t="s">
        <v>2842</v>
      </c>
      <c r="B2821" t="s">
        <v>5027</v>
      </c>
      <c r="C2821" t="s">
        <v>5029</v>
      </c>
      <c r="D2821" t="s">
        <v>5033</v>
      </c>
      <c r="E2821" t="s">
        <v>5036</v>
      </c>
      <c r="F2821" t="s">
        <v>5046</v>
      </c>
      <c r="G2821">
        <v>133.77510000000001</v>
      </c>
      <c r="H2821">
        <v>-25.2744</v>
      </c>
      <c r="I2821">
        <v>164500</v>
      </c>
      <c r="J2821">
        <v>1027126</v>
      </c>
      <c r="K2821">
        <v>217383</v>
      </c>
      <c r="L2821">
        <v>69130</v>
      </c>
      <c r="M2821">
        <v>48099</v>
      </c>
      <c r="N2821">
        <v>0.160156298230899</v>
      </c>
      <c r="O2821">
        <v>1262057</v>
      </c>
      <c r="P2821">
        <v>1027126</v>
      </c>
      <c r="Q2821">
        <v>0</v>
      </c>
      <c r="T2821" t="s">
        <v>5057</v>
      </c>
      <c r="U2821">
        <v>45558</v>
      </c>
      <c r="V2821" t="s">
        <v>5085</v>
      </c>
      <c r="W2821" t="s">
        <v>5096</v>
      </c>
      <c r="X2821">
        <v>12</v>
      </c>
      <c r="Y2821" t="s">
        <v>5077</v>
      </c>
      <c r="Z2821" t="s">
        <v>5070</v>
      </c>
    </row>
    <row r="2822" spans="1:26" x14ac:dyDescent="0.3">
      <c r="A2822" t="s">
        <v>2843</v>
      </c>
      <c r="B2822" t="s">
        <v>5023</v>
      </c>
      <c r="C2822" t="s">
        <v>5029</v>
      </c>
      <c r="D2822" t="s">
        <v>5031</v>
      </c>
      <c r="E2822" t="s">
        <v>5036</v>
      </c>
      <c r="F2822" t="s">
        <v>5050</v>
      </c>
      <c r="G2822">
        <v>-95.712900000000005</v>
      </c>
      <c r="H2822">
        <v>37.090200000000003</v>
      </c>
      <c r="I2822">
        <v>71739</v>
      </c>
      <c r="J2822">
        <v>492033</v>
      </c>
      <c r="K2822">
        <v>71849</v>
      </c>
      <c r="L2822">
        <v>17268</v>
      </c>
      <c r="M2822">
        <v>11075</v>
      </c>
      <c r="N2822">
        <v>0.14580268410843189</v>
      </c>
      <c r="O2822">
        <v>575567</v>
      </c>
      <c r="P2822">
        <v>433365</v>
      </c>
      <c r="Q2822">
        <v>0</v>
      </c>
      <c r="R2822">
        <v>6734</v>
      </c>
      <c r="S2822">
        <v>1.17E-2</v>
      </c>
      <c r="T2822" t="s">
        <v>5051</v>
      </c>
      <c r="U2822">
        <v>45628</v>
      </c>
      <c r="V2822" t="s">
        <v>5085</v>
      </c>
      <c r="W2822" t="s">
        <v>5081</v>
      </c>
      <c r="X2822">
        <v>10</v>
      </c>
      <c r="Y2822" t="s">
        <v>5082</v>
      </c>
      <c r="Z2822" t="s">
        <v>5070</v>
      </c>
    </row>
    <row r="2823" spans="1:26" x14ac:dyDescent="0.3">
      <c r="A2823" t="s">
        <v>2844</v>
      </c>
      <c r="B2823" t="s">
        <v>5027</v>
      </c>
      <c r="C2823" t="s">
        <v>5029</v>
      </c>
      <c r="D2823" t="s">
        <v>5033</v>
      </c>
      <c r="E2823" t="s">
        <v>5036</v>
      </c>
      <c r="F2823" t="s">
        <v>5046</v>
      </c>
      <c r="G2823">
        <v>133.77510000000001</v>
      </c>
      <c r="H2823">
        <v>-25.2744</v>
      </c>
      <c r="I2823">
        <v>743038</v>
      </c>
      <c r="J2823">
        <v>3040723</v>
      </c>
      <c r="K2823">
        <v>671119</v>
      </c>
      <c r="L2823">
        <v>230900</v>
      </c>
      <c r="M2823">
        <v>169885</v>
      </c>
      <c r="N2823">
        <v>0.2443622878821943</v>
      </c>
      <c r="O2823">
        <v>3904288</v>
      </c>
      <c r="P2823">
        <v>3040723</v>
      </c>
      <c r="Q2823">
        <v>0</v>
      </c>
      <c r="T2823" t="s">
        <v>5057</v>
      </c>
      <c r="U2823">
        <v>45686</v>
      </c>
      <c r="V2823" t="s">
        <v>5078</v>
      </c>
      <c r="W2823" t="s">
        <v>5084</v>
      </c>
      <c r="X2823">
        <v>16</v>
      </c>
      <c r="Y2823" t="s">
        <v>5077</v>
      </c>
      <c r="Z2823" t="s">
        <v>5071</v>
      </c>
    </row>
    <row r="2824" spans="1:26" x14ac:dyDescent="0.3">
      <c r="A2824" t="s">
        <v>2845</v>
      </c>
      <c r="B2824" t="s">
        <v>5024</v>
      </c>
      <c r="C2824" t="s">
        <v>5029</v>
      </c>
      <c r="D2824" t="s">
        <v>5033</v>
      </c>
      <c r="E2824" t="s">
        <v>5036</v>
      </c>
      <c r="F2824" t="s">
        <v>5048</v>
      </c>
      <c r="G2824">
        <v>10.451499999999999</v>
      </c>
      <c r="H2824">
        <v>51.165700000000001</v>
      </c>
      <c r="I2824">
        <v>411329</v>
      </c>
      <c r="J2824">
        <v>2044892</v>
      </c>
      <c r="K2824">
        <v>271791</v>
      </c>
      <c r="L2824">
        <v>142942</v>
      </c>
      <c r="M2824">
        <v>58378</v>
      </c>
      <c r="N2824">
        <v>0.201149856761273</v>
      </c>
      <c r="O2824">
        <v>2358663</v>
      </c>
      <c r="P2824">
        <v>2044892</v>
      </c>
      <c r="Q2824">
        <v>0</v>
      </c>
      <c r="T2824" t="s">
        <v>5057</v>
      </c>
      <c r="U2824">
        <v>45755</v>
      </c>
      <c r="V2824" t="s">
        <v>5089</v>
      </c>
      <c r="W2824" t="s">
        <v>5079</v>
      </c>
      <c r="X2824">
        <v>16</v>
      </c>
      <c r="Y2824" t="s">
        <v>5077</v>
      </c>
      <c r="Z2824" t="s">
        <v>5071</v>
      </c>
    </row>
    <row r="2825" spans="1:26" x14ac:dyDescent="0.3">
      <c r="A2825" t="s">
        <v>2846</v>
      </c>
      <c r="B2825" t="s">
        <v>5023</v>
      </c>
      <c r="C2825" t="s">
        <v>5029</v>
      </c>
      <c r="D2825" t="s">
        <v>5035</v>
      </c>
      <c r="E2825" t="s">
        <v>5040</v>
      </c>
      <c r="F2825" t="s">
        <v>5044</v>
      </c>
      <c r="G2825">
        <v>78.962900000000005</v>
      </c>
      <c r="H2825">
        <v>20.593699999999998</v>
      </c>
      <c r="I2825">
        <v>41752</v>
      </c>
      <c r="J2825">
        <v>339642</v>
      </c>
      <c r="K2825">
        <v>45847</v>
      </c>
      <c r="L2825">
        <v>18934</v>
      </c>
      <c r="M2825">
        <v>11165</v>
      </c>
      <c r="N2825">
        <v>0.12293138188588951</v>
      </c>
      <c r="O2825">
        <v>384077</v>
      </c>
      <c r="P2825">
        <v>0</v>
      </c>
      <c r="Q2825">
        <v>163293</v>
      </c>
      <c r="R2825">
        <v>7489</v>
      </c>
      <c r="S2825">
        <v>1.95E-2</v>
      </c>
      <c r="T2825" t="s">
        <v>5058</v>
      </c>
      <c r="U2825">
        <v>45467</v>
      </c>
      <c r="V2825" t="s">
        <v>5085</v>
      </c>
      <c r="W2825" t="s">
        <v>5093</v>
      </c>
      <c r="X2825">
        <v>16</v>
      </c>
      <c r="Y2825" t="s">
        <v>5077</v>
      </c>
      <c r="Z2825" t="s">
        <v>5070</v>
      </c>
    </row>
    <row r="2826" spans="1:26" x14ac:dyDescent="0.3">
      <c r="A2826" t="s">
        <v>2847</v>
      </c>
      <c r="B2826" t="s">
        <v>5024</v>
      </c>
      <c r="C2826" t="s">
        <v>5030</v>
      </c>
      <c r="D2826" t="s">
        <v>5033</v>
      </c>
      <c r="E2826" t="s">
        <v>5036</v>
      </c>
      <c r="F2826" t="s">
        <v>5045</v>
      </c>
      <c r="G2826">
        <v>-51.9253</v>
      </c>
      <c r="H2826">
        <v>-14.234999999999999</v>
      </c>
      <c r="I2826">
        <v>388418</v>
      </c>
      <c r="J2826">
        <v>2145349</v>
      </c>
      <c r="K2826">
        <v>497185</v>
      </c>
      <c r="L2826">
        <v>85371</v>
      </c>
      <c r="M2826">
        <v>57235</v>
      </c>
      <c r="N2826">
        <v>0.1810513950697171</v>
      </c>
      <c r="O2826">
        <v>2606846</v>
      </c>
      <c r="P2826">
        <v>2145349</v>
      </c>
      <c r="Q2826">
        <v>0</v>
      </c>
      <c r="T2826" t="s">
        <v>5057</v>
      </c>
      <c r="U2826">
        <v>45434</v>
      </c>
      <c r="V2826" t="s">
        <v>5078</v>
      </c>
      <c r="W2826" t="s">
        <v>5087</v>
      </c>
      <c r="X2826">
        <v>11</v>
      </c>
      <c r="Y2826" t="s">
        <v>5082</v>
      </c>
      <c r="Z2826" t="s">
        <v>5070</v>
      </c>
    </row>
    <row r="2827" spans="1:26" x14ac:dyDescent="0.3">
      <c r="A2827" t="s">
        <v>2848</v>
      </c>
      <c r="B2827" t="s">
        <v>5027</v>
      </c>
      <c r="C2827" t="s">
        <v>5029</v>
      </c>
      <c r="D2827" t="s">
        <v>5035</v>
      </c>
      <c r="E2827" t="s">
        <v>5040</v>
      </c>
      <c r="F2827" t="s">
        <v>5043</v>
      </c>
      <c r="G2827">
        <v>-3.4359999999999999</v>
      </c>
      <c r="H2827">
        <v>55.378100000000003</v>
      </c>
      <c r="I2827">
        <v>297502</v>
      </c>
      <c r="J2827">
        <v>2770302</v>
      </c>
      <c r="K2827">
        <v>469564</v>
      </c>
      <c r="L2827">
        <v>174552</v>
      </c>
      <c r="M2827">
        <v>143460</v>
      </c>
      <c r="N2827">
        <v>0.1073899408315804</v>
      </c>
      <c r="O2827">
        <v>3463601</v>
      </c>
      <c r="P2827">
        <v>0</v>
      </c>
      <c r="Q2827">
        <v>1913391</v>
      </c>
      <c r="T2827" t="s">
        <v>5060</v>
      </c>
      <c r="U2827">
        <v>45659</v>
      </c>
      <c r="V2827" t="s">
        <v>5075</v>
      </c>
      <c r="W2827" t="s">
        <v>5084</v>
      </c>
      <c r="X2827">
        <v>15</v>
      </c>
      <c r="Y2827" t="s">
        <v>5077</v>
      </c>
      <c r="Z2827" t="s">
        <v>5070</v>
      </c>
    </row>
    <row r="2828" spans="1:26" x14ac:dyDescent="0.3">
      <c r="A2828" t="s">
        <v>2849</v>
      </c>
      <c r="B2828" t="s">
        <v>5027</v>
      </c>
      <c r="C2828" t="s">
        <v>5029</v>
      </c>
      <c r="D2828" t="s">
        <v>5033</v>
      </c>
      <c r="E2828" t="s">
        <v>5040</v>
      </c>
      <c r="F2828" t="s">
        <v>5045</v>
      </c>
      <c r="G2828">
        <v>-51.9253</v>
      </c>
      <c r="H2828">
        <v>-14.234999999999999</v>
      </c>
      <c r="I2828">
        <v>45380</v>
      </c>
      <c r="J2828">
        <v>239338</v>
      </c>
      <c r="K2828">
        <v>43711</v>
      </c>
      <c r="L2828">
        <v>8505</v>
      </c>
      <c r="M2828">
        <v>7552</v>
      </c>
      <c r="N2828">
        <v>0.18961008267905261</v>
      </c>
      <c r="O2828">
        <v>273222</v>
      </c>
      <c r="P2828">
        <v>0</v>
      </c>
      <c r="Q2828">
        <v>1094845</v>
      </c>
      <c r="T2828" t="s">
        <v>5057</v>
      </c>
      <c r="U2828">
        <v>45355</v>
      </c>
      <c r="V2828" t="s">
        <v>5085</v>
      </c>
      <c r="W2828" t="s">
        <v>5076</v>
      </c>
      <c r="X2828">
        <v>16</v>
      </c>
      <c r="Y2828" t="s">
        <v>5077</v>
      </c>
      <c r="Z2828" t="s">
        <v>5070</v>
      </c>
    </row>
    <row r="2829" spans="1:26" x14ac:dyDescent="0.3">
      <c r="A2829" t="s">
        <v>2850</v>
      </c>
      <c r="B2829" t="s">
        <v>5025</v>
      </c>
      <c r="C2829" t="s">
        <v>5029</v>
      </c>
      <c r="D2829" t="s">
        <v>5035</v>
      </c>
      <c r="E2829" t="s">
        <v>5037</v>
      </c>
      <c r="F2829" t="s">
        <v>5043</v>
      </c>
      <c r="G2829">
        <v>-3.4359999999999999</v>
      </c>
      <c r="H2829">
        <v>55.378100000000003</v>
      </c>
      <c r="I2829">
        <v>31321</v>
      </c>
      <c r="J2829">
        <v>204837</v>
      </c>
      <c r="K2829">
        <v>23900</v>
      </c>
      <c r="L2829">
        <v>6471</v>
      </c>
      <c r="M2829">
        <v>9478</v>
      </c>
      <c r="N2829">
        <v>0.15290862646817291</v>
      </c>
      <c r="O2829">
        <v>250321</v>
      </c>
      <c r="P2829">
        <v>0</v>
      </c>
      <c r="Q2829">
        <v>0</v>
      </c>
      <c r="T2829" t="s">
        <v>5058</v>
      </c>
      <c r="U2829">
        <v>45614</v>
      </c>
      <c r="V2829" t="s">
        <v>5085</v>
      </c>
      <c r="W2829" t="s">
        <v>5094</v>
      </c>
      <c r="X2829">
        <v>10</v>
      </c>
      <c r="Y2829" t="s">
        <v>5082</v>
      </c>
      <c r="Z2829" t="s">
        <v>5070</v>
      </c>
    </row>
    <row r="2830" spans="1:26" x14ac:dyDescent="0.3">
      <c r="A2830" t="s">
        <v>2851</v>
      </c>
      <c r="B2830" t="s">
        <v>5023</v>
      </c>
      <c r="C2830" t="s">
        <v>5029</v>
      </c>
      <c r="D2830" t="s">
        <v>5035</v>
      </c>
      <c r="E2830" t="s">
        <v>5040</v>
      </c>
      <c r="F2830" t="s">
        <v>5043</v>
      </c>
      <c r="G2830">
        <v>-3.4359999999999999</v>
      </c>
      <c r="H2830">
        <v>55.378100000000003</v>
      </c>
      <c r="I2830">
        <v>22409</v>
      </c>
      <c r="J2830">
        <v>171696</v>
      </c>
      <c r="K2830">
        <v>24666</v>
      </c>
      <c r="L2830">
        <v>6262</v>
      </c>
      <c r="M2830">
        <v>9223</v>
      </c>
      <c r="N2830">
        <v>0.1305194334842911</v>
      </c>
      <c r="O2830">
        <v>214513</v>
      </c>
      <c r="P2830">
        <v>0</v>
      </c>
      <c r="Q2830">
        <v>100381</v>
      </c>
      <c r="R2830">
        <v>3432</v>
      </c>
      <c r="S2830">
        <v>1.6E-2</v>
      </c>
      <c r="T2830" t="s">
        <v>5058</v>
      </c>
      <c r="U2830">
        <v>45453</v>
      </c>
      <c r="V2830" t="s">
        <v>5085</v>
      </c>
      <c r="W2830" t="s">
        <v>5093</v>
      </c>
      <c r="X2830">
        <v>11</v>
      </c>
      <c r="Y2830" t="s">
        <v>5082</v>
      </c>
      <c r="Z2830" t="s">
        <v>5070</v>
      </c>
    </row>
    <row r="2831" spans="1:26" x14ac:dyDescent="0.3">
      <c r="A2831" t="s">
        <v>2852</v>
      </c>
      <c r="B2831" t="s">
        <v>5024</v>
      </c>
      <c r="C2831" t="s">
        <v>5030</v>
      </c>
      <c r="D2831" t="s">
        <v>5032</v>
      </c>
      <c r="E2831" t="s">
        <v>5036</v>
      </c>
      <c r="F2831" t="s">
        <v>5047</v>
      </c>
      <c r="G2831">
        <v>138.25290000000001</v>
      </c>
      <c r="H2831">
        <v>36.204799999999999</v>
      </c>
      <c r="I2831">
        <v>209624</v>
      </c>
      <c r="J2831">
        <v>2244204</v>
      </c>
      <c r="K2831">
        <v>339315</v>
      </c>
      <c r="L2831">
        <v>175790</v>
      </c>
      <c r="M2831">
        <v>98220</v>
      </c>
      <c r="N2831">
        <v>9.3407206058307185E-2</v>
      </c>
      <c r="O2831">
        <v>2828215</v>
      </c>
      <c r="P2831">
        <v>2244204</v>
      </c>
      <c r="Q2831">
        <v>0</v>
      </c>
      <c r="T2831" t="s">
        <v>5061</v>
      </c>
      <c r="U2831">
        <v>45659</v>
      </c>
      <c r="V2831" t="s">
        <v>5075</v>
      </c>
      <c r="W2831" t="s">
        <v>5084</v>
      </c>
      <c r="X2831">
        <v>10</v>
      </c>
      <c r="Y2831" t="s">
        <v>5082</v>
      </c>
      <c r="Z2831" t="s">
        <v>5070</v>
      </c>
    </row>
    <row r="2832" spans="1:26" x14ac:dyDescent="0.3">
      <c r="A2832" t="s">
        <v>2853</v>
      </c>
      <c r="B2832" t="s">
        <v>5027</v>
      </c>
      <c r="C2832" t="s">
        <v>5029</v>
      </c>
      <c r="D2832" t="s">
        <v>5033</v>
      </c>
      <c r="E2832" t="s">
        <v>5036</v>
      </c>
      <c r="F2832" t="s">
        <v>5048</v>
      </c>
      <c r="G2832">
        <v>10.451499999999999</v>
      </c>
      <c r="H2832">
        <v>51.165700000000001</v>
      </c>
      <c r="I2832">
        <v>28627</v>
      </c>
      <c r="J2832">
        <v>166134</v>
      </c>
      <c r="K2832">
        <v>36148</v>
      </c>
      <c r="L2832">
        <v>10681</v>
      </c>
      <c r="M2832">
        <v>7848</v>
      </c>
      <c r="N2832">
        <v>0.17231707344432809</v>
      </c>
      <c r="O2832">
        <v>201109</v>
      </c>
      <c r="P2832">
        <v>145974</v>
      </c>
      <c r="Q2832">
        <v>0</v>
      </c>
      <c r="T2832" t="s">
        <v>5057</v>
      </c>
      <c r="U2832">
        <v>45735</v>
      </c>
      <c r="V2832" t="s">
        <v>5078</v>
      </c>
      <c r="W2832" t="s">
        <v>5076</v>
      </c>
      <c r="X2832">
        <v>9</v>
      </c>
      <c r="Y2832" t="s">
        <v>5082</v>
      </c>
      <c r="Z2832" t="s">
        <v>5070</v>
      </c>
    </row>
    <row r="2833" spans="1:26" x14ac:dyDescent="0.3">
      <c r="A2833" t="s">
        <v>2854</v>
      </c>
      <c r="B2833" t="s">
        <v>5023</v>
      </c>
      <c r="C2833" t="s">
        <v>5030</v>
      </c>
      <c r="D2833" t="s">
        <v>5033</v>
      </c>
      <c r="E2833" t="s">
        <v>5036</v>
      </c>
      <c r="F2833" t="s">
        <v>5046</v>
      </c>
      <c r="G2833">
        <v>133.77510000000001</v>
      </c>
      <c r="H2833">
        <v>-25.2744</v>
      </c>
      <c r="I2833">
        <v>43515</v>
      </c>
      <c r="J2833">
        <v>181909</v>
      </c>
      <c r="K2833">
        <v>33568</v>
      </c>
      <c r="L2833">
        <v>12148</v>
      </c>
      <c r="M2833">
        <v>5602</v>
      </c>
      <c r="N2833">
        <v>0.23921377550349979</v>
      </c>
      <c r="O2833">
        <v>212934</v>
      </c>
      <c r="P2833">
        <v>161694</v>
      </c>
      <c r="Q2833">
        <v>0</v>
      </c>
      <c r="R2833">
        <v>4599</v>
      </c>
      <c r="S2833">
        <v>2.1600000000000001E-2</v>
      </c>
      <c r="T2833" t="s">
        <v>5056</v>
      </c>
      <c r="U2833">
        <v>45704</v>
      </c>
      <c r="V2833" t="s">
        <v>5080</v>
      </c>
      <c r="W2833" t="s">
        <v>5086</v>
      </c>
      <c r="X2833">
        <v>11</v>
      </c>
      <c r="Y2833" t="s">
        <v>5082</v>
      </c>
      <c r="Z2833" t="s">
        <v>5071</v>
      </c>
    </row>
    <row r="2834" spans="1:26" x14ac:dyDescent="0.3">
      <c r="A2834" t="s">
        <v>2855</v>
      </c>
      <c r="B2834" t="s">
        <v>5024</v>
      </c>
      <c r="C2834" t="s">
        <v>5029</v>
      </c>
      <c r="D2834" t="s">
        <v>5033</v>
      </c>
      <c r="E2834" t="s">
        <v>5039</v>
      </c>
      <c r="F2834" t="s">
        <v>5046</v>
      </c>
      <c r="G2834">
        <v>133.77510000000001</v>
      </c>
      <c r="H2834">
        <v>-25.2744</v>
      </c>
      <c r="I2834">
        <v>50064</v>
      </c>
      <c r="J2834">
        <v>211261</v>
      </c>
      <c r="K2834">
        <v>38438</v>
      </c>
      <c r="L2834">
        <v>13759</v>
      </c>
      <c r="M2834">
        <v>12675</v>
      </c>
      <c r="N2834">
        <v>0.23697904785717169</v>
      </c>
      <c r="O2834">
        <v>250779</v>
      </c>
      <c r="P2834">
        <v>0</v>
      </c>
      <c r="Q2834">
        <v>0</v>
      </c>
      <c r="T2834" t="s">
        <v>5056</v>
      </c>
      <c r="U2834">
        <v>45729</v>
      </c>
      <c r="V2834" t="s">
        <v>5075</v>
      </c>
      <c r="W2834" t="s">
        <v>5076</v>
      </c>
      <c r="X2834">
        <v>15</v>
      </c>
      <c r="Y2834" t="s">
        <v>5077</v>
      </c>
      <c r="Z2834" t="s">
        <v>5071</v>
      </c>
    </row>
    <row r="2835" spans="1:26" x14ac:dyDescent="0.3">
      <c r="A2835" t="s">
        <v>2856</v>
      </c>
      <c r="B2835" t="s">
        <v>5027</v>
      </c>
      <c r="C2835" t="s">
        <v>5029</v>
      </c>
      <c r="D2835" t="s">
        <v>5035</v>
      </c>
      <c r="E2835" t="s">
        <v>5040</v>
      </c>
      <c r="F2835" t="s">
        <v>5047</v>
      </c>
      <c r="G2835">
        <v>138.25290000000001</v>
      </c>
      <c r="H2835">
        <v>36.204799999999999</v>
      </c>
      <c r="I2835">
        <v>42984</v>
      </c>
      <c r="J2835">
        <v>325321</v>
      </c>
      <c r="K2835">
        <v>53422</v>
      </c>
      <c r="L2835">
        <v>23465</v>
      </c>
      <c r="M2835">
        <v>16988</v>
      </c>
      <c r="N2835">
        <v>0.13212823510378971</v>
      </c>
      <c r="O2835">
        <v>405419</v>
      </c>
      <c r="P2835">
        <v>0</v>
      </c>
      <c r="Q2835">
        <v>1194844</v>
      </c>
      <c r="T2835" t="s">
        <v>5060</v>
      </c>
      <c r="U2835">
        <v>45778</v>
      </c>
      <c r="V2835" t="s">
        <v>5075</v>
      </c>
      <c r="W2835" t="s">
        <v>5087</v>
      </c>
      <c r="X2835">
        <v>11</v>
      </c>
      <c r="Y2835" t="s">
        <v>5082</v>
      </c>
      <c r="Z2835" t="s">
        <v>5070</v>
      </c>
    </row>
    <row r="2836" spans="1:26" x14ac:dyDescent="0.3">
      <c r="A2836" t="s">
        <v>2857</v>
      </c>
      <c r="B2836" t="s">
        <v>5025</v>
      </c>
      <c r="C2836" t="s">
        <v>5029</v>
      </c>
      <c r="D2836" t="s">
        <v>5031</v>
      </c>
      <c r="E2836" t="s">
        <v>5036</v>
      </c>
      <c r="F2836" t="s">
        <v>5043</v>
      </c>
      <c r="G2836">
        <v>-3.4359999999999999</v>
      </c>
      <c r="H2836">
        <v>55.378100000000003</v>
      </c>
      <c r="I2836">
        <v>252571</v>
      </c>
      <c r="J2836">
        <v>2740306</v>
      </c>
      <c r="K2836">
        <v>634198</v>
      </c>
      <c r="L2836">
        <v>203300</v>
      </c>
      <c r="M2836">
        <v>66698</v>
      </c>
      <c r="N2836">
        <v>9.2169141601540744E-2</v>
      </c>
      <c r="O2836">
        <v>3249098</v>
      </c>
      <c r="P2836">
        <v>2740306</v>
      </c>
      <c r="Q2836">
        <v>0</v>
      </c>
      <c r="T2836" t="s">
        <v>5052</v>
      </c>
      <c r="U2836">
        <v>45694</v>
      </c>
      <c r="V2836" t="s">
        <v>5075</v>
      </c>
      <c r="W2836" t="s">
        <v>5086</v>
      </c>
      <c r="X2836">
        <v>17</v>
      </c>
      <c r="Y2836" t="s">
        <v>5077</v>
      </c>
      <c r="Z2836" t="s">
        <v>5069</v>
      </c>
    </row>
    <row r="2837" spans="1:26" x14ac:dyDescent="0.3">
      <c r="A2837" t="s">
        <v>2858</v>
      </c>
      <c r="B2837" t="s">
        <v>5027</v>
      </c>
      <c r="C2837" t="s">
        <v>5030</v>
      </c>
      <c r="D2837" t="s">
        <v>5031</v>
      </c>
      <c r="E2837" t="s">
        <v>5036</v>
      </c>
      <c r="F2837" t="s">
        <v>5045</v>
      </c>
      <c r="G2837">
        <v>-51.9253</v>
      </c>
      <c r="H2837">
        <v>-14.234999999999999</v>
      </c>
      <c r="I2837">
        <v>79565</v>
      </c>
      <c r="J2837">
        <v>801265</v>
      </c>
      <c r="K2837">
        <v>135981</v>
      </c>
      <c r="L2837">
        <v>63204</v>
      </c>
      <c r="M2837">
        <v>37755</v>
      </c>
      <c r="N2837">
        <v>9.9299852287001583E-2</v>
      </c>
      <c r="O2837">
        <v>946653</v>
      </c>
      <c r="P2837">
        <v>801265</v>
      </c>
      <c r="Q2837">
        <v>0</v>
      </c>
      <c r="T2837" t="s">
        <v>5052</v>
      </c>
      <c r="U2837">
        <v>45437</v>
      </c>
      <c r="V2837" t="s">
        <v>5088</v>
      </c>
      <c r="W2837" t="s">
        <v>5087</v>
      </c>
      <c r="X2837">
        <v>10</v>
      </c>
      <c r="Y2837" t="s">
        <v>5082</v>
      </c>
      <c r="Z2837" t="s">
        <v>5069</v>
      </c>
    </row>
    <row r="2838" spans="1:26" x14ac:dyDescent="0.3">
      <c r="A2838" t="s">
        <v>2859</v>
      </c>
      <c r="B2838" t="s">
        <v>5024</v>
      </c>
      <c r="C2838" t="s">
        <v>5029</v>
      </c>
      <c r="D2838" t="s">
        <v>5033</v>
      </c>
      <c r="E2838" t="s">
        <v>5039</v>
      </c>
      <c r="F2838" t="s">
        <v>5050</v>
      </c>
      <c r="G2838">
        <v>-95.712900000000005</v>
      </c>
      <c r="H2838">
        <v>37.090200000000003</v>
      </c>
      <c r="I2838">
        <v>44836</v>
      </c>
      <c r="J2838">
        <v>255739</v>
      </c>
      <c r="K2838">
        <v>29259</v>
      </c>
      <c r="L2838">
        <v>18342</v>
      </c>
      <c r="M2838">
        <v>12812</v>
      </c>
      <c r="N2838">
        <v>0.17532032116412621</v>
      </c>
      <c r="O2838">
        <v>304866</v>
      </c>
      <c r="P2838">
        <v>0</v>
      </c>
      <c r="Q2838">
        <v>0</v>
      </c>
      <c r="T2838" t="s">
        <v>5056</v>
      </c>
      <c r="U2838">
        <v>45425</v>
      </c>
      <c r="V2838" t="s">
        <v>5085</v>
      </c>
      <c r="W2838" t="s">
        <v>5087</v>
      </c>
      <c r="X2838">
        <v>16</v>
      </c>
      <c r="Y2838" t="s">
        <v>5077</v>
      </c>
      <c r="Z2838" t="s">
        <v>5070</v>
      </c>
    </row>
    <row r="2839" spans="1:26" x14ac:dyDescent="0.3">
      <c r="A2839" t="s">
        <v>2860</v>
      </c>
      <c r="B2839" t="s">
        <v>5025</v>
      </c>
      <c r="C2839" t="s">
        <v>5029</v>
      </c>
      <c r="D2839" t="s">
        <v>5033</v>
      </c>
      <c r="E2839" t="s">
        <v>5037</v>
      </c>
      <c r="F2839" t="s">
        <v>5049</v>
      </c>
      <c r="G2839">
        <v>-106.3468</v>
      </c>
      <c r="H2839">
        <v>56.130400000000002</v>
      </c>
      <c r="I2839">
        <v>33841</v>
      </c>
      <c r="J2839">
        <v>208396</v>
      </c>
      <c r="K2839">
        <v>34256</v>
      </c>
      <c r="L2839">
        <v>15601</v>
      </c>
      <c r="M2839">
        <v>6572</v>
      </c>
      <c r="N2839">
        <v>0.16239128188117541</v>
      </c>
      <c r="O2839">
        <v>239614</v>
      </c>
      <c r="P2839">
        <v>0</v>
      </c>
      <c r="Q2839">
        <v>0</v>
      </c>
      <c r="T2839" t="s">
        <v>5056</v>
      </c>
      <c r="U2839">
        <v>45588</v>
      </c>
      <c r="V2839" t="s">
        <v>5078</v>
      </c>
      <c r="W2839" t="s">
        <v>5090</v>
      </c>
      <c r="X2839">
        <v>12</v>
      </c>
      <c r="Y2839" t="s">
        <v>5077</v>
      </c>
      <c r="Z2839" t="s">
        <v>5070</v>
      </c>
    </row>
    <row r="2840" spans="1:26" x14ac:dyDescent="0.3">
      <c r="A2840" t="s">
        <v>2861</v>
      </c>
      <c r="B2840" t="s">
        <v>5025</v>
      </c>
      <c r="C2840" t="s">
        <v>5029</v>
      </c>
      <c r="D2840" t="s">
        <v>5033</v>
      </c>
      <c r="E2840" t="s">
        <v>5039</v>
      </c>
      <c r="F2840" t="s">
        <v>5050</v>
      </c>
      <c r="G2840">
        <v>-95.712900000000005</v>
      </c>
      <c r="H2840">
        <v>37.090200000000003</v>
      </c>
      <c r="I2840">
        <v>48092</v>
      </c>
      <c r="J2840">
        <v>201785</v>
      </c>
      <c r="K2840">
        <v>24515</v>
      </c>
      <c r="L2840">
        <v>6316</v>
      </c>
      <c r="M2840">
        <v>5948</v>
      </c>
      <c r="N2840">
        <v>0.23833641132706179</v>
      </c>
      <c r="O2840">
        <v>253207</v>
      </c>
      <c r="P2840">
        <v>0</v>
      </c>
      <c r="Q2840">
        <v>0</v>
      </c>
      <c r="T2840" t="s">
        <v>5056</v>
      </c>
      <c r="U2840">
        <v>45355</v>
      </c>
      <c r="V2840" t="s">
        <v>5085</v>
      </c>
      <c r="W2840" t="s">
        <v>5076</v>
      </c>
      <c r="X2840">
        <v>15</v>
      </c>
      <c r="Y2840" t="s">
        <v>5077</v>
      </c>
      <c r="Z2840" t="s">
        <v>5071</v>
      </c>
    </row>
    <row r="2841" spans="1:26" x14ac:dyDescent="0.3">
      <c r="A2841" t="s">
        <v>2862</v>
      </c>
      <c r="B2841" t="s">
        <v>5025</v>
      </c>
      <c r="C2841" t="s">
        <v>5029</v>
      </c>
      <c r="D2841" t="s">
        <v>5031</v>
      </c>
      <c r="E2841" t="s">
        <v>5037</v>
      </c>
      <c r="F2841" t="s">
        <v>5047</v>
      </c>
      <c r="G2841">
        <v>138.25290000000001</v>
      </c>
      <c r="H2841">
        <v>36.204799999999999</v>
      </c>
      <c r="I2841">
        <v>36827</v>
      </c>
      <c r="J2841">
        <v>300716</v>
      </c>
      <c r="K2841">
        <v>40899</v>
      </c>
      <c r="L2841">
        <v>19984</v>
      </c>
      <c r="M2841">
        <v>9044</v>
      </c>
      <c r="N2841">
        <v>0.1224660997489182</v>
      </c>
      <c r="O2841">
        <v>354561</v>
      </c>
      <c r="P2841">
        <v>0</v>
      </c>
      <c r="Q2841">
        <v>0</v>
      </c>
      <c r="T2841" t="s">
        <v>5051</v>
      </c>
      <c r="U2841">
        <v>45592</v>
      </c>
      <c r="V2841" t="s">
        <v>5080</v>
      </c>
      <c r="W2841" t="s">
        <v>5090</v>
      </c>
      <c r="X2841">
        <v>9</v>
      </c>
      <c r="Y2841" t="s">
        <v>5082</v>
      </c>
      <c r="Z2841" t="s">
        <v>5070</v>
      </c>
    </row>
    <row r="2842" spans="1:26" x14ac:dyDescent="0.3">
      <c r="A2842" t="s">
        <v>2863</v>
      </c>
      <c r="B2842" t="s">
        <v>5023</v>
      </c>
      <c r="C2842" t="s">
        <v>5029</v>
      </c>
      <c r="D2842" t="s">
        <v>5033</v>
      </c>
      <c r="E2842" t="s">
        <v>5036</v>
      </c>
      <c r="F2842" t="s">
        <v>5044</v>
      </c>
      <c r="G2842">
        <v>78.962900000000005</v>
      </c>
      <c r="H2842">
        <v>20.593699999999998</v>
      </c>
      <c r="I2842">
        <v>39862</v>
      </c>
      <c r="J2842">
        <v>184328</v>
      </c>
      <c r="K2842">
        <v>26757</v>
      </c>
      <c r="L2842">
        <v>6540</v>
      </c>
      <c r="M2842">
        <v>7298</v>
      </c>
      <c r="N2842">
        <v>0.21625930097264101</v>
      </c>
      <c r="O2842">
        <v>216721</v>
      </c>
      <c r="P2842">
        <v>179929</v>
      </c>
      <c r="Q2842">
        <v>0</v>
      </c>
      <c r="R2842">
        <v>5136</v>
      </c>
      <c r="S2842">
        <v>2.3699999999999999E-2</v>
      </c>
      <c r="T2842" t="s">
        <v>5056</v>
      </c>
      <c r="U2842">
        <v>45604</v>
      </c>
      <c r="V2842" t="s">
        <v>5091</v>
      </c>
      <c r="W2842" t="s">
        <v>5094</v>
      </c>
      <c r="X2842">
        <v>17</v>
      </c>
      <c r="Y2842" t="s">
        <v>5077</v>
      </c>
      <c r="Z2842" t="s">
        <v>5071</v>
      </c>
    </row>
    <row r="2843" spans="1:26" x14ac:dyDescent="0.3">
      <c r="A2843" t="s">
        <v>2864</v>
      </c>
      <c r="B2843" t="s">
        <v>5025</v>
      </c>
      <c r="C2843" t="s">
        <v>5029</v>
      </c>
      <c r="D2843" t="s">
        <v>5032</v>
      </c>
      <c r="E2843" t="s">
        <v>5037</v>
      </c>
      <c r="F2843" t="s">
        <v>5050</v>
      </c>
      <c r="G2843">
        <v>-95.712900000000005</v>
      </c>
      <c r="H2843">
        <v>37.090200000000003</v>
      </c>
      <c r="I2843">
        <v>15086</v>
      </c>
      <c r="J2843">
        <v>228891</v>
      </c>
      <c r="K2843">
        <v>46747</v>
      </c>
      <c r="L2843">
        <v>16223</v>
      </c>
      <c r="M2843">
        <v>9560</v>
      </c>
      <c r="N2843">
        <v>6.5911016623836235E-2</v>
      </c>
      <c r="O2843">
        <v>253253</v>
      </c>
      <c r="P2843">
        <v>0</v>
      </c>
      <c r="Q2843">
        <v>0</v>
      </c>
      <c r="T2843" t="s">
        <v>5059</v>
      </c>
      <c r="U2843">
        <v>45378</v>
      </c>
      <c r="V2843" t="s">
        <v>5078</v>
      </c>
      <c r="W2843" t="s">
        <v>5076</v>
      </c>
      <c r="X2843">
        <v>14</v>
      </c>
      <c r="Y2843" t="s">
        <v>5077</v>
      </c>
      <c r="Z2843" t="s">
        <v>5069</v>
      </c>
    </row>
    <row r="2844" spans="1:26" x14ac:dyDescent="0.3">
      <c r="A2844" t="s">
        <v>2865</v>
      </c>
      <c r="B2844" t="s">
        <v>5024</v>
      </c>
      <c r="C2844" t="s">
        <v>5029</v>
      </c>
      <c r="D2844" t="s">
        <v>5035</v>
      </c>
      <c r="E2844" t="s">
        <v>5040</v>
      </c>
      <c r="F2844" t="s">
        <v>5049</v>
      </c>
      <c r="G2844">
        <v>-106.3468</v>
      </c>
      <c r="H2844">
        <v>56.130400000000002</v>
      </c>
      <c r="I2844">
        <v>27818</v>
      </c>
      <c r="J2844">
        <v>194383</v>
      </c>
      <c r="K2844">
        <v>37409</v>
      </c>
      <c r="L2844">
        <v>12489</v>
      </c>
      <c r="M2844">
        <v>5425</v>
      </c>
      <c r="N2844">
        <v>0.1431102565768845</v>
      </c>
      <c r="O2844">
        <v>245674</v>
      </c>
      <c r="P2844">
        <v>0</v>
      </c>
      <c r="Q2844">
        <v>464434</v>
      </c>
      <c r="T2844" t="s">
        <v>5058</v>
      </c>
      <c r="U2844">
        <v>45297</v>
      </c>
      <c r="V2844" t="s">
        <v>5088</v>
      </c>
      <c r="W2844" t="s">
        <v>5084</v>
      </c>
      <c r="X2844">
        <v>11</v>
      </c>
      <c r="Y2844" t="s">
        <v>5082</v>
      </c>
      <c r="Z2844" t="s">
        <v>5070</v>
      </c>
    </row>
    <row r="2845" spans="1:26" x14ac:dyDescent="0.3">
      <c r="A2845" t="s">
        <v>2866</v>
      </c>
      <c r="B2845" t="s">
        <v>5026</v>
      </c>
      <c r="C2845" t="s">
        <v>5029</v>
      </c>
      <c r="D2845" t="s">
        <v>5031</v>
      </c>
      <c r="E2845" t="s">
        <v>5036</v>
      </c>
      <c r="F2845" t="s">
        <v>5049</v>
      </c>
      <c r="G2845">
        <v>-106.3468</v>
      </c>
      <c r="H2845">
        <v>56.130400000000002</v>
      </c>
      <c r="I2845">
        <v>76804</v>
      </c>
      <c r="J2845">
        <v>529752</v>
      </c>
      <c r="K2845">
        <v>117585</v>
      </c>
      <c r="L2845">
        <v>23974</v>
      </c>
      <c r="M2845">
        <v>23026</v>
      </c>
      <c r="N2845">
        <v>0.14498117185326109</v>
      </c>
      <c r="O2845">
        <v>679652</v>
      </c>
      <c r="P2845">
        <v>465436</v>
      </c>
      <c r="Q2845">
        <v>0</v>
      </c>
      <c r="T2845" t="s">
        <v>5051</v>
      </c>
      <c r="U2845">
        <v>45438</v>
      </c>
      <c r="V2845" t="s">
        <v>5080</v>
      </c>
      <c r="W2845" t="s">
        <v>5087</v>
      </c>
      <c r="X2845">
        <v>11</v>
      </c>
      <c r="Y2845" t="s">
        <v>5082</v>
      </c>
      <c r="Z2845" t="s">
        <v>5070</v>
      </c>
    </row>
    <row r="2846" spans="1:26" x14ac:dyDescent="0.3">
      <c r="A2846" t="s">
        <v>2867</v>
      </c>
      <c r="B2846" t="s">
        <v>5024</v>
      </c>
      <c r="C2846" t="s">
        <v>5029</v>
      </c>
      <c r="D2846" t="s">
        <v>5033</v>
      </c>
      <c r="E2846" t="s">
        <v>5039</v>
      </c>
      <c r="F2846" t="s">
        <v>5048</v>
      </c>
      <c r="G2846">
        <v>10.451499999999999</v>
      </c>
      <c r="H2846">
        <v>51.165700000000001</v>
      </c>
      <c r="I2846">
        <v>72429</v>
      </c>
      <c r="J2846">
        <v>347088</v>
      </c>
      <c r="K2846">
        <v>35202</v>
      </c>
      <c r="L2846">
        <v>10475</v>
      </c>
      <c r="M2846">
        <v>17489</v>
      </c>
      <c r="N2846">
        <v>0.20867818506748859</v>
      </c>
      <c r="O2846">
        <v>434654</v>
      </c>
      <c r="P2846">
        <v>0</v>
      </c>
      <c r="Q2846">
        <v>0</v>
      </c>
      <c r="T2846" t="s">
        <v>5056</v>
      </c>
      <c r="U2846">
        <v>45497</v>
      </c>
      <c r="V2846" t="s">
        <v>5078</v>
      </c>
      <c r="W2846" t="s">
        <v>5083</v>
      </c>
      <c r="X2846">
        <v>16</v>
      </c>
      <c r="Y2846" t="s">
        <v>5077</v>
      </c>
      <c r="Z2846" t="s">
        <v>5071</v>
      </c>
    </row>
    <row r="2847" spans="1:26" x14ac:dyDescent="0.3">
      <c r="A2847" t="s">
        <v>2868</v>
      </c>
      <c r="B2847" t="s">
        <v>5026</v>
      </c>
      <c r="C2847" t="s">
        <v>5029</v>
      </c>
      <c r="D2847" t="s">
        <v>5032</v>
      </c>
      <c r="E2847" t="s">
        <v>5036</v>
      </c>
      <c r="F2847" t="s">
        <v>5049</v>
      </c>
      <c r="G2847">
        <v>-106.3468</v>
      </c>
      <c r="H2847">
        <v>56.130400000000002</v>
      </c>
      <c r="I2847">
        <v>22714</v>
      </c>
      <c r="J2847">
        <v>391188</v>
      </c>
      <c r="K2847">
        <v>85414</v>
      </c>
      <c r="L2847">
        <v>29926</v>
      </c>
      <c r="M2847">
        <v>9668</v>
      </c>
      <c r="N2847">
        <v>5.8066281955554307E-2</v>
      </c>
      <c r="O2847">
        <v>448456</v>
      </c>
      <c r="P2847">
        <v>343695</v>
      </c>
      <c r="Q2847">
        <v>0</v>
      </c>
      <c r="T2847" t="s">
        <v>5059</v>
      </c>
      <c r="U2847">
        <v>45628</v>
      </c>
      <c r="V2847" t="s">
        <v>5085</v>
      </c>
      <c r="W2847" t="s">
        <v>5081</v>
      </c>
      <c r="X2847">
        <v>19</v>
      </c>
      <c r="Y2847" t="s">
        <v>5092</v>
      </c>
      <c r="Z2847" t="s">
        <v>5069</v>
      </c>
    </row>
    <row r="2848" spans="1:26" x14ac:dyDescent="0.3">
      <c r="A2848" t="s">
        <v>2869</v>
      </c>
      <c r="B2848" t="s">
        <v>5027</v>
      </c>
      <c r="C2848" t="s">
        <v>5029</v>
      </c>
      <c r="D2848" t="s">
        <v>5033</v>
      </c>
      <c r="E2848" t="s">
        <v>5036</v>
      </c>
      <c r="F2848" t="s">
        <v>5044</v>
      </c>
      <c r="G2848">
        <v>78.962900000000005</v>
      </c>
      <c r="H2848">
        <v>20.593699999999998</v>
      </c>
      <c r="I2848">
        <v>54751</v>
      </c>
      <c r="J2848">
        <v>282902</v>
      </c>
      <c r="K2848">
        <v>31820</v>
      </c>
      <c r="L2848">
        <v>12522</v>
      </c>
      <c r="M2848">
        <v>11546</v>
      </c>
      <c r="N2848">
        <v>0.19353366552840681</v>
      </c>
      <c r="O2848">
        <v>359418</v>
      </c>
      <c r="P2848">
        <v>277732</v>
      </c>
      <c r="Q2848">
        <v>0</v>
      </c>
      <c r="T2848" t="s">
        <v>5057</v>
      </c>
      <c r="U2848">
        <v>45516</v>
      </c>
      <c r="V2848" t="s">
        <v>5085</v>
      </c>
      <c r="W2848" t="s">
        <v>5095</v>
      </c>
      <c r="X2848">
        <v>8</v>
      </c>
      <c r="Y2848" t="s">
        <v>5082</v>
      </c>
      <c r="Z2848" t="s">
        <v>5070</v>
      </c>
    </row>
    <row r="2849" spans="1:26" x14ac:dyDescent="0.3">
      <c r="A2849" t="s">
        <v>2870</v>
      </c>
      <c r="B2849" t="s">
        <v>5025</v>
      </c>
      <c r="C2849" t="s">
        <v>5029</v>
      </c>
      <c r="D2849" t="s">
        <v>5032</v>
      </c>
      <c r="E2849" t="s">
        <v>5037</v>
      </c>
      <c r="F2849" t="s">
        <v>5045</v>
      </c>
      <c r="G2849">
        <v>-51.9253</v>
      </c>
      <c r="H2849">
        <v>-14.234999999999999</v>
      </c>
      <c r="I2849">
        <v>75164</v>
      </c>
      <c r="J2849">
        <v>893648</v>
      </c>
      <c r="K2849">
        <v>184208</v>
      </c>
      <c r="L2849">
        <v>54596</v>
      </c>
      <c r="M2849">
        <v>35604</v>
      </c>
      <c r="N2849">
        <v>8.4109753640145793E-2</v>
      </c>
      <c r="O2849">
        <v>1036396</v>
      </c>
      <c r="P2849">
        <v>0</v>
      </c>
      <c r="Q2849">
        <v>0</v>
      </c>
      <c r="T2849" t="s">
        <v>5059</v>
      </c>
      <c r="U2849">
        <v>45413</v>
      </c>
      <c r="V2849" t="s">
        <v>5078</v>
      </c>
      <c r="W2849" t="s">
        <v>5087</v>
      </c>
      <c r="X2849">
        <v>8</v>
      </c>
      <c r="Y2849" t="s">
        <v>5082</v>
      </c>
      <c r="Z2849" t="s">
        <v>5069</v>
      </c>
    </row>
    <row r="2850" spans="1:26" x14ac:dyDescent="0.3">
      <c r="A2850" t="s">
        <v>2871</v>
      </c>
      <c r="B2850" t="s">
        <v>5027</v>
      </c>
      <c r="C2850" t="s">
        <v>5029</v>
      </c>
      <c r="D2850" t="s">
        <v>5031</v>
      </c>
      <c r="E2850" t="s">
        <v>5036</v>
      </c>
      <c r="F2850" t="s">
        <v>5045</v>
      </c>
      <c r="G2850">
        <v>-51.9253</v>
      </c>
      <c r="H2850">
        <v>-14.234999999999999</v>
      </c>
      <c r="I2850">
        <v>213071</v>
      </c>
      <c r="J2850">
        <v>1827647</v>
      </c>
      <c r="K2850">
        <v>190582</v>
      </c>
      <c r="L2850">
        <v>74116</v>
      </c>
      <c r="M2850">
        <v>68170</v>
      </c>
      <c r="N2850">
        <v>0.116582636575051</v>
      </c>
      <c r="O2850">
        <v>2163424</v>
      </c>
      <c r="P2850">
        <v>1827647</v>
      </c>
      <c r="Q2850">
        <v>0</v>
      </c>
      <c r="T2850" t="s">
        <v>5052</v>
      </c>
      <c r="U2850">
        <v>45465</v>
      </c>
      <c r="V2850" t="s">
        <v>5088</v>
      </c>
      <c r="W2850" t="s">
        <v>5093</v>
      </c>
      <c r="X2850">
        <v>12</v>
      </c>
      <c r="Y2850" t="s">
        <v>5077</v>
      </c>
      <c r="Z2850" t="s">
        <v>5070</v>
      </c>
    </row>
    <row r="2851" spans="1:26" x14ac:dyDescent="0.3">
      <c r="A2851" t="s">
        <v>2872</v>
      </c>
      <c r="B2851" t="s">
        <v>5027</v>
      </c>
      <c r="C2851" t="s">
        <v>5029</v>
      </c>
      <c r="D2851" t="s">
        <v>5035</v>
      </c>
      <c r="E2851" t="s">
        <v>5040</v>
      </c>
      <c r="F2851" t="s">
        <v>5050</v>
      </c>
      <c r="G2851">
        <v>-95.712900000000005</v>
      </c>
      <c r="H2851">
        <v>37.090200000000003</v>
      </c>
      <c r="I2851">
        <v>25362</v>
      </c>
      <c r="J2851">
        <v>153766</v>
      </c>
      <c r="K2851">
        <v>16398</v>
      </c>
      <c r="L2851">
        <v>9141</v>
      </c>
      <c r="M2851">
        <v>6456</v>
      </c>
      <c r="N2851">
        <v>0.16493976056415521</v>
      </c>
      <c r="O2851">
        <v>171544</v>
      </c>
      <c r="P2851">
        <v>0</v>
      </c>
      <c r="Q2851">
        <v>1914744</v>
      </c>
      <c r="T2851" t="s">
        <v>5060</v>
      </c>
      <c r="U2851">
        <v>45673</v>
      </c>
      <c r="V2851" t="s">
        <v>5075</v>
      </c>
      <c r="W2851" t="s">
        <v>5084</v>
      </c>
      <c r="X2851">
        <v>13</v>
      </c>
      <c r="Y2851" t="s">
        <v>5077</v>
      </c>
      <c r="Z2851" t="s">
        <v>5070</v>
      </c>
    </row>
    <row r="2852" spans="1:26" x14ac:dyDescent="0.3">
      <c r="A2852" t="s">
        <v>2873</v>
      </c>
      <c r="B2852" t="s">
        <v>5023</v>
      </c>
      <c r="C2852" t="s">
        <v>5029</v>
      </c>
      <c r="D2852" t="s">
        <v>5033</v>
      </c>
      <c r="E2852" t="s">
        <v>5036</v>
      </c>
      <c r="F2852" t="s">
        <v>5047</v>
      </c>
      <c r="G2852">
        <v>138.25290000000001</v>
      </c>
      <c r="H2852">
        <v>36.204799999999999</v>
      </c>
      <c r="I2852">
        <v>61721</v>
      </c>
      <c r="J2852">
        <v>383547</v>
      </c>
      <c r="K2852">
        <v>61467</v>
      </c>
      <c r="L2852">
        <v>12866</v>
      </c>
      <c r="M2852">
        <v>19445</v>
      </c>
      <c r="N2852">
        <v>0.16092385108416821</v>
      </c>
      <c r="O2852">
        <v>427367</v>
      </c>
      <c r="P2852">
        <v>335077</v>
      </c>
      <c r="Q2852">
        <v>0</v>
      </c>
      <c r="R2852">
        <v>8333</v>
      </c>
      <c r="S2852">
        <v>1.95E-2</v>
      </c>
      <c r="T2852" t="s">
        <v>5056</v>
      </c>
      <c r="U2852">
        <v>45617</v>
      </c>
      <c r="V2852" t="s">
        <v>5075</v>
      </c>
      <c r="W2852" t="s">
        <v>5094</v>
      </c>
      <c r="X2852">
        <v>9</v>
      </c>
      <c r="Y2852" t="s">
        <v>5082</v>
      </c>
      <c r="Z2852" t="s">
        <v>5070</v>
      </c>
    </row>
    <row r="2853" spans="1:26" x14ac:dyDescent="0.3">
      <c r="A2853" t="s">
        <v>2874</v>
      </c>
      <c r="B2853" t="s">
        <v>5023</v>
      </c>
      <c r="C2853" t="s">
        <v>5029</v>
      </c>
      <c r="D2853" t="s">
        <v>5033</v>
      </c>
      <c r="E2853" t="s">
        <v>5036</v>
      </c>
      <c r="F2853" t="s">
        <v>5043</v>
      </c>
      <c r="G2853">
        <v>-3.4359999999999999</v>
      </c>
      <c r="H2853">
        <v>55.378100000000003</v>
      </c>
      <c r="I2853">
        <v>36270</v>
      </c>
      <c r="J2853">
        <v>172462</v>
      </c>
      <c r="K2853">
        <v>41100</v>
      </c>
      <c r="L2853">
        <v>5613</v>
      </c>
      <c r="M2853">
        <v>6755</v>
      </c>
      <c r="N2853">
        <v>0.21030882082926911</v>
      </c>
      <c r="O2853">
        <v>214647</v>
      </c>
      <c r="P2853">
        <v>159644</v>
      </c>
      <c r="Q2853">
        <v>0</v>
      </c>
      <c r="R2853">
        <v>3842</v>
      </c>
      <c r="S2853">
        <v>1.7899999999999999E-2</v>
      </c>
      <c r="T2853" t="s">
        <v>5056</v>
      </c>
      <c r="U2853">
        <v>45396</v>
      </c>
      <c r="V2853" t="s">
        <v>5080</v>
      </c>
      <c r="W2853" t="s">
        <v>5079</v>
      </c>
      <c r="X2853">
        <v>17</v>
      </c>
      <c r="Y2853" t="s">
        <v>5077</v>
      </c>
      <c r="Z2853" t="s">
        <v>5071</v>
      </c>
    </row>
    <row r="2854" spans="1:26" x14ac:dyDescent="0.3">
      <c r="A2854" t="s">
        <v>2875</v>
      </c>
      <c r="B2854" t="s">
        <v>5025</v>
      </c>
      <c r="C2854" t="s">
        <v>5029</v>
      </c>
      <c r="D2854" t="s">
        <v>5031</v>
      </c>
      <c r="E2854" t="s">
        <v>5039</v>
      </c>
      <c r="F2854" t="s">
        <v>5046</v>
      </c>
      <c r="G2854">
        <v>133.77510000000001</v>
      </c>
      <c r="H2854">
        <v>-25.2744</v>
      </c>
      <c r="I2854">
        <v>32056</v>
      </c>
      <c r="J2854">
        <v>234498</v>
      </c>
      <c r="K2854">
        <v>50150</v>
      </c>
      <c r="L2854">
        <v>16230</v>
      </c>
      <c r="M2854">
        <v>13344</v>
      </c>
      <c r="N2854">
        <v>0.1367007409571826</v>
      </c>
      <c r="O2854">
        <v>275589</v>
      </c>
      <c r="P2854">
        <v>0</v>
      </c>
      <c r="Q2854">
        <v>0</v>
      </c>
      <c r="T2854" t="s">
        <v>5051</v>
      </c>
      <c r="U2854">
        <v>45628</v>
      </c>
      <c r="V2854" t="s">
        <v>5085</v>
      </c>
      <c r="W2854" t="s">
        <v>5081</v>
      </c>
      <c r="X2854">
        <v>10</v>
      </c>
      <c r="Y2854" t="s">
        <v>5082</v>
      </c>
      <c r="Z2854" t="s">
        <v>5070</v>
      </c>
    </row>
    <row r="2855" spans="1:26" x14ac:dyDescent="0.3">
      <c r="A2855" t="s">
        <v>2876</v>
      </c>
      <c r="B2855" t="s">
        <v>5027</v>
      </c>
      <c r="C2855" t="s">
        <v>5029</v>
      </c>
      <c r="D2855" t="s">
        <v>5035</v>
      </c>
      <c r="E2855" t="s">
        <v>5040</v>
      </c>
      <c r="F2855" t="s">
        <v>5048</v>
      </c>
      <c r="G2855">
        <v>10.451499999999999</v>
      </c>
      <c r="H2855">
        <v>51.165700000000001</v>
      </c>
      <c r="I2855">
        <v>25899</v>
      </c>
      <c r="J2855">
        <v>199882</v>
      </c>
      <c r="K2855">
        <v>35166</v>
      </c>
      <c r="L2855">
        <v>9625</v>
      </c>
      <c r="M2855">
        <v>6053</v>
      </c>
      <c r="N2855">
        <v>0.12957413195605949</v>
      </c>
      <c r="O2855">
        <v>249893</v>
      </c>
      <c r="P2855">
        <v>0</v>
      </c>
      <c r="Q2855">
        <v>1009477</v>
      </c>
      <c r="T2855" t="s">
        <v>5060</v>
      </c>
      <c r="U2855">
        <v>45705</v>
      </c>
      <c r="V2855" t="s">
        <v>5085</v>
      </c>
      <c r="W2855" t="s">
        <v>5086</v>
      </c>
      <c r="X2855">
        <v>12</v>
      </c>
      <c r="Y2855" t="s">
        <v>5077</v>
      </c>
      <c r="Z2855" t="s">
        <v>5070</v>
      </c>
    </row>
    <row r="2856" spans="1:26" x14ac:dyDescent="0.3">
      <c r="A2856" t="s">
        <v>2877</v>
      </c>
      <c r="B2856" t="s">
        <v>5024</v>
      </c>
      <c r="C2856" t="s">
        <v>5029</v>
      </c>
      <c r="D2856" t="s">
        <v>5035</v>
      </c>
      <c r="E2856" t="s">
        <v>5040</v>
      </c>
      <c r="F2856" t="s">
        <v>5044</v>
      </c>
      <c r="G2856">
        <v>78.962900000000005</v>
      </c>
      <c r="H2856">
        <v>20.593699999999998</v>
      </c>
      <c r="I2856">
        <v>9747</v>
      </c>
      <c r="J2856">
        <v>58581</v>
      </c>
      <c r="K2856">
        <v>12120</v>
      </c>
      <c r="L2856">
        <v>4445</v>
      </c>
      <c r="M2856">
        <v>2733</v>
      </c>
      <c r="N2856">
        <v>0.16639682751157039</v>
      </c>
      <c r="O2856">
        <v>69964</v>
      </c>
      <c r="P2856">
        <v>0</v>
      </c>
      <c r="Q2856">
        <v>411682</v>
      </c>
      <c r="T2856" t="s">
        <v>5058</v>
      </c>
      <c r="U2856">
        <v>45546</v>
      </c>
      <c r="V2856" t="s">
        <v>5078</v>
      </c>
      <c r="W2856" t="s">
        <v>5096</v>
      </c>
      <c r="X2856">
        <v>10</v>
      </c>
      <c r="Y2856" t="s">
        <v>5082</v>
      </c>
      <c r="Z2856" t="s">
        <v>5070</v>
      </c>
    </row>
    <row r="2857" spans="1:26" x14ac:dyDescent="0.3">
      <c r="A2857" t="s">
        <v>2878</v>
      </c>
      <c r="B2857" t="s">
        <v>5027</v>
      </c>
      <c r="C2857" t="s">
        <v>5029</v>
      </c>
      <c r="D2857" t="s">
        <v>5033</v>
      </c>
      <c r="E2857" t="s">
        <v>5036</v>
      </c>
      <c r="F2857" t="s">
        <v>5046</v>
      </c>
      <c r="G2857">
        <v>133.77510000000001</v>
      </c>
      <c r="H2857">
        <v>-25.2744</v>
      </c>
      <c r="I2857">
        <v>23980</v>
      </c>
      <c r="J2857">
        <v>107219</v>
      </c>
      <c r="K2857">
        <v>21030</v>
      </c>
      <c r="L2857">
        <v>3541</v>
      </c>
      <c r="M2857">
        <v>2554</v>
      </c>
      <c r="N2857">
        <v>0.22365443673354529</v>
      </c>
      <c r="O2857">
        <v>118753</v>
      </c>
      <c r="P2857">
        <v>106903</v>
      </c>
      <c r="Q2857">
        <v>0</v>
      </c>
      <c r="T2857" t="s">
        <v>5057</v>
      </c>
      <c r="U2857">
        <v>45636</v>
      </c>
      <c r="V2857" t="s">
        <v>5089</v>
      </c>
      <c r="W2857" t="s">
        <v>5081</v>
      </c>
      <c r="X2857">
        <v>15</v>
      </c>
      <c r="Y2857" t="s">
        <v>5077</v>
      </c>
      <c r="Z2857" t="s">
        <v>5071</v>
      </c>
    </row>
    <row r="2858" spans="1:26" x14ac:dyDescent="0.3">
      <c r="A2858" t="s">
        <v>2879</v>
      </c>
      <c r="B2858" t="s">
        <v>5027</v>
      </c>
      <c r="C2858" t="s">
        <v>5029</v>
      </c>
      <c r="D2858" t="s">
        <v>5033</v>
      </c>
      <c r="E2858" t="s">
        <v>5036</v>
      </c>
      <c r="F2858" t="s">
        <v>5049</v>
      </c>
      <c r="G2858">
        <v>-106.3468</v>
      </c>
      <c r="H2858">
        <v>56.130400000000002</v>
      </c>
      <c r="I2858">
        <v>70723</v>
      </c>
      <c r="J2858">
        <v>378408</v>
      </c>
      <c r="K2858">
        <v>55611</v>
      </c>
      <c r="L2858">
        <v>18620</v>
      </c>
      <c r="M2858">
        <v>21334</v>
      </c>
      <c r="N2858">
        <v>0.1868975824510305</v>
      </c>
      <c r="O2858">
        <v>479586</v>
      </c>
      <c r="P2858">
        <v>347307</v>
      </c>
      <c r="Q2858">
        <v>0</v>
      </c>
      <c r="T2858" t="s">
        <v>5057</v>
      </c>
      <c r="U2858">
        <v>45306</v>
      </c>
      <c r="V2858" t="s">
        <v>5085</v>
      </c>
      <c r="W2858" t="s">
        <v>5084</v>
      </c>
      <c r="X2858">
        <v>10</v>
      </c>
      <c r="Y2858" t="s">
        <v>5082</v>
      </c>
      <c r="Z2858" t="s">
        <v>5070</v>
      </c>
    </row>
    <row r="2859" spans="1:26" x14ac:dyDescent="0.3">
      <c r="A2859" t="s">
        <v>2880</v>
      </c>
      <c r="B2859" t="s">
        <v>5025</v>
      </c>
      <c r="C2859" t="s">
        <v>5029</v>
      </c>
      <c r="D2859" t="s">
        <v>5033</v>
      </c>
      <c r="E2859" t="s">
        <v>5037</v>
      </c>
      <c r="F2859" t="s">
        <v>5044</v>
      </c>
      <c r="G2859">
        <v>78.962900000000005</v>
      </c>
      <c r="H2859">
        <v>20.593699999999998</v>
      </c>
      <c r="I2859">
        <v>36651</v>
      </c>
      <c r="J2859">
        <v>232982</v>
      </c>
      <c r="K2859">
        <v>46539</v>
      </c>
      <c r="L2859">
        <v>10097</v>
      </c>
      <c r="M2859">
        <v>5750</v>
      </c>
      <c r="N2859">
        <v>0.15731308160630381</v>
      </c>
      <c r="O2859">
        <v>257028</v>
      </c>
      <c r="P2859">
        <v>0</v>
      </c>
      <c r="Q2859">
        <v>0</v>
      </c>
      <c r="T2859" t="s">
        <v>5056</v>
      </c>
      <c r="U2859">
        <v>45403</v>
      </c>
      <c r="V2859" t="s">
        <v>5080</v>
      </c>
      <c r="W2859" t="s">
        <v>5079</v>
      </c>
      <c r="X2859">
        <v>11</v>
      </c>
      <c r="Y2859" t="s">
        <v>5082</v>
      </c>
      <c r="Z2859" t="s">
        <v>5070</v>
      </c>
    </row>
    <row r="2860" spans="1:26" x14ac:dyDescent="0.3">
      <c r="A2860" t="s">
        <v>2881</v>
      </c>
      <c r="B2860" t="s">
        <v>5024</v>
      </c>
      <c r="C2860" t="s">
        <v>5030</v>
      </c>
      <c r="D2860" t="s">
        <v>5031</v>
      </c>
      <c r="E2860" t="s">
        <v>5036</v>
      </c>
      <c r="F2860" t="s">
        <v>5048</v>
      </c>
      <c r="G2860">
        <v>10.451499999999999</v>
      </c>
      <c r="H2860">
        <v>51.165700000000001</v>
      </c>
      <c r="I2860">
        <v>220329</v>
      </c>
      <c r="J2860">
        <v>1759531</v>
      </c>
      <c r="K2860">
        <v>321586</v>
      </c>
      <c r="L2860">
        <v>58416</v>
      </c>
      <c r="M2860">
        <v>44778</v>
      </c>
      <c r="N2860">
        <v>0.12522069744004499</v>
      </c>
      <c r="O2860">
        <v>1999207</v>
      </c>
      <c r="P2860">
        <v>1759531</v>
      </c>
      <c r="Q2860">
        <v>0</v>
      </c>
      <c r="T2860" t="s">
        <v>5052</v>
      </c>
      <c r="U2860">
        <v>45685</v>
      </c>
      <c r="V2860" t="s">
        <v>5089</v>
      </c>
      <c r="W2860" t="s">
        <v>5084</v>
      </c>
      <c r="X2860">
        <v>11</v>
      </c>
      <c r="Y2860" t="s">
        <v>5082</v>
      </c>
      <c r="Z2860" t="s">
        <v>5070</v>
      </c>
    </row>
    <row r="2861" spans="1:26" x14ac:dyDescent="0.3">
      <c r="A2861" t="s">
        <v>2882</v>
      </c>
      <c r="B2861" t="s">
        <v>5027</v>
      </c>
      <c r="C2861" t="s">
        <v>5029</v>
      </c>
      <c r="D2861" t="s">
        <v>5032</v>
      </c>
      <c r="E2861" t="s">
        <v>5036</v>
      </c>
      <c r="F2861" t="s">
        <v>5046</v>
      </c>
      <c r="G2861">
        <v>133.77510000000001</v>
      </c>
      <c r="H2861">
        <v>-25.2744</v>
      </c>
      <c r="I2861">
        <v>30579</v>
      </c>
      <c r="J2861">
        <v>378495</v>
      </c>
      <c r="K2861">
        <v>73729</v>
      </c>
      <c r="L2861">
        <v>23008</v>
      </c>
      <c r="M2861">
        <v>15908</v>
      </c>
      <c r="N2861">
        <v>8.0792752434608886E-2</v>
      </c>
      <c r="O2861">
        <v>435307</v>
      </c>
      <c r="P2861">
        <v>363278</v>
      </c>
      <c r="Q2861">
        <v>0</v>
      </c>
      <c r="T2861" t="s">
        <v>5061</v>
      </c>
      <c r="U2861">
        <v>45580</v>
      </c>
      <c r="V2861" t="s">
        <v>5089</v>
      </c>
      <c r="W2861" t="s">
        <v>5090</v>
      </c>
      <c r="X2861">
        <v>19</v>
      </c>
      <c r="Y2861" t="s">
        <v>5092</v>
      </c>
      <c r="Z2861" t="s">
        <v>5069</v>
      </c>
    </row>
    <row r="2862" spans="1:26" x14ac:dyDescent="0.3">
      <c r="A2862" t="s">
        <v>2883</v>
      </c>
      <c r="B2862" t="s">
        <v>5027</v>
      </c>
      <c r="C2862" t="s">
        <v>5029</v>
      </c>
      <c r="D2862" t="s">
        <v>5032</v>
      </c>
      <c r="E2862" t="s">
        <v>5036</v>
      </c>
      <c r="F2862" t="s">
        <v>5050</v>
      </c>
      <c r="G2862">
        <v>-95.712900000000005</v>
      </c>
      <c r="H2862">
        <v>37.090200000000003</v>
      </c>
      <c r="I2862">
        <v>133955</v>
      </c>
      <c r="J2862">
        <v>1417353</v>
      </c>
      <c r="K2862">
        <v>189881</v>
      </c>
      <c r="L2862">
        <v>106138</v>
      </c>
      <c r="M2862">
        <v>83889</v>
      </c>
      <c r="N2862">
        <v>9.4510955108157241E-2</v>
      </c>
      <c r="O2862">
        <v>1742680</v>
      </c>
      <c r="P2862">
        <v>1417353</v>
      </c>
      <c r="Q2862">
        <v>0</v>
      </c>
      <c r="T2862" t="s">
        <v>5061</v>
      </c>
      <c r="U2862">
        <v>45602</v>
      </c>
      <c r="V2862" t="s">
        <v>5078</v>
      </c>
      <c r="W2862" t="s">
        <v>5094</v>
      </c>
      <c r="X2862">
        <v>11</v>
      </c>
      <c r="Y2862" t="s">
        <v>5082</v>
      </c>
      <c r="Z2862" t="s">
        <v>5069</v>
      </c>
    </row>
    <row r="2863" spans="1:26" x14ac:dyDescent="0.3">
      <c r="A2863" t="s">
        <v>2884</v>
      </c>
      <c r="B2863" t="s">
        <v>5024</v>
      </c>
      <c r="C2863" t="s">
        <v>5030</v>
      </c>
      <c r="D2863" t="s">
        <v>5033</v>
      </c>
      <c r="E2863" t="s">
        <v>5039</v>
      </c>
      <c r="F2863" t="s">
        <v>5045</v>
      </c>
      <c r="G2863">
        <v>-51.9253</v>
      </c>
      <c r="H2863">
        <v>-14.234999999999999</v>
      </c>
      <c r="I2863">
        <v>51809</v>
      </c>
      <c r="J2863">
        <v>225174</v>
      </c>
      <c r="K2863">
        <v>53484</v>
      </c>
      <c r="L2863">
        <v>13991</v>
      </c>
      <c r="M2863">
        <v>4802</v>
      </c>
      <c r="N2863">
        <v>0.23008490941182499</v>
      </c>
      <c r="O2863">
        <v>292580</v>
      </c>
      <c r="P2863">
        <v>0</v>
      </c>
      <c r="Q2863">
        <v>0</v>
      </c>
      <c r="T2863" t="s">
        <v>5056</v>
      </c>
      <c r="U2863">
        <v>45778</v>
      </c>
      <c r="V2863" t="s">
        <v>5075</v>
      </c>
      <c r="W2863" t="s">
        <v>5087</v>
      </c>
      <c r="X2863">
        <v>17</v>
      </c>
      <c r="Y2863" t="s">
        <v>5077</v>
      </c>
      <c r="Z2863" t="s">
        <v>5071</v>
      </c>
    </row>
    <row r="2864" spans="1:26" x14ac:dyDescent="0.3">
      <c r="A2864" t="s">
        <v>2885</v>
      </c>
      <c r="B2864" t="s">
        <v>5025</v>
      </c>
      <c r="C2864" t="s">
        <v>5029</v>
      </c>
      <c r="D2864" t="s">
        <v>5033</v>
      </c>
      <c r="E2864" t="s">
        <v>5037</v>
      </c>
      <c r="F2864" t="s">
        <v>5049</v>
      </c>
      <c r="G2864">
        <v>-106.3468</v>
      </c>
      <c r="H2864">
        <v>56.130400000000002</v>
      </c>
      <c r="I2864">
        <v>60839</v>
      </c>
      <c r="J2864">
        <v>279457</v>
      </c>
      <c r="K2864">
        <v>38544</v>
      </c>
      <c r="L2864">
        <v>13860</v>
      </c>
      <c r="M2864">
        <v>12809</v>
      </c>
      <c r="N2864">
        <v>0.21770554845592929</v>
      </c>
      <c r="O2864">
        <v>331798</v>
      </c>
      <c r="P2864">
        <v>0</v>
      </c>
      <c r="Q2864">
        <v>0</v>
      </c>
      <c r="T2864" t="s">
        <v>5056</v>
      </c>
      <c r="U2864">
        <v>45771</v>
      </c>
      <c r="V2864" t="s">
        <v>5075</v>
      </c>
      <c r="W2864" t="s">
        <v>5079</v>
      </c>
      <c r="X2864">
        <v>11</v>
      </c>
      <c r="Y2864" t="s">
        <v>5082</v>
      </c>
      <c r="Z2864" t="s">
        <v>5071</v>
      </c>
    </row>
    <row r="2865" spans="1:26" x14ac:dyDescent="0.3">
      <c r="A2865" t="s">
        <v>2886</v>
      </c>
      <c r="B2865" t="s">
        <v>5024</v>
      </c>
      <c r="C2865" t="s">
        <v>5029</v>
      </c>
      <c r="D2865" t="s">
        <v>5035</v>
      </c>
      <c r="E2865" t="s">
        <v>5040</v>
      </c>
      <c r="F2865" t="s">
        <v>5050</v>
      </c>
      <c r="G2865">
        <v>-95.712900000000005</v>
      </c>
      <c r="H2865">
        <v>37.090200000000003</v>
      </c>
      <c r="I2865">
        <v>21875</v>
      </c>
      <c r="J2865">
        <v>185316</v>
      </c>
      <c r="K2865">
        <v>25496</v>
      </c>
      <c r="L2865">
        <v>8658</v>
      </c>
      <c r="M2865">
        <v>6238</v>
      </c>
      <c r="N2865">
        <v>0.11804318144892539</v>
      </c>
      <c r="O2865">
        <v>239403</v>
      </c>
      <c r="P2865">
        <v>0</v>
      </c>
      <c r="Q2865">
        <v>419445</v>
      </c>
      <c r="T2865" t="s">
        <v>5058</v>
      </c>
      <c r="U2865">
        <v>45624</v>
      </c>
      <c r="V2865" t="s">
        <v>5075</v>
      </c>
      <c r="W2865" t="s">
        <v>5094</v>
      </c>
      <c r="X2865">
        <v>10</v>
      </c>
      <c r="Y2865" t="s">
        <v>5082</v>
      </c>
      <c r="Z2865" t="s">
        <v>5070</v>
      </c>
    </row>
    <row r="2866" spans="1:26" x14ac:dyDescent="0.3">
      <c r="A2866" t="s">
        <v>2887</v>
      </c>
      <c r="B2866" t="s">
        <v>5023</v>
      </c>
      <c r="C2866" t="s">
        <v>5029</v>
      </c>
      <c r="D2866" t="s">
        <v>5033</v>
      </c>
      <c r="E2866" t="s">
        <v>5036</v>
      </c>
      <c r="F2866" t="s">
        <v>5048</v>
      </c>
      <c r="G2866">
        <v>10.451499999999999</v>
      </c>
      <c r="H2866">
        <v>51.165700000000001</v>
      </c>
      <c r="I2866">
        <v>214156</v>
      </c>
      <c r="J2866">
        <v>948486</v>
      </c>
      <c r="K2866">
        <v>210234</v>
      </c>
      <c r="L2866">
        <v>35908</v>
      </c>
      <c r="M2866">
        <v>26954</v>
      </c>
      <c r="N2866">
        <v>0.225787499760806</v>
      </c>
      <c r="O2866">
        <v>1112766</v>
      </c>
      <c r="P2866">
        <v>948486</v>
      </c>
      <c r="Q2866">
        <v>0</v>
      </c>
      <c r="R2866">
        <v>26150</v>
      </c>
      <c r="S2866">
        <v>2.35E-2</v>
      </c>
      <c r="T2866" t="s">
        <v>5057</v>
      </c>
      <c r="U2866">
        <v>45454</v>
      </c>
      <c r="V2866" t="s">
        <v>5089</v>
      </c>
      <c r="W2866" t="s">
        <v>5093</v>
      </c>
      <c r="X2866">
        <v>12</v>
      </c>
      <c r="Y2866" t="s">
        <v>5077</v>
      </c>
      <c r="Z2866" t="s">
        <v>5071</v>
      </c>
    </row>
    <row r="2867" spans="1:26" x14ac:dyDescent="0.3">
      <c r="A2867" t="s">
        <v>2888</v>
      </c>
      <c r="B2867" t="s">
        <v>5024</v>
      </c>
      <c r="C2867" t="s">
        <v>5029</v>
      </c>
      <c r="D2867" t="s">
        <v>5035</v>
      </c>
      <c r="E2867" t="s">
        <v>5040</v>
      </c>
      <c r="F2867" t="s">
        <v>5049</v>
      </c>
      <c r="G2867">
        <v>-106.3468</v>
      </c>
      <c r="H2867">
        <v>56.130400000000002</v>
      </c>
      <c r="I2867">
        <v>26836</v>
      </c>
      <c r="J2867">
        <v>230639</v>
      </c>
      <c r="K2867">
        <v>53520</v>
      </c>
      <c r="L2867">
        <v>8438</v>
      </c>
      <c r="M2867">
        <v>5740</v>
      </c>
      <c r="N2867">
        <v>0.11635706157687351</v>
      </c>
      <c r="O2867">
        <v>276488</v>
      </c>
      <c r="P2867">
        <v>0</v>
      </c>
      <c r="Q2867">
        <v>210564</v>
      </c>
      <c r="T2867" t="s">
        <v>5058</v>
      </c>
      <c r="U2867">
        <v>45296</v>
      </c>
      <c r="V2867" t="s">
        <v>5091</v>
      </c>
      <c r="W2867" t="s">
        <v>5084</v>
      </c>
      <c r="X2867">
        <v>16</v>
      </c>
      <c r="Y2867" t="s">
        <v>5077</v>
      </c>
      <c r="Z2867" t="s">
        <v>5070</v>
      </c>
    </row>
    <row r="2868" spans="1:26" x14ac:dyDescent="0.3">
      <c r="A2868" t="s">
        <v>2889</v>
      </c>
      <c r="B2868" t="s">
        <v>5024</v>
      </c>
      <c r="C2868" t="s">
        <v>5029</v>
      </c>
      <c r="D2868" t="s">
        <v>5031</v>
      </c>
      <c r="E2868" t="s">
        <v>5036</v>
      </c>
      <c r="F2868" t="s">
        <v>5050</v>
      </c>
      <c r="G2868">
        <v>-95.712900000000005</v>
      </c>
      <c r="H2868">
        <v>37.090200000000003</v>
      </c>
      <c r="I2868">
        <v>103880</v>
      </c>
      <c r="J2868">
        <v>847230</v>
      </c>
      <c r="K2868">
        <v>139999</v>
      </c>
      <c r="L2868">
        <v>30160</v>
      </c>
      <c r="M2868">
        <v>21724</v>
      </c>
      <c r="N2868">
        <v>0.1226124723784883</v>
      </c>
      <c r="O2868">
        <v>1071081</v>
      </c>
      <c r="P2868">
        <v>847230</v>
      </c>
      <c r="Q2868">
        <v>0</v>
      </c>
      <c r="T2868" t="s">
        <v>5052</v>
      </c>
      <c r="U2868">
        <v>45493</v>
      </c>
      <c r="V2868" t="s">
        <v>5088</v>
      </c>
      <c r="W2868" t="s">
        <v>5083</v>
      </c>
      <c r="X2868">
        <v>15</v>
      </c>
      <c r="Y2868" t="s">
        <v>5077</v>
      </c>
      <c r="Z2868" t="s">
        <v>5070</v>
      </c>
    </row>
    <row r="2869" spans="1:26" x14ac:dyDescent="0.3">
      <c r="A2869" t="s">
        <v>2890</v>
      </c>
      <c r="B2869" t="s">
        <v>5025</v>
      </c>
      <c r="C2869" t="s">
        <v>5029</v>
      </c>
      <c r="D2869" t="s">
        <v>5035</v>
      </c>
      <c r="E2869" t="s">
        <v>5037</v>
      </c>
      <c r="F2869" t="s">
        <v>5049</v>
      </c>
      <c r="G2869">
        <v>-106.3468</v>
      </c>
      <c r="H2869">
        <v>56.130400000000002</v>
      </c>
      <c r="I2869">
        <v>149740</v>
      </c>
      <c r="J2869">
        <v>936846</v>
      </c>
      <c r="K2869">
        <v>218174</v>
      </c>
      <c r="L2869">
        <v>39098</v>
      </c>
      <c r="M2869">
        <v>22988</v>
      </c>
      <c r="N2869">
        <v>0.15983454007172049</v>
      </c>
      <c r="O2869">
        <v>1040539</v>
      </c>
      <c r="P2869">
        <v>0</v>
      </c>
      <c r="Q2869">
        <v>0</v>
      </c>
      <c r="T2869" t="s">
        <v>5058</v>
      </c>
      <c r="U2869">
        <v>45473</v>
      </c>
      <c r="V2869" t="s">
        <v>5080</v>
      </c>
      <c r="W2869" t="s">
        <v>5093</v>
      </c>
      <c r="X2869">
        <v>11</v>
      </c>
      <c r="Y2869" t="s">
        <v>5082</v>
      </c>
      <c r="Z2869" t="s">
        <v>5070</v>
      </c>
    </row>
    <row r="2870" spans="1:26" x14ac:dyDescent="0.3">
      <c r="A2870" t="s">
        <v>2891</v>
      </c>
      <c r="B2870" t="s">
        <v>5027</v>
      </c>
      <c r="C2870" t="s">
        <v>5030</v>
      </c>
      <c r="D2870" t="s">
        <v>5032</v>
      </c>
      <c r="E2870" t="s">
        <v>5036</v>
      </c>
      <c r="F2870" t="s">
        <v>5048</v>
      </c>
      <c r="G2870">
        <v>10.451499999999999</v>
      </c>
      <c r="H2870">
        <v>51.165700000000001</v>
      </c>
      <c r="I2870">
        <v>69484</v>
      </c>
      <c r="J2870">
        <v>1365119</v>
      </c>
      <c r="K2870">
        <v>275687</v>
      </c>
      <c r="L2870">
        <v>89617</v>
      </c>
      <c r="M2870">
        <v>78376</v>
      </c>
      <c r="N2870">
        <v>5.0900252177598103E-2</v>
      </c>
      <c r="O2870">
        <v>1519342</v>
      </c>
      <c r="P2870">
        <v>1365119</v>
      </c>
      <c r="Q2870">
        <v>0</v>
      </c>
      <c r="T2870" t="s">
        <v>5061</v>
      </c>
      <c r="U2870">
        <v>45432</v>
      </c>
      <c r="V2870" t="s">
        <v>5085</v>
      </c>
      <c r="W2870" t="s">
        <v>5087</v>
      </c>
      <c r="X2870">
        <v>18</v>
      </c>
      <c r="Y2870" t="s">
        <v>5092</v>
      </c>
      <c r="Z2870" t="s">
        <v>5069</v>
      </c>
    </row>
    <row r="2871" spans="1:26" x14ac:dyDescent="0.3">
      <c r="A2871" t="s">
        <v>2892</v>
      </c>
      <c r="B2871" t="s">
        <v>5023</v>
      </c>
      <c r="C2871" t="s">
        <v>5029</v>
      </c>
      <c r="D2871" t="s">
        <v>5033</v>
      </c>
      <c r="E2871" t="s">
        <v>5036</v>
      </c>
      <c r="F2871" t="s">
        <v>5049</v>
      </c>
      <c r="G2871">
        <v>-106.3468</v>
      </c>
      <c r="H2871">
        <v>56.130400000000002</v>
      </c>
      <c r="I2871">
        <v>87701</v>
      </c>
      <c r="J2871">
        <v>393327</v>
      </c>
      <c r="K2871">
        <v>50677</v>
      </c>
      <c r="L2871">
        <v>13147</v>
      </c>
      <c r="M2871">
        <v>21522</v>
      </c>
      <c r="N2871">
        <v>0.2229741803613349</v>
      </c>
      <c r="O2871">
        <v>495008</v>
      </c>
      <c r="P2871">
        <v>342174</v>
      </c>
      <c r="Q2871">
        <v>0</v>
      </c>
      <c r="R2871">
        <v>12325</v>
      </c>
      <c r="S2871">
        <v>2.4899999999999999E-2</v>
      </c>
      <c r="T2871" t="s">
        <v>5056</v>
      </c>
      <c r="U2871">
        <v>45759</v>
      </c>
      <c r="V2871" t="s">
        <v>5088</v>
      </c>
      <c r="W2871" t="s">
        <v>5079</v>
      </c>
      <c r="X2871">
        <v>16</v>
      </c>
      <c r="Y2871" t="s">
        <v>5077</v>
      </c>
      <c r="Z2871" t="s">
        <v>5071</v>
      </c>
    </row>
    <row r="2872" spans="1:26" x14ac:dyDescent="0.3">
      <c r="A2872" t="s">
        <v>2893</v>
      </c>
      <c r="B2872" t="s">
        <v>5023</v>
      </c>
      <c r="C2872" t="s">
        <v>5029</v>
      </c>
      <c r="D2872" t="s">
        <v>5035</v>
      </c>
      <c r="E2872" t="s">
        <v>5040</v>
      </c>
      <c r="F2872" t="s">
        <v>5047</v>
      </c>
      <c r="G2872">
        <v>138.25290000000001</v>
      </c>
      <c r="H2872">
        <v>36.204799999999999</v>
      </c>
      <c r="I2872">
        <v>24591</v>
      </c>
      <c r="J2872">
        <v>169480</v>
      </c>
      <c r="K2872">
        <v>23896</v>
      </c>
      <c r="L2872">
        <v>7607</v>
      </c>
      <c r="M2872">
        <v>7190</v>
      </c>
      <c r="N2872">
        <v>0.14509810540052639</v>
      </c>
      <c r="O2872">
        <v>195174</v>
      </c>
      <c r="P2872">
        <v>0</v>
      </c>
      <c r="Q2872">
        <v>68239</v>
      </c>
      <c r="R2872">
        <v>2888</v>
      </c>
      <c r="S2872">
        <v>1.4800000000000001E-2</v>
      </c>
      <c r="T2872" t="s">
        <v>5058</v>
      </c>
      <c r="U2872">
        <v>45393</v>
      </c>
      <c r="V2872" t="s">
        <v>5075</v>
      </c>
      <c r="W2872" t="s">
        <v>5079</v>
      </c>
      <c r="X2872">
        <v>18</v>
      </c>
      <c r="Y2872" t="s">
        <v>5092</v>
      </c>
      <c r="Z2872" t="s">
        <v>5070</v>
      </c>
    </row>
    <row r="2873" spans="1:26" x14ac:dyDescent="0.3">
      <c r="A2873" t="s">
        <v>2894</v>
      </c>
      <c r="B2873" t="s">
        <v>5024</v>
      </c>
      <c r="C2873" t="s">
        <v>5029</v>
      </c>
      <c r="D2873" t="s">
        <v>5033</v>
      </c>
      <c r="E2873" t="s">
        <v>5039</v>
      </c>
      <c r="F2873" t="s">
        <v>5048</v>
      </c>
      <c r="G2873">
        <v>10.451499999999999</v>
      </c>
      <c r="H2873">
        <v>51.165700000000001</v>
      </c>
      <c r="I2873">
        <v>50565</v>
      </c>
      <c r="J2873">
        <v>264435</v>
      </c>
      <c r="K2873">
        <v>55429</v>
      </c>
      <c r="L2873">
        <v>11887</v>
      </c>
      <c r="M2873">
        <v>10073</v>
      </c>
      <c r="N2873">
        <v>0.19122279491994229</v>
      </c>
      <c r="O2873">
        <v>297630</v>
      </c>
      <c r="P2873">
        <v>0</v>
      </c>
      <c r="Q2873">
        <v>0</v>
      </c>
      <c r="T2873" t="s">
        <v>5056</v>
      </c>
      <c r="U2873">
        <v>45671</v>
      </c>
      <c r="V2873" t="s">
        <v>5089</v>
      </c>
      <c r="W2873" t="s">
        <v>5084</v>
      </c>
      <c r="X2873">
        <v>12</v>
      </c>
      <c r="Y2873" t="s">
        <v>5077</v>
      </c>
      <c r="Z2873" t="s">
        <v>5070</v>
      </c>
    </row>
    <row r="2874" spans="1:26" x14ac:dyDescent="0.3">
      <c r="A2874" t="s">
        <v>2895</v>
      </c>
      <c r="B2874" t="s">
        <v>5023</v>
      </c>
      <c r="C2874" t="s">
        <v>5029</v>
      </c>
      <c r="D2874" t="s">
        <v>5033</v>
      </c>
      <c r="E2874" t="s">
        <v>5040</v>
      </c>
      <c r="F2874" t="s">
        <v>5046</v>
      </c>
      <c r="G2874">
        <v>133.77510000000001</v>
      </c>
      <c r="H2874">
        <v>-25.2744</v>
      </c>
      <c r="I2874">
        <v>59472</v>
      </c>
      <c r="J2874">
        <v>279315</v>
      </c>
      <c r="K2874">
        <v>65705</v>
      </c>
      <c r="L2874">
        <v>15299</v>
      </c>
      <c r="M2874">
        <v>16104</v>
      </c>
      <c r="N2874">
        <v>0.212921381721627</v>
      </c>
      <c r="O2874">
        <v>357068</v>
      </c>
      <c r="P2874">
        <v>0</v>
      </c>
      <c r="Q2874">
        <v>194114</v>
      </c>
      <c r="R2874">
        <v>5713</v>
      </c>
      <c r="S2874">
        <v>1.6E-2</v>
      </c>
      <c r="T2874" t="s">
        <v>5056</v>
      </c>
      <c r="U2874">
        <v>45375</v>
      </c>
      <c r="V2874" t="s">
        <v>5080</v>
      </c>
      <c r="W2874" t="s">
        <v>5076</v>
      </c>
      <c r="X2874">
        <v>12</v>
      </c>
      <c r="Y2874" t="s">
        <v>5077</v>
      </c>
      <c r="Z2874" t="s">
        <v>5071</v>
      </c>
    </row>
    <row r="2875" spans="1:26" x14ac:dyDescent="0.3">
      <c r="A2875" t="s">
        <v>2896</v>
      </c>
      <c r="B2875" t="s">
        <v>5025</v>
      </c>
      <c r="C2875" t="s">
        <v>5029</v>
      </c>
      <c r="D2875" t="s">
        <v>5033</v>
      </c>
      <c r="E2875" t="s">
        <v>5037</v>
      </c>
      <c r="F2875" t="s">
        <v>5045</v>
      </c>
      <c r="G2875">
        <v>-51.9253</v>
      </c>
      <c r="H2875">
        <v>-14.234999999999999</v>
      </c>
      <c r="I2875">
        <v>85515</v>
      </c>
      <c r="J2875">
        <v>385345</v>
      </c>
      <c r="K2875">
        <v>92515</v>
      </c>
      <c r="L2875">
        <v>17785</v>
      </c>
      <c r="M2875">
        <v>13342</v>
      </c>
      <c r="N2875">
        <v>0.2219188330095723</v>
      </c>
      <c r="O2875">
        <v>427384</v>
      </c>
      <c r="P2875">
        <v>0</v>
      </c>
      <c r="Q2875">
        <v>0</v>
      </c>
      <c r="T2875" t="s">
        <v>5056</v>
      </c>
      <c r="U2875">
        <v>45386</v>
      </c>
      <c r="V2875" t="s">
        <v>5075</v>
      </c>
      <c r="W2875" t="s">
        <v>5079</v>
      </c>
      <c r="X2875">
        <v>10</v>
      </c>
      <c r="Y2875" t="s">
        <v>5082</v>
      </c>
      <c r="Z2875" t="s">
        <v>5071</v>
      </c>
    </row>
    <row r="2876" spans="1:26" x14ac:dyDescent="0.3">
      <c r="A2876" t="s">
        <v>2897</v>
      </c>
      <c r="B2876" t="s">
        <v>5027</v>
      </c>
      <c r="C2876" t="s">
        <v>5029</v>
      </c>
      <c r="D2876" t="s">
        <v>5033</v>
      </c>
      <c r="E2876" t="s">
        <v>5036</v>
      </c>
      <c r="F2876" t="s">
        <v>5044</v>
      </c>
      <c r="G2876">
        <v>78.962900000000005</v>
      </c>
      <c r="H2876">
        <v>20.593699999999998</v>
      </c>
      <c r="I2876">
        <v>98208</v>
      </c>
      <c r="J2876">
        <v>409352</v>
      </c>
      <c r="K2876">
        <v>88431</v>
      </c>
      <c r="L2876">
        <v>15346</v>
      </c>
      <c r="M2876">
        <v>15459</v>
      </c>
      <c r="N2876">
        <v>0.23991266063498129</v>
      </c>
      <c r="O2876">
        <v>464767</v>
      </c>
      <c r="P2876">
        <v>352810</v>
      </c>
      <c r="Q2876">
        <v>0</v>
      </c>
      <c r="T2876" t="s">
        <v>5057</v>
      </c>
      <c r="U2876">
        <v>45411</v>
      </c>
      <c r="V2876" t="s">
        <v>5085</v>
      </c>
      <c r="W2876" t="s">
        <v>5079</v>
      </c>
      <c r="X2876">
        <v>10</v>
      </c>
      <c r="Y2876" t="s">
        <v>5082</v>
      </c>
      <c r="Z2876" t="s">
        <v>5071</v>
      </c>
    </row>
    <row r="2877" spans="1:26" x14ac:dyDescent="0.3">
      <c r="A2877" t="s">
        <v>2898</v>
      </c>
      <c r="B2877" t="s">
        <v>5024</v>
      </c>
      <c r="C2877" t="s">
        <v>5029</v>
      </c>
      <c r="D2877" t="s">
        <v>5031</v>
      </c>
      <c r="E2877" t="s">
        <v>5040</v>
      </c>
      <c r="F2877" t="s">
        <v>5043</v>
      </c>
      <c r="G2877">
        <v>-3.4359999999999999</v>
      </c>
      <c r="H2877">
        <v>55.378100000000003</v>
      </c>
      <c r="I2877">
        <v>30893</v>
      </c>
      <c r="J2877">
        <v>314050</v>
      </c>
      <c r="K2877">
        <v>62596</v>
      </c>
      <c r="L2877">
        <v>11901</v>
      </c>
      <c r="M2877">
        <v>17639</v>
      </c>
      <c r="N2877">
        <v>9.8372678098938085E-2</v>
      </c>
      <c r="O2877">
        <v>359941</v>
      </c>
      <c r="P2877">
        <v>0</v>
      </c>
      <c r="Q2877">
        <v>216560</v>
      </c>
      <c r="T2877" t="s">
        <v>5051</v>
      </c>
      <c r="U2877">
        <v>45547</v>
      </c>
      <c r="V2877" t="s">
        <v>5075</v>
      </c>
      <c r="W2877" t="s">
        <v>5096</v>
      </c>
      <c r="X2877">
        <v>18</v>
      </c>
      <c r="Y2877" t="s">
        <v>5092</v>
      </c>
      <c r="Z2877" t="s">
        <v>5069</v>
      </c>
    </row>
    <row r="2878" spans="1:26" x14ac:dyDescent="0.3">
      <c r="A2878" t="s">
        <v>2899</v>
      </c>
      <c r="B2878" t="s">
        <v>5027</v>
      </c>
      <c r="C2878" t="s">
        <v>5029</v>
      </c>
      <c r="D2878" t="s">
        <v>5033</v>
      </c>
      <c r="E2878" t="s">
        <v>5036</v>
      </c>
      <c r="F2878" t="s">
        <v>5046</v>
      </c>
      <c r="G2878">
        <v>133.77510000000001</v>
      </c>
      <c r="H2878">
        <v>-25.2744</v>
      </c>
      <c r="I2878">
        <v>36383</v>
      </c>
      <c r="J2878">
        <v>236149</v>
      </c>
      <c r="K2878">
        <v>24464</v>
      </c>
      <c r="L2878">
        <v>12924</v>
      </c>
      <c r="M2878">
        <v>5521</v>
      </c>
      <c r="N2878">
        <v>0.1540686251343579</v>
      </c>
      <c r="O2878">
        <v>306301</v>
      </c>
      <c r="P2878">
        <v>220349</v>
      </c>
      <c r="Q2878">
        <v>0</v>
      </c>
      <c r="T2878" t="s">
        <v>5057</v>
      </c>
      <c r="U2878">
        <v>45494</v>
      </c>
      <c r="V2878" t="s">
        <v>5080</v>
      </c>
      <c r="W2878" t="s">
        <v>5083</v>
      </c>
      <c r="X2878">
        <v>15</v>
      </c>
      <c r="Y2878" t="s">
        <v>5077</v>
      </c>
      <c r="Z2878" t="s">
        <v>5070</v>
      </c>
    </row>
    <row r="2879" spans="1:26" x14ac:dyDescent="0.3">
      <c r="A2879" t="s">
        <v>2900</v>
      </c>
      <c r="B2879" t="s">
        <v>5027</v>
      </c>
      <c r="C2879" t="s">
        <v>5029</v>
      </c>
      <c r="D2879" t="s">
        <v>5032</v>
      </c>
      <c r="E2879" t="s">
        <v>5036</v>
      </c>
      <c r="F2879" t="s">
        <v>5044</v>
      </c>
      <c r="G2879">
        <v>78.962900000000005</v>
      </c>
      <c r="H2879">
        <v>20.593699999999998</v>
      </c>
      <c r="I2879">
        <v>228325</v>
      </c>
      <c r="J2879">
        <v>2877644</v>
      </c>
      <c r="K2879">
        <v>541620</v>
      </c>
      <c r="L2879">
        <v>123239</v>
      </c>
      <c r="M2879">
        <v>122440</v>
      </c>
      <c r="N2879">
        <v>7.9344565142571766E-2</v>
      </c>
      <c r="O2879">
        <v>3209647</v>
      </c>
      <c r="P2879">
        <v>2877644</v>
      </c>
      <c r="Q2879">
        <v>0</v>
      </c>
      <c r="T2879" t="s">
        <v>5061</v>
      </c>
      <c r="U2879">
        <v>45555</v>
      </c>
      <c r="V2879" t="s">
        <v>5091</v>
      </c>
      <c r="W2879" t="s">
        <v>5096</v>
      </c>
      <c r="X2879">
        <v>15</v>
      </c>
      <c r="Y2879" t="s">
        <v>5077</v>
      </c>
      <c r="Z2879" t="s">
        <v>5069</v>
      </c>
    </row>
    <row r="2880" spans="1:26" x14ac:dyDescent="0.3">
      <c r="A2880" t="s">
        <v>2901</v>
      </c>
      <c r="B2880" t="s">
        <v>5027</v>
      </c>
      <c r="C2880" t="s">
        <v>5029</v>
      </c>
      <c r="D2880" t="s">
        <v>5033</v>
      </c>
      <c r="E2880" t="s">
        <v>5036</v>
      </c>
      <c r="F2880" t="s">
        <v>5049</v>
      </c>
      <c r="G2880">
        <v>-106.3468</v>
      </c>
      <c r="H2880">
        <v>56.130400000000002</v>
      </c>
      <c r="I2880">
        <v>70277</v>
      </c>
      <c r="J2880">
        <v>429156</v>
      </c>
      <c r="K2880">
        <v>63886</v>
      </c>
      <c r="L2880">
        <v>13627</v>
      </c>
      <c r="M2880">
        <v>19765</v>
      </c>
      <c r="N2880">
        <v>0.16375807881622209</v>
      </c>
      <c r="O2880">
        <v>517983</v>
      </c>
      <c r="P2880">
        <v>378338</v>
      </c>
      <c r="Q2880">
        <v>0</v>
      </c>
      <c r="T2880" t="s">
        <v>5057</v>
      </c>
      <c r="U2880">
        <v>45404</v>
      </c>
      <c r="V2880" t="s">
        <v>5085</v>
      </c>
      <c r="W2880" t="s">
        <v>5079</v>
      </c>
      <c r="X2880">
        <v>17</v>
      </c>
      <c r="Y2880" t="s">
        <v>5077</v>
      </c>
      <c r="Z2880" t="s">
        <v>5070</v>
      </c>
    </row>
    <row r="2881" spans="1:26" x14ac:dyDescent="0.3">
      <c r="A2881" t="s">
        <v>2902</v>
      </c>
      <c r="B2881" t="s">
        <v>5025</v>
      </c>
      <c r="C2881" t="s">
        <v>5029</v>
      </c>
      <c r="D2881" t="s">
        <v>5035</v>
      </c>
      <c r="E2881" t="s">
        <v>5037</v>
      </c>
      <c r="F2881" t="s">
        <v>5043</v>
      </c>
      <c r="G2881">
        <v>-3.4359999999999999</v>
      </c>
      <c r="H2881">
        <v>55.378100000000003</v>
      </c>
      <c r="I2881">
        <v>37082</v>
      </c>
      <c r="J2881">
        <v>333817</v>
      </c>
      <c r="K2881">
        <v>56382</v>
      </c>
      <c r="L2881">
        <v>25163</v>
      </c>
      <c r="M2881">
        <v>8917</v>
      </c>
      <c r="N2881">
        <v>0.1110860260451931</v>
      </c>
      <c r="O2881">
        <v>367844</v>
      </c>
      <c r="P2881">
        <v>0</v>
      </c>
      <c r="Q2881">
        <v>0</v>
      </c>
      <c r="T2881" t="s">
        <v>5058</v>
      </c>
      <c r="U2881">
        <v>45496</v>
      </c>
      <c r="V2881" t="s">
        <v>5089</v>
      </c>
      <c r="W2881" t="s">
        <v>5083</v>
      </c>
      <c r="X2881">
        <v>10</v>
      </c>
      <c r="Y2881" t="s">
        <v>5082</v>
      </c>
      <c r="Z2881" t="s">
        <v>5070</v>
      </c>
    </row>
    <row r="2882" spans="1:26" x14ac:dyDescent="0.3">
      <c r="A2882" t="s">
        <v>2903</v>
      </c>
      <c r="B2882" t="s">
        <v>5027</v>
      </c>
      <c r="C2882" t="s">
        <v>5030</v>
      </c>
      <c r="D2882" t="s">
        <v>5031</v>
      </c>
      <c r="E2882" t="s">
        <v>5036</v>
      </c>
      <c r="F2882" t="s">
        <v>5047</v>
      </c>
      <c r="G2882">
        <v>138.25290000000001</v>
      </c>
      <c r="H2882">
        <v>36.204799999999999</v>
      </c>
      <c r="I2882">
        <v>42329</v>
      </c>
      <c r="J2882">
        <v>508273</v>
      </c>
      <c r="K2882">
        <v>64587</v>
      </c>
      <c r="L2882">
        <v>34310</v>
      </c>
      <c r="M2882">
        <v>14322</v>
      </c>
      <c r="N2882">
        <v>8.3280605901268359E-2</v>
      </c>
      <c r="O2882">
        <v>628998</v>
      </c>
      <c r="P2882">
        <v>508273</v>
      </c>
      <c r="Q2882">
        <v>0</v>
      </c>
      <c r="T2882" t="s">
        <v>5052</v>
      </c>
      <c r="U2882">
        <v>45404</v>
      </c>
      <c r="V2882" t="s">
        <v>5085</v>
      </c>
      <c r="W2882" t="s">
        <v>5079</v>
      </c>
      <c r="X2882">
        <v>11</v>
      </c>
      <c r="Y2882" t="s">
        <v>5082</v>
      </c>
      <c r="Z2882" t="s">
        <v>5069</v>
      </c>
    </row>
    <row r="2883" spans="1:26" x14ac:dyDescent="0.3">
      <c r="A2883" t="s">
        <v>2904</v>
      </c>
      <c r="B2883" t="s">
        <v>5023</v>
      </c>
      <c r="C2883" t="s">
        <v>5029</v>
      </c>
      <c r="D2883" t="s">
        <v>5033</v>
      </c>
      <c r="E2883" t="s">
        <v>5036</v>
      </c>
      <c r="F2883" t="s">
        <v>5046</v>
      </c>
      <c r="G2883">
        <v>133.77510000000001</v>
      </c>
      <c r="H2883">
        <v>-25.2744</v>
      </c>
      <c r="I2883">
        <v>47176</v>
      </c>
      <c r="J2883">
        <v>253042</v>
      </c>
      <c r="K2883">
        <v>38561</v>
      </c>
      <c r="L2883">
        <v>14066</v>
      </c>
      <c r="M2883">
        <v>14513</v>
      </c>
      <c r="N2883">
        <v>0.1864365176526343</v>
      </c>
      <c r="O2883">
        <v>280236</v>
      </c>
      <c r="P2883">
        <v>217508</v>
      </c>
      <c r="Q2883">
        <v>0</v>
      </c>
      <c r="R2883">
        <v>5352</v>
      </c>
      <c r="S2883">
        <v>1.9099999999999999E-2</v>
      </c>
      <c r="T2883" t="s">
        <v>5056</v>
      </c>
      <c r="U2883">
        <v>45433</v>
      </c>
      <c r="V2883" t="s">
        <v>5089</v>
      </c>
      <c r="W2883" t="s">
        <v>5087</v>
      </c>
      <c r="X2883">
        <v>18</v>
      </c>
      <c r="Y2883" t="s">
        <v>5092</v>
      </c>
      <c r="Z2883" t="s">
        <v>5070</v>
      </c>
    </row>
    <row r="2884" spans="1:26" x14ac:dyDescent="0.3">
      <c r="A2884" t="s">
        <v>2905</v>
      </c>
      <c r="B2884" t="s">
        <v>5023</v>
      </c>
      <c r="C2884" t="s">
        <v>5029</v>
      </c>
      <c r="D2884" t="s">
        <v>5033</v>
      </c>
      <c r="E2884" t="s">
        <v>5036</v>
      </c>
      <c r="F2884" t="s">
        <v>5050</v>
      </c>
      <c r="G2884">
        <v>-95.712900000000005</v>
      </c>
      <c r="H2884">
        <v>37.090200000000003</v>
      </c>
      <c r="I2884">
        <v>73932</v>
      </c>
      <c r="J2884">
        <v>367322</v>
      </c>
      <c r="K2884">
        <v>69128</v>
      </c>
      <c r="L2884">
        <v>16104</v>
      </c>
      <c r="M2884">
        <v>13189</v>
      </c>
      <c r="N2884">
        <v>0.20127517264408579</v>
      </c>
      <c r="O2884">
        <v>454029</v>
      </c>
      <c r="P2884">
        <v>345607</v>
      </c>
      <c r="Q2884">
        <v>0</v>
      </c>
      <c r="R2884">
        <v>4585</v>
      </c>
      <c r="S2884">
        <v>1.01E-2</v>
      </c>
      <c r="T2884" t="s">
        <v>5056</v>
      </c>
      <c r="U2884">
        <v>45322</v>
      </c>
      <c r="V2884" t="s">
        <v>5078</v>
      </c>
      <c r="W2884" t="s">
        <v>5084</v>
      </c>
      <c r="X2884">
        <v>11</v>
      </c>
      <c r="Y2884" t="s">
        <v>5082</v>
      </c>
      <c r="Z2884" t="s">
        <v>5071</v>
      </c>
    </row>
    <row r="2885" spans="1:26" x14ac:dyDescent="0.3">
      <c r="A2885" t="s">
        <v>2906</v>
      </c>
      <c r="B2885" t="s">
        <v>5023</v>
      </c>
      <c r="C2885" t="s">
        <v>5029</v>
      </c>
      <c r="D2885" t="s">
        <v>5033</v>
      </c>
      <c r="E2885" t="s">
        <v>5040</v>
      </c>
      <c r="F2885" t="s">
        <v>5049</v>
      </c>
      <c r="G2885">
        <v>-106.3468</v>
      </c>
      <c r="H2885">
        <v>56.130400000000002</v>
      </c>
      <c r="I2885">
        <v>39304</v>
      </c>
      <c r="J2885">
        <v>250087</v>
      </c>
      <c r="K2885">
        <v>58425</v>
      </c>
      <c r="L2885">
        <v>8016</v>
      </c>
      <c r="M2885">
        <v>5717</v>
      </c>
      <c r="N2885">
        <v>0.1571617368212469</v>
      </c>
      <c r="O2885">
        <v>291353</v>
      </c>
      <c r="P2885">
        <v>0</v>
      </c>
      <c r="Q2885">
        <v>108194</v>
      </c>
      <c r="R2885">
        <v>3700</v>
      </c>
      <c r="S2885">
        <v>1.2699999999999999E-2</v>
      </c>
      <c r="T2885" t="s">
        <v>5056</v>
      </c>
      <c r="U2885">
        <v>45659</v>
      </c>
      <c r="V2885" t="s">
        <v>5075</v>
      </c>
      <c r="W2885" t="s">
        <v>5084</v>
      </c>
      <c r="X2885">
        <v>15</v>
      </c>
      <c r="Y2885" t="s">
        <v>5077</v>
      </c>
      <c r="Z2885" t="s">
        <v>5070</v>
      </c>
    </row>
    <row r="2886" spans="1:26" x14ac:dyDescent="0.3">
      <c r="A2886" t="s">
        <v>2907</v>
      </c>
      <c r="B2886" t="s">
        <v>5023</v>
      </c>
      <c r="C2886" t="s">
        <v>5029</v>
      </c>
      <c r="D2886" t="s">
        <v>5033</v>
      </c>
      <c r="E2886" t="s">
        <v>5036</v>
      </c>
      <c r="F2886" t="s">
        <v>5048</v>
      </c>
      <c r="G2886">
        <v>10.451499999999999</v>
      </c>
      <c r="H2886">
        <v>51.165700000000001</v>
      </c>
      <c r="I2886">
        <v>25713</v>
      </c>
      <c r="J2886">
        <v>164089</v>
      </c>
      <c r="K2886">
        <v>21228</v>
      </c>
      <c r="L2886">
        <v>5994</v>
      </c>
      <c r="M2886">
        <v>9411</v>
      </c>
      <c r="N2886">
        <v>0.15670762208890651</v>
      </c>
      <c r="O2886">
        <v>185229</v>
      </c>
      <c r="P2886">
        <v>153389</v>
      </c>
      <c r="Q2886">
        <v>0</v>
      </c>
      <c r="R2886">
        <v>3204</v>
      </c>
      <c r="S2886">
        <v>1.7299999999999999E-2</v>
      </c>
      <c r="T2886" t="s">
        <v>5056</v>
      </c>
      <c r="U2886">
        <v>45693</v>
      </c>
      <c r="V2886" t="s">
        <v>5078</v>
      </c>
      <c r="W2886" t="s">
        <v>5086</v>
      </c>
      <c r="X2886">
        <v>16</v>
      </c>
      <c r="Y2886" t="s">
        <v>5077</v>
      </c>
      <c r="Z2886" t="s">
        <v>5070</v>
      </c>
    </row>
    <row r="2887" spans="1:26" x14ac:dyDescent="0.3">
      <c r="A2887" t="s">
        <v>2908</v>
      </c>
      <c r="B2887" t="s">
        <v>5024</v>
      </c>
      <c r="C2887" t="s">
        <v>5030</v>
      </c>
      <c r="D2887" t="s">
        <v>5031</v>
      </c>
      <c r="E2887" t="s">
        <v>5036</v>
      </c>
      <c r="F2887" t="s">
        <v>5049</v>
      </c>
      <c r="G2887">
        <v>-106.3468</v>
      </c>
      <c r="H2887">
        <v>56.130400000000002</v>
      </c>
      <c r="I2887">
        <v>165148</v>
      </c>
      <c r="J2887">
        <v>1456600</v>
      </c>
      <c r="K2887">
        <v>190320</v>
      </c>
      <c r="L2887">
        <v>61633</v>
      </c>
      <c r="M2887">
        <v>83493</v>
      </c>
      <c r="N2887">
        <v>0.1133791619334298</v>
      </c>
      <c r="O2887">
        <v>1822414</v>
      </c>
      <c r="P2887">
        <v>1456600</v>
      </c>
      <c r="Q2887">
        <v>0</v>
      </c>
      <c r="T2887" t="s">
        <v>5052</v>
      </c>
      <c r="U2887">
        <v>45595</v>
      </c>
      <c r="V2887" t="s">
        <v>5078</v>
      </c>
      <c r="W2887" t="s">
        <v>5090</v>
      </c>
      <c r="X2887">
        <v>18</v>
      </c>
      <c r="Y2887" t="s">
        <v>5092</v>
      </c>
      <c r="Z2887" t="s">
        <v>5070</v>
      </c>
    </row>
    <row r="2888" spans="1:26" x14ac:dyDescent="0.3">
      <c r="A2888" t="s">
        <v>2909</v>
      </c>
      <c r="B2888" t="s">
        <v>5027</v>
      </c>
      <c r="C2888" t="s">
        <v>5029</v>
      </c>
      <c r="D2888" t="s">
        <v>5033</v>
      </c>
      <c r="E2888" t="s">
        <v>5036</v>
      </c>
      <c r="F2888" t="s">
        <v>5045</v>
      </c>
      <c r="G2888">
        <v>-51.9253</v>
      </c>
      <c r="H2888">
        <v>-14.234999999999999</v>
      </c>
      <c r="I2888">
        <v>50792</v>
      </c>
      <c r="J2888">
        <v>227121</v>
      </c>
      <c r="K2888">
        <v>51203</v>
      </c>
      <c r="L2888">
        <v>11449</v>
      </c>
      <c r="M2888">
        <v>6930</v>
      </c>
      <c r="N2888">
        <v>0.22363481378355859</v>
      </c>
      <c r="O2888">
        <v>275986</v>
      </c>
      <c r="P2888">
        <v>206631</v>
      </c>
      <c r="Q2888">
        <v>0</v>
      </c>
      <c r="T2888" t="s">
        <v>5057</v>
      </c>
      <c r="U2888">
        <v>45461</v>
      </c>
      <c r="V2888" t="s">
        <v>5089</v>
      </c>
      <c r="W2888" t="s">
        <v>5093</v>
      </c>
      <c r="X2888">
        <v>12</v>
      </c>
      <c r="Y2888" t="s">
        <v>5077</v>
      </c>
      <c r="Z2888" t="s">
        <v>5071</v>
      </c>
    </row>
    <row r="2889" spans="1:26" x14ac:dyDescent="0.3">
      <c r="A2889" t="s">
        <v>2910</v>
      </c>
      <c r="B2889" t="s">
        <v>5027</v>
      </c>
      <c r="C2889" t="s">
        <v>5029</v>
      </c>
      <c r="D2889" t="s">
        <v>5032</v>
      </c>
      <c r="E2889" t="s">
        <v>5036</v>
      </c>
      <c r="F2889" t="s">
        <v>5047</v>
      </c>
      <c r="G2889">
        <v>138.25290000000001</v>
      </c>
      <c r="H2889">
        <v>36.204799999999999</v>
      </c>
      <c r="I2889">
        <v>39942</v>
      </c>
      <c r="J2889">
        <v>533538</v>
      </c>
      <c r="K2889">
        <v>119153</v>
      </c>
      <c r="L2889">
        <v>36778</v>
      </c>
      <c r="M2889">
        <v>29664</v>
      </c>
      <c r="N2889">
        <v>7.4863255279778274E-2</v>
      </c>
      <c r="O2889">
        <v>685930</v>
      </c>
      <c r="P2889">
        <v>467245</v>
      </c>
      <c r="Q2889">
        <v>0</v>
      </c>
      <c r="T2889" t="s">
        <v>5061</v>
      </c>
      <c r="U2889">
        <v>45708</v>
      </c>
      <c r="V2889" t="s">
        <v>5075</v>
      </c>
      <c r="W2889" t="s">
        <v>5086</v>
      </c>
      <c r="X2889">
        <v>8</v>
      </c>
      <c r="Y2889" t="s">
        <v>5082</v>
      </c>
      <c r="Z2889" t="s">
        <v>5069</v>
      </c>
    </row>
    <row r="2890" spans="1:26" x14ac:dyDescent="0.3">
      <c r="A2890" t="s">
        <v>2911</v>
      </c>
      <c r="B2890" t="s">
        <v>5027</v>
      </c>
      <c r="C2890" t="s">
        <v>5030</v>
      </c>
      <c r="D2890" t="s">
        <v>5033</v>
      </c>
      <c r="E2890" t="s">
        <v>5036</v>
      </c>
      <c r="F2890" t="s">
        <v>5047</v>
      </c>
      <c r="G2890">
        <v>138.25290000000001</v>
      </c>
      <c r="H2890">
        <v>36.204799999999999</v>
      </c>
      <c r="I2890">
        <v>45119</v>
      </c>
      <c r="J2890">
        <v>206526</v>
      </c>
      <c r="K2890">
        <v>21105</v>
      </c>
      <c r="L2890">
        <v>15275</v>
      </c>
      <c r="M2890">
        <v>5407</v>
      </c>
      <c r="N2890">
        <v>0.21846845747075039</v>
      </c>
      <c r="O2890">
        <v>262761</v>
      </c>
      <c r="P2890">
        <v>179117</v>
      </c>
      <c r="Q2890">
        <v>0</v>
      </c>
      <c r="T2890" t="s">
        <v>5057</v>
      </c>
      <c r="U2890">
        <v>45451</v>
      </c>
      <c r="V2890" t="s">
        <v>5088</v>
      </c>
      <c r="W2890" t="s">
        <v>5093</v>
      </c>
      <c r="X2890">
        <v>11</v>
      </c>
      <c r="Y2890" t="s">
        <v>5082</v>
      </c>
      <c r="Z2890" t="s">
        <v>5071</v>
      </c>
    </row>
    <row r="2891" spans="1:26" x14ac:dyDescent="0.3">
      <c r="A2891" t="s">
        <v>2912</v>
      </c>
      <c r="B2891" t="s">
        <v>5027</v>
      </c>
      <c r="C2891" t="s">
        <v>5029</v>
      </c>
      <c r="D2891" t="s">
        <v>5033</v>
      </c>
      <c r="E2891" t="s">
        <v>5036</v>
      </c>
      <c r="F2891" t="s">
        <v>5049</v>
      </c>
      <c r="G2891">
        <v>-106.3468</v>
      </c>
      <c r="H2891">
        <v>56.130400000000002</v>
      </c>
      <c r="I2891">
        <v>177091</v>
      </c>
      <c r="J2891">
        <v>878601</v>
      </c>
      <c r="K2891">
        <v>131270</v>
      </c>
      <c r="L2891">
        <v>42530</v>
      </c>
      <c r="M2891">
        <v>18947</v>
      </c>
      <c r="N2891">
        <v>0.2015608690211389</v>
      </c>
      <c r="O2891">
        <v>1023900</v>
      </c>
      <c r="P2891">
        <v>878601</v>
      </c>
      <c r="Q2891">
        <v>0</v>
      </c>
      <c r="T2891" t="s">
        <v>5057</v>
      </c>
      <c r="U2891">
        <v>45305</v>
      </c>
      <c r="V2891" t="s">
        <v>5080</v>
      </c>
      <c r="W2891" t="s">
        <v>5084</v>
      </c>
      <c r="X2891">
        <v>16</v>
      </c>
      <c r="Y2891" t="s">
        <v>5077</v>
      </c>
      <c r="Z2891" t="s">
        <v>5071</v>
      </c>
    </row>
    <row r="2892" spans="1:26" x14ac:dyDescent="0.3">
      <c r="A2892" t="s">
        <v>2913</v>
      </c>
      <c r="B2892" t="s">
        <v>5025</v>
      </c>
      <c r="C2892" t="s">
        <v>5029</v>
      </c>
      <c r="D2892" t="s">
        <v>5033</v>
      </c>
      <c r="E2892" t="s">
        <v>5036</v>
      </c>
      <c r="F2892" t="s">
        <v>5045</v>
      </c>
      <c r="G2892">
        <v>-51.9253</v>
      </c>
      <c r="H2892">
        <v>-14.234999999999999</v>
      </c>
      <c r="I2892">
        <v>420430</v>
      </c>
      <c r="J2892">
        <v>1687050</v>
      </c>
      <c r="K2892">
        <v>262569</v>
      </c>
      <c r="L2892">
        <v>65174</v>
      </c>
      <c r="M2892">
        <v>50761</v>
      </c>
      <c r="N2892">
        <v>0.24921016994115469</v>
      </c>
      <c r="O2892">
        <v>2151865</v>
      </c>
      <c r="P2892">
        <v>1687050</v>
      </c>
      <c r="Q2892">
        <v>0</v>
      </c>
      <c r="T2892" t="s">
        <v>5057</v>
      </c>
      <c r="U2892">
        <v>45674</v>
      </c>
      <c r="V2892" t="s">
        <v>5091</v>
      </c>
      <c r="W2892" t="s">
        <v>5084</v>
      </c>
      <c r="X2892">
        <v>17</v>
      </c>
      <c r="Y2892" t="s">
        <v>5077</v>
      </c>
      <c r="Z2892" t="s">
        <v>5071</v>
      </c>
    </row>
    <row r="2893" spans="1:26" x14ac:dyDescent="0.3">
      <c r="A2893" t="s">
        <v>2914</v>
      </c>
      <c r="B2893" t="s">
        <v>5027</v>
      </c>
      <c r="C2893" t="s">
        <v>5030</v>
      </c>
      <c r="D2893" t="s">
        <v>5032</v>
      </c>
      <c r="E2893" t="s">
        <v>5036</v>
      </c>
      <c r="F2893" t="s">
        <v>5046</v>
      </c>
      <c r="G2893">
        <v>133.77510000000001</v>
      </c>
      <c r="H2893">
        <v>-25.2744</v>
      </c>
      <c r="I2893">
        <v>159064</v>
      </c>
      <c r="J2893">
        <v>1937441</v>
      </c>
      <c r="K2893">
        <v>320467</v>
      </c>
      <c r="L2893">
        <v>84646</v>
      </c>
      <c r="M2893">
        <v>84421</v>
      </c>
      <c r="N2893">
        <v>8.2100145568564181E-2</v>
      </c>
      <c r="O2893">
        <v>2186249</v>
      </c>
      <c r="P2893">
        <v>1937441</v>
      </c>
      <c r="Q2893">
        <v>0</v>
      </c>
      <c r="T2893" t="s">
        <v>5061</v>
      </c>
      <c r="U2893">
        <v>45479</v>
      </c>
      <c r="V2893" t="s">
        <v>5088</v>
      </c>
      <c r="W2893" t="s">
        <v>5083</v>
      </c>
      <c r="X2893">
        <v>17</v>
      </c>
      <c r="Y2893" t="s">
        <v>5077</v>
      </c>
      <c r="Z2893" t="s">
        <v>5069</v>
      </c>
    </row>
    <row r="2894" spans="1:26" x14ac:dyDescent="0.3">
      <c r="A2894" t="s">
        <v>2915</v>
      </c>
      <c r="B2894" t="s">
        <v>5027</v>
      </c>
      <c r="C2894" t="s">
        <v>5029</v>
      </c>
      <c r="D2894" t="s">
        <v>5031</v>
      </c>
      <c r="E2894" t="s">
        <v>5036</v>
      </c>
      <c r="F2894" t="s">
        <v>5047</v>
      </c>
      <c r="G2894">
        <v>138.25290000000001</v>
      </c>
      <c r="H2894">
        <v>36.204799999999999</v>
      </c>
      <c r="I2894">
        <v>182684</v>
      </c>
      <c r="J2894">
        <v>2239128</v>
      </c>
      <c r="K2894">
        <v>303689</v>
      </c>
      <c r="L2894">
        <v>143206</v>
      </c>
      <c r="M2894">
        <v>88803</v>
      </c>
      <c r="N2894">
        <v>8.1587373956276868E-2</v>
      </c>
      <c r="O2894">
        <v>2808757</v>
      </c>
      <c r="P2894">
        <v>2239128</v>
      </c>
      <c r="Q2894">
        <v>0</v>
      </c>
      <c r="T2894" t="s">
        <v>5052</v>
      </c>
      <c r="U2894">
        <v>45686</v>
      </c>
      <c r="V2894" t="s">
        <v>5078</v>
      </c>
      <c r="W2894" t="s">
        <v>5084</v>
      </c>
      <c r="X2894">
        <v>15</v>
      </c>
      <c r="Y2894" t="s">
        <v>5077</v>
      </c>
      <c r="Z2894" t="s">
        <v>5069</v>
      </c>
    </row>
    <row r="2895" spans="1:26" x14ac:dyDescent="0.3">
      <c r="A2895" t="s">
        <v>2916</v>
      </c>
      <c r="B2895" t="s">
        <v>5023</v>
      </c>
      <c r="C2895" t="s">
        <v>5029</v>
      </c>
      <c r="D2895" t="s">
        <v>5033</v>
      </c>
      <c r="E2895" t="s">
        <v>5036</v>
      </c>
      <c r="F2895" t="s">
        <v>5044</v>
      </c>
      <c r="G2895">
        <v>78.962900000000005</v>
      </c>
      <c r="H2895">
        <v>20.593699999999998</v>
      </c>
      <c r="I2895">
        <v>15553</v>
      </c>
      <c r="J2895">
        <v>84122</v>
      </c>
      <c r="K2895">
        <v>20377</v>
      </c>
      <c r="L2895">
        <v>3010</v>
      </c>
      <c r="M2895">
        <v>2808</v>
      </c>
      <c r="N2895">
        <v>0.18489325202309989</v>
      </c>
      <c r="O2895">
        <v>97910</v>
      </c>
      <c r="P2895">
        <v>80776</v>
      </c>
      <c r="Q2895">
        <v>0</v>
      </c>
      <c r="R2895">
        <v>1556</v>
      </c>
      <c r="S2895">
        <v>1.5900000000000001E-2</v>
      </c>
      <c r="T2895" t="s">
        <v>5056</v>
      </c>
      <c r="U2895">
        <v>45687</v>
      </c>
      <c r="V2895" t="s">
        <v>5075</v>
      </c>
      <c r="W2895" t="s">
        <v>5084</v>
      </c>
      <c r="X2895">
        <v>15</v>
      </c>
      <c r="Y2895" t="s">
        <v>5077</v>
      </c>
      <c r="Z2895" t="s">
        <v>5070</v>
      </c>
    </row>
    <row r="2896" spans="1:26" x14ac:dyDescent="0.3">
      <c r="A2896" t="s">
        <v>2917</v>
      </c>
      <c r="B2896" t="s">
        <v>5027</v>
      </c>
      <c r="C2896" t="s">
        <v>5029</v>
      </c>
      <c r="D2896" t="s">
        <v>5033</v>
      </c>
      <c r="E2896" t="s">
        <v>5036</v>
      </c>
      <c r="F2896" t="s">
        <v>5049</v>
      </c>
      <c r="G2896">
        <v>-106.3468</v>
      </c>
      <c r="H2896">
        <v>56.130400000000002</v>
      </c>
      <c r="I2896">
        <v>424726</v>
      </c>
      <c r="J2896">
        <v>2261071</v>
      </c>
      <c r="K2896">
        <v>483828</v>
      </c>
      <c r="L2896">
        <v>122598</v>
      </c>
      <c r="M2896">
        <v>93858</v>
      </c>
      <c r="N2896">
        <v>0.18784304285477421</v>
      </c>
      <c r="O2896">
        <v>2514104</v>
      </c>
      <c r="P2896">
        <v>2261071</v>
      </c>
      <c r="Q2896">
        <v>0</v>
      </c>
      <c r="T2896" t="s">
        <v>5057</v>
      </c>
      <c r="U2896">
        <v>45668</v>
      </c>
      <c r="V2896" t="s">
        <v>5088</v>
      </c>
      <c r="W2896" t="s">
        <v>5084</v>
      </c>
      <c r="X2896">
        <v>15</v>
      </c>
      <c r="Y2896" t="s">
        <v>5077</v>
      </c>
      <c r="Z2896" t="s">
        <v>5070</v>
      </c>
    </row>
    <row r="2897" spans="1:26" x14ac:dyDescent="0.3">
      <c r="A2897" t="s">
        <v>2918</v>
      </c>
      <c r="B2897" t="s">
        <v>5025</v>
      </c>
      <c r="C2897" t="s">
        <v>5029</v>
      </c>
      <c r="D2897" t="s">
        <v>5033</v>
      </c>
      <c r="E2897" t="s">
        <v>5037</v>
      </c>
      <c r="F2897" t="s">
        <v>5048</v>
      </c>
      <c r="G2897">
        <v>10.451499999999999</v>
      </c>
      <c r="H2897">
        <v>51.165700000000001</v>
      </c>
      <c r="I2897">
        <v>51522</v>
      </c>
      <c r="J2897">
        <v>210870</v>
      </c>
      <c r="K2897">
        <v>38657</v>
      </c>
      <c r="L2897">
        <v>14669</v>
      </c>
      <c r="M2897">
        <v>9057</v>
      </c>
      <c r="N2897">
        <v>0.2443326188417391</v>
      </c>
      <c r="O2897">
        <v>243146</v>
      </c>
      <c r="P2897">
        <v>0</v>
      </c>
      <c r="Q2897">
        <v>0</v>
      </c>
      <c r="T2897" t="s">
        <v>5056</v>
      </c>
      <c r="U2897">
        <v>45441</v>
      </c>
      <c r="V2897" t="s">
        <v>5078</v>
      </c>
      <c r="W2897" t="s">
        <v>5087</v>
      </c>
      <c r="X2897">
        <v>17</v>
      </c>
      <c r="Y2897" t="s">
        <v>5077</v>
      </c>
      <c r="Z2897" t="s">
        <v>5071</v>
      </c>
    </row>
    <row r="2898" spans="1:26" x14ac:dyDescent="0.3">
      <c r="A2898" t="s">
        <v>2919</v>
      </c>
      <c r="B2898" t="s">
        <v>5023</v>
      </c>
      <c r="C2898" t="s">
        <v>5029</v>
      </c>
      <c r="D2898" t="s">
        <v>5035</v>
      </c>
      <c r="E2898" t="s">
        <v>5040</v>
      </c>
      <c r="F2898" t="s">
        <v>5048</v>
      </c>
      <c r="G2898">
        <v>10.451499999999999</v>
      </c>
      <c r="H2898">
        <v>51.165700000000001</v>
      </c>
      <c r="I2898">
        <v>14600</v>
      </c>
      <c r="J2898">
        <v>133699</v>
      </c>
      <c r="K2898">
        <v>24297</v>
      </c>
      <c r="L2898">
        <v>7270</v>
      </c>
      <c r="M2898">
        <v>4712</v>
      </c>
      <c r="N2898">
        <v>0.1092007847653674</v>
      </c>
      <c r="O2898">
        <v>166291</v>
      </c>
      <c r="P2898">
        <v>0</v>
      </c>
      <c r="Q2898">
        <v>270969</v>
      </c>
      <c r="R2898">
        <v>3059</v>
      </c>
      <c r="S2898">
        <v>1.84E-2</v>
      </c>
      <c r="T2898" t="s">
        <v>5058</v>
      </c>
      <c r="U2898">
        <v>45620</v>
      </c>
      <c r="V2898" t="s">
        <v>5080</v>
      </c>
      <c r="W2898" t="s">
        <v>5094</v>
      </c>
      <c r="X2898">
        <v>8</v>
      </c>
      <c r="Y2898" t="s">
        <v>5082</v>
      </c>
      <c r="Z2898" t="s">
        <v>5070</v>
      </c>
    </row>
    <row r="2899" spans="1:26" x14ac:dyDescent="0.3">
      <c r="A2899" t="s">
        <v>2920</v>
      </c>
      <c r="B2899" t="s">
        <v>5024</v>
      </c>
      <c r="C2899" t="s">
        <v>5029</v>
      </c>
      <c r="D2899" t="s">
        <v>5032</v>
      </c>
      <c r="E2899" t="s">
        <v>5036</v>
      </c>
      <c r="F2899" t="s">
        <v>5048</v>
      </c>
      <c r="G2899">
        <v>10.451499999999999</v>
      </c>
      <c r="H2899">
        <v>51.165700000000001</v>
      </c>
      <c r="I2899">
        <v>266887</v>
      </c>
      <c r="J2899">
        <v>3055105</v>
      </c>
      <c r="K2899">
        <v>307899</v>
      </c>
      <c r="L2899">
        <v>234267</v>
      </c>
      <c r="M2899">
        <v>123611</v>
      </c>
      <c r="N2899">
        <v>8.7357972782021134E-2</v>
      </c>
      <c r="O2899">
        <v>3788777</v>
      </c>
      <c r="P2899">
        <v>3055105</v>
      </c>
      <c r="Q2899">
        <v>0</v>
      </c>
      <c r="T2899" t="s">
        <v>5061</v>
      </c>
      <c r="U2899">
        <v>45681</v>
      </c>
      <c r="V2899" t="s">
        <v>5091</v>
      </c>
      <c r="W2899" t="s">
        <v>5084</v>
      </c>
      <c r="X2899">
        <v>10</v>
      </c>
      <c r="Y2899" t="s">
        <v>5082</v>
      </c>
      <c r="Z2899" t="s">
        <v>5070</v>
      </c>
    </row>
    <row r="2900" spans="1:26" x14ac:dyDescent="0.3">
      <c r="A2900" t="s">
        <v>2921</v>
      </c>
      <c r="B2900" t="s">
        <v>5025</v>
      </c>
      <c r="C2900" t="s">
        <v>5029</v>
      </c>
      <c r="D2900" t="s">
        <v>5033</v>
      </c>
      <c r="E2900" t="s">
        <v>5037</v>
      </c>
      <c r="F2900" t="s">
        <v>5044</v>
      </c>
      <c r="G2900">
        <v>78.962900000000005</v>
      </c>
      <c r="H2900">
        <v>20.593699999999998</v>
      </c>
      <c r="I2900">
        <v>47386</v>
      </c>
      <c r="J2900">
        <v>239314</v>
      </c>
      <c r="K2900">
        <v>53904</v>
      </c>
      <c r="L2900">
        <v>9304</v>
      </c>
      <c r="M2900">
        <v>6309</v>
      </c>
      <c r="N2900">
        <v>0.1980100531453915</v>
      </c>
      <c r="O2900">
        <v>294713</v>
      </c>
      <c r="P2900">
        <v>0</v>
      </c>
      <c r="Q2900">
        <v>0</v>
      </c>
      <c r="T2900" t="s">
        <v>5056</v>
      </c>
      <c r="U2900">
        <v>45626</v>
      </c>
      <c r="V2900" t="s">
        <v>5088</v>
      </c>
      <c r="W2900" t="s">
        <v>5094</v>
      </c>
      <c r="X2900">
        <v>13</v>
      </c>
      <c r="Y2900" t="s">
        <v>5077</v>
      </c>
      <c r="Z2900" t="s">
        <v>5070</v>
      </c>
    </row>
    <row r="2901" spans="1:26" x14ac:dyDescent="0.3">
      <c r="A2901" t="s">
        <v>2922</v>
      </c>
      <c r="B2901" t="s">
        <v>5025</v>
      </c>
      <c r="C2901" t="s">
        <v>5029</v>
      </c>
      <c r="D2901" t="s">
        <v>5033</v>
      </c>
      <c r="E2901" t="s">
        <v>5037</v>
      </c>
      <c r="F2901" t="s">
        <v>5050</v>
      </c>
      <c r="G2901">
        <v>-95.712900000000005</v>
      </c>
      <c r="H2901">
        <v>37.090200000000003</v>
      </c>
      <c r="I2901">
        <v>71586</v>
      </c>
      <c r="J2901">
        <v>365519</v>
      </c>
      <c r="K2901">
        <v>84259</v>
      </c>
      <c r="L2901">
        <v>27275</v>
      </c>
      <c r="M2901">
        <v>16722</v>
      </c>
      <c r="N2901">
        <v>0.1958501242478059</v>
      </c>
      <c r="O2901">
        <v>440486</v>
      </c>
      <c r="P2901">
        <v>0</v>
      </c>
      <c r="Q2901">
        <v>0</v>
      </c>
      <c r="T2901" t="s">
        <v>5056</v>
      </c>
      <c r="U2901">
        <v>45706</v>
      </c>
      <c r="V2901" t="s">
        <v>5089</v>
      </c>
      <c r="W2901" t="s">
        <v>5086</v>
      </c>
      <c r="X2901">
        <v>10</v>
      </c>
      <c r="Y2901" t="s">
        <v>5082</v>
      </c>
      <c r="Z2901" t="s">
        <v>5070</v>
      </c>
    </row>
    <row r="2902" spans="1:26" x14ac:dyDescent="0.3">
      <c r="A2902" t="s">
        <v>2923</v>
      </c>
      <c r="B2902" t="s">
        <v>5027</v>
      </c>
      <c r="C2902" t="s">
        <v>5029</v>
      </c>
      <c r="D2902" t="s">
        <v>5031</v>
      </c>
      <c r="E2902" t="s">
        <v>5040</v>
      </c>
      <c r="F2902" t="s">
        <v>5045</v>
      </c>
      <c r="G2902">
        <v>-51.9253</v>
      </c>
      <c r="H2902">
        <v>-14.234999999999999</v>
      </c>
      <c r="I2902">
        <v>39292</v>
      </c>
      <c r="J2902">
        <v>363664</v>
      </c>
      <c r="K2902">
        <v>65385</v>
      </c>
      <c r="L2902">
        <v>21974</v>
      </c>
      <c r="M2902">
        <v>12997</v>
      </c>
      <c r="N2902">
        <v>0.10804525610021359</v>
      </c>
      <c r="O2902">
        <v>470204</v>
      </c>
      <c r="P2902">
        <v>0</v>
      </c>
      <c r="Q2902">
        <v>1357523</v>
      </c>
      <c r="T2902" t="s">
        <v>5052</v>
      </c>
      <c r="U2902">
        <v>45686</v>
      </c>
      <c r="V2902" t="s">
        <v>5078</v>
      </c>
      <c r="W2902" t="s">
        <v>5084</v>
      </c>
      <c r="X2902">
        <v>11</v>
      </c>
      <c r="Y2902" t="s">
        <v>5082</v>
      </c>
      <c r="Z2902" t="s">
        <v>5070</v>
      </c>
    </row>
    <row r="2903" spans="1:26" x14ac:dyDescent="0.3">
      <c r="A2903" t="s">
        <v>2924</v>
      </c>
      <c r="B2903" t="s">
        <v>5027</v>
      </c>
      <c r="C2903" t="s">
        <v>5029</v>
      </c>
      <c r="D2903" t="s">
        <v>5031</v>
      </c>
      <c r="E2903" t="s">
        <v>5040</v>
      </c>
      <c r="F2903" t="s">
        <v>5050</v>
      </c>
      <c r="G2903">
        <v>-95.712900000000005</v>
      </c>
      <c r="H2903">
        <v>37.090200000000003</v>
      </c>
      <c r="I2903">
        <v>19273</v>
      </c>
      <c r="J2903">
        <v>166071</v>
      </c>
      <c r="K2903">
        <v>39967</v>
      </c>
      <c r="L2903">
        <v>5045</v>
      </c>
      <c r="M2903">
        <v>7125</v>
      </c>
      <c r="N2903">
        <v>0.11605681608631591</v>
      </c>
      <c r="O2903">
        <v>206498</v>
      </c>
      <c r="P2903">
        <v>0</v>
      </c>
      <c r="Q2903">
        <v>1617620</v>
      </c>
      <c r="T2903" t="s">
        <v>5052</v>
      </c>
      <c r="U2903">
        <v>45755</v>
      </c>
      <c r="V2903" t="s">
        <v>5089</v>
      </c>
      <c r="W2903" t="s">
        <v>5079</v>
      </c>
      <c r="X2903">
        <v>10</v>
      </c>
      <c r="Y2903" t="s">
        <v>5082</v>
      </c>
      <c r="Z2903" t="s">
        <v>5070</v>
      </c>
    </row>
    <row r="2904" spans="1:26" x14ac:dyDescent="0.3">
      <c r="A2904" t="s">
        <v>2925</v>
      </c>
      <c r="B2904" t="s">
        <v>5024</v>
      </c>
      <c r="C2904" t="s">
        <v>5029</v>
      </c>
      <c r="D2904" t="s">
        <v>5035</v>
      </c>
      <c r="E2904" t="s">
        <v>5040</v>
      </c>
      <c r="F2904" t="s">
        <v>5048</v>
      </c>
      <c r="G2904">
        <v>10.451499999999999</v>
      </c>
      <c r="H2904">
        <v>51.165700000000001</v>
      </c>
      <c r="I2904">
        <v>36764</v>
      </c>
      <c r="J2904">
        <v>235060</v>
      </c>
      <c r="K2904">
        <v>25661</v>
      </c>
      <c r="L2904">
        <v>13187</v>
      </c>
      <c r="M2904">
        <v>8273</v>
      </c>
      <c r="N2904">
        <v>0.1564064267155495</v>
      </c>
      <c r="O2904">
        <v>260665</v>
      </c>
      <c r="P2904">
        <v>0</v>
      </c>
      <c r="Q2904">
        <v>234049</v>
      </c>
      <c r="T2904" t="s">
        <v>5058</v>
      </c>
      <c r="U2904">
        <v>45761</v>
      </c>
      <c r="V2904" t="s">
        <v>5085</v>
      </c>
      <c r="W2904" t="s">
        <v>5079</v>
      </c>
      <c r="X2904">
        <v>12</v>
      </c>
      <c r="Y2904" t="s">
        <v>5077</v>
      </c>
      <c r="Z2904" t="s">
        <v>5070</v>
      </c>
    </row>
    <row r="2905" spans="1:26" x14ac:dyDescent="0.3">
      <c r="A2905" t="s">
        <v>2926</v>
      </c>
      <c r="B2905" t="s">
        <v>5027</v>
      </c>
      <c r="C2905" t="s">
        <v>5029</v>
      </c>
      <c r="D2905" t="s">
        <v>5031</v>
      </c>
      <c r="E2905" t="s">
        <v>5036</v>
      </c>
      <c r="F2905" t="s">
        <v>5043</v>
      </c>
      <c r="G2905">
        <v>-3.4359999999999999</v>
      </c>
      <c r="H2905">
        <v>55.378100000000003</v>
      </c>
      <c r="I2905">
        <v>70331</v>
      </c>
      <c r="J2905">
        <v>860761</v>
      </c>
      <c r="K2905">
        <v>136616</v>
      </c>
      <c r="L2905">
        <v>68427</v>
      </c>
      <c r="M2905">
        <v>24372</v>
      </c>
      <c r="N2905">
        <v>8.1708695804558321E-2</v>
      </c>
      <c r="O2905">
        <v>1040622</v>
      </c>
      <c r="P2905">
        <v>860761</v>
      </c>
      <c r="Q2905">
        <v>0</v>
      </c>
      <c r="T2905" t="s">
        <v>5052</v>
      </c>
      <c r="U2905">
        <v>45388</v>
      </c>
      <c r="V2905" t="s">
        <v>5088</v>
      </c>
      <c r="W2905" t="s">
        <v>5079</v>
      </c>
      <c r="X2905">
        <v>13</v>
      </c>
      <c r="Y2905" t="s">
        <v>5077</v>
      </c>
      <c r="Z2905" t="s">
        <v>5069</v>
      </c>
    </row>
    <row r="2906" spans="1:26" x14ac:dyDescent="0.3">
      <c r="A2906" t="s">
        <v>2927</v>
      </c>
      <c r="B2906" t="s">
        <v>5027</v>
      </c>
      <c r="C2906" t="s">
        <v>5029</v>
      </c>
      <c r="D2906" t="s">
        <v>5031</v>
      </c>
      <c r="E2906" t="s">
        <v>5036</v>
      </c>
      <c r="F2906" t="s">
        <v>5047</v>
      </c>
      <c r="G2906">
        <v>138.25290000000001</v>
      </c>
      <c r="H2906">
        <v>36.204799999999999</v>
      </c>
      <c r="I2906">
        <v>294692</v>
      </c>
      <c r="J2906">
        <v>3446952</v>
      </c>
      <c r="K2906">
        <v>401799</v>
      </c>
      <c r="L2906">
        <v>179439</v>
      </c>
      <c r="M2906">
        <v>180484</v>
      </c>
      <c r="N2906">
        <v>8.5493707314971981E-2</v>
      </c>
      <c r="O2906">
        <v>4140020</v>
      </c>
      <c r="P2906">
        <v>3446952</v>
      </c>
      <c r="Q2906">
        <v>0</v>
      </c>
      <c r="T2906" t="s">
        <v>5052</v>
      </c>
      <c r="U2906">
        <v>45739</v>
      </c>
      <c r="V2906" t="s">
        <v>5080</v>
      </c>
      <c r="W2906" t="s">
        <v>5076</v>
      </c>
      <c r="X2906">
        <v>14</v>
      </c>
      <c r="Y2906" t="s">
        <v>5077</v>
      </c>
      <c r="Z2906" t="s">
        <v>5069</v>
      </c>
    </row>
    <row r="2907" spans="1:26" x14ac:dyDescent="0.3">
      <c r="A2907" t="s">
        <v>2928</v>
      </c>
      <c r="B2907" t="s">
        <v>5025</v>
      </c>
      <c r="C2907" t="s">
        <v>5029</v>
      </c>
      <c r="D2907" t="s">
        <v>5033</v>
      </c>
      <c r="E2907" t="s">
        <v>5037</v>
      </c>
      <c r="F2907" t="s">
        <v>5043</v>
      </c>
      <c r="G2907">
        <v>-3.4359999999999999</v>
      </c>
      <c r="H2907">
        <v>55.378100000000003</v>
      </c>
      <c r="I2907">
        <v>95064</v>
      </c>
      <c r="J2907">
        <v>479446</v>
      </c>
      <c r="K2907">
        <v>98480</v>
      </c>
      <c r="L2907">
        <v>32260</v>
      </c>
      <c r="M2907">
        <v>14449</v>
      </c>
      <c r="N2907">
        <v>0.1982806658434684</v>
      </c>
      <c r="O2907">
        <v>611360</v>
      </c>
      <c r="P2907">
        <v>0</v>
      </c>
      <c r="Q2907">
        <v>0</v>
      </c>
      <c r="T2907" t="s">
        <v>5056</v>
      </c>
      <c r="U2907">
        <v>45419</v>
      </c>
      <c r="V2907" t="s">
        <v>5089</v>
      </c>
      <c r="W2907" t="s">
        <v>5087</v>
      </c>
      <c r="X2907">
        <v>17</v>
      </c>
      <c r="Y2907" t="s">
        <v>5077</v>
      </c>
      <c r="Z2907" t="s">
        <v>5070</v>
      </c>
    </row>
    <row r="2908" spans="1:26" x14ac:dyDescent="0.3">
      <c r="A2908" t="s">
        <v>2929</v>
      </c>
      <c r="B2908" t="s">
        <v>5027</v>
      </c>
      <c r="C2908" t="s">
        <v>5029</v>
      </c>
      <c r="D2908" t="s">
        <v>5033</v>
      </c>
      <c r="E2908" t="s">
        <v>5036</v>
      </c>
      <c r="F2908" t="s">
        <v>5045</v>
      </c>
      <c r="G2908">
        <v>-51.9253</v>
      </c>
      <c r="H2908">
        <v>-14.234999999999999</v>
      </c>
      <c r="I2908">
        <v>21888</v>
      </c>
      <c r="J2908">
        <v>104983</v>
      </c>
      <c r="K2908">
        <v>24126</v>
      </c>
      <c r="L2908">
        <v>5342</v>
      </c>
      <c r="M2908">
        <v>5250</v>
      </c>
      <c r="N2908">
        <v>0.20849927733866591</v>
      </c>
      <c r="O2908">
        <v>126988</v>
      </c>
      <c r="P2908">
        <v>97508</v>
      </c>
      <c r="Q2908">
        <v>0</v>
      </c>
      <c r="T2908" t="s">
        <v>5057</v>
      </c>
      <c r="U2908">
        <v>45740</v>
      </c>
      <c r="V2908" t="s">
        <v>5085</v>
      </c>
      <c r="W2908" t="s">
        <v>5076</v>
      </c>
      <c r="X2908">
        <v>11</v>
      </c>
      <c r="Y2908" t="s">
        <v>5082</v>
      </c>
      <c r="Z2908" t="s">
        <v>5071</v>
      </c>
    </row>
    <row r="2909" spans="1:26" x14ac:dyDescent="0.3">
      <c r="A2909" t="s">
        <v>2930</v>
      </c>
      <c r="B2909" t="s">
        <v>5027</v>
      </c>
      <c r="C2909" t="s">
        <v>5029</v>
      </c>
      <c r="D2909" t="s">
        <v>5031</v>
      </c>
      <c r="E2909" t="s">
        <v>5040</v>
      </c>
      <c r="F2909" t="s">
        <v>5048</v>
      </c>
      <c r="G2909">
        <v>10.451499999999999</v>
      </c>
      <c r="H2909">
        <v>51.165700000000001</v>
      </c>
      <c r="I2909">
        <v>206409</v>
      </c>
      <c r="J2909">
        <v>1849220</v>
      </c>
      <c r="K2909">
        <v>290846</v>
      </c>
      <c r="L2909">
        <v>130358</v>
      </c>
      <c r="M2909">
        <v>80216</v>
      </c>
      <c r="N2909">
        <v>0.1116196831189758</v>
      </c>
      <c r="O2909">
        <v>2178589</v>
      </c>
      <c r="P2909">
        <v>0</v>
      </c>
      <c r="Q2909">
        <v>664396</v>
      </c>
      <c r="T2909" t="s">
        <v>5052</v>
      </c>
      <c r="U2909">
        <v>45395</v>
      </c>
      <c r="V2909" t="s">
        <v>5088</v>
      </c>
      <c r="W2909" t="s">
        <v>5079</v>
      </c>
      <c r="X2909">
        <v>17</v>
      </c>
      <c r="Y2909" t="s">
        <v>5077</v>
      </c>
      <c r="Z2909" t="s">
        <v>5070</v>
      </c>
    </row>
    <row r="2910" spans="1:26" x14ac:dyDescent="0.3">
      <c r="A2910" t="s">
        <v>2931</v>
      </c>
      <c r="B2910" t="s">
        <v>5027</v>
      </c>
      <c r="C2910" t="s">
        <v>5029</v>
      </c>
      <c r="D2910" t="s">
        <v>5032</v>
      </c>
      <c r="E2910" t="s">
        <v>5036</v>
      </c>
      <c r="F2910" t="s">
        <v>5046</v>
      </c>
      <c r="G2910">
        <v>133.77510000000001</v>
      </c>
      <c r="H2910">
        <v>-25.2744</v>
      </c>
      <c r="I2910">
        <v>37624</v>
      </c>
      <c r="J2910">
        <v>427991</v>
      </c>
      <c r="K2910">
        <v>83843</v>
      </c>
      <c r="L2910">
        <v>32574</v>
      </c>
      <c r="M2910">
        <v>11156</v>
      </c>
      <c r="N2910">
        <v>8.7910049431493636E-2</v>
      </c>
      <c r="O2910">
        <v>519320</v>
      </c>
      <c r="P2910">
        <v>389366</v>
      </c>
      <c r="Q2910">
        <v>0</v>
      </c>
      <c r="T2910" t="s">
        <v>5061</v>
      </c>
      <c r="U2910">
        <v>45576</v>
      </c>
      <c r="V2910" t="s">
        <v>5091</v>
      </c>
      <c r="W2910" t="s">
        <v>5090</v>
      </c>
      <c r="X2910">
        <v>10</v>
      </c>
      <c r="Y2910" t="s">
        <v>5082</v>
      </c>
      <c r="Z2910" t="s">
        <v>5069</v>
      </c>
    </row>
    <row r="2911" spans="1:26" x14ac:dyDescent="0.3">
      <c r="A2911" t="s">
        <v>2932</v>
      </c>
      <c r="B2911" t="s">
        <v>5024</v>
      </c>
      <c r="C2911" t="s">
        <v>5029</v>
      </c>
      <c r="D2911" t="s">
        <v>5035</v>
      </c>
      <c r="E2911" t="s">
        <v>5040</v>
      </c>
      <c r="F2911" t="s">
        <v>5045</v>
      </c>
      <c r="G2911">
        <v>-51.9253</v>
      </c>
      <c r="H2911">
        <v>-14.234999999999999</v>
      </c>
      <c r="I2911">
        <v>42506</v>
      </c>
      <c r="J2911">
        <v>343376</v>
      </c>
      <c r="K2911">
        <v>73710</v>
      </c>
      <c r="L2911">
        <v>23308</v>
      </c>
      <c r="M2911">
        <v>14087</v>
      </c>
      <c r="N2911">
        <v>0.12379131116472961</v>
      </c>
      <c r="O2911">
        <v>420617</v>
      </c>
      <c r="P2911">
        <v>0</v>
      </c>
      <c r="Q2911">
        <v>403010</v>
      </c>
      <c r="T2911" t="s">
        <v>5058</v>
      </c>
      <c r="U2911">
        <v>45530</v>
      </c>
      <c r="V2911" t="s">
        <v>5085</v>
      </c>
      <c r="W2911" t="s">
        <v>5095</v>
      </c>
      <c r="X2911">
        <v>15</v>
      </c>
      <c r="Y2911" t="s">
        <v>5077</v>
      </c>
      <c r="Z2911" t="s">
        <v>5070</v>
      </c>
    </row>
    <row r="2912" spans="1:26" x14ac:dyDescent="0.3">
      <c r="A2912" t="s">
        <v>2933</v>
      </c>
      <c r="B2912" t="s">
        <v>5023</v>
      </c>
      <c r="C2912" t="s">
        <v>5029</v>
      </c>
      <c r="D2912" t="s">
        <v>5033</v>
      </c>
      <c r="E2912" t="s">
        <v>5036</v>
      </c>
      <c r="F2912" t="s">
        <v>5049</v>
      </c>
      <c r="G2912">
        <v>-106.3468</v>
      </c>
      <c r="H2912">
        <v>56.130400000000002</v>
      </c>
      <c r="I2912">
        <v>70206</v>
      </c>
      <c r="J2912">
        <v>297321</v>
      </c>
      <c r="K2912">
        <v>45520</v>
      </c>
      <c r="L2912">
        <v>23737</v>
      </c>
      <c r="M2912">
        <v>11113</v>
      </c>
      <c r="N2912">
        <v>0.23612968249847921</v>
      </c>
      <c r="O2912">
        <v>328507</v>
      </c>
      <c r="P2912">
        <v>277049</v>
      </c>
      <c r="Q2912">
        <v>0</v>
      </c>
      <c r="R2912">
        <v>4401</v>
      </c>
      <c r="S2912">
        <v>1.34E-2</v>
      </c>
      <c r="T2912" t="s">
        <v>5056</v>
      </c>
      <c r="U2912">
        <v>45732</v>
      </c>
      <c r="V2912" t="s">
        <v>5080</v>
      </c>
      <c r="W2912" t="s">
        <v>5076</v>
      </c>
      <c r="X2912">
        <v>12</v>
      </c>
      <c r="Y2912" t="s">
        <v>5077</v>
      </c>
      <c r="Z2912" t="s">
        <v>5071</v>
      </c>
    </row>
    <row r="2913" spans="1:26" x14ac:dyDescent="0.3">
      <c r="A2913" t="s">
        <v>2934</v>
      </c>
      <c r="B2913" t="s">
        <v>5024</v>
      </c>
      <c r="C2913" t="s">
        <v>5029</v>
      </c>
      <c r="D2913" t="s">
        <v>5033</v>
      </c>
      <c r="E2913" t="s">
        <v>5039</v>
      </c>
      <c r="F2913" t="s">
        <v>5045</v>
      </c>
      <c r="G2913">
        <v>-51.9253</v>
      </c>
      <c r="H2913">
        <v>-14.234999999999999</v>
      </c>
      <c r="I2913">
        <v>66019</v>
      </c>
      <c r="J2913">
        <v>311639</v>
      </c>
      <c r="K2913">
        <v>48114</v>
      </c>
      <c r="L2913">
        <v>11340</v>
      </c>
      <c r="M2913">
        <v>7746</v>
      </c>
      <c r="N2913">
        <v>0.21184495755494329</v>
      </c>
      <c r="O2913">
        <v>360350</v>
      </c>
      <c r="P2913">
        <v>0</v>
      </c>
      <c r="Q2913">
        <v>0</v>
      </c>
      <c r="T2913" t="s">
        <v>5056</v>
      </c>
      <c r="U2913">
        <v>45597</v>
      </c>
      <c r="V2913" t="s">
        <v>5091</v>
      </c>
      <c r="W2913" t="s">
        <v>5094</v>
      </c>
      <c r="X2913">
        <v>16</v>
      </c>
      <c r="Y2913" t="s">
        <v>5077</v>
      </c>
      <c r="Z2913" t="s">
        <v>5071</v>
      </c>
    </row>
    <row r="2914" spans="1:26" x14ac:dyDescent="0.3">
      <c r="A2914" t="s">
        <v>2935</v>
      </c>
      <c r="B2914" t="s">
        <v>5024</v>
      </c>
      <c r="C2914" t="s">
        <v>5029</v>
      </c>
      <c r="D2914" t="s">
        <v>5031</v>
      </c>
      <c r="E2914" t="s">
        <v>5036</v>
      </c>
      <c r="F2914" t="s">
        <v>5050</v>
      </c>
      <c r="G2914">
        <v>-95.712900000000005</v>
      </c>
      <c r="H2914">
        <v>37.090200000000003</v>
      </c>
      <c r="I2914">
        <v>232114</v>
      </c>
      <c r="J2914">
        <v>2102559</v>
      </c>
      <c r="K2914">
        <v>233590</v>
      </c>
      <c r="L2914">
        <v>84448</v>
      </c>
      <c r="M2914">
        <v>49864</v>
      </c>
      <c r="N2914">
        <v>0.1103963506309696</v>
      </c>
      <c r="O2914">
        <v>2339377</v>
      </c>
      <c r="P2914">
        <v>2102559</v>
      </c>
      <c r="Q2914">
        <v>0</v>
      </c>
      <c r="T2914" t="s">
        <v>5052</v>
      </c>
      <c r="U2914">
        <v>45617</v>
      </c>
      <c r="V2914" t="s">
        <v>5075</v>
      </c>
      <c r="W2914" t="s">
        <v>5094</v>
      </c>
      <c r="X2914">
        <v>12</v>
      </c>
      <c r="Y2914" t="s">
        <v>5077</v>
      </c>
      <c r="Z2914" t="s">
        <v>5070</v>
      </c>
    </row>
    <row r="2915" spans="1:26" x14ac:dyDescent="0.3">
      <c r="A2915" t="s">
        <v>2936</v>
      </c>
      <c r="B2915" t="s">
        <v>5027</v>
      </c>
      <c r="C2915" t="s">
        <v>5029</v>
      </c>
      <c r="D2915" t="s">
        <v>5033</v>
      </c>
      <c r="E2915" t="s">
        <v>5036</v>
      </c>
      <c r="F2915" t="s">
        <v>5045</v>
      </c>
      <c r="G2915">
        <v>-51.9253</v>
      </c>
      <c r="H2915">
        <v>-14.234999999999999</v>
      </c>
      <c r="I2915">
        <v>32939</v>
      </c>
      <c r="J2915">
        <v>217601</v>
      </c>
      <c r="K2915">
        <v>30499</v>
      </c>
      <c r="L2915">
        <v>12750</v>
      </c>
      <c r="M2915">
        <v>12748</v>
      </c>
      <c r="N2915">
        <v>0.15137633219218899</v>
      </c>
      <c r="O2915">
        <v>277465</v>
      </c>
      <c r="P2915">
        <v>198154</v>
      </c>
      <c r="Q2915">
        <v>0</v>
      </c>
      <c r="T2915" t="s">
        <v>5057</v>
      </c>
      <c r="U2915">
        <v>45571</v>
      </c>
      <c r="V2915" t="s">
        <v>5080</v>
      </c>
      <c r="W2915" t="s">
        <v>5090</v>
      </c>
      <c r="X2915">
        <v>19</v>
      </c>
      <c r="Y2915" t="s">
        <v>5092</v>
      </c>
      <c r="Z2915" t="s">
        <v>5070</v>
      </c>
    </row>
    <row r="2916" spans="1:26" x14ac:dyDescent="0.3">
      <c r="A2916" t="s">
        <v>2937</v>
      </c>
      <c r="B2916" t="s">
        <v>5025</v>
      </c>
      <c r="C2916" t="s">
        <v>5029</v>
      </c>
      <c r="D2916" t="s">
        <v>5032</v>
      </c>
      <c r="E2916" t="s">
        <v>5037</v>
      </c>
      <c r="F2916" t="s">
        <v>5050</v>
      </c>
      <c r="G2916">
        <v>-95.712900000000005</v>
      </c>
      <c r="H2916">
        <v>37.090200000000003</v>
      </c>
      <c r="I2916">
        <v>46346</v>
      </c>
      <c r="J2916">
        <v>477329</v>
      </c>
      <c r="K2916">
        <v>66700</v>
      </c>
      <c r="L2916">
        <v>16143</v>
      </c>
      <c r="M2916">
        <v>24410</v>
      </c>
      <c r="N2916">
        <v>9.7095888537352876E-2</v>
      </c>
      <c r="O2916">
        <v>531726</v>
      </c>
      <c r="P2916">
        <v>0</v>
      </c>
      <c r="Q2916">
        <v>0</v>
      </c>
      <c r="T2916" t="s">
        <v>5059</v>
      </c>
      <c r="U2916">
        <v>45300</v>
      </c>
      <c r="V2916" t="s">
        <v>5089</v>
      </c>
      <c r="W2916" t="s">
        <v>5084</v>
      </c>
      <c r="X2916">
        <v>12</v>
      </c>
      <c r="Y2916" t="s">
        <v>5077</v>
      </c>
      <c r="Z2916" t="s">
        <v>5069</v>
      </c>
    </row>
    <row r="2917" spans="1:26" x14ac:dyDescent="0.3">
      <c r="A2917" t="s">
        <v>2938</v>
      </c>
      <c r="B2917" t="s">
        <v>5027</v>
      </c>
      <c r="C2917" t="s">
        <v>5029</v>
      </c>
      <c r="D2917" t="s">
        <v>5031</v>
      </c>
      <c r="E2917" t="s">
        <v>5040</v>
      </c>
      <c r="F2917" t="s">
        <v>5050</v>
      </c>
      <c r="G2917">
        <v>-95.712900000000005</v>
      </c>
      <c r="H2917">
        <v>37.090200000000003</v>
      </c>
      <c r="I2917">
        <v>30186</v>
      </c>
      <c r="J2917">
        <v>263155</v>
      </c>
      <c r="K2917">
        <v>48290</v>
      </c>
      <c r="L2917">
        <v>11156</v>
      </c>
      <c r="M2917">
        <v>7825</v>
      </c>
      <c r="N2917">
        <v>0.1147107201288679</v>
      </c>
      <c r="O2917">
        <v>341613</v>
      </c>
      <c r="P2917">
        <v>0</v>
      </c>
      <c r="Q2917">
        <v>1635169</v>
      </c>
      <c r="T2917" t="s">
        <v>5052</v>
      </c>
      <c r="U2917">
        <v>45460</v>
      </c>
      <c r="V2917" t="s">
        <v>5085</v>
      </c>
      <c r="W2917" t="s">
        <v>5093</v>
      </c>
      <c r="X2917">
        <v>8</v>
      </c>
      <c r="Y2917" t="s">
        <v>5082</v>
      </c>
      <c r="Z2917" t="s">
        <v>5070</v>
      </c>
    </row>
    <row r="2918" spans="1:26" x14ac:dyDescent="0.3">
      <c r="A2918" t="s">
        <v>2939</v>
      </c>
      <c r="B2918" t="s">
        <v>5024</v>
      </c>
      <c r="C2918" t="s">
        <v>5029</v>
      </c>
      <c r="D2918" t="s">
        <v>5033</v>
      </c>
      <c r="E2918" t="s">
        <v>5039</v>
      </c>
      <c r="F2918" t="s">
        <v>5044</v>
      </c>
      <c r="G2918">
        <v>78.962900000000005</v>
      </c>
      <c r="H2918">
        <v>20.593699999999998</v>
      </c>
      <c r="I2918">
        <v>107293</v>
      </c>
      <c r="J2918">
        <v>550996</v>
      </c>
      <c r="K2918">
        <v>127088</v>
      </c>
      <c r="L2918">
        <v>34313</v>
      </c>
      <c r="M2918">
        <v>31873</v>
      </c>
      <c r="N2918">
        <v>0.19472596069970741</v>
      </c>
      <c r="O2918">
        <v>637098</v>
      </c>
      <c r="P2918">
        <v>0</v>
      </c>
      <c r="Q2918">
        <v>0</v>
      </c>
      <c r="T2918" t="s">
        <v>5056</v>
      </c>
      <c r="U2918">
        <v>45633</v>
      </c>
      <c r="V2918" t="s">
        <v>5088</v>
      </c>
      <c r="W2918" t="s">
        <v>5081</v>
      </c>
      <c r="X2918">
        <v>9</v>
      </c>
      <c r="Y2918" t="s">
        <v>5082</v>
      </c>
      <c r="Z2918" t="s">
        <v>5070</v>
      </c>
    </row>
    <row r="2919" spans="1:26" x14ac:dyDescent="0.3">
      <c r="A2919" t="s">
        <v>2940</v>
      </c>
      <c r="B2919" t="s">
        <v>5025</v>
      </c>
      <c r="C2919" t="s">
        <v>5029</v>
      </c>
      <c r="D2919" t="s">
        <v>5033</v>
      </c>
      <c r="E2919" t="s">
        <v>5037</v>
      </c>
      <c r="F2919" t="s">
        <v>5044</v>
      </c>
      <c r="G2919">
        <v>78.962900000000005</v>
      </c>
      <c r="H2919">
        <v>20.593699999999998</v>
      </c>
      <c r="I2919">
        <v>73466</v>
      </c>
      <c r="J2919">
        <v>369354</v>
      </c>
      <c r="K2919">
        <v>69917</v>
      </c>
      <c r="L2919">
        <v>23825</v>
      </c>
      <c r="M2919">
        <v>13192</v>
      </c>
      <c r="N2919">
        <v>0.19890645437106991</v>
      </c>
      <c r="O2919">
        <v>471274</v>
      </c>
      <c r="P2919">
        <v>0</v>
      </c>
      <c r="Q2919">
        <v>0</v>
      </c>
      <c r="T2919" t="s">
        <v>5056</v>
      </c>
      <c r="U2919">
        <v>45592</v>
      </c>
      <c r="V2919" t="s">
        <v>5080</v>
      </c>
      <c r="W2919" t="s">
        <v>5090</v>
      </c>
      <c r="X2919">
        <v>11</v>
      </c>
      <c r="Y2919" t="s">
        <v>5082</v>
      </c>
      <c r="Z2919" t="s">
        <v>5070</v>
      </c>
    </row>
    <row r="2920" spans="1:26" x14ac:dyDescent="0.3">
      <c r="A2920" t="s">
        <v>2941</v>
      </c>
      <c r="B2920" t="s">
        <v>5023</v>
      </c>
      <c r="C2920" t="s">
        <v>5029</v>
      </c>
      <c r="D2920" t="s">
        <v>5035</v>
      </c>
      <c r="E2920" t="s">
        <v>5040</v>
      </c>
      <c r="F2920" t="s">
        <v>5045</v>
      </c>
      <c r="G2920">
        <v>-51.9253</v>
      </c>
      <c r="H2920">
        <v>-14.234999999999999</v>
      </c>
      <c r="I2920">
        <v>44086</v>
      </c>
      <c r="J2920">
        <v>249473</v>
      </c>
      <c r="K2920">
        <v>39565</v>
      </c>
      <c r="L2920">
        <v>13370</v>
      </c>
      <c r="M2920">
        <v>13498</v>
      </c>
      <c r="N2920">
        <v>0.17671933043663299</v>
      </c>
      <c r="O2920">
        <v>306625</v>
      </c>
      <c r="P2920">
        <v>0</v>
      </c>
      <c r="Q2920">
        <v>61193</v>
      </c>
      <c r="R2920">
        <v>4292</v>
      </c>
      <c r="S2920">
        <v>1.4E-2</v>
      </c>
      <c r="T2920" t="s">
        <v>5058</v>
      </c>
      <c r="U2920">
        <v>45419</v>
      </c>
      <c r="V2920" t="s">
        <v>5089</v>
      </c>
      <c r="W2920" t="s">
        <v>5087</v>
      </c>
      <c r="X2920">
        <v>10</v>
      </c>
      <c r="Y2920" t="s">
        <v>5082</v>
      </c>
      <c r="Z2920" t="s">
        <v>5070</v>
      </c>
    </row>
    <row r="2921" spans="1:26" x14ac:dyDescent="0.3">
      <c r="A2921" t="s">
        <v>2942</v>
      </c>
      <c r="B2921" t="s">
        <v>5025</v>
      </c>
      <c r="C2921" t="s">
        <v>5029</v>
      </c>
      <c r="D2921" t="s">
        <v>5031</v>
      </c>
      <c r="E2921" t="s">
        <v>5037</v>
      </c>
      <c r="F2921" t="s">
        <v>5050</v>
      </c>
      <c r="G2921">
        <v>-95.712900000000005</v>
      </c>
      <c r="H2921">
        <v>37.090200000000003</v>
      </c>
      <c r="I2921">
        <v>29655</v>
      </c>
      <c r="J2921">
        <v>290566</v>
      </c>
      <c r="K2921">
        <v>52687</v>
      </c>
      <c r="L2921">
        <v>8968</v>
      </c>
      <c r="M2921">
        <v>14859</v>
      </c>
      <c r="N2921">
        <v>0.10206181333387181</v>
      </c>
      <c r="O2921">
        <v>338701</v>
      </c>
      <c r="P2921">
        <v>0</v>
      </c>
      <c r="Q2921">
        <v>0</v>
      </c>
      <c r="T2921" t="s">
        <v>5051</v>
      </c>
      <c r="U2921">
        <v>45371</v>
      </c>
      <c r="V2921" t="s">
        <v>5078</v>
      </c>
      <c r="W2921" t="s">
        <v>5076</v>
      </c>
      <c r="X2921">
        <v>11</v>
      </c>
      <c r="Y2921" t="s">
        <v>5082</v>
      </c>
      <c r="Z2921" t="s">
        <v>5070</v>
      </c>
    </row>
    <row r="2922" spans="1:26" x14ac:dyDescent="0.3">
      <c r="A2922" t="s">
        <v>2943</v>
      </c>
      <c r="B2922" t="s">
        <v>5027</v>
      </c>
      <c r="C2922" t="s">
        <v>5029</v>
      </c>
      <c r="D2922" t="s">
        <v>5033</v>
      </c>
      <c r="E2922" t="s">
        <v>5040</v>
      </c>
      <c r="F2922" t="s">
        <v>5049</v>
      </c>
      <c r="G2922">
        <v>-106.3468</v>
      </c>
      <c r="H2922">
        <v>56.130400000000002</v>
      </c>
      <c r="I2922">
        <v>44708</v>
      </c>
      <c r="J2922">
        <v>216677</v>
      </c>
      <c r="K2922">
        <v>29140</v>
      </c>
      <c r="L2922">
        <v>10161</v>
      </c>
      <c r="M2922">
        <v>12984</v>
      </c>
      <c r="N2922">
        <v>0.20633637614311959</v>
      </c>
      <c r="O2922">
        <v>274114</v>
      </c>
      <c r="P2922">
        <v>0</v>
      </c>
      <c r="Q2922">
        <v>1825852</v>
      </c>
      <c r="T2922" t="s">
        <v>5057</v>
      </c>
      <c r="U2922">
        <v>45403</v>
      </c>
      <c r="V2922" t="s">
        <v>5080</v>
      </c>
      <c r="W2922" t="s">
        <v>5079</v>
      </c>
      <c r="X2922">
        <v>18</v>
      </c>
      <c r="Y2922" t="s">
        <v>5092</v>
      </c>
      <c r="Z2922" t="s">
        <v>5071</v>
      </c>
    </row>
    <row r="2923" spans="1:26" x14ac:dyDescent="0.3">
      <c r="A2923" t="s">
        <v>2944</v>
      </c>
      <c r="B2923" t="s">
        <v>5026</v>
      </c>
      <c r="C2923" t="s">
        <v>5029</v>
      </c>
      <c r="D2923" t="s">
        <v>5031</v>
      </c>
      <c r="E2923" t="s">
        <v>5036</v>
      </c>
      <c r="F2923" t="s">
        <v>5046</v>
      </c>
      <c r="G2923">
        <v>133.77510000000001</v>
      </c>
      <c r="H2923">
        <v>-25.2744</v>
      </c>
      <c r="I2923">
        <v>37114</v>
      </c>
      <c r="J2923">
        <v>276983</v>
      </c>
      <c r="K2923">
        <v>66630</v>
      </c>
      <c r="L2923">
        <v>13031</v>
      </c>
      <c r="M2923">
        <v>8831</v>
      </c>
      <c r="N2923">
        <v>0.13399382201100499</v>
      </c>
      <c r="O2923">
        <v>317647</v>
      </c>
      <c r="P2923">
        <v>243355</v>
      </c>
      <c r="Q2923">
        <v>0</v>
      </c>
      <c r="T2923" t="s">
        <v>5051</v>
      </c>
      <c r="U2923">
        <v>45352</v>
      </c>
      <c r="V2923" t="s">
        <v>5091</v>
      </c>
      <c r="W2923" t="s">
        <v>5076</v>
      </c>
      <c r="X2923">
        <v>17</v>
      </c>
      <c r="Y2923" t="s">
        <v>5077</v>
      </c>
      <c r="Z2923" t="s">
        <v>5070</v>
      </c>
    </row>
    <row r="2924" spans="1:26" x14ac:dyDescent="0.3">
      <c r="A2924" t="s">
        <v>2945</v>
      </c>
      <c r="B2924" t="s">
        <v>5024</v>
      </c>
      <c r="C2924" t="s">
        <v>5029</v>
      </c>
      <c r="D2924" t="s">
        <v>5033</v>
      </c>
      <c r="E2924" t="s">
        <v>5036</v>
      </c>
      <c r="F2924" t="s">
        <v>5044</v>
      </c>
      <c r="G2924">
        <v>78.962900000000005</v>
      </c>
      <c r="H2924">
        <v>20.593699999999998</v>
      </c>
      <c r="I2924">
        <v>544841</v>
      </c>
      <c r="J2924">
        <v>2383007</v>
      </c>
      <c r="K2924">
        <v>322720</v>
      </c>
      <c r="L2924">
        <v>116409</v>
      </c>
      <c r="M2924">
        <v>95960</v>
      </c>
      <c r="N2924">
        <v>0.22863629771727029</v>
      </c>
      <c r="O2924">
        <v>2873019</v>
      </c>
      <c r="P2924">
        <v>2383007</v>
      </c>
      <c r="Q2924">
        <v>0</v>
      </c>
      <c r="T2924" t="s">
        <v>5057</v>
      </c>
      <c r="U2924">
        <v>45680</v>
      </c>
      <c r="V2924" t="s">
        <v>5075</v>
      </c>
      <c r="W2924" t="s">
        <v>5084</v>
      </c>
      <c r="X2924">
        <v>17</v>
      </c>
      <c r="Y2924" t="s">
        <v>5077</v>
      </c>
      <c r="Z2924" t="s">
        <v>5071</v>
      </c>
    </row>
    <row r="2925" spans="1:26" x14ac:dyDescent="0.3">
      <c r="A2925" t="s">
        <v>2946</v>
      </c>
      <c r="B2925" t="s">
        <v>5023</v>
      </c>
      <c r="C2925" t="s">
        <v>5029</v>
      </c>
      <c r="D2925" t="s">
        <v>5031</v>
      </c>
      <c r="E2925" t="s">
        <v>5036</v>
      </c>
      <c r="F2925" t="s">
        <v>5046</v>
      </c>
      <c r="G2925">
        <v>133.77510000000001</v>
      </c>
      <c r="H2925">
        <v>-25.2744</v>
      </c>
      <c r="I2925">
        <v>348924</v>
      </c>
      <c r="J2925">
        <v>2704181</v>
      </c>
      <c r="K2925">
        <v>630910</v>
      </c>
      <c r="L2925">
        <v>132581</v>
      </c>
      <c r="M2925">
        <v>152356</v>
      </c>
      <c r="N2925">
        <v>0.12903138398301581</v>
      </c>
      <c r="O2925">
        <v>3213306</v>
      </c>
      <c r="P2925">
        <v>2704181</v>
      </c>
      <c r="Q2925">
        <v>0</v>
      </c>
      <c r="R2925">
        <v>43379</v>
      </c>
      <c r="S2925">
        <v>1.35E-2</v>
      </c>
      <c r="T2925" t="s">
        <v>5052</v>
      </c>
      <c r="U2925">
        <v>45461</v>
      </c>
      <c r="V2925" t="s">
        <v>5089</v>
      </c>
      <c r="W2925" t="s">
        <v>5093</v>
      </c>
      <c r="X2925">
        <v>16</v>
      </c>
      <c r="Y2925" t="s">
        <v>5077</v>
      </c>
      <c r="Z2925" t="s">
        <v>5070</v>
      </c>
    </row>
    <row r="2926" spans="1:26" x14ac:dyDescent="0.3">
      <c r="A2926" t="s">
        <v>2947</v>
      </c>
      <c r="B2926" t="s">
        <v>5024</v>
      </c>
      <c r="C2926" t="s">
        <v>5029</v>
      </c>
      <c r="D2926" t="s">
        <v>5033</v>
      </c>
      <c r="E2926" t="s">
        <v>5039</v>
      </c>
      <c r="F2926" t="s">
        <v>5050</v>
      </c>
      <c r="G2926">
        <v>-95.712900000000005</v>
      </c>
      <c r="H2926">
        <v>37.090200000000003</v>
      </c>
      <c r="I2926">
        <v>40973</v>
      </c>
      <c r="J2926">
        <v>265939</v>
      </c>
      <c r="K2926">
        <v>62797</v>
      </c>
      <c r="L2926">
        <v>8735</v>
      </c>
      <c r="M2926">
        <v>7506</v>
      </c>
      <c r="N2926">
        <v>0.15407215798230631</v>
      </c>
      <c r="O2926">
        <v>317898</v>
      </c>
      <c r="P2926">
        <v>0</v>
      </c>
      <c r="Q2926">
        <v>0</v>
      </c>
      <c r="T2926" t="s">
        <v>5056</v>
      </c>
      <c r="U2926">
        <v>45440</v>
      </c>
      <c r="V2926" t="s">
        <v>5089</v>
      </c>
      <c r="W2926" t="s">
        <v>5087</v>
      </c>
      <c r="X2926">
        <v>10</v>
      </c>
      <c r="Y2926" t="s">
        <v>5082</v>
      </c>
      <c r="Z2926" t="s">
        <v>5070</v>
      </c>
    </row>
    <row r="2927" spans="1:26" x14ac:dyDescent="0.3">
      <c r="A2927" t="s">
        <v>2948</v>
      </c>
      <c r="B2927" t="s">
        <v>5023</v>
      </c>
      <c r="C2927" t="s">
        <v>5029</v>
      </c>
      <c r="D2927" t="s">
        <v>5033</v>
      </c>
      <c r="E2927" t="s">
        <v>5036</v>
      </c>
      <c r="F2927" t="s">
        <v>5047</v>
      </c>
      <c r="G2927">
        <v>138.25290000000001</v>
      </c>
      <c r="H2927">
        <v>36.204799999999999</v>
      </c>
      <c r="I2927">
        <v>55637</v>
      </c>
      <c r="J2927">
        <v>259127</v>
      </c>
      <c r="K2927">
        <v>42686</v>
      </c>
      <c r="L2927">
        <v>16077</v>
      </c>
      <c r="M2927">
        <v>14974</v>
      </c>
      <c r="N2927">
        <v>0.21471100408700791</v>
      </c>
      <c r="O2927">
        <v>290865</v>
      </c>
      <c r="P2927">
        <v>252286</v>
      </c>
      <c r="Q2927">
        <v>0</v>
      </c>
      <c r="R2927">
        <v>6980</v>
      </c>
      <c r="S2927">
        <v>2.4E-2</v>
      </c>
      <c r="T2927" t="s">
        <v>5056</v>
      </c>
      <c r="U2927">
        <v>45685</v>
      </c>
      <c r="V2927" t="s">
        <v>5089</v>
      </c>
      <c r="W2927" t="s">
        <v>5084</v>
      </c>
      <c r="X2927">
        <v>10</v>
      </c>
      <c r="Y2927" t="s">
        <v>5082</v>
      </c>
      <c r="Z2927" t="s">
        <v>5071</v>
      </c>
    </row>
    <row r="2928" spans="1:26" x14ac:dyDescent="0.3">
      <c r="A2928" t="s">
        <v>2949</v>
      </c>
      <c r="B2928" t="s">
        <v>5024</v>
      </c>
      <c r="C2928" t="s">
        <v>5029</v>
      </c>
      <c r="D2928" t="s">
        <v>5031</v>
      </c>
      <c r="E2928" t="s">
        <v>5040</v>
      </c>
      <c r="F2928" t="s">
        <v>5047</v>
      </c>
      <c r="G2928">
        <v>138.25290000000001</v>
      </c>
      <c r="H2928">
        <v>36.204799999999999</v>
      </c>
      <c r="I2928">
        <v>10561</v>
      </c>
      <c r="J2928">
        <v>113997</v>
      </c>
      <c r="K2928">
        <v>26688</v>
      </c>
      <c r="L2928">
        <v>8917</v>
      </c>
      <c r="M2928">
        <v>4462</v>
      </c>
      <c r="N2928">
        <v>9.2648433299422558E-2</v>
      </c>
      <c r="O2928">
        <v>127768</v>
      </c>
      <c r="P2928">
        <v>0</v>
      </c>
      <c r="Q2928">
        <v>414117</v>
      </c>
      <c r="T2928" t="s">
        <v>5051</v>
      </c>
      <c r="U2928">
        <v>45662</v>
      </c>
      <c r="V2928" t="s">
        <v>5080</v>
      </c>
      <c r="W2928" t="s">
        <v>5084</v>
      </c>
      <c r="X2928">
        <v>8</v>
      </c>
      <c r="Y2928" t="s">
        <v>5082</v>
      </c>
      <c r="Z2928" t="s">
        <v>5069</v>
      </c>
    </row>
    <row r="2929" spans="1:26" x14ac:dyDescent="0.3">
      <c r="A2929" t="s">
        <v>2950</v>
      </c>
      <c r="B2929" t="s">
        <v>5023</v>
      </c>
      <c r="C2929" t="s">
        <v>5029</v>
      </c>
      <c r="D2929" t="s">
        <v>5033</v>
      </c>
      <c r="E2929" t="s">
        <v>5036</v>
      </c>
      <c r="F2929" t="s">
        <v>5050</v>
      </c>
      <c r="G2929">
        <v>-95.712900000000005</v>
      </c>
      <c r="H2929">
        <v>37.090200000000003</v>
      </c>
      <c r="I2929">
        <v>71359</v>
      </c>
      <c r="J2929">
        <v>457428</v>
      </c>
      <c r="K2929">
        <v>93576</v>
      </c>
      <c r="L2929">
        <v>21834</v>
      </c>
      <c r="M2929">
        <v>25385</v>
      </c>
      <c r="N2929">
        <v>0.1560007531008499</v>
      </c>
      <c r="O2929">
        <v>592445</v>
      </c>
      <c r="P2929">
        <v>395217</v>
      </c>
      <c r="Q2929">
        <v>0</v>
      </c>
      <c r="R2929">
        <v>12559</v>
      </c>
      <c r="S2929">
        <v>2.12E-2</v>
      </c>
      <c r="T2929" t="s">
        <v>5056</v>
      </c>
      <c r="U2929">
        <v>45712</v>
      </c>
      <c r="V2929" t="s">
        <v>5085</v>
      </c>
      <c r="W2929" t="s">
        <v>5086</v>
      </c>
      <c r="X2929">
        <v>15</v>
      </c>
      <c r="Y2929" t="s">
        <v>5077</v>
      </c>
      <c r="Z2929" t="s">
        <v>5070</v>
      </c>
    </row>
    <row r="2930" spans="1:26" x14ac:dyDescent="0.3">
      <c r="A2930" t="s">
        <v>2951</v>
      </c>
      <c r="B2930" t="s">
        <v>5025</v>
      </c>
      <c r="C2930" t="s">
        <v>5029</v>
      </c>
      <c r="D2930" t="s">
        <v>5031</v>
      </c>
      <c r="E2930" t="s">
        <v>5036</v>
      </c>
      <c r="F2930" t="s">
        <v>5050</v>
      </c>
      <c r="G2930">
        <v>-95.712900000000005</v>
      </c>
      <c r="H2930">
        <v>37.090200000000003</v>
      </c>
      <c r="I2930">
        <v>498120</v>
      </c>
      <c r="J2930">
        <v>3486201</v>
      </c>
      <c r="K2930">
        <v>504198</v>
      </c>
      <c r="L2930">
        <v>206471</v>
      </c>
      <c r="M2930">
        <v>131031</v>
      </c>
      <c r="N2930">
        <v>0.14288355438775729</v>
      </c>
      <c r="O2930">
        <v>4045520</v>
      </c>
      <c r="P2930">
        <v>3486201</v>
      </c>
      <c r="Q2930">
        <v>0</v>
      </c>
      <c r="T2930" t="s">
        <v>5052</v>
      </c>
      <c r="U2930">
        <v>45535</v>
      </c>
      <c r="V2930" t="s">
        <v>5088</v>
      </c>
      <c r="W2930" t="s">
        <v>5095</v>
      </c>
      <c r="X2930">
        <v>15</v>
      </c>
      <c r="Y2930" t="s">
        <v>5077</v>
      </c>
      <c r="Z2930" t="s">
        <v>5070</v>
      </c>
    </row>
    <row r="2931" spans="1:26" x14ac:dyDescent="0.3">
      <c r="A2931" t="s">
        <v>2952</v>
      </c>
      <c r="B2931" t="s">
        <v>5025</v>
      </c>
      <c r="C2931" t="s">
        <v>5029</v>
      </c>
      <c r="D2931" t="s">
        <v>5032</v>
      </c>
      <c r="E2931" t="s">
        <v>5037</v>
      </c>
      <c r="F2931" t="s">
        <v>5049</v>
      </c>
      <c r="G2931">
        <v>-106.3468</v>
      </c>
      <c r="H2931">
        <v>56.130400000000002</v>
      </c>
      <c r="I2931">
        <v>67999</v>
      </c>
      <c r="J2931">
        <v>848841</v>
      </c>
      <c r="K2931">
        <v>93438</v>
      </c>
      <c r="L2931">
        <v>36190</v>
      </c>
      <c r="M2931">
        <v>23694</v>
      </c>
      <c r="N2931">
        <v>8.010849037420284E-2</v>
      </c>
      <c r="O2931">
        <v>1025746</v>
      </c>
      <c r="P2931">
        <v>0</v>
      </c>
      <c r="Q2931">
        <v>0</v>
      </c>
      <c r="T2931" t="s">
        <v>5059</v>
      </c>
      <c r="U2931">
        <v>45506</v>
      </c>
      <c r="V2931" t="s">
        <v>5091</v>
      </c>
      <c r="W2931" t="s">
        <v>5095</v>
      </c>
      <c r="X2931">
        <v>17</v>
      </c>
      <c r="Y2931" t="s">
        <v>5077</v>
      </c>
      <c r="Z2931" t="s">
        <v>5069</v>
      </c>
    </row>
    <row r="2932" spans="1:26" x14ac:dyDescent="0.3">
      <c r="A2932" t="s">
        <v>2953</v>
      </c>
      <c r="B2932" t="s">
        <v>5023</v>
      </c>
      <c r="C2932" t="s">
        <v>5029</v>
      </c>
      <c r="D2932" t="s">
        <v>5031</v>
      </c>
      <c r="E2932" t="s">
        <v>5036</v>
      </c>
      <c r="F2932" t="s">
        <v>5049</v>
      </c>
      <c r="G2932">
        <v>-106.3468</v>
      </c>
      <c r="H2932">
        <v>56.130400000000002</v>
      </c>
      <c r="I2932">
        <v>353779</v>
      </c>
      <c r="J2932">
        <v>3205564</v>
      </c>
      <c r="K2932">
        <v>507207</v>
      </c>
      <c r="L2932">
        <v>163680</v>
      </c>
      <c r="M2932">
        <v>171079</v>
      </c>
      <c r="N2932">
        <v>0.11036429862638029</v>
      </c>
      <c r="O2932">
        <v>3831439</v>
      </c>
      <c r="P2932">
        <v>3205564</v>
      </c>
      <c r="Q2932">
        <v>0</v>
      </c>
      <c r="R2932">
        <v>57471</v>
      </c>
      <c r="S2932">
        <v>1.4999999999999999E-2</v>
      </c>
      <c r="T2932" t="s">
        <v>5052</v>
      </c>
      <c r="U2932">
        <v>45428</v>
      </c>
      <c r="V2932" t="s">
        <v>5075</v>
      </c>
      <c r="W2932" t="s">
        <v>5087</v>
      </c>
      <c r="X2932">
        <v>12</v>
      </c>
      <c r="Y2932" t="s">
        <v>5077</v>
      </c>
      <c r="Z2932" t="s">
        <v>5070</v>
      </c>
    </row>
    <row r="2933" spans="1:26" x14ac:dyDescent="0.3">
      <c r="A2933" t="s">
        <v>2954</v>
      </c>
      <c r="B2933" t="s">
        <v>5024</v>
      </c>
      <c r="C2933" t="s">
        <v>5030</v>
      </c>
      <c r="D2933" t="s">
        <v>5033</v>
      </c>
      <c r="E2933" t="s">
        <v>5039</v>
      </c>
      <c r="F2933" t="s">
        <v>5050</v>
      </c>
      <c r="G2933">
        <v>-95.712900000000005</v>
      </c>
      <c r="H2933">
        <v>37.090200000000003</v>
      </c>
      <c r="I2933">
        <v>60956</v>
      </c>
      <c r="J2933">
        <v>400523</v>
      </c>
      <c r="K2933">
        <v>99396</v>
      </c>
      <c r="L2933">
        <v>20819</v>
      </c>
      <c r="M2933">
        <v>18417</v>
      </c>
      <c r="N2933">
        <v>0.15219344846466171</v>
      </c>
      <c r="O2933">
        <v>444609</v>
      </c>
      <c r="P2933">
        <v>0</v>
      </c>
      <c r="Q2933">
        <v>0</v>
      </c>
      <c r="T2933" t="s">
        <v>5056</v>
      </c>
      <c r="U2933">
        <v>45708</v>
      </c>
      <c r="V2933" t="s">
        <v>5075</v>
      </c>
      <c r="W2933" t="s">
        <v>5086</v>
      </c>
      <c r="X2933">
        <v>10</v>
      </c>
      <c r="Y2933" t="s">
        <v>5082</v>
      </c>
      <c r="Z2933" t="s">
        <v>5070</v>
      </c>
    </row>
    <row r="2934" spans="1:26" x14ac:dyDescent="0.3">
      <c r="A2934" t="s">
        <v>2955</v>
      </c>
      <c r="B2934" t="s">
        <v>5024</v>
      </c>
      <c r="C2934" t="s">
        <v>5029</v>
      </c>
      <c r="D2934" t="s">
        <v>5031</v>
      </c>
      <c r="E2934" t="s">
        <v>5036</v>
      </c>
      <c r="F2934" t="s">
        <v>5043</v>
      </c>
      <c r="G2934">
        <v>-3.4359999999999999</v>
      </c>
      <c r="H2934">
        <v>55.378100000000003</v>
      </c>
      <c r="I2934">
        <v>339387</v>
      </c>
      <c r="J2934">
        <v>2708357</v>
      </c>
      <c r="K2934">
        <v>653712</v>
      </c>
      <c r="L2934">
        <v>216305</v>
      </c>
      <c r="M2934">
        <v>84736</v>
      </c>
      <c r="N2934">
        <v>0.12531131837410461</v>
      </c>
      <c r="O2934">
        <v>3290854</v>
      </c>
      <c r="P2934">
        <v>2708357</v>
      </c>
      <c r="Q2934">
        <v>0</v>
      </c>
      <c r="T2934" t="s">
        <v>5052</v>
      </c>
      <c r="U2934">
        <v>45307</v>
      </c>
      <c r="V2934" t="s">
        <v>5089</v>
      </c>
      <c r="W2934" t="s">
        <v>5084</v>
      </c>
      <c r="X2934">
        <v>12</v>
      </c>
      <c r="Y2934" t="s">
        <v>5077</v>
      </c>
      <c r="Z2934" t="s">
        <v>5070</v>
      </c>
    </row>
    <row r="2935" spans="1:26" x14ac:dyDescent="0.3">
      <c r="A2935" t="s">
        <v>2956</v>
      </c>
      <c r="B2935" t="s">
        <v>5024</v>
      </c>
      <c r="C2935" t="s">
        <v>5029</v>
      </c>
      <c r="D2935" t="s">
        <v>5031</v>
      </c>
      <c r="E2935" t="s">
        <v>5040</v>
      </c>
      <c r="F2935" t="s">
        <v>5045</v>
      </c>
      <c r="G2935">
        <v>-51.9253</v>
      </c>
      <c r="H2935">
        <v>-14.234999999999999</v>
      </c>
      <c r="I2935">
        <v>27528</v>
      </c>
      <c r="J2935">
        <v>291210</v>
      </c>
      <c r="K2935">
        <v>48809</v>
      </c>
      <c r="L2935">
        <v>16945</v>
      </c>
      <c r="M2935">
        <v>7658</v>
      </c>
      <c r="N2935">
        <v>9.4531693807583111E-2</v>
      </c>
      <c r="O2935">
        <v>370194</v>
      </c>
      <c r="P2935">
        <v>0</v>
      </c>
      <c r="Q2935">
        <v>463827</v>
      </c>
      <c r="T2935" t="s">
        <v>5051</v>
      </c>
      <c r="U2935">
        <v>45688</v>
      </c>
      <c r="V2935" t="s">
        <v>5091</v>
      </c>
      <c r="W2935" t="s">
        <v>5084</v>
      </c>
      <c r="X2935">
        <v>17</v>
      </c>
      <c r="Y2935" t="s">
        <v>5077</v>
      </c>
      <c r="Z2935" t="s">
        <v>5069</v>
      </c>
    </row>
    <row r="2936" spans="1:26" x14ac:dyDescent="0.3">
      <c r="A2936" t="s">
        <v>2957</v>
      </c>
      <c r="B2936" t="s">
        <v>5025</v>
      </c>
      <c r="C2936" t="s">
        <v>5029</v>
      </c>
      <c r="D2936" t="s">
        <v>5033</v>
      </c>
      <c r="E2936" t="s">
        <v>5039</v>
      </c>
      <c r="F2936" t="s">
        <v>5047</v>
      </c>
      <c r="G2936">
        <v>138.25290000000001</v>
      </c>
      <c r="H2936">
        <v>36.204799999999999</v>
      </c>
      <c r="I2936">
        <v>14187</v>
      </c>
      <c r="J2936">
        <v>75929</v>
      </c>
      <c r="K2936">
        <v>9196</v>
      </c>
      <c r="L2936">
        <v>4873</v>
      </c>
      <c r="M2936">
        <v>2466</v>
      </c>
      <c r="N2936">
        <v>0.1868562053751458</v>
      </c>
      <c r="O2936">
        <v>97333</v>
      </c>
      <c r="P2936">
        <v>0</v>
      </c>
      <c r="Q2936">
        <v>0</v>
      </c>
      <c r="T2936" t="s">
        <v>5056</v>
      </c>
      <c r="U2936">
        <v>45744</v>
      </c>
      <c r="V2936" t="s">
        <v>5091</v>
      </c>
      <c r="W2936" t="s">
        <v>5076</v>
      </c>
      <c r="X2936">
        <v>12</v>
      </c>
      <c r="Y2936" t="s">
        <v>5077</v>
      </c>
      <c r="Z2936" t="s">
        <v>5070</v>
      </c>
    </row>
    <row r="2937" spans="1:26" x14ac:dyDescent="0.3">
      <c r="A2937" t="s">
        <v>2958</v>
      </c>
      <c r="B2937" t="s">
        <v>5023</v>
      </c>
      <c r="C2937" t="s">
        <v>5029</v>
      </c>
      <c r="D2937" t="s">
        <v>5032</v>
      </c>
      <c r="E2937" t="s">
        <v>5036</v>
      </c>
      <c r="F2937" t="s">
        <v>5043</v>
      </c>
      <c r="G2937">
        <v>-3.4359999999999999</v>
      </c>
      <c r="H2937">
        <v>55.378100000000003</v>
      </c>
      <c r="I2937">
        <v>21821</v>
      </c>
      <c r="J2937">
        <v>420185</v>
      </c>
      <c r="K2937">
        <v>84310</v>
      </c>
      <c r="L2937">
        <v>26170</v>
      </c>
      <c r="M2937">
        <v>17805</v>
      </c>
      <c r="N2937">
        <v>5.1933355228313299E-2</v>
      </c>
      <c r="O2937">
        <v>466050</v>
      </c>
      <c r="P2937">
        <v>364207</v>
      </c>
      <c r="Q2937">
        <v>0</v>
      </c>
      <c r="R2937">
        <v>6431</v>
      </c>
      <c r="S2937">
        <v>1.38E-2</v>
      </c>
      <c r="T2937" t="s">
        <v>5059</v>
      </c>
      <c r="U2937">
        <v>45442</v>
      </c>
      <c r="V2937" t="s">
        <v>5075</v>
      </c>
      <c r="W2937" t="s">
        <v>5087</v>
      </c>
      <c r="X2937">
        <v>17</v>
      </c>
      <c r="Y2937" t="s">
        <v>5077</v>
      </c>
      <c r="Z2937" t="s">
        <v>5069</v>
      </c>
    </row>
    <row r="2938" spans="1:26" x14ac:dyDescent="0.3">
      <c r="A2938" t="s">
        <v>2959</v>
      </c>
      <c r="B2938" t="s">
        <v>5025</v>
      </c>
      <c r="C2938" t="s">
        <v>5029</v>
      </c>
      <c r="D2938" t="s">
        <v>5033</v>
      </c>
      <c r="E2938" t="s">
        <v>5039</v>
      </c>
      <c r="F2938" t="s">
        <v>5048</v>
      </c>
      <c r="G2938">
        <v>10.451499999999999</v>
      </c>
      <c r="H2938">
        <v>51.165700000000001</v>
      </c>
      <c r="I2938">
        <v>42171</v>
      </c>
      <c r="J2938">
        <v>268345</v>
      </c>
      <c r="K2938">
        <v>66847</v>
      </c>
      <c r="L2938">
        <v>15260</v>
      </c>
      <c r="M2938">
        <v>12989</v>
      </c>
      <c r="N2938">
        <v>0.15715407855589639</v>
      </c>
      <c r="O2938">
        <v>298196</v>
      </c>
      <c r="P2938">
        <v>0</v>
      </c>
      <c r="Q2938">
        <v>0</v>
      </c>
      <c r="T2938" t="s">
        <v>5056</v>
      </c>
      <c r="U2938">
        <v>45462</v>
      </c>
      <c r="V2938" t="s">
        <v>5078</v>
      </c>
      <c r="W2938" t="s">
        <v>5093</v>
      </c>
      <c r="X2938">
        <v>11</v>
      </c>
      <c r="Y2938" t="s">
        <v>5082</v>
      </c>
      <c r="Z2938" t="s">
        <v>5070</v>
      </c>
    </row>
    <row r="2939" spans="1:26" x14ac:dyDescent="0.3">
      <c r="A2939" t="s">
        <v>2960</v>
      </c>
      <c r="B2939" t="s">
        <v>5027</v>
      </c>
      <c r="C2939" t="s">
        <v>5029</v>
      </c>
      <c r="D2939" t="s">
        <v>5033</v>
      </c>
      <c r="E2939" t="s">
        <v>5036</v>
      </c>
      <c r="F2939" t="s">
        <v>5045</v>
      </c>
      <c r="G2939">
        <v>-51.9253</v>
      </c>
      <c r="H2939">
        <v>-14.234999999999999</v>
      </c>
      <c r="I2939">
        <v>66328</v>
      </c>
      <c r="J2939">
        <v>311934</v>
      </c>
      <c r="K2939">
        <v>60752</v>
      </c>
      <c r="L2939">
        <v>21284</v>
      </c>
      <c r="M2939">
        <v>15952</v>
      </c>
      <c r="N2939">
        <v>0.21263734307663229</v>
      </c>
      <c r="O2939">
        <v>391172</v>
      </c>
      <c r="P2939">
        <v>278671</v>
      </c>
      <c r="Q2939">
        <v>0</v>
      </c>
      <c r="T2939" t="s">
        <v>5057</v>
      </c>
      <c r="U2939">
        <v>45537</v>
      </c>
      <c r="V2939" t="s">
        <v>5085</v>
      </c>
      <c r="W2939" t="s">
        <v>5096</v>
      </c>
      <c r="X2939">
        <v>10</v>
      </c>
      <c r="Y2939" t="s">
        <v>5082</v>
      </c>
      <c r="Z2939" t="s">
        <v>5071</v>
      </c>
    </row>
    <row r="2940" spans="1:26" x14ac:dyDescent="0.3">
      <c r="A2940" t="s">
        <v>2961</v>
      </c>
      <c r="B2940" t="s">
        <v>5024</v>
      </c>
      <c r="C2940" t="s">
        <v>5029</v>
      </c>
      <c r="D2940" t="s">
        <v>5031</v>
      </c>
      <c r="E2940" t="s">
        <v>5036</v>
      </c>
      <c r="F2940" t="s">
        <v>5046</v>
      </c>
      <c r="G2940">
        <v>133.77510000000001</v>
      </c>
      <c r="H2940">
        <v>-25.2744</v>
      </c>
      <c r="I2940">
        <v>169210</v>
      </c>
      <c r="J2940">
        <v>1884643</v>
      </c>
      <c r="K2940">
        <v>383322</v>
      </c>
      <c r="L2940">
        <v>88400</v>
      </c>
      <c r="M2940">
        <v>110647</v>
      </c>
      <c r="N2940">
        <v>8.9783756116314076E-2</v>
      </c>
      <c r="O2940">
        <v>2111367</v>
      </c>
      <c r="P2940">
        <v>1884643</v>
      </c>
      <c r="Q2940">
        <v>0</v>
      </c>
      <c r="T2940" t="s">
        <v>5052</v>
      </c>
      <c r="U2940">
        <v>45512</v>
      </c>
      <c r="V2940" t="s">
        <v>5075</v>
      </c>
      <c r="W2940" t="s">
        <v>5095</v>
      </c>
      <c r="X2940">
        <v>15</v>
      </c>
      <c r="Y2940" t="s">
        <v>5077</v>
      </c>
      <c r="Z2940" t="s">
        <v>5070</v>
      </c>
    </row>
    <row r="2941" spans="1:26" x14ac:dyDescent="0.3">
      <c r="A2941" t="s">
        <v>2962</v>
      </c>
      <c r="B2941" t="s">
        <v>5027</v>
      </c>
      <c r="C2941" t="s">
        <v>5030</v>
      </c>
      <c r="D2941" t="s">
        <v>5031</v>
      </c>
      <c r="E2941" t="s">
        <v>5036</v>
      </c>
      <c r="F2941" t="s">
        <v>5044</v>
      </c>
      <c r="G2941">
        <v>78.962900000000005</v>
      </c>
      <c r="H2941">
        <v>20.593699999999998</v>
      </c>
      <c r="I2941">
        <v>197966</v>
      </c>
      <c r="J2941">
        <v>2239120</v>
      </c>
      <c r="K2941">
        <v>391089</v>
      </c>
      <c r="L2941">
        <v>115096</v>
      </c>
      <c r="M2941">
        <v>73982</v>
      </c>
      <c r="N2941">
        <v>8.8412517664838111E-2</v>
      </c>
      <c r="O2941">
        <v>2752117</v>
      </c>
      <c r="P2941">
        <v>2239120</v>
      </c>
      <c r="Q2941">
        <v>0</v>
      </c>
      <c r="T2941" t="s">
        <v>5052</v>
      </c>
      <c r="U2941">
        <v>45727</v>
      </c>
      <c r="V2941" t="s">
        <v>5089</v>
      </c>
      <c r="W2941" t="s">
        <v>5076</v>
      </c>
      <c r="X2941">
        <v>11</v>
      </c>
      <c r="Y2941" t="s">
        <v>5082</v>
      </c>
      <c r="Z2941" t="s">
        <v>5069</v>
      </c>
    </row>
    <row r="2942" spans="1:26" x14ac:dyDescent="0.3">
      <c r="A2942" t="s">
        <v>2963</v>
      </c>
      <c r="B2942" t="s">
        <v>5023</v>
      </c>
      <c r="C2942" t="s">
        <v>5029</v>
      </c>
      <c r="D2942" t="s">
        <v>5033</v>
      </c>
      <c r="E2942" t="s">
        <v>5036</v>
      </c>
      <c r="F2942" t="s">
        <v>5047</v>
      </c>
      <c r="G2942">
        <v>138.25290000000001</v>
      </c>
      <c r="H2942">
        <v>36.204799999999999</v>
      </c>
      <c r="I2942">
        <v>566976</v>
      </c>
      <c r="J2942">
        <v>2299834</v>
      </c>
      <c r="K2942">
        <v>568263</v>
      </c>
      <c r="L2942">
        <v>161512</v>
      </c>
      <c r="M2942">
        <v>125112</v>
      </c>
      <c r="N2942">
        <v>0.24652910605793851</v>
      </c>
      <c r="O2942">
        <v>2695238</v>
      </c>
      <c r="P2942">
        <v>2299834</v>
      </c>
      <c r="Q2942">
        <v>0</v>
      </c>
      <c r="R2942">
        <v>55252</v>
      </c>
      <c r="S2942">
        <v>2.0500000000000001E-2</v>
      </c>
      <c r="T2942" t="s">
        <v>5057</v>
      </c>
      <c r="U2942">
        <v>45304</v>
      </c>
      <c r="V2942" t="s">
        <v>5088</v>
      </c>
      <c r="W2942" t="s">
        <v>5084</v>
      </c>
      <c r="X2942">
        <v>15</v>
      </c>
      <c r="Y2942" t="s">
        <v>5077</v>
      </c>
      <c r="Z2942" t="s">
        <v>5071</v>
      </c>
    </row>
    <row r="2943" spans="1:26" x14ac:dyDescent="0.3">
      <c r="A2943" t="s">
        <v>2964</v>
      </c>
      <c r="B2943" t="s">
        <v>5027</v>
      </c>
      <c r="C2943" t="s">
        <v>5029</v>
      </c>
      <c r="D2943" t="s">
        <v>5032</v>
      </c>
      <c r="E2943" t="s">
        <v>5036</v>
      </c>
      <c r="F2943" t="s">
        <v>5048</v>
      </c>
      <c r="G2943">
        <v>10.451499999999999</v>
      </c>
      <c r="H2943">
        <v>51.165700000000001</v>
      </c>
      <c r="I2943">
        <v>25091</v>
      </c>
      <c r="J2943">
        <v>363846</v>
      </c>
      <c r="K2943">
        <v>54115</v>
      </c>
      <c r="L2943">
        <v>20321</v>
      </c>
      <c r="M2943">
        <v>7942</v>
      </c>
      <c r="N2943">
        <v>6.8960864045403636E-2</v>
      </c>
      <c r="O2943">
        <v>469023</v>
      </c>
      <c r="P2943">
        <v>340515</v>
      </c>
      <c r="Q2943">
        <v>0</v>
      </c>
      <c r="T2943" t="s">
        <v>5061</v>
      </c>
      <c r="U2943">
        <v>45294</v>
      </c>
      <c r="V2943" t="s">
        <v>5078</v>
      </c>
      <c r="W2943" t="s">
        <v>5084</v>
      </c>
      <c r="X2943">
        <v>19</v>
      </c>
      <c r="Y2943" t="s">
        <v>5092</v>
      </c>
      <c r="Z2943" t="s">
        <v>5069</v>
      </c>
    </row>
    <row r="2944" spans="1:26" x14ac:dyDescent="0.3">
      <c r="A2944" t="s">
        <v>2965</v>
      </c>
      <c r="B2944" t="s">
        <v>5025</v>
      </c>
      <c r="C2944" t="s">
        <v>5029</v>
      </c>
      <c r="D2944" t="s">
        <v>5031</v>
      </c>
      <c r="E2944" t="s">
        <v>5036</v>
      </c>
      <c r="F2944" t="s">
        <v>5048</v>
      </c>
      <c r="G2944">
        <v>10.451499999999999</v>
      </c>
      <c r="H2944">
        <v>51.165700000000001</v>
      </c>
      <c r="I2944">
        <v>154468</v>
      </c>
      <c r="J2944">
        <v>1267680</v>
      </c>
      <c r="K2944">
        <v>262630</v>
      </c>
      <c r="L2944">
        <v>73213</v>
      </c>
      <c r="M2944">
        <v>30870</v>
      </c>
      <c r="N2944">
        <v>0.12185108032162981</v>
      </c>
      <c r="O2944">
        <v>1630776</v>
      </c>
      <c r="P2944">
        <v>1267680</v>
      </c>
      <c r="Q2944">
        <v>0</v>
      </c>
      <c r="T2944" t="s">
        <v>5052</v>
      </c>
      <c r="U2944">
        <v>45604</v>
      </c>
      <c r="V2944" t="s">
        <v>5091</v>
      </c>
      <c r="W2944" t="s">
        <v>5094</v>
      </c>
      <c r="X2944">
        <v>10</v>
      </c>
      <c r="Y2944" t="s">
        <v>5082</v>
      </c>
      <c r="Z2944" t="s">
        <v>5070</v>
      </c>
    </row>
    <row r="2945" spans="1:26" x14ac:dyDescent="0.3">
      <c r="A2945" t="s">
        <v>2966</v>
      </c>
      <c r="B2945" t="s">
        <v>5025</v>
      </c>
      <c r="C2945" t="s">
        <v>5029</v>
      </c>
      <c r="D2945" t="s">
        <v>5031</v>
      </c>
      <c r="E2945" t="s">
        <v>5039</v>
      </c>
      <c r="F2945" t="s">
        <v>5049</v>
      </c>
      <c r="G2945">
        <v>-106.3468</v>
      </c>
      <c r="H2945">
        <v>56.130400000000002</v>
      </c>
      <c r="I2945">
        <v>48067</v>
      </c>
      <c r="J2945">
        <v>347533</v>
      </c>
      <c r="K2945">
        <v>58332</v>
      </c>
      <c r="L2945">
        <v>23188</v>
      </c>
      <c r="M2945">
        <v>13915</v>
      </c>
      <c r="N2945">
        <v>0.13831069788559711</v>
      </c>
      <c r="O2945">
        <v>424293</v>
      </c>
      <c r="P2945">
        <v>0</v>
      </c>
      <c r="Q2945">
        <v>0</v>
      </c>
      <c r="T2945" t="s">
        <v>5051</v>
      </c>
      <c r="U2945">
        <v>45472</v>
      </c>
      <c r="V2945" t="s">
        <v>5088</v>
      </c>
      <c r="W2945" t="s">
        <v>5093</v>
      </c>
      <c r="X2945">
        <v>15</v>
      </c>
      <c r="Y2945" t="s">
        <v>5077</v>
      </c>
      <c r="Z2945" t="s">
        <v>5070</v>
      </c>
    </row>
    <row r="2946" spans="1:26" x14ac:dyDescent="0.3">
      <c r="A2946" t="s">
        <v>2967</v>
      </c>
      <c r="B2946" t="s">
        <v>5025</v>
      </c>
      <c r="C2946" t="s">
        <v>5029</v>
      </c>
      <c r="D2946" t="s">
        <v>5035</v>
      </c>
      <c r="E2946" t="s">
        <v>5039</v>
      </c>
      <c r="F2946" t="s">
        <v>5047</v>
      </c>
      <c r="G2946">
        <v>138.25290000000001</v>
      </c>
      <c r="H2946">
        <v>36.204799999999999</v>
      </c>
      <c r="I2946">
        <v>47703</v>
      </c>
      <c r="J2946">
        <v>269932</v>
      </c>
      <c r="K2946">
        <v>44817</v>
      </c>
      <c r="L2946">
        <v>13363</v>
      </c>
      <c r="M2946">
        <v>12660</v>
      </c>
      <c r="N2946">
        <v>0.17672441210838269</v>
      </c>
      <c r="O2946">
        <v>334203</v>
      </c>
      <c r="P2946">
        <v>0</v>
      </c>
      <c r="Q2946">
        <v>0</v>
      </c>
      <c r="T2946" t="s">
        <v>5058</v>
      </c>
      <c r="U2946">
        <v>45383</v>
      </c>
      <c r="V2946" t="s">
        <v>5085</v>
      </c>
      <c r="W2946" t="s">
        <v>5079</v>
      </c>
      <c r="X2946">
        <v>10</v>
      </c>
      <c r="Y2946" t="s">
        <v>5082</v>
      </c>
      <c r="Z2946" t="s">
        <v>5070</v>
      </c>
    </row>
    <row r="2947" spans="1:26" x14ac:dyDescent="0.3">
      <c r="A2947" t="s">
        <v>2968</v>
      </c>
      <c r="B2947" t="s">
        <v>5027</v>
      </c>
      <c r="C2947" t="s">
        <v>5029</v>
      </c>
      <c r="D2947" t="s">
        <v>5035</v>
      </c>
      <c r="E2947" t="s">
        <v>5040</v>
      </c>
      <c r="F2947" t="s">
        <v>5047</v>
      </c>
      <c r="G2947">
        <v>138.25290000000001</v>
      </c>
      <c r="H2947">
        <v>36.204799999999999</v>
      </c>
      <c r="I2947">
        <v>16739</v>
      </c>
      <c r="J2947">
        <v>109699</v>
      </c>
      <c r="K2947">
        <v>16543</v>
      </c>
      <c r="L2947">
        <v>5549</v>
      </c>
      <c r="M2947">
        <v>2619</v>
      </c>
      <c r="N2947">
        <v>0.15259568596778489</v>
      </c>
      <c r="O2947">
        <v>125844</v>
      </c>
      <c r="P2947">
        <v>0</v>
      </c>
      <c r="Q2947">
        <v>577462</v>
      </c>
      <c r="T2947" t="s">
        <v>5060</v>
      </c>
      <c r="U2947">
        <v>45301</v>
      </c>
      <c r="V2947" t="s">
        <v>5078</v>
      </c>
      <c r="W2947" t="s">
        <v>5084</v>
      </c>
      <c r="X2947">
        <v>10</v>
      </c>
      <c r="Y2947" t="s">
        <v>5082</v>
      </c>
      <c r="Z2947" t="s">
        <v>5070</v>
      </c>
    </row>
    <row r="2948" spans="1:26" x14ac:dyDescent="0.3">
      <c r="A2948" t="s">
        <v>2969</v>
      </c>
      <c r="B2948" t="s">
        <v>5027</v>
      </c>
      <c r="C2948" t="s">
        <v>5030</v>
      </c>
      <c r="D2948" t="s">
        <v>5031</v>
      </c>
      <c r="E2948" t="s">
        <v>5036</v>
      </c>
      <c r="F2948" t="s">
        <v>5048</v>
      </c>
      <c r="G2948">
        <v>10.451499999999999</v>
      </c>
      <c r="H2948">
        <v>51.165700000000001</v>
      </c>
      <c r="I2948">
        <v>148945</v>
      </c>
      <c r="J2948">
        <v>1644378</v>
      </c>
      <c r="K2948">
        <v>358506</v>
      </c>
      <c r="L2948">
        <v>125258</v>
      </c>
      <c r="M2948">
        <v>72306</v>
      </c>
      <c r="N2948">
        <v>9.0578876572160197E-2</v>
      </c>
      <c r="O2948">
        <v>1870351</v>
      </c>
      <c r="P2948">
        <v>1644378</v>
      </c>
      <c r="Q2948">
        <v>0</v>
      </c>
      <c r="T2948" t="s">
        <v>5052</v>
      </c>
      <c r="U2948">
        <v>45601</v>
      </c>
      <c r="V2948" t="s">
        <v>5089</v>
      </c>
      <c r="W2948" t="s">
        <v>5094</v>
      </c>
      <c r="X2948">
        <v>12</v>
      </c>
      <c r="Y2948" t="s">
        <v>5077</v>
      </c>
      <c r="Z2948" t="s">
        <v>5069</v>
      </c>
    </row>
    <row r="2949" spans="1:26" x14ac:dyDescent="0.3">
      <c r="A2949" t="s">
        <v>2970</v>
      </c>
      <c r="B2949" t="s">
        <v>5023</v>
      </c>
      <c r="C2949" t="s">
        <v>5029</v>
      </c>
      <c r="D2949" t="s">
        <v>5033</v>
      </c>
      <c r="E2949" t="s">
        <v>5040</v>
      </c>
      <c r="F2949" t="s">
        <v>5049</v>
      </c>
      <c r="G2949">
        <v>-106.3468</v>
      </c>
      <c r="H2949">
        <v>56.130400000000002</v>
      </c>
      <c r="I2949">
        <v>87285</v>
      </c>
      <c r="J2949">
        <v>420994</v>
      </c>
      <c r="K2949">
        <v>91494</v>
      </c>
      <c r="L2949">
        <v>32749</v>
      </c>
      <c r="M2949">
        <v>18190</v>
      </c>
      <c r="N2949">
        <v>0.20733288155396259</v>
      </c>
      <c r="O2949">
        <v>520516</v>
      </c>
      <c r="P2949">
        <v>0</v>
      </c>
      <c r="Q2949">
        <v>134368</v>
      </c>
      <c r="R2949">
        <v>5933</v>
      </c>
      <c r="S2949">
        <v>1.14E-2</v>
      </c>
      <c r="T2949" t="s">
        <v>5056</v>
      </c>
      <c r="U2949">
        <v>45557</v>
      </c>
      <c r="V2949" t="s">
        <v>5080</v>
      </c>
      <c r="W2949" t="s">
        <v>5096</v>
      </c>
      <c r="X2949">
        <v>10</v>
      </c>
      <c r="Y2949" t="s">
        <v>5082</v>
      </c>
      <c r="Z2949" t="s">
        <v>5071</v>
      </c>
    </row>
    <row r="2950" spans="1:26" x14ac:dyDescent="0.3">
      <c r="A2950" t="s">
        <v>2971</v>
      </c>
      <c r="B2950" t="s">
        <v>5027</v>
      </c>
      <c r="C2950" t="s">
        <v>5029</v>
      </c>
      <c r="D2950" t="s">
        <v>5032</v>
      </c>
      <c r="E2950" t="s">
        <v>5036</v>
      </c>
      <c r="F2950" t="s">
        <v>5046</v>
      </c>
      <c r="G2950">
        <v>133.77510000000001</v>
      </c>
      <c r="H2950">
        <v>-25.2744</v>
      </c>
      <c r="I2950">
        <v>77722</v>
      </c>
      <c r="J2950">
        <v>786317</v>
      </c>
      <c r="K2950">
        <v>188060</v>
      </c>
      <c r="L2950">
        <v>48318</v>
      </c>
      <c r="M2950">
        <v>40569</v>
      </c>
      <c r="N2950">
        <v>9.8843293404252727E-2</v>
      </c>
      <c r="O2950">
        <v>891940</v>
      </c>
      <c r="P2950">
        <v>688655</v>
      </c>
      <c r="Q2950">
        <v>0</v>
      </c>
      <c r="T2950" t="s">
        <v>5061</v>
      </c>
      <c r="U2950">
        <v>45648</v>
      </c>
      <c r="V2950" t="s">
        <v>5080</v>
      </c>
      <c r="W2950" t="s">
        <v>5081</v>
      </c>
      <c r="X2950">
        <v>8</v>
      </c>
      <c r="Y2950" t="s">
        <v>5082</v>
      </c>
      <c r="Z2950" t="s">
        <v>5069</v>
      </c>
    </row>
    <row r="2951" spans="1:26" x14ac:dyDescent="0.3">
      <c r="A2951" t="s">
        <v>2972</v>
      </c>
      <c r="B2951" t="s">
        <v>5023</v>
      </c>
      <c r="C2951" t="s">
        <v>5029</v>
      </c>
      <c r="D2951" t="s">
        <v>5031</v>
      </c>
      <c r="E2951" t="s">
        <v>5036</v>
      </c>
      <c r="F2951" t="s">
        <v>5046</v>
      </c>
      <c r="G2951">
        <v>133.77510000000001</v>
      </c>
      <c r="H2951">
        <v>-25.2744</v>
      </c>
      <c r="I2951">
        <v>213123</v>
      </c>
      <c r="J2951">
        <v>1457914</v>
      </c>
      <c r="K2951">
        <v>192144</v>
      </c>
      <c r="L2951">
        <v>82520</v>
      </c>
      <c r="M2951">
        <v>39454</v>
      </c>
      <c r="N2951">
        <v>0.14618375452902341</v>
      </c>
      <c r="O2951">
        <v>1788859</v>
      </c>
      <c r="P2951">
        <v>1457914</v>
      </c>
      <c r="Q2951">
        <v>0</v>
      </c>
      <c r="R2951">
        <v>44184</v>
      </c>
      <c r="S2951">
        <v>2.47E-2</v>
      </c>
      <c r="T2951" t="s">
        <v>5052</v>
      </c>
      <c r="U2951">
        <v>45388</v>
      </c>
      <c r="V2951" t="s">
        <v>5088</v>
      </c>
      <c r="W2951" t="s">
        <v>5079</v>
      </c>
      <c r="X2951">
        <v>9</v>
      </c>
      <c r="Y2951" t="s">
        <v>5082</v>
      </c>
      <c r="Z2951" t="s">
        <v>5070</v>
      </c>
    </row>
    <row r="2952" spans="1:26" x14ac:dyDescent="0.3">
      <c r="A2952" t="s">
        <v>2973</v>
      </c>
      <c r="B2952" t="s">
        <v>5023</v>
      </c>
      <c r="C2952" t="s">
        <v>5029</v>
      </c>
      <c r="D2952" t="s">
        <v>5033</v>
      </c>
      <c r="E2952" t="s">
        <v>5036</v>
      </c>
      <c r="F2952" t="s">
        <v>5043</v>
      </c>
      <c r="G2952">
        <v>-3.4359999999999999</v>
      </c>
      <c r="H2952">
        <v>55.378100000000003</v>
      </c>
      <c r="I2952">
        <v>74708</v>
      </c>
      <c r="J2952">
        <v>343920</v>
      </c>
      <c r="K2952">
        <v>76080</v>
      </c>
      <c r="L2952">
        <v>18292</v>
      </c>
      <c r="M2952">
        <v>9365</v>
      </c>
      <c r="N2952">
        <v>0.21722576208914071</v>
      </c>
      <c r="O2952">
        <v>422799</v>
      </c>
      <c r="P2952">
        <v>326211</v>
      </c>
      <c r="Q2952">
        <v>0</v>
      </c>
      <c r="R2952">
        <v>5919</v>
      </c>
      <c r="S2952">
        <v>1.4E-2</v>
      </c>
      <c r="T2952" t="s">
        <v>5056</v>
      </c>
      <c r="U2952">
        <v>45422</v>
      </c>
      <c r="V2952" t="s">
        <v>5091</v>
      </c>
      <c r="W2952" t="s">
        <v>5087</v>
      </c>
      <c r="X2952">
        <v>17</v>
      </c>
      <c r="Y2952" t="s">
        <v>5077</v>
      </c>
      <c r="Z2952" t="s">
        <v>5071</v>
      </c>
    </row>
    <row r="2953" spans="1:26" x14ac:dyDescent="0.3">
      <c r="A2953" t="s">
        <v>2974</v>
      </c>
      <c r="B2953" t="s">
        <v>5027</v>
      </c>
      <c r="C2953" t="s">
        <v>5029</v>
      </c>
      <c r="D2953" t="s">
        <v>5031</v>
      </c>
      <c r="E2953" t="s">
        <v>5036</v>
      </c>
      <c r="F2953" t="s">
        <v>5045</v>
      </c>
      <c r="G2953">
        <v>-51.9253</v>
      </c>
      <c r="H2953">
        <v>-14.234999999999999</v>
      </c>
      <c r="I2953">
        <v>180874</v>
      </c>
      <c r="J2953">
        <v>1496591</v>
      </c>
      <c r="K2953">
        <v>372528</v>
      </c>
      <c r="L2953">
        <v>91485</v>
      </c>
      <c r="M2953">
        <v>32073</v>
      </c>
      <c r="N2953">
        <v>0.1208578700240584</v>
      </c>
      <c r="O2953">
        <v>1651426</v>
      </c>
      <c r="P2953">
        <v>1496591</v>
      </c>
      <c r="Q2953">
        <v>0</v>
      </c>
      <c r="T2953" t="s">
        <v>5052</v>
      </c>
      <c r="U2953">
        <v>45305</v>
      </c>
      <c r="V2953" t="s">
        <v>5080</v>
      </c>
      <c r="W2953" t="s">
        <v>5084</v>
      </c>
      <c r="X2953">
        <v>17</v>
      </c>
      <c r="Y2953" t="s">
        <v>5077</v>
      </c>
      <c r="Z2953" t="s">
        <v>5070</v>
      </c>
    </row>
    <row r="2954" spans="1:26" x14ac:dyDescent="0.3">
      <c r="A2954" t="s">
        <v>2975</v>
      </c>
      <c r="B2954" t="s">
        <v>5027</v>
      </c>
      <c r="C2954" t="s">
        <v>5029</v>
      </c>
      <c r="D2954" t="s">
        <v>5031</v>
      </c>
      <c r="E2954" t="s">
        <v>5036</v>
      </c>
      <c r="F2954" t="s">
        <v>5045</v>
      </c>
      <c r="G2954">
        <v>-51.9253</v>
      </c>
      <c r="H2954">
        <v>-14.234999999999999</v>
      </c>
      <c r="I2954">
        <v>106482</v>
      </c>
      <c r="J2954">
        <v>1238812</v>
      </c>
      <c r="K2954">
        <v>274963</v>
      </c>
      <c r="L2954">
        <v>89492</v>
      </c>
      <c r="M2954">
        <v>37591</v>
      </c>
      <c r="N2954">
        <v>8.5955304842899982E-2</v>
      </c>
      <c r="O2954">
        <v>1443375</v>
      </c>
      <c r="P2954">
        <v>1238812</v>
      </c>
      <c r="Q2954">
        <v>0</v>
      </c>
      <c r="T2954" t="s">
        <v>5052</v>
      </c>
      <c r="U2954">
        <v>45488</v>
      </c>
      <c r="V2954" t="s">
        <v>5085</v>
      </c>
      <c r="W2954" t="s">
        <v>5083</v>
      </c>
      <c r="X2954">
        <v>10</v>
      </c>
      <c r="Y2954" t="s">
        <v>5082</v>
      </c>
      <c r="Z2954" t="s">
        <v>5069</v>
      </c>
    </row>
    <row r="2955" spans="1:26" x14ac:dyDescent="0.3">
      <c r="A2955" t="s">
        <v>2976</v>
      </c>
      <c r="B2955" t="s">
        <v>5023</v>
      </c>
      <c r="C2955" t="s">
        <v>5029</v>
      </c>
      <c r="D2955" t="s">
        <v>5032</v>
      </c>
      <c r="E2955" t="s">
        <v>5036</v>
      </c>
      <c r="F2955" t="s">
        <v>5046</v>
      </c>
      <c r="G2955">
        <v>133.77510000000001</v>
      </c>
      <c r="H2955">
        <v>-25.2744</v>
      </c>
      <c r="I2955">
        <v>36400</v>
      </c>
      <c r="J2955">
        <v>380139</v>
      </c>
      <c r="K2955">
        <v>51484</v>
      </c>
      <c r="L2955">
        <v>28669</v>
      </c>
      <c r="M2955">
        <v>15245</v>
      </c>
      <c r="N2955">
        <v>9.5756377656238401E-2</v>
      </c>
      <c r="O2955">
        <v>468037</v>
      </c>
      <c r="P2955">
        <v>365835</v>
      </c>
      <c r="Q2955">
        <v>0</v>
      </c>
      <c r="R2955">
        <v>6926</v>
      </c>
      <c r="S2955">
        <v>1.4800000000000001E-2</v>
      </c>
      <c r="T2955" t="s">
        <v>5059</v>
      </c>
      <c r="U2955">
        <v>45711</v>
      </c>
      <c r="V2955" t="s">
        <v>5080</v>
      </c>
      <c r="W2955" t="s">
        <v>5086</v>
      </c>
      <c r="X2955">
        <v>12</v>
      </c>
      <c r="Y2955" t="s">
        <v>5077</v>
      </c>
      <c r="Z2955" t="s">
        <v>5069</v>
      </c>
    </row>
    <row r="2956" spans="1:26" x14ac:dyDescent="0.3">
      <c r="A2956" t="s">
        <v>2977</v>
      </c>
      <c r="B2956" t="s">
        <v>5025</v>
      </c>
      <c r="C2956" t="s">
        <v>5029</v>
      </c>
      <c r="D2956" t="s">
        <v>5032</v>
      </c>
      <c r="E2956" t="s">
        <v>5039</v>
      </c>
      <c r="F2956" t="s">
        <v>5050</v>
      </c>
      <c r="G2956">
        <v>-95.712900000000005</v>
      </c>
      <c r="H2956">
        <v>37.090200000000003</v>
      </c>
      <c r="I2956">
        <v>77809</v>
      </c>
      <c r="J2956">
        <v>862850</v>
      </c>
      <c r="K2956">
        <v>136225</v>
      </c>
      <c r="L2956">
        <v>40540</v>
      </c>
      <c r="M2956">
        <v>39155</v>
      </c>
      <c r="N2956">
        <v>9.0176926383839534E-2</v>
      </c>
      <c r="O2956">
        <v>1051134</v>
      </c>
      <c r="P2956">
        <v>0</v>
      </c>
      <c r="Q2956">
        <v>0</v>
      </c>
      <c r="T2956" t="s">
        <v>5059</v>
      </c>
      <c r="U2956">
        <v>45691</v>
      </c>
      <c r="V2956" t="s">
        <v>5085</v>
      </c>
      <c r="W2956" t="s">
        <v>5086</v>
      </c>
      <c r="X2956">
        <v>11</v>
      </c>
      <c r="Y2956" t="s">
        <v>5082</v>
      </c>
      <c r="Z2956" t="s">
        <v>5069</v>
      </c>
    </row>
    <row r="2957" spans="1:26" x14ac:dyDescent="0.3">
      <c r="A2957" t="s">
        <v>2978</v>
      </c>
      <c r="B2957" t="s">
        <v>5023</v>
      </c>
      <c r="C2957" t="s">
        <v>5030</v>
      </c>
      <c r="D2957" t="s">
        <v>5031</v>
      </c>
      <c r="E2957" t="s">
        <v>5036</v>
      </c>
      <c r="F2957" t="s">
        <v>5044</v>
      </c>
      <c r="G2957">
        <v>78.962900000000005</v>
      </c>
      <c r="H2957">
        <v>20.593699999999998</v>
      </c>
      <c r="I2957">
        <v>107511</v>
      </c>
      <c r="J2957">
        <v>1122212</v>
      </c>
      <c r="K2957">
        <v>161631</v>
      </c>
      <c r="L2957">
        <v>42046</v>
      </c>
      <c r="M2957">
        <v>38989</v>
      </c>
      <c r="N2957">
        <v>9.5803515108192225E-2</v>
      </c>
      <c r="O2957">
        <v>1327621</v>
      </c>
      <c r="P2957">
        <v>1122212</v>
      </c>
      <c r="Q2957">
        <v>0</v>
      </c>
      <c r="R2957">
        <v>21109</v>
      </c>
      <c r="S2957">
        <v>1.5900000000000001E-2</v>
      </c>
      <c r="T2957" t="s">
        <v>5052</v>
      </c>
      <c r="U2957">
        <v>45456</v>
      </c>
      <c r="V2957" t="s">
        <v>5075</v>
      </c>
      <c r="W2957" t="s">
        <v>5093</v>
      </c>
      <c r="X2957">
        <v>17</v>
      </c>
      <c r="Y2957" t="s">
        <v>5077</v>
      </c>
      <c r="Z2957" t="s">
        <v>5069</v>
      </c>
    </row>
    <row r="2958" spans="1:26" x14ac:dyDescent="0.3">
      <c r="A2958" t="s">
        <v>2979</v>
      </c>
      <c r="B2958" t="s">
        <v>5027</v>
      </c>
      <c r="C2958" t="s">
        <v>5029</v>
      </c>
      <c r="D2958" t="s">
        <v>5033</v>
      </c>
      <c r="E2958" t="s">
        <v>5036</v>
      </c>
      <c r="F2958" t="s">
        <v>5048</v>
      </c>
      <c r="G2958">
        <v>10.451499999999999</v>
      </c>
      <c r="H2958">
        <v>51.165700000000001</v>
      </c>
      <c r="I2958">
        <v>74884</v>
      </c>
      <c r="J2958">
        <v>321841</v>
      </c>
      <c r="K2958">
        <v>33930</v>
      </c>
      <c r="L2958">
        <v>13576</v>
      </c>
      <c r="M2958">
        <v>8930</v>
      </c>
      <c r="N2958">
        <v>0.23267581663138301</v>
      </c>
      <c r="O2958">
        <v>386356</v>
      </c>
      <c r="P2958">
        <v>302979</v>
      </c>
      <c r="Q2958">
        <v>0</v>
      </c>
      <c r="T2958" t="s">
        <v>5057</v>
      </c>
      <c r="U2958">
        <v>45510</v>
      </c>
      <c r="V2958" t="s">
        <v>5089</v>
      </c>
      <c r="W2958" t="s">
        <v>5095</v>
      </c>
      <c r="X2958">
        <v>15</v>
      </c>
      <c r="Y2958" t="s">
        <v>5077</v>
      </c>
      <c r="Z2958" t="s">
        <v>5071</v>
      </c>
    </row>
    <row r="2959" spans="1:26" x14ac:dyDescent="0.3">
      <c r="A2959" t="s">
        <v>2980</v>
      </c>
      <c r="B2959" t="s">
        <v>5024</v>
      </c>
      <c r="C2959" t="s">
        <v>5030</v>
      </c>
      <c r="D2959" t="s">
        <v>5033</v>
      </c>
      <c r="E2959" t="s">
        <v>5039</v>
      </c>
      <c r="F2959" t="s">
        <v>5046</v>
      </c>
      <c r="G2959">
        <v>133.77510000000001</v>
      </c>
      <c r="H2959">
        <v>-25.2744</v>
      </c>
      <c r="I2959">
        <v>43755</v>
      </c>
      <c r="J2959">
        <v>272302</v>
      </c>
      <c r="K2959">
        <v>44781</v>
      </c>
      <c r="L2959">
        <v>18094</v>
      </c>
      <c r="M2959">
        <v>8086</v>
      </c>
      <c r="N2959">
        <v>0.16068579111026579</v>
      </c>
      <c r="O2959">
        <v>331908</v>
      </c>
      <c r="P2959">
        <v>0</v>
      </c>
      <c r="Q2959">
        <v>0</v>
      </c>
      <c r="T2959" t="s">
        <v>5056</v>
      </c>
      <c r="U2959">
        <v>45417</v>
      </c>
      <c r="V2959" t="s">
        <v>5080</v>
      </c>
      <c r="W2959" t="s">
        <v>5087</v>
      </c>
      <c r="X2959">
        <v>11</v>
      </c>
      <c r="Y2959" t="s">
        <v>5082</v>
      </c>
      <c r="Z2959" t="s">
        <v>5070</v>
      </c>
    </row>
    <row r="2960" spans="1:26" x14ac:dyDescent="0.3">
      <c r="A2960" t="s">
        <v>2981</v>
      </c>
      <c r="B2960" t="s">
        <v>5023</v>
      </c>
      <c r="C2960" t="s">
        <v>5029</v>
      </c>
      <c r="D2960" t="s">
        <v>5032</v>
      </c>
      <c r="E2960" t="s">
        <v>5036</v>
      </c>
      <c r="F2960" t="s">
        <v>5049</v>
      </c>
      <c r="G2960">
        <v>-106.3468</v>
      </c>
      <c r="H2960">
        <v>56.130400000000002</v>
      </c>
      <c r="I2960">
        <v>30811</v>
      </c>
      <c r="J2960">
        <v>461894</v>
      </c>
      <c r="K2960">
        <v>59878</v>
      </c>
      <c r="L2960">
        <v>14006</v>
      </c>
      <c r="M2960">
        <v>22297</v>
      </c>
      <c r="N2960">
        <v>6.6706279052078238E-2</v>
      </c>
      <c r="O2960">
        <v>594685</v>
      </c>
      <c r="P2960">
        <v>439882</v>
      </c>
      <c r="Q2960">
        <v>0</v>
      </c>
      <c r="R2960">
        <v>7433</v>
      </c>
      <c r="S2960">
        <v>1.2500000000000001E-2</v>
      </c>
      <c r="T2960" t="s">
        <v>5059</v>
      </c>
      <c r="U2960">
        <v>45702</v>
      </c>
      <c r="V2960" t="s">
        <v>5091</v>
      </c>
      <c r="W2960" t="s">
        <v>5086</v>
      </c>
      <c r="X2960">
        <v>15</v>
      </c>
      <c r="Y2960" t="s">
        <v>5077</v>
      </c>
      <c r="Z2960" t="s">
        <v>5069</v>
      </c>
    </row>
    <row r="2961" spans="1:26" x14ac:dyDescent="0.3">
      <c r="A2961" t="s">
        <v>2982</v>
      </c>
      <c r="B2961" t="s">
        <v>5024</v>
      </c>
      <c r="C2961" t="s">
        <v>5029</v>
      </c>
      <c r="D2961" t="s">
        <v>5032</v>
      </c>
      <c r="E2961" t="s">
        <v>5036</v>
      </c>
      <c r="F2961" t="s">
        <v>5043</v>
      </c>
      <c r="G2961">
        <v>-3.4359999999999999</v>
      </c>
      <c r="H2961">
        <v>55.378100000000003</v>
      </c>
      <c r="I2961">
        <v>141094</v>
      </c>
      <c r="J2961">
        <v>2218530</v>
      </c>
      <c r="K2961">
        <v>284061</v>
      </c>
      <c r="L2961">
        <v>137209</v>
      </c>
      <c r="M2961">
        <v>110612</v>
      </c>
      <c r="N2961">
        <v>6.3598103877913578E-2</v>
      </c>
      <c r="O2961">
        <v>2851971</v>
      </c>
      <c r="P2961">
        <v>2218530</v>
      </c>
      <c r="Q2961">
        <v>0</v>
      </c>
      <c r="T2961" t="s">
        <v>5061</v>
      </c>
      <c r="U2961">
        <v>45358</v>
      </c>
      <c r="V2961" t="s">
        <v>5075</v>
      </c>
      <c r="W2961" t="s">
        <v>5076</v>
      </c>
      <c r="X2961">
        <v>12</v>
      </c>
      <c r="Y2961" t="s">
        <v>5077</v>
      </c>
      <c r="Z2961" t="s">
        <v>5070</v>
      </c>
    </row>
    <row r="2962" spans="1:26" x14ac:dyDescent="0.3">
      <c r="A2962" t="s">
        <v>2983</v>
      </c>
      <c r="B2962" t="s">
        <v>5027</v>
      </c>
      <c r="C2962" t="s">
        <v>5029</v>
      </c>
      <c r="D2962" t="s">
        <v>5033</v>
      </c>
      <c r="E2962" t="s">
        <v>5040</v>
      </c>
      <c r="F2962" t="s">
        <v>5049</v>
      </c>
      <c r="G2962">
        <v>-106.3468</v>
      </c>
      <c r="H2962">
        <v>56.130400000000002</v>
      </c>
      <c r="I2962">
        <v>41704</v>
      </c>
      <c r="J2962">
        <v>273167</v>
      </c>
      <c r="K2962">
        <v>41439</v>
      </c>
      <c r="L2962">
        <v>12974</v>
      </c>
      <c r="M2962">
        <v>11396</v>
      </c>
      <c r="N2962">
        <v>0.1526707152312427</v>
      </c>
      <c r="O2962">
        <v>321435</v>
      </c>
      <c r="P2962">
        <v>0</v>
      </c>
      <c r="Q2962">
        <v>502138</v>
      </c>
      <c r="T2962" t="s">
        <v>5057</v>
      </c>
      <c r="U2962">
        <v>45702</v>
      </c>
      <c r="V2962" t="s">
        <v>5091</v>
      </c>
      <c r="W2962" t="s">
        <v>5086</v>
      </c>
      <c r="X2962">
        <v>11</v>
      </c>
      <c r="Y2962" t="s">
        <v>5082</v>
      </c>
      <c r="Z2962" t="s">
        <v>5070</v>
      </c>
    </row>
    <row r="2963" spans="1:26" x14ac:dyDescent="0.3">
      <c r="A2963" t="s">
        <v>2984</v>
      </c>
      <c r="B2963" t="s">
        <v>5023</v>
      </c>
      <c r="C2963" t="s">
        <v>5029</v>
      </c>
      <c r="D2963" t="s">
        <v>5031</v>
      </c>
      <c r="E2963" t="s">
        <v>5040</v>
      </c>
      <c r="F2963" t="s">
        <v>5043</v>
      </c>
      <c r="G2963">
        <v>-3.4359999999999999</v>
      </c>
      <c r="H2963">
        <v>55.378100000000003</v>
      </c>
      <c r="I2963">
        <v>23055</v>
      </c>
      <c r="J2963">
        <v>257234</v>
      </c>
      <c r="K2963">
        <v>53958</v>
      </c>
      <c r="L2963">
        <v>17385</v>
      </c>
      <c r="M2963">
        <v>12830</v>
      </c>
      <c r="N2963">
        <v>8.9629843651886101E-2</v>
      </c>
      <c r="O2963">
        <v>300707</v>
      </c>
      <c r="P2963">
        <v>0</v>
      </c>
      <c r="Q2963">
        <v>180572</v>
      </c>
      <c r="R2963">
        <v>7156</v>
      </c>
      <c r="S2963">
        <v>2.3800000000000002E-2</v>
      </c>
      <c r="T2963" t="s">
        <v>5051</v>
      </c>
      <c r="U2963">
        <v>45407</v>
      </c>
      <c r="V2963" t="s">
        <v>5075</v>
      </c>
      <c r="W2963" t="s">
        <v>5079</v>
      </c>
      <c r="X2963">
        <v>17</v>
      </c>
      <c r="Y2963" t="s">
        <v>5077</v>
      </c>
      <c r="Z2963" t="s">
        <v>5069</v>
      </c>
    </row>
    <row r="2964" spans="1:26" x14ac:dyDescent="0.3">
      <c r="A2964" t="s">
        <v>2985</v>
      </c>
      <c r="B2964" t="s">
        <v>5025</v>
      </c>
      <c r="C2964" t="s">
        <v>5029</v>
      </c>
      <c r="D2964" t="s">
        <v>5032</v>
      </c>
      <c r="E2964" t="s">
        <v>5036</v>
      </c>
      <c r="F2964" t="s">
        <v>5046</v>
      </c>
      <c r="G2964">
        <v>133.77510000000001</v>
      </c>
      <c r="H2964">
        <v>-25.2744</v>
      </c>
      <c r="I2964">
        <v>71452</v>
      </c>
      <c r="J2964">
        <v>1229967</v>
      </c>
      <c r="K2964">
        <v>137763</v>
      </c>
      <c r="L2964">
        <v>83360</v>
      </c>
      <c r="M2964">
        <v>25067</v>
      </c>
      <c r="N2964">
        <v>5.8093387769097962E-2</v>
      </c>
      <c r="O2964">
        <v>1588873</v>
      </c>
      <c r="P2964">
        <v>1229967</v>
      </c>
      <c r="Q2964">
        <v>0</v>
      </c>
      <c r="T2964" t="s">
        <v>5061</v>
      </c>
      <c r="U2964">
        <v>45337</v>
      </c>
      <c r="V2964" t="s">
        <v>5075</v>
      </c>
      <c r="W2964" t="s">
        <v>5086</v>
      </c>
      <c r="X2964">
        <v>17</v>
      </c>
      <c r="Y2964" t="s">
        <v>5077</v>
      </c>
      <c r="Z2964" t="s">
        <v>5069</v>
      </c>
    </row>
    <row r="2965" spans="1:26" x14ac:dyDescent="0.3">
      <c r="A2965" t="s">
        <v>2986</v>
      </c>
      <c r="B2965" t="s">
        <v>5025</v>
      </c>
      <c r="C2965" t="s">
        <v>5029</v>
      </c>
      <c r="D2965" t="s">
        <v>5031</v>
      </c>
      <c r="E2965" t="s">
        <v>5036</v>
      </c>
      <c r="F2965" t="s">
        <v>5046</v>
      </c>
      <c r="G2965">
        <v>133.77510000000001</v>
      </c>
      <c r="H2965">
        <v>-25.2744</v>
      </c>
      <c r="I2965">
        <v>253515</v>
      </c>
      <c r="J2965">
        <v>2127811</v>
      </c>
      <c r="K2965">
        <v>377236</v>
      </c>
      <c r="L2965">
        <v>168417</v>
      </c>
      <c r="M2965">
        <v>47492</v>
      </c>
      <c r="N2965">
        <v>0.1191440258886215</v>
      </c>
      <c r="O2965">
        <v>2588920</v>
      </c>
      <c r="P2965">
        <v>2127811</v>
      </c>
      <c r="Q2965">
        <v>0</v>
      </c>
      <c r="T2965" t="s">
        <v>5052</v>
      </c>
      <c r="U2965">
        <v>45444</v>
      </c>
      <c r="V2965" t="s">
        <v>5088</v>
      </c>
      <c r="W2965" t="s">
        <v>5093</v>
      </c>
      <c r="X2965">
        <v>8</v>
      </c>
      <c r="Y2965" t="s">
        <v>5082</v>
      </c>
      <c r="Z2965" t="s">
        <v>5070</v>
      </c>
    </row>
    <row r="2966" spans="1:26" x14ac:dyDescent="0.3">
      <c r="A2966" t="s">
        <v>2987</v>
      </c>
      <c r="B2966" t="s">
        <v>5023</v>
      </c>
      <c r="C2966" t="s">
        <v>5030</v>
      </c>
      <c r="D2966" t="s">
        <v>5031</v>
      </c>
      <c r="E2966" t="s">
        <v>5036</v>
      </c>
      <c r="F2966" t="s">
        <v>5045</v>
      </c>
      <c r="G2966">
        <v>-51.9253</v>
      </c>
      <c r="H2966">
        <v>-14.234999999999999</v>
      </c>
      <c r="I2966">
        <v>285716</v>
      </c>
      <c r="J2966">
        <v>2736508</v>
      </c>
      <c r="K2966">
        <v>421924</v>
      </c>
      <c r="L2966">
        <v>117736</v>
      </c>
      <c r="M2966">
        <v>148598</v>
      </c>
      <c r="N2966">
        <v>0.1044092194918091</v>
      </c>
      <c r="O2966">
        <v>3215207</v>
      </c>
      <c r="P2966">
        <v>2736508</v>
      </c>
      <c r="Q2966">
        <v>0</v>
      </c>
      <c r="R2966">
        <v>61731</v>
      </c>
      <c r="S2966">
        <v>1.9199999999999998E-2</v>
      </c>
      <c r="T2966" t="s">
        <v>5052</v>
      </c>
      <c r="U2966">
        <v>45311</v>
      </c>
      <c r="V2966" t="s">
        <v>5088</v>
      </c>
      <c r="W2966" t="s">
        <v>5084</v>
      </c>
      <c r="X2966">
        <v>15</v>
      </c>
      <c r="Y2966" t="s">
        <v>5077</v>
      </c>
      <c r="Z2966" t="s">
        <v>5070</v>
      </c>
    </row>
    <row r="2967" spans="1:26" x14ac:dyDescent="0.3">
      <c r="A2967" t="s">
        <v>2988</v>
      </c>
      <c r="B2967" t="s">
        <v>5027</v>
      </c>
      <c r="C2967" t="s">
        <v>5029</v>
      </c>
      <c r="D2967" t="s">
        <v>5033</v>
      </c>
      <c r="E2967" t="s">
        <v>5036</v>
      </c>
      <c r="F2967" t="s">
        <v>5048</v>
      </c>
      <c r="G2967">
        <v>10.451499999999999</v>
      </c>
      <c r="H2967">
        <v>51.165700000000001</v>
      </c>
      <c r="I2967">
        <v>36853</v>
      </c>
      <c r="J2967">
        <v>206922</v>
      </c>
      <c r="K2967">
        <v>21214</v>
      </c>
      <c r="L2967">
        <v>10245</v>
      </c>
      <c r="M2967">
        <v>9555</v>
      </c>
      <c r="N2967">
        <v>0.17810466747813089</v>
      </c>
      <c r="O2967">
        <v>238140</v>
      </c>
      <c r="P2967">
        <v>189356</v>
      </c>
      <c r="Q2967">
        <v>0</v>
      </c>
      <c r="T2967" t="s">
        <v>5057</v>
      </c>
      <c r="U2967">
        <v>45450</v>
      </c>
      <c r="V2967" t="s">
        <v>5091</v>
      </c>
      <c r="W2967" t="s">
        <v>5093</v>
      </c>
      <c r="X2967">
        <v>15</v>
      </c>
      <c r="Y2967" t="s">
        <v>5077</v>
      </c>
      <c r="Z2967" t="s">
        <v>5070</v>
      </c>
    </row>
    <row r="2968" spans="1:26" x14ac:dyDescent="0.3">
      <c r="A2968" t="s">
        <v>2989</v>
      </c>
      <c r="B2968" t="s">
        <v>5023</v>
      </c>
      <c r="C2968" t="s">
        <v>5029</v>
      </c>
      <c r="D2968" t="s">
        <v>5033</v>
      </c>
      <c r="E2968" t="s">
        <v>5036</v>
      </c>
      <c r="F2968" t="s">
        <v>5043</v>
      </c>
      <c r="G2968">
        <v>-3.4359999999999999</v>
      </c>
      <c r="H2968">
        <v>55.378100000000003</v>
      </c>
      <c r="I2968">
        <v>39386</v>
      </c>
      <c r="J2968">
        <v>184804</v>
      </c>
      <c r="K2968">
        <v>34782</v>
      </c>
      <c r="L2968">
        <v>12532</v>
      </c>
      <c r="M2968">
        <v>6751</v>
      </c>
      <c r="N2968">
        <v>0.21312536802963161</v>
      </c>
      <c r="O2968">
        <v>218816</v>
      </c>
      <c r="P2968">
        <v>164329</v>
      </c>
      <c r="Q2968">
        <v>0</v>
      </c>
      <c r="R2968">
        <v>4879</v>
      </c>
      <c r="S2968">
        <v>2.23E-2</v>
      </c>
      <c r="T2968" t="s">
        <v>5056</v>
      </c>
      <c r="U2968">
        <v>45458</v>
      </c>
      <c r="V2968" t="s">
        <v>5088</v>
      </c>
      <c r="W2968" t="s">
        <v>5093</v>
      </c>
      <c r="X2968">
        <v>12</v>
      </c>
      <c r="Y2968" t="s">
        <v>5077</v>
      </c>
      <c r="Z2968" t="s">
        <v>5071</v>
      </c>
    </row>
    <row r="2969" spans="1:26" x14ac:dyDescent="0.3">
      <c r="A2969" t="s">
        <v>2990</v>
      </c>
      <c r="B2969" t="s">
        <v>5027</v>
      </c>
      <c r="C2969" t="s">
        <v>5029</v>
      </c>
      <c r="D2969" t="s">
        <v>5035</v>
      </c>
      <c r="E2969" t="s">
        <v>5040</v>
      </c>
      <c r="F2969" t="s">
        <v>5048</v>
      </c>
      <c r="G2969">
        <v>10.451499999999999</v>
      </c>
      <c r="H2969">
        <v>51.165700000000001</v>
      </c>
      <c r="I2969">
        <v>27530</v>
      </c>
      <c r="J2969">
        <v>239997</v>
      </c>
      <c r="K2969">
        <v>27177</v>
      </c>
      <c r="L2969">
        <v>9623</v>
      </c>
      <c r="M2969">
        <v>6284</v>
      </c>
      <c r="N2969">
        <v>0.114713406573499</v>
      </c>
      <c r="O2969">
        <v>287117</v>
      </c>
      <c r="P2969">
        <v>0</v>
      </c>
      <c r="Q2969">
        <v>1293883</v>
      </c>
      <c r="T2969" t="s">
        <v>5060</v>
      </c>
      <c r="U2969">
        <v>45562</v>
      </c>
      <c r="V2969" t="s">
        <v>5091</v>
      </c>
      <c r="W2969" t="s">
        <v>5096</v>
      </c>
      <c r="X2969">
        <v>17</v>
      </c>
      <c r="Y2969" t="s">
        <v>5077</v>
      </c>
      <c r="Z2969" t="s">
        <v>5070</v>
      </c>
    </row>
    <row r="2970" spans="1:26" x14ac:dyDescent="0.3">
      <c r="A2970" t="s">
        <v>2991</v>
      </c>
      <c r="B2970" t="s">
        <v>5027</v>
      </c>
      <c r="C2970" t="s">
        <v>5029</v>
      </c>
      <c r="D2970" t="s">
        <v>5031</v>
      </c>
      <c r="E2970" t="s">
        <v>5036</v>
      </c>
      <c r="F2970" t="s">
        <v>5046</v>
      </c>
      <c r="G2970">
        <v>133.77510000000001</v>
      </c>
      <c r="H2970">
        <v>-25.2744</v>
      </c>
      <c r="I2970">
        <v>335962</v>
      </c>
      <c r="J2970">
        <v>2483051</v>
      </c>
      <c r="K2970">
        <v>440580</v>
      </c>
      <c r="L2970">
        <v>182896</v>
      </c>
      <c r="M2970">
        <v>70075</v>
      </c>
      <c r="N2970">
        <v>0.13530231263818371</v>
      </c>
      <c r="O2970">
        <v>2751604</v>
      </c>
      <c r="P2970">
        <v>2483051</v>
      </c>
      <c r="Q2970">
        <v>0</v>
      </c>
      <c r="T2970" t="s">
        <v>5052</v>
      </c>
      <c r="U2970">
        <v>45699</v>
      </c>
      <c r="V2970" t="s">
        <v>5089</v>
      </c>
      <c r="W2970" t="s">
        <v>5086</v>
      </c>
      <c r="X2970">
        <v>10</v>
      </c>
      <c r="Y2970" t="s">
        <v>5082</v>
      </c>
      <c r="Z2970" t="s">
        <v>5070</v>
      </c>
    </row>
    <row r="2971" spans="1:26" x14ac:dyDescent="0.3">
      <c r="A2971" t="s">
        <v>2992</v>
      </c>
      <c r="B2971" t="s">
        <v>5025</v>
      </c>
      <c r="C2971" t="s">
        <v>5029</v>
      </c>
      <c r="D2971" t="s">
        <v>5031</v>
      </c>
      <c r="E2971" t="s">
        <v>5036</v>
      </c>
      <c r="F2971" t="s">
        <v>5046</v>
      </c>
      <c r="G2971">
        <v>133.77510000000001</v>
      </c>
      <c r="H2971">
        <v>-25.2744</v>
      </c>
      <c r="I2971">
        <v>571779</v>
      </c>
      <c r="J2971">
        <v>3820530</v>
      </c>
      <c r="K2971">
        <v>767318</v>
      </c>
      <c r="L2971">
        <v>180550</v>
      </c>
      <c r="M2971">
        <v>79098</v>
      </c>
      <c r="N2971">
        <v>0.14965978344720821</v>
      </c>
      <c r="O2971">
        <v>4394659</v>
      </c>
      <c r="P2971">
        <v>3820530</v>
      </c>
      <c r="Q2971">
        <v>0</v>
      </c>
      <c r="T2971" t="s">
        <v>5052</v>
      </c>
      <c r="U2971">
        <v>45425</v>
      </c>
      <c r="V2971" t="s">
        <v>5085</v>
      </c>
      <c r="W2971" t="s">
        <v>5087</v>
      </c>
      <c r="X2971">
        <v>13</v>
      </c>
      <c r="Y2971" t="s">
        <v>5077</v>
      </c>
      <c r="Z2971" t="s">
        <v>5070</v>
      </c>
    </row>
    <row r="2972" spans="1:26" x14ac:dyDescent="0.3">
      <c r="A2972" t="s">
        <v>2993</v>
      </c>
      <c r="B2972" t="s">
        <v>5025</v>
      </c>
      <c r="C2972" t="s">
        <v>5029</v>
      </c>
      <c r="D2972" t="s">
        <v>5031</v>
      </c>
      <c r="E2972" t="s">
        <v>5036</v>
      </c>
      <c r="F2972" t="s">
        <v>5046</v>
      </c>
      <c r="G2972">
        <v>133.77510000000001</v>
      </c>
      <c r="H2972">
        <v>-25.2744</v>
      </c>
      <c r="I2972">
        <v>325029</v>
      </c>
      <c r="J2972">
        <v>2703009</v>
      </c>
      <c r="K2972">
        <v>340276</v>
      </c>
      <c r="L2972">
        <v>136914</v>
      </c>
      <c r="M2972">
        <v>106225</v>
      </c>
      <c r="N2972">
        <v>0.120247365438582</v>
      </c>
      <c r="O2972">
        <v>3221574</v>
      </c>
      <c r="P2972">
        <v>2703009</v>
      </c>
      <c r="Q2972">
        <v>0</v>
      </c>
      <c r="T2972" t="s">
        <v>5052</v>
      </c>
      <c r="U2972">
        <v>45757</v>
      </c>
      <c r="V2972" t="s">
        <v>5075</v>
      </c>
      <c r="W2972" t="s">
        <v>5079</v>
      </c>
      <c r="X2972">
        <v>16</v>
      </c>
      <c r="Y2972" t="s">
        <v>5077</v>
      </c>
      <c r="Z2972" t="s">
        <v>5070</v>
      </c>
    </row>
    <row r="2973" spans="1:26" x14ac:dyDescent="0.3">
      <c r="A2973" t="s">
        <v>2994</v>
      </c>
      <c r="B2973" t="s">
        <v>5025</v>
      </c>
      <c r="C2973" t="s">
        <v>5029</v>
      </c>
      <c r="D2973" t="s">
        <v>5033</v>
      </c>
      <c r="E2973" t="s">
        <v>5039</v>
      </c>
      <c r="F2973" t="s">
        <v>5047</v>
      </c>
      <c r="G2973">
        <v>138.25290000000001</v>
      </c>
      <c r="H2973">
        <v>36.204799999999999</v>
      </c>
      <c r="I2973">
        <v>16936</v>
      </c>
      <c r="J2973">
        <v>97030</v>
      </c>
      <c r="K2973">
        <v>23878</v>
      </c>
      <c r="L2973">
        <v>3131</v>
      </c>
      <c r="M2973">
        <v>5631</v>
      </c>
      <c r="N2973">
        <v>0.17454508710045469</v>
      </c>
      <c r="O2973">
        <v>118026</v>
      </c>
      <c r="P2973">
        <v>0</v>
      </c>
      <c r="Q2973">
        <v>0</v>
      </c>
      <c r="T2973" t="s">
        <v>5056</v>
      </c>
      <c r="U2973">
        <v>45372</v>
      </c>
      <c r="V2973" t="s">
        <v>5075</v>
      </c>
      <c r="W2973" t="s">
        <v>5076</v>
      </c>
      <c r="X2973">
        <v>12</v>
      </c>
      <c r="Y2973" t="s">
        <v>5077</v>
      </c>
      <c r="Z2973" t="s">
        <v>5070</v>
      </c>
    </row>
    <row r="2974" spans="1:26" x14ac:dyDescent="0.3">
      <c r="A2974" t="s">
        <v>2995</v>
      </c>
      <c r="B2974" t="s">
        <v>5025</v>
      </c>
      <c r="C2974" t="s">
        <v>5029</v>
      </c>
      <c r="D2974" t="s">
        <v>5031</v>
      </c>
      <c r="E2974" t="s">
        <v>5039</v>
      </c>
      <c r="F2974" t="s">
        <v>5043</v>
      </c>
      <c r="G2974">
        <v>-3.4359999999999999</v>
      </c>
      <c r="H2974">
        <v>55.378100000000003</v>
      </c>
      <c r="I2974">
        <v>20028</v>
      </c>
      <c r="J2974">
        <v>217656</v>
      </c>
      <c r="K2974">
        <v>36582</v>
      </c>
      <c r="L2974">
        <v>16099</v>
      </c>
      <c r="M2974">
        <v>12153</v>
      </c>
      <c r="N2974">
        <v>9.2017138049786465E-2</v>
      </c>
      <c r="O2974">
        <v>249812</v>
      </c>
      <c r="P2974">
        <v>0</v>
      </c>
      <c r="Q2974">
        <v>0</v>
      </c>
      <c r="T2974" t="s">
        <v>5051</v>
      </c>
      <c r="U2974">
        <v>45550</v>
      </c>
      <c r="V2974" t="s">
        <v>5080</v>
      </c>
      <c r="W2974" t="s">
        <v>5096</v>
      </c>
      <c r="X2974">
        <v>15</v>
      </c>
      <c r="Y2974" t="s">
        <v>5077</v>
      </c>
      <c r="Z2974" t="s">
        <v>5069</v>
      </c>
    </row>
    <row r="2975" spans="1:26" x14ac:dyDescent="0.3">
      <c r="A2975" t="s">
        <v>2996</v>
      </c>
      <c r="B2975" t="s">
        <v>5025</v>
      </c>
      <c r="C2975" t="s">
        <v>5029</v>
      </c>
      <c r="D2975" t="s">
        <v>5033</v>
      </c>
      <c r="E2975" t="s">
        <v>5039</v>
      </c>
      <c r="F2975" t="s">
        <v>5047</v>
      </c>
      <c r="G2975">
        <v>138.25290000000001</v>
      </c>
      <c r="H2975">
        <v>36.204799999999999</v>
      </c>
      <c r="I2975">
        <v>89394</v>
      </c>
      <c r="J2975">
        <v>387412</v>
      </c>
      <c r="K2975">
        <v>67578</v>
      </c>
      <c r="L2975">
        <v>29061</v>
      </c>
      <c r="M2975">
        <v>12743</v>
      </c>
      <c r="N2975">
        <v>0.23074885237051471</v>
      </c>
      <c r="O2975">
        <v>476672</v>
      </c>
      <c r="P2975">
        <v>0</v>
      </c>
      <c r="Q2975">
        <v>0</v>
      </c>
      <c r="T2975" t="s">
        <v>5056</v>
      </c>
      <c r="U2975">
        <v>45704</v>
      </c>
      <c r="V2975" t="s">
        <v>5080</v>
      </c>
      <c r="W2975" t="s">
        <v>5086</v>
      </c>
      <c r="X2975">
        <v>10</v>
      </c>
      <c r="Y2975" t="s">
        <v>5082</v>
      </c>
      <c r="Z2975" t="s">
        <v>5071</v>
      </c>
    </row>
    <row r="2976" spans="1:26" x14ac:dyDescent="0.3">
      <c r="A2976" t="s">
        <v>2997</v>
      </c>
      <c r="B2976" t="s">
        <v>5027</v>
      </c>
      <c r="C2976" t="s">
        <v>5030</v>
      </c>
      <c r="D2976" t="s">
        <v>5031</v>
      </c>
      <c r="E2976" t="s">
        <v>5036</v>
      </c>
      <c r="F2976" t="s">
        <v>5043</v>
      </c>
      <c r="G2976">
        <v>-3.4359999999999999</v>
      </c>
      <c r="H2976">
        <v>55.378100000000003</v>
      </c>
      <c r="I2976">
        <v>289820</v>
      </c>
      <c r="J2976">
        <v>2250727</v>
      </c>
      <c r="K2976">
        <v>360945</v>
      </c>
      <c r="L2976">
        <v>176346</v>
      </c>
      <c r="M2976">
        <v>100052</v>
      </c>
      <c r="N2976">
        <v>0.12876755419946961</v>
      </c>
      <c r="O2976">
        <v>2803759</v>
      </c>
      <c r="P2976">
        <v>2250727</v>
      </c>
      <c r="Q2976">
        <v>0</v>
      </c>
      <c r="T2976" t="s">
        <v>5052</v>
      </c>
      <c r="U2976">
        <v>45404</v>
      </c>
      <c r="V2976" t="s">
        <v>5085</v>
      </c>
      <c r="W2976" t="s">
        <v>5079</v>
      </c>
      <c r="X2976">
        <v>11</v>
      </c>
      <c r="Y2976" t="s">
        <v>5082</v>
      </c>
      <c r="Z2976" t="s">
        <v>5070</v>
      </c>
    </row>
    <row r="2977" spans="1:26" x14ac:dyDescent="0.3">
      <c r="A2977" t="s">
        <v>2998</v>
      </c>
      <c r="B2977" t="s">
        <v>5027</v>
      </c>
      <c r="C2977" t="s">
        <v>5029</v>
      </c>
      <c r="D2977" t="s">
        <v>5035</v>
      </c>
      <c r="E2977" t="s">
        <v>5040</v>
      </c>
      <c r="F2977" t="s">
        <v>5050</v>
      </c>
      <c r="G2977">
        <v>-95.712900000000005</v>
      </c>
      <c r="H2977">
        <v>37.090200000000003</v>
      </c>
      <c r="I2977">
        <v>326123</v>
      </c>
      <c r="J2977">
        <v>3093028</v>
      </c>
      <c r="K2977">
        <v>469359</v>
      </c>
      <c r="L2977">
        <v>196399</v>
      </c>
      <c r="M2977">
        <v>93755</v>
      </c>
      <c r="N2977">
        <v>0.1054383843832388</v>
      </c>
      <c r="O2977">
        <v>3553949</v>
      </c>
      <c r="P2977">
        <v>0</v>
      </c>
      <c r="Q2977">
        <v>1572083</v>
      </c>
      <c r="T2977" t="s">
        <v>5060</v>
      </c>
      <c r="U2977">
        <v>45360</v>
      </c>
      <c r="V2977" t="s">
        <v>5088</v>
      </c>
      <c r="W2977" t="s">
        <v>5076</v>
      </c>
      <c r="X2977">
        <v>16</v>
      </c>
      <c r="Y2977" t="s">
        <v>5077</v>
      </c>
      <c r="Z2977" t="s">
        <v>5070</v>
      </c>
    </row>
    <row r="2978" spans="1:26" x14ac:dyDescent="0.3">
      <c r="A2978" t="s">
        <v>2999</v>
      </c>
      <c r="B2978" t="s">
        <v>5023</v>
      </c>
      <c r="C2978" t="s">
        <v>5029</v>
      </c>
      <c r="D2978" t="s">
        <v>5032</v>
      </c>
      <c r="E2978" t="s">
        <v>5036</v>
      </c>
      <c r="F2978" t="s">
        <v>5043</v>
      </c>
      <c r="G2978">
        <v>-3.4359999999999999</v>
      </c>
      <c r="H2978">
        <v>55.378100000000003</v>
      </c>
      <c r="I2978">
        <v>60042</v>
      </c>
      <c r="J2978">
        <v>896674</v>
      </c>
      <c r="K2978">
        <v>125907</v>
      </c>
      <c r="L2978">
        <v>53743</v>
      </c>
      <c r="M2978">
        <v>33856</v>
      </c>
      <c r="N2978">
        <v>6.6960809738061719E-2</v>
      </c>
      <c r="O2978">
        <v>1093397</v>
      </c>
      <c r="P2978">
        <v>882003</v>
      </c>
      <c r="Q2978">
        <v>0</v>
      </c>
      <c r="R2978">
        <v>20774</v>
      </c>
      <c r="S2978">
        <v>1.9E-2</v>
      </c>
      <c r="T2978" t="s">
        <v>5059</v>
      </c>
      <c r="U2978">
        <v>45757</v>
      </c>
      <c r="V2978" t="s">
        <v>5075</v>
      </c>
      <c r="W2978" t="s">
        <v>5079</v>
      </c>
      <c r="X2978">
        <v>11</v>
      </c>
      <c r="Y2978" t="s">
        <v>5082</v>
      </c>
      <c r="Z2978" t="s">
        <v>5069</v>
      </c>
    </row>
    <row r="2979" spans="1:26" x14ac:dyDescent="0.3">
      <c r="A2979" t="s">
        <v>3000</v>
      </c>
      <c r="B2979" t="s">
        <v>5025</v>
      </c>
      <c r="C2979" t="s">
        <v>5029</v>
      </c>
      <c r="D2979" t="s">
        <v>5033</v>
      </c>
      <c r="E2979" t="s">
        <v>5039</v>
      </c>
      <c r="F2979" t="s">
        <v>5050</v>
      </c>
      <c r="G2979">
        <v>-95.712900000000005</v>
      </c>
      <c r="H2979">
        <v>37.090200000000003</v>
      </c>
      <c r="I2979">
        <v>52360</v>
      </c>
      <c r="J2979">
        <v>273152</v>
      </c>
      <c r="K2979">
        <v>39233</v>
      </c>
      <c r="L2979">
        <v>17965</v>
      </c>
      <c r="M2979">
        <v>14268</v>
      </c>
      <c r="N2979">
        <v>0.19168997258856879</v>
      </c>
      <c r="O2979">
        <v>314666</v>
      </c>
      <c r="P2979">
        <v>0</v>
      </c>
      <c r="Q2979">
        <v>0</v>
      </c>
      <c r="T2979" t="s">
        <v>5056</v>
      </c>
      <c r="U2979">
        <v>45689</v>
      </c>
      <c r="V2979" t="s">
        <v>5088</v>
      </c>
      <c r="W2979" t="s">
        <v>5086</v>
      </c>
      <c r="X2979">
        <v>15</v>
      </c>
      <c r="Y2979" t="s">
        <v>5077</v>
      </c>
      <c r="Z2979" t="s">
        <v>5070</v>
      </c>
    </row>
    <row r="2980" spans="1:26" x14ac:dyDescent="0.3">
      <c r="A2980" t="s">
        <v>3001</v>
      </c>
      <c r="B2980" t="s">
        <v>5024</v>
      </c>
      <c r="C2980" t="s">
        <v>5029</v>
      </c>
      <c r="D2980" t="s">
        <v>5033</v>
      </c>
      <c r="E2980" t="s">
        <v>5039</v>
      </c>
      <c r="F2980" t="s">
        <v>5048</v>
      </c>
      <c r="G2980">
        <v>10.451499999999999</v>
      </c>
      <c r="H2980">
        <v>51.165700000000001</v>
      </c>
      <c r="I2980">
        <v>53827</v>
      </c>
      <c r="J2980">
        <v>352755</v>
      </c>
      <c r="K2980">
        <v>72081</v>
      </c>
      <c r="L2980">
        <v>23001</v>
      </c>
      <c r="M2980">
        <v>16688</v>
      </c>
      <c r="N2980">
        <v>0.15259208327653309</v>
      </c>
      <c r="O2980">
        <v>415743</v>
      </c>
      <c r="P2980">
        <v>0</v>
      </c>
      <c r="Q2980">
        <v>0</v>
      </c>
      <c r="T2980" t="s">
        <v>5056</v>
      </c>
      <c r="U2980">
        <v>45601</v>
      </c>
      <c r="V2980" t="s">
        <v>5089</v>
      </c>
      <c r="W2980" t="s">
        <v>5094</v>
      </c>
      <c r="X2980">
        <v>15</v>
      </c>
      <c r="Y2980" t="s">
        <v>5077</v>
      </c>
      <c r="Z2980" t="s">
        <v>5070</v>
      </c>
    </row>
    <row r="2981" spans="1:26" x14ac:dyDescent="0.3">
      <c r="A2981" t="s">
        <v>3002</v>
      </c>
      <c r="B2981" t="s">
        <v>5025</v>
      </c>
      <c r="C2981" t="s">
        <v>5029</v>
      </c>
      <c r="D2981" t="s">
        <v>5033</v>
      </c>
      <c r="E2981" t="s">
        <v>5039</v>
      </c>
      <c r="F2981" t="s">
        <v>5044</v>
      </c>
      <c r="G2981">
        <v>78.962900000000005</v>
      </c>
      <c r="H2981">
        <v>20.593699999999998</v>
      </c>
      <c r="I2981">
        <v>25386</v>
      </c>
      <c r="J2981">
        <v>122871</v>
      </c>
      <c r="K2981">
        <v>19564</v>
      </c>
      <c r="L2981">
        <v>5251</v>
      </c>
      <c r="M2981">
        <v>3228</v>
      </c>
      <c r="N2981">
        <v>0.20660781098939229</v>
      </c>
      <c r="O2981">
        <v>152177</v>
      </c>
      <c r="P2981">
        <v>0</v>
      </c>
      <c r="Q2981">
        <v>0</v>
      </c>
      <c r="T2981" t="s">
        <v>5056</v>
      </c>
      <c r="U2981">
        <v>45432</v>
      </c>
      <c r="V2981" t="s">
        <v>5085</v>
      </c>
      <c r="W2981" t="s">
        <v>5087</v>
      </c>
      <c r="X2981">
        <v>11</v>
      </c>
      <c r="Y2981" t="s">
        <v>5082</v>
      </c>
      <c r="Z2981" t="s">
        <v>5071</v>
      </c>
    </row>
    <row r="2982" spans="1:26" x14ac:dyDescent="0.3">
      <c r="A2982" t="s">
        <v>3003</v>
      </c>
      <c r="B2982" t="s">
        <v>5025</v>
      </c>
      <c r="C2982" t="s">
        <v>5029</v>
      </c>
      <c r="D2982" t="s">
        <v>5035</v>
      </c>
      <c r="E2982" t="s">
        <v>5039</v>
      </c>
      <c r="F2982" t="s">
        <v>5043</v>
      </c>
      <c r="G2982">
        <v>-3.4359999999999999</v>
      </c>
      <c r="H2982">
        <v>55.378100000000003</v>
      </c>
      <c r="I2982">
        <v>48062</v>
      </c>
      <c r="J2982">
        <v>276381</v>
      </c>
      <c r="K2982">
        <v>65226</v>
      </c>
      <c r="L2982">
        <v>13937</v>
      </c>
      <c r="M2982">
        <v>14888</v>
      </c>
      <c r="N2982">
        <v>0.17390077013798949</v>
      </c>
      <c r="O2982">
        <v>312756</v>
      </c>
      <c r="P2982">
        <v>0</v>
      </c>
      <c r="Q2982">
        <v>0</v>
      </c>
      <c r="T2982" t="s">
        <v>5058</v>
      </c>
      <c r="U2982">
        <v>45325</v>
      </c>
      <c r="V2982" t="s">
        <v>5088</v>
      </c>
      <c r="W2982" t="s">
        <v>5086</v>
      </c>
      <c r="X2982">
        <v>12</v>
      </c>
      <c r="Y2982" t="s">
        <v>5077</v>
      </c>
      <c r="Z2982" t="s">
        <v>5070</v>
      </c>
    </row>
    <row r="2983" spans="1:26" x14ac:dyDescent="0.3">
      <c r="A2983" t="s">
        <v>3004</v>
      </c>
      <c r="B2983" t="s">
        <v>5027</v>
      </c>
      <c r="C2983" t="s">
        <v>5030</v>
      </c>
      <c r="D2983" t="s">
        <v>5031</v>
      </c>
      <c r="E2983" t="s">
        <v>5036</v>
      </c>
      <c r="F2983" t="s">
        <v>5047</v>
      </c>
      <c r="G2983">
        <v>138.25290000000001</v>
      </c>
      <c r="H2983">
        <v>36.204799999999999</v>
      </c>
      <c r="I2983">
        <v>228155</v>
      </c>
      <c r="J2983">
        <v>2180807</v>
      </c>
      <c r="K2983">
        <v>474835</v>
      </c>
      <c r="L2983">
        <v>73580</v>
      </c>
      <c r="M2983">
        <v>129847</v>
      </c>
      <c r="N2983">
        <v>0.10461969206723939</v>
      </c>
      <c r="O2983">
        <v>2693207</v>
      </c>
      <c r="P2983">
        <v>2180807</v>
      </c>
      <c r="Q2983">
        <v>0</v>
      </c>
      <c r="T2983" t="s">
        <v>5052</v>
      </c>
      <c r="U2983">
        <v>45602</v>
      </c>
      <c r="V2983" t="s">
        <v>5078</v>
      </c>
      <c r="W2983" t="s">
        <v>5094</v>
      </c>
      <c r="X2983">
        <v>16</v>
      </c>
      <c r="Y2983" t="s">
        <v>5077</v>
      </c>
      <c r="Z2983" t="s">
        <v>5070</v>
      </c>
    </row>
    <row r="2984" spans="1:26" x14ac:dyDescent="0.3">
      <c r="A2984" t="s">
        <v>3005</v>
      </c>
      <c r="B2984" t="s">
        <v>5023</v>
      </c>
      <c r="C2984" t="s">
        <v>5029</v>
      </c>
      <c r="D2984" t="s">
        <v>5035</v>
      </c>
      <c r="E2984" t="s">
        <v>5040</v>
      </c>
      <c r="F2984" t="s">
        <v>5043</v>
      </c>
      <c r="G2984">
        <v>-3.4359999999999999</v>
      </c>
      <c r="H2984">
        <v>55.378100000000003</v>
      </c>
      <c r="I2984">
        <v>53962</v>
      </c>
      <c r="J2984">
        <v>331292</v>
      </c>
      <c r="K2984">
        <v>67783</v>
      </c>
      <c r="L2984">
        <v>13657</v>
      </c>
      <c r="M2984">
        <v>7532</v>
      </c>
      <c r="N2984">
        <v>0.1628858675470842</v>
      </c>
      <c r="O2984">
        <v>396324</v>
      </c>
      <c r="P2984">
        <v>0</v>
      </c>
      <c r="Q2984">
        <v>92321</v>
      </c>
      <c r="R2984">
        <v>8600</v>
      </c>
      <c r="S2984">
        <v>2.1700000000000001E-2</v>
      </c>
      <c r="T2984" t="s">
        <v>5058</v>
      </c>
      <c r="U2984">
        <v>45427</v>
      </c>
      <c r="V2984" t="s">
        <v>5078</v>
      </c>
      <c r="W2984" t="s">
        <v>5087</v>
      </c>
      <c r="X2984">
        <v>12</v>
      </c>
      <c r="Y2984" t="s">
        <v>5077</v>
      </c>
      <c r="Z2984" t="s">
        <v>5070</v>
      </c>
    </row>
    <row r="2985" spans="1:26" x14ac:dyDescent="0.3">
      <c r="A2985" t="s">
        <v>3006</v>
      </c>
      <c r="B2985" t="s">
        <v>5025</v>
      </c>
      <c r="C2985" t="s">
        <v>5029</v>
      </c>
      <c r="D2985" t="s">
        <v>5033</v>
      </c>
      <c r="E2985" t="s">
        <v>5039</v>
      </c>
      <c r="F2985" t="s">
        <v>5043</v>
      </c>
      <c r="G2985">
        <v>-3.4359999999999999</v>
      </c>
      <c r="H2985">
        <v>55.378100000000003</v>
      </c>
      <c r="I2985">
        <v>34840</v>
      </c>
      <c r="J2985">
        <v>159570</v>
      </c>
      <c r="K2985">
        <v>24154</v>
      </c>
      <c r="L2985">
        <v>9314</v>
      </c>
      <c r="M2985">
        <v>5010</v>
      </c>
      <c r="N2985">
        <v>0.21834109971085081</v>
      </c>
      <c r="O2985">
        <v>187590</v>
      </c>
      <c r="P2985">
        <v>0</v>
      </c>
      <c r="Q2985">
        <v>0</v>
      </c>
      <c r="T2985" t="s">
        <v>5056</v>
      </c>
      <c r="U2985">
        <v>45620</v>
      </c>
      <c r="V2985" t="s">
        <v>5080</v>
      </c>
      <c r="W2985" t="s">
        <v>5094</v>
      </c>
      <c r="X2985">
        <v>14</v>
      </c>
      <c r="Y2985" t="s">
        <v>5077</v>
      </c>
      <c r="Z2985" t="s">
        <v>5071</v>
      </c>
    </row>
    <row r="2986" spans="1:26" x14ac:dyDescent="0.3">
      <c r="A2986" t="s">
        <v>3007</v>
      </c>
      <c r="B2986" t="s">
        <v>5027</v>
      </c>
      <c r="C2986" t="s">
        <v>5030</v>
      </c>
      <c r="D2986" t="s">
        <v>5033</v>
      </c>
      <c r="E2986" t="s">
        <v>5036</v>
      </c>
      <c r="F2986" t="s">
        <v>5043</v>
      </c>
      <c r="G2986">
        <v>-3.4359999999999999</v>
      </c>
      <c r="H2986">
        <v>55.378100000000003</v>
      </c>
      <c r="I2986">
        <v>134847</v>
      </c>
      <c r="J2986">
        <v>658123</v>
      </c>
      <c r="K2986">
        <v>146329</v>
      </c>
      <c r="L2986">
        <v>25640</v>
      </c>
      <c r="M2986">
        <v>15326</v>
      </c>
      <c r="N2986">
        <v>0.20489722266610871</v>
      </c>
      <c r="O2986">
        <v>767155</v>
      </c>
      <c r="P2986">
        <v>564945</v>
      </c>
      <c r="Q2986">
        <v>0</v>
      </c>
      <c r="T2986" t="s">
        <v>5057</v>
      </c>
      <c r="U2986">
        <v>45704</v>
      </c>
      <c r="V2986" t="s">
        <v>5080</v>
      </c>
      <c r="W2986" t="s">
        <v>5086</v>
      </c>
      <c r="X2986">
        <v>12</v>
      </c>
      <c r="Y2986" t="s">
        <v>5077</v>
      </c>
      <c r="Z2986" t="s">
        <v>5071</v>
      </c>
    </row>
    <row r="2987" spans="1:26" x14ac:dyDescent="0.3">
      <c r="A2987" t="s">
        <v>3008</v>
      </c>
      <c r="B2987" t="s">
        <v>5025</v>
      </c>
      <c r="C2987" t="s">
        <v>5029</v>
      </c>
      <c r="D2987" t="s">
        <v>5033</v>
      </c>
      <c r="E2987" t="s">
        <v>5039</v>
      </c>
      <c r="F2987" t="s">
        <v>5050</v>
      </c>
      <c r="G2987">
        <v>-95.712900000000005</v>
      </c>
      <c r="H2987">
        <v>37.090200000000003</v>
      </c>
      <c r="I2987">
        <v>92908</v>
      </c>
      <c r="J2987">
        <v>380017</v>
      </c>
      <c r="K2987">
        <v>59230</v>
      </c>
      <c r="L2987">
        <v>26409</v>
      </c>
      <c r="M2987">
        <v>8198</v>
      </c>
      <c r="N2987">
        <v>0.2444861438189089</v>
      </c>
      <c r="O2987">
        <v>450834</v>
      </c>
      <c r="P2987">
        <v>0</v>
      </c>
      <c r="Q2987">
        <v>0</v>
      </c>
      <c r="T2987" t="s">
        <v>5056</v>
      </c>
      <c r="U2987">
        <v>45694</v>
      </c>
      <c r="V2987" t="s">
        <v>5075</v>
      </c>
      <c r="W2987" t="s">
        <v>5086</v>
      </c>
      <c r="X2987">
        <v>10</v>
      </c>
      <c r="Y2987" t="s">
        <v>5082</v>
      </c>
      <c r="Z2987" t="s">
        <v>5071</v>
      </c>
    </row>
    <row r="2988" spans="1:26" x14ac:dyDescent="0.3">
      <c r="A2988" t="s">
        <v>3009</v>
      </c>
      <c r="B2988" t="s">
        <v>5027</v>
      </c>
      <c r="C2988" t="s">
        <v>5029</v>
      </c>
      <c r="D2988" t="s">
        <v>5033</v>
      </c>
      <c r="E2988" t="s">
        <v>5036</v>
      </c>
      <c r="F2988" t="s">
        <v>5049</v>
      </c>
      <c r="G2988">
        <v>-106.3468</v>
      </c>
      <c r="H2988">
        <v>56.130400000000002</v>
      </c>
      <c r="I2988">
        <v>9458</v>
      </c>
      <c r="J2988">
        <v>39028</v>
      </c>
      <c r="K2988">
        <v>6140</v>
      </c>
      <c r="L2988">
        <v>2434</v>
      </c>
      <c r="M2988">
        <v>2289</v>
      </c>
      <c r="N2988">
        <v>0.24234113527015219</v>
      </c>
      <c r="O2988">
        <v>46914</v>
      </c>
      <c r="P2988">
        <v>34117</v>
      </c>
      <c r="Q2988">
        <v>0</v>
      </c>
      <c r="T2988" t="s">
        <v>5057</v>
      </c>
      <c r="U2988">
        <v>45699</v>
      </c>
      <c r="V2988" t="s">
        <v>5089</v>
      </c>
      <c r="W2988" t="s">
        <v>5086</v>
      </c>
      <c r="X2988">
        <v>10</v>
      </c>
      <c r="Y2988" t="s">
        <v>5082</v>
      </c>
      <c r="Z2988" t="s">
        <v>5071</v>
      </c>
    </row>
    <row r="2989" spans="1:26" x14ac:dyDescent="0.3">
      <c r="A2989" t="s">
        <v>3010</v>
      </c>
      <c r="B2989" t="s">
        <v>5024</v>
      </c>
      <c r="C2989" t="s">
        <v>5030</v>
      </c>
      <c r="D2989" t="s">
        <v>5031</v>
      </c>
      <c r="E2989" t="s">
        <v>5036</v>
      </c>
      <c r="F2989" t="s">
        <v>5044</v>
      </c>
      <c r="G2989">
        <v>78.962900000000005</v>
      </c>
      <c r="H2989">
        <v>20.593699999999998</v>
      </c>
      <c r="I2989">
        <v>97490</v>
      </c>
      <c r="J2989">
        <v>791747</v>
      </c>
      <c r="K2989">
        <v>90701</v>
      </c>
      <c r="L2989">
        <v>40880</v>
      </c>
      <c r="M2989">
        <v>26543</v>
      </c>
      <c r="N2989">
        <v>0.12313325211133171</v>
      </c>
      <c r="O2989">
        <v>890338</v>
      </c>
      <c r="P2989">
        <v>791747</v>
      </c>
      <c r="Q2989">
        <v>0</v>
      </c>
      <c r="T2989" t="s">
        <v>5052</v>
      </c>
      <c r="U2989">
        <v>45569</v>
      </c>
      <c r="V2989" t="s">
        <v>5091</v>
      </c>
      <c r="W2989" t="s">
        <v>5090</v>
      </c>
      <c r="X2989">
        <v>8</v>
      </c>
      <c r="Y2989" t="s">
        <v>5082</v>
      </c>
      <c r="Z2989" t="s">
        <v>5070</v>
      </c>
    </row>
    <row r="2990" spans="1:26" x14ac:dyDescent="0.3">
      <c r="A2990" t="s">
        <v>3011</v>
      </c>
      <c r="B2990" t="s">
        <v>5027</v>
      </c>
      <c r="C2990" t="s">
        <v>5029</v>
      </c>
      <c r="D2990" t="s">
        <v>5033</v>
      </c>
      <c r="E2990" t="s">
        <v>5036</v>
      </c>
      <c r="F2990" t="s">
        <v>5044</v>
      </c>
      <c r="G2990">
        <v>78.962900000000005</v>
      </c>
      <c r="H2990">
        <v>20.593699999999998</v>
      </c>
      <c r="I2990">
        <v>36237</v>
      </c>
      <c r="J2990">
        <v>158010</v>
      </c>
      <c r="K2990">
        <v>22819</v>
      </c>
      <c r="L2990">
        <v>11743</v>
      </c>
      <c r="M2990">
        <v>5069</v>
      </c>
      <c r="N2990">
        <v>0.2293378879303431</v>
      </c>
      <c r="O2990">
        <v>196373</v>
      </c>
      <c r="P2990">
        <v>145889</v>
      </c>
      <c r="Q2990">
        <v>0</v>
      </c>
      <c r="T2990" t="s">
        <v>5057</v>
      </c>
      <c r="U2990">
        <v>45761</v>
      </c>
      <c r="V2990" t="s">
        <v>5085</v>
      </c>
      <c r="W2990" t="s">
        <v>5079</v>
      </c>
      <c r="X2990">
        <v>15</v>
      </c>
      <c r="Y2990" t="s">
        <v>5077</v>
      </c>
      <c r="Z2990" t="s">
        <v>5071</v>
      </c>
    </row>
    <row r="2991" spans="1:26" x14ac:dyDescent="0.3">
      <c r="A2991" t="s">
        <v>3012</v>
      </c>
      <c r="B2991" t="s">
        <v>5023</v>
      </c>
      <c r="C2991" t="s">
        <v>5029</v>
      </c>
      <c r="D2991" t="s">
        <v>5032</v>
      </c>
      <c r="E2991" t="s">
        <v>5036</v>
      </c>
      <c r="F2991" t="s">
        <v>5048</v>
      </c>
      <c r="G2991">
        <v>10.451499999999999</v>
      </c>
      <c r="H2991">
        <v>51.165700000000001</v>
      </c>
      <c r="I2991">
        <v>68717</v>
      </c>
      <c r="J2991">
        <v>1061058</v>
      </c>
      <c r="K2991">
        <v>144148</v>
      </c>
      <c r="L2991">
        <v>51409</v>
      </c>
      <c r="M2991">
        <v>46351</v>
      </c>
      <c r="N2991">
        <v>6.4763526894643347E-2</v>
      </c>
      <c r="O2991">
        <v>1241597</v>
      </c>
      <c r="P2991">
        <v>1061058</v>
      </c>
      <c r="Q2991">
        <v>0</v>
      </c>
      <c r="R2991">
        <v>27439</v>
      </c>
      <c r="S2991">
        <v>2.2100000000000002E-2</v>
      </c>
      <c r="T2991" t="s">
        <v>5061</v>
      </c>
      <c r="U2991">
        <v>45495</v>
      </c>
      <c r="V2991" t="s">
        <v>5085</v>
      </c>
      <c r="W2991" t="s">
        <v>5083</v>
      </c>
      <c r="X2991">
        <v>16</v>
      </c>
      <c r="Y2991" t="s">
        <v>5077</v>
      </c>
      <c r="Z2991" t="s">
        <v>5069</v>
      </c>
    </row>
    <row r="2992" spans="1:26" x14ac:dyDescent="0.3">
      <c r="A2992" t="s">
        <v>3013</v>
      </c>
      <c r="B2992" t="s">
        <v>5024</v>
      </c>
      <c r="C2992" t="s">
        <v>5029</v>
      </c>
      <c r="D2992" t="s">
        <v>5033</v>
      </c>
      <c r="E2992" t="s">
        <v>5039</v>
      </c>
      <c r="F2992" t="s">
        <v>5048</v>
      </c>
      <c r="G2992">
        <v>10.451499999999999</v>
      </c>
      <c r="H2992">
        <v>51.165700000000001</v>
      </c>
      <c r="I2992">
        <v>40710</v>
      </c>
      <c r="J2992">
        <v>232047</v>
      </c>
      <c r="K2992">
        <v>53576</v>
      </c>
      <c r="L2992">
        <v>13307</v>
      </c>
      <c r="M2992">
        <v>9103</v>
      </c>
      <c r="N2992">
        <v>0.17543905891787559</v>
      </c>
      <c r="O2992">
        <v>298161</v>
      </c>
      <c r="P2992">
        <v>0</v>
      </c>
      <c r="Q2992">
        <v>0</v>
      </c>
      <c r="T2992" t="s">
        <v>5056</v>
      </c>
      <c r="U2992">
        <v>45769</v>
      </c>
      <c r="V2992" t="s">
        <v>5089</v>
      </c>
      <c r="W2992" t="s">
        <v>5079</v>
      </c>
      <c r="X2992">
        <v>11</v>
      </c>
      <c r="Y2992" t="s">
        <v>5082</v>
      </c>
      <c r="Z2992" t="s">
        <v>5070</v>
      </c>
    </row>
    <row r="2993" spans="1:26" x14ac:dyDescent="0.3">
      <c r="A2993" t="s">
        <v>3014</v>
      </c>
      <c r="B2993" t="s">
        <v>5024</v>
      </c>
      <c r="C2993" t="s">
        <v>5029</v>
      </c>
      <c r="D2993" t="s">
        <v>5033</v>
      </c>
      <c r="E2993" t="s">
        <v>5039</v>
      </c>
      <c r="F2993" t="s">
        <v>5046</v>
      </c>
      <c r="G2993">
        <v>133.77510000000001</v>
      </c>
      <c r="H2993">
        <v>-25.2744</v>
      </c>
      <c r="I2993">
        <v>82890</v>
      </c>
      <c r="J2993">
        <v>484405</v>
      </c>
      <c r="K2993">
        <v>100733</v>
      </c>
      <c r="L2993">
        <v>17233</v>
      </c>
      <c r="M2993">
        <v>13131</v>
      </c>
      <c r="N2993">
        <v>0.1711187691744338</v>
      </c>
      <c r="O2993">
        <v>609102</v>
      </c>
      <c r="P2993">
        <v>0</v>
      </c>
      <c r="Q2993">
        <v>0</v>
      </c>
      <c r="T2993" t="s">
        <v>5056</v>
      </c>
      <c r="U2993">
        <v>45566</v>
      </c>
      <c r="V2993" t="s">
        <v>5089</v>
      </c>
      <c r="W2993" t="s">
        <v>5090</v>
      </c>
      <c r="X2993">
        <v>10</v>
      </c>
      <c r="Y2993" t="s">
        <v>5082</v>
      </c>
      <c r="Z2993" t="s">
        <v>5070</v>
      </c>
    </row>
    <row r="2994" spans="1:26" x14ac:dyDescent="0.3">
      <c r="A2994" t="s">
        <v>3015</v>
      </c>
      <c r="B2994" t="s">
        <v>5024</v>
      </c>
      <c r="C2994" t="s">
        <v>5029</v>
      </c>
      <c r="D2994" t="s">
        <v>5033</v>
      </c>
      <c r="E2994" t="s">
        <v>5040</v>
      </c>
      <c r="F2994" t="s">
        <v>5048</v>
      </c>
      <c r="G2994">
        <v>10.451499999999999</v>
      </c>
      <c r="H2994">
        <v>51.165700000000001</v>
      </c>
      <c r="I2994">
        <v>46255</v>
      </c>
      <c r="J2994">
        <v>266633</v>
      </c>
      <c r="K2994">
        <v>48838</v>
      </c>
      <c r="L2994">
        <v>16423</v>
      </c>
      <c r="M2994">
        <v>10015</v>
      </c>
      <c r="N2994">
        <v>0.1734814750860976</v>
      </c>
      <c r="O2994">
        <v>329569</v>
      </c>
      <c r="P2994">
        <v>0</v>
      </c>
      <c r="Q2994">
        <v>143392</v>
      </c>
      <c r="T2994" t="s">
        <v>5056</v>
      </c>
      <c r="U2994">
        <v>45734</v>
      </c>
      <c r="V2994" t="s">
        <v>5089</v>
      </c>
      <c r="W2994" t="s">
        <v>5076</v>
      </c>
      <c r="X2994">
        <v>9</v>
      </c>
      <c r="Y2994" t="s">
        <v>5082</v>
      </c>
      <c r="Z2994" t="s">
        <v>5070</v>
      </c>
    </row>
    <row r="2995" spans="1:26" x14ac:dyDescent="0.3">
      <c r="A2995" t="s">
        <v>3016</v>
      </c>
      <c r="B2995" t="s">
        <v>5027</v>
      </c>
      <c r="C2995" t="s">
        <v>5029</v>
      </c>
      <c r="D2995" t="s">
        <v>5033</v>
      </c>
      <c r="E2995" t="s">
        <v>5036</v>
      </c>
      <c r="F2995" t="s">
        <v>5047</v>
      </c>
      <c r="G2995">
        <v>138.25290000000001</v>
      </c>
      <c r="H2995">
        <v>36.204799999999999</v>
      </c>
      <c r="I2995">
        <v>176640</v>
      </c>
      <c r="J2995">
        <v>747240</v>
      </c>
      <c r="K2995">
        <v>182469</v>
      </c>
      <c r="L2995">
        <v>50444</v>
      </c>
      <c r="M2995">
        <v>33810</v>
      </c>
      <c r="N2995">
        <v>0.2363901692235032</v>
      </c>
      <c r="O2995">
        <v>869237</v>
      </c>
      <c r="P2995">
        <v>704607</v>
      </c>
      <c r="Q2995">
        <v>0</v>
      </c>
      <c r="T2995" t="s">
        <v>5057</v>
      </c>
      <c r="U2995">
        <v>45415</v>
      </c>
      <c r="V2995" t="s">
        <v>5091</v>
      </c>
      <c r="W2995" t="s">
        <v>5087</v>
      </c>
      <c r="X2995">
        <v>18</v>
      </c>
      <c r="Y2995" t="s">
        <v>5092</v>
      </c>
      <c r="Z2995" t="s">
        <v>5071</v>
      </c>
    </row>
    <row r="2996" spans="1:26" x14ac:dyDescent="0.3">
      <c r="A2996" t="s">
        <v>3017</v>
      </c>
      <c r="B2996" t="s">
        <v>5023</v>
      </c>
      <c r="C2996" t="s">
        <v>5029</v>
      </c>
      <c r="D2996" t="s">
        <v>5032</v>
      </c>
      <c r="E2996" t="s">
        <v>5036</v>
      </c>
      <c r="F2996" t="s">
        <v>5050</v>
      </c>
      <c r="G2996">
        <v>-95.712900000000005</v>
      </c>
      <c r="H2996">
        <v>37.090200000000003</v>
      </c>
      <c r="I2996">
        <v>37332</v>
      </c>
      <c r="J2996">
        <v>438527</v>
      </c>
      <c r="K2996">
        <v>87370</v>
      </c>
      <c r="L2996">
        <v>27050</v>
      </c>
      <c r="M2996">
        <v>15482</v>
      </c>
      <c r="N2996">
        <v>8.5131777503552053E-2</v>
      </c>
      <c r="O2996">
        <v>536168</v>
      </c>
      <c r="P2996">
        <v>411409</v>
      </c>
      <c r="Q2996">
        <v>0</v>
      </c>
      <c r="R2996">
        <v>5736</v>
      </c>
      <c r="S2996">
        <v>1.0699999999999999E-2</v>
      </c>
      <c r="T2996" t="s">
        <v>5059</v>
      </c>
      <c r="U2996">
        <v>45721</v>
      </c>
      <c r="V2996" t="s">
        <v>5078</v>
      </c>
      <c r="W2996" t="s">
        <v>5076</v>
      </c>
      <c r="X2996">
        <v>11</v>
      </c>
      <c r="Y2996" t="s">
        <v>5082</v>
      </c>
      <c r="Z2996" t="s">
        <v>5069</v>
      </c>
    </row>
    <row r="2997" spans="1:26" x14ac:dyDescent="0.3">
      <c r="A2997" t="s">
        <v>3018</v>
      </c>
      <c r="B2997" t="s">
        <v>5023</v>
      </c>
      <c r="C2997" t="s">
        <v>5029</v>
      </c>
      <c r="D2997" t="s">
        <v>5033</v>
      </c>
      <c r="E2997" t="s">
        <v>5036</v>
      </c>
      <c r="F2997" t="s">
        <v>5046</v>
      </c>
      <c r="G2997">
        <v>133.77510000000001</v>
      </c>
      <c r="H2997">
        <v>-25.2744</v>
      </c>
      <c r="I2997">
        <v>184147</v>
      </c>
      <c r="J2997">
        <v>1137884</v>
      </c>
      <c r="K2997">
        <v>252681</v>
      </c>
      <c r="L2997">
        <v>35631</v>
      </c>
      <c r="M2997">
        <v>43267</v>
      </c>
      <c r="N2997">
        <v>0.16183369397949299</v>
      </c>
      <c r="O2997">
        <v>1424301</v>
      </c>
      <c r="P2997">
        <v>1137884</v>
      </c>
      <c r="Q2997">
        <v>0</v>
      </c>
      <c r="R2997">
        <v>16094</v>
      </c>
      <c r="S2997">
        <v>1.1299999999999999E-2</v>
      </c>
      <c r="T2997" t="s">
        <v>5057</v>
      </c>
      <c r="U2997">
        <v>45480</v>
      </c>
      <c r="V2997" t="s">
        <v>5080</v>
      </c>
      <c r="W2997" t="s">
        <v>5083</v>
      </c>
      <c r="X2997">
        <v>10</v>
      </c>
      <c r="Y2997" t="s">
        <v>5082</v>
      </c>
      <c r="Z2997" t="s">
        <v>5070</v>
      </c>
    </row>
    <row r="2998" spans="1:26" x14ac:dyDescent="0.3">
      <c r="A2998" t="s">
        <v>3019</v>
      </c>
      <c r="B2998" t="s">
        <v>5024</v>
      </c>
      <c r="C2998" t="s">
        <v>5029</v>
      </c>
      <c r="D2998" t="s">
        <v>5031</v>
      </c>
      <c r="E2998" t="s">
        <v>5040</v>
      </c>
      <c r="F2998" t="s">
        <v>5049</v>
      </c>
      <c r="G2998">
        <v>-106.3468</v>
      </c>
      <c r="H2998">
        <v>56.130400000000002</v>
      </c>
      <c r="I2998">
        <v>53830</v>
      </c>
      <c r="J2998">
        <v>455150</v>
      </c>
      <c r="K2998">
        <v>80789</v>
      </c>
      <c r="L2998">
        <v>36227</v>
      </c>
      <c r="M2998">
        <v>10097</v>
      </c>
      <c r="N2998">
        <v>0.11826951037451119</v>
      </c>
      <c r="O2998">
        <v>545364</v>
      </c>
      <c r="P2998">
        <v>0</v>
      </c>
      <c r="Q2998">
        <v>136566</v>
      </c>
      <c r="T2998" t="s">
        <v>5051</v>
      </c>
      <c r="U2998">
        <v>45337</v>
      </c>
      <c r="V2998" t="s">
        <v>5075</v>
      </c>
      <c r="W2998" t="s">
        <v>5086</v>
      </c>
      <c r="X2998">
        <v>10</v>
      </c>
      <c r="Y2998" t="s">
        <v>5082</v>
      </c>
      <c r="Z2998" t="s">
        <v>5070</v>
      </c>
    </row>
    <row r="2999" spans="1:26" x14ac:dyDescent="0.3">
      <c r="A2999" t="s">
        <v>3020</v>
      </c>
      <c r="B2999" t="s">
        <v>5027</v>
      </c>
      <c r="C2999" t="s">
        <v>5029</v>
      </c>
      <c r="D2999" t="s">
        <v>5033</v>
      </c>
      <c r="E2999" t="s">
        <v>5036</v>
      </c>
      <c r="F2999" t="s">
        <v>5048</v>
      </c>
      <c r="G2999">
        <v>10.451499999999999</v>
      </c>
      <c r="H2999">
        <v>51.165700000000001</v>
      </c>
      <c r="I2999">
        <v>61365</v>
      </c>
      <c r="J2999">
        <v>312495</v>
      </c>
      <c r="K2999">
        <v>38739</v>
      </c>
      <c r="L2999">
        <v>15359</v>
      </c>
      <c r="M2999">
        <v>8194</v>
      </c>
      <c r="N2999">
        <v>0.19637229723783001</v>
      </c>
      <c r="O2999">
        <v>403973</v>
      </c>
      <c r="P2999">
        <v>301184</v>
      </c>
      <c r="Q2999">
        <v>0</v>
      </c>
      <c r="T2999" t="s">
        <v>5057</v>
      </c>
      <c r="U2999">
        <v>45477</v>
      </c>
      <c r="V2999" t="s">
        <v>5075</v>
      </c>
      <c r="W2999" t="s">
        <v>5083</v>
      </c>
      <c r="X2999">
        <v>17</v>
      </c>
      <c r="Y2999" t="s">
        <v>5077</v>
      </c>
      <c r="Z2999" t="s">
        <v>5070</v>
      </c>
    </row>
    <row r="3000" spans="1:26" x14ac:dyDescent="0.3">
      <c r="A3000" t="s">
        <v>3021</v>
      </c>
      <c r="B3000" t="s">
        <v>5027</v>
      </c>
      <c r="C3000" t="s">
        <v>5029</v>
      </c>
      <c r="D3000" t="s">
        <v>5033</v>
      </c>
      <c r="E3000" t="s">
        <v>5036</v>
      </c>
      <c r="F3000" t="s">
        <v>5049</v>
      </c>
      <c r="G3000">
        <v>-106.3468</v>
      </c>
      <c r="H3000">
        <v>56.130400000000002</v>
      </c>
      <c r="I3000">
        <v>54970</v>
      </c>
      <c r="J3000">
        <v>234691</v>
      </c>
      <c r="K3000">
        <v>45990</v>
      </c>
      <c r="L3000">
        <v>13304</v>
      </c>
      <c r="M3000">
        <v>12350</v>
      </c>
      <c r="N3000">
        <v>0.23422688596034941</v>
      </c>
      <c r="O3000">
        <v>287611</v>
      </c>
      <c r="P3000">
        <v>207007</v>
      </c>
      <c r="Q3000">
        <v>0</v>
      </c>
      <c r="T3000" t="s">
        <v>5057</v>
      </c>
      <c r="U3000">
        <v>45678</v>
      </c>
      <c r="V3000" t="s">
        <v>5089</v>
      </c>
      <c r="W3000" t="s">
        <v>5084</v>
      </c>
      <c r="X3000">
        <v>16</v>
      </c>
      <c r="Y3000" t="s">
        <v>5077</v>
      </c>
      <c r="Z3000" t="s">
        <v>5071</v>
      </c>
    </row>
    <row r="3001" spans="1:26" x14ac:dyDescent="0.3">
      <c r="A3001" t="s">
        <v>3022</v>
      </c>
      <c r="B3001" t="s">
        <v>5026</v>
      </c>
      <c r="C3001" t="s">
        <v>5029</v>
      </c>
      <c r="D3001" t="s">
        <v>5032</v>
      </c>
      <c r="E3001" t="s">
        <v>5036</v>
      </c>
      <c r="F3001" t="s">
        <v>5044</v>
      </c>
      <c r="G3001">
        <v>78.962900000000005</v>
      </c>
      <c r="H3001">
        <v>20.593699999999998</v>
      </c>
      <c r="I3001">
        <v>39504</v>
      </c>
      <c r="J3001">
        <v>583465</v>
      </c>
      <c r="K3001">
        <v>58368</v>
      </c>
      <c r="L3001">
        <v>39768</v>
      </c>
      <c r="M3001">
        <v>29099</v>
      </c>
      <c r="N3001">
        <v>6.7706744908546432E-2</v>
      </c>
      <c r="O3001">
        <v>701292</v>
      </c>
      <c r="P3001">
        <v>512628</v>
      </c>
      <c r="Q3001">
        <v>0</v>
      </c>
      <c r="T3001" t="s">
        <v>5059</v>
      </c>
      <c r="U3001">
        <v>45738</v>
      </c>
      <c r="V3001" t="s">
        <v>5088</v>
      </c>
      <c r="W3001" t="s">
        <v>5076</v>
      </c>
      <c r="X3001">
        <v>9</v>
      </c>
      <c r="Y3001" t="s">
        <v>5082</v>
      </c>
      <c r="Z3001" t="s">
        <v>5070</v>
      </c>
    </row>
    <row r="3002" spans="1:26" x14ac:dyDescent="0.3">
      <c r="A3002" t="s">
        <v>3023</v>
      </c>
      <c r="B3002" t="s">
        <v>5023</v>
      </c>
      <c r="C3002" t="s">
        <v>5029</v>
      </c>
      <c r="D3002" t="s">
        <v>5032</v>
      </c>
      <c r="E3002" t="s">
        <v>5036</v>
      </c>
      <c r="F3002" t="s">
        <v>5050</v>
      </c>
      <c r="G3002">
        <v>-95.712900000000005</v>
      </c>
      <c r="H3002">
        <v>37.090200000000003</v>
      </c>
      <c r="I3002">
        <v>346299</v>
      </c>
      <c r="J3002">
        <v>3798836</v>
      </c>
      <c r="K3002">
        <v>947727</v>
      </c>
      <c r="L3002">
        <v>170723</v>
      </c>
      <c r="M3002">
        <v>125303</v>
      </c>
      <c r="N3002">
        <v>9.1159339883489621E-2</v>
      </c>
      <c r="O3002">
        <v>4317585</v>
      </c>
      <c r="P3002">
        <v>3798836</v>
      </c>
      <c r="Q3002">
        <v>0</v>
      </c>
      <c r="R3002">
        <v>74262</v>
      </c>
      <c r="S3002">
        <v>1.72E-2</v>
      </c>
      <c r="T3002" t="s">
        <v>5061</v>
      </c>
      <c r="U3002">
        <v>45305</v>
      </c>
      <c r="V3002" t="s">
        <v>5080</v>
      </c>
      <c r="W3002" t="s">
        <v>5084</v>
      </c>
      <c r="X3002">
        <v>16</v>
      </c>
      <c r="Y3002" t="s">
        <v>5077</v>
      </c>
      <c r="Z3002" t="s">
        <v>5069</v>
      </c>
    </row>
    <row r="3003" spans="1:26" x14ac:dyDescent="0.3">
      <c r="A3003" t="s">
        <v>3024</v>
      </c>
      <c r="B3003" t="s">
        <v>5025</v>
      </c>
      <c r="C3003" t="s">
        <v>5029</v>
      </c>
      <c r="D3003" t="s">
        <v>5033</v>
      </c>
      <c r="E3003" t="s">
        <v>5039</v>
      </c>
      <c r="F3003" t="s">
        <v>5046</v>
      </c>
      <c r="G3003">
        <v>133.77510000000001</v>
      </c>
      <c r="H3003">
        <v>-25.2744</v>
      </c>
      <c r="I3003">
        <v>53295</v>
      </c>
      <c r="J3003">
        <v>303108</v>
      </c>
      <c r="K3003">
        <v>71042</v>
      </c>
      <c r="L3003">
        <v>20376</v>
      </c>
      <c r="M3003">
        <v>7343</v>
      </c>
      <c r="N3003">
        <v>0.17582893278081291</v>
      </c>
      <c r="O3003">
        <v>392935</v>
      </c>
      <c r="P3003">
        <v>0</v>
      </c>
      <c r="Q3003">
        <v>0</v>
      </c>
      <c r="T3003" t="s">
        <v>5056</v>
      </c>
      <c r="U3003">
        <v>45617</v>
      </c>
      <c r="V3003" t="s">
        <v>5075</v>
      </c>
      <c r="W3003" t="s">
        <v>5094</v>
      </c>
      <c r="X3003">
        <v>10</v>
      </c>
      <c r="Y3003" t="s">
        <v>5082</v>
      </c>
      <c r="Z3003" t="s">
        <v>5070</v>
      </c>
    </row>
    <row r="3004" spans="1:26" x14ac:dyDescent="0.3">
      <c r="A3004" t="s">
        <v>3025</v>
      </c>
      <c r="B3004" t="s">
        <v>5025</v>
      </c>
      <c r="C3004" t="s">
        <v>5029</v>
      </c>
      <c r="D3004" t="s">
        <v>5031</v>
      </c>
      <c r="E3004" t="s">
        <v>5036</v>
      </c>
      <c r="F3004" t="s">
        <v>5050</v>
      </c>
      <c r="G3004">
        <v>-95.712900000000005</v>
      </c>
      <c r="H3004">
        <v>37.090200000000003</v>
      </c>
      <c r="I3004">
        <v>346244</v>
      </c>
      <c r="J3004">
        <v>2523818</v>
      </c>
      <c r="K3004">
        <v>270610</v>
      </c>
      <c r="L3004">
        <v>139436</v>
      </c>
      <c r="M3004">
        <v>121001</v>
      </c>
      <c r="N3004">
        <v>0.1371906360200347</v>
      </c>
      <c r="O3004">
        <v>3050259</v>
      </c>
      <c r="P3004">
        <v>2523818</v>
      </c>
      <c r="Q3004">
        <v>0</v>
      </c>
      <c r="T3004" t="s">
        <v>5052</v>
      </c>
      <c r="U3004">
        <v>45518</v>
      </c>
      <c r="V3004" t="s">
        <v>5078</v>
      </c>
      <c r="W3004" t="s">
        <v>5095</v>
      </c>
      <c r="X3004">
        <v>11</v>
      </c>
      <c r="Y3004" t="s">
        <v>5082</v>
      </c>
      <c r="Z3004" t="s">
        <v>5070</v>
      </c>
    </row>
    <row r="3005" spans="1:26" x14ac:dyDescent="0.3">
      <c r="A3005" t="s">
        <v>3026</v>
      </c>
      <c r="B3005" t="s">
        <v>5023</v>
      </c>
      <c r="C3005" t="s">
        <v>5029</v>
      </c>
      <c r="D3005" t="s">
        <v>5031</v>
      </c>
      <c r="E3005" t="s">
        <v>5036</v>
      </c>
      <c r="F3005" t="s">
        <v>5047</v>
      </c>
      <c r="G3005">
        <v>138.25290000000001</v>
      </c>
      <c r="H3005">
        <v>36.204799999999999</v>
      </c>
      <c r="I3005">
        <v>317052</v>
      </c>
      <c r="J3005">
        <v>2345148</v>
      </c>
      <c r="K3005">
        <v>469022</v>
      </c>
      <c r="L3005">
        <v>166256</v>
      </c>
      <c r="M3005">
        <v>82017</v>
      </c>
      <c r="N3005">
        <v>0.13519503291649429</v>
      </c>
      <c r="O3005">
        <v>2977713</v>
      </c>
      <c r="P3005">
        <v>2345148</v>
      </c>
      <c r="Q3005">
        <v>0</v>
      </c>
      <c r="R3005">
        <v>42879</v>
      </c>
      <c r="S3005">
        <v>1.44E-2</v>
      </c>
      <c r="T3005" t="s">
        <v>5052</v>
      </c>
      <c r="U3005">
        <v>45711</v>
      </c>
      <c r="V3005" t="s">
        <v>5080</v>
      </c>
      <c r="W3005" t="s">
        <v>5086</v>
      </c>
      <c r="X3005">
        <v>12</v>
      </c>
      <c r="Y3005" t="s">
        <v>5077</v>
      </c>
      <c r="Z3005" t="s">
        <v>5070</v>
      </c>
    </row>
    <row r="3006" spans="1:26" x14ac:dyDescent="0.3">
      <c r="A3006" t="s">
        <v>3027</v>
      </c>
      <c r="B3006" t="s">
        <v>5024</v>
      </c>
      <c r="C3006" t="s">
        <v>5030</v>
      </c>
      <c r="D3006" t="s">
        <v>5033</v>
      </c>
      <c r="E3006" t="s">
        <v>5036</v>
      </c>
      <c r="F3006" t="s">
        <v>5050</v>
      </c>
      <c r="G3006">
        <v>-95.712900000000005</v>
      </c>
      <c r="H3006">
        <v>37.090200000000003</v>
      </c>
      <c r="I3006">
        <v>305489</v>
      </c>
      <c r="J3006">
        <v>1618801</v>
      </c>
      <c r="K3006">
        <v>172405</v>
      </c>
      <c r="L3006">
        <v>78060</v>
      </c>
      <c r="M3006">
        <v>56975</v>
      </c>
      <c r="N3006">
        <v>0.18871372082741811</v>
      </c>
      <c r="O3006">
        <v>2041395</v>
      </c>
      <c r="P3006">
        <v>1618801</v>
      </c>
      <c r="Q3006">
        <v>0</v>
      </c>
      <c r="T3006" t="s">
        <v>5057</v>
      </c>
      <c r="U3006">
        <v>45759</v>
      </c>
      <c r="V3006" t="s">
        <v>5088</v>
      </c>
      <c r="W3006" t="s">
        <v>5079</v>
      </c>
      <c r="X3006">
        <v>17</v>
      </c>
      <c r="Y3006" t="s">
        <v>5077</v>
      </c>
      <c r="Z3006" t="s">
        <v>5070</v>
      </c>
    </row>
    <row r="3007" spans="1:26" x14ac:dyDescent="0.3">
      <c r="A3007" t="s">
        <v>3028</v>
      </c>
      <c r="B3007" t="s">
        <v>5024</v>
      </c>
      <c r="C3007" t="s">
        <v>5030</v>
      </c>
      <c r="D3007" t="s">
        <v>5033</v>
      </c>
      <c r="E3007" t="s">
        <v>5039</v>
      </c>
      <c r="F3007" t="s">
        <v>5046</v>
      </c>
      <c r="G3007">
        <v>133.77510000000001</v>
      </c>
      <c r="H3007">
        <v>-25.2744</v>
      </c>
      <c r="I3007">
        <v>40890</v>
      </c>
      <c r="J3007">
        <v>175221</v>
      </c>
      <c r="K3007">
        <v>34688</v>
      </c>
      <c r="L3007">
        <v>9082</v>
      </c>
      <c r="M3007">
        <v>8074</v>
      </c>
      <c r="N3007">
        <v>0.233362995338709</v>
      </c>
      <c r="O3007">
        <v>194592</v>
      </c>
      <c r="P3007">
        <v>0</v>
      </c>
      <c r="Q3007">
        <v>0</v>
      </c>
      <c r="T3007" t="s">
        <v>5056</v>
      </c>
      <c r="U3007">
        <v>45375</v>
      </c>
      <c r="V3007" t="s">
        <v>5080</v>
      </c>
      <c r="W3007" t="s">
        <v>5076</v>
      </c>
      <c r="X3007">
        <v>16</v>
      </c>
      <c r="Y3007" t="s">
        <v>5077</v>
      </c>
      <c r="Z3007" t="s">
        <v>5071</v>
      </c>
    </row>
    <row r="3008" spans="1:26" x14ac:dyDescent="0.3">
      <c r="A3008" t="s">
        <v>3029</v>
      </c>
      <c r="B3008" t="s">
        <v>5024</v>
      </c>
      <c r="C3008" t="s">
        <v>5029</v>
      </c>
      <c r="D3008" t="s">
        <v>5033</v>
      </c>
      <c r="E3008" t="s">
        <v>5036</v>
      </c>
      <c r="F3008" t="s">
        <v>5049</v>
      </c>
      <c r="G3008">
        <v>-106.3468</v>
      </c>
      <c r="H3008">
        <v>56.130400000000002</v>
      </c>
      <c r="I3008">
        <v>526827</v>
      </c>
      <c r="J3008">
        <v>2338492</v>
      </c>
      <c r="K3008">
        <v>458823</v>
      </c>
      <c r="L3008">
        <v>160670</v>
      </c>
      <c r="M3008">
        <v>84466</v>
      </c>
      <c r="N3008">
        <v>0.225284928538354</v>
      </c>
      <c r="O3008">
        <v>2910278</v>
      </c>
      <c r="P3008">
        <v>2338492</v>
      </c>
      <c r="Q3008">
        <v>0</v>
      </c>
      <c r="T3008" t="s">
        <v>5057</v>
      </c>
      <c r="U3008">
        <v>45447</v>
      </c>
      <c r="V3008" t="s">
        <v>5089</v>
      </c>
      <c r="W3008" t="s">
        <v>5093</v>
      </c>
      <c r="X3008">
        <v>11</v>
      </c>
      <c r="Y3008" t="s">
        <v>5082</v>
      </c>
      <c r="Z3008" t="s">
        <v>5071</v>
      </c>
    </row>
    <row r="3009" spans="1:26" x14ac:dyDescent="0.3">
      <c r="A3009" t="s">
        <v>3030</v>
      </c>
      <c r="B3009" t="s">
        <v>5027</v>
      </c>
      <c r="C3009" t="s">
        <v>5029</v>
      </c>
      <c r="D3009" t="s">
        <v>5033</v>
      </c>
      <c r="E3009" t="s">
        <v>5036</v>
      </c>
      <c r="F3009" t="s">
        <v>5044</v>
      </c>
      <c r="G3009">
        <v>78.962900000000005</v>
      </c>
      <c r="H3009">
        <v>20.593699999999998</v>
      </c>
      <c r="I3009">
        <v>21062</v>
      </c>
      <c r="J3009">
        <v>136330</v>
      </c>
      <c r="K3009">
        <v>27620</v>
      </c>
      <c r="L3009">
        <v>10656</v>
      </c>
      <c r="M3009">
        <v>3899</v>
      </c>
      <c r="N3009">
        <v>0.1544949318574855</v>
      </c>
      <c r="O3009">
        <v>165005</v>
      </c>
      <c r="P3009">
        <v>123421</v>
      </c>
      <c r="Q3009">
        <v>0</v>
      </c>
      <c r="T3009" t="s">
        <v>5057</v>
      </c>
      <c r="U3009">
        <v>45582</v>
      </c>
      <c r="V3009" t="s">
        <v>5075</v>
      </c>
      <c r="W3009" t="s">
        <v>5090</v>
      </c>
      <c r="X3009">
        <v>12</v>
      </c>
      <c r="Y3009" t="s">
        <v>5077</v>
      </c>
      <c r="Z3009" t="s">
        <v>5070</v>
      </c>
    </row>
    <row r="3010" spans="1:26" x14ac:dyDescent="0.3">
      <c r="A3010" t="s">
        <v>3031</v>
      </c>
      <c r="B3010" t="s">
        <v>5027</v>
      </c>
      <c r="C3010" t="s">
        <v>5029</v>
      </c>
      <c r="D3010" t="s">
        <v>5033</v>
      </c>
      <c r="E3010" t="s">
        <v>5036</v>
      </c>
      <c r="F3010" t="s">
        <v>5047</v>
      </c>
      <c r="G3010">
        <v>138.25290000000001</v>
      </c>
      <c r="H3010">
        <v>36.204799999999999</v>
      </c>
      <c r="I3010">
        <v>42147</v>
      </c>
      <c r="J3010">
        <v>261083</v>
      </c>
      <c r="K3010">
        <v>39665</v>
      </c>
      <c r="L3010">
        <v>14697</v>
      </c>
      <c r="M3010">
        <v>7645</v>
      </c>
      <c r="N3010">
        <v>0.16143262488672169</v>
      </c>
      <c r="O3010">
        <v>289677</v>
      </c>
      <c r="P3010">
        <v>249143</v>
      </c>
      <c r="Q3010">
        <v>0</v>
      </c>
      <c r="T3010" t="s">
        <v>5057</v>
      </c>
      <c r="U3010">
        <v>45318</v>
      </c>
      <c r="V3010" t="s">
        <v>5088</v>
      </c>
      <c r="W3010" t="s">
        <v>5084</v>
      </c>
      <c r="X3010">
        <v>13</v>
      </c>
      <c r="Y3010" t="s">
        <v>5077</v>
      </c>
      <c r="Z3010" t="s">
        <v>5070</v>
      </c>
    </row>
    <row r="3011" spans="1:26" x14ac:dyDescent="0.3">
      <c r="A3011" t="s">
        <v>3032</v>
      </c>
      <c r="B3011" t="s">
        <v>5023</v>
      </c>
      <c r="C3011" t="s">
        <v>5029</v>
      </c>
      <c r="D3011" t="s">
        <v>5033</v>
      </c>
      <c r="E3011" t="s">
        <v>5036</v>
      </c>
      <c r="F3011" t="s">
        <v>5049</v>
      </c>
      <c r="G3011">
        <v>-106.3468</v>
      </c>
      <c r="H3011">
        <v>56.130400000000002</v>
      </c>
      <c r="I3011">
        <v>19589</v>
      </c>
      <c r="J3011">
        <v>107353</v>
      </c>
      <c r="K3011">
        <v>19955</v>
      </c>
      <c r="L3011">
        <v>5023</v>
      </c>
      <c r="M3011">
        <v>2928</v>
      </c>
      <c r="N3011">
        <v>0.18248008391942791</v>
      </c>
      <c r="O3011">
        <v>125043</v>
      </c>
      <c r="P3011">
        <v>92155</v>
      </c>
      <c r="Q3011">
        <v>0</v>
      </c>
      <c r="R3011">
        <v>3088</v>
      </c>
      <c r="S3011">
        <v>2.47E-2</v>
      </c>
      <c r="T3011" t="s">
        <v>5056</v>
      </c>
      <c r="U3011">
        <v>45730</v>
      </c>
      <c r="V3011" t="s">
        <v>5091</v>
      </c>
      <c r="W3011" t="s">
        <v>5076</v>
      </c>
      <c r="X3011">
        <v>17</v>
      </c>
      <c r="Y3011" t="s">
        <v>5077</v>
      </c>
      <c r="Z3011" t="s">
        <v>5070</v>
      </c>
    </row>
    <row r="3012" spans="1:26" x14ac:dyDescent="0.3">
      <c r="A3012" t="s">
        <v>3033</v>
      </c>
      <c r="B3012" t="s">
        <v>5025</v>
      </c>
      <c r="C3012" t="s">
        <v>5029</v>
      </c>
      <c r="D3012" t="s">
        <v>5033</v>
      </c>
      <c r="E3012" t="s">
        <v>5039</v>
      </c>
      <c r="F3012" t="s">
        <v>5049</v>
      </c>
      <c r="G3012">
        <v>-106.3468</v>
      </c>
      <c r="H3012">
        <v>56.130400000000002</v>
      </c>
      <c r="I3012">
        <v>64363</v>
      </c>
      <c r="J3012">
        <v>377084</v>
      </c>
      <c r="K3012">
        <v>61641</v>
      </c>
      <c r="L3012">
        <v>28343</v>
      </c>
      <c r="M3012">
        <v>14831</v>
      </c>
      <c r="N3012">
        <v>0.17068853505889139</v>
      </c>
      <c r="O3012">
        <v>458077</v>
      </c>
      <c r="P3012">
        <v>0</v>
      </c>
      <c r="Q3012">
        <v>0</v>
      </c>
      <c r="T3012" t="s">
        <v>5056</v>
      </c>
      <c r="U3012">
        <v>45701</v>
      </c>
      <c r="V3012" t="s">
        <v>5075</v>
      </c>
      <c r="W3012" t="s">
        <v>5086</v>
      </c>
      <c r="X3012">
        <v>17</v>
      </c>
      <c r="Y3012" t="s">
        <v>5077</v>
      </c>
      <c r="Z3012" t="s">
        <v>5070</v>
      </c>
    </row>
    <row r="3013" spans="1:26" x14ac:dyDescent="0.3">
      <c r="A3013" t="s">
        <v>3034</v>
      </c>
      <c r="B3013" t="s">
        <v>5023</v>
      </c>
      <c r="C3013" t="s">
        <v>5030</v>
      </c>
      <c r="D3013" t="s">
        <v>5033</v>
      </c>
      <c r="E3013" t="s">
        <v>5036</v>
      </c>
      <c r="F3013" t="s">
        <v>5050</v>
      </c>
      <c r="G3013">
        <v>-95.712900000000005</v>
      </c>
      <c r="H3013">
        <v>37.090200000000003</v>
      </c>
      <c r="I3013">
        <v>58427</v>
      </c>
      <c r="J3013">
        <v>282762</v>
      </c>
      <c r="K3013">
        <v>49135</v>
      </c>
      <c r="L3013">
        <v>18850</v>
      </c>
      <c r="M3013">
        <v>12064</v>
      </c>
      <c r="N3013">
        <v>0.2066303345431488</v>
      </c>
      <c r="O3013">
        <v>326397</v>
      </c>
      <c r="P3013">
        <v>251239</v>
      </c>
      <c r="Q3013">
        <v>0</v>
      </c>
      <c r="R3013">
        <v>5875</v>
      </c>
      <c r="S3013">
        <v>1.7999999999999999E-2</v>
      </c>
      <c r="T3013" t="s">
        <v>5056</v>
      </c>
      <c r="U3013">
        <v>45548</v>
      </c>
      <c r="V3013" t="s">
        <v>5091</v>
      </c>
      <c r="W3013" t="s">
        <v>5096</v>
      </c>
      <c r="X3013">
        <v>9</v>
      </c>
      <c r="Y3013" t="s">
        <v>5082</v>
      </c>
      <c r="Z3013" t="s">
        <v>5071</v>
      </c>
    </row>
    <row r="3014" spans="1:26" x14ac:dyDescent="0.3">
      <c r="A3014" t="s">
        <v>3035</v>
      </c>
      <c r="B3014" t="s">
        <v>5023</v>
      </c>
      <c r="C3014" t="s">
        <v>5029</v>
      </c>
      <c r="D3014" t="s">
        <v>5033</v>
      </c>
      <c r="E3014" t="s">
        <v>5040</v>
      </c>
      <c r="F3014" t="s">
        <v>5048</v>
      </c>
      <c r="G3014">
        <v>10.451499999999999</v>
      </c>
      <c r="H3014">
        <v>51.165700000000001</v>
      </c>
      <c r="I3014">
        <v>48799</v>
      </c>
      <c r="J3014">
        <v>281476</v>
      </c>
      <c r="K3014">
        <v>48801</v>
      </c>
      <c r="L3014">
        <v>9795</v>
      </c>
      <c r="M3014">
        <v>10083</v>
      </c>
      <c r="N3014">
        <v>0.17337155164146739</v>
      </c>
      <c r="O3014">
        <v>338603</v>
      </c>
      <c r="P3014">
        <v>0</v>
      </c>
      <c r="Q3014">
        <v>256723</v>
      </c>
      <c r="R3014">
        <v>5451</v>
      </c>
      <c r="S3014">
        <v>1.61E-2</v>
      </c>
      <c r="T3014" t="s">
        <v>5056</v>
      </c>
      <c r="U3014">
        <v>45632</v>
      </c>
      <c r="V3014" t="s">
        <v>5091</v>
      </c>
      <c r="W3014" t="s">
        <v>5081</v>
      </c>
      <c r="X3014">
        <v>13</v>
      </c>
      <c r="Y3014" t="s">
        <v>5077</v>
      </c>
      <c r="Z3014" t="s">
        <v>5070</v>
      </c>
    </row>
    <row r="3015" spans="1:26" x14ac:dyDescent="0.3">
      <c r="A3015" t="s">
        <v>3036</v>
      </c>
      <c r="B3015" t="s">
        <v>5027</v>
      </c>
      <c r="C3015" t="s">
        <v>5029</v>
      </c>
      <c r="D3015" t="s">
        <v>5033</v>
      </c>
      <c r="E3015" t="s">
        <v>5036</v>
      </c>
      <c r="F3015" t="s">
        <v>5043</v>
      </c>
      <c r="G3015">
        <v>-3.4359999999999999</v>
      </c>
      <c r="H3015">
        <v>55.378100000000003</v>
      </c>
      <c r="I3015">
        <v>24223</v>
      </c>
      <c r="J3015">
        <v>144867</v>
      </c>
      <c r="K3015">
        <v>16140</v>
      </c>
      <c r="L3015">
        <v>6870</v>
      </c>
      <c r="M3015">
        <v>7664</v>
      </c>
      <c r="N3015">
        <v>0.16720859046031139</v>
      </c>
      <c r="O3015">
        <v>178140</v>
      </c>
      <c r="P3015">
        <v>129736</v>
      </c>
      <c r="Q3015">
        <v>0</v>
      </c>
      <c r="T3015" t="s">
        <v>5057</v>
      </c>
      <c r="U3015">
        <v>45310</v>
      </c>
      <c r="V3015" t="s">
        <v>5091</v>
      </c>
      <c r="W3015" t="s">
        <v>5084</v>
      </c>
      <c r="X3015">
        <v>10</v>
      </c>
      <c r="Y3015" t="s">
        <v>5082</v>
      </c>
      <c r="Z3015" t="s">
        <v>5070</v>
      </c>
    </row>
    <row r="3016" spans="1:26" x14ac:dyDescent="0.3">
      <c r="A3016" t="s">
        <v>3037</v>
      </c>
      <c r="B3016" t="s">
        <v>5027</v>
      </c>
      <c r="C3016" t="s">
        <v>5029</v>
      </c>
      <c r="D3016" t="s">
        <v>5032</v>
      </c>
      <c r="E3016" t="s">
        <v>5036</v>
      </c>
      <c r="F3016" t="s">
        <v>5043</v>
      </c>
      <c r="G3016">
        <v>-3.4359999999999999</v>
      </c>
      <c r="H3016">
        <v>55.378100000000003</v>
      </c>
      <c r="I3016">
        <v>246414</v>
      </c>
      <c r="J3016">
        <v>2591064</v>
      </c>
      <c r="K3016">
        <v>450829</v>
      </c>
      <c r="L3016">
        <v>142295</v>
      </c>
      <c r="M3016">
        <v>153037</v>
      </c>
      <c r="N3016">
        <v>9.5101514266646758E-2</v>
      </c>
      <c r="O3016">
        <v>3340978</v>
      </c>
      <c r="P3016">
        <v>2591064</v>
      </c>
      <c r="Q3016">
        <v>0</v>
      </c>
      <c r="T3016" t="s">
        <v>5061</v>
      </c>
      <c r="U3016">
        <v>45583</v>
      </c>
      <c r="V3016" t="s">
        <v>5091</v>
      </c>
      <c r="W3016" t="s">
        <v>5090</v>
      </c>
      <c r="X3016">
        <v>16</v>
      </c>
      <c r="Y3016" t="s">
        <v>5077</v>
      </c>
      <c r="Z3016" t="s">
        <v>5069</v>
      </c>
    </row>
    <row r="3017" spans="1:26" x14ac:dyDescent="0.3">
      <c r="A3017" t="s">
        <v>3038</v>
      </c>
      <c r="B3017" t="s">
        <v>5023</v>
      </c>
      <c r="C3017" t="s">
        <v>5029</v>
      </c>
      <c r="D3017" t="s">
        <v>5033</v>
      </c>
      <c r="E3017" t="s">
        <v>5036</v>
      </c>
      <c r="F3017" t="s">
        <v>5043</v>
      </c>
      <c r="G3017">
        <v>-3.4359999999999999</v>
      </c>
      <c r="H3017">
        <v>55.378100000000003</v>
      </c>
      <c r="I3017">
        <v>48658</v>
      </c>
      <c r="J3017">
        <v>202066</v>
      </c>
      <c r="K3017">
        <v>31073</v>
      </c>
      <c r="L3017">
        <v>7482</v>
      </c>
      <c r="M3017">
        <v>6673</v>
      </c>
      <c r="N3017">
        <v>0.24080526572375149</v>
      </c>
      <c r="O3017">
        <v>223504</v>
      </c>
      <c r="P3017">
        <v>185794</v>
      </c>
      <c r="Q3017">
        <v>0</v>
      </c>
      <c r="R3017">
        <v>2682</v>
      </c>
      <c r="S3017">
        <v>1.2E-2</v>
      </c>
      <c r="T3017" t="s">
        <v>5056</v>
      </c>
      <c r="U3017">
        <v>45602</v>
      </c>
      <c r="V3017" t="s">
        <v>5078</v>
      </c>
      <c r="W3017" t="s">
        <v>5094</v>
      </c>
      <c r="X3017">
        <v>12</v>
      </c>
      <c r="Y3017" t="s">
        <v>5077</v>
      </c>
      <c r="Z3017" t="s">
        <v>5071</v>
      </c>
    </row>
    <row r="3018" spans="1:26" x14ac:dyDescent="0.3">
      <c r="A3018" t="s">
        <v>3039</v>
      </c>
      <c r="B3018" t="s">
        <v>5024</v>
      </c>
      <c r="C3018" t="s">
        <v>5029</v>
      </c>
      <c r="D3018" t="s">
        <v>5035</v>
      </c>
      <c r="E3018" t="s">
        <v>5040</v>
      </c>
      <c r="F3018" t="s">
        <v>5050</v>
      </c>
      <c r="G3018">
        <v>-95.712900000000005</v>
      </c>
      <c r="H3018">
        <v>37.090200000000003</v>
      </c>
      <c r="I3018">
        <v>31161</v>
      </c>
      <c r="J3018">
        <v>244096</v>
      </c>
      <c r="K3018">
        <v>58864</v>
      </c>
      <c r="L3018">
        <v>17957</v>
      </c>
      <c r="M3018">
        <v>9875</v>
      </c>
      <c r="N3018">
        <v>0.1276608360010934</v>
      </c>
      <c r="O3018">
        <v>296099</v>
      </c>
      <c r="P3018">
        <v>0</v>
      </c>
      <c r="Q3018">
        <v>102373</v>
      </c>
      <c r="T3018" t="s">
        <v>5058</v>
      </c>
      <c r="U3018">
        <v>45633</v>
      </c>
      <c r="V3018" t="s">
        <v>5088</v>
      </c>
      <c r="W3018" t="s">
        <v>5081</v>
      </c>
      <c r="X3018">
        <v>15</v>
      </c>
      <c r="Y3018" t="s">
        <v>5077</v>
      </c>
      <c r="Z3018" t="s">
        <v>5070</v>
      </c>
    </row>
    <row r="3019" spans="1:26" x14ac:dyDescent="0.3">
      <c r="A3019" t="s">
        <v>3040</v>
      </c>
      <c r="B3019" t="s">
        <v>5024</v>
      </c>
      <c r="C3019" t="s">
        <v>5029</v>
      </c>
      <c r="D3019" t="s">
        <v>5033</v>
      </c>
      <c r="E3019" t="s">
        <v>5039</v>
      </c>
      <c r="F3019" t="s">
        <v>5049</v>
      </c>
      <c r="G3019">
        <v>-106.3468</v>
      </c>
      <c r="H3019">
        <v>56.130400000000002</v>
      </c>
      <c r="I3019">
        <v>50011</v>
      </c>
      <c r="J3019">
        <v>222918</v>
      </c>
      <c r="K3019">
        <v>29497</v>
      </c>
      <c r="L3019">
        <v>6963</v>
      </c>
      <c r="M3019">
        <v>11186</v>
      </c>
      <c r="N3019">
        <v>0.2243485532299864</v>
      </c>
      <c r="O3019">
        <v>251703</v>
      </c>
      <c r="P3019">
        <v>0</v>
      </c>
      <c r="Q3019">
        <v>0</v>
      </c>
      <c r="T3019" t="s">
        <v>5056</v>
      </c>
      <c r="U3019">
        <v>45724</v>
      </c>
      <c r="V3019" t="s">
        <v>5088</v>
      </c>
      <c r="W3019" t="s">
        <v>5076</v>
      </c>
      <c r="X3019">
        <v>11</v>
      </c>
      <c r="Y3019" t="s">
        <v>5082</v>
      </c>
      <c r="Z3019" t="s">
        <v>5071</v>
      </c>
    </row>
    <row r="3020" spans="1:26" x14ac:dyDescent="0.3">
      <c r="A3020" t="s">
        <v>3041</v>
      </c>
      <c r="B3020" t="s">
        <v>5026</v>
      </c>
      <c r="C3020" t="s">
        <v>5029</v>
      </c>
      <c r="D3020" t="s">
        <v>5031</v>
      </c>
      <c r="E3020" t="s">
        <v>5036</v>
      </c>
      <c r="F3020" t="s">
        <v>5049</v>
      </c>
      <c r="G3020">
        <v>-106.3468</v>
      </c>
      <c r="H3020">
        <v>56.130400000000002</v>
      </c>
      <c r="I3020">
        <v>69277</v>
      </c>
      <c r="J3020">
        <v>569965</v>
      </c>
      <c r="K3020">
        <v>76610</v>
      </c>
      <c r="L3020">
        <v>21593</v>
      </c>
      <c r="M3020">
        <v>25708</v>
      </c>
      <c r="N3020">
        <v>0.1215469495537307</v>
      </c>
      <c r="O3020">
        <v>729650</v>
      </c>
      <c r="P3020">
        <v>500767</v>
      </c>
      <c r="Q3020">
        <v>0</v>
      </c>
      <c r="T3020" t="s">
        <v>5051</v>
      </c>
      <c r="U3020">
        <v>45741</v>
      </c>
      <c r="V3020" t="s">
        <v>5089</v>
      </c>
      <c r="W3020" t="s">
        <v>5076</v>
      </c>
      <c r="X3020">
        <v>10</v>
      </c>
      <c r="Y3020" t="s">
        <v>5082</v>
      </c>
      <c r="Z3020" t="s">
        <v>5070</v>
      </c>
    </row>
    <row r="3021" spans="1:26" x14ac:dyDescent="0.3">
      <c r="A3021" t="s">
        <v>3042</v>
      </c>
      <c r="B3021" t="s">
        <v>5027</v>
      </c>
      <c r="C3021" t="s">
        <v>5029</v>
      </c>
      <c r="D3021" t="s">
        <v>5031</v>
      </c>
      <c r="E3021" t="s">
        <v>5040</v>
      </c>
      <c r="F3021" t="s">
        <v>5049</v>
      </c>
      <c r="G3021">
        <v>-106.3468</v>
      </c>
      <c r="H3021">
        <v>56.130400000000002</v>
      </c>
      <c r="I3021">
        <v>44953</v>
      </c>
      <c r="J3021">
        <v>340077</v>
      </c>
      <c r="K3021">
        <v>70652</v>
      </c>
      <c r="L3021">
        <v>16128</v>
      </c>
      <c r="M3021">
        <v>14791</v>
      </c>
      <c r="N3021">
        <v>0.13218614330580761</v>
      </c>
      <c r="O3021">
        <v>395221</v>
      </c>
      <c r="P3021">
        <v>0</v>
      </c>
      <c r="Q3021">
        <v>1998724</v>
      </c>
      <c r="T3021" t="s">
        <v>5052</v>
      </c>
      <c r="U3021">
        <v>45492</v>
      </c>
      <c r="V3021" t="s">
        <v>5091</v>
      </c>
      <c r="W3021" t="s">
        <v>5083</v>
      </c>
      <c r="X3021">
        <v>12</v>
      </c>
      <c r="Y3021" t="s">
        <v>5077</v>
      </c>
      <c r="Z3021" t="s">
        <v>5070</v>
      </c>
    </row>
    <row r="3022" spans="1:26" x14ac:dyDescent="0.3">
      <c r="A3022" t="s">
        <v>3043</v>
      </c>
      <c r="B3022" t="s">
        <v>5023</v>
      </c>
      <c r="C3022" t="s">
        <v>5029</v>
      </c>
      <c r="D3022" t="s">
        <v>5033</v>
      </c>
      <c r="E3022" t="s">
        <v>5036</v>
      </c>
      <c r="F3022" t="s">
        <v>5048</v>
      </c>
      <c r="G3022">
        <v>10.451499999999999</v>
      </c>
      <c r="H3022">
        <v>51.165700000000001</v>
      </c>
      <c r="I3022">
        <v>400368</v>
      </c>
      <c r="J3022">
        <v>2486058</v>
      </c>
      <c r="K3022">
        <v>406442</v>
      </c>
      <c r="L3022">
        <v>151419</v>
      </c>
      <c r="M3022">
        <v>83692</v>
      </c>
      <c r="N3022">
        <v>0.16104543158834869</v>
      </c>
      <c r="O3022">
        <v>2749015</v>
      </c>
      <c r="P3022">
        <v>2486058</v>
      </c>
      <c r="Q3022">
        <v>0</v>
      </c>
      <c r="R3022">
        <v>52781</v>
      </c>
      <c r="S3022">
        <v>1.9199999999999998E-2</v>
      </c>
      <c r="T3022" t="s">
        <v>5057</v>
      </c>
      <c r="U3022">
        <v>45493</v>
      </c>
      <c r="V3022" t="s">
        <v>5088</v>
      </c>
      <c r="W3022" t="s">
        <v>5083</v>
      </c>
      <c r="X3022">
        <v>13</v>
      </c>
      <c r="Y3022" t="s">
        <v>5077</v>
      </c>
      <c r="Z3022" t="s">
        <v>5070</v>
      </c>
    </row>
    <row r="3023" spans="1:26" x14ac:dyDescent="0.3">
      <c r="A3023" t="s">
        <v>3044</v>
      </c>
      <c r="B3023" t="s">
        <v>5025</v>
      </c>
      <c r="C3023" t="s">
        <v>5029</v>
      </c>
      <c r="D3023" t="s">
        <v>5032</v>
      </c>
      <c r="E3023" t="s">
        <v>5039</v>
      </c>
      <c r="F3023" t="s">
        <v>5046</v>
      </c>
      <c r="G3023">
        <v>133.77510000000001</v>
      </c>
      <c r="H3023">
        <v>-25.2744</v>
      </c>
      <c r="I3023">
        <v>69471</v>
      </c>
      <c r="J3023">
        <v>781980</v>
      </c>
      <c r="K3023">
        <v>124540</v>
      </c>
      <c r="L3023">
        <v>59840</v>
      </c>
      <c r="M3023">
        <v>35229</v>
      </c>
      <c r="N3023">
        <v>8.8840488337634416E-2</v>
      </c>
      <c r="O3023">
        <v>873308</v>
      </c>
      <c r="P3023">
        <v>0</v>
      </c>
      <c r="Q3023">
        <v>0</v>
      </c>
      <c r="T3023" t="s">
        <v>5059</v>
      </c>
      <c r="U3023">
        <v>45435</v>
      </c>
      <c r="V3023" t="s">
        <v>5075</v>
      </c>
      <c r="W3023" t="s">
        <v>5087</v>
      </c>
      <c r="X3023">
        <v>16</v>
      </c>
      <c r="Y3023" t="s">
        <v>5077</v>
      </c>
      <c r="Z3023" t="s">
        <v>5069</v>
      </c>
    </row>
    <row r="3024" spans="1:26" x14ac:dyDescent="0.3">
      <c r="A3024" t="s">
        <v>3045</v>
      </c>
      <c r="B3024" t="s">
        <v>5027</v>
      </c>
      <c r="C3024" t="s">
        <v>5030</v>
      </c>
      <c r="D3024" t="s">
        <v>5031</v>
      </c>
      <c r="E3024" t="s">
        <v>5036</v>
      </c>
      <c r="F3024" t="s">
        <v>5050</v>
      </c>
      <c r="G3024">
        <v>-95.712900000000005</v>
      </c>
      <c r="H3024">
        <v>37.090200000000003</v>
      </c>
      <c r="I3024">
        <v>233828</v>
      </c>
      <c r="J3024">
        <v>1746873</v>
      </c>
      <c r="K3024">
        <v>238562</v>
      </c>
      <c r="L3024">
        <v>78355</v>
      </c>
      <c r="M3024">
        <v>75269</v>
      </c>
      <c r="N3024">
        <v>0.13385574049327501</v>
      </c>
      <c r="O3024">
        <v>2111860</v>
      </c>
      <c r="P3024">
        <v>1746873</v>
      </c>
      <c r="Q3024">
        <v>0</v>
      </c>
      <c r="T3024" t="s">
        <v>5052</v>
      </c>
      <c r="U3024">
        <v>45620</v>
      </c>
      <c r="V3024" t="s">
        <v>5080</v>
      </c>
      <c r="W3024" t="s">
        <v>5094</v>
      </c>
      <c r="X3024">
        <v>16</v>
      </c>
      <c r="Y3024" t="s">
        <v>5077</v>
      </c>
      <c r="Z3024" t="s">
        <v>5070</v>
      </c>
    </row>
    <row r="3025" spans="1:26" x14ac:dyDescent="0.3">
      <c r="A3025" t="s">
        <v>3046</v>
      </c>
      <c r="B3025" t="s">
        <v>5027</v>
      </c>
      <c r="C3025" t="s">
        <v>5029</v>
      </c>
      <c r="D3025" t="s">
        <v>5031</v>
      </c>
      <c r="E3025" t="s">
        <v>5036</v>
      </c>
      <c r="F3025" t="s">
        <v>5048</v>
      </c>
      <c r="G3025">
        <v>10.451499999999999</v>
      </c>
      <c r="H3025">
        <v>51.165700000000001</v>
      </c>
      <c r="I3025">
        <v>197597</v>
      </c>
      <c r="J3025">
        <v>2421642</v>
      </c>
      <c r="K3025">
        <v>420668</v>
      </c>
      <c r="L3025">
        <v>159530</v>
      </c>
      <c r="M3025">
        <v>79094</v>
      </c>
      <c r="N3025">
        <v>8.1596461570313819E-2</v>
      </c>
      <c r="O3025">
        <v>3042582</v>
      </c>
      <c r="P3025">
        <v>2421642</v>
      </c>
      <c r="Q3025">
        <v>0</v>
      </c>
      <c r="T3025" t="s">
        <v>5052</v>
      </c>
      <c r="U3025">
        <v>45407</v>
      </c>
      <c r="V3025" t="s">
        <v>5075</v>
      </c>
      <c r="W3025" t="s">
        <v>5079</v>
      </c>
      <c r="X3025">
        <v>12</v>
      </c>
      <c r="Y3025" t="s">
        <v>5077</v>
      </c>
      <c r="Z3025" t="s">
        <v>5069</v>
      </c>
    </row>
    <row r="3026" spans="1:26" x14ac:dyDescent="0.3">
      <c r="A3026" t="s">
        <v>3047</v>
      </c>
      <c r="B3026" t="s">
        <v>5023</v>
      </c>
      <c r="C3026" t="s">
        <v>5030</v>
      </c>
      <c r="D3026" t="s">
        <v>5033</v>
      </c>
      <c r="E3026" t="s">
        <v>5036</v>
      </c>
      <c r="F3026" t="s">
        <v>5044</v>
      </c>
      <c r="G3026">
        <v>78.962900000000005</v>
      </c>
      <c r="H3026">
        <v>20.593699999999998</v>
      </c>
      <c r="I3026">
        <v>70500</v>
      </c>
      <c r="J3026">
        <v>300817</v>
      </c>
      <c r="K3026">
        <v>60034</v>
      </c>
      <c r="L3026">
        <v>19300</v>
      </c>
      <c r="M3026">
        <v>11810</v>
      </c>
      <c r="N3026">
        <v>0.23436449678313129</v>
      </c>
      <c r="O3026">
        <v>371027</v>
      </c>
      <c r="P3026">
        <v>274874</v>
      </c>
      <c r="Q3026">
        <v>0</v>
      </c>
      <c r="R3026">
        <v>9275</v>
      </c>
      <c r="S3026">
        <v>2.5000000000000001E-2</v>
      </c>
      <c r="T3026" t="s">
        <v>5056</v>
      </c>
      <c r="U3026">
        <v>45648</v>
      </c>
      <c r="V3026" t="s">
        <v>5080</v>
      </c>
      <c r="W3026" t="s">
        <v>5081</v>
      </c>
      <c r="X3026">
        <v>16</v>
      </c>
      <c r="Y3026" t="s">
        <v>5077</v>
      </c>
      <c r="Z3026" t="s">
        <v>5071</v>
      </c>
    </row>
    <row r="3027" spans="1:26" x14ac:dyDescent="0.3">
      <c r="A3027" t="s">
        <v>3048</v>
      </c>
      <c r="B3027" t="s">
        <v>5025</v>
      </c>
      <c r="C3027" t="s">
        <v>5029</v>
      </c>
      <c r="D3027" t="s">
        <v>5031</v>
      </c>
      <c r="E3027" t="s">
        <v>5036</v>
      </c>
      <c r="F3027" t="s">
        <v>5048</v>
      </c>
      <c r="G3027">
        <v>10.451499999999999</v>
      </c>
      <c r="H3027">
        <v>51.165700000000001</v>
      </c>
      <c r="I3027">
        <v>146402</v>
      </c>
      <c r="J3027">
        <v>1562147</v>
      </c>
      <c r="K3027">
        <v>174912</v>
      </c>
      <c r="L3027">
        <v>113376</v>
      </c>
      <c r="M3027">
        <v>34713</v>
      </c>
      <c r="N3027">
        <v>9.3718943510340436E-2</v>
      </c>
      <c r="O3027">
        <v>1764832</v>
      </c>
      <c r="P3027">
        <v>1562147</v>
      </c>
      <c r="Q3027">
        <v>0</v>
      </c>
      <c r="T3027" t="s">
        <v>5052</v>
      </c>
      <c r="U3027">
        <v>45493</v>
      </c>
      <c r="V3027" t="s">
        <v>5088</v>
      </c>
      <c r="W3027" t="s">
        <v>5083</v>
      </c>
      <c r="X3027">
        <v>18</v>
      </c>
      <c r="Y3027" t="s">
        <v>5092</v>
      </c>
      <c r="Z3027" t="s">
        <v>5069</v>
      </c>
    </row>
    <row r="3028" spans="1:26" x14ac:dyDescent="0.3">
      <c r="A3028" t="s">
        <v>3049</v>
      </c>
      <c r="B3028" t="s">
        <v>5024</v>
      </c>
      <c r="C3028" t="s">
        <v>5030</v>
      </c>
      <c r="D3028" t="s">
        <v>5031</v>
      </c>
      <c r="E3028" t="s">
        <v>5036</v>
      </c>
      <c r="F3028" t="s">
        <v>5045</v>
      </c>
      <c r="G3028">
        <v>-51.9253</v>
      </c>
      <c r="H3028">
        <v>-14.234999999999999</v>
      </c>
      <c r="I3028">
        <v>467692</v>
      </c>
      <c r="J3028">
        <v>3184275</v>
      </c>
      <c r="K3028">
        <v>354848</v>
      </c>
      <c r="L3028">
        <v>242126</v>
      </c>
      <c r="M3028">
        <v>187694</v>
      </c>
      <c r="N3028">
        <v>0.14687572528679599</v>
      </c>
      <c r="O3028">
        <v>3888604</v>
      </c>
      <c r="P3028">
        <v>3184275</v>
      </c>
      <c r="Q3028">
        <v>0</v>
      </c>
      <c r="T3028" t="s">
        <v>5052</v>
      </c>
      <c r="U3028">
        <v>45400</v>
      </c>
      <c r="V3028" t="s">
        <v>5075</v>
      </c>
      <c r="W3028" t="s">
        <v>5079</v>
      </c>
      <c r="X3028">
        <v>8</v>
      </c>
      <c r="Y3028" t="s">
        <v>5082</v>
      </c>
      <c r="Z3028" t="s">
        <v>5070</v>
      </c>
    </row>
    <row r="3029" spans="1:26" x14ac:dyDescent="0.3">
      <c r="A3029" t="s">
        <v>3050</v>
      </c>
      <c r="B3029" t="s">
        <v>5025</v>
      </c>
      <c r="C3029" t="s">
        <v>5029</v>
      </c>
      <c r="D3029" t="s">
        <v>5033</v>
      </c>
      <c r="E3029" t="s">
        <v>5039</v>
      </c>
      <c r="F3029" t="s">
        <v>5047</v>
      </c>
      <c r="G3029">
        <v>138.25290000000001</v>
      </c>
      <c r="H3029">
        <v>36.204799999999999</v>
      </c>
      <c r="I3029">
        <v>47900</v>
      </c>
      <c r="J3029">
        <v>300646</v>
      </c>
      <c r="K3029">
        <v>51767</v>
      </c>
      <c r="L3029">
        <v>20164</v>
      </c>
      <c r="M3029">
        <v>9961</v>
      </c>
      <c r="N3029">
        <v>0.15932641201240191</v>
      </c>
      <c r="O3029">
        <v>360370</v>
      </c>
      <c r="P3029">
        <v>0</v>
      </c>
      <c r="Q3029">
        <v>0</v>
      </c>
      <c r="T3029" t="s">
        <v>5056</v>
      </c>
      <c r="U3029">
        <v>45773</v>
      </c>
      <c r="V3029" t="s">
        <v>5088</v>
      </c>
      <c r="W3029" t="s">
        <v>5079</v>
      </c>
      <c r="X3029">
        <v>18</v>
      </c>
      <c r="Y3029" t="s">
        <v>5092</v>
      </c>
      <c r="Z3029" t="s">
        <v>5070</v>
      </c>
    </row>
    <row r="3030" spans="1:26" x14ac:dyDescent="0.3">
      <c r="A3030" t="s">
        <v>3051</v>
      </c>
      <c r="B3030" t="s">
        <v>5024</v>
      </c>
      <c r="C3030" t="s">
        <v>5029</v>
      </c>
      <c r="D3030" t="s">
        <v>5031</v>
      </c>
      <c r="E3030" t="s">
        <v>5036</v>
      </c>
      <c r="F3030" t="s">
        <v>5044</v>
      </c>
      <c r="G3030">
        <v>78.962900000000005</v>
      </c>
      <c r="H3030">
        <v>20.593699999999998</v>
      </c>
      <c r="I3030">
        <v>222860</v>
      </c>
      <c r="J3030">
        <v>1889713</v>
      </c>
      <c r="K3030">
        <v>254866</v>
      </c>
      <c r="L3030">
        <v>84816</v>
      </c>
      <c r="M3030">
        <v>71152</v>
      </c>
      <c r="N3030">
        <v>0.11793335069157471</v>
      </c>
      <c r="O3030">
        <v>2197421</v>
      </c>
      <c r="P3030">
        <v>1889713</v>
      </c>
      <c r="Q3030">
        <v>0</v>
      </c>
      <c r="T3030" t="s">
        <v>5052</v>
      </c>
      <c r="U3030">
        <v>45653</v>
      </c>
      <c r="V3030" t="s">
        <v>5091</v>
      </c>
      <c r="W3030" t="s">
        <v>5081</v>
      </c>
      <c r="X3030">
        <v>10</v>
      </c>
      <c r="Y3030" t="s">
        <v>5082</v>
      </c>
      <c r="Z3030" t="s">
        <v>5070</v>
      </c>
    </row>
    <row r="3031" spans="1:26" x14ac:dyDescent="0.3">
      <c r="A3031" t="s">
        <v>3052</v>
      </c>
      <c r="B3031" t="s">
        <v>5025</v>
      </c>
      <c r="C3031" t="s">
        <v>5029</v>
      </c>
      <c r="D3031" t="s">
        <v>5033</v>
      </c>
      <c r="E3031" t="s">
        <v>5039</v>
      </c>
      <c r="F3031" t="s">
        <v>5045</v>
      </c>
      <c r="G3031">
        <v>-51.9253</v>
      </c>
      <c r="H3031">
        <v>-14.234999999999999</v>
      </c>
      <c r="I3031">
        <v>61023</v>
      </c>
      <c r="J3031">
        <v>276436</v>
      </c>
      <c r="K3031">
        <v>43160</v>
      </c>
      <c r="L3031">
        <v>16871</v>
      </c>
      <c r="M3031">
        <v>13960</v>
      </c>
      <c r="N3031">
        <v>0.22075051889278069</v>
      </c>
      <c r="O3031">
        <v>344746</v>
      </c>
      <c r="P3031">
        <v>0</v>
      </c>
      <c r="Q3031">
        <v>0</v>
      </c>
      <c r="T3031" t="s">
        <v>5056</v>
      </c>
      <c r="U3031">
        <v>45471</v>
      </c>
      <c r="V3031" t="s">
        <v>5091</v>
      </c>
      <c r="W3031" t="s">
        <v>5093</v>
      </c>
      <c r="X3031">
        <v>12</v>
      </c>
      <c r="Y3031" t="s">
        <v>5077</v>
      </c>
      <c r="Z3031" t="s">
        <v>5071</v>
      </c>
    </row>
    <row r="3032" spans="1:26" x14ac:dyDescent="0.3">
      <c r="A3032" t="s">
        <v>3053</v>
      </c>
      <c r="B3032" t="s">
        <v>5025</v>
      </c>
      <c r="C3032" t="s">
        <v>5029</v>
      </c>
      <c r="D3032" t="s">
        <v>5031</v>
      </c>
      <c r="E3032" t="s">
        <v>5039</v>
      </c>
      <c r="F3032" t="s">
        <v>5049</v>
      </c>
      <c r="G3032">
        <v>-106.3468</v>
      </c>
      <c r="H3032">
        <v>56.130400000000002</v>
      </c>
      <c r="I3032">
        <v>88380</v>
      </c>
      <c r="J3032">
        <v>990572</v>
      </c>
      <c r="K3032">
        <v>106870</v>
      </c>
      <c r="L3032">
        <v>42362</v>
      </c>
      <c r="M3032">
        <v>45104</v>
      </c>
      <c r="N3032">
        <v>8.9221559372644491E-2</v>
      </c>
      <c r="O3032">
        <v>1259845</v>
      </c>
      <c r="P3032">
        <v>0</v>
      </c>
      <c r="Q3032">
        <v>0</v>
      </c>
      <c r="T3032" t="s">
        <v>5051</v>
      </c>
      <c r="U3032">
        <v>45350</v>
      </c>
      <c r="V3032" t="s">
        <v>5078</v>
      </c>
      <c r="W3032" t="s">
        <v>5086</v>
      </c>
      <c r="X3032">
        <v>11</v>
      </c>
      <c r="Y3032" t="s">
        <v>5082</v>
      </c>
      <c r="Z3032" t="s">
        <v>5069</v>
      </c>
    </row>
    <row r="3033" spans="1:26" x14ac:dyDescent="0.3">
      <c r="A3033" t="s">
        <v>3054</v>
      </c>
      <c r="B3033" t="s">
        <v>5025</v>
      </c>
      <c r="C3033" t="s">
        <v>5029</v>
      </c>
      <c r="D3033" t="s">
        <v>5031</v>
      </c>
      <c r="E3033" t="s">
        <v>5039</v>
      </c>
      <c r="F3033" t="s">
        <v>5043</v>
      </c>
      <c r="G3033">
        <v>-3.4359999999999999</v>
      </c>
      <c r="H3033">
        <v>55.378100000000003</v>
      </c>
      <c r="I3033">
        <v>37286</v>
      </c>
      <c r="J3033">
        <v>353835</v>
      </c>
      <c r="K3033">
        <v>84052</v>
      </c>
      <c r="L3033">
        <v>19468</v>
      </c>
      <c r="M3033">
        <v>14797</v>
      </c>
      <c r="N3033">
        <v>0.10537912309103099</v>
      </c>
      <c r="O3033">
        <v>448170</v>
      </c>
      <c r="P3033">
        <v>0</v>
      </c>
      <c r="Q3033">
        <v>0</v>
      </c>
      <c r="T3033" t="s">
        <v>5051</v>
      </c>
      <c r="U3033">
        <v>45758</v>
      </c>
      <c r="V3033" t="s">
        <v>5091</v>
      </c>
      <c r="W3033" t="s">
        <v>5079</v>
      </c>
      <c r="X3033">
        <v>18</v>
      </c>
      <c r="Y3033" t="s">
        <v>5092</v>
      </c>
      <c r="Z3033" t="s">
        <v>5070</v>
      </c>
    </row>
    <row r="3034" spans="1:26" x14ac:dyDescent="0.3">
      <c r="A3034" t="s">
        <v>3055</v>
      </c>
      <c r="B3034" t="s">
        <v>5023</v>
      </c>
      <c r="C3034" t="s">
        <v>5029</v>
      </c>
      <c r="D3034" t="s">
        <v>5031</v>
      </c>
      <c r="E3034" t="s">
        <v>5040</v>
      </c>
      <c r="F3034" t="s">
        <v>5047</v>
      </c>
      <c r="G3034">
        <v>138.25290000000001</v>
      </c>
      <c r="H3034">
        <v>36.204799999999999</v>
      </c>
      <c r="I3034">
        <v>360098</v>
      </c>
      <c r="J3034">
        <v>2686216</v>
      </c>
      <c r="K3034">
        <v>586911</v>
      </c>
      <c r="L3034">
        <v>202684</v>
      </c>
      <c r="M3034">
        <v>77174</v>
      </c>
      <c r="N3034">
        <v>0.13405415702181089</v>
      </c>
      <c r="O3034">
        <v>3236554</v>
      </c>
      <c r="P3034">
        <v>0</v>
      </c>
      <c r="Q3034">
        <v>260618</v>
      </c>
      <c r="R3034">
        <v>35278</v>
      </c>
      <c r="S3034">
        <v>1.09E-2</v>
      </c>
      <c r="T3034" t="s">
        <v>5052</v>
      </c>
      <c r="U3034">
        <v>45302</v>
      </c>
      <c r="V3034" t="s">
        <v>5075</v>
      </c>
      <c r="W3034" t="s">
        <v>5084</v>
      </c>
      <c r="X3034">
        <v>12</v>
      </c>
      <c r="Y3034" t="s">
        <v>5077</v>
      </c>
      <c r="Z3034" t="s">
        <v>5070</v>
      </c>
    </row>
    <row r="3035" spans="1:26" x14ac:dyDescent="0.3">
      <c r="A3035" t="s">
        <v>3056</v>
      </c>
      <c r="B3035" t="s">
        <v>5023</v>
      </c>
      <c r="C3035" t="s">
        <v>5029</v>
      </c>
      <c r="D3035" t="s">
        <v>5033</v>
      </c>
      <c r="E3035" t="s">
        <v>5036</v>
      </c>
      <c r="F3035" t="s">
        <v>5044</v>
      </c>
      <c r="G3035">
        <v>78.962900000000005</v>
      </c>
      <c r="H3035">
        <v>20.593699999999998</v>
      </c>
      <c r="I3035">
        <v>50192</v>
      </c>
      <c r="J3035">
        <v>253807</v>
      </c>
      <c r="K3035">
        <v>29612</v>
      </c>
      <c r="L3035">
        <v>17698</v>
      </c>
      <c r="M3035">
        <v>6933</v>
      </c>
      <c r="N3035">
        <v>0.19775871455918709</v>
      </c>
      <c r="O3035">
        <v>320208</v>
      </c>
      <c r="P3035">
        <v>234471</v>
      </c>
      <c r="Q3035">
        <v>0</v>
      </c>
      <c r="R3035">
        <v>5539</v>
      </c>
      <c r="S3035">
        <v>1.7299999999999999E-2</v>
      </c>
      <c r="T3035" t="s">
        <v>5056</v>
      </c>
      <c r="U3035">
        <v>45603</v>
      </c>
      <c r="V3035" t="s">
        <v>5075</v>
      </c>
      <c r="W3035" t="s">
        <v>5094</v>
      </c>
      <c r="X3035">
        <v>10</v>
      </c>
      <c r="Y3035" t="s">
        <v>5082</v>
      </c>
      <c r="Z3035" t="s">
        <v>5070</v>
      </c>
    </row>
    <row r="3036" spans="1:26" x14ac:dyDescent="0.3">
      <c r="A3036" t="s">
        <v>3057</v>
      </c>
      <c r="B3036" t="s">
        <v>5024</v>
      </c>
      <c r="C3036" t="s">
        <v>5029</v>
      </c>
      <c r="D3036" t="s">
        <v>5033</v>
      </c>
      <c r="E3036" t="s">
        <v>5039</v>
      </c>
      <c r="F3036" t="s">
        <v>5045</v>
      </c>
      <c r="G3036">
        <v>-51.9253</v>
      </c>
      <c r="H3036">
        <v>-14.234999999999999</v>
      </c>
      <c r="I3036">
        <v>24223</v>
      </c>
      <c r="J3036">
        <v>127385</v>
      </c>
      <c r="K3036">
        <v>21783</v>
      </c>
      <c r="L3036">
        <v>8164</v>
      </c>
      <c r="M3036">
        <v>5777</v>
      </c>
      <c r="N3036">
        <v>0.19016145027281539</v>
      </c>
      <c r="O3036">
        <v>151008</v>
      </c>
      <c r="P3036">
        <v>0</v>
      </c>
      <c r="Q3036">
        <v>0</v>
      </c>
      <c r="T3036" t="s">
        <v>5056</v>
      </c>
      <c r="U3036">
        <v>45538</v>
      </c>
      <c r="V3036" t="s">
        <v>5089</v>
      </c>
      <c r="W3036" t="s">
        <v>5096</v>
      </c>
      <c r="X3036">
        <v>15</v>
      </c>
      <c r="Y3036" t="s">
        <v>5077</v>
      </c>
      <c r="Z3036" t="s">
        <v>5070</v>
      </c>
    </row>
    <row r="3037" spans="1:26" x14ac:dyDescent="0.3">
      <c r="A3037" t="s">
        <v>3058</v>
      </c>
      <c r="B3037" t="s">
        <v>5023</v>
      </c>
      <c r="C3037" t="s">
        <v>5029</v>
      </c>
      <c r="D3037" t="s">
        <v>5032</v>
      </c>
      <c r="E3037" t="s">
        <v>5036</v>
      </c>
      <c r="F3037" t="s">
        <v>5050</v>
      </c>
      <c r="G3037">
        <v>-95.712900000000005</v>
      </c>
      <c r="H3037">
        <v>37.090200000000003</v>
      </c>
      <c r="I3037">
        <v>120381</v>
      </c>
      <c r="J3037">
        <v>2335753</v>
      </c>
      <c r="K3037">
        <v>548680</v>
      </c>
      <c r="L3037">
        <v>130716</v>
      </c>
      <c r="M3037">
        <v>93978</v>
      </c>
      <c r="N3037">
        <v>5.153863866393265E-2</v>
      </c>
      <c r="O3037">
        <v>2598408</v>
      </c>
      <c r="P3037">
        <v>2335753</v>
      </c>
      <c r="Q3037">
        <v>0</v>
      </c>
      <c r="R3037">
        <v>49629</v>
      </c>
      <c r="S3037">
        <v>1.9099999999999999E-2</v>
      </c>
      <c r="T3037" t="s">
        <v>5061</v>
      </c>
      <c r="U3037">
        <v>45742</v>
      </c>
      <c r="V3037" t="s">
        <v>5078</v>
      </c>
      <c r="W3037" t="s">
        <v>5076</v>
      </c>
      <c r="X3037">
        <v>17</v>
      </c>
      <c r="Y3037" t="s">
        <v>5077</v>
      </c>
      <c r="Z3037" t="s">
        <v>5069</v>
      </c>
    </row>
    <row r="3038" spans="1:26" x14ac:dyDescent="0.3">
      <c r="A3038" t="s">
        <v>3059</v>
      </c>
      <c r="B3038" t="s">
        <v>5027</v>
      </c>
      <c r="C3038" t="s">
        <v>5029</v>
      </c>
      <c r="D3038" t="s">
        <v>5032</v>
      </c>
      <c r="E3038" t="s">
        <v>5036</v>
      </c>
      <c r="F3038" t="s">
        <v>5043</v>
      </c>
      <c r="G3038">
        <v>-3.4359999999999999</v>
      </c>
      <c r="H3038">
        <v>55.378100000000003</v>
      </c>
      <c r="I3038">
        <v>51770</v>
      </c>
      <c r="J3038">
        <v>780110</v>
      </c>
      <c r="K3038">
        <v>103222</v>
      </c>
      <c r="L3038">
        <v>43973</v>
      </c>
      <c r="M3038">
        <v>23112</v>
      </c>
      <c r="N3038">
        <v>6.636244244944059E-2</v>
      </c>
      <c r="O3038">
        <v>976650</v>
      </c>
      <c r="P3038">
        <v>779118</v>
      </c>
      <c r="Q3038">
        <v>0</v>
      </c>
      <c r="T3038" t="s">
        <v>5061</v>
      </c>
      <c r="U3038">
        <v>45646</v>
      </c>
      <c r="V3038" t="s">
        <v>5091</v>
      </c>
      <c r="W3038" t="s">
        <v>5081</v>
      </c>
      <c r="X3038">
        <v>9</v>
      </c>
      <c r="Y3038" t="s">
        <v>5082</v>
      </c>
      <c r="Z3038" t="s">
        <v>5069</v>
      </c>
    </row>
    <row r="3039" spans="1:26" x14ac:dyDescent="0.3">
      <c r="A3039" t="s">
        <v>3060</v>
      </c>
      <c r="B3039" t="s">
        <v>5023</v>
      </c>
      <c r="C3039" t="s">
        <v>5030</v>
      </c>
      <c r="D3039" t="s">
        <v>5032</v>
      </c>
      <c r="E3039" t="s">
        <v>5036</v>
      </c>
      <c r="F3039" t="s">
        <v>5048</v>
      </c>
      <c r="G3039">
        <v>10.451499999999999</v>
      </c>
      <c r="H3039">
        <v>51.165700000000001</v>
      </c>
      <c r="I3039">
        <v>32079</v>
      </c>
      <c r="J3039">
        <v>526154</v>
      </c>
      <c r="K3039">
        <v>97154</v>
      </c>
      <c r="L3039">
        <v>38303</v>
      </c>
      <c r="M3039">
        <v>29350</v>
      </c>
      <c r="N3039">
        <v>6.0969882566763833E-2</v>
      </c>
      <c r="O3039">
        <v>647036</v>
      </c>
      <c r="P3039">
        <v>476846</v>
      </c>
      <c r="Q3039">
        <v>0</v>
      </c>
      <c r="R3039">
        <v>10999</v>
      </c>
      <c r="S3039">
        <v>1.7000000000000001E-2</v>
      </c>
      <c r="T3039" t="s">
        <v>5059</v>
      </c>
      <c r="U3039">
        <v>45590</v>
      </c>
      <c r="V3039" t="s">
        <v>5091</v>
      </c>
      <c r="W3039" t="s">
        <v>5090</v>
      </c>
      <c r="X3039">
        <v>16</v>
      </c>
      <c r="Y3039" t="s">
        <v>5077</v>
      </c>
      <c r="Z3039" t="s">
        <v>5069</v>
      </c>
    </row>
    <row r="3040" spans="1:26" x14ac:dyDescent="0.3">
      <c r="A3040" t="s">
        <v>3061</v>
      </c>
      <c r="B3040" t="s">
        <v>5027</v>
      </c>
      <c r="C3040" t="s">
        <v>5029</v>
      </c>
      <c r="D3040" t="s">
        <v>5032</v>
      </c>
      <c r="E3040" t="s">
        <v>5036</v>
      </c>
      <c r="F3040" t="s">
        <v>5046</v>
      </c>
      <c r="G3040">
        <v>133.77510000000001</v>
      </c>
      <c r="H3040">
        <v>-25.2744</v>
      </c>
      <c r="I3040">
        <v>221585</v>
      </c>
      <c r="J3040">
        <v>2281452</v>
      </c>
      <c r="K3040">
        <v>359703</v>
      </c>
      <c r="L3040">
        <v>142376</v>
      </c>
      <c r="M3040">
        <v>128517</v>
      </c>
      <c r="N3040">
        <v>9.7124690542591444E-2</v>
      </c>
      <c r="O3040">
        <v>2699724</v>
      </c>
      <c r="P3040">
        <v>2281452</v>
      </c>
      <c r="Q3040">
        <v>0</v>
      </c>
      <c r="T3040" t="s">
        <v>5061</v>
      </c>
      <c r="U3040">
        <v>45357</v>
      </c>
      <c r="V3040" t="s">
        <v>5078</v>
      </c>
      <c r="W3040" t="s">
        <v>5076</v>
      </c>
      <c r="X3040">
        <v>17</v>
      </c>
      <c r="Y3040" t="s">
        <v>5077</v>
      </c>
      <c r="Z3040" t="s">
        <v>5069</v>
      </c>
    </row>
    <row r="3041" spans="1:26" x14ac:dyDescent="0.3">
      <c r="A3041" t="s">
        <v>3062</v>
      </c>
      <c r="B3041" t="s">
        <v>5027</v>
      </c>
      <c r="C3041" t="s">
        <v>5029</v>
      </c>
      <c r="D3041" t="s">
        <v>5033</v>
      </c>
      <c r="E3041" t="s">
        <v>5036</v>
      </c>
      <c r="F3041" t="s">
        <v>5043</v>
      </c>
      <c r="G3041">
        <v>-3.4359999999999999</v>
      </c>
      <c r="H3041">
        <v>55.378100000000003</v>
      </c>
      <c r="I3041">
        <v>80351</v>
      </c>
      <c r="J3041">
        <v>421845</v>
      </c>
      <c r="K3041">
        <v>62079</v>
      </c>
      <c r="L3041">
        <v>20848</v>
      </c>
      <c r="M3041">
        <v>15783</v>
      </c>
      <c r="N3041">
        <v>0.1904763142004515</v>
      </c>
      <c r="O3041">
        <v>470235</v>
      </c>
      <c r="P3041">
        <v>410188</v>
      </c>
      <c r="Q3041">
        <v>0</v>
      </c>
      <c r="T3041" t="s">
        <v>5057</v>
      </c>
      <c r="U3041">
        <v>45419</v>
      </c>
      <c r="V3041" t="s">
        <v>5089</v>
      </c>
      <c r="W3041" t="s">
        <v>5087</v>
      </c>
      <c r="X3041">
        <v>10</v>
      </c>
      <c r="Y3041" t="s">
        <v>5082</v>
      </c>
      <c r="Z3041" t="s">
        <v>5070</v>
      </c>
    </row>
    <row r="3042" spans="1:26" x14ac:dyDescent="0.3">
      <c r="A3042" t="s">
        <v>3063</v>
      </c>
      <c r="B3042" t="s">
        <v>5023</v>
      </c>
      <c r="C3042" t="s">
        <v>5029</v>
      </c>
      <c r="D3042" t="s">
        <v>5033</v>
      </c>
      <c r="E3042" t="s">
        <v>5036</v>
      </c>
      <c r="F3042" t="s">
        <v>5044</v>
      </c>
      <c r="G3042">
        <v>78.962900000000005</v>
      </c>
      <c r="H3042">
        <v>20.593699999999998</v>
      </c>
      <c r="I3042">
        <v>226</v>
      </c>
      <c r="J3042">
        <v>1000</v>
      </c>
      <c r="K3042">
        <v>188</v>
      </c>
      <c r="L3042">
        <v>48</v>
      </c>
      <c r="M3042">
        <v>44</v>
      </c>
      <c r="N3042">
        <v>0.22683700366192069</v>
      </c>
      <c r="O3042">
        <v>1275</v>
      </c>
      <c r="P3042">
        <v>859</v>
      </c>
      <c r="Q3042">
        <v>0</v>
      </c>
      <c r="R3042">
        <v>30</v>
      </c>
      <c r="S3042">
        <v>2.3599999999999999E-2</v>
      </c>
      <c r="T3042" t="s">
        <v>5056</v>
      </c>
      <c r="U3042">
        <v>45735</v>
      </c>
      <c r="V3042" t="s">
        <v>5078</v>
      </c>
      <c r="W3042" t="s">
        <v>5076</v>
      </c>
      <c r="X3042">
        <v>11</v>
      </c>
      <c r="Y3042" t="s">
        <v>5082</v>
      </c>
      <c r="Z3042" t="s">
        <v>5071</v>
      </c>
    </row>
    <row r="3043" spans="1:26" x14ac:dyDescent="0.3">
      <c r="A3043" t="s">
        <v>3064</v>
      </c>
      <c r="B3043" t="s">
        <v>5027</v>
      </c>
      <c r="C3043" t="s">
        <v>5030</v>
      </c>
      <c r="D3043" t="s">
        <v>5031</v>
      </c>
      <c r="E3043" t="s">
        <v>5036</v>
      </c>
      <c r="F3043" t="s">
        <v>5046</v>
      </c>
      <c r="G3043">
        <v>133.77510000000001</v>
      </c>
      <c r="H3043">
        <v>-25.2744</v>
      </c>
      <c r="I3043">
        <v>158426</v>
      </c>
      <c r="J3043">
        <v>1164582</v>
      </c>
      <c r="K3043">
        <v>283366</v>
      </c>
      <c r="L3043">
        <v>68920</v>
      </c>
      <c r="M3043">
        <v>25275</v>
      </c>
      <c r="N3043">
        <v>0.1360375960686539</v>
      </c>
      <c r="O3043">
        <v>1506791</v>
      </c>
      <c r="P3043">
        <v>1164582</v>
      </c>
      <c r="Q3043">
        <v>0</v>
      </c>
      <c r="T3043" t="s">
        <v>5052</v>
      </c>
      <c r="U3043">
        <v>45548</v>
      </c>
      <c r="V3043" t="s">
        <v>5091</v>
      </c>
      <c r="W3043" t="s">
        <v>5096</v>
      </c>
      <c r="X3043">
        <v>17</v>
      </c>
      <c r="Y3043" t="s">
        <v>5077</v>
      </c>
      <c r="Z3043" t="s">
        <v>5070</v>
      </c>
    </row>
    <row r="3044" spans="1:26" x14ac:dyDescent="0.3">
      <c r="A3044" t="s">
        <v>3065</v>
      </c>
      <c r="B3044" t="s">
        <v>5027</v>
      </c>
      <c r="C3044" t="s">
        <v>5029</v>
      </c>
      <c r="D3044" t="s">
        <v>5031</v>
      </c>
      <c r="E3044" t="s">
        <v>5036</v>
      </c>
      <c r="F3044" t="s">
        <v>5048</v>
      </c>
      <c r="G3044">
        <v>10.451499999999999</v>
      </c>
      <c r="H3044">
        <v>51.165700000000001</v>
      </c>
      <c r="I3044">
        <v>154930</v>
      </c>
      <c r="J3044">
        <v>1251248</v>
      </c>
      <c r="K3044">
        <v>152744</v>
      </c>
      <c r="L3044">
        <v>46510</v>
      </c>
      <c r="M3044">
        <v>33420</v>
      </c>
      <c r="N3044">
        <v>0.1238209176757392</v>
      </c>
      <c r="O3044">
        <v>1387777</v>
      </c>
      <c r="P3044">
        <v>1251248</v>
      </c>
      <c r="Q3044">
        <v>0</v>
      </c>
      <c r="T3044" t="s">
        <v>5052</v>
      </c>
      <c r="U3044">
        <v>45420</v>
      </c>
      <c r="V3044" t="s">
        <v>5078</v>
      </c>
      <c r="W3044" t="s">
        <v>5087</v>
      </c>
      <c r="X3044">
        <v>16</v>
      </c>
      <c r="Y3044" t="s">
        <v>5077</v>
      </c>
      <c r="Z3044" t="s">
        <v>5070</v>
      </c>
    </row>
    <row r="3045" spans="1:26" x14ac:dyDescent="0.3">
      <c r="A3045" t="s">
        <v>3066</v>
      </c>
      <c r="B3045" t="s">
        <v>5025</v>
      </c>
      <c r="C3045" t="s">
        <v>5029</v>
      </c>
      <c r="D3045" t="s">
        <v>5035</v>
      </c>
      <c r="E3045" t="s">
        <v>5039</v>
      </c>
      <c r="F3045" t="s">
        <v>5043</v>
      </c>
      <c r="G3045">
        <v>-3.4359999999999999</v>
      </c>
      <c r="H3045">
        <v>55.378100000000003</v>
      </c>
      <c r="I3045">
        <v>53965</v>
      </c>
      <c r="J3045">
        <v>375288</v>
      </c>
      <c r="K3045">
        <v>88313</v>
      </c>
      <c r="L3045">
        <v>21405</v>
      </c>
      <c r="M3045">
        <v>18013</v>
      </c>
      <c r="N3045">
        <v>0.14379764119936711</v>
      </c>
      <c r="O3045">
        <v>474972</v>
      </c>
      <c r="P3045">
        <v>0</v>
      </c>
      <c r="Q3045">
        <v>0</v>
      </c>
      <c r="T3045" t="s">
        <v>5058</v>
      </c>
      <c r="U3045">
        <v>45691</v>
      </c>
      <c r="V3045" t="s">
        <v>5085</v>
      </c>
      <c r="W3045" t="s">
        <v>5086</v>
      </c>
      <c r="X3045">
        <v>15</v>
      </c>
      <c r="Y3045" t="s">
        <v>5077</v>
      </c>
      <c r="Z3045" t="s">
        <v>5070</v>
      </c>
    </row>
    <row r="3046" spans="1:26" x14ac:dyDescent="0.3">
      <c r="A3046" t="s">
        <v>3067</v>
      </c>
      <c r="B3046" t="s">
        <v>5027</v>
      </c>
      <c r="C3046" t="s">
        <v>5029</v>
      </c>
      <c r="D3046" t="s">
        <v>5033</v>
      </c>
      <c r="E3046" t="s">
        <v>5040</v>
      </c>
      <c r="F3046" t="s">
        <v>5044</v>
      </c>
      <c r="G3046">
        <v>78.962900000000005</v>
      </c>
      <c r="H3046">
        <v>20.593699999999998</v>
      </c>
      <c r="I3046">
        <v>57500</v>
      </c>
      <c r="J3046">
        <v>311262</v>
      </c>
      <c r="K3046">
        <v>64896</v>
      </c>
      <c r="L3046">
        <v>10437</v>
      </c>
      <c r="M3046">
        <v>14713</v>
      </c>
      <c r="N3046">
        <v>0.1847338780344312</v>
      </c>
      <c r="O3046">
        <v>385137</v>
      </c>
      <c r="P3046">
        <v>0</v>
      </c>
      <c r="Q3046">
        <v>1858790</v>
      </c>
      <c r="T3046" t="s">
        <v>5057</v>
      </c>
      <c r="U3046">
        <v>45365</v>
      </c>
      <c r="V3046" t="s">
        <v>5075</v>
      </c>
      <c r="W3046" t="s">
        <v>5076</v>
      </c>
      <c r="X3046">
        <v>11</v>
      </c>
      <c r="Y3046" t="s">
        <v>5082</v>
      </c>
      <c r="Z3046" t="s">
        <v>5070</v>
      </c>
    </row>
    <row r="3047" spans="1:26" x14ac:dyDescent="0.3">
      <c r="A3047" t="s">
        <v>3068</v>
      </c>
      <c r="B3047" t="s">
        <v>5027</v>
      </c>
      <c r="C3047" t="s">
        <v>5029</v>
      </c>
      <c r="D3047" t="s">
        <v>5033</v>
      </c>
      <c r="E3047" t="s">
        <v>5040</v>
      </c>
      <c r="F3047" t="s">
        <v>5044</v>
      </c>
      <c r="G3047">
        <v>78.962900000000005</v>
      </c>
      <c r="H3047">
        <v>20.593699999999998</v>
      </c>
      <c r="I3047">
        <v>57000</v>
      </c>
      <c r="J3047">
        <v>241711</v>
      </c>
      <c r="K3047">
        <v>37692</v>
      </c>
      <c r="L3047">
        <v>14320</v>
      </c>
      <c r="M3047">
        <v>4952</v>
      </c>
      <c r="N3047">
        <v>0.2358212758451779</v>
      </c>
      <c r="O3047">
        <v>281935</v>
      </c>
      <c r="P3047">
        <v>0</v>
      </c>
      <c r="Q3047">
        <v>593365</v>
      </c>
      <c r="T3047" t="s">
        <v>5057</v>
      </c>
      <c r="U3047">
        <v>45400</v>
      </c>
      <c r="V3047" t="s">
        <v>5075</v>
      </c>
      <c r="W3047" t="s">
        <v>5079</v>
      </c>
      <c r="X3047">
        <v>11</v>
      </c>
      <c r="Y3047" t="s">
        <v>5082</v>
      </c>
      <c r="Z3047" t="s">
        <v>5071</v>
      </c>
    </row>
    <row r="3048" spans="1:26" x14ac:dyDescent="0.3">
      <c r="A3048" t="s">
        <v>3069</v>
      </c>
      <c r="B3048" t="s">
        <v>5023</v>
      </c>
      <c r="C3048" t="s">
        <v>5029</v>
      </c>
      <c r="D3048" t="s">
        <v>5032</v>
      </c>
      <c r="E3048" t="s">
        <v>5036</v>
      </c>
      <c r="F3048" t="s">
        <v>5046</v>
      </c>
      <c r="G3048">
        <v>133.77510000000001</v>
      </c>
      <c r="H3048">
        <v>-25.2744</v>
      </c>
      <c r="I3048">
        <v>172379</v>
      </c>
      <c r="J3048">
        <v>3005997</v>
      </c>
      <c r="K3048">
        <v>393684</v>
      </c>
      <c r="L3048">
        <v>169454</v>
      </c>
      <c r="M3048">
        <v>84649</v>
      </c>
      <c r="N3048">
        <v>5.7345357364885607E-2</v>
      </c>
      <c r="O3048">
        <v>3379154</v>
      </c>
      <c r="P3048">
        <v>3005997</v>
      </c>
      <c r="Q3048">
        <v>0</v>
      </c>
      <c r="R3048">
        <v>72989</v>
      </c>
      <c r="S3048">
        <v>2.1600000000000001E-2</v>
      </c>
      <c r="T3048" t="s">
        <v>5061</v>
      </c>
      <c r="U3048">
        <v>45435</v>
      </c>
      <c r="V3048" t="s">
        <v>5075</v>
      </c>
      <c r="W3048" t="s">
        <v>5087</v>
      </c>
      <c r="X3048">
        <v>10</v>
      </c>
      <c r="Y3048" t="s">
        <v>5082</v>
      </c>
      <c r="Z3048" t="s">
        <v>5069</v>
      </c>
    </row>
    <row r="3049" spans="1:26" x14ac:dyDescent="0.3">
      <c r="A3049" t="s">
        <v>3070</v>
      </c>
      <c r="B3049" t="s">
        <v>5023</v>
      </c>
      <c r="C3049" t="s">
        <v>5029</v>
      </c>
      <c r="D3049" t="s">
        <v>5031</v>
      </c>
      <c r="E3049" t="s">
        <v>5040</v>
      </c>
      <c r="F3049" t="s">
        <v>5047</v>
      </c>
      <c r="G3049">
        <v>138.25290000000001</v>
      </c>
      <c r="H3049">
        <v>36.204799999999999</v>
      </c>
      <c r="I3049">
        <v>36596</v>
      </c>
      <c r="J3049">
        <v>259242</v>
      </c>
      <c r="K3049">
        <v>45794</v>
      </c>
      <c r="L3049">
        <v>8803</v>
      </c>
      <c r="M3049">
        <v>11275</v>
      </c>
      <c r="N3049">
        <v>0.1411681681672789</v>
      </c>
      <c r="O3049">
        <v>286790</v>
      </c>
      <c r="P3049">
        <v>0</v>
      </c>
      <c r="Q3049">
        <v>76678</v>
      </c>
      <c r="R3049">
        <v>5592</v>
      </c>
      <c r="S3049">
        <v>1.95E-2</v>
      </c>
      <c r="T3049" t="s">
        <v>5051</v>
      </c>
      <c r="U3049">
        <v>45437</v>
      </c>
      <c r="V3049" t="s">
        <v>5088</v>
      </c>
      <c r="W3049" t="s">
        <v>5087</v>
      </c>
      <c r="X3049">
        <v>19</v>
      </c>
      <c r="Y3049" t="s">
        <v>5092</v>
      </c>
      <c r="Z3049" t="s">
        <v>5070</v>
      </c>
    </row>
    <row r="3050" spans="1:26" x14ac:dyDescent="0.3">
      <c r="A3050" t="s">
        <v>3071</v>
      </c>
      <c r="B3050" t="s">
        <v>5027</v>
      </c>
      <c r="C3050" t="s">
        <v>5030</v>
      </c>
      <c r="D3050" t="s">
        <v>5032</v>
      </c>
      <c r="E3050" t="s">
        <v>5036</v>
      </c>
      <c r="F3050" t="s">
        <v>5044</v>
      </c>
      <c r="G3050">
        <v>78.962900000000005</v>
      </c>
      <c r="H3050">
        <v>20.593699999999998</v>
      </c>
      <c r="I3050">
        <v>73470</v>
      </c>
      <c r="J3050">
        <v>939496</v>
      </c>
      <c r="K3050">
        <v>98034</v>
      </c>
      <c r="L3050">
        <v>55119</v>
      </c>
      <c r="M3050">
        <v>50300</v>
      </c>
      <c r="N3050">
        <v>7.8202375934453311E-2</v>
      </c>
      <c r="O3050">
        <v>1169168</v>
      </c>
      <c r="P3050">
        <v>901272</v>
      </c>
      <c r="Q3050">
        <v>0</v>
      </c>
      <c r="T3050" t="s">
        <v>5061</v>
      </c>
      <c r="U3050">
        <v>45637</v>
      </c>
      <c r="V3050" t="s">
        <v>5078</v>
      </c>
      <c r="W3050" t="s">
        <v>5081</v>
      </c>
      <c r="X3050">
        <v>10</v>
      </c>
      <c r="Y3050" t="s">
        <v>5082</v>
      </c>
      <c r="Z3050" t="s">
        <v>5069</v>
      </c>
    </row>
    <row r="3051" spans="1:26" x14ac:dyDescent="0.3">
      <c r="A3051" t="s">
        <v>3072</v>
      </c>
      <c r="B3051" t="s">
        <v>5024</v>
      </c>
      <c r="C3051" t="s">
        <v>5029</v>
      </c>
      <c r="D3051" t="s">
        <v>5032</v>
      </c>
      <c r="E3051" t="s">
        <v>5036</v>
      </c>
      <c r="F3051" t="s">
        <v>5048</v>
      </c>
      <c r="G3051">
        <v>10.451499999999999</v>
      </c>
      <c r="H3051">
        <v>51.165700000000001</v>
      </c>
      <c r="I3051">
        <v>162055</v>
      </c>
      <c r="J3051">
        <v>2901474</v>
      </c>
      <c r="K3051">
        <v>347241</v>
      </c>
      <c r="L3051">
        <v>172996</v>
      </c>
      <c r="M3051">
        <v>136050</v>
      </c>
      <c r="N3051">
        <v>5.5852910158207418E-2</v>
      </c>
      <c r="O3051">
        <v>3213226</v>
      </c>
      <c r="P3051">
        <v>2901474</v>
      </c>
      <c r="Q3051">
        <v>0</v>
      </c>
      <c r="T3051" t="s">
        <v>5061</v>
      </c>
      <c r="U3051">
        <v>45530</v>
      </c>
      <c r="V3051" t="s">
        <v>5085</v>
      </c>
      <c r="W3051" t="s">
        <v>5095</v>
      </c>
      <c r="X3051">
        <v>8</v>
      </c>
      <c r="Y3051" t="s">
        <v>5082</v>
      </c>
      <c r="Z3051" t="s">
        <v>5070</v>
      </c>
    </row>
    <row r="3052" spans="1:26" x14ac:dyDescent="0.3">
      <c r="A3052" t="s">
        <v>3073</v>
      </c>
      <c r="B3052" t="s">
        <v>5025</v>
      </c>
      <c r="C3052" t="s">
        <v>5029</v>
      </c>
      <c r="D3052" t="s">
        <v>5031</v>
      </c>
      <c r="E3052" t="s">
        <v>5036</v>
      </c>
      <c r="F3052" t="s">
        <v>5047</v>
      </c>
      <c r="G3052">
        <v>138.25290000000001</v>
      </c>
      <c r="H3052">
        <v>36.204799999999999</v>
      </c>
      <c r="I3052">
        <v>229224</v>
      </c>
      <c r="J3052">
        <v>2217706</v>
      </c>
      <c r="K3052">
        <v>469587</v>
      </c>
      <c r="L3052">
        <v>136769</v>
      </c>
      <c r="M3052">
        <v>104553</v>
      </c>
      <c r="N3052">
        <v>0.1033609483677953</v>
      </c>
      <c r="O3052">
        <v>2797146</v>
      </c>
      <c r="P3052">
        <v>2217706</v>
      </c>
      <c r="Q3052">
        <v>0</v>
      </c>
      <c r="T3052" t="s">
        <v>5052</v>
      </c>
      <c r="U3052">
        <v>45703</v>
      </c>
      <c r="V3052" t="s">
        <v>5088</v>
      </c>
      <c r="W3052" t="s">
        <v>5086</v>
      </c>
      <c r="X3052">
        <v>11</v>
      </c>
      <c r="Y3052" t="s">
        <v>5082</v>
      </c>
      <c r="Z3052" t="s">
        <v>5070</v>
      </c>
    </row>
    <row r="3053" spans="1:26" x14ac:dyDescent="0.3">
      <c r="A3053" t="s">
        <v>3074</v>
      </c>
      <c r="B3053" t="s">
        <v>5025</v>
      </c>
      <c r="C3053" t="s">
        <v>5029</v>
      </c>
      <c r="D3053" t="s">
        <v>5032</v>
      </c>
      <c r="E3053" t="s">
        <v>5039</v>
      </c>
      <c r="F3053" t="s">
        <v>5046</v>
      </c>
      <c r="G3053">
        <v>133.77510000000001</v>
      </c>
      <c r="H3053">
        <v>-25.2744</v>
      </c>
      <c r="I3053">
        <v>47787</v>
      </c>
      <c r="J3053">
        <v>562672</v>
      </c>
      <c r="K3053">
        <v>112182</v>
      </c>
      <c r="L3053">
        <v>26100</v>
      </c>
      <c r="M3053">
        <v>19715</v>
      </c>
      <c r="N3053">
        <v>8.4930093891097846E-2</v>
      </c>
      <c r="O3053">
        <v>719889</v>
      </c>
      <c r="P3053">
        <v>0</v>
      </c>
      <c r="Q3053">
        <v>0</v>
      </c>
      <c r="T3053" t="s">
        <v>5059</v>
      </c>
      <c r="U3053">
        <v>45604</v>
      </c>
      <c r="V3053" t="s">
        <v>5091</v>
      </c>
      <c r="W3053" t="s">
        <v>5094</v>
      </c>
      <c r="X3053">
        <v>9</v>
      </c>
      <c r="Y3053" t="s">
        <v>5082</v>
      </c>
      <c r="Z3053" t="s">
        <v>5069</v>
      </c>
    </row>
    <row r="3054" spans="1:26" x14ac:dyDescent="0.3">
      <c r="A3054" t="s">
        <v>3075</v>
      </c>
      <c r="B3054" t="s">
        <v>5025</v>
      </c>
      <c r="C3054" t="s">
        <v>5029</v>
      </c>
      <c r="D3054" t="s">
        <v>5031</v>
      </c>
      <c r="E3054" t="s">
        <v>5039</v>
      </c>
      <c r="F3054" t="s">
        <v>5044</v>
      </c>
      <c r="G3054">
        <v>78.962900000000005</v>
      </c>
      <c r="H3054">
        <v>20.593699999999998</v>
      </c>
      <c r="I3054">
        <v>20302</v>
      </c>
      <c r="J3054">
        <v>252973</v>
      </c>
      <c r="K3054">
        <v>63012</v>
      </c>
      <c r="L3054">
        <v>16285</v>
      </c>
      <c r="M3054">
        <v>5407</v>
      </c>
      <c r="N3054">
        <v>8.025740988478422E-2</v>
      </c>
      <c r="O3054">
        <v>320112</v>
      </c>
      <c r="P3054">
        <v>0</v>
      </c>
      <c r="Q3054">
        <v>0</v>
      </c>
      <c r="T3054" t="s">
        <v>5051</v>
      </c>
      <c r="U3054">
        <v>45520</v>
      </c>
      <c r="V3054" t="s">
        <v>5091</v>
      </c>
      <c r="W3054" t="s">
        <v>5095</v>
      </c>
      <c r="X3054">
        <v>8</v>
      </c>
      <c r="Y3054" t="s">
        <v>5082</v>
      </c>
      <c r="Z3054" t="s">
        <v>5069</v>
      </c>
    </row>
    <row r="3055" spans="1:26" x14ac:dyDescent="0.3">
      <c r="A3055" t="s">
        <v>3076</v>
      </c>
      <c r="B3055" t="s">
        <v>5027</v>
      </c>
      <c r="C3055" t="s">
        <v>5029</v>
      </c>
      <c r="D3055" t="s">
        <v>5031</v>
      </c>
      <c r="E3055" t="s">
        <v>5040</v>
      </c>
      <c r="F3055" t="s">
        <v>5048</v>
      </c>
      <c r="G3055">
        <v>10.451499999999999</v>
      </c>
      <c r="H3055">
        <v>51.165700000000001</v>
      </c>
      <c r="I3055">
        <v>65837</v>
      </c>
      <c r="J3055">
        <v>513116</v>
      </c>
      <c r="K3055">
        <v>85643</v>
      </c>
      <c r="L3055">
        <v>23400</v>
      </c>
      <c r="M3055">
        <v>15774</v>
      </c>
      <c r="N3055">
        <v>0.128309049394563</v>
      </c>
      <c r="O3055">
        <v>608699</v>
      </c>
      <c r="P3055">
        <v>0</v>
      </c>
      <c r="Q3055">
        <v>1068127</v>
      </c>
      <c r="T3055" t="s">
        <v>5052</v>
      </c>
      <c r="U3055">
        <v>45498</v>
      </c>
      <c r="V3055" t="s">
        <v>5075</v>
      </c>
      <c r="W3055" t="s">
        <v>5083</v>
      </c>
      <c r="X3055">
        <v>12</v>
      </c>
      <c r="Y3055" t="s">
        <v>5077</v>
      </c>
      <c r="Z3055" t="s">
        <v>5070</v>
      </c>
    </row>
    <row r="3056" spans="1:26" x14ac:dyDescent="0.3">
      <c r="A3056" t="s">
        <v>3077</v>
      </c>
      <c r="B3056" t="s">
        <v>5024</v>
      </c>
      <c r="C3056" t="s">
        <v>5029</v>
      </c>
      <c r="D3056" t="s">
        <v>5033</v>
      </c>
      <c r="E3056" t="s">
        <v>5039</v>
      </c>
      <c r="F3056" t="s">
        <v>5049</v>
      </c>
      <c r="G3056">
        <v>-106.3468</v>
      </c>
      <c r="H3056">
        <v>56.130400000000002</v>
      </c>
      <c r="I3056">
        <v>81485</v>
      </c>
      <c r="J3056">
        <v>364119</v>
      </c>
      <c r="K3056">
        <v>52638</v>
      </c>
      <c r="L3056">
        <v>14814</v>
      </c>
      <c r="M3056">
        <v>16995</v>
      </c>
      <c r="N3056">
        <v>0.22378839069937759</v>
      </c>
      <c r="O3056">
        <v>449346</v>
      </c>
      <c r="P3056">
        <v>0</v>
      </c>
      <c r="Q3056">
        <v>0</v>
      </c>
      <c r="T3056" t="s">
        <v>5056</v>
      </c>
      <c r="U3056">
        <v>45354</v>
      </c>
      <c r="V3056" t="s">
        <v>5080</v>
      </c>
      <c r="W3056" t="s">
        <v>5076</v>
      </c>
      <c r="X3056">
        <v>12</v>
      </c>
      <c r="Y3056" t="s">
        <v>5077</v>
      </c>
      <c r="Z3056" t="s">
        <v>5071</v>
      </c>
    </row>
    <row r="3057" spans="1:26" x14ac:dyDescent="0.3">
      <c r="A3057" t="s">
        <v>3078</v>
      </c>
      <c r="B3057" t="s">
        <v>5026</v>
      </c>
      <c r="C3057" t="s">
        <v>5029</v>
      </c>
      <c r="D3057" t="s">
        <v>5031</v>
      </c>
      <c r="E3057" t="s">
        <v>5036</v>
      </c>
      <c r="F3057" t="s">
        <v>5045</v>
      </c>
      <c r="G3057">
        <v>-51.9253</v>
      </c>
      <c r="H3057">
        <v>-14.234999999999999</v>
      </c>
      <c r="I3057">
        <v>86242</v>
      </c>
      <c r="J3057">
        <v>597183</v>
      </c>
      <c r="K3057">
        <v>140439</v>
      </c>
      <c r="L3057">
        <v>18391</v>
      </c>
      <c r="M3057">
        <v>32320</v>
      </c>
      <c r="N3057">
        <v>0.14441608099191469</v>
      </c>
      <c r="O3057">
        <v>719128</v>
      </c>
      <c r="P3057">
        <v>524681</v>
      </c>
      <c r="Q3057">
        <v>0</v>
      </c>
      <c r="T3057" t="s">
        <v>5051</v>
      </c>
      <c r="U3057">
        <v>45678</v>
      </c>
      <c r="V3057" t="s">
        <v>5089</v>
      </c>
      <c r="W3057" t="s">
        <v>5084</v>
      </c>
      <c r="X3057">
        <v>12</v>
      </c>
      <c r="Y3057" t="s">
        <v>5077</v>
      </c>
      <c r="Z3057" t="s">
        <v>5070</v>
      </c>
    </row>
    <row r="3058" spans="1:26" x14ac:dyDescent="0.3">
      <c r="A3058" t="s">
        <v>3079</v>
      </c>
      <c r="B3058" t="s">
        <v>5024</v>
      </c>
      <c r="C3058" t="s">
        <v>5030</v>
      </c>
      <c r="D3058" t="s">
        <v>5031</v>
      </c>
      <c r="E3058" t="s">
        <v>5036</v>
      </c>
      <c r="F3058" t="s">
        <v>5045</v>
      </c>
      <c r="G3058">
        <v>-51.9253</v>
      </c>
      <c r="H3058">
        <v>-14.234999999999999</v>
      </c>
      <c r="I3058">
        <v>133357</v>
      </c>
      <c r="J3058">
        <v>1425571</v>
      </c>
      <c r="K3058">
        <v>235065</v>
      </c>
      <c r="L3058">
        <v>58968</v>
      </c>
      <c r="M3058">
        <v>43008</v>
      </c>
      <c r="N3058">
        <v>9.3546689465534488E-2</v>
      </c>
      <c r="O3058">
        <v>1711852</v>
      </c>
      <c r="P3058">
        <v>1425571</v>
      </c>
      <c r="Q3058">
        <v>0</v>
      </c>
      <c r="T3058" t="s">
        <v>5052</v>
      </c>
      <c r="U3058">
        <v>45701</v>
      </c>
      <c r="V3058" t="s">
        <v>5075</v>
      </c>
      <c r="W3058" t="s">
        <v>5086</v>
      </c>
      <c r="X3058">
        <v>16</v>
      </c>
      <c r="Y3058" t="s">
        <v>5077</v>
      </c>
      <c r="Z3058" t="s">
        <v>5070</v>
      </c>
    </row>
    <row r="3059" spans="1:26" x14ac:dyDescent="0.3">
      <c r="A3059" t="s">
        <v>3080</v>
      </c>
      <c r="B3059" t="s">
        <v>5027</v>
      </c>
      <c r="C3059" t="s">
        <v>5030</v>
      </c>
      <c r="D3059" t="s">
        <v>5033</v>
      </c>
      <c r="E3059" t="s">
        <v>5036</v>
      </c>
      <c r="F3059" t="s">
        <v>5043</v>
      </c>
      <c r="G3059">
        <v>-3.4359999999999999</v>
      </c>
      <c r="H3059">
        <v>55.378100000000003</v>
      </c>
      <c r="I3059">
        <v>54136</v>
      </c>
      <c r="J3059">
        <v>272735</v>
      </c>
      <c r="K3059">
        <v>60511</v>
      </c>
      <c r="L3059">
        <v>18324</v>
      </c>
      <c r="M3059">
        <v>11902</v>
      </c>
      <c r="N3059">
        <v>0.198495641545784</v>
      </c>
      <c r="O3059">
        <v>329432</v>
      </c>
      <c r="P3059">
        <v>250656</v>
      </c>
      <c r="Q3059">
        <v>0</v>
      </c>
      <c r="T3059" t="s">
        <v>5057</v>
      </c>
      <c r="U3059">
        <v>45462</v>
      </c>
      <c r="V3059" t="s">
        <v>5078</v>
      </c>
      <c r="W3059" t="s">
        <v>5093</v>
      </c>
      <c r="X3059">
        <v>11</v>
      </c>
      <c r="Y3059" t="s">
        <v>5082</v>
      </c>
      <c r="Z3059" t="s">
        <v>5070</v>
      </c>
    </row>
    <row r="3060" spans="1:26" x14ac:dyDescent="0.3">
      <c r="A3060" t="s">
        <v>3081</v>
      </c>
      <c r="B3060" t="s">
        <v>5023</v>
      </c>
      <c r="C3060" t="s">
        <v>5029</v>
      </c>
      <c r="D3060" t="s">
        <v>5032</v>
      </c>
      <c r="E3060" t="s">
        <v>5036</v>
      </c>
      <c r="F3060" t="s">
        <v>5046</v>
      </c>
      <c r="G3060">
        <v>133.77510000000001</v>
      </c>
      <c r="H3060">
        <v>-25.2744</v>
      </c>
      <c r="I3060">
        <v>48795</v>
      </c>
      <c r="J3060">
        <v>583342</v>
      </c>
      <c r="K3060">
        <v>107351</v>
      </c>
      <c r="L3060">
        <v>24907</v>
      </c>
      <c r="M3060">
        <v>17035</v>
      </c>
      <c r="N3060">
        <v>8.3648872375131647E-2</v>
      </c>
      <c r="O3060">
        <v>713001</v>
      </c>
      <c r="P3060">
        <v>502277</v>
      </c>
      <c r="Q3060">
        <v>0</v>
      </c>
      <c r="R3060">
        <v>8413</v>
      </c>
      <c r="S3060">
        <v>1.18E-2</v>
      </c>
      <c r="T3060" t="s">
        <v>5059</v>
      </c>
      <c r="U3060">
        <v>45711</v>
      </c>
      <c r="V3060" t="s">
        <v>5080</v>
      </c>
      <c r="W3060" t="s">
        <v>5086</v>
      </c>
      <c r="X3060">
        <v>10</v>
      </c>
      <c r="Y3060" t="s">
        <v>5082</v>
      </c>
      <c r="Z3060" t="s">
        <v>5069</v>
      </c>
    </row>
    <row r="3061" spans="1:26" x14ac:dyDescent="0.3">
      <c r="A3061" t="s">
        <v>3082</v>
      </c>
      <c r="B3061" t="s">
        <v>5024</v>
      </c>
      <c r="C3061" t="s">
        <v>5029</v>
      </c>
      <c r="D3061" t="s">
        <v>5035</v>
      </c>
      <c r="E3061" t="s">
        <v>5040</v>
      </c>
      <c r="F3061" t="s">
        <v>5050</v>
      </c>
      <c r="G3061">
        <v>-95.712900000000005</v>
      </c>
      <c r="H3061">
        <v>37.090200000000003</v>
      </c>
      <c r="I3061">
        <v>27460</v>
      </c>
      <c r="J3061">
        <v>243591</v>
      </c>
      <c r="K3061">
        <v>43462</v>
      </c>
      <c r="L3061">
        <v>7401</v>
      </c>
      <c r="M3061">
        <v>12959</v>
      </c>
      <c r="N3061">
        <v>0.112731082334487</v>
      </c>
      <c r="O3061">
        <v>302253</v>
      </c>
      <c r="P3061">
        <v>0</v>
      </c>
      <c r="Q3061">
        <v>364731</v>
      </c>
      <c r="T3061" t="s">
        <v>5058</v>
      </c>
      <c r="U3061">
        <v>45483</v>
      </c>
      <c r="V3061" t="s">
        <v>5078</v>
      </c>
      <c r="W3061" t="s">
        <v>5083</v>
      </c>
      <c r="X3061">
        <v>9</v>
      </c>
      <c r="Y3061" t="s">
        <v>5082</v>
      </c>
      <c r="Z3061" t="s">
        <v>5070</v>
      </c>
    </row>
    <row r="3062" spans="1:26" x14ac:dyDescent="0.3">
      <c r="A3062" t="s">
        <v>3083</v>
      </c>
      <c r="B3062" t="s">
        <v>5023</v>
      </c>
      <c r="C3062" t="s">
        <v>5030</v>
      </c>
      <c r="D3062" t="s">
        <v>5033</v>
      </c>
      <c r="E3062" t="s">
        <v>5036</v>
      </c>
      <c r="F3062" t="s">
        <v>5046</v>
      </c>
      <c r="G3062">
        <v>133.77510000000001</v>
      </c>
      <c r="H3062">
        <v>-25.2744</v>
      </c>
      <c r="I3062">
        <v>92796</v>
      </c>
      <c r="J3062">
        <v>461599</v>
      </c>
      <c r="K3062">
        <v>110925</v>
      </c>
      <c r="L3062">
        <v>33756</v>
      </c>
      <c r="M3062">
        <v>14504</v>
      </c>
      <c r="N3062">
        <v>0.20103354340420579</v>
      </c>
      <c r="O3062">
        <v>522258</v>
      </c>
      <c r="P3062">
        <v>439925</v>
      </c>
      <c r="Q3062">
        <v>0</v>
      </c>
      <c r="R3062">
        <v>5744</v>
      </c>
      <c r="S3062">
        <v>1.0999999999999999E-2</v>
      </c>
      <c r="T3062" t="s">
        <v>5056</v>
      </c>
      <c r="U3062">
        <v>45596</v>
      </c>
      <c r="V3062" t="s">
        <v>5075</v>
      </c>
      <c r="W3062" t="s">
        <v>5090</v>
      </c>
      <c r="X3062">
        <v>17</v>
      </c>
      <c r="Y3062" t="s">
        <v>5077</v>
      </c>
      <c r="Z3062" t="s">
        <v>5071</v>
      </c>
    </row>
    <row r="3063" spans="1:26" x14ac:dyDescent="0.3">
      <c r="A3063" t="s">
        <v>3084</v>
      </c>
      <c r="B3063" t="s">
        <v>5027</v>
      </c>
      <c r="C3063" t="s">
        <v>5029</v>
      </c>
      <c r="D3063" t="s">
        <v>5033</v>
      </c>
      <c r="E3063" t="s">
        <v>5036</v>
      </c>
      <c r="F3063" t="s">
        <v>5045</v>
      </c>
      <c r="G3063">
        <v>-51.9253</v>
      </c>
      <c r="H3063">
        <v>-14.234999999999999</v>
      </c>
      <c r="I3063">
        <v>33654</v>
      </c>
      <c r="J3063">
        <v>189979</v>
      </c>
      <c r="K3063">
        <v>31795</v>
      </c>
      <c r="L3063">
        <v>9079</v>
      </c>
      <c r="M3063">
        <v>8983</v>
      </c>
      <c r="N3063">
        <v>0.17714590737081279</v>
      </c>
      <c r="O3063">
        <v>245697</v>
      </c>
      <c r="P3063">
        <v>167520</v>
      </c>
      <c r="Q3063">
        <v>0</v>
      </c>
      <c r="T3063" t="s">
        <v>5057</v>
      </c>
      <c r="U3063">
        <v>45510</v>
      </c>
      <c r="V3063" t="s">
        <v>5089</v>
      </c>
      <c r="W3063" t="s">
        <v>5095</v>
      </c>
      <c r="X3063">
        <v>17</v>
      </c>
      <c r="Y3063" t="s">
        <v>5077</v>
      </c>
      <c r="Z3063" t="s">
        <v>5070</v>
      </c>
    </row>
    <row r="3064" spans="1:26" x14ac:dyDescent="0.3">
      <c r="A3064" t="s">
        <v>3085</v>
      </c>
      <c r="B3064" t="s">
        <v>5024</v>
      </c>
      <c r="C3064" t="s">
        <v>5029</v>
      </c>
      <c r="D3064" t="s">
        <v>5032</v>
      </c>
      <c r="E3064" t="s">
        <v>5036</v>
      </c>
      <c r="F3064" t="s">
        <v>5048</v>
      </c>
      <c r="G3064">
        <v>10.451499999999999</v>
      </c>
      <c r="H3064">
        <v>51.165700000000001</v>
      </c>
      <c r="I3064">
        <v>112073</v>
      </c>
      <c r="J3064">
        <v>1579735</v>
      </c>
      <c r="K3064">
        <v>370672</v>
      </c>
      <c r="L3064">
        <v>50389</v>
      </c>
      <c r="M3064">
        <v>91799</v>
      </c>
      <c r="N3064">
        <v>7.0944743758186199E-2</v>
      </c>
      <c r="O3064">
        <v>1947680</v>
      </c>
      <c r="P3064">
        <v>1579735</v>
      </c>
      <c r="Q3064">
        <v>0</v>
      </c>
      <c r="T3064" t="s">
        <v>5061</v>
      </c>
      <c r="U3064">
        <v>45595</v>
      </c>
      <c r="V3064" t="s">
        <v>5078</v>
      </c>
      <c r="W3064" t="s">
        <v>5090</v>
      </c>
      <c r="X3064">
        <v>11</v>
      </c>
      <c r="Y3064" t="s">
        <v>5082</v>
      </c>
      <c r="Z3064" t="s">
        <v>5070</v>
      </c>
    </row>
    <row r="3065" spans="1:26" x14ac:dyDescent="0.3">
      <c r="A3065" t="s">
        <v>3086</v>
      </c>
      <c r="B3065" t="s">
        <v>5023</v>
      </c>
      <c r="C3065" t="s">
        <v>5029</v>
      </c>
      <c r="D3065" t="s">
        <v>5032</v>
      </c>
      <c r="E3065" t="s">
        <v>5036</v>
      </c>
      <c r="F3065" t="s">
        <v>5050</v>
      </c>
      <c r="G3065">
        <v>-95.712900000000005</v>
      </c>
      <c r="H3065">
        <v>37.090200000000003</v>
      </c>
      <c r="I3065">
        <v>43670</v>
      </c>
      <c r="J3065">
        <v>464928</v>
      </c>
      <c r="K3065">
        <v>112165</v>
      </c>
      <c r="L3065">
        <v>18589</v>
      </c>
      <c r="M3065">
        <v>10055</v>
      </c>
      <c r="N3065">
        <v>9.3929264372007229E-2</v>
      </c>
      <c r="O3065">
        <v>556817</v>
      </c>
      <c r="P3065">
        <v>448275</v>
      </c>
      <c r="Q3065">
        <v>0</v>
      </c>
      <c r="R3065">
        <v>5846</v>
      </c>
      <c r="S3065">
        <v>1.0500000000000001E-2</v>
      </c>
      <c r="T3065" t="s">
        <v>5059</v>
      </c>
      <c r="U3065">
        <v>45428</v>
      </c>
      <c r="V3065" t="s">
        <v>5075</v>
      </c>
      <c r="W3065" t="s">
        <v>5087</v>
      </c>
      <c r="X3065">
        <v>15</v>
      </c>
      <c r="Y3065" t="s">
        <v>5077</v>
      </c>
      <c r="Z3065" t="s">
        <v>5069</v>
      </c>
    </row>
    <row r="3066" spans="1:26" x14ac:dyDescent="0.3">
      <c r="A3066" t="s">
        <v>3087</v>
      </c>
      <c r="B3066" t="s">
        <v>5023</v>
      </c>
      <c r="C3066" t="s">
        <v>5029</v>
      </c>
      <c r="D3066" t="s">
        <v>5031</v>
      </c>
      <c r="E3066" t="s">
        <v>5040</v>
      </c>
      <c r="F3066" t="s">
        <v>5050</v>
      </c>
      <c r="G3066">
        <v>-95.712900000000005</v>
      </c>
      <c r="H3066">
        <v>37.090200000000003</v>
      </c>
      <c r="I3066">
        <v>57341</v>
      </c>
      <c r="J3066">
        <v>527481</v>
      </c>
      <c r="K3066">
        <v>128519</v>
      </c>
      <c r="L3066">
        <v>37519</v>
      </c>
      <c r="M3066">
        <v>24508</v>
      </c>
      <c r="N3066">
        <v>0.10870800636067381</v>
      </c>
      <c r="O3066">
        <v>597410</v>
      </c>
      <c r="P3066">
        <v>0</v>
      </c>
      <c r="Q3066">
        <v>233580</v>
      </c>
      <c r="R3066">
        <v>7885</v>
      </c>
      <c r="S3066">
        <v>1.32E-2</v>
      </c>
      <c r="T3066" t="s">
        <v>5052</v>
      </c>
      <c r="U3066">
        <v>45423</v>
      </c>
      <c r="V3066" t="s">
        <v>5088</v>
      </c>
      <c r="W3066" t="s">
        <v>5087</v>
      </c>
      <c r="X3066">
        <v>15</v>
      </c>
      <c r="Y3066" t="s">
        <v>5077</v>
      </c>
      <c r="Z3066" t="s">
        <v>5070</v>
      </c>
    </row>
    <row r="3067" spans="1:26" x14ac:dyDescent="0.3">
      <c r="A3067" t="s">
        <v>3088</v>
      </c>
      <c r="B3067" t="s">
        <v>5027</v>
      </c>
      <c r="C3067" t="s">
        <v>5029</v>
      </c>
      <c r="D3067" t="s">
        <v>5033</v>
      </c>
      <c r="E3067" t="s">
        <v>5036</v>
      </c>
      <c r="F3067" t="s">
        <v>5049</v>
      </c>
      <c r="G3067">
        <v>-106.3468</v>
      </c>
      <c r="H3067">
        <v>56.130400000000002</v>
      </c>
      <c r="I3067">
        <v>38892</v>
      </c>
      <c r="J3067">
        <v>192469</v>
      </c>
      <c r="K3067">
        <v>40236</v>
      </c>
      <c r="L3067">
        <v>9864</v>
      </c>
      <c r="M3067">
        <v>10969</v>
      </c>
      <c r="N3067">
        <v>0.20207341084311689</v>
      </c>
      <c r="O3067">
        <v>218143</v>
      </c>
      <c r="P3067">
        <v>170889</v>
      </c>
      <c r="Q3067">
        <v>0</v>
      </c>
      <c r="T3067" t="s">
        <v>5057</v>
      </c>
      <c r="U3067">
        <v>45566</v>
      </c>
      <c r="V3067" t="s">
        <v>5089</v>
      </c>
      <c r="W3067" t="s">
        <v>5090</v>
      </c>
      <c r="X3067">
        <v>19</v>
      </c>
      <c r="Y3067" t="s">
        <v>5092</v>
      </c>
      <c r="Z3067" t="s">
        <v>5071</v>
      </c>
    </row>
    <row r="3068" spans="1:26" x14ac:dyDescent="0.3">
      <c r="A3068" t="s">
        <v>3089</v>
      </c>
      <c r="B3068" t="s">
        <v>5023</v>
      </c>
      <c r="C3068" t="s">
        <v>5030</v>
      </c>
      <c r="D3068" t="s">
        <v>5032</v>
      </c>
      <c r="E3068" t="s">
        <v>5036</v>
      </c>
      <c r="F3068" t="s">
        <v>5049</v>
      </c>
      <c r="G3068">
        <v>-106.3468</v>
      </c>
      <c r="H3068">
        <v>56.130400000000002</v>
      </c>
      <c r="I3068">
        <v>128885</v>
      </c>
      <c r="J3068">
        <v>1865668</v>
      </c>
      <c r="K3068">
        <v>409173</v>
      </c>
      <c r="L3068">
        <v>113969</v>
      </c>
      <c r="M3068">
        <v>60816</v>
      </c>
      <c r="N3068">
        <v>6.9082611302801591E-2</v>
      </c>
      <c r="O3068">
        <v>2113359</v>
      </c>
      <c r="P3068">
        <v>1865668</v>
      </c>
      <c r="Q3068">
        <v>0</v>
      </c>
      <c r="R3068">
        <v>34025</v>
      </c>
      <c r="S3068">
        <v>1.61E-2</v>
      </c>
      <c r="T3068" t="s">
        <v>5061</v>
      </c>
      <c r="U3068">
        <v>45324</v>
      </c>
      <c r="V3068" t="s">
        <v>5091</v>
      </c>
      <c r="W3068" t="s">
        <v>5086</v>
      </c>
      <c r="X3068">
        <v>11</v>
      </c>
      <c r="Y3068" t="s">
        <v>5082</v>
      </c>
      <c r="Z3068" t="s">
        <v>5069</v>
      </c>
    </row>
    <row r="3069" spans="1:26" x14ac:dyDescent="0.3">
      <c r="A3069" t="s">
        <v>3090</v>
      </c>
      <c r="B3069" t="s">
        <v>5024</v>
      </c>
      <c r="C3069" t="s">
        <v>5029</v>
      </c>
      <c r="D3069" t="s">
        <v>5033</v>
      </c>
      <c r="E3069" t="s">
        <v>5040</v>
      </c>
      <c r="F3069" t="s">
        <v>5049</v>
      </c>
      <c r="G3069">
        <v>-106.3468</v>
      </c>
      <c r="H3069">
        <v>56.130400000000002</v>
      </c>
      <c r="I3069">
        <v>44953</v>
      </c>
      <c r="J3069">
        <v>240459</v>
      </c>
      <c r="K3069">
        <v>25493</v>
      </c>
      <c r="L3069">
        <v>9218</v>
      </c>
      <c r="M3069">
        <v>9169</v>
      </c>
      <c r="N3069">
        <v>0.18695006603317629</v>
      </c>
      <c r="O3069">
        <v>276392</v>
      </c>
      <c r="P3069">
        <v>0</v>
      </c>
      <c r="Q3069">
        <v>203592</v>
      </c>
      <c r="T3069" t="s">
        <v>5056</v>
      </c>
      <c r="U3069">
        <v>45669</v>
      </c>
      <c r="V3069" t="s">
        <v>5080</v>
      </c>
      <c r="W3069" t="s">
        <v>5084</v>
      </c>
      <c r="X3069">
        <v>17</v>
      </c>
      <c r="Y3069" t="s">
        <v>5077</v>
      </c>
      <c r="Z3069" t="s">
        <v>5070</v>
      </c>
    </row>
    <row r="3070" spans="1:26" x14ac:dyDescent="0.3">
      <c r="A3070" t="s">
        <v>3091</v>
      </c>
      <c r="B3070" t="s">
        <v>5024</v>
      </c>
      <c r="C3070" t="s">
        <v>5029</v>
      </c>
      <c r="D3070" t="s">
        <v>5035</v>
      </c>
      <c r="E3070" t="s">
        <v>5040</v>
      </c>
      <c r="F3070" t="s">
        <v>5043</v>
      </c>
      <c r="G3070">
        <v>-3.4359999999999999</v>
      </c>
      <c r="H3070">
        <v>55.378100000000003</v>
      </c>
      <c r="I3070">
        <v>35715</v>
      </c>
      <c r="J3070">
        <v>254302</v>
      </c>
      <c r="K3070">
        <v>53247</v>
      </c>
      <c r="L3070">
        <v>8083</v>
      </c>
      <c r="M3070">
        <v>8800</v>
      </c>
      <c r="N3070">
        <v>0.14044685216752689</v>
      </c>
      <c r="O3070">
        <v>304102</v>
      </c>
      <c r="P3070">
        <v>0</v>
      </c>
      <c r="Q3070">
        <v>174566</v>
      </c>
      <c r="T3070" t="s">
        <v>5058</v>
      </c>
      <c r="U3070">
        <v>45654</v>
      </c>
      <c r="V3070" t="s">
        <v>5088</v>
      </c>
      <c r="W3070" t="s">
        <v>5081</v>
      </c>
      <c r="X3070">
        <v>12</v>
      </c>
      <c r="Y3070" t="s">
        <v>5077</v>
      </c>
      <c r="Z3070" t="s">
        <v>5070</v>
      </c>
    </row>
    <row r="3071" spans="1:26" x14ac:dyDescent="0.3">
      <c r="A3071" t="s">
        <v>3092</v>
      </c>
      <c r="B3071" t="s">
        <v>5027</v>
      </c>
      <c r="C3071" t="s">
        <v>5029</v>
      </c>
      <c r="D3071" t="s">
        <v>5035</v>
      </c>
      <c r="E3071" t="s">
        <v>5040</v>
      </c>
      <c r="F3071" t="s">
        <v>5048</v>
      </c>
      <c r="G3071">
        <v>10.451499999999999</v>
      </c>
      <c r="H3071">
        <v>51.165700000000001</v>
      </c>
      <c r="I3071">
        <v>41052</v>
      </c>
      <c r="J3071">
        <v>356746</v>
      </c>
      <c r="K3071">
        <v>42106</v>
      </c>
      <c r="L3071">
        <v>26226</v>
      </c>
      <c r="M3071">
        <v>20540</v>
      </c>
      <c r="N3071">
        <v>0.11507446731604801</v>
      </c>
      <c r="O3071">
        <v>398043</v>
      </c>
      <c r="P3071">
        <v>0</v>
      </c>
      <c r="Q3071">
        <v>1023528</v>
      </c>
      <c r="T3071" t="s">
        <v>5060</v>
      </c>
      <c r="U3071">
        <v>45330</v>
      </c>
      <c r="V3071" t="s">
        <v>5075</v>
      </c>
      <c r="W3071" t="s">
        <v>5086</v>
      </c>
      <c r="X3071">
        <v>18</v>
      </c>
      <c r="Y3071" t="s">
        <v>5092</v>
      </c>
      <c r="Z3071" t="s">
        <v>5070</v>
      </c>
    </row>
    <row r="3072" spans="1:26" x14ac:dyDescent="0.3">
      <c r="A3072" t="s">
        <v>3093</v>
      </c>
      <c r="B3072" t="s">
        <v>5027</v>
      </c>
      <c r="C3072" t="s">
        <v>5029</v>
      </c>
      <c r="D3072" t="s">
        <v>5033</v>
      </c>
      <c r="E3072" t="s">
        <v>5036</v>
      </c>
      <c r="F3072" t="s">
        <v>5049</v>
      </c>
      <c r="G3072">
        <v>-106.3468</v>
      </c>
      <c r="H3072">
        <v>56.130400000000002</v>
      </c>
      <c r="I3072">
        <v>377090</v>
      </c>
      <c r="J3072">
        <v>2163079</v>
      </c>
      <c r="K3072">
        <v>533704</v>
      </c>
      <c r="L3072">
        <v>115857</v>
      </c>
      <c r="M3072">
        <v>57343</v>
      </c>
      <c r="N3072">
        <v>0.17433062013139969</v>
      </c>
      <c r="O3072">
        <v>2466811</v>
      </c>
      <c r="P3072">
        <v>2163079</v>
      </c>
      <c r="Q3072">
        <v>0</v>
      </c>
      <c r="T3072" t="s">
        <v>5057</v>
      </c>
      <c r="U3072">
        <v>45471</v>
      </c>
      <c r="V3072" t="s">
        <v>5091</v>
      </c>
      <c r="W3072" t="s">
        <v>5093</v>
      </c>
      <c r="X3072">
        <v>13</v>
      </c>
      <c r="Y3072" t="s">
        <v>5077</v>
      </c>
      <c r="Z3072" t="s">
        <v>5070</v>
      </c>
    </row>
    <row r="3073" spans="1:26" x14ac:dyDescent="0.3">
      <c r="A3073" t="s">
        <v>3094</v>
      </c>
      <c r="B3073" t="s">
        <v>5025</v>
      </c>
      <c r="C3073" t="s">
        <v>5029</v>
      </c>
      <c r="D3073" t="s">
        <v>5033</v>
      </c>
      <c r="E3073" t="s">
        <v>5039</v>
      </c>
      <c r="F3073" t="s">
        <v>5047</v>
      </c>
      <c r="G3073">
        <v>138.25290000000001</v>
      </c>
      <c r="H3073">
        <v>36.204799999999999</v>
      </c>
      <c r="I3073">
        <v>87405</v>
      </c>
      <c r="J3073">
        <v>513228</v>
      </c>
      <c r="K3073">
        <v>119808</v>
      </c>
      <c r="L3073">
        <v>38791</v>
      </c>
      <c r="M3073">
        <v>22743</v>
      </c>
      <c r="N3073">
        <v>0.17030544737671191</v>
      </c>
      <c r="O3073">
        <v>643195</v>
      </c>
      <c r="P3073">
        <v>0</v>
      </c>
      <c r="Q3073">
        <v>0</v>
      </c>
      <c r="T3073" t="s">
        <v>5056</v>
      </c>
      <c r="U3073">
        <v>45719</v>
      </c>
      <c r="V3073" t="s">
        <v>5085</v>
      </c>
      <c r="W3073" t="s">
        <v>5076</v>
      </c>
      <c r="X3073">
        <v>15</v>
      </c>
      <c r="Y3073" t="s">
        <v>5077</v>
      </c>
      <c r="Z3073" t="s">
        <v>5070</v>
      </c>
    </row>
    <row r="3074" spans="1:26" x14ac:dyDescent="0.3">
      <c r="A3074" t="s">
        <v>3095</v>
      </c>
      <c r="B3074" t="s">
        <v>5024</v>
      </c>
      <c r="C3074" t="s">
        <v>5029</v>
      </c>
      <c r="D3074" t="s">
        <v>5034</v>
      </c>
      <c r="E3074" t="s">
        <v>5039</v>
      </c>
      <c r="F3074" t="s">
        <v>5050</v>
      </c>
      <c r="G3074">
        <v>-95.712900000000005</v>
      </c>
      <c r="H3074">
        <v>37.090200000000003</v>
      </c>
      <c r="I3074">
        <v>55268</v>
      </c>
      <c r="J3074">
        <v>332694</v>
      </c>
      <c r="K3074">
        <v>74553</v>
      </c>
      <c r="L3074">
        <v>21382</v>
      </c>
      <c r="M3074">
        <v>13760</v>
      </c>
      <c r="N3074">
        <v>0.16612338860413919</v>
      </c>
      <c r="O3074">
        <v>381730</v>
      </c>
      <c r="P3074">
        <v>0</v>
      </c>
      <c r="Q3074">
        <v>0</v>
      </c>
      <c r="T3074" t="s">
        <v>5056</v>
      </c>
      <c r="U3074">
        <v>45563</v>
      </c>
      <c r="V3074" t="s">
        <v>5088</v>
      </c>
      <c r="W3074" t="s">
        <v>5096</v>
      </c>
      <c r="X3074">
        <v>17</v>
      </c>
      <c r="Y3074" t="s">
        <v>5077</v>
      </c>
      <c r="Z3074" t="s">
        <v>5070</v>
      </c>
    </row>
    <row r="3075" spans="1:26" x14ac:dyDescent="0.3">
      <c r="A3075" t="s">
        <v>3096</v>
      </c>
      <c r="B3075" t="s">
        <v>5023</v>
      </c>
      <c r="C3075" t="s">
        <v>5029</v>
      </c>
      <c r="D3075" t="s">
        <v>5035</v>
      </c>
      <c r="E3075" t="s">
        <v>5040</v>
      </c>
      <c r="F3075" t="s">
        <v>5044</v>
      </c>
      <c r="G3075">
        <v>78.962900000000005</v>
      </c>
      <c r="H3075">
        <v>20.593699999999998</v>
      </c>
      <c r="I3075">
        <v>449560</v>
      </c>
      <c r="J3075">
        <v>2919578</v>
      </c>
      <c r="K3075">
        <v>617733</v>
      </c>
      <c r="L3075">
        <v>156699</v>
      </c>
      <c r="M3075">
        <v>92818</v>
      </c>
      <c r="N3075">
        <v>0.15398127400512959</v>
      </c>
      <c r="O3075">
        <v>3679804</v>
      </c>
      <c r="P3075">
        <v>0</v>
      </c>
      <c r="Q3075">
        <v>224178</v>
      </c>
      <c r="R3075">
        <v>89419</v>
      </c>
      <c r="S3075">
        <v>2.4299999999999999E-2</v>
      </c>
      <c r="T3075" t="s">
        <v>5060</v>
      </c>
      <c r="U3075">
        <v>45711</v>
      </c>
      <c r="V3075" t="s">
        <v>5080</v>
      </c>
      <c r="W3075" t="s">
        <v>5086</v>
      </c>
      <c r="X3075">
        <v>17</v>
      </c>
      <c r="Y3075" t="s">
        <v>5077</v>
      </c>
      <c r="Z3075" t="s">
        <v>5070</v>
      </c>
    </row>
    <row r="3076" spans="1:26" x14ac:dyDescent="0.3">
      <c r="A3076" t="s">
        <v>3097</v>
      </c>
      <c r="B3076" t="s">
        <v>5025</v>
      </c>
      <c r="C3076" t="s">
        <v>5029</v>
      </c>
      <c r="D3076" t="s">
        <v>5035</v>
      </c>
      <c r="E3076" t="s">
        <v>5039</v>
      </c>
      <c r="F3076" t="s">
        <v>5045</v>
      </c>
      <c r="G3076">
        <v>-51.9253</v>
      </c>
      <c r="H3076">
        <v>-14.234999999999999</v>
      </c>
      <c r="I3076">
        <v>15161</v>
      </c>
      <c r="J3076">
        <v>124952</v>
      </c>
      <c r="K3076">
        <v>29430</v>
      </c>
      <c r="L3076">
        <v>4370</v>
      </c>
      <c r="M3076">
        <v>5778</v>
      </c>
      <c r="N3076">
        <v>0.1213346757031233</v>
      </c>
      <c r="O3076">
        <v>157216</v>
      </c>
      <c r="P3076">
        <v>0</v>
      </c>
      <c r="Q3076">
        <v>0</v>
      </c>
      <c r="T3076" t="s">
        <v>5058</v>
      </c>
      <c r="U3076">
        <v>45514</v>
      </c>
      <c r="V3076" t="s">
        <v>5088</v>
      </c>
      <c r="W3076" t="s">
        <v>5095</v>
      </c>
      <c r="X3076">
        <v>15</v>
      </c>
      <c r="Y3076" t="s">
        <v>5077</v>
      </c>
      <c r="Z3076" t="s">
        <v>5070</v>
      </c>
    </row>
    <row r="3077" spans="1:26" x14ac:dyDescent="0.3">
      <c r="A3077" t="s">
        <v>3098</v>
      </c>
      <c r="B3077" t="s">
        <v>5025</v>
      </c>
      <c r="C3077" t="s">
        <v>5029</v>
      </c>
      <c r="D3077" t="s">
        <v>5031</v>
      </c>
      <c r="E3077" t="s">
        <v>5036</v>
      </c>
      <c r="F3077" t="s">
        <v>5048</v>
      </c>
      <c r="G3077">
        <v>10.451499999999999</v>
      </c>
      <c r="H3077">
        <v>51.165700000000001</v>
      </c>
      <c r="I3077">
        <v>235828</v>
      </c>
      <c r="J3077">
        <v>2547066</v>
      </c>
      <c r="K3077">
        <v>619244</v>
      </c>
      <c r="L3077">
        <v>184755</v>
      </c>
      <c r="M3077">
        <v>80957</v>
      </c>
      <c r="N3077">
        <v>9.2588472836928976E-2</v>
      </c>
      <c r="O3077">
        <v>2805614</v>
      </c>
      <c r="P3077">
        <v>2547066</v>
      </c>
      <c r="Q3077">
        <v>0</v>
      </c>
      <c r="T3077" t="s">
        <v>5052</v>
      </c>
      <c r="U3077">
        <v>45761</v>
      </c>
      <c r="V3077" t="s">
        <v>5085</v>
      </c>
      <c r="W3077" t="s">
        <v>5079</v>
      </c>
      <c r="X3077">
        <v>8</v>
      </c>
      <c r="Y3077" t="s">
        <v>5082</v>
      </c>
      <c r="Z3077" t="s">
        <v>5069</v>
      </c>
    </row>
    <row r="3078" spans="1:26" x14ac:dyDescent="0.3">
      <c r="A3078" t="s">
        <v>3099</v>
      </c>
      <c r="B3078" t="s">
        <v>5024</v>
      </c>
      <c r="C3078" t="s">
        <v>5029</v>
      </c>
      <c r="D3078" t="s">
        <v>5034</v>
      </c>
      <c r="E3078" t="s">
        <v>5039</v>
      </c>
      <c r="F3078" t="s">
        <v>5046</v>
      </c>
      <c r="G3078">
        <v>133.77510000000001</v>
      </c>
      <c r="H3078">
        <v>-25.2744</v>
      </c>
      <c r="I3078">
        <v>29252</v>
      </c>
      <c r="J3078">
        <v>144845</v>
      </c>
      <c r="K3078">
        <v>33820</v>
      </c>
      <c r="L3078">
        <v>11349</v>
      </c>
      <c r="M3078">
        <v>3305</v>
      </c>
      <c r="N3078">
        <v>0.20195889191142111</v>
      </c>
      <c r="O3078">
        <v>172982</v>
      </c>
      <c r="P3078">
        <v>0</v>
      </c>
      <c r="Q3078">
        <v>0</v>
      </c>
      <c r="T3078" t="s">
        <v>5056</v>
      </c>
      <c r="U3078">
        <v>45337</v>
      </c>
      <c r="V3078" t="s">
        <v>5075</v>
      </c>
      <c r="W3078" t="s">
        <v>5086</v>
      </c>
      <c r="X3078">
        <v>9</v>
      </c>
      <c r="Y3078" t="s">
        <v>5082</v>
      </c>
      <c r="Z3078" t="s">
        <v>5071</v>
      </c>
    </row>
    <row r="3079" spans="1:26" x14ac:dyDescent="0.3">
      <c r="A3079" t="s">
        <v>3100</v>
      </c>
      <c r="B3079" t="s">
        <v>5027</v>
      </c>
      <c r="C3079" t="s">
        <v>5029</v>
      </c>
      <c r="D3079" t="s">
        <v>5034</v>
      </c>
      <c r="E3079" t="s">
        <v>5036</v>
      </c>
      <c r="F3079" t="s">
        <v>5045</v>
      </c>
      <c r="G3079">
        <v>-51.9253</v>
      </c>
      <c r="H3079">
        <v>-14.234999999999999</v>
      </c>
      <c r="I3079">
        <v>27383</v>
      </c>
      <c r="J3079">
        <v>152224</v>
      </c>
      <c r="K3079">
        <v>27742</v>
      </c>
      <c r="L3079">
        <v>5273</v>
      </c>
      <c r="M3079">
        <v>5343</v>
      </c>
      <c r="N3079">
        <v>0.17988925927600369</v>
      </c>
      <c r="O3079">
        <v>177099</v>
      </c>
      <c r="P3079">
        <v>148990</v>
      </c>
      <c r="Q3079">
        <v>0</v>
      </c>
      <c r="T3079" t="s">
        <v>5057</v>
      </c>
      <c r="U3079">
        <v>45483</v>
      </c>
      <c r="V3079" t="s">
        <v>5078</v>
      </c>
      <c r="W3079" t="s">
        <v>5083</v>
      </c>
      <c r="X3079">
        <v>14</v>
      </c>
      <c r="Y3079" t="s">
        <v>5077</v>
      </c>
      <c r="Z3079" t="s">
        <v>5070</v>
      </c>
    </row>
    <row r="3080" spans="1:26" x14ac:dyDescent="0.3">
      <c r="A3080" t="s">
        <v>3101</v>
      </c>
      <c r="B3080" t="s">
        <v>5024</v>
      </c>
      <c r="C3080" t="s">
        <v>5029</v>
      </c>
      <c r="D3080" t="s">
        <v>5034</v>
      </c>
      <c r="E3080" t="s">
        <v>5039</v>
      </c>
      <c r="F3080" t="s">
        <v>5045</v>
      </c>
      <c r="G3080">
        <v>-51.9253</v>
      </c>
      <c r="H3080">
        <v>-14.234999999999999</v>
      </c>
      <c r="I3080">
        <v>102946</v>
      </c>
      <c r="J3080">
        <v>455409</v>
      </c>
      <c r="K3080">
        <v>93596</v>
      </c>
      <c r="L3080">
        <v>16776</v>
      </c>
      <c r="M3080">
        <v>23917</v>
      </c>
      <c r="N3080">
        <v>0.22605246426550679</v>
      </c>
      <c r="O3080">
        <v>562752</v>
      </c>
      <c r="P3080">
        <v>0</v>
      </c>
      <c r="Q3080">
        <v>0</v>
      </c>
      <c r="T3080" t="s">
        <v>5056</v>
      </c>
      <c r="U3080">
        <v>45777</v>
      </c>
      <c r="V3080" t="s">
        <v>5078</v>
      </c>
      <c r="W3080" t="s">
        <v>5079</v>
      </c>
      <c r="X3080">
        <v>11</v>
      </c>
      <c r="Y3080" t="s">
        <v>5082</v>
      </c>
      <c r="Z3080" t="s">
        <v>5071</v>
      </c>
    </row>
    <row r="3081" spans="1:26" x14ac:dyDescent="0.3">
      <c r="A3081" t="s">
        <v>3102</v>
      </c>
      <c r="B3081" t="s">
        <v>5023</v>
      </c>
      <c r="C3081" t="s">
        <v>5029</v>
      </c>
      <c r="D3081" t="s">
        <v>5034</v>
      </c>
      <c r="E3081" t="s">
        <v>5036</v>
      </c>
      <c r="F3081" t="s">
        <v>5050</v>
      </c>
      <c r="G3081">
        <v>-95.712900000000005</v>
      </c>
      <c r="H3081">
        <v>37.090200000000003</v>
      </c>
      <c r="I3081">
        <v>70433</v>
      </c>
      <c r="J3081">
        <v>295947</v>
      </c>
      <c r="K3081">
        <v>69062</v>
      </c>
      <c r="L3081">
        <v>15527</v>
      </c>
      <c r="M3081">
        <v>16500</v>
      </c>
      <c r="N3081">
        <v>0.23799270472339301</v>
      </c>
      <c r="O3081">
        <v>376786</v>
      </c>
      <c r="P3081">
        <v>277329</v>
      </c>
      <c r="Q3081">
        <v>0</v>
      </c>
      <c r="R3081">
        <v>5501</v>
      </c>
      <c r="S3081">
        <v>1.46E-2</v>
      </c>
      <c r="T3081" t="s">
        <v>5056</v>
      </c>
      <c r="U3081">
        <v>45389</v>
      </c>
      <c r="V3081" t="s">
        <v>5080</v>
      </c>
      <c r="W3081" t="s">
        <v>5079</v>
      </c>
      <c r="X3081">
        <v>15</v>
      </c>
      <c r="Y3081" t="s">
        <v>5077</v>
      </c>
      <c r="Z3081" t="s">
        <v>5071</v>
      </c>
    </row>
    <row r="3082" spans="1:26" x14ac:dyDescent="0.3">
      <c r="A3082" t="s">
        <v>3103</v>
      </c>
      <c r="B3082" t="s">
        <v>5023</v>
      </c>
      <c r="C3082" t="s">
        <v>5029</v>
      </c>
      <c r="D3082" t="s">
        <v>5032</v>
      </c>
      <c r="E3082" t="s">
        <v>5036</v>
      </c>
      <c r="F3082" t="s">
        <v>5047</v>
      </c>
      <c r="G3082">
        <v>138.25290000000001</v>
      </c>
      <c r="H3082">
        <v>36.204799999999999</v>
      </c>
      <c r="I3082">
        <v>37393</v>
      </c>
      <c r="J3082">
        <v>471165</v>
      </c>
      <c r="K3082">
        <v>113042</v>
      </c>
      <c r="L3082">
        <v>30982</v>
      </c>
      <c r="M3082">
        <v>26917</v>
      </c>
      <c r="N3082">
        <v>7.9363489819678348E-2</v>
      </c>
      <c r="O3082">
        <v>593382</v>
      </c>
      <c r="P3082">
        <v>471165</v>
      </c>
      <c r="Q3082">
        <v>0</v>
      </c>
      <c r="R3082">
        <v>7654</v>
      </c>
      <c r="S3082">
        <v>1.29E-2</v>
      </c>
      <c r="T3082" t="s">
        <v>5061</v>
      </c>
      <c r="U3082">
        <v>45559</v>
      </c>
      <c r="V3082" t="s">
        <v>5089</v>
      </c>
      <c r="W3082" t="s">
        <v>5096</v>
      </c>
      <c r="X3082">
        <v>11</v>
      </c>
      <c r="Y3082" t="s">
        <v>5082</v>
      </c>
      <c r="Z3082" t="s">
        <v>5069</v>
      </c>
    </row>
    <row r="3083" spans="1:26" x14ac:dyDescent="0.3">
      <c r="A3083" t="s">
        <v>3104</v>
      </c>
      <c r="B3083" t="s">
        <v>5023</v>
      </c>
      <c r="C3083" t="s">
        <v>5029</v>
      </c>
      <c r="D3083" t="s">
        <v>5032</v>
      </c>
      <c r="E3083" t="s">
        <v>5036</v>
      </c>
      <c r="F3083" t="s">
        <v>5050</v>
      </c>
      <c r="G3083">
        <v>-95.712900000000005</v>
      </c>
      <c r="H3083">
        <v>37.090200000000003</v>
      </c>
      <c r="I3083">
        <v>25398</v>
      </c>
      <c r="J3083">
        <v>288738</v>
      </c>
      <c r="K3083">
        <v>55262</v>
      </c>
      <c r="L3083">
        <v>10334</v>
      </c>
      <c r="M3083">
        <v>9141</v>
      </c>
      <c r="N3083">
        <v>8.796405123760298E-2</v>
      </c>
      <c r="O3083">
        <v>373560</v>
      </c>
      <c r="P3083">
        <v>267914</v>
      </c>
      <c r="Q3083">
        <v>0</v>
      </c>
      <c r="R3083">
        <v>8928</v>
      </c>
      <c r="S3083">
        <v>2.3900000000000001E-2</v>
      </c>
      <c r="T3083" t="s">
        <v>5059</v>
      </c>
      <c r="U3083">
        <v>45400</v>
      </c>
      <c r="V3083" t="s">
        <v>5075</v>
      </c>
      <c r="W3083" t="s">
        <v>5079</v>
      </c>
      <c r="X3083">
        <v>12</v>
      </c>
      <c r="Y3083" t="s">
        <v>5077</v>
      </c>
      <c r="Z3083" t="s">
        <v>5069</v>
      </c>
    </row>
    <row r="3084" spans="1:26" x14ac:dyDescent="0.3">
      <c r="A3084" t="s">
        <v>3105</v>
      </c>
      <c r="B3084" t="s">
        <v>5023</v>
      </c>
      <c r="C3084" t="s">
        <v>5030</v>
      </c>
      <c r="D3084" t="s">
        <v>5031</v>
      </c>
      <c r="E3084" t="s">
        <v>5036</v>
      </c>
      <c r="F3084" t="s">
        <v>5046</v>
      </c>
      <c r="G3084">
        <v>133.77510000000001</v>
      </c>
      <c r="H3084">
        <v>-25.2744</v>
      </c>
      <c r="I3084">
        <v>184528</v>
      </c>
      <c r="J3084">
        <v>1532119</v>
      </c>
      <c r="K3084">
        <v>315820</v>
      </c>
      <c r="L3084">
        <v>102192</v>
      </c>
      <c r="M3084">
        <v>48136</v>
      </c>
      <c r="N3084">
        <v>0.1204403786736222</v>
      </c>
      <c r="O3084">
        <v>1776544</v>
      </c>
      <c r="P3084">
        <v>1532119</v>
      </c>
      <c r="Q3084">
        <v>0</v>
      </c>
      <c r="R3084">
        <v>30201</v>
      </c>
      <c r="S3084">
        <v>1.7000000000000001E-2</v>
      </c>
      <c r="T3084" t="s">
        <v>5052</v>
      </c>
      <c r="U3084">
        <v>45346</v>
      </c>
      <c r="V3084" t="s">
        <v>5088</v>
      </c>
      <c r="W3084" t="s">
        <v>5086</v>
      </c>
      <c r="X3084">
        <v>10</v>
      </c>
      <c r="Y3084" t="s">
        <v>5082</v>
      </c>
      <c r="Z3084" t="s">
        <v>5070</v>
      </c>
    </row>
    <row r="3085" spans="1:26" x14ac:dyDescent="0.3">
      <c r="A3085" t="s">
        <v>3106</v>
      </c>
      <c r="B3085" t="s">
        <v>5027</v>
      </c>
      <c r="C3085" t="s">
        <v>5029</v>
      </c>
      <c r="D3085" t="s">
        <v>5031</v>
      </c>
      <c r="E3085" t="s">
        <v>5040</v>
      </c>
      <c r="F3085" t="s">
        <v>5049</v>
      </c>
      <c r="G3085">
        <v>-106.3468</v>
      </c>
      <c r="H3085">
        <v>56.130400000000002</v>
      </c>
      <c r="I3085">
        <v>27888</v>
      </c>
      <c r="J3085">
        <v>222304</v>
      </c>
      <c r="K3085">
        <v>37865</v>
      </c>
      <c r="L3085">
        <v>6911</v>
      </c>
      <c r="M3085">
        <v>11464</v>
      </c>
      <c r="N3085">
        <v>0.1254533152283652</v>
      </c>
      <c r="O3085">
        <v>258632</v>
      </c>
      <c r="P3085">
        <v>0</v>
      </c>
      <c r="Q3085">
        <v>1780644</v>
      </c>
      <c r="T3085" t="s">
        <v>5052</v>
      </c>
      <c r="U3085">
        <v>45474</v>
      </c>
      <c r="V3085" t="s">
        <v>5085</v>
      </c>
      <c r="W3085" t="s">
        <v>5083</v>
      </c>
      <c r="X3085">
        <v>17</v>
      </c>
      <c r="Y3085" t="s">
        <v>5077</v>
      </c>
      <c r="Z3085" t="s">
        <v>5070</v>
      </c>
    </row>
    <row r="3086" spans="1:26" x14ac:dyDescent="0.3">
      <c r="A3086" t="s">
        <v>3107</v>
      </c>
      <c r="B3086" t="s">
        <v>5024</v>
      </c>
      <c r="C3086" t="s">
        <v>5029</v>
      </c>
      <c r="D3086" t="s">
        <v>5035</v>
      </c>
      <c r="E3086" t="s">
        <v>5040</v>
      </c>
      <c r="F3086" t="s">
        <v>5046</v>
      </c>
      <c r="G3086">
        <v>133.77510000000001</v>
      </c>
      <c r="H3086">
        <v>-25.2744</v>
      </c>
      <c r="I3086">
        <v>53109</v>
      </c>
      <c r="J3086">
        <v>307783</v>
      </c>
      <c r="K3086">
        <v>45776</v>
      </c>
      <c r="L3086">
        <v>17179</v>
      </c>
      <c r="M3086">
        <v>11632</v>
      </c>
      <c r="N3086">
        <v>0.17255401934212961</v>
      </c>
      <c r="O3086">
        <v>359421</v>
      </c>
      <c r="P3086">
        <v>0</v>
      </c>
      <c r="Q3086">
        <v>439254</v>
      </c>
      <c r="T3086" t="s">
        <v>5058</v>
      </c>
      <c r="U3086">
        <v>45569</v>
      </c>
      <c r="V3086" t="s">
        <v>5091</v>
      </c>
      <c r="W3086" t="s">
        <v>5090</v>
      </c>
      <c r="X3086">
        <v>17</v>
      </c>
      <c r="Y3086" t="s">
        <v>5077</v>
      </c>
      <c r="Z3086" t="s">
        <v>5070</v>
      </c>
    </row>
    <row r="3087" spans="1:26" x14ac:dyDescent="0.3">
      <c r="A3087" t="s">
        <v>3108</v>
      </c>
      <c r="B3087" t="s">
        <v>5023</v>
      </c>
      <c r="C3087" t="s">
        <v>5029</v>
      </c>
      <c r="D3087" t="s">
        <v>5035</v>
      </c>
      <c r="E3087" t="s">
        <v>5040</v>
      </c>
      <c r="F3087" t="s">
        <v>5045</v>
      </c>
      <c r="G3087">
        <v>-51.9253</v>
      </c>
      <c r="H3087">
        <v>-14.234999999999999</v>
      </c>
      <c r="I3087">
        <v>51534</v>
      </c>
      <c r="J3087">
        <v>358344</v>
      </c>
      <c r="K3087">
        <v>61823</v>
      </c>
      <c r="L3087">
        <v>25670</v>
      </c>
      <c r="M3087">
        <v>8675</v>
      </c>
      <c r="N3087">
        <v>0.14381373209055451</v>
      </c>
      <c r="O3087">
        <v>404285</v>
      </c>
      <c r="P3087">
        <v>0</v>
      </c>
      <c r="Q3087">
        <v>294330</v>
      </c>
      <c r="R3087">
        <v>6064</v>
      </c>
      <c r="S3087">
        <v>1.4999999999999999E-2</v>
      </c>
      <c r="T3087" t="s">
        <v>5058</v>
      </c>
      <c r="U3087">
        <v>45373</v>
      </c>
      <c r="V3087" t="s">
        <v>5091</v>
      </c>
      <c r="W3087" t="s">
        <v>5076</v>
      </c>
      <c r="X3087">
        <v>10</v>
      </c>
      <c r="Y3087" t="s">
        <v>5082</v>
      </c>
      <c r="Z3087" t="s">
        <v>5070</v>
      </c>
    </row>
    <row r="3088" spans="1:26" x14ac:dyDescent="0.3">
      <c r="A3088" t="s">
        <v>3109</v>
      </c>
      <c r="B3088" t="s">
        <v>5023</v>
      </c>
      <c r="C3088" t="s">
        <v>5029</v>
      </c>
      <c r="D3088" t="s">
        <v>5035</v>
      </c>
      <c r="E3088" t="s">
        <v>5040</v>
      </c>
      <c r="F3088" t="s">
        <v>5048</v>
      </c>
      <c r="G3088">
        <v>10.451499999999999</v>
      </c>
      <c r="H3088">
        <v>51.165700000000001</v>
      </c>
      <c r="I3088">
        <v>31152</v>
      </c>
      <c r="J3088">
        <v>279133</v>
      </c>
      <c r="K3088">
        <v>49817</v>
      </c>
      <c r="L3088">
        <v>11378</v>
      </c>
      <c r="M3088">
        <v>13607</v>
      </c>
      <c r="N3088">
        <v>0.11160346351106019</v>
      </c>
      <c r="O3088">
        <v>311779</v>
      </c>
      <c r="P3088">
        <v>0</v>
      </c>
      <c r="Q3088">
        <v>193330</v>
      </c>
      <c r="R3088">
        <v>7638</v>
      </c>
      <c r="S3088">
        <v>2.4500000000000001E-2</v>
      </c>
      <c r="T3088" t="s">
        <v>5058</v>
      </c>
      <c r="U3088">
        <v>45642</v>
      </c>
      <c r="V3088" t="s">
        <v>5085</v>
      </c>
      <c r="W3088" t="s">
        <v>5081</v>
      </c>
      <c r="X3088">
        <v>9</v>
      </c>
      <c r="Y3088" t="s">
        <v>5082</v>
      </c>
      <c r="Z3088" t="s">
        <v>5070</v>
      </c>
    </row>
    <row r="3089" spans="1:26" x14ac:dyDescent="0.3">
      <c r="A3089" t="s">
        <v>3110</v>
      </c>
      <c r="B3089" t="s">
        <v>5027</v>
      </c>
      <c r="C3089" t="s">
        <v>5029</v>
      </c>
      <c r="D3089" t="s">
        <v>5032</v>
      </c>
      <c r="E3089" t="s">
        <v>5036</v>
      </c>
      <c r="F3089" t="s">
        <v>5050</v>
      </c>
      <c r="G3089">
        <v>-95.712900000000005</v>
      </c>
      <c r="H3089">
        <v>37.090200000000003</v>
      </c>
      <c r="I3089">
        <v>77996</v>
      </c>
      <c r="J3089">
        <v>1023454</v>
      </c>
      <c r="K3089">
        <v>189968</v>
      </c>
      <c r="L3089">
        <v>77485</v>
      </c>
      <c r="M3089">
        <v>42010</v>
      </c>
      <c r="N3089">
        <v>7.6209079223048454E-2</v>
      </c>
      <c r="O3089">
        <v>1153854</v>
      </c>
      <c r="P3089">
        <v>994438</v>
      </c>
      <c r="Q3089">
        <v>0</v>
      </c>
      <c r="T3089" t="s">
        <v>5061</v>
      </c>
      <c r="U3089">
        <v>45747</v>
      </c>
      <c r="V3089" t="s">
        <v>5085</v>
      </c>
      <c r="W3089" t="s">
        <v>5076</v>
      </c>
      <c r="X3089">
        <v>11</v>
      </c>
      <c r="Y3089" t="s">
        <v>5082</v>
      </c>
      <c r="Z3089" t="s">
        <v>5069</v>
      </c>
    </row>
    <row r="3090" spans="1:26" x14ac:dyDescent="0.3">
      <c r="A3090" t="s">
        <v>3111</v>
      </c>
      <c r="B3090" t="s">
        <v>5027</v>
      </c>
      <c r="C3090" t="s">
        <v>5030</v>
      </c>
      <c r="D3090" t="s">
        <v>5034</v>
      </c>
      <c r="E3090" t="s">
        <v>5036</v>
      </c>
      <c r="F3090" t="s">
        <v>5043</v>
      </c>
      <c r="G3090">
        <v>-3.4359999999999999</v>
      </c>
      <c r="H3090">
        <v>55.378100000000003</v>
      </c>
      <c r="I3090">
        <v>32642</v>
      </c>
      <c r="J3090">
        <v>165058</v>
      </c>
      <c r="K3090">
        <v>21551</v>
      </c>
      <c r="L3090">
        <v>5208</v>
      </c>
      <c r="M3090">
        <v>6690</v>
      </c>
      <c r="N3090">
        <v>0.19776321903773211</v>
      </c>
      <c r="O3090">
        <v>184354</v>
      </c>
      <c r="P3090">
        <v>149792</v>
      </c>
      <c r="Q3090">
        <v>0</v>
      </c>
      <c r="T3090" t="s">
        <v>5057</v>
      </c>
      <c r="U3090">
        <v>45545</v>
      </c>
      <c r="V3090" t="s">
        <v>5089</v>
      </c>
      <c r="W3090" t="s">
        <v>5096</v>
      </c>
      <c r="X3090">
        <v>12</v>
      </c>
      <c r="Y3090" t="s">
        <v>5077</v>
      </c>
      <c r="Z3090" t="s">
        <v>5070</v>
      </c>
    </row>
    <row r="3091" spans="1:26" x14ac:dyDescent="0.3">
      <c r="A3091" t="s">
        <v>3112</v>
      </c>
      <c r="B3091" t="s">
        <v>5023</v>
      </c>
      <c r="C3091" t="s">
        <v>5029</v>
      </c>
      <c r="D3091" t="s">
        <v>5034</v>
      </c>
      <c r="E3091" t="s">
        <v>5036</v>
      </c>
      <c r="F3091" t="s">
        <v>5043</v>
      </c>
      <c r="G3091">
        <v>-3.4359999999999999</v>
      </c>
      <c r="H3091">
        <v>55.378100000000003</v>
      </c>
      <c r="I3091">
        <v>84578</v>
      </c>
      <c r="J3091">
        <v>530243</v>
      </c>
      <c r="K3091">
        <v>90358</v>
      </c>
      <c r="L3091">
        <v>40641</v>
      </c>
      <c r="M3091">
        <v>25870</v>
      </c>
      <c r="N3091">
        <v>0.15950967448958439</v>
      </c>
      <c r="O3091">
        <v>591476</v>
      </c>
      <c r="P3091">
        <v>461127</v>
      </c>
      <c r="Q3091">
        <v>0</v>
      </c>
      <c r="R3091">
        <v>6506</v>
      </c>
      <c r="S3091">
        <v>1.0999999999999999E-2</v>
      </c>
      <c r="T3091" t="s">
        <v>5056</v>
      </c>
      <c r="U3091">
        <v>45614</v>
      </c>
      <c r="V3091" t="s">
        <v>5085</v>
      </c>
      <c r="W3091" t="s">
        <v>5094</v>
      </c>
      <c r="X3091">
        <v>17</v>
      </c>
      <c r="Y3091" t="s">
        <v>5077</v>
      </c>
      <c r="Z3091" t="s">
        <v>5070</v>
      </c>
    </row>
    <row r="3092" spans="1:26" x14ac:dyDescent="0.3">
      <c r="A3092" t="s">
        <v>3113</v>
      </c>
      <c r="B3092" t="s">
        <v>5024</v>
      </c>
      <c r="C3092" t="s">
        <v>5030</v>
      </c>
      <c r="D3092" t="s">
        <v>5034</v>
      </c>
      <c r="E3092" t="s">
        <v>5039</v>
      </c>
      <c r="F3092" t="s">
        <v>5047</v>
      </c>
      <c r="G3092">
        <v>138.25290000000001</v>
      </c>
      <c r="H3092">
        <v>36.204799999999999</v>
      </c>
      <c r="I3092">
        <v>61985</v>
      </c>
      <c r="J3092">
        <v>319718</v>
      </c>
      <c r="K3092">
        <v>74879</v>
      </c>
      <c r="L3092">
        <v>10117</v>
      </c>
      <c r="M3092">
        <v>16784</v>
      </c>
      <c r="N3092">
        <v>0.1938767413014286</v>
      </c>
      <c r="O3092">
        <v>387614</v>
      </c>
      <c r="P3092">
        <v>0</v>
      </c>
      <c r="Q3092">
        <v>0</v>
      </c>
      <c r="T3092" t="s">
        <v>5056</v>
      </c>
      <c r="U3092">
        <v>45380</v>
      </c>
      <c r="V3092" t="s">
        <v>5091</v>
      </c>
      <c r="W3092" t="s">
        <v>5076</v>
      </c>
      <c r="X3092">
        <v>10</v>
      </c>
      <c r="Y3092" t="s">
        <v>5082</v>
      </c>
      <c r="Z3092" t="s">
        <v>5070</v>
      </c>
    </row>
    <row r="3093" spans="1:26" x14ac:dyDescent="0.3">
      <c r="A3093" t="s">
        <v>3114</v>
      </c>
      <c r="B3093" t="s">
        <v>5023</v>
      </c>
      <c r="C3093" t="s">
        <v>5030</v>
      </c>
      <c r="D3093" t="s">
        <v>5032</v>
      </c>
      <c r="E3093" t="s">
        <v>5036</v>
      </c>
      <c r="F3093" t="s">
        <v>5049</v>
      </c>
      <c r="G3093">
        <v>-106.3468</v>
      </c>
      <c r="H3093">
        <v>56.130400000000002</v>
      </c>
      <c r="I3093">
        <v>99940</v>
      </c>
      <c r="J3093">
        <v>1169612</v>
      </c>
      <c r="K3093">
        <v>212768</v>
      </c>
      <c r="L3093">
        <v>91101</v>
      </c>
      <c r="M3093">
        <v>58370</v>
      </c>
      <c r="N3093">
        <v>8.5447493743079972E-2</v>
      </c>
      <c r="O3093">
        <v>1485435</v>
      </c>
      <c r="P3093">
        <v>1169612</v>
      </c>
      <c r="Q3093">
        <v>0</v>
      </c>
      <c r="R3093">
        <v>35798</v>
      </c>
      <c r="S3093">
        <v>2.41E-2</v>
      </c>
      <c r="T3093" t="s">
        <v>5061</v>
      </c>
      <c r="U3093">
        <v>45602</v>
      </c>
      <c r="V3093" t="s">
        <v>5078</v>
      </c>
      <c r="W3093" t="s">
        <v>5094</v>
      </c>
      <c r="X3093">
        <v>18</v>
      </c>
      <c r="Y3093" t="s">
        <v>5092</v>
      </c>
      <c r="Z3093" t="s">
        <v>5069</v>
      </c>
    </row>
    <row r="3094" spans="1:26" x14ac:dyDescent="0.3">
      <c r="A3094" t="s">
        <v>3115</v>
      </c>
      <c r="B3094" t="s">
        <v>5024</v>
      </c>
      <c r="C3094" t="s">
        <v>5029</v>
      </c>
      <c r="D3094" t="s">
        <v>5035</v>
      </c>
      <c r="E3094" t="s">
        <v>5040</v>
      </c>
      <c r="F3094" t="s">
        <v>5043</v>
      </c>
      <c r="G3094">
        <v>-3.4359999999999999</v>
      </c>
      <c r="H3094">
        <v>55.378100000000003</v>
      </c>
      <c r="I3094">
        <v>53750</v>
      </c>
      <c r="J3094">
        <v>325360</v>
      </c>
      <c r="K3094">
        <v>62570</v>
      </c>
      <c r="L3094">
        <v>14992</v>
      </c>
      <c r="M3094">
        <v>13928</v>
      </c>
      <c r="N3094">
        <v>0.16520414561224431</v>
      </c>
      <c r="O3094">
        <v>373295</v>
      </c>
      <c r="P3094">
        <v>0</v>
      </c>
      <c r="Q3094">
        <v>157350</v>
      </c>
      <c r="T3094" t="s">
        <v>5058</v>
      </c>
      <c r="U3094">
        <v>45544</v>
      </c>
      <c r="V3094" t="s">
        <v>5085</v>
      </c>
      <c r="W3094" t="s">
        <v>5096</v>
      </c>
      <c r="X3094">
        <v>8</v>
      </c>
      <c r="Y3094" t="s">
        <v>5082</v>
      </c>
      <c r="Z3094" t="s">
        <v>5070</v>
      </c>
    </row>
    <row r="3095" spans="1:26" x14ac:dyDescent="0.3">
      <c r="A3095" t="s">
        <v>3116</v>
      </c>
      <c r="B3095" t="s">
        <v>5023</v>
      </c>
      <c r="C3095" t="s">
        <v>5029</v>
      </c>
      <c r="D3095" t="s">
        <v>5034</v>
      </c>
      <c r="E3095" t="s">
        <v>5036</v>
      </c>
      <c r="F3095" t="s">
        <v>5048</v>
      </c>
      <c r="G3095">
        <v>10.451499999999999</v>
      </c>
      <c r="H3095">
        <v>51.165700000000001</v>
      </c>
      <c r="I3095">
        <v>8330</v>
      </c>
      <c r="J3095">
        <v>47606</v>
      </c>
      <c r="K3095">
        <v>7431</v>
      </c>
      <c r="L3095">
        <v>3187</v>
      </c>
      <c r="M3095">
        <v>2696</v>
      </c>
      <c r="N3095">
        <v>0.17498731798507161</v>
      </c>
      <c r="O3095">
        <v>56724</v>
      </c>
      <c r="P3095">
        <v>45580</v>
      </c>
      <c r="Q3095">
        <v>0</v>
      </c>
      <c r="R3095">
        <v>1412</v>
      </c>
      <c r="S3095">
        <v>2.4899999999999999E-2</v>
      </c>
      <c r="T3095" t="s">
        <v>5056</v>
      </c>
      <c r="U3095">
        <v>45351</v>
      </c>
      <c r="V3095" t="s">
        <v>5075</v>
      </c>
      <c r="W3095" t="s">
        <v>5086</v>
      </c>
      <c r="X3095">
        <v>17</v>
      </c>
      <c r="Y3095" t="s">
        <v>5077</v>
      </c>
      <c r="Z3095" t="s">
        <v>5070</v>
      </c>
    </row>
    <row r="3096" spans="1:26" x14ac:dyDescent="0.3">
      <c r="A3096" t="s">
        <v>3117</v>
      </c>
      <c r="B3096" t="s">
        <v>5023</v>
      </c>
      <c r="C3096" t="s">
        <v>5030</v>
      </c>
      <c r="D3096" t="s">
        <v>5032</v>
      </c>
      <c r="E3096" t="s">
        <v>5036</v>
      </c>
      <c r="F3096" t="s">
        <v>5047</v>
      </c>
      <c r="G3096">
        <v>138.25290000000001</v>
      </c>
      <c r="H3096">
        <v>36.204799999999999</v>
      </c>
      <c r="I3096">
        <v>88522</v>
      </c>
      <c r="J3096">
        <v>1418225</v>
      </c>
      <c r="K3096">
        <v>334232</v>
      </c>
      <c r="L3096">
        <v>82867</v>
      </c>
      <c r="M3096">
        <v>72632</v>
      </c>
      <c r="N3096">
        <v>6.2417951235602523E-2</v>
      </c>
      <c r="O3096">
        <v>1785386</v>
      </c>
      <c r="P3096">
        <v>1418225</v>
      </c>
      <c r="Q3096">
        <v>0</v>
      </c>
      <c r="R3096">
        <v>27137</v>
      </c>
      <c r="S3096">
        <v>1.52E-2</v>
      </c>
      <c r="T3096" t="s">
        <v>5061</v>
      </c>
      <c r="U3096">
        <v>45335</v>
      </c>
      <c r="V3096" t="s">
        <v>5089</v>
      </c>
      <c r="W3096" t="s">
        <v>5086</v>
      </c>
      <c r="X3096">
        <v>12</v>
      </c>
      <c r="Y3096" t="s">
        <v>5077</v>
      </c>
      <c r="Z3096" t="s">
        <v>5069</v>
      </c>
    </row>
    <row r="3097" spans="1:26" x14ac:dyDescent="0.3">
      <c r="A3097" t="s">
        <v>3118</v>
      </c>
      <c r="B3097" t="s">
        <v>5027</v>
      </c>
      <c r="C3097" t="s">
        <v>5029</v>
      </c>
      <c r="D3097" t="s">
        <v>5035</v>
      </c>
      <c r="E3097" t="s">
        <v>5040</v>
      </c>
      <c r="F3097" t="s">
        <v>5049</v>
      </c>
      <c r="G3097">
        <v>-106.3468</v>
      </c>
      <c r="H3097">
        <v>56.130400000000002</v>
      </c>
      <c r="I3097">
        <v>43192</v>
      </c>
      <c r="J3097">
        <v>277908</v>
      </c>
      <c r="K3097">
        <v>38482</v>
      </c>
      <c r="L3097">
        <v>15690</v>
      </c>
      <c r="M3097">
        <v>16235</v>
      </c>
      <c r="N3097">
        <v>0.15541877021188991</v>
      </c>
      <c r="O3097">
        <v>310680</v>
      </c>
      <c r="P3097">
        <v>0</v>
      </c>
      <c r="Q3097">
        <v>1524574</v>
      </c>
      <c r="T3097" t="s">
        <v>5060</v>
      </c>
      <c r="U3097">
        <v>45690</v>
      </c>
      <c r="V3097" t="s">
        <v>5080</v>
      </c>
      <c r="W3097" t="s">
        <v>5086</v>
      </c>
      <c r="X3097">
        <v>15</v>
      </c>
      <c r="Y3097" t="s">
        <v>5077</v>
      </c>
      <c r="Z3097" t="s">
        <v>5070</v>
      </c>
    </row>
    <row r="3098" spans="1:26" x14ac:dyDescent="0.3">
      <c r="A3098" t="s">
        <v>3119</v>
      </c>
      <c r="B3098" t="s">
        <v>5023</v>
      </c>
      <c r="C3098" t="s">
        <v>5029</v>
      </c>
      <c r="D3098" t="s">
        <v>5031</v>
      </c>
      <c r="E3098" t="s">
        <v>5040</v>
      </c>
      <c r="F3098" t="s">
        <v>5045</v>
      </c>
      <c r="G3098">
        <v>-51.9253</v>
      </c>
      <c r="H3098">
        <v>-14.234999999999999</v>
      </c>
      <c r="I3098">
        <v>16623</v>
      </c>
      <c r="J3098">
        <v>167421</v>
      </c>
      <c r="K3098">
        <v>25129</v>
      </c>
      <c r="L3098">
        <v>5322</v>
      </c>
      <c r="M3098">
        <v>8916</v>
      </c>
      <c r="N3098">
        <v>9.9289279517643186E-2</v>
      </c>
      <c r="O3098">
        <v>212611</v>
      </c>
      <c r="P3098">
        <v>0</v>
      </c>
      <c r="Q3098">
        <v>208177</v>
      </c>
      <c r="R3098">
        <v>2445</v>
      </c>
      <c r="S3098">
        <v>1.15E-2</v>
      </c>
      <c r="T3098" t="s">
        <v>5051</v>
      </c>
      <c r="U3098">
        <v>45733</v>
      </c>
      <c r="V3098" t="s">
        <v>5085</v>
      </c>
      <c r="W3098" t="s">
        <v>5076</v>
      </c>
      <c r="X3098">
        <v>8</v>
      </c>
      <c r="Y3098" t="s">
        <v>5082</v>
      </c>
      <c r="Z3098" t="s">
        <v>5069</v>
      </c>
    </row>
    <row r="3099" spans="1:26" x14ac:dyDescent="0.3">
      <c r="A3099" t="s">
        <v>3120</v>
      </c>
      <c r="B3099" t="s">
        <v>5025</v>
      </c>
      <c r="C3099" t="s">
        <v>5029</v>
      </c>
      <c r="D3099" t="s">
        <v>5031</v>
      </c>
      <c r="E3099" t="s">
        <v>5039</v>
      </c>
      <c r="F3099" t="s">
        <v>5048</v>
      </c>
      <c r="G3099">
        <v>10.451499999999999</v>
      </c>
      <c r="H3099">
        <v>51.165700000000001</v>
      </c>
      <c r="I3099">
        <v>36870</v>
      </c>
      <c r="J3099">
        <v>325944</v>
      </c>
      <c r="K3099">
        <v>49830</v>
      </c>
      <c r="L3099">
        <v>11030</v>
      </c>
      <c r="M3099">
        <v>16337</v>
      </c>
      <c r="N3099">
        <v>0.11311978516842749</v>
      </c>
      <c r="O3099">
        <v>405899</v>
      </c>
      <c r="P3099">
        <v>0</v>
      </c>
      <c r="Q3099">
        <v>0</v>
      </c>
      <c r="T3099" t="s">
        <v>5051</v>
      </c>
      <c r="U3099">
        <v>45701</v>
      </c>
      <c r="V3099" t="s">
        <v>5075</v>
      </c>
      <c r="W3099" t="s">
        <v>5086</v>
      </c>
      <c r="X3099">
        <v>15</v>
      </c>
      <c r="Y3099" t="s">
        <v>5077</v>
      </c>
      <c r="Z3099" t="s">
        <v>5070</v>
      </c>
    </row>
    <row r="3100" spans="1:26" x14ac:dyDescent="0.3">
      <c r="A3100" t="s">
        <v>3121</v>
      </c>
      <c r="B3100" t="s">
        <v>5023</v>
      </c>
      <c r="C3100" t="s">
        <v>5029</v>
      </c>
      <c r="D3100" t="s">
        <v>5034</v>
      </c>
      <c r="E3100" t="s">
        <v>5036</v>
      </c>
      <c r="F3100" t="s">
        <v>5045</v>
      </c>
      <c r="G3100">
        <v>-51.9253</v>
      </c>
      <c r="H3100">
        <v>-14.234999999999999</v>
      </c>
      <c r="I3100">
        <v>58838</v>
      </c>
      <c r="J3100">
        <v>326706</v>
      </c>
      <c r="K3100">
        <v>69226</v>
      </c>
      <c r="L3100">
        <v>20103</v>
      </c>
      <c r="M3100">
        <v>12113</v>
      </c>
      <c r="N3100">
        <v>0.18009509907078311</v>
      </c>
      <c r="O3100">
        <v>418322</v>
      </c>
      <c r="P3100">
        <v>310592</v>
      </c>
      <c r="Q3100">
        <v>0</v>
      </c>
      <c r="R3100">
        <v>4225</v>
      </c>
      <c r="S3100">
        <v>1.01E-2</v>
      </c>
      <c r="T3100" t="s">
        <v>5056</v>
      </c>
      <c r="U3100">
        <v>45602</v>
      </c>
      <c r="V3100" t="s">
        <v>5078</v>
      </c>
      <c r="W3100" t="s">
        <v>5094</v>
      </c>
      <c r="X3100">
        <v>12</v>
      </c>
      <c r="Y3100" t="s">
        <v>5077</v>
      </c>
      <c r="Z3100" t="s">
        <v>5070</v>
      </c>
    </row>
    <row r="3101" spans="1:26" x14ac:dyDescent="0.3">
      <c r="A3101" t="s">
        <v>3122</v>
      </c>
      <c r="B3101" t="s">
        <v>5023</v>
      </c>
      <c r="C3101" t="s">
        <v>5029</v>
      </c>
      <c r="D3101" t="s">
        <v>5034</v>
      </c>
      <c r="E3101" t="s">
        <v>5036</v>
      </c>
      <c r="F3101" t="s">
        <v>5048</v>
      </c>
      <c r="G3101">
        <v>10.451499999999999</v>
      </c>
      <c r="H3101">
        <v>51.165700000000001</v>
      </c>
      <c r="I3101">
        <v>591996</v>
      </c>
      <c r="J3101">
        <v>2403487</v>
      </c>
      <c r="K3101">
        <v>475037</v>
      </c>
      <c r="L3101">
        <v>119976</v>
      </c>
      <c r="M3101">
        <v>56094</v>
      </c>
      <c r="N3101">
        <v>0.24630718512097749</v>
      </c>
      <c r="O3101">
        <v>2783576</v>
      </c>
      <c r="P3101">
        <v>2403487</v>
      </c>
      <c r="Q3101">
        <v>0</v>
      </c>
      <c r="R3101">
        <v>68754</v>
      </c>
      <c r="S3101">
        <v>2.47E-2</v>
      </c>
      <c r="T3101" t="s">
        <v>5057</v>
      </c>
      <c r="U3101">
        <v>45747</v>
      </c>
      <c r="V3101" t="s">
        <v>5085</v>
      </c>
      <c r="W3101" t="s">
        <v>5076</v>
      </c>
      <c r="X3101">
        <v>16</v>
      </c>
      <c r="Y3101" t="s">
        <v>5077</v>
      </c>
      <c r="Z3101" t="s">
        <v>5071</v>
      </c>
    </row>
    <row r="3102" spans="1:26" x14ac:dyDescent="0.3">
      <c r="A3102" t="s">
        <v>3123</v>
      </c>
      <c r="B3102" t="s">
        <v>5025</v>
      </c>
      <c r="C3102" t="s">
        <v>5029</v>
      </c>
      <c r="D3102" t="s">
        <v>5034</v>
      </c>
      <c r="E3102" t="s">
        <v>5039</v>
      </c>
      <c r="F3102" t="s">
        <v>5049</v>
      </c>
      <c r="G3102">
        <v>-106.3468</v>
      </c>
      <c r="H3102">
        <v>56.130400000000002</v>
      </c>
      <c r="I3102">
        <v>12017</v>
      </c>
      <c r="J3102">
        <v>76327</v>
      </c>
      <c r="K3102">
        <v>10165</v>
      </c>
      <c r="L3102">
        <v>4302</v>
      </c>
      <c r="M3102">
        <v>2045</v>
      </c>
      <c r="N3102">
        <v>0.15745377387610679</v>
      </c>
      <c r="O3102">
        <v>96178</v>
      </c>
      <c r="P3102">
        <v>0</v>
      </c>
      <c r="Q3102">
        <v>0</v>
      </c>
      <c r="T3102" t="s">
        <v>5056</v>
      </c>
      <c r="U3102">
        <v>45298</v>
      </c>
      <c r="V3102" t="s">
        <v>5080</v>
      </c>
      <c r="W3102" t="s">
        <v>5084</v>
      </c>
      <c r="X3102">
        <v>16</v>
      </c>
      <c r="Y3102" t="s">
        <v>5077</v>
      </c>
      <c r="Z3102" t="s">
        <v>5070</v>
      </c>
    </row>
    <row r="3103" spans="1:26" x14ac:dyDescent="0.3">
      <c r="A3103" t="s">
        <v>3124</v>
      </c>
      <c r="B3103" t="s">
        <v>5023</v>
      </c>
      <c r="C3103" t="s">
        <v>5029</v>
      </c>
      <c r="D3103" t="s">
        <v>5035</v>
      </c>
      <c r="E3103" t="s">
        <v>5040</v>
      </c>
      <c r="F3103" t="s">
        <v>5046</v>
      </c>
      <c r="G3103">
        <v>133.77510000000001</v>
      </c>
      <c r="H3103">
        <v>-25.2744</v>
      </c>
      <c r="I3103">
        <v>37375</v>
      </c>
      <c r="J3103">
        <v>283847</v>
      </c>
      <c r="K3103">
        <v>49007</v>
      </c>
      <c r="L3103">
        <v>16659</v>
      </c>
      <c r="M3103">
        <v>7350</v>
      </c>
      <c r="N3103">
        <v>0.1316743644498421</v>
      </c>
      <c r="O3103">
        <v>330657</v>
      </c>
      <c r="P3103">
        <v>0</v>
      </c>
      <c r="Q3103">
        <v>152522</v>
      </c>
      <c r="R3103">
        <v>7373</v>
      </c>
      <c r="S3103">
        <v>2.23E-2</v>
      </c>
      <c r="T3103" t="s">
        <v>5058</v>
      </c>
      <c r="U3103">
        <v>45607</v>
      </c>
      <c r="V3103" t="s">
        <v>5085</v>
      </c>
      <c r="W3103" t="s">
        <v>5094</v>
      </c>
      <c r="X3103">
        <v>12</v>
      </c>
      <c r="Y3103" t="s">
        <v>5077</v>
      </c>
      <c r="Z3103" t="s">
        <v>5070</v>
      </c>
    </row>
    <row r="3104" spans="1:26" x14ac:dyDescent="0.3">
      <c r="A3104" t="s">
        <v>3125</v>
      </c>
      <c r="B3104" t="s">
        <v>5027</v>
      </c>
      <c r="C3104" t="s">
        <v>5029</v>
      </c>
      <c r="D3104" t="s">
        <v>5032</v>
      </c>
      <c r="E3104" t="s">
        <v>5036</v>
      </c>
      <c r="F3104" t="s">
        <v>5049</v>
      </c>
      <c r="G3104">
        <v>-106.3468</v>
      </c>
      <c r="H3104">
        <v>56.130400000000002</v>
      </c>
      <c r="I3104">
        <v>204128</v>
      </c>
      <c r="J3104">
        <v>2440852</v>
      </c>
      <c r="K3104">
        <v>325723</v>
      </c>
      <c r="L3104">
        <v>148425</v>
      </c>
      <c r="M3104">
        <v>72586</v>
      </c>
      <c r="N3104">
        <v>8.3630188298446984E-2</v>
      </c>
      <c r="O3104">
        <v>3167370</v>
      </c>
      <c r="P3104">
        <v>2440852</v>
      </c>
      <c r="Q3104">
        <v>0</v>
      </c>
      <c r="T3104" t="s">
        <v>5061</v>
      </c>
      <c r="U3104">
        <v>45440</v>
      </c>
      <c r="V3104" t="s">
        <v>5089</v>
      </c>
      <c r="W3104" t="s">
        <v>5087</v>
      </c>
      <c r="X3104">
        <v>15</v>
      </c>
      <c r="Y3104" t="s">
        <v>5077</v>
      </c>
      <c r="Z3104" t="s">
        <v>5069</v>
      </c>
    </row>
    <row r="3105" spans="1:26" x14ac:dyDescent="0.3">
      <c r="A3105" t="s">
        <v>3126</v>
      </c>
      <c r="B3105" t="s">
        <v>5023</v>
      </c>
      <c r="C3105" t="s">
        <v>5029</v>
      </c>
      <c r="D3105" t="s">
        <v>5034</v>
      </c>
      <c r="E3105" t="s">
        <v>5036</v>
      </c>
      <c r="F3105" t="s">
        <v>5045</v>
      </c>
      <c r="G3105">
        <v>-51.9253</v>
      </c>
      <c r="H3105">
        <v>-14.234999999999999</v>
      </c>
      <c r="I3105">
        <v>57985</v>
      </c>
      <c r="J3105">
        <v>317059</v>
      </c>
      <c r="K3105">
        <v>76987</v>
      </c>
      <c r="L3105">
        <v>18441</v>
      </c>
      <c r="M3105">
        <v>15204</v>
      </c>
      <c r="N3105">
        <v>0.1828849181098374</v>
      </c>
      <c r="O3105">
        <v>399585</v>
      </c>
      <c r="P3105">
        <v>306822</v>
      </c>
      <c r="Q3105">
        <v>0</v>
      </c>
      <c r="R3105">
        <v>9430</v>
      </c>
      <c r="S3105">
        <v>2.3599999999999999E-2</v>
      </c>
      <c r="T3105" t="s">
        <v>5056</v>
      </c>
      <c r="U3105">
        <v>45500</v>
      </c>
      <c r="V3105" t="s">
        <v>5088</v>
      </c>
      <c r="W3105" t="s">
        <v>5083</v>
      </c>
      <c r="X3105">
        <v>17</v>
      </c>
      <c r="Y3105" t="s">
        <v>5077</v>
      </c>
      <c r="Z3105" t="s">
        <v>5070</v>
      </c>
    </row>
    <row r="3106" spans="1:26" x14ac:dyDescent="0.3">
      <c r="A3106" t="s">
        <v>3127</v>
      </c>
      <c r="B3106" t="s">
        <v>5023</v>
      </c>
      <c r="C3106" t="s">
        <v>5029</v>
      </c>
      <c r="D3106" t="s">
        <v>5032</v>
      </c>
      <c r="E3106" t="s">
        <v>5036</v>
      </c>
      <c r="F3106" t="s">
        <v>5047</v>
      </c>
      <c r="G3106">
        <v>138.25290000000001</v>
      </c>
      <c r="H3106">
        <v>36.204799999999999</v>
      </c>
      <c r="I3106">
        <v>45861</v>
      </c>
      <c r="J3106">
        <v>693026</v>
      </c>
      <c r="K3106">
        <v>168948</v>
      </c>
      <c r="L3106">
        <v>41458</v>
      </c>
      <c r="M3106">
        <v>31499</v>
      </c>
      <c r="N3106">
        <v>6.6175494146019254E-2</v>
      </c>
      <c r="O3106">
        <v>880041</v>
      </c>
      <c r="P3106">
        <v>671822</v>
      </c>
      <c r="Q3106">
        <v>0</v>
      </c>
      <c r="R3106">
        <v>13200</v>
      </c>
      <c r="S3106">
        <v>1.4999999999999999E-2</v>
      </c>
      <c r="T3106" t="s">
        <v>5059</v>
      </c>
      <c r="U3106">
        <v>45328</v>
      </c>
      <c r="V3106" t="s">
        <v>5089</v>
      </c>
      <c r="W3106" t="s">
        <v>5086</v>
      </c>
      <c r="X3106">
        <v>10</v>
      </c>
      <c r="Y3106" t="s">
        <v>5082</v>
      </c>
      <c r="Z3106" t="s">
        <v>5069</v>
      </c>
    </row>
    <row r="3107" spans="1:26" x14ac:dyDescent="0.3">
      <c r="A3107" t="s">
        <v>3128</v>
      </c>
      <c r="B3107" t="s">
        <v>5024</v>
      </c>
      <c r="C3107" t="s">
        <v>5029</v>
      </c>
      <c r="D3107" t="s">
        <v>5031</v>
      </c>
      <c r="E3107" t="s">
        <v>5040</v>
      </c>
      <c r="F3107" t="s">
        <v>5043</v>
      </c>
      <c r="G3107">
        <v>-3.4359999999999999</v>
      </c>
      <c r="H3107">
        <v>55.378100000000003</v>
      </c>
      <c r="I3107">
        <v>47767</v>
      </c>
      <c r="J3107">
        <v>356737</v>
      </c>
      <c r="K3107">
        <v>71519</v>
      </c>
      <c r="L3107">
        <v>23775</v>
      </c>
      <c r="M3107">
        <v>10476</v>
      </c>
      <c r="N3107">
        <v>0.13390100072607761</v>
      </c>
      <c r="O3107">
        <v>418899</v>
      </c>
      <c r="P3107">
        <v>0</v>
      </c>
      <c r="Q3107">
        <v>158920</v>
      </c>
      <c r="T3107" t="s">
        <v>5051</v>
      </c>
      <c r="U3107">
        <v>45606</v>
      </c>
      <c r="V3107" t="s">
        <v>5080</v>
      </c>
      <c r="W3107" t="s">
        <v>5094</v>
      </c>
      <c r="X3107">
        <v>17</v>
      </c>
      <c r="Y3107" t="s">
        <v>5077</v>
      </c>
      <c r="Z3107" t="s">
        <v>5070</v>
      </c>
    </row>
    <row r="3108" spans="1:26" x14ac:dyDescent="0.3">
      <c r="A3108" t="s">
        <v>3129</v>
      </c>
      <c r="B3108" t="s">
        <v>5023</v>
      </c>
      <c r="C3108" t="s">
        <v>5029</v>
      </c>
      <c r="D3108" t="s">
        <v>5031</v>
      </c>
      <c r="E3108" t="s">
        <v>5036</v>
      </c>
      <c r="F3108" t="s">
        <v>5045</v>
      </c>
      <c r="G3108">
        <v>-51.9253</v>
      </c>
      <c r="H3108">
        <v>-14.234999999999999</v>
      </c>
      <c r="I3108">
        <v>100</v>
      </c>
      <c r="J3108">
        <v>1000</v>
      </c>
      <c r="K3108">
        <v>249</v>
      </c>
      <c r="L3108">
        <v>60</v>
      </c>
      <c r="M3108">
        <v>51</v>
      </c>
      <c r="N3108">
        <v>0.10033955091506851</v>
      </c>
      <c r="O3108">
        <v>1166</v>
      </c>
      <c r="P3108">
        <v>1000</v>
      </c>
      <c r="Q3108">
        <v>0</v>
      </c>
      <c r="R3108">
        <v>28</v>
      </c>
      <c r="S3108">
        <v>2.4400000000000002E-2</v>
      </c>
      <c r="T3108" t="s">
        <v>5052</v>
      </c>
      <c r="U3108">
        <v>45352</v>
      </c>
      <c r="V3108" t="s">
        <v>5091</v>
      </c>
      <c r="W3108" t="s">
        <v>5076</v>
      </c>
      <c r="X3108">
        <v>11</v>
      </c>
      <c r="Y3108" t="s">
        <v>5082</v>
      </c>
      <c r="Z3108" t="s">
        <v>5070</v>
      </c>
    </row>
    <row r="3109" spans="1:26" x14ac:dyDescent="0.3">
      <c r="A3109" t="s">
        <v>3130</v>
      </c>
      <c r="B3109" t="s">
        <v>5025</v>
      </c>
      <c r="C3109" t="s">
        <v>5029</v>
      </c>
      <c r="D3109" t="s">
        <v>5031</v>
      </c>
      <c r="E3109" t="s">
        <v>5039</v>
      </c>
      <c r="F3109" t="s">
        <v>5044</v>
      </c>
      <c r="G3109">
        <v>78.962900000000005</v>
      </c>
      <c r="H3109">
        <v>20.593699999999998</v>
      </c>
      <c r="I3109">
        <v>72095</v>
      </c>
      <c r="J3109">
        <v>580285</v>
      </c>
      <c r="K3109">
        <v>130408</v>
      </c>
      <c r="L3109">
        <v>35254</v>
      </c>
      <c r="M3109">
        <v>27783</v>
      </c>
      <c r="N3109">
        <v>0.12424082849298509</v>
      </c>
      <c r="O3109">
        <v>672484</v>
      </c>
      <c r="P3109">
        <v>0</v>
      </c>
      <c r="Q3109">
        <v>0</v>
      </c>
      <c r="T3109" t="s">
        <v>5051</v>
      </c>
      <c r="U3109">
        <v>45480</v>
      </c>
      <c r="V3109" t="s">
        <v>5080</v>
      </c>
      <c r="W3109" t="s">
        <v>5083</v>
      </c>
      <c r="X3109">
        <v>11</v>
      </c>
      <c r="Y3109" t="s">
        <v>5082</v>
      </c>
      <c r="Z3109" t="s">
        <v>5070</v>
      </c>
    </row>
    <row r="3110" spans="1:26" x14ac:dyDescent="0.3">
      <c r="A3110" t="s">
        <v>3131</v>
      </c>
      <c r="B3110" t="s">
        <v>5023</v>
      </c>
      <c r="C3110" t="s">
        <v>5029</v>
      </c>
      <c r="D3110" t="s">
        <v>5034</v>
      </c>
      <c r="E3110" t="s">
        <v>5036</v>
      </c>
      <c r="F3110" t="s">
        <v>5049</v>
      </c>
      <c r="G3110">
        <v>-106.3468</v>
      </c>
      <c r="H3110">
        <v>56.130400000000002</v>
      </c>
      <c r="I3110">
        <v>95892</v>
      </c>
      <c r="J3110">
        <v>460585</v>
      </c>
      <c r="K3110">
        <v>86757</v>
      </c>
      <c r="L3110">
        <v>34893</v>
      </c>
      <c r="M3110">
        <v>25760</v>
      </c>
      <c r="N3110">
        <v>0.20819789994143889</v>
      </c>
      <c r="O3110">
        <v>596087</v>
      </c>
      <c r="P3110">
        <v>448782</v>
      </c>
      <c r="Q3110">
        <v>0</v>
      </c>
      <c r="R3110">
        <v>6199</v>
      </c>
      <c r="S3110">
        <v>1.04E-2</v>
      </c>
      <c r="T3110" t="s">
        <v>5056</v>
      </c>
      <c r="U3110">
        <v>45373</v>
      </c>
      <c r="V3110" t="s">
        <v>5091</v>
      </c>
      <c r="W3110" t="s">
        <v>5076</v>
      </c>
      <c r="X3110">
        <v>9</v>
      </c>
      <c r="Y3110" t="s">
        <v>5082</v>
      </c>
      <c r="Z3110" t="s">
        <v>5071</v>
      </c>
    </row>
    <row r="3111" spans="1:26" x14ac:dyDescent="0.3">
      <c r="A3111" t="s">
        <v>3132</v>
      </c>
      <c r="B3111" t="s">
        <v>5025</v>
      </c>
      <c r="C3111" t="s">
        <v>5029</v>
      </c>
      <c r="D3111" t="s">
        <v>5034</v>
      </c>
      <c r="E3111" t="s">
        <v>5036</v>
      </c>
      <c r="F3111" t="s">
        <v>5045</v>
      </c>
      <c r="G3111">
        <v>-51.9253</v>
      </c>
      <c r="H3111">
        <v>-14.234999999999999</v>
      </c>
      <c r="I3111">
        <v>438873</v>
      </c>
      <c r="J3111">
        <v>2573118</v>
      </c>
      <c r="K3111">
        <v>514917</v>
      </c>
      <c r="L3111">
        <v>202236</v>
      </c>
      <c r="M3111">
        <v>137144</v>
      </c>
      <c r="N3111">
        <v>0.17056101628117651</v>
      </c>
      <c r="O3111">
        <v>2969806</v>
      </c>
      <c r="P3111">
        <v>2573118</v>
      </c>
      <c r="Q3111">
        <v>0</v>
      </c>
      <c r="T3111" t="s">
        <v>5057</v>
      </c>
      <c r="U3111">
        <v>45324</v>
      </c>
      <c r="V3111" t="s">
        <v>5091</v>
      </c>
      <c r="W3111" t="s">
        <v>5086</v>
      </c>
      <c r="X3111">
        <v>16</v>
      </c>
      <c r="Y3111" t="s">
        <v>5077</v>
      </c>
      <c r="Z3111" t="s">
        <v>5070</v>
      </c>
    </row>
    <row r="3112" spans="1:26" x14ac:dyDescent="0.3">
      <c r="A3112" t="s">
        <v>3133</v>
      </c>
      <c r="B3112" t="s">
        <v>5025</v>
      </c>
      <c r="C3112" t="s">
        <v>5029</v>
      </c>
      <c r="D3112" t="s">
        <v>5031</v>
      </c>
      <c r="E3112" t="s">
        <v>5039</v>
      </c>
      <c r="F3112" t="s">
        <v>5048</v>
      </c>
      <c r="G3112">
        <v>10.451499999999999</v>
      </c>
      <c r="H3112">
        <v>51.165700000000001</v>
      </c>
      <c r="I3112">
        <v>15907</v>
      </c>
      <c r="J3112">
        <v>198783</v>
      </c>
      <c r="K3112">
        <v>20003</v>
      </c>
      <c r="L3112">
        <v>7832</v>
      </c>
      <c r="M3112">
        <v>4007</v>
      </c>
      <c r="N3112">
        <v>8.0024793388743909E-2</v>
      </c>
      <c r="O3112">
        <v>247279</v>
      </c>
      <c r="P3112">
        <v>0</v>
      </c>
      <c r="Q3112">
        <v>0</v>
      </c>
      <c r="T3112" t="s">
        <v>5051</v>
      </c>
      <c r="U3112">
        <v>45688</v>
      </c>
      <c r="V3112" t="s">
        <v>5091</v>
      </c>
      <c r="W3112" t="s">
        <v>5084</v>
      </c>
      <c r="X3112">
        <v>15</v>
      </c>
      <c r="Y3112" t="s">
        <v>5077</v>
      </c>
      <c r="Z3112" t="s">
        <v>5069</v>
      </c>
    </row>
    <row r="3113" spans="1:26" x14ac:dyDescent="0.3">
      <c r="A3113" t="s">
        <v>3134</v>
      </c>
      <c r="B3113" t="s">
        <v>5023</v>
      </c>
      <c r="C3113" t="s">
        <v>5029</v>
      </c>
      <c r="D3113" t="s">
        <v>5034</v>
      </c>
      <c r="E3113" t="s">
        <v>5036</v>
      </c>
      <c r="F3113" t="s">
        <v>5047</v>
      </c>
      <c r="G3113">
        <v>138.25290000000001</v>
      </c>
      <c r="H3113">
        <v>36.204799999999999</v>
      </c>
      <c r="I3113">
        <v>45879</v>
      </c>
      <c r="J3113">
        <v>208224</v>
      </c>
      <c r="K3113">
        <v>34113</v>
      </c>
      <c r="L3113">
        <v>9500</v>
      </c>
      <c r="M3113">
        <v>10508</v>
      </c>
      <c r="N3113">
        <v>0.2203384947402946</v>
      </c>
      <c r="O3113">
        <v>263715</v>
      </c>
      <c r="P3113">
        <v>181245</v>
      </c>
      <c r="Q3113">
        <v>0</v>
      </c>
      <c r="R3113">
        <v>5300</v>
      </c>
      <c r="S3113">
        <v>2.01E-2</v>
      </c>
      <c r="T3113" t="s">
        <v>5056</v>
      </c>
      <c r="U3113">
        <v>45525</v>
      </c>
      <c r="V3113" t="s">
        <v>5078</v>
      </c>
      <c r="W3113" t="s">
        <v>5095</v>
      </c>
      <c r="X3113">
        <v>11</v>
      </c>
      <c r="Y3113" t="s">
        <v>5082</v>
      </c>
      <c r="Z3113" t="s">
        <v>5071</v>
      </c>
    </row>
    <row r="3114" spans="1:26" x14ac:dyDescent="0.3">
      <c r="A3114" t="s">
        <v>3135</v>
      </c>
      <c r="B3114" t="s">
        <v>5025</v>
      </c>
      <c r="C3114" t="s">
        <v>5029</v>
      </c>
      <c r="D3114" t="s">
        <v>5031</v>
      </c>
      <c r="E3114" t="s">
        <v>5039</v>
      </c>
      <c r="F3114" t="s">
        <v>5047</v>
      </c>
      <c r="G3114">
        <v>138.25290000000001</v>
      </c>
      <c r="H3114">
        <v>36.204799999999999</v>
      </c>
      <c r="I3114">
        <v>28057</v>
      </c>
      <c r="J3114">
        <v>255091</v>
      </c>
      <c r="K3114">
        <v>43168</v>
      </c>
      <c r="L3114">
        <v>11546</v>
      </c>
      <c r="M3114">
        <v>7370</v>
      </c>
      <c r="N3114">
        <v>0.1099897268523953</v>
      </c>
      <c r="O3114">
        <v>291463</v>
      </c>
      <c r="P3114">
        <v>0</v>
      </c>
      <c r="Q3114">
        <v>0</v>
      </c>
      <c r="T3114" t="s">
        <v>5051</v>
      </c>
      <c r="U3114">
        <v>45554</v>
      </c>
      <c r="V3114" t="s">
        <v>5075</v>
      </c>
      <c r="W3114" t="s">
        <v>5096</v>
      </c>
      <c r="X3114">
        <v>12</v>
      </c>
      <c r="Y3114" t="s">
        <v>5077</v>
      </c>
      <c r="Z3114" t="s">
        <v>5070</v>
      </c>
    </row>
    <row r="3115" spans="1:26" x14ac:dyDescent="0.3">
      <c r="A3115" t="s">
        <v>3136</v>
      </c>
      <c r="B3115" t="s">
        <v>5023</v>
      </c>
      <c r="C3115" t="s">
        <v>5030</v>
      </c>
      <c r="D3115" t="s">
        <v>5034</v>
      </c>
      <c r="E3115" t="s">
        <v>5036</v>
      </c>
      <c r="F3115" t="s">
        <v>5045</v>
      </c>
      <c r="G3115">
        <v>-51.9253</v>
      </c>
      <c r="H3115">
        <v>-14.234999999999999</v>
      </c>
      <c r="I3115">
        <v>82165</v>
      </c>
      <c r="J3115">
        <v>534080</v>
      </c>
      <c r="K3115">
        <v>132861</v>
      </c>
      <c r="L3115">
        <v>16045</v>
      </c>
      <c r="M3115">
        <v>14894</v>
      </c>
      <c r="N3115">
        <v>0.1538456763321715</v>
      </c>
      <c r="O3115">
        <v>607611</v>
      </c>
      <c r="P3115">
        <v>521656</v>
      </c>
      <c r="Q3115">
        <v>0</v>
      </c>
      <c r="R3115">
        <v>10815</v>
      </c>
      <c r="S3115">
        <v>1.78E-2</v>
      </c>
      <c r="T3115" t="s">
        <v>5056</v>
      </c>
      <c r="U3115">
        <v>45580</v>
      </c>
      <c r="V3115" t="s">
        <v>5089</v>
      </c>
      <c r="W3115" t="s">
        <v>5090</v>
      </c>
      <c r="X3115">
        <v>12</v>
      </c>
      <c r="Y3115" t="s">
        <v>5077</v>
      </c>
      <c r="Z3115" t="s">
        <v>5070</v>
      </c>
    </row>
    <row r="3116" spans="1:26" x14ac:dyDescent="0.3">
      <c r="A3116" t="s">
        <v>3137</v>
      </c>
      <c r="B3116" t="s">
        <v>5027</v>
      </c>
      <c r="C3116" t="s">
        <v>5029</v>
      </c>
      <c r="D3116" t="s">
        <v>5034</v>
      </c>
      <c r="E3116" t="s">
        <v>5036</v>
      </c>
      <c r="F3116" t="s">
        <v>5050</v>
      </c>
      <c r="G3116">
        <v>-95.712900000000005</v>
      </c>
      <c r="H3116">
        <v>37.090200000000003</v>
      </c>
      <c r="I3116">
        <v>322071</v>
      </c>
      <c r="J3116">
        <v>1323312</v>
      </c>
      <c r="K3116">
        <v>223096</v>
      </c>
      <c r="L3116">
        <v>49533</v>
      </c>
      <c r="M3116">
        <v>47903</v>
      </c>
      <c r="N3116">
        <v>0.24338288775971731</v>
      </c>
      <c r="O3116">
        <v>1482956</v>
      </c>
      <c r="P3116">
        <v>1323312</v>
      </c>
      <c r="Q3116">
        <v>0</v>
      </c>
      <c r="T3116" t="s">
        <v>5057</v>
      </c>
      <c r="U3116">
        <v>45715</v>
      </c>
      <c r="V3116" t="s">
        <v>5075</v>
      </c>
      <c r="W3116" t="s">
        <v>5086</v>
      </c>
      <c r="X3116">
        <v>11</v>
      </c>
      <c r="Y3116" t="s">
        <v>5082</v>
      </c>
      <c r="Z3116" t="s">
        <v>5071</v>
      </c>
    </row>
    <row r="3117" spans="1:26" x14ac:dyDescent="0.3">
      <c r="A3117" t="s">
        <v>3138</v>
      </c>
      <c r="B3117" t="s">
        <v>5027</v>
      </c>
      <c r="C3117" t="s">
        <v>5029</v>
      </c>
      <c r="D3117" t="s">
        <v>5034</v>
      </c>
      <c r="E3117" t="s">
        <v>5036</v>
      </c>
      <c r="F3117" t="s">
        <v>5043</v>
      </c>
      <c r="G3117">
        <v>-3.4359999999999999</v>
      </c>
      <c r="H3117">
        <v>55.378100000000003</v>
      </c>
      <c r="I3117">
        <v>76880</v>
      </c>
      <c r="J3117">
        <v>382797</v>
      </c>
      <c r="K3117">
        <v>68886</v>
      </c>
      <c r="L3117">
        <v>13358</v>
      </c>
      <c r="M3117">
        <v>19760</v>
      </c>
      <c r="N3117">
        <v>0.2008398211878645</v>
      </c>
      <c r="O3117">
        <v>464455</v>
      </c>
      <c r="P3117">
        <v>358691</v>
      </c>
      <c r="Q3117">
        <v>0</v>
      </c>
      <c r="T3117" t="s">
        <v>5057</v>
      </c>
      <c r="U3117">
        <v>45747</v>
      </c>
      <c r="V3117" t="s">
        <v>5085</v>
      </c>
      <c r="W3117" t="s">
        <v>5076</v>
      </c>
      <c r="X3117">
        <v>10</v>
      </c>
      <c r="Y3117" t="s">
        <v>5082</v>
      </c>
      <c r="Z3117" t="s">
        <v>5071</v>
      </c>
    </row>
    <row r="3118" spans="1:26" x14ac:dyDescent="0.3">
      <c r="A3118" t="s">
        <v>3139</v>
      </c>
      <c r="B3118" t="s">
        <v>5023</v>
      </c>
      <c r="C3118" t="s">
        <v>5029</v>
      </c>
      <c r="D3118" t="s">
        <v>5032</v>
      </c>
      <c r="E3118" t="s">
        <v>5036</v>
      </c>
      <c r="F3118" t="s">
        <v>5048</v>
      </c>
      <c r="G3118">
        <v>10.451499999999999</v>
      </c>
      <c r="H3118">
        <v>51.165700000000001</v>
      </c>
      <c r="I3118">
        <v>26022</v>
      </c>
      <c r="J3118">
        <v>382281</v>
      </c>
      <c r="K3118">
        <v>60103</v>
      </c>
      <c r="L3118">
        <v>13345</v>
      </c>
      <c r="M3118">
        <v>15656</v>
      </c>
      <c r="N3118">
        <v>6.807047343794434E-2</v>
      </c>
      <c r="O3118">
        <v>459845</v>
      </c>
      <c r="P3118">
        <v>365986</v>
      </c>
      <c r="Q3118">
        <v>0</v>
      </c>
      <c r="R3118">
        <v>6253</v>
      </c>
      <c r="S3118">
        <v>1.3599999999999999E-2</v>
      </c>
      <c r="T3118" t="s">
        <v>5059</v>
      </c>
      <c r="U3118">
        <v>45405</v>
      </c>
      <c r="V3118" t="s">
        <v>5089</v>
      </c>
      <c r="W3118" t="s">
        <v>5079</v>
      </c>
      <c r="X3118">
        <v>19</v>
      </c>
      <c r="Y3118" t="s">
        <v>5092</v>
      </c>
      <c r="Z3118" t="s">
        <v>5069</v>
      </c>
    </row>
    <row r="3119" spans="1:26" x14ac:dyDescent="0.3">
      <c r="A3119" t="s">
        <v>3140</v>
      </c>
      <c r="B3119" t="s">
        <v>5024</v>
      </c>
      <c r="C3119" t="s">
        <v>5029</v>
      </c>
      <c r="D3119" t="s">
        <v>5032</v>
      </c>
      <c r="E3119" t="s">
        <v>5036</v>
      </c>
      <c r="F3119" t="s">
        <v>5047</v>
      </c>
      <c r="G3119">
        <v>138.25290000000001</v>
      </c>
      <c r="H3119">
        <v>36.204799999999999</v>
      </c>
      <c r="I3119">
        <v>243355</v>
      </c>
      <c r="J3119">
        <v>3213370</v>
      </c>
      <c r="K3119">
        <v>546964</v>
      </c>
      <c r="L3119">
        <v>215379</v>
      </c>
      <c r="M3119">
        <v>171273</v>
      </c>
      <c r="N3119">
        <v>7.5732220539776907E-2</v>
      </c>
      <c r="O3119">
        <v>4017220</v>
      </c>
      <c r="P3119">
        <v>3213370</v>
      </c>
      <c r="Q3119">
        <v>0</v>
      </c>
      <c r="T3119" t="s">
        <v>5061</v>
      </c>
      <c r="U3119">
        <v>45642</v>
      </c>
      <c r="V3119" t="s">
        <v>5085</v>
      </c>
      <c r="W3119" t="s">
        <v>5081</v>
      </c>
      <c r="X3119">
        <v>10</v>
      </c>
      <c r="Y3119" t="s">
        <v>5082</v>
      </c>
      <c r="Z3119" t="s">
        <v>5070</v>
      </c>
    </row>
    <row r="3120" spans="1:26" x14ac:dyDescent="0.3">
      <c r="A3120" t="s">
        <v>3141</v>
      </c>
      <c r="B3120" t="s">
        <v>5027</v>
      </c>
      <c r="C3120" t="s">
        <v>5029</v>
      </c>
      <c r="D3120" t="s">
        <v>5034</v>
      </c>
      <c r="E3120" t="s">
        <v>5036</v>
      </c>
      <c r="F3120" t="s">
        <v>5046</v>
      </c>
      <c r="G3120">
        <v>133.77510000000001</v>
      </c>
      <c r="H3120">
        <v>-25.2744</v>
      </c>
      <c r="I3120">
        <v>47771</v>
      </c>
      <c r="J3120">
        <v>284542</v>
      </c>
      <c r="K3120">
        <v>31882</v>
      </c>
      <c r="L3120">
        <v>18418</v>
      </c>
      <c r="M3120">
        <v>10036</v>
      </c>
      <c r="N3120">
        <v>0.1678905286076299</v>
      </c>
      <c r="O3120">
        <v>320536</v>
      </c>
      <c r="P3120">
        <v>263204</v>
      </c>
      <c r="Q3120">
        <v>0</v>
      </c>
      <c r="T3120" t="s">
        <v>5057</v>
      </c>
      <c r="U3120">
        <v>45335</v>
      </c>
      <c r="V3120" t="s">
        <v>5089</v>
      </c>
      <c r="W3120" t="s">
        <v>5086</v>
      </c>
      <c r="X3120">
        <v>18</v>
      </c>
      <c r="Y3120" t="s">
        <v>5092</v>
      </c>
      <c r="Z3120" t="s">
        <v>5070</v>
      </c>
    </row>
    <row r="3121" spans="1:26" x14ac:dyDescent="0.3">
      <c r="A3121" t="s">
        <v>3142</v>
      </c>
      <c r="B3121" t="s">
        <v>5027</v>
      </c>
      <c r="C3121" t="s">
        <v>5030</v>
      </c>
      <c r="D3121" t="s">
        <v>5034</v>
      </c>
      <c r="E3121" t="s">
        <v>5036</v>
      </c>
      <c r="F3121" t="s">
        <v>5045</v>
      </c>
      <c r="G3121">
        <v>-51.9253</v>
      </c>
      <c r="H3121">
        <v>-14.234999999999999</v>
      </c>
      <c r="I3121">
        <v>31823</v>
      </c>
      <c r="J3121">
        <v>149215</v>
      </c>
      <c r="K3121">
        <v>34216</v>
      </c>
      <c r="L3121">
        <v>9057</v>
      </c>
      <c r="M3121">
        <v>5101</v>
      </c>
      <c r="N3121">
        <v>0.21327067664248381</v>
      </c>
      <c r="O3121">
        <v>165053</v>
      </c>
      <c r="P3121">
        <v>140542</v>
      </c>
      <c r="Q3121">
        <v>0</v>
      </c>
      <c r="T3121" t="s">
        <v>5057</v>
      </c>
      <c r="U3121">
        <v>45456</v>
      </c>
      <c r="V3121" t="s">
        <v>5075</v>
      </c>
      <c r="W3121" t="s">
        <v>5093</v>
      </c>
      <c r="X3121">
        <v>12</v>
      </c>
      <c r="Y3121" t="s">
        <v>5077</v>
      </c>
      <c r="Z3121" t="s">
        <v>5071</v>
      </c>
    </row>
    <row r="3122" spans="1:26" x14ac:dyDescent="0.3">
      <c r="A3122" t="s">
        <v>3143</v>
      </c>
      <c r="B3122" t="s">
        <v>5027</v>
      </c>
      <c r="C3122" t="s">
        <v>5029</v>
      </c>
      <c r="D3122" t="s">
        <v>5031</v>
      </c>
      <c r="E3122" t="s">
        <v>5036</v>
      </c>
      <c r="F3122" t="s">
        <v>5045</v>
      </c>
      <c r="G3122">
        <v>-51.9253</v>
      </c>
      <c r="H3122">
        <v>-14.234999999999999</v>
      </c>
      <c r="I3122">
        <v>92539</v>
      </c>
      <c r="J3122">
        <v>660785</v>
      </c>
      <c r="K3122">
        <v>125190</v>
      </c>
      <c r="L3122">
        <v>51926</v>
      </c>
      <c r="M3122">
        <v>16822</v>
      </c>
      <c r="N3122">
        <v>0.1400447425319476</v>
      </c>
      <c r="O3122">
        <v>801968</v>
      </c>
      <c r="P3122">
        <v>584633</v>
      </c>
      <c r="Q3122">
        <v>0</v>
      </c>
      <c r="T3122" t="s">
        <v>5052</v>
      </c>
      <c r="U3122">
        <v>45563</v>
      </c>
      <c r="V3122" t="s">
        <v>5088</v>
      </c>
      <c r="W3122" t="s">
        <v>5096</v>
      </c>
      <c r="X3122">
        <v>17</v>
      </c>
      <c r="Y3122" t="s">
        <v>5077</v>
      </c>
      <c r="Z3122" t="s">
        <v>5070</v>
      </c>
    </row>
    <row r="3123" spans="1:26" x14ac:dyDescent="0.3">
      <c r="A3123" t="s">
        <v>3144</v>
      </c>
      <c r="B3123" t="s">
        <v>5027</v>
      </c>
      <c r="C3123" t="s">
        <v>5030</v>
      </c>
      <c r="D3123" t="s">
        <v>5034</v>
      </c>
      <c r="E3123" t="s">
        <v>5036</v>
      </c>
      <c r="F3123" t="s">
        <v>5045</v>
      </c>
      <c r="G3123">
        <v>-51.9253</v>
      </c>
      <c r="H3123">
        <v>-14.234999999999999</v>
      </c>
      <c r="I3123">
        <v>57813</v>
      </c>
      <c r="J3123">
        <v>257087</v>
      </c>
      <c r="K3123">
        <v>56486</v>
      </c>
      <c r="L3123">
        <v>14468</v>
      </c>
      <c r="M3123">
        <v>6078</v>
      </c>
      <c r="N3123">
        <v>0.22488002585183531</v>
      </c>
      <c r="O3123">
        <v>312766</v>
      </c>
      <c r="P3123">
        <v>241415</v>
      </c>
      <c r="Q3123">
        <v>0</v>
      </c>
      <c r="T3123" t="s">
        <v>5057</v>
      </c>
      <c r="U3123">
        <v>45525</v>
      </c>
      <c r="V3123" t="s">
        <v>5078</v>
      </c>
      <c r="W3123" t="s">
        <v>5095</v>
      </c>
      <c r="X3123">
        <v>15</v>
      </c>
      <c r="Y3123" t="s">
        <v>5077</v>
      </c>
      <c r="Z3123" t="s">
        <v>5071</v>
      </c>
    </row>
    <row r="3124" spans="1:26" x14ac:dyDescent="0.3">
      <c r="A3124" t="s">
        <v>3145</v>
      </c>
      <c r="B3124" t="s">
        <v>5023</v>
      </c>
      <c r="C3124" t="s">
        <v>5030</v>
      </c>
      <c r="D3124" t="s">
        <v>5034</v>
      </c>
      <c r="E3124" t="s">
        <v>5036</v>
      </c>
      <c r="F3124" t="s">
        <v>5044</v>
      </c>
      <c r="G3124">
        <v>78.962900000000005</v>
      </c>
      <c r="H3124">
        <v>20.593699999999998</v>
      </c>
      <c r="I3124">
        <v>70689</v>
      </c>
      <c r="J3124">
        <v>397653</v>
      </c>
      <c r="K3124">
        <v>85170</v>
      </c>
      <c r="L3124">
        <v>27254</v>
      </c>
      <c r="M3124">
        <v>18505</v>
      </c>
      <c r="N3124">
        <v>0.177766576609445</v>
      </c>
      <c r="O3124">
        <v>454581</v>
      </c>
      <c r="P3124">
        <v>396267</v>
      </c>
      <c r="Q3124">
        <v>0</v>
      </c>
      <c r="R3124">
        <v>10909</v>
      </c>
      <c r="S3124">
        <v>2.4E-2</v>
      </c>
      <c r="T3124" t="s">
        <v>5056</v>
      </c>
      <c r="U3124">
        <v>45367</v>
      </c>
      <c r="V3124" t="s">
        <v>5088</v>
      </c>
      <c r="W3124" t="s">
        <v>5076</v>
      </c>
      <c r="X3124">
        <v>11</v>
      </c>
      <c r="Y3124" t="s">
        <v>5082</v>
      </c>
      <c r="Z3124" t="s">
        <v>5070</v>
      </c>
    </row>
    <row r="3125" spans="1:26" x14ac:dyDescent="0.3">
      <c r="A3125" t="s">
        <v>3146</v>
      </c>
      <c r="B3125" t="s">
        <v>5027</v>
      </c>
      <c r="C3125" t="s">
        <v>5029</v>
      </c>
      <c r="D3125" t="s">
        <v>5034</v>
      </c>
      <c r="E3125" t="s">
        <v>5036</v>
      </c>
      <c r="F3125" t="s">
        <v>5050</v>
      </c>
      <c r="G3125">
        <v>-95.712900000000005</v>
      </c>
      <c r="H3125">
        <v>37.090200000000003</v>
      </c>
      <c r="I3125">
        <v>99596</v>
      </c>
      <c r="J3125">
        <v>644274</v>
      </c>
      <c r="K3125">
        <v>103493</v>
      </c>
      <c r="L3125">
        <v>44330</v>
      </c>
      <c r="M3125">
        <v>37456</v>
      </c>
      <c r="N3125">
        <v>0.15458687625446349</v>
      </c>
      <c r="O3125">
        <v>718874</v>
      </c>
      <c r="P3125">
        <v>602369</v>
      </c>
      <c r="Q3125">
        <v>0</v>
      </c>
      <c r="T3125" t="s">
        <v>5057</v>
      </c>
      <c r="U3125">
        <v>45686</v>
      </c>
      <c r="V3125" t="s">
        <v>5078</v>
      </c>
      <c r="W3125" t="s">
        <v>5084</v>
      </c>
      <c r="X3125">
        <v>14</v>
      </c>
      <c r="Y3125" t="s">
        <v>5077</v>
      </c>
      <c r="Z3125" t="s">
        <v>5070</v>
      </c>
    </row>
    <row r="3126" spans="1:26" x14ac:dyDescent="0.3">
      <c r="A3126" t="s">
        <v>3147</v>
      </c>
      <c r="B3126" t="s">
        <v>5024</v>
      </c>
      <c r="C3126" t="s">
        <v>5029</v>
      </c>
      <c r="D3126" t="s">
        <v>5032</v>
      </c>
      <c r="E3126" t="s">
        <v>5036</v>
      </c>
      <c r="F3126" t="s">
        <v>5048</v>
      </c>
      <c r="G3126">
        <v>10.451499999999999</v>
      </c>
      <c r="H3126">
        <v>51.165700000000001</v>
      </c>
      <c r="I3126">
        <v>29125</v>
      </c>
      <c r="J3126">
        <v>553539</v>
      </c>
      <c r="K3126">
        <v>74068</v>
      </c>
      <c r="L3126">
        <v>30605</v>
      </c>
      <c r="M3126">
        <v>24490</v>
      </c>
      <c r="N3126">
        <v>5.2617371766868253E-2</v>
      </c>
      <c r="O3126">
        <v>609974</v>
      </c>
      <c r="P3126">
        <v>553539</v>
      </c>
      <c r="Q3126">
        <v>0</v>
      </c>
      <c r="T3126" t="s">
        <v>5061</v>
      </c>
      <c r="U3126">
        <v>45643</v>
      </c>
      <c r="V3126" t="s">
        <v>5089</v>
      </c>
      <c r="W3126" t="s">
        <v>5081</v>
      </c>
      <c r="X3126">
        <v>11</v>
      </c>
      <c r="Y3126" t="s">
        <v>5082</v>
      </c>
      <c r="Z3126" t="s">
        <v>5069</v>
      </c>
    </row>
    <row r="3127" spans="1:26" x14ac:dyDescent="0.3">
      <c r="A3127" t="s">
        <v>3148</v>
      </c>
      <c r="B3127" t="s">
        <v>5027</v>
      </c>
      <c r="C3127" t="s">
        <v>5029</v>
      </c>
      <c r="D3127" t="s">
        <v>5034</v>
      </c>
      <c r="E3127" t="s">
        <v>5036</v>
      </c>
      <c r="F3127" t="s">
        <v>5045</v>
      </c>
      <c r="G3127">
        <v>-51.9253</v>
      </c>
      <c r="H3127">
        <v>-14.234999999999999</v>
      </c>
      <c r="I3127">
        <v>65352</v>
      </c>
      <c r="J3127">
        <v>286557</v>
      </c>
      <c r="K3127">
        <v>62191</v>
      </c>
      <c r="L3127">
        <v>20343</v>
      </c>
      <c r="M3127">
        <v>16798</v>
      </c>
      <c r="N3127">
        <v>0.2280619351002704</v>
      </c>
      <c r="O3127">
        <v>325565</v>
      </c>
      <c r="P3127">
        <v>260926</v>
      </c>
      <c r="Q3127">
        <v>0</v>
      </c>
      <c r="T3127" t="s">
        <v>5057</v>
      </c>
      <c r="U3127">
        <v>45729</v>
      </c>
      <c r="V3127" t="s">
        <v>5075</v>
      </c>
      <c r="W3127" t="s">
        <v>5076</v>
      </c>
      <c r="X3127">
        <v>9</v>
      </c>
      <c r="Y3127" t="s">
        <v>5082</v>
      </c>
      <c r="Z3127" t="s">
        <v>5071</v>
      </c>
    </row>
    <row r="3128" spans="1:26" x14ac:dyDescent="0.3">
      <c r="A3128" t="s">
        <v>3149</v>
      </c>
      <c r="B3128" t="s">
        <v>5023</v>
      </c>
      <c r="C3128" t="s">
        <v>5030</v>
      </c>
      <c r="D3128" t="s">
        <v>5034</v>
      </c>
      <c r="E3128" t="s">
        <v>5036</v>
      </c>
      <c r="F3128" t="s">
        <v>5050</v>
      </c>
      <c r="G3128">
        <v>-95.712900000000005</v>
      </c>
      <c r="H3128">
        <v>37.090200000000003</v>
      </c>
      <c r="I3128">
        <v>21894</v>
      </c>
      <c r="J3128">
        <v>103386</v>
      </c>
      <c r="K3128">
        <v>15531</v>
      </c>
      <c r="L3128">
        <v>6025</v>
      </c>
      <c r="M3128">
        <v>5303</v>
      </c>
      <c r="N3128">
        <v>0.21177133430764111</v>
      </c>
      <c r="O3128">
        <v>114201</v>
      </c>
      <c r="P3128">
        <v>91409</v>
      </c>
      <c r="Q3128">
        <v>0</v>
      </c>
      <c r="R3128">
        <v>2786</v>
      </c>
      <c r="S3128">
        <v>2.4400000000000002E-2</v>
      </c>
      <c r="T3128" t="s">
        <v>5056</v>
      </c>
      <c r="U3128">
        <v>45395</v>
      </c>
      <c r="V3128" t="s">
        <v>5088</v>
      </c>
      <c r="W3128" t="s">
        <v>5079</v>
      </c>
      <c r="X3128">
        <v>10</v>
      </c>
      <c r="Y3128" t="s">
        <v>5082</v>
      </c>
      <c r="Z3128" t="s">
        <v>5071</v>
      </c>
    </row>
    <row r="3129" spans="1:26" x14ac:dyDescent="0.3">
      <c r="A3129" t="s">
        <v>3150</v>
      </c>
      <c r="B3129" t="s">
        <v>5023</v>
      </c>
      <c r="C3129" t="s">
        <v>5029</v>
      </c>
      <c r="D3129" t="s">
        <v>5031</v>
      </c>
      <c r="E3129" t="s">
        <v>5040</v>
      </c>
      <c r="F3129" t="s">
        <v>5045</v>
      </c>
      <c r="G3129">
        <v>-51.9253</v>
      </c>
      <c r="H3129">
        <v>-14.234999999999999</v>
      </c>
      <c r="I3129">
        <v>54019</v>
      </c>
      <c r="J3129">
        <v>438930</v>
      </c>
      <c r="K3129">
        <v>107717</v>
      </c>
      <c r="L3129">
        <v>30941</v>
      </c>
      <c r="M3129">
        <v>21966</v>
      </c>
      <c r="N3129">
        <v>0.1230713876282849</v>
      </c>
      <c r="O3129">
        <v>549574</v>
      </c>
      <c r="P3129">
        <v>0</v>
      </c>
      <c r="Q3129">
        <v>147265</v>
      </c>
      <c r="R3129">
        <v>6375</v>
      </c>
      <c r="S3129">
        <v>1.1599999999999999E-2</v>
      </c>
      <c r="T3129" t="s">
        <v>5051</v>
      </c>
      <c r="U3129">
        <v>45672</v>
      </c>
      <c r="V3129" t="s">
        <v>5078</v>
      </c>
      <c r="W3129" t="s">
        <v>5084</v>
      </c>
      <c r="X3129">
        <v>10</v>
      </c>
      <c r="Y3129" t="s">
        <v>5082</v>
      </c>
      <c r="Z3129" t="s">
        <v>5070</v>
      </c>
    </row>
    <row r="3130" spans="1:26" x14ac:dyDescent="0.3">
      <c r="A3130" t="s">
        <v>3151</v>
      </c>
      <c r="B3130" t="s">
        <v>5027</v>
      </c>
      <c r="C3130" t="s">
        <v>5030</v>
      </c>
      <c r="D3130" t="s">
        <v>5034</v>
      </c>
      <c r="E3130" t="s">
        <v>5036</v>
      </c>
      <c r="F3130" t="s">
        <v>5043</v>
      </c>
      <c r="G3130">
        <v>-3.4359999999999999</v>
      </c>
      <c r="H3130">
        <v>55.378100000000003</v>
      </c>
      <c r="I3130">
        <v>32232</v>
      </c>
      <c r="J3130">
        <v>186719</v>
      </c>
      <c r="K3130">
        <v>43842</v>
      </c>
      <c r="L3130">
        <v>7256</v>
      </c>
      <c r="M3130">
        <v>5917</v>
      </c>
      <c r="N3130">
        <v>0.17262504824611929</v>
      </c>
      <c r="O3130">
        <v>225979</v>
      </c>
      <c r="P3130">
        <v>162449</v>
      </c>
      <c r="Q3130">
        <v>0</v>
      </c>
      <c r="T3130" t="s">
        <v>5057</v>
      </c>
      <c r="U3130">
        <v>45299</v>
      </c>
      <c r="V3130" t="s">
        <v>5085</v>
      </c>
      <c r="W3130" t="s">
        <v>5084</v>
      </c>
      <c r="X3130">
        <v>10</v>
      </c>
      <c r="Y3130" t="s">
        <v>5082</v>
      </c>
      <c r="Z3130" t="s">
        <v>5070</v>
      </c>
    </row>
    <row r="3131" spans="1:26" x14ac:dyDescent="0.3">
      <c r="A3131" t="s">
        <v>3152</v>
      </c>
      <c r="B3131" t="s">
        <v>5025</v>
      </c>
      <c r="C3131" t="s">
        <v>5029</v>
      </c>
      <c r="D3131" t="s">
        <v>5031</v>
      </c>
      <c r="E3131" t="s">
        <v>5039</v>
      </c>
      <c r="F3131" t="s">
        <v>5045</v>
      </c>
      <c r="G3131">
        <v>-51.9253</v>
      </c>
      <c r="H3131">
        <v>-14.234999999999999</v>
      </c>
      <c r="I3131">
        <v>84236</v>
      </c>
      <c r="J3131">
        <v>781246</v>
      </c>
      <c r="K3131">
        <v>115531</v>
      </c>
      <c r="L3131">
        <v>40009</v>
      </c>
      <c r="M3131">
        <v>31013</v>
      </c>
      <c r="N3131">
        <v>0.1078237363915905</v>
      </c>
      <c r="O3131">
        <v>993175</v>
      </c>
      <c r="P3131">
        <v>0</v>
      </c>
      <c r="Q3131">
        <v>0</v>
      </c>
      <c r="T3131" t="s">
        <v>5051</v>
      </c>
      <c r="U3131">
        <v>45745</v>
      </c>
      <c r="V3131" t="s">
        <v>5088</v>
      </c>
      <c r="W3131" t="s">
        <v>5076</v>
      </c>
      <c r="X3131">
        <v>8</v>
      </c>
      <c r="Y3131" t="s">
        <v>5082</v>
      </c>
      <c r="Z3131" t="s">
        <v>5070</v>
      </c>
    </row>
    <row r="3132" spans="1:26" x14ac:dyDescent="0.3">
      <c r="A3132" t="s">
        <v>3153</v>
      </c>
      <c r="B3132" t="s">
        <v>5025</v>
      </c>
      <c r="C3132" t="s">
        <v>5029</v>
      </c>
      <c r="D3132" t="s">
        <v>5034</v>
      </c>
      <c r="E3132" t="s">
        <v>5039</v>
      </c>
      <c r="F3132" t="s">
        <v>5050</v>
      </c>
      <c r="G3132">
        <v>-95.712900000000005</v>
      </c>
      <c r="H3132">
        <v>37.090200000000003</v>
      </c>
      <c r="I3132">
        <v>5235</v>
      </c>
      <c r="J3132">
        <v>27165</v>
      </c>
      <c r="K3132">
        <v>3725</v>
      </c>
      <c r="L3132">
        <v>1370</v>
      </c>
      <c r="M3132">
        <v>1103</v>
      </c>
      <c r="N3132">
        <v>0.19274018068813659</v>
      </c>
      <c r="O3132">
        <v>33935</v>
      </c>
      <c r="P3132">
        <v>0</v>
      </c>
      <c r="Q3132">
        <v>0</v>
      </c>
      <c r="T3132" t="s">
        <v>5056</v>
      </c>
      <c r="U3132">
        <v>45388</v>
      </c>
      <c r="V3132" t="s">
        <v>5088</v>
      </c>
      <c r="W3132" t="s">
        <v>5079</v>
      </c>
      <c r="X3132">
        <v>17</v>
      </c>
      <c r="Y3132" t="s">
        <v>5077</v>
      </c>
      <c r="Z3132" t="s">
        <v>5070</v>
      </c>
    </row>
    <row r="3133" spans="1:26" x14ac:dyDescent="0.3">
      <c r="A3133" t="s">
        <v>3154</v>
      </c>
      <c r="B3133" t="s">
        <v>5023</v>
      </c>
      <c r="C3133" t="s">
        <v>5029</v>
      </c>
      <c r="D3133" t="s">
        <v>5034</v>
      </c>
      <c r="E3133" t="s">
        <v>5036</v>
      </c>
      <c r="F3133" t="s">
        <v>5043</v>
      </c>
      <c r="G3133">
        <v>-3.4359999999999999</v>
      </c>
      <c r="H3133">
        <v>55.378100000000003</v>
      </c>
      <c r="I3133">
        <v>506984</v>
      </c>
      <c r="J3133">
        <v>2281810</v>
      </c>
      <c r="K3133">
        <v>269612</v>
      </c>
      <c r="L3133">
        <v>93737</v>
      </c>
      <c r="M3133">
        <v>80288</v>
      </c>
      <c r="N3133">
        <v>0.22218522328749751</v>
      </c>
      <c r="O3133">
        <v>2674463</v>
      </c>
      <c r="P3133">
        <v>2281810</v>
      </c>
      <c r="Q3133">
        <v>0</v>
      </c>
      <c r="R3133">
        <v>50814</v>
      </c>
      <c r="S3133">
        <v>1.9E-2</v>
      </c>
      <c r="T3133" t="s">
        <v>5057</v>
      </c>
      <c r="U3133">
        <v>45329</v>
      </c>
      <c r="V3133" t="s">
        <v>5078</v>
      </c>
      <c r="W3133" t="s">
        <v>5086</v>
      </c>
      <c r="X3133">
        <v>17</v>
      </c>
      <c r="Y3133" t="s">
        <v>5077</v>
      </c>
      <c r="Z3133" t="s">
        <v>5071</v>
      </c>
    </row>
    <row r="3134" spans="1:26" x14ac:dyDescent="0.3">
      <c r="A3134" t="s">
        <v>3155</v>
      </c>
      <c r="B3134" t="s">
        <v>5024</v>
      </c>
      <c r="C3134" t="s">
        <v>5030</v>
      </c>
      <c r="D3134" t="s">
        <v>5034</v>
      </c>
      <c r="E3134" t="s">
        <v>5039</v>
      </c>
      <c r="F3134" t="s">
        <v>5050</v>
      </c>
      <c r="G3134">
        <v>-95.712900000000005</v>
      </c>
      <c r="H3134">
        <v>37.090200000000003</v>
      </c>
      <c r="I3134">
        <v>154240</v>
      </c>
      <c r="J3134">
        <v>756983</v>
      </c>
      <c r="K3134">
        <v>112505</v>
      </c>
      <c r="L3134">
        <v>41705</v>
      </c>
      <c r="M3134">
        <v>34031</v>
      </c>
      <c r="N3134">
        <v>0.20375723860026071</v>
      </c>
      <c r="O3134">
        <v>867832</v>
      </c>
      <c r="P3134">
        <v>0</v>
      </c>
      <c r="Q3134">
        <v>0</v>
      </c>
      <c r="T3134" t="s">
        <v>5056</v>
      </c>
      <c r="U3134">
        <v>45619</v>
      </c>
      <c r="V3134" t="s">
        <v>5088</v>
      </c>
      <c r="W3134" t="s">
        <v>5094</v>
      </c>
      <c r="X3134">
        <v>16</v>
      </c>
      <c r="Y3134" t="s">
        <v>5077</v>
      </c>
      <c r="Z3134" t="s">
        <v>5071</v>
      </c>
    </row>
    <row r="3135" spans="1:26" x14ac:dyDescent="0.3">
      <c r="A3135" t="s">
        <v>3156</v>
      </c>
      <c r="B3135" t="s">
        <v>5025</v>
      </c>
      <c r="C3135" t="s">
        <v>5029</v>
      </c>
      <c r="D3135" t="s">
        <v>5035</v>
      </c>
      <c r="E3135" t="s">
        <v>5039</v>
      </c>
      <c r="F3135" t="s">
        <v>5043</v>
      </c>
      <c r="G3135">
        <v>-3.4359999999999999</v>
      </c>
      <c r="H3135">
        <v>55.378100000000003</v>
      </c>
      <c r="I3135">
        <v>28625</v>
      </c>
      <c r="J3135">
        <v>202611</v>
      </c>
      <c r="K3135">
        <v>42103</v>
      </c>
      <c r="L3135">
        <v>11620</v>
      </c>
      <c r="M3135">
        <v>7673</v>
      </c>
      <c r="N3135">
        <v>0.14128307786268529</v>
      </c>
      <c r="O3135">
        <v>255686</v>
      </c>
      <c r="P3135">
        <v>0</v>
      </c>
      <c r="Q3135">
        <v>0</v>
      </c>
      <c r="T3135" t="s">
        <v>5058</v>
      </c>
      <c r="U3135">
        <v>45368</v>
      </c>
      <c r="V3135" t="s">
        <v>5080</v>
      </c>
      <c r="W3135" t="s">
        <v>5076</v>
      </c>
      <c r="X3135">
        <v>16</v>
      </c>
      <c r="Y3135" t="s">
        <v>5077</v>
      </c>
      <c r="Z3135" t="s">
        <v>5070</v>
      </c>
    </row>
    <row r="3136" spans="1:26" x14ac:dyDescent="0.3">
      <c r="A3136" t="s">
        <v>3157</v>
      </c>
      <c r="B3136" t="s">
        <v>5025</v>
      </c>
      <c r="C3136" t="s">
        <v>5029</v>
      </c>
      <c r="D3136" t="s">
        <v>5031</v>
      </c>
      <c r="E3136" t="s">
        <v>5036</v>
      </c>
      <c r="F3136" t="s">
        <v>5044</v>
      </c>
      <c r="G3136">
        <v>78.962900000000005</v>
      </c>
      <c r="H3136">
        <v>20.593699999999998</v>
      </c>
      <c r="I3136">
        <v>196549</v>
      </c>
      <c r="J3136">
        <v>2118845</v>
      </c>
      <c r="K3136">
        <v>405496</v>
      </c>
      <c r="L3136">
        <v>156271</v>
      </c>
      <c r="M3136">
        <v>111670</v>
      </c>
      <c r="N3136">
        <v>9.2762348270114842E-2</v>
      </c>
      <c r="O3136">
        <v>2585652</v>
      </c>
      <c r="P3136">
        <v>2118845</v>
      </c>
      <c r="Q3136">
        <v>0</v>
      </c>
      <c r="T3136" t="s">
        <v>5052</v>
      </c>
      <c r="U3136">
        <v>45546</v>
      </c>
      <c r="V3136" t="s">
        <v>5078</v>
      </c>
      <c r="W3136" t="s">
        <v>5096</v>
      </c>
      <c r="X3136">
        <v>10</v>
      </c>
      <c r="Y3136" t="s">
        <v>5082</v>
      </c>
      <c r="Z3136" t="s">
        <v>5069</v>
      </c>
    </row>
    <row r="3137" spans="1:26" x14ac:dyDescent="0.3">
      <c r="A3137" t="s">
        <v>3158</v>
      </c>
      <c r="B3137" t="s">
        <v>5023</v>
      </c>
      <c r="C3137" t="s">
        <v>5030</v>
      </c>
      <c r="D3137" t="s">
        <v>5032</v>
      </c>
      <c r="E3137" t="s">
        <v>5036</v>
      </c>
      <c r="F3137" t="s">
        <v>5049</v>
      </c>
      <c r="G3137">
        <v>-106.3468</v>
      </c>
      <c r="H3137">
        <v>56.130400000000002</v>
      </c>
      <c r="I3137">
        <v>184602</v>
      </c>
      <c r="J3137">
        <v>2745943</v>
      </c>
      <c r="K3137">
        <v>584825</v>
      </c>
      <c r="L3137">
        <v>141871</v>
      </c>
      <c r="M3137">
        <v>115041</v>
      </c>
      <c r="N3137">
        <v>6.7227199856911515E-2</v>
      </c>
      <c r="O3137">
        <v>3054625</v>
      </c>
      <c r="P3137">
        <v>2745943</v>
      </c>
      <c r="Q3137">
        <v>0</v>
      </c>
      <c r="R3137">
        <v>62314</v>
      </c>
      <c r="S3137">
        <v>2.0400000000000001E-2</v>
      </c>
      <c r="T3137" t="s">
        <v>5061</v>
      </c>
      <c r="U3137">
        <v>45350</v>
      </c>
      <c r="V3137" t="s">
        <v>5078</v>
      </c>
      <c r="W3137" t="s">
        <v>5086</v>
      </c>
      <c r="X3137">
        <v>12</v>
      </c>
      <c r="Y3137" t="s">
        <v>5077</v>
      </c>
      <c r="Z3137" t="s">
        <v>5069</v>
      </c>
    </row>
    <row r="3138" spans="1:26" x14ac:dyDescent="0.3">
      <c r="A3138" t="s">
        <v>3159</v>
      </c>
      <c r="B3138" t="s">
        <v>5025</v>
      </c>
      <c r="C3138" t="s">
        <v>5029</v>
      </c>
      <c r="D3138" t="s">
        <v>5034</v>
      </c>
      <c r="E3138" t="s">
        <v>5039</v>
      </c>
      <c r="F3138" t="s">
        <v>5047</v>
      </c>
      <c r="G3138">
        <v>138.25290000000001</v>
      </c>
      <c r="H3138">
        <v>36.204799999999999</v>
      </c>
      <c r="I3138">
        <v>59256</v>
      </c>
      <c r="J3138">
        <v>312917</v>
      </c>
      <c r="K3138">
        <v>59240</v>
      </c>
      <c r="L3138">
        <v>21546</v>
      </c>
      <c r="M3138">
        <v>12590</v>
      </c>
      <c r="N3138">
        <v>0.18936732741355569</v>
      </c>
      <c r="O3138">
        <v>376088</v>
      </c>
      <c r="P3138">
        <v>0</v>
      </c>
      <c r="Q3138">
        <v>0</v>
      </c>
      <c r="T3138" t="s">
        <v>5056</v>
      </c>
      <c r="U3138">
        <v>45762</v>
      </c>
      <c r="V3138" t="s">
        <v>5089</v>
      </c>
      <c r="W3138" t="s">
        <v>5079</v>
      </c>
      <c r="X3138">
        <v>16</v>
      </c>
      <c r="Y3138" t="s">
        <v>5077</v>
      </c>
      <c r="Z3138" t="s">
        <v>5070</v>
      </c>
    </row>
    <row r="3139" spans="1:26" x14ac:dyDescent="0.3">
      <c r="A3139" t="s">
        <v>3160</v>
      </c>
      <c r="B3139" t="s">
        <v>5024</v>
      </c>
      <c r="C3139" t="s">
        <v>5029</v>
      </c>
      <c r="D3139" t="s">
        <v>5034</v>
      </c>
      <c r="E3139" t="s">
        <v>5039</v>
      </c>
      <c r="F3139" t="s">
        <v>5045</v>
      </c>
      <c r="G3139">
        <v>-51.9253</v>
      </c>
      <c r="H3139">
        <v>-14.234999999999999</v>
      </c>
      <c r="I3139">
        <v>19803</v>
      </c>
      <c r="J3139">
        <v>87090</v>
      </c>
      <c r="K3139">
        <v>18184</v>
      </c>
      <c r="L3139">
        <v>4783</v>
      </c>
      <c r="M3139">
        <v>3861</v>
      </c>
      <c r="N3139">
        <v>0.2273967124197534</v>
      </c>
      <c r="O3139">
        <v>111436</v>
      </c>
      <c r="P3139">
        <v>0</v>
      </c>
      <c r="Q3139">
        <v>0</v>
      </c>
      <c r="T3139" t="s">
        <v>5056</v>
      </c>
      <c r="U3139">
        <v>45660</v>
      </c>
      <c r="V3139" t="s">
        <v>5091</v>
      </c>
      <c r="W3139" t="s">
        <v>5084</v>
      </c>
      <c r="X3139">
        <v>10</v>
      </c>
      <c r="Y3139" t="s">
        <v>5082</v>
      </c>
      <c r="Z3139" t="s">
        <v>5071</v>
      </c>
    </row>
    <row r="3140" spans="1:26" x14ac:dyDescent="0.3">
      <c r="A3140" t="s">
        <v>3161</v>
      </c>
      <c r="B3140" t="s">
        <v>5023</v>
      </c>
      <c r="C3140" t="s">
        <v>5029</v>
      </c>
      <c r="D3140" t="s">
        <v>5034</v>
      </c>
      <c r="E3140" t="s">
        <v>5040</v>
      </c>
      <c r="F3140" t="s">
        <v>5047</v>
      </c>
      <c r="G3140">
        <v>138.25290000000001</v>
      </c>
      <c r="H3140">
        <v>36.204799999999999</v>
      </c>
      <c r="I3140">
        <v>20099</v>
      </c>
      <c r="J3140">
        <v>84063</v>
      </c>
      <c r="K3140">
        <v>8451</v>
      </c>
      <c r="L3140">
        <v>5100</v>
      </c>
      <c r="M3140">
        <v>1781</v>
      </c>
      <c r="N3140">
        <v>0.23909880777419701</v>
      </c>
      <c r="O3140">
        <v>100945</v>
      </c>
      <c r="P3140">
        <v>0</v>
      </c>
      <c r="Q3140">
        <v>251058</v>
      </c>
      <c r="R3140">
        <v>2321</v>
      </c>
      <c r="S3140">
        <v>2.3E-2</v>
      </c>
      <c r="T3140" t="s">
        <v>5056</v>
      </c>
      <c r="U3140">
        <v>45431</v>
      </c>
      <c r="V3140" t="s">
        <v>5080</v>
      </c>
      <c r="W3140" t="s">
        <v>5087</v>
      </c>
      <c r="X3140">
        <v>12</v>
      </c>
      <c r="Y3140" t="s">
        <v>5077</v>
      </c>
      <c r="Z3140" t="s">
        <v>5071</v>
      </c>
    </row>
    <row r="3141" spans="1:26" x14ac:dyDescent="0.3">
      <c r="A3141" t="s">
        <v>3162</v>
      </c>
      <c r="B3141" t="s">
        <v>5023</v>
      </c>
      <c r="C3141" t="s">
        <v>5029</v>
      </c>
      <c r="D3141" t="s">
        <v>5031</v>
      </c>
      <c r="E3141" t="s">
        <v>5036</v>
      </c>
      <c r="F3141" t="s">
        <v>5044</v>
      </c>
      <c r="G3141">
        <v>78.962900000000005</v>
      </c>
      <c r="H3141">
        <v>20.593699999999998</v>
      </c>
      <c r="I3141">
        <v>84739</v>
      </c>
      <c r="J3141">
        <v>932348</v>
      </c>
      <c r="K3141">
        <v>170142</v>
      </c>
      <c r="L3141">
        <v>40540</v>
      </c>
      <c r="M3141">
        <v>47966</v>
      </c>
      <c r="N3141">
        <v>9.0888071043397953E-2</v>
      </c>
      <c r="O3141">
        <v>1075876</v>
      </c>
      <c r="P3141">
        <v>932348</v>
      </c>
      <c r="Q3141">
        <v>0</v>
      </c>
      <c r="R3141">
        <v>26681</v>
      </c>
      <c r="S3141">
        <v>2.4799999999999999E-2</v>
      </c>
      <c r="T3141" t="s">
        <v>5052</v>
      </c>
      <c r="U3141">
        <v>45512</v>
      </c>
      <c r="V3141" t="s">
        <v>5075</v>
      </c>
      <c r="W3141" t="s">
        <v>5095</v>
      </c>
      <c r="X3141">
        <v>10</v>
      </c>
      <c r="Y3141" t="s">
        <v>5082</v>
      </c>
      <c r="Z3141" t="s">
        <v>5069</v>
      </c>
    </row>
    <row r="3142" spans="1:26" x14ac:dyDescent="0.3">
      <c r="A3142" t="s">
        <v>3163</v>
      </c>
      <c r="B3142" t="s">
        <v>5023</v>
      </c>
      <c r="C3142" t="s">
        <v>5029</v>
      </c>
      <c r="D3142" t="s">
        <v>5031</v>
      </c>
      <c r="E3142" t="s">
        <v>5040</v>
      </c>
      <c r="F3142" t="s">
        <v>5043</v>
      </c>
      <c r="G3142">
        <v>-3.4359999999999999</v>
      </c>
      <c r="H3142">
        <v>55.378100000000003</v>
      </c>
      <c r="I3142">
        <v>26002</v>
      </c>
      <c r="J3142">
        <v>319618</v>
      </c>
      <c r="K3142">
        <v>40111</v>
      </c>
      <c r="L3142">
        <v>24053</v>
      </c>
      <c r="M3142">
        <v>8957</v>
      </c>
      <c r="N3142">
        <v>8.1354000774110979E-2</v>
      </c>
      <c r="O3142">
        <v>414837</v>
      </c>
      <c r="P3142">
        <v>0</v>
      </c>
      <c r="Q3142">
        <v>51827</v>
      </c>
      <c r="R3142">
        <v>6471</v>
      </c>
      <c r="S3142">
        <v>1.5599999999999999E-2</v>
      </c>
      <c r="T3142" t="s">
        <v>5051</v>
      </c>
      <c r="U3142">
        <v>45741</v>
      </c>
      <c r="V3142" t="s">
        <v>5089</v>
      </c>
      <c r="W3142" t="s">
        <v>5076</v>
      </c>
      <c r="X3142">
        <v>11</v>
      </c>
      <c r="Y3142" t="s">
        <v>5082</v>
      </c>
      <c r="Z3142" t="s">
        <v>5069</v>
      </c>
    </row>
    <row r="3143" spans="1:26" x14ac:dyDescent="0.3">
      <c r="A3143" t="s">
        <v>3164</v>
      </c>
      <c r="B3143" t="s">
        <v>5027</v>
      </c>
      <c r="C3143" t="s">
        <v>5029</v>
      </c>
      <c r="D3143" t="s">
        <v>5034</v>
      </c>
      <c r="E3143" t="s">
        <v>5036</v>
      </c>
      <c r="F3143" t="s">
        <v>5050</v>
      </c>
      <c r="G3143">
        <v>-95.712900000000005</v>
      </c>
      <c r="H3143">
        <v>37.090200000000003</v>
      </c>
      <c r="I3143">
        <v>68327</v>
      </c>
      <c r="J3143">
        <v>397140</v>
      </c>
      <c r="K3143">
        <v>55409</v>
      </c>
      <c r="L3143">
        <v>15882</v>
      </c>
      <c r="M3143">
        <v>8165</v>
      </c>
      <c r="N3143">
        <v>0.17204949971350469</v>
      </c>
      <c r="O3143">
        <v>495024</v>
      </c>
      <c r="P3143">
        <v>358378</v>
      </c>
      <c r="Q3143">
        <v>0</v>
      </c>
      <c r="T3143" t="s">
        <v>5057</v>
      </c>
      <c r="U3143">
        <v>45773</v>
      </c>
      <c r="V3143" t="s">
        <v>5088</v>
      </c>
      <c r="W3143" t="s">
        <v>5079</v>
      </c>
      <c r="X3143">
        <v>17</v>
      </c>
      <c r="Y3143" t="s">
        <v>5077</v>
      </c>
      <c r="Z3143" t="s">
        <v>5070</v>
      </c>
    </row>
    <row r="3144" spans="1:26" x14ac:dyDescent="0.3">
      <c r="A3144" t="s">
        <v>3165</v>
      </c>
      <c r="B3144" t="s">
        <v>5025</v>
      </c>
      <c r="C3144" t="s">
        <v>5029</v>
      </c>
      <c r="D3144" t="s">
        <v>5034</v>
      </c>
      <c r="E3144" t="s">
        <v>5039</v>
      </c>
      <c r="F3144" t="s">
        <v>5045</v>
      </c>
      <c r="G3144">
        <v>-51.9253</v>
      </c>
      <c r="H3144">
        <v>-14.234999999999999</v>
      </c>
      <c r="I3144">
        <v>78625</v>
      </c>
      <c r="J3144">
        <v>349397</v>
      </c>
      <c r="K3144">
        <v>48393</v>
      </c>
      <c r="L3144">
        <v>18244</v>
      </c>
      <c r="M3144">
        <v>16199</v>
      </c>
      <c r="N3144">
        <v>0.2250308555194655</v>
      </c>
      <c r="O3144">
        <v>415067</v>
      </c>
      <c r="P3144">
        <v>0</v>
      </c>
      <c r="Q3144">
        <v>0</v>
      </c>
      <c r="T3144" t="s">
        <v>5056</v>
      </c>
      <c r="U3144">
        <v>45365</v>
      </c>
      <c r="V3144" t="s">
        <v>5075</v>
      </c>
      <c r="W3144" t="s">
        <v>5076</v>
      </c>
      <c r="X3144">
        <v>16</v>
      </c>
      <c r="Y3144" t="s">
        <v>5077</v>
      </c>
      <c r="Z3144" t="s">
        <v>5071</v>
      </c>
    </row>
    <row r="3145" spans="1:26" x14ac:dyDescent="0.3">
      <c r="A3145" t="s">
        <v>3166</v>
      </c>
      <c r="B3145" t="s">
        <v>5027</v>
      </c>
      <c r="C3145" t="s">
        <v>5030</v>
      </c>
      <c r="D3145" t="s">
        <v>5034</v>
      </c>
      <c r="E3145" t="s">
        <v>5036</v>
      </c>
      <c r="F3145" t="s">
        <v>5049</v>
      </c>
      <c r="G3145">
        <v>-106.3468</v>
      </c>
      <c r="H3145">
        <v>56.130400000000002</v>
      </c>
      <c r="I3145">
        <v>56508</v>
      </c>
      <c r="J3145">
        <v>315763</v>
      </c>
      <c r="K3145">
        <v>64604</v>
      </c>
      <c r="L3145">
        <v>19482</v>
      </c>
      <c r="M3145">
        <v>7763</v>
      </c>
      <c r="N3145">
        <v>0.178957505551705</v>
      </c>
      <c r="O3145">
        <v>396664</v>
      </c>
      <c r="P3145">
        <v>308506</v>
      </c>
      <c r="Q3145">
        <v>0</v>
      </c>
      <c r="T3145" t="s">
        <v>5057</v>
      </c>
      <c r="U3145">
        <v>45386</v>
      </c>
      <c r="V3145" t="s">
        <v>5075</v>
      </c>
      <c r="W3145" t="s">
        <v>5079</v>
      </c>
      <c r="X3145">
        <v>15</v>
      </c>
      <c r="Y3145" t="s">
        <v>5077</v>
      </c>
      <c r="Z3145" t="s">
        <v>5070</v>
      </c>
    </row>
    <row r="3146" spans="1:26" x14ac:dyDescent="0.3">
      <c r="A3146" t="s">
        <v>3167</v>
      </c>
      <c r="B3146" t="s">
        <v>5025</v>
      </c>
      <c r="C3146" t="s">
        <v>5029</v>
      </c>
      <c r="D3146" t="s">
        <v>5031</v>
      </c>
      <c r="E3146" t="s">
        <v>5036</v>
      </c>
      <c r="F3146" t="s">
        <v>5050</v>
      </c>
      <c r="G3146">
        <v>-95.712900000000005</v>
      </c>
      <c r="H3146">
        <v>37.090200000000003</v>
      </c>
      <c r="I3146">
        <v>381795</v>
      </c>
      <c r="J3146">
        <v>2678894</v>
      </c>
      <c r="K3146">
        <v>330211</v>
      </c>
      <c r="L3146">
        <v>116263</v>
      </c>
      <c r="M3146">
        <v>95709</v>
      </c>
      <c r="N3146">
        <v>0.1425198423844995</v>
      </c>
      <c r="O3146">
        <v>3096763</v>
      </c>
      <c r="P3146">
        <v>2678894</v>
      </c>
      <c r="Q3146">
        <v>0</v>
      </c>
      <c r="T3146" t="s">
        <v>5052</v>
      </c>
      <c r="U3146">
        <v>45763</v>
      </c>
      <c r="V3146" t="s">
        <v>5078</v>
      </c>
      <c r="W3146" t="s">
        <v>5079</v>
      </c>
      <c r="X3146">
        <v>11</v>
      </c>
      <c r="Y3146" t="s">
        <v>5082</v>
      </c>
      <c r="Z3146" t="s">
        <v>5070</v>
      </c>
    </row>
    <row r="3147" spans="1:26" x14ac:dyDescent="0.3">
      <c r="A3147" t="s">
        <v>3168</v>
      </c>
      <c r="B3147" t="s">
        <v>5025</v>
      </c>
      <c r="C3147" t="s">
        <v>5029</v>
      </c>
      <c r="D3147" t="s">
        <v>5034</v>
      </c>
      <c r="E3147" t="s">
        <v>5039</v>
      </c>
      <c r="F3147" t="s">
        <v>5046</v>
      </c>
      <c r="G3147">
        <v>133.77510000000001</v>
      </c>
      <c r="H3147">
        <v>-25.2744</v>
      </c>
      <c r="I3147">
        <v>61515</v>
      </c>
      <c r="J3147">
        <v>378183</v>
      </c>
      <c r="K3147">
        <v>50741</v>
      </c>
      <c r="L3147">
        <v>26574</v>
      </c>
      <c r="M3147">
        <v>17218</v>
      </c>
      <c r="N3147">
        <v>0.16266132075128481</v>
      </c>
      <c r="O3147">
        <v>458771</v>
      </c>
      <c r="P3147">
        <v>0</v>
      </c>
      <c r="Q3147">
        <v>0</v>
      </c>
      <c r="T3147" t="s">
        <v>5056</v>
      </c>
      <c r="U3147">
        <v>45619</v>
      </c>
      <c r="V3147" t="s">
        <v>5088</v>
      </c>
      <c r="W3147" t="s">
        <v>5094</v>
      </c>
      <c r="X3147">
        <v>10</v>
      </c>
      <c r="Y3147" t="s">
        <v>5082</v>
      </c>
      <c r="Z3147" t="s">
        <v>5070</v>
      </c>
    </row>
    <row r="3148" spans="1:26" x14ac:dyDescent="0.3">
      <c r="A3148" t="s">
        <v>3169</v>
      </c>
      <c r="B3148" t="s">
        <v>5025</v>
      </c>
      <c r="C3148" t="s">
        <v>5029</v>
      </c>
      <c r="D3148" t="s">
        <v>5034</v>
      </c>
      <c r="E3148" t="s">
        <v>5039</v>
      </c>
      <c r="F3148" t="s">
        <v>5050</v>
      </c>
      <c r="G3148">
        <v>-95.712900000000005</v>
      </c>
      <c r="H3148">
        <v>37.090200000000003</v>
      </c>
      <c r="I3148">
        <v>54845</v>
      </c>
      <c r="J3148">
        <v>252482</v>
      </c>
      <c r="K3148">
        <v>32488</v>
      </c>
      <c r="L3148">
        <v>17610</v>
      </c>
      <c r="M3148">
        <v>14812</v>
      </c>
      <c r="N3148">
        <v>0.21722674918286311</v>
      </c>
      <c r="O3148">
        <v>314445</v>
      </c>
      <c r="P3148">
        <v>0</v>
      </c>
      <c r="Q3148">
        <v>0</v>
      </c>
      <c r="T3148" t="s">
        <v>5056</v>
      </c>
      <c r="U3148">
        <v>45680</v>
      </c>
      <c r="V3148" t="s">
        <v>5075</v>
      </c>
      <c r="W3148" t="s">
        <v>5084</v>
      </c>
      <c r="X3148">
        <v>17</v>
      </c>
      <c r="Y3148" t="s">
        <v>5077</v>
      </c>
      <c r="Z3148" t="s">
        <v>5071</v>
      </c>
    </row>
    <row r="3149" spans="1:26" x14ac:dyDescent="0.3">
      <c r="A3149" t="s">
        <v>3170</v>
      </c>
      <c r="B3149" t="s">
        <v>5023</v>
      </c>
      <c r="C3149" t="s">
        <v>5029</v>
      </c>
      <c r="D3149" t="s">
        <v>5031</v>
      </c>
      <c r="E3149" t="s">
        <v>5036</v>
      </c>
      <c r="F3149" t="s">
        <v>5047</v>
      </c>
      <c r="G3149">
        <v>138.25290000000001</v>
      </c>
      <c r="H3149">
        <v>36.204799999999999</v>
      </c>
      <c r="I3149">
        <v>195394</v>
      </c>
      <c r="J3149">
        <v>1987797</v>
      </c>
      <c r="K3149">
        <v>494819</v>
      </c>
      <c r="L3149">
        <v>124341</v>
      </c>
      <c r="M3149">
        <v>57046</v>
      </c>
      <c r="N3149">
        <v>9.8297145104664307E-2</v>
      </c>
      <c r="O3149">
        <v>2267607</v>
      </c>
      <c r="P3149">
        <v>1987797</v>
      </c>
      <c r="Q3149">
        <v>0</v>
      </c>
      <c r="R3149">
        <v>53742</v>
      </c>
      <c r="S3149">
        <v>2.3699999999999999E-2</v>
      </c>
      <c r="T3149" t="s">
        <v>5052</v>
      </c>
      <c r="U3149">
        <v>45571</v>
      </c>
      <c r="V3149" t="s">
        <v>5080</v>
      </c>
      <c r="W3149" t="s">
        <v>5090</v>
      </c>
      <c r="X3149">
        <v>16</v>
      </c>
      <c r="Y3149" t="s">
        <v>5077</v>
      </c>
      <c r="Z3149" t="s">
        <v>5069</v>
      </c>
    </row>
    <row r="3150" spans="1:26" x14ac:dyDescent="0.3">
      <c r="A3150" t="s">
        <v>3171</v>
      </c>
      <c r="B3150" t="s">
        <v>5024</v>
      </c>
      <c r="C3150" t="s">
        <v>5029</v>
      </c>
      <c r="D3150" t="s">
        <v>5035</v>
      </c>
      <c r="E3150" t="s">
        <v>5040</v>
      </c>
      <c r="F3150" t="s">
        <v>5045</v>
      </c>
      <c r="G3150">
        <v>-51.9253</v>
      </c>
      <c r="H3150">
        <v>-14.234999999999999</v>
      </c>
      <c r="I3150">
        <v>18113</v>
      </c>
      <c r="J3150">
        <v>135442</v>
      </c>
      <c r="K3150">
        <v>30105</v>
      </c>
      <c r="L3150">
        <v>6495</v>
      </c>
      <c r="M3150">
        <v>5309</v>
      </c>
      <c r="N3150">
        <v>0.1337332496558136</v>
      </c>
      <c r="O3150">
        <v>175145</v>
      </c>
      <c r="P3150">
        <v>0</v>
      </c>
      <c r="Q3150">
        <v>196868</v>
      </c>
      <c r="T3150" t="s">
        <v>5058</v>
      </c>
      <c r="U3150">
        <v>45372</v>
      </c>
      <c r="V3150" t="s">
        <v>5075</v>
      </c>
      <c r="W3150" t="s">
        <v>5076</v>
      </c>
      <c r="X3150">
        <v>14</v>
      </c>
      <c r="Y3150" t="s">
        <v>5077</v>
      </c>
      <c r="Z3150" t="s">
        <v>5070</v>
      </c>
    </row>
    <row r="3151" spans="1:26" x14ac:dyDescent="0.3">
      <c r="A3151" t="s">
        <v>3172</v>
      </c>
      <c r="B3151" t="s">
        <v>5025</v>
      </c>
      <c r="C3151" t="s">
        <v>5029</v>
      </c>
      <c r="D3151" t="s">
        <v>5031</v>
      </c>
      <c r="E3151" t="s">
        <v>5039</v>
      </c>
      <c r="F3151" t="s">
        <v>5044</v>
      </c>
      <c r="G3151">
        <v>78.962900000000005</v>
      </c>
      <c r="H3151">
        <v>20.593699999999998</v>
      </c>
      <c r="I3151">
        <v>98712</v>
      </c>
      <c r="J3151">
        <v>679957</v>
      </c>
      <c r="K3151">
        <v>141558</v>
      </c>
      <c r="L3151">
        <v>46071</v>
      </c>
      <c r="M3151">
        <v>19609</v>
      </c>
      <c r="N3151">
        <v>0.14517492135039919</v>
      </c>
      <c r="O3151">
        <v>816083</v>
      </c>
      <c r="P3151">
        <v>0</v>
      </c>
      <c r="Q3151">
        <v>0</v>
      </c>
      <c r="T3151" t="s">
        <v>5051</v>
      </c>
      <c r="U3151">
        <v>45378</v>
      </c>
      <c r="V3151" t="s">
        <v>5078</v>
      </c>
      <c r="W3151" t="s">
        <v>5076</v>
      </c>
      <c r="X3151">
        <v>18</v>
      </c>
      <c r="Y3151" t="s">
        <v>5092</v>
      </c>
      <c r="Z3151" t="s">
        <v>5070</v>
      </c>
    </row>
    <row r="3152" spans="1:26" x14ac:dyDescent="0.3">
      <c r="A3152" t="s">
        <v>3173</v>
      </c>
      <c r="B3152" t="s">
        <v>5025</v>
      </c>
      <c r="C3152" t="s">
        <v>5029</v>
      </c>
      <c r="D3152" t="s">
        <v>5034</v>
      </c>
      <c r="E3152" t="s">
        <v>5039</v>
      </c>
      <c r="F3152" t="s">
        <v>5043</v>
      </c>
      <c r="G3152">
        <v>-3.4359999999999999</v>
      </c>
      <c r="H3152">
        <v>55.378100000000003</v>
      </c>
      <c r="I3152">
        <v>74657</v>
      </c>
      <c r="J3152">
        <v>370936</v>
      </c>
      <c r="K3152">
        <v>71728</v>
      </c>
      <c r="L3152">
        <v>19956</v>
      </c>
      <c r="M3152">
        <v>18982</v>
      </c>
      <c r="N3152">
        <v>0.2012678843166065</v>
      </c>
      <c r="O3152">
        <v>425475</v>
      </c>
      <c r="P3152">
        <v>0</v>
      </c>
      <c r="Q3152">
        <v>0</v>
      </c>
      <c r="T3152" t="s">
        <v>5056</v>
      </c>
      <c r="U3152">
        <v>45629</v>
      </c>
      <c r="V3152" t="s">
        <v>5089</v>
      </c>
      <c r="W3152" t="s">
        <v>5081</v>
      </c>
      <c r="X3152">
        <v>17</v>
      </c>
      <c r="Y3152" t="s">
        <v>5077</v>
      </c>
      <c r="Z3152" t="s">
        <v>5071</v>
      </c>
    </row>
    <row r="3153" spans="1:26" x14ac:dyDescent="0.3">
      <c r="A3153" t="s">
        <v>3174</v>
      </c>
      <c r="B3153" t="s">
        <v>5025</v>
      </c>
      <c r="C3153" t="s">
        <v>5029</v>
      </c>
      <c r="D3153" t="s">
        <v>5034</v>
      </c>
      <c r="E3153" t="s">
        <v>5036</v>
      </c>
      <c r="F3153" t="s">
        <v>5046</v>
      </c>
      <c r="G3153">
        <v>133.77510000000001</v>
      </c>
      <c r="H3153">
        <v>-25.2744</v>
      </c>
      <c r="I3153">
        <v>312324</v>
      </c>
      <c r="J3153">
        <v>1500302</v>
      </c>
      <c r="K3153">
        <v>319629</v>
      </c>
      <c r="L3153">
        <v>109925</v>
      </c>
      <c r="M3153">
        <v>82733</v>
      </c>
      <c r="N3153">
        <v>0.2081742180709428</v>
      </c>
      <c r="O3153">
        <v>1885481</v>
      </c>
      <c r="P3153">
        <v>1500302</v>
      </c>
      <c r="Q3153">
        <v>0</v>
      </c>
      <c r="T3153" t="s">
        <v>5057</v>
      </c>
      <c r="U3153">
        <v>45319</v>
      </c>
      <c r="V3153" t="s">
        <v>5080</v>
      </c>
      <c r="W3153" t="s">
        <v>5084</v>
      </c>
      <c r="X3153">
        <v>11</v>
      </c>
      <c r="Y3153" t="s">
        <v>5082</v>
      </c>
      <c r="Z3153" t="s">
        <v>5071</v>
      </c>
    </row>
    <row r="3154" spans="1:26" x14ac:dyDescent="0.3">
      <c r="A3154" t="s">
        <v>3175</v>
      </c>
      <c r="B3154" t="s">
        <v>5027</v>
      </c>
      <c r="C3154" t="s">
        <v>5029</v>
      </c>
      <c r="D3154" t="s">
        <v>5035</v>
      </c>
      <c r="E3154" t="s">
        <v>5040</v>
      </c>
      <c r="F3154" t="s">
        <v>5047</v>
      </c>
      <c r="G3154">
        <v>138.25290000000001</v>
      </c>
      <c r="H3154">
        <v>36.204799999999999</v>
      </c>
      <c r="I3154">
        <v>29356</v>
      </c>
      <c r="J3154">
        <v>277194</v>
      </c>
      <c r="K3154">
        <v>43502</v>
      </c>
      <c r="L3154">
        <v>17166</v>
      </c>
      <c r="M3154">
        <v>7329</v>
      </c>
      <c r="N3154">
        <v>0.1059070382143503</v>
      </c>
      <c r="O3154">
        <v>359268</v>
      </c>
      <c r="P3154">
        <v>0</v>
      </c>
      <c r="Q3154">
        <v>1555978</v>
      </c>
      <c r="T3154" t="s">
        <v>5060</v>
      </c>
      <c r="U3154">
        <v>45491</v>
      </c>
      <c r="V3154" t="s">
        <v>5075</v>
      </c>
      <c r="W3154" t="s">
        <v>5083</v>
      </c>
      <c r="X3154">
        <v>16</v>
      </c>
      <c r="Y3154" t="s">
        <v>5077</v>
      </c>
      <c r="Z3154" t="s">
        <v>5070</v>
      </c>
    </row>
    <row r="3155" spans="1:26" x14ac:dyDescent="0.3">
      <c r="A3155" t="s">
        <v>3176</v>
      </c>
      <c r="B3155" t="s">
        <v>5025</v>
      </c>
      <c r="C3155" t="s">
        <v>5029</v>
      </c>
      <c r="D3155" t="s">
        <v>5034</v>
      </c>
      <c r="E3155" t="s">
        <v>5039</v>
      </c>
      <c r="F3155" t="s">
        <v>5046</v>
      </c>
      <c r="G3155">
        <v>133.77510000000001</v>
      </c>
      <c r="H3155">
        <v>-25.2744</v>
      </c>
      <c r="I3155">
        <v>46181</v>
      </c>
      <c r="J3155">
        <v>244808</v>
      </c>
      <c r="K3155">
        <v>52145</v>
      </c>
      <c r="L3155">
        <v>8149</v>
      </c>
      <c r="M3155">
        <v>12371</v>
      </c>
      <c r="N3155">
        <v>0.1886447518116745</v>
      </c>
      <c r="O3155">
        <v>307220</v>
      </c>
      <c r="P3155">
        <v>0</v>
      </c>
      <c r="Q3155">
        <v>0</v>
      </c>
      <c r="T3155" t="s">
        <v>5056</v>
      </c>
      <c r="U3155">
        <v>45629</v>
      </c>
      <c r="V3155" t="s">
        <v>5089</v>
      </c>
      <c r="W3155" t="s">
        <v>5081</v>
      </c>
      <c r="X3155">
        <v>17</v>
      </c>
      <c r="Y3155" t="s">
        <v>5077</v>
      </c>
      <c r="Z3155" t="s">
        <v>5070</v>
      </c>
    </row>
    <row r="3156" spans="1:26" x14ac:dyDescent="0.3">
      <c r="A3156" t="s">
        <v>3177</v>
      </c>
      <c r="B3156" t="s">
        <v>5024</v>
      </c>
      <c r="C3156" t="s">
        <v>5029</v>
      </c>
      <c r="D3156" t="s">
        <v>5031</v>
      </c>
      <c r="E3156" t="s">
        <v>5036</v>
      </c>
      <c r="F3156" t="s">
        <v>5050</v>
      </c>
      <c r="G3156">
        <v>-95.712900000000005</v>
      </c>
      <c r="H3156">
        <v>37.090200000000003</v>
      </c>
      <c r="I3156">
        <v>103331</v>
      </c>
      <c r="J3156">
        <v>1091479</v>
      </c>
      <c r="K3156">
        <v>189320</v>
      </c>
      <c r="L3156">
        <v>38771</v>
      </c>
      <c r="M3156">
        <v>42418</v>
      </c>
      <c r="N3156">
        <v>9.4670639372288604E-2</v>
      </c>
      <c r="O3156">
        <v>1253852</v>
      </c>
      <c r="P3156">
        <v>1091479</v>
      </c>
      <c r="Q3156">
        <v>0</v>
      </c>
      <c r="T3156" t="s">
        <v>5052</v>
      </c>
      <c r="U3156">
        <v>45594</v>
      </c>
      <c r="V3156" t="s">
        <v>5089</v>
      </c>
      <c r="W3156" t="s">
        <v>5090</v>
      </c>
      <c r="X3156">
        <v>12</v>
      </c>
      <c r="Y3156" t="s">
        <v>5077</v>
      </c>
      <c r="Z3156" t="s">
        <v>5069</v>
      </c>
    </row>
    <row r="3157" spans="1:26" x14ac:dyDescent="0.3">
      <c r="A3157" t="s">
        <v>3178</v>
      </c>
      <c r="B3157" t="s">
        <v>5025</v>
      </c>
      <c r="C3157" t="s">
        <v>5029</v>
      </c>
      <c r="D3157" t="s">
        <v>5031</v>
      </c>
      <c r="E3157" t="s">
        <v>5036</v>
      </c>
      <c r="F3157" t="s">
        <v>5049</v>
      </c>
      <c r="G3157">
        <v>-106.3468</v>
      </c>
      <c r="H3157">
        <v>56.130400000000002</v>
      </c>
      <c r="I3157">
        <v>251634</v>
      </c>
      <c r="J3157">
        <v>2749958</v>
      </c>
      <c r="K3157">
        <v>418996</v>
      </c>
      <c r="L3157">
        <v>104855</v>
      </c>
      <c r="M3157">
        <v>80304</v>
      </c>
      <c r="N3157">
        <v>9.1504733696569932E-2</v>
      </c>
      <c r="O3157">
        <v>3067065</v>
      </c>
      <c r="P3157">
        <v>2749958</v>
      </c>
      <c r="Q3157">
        <v>0</v>
      </c>
      <c r="T3157" t="s">
        <v>5052</v>
      </c>
      <c r="U3157">
        <v>45762</v>
      </c>
      <c r="V3157" t="s">
        <v>5089</v>
      </c>
      <c r="W3157" t="s">
        <v>5079</v>
      </c>
      <c r="X3157">
        <v>8</v>
      </c>
      <c r="Y3157" t="s">
        <v>5082</v>
      </c>
      <c r="Z3157" t="s">
        <v>5069</v>
      </c>
    </row>
    <row r="3158" spans="1:26" x14ac:dyDescent="0.3">
      <c r="A3158" t="s">
        <v>3179</v>
      </c>
      <c r="B3158" t="s">
        <v>5024</v>
      </c>
      <c r="C3158" t="s">
        <v>5029</v>
      </c>
      <c r="D3158" t="s">
        <v>5034</v>
      </c>
      <c r="E3158" t="s">
        <v>5040</v>
      </c>
      <c r="F3158" t="s">
        <v>5050</v>
      </c>
      <c r="G3158">
        <v>-95.712900000000005</v>
      </c>
      <c r="H3158">
        <v>37.090200000000003</v>
      </c>
      <c r="I3158">
        <v>53067</v>
      </c>
      <c r="J3158">
        <v>255991</v>
      </c>
      <c r="K3158">
        <v>40833</v>
      </c>
      <c r="L3158">
        <v>14527</v>
      </c>
      <c r="M3158">
        <v>11553</v>
      </c>
      <c r="N3158">
        <v>0.20730247121859169</v>
      </c>
      <c r="O3158">
        <v>328788</v>
      </c>
      <c r="P3158">
        <v>0</v>
      </c>
      <c r="Q3158">
        <v>171477</v>
      </c>
      <c r="T3158" t="s">
        <v>5056</v>
      </c>
      <c r="U3158">
        <v>45719</v>
      </c>
      <c r="V3158" t="s">
        <v>5085</v>
      </c>
      <c r="W3158" t="s">
        <v>5076</v>
      </c>
      <c r="X3158">
        <v>12</v>
      </c>
      <c r="Y3158" t="s">
        <v>5077</v>
      </c>
      <c r="Z3158" t="s">
        <v>5071</v>
      </c>
    </row>
    <row r="3159" spans="1:26" x14ac:dyDescent="0.3">
      <c r="A3159" t="s">
        <v>3180</v>
      </c>
      <c r="B3159" t="s">
        <v>5024</v>
      </c>
      <c r="C3159" t="s">
        <v>5030</v>
      </c>
      <c r="D3159" t="s">
        <v>5032</v>
      </c>
      <c r="E3159" t="s">
        <v>5036</v>
      </c>
      <c r="F3159" t="s">
        <v>5049</v>
      </c>
      <c r="G3159">
        <v>-106.3468</v>
      </c>
      <c r="H3159">
        <v>56.130400000000002</v>
      </c>
      <c r="I3159">
        <v>131853</v>
      </c>
      <c r="J3159">
        <v>2620418</v>
      </c>
      <c r="K3159">
        <v>378212</v>
      </c>
      <c r="L3159">
        <v>206461</v>
      </c>
      <c r="M3159">
        <v>91315</v>
      </c>
      <c r="N3159">
        <v>5.03175979182982E-2</v>
      </c>
      <c r="O3159">
        <v>2894283</v>
      </c>
      <c r="P3159">
        <v>2620418</v>
      </c>
      <c r="Q3159">
        <v>0</v>
      </c>
      <c r="T3159" t="s">
        <v>5061</v>
      </c>
      <c r="U3159">
        <v>45363</v>
      </c>
      <c r="V3159" t="s">
        <v>5089</v>
      </c>
      <c r="W3159" t="s">
        <v>5076</v>
      </c>
      <c r="X3159">
        <v>16</v>
      </c>
      <c r="Y3159" t="s">
        <v>5077</v>
      </c>
      <c r="Z3159" t="s">
        <v>5069</v>
      </c>
    </row>
    <row r="3160" spans="1:26" x14ac:dyDescent="0.3">
      <c r="A3160" t="s">
        <v>3181</v>
      </c>
      <c r="B3160" t="s">
        <v>5027</v>
      </c>
      <c r="C3160" t="s">
        <v>5029</v>
      </c>
      <c r="D3160" t="s">
        <v>5034</v>
      </c>
      <c r="E3160" t="s">
        <v>5036</v>
      </c>
      <c r="F3160" t="s">
        <v>5045</v>
      </c>
      <c r="G3160">
        <v>-51.9253</v>
      </c>
      <c r="H3160">
        <v>-14.234999999999999</v>
      </c>
      <c r="I3160">
        <v>62905</v>
      </c>
      <c r="J3160">
        <v>415802</v>
      </c>
      <c r="K3160">
        <v>46669</v>
      </c>
      <c r="L3160">
        <v>22486</v>
      </c>
      <c r="M3160">
        <v>15071</v>
      </c>
      <c r="N3160">
        <v>0.15128759521727209</v>
      </c>
      <c r="O3160">
        <v>507792</v>
      </c>
      <c r="P3160">
        <v>381940</v>
      </c>
      <c r="Q3160">
        <v>0</v>
      </c>
      <c r="T3160" t="s">
        <v>5057</v>
      </c>
      <c r="U3160">
        <v>45436</v>
      </c>
      <c r="V3160" t="s">
        <v>5091</v>
      </c>
      <c r="W3160" t="s">
        <v>5087</v>
      </c>
      <c r="X3160">
        <v>15</v>
      </c>
      <c r="Y3160" t="s">
        <v>5077</v>
      </c>
      <c r="Z3160" t="s">
        <v>5070</v>
      </c>
    </row>
    <row r="3161" spans="1:26" x14ac:dyDescent="0.3">
      <c r="A3161" t="s">
        <v>3182</v>
      </c>
      <c r="B3161" t="s">
        <v>5027</v>
      </c>
      <c r="C3161" t="s">
        <v>5030</v>
      </c>
      <c r="D3161" t="s">
        <v>5031</v>
      </c>
      <c r="E3161" t="s">
        <v>5036</v>
      </c>
      <c r="F3161" t="s">
        <v>5049</v>
      </c>
      <c r="G3161">
        <v>-106.3468</v>
      </c>
      <c r="H3161">
        <v>56.130400000000002</v>
      </c>
      <c r="I3161">
        <v>214566</v>
      </c>
      <c r="J3161">
        <v>2067531</v>
      </c>
      <c r="K3161">
        <v>342852</v>
      </c>
      <c r="L3161">
        <v>158587</v>
      </c>
      <c r="M3161">
        <v>85574</v>
      </c>
      <c r="N3161">
        <v>0.1037790235577966</v>
      </c>
      <c r="O3161">
        <v>2561144</v>
      </c>
      <c r="P3161">
        <v>2067531</v>
      </c>
      <c r="Q3161">
        <v>0</v>
      </c>
      <c r="T3161" t="s">
        <v>5052</v>
      </c>
      <c r="U3161">
        <v>45641</v>
      </c>
      <c r="V3161" t="s">
        <v>5080</v>
      </c>
      <c r="W3161" t="s">
        <v>5081</v>
      </c>
      <c r="X3161">
        <v>10</v>
      </c>
      <c r="Y3161" t="s">
        <v>5082</v>
      </c>
      <c r="Z3161" t="s">
        <v>5070</v>
      </c>
    </row>
    <row r="3162" spans="1:26" x14ac:dyDescent="0.3">
      <c r="A3162" t="s">
        <v>3183</v>
      </c>
      <c r="B3162" t="s">
        <v>5027</v>
      </c>
      <c r="C3162" t="s">
        <v>5029</v>
      </c>
      <c r="D3162" t="s">
        <v>5032</v>
      </c>
      <c r="E3162" t="s">
        <v>5036</v>
      </c>
      <c r="F3162" t="s">
        <v>5044</v>
      </c>
      <c r="G3162">
        <v>78.962900000000005</v>
      </c>
      <c r="H3162">
        <v>20.593699999999998</v>
      </c>
      <c r="I3162">
        <v>35543</v>
      </c>
      <c r="J3162">
        <v>428018</v>
      </c>
      <c r="K3162">
        <v>51766</v>
      </c>
      <c r="L3162">
        <v>23810</v>
      </c>
      <c r="M3162">
        <v>14059</v>
      </c>
      <c r="N3162">
        <v>8.3042026534656865E-2</v>
      </c>
      <c r="O3162">
        <v>507044</v>
      </c>
      <c r="P3162">
        <v>367755</v>
      </c>
      <c r="Q3162">
        <v>0</v>
      </c>
      <c r="T3162" t="s">
        <v>5061</v>
      </c>
      <c r="U3162">
        <v>45415</v>
      </c>
      <c r="V3162" t="s">
        <v>5091</v>
      </c>
      <c r="W3162" t="s">
        <v>5087</v>
      </c>
      <c r="X3162">
        <v>11</v>
      </c>
      <c r="Y3162" t="s">
        <v>5082</v>
      </c>
      <c r="Z3162" t="s">
        <v>5069</v>
      </c>
    </row>
    <row r="3163" spans="1:26" x14ac:dyDescent="0.3">
      <c r="A3163" t="s">
        <v>3184</v>
      </c>
      <c r="B3163" t="s">
        <v>5024</v>
      </c>
      <c r="C3163" t="s">
        <v>5030</v>
      </c>
      <c r="D3163" t="s">
        <v>5034</v>
      </c>
      <c r="E3163" t="s">
        <v>5036</v>
      </c>
      <c r="F3163" t="s">
        <v>5044</v>
      </c>
      <c r="G3163">
        <v>78.962900000000005</v>
      </c>
      <c r="H3163">
        <v>20.593699999999998</v>
      </c>
      <c r="I3163">
        <v>282506</v>
      </c>
      <c r="J3163">
        <v>1814219</v>
      </c>
      <c r="K3163">
        <v>448789</v>
      </c>
      <c r="L3163">
        <v>68641</v>
      </c>
      <c r="M3163">
        <v>75530</v>
      </c>
      <c r="N3163">
        <v>0.15571787741559509</v>
      </c>
      <c r="O3163">
        <v>2031515</v>
      </c>
      <c r="P3163">
        <v>1814219</v>
      </c>
      <c r="Q3163">
        <v>0</v>
      </c>
      <c r="T3163" t="s">
        <v>5057</v>
      </c>
      <c r="U3163">
        <v>45701</v>
      </c>
      <c r="V3163" t="s">
        <v>5075</v>
      </c>
      <c r="W3163" t="s">
        <v>5086</v>
      </c>
      <c r="X3163">
        <v>11</v>
      </c>
      <c r="Y3163" t="s">
        <v>5082</v>
      </c>
      <c r="Z3163" t="s">
        <v>5070</v>
      </c>
    </row>
    <row r="3164" spans="1:26" x14ac:dyDescent="0.3">
      <c r="A3164" t="s">
        <v>3185</v>
      </c>
      <c r="B3164" t="s">
        <v>5024</v>
      </c>
      <c r="C3164" t="s">
        <v>5029</v>
      </c>
      <c r="D3164" t="s">
        <v>5034</v>
      </c>
      <c r="E3164" t="s">
        <v>5039</v>
      </c>
      <c r="F3164" t="s">
        <v>5046</v>
      </c>
      <c r="G3164">
        <v>133.77510000000001</v>
      </c>
      <c r="H3164">
        <v>-25.2744</v>
      </c>
      <c r="I3164">
        <v>50782</v>
      </c>
      <c r="J3164">
        <v>280017</v>
      </c>
      <c r="K3164">
        <v>67762</v>
      </c>
      <c r="L3164">
        <v>13878</v>
      </c>
      <c r="M3164">
        <v>6327</v>
      </c>
      <c r="N3164">
        <v>0.18135423002497311</v>
      </c>
      <c r="O3164">
        <v>329757</v>
      </c>
      <c r="P3164">
        <v>0</v>
      </c>
      <c r="Q3164">
        <v>0</v>
      </c>
      <c r="T3164" t="s">
        <v>5056</v>
      </c>
      <c r="U3164">
        <v>45743</v>
      </c>
      <c r="V3164" t="s">
        <v>5075</v>
      </c>
      <c r="W3164" t="s">
        <v>5076</v>
      </c>
      <c r="X3164">
        <v>17</v>
      </c>
      <c r="Y3164" t="s">
        <v>5077</v>
      </c>
      <c r="Z3164" t="s">
        <v>5070</v>
      </c>
    </row>
    <row r="3165" spans="1:26" x14ac:dyDescent="0.3">
      <c r="A3165" t="s">
        <v>3186</v>
      </c>
      <c r="B3165" t="s">
        <v>5025</v>
      </c>
      <c r="C3165" t="s">
        <v>5029</v>
      </c>
      <c r="D3165" t="s">
        <v>5031</v>
      </c>
      <c r="E3165" t="s">
        <v>5039</v>
      </c>
      <c r="F3165" t="s">
        <v>5044</v>
      </c>
      <c r="G3165">
        <v>78.962900000000005</v>
      </c>
      <c r="H3165">
        <v>20.593699999999998</v>
      </c>
      <c r="I3165">
        <v>15067</v>
      </c>
      <c r="J3165">
        <v>104134</v>
      </c>
      <c r="K3165">
        <v>12689</v>
      </c>
      <c r="L3165">
        <v>4321</v>
      </c>
      <c r="M3165">
        <v>4657</v>
      </c>
      <c r="N3165">
        <v>0.1446980443398467</v>
      </c>
      <c r="O3165">
        <v>115951</v>
      </c>
      <c r="P3165">
        <v>0</v>
      </c>
      <c r="Q3165">
        <v>0</v>
      </c>
      <c r="T3165" t="s">
        <v>5051</v>
      </c>
      <c r="U3165">
        <v>45543</v>
      </c>
      <c r="V3165" t="s">
        <v>5080</v>
      </c>
      <c r="W3165" t="s">
        <v>5096</v>
      </c>
      <c r="X3165">
        <v>10</v>
      </c>
      <c r="Y3165" t="s">
        <v>5082</v>
      </c>
      <c r="Z3165" t="s">
        <v>5070</v>
      </c>
    </row>
    <row r="3166" spans="1:26" x14ac:dyDescent="0.3">
      <c r="A3166" t="s">
        <v>3187</v>
      </c>
      <c r="B3166" t="s">
        <v>5026</v>
      </c>
      <c r="C3166" t="s">
        <v>5029</v>
      </c>
      <c r="D3166" t="s">
        <v>5032</v>
      </c>
      <c r="E3166" t="s">
        <v>5037</v>
      </c>
      <c r="F3166" t="s">
        <v>5049</v>
      </c>
      <c r="G3166">
        <v>-106.3468</v>
      </c>
      <c r="H3166">
        <v>56.130400000000002</v>
      </c>
      <c r="I3166">
        <v>90301</v>
      </c>
      <c r="J3166">
        <v>961537</v>
      </c>
      <c r="K3166">
        <v>156998</v>
      </c>
      <c r="L3166">
        <v>29765</v>
      </c>
      <c r="M3166">
        <v>57135</v>
      </c>
      <c r="N3166">
        <v>9.3913831916100685E-2</v>
      </c>
      <c r="O3166">
        <v>1128289</v>
      </c>
      <c r="P3166">
        <v>0</v>
      </c>
      <c r="Q3166">
        <v>0</v>
      </c>
      <c r="T3166" t="s">
        <v>5059</v>
      </c>
      <c r="U3166">
        <v>45645</v>
      </c>
      <c r="V3166" t="s">
        <v>5075</v>
      </c>
      <c r="W3166" t="s">
        <v>5081</v>
      </c>
      <c r="X3166">
        <v>11</v>
      </c>
      <c r="Y3166" t="s">
        <v>5082</v>
      </c>
      <c r="Z3166" t="s">
        <v>5069</v>
      </c>
    </row>
    <row r="3167" spans="1:26" x14ac:dyDescent="0.3">
      <c r="A3167" t="s">
        <v>3188</v>
      </c>
      <c r="B3167" t="s">
        <v>5025</v>
      </c>
      <c r="C3167" t="s">
        <v>5029</v>
      </c>
      <c r="D3167" t="s">
        <v>5032</v>
      </c>
      <c r="E3167" t="s">
        <v>5036</v>
      </c>
      <c r="F3167" t="s">
        <v>5049</v>
      </c>
      <c r="G3167">
        <v>-106.3468</v>
      </c>
      <c r="H3167">
        <v>56.130400000000002</v>
      </c>
      <c r="I3167">
        <v>93970</v>
      </c>
      <c r="J3167">
        <v>1442225</v>
      </c>
      <c r="K3167">
        <v>312655</v>
      </c>
      <c r="L3167">
        <v>66749</v>
      </c>
      <c r="M3167">
        <v>56247</v>
      </c>
      <c r="N3167">
        <v>6.5156765043847625E-2</v>
      </c>
      <c r="O3167">
        <v>1698497</v>
      </c>
      <c r="P3167">
        <v>1442225</v>
      </c>
      <c r="Q3167">
        <v>0</v>
      </c>
      <c r="T3167" t="s">
        <v>5061</v>
      </c>
      <c r="U3167">
        <v>45633</v>
      </c>
      <c r="V3167" t="s">
        <v>5088</v>
      </c>
      <c r="W3167" t="s">
        <v>5081</v>
      </c>
      <c r="X3167">
        <v>10</v>
      </c>
      <c r="Y3167" t="s">
        <v>5082</v>
      </c>
      <c r="Z3167" t="s">
        <v>5069</v>
      </c>
    </row>
    <row r="3168" spans="1:26" x14ac:dyDescent="0.3">
      <c r="A3168" t="s">
        <v>3189</v>
      </c>
      <c r="B3168" t="s">
        <v>5027</v>
      </c>
      <c r="C3168" t="s">
        <v>5029</v>
      </c>
      <c r="D3168" t="s">
        <v>5031</v>
      </c>
      <c r="E3168" t="s">
        <v>5036</v>
      </c>
      <c r="F3168" t="s">
        <v>5050</v>
      </c>
      <c r="G3168">
        <v>-95.712900000000005</v>
      </c>
      <c r="H3168">
        <v>37.090200000000003</v>
      </c>
      <c r="I3168">
        <v>280645</v>
      </c>
      <c r="J3168">
        <v>2613735</v>
      </c>
      <c r="K3168">
        <v>532049</v>
      </c>
      <c r="L3168">
        <v>97416</v>
      </c>
      <c r="M3168">
        <v>114079</v>
      </c>
      <c r="N3168">
        <v>0.107373404688272</v>
      </c>
      <c r="O3168">
        <v>3341519</v>
      </c>
      <c r="P3168">
        <v>2613735</v>
      </c>
      <c r="Q3168">
        <v>0</v>
      </c>
      <c r="T3168" t="s">
        <v>5052</v>
      </c>
      <c r="U3168">
        <v>45336</v>
      </c>
      <c r="V3168" t="s">
        <v>5078</v>
      </c>
      <c r="W3168" t="s">
        <v>5086</v>
      </c>
      <c r="X3168">
        <v>10</v>
      </c>
      <c r="Y3168" t="s">
        <v>5082</v>
      </c>
      <c r="Z3168" t="s">
        <v>5070</v>
      </c>
    </row>
    <row r="3169" spans="1:26" x14ac:dyDescent="0.3">
      <c r="A3169" t="s">
        <v>3190</v>
      </c>
      <c r="B3169" t="s">
        <v>5025</v>
      </c>
      <c r="C3169" t="s">
        <v>5029</v>
      </c>
      <c r="D3169" t="s">
        <v>5031</v>
      </c>
      <c r="E3169" t="s">
        <v>5039</v>
      </c>
      <c r="F3169" t="s">
        <v>5045</v>
      </c>
      <c r="G3169">
        <v>-51.9253</v>
      </c>
      <c r="H3169">
        <v>-14.234999999999999</v>
      </c>
      <c r="I3169">
        <v>47653</v>
      </c>
      <c r="J3169">
        <v>441181</v>
      </c>
      <c r="K3169">
        <v>90444</v>
      </c>
      <c r="L3169">
        <v>16515</v>
      </c>
      <c r="M3169">
        <v>24138</v>
      </c>
      <c r="N3169">
        <v>0.108014066283492</v>
      </c>
      <c r="O3169">
        <v>511906</v>
      </c>
      <c r="P3169">
        <v>0</v>
      </c>
      <c r="Q3169">
        <v>0</v>
      </c>
      <c r="T3169" t="s">
        <v>5051</v>
      </c>
      <c r="U3169">
        <v>45501</v>
      </c>
      <c r="V3169" t="s">
        <v>5080</v>
      </c>
      <c r="W3169" t="s">
        <v>5083</v>
      </c>
      <c r="X3169">
        <v>18</v>
      </c>
      <c r="Y3169" t="s">
        <v>5092</v>
      </c>
      <c r="Z3169" t="s">
        <v>5070</v>
      </c>
    </row>
    <row r="3170" spans="1:26" x14ac:dyDescent="0.3">
      <c r="A3170" t="s">
        <v>3191</v>
      </c>
      <c r="B3170" t="s">
        <v>5027</v>
      </c>
      <c r="C3170" t="s">
        <v>5029</v>
      </c>
      <c r="D3170" t="s">
        <v>5031</v>
      </c>
      <c r="E3170" t="s">
        <v>5036</v>
      </c>
      <c r="F3170" t="s">
        <v>5043</v>
      </c>
      <c r="G3170">
        <v>-3.4359999999999999</v>
      </c>
      <c r="H3170">
        <v>55.378100000000003</v>
      </c>
      <c r="I3170">
        <v>366654</v>
      </c>
      <c r="J3170">
        <v>3112444</v>
      </c>
      <c r="K3170">
        <v>708317</v>
      </c>
      <c r="L3170">
        <v>238352</v>
      </c>
      <c r="M3170">
        <v>177988</v>
      </c>
      <c r="N3170">
        <v>0.1178026840803624</v>
      </c>
      <c r="O3170">
        <v>3428639</v>
      </c>
      <c r="P3170">
        <v>3112444</v>
      </c>
      <c r="Q3170">
        <v>0</v>
      </c>
      <c r="T3170" t="s">
        <v>5052</v>
      </c>
      <c r="U3170">
        <v>45355</v>
      </c>
      <c r="V3170" t="s">
        <v>5085</v>
      </c>
      <c r="W3170" t="s">
        <v>5076</v>
      </c>
      <c r="X3170">
        <v>10</v>
      </c>
      <c r="Y3170" t="s">
        <v>5082</v>
      </c>
      <c r="Z3170" t="s">
        <v>5070</v>
      </c>
    </row>
    <row r="3171" spans="1:26" x14ac:dyDescent="0.3">
      <c r="A3171" t="s">
        <v>3192</v>
      </c>
      <c r="B3171" t="s">
        <v>5025</v>
      </c>
      <c r="C3171" t="s">
        <v>5029</v>
      </c>
      <c r="D3171" t="s">
        <v>5034</v>
      </c>
      <c r="E3171" t="s">
        <v>5039</v>
      </c>
      <c r="F3171" t="s">
        <v>5049</v>
      </c>
      <c r="G3171">
        <v>-106.3468</v>
      </c>
      <c r="H3171">
        <v>56.130400000000002</v>
      </c>
      <c r="I3171">
        <v>183</v>
      </c>
      <c r="J3171">
        <v>1000</v>
      </c>
      <c r="K3171">
        <v>238</v>
      </c>
      <c r="L3171">
        <v>32</v>
      </c>
      <c r="M3171">
        <v>30</v>
      </c>
      <c r="N3171">
        <v>0.18395814045815501</v>
      </c>
      <c r="O3171">
        <v>1202</v>
      </c>
      <c r="P3171">
        <v>0</v>
      </c>
      <c r="Q3171">
        <v>0</v>
      </c>
      <c r="T3171" t="s">
        <v>5056</v>
      </c>
      <c r="U3171">
        <v>45404</v>
      </c>
      <c r="V3171" t="s">
        <v>5085</v>
      </c>
      <c r="W3171" t="s">
        <v>5079</v>
      </c>
      <c r="X3171">
        <v>10</v>
      </c>
      <c r="Y3171" t="s">
        <v>5082</v>
      </c>
      <c r="Z3171" t="s">
        <v>5070</v>
      </c>
    </row>
    <row r="3172" spans="1:26" x14ac:dyDescent="0.3">
      <c r="A3172" t="s">
        <v>3193</v>
      </c>
      <c r="B3172" t="s">
        <v>5027</v>
      </c>
      <c r="C3172" t="s">
        <v>5029</v>
      </c>
      <c r="D3172" t="s">
        <v>5032</v>
      </c>
      <c r="E3172" t="s">
        <v>5036</v>
      </c>
      <c r="F3172" t="s">
        <v>5046</v>
      </c>
      <c r="G3172">
        <v>133.77510000000001</v>
      </c>
      <c r="H3172">
        <v>-25.2744</v>
      </c>
      <c r="I3172">
        <v>264518</v>
      </c>
      <c r="J3172">
        <v>3829267</v>
      </c>
      <c r="K3172">
        <v>427005</v>
      </c>
      <c r="L3172">
        <v>231586</v>
      </c>
      <c r="M3172">
        <v>181007</v>
      </c>
      <c r="N3172">
        <v>6.907814767444212E-2</v>
      </c>
      <c r="O3172">
        <v>4599364</v>
      </c>
      <c r="P3172">
        <v>3829267</v>
      </c>
      <c r="Q3172">
        <v>0</v>
      </c>
      <c r="T3172" t="s">
        <v>5061</v>
      </c>
      <c r="U3172">
        <v>45715</v>
      </c>
      <c r="V3172" t="s">
        <v>5075</v>
      </c>
      <c r="W3172" t="s">
        <v>5086</v>
      </c>
      <c r="X3172">
        <v>17</v>
      </c>
      <c r="Y3172" t="s">
        <v>5077</v>
      </c>
      <c r="Z3172" t="s">
        <v>5069</v>
      </c>
    </row>
    <row r="3173" spans="1:26" x14ac:dyDescent="0.3">
      <c r="A3173" t="s">
        <v>3194</v>
      </c>
      <c r="B3173" t="s">
        <v>5025</v>
      </c>
      <c r="C3173" t="s">
        <v>5029</v>
      </c>
      <c r="D3173" t="s">
        <v>5032</v>
      </c>
      <c r="E3173" t="s">
        <v>5039</v>
      </c>
      <c r="F3173" t="s">
        <v>5043</v>
      </c>
      <c r="G3173">
        <v>-3.4359999999999999</v>
      </c>
      <c r="H3173">
        <v>55.378100000000003</v>
      </c>
      <c r="I3173">
        <v>16641</v>
      </c>
      <c r="J3173">
        <v>320275</v>
      </c>
      <c r="K3173">
        <v>72989</v>
      </c>
      <c r="L3173">
        <v>11850</v>
      </c>
      <c r="M3173">
        <v>11540</v>
      </c>
      <c r="N3173">
        <v>5.1960487085469742E-2</v>
      </c>
      <c r="O3173">
        <v>357123</v>
      </c>
      <c r="P3173">
        <v>0</v>
      </c>
      <c r="Q3173">
        <v>0</v>
      </c>
      <c r="T3173" t="s">
        <v>5059</v>
      </c>
      <c r="U3173">
        <v>45370</v>
      </c>
      <c r="V3173" t="s">
        <v>5089</v>
      </c>
      <c r="W3173" t="s">
        <v>5076</v>
      </c>
      <c r="X3173">
        <v>15</v>
      </c>
      <c r="Y3173" t="s">
        <v>5077</v>
      </c>
      <c r="Z3173" t="s">
        <v>5069</v>
      </c>
    </row>
    <row r="3174" spans="1:26" x14ac:dyDescent="0.3">
      <c r="A3174" t="s">
        <v>3195</v>
      </c>
      <c r="B3174" t="s">
        <v>5024</v>
      </c>
      <c r="C3174" t="s">
        <v>5030</v>
      </c>
      <c r="D3174" t="s">
        <v>5034</v>
      </c>
      <c r="E3174" t="s">
        <v>5039</v>
      </c>
      <c r="F3174" t="s">
        <v>5044</v>
      </c>
      <c r="G3174">
        <v>78.962900000000005</v>
      </c>
      <c r="H3174">
        <v>20.593699999999998</v>
      </c>
      <c r="I3174">
        <v>110780</v>
      </c>
      <c r="J3174">
        <v>606672</v>
      </c>
      <c r="K3174">
        <v>110281</v>
      </c>
      <c r="L3174">
        <v>38515</v>
      </c>
      <c r="M3174">
        <v>34973</v>
      </c>
      <c r="N3174">
        <v>0.18260390652934089</v>
      </c>
      <c r="O3174">
        <v>757046</v>
      </c>
      <c r="P3174">
        <v>0</v>
      </c>
      <c r="Q3174">
        <v>0</v>
      </c>
      <c r="T3174" t="s">
        <v>5056</v>
      </c>
      <c r="U3174">
        <v>45519</v>
      </c>
      <c r="V3174" t="s">
        <v>5075</v>
      </c>
      <c r="W3174" t="s">
        <v>5095</v>
      </c>
      <c r="X3174">
        <v>15</v>
      </c>
      <c r="Y3174" t="s">
        <v>5077</v>
      </c>
      <c r="Z3174" t="s">
        <v>5070</v>
      </c>
    </row>
    <row r="3175" spans="1:26" x14ac:dyDescent="0.3">
      <c r="A3175" t="s">
        <v>3196</v>
      </c>
      <c r="B3175" t="s">
        <v>5027</v>
      </c>
      <c r="C3175" t="s">
        <v>5029</v>
      </c>
      <c r="D3175" t="s">
        <v>5031</v>
      </c>
      <c r="E3175" t="s">
        <v>5040</v>
      </c>
      <c r="F3175" t="s">
        <v>5048</v>
      </c>
      <c r="G3175">
        <v>10.451499999999999</v>
      </c>
      <c r="H3175">
        <v>51.165700000000001</v>
      </c>
      <c r="I3175">
        <v>36272</v>
      </c>
      <c r="J3175">
        <v>324567</v>
      </c>
      <c r="K3175">
        <v>55749</v>
      </c>
      <c r="L3175">
        <v>18844</v>
      </c>
      <c r="M3175">
        <v>14230</v>
      </c>
      <c r="N3175">
        <v>0.1117573903292476</v>
      </c>
      <c r="O3175">
        <v>383636</v>
      </c>
      <c r="P3175">
        <v>0</v>
      </c>
      <c r="Q3175">
        <v>1757724</v>
      </c>
      <c r="T3175" t="s">
        <v>5052</v>
      </c>
      <c r="U3175">
        <v>45559</v>
      </c>
      <c r="V3175" t="s">
        <v>5089</v>
      </c>
      <c r="W3175" t="s">
        <v>5096</v>
      </c>
      <c r="X3175">
        <v>17</v>
      </c>
      <c r="Y3175" t="s">
        <v>5077</v>
      </c>
      <c r="Z3175" t="s">
        <v>5070</v>
      </c>
    </row>
    <row r="3176" spans="1:26" x14ac:dyDescent="0.3">
      <c r="A3176" t="s">
        <v>3197</v>
      </c>
      <c r="B3176" t="s">
        <v>5024</v>
      </c>
      <c r="C3176" t="s">
        <v>5029</v>
      </c>
      <c r="D3176" t="s">
        <v>5031</v>
      </c>
      <c r="E3176" t="s">
        <v>5036</v>
      </c>
      <c r="F3176" t="s">
        <v>5046</v>
      </c>
      <c r="G3176">
        <v>133.77510000000001</v>
      </c>
      <c r="H3176">
        <v>-25.2744</v>
      </c>
      <c r="I3176">
        <v>244502</v>
      </c>
      <c r="J3176">
        <v>2053134</v>
      </c>
      <c r="K3176">
        <v>262342</v>
      </c>
      <c r="L3176">
        <v>118552</v>
      </c>
      <c r="M3176">
        <v>100376</v>
      </c>
      <c r="N3176">
        <v>0.1190873605959589</v>
      </c>
      <c r="O3176">
        <v>2629644</v>
      </c>
      <c r="P3176">
        <v>2053134</v>
      </c>
      <c r="Q3176">
        <v>0</v>
      </c>
      <c r="T3176" t="s">
        <v>5052</v>
      </c>
      <c r="U3176">
        <v>45366</v>
      </c>
      <c r="V3176" t="s">
        <v>5091</v>
      </c>
      <c r="W3176" t="s">
        <v>5076</v>
      </c>
      <c r="X3176">
        <v>12</v>
      </c>
      <c r="Y3176" t="s">
        <v>5077</v>
      </c>
      <c r="Z3176" t="s">
        <v>5070</v>
      </c>
    </row>
    <row r="3177" spans="1:26" x14ac:dyDescent="0.3">
      <c r="A3177" t="s">
        <v>3198</v>
      </c>
      <c r="B3177" t="s">
        <v>5027</v>
      </c>
      <c r="C3177" t="s">
        <v>5030</v>
      </c>
      <c r="D3177" t="s">
        <v>5032</v>
      </c>
      <c r="E3177" t="s">
        <v>5036</v>
      </c>
      <c r="F3177" t="s">
        <v>5050</v>
      </c>
      <c r="G3177">
        <v>-95.712900000000005</v>
      </c>
      <c r="H3177">
        <v>37.090200000000003</v>
      </c>
      <c r="I3177">
        <v>101163</v>
      </c>
      <c r="J3177">
        <v>2017538</v>
      </c>
      <c r="K3177">
        <v>396394</v>
      </c>
      <c r="L3177">
        <v>100295</v>
      </c>
      <c r="M3177">
        <v>78133</v>
      </c>
      <c r="N3177">
        <v>5.0142231149979608E-2</v>
      </c>
      <c r="O3177">
        <v>2584976</v>
      </c>
      <c r="P3177">
        <v>2017538</v>
      </c>
      <c r="Q3177">
        <v>0</v>
      </c>
      <c r="T3177" t="s">
        <v>5061</v>
      </c>
      <c r="U3177">
        <v>45411</v>
      </c>
      <c r="V3177" t="s">
        <v>5085</v>
      </c>
      <c r="W3177" t="s">
        <v>5079</v>
      </c>
      <c r="X3177">
        <v>10</v>
      </c>
      <c r="Y3177" t="s">
        <v>5082</v>
      </c>
      <c r="Z3177" t="s">
        <v>5069</v>
      </c>
    </row>
    <row r="3178" spans="1:26" x14ac:dyDescent="0.3">
      <c r="A3178" t="s">
        <v>3199</v>
      </c>
      <c r="B3178" t="s">
        <v>5024</v>
      </c>
      <c r="C3178" t="s">
        <v>5030</v>
      </c>
      <c r="D3178" t="s">
        <v>5034</v>
      </c>
      <c r="E3178" t="s">
        <v>5039</v>
      </c>
      <c r="F3178" t="s">
        <v>5048</v>
      </c>
      <c r="G3178">
        <v>10.451499999999999</v>
      </c>
      <c r="H3178">
        <v>51.165700000000001</v>
      </c>
      <c r="I3178">
        <v>68932</v>
      </c>
      <c r="J3178">
        <v>352719</v>
      </c>
      <c r="K3178">
        <v>84513</v>
      </c>
      <c r="L3178">
        <v>26373</v>
      </c>
      <c r="M3178">
        <v>9006</v>
      </c>
      <c r="N3178">
        <v>0.19543190040702621</v>
      </c>
      <c r="O3178">
        <v>447959</v>
      </c>
      <c r="P3178">
        <v>0</v>
      </c>
      <c r="Q3178">
        <v>0</v>
      </c>
      <c r="T3178" t="s">
        <v>5056</v>
      </c>
      <c r="U3178">
        <v>45485</v>
      </c>
      <c r="V3178" t="s">
        <v>5091</v>
      </c>
      <c r="W3178" t="s">
        <v>5083</v>
      </c>
      <c r="X3178">
        <v>11</v>
      </c>
      <c r="Y3178" t="s">
        <v>5082</v>
      </c>
      <c r="Z3178" t="s">
        <v>5070</v>
      </c>
    </row>
    <row r="3179" spans="1:26" x14ac:dyDescent="0.3">
      <c r="A3179" t="s">
        <v>3200</v>
      </c>
      <c r="B3179" t="s">
        <v>5024</v>
      </c>
      <c r="C3179" t="s">
        <v>5029</v>
      </c>
      <c r="D3179" t="s">
        <v>5031</v>
      </c>
      <c r="E3179" t="s">
        <v>5040</v>
      </c>
      <c r="F3179" t="s">
        <v>5048</v>
      </c>
      <c r="G3179">
        <v>10.451499999999999</v>
      </c>
      <c r="H3179">
        <v>51.165700000000001</v>
      </c>
      <c r="I3179">
        <v>24341</v>
      </c>
      <c r="J3179">
        <v>235127</v>
      </c>
      <c r="K3179">
        <v>41804</v>
      </c>
      <c r="L3179">
        <v>16213</v>
      </c>
      <c r="M3179">
        <v>9988</v>
      </c>
      <c r="N3179">
        <v>0.1035253477070833</v>
      </c>
      <c r="O3179">
        <v>305358</v>
      </c>
      <c r="P3179">
        <v>0</v>
      </c>
      <c r="Q3179">
        <v>282285</v>
      </c>
      <c r="T3179" t="s">
        <v>5051</v>
      </c>
      <c r="U3179">
        <v>45334</v>
      </c>
      <c r="V3179" t="s">
        <v>5085</v>
      </c>
      <c r="W3179" t="s">
        <v>5086</v>
      </c>
      <c r="X3179">
        <v>15</v>
      </c>
      <c r="Y3179" t="s">
        <v>5077</v>
      </c>
      <c r="Z3179" t="s">
        <v>5070</v>
      </c>
    </row>
    <row r="3180" spans="1:26" x14ac:dyDescent="0.3">
      <c r="A3180" t="s">
        <v>3201</v>
      </c>
      <c r="B3180" t="s">
        <v>5027</v>
      </c>
      <c r="C3180" t="s">
        <v>5029</v>
      </c>
      <c r="D3180" t="s">
        <v>5034</v>
      </c>
      <c r="E3180" t="s">
        <v>5036</v>
      </c>
      <c r="F3180" t="s">
        <v>5043</v>
      </c>
      <c r="G3180">
        <v>-3.4359999999999999</v>
      </c>
      <c r="H3180">
        <v>55.378100000000003</v>
      </c>
      <c r="I3180">
        <v>61937</v>
      </c>
      <c r="J3180">
        <v>298061</v>
      </c>
      <c r="K3180">
        <v>61725</v>
      </c>
      <c r="L3180">
        <v>20753</v>
      </c>
      <c r="M3180">
        <v>11852</v>
      </c>
      <c r="N3180">
        <v>0.2078008080636578</v>
      </c>
      <c r="O3180">
        <v>378953</v>
      </c>
      <c r="P3180">
        <v>287514</v>
      </c>
      <c r="Q3180">
        <v>0</v>
      </c>
      <c r="T3180" t="s">
        <v>5057</v>
      </c>
      <c r="U3180">
        <v>45592</v>
      </c>
      <c r="V3180" t="s">
        <v>5080</v>
      </c>
      <c r="W3180" t="s">
        <v>5090</v>
      </c>
      <c r="X3180">
        <v>8</v>
      </c>
      <c r="Y3180" t="s">
        <v>5082</v>
      </c>
      <c r="Z3180" t="s">
        <v>5071</v>
      </c>
    </row>
    <row r="3181" spans="1:26" x14ac:dyDescent="0.3">
      <c r="A3181" t="s">
        <v>3202</v>
      </c>
      <c r="B3181" t="s">
        <v>5027</v>
      </c>
      <c r="C3181" t="s">
        <v>5029</v>
      </c>
      <c r="D3181" t="s">
        <v>5031</v>
      </c>
      <c r="E3181" t="s">
        <v>5036</v>
      </c>
      <c r="F3181" t="s">
        <v>5043</v>
      </c>
      <c r="G3181">
        <v>-3.4359999999999999</v>
      </c>
      <c r="H3181">
        <v>55.378100000000003</v>
      </c>
      <c r="I3181">
        <v>235785</v>
      </c>
      <c r="J3181">
        <v>2882013</v>
      </c>
      <c r="K3181">
        <v>397002</v>
      </c>
      <c r="L3181">
        <v>137650</v>
      </c>
      <c r="M3181">
        <v>75388</v>
      </c>
      <c r="N3181">
        <v>8.1812637137403235E-2</v>
      </c>
      <c r="O3181">
        <v>3568348</v>
      </c>
      <c r="P3181">
        <v>2882013</v>
      </c>
      <c r="Q3181">
        <v>0</v>
      </c>
      <c r="T3181" t="s">
        <v>5052</v>
      </c>
      <c r="U3181">
        <v>45387</v>
      </c>
      <c r="V3181" t="s">
        <v>5091</v>
      </c>
      <c r="W3181" t="s">
        <v>5079</v>
      </c>
      <c r="X3181">
        <v>10</v>
      </c>
      <c r="Y3181" t="s">
        <v>5082</v>
      </c>
      <c r="Z3181" t="s">
        <v>5069</v>
      </c>
    </row>
    <row r="3182" spans="1:26" x14ac:dyDescent="0.3">
      <c r="A3182" t="s">
        <v>3203</v>
      </c>
      <c r="B3182" t="s">
        <v>5023</v>
      </c>
      <c r="C3182" t="s">
        <v>5029</v>
      </c>
      <c r="D3182" t="s">
        <v>5031</v>
      </c>
      <c r="E3182" t="s">
        <v>5040</v>
      </c>
      <c r="F3182" t="s">
        <v>5048</v>
      </c>
      <c r="G3182">
        <v>10.451499999999999</v>
      </c>
      <c r="H3182">
        <v>51.165700000000001</v>
      </c>
      <c r="I3182">
        <v>35909</v>
      </c>
      <c r="J3182">
        <v>261438</v>
      </c>
      <c r="K3182">
        <v>50342</v>
      </c>
      <c r="L3182">
        <v>15078</v>
      </c>
      <c r="M3182">
        <v>6153</v>
      </c>
      <c r="N3182">
        <v>0.1373534937655754</v>
      </c>
      <c r="O3182">
        <v>325725</v>
      </c>
      <c r="P3182">
        <v>0</v>
      </c>
      <c r="Q3182">
        <v>200512</v>
      </c>
      <c r="R3182">
        <v>5439</v>
      </c>
      <c r="S3182">
        <v>1.67E-2</v>
      </c>
      <c r="T3182" t="s">
        <v>5051</v>
      </c>
      <c r="U3182">
        <v>45753</v>
      </c>
      <c r="V3182" t="s">
        <v>5080</v>
      </c>
      <c r="W3182" t="s">
        <v>5079</v>
      </c>
      <c r="X3182">
        <v>17</v>
      </c>
      <c r="Y3182" t="s">
        <v>5077</v>
      </c>
      <c r="Z3182" t="s">
        <v>5070</v>
      </c>
    </row>
    <row r="3183" spans="1:26" x14ac:dyDescent="0.3">
      <c r="A3183" t="s">
        <v>3204</v>
      </c>
      <c r="B3183" t="s">
        <v>5024</v>
      </c>
      <c r="C3183" t="s">
        <v>5029</v>
      </c>
      <c r="D3183" t="s">
        <v>5035</v>
      </c>
      <c r="E3183" t="s">
        <v>5040</v>
      </c>
      <c r="F3183" t="s">
        <v>5050</v>
      </c>
      <c r="G3183">
        <v>-95.712900000000005</v>
      </c>
      <c r="H3183">
        <v>37.090200000000003</v>
      </c>
      <c r="I3183">
        <v>296777</v>
      </c>
      <c r="J3183">
        <v>2280084</v>
      </c>
      <c r="K3183">
        <v>454241</v>
      </c>
      <c r="L3183">
        <v>170870</v>
      </c>
      <c r="M3183">
        <v>117101</v>
      </c>
      <c r="N3183">
        <v>0.13016091857909401</v>
      </c>
      <c r="O3183">
        <v>2864202</v>
      </c>
      <c r="P3183">
        <v>0</v>
      </c>
      <c r="Q3183">
        <v>470873</v>
      </c>
      <c r="T3183" t="s">
        <v>5060</v>
      </c>
      <c r="U3183">
        <v>45328</v>
      </c>
      <c r="V3183" t="s">
        <v>5089</v>
      </c>
      <c r="W3183" t="s">
        <v>5086</v>
      </c>
      <c r="X3183">
        <v>16</v>
      </c>
      <c r="Y3183" t="s">
        <v>5077</v>
      </c>
      <c r="Z3183" t="s">
        <v>5070</v>
      </c>
    </row>
    <row r="3184" spans="1:26" x14ac:dyDescent="0.3">
      <c r="A3184" t="s">
        <v>3205</v>
      </c>
      <c r="B3184" t="s">
        <v>5027</v>
      </c>
      <c r="C3184" t="s">
        <v>5030</v>
      </c>
      <c r="D3184" t="s">
        <v>5034</v>
      </c>
      <c r="E3184" t="s">
        <v>5036</v>
      </c>
      <c r="F3184" t="s">
        <v>5048</v>
      </c>
      <c r="G3184">
        <v>10.451499999999999</v>
      </c>
      <c r="H3184">
        <v>51.165700000000001</v>
      </c>
      <c r="I3184">
        <v>112467</v>
      </c>
      <c r="J3184">
        <v>505382</v>
      </c>
      <c r="K3184">
        <v>58792</v>
      </c>
      <c r="L3184">
        <v>26763</v>
      </c>
      <c r="M3184">
        <v>26029</v>
      </c>
      <c r="N3184">
        <v>0.22253874772331969</v>
      </c>
      <c r="O3184">
        <v>558722</v>
      </c>
      <c r="P3184">
        <v>493809</v>
      </c>
      <c r="Q3184">
        <v>0</v>
      </c>
      <c r="T3184" t="s">
        <v>5057</v>
      </c>
      <c r="U3184">
        <v>45601</v>
      </c>
      <c r="V3184" t="s">
        <v>5089</v>
      </c>
      <c r="W3184" t="s">
        <v>5094</v>
      </c>
      <c r="X3184">
        <v>10</v>
      </c>
      <c r="Y3184" t="s">
        <v>5082</v>
      </c>
      <c r="Z3184" t="s">
        <v>5071</v>
      </c>
    </row>
    <row r="3185" spans="1:26" x14ac:dyDescent="0.3">
      <c r="A3185" t="s">
        <v>3206</v>
      </c>
      <c r="B3185" t="s">
        <v>5025</v>
      </c>
      <c r="C3185" t="s">
        <v>5029</v>
      </c>
      <c r="D3185" t="s">
        <v>5034</v>
      </c>
      <c r="E3185" t="s">
        <v>5036</v>
      </c>
      <c r="F3185" t="s">
        <v>5050</v>
      </c>
      <c r="G3185">
        <v>-95.712900000000005</v>
      </c>
      <c r="H3185">
        <v>37.090200000000003</v>
      </c>
      <c r="I3185">
        <v>381983</v>
      </c>
      <c r="J3185">
        <v>2121658</v>
      </c>
      <c r="K3185">
        <v>230270</v>
      </c>
      <c r="L3185">
        <v>70774</v>
      </c>
      <c r="M3185">
        <v>104473</v>
      </c>
      <c r="N3185">
        <v>0.18004022672910661</v>
      </c>
      <c r="O3185">
        <v>2546484</v>
      </c>
      <c r="P3185">
        <v>2121658</v>
      </c>
      <c r="Q3185">
        <v>0</v>
      </c>
      <c r="T3185" t="s">
        <v>5057</v>
      </c>
      <c r="U3185">
        <v>45557</v>
      </c>
      <c r="V3185" t="s">
        <v>5080</v>
      </c>
      <c r="W3185" t="s">
        <v>5096</v>
      </c>
      <c r="X3185">
        <v>18</v>
      </c>
      <c r="Y3185" t="s">
        <v>5092</v>
      </c>
      <c r="Z3185" t="s">
        <v>5070</v>
      </c>
    </row>
    <row r="3186" spans="1:26" x14ac:dyDescent="0.3">
      <c r="A3186" t="s">
        <v>3207</v>
      </c>
      <c r="B3186" t="s">
        <v>5027</v>
      </c>
      <c r="C3186" t="s">
        <v>5030</v>
      </c>
      <c r="D3186" t="s">
        <v>5031</v>
      </c>
      <c r="E3186" t="s">
        <v>5036</v>
      </c>
      <c r="F3186" t="s">
        <v>5045</v>
      </c>
      <c r="G3186">
        <v>-51.9253</v>
      </c>
      <c r="H3186">
        <v>-14.234999999999999</v>
      </c>
      <c r="I3186">
        <v>202229</v>
      </c>
      <c r="J3186">
        <v>1387968</v>
      </c>
      <c r="K3186">
        <v>291245</v>
      </c>
      <c r="L3186">
        <v>63917</v>
      </c>
      <c r="M3186">
        <v>42489</v>
      </c>
      <c r="N3186">
        <v>0.14570164842806729</v>
      </c>
      <c r="O3186">
        <v>1707844</v>
      </c>
      <c r="P3186">
        <v>1387968</v>
      </c>
      <c r="Q3186">
        <v>0</v>
      </c>
      <c r="T3186" t="s">
        <v>5052</v>
      </c>
      <c r="U3186">
        <v>45323</v>
      </c>
      <c r="V3186" t="s">
        <v>5075</v>
      </c>
      <c r="W3186" t="s">
        <v>5086</v>
      </c>
      <c r="X3186">
        <v>13</v>
      </c>
      <c r="Y3186" t="s">
        <v>5077</v>
      </c>
      <c r="Z3186" t="s">
        <v>5070</v>
      </c>
    </row>
    <row r="3187" spans="1:26" x14ac:dyDescent="0.3">
      <c r="A3187" t="s">
        <v>3208</v>
      </c>
      <c r="B3187" t="s">
        <v>5024</v>
      </c>
      <c r="C3187" t="s">
        <v>5029</v>
      </c>
      <c r="D3187" t="s">
        <v>5034</v>
      </c>
      <c r="E3187" t="s">
        <v>5039</v>
      </c>
      <c r="F3187" t="s">
        <v>5046</v>
      </c>
      <c r="G3187">
        <v>133.77510000000001</v>
      </c>
      <c r="H3187">
        <v>-25.2744</v>
      </c>
      <c r="I3187">
        <v>39095</v>
      </c>
      <c r="J3187">
        <v>222872</v>
      </c>
      <c r="K3187">
        <v>40975</v>
      </c>
      <c r="L3187">
        <v>10724</v>
      </c>
      <c r="M3187">
        <v>10176</v>
      </c>
      <c r="N3187">
        <v>0.17541819398761091</v>
      </c>
      <c r="O3187">
        <v>257248</v>
      </c>
      <c r="P3187">
        <v>0</v>
      </c>
      <c r="Q3187">
        <v>0</v>
      </c>
      <c r="T3187" t="s">
        <v>5056</v>
      </c>
      <c r="U3187">
        <v>45733</v>
      </c>
      <c r="V3187" t="s">
        <v>5085</v>
      </c>
      <c r="W3187" t="s">
        <v>5076</v>
      </c>
      <c r="X3187">
        <v>10</v>
      </c>
      <c r="Y3187" t="s">
        <v>5082</v>
      </c>
      <c r="Z3187" t="s">
        <v>5070</v>
      </c>
    </row>
    <row r="3188" spans="1:26" x14ac:dyDescent="0.3">
      <c r="A3188" t="s">
        <v>3209</v>
      </c>
      <c r="B3188" t="s">
        <v>5027</v>
      </c>
      <c r="C3188" t="s">
        <v>5029</v>
      </c>
      <c r="D3188" t="s">
        <v>5034</v>
      </c>
      <c r="E3188" t="s">
        <v>5036</v>
      </c>
      <c r="F3188" t="s">
        <v>5050</v>
      </c>
      <c r="G3188">
        <v>-95.712900000000005</v>
      </c>
      <c r="H3188">
        <v>37.090200000000003</v>
      </c>
      <c r="I3188">
        <v>77557</v>
      </c>
      <c r="J3188">
        <v>372385</v>
      </c>
      <c r="K3188">
        <v>46110</v>
      </c>
      <c r="L3188">
        <v>25739</v>
      </c>
      <c r="M3188">
        <v>17992</v>
      </c>
      <c r="N3188">
        <v>0.2082725066536717</v>
      </c>
      <c r="O3188">
        <v>423225</v>
      </c>
      <c r="P3188">
        <v>334146</v>
      </c>
      <c r="Q3188">
        <v>0</v>
      </c>
      <c r="T3188" t="s">
        <v>5057</v>
      </c>
      <c r="U3188">
        <v>45765</v>
      </c>
      <c r="V3188" t="s">
        <v>5091</v>
      </c>
      <c r="W3188" t="s">
        <v>5079</v>
      </c>
      <c r="X3188">
        <v>14</v>
      </c>
      <c r="Y3188" t="s">
        <v>5077</v>
      </c>
      <c r="Z3188" t="s">
        <v>5071</v>
      </c>
    </row>
    <row r="3189" spans="1:26" x14ac:dyDescent="0.3">
      <c r="A3189" t="s">
        <v>3210</v>
      </c>
      <c r="B3189" t="s">
        <v>5024</v>
      </c>
      <c r="C3189" t="s">
        <v>5029</v>
      </c>
      <c r="D3189" t="s">
        <v>5034</v>
      </c>
      <c r="E3189" t="s">
        <v>5040</v>
      </c>
      <c r="F3189" t="s">
        <v>5044</v>
      </c>
      <c r="G3189">
        <v>78.962900000000005</v>
      </c>
      <c r="H3189">
        <v>20.593699999999998</v>
      </c>
      <c r="I3189">
        <v>587790</v>
      </c>
      <c r="J3189">
        <v>2521249</v>
      </c>
      <c r="K3189">
        <v>296087</v>
      </c>
      <c r="L3189">
        <v>181328</v>
      </c>
      <c r="M3189">
        <v>128744</v>
      </c>
      <c r="N3189">
        <v>0.23313450374406361</v>
      </c>
      <c r="O3189">
        <v>2938393</v>
      </c>
      <c r="P3189">
        <v>0</v>
      </c>
      <c r="Q3189">
        <v>363278</v>
      </c>
      <c r="T3189" t="s">
        <v>5057</v>
      </c>
      <c r="U3189">
        <v>45584</v>
      </c>
      <c r="V3189" t="s">
        <v>5088</v>
      </c>
      <c r="W3189" t="s">
        <v>5090</v>
      </c>
      <c r="X3189">
        <v>17</v>
      </c>
      <c r="Y3189" t="s">
        <v>5077</v>
      </c>
      <c r="Z3189" t="s">
        <v>5071</v>
      </c>
    </row>
    <row r="3190" spans="1:26" x14ac:dyDescent="0.3">
      <c r="A3190" t="s">
        <v>3211</v>
      </c>
      <c r="B3190" t="s">
        <v>5027</v>
      </c>
      <c r="C3190" t="s">
        <v>5030</v>
      </c>
      <c r="D3190" t="s">
        <v>5031</v>
      </c>
      <c r="E3190" t="s">
        <v>5036</v>
      </c>
      <c r="F3190" t="s">
        <v>5045</v>
      </c>
      <c r="G3190">
        <v>-51.9253</v>
      </c>
      <c r="H3190">
        <v>-14.234999999999999</v>
      </c>
      <c r="I3190">
        <v>261667</v>
      </c>
      <c r="J3190">
        <v>2015020</v>
      </c>
      <c r="K3190">
        <v>207163</v>
      </c>
      <c r="L3190">
        <v>99904</v>
      </c>
      <c r="M3190">
        <v>46332</v>
      </c>
      <c r="N3190">
        <v>0.1298585482682709</v>
      </c>
      <c r="O3190">
        <v>2408008</v>
      </c>
      <c r="P3190">
        <v>2015020</v>
      </c>
      <c r="Q3190">
        <v>0</v>
      </c>
      <c r="T3190" t="s">
        <v>5052</v>
      </c>
      <c r="U3190">
        <v>45675</v>
      </c>
      <c r="V3190" t="s">
        <v>5088</v>
      </c>
      <c r="W3190" t="s">
        <v>5084</v>
      </c>
      <c r="X3190">
        <v>11</v>
      </c>
      <c r="Y3190" t="s">
        <v>5082</v>
      </c>
      <c r="Z3190" t="s">
        <v>5070</v>
      </c>
    </row>
    <row r="3191" spans="1:26" x14ac:dyDescent="0.3">
      <c r="A3191" t="s">
        <v>3212</v>
      </c>
      <c r="B3191" t="s">
        <v>5023</v>
      </c>
      <c r="C3191" t="s">
        <v>5030</v>
      </c>
      <c r="D3191" t="s">
        <v>5034</v>
      </c>
      <c r="E3191" t="s">
        <v>5036</v>
      </c>
      <c r="F3191" t="s">
        <v>5045</v>
      </c>
      <c r="G3191">
        <v>-51.9253</v>
      </c>
      <c r="H3191">
        <v>-14.234999999999999</v>
      </c>
      <c r="I3191">
        <v>33459</v>
      </c>
      <c r="J3191">
        <v>143197</v>
      </c>
      <c r="K3191">
        <v>23377</v>
      </c>
      <c r="L3191">
        <v>7477</v>
      </c>
      <c r="M3191">
        <v>3123</v>
      </c>
      <c r="N3191">
        <v>0.23366095592438679</v>
      </c>
      <c r="O3191">
        <v>167873</v>
      </c>
      <c r="P3191">
        <v>126207</v>
      </c>
      <c r="Q3191">
        <v>0</v>
      </c>
      <c r="R3191">
        <v>2249</v>
      </c>
      <c r="S3191">
        <v>1.34E-2</v>
      </c>
      <c r="T3191" t="s">
        <v>5056</v>
      </c>
      <c r="U3191">
        <v>45531</v>
      </c>
      <c r="V3191" t="s">
        <v>5089</v>
      </c>
      <c r="W3191" t="s">
        <v>5095</v>
      </c>
      <c r="X3191">
        <v>19</v>
      </c>
      <c r="Y3191" t="s">
        <v>5092</v>
      </c>
      <c r="Z3191" t="s">
        <v>5071</v>
      </c>
    </row>
    <row r="3192" spans="1:26" x14ac:dyDescent="0.3">
      <c r="A3192" t="s">
        <v>3213</v>
      </c>
      <c r="B3192" t="s">
        <v>5027</v>
      </c>
      <c r="C3192" t="s">
        <v>5029</v>
      </c>
      <c r="D3192" t="s">
        <v>5032</v>
      </c>
      <c r="E3192" t="s">
        <v>5036</v>
      </c>
      <c r="F3192" t="s">
        <v>5043</v>
      </c>
      <c r="G3192">
        <v>-3.4359999999999999</v>
      </c>
      <c r="H3192">
        <v>55.378100000000003</v>
      </c>
      <c r="I3192">
        <v>29660</v>
      </c>
      <c r="J3192">
        <v>364812</v>
      </c>
      <c r="K3192">
        <v>75616</v>
      </c>
      <c r="L3192">
        <v>17683</v>
      </c>
      <c r="M3192">
        <v>13472</v>
      </c>
      <c r="N3192">
        <v>8.1302990367413494E-2</v>
      </c>
      <c r="O3192">
        <v>442436</v>
      </c>
      <c r="P3192">
        <v>327747</v>
      </c>
      <c r="Q3192">
        <v>0</v>
      </c>
      <c r="T3192" t="s">
        <v>5061</v>
      </c>
      <c r="U3192">
        <v>45707</v>
      </c>
      <c r="V3192" t="s">
        <v>5078</v>
      </c>
      <c r="W3192" t="s">
        <v>5086</v>
      </c>
      <c r="X3192">
        <v>8</v>
      </c>
      <c r="Y3192" t="s">
        <v>5082</v>
      </c>
      <c r="Z3192" t="s">
        <v>5069</v>
      </c>
    </row>
    <row r="3193" spans="1:26" x14ac:dyDescent="0.3">
      <c r="A3193" t="s">
        <v>3214</v>
      </c>
      <c r="B3193" t="s">
        <v>5023</v>
      </c>
      <c r="C3193" t="s">
        <v>5030</v>
      </c>
      <c r="D3193" t="s">
        <v>5034</v>
      </c>
      <c r="E3193" t="s">
        <v>5036</v>
      </c>
      <c r="F3193" t="s">
        <v>5047</v>
      </c>
      <c r="G3193">
        <v>138.25290000000001</v>
      </c>
      <c r="H3193">
        <v>36.204799999999999</v>
      </c>
      <c r="I3193">
        <v>85169</v>
      </c>
      <c r="J3193">
        <v>382254</v>
      </c>
      <c r="K3193">
        <v>92735</v>
      </c>
      <c r="L3193">
        <v>13548</v>
      </c>
      <c r="M3193">
        <v>8148</v>
      </c>
      <c r="N3193">
        <v>0.22280764415741661</v>
      </c>
      <c r="O3193">
        <v>466958</v>
      </c>
      <c r="P3193">
        <v>335616</v>
      </c>
      <c r="Q3193">
        <v>0</v>
      </c>
      <c r="R3193">
        <v>7331</v>
      </c>
      <c r="S3193">
        <v>1.5699999999999999E-2</v>
      </c>
      <c r="T3193" t="s">
        <v>5056</v>
      </c>
      <c r="U3193">
        <v>45614</v>
      </c>
      <c r="V3193" t="s">
        <v>5085</v>
      </c>
      <c r="W3193" t="s">
        <v>5094</v>
      </c>
      <c r="X3193">
        <v>17</v>
      </c>
      <c r="Y3193" t="s">
        <v>5077</v>
      </c>
      <c r="Z3193" t="s">
        <v>5071</v>
      </c>
    </row>
    <row r="3194" spans="1:26" x14ac:dyDescent="0.3">
      <c r="A3194" t="s">
        <v>3215</v>
      </c>
      <c r="B3194" t="s">
        <v>5025</v>
      </c>
      <c r="C3194" t="s">
        <v>5029</v>
      </c>
      <c r="D3194" t="s">
        <v>5034</v>
      </c>
      <c r="E3194" t="s">
        <v>5039</v>
      </c>
      <c r="F3194" t="s">
        <v>5045</v>
      </c>
      <c r="G3194">
        <v>-51.9253</v>
      </c>
      <c r="H3194">
        <v>-14.234999999999999</v>
      </c>
      <c r="I3194">
        <v>151</v>
      </c>
      <c r="J3194">
        <v>1000</v>
      </c>
      <c r="K3194">
        <v>196</v>
      </c>
      <c r="L3194">
        <v>57</v>
      </c>
      <c r="M3194">
        <v>45</v>
      </c>
      <c r="N3194">
        <v>0.15128575963454549</v>
      </c>
      <c r="O3194">
        <v>1274</v>
      </c>
      <c r="P3194">
        <v>0</v>
      </c>
      <c r="Q3194">
        <v>0</v>
      </c>
      <c r="T3194" t="s">
        <v>5056</v>
      </c>
      <c r="U3194">
        <v>45469</v>
      </c>
      <c r="V3194" t="s">
        <v>5078</v>
      </c>
      <c r="W3194" t="s">
        <v>5093</v>
      </c>
      <c r="X3194">
        <v>19</v>
      </c>
      <c r="Y3194" t="s">
        <v>5092</v>
      </c>
      <c r="Z3194" t="s">
        <v>5070</v>
      </c>
    </row>
    <row r="3195" spans="1:26" x14ac:dyDescent="0.3">
      <c r="A3195" t="s">
        <v>3216</v>
      </c>
      <c r="B3195" t="s">
        <v>5026</v>
      </c>
      <c r="C3195" t="s">
        <v>5029</v>
      </c>
      <c r="D3195" t="s">
        <v>5032</v>
      </c>
      <c r="E3195" t="s">
        <v>5036</v>
      </c>
      <c r="F3195" t="s">
        <v>5050</v>
      </c>
      <c r="G3195">
        <v>-95.712900000000005</v>
      </c>
      <c r="H3195">
        <v>37.090200000000003</v>
      </c>
      <c r="I3195">
        <v>17410</v>
      </c>
      <c r="J3195">
        <v>211071</v>
      </c>
      <c r="K3195">
        <v>44735</v>
      </c>
      <c r="L3195">
        <v>11575</v>
      </c>
      <c r="M3195">
        <v>8120</v>
      </c>
      <c r="N3195">
        <v>8.2486882223850477E-2</v>
      </c>
      <c r="O3195">
        <v>259178</v>
      </c>
      <c r="P3195">
        <v>185445</v>
      </c>
      <c r="Q3195">
        <v>0</v>
      </c>
      <c r="T3195" t="s">
        <v>5059</v>
      </c>
      <c r="U3195">
        <v>45659</v>
      </c>
      <c r="V3195" t="s">
        <v>5075</v>
      </c>
      <c r="W3195" t="s">
        <v>5084</v>
      </c>
      <c r="X3195">
        <v>12</v>
      </c>
      <c r="Y3195" t="s">
        <v>5077</v>
      </c>
      <c r="Z3195" t="s">
        <v>5069</v>
      </c>
    </row>
    <row r="3196" spans="1:26" x14ac:dyDescent="0.3">
      <c r="A3196" t="s">
        <v>3217</v>
      </c>
      <c r="B3196" t="s">
        <v>5027</v>
      </c>
      <c r="C3196" t="s">
        <v>5030</v>
      </c>
      <c r="D3196" t="s">
        <v>5032</v>
      </c>
      <c r="E3196" t="s">
        <v>5036</v>
      </c>
      <c r="F3196" t="s">
        <v>5044</v>
      </c>
      <c r="G3196">
        <v>78.962900000000005</v>
      </c>
      <c r="H3196">
        <v>20.593699999999998</v>
      </c>
      <c r="I3196">
        <v>5033</v>
      </c>
      <c r="J3196">
        <v>100002</v>
      </c>
      <c r="K3196">
        <v>10244</v>
      </c>
      <c r="L3196">
        <v>3870</v>
      </c>
      <c r="M3196">
        <v>3954</v>
      </c>
      <c r="N3196">
        <v>5.033878026588514E-2</v>
      </c>
      <c r="O3196">
        <v>126455</v>
      </c>
      <c r="P3196">
        <v>88492</v>
      </c>
      <c r="Q3196">
        <v>0</v>
      </c>
      <c r="T3196" t="s">
        <v>5061</v>
      </c>
      <c r="U3196">
        <v>45407</v>
      </c>
      <c r="V3196" t="s">
        <v>5075</v>
      </c>
      <c r="W3196" t="s">
        <v>5079</v>
      </c>
      <c r="X3196">
        <v>12</v>
      </c>
      <c r="Y3196" t="s">
        <v>5077</v>
      </c>
      <c r="Z3196" t="s">
        <v>5069</v>
      </c>
    </row>
    <row r="3197" spans="1:26" x14ac:dyDescent="0.3">
      <c r="A3197" t="s">
        <v>3218</v>
      </c>
      <c r="B3197" t="s">
        <v>5024</v>
      </c>
      <c r="C3197" t="s">
        <v>5029</v>
      </c>
      <c r="D3197" t="s">
        <v>5034</v>
      </c>
      <c r="E3197" t="s">
        <v>5039</v>
      </c>
      <c r="F3197" t="s">
        <v>5050</v>
      </c>
      <c r="G3197">
        <v>-95.712900000000005</v>
      </c>
      <c r="H3197">
        <v>37.090200000000003</v>
      </c>
      <c r="I3197">
        <v>7196</v>
      </c>
      <c r="J3197">
        <v>40181</v>
      </c>
      <c r="K3197">
        <v>5698</v>
      </c>
      <c r="L3197">
        <v>2255</v>
      </c>
      <c r="M3197">
        <v>1358</v>
      </c>
      <c r="N3197">
        <v>0.17911328905580701</v>
      </c>
      <c r="O3197">
        <v>45041</v>
      </c>
      <c r="P3197">
        <v>0</v>
      </c>
      <c r="Q3197">
        <v>0</v>
      </c>
      <c r="T3197" t="s">
        <v>5056</v>
      </c>
      <c r="U3197">
        <v>45494</v>
      </c>
      <c r="V3197" t="s">
        <v>5080</v>
      </c>
      <c r="W3197" t="s">
        <v>5083</v>
      </c>
      <c r="X3197">
        <v>11</v>
      </c>
      <c r="Y3197" t="s">
        <v>5082</v>
      </c>
      <c r="Z3197" t="s">
        <v>5070</v>
      </c>
    </row>
    <row r="3198" spans="1:26" x14ac:dyDescent="0.3">
      <c r="A3198" t="s">
        <v>3219</v>
      </c>
      <c r="B3198" t="s">
        <v>5024</v>
      </c>
      <c r="C3198" t="s">
        <v>5029</v>
      </c>
      <c r="D3198" t="s">
        <v>5035</v>
      </c>
      <c r="E3198" t="s">
        <v>5040</v>
      </c>
      <c r="F3198" t="s">
        <v>5045</v>
      </c>
      <c r="G3198">
        <v>-51.9253</v>
      </c>
      <c r="H3198">
        <v>-14.234999999999999</v>
      </c>
      <c r="I3198">
        <v>36369</v>
      </c>
      <c r="J3198">
        <v>270783</v>
      </c>
      <c r="K3198">
        <v>41196</v>
      </c>
      <c r="L3198">
        <v>21592</v>
      </c>
      <c r="M3198">
        <v>8691</v>
      </c>
      <c r="N3198">
        <v>0.1343123617083582</v>
      </c>
      <c r="O3198">
        <v>310790</v>
      </c>
      <c r="P3198">
        <v>0</v>
      </c>
      <c r="Q3198">
        <v>327156</v>
      </c>
      <c r="T3198" t="s">
        <v>5058</v>
      </c>
      <c r="U3198">
        <v>45415</v>
      </c>
      <c r="V3198" t="s">
        <v>5091</v>
      </c>
      <c r="W3198" t="s">
        <v>5087</v>
      </c>
      <c r="X3198">
        <v>11</v>
      </c>
      <c r="Y3198" t="s">
        <v>5082</v>
      </c>
      <c r="Z3198" t="s">
        <v>5070</v>
      </c>
    </row>
    <row r="3199" spans="1:26" x14ac:dyDescent="0.3">
      <c r="A3199" t="s">
        <v>3220</v>
      </c>
      <c r="B3199" t="s">
        <v>5025</v>
      </c>
      <c r="C3199" t="s">
        <v>5029</v>
      </c>
      <c r="D3199" t="s">
        <v>5035</v>
      </c>
      <c r="E3199" t="s">
        <v>5039</v>
      </c>
      <c r="F3199" t="s">
        <v>5048</v>
      </c>
      <c r="G3199">
        <v>10.451499999999999</v>
      </c>
      <c r="H3199">
        <v>51.165700000000001</v>
      </c>
      <c r="I3199">
        <v>26532</v>
      </c>
      <c r="J3199">
        <v>210140</v>
      </c>
      <c r="K3199">
        <v>47338</v>
      </c>
      <c r="L3199">
        <v>8326</v>
      </c>
      <c r="M3199">
        <v>10165</v>
      </c>
      <c r="N3199">
        <v>0.1262628580011276</v>
      </c>
      <c r="O3199">
        <v>233734</v>
      </c>
      <c r="P3199">
        <v>0</v>
      </c>
      <c r="Q3199">
        <v>0</v>
      </c>
      <c r="T3199" t="s">
        <v>5058</v>
      </c>
      <c r="U3199">
        <v>45390</v>
      </c>
      <c r="V3199" t="s">
        <v>5085</v>
      </c>
      <c r="W3199" t="s">
        <v>5079</v>
      </c>
      <c r="X3199">
        <v>17</v>
      </c>
      <c r="Y3199" t="s">
        <v>5077</v>
      </c>
      <c r="Z3199" t="s">
        <v>5070</v>
      </c>
    </row>
    <row r="3200" spans="1:26" x14ac:dyDescent="0.3">
      <c r="A3200" t="s">
        <v>3221</v>
      </c>
      <c r="B3200" t="s">
        <v>5025</v>
      </c>
      <c r="C3200" t="s">
        <v>5029</v>
      </c>
      <c r="D3200" t="s">
        <v>5031</v>
      </c>
      <c r="E3200" t="s">
        <v>5039</v>
      </c>
      <c r="F3200" t="s">
        <v>5044</v>
      </c>
      <c r="G3200">
        <v>78.962900000000005</v>
      </c>
      <c r="H3200">
        <v>20.593699999999998</v>
      </c>
      <c r="I3200">
        <v>137</v>
      </c>
      <c r="J3200">
        <v>1000</v>
      </c>
      <c r="K3200">
        <v>245</v>
      </c>
      <c r="L3200">
        <v>79</v>
      </c>
      <c r="M3200">
        <v>46</v>
      </c>
      <c r="N3200">
        <v>0.13787352243763359</v>
      </c>
      <c r="O3200">
        <v>1125</v>
      </c>
      <c r="P3200">
        <v>0</v>
      </c>
      <c r="Q3200">
        <v>0</v>
      </c>
      <c r="T3200" t="s">
        <v>5051</v>
      </c>
      <c r="U3200">
        <v>45297</v>
      </c>
      <c r="V3200" t="s">
        <v>5088</v>
      </c>
      <c r="W3200" t="s">
        <v>5084</v>
      </c>
      <c r="X3200">
        <v>16</v>
      </c>
      <c r="Y3200" t="s">
        <v>5077</v>
      </c>
      <c r="Z3200" t="s">
        <v>5070</v>
      </c>
    </row>
    <row r="3201" spans="1:26" x14ac:dyDescent="0.3">
      <c r="A3201" t="s">
        <v>3222</v>
      </c>
      <c r="B3201" t="s">
        <v>5024</v>
      </c>
      <c r="C3201" t="s">
        <v>5030</v>
      </c>
      <c r="D3201" t="s">
        <v>5031</v>
      </c>
      <c r="E3201" t="s">
        <v>5036</v>
      </c>
      <c r="F3201" t="s">
        <v>5046</v>
      </c>
      <c r="G3201">
        <v>133.77510000000001</v>
      </c>
      <c r="H3201">
        <v>-25.2744</v>
      </c>
      <c r="I3201">
        <v>202770</v>
      </c>
      <c r="J3201">
        <v>1607671</v>
      </c>
      <c r="K3201">
        <v>282830</v>
      </c>
      <c r="L3201">
        <v>90766</v>
      </c>
      <c r="M3201">
        <v>65235</v>
      </c>
      <c r="N3201">
        <v>0.1261270692415549</v>
      </c>
      <c r="O3201">
        <v>1951549</v>
      </c>
      <c r="P3201">
        <v>1607671</v>
      </c>
      <c r="Q3201">
        <v>0</v>
      </c>
      <c r="T3201" t="s">
        <v>5052</v>
      </c>
      <c r="U3201">
        <v>45409</v>
      </c>
      <c r="V3201" t="s">
        <v>5088</v>
      </c>
      <c r="W3201" t="s">
        <v>5079</v>
      </c>
      <c r="X3201">
        <v>14</v>
      </c>
      <c r="Y3201" t="s">
        <v>5077</v>
      </c>
      <c r="Z3201" t="s">
        <v>5070</v>
      </c>
    </row>
    <row r="3202" spans="1:26" x14ac:dyDescent="0.3">
      <c r="A3202" t="s">
        <v>3223</v>
      </c>
      <c r="B3202" t="s">
        <v>5027</v>
      </c>
      <c r="C3202" t="s">
        <v>5030</v>
      </c>
      <c r="D3202" t="s">
        <v>5034</v>
      </c>
      <c r="E3202" t="s">
        <v>5036</v>
      </c>
      <c r="F3202" t="s">
        <v>5043</v>
      </c>
      <c r="G3202">
        <v>-3.4359999999999999</v>
      </c>
      <c r="H3202">
        <v>55.378100000000003</v>
      </c>
      <c r="I3202">
        <v>41157</v>
      </c>
      <c r="J3202">
        <v>187011</v>
      </c>
      <c r="K3202">
        <v>34697</v>
      </c>
      <c r="L3202">
        <v>10924</v>
      </c>
      <c r="M3202">
        <v>8845</v>
      </c>
      <c r="N3202">
        <v>0.22008310811071</v>
      </c>
      <c r="O3202">
        <v>208906</v>
      </c>
      <c r="P3202">
        <v>160177</v>
      </c>
      <c r="Q3202">
        <v>0</v>
      </c>
      <c r="T3202" t="s">
        <v>5057</v>
      </c>
      <c r="U3202">
        <v>45573</v>
      </c>
      <c r="V3202" t="s">
        <v>5089</v>
      </c>
      <c r="W3202" t="s">
        <v>5090</v>
      </c>
      <c r="X3202">
        <v>12</v>
      </c>
      <c r="Y3202" t="s">
        <v>5077</v>
      </c>
      <c r="Z3202" t="s">
        <v>5071</v>
      </c>
    </row>
    <row r="3203" spans="1:26" x14ac:dyDescent="0.3">
      <c r="A3203" t="s">
        <v>3224</v>
      </c>
      <c r="B3203" t="s">
        <v>5025</v>
      </c>
      <c r="C3203" t="s">
        <v>5029</v>
      </c>
      <c r="D3203" t="s">
        <v>5031</v>
      </c>
      <c r="E3203" t="s">
        <v>5039</v>
      </c>
      <c r="F3203" t="s">
        <v>5043</v>
      </c>
      <c r="G3203">
        <v>-3.4359999999999999</v>
      </c>
      <c r="H3203">
        <v>55.378100000000003</v>
      </c>
      <c r="I3203">
        <v>77226</v>
      </c>
      <c r="J3203">
        <v>569583</v>
      </c>
      <c r="K3203">
        <v>110485</v>
      </c>
      <c r="L3203">
        <v>25083</v>
      </c>
      <c r="M3203">
        <v>22942</v>
      </c>
      <c r="N3203">
        <v>0.1355838057277316</v>
      </c>
      <c r="O3203">
        <v>714635</v>
      </c>
      <c r="P3203">
        <v>0</v>
      </c>
      <c r="Q3203">
        <v>0</v>
      </c>
      <c r="T3203" t="s">
        <v>5051</v>
      </c>
      <c r="U3203">
        <v>45560</v>
      </c>
      <c r="V3203" t="s">
        <v>5078</v>
      </c>
      <c r="W3203" t="s">
        <v>5096</v>
      </c>
      <c r="X3203">
        <v>8</v>
      </c>
      <c r="Y3203" t="s">
        <v>5082</v>
      </c>
      <c r="Z3203" t="s">
        <v>5070</v>
      </c>
    </row>
    <row r="3204" spans="1:26" x14ac:dyDescent="0.3">
      <c r="A3204" t="s">
        <v>3225</v>
      </c>
      <c r="B3204" t="s">
        <v>5025</v>
      </c>
      <c r="C3204" t="s">
        <v>5029</v>
      </c>
      <c r="D3204" t="s">
        <v>5034</v>
      </c>
      <c r="E3204" t="s">
        <v>5039</v>
      </c>
      <c r="F3204" t="s">
        <v>5044</v>
      </c>
      <c r="G3204">
        <v>78.962900000000005</v>
      </c>
      <c r="H3204">
        <v>20.593699999999998</v>
      </c>
      <c r="I3204">
        <v>79524</v>
      </c>
      <c r="J3204">
        <v>366523</v>
      </c>
      <c r="K3204">
        <v>69154</v>
      </c>
      <c r="L3204">
        <v>28755</v>
      </c>
      <c r="M3204">
        <v>9628</v>
      </c>
      <c r="N3204">
        <v>0.2169713530019311</v>
      </c>
      <c r="O3204">
        <v>465697</v>
      </c>
      <c r="P3204">
        <v>0</v>
      </c>
      <c r="Q3204">
        <v>0</v>
      </c>
      <c r="T3204" t="s">
        <v>5056</v>
      </c>
      <c r="U3204">
        <v>45700</v>
      </c>
      <c r="V3204" t="s">
        <v>5078</v>
      </c>
      <c r="W3204" t="s">
        <v>5086</v>
      </c>
      <c r="X3204">
        <v>14</v>
      </c>
      <c r="Y3204" t="s">
        <v>5077</v>
      </c>
      <c r="Z3204" t="s">
        <v>5071</v>
      </c>
    </row>
    <row r="3205" spans="1:26" x14ac:dyDescent="0.3">
      <c r="A3205" t="s">
        <v>3226</v>
      </c>
      <c r="B3205" t="s">
        <v>5024</v>
      </c>
      <c r="C3205" t="s">
        <v>5030</v>
      </c>
      <c r="D3205" t="s">
        <v>5031</v>
      </c>
      <c r="E3205" t="s">
        <v>5036</v>
      </c>
      <c r="F3205" t="s">
        <v>5044</v>
      </c>
      <c r="G3205">
        <v>78.962900000000005</v>
      </c>
      <c r="H3205">
        <v>20.593699999999998</v>
      </c>
      <c r="I3205">
        <v>224754</v>
      </c>
      <c r="J3205">
        <v>2270098</v>
      </c>
      <c r="K3205">
        <v>466237</v>
      </c>
      <c r="L3205">
        <v>155956</v>
      </c>
      <c r="M3205">
        <v>71004</v>
      </c>
      <c r="N3205">
        <v>9.9006446281798013E-2</v>
      </c>
      <c r="O3205">
        <v>2627815</v>
      </c>
      <c r="P3205">
        <v>2270098</v>
      </c>
      <c r="Q3205">
        <v>0</v>
      </c>
      <c r="T3205" t="s">
        <v>5052</v>
      </c>
      <c r="U3205">
        <v>45742</v>
      </c>
      <c r="V3205" t="s">
        <v>5078</v>
      </c>
      <c r="W3205" t="s">
        <v>5076</v>
      </c>
      <c r="X3205">
        <v>17</v>
      </c>
      <c r="Y3205" t="s">
        <v>5077</v>
      </c>
      <c r="Z3205" t="s">
        <v>5069</v>
      </c>
    </row>
    <row r="3206" spans="1:26" x14ac:dyDescent="0.3">
      <c r="A3206" t="s">
        <v>3227</v>
      </c>
      <c r="B3206" t="s">
        <v>5025</v>
      </c>
      <c r="C3206" t="s">
        <v>5029</v>
      </c>
      <c r="D3206" t="s">
        <v>5032</v>
      </c>
      <c r="E3206" t="s">
        <v>5036</v>
      </c>
      <c r="F3206" t="s">
        <v>5046</v>
      </c>
      <c r="G3206">
        <v>133.77510000000001</v>
      </c>
      <c r="H3206">
        <v>-25.2744</v>
      </c>
      <c r="I3206">
        <v>124543</v>
      </c>
      <c r="J3206">
        <v>1809219</v>
      </c>
      <c r="K3206">
        <v>198023</v>
      </c>
      <c r="L3206">
        <v>108607</v>
      </c>
      <c r="M3206">
        <v>45217</v>
      </c>
      <c r="N3206">
        <v>6.8838080161994469E-2</v>
      </c>
      <c r="O3206">
        <v>2278384</v>
      </c>
      <c r="P3206">
        <v>1809219</v>
      </c>
      <c r="Q3206">
        <v>0</v>
      </c>
      <c r="T3206" t="s">
        <v>5061</v>
      </c>
      <c r="U3206">
        <v>45454</v>
      </c>
      <c r="V3206" t="s">
        <v>5089</v>
      </c>
      <c r="W3206" t="s">
        <v>5093</v>
      </c>
      <c r="X3206">
        <v>19</v>
      </c>
      <c r="Y3206" t="s">
        <v>5092</v>
      </c>
      <c r="Z3206" t="s">
        <v>5069</v>
      </c>
    </row>
    <row r="3207" spans="1:26" x14ac:dyDescent="0.3">
      <c r="A3207" t="s">
        <v>3228</v>
      </c>
      <c r="B3207" t="s">
        <v>5025</v>
      </c>
      <c r="C3207" t="s">
        <v>5029</v>
      </c>
      <c r="D3207" t="s">
        <v>5031</v>
      </c>
      <c r="E3207" t="s">
        <v>5039</v>
      </c>
      <c r="F3207" t="s">
        <v>5050</v>
      </c>
      <c r="G3207">
        <v>-95.712900000000005</v>
      </c>
      <c r="H3207">
        <v>37.090200000000003</v>
      </c>
      <c r="I3207">
        <v>40588</v>
      </c>
      <c r="J3207">
        <v>323683</v>
      </c>
      <c r="K3207">
        <v>63526</v>
      </c>
      <c r="L3207">
        <v>23867</v>
      </c>
      <c r="M3207">
        <v>16635</v>
      </c>
      <c r="N3207">
        <v>0.12539537329829939</v>
      </c>
      <c r="O3207">
        <v>363309</v>
      </c>
      <c r="P3207">
        <v>0</v>
      </c>
      <c r="Q3207">
        <v>0</v>
      </c>
      <c r="T3207" t="s">
        <v>5051</v>
      </c>
      <c r="U3207">
        <v>45643</v>
      </c>
      <c r="V3207" t="s">
        <v>5089</v>
      </c>
      <c r="W3207" t="s">
        <v>5081</v>
      </c>
      <c r="X3207">
        <v>16</v>
      </c>
      <c r="Y3207" t="s">
        <v>5077</v>
      </c>
      <c r="Z3207" t="s">
        <v>5070</v>
      </c>
    </row>
    <row r="3208" spans="1:26" x14ac:dyDescent="0.3">
      <c r="A3208" t="s">
        <v>3229</v>
      </c>
      <c r="B3208" t="s">
        <v>5024</v>
      </c>
      <c r="C3208" t="s">
        <v>5029</v>
      </c>
      <c r="D3208" t="s">
        <v>5031</v>
      </c>
      <c r="E3208" t="s">
        <v>5036</v>
      </c>
      <c r="F3208" t="s">
        <v>5043</v>
      </c>
      <c r="G3208">
        <v>-3.4359999999999999</v>
      </c>
      <c r="H3208">
        <v>55.378100000000003</v>
      </c>
      <c r="I3208">
        <v>149336</v>
      </c>
      <c r="J3208">
        <v>1677551</v>
      </c>
      <c r="K3208">
        <v>412434</v>
      </c>
      <c r="L3208">
        <v>112038</v>
      </c>
      <c r="M3208">
        <v>34591</v>
      </c>
      <c r="N3208">
        <v>8.9020524610424326E-2</v>
      </c>
      <c r="O3208">
        <v>2140550</v>
      </c>
      <c r="P3208">
        <v>1677551</v>
      </c>
      <c r="Q3208">
        <v>0</v>
      </c>
      <c r="T3208" t="s">
        <v>5052</v>
      </c>
      <c r="U3208">
        <v>45301</v>
      </c>
      <c r="V3208" t="s">
        <v>5078</v>
      </c>
      <c r="W3208" t="s">
        <v>5084</v>
      </c>
      <c r="X3208">
        <v>16</v>
      </c>
      <c r="Y3208" t="s">
        <v>5077</v>
      </c>
      <c r="Z3208" t="s">
        <v>5069</v>
      </c>
    </row>
    <row r="3209" spans="1:26" x14ac:dyDescent="0.3">
      <c r="A3209" t="s">
        <v>3230</v>
      </c>
      <c r="B3209" t="s">
        <v>5027</v>
      </c>
      <c r="C3209" t="s">
        <v>5030</v>
      </c>
      <c r="D3209" t="s">
        <v>5034</v>
      </c>
      <c r="E3209" t="s">
        <v>5036</v>
      </c>
      <c r="F3209" t="s">
        <v>5044</v>
      </c>
      <c r="G3209">
        <v>78.962900000000005</v>
      </c>
      <c r="H3209">
        <v>20.593699999999998</v>
      </c>
      <c r="I3209">
        <v>84972</v>
      </c>
      <c r="J3209">
        <v>392807</v>
      </c>
      <c r="K3209">
        <v>45220</v>
      </c>
      <c r="L3209">
        <v>14544</v>
      </c>
      <c r="M3209">
        <v>19396</v>
      </c>
      <c r="N3209">
        <v>0.2163221578740083</v>
      </c>
      <c r="O3209">
        <v>500040</v>
      </c>
      <c r="P3209">
        <v>368668</v>
      </c>
      <c r="Q3209">
        <v>0</v>
      </c>
      <c r="T3209" t="s">
        <v>5057</v>
      </c>
      <c r="U3209">
        <v>45312</v>
      </c>
      <c r="V3209" t="s">
        <v>5080</v>
      </c>
      <c r="W3209" t="s">
        <v>5084</v>
      </c>
      <c r="X3209">
        <v>10</v>
      </c>
      <c r="Y3209" t="s">
        <v>5082</v>
      </c>
      <c r="Z3209" t="s">
        <v>5071</v>
      </c>
    </row>
    <row r="3210" spans="1:26" x14ac:dyDescent="0.3">
      <c r="A3210" t="s">
        <v>3231</v>
      </c>
      <c r="B3210" t="s">
        <v>5027</v>
      </c>
      <c r="C3210" t="s">
        <v>5029</v>
      </c>
      <c r="D3210" t="s">
        <v>5032</v>
      </c>
      <c r="E3210" t="s">
        <v>5036</v>
      </c>
      <c r="F3210" t="s">
        <v>5047</v>
      </c>
      <c r="G3210">
        <v>138.25290000000001</v>
      </c>
      <c r="H3210">
        <v>36.204799999999999</v>
      </c>
      <c r="I3210">
        <v>11518</v>
      </c>
      <c r="J3210">
        <v>136925</v>
      </c>
      <c r="K3210">
        <v>20908</v>
      </c>
      <c r="L3210">
        <v>6455</v>
      </c>
      <c r="M3210">
        <v>4527</v>
      </c>
      <c r="N3210">
        <v>8.4120445472061961E-2</v>
      </c>
      <c r="O3210">
        <v>157269</v>
      </c>
      <c r="P3210">
        <v>136725</v>
      </c>
      <c r="Q3210">
        <v>0</v>
      </c>
      <c r="T3210" t="s">
        <v>5061</v>
      </c>
      <c r="U3210">
        <v>45749</v>
      </c>
      <c r="V3210" t="s">
        <v>5078</v>
      </c>
      <c r="W3210" t="s">
        <v>5079</v>
      </c>
      <c r="X3210">
        <v>17</v>
      </c>
      <c r="Y3210" t="s">
        <v>5077</v>
      </c>
      <c r="Z3210" t="s">
        <v>5069</v>
      </c>
    </row>
    <row r="3211" spans="1:26" x14ac:dyDescent="0.3">
      <c r="A3211" t="s">
        <v>3232</v>
      </c>
      <c r="B3211" t="s">
        <v>5023</v>
      </c>
      <c r="C3211" t="s">
        <v>5029</v>
      </c>
      <c r="D3211" t="s">
        <v>5034</v>
      </c>
      <c r="E3211" t="s">
        <v>5036</v>
      </c>
      <c r="F3211" t="s">
        <v>5046</v>
      </c>
      <c r="G3211">
        <v>133.77510000000001</v>
      </c>
      <c r="H3211">
        <v>-25.2744</v>
      </c>
      <c r="I3211">
        <v>49039</v>
      </c>
      <c r="J3211">
        <v>281281</v>
      </c>
      <c r="K3211">
        <v>53817</v>
      </c>
      <c r="L3211">
        <v>21101</v>
      </c>
      <c r="M3211">
        <v>9080</v>
      </c>
      <c r="N3211">
        <v>0.17434410874797071</v>
      </c>
      <c r="O3211">
        <v>319911</v>
      </c>
      <c r="P3211">
        <v>250488</v>
      </c>
      <c r="Q3211">
        <v>0</v>
      </c>
      <c r="R3211">
        <v>6174</v>
      </c>
      <c r="S3211">
        <v>1.9300000000000001E-2</v>
      </c>
      <c r="T3211" t="s">
        <v>5056</v>
      </c>
      <c r="U3211">
        <v>45724</v>
      </c>
      <c r="V3211" t="s">
        <v>5088</v>
      </c>
      <c r="W3211" t="s">
        <v>5076</v>
      </c>
      <c r="X3211">
        <v>8</v>
      </c>
      <c r="Y3211" t="s">
        <v>5082</v>
      </c>
      <c r="Z3211" t="s">
        <v>5070</v>
      </c>
    </row>
    <row r="3212" spans="1:26" x14ac:dyDescent="0.3">
      <c r="A3212" t="s">
        <v>3233</v>
      </c>
      <c r="B3212" t="s">
        <v>5024</v>
      </c>
      <c r="C3212" t="s">
        <v>5029</v>
      </c>
      <c r="D3212" t="s">
        <v>5034</v>
      </c>
      <c r="E3212" t="s">
        <v>5039</v>
      </c>
      <c r="F3212" t="s">
        <v>5045</v>
      </c>
      <c r="G3212">
        <v>-51.9253</v>
      </c>
      <c r="H3212">
        <v>-14.234999999999999</v>
      </c>
      <c r="I3212">
        <v>92970</v>
      </c>
      <c r="J3212">
        <v>599662</v>
      </c>
      <c r="K3212">
        <v>143694</v>
      </c>
      <c r="L3212">
        <v>22952</v>
      </c>
      <c r="M3212">
        <v>15453</v>
      </c>
      <c r="N3212">
        <v>0.1550386027779673</v>
      </c>
      <c r="O3212">
        <v>724563</v>
      </c>
      <c r="P3212">
        <v>0</v>
      </c>
      <c r="Q3212">
        <v>0</v>
      </c>
      <c r="T3212" t="s">
        <v>5056</v>
      </c>
      <c r="U3212">
        <v>45440</v>
      </c>
      <c r="V3212" t="s">
        <v>5089</v>
      </c>
      <c r="W3212" t="s">
        <v>5087</v>
      </c>
      <c r="X3212">
        <v>15</v>
      </c>
      <c r="Y3212" t="s">
        <v>5077</v>
      </c>
      <c r="Z3212" t="s">
        <v>5070</v>
      </c>
    </row>
    <row r="3213" spans="1:26" x14ac:dyDescent="0.3">
      <c r="A3213" t="s">
        <v>3234</v>
      </c>
      <c r="B3213" t="s">
        <v>5025</v>
      </c>
      <c r="C3213" t="s">
        <v>5029</v>
      </c>
      <c r="D3213" t="s">
        <v>5034</v>
      </c>
      <c r="E3213" t="s">
        <v>5039</v>
      </c>
      <c r="F3213" t="s">
        <v>5049</v>
      </c>
      <c r="G3213">
        <v>-106.3468</v>
      </c>
      <c r="H3213">
        <v>56.130400000000002</v>
      </c>
      <c r="I3213">
        <v>56946</v>
      </c>
      <c r="J3213">
        <v>319780</v>
      </c>
      <c r="K3213">
        <v>61450</v>
      </c>
      <c r="L3213">
        <v>17270</v>
      </c>
      <c r="M3213">
        <v>14057</v>
      </c>
      <c r="N3213">
        <v>0.17807871505272671</v>
      </c>
      <c r="O3213">
        <v>363294</v>
      </c>
      <c r="P3213">
        <v>0</v>
      </c>
      <c r="Q3213">
        <v>0</v>
      </c>
      <c r="T3213" t="s">
        <v>5056</v>
      </c>
      <c r="U3213">
        <v>45487</v>
      </c>
      <c r="V3213" t="s">
        <v>5080</v>
      </c>
      <c r="W3213" t="s">
        <v>5083</v>
      </c>
      <c r="X3213">
        <v>15</v>
      </c>
      <c r="Y3213" t="s">
        <v>5077</v>
      </c>
      <c r="Z3213" t="s">
        <v>5070</v>
      </c>
    </row>
    <row r="3214" spans="1:26" x14ac:dyDescent="0.3">
      <c r="A3214" t="s">
        <v>3235</v>
      </c>
      <c r="B3214" t="s">
        <v>5027</v>
      </c>
      <c r="C3214" t="s">
        <v>5029</v>
      </c>
      <c r="D3214" t="s">
        <v>5034</v>
      </c>
      <c r="E3214" t="s">
        <v>5036</v>
      </c>
      <c r="F3214" t="s">
        <v>5048</v>
      </c>
      <c r="G3214">
        <v>10.451499999999999</v>
      </c>
      <c r="H3214">
        <v>51.165700000000001</v>
      </c>
      <c r="I3214">
        <v>86532</v>
      </c>
      <c r="J3214">
        <v>462083</v>
      </c>
      <c r="K3214">
        <v>76200</v>
      </c>
      <c r="L3214">
        <v>29560</v>
      </c>
      <c r="M3214">
        <v>17581</v>
      </c>
      <c r="N3214">
        <v>0.18726684303840821</v>
      </c>
      <c r="O3214">
        <v>539121</v>
      </c>
      <c r="P3214">
        <v>404975</v>
      </c>
      <c r="Q3214">
        <v>0</v>
      </c>
      <c r="T3214" t="s">
        <v>5057</v>
      </c>
      <c r="U3214">
        <v>45687</v>
      </c>
      <c r="V3214" t="s">
        <v>5075</v>
      </c>
      <c r="W3214" t="s">
        <v>5084</v>
      </c>
      <c r="X3214">
        <v>16</v>
      </c>
      <c r="Y3214" t="s">
        <v>5077</v>
      </c>
      <c r="Z3214" t="s">
        <v>5070</v>
      </c>
    </row>
    <row r="3215" spans="1:26" x14ac:dyDescent="0.3">
      <c r="A3215" t="s">
        <v>3236</v>
      </c>
      <c r="B3215" t="s">
        <v>5027</v>
      </c>
      <c r="C3215" t="s">
        <v>5030</v>
      </c>
      <c r="D3215" t="s">
        <v>5031</v>
      </c>
      <c r="E3215" t="s">
        <v>5036</v>
      </c>
      <c r="F3215" t="s">
        <v>5046</v>
      </c>
      <c r="G3215">
        <v>133.77510000000001</v>
      </c>
      <c r="H3215">
        <v>-25.2744</v>
      </c>
      <c r="I3215">
        <v>184914</v>
      </c>
      <c r="J3215">
        <v>1794886</v>
      </c>
      <c r="K3215">
        <v>261229</v>
      </c>
      <c r="L3215">
        <v>90722</v>
      </c>
      <c r="M3215">
        <v>37555</v>
      </c>
      <c r="N3215">
        <v>0.1030231785962533</v>
      </c>
      <c r="O3215">
        <v>2214359</v>
      </c>
      <c r="P3215">
        <v>1794886</v>
      </c>
      <c r="Q3215">
        <v>0</v>
      </c>
      <c r="T3215" t="s">
        <v>5052</v>
      </c>
      <c r="U3215">
        <v>45364</v>
      </c>
      <c r="V3215" t="s">
        <v>5078</v>
      </c>
      <c r="W3215" t="s">
        <v>5076</v>
      </c>
      <c r="X3215">
        <v>11</v>
      </c>
      <c r="Y3215" t="s">
        <v>5082</v>
      </c>
      <c r="Z3215" t="s">
        <v>5070</v>
      </c>
    </row>
    <row r="3216" spans="1:26" x14ac:dyDescent="0.3">
      <c r="A3216" t="s">
        <v>3237</v>
      </c>
      <c r="B3216" t="s">
        <v>5024</v>
      </c>
      <c r="C3216" t="s">
        <v>5029</v>
      </c>
      <c r="D3216" t="s">
        <v>5031</v>
      </c>
      <c r="E3216" t="s">
        <v>5036</v>
      </c>
      <c r="F3216" t="s">
        <v>5049</v>
      </c>
      <c r="G3216">
        <v>-106.3468</v>
      </c>
      <c r="H3216">
        <v>56.130400000000002</v>
      </c>
      <c r="I3216">
        <v>163551</v>
      </c>
      <c r="J3216">
        <v>1686913</v>
      </c>
      <c r="K3216">
        <v>180339</v>
      </c>
      <c r="L3216">
        <v>133837</v>
      </c>
      <c r="M3216">
        <v>51531</v>
      </c>
      <c r="N3216">
        <v>9.6953175922192089E-2</v>
      </c>
      <c r="O3216">
        <v>1898324</v>
      </c>
      <c r="P3216">
        <v>1686913</v>
      </c>
      <c r="Q3216">
        <v>0</v>
      </c>
      <c r="T3216" t="s">
        <v>5052</v>
      </c>
      <c r="U3216">
        <v>45420</v>
      </c>
      <c r="V3216" t="s">
        <v>5078</v>
      </c>
      <c r="W3216" t="s">
        <v>5087</v>
      </c>
      <c r="X3216">
        <v>11</v>
      </c>
      <c r="Y3216" t="s">
        <v>5082</v>
      </c>
      <c r="Z3216" t="s">
        <v>5069</v>
      </c>
    </row>
    <row r="3217" spans="1:26" x14ac:dyDescent="0.3">
      <c r="A3217" t="s">
        <v>3238</v>
      </c>
      <c r="B3217" t="s">
        <v>5024</v>
      </c>
      <c r="C3217" t="s">
        <v>5029</v>
      </c>
      <c r="D3217" t="s">
        <v>5034</v>
      </c>
      <c r="E3217" t="s">
        <v>5039</v>
      </c>
      <c r="F3217" t="s">
        <v>5044</v>
      </c>
      <c r="G3217">
        <v>78.962900000000005</v>
      </c>
      <c r="H3217">
        <v>20.593699999999998</v>
      </c>
      <c r="I3217">
        <v>59820</v>
      </c>
      <c r="J3217">
        <v>349099</v>
      </c>
      <c r="K3217">
        <v>54271</v>
      </c>
      <c r="L3217">
        <v>23364</v>
      </c>
      <c r="M3217">
        <v>11086</v>
      </c>
      <c r="N3217">
        <v>0.17135811173213231</v>
      </c>
      <c r="O3217">
        <v>424134</v>
      </c>
      <c r="P3217">
        <v>0</v>
      </c>
      <c r="Q3217">
        <v>0</v>
      </c>
      <c r="T3217" t="s">
        <v>5056</v>
      </c>
      <c r="U3217">
        <v>45374</v>
      </c>
      <c r="V3217" t="s">
        <v>5088</v>
      </c>
      <c r="W3217" t="s">
        <v>5076</v>
      </c>
      <c r="X3217">
        <v>10</v>
      </c>
      <c r="Y3217" t="s">
        <v>5082</v>
      </c>
      <c r="Z3217" t="s">
        <v>5070</v>
      </c>
    </row>
    <row r="3218" spans="1:26" x14ac:dyDescent="0.3">
      <c r="A3218" t="s">
        <v>3239</v>
      </c>
      <c r="B3218" t="s">
        <v>5027</v>
      </c>
      <c r="C3218" t="s">
        <v>5030</v>
      </c>
      <c r="D3218" t="s">
        <v>5032</v>
      </c>
      <c r="E3218" t="s">
        <v>5036</v>
      </c>
      <c r="F3218" t="s">
        <v>5048</v>
      </c>
      <c r="G3218">
        <v>10.451499999999999</v>
      </c>
      <c r="H3218">
        <v>51.165700000000001</v>
      </c>
      <c r="I3218">
        <v>28439</v>
      </c>
      <c r="J3218">
        <v>306771</v>
      </c>
      <c r="K3218">
        <v>45875</v>
      </c>
      <c r="L3218">
        <v>20321</v>
      </c>
      <c r="M3218">
        <v>13645</v>
      </c>
      <c r="N3218">
        <v>9.2704933562091946E-2</v>
      </c>
      <c r="O3218">
        <v>344797</v>
      </c>
      <c r="P3218">
        <v>280693</v>
      </c>
      <c r="Q3218">
        <v>0</v>
      </c>
      <c r="T3218" t="s">
        <v>5061</v>
      </c>
      <c r="U3218">
        <v>45446</v>
      </c>
      <c r="V3218" t="s">
        <v>5085</v>
      </c>
      <c r="W3218" t="s">
        <v>5093</v>
      </c>
      <c r="X3218">
        <v>17</v>
      </c>
      <c r="Y3218" t="s">
        <v>5077</v>
      </c>
      <c r="Z3218" t="s">
        <v>5069</v>
      </c>
    </row>
    <row r="3219" spans="1:26" x14ac:dyDescent="0.3">
      <c r="A3219" t="s">
        <v>3240</v>
      </c>
      <c r="B3219" t="s">
        <v>5023</v>
      </c>
      <c r="C3219" t="s">
        <v>5029</v>
      </c>
      <c r="D3219" t="s">
        <v>5034</v>
      </c>
      <c r="E3219" t="s">
        <v>5040</v>
      </c>
      <c r="F3219" t="s">
        <v>5046</v>
      </c>
      <c r="G3219">
        <v>133.77510000000001</v>
      </c>
      <c r="H3219">
        <v>-25.2744</v>
      </c>
      <c r="I3219">
        <v>43343</v>
      </c>
      <c r="J3219">
        <v>228656</v>
      </c>
      <c r="K3219">
        <v>28467</v>
      </c>
      <c r="L3219">
        <v>14185</v>
      </c>
      <c r="M3219">
        <v>12012</v>
      </c>
      <c r="N3219">
        <v>0.1895584317960938</v>
      </c>
      <c r="O3219">
        <v>267503</v>
      </c>
      <c r="P3219">
        <v>0</v>
      </c>
      <c r="Q3219">
        <v>198827</v>
      </c>
      <c r="R3219">
        <v>3129</v>
      </c>
      <c r="S3219">
        <v>1.17E-2</v>
      </c>
      <c r="T3219" t="s">
        <v>5056</v>
      </c>
      <c r="U3219">
        <v>45312</v>
      </c>
      <c r="V3219" t="s">
        <v>5080</v>
      </c>
      <c r="W3219" t="s">
        <v>5084</v>
      </c>
      <c r="X3219">
        <v>15</v>
      </c>
      <c r="Y3219" t="s">
        <v>5077</v>
      </c>
      <c r="Z3219" t="s">
        <v>5070</v>
      </c>
    </row>
    <row r="3220" spans="1:26" x14ac:dyDescent="0.3">
      <c r="A3220" t="s">
        <v>3241</v>
      </c>
      <c r="B3220" t="s">
        <v>5027</v>
      </c>
      <c r="C3220" t="s">
        <v>5029</v>
      </c>
      <c r="D3220" t="s">
        <v>5031</v>
      </c>
      <c r="E3220" t="s">
        <v>5036</v>
      </c>
      <c r="F3220" t="s">
        <v>5044</v>
      </c>
      <c r="G3220">
        <v>78.962900000000005</v>
      </c>
      <c r="H3220">
        <v>20.593699999999998</v>
      </c>
      <c r="I3220">
        <v>54196</v>
      </c>
      <c r="J3220">
        <v>395633</v>
      </c>
      <c r="K3220">
        <v>40766</v>
      </c>
      <c r="L3220">
        <v>27066</v>
      </c>
      <c r="M3220">
        <v>14258</v>
      </c>
      <c r="N3220">
        <v>0.1369877333856111</v>
      </c>
      <c r="O3220">
        <v>499773</v>
      </c>
      <c r="P3220">
        <v>349118</v>
      </c>
      <c r="Q3220">
        <v>0</v>
      </c>
      <c r="T3220" t="s">
        <v>5052</v>
      </c>
      <c r="U3220">
        <v>45499</v>
      </c>
      <c r="V3220" t="s">
        <v>5091</v>
      </c>
      <c r="W3220" t="s">
        <v>5083</v>
      </c>
      <c r="X3220">
        <v>11</v>
      </c>
      <c r="Y3220" t="s">
        <v>5082</v>
      </c>
      <c r="Z3220" t="s">
        <v>5070</v>
      </c>
    </row>
    <row r="3221" spans="1:26" x14ac:dyDescent="0.3">
      <c r="A3221" t="s">
        <v>3242</v>
      </c>
      <c r="B3221" t="s">
        <v>5023</v>
      </c>
      <c r="C3221" t="s">
        <v>5030</v>
      </c>
      <c r="D3221" t="s">
        <v>5034</v>
      </c>
      <c r="E3221" t="s">
        <v>5036</v>
      </c>
      <c r="F3221" t="s">
        <v>5048</v>
      </c>
      <c r="G3221">
        <v>10.451499999999999</v>
      </c>
      <c r="H3221">
        <v>51.165700000000001</v>
      </c>
      <c r="I3221">
        <v>266604</v>
      </c>
      <c r="J3221">
        <v>1316622</v>
      </c>
      <c r="K3221">
        <v>271561</v>
      </c>
      <c r="L3221">
        <v>94055</v>
      </c>
      <c r="M3221">
        <v>41376</v>
      </c>
      <c r="N3221">
        <v>0.20249116332656941</v>
      </c>
      <c r="O3221">
        <v>1497027</v>
      </c>
      <c r="P3221">
        <v>1316622</v>
      </c>
      <c r="Q3221">
        <v>0</v>
      </c>
      <c r="R3221">
        <v>17515</v>
      </c>
      <c r="S3221">
        <v>1.17E-2</v>
      </c>
      <c r="T3221" t="s">
        <v>5057</v>
      </c>
      <c r="U3221">
        <v>45329</v>
      </c>
      <c r="V3221" t="s">
        <v>5078</v>
      </c>
      <c r="W3221" t="s">
        <v>5086</v>
      </c>
      <c r="X3221">
        <v>17</v>
      </c>
      <c r="Y3221" t="s">
        <v>5077</v>
      </c>
      <c r="Z3221" t="s">
        <v>5071</v>
      </c>
    </row>
    <row r="3222" spans="1:26" x14ac:dyDescent="0.3">
      <c r="A3222" t="s">
        <v>3243</v>
      </c>
      <c r="B3222" t="s">
        <v>5027</v>
      </c>
      <c r="C3222" t="s">
        <v>5029</v>
      </c>
      <c r="D3222" t="s">
        <v>5031</v>
      </c>
      <c r="E3222" t="s">
        <v>5036</v>
      </c>
      <c r="F3222" t="s">
        <v>5046</v>
      </c>
      <c r="G3222">
        <v>133.77510000000001</v>
      </c>
      <c r="H3222">
        <v>-25.2744</v>
      </c>
      <c r="I3222">
        <v>442832</v>
      </c>
      <c r="J3222">
        <v>2970363</v>
      </c>
      <c r="K3222">
        <v>331781</v>
      </c>
      <c r="L3222">
        <v>173371</v>
      </c>
      <c r="M3222">
        <v>110387</v>
      </c>
      <c r="N3222">
        <v>0.1490837438606768</v>
      </c>
      <c r="O3222">
        <v>3277864</v>
      </c>
      <c r="P3222">
        <v>2970363</v>
      </c>
      <c r="Q3222">
        <v>0</v>
      </c>
      <c r="T3222" t="s">
        <v>5052</v>
      </c>
      <c r="U3222">
        <v>45554</v>
      </c>
      <c r="V3222" t="s">
        <v>5075</v>
      </c>
      <c r="W3222" t="s">
        <v>5096</v>
      </c>
      <c r="X3222">
        <v>12</v>
      </c>
      <c r="Y3222" t="s">
        <v>5077</v>
      </c>
      <c r="Z3222" t="s">
        <v>5070</v>
      </c>
    </row>
    <row r="3223" spans="1:26" x14ac:dyDescent="0.3">
      <c r="A3223" t="s">
        <v>3244</v>
      </c>
      <c r="B3223" t="s">
        <v>5024</v>
      </c>
      <c r="C3223" t="s">
        <v>5029</v>
      </c>
      <c r="D3223" t="s">
        <v>5034</v>
      </c>
      <c r="E3223" t="s">
        <v>5039</v>
      </c>
      <c r="F3223" t="s">
        <v>5046</v>
      </c>
      <c r="G3223">
        <v>133.77510000000001</v>
      </c>
      <c r="H3223">
        <v>-25.2744</v>
      </c>
      <c r="I3223">
        <v>30248</v>
      </c>
      <c r="J3223">
        <v>172451</v>
      </c>
      <c r="K3223">
        <v>23349</v>
      </c>
      <c r="L3223">
        <v>7629</v>
      </c>
      <c r="M3223">
        <v>4220</v>
      </c>
      <c r="N3223">
        <v>0.17540406937576289</v>
      </c>
      <c r="O3223">
        <v>211477</v>
      </c>
      <c r="P3223">
        <v>0</v>
      </c>
      <c r="Q3223">
        <v>0</v>
      </c>
      <c r="T3223" t="s">
        <v>5056</v>
      </c>
      <c r="U3223">
        <v>45521</v>
      </c>
      <c r="V3223" t="s">
        <v>5088</v>
      </c>
      <c r="W3223" t="s">
        <v>5095</v>
      </c>
      <c r="X3223">
        <v>10</v>
      </c>
      <c r="Y3223" t="s">
        <v>5082</v>
      </c>
      <c r="Z3223" t="s">
        <v>5070</v>
      </c>
    </row>
    <row r="3224" spans="1:26" x14ac:dyDescent="0.3">
      <c r="A3224" t="s">
        <v>3245</v>
      </c>
      <c r="B3224" t="s">
        <v>5024</v>
      </c>
      <c r="C3224" t="s">
        <v>5029</v>
      </c>
      <c r="D3224" t="s">
        <v>5034</v>
      </c>
      <c r="E3224" t="s">
        <v>5040</v>
      </c>
      <c r="F3224" t="s">
        <v>5043</v>
      </c>
      <c r="G3224">
        <v>-3.4359999999999999</v>
      </c>
      <c r="H3224">
        <v>55.378100000000003</v>
      </c>
      <c r="I3224">
        <v>32735</v>
      </c>
      <c r="J3224">
        <v>168934</v>
      </c>
      <c r="K3224">
        <v>39654</v>
      </c>
      <c r="L3224">
        <v>9013</v>
      </c>
      <c r="M3224">
        <v>6028</v>
      </c>
      <c r="N3224">
        <v>0.19377528521063991</v>
      </c>
      <c r="O3224">
        <v>210284</v>
      </c>
      <c r="P3224">
        <v>0</v>
      </c>
      <c r="Q3224">
        <v>463845</v>
      </c>
      <c r="T3224" t="s">
        <v>5056</v>
      </c>
      <c r="U3224">
        <v>45741</v>
      </c>
      <c r="V3224" t="s">
        <v>5089</v>
      </c>
      <c r="W3224" t="s">
        <v>5076</v>
      </c>
      <c r="X3224">
        <v>12</v>
      </c>
      <c r="Y3224" t="s">
        <v>5077</v>
      </c>
      <c r="Z3224" t="s">
        <v>5070</v>
      </c>
    </row>
    <row r="3225" spans="1:26" x14ac:dyDescent="0.3">
      <c r="A3225" t="s">
        <v>3246</v>
      </c>
      <c r="B3225" t="s">
        <v>5027</v>
      </c>
      <c r="C3225" t="s">
        <v>5029</v>
      </c>
      <c r="D3225" t="s">
        <v>5034</v>
      </c>
      <c r="E3225" t="s">
        <v>5036</v>
      </c>
      <c r="F3225" t="s">
        <v>5047</v>
      </c>
      <c r="G3225">
        <v>138.25290000000001</v>
      </c>
      <c r="H3225">
        <v>36.204799999999999</v>
      </c>
      <c r="I3225">
        <v>37723</v>
      </c>
      <c r="J3225">
        <v>156094</v>
      </c>
      <c r="K3225">
        <v>16195</v>
      </c>
      <c r="L3225">
        <v>8181</v>
      </c>
      <c r="M3225">
        <v>6935</v>
      </c>
      <c r="N3225">
        <v>0.24167465340586591</v>
      </c>
      <c r="O3225">
        <v>181648</v>
      </c>
      <c r="P3225">
        <v>151279</v>
      </c>
      <c r="Q3225">
        <v>0</v>
      </c>
      <c r="T3225" t="s">
        <v>5057</v>
      </c>
      <c r="U3225">
        <v>45525</v>
      </c>
      <c r="V3225" t="s">
        <v>5078</v>
      </c>
      <c r="W3225" t="s">
        <v>5095</v>
      </c>
      <c r="X3225">
        <v>14</v>
      </c>
      <c r="Y3225" t="s">
        <v>5077</v>
      </c>
      <c r="Z3225" t="s">
        <v>5071</v>
      </c>
    </row>
    <row r="3226" spans="1:26" x14ac:dyDescent="0.3">
      <c r="A3226" t="s">
        <v>3247</v>
      </c>
      <c r="B3226" t="s">
        <v>5027</v>
      </c>
      <c r="C3226" t="s">
        <v>5029</v>
      </c>
      <c r="D3226" t="s">
        <v>5034</v>
      </c>
      <c r="E3226" t="s">
        <v>5036</v>
      </c>
      <c r="F3226" t="s">
        <v>5050</v>
      </c>
      <c r="G3226">
        <v>-95.712900000000005</v>
      </c>
      <c r="H3226">
        <v>37.090200000000003</v>
      </c>
      <c r="I3226">
        <v>20189</v>
      </c>
      <c r="J3226">
        <v>105987</v>
      </c>
      <c r="K3226">
        <v>21838</v>
      </c>
      <c r="L3226">
        <v>4686</v>
      </c>
      <c r="M3226">
        <v>3252</v>
      </c>
      <c r="N3226">
        <v>0.19049332488666479</v>
      </c>
      <c r="O3226">
        <v>135223</v>
      </c>
      <c r="P3226">
        <v>96778</v>
      </c>
      <c r="Q3226">
        <v>0</v>
      </c>
      <c r="T3226" t="s">
        <v>5057</v>
      </c>
      <c r="U3226">
        <v>45410</v>
      </c>
      <c r="V3226" t="s">
        <v>5080</v>
      </c>
      <c r="W3226" t="s">
        <v>5079</v>
      </c>
      <c r="X3226">
        <v>15</v>
      </c>
      <c r="Y3226" t="s">
        <v>5077</v>
      </c>
      <c r="Z3226" t="s">
        <v>5070</v>
      </c>
    </row>
    <row r="3227" spans="1:26" x14ac:dyDescent="0.3">
      <c r="A3227" t="s">
        <v>3248</v>
      </c>
      <c r="B3227" t="s">
        <v>5025</v>
      </c>
      <c r="C3227" t="s">
        <v>5029</v>
      </c>
      <c r="D3227" t="s">
        <v>5031</v>
      </c>
      <c r="E3227" t="s">
        <v>5036</v>
      </c>
      <c r="F3227" t="s">
        <v>5045</v>
      </c>
      <c r="G3227">
        <v>-51.9253</v>
      </c>
      <c r="H3227">
        <v>-14.234999999999999</v>
      </c>
      <c r="I3227">
        <v>227374</v>
      </c>
      <c r="J3227">
        <v>1846813</v>
      </c>
      <c r="K3227">
        <v>229691</v>
      </c>
      <c r="L3227">
        <v>61350</v>
      </c>
      <c r="M3227">
        <v>56821</v>
      </c>
      <c r="N3227">
        <v>0.1231171411520572</v>
      </c>
      <c r="O3227">
        <v>2255677</v>
      </c>
      <c r="P3227">
        <v>1846813</v>
      </c>
      <c r="Q3227">
        <v>0</v>
      </c>
      <c r="T3227" t="s">
        <v>5052</v>
      </c>
      <c r="U3227">
        <v>45371</v>
      </c>
      <c r="V3227" t="s">
        <v>5078</v>
      </c>
      <c r="W3227" t="s">
        <v>5076</v>
      </c>
      <c r="X3227">
        <v>13</v>
      </c>
      <c r="Y3227" t="s">
        <v>5077</v>
      </c>
      <c r="Z3227" t="s">
        <v>5070</v>
      </c>
    </row>
    <row r="3228" spans="1:26" x14ac:dyDescent="0.3">
      <c r="A3228" t="s">
        <v>3249</v>
      </c>
      <c r="B3228" t="s">
        <v>5027</v>
      </c>
      <c r="C3228" t="s">
        <v>5029</v>
      </c>
      <c r="D3228" t="s">
        <v>5034</v>
      </c>
      <c r="E3228" t="s">
        <v>5036</v>
      </c>
      <c r="F3228" t="s">
        <v>5044</v>
      </c>
      <c r="G3228">
        <v>78.962900000000005</v>
      </c>
      <c r="H3228">
        <v>20.593699999999998</v>
      </c>
      <c r="I3228">
        <v>44715</v>
      </c>
      <c r="J3228">
        <v>242050</v>
      </c>
      <c r="K3228">
        <v>46982</v>
      </c>
      <c r="L3228">
        <v>17533</v>
      </c>
      <c r="M3228">
        <v>7066</v>
      </c>
      <c r="N3228">
        <v>0.18473639694583349</v>
      </c>
      <c r="O3228">
        <v>305822</v>
      </c>
      <c r="P3228">
        <v>209149</v>
      </c>
      <c r="Q3228">
        <v>0</v>
      </c>
      <c r="T3228" t="s">
        <v>5057</v>
      </c>
      <c r="U3228">
        <v>45560</v>
      </c>
      <c r="V3228" t="s">
        <v>5078</v>
      </c>
      <c r="W3228" t="s">
        <v>5096</v>
      </c>
      <c r="X3228">
        <v>10</v>
      </c>
      <c r="Y3228" t="s">
        <v>5082</v>
      </c>
      <c r="Z3228" t="s">
        <v>5070</v>
      </c>
    </row>
    <row r="3229" spans="1:26" x14ac:dyDescent="0.3">
      <c r="A3229" t="s">
        <v>3250</v>
      </c>
      <c r="B3229" t="s">
        <v>5027</v>
      </c>
      <c r="C3229" t="s">
        <v>5029</v>
      </c>
      <c r="D3229" t="s">
        <v>5035</v>
      </c>
      <c r="E3229" t="s">
        <v>5040</v>
      </c>
      <c r="F3229" t="s">
        <v>5047</v>
      </c>
      <c r="G3229">
        <v>138.25290000000001</v>
      </c>
      <c r="H3229">
        <v>36.204799999999999</v>
      </c>
      <c r="I3229">
        <v>21612</v>
      </c>
      <c r="J3229">
        <v>144513</v>
      </c>
      <c r="K3229">
        <v>19543</v>
      </c>
      <c r="L3229">
        <v>9225</v>
      </c>
      <c r="M3229">
        <v>5379</v>
      </c>
      <c r="N3229">
        <v>0.14955458903869301</v>
      </c>
      <c r="O3229">
        <v>162278</v>
      </c>
      <c r="P3229">
        <v>0</v>
      </c>
      <c r="Q3229">
        <v>1571395</v>
      </c>
      <c r="T3229" t="s">
        <v>5060</v>
      </c>
      <c r="U3229">
        <v>45424</v>
      </c>
      <c r="V3229" t="s">
        <v>5080</v>
      </c>
      <c r="W3229" t="s">
        <v>5087</v>
      </c>
      <c r="X3229">
        <v>13</v>
      </c>
      <c r="Y3229" t="s">
        <v>5077</v>
      </c>
      <c r="Z3229" t="s">
        <v>5070</v>
      </c>
    </row>
    <row r="3230" spans="1:26" x14ac:dyDescent="0.3">
      <c r="A3230" t="s">
        <v>3251</v>
      </c>
      <c r="B3230" t="s">
        <v>5025</v>
      </c>
      <c r="C3230" t="s">
        <v>5029</v>
      </c>
      <c r="D3230" t="s">
        <v>5034</v>
      </c>
      <c r="E3230" t="s">
        <v>5039</v>
      </c>
      <c r="F3230" t="s">
        <v>5044</v>
      </c>
      <c r="G3230">
        <v>78.962900000000005</v>
      </c>
      <c r="H3230">
        <v>20.593699999999998</v>
      </c>
      <c r="I3230">
        <v>44458</v>
      </c>
      <c r="J3230">
        <v>191130</v>
      </c>
      <c r="K3230">
        <v>29385</v>
      </c>
      <c r="L3230">
        <v>11977</v>
      </c>
      <c r="M3230">
        <v>5611</v>
      </c>
      <c r="N3230">
        <v>0.23260961190648979</v>
      </c>
      <c r="O3230">
        <v>217263</v>
      </c>
      <c r="P3230">
        <v>0</v>
      </c>
      <c r="Q3230">
        <v>0</v>
      </c>
      <c r="T3230" t="s">
        <v>5056</v>
      </c>
      <c r="U3230">
        <v>45642</v>
      </c>
      <c r="V3230" t="s">
        <v>5085</v>
      </c>
      <c r="W3230" t="s">
        <v>5081</v>
      </c>
      <c r="X3230">
        <v>11</v>
      </c>
      <c r="Y3230" t="s">
        <v>5082</v>
      </c>
      <c r="Z3230" t="s">
        <v>5071</v>
      </c>
    </row>
    <row r="3231" spans="1:26" x14ac:dyDescent="0.3">
      <c r="A3231" t="s">
        <v>3252</v>
      </c>
      <c r="B3231" t="s">
        <v>5024</v>
      </c>
      <c r="C3231" t="s">
        <v>5029</v>
      </c>
      <c r="D3231" t="s">
        <v>5031</v>
      </c>
      <c r="E3231" t="s">
        <v>5040</v>
      </c>
      <c r="F3231" t="s">
        <v>5046</v>
      </c>
      <c r="G3231">
        <v>133.77510000000001</v>
      </c>
      <c r="H3231">
        <v>-25.2744</v>
      </c>
      <c r="I3231">
        <v>19923</v>
      </c>
      <c r="J3231">
        <v>198620</v>
      </c>
      <c r="K3231">
        <v>20158</v>
      </c>
      <c r="L3231">
        <v>10642</v>
      </c>
      <c r="M3231">
        <v>7377</v>
      </c>
      <c r="N3231">
        <v>0.10030904145122289</v>
      </c>
      <c r="O3231">
        <v>227772</v>
      </c>
      <c r="P3231">
        <v>0</v>
      </c>
      <c r="Q3231">
        <v>121460</v>
      </c>
      <c r="T3231" t="s">
        <v>5051</v>
      </c>
      <c r="U3231">
        <v>45524</v>
      </c>
      <c r="V3231" t="s">
        <v>5089</v>
      </c>
      <c r="W3231" t="s">
        <v>5095</v>
      </c>
      <c r="X3231">
        <v>17</v>
      </c>
      <c r="Y3231" t="s">
        <v>5077</v>
      </c>
      <c r="Z3231" t="s">
        <v>5070</v>
      </c>
    </row>
    <row r="3232" spans="1:26" x14ac:dyDescent="0.3">
      <c r="A3232" t="s">
        <v>3253</v>
      </c>
      <c r="B3232" t="s">
        <v>5025</v>
      </c>
      <c r="C3232" t="s">
        <v>5029</v>
      </c>
      <c r="D3232" t="s">
        <v>5032</v>
      </c>
      <c r="E3232" t="s">
        <v>5039</v>
      </c>
      <c r="F3232" t="s">
        <v>5043</v>
      </c>
      <c r="G3232">
        <v>-3.4359999999999999</v>
      </c>
      <c r="H3232">
        <v>55.378100000000003</v>
      </c>
      <c r="I3232">
        <v>61942</v>
      </c>
      <c r="J3232">
        <v>780580</v>
      </c>
      <c r="K3232">
        <v>161808</v>
      </c>
      <c r="L3232">
        <v>57013</v>
      </c>
      <c r="M3232">
        <v>15910</v>
      </c>
      <c r="N3232">
        <v>7.9354244792341613E-2</v>
      </c>
      <c r="O3232">
        <v>1009511</v>
      </c>
      <c r="P3232">
        <v>0</v>
      </c>
      <c r="Q3232">
        <v>0</v>
      </c>
      <c r="T3232" t="s">
        <v>5059</v>
      </c>
      <c r="U3232">
        <v>45541</v>
      </c>
      <c r="V3232" t="s">
        <v>5091</v>
      </c>
      <c r="W3232" t="s">
        <v>5096</v>
      </c>
      <c r="X3232">
        <v>12</v>
      </c>
      <c r="Y3232" t="s">
        <v>5077</v>
      </c>
      <c r="Z3232" t="s">
        <v>5069</v>
      </c>
    </row>
    <row r="3233" spans="1:26" x14ac:dyDescent="0.3">
      <c r="A3233" t="s">
        <v>3254</v>
      </c>
      <c r="B3233" t="s">
        <v>5023</v>
      </c>
      <c r="C3233" t="s">
        <v>5029</v>
      </c>
      <c r="D3233" t="s">
        <v>5034</v>
      </c>
      <c r="E3233" t="s">
        <v>5036</v>
      </c>
      <c r="F3233" t="s">
        <v>5046</v>
      </c>
      <c r="G3233">
        <v>133.77510000000001</v>
      </c>
      <c r="H3233">
        <v>-25.2744</v>
      </c>
      <c r="I3233">
        <v>38652</v>
      </c>
      <c r="J3233">
        <v>215563</v>
      </c>
      <c r="K3233">
        <v>32595</v>
      </c>
      <c r="L3233">
        <v>17141</v>
      </c>
      <c r="M3233">
        <v>6489</v>
      </c>
      <c r="N3233">
        <v>0.17930983675178391</v>
      </c>
      <c r="O3233">
        <v>257448</v>
      </c>
      <c r="P3233">
        <v>214070</v>
      </c>
      <c r="Q3233">
        <v>0</v>
      </c>
      <c r="R3233">
        <v>5509</v>
      </c>
      <c r="S3233">
        <v>2.1399999999999999E-2</v>
      </c>
      <c r="T3233" t="s">
        <v>5056</v>
      </c>
      <c r="U3233">
        <v>45706</v>
      </c>
      <c r="V3233" t="s">
        <v>5089</v>
      </c>
      <c r="W3233" t="s">
        <v>5086</v>
      </c>
      <c r="X3233">
        <v>9</v>
      </c>
      <c r="Y3233" t="s">
        <v>5082</v>
      </c>
      <c r="Z3233" t="s">
        <v>5070</v>
      </c>
    </row>
    <row r="3234" spans="1:26" x14ac:dyDescent="0.3">
      <c r="A3234" t="s">
        <v>3255</v>
      </c>
      <c r="B3234" t="s">
        <v>5023</v>
      </c>
      <c r="C3234" t="s">
        <v>5029</v>
      </c>
      <c r="D3234" t="s">
        <v>5033</v>
      </c>
      <c r="E3234" t="s">
        <v>5036</v>
      </c>
      <c r="F3234" t="s">
        <v>5050</v>
      </c>
      <c r="G3234">
        <v>-95.712900000000005</v>
      </c>
      <c r="H3234">
        <v>37.090200000000003</v>
      </c>
      <c r="I3234">
        <v>21360</v>
      </c>
      <c r="J3234">
        <v>117412</v>
      </c>
      <c r="K3234">
        <v>26575</v>
      </c>
      <c r="L3234">
        <v>7904</v>
      </c>
      <c r="M3234">
        <v>7007</v>
      </c>
      <c r="N3234">
        <v>0.18193027053741109</v>
      </c>
      <c r="O3234">
        <v>143559</v>
      </c>
      <c r="P3234">
        <v>100339</v>
      </c>
      <c r="Q3234">
        <v>0</v>
      </c>
      <c r="R3234">
        <v>3316</v>
      </c>
      <c r="S3234">
        <v>2.3099999999999999E-2</v>
      </c>
      <c r="T3234" t="s">
        <v>5056</v>
      </c>
      <c r="U3234">
        <v>45509</v>
      </c>
      <c r="V3234" t="s">
        <v>5085</v>
      </c>
      <c r="W3234" t="s">
        <v>5095</v>
      </c>
      <c r="X3234">
        <v>16</v>
      </c>
      <c r="Y3234" t="s">
        <v>5077</v>
      </c>
      <c r="Z3234" t="s">
        <v>5070</v>
      </c>
    </row>
    <row r="3235" spans="1:26" x14ac:dyDescent="0.3">
      <c r="A3235" t="s">
        <v>3256</v>
      </c>
      <c r="B3235" t="s">
        <v>5027</v>
      </c>
      <c r="C3235" t="s">
        <v>5029</v>
      </c>
      <c r="D3235" t="s">
        <v>5032</v>
      </c>
      <c r="E3235" t="s">
        <v>5036</v>
      </c>
      <c r="F3235" t="s">
        <v>5049</v>
      </c>
      <c r="G3235">
        <v>-106.3468</v>
      </c>
      <c r="H3235">
        <v>56.130400000000002</v>
      </c>
      <c r="I3235">
        <v>22229</v>
      </c>
      <c r="J3235">
        <v>231456</v>
      </c>
      <c r="K3235">
        <v>39229</v>
      </c>
      <c r="L3235">
        <v>7986</v>
      </c>
      <c r="M3235">
        <v>13855</v>
      </c>
      <c r="N3235">
        <v>9.6040078072358939E-2</v>
      </c>
      <c r="O3235">
        <v>280132</v>
      </c>
      <c r="P3235">
        <v>212689</v>
      </c>
      <c r="Q3235">
        <v>0</v>
      </c>
      <c r="T3235" t="s">
        <v>5061</v>
      </c>
      <c r="U3235">
        <v>45371</v>
      </c>
      <c r="V3235" t="s">
        <v>5078</v>
      </c>
      <c r="W3235" t="s">
        <v>5076</v>
      </c>
      <c r="X3235">
        <v>15</v>
      </c>
      <c r="Y3235" t="s">
        <v>5077</v>
      </c>
      <c r="Z3235" t="s">
        <v>5069</v>
      </c>
    </row>
    <row r="3236" spans="1:26" x14ac:dyDescent="0.3">
      <c r="A3236" t="s">
        <v>3257</v>
      </c>
      <c r="B3236" t="s">
        <v>5023</v>
      </c>
      <c r="C3236" t="s">
        <v>5029</v>
      </c>
      <c r="D3236" t="s">
        <v>5033</v>
      </c>
      <c r="E3236" t="s">
        <v>5036</v>
      </c>
      <c r="F3236" t="s">
        <v>5044</v>
      </c>
      <c r="G3236">
        <v>78.962900000000005</v>
      </c>
      <c r="H3236">
        <v>20.593699999999998</v>
      </c>
      <c r="I3236">
        <v>27136</v>
      </c>
      <c r="J3236">
        <v>173801</v>
      </c>
      <c r="K3236">
        <v>31659</v>
      </c>
      <c r="L3236">
        <v>13405</v>
      </c>
      <c r="M3236">
        <v>4632</v>
      </c>
      <c r="N3236">
        <v>0.15613284782230599</v>
      </c>
      <c r="O3236">
        <v>201344</v>
      </c>
      <c r="P3236">
        <v>157484</v>
      </c>
      <c r="Q3236">
        <v>0</v>
      </c>
      <c r="R3236">
        <v>2315</v>
      </c>
      <c r="S3236">
        <v>1.15E-2</v>
      </c>
      <c r="T3236" t="s">
        <v>5056</v>
      </c>
      <c r="U3236">
        <v>45571</v>
      </c>
      <c r="V3236" t="s">
        <v>5080</v>
      </c>
      <c r="W3236" t="s">
        <v>5090</v>
      </c>
      <c r="X3236">
        <v>17</v>
      </c>
      <c r="Y3236" t="s">
        <v>5077</v>
      </c>
      <c r="Z3236" t="s">
        <v>5070</v>
      </c>
    </row>
    <row r="3237" spans="1:26" x14ac:dyDescent="0.3">
      <c r="A3237" t="s">
        <v>3258</v>
      </c>
      <c r="B3237" t="s">
        <v>5024</v>
      </c>
      <c r="C3237" t="s">
        <v>5029</v>
      </c>
      <c r="D3237" t="s">
        <v>5031</v>
      </c>
      <c r="E3237" t="s">
        <v>5040</v>
      </c>
      <c r="F3237" t="s">
        <v>5048</v>
      </c>
      <c r="G3237">
        <v>10.451499999999999</v>
      </c>
      <c r="H3237">
        <v>51.165700000000001</v>
      </c>
      <c r="I3237">
        <v>42363</v>
      </c>
      <c r="J3237">
        <v>413805</v>
      </c>
      <c r="K3237">
        <v>50818</v>
      </c>
      <c r="L3237">
        <v>28805</v>
      </c>
      <c r="M3237">
        <v>9303</v>
      </c>
      <c r="N3237">
        <v>0.1023761846539024</v>
      </c>
      <c r="O3237">
        <v>461941</v>
      </c>
      <c r="P3237">
        <v>0</v>
      </c>
      <c r="Q3237">
        <v>219397</v>
      </c>
      <c r="T3237" t="s">
        <v>5051</v>
      </c>
      <c r="U3237">
        <v>45321</v>
      </c>
      <c r="V3237" t="s">
        <v>5089</v>
      </c>
      <c r="W3237" t="s">
        <v>5084</v>
      </c>
      <c r="X3237">
        <v>17</v>
      </c>
      <c r="Y3237" t="s">
        <v>5077</v>
      </c>
      <c r="Z3237" t="s">
        <v>5070</v>
      </c>
    </row>
    <row r="3238" spans="1:26" x14ac:dyDescent="0.3">
      <c r="A3238" t="s">
        <v>3259</v>
      </c>
      <c r="B3238" t="s">
        <v>5023</v>
      </c>
      <c r="C3238" t="s">
        <v>5029</v>
      </c>
      <c r="D3238" t="s">
        <v>5033</v>
      </c>
      <c r="E3238" t="s">
        <v>5040</v>
      </c>
      <c r="F3238" t="s">
        <v>5043</v>
      </c>
      <c r="G3238">
        <v>-3.4359999999999999</v>
      </c>
      <c r="H3238">
        <v>55.378100000000003</v>
      </c>
      <c r="I3238">
        <v>199</v>
      </c>
      <c r="J3238">
        <v>1000</v>
      </c>
      <c r="K3238">
        <v>106</v>
      </c>
      <c r="L3238">
        <v>77</v>
      </c>
      <c r="M3238">
        <v>58</v>
      </c>
      <c r="N3238">
        <v>0.19925361695038149</v>
      </c>
      <c r="O3238">
        <v>1155</v>
      </c>
      <c r="P3238">
        <v>0</v>
      </c>
      <c r="Q3238">
        <v>232881</v>
      </c>
      <c r="R3238">
        <v>22</v>
      </c>
      <c r="S3238">
        <v>1.9800000000000002E-2</v>
      </c>
      <c r="T3238" t="s">
        <v>5056</v>
      </c>
      <c r="U3238">
        <v>45462</v>
      </c>
      <c r="V3238" t="s">
        <v>5078</v>
      </c>
      <c r="W3238" t="s">
        <v>5093</v>
      </c>
      <c r="X3238">
        <v>10</v>
      </c>
      <c r="Y3238" t="s">
        <v>5082</v>
      </c>
      <c r="Z3238" t="s">
        <v>5070</v>
      </c>
    </row>
    <row r="3239" spans="1:26" x14ac:dyDescent="0.3">
      <c r="A3239" t="s">
        <v>3260</v>
      </c>
      <c r="B3239" t="s">
        <v>5027</v>
      </c>
      <c r="C3239" t="s">
        <v>5030</v>
      </c>
      <c r="D3239" t="s">
        <v>5033</v>
      </c>
      <c r="E3239" t="s">
        <v>5036</v>
      </c>
      <c r="F3239" t="s">
        <v>5048</v>
      </c>
      <c r="G3239">
        <v>10.451499999999999</v>
      </c>
      <c r="H3239">
        <v>51.165700000000001</v>
      </c>
      <c r="I3239">
        <v>69331</v>
      </c>
      <c r="J3239">
        <v>288602</v>
      </c>
      <c r="K3239">
        <v>53906</v>
      </c>
      <c r="L3239">
        <v>12084</v>
      </c>
      <c r="M3239">
        <v>8798</v>
      </c>
      <c r="N3239">
        <v>0.24023193557903599</v>
      </c>
      <c r="O3239">
        <v>345811</v>
      </c>
      <c r="P3239">
        <v>273351</v>
      </c>
      <c r="Q3239">
        <v>0</v>
      </c>
      <c r="T3239" t="s">
        <v>5057</v>
      </c>
      <c r="U3239">
        <v>45692</v>
      </c>
      <c r="V3239" t="s">
        <v>5089</v>
      </c>
      <c r="W3239" t="s">
        <v>5086</v>
      </c>
      <c r="X3239">
        <v>17</v>
      </c>
      <c r="Y3239" t="s">
        <v>5077</v>
      </c>
      <c r="Z3239" t="s">
        <v>5071</v>
      </c>
    </row>
    <row r="3240" spans="1:26" x14ac:dyDescent="0.3">
      <c r="A3240" t="s">
        <v>3261</v>
      </c>
      <c r="B3240" t="s">
        <v>5026</v>
      </c>
      <c r="C3240" t="s">
        <v>5030</v>
      </c>
      <c r="D3240" t="s">
        <v>5032</v>
      </c>
      <c r="E3240" t="s">
        <v>5036</v>
      </c>
      <c r="F3240" t="s">
        <v>5045</v>
      </c>
      <c r="G3240">
        <v>-51.9253</v>
      </c>
      <c r="H3240">
        <v>-14.234999999999999</v>
      </c>
      <c r="I3240">
        <v>15974</v>
      </c>
      <c r="J3240">
        <v>165568</v>
      </c>
      <c r="K3240">
        <v>36611</v>
      </c>
      <c r="L3240">
        <v>8952</v>
      </c>
      <c r="M3240">
        <v>7648</v>
      </c>
      <c r="N3240">
        <v>9.6481990672220769E-2</v>
      </c>
      <c r="O3240">
        <v>188392</v>
      </c>
      <c r="P3240">
        <v>145467</v>
      </c>
      <c r="Q3240">
        <v>0</v>
      </c>
      <c r="T3240" t="s">
        <v>5059</v>
      </c>
      <c r="U3240">
        <v>45309</v>
      </c>
      <c r="V3240" t="s">
        <v>5075</v>
      </c>
      <c r="W3240" t="s">
        <v>5084</v>
      </c>
      <c r="X3240">
        <v>12</v>
      </c>
      <c r="Y3240" t="s">
        <v>5077</v>
      </c>
      <c r="Z3240" t="s">
        <v>5069</v>
      </c>
    </row>
    <row r="3241" spans="1:26" x14ac:dyDescent="0.3">
      <c r="A3241" t="s">
        <v>3262</v>
      </c>
      <c r="B3241" t="s">
        <v>5027</v>
      </c>
      <c r="C3241" t="s">
        <v>5030</v>
      </c>
      <c r="D3241" t="s">
        <v>5031</v>
      </c>
      <c r="E3241" t="s">
        <v>5036</v>
      </c>
      <c r="F3241" t="s">
        <v>5050</v>
      </c>
      <c r="G3241">
        <v>-95.712900000000005</v>
      </c>
      <c r="H3241">
        <v>37.090200000000003</v>
      </c>
      <c r="I3241">
        <v>223937</v>
      </c>
      <c r="J3241">
        <v>1514843</v>
      </c>
      <c r="K3241">
        <v>272711</v>
      </c>
      <c r="L3241">
        <v>69529</v>
      </c>
      <c r="M3241">
        <v>62194</v>
      </c>
      <c r="N3241">
        <v>0.14782903786340071</v>
      </c>
      <c r="O3241">
        <v>1902893</v>
      </c>
      <c r="P3241">
        <v>1514843</v>
      </c>
      <c r="Q3241">
        <v>0</v>
      </c>
      <c r="T3241" t="s">
        <v>5052</v>
      </c>
      <c r="U3241">
        <v>45382</v>
      </c>
      <c r="V3241" t="s">
        <v>5080</v>
      </c>
      <c r="W3241" t="s">
        <v>5076</v>
      </c>
      <c r="X3241">
        <v>12</v>
      </c>
      <c r="Y3241" t="s">
        <v>5077</v>
      </c>
      <c r="Z3241" t="s">
        <v>5070</v>
      </c>
    </row>
    <row r="3242" spans="1:26" x14ac:dyDescent="0.3">
      <c r="A3242" t="s">
        <v>3263</v>
      </c>
      <c r="B3242" t="s">
        <v>5023</v>
      </c>
      <c r="C3242" t="s">
        <v>5029</v>
      </c>
      <c r="D3242" t="s">
        <v>5033</v>
      </c>
      <c r="E3242" t="s">
        <v>5036</v>
      </c>
      <c r="F3242" t="s">
        <v>5049</v>
      </c>
      <c r="G3242">
        <v>-106.3468</v>
      </c>
      <c r="H3242">
        <v>56.130400000000002</v>
      </c>
      <c r="I3242">
        <v>39657</v>
      </c>
      <c r="J3242">
        <v>183183</v>
      </c>
      <c r="K3242">
        <v>37395</v>
      </c>
      <c r="L3242">
        <v>14116</v>
      </c>
      <c r="M3242">
        <v>8248</v>
      </c>
      <c r="N3242">
        <v>0.21649102631579831</v>
      </c>
      <c r="O3242">
        <v>206938</v>
      </c>
      <c r="P3242">
        <v>157554</v>
      </c>
      <c r="Q3242">
        <v>0</v>
      </c>
      <c r="R3242">
        <v>2234</v>
      </c>
      <c r="S3242">
        <v>1.0800000000000001E-2</v>
      </c>
      <c r="T3242" t="s">
        <v>5056</v>
      </c>
      <c r="U3242">
        <v>45637</v>
      </c>
      <c r="V3242" t="s">
        <v>5078</v>
      </c>
      <c r="W3242" t="s">
        <v>5081</v>
      </c>
      <c r="X3242">
        <v>15</v>
      </c>
      <c r="Y3242" t="s">
        <v>5077</v>
      </c>
      <c r="Z3242" t="s">
        <v>5071</v>
      </c>
    </row>
    <row r="3243" spans="1:26" x14ac:dyDescent="0.3">
      <c r="A3243" t="s">
        <v>3264</v>
      </c>
      <c r="B3243" t="s">
        <v>5025</v>
      </c>
      <c r="C3243" t="s">
        <v>5029</v>
      </c>
      <c r="D3243" t="s">
        <v>5031</v>
      </c>
      <c r="E3243" t="s">
        <v>5039</v>
      </c>
      <c r="F3243" t="s">
        <v>5045</v>
      </c>
      <c r="G3243">
        <v>-51.9253</v>
      </c>
      <c r="H3243">
        <v>-14.234999999999999</v>
      </c>
      <c r="I3243">
        <v>77246</v>
      </c>
      <c r="J3243">
        <v>746507</v>
      </c>
      <c r="K3243">
        <v>150761</v>
      </c>
      <c r="L3243">
        <v>26310</v>
      </c>
      <c r="M3243">
        <v>40971</v>
      </c>
      <c r="N3243">
        <v>0.1034779253063146</v>
      </c>
      <c r="O3243">
        <v>898295</v>
      </c>
      <c r="P3243">
        <v>0</v>
      </c>
      <c r="Q3243">
        <v>0</v>
      </c>
      <c r="T3243" t="s">
        <v>5051</v>
      </c>
      <c r="U3243">
        <v>45677</v>
      </c>
      <c r="V3243" t="s">
        <v>5085</v>
      </c>
      <c r="W3243" t="s">
        <v>5084</v>
      </c>
      <c r="X3243">
        <v>13</v>
      </c>
      <c r="Y3243" t="s">
        <v>5077</v>
      </c>
      <c r="Z3243" t="s">
        <v>5070</v>
      </c>
    </row>
    <row r="3244" spans="1:26" x14ac:dyDescent="0.3">
      <c r="A3244" t="s">
        <v>3265</v>
      </c>
      <c r="B3244" t="s">
        <v>5025</v>
      </c>
      <c r="C3244" t="s">
        <v>5029</v>
      </c>
      <c r="D3244" t="s">
        <v>5031</v>
      </c>
      <c r="E3244" t="s">
        <v>5036</v>
      </c>
      <c r="F3244" t="s">
        <v>5049</v>
      </c>
      <c r="G3244">
        <v>-106.3468</v>
      </c>
      <c r="H3244">
        <v>56.130400000000002</v>
      </c>
      <c r="I3244">
        <v>199662</v>
      </c>
      <c r="J3244">
        <v>1567995</v>
      </c>
      <c r="K3244">
        <v>246359</v>
      </c>
      <c r="L3244">
        <v>117851</v>
      </c>
      <c r="M3244">
        <v>32675</v>
      </c>
      <c r="N3244">
        <v>0.12733604522662639</v>
      </c>
      <c r="O3244">
        <v>1873643</v>
      </c>
      <c r="P3244">
        <v>1567995</v>
      </c>
      <c r="Q3244">
        <v>0</v>
      </c>
      <c r="T3244" t="s">
        <v>5052</v>
      </c>
      <c r="U3244">
        <v>45566</v>
      </c>
      <c r="V3244" t="s">
        <v>5089</v>
      </c>
      <c r="W3244" t="s">
        <v>5090</v>
      </c>
      <c r="X3244">
        <v>11</v>
      </c>
      <c r="Y3244" t="s">
        <v>5082</v>
      </c>
      <c r="Z3244" t="s">
        <v>5070</v>
      </c>
    </row>
    <row r="3245" spans="1:26" x14ac:dyDescent="0.3">
      <c r="A3245" t="s">
        <v>3266</v>
      </c>
      <c r="B3245" t="s">
        <v>5024</v>
      </c>
      <c r="C3245" t="s">
        <v>5029</v>
      </c>
      <c r="D3245" t="s">
        <v>5031</v>
      </c>
      <c r="E3245" t="s">
        <v>5036</v>
      </c>
      <c r="F3245" t="s">
        <v>5044</v>
      </c>
      <c r="G3245">
        <v>78.962900000000005</v>
      </c>
      <c r="H3245">
        <v>20.593699999999998</v>
      </c>
      <c r="I3245">
        <v>188030</v>
      </c>
      <c r="J3245">
        <v>1887989</v>
      </c>
      <c r="K3245">
        <v>452501</v>
      </c>
      <c r="L3245">
        <v>93912</v>
      </c>
      <c r="M3245">
        <v>70095</v>
      </c>
      <c r="N3245">
        <v>9.9593243537188819E-2</v>
      </c>
      <c r="O3245">
        <v>2295250</v>
      </c>
      <c r="P3245">
        <v>1887989</v>
      </c>
      <c r="Q3245">
        <v>0</v>
      </c>
      <c r="T3245" t="s">
        <v>5052</v>
      </c>
      <c r="U3245">
        <v>45485</v>
      </c>
      <c r="V3245" t="s">
        <v>5091</v>
      </c>
      <c r="W3245" t="s">
        <v>5083</v>
      </c>
      <c r="X3245">
        <v>18</v>
      </c>
      <c r="Y3245" t="s">
        <v>5092</v>
      </c>
      <c r="Z3245" t="s">
        <v>5069</v>
      </c>
    </row>
    <row r="3246" spans="1:26" x14ac:dyDescent="0.3">
      <c r="A3246" t="s">
        <v>3267</v>
      </c>
      <c r="B3246" t="s">
        <v>5027</v>
      </c>
      <c r="C3246" t="s">
        <v>5030</v>
      </c>
      <c r="D3246" t="s">
        <v>5033</v>
      </c>
      <c r="E3246" t="s">
        <v>5036</v>
      </c>
      <c r="F3246" t="s">
        <v>5050</v>
      </c>
      <c r="G3246">
        <v>-95.712900000000005</v>
      </c>
      <c r="H3246">
        <v>37.090200000000003</v>
      </c>
      <c r="I3246">
        <v>24413</v>
      </c>
      <c r="J3246">
        <v>123498</v>
      </c>
      <c r="K3246">
        <v>12693</v>
      </c>
      <c r="L3246">
        <v>7470</v>
      </c>
      <c r="M3246">
        <v>7018</v>
      </c>
      <c r="N3246">
        <v>0.19768282249051419</v>
      </c>
      <c r="O3246">
        <v>138474</v>
      </c>
      <c r="P3246">
        <v>107709</v>
      </c>
      <c r="Q3246">
        <v>0</v>
      </c>
      <c r="T3246" t="s">
        <v>5057</v>
      </c>
      <c r="U3246">
        <v>45746</v>
      </c>
      <c r="V3246" t="s">
        <v>5080</v>
      </c>
      <c r="W3246" t="s">
        <v>5076</v>
      </c>
      <c r="X3246">
        <v>12</v>
      </c>
      <c r="Y3246" t="s">
        <v>5077</v>
      </c>
      <c r="Z3246" t="s">
        <v>5070</v>
      </c>
    </row>
    <row r="3247" spans="1:26" x14ac:dyDescent="0.3">
      <c r="A3247" t="s">
        <v>3268</v>
      </c>
      <c r="B3247" t="s">
        <v>5025</v>
      </c>
      <c r="C3247" t="s">
        <v>5029</v>
      </c>
      <c r="D3247" t="s">
        <v>5032</v>
      </c>
      <c r="E3247" t="s">
        <v>5039</v>
      </c>
      <c r="F3247" t="s">
        <v>5048</v>
      </c>
      <c r="G3247">
        <v>10.451499999999999</v>
      </c>
      <c r="H3247">
        <v>51.165700000000001</v>
      </c>
      <c r="I3247">
        <v>28379</v>
      </c>
      <c r="J3247">
        <v>471704</v>
      </c>
      <c r="K3247">
        <v>62096</v>
      </c>
      <c r="L3247">
        <v>22883</v>
      </c>
      <c r="M3247">
        <v>24693</v>
      </c>
      <c r="N3247">
        <v>6.0163898298888609E-2</v>
      </c>
      <c r="O3247">
        <v>544276</v>
      </c>
      <c r="P3247">
        <v>0</v>
      </c>
      <c r="Q3247">
        <v>0</v>
      </c>
      <c r="T3247" t="s">
        <v>5059</v>
      </c>
      <c r="U3247">
        <v>45685</v>
      </c>
      <c r="V3247" t="s">
        <v>5089</v>
      </c>
      <c r="W3247" t="s">
        <v>5084</v>
      </c>
      <c r="X3247">
        <v>15</v>
      </c>
      <c r="Y3247" t="s">
        <v>5077</v>
      </c>
      <c r="Z3247" t="s">
        <v>5069</v>
      </c>
    </row>
    <row r="3248" spans="1:26" x14ac:dyDescent="0.3">
      <c r="A3248" t="s">
        <v>3269</v>
      </c>
      <c r="B3248" t="s">
        <v>5024</v>
      </c>
      <c r="C3248" t="s">
        <v>5029</v>
      </c>
      <c r="D3248" t="s">
        <v>5033</v>
      </c>
      <c r="E3248" t="s">
        <v>5039</v>
      </c>
      <c r="F3248" t="s">
        <v>5049</v>
      </c>
      <c r="G3248">
        <v>-106.3468</v>
      </c>
      <c r="H3248">
        <v>56.130400000000002</v>
      </c>
      <c r="I3248">
        <v>82084</v>
      </c>
      <c r="J3248">
        <v>518613</v>
      </c>
      <c r="K3248">
        <v>103108</v>
      </c>
      <c r="L3248">
        <v>25092</v>
      </c>
      <c r="M3248">
        <v>26594</v>
      </c>
      <c r="N3248">
        <v>0.15827635047011801</v>
      </c>
      <c r="O3248">
        <v>587750</v>
      </c>
      <c r="P3248">
        <v>0</v>
      </c>
      <c r="Q3248">
        <v>0</v>
      </c>
      <c r="T3248" t="s">
        <v>5056</v>
      </c>
      <c r="U3248">
        <v>45703</v>
      </c>
      <c r="V3248" t="s">
        <v>5088</v>
      </c>
      <c r="W3248" t="s">
        <v>5086</v>
      </c>
      <c r="X3248">
        <v>17</v>
      </c>
      <c r="Y3248" t="s">
        <v>5077</v>
      </c>
      <c r="Z3248" t="s">
        <v>5070</v>
      </c>
    </row>
    <row r="3249" spans="1:26" x14ac:dyDescent="0.3">
      <c r="A3249" t="s">
        <v>3270</v>
      </c>
      <c r="B3249" t="s">
        <v>5023</v>
      </c>
      <c r="C3249" t="s">
        <v>5029</v>
      </c>
      <c r="D3249" t="s">
        <v>5035</v>
      </c>
      <c r="E3249" t="s">
        <v>5040</v>
      </c>
      <c r="F3249" t="s">
        <v>5045</v>
      </c>
      <c r="G3249">
        <v>-51.9253</v>
      </c>
      <c r="H3249">
        <v>-14.234999999999999</v>
      </c>
      <c r="I3249">
        <v>32245</v>
      </c>
      <c r="J3249">
        <v>317556</v>
      </c>
      <c r="K3249">
        <v>34085</v>
      </c>
      <c r="L3249">
        <v>15806</v>
      </c>
      <c r="M3249">
        <v>17194</v>
      </c>
      <c r="N3249">
        <v>0.101542801465275</v>
      </c>
      <c r="O3249">
        <v>397257</v>
      </c>
      <c r="P3249">
        <v>0</v>
      </c>
      <c r="Q3249">
        <v>179288</v>
      </c>
      <c r="R3249">
        <v>5919</v>
      </c>
      <c r="S3249">
        <v>1.49E-2</v>
      </c>
      <c r="T3249" t="s">
        <v>5058</v>
      </c>
      <c r="U3249">
        <v>45478</v>
      </c>
      <c r="V3249" t="s">
        <v>5091</v>
      </c>
      <c r="W3249" t="s">
        <v>5083</v>
      </c>
      <c r="X3249">
        <v>12</v>
      </c>
      <c r="Y3249" t="s">
        <v>5077</v>
      </c>
      <c r="Z3249" t="s">
        <v>5070</v>
      </c>
    </row>
    <row r="3250" spans="1:26" x14ac:dyDescent="0.3">
      <c r="A3250" t="s">
        <v>3271</v>
      </c>
      <c r="B3250" t="s">
        <v>5024</v>
      </c>
      <c r="C3250" t="s">
        <v>5029</v>
      </c>
      <c r="D3250" t="s">
        <v>5035</v>
      </c>
      <c r="E3250" t="s">
        <v>5040</v>
      </c>
      <c r="F3250" t="s">
        <v>5044</v>
      </c>
      <c r="G3250">
        <v>78.962900000000005</v>
      </c>
      <c r="H3250">
        <v>20.593699999999998</v>
      </c>
      <c r="I3250">
        <v>24967</v>
      </c>
      <c r="J3250">
        <v>145722</v>
      </c>
      <c r="K3250">
        <v>32948</v>
      </c>
      <c r="L3250">
        <v>10105</v>
      </c>
      <c r="M3250">
        <v>6740</v>
      </c>
      <c r="N3250">
        <v>0.17133859061853959</v>
      </c>
      <c r="O3250">
        <v>173881</v>
      </c>
      <c r="P3250">
        <v>0</v>
      </c>
      <c r="Q3250">
        <v>485783</v>
      </c>
      <c r="T3250" t="s">
        <v>5058</v>
      </c>
      <c r="U3250">
        <v>45299</v>
      </c>
      <c r="V3250" t="s">
        <v>5085</v>
      </c>
      <c r="W3250" t="s">
        <v>5084</v>
      </c>
      <c r="X3250">
        <v>11</v>
      </c>
      <c r="Y3250" t="s">
        <v>5082</v>
      </c>
      <c r="Z3250" t="s">
        <v>5070</v>
      </c>
    </row>
    <row r="3251" spans="1:26" x14ac:dyDescent="0.3">
      <c r="A3251" t="s">
        <v>3272</v>
      </c>
      <c r="B3251" t="s">
        <v>5024</v>
      </c>
      <c r="C3251" t="s">
        <v>5029</v>
      </c>
      <c r="D3251" t="s">
        <v>5033</v>
      </c>
      <c r="E3251" t="s">
        <v>5039</v>
      </c>
      <c r="F3251" t="s">
        <v>5047</v>
      </c>
      <c r="G3251">
        <v>138.25290000000001</v>
      </c>
      <c r="H3251">
        <v>36.204799999999999</v>
      </c>
      <c r="I3251">
        <v>119439</v>
      </c>
      <c r="J3251">
        <v>540649</v>
      </c>
      <c r="K3251">
        <v>125352</v>
      </c>
      <c r="L3251">
        <v>33640</v>
      </c>
      <c r="M3251">
        <v>18853</v>
      </c>
      <c r="N3251">
        <v>0.22091842066667319</v>
      </c>
      <c r="O3251">
        <v>661540</v>
      </c>
      <c r="P3251">
        <v>0</v>
      </c>
      <c r="Q3251">
        <v>0</v>
      </c>
      <c r="T3251" t="s">
        <v>5056</v>
      </c>
      <c r="U3251">
        <v>45442</v>
      </c>
      <c r="V3251" t="s">
        <v>5075</v>
      </c>
      <c r="W3251" t="s">
        <v>5087</v>
      </c>
      <c r="X3251">
        <v>11</v>
      </c>
      <c r="Y3251" t="s">
        <v>5082</v>
      </c>
      <c r="Z3251" t="s">
        <v>5071</v>
      </c>
    </row>
    <row r="3252" spans="1:26" x14ac:dyDescent="0.3">
      <c r="A3252" t="s">
        <v>3273</v>
      </c>
      <c r="B3252" t="s">
        <v>5025</v>
      </c>
      <c r="C3252" t="s">
        <v>5029</v>
      </c>
      <c r="D3252" t="s">
        <v>5033</v>
      </c>
      <c r="E3252" t="s">
        <v>5039</v>
      </c>
      <c r="F3252" t="s">
        <v>5045</v>
      </c>
      <c r="G3252">
        <v>-51.9253</v>
      </c>
      <c r="H3252">
        <v>-14.234999999999999</v>
      </c>
      <c r="I3252">
        <v>25318</v>
      </c>
      <c r="J3252">
        <v>121951</v>
      </c>
      <c r="K3252">
        <v>17804</v>
      </c>
      <c r="L3252">
        <v>6140</v>
      </c>
      <c r="M3252">
        <v>5238</v>
      </c>
      <c r="N3252">
        <v>0.20761149578366861</v>
      </c>
      <c r="O3252">
        <v>144588</v>
      </c>
      <c r="P3252">
        <v>0</v>
      </c>
      <c r="Q3252">
        <v>0</v>
      </c>
      <c r="T3252" t="s">
        <v>5056</v>
      </c>
      <c r="U3252">
        <v>45438</v>
      </c>
      <c r="V3252" t="s">
        <v>5080</v>
      </c>
      <c r="W3252" t="s">
        <v>5087</v>
      </c>
      <c r="X3252">
        <v>15</v>
      </c>
      <c r="Y3252" t="s">
        <v>5077</v>
      </c>
      <c r="Z3252" t="s">
        <v>5071</v>
      </c>
    </row>
    <row r="3253" spans="1:26" x14ac:dyDescent="0.3">
      <c r="A3253" t="s">
        <v>3274</v>
      </c>
      <c r="B3253" t="s">
        <v>5025</v>
      </c>
      <c r="C3253" t="s">
        <v>5029</v>
      </c>
      <c r="D3253" t="s">
        <v>5033</v>
      </c>
      <c r="E3253" t="s">
        <v>5039</v>
      </c>
      <c r="F3253" t="s">
        <v>5047</v>
      </c>
      <c r="G3253">
        <v>138.25290000000001</v>
      </c>
      <c r="H3253">
        <v>36.204799999999999</v>
      </c>
      <c r="I3253">
        <v>58301</v>
      </c>
      <c r="J3253">
        <v>384837</v>
      </c>
      <c r="K3253">
        <v>53698</v>
      </c>
      <c r="L3253">
        <v>26187</v>
      </c>
      <c r="M3253">
        <v>15877</v>
      </c>
      <c r="N3253">
        <v>0.15149779132060329</v>
      </c>
      <c r="O3253">
        <v>428529</v>
      </c>
      <c r="P3253">
        <v>0</v>
      </c>
      <c r="Q3253">
        <v>0</v>
      </c>
      <c r="T3253" t="s">
        <v>5056</v>
      </c>
      <c r="U3253">
        <v>45729</v>
      </c>
      <c r="V3253" t="s">
        <v>5075</v>
      </c>
      <c r="W3253" t="s">
        <v>5076</v>
      </c>
      <c r="X3253">
        <v>16</v>
      </c>
      <c r="Y3253" t="s">
        <v>5077</v>
      </c>
      <c r="Z3253" t="s">
        <v>5070</v>
      </c>
    </row>
    <row r="3254" spans="1:26" x14ac:dyDescent="0.3">
      <c r="A3254" t="s">
        <v>3275</v>
      </c>
      <c r="B3254" t="s">
        <v>5024</v>
      </c>
      <c r="C3254" t="s">
        <v>5029</v>
      </c>
      <c r="D3254" t="s">
        <v>5032</v>
      </c>
      <c r="E3254" t="s">
        <v>5036</v>
      </c>
      <c r="F3254" t="s">
        <v>5045</v>
      </c>
      <c r="G3254">
        <v>-51.9253</v>
      </c>
      <c r="H3254">
        <v>-14.234999999999999</v>
      </c>
      <c r="I3254">
        <v>215241</v>
      </c>
      <c r="J3254">
        <v>2644542</v>
      </c>
      <c r="K3254">
        <v>564042</v>
      </c>
      <c r="L3254">
        <v>122078</v>
      </c>
      <c r="M3254">
        <v>152133</v>
      </c>
      <c r="N3254">
        <v>8.1391009240778828E-2</v>
      </c>
      <c r="O3254">
        <v>2949512</v>
      </c>
      <c r="P3254">
        <v>2644542</v>
      </c>
      <c r="Q3254">
        <v>0</v>
      </c>
      <c r="T3254" t="s">
        <v>5061</v>
      </c>
      <c r="U3254">
        <v>45612</v>
      </c>
      <c r="V3254" t="s">
        <v>5088</v>
      </c>
      <c r="W3254" t="s">
        <v>5094</v>
      </c>
      <c r="X3254">
        <v>12</v>
      </c>
      <c r="Y3254" t="s">
        <v>5077</v>
      </c>
      <c r="Z3254" t="s">
        <v>5069</v>
      </c>
    </row>
    <row r="3255" spans="1:26" x14ac:dyDescent="0.3">
      <c r="A3255" t="s">
        <v>3276</v>
      </c>
      <c r="B3255" t="s">
        <v>5023</v>
      </c>
      <c r="C3255" t="s">
        <v>5029</v>
      </c>
      <c r="D3255" t="s">
        <v>5033</v>
      </c>
      <c r="E3255" t="s">
        <v>5040</v>
      </c>
      <c r="F3255" t="s">
        <v>5045</v>
      </c>
      <c r="G3255">
        <v>-51.9253</v>
      </c>
      <c r="H3255">
        <v>-14.234999999999999</v>
      </c>
      <c r="I3255">
        <v>51903</v>
      </c>
      <c r="J3255">
        <v>220599</v>
      </c>
      <c r="K3255">
        <v>53867</v>
      </c>
      <c r="L3255">
        <v>9328</v>
      </c>
      <c r="M3255">
        <v>4492</v>
      </c>
      <c r="N3255">
        <v>0.2352831102672876</v>
      </c>
      <c r="O3255">
        <v>261798</v>
      </c>
      <c r="P3255">
        <v>0</v>
      </c>
      <c r="Q3255">
        <v>139742</v>
      </c>
      <c r="R3255">
        <v>4738</v>
      </c>
      <c r="S3255">
        <v>1.8100000000000002E-2</v>
      </c>
      <c r="T3255" t="s">
        <v>5056</v>
      </c>
      <c r="U3255">
        <v>45390</v>
      </c>
      <c r="V3255" t="s">
        <v>5085</v>
      </c>
      <c r="W3255" t="s">
        <v>5079</v>
      </c>
      <c r="X3255">
        <v>12</v>
      </c>
      <c r="Y3255" t="s">
        <v>5077</v>
      </c>
      <c r="Z3255" t="s">
        <v>5071</v>
      </c>
    </row>
    <row r="3256" spans="1:26" x14ac:dyDescent="0.3">
      <c r="A3256" t="s">
        <v>3277</v>
      </c>
      <c r="B3256" t="s">
        <v>5024</v>
      </c>
      <c r="C3256" t="s">
        <v>5029</v>
      </c>
      <c r="D3256" t="s">
        <v>5033</v>
      </c>
      <c r="E3256" t="s">
        <v>5039</v>
      </c>
      <c r="F3256" t="s">
        <v>5047</v>
      </c>
      <c r="G3256">
        <v>138.25290000000001</v>
      </c>
      <c r="H3256">
        <v>36.204799999999999</v>
      </c>
      <c r="I3256">
        <v>86599</v>
      </c>
      <c r="J3256">
        <v>392027</v>
      </c>
      <c r="K3256">
        <v>88741</v>
      </c>
      <c r="L3256">
        <v>19625</v>
      </c>
      <c r="M3256">
        <v>14580</v>
      </c>
      <c r="N3256">
        <v>0.22090258231267959</v>
      </c>
      <c r="O3256">
        <v>442847</v>
      </c>
      <c r="P3256">
        <v>0</v>
      </c>
      <c r="Q3256">
        <v>0</v>
      </c>
      <c r="T3256" t="s">
        <v>5056</v>
      </c>
      <c r="U3256">
        <v>45421</v>
      </c>
      <c r="V3256" t="s">
        <v>5075</v>
      </c>
      <c r="W3256" t="s">
        <v>5087</v>
      </c>
      <c r="X3256">
        <v>17</v>
      </c>
      <c r="Y3256" t="s">
        <v>5077</v>
      </c>
      <c r="Z3256" t="s">
        <v>5071</v>
      </c>
    </row>
    <row r="3257" spans="1:26" x14ac:dyDescent="0.3">
      <c r="A3257" t="s">
        <v>3278</v>
      </c>
      <c r="B3257" t="s">
        <v>5025</v>
      </c>
      <c r="C3257" t="s">
        <v>5029</v>
      </c>
      <c r="D3257" t="s">
        <v>5032</v>
      </c>
      <c r="E3257" t="s">
        <v>5036</v>
      </c>
      <c r="F3257" t="s">
        <v>5044</v>
      </c>
      <c r="G3257">
        <v>78.962900000000005</v>
      </c>
      <c r="H3257">
        <v>20.593699999999998</v>
      </c>
      <c r="I3257">
        <v>122457</v>
      </c>
      <c r="J3257">
        <v>2140301</v>
      </c>
      <c r="K3257">
        <v>229295</v>
      </c>
      <c r="L3257">
        <v>132828</v>
      </c>
      <c r="M3257">
        <v>48322</v>
      </c>
      <c r="N3257">
        <v>5.7215204436274467E-2</v>
      </c>
      <c r="O3257">
        <v>2668454</v>
      </c>
      <c r="P3257">
        <v>2140301</v>
      </c>
      <c r="Q3257">
        <v>0</v>
      </c>
      <c r="T3257" t="s">
        <v>5061</v>
      </c>
      <c r="U3257">
        <v>45564</v>
      </c>
      <c r="V3257" t="s">
        <v>5080</v>
      </c>
      <c r="W3257" t="s">
        <v>5096</v>
      </c>
      <c r="X3257">
        <v>15</v>
      </c>
      <c r="Y3257" t="s">
        <v>5077</v>
      </c>
      <c r="Z3257" t="s">
        <v>5069</v>
      </c>
    </row>
    <row r="3258" spans="1:26" x14ac:dyDescent="0.3">
      <c r="A3258" t="s">
        <v>3279</v>
      </c>
      <c r="B3258" t="s">
        <v>5024</v>
      </c>
      <c r="C3258" t="s">
        <v>5030</v>
      </c>
      <c r="D3258" t="s">
        <v>5033</v>
      </c>
      <c r="E3258" t="s">
        <v>5039</v>
      </c>
      <c r="F3258" t="s">
        <v>5047</v>
      </c>
      <c r="G3258">
        <v>138.25290000000001</v>
      </c>
      <c r="H3258">
        <v>36.204799999999999</v>
      </c>
      <c r="I3258">
        <v>26548</v>
      </c>
      <c r="J3258">
        <v>110065</v>
      </c>
      <c r="K3258">
        <v>19913</v>
      </c>
      <c r="L3258">
        <v>4309</v>
      </c>
      <c r="M3258">
        <v>4132</v>
      </c>
      <c r="N3258">
        <v>0.2412061999719804</v>
      </c>
      <c r="O3258">
        <v>138672</v>
      </c>
      <c r="P3258">
        <v>0</v>
      </c>
      <c r="Q3258">
        <v>0</v>
      </c>
      <c r="T3258" t="s">
        <v>5056</v>
      </c>
      <c r="U3258">
        <v>45557</v>
      </c>
      <c r="V3258" t="s">
        <v>5080</v>
      </c>
      <c r="W3258" t="s">
        <v>5096</v>
      </c>
      <c r="X3258">
        <v>15</v>
      </c>
      <c r="Y3258" t="s">
        <v>5077</v>
      </c>
      <c r="Z3258" t="s">
        <v>5071</v>
      </c>
    </row>
    <row r="3259" spans="1:26" x14ac:dyDescent="0.3">
      <c r="A3259" t="s">
        <v>3280</v>
      </c>
      <c r="B3259" t="s">
        <v>5023</v>
      </c>
      <c r="C3259" t="s">
        <v>5029</v>
      </c>
      <c r="D3259" t="s">
        <v>5032</v>
      </c>
      <c r="E3259" t="s">
        <v>5036</v>
      </c>
      <c r="F3259" t="s">
        <v>5047</v>
      </c>
      <c r="G3259">
        <v>138.25290000000001</v>
      </c>
      <c r="H3259">
        <v>36.204799999999999</v>
      </c>
      <c r="I3259">
        <v>35356</v>
      </c>
      <c r="J3259">
        <v>536295</v>
      </c>
      <c r="K3259">
        <v>90788</v>
      </c>
      <c r="L3259">
        <v>20076</v>
      </c>
      <c r="M3259">
        <v>26253</v>
      </c>
      <c r="N3259">
        <v>6.5927050179459434E-2</v>
      </c>
      <c r="O3259">
        <v>609957</v>
      </c>
      <c r="P3259">
        <v>530686</v>
      </c>
      <c r="Q3259">
        <v>0</v>
      </c>
      <c r="R3259">
        <v>13785</v>
      </c>
      <c r="S3259">
        <v>2.2599999999999999E-2</v>
      </c>
      <c r="T3259" t="s">
        <v>5059</v>
      </c>
      <c r="U3259">
        <v>45602</v>
      </c>
      <c r="V3259" t="s">
        <v>5078</v>
      </c>
      <c r="W3259" t="s">
        <v>5094</v>
      </c>
      <c r="X3259">
        <v>17</v>
      </c>
      <c r="Y3259" t="s">
        <v>5077</v>
      </c>
      <c r="Z3259" t="s">
        <v>5069</v>
      </c>
    </row>
    <row r="3260" spans="1:26" x14ac:dyDescent="0.3">
      <c r="A3260" t="s">
        <v>3281</v>
      </c>
      <c r="B3260" t="s">
        <v>5024</v>
      </c>
      <c r="C3260" t="s">
        <v>5029</v>
      </c>
      <c r="D3260" t="s">
        <v>5031</v>
      </c>
      <c r="E3260" t="s">
        <v>5036</v>
      </c>
      <c r="F3260" t="s">
        <v>5049</v>
      </c>
      <c r="G3260">
        <v>-106.3468</v>
      </c>
      <c r="H3260">
        <v>56.130400000000002</v>
      </c>
      <c r="I3260">
        <v>202331</v>
      </c>
      <c r="J3260">
        <v>1889008</v>
      </c>
      <c r="K3260">
        <v>317469</v>
      </c>
      <c r="L3260">
        <v>137088</v>
      </c>
      <c r="M3260">
        <v>91322</v>
      </c>
      <c r="N3260">
        <v>0.1071096994658083</v>
      </c>
      <c r="O3260">
        <v>2090342</v>
      </c>
      <c r="P3260">
        <v>1889008</v>
      </c>
      <c r="Q3260">
        <v>0</v>
      </c>
      <c r="T3260" t="s">
        <v>5052</v>
      </c>
      <c r="U3260">
        <v>45580</v>
      </c>
      <c r="V3260" t="s">
        <v>5089</v>
      </c>
      <c r="W3260" t="s">
        <v>5090</v>
      </c>
      <c r="X3260">
        <v>11</v>
      </c>
      <c r="Y3260" t="s">
        <v>5082</v>
      </c>
      <c r="Z3260" t="s">
        <v>5070</v>
      </c>
    </row>
    <row r="3261" spans="1:26" x14ac:dyDescent="0.3">
      <c r="A3261" t="s">
        <v>3282</v>
      </c>
      <c r="B3261" t="s">
        <v>5025</v>
      </c>
      <c r="C3261" t="s">
        <v>5029</v>
      </c>
      <c r="D3261" t="s">
        <v>5033</v>
      </c>
      <c r="E3261" t="s">
        <v>5039</v>
      </c>
      <c r="F3261" t="s">
        <v>5044</v>
      </c>
      <c r="G3261">
        <v>78.962900000000005</v>
      </c>
      <c r="H3261">
        <v>20.593699999999998</v>
      </c>
      <c r="I3261">
        <v>89523</v>
      </c>
      <c r="J3261">
        <v>420976</v>
      </c>
      <c r="K3261">
        <v>60799</v>
      </c>
      <c r="L3261">
        <v>30961</v>
      </c>
      <c r="M3261">
        <v>8728</v>
      </c>
      <c r="N3261">
        <v>0.2126567132663609</v>
      </c>
      <c r="O3261">
        <v>508981</v>
      </c>
      <c r="P3261">
        <v>0</v>
      </c>
      <c r="Q3261">
        <v>0</v>
      </c>
      <c r="T3261" t="s">
        <v>5056</v>
      </c>
      <c r="U3261">
        <v>45674</v>
      </c>
      <c r="V3261" t="s">
        <v>5091</v>
      </c>
      <c r="W3261" t="s">
        <v>5084</v>
      </c>
      <c r="X3261">
        <v>12</v>
      </c>
      <c r="Y3261" t="s">
        <v>5077</v>
      </c>
      <c r="Z3261" t="s">
        <v>5071</v>
      </c>
    </row>
    <row r="3262" spans="1:26" x14ac:dyDescent="0.3">
      <c r="A3262" t="s">
        <v>3283</v>
      </c>
      <c r="B3262" t="s">
        <v>5023</v>
      </c>
      <c r="C3262" t="s">
        <v>5029</v>
      </c>
      <c r="D3262" t="s">
        <v>5031</v>
      </c>
      <c r="E3262" t="s">
        <v>5040</v>
      </c>
      <c r="F3262" t="s">
        <v>5048</v>
      </c>
      <c r="G3262">
        <v>10.451499999999999</v>
      </c>
      <c r="H3262">
        <v>51.165700000000001</v>
      </c>
      <c r="I3262">
        <v>47487</v>
      </c>
      <c r="J3262">
        <v>326645</v>
      </c>
      <c r="K3262">
        <v>69928</v>
      </c>
      <c r="L3262">
        <v>21651</v>
      </c>
      <c r="M3262">
        <v>15574</v>
      </c>
      <c r="N3262">
        <v>0.14538024714581971</v>
      </c>
      <c r="O3262">
        <v>412979</v>
      </c>
      <c r="P3262">
        <v>0</v>
      </c>
      <c r="Q3262">
        <v>211422</v>
      </c>
      <c r="R3262">
        <v>10283</v>
      </c>
      <c r="S3262">
        <v>2.4899999999999999E-2</v>
      </c>
      <c r="T3262" t="s">
        <v>5051</v>
      </c>
      <c r="U3262">
        <v>45654</v>
      </c>
      <c r="V3262" t="s">
        <v>5088</v>
      </c>
      <c r="W3262" t="s">
        <v>5081</v>
      </c>
      <c r="X3262">
        <v>10</v>
      </c>
      <c r="Y3262" t="s">
        <v>5082</v>
      </c>
      <c r="Z3262" t="s">
        <v>5070</v>
      </c>
    </row>
    <row r="3263" spans="1:26" x14ac:dyDescent="0.3">
      <c r="A3263" t="s">
        <v>3284</v>
      </c>
      <c r="B3263" t="s">
        <v>5023</v>
      </c>
      <c r="C3263" t="s">
        <v>5029</v>
      </c>
      <c r="D3263" t="s">
        <v>5031</v>
      </c>
      <c r="E3263" t="s">
        <v>5036</v>
      </c>
      <c r="F3263" t="s">
        <v>5044</v>
      </c>
      <c r="G3263">
        <v>78.962900000000005</v>
      </c>
      <c r="H3263">
        <v>20.593699999999998</v>
      </c>
      <c r="I3263">
        <v>199808</v>
      </c>
      <c r="J3263">
        <v>1343545</v>
      </c>
      <c r="K3263">
        <v>321928</v>
      </c>
      <c r="L3263">
        <v>79169</v>
      </c>
      <c r="M3263">
        <v>36488</v>
      </c>
      <c r="N3263">
        <v>0.14871753593898279</v>
      </c>
      <c r="O3263">
        <v>1656240</v>
      </c>
      <c r="P3263">
        <v>1343545</v>
      </c>
      <c r="Q3263">
        <v>0</v>
      </c>
      <c r="R3263">
        <v>35277</v>
      </c>
      <c r="S3263">
        <v>2.1299999999999999E-2</v>
      </c>
      <c r="T3263" t="s">
        <v>5052</v>
      </c>
      <c r="U3263">
        <v>45745</v>
      </c>
      <c r="V3263" t="s">
        <v>5088</v>
      </c>
      <c r="W3263" t="s">
        <v>5076</v>
      </c>
      <c r="X3263">
        <v>12</v>
      </c>
      <c r="Y3263" t="s">
        <v>5077</v>
      </c>
      <c r="Z3263" t="s">
        <v>5070</v>
      </c>
    </row>
    <row r="3264" spans="1:26" x14ac:dyDescent="0.3">
      <c r="A3264" t="s">
        <v>3285</v>
      </c>
      <c r="B3264" t="s">
        <v>5025</v>
      </c>
      <c r="C3264" t="s">
        <v>5029</v>
      </c>
      <c r="D3264" t="s">
        <v>5031</v>
      </c>
      <c r="E3264" t="s">
        <v>5036</v>
      </c>
      <c r="F3264" t="s">
        <v>5050</v>
      </c>
      <c r="G3264">
        <v>-95.712900000000005</v>
      </c>
      <c r="H3264">
        <v>37.090200000000003</v>
      </c>
      <c r="I3264">
        <v>153659</v>
      </c>
      <c r="J3264">
        <v>1053160</v>
      </c>
      <c r="K3264">
        <v>261830</v>
      </c>
      <c r="L3264">
        <v>74956</v>
      </c>
      <c r="M3264">
        <v>52478</v>
      </c>
      <c r="N3264">
        <v>0.1459028114032811</v>
      </c>
      <c r="O3264">
        <v>1202297</v>
      </c>
      <c r="P3264">
        <v>1053160</v>
      </c>
      <c r="Q3264">
        <v>0</v>
      </c>
      <c r="T3264" t="s">
        <v>5052</v>
      </c>
      <c r="U3264">
        <v>45562</v>
      </c>
      <c r="V3264" t="s">
        <v>5091</v>
      </c>
      <c r="W3264" t="s">
        <v>5096</v>
      </c>
      <c r="X3264">
        <v>12</v>
      </c>
      <c r="Y3264" t="s">
        <v>5077</v>
      </c>
      <c r="Z3264" t="s">
        <v>5070</v>
      </c>
    </row>
    <row r="3265" spans="1:26" x14ac:dyDescent="0.3">
      <c r="A3265" t="s">
        <v>3286</v>
      </c>
      <c r="B3265" t="s">
        <v>5023</v>
      </c>
      <c r="C3265" t="s">
        <v>5029</v>
      </c>
      <c r="D3265" t="s">
        <v>5033</v>
      </c>
      <c r="E3265" t="s">
        <v>5036</v>
      </c>
      <c r="F3265" t="s">
        <v>5043</v>
      </c>
      <c r="G3265">
        <v>-3.4359999999999999</v>
      </c>
      <c r="H3265">
        <v>55.378100000000003</v>
      </c>
      <c r="I3265">
        <v>59712</v>
      </c>
      <c r="J3265">
        <v>257268</v>
      </c>
      <c r="K3265">
        <v>60044</v>
      </c>
      <c r="L3265">
        <v>11960</v>
      </c>
      <c r="M3265">
        <v>5783</v>
      </c>
      <c r="N3265">
        <v>0.23210294633068609</v>
      </c>
      <c r="O3265">
        <v>307485</v>
      </c>
      <c r="P3265">
        <v>240443</v>
      </c>
      <c r="Q3265">
        <v>0</v>
      </c>
      <c r="R3265">
        <v>4151</v>
      </c>
      <c r="S3265">
        <v>1.35E-2</v>
      </c>
      <c r="T3265" t="s">
        <v>5056</v>
      </c>
      <c r="U3265">
        <v>45684</v>
      </c>
      <c r="V3265" t="s">
        <v>5085</v>
      </c>
      <c r="W3265" t="s">
        <v>5084</v>
      </c>
      <c r="X3265">
        <v>17</v>
      </c>
      <c r="Y3265" t="s">
        <v>5077</v>
      </c>
      <c r="Z3265" t="s">
        <v>5071</v>
      </c>
    </row>
    <row r="3266" spans="1:26" x14ac:dyDescent="0.3">
      <c r="A3266" t="s">
        <v>3287</v>
      </c>
      <c r="B3266" t="s">
        <v>5027</v>
      </c>
      <c r="C3266" t="s">
        <v>5029</v>
      </c>
      <c r="D3266" t="s">
        <v>5035</v>
      </c>
      <c r="E3266" t="s">
        <v>5040</v>
      </c>
      <c r="F3266" t="s">
        <v>5045</v>
      </c>
      <c r="G3266">
        <v>-51.9253</v>
      </c>
      <c r="H3266">
        <v>-14.234999999999999</v>
      </c>
      <c r="I3266">
        <v>48232</v>
      </c>
      <c r="J3266">
        <v>356015</v>
      </c>
      <c r="K3266">
        <v>50011</v>
      </c>
      <c r="L3266">
        <v>23412</v>
      </c>
      <c r="M3266">
        <v>20750</v>
      </c>
      <c r="N3266">
        <v>0.13547784552727171</v>
      </c>
      <c r="O3266">
        <v>440815</v>
      </c>
      <c r="P3266">
        <v>0</v>
      </c>
      <c r="Q3266">
        <v>1830400</v>
      </c>
      <c r="T3266" t="s">
        <v>5060</v>
      </c>
      <c r="U3266">
        <v>45701</v>
      </c>
      <c r="V3266" t="s">
        <v>5075</v>
      </c>
      <c r="W3266" t="s">
        <v>5086</v>
      </c>
      <c r="X3266">
        <v>17</v>
      </c>
      <c r="Y3266" t="s">
        <v>5077</v>
      </c>
      <c r="Z3266" t="s">
        <v>5070</v>
      </c>
    </row>
    <row r="3267" spans="1:26" x14ac:dyDescent="0.3">
      <c r="A3267" t="s">
        <v>3288</v>
      </c>
      <c r="B3267" t="s">
        <v>5024</v>
      </c>
      <c r="C3267" t="s">
        <v>5029</v>
      </c>
      <c r="D3267" t="s">
        <v>5032</v>
      </c>
      <c r="E3267" t="s">
        <v>5036</v>
      </c>
      <c r="F3267" t="s">
        <v>5048</v>
      </c>
      <c r="G3267">
        <v>10.451499999999999</v>
      </c>
      <c r="H3267">
        <v>51.165700000000001</v>
      </c>
      <c r="I3267">
        <v>210546</v>
      </c>
      <c r="J3267">
        <v>3140498</v>
      </c>
      <c r="K3267">
        <v>711186</v>
      </c>
      <c r="L3267">
        <v>205840</v>
      </c>
      <c r="M3267">
        <v>126596</v>
      </c>
      <c r="N3267">
        <v>6.7042343168537882E-2</v>
      </c>
      <c r="O3267">
        <v>3847654</v>
      </c>
      <c r="P3267">
        <v>3140498</v>
      </c>
      <c r="Q3267">
        <v>0</v>
      </c>
      <c r="T3267" t="s">
        <v>5061</v>
      </c>
      <c r="U3267">
        <v>45477</v>
      </c>
      <c r="V3267" t="s">
        <v>5075</v>
      </c>
      <c r="W3267" t="s">
        <v>5083</v>
      </c>
      <c r="X3267">
        <v>12</v>
      </c>
      <c r="Y3267" t="s">
        <v>5077</v>
      </c>
      <c r="Z3267" t="s">
        <v>5069</v>
      </c>
    </row>
    <row r="3268" spans="1:26" x14ac:dyDescent="0.3">
      <c r="A3268" t="s">
        <v>3289</v>
      </c>
      <c r="B3268" t="s">
        <v>5027</v>
      </c>
      <c r="C3268" t="s">
        <v>5029</v>
      </c>
      <c r="D3268" t="s">
        <v>5033</v>
      </c>
      <c r="E3268" t="s">
        <v>5036</v>
      </c>
      <c r="F3268" t="s">
        <v>5046</v>
      </c>
      <c r="G3268">
        <v>133.77510000000001</v>
      </c>
      <c r="H3268">
        <v>-25.2744</v>
      </c>
      <c r="I3268">
        <v>50604</v>
      </c>
      <c r="J3268">
        <v>223702</v>
      </c>
      <c r="K3268">
        <v>45875</v>
      </c>
      <c r="L3268">
        <v>9541</v>
      </c>
      <c r="M3268">
        <v>11718</v>
      </c>
      <c r="N3268">
        <v>0.22621185859128001</v>
      </c>
      <c r="O3268">
        <v>288590</v>
      </c>
      <c r="P3268">
        <v>216761</v>
      </c>
      <c r="Q3268">
        <v>0</v>
      </c>
      <c r="T3268" t="s">
        <v>5057</v>
      </c>
      <c r="U3268">
        <v>45550</v>
      </c>
      <c r="V3268" t="s">
        <v>5080</v>
      </c>
      <c r="W3268" t="s">
        <v>5096</v>
      </c>
      <c r="X3268">
        <v>17</v>
      </c>
      <c r="Y3268" t="s">
        <v>5077</v>
      </c>
      <c r="Z3268" t="s">
        <v>5071</v>
      </c>
    </row>
    <row r="3269" spans="1:26" x14ac:dyDescent="0.3">
      <c r="A3269" t="s">
        <v>3290</v>
      </c>
      <c r="B3269" t="s">
        <v>5025</v>
      </c>
      <c r="C3269" t="s">
        <v>5029</v>
      </c>
      <c r="D3269" t="s">
        <v>5031</v>
      </c>
      <c r="E3269" t="s">
        <v>5036</v>
      </c>
      <c r="F3269" t="s">
        <v>5047</v>
      </c>
      <c r="G3269">
        <v>138.25290000000001</v>
      </c>
      <c r="H3269">
        <v>36.204799999999999</v>
      </c>
      <c r="I3269">
        <v>338646</v>
      </c>
      <c r="J3269">
        <v>3399295</v>
      </c>
      <c r="K3269">
        <v>715734</v>
      </c>
      <c r="L3269">
        <v>214537</v>
      </c>
      <c r="M3269">
        <v>142378</v>
      </c>
      <c r="N3269">
        <v>9.9622637420936327E-2</v>
      </c>
      <c r="O3269">
        <v>4338620</v>
      </c>
      <c r="P3269">
        <v>3399295</v>
      </c>
      <c r="Q3269">
        <v>0</v>
      </c>
      <c r="T3269" t="s">
        <v>5052</v>
      </c>
      <c r="U3269">
        <v>45371</v>
      </c>
      <c r="V3269" t="s">
        <v>5078</v>
      </c>
      <c r="W3269" t="s">
        <v>5076</v>
      </c>
      <c r="X3269">
        <v>12</v>
      </c>
      <c r="Y3269" t="s">
        <v>5077</v>
      </c>
      <c r="Z3269" t="s">
        <v>5069</v>
      </c>
    </row>
    <row r="3270" spans="1:26" x14ac:dyDescent="0.3">
      <c r="A3270" t="s">
        <v>3291</v>
      </c>
      <c r="B3270" t="s">
        <v>5024</v>
      </c>
      <c r="C3270" t="s">
        <v>5030</v>
      </c>
      <c r="D3270" t="s">
        <v>5033</v>
      </c>
      <c r="E3270" t="s">
        <v>5039</v>
      </c>
      <c r="F3270" t="s">
        <v>5047</v>
      </c>
      <c r="G3270">
        <v>138.25290000000001</v>
      </c>
      <c r="H3270">
        <v>36.204799999999999</v>
      </c>
      <c r="I3270">
        <v>40051</v>
      </c>
      <c r="J3270">
        <v>217745</v>
      </c>
      <c r="K3270">
        <v>36437</v>
      </c>
      <c r="L3270">
        <v>7197</v>
      </c>
      <c r="M3270">
        <v>11710</v>
      </c>
      <c r="N3270">
        <v>0.18393733429738721</v>
      </c>
      <c r="O3270">
        <v>268870</v>
      </c>
      <c r="P3270">
        <v>0</v>
      </c>
      <c r="Q3270">
        <v>0</v>
      </c>
      <c r="T3270" t="s">
        <v>5056</v>
      </c>
      <c r="U3270">
        <v>45410</v>
      </c>
      <c r="V3270" t="s">
        <v>5080</v>
      </c>
      <c r="W3270" t="s">
        <v>5079</v>
      </c>
      <c r="X3270">
        <v>12</v>
      </c>
      <c r="Y3270" t="s">
        <v>5077</v>
      </c>
      <c r="Z3270" t="s">
        <v>5070</v>
      </c>
    </row>
    <row r="3271" spans="1:26" x14ac:dyDescent="0.3">
      <c r="A3271" t="s">
        <v>3292</v>
      </c>
      <c r="B3271" t="s">
        <v>5023</v>
      </c>
      <c r="C3271" t="s">
        <v>5029</v>
      </c>
      <c r="D3271" t="s">
        <v>5031</v>
      </c>
      <c r="E3271" t="s">
        <v>5036</v>
      </c>
      <c r="F3271" t="s">
        <v>5048</v>
      </c>
      <c r="G3271">
        <v>10.451499999999999</v>
      </c>
      <c r="H3271">
        <v>51.165700000000001</v>
      </c>
      <c r="I3271">
        <v>314196</v>
      </c>
      <c r="J3271">
        <v>2250458</v>
      </c>
      <c r="K3271">
        <v>502935</v>
      </c>
      <c r="L3271">
        <v>147259</v>
      </c>
      <c r="M3271">
        <v>56825</v>
      </c>
      <c r="N3271">
        <v>0.13961461799604791</v>
      </c>
      <c r="O3271">
        <v>2775894</v>
      </c>
      <c r="P3271">
        <v>2250458</v>
      </c>
      <c r="Q3271">
        <v>0</v>
      </c>
      <c r="R3271">
        <v>29146</v>
      </c>
      <c r="S3271">
        <v>1.0500000000000001E-2</v>
      </c>
      <c r="T3271" t="s">
        <v>5052</v>
      </c>
      <c r="U3271">
        <v>45661</v>
      </c>
      <c r="V3271" t="s">
        <v>5088</v>
      </c>
      <c r="W3271" t="s">
        <v>5084</v>
      </c>
      <c r="X3271">
        <v>17</v>
      </c>
      <c r="Y3271" t="s">
        <v>5077</v>
      </c>
      <c r="Z3271" t="s">
        <v>5070</v>
      </c>
    </row>
    <row r="3272" spans="1:26" x14ac:dyDescent="0.3">
      <c r="A3272" t="s">
        <v>3293</v>
      </c>
      <c r="B3272" t="s">
        <v>5023</v>
      </c>
      <c r="C3272" t="s">
        <v>5029</v>
      </c>
      <c r="D3272" t="s">
        <v>5033</v>
      </c>
      <c r="E3272" t="s">
        <v>5040</v>
      </c>
      <c r="F3272" t="s">
        <v>5047</v>
      </c>
      <c r="G3272">
        <v>138.25290000000001</v>
      </c>
      <c r="H3272">
        <v>36.204799999999999</v>
      </c>
      <c r="I3272">
        <v>36781</v>
      </c>
      <c r="J3272">
        <v>212009</v>
      </c>
      <c r="K3272">
        <v>49475</v>
      </c>
      <c r="L3272">
        <v>10871</v>
      </c>
      <c r="M3272">
        <v>7746</v>
      </c>
      <c r="N3272">
        <v>0.17349178503137599</v>
      </c>
      <c r="O3272">
        <v>251987</v>
      </c>
      <c r="P3272">
        <v>0</v>
      </c>
      <c r="Q3272">
        <v>70567</v>
      </c>
      <c r="R3272">
        <v>2595</v>
      </c>
      <c r="S3272">
        <v>1.03E-2</v>
      </c>
      <c r="T3272" t="s">
        <v>5056</v>
      </c>
      <c r="U3272">
        <v>45608</v>
      </c>
      <c r="V3272" t="s">
        <v>5089</v>
      </c>
      <c r="W3272" t="s">
        <v>5094</v>
      </c>
      <c r="X3272">
        <v>8</v>
      </c>
      <c r="Y3272" t="s">
        <v>5082</v>
      </c>
      <c r="Z3272" t="s">
        <v>5070</v>
      </c>
    </row>
    <row r="3273" spans="1:26" x14ac:dyDescent="0.3">
      <c r="A3273" t="s">
        <v>3294</v>
      </c>
      <c r="B3273" t="s">
        <v>5023</v>
      </c>
      <c r="C3273" t="s">
        <v>5029</v>
      </c>
      <c r="D3273" t="s">
        <v>5031</v>
      </c>
      <c r="E3273" t="s">
        <v>5036</v>
      </c>
      <c r="F3273" t="s">
        <v>5048</v>
      </c>
      <c r="G3273">
        <v>10.451499999999999</v>
      </c>
      <c r="H3273">
        <v>51.165700000000001</v>
      </c>
      <c r="I3273">
        <v>210755</v>
      </c>
      <c r="J3273">
        <v>1426589</v>
      </c>
      <c r="K3273">
        <v>285502</v>
      </c>
      <c r="L3273">
        <v>89142</v>
      </c>
      <c r="M3273">
        <v>79957</v>
      </c>
      <c r="N3273">
        <v>0.1477339395868548</v>
      </c>
      <c r="O3273">
        <v>1806287</v>
      </c>
      <c r="P3273">
        <v>1426589</v>
      </c>
      <c r="Q3273">
        <v>0</v>
      </c>
      <c r="R3273">
        <v>36125</v>
      </c>
      <c r="S3273">
        <v>0.02</v>
      </c>
      <c r="T3273" t="s">
        <v>5052</v>
      </c>
      <c r="U3273">
        <v>45777</v>
      </c>
      <c r="V3273" t="s">
        <v>5078</v>
      </c>
      <c r="W3273" t="s">
        <v>5079</v>
      </c>
      <c r="X3273">
        <v>17</v>
      </c>
      <c r="Y3273" t="s">
        <v>5077</v>
      </c>
      <c r="Z3273" t="s">
        <v>5070</v>
      </c>
    </row>
    <row r="3274" spans="1:26" x14ac:dyDescent="0.3">
      <c r="A3274" t="s">
        <v>3295</v>
      </c>
      <c r="B3274" t="s">
        <v>5024</v>
      </c>
      <c r="C3274" t="s">
        <v>5029</v>
      </c>
      <c r="D3274" t="s">
        <v>5035</v>
      </c>
      <c r="E3274" t="s">
        <v>5040</v>
      </c>
      <c r="F3274" t="s">
        <v>5048</v>
      </c>
      <c r="G3274">
        <v>10.451499999999999</v>
      </c>
      <c r="H3274">
        <v>51.165700000000001</v>
      </c>
      <c r="I3274">
        <v>44824</v>
      </c>
      <c r="J3274">
        <v>314591</v>
      </c>
      <c r="K3274">
        <v>75744</v>
      </c>
      <c r="L3274">
        <v>23104</v>
      </c>
      <c r="M3274">
        <v>17223</v>
      </c>
      <c r="N3274">
        <v>0.1424847891924203</v>
      </c>
      <c r="O3274">
        <v>350059</v>
      </c>
      <c r="P3274">
        <v>0</v>
      </c>
      <c r="Q3274">
        <v>438384</v>
      </c>
      <c r="T3274" t="s">
        <v>5058</v>
      </c>
      <c r="U3274">
        <v>45477</v>
      </c>
      <c r="V3274" t="s">
        <v>5075</v>
      </c>
      <c r="W3274" t="s">
        <v>5083</v>
      </c>
      <c r="X3274">
        <v>12</v>
      </c>
      <c r="Y3274" t="s">
        <v>5077</v>
      </c>
      <c r="Z3274" t="s">
        <v>5070</v>
      </c>
    </row>
    <row r="3275" spans="1:26" x14ac:dyDescent="0.3">
      <c r="A3275" t="s">
        <v>3296</v>
      </c>
      <c r="B3275" t="s">
        <v>5024</v>
      </c>
      <c r="C3275" t="s">
        <v>5029</v>
      </c>
      <c r="D3275" t="s">
        <v>5035</v>
      </c>
      <c r="E3275" t="s">
        <v>5040</v>
      </c>
      <c r="F3275" t="s">
        <v>5045</v>
      </c>
      <c r="G3275">
        <v>-51.9253</v>
      </c>
      <c r="H3275">
        <v>-14.234999999999999</v>
      </c>
      <c r="I3275">
        <v>10124</v>
      </c>
      <c r="J3275">
        <v>91567</v>
      </c>
      <c r="K3275">
        <v>9932</v>
      </c>
      <c r="L3275">
        <v>5849</v>
      </c>
      <c r="M3275">
        <v>3033</v>
      </c>
      <c r="N3275">
        <v>0.11056415547370629</v>
      </c>
      <c r="O3275">
        <v>109290</v>
      </c>
      <c r="P3275">
        <v>0</v>
      </c>
      <c r="Q3275">
        <v>372691</v>
      </c>
      <c r="T3275" t="s">
        <v>5058</v>
      </c>
      <c r="U3275">
        <v>45292</v>
      </c>
      <c r="V3275" t="s">
        <v>5085</v>
      </c>
      <c r="W3275" t="s">
        <v>5084</v>
      </c>
      <c r="X3275">
        <v>17</v>
      </c>
      <c r="Y3275" t="s">
        <v>5077</v>
      </c>
      <c r="Z3275" t="s">
        <v>5070</v>
      </c>
    </row>
    <row r="3276" spans="1:26" x14ac:dyDescent="0.3">
      <c r="A3276" t="s">
        <v>3297</v>
      </c>
      <c r="B3276" t="s">
        <v>5025</v>
      </c>
      <c r="C3276" t="s">
        <v>5029</v>
      </c>
      <c r="D3276" t="s">
        <v>5032</v>
      </c>
      <c r="E3276" t="s">
        <v>5036</v>
      </c>
      <c r="F3276" t="s">
        <v>5047</v>
      </c>
      <c r="G3276">
        <v>138.25290000000001</v>
      </c>
      <c r="H3276">
        <v>36.204799999999999</v>
      </c>
      <c r="I3276">
        <v>200820</v>
      </c>
      <c r="J3276">
        <v>3068212</v>
      </c>
      <c r="K3276">
        <v>726448</v>
      </c>
      <c r="L3276">
        <v>218677</v>
      </c>
      <c r="M3276">
        <v>116665</v>
      </c>
      <c r="N3276">
        <v>6.5451814131993802E-2</v>
      </c>
      <c r="O3276">
        <v>3612993</v>
      </c>
      <c r="P3276">
        <v>3068212</v>
      </c>
      <c r="Q3276">
        <v>0</v>
      </c>
      <c r="T3276" t="s">
        <v>5061</v>
      </c>
      <c r="U3276">
        <v>45409</v>
      </c>
      <c r="V3276" t="s">
        <v>5088</v>
      </c>
      <c r="W3276" t="s">
        <v>5079</v>
      </c>
      <c r="X3276">
        <v>17</v>
      </c>
      <c r="Y3276" t="s">
        <v>5077</v>
      </c>
      <c r="Z3276" t="s">
        <v>5069</v>
      </c>
    </row>
    <row r="3277" spans="1:26" x14ac:dyDescent="0.3">
      <c r="A3277" t="s">
        <v>3298</v>
      </c>
      <c r="B3277" t="s">
        <v>5027</v>
      </c>
      <c r="C3277" t="s">
        <v>5029</v>
      </c>
      <c r="D3277" t="s">
        <v>5035</v>
      </c>
      <c r="E3277" t="s">
        <v>5040</v>
      </c>
      <c r="F3277" t="s">
        <v>5045</v>
      </c>
      <c r="G3277">
        <v>-51.9253</v>
      </c>
      <c r="H3277">
        <v>-14.234999999999999</v>
      </c>
      <c r="I3277">
        <v>19331</v>
      </c>
      <c r="J3277">
        <v>184982</v>
      </c>
      <c r="K3277">
        <v>21579</v>
      </c>
      <c r="L3277">
        <v>14531</v>
      </c>
      <c r="M3277">
        <v>7946</v>
      </c>
      <c r="N3277">
        <v>0.1045058002152891</v>
      </c>
      <c r="O3277">
        <v>208208</v>
      </c>
      <c r="P3277">
        <v>0</v>
      </c>
      <c r="Q3277">
        <v>1029209</v>
      </c>
      <c r="T3277" t="s">
        <v>5060</v>
      </c>
      <c r="U3277">
        <v>45447</v>
      </c>
      <c r="V3277" t="s">
        <v>5089</v>
      </c>
      <c r="W3277" t="s">
        <v>5093</v>
      </c>
      <c r="X3277">
        <v>10</v>
      </c>
      <c r="Y3277" t="s">
        <v>5082</v>
      </c>
      <c r="Z3277" t="s">
        <v>5070</v>
      </c>
    </row>
    <row r="3278" spans="1:26" x14ac:dyDescent="0.3">
      <c r="A3278" t="s">
        <v>3299</v>
      </c>
      <c r="B3278" t="s">
        <v>5023</v>
      </c>
      <c r="C3278" t="s">
        <v>5029</v>
      </c>
      <c r="D3278" t="s">
        <v>5035</v>
      </c>
      <c r="E3278" t="s">
        <v>5040</v>
      </c>
      <c r="F3278" t="s">
        <v>5045</v>
      </c>
      <c r="G3278">
        <v>-51.9253</v>
      </c>
      <c r="H3278">
        <v>-14.234999999999999</v>
      </c>
      <c r="I3278">
        <v>19794</v>
      </c>
      <c r="J3278">
        <v>117379</v>
      </c>
      <c r="K3278">
        <v>21369</v>
      </c>
      <c r="L3278">
        <v>6648</v>
      </c>
      <c r="M3278">
        <v>2514</v>
      </c>
      <c r="N3278">
        <v>0.16863386038157799</v>
      </c>
      <c r="O3278">
        <v>151438</v>
      </c>
      <c r="P3278">
        <v>0</v>
      </c>
      <c r="Q3278">
        <v>118843</v>
      </c>
      <c r="R3278">
        <v>2074</v>
      </c>
      <c r="S3278">
        <v>1.37E-2</v>
      </c>
      <c r="T3278" t="s">
        <v>5058</v>
      </c>
      <c r="U3278">
        <v>45505</v>
      </c>
      <c r="V3278" t="s">
        <v>5075</v>
      </c>
      <c r="W3278" t="s">
        <v>5095</v>
      </c>
      <c r="X3278">
        <v>13</v>
      </c>
      <c r="Y3278" t="s">
        <v>5077</v>
      </c>
      <c r="Z3278" t="s">
        <v>5070</v>
      </c>
    </row>
    <row r="3279" spans="1:26" x14ac:dyDescent="0.3">
      <c r="A3279" t="s">
        <v>3300</v>
      </c>
      <c r="B3279" t="s">
        <v>5023</v>
      </c>
      <c r="C3279" t="s">
        <v>5029</v>
      </c>
      <c r="D3279" t="s">
        <v>5033</v>
      </c>
      <c r="E3279" t="s">
        <v>5036</v>
      </c>
      <c r="F3279" t="s">
        <v>5049</v>
      </c>
      <c r="G3279">
        <v>-106.3468</v>
      </c>
      <c r="H3279">
        <v>56.130400000000002</v>
      </c>
      <c r="I3279">
        <v>28002</v>
      </c>
      <c r="J3279">
        <v>143323</v>
      </c>
      <c r="K3279">
        <v>15229</v>
      </c>
      <c r="L3279">
        <v>7020</v>
      </c>
      <c r="M3279">
        <v>6436</v>
      </c>
      <c r="N3279">
        <v>0.19537745620645819</v>
      </c>
      <c r="O3279">
        <v>160861</v>
      </c>
      <c r="P3279">
        <v>126641</v>
      </c>
      <c r="Q3279">
        <v>0</v>
      </c>
      <c r="R3279">
        <v>3056</v>
      </c>
      <c r="S3279">
        <v>1.9E-2</v>
      </c>
      <c r="T3279" t="s">
        <v>5056</v>
      </c>
      <c r="U3279">
        <v>45770</v>
      </c>
      <c r="V3279" t="s">
        <v>5078</v>
      </c>
      <c r="W3279" t="s">
        <v>5079</v>
      </c>
      <c r="X3279">
        <v>17</v>
      </c>
      <c r="Y3279" t="s">
        <v>5077</v>
      </c>
      <c r="Z3279" t="s">
        <v>5070</v>
      </c>
    </row>
    <row r="3280" spans="1:26" x14ac:dyDescent="0.3">
      <c r="A3280" t="s">
        <v>3301</v>
      </c>
      <c r="B3280" t="s">
        <v>5025</v>
      </c>
      <c r="C3280" t="s">
        <v>5029</v>
      </c>
      <c r="D3280" t="s">
        <v>5033</v>
      </c>
      <c r="E3280" t="s">
        <v>5039</v>
      </c>
      <c r="F3280" t="s">
        <v>5046</v>
      </c>
      <c r="G3280">
        <v>133.77510000000001</v>
      </c>
      <c r="H3280">
        <v>-25.2744</v>
      </c>
      <c r="I3280">
        <v>59722</v>
      </c>
      <c r="J3280">
        <v>273618</v>
      </c>
      <c r="K3280">
        <v>40221</v>
      </c>
      <c r="L3280">
        <v>13923</v>
      </c>
      <c r="M3280">
        <v>7217</v>
      </c>
      <c r="N3280">
        <v>0.2182684877637234</v>
      </c>
      <c r="O3280">
        <v>328673</v>
      </c>
      <c r="P3280">
        <v>0</v>
      </c>
      <c r="Q3280">
        <v>0</v>
      </c>
      <c r="T3280" t="s">
        <v>5056</v>
      </c>
      <c r="U3280">
        <v>45295</v>
      </c>
      <c r="V3280" t="s">
        <v>5075</v>
      </c>
      <c r="W3280" t="s">
        <v>5084</v>
      </c>
      <c r="X3280">
        <v>13</v>
      </c>
      <c r="Y3280" t="s">
        <v>5077</v>
      </c>
      <c r="Z3280" t="s">
        <v>5071</v>
      </c>
    </row>
    <row r="3281" spans="1:26" x14ac:dyDescent="0.3">
      <c r="A3281" t="s">
        <v>3302</v>
      </c>
      <c r="B3281" t="s">
        <v>5025</v>
      </c>
      <c r="C3281" t="s">
        <v>5029</v>
      </c>
      <c r="D3281" t="s">
        <v>5035</v>
      </c>
      <c r="E3281" t="s">
        <v>5039</v>
      </c>
      <c r="F3281" t="s">
        <v>5043</v>
      </c>
      <c r="G3281">
        <v>-3.4359999999999999</v>
      </c>
      <c r="H3281">
        <v>55.378100000000003</v>
      </c>
      <c r="I3281">
        <v>9171</v>
      </c>
      <c r="J3281">
        <v>85380</v>
      </c>
      <c r="K3281">
        <v>9759</v>
      </c>
      <c r="L3281">
        <v>4371</v>
      </c>
      <c r="M3281">
        <v>4832</v>
      </c>
      <c r="N3281">
        <v>0.1074215301032015</v>
      </c>
      <c r="O3281">
        <v>106284</v>
      </c>
      <c r="P3281">
        <v>0</v>
      </c>
      <c r="Q3281">
        <v>0</v>
      </c>
      <c r="T3281" t="s">
        <v>5058</v>
      </c>
      <c r="U3281">
        <v>45698</v>
      </c>
      <c r="V3281" t="s">
        <v>5085</v>
      </c>
      <c r="W3281" t="s">
        <v>5086</v>
      </c>
      <c r="X3281">
        <v>14</v>
      </c>
      <c r="Y3281" t="s">
        <v>5077</v>
      </c>
      <c r="Z3281" t="s">
        <v>5070</v>
      </c>
    </row>
    <row r="3282" spans="1:26" x14ac:dyDescent="0.3">
      <c r="A3282" t="s">
        <v>3303</v>
      </c>
      <c r="B3282" t="s">
        <v>5024</v>
      </c>
      <c r="C3282" t="s">
        <v>5029</v>
      </c>
      <c r="D3282" t="s">
        <v>5033</v>
      </c>
      <c r="E3282" t="s">
        <v>5040</v>
      </c>
      <c r="F3282" t="s">
        <v>5049</v>
      </c>
      <c r="G3282">
        <v>-106.3468</v>
      </c>
      <c r="H3282">
        <v>56.130400000000002</v>
      </c>
      <c r="I3282">
        <v>43977</v>
      </c>
      <c r="J3282">
        <v>262952</v>
      </c>
      <c r="K3282">
        <v>60685</v>
      </c>
      <c r="L3282">
        <v>20676</v>
      </c>
      <c r="M3282">
        <v>13286</v>
      </c>
      <c r="N3282">
        <v>0.16724675817196821</v>
      </c>
      <c r="O3282">
        <v>321243</v>
      </c>
      <c r="P3282">
        <v>0</v>
      </c>
      <c r="Q3282">
        <v>246170</v>
      </c>
      <c r="T3282" t="s">
        <v>5056</v>
      </c>
      <c r="U3282">
        <v>45667</v>
      </c>
      <c r="V3282" t="s">
        <v>5091</v>
      </c>
      <c r="W3282" t="s">
        <v>5084</v>
      </c>
      <c r="X3282">
        <v>16</v>
      </c>
      <c r="Y3282" t="s">
        <v>5077</v>
      </c>
      <c r="Z3282" t="s">
        <v>5070</v>
      </c>
    </row>
    <row r="3283" spans="1:26" x14ac:dyDescent="0.3">
      <c r="A3283" t="s">
        <v>3304</v>
      </c>
      <c r="B3283" t="s">
        <v>5027</v>
      </c>
      <c r="C3283" t="s">
        <v>5029</v>
      </c>
      <c r="D3283" t="s">
        <v>5033</v>
      </c>
      <c r="E3283" t="s">
        <v>5036</v>
      </c>
      <c r="F3283" t="s">
        <v>5049</v>
      </c>
      <c r="G3283">
        <v>-106.3468</v>
      </c>
      <c r="H3283">
        <v>56.130400000000002</v>
      </c>
      <c r="I3283">
        <v>57892</v>
      </c>
      <c r="J3283">
        <v>305747</v>
      </c>
      <c r="K3283">
        <v>76205</v>
      </c>
      <c r="L3283">
        <v>16317</v>
      </c>
      <c r="M3283">
        <v>14965</v>
      </c>
      <c r="N3283">
        <v>0.1893478552199537</v>
      </c>
      <c r="O3283">
        <v>366596</v>
      </c>
      <c r="P3283">
        <v>263662</v>
      </c>
      <c r="Q3283">
        <v>0</v>
      </c>
      <c r="T3283" t="s">
        <v>5057</v>
      </c>
      <c r="U3283">
        <v>45424</v>
      </c>
      <c r="V3283" t="s">
        <v>5080</v>
      </c>
      <c r="W3283" t="s">
        <v>5087</v>
      </c>
      <c r="X3283">
        <v>16</v>
      </c>
      <c r="Y3283" t="s">
        <v>5077</v>
      </c>
      <c r="Z3283" t="s">
        <v>5070</v>
      </c>
    </row>
    <row r="3284" spans="1:26" x14ac:dyDescent="0.3">
      <c r="A3284" t="s">
        <v>3305</v>
      </c>
      <c r="B3284" t="s">
        <v>5026</v>
      </c>
      <c r="C3284" t="s">
        <v>5030</v>
      </c>
      <c r="D3284" t="s">
        <v>5032</v>
      </c>
      <c r="E3284" t="s">
        <v>5036</v>
      </c>
      <c r="F3284" t="s">
        <v>5043</v>
      </c>
      <c r="G3284">
        <v>-3.4359999999999999</v>
      </c>
      <c r="H3284">
        <v>55.378100000000003</v>
      </c>
      <c r="I3284">
        <v>16116</v>
      </c>
      <c r="J3284">
        <v>309841</v>
      </c>
      <c r="K3284">
        <v>51058</v>
      </c>
      <c r="L3284">
        <v>15651</v>
      </c>
      <c r="M3284">
        <v>12450</v>
      </c>
      <c r="N3284">
        <v>5.2014553443575258E-2</v>
      </c>
      <c r="O3284">
        <v>363560</v>
      </c>
      <c r="P3284">
        <v>272224</v>
      </c>
      <c r="Q3284">
        <v>0</v>
      </c>
      <c r="T3284" t="s">
        <v>5059</v>
      </c>
      <c r="U3284">
        <v>45440</v>
      </c>
      <c r="V3284" t="s">
        <v>5089</v>
      </c>
      <c r="W3284" t="s">
        <v>5087</v>
      </c>
      <c r="X3284">
        <v>10</v>
      </c>
      <c r="Y3284" t="s">
        <v>5082</v>
      </c>
      <c r="Z3284" t="s">
        <v>5069</v>
      </c>
    </row>
    <row r="3285" spans="1:26" x14ac:dyDescent="0.3">
      <c r="A3285" t="s">
        <v>3306</v>
      </c>
      <c r="B3285" t="s">
        <v>5027</v>
      </c>
      <c r="C3285" t="s">
        <v>5029</v>
      </c>
      <c r="D3285" t="s">
        <v>5035</v>
      </c>
      <c r="E3285" t="s">
        <v>5040</v>
      </c>
      <c r="F3285" t="s">
        <v>5048</v>
      </c>
      <c r="G3285">
        <v>10.451499999999999</v>
      </c>
      <c r="H3285">
        <v>51.165700000000001</v>
      </c>
      <c r="I3285">
        <v>42866</v>
      </c>
      <c r="J3285">
        <v>304401</v>
      </c>
      <c r="K3285">
        <v>70752</v>
      </c>
      <c r="L3285">
        <v>12597</v>
      </c>
      <c r="M3285">
        <v>16996</v>
      </c>
      <c r="N3285">
        <v>0.14082104426115369</v>
      </c>
      <c r="O3285">
        <v>355634</v>
      </c>
      <c r="P3285">
        <v>0</v>
      </c>
      <c r="Q3285">
        <v>963961</v>
      </c>
      <c r="T3285" t="s">
        <v>5060</v>
      </c>
      <c r="U3285">
        <v>45412</v>
      </c>
      <c r="V3285" t="s">
        <v>5089</v>
      </c>
      <c r="W3285" t="s">
        <v>5079</v>
      </c>
      <c r="X3285">
        <v>17</v>
      </c>
      <c r="Y3285" t="s">
        <v>5077</v>
      </c>
      <c r="Z3285" t="s">
        <v>5070</v>
      </c>
    </row>
    <row r="3286" spans="1:26" x14ac:dyDescent="0.3">
      <c r="A3286" t="s">
        <v>3307</v>
      </c>
      <c r="B3286" t="s">
        <v>5027</v>
      </c>
      <c r="C3286" t="s">
        <v>5030</v>
      </c>
      <c r="D3286" t="s">
        <v>5033</v>
      </c>
      <c r="E3286" t="s">
        <v>5036</v>
      </c>
      <c r="F3286" t="s">
        <v>5044</v>
      </c>
      <c r="G3286">
        <v>78.962900000000005</v>
      </c>
      <c r="H3286">
        <v>20.593699999999998</v>
      </c>
      <c r="I3286">
        <v>91824</v>
      </c>
      <c r="J3286">
        <v>572319</v>
      </c>
      <c r="K3286">
        <v>119622</v>
      </c>
      <c r="L3286">
        <v>25888</v>
      </c>
      <c r="M3286">
        <v>12658</v>
      </c>
      <c r="N3286">
        <v>0.16044282380077679</v>
      </c>
      <c r="O3286">
        <v>672316</v>
      </c>
      <c r="P3286">
        <v>544283</v>
      </c>
      <c r="Q3286">
        <v>0</v>
      </c>
      <c r="T3286" t="s">
        <v>5057</v>
      </c>
      <c r="U3286">
        <v>45509</v>
      </c>
      <c r="V3286" t="s">
        <v>5085</v>
      </c>
      <c r="W3286" t="s">
        <v>5095</v>
      </c>
      <c r="X3286">
        <v>10</v>
      </c>
      <c r="Y3286" t="s">
        <v>5082</v>
      </c>
      <c r="Z3286" t="s">
        <v>5070</v>
      </c>
    </row>
    <row r="3287" spans="1:26" x14ac:dyDescent="0.3">
      <c r="A3287" t="s">
        <v>3308</v>
      </c>
      <c r="B3287" t="s">
        <v>5023</v>
      </c>
      <c r="C3287" t="s">
        <v>5030</v>
      </c>
      <c r="D3287" t="s">
        <v>5033</v>
      </c>
      <c r="E3287" t="s">
        <v>5036</v>
      </c>
      <c r="F3287" t="s">
        <v>5045</v>
      </c>
      <c r="G3287">
        <v>-51.9253</v>
      </c>
      <c r="H3287">
        <v>-14.234999999999999</v>
      </c>
      <c r="I3287">
        <v>31753</v>
      </c>
      <c r="J3287">
        <v>156539</v>
      </c>
      <c r="K3287">
        <v>30436</v>
      </c>
      <c r="L3287">
        <v>9862</v>
      </c>
      <c r="M3287">
        <v>7725</v>
      </c>
      <c r="N3287">
        <v>0.20284611651725809</v>
      </c>
      <c r="O3287">
        <v>200280</v>
      </c>
      <c r="P3287">
        <v>144635</v>
      </c>
      <c r="Q3287">
        <v>0</v>
      </c>
      <c r="R3287">
        <v>3745</v>
      </c>
      <c r="S3287">
        <v>1.8700000000000001E-2</v>
      </c>
      <c r="T3287" t="s">
        <v>5056</v>
      </c>
      <c r="U3287">
        <v>45452</v>
      </c>
      <c r="V3287" t="s">
        <v>5080</v>
      </c>
      <c r="W3287" t="s">
        <v>5093</v>
      </c>
      <c r="X3287">
        <v>15</v>
      </c>
      <c r="Y3287" t="s">
        <v>5077</v>
      </c>
      <c r="Z3287" t="s">
        <v>5071</v>
      </c>
    </row>
    <row r="3288" spans="1:26" x14ac:dyDescent="0.3">
      <c r="A3288" t="s">
        <v>3309</v>
      </c>
      <c r="B3288" t="s">
        <v>5027</v>
      </c>
      <c r="C3288" t="s">
        <v>5030</v>
      </c>
      <c r="D3288" t="s">
        <v>5032</v>
      </c>
      <c r="E3288" t="s">
        <v>5036</v>
      </c>
      <c r="F3288" t="s">
        <v>5044</v>
      </c>
      <c r="G3288">
        <v>78.962900000000005</v>
      </c>
      <c r="H3288">
        <v>20.593699999999998</v>
      </c>
      <c r="I3288">
        <v>148315</v>
      </c>
      <c r="J3288">
        <v>2897112</v>
      </c>
      <c r="K3288">
        <v>477689</v>
      </c>
      <c r="L3288">
        <v>111021</v>
      </c>
      <c r="M3288">
        <v>94900</v>
      </c>
      <c r="N3288">
        <v>5.1194303327120882E-2</v>
      </c>
      <c r="O3288">
        <v>3437230</v>
      </c>
      <c r="P3288">
        <v>2897112</v>
      </c>
      <c r="Q3288">
        <v>0</v>
      </c>
      <c r="T3288" t="s">
        <v>5061</v>
      </c>
      <c r="U3288">
        <v>45621</v>
      </c>
      <c r="V3288" t="s">
        <v>5085</v>
      </c>
      <c r="W3288" t="s">
        <v>5094</v>
      </c>
      <c r="X3288">
        <v>9</v>
      </c>
      <c r="Y3288" t="s">
        <v>5082</v>
      </c>
      <c r="Z3288" t="s">
        <v>5069</v>
      </c>
    </row>
    <row r="3289" spans="1:26" x14ac:dyDescent="0.3">
      <c r="A3289" t="s">
        <v>3310</v>
      </c>
      <c r="B3289" t="s">
        <v>5024</v>
      </c>
      <c r="C3289" t="s">
        <v>5030</v>
      </c>
      <c r="D3289" t="s">
        <v>5032</v>
      </c>
      <c r="E3289" t="s">
        <v>5036</v>
      </c>
      <c r="F3289" t="s">
        <v>5043</v>
      </c>
      <c r="G3289">
        <v>-3.4359999999999999</v>
      </c>
      <c r="H3289">
        <v>55.378100000000003</v>
      </c>
      <c r="I3289">
        <v>244133</v>
      </c>
      <c r="J3289">
        <v>2792782</v>
      </c>
      <c r="K3289">
        <v>560312</v>
      </c>
      <c r="L3289">
        <v>185962</v>
      </c>
      <c r="M3289">
        <v>146544</v>
      </c>
      <c r="N3289">
        <v>8.7415748432905394E-2</v>
      </c>
      <c r="O3289">
        <v>3509541</v>
      </c>
      <c r="P3289">
        <v>2792782</v>
      </c>
      <c r="Q3289">
        <v>0</v>
      </c>
      <c r="T3289" t="s">
        <v>5061</v>
      </c>
      <c r="U3289">
        <v>45409</v>
      </c>
      <c r="V3289" t="s">
        <v>5088</v>
      </c>
      <c r="W3289" t="s">
        <v>5079</v>
      </c>
      <c r="X3289">
        <v>17</v>
      </c>
      <c r="Y3289" t="s">
        <v>5077</v>
      </c>
      <c r="Z3289" t="s">
        <v>5069</v>
      </c>
    </row>
    <row r="3290" spans="1:26" x14ac:dyDescent="0.3">
      <c r="A3290" t="s">
        <v>3311</v>
      </c>
      <c r="B3290" t="s">
        <v>5027</v>
      </c>
      <c r="C3290" t="s">
        <v>5029</v>
      </c>
      <c r="D3290" t="s">
        <v>5033</v>
      </c>
      <c r="E3290" t="s">
        <v>5036</v>
      </c>
      <c r="F3290" t="s">
        <v>5048</v>
      </c>
      <c r="G3290">
        <v>10.451499999999999</v>
      </c>
      <c r="H3290">
        <v>51.165700000000001</v>
      </c>
      <c r="I3290">
        <v>39567</v>
      </c>
      <c r="J3290">
        <v>180417</v>
      </c>
      <c r="K3290">
        <v>36503</v>
      </c>
      <c r="L3290">
        <v>9378</v>
      </c>
      <c r="M3290">
        <v>10706</v>
      </c>
      <c r="N3290">
        <v>0.2193111631079093</v>
      </c>
      <c r="O3290">
        <v>218992</v>
      </c>
      <c r="P3290">
        <v>157407</v>
      </c>
      <c r="Q3290">
        <v>0</v>
      </c>
      <c r="T3290" t="s">
        <v>5057</v>
      </c>
      <c r="U3290">
        <v>45477</v>
      </c>
      <c r="V3290" t="s">
        <v>5075</v>
      </c>
      <c r="W3290" t="s">
        <v>5083</v>
      </c>
      <c r="X3290">
        <v>18</v>
      </c>
      <c r="Y3290" t="s">
        <v>5092</v>
      </c>
      <c r="Z3290" t="s">
        <v>5071</v>
      </c>
    </row>
    <row r="3291" spans="1:26" x14ac:dyDescent="0.3">
      <c r="A3291" t="s">
        <v>3312</v>
      </c>
      <c r="B3291" t="s">
        <v>5026</v>
      </c>
      <c r="C3291" t="s">
        <v>5030</v>
      </c>
      <c r="D3291" t="s">
        <v>5032</v>
      </c>
      <c r="E3291" t="s">
        <v>5038</v>
      </c>
      <c r="F3291" t="s">
        <v>5050</v>
      </c>
      <c r="G3291">
        <v>-95.712900000000005</v>
      </c>
      <c r="H3291">
        <v>37.090200000000003</v>
      </c>
      <c r="I3291">
        <v>25690</v>
      </c>
      <c r="J3291">
        <v>370184</v>
      </c>
      <c r="K3291">
        <v>75530</v>
      </c>
      <c r="L3291">
        <v>28221</v>
      </c>
      <c r="M3291">
        <v>10050</v>
      </c>
      <c r="N3291">
        <v>6.9399822212956735E-2</v>
      </c>
      <c r="O3291">
        <v>413299</v>
      </c>
      <c r="P3291">
        <v>0</v>
      </c>
      <c r="Q3291">
        <v>0</v>
      </c>
      <c r="T3291" t="s">
        <v>5059</v>
      </c>
      <c r="U3291">
        <v>45380</v>
      </c>
      <c r="V3291" t="s">
        <v>5091</v>
      </c>
      <c r="W3291" t="s">
        <v>5076</v>
      </c>
      <c r="X3291">
        <v>12</v>
      </c>
      <c r="Y3291" t="s">
        <v>5077</v>
      </c>
      <c r="Z3291" t="s">
        <v>5070</v>
      </c>
    </row>
    <row r="3292" spans="1:26" x14ac:dyDescent="0.3">
      <c r="A3292" t="s">
        <v>3313</v>
      </c>
      <c r="B3292" t="s">
        <v>5025</v>
      </c>
      <c r="C3292" t="s">
        <v>5029</v>
      </c>
      <c r="D3292" t="s">
        <v>5031</v>
      </c>
      <c r="E3292" t="s">
        <v>5036</v>
      </c>
      <c r="F3292" t="s">
        <v>5043</v>
      </c>
      <c r="G3292">
        <v>-3.4359999999999999</v>
      </c>
      <c r="H3292">
        <v>55.378100000000003</v>
      </c>
      <c r="I3292">
        <v>172580</v>
      </c>
      <c r="J3292">
        <v>1301626</v>
      </c>
      <c r="K3292">
        <v>302276</v>
      </c>
      <c r="L3292">
        <v>98616</v>
      </c>
      <c r="M3292">
        <v>40422</v>
      </c>
      <c r="N3292">
        <v>0.13258849416824481</v>
      </c>
      <c r="O3292">
        <v>1530005</v>
      </c>
      <c r="P3292">
        <v>1301626</v>
      </c>
      <c r="Q3292">
        <v>0</v>
      </c>
      <c r="T3292" t="s">
        <v>5052</v>
      </c>
      <c r="U3292">
        <v>45320</v>
      </c>
      <c r="V3292" t="s">
        <v>5085</v>
      </c>
      <c r="W3292" t="s">
        <v>5084</v>
      </c>
      <c r="X3292">
        <v>10</v>
      </c>
      <c r="Y3292" t="s">
        <v>5082</v>
      </c>
      <c r="Z3292" t="s">
        <v>5070</v>
      </c>
    </row>
    <row r="3293" spans="1:26" x14ac:dyDescent="0.3">
      <c r="A3293" t="s">
        <v>3314</v>
      </c>
      <c r="B3293" t="s">
        <v>5027</v>
      </c>
      <c r="C3293" t="s">
        <v>5029</v>
      </c>
      <c r="D3293" t="s">
        <v>5031</v>
      </c>
      <c r="E3293" t="s">
        <v>5040</v>
      </c>
      <c r="F3293" t="s">
        <v>5045</v>
      </c>
      <c r="G3293">
        <v>-51.9253</v>
      </c>
      <c r="H3293">
        <v>-14.234999999999999</v>
      </c>
      <c r="I3293">
        <v>17423</v>
      </c>
      <c r="J3293">
        <v>123007</v>
      </c>
      <c r="K3293">
        <v>28485</v>
      </c>
      <c r="L3293">
        <v>4351</v>
      </c>
      <c r="M3293">
        <v>2647</v>
      </c>
      <c r="N3293">
        <v>0.14164527474758881</v>
      </c>
      <c r="O3293">
        <v>140436</v>
      </c>
      <c r="P3293">
        <v>0</v>
      </c>
      <c r="Q3293">
        <v>929131</v>
      </c>
      <c r="T3293" t="s">
        <v>5052</v>
      </c>
      <c r="U3293">
        <v>45635</v>
      </c>
      <c r="V3293" t="s">
        <v>5085</v>
      </c>
      <c r="W3293" t="s">
        <v>5081</v>
      </c>
      <c r="X3293">
        <v>16</v>
      </c>
      <c r="Y3293" t="s">
        <v>5077</v>
      </c>
      <c r="Z3293" t="s">
        <v>5070</v>
      </c>
    </row>
    <row r="3294" spans="1:26" x14ac:dyDescent="0.3">
      <c r="A3294" t="s">
        <v>3315</v>
      </c>
      <c r="B3294" t="s">
        <v>5023</v>
      </c>
      <c r="C3294" t="s">
        <v>5030</v>
      </c>
      <c r="D3294" t="s">
        <v>5031</v>
      </c>
      <c r="E3294" t="s">
        <v>5036</v>
      </c>
      <c r="F3294" t="s">
        <v>5044</v>
      </c>
      <c r="G3294">
        <v>78.962900000000005</v>
      </c>
      <c r="H3294">
        <v>20.593699999999998</v>
      </c>
      <c r="I3294">
        <v>344865</v>
      </c>
      <c r="J3294">
        <v>2897100</v>
      </c>
      <c r="K3294">
        <v>338783</v>
      </c>
      <c r="L3294">
        <v>96428</v>
      </c>
      <c r="M3294">
        <v>145504</v>
      </c>
      <c r="N3294">
        <v>0.119038076307187</v>
      </c>
      <c r="O3294">
        <v>3281995</v>
      </c>
      <c r="P3294">
        <v>2897100</v>
      </c>
      <c r="Q3294">
        <v>0</v>
      </c>
      <c r="R3294">
        <v>40368</v>
      </c>
      <c r="S3294">
        <v>1.23E-2</v>
      </c>
      <c r="T3294" t="s">
        <v>5052</v>
      </c>
      <c r="U3294">
        <v>45506</v>
      </c>
      <c r="V3294" t="s">
        <v>5091</v>
      </c>
      <c r="W3294" t="s">
        <v>5095</v>
      </c>
      <c r="X3294">
        <v>15</v>
      </c>
      <c r="Y3294" t="s">
        <v>5077</v>
      </c>
      <c r="Z3294" t="s">
        <v>5070</v>
      </c>
    </row>
    <row r="3295" spans="1:26" x14ac:dyDescent="0.3">
      <c r="A3295" t="s">
        <v>3316</v>
      </c>
      <c r="B3295" t="s">
        <v>5024</v>
      </c>
      <c r="C3295" t="s">
        <v>5029</v>
      </c>
      <c r="D3295" t="s">
        <v>5033</v>
      </c>
      <c r="E3295" t="s">
        <v>5036</v>
      </c>
      <c r="F3295" t="s">
        <v>5049</v>
      </c>
      <c r="G3295">
        <v>-106.3468</v>
      </c>
      <c r="H3295">
        <v>56.130400000000002</v>
      </c>
      <c r="I3295">
        <v>454228</v>
      </c>
      <c r="J3295">
        <v>1829171</v>
      </c>
      <c r="K3295">
        <v>366915</v>
      </c>
      <c r="L3295">
        <v>75490</v>
      </c>
      <c r="M3295">
        <v>54167</v>
      </c>
      <c r="N3295">
        <v>0.2483245770065052</v>
      </c>
      <c r="O3295">
        <v>2222336</v>
      </c>
      <c r="P3295">
        <v>1829171</v>
      </c>
      <c r="Q3295">
        <v>0</v>
      </c>
      <c r="T3295" t="s">
        <v>5057</v>
      </c>
      <c r="U3295">
        <v>45399</v>
      </c>
      <c r="V3295" t="s">
        <v>5078</v>
      </c>
      <c r="W3295" t="s">
        <v>5079</v>
      </c>
      <c r="X3295">
        <v>9</v>
      </c>
      <c r="Y3295" t="s">
        <v>5082</v>
      </c>
      <c r="Z3295" t="s">
        <v>5071</v>
      </c>
    </row>
    <row r="3296" spans="1:26" x14ac:dyDescent="0.3">
      <c r="A3296" t="s">
        <v>3317</v>
      </c>
      <c r="B3296" t="s">
        <v>5023</v>
      </c>
      <c r="C3296" t="s">
        <v>5030</v>
      </c>
      <c r="D3296" t="s">
        <v>5031</v>
      </c>
      <c r="E3296" t="s">
        <v>5036</v>
      </c>
      <c r="F3296" t="s">
        <v>5046</v>
      </c>
      <c r="G3296">
        <v>133.77510000000001</v>
      </c>
      <c r="H3296">
        <v>-25.2744</v>
      </c>
      <c r="I3296">
        <v>275927</v>
      </c>
      <c r="J3296">
        <v>2535678</v>
      </c>
      <c r="K3296">
        <v>466809</v>
      </c>
      <c r="L3296">
        <v>173532</v>
      </c>
      <c r="M3296">
        <v>127576</v>
      </c>
      <c r="N3296">
        <v>0.1088178889579062</v>
      </c>
      <c r="O3296">
        <v>3129375</v>
      </c>
      <c r="P3296">
        <v>2535678</v>
      </c>
      <c r="Q3296">
        <v>0</v>
      </c>
      <c r="R3296">
        <v>46627</v>
      </c>
      <c r="S3296">
        <v>1.49E-2</v>
      </c>
      <c r="T3296" t="s">
        <v>5052</v>
      </c>
      <c r="U3296">
        <v>45731</v>
      </c>
      <c r="V3296" t="s">
        <v>5088</v>
      </c>
      <c r="W3296" t="s">
        <v>5076</v>
      </c>
      <c r="X3296">
        <v>12</v>
      </c>
      <c r="Y3296" t="s">
        <v>5077</v>
      </c>
      <c r="Z3296" t="s">
        <v>5070</v>
      </c>
    </row>
    <row r="3297" spans="1:26" x14ac:dyDescent="0.3">
      <c r="A3297" t="s">
        <v>3318</v>
      </c>
      <c r="B3297" t="s">
        <v>5025</v>
      </c>
      <c r="C3297" t="s">
        <v>5029</v>
      </c>
      <c r="D3297" t="s">
        <v>5033</v>
      </c>
      <c r="E3297" t="s">
        <v>5039</v>
      </c>
      <c r="F3297" t="s">
        <v>5047</v>
      </c>
      <c r="G3297">
        <v>138.25290000000001</v>
      </c>
      <c r="H3297">
        <v>36.204799999999999</v>
      </c>
      <c r="I3297">
        <v>104871</v>
      </c>
      <c r="J3297">
        <v>693675</v>
      </c>
      <c r="K3297">
        <v>134147</v>
      </c>
      <c r="L3297">
        <v>55154</v>
      </c>
      <c r="M3297">
        <v>36608</v>
      </c>
      <c r="N3297">
        <v>0.15118272473365199</v>
      </c>
      <c r="O3297">
        <v>769189</v>
      </c>
      <c r="P3297">
        <v>0</v>
      </c>
      <c r="Q3297">
        <v>0</v>
      </c>
      <c r="T3297" t="s">
        <v>5056</v>
      </c>
      <c r="U3297">
        <v>45531</v>
      </c>
      <c r="V3297" t="s">
        <v>5089</v>
      </c>
      <c r="W3297" t="s">
        <v>5095</v>
      </c>
      <c r="X3297">
        <v>12</v>
      </c>
      <c r="Y3297" t="s">
        <v>5077</v>
      </c>
      <c r="Z3297" t="s">
        <v>5070</v>
      </c>
    </row>
    <row r="3298" spans="1:26" x14ac:dyDescent="0.3">
      <c r="A3298" t="s">
        <v>3319</v>
      </c>
      <c r="B3298" t="s">
        <v>5025</v>
      </c>
      <c r="C3298" t="s">
        <v>5029</v>
      </c>
      <c r="D3298" t="s">
        <v>5035</v>
      </c>
      <c r="E3298" t="s">
        <v>5039</v>
      </c>
      <c r="F3298" t="s">
        <v>5045</v>
      </c>
      <c r="G3298">
        <v>-51.9253</v>
      </c>
      <c r="H3298">
        <v>-14.234999999999999</v>
      </c>
      <c r="I3298">
        <v>29042</v>
      </c>
      <c r="J3298">
        <v>237389</v>
      </c>
      <c r="K3298">
        <v>35154</v>
      </c>
      <c r="L3298">
        <v>13909</v>
      </c>
      <c r="M3298">
        <v>11598</v>
      </c>
      <c r="N3298">
        <v>0.1223422264666337</v>
      </c>
      <c r="O3298">
        <v>287256</v>
      </c>
      <c r="P3298">
        <v>0</v>
      </c>
      <c r="Q3298">
        <v>0</v>
      </c>
      <c r="T3298" t="s">
        <v>5058</v>
      </c>
      <c r="U3298">
        <v>45730</v>
      </c>
      <c r="V3298" t="s">
        <v>5091</v>
      </c>
      <c r="W3298" t="s">
        <v>5076</v>
      </c>
      <c r="X3298">
        <v>18</v>
      </c>
      <c r="Y3298" t="s">
        <v>5092</v>
      </c>
      <c r="Z3298" t="s">
        <v>5070</v>
      </c>
    </row>
    <row r="3299" spans="1:26" x14ac:dyDescent="0.3">
      <c r="A3299" t="s">
        <v>3320</v>
      </c>
      <c r="B3299" t="s">
        <v>5026</v>
      </c>
      <c r="C3299" t="s">
        <v>5030</v>
      </c>
      <c r="D3299" t="s">
        <v>5031</v>
      </c>
      <c r="E3299" t="s">
        <v>5036</v>
      </c>
      <c r="F3299" t="s">
        <v>5048</v>
      </c>
      <c r="G3299">
        <v>10.451499999999999</v>
      </c>
      <c r="H3299">
        <v>51.165700000000001</v>
      </c>
      <c r="I3299">
        <v>40898</v>
      </c>
      <c r="J3299">
        <v>330326</v>
      </c>
      <c r="K3299">
        <v>35704</v>
      </c>
      <c r="L3299">
        <v>19378</v>
      </c>
      <c r="M3299">
        <v>15705</v>
      </c>
      <c r="N3299">
        <v>0.12381146847116641</v>
      </c>
      <c r="O3299">
        <v>384905</v>
      </c>
      <c r="P3299">
        <v>290222</v>
      </c>
      <c r="Q3299">
        <v>0</v>
      </c>
      <c r="T3299" t="s">
        <v>5051</v>
      </c>
      <c r="U3299">
        <v>45403</v>
      </c>
      <c r="V3299" t="s">
        <v>5080</v>
      </c>
      <c r="W3299" t="s">
        <v>5079</v>
      </c>
      <c r="X3299">
        <v>18</v>
      </c>
      <c r="Y3299" t="s">
        <v>5092</v>
      </c>
      <c r="Z3299" t="s">
        <v>5070</v>
      </c>
    </row>
    <row r="3300" spans="1:26" x14ac:dyDescent="0.3">
      <c r="A3300" t="s">
        <v>3321</v>
      </c>
      <c r="B3300" t="s">
        <v>5023</v>
      </c>
      <c r="C3300" t="s">
        <v>5029</v>
      </c>
      <c r="D3300" t="s">
        <v>5033</v>
      </c>
      <c r="E3300" t="s">
        <v>5036</v>
      </c>
      <c r="F3300" t="s">
        <v>5048</v>
      </c>
      <c r="G3300">
        <v>10.451499999999999</v>
      </c>
      <c r="H3300">
        <v>51.165700000000001</v>
      </c>
      <c r="I3300">
        <v>42924</v>
      </c>
      <c r="J3300">
        <v>191665</v>
      </c>
      <c r="K3300">
        <v>36806</v>
      </c>
      <c r="L3300">
        <v>6249</v>
      </c>
      <c r="M3300">
        <v>4594</v>
      </c>
      <c r="N3300">
        <v>0.2239545688308445</v>
      </c>
      <c r="O3300">
        <v>237731</v>
      </c>
      <c r="P3300">
        <v>189687</v>
      </c>
      <c r="Q3300">
        <v>0</v>
      </c>
      <c r="R3300">
        <v>4825</v>
      </c>
      <c r="S3300">
        <v>2.0299999999999999E-2</v>
      </c>
      <c r="T3300" t="s">
        <v>5056</v>
      </c>
      <c r="U3300">
        <v>45749</v>
      </c>
      <c r="V3300" t="s">
        <v>5078</v>
      </c>
      <c r="W3300" t="s">
        <v>5079</v>
      </c>
      <c r="X3300">
        <v>11</v>
      </c>
      <c r="Y3300" t="s">
        <v>5082</v>
      </c>
      <c r="Z3300" t="s">
        <v>5071</v>
      </c>
    </row>
    <row r="3301" spans="1:26" x14ac:dyDescent="0.3">
      <c r="A3301" t="s">
        <v>3322</v>
      </c>
      <c r="B3301" t="s">
        <v>5025</v>
      </c>
      <c r="C3301" t="s">
        <v>5029</v>
      </c>
      <c r="D3301" t="s">
        <v>5033</v>
      </c>
      <c r="E3301" t="s">
        <v>5039</v>
      </c>
      <c r="F3301" t="s">
        <v>5043</v>
      </c>
      <c r="G3301">
        <v>-3.4359999999999999</v>
      </c>
      <c r="H3301">
        <v>55.378100000000003</v>
      </c>
      <c r="I3301">
        <v>86476</v>
      </c>
      <c r="J3301">
        <v>395079</v>
      </c>
      <c r="K3301">
        <v>88797</v>
      </c>
      <c r="L3301">
        <v>28695</v>
      </c>
      <c r="M3301">
        <v>10622</v>
      </c>
      <c r="N3301">
        <v>0.21888395189048271</v>
      </c>
      <c r="O3301">
        <v>473011</v>
      </c>
      <c r="P3301">
        <v>0</v>
      </c>
      <c r="Q3301">
        <v>0</v>
      </c>
      <c r="T3301" t="s">
        <v>5056</v>
      </c>
      <c r="U3301">
        <v>45512</v>
      </c>
      <c r="V3301" t="s">
        <v>5075</v>
      </c>
      <c r="W3301" t="s">
        <v>5095</v>
      </c>
      <c r="X3301">
        <v>10</v>
      </c>
      <c r="Y3301" t="s">
        <v>5082</v>
      </c>
      <c r="Z3301" t="s">
        <v>5071</v>
      </c>
    </row>
    <row r="3302" spans="1:26" x14ac:dyDescent="0.3">
      <c r="A3302" t="s">
        <v>3323</v>
      </c>
      <c r="B3302" t="s">
        <v>5025</v>
      </c>
      <c r="C3302" t="s">
        <v>5029</v>
      </c>
      <c r="D3302" t="s">
        <v>5033</v>
      </c>
      <c r="E3302" t="s">
        <v>5039</v>
      </c>
      <c r="F3302" t="s">
        <v>5050</v>
      </c>
      <c r="G3302">
        <v>-95.712900000000005</v>
      </c>
      <c r="H3302">
        <v>37.090200000000003</v>
      </c>
      <c r="I3302">
        <v>23250</v>
      </c>
      <c r="J3302">
        <v>138285</v>
      </c>
      <c r="K3302">
        <v>29052</v>
      </c>
      <c r="L3302">
        <v>9500</v>
      </c>
      <c r="M3302">
        <v>7106</v>
      </c>
      <c r="N3302">
        <v>0.1681373122187618</v>
      </c>
      <c r="O3302">
        <v>158423</v>
      </c>
      <c r="P3302">
        <v>0</v>
      </c>
      <c r="Q3302">
        <v>0</v>
      </c>
      <c r="T3302" t="s">
        <v>5056</v>
      </c>
      <c r="U3302">
        <v>45649</v>
      </c>
      <c r="V3302" t="s">
        <v>5085</v>
      </c>
      <c r="W3302" t="s">
        <v>5081</v>
      </c>
      <c r="X3302">
        <v>15</v>
      </c>
      <c r="Y3302" t="s">
        <v>5077</v>
      </c>
      <c r="Z3302" t="s">
        <v>5070</v>
      </c>
    </row>
    <row r="3303" spans="1:26" x14ac:dyDescent="0.3">
      <c r="A3303" t="s">
        <v>3324</v>
      </c>
      <c r="B3303" t="s">
        <v>5023</v>
      </c>
      <c r="C3303" t="s">
        <v>5029</v>
      </c>
      <c r="D3303" t="s">
        <v>5031</v>
      </c>
      <c r="E3303" t="s">
        <v>5036</v>
      </c>
      <c r="F3303" t="s">
        <v>5044</v>
      </c>
      <c r="G3303">
        <v>78.962900000000005</v>
      </c>
      <c r="H3303">
        <v>20.593699999999998</v>
      </c>
      <c r="I3303">
        <v>216872</v>
      </c>
      <c r="J3303">
        <v>2281180</v>
      </c>
      <c r="K3303">
        <v>481700</v>
      </c>
      <c r="L3303">
        <v>104836</v>
      </c>
      <c r="M3303">
        <v>55177</v>
      </c>
      <c r="N3303">
        <v>9.5070159625655168E-2</v>
      </c>
      <c r="O3303">
        <v>2836303</v>
      </c>
      <c r="P3303">
        <v>2281180</v>
      </c>
      <c r="Q3303">
        <v>0</v>
      </c>
      <c r="R3303">
        <v>59845</v>
      </c>
      <c r="S3303">
        <v>2.1100000000000001E-2</v>
      </c>
      <c r="T3303" t="s">
        <v>5052</v>
      </c>
      <c r="U3303">
        <v>45530</v>
      </c>
      <c r="V3303" t="s">
        <v>5085</v>
      </c>
      <c r="W3303" t="s">
        <v>5095</v>
      </c>
      <c r="X3303">
        <v>10</v>
      </c>
      <c r="Y3303" t="s">
        <v>5082</v>
      </c>
      <c r="Z3303" t="s">
        <v>5069</v>
      </c>
    </row>
    <row r="3304" spans="1:26" x14ac:dyDescent="0.3">
      <c r="A3304" t="s">
        <v>3325</v>
      </c>
      <c r="B3304" t="s">
        <v>5025</v>
      </c>
      <c r="C3304" t="s">
        <v>5029</v>
      </c>
      <c r="D3304" t="s">
        <v>5033</v>
      </c>
      <c r="E3304" t="s">
        <v>5039</v>
      </c>
      <c r="F3304" t="s">
        <v>5047</v>
      </c>
      <c r="G3304">
        <v>138.25290000000001</v>
      </c>
      <c r="H3304">
        <v>36.204799999999999</v>
      </c>
      <c r="I3304">
        <v>29610</v>
      </c>
      <c r="J3304">
        <v>121938</v>
      </c>
      <c r="K3304">
        <v>17675</v>
      </c>
      <c r="L3304">
        <v>4672</v>
      </c>
      <c r="M3304">
        <v>3159</v>
      </c>
      <c r="N3304">
        <v>0.24283286151662989</v>
      </c>
      <c r="O3304">
        <v>141811</v>
      </c>
      <c r="P3304">
        <v>0</v>
      </c>
      <c r="Q3304">
        <v>0</v>
      </c>
      <c r="T3304" t="s">
        <v>5056</v>
      </c>
      <c r="U3304">
        <v>45582</v>
      </c>
      <c r="V3304" t="s">
        <v>5075</v>
      </c>
      <c r="W3304" t="s">
        <v>5090</v>
      </c>
      <c r="X3304">
        <v>18</v>
      </c>
      <c r="Y3304" t="s">
        <v>5092</v>
      </c>
      <c r="Z3304" t="s">
        <v>5071</v>
      </c>
    </row>
    <row r="3305" spans="1:26" x14ac:dyDescent="0.3">
      <c r="A3305" t="s">
        <v>3326</v>
      </c>
      <c r="B3305" t="s">
        <v>5023</v>
      </c>
      <c r="C3305" t="s">
        <v>5029</v>
      </c>
      <c r="D3305" t="s">
        <v>5033</v>
      </c>
      <c r="E3305" t="s">
        <v>5040</v>
      </c>
      <c r="F3305" t="s">
        <v>5045</v>
      </c>
      <c r="G3305">
        <v>-51.9253</v>
      </c>
      <c r="H3305">
        <v>-14.234999999999999</v>
      </c>
      <c r="I3305">
        <v>18746</v>
      </c>
      <c r="J3305">
        <v>75823</v>
      </c>
      <c r="K3305">
        <v>7817</v>
      </c>
      <c r="L3305">
        <v>2642</v>
      </c>
      <c r="M3305">
        <v>2397</v>
      </c>
      <c r="N3305">
        <v>0.2472468164135411</v>
      </c>
      <c r="O3305">
        <v>93409</v>
      </c>
      <c r="P3305">
        <v>0</v>
      </c>
      <c r="Q3305">
        <v>74628</v>
      </c>
      <c r="R3305">
        <v>1092</v>
      </c>
      <c r="S3305">
        <v>1.17E-2</v>
      </c>
      <c r="T3305" t="s">
        <v>5056</v>
      </c>
      <c r="U3305">
        <v>45401</v>
      </c>
      <c r="V3305" t="s">
        <v>5091</v>
      </c>
      <c r="W3305" t="s">
        <v>5079</v>
      </c>
      <c r="X3305">
        <v>17</v>
      </c>
      <c r="Y3305" t="s">
        <v>5077</v>
      </c>
      <c r="Z3305" t="s">
        <v>5071</v>
      </c>
    </row>
    <row r="3306" spans="1:26" x14ac:dyDescent="0.3">
      <c r="A3306" t="s">
        <v>3327</v>
      </c>
      <c r="B3306" t="s">
        <v>5027</v>
      </c>
      <c r="C3306" t="s">
        <v>5029</v>
      </c>
      <c r="D3306" t="s">
        <v>5031</v>
      </c>
      <c r="E3306" t="s">
        <v>5036</v>
      </c>
      <c r="F3306" t="s">
        <v>5050</v>
      </c>
      <c r="G3306">
        <v>-95.712900000000005</v>
      </c>
      <c r="H3306">
        <v>37.090200000000003</v>
      </c>
      <c r="I3306">
        <v>236463</v>
      </c>
      <c r="J3306">
        <v>2855009</v>
      </c>
      <c r="K3306">
        <v>525602</v>
      </c>
      <c r="L3306">
        <v>102764</v>
      </c>
      <c r="M3306">
        <v>81266</v>
      </c>
      <c r="N3306">
        <v>8.2824009821365216E-2</v>
      </c>
      <c r="O3306">
        <v>3238829</v>
      </c>
      <c r="P3306">
        <v>2855009</v>
      </c>
      <c r="Q3306">
        <v>0</v>
      </c>
      <c r="T3306" t="s">
        <v>5052</v>
      </c>
      <c r="U3306">
        <v>45325</v>
      </c>
      <c r="V3306" t="s">
        <v>5088</v>
      </c>
      <c r="W3306" t="s">
        <v>5086</v>
      </c>
      <c r="X3306">
        <v>17</v>
      </c>
      <c r="Y3306" t="s">
        <v>5077</v>
      </c>
      <c r="Z3306" t="s">
        <v>5069</v>
      </c>
    </row>
    <row r="3307" spans="1:26" x14ac:dyDescent="0.3">
      <c r="A3307" t="s">
        <v>3328</v>
      </c>
      <c r="B3307" t="s">
        <v>5025</v>
      </c>
      <c r="C3307" t="s">
        <v>5029</v>
      </c>
      <c r="D3307" t="s">
        <v>5032</v>
      </c>
      <c r="E3307" t="s">
        <v>5039</v>
      </c>
      <c r="F3307" t="s">
        <v>5045</v>
      </c>
      <c r="G3307">
        <v>-51.9253</v>
      </c>
      <c r="H3307">
        <v>-14.234999999999999</v>
      </c>
      <c r="I3307">
        <v>47416</v>
      </c>
      <c r="J3307">
        <v>539398</v>
      </c>
      <c r="K3307">
        <v>91433</v>
      </c>
      <c r="L3307">
        <v>38595</v>
      </c>
      <c r="M3307">
        <v>12921</v>
      </c>
      <c r="N3307">
        <v>8.790692291116721E-2</v>
      </c>
      <c r="O3307">
        <v>608951</v>
      </c>
      <c r="P3307">
        <v>0</v>
      </c>
      <c r="Q3307">
        <v>0</v>
      </c>
      <c r="T3307" t="s">
        <v>5059</v>
      </c>
      <c r="U3307">
        <v>45591</v>
      </c>
      <c r="V3307" t="s">
        <v>5088</v>
      </c>
      <c r="W3307" t="s">
        <v>5090</v>
      </c>
      <c r="X3307">
        <v>17</v>
      </c>
      <c r="Y3307" t="s">
        <v>5077</v>
      </c>
      <c r="Z3307" t="s">
        <v>5069</v>
      </c>
    </row>
    <row r="3308" spans="1:26" x14ac:dyDescent="0.3">
      <c r="A3308" t="s">
        <v>3329</v>
      </c>
      <c r="B3308" t="s">
        <v>5023</v>
      </c>
      <c r="C3308" t="s">
        <v>5029</v>
      </c>
      <c r="D3308" t="s">
        <v>5035</v>
      </c>
      <c r="E3308" t="s">
        <v>5040</v>
      </c>
      <c r="F3308" t="s">
        <v>5046</v>
      </c>
      <c r="G3308">
        <v>133.77510000000001</v>
      </c>
      <c r="H3308">
        <v>-25.2744</v>
      </c>
      <c r="I3308">
        <v>32553</v>
      </c>
      <c r="J3308">
        <v>200240</v>
      </c>
      <c r="K3308">
        <v>29228</v>
      </c>
      <c r="L3308">
        <v>13675</v>
      </c>
      <c r="M3308">
        <v>6453</v>
      </c>
      <c r="N3308">
        <v>0.16257158000630681</v>
      </c>
      <c r="O3308">
        <v>236620</v>
      </c>
      <c r="P3308">
        <v>0</v>
      </c>
      <c r="Q3308">
        <v>125400</v>
      </c>
      <c r="R3308">
        <v>2934</v>
      </c>
      <c r="S3308">
        <v>1.24E-2</v>
      </c>
      <c r="T3308" t="s">
        <v>5058</v>
      </c>
      <c r="U3308">
        <v>45586</v>
      </c>
      <c r="V3308" t="s">
        <v>5085</v>
      </c>
      <c r="W3308" t="s">
        <v>5090</v>
      </c>
      <c r="X3308">
        <v>11</v>
      </c>
      <c r="Y3308" t="s">
        <v>5082</v>
      </c>
      <c r="Z3308" t="s">
        <v>5070</v>
      </c>
    </row>
    <row r="3309" spans="1:26" x14ac:dyDescent="0.3">
      <c r="A3309" t="s">
        <v>3330</v>
      </c>
      <c r="B3309" t="s">
        <v>5023</v>
      </c>
      <c r="C3309" t="s">
        <v>5030</v>
      </c>
      <c r="D3309" t="s">
        <v>5033</v>
      </c>
      <c r="E3309" t="s">
        <v>5036</v>
      </c>
      <c r="F3309" t="s">
        <v>5047</v>
      </c>
      <c r="G3309">
        <v>138.25290000000001</v>
      </c>
      <c r="H3309">
        <v>36.204799999999999</v>
      </c>
      <c r="I3309">
        <v>89889</v>
      </c>
      <c r="J3309">
        <v>394682</v>
      </c>
      <c r="K3309">
        <v>78444</v>
      </c>
      <c r="L3309">
        <v>21988</v>
      </c>
      <c r="M3309">
        <v>9309</v>
      </c>
      <c r="N3309">
        <v>0.2277517439694777</v>
      </c>
      <c r="O3309">
        <v>484885</v>
      </c>
      <c r="P3309">
        <v>365959</v>
      </c>
      <c r="Q3309">
        <v>0</v>
      </c>
      <c r="R3309">
        <v>9115</v>
      </c>
      <c r="S3309">
        <v>1.8800000000000001E-2</v>
      </c>
      <c r="T3309" t="s">
        <v>5056</v>
      </c>
      <c r="U3309">
        <v>45478</v>
      </c>
      <c r="V3309" t="s">
        <v>5091</v>
      </c>
      <c r="W3309" t="s">
        <v>5083</v>
      </c>
      <c r="X3309">
        <v>11</v>
      </c>
      <c r="Y3309" t="s">
        <v>5082</v>
      </c>
      <c r="Z3309" t="s">
        <v>5071</v>
      </c>
    </row>
    <row r="3310" spans="1:26" x14ac:dyDescent="0.3">
      <c r="A3310" t="s">
        <v>3331</v>
      </c>
      <c r="B3310" t="s">
        <v>5023</v>
      </c>
      <c r="C3310" t="s">
        <v>5029</v>
      </c>
      <c r="D3310" t="s">
        <v>5033</v>
      </c>
      <c r="E3310" t="s">
        <v>5036</v>
      </c>
      <c r="F3310" t="s">
        <v>5043</v>
      </c>
      <c r="G3310">
        <v>-3.4359999999999999</v>
      </c>
      <c r="H3310">
        <v>55.378100000000003</v>
      </c>
      <c r="I3310">
        <v>108048</v>
      </c>
      <c r="J3310">
        <v>548797</v>
      </c>
      <c r="K3310">
        <v>67669</v>
      </c>
      <c r="L3310">
        <v>27834</v>
      </c>
      <c r="M3310">
        <v>24786</v>
      </c>
      <c r="N3310">
        <v>0.1968831730288283</v>
      </c>
      <c r="O3310">
        <v>689533</v>
      </c>
      <c r="P3310">
        <v>475958</v>
      </c>
      <c r="Q3310">
        <v>0</v>
      </c>
      <c r="R3310">
        <v>17031</v>
      </c>
      <c r="S3310">
        <v>2.47E-2</v>
      </c>
      <c r="T3310" t="s">
        <v>5056</v>
      </c>
      <c r="U3310">
        <v>45303</v>
      </c>
      <c r="V3310" t="s">
        <v>5091</v>
      </c>
      <c r="W3310" t="s">
        <v>5084</v>
      </c>
      <c r="X3310">
        <v>15</v>
      </c>
      <c r="Y3310" t="s">
        <v>5077</v>
      </c>
      <c r="Z3310" t="s">
        <v>5070</v>
      </c>
    </row>
    <row r="3311" spans="1:26" x14ac:dyDescent="0.3">
      <c r="A3311" t="s">
        <v>3332</v>
      </c>
      <c r="B3311" t="s">
        <v>5023</v>
      </c>
      <c r="C3311" t="s">
        <v>5029</v>
      </c>
      <c r="D3311" t="s">
        <v>5033</v>
      </c>
      <c r="E3311" t="s">
        <v>5036</v>
      </c>
      <c r="F3311" t="s">
        <v>5044</v>
      </c>
      <c r="G3311">
        <v>78.962900000000005</v>
      </c>
      <c r="H3311">
        <v>20.593699999999998</v>
      </c>
      <c r="I3311">
        <v>55999</v>
      </c>
      <c r="J3311">
        <v>362441</v>
      </c>
      <c r="K3311">
        <v>44346</v>
      </c>
      <c r="L3311">
        <v>17145</v>
      </c>
      <c r="M3311">
        <v>7870</v>
      </c>
      <c r="N3311">
        <v>0.15450725840814011</v>
      </c>
      <c r="O3311">
        <v>450838</v>
      </c>
      <c r="P3311">
        <v>332796</v>
      </c>
      <c r="Q3311">
        <v>0</v>
      </c>
      <c r="R3311">
        <v>8475</v>
      </c>
      <c r="S3311">
        <v>1.8800000000000001E-2</v>
      </c>
      <c r="T3311" t="s">
        <v>5056</v>
      </c>
      <c r="U3311">
        <v>45518</v>
      </c>
      <c r="V3311" t="s">
        <v>5078</v>
      </c>
      <c r="W3311" t="s">
        <v>5095</v>
      </c>
      <c r="X3311">
        <v>12</v>
      </c>
      <c r="Y3311" t="s">
        <v>5077</v>
      </c>
      <c r="Z3311" t="s">
        <v>5070</v>
      </c>
    </row>
    <row r="3312" spans="1:26" x14ac:dyDescent="0.3">
      <c r="A3312" t="s">
        <v>3333</v>
      </c>
      <c r="B3312" t="s">
        <v>5024</v>
      </c>
      <c r="C3312" t="s">
        <v>5030</v>
      </c>
      <c r="D3312" t="s">
        <v>5031</v>
      </c>
      <c r="E3312" t="s">
        <v>5036</v>
      </c>
      <c r="F3312" t="s">
        <v>5046</v>
      </c>
      <c r="G3312">
        <v>133.77510000000001</v>
      </c>
      <c r="H3312">
        <v>-25.2744</v>
      </c>
      <c r="I3312">
        <v>290445</v>
      </c>
      <c r="J3312">
        <v>2909737</v>
      </c>
      <c r="K3312">
        <v>706739</v>
      </c>
      <c r="L3312">
        <v>125716</v>
      </c>
      <c r="M3312">
        <v>68401</v>
      </c>
      <c r="N3312">
        <v>9.9818630960441898E-2</v>
      </c>
      <c r="O3312">
        <v>3477467</v>
      </c>
      <c r="P3312">
        <v>2909737</v>
      </c>
      <c r="Q3312">
        <v>0</v>
      </c>
      <c r="T3312" t="s">
        <v>5052</v>
      </c>
      <c r="U3312">
        <v>45633</v>
      </c>
      <c r="V3312" t="s">
        <v>5088</v>
      </c>
      <c r="W3312" t="s">
        <v>5081</v>
      </c>
      <c r="X3312">
        <v>16</v>
      </c>
      <c r="Y3312" t="s">
        <v>5077</v>
      </c>
      <c r="Z3312" t="s">
        <v>5069</v>
      </c>
    </row>
    <row r="3313" spans="1:26" x14ac:dyDescent="0.3">
      <c r="A3313" t="s">
        <v>3334</v>
      </c>
      <c r="B3313" t="s">
        <v>5024</v>
      </c>
      <c r="C3313" t="s">
        <v>5030</v>
      </c>
      <c r="D3313" t="s">
        <v>5033</v>
      </c>
      <c r="E3313" t="s">
        <v>5039</v>
      </c>
      <c r="F3313" t="s">
        <v>5047</v>
      </c>
      <c r="G3313">
        <v>138.25290000000001</v>
      </c>
      <c r="H3313">
        <v>36.204799999999999</v>
      </c>
      <c r="I3313">
        <v>43438</v>
      </c>
      <c r="J3313">
        <v>266495</v>
      </c>
      <c r="K3313">
        <v>28519</v>
      </c>
      <c r="L3313">
        <v>20976</v>
      </c>
      <c r="M3313">
        <v>14163</v>
      </c>
      <c r="N3313">
        <v>0.16299790555203711</v>
      </c>
      <c r="O3313">
        <v>300158</v>
      </c>
      <c r="P3313">
        <v>0</v>
      </c>
      <c r="Q3313">
        <v>0</v>
      </c>
      <c r="T3313" t="s">
        <v>5056</v>
      </c>
      <c r="U3313">
        <v>45458</v>
      </c>
      <c r="V3313" t="s">
        <v>5088</v>
      </c>
      <c r="W3313" t="s">
        <v>5093</v>
      </c>
      <c r="X3313">
        <v>14</v>
      </c>
      <c r="Y3313" t="s">
        <v>5077</v>
      </c>
      <c r="Z3313" t="s">
        <v>5070</v>
      </c>
    </row>
    <row r="3314" spans="1:26" x14ac:dyDescent="0.3">
      <c r="A3314" t="s">
        <v>3335</v>
      </c>
      <c r="B3314" t="s">
        <v>5027</v>
      </c>
      <c r="C3314" t="s">
        <v>5029</v>
      </c>
      <c r="D3314" t="s">
        <v>5033</v>
      </c>
      <c r="E3314" t="s">
        <v>5036</v>
      </c>
      <c r="F3314" t="s">
        <v>5048</v>
      </c>
      <c r="G3314">
        <v>10.451499999999999</v>
      </c>
      <c r="H3314">
        <v>51.165700000000001</v>
      </c>
      <c r="I3314">
        <v>157187</v>
      </c>
      <c r="J3314">
        <v>726419</v>
      </c>
      <c r="K3314">
        <v>173083</v>
      </c>
      <c r="L3314">
        <v>38161</v>
      </c>
      <c r="M3314">
        <v>25334</v>
      </c>
      <c r="N3314">
        <v>0.21638726009985981</v>
      </c>
      <c r="O3314">
        <v>866044</v>
      </c>
      <c r="P3314">
        <v>647553</v>
      </c>
      <c r="Q3314">
        <v>0</v>
      </c>
      <c r="T3314" t="s">
        <v>5057</v>
      </c>
      <c r="U3314">
        <v>45622</v>
      </c>
      <c r="V3314" t="s">
        <v>5089</v>
      </c>
      <c r="W3314" t="s">
        <v>5094</v>
      </c>
      <c r="X3314">
        <v>17</v>
      </c>
      <c r="Y3314" t="s">
        <v>5077</v>
      </c>
      <c r="Z3314" t="s">
        <v>5071</v>
      </c>
    </row>
    <row r="3315" spans="1:26" x14ac:dyDescent="0.3">
      <c r="A3315" t="s">
        <v>3336</v>
      </c>
      <c r="B3315" t="s">
        <v>5027</v>
      </c>
      <c r="C3315" t="s">
        <v>5029</v>
      </c>
      <c r="D3315" t="s">
        <v>5033</v>
      </c>
      <c r="E3315" t="s">
        <v>5036</v>
      </c>
      <c r="F3315" t="s">
        <v>5045</v>
      </c>
      <c r="G3315">
        <v>-51.9253</v>
      </c>
      <c r="H3315">
        <v>-14.234999999999999</v>
      </c>
      <c r="I3315">
        <v>57185</v>
      </c>
      <c r="J3315">
        <v>297086</v>
      </c>
      <c r="K3315">
        <v>32348</v>
      </c>
      <c r="L3315">
        <v>23137</v>
      </c>
      <c r="M3315">
        <v>7697</v>
      </c>
      <c r="N3315">
        <v>0.19248931928304339</v>
      </c>
      <c r="O3315">
        <v>371094</v>
      </c>
      <c r="P3315">
        <v>276031</v>
      </c>
      <c r="Q3315">
        <v>0</v>
      </c>
      <c r="T3315" t="s">
        <v>5057</v>
      </c>
      <c r="U3315">
        <v>45618</v>
      </c>
      <c r="V3315" t="s">
        <v>5091</v>
      </c>
      <c r="W3315" t="s">
        <v>5094</v>
      </c>
      <c r="X3315">
        <v>17</v>
      </c>
      <c r="Y3315" t="s">
        <v>5077</v>
      </c>
      <c r="Z3315" t="s">
        <v>5070</v>
      </c>
    </row>
    <row r="3316" spans="1:26" x14ac:dyDescent="0.3">
      <c r="A3316" t="s">
        <v>3337</v>
      </c>
      <c r="B3316" t="s">
        <v>5024</v>
      </c>
      <c r="C3316" t="s">
        <v>5030</v>
      </c>
      <c r="D3316" t="s">
        <v>5031</v>
      </c>
      <c r="E3316" t="s">
        <v>5036</v>
      </c>
      <c r="F3316" t="s">
        <v>5045</v>
      </c>
      <c r="G3316">
        <v>-51.9253</v>
      </c>
      <c r="H3316">
        <v>-14.234999999999999</v>
      </c>
      <c r="I3316">
        <v>312223</v>
      </c>
      <c r="J3316">
        <v>2740875</v>
      </c>
      <c r="K3316">
        <v>535623</v>
      </c>
      <c r="L3316">
        <v>107925</v>
      </c>
      <c r="M3316">
        <v>73535</v>
      </c>
      <c r="N3316">
        <v>0.11391390248096089</v>
      </c>
      <c r="O3316">
        <v>3492054</v>
      </c>
      <c r="P3316">
        <v>2740875</v>
      </c>
      <c r="Q3316">
        <v>0</v>
      </c>
      <c r="T3316" t="s">
        <v>5052</v>
      </c>
      <c r="U3316">
        <v>45468</v>
      </c>
      <c r="V3316" t="s">
        <v>5089</v>
      </c>
      <c r="W3316" t="s">
        <v>5093</v>
      </c>
      <c r="X3316">
        <v>17</v>
      </c>
      <c r="Y3316" t="s">
        <v>5077</v>
      </c>
      <c r="Z3316" t="s">
        <v>5070</v>
      </c>
    </row>
    <row r="3317" spans="1:26" x14ac:dyDescent="0.3">
      <c r="A3317" t="s">
        <v>3338</v>
      </c>
      <c r="B3317" t="s">
        <v>5023</v>
      </c>
      <c r="C3317" t="s">
        <v>5029</v>
      </c>
      <c r="D3317" t="s">
        <v>5035</v>
      </c>
      <c r="E3317" t="s">
        <v>5040</v>
      </c>
      <c r="F3317" t="s">
        <v>5043</v>
      </c>
      <c r="G3317">
        <v>-3.4359999999999999</v>
      </c>
      <c r="H3317">
        <v>55.378100000000003</v>
      </c>
      <c r="I3317">
        <v>66802</v>
      </c>
      <c r="J3317">
        <v>432246</v>
      </c>
      <c r="K3317">
        <v>75907</v>
      </c>
      <c r="L3317">
        <v>28687</v>
      </c>
      <c r="M3317">
        <v>16930</v>
      </c>
      <c r="N3317">
        <v>0.1545485585830419</v>
      </c>
      <c r="O3317">
        <v>500314</v>
      </c>
      <c r="P3317">
        <v>0</v>
      </c>
      <c r="Q3317">
        <v>140845</v>
      </c>
      <c r="R3317">
        <v>5503</v>
      </c>
      <c r="S3317">
        <v>1.0999999999999999E-2</v>
      </c>
      <c r="T3317" t="s">
        <v>5058</v>
      </c>
      <c r="U3317">
        <v>45462</v>
      </c>
      <c r="V3317" t="s">
        <v>5078</v>
      </c>
      <c r="W3317" t="s">
        <v>5093</v>
      </c>
      <c r="X3317">
        <v>10</v>
      </c>
      <c r="Y3317" t="s">
        <v>5082</v>
      </c>
      <c r="Z3317" t="s">
        <v>5070</v>
      </c>
    </row>
    <row r="3318" spans="1:26" x14ac:dyDescent="0.3">
      <c r="A3318" t="s">
        <v>3339</v>
      </c>
      <c r="B3318" t="s">
        <v>5024</v>
      </c>
      <c r="C3318" t="s">
        <v>5029</v>
      </c>
      <c r="D3318" t="s">
        <v>5033</v>
      </c>
      <c r="E3318" t="s">
        <v>5039</v>
      </c>
      <c r="F3318" t="s">
        <v>5043</v>
      </c>
      <c r="G3318">
        <v>-3.4359999999999999</v>
      </c>
      <c r="H3318">
        <v>55.378100000000003</v>
      </c>
      <c r="I3318">
        <v>32283</v>
      </c>
      <c r="J3318">
        <v>155319</v>
      </c>
      <c r="K3318">
        <v>35546</v>
      </c>
      <c r="L3318">
        <v>8294</v>
      </c>
      <c r="M3318">
        <v>4432</v>
      </c>
      <c r="N3318">
        <v>0.20785443723218519</v>
      </c>
      <c r="O3318">
        <v>199883</v>
      </c>
      <c r="P3318">
        <v>0</v>
      </c>
      <c r="Q3318">
        <v>0</v>
      </c>
      <c r="T3318" t="s">
        <v>5056</v>
      </c>
      <c r="U3318">
        <v>45515</v>
      </c>
      <c r="V3318" t="s">
        <v>5080</v>
      </c>
      <c r="W3318" t="s">
        <v>5095</v>
      </c>
      <c r="X3318">
        <v>16</v>
      </c>
      <c r="Y3318" t="s">
        <v>5077</v>
      </c>
      <c r="Z3318" t="s">
        <v>5071</v>
      </c>
    </row>
    <row r="3319" spans="1:26" x14ac:dyDescent="0.3">
      <c r="A3319" t="s">
        <v>3340</v>
      </c>
      <c r="B3319" t="s">
        <v>5025</v>
      </c>
      <c r="C3319" t="s">
        <v>5029</v>
      </c>
      <c r="D3319" t="s">
        <v>5032</v>
      </c>
      <c r="E3319" t="s">
        <v>5039</v>
      </c>
      <c r="F3319" t="s">
        <v>5050</v>
      </c>
      <c r="G3319">
        <v>-95.712900000000005</v>
      </c>
      <c r="H3319">
        <v>37.090200000000003</v>
      </c>
      <c r="I3319">
        <v>26403</v>
      </c>
      <c r="J3319">
        <v>404604</v>
      </c>
      <c r="K3319">
        <v>82485</v>
      </c>
      <c r="L3319">
        <v>27912</v>
      </c>
      <c r="M3319">
        <v>11960</v>
      </c>
      <c r="N3319">
        <v>6.5258734253539813E-2</v>
      </c>
      <c r="O3319">
        <v>465858</v>
      </c>
      <c r="P3319">
        <v>0</v>
      </c>
      <c r="Q3319">
        <v>0</v>
      </c>
      <c r="T3319" t="s">
        <v>5059</v>
      </c>
      <c r="U3319">
        <v>45659</v>
      </c>
      <c r="V3319" t="s">
        <v>5075</v>
      </c>
      <c r="W3319" t="s">
        <v>5084</v>
      </c>
      <c r="X3319">
        <v>14</v>
      </c>
      <c r="Y3319" t="s">
        <v>5077</v>
      </c>
      <c r="Z3319" t="s">
        <v>5069</v>
      </c>
    </row>
    <row r="3320" spans="1:26" x14ac:dyDescent="0.3">
      <c r="A3320" t="s">
        <v>3341</v>
      </c>
      <c r="B3320" t="s">
        <v>5024</v>
      </c>
      <c r="C3320" t="s">
        <v>5029</v>
      </c>
      <c r="D3320" t="s">
        <v>5033</v>
      </c>
      <c r="E3320" t="s">
        <v>5039</v>
      </c>
      <c r="F3320" t="s">
        <v>5049</v>
      </c>
      <c r="G3320">
        <v>-106.3468</v>
      </c>
      <c r="H3320">
        <v>56.130400000000002</v>
      </c>
      <c r="I3320">
        <v>40551</v>
      </c>
      <c r="J3320">
        <v>188346</v>
      </c>
      <c r="K3320">
        <v>27511</v>
      </c>
      <c r="L3320">
        <v>11282</v>
      </c>
      <c r="M3320">
        <v>5061</v>
      </c>
      <c r="N3320">
        <v>0.21530440574460849</v>
      </c>
      <c r="O3320">
        <v>211107</v>
      </c>
      <c r="P3320">
        <v>0</v>
      </c>
      <c r="Q3320">
        <v>0</v>
      </c>
      <c r="T3320" t="s">
        <v>5056</v>
      </c>
      <c r="U3320">
        <v>45425</v>
      </c>
      <c r="V3320" t="s">
        <v>5085</v>
      </c>
      <c r="W3320" t="s">
        <v>5087</v>
      </c>
      <c r="X3320">
        <v>15</v>
      </c>
      <c r="Y3320" t="s">
        <v>5077</v>
      </c>
      <c r="Z3320" t="s">
        <v>5071</v>
      </c>
    </row>
    <row r="3321" spans="1:26" x14ac:dyDescent="0.3">
      <c r="A3321" t="s">
        <v>3342</v>
      </c>
      <c r="B3321" t="s">
        <v>5027</v>
      </c>
      <c r="C3321" t="s">
        <v>5029</v>
      </c>
      <c r="D3321" t="s">
        <v>5032</v>
      </c>
      <c r="E3321" t="s">
        <v>5036</v>
      </c>
      <c r="F3321" t="s">
        <v>5044</v>
      </c>
      <c r="G3321">
        <v>78.962900000000005</v>
      </c>
      <c r="H3321">
        <v>20.593699999999998</v>
      </c>
      <c r="I3321">
        <v>181928</v>
      </c>
      <c r="J3321">
        <v>2809642</v>
      </c>
      <c r="K3321">
        <v>492079</v>
      </c>
      <c r="L3321">
        <v>135401</v>
      </c>
      <c r="M3321">
        <v>104748</v>
      </c>
      <c r="N3321">
        <v>6.475147442449615E-2</v>
      </c>
      <c r="O3321">
        <v>3308863</v>
      </c>
      <c r="P3321">
        <v>2809642</v>
      </c>
      <c r="Q3321">
        <v>0</v>
      </c>
      <c r="T3321" t="s">
        <v>5061</v>
      </c>
      <c r="U3321">
        <v>45690</v>
      </c>
      <c r="V3321" t="s">
        <v>5080</v>
      </c>
      <c r="W3321" t="s">
        <v>5086</v>
      </c>
      <c r="X3321">
        <v>17</v>
      </c>
      <c r="Y3321" t="s">
        <v>5077</v>
      </c>
      <c r="Z3321" t="s">
        <v>5069</v>
      </c>
    </row>
    <row r="3322" spans="1:26" x14ac:dyDescent="0.3">
      <c r="A3322" t="s">
        <v>3343</v>
      </c>
      <c r="B3322" t="s">
        <v>5027</v>
      </c>
      <c r="C3322" t="s">
        <v>5029</v>
      </c>
      <c r="D3322" t="s">
        <v>5033</v>
      </c>
      <c r="E3322" t="s">
        <v>5036</v>
      </c>
      <c r="F3322" t="s">
        <v>5043</v>
      </c>
      <c r="G3322">
        <v>-3.4359999999999999</v>
      </c>
      <c r="H3322">
        <v>55.378100000000003</v>
      </c>
      <c r="I3322">
        <v>49876</v>
      </c>
      <c r="J3322">
        <v>319182</v>
      </c>
      <c r="K3322">
        <v>77879</v>
      </c>
      <c r="L3322">
        <v>21833</v>
      </c>
      <c r="M3322">
        <v>9040</v>
      </c>
      <c r="N3322">
        <v>0.15626331467257859</v>
      </c>
      <c r="O3322">
        <v>375625</v>
      </c>
      <c r="P3322">
        <v>308649</v>
      </c>
      <c r="Q3322">
        <v>0</v>
      </c>
      <c r="T3322" t="s">
        <v>5057</v>
      </c>
      <c r="U3322">
        <v>45636</v>
      </c>
      <c r="V3322" t="s">
        <v>5089</v>
      </c>
      <c r="W3322" t="s">
        <v>5081</v>
      </c>
      <c r="X3322">
        <v>19</v>
      </c>
      <c r="Y3322" t="s">
        <v>5092</v>
      </c>
      <c r="Z3322" t="s">
        <v>5070</v>
      </c>
    </row>
    <row r="3323" spans="1:26" x14ac:dyDescent="0.3">
      <c r="A3323" t="s">
        <v>3344</v>
      </c>
      <c r="B3323" t="s">
        <v>5027</v>
      </c>
      <c r="C3323" t="s">
        <v>5030</v>
      </c>
      <c r="D3323" t="s">
        <v>5033</v>
      </c>
      <c r="E3323" t="s">
        <v>5036</v>
      </c>
      <c r="F3323" t="s">
        <v>5049</v>
      </c>
      <c r="G3323">
        <v>-106.3468</v>
      </c>
      <c r="H3323">
        <v>56.130400000000002</v>
      </c>
      <c r="I3323">
        <v>661946</v>
      </c>
      <c r="J3323">
        <v>3663620</v>
      </c>
      <c r="K3323">
        <v>623649</v>
      </c>
      <c r="L3323">
        <v>258308</v>
      </c>
      <c r="M3323">
        <v>185761</v>
      </c>
      <c r="N3323">
        <v>0.1806808610024247</v>
      </c>
      <c r="O3323">
        <v>4400123</v>
      </c>
      <c r="P3323">
        <v>3663620</v>
      </c>
      <c r="Q3323">
        <v>0</v>
      </c>
      <c r="T3323" t="s">
        <v>5057</v>
      </c>
      <c r="U3323">
        <v>45711</v>
      </c>
      <c r="V3323" t="s">
        <v>5080</v>
      </c>
      <c r="W3323" t="s">
        <v>5086</v>
      </c>
      <c r="X3323">
        <v>18</v>
      </c>
      <c r="Y3323" t="s">
        <v>5092</v>
      </c>
      <c r="Z3323" t="s">
        <v>5070</v>
      </c>
    </row>
    <row r="3324" spans="1:26" x14ac:dyDescent="0.3">
      <c r="A3324" t="s">
        <v>3345</v>
      </c>
      <c r="B3324" t="s">
        <v>5025</v>
      </c>
      <c r="C3324" t="s">
        <v>5029</v>
      </c>
      <c r="D3324" t="s">
        <v>5033</v>
      </c>
      <c r="E3324" t="s">
        <v>5039</v>
      </c>
      <c r="F3324" t="s">
        <v>5047</v>
      </c>
      <c r="G3324">
        <v>138.25290000000001</v>
      </c>
      <c r="H3324">
        <v>36.204799999999999</v>
      </c>
      <c r="I3324">
        <v>61931</v>
      </c>
      <c r="J3324">
        <v>336405</v>
      </c>
      <c r="K3324">
        <v>76755</v>
      </c>
      <c r="L3324">
        <v>22725</v>
      </c>
      <c r="M3324">
        <v>17204</v>
      </c>
      <c r="N3324">
        <v>0.18409935472457259</v>
      </c>
      <c r="O3324">
        <v>434393</v>
      </c>
      <c r="P3324">
        <v>0</v>
      </c>
      <c r="Q3324">
        <v>0</v>
      </c>
      <c r="T3324" t="s">
        <v>5056</v>
      </c>
      <c r="U3324">
        <v>45676</v>
      </c>
      <c r="V3324" t="s">
        <v>5080</v>
      </c>
      <c r="W3324" t="s">
        <v>5084</v>
      </c>
      <c r="X3324">
        <v>14</v>
      </c>
      <c r="Y3324" t="s">
        <v>5077</v>
      </c>
      <c r="Z3324" t="s">
        <v>5070</v>
      </c>
    </row>
    <row r="3325" spans="1:26" x14ac:dyDescent="0.3">
      <c r="A3325" t="s">
        <v>3346</v>
      </c>
      <c r="B3325" t="s">
        <v>5023</v>
      </c>
      <c r="C3325" t="s">
        <v>5029</v>
      </c>
      <c r="D3325" t="s">
        <v>5032</v>
      </c>
      <c r="E3325" t="s">
        <v>5036</v>
      </c>
      <c r="F3325" t="s">
        <v>5047</v>
      </c>
      <c r="G3325">
        <v>138.25290000000001</v>
      </c>
      <c r="H3325">
        <v>36.204799999999999</v>
      </c>
      <c r="I3325">
        <v>78624</v>
      </c>
      <c r="J3325">
        <v>1316615</v>
      </c>
      <c r="K3325">
        <v>307222</v>
      </c>
      <c r="L3325">
        <v>90334</v>
      </c>
      <c r="M3325">
        <v>75128</v>
      </c>
      <c r="N3325">
        <v>5.971701748021041E-2</v>
      </c>
      <c r="O3325">
        <v>1464900</v>
      </c>
      <c r="P3325">
        <v>1316615</v>
      </c>
      <c r="Q3325">
        <v>0</v>
      </c>
      <c r="R3325">
        <v>17285</v>
      </c>
      <c r="S3325">
        <v>1.18E-2</v>
      </c>
      <c r="T3325" t="s">
        <v>5061</v>
      </c>
      <c r="U3325">
        <v>45292</v>
      </c>
      <c r="V3325" t="s">
        <v>5085</v>
      </c>
      <c r="W3325" t="s">
        <v>5084</v>
      </c>
      <c r="X3325">
        <v>16</v>
      </c>
      <c r="Y3325" t="s">
        <v>5077</v>
      </c>
      <c r="Z3325" t="s">
        <v>5069</v>
      </c>
    </row>
    <row r="3326" spans="1:26" x14ac:dyDescent="0.3">
      <c r="A3326" t="s">
        <v>3347</v>
      </c>
      <c r="B3326" t="s">
        <v>5026</v>
      </c>
      <c r="C3326" t="s">
        <v>5030</v>
      </c>
      <c r="D3326" t="s">
        <v>5031</v>
      </c>
      <c r="E3326" t="s">
        <v>5036</v>
      </c>
      <c r="F3326" t="s">
        <v>5047</v>
      </c>
      <c r="G3326">
        <v>138.25290000000001</v>
      </c>
      <c r="H3326">
        <v>36.204799999999999</v>
      </c>
      <c r="I3326">
        <v>41313</v>
      </c>
      <c r="J3326">
        <v>316837</v>
      </c>
      <c r="K3326">
        <v>61518</v>
      </c>
      <c r="L3326">
        <v>11796</v>
      </c>
      <c r="M3326">
        <v>12722</v>
      </c>
      <c r="N3326">
        <v>0.1303927881075537</v>
      </c>
      <c r="O3326">
        <v>358389</v>
      </c>
      <c r="P3326">
        <v>278370</v>
      </c>
      <c r="Q3326">
        <v>0</v>
      </c>
      <c r="T3326" t="s">
        <v>5051</v>
      </c>
      <c r="U3326">
        <v>45694</v>
      </c>
      <c r="V3326" t="s">
        <v>5075</v>
      </c>
      <c r="W3326" t="s">
        <v>5086</v>
      </c>
      <c r="X3326">
        <v>16</v>
      </c>
      <c r="Y3326" t="s">
        <v>5077</v>
      </c>
      <c r="Z3326" t="s">
        <v>5070</v>
      </c>
    </row>
    <row r="3327" spans="1:26" x14ac:dyDescent="0.3">
      <c r="A3327" t="s">
        <v>3348</v>
      </c>
      <c r="B3327" t="s">
        <v>5027</v>
      </c>
      <c r="C3327" t="s">
        <v>5029</v>
      </c>
      <c r="D3327" t="s">
        <v>5033</v>
      </c>
      <c r="E3327" t="s">
        <v>5036</v>
      </c>
      <c r="F3327" t="s">
        <v>5049</v>
      </c>
      <c r="G3327">
        <v>-106.3468</v>
      </c>
      <c r="H3327">
        <v>56.130400000000002</v>
      </c>
      <c r="I3327">
        <v>23354</v>
      </c>
      <c r="J3327">
        <v>106251</v>
      </c>
      <c r="K3327">
        <v>12301</v>
      </c>
      <c r="L3327">
        <v>4902</v>
      </c>
      <c r="M3327">
        <v>2843</v>
      </c>
      <c r="N3327">
        <v>0.2198046664109651</v>
      </c>
      <c r="O3327">
        <v>136887</v>
      </c>
      <c r="P3327">
        <v>91011</v>
      </c>
      <c r="Q3327">
        <v>0</v>
      </c>
      <c r="T3327" t="s">
        <v>5057</v>
      </c>
      <c r="U3327">
        <v>45621</v>
      </c>
      <c r="V3327" t="s">
        <v>5085</v>
      </c>
      <c r="W3327" t="s">
        <v>5094</v>
      </c>
      <c r="X3327">
        <v>15</v>
      </c>
      <c r="Y3327" t="s">
        <v>5077</v>
      </c>
      <c r="Z3327" t="s">
        <v>5071</v>
      </c>
    </row>
    <row r="3328" spans="1:26" x14ac:dyDescent="0.3">
      <c r="A3328" t="s">
        <v>3349</v>
      </c>
      <c r="B3328" t="s">
        <v>5024</v>
      </c>
      <c r="C3328" t="s">
        <v>5029</v>
      </c>
      <c r="D3328" t="s">
        <v>5033</v>
      </c>
      <c r="E3328" t="s">
        <v>5036</v>
      </c>
      <c r="F3328" t="s">
        <v>5045</v>
      </c>
      <c r="G3328">
        <v>-51.9253</v>
      </c>
      <c r="H3328">
        <v>-14.234999999999999</v>
      </c>
      <c r="I3328">
        <v>583806</v>
      </c>
      <c r="J3328">
        <v>2995992</v>
      </c>
      <c r="K3328">
        <v>443409</v>
      </c>
      <c r="L3328">
        <v>139905</v>
      </c>
      <c r="M3328">
        <v>160568</v>
      </c>
      <c r="N3328">
        <v>0.19486261463240209</v>
      </c>
      <c r="O3328">
        <v>3683725</v>
      </c>
      <c r="P3328">
        <v>2995992</v>
      </c>
      <c r="Q3328">
        <v>0</v>
      </c>
      <c r="T3328" t="s">
        <v>5057</v>
      </c>
      <c r="U3328">
        <v>45642</v>
      </c>
      <c r="V3328" t="s">
        <v>5085</v>
      </c>
      <c r="W3328" t="s">
        <v>5081</v>
      </c>
      <c r="X3328">
        <v>11</v>
      </c>
      <c r="Y3328" t="s">
        <v>5082</v>
      </c>
      <c r="Z3328" t="s">
        <v>5070</v>
      </c>
    </row>
    <row r="3329" spans="1:26" x14ac:dyDescent="0.3">
      <c r="A3329" t="s">
        <v>3350</v>
      </c>
      <c r="B3329" t="s">
        <v>5024</v>
      </c>
      <c r="C3329" t="s">
        <v>5029</v>
      </c>
      <c r="D3329" t="s">
        <v>5033</v>
      </c>
      <c r="E3329" t="s">
        <v>5039</v>
      </c>
      <c r="F3329" t="s">
        <v>5045</v>
      </c>
      <c r="G3329">
        <v>-51.9253</v>
      </c>
      <c r="H3329">
        <v>-14.234999999999999</v>
      </c>
      <c r="I3329">
        <v>81763</v>
      </c>
      <c r="J3329">
        <v>340373</v>
      </c>
      <c r="K3329">
        <v>82346</v>
      </c>
      <c r="L3329">
        <v>13734</v>
      </c>
      <c r="M3329">
        <v>20273</v>
      </c>
      <c r="N3329">
        <v>0.24021704410574879</v>
      </c>
      <c r="O3329">
        <v>430977</v>
      </c>
      <c r="P3329">
        <v>0</v>
      </c>
      <c r="Q3329">
        <v>0</v>
      </c>
      <c r="T3329" t="s">
        <v>5056</v>
      </c>
      <c r="U3329">
        <v>45463</v>
      </c>
      <c r="V3329" t="s">
        <v>5075</v>
      </c>
      <c r="W3329" t="s">
        <v>5093</v>
      </c>
      <c r="X3329">
        <v>11</v>
      </c>
      <c r="Y3329" t="s">
        <v>5082</v>
      </c>
      <c r="Z3329" t="s">
        <v>5071</v>
      </c>
    </row>
    <row r="3330" spans="1:26" x14ac:dyDescent="0.3">
      <c r="A3330" t="s">
        <v>3351</v>
      </c>
      <c r="B3330" t="s">
        <v>5023</v>
      </c>
      <c r="C3330" t="s">
        <v>5029</v>
      </c>
      <c r="D3330" t="s">
        <v>5033</v>
      </c>
      <c r="E3330" t="s">
        <v>5036</v>
      </c>
      <c r="F3330" t="s">
        <v>5044</v>
      </c>
      <c r="G3330">
        <v>78.962900000000005</v>
      </c>
      <c r="H3330">
        <v>20.593699999999998</v>
      </c>
      <c r="I3330">
        <v>76922</v>
      </c>
      <c r="J3330">
        <v>389659</v>
      </c>
      <c r="K3330">
        <v>73390</v>
      </c>
      <c r="L3330">
        <v>24594</v>
      </c>
      <c r="M3330">
        <v>17906</v>
      </c>
      <c r="N3330">
        <v>0.1974099890641893</v>
      </c>
      <c r="O3330">
        <v>433175</v>
      </c>
      <c r="P3330">
        <v>380976</v>
      </c>
      <c r="Q3330">
        <v>0</v>
      </c>
      <c r="R3330">
        <v>6844</v>
      </c>
      <c r="S3330">
        <v>1.5800000000000002E-2</v>
      </c>
      <c r="T3330" t="s">
        <v>5056</v>
      </c>
      <c r="U3330">
        <v>45301</v>
      </c>
      <c r="V3330" t="s">
        <v>5078</v>
      </c>
      <c r="W3330" t="s">
        <v>5084</v>
      </c>
      <c r="X3330">
        <v>17</v>
      </c>
      <c r="Y3330" t="s">
        <v>5077</v>
      </c>
      <c r="Z3330" t="s">
        <v>5070</v>
      </c>
    </row>
    <row r="3331" spans="1:26" x14ac:dyDescent="0.3">
      <c r="A3331" t="s">
        <v>3352</v>
      </c>
      <c r="B3331" t="s">
        <v>5026</v>
      </c>
      <c r="C3331" t="s">
        <v>5029</v>
      </c>
      <c r="D3331" t="s">
        <v>5031</v>
      </c>
      <c r="E3331" t="s">
        <v>5036</v>
      </c>
      <c r="F3331" t="s">
        <v>5047</v>
      </c>
      <c r="G3331">
        <v>138.25290000000001</v>
      </c>
      <c r="H3331">
        <v>36.204799999999999</v>
      </c>
      <c r="I3331">
        <v>5344</v>
      </c>
      <c r="J3331">
        <v>48606</v>
      </c>
      <c r="K3331">
        <v>10416</v>
      </c>
      <c r="L3331">
        <v>2732</v>
      </c>
      <c r="M3331">
        <v>997</v>
      </c>
      <c r="N3331">
        <v>0.1099535705041744</v>
      </c>
      <c r="O3331">
        <v>60623</v>
      </c>
      <c r="P3331">
        <v>42704</v>
      </c>
      <c r="Q3331">
        <v>0</v>
      </c>
      <c r="T3331" t="s">
        <v>5051</v>
      </c>
      <c r="U3331">
        <v>45655</v>
      </c>
      <c r="V3331" t="s">
        <v>5080</v>
      </c>
      <c r="W3331" t="s">
        <v>5081</v>
      </c>
      <c r="X3331">
        <v>15</v>
      </c>
      <c r="Y3331" t="s">
        <v>5077</v>
      </c>
      <c r="Z3331" t="s">
        <v>5070</v>
      </c>
    </row>
    <row r="3332" spans="1:26" x14ac:dyDescent="0.3">
      <c r="A3332" t="s">
        <v>3353</v>
      </c>
      <c r="B3332" t="s">
        <v>5027</v>
      </c>
      <c r="C3332" t="s">
        <v>5029</v>
      </c>
      <c r="D3332" t="s">
        <v>5033</v>
      </c>
      <c r="E3332" t="s">
        <v>5036</v>
      </c>
      <c r="F3332" t="s">
        <v>5050</v>
      </c>
      <c r="G3332">
        <v>-95.712900000000005</v>
      </c>
      <c r="H3332">
        <v>37.090200000000003</v>
      </c>
      <c r="I3332">
        <v>75221</v>
      </c>
      <c r="J3332">
        <v>313758</v>
      </c>
      <c r="K3332">
        <v>65836</v>
      </c>
      <c r="L3332">
        <v>12003</v>
      </c>
      <c r="M3332">
        <v>18281</v>
      </c>
      <c r="N3332">
        <v>0.23974421632745671</v>
      </c>
      <c r="O3332">
        <v>359184</v>
      </c>
      <c r="P3332">
        <v>311816</v>
      </c>
      <c r="Q3332">
        <v>0</v>
      </c>
      <c r="T3332" t="s">
        <v>5057</v>
      </c>
      <c r="U3332">
        <v>45551</v>
      </c>
      <c r="V3332" t="s">
        <v>5085</v>
      </c>
      <c r="W3332" t="s">
        <v>5096</v>
      </c>
      <c r="X3332">
        <v>15</v>
      </c>
      <c r="Y3332" t="s">
        <v>5077</v>
      </c>
      <c r="Z3332" t="s">
        <v>5071</v>
      </c>
    </row>
    <row r="3333" spans="1:26" x14ac:dyDescent="0.3">
      <c r="A3333" t="s">
        <v>3354</v>
      </c>
      <c r="B3333" t="s">
        <v>5023</v>
      </c>
      <c r="C3333" t="s">
        <v>5029</v>
      </c>
      <c r="D3333" t="s">
        <v>5033</v>
      </c>
      <c r="E3333" t="s">
        <v>5036</v>
      </c>
      <c r="F3333" t="s">
        <v>5050</v>
      </c>
      <c r="G3333">
        <v>-95.712900000000005</v>
      </c>
      <c r="H3333">
        <v>37.090200000000003</v>
      </c>
      <c r="I3333">
        <v>32950</v>
      </c>
      <c r="J3333">
        <v>149665</v>
      </c>
      <c r="K3333">
        <v>28510</v>
      </c>
      <c r="L3333">
        <v>7299</v>
      </c>
      <c r="M3333">
        <v>5107</v>
      </c>
      <c r="N3333">
        <v>0.22016100126338531</v>
      </c>
      <c r="O3333">
        <v>189385</v>
      </c>
      <c r="P3333">
        <v>148082</v>
      </c>
      <c r="Q3333">
        <v>0</v>
      </c>
      <c r="R3333">
        <v>4374</v>
      </c>
      <c r="S3333">
        <v>2.3099999999999999E-2</v>
      </c>
      <c r="T3333" t="s">
        <v>5056</v>
      </c>
      <c r="U3333">
        <v>45584</v>
      </c>
      <c r="V3333" t="s">
        <v>5088</v>
      </c>
      <c r="W3333" t="s">
        <v>5090</v>
      </c>
      <c r="X3333">
        <v>12</v>
      </c>
      <c r="Y3333" t="s">
        <v>5077</v>
      </c>
      <c r="Z3333" t="s">
        <v>5071</v>
      </c>
    </row>
    <row r="3334" spans="1:26" x14ac:dyDescent="0.3">
      <c r="A3334" t="s">
        <v>3355</v>
      </c>
      <c r="B3334" t="s">
        <v>5027</v>
      </c>
      <c r="C3334" t="s">
        <v>5029</v>
      </c>
      <c r="D3334" t="s">
        <v>5032</v>
      </c>
      <c r="E3334" t="s">
        <v>5036</v>
      </c>
      <c r="F3334" t="s">
        <v>5045</v>
      </c>
      <c r="G3334">
        <v>-51.9253</v>
      </c>
      <c r="H3334">
        <v>-14.234999999999999</v>
      </c>
      <c r="I3334">
        <v>28169</v>
      </c>
      <c r="J3334">
        <v>477993</v>
      </c>
      <c r="K3334">
        <v>48484</v>
      </c>
      <c r="L3334">
        <v>33410</v>
      </c>
      <c r="M3334">
        <v>20485</v>
      </c>
      <c r="N3334">
        <v>5.8932682329496361E-2</v>
      </c>
      <c r="O3334">
        <v>620061</v>
      </c>
      <c r="P3334">
        <v>444632</v>
      </c>
      <c r="Q3334">
        <v>0</v>
      </c>
      <c r="T3334" t="s">
        <v>5061</v>
      </c>
      <c r="U3334">
        <v>45683</v>
      </c>
      <c r="V3334" t="s">
        <v>5080</v>
      </c>
      <c r="W3334" t="s">
        <v>5084</v>
      </c>
      <c r="X3334">
        <v>13</v>
      </c>
      <c r="Y3334" t="s">
        <v>5077</v>
      </c>
      <c r="Z3334" t="s">
        <v>5069</v>
      </c>
    </row>
    <row r="3335" spans="1:26" x14ac:dyDescent="0.3">
      <c r="A3335" t="s">
        <v>3356</v>
      </c>
      <c r="B3335" t="s">
        <v>5024</v>
      </c>
      <c r="C3335" t="s">
        <v>5029</v>
      </c>
      <c r="D3335" t="s">
        <v>5033</v>
      </c>
      <c r="E3335" t="s">
        <v>5036</v>
      </c>
      <c r="F3335" t="s">
        <v>5045</v>
      </c>
      <c r="G3335">
        <v>-51.9253</v>
      </c>
      <c r="H3335">
        <v>-14.234999999999999</v>
      </c>
      <c r="I3335">
        <v>380265</v>
      </c>
      <c r="J3335">
        <v>1540704</v>
      </c>
      <c r="K3335">
        <v>165774</v>
      </c>
      <c r="L3335">
        <v>114254</v>
      </c>
      <c r="M3335">
        <v>82656</v>
      </c>
      <c r="N3335">
        <v>0.24681262312916191</v>
      </c>
      <c r="O3335">
        <v>1801357</v>
      </c>
      <c r="P3335">
        <v>1540704</v>
      </c>
      <c r="Q3335">
        <v>0</v>
      </c>
      <c r="T3335" t="s">
        <v>5057</v>
      </c>
      <c r="U3335">
        <v>45642</v>
      </c>
      <c r="V3335" t="s">
        <v>5085</v>
      </c>
      <c r="W3335" t="s">
        <v>5081</v>
      </c>
      <c r="X3335">
        <v>16</v>
      </c>
      <c r="Y3335" t="s">
        <v>5077</v>
      </c>
      <c r="Z3335" t="s">
        <v>5071</v>
      </c>
    </row>
    <row r="3336" spans="1:26" x14ac:dyDescent="0.3">
      <c r="A3336" t="s">
        <v>3357</v>
      </c>
      <c r="B3336" t="s">
        <v>5023</v>
      </c>
      <c r="C3336" t="s">
        <v>5030</v>
      </c>
      <c r="D3336" t="s">
        <v>5033</v>
      </c>
      <c r="E3336" t="s">
        <v>5036</v>
      </c>
      <c r="F3336" t="s">
        <v>5047</v>
      </c>
      <c r="G3336">
        <v>138.25290000000001</v>
      </c>
      <c r="H3336">
        <v>36.204799999999999</v>
      </c>
      <c r="I3336">
        <v>365445</v>
      </c>
      <c r="J3336">
        <v>2092395</v>
      </c>
      <c r="K3336">
        <v>403214</v>
      </c>
      <c r="L3336">
        <v>113992</v>
      </c>
      <c r="M3336">
        <v>122795</v>
      </c>
      <c r="N3336">
        <v>0.1746542419324956</v>
      </c>
      <c r="O3336">
        <v>2699173</v>
      </c>
      <c r="P3336">
        <v>2092395</v>
      </c>
      <c r="Q3336">
        <v>0</v>
      </c>
      <c r="R3336">
        <v>61001</v>
      </c>
      <c r="S3336">
        <v>2.2599999999999999E-2</v>
      </c>
      <c r="T3336" t="s">
        <v>5057</v>
      </c>
      <c r="U3336">
        <v>45702</v>
      </c>
      <c r="V3336" t="s">
        <v>5091</v>
      </c>
      <c r="W3336" t="s">
        <v>5086</v>
      </c>
      <c r="X3336">
        <v>17</v>
      </c>
      <c r="Y3336" t="s">
        <v>5077</v>
      </c>
      <c r="Z3336" t="s">
        <v>5070</v>
      </c>
    </row>
    <row r="3337" spans="1:26" x14ac:dyDescent="0.3">
      <c r="A3337" t="s">
        <v>3358</v>
      </c>
      <c r="B3337" t="s">
        <v>5027</v>
      </c>
      <c r="C3337" t="s">
        <v>5030</v>
      </c>
      <c r="D3337" t="s">
        <v>5032</v>
      </c>
      <c r="E3337" t="s">
        <v>5036</v>
      </c>
      <c r="F3337" t="s">
        <v>5046</v>
      </c>
      <c r="G3337">
        <v>133.77510000000001</v>
      </c>
      <c r="H3337">
        <v>-25.2744</v>
      </c>
      <c r="I3337">
        <v>46727</v>
      </c>
      <c r="J3337">
        <v>484430</v>
      </c>
      <c r="K3337">
        <v>108827</v>
      </c>
      <c r="L3337">
        <v>31702</v>
      </c>
      <c r="M3337">
        <v>28344</v>
      </c>
      <c r="N3337">
        <v>9.6459447203570192E-2</v>
      </c>
      <c r="O3337">
        <v>588220</v>
      </c>
      <c r="P3337">
        <v>456737</v>
      </c>
      <c r="Q3337">
        <v>0</v>
      </c>
      <c r="T3337" t="s">
        <v>5061</v>
      </c>
      <c r="U3337">
        <v>45440</v>
      </c>
      <c r="V3337" t="s">
        <v>5089</v>
      </c>
      <c r="W3337" t="s">
        <v>5087</v>
      </c>
      <c r="X3337">
        <v>17</v>
      </c>
      <c r="Y3337" t="s">
        <v>5077</v>
      </c>
      <c r="Z3337" t="s">
        <v>5069</v>
      </c>
    </row>
    <row r="3338" spans="1:26" x14ac:dyDescent="0.3">
      <c r="A3338" t="s">
        <v>3359</v>
      </c>
      <c r="B3338" t="s">
        <v>5025</v>
      </c>
      <c r="C3338" t="s">
        <v>5029</v>
      </c>
      <c r="D3338" t="s">
        <v>5035</v>
      </c>
      <c r="E3338" t="s">
        <v>5039</v>
      </c>
      <c r="F3338" t="s">
        <v>5050</v>
      </c>
      <c r="G3338">
        <v>-95.712900000000005</v>
      </c>
      <c r="H3338">
        <v>37.090200000000003</v>
      </c>
      <c r="I3338">
        <v>41576</v>
      </c>
      <c r="J3338">
        <v>261277</v>
      </c>
      <c r="K3338">
        <v>29465</v>
      </c>
      <c r="L3338">
        <v>15642</v>
      </c>
      <c r="M3338">
        <v>12401</v>
      </c>
      <c r="N3338">
        <v>0.15912761182604099</v>
      </c>
      <c r="O3338">
        <v>298917</v>
      </c>
      <c r="P3338">
        <v>0</v>
      </c>
      <c r="Q3338">
        <v>0</v>
      </c>
      <c r="T3338" t="s">
        <v>5058</v>
      </c>
      <c r="U3338">
        <v>45404</v>
      </c>
      <c r="V3338" t="s">
        <v>5085</v>
      </c>
      <c r="W3338" t="s">
        <v>5079</v>
      </c>
      <c r="X3338">
        <v>12</v>
      </c>
      <c r="Y3338" t="s">
        <v>5077</v>
      </c>
      <c r="Z3338" t="s">
        <v>5070</v>
      </c>
    </row>
    <row r="3339" spans="1:26" x14ac:dyDescent="0.3">
      <c r="A3339" t="s">
        <v>3360</v>
      </c>
      <c r="B3339" t="s">
        <v>5024</v>
      </c>
      <c r="C3339" t="s">
        <v>5029</v>
      </c>
      <c r="D3339" t="s">
        <v>5035</v>
      </c>
      <c r="E3339" t="s">
        <v>5040</v>
      </c>
      <c r="F3339" t="s">
        <v>5050</v>
      </c>
      <c r="G3339">
        <v>-95.712900000000005</v>
      </c>
      <c r="H3339">
        <v>37.090200000000003</v>
      </c>
      <c r="I3339">
        <v>8658</v>
      </c>
      <c r="J3339">
        <v>81793</v>
      </c>
      <c r="K3339">
        <v>12779</v>
      </c>
      <c r="L3339">
        <v>2998</v>
      </c>
      <c r="M3339">
        <v>4713</v>
      </c>
      <c r="N3339">
        <v>0.1058567808228608</v>
      </c>
      <c r="O3339">
        <v>102249</v>
      </c>
      <c r="P3339">
        <v>0</v>
      </c>
      <c r="Q3339">
        <v>100497</v>
      </c>
      <c r="T3339" t="s">
        <v>5058</v>
      </c>
      <c r="U3339">
        <v>45735</v>
      </c>
      <c r="V3339" t="s">
        <v>5078</v>
      </c>
      <c r="W3339" t="s">
        <v>5076</v>
      </c>
      <c r="X3339">
        <v>11</v>
      </c>
      <c r="Y3339" t="s">
        <v>5082</v>
      </c>
      <c r="Z3339" t="s">
        <v>5070</v>
      </c>
    </row>
    <row r="3340" spans="1:26" x14ac:dyDescent="0.3">
      <c r="A3340" t="s">
        <v>3361</v>
      </c>
      <c r="B3340" t="s">
        <v>5024</v>
      </c>
      <c r="C3340" t="s">
        <v>5029</v>
      </c>
      <c r="D3340" t="s">
        <v>5031</v>
      </c>
      <c r="E3340" t="s">
        <v>5040</v>
      </c>
      <c r="F3340" t="s">
        <v>5050</v>
      </c>
      <c r="G3340">
        <v>-95.712900000000005</v>
      </c>
      <c r="H3340">
        <v>37.090200000000003</v>
      </c>
      <c r="I3340">
        <v>38295</v>
      </c>
      <c r="J3340">
        <v>381609</v>
      </c>
      <c r="K3340">
        <v>81985</v>
      </c>
      <c r="L3340">
        <v>25563</v>
      </c>
      <c r="M3340">
        <v>7780</v>
      </c>
      <c r="N3340">
        <v>0.1003521247922833</v>
      </c>
      <c r="O3340">
        <v>447978</v>
      </c>
      <c r="P3340">
        <v>0</v>
      </c>
      <c r="Q3340">
        <v>342699</v>
      </c>
      <c r="T3340" t="s">
        <v>5051</v>
      </c>
      <c r="U3340">
        <v>45736</v>
      </c>
      <c r="V3340" t="s">
        <v>5075</v>
      </c>
      <c r="W3340" t="s">
        <v>5076</v>
      </c>
      <c r="X3340">
        <v>18</v>
      </c>
      <c r="Y3340" t="s">
        <v>5092</v>
      </c>
      <c r="Z3340" t="s">
        <v>5070</v>
      </c>
    </row>
    <row r="3341" spans="1:26" x14ac:dyDescent="0.3">
      <c r="A3341" t="s">
        <v>3362</v>
      </c>
      <c r="B3341" t="s">
        <v>5023</v>
      </c>
      <c r="C3341" t="s">
        <v>5029</v>
      </c>
      <c r="D3341" t="s">
        <v>5033</v>
      </c>
      <c r="E3341" t="s">
        <v>5036</v>
      </c>
      <c r="F3341" t="s">
        <v>5044</v>
      </c>
      <c r="G3341">
        <v>78.962900000000005</v>
      </c>
      <c r="H3341">
        <v>20.593699999999998</v>
      </c>
      <c r="I3341">
        <v>63129</v>
      </c>
      <c r="J3341">
        <v>399226</v>
      </c>
      <c r="K3341">
        <v>65400</v>
      </c>
      <c r="L3341">
        <v>15048</v>
      </c>
      <c r="M3341">
        <v>23576</v>
      </c>
      <c r="N3341">
        <v>0.15813066506301529</v>
      </c>
      <c r="O3341">
        <v>458474</v>
      </c>
      <c r="P3341">
        <v>351322</v>
      </c>
      <c r="Q3341">
        <v>0</v>
      </c>
      <c r="R3341">
        <v>10682</v>
      </c>
      <c r="S3341">
        <v>2.3300000000000001E-2</v>
      </c>
      <c r="T3341" t="s">
        <v>5056</v>
      </c>
      <c r="U3341">
        <v>45719</v>
      </c>
      <c r="V3341" t="s">
        <v>5085</v>
      </c>
      <c r="W3341" t="s">
        <v>5076</v>
      </c>
      <c r="X3341">
        <v>10</v>
      </c>
      <c r="Y3341" t="s">
        <v>5082</v>
      </c>
      <c r="Z3341" t="s">
        <v>5070</v>
      </c>
    </row>
    <row r="3342" spans="1:26" x14ac:dyDescent="0.3">
      <c r="A3342" t="s">
        <v>3363</v>
      </c>
      <c r="B3342" t="s">
        <v>5024</v>
      </c>
      <c r="C3342" t="s">
        <v>5029</v>
      </c>
      <c r="D3342" t="s">
        <v>5033</v>
      </c>
      <c r="E3342" t="s">
        <v>5039</v>
      </c>
      <c r="F3342" t="s">
        <v>5043</v>
      </c>
      <c r="G3342">
        <v>-3.4359999999999999</v>
      </c>
      <c r="H3342">
        <v>55.378100000000003</v>
      </c>
      <c r="I3342">
        <v>43676</v>
      </c>
      <c r="J3342">
        <v>224635</v>
      </c>
      <c r="K3342">
        <v>46646</v>
      </c>
      <c r="L3342">
        <v>8346</v>
      </c>
      <c r="M3342">
        <v>7449</v>
      </c>
      <c r="N3342">
        <v>0.1944313258590738</v>
      </c>
      <c r="O3342">
        <v>266957</v>
      </c>
      <c r="P3342">
        <v>0</v>
      </c>
      <c r="Q3342">
        <v>0</v>
      </c>
      <c r="T3342" t="s">
        <v>5056</v>
      </c>
      <c r="U3342">
        <v>45432</v>
      </c>
      <c r="V3342" t="s">
        <v>5085</v>
      </c>
      <c r="W3342" t="s">
        <v>5087</v>
      </c>
      <c r="X3342">
        <v>14</v>
      </c>
      <c r="Y3342" t="s">
        <v>5077</v>
      </c>
      <c r="Z3342" t="s">
        <v>5070</v>
      </c>
    </row>
    <row r="3343" spans="1:26" x14ac:dyDescent="0.3">
      <c r="A3343" t="s">
        <v>3364</v>
      </c>
      <c r="B3343" t="s">
        <v>5027</v>
      </c>
      <c r="C3343" t="s">
        <v>5029</v>
      </c>
      <c r="D3343" t="s">
        <v>5031</v>
      </c>
      <c r="E3343" t="s">
        <v>5040</v>
      </c>
      <c r="F3343" t="s">
        <v>5048</v>
      </c>
      <c r="G3343">
        <v>10.451499999999999</v>
      </c>
      <c r="H3343">
        <v>51.165700000000001</v>
      </c>
      <c r="I3343">
        <v>27848</v>
      </c>
      <c r="J3343">
        <v>227943</v>
      </c>
      <c r="K3343">
        <v>28167</v>
      </c>
      <c r="L3343">
        <v>13209</v>
      </c>
      <c r="M3343">
        <v>10610</v>
      </c>
      <c r="N3343">
        <v>0.1221721700165056</v>
      </c>
      <c r="O3343">
        <v>253583</v>
      </c>
      <c r="P3343">
        <v>0</v>
      </c>
      <c r="Q3343">
        <v>1806698</v>
      </c>
      <c r="T3343" t="s">
        <v>5052</v>
      </c>
      <c r="U3343">
        <v>45584</v>
      </c>
      <c r="V3343" t="s">
        <v>5088</v>
      </c>
      <c r="W3343" t="s">
        <v>5090</v>
      </c>
      <c r="X3343">
        <v>17</v>
      </c>
      <c r="Y3343" t="s">
        <v>5077</v>
      </c>
      <c r="Z3343" t="s">
        <v>5070</v>
      </c>
    </row>
    <row r="3344" spans="1:26" x14ac:dyDescent="0.3">
      <c r="A3344" t="s">
        <v>3365</v>
      </c>
      <c r="B3344" t="s">
        <v>5023</v>
      </c>
      <c r="C3344" t="s">
        <v>5030</v>
      </c>
      <c r="D3344" t="s">
        <v>5033</v>
      </c>
      <c r="E3344" t="s">
        <v>5036</v>
      </c>
      <c r="F3344" t="s">
        <v>5047</v>
      </c>
      <c r="G3344">
        <v>138.25290000000001</v>
      </c>
      <c r="H3344">
        <v>36.204799999999999</v>
      </c>
      <c r="I3344">
        <v>38447</v>
      </c>
      <c r="J3344">
        <v>228690</v>
      </c>
      <c r="K3344">
        <v>29219</v>
      </c>
      <c r="L3344">
        <v>9437</v>
      </c>
      <c r="M3344">
        <v>10623</v>
      </c>
      <c r="N3344">
        <v>0.16811933191871969</v>
      </c>
      <c r="O3344">
        <v>272998</v>
      </c>
      <c r="P3344">
        <v>219822</v>
      </c>
      <c r="Q3344">
        <v>0</v>
      </c>
      <c r="R3344">
        <v>3603</v>
      </c>
      <c r="S3344">
        <v>1.32E-2</v>
      </c>
      <c r="T3344" t="s">
        <v>5056</v>
      </c>
      <c r="U3344">
        <v>45306</v>
      </c>
      <c r="V3344" t="s">
        <v>5085</v>
      </c>
      <c r="W3344" t="s">
        <v>5084</v>
      </c>
      <c r="X3344">
        <v>10</v>
      </c>
      <c r="Y3344" t="s">
        <v>5082</v>
      </c>
      <c r="Z3344" t="s">
        <v>5070</v>
      </c>
    </row>
    <row r="3345" spans="1:26" x14ac:dyDescent="0.3">
      <c r="A3345" t="s">
        <v>3366</v>
      </c>
      <c r="B3345" t="s">
        <v>5023</v>
      </c>
      <c r="C3345" t="s">
        <v>5029</v>
      </c>
      <c r="D3345" t="s">
        <v>5033</v>
      </c>
      <c r="E3345" t="s">
        <v>5036</v>
      </c>
      <c r="F3345" t="s">
        <v>5049</v>
      </c>
      <c r="G3345">
        <v>-106.3468</v>
      </c>
      <c r="H3345">
        <v>56.130400000000002</v>
      </c>
      <c r="I3345">
        <v>21874</v>
      </c>
      <c r="J3345">
        <v>141164</v>
      </c>
      <c r="K3345">
        <v>31177</v>
      </c>
      <c r="L3345">
        <v>8590</v>
      </c>
      <c r="M3345">
        <v>3587</v>
      </c>
      <c r="N3345">
        <v>0.15495720674429239</v>
      </c>
      <c r="O3345">
        <v>165839</v>
      </c>
      <c r="P3345">
        <v>136504</v>
      </c>
      <c r="Q3345">
        <v>0</v>
      </c>
      <c r="R3345">
        <v>3548</v>
      </c>
      <c r="S3345">
        <v>2.1399999999999999E-2</v>
      </c>
      <c r="T3345" t="s">
        <v>5056</v>
      </c>
      <c r="U3345">
        <v>45696</v>
      </c>
      <c r="V3345" t="s">
        <v>5088</v>
      </c>
      <c r="W3345" t="s">
        <v>5086</v>
      </c>
      <c r="X3345">
        <v>16</v>
      </c>
      <c r="Y3345" t="s">
        <v>5077</v>
      </c>
      <c r="Z3345" t="s">
        <v>5070</v>
      </c>
    </row>
    <row r="3346" spans="1:26" x14ac:dyDescent="0.3">
      <c r="A3346" t="s">
        <v>3367</v>
      </c>
      <c r="B3346" t="s">
        <v>5025</v>
      </c>
      <c r="C3346" t="s">
        <v>5029</v>
      </c>
      <c r="D3346" t="s">
        <v>5031</v>
      </c>
      <c r="E3346" t="s">
        <v>5036</v>
      </c>
      <c r="F3346" t="s">
        <v>5046</v>
      </c>
      <c r="G3346">
        <v>133.77510000000001</v>
      </c>
      <c r="H3346">
        <v>-25.2744</v>
      </c>
      <c r="I3346">
        <v>290881</v>
      </c>
      <c r="J3346">
        <v>1998673</v>
      </c>
      <c r="K3346">
        <v>442828</v>
      </c>
      <c r="L3346">
        <v>116757</v>
      </c>
      <c r="M3346">
        <v>48659</v>
      </c>
      <c r="N3346">
        <v>0.14553746911836851</v>
      </c>
      <c r="O3346">
        <v>2347552</v>
      </c>
      <c r="P3346">
        <v>1998673</v>
      </c>
      <c r="Q3346">
        <v>0</v>
      </c>
      <c r="T3346" t="s">
        <v>5052</v>
      </c>
      <c r="U3346">
        <v>45560</v>
      </c>
      <c r="V3346" t="s">
        <v>5078</v>
      </c>
      <c r="W3346" t="s">
        <v>5096</v>
      </c>
      <c r="X3346">
        <v>10</v>
      </c>
      <c r="Y3346" t="s">
        <v>5082</v>
      </c>
      <c r="Z3346" t="s">
        <v>5070</v>
      </c>
    </row>
    <row r="3347" spans="1:26" x14ac:dyDescent="0.3">
      <c r="A3347" t="s">
        <v>3368</v>
      </c>
      <c r="B3347" t="s">
        <v>5025</v>
      </c>
      <c r="C3347" t="s">
        <v>5029</v>
      </c>
      <c r="D3347" t="s">
        <v>5035</v>
      </c>
      <c r="E3347" t="s">
        <v>5039</v>
      </c>
      <c r="F3347" t="s">
        <v>5044</v>
      </c>
      <c r="G3347">
        <v>78.962900000000005</v>
      </c>
      <c r="H3347">
        <v>20.593699999999998</v>
      </c>
      <c r="I3347">
        <v>35641</v>
      </c>
      <c r="J3347">
        <v>261020</v>
      </c>
      <c r="K3347">
        <v>59122</v>
      </c>
      <c r="L3347">
        <v>13524</v>
      </c>
      <c r="M3347">
        <v>9744</v>
      </c>
      <c r="N3347">
        <v>0.13654706413101039</v>
      </c>
      <c r="O3347">
        <v>334384</v>
      </c>
      <c r="P3347">
        <v>0</v>
      </c>
      <c r="Q3347">
        <v>0</v>
      </c>
      <c r="T3347" t="s">
        <v>5058</v>
      </c>
      <c r="U3347">
        <v>45633</v>
      </c>
      <c r="V3347" t="s">
        <v>5088</v>
      </c>
      <c r="W3347" t="s">
        <v>5081</v>
      </c>
      <c r="X3347">
        <v>15</v>
      </c>
      <c r="Y3347" t="s">
        <v>5077</v>
      </c>
      <c r="Z3347" t="s">
        <v>5070</v>
      </c>
    </row>
    <row r="3348" spans="1:26" x14ac:dyDescent="0.3">
      <c r="A3348" t="s">
        <v>3369</v>
      </c>
      <c r="B3348" t="s">
        <v>5024</v>
      </c>
      <c r="C3348" t="s">
        <v>5029</v>
      </c>
      <c r="D3348" t="s">
        <v>5035</v>
      </c>
      <c r="E3348" t="s">
        <v>5040</v>
      </c>
      <c r="F3348" t="s">
        <v>5047</v>
      </c>
      <c r="G3348">
        <v>138.25290000000001</v>
      </c>
      <c r="H3348">
        <v>36.204799999999999</v>
      </c>
      <c r="I3348">
        <v>12371</v>
      </c>
      <c r="J3348">
        <v>87641</v>
      </c>
      <c r="K3348">
        <v>16207</v>
      </c>
      <c r="L3348">
        <v>3776</v>
      </c>
      <c r="M3348">
        <v>3883</v>
      </c>
      <c r="N3348">
        <v>0.1411609134428026</v>
      </c>
      <c r="O3348">
        <v>106499</v>
      </c>
      <c r="P3348">
        <v>0</v>
      </c>
      <c r="Q3348">
        <v>258740</v>
      </c>
      <c r="T3348" t="s">
        <v>5058</v>
      </c>
      <c r="U3348">
        <v>45703</v>
      </c>
      <c r="V3348" t="s">
        <v>5088</v>
      </c>
      <c r="W3348" t="s">
        <v>5086</v>
      </c>
      <c r="X3348">
        <v>12</v>
      </c>
      <c r="Y3348" t="s">
        <v>5077</v>
      </c>
      <c r="Z3348" t="s">
        <v>5070</v>
      </c>
    </row>
    <row r="3349" spans="1:26" x14ac:dyDescent="0.3">
      <c r="A3349" t="s">
        <v>3370</v>
      </c>
      <c r="B3349" t="s">
        <v>5024</v>
      </c>
      <c r="C3349" t="s">
        <v>5029</v>
      </c>
      <c r="D3349" t="s">
        <v>5033</v>
      </c>
      <c r="E3349" t="s">
        <v>5040</v>
      </c>
      <c r="F3349" t="s">
        <v>5050</v>
      </c>
      <c r="G3349">
        <v>-95.712900000000005</v>
      </c>
      <c r="H3349">
        <v>37.090200000000003</v>
      </c>
      <c r="I3349">
        <v>129842</v>
      </c>
      <c r="J3349">
        <v>548945</v>
      </c>
      <c r="K3349">
        <v>92941</v>
      </c>
      <c r="L3349">
        <v>21543</v>
      </c>
      <c r="M3349">
        <v>17692</v>
      </c>
      <c r="N3349">
        <v>0.23653076405460141</v>
      </c>
      <c r="O3349">
        <v>688811</v>
      </c>
      <c r="P3349">
        <v>0</v>
      </c>
      <c r="Q3349">
        <v>281499</v>
      </c>
      <c r="T3349" t="s">
        <v>5056</v>
      </c>
      <c r="U3349">
        <v>45723</v>
      </c>
      <c r="V3349" t="s">
        <v>5091</v>
      </c>
      <c r="W3349" t="s">
        <v>5076</v>
      </c>
      <c r="X3349">
        <v>15</v>
      </c>
      <c r="Y3349" t="s">
        <v>5077</v>
      </c>
      <c r="Z3349" t="s">
        <v>5071</v>
      </c>
    </row>
    <row r="3350" spans="1:26" x14ac:dyDescent="0.3">
      <c r="A3350" t="s">
        <v>3371</v>
      </c>
      <c r="B3350" t="s">
        <v>5024</v>
      </c>
      <c r="C3350" t="s">
        <v>5029</v>
      </c>
      <c r="D3350" t="s">
        <v>5033</v>
      </c>
      <c r="E3350" t="s">
        <v>5039</v>
      </c>
      <c r="F3350" t="s">
        <v>5043</v>
      </c>
      <c r="G3350">
        <v>-3.4359999999999999</v>
      </c>
      <c r="H3350">
        <v>55.378100000000003</v>
      </c>
      <c r="I3350">
        <v>79686</v>
      </c>
      <c r="J3350">
        <v>413555</v>
      </c>
      <c r="K3350">
        <v>96085</v>
      </c>
      <c r="L3350">
        <v>15465</v>
      </c>
      <c r="M3350">
        <v>16680</v>
      </c>
      <c r="N3350">
        <v>0.19268758235261221</v>
      </c>
      <c r="O3350">
        <v>508421</v>
      </c>
      <c r="P3350">
        <v>0</v>
      </c>
      <c r="Q3350">
        <v>0</v>
      </c>
      <c r="T3350" t="s">
        <v>5056</v>
      </c>
      <c r="U3350">
        <v>45577</v>
      </c>
      <c r="V3350" t="s">
        <v>5088</v>
      </c>
      <c r="W3350" t="s">
        <v>5090</v>
      </c>
      <c r="X3350">
        <v>10</v>
      </c>
      <c r="Y3350" t="s">
        <v>5082</v>
      </c>
      <c r="Z3350" t="s">
        <v>5070</v>
      </c>
    </row>
    <row r="3351" spans="1:26" x14ac:dyDescent="0.3">
      <c r="A3351" t="s">
        <v>3372</v>
      </c>
      <c r="B3351" t="s">
        <v>5027</v>
      </c>
      <c r="C3351" t="s">
        <v>5029</v>
      </c>
      <c r="D3351" t="s">
        <v>5033</v>
      </c>
      <c r="E3351" t="s">
        <v>5036</v>
      </c>
      <c r="F3351" t="s">
        <v>5044</v>
      </c>
      <c r="G3351">
        <v>78.962900000000005</v>
      </c>
      <c r="H3351">
        <v>20.593699999999998</v>
      </c>
      <c r="I3351">
        <v>138368</v>
      </c>
      <c r="J3351">
        <v>699616</v>
      </c>
      <c r="K3351">
        <v>173808</v>
      </c>
      <c r="L3351">
        <v>25040</v>
      </c>
      <c r="M3351">
        <v>17629</v>
      </c>
      <c r="N3351">
        <v>0.19777752277536351</v>
      </c>
      <c r="O3351">
        <v>787812</v>
      </c>
      <c r="P3351">
        <v>622527</v>
      </c>
      <c r="Q3351">
        <v>0</v>
      </c>
      <c r="T3351" t="s">
        <v>5057</v>
      </c>
      <c r="U3351">
        <v>45492</v>
      </c>
      <c r="V3351" t="s">
        <v>5091</v>
      </c>
      <c r="W3351" t="s">
        <v>5083</v>
      </c>
      <c r="X3351">
        <v>18</v>
      </c>
      <c r="Y3351" t="s">
        <v>5092</v>
      </c>
      <c r="Z3351" t="s">
        <v>5070</v>
      </c>
    </row>
    <row r="3352" spans="1:26" x14ac:dyDescent="0.3">
      <c r="A3352" t="s">
        <v>3373</v>
      </c>
      <c r="B3352" t="s">
        <v>5027</v>
      </c>
      <c r="C3352" t="s">
        <v>5029</v>
      </c>
      <c r="D3352" t="s">
        <v>5031</v>
      </c>
      <c r="E3352" t="s">
        <v>5040</v>
      </c>
      <c r="F3352" t="s">
        <v>5050</v>
      </c>
      <c r="G3352">
        <v>-95.712900000000005</v>
      </c>
      <c r="H3352">
        <v>37.090200000000003</v>
      </c>
      <c r="I3352">
        <v>22276</v>
      </c>
      <c r="J3352">
        <v>254320</v>
      </c>
      <c r="K3352">
        <v>51417</v>
      </c>
      <c r="L3352">
        <v>12368</v>
      </c>
      <c r="M3352">
        <v>12546</v>
      </c>
      <c r="N3352">
        <v>8.7592746634473931E-2</v>
      </c>
      <c r="O3352">
        <v>300375</v>
      </c>
      <c r="P3352">
        <v>0</v>
      </c>
      <c r="Q3352">
        <v>1441410</v>
      </c>
      <c r="T3352" t="s">
        <v>5052</v>
      </c>
      <c r="U3352">
        <v>45679</v>
      </c>
      <c r="V3352" t="s">
        <v>5078</v>
      </c>
      <c r="W3352" t="s">
        <v>5084</v>
      </c>
      <c r="X3352">
        <v>10</v>
      </c>
      <c r="Y3352" t="s">
        <v>5082</v>
      </c>
      <c r="Z3352" t="s">
        <v>5069</v>
      </c>
    </row>
    <row r="3353" spans="1:26" x14ac:dyDescent="0.3">
      <c r="A3353" t="s">
        <v>3374</v>
      </c>
      <c r="B3353" t="s">
        <v>5025</v>
      </c>
      <c r="C3353" t="s">
        <v>5029</v>
      </c>
      <c r="D3353" t="s">
        <v>5033</v>
      </c>
      <c r="E3353" t="s">
        <v>5039</v>
      </c>
      <c r="F3353" t="s">
        <v>5043</v>
      </c>
      <c r="G3353">
        <v>-3.4359999999999999</v>
      </c>
      <c r="H3353">
        <v>55.378100000000003</v>
      </c>
      <c r="I3353">
        <v>45599</v>
      </c>
      <c r="J3353">
        <v>277270</v>
      </c>
      <c r="K3353">
        <v>50165</v>
      </c>
      <c r="L3353">
        <v>9541</v>
      </c>
      <c r="M3353">
        <v>10101</v>
      </c>
      <c r="N3353">
        <v>0.1644588350975586</v>
      </c>
      <c r="O3353">
        <v>335262</v>
      </c>
      <c r="P3353">
        <v>0</v>
      </c>
      <c r="Q3353">
        <v>0</v>
      </c>
      <c r="T3353" t="s">
        <v>5056</v>
      </c>
      <c r="U3353">
        <v>45384</v>
      </c>
      <c r="V3353" t="s">
        <v>5089</v>
      </c>
      <c r="W3353" t="s">
        <v>5079</v>
      </c>
      <c r="X3353">
        <v>10</v>
      </c>
      <c r="Y3353" t="s">
        <v>5082</v>
      </c>
      <c r="Z3353" t="s">
        <v>5070</v>
      </c>
    </row>
    <row r="3354" spans="1:26" x14ac:dyDescent="0.3">
      <c r="A3354" t="s">
        <v>3375</v>
      </c>
      <c r="B3354" t="s">
        <v>5024</v>
      </c>
      <c r="C3354" t="s">
        <v>5029</v>
      </c>
      <c r="D3354" t="s">
        <v>5033</v>
      </c>
      <c r="E3354" t="s">
        <v>5039</v>
      </c>
      <c r="F3354" t="s">
        <v>5043</v>
      </c>
      <c r="G3354">
        <v>-3.4359999999999999</v>
      </c>
      <c r="H3354">
        <v>55.378100000000003</v>
      </c>
      <c r="I3354">
        <v>100172</v>
      </c>
      <c r="J3354">
        <v>402631</v>
      </c>
      <c r="K3354">
        <v>94665</v>
      </c>
      <c r="L3354">
        <v>30328</v>
      </c>
      <c r="M3354">
        <v>21289</v>
      </c>
      <c r="N3354">
        <v>0.248794080740396</v>
      </c>
      <c r="O3354">
        <v>473115</v>
      </c>
      <c r="P3354">
        <v>0</v>
      </c>
      <c r="Q3354">
        <v>0</v>
      </c>
      <c r="T3354" t="s">
        <v>5056</v>
      </c>
      <c r="U3354">
        <v>45301</v>
      </c>
      <c r="V3354" t="s">
        <v>5078</v>
      </c>
      <c r="W3354" t="s">
        <v>5084</v>
      </c>
      <c r="X3354">
        <v>11</v>
      </c>
      <c r="Y3354" t="s">
        <v>5082</v>
      </c>
      <c r="Z3354" t="s">
        <v>5071</v>
      </c>
    </row>
    <row r="3355" spans="1:26" x14ac:dyDescent="0.3">
      <c r="A3355" t="s">
        <v>3376</v>
      </c>
      <c r="B3355" t="s">
        <v>5027</v>
      </c>
      <c r="C3355" t="s">
        <v>5029</v>
      </c>
      <c r="D3355" t="s">
        <v>5033</v>
      </c>
      <c r="E3355" t="s">
        <v>5040</v>
      </c>
      <c r="F3355" t="s">
        <v>5049</v>
      </c>
      <c r="G3355">
        <v>-106.3468</v>
      </c>
      <c r="H3355">
        <v>56.130400000000002</v>
      </c>
      <c r="I3355">
        <v>31455</v>
      </c>
      <c r="J3355">
        <v>175874</v>
      </c>
      <c r="K3355">
        <v>23723</v>
      </c>
      <c r="L3355">
        <v>8291</v>
      </c>
      <c r="M3355">
        <v>4016</v>
      </c>
      <c r="N3355">
        <v>0.17885338340416229</v>
      </c>
      <c r="O3355">
        <v>205131</v>
      </c>
      <c r="P3355">
        <v>0</v>
      </c>
      <c r="Q3355">
        <v>1191113</v>
      </c>
      <c r="T3355" t="s">
        <v>5057</v>
      </c>
      <c r="U3355">
        <v>45646</v>
      </c>
      <c r="V3355" t="s">
        <v>5091</v>
      </c>
      <c r="W3355" t="s">
        <v>5081</v>
      </c>
      <c r="X3355">
        <v>12</v>
      </c>
      <c r="Y3355" t="s">
        <v>5077</v>
      </c>
      <c r="Z3355" t="s">
        <v>5070</v>
      </c>
    </row>
    <row r="3356" spans="1:26" x14ac:dyDescent="0.3">
      <c r="A3356" t="s">
        <v>3377</v>
      </c>
      <c r="B3356" t="s">
        <v>5027</v>
      </c>
      <c r="C3356" t="s">
        <v>5030</v>
      </c>
      <c r="D3356" t="s">
        <v>5032</v>
      </c>
      <c r="E3356" t="s">
        <v>5036</v>
      </c>
      <c r="F3356" t="s">
        <v>5049</v>
      </c>
      <c r="G3356">
        <v>-106.3468</v>
      </c>
      <c r="H3356">
        <v>56.130400000000002</v>
      </c>
      <c r="I3356">
        <v>43253</v>
      </c>
      <c r="J3356">
        <v>807653</v>
      </c>
      <c r="K3356">
        <v>196519</v>
      </c>
      <c r="L3356">
        <v>36885</v>
      </c>
      <c r="M3356">
        <v>45307</v>
      </c>
      <c r="N3356">
        <v>5.3554490759831493E-2</v>
      </c>
      <c r="O3356">
        <v>925385</v>
      </c>
      <c r="P3356">
        <v>760432</v>
      </c>
      <c r="Q3356">
        <v>0</v>
      </c>
      <c r="T3356" t="s">
        <v>5061</v>
      </c>
      <c r="U3356">
        <v>45776</v>
      </c>
      <c r="V3356" t="s">
        <v>5089</v>
      </c>
      <c r="W3356" t="s">
        <v>5079</v>
      </c>
      <c r="X3356">
        <v>8</v>
      </c>
      <c r="Y3356" t="s">
        <v>5082</v>
      </c>
      <c r="Z3356" t="s">
        <v>5069</v>
      </c>
    </row>
    <row r="3357" spans="1:26" x14ac:dyDescent="0.3">
      <c r="A3357" t="s">
        <v>3378</v>
      </c>
      <c r="B3357" t="s">
        <v>5023</v>
      </c>
      <c r="C3357" t="s">
        <v>5029</v>
      </c>
      <c r="D3357" t="s">
        <v>5033</v>
      </c>
      <c r="E3357" t="s">
        <v>5036</v>
      </c>
      <c r="F3357" t="s">
        <v>5044</v>
      </c>
      <c r="G3357">
        <v>78.962900000000005</v>
      </c>
      <c r="H3357">
        <v>20.593699999999998</v>
      </c>
      <c r="I3357">
        <v>63406</v>
      </c>
      <c r="J3357">
        <v>258494</v>
      </c>
      <c r="K3357">
        <v>51925</v>
      </c>
      <c r="L3357">
        <v>8327</v>
      </c>
      <c r="M3357">
        <v>7455</v>
      </c>
      <c r="N3357">
        <v>0.24529134546944589</v>
      </c>
      <c r="O3357">
        <v>307901</v>
      </c>
      <c r="P3357">
        <v>249706</v>
      </c>
      <c r="Q3357">
        <v>0</v>
      </c>
      <c r="R3357">
        <v>3971</v>
      </c>
      <c r="S3357">
        <v>1.29E-2</v>
      </c>
      <c r="T3357" t="s">
        <v>5056</v>
      </c>
      <c r="U3357">
        <v>45506</v>
      </c>
      <c r="V3357" t="s">
        <v>5091</v>
      </c>
      <c r="W3357" t="s">
        <v>5095</v>
      </c>
      <c r="X3357">
        <v>16</v>
      </c>
      <c r="Y3357" t="s">
        <v>5077</v>
      </c>
      <c r="Z3357" t="s">
        <v>5071</v>
      </c>
    </row>
    <row r="3358" spans="1:26" x14ac:dyDescent="0.3">
      <c r="A3358" t="s">
        <v>3379</v>
      </c>
      <c r="B3358" t="s">
        <v>5023</v>
      </c>
      <c r="C3358" t="s">
        <v>5029</v>
      </c>
      <c r="D3358" t="s">
        <v>5033</v>
      </c>
      <c r="E3358" t="s">
        <v>5036</v>
      </c>
      <c r="F3358" t="s">
        <v>5043</v>
      </c>
      <c r="G3358">
        <v>-3.4359999999999999</v>
      </c>
      <c r="H3358">
        <v>55.378100000000003</v>
      </c>
      <c r="I3358">
        <v>18582</v>
      </c>
      <c r="J3358">
        <v>111800</v>
      </c>
      <c r="K3358">
        <v>16730</v>
      </c>
      <c r="L3358">
        <v>7337</v>
      </c>
      <c r="M3358">
        <v>4521</v>
      </c>
      <c r="N3358">
        <v>0.16620921076894851</v>
      </c>
      <c r="O3358">
        <v>126565</v>
      </c>
      <c r="P3358">
        <v>101723</v>
      </c>
      <c r="Q3358">
        <v>0</v>
      </c>
      <c r="R3358">
        <v>2480</v>
      </c>
      <c r="S3358">
        <v>1.9599999999999999E-2</v>
      </c>
      <c r="T3358" t="s">
        <v>5056</v>
      </c>
      <c r="U3358">
        <v>45628</v>
      </c>
      <c r="V3358" t="s">
        <v>5085</v>
      </c>
      <c r="W3358" t="s">
        <v>5081</v>
      </c>
      <c r="X3358">
        <v>11</v>
      </c>
      <c r="Y3358" t="s">
        <v>5082</v>
      </c>
      <c r="Z3358" t="s">
        <v>5070</v>
      </c>
    </row>
    <row r="3359" spans="1:26" x14ac:dyDescent="0.3">
      <c r="A3359" t="s">
        <v>3380</v>
      </c>
      <c r="B3359" t="s">
        <v>5023</v>
      </c>
      <c r="C3359" t="s">
        <v>5029</v>
      </c>
      <c r="D3359" t="s">
        <v>5033</v>
      </c>
      <c r="E3359" t="s">
        <v>5036</v>
      </c>
      <c r="F3359" t="s">
        <v>5044</v>
      </c>
      <c r="G3359">
        <v>78.962900000000005</v>
      </c>
      <c r="H3359">
        <v>20.593699999999998</v>
      </c>
      <c r="I3359">
        <v>409016</v>
      </c>
      <c r="J3359">
        <v>1763182</v>
      </c>
      <c r="K3359">
        <v>369685</v>
      </c>
      <c r="L3359">
        <v>121652</v>
      </c>
      <c r="M3359">
        <v>103192</v>
      </c>
      <c r="N3359">
        <v>0.2319764592492975</v>
      </c>
      <c r="O3359">
        <v>2115292</v>
      </c>
      <c r="P3359">
        <v>1763182</v>
      </c>
      <c r="Q3359">
        <v>0</v>
      </c>
      <c r="R3359">
        <v>52036</v>
      </c>
      <c r="S3359">
        <v>2.46E-2</v>
      </c>
      <c r="T3359" t="s">
        <v>5057</v>
      </c>
      <c r="U3359">
        <v>45444</v>
      </c>
      <c r="V3359" t="s">
        <v>5088</v>
      </c>
      <c r="W3359" t="s">
        <v>5093</v>
      </c>
      <c r="X3359">
        <v>17</v>
      </c>
      <c r="Y3359" t="s">
        <v>5077</v>
      </c>
      <c r="Z3359" t="s">
        <v>5071</v>
      </c>
    </row>
    <row r="3360" spans="1:26" x14ac:dyDescent="0.3">
      <c r="A3360" t="s">
        <v>3381</v>
      </c>
      <c r="B3360" t="s">
        <v>5024</v>
      </c>
      <c r="C3360" t="s">
        <v>5029</v>
      </c>
      <c r="D3360" t="s">
        <v>5035</v>
      </c>
      <c r="E3360" t="s">
        <v>5040</v>
      </c>
      <c r="F3360" t="s">
        <v>5050</v>
      </c>
      <c r="G3360">
        <v>-95.712900000000005</v>
      </c>
      <c r="H3360">
        <v>37.090200000000003</v>
      </c>
      <c r="I3360">
        <v>33106</v>
      </c>
      <c r="J3360">
        <v>310144</v>
      </c>
      <c r="K3360">
        <v>59664</v>
      </c>
      <c r="L3360">
        <v>14497</v>
      </c>
      <c r="M3360">
        <v>14616</v>
      </c>
      <c r="N3360">
        <v>0.1067454172349916</v>
      </c>
      <c r="O3360">
        <v>369901</v>
      </c>
      <c r="P3360">
        <v>0</v>
      </c>
      <c r="Q3360">
        <v>275060</v>
      </c>
      <c r="T3360" t="s">
        <v>5058</v>
      </c>
      <c r="U3360">
        <v>45384</v>
      </c>
      <c r="V3360" t="s">
        <v>5089</v>
      </c>
      <c r="W3360" t="s">
        <v>5079</v>
      </c>
      <c r="X3360">
        <v>15</v>
      </c>
      <c r="Y3360" t="s">
        <v>5077</v>
      </c>
      <c r="Z3360" t="s">
        <v>5070</v>
      </c>
    </row>
    <row r="3361" spans="1:26" x14ac:dyDescent="0.3">
      <c r="A3361" t="s">
        <v>3382</v>
      </c>
      <c r="B3361" t="s">
        <v>5027</v>
      </c>
      <c r="C3361" t="s">
        <v>5029</v>
      </c>
      <c r="D3361" t="s">
        <v>5031</v>
      </c>
      <c r="E3361" t="s">
        <v>5036</v>
      </c>
      <c r="F3361" t="s">
        <v>5050</v>
      </c>
      <c r="G3361">
        <v>-95.712900000000005</v>
      </c>
      <c r="H3361">
        <v>37.090200000000003</v>
      </c>
      <c r="I3361">
        <v>82</v>
      </c>
      <c r="J3361">
        <v>1000</v>
      </c>
      <c r="K3361">
        <v>154</v>
      </c>
      <c r="L3361">
        <v>79</v>
      </c>
      <c r="M3361">
        <v>24</v>
      </c>
      <c r="N3361">
        <v>8.2357354960333501E-2</v>
      </c>
      <c r="O3361">
        <v>1218</v>
      </c>
      <c r="P3361">
        <v>1000</v>
      </c>
      <c r="Q3361">
        <v>0</v>
      </c>
      <c r="T3361" t="s">
        <v>5052</v>
      </c>
      <c r="U3361">
        <v>45650</v>
      </c>
      <c r="V3361" t="s">
        <v>5089</v>
      </c>
      <c r="W3361" t="s">
        <v>5081</v>
      </c>
      <c r="X3361">
        <v>16</v>
      </c>
      <c r="Y3361" t="s">
        <v>5077</v>
      </c>
      <c r="Z3361" t="s">
        <v>5069</v>
      </c>
    </row>
    <row r="3362" spans="1:26" x14ac:dyDescent="0.3">
      <c r="A3362" t="s">
        <v>3383</v>
      </c>
      <c r="B3362" t="s">
        <v>5024</v>
      </c>
      <c r="C3362" t="s">
        <v>5029</v>
      </c>
      <c r="D3362" t="s">
        <v>5035</v>
      </c>
      <c r="E3362" t="s">
        <v>5040</v>
      </c>
      <c r="F3362" t="s">
        <v>5049</v>
      </c>
      <c r="G3362">
        <v>-106.3468</v>
      </c>
      <c r="H3362">
        <v>56.130400000000002</v>
      </c>
      <c r="I3362">
        <v>48410</v>
      </c>
      <c r="J3362">
        <v>461208</v>
      </c>
      <c r="K3362">
        <v>93280</v>
      </c>
      <c r="L3362">
        <v>35382</v>
      </c>
      <c r="M3362">
        <v>23617</v>
      </c>
      <c r="N3362">
        <v>0.1049647572704001</v>
      </c>
      <c r="O3362">
        <v>566718</v>
      </c>
      <c r="P3362">
        <v>0</v>
      </c>
      <c r="Q3362">
        <v>146724</v>
      </c>
      <c r="T3362" t="s">
        <v>5058</v>
      </c>
      <c r="U3362">
        <v>45533</v>
      </c>
      <c r="V3362" t="s">
        <v>5075</v>
      </c>
      <c r="W3362" t="s">
        <v>5095</v>
      </c>
      <c r="X3362">
        <v>14</v>
      </c>
      <c r="Y3362" t="s">
        <v>5077</v>
      </c>
      <c r="Z3362" t="s">
        <v>5070</v>
      </c>
    </row>
    <row r="3363" spans="1:26" x14ac:dyDescent="0.3">
      <c r="A3363" t="s">
        <v>3384</v>
      </c>
      <c r="B3363" t="s">
        <v>5023</v>
      </c>
      <c r="C3363" t="s">
        <v>5029</v>
      </c>
      <c r="D3363" t="s">
        <v>5033</v>
      </c>
      <c r="E3363" t="s">
        <v>5036</v>
      </c>
      <c r="F3363" t="s">
        <v>5049</v>
      </c>
      <c r="G3363">
        <v>-106.3468</v>
      </c>
      <c r="H3363">
        <v>56.130400000000002</v>
      </c>
      <c r="I3363">
        <v>293554</v>
      </c>
      <c r="J3363">
        <v>1267480</v>
      </c>
      <c r="K3363">
        <v>294285</v>
      </c>
      <c r="L3363">
        <v>85530</v>
      </c>
      <c r="M3363">
        <v>63756</v>
      </c>
      <c r="N3363">
        <v>0.23160461767310361</v>
      </c>
      <c r="O3363">
        <v>1559572</v>
      </c>
      <c r="P3363">
        <v>1267480</v>
      </c>
      <c r="Q3363">
        <v>0</v>
      </c>
      <c r="R3363">
        <v>20742</v>
      </c>
      <c r="S3363">
        <v>1.3299999999999999E-2</v>
      </c>
      <c r="T3363" t="s">
        <v>5057</v>
      </c>
      <c r="U3363">
        <v>45651</v>
      </c>
      <c r="V3363" t="s">
        <v>5078</v>
      </c>
      <c r="W3363" t="s">
        <v>5081</v>
      </c>
      <c r="X3363">
        <v>15</v>
      </c>
      <c r="Y3363" t="s">
        <v>5077</v>
      </c>
      <c r="Z3363" t="s">
        <v>5071</v>
      </c>
    </row>
    <row r="3364" spans="1:26" x14ac:dyDescent="0.3">
      <c r="A3364" t="s">
        <v>3385</v>
      </c>
      <c r="B3364" t="s">
        <v>5023</v>
      </c>
      <c r="C3364" t="s">
        <v>5029</v>
      </c>
      <c r="D3364" t="s">
        <v>5031</v>
      </c>
      <c r="E3364" t="s">
        <v>5036</v>
      </c>
      <c r="F3364" t="s">
        <v>5045</v>
      </c>
      <c r="G3364">
        <v>-51.9253</v>
      </c>
      <c r="H3364">
        <v>-14.234999999999999</v>
      </c>
      <c r="I3364">
        <v>257524</v>
      </c>
      <c r="J3364">
        <v>1743899</v>
      </c>
      <c r="K3364">
        <v>307024</v>
      </c>
      <c r="L3364">
        <v>65393</v>
      </c>
      <c r="M3364">
        <v>57876</v>
      </c>
      <c r="N3364">
        <v>0.14767166192309639</v>
      </c>
      <c r="O3364">
        <v>1966042</v>
      </c>
      <c r="P3364">
        <v>1743899</v>
      </c>
      <c r="Q3364">
        <v>0</v>
      </c>
      <c r="R3364">
        <v>31849</v>
      </c>
      <c r="S3364">
        <v>1.6199999999999999E-2</v>
      </c>
      <c r="T3364" t="s">
        <v>5052</v>
      </c>
      <c r="U3364">
        <v>45596</v>
      </c>
      <c r="V3364" t="s">
        <v>5075</v>
      </c>
      <c r="W3364" t="s">
        <v>5090</v>
      </c>
      <c r="X3364">
        <v>15</v>
      </c>
      <c r="Y3364" t="s">
        <v>5077</v>
      </c>
      <c r="Z3364" t="s">
        <v>5070</v>
      </c>
    </row>
    <row r="3365" spans="1:26" x14ac:dyDescent="0.3">
      <c r="A3365" t="s">
        <v>3386</v>
      </c>
      <c r="B3365" t="s">
        <v>5023</v>
      </c>
      <c r="C3365" t="s">
        <v>5029</v>
      </c>
      <c r="D3365" t="s">
        <v>5033</v>
      </c>
      <c r="E3365" t="s">
        <v>5036</v>
      </c>
      <c r="F3365" t="s">
        <v>5046</v>
      </c>
      <c r="G3365">
        <v>133.77510000000001</v>
      </c>
      <c r="H3365">
        <v>-25.2744</v>
      </c>
      <c r="I3365">
        <v>37891</v>
      </c>
      <c r="J3365">
        <v>174556</v>
      </c>
      <c r="K3365">
        <v>35839</v>
      </c>
      <c r="L3365">
        <v>11278</v>
      </c>
      <c r="M3365">
        <v>6698</v>
      </c>
      <c r="N3365">
        <v>0.21707165877624329</v>
      </c>
      <c r="O3365">
        <v>196732</v>
      </c>
      <c r="P3365">
        <v>173565</v>
      </c>
      <c r="Q3365">
        <v>0</v>
      </c>
      <c r="R3365">
        <v>4190</v>
      </c>
      <c r="S3365">
        <v>2.1299999999999999E-2</v>
      </c>
      <c r="T3365" t="s">
        <v>5056</v>
      </c>
      <c r="U3365">
        <v>45495</v>
      </c>
      <c r="V3365" t="s">
        <v>5085</v>
      </c>
      <c r="W3365" t="s">
        <v>5083</v>
      </c>
      <c r="X3365">
        <v>14</v>
      </c>
      <c r="Y3365" t="s">
        <v>5077</v>
      </c>
      <c r="Z3365" t="s">
        <v>5071</v>
      </c>
    </row>
    <row r="3366" spans="1:26" x14ac:dyDescent="0.3">
      <c r="A3366" t="s">
        <v>3387</v>
      </c>
      <c r="B3366" t="s">
        <v>5024</v>
      </c>
      <c r="C3366" t="s">
        <v>5029</v>
      </c>
      <c r="D3366" t="s">
        <v>5033</v>
      </c>
      <c r="E3366" t="s">
        <v>5039</v>
      </c>
      <c r="F3366" t="s">
        <v>5045</v>
      </c>
      <c r="G3366">
        <v>-51.9253</v>
      </c>
      <c r="H3366">
        <v>-14.234999999999999</v>
      </c>
      <c r="I3366">
        <v>63522</v>
      </c>
      <c r="J3366">
        <v>299940</v>
      </c>
      <c r="K3366">
        <v>44157</v>
      </c>
      <c r="L3366">
        <v>13798</v>
      </c>
      <c r="M3366">
        <v>14401</v>
      </c>
      <c r="N3366">
        <v>0.21178384060855829</v>
      </c>
      <c r="O3366">
        <v>336757</v>
      </c>
      <c r="P3366">
        <v>0</v>
      </c>
      <c r="Q3366">
        <v>0</v>
      </c>
      <c r="T3366" t="s">
        <v>5056</v>
      </c>
      <c r="U3366">
        <v>45742</v>
      </c>
      <c r="V3366" t="s">
        <v>5078</v>
      </c>
      <c r="W3366" t="s">
        <v>5076</v>
      </c>
      <c r="X3366">
        <v>8</v>
      </c>
      <c r="Y3366" t="s">
        <v>5082</v>
      </c>
      <c r="Z3366" t="s">
        <v>5071</v>
      </c>
    </row>
    <row r="3367" spans="1:26" x14ac:dyDescent="0.3">
      <c r="A3367" t="s">
        <v>3388</v>
      </c>
      <c r="B3367" t="s">
        <v>5025</v>
      </c>
      <c r="C3367" t="s">
        <v>5029</v>
      </c>
      <c r="D3367" t="s">
        <v>5033</v>
      </c>
      <c r="E3367" t="s">
        <v>5039</v>
      </c>
      <c r="F3367" t="s">
        <v>5043</v>
      </c>
      <c r="G3367">
        <v>-3.4359999999999999</v>
      </c>
      <c r="H3367">
        <v>55.378100000000003</v>
      </c>
      <c r="I3367">
        <v>64658</v>
      </c>
      <c r="J3367">
        <v>301891</v>
      </c>
      <c r="K3367">
        <v>38625</v>
      </c>
      <c r="L3367">
        <v>19912</v>
      </c>
      <c r="M3367">
        <v>14110</v>
      </c>
      <c r="N3367">
        <v>0.21417742638696441</v>
      </c>
      <c r="O3367">
        <v>377250</v>
      </c>
      <c r="P3367">
        <v>0</v>
      </c>
      <c r="Q3367">
        <v>0</v>
      </c>
      <c r="T3367" t="s">
        <v>5056</v>
      </c>
      <c r="U3367">
        <v>45430</v>
      </c>
      <c r="V3367" t="s">
        <v>5088</v>
      </c>
      <c r="W3367" t="s">
        <v>5087</v>
      </c>
      <c r="X3367">
        <v>16</v>
      </c>
      <c r="Y3367" t="s">
        <v>5077</v>
      </c>
      <c r="Z3367" t="s">
        <v>5071</v>
      </c>
    </row>
    <row r="3368" spans="1:26" x14ac:dyDescent="0.3">
      <c r="A3368" t="s">
        <v>3389</v>
      </c>
      <c r="B3368" t="s">
        <v>5024</v>
      </c>
      <c r="C3368" t="s">
        <v>5029</v>
      </c>
      <c r="D3368" t="s">
        <v>5033</v>
      </c>
      <c r="E3368" t="s">
        <v>5039</v>
      </c>
      <c r="F3368" t="s">
        <v>5043</v>
      </c>
      <c r="G3368">
        <v>-3.4359999999999999</v>
      </c>
      <c r="H3368">
        <v>55.378100000000003</v>
      </c>
      <c r="I3368">
        <v>63579</v>
      </c>
      <c r="J3368">
        <v>315422</v>
      </c>
      <c r="K3368">
        <v>40481</v>
      </c>
      <c r="L3368">
        <v>11948</v>
      </c>
      <c r="M3368">
        <v>9292</v>
      </c>
      <c r="N3368">
        <v>0.20156956693422631</v>
      </c>
      <c r="O3368">
        <v>370044</v>
      </c>
      <c r="P3368">
        <v>0</v>
      </c>
      <c r="Q3368">
        <v>0</v>
      </c>
      <c r="T3368" t="s">
        <v>5056</v>
      </c>
      <c r="U3368">
        <v>45734</v>
      </c>
      <c r="V3368" t="s">
        <v>5089</v>
      </c>
      <c r="W3368" t="s">
        <v>5076</v>
      </c>
      <c r="X3368">
        <v>14</v>
      </c>
      <c r="Y3368" t="s">
        <v>5077</v>
      </c>
      <c r="Z3368" t="s">
        <v>5071</v>
      </c>
    </row>
    <row r="3369" spans="1:26" x14ac:dyDescent="0.3">
      <c r="A3369" t="s">
        <v>3390</v>
      </c>
      <c r="B3369" t="s">
        <v>5025</v>
      </c>
      <c r="C3369" t="s">
        <v>5029</v>
      </c>
      <c r="D3369" t="s">
        <v>5031</v>
      </c>
      <c r="E3369" t="s">
        <v>5036</v>
      </c>
      <c r="F3369" t="s">
        <v>5050</v>
      </c>
      <c r="G3369">
        <v>-95.712900000000005</v>
      </c>
      <c r="H3369">
        <v>37.090200000000003</v>
      </c>
      <c r="I3369">
        <v>236150</v>
      </c>
      <c r="J3369">
        <v>2499518</v>
      </c>
      <c r="K3369">
        <v>596929</v>
      </c>
      <c r="L3369">
        <v>82312</v>
      </c>
      <c r="M3369">
        <v>51145</v>
      </c>
      <c r="N3369">
        <v>9.4478282863243029E-2</v>
      </c>
      <c r="O3369">
        <v>3098971</v>
      </c>
      <c r="P3369">
        <v>2499518</v>
      </c>
      <c r="Q3369">
        <v>0</v>
      </c>
      <c r="T3369" t="s">
        <v>5052</v>
      </c>
      <c r="U3369">
        <v>45640</v>
      </c>
      <c r="V3369" t="s">
        <v>5088</v>
      </c>
      <c r="W3369" t="s">
        <v>5081</v>
      </c>
      <c r="X3369">
        <v>10</v>
      </c>
      <c r="Y3369" t="s">
        <v>5082</v>
      </c>
      <c r="Z3369" t="s">
        <v>5069</v>
      </c>
    </row>
    <row r="3370" spans="1:26" x14ac:dyDescent="0.3">
      <c r="A3370" t="s">
        <v>3391</v>
      </c>
      <c r="B3370" t="s">
        <v>5024</v>
      </c>
      <c r="C3370" t="s">
        <v>5029</v>
      </c>
      <c r="D3370" t="s">
        <v>5032</v>
      </c>
      <c r="E3370" t="s">
        <v>5036</v>
      </c>
      <c r="F3370" t="s">
        <v>5049</v>
      </c>
      <c r="G3370">
        <v>-106.3468</v>
      </c>
      <c r="H3370">
        <v>56.130400000000002</v>
      </c>
      <c r="I3370">
        <v>177473</v>
      </c>
      <c r="J3370">
        <v>2616546</v>
      </c>
      <c r="K3370">
        <v>371269</v>
      </c>
      <c r="L3370">
        <v>122203</v>
      </c>
      <c r="M3370">
        <v>109560</v>
      </c>
      <c r="N3370">
        <v>6.7827535379461429E-2</v>
      </c>
      <c r="O3370">
        <v>2931794</v>
      </c>
      <c r="P3370">
        <v>2616546</v>
      </c>
      <c r="Q3370">
        <v>0</v>
      </c>
      <c r="T3370" t="s">
        <v>5061</v>
      </c>
      <c r="U3370">
        <v>45331</v>
      </c>
      <c r="V3370" t="s">
        <v>5091</v>
      </c>
      <c r="W3370" t="s">
        <v>5086</v>
      </c>
      <c r="X3370">
        <v>17</v>
      </c>
      <c r="Y3370" t="s">
        <v>5077</v>
      </c>
      <c r="Z3370" t="s">
        <v>5069</v>
      </c>
    </row>
    <row r="3371" spans="1:26" x14ac:dyDescent="0.3">
      <c r="A3371" t="s">
        <v>3392</v>
      </c>
      <c r="B3371" t="s">
        <v>5027</v>
      </c>
      <c r="C3371" t="s">
        <v>5030</v>
      </c>
      <c r="D3371" t="s">
        <v>5032</v>
      </c>
      <c r="E3371" t="s">
        <v>5036</v>
      </c>
      <c r="F3371" t="s">
        <v>5047</v>
      </c>
      <c r="G3371">
        <v>138.25290000000001</v>
      </c>
      <c r="H3371">
        <v>36.204799999999999</v>
      </c>
      <c r="I3371">
        <v>21647</v>
      </c>
      <c r="J3371">
        <v>223604</v>
      </c>
      <c r="K3371">
        <v>43582</v>
      </c>
      <c r="L3371">
        <v>16032</v>
      </c>
      <c r="M3371">
        <v>6002</v>
      </c>
      <c r="N3371">
        <v>9.6813474937254521E-2</v>
      </c>
      <c r="O3371">
        <v>287593</v>
      </c>
      <c r="P3371">
        <v>204990</v>
      </c>
      <c r="Q3371">
        <v>0</v>
      </c>
      <c r="T3371" t="s">
        <v>5061</v>
      </c>
      <c r="U3371">
        <v>45428</v>
      </c>
      <c r="V3371" t="s">
        <v>5075</v>
      </c>
      <c r="W3371" t="s">
        <v>5087</v>
      </c>
      <c r="X3371">
        <v>9</v>
      </c>
      <c r="Y3371" t="s">
        <v>5082</v>
      </c>
      <c r="Z3371" t="s">
        <v>5069</v>
      </c>
    </row>
    <row r="3372" spans="1:26" x14ac:dyDescent="0.3">
      <c r="A3372" t="s">
        <v>3393</v>
      </c>
      <c r="B3372" t="s">
        <v>5025</v>
      </c>
      <c r="C3372" t="s">
        <v>5029</v>
      </c>
      <c r="D3372" t="s">
        <v>5033</v>
      </c>
      <c r="E3372" t="s">
        <v>5039</v>
      </c>
      <c r="F3372" t="s">
        <v>5045</v>
      </c>
      <c r="G3372">
        <v>-51.9253</v>
      </c>
      <c r="H3372">
        <v>-14.234999999999999</v>
      </c>
      <c r="I3372">
        <v>57025</v>
      </c>
      <c r="J3372">
        <v>362780</v>
      </c>
      <c r="K3372">
        <v>65156</v>
      </c>
      <c r="L3372">
        <v>27624</v>
      </c>
      <c r="M3372">
        <v>10270</v>
      </c>
      <c r="N3372">
        <v>0.15718910620206791</v>
      </c>
      <c r="O3372">
        <v>442922</v>
      </c>
      <c r="P3372">
        <v>0</v>
      </c>
      <c r="Q3372">
        <v>0</v>
      </c>
      <c r="T3372" t="s">
        <v>5056</v>
      </c>
      <c r="U3372">
        <v>45294</v>
      </c>
      <c r="V3372" t="s">
        <v>5078</v>
      </c>
      <c r="W3372" t="s">
        <v>5084</v>
      </c>
      <c r="X3372">
        <v>15</v>
      </c>
      <c r="Y3372" t="s">
        <v>5077</v>
      </c>
      <c r="Z3372" t="s">
        <v>5070</v>
      </c>
    </row>
    <row r="3373" spans="1:26" x14ac:dyDescent="0.3">
      <c r="A3373" t="s">
        <v>3394</v>
      </c>
      <c r="B3373" t="s">
        <v>5023</v>
      </c>
      <c r="C3373" t="s">
        <v>5029</v>
      </c>
      <c r="D3373" t="s">
        <v>5031</v>
      </c>
      <c r="E3373" t="s">
        <v>5036</v>
      </c>
      <c r="F3373" t="s">
        <v>5047</v>
      </c>
      <c r="G3373">
        <v>138.25290000000001</v>
      </c>
      <c r="H3373">
        <v>36.204799999999999</v>
      </c>
      <c r="I3373">
        <v>323294</v>
      </c>
      <c r="J3373">
        <v>3042859</v>
      </c>
      <c r="K3373">
        <v>580840</v>
      </c>
      <c r="L3373">
        <v>166522</v>
      </c>
      <c r="M3373">
        <v>171980</v>
      </c>
      <c r="N3373">
        <v>0.10624683609492409</v>
      </c>
      <c r="O3373">
        <v>3576647</v>
      </c>
      <c r="P3373">
        <v>3042859</v>
      </c>
      <c r="Q3373">
        <v>0</v>
      </c>
      <c r="R3373">
        <v>76897</v>
      </c>
      <c r="S3373">
        <v>2.1499999999999998E-2</v>
      </c>
      <c r="T3373" t="s">
        <v>5052</v>
      </c>
      <c r="U3373">
        <v>45402</v>
      </c>
      <c r="V3373" t="s">
        <v>5088</v>
      </c>
      <c r="W3373" t="s">
        <v>5079</v>
      </c>
      <c r="X3373">
        <v>12</v>
      </c>
      <c r="Y3373" t="s">
        <v>5077</v>
      </c>
      <c r="Z3373" t="s">
        <v>5070</v>
      </c>
    </row>
    <row r="3374" spans="1:26" x14ac:dyDescent="0.3">
      <c r="A3374" t="s">
        <v>3395</v>
      </c>
      <c r="B3374" t="s">
        <v>5025</v>
      </c>
      <c r="C3374" t="s">
        <v>5029</v>
      </c>
      <c r="D3374" t="s">
        <v>5031</v>
      </c>
      <c r="E3374" t="s">
        <v>5039</v>
      </c>
      <c r="F3374" t="s">
        <v>5044</v>
      </c>
      <c r="G3374">
        <v>78.962900000000005</v>
      </c>
      <c r="H3374">
        <v>20.593699999999998</v>
      </c>
      <c r="I3374">
        <v>18604</v>
      </c>
      <c r="J3374">
        <v>201264</v>
      </c>
      <c r="K3374">
        <v>26767</v>
      </c>
      <c r="L3374">
        <v>12157</v>
      </c>
      <c r="M3374">
        <v>9049</v>
      </c>
      <c r="N3374">
        <v>9.243812325806805E-2</v>
      </c>
      <c r="O3374">
        <v>239065</v>
      </c>
      <c r="P3374">
        <v>0</v>
      </c>
      <c r="Q3374">
        <v>0</v>
      </c>
      <c r="T3374" t="s">
        <v>5051</v>
      </c>
      <c r="U3374">
        <v>45775</v>
      </c>
      <c r="V3374" t="s">
        <v>5085</v>
      </c>
      <c r="W3374" t="s">
        <v>5079</v>
      </c>
      <c r="X3374">
        <v>12</v>
      </c>
      <c r="Y3374" t="s">
        <v>5077</v>
      </c>
      <c r="Z3374" t="s">
        <v>5069</v>
      </c>
    </row>
    <row r="3375" spans="1:26" x14ac:dyDescent="0.3">
      <c r="A3375" t="s">
        <v>3396</v>
      </c>
      <c r="B3375" t="s">
        <v>5025</v>
      </c>
      <c r="C3375" t="s">
        <v>5029</v>
      </c>
      <c r="D3375" t="s">
        <v>5031</v>
      </c>
      <c r="E3375" t="s">
        <v>5036</v>
      </c>
      <c r="F3375" t="s">
        <v>5050</v>
      </c>
      <c r="G3375">
        <v>-95.712900000000005</v>
      </c>
      <c r="H3375">
        <v>37.090200000000003</v>
      </c>
      <c r="I3375">
        <v>265971</v>
      </c>
      <c r="J3375">
        <v>1840482</v>
      </c>
      <c r="K3375">
        <v>453377</v>
      </c>
      <c r="L3375">
        <v>122066</v>
      </c>
      <c r="M3375">
        <v>104174</v>
      </c>
      <c r="N3375">
        <v>0.14451165482262529</v>
      </c>
      <c r="O3375">
        <v>2136380</v>
      </c>
      <c r="P3375">
        <v>1840482</v>
      </c>
      <c r="Q3375">
        <v>0</v>
      </c>
      <c r="T3375" t="s">
        <v>5052</v>
      </c>
      <c r="U3375">
        <v>45658</v>
      </c>
      <c r="V3375" t="s">
        <v>5078</v>
      </c>
      <c r="W3375" t="s">
        <v>5084</v>
      </c>
      <c r="X3375">
        <v>15</v>
      </c>
      <c r="Y3375" t="s">
        <v>5077</v>
      </c>
      <c r="Z3375" t="s">
        <v>5070</v>
      </c>
    </row>
    <row r="3376" spans="1:26" x14ac:dyDescent="0.3">
      <c r="A3376" t="s">
        <v>3397</v>
      </c>
      <c r="B3376" t="s">
        <v>5024</v>
      </c>
      <c r="C3376" t="s">
        <v>5030</v>
      </c>
      <c r="D3376" t="s">
        <v>5031</v>
      </c>
      <c r="E3376" t="s">
        <v>5036</v>
      </c>
      <c r="F3376" t="s">
        <v>5049</v>
      </c>
      <c r="G3376">
        <v>-106.3468</v>
      </c>
      <c r="H3376">
        <v>56.130400000000002</v>
      </c>
      <c r="I3376">
        <v>224717</v>
      </c>
      <c r="J3376">
        <v>1784222</v>
      </c>
      <c r="K3376">
        <v>376970</v>
      </c>
      <c r="L3376">
        <v>117223</v>
      </c>
      <c r="M3376">
        <v>56716</v>
      </c>
      <c r="N3376">
        <v>0.1259470509195052</v>
      </c>
      <c r="O3376">
        <v>2159199</v>
      </c>
      <c r="P3376">
        <v>1784222</v>
      </c>
      <c r="Q3376">
        <v>0</v>
      </c>
      <c r="T3376" t="s">
        <v>5052</v>
      </c>
      <c r="U3376">
        <v>45511</v>
      </c>
      <c r="V3376" t="s">
        <v>5078</v>
      </c>
      <c r="W3376" t="s">
        <v>5095</v>
      </c>
      <c r="X3376">
        <v>16</v>
      </c>
      <c r="Y3376" t="s">
        <v>5077</v>
      </c>
      <c r="Z3376" t="s">
        <v>5070</v>
      </c>
    </row>
    <row r="3377" spans="1:26" x14ac:dyDescent="0.3">
      <c r="A3377" t="s">
        <v>3398</v>
      </c>
      <c r="B3377" t="s">
        <v>5025</v>
      </c>
      <c r="C3377" t="s">
        <v>5029</v>
      </c>
      <c r="D3377" t="s">
        <v>5035</v>
      </c>
      <c r="E3377" t="s">
        <v>5039</v>
      </c>
      <c r="F3377" t="s">
        <v>5050</v>
      </c>
      <c r="G3377">
        <v>-95.712900000000005</v>
      </c>
      <c r="H3377">
        <v>37.090200000000003</v>
      </c>
      <c r="I3377">
        <v>37913</v>
      </c>
      <c r="J3377">
        <v>215880</v>
      </c>
      <c r="K3377">
        <v>48373</v>
      </c>
      <c r="L3377">
        <v>15466</v>
      </c>
      <c r="M3377">
        <v>11662</v>
      </c>
      <c r="N3377">
        <v>0.1756230286691855</v>
      </c>
      <c r="O3377">
        <v>272156</v>
      </c>
      <c r="P3377">
        <v>0</v>
      </c>
      <c r="Q3377">
        <v>0</v>
      </c>
      <c r="T3377" t="s">
        <v>5058</v>
      </c>
      <c r="U3377">
        <v>45715</v>
      </c>
      <c r="V3377" t="s">
        <v>5075</v>
      </c>
      <c r="W3377" t="s">
        <v>5086</v>
      </c>
      <c r="X3377">
        <v>9</v>
      </c>
      <c r="Y3377" t="s">
        <v>5082</v>
      </c>
      <c r="Z3377" t="s">
        <v>5070</v>
      </c>
    </row>
    <row r="3378" spans="1:26" x14ac:dyDescent="0.3">
      <c r="A3378" t="s">
        <v>3399</v>
      </c>
      <c r="B3378" t="s">
        <v>5023</v>
      </c>
      <c r="C3378" t="s">
        <v>5030</v>
      </c>
      <c r="D3378" t="s">
        <v>5033</v>
      </c>
      <c r="E3378" t="s">
        <v>5036</v>
      </c>
      <c r="F3378" t="s">
        <v>5047</v>
      </c>
      <c r="G3378">
        <v>138.25290000000001</v>
      </c>
      <c r="H3378">
        <v>36.204799999999999</v>
      </c>
      <c r="I3378">
        <v>84631</v>
      </c>
      <c r="J3378">
        <v>480408</v>
      </c>
      <c r="K3378">
        <v>75527</v>
      </c>
      <c r="L3378">
        <v>34382</v>
      </c>
      <c r="M3378">
        <v>19028</v>
      </c>
      <c r="N3378">
        <v>0.17616497692066921</v>
      </c>
      <c r="O3378">
        <v>552120</v>
      </c>
      <c r="P3378">
        <v>479770</v>
      </c>
      <c r="Q3378">
        <v>0</v>
      </c>
      <c r="R3378">
        <v>12257</v>
      </c>
      <c r="S3378">
        <v>2.2200000000000001E-2</v>
      </c>
      <c r="T3378" t="s">
        <v>5056</v>
      </c>
      <c r="U3378">
        <v>45352</v>
      </c>
      <c r="V3378" t="s">
        <v>5091</v>
      </c>
      <c r="W3378" t="s">
        <v>5076</v>
      </c>
      <c r="X3378">
        <v>12</v>
      </c>
      <c r="Y3378" t="s">
        <v>5077</v>
      </c>
      <c r="Z3378" t="s">
        <v>5070</v>
      </c>
    </row>
    <row r="3379" spans="1:26" x14ac:dyDescent="0.3">
      <c r="A3379" t="s">
        <v>3400</v>
      </c>
      <c r="B3379" t="s">
        <v>5025</v>
      </c>
      <c r="C3379" t="s">
        <v>5029</v>
      </c>
      <c r="D3379" t="s">
        <v>5033</v>
      </c>
      <c r="E3379" t="s">
        <v>5039</v>
      </c>
      <c r="F3379" t="s">
        <v>5046</v>
      </c>
      <c r="G3379">
        <v>133.77510000000001</v>
      </c>
      <c r="H3379">
        <v>-25.2744</v>
      </c>
      <c r="I3379">
        <v>20894</v>
      </c>
      <c r="J3379">
        <v>134534</v>
      </c>
      <c r="K3379">
        <v>27410</v>
      </c>
      <c r="L3379">
        <v>6295</v>
      </c>
      <c r="M3379">
        <v>4093</v>
      </c>
      <c r="N3379">
        <v>0.15531200818045349</v>
      </c>
      <c r="O3379">
        <v>173723</v>
      </c>
      <c r="P3379">
        <v>0</v>
      </c>
      <c r="Q3379">
        <v>0</v>
      </c>
      <c r="T3379" t="s">
        <v>5056</v>
      </c>
      <c r="U3379">
        <v>45323</v>
      </c>
      <c r="V3379" t="s">
        <v>5075</v>
      </c>
      <c r="W3379" t="s">
        <v>5086</v>
      </c>
      <c r="X3379">
        <v>11</v>
      </c>
      <c r="Y3379" t="s">
        <v>5082</v>
      </c>
      <c r="Z3379" t="s">
        <v>5070</v>
      </c>
    </row>
    <row r="3380" spans="1:26" x14ac:dyDescent="0.3">
      <c r="A3380" t="s">
        <v>3401</v>
      </c>
      <c r="B3380" t="s">
        <v>5027</v>
      </c>
      <c r="C3380" t="s">
        <v>5029</v>
      </c>
      <c r="D3380" t="s">
        <v>5035</v>
      </c>
      <c r="E3380" t="s">
        <v>5040</v>
      </c>
      <c r="F3380" t="s">
        <v>5048</v>
      </c>
      <c r="G3380">
        <v>10.451499999999999</v>
      </c>
      <c r="H3380">
        <v>51.165700000000001</v>
      </c>
      <c r="I3380">
        <v>36678</v>
      </c>
      <c r="J3380">
        <v>252367</v>
      </c>
      <c r="K3380">
        <v>54645</v>
      </c>
      <c r="L3380">
        <v>17502</v>
      </c>
      <c r="M3380">
        <v>11343</v>
      </c>
      <c r="N3380">
        <v>0.1453392645233483</v>
      </c>
      <c r="O3380">
        <v>319959</v>
      </c>
      <c r="P3380">
        <v>0</v>
      </c>
      <c r="Q3380">
        <v>1638743</v>
      </c>
      <c r="T3380" t="s">
        <v>5060</v>
      </c>
      <c r="U3380">
        <v>45418</v>
      </c>
      <c r="V3380" t="s">
        <v>5085</v>
      </c>
      <c r="W3380" t="s">
        <v>5087</v>
      </c>
      <c r="X3380">
        <v>10</v>
      </c>
      <c r="Y3380" t="s">
        <v>5082</v>
      </c>
      <c r="Z3380" t="s">
        <v>5070</v>
      </c>
    </row>
    <row r="3381" spans="1:26" x14ac:dyDescent="0.3">
      <c r="A3381" t="s">
        <v>3402</v>
      </c>
      <c r="B3381" t="s">
        <v>5027</v>
      </c>
      <c r="C3381" t="s">
        <v>5029</v>
      </c>
      <c r="D3381" t="s">
        <v>5035</v>
      </c>
      <c r="E3381" t="s">
        <v>5040</v>
      </c>
      <c r="F3381" t="s">
        <v>5044</v>
      </c>
      <c r="G3381">
        <v>78.962900000000005</v>
      </c>
      <c r="H3381">
        <v>20.593699999999998</v>
      </c>
      <c r="I3381">
        <v>38705</v>
      </c>
      <c r="J3381">
        <v>297304</v>
      </c>
      <c r="K3381">
        <v>38274</v>
      </c>
      <c r="L3381">
        <v>22942</v>
      </c>
      <c r="M3381">
        <v>10720</v>
      </c>
      <c r="N3381">
        <v>0.13018737803845629</v>
      </c>
      <c r="O3381">
        <v>358453</v>
      </c>
      <c r="P3381">
        <v>0</v>
      </c>
      <c r="Q3381">
        <v>684108</v>
      </c>
      <c r="T3381" t="s">
        <v>5060</v>
      </c>
      <c r="U3381">
        <v>45385</v>
      </c>
      <c r="V3381" t="s">
        <v>5078</v>
      </c>
      <c r="W3381" t="s">
        <v>5079</v>
      </c>
      <c r="X3381">
        <v>8</v>
      </c>
      <c r="Y3381" t="s">
        <v>5082</v>
      </c>
      <c r="Z3381" t="s">
        <v>5070</v>
      </c>
    </row>
    <row r="3382" spans="1:26" x14ac:dyDescent="0.3">
      <c r="A3382" t="s">
        <v>3403</v>
      </c>
      <c r="B3382" t="s">
        <v>5027</v>
      </c>
      <c r="C3382" t="s">
        <v>5030</v>
      </c>
      <c r="D3382" t="s">
        <v>5033</v>
      </c>
      <c r="E3382" t="s">
        <v>5036</v>
      </c>
      <c r="F3382" t="s">
        <v>5049</v>
      </c>
      <c r="G3382">
        <v>-106.3468</v>
      </c>
      <c r="H3382">
        <v>56.130400000000002</v>
      </c>
      <c r="I3382">
        <v>57671</v>
      </c>
      <c r="J3382">
        <v>260132</v>
      </c>
      <c r="K3382">
        <v>47088</v>
      </c>
      <c r="L3382">
        <v>15753</v>
      </c>
      <c r="M3382">
        <v>15584</v>
      </c>
      <c r="N3382">
        <v>0.22170098255939241</v>
      </c>
      <c r="O3382">
        <v>336880</v>
      </c>
      <c r="P3382">
        <v>254714</v>
      </c>
      <c r="Q3382">
        <v>0</v>
      </c>
      <c r="T3382" t="s">
        <v>5057</v>
      </c>
      <c r="U3382">
        <v>45476</v>
      </c>
      <c r="V3382" t="s">
        <v>5078</v>
      </c>
      <c r="W3382" t="s">
        <v>5083</v>
      </c>
      <c r="X3382">
        <v>11</v>
      </c>
      <c r="Y3382" t="s">
        <v>5082</v>
      </c>
      <c r="Z3382" t="s">
        <v>5071</v>
      </c>
    </row>
    <row r="3383" spans="1:26" x14ac:dyDescent="0.3">
      <c r="A3383" t="s">
        <v>3404</v>
      </c>
      <c r="B3383" t="s">
        <v>5027</v>
      </c>
      <c r="C3383" t="s">
        <v>5030</v>
      </c>
      <c r="D3383" t="s">
        <v>5031</v>
      </c>
      <c r="E3383" t="s">
        <v>5036</v>
      </c>
      <c r="F3383" t="s">
        <v>5046</v>
      </c>
      <c r="G3383">
        <v>133.77510000000001</v>
      </c>
      <c r="H3383">
        <v>-25.2744</v>
      </c>
      <c r="I3383">
        <v>213747</v>
      </c>
      <c r="J3383">
        <v>1935504</v>
      </c>
      <c r="K3383">
        <v>481340</v>
      </c>
      <c r="L3383">
        <v>102144</v>
      </c>
      <c r="M3383">
        <v>104659</v>
      </c>
      <c r="N3383">
        <v>0.1104351155372028</v>
      </c>
      <c r="O3383">
        <v>2212792</v>
      </c>
      <c r="P3383">
        <v>1935504</v>
      </c>
      <c r="Q3383">
        <v>0</v>
      </c>
      <c r="T3383" t="s">
        <v>5052</v>
      </c>
      <c r="U3383">
        <v>45494</v>
      </c>
      <c r="V3383" t="s">
        <v>5080</v>
      </c>
      <c r="W3383" t="s">
        <v>5083</v>
      </c>
      <c r="X3383">
        <v>16</v>
      </c>
      <c r="Y3383" t="s">
        <v>5077</v>
      </c>
      <c r="Z3383" t="s">
        <v>5070</v>
      </c>
    </row>
    <row r="3384" spans="1:26" x14ac:dyDescent="0.3">
      <c r="A3384" t="s">
        <v>3405</v>
      </c>
      <c r="B3384" t="s">
        <v>5023</v>
      </c>
      <c r="C3384" t="s">
        <v>5029</v>
      </c>
      <c r="D3384" t="s">
        <v>5035</v>
      </c>
      <c r="E3384" t="s">
        <v>5040</v>
      </c>
      <c r="F3384" t="s">
        <v>5047</v>
      </c>
      <c r="G3384">
        <v>138.25290000000001</v>
      </c>
      <c r="H3384">
        <v>36.204799999999999</v>
      </c>
      <c r="I3384">
        <v>241648</v>
      </c>
      <c r="J3384">
        <v>2198405</v>
      </c>
      <c r="K3384">
        <v>386644</v>
      </c>
      <c r="L3384">
        <v>172136</v>
      </c>
      <c r="M3384">
        <v>127246</v>
      </c>
      <c r="N3384">
        <v>0.10992005430875409</v>
      </c>
      <c r="O3384">
        <v>2718870</v>
      </c>
      <c r="P3384">
        <v>0</v>
      </c>
      <c r="Q3384">
        <v>249453</v>
      </c>
      <c r="R3384">
        <v>42414</v>
      </c>
      <c r="S3384">
        <v>1.5599999999999999E-2</v>
      </c>
      <c r="T3384" t="s">
        <v>5060</v>
      </c>
      <c r="U3384">
        <v>45321</v>
      </c>
      <c r="V3384" t="s">
        <v>5089</v>
      </c>
      <c r="W3384" t="s">
        <v>5084</v>
      </c>
      <c r="X3384">
        <v>10</v>
      </c>
      <c r="Y3384" t="s">
        <v>5082</v>
      </c>
      <c r="Z3384" t="s">
        <v>5070</v>
      </c>
    </row>
    <row r="3385" spans="1:26" x14ac:dyDescent="0.3">
      <c r="A3385" t="s">
        <v>3406</v>
      </c>
      <c r="B3385" t="s">
        <v>5024</v>
      </c>
      <c r="C3385" t="s">
        <v>5029</v>
      </c>
      <c r="D3385" t="s">
        <v>5032</v>
      </c>
      <c r="E3385" t="s">
        <v>5036</v>
      </c>
      <c r="F3385" t="s">
        <v>5045</v>
      </c>
      <c r="G3385">
        <v>-51.9253</v>
      </c>
      <c r="H3385">
        <v>-14.234999999999999</v>
      </c>
      <c r="I3385">
        <v>155764</v>
      </c>
      <c r="J3385">
        <v>2417710</v>
      </c>
      <c r="K3385">
        <v>465911</v>
      </c>
      <c r="L3385">
        <v>83598</v>
      </c>
      <c r="M3385">
        <v>59297</v>
      </c>
      <c r="N3385">
        <v>6.4426454774661565E-2</v>
      </c>
      <c r="O3385">
        <v>2711918</v>
      </c>
      <c r="P3385">
        <v>2417710</v>
      </c>
      <c r="Q3385">
        <v>0</v>
      </c>
      <c r="T3385" t="s">
        <v>5061</v>
      </c>
      <c r="U3385">
        <v>45465</v>
      </c>
      <c r="V3385" t="s">
        <v>5088</v>
      </c>
      <c r="W3385" t="s">
        <v>5093</v>
      </c>
      <c r="X3385">
        <v>10</v>
      </c>
      <c r="Y3385" t="s">
        <v>5082</v>
      </c>
      <c r="Z3385" t="s">
        <v>5069</v>
      </c>
    </row>
    <row r="3386" spans="1:26" x14ac:dyDescent="0.3">
      <c r="A3386" t="s">
        <v>3407</v>
      </c>
      <c r="B3386" t="s">
        <v>5024</v>
      </c>
      <c r="C3386" t="s">
        <v>5029</v>
      </c>
      <c r="D3386" t="s">
        <v>5035</v>
      </c>
      <c r="E3386" t="s">
        <v>5040</v>
      </c>
      <c r="F3386" t="s">
        <v>5045</v>
      </c>
      <c r="G3386">
        <v>-51.9253</v>
      </c>
      <c r="H3386">
        <v>-14.234999999999999</v>
      </c>
      <c r="I3386">
        <v>30126</v>
      </c>
      <c r="J3386">
        <v>168697</v>
      </c>
      <c r="K3386">
        <v>35199</v>
      </c>
      <c r="L3386">
        <v>6256</v>
      </c>
      <c r="M3386">
        <v>6530</v>
      </c>
      <c r="N3386">
        <v>0.17858351471637751</v>
      </c>
      <c r="O3386">
        <v>197611</v>
      </c>
      <c r="P3386">
        <v>0</v>
      </c>
      <c r="Q3386">
        <v>320201</v>
      </c>
      <c r="T3386" t="s">
        <v>5058</v>
      </c>
      <c r="U3386">
        <v>45575</v>
      </c>
      <c r="V3386" t="s">
        <v>5075</v>
      </c>
      <c r="W3386" t="s">
        <v>5090</v>
      </c>
      <c r="X3386">
        <v>10</v>
      </c>
      <c r="Y3386" t="s">
        <v>5082</v>
      </c>
      <c r="Z3386" t="s">
        <v>5070</v>
      </c>
    </row>
    <row r="3387" spans="1:26" x14ac:dyDescent="0.3">
      <c r="A3387" t="s">
        <v>3408</v>
      </c>
      <c r="B3387" t="s">
        <v>5027</v>
      </c>
      <c r="C3387" t="s">
        <v>5029</v>
      </c>
      <c r="D3387" t="s">
        <v>5033</v>
      </c>
      <c r="E3387" t="s">
        <v>5036</v>
      </c>
      <c r="F3387" t="s">
        <v>5050</v>
      </c>
      <c r="G3387">
        <v>-95.712900000000005</v>
      </c>
      <c r="H3387">
        <v>37.090200000000003</v>
      </c>
      <c r="I3387">
        <v>85610</v>
      </c>
      <c r="J3387">
        <v>352465</v>
      </c>
      <c r="K3387">
        <v>62501</v>
      </c>
      <c r="L3387">
        <v>18757</v>
      </c>
      <c r="M3387">
        <v>12657</v>
      </c>
      <c r="N3387">
        <v>0.24288945963563111</v>
      </c>
      <c r="O3387">
        <v>448470</v>
      </c>
      <c r="P3387">
        <v>304772</v>
      </c>
      <c r="Q3387">
        <v>0</v>
      </c>
      <c r="T3387" t="s">
        <v>5057</v>
      </c>
      <c r="U3387">
        <v>45737</v>
      </c>
      <c r="V3387" t="s">
        <v>5091</v>
      </c>
      <c r="W3387" t="s">
        <v>5076</v>
      </c>
      <c r="X3387">
        <v>10</v>
      </c>
      <c r="Y3387" t="s">
        <v>5082</v>
      </c>
      <c r="Z3387" t="s">
        <v>5071</v>
      </c>
    </row>
    <row r="3388" spans="1:26" x14ac:dyDescent="0.3">
      <c r="A3388" t="s">
        <v>3409</v>
      </c>
      <c r="B3388" t="s">
        <v>5027</v>
      </c>
      <c r="C3388" t="s">
        <v>5029</v>
      </c>
      <c r="D3388" t="s">
        <v>5033</v>
      </c>
      <c r="E3388" t="s">
        <v>5040</v>
      </c>
      <c r="F3388" t="s">
        <v>5043</v>
      </c>
      <c r="G3388">
        <v>-3.4359999999999999</v>
      </c>
      <c r="H3388">
        <v>55.378100000000003</v>
      </c>
      <c r="I3388">
        <v>76408</v>
      </c>
      <c r="J3388">
        <v>364532</v>
      </c>
      <c r="K3388">
        <v>54544</v>
      </c>
      <c r="L3388">
        <v>15663</v>
      </c>
      <c r="M3388">
        <v>18129</v>
      </c>
      <c r="N3388">
        <v>0.2096078689538689</v>
      </c>
      <c r="O3388">
        <v>427214</v>
      </c>
      <c r="P3388">
        <v>0</v>
      </c>
      <c r="Q3388">
        <v>1770497</v>
      </c>
      <c r="T3388" t="s">
        <v>5057</v>
      </c>
      <c r="U3388">
        <v>45482</v>
      </c>
      <c r="V3388" t="s">
        <v>5089</v>
      </c>
      <c r="W3388" t="s">
        <v>5083</v>
      </c>
      <c r="X3388">
        <v>16</v>
      </c>
      <c r="Y3388" t="s">
        <v>5077</v>
      </c>
      <c r="Z3388" t="s">
        <v>5071</v>
      </c>
    </row>
    <row r="3389" spans="1:26" x14ac:dyDescent="0.3">
      <c r="A3389" t="s">
        <v>3410</v>
      </c>
      <c r="B3389" t="s">
        <v>5023</v>
      </c>
      <c r="C3389" t="s">
        <v>5029</v>
      </c>
      <c r="D3389" t="s">
        <v>5035</v>
      </c>
      <c r="E3389" t="s">
        <v>5040</v>
      </c>
      <c r="F3389" t="s">
        <v>5046</v>
      </c>
      <c r="G3389">
        <v>133.77510000000001</v>
      </c>
      <c r="H3389">
        <v>-25.2744</v>
      </c>
      <c r="I3389">
        <v>44123</v>
      </c>
      <c r="J3389">
        <v>371163</v>
      </c>
      <c r="K3389">
        <v>39627</v>
      </c>
      <c r="L3389">
        <v>18290</v>
      </c>
      <c r="M3389">
        <v>12519</v>
      </c>
      <c r="N3389">
        <v>0.1188776989025285</v>
      </c>
      <c r="O3389">
        <v>468903</v>
      </c>
      <c r="P3389">
        <v>0</v>
      </c>
      <c r="Q3389">
        <v>291763</v>
      </c>
      <c r="R3389">
        <v>9659</v>
      </c>
      <c r="S3389">
        <v>2.06E-2</v>
      </c>
      <c r="T3389" t="s">
        <v>5058</v>
      </c>
      <c r="U3389">
        <v>45556</v>
      </c>
      <c r="V3389" t="s">
        <v>5088</v>
      </c>
      <c r="W3389" t="s">
        <v>5096</v>
      </c>
      <c r="X3389">
        <v>15</v>
      </c>
      <c r="Y3389" t="s">
        <v>5077</v>
      </c>
      <c r="Z3389" t="s">
        <v>5070</v>
      </c>
    </row>
    <row r="3390" spans="1:26" x14ac:dyDescent="0.3">
      <c r="A3390" t="s">
        <v>3411</v>
      </c>
      <c r="B3390" t="s">
        <v>5023</v>
      </c>
      <c r="C3390" t="s">
        <v>5029</v>
      </c>
      <c r="D3390" t="s">
        <v>5033</v>
      </c>
      <c r="E3390" t="s">
        <v>5040</v>
      </c>
      <c r="F3390" t="s">
        <v>5045</v>
      </c>
      <c r="G3390">
        <v>-51.9253</v>
      </c>
      <c r="H3390">
        <v>-14.234999999999999</v>
      </c>
      <c r="I3390">
        <v>24807</v>
      </c>
      <c r="J3390">
        <v>146735</v>
      </c>
      <c r="K3390">
        <v>24817</v>
      </c>
      <c r="L3390">
        <v>10453</v>
      </c>
      <c r="M3390">
        <v>7041</v>
      </c>
      <c r="N3390">
        <v>0.16906214525932989</v>
      </c>
      <c r="O3390">
        <v>189798</v>
      </c>
      <c r="P3390">
        <v>0</v>
      </c>
      <c r="Q3390">
        <v>252777</v>
      </c>
      <c r="R3390">
        <v>4555</v>
      </c>
      <c r="S3390">
        <v>2.4E-2</v>
      </c>
      <c r="T3390" t="s">
        <v>5056</v>
      </c>
      <c r="U3390">
        <v>45695</v>
      </c>
      <c r="V3390" t="s">
        <v>5091</v>
      </c>
      <c r="W3390" t="s">
        <v>5086</v>
      </c>
      <c r="X3390">
        <v>10</v>
      </c>
      <c r="Y3390" t="s">
        <v>5082</v>
      </c>
      <c r="Z3390" t="s">
        <v>5070</v>
      </c>
    </row>
    <row r="3391" spans="1:26" x14ac:dyDescent="0.3">
      <c r="A3391" t="s">
        <v>3412</v>
      </c>
      <c r="B3391" t="s">
        <v>5026</v>
      </c>
      <c r="C3391" t="s">
        <v>5030</v>
      </c>
      <c r="D3391" t="s">
        <v>5032</v>
      </c>
      <c r="E3391" t="s">
        <v>5036</v>
      </c>
      <c r="F3391" t="s">
        <v>5044</v>
      </c>
      <c r="G3391">
        <v>78.962900000000005</v>
      </c>
      <c r="H3391">
        <v>20.593699999999998</v>
      </c>
      <c r="I3391">
        <v>40455</v>
      </c>
      <c r="J3391">
        <v>542224</v>
      </c>
      <c r="K3391">
        <v>97776</v>
      </c>
      <c r="L3391">
        <v>16712</v>
      </c>
      <c r="M3391">
        <v>16295</v>
      </c>
      <c r="N3391">
        <v>7.4609648616872845E-2</v>
      </c>
      <c r="O3391">
        <v>696405</v>
      </c>
      <c r="P3391">
        <v>476394</v>
      </c>
      <c r="Q3391">
        <v>0</v>
      </c>
      <c r="T3391" t="s">
        <v>5059</v>
      </c>
      <c r="U3391">
        <v>45436</v>
      </c>
      <c r="V3391" t="s">
        <v>5091</v>
      </c>
      <c r="W3391" t="s">
        <v>5087</v>
      </c>
      <c r="X3391">
        <v>9</v>
      </c>
      <c r="Y3391" t="s">
        <v>5082</v>
      </c>
      <c r="Z3391" t="s">
        <v>5069</v>
      </c>
    </row>
    <row r="3392" spans="1:26" x14ac:dyDescent="0.3">
      <c r="A3392" t="s">
        <v>3413</v>
      </c>
      <c r="B3392" t="s">
        <v>5023</v>
      </c>
      <c r="C3392" t="s">
        <v>5030</v>
      </c>
      <c r="D3392" t="s">
        <v>5032</v>
      </c>
      <c r="E3392" t="s">
        <v>5036</v>
      </c>
      <c r="F3392" t="s">
        <v>5049</v>
      </c>
      <c r="G3392">
        <v>-106.3468</v>
      </c>
      <c r="H3392">
        <v>56.130400000000002</v>
      </c>
      <c r="I3392">
        <v>134083</v>
      </c>
      <c r="J3392">
        <v>1686313</v>
      </c>
      <c r="K3392">
        <v>402875</v>
      </c>
      <c r="L3392">
        <v>117944</v>
      </c>
      <c r="M3392">
        <v>99949</v>
      </c>
      <c r="N3392">
        <v>7.9512923640073008E-2</v>
      </c>
      <c r="O3392">
        <v>2126961</v>
      </c>
      <c r="P3392">
        <v>1686313</v>
      </c>
      <c r="Q3392">
        <v>0</v>
      </c>
      <c r="R3392">
        <v>39561</v>
      </c>
      <c r="S3392">
        <v>1.8599999999999998E-2</v>
      </c>
      <c r="T3392" t="s">
        <v>5061</v>
      </c>
      <c r="U3392">
        <v>45715</v>
      </c>
      <c r="V3392" t="s">
        <v>5075</v>
      </c>
      <c r="W3392" t="s">
        <v>5086</v>
      </c>
      <c r="X3392">
        <v>16</v>
      </c>
      <c r="Y3392" t="s">
        <v>5077</v>
      </c>
      <c r="Z3392" t="s">
        <v>5069</v>
      </c>
    </row>
    <row r="3393" spans="1:26" x14ac:dyDescent="0.3">
      <c r="A3393" t="s">
        <v>3414</v>
      </c>
      <c r="B3393" t="s">
        <v>5027</v>
      </c>
      <c r="C3393" t="s">
        <v>5029</v>
      </c>
      <c r="D3393" t="s">
        <v>5035</v>
      </c>
      <c r="E3393" t="s">
        <v>5040</v>
      </c>
      <c r="F3393" t="s">
        <v>5044</v>
      </c>
      <c r="G3393">
        <v>78.962900000000005</v>
      </c>
      <c r="H3393">
        <v>20.593699999999998</v>
      </c>
      <c r="I3393">
        <v>45328</v>
      </c>
      <c r="J3393">
        <v>251920</v>
      </c>
      <c r="K3393">
        <v>57218</v>
      </c>
      <c r="L3393">
        <v>18414</v>
      </c>
      <c r="M3393">
        <v>11247</v>
      </c>
      <c r="N3393">
        <v>0.17993263297313219</v>
      </c>
      <c r="O3393">
        <v>323877</v>
      </c>
      <c r="P3393">
        <v>0</v>
      </c>
      <c r="Q3393">
        <v>1250093</v>
      </c>
      <c r="T3393" t="s">
        <v>5060</v>
      </c>
      <c r="U3393">
        <v>45470</v>
      </c>
      <c r="V3393" t="s">
        <v>5075</v>
      </c>
      <c r="W3393" t="s">
        <v>5093</v>
      </c>
      <c r="X3393">
        <v>13</v>
      </c>
      <c r="Y3393" t="s">
        <v>5077</v>
      </c>
      <c r="Z3393" t="s">
        <v>5070</v>
      </c>
    </row>
    <row r="3394" spans="1:26" x14ac:dyDescent="0.3">
      <c r="A3394" t="s">
        <v>3415</v>
      </c>
      <c r="B3394" t="s">
        <v>5026</v>
      </c>
      <c r="C3394" t="s">
        <v>5029</v>
      </c>
      <c r="D3394" t="s">
        <v>5032</v>
      </c>
      <c r="E3394" t="s">
        <v>5036</v>
      </c>
      <c r="F3394" t="s">
        <v>5043</v>
      </c>
      <c r="G3394">
        <v>-3.4359999999999999</v>
      </c>
      <c r="H3394">
        <v>55.378100000000003</v>
      </c>
      <c r="I3394">
        <v>18545</v>
      </c>
      <c r="J3394">
        <v>196549</v>
      </c>
      <c r="K3394">
        <v>45865</v>
      </c>
      <c r="L3394">
        <v>10358</v>
      </c>
      <c r="M3394">
        <v>6110</v>
      </c>
      <c r="N3394">
        <v>9.435660473468295E-2</v>
      </c>
      <c r="O3394">
        <v>252227</v>
      </c>
      <c r="P3394">
        <v>172686</v>
      </c>
      <c r="Q3394">
        <v>0</v>
      </c>
      <c r="T3394" t="s">
        <v>5059</v>
      </c>
      <c r="U3394">
        <v>45315</v>
      </c>
      <c r="V3394" t="s">
        <v>5078</v>
      </c>
      <c r="W3394" t="s">
        <v>5084</v>
      </c>
      <c r="X3394">
        <v>9</v>
      </c>
      <c r="Y3394" t="s">
        <v>5082</v>
      </c>
      <c r="Z3394" t="s">
        <v>5070</v>
      </c>
    </row>
    <row r="3395" spans="1:26" x14ac:dyDescent="0.3">
      <c r="A3395" t="s">
        <v>3416</v>
      </c>
      <c r="B3395" t="s">
        <v>5024</v>
      </c>
      <c r="C3395" t="s">
        <v>5029</v>
      </c>
      <c r="D3395" t="s">
        <v>5033</v>
      </c>
      <c r="E3395" t="s">
        <v>5039</v>
      </c>
      <c r="F3395" t="s">
        <v>5046</v>
      </c>
      <c r="G3395">
        <v>133.77510000000001</v>
      </c>
      <c r="H3395">
        <v>-25.2744</v>
      </c>
      <c r="I3395">
        <v>46528</v>
      </c>
      <c r="J3395">
        <v>257424</v>
      </c>
      <c r="K3395">
        <v>38440</v>
      </c>
      <c r="L3395">
        <v>16254</v>
      </c>
      <c r="M3395">
        <v>15394</v>
      </c>
      <c r="N3395">
        <v>0.18074467926945689</v>
      </c>
      <c r="O3395">
        <v>284479</v>
      </c>
      <c r="P3395">
        <v>0</v>
      </c>
      <c r="Q3395">
        <v>0</v>
      </c>
      <c r="T3395" t="s">
        <v>5056</v>
      </c>
      <c r="U3395">
        <v>45613</v>
      </c>
      <c r="V3395" t="s">
        <v>5080</v>
      </c>
      <c r="W3395" t="s">
        <v>5094</v>
      </c>
      <c r="X3395">
        <v>15</v>
      </c>
      <c r="Y3395" t="s">
        <v>5077</v>
      </c>
      <c r="Z3395" t="s">
        <v>5070</v>
      </c>
    </row>
    <row r="3396" spans="1:26" x14ac:dyDescent="0.3">
      <c r="A3396" t="s">
        <v>3417</v>
      </c>
      <c r="B3396" t="s">
        <v>5023</v>
      </c>
      <c r="C3396" t="s">
        <v>5030</v>
      </c>
      <c r="D3396" t="s">
        <v>5031</v>
      </c>
      <c r="E3396" t="s">
        <v>5036</v>
      </c>
      <c r="F3396" t="s">
        <v>5045</v>
      </c>
      <c r="G3396">
        <v>-51.9253</v>
      </c>
      <c r="H3396">
        <v>-14.234999999999999</v>
      </c>
      <c r="I3396">
        <v>969</v>
      </c>
      <c r="J3396">
        <v>11133</v>
      </c>
      <c r="K3396">
        <v>2616</v>
      </c>
      <c r="L3396">
        <v>336</v>
      </c>
      <c r="M3396">
        <v>384</v>
      </c>
      <c r="N3396">
        <v>8.7085945668051765E-2</v>
      </c>
      <c r="O3396">
        <v>12621</v>
      </c>
      <c r="P3396">
        <v>10939</v>
      </c>
      <c r="Q3396">
        <v>0</v>
      </c>
      <c r="R3396">
        <v>169</v>
      </c>
      <c r="S3396">
        <v>1.34E-2</v>
      </c>
      <c r="T3396" t="s">
        <v>5051</v>
      </c>
      <c r="U3396">
        <v>45749</v>
      </c>
      <c r="V3396" t="s">
        <v>5078</v>
      </c>
      <c r="W3396" t="s">
        <v>5079</v>
      </c>
      <c r="X3396">
        <v>15</v>
      </c>
      <c r="Y3396" t="s">
        <v>5077</v>
      </c>
      <c r="Z3396" t="s">
        <v>5069</v>
      </c>
    </row>
    <row r="3397" spans="1:26" x14ac:dyDescent="0.3">
      <c r="A3397" t="s">
        <v>3418</v>
      </c>
      <c r="B3397" t="s">
        <v>5027</v>
      </c>
      <c r="C3397" t="s">
        <v>5029</v>
      </c>
      <c r="D3397" t="s">
        <v>5033</v>
      </c>
      <c r="E3397" t="s">
        <v>5036</v>
      </c>
      <c r="F3397" t="s">
        <v>5045</v>
      </c>
      <c r="G3397">
        <v>-51.9253</v>
      </c>
      <c r="H3397">
        <v>-14.234999999999999</v>
      </c>
      <c r="I3397">
        <v>11695</v>
      </c>
      <c r="J3397">
        <v>70704</v>
      </c>
      <c r="K3397">
        <v>8488</v>
      </c>
      <c r="L3397">
        <v>4849</v>
      </c>
      <c r="M3397">
        <v>2028</v>
      </c>
      <c r="N3397">
        <v>0.16541919777226</v>
      </c>
      <c r="O3397">
        <v>80937</v>
      </c>
      <c r="P3397">
        <v>69218</v>
      </c>
      <c r="Q3397">
        <v>0</v>
      </c>
      <c r="T3397" t="s">
        <v>5057</v>
      </c>
      <c r="U3397">
        <v>45451</v>
      </c>
      <c r="V3397" t="s">
        <v>5088</v>
      </c>
      <c r="W3397" t="s">
        <v>5093</v>
      </c>
      <c r="X3397">
        <v>13</v>
      </c>
      <c r="Y3397" t="s">
        <v>5077</v>
      </c>
      <c r="Z3397" t="s">
        <v>5070</v>
      </c>
    </row>
    <row r="3398" spans="1:26" x14ac:dyDescent="0.3">
      <c r="A3398" t="s">
        <v>3419</v>
      </c>
      <c r="B3398" t="s">
        <v>5027</v>
      </c>
      <c r="C3398" t="s">
        <v>5029</v>
      </c>
      <c r="D3398" t="s">
        <v>5031</v>
      </c>
      <c r="E3398" t="s">
        <v>5036</v>
      </c>
      <c r="F3398" t="s">
        <v>5048</v>
      </c>
      <c r="G3398">
        <v>10.451499999999999</v>
      </c>
      <c r="H3398">
        <v>51.165700000000001</v>
      </c>
      <c r="I3398">
        <v>336682</v>
      </c>
      <c r="J3398">
        <v>2350712</v>
      </c>
      <c r="K3398">
        <v>332065</v>
      </c>
      <c r="L3398">
        <v>139487</v>
      </c>
      <c r="M3398">
        <v>109041</v>
      </c>
      <c r="N3398">
        <v>0.14322562434696609</v>
      </c>
      <c r="O3398">
        <v>2594058</v>
      </c>
      <c r="P3398">
        <v>2350712</v>
      </c>
      <c r="Q3398">
        <v>0</v>
      </c>
      <c r="T3398" t="s">
        <v>5052</v>
      </c>
      <c r="U3398">
        <v>45520</v>
      </c>
      <c r="V3398" t="s">
        <v>5091</v>
      </c>
      <c r="W3398" t="s">
        <v>5095</v>
      </c>
      <c r="X3398">
        <v>17</v>
      </c>
      <c r="Y3398" t="s">
        <v>5077</v>
      </c>
      <c r="Z3398" t="s">
        <v>5070</v>
      </c>
    </row>
    <row r="3399" spans="1:26" x14ac:dyDescent="0.3">
      <c r="A3399" t="s">
        <v>3420</v>
      </c>
      <c r="B3399" t="s">
        <v>5024</v>
      </c>
      <c r="C3399" t="s">
        <v>5029</v>
      </c>
      <c r="D3399" t="s">
        <v>5033</v>
      </c>
      <c r="E3399" t="s">
        <v>5039</v>
      </c>
      <c r="F3399" t="s">
        <v>5049</v>
      </c>
      <c r="G3399">
        <v>-106.3468</v>
      </c>
      <c r="H3399">
        <v>56.130400000000002</v>
      </c>
      <c r="I3399">
        <v>34819</v>
      </c>
      <c r="J3399">
        <v>209100</v>
      </c>
      <c r="K3399">
        <v>31322</v>
      </c>
      <c r="L3399">
        <v>15517</v>
      </c>
      <c r="M3399">
        <v>10770</v>
      </c>
      <c r="N3399">
        <v>0.1665224432813949</v>
      </c>
      <c r="O3399">
        <v>256184</v>
      </c>
      <c r="P3399">
        <v>0</v>
      </c>
      <c r="Q3399">
        <v>0</v>
      </c>
      <c r="T3399" t="s">
        <v>5056</v>
      </c>
      <c r="U3399">
        <v>45308</v>
      </c>
      <c r="V3399" t="s">
        <v>5078</v>
      </c>
      <c r="W3399" t="s">
        <v>5084</v>
      </c>
      <c r="X3399">
        <v>18</v>
      </c>
      <c r="Y3399" t="s">
        <v>5092</v>
      </c>
      <c r="Z3399" t="s">
        <v>5070</v>
      </c>
    </row>
    <row r="3400" spans="1:26" x14ac:dyDescent="0.3">
      <c r="A3400" t="s">
        <v>3421</v>
      </c>
      <c r="B3400" t="s">
        <v>5027</v>
      </c>
      <c r="C3400" t="s">
        <v>5029</v>
      </c>
      <c r="D3400" t="s">
        <v>5032</v>
      </c>
      <c r="E3400" t="s">
        <v>5036</v>
      </c>
      <c r="F3400" t="s">
        <v>5048</v>
      </c>
      <c r="G3400">
        <v>10.451499999999999</v>
      </c>
      <c r="H3400">
        <v>51.165700000000001</v>
      </c>
      <c r="I3400">
        <v>56997</v>
      </c>
      <c r="J3400">
        <v>852929</v>
      </c>
      <c r="K3400">
        <v>128541</v>
      </c>
      <c r="L3400">
        <v>55469</v>
      </c>
      <c r="M3400">
        <v>45841</v>
      </c>
      <c r="N3400">
        <v>6.6825220870105742E-2</v>
      </c>
      <c r="O3400">
        <v>1039691</v>
      </c>
      <c r="P3400">
        <v>852929</v>
      </c>
      <c r="Q3400">
        <v>0</v>
      </c>
      <c r="T3400" t="s">
        <v>5061</v>
      </c>
      <c r="U3400">
        <v>45430</v>
      </c>
      <c r="V3400" t="s">
        <v>5088</v>
      </c>
      <c r="W3400" t="s">
        <v>5087</v>
      </c>
      <c r="X3400">
        <v>9</v>
      </c>
      <c r="Y3400" t="s">
        <v>5082</v>
      </c>
      <c r="Z3400" t="s">
        <v>5069</v>
      </c>
    </row>
    <row r="3401" spans="1:26" x14ac:dyDescent="0.3">
      <c r="A3401" t="s">
        <v>3422</v>
      </c>
      <c r="B3401" t="s">
        <v>5027</v>
      </c>
      <c r="C3401" t="s">
        <v>5029</v>
      </c>
      <c r="D3401" t="s">
        <v>5035</v>
      </c>
      <c r="E3401" t="s">
        <v>5040</v>
      </c>
      <c r="F3401" t="s">
        <v>5044</v>
      </c>
      <c r="G3401">
        <v>78.962900000000005</v>
      </c>
      <c r="H3401">
        <v>20.593699999999998</v>
      </c>
      <c r="I3401">
        <v>49791</v>
      </c>
      <c r="J3401">
        <v>319647</v>
      </c>
      <c r="K3401">
        <v>59377</v>
      </c>
      <c r="L3401">
        <v>14578</v>
      </c>
      <c r="M3401">
        <v>15928</v>
      </c>
      <c r="N3401">
        <v>0.1557715994208736</v>
      </c>
      <c r="O3401">
        <v>364832</v>
      </c>
      <c r="P3401">
        <v>0</v>
      </c>
      <c r="Q3401">
        <v>1669232</v>
      </c>
      <c r="T3401" t="s">
        <v>5060</v>
      </c>
      <c r="U3401">
        <v>45481</v>
      </c>
      <c r="V3401" t="s">
        <v>5085</v>
      </c>
      <c r="W3401" t="s">
        <v>5083</v>
      </c>
      <c r="X3401">
        <v>10</v>
      </c>
      <c r="Y3401" t="s">
        <v>5082</v>
      </c>
      <c r="Z3401" t="s">
        <v>5070</v>
      </c>
    </row>
    <row r="3402" spans="1:26" x14ac:dyDescent="0.3">
      <c r="A3402" t="s">
        <v>3423</v>
      </c>
      <c r="B3402" t="s">
        <v>5023</v>
      </c>
      <c r="C3402" t="s">
        <v>5029</v>
      </c>
      <c r="D3402" t="s">
        <v>5032</v>
      </c>
      <c r="E3402" t="s">
        <v>5036</v>
      </c>
      <c r="F3402" t="s">
        <v>5047</v>
      </c>
      <c r="G3402">
        <v>138.25290000000001</v>
      </c>
      <c r="H3402">
        <v>36.204799999999999</v>
      </c>
      <c r="I3402">
        <v>179423</v>
      </c>
      <c r="J3402">
        <v>2596497</v>
      </c>
      <c r="K3402">
        <v>573000</v>
      </c>
      <c r="L3402">
        <v>184629</v>
      </c>
      <c r="M3402">
        <v>101046</v>
      </c>
      <c r="N3402">
        <v>6.9102297395966461E-2</v>
      </c>
      <c r="O3402">
        <v>2956101</v>
      </c>
      <c r="P3402">
        <v>2596497</v>
      </c>
      <c r="Q3402">
        <v>0</v>
      </c>
      <c r="R3402">
        <v>35768</v>
      </c>
      <c r="S3402">
        <v>1.21E-2</v>
      </c>
      <c r="T3402" t="s">
        <v>5061</v>
      </c>
      <c r="U3402">
        <v>45591</v>
      </c>
      <c r="V3402" t="s">
        <v>5088</v>
      </c>
      <c r="W3402" t="s">
        <v>5090</v>
      </c>
      <c r="X3402">
        <v>10</v>
      </c>
      <c r="Y3402" t="s">
        <v>5082</v>
      </c>
      <c r="Z3402" t="s">
        <v>5069</v>
      </c>
    </row>
    <row r="3403" spans="1:26" x14ac:dyDescent="0.3">
      <c r="A3403" t="s">
        <v>3424</v>
      </c>
      <c r="B3403" t="s">
        <v>5023</v>
      </c>
      <c r="C3403" t="s">
        <v>5029</v>
      </c>
      <c r="D3403" t="s">
        <v>5031</v>
      </c>
      <c r="E3403" t="s">
        <v>5036</v>
      </c>
      <c r="F3403" t="s">
        <v>5050</v>
      </c>
      <c r="G3403">
        <v>-95.712900000000005</v>
      </c>
      <c r="H3403">
        <v>37.090200000000003</v>
      </c>
      <c r="I3403">
        <v>321378</v>
      </c>
      <c r="J3403">
        <v>2198942</v>
      </c>
      <c r="K3403">
        <v>512219</v>
      </c>
      <c r="L3403">
        <v>137526</v>
      </c>
      <c r="M3403">
        <v>56658</v>
      </c>
      <c r="N3403">
        <v>0.14615152005331711</v>
      </c>
      <c r="O3403">
        <v>2829992</v>
      </c>
      <c r="P3403">
        <v>2198942</v>
      </c>
      <c r="Q3403">
        <v>0</v>
      </c>
      <c r="R3403">
        <v>65089</v>
      </c>
      <c r="S3403">
        <v>2.3E-2</v>
      </c>
      <c r="T3403" t="s">
        <v>5052</v>
      </c>
      <c r="U3403">
        <v>45525</v>
      </c>
      <c r="V3403" t="s">
        <v>5078</v>
      </c>
      <c r="W3403" t="s">
        <v>5095</v>
      </c>
      <c r="X3403">
        <v>13</v>
      </c>
      <c r="Y3403" t="s">
        <v>5077</v>
      </c>
      <c r="Z3403" t="s">
        <v>5070</v>
      </c>
    </row>
    <row r="3404" spans="1:26" x14ac:dyDescent="0.3">
      <c r="A3404" t="s">
        <v>3425</v>
      </c>
      <c r="B3404" t="s">
        <v>5023</v>
      </c>
      <c r="C3404" t="s">
        <v>5029</v>
      </c>
      <c r="D3404" t="s">
        <v>5033</v>
      </c>
      <c r="E3404" t="s">
        <v>5036</v>
      </c>
      <c r="F3404" t="s">
        <v>5050</v>
      </c>
      <c r="G3404">
        <v>-95.712900000000005</v>
      </c>
      <c r="H3404">
        <v>37.090200000000003</v>
      </c>
      <c r="I3404">
        <v>41706</v>
      </c>
      <c r="J3404">
        <v>206370</v>
      </c>
      <c r="K3404">
        <v>51255</v>
      </c>
      <c r="L3404">
        <v>10662</v>
      </c>
      <c r="M3404">
        <v>9037</v>
      </c>
      <c r="N3404">
        <v>0.20209519844137891</v>
      </c>
      <c r="O3404">
        <v>259086</v>
      </c>
      <c r="P3404">
        <v>177453</v>
      </c>
      <c r="Q3404">
        <v>0</v>
      </c>
      <c r="R3404">
        <v>5544</v>
      </c>
      <c r="S3404">
        <v>2.1399999999999999E-2</v>
      </c>
      <c r="T3404" t="s">
        <v>5056</v>
      </c>
      <c r="U3404">
        <v>45532</v>
      </c>
      <c r="V3404" t="s">
        <v>5078</v>
      </c>
      <c r="W3404" t="s">
        <v>5095</v>
      </c>
      <c r="X3404">
        <v>17</v>
      </c>
      <c r="Y3404" t="s">
        <v>5077</v>
      </c>
      <c r="Z3404" t="s">
        <v>5071</v>
      </c>
    </row>
    <row r="3405" spans="1:26" x14ac:dyDescent="0.3">
      <c r="A3405" t="s">
        <v>3426</v>
      </c>
      <c r="B3405" t="s">
        <v>5023</v>
      </c>
      <c r="C3405" t="s">
        <v>5030</v>
      </c>
      <c r="D3405" t="s">
        <v>5033</v>
      </c>
      <c r="E3405" t="s">
        <v>5036</v>
      </c>
      <c r="F3405" t="s">
        <v>5050</v>
      </c>
      <c r="G3405">
        <v>-95.712900000000005</v>
      </c>
      <c r="H3405">
        <v>37.090200000000003</v>
      </c>
      <c r="I3405">
        <v>429079</v>
      </c>
      <c r="J3405">
        <v>2150618</v>
      </c>
      <c r="K3405">
        <v>438273</v>
      </c>
      <c r="L3405">
        <v>160231</v>
      </c>
      <c r="M3405">
        <v>118207</v>
      </c>
      <c r="N3405">
        <v>0.19951469173576311</v>
      </c>
      <c r="O3405">
        <v>2786340</v>
      </c>
      <c r="P3405">
        <v>2150618</v>
      </c>
      <c r="Q3405">
        <v>0</v>
      </c>
      <c r="R3405">
        <v>33436</v>
      </c>
      <c r="S3405">
        <v>1.2E-2</v>
      </c>
      <c r="T3405" t="s">
        <v>5057</v>
      </c>
      <c r="U3405">
        <v>45367</v>
      </c>
      <c r="V3405" t="s">
        <v>5088</v>
      </c>
      <c r="W3405" t="s">
        <v>5076</v>
      </c>
      <c r="X3405">
        <v>12</v>
      </c>
      <c r="Y3405" t="s">
        <v>5077</v>
      </c>
      <c r="Z3405" t="s">
        <v>5070</v>
      </c>
    </row>
    <row r="3406" spans="1:26" x14ac:dyDescent="0.3">
      <c r="A3406" t="s">
        <v>3427</v>
      </c>
      <c r="B3406" t="s">
        <v>5023</v>
      </c>
      <c r="C3406" t="s">
        <v>5029</v>
      </c>
      <c r="D3406" t="s">
        <v>5033</v>
      </c>
      <c r="E3406" t="s">
        <v>5036</v>
      </c>
      <c r="F3406" t="s">
        <v>5050</v>
      </c>
      <c r="G3406">
        <v>-95.712900000000005</v>
      </c>
      <c r="H3406">
        <v>37.090200000000003</v>
      </c>
      <c r="I3406">
        <v>29149</v>
      </c>
      <c r="J3406">
        <v>154192</v>
      </c>
      <c r="K3406">
        <v>27262</v>
      </c>
      <c r="L3406">
        <v>11030</v>
      </c>
      <c r="M3406">
        <v>5719</v>
      </c>
      <c r="N3406">
        <v>0.18904714051002519</v>
      </c>
      <c r="O3406">
        <v>182634</v>
      </c>
      <c r="P3406">
        <v>131727</v>
      </c>
      <c r="Q3406">
        <v>0</v>
      </c>
      <c r="R3406">
        <v>4072</v>
      </c>
      <c r="S3406">
        <v>2.23E-2</v>
      </c>
      <c r="T3406" t="s">
        <v>5056</v>
      </c>
      <c r="U3406">
        <v>45596</v>
      </c>
      <c r="V3406" t="s">
        <v>5075</v>
      </c>
      <c r="W3406" t="s">
        <v>5090</v>
      </c>
      <c r="X3406">
        <v>19</v>
      </c>
      <c r="Y3406" t="s">
        <v>5092</v>
      </c>
      <c r="Z3406" t="s">
        <v>5070</v>
      </c>
    </row>
    <row r="3407" spans="1:26" x14ac:dyDescent="0.3">
      <c r="A3407" t="s">
        <v>3428</v>
      </c>
      <c r="B3407" t="s">
        <v>5027</v>
      </c>
      <c r="C3407" t="s">
        <v>5029</v>
      </c>
      <c r="D3407" t="s">
        <v>5032</v>
      </c>
      <c r="E3407" t="s">
        <v>5036</v>
      </c>
      <c r="F3407" t="s">
        <v>5048</v>
      </c>
      <c r="G3407">
        <v>10.451499999999999</v>
      </c>
      <c r="H3407">
        <v>51.165700000000001</v>
      </c>
      <c r="I3407">
        <v>183962</v>
      </c>
      <c r="J3407">
        <v>2551760</v>
      </c>
      <c r="K3407">
        <v>632510</v>
      </c>
      <c r="L3407">
        <v>109258</v>
      </c>
      <c r="M3407">
        <v>56764</v>
      </c>
      <c r="N3407">
        <v>7.2092368727280087E-2</v>
      </c>
      <c r="O3407">
        <v>3223149</v>
      </c>
      <c r="P3407">
        <v>2551760</v>
      </c>
      <c r="Q3407">
        <v>0</v>
      </c>
      <c r="T3407" t="s">
        <v>5061</v>
      </c>
      <c r="U3407">
        <v>45366</v>
      </c>
      <c r="V3407" t="s">
        <v>5091</v>
      </c>
      <c r="W3407" t="s">
        <v>5076</v>
      </c>
      <c r="X3407">
        <v>11</v>
      </c>
      <c r="Y3407" t="s">
        <v>5082</v>
      </c>
      <c r="Z3407" t="s">
        <v>5069</v>
      </c>
    </row>
    <row r="3408" spans="1:26" x14ac:dyDescent="0.3">
      <c r="A3408" t="s">
        <v>3429</v>
      </c>
      <c r="B3408" t="s">
        <v>5027</v>
      </c>
      <c r="C3408" t="s">
        <v>5029</v>
      </c>
      <c r="D3408" t="s">
        <v>5033</v>
      </c>
      <c r="E3408" t="s">
        <v>5036</v>
      </c>
      <c r="F3408" t="s">
        <v>5047</v>
      </c>
      <c r="G3408">
        <v>138.25290000000001</v>
      </c>
      <c r="H3408">
        <v>36.204799999999999</v>
      </c>
      <c r="I3408">
        <v>39860</v>
      </c>
      <c r="J3408">
        <v>192980</v>
      </c>
      <c r="K3408">
        <v>37251</v>
      </c>
      <c r="L3408">
        <v>15049</v>
      </c>
      <c r="M3408">
        <v>5806</v>
      </c>
      <c r="N3408">
        <v>0.20655172909688049</v>
      </c>
      <c r="O3408">
        <v>215019</v>
      </c>
      <c r="P3408">
        <v>166491</v>
      </c>
      <c r="Q3408">
        <v>0</v>
      </c>
      <c r="T3408" t="s">
        <v>5057</v>
      </c>
      <c r="U3408">
        <v>45689</v>
      </c>
      <c r="V3408" t="s">
        <v>5088</v>
      </c>
      <c r="W3408" t="s">
        <v>5086</v>
      </c>
      <c r="X3408">
        <v>19</v>
      </c>
      <c r="Y3408" t="s">
        <v>5092</v>
      </c>
      <c r="Z3408" t="s">
        <v>5071</v>
      </c>
    </row>
    <row r="3409" spans="1:26" x14ac:dyDescent="0.3">
      <c r="A3409" t="s">
        <v>3430</v>
      </c>
      <c r="B3409" t="s">
        <v>5027</v>
      </c>
      <c r="C3409" t="s">
        <v>5029</v>
      </c>
      <c r="D3409" t="s">
        <v>5033</v>
      </c>
      <c r="E3409" t="s">
        <v>5036</v>
      </c>
      <c r="F3409" t="s">
        <v>5045</v>
      </c>
      <c r="G3409">
        <v>-51.9253</v>
      </c>
      <c r="H3409">
        <v>-14.234999999999999</v>
      </c>
      <c r="I3409">
        <v>34382</v>
      </c>
      <c r="J3409">
        <v>163461</v>
      </c>
      <c r="K3409">
        <v>22764</v>
      </c>
      <c r="L3409">
        <v>5933</v>
      </c>
      <c r="M3409">
        <v>4734</v>
      </c>
      <c r="N3409">
        <v>0.21033848000415239</v>
      </c>
      <c r="O3409">
        <v>183277</v>
      </c>
      <c r="P3409">
        <v>146348</v>
      </c>
      <c r="Q3409">
        <v>0</v>
      </c>
      <c r="T3409" t="s">
        <v>5057</v>
      </c>
      <c r="U3409">
        <v>45601</v>
      </c>
      <c r="V3409" t="s">
        <v>5089</v>
      </c>
      <c r="W3409" t="s">
        <v>5094</v>
      </c>
      <c r="X3409">
        <v>17</v>
      </c>
      <c r="Y3409" t="s">
        <v>5077</v>
      </c>
      <c r="Z3409" t="s">
        <v>5071</v>
      </c>
    </row>
    <row r="3410" spans="1:26" x14ac:dyDescent="0.3">
      <c r="A3410" t="s">
        <v>3431</v>
      </c>
      <c r="B3410" t="s">
        <v>5024</v>
      </c>
      <c r="C3410" t="s">
        <v>5029</v>
      </c>
      <c r="D3410" t="s">
        <v>5031</v>
      </c>
      <c r="E3410" t="s">
        <v>5040</v>
      </c>
      <c r="F3410" t="s">
        <v>5048</v>
      </c>
      <c r="G3410">
        <v>10.451499999999999</v>
      </c>
      <c r="H3410">
        <v>51.165700000000001</v>
      </c>
      <c r="I3410">
        <v>31551</v>
      </c>
      <c r="J3410">
        <v>248422</v>
      </c>
      <c r="K3410">
        <v>60387</v>
      </c>
      <c r="L3410">
        <v>10912</v>
      </c>
      <c r="M3410">
        <v>9379</v>
      </c>
      <c r="N3410">
        <v>0.1270069553334989</v>
      </c>
      <c r="O3410">
        <v>317911</v>
      </c>
      <c r="P3410">
        <v>0</v>
      </c>
      <c r="Q3410">
        <v>370928</v>
      </c>
      <c r="T3410" t="s">
        <v>5051</v>
      </c>
      <c r="U3410">
        <v>45630</v>
      </c>
      <c r="V3410" t="s">
        <v>5078</v>
      </c>
      <c r="W3410" t="s">
        <v>5081</v>
      </c>
      <c r="X3410">
        <v>17</v>
      </c>
      <c r="Y3410" t="s">
        <v>5077</v>
      </c>
      <c r="Z3410" t="s">
        <v>5070</v>
      </c>
    </row>
    <row r="3411" spans="1:26" x14ac:dyDescent="0.3">
      <c r="A3411" t="s">
        <v>3432</v>
      </c>
      <c r="B3411" t="s">
        <v>5023</v>
      </c>
      <c r="C3411" t="s">
        <v>5030</v>
      </c>
      <c r="D3411" t="s">
        <v>5032</v>
      </c>
      <c r="E3411" t="s">
        <v>5036</v>
      </c>
      <c r="F3411" t="s">
        <v>5049</v>
      </c>
      <c r="G3411">
        <v>-106.3468</v>
      </c>
      <c r="H3411">
        <v>56.130400000000002</v>
      </c>
      <c r="I3411">
        <v>167209</v>
      </c>
      <c r="J3411">
        <v>3123796</v>
      </c>
      <c r="K3411">
        <v>700740</v>
      </c>
      <c r="L3411">
        <v>230796</v>
      </c>
      <c r="M3411">
        <v>142774</v>
      </c>
      <c r="N3411">
        <v>5.3527794889845083E-2</v>
      </c>
      <c r="O3411">
        <v>3992215</v>
      </c>
      <c r="P3411">
        <v>3123796</v>
      </c>
      <c r="Q3411">
        <v>0</v>
      </c>
      <c r="R3411">
        <v>58685</v>
      </c>
      <c r="S3411">
        <v>1.47E-2</v>
      </c>
      <c r="T3411" t="s">
        <v>5061</v>
      </c>
      <c r="U3411">
        <v>45730</v>
      </c>
      <c r="V3411" t="s">
        <v>5091</v>
      </c>
      <c r="W3411" t="s">
        <v>5076</v>
      </c>
      <c r="X3411">
        <v>12</v>
      </c>
      <c r="Y3411" t="s">
        <v>5077</v>
      </c>
      <c r="Z3411" t="s">
        <v>5069</v>
      </c>
    </row>
    <row r="3412" spans="1:26" x14ac:dyDescent="0.3">
      <c r="A3412" t="s">
        <v>3433</v>
      </c>
      <c r="B3412" t="s">
        <v>5025</v>
      </c>
      <c r="C3412" t="s">
        <v>5029</v>
      </c>
      <c r="D3412" t="s">
        <v>5033</v>
      </c>
      <c r="E3412" t="s">
        <v>5036</v>
      </c>
      <c r="F3412" t="s">
        <v>5050</v>
      </c>
      <c r="G3412">
        <v>-95.712900000000005</v>
      </c>
      <c r="H3412">
        <v>37.090200000000003</v>
      </c>
      <c r="I3412">
        <v>501531</v>
      </c>
      <c r="J3412">
        <v>2645300</v>
      </c>
      <c r="K3412">
        <v>476973</v>
      </c>
      <c r="L3412">
        <v>116034</v>
      </c>
      <c r="M3412">
        <v>146028</v>
      </c>
      <c r="N3412">
        <v>0.18959332583085811</v>
      </c>
      <c r="O3412">
        <v>3196301</v>
      </c>
      <c r="P3412">
        <v>2645300</v>
      </c>
      <c r="Q3412">
        <v>0</v>
      </c>
      <c r="T3412" t="s">
        <v>5057</v>
      </c>
      <c r="U3412">
        <v>45395</v>
      </c>
      <c r="V3412" t="s">
        <v>5088</v>
      </c>
      <c r="W3412" t="s">
        <v>5079</v>
      </c>
      <c r="X3412">
        <v>16</v>
      </c>
      <c r="Y3412" t="s">
        <v>5077</v>
      </c>
      <c r="Z3412" t="s">
        <v>5070</v>
      </c>
    </row>
    <row r="3413" spans="1:26" x14ac:dyDescent="0.3">
      <c r="A3413" t="s">
        <v>3434</v>
      </c>
      <c r="B3413" t="s">
        <v>5023</v>
      </c>
      <c r="C3413" t="s">
        <v>5029</v>
      </c>
      <c r="D3413" t="s">
        <v>5031</v>
      </c>
      <c r="E3413" t="s">
        <v>5036</v>
      </c>
      <c r="F3413" t="s">
        <v>5045</v>
      </c>
      <c r="G3413">
        <v>-51.9253</v>
      </c>
      <c r="H3413">
        <v>-14.234999999999999</v>
      </c>
      <c r="I3413">
        <v>272570</v>
      </c>
      <c r="J3413">
        <v>2425608</v>
      </c>
      <c r="K3413">
        <v>333393</v>
      </c>
      <c r="L3413">
        <v>186958</v>
      </c>
      <c r="M3413">
        <v>141063</v>
      </c>
      <c r="N3413">
        <v>0.11237215377850961</v>
      </c>
      <c r="O3413">
        <v>3096115</v>
      </c>
      <c r="P3413">
        <v>2425608</v>
      </c>
      <c r="Q3413">
        <v>0</v>
      </c>
      <c r="R3413">
        <v>63779</v>
      </c>
      <c r="S3413">
        <v>2.06E-2</v>
      </c>
      <c r="T3413" t="s">
        <v>5052</v>
      </c>
      <c r="U3413">
        <v>45473</v>
      </c>
      <c r="V3413" t="s">
        <v>5080</v>
      </c>
      <c r="W3413" t="s">
        <v>5093</v>
      </c>
      <c r="X3413">
        <v>10</v>
      </c>
      <c r="Y3413" t="s">
        <v>5082</v>
      </c>
      <c r="Z3413" t="s">
        <v>5070</v>
      </c>
    </row>
    <row r="3414" spans="1:26" x14ac:dyDescent="0.3">
      <c r="A3414" t="s">
        <v>3435</v>
      </c>
      <c r="B3414" t="s">
        <v>5025</v>
      </c>
      <c r="C3414" t="s">
        <v>5029</v>
      </c>
      <c r="D3414" t="s">
        <v>5031</v>
      </c>
      <c r="E3414" t="s">
        <v>5036</v>
      </c>
      <c r="F3414" t="s">
        <v>5045</v>
      </c>
      <c r="G3414">
        <v>-51.9253</v>
      </c>
      <c r="H3414">
        <v>-14.234999999999999</v>
      </c>
      <c r="I3414">
        <v>255901</v>
      </c>
      <c r="J3414">
        <v>1902595</v>
      </c>
      <c r="K3414">
        <v>351124</v>
      </c>
      <c r="L3414">
        <v>118621</v>
      </c>
      <c r="M3414">
        <v>104233</v>
      </c>
      <c r="N3414">
        <v>0.13450121429215209</v>
      </c>
      <c r="O3414">
        <v>2388098</v>
      </c>
      <c r="P3414">
        <v>1902595</v>
      </c>
      <c r="Q3414">
        <v>0</v>
      </c>
      <c r="T3414" t="s">
        <v>5052</v>
      </c>
      <c r="U3414">
        <v>45626</v>
      </c>
      <c r="V3414" t="s">
        <v>5088</v>
      </c>
      <c r="W3414" t="s">
        <v>5094</v>
      </c>
      <c r="X3414">
        <v>17</v>
      </c>
      <c r="Y3414" t="s">
        <v>5077</v>
      </c>
      <c r="Z3414" t="s">
        <v>5070</v>
      </c>
    </row>
    <row r="3415" spans="1:26" x14ac:dyDescent="0.3">
      <c r="A3415" t="s">
        <v>3436</v>
      </c>
      <c r="B3415" t="s">
        <v>5023</v>
      </c>
      <c r="C3415" t="s">
        <v>5029</v>
      </c>
      <c r="D3415" t="s">
        <v>5032</v>
      </c>
      <c r="E3415" t="s">
        <v>5036</v>
      </c>
      <c r="F3415" t="s">
        <v>5049</v>
      </c>
      <c r="G3415">
        <v>-106.3468</v>
      </c>
      <c r="H3415">
        <v>56.130400000000002</v>
      </c>
      <c r="I3415">
        <v>116523</v>
      </c>
      <c r="J3415">
        <v>2045886</v>
      </c>
      <c r="K3415">
        <v>415011</v>
      </c>
      <c r="L3415">
        <v>161162</v>
      </c>
      <c r="M3415">
        <v>45614</v>
      </c>
      <c r="N3415">
        <v>5.6955004066321528E-2</v>
      </c>
      <c r="O3415">
        <v>2307334</v>
      </c>
      <c r="P3415">
        <v>2045886</v>
      </c>
      <c r="Q3415">
        <v>0</v>
      </c>
      <c r="R3415">
        <v>45915</v>
      </c>
      <c r="S3415">
        <v>1.9900000000000001E-2</v>
      </c>
      <c r="T3415" t="s">
        <v>5061</v>
      </c>
      <c r="U3415">
        <v>45323</v>
      </c>
      <c r="V3415" t="s">
        <v>5075</v>
      </c>
      <c r="W3415" t="s">
        <v>5086</v>
      </c>
      <c r="X3415">
        <v>9</v>
      </c>
      <c r="Y3415" t="s">
        <v>5082</v>
      </c>
      <c r="Z3415" t="s">
        <v>5069</v>
      </c>
    </row>
    <row r="3416" spans="1:26" x14ac:dyDescent="0.3">
      <c r="A3416" t="s">
        <v>3437</v>
      </c>
      <c r="B3416" t="s">
        <v>5023</v>
      </c>
      <c r="C3416" t="s">
        <v>5029</v>
      </c>
      <c r="D3416" t="s">
        <v>5033</v>
      </c>
      <c r="E3416" t="s">
        <v>5036</v>
      </c>
      <c r="F3416" t="s">
        <v>5050</v>
      </c>
      <c r="G3416">
        <v>-95.712900000000005</v>
      </c>
      <c r="H3416">
        <v>37.090200000000003</v>
      </c>
      <c r="I3416">
        <v>418637</v>
      </c>
      <c r="J3416">
        <v>2012378</v>
      </c>
      <c r="K3416">
        <v>337513</v>
      </c>
      <c r="L3416">
        <v>99097</v>
      </c>
      <c r="M3416">
        <v>103253</v>
      </c>
      <c r="N3416">
        <v>0.20803137493099261</v>
      </c>
      <c r="O3416">
        <v>2278259</v>
      </c>
      <c r="P3416">
        <v>2012378</v>
      </c>
      <c r="Q3416">
        <v>0</v>
      </c>
      <c r="R3416">
        <v>30073</v>
      </c>
      <c r="S3416">
        <v>1.32E-2</v>
      </c>
      <c r="T3416" t="s">
        <v>5057</v>
      </c>
      <c r="U3416">
        <v>45562</v>
      </c>
      <c r="V3416" t="s">
        <v>5091</v>
      </c>
      <c r="W3416" t="s">
        <v>5096</v>
      </c>
      <c r="X3416">
        <v>15</v>
      </c>
      <c r="Y3416" t="s">
        <v>5077</v>
      </c>
      <c r="Z3416" t="s">
        <v>5071</v>
      </c>
    </row>
    <row r="3417" spans="1:26" x14ac:dyDescent="0.3">
      <c r="A3417" t="s">
        <v>3438</v>
      </c>
      <c r="B3417" t="s">
        <v>5026</v>
      </c>
      <c r="C3417" t="s">
        <v>5030</v>
      </c>
      <c r="D3417" t="s">
        <v>5032</v>
      </c>
      <c r="E3417" t="s">
        <v>5036</v>
      </c>
      <c r="F3417" t="s">
        <v>5044</v>
      </c>
      <c r="G3417">
        <v>78.962900000000005</v>
      </c>
      <c r="H3417">
        <v>20.593699999999998</v>
      </c>
      <c r="I3417">
        <v>13876</v>
      </c>
      <c r="J3417">
        <v>169663</v>
      </c>
      <c r="K3417">
        <v>31710</v>
      </c>
      <c r="L3417">
        <v>5587</v>
      </c>
      <c r="M3417">
        <v>4409</v>
      </c>
      <c r="N3417">
        <v>8.1786636058533729E-2</v>
      </c>
      <c r="O3417">
        <v>211936</v>
      </c>
      <c r="P3417">
        <v>149064</v>
      </c>
      <c r="Q3417">
        <v>0</v>
      </c>
      <c r="T3417" t="s">
        <v>5059</v>
      </c>
      <c r="U3417">
        <v>45778</v>
      </c>
      <c r="V3417" t="s">
        <v>5075</v>
      </c>
      <c r="W3417" t="s">
        <v>5087</v>
      </c>
      <c r="X3417">
        <v>17</v>
      </c>
      <c r="Y3417" t="s">
        <v>5077</v>
      </c>
      <c r="Z3417" t="s">
        <v>5070</v>
      </c>
    </row>
    <row r="3418" spans="1:26" x14ac:dyDescent="0.3">
      <c r="A3418" t="s">
        <v>3439</v>
      </c>
      <c r="B3418" t="s">
        <v>5023</v>
      </c>
      <c r="C3418" t="s">
        <v>5029</v>
      </c>
      <c r="D3418" t="s">
        <v>5031</v>
      </c>
      <c r="E3418" t="s">
        <v>5040</v>
      </c>
      <c r="F3418" t="s">
        <v>5046</v>
      </c>
      <c r="G3418">
        <v>133.77510000000001</v>
      </c>
      <c r="H3418">
        <v>-25.2744</v>
      </c>
      <c r="I3418">
        <v>22836</v>
      </c>
      <c r="J3418">
        <v>197883</v>
      </c>
      <c r="K3418">
        <v>25324</v>
      </c>
      <c r="L3418">
        <v>8266</v>
      </c>
      <c r="M3418">
        <v>10234</v>
      </c>
      <c r="N3418">
        <v>0.1154064196016836</v>
      </c>
      <c r="O3418">
        <v>221363</v>
      </c>
      <c r="P3418">
        <v>0</v>
      </c>
      <c r="Q3418">
        <v>159368</v>
      </c>
      <c r="R3418">
        <v>4936</v>
      </c>
      <c r="S3418">
        <v>2.23E-2</v>
      </c>
      <c r="T3418" t="s">
        <v>5051</v>
      </c>
      <c r="U3418">
        <v>45373</v>
      </c>
      <c r="V3418" t="s">
        <v>5091</v>
      </c>
      <c r="W3418" t="s">
        <v>5076</v>
      </c>
      <c r="X3418">
        <v>17</v>
      </c>
      <c r="Y3418" t="s">
        <v>5077</v>
      </c>
      <c r="Z3418" t="s">
        <v>5070</v>
      </c>
    </row>
    <row r="3419" spans="1:26" x14ac:dyDescent="0.3">
      <c r="A3419" t="s">
        <v>3440</v>
      </c>
      <c r="B3419" t="s">
        <v>5026</v>
      </c>
      <c r="C3419" t="s">
        <v>5029</v>
      </c>
      <c r="D3419" t="s">
        <v>5032</v>
      </c>
      <c r="E3419" t="s">
        <v>5036</v>
      </c>
      <c r="F3419" t="s">
        <v>5045</v>
      </c>
      <c r="G3419">
        <v>-51.9253</v>
      </c>
      <c r="H3419">
        <v>-14.234999999999999</v>
      </c>
      <c r="I3419">
        <v>19737</v>
      </c>
      <c r="J3419">
        <v>390320</v>
      </c>
      <c r="K3419">
        <v>91042</v>
      </c>
      <c r="L3419">
        <v>29459</v>
      </c>
      <c r="M3419">
        <v>9445</v>
      </c>
      <c r="N3419">
        <v>5.0566284316294931E-2</v>
      </c>
      <c r="O3419">
        <v>506692</v>
      </c>
      <c r="P3419">
        <v>342932</v>
      </c>
      <c r="Q3419">
        <v>0</v>
      </c>
      <c r="T3419" t="s">
        <v>5059</v>
      </c>
      <c r="U3419">
        <v>45649</v>
      </c>
      <c r="V3419" t="s">
        <v>5085</v>
      </c>
      <c r="W3419" t="s">
        <v>5081</v>
      </c>
      <c r="X3419">
        <v>12</v>
      </c>
      <c r="Y3419" t="s">
        <v>5077</v>
      </c>
      <c r="Z3419" t="s">
        <v>5069</v>
      </c>
    </row>
    <row r="3420" spans="1:26" x14ac:dyDescent="0.3">
      <c r="A3420" t="s">
        <v>3441</v>
      </c>
      <c r="B3420" t="s">
        <v>5024</v>
      </c>
      <c r="C3420" t="s">
        <v>5029</v>
      </c>
      <c r="D3420" t="s">
        <v>5033</v>
      </c>
      <c r="E3420" t="s">
        <v>5039</v>
      </c>
      <c r="F3420" t="s">
        <v>5044</v>
      </c>
      <c r="G3420">
        <v>78.962900000000005</v>
      </c>
      <c r="H3420">
        <v>20.593699999999998</v>
      </c>
      <c r="I3420">
        <v>58964</v>
      </c>
      <c r="J3420">
        <v>276621</v>
      </c>
      <c r="K3420">
        <v>40007</v>
      </c>
      <c r="L3420">
        <v>9461</v>
      </c>
      <c r="M3420">
        <v>5588</v>
      </c>
      <c r="N3420">
        <v>0.2131581181582658</v>
      </c>
      <c r="O3420">
        <v>326884</v>
      </c>
      <c r="P3420">
        <v>0</v>
      </c>
      <c r="Q3420">
        <v>0</v>
      </c>
      <c r="T3420" t="s">
        <v>5056</v>
      </c>
      <c r="U3420">
        <v>45598</v>
      </c>
      <c r="V3420" t="s">
        <v>5088</v>
      </c>
      <c r="W3420" t="s">
        <v>5094</v>
      </c>
      <c r="X3420">
        <v>10</v>
      </c>
      <c r="Y3420" t="s">
        <v>5082</v>
      </c>
      <c r="Z3420" t="s">
        <v>5071</v>
      </c>
    </row>
    <row r="3421" spans="1:26" x14ac:dyDescent="0.3">
      <c r="A3421" t="s">
        <v>3442</v>
      </c>
      <c r="B3421" t="s">
        <v>5027</v>
      </c>
      <c r="C3421" t="s">
        <v>5029</v>
      </c>
      <c r="D3421" t="s">
        <v>5033</v>
      </c>
      <c r="E3421" t="s">
        <v>5036</v>
      </c>
      <c r="F3421" t="s">
        <v>5046</v>
      </c>
      <c r="G3421">
        <v>133.77510000000001</v>
      </c>
      <c r="H3421">
        <v>-25.2744</v>
      </c>
      <c r="I3421">
        <v>25582</v>
      </c>
      <c r="J3421">
        <v>103529</v>
      </c>
      <c r="K3421">
        <v>23346</v>
      </c>
      <c r="L3421">
        <v>6815</v>
      </c>
      <c r="M3421">
        <v>3520</v>
      </c>
      <c r="N3421">
        <v>0.24710897720576411</v>
      </c>
      <c r="O3421">
        <v>129086</v>
      </c>
      <c r="P3421">
        <v>99676</v>
      </c>
      <c r="Q3421">
        <v>0</v>
      </c>
      <c r="T3421" t="s">
        <v>5057</v>
      </c>
      <c r="U3421">
        <v>45461</v>
      </c>
      <c r="V3421" t="s">
        <v>5089</v>
      </c>
      <c r="W3421" t="s">
        <v>5093</v>
      </c>
      <c r="X3421">
        <v>11</v>
      </c>
      <c r="Y3421" t="s">
        <v>5082</v>
      </c>
      <c r="Z3421" t="s">
        <v>5071</v>
      </c>
    </row>
    <row r="3422" spans="1:26" x14ac:dyDescent="0.3">
      <c r="A3422" t="s">
        <v>3443</v>
      </c>
      <c r="B3422" t="s">
        <v>5027</v>
      </c>
      <c r="C3422" t="s">
        <v>5030</v>
      </c>
      <c r="D3422" t="s">
        <v>5034</v>
      </c>
      <c r="E3422" t="s">
        <v>5036</v>
      </c>
      <c r="F3422" t="s">
        <v>5048</v>
      </c>
      <c r="G3422">
        <v>10.451499999999999</v>
      </c>
      <c r="H3422">
        <v>51.165700000000001</v>
      </c>
      <c r="I3422">
        <v>56147</v>
      </c>
      <c r="J3422">
        <v>363295</v>
      </c>
      <c r="K3422">
        <v>87580</v>
      </c>
      <c r="L3422">
        <v>12589</v>
      </c>
      <c r="M3422">
        <v>11714</v>
      </c>
      <c r="N3422">
        <v>0.15454960953522939</v>
      </c>
      <c r="O3422">
        <v>433289</v>
      </c>
      <c r="P3422">
        <v>360932</v>
      </c>
      <c r="Q3422">
        <v>0</v>
      </c>
      <c r="T3422" t="s">
        <v>5057</v>
      </c>
      <c r="U3422">
        <v>45551</v>
      </c>
      <c r="V3422" t="s">
        <v>5085</v>
      </c>
      <c r="W3422" t="s">
        <v>5096</v>
      </c>
      <c r="X3422">
        <v>17</v>
      </c>
      <c r="Y3422" t="s">
        <v>5077</v>
      </c>
      <c r="Z3422" t="s">
        <v>5070</v>
      </c>
    </row>
    <row r="3423" spans="1:26" x14ac:dyDescent="0.3">
      <c r="A3423" t="s">
        <v>3444</v>
      </c>
      <c r="B3423" t="s">
        <v>5026</v>
      </c>
      <c r="C3423" t="s">
        <v>5030</v>
      </c>
      <c r="D3423" t="s">
        <v>5031</v>
      </c>
      <c r="E3423" t="s">
        <v>5037</v>
      </c>
      <c r="F3423" t="s">
        <v>5048</v>
      </c>
      <c r="G3423">
        <v>10.451499999999999</v>
      </c>
      <c r="H3423">
        <v>51.165700000000001</v>
      </c>
      <c r="I3423">
        <v>100821</v>
      </c>
      <c r="J3423">
        <v>1128084</v>
      </c>
      <c r="K3423">
        <v>163678</v>
      </c>
      <c r="L3423">
        <v>71478</v>
      </c>
      <c r="M3423">
        <v>51670</v>
      </c>
      <c r="N3423">
        <v>8.9374467789588019E-2</v>
      </c>
      <c r="O3423">
        <v>1371258</v>
      </c>
      <c r="P3423">
        <v>0</v>
      </c>
      <c r="Q3423">
        <v>0</v>
      </c>
      <c r="T3423" t="s">
        <v>5051</v>
      </c>
      <c r="U3423">
        <v>45612</v>
      </c>
      <c r="V3423" t="s">
        <v>5088</v>
      </c>
      <c r="W3423" t="s">
        <v>5094</v>
      </c>
      <c r="X3423">
        <v>9</v>
      </c>
      <c r="Y3423" t="s">
        <v>5082</v>
      </c>
      <c r="Z3423" t="s">
        <v>5069</v>
      </c>
    </row>
    <row r="3424" spans="1:26" x14ac:dyDescent="0.3">
      <c r="A3424" t="s">
        <v>3445</v>
      </c>
      <c r="B3424" t="s">
        <v>5027</v>
      </c>
      <c r="C3424" t="s">
        <v>5029</v>
      </c>
      <c r="D3424" t="s">
        <v>5032</v>
      </c>
      <c r="E3424" t="s">
        <v>5036</v>
      </c>
      <c r="F3424" t="s">
        <v>5045</v>
      </c>
      <c r="G3424">
        <v>-51.9253</v>
      </c>
      <c r="H3424">
        <v>-14.234999999999999</v>
      </c>
      <c r="I3424">
        <v>41309</v>
      </c>
      <c r="J3424">
        <v>470082</v>
      </c>
      <c r="K3424">
        <v>55029</v>
      </c>
      <c r="L3424">
        <v>25313</v>
      </c>
      <c r="M3424">
        <v>16099</v>
      </c>
      <c r="N3424">
        <v>8.7877021336122296E-2</v>
      </c>
      <c r="O3424">
        <v>563255</v>
      </c>
      <c r="P3424">
        <v>468963</v>
      </c>
      <c r="Q3424">
        <v>0</v>
      </c>
      <c r="T3424" t="s">
        <v>5061</v>
      </c>
      <c r="U3424">
        <v>45309</v>
      </c>
      <c r="V3424" t="s">
        <v>5075</v>
      </c>
      <c r="W3424" t="s">
        <v>5084</v>
      </c>
      <c r="X3424">
        <v>16</v>
      </c>
      <c r="Y3424" t="s">
        <v>5077</v>
      </c>
      <c r="Z3424" t="s">
        <v>5069</v>
      </c>
    </row>
    <row r="3425" spans="1:26" x14ac:dyDescent="0.3">
      <c r="A3425" t="s">
        <v>3446</v>
      </c>
      <c r="B3425" t="s">
        <v>5027</v>
      </c>
      <c r="C3425" t="s">
        <v>5029</v>
      </c>
      <c r="D3425" t="s">
        <v>5034</v>
      </c>
      <c r="E3425" t="s">
        <v>5036</v>
      </c>
      <c r="F3425" t="s">
        <v>5049</v>
      </c>
      <c r="G3425">
        <v>-106.3468</v>
      </c>
      <c r="H3425">
        <v>56.130400000000002</v>
      </c>
      <c r="I3425">
        <v>59181</v>
      </c>
      <c r="J3425">
        <v>246211</v>
      </c>
      <c r="K3425">
        <v>25137</v>
      </c>
      <c r="L3425">
        <v>12788</v>
      </c>
      <c r="M3425">
        <v>13006</v>
      </c>
      <c r="N3425">
        <v>0.24036947552222901</v>
      </c>
      <c r="O3425">
        <v>309244</v>
      </c>
      <c r="P3425">
        <v>221379</v>
      </c>
      <c r="Q3425">
        <v>0</v>
      </c>
      <c r="T3425" t="s">
        <v>5057</v>
      </c>
      <c r="U3425">
        <v>45523</v>
      </c>
      <c r="V3425" t="s">
        <v>5085</v>
      </c>
      <c r="W3425" t="s">
        <v>5095</v>
      </c>
      <c r="X3425">
        <v>10</v>
      </c>
      <c r="Y3425" t="s">
        <v>5082</v>
      </c>
      <c r="Z3425" t="s">
        <v>5071</v>
      </c>
    </row>
    <row r="3426" spans="1:26" x14ac:dyDescent="0.3">
      <c r="A3426" t="s">
        <v>3447</v>
      </c>
      <c r="B3426" t="s">
        <v>5023</v>
      </c>
      <c r="C3426" t="s">
        <v>5029</v>
      </c>
      <c r="D3426" t="s">
        <v>5032</v>
      </c>
      <c r="E3426" t="s">
        <v>5036</v>
      </c>
      <c r="F3426" t="s">
        <v>5050</v>
      </c>
      <c r="G3426">
        <v>-95.712900000000005</v>
      </c>
      <c r="H3426">
        <v>37.090200000000003</v>
      </c>
      <c r="I3426">
        <v>49338</v>
      </c>
      <c r="J3426">
        <v>664193</v>
      </c>
      <c r="K3426">
        <v>117567</v>
      </c>
      <c r="L3426">
        <v>28220</v>
      </c>
      <c r="M3426">
        <v>25640</v>
      </c>
      <c r="N3426">
        <v>7.4283396138666052E-2</v>
      </c>
      <c r="O3426">
        <v>805493</v>
      </c>
      <c r="P3426">
        <v>617204</v>
      </c>
      <c r="Q3426">
        <v>0</v>
      </c>
      <c r="R3426">
        <v>16512</v>
      </c>
      <c r="S3426">
        <v>2.0500000000000001E-2</v>
      </c>
      <c r="T3426" t="s">
        <v>5059</v>
      </c>
      <c r="U3426">
        <v>45470</v>
      </c>
      <c r="V3426" t="s">
        <v>5075</v>
      </c>
      <c r="W3426" t="s">
        <v>5093</v>
      </c>
      <c r="X3426">
        <v>18</v>
      </c>
      <c r="Y3426" t="s">
        <v>5092</v>
      </c>
      <c r="Z3426" t="s">
        <v>5069</v>
      </c>
    </row>
    <row r="3427" spans="1:26" x14ac:dyDescent="0.3">
      <c r="A3427" t="s">
        <v>3448</v>
      </c>
      <c r="B3427" t="s">
        <v>5025</v>
      </c>
      <c r="C3427" t="s">
        <v>5029</v>
      </c>
      <c r="D3427" t="s">
        <v>5034</v>
      </c>
      <c r="E3427" t="s">
        <v>5036</v>
      </c>
      <c r="F3427" t="s">
        <v>5044</v>
      </c>
      <c r="G3427">
        <v>78.962900000000005</v>
      </c>
      <c r="H3427">
        <v>20.593699999999998</v>
      </c>
      <c r="I3427">
        <v>471081</v>
      </c>
      <c r="J3427">
        <v>1935935</v>
      </c>
      <c r="K3427">
        <v>296533</v>
      </c>
      <c r="L3427">
        <v>136769</v>
      </c>
      <c r="M3427">
        <v>77044</v>
      </c>
      <c r="N3427">
        <v>0.2433352181876294</v>
      </c>
      <c r="O3427">
        <v>2514659</v>
      </c>
      <c r="P3427">
        <v>1935935</v>
      </c>
      <c r="Q3427">
        <v>0</v>
      </c>
      <c r="T3427" t="s">
        <v>5057</v>
      </c>
      <c r="U3427">
        <v>45605</v>
      </c>
      <c r="V3427" t="s">
        <v>5088</v>
      </c>
      <c r="W3427" t="s">
        <v>5094</v>
      </c>
      <c r="X3427">
        <v>14</v>
      </c>
      <c r="Y3427" t="s">
        <v>5077</v>
      </c>
      <c r="Z3427" t="s">
        <v>5071</v>
      </c>
    </row>
    <row r="3428" spans="1:26" x14ac:dyDescent="0.3">
      <c r="A3428" t="s">
        <v>3449</v>
      </c>
      <c r="B3428" t="s">
        <v>5024</v>
      </c>
      <c r="C3428" t="s">
        <v>5030</v>
      </c>
      <c r="D3428" t="s">
        <v>5032</v>
      </c>
      <c r="E3428" t="s">
        <v>5036</v>
      </c>
      <c r="F3428" t="s">
        <v>5045</v>
      </c>
      <c r="G3428">
        <v>-51.9253</v>
      </c>
      <c r="H3428">
        <v>-14.234999999999999</v>
      </c>
      <c r="I3428">
        <v>333138</v>
      </c>
      <c r="J3428">
        <v>3456309</v>
      </c>
      <c r="K3428">
        <v>582623</v>
      </c>
      <c r="L3428">
        <v>115440</v>
      </c>
      <c r="M3428">
        <v>163494</v>
      </c>
      <c r="N3428">
        <v>9.6385621415486941E-2</v>
      </c>
      <c r="O3428">
        <v>3834181</v>
      </c>
      <c r="P3428">
        <v>3456309</v>
      </c>
      <c r="Q3428">
        <v>0</v>
      </c>
      <c r="T3428" t="s">
        <v>5061</v>
      </c>
      <c r="U3428">
        <v>45520</v>
      </c>
      <c r="V3428" t="s">
        <v>5091</v>
      </c>
      <c r="W3428" t="s">
        <v>5095</v>
      </c>
      <c r="X3428">
        <v>17</v>
      </c>
      <c r="Y3428" t="s">
        <v>5077</v>
      </c>
      <c r="Z3428" t="s">
        <v>5070</v>
      </c>
    </row>
    <row r="3429" spans="1:26" x14ac:dyDescent="0.3">
      <c r="A3429" t="s">
        <v>3450</v>
      </c>
      <c r="B3429" t="s">
        <v>5023</v>
      </c>
      <c r="C3429" t="s">
        <v>5029</v>
      </c>
      <c r="D3429" t="s">
        <v>5035</v>
      </c>
      <c r="E3429" t="s">
        <v>5040</v>
      </c>
      <c r="F3429" t="s">
        <v>5049</v>
      </c>
      <c r="G3429">
        <v>-106.3468</v>
      </c>
      <c r="H3429">
        <v>56.130400000000002</v>
      </c>
      <c r="I3429">
        <v>26365</v>
      </c>
      <c r="J3429">
        <v>175161</v>
      </c>
      <c r="K3429">
        <v>36945</v>
      </c>
      <c r="L3429">
        <v>9583</v>
      </c>
      <c r="M3429">
        <v>3703</v>
      </c>
      <c r="N3429">
        <v>0.150521373902987</v>
      </c>
      <c r="O3429">
        <v>214286</v>
      </c>
      <c r="P3429">
        <v>0</v>
      </c>
      <c r="Q3429">
        <v>152859</v>
      </c>
      <c r="R3429">
        <v>4264</v>
      </c>
      <c r="S3429">
        <v>1.9900000000000001E-2</v>
      </c>
      <c r="T3429" t="s">
        <v>5058</v>
      </c>
      <c r="U3429">
        <v>45611</v>
      </c>
      <c r="V3429" t="s">
        <v>5091</v>
      </c>
      <c r="W3429" t="s">
        <v>5094</v>
      </c>
      <c r="X3429">
        <v>10</v>
      </c>
      <c r="Y3429" t="s">
        <v>5082</v>
      </c>
      <c r="Z3429" t="s">
        <v>5070</v>
      </c>
    </row>
    <row r="3430" spans="1:26" x14ac:dyDescent="0.3">
      <c r="A3430" t="s">
        <v>3451</v>
      </c>
      <c r="B3430" t="s">
        <v>5024</v>
      </c>
      <c r="C3430" t="s">
        <v>5029</v>
      </c>
      <c r="D3430" t="s">
        <v>5034</v>
      </c>
      <c r="E3430" t="s">
        <v>5039</v>
      </c>
      <c r="F3430" t="s">
        <v>5049</v>
      </c>
      <c r="G3430">
        <v>-106.3468</v>
      </c>
      <c r="H3430">
        <v>56.130400000000002</v>
      </c>
      <c r="I3430">
        <v>24875</v>
      </c>
      <c r="J3430">
        <v>122338</v>
      </c>
      <c r="K3430">
        <v>29150</v>
      </c>
      <c r="L3430">
        <v>6725</v>
      </c>
      <c r="M3430">
        <v>5916</v>
      </c>
      <c r="N3430">
        <v>0.20333644226029871</v>
      </c>
      <c r="O3430">
        <v>139926</v>
      </c>
      <c r="P3430">
        <v>0</v>
      </c>
      <c r="Q3430">
        <v>0</v>
      </c>
      <c r="T3430" t="s">
        <v>5056</v>
      </c>
      <c r="U3430">
        <v>45547</v>
      </c>
      <c r="V3430" t="s">
        <v>5075</v>
      </c>
      <c r="W3430" t="s">
        <v>5096</v>
      </c>
      <c r="X3430">
        <v>12</v>
      </c>
      <c r="Y3430" t="s">
        <v>5077</v>
      </c>
      <c r="Z3430" t="s">
        <v>5071</v>
      </c>
    </row>
    <row r="3431" spans="1:26" x14ac:dyDescent="0.3">
      <c r="A3431" t="s">
        <v>3452</v>
      </c>
      <c r="B3431" t="s">
        <v>5023</v>
      </c>
      <c r="C3431" t="s">
        <v>5029</v>
      </c>
      <c r="D3431" t="s">
        <v>5031</v>
      </c>
      <c r="E3431" t="s">
        <v>5036</v>
      </c>
      <c r="F3431" t="s">
        <v>5043</v>
      </c>
      <c r="G3431">
        <v>-3.4359999999999999</v>
      </c>
      <c r="H3431">
        <v>55.378100000000003</v>
      </c>
      <c r="I3431">
        <v>92658</v>
      </c>
      <c r="J3431">
        <v>659318</v>
      </c>
      <c r="K3431">
        <v>155343</v>
      </c>
      <c r="L3431">
        <v>20894</v>
      </c>
      <c r="M3431">
        <v>24988</v>
      </c>
      <c r="N3431">
        <v>0.14053675738080451</v>
      </c>
      <c r="O3431">
        <v>814805</v>
      </c>
      <c r="P3431">
        <v>576310</v>
      </c>
      <c r="Q3431">
        <v>0</v>
      </c>
      <c r="R3431">
        <v>11814</v>
      </c>
      <c r="S3431">
        <v>1.4500000000000001E-2</v>
      </c>
      <c r="T3431" t="s">
        <v>5051</v>
      </c>
      <c r="U3431">
        <v>45745</v>
      </c>
      <c r="V3431" t="s">
        <v>5088</v>
      </c>
      <c r="W3431" t="s">
        <v>5076</v>
      </c>
      <c r="X3431">
        <v>17</v>
      </c>
      <c r="Y3431" t="s">
        <v>5077</v>
      </c>
      <c r="Z3431" t="s">
        <v>5070</v>
      </c>
    </row>
    <row r="3432" spans="1:26" x14ac:dyDescent="0.3">
      <c r="A3432" t="s">
        <v>3453</v>
      </c>
      <c r="B3432" t="s">
        <v>5027</v>
      </c>
      <c r="C3432" t="s">
        <v>5029</v>
      </c>
      <c r="D3432" t="s">
        <v>5034</v>
      </c>
      <c r="E3432" t="s">
        <v>5036</v>
      </c>
      <c r="F3432" t="s">
        <v>5050</v>
      </c>
      <c r="G3432">
        <v>-95.712900000000005</v>
      </c>
      <c r="H3432">
        <v>37.090200000000003</v>
      </c>
      <c r="I3432">
        <v>64165</v>
      </c>
      <c r="J3432">
        <v>344086</v>
      </c>
      <c r="K3432">
        <v>39320</v>
      </c>
      <c r="L3432">
        <v>17386</v>
      </c>
      <c r="M3432">
        <v>19848</v>
      </c>
      <c r="N3432">
        <v>0.18648177870071739</v>
      </c>
      <c r="O3432">
        <v>408494</v>
      </c>
      <c r="P3432">
        <v>332422</v>
      </c>
      <c r="Q3432">
        <v>0</v>
      </c>
      <c r="T3432" t="s">
        <v>5057</v>
      </c>
      <c r="U3432">
        <v>45771</v>
      </c>
      <c r="V3432" t="s">
        <v>5075</v>
      </c>
      <c r="W3432" t="s">
        <v>5079</v>
      </c>
      <c r="X3432">
        <v>16</v>
      </c>
      <c r="Y3432" t="s">
        <v>5077</v>
      </c>
      <c r="Z3432" t="s">
        <v>5070</v>
      </c>
    </row>
    <row r="3433" spans="1:26" x14ac:dyDescent="0.3">
      <c r="A3433" t="s">
        <v>3454</v>
      </c>
      <c r="B3433" t="s">
        <v>5024</v>
      </c>
      <c r="C3433" t="s">
        <v>5030</v>
      </c>
      <c r="D3433" t="s">
        <v>5031</v>
      </c>
      <c r="E3433" t="s">
        <v>5036</v>
      </c>
      <c r="F3433" t="s">
        <v>5043</v>
      </c>
      <c r="G3433">
        <v>-3.4359999999999999</v>
      </c>
      <c r="H3433">
        <v>55.378100000000003</v>
      </c>
      <c r="I3433">
        <v>241479</v>
      </c>
      <c r="J3433">
        <v>2457677</v>
      </c>
      <c r="K3433">
        <v>430292</v>
      </c>
      <c r="L3433">
        <v>193031</v>
      </c>
      <c r="M3433">
        <v>61899</v>
      </c>
      <c r="N3433">
        <v>9.825525824417887E-2</v>
      </c>
      <c r="O3433">
        <v>3143859</v>
      </c>
      <c r="P3433">
        <v>2457677</v>
      </c>
      <c r="Q3433">
        <v>0</v>
      </c>
      <c r="T3433" t="s">
        <v>5052</v>
      </c>
      <c r="U3433">
        <v>45452</v>
      </c>
      <c r="V3433" t="s">
        <v>5080</v>
      </c>
      <c r="W3433" t="s">
        <v>5093</v>
      </c>
      <c r="X3433">
        <v>15</v>
      </c>
      <c r="Y3433" t="s">
        <v>5077</v>
      </c>
      <c r="Z3433" t="s">
        <v>5069</v>
      </c>
    </row>
    <row r="3434" spans="1:26" x14ac:dyDescent="0.3">
      <c r="A3434" t="s">
        <v>3455</v>
      </c>
      <c r="B3434" t="s">
        <v>5025</v>
      </c>
      <c r="C3434" t="s">
        <v>5029</v>
      </c>
      <c r="D3434" t="s">
        <v>5032</v>
      </c>
      <c r="E3434" t="s">
        <v>5036</v>
      </c>
      <c r="F3434" t="s">
        <v>5050</v>
      </c>
      <c r="G3434">
        <v>-95.712900000000005</v>
      </c>
      <c r="H3434">
        <v>37.090200000000003</v>
      </c>
      <c r="I3434">
        <v>165044</v>
      </c>
      <c r="J3434">
        <v>3230564</v>
      </c>
      <c r="K3434">
        <v>658020</v>
      </c>
      <c r="L3434">
        <v>138752</v>
      </c>
      <c r="M3434">
        <v>181127</v>
      </c>
      <c r="N3434">
        <v>5.1088380059497132E-2</v>
      </c>
      <c r="O3434">
        <v>3830993</v>
      </c>
      <c r="P3434">
        <v>3230564</v>
      </c>
      <c r="Q3434">
        <v>0</v>
      </c>
      <c r="T3434" t="s">
        <v>5061</v>
      </c>
      <c r="U3434">
        <v>45506</v>
      </c>
      <c r="V3434" t="s">
        <v>5091</v>
      </c>
      <c r="W3434" t="s">
        <v>5095</v>
      </c>
      <c r="X3434">
        <v>12</v>
      </c>
      <c r="Y3434" t="s">
        <v>5077</v>
      </c>
      <c r="Z3434" t="s">
        <v>5069</v>
      </c>
    </row>
    <row r="3435" spans="1:26" x14ac:dyDescent="0.3">
      <c r="A3435" t="s">
        <v>3456</v>
      </c>
      <c r="B3435" t="s">
        <v>5023</v>
      </c>
      <c r="C3435" t="s">
        <v>5029</v>
      </c>
      <c r="D3435" t="s">
        <v>5035</v>
      </c>
      <c r="E3435" t="s">
        <v>5040</v>
      </c>
      <c r="F3435" t="s">
        <v>5043</v>
      </c>
      <c r="G3435">
        <v>-3.4359999999999999</v>
      </c>
      <c r="H3435">
        <v>55.378100000000003</v>
      </c>
      <c r="I3435">
        <v>35551</v>
      </c>
      <c r="J3435">
        <v>207522</v>
      </c>
      <c r="K3435">
        <v>47240</v>
      </c>
      <c r="L3435">
        <v>12831</v>
      </c>
      <c r="M3435">
        <v>5321</v>
      </c>
      <c r="N3435">
        <v>0.1713124689731754</v>
      </c>
      <c r="O3435">
        <v>255238</v>
      </c>
      <c r="P3435">
        <v>0</v>
      </c>
      <c r="Q3435">
        <v>97836</v>
      </c>
      <c r="R3435">
        <v>3292</v>
      </c>
      <c r="S3435">
        <v>1.29E-2</v>
      </c>
      <c r="T3435" t="s">
        <v>5058</v>
      </c>
      <c r="U3435">
        <v>45678</v>
      </c>
      <c r="V3435" t="s">
        <v>5089</v>
      </c>
      <c r="W3435" t="s">
        <v>5084</v>
      </c>
      <c r="X3435">
        <v>17</v>
      </c>
      <c r="Y3435" t="s">
        <v>5077</v>
      </c>
      <c r="Z3435" t="s">
        <v>5070</v>
      </c>
    </row>
    <row r="3436" spans="1:26" x14ac:dyDescent="0.3">
      <c r="A3436" t="s">
        <v>3457</v>
      </c>
      <c r="B3436" t="s">
        <v>5027</v>
      </c>
      <c r="C3436" t="s">
        <v>5030</v>
      </c>
      <c r="D3436" t="s">
        <v>5034</v>
      </c>
      <c r="E3436" t="s">
        <v>5036</v>
      </c>
      <c r="F3436" t="s">
        <v>5049</v>
      </c>
      <c r="G3436">
        <v>-106.3468</v>
      </c>
      <c r="H3436">
        <v>56.130400000000002</v>
      </c>
      <c r="I3436">
        <v>89005</v>
      </c>
      <c r="J3436">
        <v>370070</v>
      </c>
      <c r="K3436">
        <v>59873</v>
      </c>
      <c r="L3436">
        <v>14253</v>
      </c>
      <c r="M3436">
        <v>7727</v>
      </c>
      <c r="N3436">
        <v>0.24051067018486391</v>
      </c>
      <c r="O3436">
        <v>422759</v>
      </c>
      <c r="P3436">
        <v>346565</v>
      </c>
      <c r="Q3436">
        <v>0</v>
      </c>
      <c r="T3436" t="s">
        <v>5057</v>
      </c>
      <c r="U3436">
        <v>45371</v>
      </c>
      <c r="V3436" t="s">
        <v>5078</v>
      </c>
      <c r="W3436" t="s">
        <v>5076</v>
      </c>
      <c r="X3436">
        <v>17</v>
      </c>
      <c r="Y3436" t="s">
        <v>5077</v>
      </c>
      <c r="Z3436" t="s">
        <v>5071</v>
      </c>
    </row>
    <row r="3437" spans="1:26" x14ac:dyDescent="0.3">
      <c r="A3437" t="s">
        <v>3458</v>
      </c>
      <c r="B3437" t="s">
        <v>5025</v>
      </c>
      <c r="C3437" t="s">
        <v>5029</v>
      </c>
      <c r="D3437" t="s">
        <v>5031</v>
      </c>
      <c r="E3437" t="s">
        <v>5039</v>
      </c>
      <c r="F3437" t="s">
        <v>5045</v>
      </c>
      <c r="G3437">
        <v>-51.9253</v>
      </c>
      <c r="H3437">
        <v>-14.234999999999999</v>
      </c>
      <c r="I3437">
        <v>23229</v>
      </c>
      <c r="J3437">
        <v>213654</v>
      </c>
      <c r="K3437">
        <v>37437</v>
      </c>
      <c r="L3437">
        <v>9055</v>
      </c>
      <c r="M3437">
        <v>10128</v>
      </c>
      <c r="N3437">
        <v>0.1087244236483725</v>
      </c>
      <c r="O3437">
        <v>265113</v>
      </c>
      <c r="P3437">
        <v>0</v>
      </c>
      <c r="Q3437">
        <v>0</v>
      </c>
      <c r="T3437" t="s">
        <v>5051</v>
      </c>
      <c r="U3437">
        <v>45443</v>
      </c>
      <c r="V3437" t="s">
        <v>5091</v>
      </c>
      <c r="W3437" t="s">
        <v>5087</v>
      </c>
      <c r="X3437">
        <v>10</v>
      </c>
      <c r="Y3437" t="s">
        <v>5082</v>
      </c>
      <c r="Z3437" t="s">
        <v>5070</v>
      </c>
    </row>
    <row r="3438" spans="1:26" x14ac:dyDescent="0.3">
      <c r="A3438" t="s">
        <v>3459</v>
      </c>
      <c r="B3438" t="s">
        <v>5027</v>
      </c>
      <c r="C3438" t="s">
        <v>5029</v>
      </c>
      <c r="D3438" t="s">
        <v>5032</v>
      </c>
      <c r="E3438" t="s">
        <v>5036</v>
      </c>
      <c r="F3438" t="s">
        <v>5046</v>
      </c>
      <c r="G3438">
        <v>133.77510000000001</v>
      </c>
      <c r="H3438">
        <v>-25.2744</v>
      </c>
      <c r="I3438">
        <v>363366</v>
      </c>
      <c r="J3438">
        <v>4118125</v>
      </c>
      <c r="K3438">
        <v>632935</v>
      </c>
      <c r="L3438">
        <v>304982</v>
      </c>
      <c r="M3438">
        <v>188449</v>
      </c>
      <c r="N3438">
        <v>8.8235998186820278E-2</v>
      </c>
      <c r="O3438">
        <v>5117214</v>
      </c>
      <c r="P3438">
        <v>4118125</v>
      </c>
      <c r="Q3438">
        <v>0</v>
      </c>
      <c r="T3438" t="s">
        <v>5061</v>
      </c>
      <c r="U3438">
        <v>45523</v>
      </c>
      <c r="V3438" t="s">
        <v>5085</v>
      </c>
      <c r="W3438" t="s">
        <v>5095</v>
      </c>
      <c r="X3438">
        <v>16</v>
      </c>
      <c r="Y3438" t="s">
        <v>5077</v>
      </c>
      <c r="Z3438" t="s">
        <v>5069</v>
      </c>
    </row>
    <row r="3439" spans="1:26" x14ac:dyDescent="0.3">
      <c r="A3439" t="s">
        <v>3460</v>
      </c>
      <c r="B3439" t="s">
        <v>5027</v>
      </c>
      <c r="C3439" t="s">
        <v>5029</v>
      </c>
      <c r="D3439" t="s">
        <v>5035</v>
      </c>
      <c r="E3439" t="s">
        <v>5040</v>
      </c>
      <c r="F3439" t="s">
        <v>5050</v>
      </c>
      <c r="G3439">
        <v>-95.712900000000005</v>
      </c>
      <c r="H3439">
        <v>37.090200000000003</v>
      </c>
      <c r="I3439">
        <v>36821</v>
      </c>
      <c r="J3439">
        <v>271229</v>
      </c>
      <c r="K3439">
        <v>32134</v>
      </c>
      <c r="L3439">
        <v>13210</v>
      </c>
      <c r="M3439">
        <v>12599</v>
      </c>
      <c r="N3439">
        <v>0.13575707554313199</v>
      </c>
      <c r="O3439">
        <v>333726</v>
      </c>
      <c r="P3439">
        <v>0</v>
      </c>
      <c r="Q3439">
        <v>1790525</v>
      </c>
      <c r="T3439" t="s">
        <v>5060</v>
      </c>
      <c r="U3439">
        <v>45310</v>
      </c>
      <c r="V3439" t="s">
        <v>5091</v>
      </c>
      <c r="W3439" t="s">
        <v>5084</v>
      </c>
      <c r="X3439">
        <v>12</v>
      </c>
      <c r="Y3439" t="s">
        <v>5077</v>
      </c>
      <c r="Z3439" t="s">
        <v>5070</v>
      </c>
    </row>
    <row r="3440" spans="1:26" x14ac:dyDescent="0.3">
      <c r="A3440" t="s">
        <v>3461</v>
      </c>
      <c r="B3440" t="s">
        <v>5027</v>
      </c>
      <c r="C3440" t="s">
        <v>5029</v>
      </c>
      <c r="D3440" t="s">
        <v>5032</v>
      </c>
      <c r="E3440" t="s">
        <v>5036</v>
      </c>
      <c r="F3440" t="s">
        <v>5048</v>
      </c>
      <c r="G3440">
        <v>10.451499999999999</v>
      </c>
      <c r="H3440">
        <v>51.165700000000001</v>
      </c>
      <c r="I3440">
        <v>208560</v>
      </c>
      <c r="J3440">
        <v>2180435</v>
      </c>
      <c r="K3440">
        <v>263920</v>
      </c>
      <c r="L3440">
        <v>112285</v>
      </c>
      <c r="M3440">
        <v>52088</v>
      </c>
      <c r="N3440">
        <v>9.5650703930389949E-2</v>
      </c>
      <c r="O3440">
        <v>2568375</v>
      </c>
      <c r="P3440">
        <v>2180435</v>
      </c>
      <c r="Q3440">
        <v>0</v>
      </c>
      <c r="T3440" t="s">
        <v>5061</v>
      </c>
      <c r="U3440">
        <v>45519</v>
      </c>
      <c r="V3440" t="s">
        <v>5075</v>
      </c>
      <c r="W3440" t="s">
        <v>5095</v>
      </c>
      <c r="X3440">
        <v>11</v>
      </c>
      <c r="Y3440" t="s">
        <v>5082</v>
      </c>
      <c r="Z3440" t="s">
        <v>5069</v>
      </c>
    </row>
    <row r="3441" spans="1:26" x14ac:dyDescent="0.3">
      <c r="A3441" t="s">
        <v>3462</v>
      </c>
      <c r="B3441" t="s">
        <v>5027</v>
      </c>
      <c r="C3441" t="s">
        <v>5030</v>
      </c>
      <c r="D3441" t="s">
        <v>5034</v>
      </c>
      <c r="E3441" t="s">
        <v>5036</v>
      </c>
      <c r="F3441" t="s">
        <v>5044</v>
      </c>
      <c r="G3441">
        <v>78.962900000000005</v>
      </c>
      <c r="H3441">
        <v>20.593699999999998</v>
      </c>
      <c r="I3441">
        <v>88796</v>
      </c>
      <c r="J3441">
        <v>368685</v>
      </c>
      <c r="K3441">
        <v>40181</v>
      </c>
      <c r="L3441">
        <v>15253</v>
      </c>
      <c r="M3441">
        <v>11198</v>
      </c>
      <c r="N3441">
        <v>0.24084592295351359</v>
      </c>
      <c r="O3441">
        <v>434066</v>
      </c>
      <c r="P3441">
        <v>356843</v>
      </c>
      <c r="Q3441">
        <v>0</v>
      </c>
      <c r="T3441" t="s">
        <v>5057</v>
      </c>
      <c r="U3441">
        <v>45467</v>
      </c>
      <c r="V3441" t="s">
        <v>5085</v>
      </c>
      <c r="W3441" t="s">
        <v>5093</v>
      </c>
      <c r="X3441">
        <v>11</v>
      </c>
      <c r="Y3441" t="s">
        <v>5082</v>
      </c>
      <c r="Z3441" t="s">
        <v>5071</v>
      </c>
    </row>
    <row r="3442" spans="1:26" x14ac:dyDescent="0.3">
      <c r="A3442" t="s">
        <v>3463</v>
      </c>
      <c r="B3442" t="s">
        <v>5023</v>
      </c>
      <c r="C3442" t="s">
        <v>5029</v>
      </c>
      <c r="D3442" t="s">
        <v>5032</v>
      </c>
      <c r="E3442" t="s">
        <v>5036</v>
      </c>
      <c r="F3442" t="s">
        <v>5047</v>
      </c>
      <c r="G3442">
        <v>138.25290000000001</v>
      </c>
      <c r="H3442">
        <v>36.204799999999999</v>
      </c>
      <c r="I3442">
        <v>105239</v>
      </c>
      <c r="J3442">
        <v>2068818</v>
      </c>
      <c r="K3442">
        <v>456029</v>
      </c>
      <c r="L3442">
        <v>102050</v>
      </c>
      <c r="M3442">
        <v>58311</v>
      </c>
      <c r="N3442">
        <v>5.0869512076228057E-2</v>
      </c>
      <c r="O3442">
        <v>2302590</v>
      </c>
      <c r="P3442">
        <v>2068818</v>
      </c>
      <c r="Q3442">
        <v>0</v>
      </c>
      <c r="R3442">
        <v>26710</v>
      </c>
      <c r="S3442">
        <v>1.1599999999999999E-2</v>
      </c>
      <c r="T3442" t="s">
        <v>5061</v>
      </c>
      <c r="U3442">
        <v>45520</v>
      </c>
      <c r="V3442" t="s">
        <v>5091</v>
      </c>
      <c r="W3442" t="s">
        <v>5095</v>
      </c>
      <c r="X3442">
        <v>14</v>
      </c>
      <c r="Y3442" t="s">
        <v>5077</v>
      </c>
      <c r="Z3442" t="s">
        <v>5069</v>
      </c>
    </row>
    <row r="3443" spans="1:26" x14ac:dyDescent="0.3">
      <c r="A3443" t="s">
        <v>3464</v>
      </c>
      <c r="B3443" t="s">
        <v>5027</v>
      </c>
      <c r="C3443" t="s">
        <v>5029</v>
      </c>
      <c r="D3443" t="s">
        <v>5034</v>
      </c>
      <c r="E3443" t="s">
        <v>5036</v>
      </c>
      <c r="F3443" t="s">
        <v>5045</v>
      </c>
      <c r="G3443">
        <v>-51.9253</v>
      </c>
      <c r="H3443">
        <v>-14.234999999999999</v>
      </c>
      <c r="I3443">
        <v>52892</v>
      </c>
      <c r="J3443">
        <v>261143</v>
      </c>
      <c r="K3443">
        <v>43537</v>
      </c>
      <c r="L3443">
        <v>17316</v>
      </c>
      <c r="M3443">
        <v>12349</v>
      </c>
      <c r="N3443">
        <v>0.20254133601304761</v>
      </c>
      <c r="O3443">
        <v>294327</v>
      </c>
      <c r="P3443">
        <v>223849</v>
      </c>
      <c r="Q3443">
        <v>0</v>
      </c>
      <c r="T3443" t="s">
        <v>5057</v>
      </c>
      <c r="U3443">
        <v>45711</v>
      </c>
      <c r="V3443" t="s">
        <v>5080</v>
      </c>
      <c r="W3443" t="s">
        <v>5086</v>
      </c>
      <c r="X3443">
        <v>9</v>
      </c>
      <c r="Y3443" t="s">
        <v>5082</v>
      </c>
      <c r="Z3443" t="s">
        <v>5071</v>
      </c>
    </row>
    <row r="3444" spans="1:26" x14ac:dyDescent="0.3">
      <c r="A3444" t="s">
        <v>3465</v>
      </c>
      <c r="B3444" t="s">
        <v>5024</v>
      </c>
      <c r="C3444" t="s">
        <v>5030</v>
      </c>
      <c r="D3444" t="s">
        <v>5034</v>
      </c>
      <c r="E3444" t="s">
        <v>5039</v>
      </c>
      <c r="F3444" t="s">
        <v>5043</v>
      </c>
      <c r="G3444">
        <v>-3.4359999999999999</v>
      </c>
      <c r="H3444">
        <v>55.378100000000003</v>
      </c>
      <c r="I3444">
        <v>102907</v>
      </c>
      <c r="J3444">
        <v>463961</v>
      </c>
      <c r="K3444">
        <v>56340</v>
      </c>
      <c r="L3444">
        <v>31441</v>
      </c>
      <c r="M3444">
        <v>22664</v>
      </c>
      <c r="N3444">
        <v>0.22180232156171531</v>
      </c>
      <c r="O3444">
        <v>545435</v>
      </c>
      <c r="P3444">
        <v>0</v>
      </c>
      <c r="Q3444">
        <v>0</v>
      </c>
      <c r="T3444" t="s">
        <v>5056</v>
      </c>
      <c r="U3444">
        <v>45328</v>
      </c>
      <c r="V3444" t="s">
        <v>5089</v>
      </c>
      <c r="W3444" t="s">
        <v>5086</v>
      </c>
      <c r="X3444">
        <v>19</v>
      </c>
      <c r="Y3444" t="s">
        <v>5092</v>
      </c>
      <c r="Z3444" t="s">
        <v>5071</v>
      </c>
    </row>
    <row r="3445" spans="1:26" x14ac:dyDescent="0.3">
      <c r="A3445" t="s">
        <v>3466</v>
      </c>
      <c r="B3445" t="s">
        <v>5023</v>
      </c>
      <c r="C3445" t="s">
        <v>5029</v>
      </c>
      <c r="D3445" t="s">
        <v>5035</v>
      </c>
      <c r="E3445" t="s">
        <v>5040</v>
      </c>
      <c r="F3445" t="s">
        <v>5044</v>
      </c>
      <c r="G3445">
        <v>78.962900000000005</v>
      </c>
      <c r="H3445">
        <v>20.593699999999998</v>
      </c>
      <c r="I3445">
        <v>23797</v>
      </c>
      <c r="J3445">
        <v>206701</v>
      </c>
      <c r="K3445">
        <v>24434</v>
      </c>
      <c r="L3445">
        <v>7278</v>
      </c>
      <c r="M3445">
        <v>11545</v>
      </c>
      <c r="N3445">
        <v>0.11513169784677731</v>
      </c>
      <c r="O3445">
        <v>251574</v>
      </c>
      <c r="P3445">
        <v>0</v>
      </c>
      <c r="Q3445">
        <v>283613</v>
      </c>
      <c r="R3445">
        <v>3974</v>
      </c>
      <c r="S3445">
        <v>1.5800000000000002E-2</v>
      </c>
      <c r="T3445" t="s">
        <v>5058</v>
      </c>
      <c r="U3445">
        <v>45735</v>
      </c>
      <c r="V3445" t="s">
        <v>5078</v>
      </c>
      <c r="W3445" t="s">
        <v>5076</v>
      </c>
      <c r="X3445">
        <v>10</v>
      </c>
      <c r="Y3445" t="s">
        <v>5082</v>
      </c>
      <c r="Z3445" t="s">
        <v>5070</v>
      </c>
    </row>
    <row r="3446" spans="1:26" x14ac:dyDescent="0.3">
      <c r="A3446" t="s">
        <v>3467</v>
      </c>
      <c r="B3446" t="s">
        <v>5025</v>
      </c>
      <c r="C3446" t="s">
        <v>5029</v>
      </c>
      <c r="D3446" t="s">
        <v>5034</v>
      </c>
      <c r="E3446" t="s">
        <v>5039</v>
      </c>
      <c r="F3446" t="s">
        <v>5049</v>
      </c>
      <c r="G3446">
        <v>-106.3468</v>
      </c>
      <c r="H3446">
        <v>56.130400000000002</v>
      </c>
      <c r="I3446">
        <v>24060</v>
      </c>
      <c r="J3446">
        <v>104812</v>
      </c>
      <c r="K3446">
        <v>15918</v>
      </c>
      <c r="L3446">
        <v>6693</v>
      </c>
      <c r="M3446">
        <v>2954</v>
      </c>
      <c r="N3446">
        <v>0.22956110113341779</v>
      </c>
      <c r="O3446">
        <v>128255</v>
      </c>
      <c r="P3446">
        <v>0</v>
      </c>
      <c r="Q3446">
        <v>0</v>
      </c>
      <c r="T3446" t="s">
        <v>5056</v>
      </c>
      <c r="U3446">
        <v>45687</v>
      </c>
      <c r="V3446" t="s">
        <v>5075</v>
      </c>
      <c r="W3446" t="s">
        <v>5084</v>
      </c>
      <c r="X3446">
        <v>15</v>
      </c>
      <c r="Y3446" t="s">
        <v>5077</v>
      </c>
      <c r="Z3446" t="s">
        <v>5071</v>
      </c>
    </row>
    <row r="3447" spans="1:26" x14ac:dyDescent="0.3">
      <c r="A3447" t="s">
        <v>3468</v>
      </c>
      <c r="B3447" t="s">
        <v>5023</v>
      </c>
      <c r="C3447" t="s">
        <v>5029</v>
      </c>
      <c r="D3447" t="s">
        <v>5034</v>
      </c>
      <c r="E3447" t="s">
        <v>5036</v>
      </c>
      <c r="F3447" t="s">
        <v>5043</v>
      </c>
      <c r="G3447">
        <v>-3.4359999999999999</v>
      </c>
      <c r="H3447">
        <v>55.378100000000003</v>
      </c>
      <c r="I3447">
        <v>68833</v>
      </c>
      <c r="J3447">
        <v>326766</v>
      </c>
      <c r="K3447">
        <v>49039</v>
      </c>
      <c r="L3447">
        <v>15158</v>
      </c>
      <c r="M3447">
        <v>11772</v>
      </c>
      <c r="N3447">
        <v>0.21065053767683459</v>
      </c>
      <c r="O3447">
        <v>405584</v>
      </c>
      <c r="P3447">
        <v>305649</v>
      </c>
      <c r="Q3447">
        <v>0</v>
      </c>
      <c r="R3447">
        <v>6813</v>
      </c>
      <c r="S3447">
        <v>1.6799999999999999E-2</v>
      </c>
      <c r="T3447" t="s">
        <v>5056</v>
      </c>
      <c r="U3447">
        <v>45366</v>
      </c>
      <c r="V3447" t="s">
        <v>5091</v>
      </c>
      <c r="W3447" t="s">
        <v>5076</v>
      </c>
      <c r="X3447">
        <v>16</v>
      </c>
      <c r="Y3447" t="s">
        <v>5077</v>
      </c>
      <c r="Z3447" t="s">
        <v>5071</v>
      </c>
    </row>
    <row r="3448" spans="1:26" x14ac:dyDescent="0.3">
      <c r="A3448" t="s">
        <v>3469</v>
      </c>
      <c r="B3448" t="s">
        <v>5024</v>
      </c>
      <c r="C3448" t="s">
        <v>5029</v>
      </c>
      <c r="D3448" t="s">
        <v>5034</v>
      </c>
      <c r="E3448" t="s">
        <v>5036</v>
      </c>
      <c r="F3448" t="s">
        <v>5043</v>
      </c>
      <c r="G3448">
        <v>-3.4359999999999999</v>
      </c>
      <c r="H3448">
        <v>55.378100000000003</v>
      </c>
      <c r="I3448">
        <v>479722</v>
      </c>
      <c r="J3448">
        <v>2074027</v>
      </c>
      <c r="K3448">
        <v>383428</v>
      </c>
      <c r="L3448">
        <v>158181</v>
      </c>
      <c r="M3448">
        <v>43591</v>
      </c>
      <c r="N3448">
        <v>0.23130011756710581</v>
      </c>
      <c r="O3448">
        <v>2575193</v>
      </c>
      <c r="P3448">
        <v>2074027</v>
      </c>
      <c r="Q3448">
        <v>0</v>
      </c>
      <c r="T3448" t="s">
        <v>5057</v>
      </c>
      <c r="U3448">
        <v>45324</v>
      </c>
      <c r="V3448" t="s">
        <v>5091</v>
      </c>
      <c r="W3448" t="s">
        <v>5086</v>
      </c>
      <c r="X3448">
        <v>12</v>
      </c>
      <c r="Y3448" t="s">
        <v>5077</v>
      </c>
      <c r="Z3448" t="s">
        <v>5071</v>
      </c>
    </row>
    <row r="3449" spans="1:26" x14ac:dyDescent="0.3">
      <c r="A3449" t="s">
        <v>3470</v>
      </c>
      <c r="B3449" t="s">
        <v>5026</v>
      </c>
      <c r="C3449" t="s">
        <v>5029</v>
      </c>
      <c r="D3449" t="s">
        <v>5031</v>
      </c>
      <c r="E3449" t="s">
        <v>5036</v>
      </c>
      <c r="F3449" t="s">
        <v>5044</v>
      </c>
      <c r="G3449">
        <v>78.962900000000005</v>
      </c>
      <c r="H3449">
        <v>20.593699999999998</v>
      </c>
      <c r="I3449">
        <v>37698</v>
      </c>
      <c r="J3449">
        <v>299191</v>
      </c>
      <c r="K3449">
        <v>52824</v>
      </c>
      <c r="L3449">
        <v>16531</v>
      </c>
      <c r="M3449">
        <v>7623</v>
      </c>
      <c r="N3449">
        <v>0.1260021732991852</v>
      </c>
      <c r="O3449">
        <v>341191</v>
      </c>
      <c r="P3449">
        <v>262867</v>
      </c>
      <c r="Q3449">
        <v>0</v>
      </c>
      <c r="T3449" t="s">
        <v>5051</v>
      </c>
      <c r="U3449">
        <v>45540</v>
      </c>
      <c r="V3449" t="s">
        <v>5075</v>
      </c>
      <c r="W3449" t="s">
        <v>5096</v>
      </c>
      <c r="X3449">
        <v>10</v>
      </c>
      <c r="Y3449" t="s">
        <v>5082</v>
      </c>
      <c r="Z3449" t="s">
        <v>5070</v>
      </c>
    </row>
    <row r="3450" spans="1:26" x14ac:dyDescent="0.3">
      <c r="A3450" t="s">
        <v>3471</v>
      </c>
      <c r="B3450" t="s">
        <v>5024</v>
      </c>
      <c r="C3450" t="s">
        <v>5030</v>
      </c>
      <c r="D3450" t="s">
        <v>5034</v>
      </c>
      <c r="E3450" t="s">
        <v>5036</v>
      </c>
      <c r="F3450" t="s">
        <v>5049</v>
      </c>
      <c r="G3450">
        <v>-106.3468</v>
      </c>
      <c r="H3450">
        <v>56.130400000000002</v>
      </c>
      <c r="I3450">
        <v>368301</v>
      </c>
      <c r="J3450">
        <v>1600431</v>
      </c>
      <c r="K3450">
        <v>258029</v>
      </c>
      <c r="L3450">
        <v>80726</v>
      </c>
      <c r="M3450">
        <v>52337</v>
      </c>
      <c r="N3450">
        <v>0.23012660350896461</v>
      </c>
      <c r="O3450">
        <v>1808021</v>
      </c>
      <c r="P3450">
        <v>1600431</v>
      </c>
      <c r="Q3450">
        <v>0</v>
      </c>
      <c r="T3450" t="s">
        <v>5057</v>
      </c>
      <c r="U3450">
        <v>45460</v>
      </c>
      <c r="V3450" t="s">
        <v>5085</v>
      </c>
      <c r="W3450" t="s">
        <v>5093</v>
      </c>
      <c r="X3450">
        <v>15</v>
      </c>
      <c r="Y3450" t="s">
        <v>5077</v>
      </c>
      <c r="Z3450" t="s">
        <v>5071</v>
      </c>
    </row>
    <row r="3451" spans="1:26" x14ac:dyDescent="0.3">
      <c r="A3451" t="s">
        <v>3472</v>
      </c>
      <c r="B3451" t="s">
        <v>5025</v>
      </c>
      <c r="C3451" t="s">
        <v>5029</v>
      </c>
      <c r="D3451" t="s">
        <v>5032</v>
      </c>
      <c r="E3451" t="s">
        <v>5039</v>
      </c>
      <c r="F3451" t="s">
        <v>5045</v>
      </c>
      <c r="G3451">
        <v>-51.9253</v>
      </c>
      <c r="H3451">
        <v>-14.234999999999999</v>
      </c>
      <c r="I3451">
        <v>38083</v>
      </c>
      <c r="J3451">
        <v>494911</v>
      </c>
      <c r="K3451">
        <v>123360</v>
      </c>
      <c r="L3451">
        <v>31517</v>
      </c>
      <c r="M3451">
        <v>11261</v>
      </c>
      <c r="N3451">
        <v>7.694927840714387E-2</v>
      </c>
      <c r="O3451">
        <v>556054</v>
      </c>
      <c r="P3451">
        <v>0</v>
      </c>
      <c r="Q3451">
        <v>0</v>
      </c>
      <c r="T3451" t="s">
        <v>5059</v>
      </c>
      <c r="U3451">
        <v>45740</v>
      </c>
      <c r="V3451" t="s">
        <v>5085</v>
      </c>
      <c r="W3451" t="s">
        <v>5076</v>
      </c>
      <c r="X3451">
        <v>19</v>
      </c>
      <c r="Y3451" t="s">
        <v>5092</v>
      </c>
      <c r="Z3451" t="s">
        <v>5069</v>
      </c>
    </row>
    <row r="3452" spans="1:26" x14ac:dyDescent="0.3">
      <c r="A3452" t="s">
        <v>3473</v>
      </c>
      <c r="B3452" t="s">
        <v>5027</v>
      </c>
      <c r="C3452" t="s">
        <v>5030</v>
      </c>
      <c r="D3452" t="s">
        <v>5032</v>
      </c>
      <c r="E3452" t="s">
        <v>5036</v>
      </c>
      <c r="F3452" t="s">
        <v>5047</v>
      </c>
      <c r="G3452">
        <v>138.25290000000001</v>
      </c>
      <c r="H3452">
        <v>36.204799999999999</v>
      </c>
      <c r="I3452">
        <v>204545</v>
      </c>
      <c r="J3452">
        <v>2517600</v>
      </c>
      <c r="K3452">
        <v>597720</v>
      </c>
      <c r="L3452">
        <v>154838</v>
      </c>
      <c r="M3452">
        <v>135263</v>
      </c>
      <c r="N3452">
        <v>8.1246154250066371E-2</v>
      </c>
      <c r="O3452">
        <v>3221656</v>
      </c>
      <c r="P3452">
        <v>2517600</v>
      </c>
      <c r="Q3452">
        <v>0</v>
      </c>
      <c r="T3452" t="s">
        <v>5061</v>
      </c>
      <c r="U3452">
        <v>45623</v>
      </c>
      <c r="V3452" t="s">
        <v>5078</v>
      </c>
      <c r="W3452" t="s">
        <v>5094</v>
      </c>
      <c r="X3452">
        <v>10</v>
      </c>
      <c r="Y3452" t="s">
        <v>5082</v>
      </c>
      <c r="Z3452" t="s">
        <v>5069</v>
      </c>
    </row>
    <row r="3453" spans="1:26" x14ac:dyDescent="0.3">
      <c r="A3453" t="s">
        <v>3474</v>
      </c>
      <c r="B3453" t="s">
        <v>5023</v>
      </c>
      <c r="C3453" t="s">
        <v>5029</v>
      </c>
      <c r="D3453" t="s">
        <v>5035</v>
      </c>
      <c r="E3453" t="s">
        <v>5040</v>
      </c>
      <c r="F3453" t="s">
        <v>5043</v>
      </c>
      <c r="G3453">
        <v>-3.4359999999999999</v>
      </c>
      <c r="H3453">
        <v>55.378100000000003</v>
      </c>
      <c r="I3453">
        <v>25516</v>
      </c>
      <c r="J3453">
        <v>188605</v>
      </c>
      <c r="K3453">
        <v>24187</v>
      </c>
      <c r="L3453">
        <v>6285</v>
      </c>
      <c r="M3453">
        <v>5195</v>
      </c>
      <c r="N3453">
        <v>0.1352915908919991</v>
      </c>
      <c r="O3453">
        <v>222951</v>
      </c>
      <c r="P3453">
        <v>0</v>
      </c>
      <c r="Q3453">
        <v>79549</v>
      </c>
      <c r="R3453">
        <v>4213</v>
      </c>
      <c r="S3453">
        <v>1.89E-2</v>
      </c>
      <c r="T3453" t="s">
        <v>5058</v>
      </c>
      <c r="U3453">
        <v>45767</v>
      </c>
      <c r="V3453" t="s">
        <v>5080</v>
      </c>
      <c r="W3453" t="s">
        <v>5079</v>
      </c>
      <c r="X3453">
        <v>14</v>
      </c>
      <c r="Y3453" t="s">
        <v>5077</v>
      </c>
      <c r="Z3453" t="s">
        <v>5070</v>
      </c>
    </row>
    <row r="3454" spans="1:26" x14ac:dyDescent="0.3">
      <c r="A3454" t="s">
        <v>3475</v>
      </c>
      <c r="B3454" t="s">
        <v>5023</v>
      </c>
      <c r="C3454" t="s">
        <v>5029</v>
      </c>
      <c r="D3454" t="s">
        <v>5031</v>
      </c>
      <c r="E3454" t="s">
        <v>5040</v>
      </c>
      <c r="F3454" t="s">
        <v>5050</v>
      </c>
      <c r="G3454">
        <v>-95.712900000000005</v>
      </c>
      <c r="H3454">
        <v>37.090200000000003</v>
      </c>
      <c r="I3454">
        <v>21976</v>
      </c>
      <c r="J3454">
        <v>242920</v>
      </c>
      <c r="K3454">
        <v>30367</v>
      </c>
      <c r="L3454">
        <v>12702</v>
      </c>
      <c r="M3454">
        <v>8163</v>
      </c>
      <c r="N3454">
        <v>9.0467102669184341E-2</v>
      </c>
      <c r="O3454">
        <v>289932</v>
      </c>
      <c r="P3454">
        <v>0</v>
      </c>
      <c r="Q3454">
        <v>157293</v>
      </c>
      <c r="R3454">
        <v>6001</v>
      </c>
      <c r="S3454">
        <v>2.07E-2</v>
      </c>
      <c r="T3454" t="s">
        <v>5051</v>
      </c>
      <c r="U3454">
        <v>45547</v>
      </c>
      <c r="V3454" t="s">
        <v>5075</v>
      </c>
      <c r="W3454" t="s">
        <v>5096</v>
      </c>
      <c r="X3454">
        <v>18</v>
      </c>
      <c r="Y3454" t="s">
        <v>5092</v>
      </c>
      <c r="Z3454" t="s">
        <v>5069</v>
      </c>
    </row>
    <row r="3455" spans="1:26" x14ac:dyDescent="0.3">
      <c r="A3455" t="s">
        <v>3476</v>
      </c>
      <c r="B3455" t="s">
        <v>5025</v>
      </c>
      <c r="C3455" t="s">
        <v>5029</v>
      </c>
      <c r="D3455" t="s">
        <v>5031</v>
      </c>
      <c r="E3455" t="s">
        <v>5036</v>
      </c>
      <c r="F3455" t="s">
        <v>5049</v>
      </c>
      <c r="G3455">
        <v>-106.3468</v>
      </c>
      <c r="H3455">
        <v>56.130400000000002</v>
      </c>
      <c r="I3455">
        <v>306790</v>
      </c>
      <c r="J3455">
        <v>2408877</v>
      </c>
      <c r="K3455">
        <v>279862</v>
      </c>
      <c r="L3455">
        <v>84221</v>
      </c>
      <c r="M3455">
        <v>130349</v>
      </c>
      <c r="N3455">
        <v>0.1273581710491429</v>
      </c>
      <c r="O3455">
        <v>2893734</v>
      </c>
      <c r="P3455">
        <v>2408877</v>
      </c>
      <c r="Q3455">
        <v>0</v>
      </c>
      <c r="T3455" t="s">
        <v>5052</v>
      </c>
      <c r="U3455">
        <v>45472</v>
      </c>
      <c r="V3455" t="s">
        <v>5088</v>
      </c>
      <c r="W3455" t="s">
        <v>5093</v>
      </c>
      <c r="X3455">
        <v>17</v>
      </c>
      <c r="Y3455" t="s">
        <v>5077</v>
      </c>
      <c r="Z3455" t="s">
        <v>5070</v>
      </c>
    </row>
    <row r="3456" spans="1:26" x14ac:dyDescent="0.3">
      <c r="A3456" t="s">
        <v>3477</v>
      </c>
      <c r="B3456" t="s">
        <v>5025</v>
      </c>
      <c r="C3456" t="s">
        <v>5029</v>
      </c>
      <c r="D3456" t="s">
        <v>5031</v>
      </c>
      <c r="E3456" t="s">
        <v>5036</v>
      </c>
      <c r="F3456" t="s">
        <v>5045</v>
      </c>
      <c r="G3456">
        <v>-51.9253</v>
      </c>
      <c r="H3456">
        <v>-14.234999999999999</v>
      </c>
      <c r="I3456">
        <v>264711</v>
      </c>
      <c r="J3456">
        <v>2135121</v>
      </c>
      <c r="K3456">
        <v>458967</v>
      </c>
      <c r="L3456">
        <v>87051</v>
      </c>
      <c r="M3456">
        <v>113491</v>
      </c>
      <c r="N3456">
        <v>0.1239798457309273</v>
      </c>
      <c r="O3456">
        <v>2743137</v>
      </c>
      <c r="P3456">
        <v>2135121</v>
      </c>
      <c r="Q3456">
        <v>0</v>
      </c>
      <c r="T3456" t="s">
        <v>5052</v>
      </c>
      <c r="U3456">
        <v>45711</v>
      </c>
      <c r="V3456" t="s">
        <v>5080</v>
      </c>
      <c r="W3456" t="s">
        <v>5086</v>
      </c>
      <c r="X3456">
        <v>10</v>
      </c>
      <c r="Y3456" t="s">
        <v>5082</v>
      </c>
      <c r="Z3456" t="s">
        <v>5070</v>
      </c>
    </row>
    <row r="3457" spans="1:26" x14ac:dyDescent="0.3">
      <c r="A3457" t="s">
        <v>3478</v>
      </c>
      <c r="B3457" t="s">
        <v>5024</v>
      </c>
      <c r="C3457" t="s">
        <v>5029</v>
      </c>
      <c r="D3457" t="s">
        <v>5032</v>
      </c>
      <c r="E3457" t="s">
        <v>5036</v>
      </c>
      <c r="F3457" t="s">
        <v>5043</v>
      </c>
      <c r="G3457">
        <v>-3.4359999999999999</v>
      </c>
      <c r="H3457">
        <v>55.378100000000003</v>
      </c>
      <c r="I3457">
        <v>136768</v>
      </c>
      <c r="J3457">
        <v>1394664</v>
      </c>
      <c r="K3457">
        <v>326761</v>
      </c>
      <c r="L3457">
        <v>97102</v>
      </c>
      <c r="M3457">
        <v>69782</v>
      </c>
      <c r="N3457">
        <v>9.8065741151940583E-2</v>
      </c>
      <c r="O3457">
        <v>1544375</v>
      </c>
      <c r="P3457">
        <v>1394664</v>
      </c>
      <c r="Q3457">
        <v>0</v>
      </c>
      <c r="T3457" t="s">
        <v>5061</v>
      </c>
      <c r="U3457">
        <v>45476</v>
      </c>
      <c r="V3457" t="s">
        <v>5078</v>
      </c>
      <c r="W3457" t="s">
        <v>5083</v>
      </c>
      <c r="X3457">
        <v>16</v>
      </c>
      <c r="Y3457" t="s">
        <v>5077</v>
      </c>
      <c r="Z3457" t="s">
        <v>5069</v>
      </c>
    </row>
    <row r="3458" spans="1:26" x14ac:dyDescent="0.3">
      <c r="A3458" t="s">
        <v>3479</v>
      </c>
      <c r="B3458" t="s">
        <v>5023</v>
      </c>
      <c r="C3458" t="s">
        <v>5029</v>
      </c>
      <c r="D3458" t="s">
        <v>5031</v>
      </c>
      <c r="E3458" t="s">
        <v>5036</v>
      </c>
      <c r="F3458" t="s">
        <v>5050</v>
      </c>
      <c r="G3458">
        <v>-95.712900000000005</v>
      </c>
      <c r="H3458">
        <v>37.090200000000003</v>
      </c>
      <c r="I3458">
        <v>324409</v>
      </c>
      <c r="J3458">
        <v>2208089</v>
      </c>
      <c r="K3458">
        <v>485435</v>
      </c>
      <c r="L3458">
        <v>81473</v>
      </c>
      <c r="M3458">
        <v>63803</v>
      </c>
      <c r="N3458">
        <v>0.14691862353543661</v>
      </c>
      <c r="O3458">
        <v>2683770</v>
      </c>
      <c r="P3458">
        <v>2208089</v>
      </c>
      <c r="Q3458">
        <v>0</v>
      </c>
      <c r="R3458">
        <v>60384</v>
      </c>
      <c r="S3458">
        <v>2.2499999999999999E-2</v>
      </c>
      <c r="T3458" t="s">
        <v>5052</v>
      </c>
      <c r="U3458">
        <v>45714</v>
      </c>
      <c r="V3458" t="s">
        <v>5078</v>
      </c>
      <c r="W3458" t="s">
        <v>5086</v>
      </c>
      <c r="X3458">
        <v>19</v>
      </c>
      <c r="Y3458" t="s">
        <v>5092</v>
      </c>
      <c r="Z3458" t="s">
        <v>5070</v>
      </c>
    </row>
    <row r="3459" spans="1:26" x14ac:dyDescent="0.3">
      <c r="A3459" t="s">
        <v>3480</v>
      </c>
      <c r="B3459" t="s">
        <v>5027</v>
      </c>
      <c r="C3459" t="s">
        <v>5029</v>
      </c>
      <c r="D3459" t="s">
        <v>5034</v>
      </c>
      <c r="E3459" t="s">
        <v>5036</v>
      </c>
      <c r="F3459" t="s">
        <v>5044</v>
      </c>
      <c r="G3459">
        <v>78.962900000000005</v>
      </c>
      <c r="H3459">
        <v>20.593699999999998</v>
      </c>
      <c r="I3459">
        <v>58355</v>
      </c>
      <c r="J3459">
        <v>334849</v>
      </c>
      <c r="K3459">
        <v>64026</v>
      </c>
      <c r="L3459">
        <v>11856</v>
      </c>
      <c r="M3459">
        <v>15483</v>
      </c>
      <c r="N3459">
        <v>0.17427536619930559</v>
      </c>
      <c r="O3459">
        <v>430210</v>
      </c>
      <c r="P3459">
        <v>330716</v>
      </c>
      <c r="Q3459">
        <v>0</v>
      </c>
      <c r="T3459" t="s">
        <v>5057</v>
      </c>
      <c r="U3459">
        <v>45418</v>
      </c>
      <c r="V3459" t="s">
        <v>5085</v>
      </c>
      <c r="W3459" t="s">
        <v>5087</v>
      </c>
      <c r="X3459">
        <v>17</v>
      </c>
      <c r="Y3459" t="s">
        <v>5077</v>
      </c>
      <c r="Z3459" t="s">
        <v>5070</v>
      </c>
    </row>
    <row r="3460" spans="1:26" x14ac:dyDescent="0.3">
      <c r="A3460" t="s">
        <v>3481</v>
      </c>
      <c r="B3460" t="s">
        <v>5024</v>
      </c>
      <c r="C3460" t="s">
        <v>5029</v>
      </c>
      <c r="D3460" t="s">
        <v>5032</v>
      </c>
      <c r="E3460" t="s">
        <v>5036</v>
      </c>
      <c r="F3460" t="s">
        <v>5046</v>
      </c>
      <c r="G3460">
        <v>133.77510000000001</v>
      </c>
      <c r="H3460">
        <v>-25.2744</v>
      </c>
      <c r="I3460">
        <v>73053</v>
      </c>
      <c r="J3460">
        <v>1073062</v>
      </c>
      <c r="K3460">
        <v>133238</v>
      </c>
      <c r="L3460">
        <v>64226</v>
      </c>
      <c r="M3460">
        <v>36134</v>
      </c>
      <c r="N3460">
        <v>6.8079700584789432E-2</v>
      </c>
      <c r="O3460">
        <v>1279006</v>
      </c>
      <c r="P3460">
        <v>1073062</v>
      </c>
      <c r="Q3460">
        <v>0</v>
      </c>
      <c r="T3460" t="s">
        <v>5061</v>
      </c>
      <c r="U3460">
        <v>45752</v>
      </c>
      <c r="V3460" t="s">
        <v>5088</v>
      </c>
      <c r="W3460" t="s">
        <v>5079</v>
      </c>
      <c r="X3460">
        <v>12</v>
      </c>
      <c r="Y3460" t="s">
        <v>5077</v>
      </c>
      <c r="Z3460" t="s">
        <v>5069</v>
      </c>
    </row>
    <row r="3461" spans="1:26" x14ac:dyDescent="0.3">
      <c r="A3461" t="s">
        <v>3482</v>
      </c>
      <c r="B3461" t="s">
        <v>5023</v>
      </c>
      <c r="C3461" t="s">
        <v>5030</v>
      </c>
      <c r="D3461" t="s">
        <v>5031</v>
      </c>
      <c r="E3461" t="s">
        <v>5036</v>
      </c>
      <c r="F3461" t="s">
        <v>5043</v>
      </c>
      <c r="G3461">
        <v>-3.4359999999999999</v>
      </c>
      <c r="H3461">
        <v>55.378100000000003</v>
      </c>
      <c r="I3461">
        <v>29831</v>
      </c>
      <c r="J3461">
        <v>316242</v>
      </c>
      <c r="K3461">
        <v>32995</v>
      </c>
      <c r="L3461">
        <v>25007</v>
      </c>
      <c r="M3461">
        <v>14228</v>
      </c>
      <c r="N3461">
        <v>9.4331930556934937E-2</v>
      </c>
      <c r="O3461">
        <v>379535</v>
      </c>
      <c r="P3461">
        <v>281837</v>
      </c>
      <c r="Q3461">
        <v>0</v>
      </c>
      <c r="R3461">
        <v>7135</v>
      </c>
      <c r="S3461">
        <v>1.8800000000000001E-2</v>
      </c>
      <c r="T3461" t="s">
        <v>5051</v>
      </c>
      <c r="U3461">
        <v>45470</v>
      </c>
      <c r="V3461" t="s">
        <v>5075</v>
      </c>
      <c r="W3461" t="s">
        <v>5093</v>
      </c>
      <c r="X3461">
        <v>15</v>
      </c>
      <c r="Y3461" t="s">
        <v>5077</v>
      </c>
      <c r="Z3461" t="s">
        <v>5069</v>
      </c>
    </row>
    <row r="3462" spans="1:26" x14ac:dyDescent="0.3">
      <c r="A3462" t="s">
        <v>3483</v>
      </c>
      <c r="B3462" t="s">
        <v>5027</v>
      </c>
      <c r="C3462" t="s">
        <v>5029</v>
      </c>
      <c r="D3462" t="s">
        <v>5034</v>
      </c>
      <c r="E3462" t="s">
        <v>5036</v>
      </c>
      <c r="F3462" t="s">
        <v>5049</v>
      </c>
      <c r="G3462">
        <v>-106.3468</v>
      </c>
      <c r="H3462">
        <v>56.130400000000002</v>
      </c>
      <c r="I3462">
        <v>18959</v>
      </c>
      <c r="J3462">
        <v>115838</v>
      </c>
      <c r="K3462">
        <v>18251</v>
      </c>
      <c r="L3462">
        <v>6599</v>
      </c>
      <c r="M3462">
        <v>4077</v>
      </c>
      <c r="N3462">
        <v>0.16367469608145641</v>
      </c>
      <c r="O3462">
        <v>135760</v>
      </c>
      <c r="P3462">
        <v>100414</v>
      </c>
      <c r="Q3462">
        <v>0</v>
      </c>
      <c r="T3462" t="s">
        <v>5057</v>
      </c>
      <c r="U3462">
        <v>45400</v>
      </c>
      <c r="V3462" t="s">
        <v>5075</v>
      </c>
      <c r="W3462" t="s">
        <v>5079</v>
      </c>
      <c r="X3462">
        <v>16</v>
      </c>
      <c r="Y3462" t="s">
        <v>5077</v>
      </c>
      <c r="Z3462" t="s">
        <v>5070</v>
      </c>
    </row>
    <row r="3463" spans="1:26" x14ac:dyDescent="0.3">
      <c r="A3463" t="s">
        <v>3484</v>
      </c>
      <c r="B3463" t="s">
        <v>5024</v>
      </c>
      <c r="C3463" t="s">
        <v>5029</v>
      </c>
      <c r="D3463" t="s">
        <v>5032</v>
      </c>
      <c r="E3463" t="s">
        <v>5036</v>
      </c>
      <c r="F3463" t="s">
        <v>5046</v>
      </c>
      <c r="G3463">
        <v>133.77510000000001</v>
      </c>
      <c r="H3463">
        <v>-25.2744</v>
      </c>
      <c r="I3463">
        <v>67943</v>
      </c>
      <c r="J3463">
        <v>683625</v>
      </c>
      <c r="K3463">
        <v>86825</v>
      </c>
      <c r="L3463">
        <v>39534</v>
      </c>
      <c r="M3463">
        <v>36717</v>
      </c>
      <c r="N3463">
        <v>9.9386691298866361E-2</v>
      </c>
      <c r="O3463">
        <v>772882</v>
      </c>
      <c r="P3463">
        <v>683625</v>
      </c>
      <c r="Q3463">
        <v>0</v>
      </c>
      <c r="T3463" t="s">
        <v>5061</v>
      </c>
      <c r="U3463">
        <v>45396</v>
      </c>
      <c r="V3463" t="s">
        <v>5080</v>
      </c>
      <c r="W3463" t="s">
        <v>5079</v>
      </c>
      <c r="X3463">
        <v>15</v>
      </c>
      <c r="Y3463" t="s">
        <v>5077</v>
      </c>
      <c r="Z3463" t="s">
        <v>5069</v>
      </c>
    </row>
    <row r="3464" spans="1:26" x14ac:dyDescent="0.3">
      <c r="A3464" t="s">
        <v>3485</v>
      </c>
      <c r="B3464" t="s">
        <v>5023</v>
      </c>
      <c r="C3464" t="s">
        <v>5029</v>
      </c>
      <c r="D3464" t="s">
        <v>5034</v>
      </c>
      <c r="E3464" t="s">
        <v>5036</v>
      </c>
      <c r="F3464" t="s">
        <v>5046</v>
      </c>
      <c r="G3464">
        <v>133.77510000000001</v>
      </c>
      <c r="H3464">
        <v>-25.2744</v>
      </c>
      <c r="I3464">
        <v>38502</v>
      </c>
      <c r="J3464">
        <v>221752</v>
      </c>
      <c r="K3464">
        <v>23264</v>
      </c>
      <c r="L3464">
        <v>9389</v>
      </c>
      <c r="M3464">
        <v>13125</v>
      </c>
      <c r="N3464">
        <v>0.1736298926299982</v>
      </c>
      <c r="O3464">
        <v>280682</v>
      </c>
      <c r="P3464">
        <v>220487</v>
      </c>
      <c r="Q3464">
        <v>0</v>
      </c>
      <c r="R3464">
        <v>4041</v>
      </c>
      <c r="S3464">
        <v>1.44E-2</v>
      </c>
      <c r="T3464" t="s">
        <v>5056</v>
      </c>
      <c r="U3464">
        <v>45775</v>
      </c>
      <c r="V3464" t="s">
        <v>5085</v>
      </c>
      <c r="W3464" t="s">
        <v>5079</v>
      </c>
      <c r="X3464">
        <v>12</v>
      </c>
      <c r="Y3464" t="s">
        <v>5077</v>
      </c>
      <c r="Z3464" t="s">
        <v>5070</v>
      </c>
    </row>
    <row r="3465" spans="1:26" x14ac:dyDescent="0.3">
      <c r="A3465" t="s">
        <v>3486</v>
      </c>
      <c r="B3465" t="s">
        <v>5023</v>
      </c>
      <c r="C3465" t="s">
        <v>5029</v>
      </c>
      <c r="D3465" t="s">
        <v>5032</v>
      </c>
      <c r="E3465" t="s">
        <v>5036</v>
      </c>
      <c r="F3465" t="s">
        <v>5047</v>
      </c>
      <c r="G3465">
        <v>138.25290000000001</v>
      </c>
      <c r="H3465">
        <v>36.204799999999999</v>
      </c>
      <c r="I3465">
        <v>44118</v>
      </c>
      <c r="J3465">
        <v>639795</v>
      </c>
      <c r="K3465">
        <v>106712</v>
      </c>
      <c r="L3465">
        <v>50648</v>
      </c>
      <c r="M3465">
        <v>20378</v>
      </c>
      <c r="N3465">
        <v>6.8957084719543024E-2</v>
      </c>
      <c r="O3465">
        <v>734523</v>
      </c>
      <c r="P3465">
        <v>623968</v>
      </c>
      <c r="Q3465">
        <v>0</v>
      </c>
      <c r="R3465">
        <v>17995</v>
      </c>
      <c r="S3465">
        <v>2.4500000000000001E-2</v>
      </c>
      <c r="T3465" t="s">
        <v>5059</v>
      </c>
      <c r="U3465">
        <v>45615</v>
      </c>
      <c r="V3465" t="s">
        <v>5089</v>
      </c>
      <c r="W3465" t="s">
        <v>5094</v>
      </c>
      <c r="X3465">
        <v>16</v>
      </c>
      <c r="Y3465" t="s">
        <v>5077</v>
      </c>
      <c r="Z3465" t="s">
        <v>5069</v>
      </c>
    </row>
    <row r="3466" spans="1:26" x14ac:dyDescent="0.3">
      <c r="A3466" t="s">
        <v>3487</v>
      </c>
      <c r="B3466" t="s">
        <v>5023</v>
      </c>
      <c r="C3466" t="s">
        <v>5029</v>
      </c>
      <c r="D3466" t="s">
        <v>5032</v>
      </c>
      <c r="E3466" t="s">
        <v>5036</v>
      </c>
      <c r="F3466" t="s">
        <v>5045</v>
      </c>
      <c r="G3466">
        <v>-51.9253</v>
      </c>
      <c r="H3466">
        <v>-14.234999999999999</v>
      </c>
      <c r="I3466">
        <v>165734</v>
      </c>
      <c r="J3466">
        <v>2117079</v>
      </c>
      <c r="K3466">
        <v>414327</v>
      </c>
      <c r="L3466">
        <v>103541</v>
      </c>
      <c r="M3466">
        <v>95384</v>
      </c>
      <c r="N3466">
        <v>7.8284695062796991E-2</v>
      </c>
      <c r="O3466">
        <v>2457926</v>
      </c>
      <c r="P3466">
        <v>2117079</v>
      </c>
      <c r="Q3466">
        <v>0</v>
      </c>
      <c r="R3466">
        <v>42030</v>
      </c>
      <c r="S3466">
        <v>1.7100000000000001E-2</v>
      </c>
      <c r="T3466" t="s">
        <v>5061</v>
      </c>
      <c r="U3466">
        <v>45688</v>
      </c>
      <c r="V3466" t="s">
        <v>5091</v>
      </c>
      <c r="W3466" t="s">
        <v>5084</v>
      </c>
      <c r="X3466">
        <v>16</v>
      </c>
      <c r="Y3466" t="s">
        <v>5077</v>
      </c>
      <c r="Z3466" t="s">
        <v>5069</v>
      </c>
    </row>
    <row r="3467" spans="1:26" x14ac:dyDescent="0.3">
      <c r="A3467" t="s">
        <v>3488</v>
      </c>
      <c r="B3467" t="s">
        <v>5023</v>
      </c>
      <c r="C3467" t="s">
        <v>5029</v>
      </c>
      <c r="D3467" t="s">
        <v>5032</v>
      </c>
      <c r="E3467" t="s">
        <v>5036</v>
      </c>
      <c r="F3467" t="s">
        <v>5044</v>
      </c>
      <c r="G3467">
        <v>78.962900000000005</v>
      </c>
      <c r="H3467">
        <v>20.593699999999998</v>
      </c>
      <c r="I3467">
        <v>50929</v>
      </c>
      <c r="J3467">
        <v>905378</v>
      </c>
      <c r="K3467">
        <v>97460</v>
      </c>
      <c r="L3467">
        <v>68452</v>
      </c>
      <c r="M3467">
        <v>50092</v>
      </c>
      <c r="N3467">
        <v>5.6251923869379467E-2</v>
      </c>
      <c r="O3467">
        <v>1171703</v>
      </c>
      <c r="P3467">
        <v>905378</v>
      </c>
      <c r="Q3467">
        <v>0</v>
      </c>
      <c r="R3467">
        <v>18395</v>
      </c>
      <c r="S3467">
        <v>1.5699999999999999E-2</v>
      </c>
      <c r="T3467" t="s">
        <v>5061</v>
      </c>
      <c r="U3467">
        <v>45619</v>
      </c>
      <c r="V3467" t="s">
        <v>5088</v>
      </c>
      <c r="W3467" t="s">
        <v>5094</v>
      </c>
      <c r="X3467">
        <v>10</v>
      </c>
      <c r="Y3467" t="s">
        <v>5082</v>
      </c>
      <c r="Z3467" t="s">
        <v>5069</v>
      </c>
    </row>
    <row r="3468" spans="1:26" x14ac:dyDescent="0.3">
      <c r="A3468" t="s">
        <v>3489</v>
      </c>
      <c r="B3468" t="s">
        <v>5025</v>
      </c>
      <c r="C3468" t="s">
        <v>5029</v>
      </c>
      <c r="D3468" t="s">
        <v>5035</v>
      </c>
      <c r="E3468" t="s">
        <v>5036</v>
      </c>
      <c r="F3468" t="s">
        <v>5050</v>
      </c>
      <c r="G3468">
        <v>-95.712900000000005</v>
      </c>
      <c r="H3468">
        <v>37.090200000000003</v>
      </c>
      <c r="I3468">
        <v>451973</v>
      </c>
      <c r="J3468">
        <v>2575579</v>
      </c>
      <c r="K3468">
        <v>534378</v>
      </c>
      <c r="L3468">
        <v>165187</v>
      </c>
      <c r="M3468">
        <v>109101</v>
      </c>
      <c r="N3468">
        <v>0.17548423929167489</v>
      </c>
      <c r="O3468">
        <v>2898011</v>
      </c>
      <c r="P3468">
        <v>2575579</v>
      </c>
      <c r="Q3468">
        <v>0</v>
      </c>
      <c r="T3468" t="s">
        <v>5060</v>
      </c>
      <c r="U3468">
        <v>45634</v>
      </c>
      <c r="V3468" t="s">
        <v>5080</v>
      </c>
      <c r="W3468" t="s">
        <v>5081</v>
      </c>
      <c r="X3468">
        <v>12</v>
      </c>
      <c r="Y3468" t="s">
        <v>5077</v>
      </c>
      <c r="Z3468" t="s">
        <v>5070</v>
      </c>
    </row>
    <row r="3469" spans="1:26" x14ac:dyDescent="0.3">
      <c r="A3469" t="s">
        <v>3490</v>
      </c>
      <c r="B3469" t="s">
        <v>5025</v>
      </c>
      <c r="C3469" t="s">
        <v>5029</v>
      </c>
      <c r="D3469" t="s">
        <v>5034</v>
      </c>
      <c r="E3469" t="s">
        <v>5039</v>
      </c>
      <c r="F3469" t="s">
        <v>5046</v>
      </c>
      <c r="G3469">
        <v>133.77510000000001</v>
      </c>
      <c r="H3469">
        <v>-25.2744</v>
      </c>
      <c r="I3469">
        <v>77063</v>
      </c>
      <c r="J3469">
        <v>311043</v>
      </c>
      <c r="K3469">
        <v>39174</v>
      </c>
      <c r="L3469">
        <v>23683</v>
      </c>
      <c r="M3469">
        <v>12725</v>
      </c>
      <c r="N3469">
        <v>0.24775883416858371</v>
      </c>
      <c r="O3469">
        <v>386661</v>
      </c>
      <c r="P3469">
        <v>0</v>
      </c>
      <c r="Q3469">
        <v>0</v>
      </c>
      <c r="T3469" t="s">
        <v>5056</v>
      </c>
      <c r="U3469">
        <v>45324</v>
      </c>
      <c r="V3469" t="s">
        <v>5091</v>
      </c>
      <c r="W3469" t="s">
        <v>5086</v>
      </c>
      <c r="X3469">
        <v>10</v>
      </c>
      <c r="Y3469" t="s">
        <v>5082</v>
      </c>
      <c r="Z3469" t="s">
        <v>5071</v>
      </c>
    </row>
    <row r="3470" spans="1:26" x14ac:dyDescent="0.3">
      <c r="A3470" t="s">
        <v>3491</v>
      </c>
      <c r="B3470" t="s">
        <v>5024</v>
      </c>
      <c r="C3470" t="s">
        <v>5029</v>
      </c>
      <c r="D3470" t="s">
        <v>5035</v>
      </c>
      <c r="E3470" t="s">
        <v>5040</v>
      </c>
      <c r="F3470" t="s">
        <v>5043</v>
      </c>
      <c r="G3470">
        <v>-3.4359999999999999</v>
      </c>
      <c r="H3470">
        <v>55.378100000000003</v>
      </c>
      <c r="I3470">
        <v>32405</v>
      </c>
      <c r="J3470">
        <v>217060</v>
      </c>
      <c r="K3470">
        <v>25295</v>
      </c>
      <c r="L3470">
        <v>9431</v>
      </c>
      <c r="M3470">
        <v>12663</v>
      </c>
      <c r="N3470">
        <v>0.14929174600416781</v>
      </c>
      <c r="O3470">
        <v>250320</v>
      </c>
      <c r="P3470">
        <v>0</v>
      </c>
      <c r="Q3470">
        <v>218608</v>
      </c>
      <c r="T3470" t="s">
        <v>5058</v>
      </c>
      <c r="U3470">
        <v>45614</v>
      </c>
      <c r="V3470" t="s">
        <v>5085</v>
      </c>
      <c r="W3470" t="s">
        <v>5094</v>
      </c>
      <c r="X3470">
        <v>15</v>
      </c>
      <c r="Y3470" t="s">
        <v>5077</v>
      </c>
      <c r="Z3470" t="s">
        <v>5070</v>
      </c>
    </row>
    <row r="3471" spans="1:26" x14ac:dyDescent="0.3">
      <c r="A3471" t="s">
        <v>3492</v>
      </c>
      <c r="B3471" t="s">
        <v>5025</v>
      </c>
      <c r="C3471" t="s">
        <v>5029</v>
      </c>
      <c r="D3471" t="s">
        <v>5031</v>
      </c>
      <c r="E3471" t="s">
        <v>5036</v>
      </c>
      <c r="F3471" t="s">
        <v>5043</v>
      </c>
      <c r="G3471">
        <v>-3.4359999999999999</v>
      </c>
      <c r="H3471">
        <v>55.378100000000003</v>
      </c>
      <c r="I3471">
        <v>202397</v>
      </c>
      <c r="J3471">
        <v>1756697</v>
      </c>
      <c r="K3471">
        <v>237134</v>
      </c>
      <c r="L3471">
        <v>109119</v>
      </c>
      <c r="M3471">
        <v>67131</v>
      </c>
      <c r="N3471">
        <v>0.1152148119578096</v>
      </c>
      <c r="O3471">
        <v>2126922</v>
      </c>
      <c r="P3471">
        <v>1756697</v>
      </c>
      <c r="Q3471">
        <v>0</v>
      </c>
      <c r="T3471" t="s">
        <v>5052</v>
      </c>
      <c r="U3471">
        <v>45294</v>
      </c>
      <c r="V3471" t="s">
        <v>5078</v>
      </c>
      <c r="W3471" t="s">
        <v>5084</v>
      </c>
      <c r="X3471">
        <v>17</v>
      </c>
      <c r="Y3471" t="s">
        <v>5077</v>
      </c>
      <c r="Z3471" t="s">
        <v>5070</v>
      </c>
    </row>
    <row r="3472" spans="1:26" x14ac:dyDescent="0.3">
      <c r="A3472" t="s">
        <v>3493</v>
      </c>
      <c r="B3472" t="s">
        <v>5023</v>
      </c>
      <c r="C3472" t="s">
        <v>5029</v>
      </c>
      <c r="D3472" t="s">
        <v>5034</v>
      </c>
      <c r="E3472" t="s">
        <v>5036</v>
      </c>
      <c r="F3472" t="s">
        <v>5047</v>
      </c>
      <c r="G3472">
        <v>138.25290000000001</v>
      </c>
      <c r="H3472">
        <v>36.204799999999999</v>
      </c>
      <c r="I3472">
        <v>41685</v>
      </c>
      <c r="J3472">
        <v>223552</v>
      </c>
      <c r="K3472">
        <v>26458</v>
      </c>
      <c r="L3472">
        <v>15672</v>
      </c>
      <c r="M3472">
        <v>11482</v>
      </c>
      <c r="N3472">
        <v>0.18646977552930241</v>
      </c>
      <c r="O3472">
        <v>246872</v>
      </c>
      <c r="P3472">
        <v>194078</v>
      </c>
      <c r="Q3472">
        <v>0</v>
      </c>
      <c r="R3472">
        <v>4665</v>
      </c>
      <c r="S3472">
        <v>1.89E-2</v>
      </c>
      <c r="T3472" t="s">
        <v>5056</v>
      </c>
      <c r="U3472">
        <v>45656</v>
      </c>
      <c r="V3472" t="s">
        <v>5085</v>
      </c>
      <c r="W3472" t="s">
        <v>5081</v>
      </c>
      <c r="X3472">
        <v>9</v>
      </c>
      <c r="Y3472" t="s">
        <v>5082</v>
      </c>
      <c r="Z3472" t="s">
        <v>5070</v>
      </c>
    </row>
    <row r="3473" spans="1:26" x14ac:dyDescent="0.3">
      <c r="A3473" t="s">
        <v>3494</v>
      </c>
      <c r="B3473" t="s">
        <v>5023</v>
      </c>
      <c r="C3473" t="s">
        <v>5030</v>
      </c>
      <c r="D3473" t="s">
        <v>5031</v>
      </c>
      <c r="E3473" t="s">
        <v>5036</v>
      </c>
      <c r="F3473" t="s">
        <v>5048</v>
      </c>
      <c r="G3473">
        <v>10.451499999999999</v>
      </c>
      <c r="H3473">
        <v>51.165700000000001</v>
      </c>
      <c r="I3473">
        <v>210540</v>
      </c>
      <c r="J3473">
        <v>1513744</v>
      </c>
      <c r="K3473">
        <v>331231</v>
      </c>
      <c r="L3473">
        <v>101214</v>
      </c>
      <c r="M3473">
        <v>84890</v>
      </c>
      <c r="N3473">
        <v>0.13908599029260379</v>
      </c>
      <c r="O3473">
        <v>1736689</v>
      </c>
      <c r="P3473">
        <v>1513744</v>
      </c>
      <c r="Q3473">
        <v>0</v>
      </c>
      <c r="R3473">
        <v>37686</v>
      </c>
      <c r="S3473">
        <v>2.1700000000000001E-2</v>
      </c>
      <c r="T3473" t="s">
        <v>5052</v>
      </c>
      <c r="U3473">
        <v>45697</v>
      </c>
      <c r="V3473" t="s">
        <v>5080</v>
      </c>
      <c r="W3473" t="s">
        <v>5086</v>
      </c>
      <c r="X3473">
        <v>15</v>
      </c>
      <c r="Y3473" t="s">
        <v>5077</v>
      </c>
      <c r="Z3473" t="s">
        <v>5070</v>
      </c>
    </row>
    <row r="3474" spans="1:26" x14ac:dyDescent="0.3">
      <c r="A3474" t="s">
        <v>3495</v>
      </c>
      <c r="B3474" t="s">
        <v>5023</v>
      </c>
      <c r="C3474" t="s">
        <v>5029</v>
      </c>
      <c r="D3474" t="s">
        <v>5031</v>
      </c>
      <c r="E3474" t="s">
        <v>5036</v>
      </c>
      <c r="F3474" t="s">
        <v>5043</v>
      </c>
      <c r="G3474">
        <v>-3.4359999999999999</v>
      </c>
      <c r="H3474">
        <v>55.378100000000003</v>
      </c>
      <c r="I3474">
        <v>251053</v>
      </c>
      <c r="J3474">
        <v>1868651</v>
      </c>
      <c r="K3474">
        <v>314763</v>
      </c>
      <c r="L3474">
        <v>73296</v>
      </c>
      <c r="M3474">
        <v>65121</v>
      </c>
      <c r="N3474">
        <v>0.13435003259467329</v>
      </c>
      <c r="O3474">
        <v>2250694</v>
      </c>
      <c r="P3474">
        <v>1868651</v>
      </c>
      <c r="Q3474">
        <v>0</v>
      </c>
      <c r="R3474">
        <v>48614</v>
      </c>
      <c r="S3474">
        <v>2.1600000000000001E-2</v>
      </c>
      <c r="T3474" t="s">
        <v>5052</v>
      </c>
      <c r="U3474">
        <v>45304</v>
      </c>
      <c r="V3474" t="s">
        <v>5088</v>
      </c>
      <c r="W3474" t="s">
        <v>5084</v>
      </c>
      <c r="X3474">
        <v>18</v>
      </c>
      <c r="Y3474" t="s">
        <v>5092</v>
      </c>
      <c r="Z3474" t="s">
        <v>5070</v>
      </c>
    </row>
    <row r="3475" spans="1:26" x14ac:dyDescent="0.3">
      <c r="A3475" t="s">
        <v>3496</v>
      </c>
      <c r="B3475" t="s">
        <v>5024</v>
      </c>
      <c r="C3475" t="s">
        <v>5029</v>
      </c>
      <c r="D3475" t="s">
        <v>5034</v>
      </c>
      <c r="E3475" t="s">
        <v>5039</v>
      </c>
      <c r="F3475" t="s">
        <v>5047</v>
      </c>
      <c r="G3475">
        <v>138.25290000000001</v>
      </c>
      <c r="H3475">
        <v>36.204799999999999</v>
      </c>
      <c r="I3475">
        <v>57220</v>
      </c>
      <c r="J3475">
        <v>258091</v>
      </c>
      <c r="K3475">
        <v>46841</v>
      </c>
      <c r="L3475">
        <v>18440</v>
      </c>
      <c r="M3475">
        <v>7967</v>
      </c>
      <c r="N3475">
        <v>0.22170477630192431</v>
      </c>
      <c r="O3475">
        <v>330527</v>
      </c>
      <c r="P3475">
        <v>0</v>
      </c>
      <c r="Q3475">
        <v>0</v>
      </c>
      <c r="T3475" t="s">
        <v>5056</v>
      </c>
      <c r="U3475">
        <v>45551</v>
      </c>
      <c r="V3475" t="s">
        <v>5085</v>
      </c>
      <c r="W3475" t="s">
        <v>5096</v>
      </c>
      <c r="X3475">
        <v>15</v>
      </c>
      <c r="Y3475" t="s">
        <v>5077</v>
      </c>
      <c r="Z3475" t="s">
        <v>5071</v>
      </c>
    </row>
    <row r="3476" spans="1:26" x14ac:dyDescent="0.3">
      <c r="A3476" t="s">
        <v>3497</v>
      </c>
      <c r="B3476" t="s">
        <v>5024</v>
      </c>
      <c r="C3476" t="s">
        <v>5029</v>
      </c>
      <c r="D3476" t="s">
        <v>5034</v>
      </c>
      <c r="E3476" t="s">
        <v>5039</v>
      </c>
      <c r="F3476" t="s">
        <v>5047</v>
      </c>
      <c r="G3476">
        <v>138.25290000000001</v>
      </c>
      <c r="H3476">
        <v>36.204799999999999</v>
      </c>
      <c r="I3476">
        <v>36462</v>
      </c>
      <c r="J3476">
        <v>233179</v>
      </c>
      <c r="K3476">
        <v>58249</v>
      </c>
      <c r="L3476">
        <v>17713</v>
      </c>
      <c r="M3476">
        <v>11919</v>
      </c>
      <c r="N3476">
        <v>0.15637014006062361</v>
      </c>
      <c r="O3476">
        <v>294382</v>
      </c>
      <c r="P3476">
        <v>0</v>
      </c>
      <c r="Q3476">
        <v>0</v>
      </c>
      <c r="T3476" t="s">
        <v>5056</v>
      </c>
      <c r="U3476">
        <v>45690</v>
      </c>
      <c r="V3476" t="s">
        <v>5080</v>
      </c>
      <c r="W3476" t="s">
        <v>5086</v>
      </c>
      <c r="X3476">
        <v>11</v>
      </c>
      <c r="Y3476" t="s">
        <v>5082</v>
      </c>
      <c r="Z3476" t="s">
        <v>5070</v>
      </c>
    </row>
    <row r="3477" spans="1:26" x14ac:dyDescent="0.3">
      <c r="A3477" t="s">
        <v>3498</v>
      </c>
      <c r="B3477" t="s">
        <v>5027</v>
      </c>
      <c r="C3477" t="s">
        <v>5029</v>
      </c>
      <c r="D3477" t="s">
        <v>5034</v>
      </c>
      <c r="E3477" t="s">
        <v>5036</v>
      </c>
      <c r="F3477" t="s">
        <v>5046</v>
      </c>
      <c r="G3477">
        <v>133.77510000000001</v>
      </c>
      <c r="H3477">
        <v>-25.2744</v>
      </c>
      <c r="I3477">
        <v>22917</v>
      </c>
      <c r="J3477">
        <v>119339</v>
      </c>
      <c r="K3477">
        <v>24053</v>
      </c>
      <c r="L3477">
        <v>7833</v>
      </c>
      <c r="M3477">
        <v>7090</v>
      </c>
      <c r="N3477">
        <v>0.1920353166065196</v>
      </c>
      <c r="O3477">
        <v>144192</v>
      </c>
      <c r="P3477">
        <v>109362</v>
      </c>
      <c r="Q3477">
        <v>0</v>
      </c>
      <c r="T3477" t="s">
        <v>5057</v>
      </c>
      <c r="U3477">
        <v>45489</v>
      </c>
      <c r="V3477" t="s">
        <v>5089</v>
      </c>
      <c r="W3477" t="s">
        <v>5083</v>
      </c>
      <c r="X3477">
        <v>15</v>
      </c>
      <c r="Y3477" t="s">
        <v>5077</v>
      </c>
      <c r="Z3477" t="s">
        <v>5070</v>
      </c>
    </row>
    <row r="3478" spans="1:26" x14ac:dyDescent="0.3">
      <c r="A3478" t="s">
        <v>3499</v>
      </c>
      <c r="B3478" t="s">
        <v>5025</v>
      </c>
      <c r="C3478" t="s">
        <v>5029</v>
      </c>
      <c r="D3478" t="s">
        <v>5034</v>
      </c>
      <c r="E3478" t="s">
        <v>5039</v>
      </c>
      <c r="F3478" t="s">
        <v>5043</v>
      </c>
      <c r="G3478">
        <v>-3.4359999999999999</v>
      </c>
      <c r="H3478">
        <v>55.378100000000003</v>
      </c>
      <c r="I3478">
        <v>125413</v>
      </c>
      <c r="J3478">
        <v>562195</v>
      </c>
      <c r="K3478">
        <v>79103</v>
      </c>
      <c r="L3478">
        <v>36083</v>
      </c>
      <c r="M3478">
        <v>33267</v>
      </c>
      <c r="N3478">
        <v>0.22307814018741279</v>
      </c>
      <c r="O3478">
        <v>638340</v>
      </c>
      <c r="P3478">
        <v>0</v>
      </c>
      <c r="Q3478">
        <v>0</v>
      </c>
      <c r="T3478" t="s">
        <v>5056</v>
      </c>
      <c r="U3478">
        <v>45715</v>
      </c>
      <c r="V3478" t="s">
        <v>5075</v>
      </c>
      <c r="W3478" t="s">
        <v>5086</v>
      </c>
      <c r="X3478">
        <v>17</v>
      </c>
      <c r="Y3478" t="s">
        <v>5077</v>
      </c>
      <c r="Z3478" t="s">
        <v>5071</v>
      </c>
    </row>
    <row r="3479" spans="1:26" x14ac:dyDescent="0.3">
      <c r="A3479" t="s">
        <v>3500</v>
      </c>
      <c r="B3479" t="s">
        <v>5027</v>
      </c>
      <c r="C3479" t="s">
        <v>5030</v>
      </c>
      <c r="D3479" t="s">
        <v>5032</v>
      </c>
      <c r="E3479" t="s">
        <v>5036</v>
      </c>
      <c r="F3479" t="s">
        <v>5045</v>
      </c>
      <c r="G3479">
        <v>-51.9253</v>
      </c>
      <c r="H3479">
        <v>-14.234999999999999</v>
      </c>
      <c r="I3479">
        <v>44097</v>
      </c>
      <c r="J3479">
        <v>594876</v>
      </c>
      <c r="K3479">
        <v>74676</v>
      </c>
      <c r="L3479">
        <v>18507</v>
      </c>
      <c r="M3479">
        <v>19916</v>
      </c>
      <c r="N3479">
        <v>7.4129022872782321E-2</v>
      </c>
      <c r="O3479">
        <v>757321</v>
      </c>
      <c r="P3479">
        <v>571246</v>
      </c>
      <c r="Q3479">
        <v>0</v>
      </c>
      <c r="T3479" t="s">
        <v>5061</v>
      </c>
      <c r="U3479">
        <v>45497</v>
      </c>
      <c r="V3479" t="s">
        <v>5078</v>
      </c>
      <c r="W3479" t="s">
        <v>5083</v>
      </c>
      <c r="X3479">
        <v>12</v>
      </c>
      <c r="Y3479" t="s">
        <v>5077</v>
      </c>
      <c r="Z3479" t="s">
        <v>5069</v>
      </c>
    </row>
    <row r="3480" spans="1:26" x14ac:dyDescent="0.3">
      <c r="A3480" t="s">
        <v>3501</v>
      </c>
      <c r="B3480" t="s">
        <v>5024</v>
      </c>
      <c r="C3480" t="s">
        <v>5029</v>
      </c>
      <c r="D3480" t="s">
        <v>5035</v>
      </c>
      <c r="E3480" t="s">
        <v>5040</v>
      </c>
      <c r="F3480" t="s">
        <v>5044</v>
      </c>
      <c r="G3480">
        <v>78.962900000000005</v>
      </c>
      <c r="H3480">
        <v>20.593699999999998</v>
      </c>
      <c r="I3480">
        <v>5681</v>
      </c>
      <c r="J3480">
        <v>52908</v>
      </c>
      <c r="K3480">
        <v>5635</v>
      </c>
      <c r="L3480">
        <v>2721</v>
      </c>
      <c r="M3480">
        <v>2671</v>
      </c>
      <c r="N3480">
        <v>0.10739257693461179</v>
      </c>
      <c r="O3480">
        <v>68284</v>
      </c>
      <c r="P3480">
        <v>0</v>
      </c>
      <c r="Q3480">
        <v>494190</v>
      </c>
      <c r="T3480" t="s">
        <v>5058</v>
      </c>
      <c r="U3480">
        <v>45484</v>
      </c>
      <c r="V3480" t="s">
        <v>5075</v>
      </c>
      <c r="W3480" t="s">
        <v>5083</v>
      </c>
      <c r="X3480">
        <v>12</v>
      </c>
      <c r="Y3480" t="s">
        <v>5077</v>
      </c>
      <c r="Z3480" t="s">
        <v>5070</v>
      </c>
    </row>
    <row r="3481" spans="1:26" x14ac:dyDescent="0.3">
      <c r="A3481" t="s">
        <v>3502</v>
      </c>
      <c r="B3481" t="s">
        <v>5027</v>
      </c>
      <c r="C3481" t="s">
        <v>5029</v>
      </c>
      <c r="D3481" t="s">
        <v>5035</v>
      </c>
      <c r="E3481" t="s">
        <v>5040</v>
      </c>
      <c r="F3481" t="s">
        <v>5045</v>
      </c>
      <c r="G3481">
        <v>-51.9253</v>
      </c>
      <c r="H3481">
        <v>-14.234999999999999</v>
      </c>
      <c r="I3481">
        <v>34225</v>
      </c>
      <c r="J3481">
        <v>309027</v>
      </c>
      <c r="K3481">
        <v>32544</v>
      </c>
      <c r="L3481">
        <v>20796</v>
      </c>
      <c r="M3481">
        <v>14125</v>
      </c>
      <c r="N3481">
        <v>0.1107520845685695</v>
      </c>
      <c r="O3481">
        <v>355351</v>
      </c>
      <c r="P3481">
        <v>0</v>
      </c>
      <c r="Q3481">
        <v>1260977</v>
      </c>
      <c r="T3481" t="s">
        <v>5060</v>
      </c>
      <c r="U3481">
        <v>45757</v>
      </c>
      <c r="V3481" t="s">
        <v>5075</v>
      </c>
      <c r="W3481" t="s">
        <v>5079</v>
      </c>
      <c r="X3481">
        <v>16</v>
      </c>
      <c r="Y3481" t="s">
        <v>5077</v>
      </c>
      <c r="Z3481" t="s">
        <v>5070</v>
      </c>
    </row>
    <row r="3482" spans="1:26" x14ac:dyDescent="0.3">
      <c r="A3482" t="s">
        <v>3503</v>
      </c>
      <c r="B3482" t="s">
        <v>5025</v>
      </c>
      <c r="C3482" t="s">
        <v>5029</v>
      </c>
      <c r="D3482" t="s">
        <v>5034</v>
      </c>
      <c r="E3482" t="s">
        <v>5039</v>
      </c>
      <c r="F3482" t="s">
        <v>5043</v>
      </c>
      <c r="G3482">
        <v>-3.4359999999999999</v>
      </c>
      <c r="H3482">
        <v>55.378100000000003</v>
      </c>
      <c r="I3482">
        <v>37646</v>
      </c>
      <c r="J3482">
        <v>239773</v>
      </c>
      <c r="K3482">
        <v>28636</v>
      </c>
      <c r="L3482">
        <v>17642</v>
      </c>
      <c r="M3482">
        <v>8228</v>
      </c>
      <c r="N3482">
        <v>0.1570097918489958</v>
      </c>
      <c r="O3482">
        <v>293772</v>
      </c>
      <c r="P3482">
        <v>0</v>
      </c>
      <c r="Q3482">
        <v>0</v>
      </c>
      <c r="T3482" t="s">
        <v>5056</v>
      </c>
      <c r="U3482">
        <v>45469</v>
      </c>
      <c r="V3482" t="s">
        <v>5078</v>
      </c>
      <c r="W3482" t="s">
        <v>5093</v>
      </c>
      <c r="X3482">
        <v>12</v>
      </c>
      <c r="Y3482" t="s">
        <v>5077</v>
      </c>
      <c r="Z3482" t="s">
        <v>5070</v>
      </c>
    </row>
    <row r="3483" spans="1:26" x14ac:dyDescent="0.3">
      <c r="A3483" t="s">
        <v>3504</v>
      </c>
      <c r="B3483" t="s">
        <v>5025</v>
      </c>
      <c r="C3483" t="s">
        <v>5029</v>
      </c>
      <c r="D3483" t="s">
        <v>5034</v>
      </c>
      <c r="E3483" t="s">
        <v>5039</v>
      </c>
      <c r="F3483" t="s">
        <v>5045</v>
      </c>
      <c r="G3483">
        <v>-51.9253</v>
      </c>
      <c r="H3483">
        <v>-14.234999999999999</v>
      </c>
      <c r="I3483">
        <v>34031</v>
      </c>
      <c r="J3483">
        <v>207774</v>
      </c>
      <c r="K3483">
        <v>51692</v>
      </c>
      <c r="L3483">
        <v>14056</v>
      </c>
      <c r="M3483">
        <v>12150</v>
      </c>
      <c r="N3483">
        <v>0.16378964452063871</v>
      </c>
      <c r="O3483">
        <v>240845</v>
      </c>
      <c r="P3483">
        <v>0</v>
      </c>
      <c r="Q3483">
        <v>0</v>
      </c>
      <c r="T3483" t="s">
        <v>5056</v>
      </c>
      <c r="U3483">
        <v>45560</v>
      </c>
      <c r="V3483" t="s">
        <v>5078</v>
      </c>
      <c r="W3483" t="s">
        <v>5096</v>
      </c>
      <c r="X3483">
        <v>15</v>
      </c>
      <c r="Y3483" t="s">
        <v>5077</v>
      </c>
      <c r="Z3483" t="s">
        <v>5070</v>
      </c>
    </row>
    <row r="3484" spans="1:26" x14ac:dyDescent="0.3">
      <c r="A3484" t="s">
        <v>3505</v>
      </c>
      <c r="B3484" t="s">
        <v>5025</v>
      </c>
      <c r="C3484" t="s">
        <v>5029</v>
      </c>
      <c r="D3484" t="s">
        <v>5035</v>
      </c>
      <c r="E3484" t="s">
        <v>5039</v>
      </c>
      <c r="F3484" t="s">
        <v>5045</v>
      </c>
      <c r="G3484">
        <v>-51.9253</v>
      </c>
      <c r="H3484">
        <v>-14.234999999999999</v>
      </c>
      <c r="I3484">
        <v>26285</v>
      </c>
      <c r="J3484">
        <v>200964</v>
      </c>
      <c r="K3484">
        <v>25057</v>
      </c>
      <c r="L3484">
        <v>11083</v>
      </c>
      <c r="M3484">
        <v>7995</v>
      </c>
      <c r="N3484">
        <v>0.13079652018074259</v>
      </c>
      <c r="O3484">
        <v>228091</v>
      </c>
      <c r="P3484">
        <v>0</v>
      </c>
      <c r="Q3484">
        <v>0</v>
      </c>
      <c r="T3484" t="s">
        <v>5058</v>
      </c>
      <c r="U3484">
        <v>45372</v>
      </c>
      <c r="V3484" t="s">
        <v>5075</v>
      </c>
      <c r="W3484" t="s">
        <v>5076</v>
      </c>
      <c r="X3484">
        <v>8</v>
      </c>
      <c r="Y3484" t="s">
        <v>5082</v>
      </c>
      <c r="Z3484" t="s">
        <v>5070</v>
      </c>
    </row>
    <row r="3485" spans="1:26" x14ac:dyDescent="0.3">
      <c r="A3485" t="s">
        <v>3506</v>
      </c>
      <c r="B3485" t="s">
        <v>5025</v>
      </c>
      <c r="C3485" t="s">
        <v>5029</v>
      </c>
      <c r="D3485" t="s">
        <v>5034</v>
      </c>
      <c r="E3485" t="s">
        <v>5037</v>
      </c>
      <c r="F3485" t="s">
        <v>5044</v>
      </c>
      <c r="G3485">
        <v>78.962900000000005</v>
      </c>
      <c r="H3485">
        <v>20.593699999999998</v>
      </c>
      <c r="I3485">
        <v>22881</v>
      </c>
      <c r="J3485">
        <v>137534</v>
      </c>
      <c r="K3485">
        <v>20602</v>
      </c>
      <c r="L3485">
        <v>8002</v>
      </c>
      <c r="M3485">
        <v>6747</v>
      </c>
      <c r="N3485">
        <v>0.16636901495456169</v>
      </c>
      <c r="O3485">
        <v>164542</v>
      </c>
      <c r="P3485">
        <v>0</v>
      </c>
      <c r="Q3485">
        <v>0</v>
      </c>
      <c r="T3485" t="s">
        <v>5056</v>
      </c>
      <c r="U3485">
        <v>45730</v>
      </c>
      <c r="V3485" t="s">
        <v>5091</v>
      </c>
      <c r="W3485" t="s">
        <v>5076</v>
      </c>
      <c r="X3485">
        <v>10</v>
      </c>
      <c r="Y3485" t="s">
        <v>5082</v>
      </c>
      <c r="Z3485" t="s">
        <v>5070</v>
      </c>
    </row>
    <row r="3486" spans="1:26" x14ac:dyDescent="0.3">
      <c r="A3486" t="s">
        <v>3507</v>
      </c>
      <c r="B3486" t="s">
        <v>5027</v>
      </c>
      <c r="C3486" t="s">
        <v>5029</v>
      </c>
      <c r="D3486" t="s">
        <v>5034</v>
      </c>
      <c r="E3486" t="s">
        <v>5036</v>
      </c>
      <c r="F3486" t="s">
        <v>5045</v>
      </c>
      <c r="G3486">
        <v>-51.9253</v>
      </c>
      <c r="H3486">
        <v>-14.234999999999999</v>
      </c>
      <c r="I3486">
        <v>31228</v>
      </c>
      <c r="J3486">
        <v>200435</v>
      </c>
      <c r="K3486">
        <v>35845</v>
      </c>
      <c r="L3486">
        <v>7405</v>
      </c>
      <c r="M3486">
        <v>11342</v>
      </c>
      <c r="N3486">
        <v>0.15580129670131329</v>
      </c>
      <c r="O3486">
        <v>257708</v>
      </c>
      <c r="P3486">
        <v>187121</v>
      </c>
      <c r="Q3486">
        <v>0</v>
      </c>
      <c r="T3486" t="s">
        <v>5057</v>
      </c>
      <c r="U3486">
        <v>45330</v>
      </c>
      <c r="V3486" t="s">
        <v>5075</v>
      </c>
      <c r="W3486" t="s">
        <v>5086</v>
      </c>
      <c r="X3486">
        <v>16</v>
      </c>
      <c r="Y3486" t="s">
        <v>5077</v>
      </c>
      <c r="Z3486" t="s">
        <v>5070</v>
      </c>
    </row>
    <row r="3487" spans="1:26" x14ac:dyDescent="0.3">
      <c r="A3487" t="s">
        <v>3508</v>
      </c>
      <c r="B3487" t="s">
        <v>5025</v>
      </c>
      <c r="C3487" t="s">
        <v>5029</v>
      </c>
      <c r="D3487" t="s">
        <v>5035</v>
      </c>
      <c r="E3487" t="s">
        <v>5037</v>
      </c>
      <c r="F3487" t="s">
        <v>5046</v>
      </c>
      <c r="G3487">
        <v>133.77510000000001</v>
      </c>
      <c r="H3487">
        <v>-25.2744</v>
      </c>
      <c r="I3487">
        <v>67507</v>
      </c>
      <c r="J3487">
        <v>470330</v>
      </c>
      <c r="K3487">
        <v>117205</v>
      </c>
      <c r="L3487">
        <v>37533</v>
      </c>
      <c r="M3487">
        <v>25541</v>
      </c>
      <c r="N3487">
        <v>0.14353148150958339</v>
      </c>
      <c r="O3487">
        <v>523367</v>
      </c>
      <c r="P3487">
        <v>0</v>
      </c>
      <c r="Q3487">
        <v>0</v>
      </c>
      <c r="T3487" t="s">
        <v>5058</v>
      </c>
      <c r="U3487">
        <v>45714</v>
      </c>
      <c r="V3487" t="s">
        <v>5078</v>
      </c>
      <c r="W3487" t="s">
        <v>5086</v>
      </c>
      <c r="X3487">
        <v>11</v>
      </c>
      <c r="Y3487" t="s">
        <v>5082</v>
      </c>
      <c r="Z3487" t="s">
        <v>5070</v>
      </c>
    </row>
    <row r="3488" spans="1:26" x14ac:dyDescent="0.3">
      <c r="A3488" t="s">
        <v>3509</v>
      </c>
      <c r="B3488" t="s">
        <v>5025</v>
      </c>
      <c r="C3488" t="s">
        <v>5029</v>
      </c>
      <c r="D3488" t="s">
        <v>5034</v>
      </c>
      <c r="E3488" t="s">
        <v>5037</v>
      </c>
      <c r="F3488" t="s">
        <v>5046</v>
      </c>
      <c r="G3488">
        <v>133.77510000000001</v>
      </c>
      <c r="H3488">
        <v>-25.2744</v>
      </c>
      <c r="I3488">
        <v>48444</v>
      </c>
      <c r="J3488">
        <v>313215</v>
      </c>
      <c r="K3488">
        <v>60105</v>
      </c>
      <c r="L3488">
        <v>21938</v>
      </c>
      <c r="M3488">
        <v>11365</v>
      </c>
      <c r="N3488">
        <v>0.15467001462340851</v>
      </c>
      <c r="O3488">
        <v>364561</v>
      </c>
      <c r="P3488">
        <v>0</v>
      </c>
      <c r="Q3488">
        <v>0</v>
      </c>
      <c r="T3488" t="s">
        <v>5056</v>
      </c>
      <c r="U3488">
        <v>45712</v>
      </c>
      <c r="V3488" t="s">
        <v>5085</v>
      </c>
      <c r="W3488" t="s">
        <v>5086</v>
      </c>
      <c r="X3488">
        <v>10</v>
      </c>
      <c r="Y3488" t="s">
        <v>5082</v>
      </c>
      <c r="Z3488" t="s">
        <v>5070</v>
      </c>
    </row>
    <row r="3489" spans="1:26" x14ac:dyDescent="0.3">
      <c r="A3489" t="s">
        <v>3510</v>
      </c>
      <c r="B3489" t="s">
        <v>5025</v>
      </c>
      <c r="C3489" t="s">
        <v>5029</v>
      </c>
      <c r="D3489" t="s">
        <v>5031</v>
      </c>
      <c r="E3489" t="s">
        <v>5036</v>
      </c>
      <c r="F3489" t="s">
        <v>5046</v>
      </c>
      <c r="G3489">
        <v>133.77510000000001</v>
      </c>
      <c r="H3489">
        <v>-25.2744</v>
      </c>
      <c r="I3489">
        <v>131891</v>
      </c>
      <c r="J3489">
        <v>1126996</v>
      </c>
      <c r="K3489">
        <v>173061</v>
      </c>
      <c r="L3489">
        <v>82136</v>
      </c>
      <c r="M3489">
        <v>24250</v>
      </c>
      <c r="N3489">
        <v>0.11702920211441489</v>
      </c>
      <c r="O3489">
        <v>1273703</v>
      </c>
      <c r="P3489">
        <v>1126996</v>
      </c>
      <c r="Q3489">
        <v>0</v>
      </c>
      <c r="T3489" t="s">
        <v>5052</v>
      </c>
      <c r="U3489">
        <v>45468</v>
      </c>
      <c r="V3489" t="s">
        <v>5089</v>
      </c>
      <c r="W3489" t="s">
        <v>5093</v>
      </c>
      <c r="X3489">
        <v>12</v>
      </c>
      <c r="Y3489" t="s">
        <v>5077</v>
      </c>
      <c r="Z3489" t="s">
        <v>5070</v>
      </c>
    </row>
    <row r="3490" spans="1:26" x14ac:dyDescent="0.3">
      <c r="A3490" t="s">
        <v>3511</v>
      </c>
      <c r="B3490" t="s">
        <v>5023</v>
      </c>
      <c r="C3490" t="s">
        <v>5029</v>
      </c>
      <c r="D3490" t="s">
        <v>5031</v>
      </c>
      <c r="E3490" t="s">
        <v>5036</v>
      </c>
      <c r="F3490" t="s">
        <v>5047</v>
      </c>
      <c r="G3490">
        <v>138.25290000000001</v>
      </c>
      <c r="H3490">
        <v>36.204799999999999</v>
      </c>
      <c r="I3490">
        <v>262083</v>
      </c>
      <c r="J3490">
        <v>1909131</v>
      </c>
      <c r="K3490">
        <v>226742</v>
      </c>
      <c r="L3490">
        <v>95750</v>
      </c>
      <c r="M3490">
        <v>114317</v>
      </c>
      <c r="N3490">
        <v>0.1372791473236151</v>
      </c>
      <c r="O3490">
        <v>2166236</v>
      </c>
      <c r="P3490">
        <v>1909131</v>
      </c>
      <c r="Q3490">
        <v>0</v>
      </c>
      <c r="R3490">
        <v>44841</v>
      </c>
      <c r="S3490">
        <v>2.07E-2</v>
      </c>
      <c r="T3490" t="s">
        <v>5052</v>
      </c>
      <c r="U3490">
        <v>45576</v>
      </c>
      <c r="V3490" t="s">
        <v>5091</v>
      </c>
      <c r="W3490" t="s">
        <v>5090</v>
      </c>
      <c r="X3490">
        <v>16</v>
      </c>
      <c r="Y3490" t="s">
        <v>5077</v>
      </c>
      <c r="Z3490" t="s">
        <v>5070</v>
      </c>
    </row>
    <row r="3491" spans="1:26" x14ac:dyDescent="0.3">
      <c r="A3491" t="s">
        <v>3512</v>
      </c>
      <c r="B3491" t="s">
        <v>5024</v>
      </c>
      <c r="C3491" t="s">
        <v>5029</v>
      </c>
      <c r="D3491" t="s">
        <v>5034</v>
      </c>
      <c r="E3491" t="s">
        <v>5039</v>
      </c>
      <c r="F3491" t="s">
        <v>5044</v>
      </c>
      <c r="G3491">
        <v>78.962900000000005</v>
      </c>
      <c r="H3491">
        <v>20.593699999999998</v>
      </c>
      <c r="I3491">
        <v>65449</v>
      </c>
      <c r="J3491">
        <v>326134</v>
      </c>
      <c r="K3491">
        <v>70171</v>
      </c>
      <c r="L3491">
        <v>17847</v>
      </c>
      <c r="M3491">
        <v>19455</v>
      </c>
      <c r="N3491">
        <v>0.20068268055759381</v>
      </c>
      <c r="O3491">
        <v>361607</v>
      </c>
      <c r="P3491">
        <v>0</v>
      </c>
      <c r="Q3491">
        <v>0</v>
      </c>
      <c r="T3491" t="s">
        <v>5056</v>
      </c>
      <c r="U3491">
        <v>45770</v>
      </c>
      <c r="V3491" t="s">
        <v>5078</v>
      </c>
      <c r="W3491" t="s">
        <v>5079</v>
      </c>
      <c r="X3491">
        <v>9</v>
      </c>
      <c r="Y3491" t="s">
        <v>5082</v>
      </c>
      <c r="Z3491" t="s">
        <v>5071</v>
      </c>
    </row>
    <row r="3492" spans="1:26" x14ac:dyDescent="0.3">
      <c r="A3492" t="s">
        <v>3513</v>
      </c>
      <c r="B3492" t="s">
        <v>5024</v>
      </c>
      <c r="C3492" t="s">
        <v>5029</v>
      </c>
      <c r="D3492" t="s">
        <v>5034</v>
      </c>
      <c r="E3492" t="s">
        <v>5039</v>
      </c>
      <c r="F3492" t="s">
        <v>5046</v>
      </c>
      <c r="G3492">
        <v>133.77510000000001</v>
      </c>
      <c r="H3492">
        <v>-25.2744</v>
      </c>
      <c r="I3492">
        <v>89761</v>
      </c>
      <c r="J3492">
        <v>373264</v>
      </c>
      <c r="K3492">
        <v>50448</v>
      </c>
      <c r="L3492">
        <v>18598</v>
      </c>
      <c r="M3492">
        <v>14180</v>
      </c>
      <c r="N3492">
        <v>0.24047660410515831</v>
      </c>
      <c r="O3492">
        <v>479373</v>
      </c>
      <c r="P3492">
        <v>0</v>
      </c>
      <c r="Q3492">
        <v>0</v>
      </c>
      <c r="T3492" t="s">
        <v>5056</v>
      </c>
      <c r="U3492">
        <v>45298</v>
      </c>
      <c r="V3492" t="s">
        <v>5080</v>
      </c>
      <c r="W3492" t="s">
        <v>5084</v>
      </c>
      <c r="X3492">
        <v>16</v>
      </c>
      <c r="Y3492" t="s">
        <v>5077</v>
      </c>
      <c r="Z3492" t="s">
        <v>5071</v>
      </c>
    </row>
    <row r="3493" spans="1:26" x14ac:dyDescent="0.3">
      <c r="A3493" t="s">
        <v>3514</v>
      </c>
      <c r="B3493" t="s">
        <v>5025</v>
      </c>
      <c r="C3493" t="s">
        <v>5029</v>
      </c>
      <c r="D3493" t="s">
        <v>5034</v>
      </c>
      <c r="E3493" t="s">
        <v>5036</v>
      </c>
      <c r="F3493" t="s">
        <v>5050</v>
      </c>
      <c r="G3493">
        <v>-95.712900000000005</v>
      </c>
      <c r="H3493">
        <v>37.090200000000003</v>
      </c>
      <c r="I3493">
        <v>244343</v>
      </c>
      <c r="J3493">
        <v>1564070</v>
      </c>
      <c r="K3493">
        <v>252095</v>
      </c>
      <c r="L3493">
        <v>79493</v>
      </c>
      <c r="M3493">
        <v>91685</v>
      </c>
      <c r="N3493">
        <v>0.15622270959207391</v>
      </c>
      <c r="O3493">
        <v>1907914</v>
      </c>
      <c r="P3493">
        <v>1564070</v>
      </c>
      <c r="Q3493">
        <v>0</v>
      </c>
      <c r="T3493" t="s">
        <v>5057</v>
      </c>
      <c r="U3493">
        <v>45344</v>
      </c>
      <c r="V3493" t="s">
        <v>5075</v>
      </c>
      <c r="W3493" t="s">
        <v>5086</v>
      </c>
      <c r="X3493">
        <v>19</v>
      </c>
      <c r="Y3493" t="s">
        <v>5092</v>
      </c>
      <c r="Z3493" t="s">
        <v>5070</v>
      </c>
    </row>
    <row r="3494" spans="1:26" x14ac:dyDescent="0.3">
      <c r="A3494" t="s">
        <v>3515</v>
      </c>
      <c r="B3494" t="s">
        <v>5024</v>
      </c>
      <c r="C3494" t="s">
        <v>5030</v>
      </c>
      <c r="D3494" t="s">
        <v>5034</v>
      </c>
      <c r="E3494" t="s">
        <v>5036</v>
      </c>
      <c r="F3494" t="s">
        <v>5048</v>
      </c>
      <c r="G3494">
        <v>10.451499999999999</v>
      </c>
      <c r="H3494">
        <v>51.165700000000001</v>
      </c>
      <c r="I3494">
        <v>409793</v>
      </c>
      <c r="J3494">
        <v>2057503</v>
      </c>
      <c r="K3494">
        <v>401928</v>
      </c>
      <c r="L3494">
        <v>135101</v>
      </c>
      <c r="M3494">
        <v>104524</v>
      </c>
      <c r="N3494">
        <v>0.1991701457182207</v>
      </c>
      <c r="O3494">
        <v>2524577</v>
      </c>
      <c r="P3494">
        <v>2057503</v>
      </c>
      <c r="Q3494">
        <v>0</v>
      </c>
      <c r="T3494" t="s">
        <v>5057</v>
      </c>
      <c r="U3494">
        <v>45495</v>
      </c>
      <c r="V3494" t="s">
        <v>5085</v>
      </c>
      <c r="W3494" t="s">
        <v>5083</v>
      </c>
      <c r="X3494">
        <v>11</v>
      </c>
      <c r="Y3494" t="s">
        <v>5082</v>
      </c>
      <c r="Z3494" t="s">
        <v>5070</v>
      </c>
    </row>
    <row r="3495" spans="1:26" x14ac:dyDescent="0.3">
      <c r="A3495" t="s">
        <v>3516</v>
      </c>
      <c r="B3495" t="s">
        <v>5026</v>
      </c>
      <c r="C3495" t="s">
        <v>5029</v>
      </c>
      <c r="D3495" t="s">
        <v>5032</v>
      </c>
      <c r="E3495" t="s">
        <v>5036</v>
      </c>
      <c r="F3495" t="s">
        <v>5047</v>
      </c>
      <c r="G3495">
        <v>138.25290000000001</v>
      </c>
      <c r="H3495">
        <v>36.204799999999999</v>
      </c>
      <c r="I3495">
        <v>53600</v>
      </c>
      <c r="J3495">
        <v>597979</v>
      </c>
      <c r="K3495">
        <v>125466</v>
      </c>
      <c r="L3495">
        <v>40120</v>
      </c>
      <c r="M3495">
        <v>35796</v>
      </c>
      <c r="N3495">
        <v>8.9635388790154688E-2</v>
      </c>
      <c r="O3495">
        <v>753755</v>
      </c>
      <c r="P3495">
        <v>525380</v>
      </c>
      <c r="Q3495">
        <v>0</v>
      </c>
      <c r="T3495" t="s">
        <v>5059</v>
      </c>
      <c r="U3495">
        <v>45618</v>
      </c>
      <c r="V3495" t="s">
        <v>5091</v>
      </c>
      <c r="W3495" t="s">
        <v>5094</v>
      </c>
      <c r="X3495">
        <v>12</v>
      </c>
      <c r="Y3495" t="s">
        <v>5077</v>
      </c>
      <c r="Z3495" t="s">
        <v>5070</v>
      </c>
    </row>
    <row r="3496" spans="1:26" x14ac:dyDescent="0.3">
      <c r="A3496" t="s">
        <v>3517</v>
      </c>
      <c r="B3496" t="s">
        <v>5023</v>
      </c>
      <c r="C3496" t="s">
        <v>5030</v>
      </c>
      <c r="D3496" t="s">
        <v>5034</v>
      </c>
      <c r="E3496" t="s">
        <v>5036</v>
      </c>
      <c r="F3496" t="s">
        <v>5050</v>
      </c>
      <c r="G3496">
        <v>-95.712900000000005</v>
      </c>
      <c r="H3496">
        <v>37.090200000000003</v>
      </c>
      <c r="I3496">
        <v>48377</v>
      </c>
      <c r="J3496">
        <v>215579</v>
      </c>
      <c r="K3496">
        <v>48370</v>
      </c>
      <c r="L3496">
        <v>16722</v>
      </c>
      <c r="M3496">
        <v>5614</v>
      </c>
      <c r="N3496">
        <v>0.22440899569261569</v>
      </c>
      <c r="O3496">
        <v>258596</v>
      </c>
      <c r="P3496">
        <v>195065</v>
      </c>
      <c r="Q3496">
        <v>0</v>
      </c>
      <c r="R3496">
        <v>3749</v>
      </c>
      <c r="S3496">
        <v>1.4500000000000001E-2</v>
      </c>
      <c r="T3496" t="s">
        <v>5056</v>
      </c>
      <c r="U3496">
        <v>45414</v>
      </c>
      <c r="V3496" t="s">
        <v>5075</v>
      </c>
      <c r="W3496" t="s">
        <v>5087</v>
      </c>
      <c r="X3496">
        <v>12</v>
      </c>
      <c r="Y3496" t="s">
        <v>5077</v>
      </c>
      <c r="Z3496" t="s">
        <v>5071</v>
      </c>
    </row>
    <row r="3497" spans="1:26" x14ac:dyDescent="0.3">
      <c r="A3497" t="s">
        <v>3518</v>
      </c>
      <c r="B3497" t="s">
        <v>5023</v>
      </c>
      <c r="C3497" t="s">
        <v>5029</v>
      </c>
      <c r="D3497" t="s">
        <v>5032</v>
      </c>
      <c r="E3497" t="s">
        <v>5036</v>
      </c>
      <c r="F3497" t="s">
        <v>5050</v>
      </c>
      <c r="G3497">
        <v>-95.712900000000005</v>
      </c>
      <c r="H3497">
        <v>37.090200000000003</v>
      </c>
      <c r="I3497">
        <v>36707</v>
      </c>
      <c r="J3497">
        <v>661197</v>
      </c>
      <c r="K3497">
        <v>149371</v>
      </c>
      <c r="L3497">
        <v>45041</v>
      </c>
      <c r="M3497">
        <v>32289</v>
      </c>
      <c r="N3497">
        <v>5.5516467479475959E-2</v>
      </c>
      <c r="O3497">
        <v>859179</v>
      </c>
      <c r="P3497">
        <v>661197</v>
      </c>
      <c r="Q3497">
        <v>0</v>
      </c>
      <c r="R3497">
        <v>8935</v>
      </c>
      <c r="S3497">
        <v>1.04E-2</v>
      </c>
      <c r="T3497" t="s">
        <v>5061</v>
      </c>
      <c r="U3497">
        <v>45508</v>
      </c>
      <c r="V3497" t="s">
        <v>5080</v>
      </c>
      <c r="W3497" t="s">
        <v>5095</v>
      </c>
      <c r="X3497">
        <v>16</v>
      </c>
      <c r="Y3497" t="s">
        <v>5077</v>
      </c>
      <c r="Z3497" t="s">
        <v>5069</v>
      </c>
    </row>
    <row r="3498" spans="1:26" x14ac:dyDescent="0.3">
      <c r="A3498" t="s">
        <v>3519</v>
      </c>
      <c r="B3498" t="s">
        <v>5026</v>
      </c>
      <c r="C3498" t="s">
        <v>5029</v>
      </c>
      <c r="D3498" t="s">
        <v>5032</v>
      </c>
      <c r="E3498" t="s">
        <v>5037</v>
      </c>
      <c r="F3498" t="s">
        <v>5044</v>
      </c>
      <c r="G3498">
        <v>78.962900000000005</v>
      </c>
      <c r="H3498">
        <v>20.593699999999998</v>
      </c>
      <c r="I3498">
        <v>34792</v>
      </c>
      <c r="J3498">
        <v>668479</v>
      </c>
      <c r="K3498">
        <v>92856</v>
      </c>
      <c r="L3498">
        <v>44636</v>
      </c>
      <c r="M3498">
        <v>28113</v>
      </c>
      <c r="N3498">
        <v>5.2047006891406199E-2</v>
      </c>
      <c r="O3498">
        <v>777172</v>
      </c>
      <c r="P3498">
        <v>0</v>
      </c>
      <c r="Q3498">
        <v>0</v>
      </c>
      <c r="T3498" t="s">
        <v>5059</v>
      </c>
      <c r="U3498">
        <v>45466</v>
      </c>
      <c r="V3498" t="s">
        <v>5080</v>
      </c>
      <c r="W3498" t="s">
        <v>5093</v>
      </c>
      <c r="X3498">
        <v>17</v>
      </c>
      <c r="Y3498" t="s">
        <v>5077</v>
      </c>
      <c r="Z3498" t="s">
        <v>5070</v>
      </c>
    </row>
    <row r="3499" spans="1:26" x14ac:dyDescent="0.3">
      <c r="A3499" t="s">
        <v>3520</v>
      </c>
      <c r="B3499" t="s">
        <v>5025</v>
      </c>
      <c r="C3499" t="s">
        <v>5029</v>
      </c>
      <c r="D3499" t="s">
        <v>5034</v>
      </c>
      <c r="E3499" t="s">
        <v>5037</v>
      </c>
      <c r="F3499" t="s">
        <v>5044</v>
      </c>
      <c r="G3499">
        <v>78.962900000000005</v>
      </c>
      <c r="H3499">
        <v>20.593699999999998</v>
      </c>
      <c r="I3499">
        <v>63672</v>
      </c>
      <c r="J3499">
        <v>369774</v>
      </c>
      <c r="K3499">
        <v>67225</v>
      </c>
      <c r="L3499">
        <v>15160</v>
      </c>
      <c r="M3499">
        <v>12388</v>
      </c>
      <c r="N3499">
        <v>0.1721941934914647</v>
      </c>
      <c r="O3499">
        <v>434968</v>
      </c>
      <c r="P3499">
        <v>0</v>
      </c>
      <c r="Q3499">
        <v>0</v>
      </c>
      <c r="T3499" t="s">
        <v>5056</v>
      </c>
      <c r="U3499">
        <v>45412</v>
      </c>
      <c r="V3499" t="s">
        <v>5089</v>
      </c>
      <c r="W3499" t="s">
        <v>5079</v>
      </c>
      <c r="X3499">
        <v>11</v>
      </c>
      <c r="Y3499" t="s">
        <v>5082</v>
      </c>
      <c r="Z3499" t="s">
        <v>5070</v>
      </c>
    </row>
    <row r="3500" spans="1:26" x14ac:dyDescent="0.3">
      <c r="A3500" t="s">
        <v>3521</v>
      </c>
      <c r="B3500" t="s">
        <v>5025</v>
      </c>
      <c r="C3500" t="s">
        <v>5029</v>
      </c>
      <c r="D3500" t="s">
        <v>5032</v>
      </c>
      <c r="E3500" t="s">
        <v>5036</v>
      </c>
      <c r="F3500" t="s">
        <v>5047</v>
      </c>
      <c r="G3500">
        <v>138.25290000000001</v>
      </c>
      <c r="H3500">
        <v>36.204799999999999</v>
      </c>
      <c r="I3500">
        <v>184479</v>
      </c>
      <c r="J3500">
        <v>2263894</v>
      </c>
      <c r="K3500">
        <v>556782</v>
      </c>
      <c r="L3500">
        <v>68554</v>
      </c>
      <c r="M3500">
        <v>134535</v>
      </c>
      <c r="N3500">
        <v>8.1487616310405686E-2</v>
      </c>
      <c r="O3500">
        <v>2934215</v>
      </c>
      <c r="P3500">
        <v>2263894</v>
      </c>
      <c r="Q3500">
        <v>0</v>
      </c>
      <c r="T3500" t="s">
        <v>5061</v>
      </c>
      <c r="U3500">
        <v>45482</v>
      </c>
      <c r="V3500" t="s">
        <v>5089</v>
      </c>
      <c r="W3500" t="s">
        <v>5083</v>
      </c>
      <c r="X3500">
        <v>16</v>
      </c>
      <c r="Y3500" t="s">
        <v>5077</v>
      </c>
      <c r="Z3500" t="s">
        <v>5069</v>
      </c>
    </row>
    <row r="3501" spans="1:26" x14ac:dyDescent="0.3">
      <c r="A3501" t="s">
        <v>3522</v>
      </c>
      <c r="B3501" t="s">
        <v>5023</v>
      </c>
      <c r="C3501" t="s">
        <v>5029</v>
      </c>
      <c r="D3501" t="s">
        <v>5032</v>
      </c>
      <c r="E3501" t="s">
        <v>5036</v>
      </c>
      <c r="F3501" t="s">
        <v>5049</v>
      </c>
      <c r="G3501">
        <v>-106.3468</v>
      </c>
      <c r="H3501">
        <v>56.130400000000002</v>
      </c>
      <c r="I3501">
        <v>44303</v>
      </c>
      <c r="J3501">
        <v>498466</v>
      </c>
      <c r="K3501">
        <v>121910</v>
      </c>
      <c r="L3501">
        <v>24813</v>
      </c>
      <c r="M3501">
        <v>10493</v>
      </c>
      <c r="N3501">
        <v>8.8879427172959477E-2</v>
      </c>
      <c r="O3501">
        <v>570678</v>
      </c>
      <c r="P3501">
        <v>461293</v>
      </c>
      <c r="Q3501">
        <v>0</v>
      </c>
      <c r="R3501">
        <v>12497</v>
      </c>
      <c r="S3501">
        <v>2.1899999999999999E-2</v>
      </c>
      <c r="T3501" t="s">
        <v>5059</v>
      </c>
      <c r="U3501">
        <v>45328</v>
      </c>
      <c r="V3501" t="s">
        <v>5089</v>
      </c>
      <c r="W3501" t="s">
        <v>5086</v>
      </c>
      <c r="X3501">
        <v>14</v>
      </c>
      <c r="Y3501" t="s">
        <v>5077</v>
      </c>
      <c r="Z3501" t="s">
        <v>5069</v>
      </c>
    </row>
    <row r="3502" spans="1:26" x14ac:dyDescent="0.3">
      <c r="A3502" t="s">
        <v>3523</v>
      </c>
      <c r="B3502" t="s">
        <v>5023</v>
      </c>
      <c r="C3502" t="s">
        <v>5029</v>
      </c>
      <c r="D3502" t="s">
        <v>5031</v>
      </c>
      <c r="E3502" t="s">
        <v>5036</v>
      </c>
      <c r="F3502" t="s">
        <v>5046</v>
      </c>
      <c r="G3502">
        <v>133.77510000000001</v>
      </c>
      <c r="H3502">
        <v>-25.2744</v>
      </c>
      <c r="I3502">
        <v>290271</v>
      </c>
      <c r="J3502">
        <v>2121873</v>
      </c>
      <c r="K3502">
        <v>513057</v>
      </c>
      <c r="L3502">
        <v>65116</v>
      </c>
      <c r="M3502">
        <v>88778</v>
      </c>
      <c r="N3502">
        <v>0.13679988772284851</v>
      </c>
      <c r="O3502">
        <v>2366143</v>
      </c>
      <c r="P3502">
        <v>2121873</v>
      </c>
      <c r="Q3502">
        <v>0</v>
      </c>
      <c r="R3502">
        <v>49452</v>
      </c>
      <c r="S3502">
        <v>2.0899999999999998E-2</v>
      </c>
      <c r="T3502" t="s">
        <v>5052</v>
      </c>
      <c r="U3502">
        <v>45735</v>
      </c>
      <c r="V3502" t="s">
        <v>5078</v>
      </c>
      <c r="W3502" t="s">
        <v>5076</v>
      </c>
      <c r="X3502">
        <v>15</v>
      </c>
      <c r="Y3502" t="s">
        <v>5077</v>
      </c>
      <c r="Z3502" t="s">
        <v>5070</v>
      </c>
    </row>
    <row r="3503" spans="1:26" x14ac:dyDescent="0.3">
      <c r="A3503" t="s">
        <v>3524</v>
      </c>
      <c r="B3503" t="s">
        <v>5025</v>
      </c>
      <c r="C3503" t="s">
        <v>5029</v>
      </c>
      <c r="D3503" t="s">
        <v>5034</v>
      </c>
      <c r="E3503" t="s">
        <v>5037</v>
      </c>
      <c r="F3503" t="s">
        <v>5044</v>
      </c>
      <c r="G3503">
        <v>78.962900000000005</v>
      </c>
      <c r="H3503">
        <v>20.593699999999998</v>
      </c>
      <c r="I3503">
        <v>60814</v>
      </c>
      <c r="J3503">
        <v>402929</v>
      </c>
      <c r="K3503">
        <v>92242</v>
      </c>
      <c r="L3503">
        <v>23995</v>
      </c>
      <c r="M3503">
        <v>22597</v>
      </c>
      <c r="N3503">
        <v>0.15092985826759689</v>
      </c>
      <c r="O3503">
        <v>498693</v>
      </c>
      <c r="P3503">
        <v>0</v>
      </c>
      <c r="Q3503">
        <v>0</v>
      </c>
      <c r="T3503" t="s">
        <v>5056</v>
      </c>
      <c r="U3503">
        <v>45410</v>
      </c>
      <c r="V3503" t="s">
        <v>5080</v>
      </c>
      <c r="W3503" t="s">
        <v>5079</v>
      </c>
      <c r="X3503">
        <v>19</v>
      </c>
      <c r="Y3503" t="s">
        <v>5092</v>
      </c>
      <c r="Z3503" t="s">
        <v>5070</v>
      </c>
    </row>
    <row r="3504" spans="1:26" x14ac:dyDescent="0.3">
      <c r="A3504" t="s">
        <v>3525</v>
      </c>
      <c r="B3504" t="s">
        <v>5026</v>
      </c>
      <c r="C3504" t="s">
        <v>5029</v>
      </c>
      <c r="D3504" t="s">
        <v>5031</v>
      </c>
      <c r="E3504" t="s">
        <v>5036</v>
      </c>
      <c r="F3504" t="s">
        <v>5049</v>
      </c>
      <c r="G3504">
        <v>-106.3468</v>
      </c>
      <c r="H3504">
        <v>56.130400000000002</v>
      </c>
      <c r="I3504">
        <v>36135</v>
      </c>
      <c r="J3504">
        <v>449662</v>
      </c>
      <c r="K3504">
        <v>110461</v>
      </c>
      <c r="L3504">
        <v>24953</v>
      </c>
      <c r="M3504">
        <v>20481</v>
      </c>
      <c r="N3504">
        <v>8.036105832557551E-2</v>
      </c>
      <c r="O3504">
        <v>546457</v>
      </c>
      <c r="P3504">
        <v>395070</v>
      </c>
      <c r="Q3504">
        <v>0</v>
      </c>
      <c r="T3504" t="s">
        <v>5051</v>
      </c>
      <c r="U3504">
        <v>45595</v>
      </c>
      <c r="V3504" t="s">
        <v>5078</v>
      </c>
      <c r="W3504" t="s">
        <v>5090</v>
      </c>
      <c r="X3504">
        <v>16</v>
      </c>
      <c r="Y3504" t="s">
        <v>5077</v>
      </c>
      <c r="Z3504" t="s">
        <v>5070</v>
      </c>
    </row>
    <row r="3505" spans="1:26" x14ac:dyDescent="0.3">
      <c r="A3505" t="s">
        <v>3526</v>
      </c>
      <c r="B3505" t="s">
        <v>5023</v>
      </c>
      <c r="C3505" t="s">
        <v>5029</v>
      </c>
      <c r="D3505" t="s">
        <v>5032</v>
      </c>
      <c r="E3505" t="s">
        <v>5036</v>
      </c>
      <c r="F3505" t="s">
        <v>5043</v>
      </c>
      <c r="G3505">
        <v>-3.4359999999999999</v>
      </c>
      <c r="H3505">
        <v>55.378100000000003</v>
      </c>
      <c r="I3505">
        <v>55810</v>
      </c>
      <c r="J3505">
        <v>742155</v>
      </c>
      <c r="K3505">
        <v>145966</v>
      </c>
      <c r="L3505">
        <v>51999</v>
      </c>
      <c r="M3505">
        <v>38187</v>
      </c>
      <c r="N3505">
        <v>7.5200768562650303E-2</v>
      </c>
      <c r="O3505">
        <v>844727</v>
      </c>
      <c r="P3505">
        <v>670683</v>
      </c>
      <c r="Q3505">
        <v>0</v>
      </c>
      <c r="R3505">
        <v>14698</v>
      </c>
      <c r="S3505">
        <v>1.7399999999999999E-2</v>
      </c>
      <c r="T3505" t="s">
        <v>5059</v>
      </c>
      <c r="U3505">
        <v>45499</v>
      </c>
      <c r="V3505" t="s">
        <v>5091</v>
      </c>
      <c r="W3505" t="s">
        <v>5083</v>
      </c>
      <c r="X3505">
        <v>15</v>
      </c>
      <c r="Y3505" t="s">
        <v>5077</v>
      </c>
      <c r="Z3505" t="s">
        <v>5069</v>
      </c>
    </row>
    <row r="3506" spans="1:26" x14ac:dyDescent="0.3">
      <c r="A3506" t="s">
        <v>3527</v>
      </c>
      <c r="B3506" t="s">
        <v>5024</v>
      </c>
      <c r="C3506" t="s">
        <v>5029</v>
      </c>
      <c r="D3506" t="s">
        <v>5031</v>
      </c>
      <c r="E3506" t="s">
        <v>5040</v>
      </c>
      <c r="F3506" t="s">
        <v>5045</v>
      </c>
      <c r="G3506">
        <v>-51.9253</v>
      </c>
      <c r="H3506">
        <v>-14.234999999999999</v>
      </c>
      <c r="I3506">
        <v>34052</v>
      </c>
      <c r="J3506">
        <v>244491</v>
      </c>
      <c r="K3506">
        <v>48292</v>
      </c>
      <c r="L3506">
        <v>9775</v>
      </c>
      <c r="M3506">
        <v>10594</v>
      </c>
      <c r="N3506">
        <v>0.13927791073271301</v>
      </c>
      <c r="O3506">
        <v>302065</v>
      </c>
      <c r="P3506">
        <v>0</v>
      </c>
      <c r="Q3506">
        <v>498894</v>
      </c>
      <c r="T3506" t="s">
        <v>5051</v>
      </c>
      <c r="U3506">
        <v>45714</v>
      </c>
      <c r="V3506" t="s">
        <v>5078</v>
      </c>
      <c r="W3506" t="s">
        <v>5086</v>
      </c>
      <c r="X3506">
        <v>16</v>
      </c>
      <c r="Y3506" t="s">
        <v>5077</v>
      </c>
      <c r="Z3506" t="s">
        <v>5070</v>
      </c>
    </row>
    <row r="3507" spans="1:26" x14ac:dyDescent="0.3">
      <c r="A3507" t="s">
        <v>3528</v>
      </c>
      <c r="B3507" t="s">
        <v>5025</v>
      </c>
      <c r="C3507" t="s">
        <v>5029</v>
      </c>
      <c r="D3507" t="s">
        <v>5031</v>
      </c>
      <c r="E3507" t="s">
        <v>5037</v>
      </c>
      <c r="F3507" t="s">
        <v>5043</v>
      </c>
      <c r="G3507">
        <v>-3.4359999999999999</v>
      </c>
      <c r="H3507">
        <v>55.378100000000003</v>
      </c>
      <c r="I3507">
        <v>47204</v>
      </c>
      <c r="J3507">
        <v>465127</v>
      </c>
      <c r="K3507">
        <v>103834</v>
      </c>
      <c r="L3507">
        <v>33583</v>
      </c>
      <c r="M3507">
        <v>23014</v>
      </c>
      <c r="N3507">
        <v>0.1014880082670031</v>
      </c>
      <c r="O3507">
        <v>595072</v>
      </c>
      <c r="P3507">
        <v>0</v>
      </c>
      <c r="Q3507">
        <v>0</v>
      </c>
      <c r="T3507" t="s">
        <v>5051</v>
      </c>
      <c r="U3507">
        <v>45778</v>
      </c>
      <c r="V3507" t="s">
        <v>5075</v>
      </c>
      <c r="W3507" t="s">
        <v>5087</v>
      </c>
      <c r="X3507">
        <v>12</v>
      </c>
      <c r="Y3507" t="s">
        <v>5077</v>
      </c>
      <c r="Z3507" t="s">
        <v>5070</v>
      </c>
    </row>
    <row r="3508" spans="1:26" x14ac:dyDescent="0.3">
      <c r="A3508" t="s">
        <v>3529</v>
      </c>
      <c r="B3508" t="s">
        <v>5027</v>
      </c>
      <c r="C3508" t="s">
        <v>5029</v>
      </c>
      <c r="D3508" t="s">
        <v>5035</v>
      </c>
      <c r="E3508" t="s">
        <v>5040</v>
      </c>
      <c r="F3508" t="s">
        <v>5048</v>
      </c>
      <c r="G3508">
        <v>10.451499999999999</v>
      </c>
      <c r="H3508">
        <v>51.165700000000001</v>
      </c>
      <c r="I3508">
        <v>19667</v>
      </c>
      <c r="J3508">
        <v>177438</v>
      </c>
      <c r="K3508">
        <v>26336</v>
      </c>
      <c r="L3508">
        <v>6105</v>
      </c>
      <c r="M3508">
        <v>3961</v>
      </c>
      <c r="N3508">
        <v>0.1108394042875317</v>
      </c>
      <c r="O3508">
        <v>225421</v>
      </c>
      <c r="P3508">
        <v>0</v>
      </c>
      <c r="Q3508">
        <v>1595654</v>
      </c>
      <c r="T3508" t="s">
        <v>5060</v>
      </c>
      <c r="U3508">
        <v>45556</v>
      </c>
      <c r="V3508" t="s">
        <v>5088</v>
      </c>
      <c r="W3508" t="s">
        <v>5096</v>
      </c>
      <c r="X3508">
        <v>8</v>
      </c>
      <c r="Y3508" t="s">
        <v>5082</v>
      </c>
      <c r="Z3508" t="s">
        <v>5070</v>
      </c>
    </row>
    <row r="3509" spans="1:26" x14ac:dyDescent="0.3">
      <c r="A3509" t="s">
        <v>3530</v>
      </c>
      <c r="B3509" t="s">
        <v>5025</v>
      </c>
      <c r="C3509" t="s">
        <v>5029</v>
      </c>
      <c r="D3509" t="s">
        <v>5032</v>
      </c>
      <c r="E3509" t="s">
        <v>5036</v>
      </c>
      <c r="F3509" t="s">
        <v>5048</v>
      </c>
      <c r="G3509">
        <v>10.451499999999999</v>
      </c>
      <c r="H3509">
        <v>51.165700000000001</v>
      </c>
      <c r="I3509">
        <v>118826</v>
      </c>
      <c r="J3509">
        <v>1227443</v>
      </c>
      <c r="K3509">
        <v>192691</v>
      </c>
      <c r="L3509">
        <v>95624</v>
      </c>
      <c r="M3509">
        <v>27681</v>
      </c>
      <c r="N3509">
        <v>9.680809201850693E-2</v>
      </c>
      <c r="O3509">
        <v>1540129</v>
      </c>
      <c r="P3509">
        <v>1227443</v>
      </c>
      <c r="Q3509">
        <v>0</v>
      </c>
      <c r="T3509" t="s">
        <v>5061</v>
      </c>
      <c r="U3509">
        <v>45715</v>
      </c>
      <c r="V3509" t="s">
        <v>5075</v>
      </c>
      <c r="W3509" t="s">
        <v>5086</v>
      </c>
      <c r="X3509">
        <v>16</v>
      </c>
      <c r="Y3509" t="s">
        <v>5077</v>
      </c>
      <c r="Z3509" t="s">
        <v>5069</v>
      </c>
    </row>
    <row r="3510" spans="1:26" x14ac:dyDescent="0.3">
      <c r="A3510" t="s">
        <v>3531</v>
      </c>
      <c r="B3510" t="s">
        <v>5025</v>
      </c>
      <c r="C3510" t="s">
        <v>5029</v>
      </c>
      <c r="D3510" t="s">
        <v>5034</v>
      </c>
      <c r="E3510" t="s">
        <v>5037</v>
      </c>
      <c r="F3510" t="s">
        <v>5045</v>
      </c>
      <c r="G3510">
        <v>-51.9253</v>
      </c>
      <c r="H3510">
        <v>-14.234999999999999</v>
      </c>
      <c r="I3510">
        <v>79238</v>
      </c>
      <c r="J3510">
        <v>377609</v>
      </c>
      <c r="K3510">
        <v>55298</v>
      </c>
      <c r="L3510">
        <v>12065</v>
      </c>
      <c r="M3510">
        <v>18768</v>
      </c>
      <c r="N3510">
        <v>0.20984179378835369</v>
      </c>
      <c r="O3510">
        <v>440360</v>
      </c>
      <c r="P3510">
        <v>0</v>
      </c>
      <c r="Q3510">
        <v>0</v>
      </c>
      <c r="T3510" t="s">
        <v>5056</v>
      </c>
      <c r="U3510">
        <v>45496</v>
      </c>
      <c r="V3510" t="s">
        <v>5089</v>
      </c>
      <c r="W3510" t="s">
        <v>5083</v>
      </c>
      <c r="X3510">
        <v>12</v>
      </c>
      <c r="Y3510" t="s">
        <v>5077</v>
      </c>
      <c r="Z3510" t="s">
        <v>5071</v>
      </c>
    </row>
    <row r="3511" spans="1:26" x14ac:dyDescent="0.3">
      <c r="A3511" t="s">
        <v>3532</v>
      </c>
      <c r="B3511" t="s">
        <v>5026</v>
      </c>
      <c r="C3511" t="s">
        <v>5029</v>
      </c>
      <c r="D3511" t="s">
        <v>5032</v>
      </c>
      <c r="E3511" t="s">
        <v>5036</v>
      </c>
      <c r="F3511" t="s">
        <v>5043</v>
      </c>
      <c r="G3511">
        <v>-3.4359999999999999</v>
      </c>
      <c r="H3511">
        <v>55.378100000000003</v>
      </c>
      <c r="I3511">
        <v>39682</v>
      </c>
      <c r="J3511">
        <v>692621</v>
      </c>
      <c r="K3511">
        <v>124822</v>
      </c>
      <c r="L3511">
        <v>47699</v>
      </c>
      <c r="M3511">
        <v>29949</v>
      </c>
      <c r="N3511">
        <v>5.7292798359185132E-2</v>
      </c>
      <c r="O3511">
        <v>801589</v>
      </c>
      <c r="P3511">
        <v>608532</v>
      </c>
      <c r="Q3511">
        <v>0</v>
      </c>
      <c r="T3511" t="s">
        <v>5059</v>
      </c>
      <c r="U3511">
        <v>45760</v>
      </c>
      <c r="V3511" t="s">
        <v>5080</v>
      </c>
      <c r="W3511" t="s">
        <v>5079</v>
      </c>
      <c r="X3511">
        <v>10</v>
      </c>
      <c r="Y3511" t="s">
        <v>5082</v>
      </c>
      <c r="Z3511" t="s">
        <v>5070</v>
      </c>
    </row>
    <row r="3512" spans="1:26" x14ac:dyDescent="0.3">
      <c r="A3512" t="s">
        <v>3533</v>
      </c>
      <c r="B3512" t="s">
        <v>5024</v>
      </c>
      <c r="C3512" t="s">
        <v>5029</v>
      </c>
      <c r="D3512" t="s">
        <v>5031</v>
      </c>
      <c r="E3512" t="s">
        <v>5040</v>
      </c>
      <c r="F3512" t="s">
        <v>5044</v>
      </c>
      <c r="G3512">
        <v>78.962900000000005</v>
      </c>
      <c r="H3512">
        <v>20.593699999999998</v>
      </c>
      <c r="I3512">
        <v>43750</v>
      </c>
      <c r="J3512">
        <v>353032</v>
      </c>
      <c r="K3512">
        <v>74178</v>
      </c>
      <c r="L3512">
        <v>20990</v>
      </c>
      <c r="M3512">
        <v>7240</v>
      </c>
      <c r="N3512">
        <v>0.1239268703558008</v>
      </c>
      <c r="O3512">
        <v>451997</v>
      </c>
      <c r="P3512">
        <v>0</v>
      </c>
      <c r="Q3512">
        <v>318257</v>
      </c>
      <c r="T3512" t="s">
        <v>5051</v>
      </c>
      <c r="U3512">
        <v>45320</v>
      </c>
      <c r="V3512" t="s">
        <v>5085</v>
      </c>
      <c r="W3512" t="s">
        <v>5084</v>
      </c>
      <c r="X3512">
        <v>17</v>
      </c>
      <c r="Y3512" t="s">
        <v>5077</v>
      </c>
      <c r="Z3512" t="s">
        <v>5070</v>
      </c>
    </row>
    <row r="3513" spans="1:26" x14ac:dyDescent="0.3">
      <c r="A3513" t="s">
        <v>3534</v>
      </c>
      <c r="B3513" t="s">
        <v>5027</v>
      </c>
      <c r="C3513" t="s">
        <v>5030</v>
      </c>
      <c r="D3513" t="s">
        <v>5034</v>
      </c>
      <c r="E3513" t="s">
        <v>5036</v>
      </c>
      <c r="F3513" t="s">
        <v>5044</v>
      </c>
      <c r="G3513">
        <v>78.962900000000005</v>
      </c>
      <c r="H3513">
        <v>20.593699999999998</v>
      </c>
      <c r="I3513">
        <v>391295</v>
      </c>
      <c r="J3513">
        <v>2306513</v>
      </c>
      <c r="K3513">
        <v>374492</v>
      </c>
      <c r="L3513">
        <v>121026</v>
      </c>
      <c r="M3513">
        <v>128717</v>
      </c>
      <c r="N3513">
        <v>0.1696482212772164</v>
      </c>
      <c r="O3513">
        <v>2900737</v>
      </c>
      <c r="P3513">
        <v>2306513</v>
      </c>
      <c r="Q3513">
        <v>0</v>
      </c>
      <c r="T3513" t="s">
        <v>5057</v>
      </c>
      <c r="U3513">
        <v>45646</v>
      </c>
      <c r="V3513" t="s">
        <v>5091</v>
      </c>
      <c r="W3513" t="s">
        <v>5081</v>
      </c>
      <c r="X3513">
        <v>10</v>
      </c>
      <c r="Y3513" t="s">
        <v>5082</v>
      </c>
      <c r="Z3513" t="s">
        <v>5070</v>
      </c>
    </row>
    <row r="3514" spans="1:26" x14ac:dyDescent="0.3">
      <c r="A3514" t="s">
        <v>3535</v>
      </c>
      <c r="B3514" t="s">
        <v>5023</v>
      </c>
      <c r="C3514" t="s">
        <v>5029</v>
      </c>
      <c r="D3514" t="s">
        <v>5035</v>
      </c>
      <c r="E3514" t="s">
        <v>5040</v>
      </c>
      <c r="F3514" t="s">
        <v>5045</v>
      </c>
      <c r="G3514">
        <v>-51.9253</v>
      </c>
      <c r="H3514">
        <v>-14.234999999999999</v>
      </c>
      <c r="I3514">
        <v>131</v>
      </c>
      <c r="J3514">
        <v>1000</v>
      </c>
      <c r="K3514">
        <v>118</v>
      </c>
      <c r="L3514">
        <v>60</v>
      </c>
      <c r="M3514">
        <v>59</v>
      </c>
      <c r="N3514">
        <v>0.13108692923165169</v>
      </c>
      <c r="O3514">
        <v>1219</v>
      </c>
      <c r="P3514">
        <v>0</v>
      </c>
      <c r="Q3514">
        <v>246467</v>
      </c>
      <c r="R3514">
        <v>24</v>
      </c>
      <c r="S3514">
        <v>2.0299999999999999E-2</v>
      </c>
      <c r="T3514" t="s">
        <v>5058</v>
      </c>
      <c r="U3514">
        <v>45587</v>
      </c>
      <c r="V3514" t="s">
        <v>5089</v>
      </c>
      <c r="W3514" t="s">
        <v>5090</v>
      </c>
      <c r="X3514">
        <v>17</v>
      </c>
      <c r="Y3514" t="s">
        <v>5077</v>
      </c>
      <c r="Z3514" t="s">
        <v>5070</v>
      </c>
    </row>
    <row r="3515" spans="1:26" x14ac:dyDescent="0.3">
      <c r="A3515" t="s">
        <v>3536</v>
      </c>
      <c r="B3515" t="s">
        <v>5027</v>
      </c>
      <c r="C3515" t="s">
        <v>5029</v>
      </c>
      <c r="D3515" t="s">
        <v>5034</v>
      </c>
      <c r="E3515" t="s">
        <v>5036</v>
      </c>
      <c r="F3515" t="s">
        <v>5043</v>
      </c>
      <c r="G3515">
        <v>-3.4359999999999999</v>
      </c>
      <c r="H3515">
        <v>55.378100000000003</v>
      </c>
      <c r="I3515">
        <v>33097</v>
      </c>
      <c r="J3515">
        <v>182297</v>
      </c>
      <c r="K3515">
        <v>28397</v>
      </c>
      <c r="L3515">
        <v>12068</v>
      </c>
      <c r="M3515">
        <v>7291</v>
      </c>
      <c r="N3515">
        <v>0.18155562145895651</v>
      </c>
      <c r="O3515">
        <v>221329</v>
      </c>
      <c r="P3515">
        <v>167517</v>
      </c>
      <c r="Q3515">
        <v>0</v>
      </c>
      <c r="T3515" t="s">
        <v>5057</v>
      </c>
      <c r="U3515">
        <v>45535</v>
      </c>
      <c r="V3515" t="s">
        <v>5088</v>
      </c>
      <c r="W3515" t="s">
        <v>5095</v>
      </c>
      <c r="X3515">
        <v>8</v>
      </c>
      <c r="Y3515" t="s">
        <v>5082</v>
      </c>
      <c r="Z3515" t="s">
        <v>5070</v>
      </c>
    </row>
    <row r="3516" spans="1:26" x14ac:dyDescent="0.3">
      <c r="A3516" t="s">
        <v>3537</v>
      </c>
      <c r="B3516" t="s">
        <v>5025</v>
      </c>
      <c r="C3516" t="s">
        <v>5029</v>
      </c>
      <c r="D3516" t="s">
        <v>5034</v>
      </c>
      <c r="E3516" t="s">
        <v>5037</v>
      </c>
      <c r="F3516" t="s">
        <v>5048</v>
      </c>
      <c r="G3516">
        <v>10.451499999999999</v>
      </c>
      <c r="H3516">
        <v>51.165700000000001</v>
      </c>
      <c r="I3516">
        <v>69309</v>
      </c>
      <c r="J3516">
        <v>371698</v>
      </c>
      <c r="K3516">
        <v>76917</v>
      </c>
      <c r="L3516">
        <v>25602</v>
      </c>
      <c r="M3516">
        <v>11470</v>
      </c>
      <c r="N3516">
        <v>0.18646763512855921</v>
      </c>
      <c r="O3516">
        <v>419780</v>
      </c>
      <c r="P3516">
        <v>0</v>
      </c>
      <c r="Q3516">
        <v>0</v>
      </c>
      <c r="T3516" t="s">
        <v>5056</v>
      </c>
      <c r="U3516">
        <v>45570</v>
      </c>
      <c r="V3516" t="s">
        <v>5088</v>
      </c>
      <c r="W3516" t="s">
        <v>5090</v>
      </c>
      <c r="X3516">
        <v>15</v>
      </c>
      <c r="Y3516" t="s">
        <v>5077</v>
      </c>
      <c r="Z3516" t="s">
        <v>5070</v>
      </c>
    </row>
    <row r="3517" spans="1:26" x14ac:dyDescent="0.3">
      <c r="A3517" t="s">
        <v>3538</v>
      </c>
      <c r="B3517" t="s">
        <v>5024</v>
      </c>
      <c r="C3517" t="s">
        <v>5029</v>
      </c>
      <c r="D3517" t="s">
        <v>5035</v>
      </c>
      <c r="E3517" t="s">
        <v>5040</v>
      </c>
      <c r="F3517" t="s">
        <v>5046</v>
      </c>
      <c r="G3517">
        <v>133.77510000000001</v>
      </c>
      <c r="H3517">
        <v>-25.2744</v>
      </c>
      <c r="I3517">
        <v>38219</v>
      </c>
      <c r="J3517">
        <v>256770</v>
      </c>
      <c r="K3517">
        <v>38854</v>
      </c>
      <c r="L3517">
        <v>15000</v>
      </c>
      <c r="M3517">
        <v>5684</v>
      </c>
      <c r="N3517">
        <v>0.14884599449345409</v>
      </c>
      <c r="O3517">
        <v>308624</v>
      </c>
      <c r="P3517">
        <v>0</v>
      </c>
      <c r="Q3517">
        <v>247193</v>
      </c>
      <c r="T3517" t="s">
        <v>5058</v>
      </c>
      <c r="U3517">
        <v>45597</v>
      </c>
      <c r="V3517" t="s">
        <v>5091</v>
      </c>
      <c r="W3517" t="s">
        <v>5094</v>
      </c>
      <c r="X3517">
        <v>12</v>
      </c>
      <c r="Y3517" t="s">
        <v>5077</v>
      </c>
      <c r="Z3517" t="s">
        <v>5070</v>
      </c>
    </row>
    <row r="3518" spans="1:26" x14ac:dyDescent="0.3">
      <c r="A3518" t="s">
        <v>3539</v>
      </c>
      <c r="B3518" t="s">
        <v>5023</v>
      </c>
      <c r="C3518" t="s">
        <v>5029</v>
      </c>
      <c r="D3518" t="s">
        <v>5034</v>
      </c>
      <c r="E3518" t="s">
        <v>5036</v>
      </c>
      <c r="F3518" t="s">
        <v>5044</v>
      </c>
      <c r="G3518">
        <v>78.962900000000005</v>
      </c>
      <c r="H3518">
        <v>20.593699999999998</v>
      </c>
      <c r="I3518">
        <v>13290</v>
      </c>
      <c r="J3518">
        <v>62993</v>
      </c>
      <c r="K3518">
        <v>11351</v>
      </c>
      <c r="L3518">
        <v>3220</v>
      </c>
      <c r="M3518">
        <v>1976</v>
      </c>
      <c r="N3518">
        <v>0.21098547472726309</v>
      </c>
      <c r="O3518">
        <v>80682</v>
      </c>
      <c r="P3518">
        <v>60084</v>
      </c>
      <c r="Q3518">
        <v>0</v>
      </c>
      <c r="R3518">
        <v>1670</v>
      </c>
      <c r="S3518">
        <v>2.07E-2</v>
      </c>
      <c r="T3518" t="s">
        <v>5056</v>
      </c>
      <c r="U3518">
        <v>45553</v>
      </c>
      <c r="V3518" t="s">
        <v>5078</v>
      </c>
      <c r="W3518" t="s">
        <v>5096</v>
      </c>
      <c r="X3518">
        <v>11</v>
      </c>
      <c r="Y3518" t="s">
        <v>5082</v>
      </c>
      <c r="Z3518" t="s">
        <v>5071</v>
      </c>
    </row>
    <row r="3519" spans="1:26" x14ac:dyDescent="0.3">
      <c r="A3519" t="s">
        <v>3540</v>
      </c>
      <c r="B3519" t="s">
        <v>5023</v>
      </c>
      <c r="C3519" t="s">
        <v>5029</v>
      </c>
      <c r="D3519" t="s">
        <v>5034</v>
      </c>
      <c r="E3519" t="s">
        <v>5036</v>
      </c>
      <c r="F3519" t="s">
        <v>5049</v>
      </c>
      <c r="G3519">
        <v>-106.3468</v>
      </c>
      <c r="H3519">
        <v>56.130400000000002</v>
      </c>
      <c r="I3519">
        <v>54140</v>
      </c>
      <c r="J3519">
        <v>306271</v>
      </c>
      <c r="K3519">
        <v>73105</v>
      </c>
      <c r="L3519">
        <v>17437</v>
      </c>
      <c r="M3519">
        <v>16862</v>
      </c>
      <c r="N3519">
        <v>0.17677450753253779</v>
      </c>
      <c r="O3519">
        <v>344545</v>
      </c>
      <c r="P3519">
        <v>262839</v>
      </c>
      <c r="Q3519">
        <v>0</v>
      </c>
      <c r="R3519">
        <v>8269</v>
      </c>
      <c r="S3519">
        <v>2.4E-2</v>
      </c>
      <c r="T3519" t="s">
        <v>5056</v>
      </c>
      <c r="U3519">
        <v>45544</v>
      </c>
      <c r="V3519" t="s">
        <v>5085</v>
      </c>
      <c r="W3519" t="s">
        <v>5096</v>
      </c>
      <c r="X3519">
        <v>10</v>
      </c>
      <c r="Y3519" t="s">
        <v>5082</v>
      </c>
      <c r="Z3519" t="s">
        <v>5070</v>
      </c>
    </row>
    <row r="3520" spans="1:26" x14ac:dyDescent="0.3">
      <c r="A3520" t="s">
        <v>3541</v>
      </c>
      <c r="B3520" t="s">
        <v>5025</v>
      </c>
      <c r="C3520" t="s">
        <v>5029</v>
      </c>
      <c r="D3520" t="s">
        <v>5031</v>
      </c>
      <c r="E3520" t="s">
        <v>5037</v>
      </c>
      <c r="F3520" t="s">
        <v>5044</v>
      </c>
      <c r="G3520">
        <v>78.962900000000005</v>
      </c>
      <c r="H3520">
        <v>20.593699999999998</v>
      </c>
      <c r="I3520">
        <v>18077</v>
      </c>
      <c r="J3520">
        <v>152192</v>
      </c>
      <c r="K3520">
        <v>26491</v>
      </c>
      <c r="L3520">
        <v>8043</v>
      </c>
      <c r="M3520">
        <v>3093</v>
      </c>
      <c r="N3520">
        <v>0.1187789040806395</v>
      </c>
      <c r="O3520">
        <v>180903</v>
      </c>
      <c r="P3520">
        <v>0</v>
      </c>
      <c r="Q3520">
        <v>0</v>
      </c>
      <c r="T3520" t="s">
        <v>5051</v>
      </c>
      <c r="U3520">
        <v>45298</v>
      </c>
      <c r="V3520" t="s">
        <v>5080</v>
      </c>
      <c r="W3520" t="s">
        <v>5084</v>
      </c>
      <c r="X3520">
        <v>14</v>
      </c>
      <c r="Y3520" t="s">
        <v>5077</v>
      </c>
      <c r="Z3520" t="s">
        <v>5070</v>
      </c>
    </row>
    <row r="3521" spans="1:26" x14ac:dyDescent="0.3">
      <c r="A3521" t="s">
        <v>3542</v>
      </c>
      <c r="B3521" t="s">
        <v>5023</v>
      </c>
      <c r="C3521" t="s">
        <v>5029</v>
      </c>
      <c r="D3521" t="s">
        <v>5032</v>
      </c>
      <c r="E3521" t="s">
        <v>5036</v>
      </c>
      <c r="F3521" t="s">
        <v>5045</v>
      </c>
      <c r="G3521">
        <v>-51.9253</v>
      </c>
      <c r="H3521">
        <v>-14.234999999999999</v>
      </c>
      <c r="I3521">
        <v>234434</v>
      </c>
      <c r="J3521">
        <v>2347517</v>
      </c>
      <c r="K3521">
        <v>264961</v>
      </c>
      <c r="L3521">
        <v>108863</v>
      </c>
      <c r="M3521">
        <v>88648</v>
      </c>
      <c r="N3521">
        <v>9.9864813008215855E-2</v>
      </c>
      <c r="O3521">
        <v>2795979</v>
      </c>
      <c r="P3521">
        <v>2347517</v>
      </c>
      <c r="Q3521">
        <v>0</v>
      </c>
      <c r="R3521">
        <v>56758</v>
      </c>
      <c r="S3521">
        <v>2.0299999999999999E-2</v>
      </c>
      <c r="T3521" t="s">
        <v>5061</v>
      </c>
      <c r="U3521">
        <v>45669</v>
      </c>
      <c r="V3521" t="s">
        <v>5080</v>
      </c>
      <c r="W3521" t="s">
        <v>5084</v>
      </c>
      <c r="X3521">
        <v>17</v>
      </c>
      <c r="Y3521" t="s">
        <v>5077</v>
      </c>
      <c r="Z3521" t="s">
        <v>5069</v>
      </c>
    </row>
    <row r="3522" spans="1:26" x14ac:dyDescent="0.3">
      <c r="A3522" t="s">
        <v>3543</v>
      </c>
      <c r="B3522" t="s">
        <v>5023</v>
      </c>
      <c r="C3522" t="s">
        <v>5029</v>
      </c>
      <c r="D3522" t="s">
        <v>5034</v>
      </c>
      <c r="E3522" t="s">
        <v>5036</v>
      </c>
      <c r="F3522" t="s">
        <v>5050</v>
      </c>
      <c r="G3522">
        <v>-95.712900000000005</v>
      </c>
      <c r="H3522">
        <v>37.090200000000003</v>
      </c>
      <c r="I3522">
        <v>43166</v>
      </c>
      <c r="J3522">
        <v>267949</v>
      </c>
      <c r="K3522">
        <v>57936</v>
      </c>
      <c r="L3522">
        <v>13978</v>
      </c>
      <c r="M3522">
        <v>5650</v>
      </c>
      <c r="N3522">
        <v>0.16109853962563561</v>
      </c>
      <c r="O3522">
        <v>332798</v>
      </c>
      <c r="P3522">
        <v>246628</v>
      </c>
      <c r="Q3522">
        <v>0</v>
      </c>
      <c r="R3522">
        <v>6090</v>
      </c>
      <c r="S3522">
        <v>1.83E-2</v>
      </c>
      <c r="T3522" t="s">
        <v>5056</v>
      </c>
      <c r="U3522">
        <v>45409</v>
      </c>
      <c r="V3522" t="s">
        <v>5088</v>
      </c>
      <c r="W3522" t="s">
        <v>5079</v>
      </c>
      <c r="X3522">
        <v>11</v>
      </c>
      <c r="Y3522" t="s">
        <v>5082</v>
      </c>
      <c r="Z3522" t="s">
        <v>5070</v>
      </c>
    </row>
    <row r="3523" spans="1:26" x14ac:dyDescent="0.3">
      <c r="A3523" t="s">
        <v>3544</v>
      </c>
      <c r="B3523" t="s">
        <v>5023</v>
      </c>
      <c r="C3523" t="s">
        <v>5029</v>
      </c>
      <c r="D3523" t="s">
        <v>5034</v>
      </c>
      <c r="E3523" t="s">
        <v>5036</v>
      </c>
      <c r="F3523" t="s">
        <v>5048</v>
      </c>
      <c r="G3523">
        <v>10.451499999999999</v>
      </c>
      <c r="H3523">
        <v>51.165700000000001</v>
      </c>
      <c r="I3523">
        <v>51855</v>
      </c>
      <c r="J3523">
        <v>253690</v>
      </c>
      <c r="K3523">
        <v>47482</v>
      </c>
      <c r="L3523">
        <v>9677</v>
      </c>
      <c r="M3523">
        <v>7312</v>
      </c>
      <c r="N3523">
        <v>0.20440548173642101</v>
      </c>
      <c r="O3523">
        <v>290991</v>
      </c>
      <c r="P3523">
        <v>225019</v>
      </c>
      <c r="Q3523">
        <v>0</v>
      </c>
      <c r="R3523">
        <v>5703</v>
      </c>
      <c r="S3523">
        <v>1.9599999999999999E-2</v>
      </c>
      <c r="T3523" t="s">
        <v>5056</v>
      </c>
      <c r="U3523">
        <v>45460</v>
      </c>
      <c r="V3523" t="s">
        <v>5085</v>
      </c>
      <c r="W3523" t="s">
        <v>5093</v>
      </c>
      <c r="X3523">
        <v>10</v>
      </c>
      <c r="Y3523" t="s">
        <v>5082</v>
      </c>
      <c r="Z3523" t="s">
        <v>5071</v>
      </c>
    </row>
    <row r="3524" spans="1:26" x14ac:dyDescent="0.3">
      <c r="A3524" t="s">
        <v>3545</v>
      </c>
      <c r="B3524" t="s">
        <v>5023</v>
      </c>
      <c r="C3524" t="s">
        <v>5029</v>
      </c>
      <c r="D3524" t="s">
        <v>5032</v>
      </c>
      <c r="E3524" t="s">
        <v>5036</v>
      </c>
      <c r="F3524" t="s">
        <v>5043</v>
      </c>
      <c r="G3524">
        <v>-3.4359999999999999</v>
      </c>
      <c r="H3524">
        <v>55.378100000000003</v>
      </c>
      <c r="I3524">
        <v>50898</v>
      </c>
      <c r="J3524">
        <v>704279</v>
      </c>
      <c r="K3524">
        <v>115932</v>
      </c>
      <c r="L3524">
        <v>53812</v>
      </c>
      <c r="M3524">
        <v>28784</v>
      </c>
      <c r="N3524">
        <v>7.2269903767863047E-2</v>
      </c>
      <c r="O3524">
        <v>801764</v>
      </c>
      <c r="P3524">
        <v>600864</v>
      </c>
      <c r="Q3524">
        <v>0</v>
      </c>
      <c r="R3524">
        <v>10743</v>
      </c>
      <c r="S3524">
        <v>1.34E-2</v>
      </c>
      <c r="T3524" t="s">
        <v>5059</v>
      </c>
      <c r="U3524">
        <v>45293</v>
      </c>
      <c r="V3524" t="s">
        <v>5089</v>
      </c>
      <c r="W3524" t="s">
        <v>5084</v>
      </c>
      <c r="X3524">
        <v>17</v>
      </c>
      <c r="Y3524" t="s">
        <v>5077</v>
      </c>
      <c r="Z3524" t="s">
        <v>5069</v>
      </c>
    </row>
    <row r="3525" spans="1:26" x14ac:dyDescent="0.3">
      <c r="A3525" t="s">
        <v>3546</v>
      </c>
      <c r="B3525" t="s">
        <v>5025</v>
      </c>
      <c r="C3525" t="s">
        <v>5029</v>
      </c>
      <c r="D3525" t="s">
        <v>5034</v>
      </c>
      <c r="E3525" t="s">
        <v>5037</v>
      </c>
      <c r="F3525" t="s">
        <v>5043</v>
      </c>
      <c r="G3525">
        <v>-3.4359999999999999</v>
      </c>
      <c r="H3525">
        <v>55.378100000000003</v>
      </c>
      <c r="I3525">
        <v>28916</v>
      </c>
      <c r="J3525">
        <v>178383</v>
      </c>
      <c r="K3525">
        <v>34515</v>
      </c>
      <c r="L3525">
        <v>9276</v>
      </c>
      <c r="M3525">
        <v>6367</v>
      </c>
      <c r="N3525">
        <v>0.16210484287207139</v>
      </c>
      <c r="O3525">
        <v>216368</v>
      </c>
      <c r="P3525">
        <v>0</v>
      </c>
      <c r="Q3525">
        <v>0</v>
      </c>
      <c r="T3525" t="s">
        <v>5056</v>
      </c>
      <c r="U3525">
        <v>45319</v>
      </c>
      <c r="V3525" t="s">
        <v>5080</v>
      </c>
      <c r="W3525" t="s">
        <v>5084</v>
      </c>
      <c r="X3525">
        <v>15</v>
      </c>
      <c r="Y3525" t="s">
        <v>5077</v>
      </c>
      <c r="Z3525" t="s">
        <v>5070</v>
      </c>
    </row>
    <row r="3526" spans="1:26" x14ac:dyDescent="0.3">
      <c r="A3526" t="s">
        <v>3547</v>
      </c>
      <c r="B3526" t="s">
        <v>5027</v>
      </c>
      <c r="C3526" t="s">
        <v>5030</v>
      </c>
      <c r="D3526" t="s">
        <v>5034</v>
      </c>
      <c r="E3526" t="s">
        <v>5036</v>
      </c>
      <c r="F3526" t="s">
        <v>5043</v>
      </c>
      <c r="G3526">
        <v>-3.4359999999999999</v>
      </c>
      <c r="H3526">
        <v>55.378100000000003</v>
      </c>
      <c r="I3526">
        <v>23365</v>
      </c>
      <c r="J3526">
        <v>105566</v>
      </c>
      <c r="K3526">
        <v>14386</v>
      </c>
      <c r="L3526">
        <v>3583</v>
      </c>
      <c r="M3526">
        <v>2214</v>
      </c>
      <c r="N3526">
        <v>0.22133300128263261</v>
      </c>
      <c r="O3526">
        <v>121427</v>
      </c>
      <c r="P3526">
        <v>97078</v>
      </c>
      <c r="Q3526">
        <v>0</v>
      </c>
      <c r="T3526" t="s">
        <v>5057</v>
      </c>
      <c r="U3526">
        <v>45694</v>
      </c>
      <c r="V3526" t="s">
        <v>5075</v>
      </c>
      <c r="W3526" t="s">
        <v>5086</v>
      </c>
      <c r="X3526">
        <v>13</v>
      </c>
      <c r="Y3526" t="s">
        <v>5077</v>
      </c>
      <c r="Z3526" t="s">
        <v>5071</v>
      </c>
    </row>
    <row r="3527" spans="1:26" x14ac:dyDescent="0.3">
      <c r="A3527" t="s">
        <v>3548</v>
      </c>
      <c r="B3527" t="s">
        <v>5025</v>
      </c>
      <c r="C3527" t="s">
        <v>5029</v>
      </c>
      <c r="D3527" t="s">
        <v>5034</v>
      </c>
      <c r="E3527" t="s">
        <v>5037</v>
      </c>
      <c r="F3527" t="s">
        <v>5049</v>
      </c>
      <c r="G3527">
        <v>-106.3468</v>
      </c>
      <c r="H3527">
        <v>56.130400000000002</v>
      </c>
      <c r="I3527">
        <v>52471</v>
      </c>
      <c r="J3527">
        <v>223396</v>
      </c>
      <c r="K3527">
        <v>48240</v>
      </c>
      <c r="L3527">
        <v>14702</v>
      </c>
      <c r="M3527">
        <v>9927</v>
      </c>
      <c r="N3527">
        <v>0.2348817043661551</v>
      </c>
      <c r="O3527">
        <v>283824</v>
      </c>
      <c r="P3527">
        <v>0</v>
      </c>
      <c r="Q3527">
        <v>0</v>
      </c>
      <c r="T3527" t="s">
        <v>5056</v>
      </c>
      <c r="U3527">
        <v>45503</v>
      </c>
      <c r="V3527" t="s">
        <v>5089</v>
      </c>
      <c r="W3527" t="s">
        <v>5083</v>
      </c>
      <c r="X3527">
        <v>18</v>
      </c>
      <c r="Y3527" t="s">
        <v>5092</v>
      </c>
      <c r="Z3527" t="s">
        <v>5071</v>
      </c>
    </row>
    <row r="3528" spans="1:26" x14ac:dyDescent="0.3">
      <c r="A3528" t="s">
        <v>3549</v>
      </c>
      <c r="B3528" t="s">
        <v>5023</v>
      </c>
      <c r="C3528" t="s">
        <v>5029</v>
      </c>
      <c r="D3528" t="s">
        <v>5031</v>
      </c>
      <c r="E3528" t="s">
        <v>5040</v>
      </c>
      <c r="F3528" t="s">
        <v>5046</v>
      </c>
      <c r="G3528">
        <v>133.77510000000001</v>
      </c>
      <c r="H3528">
        <v>-25.2744</v>
      </c>
      <c r="I3528">
        <v>20707</v>
      </c>
      <c r="J3528">
        <v>183611</v>
      </c>
      <c r="K3528">
        <v>26129</v>
      </c>
      <c r="L3528">
        <v>13633</v>
      </c>
      <c r="M3528">
        <v>6604</v>
      </c>
      <c r="N3528">
        <v>0.11277796925047499</v>
      </c>
      <c r="O3528">
        <v>216693</v>
      </c>
      <c r="P3528">
        <v>0</v>
      </c>
      <c r="Q3528">
        <v>151337</v>
      </c>
      <c r="R3528">
        <v>4550</v>
      </c>
      <c r="S3528">
        <v>2.1000000000000001E-2</v>
      </c>
      <c r="T3528" t="s">
        <v>5051</v>
      </c>
      <c r="U3528">
        <v>45662</v>
      </c>
      <c r="V3528" t="s">
        <v>5080</v>
      </c>
      <c r="W3528" t="s">
        <v>5084</v>
      </c>
      <c r="X3528">
        <v>16</v>
      </c>
      <c r="Y3528" t="s">
        <v>5077</v>
      </c>
      <c r="Z3528" t="s">
        <v>5070</v>
      </c>
    </row>
    <row r="3529" spans="1:26" x14ac:dyDescent="0.3">
      <c r="A3529" t="s">
        <v>3550</v>
      </c>
      <c r="B3529" t="s">
        <v>5023</v>
      </c>
      <c r="C3529" t="s">
        <v>5029</v>
      </c>
      <c r="D3529" t="s">
        <v>5034</v>
      </c>
      <c r="E3529" t="s">
        <v>5036</v>
      </c>
      <c r="F3529" t="s">
        <v>5048</v>
      </c>
      <c r="G3529">
        <v>10.451499999999999</v>
      </c>
      <c r="H3529">
        <v>51.165700000000001</v>
      </c>
      <c r="I3529">
        <v>52246</v>
      </c>
      <c r="J3529">
        <v>210873</v>
      </c>
      <c r="K3529">
        <v>31187</v>
      </c>
      <c r="L3529">
        <v>7113</v>
      </c>
      <c r="M3529">
        <v>5501</v>
      </c>
      <c r="N3529">
        <v>0.2477644578284551</v>
      </c>
      <c r="O3529">
        <v>233852</v>
      </c>
      <c r="P3529">
        <v>206922</v>
      </c>
      <c r="Q3529">
        <v>0</v>
      </c>
      <c r="R3529">
        <v>5776</v>
      </c>
      <c r="S3529">
        <v>2.47E-2</v>
      </c>
      <c r="T3529" t="s">
        <v>5056</v>
      </c>
      <c r="U3529">
        <v>45406</v>
      </c>
      <c r="V3529" t="s">
        <v>5078</v>
      </c>
      <c r="W3529" t="s">
        <v>5079</v>
      </c>
      <c r="X3529">
        <v>16</v>
      </c>
      <c r="Y3529" t="s">
        <v>5077</v>
      </c>
      <c r="Z3529" t="s">
        <v>5071</v>
      </c>
    </row>
    <row r="3530" spans="1:26" x14ac:dyDescent="0.3">
      <c r="A3530" t="s">
        <v>3551</v>
      </c>
      <c r="B3530" t="s">
        <v>5024</v>
      </c>
      <c r="C3530" t="s">
        <v>5029</v>
      </c>
      <c r="D3530" t="s">
        <v>5034</v>
      </c>
      <c r="E3530" t="s">
        <v>5036</v>
      </c>
      <c r="F3530" t="s">
        <v>5049</v>
      </c>
      <c r="G3530">
        <v>-106.3468</v>
      </c>
      <c r="H3530">
        <v>56.130400000000002</v>
      </c>
      <c r="I3530">
        <v>298114</v>
      </c>
      <c r="J3530">
        <v>1333306</v>
      </c>
      <c r="K3530">
        <v>191810</v>
      </c>
      <c r="L3530">
        <v>97775</v>
      </c>
      <c r="M3530">
        <v>44769</v>
      </c>
      <c r="N3530">
        <v>0.22359010649639671</v>
      </c>
      <c r="O3530">
        <v>1499620</v>
      </c>
      <c r="P3530">
        <v>1333306</v>
      </c>
      <c r="Q3530">
        <v>0</v>
      </c>
      <c r="T3530" t="s">
        <v>5057</v>
      </c>
      <c r="U3530">
        <v>45654</v>
      </c>
      <c r="V3530" t="s">
        <v>5088</v>
      </c>
      <c r="W3530" t="s">
        <v>5081</v>
      </c>
      <c r="X3530">
        <v>9</v>
      </c>
      <c r="Y3530" t="s">
        <v>5082</v>
      </c>
      <c r="Z3530" t="s">
        <v>5071</v>
      </c>
    </row>
    <row r="3531" spans="1:26" x14ac:dyDescent="0.3">
      <c r="A3531" t="s">
        <v>3552</v>
      </c>
      <c r="B3531" t="s">
        <v>5023</v>
      </c>
      <c r="C3531" t="s">
        <v>5029</v>
      </c>
      <c r="D3531" t="s">
        <v>5031</v>
      </c>
      <c r="E3531" t="s">
        <v>5040</v>
      </c>
      <c r="F3531" t="s">
        <v>5047</v>
      </c>
      <c r="G3531">
        <v>138.25290000000001</v>
      </c>
      <c r="H3531">
        <v>36.204799999999999</v>
      </c>
      <c r="I3531">
        <v>18003</v>
      </c>
      <c r="J3531">
        <v>173085</v>
      </c>
      <c r="K3531">
        <v>42540</v>
      </c>
      <c r="L3531">
        <v>6739</v>
      </c>
      <c r="M3531">
        <v>7001</v>
      </c>
      <c r="N3531">
        <v>0.10401728902848439</v>
      </c>
      <c r="O3531">
        <v>198689</v>
      </c>
      <c r="P3531">
        <v>0</v>
      </c>
      <c r="Q3531">
        <v>283087</v>
      </c>
      <c r="R3531">
        <v>3755</v>
      </c>
      <c r="S3531">
        <v>1.89E-2</v>
      </c>
      <c r="T3531" t="s">
        <v>5051</v>
      </c>
      <c r="U3531">
        <v>45766</v>
      </c>
      <c r="V3531" t="s">
        <v>5088</v>
      </c>
      <c r="W3531" t="s">
        <v>5079</v>
      </c>
      <c r="X3531">
        <v>11</v>
      </c>
      <c r="Y3531" t="s">
        <v>5082</v>
      </c>
      <c r="Z3531" t="s">
        <v>5070</v>
      </c>
    </row>
    <row r="3532" spans="1:26" x14ac:dyDescent="0.3">
      <c r="A3532" t="s">
        <v>3553</v>
      </c>
      <c r="B3532" t="s">
        <v>5025</v>
      </c>
      <c r="C3532" t="s">
        <v>5029</v>
      </c>
      <c r="D3532" t="s">
        <v>5034</v>
      </c>
      <c r="E3532" t="s">
        <v>5037</v>
      </c>
      <c r="F3532" t="s">
        <v>5048</v>
      </c>
      <c r="G3532">
        <v>10.451499999999999</v>
      </c>
      <c r="H3532">
        <v>51.165700000000001</v>
      </c>
      <c r="I3532">
        <v>23625</v>
      </c>
      <c r="J3532">
        <v>156599</v>
      </c>
      <c r="K3532">
        <v>38715</v>
      </c>
      <c r="L3532">
        <v>11077</v>
      </c>
      <c r="M3532">
        <v>5103</v>
      </c>
      <c r="N3532">
        <v>0.15086353775788369</v>
      </c>
      <c r="O3532">
        <v>184896</v>
      </c>
      <c r="P3532">
        <v>0</v>
      </c>
      <c r="Q3532">
        <v>0</v>
      </c>
      <c r="T3532" t="s">
        <v>5056</v>
      </c>
      <c r="U3532">
        <v>45401</v>
      </c>
      <c r="V3532" t="s">
        <v>5091</v>
      </c>
      <c r="W3532" t="s">
        <v>5079</v>
      </c>
      <c r="X3532">
        <v>19</v>
      </c>
      <c r="Y3532" t="s">
        <v>5092</v>
      </c>
      <c r="Z3532" t="s">
        <v>5070</v>
      </c>
    </row>
    <row r="3533" spans="1:26" x14ac:dyDescent="0.3">
      <c r="A3533" t="s">
        <v>3554</v>
      </c>
      <c r="B3533" t="s">
        <v>5025</v>
      </c>
      <c r="C3533" t="s">
        <v>5029</v>
      </c>
      <c r="D3533" t="s">
        <v>5034</v>
      </c>
      <c r="E3533" t="s">
        <v>5037</v>
      </c>
      <c r="F3533" t="s">
        <v>5047</v>
      </c>
      <c r="G3533">
        <v>138.25290000000001</v>
      </c>
      <c r="H3533">
        <v>36.204799999999999</v>
      </c>
      <c r="I3533">
        <v>79804</v>
      </c>
      <c r="J3533">
        <v>431290</v>
      </c>
      <c r="K3533">
        <v>53839</v>
      </c>
      <c r="L3533">
        <v>22317</v>
      </c>
      <c r="M3533">
        <v>19520</v>
      </c>
      <c r="N3533">
        <v>0.18503618208236139</v>
      </c>
      <c r="O3533">
        <v>507663</v>
      </c>
      <c r="P3533">
        <v>0</v>
      </c>
      <c r="Q3533">
        <v>0</v>
      </c>
      <c r="T3533" t="s">
        <v>5056</v>
      </c>
      <c r="U3533">
        <v>45419</v>
      </c>
      <c r="V3533" t="s">
        <v>5089</v>
      </c>
      <c r="W3533" t="s">
        <v>5087</v>
      </c>
      <c r="X3533">
        <v>8</v>
      </c>
      <c r="Y3533" t="s">
        <v>5082</v>
      </c>
      <c r="Z3533" t="s">
        <v>5070</v>
      </c>
    </row>
    <row r="3534" spans="1:26" x14ac:dyDescent="0.3">
      <c r="A3534" t="s">
        <v>3555</v>
      </c>
      <c r="B3534" t="s">
        <v>5023</v>
      </c>
      <c r="C3534" t="s">
        <v>5030</v>
      </c>
      <c r="D3534" t="s">
        <v>5031</v>
      </c>
      <c r="E3534" t="s">
        <v>5036</v>
      </c>
      <c r="F3534" t="s">
        <v>5048</v>
      </c>
      <c r="G3534">
        <v>10.451499999999999</v>
      </c>
      <c r="H3534">
        <v>51.165700000000001</v>
      </c>
      <c r="I3534">
        <v>106710</v>
      </c>
      <c r="J3534">
        <v>1295292</v>
      </c>
      <c r="K3534">
        <v>199008</v>
      </c>
      <c r="L3534">
        <v>38923</v>
      </c>
      <c r="M3534">
        <v>67577</v>
      </c>
      <c r="N3534">
        <v>8.2383285969201026E-2</v>
      </c>
      <c r="O3534">
        <v>1655211</v>
      </c>
      <c r="P3534">
        <v>1295292</v>
      </c>
      <c r="Q3534">
        <v>0</v>
      </c>
      <c r="R3534">
        <v>30786</v>
      </c>
      <c r="S3534">
        <v>1.8599999999999998E-2</v>
      </c>
      <c r="T3534" t="s">
        <v>5052</v>
      </c>
      <c r="U3534">
        <v>45442</v>
      </c>
      <c r="V3534" t="s">
        <v>5075</v>
      </c>
      <c r="W3534" t="s">
        <v>5087</v>
      </c>
      <c r="X3534">
        <v>13</v>
      </c>
      <c r="Y3534" t="s">
        <v>5077</v>
      </c>
      <c r="Z3534" t="s">
        <v>5069</v>
      </c>
    </row>
    <row r="3535" spans="1:26" x14ac:dyDescent="0.3">
      <c r="A3535" t="s">
        <v>3556</v>
      </c>
      <c r="B3535" t="s">
        <v>5026</v>
      </c>
      <c r="C3535" t="s">
        <v>5029</v>
      </c>
      <c r="D3535" t="s">
        <v>5032</v>
      </c>
      <c r="E3535" t="s">
        <v>5036</v>
      </c>
      <c r="F3535" t="s">
        <v>5048</v>
      </c>
      <c r="G3535">
        <v>10.451499999999999</v>
      </c>
      <c r="H3535">
        <v>51.165700000000001</v>
      </c>
      <c r="I3535">
        <v>11970</v>
      </c>
      <c r="J3535">
        <v>160736</v>
      </c>
      <c r="K3535">
        <v>40167</v>
      </c>
      <c r="L3535">
        <v>9561</v>
      </c>
      <c r="M3535">
        <v>7594</v>
      </c>
      <c r="N3535">
        <v>7.4472815699240746E-2</v>
      </c>
      <c r="O3535">
        <v>198747</v>
      </c>
      <c r="P3535">
        <v>141221</v>
      </c>
      <c r="Q3535">
        <v>0</v>
      </c>
      <c r="T3535" t="s">
        <v>5059</v>
      </c>
      <c r="U3535">
        <v>45752</v>
      </c>
      <c r="V3535" t="s">
        <v>5088</v>
      </c>
      <c r="W3535" t="s">
        <v>5079</v>
      </c>
      <c r="X3535">
        <v>12</v>
      </c>
      <c r="Y3535" t="s">
        <v>5077</v>
      </c>
      <c r="Z3535" t="s">
        <v>5070</v>
      </c>
    </row>
    <row r="3536" spans="1:26" x14ac:dyDescent="0.3">
      <c r="A3536" t="s">
        <v>3557</v>
      </c>
      <c r="B3536" t="s">
        <v>5027</v>
      </c>
      <c r="C3536" t="s">
        <v>5030</v>
      </c>
      <c r="D3536" t="s">
        <v>5034</v>
      </c>
      <c r="E3536" t="s">
        <v>5036</v>
      </c>
      <c r="F3536" t="s">
        <v>5046</v>
      </c>
      <c r="G3536">
        <v>133.77510000000001</v>
      </c>
      <c r="H3536">
        <v>-25.2744</v>
      </c>
      <c r="I3536">
        <v>57492</v>
      </c>
      <c r="J3536">
        <v>285874</v>
      </c>
      <c r="K3536">
        <v>64832</v>
      </c>
      <c r="L3536">
        <v>8714</v>
      </c>
      <c r="M3536">
        <v>8235</v>
      </c>
      <c r="N3536">
        <v>0.2011108686817259</v>
      </c>
      <c r="O3536">
        <v>352513</v>
      </c>
      <c r="P3536">
        <v>276519</v>
      </c>
      <c r="Q3536">
        <v>0</v>
      </c>
      <c r="T3536" t="s">
        <v>5057</v>
      </c>
      <c r="U3536">
        <v>45540</v>
      </c>
      <c r="V3536" t="s">
        <v>5075</v>
      </c>
      <c r="W3536" t="s">
        <v>5096</v>
      </c>
      <c r="X3536">
        <v>14</v>
      </c>
      <c r="Y3536" t="s">
        <v>5077</v>
      </c>
      <c r="Z3536" t="s">
        <v>5071</v>
      </c>
    </row>
    <row r="3537" spans="1:26" x14ac:dyDescent="0.3">
      <c r="A3537" t="s">
        <v>3558</v>
      </c>
      <c r="B3537" t="s">
        <v>5025</v>
      </c>
      <c r="C3537" t="s">
        <v>5029</v>
      </c>
      <c r="D3537" t="s">
        <v>5034</v>
      </c>
      <c r="E3537" t="s">
        <v>5036</v>
      </c>
      <c r="F3537" t="s">
        <v>5049</v>
      </c>
      <c r="G3537">
        <v>-106.3468</v>
      </c>
      <c r="H3537">
        <v>56.130400000000002</v>
      </c>
      <c r="I3537">
        <v>451039</v>
      </c>
      <c r="J3537">
        <v>2234842</v>
      </c>
      <c r="K3537">
        <v>362097</v>
      </c>
      <c r="L3537">
        <v>107446</v>
      </c>
      <c r="M3537">
        <v>110664</v>
      </c>
      <c r="N3537">
        <v>0.20182183815807861</v>
      </c>
      <c r="O3537">
        <v>2789636</v>
      </c>
      <c r="P3537">
        <v>2234842</v>
      </c>
      <c r="Q3537">
        <v>0</v>
      </c>
      <c r="T3537" t="s">
        <v>5057</v>
      </c>
      <c r="U3537">
        <v>45587</v>
      </c>
      <c r="V3537" t="s">
        <v>5089</v>
      </c>
      <c r="W3537" t="s">
        <v>5090</v>
      </c>
      <c r="X3537">
        <v>17</v>
      </c>
      <c r="Y3537" t="s">
        <v>5077</v>
      </c>
      <c r="Z3537" t="s">
        <v>5071</v>
      </c>
    </row>
    <row r="3538" spans="1:26" x14ac:dyDescent="0.3">
      <c r="A3538" t="s">
        <v>3559</v>
      </c>
      <c r="B3538" t="s">
        <v>5023</v>
      </c>
      <c r="C3538" t="s">
        <v>5029</v>
      </c>
      <c r="D3538" t="s">
        <v>5031</v>
      </c>
      <c r="E3538" t="s">
        <v>5036</v>
      </c>
      <c r="F3538" t="s">
        <v>5049</v>
      </c>
      <c r="G3538">
        <v>-106.3468</v>
      </c>
      <c r="H3538">
        <v>56.130400000000002</v>
      </c>
      <c r="I3538">
        <v>276036</v>
      </c>
      <c r="J3538">
        <v>2500688</v>
      </c>
      <c r="K3538">
        <v>477778</v>
      </c>
      <c r="L3538">
        <v>111464</v>
      </c>
      <c r="M3538">
        <v>142554</v>
      </c>
      <c r="N3538">
        <v>0.1103840840882797</v>
      </c>
      <c r="O3538">
        <v>3026772</v>
      </c>
      <c r="P3538">
        <v>2500688</v>
      </c>
      <c r="Q3538">
        <v>0</v>
      </c>
      <c r="R3538">
        <v>44493</v>
      </c>
      <c r="S3538">
        <v>1.47E-2</v>
      </c>
      <c r="T3538" t="s">
        <v>5052</v>
      </c>
      <c r="U3538">
        <v>45778</v>
      </c>
      <c r="V3538" t="s">
        <v>5075</v>
      </c>
      <c r="W3538" t="s">
        <v>5087</v>
      </c>
      <c r="X3538">
        <v>9</v>
      </c>
      <c r="Y3538" t="s">
        <v>5082</v>
      </c>
      <c r="Z3538" t="s">
        <v>5070</v>
      </c>
    </row>
    <row r="3539" spans="1:26" x14ac:dyDescent="0.3">
      <c r="A3539" t="s">
        <v>3560</v>
      </c>
      <c r="B3539" t="s">
        <v>5027</v>
      </c>
      <c r="C3539" t="s">
        <v>5029</v>
      </c>
      <c r="D3539" t="s">
        <v>5034</v>
      </c>
      <c r="E3539" t="s">
        <v>5036</v>
      </c>
      <c r="F3539" t="s">
        <v>5043</v>
      </c>
      <c r="G3539">
        <v>-3.4359999999999999</v>
      </c>
      <c r="H3539">
        <v>55.378100000000003</v>
      </c>
      <c r="I3539">
        <v>301223</v>
      </c>
      <c r="J3539">
        <v>1524109</v>
      </c>
      <c r="K3539">
        <v>231064</v>
      </c>
      <c r="L3539">
        <v>112370</v>
      </c>
      <c r="M3539">
        <v>33536</v>
      </c>
      <c r="N3539">
        <v>0.19763898019098641</v>
      </c>
      <c r="O3539">
        <v>1832684</v>
      </c>
      <c r="P3539">
        <v>1524109</v>
      </c>
      <c r="Q3539">
        <v>0</v>
      </c>
      <c r="T3539" t="s">
        <v>5057</v>
      </c>
      <c r="U3539">
        <v>45406</v>
      </c>
      <c r="V3539" t="s">
        <v>5078</v>
      </c>
      <c r="W3539" t="s">
        <v>5079</v>
      </c>
      <c r="X3539">
        <v>9</v>
      </c>
      <c r="Y3539" t="s">
        <v>5082</v>
      </c>
      <c r="Z3539" t="s">
        <v>5070</v>
      </c>
    </row>
    <row r="3540" spans="1:26" x14ac:dyDescent="0.3">
      <c r="A3540" t="s">
        <v>3561</v>
      </c>
      <c r="B3540" t="s">
        <v>5027</v>
      </c>
      <c r="C3540" t="s">
        <v>5029</v>
      </c>
      <c r="D3540" t="s">
        <v>5032</v>
      </c>
      <c r="E3540" t="s">
        <v>5036</v>
      </c>
      <c r="F3540" t="s">
        <v>5048</v>
      </c>
      <c r="G3540">
        <v>10.451499999999999</v>
      </c>
      <c r="H3540">
        <v>51.165700000000001</v>
      </c>
      <c r="I3540">
        <v>163560</v>
      </c>
      <c r="J3540">
        <v>2483887</v>
      </c>
      <c r="K3540">
        <v>427863</v>
      </c>
      <c r="L3540">
        <v>167815</v>
      </c>
      <c r="M3540">
        <v>77685</v>
      </c>
      <c r="N3540">
        <v>6.5848663583763248E-2</v>
      </c>
      <c r="O3540">
        <v>2841103</v>
      </c>
      <c r="P3540">
        <v>2483887</v>
      </c>
      <c r="Q3540">
        <v>0</v>
      </c>
      <c r="T3540" t="s">
        <v>5061</v>
      </c>
      <c r="U3540">
        <v>45336</v>
      </c>
      <c r="V3540" t="s">
        <v>5078</v>
      </c>
      <c r="W3540" t="s">
        <v>5086</v>
      </c>
      <c r="X3540">
        <v>16</v>
      </c>
      <c r="Y3540" t="s">
        <v>5077</v>
      </c>
      <c r="Z3540" t="s">
        <v>5069</v>
      </c>
    </row>
    <row r="3541" spans="1:26" x14ac:dyDescent="0.3">
      <c r="A3541" t="s">
        <v>3562</v>
      </c>
      <c r="B3541" t="s">
        <v>5023</v>
      </c>
      <c r="C3541" t="s">
        <v>5030</v>
      </c>
      <c r="D3541" t="s">
        <v>5032</v>
      </c>
      <c r="E3541" t="s">
        <v>5036</v>
      </c>
      <c r="F3541" t="s">
        <v>5043</v>
      </c>
      <c r="G3541">
        <v>-3.4359999999999999</v>
      </c>
      <c r="H3541">
        <v>55.378100000000003</v>
      </c>
      <c r="I3541">
        <v>30339</v>
      </c>
      <c r="J3541">
        <v>525354</v>
      </c>
      <c r="K3541">
        <v>60785</v>
      </c>
      <c r="L3541">
        <v>20831</v>
      </c>
      <c r="M3541">
        <v>31496</v>
      </c>
      <c r="N3541">
        <v>5.7751083412880648E-2</v>
      </c>
      <c r="O3541">
        <v>598442</v>
      </c>
      <c r="P3541">
        <v>489796</v>
      </c>
      <c r="Q3541">
        <v>0</v>
      </c>
      <c r="R3541">
        <v>8737</v>
      </c>
      <c r="S3541">
        <v>1.46E-2</v>
      </c>
      <c r="T3541" t="s">
        <v>5059</v>
      </c>
      <c r="U3541">
        <v>45410</v>
      </c>
      <c r="V3541" t="s">
        <v>5080</v>
      </c>
      <c r="W3541" t="s">
        <v>5079</v>
      </c>
      <c r="X3541">
        <v>17</v>
      </c>
      <c r="Y3541" t="s">
        <v>5077</v>
      </c>
      <c r="Z3541" t="s">
        <v>5069</v>
      </c>
    </row>
    <row r="3542" spans="1:26" x14ac:dyDescent="0.3">
      <c r="A3542" t="s">
        <v>3563</v>
      </c>
      <c r="B3542" t="s">
        <v>5025</v>
      </c>
      <c r="C3542" t="s">
        <v>5029</v>
      </c>
      <c r="D3542" t="s">
        <v>5031</v>
      </c>
      <c r="E3542" t="s">
        <v>5037</v>
      </c>
      <c r="F3542" t="s">
        <v>5050</v>
      </c>
      <c r="G3542">
        <v>-95.712900000000005</v>
      </c>
      <c r="H3542">
        <v>37.090200000000003</v>
      </c>
      <c r="I3542">
        <v>30462</v>
      </c>
      <c r="J3542">
        <v>325333</v>
      </c>
      <c r="K3542">
        <v>62324</v>
      </c>
      <c r="L3542">
        <v>16594</v>
      </c>
      <c r="M3542">
        <v>18031</v>
      </c>
      <c r="N3542">
        <v>9.3636110842880524E-2</v>
      </c>
      <c r="O3542">
        <v>407002</v>
      </c>
      <c r="P3542">
        <v>0</v>
      </c>
      <c r="Q3542">
        <v>0</v>
      </c>
      <c r="T3542" t="s">
        <v>5051</v>
      </c>
      <c r="U3542">
        <v>45340</v>
      </c>
      <c r="V3542" t="s">
        <v>5080</v>
      </c>
      <c r="W3542" t="s">
        <v>5086</v>
      </c>
      <c r="X3542">
        <v>10</v>
      </c>
      <c r="Y3542" t="s">
        <v>5082</v>
      </c>
      <c r="Z3542" t="s">
        <v>5069</v>
      </c>
    </row>
    <row r="3543" spans="1:26" x14ac:dyDescent="0.3">
      <c r="A3543" t="s">
        <v>3564</v>
      </c>
      <c r="B3543" t="s">
        <v>5025</v>
      </c>
      <c r="C3543" t="s">
        <v>5029</v>
      </c>
      <c r="D3543" t="s">
        <v>5031</v>
      </c>
      <c r="E3543" t="s">
        <v>5036</v>
      </c>
      <c r="F3543" t="s">
        <v>5050</v>
      </c>
      <c r="G3543">
        <v>-95.712900000000005</v>
      </c>
      <c r="H3543">
        <v>37.090200000000003</v>
      </c>
      <c r="I3543">
        <v>242543</v>
      </c>
      <c r="J3543">
        <v>2554717</v>
      </c>
      <c r="K3543">
        <v>445365</v>
      </c>
      <c r="L3543">
        <v>165318</v>
      </c>
      <c r="M3543">
        <v>58175</v>
      </c>
      <c r="N3543">
        <v>9.4939556201483088E-2</v>
      </c>
      <c r="O3543">
        <v>3190919</v>
      </c>
      <c r="P3543">
        <v>2554717</v>
      </c>
      <c r="Q3543">
        <v>0</v>
      </c>
      <c r="T3543" t="s">
        <v>5052</v>
      </c>
      <c r="U3543">
        <v>45625</v>
      </c>
      <c r="V3543" t="s">
        <v>5091</v>
      </c>
      <c r="W3543" t="s">
        <v>5094</v>
      </c>
      <c r="X3543">
        <v>16</v>
      </c>
      <c r="Y3543" t="s">
        <v>5077</v>
      </c>
      <c r="Z3543" t="s">
        <v>5069</v>
      </c>
    </row>
    <row r="3544" spans="1:26" x14ac:dyDescent="0.3">
      <c r="A3544" t="s">
        <v>3565</v>
      </c>
      <c r="B3544" t="s">
        <v>5024</v>
      </c>
      <c r="C3544" t="s">
        <v>5030</v>
      </c>
      <c r="D3544" t="s">
        <v>5034</v>
      </c>
      <c r="E3544" t="s">
        <v>5036</v>
      </c>
      <c r="F3544" t="s">
        <v>5044</v>
      </c>
      <c r="G3544">
        <v>78.962900000000005</v>
      </c>
      <c r="H3544">
        <v>20.593699999999998</v>
      </c>
      <c r="I3544">
        <v>420736</v>
      </c>
      <c r="J3544">
        <v>1928879</v>
      </c>
      <c r="K3544">
        <v>290680</v>
      </c>
      <c r="L3544">
        <v>91752</v>
      </c>
      <c r="M3544">
        <v>47732</v>
      </c>
      <c r="N3544">
        <v>0.21812485709541479</v>
      </c>
      <c r="O3544">
        <v>2178420</v>
      </c>
      <c r="P3544">
        <v>1928879</v>
      </c>
      <c r="Q3544">
        <v>0</v>
      </c>
      <c r="T3544" t="s">
        <v>5057</v>
      </c>
      <c r="U3544">
        <v>45432</v>
      </c>
      <c r="V3544" t="s">
        <v>5085</v>
      </c>
      <c r="W3544" t="s">
        <v>5087</v>
      </c>
      <c r="X3544">
        <v>10</v>
      </c>
      <c r="Y3544" t="s">
        <v>5082</v>
      </c>
      <c r="Z3544" t="s">
        <v>5071</v>
      </c>
    </row>
    <row r="3545" spans="1:26" x14ac:dyDescent="0.3">
      <c r="A3545" t="s">
        <v>3566</v>
      </c>
      <c r="B3545" t="s">
        <v>5027</v>
      </c>
      <c r="C3545" t="s">
        <v>5029</v>
      </c>
      <c r="D3545" t="s">
        <v>5034</v>
      </c>
      <c r="E3545" t="s">
        <v>5036</v>
      </c>
      <c r="F3545" t="s">
        <v>5045</v>
      </c>
      <c r="G3545">
        <v>-51.9253</v>
      </c>
      <c r="H3545">
        <v>-14.234999999999999</v>
      </c>
      <c r="I3545">
        <v>191123</v>
      </c>
      <c r="J3545">
        <v>1239700</v>
      </c>
      <c r="K3545">
        <v>233887</v>
      </c>
      <c r="L3545">
        <v>67061</v>
      </c>
      <c r="M3545">
        <v>73288</v>
      </c>
      <c r="N3545">
        <v>0.15416925499058259</v>
      </c>
      <c r="O3545">
        <v>1573478</v>
      </c>
      <c r="P3545">
        <v>1239700</v>
      </c>
      <c r="Q3545">
        <v>0</v>
      </c>
      <c r="T3545" t="s">
        <v>5057</v>
      </c>
      <c r="U3545">
        <v>45678</v>
      </c>
      <c r="V3545" t="s">
        <v>5089</v>
      </c>
      <c r="W3545" t="s">
        <v>5084</v>
      </c>
      <c r="X3545">
        <v>15</v>
      </c>
      <c r="Y3545" t="s">
        <v>5077</v>
      </c>
      <c r="Z3545" t="s">
        <v>5070</v>
      </c>
    </row>
    <row r="3546" spans="1:26" x14ac:dyDescent="0.3">
      <c r="A3546" t="s">
        <v>3567</v>
      </c>
      <c r="B3546" t="s">
        <v>5024</v>
      </c>
      <c r="C3546" t="s">
        <v>5029</v>
      </c>
      <c r="D3546" t="s">
        <v>5031</v>
      </c>
      <c r="E3546" t="s">
        <v>5040</v>
      </c>
      <c r="F3546" t="s">
        <v>5046</v>
      </c>
      <c r="G3546">
        <v>133.77510000000001</v>
      </c>
      <c r="H3546">
        <v>-25.2744</v>
      </c>
      <c r="I3546">
        <v>40503</v>
      </c>
      <c r="J3546">
        <v>400823</v>
      </c>
      <c r="K3546">
        <v>51688</v>
      </c>
      <c r="L3546">
        <v>23294</v>
      </c>
      <c r="M3546">
        <v>9212</v>
      </c>
      <c r="N3546">
        <v>0.1010505598434383</v>
      </c>
      <c r="O3546">
        <v>468809</v>
      </c>
      <c r="P3546">
        <v>0</v>
      </c>
      <c r="Q3546">
        <v>190344</v>
      </c>
      <c r="T3546" t="s">
        <v>5051</v>
      </c>
      <c r="U3546">
        <v>45324</v>
      </c>
      <c r="V3546" t="s">
        <v>5091</v>
      </c>
      <c r="W3546" t="s">
        <v>5086</v>
      </c>
      <c r="X3546">
        <v>15</v>
      </c>
      <c r="Y3546" t="s">
        <v>5077</v>
      </c>
      <c r="Z3546" t="s">
        <v>5070</v>
      </c>
    </row>
    <row r="3547" spans="1:26" x14ac:dyDescent="0.3">
      <c r="A3547" t="s">
        <v>3568</v>
      </c>
      <c r="B3547" t="s">
        <v>5023</v>
      </c>
      <c r="C3547" t="s">
        <v>5029</v>
      </c>
      <c r="D3547" t="s">
        <v>5034</v>
      </c>
      <c r="E3547" t="s">
        <v>5036</v>
      </c>
      <c r="F3547" t="s">
        <v>5046</v>
      </c>
      <c r="G3547">
        <v>133.77510000000001</v>
      </c>
      <c r="H3547">
        <v>-25.2744</v>
      </c>
      <c r="I3547">
        <v>54655</v>
      </c>
      <c r="J3547">
        <v>225239</v>
      </c>
      <c r="K3547">
        <v>46812</v>
      </c>
      <c r="L3547">
        <v>12276</v>
      </c>
      <c r="M3547">
        <v>11271</v>
      </c>
      <c r="N3547">
        <v>0.24265732806758639</v>
      </c>
      <c r="O3547">
        <v>270975</v>
      </c>
      <c r="P3547">
        <v>218372</v>
      </c>
      <c r="Q3547">
        <v>0</v>
      </c>
      <c r="R3547">
        <v>3549</v>
      </c>
      <c r="S3547">
        <v>1.3100000000000001E-2</v>
      </c>
      <c r="T3547" t="s">
        <v>5056</v>
      </c>
      <c r="U3547">
        <v>45643</v>
      </c>
      <c r="V3547" t="s">
        <v>5089</v>
      </c>
      <c r="W3547" t="s">
        <v>5081</v>
      </c>
      <c r="X3547">
        <v>17</v>
      </c>
      <c r="Y3547" t="s">
        <v>5077</v>
      </c>
      <c r="Z3547" t="s">
        <v>5071</v>
      </c>
    </row>
    <row r="3548" spans="1:26" x14ac:dyDescent="0.3">
      <c r="A3548" t="s">
        <v>3569</v>
      </c>
      <c r="B3548" t="s">
        <v>5025</v>
      </c>
      <c r="C3548" t="s">
        <v>5029</v>
      </c>
      <c r="D3548" t="s">
        <v>5032</v>
      </c>
      <c r="E3548" t="s">
        <v>5036</v>
      </c>
      <c r="F3548" t="s">
        <v>5050</v>
      </c>
      <c r="G3548">
        <v>-95.712900000000005</v>
      </c>
      <c r="H3548">
        <v>37.090200000000003</v>
      </c>
      <c r="I3548">
        <v>190415</v>
      </c>
      <c r="J3548">
        <v>2165242</v>
      </c>
      <c r="K3548">
        <v>487145</v>
      </c>
      <c r="L3548">
        <v>162775</v>
      </c>
      <c r="M3548">
        <v>92844</v>
      </c>
      <c r="N3548">
        <v>8.7942073378243404E-2</v>
      </c>
      <c r="O3548">
        <v>2708105</v>
      </c>
      <c r="P3548">
        <v>2165242</v>
      </c>
      <c r="Q3548">
        <v>0</v>
      </c>
      <c r="T3548" t="s">
        <v>5061</v>
      </c>
      <c r="U3548">
        <v>45436</v>
      </c>
      <c r="V3548" t="s">
        <v>5091</v>
      </c>
      <c r="W3548" t="s">
        <v>5087</v>
      </c>
      <c r="X3548">
        <v>17</v>
      </c>
      <c r="Y3548" t="s">
        <v>5077</v>
      </c>
      <c r="Z3548" t="s">
        <v>5069</v>
      </c>
    </row>
    <row r="3549" spans="1:26" x14ac:dyDescent="0.3">
      <c r="A3549" t="s">
        <v>3570</v>
      </c>
      <c r="B3549" t="s">
        <v>5025</v>
      </c>
      <c r="C3549" t="s">
        <v>5029</v>
      </c>
      <c r="D3549" t="s">
        <v>5034</v>
      </c>
      <c r="E3549" t="s">
        <v>5037</v>
      </c>
      <c r="F3549" t="s">
        <v>5046</v>
      </c>
      <c r="G3549">
        <v>133.77510000000001</v>
      </c>
      <c r="H3549">
        <v>-25.2744</v>
      </c>
      <c r="I3549">
        <v>33002</v>
      </c>
      <c r="J3549">
        <v>211291</v>
      </c>
      <c r="K3549">
        <v>44964</v>
      </c>
      <c r="L3549">
        <v>7984</v>
      </c>
      <c r="M3549">
        <v>5613</v>
      </c>
      <c r="N3549">
        <v>0.15619618071205141</v>
      </c>
      <c r="O3549">
        <v>235415</v>
      </c>
      <c r="P3549">
        <v>0</v>
      </c>
      <c r="Q3549">
        <v>0</v>
      </c>
      <c r="T3549" t="s">
        <v>5056</v>
      </c>
      <c r="U3549">
        <v>45359</v>
      </c>
      <c r="V3549" t="s">
        <v>5091</v>
      </c>
      <c r="W3549" t="s">
        <v>5076</v>
      </c>
      <c r="X3549">
        <v>16</v>
      </c>
      <c r="Y3549" t="s">
        <v>5077</v>
      </c>
      <c r="Z3549" t="s">
        <v>5070</v>
      </c>
    </row>
    <row r="3550" spans="1:26" x14ac:dyDescent="0.3">
      <c r="A3550" t="s">
        <v>3571</v>
      </c>
      <c r="B3550" t="s">
        <v>5025</v>
      </c>
      <c r="C3550" t="s">
        <v>5029</v>
      </c>
      <c r="D3550" t="s">
        <v>5031</v>
      </c>
      <c r="E3550" t="s">
        <v>5037</v>
      </c>
      <c r="F3550" t="s">
        <v>5047</v>
      </c>
      <c r="G3550">
        <v>138.25290000000001</v>
      </c>
      <c r="H3550">
        <v>36.204799999999999</v>
      </c>
      <c r="I3550">
        <v>33618</v>
      </c>
      <c r="J3550">
        <v>260567</v>
      </c>
      <c r="K3550">
        <v>42902</v>
      </c>
      <c r="L3550">
        <v>17278</v>
      </c>
      <c r="M3550">
        <v>12438</v>
      </c>
      <c r="N3550">
        <v>0.1290194568531261</v>
      </c>
      <c r="O3550">
        <v>297279</v>
      </c>
      <c r="P3550">
        <v>0</v>
      </c>
      <c r="Q3550">
        <v>0</v>
      </c>
      <c r="T3550" t="s">
        <v>5051</v>
      </c>
      <c r="U3550">
        <v>45743</v>
      </c>
      <c r="V3550" t="s">
        <v>5075</v>
      </c>
      <c r="W3550" t="s">
        <v>5076</v>
      </c>
      <c r="X3550">
        <v>16</v>
      </c>
      <c r="Y3550" t="s">
        <v>5077</v>
      </c>
      <c r="Z3550" t="s">
        <v>5070</v>
      </c>
    </row>
    <row r="3551" spans="1:26" x14ac:dyDescent="0.3">
      <c r="A3551" t="s">
        <v>3572</v>
      </c>
      <c r="B3551" t="s">
        <v>5025</v>
      </c>
      <c r="C3551" t="s">
        <v>5029</v>
      </c>
      <c r="D3551" t="s">
        <v>5031</v>
      </c>
      <c r="E3551" t="s">
        <v>5036</v>
      </c>
      <c r="F3551" t="s">
        <v>5050</v>
      </c>
      <c r="G3551">
        <v>-95.712900000000005</v>
      </c>
      <c r="H3551">
        <v>37.090200000000003</v>
      </c>
      <c r="I3551">
        <v>292996</v>
      </c>
      <c r="J3551">
        <v>1995783</v>
      </c>
      <c r="K3551">
        <v>363034</v>
      </c>
      <c r="L3551">
        <v>129756</v>
      </c>
      <c r="M3551">
        <v>119607</v>
      </c>
      <c r="N3551">
        <v>0.14680772723536081</v>
      </c>
      <c r="O3551">
        <v>2338503</v>
      </c>
      <c r="P3551">
        <v>1995783</v>
      </c>
      <c r="Q3551">
        <v>0</v>
      </c>
      <c r="T3551" t="s">
        <v>5052</v>
      </c>
      <c r="U3551">
        <v>45540</v>
      </c>
      <c r="V3551" t="s">
        <v>5075</v>
      </c>
      <c r="W3551" t="s">
        <v>5096</v>
      </c>
      <c r="X3551">
        <v>10</v>
      </c>
      <c r="Y3551" t="s">
        <v>5082</v>
      </c>
      <c r="Z3551" t="s">
        <v>5070</v>
      </c>
    </row>
    <row r="3552" spans="1:26" x14ac:dyDescent="0.3">
      <c r="A3552" t="s">
        <v>3573</v>
      </c>
      <c r="B3552" t="s">
        <v>5025</v>
      </c>
      <c r="C3552" t="s">
        <v>5029</v>
      </c>
      <c r="D3552" t="s">
        <v>5031</v>
      </c>
      <c r="E3552" t="s">
        <v>5036</v>
      </c>
      <c r="F3552" t="s">
        <v>5043</v>
      </c>
      <c r="G3552">
        <v>-3.4359999999999999</v>
      </c>
      <c r="H3552">
        <v>55.378100000000003</v>
      </c>
      <c r="I3552">
        <v>194134</v>
      </c>
      <c r="J3552">
        <v>1813457</v>
      </c>
      <c r="K3552">
        <v>368878</v>
      </c>
      <c r="L3552">
        <v>108649</v>
      </c>
      <c r="M3552">
        <v>40112</v>
      </c>
      <c r="N3552">
        <v>0.1070523827092555</v>
      </c>
      <c r="O3552">
        <v>2023233</v>
      </c>
      <c r="P3552">
        <v>1813457</v>
      </c>
      <c r="Q3552">
        <v>0</v>
      </c>
      <c r="T3552" t="s">
        <v>5052</v>
      </c>
      <c r="U3552">
        <v>45704</v>
      </c>
      <c r="V3552" t="s">
        <v>5080</v>
      </c>
      <c r="W3552" t="s">
        <v>5086</v>
      </c>
      <c r="X3552">
        <v>10</v>
      </c>
      <c r="Y3552" t="s">
        <v>5082</v>
      </c>
      <c r="Z3552" t="s">
        <v>5070</v>
      </c>
    </row>
    <row r="3553" spans="1:26" x14ac:dyDescent="0.3">
      <c r="A3553" t="s">
        <v>3574</v>
      </c>
      <c r="B3553" t="s">
        <v>5023</v>
      </c>
      <c r="C3553" t="s">
        <v>5029</v>
      </c>
      <c r="D3553" t="s">
        <v>5031</v>
      </c>
      <c r="E3553" t="s">
        <v>5036</v>
      </c>
      <c r="F3553" t="s">
        <v>5043</v>
      </c>
      <c r="G3553">
        <v>-3.4359999999999999</v>
      </c>
      <c r="H3553">
        <v>55.378100000000003</v>
      </c>
      <c r="I3553">
        <v>365668</v>
      </c>
      <c r="J3553">
        <v>2626242</v>
      </c>
      <c r="K3553">
        <v>270803</v>
      </c>
      <c r="L3553">
        <v>127482</v>
      </c>
      <c r="M3553">
        <v>130871</v>
      </c>
      <c r="N3553">
        <v>0.1392364812548304</v>
      </c>
      <c r="O3553">
        <v>2979605</v>
      </c>
      <c r="P3553">
        <v>2626242</v>
      </c>
      <c r="Q3553">
        <v>0</v>
      </c>
      <c r="R3553">
        <v>34265</v>
      </c>
      <c r="S3553">
        <v>1.15E-2</v>
      </c>
      <c r="T3553" t="s">
        <v>5052</v>
      </c>
      <c r="U3553">
        <v>45395</v>
      </c>
      <c r="V3553" t="s">
        <v>5088</v>
      </c>
      <c r="W3553" t="s">
        <v>5079</v>
      </c>
      <c r="X3553">
        <v>8</v>
      </c>
      <c r="Y3553" t="s">
        <v>5082</v>
      </c>
      <c r="Z3553" t="s">
        <v>5070</v>
      </c>
    </row>
    <row r="3554" spans="1:26" x14ac:dyDescent="0.3">
      <c r="A3554" t="s">
        <v>3575</v>
      </c>
      <c r="B3554" t="s">
        <v>5026</v>
      </c>
      <c r="C3554" t="s">
        <v>5030</v>
      </c>
      <c r="D3554" t="s">
        <v>5032</v>
      </c>
      <c r="E3554" t="s">
        <v>5036</v>
      </c>
      <c r="F3554" t="s">
        <v>5043</v>
      </c>
      <c r="G3554">
        <v>-3.4359999999999999</v>
      </c>
      <c r="H3554">
        <v>55.378100000000003</v>
      </c>
      <c r="I3554">
        <v>10006</v>
      </c>
      <c r="J3554">
        <v>190347</v>
      </c>
      <c r="K3554">
        <v>41790</v>
      </c>
      <c r="L3554">
        <v>13309</v>
      </c>
      <c r="M3554">
        <v>9710</v>
      </c>
      <c r="N3554">
        <v>5.2572202835974038E-2</v>
      </c>
      <c r="O3554">
        <v>229361</v>
      </c>
      <c r="P3554">
        <v>167237</v>
      </c>
      <c r="Q3554">
        <v>0</v>
      </c>
      <c r="T3554" t="s">
        <v>5059</v>
      </c>
      <c r="U3554">
        <v>45357</v>
      </c>
      <c r="V3554" t="s">
        <v>5078</v>
      </c>
      <c r="W3554" t="s">
        <v>5076</v>
      </c>
      <c r="X3554">
        <v>17</v>
      </c>
      <c r="Y3554" t="s">
        <v>5077</v>
      </c>
      <c r="Z3554" t="s">
        <v>5069</v>
      </c>
    </row>
    <row r="3555" spans="1:26" x14ac:dyDescent="0.3">
      <c r="A3555" t="s">
        <v>3576</v>
      </c>
      <c r="B3555" t="s">
        <v>5023</v>
      </c>
      <c r="C3555" t="s">
        <v>5029</v>
      </c>
      <c r="D3555" t="s">
        <v>5034</v>
      </c>
      <c r="E3555" t="s">
        <v>5036</v>
      </c>
      <c r="F3555" t="s">
        <v>5050</v>
      </c>
      <c r="G3555">
        <v>-95.712900000000005</v>
      </c>
      <c r="H3555">
        <v>37.090200000000003</v>
      </c>
      <c r="I3555">
        <v>431564</v>
      </c>
      <c r="J3555">
        <v>2582065</v>
      </c>
      <c r="K3555">
        <v>368421</v>
      </c>
      <c r="L3555">
        <v>181963</v>
      </c>
      <c r="M3555">
        <v>70862</v>
      </c>
      <c r="N3555">
        <v>0.1671390968919354</v>
      </c>
      <c r="O3555">
        <v>2989907</v>
      </c>
      <c r="P3555">
        <v>2582065</v>
      </c>
      <c r="Q3555">
        <v>0</v>
      </c>
      <c r="R3555">
        <v>44250</v>
      </c>
      <c r="S3555">
        <v>1.4800000000000001E-2</v>
      </c>
      <c r="T3555" t="s">
        <v>5057</v>
      </c>
      <c r="U3555">
        <v>45572</v>
      </c>
      <c r="V3555" t="s">
        <v>5085</v>
      </c>
      <c r="W3555" t="s">
        <v>5090</v>
      </c>
      <c r="X3555">
        <v>17</v>
      </c>
      <c r="Y3555" t="s">
        <v>5077</v>
      </c>
      <c r="Z3555" t="s">
        <v>5070</v>
      </c>
    </row>
    <row r="3556" spans="1:26" x14ac:dyDescent="0.3">
      <c r="A3556" t="s">
        <v>3577</v>
      </c>
      <c r="B3556" t="s">
        <v>5025</v>
      </c>
      <c r="C3556" t="s">
        <v>5029</v>
      </c>
      <c r="D3556" t="s">
        <v>5032</v>
      </c>
      <c r="E3556" t="s">
        <v>5036</v>
      </c>
      <c r="F3556" t="s">
        <v>5050</v>
      </c>
      <c r="G3556">
        <v>-95.712900000000005</v>
      </c>
      <c r="H3556">
        <v>37.090200000000003</v>
      </c>
      <c r="I3556">
        <v>136696</v>
      </c>
      <c r="J3556">
        <v>2413462</v>
      </c>
      <c r="K3556">
        <v>489776</v>
      </c>
      <c r="L3556">
        <v>151144</v>
      </c>
      <c r="M3556">
        <v>88390</v>
      </c>
      <c r="N3556">
        <v>5.6639136187083723E-2</v>
      </c>
      <c r="O3556">
        <v>2703159</v>
      </c>
      <c r="P3556">
        <v>2413462</v>
      </c>
      <c r="Q3556">
        <v>0</v>
      </c>
      <c r="T3556" t="s">
        <v>5061</v>
      </c>
      <c r="U3556">
        <v>45411</v>
      </c>
      <c r="V3556" t="s">
        <v>5085</v>
      </c>
      <c r="W3556" t="s">
        <v>5079</v>
      </c>
      <c r="X3556">
        <v>12</v>
      </c>
      <c r="Y3556" t="s">
        <v>5077</v>
      </c>
      <c r="Z3556" t="s">
        <v>5069</v>
      </c>
    </row>
    <row r="3557" spans="1:26" x14ac:dyDescent="0.3">
      <c r="A3557" t="s">
        <v>3578</v>
      </c>
      <c r="B3557" t="s">
        <v>5024</v>
      </c>
      <c r="C3557" t="s">
        <v>5029</v>
      </c>
      <c r="D3557" t="s">
        <v>5032</v>
      </c>
      <c r="E3557" t="s">
        <v>5036</v>
      </c>
      <c r="F3557" t="s">
        <v>5046</v>
      </c>
      <c r="G3557">
        <v>133.77510000000001</v>
      </c>
      <c r="H3557">
        <v>-25.2744</v>
      </c>
      <c r="I3557">
        <v>104630</v>
      </c>
      <c r="J3557">
        <v>1249895</v>
      </c>
      <c r="K3557">
        <v>295819</v>
      </c>
      <c r="L3557">
        <v>69227</v>
      </c>
      <c r="M3557">
        <v>45344</v>
      </c>
      <c r="N3557">
        <v>8.3711740808366492E-2</v>
      </c>
      <c r="O3557">
        <v>1522078</v>
      </c>
      <c r="P3557">
        <v>1249895</v>
      </c>
      <c r="Q3557">
        <v>0</v>
      </c>
      <c r="T3557" t="s">
        <v>5061</v>
      </c>
      <c r="U3557">
        <v>45459</v>
      </c>
      <c r="V3557" t="s">
        <v>5080</v>
      </c>
      <c r="W3557" t="s">
        <v>5093</v>
      </c>
      <c r="X3557">
        <v>11</v>
      </c>
      <c r="Y3557" t="s">
        <v>5082</v>
      </c>
      <c r="Z3557" t="s">
        <v>5069</v>
      </c>
    </row>
    <row r="3558" spans="1:26" x14ac:dyDescent="0.3">
      <c r="A3558" t="s">
        <v>3579</v>
      </c>
      <c r="B3558" t="s">
        <v>5023</v>
      </c>
      <c r="C3558" t="s">
        <v>5029</v>
      </c>
      <c r="D3558" t="s">
        <v>5034</v>
      </c>
      <c r="E3558" t="s">
        <v>5040</v>
      </c>
      <c r="F3558" t="s">
        <v>5046</v>
      </c>
      <c r="G3558">
        <v>133.77510000000001</v>
      </c>
      <c r="H3558">
        <v>-25.2744</v>
      </c>
      <c r="I3558">
        <v>52484</v>
      </c>
      <c r="J3558">
        <v>218181</v>
      </c>
      <c r="K3558">
        <v>35089</v>
      </c>
      <c r="L3558">
        <v>9024</v>
      </c>
      <c r="M3558">
        <v>6495</v>
      </c>
      <c r="N3558">
        <v>0.2405568841468009</v>
      </c>
      <c r="O3558">
        <v>278944</v>
      </c>
      <c r="P3558">
        <v>0</v>
      </c>
      <c r="Q3558">
        <v>182689</v>
      </c>
      <c r="R3558">
        <v>2901</v>
      </c>
      <c r="S3558">
        <v>1.04E-2</v>
      </c>
      <c r="T3558" t="s">
        <v>5056</v>
      </c>
      <c r="U3558">
        <v>45689</v>
      </c>
      <c r="V3558" t="s">
        <v>5088</v>
      </c>
      <c r="W3558" t="s">
        <v>5086</v>
      </c>
      <c r="X3558">
        <v>12</v>
      </c>
      <c r="Y3558" t="s">
        <v>5077</v>
      </c>
      <c r="Z3558" t="s">
        <v>5071</v>
      </c>
    </row>
    <row r="3559" spans="1:26" x14ac:dyDescent="0.3">
      <c r="A3559" t="s">
        <v>3580</v>
      </c>
      <c r="B3559" t="s">
        <v>5027</v>
      </c>
      <c r="C3559" t="s">
        <v>5029</v>
      </c>
      <c r="D3559" t="s">
        <v>5034</v>
      </c>
      <c r="E3559" t="s">
        <v>5036</v>
      </c>
      <c r="F3559" t="s">
        <v>5050</v>
      </c>
      <c r="G3559">
        <v>-95.712900000000005</v>
      </c>
      <c r="H3559">
        <v>37.090200000000003</v>
      </c>
      <c r="I3559">
        <v>44889</v>
      </c>
      <c r="J3559">
        <v>223398</v>
      </c>
      <c r="K3559">
        <v>38540</v>
      </c>
      <c r="L3559">
        <v>14403</v>
      </c>
      <c r="M3559">
        <v>12970</v>
      </c>
      <c r="N3559">
        <v>0.20093753416482299</v>
      </c>
      <c r="O3559">
        <v>250750</v>
      </c>
      <c r="P3559">
        <v>210232</v>
      </c>
      <c r="Q3559">
        <v>0</v>
      </c>
      <c r="T3559" t="s">
        <v>5057</v>
      </c>
      <c r="U3559">
        <v>45597</v>
      </c>
      <c r="V3559" t="s">
        <v>5091</v>
      </c>
      <c r="W3559" t="s">
        <v>5094</v>
      </c>
      <c r="X3559">
        <v>10</v>
      </c>
      <c r="Y3559" t="s">
        <v>5082</v>
      </c>
      <c r="Z3559" t="s">
        <v>5071</v>
      </c>
    </row>
    <row r="3560" spans="1:26" x14ac:dyDescent="0.3">
      <c r="A3560" t="s">
        <v>3581</v>
      </c>
      <c r="B3560" t="s">
        <v>5024</v>
      </c>
      <c r="C3560" t="s">
        <v>5029</v>
      </c>
      <c r="D3560" t="s">
        <v>5034</v>
      </c>
      <c r="E3560" t="s">
        <v>5039</v>
      </c>
      <c r="F3560" t="s">
        <v>5050</v>
      </c>
      <c r="G3560">
        <v>-95.712900000000005</v>
      </c>
      <c r="H3560">
        <v>37.090200000000003</v>
      </c>
      <c r="I3560">
        <v>43311</v>
      </c>
      <c r="J3560">
        <v>279881</v>
      </c>
      <c r="K3560">
        <v>34124</v>
      </c>
      <c r="L3560">
        <v>12554</v>
      </c>
      <c r="M3560">
        <v>10997</v>
      </c>
      <c r="N3560">
        <v>0.15475081988272429</v>
      </c>
      <c r="O3560">
        <v>346558</v>
      </c>
      <c r="P3560">
        <v>0</v>
      </c>
      <c r="Q3560">
        <v>0</v>
      </c>
      <c r="T3560" t="s">
        <v>5056</v>
      </c>
      <c r="U3560">
        <v>45597</v>
      </c>
      <c r="V3560" t="s">
        <v>5091</v>
      </c>
      <c r="W3560" t="s">
        <v>5094</v>
      </c>
      <c r="X3560">
        <v>10</v>
      </c>
      <c r="Y3560" t="s">
        <v>5082</v>
      </c>
      <c r="Z3560" t="s">
        <v>5070</v>
      </c>
    </row>
    <row r="3561" spans="1:26" x14ac:dyDescent="0.3">
      <c r="A3561" t="s">
        <v>3582</v>
      </c>
      <c r="B3561" t="s">
        <v>5027</v>
      </c>
      <c r="C3561" t="s">
        <v>5029</v>
      </c>
      <c r="D3561" t="s">
        <v>5031</v>
      </c>
      <c r="E3561" t="s">
        <v>5036</v>
      </c>
      <c r="F3561" t="s">
        <v>5044</v>
      </c>
      <c r="G3561">
        <v>78.962900000000005</v>
      </c>
      <c r="H3561">
        <v>20.593699999999998</v>
      </c>
      <c r="I3561">
        <v>65233</v>
      </c>
      <c r="J3561">
        <v>737243</v>
      </c>
      <c r="K3561">
        <v>100553</v>
      </c>
      <c r="L3561">
        <v>41834</v>
      </c>
      <c r="M3561">
        <v>34935</v>
      </c>
      <c r="N3561">
        <v>8.8483683188415874E-2</v>
      </c>
      <c r="O3561">
        <v>877133</v>
      </c>
      <c r="P3561">
        <v>647639</v>
      </c>
      <c r="Q3561">
        <v>0</v>
      </c>
      <c r="T3561" t="s">
        <v>5052</v>
      </c>
      <c r="U3561">
        <v>45608</v>
      </c>
      <c r="V3561" t="s">
        <v>5089</v>
      </c>
      <c r="W3561" t="s">
        <v>5094</v>
      </c>
      <c r="X3561">
        <v>8</v>
      </c>
      <c r="Y3561" t="s">
        <v>5082</v>
      </c>
      <c r="Z3561" t="s">
        <v>5069</v>
      </c>
    </row>
    <row r="3562" spans="1:26" x14ac:dyDescent="0.3">
      <c r="A3562" t="s">
        <v>3583</v>
      </c>
      <c r="B3562" t="s">
        <v>5024</v>
      </c>
      <c r="C3562" t="s">
        <v>5029</v>
      </c>
      <c r="D3562" t="s">
        <v>5032</v>
      </c>
      <c r="E3562" t="s">
        <v>5036</v>
      </c>
      <c r="F3562" t="s">
        <v>5050</v>
      </c>
      <c r="G3562">
        <v>-95.712900000000005</v>
      </c>
      <c r="H3562">
        <v>37.090200000000003</v>
      </c>
      <c r="I3562">
        <v>213704</v>
      </c>
      <c r="J3562">
        <v>2347104</v>
      </c>
      <c r="K3562">
        <v>261321</v>
      </c>
      <c r="L3562">
        <v>70807</v>
      </c>
      <c r="M3562">
        <v>82680</v>
      </c>
      <c r="N3562">
        <v>9.1050411127859374E-2</v>
      </c>
      <c r="O3562">
        <v>2863981</v>
      </c>
      <c r="P3562">
        <v>2347104</v>
      </c>
      <c r="Q3562">
        <v>0</v>
      </c>
      <c r="T3562" t="s">
        <v>5061</v>
      </c>
      <c r="U3562">
        <v>45445</v>
      </c>
      <c r="V3562" t="s">
        <v>5080</v>
      </c>
      <c r="W3562" t="s">
        <v>5093</v>
      </c>
      <c r="X3562">
        <v>12</v>
      </c>
      <c r="Y3562" t="s">
        <v>5077</v>
      </c>
      <c r="Z3562" t="s">
        <v>5070</v>
      </c>
    </row>
    <row r="3563" spans="1:26" x14ac:dyDescent="0.3">
      <c r="A3563" t="s">
        <v>3584</v>
      </c>
      <c r="B3563" t="s">
        <v>5023</v>
      </c>
      <c r="C3563" t="s">
        <v>5029</v>
      </c>
      <c r="D3563" t="s">
        <v>5034</v>
      </c>
      <c r="E3563" t="s">
        <v>5036</v>
      </c>
      <c r="F3563" t="s">
        <v>5046</v>
      </c>
      <c r="G3563">
        <v>133.77510000000001</v>
      </c>
      <c r="H3563">
        <v>-25.2744</v>
      </c>
      <c r="I3563">
        <v>57675</v>
      </c>
      <c r="J3563">
        <v>247131</v>
      </c>
      <c r="K3563">
        <v>48037</v>
      </c>
      <c r="L3563">
        <v>13301</v>
      </c>
      <c r="M3563">
        <v>6177</v>
      </c>
      <c r="N3563">
        <v>0.23337855963963511</v>
      </c>
      <c r="O3563">
        <v>280271</v>
      </c>
      <c r="P3563">
        <v>242848</v>
      </c>
      <c r="Q3563">
        <v>0</v>
      </c>
      <c r="R3563">
        <v>6418</v>
      </c>
      <c r="S3563">
        <v>2.29E-2</v>
      </c>
      <c r="T3563" t="s">
        <v>5056</v>
      </c>
      <c r="U3563">
        <v>45350</v>
      </c>
      <c r="V3563" t="s">
        <v>5078</v>
      </c>
      <c r="W3563" t="s">
        <v>5086</v>
      </c>
      <c r="X3563">
        <v>16</v>
      </c>
      <c r="Y3563" t="s">
        <v>5077</v>
      </c>
      <c r="Z3563" t="s">
        <v>5071</v>
      </c>
    </row>
    <row r="3564" spans="1:26" x14ac:dyDescent="0.3">
      <c r="A3564" t="s">
        <v>3585</v>
      </c>
      <c r="B3564" t="s">
        <v>5027</v>
      </c>
      <c r="C3564" t="s">
        <v>5029</v>
      </c>
      <c r="D3564" t="s">
        <v>5031</v>
      </c>
      <c r="E3564" t="s">
        <v>5036</v>
      </c>
      <c r="F3564" t="s">
        <v>5044</v>
      </c>
      <c r="G3564">
        <v>78.962900000000005</v>
      </c>
      <c r="H3564">
        <v>20.593699999999998</v>
      </c>
      <c r="I3564">
        <v>417124</v>
      </c>
      <c r="J3564">
        <v>2884359</v>
      </c>
      <c r="K3564">
        <v>547025</v>
      </c>
      <c r="L3564">
        <v>115796</v>
      </c>
      <c r="M3564">
        <v>107096</v>
      </c>
      <c r="N3564">
        <v>0.14461602800262269</v>
      </c>
      <c r="O3564">
        <v>3574236</v>
      </c>
      <c r="P3564">
        <v>2884359</v>
      </c>
      <c r="Q3564">
        <v>0</v>
      </c>
      <c r="T3564" t="s">
        <v>5052</v>
      </c>
      <c r="U3564">
        <v>45730</v>
      </c>
      <c r="V3564" t="s">
        <v>5091</v>
      </c>
      <c r="W3564" t="s">
        <v>5076</v>
      </c>
      <c r="X3564">
        <v>11</v>
      </c>
      <c r="Y3564" t="s">
        <v>5082</v>
      </c>
      <c r="Z3564" t="s">
        <v>5070</v>
      </c>
    </row>
    <row r="3565" spans="1:26" x14ac:dyDescent="0.3">
      <c r="A3565" t="s">
        <v>3586</v>
      </c>
      <c r="B3565" t="s">
        <v>5024</v>
      </c>
      <c r="C3565" t="s">
        <v>5029</v>
      </c>
      <c r="D3565" t="s">
        <v>5034</v>
      </c>
      <c r="E3565" t="s">
        <v>5039</v>
      </c>
      <c r="F3565" t="s">
        <v>5048</v>
      </c>
      <c r="G3565">
        <v>10.451499999999999</v>
      </c>
      <c r="H3565">
        <v>51.165700000000001</v>
      </c>
      <c r="I3565">
        <v>70532</v>
      </c>
      <c r="J3565">
        <v>374865</v>
      </c>
      <c r="K3565">
        <v>67696</v>
      </c>
      <c r="L3565">
        <v>11594</v>
      </c>
      <c r="M3565">
        <v>21795</v>
      </c>
      <c r="N3565">
        <v>0.1881543544516435</v>
      </c>
      <c r="O3565">
        <v>475689</v>
      </c>
      <c r="P3565">
        <v>0</v>
      </c>
      <c r="Q3565">
        <v>0</v>
      </c>
      <c r="T3565" t="s">
        <v>5056</v>
      </c>
      <c r="U3565">
        <v>45611</v>
      </c>
      <c r="V3565" t="s">
        <v>5091</v>
      </c>
      <c r="W3565" t="s">
        <v>5094</v>
      </c>
      <c r="X3565">
        <v>17</v>
      </c>
      <c r="Y3565" t="s">
        <v>5077</v>
      </c>
      <c r="Z3565" t="s">
        <v>5070</v>
      </c>
    </row>
    <row r="3566" spans="1:26" x14ac:dyDescent="0.3">
      <c r="A3566" t="s">
        <v>3587</v>
      </c>
      <c r="B3566" t="s">
        <v>5024</v>
      </c>
      <c r="C3566" t="s">
        <v>5029</v>
      </c>
      <c r="D3566" t="s">
        <v>5034</v>
      </c>
      <c r="E3566" t="s">
        <v>5039</v>
      </c>
      <c r="F3566" t="s">
        <v>5047</v>
      </c>
      <c r="G3566">
        <v>138.25290000000001</v>
      </c>
      <c r="H3566">
        <v>36.204799999999999</v>
      </c>
      <c r="I3566">
        <v>104865</v>
      </c>
      <c r="J3566">
        <v>638868</v>
      </c>
      <c r="K3566">
        <v>152361</v>
      </c>
      <c r="L3566">
        <v>22232</v>
      </c>
      <c r="M3566">
        <v>25632</v>
      </c>
      <c r="N3566">
        <v>0.1641434239923735</v>
      </c>
      <c r="O3566">
        <v>761050</v>
      </c>
      <c r="P3566">
        <v>0</v>
      </c>
      <c r="Q3566">
        <v>0</v>
      </c>
      <c r="T3566" t="s">
        <v>5056</v>
      </c>
      <c r="U3566">
        <v>45729</v>
      </c>
      <c r="V3566" t="s">
        <v>5075</v>
      </c>
      <c r="W3566" t="s">
        <v>5076</v>
      </c>
      <c r="X3566">
        <v>10</v>
      </c>
      <c r="Y3566" t="s">
        <v>5082</v>
      </c>
      <c r="Z3566" t="s">
        <v>5070</v>
      </c>
    </row>
    <row r="3567" spans="1:26" x14ac:dyDescent="0.3">
      <c r="A3567" t="s">
        <v>3588</v>
      </c>
      <c r="B3567" t="s">
        <v>5023</v>
      </c>
      <c r="C3567" t="s">
        <v>5029</v>
      </c>
      <c r="D3567" t="s">
        <v>5031</v>
      </c>
      <c r="E3567" t="s">
        <v>5036</v>
      </c>
      <c r="F3567" t="s">
        <v>5045</v>
      </c>
      <c r="G3567">
        <v>-51.9253</v>
      </c>
      <c r="H3567">
        <v>-14.234999999999999</v>
      </c>
      <c r="I3567">
        <v>137295</v>
      </c>
      <c r="J3567">
        <v>929251</v>
      </c>
      <c r="K3567">
        <v>150102</v>
      </c>
      <c r="L3567">
        <v>66701</v>
      </c>
      <c r="M3567">
        <v>32733</v>
      </c>
      <c r="N3567">
        <v>0.14774852715203229</v>
      </c>
      <c r="O3567">
        <v>1034007</v>
      </c>
      <c r="P3567">
        <v>929251</v>
      </c>
      <c r="Q3567">
        <v>0</v>
      </c>
      <c r="R3567">
        <v>23368</v>
      </c>
      <c r="S3567">
        <v>2.2599999999999999E-2</v>
      </c>
      <c r="T3567" t="s">
        <v>5052</v>
      </c>
      <c r="U3567">
        <v>45697</v>
      </c>
      <c r="V3567" t="s">
        <v>5080</v>
      </c>
      <c r="W3567" t="s">
        <v>5086</v>
      </c>
      <c r="X3567">
        <v>10</v>
      </c>
      <c r="Y3567" t="s">
        <v>5082</v>
      </c>
      <c r="Z3567" t="s">
        <v>5070</v>
      </c>
    </row>
    <row r="3568" spans="1:26" x14ac:dyDescent="0.3">
      <c r="A3568" t="s">
        <v>3589</v>
      </c>
      <c r="B3568" t="s">
        <v>5024</v>
      </c>
      <c r="C3568" t="s">
        <v>5029</v>
      </c>
      <c r="D3568" t="s">
        <v>5035</v>
      </c>
      <c r="E3568" t="s">
        <v>5040</v>
      </c>
      <c r="F3568" t="s">
        <v>5049</v>
      </c>
      <c r="G3568">
        <v>-106.3468</v>
      </c>
      <c r="H3568">
        <v>56.130400000000002</v>
      </c>
      <c r="I3568">
        <v>56008</v>
      </c>
      <c r="J3568">
        <v>409754</v>
      </c>
      <c r="K3568">
        <v>53496</v>
      </c>
      <c r="L3568">
        <v>25537</v>
      </c>
      <c r="M3568">
        <v>19456</v>
      </c>
      <c r="N3568">
        <v>0.13668706147213641</v>
      </c>
      <c r="O3568">
        <v>471643</v>
      </c>
      <c r="P3568">
        <v>0</v>
      </c>
      <c r="Q3568">
        <v>340223</v>
      </c>
      <c r="T3568" t="s">
        <v>5058</v>
      </c>
      <c r="U3568">
        <v>45655</v>
      </c>
      <c r="V3568" t="s">
        <v>5080</v>
      </c>
      <c r="W3568" t="s">
        <v>5081</v>
      </c>
      <c r="X3568">
        <v>16</v>
      </c>
      <c r="Y3568" t="s">
        <v>5077</v>
      </c>
      <c r="Z3568" t="s">
        <v>5070</v>
      </c>
    </row>
    <row r="3569" spans="1:26" x14ac:dyDescent="0.3">
      <c r="A3569" t="s">
        <v>3590</v>
      </c>
      <c r="B3569" t="s">
        <v>5023</v>
      </c>
      <c r="C3569" t="s">
        <v>5029</v>
      </c>
      <c r="D3569" t="s">
        <v>5034</v>
      </c>
      <c r="E3569" t="s">
        <v>5036</v>
      </c>
      <c r="F3569" t="s">
        <v>5050</v>
      </c>
      <c r="G3569">
        <v>-95.712900000000005</v>
      </c>
      <c r="H3569">
        <v>37.090200000000003</v>
      </c>
      <c r="I3569">
        <v>37686</v>
      </c>
      <c r="J3569">
        <v>183543</v>
      </c>
      <c r="K3569">
        <v>37209</v>
      </c>
      <c r="L3569">
        <v>9788</v>
      </c>
      <c r="M3569">
        <v>6142</v>
      </c>
      <c r="N3569">
        <v>0.2053284471827177</v>
      </c>
      <c r="O3569">
        <v>224625</v>
      </c>
      <c r="P3569">
        <v>171540</v>
      </c>
      <c r="Q3569">
        <v>0</v>
      </c>
      <c r="R3569">
        <v>2897</v>
      </c>
      <c r="S3569">
        <v>1.29E-2</v>
      </c>
      <c r="T3569" t="s">
        <v>5056</v>
      </c>
      <c r="U3569">
        <v>45333</v>
      </c>
      <c r="V3569" t="s">
        <v>5080</v>
      </c>
      <c r="W3569" t="s">
        <v>5086</v>
      </c>
      <c r="X3569">
        <v>13</v>
      </c>
      <c r="Y3569" t="s">
        <v>5077</v>
      </c>
      <c r="Z3569" t="s">
        <v>5071</v>
      </c>
    </row>
    <row r="3570" spans="1:26" x14ac:dyDescent="0.3">
      <c r="A3570" t="s">
        <v>3591</v>
      </c>
      <c r="B3570" t="s">
        <v>5024</v>
      </c>
      <c r="C3570" t="s">
        <v>5030</v>
      </c>
      <c r="D3570" t="s">
        <v>5034</v>
      </c>
      <c r="E3570" t="s">
        <v>5039</v>
      </c>
      <c r="F3570" t="s">
        <v>5050</v>
      </c>
      <c r="G3570">
        <v>-95.712900000000005</v>
      </c>
      <c r="H3570">
        <v>37.090200000000003</v>
      </c>
      <c r="I3570">
        <v>38777</v>
      </c>
      <c r="J3570">
        <v>244440</v>
      </c>
      <c r="K3570">
        <v>38807</v>
      </c>
      <c r="L3570">
        <v>13007</v>
      </c>
      <c r="M3570">
        <v>5634</v>
      </c>
      <c r="N3570">
        <v>0.1586379630772693</v>
      </c>
      <c r="O3570">
        <v>295927</v>
      </c>
      <c r="P3570">
        <v>0</v>
      </c>
      <c r="Q3570">
        <v>0</v>
      </c>
      <c r="T3570" t="s">
        <v>5056</v>
      </c>
      <c r="U3570">
        <v>45579</v>
      </c>
      <c r="V3570" t="s">
        <v>5085</v>
      </c>
      <c r="W3570" t="s">
        <v>5090</v>
      </c>
      <c r="X3570">
        <v>17</v>
      </c>
      <c r="Y3570" t="s">
        <v>5077</v>
      </c>
      <c r="Z3570" t="s">
        <v>5070</v>
      </c>
    </row>
    <row r="3571" spans="1:26" x14ac:dyDescent="0.3">
      <c r="A3571" t="s">
        <v>3592</v>
      </c>
      <c r="B3571" t="s">
        <v>5025</v>
      </c>
      <c r="C3571" t="s">
        <v>5029</v>
      </c>
      <c r="D3571" t="s">
        <v>5034</v>
      </c>
      <c r="E3571" t="s">
        <v>5037</v>
      </c>
      <c r="F3571" t="s">
        <v>5047</v>
      </c>
      <c r="G3571">
        <v>138.25290000000001</v>
      </c>
      <c r="H3571">
        <v>36.204799999999999</v>
      </c>
      <c r="I3571">
        <v>58006</v>
      </c>
      <c r="J3571">
        <v>286309</v>
      </c>
      <c r="K3571">
        <v>42747</v>
      </c>
      <c r="L3571">
        <v>10327</v>
      </c>
      <c r="M3571">
        <v>11065</v>
      </c>
      <c r="N3571">
        <v>0.20259979196436009</v>
      </c>
      <c r="O3571">
        <v>315133</v>
      </c>
      <c r="P3571">
        <v>0</v>
      </c>
      <c r="Q3571">
        <v>0</v>
      </c>
      <c r="T3571" t="s">
        <v>5056</v>
      </c>
      <c r="U3571">
        <v>45777</v>
      </c>
      <c r="V3571" t="s">
        <v>5078</v>
      </c>
      <c r="W3571" t="s">
        <v>5079</v>
      </c>
      <c r="X3571">
        <v>15</v>
      </c>
      <c r="Y3571" t="s">
        <v>5077</v>
      </c>
      <c r="Z3571" t="s">
        <v>5071</v>
      </c>
    </row>
    <row r="3572" spans="1:26" x14ac:dyDescent="0.3">
      <c r="A3572" t="s">
        <v>3593</v>
      </c>
      <c r="B3572" t="s">
        <v>5027</v>
      </c>
      <c r="C3572" t="s">
        <v>5029</v>
      </c>
      <c r="D3572" t="s">
        <v>5035</v>
      </c>
      <c r="E3572" t="s">
        <v>5040</v>
      </c>
      <c r="F3572" t="s">
        <v>5045</v>
      </c>
      <c r="G3572">
        <v>-51.9253</v>
      </c>
      <c r="H3572">
        <v>-14.234999999999999</v>
      </c>
      <c r="I3572">
        <v>28406</v>
      </c>
      <c r="J3572">
        <v>161601</v>
      </c>
      <c r="K3572">
        <v>16748</v>
      </c>
      <c r="L3572">
        <v>11509</v>
      </c>
      <c r="M3572">
        <v>9154</v>
      </c>
      <c r="N3572">
        <v>0.17578476252869871</v>
      </c>
      <c r="O3572">
        <v>184473</v>
      </c>
      <c r="P3572">
        <v>0</v>
      </c>
      <c r="Q3572">
        <v>1308947</v>
      </c>
      <c r="T3572" t="s">
        <v>5060</v>
      </c>
      <c r="U3572">
        <v>45374</v>
      </c>
      <c r="V3572" t="s">
        <v>5088</v>
      </c>
      <c r="W3572" t="s">
        <v>5076</v>
      </c>
      <c r="X3572">
        <v>16</v>
      </c>
      <c r="Y3572" t="s">
        <v>5077</v>
      </c>
      <c r="Z3572" t="s">
        <v>5070</v>
      </c>
    </row>
    <row r="3573" spans="1:26" x14ac:dyDescent="0.3">
      <c r="A3573" t="s">
        <v>3594</v>
      </c>
      <c r="B3573" t="s">
        <v>5023</v>
      </c>
      <c r="C3573" t="s">
        <v>5030</v>
      </c>
      <c r="D3573" t="s">
        <v>5032</v>
      </c>
      <c r="E3573" t="s">
        <v>5036</v>
      </c>
      <c r="F3573" t="s">
        <v>5046</v>
      </c>
      <c r="G3573">
        <v>133.77510000000001</v>
      </c>
      <c r="H3573">
        <v>-25.2744</v>
      </c>
      <c r="I3573">
        <v>45100</v>
      </c>
      <c r="J3573">
        <v>455958</v>
      </c>
      <c r="K3573">
        <v>64606</v>
      </c>
      <c r="L3573">
        <v>24931</v>
      </c>
      <c r="M3573">
        <v>17082</v>
      </c>
      <c r="N3573">
        <v>9.8912882573470653E-2</v>
      </c>
      <c r="O3573">
        <v>526088</v>
      </c>
      <c r="P3573">
        <v>423111</v>
      </c>
      <c r="Q3573">
        <v>0</v>
      </c>
      <c r="R3573">
        <v>5471</v>
      </c>
      <c r="S3573">
        <v>1.04E-2</v>
      </c>
      <c r="T3573" t="s">
        <v>5059</v>
      </c>
      <c r="U3573">
        <v>45393</v>
      </c>
      <c r="V3573" t="s">
        <v>5075</v>
      </c>
      <c r="W3573" t="s">
        <v>5079</v>
      </c>
      <c r="X3573">
        <v>14</v>
      </c>
      <c r="Y3573" t="s">
        <v>5077</v>
      </c>
      <c r="Z3573" t="s">
        <v>5069</v>
      </c>
    </row>
    <row r="3574" spans="1:26" x14ac:dyDescent="0.3">
      <c r="A3574" t="s">
        <v>3595</v>
      </c>
      <c r="B3574" t="s">
        <v>5023</v>
      </c>
      <c r="C3574" t="s">
        <v>5029</v>
      </c>
      <c r="D3574" t="s">
        <v>5034</v>
      </c>
      <c r="E3574" t="s">
        <v>5036</v>
      </c>
      <c r="F3574" t="s">
        <v>5047</v>
      </c>
      <c r="G3574">
        <v>138.25290000000001</v>
      </c>
      <c r="H3574">
        <v>36.204799999999999</v>
      </c>
      <c r="I3574">
        <v>37370</v>
      </c>
      <c r="J3574">
        <v>178373</v>
      </c>
      <c r="K3574">
        <v>19257</v>
      </c>
      <c r="L3574">
        <v>12197</v>
      </c>
      <c r="M3574">
        <v>8318</v>
      </c>
      <c r="N3574">
        <v>0.20950803520618069</v>
      </c>
      <c r="O3574">
        <v>213995</v>
      </c>
      <c r="P3574">
        <v>172189</v>
      </c>
      <c r="Q3574">
        <v>0</v>
      </c>
      <c r="R3574">
        <v>5114</v>
      </c>
      <c r="S3574">
        <v>2.3900000000000001E-2</v>
      </c>
      <c r="T3574" t="s">
        <v>5056</v>
      </c>
      <c r="U3574">
        <v>45395</v>
      </c>
      <c r="V3574" t="s">
        <v>5088</v>
      </c>
      <c r="W3574" t="s">
        <v>5079</v>
      </c>
      <c r="X3574">
        <v>16</v>
      </c>
      <c r="Y3574" t="s">
        <v>5077</v>
      </c>
      <c r="Z3574" t="s">
        <v>5071</v>
      </c>
    </row>
    <row r="3575" spans="1:26" x14ac:dyDescent="0.3">
      <c r="A3575" t="s">
        <v>3596</v>
      </c>
      <c r="B3575" t="s">
        <v>5026</v>
      </c>
      <c r="C3575" t="s">
        <v>5030</v>
      </c>
      <c r="D3575" t="s">
        <v>5032</v>
      </c>
      <c r="E3575" t="s">
        <v>5036</v>
      </c>
      <c r="F3575" t="s">
        <v>5047</v>
      </c>
      <c r="G3575">
        <v>138.25290000000001</v>
      </c>
      <c r="H3575">
        <v>36.204799999999999</v>
      </c>
      <c r="I3575">
        <v>37210</v>
      </c>
      <c r="J3575">
        <v>576857</v>
      </c>
      <c r="K3575">
        <v>98162</v>
      </c>
      <c r="L3575">
        <v>31652</v>
      </c>
      <c r="M3575">
        <v>21621</v>
      </c>
      <c r="N3575">
        <v>6.4505152120060374E-2</v>
      </c>
      <c r="O3575">
        <v>679871</v>
      </c>
      <c r="P3575">
        <v>506822</v>
      </c>
      <c r="Q3575">
        <v>0</v>
      </c>
      <c r="T3575" t="s">
        <v>5059</v>
      </c>
      <c r="U3575">
        <v>45444</v>
      </c>
      <c r="V3575" t="s">
        <v>5088</v>
      </c>
      <c r="W3575" t="s">
        <v>5093</v>
      </c>
      <c r="X3575">
        <v>13</v>
      </c>
      <c r="Y3575" t="s">
        <v>5077</v>
      </c>
      <c r="Z3575" t="s">
        <v>5070</v>
      </c>
    </row>
    <row r="3576" spans="1:26" x14ac:dyDescent="0.3">
      <c r="A3576" t="s">
        <v>3597</v>
      </c>
      <c r="B3576" t="s">
        <v>5024</v>
      </c>
      <c r="C3576" t="s">
        <v>5030</v>
      </c>
      <c r="D3576" t="s">
        <v>5034</v>
      </c>
      <c r="E3576" t="s">
        <v>5039</v>
      </c>
      <c r="F3576" t="s">
        <v>5046</v>
      </c>
      <c r="G3576">
        <v>133.77510000000001</v>
      </c>
      <c r="H3576">
        <v>-25.2744</v>
      </c>
      <c r="I3576">
        <v>122909</v>
      </c>
      <c r="J3576">
        <v>588453</v>
      </c>
      <c r="K3576">
        <v>119918</v>
      </c>
      <c r="L3576">
        <v>38579</v>
      </c>
      <c r="M3576">
        <v>20657</v>
      </c>
      <c r="N3576">
        <v>0.2088688872558003</v>
      </c>
      <c r="O3576">
        <v>695968</v>
      </c>
      <c r="P3576">
        <v>0</v>
      </c>
      <c r="Q3576">
        <v>0</v>
      </c>
      <c r="T3576" t="s">
        <v>5056</v>
      </c>
      <c r="U3576">
        <v>45711</v>
      </c>
      <c r="V3576" t="s">
        <v>5080</v>
      </c>
      <c r="W3576" t="s">
        <v>5086</v>
      </c>
      <c r="X3576">
        <v>17</v>
      </c>
      <c r="Y3576" t="s">
        <v>5077</v>
      </c>
      <c r="Z3576" t="s">
        <v>5071</v>
      </c>
    </row>
    <row r="3577" spans="1:26" x14ac:dyDescent="0.3">
      <c r="A3577" t="s">
        <v>3598</v>
      </c>
      <c r="B3577" t="s">
        <v>5027</v>
      </c>
      <c r="C3577" t="s">
        <v>5029</v>
      </c>
      <c r="D3577" t="s">
        <v>5032</v>
      </c>
      <c r="E3577" t="s">
        <v>5036</v>
      </c>
      <c r="F3577" t="s">
        <v>5048</v>
      </c>
      <c r="G3577">
        <v>10.451499999999999</v>
      </c>
      <c r="H3577">
        <v>51.165700000000001</v>
      </c>
      <c r="I3577">
        <v>27135</v>
      </c>
      <c r="J3577">
        <v>492655</v>
      </c>
      <c r="K3577">
        <v>76881</v>
      </c>
      <c r="L3577">
        <v>27996</v>
      </c>
      <c r="M3577">
        <v>18786</v>
      </c>
      <c r="N3577">
        <v>5.5080572511993733E-2</v>
      </c>
      <c r="O3577">
        <v>629573</v>
      </c>
      <c r="P3577">
        <v>437539</v>
      </c>
      <c r="Q3577">
        <v>0</v>
      </c>
      <c r="T3577" t="s">
        <v>5061</v>
      </c>
      <c r="U3577">
        <v>45457</v>
      </c>
      <c r="V3577" t="s">
        <v>5091</v>
      </c>
      <c r="W3577" t="s">
        <v>5093</v>
      </c>
      <c r="X3577">
        <v>14</v>
      </c>
      <c r="Y3577" t="s">
        <v>5077</v>
      </c>
      <c r="Z3577" t="s">
        <v>5069</v>
      </c>
    </row>
    <row r="3578" spans="1:26" x14ac:dyDescent="0.3">
      <c r="A3578" t="s">
        <v>3599</v>
      </c>
      <c r="B3578" t="s">
        <v>5027</v>
      </c>
      <c r="C3578" t="s">
        <v>5029</v>
      </c>
      <c r="D3578" t="s">
        <v>5031</v>
      </c>
      <c r="E3578" t="s">
        <v>5036</v>
      </c>
      <c r="F3578" t="s">
        <v>5046</v>
      </c>
      <c r="G3578">
        <v>133.77510000000001</v>
      </c>
      <c r="H3578">
        <v>-25.2744</v>
      </c>
      <c r="I3578">
        <v>368975</v>
      </c>
      <c r="J3578">
        <v>2462040</v>
      </c>
      <c r="K3578">
        <v>508092</v>
      </c>
      <c r="L3578">
        <v>193392</v>
      </c>
      <c r="M3578">
        <v>111849</v>
      </c>
      <c r="N3578">
        <v>0.14986586251811529</v>
      </c>
      <c r="O3578">
        <v>3182703</v>
      </c>
      <c r="P3578">
        <v>2462040</v>
      </c>
      <c r="Q3578">
        <v>0</v>
      </c>
      <c r="T3578" t="s">
        <v>5052</v>
      </c>
      <c r="U3578">
        <v>45346</v>
      </c>
      <c r="V3578" t="s">
        <v>5088</v>
      </c>
      <c r="W3578" t="s">
        <v>5086</v>
      </c>
      <c r="X3578">
        <v>15</v>
      </c>
      <c r="Y3578" t="s">
        <v>5077</v>
      </c>
      <c r="Z3578" t="s">
        <v>5070</v>
      </c>
    </row>
    <row r="3579" spans="1:26" x14ac:dyDescent="0.3">
      <c r="A3579" t="s">
        <v>3600</v>
      </c>
      <c r="B3579" t="s">
        <v>5023</v>
      </c>
      <c r="C3579" t="s">
        <v>5030</v>
      </c>
      <c r="D3579" t="s">
        <v>5032</v>
      </c>
      <c r="E3579" t="s">
        <v>5036</v>
      </c>
      <c r="F3579" t="s">
        <v>5048</v>
      </c>
      <c r="G3579">
        <v>10.451499999999999</v>
      </c>
      <c r="H3579">
        <v>51.165700000000001</v>
      </c>
      <c r="I3579">
        <v>125683</v>
      </c>
      <c r="J3579">
        <v>2227581</v>
      </c>
      <c r="K3579">
        <v>275608</v>
      </c>
      <c r="L3579">
        <v>72672</v>
      </c>
      <c r="M3579">
        <v>96153</v>
      </c>
      <c r="N3579">
        <v>5.6421450989741467E-2</v>
      </c>
      <c r="O3579">
        <v>2888501</v>
      </c>
      <c r="P3579">
        <v>2227581</v>
      </c>
      <c r="Q3579">
        <v>0</v>
      </c>
      <c r="R3579">
        <v>69901</v>
      </c>
      <c r="S3579">
        <v>2.4199999999999999E-2</v>
      </c>
      <c r="T3579" t="s">
        <v>5061</v>
      </c>
      <c r="U3579">
        <v>45377</v>
      </c>
      <c r="V3579" t="s">
        <v>5089</v>
      </c>
      <c r="W3579" t="s">
        <v>5076</v>
      </c>
      <c r="X3579">
        <v>19</v>
      </c>
      <c r="Y3579" t="s">
        <v>5092</v>
      </c>
      <c r="Z3579" t="s">
        <v>5069</v>
      </c>
    </row>
    <row r="3580" spans="1:26" x14ac:dyDescent="0.3">
      <c r="A3580" t="s">
        <v>3601</v>
      </c>
      <c r="B3580" t="s">
        <v>5024</v>
      </c>
      <c r="C3580" t="s">
        <v>5030</v>
      </c>
      <c r="D3580" t="s">
        <v>5034</v>
      </c>
      <c r="E3580" t="s">
        <v>5039</v>
      </c>
      <c r="F3580" t="s">
        <v>5048</v>
      </c>
      <c r="G3580">
        <v>10.451499999999999</v>
      </c>
      <c r="H3580">
        <v>51.165700000000001</v>
      </c>
      <c r="I3580">
        <v>24333</v>
      </c>
      <c r="J3580">
        <v>112352</v>
      </c>
      <c r="K3580">
        <v>20024</v>
      </c>
      <c r="L3580">
        <v>7015</v>
      </c>
      <c r="M3580">
        <v>3663</v>
      </c>
      <c r="N3580">
        <v>0.21658030261225941</v>
      </c>
      <c r="O3580">
        <v>139648</v>
      </c>
      <c r="P3580">
        <v>0</v>
      </c>
      <c r="Q3580">
        <v>0</v>
      </c>
      <c r="T3580" t="s">
        <v>5056</v>
      </c>
      <c r="U3580">
        <v>45474</v>
      </c>
      <c r="V3580" t="s">
        <v>5085</v>
      </c>
      <c r="W3580" t="s">
        <v>5083</v>
      </c>
      <c r="X3580">
        <v>19</v>
      </c>
      <c r="Y3580" t="s">
        <v>5092</v>
      </c>
      <c r="Z3580" t="s">
        <v>5071</v>
      </c>
    </row>
    <row r="3581" spans="1:26" x14ac:dyDescent="0.3">
      <c r="A3581" t="s">
        <v>3602</v>
      </c>
      <c r="B3581" t="s">
        <v>5025</v>
      </c>
      <c r="C3581" t="s">
        <v>5029</v>
      </c>
      <c r="D3581" t="s">
        <v>5031</v>
      </c>
      <c r="E3581" t="s">
        <v>5036</v>
      </c>
      <c r="F3581" t="s">
        <v>5046</v>
      </c>
      <c r="G3581">
        <v>133.77510000000001</v>
      </c>
      <c r="H3581">
        <v>-25.2744</v>
      </c>
      <c r="I3581">
        <v>251082</v>
      </c>
      <c r="J3581">
        <v>1704606</v>
      </c>
      <c r="K3581">
        <v>419788</v>
      </c>
      <c r="L3581">
        <v>127586</v>
      </c>
      <c r="M3581">
        <v>53973</v>
      </c>
      <c r="N3581">
        <v>0.14729624568325389</v>
      </c>
      <c r="O3581">
        <v>1986453</v>
      </c>
      <c r="P3581">
        <v>1704606</v>
      </c>
      <c r="Q3581">
        <v>0</v>
      </c>
      <c r="T3581" t="s">
        <v>5052</v>
      </c>
      <c r="U3581">
        <v>45742</v>
      </c>
      <c r="V3581" t="s">
        <v>5078</v>
      </c>
      <c r="W3581" t="s">
        <v>5076</v>
      </c>
      <c r="X3581">
        <v>16</v>
      </c>
      <c r="Y3581" t="s">
        <v>5077</v>
      </c>
      <c r="Z3581" t="s">
        <v>5070</v>
      </c>
    </row>
    <row r="3582" spans="1:26" x14ac:dyDescent="0.3">
      <c r="A3582" t="s">
        <v>3603</v>
      </c>
      <c r="B3582" t="s">
        <v>5024</v>
      </c>
      <c r="C3582" t="s">
        <v>5030</v>
      </c>
      <c r="D3582" t="s">
        <v>5031</v>
      </c>
      <c r="E3582" t="s">
        <v>5036</v>
      </c>
      <c r="F3582" t="s">
        <v>5050</v>
      </c>
      <c r="G3582">
        <v>-95.712900000000005</v>
      </c>
      <c r="H3582">
        <v>37.090200000000003</v>
      </c>
      <c r="I3582">
        <v>100185</v>
      </c>
      <c r="J3582">
        <v>1001173</v>
      </c>
      <c r="K3582">
        <v>115182</v>
      </c>
      <c r="L3582">
        <v>68178</v>
      </c>
      <c r="M3582">
        <v>34654</v>
      </c>
      <c r="N3582">
        <v>0.1000685824102306</v>
      </c>
      <c r="O3582">
        <v>1277460</v>
      </c>
      <c r="P3582">
        <v>1001173</v>
      </c>
      <c r="Q3582">
        <v>0</v>
      </c>
      <c r="T3582" t="s">
        <v>5052</v>
      </c>
      <c r="U3582">
        <v>45443</v>
      </c>
      <c r="V3582" t="s">
        <v>5091</v>
      </c>
      <c r="W3582" t="s">
        <v>5087</v>
      </c>
      <c r="X3582">
        <v>15</v>
      </c>
      <c r="Y3582" t="s">
        <v>5077</v>
      </c>
      <c r="Z3582" t="s">
        <v>5070</v>
      </c>
    </row>
    <row r="3583" spans="1:26" x14ac:dyDescent="0.3">
      <c r="A3583" t="s">
        <v>3604</v>
      </c>
      <c r="B3583" t="s">
        <v>5027</v>
      </c>
      <c r="C3583" t="s">
        <v>5030</v>
      </c>
      <c r="D3583" t="s">
        <v>5034</v>
      </c>
      <c r="E3583" t="s">
        <v>5036</v>
      </c>
      <c r="F3583" t="s">
        <v>5048</v>
      </c>
      <c r="G3583">
        <v>10.451499999999999</v>
      </c>
      <c r="H3583">
        <v>51.165700000000001</v>
      </c>
      <c r="I3583">
        <v>18652</v>
      </c>
      <c r="J3583">
        <v>87760</v>
      </c>
      <c r="K3583">
        <v>20978</v>
      </c>
      <c r="L3583">
        <v>2740</v>
      </c>
      <c r="M3583">
        <v>5225</v>
      </c>
      <c r="N3583">
        <v>0.21254438419123561</v>
      </c>
      <c r="O3583">
        <v>108998</v>
      </c>
      <c r="P3583">
        <v>82781</v>
      </c>
      <c r="Q3583">
        <v>0</v>
      </c>
      <c r="T3583" t="s">
        <v>5057</v>
      </c>
      <c r="U3583">
        <v>45761</v>
      </c>
      <c r="V3583" t="s">
        <v>5085</v>
      </c>
      <c r="W3583" t="s">
        <v>5079</v>
      </c>
      <c r="X3583">
        <v>15</v>
      </c>
      <c r="Y3583" t="s">
        <v>5077</v>
      </c>
      <c r="Z3583" t="s">
        <v>5071</v>
      </c>
    </row>
    <row r="3584" spans="1:26" x14ac:dyDescent="0.3">
      <c r="A3584" t="s">
        <v>3605</v>
      </c>
      <c r="B3584" t="s">
        <v>5024</v>
      </c>
      <c r="C3584" t="s">
        <v>5029</v>
      </c>
      <c r="D3584" t="s">
        <v>5031</v>
      </c>
      <c r="E3584" t="s">
        <v>5036</v>
      </c>
      <c r="F3584" t="s">
        <v>5043</v>
      </c>
      <c r="G3584">
        <v>-3.4359999999999999</v>
      </c>
      <c r="H3584">
        <v>55.378100000000003</v>
      </c>
      <c r="I3584">
        <v>27744</v>
      </c>
      <c r="J3584">
        <v>197570</v>
      </c>
      <c r="K3584">
        <v>35123</v>
      </c>
      <c r="L3584">
        <v>9133</v>
      </c>
      <c r="M3584">
        <v>8872</v>
      </c>
      <c r="N3584">
        <v>0.14042711838903549</v>
      </c>
      <c r="O3584">
        <v>221001</v>
      </c>
      <c r="P3584">
        <v>197570</v>
      </c>
      <c r="Q3584">
        <v>0</v>
      </c>
      <c r="T3584" t="s">
        <v>5052</v>
      </c>
      <c r="U3584">
        <v>45639</v>
      </c>
      <c r="V3584" t="s">
        <v>5091</v>
      </c>
      <c r="W3584" t="s">
        <v>5081</v>
      </c>
      <c r="X3584">
        <v>17</v>
      </c>
      <c r="Y3584" t="s">
        <v>5077</v>
      </c>
      <c r="Z3584" t="s">
        <v>5070</v>
      </c>
    </row>
    <row r="3585" spans="1:26" x14ac:dyDescent="0.3">
      <c r="A3585" t="s">
        <v>3606</v>
      </c>
      <c r="B3585" t="s">
        <v>5023</v>
      </c>
      <c r="C3585" t="s">
        <v>5029</v>
      </c>
      <c r="D3585" t="s">
        <v>5034</v>
      </c>
      <c r="E3585" t="s">
        <v>5036</v>
      </c>
      <c r="F3585" t="s">
        <v>5044</v>
      </c>
      <c r="G3585">
        <v>78.962900000000005</v>
      </c>
      <c r="H3585">
        <v>20.593699999999998</v>
      </c>
      <c r="I3585">
        <v>71914</v>
      </c>
      <c r="J3585">
        <v>294361</v>
      </c>
      <c r="K3585">
        <v>56861</v>
      </c>
      <c r="L3585">
        <v>12883</v>
      </c>
      <c r="M3585">
        <v>6094</v>
      </c>
      <c r="N3585">
        <v>0.24430573703753791</v>
      </c>
      <c r="O3585">
        <v>356336</v>
      </c>
      <c r="P3585">
        <v>258219</v>
      </c>
      <c r="Q3585">
        <v>0</v>
      </c>
      <c r="R3585">
        <v>3705</v>
      </c>
      <c r="S3585">
        <v>1.04E-2</v>
      </c>
      <c r="T3585" t="s">
        <v>5056</v>
      </c>
      <c r="U3585">
        <v>45585</v>
      </c>
      <c r="V3585" t="s">
        <v>5080</v>
      </c>
      <c r="W3585" t="s">
        <v>5090</v>
      </c>
      <c r="X3585">
        <v>11</v>
      </c>
      <c r="Y3585" t="s">
        <v>5082</v>
      </c>
      <c r="Z3585" t="s">
        <v>5071</v>
      </c>
    </row>
    <row r="3586" spans="1:26" x14ac:dyDescent="0.3">
      <c r="A3586" t="s">
        <v>3607</v>
      </c>
      <c r="B3586" t="s">
        <v>5025</v>
      </c>
      <c r="C3586" t="s">
        <v>5029</v>
      </c>
      <c r="D3586" t="s">
        <v>5031</v>
      </c>
      <c r="E3586" t="s">
        <v>5036</v>
      </c>
      <c r="F3586" t="s">
        <v>5048</v>
      </c>
      <c r="G3586">
        <v>10.451499999999999</v>
      </c>
      <c r="H3586">
        <v>51.165700000000001</v>
      </c>
      <c r="I3586">
        <v>93213</v>
      </c>
      <c r="J3586">
        <v>728937</v>
      </c>
      <c r="K3586">
        <v>80797</v>
      </c>
      <c r="L3586">
        <v>54427</v>
      </c>
      <c r="M3586">
        <v>32406</v>
      </c>
      <c r="N3586">
        <v>0.12787581696534361</v>
      </c>
      <c r="O3586">
        <v>818700</v>
      </c>
      <c r="P3586">
        <v>728937</v>
      </c>
      <c r="Q3586">
        <v>0</v>
      </c>
      <c r="T3586" t="s">
        <v>5052</v>
      </c>
      <c r="U3586">
        <v>45442</v>
      </c>
      <c r="V3586" t="s">
        <v>5075</v>
      </c>
      <c r="W3586" t="s">
        <v>5087</v>
      </c>
      <c r="X3586">
        <v>13</v>
      </c>
      <c r="Y3586" t="s">
        <v>5077</v>
      </c>
      <c r="Z3586" t="s">
        <v>5070</v>
      </c>
    </row>
    <row r="3587" spans="1:26" x14ac:dyDescent="0.3">
      <c r="A3587" t="s">
        <v>3608</v>
      </c>
      <c r="B3587" t="s">
        <v>5024</v>
      </c>
      <c r="C3587" t="s">
        <v>5029</v>
      </c>
      <c r="D3587" t="s">
        <v>5032</v>
      </c>
      <c r="E3587" t="s">
        <v>5036</v>
      </c>
      <c r="F3587" t="s">
        <v>5046</v>
      </c>
      <c r="G3587">
        <v>133.77510000000001</v>
      </c>
      <c r="H3587">
        <v>-25.2744</v>
      </c>
      <c r="I3587">
        <v>263814</v>
      </c>
      <c r="J3587">
        <v>3357901</v>
      </c>
      <c r="K3587">
        <v>593138</v>
      </c>
      <c r="L3587">
        <v>184223</v>
      </c>
      <c r="M3587">
        <v>75270</v>
      </c>
      <c r="N3587">
        <v>7.8565421614897227E-2</v>
      </c>
      <c r="O3587">
        <v>4101246</v>
      </c>
      <c r="P3587">
        <v>3357901</v>
      </c>
      <c r="Q3587">
        <v>0</v>
      </c>
      <c r="T3587" t="s">
        <v>5061</v>
      </c>
      <c r="U3587">
        <v>45557</v>
      </c>
      <c r="V3587" t="s">
        <v>5080</v>
      </c>
      <c r="W3587" t="s">
        <v>5096</v>
      </c>
      <c r="X3587">
        <v>11</v>
      </c>
      <c r="Y3587" t="s">
        <v>5082</v>
      </c>
      <c r="Z3587" t="s">
        <v>5069</v>
      </c>
    </row>
    <row r="3588" spans="1:26" x14ac:dyDescent="0.3">
      <c r="A3588" t="s">
        <v>3609</v>
      </c>
      <c r="B3588" t="s">
        <v>5027</v>
      </c>
      <c r="C3588" t="s">
        <v>5029</v>
      </c>
      <c r="D3588" t="s">
        <v>5034</v>
      </c>
      <c r="E3588" t="s">
        <v>5036</v>
      </c>
      <c r="F3588" t="s">
        <v>5043</v>
      </c>
      <c r="G3588">
        <v>-3.4359999999999999</v>
      </c>
      <c r="H3588">
        <v>55.378100000000003</v>
      </c>
      <c r="I3588">
        <v>57789</v>
      </c>
      <c r="J3588">
        <v>310575</v>
      </c>
      <c r="K3588">
        <v>40513</v>
      </c>
      <c r="L3588">
        <v>22707</v>
      </c>
      <c r="M3588">
        <v>10466</v>
      </c>
      <c r="N3588">
        <v>0.1860739024252594</v>
      </c>
      <c r="O3588">
        <v>400424</v>
      </c>
      <c r="P3588">
        <v>307243</v>
      </c>
      <c r="Q3588">
        <v>0</v>
      </c>
      <c r="T3588" t="s">
        <v>5057</v>
      </c>
      <c r="U3588">
        <v>45400</v>
      </c>
      <c r="V3588" t="s">
        <v>5075</v>
      </c>
      <c r="W3588" t="s">
        <v>5079</v>
      </c>
      <c r="X3588">
        <v>11</v>
      </c>
      <c r="Y3588" t="s">
        <v>5082</v>
      </c>
      <c r="Z3588" t="s">
        <v>5070</v>
      </c>
    </row>
    <row r="3589" spans="1:26" x14ac:dyDescent="0.3">
      <c r="A3589" t="s">
        <v>3610</v>
      </c>
      <c r="B3589" t="s">
        <v>5024</v>
      </c>
      <c r="C3589" t="s">
        <v>5029</v>
      </c>
      <c r="D3589" t="s">
        <v>5034</v>
      </c>
      <c r="E3589" t="s">
        <v>5039</v>
      </c>
      <c r="F3589" t="s">
        <v>5049</v>
      </c>
      <c r="G3589">
        <v>-106.3468</v>
      </c>
      <c r="H3589">
        <v>56.130400000000002</v>
      </c>
      <c r="I3589">
        <v>67482</v>
      </c>
      <c r="J3589">
        <v>325006</v>
      </c>
      <c r="K3589">
        <v>35998</v>
      </c>
      <c r="L3589">
        <v>17651</v>
      </c>
      <c r="M3589">
        <v>14262</v>
      </c>
      <c r="N3589">
        <v>0.2076356103224152</v>
      </c>
      <c r="O3589">
        <v>373604</v>
      </c>
      <c r="P3589">
        <v>0</v>
      </c>
      <c r="Q3589">
        <v>0</v>
      </c>
      <c r="T3589" t="s">
        <v>5056</v>
      </c>
      <c r="U3589">
        <v>45428</v>
      </c>
      <c r="V3589" t="s">
        <v>5075</v>
      </c>
      <c r="W3589" t="s">
        <v>5087</v>
      </c>
      <c r="X3589">
        <v>18</v>
      </c>
      <c r="Y3589" t="s">
        <v>5092</v>
      </c>
      <c r="Z3589" t="s">
        <v>5071</v>
      </c>
    </row>
    <row r="3590" spans="1:26" x14ac:dyDescent="0.3">
      <c r="A3590" t="s">
        <v>3611</v>
      </c>
      <c r="B3590" t="s">
        <v>5025</v>
      </c>
      <c r="C3590" t="s">
        <v>5029</v>
      </c>
      <c r="D3590" t="s">
        <v>5034</v>
      </c>
      <c r="E3590" t="s">
        <v>5036</v>
      </c>
      <c r="F3590" t="s">
        <v>5048</v>
      </c>
      <c r="G3590">
        <v>10.451499999999999</v>
      </c>
      <c r="H3590">
        <v>51.165700000000001</v>
      </c>
      <c r="I3590">
        <v>600159</v>
      </c>
      <c r="J3590">
        <v>2454725</v>
      </c>
      <c r="K3590">
        <v>252140</v>
      </c>
      <c r="L3590">
        <v>148310</v>
      </c>
      <c r="M3590">
        <v>97352</v>
      </c>
      <c r="N3590">
        <v>0.2444913799640937</v>
      </c>
      <c r="O3590">
        <v>2796437</v>
      </c>
      <c r="P3590">
        <v>2454725</v>
      </c>
      <c r="Q3590">
        <v>0</v>
      </c>
      <c r="T3590" t="s">
        <v>5057</v>
      </c>
      <c r="U3590">
        <v>45624</v>
      </c>
      <c r="V3590" t="s">
        <v>5075</v>
      </c>
      <c r="W3590" t="s">
        <v>5094</v>
      </c>
      <c r="X3590">
        <v>11</v>
      </c>
      <c r="Y3590" t="s">
        <v>5082</v>
      </c>
      <c r="Z3590" t="s">
        <v>5071</v>
      </c>
    </row>
    <row r="3591" spans="1:26" x14ac:dyDescent="0.3">
      <c r="A3591" t="s">
        <v>3612</v>
      </c>
      <c r="B3591" t="s">
        <v>5024</v>
      </c>
      <c r="C3591" t="s">
        <v>5029</v>
      </c>
      <c r="D3591" t="s">
        <v>5034</v>
      </c>
      <c r="E3591" t="s">
        <v>5039</v>
      </c>
      <c r="F3591" t="s">
        <v>5046</v>
      </c>
      <c r="G3591">
        <v>133.77510000000001</v>
      </c>
      <c r="H3591">
        <v>-25.2744</v>
      </c>
      <c r="I3591">
        <v>84742</v>
      </c>
      <c r="J3591">
        <v>379663</v>
      </c>
      <c r="K3591">
        <v>89059</v>
      </c>
      <c r="L3591">
        <v>16942</v>
      </c>
      <c r="M3591">
        <v>15810</v>
      </c>
      <c r="N3591">
        <v>0.22320576797413191</v>
      </c>
      <c r="O3591">
        <v>441662</v>
      </c>
      <c r="P3591">
        <v>0</v>
      </c>
      <c r="Q3591">
        <v>0</v>
      </c>
      <c r="T3591" t="s">
        <v>5056</v>
      </c>
      <c r="U3591">
        <v>45712</v>
      </c>
      <c r="V3591" t="s">
        <v>5085</v>
      </c>
      <c r="W3591" t="s">
        <v>5086</v>
      </c>
      <c r="X3591">
        <v>12</v>
      </c>
      <c r="Y3591" t="s">
        <v>5077</v>
      </c>
      <c r="Z3591" t="s">
        <v>5071</v>
      </c>
    </row>
    <row r="3592" spans="1:26" x14ac:dyDescent="0.3">
      <c r="A3592" t="s">
        <v>3613</v>
      </c>
      <c r="B3592" t="s">
        <v>5025</v>
      </c>
      <c r="C3592" t="s">
        <v>5029</v>
      </c>
      <c r="D3592" t="s">
        <v>5031</v>
      </c>
      <c r="E3592" t="s">
        <v>5037</v>
      </c>
      <c r="F3592" t="s">
        <v>5045</v>
      </c>
      <c r="G3592">
        <v>-51.9253</v>
      </c>
      <c r="H3592">
        <v>-14.234999999999999</v>
      </c>
      <c r="I3592">
        <v>63901</v>
      </c>
      <c r="J3592">
        <v>728410</v>
      </c>
      <c r="K3592">
        <v>127297</v>
      </c>
      <c r="L3592">
        <v>36295</v>
      </c>
      <c r="M3592">
        <v>41910</v>
      </c>
      <c r="N3592">
        <v>8.772747540277917E-2</v>
      </c>
      <c r="O3592">
        <v>875607</v>
      </c>
      <c r="P3592">
        <v>0</v>
      </c>
      <c r="Q3592">
        <v>0</v>
      </c>
      <c r="T3592" t="s">
        <v>5051</v>
      </c>
      <c r="U3592">
        <v>45762</v>
      </c>
      <c r="V3592" t="s">
        <v>5089</v>
      </c>
      <c r="W3592" t="s">
        <v>5079</v>
      </c>
      <c r="X3592">
        <v>15</v>
      </c>
      <c r="Y3592" t="s">
        <v>5077</v>
      </c>
      <c r="Z3592" t="s">
        <v>5069</v>
      </c>
    </row>
    <row r="3593" spans="1:26" x14ac:dyDescent="0.3">
      <c r="A3593" t="s">
        <v>3614</v>
      </c>
      <c r="B3593" t="s">
        <v>5027</v>
      </c>
      <c r="C3593" t="s">
        <v>5029</v>
      </c>
      <c r="D3593" t="s">
        <v>5035</v>
      </c>
      <c r="E3593" t="s">
        <v>5040</v>
      </c>
      <c r="F3593" t="s">
        <v>5043</v>
      </c>
      <c r="G3593">
        <v>-3.4359999999999999</v>
      </c>
      <c r="H3593">
        <v>55.378100000000003</v>
      </c>
      <c r="I3593">
        <v>20115</v>
      </c>
      <c r="J3593">
        <v>197240</v>
      </c>
      <c r="K3593">
        <v>33552</v>
      </c>
      <c r="L3593">
        <v>12548</v>
      </c>
      <c r="M3593">
        <v>6005</v>
      </c>
      <c r="N3593">
        <v>0.10198649979492221</v>
      </c>
      <c r="O3593">
        <v>229776</v>
      </c>
      <c r="P3593">
        <v>0</v>
      </c>
      <c r="Q3593">
        <v>1898068</v>
      </c>
      <c r="T3593" t="s">
        <v>5060</v>
      </c>
      <c r="U3593">
        <v>45345</v>
      </c>
      <c r="V3593" t="s">
        <v>5091</v>
      </c>
      <c r="W3593" t="s">
        <v>5086</v>
      </c>
      <c r="X3593">
        <v>9</v>
      </c>
      <c r="Y3593" t="s">
        <v>5082</v>
      </c>
      <c r="Z3593" t="s">
        <v>5070</v>
      </c>
    </row>
    <row r="3594" spans="1:26" x14ac:dyDescent="0.3">
      <c r="A3594" t="s">
        <v>3615</v>
      </c>
      <c r="B3594" t="s">
        <v>5027</v>
      </c>
      <c r="C3594" t="s">
        <v>5029</v>
      </c>
      <c r="D3594" t="s">
        <v>5031</v>
      </c>
      <c r="E3594" t="s">
        <v>5036</v>
      </c>
      <c r="F3594" t="s">
        <v>5047</v>
      </c>
      <c r="G3594">
        <v>138.25290000000001</v>
      </c>
      <c r="H3594">
        <v>36.204799999999999</v>
      </c>
      <c r="I3594">
        <v>343633</v>
      </c>
      <c r="J3594">
        <v>2714968</v>
      </c>
      <c r="K3594">
        <v>381905</v>
      </c>
      <c r="L3594">
        <v>155267</v>
      </c>
      <c r="M3594">
        <v>159791</v>
      </c>
      <c r="N3594">
        <v>0.12657006050956049</v>
      </c>
      <c r="O3594">
        <v>3159518</v>
      </c>
      <c r="P3594">
        <v>2714968</v>
      </c>
      <c r="Q3594">
        <v>0</v>
      </c>
      <c r="T3594" t="s">
        <v>5052</v>
      </c>
      <c r="U3594">
        <v>45706</v>
      </c>
      <c r="V3594" t="s">
        <v>5089</v>
      </c>
      <c r="W3594" t="s">
        <v>5086</v>
      </c>
      <c r="X3594">
        <v>12</v>
      </c>
      <c r="Y3594" t="s">
        <v>5077</v>
      </c>
      <c r="Z3594" t="s">
        <v>5070</v>
      </c>
    </row>
    <row r="3595" spans="1:26" x14ac:dyDescent="0.3">
      <c r="A3595" t="s">
        <v>3616</v>
      </c>
      <c r="B3595" t="s">
        <v>5024</v>
      </c>
      <c r="C3595" t="s">
        <v>5029</v>
      </c>
      <c r="D3595" t="s">
        <v>5034</v>
      </c>
      <c r="E3595" t="s">
        <v>5040</v>
      </c>
      <c r="F3595" t="s">
        <v>5046</v>
      </c>
      <c r="G3595">
        <v>133.77510000000001</v>
      </c>
      <c r="H3595">
        <v>-25.2744</v>
      </c>
      <c r="I3595">
        <v>57455</v>
      </c>
      <c r="J3595">
        <v>302103</v>
      </c>
      <c r="K3595">
        <v>37482</v>
      </c>
      <c r="L3595">
        <v>16780</v>
      </c>
      <c r="M3595">
        <v>10728</v>
      </c>
      <c r="N3595">
        <v>0.19018534675866339</v>
      </c>
      <c r="O3595">
        <v>341955</v>
      </c>
      <c r="P3595">
        <v>0</v>
      </c>
      <c r="Q3595">
        <v>455420</v>
      </c>
      <c r="T3595" t="s">
        <v>5056</v>
      </c>
      <c r="U3595">
        <v>45489</v>
      </c>
      <c r="V3595" t="s">
        <v>5089</v>
      </c>
      <c r="W3595" t="s">
        <v>5083</v>
      </c>
      <c r="X3595">
        <v>19</v>
      </c>
      <c r="Y3595" t="s">
        <v>5092</v>
      </c>
      <c r="Z3595" t="s">
        <v>5070</v>
      </c>
    </row>
    <row r="3596" spans="1:26" x14ac:dyDescent="0.3">
      <c r="A3596" t="s">
        <v>3617</v>
      </c>
      <c r="B3596" t="s">
        <v>5024</v>
      </c>
      <c r="C3596" t="s">
        <v>5029</v>
      </c>
      <c r="D3596" t="s">
        <v>5034</v>
      </c>
      <c r="E3596" t="s">
        <v>5039</v>
      </c>
      <c r="F3596" t="s">
        <v>5044</v>
      </c>
      <c r="G3596">
        <v>78.962900000000005</v>
      </c>
      <c r="H3596">
        <v>20.593699999999998</v>
      </c>
      <c r="I3596">
        <v>38167</v>
      </c>
      <c r="J3596">
        <v>252634</v>
      </c>
      <c r="K3596">
        <v>54619</v>
      </c>
      <c r="L3596">
        <v>18430</v>
      </c>
      <c r="M3596">
        <v>12136</v>
      </c>
      <c r="N3596">
        <v>0.1510769307338802</v>
      </c>
      <c r="O3596">
        <v>280128</v>
      </c>
      <c r="P3596">
        <v>0</v>
      </c>
      <c r="Q3596">
        <v>0</v>
      </c>
      <c r="T3596" t="s">
        <v>5056</v>
      </c>
      <c r="U3596">
        <v>45388</v>
      </c>
      <c r="V3596" t="s">
        <v>5088</v>
      </c>
      <c r="W3596" t="s">
        <v>5079</v>
      </c>
      <c r="X3596">
        <v>8</v>
      </c>
      <c r="Y3596" t="s">
        <v>5082</v>
      </c>
      <c r="Z3596" t="s">
        <v>5070</v>
      </c>
    </row>
    <row r="3597" spans="1:26" x14ac:dyDescent="0.3">
      <c r="A3597" t="s">
        <v>3618</v>
      </c>
      <c r="B3597" t="s">
        <v>5027</v>
      </c>
      <c r="C3597" t="s">
        <v>5029</v>
      </c>
      <c r="D3597" t="s">
        <v>5034</v>
      </c>
      <c r="E3597" t="s">
        <v>5036</v>
      </c>
      <c r="F3597" t="s">
        <v>5049</v>
      </c>
      <c r="G3597">
        <v>-106.3468</v>
      </c>
      <c r="H3597">
        <v>56.130400000000002</v>
      </c>
      <c r="I3597">
        <v>47780</v>
      </c>
      <c r="J3597">
        <v>268847</v>
      </c>
      <c r="K3597">
        <v>33241</v>
      </c>
      <c r="L3597">
        <v>9019</v>
      </c>
      <c r="M3597">
        <v>5483</v>
      </c>
      <c r="N3597">
        <v>0.17772487804009049</v>
      </c>
      <c r="O3597">
        <v>312184</v>
      </c>
      <c r="P3597">
        <v>233378</v>
      </c>
      <c r="Q3597">
        <v>0</v>
      </c>
      <c r="T3597" t="s">
        <v>5057</v>
      </c>
      <c r="U3597">
        <v>45514</v>
      </c>
      <c r="V3597" t="s">
        <v>5088</v>
      </c>
      <c r="W3597" t="s">
        <v>5095</v>
      </c>
      <c r="X3597">
        <v>9</v>
      </c>
      <c r="Y3597" t="s">
        <v>5082</v>
      </c>
      <c r="Z3597" t="s">
        <v>5070</v>
      </c>
    </row>
    <row r="3598" spans="1:26" x14ac:dyDescent="0.3">
      <c r="A3598" t="s">
        <v>3619</v>
      </c>
      <c r="B3598" t="s">
        <v>5024</v>
      </c>
      <c r="C3598" t="s">
        <v>5029</v>
      </c>
      <c r="D3598" t="s">
        <v>5034</v>
      </c>
      <c r="E3598" t="s">
        <v>5039</v>
      </c>
      <c r="F3598" t="s">
        <v>5045</v>
      </c>
      <c r="G3598">
        <v>-51.9253</v>
      </c>
      <c r="H3598">
        <v>-14.234999999999999</v>
      </c>
      <c r="I3598">
        <v>36243</v>
      </c>
      <c r="J3598">
        <v>219136</v>
      </c>
      <c r="K3598">
        <v>24037</v>
      </c>
      <c r="L3598">
        <v>12379</v>
      </c>
      <c r="M3598">
        <v>6778</v>
      </c>
      <c r="N3598">
        <v>0.1653933762152347</v>
      </c>
      <c r="O3598">
        <v>275937</v>
      </c>
      <c r="P3598">
        <v>0</v>
      </c>
      <c r="Q3598">
        <v>0</v>
      </c>
      <c r="T3598" t="s">
        <v>5056</v>
      </c>
      <c r="U3598">
        <v>45334</v>
      </c>
      <c r="V3598" t="s">
        <v>5085</v>
      </c>
      <c r="W3598" t="s">
        <v>5086</v>
      </c>
      <c r="X3598">
        <v>16</v>
      </c>
      <c r="Y3598" t="s">
        <v>5077</v>
      </c>
      <c r="Z3598" t="s">
        <v>5070</v>
      </c>
    </row>
    <row r="3599" spans="1:26" x14ac:dyDescent="0.3">
      <c r="A3599" t="s">
        <v>3620</v>
      </c>
      <c r="B3599" t="s">
        <v>5025</v>
      </c>
      <c r="C3599" t="s">
        <v>5029</v>
      </c>
      <c r="D3599" t="s">
        <v>5034</v>
      </c>
      <c r="E3599" t="s">
        <v>5037</v>
      </c>
      <c r="F3599" t="s">
        <v>5047</v>
      </c>
      <c r="G3599">
        <v>138.25290000000001</v>
      </c>
      <c r="H3599">
        <v>36.204799999999999</v>
      </c>
      <c r="I3599">
        <v>42565</v>
      </c>
      <c r="J3599">
        <v>271630</v>
      </c>
      <c r="K3599">
        <v>35681</v>
      </c>
      <c r="L3599">
        <v>21656</v>
      </c>
      <c r="M3599">
        <v>13836</v>
      </c>
      <c r="N3599">
        <v>0.15670242950753829</v>
      </c>
      <c r="O3599">
        <v>338264</v>
      </c>
      <c r="P3599">
        <v>0</v>
      </c>
      <c r="Q3599">
        <v>0</v>
      </c>
      <c r="T3599" t="s">
        <v>5056</v>
      </c>
      <c r="U3599">
        <v>45379</v>
      </c>
      <c r="V3599" t="s">
        <v>5075</v>
      </c>
      <c r="W3599" t="s">
        <v>5076</v>
      </c>
      <c r="X3599">
        <v>17</v>
      </c>
      <c r="Y3599" t="s">
        <v>5077</v>
      </c>
      <c r="Z3599" t="s">
        <v>5070</v>
      </c>
    </row>
    <row r="3600" spans="1:26" x14ac:dyDescent="0.3">
      <c r="A3600" t="s">
        <v>3621</v>
      </c>
      <c r="B3600" t="s">
        <v>5027</v>
      </c>
      <c r="C3600" t="s">
        <v>5029</v>
      </c>
      <c r="D3600" t="s">
        <v>5031</v>
      </c>
      <c r="E3600" t="s">
        <v>5040</v>
      </c>
      <c r="F3600" t="s">
        <v>5043</v>
      </c>
      <c r="G3600">
        <v>-3.4359999999999999</v>
      </c>
      <c r="H3600">
        <v>55.378100000000003</v>
      </c>
      <c r="I3600">
        <v>286369</v>
      </c>
      <c r="J3600">
        <v>2087424</v>
      </c>
      <c r="K3600">
        <v>379632</v>
      </c>
      <c r="L3600">
        <v>130872</v>
      </c>
      <c r="M3600">
        <v>93545</v>
      </c>
      <c r="N3600">
        <v>0.13718790546158091</v>
      </c>
      <c r="O3600">
        <v>2590486</v>
      </c>
      <c r="P3600">
        <v>0</v>
      </c>
      <c r="Q3600">
        <v>623572</v>
      </c>
      <c r="T3600" t="s">
        <v>5052</v>
      </c>
      <c r="U3600">
        <v>45332</v>
      </c>
      <c r="V3600" t="s">
        <v>5088</v>
      </c>
      <c r="W3600" t="s">
        <v>5086</v>
      </c>
      <c r="X3600">
        <v>16</v>
      </c>
      <c r="Y3600" t="s">
        <v>5077</v>
      </c>
      <c r="Z3600" t="s">
        <v>5070</v>
      </c>
    </row>
    <row r="3601" spans="1:26" x14ac:dyDescent="0.3">
      <c r="A3601" t="s">
        <v>3622</v>
      </c>
      <c r="B3601" t="s">
        <v>5023</v>
      </c>
      <c r="C3601" t="s">
        <v>5029</v>
      </c>
      <c r="D3601" t="s">
        <v>5031</v>
      </c>
      <c r="E3601" t="s">
        <v>5036</v>
      </c>
      <c r="F3601" t="s">
        <v>5049</v>
      </c>
      <c r="G3601">
        <v>-106.3468</v>
      </c>
      <c r="H3601">
        <v>56.130400000000002</v>
      </c>
      <c r="I3601">
        <v>140247</v>
      </c>
      <c r="J3601">
        <v>1331876</v>
      </c>
      <c r="K3601">
        <v>185256</v>
      </c>
      <c r="L3601">
        <v>51452</v>
      </c>
      <c r="M3601">
        <v>34038</v>
      </c>
      <c r="N3601">
        <v>0.1053004750202461</v>
      </c>
      <c r="O3601">
        <v>1562659</v>
      </c>
      <c r="P3601">
        <v>1331876</v>
      </c>
      <c r="Q3601">
        <v>0</v>
      </c>
      <c r="R3601">
        <v>24690</v>
      </c>
      <c r="S3601">
        <v>1.5800000000000002E-2</v>
      </c>
      <c r="T3601" t="s">
        <v>5052</v>
      </c>
      <c r="U3601">
        <v>45739</v>
      </c>
      <c r="V3601" t="s">
        <v>5080</v>
      </c>
      <c r="W3601" t="s">
        <v>5076</v>
      </c>
      <c r="X3601">
        <v>15</v>
      </c>
      <c r="Y3601" t="s">
        <v>5077</v>
      </c>
      <c r="Z3601" t="s">
        <v>5070</v>
      </c>
    </row>
    <row r="3602" spans="1:26" x14ac:dyDescent="0.3">
      <c r="A3602" t="s">
        <v>3623</v>
      </c>
      <c r="B3602" t="s">
        <v>5023</v>
      </c>
      <c r="C3602" t="s">
        <v>5029</v>
      </c>
      <c r="D3602" t="s">
        <v>5031</v>
      </c>
      <c r="E3602" t="s">
        <v>5036</v>
      </c>
      <c r="F3602" t="s">
        <v>5044</v>
      </c>
      <c r="G3602">
        <v>78.962900000000005</v>
      </c>
      <c r="H3602">
        <v>20.593699999999998</v>
      </c>
      <c r="I3602">
        <v>52753</v>
      </c>
      <c r="J3602">
        <v>538716</v>
      </c>
      <c r="K3602">
        <v>93745</v>
      </c>
      <c r="L3602">
        <v>17857</v>
      </c>
      <c r="M3602">
        <v>31169</v>
      </c>
      <c r="N3602">
        <v>9.7924868289637729E-2</v>
      </c>
      <c r="O3602">
        <v>675037</v>
      </c>
      <c r="P3602">
        <v>538716</v>
      </c>
      <c r="Q3602">
        <v>0</v>
      </c>
      <c r="R3602">
        <v>16065</v>
      </c>
      <c r="S3602">
        <v>2.3800000000000002E-2</v>
      </c>
      <c r="T3602" t="s">
        <v>5052</v>
      </c>
      <c r="U3602">
        <v>45632</v>
      </c>
      <c r="V3602" t="s">
        <v>5091</v>
      </c>
      <c r="W3602" t="s">
        <v>5081</v>
      </c>
      <c r="X3602">
        <v>9</v>
      </c>
      <c r="Y3602" t="s">
        <v>5082</v>
      </c>
      <c r="Z3602" t="s">
        <v>5069</v>
      </c>
    </row>
    <row r="3603" spans="1:26" x14ac:dyDescent="0.3">
      <c r="A3603" t="s">
        <v>3624</v>
      </c>
      <c r="B3603" t="s">
        <v>5027</v>
      </c>
      <c r="C3603" t="s">
        <v>5029</v>
      </c>
      <c r="D3603" t="s">
        <v>5031</v>
      </c>
      <c r="E3603" t="s">
        <v>5040</v>
      </c>
      <c r="F3603" t="s">
        <v>5048</v>
      </c>
      <c r="G3603">
        <v>10.451499999999999</v>
      </c>
      <c r="H3603">
        <v>51.165700000000001</v>
      </c>
      <c r="I3603">
        <v>15730</v>
      </c>
      <c r="J3603">
        <v>172977</v>
      </c>
      <c r="K3603">
        <v>32964</v>
      </c>
      <c r="L3603">
        <v>9770</v>
      </c>
      <c r="M3603">
        <v>10257</v>
      </c>
      <c r="N3603">
        <v>9.0937112994171149E-2</v>
      </c>
      <c r="O3603">
        <v>216140</v>
      </c>
      <c r="P3603">
        <v>0</v>
      </c>
      <c r="Q3603">
        <v>1363642</v>
      </c>
      <c r="T3603" t="s">
        <v>5052</v>
      </c>
      <c r="U3603">
        <v>45418</v>
      </c>
      <c r="V3603" t="s">
        <v>5085</v>
      </c>
      <c r="W3603" t="s">
        <v>5087</v>
      </c>
      <c r="X3603">
        <v>15</v>
      </c>
      <c r="Y3603" t="s">
        <v>5077</v>
      </c>
      <c r="Z3603" t="s">
        <v>5069</v>
      </c>
    </row>
    <row r="3604" spans="1:26" x14ac:dyDescent="0.3">
      <c r="A3604" t="s">
        <v>3625</v>
      </c>
      <c r="B3604" t="s">
        <v>5027</v>
      </c>
      <c r="C3604" t="s">
        <v>5029</v>
      </c>
      <c r="D3604" t="s">
        <v>5034</v>
      </c>
      <c r="E3604" t="s">
        <v>5036</v>
      </c>
      <c r="F3604" t="s">
        <v>5049</v>
      </c>
      <c r="G3604">
        <v>-106.3468</v>
      </c>
      <c r="H3604">
        <v>56.130400000000002</v>
      </c>
      <c r="I3604">
        <v>59276</v>
      </c>
      <c r="J3604">
        <v>304352</v>
      </c>
      <c r="K3604">
        <v>69277</v>
      </c>
      <c r="L3604">
        <v>11490</v>
      </c>
      <c r="M3604">
        <v>6272</v>
      </c>
      <c r="N3604">
        <v>0.19476359083644451</v>
      </c>
      <c r="O3604">
        <v>376801</v>
      </c>
      <c r="P3604">
        <v>270884</v>
      </c>
      <c r="Q3604">
        <v>0</v>
      </c>
      <c r="T3604" t="s">
        <v>5057</v>
      </c>
      <c r="U3604">
        <v>45593</v>
      </c>
      <c r="V3604" t="s">
        <v>5085</v>
      </c>
      <c r="W3604" t="s">
        <v>5090</v>
      </c>
      <c r="X3604">
        <v>11</v>
      </c>
      <c r="Y3604" t="s">
        <v>5082</v>
      </c>
      <c r="Z3604" t="s">
        <v>5070</v>
      </c>
    </row>
    <row r="3605" spans="1:26" x14ac:dyDescent="0.3">
      <c r="A3605" t="s">
        <v>3626</v>
      </c>
      <c r="B3605" t="s">
        <v>5023</v>
      </c>
      <c r="C3605" t="s">
        <v>5030</v>
      </c>
      <c r="D3605" t="s">
        <v>5031</v>
      </c>
      <c r="E3605" t="s">
        <v>5036</v>
      </c>
      <c r="F3605" t="s">
        <v>5043</v>
      </c>
      <c r="G3605">
        <v>-3.4359999999999999</v>
      </c>
      <c r="H3605">
        <v>55.378100000000003</v>
      </c>
      <c r="I3605">
        <v>179206</v>
      </c>
      <c r="J3605">
        <v>1351728</v>
      </c>
      <c r="K3605">
        <v>262633</v>
      </c>
      <c r="L3605">
        <v>102556</v>
      </c>
      <c r="M3605">
        <v>44146</v>
      </c>
      <c r="N3605">
        <v>0.13257561004991089</v>
      </c>
      <c r="O3605">
        <v>1545604</v>
      </c>
      <c r="P3605">
        <v>1351728</v>
      </c>
      <c r="Q3605">
        <v>0</v>
      </c>
      <c r="R3605">
        <v>28129</v>
      </c>
      <c r="S3605">
        <v>1.8200000000000001E-2</v>
      </c>
      <c r="T3605" t="s">
        <v>5052</v>
      </c>
      <c r="U3605">
        <v>45397</v>
      </c>
      <c r="V3605" t="s">
        <v>5085</v>
      </c>
      <c r="W3605" t="s">
        <v>5079</v>
      </c>
      <c r="X3605">
        <v>11</v>
      </c>
      <c r="Y3605" t="s">
        <v>5082</v>
      </c>
      <c r="Z3605" t="s">
        <v>5070</v>
      </c>
    </row>
    <row r="3606" spans="1:26" x14ac:dyDescent="0.3">
      <c r="A3606" t="s">
        <v>3627</v>
      </c>
      <c r="B3606" t="s">
        <v>5023</v>
      </c>
      <c r="C3606" t="s">
        <v>5029</v>
      </c>
      <c r="D3606" t="s">
        <v>5032</v>
      </c>
      <c r="E3606" t="s">
        <v>5036</v>
      </c>
      <c r="F3606" t="s">
        <v>5048</v>
      </c>
      <c r="G3606">
        <v>10.451499999999999</v>
      </c>
      <c r="H3606">
        <v>51.165700000000001</v>
      </c>
      <c r="I3606">
        <v>64024</v>
      </c>
      <c r="J3606">
        <v>684335</v>
      </c>
      <c r="K3606">
        <v>79372</v>
      </c>
      <c r="L3606">
        <v>24994</v>
      </c>
      <c r="M3606">
        <v>15389</v>
      </c>
      <c r="N3606">
        <v>9.3557595883712125E-2</v>
      </c>
      <c r="O3606">
        <v>764763</v>
      </c>
      <c r="P3606">
        <v>665437</v>
      </c>
      <c r="Q3606">
        <v>0</v>
      </c>
      <c r="R3606">
        <v>8182</v>
      </c>
      <c r="S3606">
        <v>1.0699999999999999E-2</v>
      </c>
      <c r="T3606" t="s">
        <v>5059</v>
      </c>
      <c r="U3606">
        <v>45398</v>
      </c>
      <c r="V3606" t="s">
        <v>5089</v>
      </c>
      <c r="W3606" t="s">
        <v>5079</v>
      </c>
      <c r="X3606">
        <v>15</v>
      </c>
      <c r="Y3606" t="s">
        <v>5077</v>
      </c>
      <c r="Z3606" t="s">
        <v>5069</v>
      </c>
    </row>
    <row r="3607" spans="1:26" x14ac:dyDescent="0.3">
      <c r="A3607" t="s">
        <v>3628</v>
      </c>
      <c r="B3607" t="s">
        <v>5025</v>
      </c>
      <c r="C3607" t="s">
        <v>5029</v>
      </c>
      <c r="D3607" t="s">
        <v>5034</v>
      </c>
      <c r="E3607" t="s">
        <v>5037</v>
      </c>
      <c r="F3607" t="s">
        <v>5045</v>
      </c>
      <c r="G3607">
        <v>-51.9253</v>
      </c>
      <c r="H3607">
        <v>-14.234999999999999</v>
      </c>
      <c r="I3607">
        <v>11121</v>
      </c>
      <c r="J3607">
        <v>66874</v>
      </c>
      <c r="K3607">
        <v>13774</v>
      </c>
      <c r="L3607">
        <v>4916</v>
      </c>
      <c r="M3607">
        <v>3436</v>
      </c>
      <c r="N3607">
        <v>0.16630656259305029</v>
      </c>
      <c r="O3607">
        <v>80658</v>
      </c>
      <c r="P3607">
        <v>0</v>
      </c>
      <c r="Q3607">
        <v>0</v>
      </c>
      <c r="T3607" t="s">
        <v>5056</v>
      </c>
      <c r="U3607">
        <v>45338</v>
      </c>
      <c r="V3607" t="s">
        <v>5091</v>
      </c>
      <c r="W3607" t="s">
        <v>5086</v>
      </c>
      <c r="X3607">
        <v>16</v>
      </c>
      <c r="Y3607" t="s">
        <v>5077</v>
      </c>
      <c r="Z3607" t="s">
        <v>5070</v>
      </c>
    </row>
    <row r="3608" spans="1:26" x14ac:dyDescent="0.3">
      <c r="A3608" t="s">
        <v>3629</v>
      </c>
      <c r="B3608" t="s">
        <v>5024</v>
      </c>
      <c r="C3608" t="s">
        <v>5029</v>
      </c>
      <c r="D3608" t="s">
        <v>5031</v>
      </c>
      <c r="E3608" t="s">
        <v>5036</v>
      </c>
      <c r="F3608" t="s">
        <v>5047</v>
      </c>
      <c r="G3608">
        <v>138.25290000000001</v>
      </c>
      <c r="H3608">
        <v>36.204799999999999</v>
      </c>
      <c r="I3608">
        <v>148922</v>
      </c>
      <c r="J3608">
        <v>1478673</v>
      </c>
      <c r="K3608">
        <v>170589</v>
      </c>
      <c r="L3608">
        <v>96835</v>
      </c>
      <c r="M3608">
        <v>51033</v>
      </c>
      <c r="N3608">
        <v>0.1007137013288726</v>
      </c>
      <c r="O3608">
        <v>1651870</v>
      </c>
      <c r="P3608">
        <v>1478673</v>
      </c>
      <c r="Q3608">
        <v>0</v>
      </c>
      <c r="T3608" t="s">
        <v>5052</v>
      </c>
      <c r="U3608">
        <v>45372</v>
      </c>
      <c r="V3608" t="s">
        <v>5075</v>
      </c>
      <c r="W3608" t="s">
        <v>5076</v>
      </c>
      <c r="X3608">
        <v>12</v>
      </c>
      <c r="Y3608" t="s">
        <v>5077</v>
      </c>
      <c r="Z3608" t="s">
        <v>5070</v>
      </c>
    </row>
    <row r="3609" spans="1:26" x14ac:dyDescent="0.3">
      <c r="A3609" t="s">
        <v>3630</v>
      </c>
      <c r="B3609" t="s">
        <v>5023</v>
      </c>
      <c r="C3609" t="s">
        <v>5029</v>
      </c>
      <c r="D3609" t="s">
        <v>5031</v>
      </c>
      <c r="E3609" t="s">
        <v>5040</v>
      </c>
      <c r="F3609" t="s">
        <v>5045</v>
      </c>
      <c r="G3609">
        <v>-51.9253</v>
      </c>
      <c r="H3609">
        <v>-14.234999999999999</v>
      </c>
      <c r="I3609">
        <v>29386</v>
      </c>
      <c r="J3609">
        <v>204980</v>
      </c>
      <c r="K3609">
        <v>27208</v>
      </c>
      <c r="L3609">
        <v>15080</v>
      </c>
      <c r="M3609">
        <v>11496</v>
      </c>
      <c r="N3609">
        <v>0.14336475639313889</v>
      </c>
      <c r="O3609">
        <v>239374</v>
      </c>
      <c r="P3609">
        <v>0</v>
      </c>
      <c r="Q3609">
        <v>138700</v>
      </c>
      <c r="R3609">
        <v>2968</v>
      </c>
      <c r="S3609">
        <v>1.24E-2</v>
      </c>
      <c r="T3609" t="s">
        <v>5051</v>
      </c>
      <c r="U3609">
        <v>45485</v>
      </c>
      <c r="V3609" t="s">
        <v>5091</v>
      </c>
      <c r="W3609" t="s">
        <v>5083</v>
      </c>
      <c r="X3609">
        <v>15</v>
      </c>
      <c r="Y3609" t="s">
        <v>5077</v>
      </c>
      <c r="Z3609" t="s">
        <v>5070</v>
      </c>
    </row>
    <row r="3610" spans="1:26" x14ac:dyDescent="0.3">
      <c r="A3610" t="s">
        <v>3631</v>
      </c>
      <c r="B3610" t="s">
        <v>5024</v>
      </c>
      <c r="C3610" t="s">
        <v>5029</v>
      </c>
      <c r="D3610" t="s">
        <v>5034</v>
      </c>
      <c r="E3610" t="s">
        <v>5039</v>
      </c>
      <c r="F3610" t="s">
        <v>5047</v>
      </c>
      <c r="G3610">
        <v>138.25290000000001</v>
      </c>
      <c r="H3610">
        <v>36.204799999999999</v>
      </c>
      <c r="I3610">
        <v>58606</v>
      </c>
      <c r="J3610">
        <v>345298</v>
      </c>
      <c r="K3610">
        <v>64551</v>
      </c>
      <c r="L3610">
        <v>23021</v>
      </c>
      <c r="M3610">
        <v>7778</v>
      </c>
      <c r="N3610">
        <v>0.1697284538396564</v>
      </c>
      <c r="O3610">
        <v>420803</v>
      </c>
      <c r="P3610">
        <v>0</v>
      </c>
      <c r="Q3610">
        <v>0</v>
      </c>
      <c r="T3610" t="s">
        <v>5056</v>
      </c>
      <c r="U3610">
        <v>45747</v>
      </c>
      <c r="V3610" t="s">
        <v>5085</v>
      </c>
      <c r="W3610" t="s">
        <v>5076</v>
      </c>
      <c r="X3610">
        <v>11</v>
      </c>
      <c r="Y3610" t="s">
        <v>5082</v>
      </c>
      <c r="Z3610" t="s">
        <v>5070</v>
      </c>
    </row>
    <row r="3611" spans="1:26" x14ac:dyDescent="0.3">
      <c r="A3611" t="s">
        <v>3632</v>
      </c>
      <c r="B3611" t="s">
        <v>5023</v>
      </c>
      <c r="C3611" t="s">
        <v>5029</v>
      </c>
      <c r="D3611" t="s">
        <v>5031</v>
      </c>
      <c r="E3611" t="s">
        <v>5040</v>
      </c>
      <c r="F3611" t="s">
        <v>5049</v>
      </c>
      <c r="G3611">
        <v>-106.3468</v>
      </c>
      <c r="H3611">
        <v>56.130400000000002</v>
      </c>
      <c r="I3611">
        <v>29204</v>
      </c>
      <c r="J3611">
        <v>340761</v>
      </c>
      <c r="K3611">
        <v>46280</v>
      </c>
      <c r="L3611">
        <v>22790</v>
      </c>
      <c r="M3611">
        <v>17684</v>
      </c>
      <c r="N3611">
        <v>8.570255703472425E-2</v>
      </c>
      <c r="O3611">
        <v>391684</v>
      </c>
      <c r="P3611">
        <v>0</v>
      </c>
      <c r="Q3611">
        <v>228967</v>
      </c>
      <c r="R3611">
        <v>9439</v>
      </c>
      <c r="S3611">
        <v>2.41E-2</v>
      </c>
      <c r="T3611" t="s">
        <v>5051</v>
      </c>
      <c r="U3611">
        <v>45636</v>
      </c>
      <c r="V3611" t="s">
        <v>5089</v>
      </c>
      <c r="W3611" t="s">
        <v>5081</v>
      </c>
      <c r="X3611">
        <v>15</v>
      </c>
      <c r="Y3611" t="s">
        <v>5077</v>
      </c>
      <c r="Z3611" t="s">
        <v>5069</v>
      </c>
    </row>
    <row r="3612" spans="1:26" x14ac:dyDescent="0.3">
      <c r="A3612" t="s">
        <v>3633</v>
      </c>
      <c r="B3612" t="s">
        <v>5027</v>
      </c>
      <c r="C3612" t="s">
        <v>5029</v>
      </c>
      <c r="D3612" t="s">
        <v>5032</v>
      </c>
      <c r="E3612" t="s">
        <v>5036</v>
      </c>
      <c r="F3612" t="s">
        <v>5048</v>
      </c>
      <c r="G3612">
        <v>10.451499999999999</v>
      </c>
      <c r="H3612">
        <v>51.165700000000001</v>
      </c>
      <c r="I3612">
        <v>121659</v>
      </c>
      <c r="J3612">
        <v>1381833</v>
      </c>
      <c r="K3612">
        <v>306512</v>
      </c>
      <c r="L3612">
        <v>66229</v>
      </c>
      <c r="M3612">
        <v>36906</v>
      </c>
      <c r="N3612">
        <v>8.8042168124526782E-2</v>
      </c>
      <c r="O3612">
        <v>1545432</v>
      </c>
      <c r="P3612">
        <v>1381833</v>
      </c>
      <c r="Q3612">
        <v>0</v>
      </c>
      <c r="T3612" t="s">
        <v>5061</v>
      </c>
      <c r="U3612">
        <v>45308</v>
      </c>
      <c r="V3612" t="s">
        <v>5078</v>
      </c>
      <c r="W3612" t="s">
        <v>5084</v>
      </c>
      <c r="X3612">
        <v>8</v>
      </c>
      <c r="Y3612" t="s">
        <v>5082</v>
      </c>
      <c r="Z3612" t="s">
        <v>5069</v>
      </c>
    </row>
    <row r="3613" spans="1:26" x14ac:dyDescent="0.3">
      <c r="A3613" t="s">
        <v>3634</v>
      </c>
      <c r="B3613" t="s">
        <v>5027</v>
      </c>
      <c r="C3613" t="s">
        <v>5029</v>
      </c>
      <c r="D3613" t="s">
        <v>5034</v>
      </c>
      <c r="E3613" t="s">
        <v>5036</v>
      </c>
      <c r="F3613" t="s">
        <v>5050</v>
      </c>
      <c r="G3613">
        <v>-95.712900000000005</v>
      </c>
      <c r="H3613">
        <v>37.090200000000003</v>
      </c>
      <c r="I3613">
        <v>56981</v>
      </c>
      <c r="J3613">
        <v>285623</v>
      </c>
      <c r="K3613">
        <v>63820</v>
      </c>
      <c r="L3613">
        <v>14792</v>
      </c>
      <c r="M3613">
        <v>11843</v>
      </c>
      <c r="N3613">
        <v>0.1994985163477648</v>
      </c>
      <c r="O3613">
        <v>330153</v>
      </c>
      <c r="P3613">
        <v>254173</v>
      </c>
      <c r="Q3613">
        <v>0</v>
      </c>
      <c r="T3613" t="s">
        <v>5057</v>
      </c>
      <c r="U3613">
        <v>45662</v>
      </c>
      <c r="V3613" t="s">
        <v>5080</v>
      </c>
      <c r="W3613" t="s">
        <v>5084</v>
      </c>
      <c r="X3613">
        <v>12</v>
      </c>
      <c r="Y3613" t="s">
        <v>5077</v>
      </c>
      <c r="Z3613" t="s">
        <v>5070</v>
      </c>
    </row>
    <row r="3614" spans="1:26" x14ac:dyDescent="0.3">
      <c r="A3614" t="s">
        <v>3635</v>
      </c>
      <c r="B3614" t="s">
        <v>5024</v>
      </c>
      <c r="C3614" t="s">
        <v>5030</v>
      </c>
      <c r="D3614" t="s">
        <v>5034</v>
      </c>
      <c r="E3614" t="s">
        <v>5039</v>
      </c>
      <c r="F3614" t="s">
        <v>5050</v>
      </c>
      <c r="G3614">
        <v>-95.712900000000005</v>
      </c>
      <c r="H3614">
        <v>37.090200000000003</v>
      </c>
      <c r="I3614">
        <v>113280</v>
      </c>
      <c r="J3614">
        <v>511233</v>
      </c>
      <c r="K3614">
        <v>63627</v>
      </c>
      <c r="L3614">
        <v>27659</v>
      </c>
      <c r="M3614">
        <v>19702</v>
      </c>
      <c r="N3614">
        <v>0.2215821522234307</v>
      </c>
      <c r="O3614">
        <v>615721</v>
      </c>
      <c r="P3614">
        <v>0</v>
      </c>
      <c r="Q3614">
        <v>0</v>
      </c>
      <c r="T3614" t="s">
        <v>5056</v>
      </c>
      <c r="U3614">
        <v>45341</v>
      </c>
      <c r="V3614" t="s">
        <v>5085</v>
      </c>
      <c r="W3614" t="s">
        <v>5086</v>
      </c>
      <c r="X3614">
        <v>11</v>
      </c>
      <c r="Y3614" t="s">
        <v>5082</v>
      </c>
      <c r="Z3614" t="s">
        <v>5071</v>
      </c>
    </row>
    <row r="3615" spans="1:26" x14ac:dyDescent="0.3">
      <c r="A3615" t="s">
        <v>3636</v>
      </c>
      <c r="B3615" t="s">
        <v>5024</v>
      </c>
      <c r="C3615" t="s">
        <v>5030</v>
      </c>
      <c r="D3615" t="s">
        <v>5034</v>
      </c>
      <c r="E3615" t="s">
        <v>5039</v>
      </c>
      <c r="F3615" t="s">
        <v>5049</v>
      </c>
      <c r="G3615">
        <v>-106.3468</v>
      </c>
      <c r="H3615">
        <v>56.130400000000002</v>
      </c>
      <c r="I3615">
        <v>45166</v>
      </c>
      <c r="J3615">
        <v>262125</v>
      </c>
      <c r="K3615">
        <v>50030</v>
      </c>
      <c r="L3615">
        <v>9541</v>
      </c>
      <c r="M3615">
        <v>15690</v>
      </c>
      <c r="N3615">
        <v>0.17230961042421031</v>
      </c>
      <c r="O3615">
        <v>328853</v>
      </c>
      <c r="P3615">
        <v>0</v>
      </c>
      <c r="Q3615">
        <v>0</v>
      </c>
      <c r="T3615" t="s">
        <v>5056</v>
      </c>
      <c r="U3615">
        <v>45315</v>
      </c>
      <c r="V3615" t="s">
        <v>5078</v>
      </c>
      <c r="W3615" t="s">
        <v>5084</v>
      </c>
      <c r="X3615">
        <v>14</v>
      </c>
      <c r="Y3615" t="s">
        <v>5077</v>
      </c>
      <c r="Z3615" t="s">
        <v>5070</v>
      </c>
    </row>
    <row r="3616" spans="1:26" x14ac:dyDescent="0.3">
      <c r="A3616" t="s">
        <v>3637</v>
      </c>
      <c r="B3616" t="s">
        <v>5027</v>
      </c>
      <c r="C3616" t="s">
        <v>5030</v>
      </c>
      <c r="D3616" t="s">
        <v>5034</v>
      </c>
      <c r="E3616" t="s">
        <v>5036</v>
      </c>
      <c r="F3616" t="s">
        <v>5050</v>
      </c>
      <c r="G3616">
        <v>-95.712900000000005</v>
      </c>
      <c r="H3616">
        <v>37.090200000000003</v>
      </c>
      <c r="I3616">
        <v>73599</v>
      </c>
      <c r="J3616">
        <v>302846</v>
      </c>
      <c r="K3616">
        <v>70133</v>
      </c>
      <c r="L3616">
        <v>15358</v>
      </c>
      <c r="M3616">
        <v>12139</v>
      </c>
      <c r="N3616">
        <v>0.2430277775777826</v>
      </c>
      <c r="O3616">
        <v>364752</v>
      </c>
      <c r="P3616">
        <v>297735</v>
      </c>
      <c r="Q3616">
        <v>0</v>
      </c>
      <c r="T3616" t="s">
        <v>5057</v>
      </c>
      <c r="U3616">
        <v>45368</v>
      </c>
      <c r="V3616" t="s">
        <v>5080</v>
      </c>
      <c r="W3616" t="s">
        <v>5076</v>
      </c>
      <c r="X3616">
        <v>19</v>
      </c>
      <c r="Y3616" t="s">
        <v>5092</v>
      </c>
      <c r="Z3616" t="s">
        <v>5071</v>
      </c>
    </row>
    <row r="3617" spans="1:26" x14ac:dyDescent="0.3">
      <c r="A3617" t="s">
        <v>3638</v>
      </c>
      <c r="B3617" t="s">
        <v>5023</v>
      </c>
      <c r="C3617" t="s">
        <v>5029</v>
      </c>
      <c r="D3617" t="s">
        <v>5035</v>
      </c>
      <c r="E3617" t="s">
        <v>5040</v>
      </c>
      <c r="F3617" t="s">
        <v>5050</v>
      </c>
      <c r="G3617">
        <v>-95.712900000000005</v>
      </c>
      <c r="H3617">
        <v>37.090200000000003</v>
      </c>
      <c r="I3617">
        <v>47554</v>
      </c>
      <c r="J3617">
        <v>310404</v>
      </c>
      <c r="K3617">
        <v>73083</v>
      </c>
      <c r="L3617">
        <v>11852</v>
      </c>
      <c r="M3617">
        <v>7279</v>
      </c>
      <c r="N3617">
        <v>0.15320286963471219</v>
      </c>
      <c r="O3617">
        <v>387273</v>
      </c>
      <c r="P3617">
        <v>0</v>
      </c>
      <c r="Q3617">
        <v>118300</v>
      </c>
      <c r="R3617">
        <v>8984</v>
      </c>
      <c r="S3617">
        <v>2.3199999999999998E-2</v>
      </c>
      <c r="T3617" t="s">
        <v>5058</v>
      </c>
      <c r="U3617">
        <v>45315</v>
      </c>
      <c r="V3617" t="s">
        <v>5078</v>
      </c>
      <c r="W3617" t="s">
        <v>5084</v>
      </c>
      <c r="X3617">
        <v>15</v>
      </c>
      <c r="Y3617" t="s">
        <v>5077</v>
      </c>
      <c r="Z3617" t="s">
        <v>5070</v>
      </c>
    </row>
    <row r="3618" spans="1:26" x14ac:dyDescent="0.3">
      <c r="A3618" t="s">
        <v>3639</v>
      </c>
      <c r="B3618" t="s">
        <v>5024</v>
      </c>
      <c r="C3618" t="s">
        <v>5029</v>
      </c>
      <c r="D3618" t="s">
        <v>5034</v>
      </c>
      <c r="E3618" t="s">
        <v>5036</v>
      </c>
      <c r="F3618" t="s">
        <v>5047</v>
      </c>
      <c r="G3618">
        <v>138.25290000000001</v>
      </c>
      <c r="H3618">
        <v>36.204799999999999</v>
      </c>
      <c r="I3618">
        <v>255623</v>
      </c>
      <c r="J3618">
        <v>1268633</v>
      </c>
      <c r="K3618">
        <v>245581</v>
      </c>
      <c r="L3618">
        <v>82192</v>
      </c>
      <c r="M3618">
        <v>41708</v>
      </c>
      <c r="N3618">
        <v>0.20149525794380141</v>
      </c>
      <c r="O3618">
        <v>1602320</v>
      </c>
      <c r="P3618">
        <v>1268633</v>
      </c>
      <c r="Q3618">
        <v>0</v>
      </c>
      <c r="T3618" t="s">
        <v>5057</v>
      </c>
      <c r="U3618">
        <v>45560</v>
      </c>
      <c r="V3618" t="s">
        <v>5078</v>
      </c>
      <c r="W3618" t="s">
        <v>5096</v>
      </c>
      <c r="X3618">
        <v>14</v>
      </c>
      <c r="Y3618" t="s">
        <v>5077</v>
      </c>
      <c r="Z3618" t="s">
        <v>5071</v>
      </c>
    </row>
    <row r="3619" spans="1:26" x14ac:dyDescent="0.3">
      <c r="A3619" t="s">
        <v>3640</v>
      </c>
      <c r="B3619" t="s">
        <v>5027</v>
      </c>
      <c r="C3619" t="s">
        <v>5030</v>
      </c>
      <c r="D3619" t="s">
        <v>5034</v>
      </c>
      <c r="E3619" t="s">
        <v>5036</v>
      </c>
      <c r="F3619" t="s">
        <v>5045</v>
      </c>
      <c r="G3619">
        <v>-51.9253</v>
      </c>
      <c r="H3619">
        <v>-14.234999999999999</v>
      </c>
      <c r="I3619">
        <v>80376</v>
      </c>
      <c r="J3619">
        <v>357593</v>
      </c>
      <c r="K3619">
        <v>76701</v>
      </c>
      <c r="L3619">
        <v>26257</v>
      </c>
      <c r="M3619">
        <v>7440</v>
      </c>
      <c r="N3619">
        <v>0.22477138949821321</v>
      </c>
      <c r="O3619">
        <v>410767</v>
      </c>
      <c r="P3619">
        <v>319962</v>
      </c>
      <c r="Q3619">
        <v>0</v>
      </c>
      <c r="T3619" t="s">
        <v>5057</v>
      </c>
      <c r="U3619">
        <v>45435</v>
      </c>
      <c r="V3619" t="s">
        <v>5075</v>
      </c>
      <c r="W3619" t="s">
        <v>5087</v>
      </c>
      <c r="X3619">
        <v>18</v>
      </c>
      <c r="Y3619" t="s">
        <v>5092</v>
      </c>
      <c r="Z3619" t="s">
        <v>5071</v>
      </c>
    </row>
    <row r="3620" spans="1:26" x14ac:dyDescent="0.3">
      <c r="A3620" t="s">
        <v>3641</v>
      </c>
      <c r="B3620" t="s">
        <v>5024</v>
      </c>
      <c r="C3620" t="s">
        <v>5029</v>
      </c>
      <c r="D3620" t="s">
        <v>5034</v>
      </c>
      <c r="E3620" t="s">
        <v>5040</v>
      </c>
      <c r="F3620" t="s">
        <v>5048</v>
      </c>
      <c r="G3620">
        <v>10.451499999999999</v>
      </c>
      <c r="H3620">
        <v>51.165700000000001</v>
      </c>
      <c r="I3620">
        <v>65176</v>
      </c>
      <c r="J3620">
        <v>264575</v>
      </c>
      <c r="K3620">
        <v>30029</v>
      </c>
      <c r="L3620">
        <v>13785</v>
      </c>
      <c r="M3620">
        <v>14709</v>
      </c>
      <c r="N3620">
        <v>0.2463457887161174</v>
      </c>
      <c r="O3620">
        <v>315772</v>
      </c>
      <c r="P3620">
        <v>0</v>
      </c>
      <c r="Q3620">
        <v>439885</v>
      </c>
      <c r="T3620" t="s">
        <v>5056</v>
      </c>
      <c r="U3620">
        <v>45471</v>
      </c>
      <c r="V3620" t="s">
        <v>5091</v>
      </c>
      <c r="W3620" t="s">
        <v>5093</v>
      </c>
      <c r="X3620">
        <v>18</v>
      </c>
      <c r="Y3620" t="s">
        <v>5092</v>
      </c>
      <c r="Z3620" t="s">
        <v>5071</v>
      </c>
    </row>
    <row r="3621" spans="1:26" x14ac:dyDescent="0.3">
      <c r="A3621" t="s">
        <v>3642</v>
      </c>
      <c r="B3621" t="s">
        <v>5027</v>
      </c>
      <c r="C3621" t="s">
        <v>5029</v>
      </c>
      <c r="D3621" t="s">
        <v>5032</v>
      </c>
      <c r="E3621" t="s">
        <v>5036</v>
      </c>
      <c r="F3621" t="s">
        <v>5043</v>
      </c>
      <c r="G3621">
        <v>-3.4359999999999999</v>
      </c>
      <c r="H3621">
        <v>55.378100000000003</v>
      </c>
      <c r="I3621">
        <v>16721</v>
      </c>
      <c r="J3621">
        <v>264072</v>
      </c>
      <c r="K3621">
        <v>61881</v>
      </c>
      <c r="L3621">
        <v>13544</v>
      </c>
      <c r="M3621">
        <v>13623</v>
      </c>
      <c r="N3621">
        <v>6.3321191974032368E-2</v>
      </c>
      <c r="O3621">
        <v>302977</v>
      </c>
      <c r="P3621">
        <v>241648</v>
      </c>
      <c r="Q3621">
        <v>0</v>
      </c>
      <c r="T3621" t="s">
        <v>5061</v>
      </c>
      <c r="U3621">
        <v>45702</v>
      </c>
      <c r="V3621" t="s">
        <v>5091</v>
      </c>
      <c r="W3621" t="s">
        <v>5086</v>
      </c>
      <c r="X3621">
        <v>16</v>
      </c>
      <c r="Y3621" t="s">
        <v>5077</v>
      </c>
      <c r="Z3621" t="s">
        <v>5069</v>
      </c>
    </row>
    <row r="3622" spans="1:26" x14ac:dyDescent="0.3">
      <c r="A3622" t="s">
        <v>3643</v>
      </c>
      <c r="B3622" t="s">
        <v>5027</v>
      </c>
      <c r="C3622" t="s">
        <v>5029</v>
      </c>
      <c r="D3622" t="s">
        <v>5031</v>
      </c>
      <c r="E3622" t="s">
        <v>5036</v>
      </c>
      <c r="F3622" t="s">
        <v>5049</v>
      </c>
      <c r="G3622">
        <v>-106.3468</v>
      </c>
      <c r="H3622">
        <v>56.130400000000002</v>
      </c>
      <c r="I3622">
        <v>140251</v>
      </c>
      <c r="J3622">
        <v>1046932</v>
      </c>
      <c r="K3622">
        <v>253692</v>
      </c>
      <c r="L3622">
        <v>61485</v>
      </c>
      <c r="M3622">
        <v>52737</v>
      </c>
      <c r="N3622">
        <v>0.13396381981135269</v>
      </c>
      <c r="O3622">
        <v>1170368</v>
      </c>
      <c r="P3622">
        <v>1046932</v>
      </c>
      <c r="Q3622">
        <v>0</v>
      </c>
      <c r="T3622" t="s">
        <v>5052</v>
      </c>
      <c r="U3622">
        <v>45456</v>
      </c>
      <c r="V3622" t="s">
        <v>5075</v>
      </c>
      <c r="W3622" t="s">
        <v>5093</v>
      </c>
      <c r="X3622">
        <v>8</v>
      </c>
      <c r="Y3622" t="s">
        <v>5082</v>
      </c>
      <c r="Z3622" t="s">
        <v>5070</v>
      </c>
    </row>
    <row r="3623" spans="1:26" x14ac:dyDescent="0.3">
      <c r="A3623" t="s">
        <v>3644</v>
      </c>
      <c r="B3623" t="s">
        <v>5024</v>
      </c>
      <c r="C3623" t="s">
        <v>5029</v>
      </c>
      <c r="D3623" t="s">
        <v>5034</v>
      </c>
      <c r="E3623" t="s">
        <v>5040</v>
      </c>
      <c r="F3623" t="s">
        <v>5048</v>
      </c>
      <c r="G3623">
        <v>10.451499999999999</v>
      </c>
      <c r="H3623">
        <v>51.165700000000001</v>
      </c>
      <c r="I3623">
        <v>61251</v>
      </c>
      <c r="J3623">
        <v>343874</v>
      </c>
      <c r="K3623">
        <v>79626</v>
      </c>
      <c r="L3623">
        <v>11121</v>
      </c>
      <c r="M3623">
        <v>11054</v>
      </c>
      <c r="N3623">
        <v>0.17812126810501189</v>
      </c>
      <c r="O3623">
        <v>408750</v>
      </c>
      <c r="P3623">
        <v>0</v>
      </c>
      <c r="Q3623">
        <v>168905</v>
      </c>
      <c r="T3623" t="s">
        <v>5056</v>
      </c>
      <c r="U3623">
        <v>45582</v>
      </c>
      <c r="V3623" t="s">
        <v>5075</v>
      </c>
      <c r="W3623" t="s">
        <v>5090</v>
      </c>
      <c r="X3623">
        <v>15</v>
      </c>
      <c r="Y3623" t="s">
        <v>5077</v>
      </c>
      <c r="Z3623" t="s">
        <v>5070</v>
      </c>
    </row>
    <row r="3624" spans="1:26" x14ac:dyDescent="0.3">
      <c r="A3624" t="s">
        <v>3645</v>
      </c>
      <c r="B3624" t="s">
        <v>5023</v>
      </c>
      <c r="C3624" t="s">
        <v>5029</v>
      </c>
      <c r="D3624" t="s">
        <v>5034</v>
      </c>
      <c r="E3624" t="s">
        <v>5040</v>
      </c>
      <c r="F3624" t="s">
        <v>5049</v>
      </c>
      <c r="G3624">
        <v>-106.3468</v>
      </c>
      <c r="H3624">
        <v>56.130400000000002</v>
      </c>
      <c r="I3624">
        <v>41972</v>
      </c>
      <c r="J3624">
        <v>248282</v>
      </c>
      <c r="K3624">
        <v>52015</v>
      </c>
      <c r="L3624">
        <v>9739</v>
      </c>
      <c r="M3624">
        <v>8408</v>
      </c>
      <c r="N3624">
        <v>0.16905007083448531</v>
      </c>
      <c r="O3624">
        <v>306046</v>
      </c>
      <c r="P3624">
        <v>0</v>
      </c>
      <c r="Q3624">
        <v>170522</v>
      </c>
      <c r="R3624">
        <v>4621</v>
      </c>
      <c r="S3624">
        <v>1.5100000000000001E-2</v>
      </c>
      <c r="T3624" t="s">
        <v>5056</v>
      </c>
      <c r="U3624">
        <v>45725</v>
      </c>
      <c r="V3624" t="s">
        <v>5080</v>
      </c>
      <c r="W3624" t="s">
        <v>5076</v>
      </c>
      <c r="X3624">
        <v>10</v>
      </c>
      <c r="Y3624" t="s">
        <v>5082</v>
      </c>
      <c r="Z3624" t="s">
        <v>5070</v>
      </c>
    </row>
    <row r="3625" spans="1:26" x14ac:dyDescent="0.3">
      <c r="A3625" t="s">
        <v>3646</v>
      </c>
      <c r="B3625" t="s">
        <v>5025</v>
      </c>
      <c r="C3625" t="s">
        <v>5029</v>
      </c>
      <c r="D3625" t="s">
        <v>5031</v>
      </c>
      <c r="E3625" t="s">
        <v>5036</v>
      </c>
      <c r="F3625" t="s">
        <v>5045</v>
      </c>
      <c r="G3625">
        <v>-51.9253</v>
      </c>
      <c r="H3625">
        <v>-14.234999999999999</v>
      </c>
      <c r="I3625">
        <v>248573</v>
      </c>
      <c r="J3625">
        <v>2264029</v>
      </c>
      <c r="K3625">
        <v>304628</v>
      </c>
      <c r="L3625">
        <v>114840</v>
      </c>
      <c r="M3625">
        <v>48256</v>
      </c>
      <c r="N3625">
        <v>0.10979268192014099</v>
      </c>
      <c r="O3625">
        <v>2551971</v>
      </c>
      <c r="P3625">
        <v>2264029</v>
      </c>
      <c r="Q3625">
        <v>0</v>
      </c>
      <c r="T3625" t="s">
        <v>5052</v>
      </c>
      <c r="U3625">
        <v>45730</v>
      </c>
      <c r="V3625" t="s">
        <v>5091</v>
      </c>
      <c r="W3625" t="s">
        <v>5076</v>
      </c>
      <c r="X3625">
        <v>9</v>
      </c>
      <c r="Y3625" t="s">
        <v>5082</v>
      </c>
      <c r="Z3625" t="s">
        <v>5070</v>
      </c>
    </row>
    <row r="3626" spans="1:26" x14ac:dyDescent="0.3">
      <c r="A3626" t="s">
        <v>3647</v>
      </c>
      <c r="B3626" t="s">
        <v>5023</v>
      </c>
      <c r="C3626" t="s">
        <v>5029</v>
      </c>
      <c r="D3626" t="s">
        <v>5031</v>
      </c>
      <c r="E3626" t="s">
        <v>5040</v>
      </c>
      <c r="F3626" t="s">
        <v>5043</v>
      </c>
      <c r="G3626">
        <v>-3.4359999999999999</v>
      </c>
      <c r="H3626">
        <v>55.378100000000003</v>
      </c>
      <c r="I3626">
        <v>26937</v>
      </c>
      <c r="J3626">
        <v>185586</v>
      </c>
      <c r="K3626">
        <v>27460</v>
      </c>
      <c r="L3626">
        <v>8740</v>
      </c>
      <c r="M3626">
        <v>10389</v>
      </c>
      <c r="N3626">
        <v>0.14515035761910869</v>
      </c>
      <c r="O3626">
        <v>231678</v>
      </c>
      <c r="P3626">
        <v>0</v>
      </c>
      <c r="Q3626">
        <v>293045</v>
      </c>
      <c r="R3626">
        <v>4031</v>
      </c>
      <c r="S3626">
        <v>1.7399999999999999E-2</v>
      </c>
      <c r="T3626" t="s">
        <v>5051</v>
      </c>
      <c r="U3626">
        <v>45707</v>
      </c>
      <c r="V3626" t="s">
        <v>5078</v>
      </c>
      <c r="W3626" t="s">
        <v>5086</v>
      </c>
      <c r="X3626">
        <v>17</v>
      </c>
      <c r="Y3626" t="s">
        <v>5077</v>
      </c>
      <c r="Z3626" t="s">
        <v>5070</v>
      </c>
    </row>
    <row r="3627" spans="1:26" x14ac:dyDescent="0.3">
      <c r="A3627" t="s">
        <v>3648</v>
      </c>
      <c r="B3627" t="s">
        <v>5024</v>
      </c>
      <c r="C3627" t="s">
        <v>5029</v>
      </c>
      <c r="D3627" t="s">
        <v>5035</v>
      </c>
      <c r="E3627" t="s">
        <v>5040</v>
      </c>
      <c r="F3627" t="s">
        <v>5043</v>
      </c>
      <c r="G3627">
        <v>-3.4359999999999999</v>
      </c>
      <c r="H3627">
        <v>55.378100000000003</v>
      </c>
      <c r="I3627">
        <v>16315</v>
      </c>
      <c r="J3627">
        <v>106334</v>
      </c>
      <c r="K3627">
        <v>15859</v>
      </c>
      <c r="L3627">
        <v>4890</v>
      </c>
      <c r="M3627">
        <v>3515</v>
      </c>
      <c r="N3627">
        <v>0.1534318199014344</v>
      </c>
      <c r="O3627">
        <v>131279</v>
      </c>
      <c r="P3627">
        <v>0</v>
      </c>
      <c r="Q3627">
        <v>312323</v>
      </c>
      <c r="T3627" t="s">
        <v>5058</v>
      </c>
      <c r="U3627">
        <v>45748</v>
      </c>
      <c r="V3627" t="s">
        <v>5089</v>
      </c>
      <c r="W3627" t="s">
        <v>5079</v>
      </c>
      <c r="X3627">
        <v>12</v>
      </c>
      <c r="Y3627" t="s">
        <v>5077</v>
      </c>
      <c r="Z3627" t="s">
        <v>5070</v>
      </c>
    </row>
    <row r="3628" spans="1:26" x14ac:dyDescent="0.3">
      <c r="A3628" t="s">
        <v>3649</v>
      </c>
      <c r="B3628" t="s">
        <v>5024</v>
      </c>
      <c r="C3628" t="s">
        <v>5030</v>
      </c>
      <c r="D3628" t="s">
        <v>5034</v>
      </c>
      <c r="E3628" t="s">
        <v>5039</v>
      </c>
      <c r="F3628" t="s">
        <v>5045</v>
      </c>
      <c r="G3628">
        <v>-51.9253</v>
      </c>
      <c r="H3628">
        <v>-14.234999999999999</v>
      </c>
      <c r="I3628">
        <v>73740</v>
      </c>
      <c r="J3628">
        <v>305106</v>
      </c>
      <c r="K3628">
        <v>48149</v>
      </c>
      <c r="L3628">
        <v>11427</v>
      </c>
      <c r="M3628">
        <v>6372</v>
      </c>
      <c r="N3628">
        <v>0.24168844604621059</v>
      </c>
      <c r="O3628">
        <v>348970</v>
      </c>
      <c r="P3628">
        <v>0</v>
      </c>
      <c r="Q3628">
        <v>0</v>
      </c>
      <c r="T3628" t="s">
        <v>5056</v>
      </c>
      <c r="U3628">
        <v>45494</v>
      </c>
      <c r="V3628" t="s">
        <v>5080</v>
      </c>
      <c r="W3628" t="s">
        <v>5083</v>
      </c>
      <c r="X3628">
        <v>17</v>
      </c>
      <c r="Y3628" t="s">
        <v>5077</v>
      </c>
      <c r="Z3628" t="s">
        <v>5071</v>
      </c>
    </row>
    <row r="3629" spans="1:26" x14ac:dyDescent="0.3">
      <c r="A3629" t="s">
        <v>3650</v>
      </c>
      <c r="B3629" t="s">
        <v>5023</v>
      </c>
      <c r="C3629" t="s">
        <v>5029</v>
      </c>
      <c r="D3629" t="s">
        <v>5032</v>
      </c>
      <c r="E3629" t="s">
        <v>5036</v>
      </c>
      <c r="F3629" t="s">
        <v>5046</v>
      </c>
      <c r="G3629">
        <v>133.77510000000001</v>
      </c>
      <c r="H3629">
        <v>-25.2744</v>
      </c>
      <c r="I3629">
        <v>36984</v>
      </c>
      <c r="J3629">
        <v>540578</v>
      </c>
      <c r="K3629">
        <v>63179</v>
      </c>
      <c r="L3629">
        <v>35792</v>
      </c>
      <c r="M3629">
        <v>19150</v>
      </c>
      <c r="N3629">
        <v>6.8416738411254549E-2</v>
      </c>
      <c r="O3629">
        <v>602569</v>
      </c>
      <c r="P3629">
        <v>517396</v>
      </c>
      <c r="Q3629">
        <v>0</v>
      </c>
      <c r="R3629">
        <v>15064</v>
      </c>
      <c r="S3629">
        <v>2.5000000000000001E-2</v>
      </c>
      <c r="T3629" t="s">
        <v>5059</v>
      </c>
      <c r="U3629">
        <v>45666</v>
      </c>
      <c r="V3629" t="s">
        <v>5075</v>
      </c>
      <c r="W3629" t="s">
        <v>5084</v>
      </c>
      <c r="X3629">
        <v>12</v>
      </c>
      <c r="Y3629" t="s">
        <v>5077</v>
      </c>
      <c r="Z3629" t="s">
        <v>5069</v>
      </c>
    </row>
    <row r="3630" spans="1:26" x14ac:dyDescent="0.3">
      <c r="A3630" t="s">
        <v>3651</v>
      </c>
      <c r="B3630" t="s">
        <v>5023</v>
      </c>
      <c r="C3630" t="s">
        <v>5029</v>
      </c>
      <c r="D3630" t="s">
        <v>5034</v>
      </c>
      <c r="E3630" t="s">
        <v>5036</v>
      </c>
      <c r="F3630" t="s">
        <v>5048</v>
      </c>
      <c r="G3630">
        <v>10.451499999999999</v>
      </c>
      <c r="H3630">
        <v>51.165700000000001</v>
      </c>
      <c r="I3630">
        <v>334001</v>
      </c>
      <c r="J3630">
        <v>1790743</v>
      </c>
      <c r="K3630">
        <v>397382</v>
      </c>
      <c r="L3630">
        <v>105620</v>
      </c>
      <c r="M3630">
        <v>52702</v>
      </c>
      <c r="N3630">
        <v>0.18651579401832849</v>
      </c>
      <c r="O3630">
        <v>2290246</v>
      </c>
      <c r="P3630">
        <v>1790743</v>
      </c>
      <c r="Q3630">
        <v>0</v>
      </c>
      <c r="R3630">
        <v>34811</v>
      </c>
      <c r="S3630">
        <v>1.52E-2</v>
      </c>
      <c r="T3630" t="s">
        <v>5057</v>
      </c>
      <c r="U3630">
        <v>45652</v>
      </c>
      <c r="V3630" t="s">
        <v>5075</v>
      </c>
      <c r="W3630" t="s">
        <v>5081</v>
      </c>
      <c r="X3630">
        <v>14</v>
      </c>
      <c r="Y3630" t="s">
        <v>5077</v>
      </c>
      <c r="Z3630" t="s">
        <v>5070</v>
      </c>
    </row>
    <row r="3631" spans="1:26" x14ac:dyDescent="0.3">
      <c r="A3631" t="s">
        <v>3652</v>
      </c>
      <c r="B3631" t="s">
        <v>5027</v>
      </c>
      <c r="C3631" t="s">
        <v>5029</v>
      </c>
      <c r="D3631" t="s">
        <v>5035</v>
      </c>
      <c r="E3631" t="s">
        <v>5040</v>
      </c>
      <c r="F3631" t="s">
        <v>5043</v>
      </c>
      <c r="G3631">
        <v>-3.4359999999999999</v>
      </c>
      <c r="H3631">
        <v>55.378100000000003</v>
      </c>
      <c r="I3631">
        <v>310384</v>
      </c>
      <c r="J3631">
        <v>2623095</v>
      </c>
      <c r="K3631">
        <v>376127</v>
      </c>
      <c r="L3631">
        <v>86827</v>
      </c>
      <c r="M3631">
        <v>142494</v>
      </c>
      <c r="N3631">
        <v>0.1183275586606129</v>
      </c>
      <c r="O3631">
        <v>3049976</v>
      </c>
      <c r="P3631">
        <v>0</v>
      </c>
      <c r="Q3631">
        <v>793570</v>
      </c>
      <c r="T3631" t="s">
        <v>5060</v>
      </c>
      <c r="U3631">
        <v>45699</v>
      </c>
      <c r="V3631" t="s">
        <v>5089</v>
      </c>
      <c r="W3631" t="s">
        <v>5086</v>
      </c>
      <c r="X3631">
        <v>15</v>
      </c>
      <c r="Y3631" t="s">
        <v>5077</v>
      </c>
      <c r="Z3631" t="s">
        <v>5070</v>
      </c>
    </row>
    <row r="3632" spans="1:26" x14ac:dyDescent="0.3">
      <c r="A3632" t="s">
        <v>3653</v>
      </c>
      <c r="B3632" t="s">
        <v>5026</v>
      </c>
      <c r="C3632" t="s">
        <v>5029</v>
      </c>
      <c r="D3632" t="s">
        <v>5031</v>
      </c>
      <c r="E3632" t="s">
        <v>5036</v>
      </c>
      <c r="F3632" t="s">
        <v>5048</v>
      </c>
      <c r="G3632">
        <v>10.451499999999999</v>
      </c>
      <c r="H3632">
        <v>51.165700000000001</v>
      </c>
      <c r="I3632">
        <v>93064</v>
      </c>
      <c r="J3632">
        <v>700020</v>
      </c>
      <c r="K3632">
        <v>124190</v>
      </c>
      <c r="L3632">
        <v>52859</v>
      </c>
      <c r="M3632">
        <v>15219</v>
      </c>
      <c r="N3632">
        <v>0.13294480109193241</v>
      </c>
      <c r="O3632">
        <v>877237</v>
      </c>
      <c r="P3632">
        <v>615033</v>
      </c>
      <c r="Q3632">
        <v>0</v>
      </c>
      <c r="T3632" t="s">
        <v>5051</v>
      </c>
      <c r="U3632">
        <v>45413</v>
      </c>
      <c r="V3632" t="s">
        <v>5078</v>
      </c>
      <c r="W3632" t="s">
        <v>5087</v>
      </c>
      <c r="X3632">
        <v>15</v>
      </c>
      <c r="Y3632" t="s">
        <v>5077</v>
      </c>
      <c r="Z3632" t="s">
        <v>5070</v>
      </c>
    </row>
    <row r="3633" spans="1:26" x14ac:dyDescent="0.3">
      <c r="A3633" t="s">
        <v>3654</v>
      </c>
      <c r="B3633" t="s">
        <v>5024</v>
      </c>
      <c r="C3633" t="s">
        <v>5029</v>
      </c>
      <c r="D3633" t="s">
        <v>5034</v>
      </c>
      <c r="E3633" t="s">
        <v>5039</v>
      </c>
      <c r="F3633" t="s">
        <v>5046</v>
      </c>
      <c r="G3633">
        <v>133.77510000000001</v>
      </c>
      <c r="H3633">
        <v>-25.2744</v>
      </c>
      <c r="I3633">
        <v>24633</v>
      </c>
      <c r="J3633">
        <v>140571</v>
      </c>
      <c r="K3633">
        <v>29746</v>
      </c>
      <c r="L3633">
        <v>11005</v>
      </c>
      <c r="M3633">
        <v>4100</v>
      </c>
      <c r="N3633">
        <v>0.17523790300837591</v>
      </c>
      <c r="O3633">
        <v>158666</v>
      </c>
      <c r="P3633">
        <v>0</v>
      </c>
      <c r="Q3633">
        <v>0</v>
      </c>
      <c r="T3633" t="s">
        <v>5056</v>
      </c>
      <c r="U3633">
        <v>45547</v>
      </c>
      <c r="V3633" t="s">
        <v>5075</v>
      </c>
      <c r="W3633" t="s">
        <v>5096</v>
      </c>
      <c r="X3633">
        <v>15</v>
      </c>
      <c r="Y3633" t="s">
        <v>5077</v>
      </c>
      <c r="Z3633" t="s">
        <v>5070</v>
      </c>
    </row>
    <row r="3634" spans="1:26" x14ac:dyDescent="0.3">
      <c r="A3634" t="s">
        <v>3655</v>
      </c>
      <c r="B3634" t="s">
        <v>5027</v>
      </c>
      <c r="C3634" t="s">
        <v>5029</v>
      </c>
      <c r="D3634" t="s">
        <v>5031</v>
      </c>
      <c r="E3634" t="s">
        <v>5040</v>
      </c>
      <c r="F3634" t="s">
        <v>5047</v>
      </c>
      <c r="G3634">
        <v>138.25290000000001</v>
      </c>
      <c r="H3634">
        <v>36.204799999999999</v>
      </c>
      <c r="I3634">
        <v>117655</v>
      </c>
      <c r="J3634">
        <v>849411</v>
      </c>
      <c r="K3634">
        <v>201252</v>
      </c>
      <c r="L3634">
        <v>53893</v>
      </c>
      <c r="M3634">
        <v>31869</v>
      </c>
      <c r="N3634">
        <v>0.13851442422687979</v>
      </c>
      <c r="O3634">
        <v>1031738</v>
      </c>
      <c r="P3634">
        <v>0</v>
      </c>
      <c r="Q3634">
        <v>1618420</v>
      </c>
      <c r="T3634" t="s">
        <v>5052</v>
      </c>
      <c r="U3634">
        <v>45717</v>
      </c>
      <c r="V3634" t="s">
        <v>5088</v>
      </c>
      <c r="W3634" t="s">
        <v>5076</v>
      </c>
      <c r="X3634">
        <v>12</v>
      </c>
      <c r="Y3634" t="s">
        <v>5077</v>
      </c>
      <c r="Z3634" t="s">
        <v>5070</v>
      </c>
    </row>
    <row r="3635" spans="1:26" x14ac:dyDescent="0.3">
      <c r="A3635" t="s">
        <v>3656</v>
      </c>
      <c r="B3635" t="s">
        <v>5023</v>
      </c>
      <c r="C3635" t="s">
        <v>5029</v>
      </c>
      <c r="D3635" t="s">
        <v>5034</v>
      </c>
      <c r="E3635" t="s">
        <v>5036</v>
      </c>
      <c r="F3635" t="s">
        <v>5049</v>
      </c>
      <c r="G3635">
        <v>-106.3468</v>
      </c>
      <c r="H3635">
        <v>56.130400000000002</v>
      </c>
      <c r="I3635">
        <v>16829</v>
      </c>
      <c r="J3635">
        <v>78780</v>
      </c>
      <c r="K3635">
        <v>15436</v>
      </c>
      <c r="L3635">
        <v>4000</v>
      </c>
      <c r="M3635">
        <v>3449</v>
      </c>
      <c r="N3635">
        <v>0.21363124243575471</v>
      </c>
      <c r="O3635">
        <v>93275</v>
      </c>
      <c r="P3635">
        <v>75134</v>
      </c>
      <c r="Q3635">
        <v>0</v>
      </c>
      <c r="R3635">
        <v>1109</v>
      </c>
      <c r="S3635">
        <v>1.1900000000000001E-2</v>
      </c>
      <c r="T3635" t="s">
        <v>5056</v>
      </c>
      <c r="U3635">
        <v>45736</v>
      </c>
      <c r="V3635" t="s">
        <v>5075</v>
      </c>
      <c r="W3635" t="s">
        <v>5076</v>
      </c>
      <c r="X3635">
        <v>10</v>
      </c>
      <c r="Y3635" t="s">
        <v>5082</v>
      </c>
      <c r="Z3635" t="s">
        <v>5071</v>
      </c>
    </row>
    <row r="3636" spans="1:26" x14ac:dyDescent="0.3">
      <c r="A3636" t="s">
        <v>3657</v>
      </c>
      <c r="B3636" t="s">
        <v>5023</v>
      </c>
      <c r="C3636" t="s">
        <v>5029</v>
      </c>
      <c r="D3636" t="s">
        <v>5034</v>
      </c>
      <c r="E3636" t="s">
        <v>5036</v>
      </c>
      <c r="F3636" t="s">
        <v>5045</v>
      </c>
      <c r="G3636">
        <v>-51.9253</v>
      </c>
      <c r="H3636">
        <v>-14.234999999999999</v>
      </c>
      <c r="I3636">
        <v>293587</v>
      </c>
      <c r="J3636">
        <v>1545259</v>
      </c>
      <c r="K3636">
        <v>189988</v>
      </c>
      <c r="L3636">
        <v>82627</v>
      </c>
      <c r="M3636">
        <v>73611</v>
      </c>
      <c r="N3636">
        <v>0.1899926129012425</v>
      </c>
      <c r="O3636">
        <v>1946804</v>
      </c>
      <c r="P3636">
        <v>1545259</v>
      </c>
      <c r="Q3636">
        <v>0</v>
      </c>
      <c r="R3636">
        <v>32706</v>
      </c>
      <c r="S3636">
        <v>1.6799999999999999E-2</v>
      </c>
      <c r="T3636" t="s">
        <v>5057</v>
      </c>
      <c r="U3636">
        <v>45379</v>
      </c>
      <c r="V3636" t="s">
        <v>5075</v>
      </c>
      <c r="W3636" t="s">
        <v>5076</v>
      </c>
      <c r="X3636">
        <v>14</v>
      </c>
      <c r="Y3636" t="s">
        <v>5077</v>
      </c>
      <c r="Z3636" t="s">
        <v>5070</v>
      </c>
    </row>
    <row r="3637" spans="1:26" x14ac:dyDescent="0.3">
      <c r="A3637" t="s">
        <v>3658</v>
      </c>
      <c r="B3637" t="s">
        <v>5025</v>
      </c>
      <c r="C3637" t="s">
        <v>5029</v>
      </c>
      <c r="D3637" t="s">
        <v>5034</v>
      </c>
      <c r="E3637" t="s">
        <v>5037</v>
      </c>
      <c r="F3637" t="s">
        <v>5047</v>
      </c>
      <c r="G3637">
        <v>138.25290000000001</v>
      </c>
      <c r="H3637">
        <v>36.204799999999999</v>
      </c>
      <c r="I3637">
        <v>25155</v>
      </c>
      <c r="J3637">
        <v>123377</v>
      </c>
      <c r="K3637">
        <v>20012</v>
      </c>
      <c r="L3637">
        <v>8551</v>
      </c>
      <c r="M3637">
        <v>4505</v>
      </c>
      <c r="N3637">
        <v>0.203887697310392</v>
      </c>
      <c r="O3637">
        <v>152901</v>
      </c>
      <c r="P3637">
        <v>0</v>
      </c>
      <c r="Q3637">
        <v>0</v>
      </c>
      <c r="T3637" t="s">
        <v>5056</v>
      </c>
      <c r="U3637">
        <v>45341</v>
      </c>
      <c r="V3637" t="s">
        <v>5085</v>
      </c>
      <c r="W3637" t="s">
        <v>5086</v>
      </c>
      <c r="X3637">
        <v>15</v>
      </c>
      <c r="Y3637" t="s">
        <v>5077</v>
      </c>
      <c r="Z3637" t="s">
        <v>5071</v>
      </c>
    </row>
    <row r="3638" spans="1:26" x14ac:dyDescent="0.3">
      <c r="A3638" t="s">
        <v>3659</v>
      </c>
      <c r="B3638" t="s">
        <v>5025</v>
      </c>
      <c r="C3638" t="s">
        <v>5029</v>
      </c>
      <c r="D3638" t="s">
        <v>5034</v>
      </c>
      <c r="E3638" t="s">
        <v>5037</v>
      </c>
      <c r="F3638" t="s">
        <v>5048</v>
      </c>
      <c r="G3638">
        <v>10.451499999999999</v>
      </c>
      <c r="H3638">
        <v>51.165700000000001</v>
      </c>
      <c r="I3638">
        <v>110607</v>
      </c>
      <c r="J3638">
        <v>494951</v>
      </c>
      <c r="K3638">
        <v>87151</v>
      </c>
      <c r="L3638">
        <v>20818</v>
      </c>
      <c r="M3638">
        <v>25661</v>
      </c>
      <c r="N3638">
        <v>0.22347236183190949</v>
      </c>
      <c r="O3638">
        <v>552782</v>
      </c>
      <c r="P3638">
        <v>0</v>
      </c>
      <c r="Q3638">
        <v>0</v>
      </c>
      <c r="T3638" t="s">
        <v>5056</v>
      </c>
      <c r="U3638">
        <v>45394</v>
      </c>
      <c r="V3638" t="s">
        <v>5091</v>
      </c>
      <c r="W3638" t="s">
        <v>5079</v>
      </c>
      <c r="X3638">
        <v>13</v>
      </c>
      <c r="Y3638" t="s">
        <v>5077</v>
      </c>
      <c r="Z3638" t="s">
        <v>5071</v>
      </c>
    </row>
    <row r="3639" spans="1:26" x14ac:dyDescent="0.3">
      <c r="A3639" t="s">
        <v>3660</v>
      </c>
      <c r="B3639" t="s">
        <v>5023</v>
      </c>
      <c r="C3639" t="s">
        <v>5029</v>
      </c>
      <c r="D3639" t="s">
        <v>5034</v>
      </c>
      <c r="E3639" t="s">
        <v>5036</v>
      </c>
      <c r="F3639" t="s">
        <v>5045</v>
      </c>
      <c r="G3639">
        <v>-51.9253</v>
      </c>
      <c r="H3639">
        <v>-14.234999999999999</v>
      </c>
      <c r="I3639">
        <v>20909</v>
      </c>
      <c r="J3639">
        <v>103935</v>
      </c>
      <c r="K3639">
        <v>11439</v>
      </c>
      <c r="L3639">
        <v>5731</v>
      </c>
      <c r="M3639">
        <v>4155</v>
      </c>
      <c r="N3639">
        <v>0.201175379663006</v>
      </c>
      <c r="O3639">
        <v>129022</v>
      </c>
      <c r="P3639">
        <v>91615</v>
      </c>
      <c r="Q3639">
        <v>0</v>
      </c>
      <c r="R3639">
        <v>2902</v>
      </c>
      <c r="S3639">
        <v>2.2499999999999999E-2</v>
      </c>
      <c r="T3639" t="s">
        <v>5056</v>
      </c>
      <c r="U3639">
        <v>45328</v>
      </c>
      <c r="V3639" t="s">
        <v>5089</v>
      </c>
      <c r="W3639" t="s">
        <v>5086</v>
      </c>
      <c r="X3639">
        <v>13</v>
      </c>
      <c r="Y3639" t="s">
        <v>5077</v>
      </c>
      <c r="Z3639" t="s">
        <v>5071</v>
      </c>
    </row>
    <row r="3640" spans="1:26" x14ac:dyDescent="0.3">
      <c r="A3640" t="s">
        <v>3661</v>
      </c>
      <c r="B3640" t="s">
        <v>5027</v>
      </c>
      <c r="C3640" t="s">
        <v>5029</v>
      </c>
      <c r="D3640" t="s">
        <v>5034</v>
      </c>
      <c r="E3640" t="s">
        <v>5036</v>
      </c>
      <c r="F3640" t="s">
        <v>5050</v>
      </c>
      <c r="G3640">
        <v>-95.712900000000005</v>
      </c>
      <c r="H3640">
        <v>37.090200000000003</v>
      </c>
      <c r="I3640">
        <v>64514</v>
      </c>
      <c r="J3640">
        <v>262488</v>
      </c>
      <c r="K3640">
        <v>55572</v>
      </c>
      <c r="L3640">
        <v>17426</v>
      </c>
      <c r="M3640">
        <v>9549</v>
      </c>
      <c r="N3640">
        <v>0.24578104292321071</v>
      </c>
      <c r="O3640">
        <v>321898</v>
      </c>
      <c r="P3640">
        <v>251113</v>
      </c>
      <c r="Q3640">
        <v>0</v>
      </c>
      <c r="T3640" t="s">
        <v>5057</v>
      </c>
      <c r="U3640">
        <v>45584</v>
      </c>
      <c r="V3640" t="s">
        <v>5088</v>
      </c>
      <c r="W3640" t="s">
        <v>5090</v>
      </c>
      <c r="X3640">
        <v>17</v>
      </c>
      <c r="Y3640" t="s">
        <v>5077</v>
      </c>
      <c r="Z3640" t="s">
        <v>5071</v>
      </c>
    </row>
    <row r="3641" spans="1:26" x14ac:dyDescent="0.3">
      <c r="A3641" t="s">
        <v>3662</v>
      </c>
      <c r="B3641" t="s">
        <v>5024</v>
      </c>
      <c r="C3641" t="s">
        <v>5030</v>
      </c>
      <c r="D3641" t="s">
        <v>5032</v>
      </c>
      <c r="E3641" t="s">
        <v>5036</v>
      </c>
      <c r="F3641" t="s">
        <v>5045</v>
      </c>
      <c r="G3641">
        <v>-51.9253</v>
      </c>
      <c r="H3641">
        <v>-14.234999999999999</v>
      </c>
      <c r="I3641">
        <v>52233</v>
      </c>
      <c r="J3641">
        <v>681895</v>
      </c>
      <c r="K3641">
        <v>129274</v>
      </c>
      <c r="L3641">
        <v>52753</v>
      </c>
      <c r="M3641">
        <v>18899</v>
      </c>
      <c r="N3641">
        <v>7.6601188026839462E-2</v>
      </c>
      <c r="O3641">
        <v>873612</v>
      </c>
      <c r="P3641">
        <v>681895</v>
      </c>
      <c r="Q3641">
        <v>0</v>
      </c>
      <c r="T3641" t="s">
        <v>5061</v>
      </c>
      <c r="U3641">
        <v>45417</v>
      </c>
      <c r="V3641" t="s">
        <v>5080</v>
      </c>
      <c r="W3641" t="s">
        <v>5087</v>
      </c>
      <c r="X3641">
        <v>14</v>
      </c>
      <c r="Y3641" t="s">
        <v>5077</v>
      </c>
      <c r="Z3641" t="s">
        <v>5069</v>
      </c>
    </row>
    <row r="3642" spans="1:26" x14ac:dyDescent="0.3">
      <c r="A3642" t="s">
        <v>3663</v>
      </c>
      <c r="B3642" t="s">
        <v>5027</v>
      </c>
      <c r="C3642" t="s">
        <v>5029</v>
      </c>
      <c r="D3642" t="s">
        <v>5031</v>
      </c>
      <c r="E3642" t="s">
        <v>5036</v>
      </c>
      <c r="F3642" t="s">
        <v>5048</v>
      </c>
      <c r="G3642">
        <v>10.451499999999999</v>
      </c>
      <c r="H3642">
        <v>51.165700000000001</v>
      </c>
      <c r="I3642">
        <v>429496</v>
      </c>
      <c r="J3642">
        <v>3293015</v>
      </c>
      <c r="K3642">
        <v>355705</v>
      </c>
      <c r="L3642">
        <v>149566</v>
      </c>
      <c r="M3642">
        <v>103814</v>
      </c>
      <c r="N3642">
        <v>0.13042640057312521</v>
      </c>
      <c r="O3642">
        <v>4034842</v>
      </c>
      <c r="P3642">
        <v>3293015</v>
      </c>
      <c r="Q3642">
        <v>0</v>
      </c>
      <c r="T3642" t="s">
        <v>5052</v>
      </c>
      <c r="U3642">
        <v>45652</v>
      </c>
      <c r="V3642" t="s">
        <v>5075</v>
      </c>
      <c r="W3642" t="s">
        <v>5081</v>
      </c>
      <c r="X3642">
        <v>15</v>
      </c>
      <c r="Y3642" t="s">
        <v>5077</v>
      </c>
      <c r="Z3642" t="s">
        <v>5070</v>
      </c>
    </row>
    <row r="3643" spans="1:26" x14ac:dyDescent="0.3">
      <c r="A3643" t="s">
        <v>3664</v>
      </c>
      <c r="B3643" t="s">
        <v>5026</v>
      </c>
      <c r="C3643" t="s">
        <v>5029</v>
      </c>
      <c r="D3643" t="s">
        <v>5032</v>
      </c>
      <c r="E3643" t="s">
        <v>5036</v>
      </c>
      <c r="F3643" t="s">
        <v>5046</v>
      </c>
      <c r="G3643">
        <v>133.77510000000001</v>
      </c>
      <c r="H3643">
        <v>-25.2744</v>
      </c>
      <c r="I3643">
        <v>39054</v>
      </c>
      <c r="J3643">
        <v>595466</v>
      </c>
      <c r="K3643">
        <v>100492</v>
      </c>
      <c r="L3643">
        <v>45641</v>
      </c>
      <c r="M3643">
        <v>31696</v>
      </c>
      <c r="N3643">
        <v>6.5587119639960625E-2</v>
      </c>
      <c r="O3643">
        <v>714477</v>
      </c>
      <c r="P3643">
        <v>523172</v>
      </c>
      <c r="Q3643">
        <v>0</v>
      </c>
      <c r="T3643" t="s">
        <v>5059</v>
      </c>
      <c r="U3643">
        <v>45589</v>
      </c>
      <c r="V3643" t="s">
        <v>5075</v>
      </c>
      <c r="W3643" t="s">
        <v>5090</v>
      </c>
      <c r="X3643">
        <v>19</v>
      </c>
      <c r="Y3643" t="s">
        <v>5092</v>
      </c>
      <c r="Z3643" t="s">
        <v>5070</v>
      </c>
    </row>
    <row r="3644" spans="1:26" x14ac:dyDescent="0.3">
      <c r="A3644" t="s">
        <v>3665</v>
      </c>
      <c r="B3644" t="s">
        <v>5025</v>
      </c>
      <c r="C3644" t="s">
        <v>5029</v>
      </c>
      <c r="D3644" t="s">
        <v>5032</v>
      </c>
      <c r="E3644" t="s">
        <v>5037</v>
      </c>
      <c r="F3644" t="s">
        <v>5045</v>
      </c>
      <c r="G3644">
        <v>-51.9253</v>
      </c>
      <c r="H3644">
        <v>-14.234999999999999</v>
      </c>
      <c r="I3644">
        <v>45517</v>
      </c>
      <c r="J3644">
        <v>706263</v>
      </c>
      <c r="K3644">
        <v>144982</v>
      </c>
      <c r="L3644">
        <v>41207</v>
      </c>
      <c r="M3644">
        <v>30734</v>
      </c>
      <c r="N3644">
        <v>6.4449038114291451E-2</v>
      </c>
      <c r="O3644">
        <v>823640</v>
      </c>
      <c r="P3644">
        <v>0</v>
      </c>
      <c r="Q3644">
        <v>0</v>
      </c>
      <c r="T3644" t="s">
        <v>5059</v>
      </c>
      <c r="U3644">
        <v>45372</v>
      </c>
      <c r="V3644" t="s">
        <v>5075</v>
      </c>
      <c r="W3644" t="s">
        <v>5076</v>
      </c>
      <c r="X3644">
        <v>15</v>
      </c>
      <c r="Y3644" t="s">
        <v>5077</v>
      </c>
      <c r="Z3644" t="s">
        <v>5069</v>
      </c>
    </row>
    <row r="3645" spans="1:26" x14ac:dyDescent="0.3">
      <c r="A3645" t="s">
        <v>3666</v>
      </c>
      <c r="B3645" t="s">
        <v>5025</v>
      </c>
      <c r="C3645" t="s">
        <v>5029</v>
      </c>
      <c r="D3645" t="s">
        <v>5034</v>
      </c>
      <c r="E3645" t="s">
        <v>5037</v>
      </c>
      <c r="F3645" t="s">
        <v>5047</v>
      </c>
      <c r="G3645">
        <v>138.25290000000001</v>
      </c>
      <c r="H3645">
        <v>36.204799999999999</v>
      </c>
      <c r="I3645">
        <v>40801</v>
      </c>
      <c r="J3645">
        <v>168873</v>
      </c>
      <c r="K3645">
        <v>25939</v>
      </c>
      <c r="L3645">
        <v>10941</v>
      </c>
      <c r="M3645">
        <v>9816</v>
      </c>
      <c r="N3645">
        <v>0.24161157023500171</v>
      </c>
      <c r="O3645">
        <v>218287</v>
      </c>
      <c r="P3645">
        <v>0</v>
      </c>
      <c r="Q3645">
        <v>0</v>
      </c>
      <c r="T3645" t="s">
        <v>5056</v>
      </c>
      <c r="U3645">
        <v>45721</v>
      </c>
      <c r="V3645" t="s">
        <v>5078</v>
      </c>
      <c r="W3645" t="s">
        <v>5076</v>
      </c>
      <c r="X3645">
        <v>12</v>
      </c>
      <c r="Y3645" t="s">
        <v>5077</v>
      </c>
      <c r="Z3645" t="s">
        <v>5071</v>
      </c>
    </row>
    <row r="3646" spans="1:26" x14ac:dyDescent="0.3">
      <c r="A3646" t="s">
        <v>3667</v>
      </c>
      <c r="B3646" t="s">
        <v>5024</v>
      </c>
      <c r="C3646" t="s">
        <v>5029</v>
      </c>
      <c r="D3646" t="s">
        <v>5034</v>
      </c>
      <c r="E3646" t="s">
        <v>5039</v>
      </c>
      <c r="F3646" t="s">
        <v>5049</v>
      </c>
      <c r="G3646">
        <v>-106.3468</v>
      </c>
      <c r="H3646">
        <v>56.130400000000002</v>
      </c>
      <c r="I3646">
        <v>36462</v>
      </c>
      <c r="J3646">
        <v>242708</v>
      </c>
      <c r="K3646">
        <v>44502</v>
      </c>
      <c r="L3646">
        <v>14642</v>
      </c>
      <c r="M3646">
        <v>6657</v>
      </c>
      <c r="N3646">
        <v>0.1502327707708265</v>
      </c>
      <c r="O3646">
        <v>300730</v>
      </c>
      <c r="P3646">
        <v>0</v>
      </c>
      <c r="Q3646">
        <v>0</v>
      </c>
      <c r="T3646" t="s">
        <v>5056</v>
      </c>
      <c r="U3646">
        <v>45768</v>
      </c>
      <c r="V3646" t="s">
        <v>5085</v>
      </c>
      <c r="W3646" t="s">
        <v>5079</v>
      </c>
      <c r="X3646">
        <v>15</v>
      </c>
      <c r="Y3646" t="s">
        <v>5077</v>
      </c>
      <c r="Z3646" t="s">
        <v>5070</v>
      </c>
    </row>
    <row r="3647" spans="1:26" x14ac:dyDescent="0.3">
      <c r="A3647" t="s">
        <v>3668</v>
      </c>
      <c r="B3647" t="s">
        <v>5024</v>
      </c>
      <c r="C3647" t="s">
        <v>5029</v>
      </c>
      <c r="D3647" t="s">
        <v>5034</v>
      </c>
      <c r="E3647" t="s">
        <v>5040</v>
      </c>
      <c r="F3647" t="s">
        <v>5046</v>
      </c>
      <c r="G3647">
        <v>133.77510000000001</v>
      </c>
      <c r="H3647">
        <v>-25.2744</v>
      </c>
      <c r="I3647">
        <v>39275</v>
      </c>
      <c r="J3647">
        <v>232027</v>
      </c>
      <c r="K3647">
        <v>46464</v>
      </c>
      <c r="L3647">
        <v>10560</v>
      </c>
      <c r="M3647">
        <v>5103</v>
      </c>
      <c r="N3647">
        <v>0.1692721111246199</v>
      </c>
      <c r="O3647">
        <v>293832</v>
      </c>
      <c r="P3647">
        <v>0</v>
      </c>
      <c r="Q3647">
        <v>224132</v>
      </c>
      <c r="T3647" t="s">
        <v>5056</v>
      </c>
      <c r="U3647">
        <v>45442</v>
      </c>
      <c r="V3647" t="s">
        <v>5075</v>
      </c>
      <c r="W3647" t="s">
        <v>5087</v>
      </c>
      <c r="X3647">
        <v>17</v>
      </c>
      <c r="Y3647" t="s">
        <v>5077</v>
      </c>
      <c r="Z3647" t="s">
        <v>5070</v>
      </c>
    </row>
    <row r="3648" spans="1:26" x14ac:dyDescent="0.3">
      <c r="A3648" t="s">
        <v>3669</v>
      </c>
      <c r="B3648" t="s">
        <v>5025</v>
      </c>
      <c r="C3648" t="s">
        <v>5029</v>
      </c>
      <c r="D3648" t="s">
        <v>5031</v>
      </c>
      <c r="E3648" t="s">
        <v>5036</v>
      </c>
      <c r="F3648" t="s">
        <v>5044</v>
      </c>
      <c r="G3648">
        <v>78.962900000000005</v>
      </c>
      <c r="H3648">
        <v>20.593699999999998</v>
      </c>
      <c r="I3648">
        <v>145284</v>
      </c>
      <c r="J3648">
        <v>1731216</v>
      </c>
      <c r="K3648">
        <v>189508</v>
      </c>
      <c r="L3648">
        <v>58410</v>
      </c>
      <c r="M3648">
        <v>52058</v>
      </c>
      <c r="N3648">
        <v>8.392074185286777E-2</v>
      </c>
      <c r="O3648">
        <v>1965974</v>
      </c>
      <c r="P3648">
        <v>1731216</v>
      </c>
      <c r="Q3648">
        <v>0</v>
      </c>
      <c r="T3648" t="s">
        <v>5052</v>
      </c>
      <c r="U3648">
        <v>45587</v>
      </c>
      <c r="V3648" t="s">
        <v>5089</v>
      </c>
      <c r="W3648" t="s">
        <v>5090</v>
      </c>
      <c r="X3648">
        <v>17</v>
      </c>
      <c r="Y3648" t="s">
        <v>5077</v>
      </c>
      <c r="Z3648" t="s">
        <v>5069</v>
      </c>
    </row>
    <row r="3649" spans="1:26" x14ac:dyDescent="0.3">
      <c r="A3649" t="s">
        <v>3670</v>
      </c>
      <c r="B3649" t="s">
        <v>5027</v>
      </c>
      <c r="C3649" t="s">
        <v>5029</v>
      </c>
      <c r="D3649" t="s">
        <v>5034</v>
      </c>
      <c r="E3649" t="s">
        <v>5040</v>
      </c>
      <c r="F3649" t="s">
        <v>5043</v>
      </c>
      <c r="G3649">
        <v>-3.4359999999999999</v>
      </c>
      <c r="H3649">
        <v>55.378100000000003</v>
      </c>
      <c r="I3649">
        <v>34766</v>
      </c>
      <c r="J3649">
        <v>179008</v>
      </c>
      <c r="K3649">
        <v>39507</v>
      </c>
      <c r="L3649">
        <v>6926</v>
      </c>
      <c r="M3649">
        <v>7109</v>
      </c>
      <c r="N3649">
        <v>0.1942180715883387</v>
      </c>
      <c r="O3649">
        <v>221541</v>
      </c>
      <c r="P3649">
        <v>0</v>
      </c>
      <c r="Q3649">
        <v>1477986</v>
      </c>
      <c r="T3649" t="s">
        <v>5057</v>
      </c>
      <c r="U3649">
        <v>45413</v>
      </c>
      <c r="V3649" t="s">
        <v>5078</v>
      </c>
      <c r="W3649" t="s">
        <v>5087</v>
      </c>
      <c r="X3649">
        <v>15</v>
      </c>
      <c r="Y3649" t="s">
        <v>5077</v>
      </c>
      <c r="Z3649" t="s">
        <v>5070</v>
      </c>
    </row>
    <row r="3650" spans="1:26" x14ac:dyDescent="0.3">
      <c r="A3650" t="s">
        <v>3671</v>
      </c>
      <c r="B3650" t="s">
        <v>5026</v>
      </c>
      <c r="C3650" t="s">
        <v>5029</v>
      </c>
      <c r="D3650" t="s">
        <v>5032</v>
      </c>
      <c r="E3650" t="s">
        <v>5037</v>
      </c>
      <c r="F3650" t="s">
        <v>5049</v>
      </c>
      <c r="G3650">
        <v>-106.3468</v>
      </c>
      <c r="H3650">
        <v>56.130400000000002</v>
      </c>
      <c r="I3650">
        <v>69826</v>
      </c>
      <c r="J3650">
        <v>718411</v>
      </c>
      <c r="K3650">
        <v>136619</v>
      </c>
      <c r="L3650">
        <v>54772</v>
      </c>
      <c r="M3650">
        <v>20935</v>
      </c>
      <c r="N3650">
        <v>9.7195084073802451E-2</v>
      </c>
      <c r="O3650">
        <v>861190</v>
      </c>
      <c r="P3650">
        <v>0</v>
      </c>
      <c r="Q3650">
        <v>0</v>
      </c>
      <c r="T3650" t="s">
        <v>5059</v>
      </c>
      <c r="U3650">
        <v>45652</v>
      </c>
      <c r="V3650" t="s">
        <v>5075</v>
      </c>
      <c r="W3650" t="s">
        <v>5081</v>
      </c>
      <c r="X3650">
        <v>17</v>
      </c>
      <c r="Y3650" t="s">
        <v>5077</v>
      </c>
      <c r="Z3650" t="s">
        <v>5069</v>
      </c>
    </row>
    <row r="3651" spans="1:26" x14ac:dyDescent="0.3">
      <c r="A3651" t="s">
        <v>3672</v>
      </c>
      <c r="B3651" t="s">
        <v>5023</v>
      </c>
      <c r="C3651" t="s">
        <v>5029</v>
      </c>
      <c r="D3651" t="s">
        <v>5034</v>
      </c>
      <c r="E3651" t="s">
        <v>5036</v>
      </c>
      <c r="F3651" t="s">
        <v>5049</v>
      </c>
      <c r="G3651">
        <v>-106.3468</v>
      </c>
      <c r="H3651">
        <v>56.130400000000002</v>
      </c>
      <c r="I3651">
        <v>18931</v>
      </c>
      <c r="J3651">
        <v>114525</v>
      </c>
      <c r="K3651">
        <v>14720</v>
      </c>
      <c r="L3651">
        <v>6062</v>
      </c>
      <c r="M3651">
        <v>5101</v>
      </c>
      <c r="N3651">
        <v>0.16530389332887979</v>
      </c>
      <c r="O3651">
        <v>131670</v>
      </c>
      <c r="P3651">
        <v>99219</v>
      </c>
      <c r="Q3651">
        <v>0</v>
      </c>
      <c r="R3651">
        <v>3278</v>
      </c>
      <c r="S3651">
        <v>2.4899999999999999E-2</v>
      </c>
      <c r="T3651" t="s">
        <v>5056</v>
      </c>
      <c r="U3651">
        <v>45447</v>
      </c>
      <c r="V3651" t="s">
        <v>5089</v>
      </c>
      <c r="W3651" t="s">
        <v>5093</v>
      </c>
      <c r="X3651">
        <v>15</v>
      </c>
      <c r="Y3651" t="s">
        <v>5077</v>
      </c>
      <c r="Z3651" t="s">
        <v>5070</v>
      </c>
    </row>
    <row r="3652" spans="1:26" x14ac:dyDescent="0.3">
      <c r="A3652" t="s">
        <v>3673</v>
      </c>
      <c r="B3652" t="s">
        <v>5023</v>
      </c>
      <c r="C3652" t="s">
        <v>5029</v>
      </c>
      <c r="D3652" t="s">
        <v>5035</v>
      </c>
      <c r="E3652" t="s">
        <v>5040</v>
      </c>
      <c r="F3652" t="s">
        <v>5048</v>
      </c>
      <c r="G3652">
        <v>10.451499999999999</v>
      </c>
      <c r="H3652">
        <v>51.165700000000001</v>
      </c>
      <c r="I3652">
        <v>43046</v>
      </c>
      <c r="J3652">
        <v>325049</v>
      </c>
      <c r="K3652">
        <v>47165</v>
      </c>
      <c r="L3652">
        <v>19723</v>
      </c>
      <c r="M3652">
        <v>18797</v>
      </c>
      <c r="N3652">
        <v>0.13243025819360699</v>
      </c>
      <c r="O3652">
        <v>401418</v>
      </c>
      <c r="P3652">
        <v>0</v>
      </c>
      <c r="Q3652">
        <v>245726</v>
      </c>
      <c r="R3652">
        <v>7024</v>
      </c>
      <c r="S3652">
        <v>1.7500000000000002E-2</v>
      </c>
      <c r="T3652" t="s">
        <v>5058</v>
      </c>
      <c r="U3652">
        <v>45656</v>
      </c>
      <c r="V3652" t="s">
        <v>5085</v>
      </c>
      <c r="W3652" t="s">
        <v>5081</v>
      </c>
      <c r="X3652">
        <v>11</v>
      </c>
      <c r="Y3652" t="s">
        <v>5082</v>
      </c>
      <c r="Z3652" t="s">
        <v>5070</v>
      </c>
    </row>
    <row r="3653" spans="1:26" x14ac:dyDescent="0.3">
      <c r="A3653" t="s">
        <v>3674</v>
      </c>
      <c r="B3653" t="s">
        <v>5025</v>
      </c>
      <c r="C3653" t="s">
        <v>5029</v>
      </c>
      <c r="D3653" t="s">
        <v>5034</v>
      </c>
      <c r="E3653" t="s">
        <v>5037</v>
      </c>
      <c r="F3653" t="s">
        <v>5050</v>
      </c>
      <c r="G3653">
        <v>-95.712900000000005</v>
      </c>
      <c r="H3653">
        <v>37.090200000000003</v>
      </c>
      <c r="I3653">
        <v>26845</v>
      </c>
      <c r="J3653">
        <v>111961</v>
      </c>
      <c r="K3653">
        <v>18825</v>
      </c>
      <c r="L3653">
        <v>7877</v>
      </c>
      <c r="M3653">
        <v>4282</v>
      </c>
      <c r="N3653">
        <v>0.23977255642163531</v>
      </c>
      <c r="O3653">
        <v>142117</v>
      </c>
      <c r="P3653">
        <v>0</v>
      </c>
      <c r="Q3653">
        <v>0</v>
      </c>
      <c r="T3653" t="s">
        <v>5056</v>
      </c>
      <c r="U3653">
        <v>45324</v>
      </c>
      <c r="V3653" t="s">
        <v>5091</v>
      </c>
      <c r="W3653" t="s">
        <v>5086</v>
      </c>
      <c r="X3653">
        <v>12</v>
      </c>
      <c r="Y3653" t="s">
        <v>5077</v>
      </c>
      <c r="Z3653" t="s">
        <v>5071</v>
      </c>
    </row>
    <row r="3654" spans="1:26" x14ac:dyDescent="0.3">
      <c r="A3654" t="s">
        <v>3675</v>
      </c>
      <c r="B3654" t="s">
        <v>5024</v>
      </c>
      <c r="C3654" t="s">
        <v>5029</v>
      </c>
      <c r="D3654" t="s">
        <v>5033</v>
      </c>
      <c r="E3654" t="s">
        <v>5039</v>
      </c>
      <c r="F3654" t="s">
        <v>5044</v>
      </c>
      <c r="G3654">
        <v>78.962900000000005</v>
      </c>
      <c r="H3654">
        <v>20.593699999999998</v>
      </c>
      <c r="I3654">
        <v>35247</v>
      </c>
      <c r="J3654">
        <v>169272</v>
      </c>
      <c r="K3654">
        <v>18756</v>
      </c>
      <c r="L3654">
        <v>5462</v>
      </c>
      <c r="M3654">
        <v>4398</v>
      </c>
      <c r="N3654">
        <v>0.20822875773464539</v>
      </c>
      <c r="O3654">
        <v>199211</v>
      </c>
      <c r="P3654">
        <v>0</v>
      </c>
      <c r="Q3654">
        <v>0</v>
      </c>
      <c r="T3654" t="s">
        <v>5056</v>
      </c>
      <c r="U3654">
        <v>45538</v>
      </c>
      <c r="V3654" t="s">
        <v>5089</v>
      </c>
      <c r="W3654" t="s">
        <v>5096</v>
      </c>
      <c r="X3654">
        <v>12</v>
      </c>
      <c r="Y3654" t="s">
        <v>5077</v>
      </c>
      <c r="Z3654" t="s">
        <v>5071</v>
      </c>
    </row>
    <row r="3655" spans="1:26" x14ac:dyDescent="0.3">
      <c r="A3655" t="s">
        <v>3676</v>
      </c>
      <c r="B3655" t="s">
        <v>5027</v>
      </c>
      <c r="C3655" t="s">
        <v>5029</v>
      </c>
      <c r="D3655" t="s">
        <v>5033</v>
      </c>
      <c r="E3655" t="s">
        <v>5036</v>
      </c>
      <c r="F3655" t="s">
        <v>5048</v>
      </c>
      <c r="G3655">
        <v>10.451499999999999</v>
      </c>
      <c r="H3655">
        <v>51.165700000000001</v>
      </c>
      <c r="I3655">
        <v>57643</v>
      </c>
      <c r="J3655">
        <v>312820</v>
      </c>
      <c r="K3655">
        <v>76906</v>
      </c>
      <c r="L3655">
        <v>17159</v>
      </c>
      <c r="M3655">
        <v>9188</v>
      </c>
      <c r="N3655">
        <v>0.18426913336110831</v>
      </c>
      <c r="O3655">
        <v>356222</v>
      </c>
      <c r="P3655">
        <v>296982</v>
      </c>
      <c r="Q3655">
        <v>0</v>
      </c>
      <c r="T3655" t="s">
        <v>5057</v>
      </c>
      <c r="U3655">
        <v>45447</v>
      </c>
      <c r="V3655" t="s">
        <v>5089</v>
      </c>
      <c r="W3655" t="s">
        <v>5093</v>
      </c>
      <c r="X3655">
        <v>11</v>
      </c>
      <c r="Y3655" t="s">
        <v>5082</v>
      </c>
      <c r="Z3655" t="s">
        <v>5070</v>
      </c>
    </row>
    <row r="3656" spans="1:26" x14ac:dyDescent="0.3">
      <c r="A3656" t="s">
        <v>3677</v>
      </c>
      <c r="B3656" t="s">
        <v>5027</v>
      </c>
      <c r="C3656" t="s">
        <v>5029</v>
      </c>
      <c r="D3656" t="s">
        <v>5032</v>
      </c>
      <c r="E3656" t="s">
        <v>5036</v>
      </c>
      <c r="F3656" t="s">
        <v>5046</v>
      </c>
      <c r="G3656">
        <v>133.77510000000001</v>
      </c>
      <c r="H3656">
        <v>-25.2744</v>
      </c>
      <c r="I3656">
        <v>48388</v>
      </c>
      <c r="J3656">
        <v>551680</v>
      </c>
      <c r="K3656">
        <v>73614</v>
      </c>
      <c r="L3656">
        <v>36096</v>
      </c>
      <c r="M3656">
        <v>11926</v>
      </c>
      <c r="N3656">
        <v>8.7710845033959164E-2</v>
      </c>
      <c r="O3656">
        <v>612514</v>
      </c>
      <c r="P3656">
        <v>503139</v>
      </c>
      <c r="Q3656">
        <v>0</v>
      </c>
      <c r="T3656" t="s">
        <v>5061</v>
      </c>
      <c r="U3656">
        <v>45506</v>
      </c>
      <c r="V3656" t="s">
        <v>5091</v>
      </c>
      <c r="W3656" t="s">
        <v>5095</v>
      </c>
      <c r="X3656">
        <v>10</v>
      </c>
      <c r="Y3656" t="s">
        <v>5082</v>
      </c>
      <c r="Z3656" t="s">
        <v>5069</v>
      </c>
    </row>
    <row r="3657" spans="1:26" x14ac:dyDescent="0.3">
      <c r="A3657" t="s">
        <v>3678</v>
      </c>
      <c r="B3657" t="s">
        <v>5025</v>
      </c>
      <c r="C3657" t="s">
        <v>5029</v>
      </c>
      <c r="D3657" t="s">
        <v>5031</v>
      </c>
      <c r="E3657" t="s">
        <v>5036</v>
      </c>
      <c r="F3657" t="s">
        <v>5043</v>
      </c>
      <c r="G3657">
        <v>-3.4359999999999999</v>
      </c>
      <c r="H3657">
        <v>55.378100000000003</v>
      </c>
      <c r="I3657">
        <v>410314</v>
      </c>
      <c r="J3657">
        <v>3211179</v>
      </c>
      <c r="K3657">
        <v>641559</v>
      </c>
      <c r="L3657">
        <v>156044</v>
      </c>
      <c r="M3657">
        <v>167744</v>
      </c>
      <c r="N3657">
        <v>0.12777684044652471</v>
      </c>
      <c r="O3657">
        <v>3875009</v>
      </c>
      <c r="P3657">
        <v>3211179</v>
      </c>
      <c r="Q3657">
        <v>0</v>
      </c>
      <c r="T3657" t="s">
        <v>5052</v>
      </c>
      <c r="U3657">
        <v>45579</v>
      </c>
      <c r="V3657" t="s">
        <v>5085</v>
      </c>
      <c r="W3657" t="s">
        <v>5090</v>
      </c>
      <c r="X3657">
        <v>10</v>
      </c>
      <c r="Y3657" t="s">
        <v>5082</v>
      </c>
      <c r="Z3657" t="s">
        <v>5070</v>
      </c>
    </row>
    <row r="3658" spans="1:26" x14ac:dyDescent="0.3">
      <c r="A3658" t="s">
        <v>3679</v>
      </c>
      <c r="B3658" t="s">
        <v>5025</v>
      </c>
      <c r="C3658" t="s">
        <v>5029</v>
      </c>
      <c r="D3658" t="s">
        <v>5035</v>
      </c>
      <c r="E3658" t="s">
        <v>5036</v>
      </c>
      <c r="F3658" t="s">
        <v>5049</v>
      </c>
      <c r="G3658">
        <v>-106.3468</v>
      </c>
      <c r="H3658">
        <v>56.130400000000002</v>
      </c>
      <c r="I3658">
        <v>479185</v>
      </c>
      <c r="J3658">
        <v>2922026</v>
      </c>
      <c r="K3658">
        <v>338428</v>
      </c>
      <c r="L3658">
        <v>204118</v>
      </c>
      <c r="M3658">
        <v>169836</v>
      </c>
      <c r="N3658">
        <v>0.16399067240442131</v>
      </c>
      <c r="O3658">
        <v>3249314</v>
      </c>
      <c r="P3658">
        <v>2922026</v>
      </c>
      <c r="Q3658">
        <v>0</v>
      </c>
      <c r="T3658" t="s">
        <v>5060</v>
      </c>
      <c r="U3658">
        <v>45663</v>
      </c>
      <c r="V3658" t="s">
        <v>5085</v>
      </c>
      <c r="W3658" t="s">
        <v>5084</v>
      </c>
      <c r="X3658">
        <v>15</v>
      </c>
      <c r="Y3658" t="s">
        <v>5077</v>
      </c>
      <c r="Z3658" t="s">
        <v>5070</v>
      </c>
    </row>
    <row r="3659" spans="1:26" x14ac:dyDescent="0.3">
      <c r="A3659" t="s">
        <v>3680</v>
      </c>
      <c r="B3659" t="s">
        <v>5027</v>
      </c>
      <c r="C3659" t="s">
        <v>5029</v>
      </c>
      <c r="D3659" t="s">
        <v>5033</v>
      </c>
      <c r="E3659" t="s">
        <v>5036</v>
      </c>
      <c r="F3659" t="s">
        <v>5045</v>
      </c>
      <c r="G3659">
        <v>-51.9253</v>
      </c>
      <c r="H3659">
        <v>-14.234999999999999</v>
      </c>
      <c r="I3659">
        <v>30601</v>
      </c>
      <c r="J3659">
        <v>132426</v>
      </c>
      <c r="K3659">
        <v>30478</v>
      </c>
      <c r="L3659">
        <v>5854</v>
      </c>
      <c r="M3659">
        <v>6796</v>
      </c>
      <c r="N3659">
        <v>0.23108575318997221</v>
      </c>
      <c r="O3659">
        <v>163440</v>
      </c>
      <c r="P3659">
        <v>121823</v>
      </c>
      <c r="Q3659">
        <v>0</v>
      </c>
      <c r="T3659" t="s">
        <v>5057</v>
      </c>
      <c r="U3659">
        <v>45522</v>
      </c>
      <c r="V3659" t="s">
        <v>5080</v>
      </c>
      <c r="W3659" t="s">
        <v>5095</v>
      </c>
      <c r="X3659">
        <v>10</v>
      </c>
      <c r="Y3659" t="s">
        <v>5082</v>
      </c>
      <c r="Z3659" t="s">
        <v>5071</v>
      </c>
    </row>
    <row r="3660" spans="1:26" x14ac:dyDescent="0.3">
      <c r="A3660" t="s">
        <v>3681</v>
      </c>
      <c r="B3660" t="s">
        <v>5023</v>
      </c>
      <c r="C3660" t="s">
        <v>5029</v>
      </c>
      <c r="D3660" t="s">
        <v>5033</v>
      </c>
      <c r="E3660" t="s">
        <v>5036</v>
      </c>
      <c r="F3660" t="s">
        <v>5043</v>
      </c>
      <c r="G3660">
        <v>-3.4359999999999999</v>
      </c>
      <c r="H3660">
        <v>55.378100000000003</v>
      </c>
      <c r="I3660">
        <v>52900</v>
      </c>
      <c r="J3660">
        <v>245848</v>
      </c>
      <c r="K3660">
        <v>46639</v>
      </c>
      <c r="L3660">
        <v>9737</v>
      </c>
      <c r="M3660">
        <v>7087</v>
      </c>
      <c r="N3660">
        <v>0.21517416694857949</v>
      </c>
      <c r="O3660">
        <v>272760</v>
      </c>
      <c r="P3660">
        <v>240218</v>
      </c>
      <c r="Q3660">
        <v>0</v>
      </c>
      <c r="R3660">
        <v>3054</v>
      </c>
      <c r="S3660">
        <v>1.12E-2</v>
      </c>
      <c r="T3660" t="s">
        <v>5056</v>
      </c>
      <c r="U3660">
        <v>45309</v>
      </c>
      <c r="V3660" t="s">
        <v>5075</v>
      </c>
      <c r="W3660" t="s">
        <v>5084</v>
      </c>
      <c r="X3660">
        <v>10</v>
      </c>
      <c r="Y3660" t="s">
        <v>5082</v>
      </c>
      <c r="Z3660" t="s">
        <v>5071</v>
      </c>
    </row>
    <row r="3661" spans="1:26" x14ac:dyDescent="0.3">
      <c r="A3661" t="s">
        <v>3682</v>
      </c>
      <c r="B3661" t="s">
        <v>5025</v>
      </c>
      <c r="C3661" t="s">
        <v>5029</v>
      </c>
      <c r="D3661" t="s">
        <v>5031</v>
      </c>
      <c r="E3661" t="s">
        <v>5036</v>
      </c>
      <c r="F3661" t="s">
        <v>5043</v>
      </c>
      <c r="G3661">
        <v>-3.4359999999999999</v>
      </c>
      <c r="H3661">
        <v>55.378100000000003</v>
      </c>
      <c r="I3661">
        <v>158671</v>
      </c>
      <c r="J3661">
        <v>1454400</v>
      </c>
      <c r="K3661">
        <v>327198</v>
      </c>
      <c r="L3661">
        <v>70276</v>
      </c>
      <c r="M3661">
        <v>72988</v>
      </c>
      <c r="N3661">
        <v>0.1090976934164703</v>
      </c>
      <c r="O3661">
        <v>1727664</v>
      </c>
      <c r="P3661">
        <v>1454400</v>
      </c>
      <c r="Q3661">
        <v>0</v>
      </c>
      <c r="T3661" t="s">
        <v>5052</v>
      </c>
      <c r="U3661">
        <v>45379</v>
      </c>
      <c r="V3661" t="s">
        <v>5075</v>
      </c>
      <c r="W3661" t="s">
        <v>5076</v>
      </c>
      <c r="X3661">
        <v>13</v>
      </c>
      <c r="Y3661" t="s">
        <v>5077</v>
      </c>
      <c r="Z3661" t="s">
        <v>5070</v>
      </c>
    </row>
    <row r="3662" spans="1:26" x14ac:dyDescent="0.3">
      <c r="A3662" t="s">
        <v>3683</v>
      </c>
      <c r="B3662" t="s">
        <v>5023</v>
      </c>
      <c r="C3662" t="s">
        <v>5029</v>
      </c>
      <c r="D3662" t="s">
        <v>5033</v>
      </c>
      <c r="E3662" t="s">
        <v>5036</v>
      </c>
      <c r="F3662" t="s">
        <v>5044</v>
      </c>
      <c r="G3662">
        <v>78.962900000000005</v>
      </c>
      <c r="H3662">
        <v>20.593699999999998</v>
      </c>
      <c r="I3662">
        <v>217903</v>
      </c>
      <c r="J3662">
        <v>1084689</v>
      </c>
      <c r="K3662">
        <v>236169</v>
      </c>
      <c r="L3662">
        <v>85488</v>
      </c>
      <c r="M3662">
        <v>32099</v>
      </c>
      <c r="N3662">
        <v>0.20089038797248421</v>
      </c>
      <c r="O3662">
        <v>1380232</v>
      </c>
      <c r="P3662">
        <v>1084689</v>
      </c>
      <c r="Q3662">
        <v>0</v>
      </c>
      <c r="R3662">
        <v>18495</v>
      </c>
      <c r="S3662">
        <v>1.34E-2</v>
      </c>
      <c r="T3662" t="s">
        <v>5057</v>
      </c>
      <c r="U3662">
        <v>45438</v>
      </c>
      <c r="V3662" t="s">
        <v>5080</v>
      </c>
      <c r="W3662" t="s">
        <v>5087</v>
      </c>
      <c r="X3662">
        <v>12</v>
      </c>
      <c r="Y3662" t="s">
        <v>5077</v>
      </c>
      <c r="Z3662" t="s">
        <v>5071</v>
      </c>
    </row>
    <row r="3663" spans="1:26" x14ac:dyDescent="0.3">
      <c r="A3663" t="s">
        <v>3684</v>
      </c>
      <c r="B3663" t="s">
        <v>5027</v>
      </c>
      <c r="C3663" t="s">
        <v>5029</v>
      </c>
      <c r="D3663" t="s">
        <v>5033</v>
      </c>
      <c r="E3663" t="s">
        <v>5036</v>
      </c>
      <c r="F3663" t="s">
        <v>5046</v>
      </c>
      <c r="G3663">
        <v>133.77510000000001</v>
      </c>
      <c r="H3663">
        <v>-25.2744</v>
      </c>
      <c r="I3663">
        <v>55494</v>
      </c>
      <c r="J3663">
        <v>366004</v>
      </c>
      <c r="K3663">
        <v>72372</v>
      </c>
      <c r="L3663">
        <v>18738</v>
      </c>
      <c r="M3663">
        <v>10659</v>
      </c>
      <c r="N3663">
        <v>0.15162397570319461</v>
      </c>
      <c r="O3663">
        <v>407731</v>
      </c>
      <c r="P3663">
        <v>319327</v>
      </c>
      <c r="Q3663">
        <v>0</v>
      </c>
      <c r="T3663" t="s">
        <v>5057</v>
      </c>
      <c r="U3663">
        <v>45431</v>
      </c>
      <c r="V3663" t="s">
        <v>5080</v>
      </c>
      <c r="W3663" t="s">
        <v>5087</v>
      </c>
      <c r="X3663">
        <v>16</v>
      </c>
      <c r="Y3663" t="s">
        <v>5077</v>
      </c>
      <c r="Z3663" t="s">
        <v>5070</v>
      </c>
    </row>
    <row r="3664" spans="1:26" x14ac:dyDescent="0.3">
      <c r="A3664" t="s">
        <v>3685</v>
      </c>
      <c r="B3664" t="s">
        <v>5027</v>
      </c>
      <c r="C3664" t="s">
        <v>5029</v>
      </c>
      <c r="D3664" t="s">
        <v>5033</v>
      </c>
      <c r="E3664" t="s">
        <v>5036</v>
      </c>
      <c r="F3664" t="s">
        <v>5045</v>
      </c>
      <c r="G3664">
        <v>-51.9253</v>
      </c>
      <c r="H3664">
        <v>-14.234999999999999</v>
      </c>
      <c r="I3664">
        <v>58759</v>
      </c>
      <c r="J3664">
        <v>294539</v>
      </c>
      <c r="K3664">
        <v>53113</v>
      </c>
      <c r="L3664">
        <v>23420</v>
      </c>
      <c r="M3664">
        <v>14586</v>
      </c>
      <c r="N3664">
        <v>0.19949524627685999</v>
      </c>
      <c r="O3664">
        <v>343276</v>
      </c>
      <c r="P3664">
        <v>279632</v>
      </c>
      <c r="Q3664">
        <v>0</v>
      </c>
      <c r="T3664" t="s">
        <v>5057</v>
      </c>
      <c r="U3664">
        <v>45306</v>
      </c>
      <c r="V3664" t="s">
        <v>5085</v>
      </c>
      <c r="W3664" t="s">
        <v>5084</v>
      </c>
      <c r="X3664">
        <v>12</v>
      </c>
      <c r="Y3664" t="s">
        <v>5077</v>
      </c>
      <c r="Z3664" t="s">
        <v>5070</v>
      </c>
    </row>
    <row r="3665" spans="1:26" x14ac:dyDescent="0.3">
      <c r="A3665" t="s">
        <v>3686</v>
      </c>
      <c r="B3665" t="s">
        <v>5024</v>
      </c>
      <c r="C3665" t="s">
        <v>5029</v>
      </c>
      <c r="D3665" t="s">
        <v>5033</v>
      </c>
      <c r="E3665" t="s">
        <v>5036</v>
      </c>
      <c r="F3665" t="s">
        <v>5046</v>
      </c>
      <c r="G3665">
        <v>133.77510000000001</v>
      </c>
      <c r="H3665">
        <v>-25.2744</v>
      </c>
      <c r="I3665">
        <v>394936</v>
      </c>
      <c r="J3665">
        <v>2387956</v>
      </c>
      <c r="K3665">
        <v>339675</v>
      </c>
      <c r="L3665">
        <v>73346</v>
      </c>
      <c r="M3665">
        <v>59045</v>
      </c>
      <c r="N3665">
        <v>0.16538670698623939</v>
      </c>
      <c r="O3665">
        <v>3045745</v>
      </c>
      <c r="P3665">
        <v>2387956</v>
      </c>
      <c r="Q3665">
        <v>0</v>
      </c>
      <c r="T3665" t="s">
        <v>5057</v>
      </c>
      <c r="U3665">
        <v>45751</v>
      </c>
      <c r="V3665" t="s">
        <v>5091</v>
      </c>
      <c r="W3665" t="s">
        <v>5079</v>
      </c>
      <c r="X3665">
        <v>14</v>
      </c>
      <c r="Y3665" t="s">
        <v>5077</v>
      </c>
      <c r="Z3665" t="s">
        <v>5070</v>
      </c>
    </row>
    <row r="3666" spans="1:26" x14ac:dyDescent="0.3">
      <c r="A3666" t="s">
        <v>3687</v>
      </c>
      <c r="B3666" t="s">
        <v>5023</v>
      </c>
      <c r="C3666" t="s">
        <v>5029</v>
      </c>
      <c r="D3666" t="s">
        <v>5035</v>
      </c>
      <c r="E3666" t="s">
        <v>5040</v>
      </c>
      <c r="F3666" t="s">
        <v>5044</v>
      </c>
      <c r="G3666">
        <v>78.962900000000005</v>
      </c>
      <c r="H3666">
        <v>20.593699999999998</v>
      </c>
      <c r="I3666">
        <v>56253</v>
      </c>
      <c r="J3666">
        <v>312923</v>
      </c>
      <c r="K3666">
        <v>70559</v>
      </c>
      <c r="L3666">
        <v>14006</v>
      </c>
      <c r="M3666">
        <v>9828</v>
      </c>
      <c r="N3666">
        <v>0.1797665161740723</v>
      </c>
      <c r="O3666">
        <v>393836</v>
      </c>
      <c r="P3666">
        <v>0</v>
      </c>
      <c r="Q3666">
        <v>284434</v>
      </c>
      <c r="R3666">
        <v>8388</v>
      </c>
      <c r="S3666">
        <v>2.1299999999999999E-2</v>
      </c>
      <c r="T3666" t="s">
        <v>5058</v>
      </c>
      <c r="U3666">
        <v>45636</v>
      </c>
      <c r="V3666" t="s">
        <v>5089</v>
      </c>
      <c r="W3666" t="s">
        <v>5081</v>
      </c>
      <c r="X3666">
        <v>12</v>
      </c>
      <c r="Y3666" t="s">
        <v>5077</v>
      </c>
      <c r="Z3666" t="s">
        <v>5070</v>
      </c>
    </row>
    <row r="3667" spans="1:26" x14ac:dyDescent="0.3">
      <c r="A3667" t="s">
        <v>3688</v>
      </c>
      <c r="B3667" t="s">
        <v>5025</v>
      </c>
      <c r="C3667" t="s">
        <v>5029</v>
      </c>
      <c r="D3667" t="s">
        <v>5033</v>
      </c>
      <c r="E3667" t="s">
        <v>5037</v>
      </c>
      <c r="F3667" t="s">
        <v>5049</v>
      </c>
      <c r="G3667">
        <v>-106.3468</v>
      </c>
      <c r="H3667">
        <v>56.130400000000002</v>
      </c>
      <c r="I3667">
        <v>95376</v>
      </c>
      <c r="J3667">
        <v>601655</v>
      </c>
      <c r="K3667">
        <v>82066</v>
      </c>
      <c r="L3667">
        <v>33865</v>
      </c>
      <c r="M3667">
        <v>17652</v>
      </c>
      <c r="N3667">
        <v>0.15852279028321281</v>
      </c>
      <c r="O3667">
        <v>759049</v>
      </c>
      <c r="P3667">
        <v>0</v>
      </c>
      <c r="Q3667">
        <v>0</v>
      </c>
      <c r="T3667" t="s">
        <v>5056</v>
      </c>
      <c r="U3667">
        <v>45434</v>
      </c>
      <c r="V3667" t="s">
        <v>5078</v>
      </c>
      <c r="W3667" t="s">
        <v>5087</v>
      </c>
      <c r="X3667">
        <v>12</v>
      </c>
      <c r="Y3667" t="s">
        <v>5077</v>
      </c>
      <c r="Z3667" t="s">
        <v>5070</v>
      </c>
    </row>
    <row r="3668" spans="1:26" x14ac:dyDescent="0.3">
      <c r="A3668" t="s">
        <v>3689</v>
      </c>
      <c r="B3668" t="s">
        <v>5024</v>
      </c>
      <c r="C3668" t="s">
        <v>5030</v>
      </c>
      <c r="D3668" t="s">
        <v>5031</v>
      </c>
      <c r="E3668" t="s">
        <v>5036</v>
      </c>
      <c r="F3668" t="s">
        <v>5049</v>
      </c>
      <c r="G3668">
        <v>-106.3468</v>
      </c>
      <c r="H3668">
        <v>56.130400000000002</v>
      </c>
      <c r="I3668">
        <v>315466</v>
      </c>
      <c r="J3668">
        <v>3007866</v>
      </c>
      <c r="K3668">
        <v>475375</v>
      </c>
      <c r="L3668">
        <v>215618</v>
      </c>
      <c r="M3668">
        <v>106070</v>
      </c>
      <c r="N3668">
        <v>0.10488041101961169</v>
      </c>
      <c r="O3668">
        <v>3804438</v>
      </c>
      <c r="P3668">
        <v>3007866</v>
      </c>
      <c r="Q3668">
        <v>0</v>
      </c>
      <c r="T3668" t="s">
        <v>5052</v>
      </c>
      <c r="U3668">
        <v>45306</v>
      </c>
      <c r="V3668" t="s">
        <v>5085</v>
      </c>
      <c r="W3668" t="s">
        <v>5084</v>
      </c>
      <c r="X3668">
        <v>11</v>
      </c>
      <c r="Y3668" t="s">
        <v>5082</v>
      </c>
      <c r="Z3668" t="s">
        <v>5070</v>
      </c>
    </row>
    <row r="3669" spans="1:26" x14ac:dyDescent="0.3">
      <c r="A3669" t="s">
        <v>3690</v>
      </c>
      <c r="B3669" t="s">
        <v>5025</v>
      </c>
      <c r="C3669" t="s">
        <v>5029</v>
      </c>
      <c r="D3669" t="s">
        <v>5032</v>
      </c>
      <c r="E3669" t="s">
        <v>5036</v>
      </c>
      <c r="F3669" t="s">
        <v>5050</v>
      </c>
      <c r="G3669">
        <v>-95.712900000000005</v>
      </c>
      <c r="H3669">
        <v>37.090200000000003</v>
      </c>
      <c r="I3669">
        <v>127520</v>
      </c>
      <c r="J3669">
        <v>1483450</v>
      </c>
      <c r="K3669">
        <v>285301</v>
      </c>
      <c r="L3669">
        <v>49716</v>
      </c>
      <c r="M3669">
        <v>85933</v>
      </c>
      <c r="N3669">
        <v>8.5962415687863669E-2</v>
      </c>
      <c r="O3669">
        <v>1801978</v>
      </c>
      <c r="P3669">
        <v>1483450</v>
      </c>
      <c r="Q3669">
        <v>0</v>
      </c>
      <c r="T3669" t="s">
        <v>5061</v>
      </c>
      <c r="U3669">
        <v>45323</v>
      </c>
      <c r="V3669" t="s">
        <v>5075</v>
      </c>
      <c r="W3669" t="s">
        <v>5086</v>
      </c>
      <c r="X3669">
        <v>17</v>
      </c>
      <c r="Y3669" t="s">
        <v>5077</v>
      </c>
      <c r="Z3669" t="s">
        <v>5069</v>
      </c>
    </row>
    <row r="3670" spans="1:26" x14ac:dyDescent="0.3">
      <c r="A3670" t="s">
        <v>3691</v>
      </c>
      <c r="B3670" t="s">
        <v>5023</v>
      </c>
      <c r="C3670" t="s">
        <v>5029</v>
      </c>
      <c r="D3670" t="s">
        <v>5033</v>
      </c>
      <c r="E3670" t="s">
        <v>5036</v>
      </c>
      <c r="F3670" t="s">
        <v>5045</v>
      </c>
      <c r="G3670">
        <v>-51.9253</v>
      </c>
      <c r="H3670">
        <v>-14.234999999999999</v>
      </c>
      <c r="I3670">
        <v>9476</v>
      </c>
      <c r="J3670">
        <v>58243</v>
      </c>
      <c r="K3670">
        <v>10260</v>
      </c>
      <c r="L3670">
        <v>4191</v>
      </c>
      <c r="M3670">
        <v>3181</v>
      </c>
      <c r="N3670">
        <v>0.1626993813391176</v>
      </c>
      <c r="O3670">
        <v>70150</v>
      </c>
      <c r="P3670">
        <v>57342</v>
      </c>
      <c r="Q3670">
        <v>0</v>
      </c>
      <c r="R3670">
        <v>918</v>
      </c>
      <c r="S3670">
        <v>1.3100000000000001E-2</v>
      </c>
      <c r="T3670" t="s">
        <v>5056</v>
      </c>
      <c r="U3670">
        <v>45584</v>
      </c>
      <c r="V3670" t="s">
        <v>5088</v>
      </c>
      <c r="W3670" t="s">
        <v>5090</v>
      </c>
      <c r="X3670">
        <v>11</v>
      </c>
      <c r="Y3670" t="s">
        <v>5082</v>
      </c>
      <c r="Z3670" t="s">
        <v>5070</v>
      </c>
    </row>
    <row r="3671" spans="1:26" x14ac:dyDescent="0.3">
      <c r="A3671" t="s">
        <v>3692</v>
      </c>
      <c r="B3671" t="s">
        <v>5024</v>
      </c>
      <c r="C3671" t="s">
        <v>5029</v>
      </c>
      <c r="D3671" t="s">
        <v>5033</v>
      </c>
      <c r="E3671" t="s">
        <v>5036</v>
      </c>
      <c r="F3671" t="s">
        <v>5043</v>
      </c>
      <c r="G3671">
        <v>-3.4359999999999999</v>
      </c>
      <c r="H3671">
        <v>55.378100000000003</v>
      </c>
      <c r="I3671">
        <v>446166</v>
      </c>
      <c r="J3671">
        <v>2173261</v>
      </c>
      <c r="K3671">
        <v>332747</v>
      </c>
      <c r="L3671">
        <v>115641</v>
      </c>
      <c r="M3671">
        <v>71985</v>
      </c>
      <c r="N3671">
        <v>0.2052979415323968</v>
      </c>
      <c r="O3671">
        <v>2566501</v>
      </c>
      <c r="P3671">
        <v>2173261</v>
      </c>
      <c r="Q3671">
        <v>0</v>
      </c>
      <c r="T3671" t="s">
        <v>5057</v>
      </c>
      <c r="U3671">
        <v>45351</v>
      </c>
      <c r="V3671" t="s">
        <v>5075</v>
      </c>
      <c r="W3671" t="s">
        <v>5086</v>
      </c>
      <c r="X3671">
        <v>16</v>
      </c>
      <c r="Y3671" t="s">
        <v>5077</v>
      </c>
      <c r="Z3671" t="s">
        <v>5071</v>
      </c>
    </row>
    <row r="3672" spans="1:26" x14ac:dyDescent="0.3">
      <c r="A3672" t="s">
        <v>3693</v>
      </c>
      <c r="B3672" t="s">
        <v>5027</v>
      </c>
      <c r="C3672" t="s">
        <v>5030</v>
      </c>
      <c r="D3672" t="s">
        <v>5033</v>
      </c>
      <c r="E3672" t="s">
        <v>5036</v>
      </c>
      <c r="F3672" t="s">
        <v>5044</v>
      </c>
      <c r="G3672">
        <v>78.962900000000005</v>
      </c>
      <c r="H3672">
        <v>20.593699999999998</v>
      </c>
      <c r="I3672">
        <v>23814</v>
      </c>
      <c r="J3672">
        <v>157684</v>
      </c>
      <c r="K3672">
        <v>35226</v>
      </c>
      <c r="L3672">
        <v>9409</v>
      </c>
      <c r="M3672">
        <v>9444</v>
      </c>
      <c r="N3672">
        <v>0.15102534797623141</v>
      </c>
      <c r="O3672">
        <v>198268</v>
      </c>
      <c r="P3672">
        <v>136985</v>
      </c>
      <c r="Q3672">
        <v>0</v>
      </c>
      <c r="T3672" t="s">
        <v>5057</v>
      </c>
      <c r="U3672">
        <v>45331</v>
      </c>
      <c r="V3672" t="s">
        <v>5091</v>
      </c>
      <c r="W3672" t="s">
        <v>5086</v>
      </c>
      <c r="X3672">
        <v>12</v>
      </c>
      <c r="Y3672" t="s">
        <v>5077</v>
      </c>
      <c r="Z3672" t="s">
        <v>5070</v>
      </c>
    </row>
    <row r="3673" spans="1:26" x14ac:dyDescent="0.3">
      <c r="A3673" t="s">
        <v>3694</v>
      </c>
      <c r="B3673" t="s">
        <v>5025</v>
      </c>
      <c r="C3673" t="s">
        <v>5029</v>
      </c>
      <c r="D3673" t="s">
        <v>5035</v>
      </c>
      <c r="E3673" t="s">
        <v>5037</v>
      </c>
      <c r="F3673" t="s">
        <v>5044</v>
      </c>
      <c r="G3673">
        <v>78.962900000000005</v>
      </c>
      <c r="H3673">
        <v>20.593699999999998</v>
      </c>
      <c r="I3673">
        <v>41673</v>
      </c>
      <c r="J3673">
        <v>311830</v>
      </c>
      <c r="K3673">
        <v>46894</v>
      </c>
      <c r="L3673">
        <v>22502</v>
      </c>
      <c r="M3673">
        <v>6576</v>
      </c>
      <c r="N3673">
        <v>0.1336407146701471</v>
      </c>
      <c r="O3673">
        <v>357368</v>
      </c>
      <c r="P3673">
        <v>0</v>
      </c>
      <c r="Q3673">
        <v>0</v>
      </c>
      <c r="T3673" t="s">
        <v>5058</v>
      </c>
      <c r="U3673">
        <v>45669</v>
      </c>
      <c r="V3673" t="s">
        <v>5080</v>
      </c>
      <c r="W3673" t="s">
        <v>5084</v>
      </c>
      <c r="X3673">
        <v>14</v>
      </c>
      <c r="Y3673" t="s">
        <v>5077</v>
      </c>
      <c r="Z3673" t="s">
        <v>5070</v>
      </c>
    </row>
    <row r="3674" spans="1:26" x14ac:dyDescent="0.3">
      <c r="A3674" t="s">
        <v>3695</v>
      </c>
      <c r="B3674" t="s">
        <v>5023</v>
      </c>
      <c r="C3674" t="s">
        <v>5029</v>
      </c>
      <c r="D3674" t="s">
        <v>5032</v>
      </c>
      <c r="E3674" t="s">
        <v>5036</v>
      </c>
      <c r="F3674" t="s">
        <v>5050</v>
      </c>
      <c r="G3674">
        <v>-95.712900000000005</v>
      </c>
      <c r="H3674">
        <v>37.090200000000003</v>
      </c>
      <c r="I3674">
        <v>23516</v>
      </c>
      <c r="J3674">
        <v>319273</v>
      </c>
      <c r="K3674">
        <v>62572</v>
      </c>
      <c r="L3674">
        <v>13199</v>
      </c>
      <c r="M3674">
        <v>9184</v>
      </c>
      <c r="N3674">
        <v>7.3657494864191791E-2</v>
      </c>
      <c r="O3674">
        <v>406282</v>
      </c>
      <c r="P3674">
        <v>302719</v>
      </c>
      <c r="Q3674">
        <v>0</v>
      </c>
      <c r="R3674">
        <v>4875</v>
      </c>
      <c r="S3674">
        <v>1.2E-2</v>
      </c>
      <c r="T3674" t="s">
        <v>5059</v>
      </c>
      <c r="U3674">
        <v>45323</v>
      </c>
      <c r="V3674" t="s">
        <v>5075</v>
      </c>
      <c r="W3674" t="s">
        <v>5086</v>
      </c>
      <c r="X3674">
        <v>10</v>
      </c>
      <c r="Y3674" t="s">
        <v>5082</v>
      </c>
      <c r="Z3674" t="s">
        <v>5069</v>
      </c>
    </row>
    <row r="3675" spans="1:26" x14ac:dyDescent="0.3">
      <c r="A3675" t="s">
        <v>3696</v>
      </c>
      <c r="B3675" t="s">
        <v>5027</v>
      </c>
      <c r="C3675" t="s">
        <v>5030</v>
      </c>
      <c r="D3675" t="s">
        <v>5033</v>
      </c>
      <c r="E3675" t="s">
        <v>5036</v>
      </c>
      <c r="F3675" t="s">
        <v>5045</v>
      </c>
      <c r="G3675">
        <v>-51.9253</v>
      </c>
      <c r="H3675">
        <v>-14.234999999999999</v>
      </c>
      <c r="I3675">
        <v>352162</v>
      </c>
      <c r="J3675">
        <v>1781500</v>
      </c>
      <c r="K3675">
        <v>290520</v>
      </c>
      <c r="L3675">
        <v>127786</v>
      </c>
      <c r="M3675">
        <v>90571</v>
      </c>
      <c r="N3675">
        <v>0.19767744289272449</v>
      </c>
      <c r="O3675">
        <v>2249648</v>
      </c>
      <c r="P3675">
        <v>1781500</v>
      </c>
      <c r="Q3675">
        <v>0</v>
      </c>
      <c r="T3675" t="s">
        <v>5057</v>
      </c>
      <c r="U3675">
        <v>45651</v>
      </c>
      <c r="V3675" t="s">
        <v>5078</v>
      </c>
      <c r="W3675" t="s">
        <v>5081</v>
      </c>
      <c r="X3675">
        <v>10</v>
      </c>
      <c r="Y3675" t="s">
        <v>5082</v>
      </c>
      <c r="Z3675" t="s">
        <v>5070</v>
      </c>
    </row>
    <row r="3676" spans="1:26" x14ac:dyDescent="0.3">
      <c r="A3676" t="s">
        <v>3697</v>
      </c>
      <c r="B3676" t="s">
        <v>5027</v>
      </c>
      <c r="C3676" t="s">
        <v>5029</v>
      </c>
      <c r="D3676" t="s">
        <v>5033</v>
      </c>
      <c r="E3676" t="s">
        <v>5036</v>
      </c>
      <c r="F3676" t="s">
        <v>5049</v>
      </c>
      <c r="G3676">
        <v>-106.3468</v>
      </c>
      <c r="H3676">
        <v>56.130400000000002</v>
      </c>
      <c r="I3676">
        <v>148352</v>
      </c>
      <c r="J3676">
        <v>594078</v>
      </c>
      <c r="K3676">
        <v>105603</v>
      </c>
      <c r="L3676">
        <v>44898</v>
      </c>
      <c r="M3676">
        <v>19627</v>
      </c>
      <c r="N3676">
        <v>0.24971855675451171</v>
      </c>
      <c r="O3676">
        <v>672100</v>
      </c>
      <c r="P3676">
        <v>522676</v>
      </c>
      <c r="Q3676">
        <v>0</v>
      </c>
      <c r="T3676" t="s">
        <v>5057</v>
      </c>
      <c r="U3676">
        <v>45714</v>
      </c>
      <c r="V3676" t="s">
        <v>5078</v>
      </c>
      <c r="W3676" t="s">
        <v>5086</v>
      </c>
      <c r="X3676">
        <v>11</v>
      </c>
      <c r="Y3676" t="s">
        <v>5082</v>
      </c>
      <c r="Z3676" t="s">
        <v>5071</v>
      </c>
    </row>
    <row r="3677" spans="1:26" x14ac:dyDescent="0.3">
      <c r="A3677" t="s">
        <v>3698</v>
      </c>
      <c r="B3677" t="s">
        <v>5025</v>
      </c>
      <c r="C3677" t="s">
        <v>5029</v>
      </c>
      <c r="D3677" t="s">
        <v>5031</v>
      </c>
      <c r="E3677" t="s">
        <v>5037</v>
      </c>
      <c r="F3677" t="s">
        <v>5048</v>
      </c>
      <c r="G3677">
        <v>10.451499999999999</v>
      </c>
      <c r="H3677">
        <v>51.165700000000001</v>
      </c>
      <c r="I3677">
        <v>27881</v>
      </c>
      <c r="J3677">
        <v>284285</v>
      </c>
      <c r="K3677">
        <v>64870</v>
      </c>
      <c r="L3677">
        <v>9682</v>
      </c>
      <c r="M3677">
        <v>15279</v>
      </c>
      <c r="N3677">
        <v>9.8077412086010646E-2</v>
      </c>
      <c r="O3677">
        <v>329389</v>
      </c>
      <c r="P3677">
        <v>0</v>
      </c>
      <c r="Q3677">
        <v>0</v>
      </c>
      <c r="T3677" t="s">
        <v>5051</v>
      </c>
      <c r="U3677">
        <v>45445</v>
      </c>
      <c r="V3677" t="s">
        <v>5080</v>
      </c>
      <c r="W3677" t="s">
        <v>5093</v>
      </c>
      <c r="X3677">
        <v>15</v>
      </c>
      <c r="Y3677" t="s">
        <v>5077</v>
      </c>
      <c r="Z3677" t="s">
        <v>5069</v>
      </c>
    </row>
    <row r="3678" spans="1:26" x14ac:dyDescent="0.3">
      <c r="A3678" t="s">
        <v>3699</v>
      </c>
      <c r="B3678" t="s">
        <v>5025</v>
      </c>
      <c r="C3678" t="s">
        <v>5029</v>
      </c>
      <c r="D3678" t="s">
        <v>5032</v>
      </c>
      <c r="E3678" t="s">
        <v>5037</v>
      </c>
      <c r="F3678" t="s">
        <v>5045</v>
      </c>
      <c r="G3678">
        <v>-51.9253</v>
      </c>
      <c r="H3678">
        <v>-14.234999999999999</v>
      </c>
      <c r="I3678">
        <v>75796</v>
      </c>
      <c r="J3678">
        <v>863692</v>
      </c>
      <c r="K3678">
        <v>91568</v>
      </c>
      <c r="L3678">
        <v>52235</v>
      </c>
      <c r="M3678">
        <v>42053</v>
      </c>
      <c r="N3678">
        <v>8.7759002299792027E-2</v>
      </c>
      <c r="O3678">
        <v>1013758</v>
      </c>
      <c r="P3678">
        <v>0</v>
      </c>
      <c r="Q3678">
        <v>0</v>
      </c>
      <c r="T3678" t="s">
        <v>5059</v>
      </c>
      <c r="U3678">
        <v>45395</v>
      </c>
      <c r="V3678" t="s">
        <v>5088</v>
      </c>
      <c r="W3678" t="s">
        <v>5079</v>
      </c>
      <c r="X3678">
        <v>13</v>
      </c>
      <c r="Y3678" t="s">
        <v>5077</v>
      </c>
      <c r="Z3678" t="s">
        <v>5069</v>
      </c>
    </row>
    <row r="3679" spans="1:26" x14ac:dyDescent="0.3">
      <c r="A3679" t="s">
        <v>3700</v>
      </c>
      <c r="B3679" t="s">
        <v>5023</v>
      </c>
      <c r="C3679" t="s">
        <v>5029</v>
      </c>
      <c r="D3679" t="s">
        <v>5033</v>
      </c>
      <c r="E3679" t="s">
        <v>5036</v>
      </c>
      <c r="F3679" t="s">
        <v>5045</v>
      </c>
      <c r="G3679">
        <v>-51.9253</v>
      </c>
      <c r="H3679">
        <v>-14.234999999999999</v>
      </c>
      <c r="I3679">
        <v>41603</v>
      </c>
      <c r="J3679">
        <v>269529</v>
      </c>
      <c r="K3679">
        <v>60638</v>
      </c>
      <c r="L3679">
        <v>12446</v>
      </c>
      <c r="M3679">
        <v>8112</v>
      </c>
      <c r="N3679">
        <v>0.1543552467859779</v>
      </c>
      <c r="O3679">
        <v>311518</v>
      </c>
      <c r="P3679">
        <v>267352</v>
      </c>
      <c r="Q3679">
        <v>0</v>
      </c>
      <c r="R3679">
        <v>6853</v>
      </c>
      <c r="S3679">
        <v>2.1999999999999999E-2</v>
      </c>
      <c r="T3679" t="s">
        <v>5056</v>
      </c>
      <c r="U3679">
        <v>45711</v>
      </c>
      <c r="V3679" t="s">
        <v>5080</v>
      </c>
      <c r="W3679" t="s">
        <v>5086</v>
      </c>
      <c r="X3679">
        <v>12</v>
      </c>
      <c r="Y3679" t="s">
        <v>5077</v>
      </c>
      <c r="Z3679" t="s">
        <v>5070</v>
      </c>
    </row>
    <row r="3680" spans="1:26" x14ac:dyDescent="0.3">
      <c r="A3680" t="s">
        <v>3701</v>
      </c>
      <c r="B3680" t="s">
        <v>5027</v>
      </c>
      <c r="C3680" t="s">
        <v>5029</v>
      </c>
      <c r="D3680" t="s">
        <v>5033</v>
      </c>
      <c r="E3680" t="s">
        <v>5036</v>
      </c>
      <c r="F3680" t="s">
        <v>5045</v>
      </c>
      <c r="G3680">
        <v>-51.9253</v>
      </c>
      <c r="H3680">
        <v>-14.234999999999999</v>
      </c>
      <c r="I3680">
        <v>17369</v>
      </c>
      <c r="J3680">
        <v>102303</v>
      </c>
      <c r="K3680">
        <v>24795</v>
      </c>
      <c r="L3680">
        <v>4906</v>
      </c>
      <c r="M3680">
        <v>2060</v>
      </c>
      <c r="N3680">
        <v>0.16978706741108099</v>
      </c>
      <c r="O3680">
        <v>128526</v>
      </c>
      <c r="P3680">
        <v>98957</v>
      </c>
      <c r="Q3680">
        <v>0</v>
      </c>
      <c r="T3680" t="s">
        <v>5057</v>
      </c>
      <c r="U3680">
        <v>45495</v>
      </c>
      <c r="V3680" t="s">
        <v>5085</v>
      </c>
      <c r="W3680" t="s">
        <v>5083</v>
      </c>
      <c r="X3680">
        <v>17</v>
      </c>
      <c r="Y3680" t="s">
        <v>5077</v>
      </c>
      <c r="Z3680" t="s">
        <v>5070</v>
      </c>
    </row>
    <row r="3681" spans="1:26" x14ac:dyDescent="0.3">
      <c r="A3681" t="s">
        <v>3702</v>
      </c>
      <c r="B3681" t="s">
        <v>5024</v>
      </c>
      <c r="C3681" t="s">
        <v>5029</v>
      </c>
      <c r="D3681" t="s">
        <v>5033</v>
      </c>
      <c r="E3681" t="s">
        <v>5039</v>
      </c>
      <c r="F3681" t="s">
        <v>5046</v>
      </c>
      <c r="G3681">
        <v>133.77510000000001</v>
      </c>
      <c r="H3681">
        <v>-25.2744</v>
      </c>
      <c r="I3681">
        <v>40697</v>
      </c>
      <c r="J3681">
        <v>177172</v>
      </c>
      <c r="K3681">
        <v>43891</v>
      </c>
      <c r="L3681">
        <v>10701</v>
      </c>
      <c r="M3681">
        <v>7092</v>
      </c>
      <c r="N3681">
        <v>0.229708754357456</v>
      </c>
      <c r="O3681">
        <v>208432</v>
      </c>
      <c r="P3681">
        <v>0</v>
      </c>
      <c r="Q3681">
        <v>0</v>
      </c>
      <c r="T3681" t="s">
        <v>5056</v>
      </c>
      <c r="U3681">
        <v>45510</v>
      </c>
      <c r="V3681" t="s">
        <v>5089</v>
      </c>
      <c r="W3681" t="s">
        <v>5095</v>
      </c>
      <c r="X3681">
        <v>17</v>
      </c>
      <c r="Y3681" t="s">
        <v>5077</v>
      </c>
      <c r="Z3681" t="s">
        <v>5071</v>
      </c>
    </row>
    <row r="3682" spans="1:26" x14ac:dyDescent="0.3">
      <c r="A3682" t="s">
        <v>3703</v>
      </c>
      <c r="B3682" t="s">
        <v>5026</v>
      </c>
      <c r="C3682" t="s">
        <v>5029</v>
      </c>
      <c r="D3682" t="s">
        <v>5032</v>
      </c>
      <c r="E3682" t="s">
        <v>5036</v>
      </c>
      <c r="F3682" t="s">
        <v>5047</v>
      </c>
      <c r="G3682">
        <v>138.25290000000001</v>
      </c>
      <c r="H3682">
        <v>36.204799999999999</v>
      </c>
      <c r="I3682">
        <v>30157</v>
      </c>
      <c r="J3682">
        <v>578144</v>
      </c>
      <c r="K3682">
        <v>135748</v>
      </c>
      <c r="L3682">
        <v>24396</v>
      </c>
      <c r="M3682">
        <v>18171</v>
      </c>
      <c r="N3682">
        <v>5.2161756383700818E-2</v>
      </c>
      <c r="O3682">
        <v>650112</v>
      </c>
      <c r="P3682">
        <v>507953</v>
      </c>
      <c r="Q3682">
        <v>0</v>
      </c>
      <c r="T3682" t="s">
        <v>5059</v>
      </c>
      <c r="U3682">
        <v>45435</v>
      </c>
      <c r="V3682" t="s">
        <v>5075</v>
      </c>
      <c r="W3682" t="s">
        <v>5087</v>
      </c>
      <c r="X3682">
        <v>12</v>
      </c>
      <c r="Y3682" t="s">
        <v>5077</v>
      </c>
      <c r="Z3682" t="s">
        <v>5070</v>
      </c>
    </row>
    <row r="3683" spans="1:26" x14ac:dyDescent="0.3">
      <c r="A3683" t="s">
        <v>3704</v>
      </c>
      <c r="B3683" t="s">
        <v>5025</v>
      </c>
      <c r="C3683" t="s">
        <v>5029</v>
      </c>
      <c r="D3683" t="s">
        <v>5033</v>
      </c>
      <c r="E3683" t="s">
        <v>5036</v>
      </c>
      <c r="F3683" t="s">
        <v>5046</v>
      </c>
      <c r="G3683">
        <v>133.77510000000001</v>
      </c>
      <c r="H3683">
        <v>-25.2744</v>
      </c>
      <c r="I3683">
        <v>379442</v>
      </c>
      <c r="J3683">
        <v>2399827</v>
      </c>
      <c r="K3683">
        <v>459230</v>
      </c>
      <c r="L3683">
        <v>98209</v>
      </c>
      <c r="M3683">
        <v>110504</v>
      </c>
      <c r="N3683">
        <v>0.15811263662827191</v>
      </c>
      <c r="O3683">
        <v>3007203</v>
      </c>
      <c r="P3683">
        <v>2399827</v>
      </c>
      <c r="Q3683">
        <v>0</v>
      </c>
      <c r="T3683" t="s">
        <v>5057</v>
      </c>
      <c r="U3683">
        <v>45682</v>
      </c>
      <c r="V3683" t="s">
        <v>5088</v>
      </c>
      <c r="W3683" t="s">
        <v>5084</v>
      </c>
      <c r="X3683">
        <v>8</v>
      </c>
      <c r="Y3683" t="s">
        <v>5082</v>
      </c>
      <c r="Z3683" t="s">
        <v>5070</v>
      </c>
    </row>
    <row r="3684" spans="1:26" x14ac:dyDescent="0.3">
      <c r="A3684" t="s">
        <v>3705</v>
      </c>
      <c r="B3684" t="s">
        <v>5027</v>
      </c>
      <c r="C3684" t="s">
        <v>5029</v>
      </c>
      <c r="D3684" t="s">
        <v>5035</v>
      </c>
      <c r="E3684" t="s">
        <v>5040</v>
      </c>
      <c r="F3684" t="s">
        <v>5043</v>
      </c>
      <c r="G3684">
        <v>-3.4359999999999999</v>
      </c>
      <c r="H3684">
        <v>55.378100000000003</v>
      </c>
      <c r="I3684">
        <v>40916</v>
      </c>
      <c r="J3684">
        <v>394571</v>
      </c>
      <c r="K3684">
        <v>60638</v>
      </c>
      <c r="L3684">
        <v>27646</v>
      </c>
      <c r="M3684">
        <v>13396</v>
      </c>
      <c r="N3684">
        <v>0.1036996562664286</v>
      </c>
      <c r="O3684">
        <v>493855</v>
      </c>
      <c r="P3684">
        <v>0</v>
      </c>
      <c r="Q3684">
        <v>550595</v>
      </c>
      <c r="T3684" t="s">
        <v>5060</v>
      </c>
      <c r="U3684">
        <v>45497</v>
      </c>
      <c r="V3684" t="s">
        <v>5078</v>
      </c>
      <c r="W3684" t="s">
        <v>5083</v>
      </c>
      <c r="X3684">
        <v>10</v>
      </c>
      <c r="Y3684" t="s">
        <v>5082</v>
      </c>
      <c r="Z3684" t="s">
        <v>5070</v>
      </c>
    </row>
    <row r="3685" spans="1:26" x14ac:dyDescent="0.3">
      <c r="A3685" t="s">
        <v>3706</v>
      </c>
      <c r="B3685" t="s">
        <v>5027</v>
      </c>
      <c r="C3685" t="s">
        <v>5030</v>
      </c>
      <c r="D3685" t="s">
        <v>5033</v>
      </c>
      <c r="E3685" t="s">
        <v>5036</v>
      </c>
      <c r="F3685" t="s">
        <v>5050</v>
      </c>
      <c r="G3685">
        <v>-95.712900000000005</v>
      </c>
      <c r="H3685">
        <v>37.090200000000003</v>
      </c>
      <c r="I3685">
        <v>58774</v>
      </c>
      <c r="J3685">
        <v>297460</v>
      </c>
      <c r="K3685">
        <v>73528</v>
      </c>
      <c r="L3685">
        <v>13114</v>
      </c>
      <c r="M3685">
        <v>11201</v>
      </c>
      <c r="N3685">
        <v>0.1975894995879133</v>
      </c>
      <c r="O3685">
        <v>330952</v>
      </c>
      <c r="P3685">
        <v>268148</v>
      </c>
      <c r="Q3685">
        <v>0</v>
      </c>
      <c r="T3685" t="s">
        <v>5057</v>
      </c>
      <c r="U3685">
        <v>45309</v>
      </c>
      <c r="V3685" t="s">
        <v>5075</v>
      </c>
      <c r="W3685" t="s">
        <v>5084</v>
      </c>
      <c r="X3685">
        <v>12</v>
      </c>
      <c r="Y3685" t="s">
        <v>5077</v>
      </c>
      <c r="Z3685" t="s">
        <v>5070</v>
      </c>
    </row>
    <row r="3686" spans="1:26" x14ac:dyDescent="0.3">
      <c r="A3686" t="s">
        <v>3707</v>
      </c>
      <c r="B3686" t="s">
        <v>5027</v>
      </c>
      <c r="C3686" t="s">
        <v>5030</v>
      </c>
      <c r="D3686" t="s">
        <v>5031</v>
      </c>
      <c r="E3686" t="s">
        <v>5036</v>
      </c>
      <c r="F3686" t="s">
        <v>5048</v>
      </c>
      <c r="G3686">
        <v>10.451499999999999</v>
      </c>
      <c r="H3686">
        <v>51.165700000000001</v>
      </c>
      <c r="I3686">
        <v>227124</v>
      </c>
      <c r="J3686">
        <v>2038788</v>
      </c>
      <c r="K3686">
        <v>470962</v>
      </c>
      <c r="L3686">
        <v>119123</v>
      </c>
      <c r="M3686">
        <v>72181</v>
      </c>
      <c r="N3686">
        <v>0.1114016437850557</v>
      </c>
      <c r="O3686">
        <v>2288649</v>
      </c>
      <c r="P3686">
        <v>2038788</v>
      </c>
      <c r="Q3686">
        <v>0</v>
      </c>
      <c r="T3686" t="s">
        <v>5052</v>
      </c>
      <c r="U3686">
        <v>45304</v>
      </c>
      <c r="V3686" t="s">
        <v>5088</v>
      </c>
      <c r="W3686" t="s">
        <v>5084</v>
      </c>
      <c r="X3686">
        <v>14</v>
      </c>
      <c r="Y3686" t="s">
        <v>5077</v>
      </c>
      <c r="Z3686" t="s">
        <v>5070</v>
      </c>
    </row>
    <row r="3687" spans="1:26" x14ac:dyDescent="0.3">
      <c r="A3687" t="s">
        <v>3708</v>
      </c>
      <c r="B3687" t="s">
        <v>5027</v>
      </c>
      <c r="C3687" t="s">
        <v>5030</v>
      </c>
      <c r="D3687" t="s">
        <v>5033</v>
      </c>
      <c r="E3687" t="s">
        <v>5036</v>
      </c>
      <c r="F3687" t="s">
        <v>5044</v>
      </c>
      <c r="G3687">
        <v>78.962900000000005</v>
      </c>
      <c r="H3687">
        <v>20.593699999999998</v>
      </c>
      <c r="I3687">
        <v>418007</v>
      </c>
      <c r="J3687">
        <v>2033617</v>
      </c>
      <c r="K3687">
        <v>289666</v>
      </c>
      <c r="L3687">
        <v>96618</v>
      </c>
      <c r="M3687">
        <v>62692</v>
      </c>
      <c r="N3687">
        <v>0.20554895950014571</v>
      </c>
      <c r="O3687">
        <v>2481748</v>
      </c>
      <c r="P3687">
        <v>2033617</v>
      </c>
      <c r="Q3687">
        <v>0</v>
      </c>
      <c r="T3687" t="s">
        <v>5057</v>
      </c>
      <c r="U3687">
        <v>45604</v>
      </c>
      <c r="V3687" t="s">
        <v>5091</v>
      </c>
      <c r="W3687" t="s">
        <v>5094</v>
      </c>
      <c r="X3687">
        <v>16</v>
      </c>
      <c r="Y3687" t="s">
        <v>5077</v>
      </c>
      <c r="Z3687" t="s">
        <v>5071</v>
      </c>
    </row>
    <row r="3688" spans="1:26" x14ac:dyDescent="0.3">
      <c r="A3688" t="s">
        <v>3709</v>
      </c>
      <c r="B3688" t="s">
        <v>5023</v>
      </c>
      <c r="C3688" t="s">
        <v>5029</v>
      </c>
      <c r="D3688" t="s">
        <v>5032</v>
      </c>
      <c r="E3688" t="s">
        <v>5036</v>
      </c>
      <c r="F3688" t="s">
        <v>5049</v>
      </c>
      <c r="G3688">
        <v>-106.3468</v>
      </c>
      <c r="H3688">
        <v>56.130400000000002</v>
      </c>
      <c r="I3688">
        <v>36793</v>
      </c>
      <c r="J3688">
        <v>632535</v>
      </c>
      <c r="K3688">
        <v>151488</v>
      </c>
      <c r="L3688">
        <v>46070</v>
      </c>
      <c r="M3688">
        <v>24298</v>
      </c>
      <c r="N3688">
        <v>5.8168586730816901E-2</v>
      </c>
      <c r="O3688">
        <v>800346</v>
      </c>
      <c r="P3688">
        <v>592740</v>
      </c>
      <c r="Q3688">
        <v>0</v>
      </c>
      <c r="R3688">
        <v>19288</v>
      </c>
      <c r="S3688">
        <v>2.41E-2</v>
      </c>
      <c r="T3688" t="s">
        <v>5059</v>
      </c>
      <c r="U3688">
        <v>45412</v>
      </c>
      <c r="V3688" t="s">
        <v>5089</v>
      </c>
      <c r="W3688" t="s">
        <v>5079</v>
      </c>
      <c r="X3688">
        <v>14</v>
      </c>
      <c r="Y3688" t="s">
        <v>5077</v>
      </c>
      <c r="Z3688" t="s">
        <v>5069</v>
      </c>
    </row>
    <row r="3689" spans="1:26" x14ac:dyDescent="0.3">
      <c r="A3689" t="s">
        <v>3710</v>
      </c>
      <c r="B3689" t="s">
        <v>5024</v>
      </c>
      <c r="C3689" t="s">
        <v>5030</v>
      </c>
      <c r="D3689" t="s">
        <v>5033</v>
      </c>
      <c r="E3689" t="s">
        <v>5039</v>
      </c>
      <c r="F3689" t="s">
        <v>5049</v>
      </c>
      <c r="G3689">
        <v>-106.3468</v>
      </c>
      <c r="H3689">
        <v>56.130400000000002</v>
      </c>
      <c r="I3689">
        <v>15282</v>
      </c>
      <c r="J3689">
        <v>95246</v>
      </c>
      <c r="K3689">
        <v>23574</v>
      </c>
      <c r="L3689">
        <v>4304</v>
      </c>
      <c r="M3689">
        <v>3138</v>
      </c>
      <c r="N3689">
        <v>0.16045435475904321</v>
      </c>
      <c r="O3689">
        <v>123623</v>
      </c>
      <c r="P3689">
        <v>0</v>
      </c>
      <c r="Q3689">
        <v>0</v>
      </c>
      <c r="T3689" t="s">
        <v>5056</v>
      </c>
      <c r="U3689">
        <v>45719</v>
      </c>
      <c r="V3689" t="s">
        <v>5085</v>
      </c>
      <c r="W3689" t="s">
        <v>5076</v>
      </c>
      <c r="X3689">
        <v>13</v>
      </c>
      <c r="Y3689" t="s">
        <v>5077</v>
      </c>
      <c r="Z3689" t="s">
        <v>5070</v>
      </c>
    </row>
    <row r="3690" spans="1:26" x14ac:dyDescent="0.3">
      <c r="A3690" t="s">
        <v>3711</v>
      </c>
      <c r="B3690" t="s">
        <v>5024</v>
      </c>
      <c r="C3690" t="s">
        <v>5029</v>
      </c>
      <c r="D3690" t="s">
        <v>5031</v>
      </c>
      <c r="E3690" t="s">
        <v>5036</v>
      </c>
      <c r="F3690" t="s">
        <v>5043</v>
      </c>
      <c r="G3690">
        <v>-3.4359999999999999</v>
      </c>
      <c r="H3690">
        <v>55.378100000000003</v>
      </c>
      <c r="I3690">
        <v>170006</v>
      </c>
      <c r="J3690">
        <v>1639684</v>
      </c>
      <c r="K3690">
        <v>196908</v>
      </c>
      <c r="L3690">
        <v>111542</v>
      </c>
      <c r="M3690">
        <v>94171</v>
      </c>
      <c r="N3690">
        <v>0.10368273584681099</v>
      </c>
      <c r="O3690">
        <v>1971488</v>
      </c>
      <c r="P3690">
        <v>1639684</v>
      </c>
      <c r="Q3690">
        <v>0</v>
      </c>
      <c r="T3690" t="s">
        <v>5052</v>
      </c>
      <c r="U3690">
        <v>45762</v>
      </c>
      <c r="V3690" t="s">
        <v>5089</v>
      </c>
      <c r="W3690" t="s">
        <v>5079</v>
      </c>
      <c r="X3690">
        <v>18</v>
      </c>
      <c r="Y3690" t="s">
        <v>5092</v>
      </c>
      <c r="Z3690" t="s">
        <v>5070</v>
      </c>
    </row>
    <row r="3691" spans="1:26" x14ac:dyDescent="0.3">
      <c r="A3691" t="s">
        <v>3712</v>
      </c>
      <c r="B3691" t="s">
        <v>5025</v>
      </c>
      <c r="C3691" t="s">
        <v>5029</v>
      </c>
      <c r="D3691" t="s">
        <v>5031</v>
      </c>
      <c r="E3691" t="s">
        <v>5036</v>
      </c>
      <c r="F3691" t="s">
        <v>5049</v>
      </c>
      <c r="G3691">
        <v>-106.3468</v>
      </c>
      <c r="H3691">
        <v>56.130400000000002</v>
      </c>
      <c r="I3691">
        <v>262298</v>
      </c>
      <c r="J3691">
        <v>1848357</v>
      </c>
      <c r="K3691">
        <v>403873</v>
      </c>
      <c r="L3691">
        <v>95995</v>
      </c>
      <c r="M3691">
        <v>68901</v>
      </c>
      <c r="N3691">
        <v>0.14190882109927791</v>
      </c>
      <c r="O3691">
        <v>2239021</v>
      </c>
      <c r="P3691">
        <v>1848357</v>
      </c>
      <c r="Q3691">
        <v>0</v>
      </c>
      <c r="T3691" t="s">
        <v>5052</v>
      </c>
      <c r="U3691">
        <v>45359</v>
      </c>
      <c r="V3691" t="s">
        <v>5091</v>
      </c>
      <c r="W3691" t="s">
        <v>5076</v>
      </c>
      <c r="X3691">
        <v>15</v>
      </c>
      <c r="Y3691" t="s">
        <v>5077</v>
      </c>
      <c r="Z3691" t="s">
        <v>5070</v>
      </c>
    </row>
    <row r="3692" spans="1:26" x14ac:dyDescent="0.3">
      <c r="A3692" t="s">
        <v>3713</v>
      </c>
      <c r="B3692" t="s">
        <v>5023</v>
      </c>
      <c r="C3692" t="s">
        <v>5029</v>
      </c>
      <c r="D3692" t="s">
        <v>5031</v>
      </c>
      <c r="E3692" t="s">
        <v>5036</v>
      </c>
      <c r="F3692" t="s">
        <v>5048</v>
      </c>
      <c r="G3692">
        <v>10.451499999999999</v>
      </c>
      <c r="H3692">
        <v>51.165700000000001</v>
      </c>
      <c r="I3692">
        <v>188351</v>
      </c>
      <c r="J3692">
        <v>1297206</v>
      </c>
      <c r="K3692">
        <v>242906</v>
      </c>
      <c r="L3692">
        <v>94455</v>
      </c>
      <c r="M3692">
        <v>41944</v>
      </c>
      <c r="N3692">
        <v>0.1451975680839977</v>
      </c>
      <c r="O3692">
        <v>1640101</v>
      </c>
      <c r="P3692">
        <v>1297206</v>
      </c>
      <c r="Q3692">
        <v>0</v>
      </c>
      <c r="R3692">
        <v>35426</v>
      </c>
      <c r="S3692">
        <v>2.1600000000000001E-2</v>
      </c>
      <c r="T3692" t="s">
        <v>5052</v>
      </c>
      <c r="U3692">
        <v>45673</v>
      </c>
      <c r="V3692" t="s">
        <v>5075</v>
      </c>
      <c r="W3692" t="s">
        <v>5084</v>
      </c>
      <c r="X3692">
        <v>17</v>
      </c>
      <c r="Y3692" t="s">
        <v>5077</v>
      </c>
      <c r="Z3692" t="s">
        <v>5070</v>
      </c>
    </row>
    <row r="3693" spans="1:26" x14ac:dyDescent="0.3">
      <c r="A3693" t="s">
        <v>3714</v>
      </c>
      <c r="B3693" t="s">
        <v>5025</v>
      </c>
      <c r="C3693" t="s">
        <v>5029</v>
      </c>
      <c r="D3693" t="s">
        <v>5033</v>
      </c>
      <c r="E3693" t="s">
        <v>5037</v>
      </c>
      <c r="F3693" t="s">
        <v>5043</v>
      </c>
      <c r="G3693">
        <v>-3.4359999999999999</v>
      </c>
      <c r="H3693">
        <v>55.378100000000003</v>
      </c>
      <c r="I3693">
        <v>13670</v>
      </c>
      <c r="J3693">
        <v>73173</v>
      </c>
      <c r="K3693">
        <v>10556</v>
      </c>
      <c r="L3693">
        <v>3516</v>
      </c>
      <c r="M3693">
        <v>3286</v>
      </c>
      <c r="N3693">
        <v>0.18682189749321759</v>
      </c>
      <c r="O3693">
        <v>83868</v>
      </c>
      <c r="P3693">
        <v>0</v>
      </c>
      <c r="Q3693">
        <v>0</v>
      </c>
      <c r="T3693" t="s">
        <v>5056</v>
      </c>
      <c r="U3693">
        <v>45617</v>
      </c>
      <c r="V3693" t="s">
        <v>5075</v>
      </c>
      <c r="W3693" t="s">
        <v>5094</v>
      </c>
      <c r="X3693">
        <v>16</v>
      </c>
      <c r="Y3693" t="s">
        <v>5077</v>
      </c>
      <c r="Z3693" t="s">
        <v>5070</v>
      </c>
    </row>
    <row r="3694" spans="1:26" x14ac:dyDescent="0.3">
      <c r="A3694" t="s">
        <v>3715</v>
      </c>
      <c r="B3694" t="s">
        <v>5027</v>
      </c>
      <c r="C3694" t="s">
        <v>5029</v>
      </c>
      <c r="D3694" t="s">
        <v>5033</v>
      </c>
      <c r="E3694" t="s">
        <v>5036</v>
      </c>
      <c r="F3694" t="s">
        <v>5047</v>
      </c>
      <c r="G3694">
        <v>138.25290000000001</v>
      </c>
      <c r="H3694">
        <v>36.204799999999999</v>
      </c>
      <c r="I3694">
        <v>59144</v>
      </c>
      <c r="J3694">
        <v>308448</v>
      </c>
      <c r="K3694">
        <v>73426</v>
      </c>
      <c r="L3694">
        <v>18119</v>
      </c>
      <c r="M3694">
        <v>17520</v>
      </c>
      <c r="N3694">
        <v>0.19174851706319099</v>
      </c>
      <c r="O3694">
        <v>342155</v>
      </c>
      <c r="P3694">
        <v>279708</v>
      </c>
      <c r="Q3694">
        <v>0</v>
      </c>
      <c r="T3694" t="s">
        <v>5057</v>
      </c>
      <c r="U3694">
        <v>45592</v>
      </c>
      <c r="V3694" t="s">
        <v>5080</v>
      </c>
      <c r="W3694" t="s">
        <v>5090</v>
      </c>
      <c r="X3694">
        <v>8</v>
      </c>
      <c r="Y3694" t="s">
        <v>5082</v>
      </c>
      <c r="Z3694" t="s">
        <v>5070</v>
      </c>
    </row>
    <row r="3695" spans="1:26" x14ac:dyDescent="0.3">
      <c r="A3695" t="s">
        <v>3716</v>
      </c>
      <c r="B3695" t="s">
        <v>5023</v>
      </c>
      <c r="C3695" t="s">
        <v>5030</v>
      </c>
      <c r="D3695" t="s">
        <v>5033</v>
      </c>
      <c r="E3695" t="s">
        <v>5036</v>
      </c>
      <c r="F3695" t="s">
        <v>5049</v>
      </c>
      <c r="G3695">
        <v>-106.3468</v>
      </c>
      <c r="H3695">
        <v>56.130400000000002</v>
      </c>
      <c r="I3695">
        <v>56092</v>
      </c>
      <c r="J3695">
        <v>316907</v>
      </c>
      <c r="K3695">
        <v>33430</v>
      </c>
      <c r="L3695">
        <v>16418</v>
      </c>
      <c r="M3695">
        <v>7828</v>
      </c>
      <c r="N3695">
        <v>0.17699944383008889</v>
      </c>
      <c r="O3695">
        <v>375017</v>
      </c>
      <c r="P3695">
        <v>284908</v>
      </c>
      <c r="Q3695">
        <v>0</v>
      </c>
      <c r="R3695">
        <v>9150</v>
      </c>
      <c r="S3695">
        <v>2.4400000000000002E-2</v>
      </c>
      <c r="T3695" t="s">
        <v>5056</v>
      </c>
      <c r="U3695">
        <v>45362</v>
      </c>
      <c r="V3695" t="s">
        <v>5085</v>
      </c>
      <c r="W3695" t="s">
        <v>5076</v>
      </c>
      <c r="X3695">
        <v>10</v>
      </c>
      <c r="Y3695" t="s">
        <v>5082</v>
      </c>
      <c r="Z3695" t="s">
        <v>5070</v>
      </c>
    </row>
    <row r="3696" spans="1:26" x14ac:dyDescent="0.3">
      <c r="A3696" t="s">
        <v>3717</v>
      </c>
      <c r="B3696" t="s">
        <v>5027</v>
      </c>
      <c r="C3696" t="s">
        <v>5030</v>
      </c>
      <c r="D3696" t="s">
        <v>5033</v>
      </c>
      <c r="E3696" t="s">
        <v>5036</v>
      </c>
      <c r="F3696" t="s">
        <v>5049</v>
      </c>
      <c r="G3696">
        <v>-106.3468</v>
      </c>
      <c r="H3696">
        <v>56.130400000000002</v>
      </c>
      <c r="I3696">
        <v>36589</v>
      </c>
      <c r="J3696">
        <v>207906</v>
      </c>
      <c r="K3696">
        <v>46950</v>
      </c>
      <c r="L3696">
        <v>12714</v>
      </c>
      <c r="M3696">
        <v>10285</v>
      </c>
      <c r="N3696">
        <v>0.1759915976247767</v>
      </c>
      <c r="O3696">
        <v>243212</v>
      </c>
      <c r="P3696">
        <v>206256</v>
      </c>
      <c r="Q3696">
        <v>0</v>
      </c>
      <c r="T3696" t="s">
        <v>5057</v>
      </c>
      <c r="U3696">
        <v>45545</v>
      </c>
      <c r="V3696" t="s">
        <v>5089</v>
      </c>
      <c r="W3696" t="s">
        <v>5096</v>
      </c>
      <c r="X3696">
        <v>12</v>
      </c>
      <c r="Y3696" t="s">
        <v>5077</v>
      </c>
      <c r="Z3696" t="s">
        <v>5070</v>
      </c>
    </row>
    <row r="3697" spans="1:26" x14ac:dyDescent="0.3">
      <c r="A3697" t="s">
        <v>3718</v>
      </c>
      <c r="B3697" t="s">
        <v>5026</v>
      </c>
      <c r="C3697" t="s">
        <v>5029</v>
      </c>
      <c r="D3697" t="s">
        <v>5031</v>
      </c>
      <c r="E3697" t="s">
        <v>5036</v>
      </c>
      <c r="F3697" t="s">
        <v>5050</v>
      </c>
      <c r="G3697">
        <v>-95.712900000000005</v>
      </c>
      <c r="H3697">
        <v>37.090200000000003</v>
      </c>
      <c r="I3697">
        <v>76977</v>
      </c>
      <c r="J3697">
        <v>522704</v>
      </c>
      <c r="K3697">
        <v>85341</v>
      </c>
      <c r="L3697">
        <v>26826</v>
      </c>
      <c r="M3697">
        <v>29662</v>
      </c>
      <c r="N3697">
        <v>0.14726794751313721</v>
      </c>
      <c r="O3697">
        <v>635232</v>
      </c>
      <c r="P3697">
        <v>459244</v>
      </c>
      <c r="Q3697">
        <v>0</v>
      </c>
      <c r="T3697" t="s">
        <v>5051</v>
      </c>
      <c r="U3697">
        <v>45416</v>
      </c>
      <c r="V3697" t="s">
        <v>5088</v>
      </c>
      <c r="W3697" t="s">
        <v>5087</v>
      </c>
      <c r="X3697">
        <v>13</v>
      </c>
      <c r="Y3697" t="s">
        <v>5077</v>
      </c>
      <c r="Z3697" t="s">
        <v>5070</v>
      </c>
    </row>
    <row r="3698" spans="1:26" x14ac:dyDescent="0.3">
      <c r="A3698" t="s">
        <v>3719</v>
      </c>
      <c r="B3698" t="s">
        <v>5025</v>
      </c>
      <c r="C3698" t="s">
        <v>5029</v>
      </c>
      <c r="D3698" t="s">
        <v>5033</v>
      </c>
      <c r="E3698" t="s">
        <v>5037</v>
      </c>
      <c r="F3698" t="s">
        <v>5045</v>
      </c>
      <c r="G3698">
        <v>-51.9253</v>
      </c>
      <c r="H3698">
        <v>-14.234999999999999</v>
      </c>
      <c r="I3698">
        <v>61429</v>
      </c>
      <c r="J3698">
        <v>274107</v>
      </c>
      <c r="K3698">
        <v>56454</v>
      </c>
      <c r="L3698">
        <v>13938</v>
      </c>
      <c r="M3698">
        <v>7934</v>
      </c>
      <c r="N3698">
        <v>0.22410933528830901</v>
      </c>
      <c r="O3698">
        <v>341184</v>
      </c>
      <c r="P3698">
        <v>0</v>
      </c>
      <c r="Q3698">
        <v>0</v>
      </c>
      <c r="T3698" t="s">
        <v>5056</v>
      </c>
      <c r="U3698">
        <v>45592</v>
      </c>
      <c r="V3698" t="s">
        <v>5080</v>
      </c>
      <c r="W3698" t="s">
        <v>5090</v>
      </c>
      <c r="X3698">
        <v>12</v>
      </c>
      <c r="Y3698" t="s">
        <v>5077</v>
      </c>
      <c r="Z3698" t="s">
        <v>5071</v>
      </c>
    </row>
    <row r="3699" spans="1:26" x14ac:dyDescent="0.3">
      <c r="A3699" t="s">
        <v>3720</v>
      </c>
      <c r="B3699" t="s">
        <v>5027</v>
      </c>
      <c r="C3699" t="s">
        <v>5029</v>
      </c>
      <c r="D3699" t="s">
        <v>5033</v>
      </c>
      <c r="E3699" t="s">
        <v>5040</v>
      </c>
      <c r="F3699" t="s">
        <v>5043</v>
      </c>
      <c r="G3699">
        <v>-3.4359999999999999</v>
      </c>
      <c r="H3699">
        <v>55.378100000000003</v>
      </c>
      <c r="I3699">
        <v>74313</v>
      </c>
      <c r="J3699">
        <v>486130</v>
      </c>
      <c r="K3699">
        <v>63801</v>
      </c>
      <c r="L3699">
        <v>33881</v>
      </c>
      <c r="M3699">
        <v>28159</v>
      </c>
      <c r="N3699">
        <v>0.15286680071374931</v>
      </c>
      <c r="O3699">
        <v>621381</v>
      </c>
      <c r="P3699">
        <v>0</v>
      </c>
      <c r="Q3699">
        <v>982153</v>
      </c>
      <c r="T3699" t="s">
        <v>5057</v>
      </c>
      <c r="U3699">
        <v>45368</v>
      </c>
      <c r="V3699" t="s">
        <v>5080</v>
      </c>
      <c r="W3699" t="s">
        <v>5076</v>
      </c>
      <c r="X3699">
        <v>18</v>
      </c>
      <c r="Y3699" t="s">
        <v>5092</v>
      </c>
      <c r="Z3699" t="s">
        <v>5070</v>
      </c>
    </row>
    <row r="3700" spans="1:26" x14ac:dyDescent="0.3">
      <c r="A3700" t="s">
        <v>3721</v>
      </c>
      <c r="B3700" t="s">
        <v>5025</v>
      </c>
      <c r="C3700" t="s">
        <v>5029</v>
      </c>
      <c r="D3700" t="s">
        <v>5033</v>
      </c>
      <c r="E3700" t="s">
        <v>5037</v>
      </c>
      <c r="F3700" t="s">
        <v>5050</v>
      </c>
      <c r="G3700">
        <v>-95.712900000000005</v>
      </c>
      <c r="H3700">
        <v>37.090200000000003</v>
      </c>
      <c r="I3700">
        <v>41603</v>
      </c>
      <c r="J3700">
        <v>252556</v>
      </c>
      <c r="K3700">
        <v>40636</v>
      </c>
      <c r="L3700">
        <v>17785</v>
      </c>
      <c r="M3700">
        <v>11063</v>
      </c>
      <c r="N3700">
        <v>0.1647309426415923</v>
      </c>
      <c r="O3700">
        <v>305487</v>
      </c>
      <c r="P3700">
        <v>0</v>
      </c>
      <c r="Q3700">
        <v>0</v>
      </c>
      <c r="T3700" t="s">
        <v>5056</v>
      </c>
      <c r="U3700">
        <v>45386</v>
      </c>
      <c r="V3700" t="s">
        <v>5075</v>
      </c>
      <c r="W3700" t="s">
        <v>5079</v>
      </c>
      <c r="X3700">
        <v>10</v>
      </c>
      <c r="Y3700" t="s">
        <v>5082</v>
      </c>
      <c r="Z3700" t="s">
        <v>5070</v>
      </c>
    </row>
    <row r="3701" spans="1:26" x14ac:dyDescent="0.3">
      <c r="A3701" t="s">
        <v>3722</v>
      </c>
      <c r="B3701" t="s">
        <v>5026</v>
      </c>
      <c r="C3701" t="s">
        <v>5029</v>
      </c>
      <c r="D3701" t="s">
        <v>5032</v>
      </c>
      <c r="E3701" t="s">
        <v>5036</v>
      </c>
      <c r="F3701" t="s">
        <v>5050</v>
      </c>
      <c r="G3701">
        <v>-95.712900000000005</v>
      </c>
      <c r="H3701">
        <v>37.090200000000003</v>
      </c>
      <c r="I3701">
        <v>31839</v>
      </c>
      <c r="J3701">
        <v>513254</v>
      </c>
      <c r="K3701">
        <v>90969</v>
      </c>
      <c r="L3701">
        <v>16475</v>
      </c>
      <c r="M3701">
        <v>11690</v>
      </c>
      <c r="N3701">
        <v>6.2033986432098447E-2</v>
      </c>
      <c r="O3701">
        <v>565341</v>
      </c>
      <c r="P3701">
        <v>450941</v>
      </c>
      <c r="Q3701">
        <v>0</v>
      </c>
      <c r="T3701" t="s">
        <v>5059</v>
      </c>
      <c r="U3701">
        <v>45445</v>
      </c>
      <c r="V3701" t="s">
        <v>5080</v>
      </c>
      <c r="W3701" t="s">
        <v>5093</v>
      </c>
      <c r="X3701">
        <v>11</v>
      </c>
      <c r="Y3701" t="s">
        <v>5082</v>
      </c>
      <c r="Z3701" t="s">
        <v>5070</v>
      </c>
    </row>
    <row r="3702" spans="1:26" x14ac:dyDescent="0.3">
      <c r="A3702" t="s">
        <v>3723</v>
      </c>
      <c r="B3702" t="s">
        <v>5023</v>
      </c>
      <c r="C3702" t="s">
        <v>5030</v>
      </c>
      <c r="D3702" t="s">
        <v>5033</v>
      </c>
      <c r="E3702" t="s">
        <v>5036</v>
      </c>
      <c r="F3702" t="s">
        <v>5050</v>
      </c>
      <c r="G3702">
        <v>-95.712900000000005</v>
      </c>
      <c r="H3702">
        <v>37.090200000000003</v>
      </c>
      <c r="I3702">
        <v>62205</v>
      </c>
      <c r="J3702">
        <v>328488</v>
      </c>
      <c r="K3702">
        <v>77847</v>
      </c>
      <c r="L3702">
        <v>16562</v>
      </c>
      <c r="M3702">
        <v>12726</v>
      </c>
      <c r="N3702">
        <v>0.189368834882406</v>
      </c>
      <c r="O3702">
        <v>416876</v>
      </c>
      <c r="P3702">
        <v>279636</v>
      </c>
      <c r="Q3702">
        <v>0</v>
      </c>
      <c r="R3702">
        <v>5169</v>
      </c>
      <c r="S3702">
        <v>1.24E-2</v>
      </c>
      <c r="T3702" t="s">
        <v>5056</v>
      </c>
      <c r="U3702">
        <v>45699</v>
      </c>
      <c r="V3702" t="s">
        <v>5089</v>
      </c>
      <c r="W3702" t="s">
        <v>5086</v>
      </c>
      <c r="X3702">
        <v>16</v>
      </c>
      <c r="Y3702" t="s">
        <v>5077</v>
      </c>
      <c r="Z3702" t="s">
        <v>5070</v>
      </c>
    </row>
    <row r="3703" spans="1:26" x14ac:dyDescent="0.3">
      <c r="A3703" t="s">
        <v>3724</v>
      </c>
      <c r="B3703" t="s">
        <v>5025</v>
      </c>
      <c r="C3703" t="s">
        <v>5029</v>
      </c>
      <c r="D3703" t="s">
        <v>5033</v>
      </c>
      <c r="E3703" t="s">
        <v>5037</v>
      </c>
      <c r="F3703" t="s">
        <v>5050</v>
      </c>
      <c r="G3703">
        <v>-95.712900000000005</v>
      </c>
      <c r="H3703">
        <v>37.090200000000003</v>
      </c>
      <c r="I3703">
        <v>98841</v>
      </c>
      <c r="J3703">
        <v>403362</v>
      </c>
      <c r="K3703">
        <v>58277</v>
      </c>
      <c r="L3703">
        <v>28919</v>
      </c>
      <c r="M3703">
        <v>10742</v>
      </c>
      <c r="N3703">
        <v>0.24504412487067889</v>
      </c>
      <c r="O3703">
        <v>447985</v>
      </c>
      <c r="P3703">
        <v>0</v>
      </c>
      <c r="Q3703">
        <v>0</v>
      </c>
      <c r="T3703" t="s">
        <v>5056</v>
      </c>
      <c r="U3703">
        <v>45719</v>
      </c>
      <c r="V3703" t="s">
        <v>5085</v>
      </c>
      <c r="W3703" t="s">
        <v>5076</v>
      </c>
      <c r="X3703">
        <v>11</v>
      </c>
      <c r="Y3703" t="s">
        <v>5082</v>
      </c>
      <c r="Z3703" t="s">
        <v>5071</v>
      </c>
    </row>
    <row r="3704" spans="1:26" x14ac:dyDescent="0.3">
      <c r="A3704" t="s">
        <v>3725</v>
      </c>
      <c r="B3704" t="s">
        <v>5025</v>
      </c>
      <c r="C3704" t="s">
        <v>5029</v>
      </c>
      <c r="D3704" t="s">
        <v>5033</v>
      </c>
      <c r="E3704" t="s">
        <v>5036</v>
      </c>
      <c r="F3704" t="s">
        <v>5050</v>
      </c>
      <c r="G3704">
        <v>-95.712900000000005</v>
      </c>
      <c r="H3704">
        <v>37.090200000000003</v>
      </c>
      <c r="I3704">
        <v>566274</v>
      </c>
      <c r="J3704">
        <v>3147535</v>
      </c>
      <c r="K3704">
        <v>405215</v>
      </c>
      <c r="L3704">
        <v>136561</v>
      </c>
      <c r="M3704">
        <v>98494</v>
      </c>
      <c r="N3704">
        <v>0.17991059998250761</v>
      </c>
      <c r="O3704">
        <v>3884381</v>
      </c>
      <c r="P3704">
        <v>3147535</v>
      </c>
      <c r="Q3704">
        <v>0</v>
      </c>
      <c r="T3704" t="s">
        <v>5057</v>
      </c>
      <c r="U3704">
        <v>45354</v>
      </c>
      <c r="V3704" t="s">
        <v>5080</v>
      </c>
      <c r="W3704" t="s">
        <v>5076</v>
      </c>
      <c r="X3704">
        <v>11</v>
      </c>
      <c r="Y3704" t="s">
        <v>5082</v>
      </c>
      <c r="Z3704" t="s">
        <v>5070</v>
      </c>
    </row>
    <row r="3705" spans="1:26" x14ac:dyDescent="0.3">
      <c r="A3705" t="s">
        <v>3726</v>
      </c>
      <c r="B3705" t="s">
        <v>5025</v>
      </c>
      <c r="C3705" t="s">
        <v>5029</v>
      </c>
      <c r="D3705" t="s">
        <v>5031</v>
      </c>
      <c r="E3705" t="s">
        <v>5037</v>
      </c>
      <c r="F3705" t="s">
        <v>5044</v>
      </c>
      <c r="G3705">
        <v>78.962900000000005</v>
      </c>
      <c r="H3705">
        <v>20.593699999999998</v>
      </c>
      <c r="I3705">
        <v>57280</v>
      </c>
      <c r="J3705">
        <v>635367</v>
      </c>
      <c r="K3705">
        <v>72222</v>
      </c>
      <c r="L3705">
        <v>23737</v>
      </c>
      <c r="M3705">
        <v>25638</v>
      </c>
      <c r="N3705">
        <v>9.0152843147147679E-2</v>
      </c>
      <c r="O3705">
        <v>816052</v>
      </c>
      <c r="P3705">
        <v>0</v>
      </c>
      <c r="Q3705">
        <v>0</v>
      </c>
      <c r="T3705" t="s">
        <v>5051</v>
      </c>
      <c r="U3705">
        <v>45444</v>
      </c>
      <c r="V3705" t="s">
        <v>5088</v>
      </c>
      <c r="W3705" t="s">
        <v>5093</v>
      </c>
      <c r="X3705">
        <v>16</v>
      </c>
      <c r="Y3705" t="s">
        <v>5077</v>
      </c>
      <c r="Z3705" t="s">
        <v>5069</v>
      </c>
    </row>
    <row r="3706" spans="1:26" x14ac:dyDescent="0.3">
      <c r="A3706" t="s">
        <v>3727</v>
      </c>
      <c r="B3706" t="s">
        <v>5027</v>
      </c>
      <c r="C3706" t="s">
        <v>5029</v>
      </c>
      <c r="D3706" t="s">
        <v>5035</v>
      </c>
      <c r="E3706" t="s">
        <v>5040</v>
      </c>
      <c r="F3706" t="s">
        <v>5043</v>
      </c>
      <c r="G3706">
        <v>-3.4359999999999999</v>
      </c>
      <c r="H3706">
        <v>55.378100000000003</v>
      </c>
      <c r="I3706">
        <v>15299</v>
      </c>
      <c r="J3706">
        <v>141889</v>
      </c>
      <c r="K3706">
        <v>32483</v>
      </c>
      <c r="L3706">
        <v>11129</v>
      </c>
      <c r="M3706">
        <v>6529</v>
      </c>
      <c r="N3706">
        <v>0.1078280306556083</v>
      </c>
      <c r="O3706">
        <v>175256</v>
      </c>
      <c r="P3706">
        <v>0</v>
      </c>
      <c r="Q3706">
        <v>1437534</v>
      </c>
      <c r="T3706" t="s">
        <v>5060</v>
      </c>
      <c r="U3706">
        <v>45413</v>
      </c>
      <c r="V3706" t="s">
        <v>5078</v>
      </c>
      <c r="W3706" t="s">
        <v>5087</v>
      </c>
      <c r="X3706">
        <v>17</v>
      </c>
      <c r="Y3706" t="s">
        <v>5077</v>
      </c>
      <c r="Z3706" t="s">
        <v>5070</v>
      </c>
    </row>
    <row r="3707" spans="1:26" x14ac:dyDescent="0.3">
      <c r="A3707" t="s">
        <v>3728</v>
      </c>
      <c r="B3707" t="s">
        <v>5023</v>
      </c>
      <c r="C3707" t="s">
        <v>5029</v>
      </c>
      <c r="D3707" t="s">
        <v>5031</v>
      </c>
      <c r="E3707" t="s">
        <v>5040</v>
      </c>
      <c r="F3707" t="s">
        <v>5044</v>
      </c>
      <c r="G3707">
        <v>78.962900000000005</v>
      </c>
      <c r="H3707">
        <v>20.593699999999998</v>
      </c>
      <c r="I3707">
        <v>14569</v>
      </c>
      <c r="J3707">
        <v>148052</v>
      </c>
      <c r="K3707">
        <v>26880</v>
      </c>
      <c r="L3707">
        <v>7299</v>
      </c>
      <c r="M3707">
        <v>5581</v>
      </c>
      <c r="N3707">
        <v>9.8407731338818555E-2</v>
      </c>
      <c r="O3707">
        <v>178361</v>
      </c>
      <c r="P3707">
        <v>0</v>
      </c>
      <c r="Q3707">
        <v>82099</v>
      </c>
      <c r="R3707">
        <v>2657</v>
      </c>
      <c r="S3707">
        <v>1.49E-2</v>
      </c>
      <c r="T3707" t="s">
        <v>5051</v>
      </c>
      <c r="U3707">
        <v>45391</v>
      </c>
      <c r="V3707" t="s">
        <v>5089</v>
      </c>
      <c r="W3707" t="s">
        <v>5079</v>
      </c>
      <c r="X3707">
        <v>11</v>
      </c>
      <c r="Y3707" t="s">
        <v>5082</v>
      </c>
      <c r="Z3707" t="s">
        <v>5069</v>
      </c>
    </row>
    <row r="3708" spans="1:26" x14ac:dyDescent="0.3">
      <c r="A3708" t="s">
        <v>3729</v>
      </c>
      <c r="B3708" t="s">
        <v>5026</v>
      </c>
      <c r="C3708" t="s">
        <v>5029</v>
      </c>
      <c r="D3708" t="s">
        <v>5032</v>
      </c>
      <c r="E3708" t="s">
        <v>5037</v>
      </c>
      <c r="F3708" t="s">
        <v>5043</v>
      </c>
      <c r="G3708">
        <v>-3.4359999999999999</v>
      </c>
      <c r="H3708">
        <v>55.378100000000003</v>
      </c>
      <c r="I3708">
        <v>54207</v>
      </c>
      <c r="J3708">
        <v>570965</v>
      </c>
      <c r="K3708">
        <v>87884</v>
      </c>
      <c r="L3708">
        <v>18940</v>
      </c>
      <c r="M3708">
        <v>33793</v>
      </c>
      <c r="N3708">
        <v>9.4939640944559658E-2</v>
      </c>
      <c r="O3708">
        <v>641596</v>
      </c>
      <c r="P3708">
        <v>0</v>
      </c>
      <c r="Q3708">
        <v>0</v>
      </c>
      <c r="T3708" t="s">
        <v>5059</v>
      </c>
      <c r="U3708">
        <v>45432</v>
      </c>
      <c r="V3708" t="s">
        <v>5085</v>
      </c>
      <c r="W3708" t="s">
        <v>5087</v>
      </c>
      <c r="X3708">
        <v>15</v>
      </c>
      <c r="Y3708" t="s">
        <v>5077</v>
      </c>
      <c r="Z3708" t="s">
        <v>5069</v>
      </c>
    </row>
    <row r="3709" spans="1:26" x14ac:dyDescent="0.3">
      <c r="A3709" t="s">
        <v>3730</v>
      </c>
      <c r="B3709" t="s">
        <v>5023</v>
      </c>
      <c r="C3709" t="s">
        <v>5029</v>
      </c>
      <c r="D3709" t="s">
        <v>5032</v>
      </c>
      <c r="E3709" t="s">
        <v>5036</v>
      </c>
      <c r="F3709" t="s">
        <v>5050</v>
      </c>
      <c r="G3709">
        <v>-95.712900000000005</v>
      </c>
      <c r="H3709">
        <v>37.090200000000003</v>
      </c>
      <c r="I3709">
        <v>203746</v>
      </c>
      <c r="J3709">
        <v>2369536</v>
      </c>
      <c r="K3709">
        <v>408523</v>
      </c>
      <c r="L3709">
        <v>87155</v>
      </c>
      <c r="M3709">
        <v>83808</v>
      </c>
      <c r="N3709">
        <v>8.5985688498548513E-2</v>
      </c>
      <c r="O3709">
        <v>2661400</v>
      </c>
      <c r="P3709">
        <v>2369536</v>
      </c>
      <c r="Q3709">
        <v>0</v>
      </c>
      <c r="R3709">
        <v>27678</v>
      </c>
      <c r="S3709">
        <v>1.04E-2</v>
      </c>
      <c r="T3709" t="s">
        <v>5061</v>
      </c>
      <c r="U3709">
        <v>45738</v>
      </c>
      <c r="V3709" t="s">
        <v>5088</v>
      </c>
      <c r="W3709" t="s">
        <v>5076</v>
      </c>
      <c r="X3709">
        <v>11</v>
      </c>
      <c r="Y3709" t="s">
        <v>5082</v>
      </c>
      <c r="Z3709" t="s">
        <v>5069</v>
      </c>
    </row>
    <row r="3710" spans="1:26" x14ac:dyDescent="0.3">
      <c r="A3710" t="s">
        <v>3731</v>
      </c>
      <c r="B3710" t="s">
        <v>5024</v>
      </c>
      <c r="C3710" t="s">
        <v>5029</v>
      </c>
      <c r="D3710" t="s">
        <v>5031</v>
      </c>
      <c r="E3710" t="s">
        <v>5036</v>
      </c>
      <c r="F3710" t="s">
        <v>5048</v>
      </c>
      <c r="G3710">
        <v>10.451499999999999</v>
      </c>
      <c r="H3710">
        <v>51.165700000000001</v>
      </c>
      <c r="I3710">
        <v>191481</v>
      </c>
      <c r="J3710">
        <v>1771951</v>
      </c>
      <c r="K3710">
        <v>230411</v>
      </c>
      <c r="L3710">
        <v>57768</v>
      </c>
      <c r="M3710">
        <v>66499</v>
      </c>
      <c r="N3710">
        <v>0.1080626491568096</v>
      </c>
      <c r="O3710">
        <v>2235010</v>
      </c>
      <c r="P3710">
        <v>1771951</v>
      </c>
      <c r="Q3710">
        <v>0</v>
      </c>
      <c r="T3710" t="s">
        <v>5052</v>
      </c>
      <c r="U3710">
        <v>45643</v>
      </c>
      <c r="V3710" t="s">
        <v>5089</v>
      </c>
      <c r="W3710" t="s">
        <v>5081</v>
      </c>
      <c r="X3710">
        <v>12</v>
      </c>
      <c r="Y3710" t="s">
        <v>5077</v>
      </c>
      <c r="Z3710" t="s">
        <v>5070</v>
      </c>
    </row>
    <row r="3711" spans="1:26" x14ac:dyDescent="0.3">
      <c r="A3711" t="s">
        <v>3732</v>
      </c>
      <c r="B3711" t="s">
        <v>5027</v>
      </c>
      <c r="C3711" t="s">
        <v>5029</v>
      </c>
      <c r="D3711" t="s">
        <v>5033</v>
      </c>
      <c r="E3711" t="s">
        <v>5036</v>
      </c>
      <c r="F3711" t="s">
        <v>5048</v>
      </c>
      <c r="G3711">
        <v>10.451499999999999</v>
      </c>
      <c r="H3711">
        <v>51.165700000000001</v>
      </c>
      <c r="I3711">
        <v>69943</v>
      </c>
      <c r="J3711">
        <v>427095</v>
      </c>
      <c r="K3711">
        <v>55559</v>
      </c>
      <c r="L3711">
        <v>20156</v>
      </c>
      <c r="M3711">
        <v>22981</v>
      </c>
      <c r="N3711">
        <v>0.16376539519879449</v>
      </c>
      <c r="O3711">
        <v>477309</v>
      </c>
      <c r="P3711">
        <v>425307</v>
      </c>
      <c r="Q3711">
        <v>0</v>
      </c>
      <c r="T3711" t="s">
        <v>5057</v>
      </c>
      <c r="U3711">
        <v>45583</v>
      </c>
      <c r="V3711" t="s">
        <v>5091</v>
      </c>
      <c r="W3711" t="s">
        <v>5090</v>
      </c>
      <c r="X3711">
        <v>10</v>
      </c>
      <c r="Y3711" t="s">
        <v>5082</v>
      </c>
      <c r="Z3711" t="s">
        <v>5070</v>
      </c>
    </row>
    <row r="3712" spans="1:26" x14ac:dyDescent="0.3">
      <c r="A3712" t="s">
        <v>3733</v>
      </c>
      <c r="B3712" t="s">
        <v>5023</v>
      </c>
      <c r="C3712" t="s">
        <v>5029</v>
      </c>
      <c r="D3712" t="s">
        <v>5031</v>
      </c>
      <c r="E3712" t="s">
        <v>5036</v>
      </c>
      <c r="F3712" t="s">
        <v>5045</v>
      </c>
      <c r="G3712">
        <v>-51.9253</v>
      </c>
      <c r="H3712">
        <v>-14.234999999999999</v>
      </c>
      <c r="I3712">
        <v>65281</v>
      </c>
      <c r="J3712">
        <v>786327</v>
      </c>
      <c r="K3712">
        <v>179824</v>
      </c>
      <c r="L3712">
        <v>42606</v>
      </c>
      <c r="M3712">
        <v>42057</v>
      </c>
      <c r="N3712">
        <v>8.3020760815756531E-2</v>
      </c>
      <c r="O3712">
        <v>914971</v>
      </c>
      <c r="P3712">
        <v>678361</v>
      </c>
      <c r="Q3712">
        <v>0</v>
      </c>
      <c r="R3712">
        <v>18756</v>
      </c>
      <c r="S3712">
        <v>2.0500000000000001E-2</v>
      </c>
      <c r="T3712" t="s">
        <v>5051</v>
      </c>
      <c r="U3712">
        <v>45407</v>
      </c>
      <c r="V3712" t="s">
        <v>5075</v>
      </c>
      <c r="W3712" t="s">
        <v>5079</v>
      </c>
      <c r="X3712">
        <v>11</v>
      </c>
      <c r="Y3712" t="s">
        <v>5082</v>
      </c>
      <c r="Z3712" t="s">
        <v>5069</v>
      </c>
    </row>
    <row r="3713" spans="1:26" x14ac:dyDescent="0.3">
      <c r="A3713" t="s">
        <v>3734</v>
      </c>
      <c r="B3713" t="s">
        <v>5024</v>
      </c>
      <c r="C3713" t="s">
        <v>5029</v>
      </c>
      <c r="D3713" t="s">
        <v>5031</v>
      </c>
      <c r="E3713" t="s">
        <v>5036</v>
      </c>
      <c r="F3713" t="s">
        <v>5048</v>
      </c>
      <c r="G3713">
        <v>10.451499999999999</v>
      </c>
      <c r="H3713">
        <v>51.165700000000001</v>
      </c>
      <c r="I3713">
        <v>403825</v>
      </c>
      <c r="J3713">
        <v>2906329</v>
      </c>
      <c r="K3713">
        <v>632851</v>
      </c>
      <c r="L3713">
        <v>120561</v>
      </c>
      <c r="M3713">
        <v>171225</v>
      </c>
      <c r="N3713">
        <v>0.13894695013883579</v>
      </c>
      <c r="O3713">
        <v>3246073</v>
      </c>
      <c r="P3713">
        <v>2906329</v>
      </c>
      <c r="Q3713">
        <v>0</v>
      </c>
      <c r="T3713" t="s">
        <v>5052</v>
      </c>
      <c r="U3713">
        <v>45629</v>
      </c>
      <c r="V3713" t="s">
        <v>5089</v>
      </c>
      <c r="W3713" t="s">
        <v>5081</v>
      </c>
      <c r="X3713">
        <v>19</v>
      </c>
      <c r="Y3713" t="s">
        <v>5092</v>
      </c>
      <c r="Z3713" t="s">
        <v>5070</v>
      </c>
    </row>
    <row r="3714" spans="1:26" x14ac:dyDescent="0.3">
      <c r="A3714" t="s">
        <v>3735</v>
      </c>
      <c r="B3714" t="s">
        <v>5023</v>
      </c>
      <c r="C3714" t="s">
        <v>5029</v>
      </c>
      <c r="D3714" t="s">
        <v>5033</v>
      </c>
      <c r="E3714" t="s">
        <v>5036</v>
      </c>
      <c r="F3714" t="s">
        <v>5046</v>
      </c>
      <c r="G3714">
        <v>133.77510000000001</v>
      </c>
      <c r="H3714">
        <v>-25.2744</v>
      </c>
      <c r="I3714">
        <v>237887</v>
      </c>
      <c r="J3714">
        <v>1419480</v>
      </c>
      <c r="K3714">
        <v>156533</v>
      </c>
      <c r="L3714">
        <v>84849</v>
      </c>
      <c r="M3714">
        <v>69426</v>
      </c>
      <c r="N3714">
        <v>0.1675879444791841</v>
      </c>
      <c r="O3714">
        <v>1834219</v>
      </c>
      <c r="P3714">
        <v>1419480</v>
      </c>
      <c r="Q3714">
        <v>0</v>
      </c>
      <c r="R3714">
        <v>45305</v>
      </c>
      <c r="S3714">
        <v>2.47E-2</v>
      </c>
      <c r="T3714" t="s">
        <v>5057</v>
      </c>
      <c r="U3714">
        <v>45676</v>
      </c>
      <c r="V3714" t="s">
        <v>5080</v>
      </c>
      <c r="W3714" t="s">
        <v>5084</v>
      </c>
      <c r="X3714">
        <v>15</v>
      </c>
      <c r="Y3714" t="s">
        <v>5077</v>
      </c>
      <c r="Z3714" t="s">
        <v>5070</v>
      </c>
    </row>
    <row r="3715" spans="1:26" x14ac:dyDescent="0.3">
      <c r="A3715" t="s">
        <v>3736</v>
      </c>
      <c r="B3715" t="s">
        <v>5025</v>
      </c>
      <c r="C3715" t="s">
        <v>5029</v>
      </c>
      <c r="D3715" t="s">
        <v>5031</v>
      </c>
      <c r="E3715" t="s">
        <v>5037</v>
      </c>
      <c r="F3715" t="s">
        <v>5045</v>
      </c>
      <c r="G3715">
        <v>-51.9253</v>
      </c>
      <c r="H3715">
        <v>-14.234999999999999</v>
      </c>
      <c r="I3715">
        <v>24216</v>
      </c>
      <c r="J3715">
        <v>214781</v>
      </c>
      <c r="K3715">
        <v>40901</v>
      </c>
      <c r="L3715">
        <v>9554</v>
      </c>
      <c r="M3715">
        <v>8015</v>
      </c>
      <c r="N3715">
        <v>0.1127494805410378</v>
      </c>
      <c r="O3715">
        <v>257241</v>
      </c>
      <c r="P3715">
        <v>0</v>
      </c>
      <c r="Q3715">
        <v>0</v>
      </c>
      <c r="T3715" t="s">
        <v>5051</v>
      </c>
      <c r="U3715">
        <v>45736</v>
      </c>
      <c r="V3715" t="s">
        <v>5075</v>
      </c>
      <c r="W3715" t="s">
        <v>5076</v>
      </c>
      <c r="X3715">
        <v>15</v>
      </c>
      <c r="Y3715" t="s">
        <v>5077</v>
      </c>
      <c r="Z3715" t="s">
        <v>5070</v>
      </c>
    </row>
    <row r="3716" spans="1:26" x14ac:dyDescent="0.3">
      <c r="A3716" t="s">
        <v>3737</v>
      </c>
      <c r="B3716" t="s">
        <v>5027</v>
      </c>
      <c r="C3716" t="s">
        <v>5029</v>
      </c>
      <c r="D3716" t="s">
        <v>5031</v>
      </c>
      <c r="E3716" t="s">
        <v>5036</v>
      </c>
      <c r="F3716" t="s">
        <v>5045</v>
      </c>
      <c r="G3716">
        <v>-51.9253</v>
      </c>
      <c r="H3716">
        <v>-14.234999999999999</v>
      </c>
      <c r="I3716">
        <v>195260</v>
      </c>
      <c r="J3716">
        <v>1947110</v>
      </c>
      <c r="K3716">
        <v>336649</v>
      </c>
      <c r="L3716">
        <v>99917</v>
      </c>
      <c r="M3716">
        <v>94438</v>
      </c>
      <c r="N3716">
        <v>0.1002822681660918</v>
      </c>
      <c r="O3716">
        <v>2393257</v>
      </c>
      <c r="P3716">
        <v>1947110</v>
      </c>
      <c r="Q3716">
        <v>0</v>
      </c>
      <c r="T3716" t="s">
        <v>5052</v>
      </c>
      <c r="U3716">
        <v>45577</v>
      </c>
      <c r="V3716" t="s">
        <v>5088</v>
      </c>
      <c r="W3716" t="s">
        <v>5090</v>
      </c>
      <c r="X3716">
        <v>17</v>
      </c>
      <c r="Y3716" t="s">
        <v>5077</v>
      </c>
      <c r="Z3716" t="s">
        <v>5070</v>
      </c>
    </row>
    <row r="3717" spans="1:26" x14ac:dyDescent="0.3">
      <c r="A3717" t="s">
        <v>3738</v>
      </c>
      <c r="B3717" t="s">
        <v>5025</v>
      </c>
      <c r="C3717" t="s">
        <v>5029</v>
      </c>
      <c r="D3717" t="s">
        <v>5032</v>
      </c>
      <c r="E3717" t="s">
        <v>5036</v>
      </c>
      <c r="F3717" t="s">
        <v>5043</v>
      </c>
      <c r="G3717">
        <v>-3.4359999999999999</v>
      </c>
      <c r="H3717">
        <v>55.378100000000003</v>
      </c>
      <c r="I3717">
        <v>97026</v>
      </c>
      <c r="J3717">
        <v>1604416</v>
      </c>
      <c r="K3717">
        <v>220849</v>
      </c>
      <c r="L3717">
        <v>62488</v>
      </c>
      <c r="M3717">
        <v>74266</v>
      </c>
      <c r="N3717">
        <v>6.0474360417709733E-2</v>
      </c>
      <c r="O3717">
        <v>2083953</v>
      </c>
      <c r="P3717">
        <v>1604416</v>
      </c>
      <c r="Q3717">
        <v>0</v>
      </c>
      <c r="T3717" t="s">
        <v>5061</v>
      </c>
      <c r="U3717">
        <v>45512</v>
      </c>
      <c r="V3717" t="s">
        <v>5075</v>
      </c>
      <c r="W3717" t="s">
        <v>5095</v>
      </c>
      <c r="X3717">
        <v>12</v>
      </c>
      <c r="Y3717" t="s">
        <v>5077</v>
      </c>
      <c r="Z3717" t="s">
        <v>5069</v>
      </c>
    </row>
    <row r="3718" spans="1:26" x14ac:dyDescent="0.3">
      <c r="A3718" t="s">
        <v>3739</v>
      </c>
      <c r="B3718" t="s">
        <v>5023</v>
      </c>
      <c r="C3718" t="s">
        <v>5030</v>
      </c>
      <c r="D3718" t="s">
        <v>5033</v>
      </c>
      <c r="E3718" t="s">
        <v>5036</v>
      </c>
      <c r="F3718" t="s">
        <v>5049</v>
      </c>
      <c r="G3718">
        <v>-106.3468</v>
      </c>
      <c r="H3718">
        <v>56.130400000000002</v>
      </c>
      <c r="I3718">
        <v>40019</v>
      </c>
      <c r="J3718">
        <v>193500</v>
      </c>
      <c r="K3718">
        <v>38277</v>
      </c>
      <c r="L3718">
        <v>11674</v>
      </c>
      <c r="M3718">
        <v>7042</v>
      </c>
      <c r="N3718">
        <v>0.20682165174151981</v>
      </c>
      <c r="O3718">
        <v>224946</v>
      </c>
      <c r="P3718">
        <v>181595</v>
      </c>
      <c r="Q3718">
        <v>0</v>
      </c>
      <c r="R3718">
        <v>4656</v>
      </c>
      <c r="S3718">
        <v>2.07E-2</v>
      </c>
      <c r="T3718" t="s">
        <v>5056</v>
      </c>
      <c r="U3718">
        <v>45428</v>
      </c>
      <c r="V3718" t="s">
        <v>5075</v>
      </c>
      <c r="W3718" t="s">
        <v>5087</v>
      </c>
      <c r="X3718">
        <v>12</v>
      </c>
      <c r="Y3718" t="s">
        <v>5077</v>
      </c>
      <c r="Z3718" t="s">
        <v>5071</v>
      </c>
    </row>
    <row r="3719" spans="1:26" x14ac:dyDescent="0.3">
      <c r="A3719" t="s">
        <v>3740</v>
      </c>
      <c r="B3719" t="s">
        <v>5023</v>
      </c>
      <c r="C3719" t="s">
        <v>5030</v>
      </c>
      <c r="D3719" t="s">
        <v>5032</v>
      </c>
      <c r="E3719" t="s">
        <v>5036</v>
      </c>
      <c r="F3719" t="s">
        <v>5048</v>
      </c>
      <c r="G3719">
        <v>10.451499999999999</v>
      </c>
      <c r="H3719">
        <v>51.165700000000001</v>
      </c>
      <c r="I3719">
        <v>11313</v>
      </c>
      <c r="J3719">
        <v>127305</v>
      </c>
      <c r="K3719">
        <v>27436</v>
      </c>
      <c r="L3719">
        <v>4662</v>
      </c>
      <c r="M3719">
        <v>6444</v>
      </c>
      <c r="N3719">
        <v>8.8871127656664453E-2</v>
      </c>
      <c r="O3719">
        <v>160886</v>
      </c>
      <c r="P3719">
        <v>126548</v>
      </c>
      <c r="Q3719">
        <v>0</v>
      </c>
      <c r="R3719">
        <v>2509</v>
      </c>
      <c r="S3719">
        <v>1.5599999999999999E-2</v>
      </c>
      <c r="T3719" t="s">
        <v>5059</v>
      </c>
      <c r="U3719">
        <v>45477</v>
      </c>
      <c r="V3719" t="s">
        <v>5075</v>
      </c>
      <c r="W3719" t="s">
        <v>5083</v>
      </c>
      <c r="X3719">
        <v>17</v>
      </c>
      <c r="Y3719" t="s">
        <v>5077</v>
      </c>
      <c r="Z3719" t="s">
        <v>5069</v>
      </c>
    </row>
    <row r="3720" spans="1:26" x14ac:dyDescent="0.3">
      <c r="A3720" t="s">
        <v>3741</v>
      </c>
      <c r="B3720" t="s">
        <v>5024</v>
      </c>
      <c r="C3720" t="s">
        <v>5029</v>
      </c>
      <c r="D3720" t="s">
        <v>5031</v>
      </c>
      <c r="E3720" t="s">
        <v>5036</v>
      </c>
      <c r="F3720" t="s">
        <v>5050</v>
      </c>
      <c r="G3720">
        <v>-95.712900000000005</v>
      </c>
      <c r="H3720">
        <v>37.090200000000003</v>
      </c>
      <c r="I3720">
        <v>203029</v>
      </c>
      <c r="J3720">
        <v>1978524</v>
      </c>
      <c r="K3720">
        <v>234921</v>
      </c>
      <c r="L3720">
        <v>155992</v>
      </c>
      <c r="M3720">
        <v>117564</v>
      </c>
      <c r="N3720">
        <v>0.1026165047886579</v>
      </c>
      <c r="O3720">
        <v>2547040</v>
      </c>
      <c r="P3720">
        <v>1978524</v>
      </c>
      <c r="Q3720">
        <v>0</v>
      </c>
      <c r="T3720" t="s">
        <v>5052</v>
      </c>
      <c r="U3720">
        <v>45317</v>
      </c>
      <c r="V3720" t="s">
        <v>5091</v>
      </c>
      <c r="W3720" t="s">
        <v>5084</v>
      </c>
      <c r="X3720">
        <v>17</v>
      </c>
      <c r="Y3720" t="s">
        <v>5077</v>
      </c>
      <c r="Z3720" t="s">
        <v>5070</v>
      </c>
    </row>
    <row r="3721" spans="1:26" x14ac:dyDescent="0.3">
      <c r="A3721" t="s">
        <v>3742</v>
      </c>
      <c r="B3721" t="s">
        <v>5025</v>
      </c>
      <c r="C3721" t="s">
        <v>5029</v>
      </c>
      <c r="D3721" t="s">
        <v>5035</v>
      </c>
      <c r="E3721" t="s">
        <v>5039</v>
      </c>
      <c r="F3721" t="s">
        <v>5048</v>
      </c>
      <c r="G3721">
        <v>10.451499999999999</v>
      </c>
      <c r="H3721">
        <v>51.165700000000001</v>
      </c>
      <c r="I3721">
        <v>11654</v>
      </c>
      <c r="J3721">
        <v>85406</v>
      </c>
      <c r="K3721">
        <v>15996</v>
      </c>
      <c r="L3721">
        <v>4355</v>
      </c>
      <c r="M3721">
        <v>2411</v>
      </c>
      <c r="N3721">
        <v>0.13646565965658661</v>
      </c>
      <c r="O3721">
        <v>101183</v>
      </c>
      <c r="P3721">
        <v>0</v>
      </c>
      <c r="Q3721">
        <v>0</v>
      </c>
      <c r="T3721" t="s">
        <v>5058</v>
      </c>
      <c r="U3721">
        <v>45345</v>
      </c>
      <c r="V3721" t="s">
        <v>5091</v>
      </c>
      <c r="W3721" t="s">
        <v>5086</v>
      </c>
      <c r="X3721">
        <v>16</v>
      </c>
      <c r="Y3721" t="s">
        <v>5077</v>
      </c>
      <c r="Z3721" t="s">
        <v>5070</v>
      </c>
    </row>
    <row r="3722" spans="1:26" x14ac:dyDescent="0.3">
      <c r="A3722" t="s">
        <v>3743</v>
      </c>
      <c r="B3722" t="s">
        <v>5027</v>
      </c>
      <c r="C3722" t="s">
        <v>5030</v>
      </c>
      <c r="D3722" t="s">
        <v>5033</v>
      </c>
      <c r="E3722" t="s">
        <v>5036</v>
      </c>
      <c r="F3722" t="s">
        <v>5043</v>
      </c>
      <c r="G3722">
        <v>-3.4359999999999999</v>
      </c>
      <c r="H3722">
        <v>55.378100000000003</v>
      </c>
      <c r="I3722">
        <v>43243</v>
      </c>
      <c r="J3722">
        <v>247429</v>
      </c>
      <c r="K3722">
        <v>27374</v>
      </c>
      <c r="L3722">
        <v>11547</v>
      </c>
      <c r="M3722">
        <v>5124</v>
      </c>
      <c r="N3722">
        <v>0.17477184511392671</v>
      </c>
      <c r="O3722">
        <v>309261</v>
      </c>
      <c r="P3722">
        <v>239562</v>
      </c>
      <c r="Q3722">
        <v>0</v>
      </c>
      <c r="T3722" t="s">
        <v>5057</v>
      </c>
      <c r="U3722">
        <v>45557</v>
      </c>
      <c r="V3722" t="s">
        <v>5080</v>
      </c>
      <c r="W3722" t="s">
        <v>5096</v>
      </c>
      <c r="X3722">
        <v>10</v>
      </c>
      <c r="Y3722" t="s">
        <v>5082</v>
      </c>
      <c r="Z3722" t="s">
        <v>5070</v>
      </c>
    </row>
    <row r="3723" spans="1:26" x14ac:dyDescent="0.3">
      <c r="A3723" t="s">
        <v>3744</v>
      </c>
      <c r="B3723" t="s">
        <v>5026</v>
      </c>
      <c r="C3723" t="s">
        <v>5030</v>
      </c>
      <c r="D3723" t="s">
        <v>5033</v>
      </c>
      <c r="E3723" t="s">
        <v>5039</v>
      </c>
      <c r="F3723" t="s">
        <v>5049</v>
      </c>
      <c r="G3723">
        <v>-106.3468</v>
      </c>
      <c r="H3723">
        <v>56.130400000000002</v>
      </c>
      <c r="I3723">
        <v>45517</v>
      </c>
      <c r="J3723">
        <v>194595</v>
      </c>
      <c r="K3723">
        <v>47619</v>
      </c>
      <c r="L3723">
        <v>6057</v>
      </c>
      <c r="M3723">
        <v>8484</v>
      </c>
      <c r="N3723">
        <v>0.2339067561126694</v>
      </c>
      <c r="O3723">
        <v>244269</v>
      </c>
      <c r="P3723">
        <v>0</v>
      </c>
      <c r="Q3723">
        <v>0</v>
      </c>
      <c r="T3723" t="s">
        <v>5056</v>
      </c>
      <c r="U3723">
        <v>45671</v>
      </c>
      <c r="V3723" t="s">
        <v>5089</v>
      </c>
      <c r="W3723" t="s">
        <v>5084</v>
      </c>
      <c r="X3723">
        <v>16</v>
      </c>
      <c r="Y3723" t="s">
        <v>5077</v>
      </c>
      <c r="Z3723" t="s">
        <v>5071</v>
      </c>
    </row>
    <row r="3724" spans="1:26" x14ac:dyDescent="0.3">
      <c r="A3724" t="s">
        <v>3745</v>
      </c>
      <c r="B3724" t="s">
        <v>5025</v>
      </c>
      <c r="C3724" t="s">
        <v>5029</v>
      </c>
      <c r="D3724" t="s">
        <v>5033</v>
      </c>
      <c r="E3724" t="s">
        <v>5039</v>
      </c>
      <c r="F3724" t="s">
        <v>5050</v>
      </c>
      <c r="G3724">
        <v>-95.712900000000005</v>
      </c>
      <c r="H3724">
        <v>37.090200000000003</v>
      </c>
      <c r="I3724">
        <v>50402</v>
      </c>
      <c r="J3724">
        <v>267823</v>
      </c>
      <c r="K3724">
        <v>58434</v>
      </c>
      <c r="L3724">
        <v>8493</v>
      </c>
      <c r="M3724">
        <v>15066</v>
      </c>
      <c r="N3724">
        <v>0.18819513830934401</v>
      </c>
      <c r="O3724">
        <v>343801</v>
      </c>
      <c r="P3724">
        <v>0</v>
      </c>
      <c r="Q3724">
        <v>0</v>
      </c>
      <c r="T3724" t="s">
        <v>5056</v>
      </c>
      <c r="U3724">
        <v>45660</v>
      </c>
      <c r="V3724" t="s">
        <v>5091</v>
      </c>
      <c r="W3724" t="s">
        <v>5084</v>
      </c>
      <c r="X3724">
        <v>16</v>
      </c>
      <c r="Y3724" t="s">
        <v>5077</v>
      </c>
      <c r="Z3724" t="s">
        <v>5070</v>
      </c>
    </row>
    <row r="3725" spans="1:26" x14ac:dyDescent="0.3">
      <c r="A3725" t="s">
        <v>3746</v>
      </c>
      <c r="B3725" t="s">
        <v>5023</v>
      </c>
      <c r="C3725" t="s">
        <v>5029</v>
      </c>
      <c r="D3725" t="s">
        <v>5033</v>
      </c>
      <c r="E3725" t="s">
        <v>5036</v>
      </c>
      <c r="F3725" t="s">
        <v>5044</v>
      </c>
      <c r="G3725">
        <v>78.962900000000005</v>
      </c>
      <c r="H3725">
        <v>20.593699999999998</v>
      </c>
      <c r="I3725">
        <v>28437</v>
      </c>
      <c r="J3725">
        <v>169646</v>
      </c>
      <c r="K3725">
        <v>18106</v>
      </c>
      <c r="L3725">
        <v>9856</v>
      </c>
      <c r="M3725">
        <v>6170</v>
      </c>
      <c r="N3725">
        <v>0.1676290628721735</v>
      </c>
      <c r="O3725">
        <v>212831</v>
      </c>
      <c r="P3725">
        <v>161165</v>
      </c>
      <c r="Q3725">
        <v>0</v>
      </c>
      <c r="R3725">
        <v>3043</v>
      </c>
      <c r="S3725">
        <v>1.43E-2</v>
      </c>
      <c r="T3725" t="s">
        <v>5056</v>
      </c>
      <c r="U3725">
        <v>45319</v>
      </c>
      <c r="V3725" t="s">
        <v>5080</v>
      </c>
      <c r="W3725" t="s">
        <v>5084</v>
      </c>
      <c r="X3725">
        <v>10</v>
      </c>
      <c r="Y3725" t="s">
        <v>5082</v>
      </c>
      <c r="Z3725" t="s">
        <v>5070</v>
      </c>
    </row>
    <row r="3726" spans="1:26" x14ac:dyDescent="0.3">
      <c r="A3726" t="s">
        <v>3747</v>
      </c>
      <c r="B3726" t="s">
        <v>5024</v>
      </c>
      <c r="C3726" t="s">
        <v>5029</v>
      </c>
      <c r="D3726" t="s">
        <v>5031</v>
      </c>
      <c r="E3726" t="s">
        <v>5040</v>
      </c>
      <c r="F3726" t="s">
        <v>5048</v>
      </c>
      <c r="G3726">
        <v>10.451499999999999</v>
      </c>
      <c r="H3726">
        <v>51.165700000000001</v>
      </c>
      <c r="I3726">
        <v>66361</v>
      </c>
      <c r="J3726">
        <v>525322</v>
      </c>
      <c r="K3726">
        <v>84357</v>
      </c>
      <c r="L3726">
        <v>33714</v>
      </c>
      <c r="M3726">
        <v>12637</v>
      </c>
      <c r="N3726">
        <v>0.1263257978481418</v>
      </c>
      <c r="O3726">
        <v>591822</v>
      </c>
      <c r="P3726">
        <v>0</v>
      </c>
      <c r="Q3726">
        <v>155884</v>
      </c>
      <c r="T3726" t="s">
        <v>5051</v>
      </c>
      <c r="U3726">
        <v>45473</v>
      </c>
      <c r="V3726" t="s">
        <v>5080</v>
      </c>
      <c r="W3726" t="s">
        <v>5093</v>
      </c>
      <c r="X3726">
        <v>17</v>
      </c>
      <c r="Y3726" t="s">
        <v>5077</v>
      </c>
      <c r="Z3726" t="s">
        <v>5070</v>
      </c>
    </row>
    <row r="3727" spans="1:26" x14ac:dyDescent="0.3">
      <c r="A3727" t="s">
        <v>3748</v>
      </c>
      <c r="B3727" t="s">
        <v>5025</v>
      </c>
      <c r="C3727" t="s">
        <v>5029</v>
      </c>
      <c r="D3727" t="s">
        <v>5032</v>
      </c>
      <c r="E3727" t="s">
        <v>5039</v>
      </c>
      <c r="F3727" t="s">
        <v>5045</v>
      </c>
      <c r="G3727">
        <v>-51.9253</v>
      </c>
      <c r="H3727">
        <v>-14.234999999999999</v>
      </c>
      <c r="I3727">
        <v>47395</v>
      </c>
      <c r="J3727">
        <v>510948</v>
      </c>
      <c r="K3727">
        <v>111946</v>
      </c>
      <c r="L3727">
        <v>30922</v>
      </c>
      <c r="M3727">
        <v>21969</v>
      </c>
      <c r="N3727">
        <v>9.2760160125979624E-2</v>
      </c>
      <c r="O3727">
        <v>631595</v>
      </c>
      <c r="P3727">
        <v>0</v>
      </c>
      <c r="Q3727">
        <v>0</v>
      </c>
      <c r="T3727" t="s">
        <v>5059</v>
      </c>
      <c r="U3727">
        <v>45382</v>
      </c>
      <c r="V3727" t="s">
        <v>5080</v>
      </c>
      <c r="W3727" t="s">
        <v>5076</v>
      </c>
      <c r="X3727">
        <v>11</v>
      </c>
      <c r="Y3727" t="s">
        <v>5082</v>
      </c>
      <c r="Z3727" t="s">
        <v>5069</v>
      </c>
    </row>
    <row r="3728" spans="1:26" x14ac:dyDescent="0.3">
      <c r="A3728" t="s">
        <v>3749</v>
      </c>
      <c r="B3728" t="s">
        <v>5023</v>
      </c>
      <c r="C3728" t="s">
        <v>5030</v>
      </c>
      <c r="D3728" t="s">
        <v>5033</v>
      </c>
      <c r="E3728" t="s">
        <v>5036</v>
      </c>
      <c r="F3728" t="s">
        <v>5046</v>
      </c>
      <c r="G3728">
        <v>133.77510000000001</v>
      </c>
      <c r="H3728">
        <v>-25.2744</v>
      </c>
      <c r="I3728">
        <v>40998</v>
      </c>
      <c r="J3728">
        <v>189800</v>
      </c>
      <c r="K3728">
        <v>28649</v>
      </c>
      <c r="L3728">
        <v>9128</v>
      </c>
      <c r="M3728">
        <v>6181</v>
      </c>
      <c r="N3728">
        <v>0.21600872007120989</v>
      </c>
      <c r="O3728">
        <v>235811</v>
      </c>
      <c r="P3728">
        <v>173474</v>
      </c>
      <c r="Q3728">
        <v>0</v>
      </c>
      <c r="R3728">
        <v>3725</v>
      </c>
      <c r="S3728">
        <v>1.5800000000000002E-2</v>
      </c>
      <c r="T3728" t="s">
        <v>5056</v>
      </c>
      <c r="U3728">
        <v>45508</v>
      </c>
      <c r="V3728" t="s">
        <v>5080</v>
      </c>
      <c r="W3728" t="s">
        <v>5095</v>
      </c>
      <c r="X3728">
        <v>11</v>
      </c>
      <c r="Y3728" t="s">
        <v>5082</v>
      </c>
      <c r="Z3728" t="s">
        <v>5071</v>
      </c>
    </row>
    <row r="3729" spans="1:26" x14ac:dyDescent="0.3">
      <c r="A3729" t="s">
        <v>3750</v>
      </c>
      <c r="B3729" t="s">
        <v>5024</v>
      </c>
      <c r="C3729" t="s">
        <v>5029</v>
      </c>
      <c r="D3729" t="s">
        <v>5035</v>
      </c>
      <c r="E3729" t="s">
        <v>5040</v>
      </c>
      <c r="F3729" t="s">
        <v>5044</v>
      </c>
      <c r="G3729">
        <v>78.962900000000005</v>
      </c>
      <c r="H3729">
        <v>20.593699999999998</v>
      </c>
      <c r="I3729">
        <v>41240</v>
      </c>
      <c r="J3729">
        <v>311595</v>
      </c>
      <c r="K3729">
        <v>59642</v>
      </c>
      <c r="L3729">
        <v>21545</v>
      </c>
      <c r="M3729">
        <v>14617</v>
      </c>
      <c r="N3729">
        <v>0.1323525348795489</v>
      </c>
      <c r="O3729">
        <v>373754</v>
      </c>
      <c r="P3729">
        <v>0</v>
      </c>
      <c r="Q3729">
        <v>387356</v>
      </c>
      <c r="T3729" t="s">
        <v>5058</v>
      </c>
      <c r="U3729">
        <v>45355</v>
      </c>
      <c r="V3729" t="s">
        <v>5085</v>
      </c>
      <c r="W3729" t="s">
        <v>5076</v>
      </c>
      <c r="X3729">
        <v>8</v>
      </c>
      <c r="Y3729" t="s">
        <v>5082</v>
      </c>
      <c r="Z3729" t="s">
        <v>5070</v>
      </c>
    </row>
    <row r="3730" spans="1:26" x14ac:dyDescent="0.3">
      <c r="A3730" t="s">
        <v>3751</v>
      </c>
      <c r="B3730" t="s">
        <v>5023</v>
      </c>
      <c r="C3730" t="s">
        <v>5029</v>
      </c>
      <c r="D3730" t="s">
        <v>5031</v>
      </c>
      <c r="E3730" t="s">
        <v>5036</v>
      </c>
      <c r="F3730" t="s">
        <v>5044</v>
      </c>
      <c r="G3730">
        <v>78.962900000000005</v>
      </c>
      <c r="H3730">
        <v>20.593699999999998</v>
      </c>
      <c r="I3730">
        <v>73411</v>
      </c>
      <c r="J3730">
        <v>526788</v>
      </c>
      <c r="K3730">
        <v>117798</v>
      </c>
      <c r="L3730">
        <v>21722</v>
      </c>
      <c r="M3730">
        <v>17618</v>
      </c>
      <c r="N3730">
        <v>0.13935616815290591</v>
      </c>
      <c r="O3730">
        <v>603038</v>
      </c>
      <c r="P3730">
        <v>459266</v>
      </c>
      <c r="Q3730">
        <v>0</v>
      </c>
      <c r="R3730">
        <v>8020</v>
      </c>
      <c r="S3730">
        <v>1.3299999999999999E-2</v>
      </c>
      <c r="T3730" t="s">
        <v>5051</v>
      </c>
      <c r="U3730">
        <v>45458</v>
      </c>
      <c r="V3730" t="s">
        <v>5088</v>
      </c>
      <c r="W3730" t="s">
        <v>5093</v>
      </c>
      <c r="X3730">
        <v>16</v>
      </c>
      <c r="Y3730" t="s">
        <v>5077</v>
      </c>
      <c r="Z3730" t="s">
        <v>5070</v>
      </c>
    </row>
    <row r="3731" spans="1:26" x14ac:dyDescent="0.3">
      <c r="A3731" t="s">
        <v>3752</v>
      </c>
      <c r="B3731" t="s">
        <v>5024</v>
      </c>
      <c r="C3731" t="s">
        <v>5029</v>
      </c>
      <c r="D3731" t="s">
        <v>5031</v>
      </c>
      <c r="E3731" t="s">
        <v>5036</v>
      </c>
      <c r="F3731" t="s">
        <v>5043</v>
      </c>
      <c r="G3731">
        <v>-3.4359999999999999</v>
      </c>
      <c r="H3731">
        <v>55.378100000000003</v>
      </c>
      <c r="I3731">
        <v>405303</v>
      </c>
      <c r="J3731">
        <v>2749535</v>
      </c>
      <c r="K3731">
        <v>417327</v>
      </c>
      <c r="L3731">
        <v>133966</v>
      </c>
      <c r="M3731">
        <v>149615</v>
      </c>
      <c r="N3731">
        <v>0.1474081733085196</v>
      </c>
      <c r="O3731">
        <v>3307896</v>
      </c>
      <c r="P3731">
        <v>2749535</v>
      </c>
      <c r="Q3731">
        <v>0</v>
      </c>
      <c r="T3731" t="s">
        <v>5052</v>
      </c>
      <c r="U3731">
        <v>45612</v>
      </c>
      <c r="V3731" t="s">
        <v>5088</v>
      </c>
      <c r="W3731" t="s">
        <v>5094</v>
      </c>
      <c r="X3731">
        <v>10</v>
      </c>
      <c r="Y3731" t="s">
        <v>5082</v>
      </c>
      <c r="Z3731" t="s">
        <v>5070</v>
      </c>
    </row>
    <row r="3732" spans="1:26" x14ac:dyDescent="0.3">
      <c r="A3732" t="s">
        <v>3753</v>
      </c>
      <c r="B3732" t="s">
        <v>5025</v>
      </c>
      <c r="C3732" t="s">
        <v>5029</v>
      </c>
      <c r="D3732" t="s">
        <v>5031</v>
      </c>
      <c r="E3732" t="s">
        <v>5039</v>
      </c>
      <c r="F3732" t="s">
        <v>5048</v>
      </c>
      <c r="G3732">
        <v>10.451499999999999</v>
      </c>
      <c r="H3732">
        <v>51.165700000000001</v>
      </c>
      <c r="I3732">
        <v>50251</v>
      </c>
      <c r="J3732">
        <v>475174</v>
      </c>
      <c r="K3732">
        <v>85682</v>
      </c>
      <c r="L3732">
        <v>34706</v>
      </c>
      <c r="M3732">
        <v>18826</v>
      </c>
      <c r="N3732">
        <v>0.1057543146092859</v>
      </c>
      <c r="O3732">
        <v>587463</v>
      </c>
      <c r="P3732">
        <v>0</v>
      </c>
      <c r="Q3732">
        <v>0</v>
      </c>
      <c r="T3732" t="s">
        <v>5051</v>
      </c>
      <c r="U3732">
        <v>45661</v>
      </c>
      <c r="V3732" t="s">
        <v>5088</v>
      </c>
      <c r="W3732" t="s">
        <v>5084</v>
      </c>
      <c r="X3732">
        <v>16</v>
      </c>
      <c r="Y3732" t="s">
        <v>5077</v>
      </c>
      <c r="Z3732" t="s">
        <v>5070</v>
      </c>
    </row>
    <row r="3733" spans="1:26" x14ac:dyDescent="0.3">
      <c r="A3733" t="s">
        <v>3754</v>
      </c>
      <c r="B3733" t="s">
        <v>5027</v>
      </c>
      <c r="C3733" t="s">
        <v>5029</v>
      </c>
      <c r="D3733" t="s">
        <v>5033</v>
      </c>
      <c r="E3733" t="s">
        <v>5036</v>
      </c>
      <c r="F3733" t="s">
        <v>5048</v>
      </c>
      <c r="G3733">
        <v>10.451499999999999</v>
      </c>
      <c r="H3733">
        <v>51.165700000000001</v>
      </c>
      <c r="I3733">
        <v>295669</v>
      </c>
      <c r="J3733">
        <v>1896074</v>
      </c>
      <c r="K3733">
        <v>464272</v>
      </c>
      <c r="L3733">
        <v>148903</v>
      </c>
      <c r="M3733">
        <v>102478</v>
      </c>
      <c r="N3733">
        <v>0.15593753112716849</v>
      </c>
      <c r="O3733">
        <v>2205361</v>
      </c>
      <c r="P3733">
        <v>1896074</v>
      </c>
      <c r="Q3733">
        <v>0</v>
      </c>
      <c r="T3733" t="s">
        <v>5057</v>
      </c>
      <c r="U3733">
        <v>45749</v>
      </c>
      <c r="V3733" t="s">
        <v>5078</v>
      </c>
      <c r="W3733" t="s">
        <v>5079</v>
      </c>
      <c r="X3733">
        <v>17</v>
      </c>
      <c r="Y3733" t="s">
        <v>5077</v>
      </c>
      <c r="Z3733" t="s">
        <v>5070</v>
      </c>
    </row>
    <row r="3734" spans="1:26" x14ac:dyDescent="0.3">
      <c r="A3734" t="s">
        <v>3755</v>
      </c>
      <c r="B3734" t="s">
        <v>5023</v>
      </c>
      <c r="C3734" t="s">
        <v>5029</v>
      </c>
      <c r="D3734" t="s">
        <v>5033</v>
      </c>
      <c r="E3734" t="s">
        <v>5036</v>
      </c>
      <c r="F3734" t="s">
        <v>5047</v>
      </c>
      <c r="G3734">
        <v>138.25290000000001</v>
      </c>
      <c r="H3734">
        <v>36.204799999999999</v>
      </c>
      <c r="I3734">
        <v>176</v>
      </c>
      <c r="J3734">
        <v>1000</v>
      </c>
      <c r="K3734">
        <v>244</v>
      </c>
      <c r="L3734">
        <v>64</v>
      </c>
      <c r="M3734">
        <v>35</v>
      </c>
      <c r="N3734">
        <v>0.1768683179639842</v>
      </c>
      <c r="O3734">
        <v>1240</v>
      </c>
      <c r="P3734">
        <v>889</v>
      </c>
      <c r="Q3734">
        <v>0</v>
      </c>
      <c r="R3734">
        <v>16</v>
      </c>
      <c r="S3734">
        <v>1.3599999999999999E-2</v>
      </c>
      <c r="T3734" t="s">
        <v>5056</v>
      </c>
      <c r="U3734">
        <v>45554</v>
      </c>
      <c r="V3734" t="s">
        <v>5075</v>
      </c>
      <c r="W3734" t="s">
        <v>5096</v>
      </c>
      <c r="X3734">
        <v>17</v>
      </c>
      <c r="Y3734" t="s">
        <v>5077</v>
      </c>
      <c r="Z3734" t="s">
        <v>5070</v>
      </c>
    </row>
    <row r="3735" spans="1:26" x14ac:dyDescent="0.3">
      <c r="A3735" t="s">
        <v>3756</v>
      </c>
      <c r="B3735" t="s">
        <v>5027</v>
      </c>
      <c r="C3735" t="s">
        <v>5029</v>
      </c>
      <c r="D3735" t="s">
        <v>5033</v>
      </c>
      <c r="E3735" t="s">
        <v>5036</v>
      </c>
      <c r="F3735" t="s">
        <v>5046</v>
      </c>
      <c r="G3735">
        <v>133.77510000000001</v>
      </c>
      <c r="H3735">
        <v>-25.2744</v>
      </c>
      <c r="I3735">
        <v>554767</v>
      </c>
      <c r="J3735">
        <v>2346689</v>
      </c>
      <c r="K3735">
        <v>362866</v>
      </c>
      <c r="L3735">
        <v>129146</v>
      </c>
      <c r="M3735">
        <v>131897</v>
      </c>
      <c r="N3735">
        <v>0.23640429697605711</v>
      </c>
      <c r="O3735">
        <v>2877781</v>
      </c>
      <c r="P3735">
        <v>2346689</v>
      </c>
      <c r="Q3735">
        <v>0</v>
      </c>
      <c r="T3735" t="s">
        <v>5057</v>
      </c>
      <c r="U3735">
        <v>45295</v>
      </c>
      <c r="V3735" t="s">
        <v>5075</v>
      </c>
      <c r="W3735" t="s">
        <v>5084</v>
      </c>
      <c r="X3735">
        <v>17</v>
      </c>
      <c r="Y3735" t="s">
        <v>5077</v>
      </c>
      <c r="Z3735" t="s">
        <v>5071</v>
      </c>
    </row>
    <row r="3736" spans="1:26" x14ac:dyDescent="0.3">
      <c r="A3736" t="s">
        <v>3757</v>
      </c>
      <c r="B3736" t="s">
        <v>5027</v>
      </c>
      <c r="C3736" t="s">
        <v>5029</v>
      </c>
      <c r="D3736" t="s">
        <v>5031</v>
      </c>
      <c r="E3736" t="s">
        <v>5040</v>
      </c>
      <c r="F3736" t="s">
        <v>5044</v>
      </c>
      <c r="G3736">
        <v>78.962900000000005</v>
      </c>
      <c r="H3736">
        <v>20.593699999999998</v>
      </c>
      <c r="I3736">
        <v>31030</v>
      </c>
      <c r="J3736">
        <v>354687</v>
      </c>
      <c r="K3736">
        <v>56651</v>
      </c>
      <c r="L3736">
        <v>12774</v>
      </c>
      <c r="M3736">
        <v>11261</v>
      </c>
      <c r="N3736">
        <v>8.7487272237152941E-2</v>
      </c>
      <c r="O3736">
        <v>459556</v>
      </c>
      <c r="P3736">
        <v>0</v>
      </c>
      <c r="Q3736">
        <v>1156044</v>
      </c>
      <c r="T3736" t="s">
        <v>5052</v>
      </c>
      <c r="U3736">
        <v>45653</v>
      </c>
      <c r="V3736" t="s">
        <v>5091</v>
      </c>
      <c r="W3736" t="s">
        <v>5081</v>
      </c>
      <c r="X3736">
        <v>17</v>
      </c>
      <c r="Y3736" t="s">
        <v>5077</v>
      </c>
      <c r="Z3736" t="s">
        <v>5069</v>
      </c>
    </row>
    <row r="3737" spans="1:26" x14ac:dyDescent="0.3">
      <c r="A3737" t="s">
        <v>3758</v>
      </c>
      <c r="B3737" t="s">
        <v>5027</v>
      </c>
      <c r="C3737" t="s">
        <v>5029</v>
      </c>
      <c r="D3737" t="s">
        <v>5033</v>
      </c>
      <c r="E3737" t="s">
        <v>5036</v>
      </c>
      <c r="F3737" t="s">
        <v>5044</v>
      </c>
      <c r="G3737">
        <v>78.962900000000005</v>
      </c>
      <c r="H3737">
        <v>20.593699999999998</v>
      </c>
      <c r="I3737">
        <v>53512</v>
      </c>
      <c r="J3737">
        <v>233136</v>
      </c>
      <c r="K3737">
        <v>54231</v>
      </c>
      <c r="L3737">
        <v>14033</v>
      </c>
      <c r="M3737">
        <v>11131</v>
      </c>
      <c r="N3737">
        <v>0.22953214872299929</v>
      </c>
      <c r="O3737">
        <v>274606</v>
      </c>
      <c r="P3737">
        <v>218337</v>
      </c>
      <c r="Q3737">
        <v>0</v>
      </c>
      <c r="T3737" t="s">
        <v>5057</v>
      </c>
      <c r="U3737">
        <v>45470</v>
      </c>
      <c r="V3737" t="s">
        <v>5075</v>
      </c>
      <c r="W3737" t="s">
        <v>5093</v>
      </c>
      <c r="X3737">
        <v>16</v>
      </c>
      <c r="Y3737" t="s">
        <v>5077</v>
      </c>
      <c r="Z3737" t="s">
        <v>5071</v>
      </c>
    </row>
    <row r="3738" spans="1:26" x14ac:dyDescent="0.3">
      <c r="A3738" t="s">
        <v>3759</v>
      </c>
      <c r="B3738" t="s">
        <v>5025</v>
      </c>
      <c r="C3738" t="s">
        <v>5029</v>
      </c>
      <c r="D3738" t="s">
        <v>5033</v>
      </c>
      <c r="E3738" t="s">
        <v>5039</v>
      </c>
      <c r="F3738" t="s">
        <v>5045</v>
      </c>
      <c r="G3738">
        <v>-51.9253</v>
      </c>
      <c r="H3738">
        <v>-14.234999999999999</v>
      </c>
      <c r="I3738">
        <v>192</v>
      </c>
      <c r="J3738">
        <v>1000</v>
      </c>
      <c r="K3738">
        <v>104</v>
      </c>
      <c r="L3738">
        <v>76</v>
      </c>
      <c r="M3738">
        <v>57</v>
      </c>
      <c r="N3738">
        <v>0.19230814519079709</v>
      </c>
      <c r="O3738">
        <v>1289</v>
      </c>
      <c r="P3738">
        <v>0</v>
      </c>
      <c r="Q3738">
        <v>0</v>
      </c>
      <c r="T3738" t="s">
        <v>5056</v>
      </c>
      <c r="U3738">
        <v>45667</v>
      </c>
      <c r="V3738" t="s">
        <v>5091</v>
      </c>
      <c r="W3738" t="s">
        <v>5084</v>
      </c>
      <c r="X3738">
        <v>11</v>
      </c>
      <c r="Y3738" t="s">
        <v>5082</v>
      </c>
      <c r="Z3738" t="s">
        <v>5070</v>
      </c>
    </row>
    <row r="3739" spans="1:26" x14ac:dyDescent="0.3">
      <c r="A3739" t="s">
        <v>3760</v>
      </c>
      <c r="B3739" t="s">
        <v>5025</v>
      </c>
      <c r="C3739" t="s">
        <v>5029</v>
      </c>
      <c r="D3739" t="s">
        <v>5033</v>
      </c>
      <c r="E3739" t="s">
        <v>5039</v>
      </c>
      <c r="F3739" t="s">
        <v>5046</v>
      </c>
      <c r="G3739">
        <v>133.77510000000001</v>
      </c>
      <c r="H3739">
        <v>-25.2744</v>
      </c>
      <c r="I3739">
        <v>65338</v>
      </c>
      <c r="J3739">
        <v>337487</v>
      </c>
      <c r="K3739">
        <v>64150</v>
      </c>
      <c r="L3739">
        <v>12392</v>
      </c>
      <c r="M3739">
        <v>12030</v>
      </c>
      <c r="N3739">
        <v>0.19360185106166969</v>
      </c>
      <c r="O3739">
        <v>436795</v>
      </c>
      <c r="P3739">
        <v>0</v>
      </c>
      <c r="Q3739">
        <v>0</v>
      </c>
      <c r="T3739" t="s">
        <v>5056</v>
      </c>
      <c r="U3739">
        <v>45706</v>
      </c>
      <c r="V3739" t="s">
        <v>5089</v>
      </c>
      <c r="W3739" t="s">
        <v>5086</v>
      </c>
      <c r="X3739">
        <v>15</v>
      </c>
      <c r="Y3739" t="s">
        <v>5077</v>
      </c>
      <c r="Z3739" t="s">
        <v>5070</v>
      </c>
    </row>
    <row r="3740" spans="1:26" x14ac:dyDescent="0.3">
      <c r="A3740" t="s">
        <v>3761</v>
      </c>
      <c r="B3740" t="s">
        <v>5023</v>
      </c>
      <c r="C3740" t="s">
        <v>5030</v>
      </c>
      <c r="D3740" t="s">
        <v>5031</v>
      </c>
      <c r="E3740" t="s">
        <v>5036</v>
      </c>
      <c r="F3740" t="s">
        <v>5043</v>
      </c>
      <c r="G3740">
        <v>-3.4359999999999999</v>
      </c>
      <c r="H3740">
        <v>55.378100000000003</v>
      </c>
      <c r="I3740">
        <v>267354</v>
      </c>
      <c r="J3740">
        <v>2351581</v>
      </c>
      <c r="K3740">
        <v>359017</v>
      </c>
      <c r="L3740">
        <v>172585</v>
      </c>
      <c r="M3740">
        <v>55799</v>
      </c>
      <c r="N3740">
        <v>0.1136914441033621</v>
      </c>
      <c r="O3740">
        <v>2743911</v>
      </c>
      <c r="P3740">
        <v>2351581</v>
      </c>
      <c r="Q3740">
        <v>0</v>
      </c>
      <c r="R3740">
        <v>46372</v>
      </c>
      <c r="S3740">
        <v>1.6899999999999998E-2</v>
      </c>
      <c r="T3740" t="s">
        <v>5052</v>
      </c>
      <c r="U3740">
        <v>45436</v>
      </c>
      <c r="V3740" t="s">
        <v>5091</v>
      </c>
      <c r="W3740" t="s">
        <v>5087</v>
      </c>
      <c r="X3740">
        <v>14</v>
      </c>
      <c r="Y3740" t="s">
        <v>5077</v>
      </c>
      <c r="Z3740" t="s">
        <v>5070</v>
      </c>
    </row>
    <row r="3741" spans="1:26" x14ac:dyDescent="0.3">
      <c r="A3741" t="s">
        <v>3762</v>
      </c>
      <c r="B3741" t="s">
        <v>5023</v>
      </c>
      <c r="C3741" t="s">
        <v>5029</v>
      </c>
      <c r="D3741" t="s">
        <v>5031</v>
      </c>
      <c r="E3741" t="s">
        <v>5040</v>
      </c>
      <c r="F3741" t="s">
        <v>5044</v>
      </c>
      <c r="G3741">
        <v>78.962900000000005</v>
      </c>
      <c r="H3741">
        <v>20.593699999999998</v>
      </c>
      <c r="I3741">
        <v>25073</v>
      </c>
      <c r="J3741">
        <v>204876</v>
      </c>
      <c r="K3741">
        <v>24147</v>
      </c>
      <c r="L3741">
        <v>8125</v>
      </c>
      <c r="M3741">
        <v>10963</v>
      </c>
      <c r="N3741">
        <v>0.1223837102463322</v>
      </c>
      <c r="O3741">
        <v>227961</v>
      </c>
      <c r="P3741">
        <v>0</v>
      </c>
      <c r="Q3741">
        <v>124675</v>
      </c>
      <c r="R3741">
        <v>4012</v>
      </c>
      <c r="S3741">
        <v>1.7600000000000001E-2</v>
      </c>
      <c r="T3741" t="s">
        <v>5051</v>
      </c>
      <c r="U3741">
        <v>45583</v>
      </c>
      <c r="V3741" t="s">
        <v>5091</v>
      </c>
      <c r="W3741" t="s">
        <v>5090</v>
      </c>
      <c r="X3741">
        <v>19</v>
      </c>
      <c r="Y3741" t="s">
        <v>5092</v>
      </c>
      <c r="Z3741" t="s">
        <v>5070</v>
      </c>
    </row>
    <row r="3742" spans="1:26" x14ac:dyDescent="0.3">
      <c r="A3742" t="s">
        <v>3763</v>
      </c>
      <c r="B3742" t="s">
        <v>5023</v>
      </c>
      <c r="C3742" t="s">
        <v>5029</v>
      </c>
      <c r="D3742" t="s">
        <v>5032</v>
      </c>
      <c r="E3742" t="s">
        <v>5036</v>
      </c>
      <c r="F3742" t="s">
        <v>5046</v>
      </c>
      <c r="G3742">
        <v>133.77510000000001</v>
      </c>
      <c r="H3742">
        <v>-25.2744</v>
      </c>
      <c r="I3742">
        <v>130171</v>
      </c>
      <c r="J3742">
        <v>1887507</v>
      </c>
      <c r="K3742">
        <v>191631</v>
      </c>
      <c r="L3742">
        <v>122275</v>
      </c>
      <c r="M3742">
        <v>84583</v>
      </c>
      <c r="N3742">
        <v>6.8964610905524582E-2</v>
      </c>
      <c r="O3742">
        <v>2319739</v>
      </c>
      <c r="P3742">
        <v>1887507</v>
      </c>
      <c r="Q3742">
        <v>0</v>
      </c>
      <c r="R3742">
        <v>38043</v>
      </c>
      <c r="S3742">
        <v>1.6400000000000001E-2</v>
      </c>
      <c r="T3742" t="s">
        <v>5061</v>
      </c>
      <c r="U3742">
        <v>45573</v>
      </c>
      <c r="V3742" t="s">
        <v>5089</v>
      </c>
      <c r="W3742" t="s">
        <v>5090</v>
      </c>
      <c r="X3742">
        <v>17</v>
      </c>
      <c r="Y3742" t="s">
        <v>5077</v>
      </c>
      <c r="Z3742" t="s">
        <v>5069</v>
      </c>
    </row>
    <row r="3743" spans="1:26" x14ac:dyDescent="0.3">
      <c r="A3743" t="s">
        <v>3764</v>
      </c>
      <c r="B3743" t="s">
        <v>5025</v>
      </c>
      <c r="C3743" t="s">
        <v>5029</v>
      </c>
      <c r="D3743" t="s">
        <v>5033</v>
      </c>
      <c r="E3743" t="s">
        <v>5036</v>
      </c>
      <c r="F3743" t="s">
        <v>5046</v>
      </c>
      <c r="G3743">
        <v>133.77510000000001</v>
      </c>
      <c r="H3743">
        <v>-25.2744</v>
      </c>
      <c r="I3743">
        <v>189325</v>
      </c>
      <c r="J3743">
        <v>1071984</v>
      </c>
      <c r="K3743">
        <v>223024</v>
      </c>
      <c r="L3743">
        <v>75634</v>
      </c>
      <c r="M3743">
        <v>27382</v>
      </c>
      <c r="N3743">
        <v>0.1766125021622959</v>
      </c>
      <c r="O3743">
        <v>1283557</v>
      </c>
      <c r="P3743">
        <v>1071984</v>
      </c>
      <c r="Q3743">
        <v>0</v>
      </c>
      <c r="T3743" t="s">
        <v>5057</v>
      </c>
      <c r="U3743">
        <v>45559</v>
      </c>
      <c r="V3743" t="s">
        <v>5089</v>
      </c>
      <c r="W3743" t="s">
        <v>5096</v>
      </c>
      <c r="X3743">
        <v>19</v>
      </c>
      <c r="Y3743" t="s">
        <v>5092</v>
      </c>
      <c r="Z3743" t="s">
        <v>5070</v>
      </c>
    </row>
    <row r="3744" spans="1:26" x14ac:dyDescent="0.3">
      <c r="A3744" t="s">
        <v>3765</v>
      </c>
      <c r="B3744" t="s">
        <v>5023</v>
      </c>
      <c r="C3744" t="s">
        <v>5029</v>
      </c>
      <c r="D3744" t="s">
        <v>5033</v>
      </c>
      <c r="E3744" t="s">
        <v>5036</v>
      </c>
      <c r="F3744" t="s">
        <v>5043</v>
      </c>
      <c r="G3744">
        <v>-3.4359999999999999</v>
      </c>
      <c r="H3744">
        <v>55.378100000000003</v>
      </c>
      <c r="I3744">
        <v>43408</v>
      </c>
      <c r="J3744">
        <v>196720</v>
      </c>
      <c r="K3744">
        <v>27011</v>
      </c>
      <c r="L3744">
        <v>7555</v>
      </c>
      <c r="M3744">
        <v>9712</v>
      </c>
      <c r="N3744">
        <v>0.22066223192118939</v>
      </c>
      <c r="O3744">
        <v>237562</v>
      </c>
      <c r="P3744">
        <v>185164</v>
      </c>
      <c r="Q3744">
        <v>0</v>
      </c>
      <c r="R3744">
        <v>3824</v>
      </c>
      <c r="S3744">
        <v>1.61E-2</v>
      </c>
      <c r="T3744" t="s">
        <v>5056</v>
      </c>
      <c r="U3744">
        <v>45389</v>
      </c>
      <c r="V3744" t="s">
        <v>5080</v>
      </c>
      <c r="W3744" t="s">
        <v>5079</v>
      </c>
      <c r="X3744">
        <v>13</v>
      </c>
      <c r="Y3744" t="s">
        <v>5077</v>
      </c>
      <c r="Z3744" t="s">
        <v>5071</v>
      </c>
    </row>
    <row r="3745" spans="1:26" x14ac:dyDescent="0.3">
      <c r="A3745" t="s">
        <v>3766</v>
      </c>
      <c r="B3745" t="s">
        <v>5023</v>
      </c>
      <c r="C3745" t="s">
        <v>5029</v>
      </c>
      <c r="D3745" t="s">
        <v>5033</v>
      </c>
      <c r="E3745" t="s">
        <v>5040</v>
      </c>
      <c r="F3745" t="s">
        <v>5043</v>
      </c>
      <c r="G3745">
        <v>-3.4359999999999999</v>
      </c>
      <c r="H3745">
        <v>55.378100000000003</v>
      </c>
      <c r="I3745">
        <v>315275</v>
      </c>
      <c r="J3745">
        <v>1484839</v>
      </c>
      <c r="K3745">
        <v>363782</v>
      </c>
      <c r="L3745">
        <v>107552</v>
      </c>
      <c r="M3745">
        <v>81959</v>
      </c>
      <c r="N3745">
        <v>0.21232998266179509</v>
      </c>
      <c r="O3745">
        <v>1769931</v>
      </c>
      <c r="P3745">
        <v>0</v>
      </c>
      <c r="Q3745">
        <v>205951</v>
      </c>
      <c r="R3745">
        <v>23540</v>
      </c>
      <c r="S3745">
        <v>1.3299999999999999E-2</v>
      </c>
      <c r="T3745" t="s">
        <v>5057</v>
      </c>
      <c r="U3745">
        <v>45368</v>
      </c>
      <c r="V3745" t="s">
        <v>5080</v>
      </c>
      <c r="W3745" t="s">
        <v>5076</v>
      </c>
      <c r="X3745">
        <v>12</v>
      </c>
      <c r="Y3745" t="s">
        <v>5077</v>
      </c>
      <c r="Z3745" t="s">
        <v>5071</v>
      </c>
    </row>
    <row r="3746" spans="1:26" x14ac:dyDescent="0.3">
      <c r="A3746" t="s">
        <v>3767</v>
      </c>
      <c r="B3746" t="s">
        <v>5025</v>
      </c>
      <c r="C3746" t="s">
        <v>5029</v>
      </c>
      <c r="D3746" t="s">
        <v>5033</v>
      </c>
      <c r="E3746" t="s">
        <v>5036</v>
      </c>
      <c r="F3746" t="s">
        <v>5050</v>
      </c>
      <c r="G3746">
        <v>-95.712900000000005</v>
      </c>
      <c r="H3746">
        <v>37.090200000000003</v>
      </c>
      <c r="I3746">
        <v>185329</v>
      </c>
      <c r="J3746">
        <v>1230473</v>
      </c>
      <c r="K3746">
        <v>192587</v>
      </c>
      <c r="L3746">
        <v>41695</v>
      </c>
      <c r="M3746">
        <v>44349</v>
      </c>
      <c r="N3746">
        <v>0.1506168304154501</v>
      </c>
      <c r="O3746">
        <v>1499695</v>
      </c>
      <c r="P3746">
        <v>1230473</v>
      </c>
      <c r="Q3746">
        <v>0</v>
      </c>
      <c r="T3746" t="s">
        <v>5057</v>
      </c>
      <c r="U3746">
        <v>45708</v>
      </c>
      <c r="V3746" t="s">
        <v>5075</v>
      </c>
      <c r="W3746" t="s">
        <v>5086</v>
      </c>
      <c r="X3746">
        <v>18</v>
      </c>
      <c r="Y3746" t="s">
        <v>5092</v>
      </c>
      <c r="Z3746" t="s">
        <v>5070</v>
      </c>
    </row>
    <row r="3747" spans="1:26" x14ac:dyDescent="0.3">
      <c r="A3747" t="s">
        <v>3768</v>
      </c>
      <c r="B3747" t="s">
        <v>5025</v>
      </c>
      <c r="C3747" t="s">
        <v>5029</v>
      </c>
      <c r="D3747" t="s">
        <v>5033</v>
      </c>
      <c r="E3747" t="s">
        <v>5039</v>
      </c>
      <c r="F3747" t="s">
        <v>5044</v>
      </c>
      <c r="G3747">
        <v>78.962900000000005</v>
      </c>
      <c r="H3747">
        <v>20.593699999999998</v>
      </c>
      <c r="I3747">
        <v>52025</v>
      </c>
      <c r="J3747">
        <v>326982</v>
      </c>
      <c r="K3747">
        <v>40109</v>
      </c>
      <c r="L3747">
        <v>15811</v>
      </c>
      <c r="M3747">
        <v>8173</v>
      </c>
      <c r="N3747">
        <v>0.1591082127677583</v>
      </c>
      <c r="O3747">
        <v>386154</v>
      </c>
      <c r="P3747">
        <v>0</v>
      </c>
      <c r="Q3747">
        <v>0</v>
      </c>
      <c r="T3747" t="s">
        <v>5056</v>
      </c>
      <c r="U3747">
        <v>45563</v>
      </c>
      <c r="V3747" t="s">
        <v>5088</v>
      </c>
      <c r="W3747" t="s">
        <v>5096</v>
      </c>
      <c r="X3747">
        <v>16</v>
      </c>
      <c r="Y3747" t="s">
        <v>5077</v>
      </c>
      <c r="Z3747" t="s">
        <v>5070</v>
      </c>
    </row>
    <row r="3748" spans="1:26" x14ac:dyDescent="0.3">
      <c r="A3748" t="s">
        <v>3769</v>
      </c>
      <c r="B3748" t="s">
        <v>5025</v>
      </c>
      <c r="C3748" t="s">
        <v>5029</v>
      </c>
      <c r="D3748" t="s">
        <v>5033</v>
      </c>
      <c r="E3748" t="s">
        <v>5039</v>
      </c>
      <c r="F3748" t="s">
        <v>5046</v>
      </c>
      <c r="G3748">
        <v>133.77510000000001</v>
      </c>
      <c r="H3748">
        <v>-25.2744</v>
      </c>
      <c r="I3748">
        <v>67076</v>
      </c>
      <c r="J3748">
        <v>405813</v>
      </c>
      <c r="K3748">
        <v>42995</v>
      </c>
      <c r="L3748">
        <v>17704</v>
      </c>
      <c r="M3748">
        <v>14621</v>
      </c>
      <c r="N3748">
        <v>0.1652888447743911</v>
      </c>
      <c r="O3748">
        <v>485203</v>
      </c>
      <c r="P3748">
        <v>0</v>
      </c>
      <c r="Q3748">
        <v>0</v>
      </c>
      <c r="T3748" t="s">
        <v>5056</v>
      </c>
      <c r="U3748">
        <v>45476</v>
      </c>
      <c r="V3748" t="s">
        <v>5078</v>
      </c>
      <c r="W3748" t="s">
        <v>5083</v>
      </c>
      <c r="X3748">
        <v>11</v>
      </c>
      <c r="Y3748" t="s">
        <v>5082</v>
      </c>
      <c r="Z3748" t="s">
        <v>5070</v>
      </c>
    </row>
    <row r="3749" spans="1:26" x14ac:dyDescent="0.3">
      <c r="A3749" t="s">
        <v>3770</v>
      </c>
      <c r="B3749" t="s">
        <v>5023</v>
      </c>
      <c r="C3749" t="s">
        <v>5029</v>
      </c>
      <c r="D3749" t="s">
        <v>5031</v>
      </c>
      <c r="E3749" t="s">
        <v>5036</v>
      </c>
      <c r="F3749" t="s">
        <v>5048</v>
      </c>
      <c r="G3749">
        <v>10.451499999999999</v>
      </c>
      <c r="H3749">
        <v>51.165700000000001</v>
      </c>
      <c r="I3749">
        <v>65327</v>
      </c>
      <c r="J3749">
        <v>699565</v>
      </c>
      <c r="K3749">
        <v>124841</v>
      </c>
      <c r="L3749">
        <v>38791</v>
      </c>
      <c r="M3749">
        <v>22838</v>
      </c>
      <c r="N3749">
        <v>9.3382424263082353E-2</v>
      </c>
      <c r="O3749">
        <v>885677</v>
      </c>
      <c r="P3749">
        <v>699565</v>
      </c>
      <c r="Q3749">
        <v>0</v>
      </c>
      <c r="R3749">
        <v>13373</v>
      </c>
      <c r="S3749">
        <v>1.5100000000000001E-2</v>
      </c>
      <c r="T3749" t="s">
        <v>5052</v>
      </c>
      <c r="U3749">
        <v>45732</v>
      </c>
      <c r="V3749" t="s">
        <v>5080</v>
      </c>
      <c r="W3749" t="s">
        <v>5076</v>
      </c>
      <c r="X3749">
        <v>10</v>
      </c>
      <c r="Y3749" t="s">
        <v>5082</v>
      </c>
      <c r="Z3749" t="s">
        <v>5069</v>
      </c>
    </row>
    <row r="3750" spans="1:26" x14ac:dyDescent="0.3">
      <c r="A3750" t="s">
        <v>3771</v>
      </c>
      <c r="B3750" t="s">
        <v>5024</v>
      </c>
      <c r="C3750" t="s">
        <v>5029</v>
      </c>
      <c r="D3750" t="s">
        <v>5035</v>
      </c>
      <c r="E3750" t="s">
        <v>5040</v>
      </c>
      <c r="F3750" t="s">
        <v>5049</v>
      </c>
      <c r="G3750">
        <v>-106.3468</v>
      </c>
      <c r="H3750">
        <v>56.130400000000002</v>
      </c>
      <c r="I3750">
        <v>39374</v>
      </c>
      <c r="J3750">
        <v>283672</v>
      </c>
      <c r="K3750">
        <v>51584</v>
      </c>
      <c r="L3750">
        <v>13222</v>
      </c>
      <c r="M3750">
        <v>16422</v>
      </c>
      <c r="N3750">
        <v>0.13880286244357709</v>
      </c>
      <c r="O3750">
        <v>359986</v>
      </c>
      <c r="P3750">
        <v>0</v>
      </c>
      <c r="Q3750">
        <v>493035</v>
      </c>
      <c r="T3750" t="s">
        <v>5058</v>
      </c>
      <c r="U3750">
        <v>45292</v>
      </c>
      <c r="V3750" t="s">
        <v>5085</v>
      </c>
      <c r="W3750" t="s">
        <v>5084</v>
      </c>
      <c r="X3750">
        <v>17</v>
      </c>
      <c r="Y3750" t="s">
        <v>5077</v>
      </c>
      <c r="Z3750" t="s">
        <v>5070</v>
      </c>
    </row>
    <row r="3751" spans="1:26" x14ac:dyDescent="0.3">
      <c r="A3751" t="s">
        <v>3772</v>
      </c>
      <c r="B3751" t="s">
        <v>5025</v>
      </c>
      <c r="C3751" t="s">
        <v>5029</v>
      </c>
      <c r="D3751" t="s">
        <v>5031</v>
      </c>
      <c r="E3751" t="s">
        <v>5036</v>
      </c>
      <c r="F3751" t="s">
        <v>5050</v>
      </c>
      <c r="G3751">
        <v>-95.712900000000005</v>
      </c>
      <c r="H3751">
        <v>37.090200000000003</v>
      </c>
      <c r="I3751">
        <v>117625</v>
      </c>
      <c r="J3751">
        <v>1287799</v>
      </c>
      <c r="K3751">
        <v>183033</v>
      </c>
      <c r="L3751">
        <v>81344</v>
      </c>
      <c r="M3751">
        <v>76279</v>
      </c>
      <c r="N3751">
        <v>9.1338505034870288E-2</v>
      </c>
      <c r="O3751">
        <v>1577995</v>
      </c>
      <c r="P3751">
        <v>1287799</v>
      </c>
      <c r="Q3751">
        <v>0</v>
      </c>
      <c r="T3751" t="s">
        <v>5052</v>
      </c>
      <c r="U3751">
        <v>45548</v>
      </c>
      <c r="V3751" t="s">
        <v>5091</v>
      </c>
      <c r="W3751" t="s">
        <v>5096</v>
      </c>
      <c r="X3751">
        <v>15</v>
      </c>
      <c r="Y3751" t="s">
        <v>5077</v>
      </c>
      <c r="Z3751" t="s">
        <v>5069</v>
      </c>
    </row>
    <row r="3752" spans="1:26" x14ac:dyDescent="0.3">
      <c r="A3752" t="s">
        <v>3773</v>
      </c>
      <c r="B3752" t="s">
        <v>5026</v>
      </c>
      <c r="C3752" t="s">
        <v>5029</v>
      </c>
      <c r="D3752" t="s">
        <v>5033</v>
      </c>
      <c r="E3752" t="s">
        <v>5039</v>
      </c>
      <c r="F3752" t="s">
        <v>5044</v>
      </c>
      <c r="G3752">
        <v>78.962900000000005</v>
      </c>
      <c r="H3752">
        <v>20.593699999999998</v>
      </c>
      <c r="I3752">
        <v>194065</v>
      </c>
      <c r="J3752">
        <v>799802</v>
      </c>
      <c r="K3752">
        <v>185747</v>
      </c>
      <c r="L3752">
        <v>37154</v>
      </c>
      <c r="M3752">
        <v>29015</v>
      </c>
      <c r="N3752">
        <v>0.24264221969332439</v>
      </c>
      <c r="O3752">
        <v>1024750</v>
      </c>
      <c r="P3752">
        <v>0</v>
      </c>
      <c r="Q3752">
        <v>0</v>
      </c>
      <c r="T3752" t="s">
        <v>5061</v>
      </c>
      <c r="U3752">
        <v>45331</v>
      </c>
      <c r="V3752" t="s">
        <v>5091</v>
      </c>
      <c r="W3752" t="s">
        <v>5086</v>
      </c>
      <c r="X3752">
        <v>17</v>
      </c>
      <c r="Y3752" t="s">
        <v>5077</v>
      </c>
      <c r="Z3752" t="s">
        <v>5071</v>
      </c>
    </row>
    <row r="3753" spans="1:26" x14ac:dyDescent="0.3">
      <c r="A3753" t="s">
        <v>3774</v>
      </c>
      <c r="B3753" t="s">
        <v>5024</v>
      </c>
      <c r="C3753" t="s">
        <v>5029</v>
      </c>
      <c r="D3753" t="s">
        <v>5032</v>
      </c>
      <c r="E3753" t="s">
        <v>5036</v>
      </c>
      <c r="F3753" t="s">
        <v>5044</v>
      </c>
      <c r="G3753">
        <v>78.962900000000005</v>
      </c>
      <c r="H3753">
        <v>20.593699999999998</v>
      </c>
      <c r="I3753">
        <v>174199</v>
      </c>
      <c r="J3753">
        <v>1789348</v>
      </c>
      <c r="K3753">
        <v>321474</v>
      </c>
      <c r="L3753">
        <v>134247</v>
      </c>
      <c r="M3753">
        <v>75270</v>
      </c>
      <c r="N3753">
        <v>9.7353387788993578E-2</v>
      </c>
      <c r="O3753">
        <v>2059681</v>
      </c>
      <c r="P3753">
        <v>1789348</v>
      </c>
      <c r="Q3753">
        <v>0</v>
      </c>
      <c r="T3753" t="s">
        <v>5061</v>
      </c>
      <c r="U3753">
        <v>45520</v>
      </c>
      <c r="V3753" t="s">
        <v>5091</v>
      </c>
      <c r="W3753" t="s">
        <v>5095</v>
      </c>
      <c r="X3753">
        <v>17</v>
      </c>
      <c r="Y3753" t="s">
        <v>5077</v>
      </c>
      <c r="Z3753" t="s">
        <v>5069</v>
      </c>
    </row>
    <row r="3754" spans="1:26" x14ac:dyDescent="0.3">
      <c r="A3754" t="s">
        <v>3775</v>
      </c>
      <c r="B3754" t="s">
        <v>5025</v>
      </c>
      <c r="C3754" t="s">
        <v>5029</v>
      </c>
      <c r="D3754" t="s">
        <v>5033</v>
      </c>
      <c r="E3754" t="s">
        <v>5039</v>
      </c>
      <c r="F3754" t="s">
        <v>5049</v>
      </c>
      <c r="G3754">
        <v>-106.3468</v>
      </c>
      <c r="H3754">
        <v>56.130400000000002</v>
      </c>
      <c r="I3754">
        <v>74815</v>
      </c>
      <c r="J3754">
        <v>399895</v>
      </c>
      <c r="K3754">
        <v>66119</v>
      </c>
      <c r="L3754">
        <v>22320</v>
      </c>
      <c r="M3754">
        <v>9545</v>
      </c>
      <c r="N3754">
        <v>0.18708692585708789</v>
      </c>
      <c r="O3754">
        <v>499369</v>
      </c>
      <c r="P3754">
        <v>0</v>
      </c>
      <c r="Q3754">
        <v>0</v>
      </c>
      <c r="T3754" t="s">
        <v>5056</v>
      </c>
      <c r="U3754">
        <v>45534</v>
      </c>
      <c r="V3754" t="s">
        <v>5091</v>
      </c>
      <c r="W3754" t="s">
        <v>5095</v>
      </c>
      <c r="X3754">
        <v>15</v>
      </c>
      <c r="Y3754" t="s">
        <v>5077</v>
      </c>
      <c r="Z3754" t="s">
        <v>5070</v>
      </c>
    </row>
    <row r="3755" spans="1:26" x14ac:dyDescent="0.3">
      <c r="A3755" t="s">
        <v>3776</v>
      </c>
      <c r="B3755" t="s">
        <v>5025</v>
      </c>
      <c r="C3755" t="s">
        <v>5029</v>
      </c>
      <c r="D3755" t="s">
        <v>5032</v>
      </c>
      <c r="E3755" t="s">
        <v>5039</v>
      </c>
      <c r="F3755" t="s">
        <v>5043</v>
      </c>
      <c r="G3755">
        <v>-3.4359999999999999</v>
      </c>
      <c r="H3755">
        <v>55.378100000000003</v>
      </c>
      <c r="I3755">
        <v>42413</v>
      </c>
      <c r="J3755">
        <v>455829</v>
      </c>
      <c r="K3755">
        <v>100598</v>
      </c>
      <c r="L3755">
        <v>24331</v>
      </c>
      <c r="M3755">
        <v>24469</v>
      </c>
      <c r="N3755">
        <v>9.3046585098458146E-2</v>
      </c>
      <c r="O3755">
        <v>532579</v>
      </c>
      <c r="P3755">
        <v>0</v>
      </c>
      <c r="Q3755">
        <v>0</v>
      </c>
      <c r="T3755" t="s">
        <v>5059</v>
      </c>
      <c r="U3755">
        <v>45710</v>
      </c>
      <c r="V3755" t="s">
        <v>5088</v>
      </c>
      <c r="W3755" t="s">
        <v>5086</v>
      </c>
      <c r="X3755">
        <v>9</v>
      </c>
      <c r="Y3755" t="s">
        <v>5082</v>
      </c>
      <c r="Z3755" t="s">
        <v>5069</v>
      </c>
    </row>
    <row r="3756" spans="1:26" x14ac:dyDescent="0.3">
      <c r="A3756" t="s">
        <v>3777</v>
      </c>
      <c r="B3756" t="s">
        <v>5026</v>
      </c>
      <c r="C3756" t="s">
        <v>5029</v>
      </c>
      <c r="D3756" t="s">
        <v>5033</v>
      </c>
      <c r="E3756" t="s">
        <v>5039</v>
      </c>
      <c r="F3756" t="s">
        <v>5043</v>
      </c>
      <c r="G3756">
        <v>-3.4359999999999999</v>
      </c>
      <c r="H3756">
        <v>55.378100000000003</v>
      </c>
      <c r="I3756">
        <v>36725</v>
      </c>
      <c r="J3756">
        <v>159261</v>
      </c>
      <c r="K3756">
        <v>38803</v>
      </c>
      <c r="L3756">
        <v>6445</v>
      </c>
      <c r="M3756">
        <v>3428</v>
      </c>
      <c r="N3756">
        <v>0.23059804731998149</v>
      </c>
      <c r="O3756">
        <v>202975</v>
      </c>
      <c r="P3756">
        <v>0</v>
      </c>
      <c r="Q3756">
        <v>0</v>
      </c>
      <c r="T3756" t="s">
        <v>5056</v>
      </c>
      <c r="U3756">
        <v>45679</v>
      </c>
      <c r="V3756" t="s">
        <v>5078</v>
      </c>
      <c r="W3756" t="s">
        <v>5084</v>
      </c>
      <c r="X3756">
        <v>10</v>
      </c>
      <c r="Y3756" t="s">
        <v>5082</v>
      </c>
      <c r="Z3756" t="s">
        <v>5071</v>
      </c>
    </row>
    <row r="3757" spans="1:26" x14ac:dyDescent="0.3">
      <c r="A3757" t="s">
        <v>3778</v>
      </c>
      <c r="B3757" t="s">
        <v>5025</v>
      </c>
      <c r="C3757" t="s">
        <v>5029</v>
      </c>
      <c r="D3757" t="s">
        <v>5035</v>
      </c>
      <c r="E3757" t="s">
        <v>5036</v>
      </c>
      <c r="F3757" t="s">
        <v>5050</v>
      </c>
      <c r="G3757">
        <v>-95.712900000000005</v>
      </c>
      <c r="H3757">
        <v>37.090200000000003</v>
      </c>
      <c r="I3757">
        <v>247987</v>
      </c>
      <c r="J3757">
        <v>1395251</v>
      </c>
      <c r="K3757">
        <v>345619</v>
      </c>
      <c r="L3757">
        <v>76897</v>
      </c>
      <c r="M3757">
        <v>80984</v>
      </c>
      <c r="N3757">
        <v>0.17773680565071839</v>
      </c>
      <c r="O3757">
        <v>1675704</v>
      </c>
      <c r="P3757">
        <v>1395251</v>
      </c>
      <c r="Q3757">
        <v>0</v>
      </c>
      <c r="T3757" t="s">
        <v>5060</v>
      </c>
      <c r="U3757">
        <v>45760</v>
      </c>
      <c r="V3757" t="s">
        <v>5080</v>
      </c>
      <c r="W3757" t="s">
        <v>5079</v>
      </c>
      <c r="X3757">
        <v>14</v>
      </c>
      <c r="Y3757" t="s">
        <v>5077</v>
      </c>
      <c r="Z3757" t="s">
        <v>5070</v>
      </c>
    </row>
    <row r="3758" spans="1:26" x14ac:dyDescent="0.3">
      <c r="A3758" t="s">
        <v>3779</v>
      </c>
      <c r="B3758" t="s">
        <v>5023</v>
      </c>
      <c r="C3758" t="s">
        <v>5029</v>
      </c>
      <c r="D3758" t="s">
        <v>5033</v>
      </c>
      <c r="E3758" t="s">
        <v>5036</v>
      </c>
      <c r="F3758" t="s">
        <v>5047</v>
      </c>
      <c r="G3758">
        <v>138.25290000000001</v>
      </c>
      <c r="H3758">
        <v>36.204799999999999</v>
      </c>
      <c r="I3758">
        <v>49982</v>
      </c>
      <c r="J3758">
        <v>325875</v>
      </c>
      <c r="K3758">
        <v>54541</v>
      </c>
      <c r="L3758">
        <v>15232</v>
      </c>
      <c r="M3758">
        <v>13474</v>
      </c>
      <c r="N3758">
        <v>0.1533793131982861</v>
      </c>
      <c r="O3758">
        <v>387957</v>
      </c>
      <c r="P3758">
        <v>288745</v>
      </c>
      <c r="Q3758">
        <v>0</v>
      </c>
      <c r="R3758">
        <v>7681</v>
      </c>
      <c r="S3758">
        <v>1.9800000000000002E-2</v>
      </c>
      <c r="T3758" t="s">
        <v>5056</v>
      </c>
      <c r="U3758">
        <v>45406</v>
      </c>
      <c r="V3758" t="s">
        <v>5078</v>
      </c>
      <c r="W3758" t="s">
        <v>5079</v>
      </c>
      <c r="X3758">
        <v>12</v>
      </c>
      <c r="Y3758" t="s">
        <v>5077</v>
      </c>
      <c r="Z3758" t="s">
        <v>5070</v>
      </c>
    </row>
    <row r="3759" spans="1:26" x14ac:dyDescent="0.3">
      <c r="A3759" t="s">
        <v>3780</v>
      </c>
      <c r="B3759" t="s">
        <v>5023</v>
      </c>
      <c r="C3759" t="s">
        <v>5030</v>
      </c>
      <c r="D3759" t="s">
        <v>5031</v>
      </c>
      <c r="E3759" t="s">
        <v>5036</v>
      </c>
      <c r="F3759" t="s">
        <v>5046</v>
      </c>
      <c r="G3759">
        <v>133.77510000000001</v>
      </c>
      <c r="H3759">
        <v>-25.2744</v>
      </c>
      <c r="I3759">
        <v>229358</v>
      </c>
      <c r="J3759">
        <v>2312977</v>
      </c>
      <c r="K3759">
        <v>439073</v>
      </c>
      <c r="L3759">
        <v>157708</v>
      </c>
      <c r="M3759">
        <v>134784</v>
      </c>
      <c r="N3759">
        <v>9.9161622887089629E-2</v>
      </c>
      <c r="O3759">
        <v>2842204</v>
      </c>
      <c r="P3759">
        <v>2312977</v>
      </c>
      <c r="Q3759">
        <v>0</v>
      </c>
      <c r="R3759">
        <v>61107</v>
      </c>
      <c r="S3759">
        <v>2.1499999999999998E-2</v>
      </c>
      <c r="T3759" t="s">
        <v>5052</v>
      </c>
      <c r="U3759">
        <v>45405</v>
      </c>
      <c r="V3759" t="s">
        <v>5089</v>
      </c>
      <c r="W3759" t="s">
        <v>5079</v>
      </c>
      <c r="X3759">
        <v>18</v>
      </c>
      <c r="Y3759" t="s">
        <v>5092</v>
      </c>
      <c r="Z3759" t="s">
        <v>5069</v>
      </c>
    </row>
    <row r="3760" spans="1:26" x14ac:dyDescent="0.3">
      <c r="A3760" t="s">
        <v>3781</v>
      </c>
      <c r="B3760" t="s">
        <v>5023</v>
      </c>
      <c r="C3760" t="s">
        <v>5029</v>
      </c>
      <c r="D3760" t="s">
        <v>5033</v>
      </c>
      <c r="E3760" t="s">
        <v>5036</v>
      </c>
      <c r="F3760" t="s">
        <v>5049</v>
      </c>
      <c r="G3760">
        <v>-106.3468</v>
      </c>
      <c r="H3760">
        <v>56.130400000000002</v>
      </c>
      <c r="I3760">
        <v>36150</v>
      </c>
      <c r="J3760">
        <v>217418</v>
      </c>
      <c r="K3760">
        <v>53787</v>
      </c>
      <c r="L3760">
        <v>9911</v>
      </c>
      <c r="M3760">
        <v>5968</v>
      </c>
      <c r="N3760">
        <v>0.16627226068887921</v>
      </c>
      <c r="O3760">
        <v>256697</v>
      </c>
      <c r="P3760">
        <v>196687</v>
      </c>
      <c r="Q3760">
        <v>0</v>
      </c>
      <c r="R3760">
        <v>3850</v>
      </c>
      <c r="S3760">
        <v>1.4999999999999999E-2</v>
      </c>
      <c r="T3760" t="s">
        <v>5056</v>
      </c>
      <c r="U3760">
        <v>45397</v>
      </c>
      <c r="V3760" t="s">
        <v>5085</v>
      </c>
      <c r="W3760" t="s">
        <v>5079</v>
      </c>
      <c r="X3760">
        <v>16</v>
      </c>
      <c r="Y3760" t="s">
        <v>5077</v>
      </c>
      <c r="Z3760" t="s">
        <v>5070</v>
      </c>
    </row>
    <row r="3761" spans="1:26" x14ac:dyDescent="0.3">
      <c r="A3761" t="s">
        <v>3782</v>
      </c>
      <c r="B3761" t="s">
        <v>5025</v>
      </c>
      <c r="C3761" t="s">
        <v>5029</v>
      </c>
      <c r="D3761" t="s">
        <v>5033</v>
      </c>
      <c r="E3761" t="s">
        <v>5039</v>
      </c>
      <c r="F3761" t="s">
        <v>5043</v>
      </c>
      <c r="G3761">
        <v>-3.4359999999999999</v>
      </c>
      <c r="H3761">
        <v>55.378100000000003</v>
      </c>
      <c r="I3761">
        <v>78751</v>
      </c>
      <c r="J3761">
        <v>346089</v>
      </c>
      <c r="K3761">
        <v>63677</v>
      </c>
      <c r="L3761">
        <v>15438</v>
      </c>
      <c r="M3761">
        <v>17202</v>
      </c>
      <c r="N3761">
        <v>0.22754631914581569</v>
      </c>
      <c r="O3761">
        <v>415710</v>
      </c>
      <c r="P3761">
        <v>0</v>
      </c>
      <c r="Q3761">
        <v>0</v>
      </c>
      <c r="T3761" t="s">
        <v>5056</v>
      </c>
      <c r="U3761">
        <v>45505</v>
      </c>
      <c r="V3761" t="s">
        <v>5075</v>
      </c>
      <c r="W3761" t="s">
        <v>5095</v>
      </c>
      <c r="X3761">
        <v>19</v>
      </c>
      <c r="Y3761" t="s">
        <v>5092</v>
      </c>
      <c r="Z3761" t="s">
        <v>5071</v>
      </c>
    </row>
    <row r="3762" spans="1:26" x14ac:dyDescent="0.3">
      <c r="A3762" t="s">
        <v>3783</v>
      </c>
      <c r="B3762" t="s">
        <v>5027</v>
      </c>
      <c r="C3762" t="s">
        <v>5029</v>
      </c>
      <c r="D3762" t="s">
        <v>5031</v>
      </c>
      <c r="E3762" t="s">
        <v>5036</v>
      </c>
      <c r="F3762" t="s">
        <v>5045</v>
      </c>
      <c r="G3762">
        <v>-51.9253</v>
      </c>
      <c r="H3762">
        <v>-14.234999999999999</v>
      </c>
      <c r="I3762">
        <v>255259</v>
      </c>
      <c r="J3762">
        <v>1946772</v>
      </c>
      <c r="K3762">
        <v>242022</v>
      </c>
      <c r="L3762">
        <v>114549</v>
      </c>
      <c r="M3762">
        <v>109906</v>
      </c>
      <c r="N3762">
        <v>0.13111916095405041</v>
      </c>
      <c r="O3762">
        <v>2469528</v>
      </c>
      <c r="P3762">
        <v>1946772</v>
      </c>
      <c r="Q3762">
        <v>0</v>
      </c>
      <c r="T3762" t="s">
        <v>5052</v>
      </c>
      <c r="U3762">
        <v>45547</v>
      </c>
      <c r="V3762" t="s">
        <v>5075</v>
      </c>
      <c r="W3762" t="s">
        <v>5096</v>
      </c>
      <c r="X3762">
        <v>15</v>
      </c>
      <c r="Y3762" t="s">
        <v>5077</v>
      </c>
      <c r="Z3762" t="s">
        <v>5070</v>
      </c>
    </row>
    <row r="3763" spans="1:26" x14ac:dyDescent="0.3">
      <c r="A3763" t="s">
        <v>3784</v>
      </c>
      <c r="B3763" t="s">
        <v>5027</v>
      </c>
      <c r="C3763" t="s">
        <v>5029</v>
      </c>
      <c r="D3763" t="s">
        <v>5031</v>
      </c>
      <c r="E3763" t="s">
        <v>5036</v>
      </c>
      <c r="F3763" t="s">
        <v>5047</v>
      </c>
      <c r="G3763">
        <v>138.25290000000001</v>
      </c>
      <c r="H3763">
        <v>36.204799999999999</v>
      </c>
      <c r="I3763">
        <v>14447</v>
      </c>
      <c r="J3763">
        <v>141969</v>
      </c>
      <c r="K3763">
        <v>16049</v>
      </c>
      <c r="L3763">
        <v>7592</v>
      </c>
      <c r="M3763">
        <v>7110</v>
      </c>
      <c r="N3763">
        <v>0.1017647826643036</v>
      </c>
      <c r="O3763">
        <v>166395</v>
      </c>
      <c r="P3763">
        <v>139087</v>
      </c>
      <c r="Q3763">
        <v>0</v>
      </c>
      <c r="T3763" t="s">
        <v>5052</v>
      </c>
      <c r="U3763">
        <v>45726</v>
      </c>
      <c r="V3763" t="s">
        <v>5085</v>
      </c>
      <c r="W3763" t="s">
        <v>5076</v>
      </c>
      <c r="X3763">
        <v>17</v>
      </c>
      <c r="Y3763" t="s">
        <v>5077</v>
      </c>
      <c r="Z3763" t="s">
        <v>5070</v>
      </c>
    </row>
    <row r="3764" spans="1:26" x14ac:dyDescent="0.3">
      <c r="A3764" t="s">
        <v>3785</v>
      </c>
      <c r="B3764" t="s">
        <v>5023</v>
      </c>
      <c r="C3764" t="s">
        <v>5029</v>
      </c>
      <c r="D3764" t="s">
        <v>5033</v>
      </c>
      <c r="E3764" t="s">
        <v>5036</v>
      </c>
      <c r="F3764" t="s">
        <v>5049</v>
      </c>
      <c r="G3764">
        <v>-106.3468</v>
      </c>
      <c r="H3764">
        <v>56.130400000000002</v>
      </c>
      <c r="I3764">
        <v>71508</v>
      </c>
      <c r="J3764">
        <v>376429</v>
      </c>
      <c r="K3764">
        <v>50937</v>
      </c>
      <c r="L3764">
        <v>28822</v>
      </c>
      <c r="M3764">
        <v>19898</v>
      </c>
      <c r="N3764">
        <v>0.18996599148595381</v>
      </c>
      <c r="O3764">
        <v>462124</v>
      </c>
      <c r="P3764">
        <v>339262</v>
      </c>
      <c r="Q3764">
        <v>0</v>
      </c>
      <c r="R3764">
        <v>9843</v>
      </c>
      <c r="S3764">
        <v>2.1299999999999999E-2</v>
      </c>
      <c r="T3764" t="s">
        <v>5056</v>
      </c>
      <c r="U3764">
        <v>45695</v>
      </c>
      <c r="V3764" t="s">
        <v>5091</v>
      </c>
      <c r="W3764" t="s">
        <v>5086</v>
      </c>
      <c r="X3764">
        <v>16</v>
      </c>
      <c r="Y3764" t="s">
        <v>5077</v>
      </c>
      <c r="Z3764" t="s">
        <v>5070</v>
      </c>
    </row>
    <row r="3765" spans="1:26" x14ac:dyDescent="0.3">
      <c r="A3765" t="s">
        <v>3786</v>
      </c>
      <c r="B3765" t="s">
        <v>5023</v>
      </c>
      <c r="C3765" t="s">
        <v>5029</v>
      </c>
      <c r="D3765" t="s">
        <v>5031</v>
      </c>
      <c r="E3765" t="s">
        <v>5036</v>
      </c>
      <c r="F3765" t="s">
        <v>5048</v>
      </c>
      <c r="G3765">
        <v>10.451499999999999</v>
      </c>
      <c r="H3765">
        <v>51.165700000000001</v>
      </c>
      <c r="I3765">
        <v>280455</v>
      </c>
      <c r="J3765">
        <v>2183911</v>
      </c>
      <c r="K3765">
        <v>256247</v>
      </c>
      <c r="L3765">
        <v>157528</v>
      </c>
      <c r="M3765">
        <v>130420</v>
      </c>
      <c r="N3765">
        <v>0.12841888469163759</v>
      </c>
      <c r="O3765">
        <v>2562316</v>
      </c>
      <c r="P3765">
        <v>2183911</v>
      </c>
      <c r="Q3765">
        <v>0</v>
      </c>
      <c r="R3765">
        <v>27416</v>
      </c>
      <c r="S3765">
        <v>1.0699999999999999E-2</v>
      </c>
      <c r="T3765" t="s">
        <v>5052</v>
      </c>
      <c r="U3765">
        <v>45690</v>
      </c>
      <c r="V3765" t="s">
        <v>5080</v>
      </c>
      <c r="W3765" t="s">
        <v>5086</v>
      </c>
      <c r="X3765">
        <v>11</v>
      </c>
      <c r="Y3765" t="s">
        <v>5082</v>
      </c>
      <c r="Z3765" t="s">
        <v>5070</v>
      </c>
    </row>
    <row r="3766" spans="1:26" x14ac:dyDescent="0.3">
      <c r="A3766" t="s">
        <v>3787</v>
      </c>
      <c r="B3766" t="s">
        <v>5026</v>
      </c>
      <c r="C3766" t="s">
        <v>5029</v>
      </c>
      <c r="D3766" t="s">
        <v>5033</v>
      </c>
      <c r="E3766" t="s">
        <v>5039</v>
      </c>
      <c r="F3766" t="s">
        <v>5043</v>
      </c>
      <c r="G3766">
        <v>-3.4359999999999999</v>
      </c>
      <c r="H3766">
        <v>55.378100000000003</v>
      </c>
      <c r="I3766">
        <v>25134</v>
      </c>
      <c r="J3766">
        <v>166337</v>
      </c>
      <c r="K3766">
        <v>27953</v>
      </c>
      <c r="L3766">
        <v>10908</v>
      </c>
      <c r="M3766">
        <v>9562</v>
      </c>
      <c r="N3766">
        <v>0.15110657429140359</v>
      </c>
      <c r="O3766">
        <v>212714</v>
      </c>
      <c r="P3766">
        <v>0</v>
      </c>
      <c r="Q3766">
        <v>0</v>
      </c>
      <c r="T3766" t="s">
        <v>5056</v>
      </c>
      <c r="U3766">
        <v>45518</v>
      </c>
      <c r="V3766" t="s">
        <v>5078</v>
      </c>
      <c r="W3766" t="s">
        <v>5095</v>
      </c>
      <c r="X3766">
        <v>17</v>
      </c>
      <c r="Y3766" t="s">
        <v>5077</v>
      </c>
      <c r="Z3766" t="s">
        <v>5070</v>
      </c>
    </row>
    <row r="3767" spans="1:26" x14ac:dyDescent="0.3">
      <c r="A3767" t="s">
        <v>3788</v>
      </c>
      <c r="B3767" t="s">
        <v>5026</v>
      </c>
      <c r="C3767" t="s">
        <v>5030</v>
      </c>
      <c r="D3767" t="s">
        <v>5031</v>
      </c>
      <c r="E3767" t="s">
        <v>5037</v>
      </c>
      <c r="F3767" t="s">
        <v>5045</v>
      </c>
      <c r="G3767">
        <v>-51.9253</v>
      </c>
      <c r="H3767">
        <v>-14.234999999999999</v>
      </c>
      <c r="I3767">
        <v>75960</v>
      </c>
      <c r="J3767">
        <v>660882</v>
      </c>
      <c r="K3767">
        <v>79294</v>
      </c>
      <c r="L3767">
        <v>36416</v>
      </c>
      <c r="M3767">
        <v>33858</v>
      </c>
      <c r="N3767">
        <v>0.11493840493574969</v>
      </c>
      <c r="O3767">
        <v>755887</v>
      </c>
      <c r="P3767">
        <v>0</v>
      </c>
      <c r="Q3767">
        <v>0</v>
      </c>
      <c r="T3767" t="s">
        <v>5051</v>
      </c>
      <c r="U3767">
        <v>45699</v>
      </c>
      <c r="V3767" t="s">
        <v>5089</v>
      </c>
      <c r="W3767" t="s">
        <v>5086</v>
      </c>
      <c r="X3767">
        <v>10</v>
      </c>
      <c r="Y3767" t="s">
        <v>5082</v>
      </c>
      <c r="Z3767" t="s">
        <v>5070</v>
      </c>
    </row>
    <row r="3768" spans="1:26" x14ac:dyDescent="0.3">
      <c r="A3768" t="s">
        <v>3789</v>
      </c>
      <c r="B3768" t="s">
        <v>5023</v>
      </c>
      <c r="C3768" t="s">
        <v>5029</v>
      </c>
      <c r="D3768" t="s">
        <v>5033</v>
      </c>
      <c r="E3768" t="s">
        <v>5036</v>
      </c>
      <c r="F3768" t="s">
        <v>5045</v>
      </c>
      <c r="G3768">
        <v>-51.9253</v>
      </c>
      <c r="H3768">
        <v>-14.234999999999999</v>
      </c>
      <c r="I3768">
        <v>609915</v>
      </c>
      <c r="J3768">
        <v>2813161</v>
      </c>
      <c r="K3768">
        <v>648976</v>
      </c>
      <c r="L3768">
        <v>91845</v>
      </c>
      <c r="M3768">
        <v>144280</v>
      </c>
      <c r="N3768">
        <v>0.21680791979418601</v>
      </c>
      <c r="O3768">
        <v>3440956</v>
      </c>
      <c r="P3768">
        <v>2813161</v>
      </c>
      <c r="Q3768">
        <v>0</v>
      </c>
      <c r="R3768">
        <v>83959</v>
      </c>
      <c r="S3768">
        <v>2.4400000000000002E-2</v>
      </c>
      <c r="T3768" t="s">
        <v>5057</v>
      </c>
      <c r="U3768">
        <v>45477</v>
      </c>
      <c r="V3768" t="s">
        <v>5075</v>
      </c>
      <c r="W3768" t="s">
        <v>5083</v>
      </c>
      <c r="X3768">
        <v>12</v>
      </c>
      <c r="Y3768" t="s">
        <v>5077</v>
      </c>
      <c r="Z3768" t="s">
        <v>5071</v>
      </c>
    </row>
    <row r="3769" spans="1:26" x14ac:dyDescent="0.3">
      <c r="A3769" t="s">
        <v>3790</v>
      </c>
      <c r="B3769" t="s">
        <v>5024</v>
      </c>
      <c r="C3769" t="s">
        <v>5029</v>
      </c>
      <c r="D3769" t="s">
        <v>5033</v>
      </c>
      <c r="E3769" t="s">
        <v>5036</v>
      </c>
      <c r="F3769" t="s">
        <v>5044</v>
      </c>
      <c r="G3769">
        <v>78.962900000000005</v>
      </c>
      <c r="H3769">
        <v>20.593699999999998</v>
      </c>
      <c r="I3769">
        <v>658817</v>
      </c>
      <c r="J3769">
        <v>2854470</v>
      </c>
      <c r="K3769">
        <v>620432</v>
      </c>
      <c r="L3769">
        <v>218923</v>
      </c>
      <c r="M3769">
        <v>99081</v>
      </c>
      <c r="N3769">
        <v>0.23080199207388891</v>
      </c>
      <c r="O3769">
        <v>3531559</v>
      </c>
      <c r="P3769">
        <v>2854470</v>
      </c>
      <c r="Q3769">
        <v>0</v>
      </c>
      <c r="T3769" t="s">
        <v>5057</v>
      </c>
      <c r="U3769">
        <v>45348</v>
      </c>
      <c r="V3769" t="s">
        <v>5085</v>
      </c>
      <c r="W3769" t="s">
        <v>5086</v>
      </c>
      <c r="X3769">
        <v>15</v>
      </c>
      <c r="Y3769" t="s">
        <v>5077</v>
      </c>
      <c r="Z3769" t="s">
        <v>5071</v>
      </c>
    </row>
    <row r="3770" spans="1:26" x14ac:dyDescent="0.3">
      <c r="A3770" t="s">
        <v>3791</v>
      </c>
      <c r="B3770" t="s">
        <v>5024</v>
      </c>
      <c r="C3770" t="s">
        <v>5029</v>
      </c>
      <c r="D3770" t="s">
        <v>5033</v>
      </c>
      <c r="E3770" t="s">
        <v>5036</v>
      </c>
      <c r="F3770" t="s">
        <v>5047</v>
      </c>
      <c r="G3770">
        <v>138.25290000000001</v>
      </c>
      <c r="H3770">
        <v>36.204799999999999</v>
      </c>
      <c r="I3770">
        <v>252296</v>
      </c>
      <c r="J3770">
        <v>1285271</v>
      </c>
      <c r="K3770">
        <v>244705</v>
      </c>
      <c r="L3770">
        <v>72309</v>
      </c>
      <c r="M3770">
        <v>71482</v>
      </c>
      <c r="N3770">
        <v>0.19629856243260091</v>
      </c>
      <c r="O3770">
        <v>1414612</v>
      </c>
      <c r="P3770">
        <v>1285271</v>
      </c>
      <c r="Q3770">
        <v>0</v>
      </c>
      <c r="T3770" t="s">
        <v>5057</v>
      </c>
      <c r="U3770">
        <v>45344</v>
      </c>
      <c r="V3770" t="s">
        <v>5075</v>
      </c>
      <c r="W3770" t="s">
        <v>5086</v>
      </c>
      <c r="X3770">
        <v>15</v>
      </c>
      <c r="Y3770" t="s">
        <v>5077</v>
      </c>
      <c r="Z3770" t="s">
        <v>5070</v>
      </c>
    </row>
    <row r="3771" spans="1:26" x14ac:dyDescent="0.3">
      <c r="A3771" t="s">
        <v>3792</v>
      </c>
      <c r="B3771" t="s">
        <v>5025</v>
      </c>
      <c r="C3771" t="s">
        <v>5029</v>
      </c>
      <c r="D3771" t="s">
        <v>5033</v>
      </c>
      <c r="E3771" t="s">
        <v>5039</v>
      </c>
      <c r="F3771" t="s">
        <v>5049</v>
      </c>
      <c r="G3771">
        <v>-106.3468</v>
      </c>
      <c r="H3771">
        <v>56.130400000000002</v>
      </c>
      <c r="I3771">
        <v>64007</v>
      </c>
      <c r="J3771">
        <v>281248</v>
      </c>
      <c r="K3771">
        <v>35646</v>
      </c>
      <c r="L3771">
        <v>21204</v>
      </c>
      <c r="M3771">
        <v>12910</v>
      </c>
      <c r="N3771">
        <v>0.2275824021325395</v>
      </c>
      <c r="O3771">
        <v>336253</v>
      </c>
      <c r="P3771">
        <v>0</v>
      </c>
      <c r="Q3771">
        <v>0</v>
      </c>
      <c r="T3771" t="s">
        <v>5056</v>
      </c>
      <c r="U3771">
        <v>45336</v>
      </c>
      <c r="V3771" t="s">
        <v>5078</v>
      </c>
      <c r="W3771" t="s">
        <v>5086</v>
      </c>
      <c r="X3771">
        <v>15</v>
      </c>
      <c r="Y3771" t="s">
        <v>5077</v>
      </c>
      <c r="Z3771" t="s">
        <v>5071</v>
      </c>
    </row>
    <row r="3772" spans="1:26" x14ac:dyDescent="0.3">
      <c r="A3772" t="s">
        <v>3793</v>
      </c>
      <c r="B3772" t="s">
        <v>5027</v>
      </c>
      <c r="C3772" t="s">
        <v>5029</v>
      </c>
      <c r="D3772" t="s">
        <v>5031</v>
      </c>
      <c r="E3772" t="s">
        <v>5040</v>
      </c>
      <c r="F3772" t="s">
        <v>5048</v>
      </c>
      <c r="G3772">
        <v>10.451499999999999</v>
      </c>
      <c r="H3772">
        <v>51.165700000000001</v>
      </c>
      <c r="I3772">
        <v>6294</v>
      </c>
      <c r="J3772">
        <v>72121</v>
      </c>
      <c r="K3772">
        <v>16025</v>
      </c>
      <c r="L3772">
        <v>3789</v>
      </c>
      <c r="M3772">
        <v>3054</v>
      </c>
      <c r="N3772">
        <v>8.7275340430117976E-2</v>
      </c>
      <c r="O3772">
        <v>79372</v>
      </c>
      <c r="P3772">
        <v>0</v>
      </c>
      <c r="Q3772">
        <v>1048550</v>
      </c>
      <c r="T3772" t="s">
        <v>5052</v>
      </c>
      <c r="U3772">
        <v>45560</v>
      </c>
      <c r="V3772" t="s">
        <v>5078</v>
      </c>
      <c r="W3772" t="s">
        <v>5096</v>
      </c>
      <c r="X3772">
        <v>15</v>
      </c>
      <c r="Y3772" t="s">
        <v>5077</v>
      </c>
      <c r="Z3772" t="s">
        <v>5069</v>
      </c>
    </row>
    <row r="3773" spans="1:26" x14ac:dyDescent="0.3">
      <c r="A3773" t="s">
        <v>3794</v>
      </c>
      <c r="B3773" t="s">
        <v>5024</v>
      </c>
      <c r="C3773" t="s">
        <v>5029</v>
      </c>
      <c r="D3773" t="s">
        <v>5032</v>
      </c>
      <c r="E3773" t="s">
        <v>5036</v>
      </c>
      <c r="F3773" t="s">
        <v>5045</v>
      </c>
      <c r="G3773">
        <v>-51.9253</v>
      </c>
      <c r="H3773">
        <v>-14.234999999999999</v>
      </c>
      <c r="I3773">
        <v>163701</v>
      </c>
      <c r="J3773">
        <v>2314506</v>
      </c>
      <c r="K3773">
        <v>397757</v>
      </c>
      <c r="L3773">
        <v>104356</v>
      </c>
      <c r="M3773">
        <v>89602</v>
      </c>
      <c r="N3773">
        <v>7.072856102371336E-2</v>
      </c>
      <c r="O3773">
        <v>2642994</v>
      </c>
      <c r="P3773">
        <v>2314506</v>
      </c>
      <c r="Q3773">
        <v>0</v>
      </c>
      <c r="T3773" t="s">
        <v>5061</v>
      </c>
      <c r="U3773">
        <v>45529</v>
      </c>
      <c r="V3773" t="s">
        <v>5080</v>
      </c>
      <c r="W3773" t="s">
        <v>5095</v>
      </c>
      <c r="X3773">
        <v>12</v>
      </c>
      <c r="Y3773" t="s">
        <v>5077</v>
      </c>
      <c r="Z3773" t="s">
        <v>5070</v>
      </c>
    </row>
    <row r="3774" spans="1:26" x14ac:dyDescent="0.3">
      <c r="A3774" t="s">
        <v>3795</v>
      </c>
      <c r="B3774" t="s">
        <v>5023</v>
      </c>
      <c r="C3774" t="s">
        <v>5029</v>
      </c>
      <c r="D3774" t="s">
        <v>5033</v>
      </c>
      <c r="E3774" t="s">
        <v>5036</v>
      </c>
      <c r="F3774" t="s">
        <v>5048</v>
      </c>
      <c r="G3774">
        <v>10.451499999999999</v>
      </c>
      <c r="H3774">
        <v>51.165700000000001</v>
      </c>
      <c r="I3774">
        <v>33096</v>
      </c>
      <c r="J3774">
        <v>170147</v>
      </c>
      <c r="K3774">
        <v>40624</v>
      </c>
      <c r="L3774">
        <v>5563</v>
      </c>
      <c r="M3774">
        <v>9292</v>
      </c>
      <c r="N3774">
        <v>0.19451914675657569</v>
      </c>
      <c r="O3774">
        <v>204562</v>
      </c>
      <c r="P3774">
        <v>150811</v>
      </c>
      <c r="Q3774">
        <v>0</v>
      </c>
      <c r="R3774">
        <v>3620</v>
      </c>
      <c r="S3774">
        <v>1.77E-2</v>
      </c>
      <c r="T3774" t="s">
        <v>5056</v>
      </c>
      <c r="U3774">
        <v>45383</v>
      </c>
      <c r="V3774" t="s">
        <v>5085</v>
      </c>
      <c r="W3774" t="s">
        <v>5079</v>
      </c>
      <c r="X3774">
        <v>14</v>
      </c>
      <c r="Y3774" t="s">
        <v>5077</v>
      </c>
      <c r="Z3774" t="s">
        <v>5070</v>
      </c>
    </row>
    <row r="3775" spans="1:26" x14ac:dyDescent="0.3">
      <c r="A3775" t="s">
        <v>3796</v>
      </c>
      <c r="B3775" t="s">
        <v>5024</v>
      </c>
      <c r="C3775" t="s">
        <v>5029</v>
      </c>
      <c r="D3775" t="s">
        <v>5033</v>
      </c>
      <c r="E3775" t="s">
        <v>5036</v>
      </c>
      <c r="F3775" t="s">
        <v>5048</v>
      </c>
      <c r="G3775">
        <v>10.451499999999999</v>
      </c>
      <c r="H3775">
        <v>51.165700000000001</v>
      </c>
      <c r="I3775">
        <v>216707</v>
      </c>
      <c r="J3775">
        <v>869311</v>
      </c>
      <c r="K3775">
        <v>212985</v>
      </c>
      <c r="L3775">
        <v>38330</v>
      </c>
      <c r="M3775">
        <v>37862</v>
      </c>
      <c r="N3775">
        <v>0.24928605826287381</v>
      </c>
      <c r="O3775">
        <v>1128959</v>
      </c>
      <c r="P3775">
        <v>869311</v>
      </c>
      <c r="Q3775">
        <v>0</v>
      </c>
      <c r="T3775" t="s">
        <v>5057</v>
      </c>
      <c r="U3775">
        <v>45690</v>
      </c>
      <c r="V3775" t="s">
        <v>5080</v>
      </c>
      <c r="W3775" t="s">
        <v>5086</v>
      </c>
      <c r="X3775">
        <v>12</v>
      </c>
      <c r="Y3775" t="s">
        <v>5077</v>
      </c>
      <c r="Z3775" t="s">
        <v>5071</v>
      </c>
    </row>
    <row r="3776" spans="1:26" x14ac:dyDescent="0.3">
      <c r="A3776" t="s">
        <v>3797</v>
      </c>
      <c r="B3776" t="s">
        <v>5027</v>
      </c>
      <c r="C3776" t="s">
        <v>5029</v>
      </c>
      <c r="D3776" t="s">
        <v>5033</v>
      </c>
      <c r="E3776" t="s">
        <v>5036</v>
      </c>
      <c r="F3776" t="s">
        <v>5044</v>
      </c>
      <c r="G3776">
        <v>78.962900000000005</v>
      </c>
      <c r="H3776">
        <v>20.593699999999998</v>
      </c>
      <c r="I3776">
        <v>56462</v>
      </c>
      <c r="J3776">
        <v>340844</v>
      </c>
      <c r="K3776">
        <v>79131</v>
      </c>
      <c r="L3776">
        <v>19365</v>
      </c>
      <c r="M3776">
        <v>20319</v>
      </c>
      <c r="N3776">
        <v>0.16565542474854111</v>
      </c>
      <c r="O3776">
        <v>422739</v>
      </c>
      <c r="P3776">
        <v>294164</v>
      </c>
      <c r="Q3776">
        <v>0</v>
      </c>
      <c r="T3776" t="s">
        <v>5057</v>
      </c>
      <c r="U3776">
        <v>45527</v>
      </c>
      <c r="V3776" t="s">
        <v>5091</v>
      </c>
      <c r="W3776" t="s">
        <v>5095</v>
      </c>
      <c r="X3776">
        <v>18</v>
      </c>
      <c r="Y3776" t="s">
        <v>5092</v>
      </c>
      <c r="Z3776" t="s">
        <v>5070</v>
      </c>
    </row>
    <row r="3777" spans="1:26" x14ac:dyDescent="0.3">
      <c r="A3777" t="s">
        <v>3798</v>
      </c>
      <c r="B3777" t="s">
        <v>5027</v>
      </c>
      <c r="C3777" t="s">
        <v>5029</v>
      </c>
      <c r="D3777" t="s">
        <v>5033</v>
      </c>
      <c r="E3777" t="s">
        <v>5036</v>
      </c>
      <c r="F3777" t="s">
        <v>5043</v>
      </c>
      <c r="G3777">
        <v>-3.4359999999999999</v>
      </c>
      <c r="H3777">
        <v>55.378100000000003</v>
      </c>
      <c r="I3777">
        <v>36094</v>
      </c>
      <c r="J3777">
        <v>206824</v>
      </c>
      <c r="K3777">
        <v>31059</v>
      </c>
      <c r="L3777">
        <v>9762</v>
      </c>
      <c r="M3777">
        <v>10427</v>
      </c>
      <c r="N3777">
        <v>0.1745195481796448</v>
      </c>
      <c r="O3777">
        <v>251674</v>
      </c>
      <c r="P3777">
        <v>191777</v>
      </c>
      <c r="Q3777">
        <v>0</v>
      </c>
      <c r="T3777" t="s">
        <v>5057</v>
      </c>
      <c r="U3777">
        <v>45541</v>
      </c>
      <c r="V3777" t="s">
        <v>5091</v>
      </c>
      <c r="W3777" t="s">
        <v>5096</v>
      </c>
      <c r="X3777">
        <v>11</v>
      </c>
      <c r="Y3777" t="s">
        <v>5082</v>
      </c>
      <c r="Z3777" t="s">
        <v>5070</v>
      </c>
    </row>
    <row r="3778" spans="1:26" x14ac:dyDescent="0.3">
      <c r="A3778" t="s">
        <v>3799</v>
      </c>
      <c r="B3778" t="s">
        <v>5024</v>
      </c>
      <c r="C3778" t="s">
        <v>5029</v>
      </c>
      <c r="D3778" t="s">
        <v>5032</v>
      </c>
      <c r="E3778" t="s">
        <v>5036</v>
      </c>
      <c r="F3778" t="s">
        <v>5048</v>
      </c>
      <c r="G3778">
        <v>10.451499999999999</v>
      </c>
      <c r="H3778">
        <v>51.165700000000001</v>
      </c>
      <c r="I3778">
        <v>61765</v>
      </c>
      <c r="J3778">
        <v>1000816</v>
      </c>
      <c r="K3778">
        <v>105800</v>
      </c>
      <c r="L3778">
        <v>73932</v>
      </c>
      <c r="M3778">
        <v>31897</v>
      </c>
      <c r="N3778">
        <v>6.1714790768197733E-2</v>
      </c>
      <c r="O3778">
        <v>1300475</v>
      </c>
      <c r="P3778">
        <v>1000816</v>
      </c>
      <c r="Q3778">
        <v>0</v>
      </c>
      <c r="T3778" t="s">
        <v>5061</v>
      </c>
      <c r="U3778">
        <v>45292</v>
      </c>
      <c r="V3778" t="s">
        <v>5085</v>
      </c>
      <c r="W3778" t="s">
        <v>5084</v>
      </c>
      <c r="X3778">
        <v>11</v>
      </c>
      <c r="Y3778" t="s">
        <v>5082</v>
      </c>
      <c r="Z3778" t="s">
        <v>5069</v>
      </c>
    </row>
    <row r="3779" spans="1:26" x14ac:dyDescent="0.3">
      <c r="A3779" t="s">
        <v>3800</v>
      </c>
      <c r="B3779" t="s">
        <v>5025</v>
      </c>
      <c r="C3779" t="s">
        <v>5029</v>
      </c>
      <c r="D3779" t="s">
        <v>5033</v>
      </c>
      <c r="E3779" t="s">
        <v>5039</v>
      </c>
      <c r="F3779" t="s">
        <v>5049</v>
      </c>
      <c r="G3779">
        <v>-106.3468</v>
      </c>
      <c r="H3779">
        <v>56.130400000000002</v>
      </c>
      <c r="I3779">
        <v>30880</v>
      </c>
      <c r="J3779">
        <v>193504</v>
      </c>
      <c r="K3779">
        <v>34810</v>
      </c>
      <c r="L3779">
        <v>7975</v>
      </c>
      <c r="M3779">
        <v>5880</v>
      </c>
      <c r="N3779">
        <v>0.15958770863854571</v>
      </c>
      <c r="O3779">
        <v>236498</v>
      </c>
      <c r="P3779">
        <v>0</v>
      </c>
      <c r="Q3779">
        <v>0</v>
      </c>
      <c r="T3779" t="s">
        <v>5056</v>
      </c>
      <c r="U3779">
        <v>45467</v>
      </c>
      <c r="V3779" t="s">
        <v>5085</v>
      </c>
      <c r="W3779" t="s">
        <v>5093</v>
      </c>
      <c r="X3779">
        <v>10</v>
      </c>
      <c r="Y3779" t="s">
        <v>5082</v>
      </c>
      <c r="Z3779" t="s">
        <v>5070</v>
      </c>
    </row>
    <row r="3780" spans="1:26" x14ac:dyDescent="0.3">
      <c r="A3780" t="s">
        <v>3801</v>
      </c>
      <c r="B3780" t="s">
        <v>5023</v>
      </c>
      <c r="C3780" t="s">
        <v>5030</v>
      </c>
      <c r="D3780" t="s">
        <v>5033</v>
      </c>
      <c r="E3780" t="s">
        <v>5036</v>
      </c>
      <c r="F3780" t="s">
        <v>5048</v>
      </c>
      <c r="G3780">
        <v>10.451499999999999</v>
      </c>
      <c r="H3780">
        <v>51.165700000000001</v>
      </c>
      <c r="I3780">
        <v>485593</v>
      </c>
      <c r="J3780">
        <v>2471851</v>
      </c>
      <c r="K3780">
        <v>606638</v>
      </c>
      <c r="L3780">
        <v>187696</v>
      </c>
      <c r="M3780">
        <v>87085</v>
      </c>
      <c r="N3780">
        <v>0.1964493840302706</v>
      </c>
      <c r="O3780">
        <v>2973845</v>
      </c>
      <c r="P3780">
        <v>2471851</v>
      </c>
      <c r="Q3780">
        <v>0</v>
      </c>
      <c r="R3780">
        <v>72859</v>
      </c>
      <c r="S3780">
        <v>2.4500000000000001E-2</v>
      </c>
      <c r="T3780" t="s">
        <v>5057</v>
      </c>
      <c r="U3780">
        <v>45452</v>
      </c>
      <c r="V3780" t="s">
        <v>5080</v>
      </c>
      <c r="W3780" t="s">
        <v>5093</v>
      </c>
      <c r="X3780">
        <v>17</v>
      </c>
      <c r="Y3780" t="s">
        <v>5077</v>
      </c>
      <c r="Z3780" t="s">
        <v>5070</v>
      </c>
    </row>
    <row r="3781" spans="1:26" x14ac:dyDescent="0.3">
      <c r="A3781" t="s">
        <v>3802</v>
      </c>
      <c r="B3781" t="s">
        <v>5023</v>
      </c>
      <c r="C3781" t="s">
        <v>5029</v>
      </c>
      <c r="D3781" t="s">
        <v>5033</v>
      </c>
      <c r="E3781" t="s">
        <v>5036</v>
      </c>
      <c r="F3781" t="s">
        <v>5047</v>
      </c>
      <c r="G3781">
        <v>138.25290000000001</v>
      </c>
      <c r="H3781">
        <v>36.204799999999999</v>
      </c>
      <c r="I3781">
        <v>60533</v>
      </c>
      <c r="J3781">
        <v>352505</v>
      </c>
      <c r="K3781">
        <v>71660</v>
      </c>
      <c r="L3781">
        <v>15476</v>
      </c>
      <c r="M3781">
        <v>13350</v>
      </c>
      <c r="N3781">
        <v>0.1717239789525902</v>
      </c>
      <c r="O3781">
        <v>417998</v>
      </c>
      <c r="P3781">
        <v>338302</v>
      </c>
      <c r="Q3781">
        <v>0</v>
      </c>
      <c r="R3781">
        <v>6520</v>
      </c>
      <c r="S3781">
        <v>1.5599999999999999E-2</v>
      </c>
      <c r="T3781" t="s">
        <v>5056</v>
      </c>
      <c r="U3781">
        <v>45547</v>
      </c>
      <c r="V3781" t="s">
        <v>5075</v>
      </c>
      <c r="W3781" t="s">
        <v>5096</v>
      </c>
      <c r="X3781">
        <v>13</v>
      </c>
      <c r="Y3781" t="s">
        <v>5077</v>
      </c>
      <c r="Z3781" t="s">
        <v>5070</v>
      </c>
    </row>
    <row r="3782" spans="1:26" x14ac:dyDescent="0.3">
      <c r="A3782" t="s">
        <v>3803</v>
      </c>
      <c r="B3782" t="s">
        <v>5025</v>
      </c>
      <c r="C3782" t="s">
        <v>5029</v>
      </c>
      <c r="D3782" t="s">
        <v>5031</v>
      </c>
      <c r="E3782" t="s">
        <v>5039</v>
      </c>
      <c r="F3782" t="s">
        <v>5043</v>
      </c>
      <c r="G3782">
        <v>-3.4359999999999999</v>
      </c>
      <c r="H3782">
        <v>55.378100000000003</v>
      </c>
      <c r="I3782">
        <v>30507</v>
      </c>
      <c r="J3782">
        <v>240913</v>
      </c>
      <c r="K3782">
        <v>58758</v>
      </c>
      <c r="L3782">
        <v>9339</v>
      </c>
      <c r="M3782">
        <v>5681</v>
      </c>
      <c r="N3782">
        <v>0.1266320073873011</v>
      </c>
      <c r="O3782">
        <v>307434</v>
      </c>
      <c r="P3782">
        <v>0</v>
      </c>
      <c r="Q3782">
        <v>0</v>
      </c>
      <c r="T3782" t="s">
        <v>5051</v>
      </c>
      <c r="U3782">
        <v>45603</v>
      </c>
      <c r="V3782" t="s">
        <v>5075</v>
      </c>
      <c r="W3782" t="s">
        <v>5094</v>
      </c>
      <c r="X3782">
        <v>12</v>
      </c>
      <c r="Y3782" t="s">
        <v>5077</v>
      </c>
      <c r="Z3782" t="s">
        <v>5070</v>
      </c>
    </row>
    <row r="3783" spans="1:26" x14ac:dyDescent="0.3">
      <c r="A3783" t="s">
        <v>3804</v>
      </c>
      <c r="B3783" t="s">
        <v>5027</v>
      </c>
      <c r="C3783" t="s">
        <v>5029</v>
      </c>
      <c r="D3783" t="s">
        <v>5031</v>
      </c>
      <c r="E3783" t="s">
        <v>5036</v>
      </c>
      <c r="F3783" t="s">
        <v>5043</v>
      </c>
      <c r="G3783">
        <v>-3.4359999999999999</v>
      </c>
      <c r="H3783">
        <v>55.378100000000003</v>
      </c>
      <c r="I3783">
        <v>277156</v>
      </c>
      <c r="J3783">
        <v>2024086</v>
      </c>
      <c r="K3783">
        <v>402715</v>
      </c>
      <c r="L3783">
        <v>117737</v>
      </c>
      <c r="M3783">
        <v>46104</v>
      </c>
      <c r="N3783">
        <v>0.13692909857584509</v>
      </c>
      <c r="O3783">
        <v>2467698</v>
      </c>
      <c r="P3783">
        <v>2024086</v>
      </c>
      <c r="Q3783">
        <v>0</v>
      </c>
      <c r="T3783" t="s">
        <v>5052</v>
      </c>
      <c r="U3783">
        <v>45451</v>
      </c>
      <c r="V3783" t="s">
        <v>5088</v>
      </c>
      <c r="W3783" t="s">
        <v>5093</v>
      </c>
      <c r="X3783">
        <v>8</v>
      </c>
      <c r="Y3783" t="s">
        <v>5082</v>
      </c>
      <c r="Z3783" t="s">
        <v>5070</v>
      </c>
    </row>
    <row r="3784" spans="1:26" x14ac:dyDescent="0.3">
      <c r="A3784" t="s">
        <v>3805</v>
      </c>
      <c r="B3784" t="s">
        <v>5024</v>
      </c>
      <c r="C3784" t="s">
        <v>5029</v>
      </c>
      <c r="D3784" t="s">
        <v>5035</v>
      </c>
      <c r="E3784" t="s">
        <v>5040</v>
      </c>
      <c r="F3784" t="s">
        <v>5050</v>
      </c>
      <c r="G3784">
        <v>-95.712900000000005</v>
      </c>
      <c r="H3784">
        <v>37.090200000000003</v>
      </c>
      <c r="I3784">
        <v>46976</v>
      </c>
      <c r="J3784">
        <v>358760</v>
      </c>
      <c r="K3784">
        <v>36608</v>
      </c>
      <c r="L3784">
        <v>16592</v>
      </c>
      <c r="M3784">
        <v>20553</v>
      </c>
      <c r="N3784">
        <v>0.1309415463445196</v>
      </c>
      <c r="O3784">
        <v>416451</v>
      </c>
      <c r="P3784">
        <v>0</v>
      </c>
      <c r="Q3784">
        <v>475930</v>
      </c>
      <c r="T3784" t="s">
        <v>5058</v>
      </c>
      <c r="U3784">
        <v>45476</v>
      </c>
      <c r="V3784" t="s">
        <v>5078</v>
      </c>
      <c r="W3784" t="s">
        <v>5083</v>
      </c>
      <c r="X3784">
        <v>16</v>
      </c>
      <c r="Y3784" t="s">
        <v>5077</v>
      </c>
      <c r="Z3784" t="s">
        <v>5070</v>
      </c>
    </row>
    <row r="3785" spans="1:26" x14ac:dyDescent="0.3">
      <c r="A3785" t="s">
        <v>3806</v>
      </c>
      <c r="B3785" t="s">
        <v>5023</v>
      </c>
      <c r="C3785" t="s">
        <v>5029</v>
      </c>
      <c r="D3785" t="s">
        <v>5033</v>
      </c>
      <c r="E3785" t="s">
        <v>5036</v>
      </c>
      <c r="F3785" t="s">
        <v>5049</v>
      </c>
      <c r="G3785">
        <v>-106.3468</v>
      </c>
      <c r="H3785">
        <v>56.130400000000002</v>
      </c>
      <c r="I3785">
        <v>212102</v>
      </c>
      <c r="J3785">
        <v>1384349</v>
      </c>
      <c r="K3785">
        <v>268925</v>
      </c>
      <c r="L3785">
        <v>94248</v>
      </c>
      <c r="M3785">
        <v>55450</v>
      </c>
      <c r="N3785">
        <v>0.1532147270171951</v>
      </c>
      <c r="O3785">
        <v>1767015</v>
      </c>
      <c r="P3785">
        <v>1384349</v>
      </c>
      <c r="Q3785">
        <v>0</v>
      </c>
      <c r="R3785">
        <v>30039</v>
      </c>
      <c r="S3785">
        <v>1.7000000000000001E-2</v>
      </c>
      <c r="T3785" t="s">
        <v>5057</v>
      </c>
      <c r="U3785">
        <v>45656</v>
      </c>
      <c r="V3785" t="s">
        <v>5085</v>
      </c>
      <c r="W3785" t="s">
        <v>5081</v>
      </c>
      <c r="X3785">
        <v>19</v>
      </c>
      <c r="Y3785" t="s">
        <v>5092</v>
      </c>
      <c r="Z3785" t="s">
        <v>5070</v>
      </c>
    </row>
    <row r="3786" spans="1:26" x14ac:dyDescent="0.3">
      <c r="A3786" t="s">
        <v>3807</v>
      </c>
      <c r="B3786" t="s">
        <v>5027</v>
      </c>
      <c r="C3786" t="s">
        <v>5030</v>
      </c>
      <c r="D3786" t="s">
        <v>5033</v>
      </c>
      <c r="E3786" t="s">
        <v>5036</v>
      </c>
      <c r="F3786" t="s">
        <v>5047</v>
      </c>
      <c r="G3786">
        <v>138.25290000000001</v>
      </c>
      <c r="H3786">
        <v>36.204799999999999</v>
      </c>
      <c r="I3786">
        <v>22780</v>
      </c>
      <c r="J3786">
        <v>139393</v>
      </c>
      <c r="K3786">
        <v>14780</v>
      </c>
      <c r="L3786">
        <v>10609</v>
      </c>
      <c r="M3786">
        <v>3882</v>
      </c>
      <c r="N3786">
        <v>0.1634286503013955</v>
      </c>
      <c r="O3786">
        <v>177983</v>
      </c>
      <c r="P3786">
        <v>137967</v>
      </c>
      <c r="Q3786">
        <v>0</v>
      </c>
      <c r="T3786" t="s">
        <v>5057</v>
      </c>
      <c r="U3786">
        <v>45412</v>
      </c>
      <c r="V3786" t="s">
        <v>5089</v>
      </c>
      <c r="W3786" t="s">
        <v>5079</v>
      </c>
      <c r="X3786">
        <v>8</v>
      </c>
      <c r="Y3786" t="s">
        <v>5082</v>
      </c>
      <c r="Z3786" t="s">
        <v>5070</v>
      </c>
    </row>
    <row r="3787" spans="1:26" x14ac:dyDescent="0.3">
      <c r="A3787" t="s">
        <v>3808</v>
      </c>
      <c r="B3787" t="s">
        <v>5025</v>
      </c>
      <c r="C3787" t="s">
        <v>5029</v>
      </c>
      <c r="D3787" t="s">
        <v>5033</v>
      </c>
      <c r="E3787" t="s">
        <v>5039</v>
      </c>
      <c r="F3787" t="s">
        <v>5045</v>
      </c>
      <c r="G3787">
        <v>-51.9253</v>
      </c>
      <c r="H3787">
        <v>-14.234999999999999</v>
      </c>
      <c r="I3787">
        <v>78193</v>
      </c>
      <c r="J3787">
        <v>365749</v>
      </c>
      <c r="K3787">
        <v>73424</v>
      </c>
      <c r="L3787">
        <v>14189</v>
      </c>
      <c r="M3787">
        <v>20745</v>
      </c>
      <c r="N3787">
        <v>0.2137892319022521</v>
      </c>
      <c r="O3787">
        <v>420283</v>
      </c>
      <c r="P3787">
        <v>0</v>
      </c>
      <c r="Q3787">
        <v>0</v>
      </c>
      <c r="T3787" t="s">
        <v>5056</v>
      </c>
      <c r="U3787">
        <v>45446</v>
      </c>
      <c r="V3787" t="s">
        <v>5085</v>
      </c>
      <c r="W3787" t="s">
        <v>5093</v>
      </c>
      <c r="X3787">
        <v>12</v>
      </c>
      <c r="Y3787" t="s">
        <v>5077</v>
      </c>
      <c r="Z3787" t="s">
        <v>5071</v>
      </c>
    </row>
    <row r="3788" spans="1:26" x14ac:dyDescent="0.3">
      <c r="A3788" t="s">
        <v>3809</v>
      </c>
      <c r="B3788" t="s">
        <v>5023</v>
      </c>
      <c r="C3788" t="s">
        <v>5029</v>
      </c>
      <c r="D3788" t="s">
        <v>5033</v>
      </c>
      <c r="E3788" t="s">
        <v>5036</v>
      </c>
      <c r="F3788" t="s">
        <v>5044</v>
      </c>
      <c r="G3788">
        <v>78.962900000000005</v>
      </c>
      <c r="H3788">
        <v>20.593699999999998</v>
      </c>
      <c r="I3788">
        <v>50050</v>
      </c>
      <c r="J3788">
        <v>215515</v>
      </c>
      <c r="K3788">
        <v>29443</v>
      </c>
      <c r="L3788">
        <v>15238</v>
      </c>
      <c r="M3788">
        <v>5222</v>
      </c>
      <c r="N3788">
        <v>0.2322371836097781</v>
      </c>
      <c r="O3788">
        <v>246636</v>
      </c>
      <c r="P3788">
        <v>196715</v>
      </c>
      <c r="Q3788">
        <v>0</v>
      </c>
      <c r="R3788">
        <v>6091</v>
      </c>
      <c r="S3788">
        <v>2.47E-2</v>
      </c>
      <c r="T3788" t="s">
        <v>5056</v>
      </c>
      <c r="U3788">
        <v>45638</v>
      </c>
      <c r="V3788" t="s">
        <v>5075</v>
      </c>
      <c r="W3788" t="s">
        <v>5081</v>
      </c>
      <c r="X3788">
        <v>8</v>
      </c>
      <c r="Y3788" t="s">
        <v>5082</v>
      </c>
      <c r="Z3788" t="s">
        <v>5071</v>
      </c>
    </row>
    <row r="3789" spans="1:26" x14ac:dyDescent="0.3">
      <c r="A3789" t="s">
        <v>3810</v>
      </c>
      <c r="B3789" t="s">
        <v>5025</v>
      </c>
      <c r="C3789" t="s">
        <v>5029</v>
      </c>
      <c r="D3789" t="s">
        <v>5031</v>
      </c>
      <c r="E3789" t="s">
        <v>5039</v>
      </c>
      <c r="F3789" t="s">
        <v>5048</v>
      </c>
      <c r="G3789">
        <v>10.451499999999999</v>
      </c>
      <c r="H3789">
        <v>51.165700000000001</v>
      </c>
      <c r="I3789">
        <v>50820</v>
      </c>
      <c r="J3789">
        <v>378679</v>
      </c>
      <c r="K3789">
        <v>46245</v>
      </c>
      <c r="L3789">
        <v>21729</v>
      </c>
      <c r="M3789">
        <v>18346</v>
      </c>
      <c r="N3789">
        <v>0.13420457131047031</v>
      </c>
      <c r="O3789">
        <v>481724</v>
      </c>
      <c r="P3789">
        <v>0</v>
      </c>
      <c r="Q3789">
        <v>0</v>
      </c>
      <c r="T3789" t="s">
        <v>5051</v>
      </c>
      <c r="U3789">
        <v>45389</v>
      </c>
      <c r="V3789" t="s">
        <v>5080</v>
      </c>
      <c r="W3789" t="s">
        <v>5079</v>
      </c>
      <c r="X3789">
        <v>10</v>
      </c>
      <c r="Y3789" t="s">
        <v>5082</v>
      </c>
      <c r="Z3789" t="s">
        <v>5070</v>
      </c>
    </row>
    <row r="3790" spans="1:26" x14ac:dyDescent="0.3">
      <c r="A3790" t="s">
        <v>3811</v>
      </c>
      <c r="B3790" t="s">
        <v>5023</v>
      </c>
      <c r="C3790" t="s">
        <v>5029</v>
      </c>
      <c r="D3790" t="s">
        <v>5033</v>
      </c>
      <c r="E3790" t="s">
        <v>5036</v>
      </c>
      <c r="F3790" t="s">
        <v>5044</v>
      </c>
      <c r="G3790">
        <v>78.962900000000005</v>
      </c>
      <c r="H3790">
        <v>20.593699999999998</v>
      </c>
      <c r="I3790">
        <v>48469</v>
      </c>
      <c r="J3790">
        <v>251431</v>
      </c>
      <c r="K3790">
        <v>54735</v>
      </c>
      <c r="L3790">
        <v>15749</v>
      </c>
      <c r="M3790">
        <v>9389</v>
      </c>
      <c r="N3790">
        <v>0.1927764454112765</v>
      </c>
      <c r="O3790">
        <v>282211</v>
      </c>
      <c r="P3790">
        <v>250994</v>
      </c>
      <c r="Q3790">
        <v>0</v>
      </c>
      <c r="R3790">
        <v>3330</v>
      </c>
      <c r="S3790">
        <v>1.18E-2</v>
      </c>
      <c r="T3790" t="s">
        <v>5056</v>
      </c>
      <c r="U3790">
        <v>45300</v>
      </c>
      <c r="V3790" t="s">
        <v>5089</v>
      </c>
      <c r="W3790" t="s">
        <v>5084</v>
      </c>
      <c r="X3790">
        <v>10</v>
      </c>
      <c r="Y3790" t="s">
        <v>5082</v>
      </c>
      <c r="Z3790" t="s">
        <v>5070</v>
      </c>
    </row>
    <row r="3791" spans="1:26" x14ac:dyDescent="0.3">
      <c r="A3791" t="s">
        <v>3812</v>
      </c>
      <c r="B3791" t="s">
        <v>5023</v>
      </c>
      <c r="C3791" t="s">
        <v>5029</v>
      </c>
      <c r="D3791" t="s">
        <v>5033</v>
      </c>
      <c r="E3791" t="s">
        <v>5036</v>
      </c>
      <c r="F3791" t="s">
        <v>5045</v>
      </c>
      <c r="G3791">
        <v>-51.9253</v>
      </c>
      <c r="H3791">
        <v>-14.234999999999999</v>
      </c>
      <c r="I3791">
        <v>119415</v>
      </c>
      <c r="J3791">
        <v>492541</v>
      </c>
      <c r="K3791">
        <v>100208</v>
      </c>
      <c r="L3791">
        <v>32500</v>
      </c>
      <c r="M3791">
        <v>20846</v>
      </c>
      <c r="N3791">
        <v>0.242448710996506</v>
      </c>
      <c r="O3791">
        <v>563797</v>
      </c>
      <c r="P3791">
        <v>486657</v>
      </c>
      <c r="Q3791">
        <v>0</v>
      </c>
      <c r="R3791">
        <v>7667</v>
      </c>
      <c r="S3791">
        <v>1.3599999999999999E-2</v>
      </c>
      <c r="T3791" t="s">
        <v>5056</v>
      </c>
      <c r="U3791">
        <v>45353</v>
      </c>
      <c r="V3791" t="s">
        <v>5088</v>
      </c>
      <c r="W3791" t="s">
        <v>5076</v>
      </c>
      <c r="X3791">
        <v>16</v>
      </c>
      <c r="Y3791" t="s">
        <v>5077</v>
      </c>
      <c r="Z3791" t="s">
        <v>5071</v>
      </c>
    </row>
    <row r="3792" spans="1:26" x14ac:dyDescent="0.3">
      <c r="A3792" t="s">
        <v>3813</v>
      </c>
      <c r="B3792" t="s">
        <v>5027</v>
      </c>
      <c r="C3792" t="s">
        <v>5030</v>
      </c>
      <c r="D3792" t="s">
        <v>5033</v>
      </c>
      <c r="E3792" t="s">
        <v>5036</v>
      </c>
      <c r="F3792" t="s">
        <v>5046</v>
      </c>
      <c r="G3792">
        <v>133.77510000000001</v>
      </c>
      <c r="H3792">
        <v>-25.2744</v>
      </c>
      <c r="I3792">
        <v>51512</v>
      </c>
      <c r="J3792">
        <v>242087</v>
      </c>
      <c r="K3792">
        <v>58422</v>
      </c>
      <c r="L3792">
        <v>15695</v>
      </c>
      <c r="M3792">
        <v>7135</v>
      </c>
      <c r="N3792">
        <v>0.21278351222998881</v>
      </c>
      <c r="O3792">
        <v>281901</v>
      </c>
      <c r="P3792">
        <v>230882</v>
      </c>
      <c r="Q3792">
        <v>0</v>
      </c>
      <c r="T3792" t="s">
        <v>5057</v>
      </c>
      <c r="U3792">
        <v>45554</v>
      </c>
      <c r="V3792" t="s">
        <v>5075</v>
      </c>
      <c r="W3792" t="s">
        <v>5096</v>
      </c>
      <c r="X3792">
        <v>16</v>
      </c>
      <c r="Y3792" t="s">
        <v>5077</v>
      </c>
      <c r="Z3792" t="s">
        <v>5071</v>
      </c>
    </row>
    <row r="3793" spans="1:26" x14ac:dyDescent="0.3">
      <c r="A3793" t="s">
        <v>3814</v>
      </c>
      <c r="B3793" t="s">
        <v>5023</v>
      </c>
      <c r="C3793" t="s">
        <v>5029</v>
      </c>
      <c r="D3793" t="s">
        <v>5033</v>
      </c>
      <c r="E3793" t="s">
        <v>5036</v>
      </c>
      <c r="F3793" t="s">
        <v>5050</v>
      </c>
      <c r="G3793">
        <v>-95.712900000000005</v>
      </c>
      <c r="H3793">
        <v>37.090200000000003</v>
      </c>
      <c r="I3793">
        <v>40659</v>
      </c>
      <c r="J3793">
        <v>202398</v>
      </c>
      <c r="K3793">
        <v>21712</v>
      </c>
      <c r="L3793">
        <v>8945</v>
      </c>
      <c r="M3793">
        <v>9141</v>
      </c>
      <c r="N3793">
        <v>0.20088848855357561</v>
      </c>
      <c r="O3793">
        <v>246285</v>
      </c>
      <c r="P3793">
        <v>198827</v>
      </c>
      <c r="Q3793">
        <v>0</v>
      </c>
      <c r="R3793">
        <v>3768</v>
      </c>
      <c r="S3793">
        <v>1.5299999999999999E-2</v>
      </c>
      <c r="T3793" t="s">
        <v>5056</v>
      </c>
      <c r="U3793">
        <v>45675</v>
      </c>
      <c r="V3793" t="s">
        <v>5088</v>
      </c>
      <c r="W3793" t="s">
        <v>5084</v>
      </c>
      <c r="X3793">
        <v>11</v>
      </c>
      <c r="Y3793" t="s">
        <v>5082</v>
      </c>
      <c r="Z3793" t="s">
        <v>5071</v>
      </c>
    </row>
    <row r="3794" spans="1:26" x14ac:dyDescent="0.3">
      <c r="A3794" t="s">
        <v>3815</v>
      </c>
      <c r="B3794" t="s">
        <v>5025</v>
      </c>
      <c r="C3794" t="s">
        <v>5029</v>
      </c>
      <c r="D3794" t="s">
        <v>5033</v>
      </c>
      <c r="E3794" t="s">
        <v>5039</v>
      </c>
      <c r="F3794" t="s">
        <v>5048</v>
      </c>
      <c r="G3794">
        <v>10.451499999999999</v>
      </c>
      <c r="H3794">
        <v>51.165700000000001</v>
      </c>
      <c r="I3794">
        <v>62675</v>
      </c>
      <c r="J3794">
        <v>299131</v>
      </c>
      <c r="K3794">
        <v>33292</v>
      </c>
      <c r="L3794">
        <v>18560</v>
      </c>
      <c r="M3794">
        <v>15738</v>
      </c>
      <c r="N3794">
        <v>0.20952595208501629</v>
      </c>
      <c r="O3794">
        <v>374070</v>
      </c>
      <c r="P3794">
        <v>0</v>
      </c>
      <c r="Q3794">
        <v>0</v>
      </c>
      <c r="T3794" t="s">
        <v>5056</v>
      </c>
      <c r="U3794">
        <v>45368</v>
      </c>
      <c r="V3794" t="s">
        <v>5080</v>
      </c>
      <c r="W3794" t="s">
        <v>5076</v>
      </c>
      <c r="X3794">
        <v>15</v>
      </c>
      <c r="Y3794" t="s">
        <v>5077</v>
      </c>
      <c r="Z3794" t="s">
        <v>5071</v>
      </c>
    </row>
    <row r="3795" spans="1:26" x14ac:dyDescent="0.3">
      <c r="A3795" t="s">
        <v>3816</v>
      </c>
      <c r="B3795" t="s">
        <v>5026</v>
      </c>
      <c r="C3795" t="s">
        <v>5029</v>
      </c>
      <c r="D3795" t="s">
        <v>5033</v>
      </c>
      <c r="E3795" t="s">
        <v>5039</v>
      </c>
      <c r="F3795" t="s">
        <v>5043</v>
      </c>
      <c r="G3795">
        <v>-3.4359999999999999</v>
      </c>
      <c r="H3795">
        <v>55.378100000000003</v>
      </c>
      <c r="I3795">
        <v>71080</v>
      </c>
      <c r="J3795">
        <v>418220</v>
      </c>
      <c r="K3795">
        <v>93077</v>
      </c>
      <c r="L3795">
        <v>26470</v>
      </c>
      <c r="M3795">
        <v>20665</v>
      </c>
      <c r="N3795">
        <v>0.16996023851522421</v>
      </c>
      <c r="O3795">
        <v>482774</v>
      </c>
      <c r="P3795">
        <v>0</v>
      </c>
      <c r="Q3795">
        <v>0</v>
      </c>
      <c r="T3795" t="s">
        <v>5056</v>
      </c>
      <c r="U3795">
        <v>45655</v>
      </c>
      <c r="V3795" t="s">
        <v>5080</v>
      </c>
      <c r="W3795" t="s">
        <v>5081</v>
      </c>
      <c r="X3795">
        <v>15</v>
      </c>
      <c r="Y3795" t="s">
        <v>5077</v>
      </c>
      <c r="Z3795" t="s">
        <v>5070</v>
      </c>
    </row>
    <row r="3796" spans="1:26" x14ac:dyDescent="0.3">
      <c r="A3796" t="s">
        <v>3817</v>
      </c>
      <c r="B3796" t="s">
        <v>5027</v>
      </c>
      <c r="C3796" t="s">
        <v>5029</v>
      </c>
      <c r="D3796" t="s">
        <v>5033</v>
      </c>
      <c r="E3796" t="s">
        <v>5036</v>
      </c>
      <c r="F3796" t="s">
        <v>5050</v>
      </c>
      <c r="G3796">
        <v>-95.712900000000005</v>
      </c>
      <c r="H3796">
        <v>37.090200000000003</v>
      </c>
      <c r="I3796">
        <v>223586</v>
      </c>
      <c r="J3796">
        <v>1478265</v>
      </c>
      <c r="K3796">
        <v>364096</v>
      </c>
      <c r="L3796">
        <v>117395</v>
      </c>
      <c r="M3796">
        <v>76567</v>
      </c>
      <c r="N3796">
        <v>0.15124951790247279</v>
      </c>
      <c r="O3796">
        <v>1812074</v>
      </c>
      <c r="P3796">
        <v>1478265</v>
      </c>
      <c r="Q3796">
        <v>0</v>
      </c>
      <c r="T3796" t="s">
        <v>5057</v>
      </c>
      <c r="U3796">
        <v>45339</v>
      </c>
      <c r="V3796" t="s">
        <v>5088</v>
      </c>
      <c r="W3796" t="s">
        <v>5086</v>
      </c>
      <c r="X3796">
        <v>11</v>
      </c>
      <c r="Y3796" t="s">
        <v>5082</v>
      </c>
      <c r="Z3796" t="s">
        <v>5070</v>
      </c>
    </row>
    <row r="3797" spans="1:26" x14ac:dyDescent="0.3">
      <c r="A3797" t="s">
        <v>3818</v>
      </c>
      <c r="B3797" t="s">
        <v>5023</v>
      </c>
      <c r="C3797" t="s">
        <v>5029</v>
      </c>
      <c r="D3797" t="s">
        <v>5035</v>
      </c>
      <c r="E3797" t="s">
        <v>5040</v>
      </c>
      <c r="F3797" t="s">
        <v>5047</v>
      </c>
      <c r="G3797">
        <v>138.25290000000001</v>
      </c>
      <c r="H3797">
        <v>36.204799999999999</v>
      </c>
      <c r="I3797">
        <v>24712</v>
      </c>
      <c r="J3797">
        <v>155906</v>
      </c>
      <c r="K3797">
        <v>27752</v>
      </c>
      <c r="L3797">
        <v>12243</v>
      </c>
      <c r="M3797">
        <v>7456</v>
      </c>
      <c r="N3797">
        <v>0.1585078858210891</v>
      </c>
      <c r="O3797">
        <v>200954</v>
      </c>
      <c r="P3797">
        <v>0</v>
      </c>
      <c r="Q3797">
        <v>129137</v>
      </c>
      <c r="R3797">
        <v>2170</v>
      </c>
      <c r="S3797">
        <v>1.0800000000000001E-2</v>
      </c>
      <c r="T3797" t="s">
        <v>5058</v>
      </c>
      <c r="U3797">
        <v>45612</v>
      </c>
      <c r="V3797" t="s">
        <v>5088</v>
      </c>
      <c r="W3797" t="s">
        <v>5094</v>
      </c>
      <c r="X3797">
        <v>8</v>
      </c>
      <c r="Y3797" t="s">
        <v>5082</v>
      </c>
      <c r="Z3797" t="s">
        <v>5070</v>
      </c>
    </row>
    <row r="3798" spans="1:26" x14ac:dyDescent="0.3">
      <c r="A3798" t="s">
        <v>3819</v>
      </c>
      <c r="B3798" t="s">
        <v>5025</v>
      </c>
      <c r="C3798" t="s">
        <v>5029</v>
      </c>
      <c r="D3798" t="s">
        <v>5031</v>
      </c>
      <c r="E3798" t="s">
        <v>5039</v>
      </c>
      <c r="F3798" t="s">
        <v>5046</v>
      </c>
      <c r="G3798">
        <v>133.77510000000001</v>
      </c>
      <c r="H3798">
        <v>-25.2744</v>
      </c>
      <c r="I3798">
        <v>40294</v>
      </c>
      <c r="J3798">
        <v>339459</v>
      </c>
      <c r="K3798">
        <v>41576</v>
      </c>
      <c r="L3798">
        <v>26238</v>
      </c>
      <c r="M3798">
        <v>13679</v>
      </c>
      <c r="N3798">
        <v>0.1187013727074856</v>
      </c>
      <c r="O3798">
        <v>436300</v>
      </c>
      <c r="P3798">
        <v>0</v>
      </c>
      <c r="Q3798">
        <v>0</v>
      </c>
      <c r="T3798" t="s">
        <v>5051</v>
      </c>
      <c r="U3798">
        <v>45427</v>
      </c>
      <c r="V3798" t="s">
        <v>5078</v>
      </c>
      <c r="W3798" t="s">
        <v>5087</v>
      </c>
      <c r="X3798">
        <v>18</v>
      </c>
      <c r="Y3798" t="s">
        <v>5092</v>
      </c>
      <c r="Z3798" t="s">
        <v>5070</v>
      </c>
    </row>
    <row r="3799" spans="1:26" x14ac:dyDescent="0.3">
      <c r="A3799" t="s">
        <v>3820</v>
      </c>
      <c r="B3799" t="s">
        <v>5026</v>
      </c>
      <c r="C3799" t="s">
        <v>5029</v>
      </c>
      <c r="D3799" t="s">
        <v>5033</v>
      </c>
      <c r="E3799" t="s">
        <v>5039</v>
      </c>
      <c r="F3799" t="s">
        <v>5043</v>
      </c>
      <c r="G3799">
        <v>-3.4359999999999999</v>
      </c>
      <c r="H3799">
        <v>55.378100000000003</v>
      </c>
      <c r="I3799">
        <v>31942</v>
      </c>
      <c r="J3799">
        <v>208078</v>
      </c>
      <c r="K3799">
        <v>43154</v>
      </c>
      <c r="L3799">
        <v>11266</v>
      </c>
      <c r="M3799">
        <v>9378</v>
      </c>
      <c r="N3799">
        <v>0.1535127233979352</v>
      </c>
      <c r="O3799">
        <v>249875</v>
      </c>
      <c r="P3799">
        <v>0</v>
      </c>
      <c r="Q3799">
        <v>0</v>
      </c>
      <c r="T3799" t="s">
        <v>5062</v>
      </c>
      <c r="U3799">
        <v>45605</v>
      </c>
      <c r="V3799" t="s">
        <v>5088</v>
      </c>
      <c r="W3799" t="s">
        <v>5094</v>
      </c>
      <c r="X3799">
        <v>15</v>
      </c>
      <c r="Y3799" t="s">
        <v>5077</v>
      </c>
      <c r="Z3799" t="s">
        <v>5070</v>
      </c>
    </row>
    <row r="3800" spans="1:26" x14ac:dyDescent="0.3">
      <c r="A3800" t="s">
        <v>3821</v>
      </c>
      <c r="B3800" t="s">
        <v>5023</v>
      </c>
      <c r="C3800" t="s">
        <v>5029</v>
      </c>
      <c r="D3800" t="s">
        <v>5031</v>
      </c>
      <c r="E3800" t="s">
        <v>5040</v>
      </c>
      <c r="F3800" t="s">
        <v>5046</v>
      </c>
      <c r="G3800">
        <v>133.77510000000001</v>
      </c>
      <c r="H3800">
        <v>-25.2744</v>
      </c>
      <c r="I3800">
        <v>38999</v>
      </c>
      <c r="J3800">
        <v>285201</v>
      </c>
      <c r="K3800">
        <v>41098</v>
      </c>
      <c r="L3800">
        <v>13855</v>
      </c>
      <c r="M3800">
        <v>6869</v>
      </c>
      <c r="N3800">
        <v>0.1367442024630991</v>
      </c>
      <c r="O3800">
        <v>365055</v>
      </c>
      <c r="P3800">
        <v>0</v>
      </c>
      <c r="Q3800">
        <v>121528</v>
      </c>
      <c r="R3800">
        <v>4745</v>
      </c>
      <c r="S3800">
        <v>1.2999999999999999E-2</v>
      </c>
      <c r="T3800" t="s">
        <v>5051</v>
      </c>
      <c r="U3800">
        <v>45750</v>
      </c>
      <c r="V3800" t="s">
        <v>5075</v>
      </c>
      <c r="W3800" t="s">
        <v>5079</v>
      </c>
      <c r="X3800">
        <v>17</v>
      </c>
      <c r="Y3800" t="s">
        <v>5077</v>
      </c>
      <c r="Z3800" t="s">
        <v>5070</v>
      </c>
    </row>
    <row r="3801" spans="1:26" x14ac:dyDescent="0.3">
      <c r="A3801" t="s">
        <v>3822</v>
      </c>
      <c r="B3801" t="s">
        <v>5026</v>
      </c>
      <c r="C3801" t="s">
        <v>5030</v>
      </c>
      <c r="D3801" t="s">
        <v>5032</v>
      </c>
      <c r="E3801" t="s">
        <v>5036</v>
      </c>
      <c r="F3801" t="s">
        <v>5049</v>
      </c>
      <c r="G3801">
        <v>-106.3468</v>
      </c>
      <c r="H3801">
        <v>56.130400000000002</v>
      </c>
      <c r="I3801">
        <v>40829</v>
      </c>
      <c r="J3801">
        <v>457264</v>
      </c>
      <c r="K3801">
        <v>63485</v>
      </c>
      <c r="L3801">
        <v>34758</v>
      </c>
      <c r="M3801">
        <v>23878</v>
      </c>
      <c r="N3801">
        <v>8.9291355058704405E-2</v>
      </c>
      <c r="O3801">
        <v>515892</v>
      </c>
      <c r="P3801">
        <v>401749</v>
      </c>
      <c r="Q3801">
        <v>0</v>
      </c>
      <c r="T3801" t="s">
        <v>5059</v>
      </c>
      <c r="U3801">
        <v>45698</v>
      </c>
      <c r="V3801" t="s">
        <v>5085</v>
      </c>
      <c r="W3801" t="s">
        <v>5086</v>
      </c>
      <c r="X3801">
        <v>12</v>
      </c>
      <c r="Y3801" t="s">
        <v>5077</v>
      </c>
      <c r="Z3801" t="s">
        <v>5069</v>
      </c>
    </row>
    <row r="3802" spans="1:26" x14ac:dyDescent="0.3">
      <c r="A3802" t="s">
        <v>3823</v>
      </c>
      <c r="B3802" t="s">
        <v>5024</v>
      </c>
      <c r="C3802" t="s">
        <v>5029</v>
      </c>
      <c r="D3802" t="s">
        <v>5032</v>
      </c>
      <c r="E3802" t="s">
        <v>5036</v>
      </c>
      <c r="F3802" t="s">
        <v>5050</v>
      </c>
      <c r="G3802">
        <v>-95.712900000000005</v>
      </c>
      <c r="H3802">
        <v>37.090200000000003</v>
      </c>
      <c r="I3802">
        <v>151417</v>
      </c>
      <c r="J3802">
        <v>2148286</v>
      </c>
      <c r="K3802">
        <v>240128</v>
      </c>
      <c r="L3802">
        <v>153088</v>
      </c>
      <c r="M3802">
        <v>90006</v>
      </c>
      <c r="N3802">
        <v>7.0482706709745074E-2</v>
      </c>
      <c r="O3802">
        <v>2650640</v>
      </c>
      <c r="P3802">
        <v>2148286</v>
      </c>
      <c r="Q3802">
        <v>0</v>
      </c>
      <c r="T3802" t="s">
        <v>5061</v>
      </c>
      <c r="U3802">
        <v>45395</v>
      </c>
      <c r="V3802" t="s">
        <v>5088</v>
      </c>
      <c r="W3802" t="s">
        <v>5079</v>
      </c>
      <c r="X3802">
        <v>17</v>
      </c>
      <c r="Y3802" t="s">
        <v>5077</v>
      </c>
      <c r="Z3802" t="s">
        <v>5070</v>
      </c>
    </row>
    <row r="3803" spans="1:26" x14ac:dyDescent="0.3">
      <c r="A3803" t="s">
        <v>3824</v>
      </c>
      <c r="B3803" t="s">
        <v>5023</v>
      </c>
      <c r="C3803" t="s">
        <v>5029</v>
      </c>
      <c r="D3803" t="s">
        <v>5035</v>
      </c>
      <c r="E3803" t="s">
        <v>5040</v>
      </c>
      <c r="F3803" t="s">
        <v>5045</v>
      </c>
      <c r="G3803">
        <v>-51.9253</v>
      </c>
      <c r="H3803">
        <v>-14.234999999999999</v>
      </c>
      <c r="I3803">
        <v>308865</v>
      </c>
      <c r="J3803">
        <v>2096692</v>
      </c>
      <c r="K3803">
        <v>364673</v>
      </c>
      <c r="L3803">
        <v>136054</v>
      </c>
      <c r="M3803">
        <v>44793</v>
      </c>
      <c r="N3803">
        <v>0.14731081747850039</v>
      </c>
      <c r="O3803">
        <v>2626193</v>
      </c>
      <c r="P3803">
        <v>0</v>
      </c>
      <c r="Q3803">
        <v>58335</v>
      </c>
      <c r="R3803">
        <v>46746</v>
      </c>
      <c r="S3803">
        <v>1.78E-2</v>
      </c>
      <c r="T3803" t="s">
        <v>5060</v>
      </c>
      <c r="U3803">
        <v>45523</v>
      </c>
      <c r="V3803" t="s">
        <v>5085</v>
      </c>
      <c r="W3803" t="s">
        <v>5095</v>
      </c>
      <c r="X3803">
        <v>15</v>
      </c>
      <c r="Y3803" t="s">
        <v>5077</v>
      </c>
      <c r="Z3803" t="s">
        <v>5070</v>
      </c>
    </row>
    <row r="3804" spans="1:26" x14ac:dyDescent="0.3">
      <c r="A3804" t="s">
        <v>3825</v>
      </c>
      <c r="B3804" t="s">
        <v>5025</v>
      </c>
      <c r="C3804" t="s">
        <v>5029</v>
      </c>
      <c r="D3804" t="s">
        <v>5033</v>
      </c>
      <c r="E3804" t="s">
        <v>5039</v>
      </c>
      <c r="F3804" t="s">
        <v>5047</v>
      </c>
      <c r="G3804">
        <v>138.25290000000001</v>
      </c>
      <c r="H3804">
        <v>36.204799999999999</v>
      </c>
      <c r="I3804">
        <v>24485</v>
      </c>
      <c r="J3804">
        <v>132418</v>
      </c>
      <c r="K3804">
        <v>29600</v>
      </c>
      <c r="L3804">
        <v>6049</v>
      </c>
      <c r="M3804">
        <v>5053</v>
      </c>
      <c r="N3804">
        <v>0.18490813386499219</v>
      </c>
      <c r="O3804">
        <v>157014</v>
      </c>
      <c r="P3804">
        <v>0</v>
      </c>
      <c r="Q3804">
        <v>0</v>
      </c>
      <c r="T3804" t="s">
        <v>5056</v>
      </c>
      <c r="U3804">
        <v>45405</v>
      </c>
      <c r="V3804" t="s">
        <v>5089</v>
      </c>
      <c r="W3804" t="s">
        <v>5079</v>
      </c>
      <c r="X3804">
        <v>16</v>
      </c>
      <c r="Y3804" t="s">
        <v>5077</v>
      </c>
      <c r="Z3804" t="s">
        <v>5070</v>
      </c>
    </row>
    <row r="3805" spans="1:26" x14ac:dyDescent="0.3">
      <c r="A3805" t="s">
        <v>3826</v>
      </c>
      <c r="B3805" t="s">
        <v>5024</v>
      </c>
      <c r="C3805" t="s">
        <v>5029</v>
      </c>
      <c r="D3805" t="s">
        <v>5032</v>
      </c>
      <c r="E3805" t="s">
        <v>5036</v>
      </c>
      <c r="F3805" t="s">
        <v>5050</v>
      </c>
      <c r="G3805">
        <v>-95.712900000000005</v>
      </c>
      <c r="H3805">
        <v>37.090200000000003</v>
      </c>
      <c r="I3805">
        <v>96655</v>
      </c>
      <c r="J3805">
        <v>1887062</v>
      </c>
      <c r="K3805">
        <v>407370</v>
      </c>
      <c r="L3805">
        <v>102009</v>
      </c>
      <c r="M3805">
        <v>97293</v>
      </c>
      <c r="N3805">
        <v>5.1219834155017907E-2</v>
      </c>
      <c r="O3805">
        <v>2103511</v>
      </c>
      <c r="P3805">
        <v>1887062</v>
      </c>
      <c r="Q3805">
        <v>0</v>
      </c>
      <c r="T3805" t="s">
        <v>5061</v>
      </c>
      <c r="U3805">
        <v>45474</v>
      </c>
      <c r="V3805" t="s">
        <v>5085</v>
      </c>
      <c r="W3805" t="s">
        <v>5083</v>
      </c>
      <c r="X3805">
        <v>16</v>
      </c>
      <c r="Y3805" t="s">
        <v>5077</v>
      </c>
      <c r="Z3805" t="s">
        <v>5070</v>
      </c>
    </row>
    <row r="3806" spans="1:26" x14ac:dyDescent="0.3">
      <c r="A3806" t="s">
        <v>3827</v>
      </c>
      <c r="B3806" t="s">
        <v>5024</v>
      </c>
      <c r="C3806" t="s">
        <v>5029</v>
      </c>
      <c r="D3806" t="s">
        <v>5031</v>
      </c>
      <c r="E3806" t="s">
        <v>5036</v>
      </c>
      <c r="F3806" t="s">
        <v>5044</v>
      </c>
      <c r="G3806">
        <v>78.962900000000005</v>
      </c>
      <c r="H3806">
        <v>20.593699999999998</v>
      </c>
      <c r="I3806">
        <v>280381</v>
      </c>
      <c r="J3806">
        <v>2169381</v>
      </c>
      <c r="K3806">
        <v>525127</v>
      </c>
      <c r="L3806">
        <v>73190</v>
      </c>
      <c r="M3806">
        <v>47126</v>
      </c>
      <c r="N3806">
        <v>0.12924480153843659</v>
      </c>
      <c r="O3806">
        <v>2454242</v>
      </c>
      <c r="P3806">
        <v>2169381</v>
      </c>
      <c r="Q3806">
        <v>0</v>
      </c>
      <c r="T3806" t="s">
        <v>5052</v>
      </c>
      <c r="U3806">
        <v>45427</v>
      </c>
      <c r="V3806" t="s">
        <v>5078</v>
      </c>
      <c r="W3806" t="s">
        <v>5087</v>
      </c>
      <c r="X3806">
        <v>16</v>
      </c>
      <c r="Y3806" t="s">
        <v>5077</v>
      </c>
      <c r="Z3806" t="s">
        <v>5070</v>
      </c>
    </row>
    <row r="3807" spans="1:26" x14ac:dyDescent="0.3">
      <c r="A3807" t="s">
        <v>3828</v>
      </c>
      <c r="B3807" t="s">
        <v>5023</v>
      </c>
      <c r="C3807" t="s">
        <v>5030</v>
      </c>
      <c r="D3807" t="s">
        <v>5033</v>
      </c>
      <c r="E3807" t="s">
        <v>5036</v>
      </c>
      <c r="F3807" t="s">
        <v>5049</v>
      </c>
      <c r="G3807">
        <v>-106.3468</v>
      </c>
      <c r="H3807">
        <v>56.130400000000002</v>
      </c>
      <c r="I3807">
        <v>22666</v>
      </c>
      <c r="J3807">
        <v>114845</v>
      </c>
      <c r="K3807">
        <v>22529</v>
      </c>
      <c r="L3807">
        <v>5736</v>
      </c>
      <c r="M3807">
        <v>6089</v>
      </c>
      <c r="N3807">
        <v>0.19736637528125731</v>
      </c>
      <c r="O3807">
        <v>127981</v>
      </c>
      <c r="P3807">
        <v>102093</v>
      </c>
      <c r="Q3807">
        <v>0</v>
      </c>
      <c r="R3807">
        <v>2662</v>
      </c>
      <c r="S3807">
        <v>2.0799999999999999E-2</v>
      </c>
      <c r="T3807" t="s">
        <v>5056</v>
      </c>
      <c r="U3807">
        <v>45323</v>
      </c>
      <c r="V3807" t="s">
        <v>5075</v>
      </c>
      <c r="W3807" t="s">
        <v>5086</v>
      </c>
      <c r="X3807">
        <v>16</v>
      </c>
      <c r="Y3807" t="s">
        <v>5077</v>
      </c>
      <c r="Z3807" t="s">
        <v>5070</v>
      </c>
    </row>
    <row r="3808" spans="1:26" x14ac:dyDescent="0.3">
      <c r="A3808" t="s">
        <v>3829</v>
      </c>
      <c r="B3808" t="s">
        <v>5024</v>
      </c>
      <c r="C3808" t="s">
        <v>5030</v>
      </c>
      <c r="D3808" t="s">
        <v>5031</v>
      </c>
      <c r="E3808" t="s">
        <v>5036</v>
      </c>
      <c r="F3808" t="s">
        <v>5050</v>
      </c>
      <c r="G3808">
        <v>-95.712900000000005</v>
      </c>
      <c r="H3808">
        <v>37.090200000000003</v>
      </c>
      <c r="I3808">
        <v>145114</v>
      </c>
      <c r="J3808">
        <v>1534148</v>
      </c>
      <c r="K3808">
        <v>297639</v>
      </c>
      <c r="L3808">
        <v>98582</v>
      </c>
      <c r="M3808">
        <v>38304</v>
      </c>
      <c r="N3808">
        <v>9.45898359820639E-2</v>
      </c>
      <c r="O3808">
        <v>1977150</v>
      </c>
      <c r="P3808">
        <v>1534148</v>
      </c>
      <c r="Q3808">
        <v>0</v>
      </c>
      <c r="T3808" t="s">
        <v>5052</v>
      </c>
      <c r="U3808">
        <v>45450</v>
      </c>
      <c r="V3808" t="s">
        <v>5091</v>
      </c>
      <c r="W3808" t="s">
        <v>5093</v>
      </c>
      <c r="X3808">
        <v>16</v>
      </c>
      <c r="Y3808" t="s">
        <v>5077</v>
      </c>
      <c r="Z3808" t="s">
        <v>5069</v>
      </c>
    </row>
    <row r="3809" spans="1:26" x14ac:dyDescent="0.3">
      <c r="A3809" t="s">
        <v>3830</v>
      </c>
      <c r="B3809" t="s">
        <v>5025</v>
      </c>
      <c r="C3809" t="s">
        <v>5029</v>
      </c>
      <c r="D3809" t="s">
        <v>5033</v>
      </c>
      <c r="E3809" t="s">
        <v>5039</v>
      </c>
      <c r="F3809" t="s">
        <v>5046</v>
      </c>
      <c r="G3809">
        <v>133.77510000000001</v>
      </c>
      <c r="H3809">
        <v>-25.2744</v>
      </c>
      <c r="I3809">
        <v>27459</v>
      </c>
      <c r="J3809">
        <v>155703</v>
      </c>
      <c r="K3809">
        <v>23535</v>
      </c>
      <c r="L3809">
        <v>10223</v>
      </c>
      <c r="M3809">
        <v>6378</v>
      </c>
      <c r="N3809">
        <v>0.17635886333769679</v>
      </c>
      <c r="O3809">
        <v>178210</v>
      </c>
      <c r="P3809">
        <v>0</v>
      </c>
      <c r="Q3809">
        <v>0</v>
      </c>
      <c r="T3809" t="s">
        <v>5056</v>
      </c>
      <c r="U3809">
        <v>45321</v>
      </c>
      <c r="V3809" t="s">
        <v>5089</v>
      </c>
      <c r="W3809" t="s">
        <v>5084</v>
      </c>
      <c r="X3809">
        <v>15</v>
      </c>
      <c r="Y3809" t="s">
        <v>5077</v>
      </c>
      <c r="Z3809" t="s">
        <v>5070</v>
      </c>
    </row>
    <row r="3810" spans="1:26" x14ac:dyDescent="0.3">
      <c r="A3810" t="s">
        <v>3831</v>
      </c>
      <c r="B3810" t="s">
        <v>5024</v>
      </c>
      <c r="C3810" t="s">
        <v>5029</v>
      </c>
      <c r="D3810" t="s">
        <v>5031</v>
      </c>
      <c r="E3810" t="s">
        <v>5036</v>
      </c>
      <c r="F3810" t="s">
        <v>5049</v>
      </c>
      <c r="G3810">
        <v>-106.3468</v>
      </c>
      <c r="H3810">
        <v>56.130400000000002</v>
      </c>
      <c r="I3810">
        <v>224625</v>
      </c>
      <c r="J3810">
        <v>2251344</v>
      </c>
      <c r="K3810">
        <v>358888</v>
      </c>
      <c r="L3810">
        <v>133798</v>
      </c>
      <c r="M3810">
        <v>68245</v>
      </c>
      <c r="N3810">
        <v>9.9774067840046915E-2</v>
      </c>
      <c r="O3810">
        <v>2787097</v>
      </c>
      <c r="P3810">
        <v>2251344</v>
      </c>
      <c r="Q3810">
        <v>0</v>
      </c>
      <c r="T3810" t="s">
        <v>5052</v>
      </c>
      <c r="U3810">
        <v>45637</v>
      </c>
      <c r="V3810" t="s">
        <v>5078</v>
      </c>
      <c r="W3810" t="s">
        <v>5081</v>
      </c>
      <c r="X3810">
        <v>18</v>
      </c>
      <c r="Y3810" t="s">
        <v>5092</v>
      </c>
      <c r="Z3810" t="s">
        <v>5069</v>
      </c>
    </row>
    <row r="3811" spans="1:26" x14ac:dyDescent="0.3">
      <c r="A3811" t="s">
        <v>3832</v>
      </c>
      <c r="B3811" t="s">
        <v>5026</v>
      </c>
      <c r="C3811" t="s">
        <v>5030</v>
      </c>
      <c r="D3811" t="s">
        <v>5033</v>
      </c>
      <c r="E3811" t="s">
        <v>5039</v>
      </c>
      <c r="F3811" t="s">
        <v>5046</v>
      </c>
      <c r="G3811">
        <v>133.77510000000001</v>
      </c>
      <c r="H3811">
        <v>-25.2744</v>
      </c>
      <c r="I3811">
        <v>51007</v>
      </c>
      <c r="J3811">
        <v>286460</v>
      </c>
      <c r="K3811">
        <v>41924</v>
      </c>
      <c r="L3811">
        <v>20683</v>
      </c>
      <c r="M3811">
        <v>8220</v>
      </c>
      <c r="N3811">
        <v>0.17805977320906891</v>
      </c>
      <c r="O3811">
        <v>315954</v>
      </c>
      <c r="P3811">
        <v>0</v>
      </c>
      <c r="Q3811">
        <v>0</v>
      </c>
      <c r="T3811" t="s">
        <v>5062</v>
      </c>
      <c r="U3811">
        <v>45583</v>
      </c>
      <c r="V3811" t="s">
        <v>5091</v>
      </c>
      <c r="W3811" t="s">
        <v>5090</v>
      </c>
      <c r="X3811">
        <v>18</v>
      </c>
      <c r="Y3811" t="s">
        <v>5092</v>
      </c>
      <c r="Z3811" t="s">
        <v>5070</v>
      </c>
    </row>
    <row r="3812" spans="1:26" x14ac:dyDescent="0.3">
      <c r="A3812" t="s">
        <v>3833</v>
      </c>
      <c r="B3812" t="s">
        <v>5026</v>
      </c>
      <c r="C3812" t="s">
        <v>5030</v>
      </c>
      <c r="D3812" t="s">
        <v>5031</v>
      </c>
      <c r="E3812" t="s">
        <v>5036</v>
      </c>
      <c r="F3812" t="s">
        <v>5050</v>
      </c>
      <c r="G3812">
        <v>-95.712900000000005</v>
      </c>
      <c r="H3812">
        <v>37.090200000000003</v>
      </c>
      <c r="I3812">
        <v>47809</v>
      </c>
      <c r="J3812">
        <v>337205</v>
      </c>
      <c r="K3812">
        <v>59430</v>
      </c>
      <c r="L3812">
        <v>13550</v>
      </c>
      <c r="M3812">
        <v>17038</v>
      </c>
      <c r="N3812">
        <v>0.14178194483940859</v>
      </c>
      <c r="O3812">
        <v>387203</v>
      </c>
      <c r="P3812">
        <v>296266</v>
      </c>
      <c r="Q3812">
        <v>0</v>
      </c>
      <c r="T3812" t="s">
        <v>5051</v>
      </c>
      <c r="U3812">
        <v>45476</v>
      </c>
      <c r="V3812" t="s">
        <v>5078</v>
      </c>
      <c r="W3812" t="s">
        <v>5083</v>
      </c>
      <c r="X3812">
        <v>12</v>
      </c>
      <c r="Y3812" t="s">
        <v>5077</v>
      </c>
      <c r="Z3812" t="s">
        <v>5070</v>
      </c>
    </row>
    <row r="3813" spans="1:26" x14ac:dyDescent="0.3">
      <c r="A3813" t="s">
        <v>3834</v>
      </c>
      <c r="B3813" t="s">
        <v>5026</v>
      </c>
      <c r="C3813" t="s">
        <v>5029</v>
      </c>
      <c r="D3813" t="s">
        <v>5033</v>
      </c>
      <c r="E3813" t="s">
        <v>5039</v>
      </c>
      <c r="F3813" t="s">
        <v>5045</v>
      </c>
      <c r="G3813">
        <v>-51.9253</v>
      </c>
      <c r="H3813">
        <v>-14.234999999999999</v>
      </c>
      <c r="I3813">
        <v>33199</v>
      </c>
      <c r="J3813">
        <v>189009</v>
      </c>
      <c r="K3813">
        <v>38944</v>
      </c>
      <c r="L3813">
        <v>11137</v>
      </c>
      <c r="M3813">
        <v>11236</v>
      </c>
      <c r="N3813">
        <v>0.17565164913816661</v>
      </c>
      <c r="O3813">
        <v>245707</v>
      </c>
      <c r="P3813">
        <v>0</v>
      </c>
      <c r="Q3813">
        <v>0</v>
      </c>
      <c r="T3813" t="s">
        <v>5062</v>
      </c>
      <c r="U3813">
        <v>45739</v>
      </c>
      <c r="V3813" t="s">
        <v>5080</v>
      </c>
      <c r="W3813" t="s">
        <v>5076</v>
      </c>
      <c r="X3813">
        <v>10</v>
      </c>
      <c r="Y3813" t="s">
        <v>5082</v>
      </c>
      <c r="Z3813" t="s">
        <v>5070</v>
      </c>
    </row>
    <row r="3814" spans="1:26" x14ac:dyDescent="0.3">
      <c r="A3814" t="s">
        <v>3835</v>
      </c>
      <c r="B3814" t="s">
        <v>5023</v>
      </c>
      <c r="C3814" t="s">
        <v>5030</v>
      </c>
      <c r="D3814" t="s">
        <v>5032</v>
      </c>
      <c r="E3814" t="s">
        <v>5036</v>
      </c>
      <c r="F3814" t="s">
        <v>5044</v>
      </c>
      <c r="G3814">
        <v>78.962900000000005</v>
      </c>
      <c r="H3814">
        <v>20.593699999999998</v>
      </c>
      <c r="I3814">
        <v>184793</v>
      </c>
      <c r="J3814">
        <v>2274745</v>
      </c>
      <c r="K3814">
        <v>359337</v>
      </c>
      <c r="L3814">
        <v>153917</v>
      </c>
      <c r="M3814">
        <v>132542</v>
      </c>
      <c r="N3814">
        <v>8.1237101768483366E-2</v>
      </c>
      <c r="O3814">
        <v>2512855</v>
      </c>
      <c r="P3814">
        <v>2274745</v>
      </c>
      <c r="Q3814">
        <v>0</v>
      </c>
      <c r="R3814">
        <v>33420</v>
      </c>
      <c r="S3814">
        <v>1.3299999999999999E-2</v>
      </c>
      <c r="T3814" t="s">
        <v>5061</v>
      </c>
      <c r="U3814">
        <v>45420</v>
      </c>
      <c r="V3814" t="s">
        <v>5078</v>
      </c>
      <c r="W3814" t="s">
        <v>5087</v>
      </c>
      <c r="X3814">
        <v>12</v>
      </c>
      <c r="Y3814" t="s">
        <v>5077</v>
      </c>
      <c r="Z3814" t="s">
        <v>5069</v>
      </c>
    </row>
    <row r="3815" spans="1:26" x14ac:dyDescent="0.3">
      <c r="A3815" t="s">
        <v>3836</v>
      </c>
      <c r="B3815" t="s">
        <v>5026</v>
      </c>
      <c r="C3815" t="s">
        <v>5030</v>
      </c>
      <c r="D3815" t="s">
        <v>5033</v>
      </c>
      <c r="E3815" t="s">
        <v>5039</v>
      </c>
      <c r="F3815" t="s">
        <v>5046</v>
      </c>
      <c r="G3815">
        <v>133.77510000000001</v>
      </c>
      <c r="H3815">
        <v>-25.2744</v>
      </c>
      <c r="I3815">
        <v>67854</v>
      </c>
      <c r="J3815">
        <v>302067</v>
      </c>
      <c r="K3815">
        <v>54579</v>
      </c>
      <c r="L3815">
        <v>12354</v>
      </c>
      <c r="M3815">
        <v>12781</v>
      </c>
      <c r="N3815">
        <v>0.22463507348404649</v>
      </c>
      <c r="O3815">
        <v>360453</v>
      </c>
      <c r="P3815">
        <v>0</v>
      </c>
      <c r="Q3815">
        <v>0</v>
      </c>
      <c r="T3815" t="s">
        <v>5061</v>
      </c>
      <c r="U3815">
        <v>45683</v>
      </c>
      <c r="V3815" t="s">
        <v>5080</v>
      </c>
      <c r="W3815" t="s">
        <v>5084</v>
      </c>
      <c r="X3815">
        <v>16</v>
      </c>
      <c r="Y3815" t="s">
        <v>5077</v>
      </c>
      <c r="Z3815" t="s">
        <v>5071</v>
      </c>
    </row>
    <row r="3816" spans="1:26" x14ac:dyDescent="0.3">
      <c r="A3816" t="s">
        <v>3837</v>
      </c>
      <c r="B3816" t="s">
        <v>5027</v>
      </c>
      <c r="C3816" t="s">
        <v>5029</v>
      </c>
      <c r="D3816" t="s">
        <v>5031</v>
      </c>
      <c r="E3816" t="s">
        <v>5036</v>
      </c>
      <c r="F3816" t="s">
        <v>5043</v>
      </c>
      <c r="G3816">
        <v>-3.4359999999999999</v>
      </c>
      <c r="H3816">
        <v>55.378100000000003</v>
      </c>
      <c r="I3816">
        <v>94199</v>
      </c>
      <c r="J3816">
        <v>791099</v>
      </c>
      <c r="K3816">
        <v>193040</v>
      </c>
      <c r="L3816">
        <v>45574</v>
      </c>
      <c r="M3816">
        <v>42600</v>
      </c>
      <c r="N3816">
        <v>0.11907437680177339</v>
      </c>
      <c r="O3816">
        <v>920810</v>
      </c>
      <c r="P3816">
        <v>735251</v>
      </c>
      <c r="Q3816">
        <v>0</v>
      </c>
      <c r="T3816" t="s">
        <v>5052</v>
      </c>
      <c r="U3816">
        <v>45703</v>
      </c>
      <c r="V3816" t="s">
        <v>5088</v>
      </c>
      <c r="W3816" t="s">
        <v>5086</v>
      </c>
      <c r="X3816">
        <v>10</v>
      </c>
      <c r="Y3816" t="s">
        <v>5082</v>
      </c>
      <c r="Z3816" t="s">
        <v>5070</v>
      </c>
    </row>
    <row r="3817" spans="1:26" x14ac:dyDescent="0.3">
      <c r="A3817" t="s">
        <v>3838</v>
      </c>
      <c r="B3817" t="s">
        <v>5025</v>
      </c>
      <c r="C3817" t="s">
        <v>5029</v>
      </c>
      <c r="D3817" t="s">
        <v>5033</v>
      </c>
      <c r="E3817" t="s">
        <v>5039</v>
      </c>
      <c r="F3817" t="s">
        <v>5043</v>
      </c>
      <c r="G3817">
        <v>-3.4359999999999999</v>
      </c>
      <c r="H3817">
        <v>55.378100000000003</v>
      </c>
      <c r="I3817">
        <v>97695</v>
      </c>
      <c r="J3817">
        <v>466397</v>
      </c>
      <c r="K3817">
        <v>77289</v>
      </c>
      <c r="L3817">
        <v>24961</v>
      </c>
      <c r="M3817">
        <v>14527</v>
      </c>
      <c r="N3817">
        <v>0.2094687734608266</v>
      </c>
      <c r="O3817">
        <v>548463</v>
      </c>
      <c r="P3817">
        <v>0</v>
      </c>
      <c r="Q3817">
        <v>0</v>
      </c>
      <c r="T3817" t="s">
        <v>5056</v>
      </c>
      <c r="U3817">
        <v>45306</v>
      </c>
      <c r="V3817" t="s">
        <v>5085</v>
      </c>
      <c r="W3817" t="s">
        <v>5084</v>
      </c>
      <c r="X3817">
        <v>16</v>
      </c>
      <c r="Y3817" t="s">
        <v>5077</v>
      </c>
      <c r="Z3817" t="s">
        <v>5071</v>
      </c>
    </row>
    <row r="3818" spans="1:26" x14ac:dyDescent="0.3">
      <c r="A3818" t="s">
        <v>3839</v>
      </c>
      <c r="B3818" t="s">
        <v>5025</v>
      </c>
      <c r="C3818" t="s">
        <v>5029</v>
      </c>
      <c r="D3818" t="s">
        <v>5033</v>
      </c>
      <c r="E3818" t="s">
        <v>5039</v>
      </c>
      <c r="F3818" t="s">
        <v>5045</v>
      </c>
      <c r="G3818">
        <v>-51.9253</v>
      </c>
      <c r="H3818">
        <v>-14.234999999999999</v>
      </c>
      <c r="I3818">
        <v>80217</v>
      </c>
      <c r="J3818">
        <v>397792</v>
      </c>
      <c r="K3818">
        <v>77754</v>
      </c>
      <c r="L3818">
        <v>18931</v>
      </c>
      <c r="M3818">
        <v>12981</v>
      </c>
      <c r="N3818">
        <v>0.20165714335670529</v>
      </c>
      <c r="O3818">
        <v>486230</v>
      </c>
      <c r="P3818">
        <v>0</v>
      </c>
      <c r="Q3818">
        <v>0</v>
      </c>
      <c r="T3818" t="s">
        <v>5056</v>
      </c>
      <c r="U3818">
        <v>45353</v>
      </c>
      <c r="V3818" t="s">
        <v>5088</v>
      </c>
      <c r="W3818" t="s">
        <v>5076</v>
      </c>
      <c r="X3818">
        <v>16</v>
      </c>
      <c r="Y3818" t="s">
        <v>5077</v>
      </c>
      <c r="Z3818" t="s">
        <v>5071</v>
      </c>
    </row>
    <row r="3819" spans="1:26" x14ac:dyDescent="0.3">
      <c r="A3819" t="s">
        <v>3840</v>
      </c>
      <c r="B3819" t="s">
        <v>5025</v>
      </c>
      <c r="C3819" t="s">
        <v>5029</v>
      </c>
      <c r="D3819" t="s">
        <v>5033</v>
      </c>
      <c r="E3819" t="s">
        <v>5039</v>
      </c>
      <c r="F3819" t="s">
        <v>5047</v>
      </c>
      <c r="G3819">
        <v>138.25290000000001</v>
      </c>
      <c r="H3819">
        <v>36.204799999999999</v>
      </c>
      <c r="I3819">
        <v>79511</v>
      </c>
      <c r="J3819">
        <v>431567</v>
      </c>
      <c r="K3819">
        <v>51757</v>
      </c>
      <c r="L3819">
        <v>18407</v>
      </c>
      <c r="M3819">
        <v>9358</v>
      </c>
      <c r="N3819">
        <v>0.18423842724168121</v>
      </c>
      <c r="O3819">
        <v>480990</v>
      </c>
      <c r="P3819">
        <v>0</v>
      </c>
      <c r="Q3819">
        <v>0</v>
      </c>
      <c r="T3819" t="s">
        <v>5056</v>
      </c>
      <c r="U3819">
        <v>45616</v>
      </c>
      <c r="V3819" t="s">
        <v>5078</v>
      </c>
      <c r="W3819" t="s">
        <v>5094</v>
      </c>
      <c r="X3819">
        <v>12</v>
      </c>
      <c r="Y3819" t="s">
        <v>5077</v>
      </c>
      <c r="Z3819" t="s">
        <v>5070</v>
      </c>
    </row>
    <row r="3820" spans="1:26" x14ac:dyDescent="0.3">
      <c r="A3820" t="s">
        <v>3841</v>
      </c>
      <c r="B3820" t="s">
        <v>5025</v>
      </c>
      <c r="C3820" t="s">
        <v>5029</v>
      </c>
      <c r="D3820" t="s">
        <v>5031</v>
      </c>
      <c r="E3820" t="s">
        <v>5036</v>
      </c>
      <c r="F3820" t="s">
        <v>5045</v>
      </c>
      <c r="G3820">
        <v>-51.9253</v>
      </c>
      <c r="H3820">
        <v>-14.234999999999999</v>
      </c>
      <c r="I3820">
        <v>371536</v>
      </c>
      <c r="J3820">
        <v>2560996</v>
      </c>
      <c r="K3820">
        <v>279573</v>
      </c>
      <c r="L3820">
        <v>132753</v>
      </c>
      <c r="M3820">
        <v>144758</v>
      </c>
      <c r="N3820">
        <v>0.1450750841970064</v>
      </c>
      <c r="O3820">
        <v>3222391</v>
      </c>
      <c r="P3820">
        <v>2560996</v>
      </c>
      <c r="Q3820">
        <v>0</v>
      </c>
      <c r="T3820" t="s">
        <v>5052</v>
      </c>
      <c r="U3820">
        <v>45576</v>
      </c>
      <c r="V3820" t="s">
        <v>5091</v>
      </c>
      <c r="W3820" t="s">
        <v>5090</v>
      </c>
      <c r="X3820">
        <v>9</v>
      </c>
      <c r="Y3820" t="s">
        <v>5082</v>
      </c>
      <c r="Z3820" t="s">
        <v>5070</v>
      </c>
    </row>
    <row r="3821" spans="1:26" x14ac:dyDescent="0.3">
      <c r="A3821" t="s">
        <v>3842</v>
      </c>
      <c r="B3821" t="s">
        <v>5027</v>
      </c>
      <c r="C3821" t="s">
        <v>5029</v>
      </c>
      <c r="D3821" t="s">
        <v>5033</v>
      </c>
      <c r="E3821" t="s">
        <v>5040</v>
      </c>
      <c r="F3821" t="s">
        <v>5048</v>
      </c>
      <c r="G3821">
        <v>10.451499999999999</v>
      </c>
      <c r="H3821">
        <v>51.165700000000001</v>
      </c>
      <c r="I3821">
        <v>20422</v>
      </c>
      <c r="J3821">
        <v>127122</v>
      </c>
      <c r="K3821">
        <v>18536</v>
      </c>
      <c r="L3821">
        <v>9691</v>
      </c>
      <c r="M3821">
        <v>4218</v>
      </c>
      <c r="N3821">
        <v>0.16065594480217571</v>
      </c>
      <c r="O3821">
        <v>141677</v>
      </c>
      <c r="P3821">
        <v>0</v>
      </c>
      <c r="Q3821">
        <v>1991083</v>
      </c>
      <c r="T3821" t="s">
        <v>5057</v>
      </c>
      <c r="U3821">
        <v>45298</v>
      </c>
      <c r="V3821" t="s">
        <v>5080</v>
      </c>
      <c r="W3821" t="s">
        <v>5084</v>
      </c>
      <c r="X3821">
        <v>11</v>
      </c>
      <c r="Y3821" t="s">
        <v>5082</v>
      </c>
      <c r="Z3821" t="s">
        <v>5070</v>
      </c>
    </row>
    <row r="3822" spans="1:26" x14ac:dyDescent="0.3">
      <c r="A3822" t="s">
        <v>3843</v>
      </c>
      <c r="B3822" t="s">
        <v>5023</v>
      </c>
      <c r="C3822" t="s">
        <v>5030</v>
      </c>
      <c r="D3822" t="s">
        <v>5033</v>
      </c>
      <c r="E3822" t="s">
        <v>5036</v>
      </c>
      <c r="F3822" t="s">
        <v>5050</v>
      </c>
      <c r="G3822">
        <v>-95.712900000000005</v>
      </c>
      <c r="H3822">
        <v>37.090200000000003</v>
      </c>
      <c r="I3822">
        <v>56164</v>
      </c>
      <c r="J3822">
        <v>240010</v>
      </c>
      <c r="K3822">
        <v>47991</v>
      </c>
      <c r="L3822">
        <v>15255</v>
      </c>
      <c r="M3822">
        <v>6667</v>
      </c>
      <c r="N3822">
        <v>0.23400903142272389</v>
      </c>
      <c r="O3822">
        <v>273613</v>
      </c>
      <c r="P3822">
        <v>227445</v>
      </c>
      <c r="Q3822">
        <v>0</v>
      </c>
      <c r="R3822">
        <v>2872</v>
      </c>
      <c r="S3822">
        <v>1.0500000000000001E-2</v>
      </c>
      <c r="T3822" t="s">
        <v>5056</v>
      </c>
      <c r="U3822">
        <v>45458</v>
      </c>
      <c r="V3822" t="s">
        <v>5088</v>
      </c>
      <c r="W3822" t="s">
        <v>5093</v>
      </c>
      <c r="X3822">
        <v>17</v>
      </c>
      <c r="Y3822" t="s">
        <v>5077</v>
      </c>
      <c r="Z3822" t="s">
        <v>5071</v>
      </c>
    </row>
    <row r="3823" spans="1:26" x14ac:dyDescent="0.3">
      <c r="A3823" t="s">
        <v>3844</v>
      </c>
      <c r="B3823" t="s">
        <v>5025</v>
      </c>
      <c r="C3823" t="s">
        <v>5029</v>
      </c>
      <c r="D3823" t="s">
        <v>5032</v>
      </c>
      <c r="E3823" t="s">
        <v>5036</v>
      </c>
      <c r="F3823" t="s">
        <v>5048</v>
      </c>
      <c r="G3823">
        <v>10.451499999999999</v>
      </c>
      <c r="H3823">
        <v>51.165700000000001</v>
      </c>
      <c r="I3823">
        <v>244501</v>
      </c>
      <c r="J3823">
        <v>2813781</v>
      </c>
      <c r="K3823">
        <v>479572</v>
      </c>
      <c r="L3823">
        <v>212661</v>
      </c>
      <c r="M3823">
        <v>57400</v>
      </c>
      <c r="N3823">
        <v>8.689432132069716E-2</v>
      </c>
      <c r="O3823">
        <v>3535518</v>
      </c>
      <c r="P3823">
        <v>2813781</v>
      </c>
      <c r="Q3823">
        <v>0</v>
      </c>
      <c r="T3823" t="s">
        <v>5061</v>
      </c>
      <c r="U3823">
        <v>45650</v>
      </c>
      <c r="V3823" t="s">
        <v>5089</v>
      </c>
      <c r="W3823" t="s">
        <v>5081</v>
      </c>
      <c r="X3823">
        <v>10</v>
      </c>
      <c r="Y3823" t="s">
        <v>5082</v>
      </c>
      <c r="Z3823" t="s">
        <v>5069</v>
      </c>
    </row>
    <row r="3824" spans="1:26" x14ac:dyDescent="0.3">
      <c r="A3824" t="s">
        <v>3845</v>
      </c>
      <c r="B3824" t="s">
        <v>5025</v>
      </c>
      <c r="C3824" t="s">
        <v>5029</v>
      </c>
      <c r="D3824" t="s">
        <v>5033</v>
      </c>
      <c r="E3824" t="s">
        <v>5039</v>
      </c>
      <c r="F3824" t="s">
        <v>5047</v>
      </c>
      <c r="G3824">
        <v>138.25290000000001</v>
      </c>
      <c r="H3824">
        <v>36.204799999999999</v>
      </c>
      <c r="I3824">
        <v>40058</v>
      </c>
      <c r="J3824">
        <v>246579</v>
      </c>
      <c r="K3824">
        <v>48250</v>
      </c>
      <c r="L3824">
        <v>15864</v>
      </c>
      <c r="M3824">
        <v>5508</v>
      </c>
      <c r="N3824">
        <v>0.16245829872226189</v>
      </c>
      <c r="O3824">
        <v>291880</v>
      </c>
      <c r="P3824">
        <v>0</v>
      </c>
      <c r="Q3824">
        <v>0</v>
      </c>
      <c r="T3824" t="s">
        <v>5056</v>
      </c>
      <c r="U3824">
        <v>45393</v>
      </c>
      <c r="V3824" t="s">
        <v>5075</v>
      </c>
      <c r="W3824" t="s">
        <v>5079</v>
      </c>
      <c r="X3824">
        <v>16</v>
      </c>
      <c r="Y3824" t="s">
        <v>5077</v>
      </c>
      <c r="Z3824" t="s">
        <v>5070</v>
      </c>
    </row>
    <row r="3825" spans="1:26" x14ac:dyDescent="0.3">
      <c r="A3825" t="s">
        <v>3846</v>
      </c>
      <c r="B3825" t="s">
        <v>5027</v>
      </c>
      <c r="C3825" t="s">
        <v>5030</v>
      </c>
      <c r="D3825" t="s">
        <v>5033</v>
      </c>
      <c r="E3825" t="s">
        <v>5036</v>
      </c>
      <c r="F3825" t="s">
        <v>5045</v>
      </c>
      <c r="G3825">
        <v>-51.9253</v>
      </c>
      <c r="H3825">
        <v>-14.234999999999999</v>
      </c>
      <c r="I3825">
        <v>270557</v>
      </c>
      <c r="J3825">
        <v>1478815</v>
      </c>
      <c r="K3825">
        <v>277389</v>
      </c>
      <c r="L3825">
        <v>49247</v>
      </c>
      <c r="M3825">
        <v>37567</v>
      </c>
      <c r="N3825">
        <v>0.18295572147881839</v>
      </c>
      <c r="O3825">
        <v>1822979</v>
      </c>
      <c r="P3825">
        <v>1478815</v>
      </c>
      <c r="Q3825">
        <v>0</v>
      </c>
      <c r="T3825" t="s">
        <v>5057</v>
      </c>
      <c r="U3825">
        <v>45674</v>
      </c>
      <c r="V3825" t="s">
        <v>5091</v>
      </c>
      <c r="W3825" t="s">
        <v>5084</v>
      </c>
      <c r="X3825">
        <v>13</v>
      </c>
      <c r="Y3825" t="s">
        <v>5077</v>
      </c>
      <c r="Z3825" t="s">
        <v>5070</v>
      </c>
    </row>
    <row r="3826" spans="1:26" x14ac:dyDescent="0.3">
      <c r="A3826" t="s">
        <v>3847</v>
      </c>
      <c r="B3826" t="s">
        <v>5024</v>
      </c>
      <c r="C3826" t="s">
        <v>5029</v>
      </c>
      <c r="D3826" t="s">
        <v>5032</v>
      </c>
      <c r="E3826" t="s">
        <v>5036</v>
      </c>
      <c r="F3826" t="s">
        <v>5045</v>
      </c>
      <c r="G3826">
        <v>-51.9253</v>
      </c>
      <c r="H3826">
        <v>-14.234999999999999</v>
      </c>
      <c r="I3826">
        <v>72198</v>
      </c>
      <c r="J3826">
        <v>1066346</v>
      </c>
      <c r="K3826">
        <v>192247</v>
      </c>
      <c r="L3826">
        <v>80652</v>
      </c>
      <c r="M3826">
        <v>21991</v>
      </c>
      <c r="N3826">
        <v>6.7706331588069227E-2</v>
      </c>
      <c r="O3826">
        <v>1310034</v>
      </c>
      <c r="P3826">
        <v>1066346</v>
      </c>
      <c r="Q3826">
        <v>0</v>
      </c>
      <c r="T3826" t="s">
        <v>5061</v>
      </c>
      <c r="U3826">
        <v>45663</v>
      </c>
      <c r="V3826" t="s">
        <v>5085</v>
      </c>
      <c r="W3826" t="s">
        <v>5084</v>
      </c>
      <c r="X3826">
        <v>10</v>
      </c>
      <c r="Y3826" t="s">
        <v>5082</v>
      </c>
      <c r="Z3826" t="s">
        <v>5070</v>
      </c>
    </row>
    <row r="3827" spans="1:26" x14ac:dyDescent="0.3">
      <c r="A3827" t="s">
        <v>3848</v>
      </c>
      <c r="B3827" t="s">
        <v>5025</v>
      </c>
      <c r="C3827" t="s">
        <v>5029</v>
      </c>
      <c r="D3827" t="s">
        <v>5031</v>
      </c>
      <c r="E3827" t="s">
        <v>5039</v>
      </c>
      <c r="F3827" t="s">
        <v>5046</v>
      </c>
      <c r="G3827">
        <v>133.77510000000001</v>
      </c>
      <c r="H3827">
        <v>-25.2744</v>
      </c>
      <c r="I3827">
        <v>76073</v>
      </c>
      <c r="J3827">
        <v>515930</v>
      </c>
      <c r="K3827">
        <v>57292</v>
      </c>
      <c r="L3827">
        <v>15644</v>
      </c>
      <c r="M3827">
        <v>13427</v>
      </c>
      <c r="N3827">
        <v>0.14744880204045099</v>
      </c>
      <c r="O3827">
        <v>611161</v>
      </c>
      <c r="P3827">
        <v>0</v>
      </c>
      <c r="Q3827">
        <v>0</v>
      </c>
      <c r="T3827" t="s">
        <v>5051</v>
      </c>
      <c r="U3827">
        <v>45400</v>
      </c>
      <c r="V3827" t="s">
        <v>5075</v>
      </c>
      <c r="W3827" t="s">
        <v>5079</v>
      </c>
      <c r="X3827">
        <v>17</v>
      </c>
      <c r="Y3827" t="s">
        <v>5077</v>
      </c>
      <c r="Z3827" t="s">
        <v>5070</v>
      </c>
    </row>
    <row r="3828" spans="1:26" x14ac:dyDescent="0.3">
      <c r="A3828" t="s">
        <v>3849</v>
      </c>
      <c r="B3828" t="s">
        <v>5023</v>
      </c>
      <c r="C3828" t="s">
        <v>5029</v>
      </c>
      <c r="D3828" t="s">
        <v>5033</v>
      </c>
      <c r="E3828" t="s">
        <v>5036</v>
      </c>
      <c r="F3828" t="s">
        <v>5043</v>
      </c>
      <c r="G3828">
        <v>-3.4359999999999999</v>
      </c>
      <c r="H3828">
        <v>55.378100000000003</v>
      </c>
      <c r="I3828">
        <v>35368</v>
      </c>
      <c r="J3828">
        <v>186601</v>
      </c>
      <c r="K3828">
        <v>36172</v>
      </c>
      <c r="L3828">
        <v>9434</v>
      </c>
      <c r="M3828">
        <v>5481</v>
      </c>
      <c r="N3828">
        <v>0.18954116104430299</v>
      </c>
      <c r="O3828">
        <v>224452</v>
      </c>
      <c r="P3828">
        <v>168305</v>
      </c>
      <c r="Q3828">
        <v>0</v>
      </c>
      <c r="R3828">
        <v>3366</v>
      </c>
      <c r="S3828">
        <v>1.4999999999999999E-2</v>
      </c>
      <c r="T3828" t="s">
        <v>5056</v>
      </c>
      <c r="U3828">
        <v>45364</v>
      </c>
      <c r="V3828" t="s">
        <v>5078</v>
      </c>
      <c r="W3828" t="s">
        <v>5076</v>
      </c>
      <c r="X3828">
        <v>16</v>
      </c>
      <c r="Y3828" t="s">
        <v>5077</v>
      </c>
      <c r="Z3828" t="s">
        <v>5070</v>
      </c>
    </row>
    <row r="3829" spans="1:26" x14ac:dyDescent="0.3">
      <c r="A3829" t="s">
        <v>3850</v>
      </c>
      <c r="B3829" t="s">
        <v>5024</v>
      </c>
      <c r="C3829" t="s">
        <v>5029</v>
      </c>
      <c r="D3829" t="s">
        <v>5031</v>
      </c>
      <c r="E3829" t="s">
        <v>5036</v>
      </c>
      <c r="F3829" t="s">
        <v>5048</v>
      </c>
      <c r="G3829">
        <v>10.451499999999999</v>
      </c>
      <c r="H3829">
        <v>51.165700000000001</v>
      </c>
      <c r="I3829">
        <v>394970</v>
      </c>
      <c r="J3829">
        <v>2658809</v>
      </c>
      <c r="K3829">
        <v>583926</v>
      </c>
      <c r="L3829">
        <v>190436</v>
      </c>
      <c r="M3829">
        <v>143205</v>
      </c>
      <c r="N3829">
        <v>0.14855170335235859</v>
      </c>
      <c r="O3829">
        <v>3104722</v>
      </c>
      <c r="P3829">
        <v>2658809</v>
      </c>
      <c r="Q3829">
        <v>0</v>
      </c>
      <c r="T3829" t="s">
        <v>5052</v>
      </c>
      <c r="U3829">
        <v>45615</v>
      </c>
      <c r="V3829" t="s">
        <v>5089</v>
      </c>
      <c r="W3829" t="s">
        <v>5094</v>
      </c>
      <c r="X3829">
        <v>17</v>
      </c>
      <c r="Y3829" t="s">
        <v>5077</v>
      </c>
      <c r="Z3829" t="s">
        <v>5070</v>
      </c>
    </row>
    <row r="3830" spans="1:26" x14ac:dyDescent="0.3">
      <c r="A3830" t="s">
        <v>3851</v>
      </c>
      <c r="B3830" t="s">
        <v>5027</v>
      </c>
      <c r="C3830" t="s">
        <v>5029</v>
      </c>
      <c r="D3830" t="s">
        <v>5031</v>
      </c>
      <c r="E3830" t="s">
        <v>5040</v>
      </c>
      <c r="F3830" t="s">
        <v>5043</v>
      </c>
      <c r="G3830">
        <v>-3.4359999999999999</v>
      </c>
      <c r="H3830">
        <v>55.378100000000003</v>
      </c>
      <c r="I3830">
        <v>20398</v>
      </c>
      <c r="J3830">
        <v>188014</v>
      </c>
      <c r="K3830">
        <v>39626</v>
      </c>
      <c r="L3830">
        <v>14555</v>
      </c>
      <c r="M3830">
        <v>3863</v>
      </c>
      <c r="N3830">
        <v>0.1084925387921367</v>
      </c>
      <c r="O3830">
        <v>223374</v>
      </c>
      <c r="P3830">
        <v>0</v>
      </c>
      <c r="Q3830">
        <v>1471656</v>
      </c>
      <c r="T3830" t="s">
        <v>5052</v>
      </c>
      <c r="U3830">
        <v>45650</v>
      </c>
      <c r="V3830" t="s">
        <v>5089</v>
      </c>
      <c r="W3830" t="s">
        <v>5081</v>
      </c>
      <c r="X3830">
        <v>8</v>
      </c>
      <c r="Y3830" t="s">
        <v>5082</v>
      </c>
      <c r="Z3830" t="s">
        <v>5070</v>
      </c>
    </row>
    <row r="3831" spans="1:26" x14ac:dyDescent="0.3">
      <c r="A3831" t="s">
        <v>3852</v>
      </c>
      <c r="B3831" t="s">
        <v>5023</v>
      </c>
      <c r="C3831" t="s">
        <v>5029</v>
      </c>
      <c r="D3831" t="s">
        <v>5033</v>
      </c>
      <c r="E3831" t="s">
        <v>5036</v>
      </c>
      <c r="F3831" t="s">
        <v>5044</v>
      </c>
      <c r="G3831">
        <v>78.962900000000005</v>
      </c>
      <c r="H3831">
        <v>20.593699999999998</v>
      </c>
      <c r="I3831">
        <v>458911</v>
      </c>
      <c r="J3831">
        <v>2473990</v>
      </c>
      <c r="K3831">
        <v>507826</v>
      </c>
      <c r="L3831">
        <v>96001</v>
      </c>
      <c r="M3831">
        <v>145686</v>
      </c>
      <c r="N3831">
        <v>0.1854945375905343</v>
      </c>
      <c r="O3831">
        <v>3025821</v>
      </c>
      <c r="P3831">
        <v>2473990</v>
      </c>
      <c r="Q3831">
        <v>0</v>
      </c>
      <c r="R3831">
        <v>67778</v>
      </c>
      <c r="S3831">
        <v>2.24E-2</v>
      </c>
      <c r="T3831" t="s">
        <v>5057</v>
      </c>
      <c r="U3831">
        <v>45656</v>
      </c>
      <c r="V3831" t="s">
        <v>5085</v>
      </c>
      <c r="W3831" t="s">
        <v>5081</v>
      </c>
      <c r="X3831">
        <v>11</v>
      </c>
      <c r="Y3831" t="s">
        <v>5082</v>
      </c>
      <c r="Z3831" t="s">
        <v>5070</v>
      </c>
    </row>
    <row r="3832" spans="1:26" x14ac:dyDescent="0.3">
      <c r="A3832" t="s">
        <v>3853</v>
      </c>
      <c r="B3832" t="s">
        <v>5023</v>
      </c>
      <c r="C3832" t="s">
        <v>5029</v>
      </c>
      <c r="D3832" t="s">
        <v>5031</v>
      </c>
      <c r="E3832" t="s">
        <v>5036</v>
      </c>
      <c r="F3832" t="s">
        <v>5046</v>
      </c>
      <c r="G3832">
        <v>133.77510000000001</v>
      </c>
      <c r="H3832">
        <v>-25.2744</v>
      </c>
      <c r="I3832">
        <v>222587</v>
      </c>
      <c r="J3832">
        <v>2170485</v>
      </c>
      <c r="K3832">
        <v>413533</v>
      </c>
      <c r="L3832">
        <v>139658</v>
      </c>
      <c r="M3832">
        <v>77574</v>
      </c>
      <c r="N3832">
        <v>0.1025519323922513</v>
      </c>
      <c r="O3832">
        <v>2723480</v>
      </c>
      <c r="P3832">
        <v>2170485</v>
      </c>
      <c r="Q3832">
        <v>0</v>
      </c>
      <c r="R3832">
        <v>66452</v>
      </c>
      <c r="S3832">
        <v>2.4400000000000002E-2</v>
      </c>
      <c r="T3832" t="s">
        <v>5052</v>
      </c>
      <c r="U3832">
        <v>45701</v>
      </c>
      <c r="V3832" t="s">
        <v>5075</v>
      </c>
      <c r="W3832" t="s">
        <v>5086</v>
      </c>
      <c r="X3832">
        <v>10</v>
      </c>
      <c r="Y3832" t="s">
        <v>5082</v>
      </c>
      <c r="Z3832" t="s">
        <v>5070</v>
      </c>
    </row>
    <row r="3833" spans="1:26" x14ac:dyDescent="0.3">
      <c r="A3833" t="s">
        <v>3854</v>
      </c>
      <c r="B3833" t="s">
        <v>5026</v>
      </c>
      <c r="C3833" t="s">
        <v>5029</v>
      </c>
      <c r="D3833" t="s">
        <v>5032</v>
      </c>
      <c r="E3833" t="s">
        <v>5036</v>
      </c>
      <c r="F3833" t="s">
        <v>5045</v>
      </c>
      <c r="G3833">
        <v>-51.9253</v>
      </c>
      <c r="H3833">
        <v>-14.234999999999999</v>
      </c>
      <c r="I3833">
        <v>15698</v>
      </c>
      <c r="J3833">
        <v>281921</v>
      </c>
      <c r="K3833">
        <v>69395</v>
      </c>
      <c r="L3833">
        <v>12278</v>
      </c>
      <c r="M3833">
        <v>13566</v>
      </c>
      <c r="N3833">
        <v>5.5682280538293542E-2</v>
      </c>
      <c r="O3833">
        <v>362464</v>
      </c>
      <c r="P3833">
        <v>247694</v>
      </c>
      <c r="Q3833">
        <v>0</v>
      </c>
      <c r="T3833" t="s">
        <v>5059</v>
      </c>
      <c r="U3833">
        <v>45360</v>
      </c>
      <c r="V3833" t="s">
        <v>5088</v>
      </c>
      <c r="W3833" t="s">
        <v>5076</v>
      </c>
      <c r="X3833">
        <v>15</v>
      </c>
      <c r="Y3833" t="s">
        <v>5077</v>
      </c>
      <c r="Z3833" t="s">
        <v>5070</v>
      </c>
    </row>
    <row r="3834" spans="1:26" x14ac:dyDescent="0.3">
      <c r="A3834" t="s">
        <v>3855</v>
      </c>
      <c r="B3834" t="s">
        <v>5025</v>
      </c>
      <c r="C3834" t="s">
        <v>5029</v>
      </c>
      <c r="D3834" t="s">
        <v>5032</v>
      </c>
      <c r="E3834" t="s">
        <v>5039</v>
      </c>
      <c r="F3834" t="s">
        <v>5049</v>
      </c>
      <c r="G3834">
        <v>-106.3468</v>
      </c>
      <c r="H3834">
        <v>56.130400000000002</v>
      </c>
      <c r="I3834">
        <v>56158</v>
      </c>
      <c r="J3834">
        <v>725600</v>
      </c>
      <c r="K3834">
        <v>96915</v>
      </c>
      <c r="L3834">
        <v>41182</v>
      </c>
      <c r="M3834">
        <v>30838</v>
      </c>
      <c r="N3834">
        <v>7.7395280179296588E-2</v>
      </c>
      <c r="O3834">
        <v>899762</v>
      </c>
      <c r="P3834">
        <v>0</v>
      </c>
      <c r="Q3834">
        <v>0</v>
      </c>
      <c r="T3834" t="s">
        <v>5059</v>
      </c>
      <c r="U3834">
        <v>45535</v>
      </c>
      <c r="V3834" t="s">
        <v>5088</v>
      </c>
      <c r="W3834" t="s">
        <v>5095</v>
      </c>
      <c r="X3834">
        <v>12</v>
      </c>
      <c r="Y3834" t="s">
        <v>5077</v>
      </c>
      <c r="Z3834" t="s">
        <v>5069</v>
      </c>
    </row>
    <row r="3835" spans="1:26" x14ac:dyDescent="0.3">
      <c r="A3835" t="s">
        <v>3856</v>
      </c>
      <c r="B3835" t="s">
        <v>5025</v>
      </c>
      <c r="C3835" t="s">
        <v>5029</v>
      </c>
      <c r="D3835" t="s">
        <v>5033</v>
      </c>
      <c r="E3835" t="s">
        <v>5039</v>
      </c>
      <c r="F3835" t="s">
        <v>5049</v>
      </c>
      <c r="G3835">
        <v>-106.3468</v>
      </c>
      <c r="H3835">
        <v>56.130400000000002</v>
      </c>
      <c r="I3835">
        <v>65583</v>
      </c>
      <c r="J3835">
        <v>366024</v>
      </c>
      <c r="K3835">
        <v>91331</v>
      </c>
      <c r="L3835">
        <v>11596</v>
      </c>
      <c r="M3835">
        <v>8275</v>
      </c>
      <c r="N3835">
        <v>0.17917786933123581</v>
      </c>
      <c r="O3835">
        <v>408332</v>
      </c>
      <c r="P3835">
        <v>0</v>
      </c>
      <c r="Q3835">
        <v>0</v>
      </c>
      <c r="T3835" t="s">
        <v>5056</v>
      </c>
      <c r="U3835">
        <v>45391</v>
      </c>
      <c r="V3835" t="s">
        <v>5089</v>
      </c>
      <c r="W3835" t="s">
        <v>5079</v>
      </c>
      <c r="X3835">
        <v>12</v>
      </c>
      <c r="Y3835" t="s">
        <v>5077</v>
      </c>
      <c r="Z3835" t="s">
        <v>5070</v>
      </c>
    </row>
    <row r="3836" spans="1:26" x14ac:dyDescent="0.3">
      <c r="A3836" t="s">
        <v>3857</v>
      </c>
      <c r="B3836" t="s">
        <v>5025</v>
      </c>
      <c r="C3836" t="s">
        <v>5029</v>
      </c>
      <c r="D3836" t="s">
        <v>5031</v>
      </c>
      <c r="E3836" t="s">
        <v>5039</v>
      </c>
      <c r="F3836" t="s">
        <v>5050</v>
      </c>
      <c r="G3836">
        <v>-95.712900000000005</v>
      </c>
      <c r="H3836">
        <v>37.090200000000003</v>
      </c>
      <c r="I3836">
        <v>28311</v>
      </c>
      <c r="J3836">
        <v>189156</v>
      </c>
      <c r="K3836">
        <v>36576</v>
      </c>
      <c r="L3836">
        <v>8745</v>
      </c>
      <c r="M3836">
        <v>7243</v>
      </c>
      <c r="N3836">
        <v>0.1496739909579794</v>
      </c>
      <c r="O3836">
        <v>216230</v>
      </c>
      <c r="P3836">
        <v>0</v>
      </c>
      <c r="Q3836">
        <v>0</v>
      </c>
      <c r="T3836" t="s">
        <v>5051</v>
      </c>
      <c r="U3836">
        <v>45662</v>
      </c>
      <c r="V3836" t="s">
        <v>5080</v>
      </c>
      <c r="W3836" t="s">
        <v>5084</v>
      </c>
      <c r="X3836">
        <v>16</v>
      </c>
      <c r="Y3836" t="s">
        <v>5077</v>
      </c>
      <c r="Z3836" t="s">
        <v>5070</v>
      </c>
    </row>
    <row r="3837" spans="1:26" x14ac:dyDescent="0.3">
      <c r="A3837" t="s">
        <v>3858</v>
      </c>
      <c r="B3837" t="s">
        <v>5023</v>
      </c>
      <c r="C3837" t="s">
        <v>5029</v>
      </c>
      <c r="D3837" t="s">
        <v>5032</v>
      </c>
      <c r="E3837" t="s">
        <v>5036</v>
      </c>
      <c r="F3837" t="s">
        <v>5050</v>
      </c>
      <c r="G3837">
        <v>-95.712900000000005</v>
      </c>
      <c r="H3837">
        <v>37.090200000000003</v>
      </c>
      <c r="I3837">
        <v>46469</v>
      </c>
      <c r="J3837">
        <v>581308</v>
      </c>
      <c r="K3837">
        <v>109240</v>
      </c>
      <c r="L3837">
        <v>44893</v>
      </c>
      <c r="M3837">
        <v>24986</v>
      </c>
      <c r="N3837">
        <v>7.9940082058317499E-2</v>
      </c>
      <c r="O3837">
        <v>653844</v>
      </c>
      <c r="P3837">
        <v>526981</v>
      </c>
      <c r="Q3837">
        <v>0</v>
      </c>
      <c r="R3837">
        <v>15038</v>
      </c>
      <c r="S3837">
        <v>2.3E-2</v>
      </c>
      <c r="T3837" t="s">
        <v>5059</v>
      </c>
      <c r="U3837">
        <v>45611</v>
      </c>
      <c r="V3837" t="s">
        <v>5091</v>
      </c>
      <c r="W3837" t="s">
        <v>5094</v>
      </c>
      <c r="X3837">
        <v>17</v>
      </c>
      <c r="Y3837" t="s">
        <v>5077</v>
      </c>
      <c r="Z3837" t="s">
        <v>5069</v>
      </c>
    </row>
    <row r="3838" spans="1:26" x14ac:dyDescent="0.3">
      <c r="A3838" t="s">
        <v>3859</v>
      </c>
      <c r="B3838" t="s">
        <v>5027</v>
      </c>
      <c r="C3838" t="s">
        <v>5029</v>
      </c>
      <c r="D3838" t="s">
        <v>5035</v>
      </c>
      <c r="E3838" t="s">
        <v>5040</v>
      </c>
      <c r="F3838" t="s">
        <v>5043</v>
      </c>
      <c r="G3838">
        <v>-3.4359999999999999</v>
      </c>
      <c r="H3838">
        <v>55.378100000000003</v>
      </c>
      <c r="I3838">
        <v>19699</v>
      </c>
      <c r="J3838">
        <v>178652</v>
      </c>
      <c r="K3838">
        <v>26097</v>
      </c>
      <c r="L3838">
        <v>6735</v>
      </c>
      <c r="M3838">
        <v>9575</v>
      </c>
      <c r="N3838">
        <v>0.11026955073202099</v>
      </c>
      <c r="O3838">
        <v>198798</v>
      </c>
      <c r="P3838">
        <v>0</v>
      </c>
      <c r="Q3838">
        <v>934753</v>
      </c>
      <c r="T3838" t="s">
        <v>5060</v>
      </c>
      <c r="U3838">
        <v>45418</v>
      </c>
      <c r="V3838" t="s">
        <v>5085</v>
      </c>
      <c r="W3838" t="s">
        <v>5087</v>
      </c>
      <c r="X3838">
        <v>11</v>
      </c>
      <c r="Y3838" t="s">
        <v>5082</v>
      </c>
      <c r="Z3838" t="s">
        <v>5070</v>
      </c>
    </row>
    <row r="3839" spans="1:26" x14ac:dyDescent="0.3">
      <c r="A3839" t="s">
        <v>3860</v>
      </c>
      <c r="B3839" t="s">
        <v>5025</v>
      </c>
      <c r="C3839" t="s">
        <v>5029</v>
      </c>
      <c r="D3839" t="s">
        <v>5033</v>
      </c>
      <c r="E3839" t="s">
        <v>5039</v>
      </c>
      <c r="F3839" t="s">
        <v>5044</v>
      </c>
      <c r="G3839">
        <v>78.962900000000005</v>
      </c>
      <c r="H3839">
        <v>20.593699999999998</v>
      </c>
      <c r="I3839">
        <v>72389</v>
      </c>
      <c r="J3839">
        <v>415543</v>
      </c>
      <c r="K3839">
        <v>60651</v>
      </c>
      <c r="L3839">
        <v>15809</v>
      </c>
      <c r="M3839">
        <v>16757</v>
      </c>
      <c r="N3839">
        <v>0.17420416095062449</v>
      </c>
      <c r="O3839">
        <v>458069</v>
      </c>
      <c r="P3839">
        <v>0</v>
      </c>
      <c r="Q3839">
        <v>0</v>
      </c>
      <c r="T3839" t="s">
        <v>5056</v>
      </c>
      <c r="U3839">
        <v>45744</v>
      </c>
      <c r="V3839" t="s">
        <v>5091</v>
      </c>
      <c r="W3839" t="s">
        <v>5076</v>
      </c>
      <c r="X3839">
        <v>12</v>
      </c>
      <c r="Y3839" t="s">
        <v>5077</v>
      </c>
      <c r="Z3839" t="s">
        <v>5070</v>
      </c>
    </row>
    <row r="3840" spans="1:26" x14ac:dyDescent="0.3">
      <c r="A3840" t="s">
        <v>3861</v>
      </c>
      <c r="B3840" t="s">
        <v>5023</v>
      </c>
      <c r="C3840" t="s">
        <v>5029</v>
      </c>
      <c r="D3840" t="s">
        <v>5033</v>
      </c>
      <c r="E3840" t="s">
        <v>5036</v>
      </c>
      <c r="F3840" t="s">
        <v>5048</v>
      </c>
      <c r="G3840">
        <v>10.451499999999999</v>
      </c>
      <c r="H3840">
        <v>51.165700000000001</v>
      </c>
      <c r="I3840">
        <v>45680</v>
      </c>
      <c r="J3840">
        <v>289337</v>
      </c>
      <c r="K3840">
        <v>42410</v>
      </c>
      <c r="L3840">
        <v>13894</v>
      </c>
      <c r="M3840">
        <v>11262</v>
      </c>
      <c r="N3840">
        <v>0.15787982097036909</v>
      </c>
      <c r="O3840">
        <v>350774</v>
      </c>
      <c r="P3840">
        <v>279557</v>
      </c>
      <c r="Q3840">
        <v>0</v>
      </c>
      <c r="R3840">
        <v>8173</v>
      </c>
      <c r="S3840">
        <v>2.3300000000000001E-2</v>
      </c>
      <c r="T3840" t="s">
        <v>5056</v>
      </c>
      <c r="U3840">
        <v>45539</v>
      </c>
      <c r="V3840" t="s">
        <v>5078</v>
      </c>
      <c r="W3840" t="s">
        <v>5096</v>
      </c>
      <c r="X3840">
        <v>15</v>
      </c>
      <c r="Y3840" t="s">
        <v>5077</v>
      </c>
      <c r="Z3840" t="s">
        <v>5070</v>
      </c>
    </row>
    <row r="3841" spans="1:26" x14ac:dyDescent="0.3">
      <c r="A3841" t="s">
        <v>3862</v>
      </c>
      <c r="B3841" t="s">
        <v>5023</v>
      </c>
      <c r="C3841" t="s">
        <v>5029</v>
      </c>
      <c r="D3841" t="s">
        <v>5032</v>
      </c>
      <c r="E3841" t="s">
        <v>5036</v>
      </c>
      <c r="F3841" t="s">
        <v>5048</v>
      </c>
      <c r="G3841">
        <v>10.451499999999999</v>
      </c>
      <c r="H3841">
        <v>51.165700000000001</v>
      </c>
      <c r="I3841">
        <v>30928</v>
      </c>
      <c r="J3841">
        <v>463889</v>
      </c>
      <c r="K3841">
        <v>102661</v>
      </c>
      <c r="L3841">
        <v>18331</v>
      </c>
      <c r="M3841">
        <v>25453</v>
      </c>
      <c r="N3841">
        <v>6.6673165680112043E-2</v>
      </c>
      <c r="O3841">
        <v>580561</v>
      </c>
      <c r="P3841">
        <v>432044</v>
      </c>
      <c r="Q3841">
        <v>0</v>
      </c>
      <c r="R3841">
        <v>9463</v>
      </c>
      <c r="S3841">
        <v>1.6299999999999999E-2</v>
      </c>
      <c r="T3841" t="s">
        <v>5059</v>
      </c>
      <c r="U3841">
        <v>45293</v>
      </c>
      <c r="V3841" t="s">
        <v>5089</v>
      </c>
      <c r="W3841" t="s">
        <v>5084</v>
      </c>
      <c r="X3841">
        <v>12</v>
      </c>
      <c r="Y3841" t="s">
        <v>5077</v>
      </c>
      <c r="Z3841" t="s">
        <v>5069</v>
      </c>
    </row>
    <row r="3842" spans="1:26" x14ac:dyDescent="0.3">
      <c r="A3842" t="s">
        <v>3863</v>
      </c>
      <c r="B3842" t="s">
        <v>5023</v>
      </c>
      <c r="C3842" t="s">
        <v>5029</v>
      </c>
      <c r="D3842" t="s">
        <v>5031</v>
      </c>
      <c r="E3842" t="s">
        <v>5036</v>
      </c>
      <c r="F3842" t="s">
        <v>5048</v>
      </c>
      <c r="G3842">
        <v>10.451499999999999</v>
      </c>
      <c r="H3842">
        <v>51.165700000000001</v>
      </c>
      <c r="I3842">
        <v>34342</v>
      </c>
      <c r="J3842">
        <v>411456</v>
      </c>
      <c r="K3842">
        <v>42481</v>
      </c>
      <c r="L3842">
        <v>24564</v>
      </c>
      <c r="M3842">
        <v>22434</v>
      </c>
      <c r="N3842">
        <v>8.3465687279908427E-2</v>
      </c>
      <c r="O3842">
        <v>500695</v>
      </c>
      <c r="P3842">
        <v>390510</v>
      </c>
      <c r="Q3842">
        <v>0</v>
      </c>
      <c r="R3842">
        <v>6809</v>
      </c>
      <c r="S3842">
        <v>1.3599999999999999E-2</v>
      </c>
      <c r="T3842" t="s">
        <v>5051</v>
      </c>
      <c r="U3842">
        <v>45603</v>
      </c>
      <c r="V3842" t="s">
        <v>5075</v>
      </c>
      <c r="W3842" t="s">
        <v>5094</v>
      </c>
      <c r="X3842">
        <v>19</v>
      </c>
      <c r="Y3842" t="s">
        <v>5092</v>
      </c>
      <c r="Z3842" t="s">
        <v>5069</v>
      </c>
    </row>
    <row r="3843" spans="1:26" x14ac:dyDescent="0.3">
      <c r="A3843" t="s">
        <v>3864</v>
      </c>
      <c r="B3843" t="s">
        <v>5026</v>
      </c>
      <c r="C3843" t="s">
        <v>5030</v>
      </c>
      <c r="D3843" t="s">
        <v>5033</v>
      </c>
      <c r="E3843" t="s">
        <v>5039</v>
      </c>
      <c r="F3843" t="s">
        <v>5046</v>
      </c>
      <c r="G3843">
        <v>133.77510000000001</v>
      </c>
      <c r="H3843">
        <v>-25.2744</v>
      </c>
      <c r="I3843">
        <v>68001</v>
      </c>
      <c r="J3843">
        <v>273855</v>
      </c>
      <c r="K3843">
        <v>36144</v>
      </c>
      <c r="L3843">
        <v>9455</v>
      </c>
      <c r="M3843">
        <v>13140</v>
      </c>
      <c r="N3843">
        <v>0.2483114892731394</v>
      </c>
      <c r="O3843">
        <v>340772</v>
      </c>
      <c r="P3843">
        <v>0</v>
      </c>
      <c r="Q3843">
        <v>0</v>
      </c>
      <c r="T3843" t="s">
        <v>5062</v>
      </c>
      <c r="U3843">
        <v>45609</v>
      </c>
      <c r="V3843" t="s">
        <v>5078</v>
      </c>
      <c r="W3843" t="s">
        <v>5094</v>
      </c>
      <c r="X3843">
        <v>10</v>
      </c>
      <c r="Y3843" t="s">
        <v>5082</v>
      </c>
      <c r="Z3843" t="s">
        <v>5071</v>
      </c>
    </row>
    <row r="3844" spans="1:26" x14ac:dyDescent="0.3">
      <c r="A3844" t="s">
        <v>3865</v>
      </c>
      <c r="B3844" t="s">
        <v>5027</v>
      </c>
      <c r="C3844" t="s">
        <v>5029</v>
      </c>
      <c r="D3844" t="s">
        <v>5035</v>
      </c>
      <c r="E3844" t="s">
        <v>5040</v>
      </c>
      <c r="F3844" t="s">
        <v>5048</v>
      </c>
      <c r="G3844">
        <v>10.451499999999999</v>
      </c>
      <c r="H3844">
        <v>51.165700000000001</v>
      </c>
      <c r="I3844">
        <v>52687</v>
      </c>
      <c r="J3844">
        <v>408393</v>
      </c>
      <c r="K3844">
        <v>84088</v>
      </c>
      <c r="L3844">
        <v>28790</v>
      </c>
      <c r="M3844">
        <v>18141</v>
      </c>
      <c r="N3844">
        <v>0.12901236178440589</v>
      </c>
      <c r="O3844">
        <v>458288</v>
      </c>
      <c r="P3844">
        <v>0</v>
      </c>
      <c r="Q3844">
        <v>1523872</v>
      </c>
      <c r="T3844" t="s">
        <v>5060</v>
      </c>
      <c r="U3844">
        <v>45322</v>
      </c>
      <c r="V3844" t="s">
        <v>5078</v>
      </c>
      <c r="W3844" t="s">
        <v>5084</v>
      </c>
      <c r="X3844">
        <v>12</v>
      </c>
      <c r="Y3844" t="s">
        <v>5077</v>
      </c>
      <c r="Z3844" t="s">
        <v>5070</v>
      </c>
    </row>
    <row r="3845" spans="1:26" x14ac:dyDescent="0.3">
      <c r="A3845" t="s">
        <v>3866</v>
      </c>
      <c r="B3845" t="s">
        <v>5025</v>
      </c>
      <c r="C3845" t="s">
        <v>5029</v>
      </c>
      <c r="D3845" t="s">
        <v>5033</v>
      </c>
      <c r="E3845" t="s">
        <v>5039</v>
      </c>
      <c r="F3845" t="s">
        <v>5044</v>
      </c>
      <c r="G3845">
        <v>78.962900000000005</v>
      </c>
      <c r="H3845">
        <v>20.593699999999998</v>
      </c>
      <c r="I3845">
        <v>16163</v>
      </c>
      <c r="J3845">
        <v>74376</v>
      </c>
      <c r="K3845">
        <v>18417</v>
      </c>
      <c r="L3845">
        <v>5598</v>
      </c>
      <c r="M3845">
        <v>4080</v>
      </c>
      <c r="N3845">
        <v>0.21731619477123049</v>
      </c>
      <c r="O3845">
        <v>86308</v>
      </c>
      <c r="P3845">
        <v>0</v>
      </c>
      <c r="Q3845">
        <v>0</v>
      </c>
      <c r="T3845" t="s">
        <v>5056</v>
      </c>
      <c r="U3845">
        <v>45359</v>
      </c>
      <c r="V3845" t="s">
        <v>5091</v>
      </c>
      <c r="W3845" t="s">
        <v>5076</v>
      </c>
      <c r="X3845">
        <v>12</v>
      </c>
      <c r="Y3845" t="s">
        <v>5077</v>
      </c>
      <c r="Z3845" t="s">
        <v>5071</v>
      </c>
    </row>
    <row r="3846" spans="1:26" x14ac:dyDescent="0.3">
      <c r="A3846" t="s">
        <v>3867</v>
      </c>
      <c r="B3846" t="s">
        <v>5023</v>
      </c>
      <c r="C3846" t="s">
        <v>5030</v>
      </c>
      <c r="D3846" t="s">
        <v>5033</v>
      </c>
      <c r="E3846" t="s">
        <v>5036</v>
      </c>
      <c r="F3846" t="s">
        <v>5046</v>
      </c>
      <c r="G3846">
        <v>133.77510000000001</v>
      </c>
      <c r="H3846">
        <v>-25.2744</v>
      </c>
      <c r="I3846">
        <v>424227</v>
      </c>
      <c r="J3846">
        <v>2468629</v>
      </c>
      <c r="K3846">
        <v>498043</v>
      </c>
      <c r="L3846">
        <v>104986</v>
      </c>
      <c r="M3846">
        <v>143559</v>
      </c>
      <c r="N3846">
        <v>0.17184733841801489</v>
      </c>
      <c r="O3846">
        <v>2938073</v>
      </c>
      <c r="P3846">
        <v>2468629</v>
      </c>
      <c r="Q3846">
        <v>0</v>
      </c>
      <c r="R3846">
        <v>51416</v>
      </c>
      <c r="S3846">
        <v>1.7500000000000002E-2</v>
      </c>
      <c r="T3846" t="s">
        <v>5057</v>
      </c>
      <c r="U3846">
        <v>45355</v>
      </c>
      <c r="V3846" t="s">
        <v>5085</v>
      </c>
      <c r="W3846" t="s">
        <v>5076</v>
      </c>
      <c r="X3846">
        <v>8</v>
      </c>
      <c r="Y3846" t="s">
        <v>5082</v>
      </c>
      <c r="Z3846" t="s">
        <v>5070</v>
      </c>
    </row>
    <row r="3847" spans="1:26" x14ac:dyDescent="0.3">
      <c r="A3847" t="s">
        <v>3868</v>
      </c>
      <c r="B3847" t="s">
        <v>5024</v>
      </c>
      <c r="C3847" t="s">
        <v>5029</v>
      </c>
      <c r="D3847" t="s">
        <v>5033</v>
      </c>
      <c r="E3847" t="s">
        <v>5040</v>
      </c>
      <c r="F3847" t="s">
        <v>5050</v>
      </c>
      <c r="G3847">
        <v>-95.712900000000005</v>
      </c>
      <c r="H3847">
        <v>37.090200000000003</v>
      </c>
      <c r="I3847">
        <v>62761</v>
      </c>
      <c r="J3847">
        <v>294631</v>
      </c>
      <c r="K3847">
        <v>35199</v>
      </c>
      <c r="L3847">
        <v>10456</v>
      </c>
      <c r="M3847">
        <v>13523</v>
      </c>
      <c r="N3847">
        <v>0.2130188397215477</v>
      </c>
      <c r="O3847">
        <v>349886</v>
      </c>
      <c r="P3847">
        <v>0</v>
      </c>
      <c r="Q3847">
        <v>137793</v>
      </c>
      <c r="T3847" t="s">
        <v>5056</v>
      </c>
      <c r="U3847">
        <v>45709</v>
      </c>
      <c r="V3847" t="s">
        <v>5091</v>
      </c>
      <c r="W3847" t="s">
        <v>5086</v>
      </c>
      <c r="X3847">
        <v>15</v>
      </c>
      <c r="Y3847" t="s">
        <v>5077</v>
      </c>
      <c r="Z3847" t="s">
        <v>5071</v>
      </c>
    </row>
    <row r="3848" spans="1:26" x14ac:dyDescent="0.3">
      <c r="A3848" t="s">
        <v>3869</v>
      </c>
      <c r="B3848" t="s">
        <v>5023</v>
      </c>
      <c r="C3848" t="s">
        <v>5029</v>
      </c>
      <c r="D3848" t="s">
        <v>5033</v>
      </c>
      <c r="E3848" t="s">
        <v>5036</v>
      </c>
      <c r="F3848" t="s">
        <v>5047</v>
      </c>
      <c r="G3848">
        <v>138.25290000000001</v>
      </c>
      <c r="H3848">
        <v>36.204799999999999</v>
      </c>
      <c r="I3848">
        <v>69440</v>
      </c>
      <c r="J3848">
        <v>330163</v>
      </c>
      <c r="K3848">
        <v>68942</v>
      </c>
      <c r="L3848">
        <v>13243</v>
      </c>
      <c r="M3848">
        <v>15712</v>
      </c>
      <c r="N3848">
        <v>0.21032212184335089</v>
      </c>
      <c r="O3848">
        <v>363887</v>
      </c>
      <c r="P3848">
        <v>290917</v>
      </c>
      <c r="Q3848">
        <v>0</v>
      </c>
      <c r="R3848">
        <v>8878</v>
      </c>
      <c r="S3848">
        <v>2.4400000000000002E-2</v>
      </c>
      <c r="T3848" t="s">
        <v>5056</v>
      </c>
      <c r="U3848">
        <v>45402</v>
      </c>
      <c r="V3848" t="s">
        <v>5088</v>
      </c>
      <c r="W3848" t="s">
        <v>5079</v>
      </c>
      <c r="X3848">
        <v>16</v>
      </c>
      <c r="Y3848" t="s">
        <v>5077</v>
      </c>
      <c r="Z3848" t="s">
        <v>5071</v>
      </c>
    </row>
    <row r="3849" spans="1:26" x14ac:dyDescent="0.3">
      <c r="A3849" t="s">
        <v>3870</v>
      </c>
      <c r="B3849" t="s">
        <v>5026</v>
      </c>
      <c r="C3849" t="s">
        <v>5029</v>
      </c>
      <c r="D3849" t="s">
        <v>5032</v>
      </c>
      <c r="E3849" t="s">
        <v>5036</v>
      </c>
      <c r="F3849" t="s">
        <v>5048</v>
      </c>
      <c r="G3849">
        <v>10.451499999999999</v>
      </c>
      <c r="H3849">
        <v>51.165700000000001</v>
      </c>
      <c r="I3849">
        <v>39087</v>
      </c>
      <c r="J3849">
        <v>628746</v>
      </c>
      <c r="K3849">
        <v>91650</v>
      </c>
      <c r="L3849">
        <v>31400</v>
      </c>
      <c r="M3849">
        <v>33581</v>
      </c>
      <c r="N3849">
        <v>6.2167988209077818E-2</v>
      </c>
      <c r="O3849">
        <v>740712</v>
      </c>
      <c r="P3849">
        <v>552412</v>
      </c>
      <c r="Q3849">
        <v>0</v>
      </c>
      <c r="T3849" t="s">
        <v>5059</v>
      </c>
      <c r="U3849">
        <v>45443</v>
      </c>
      <c r="V3849" t="s">
        <v>5091</v>
      </c>
      <c r="W3849" t="s">
        <v>5087</v>
      </c>
      <c r="X3849">
        <v>15</v>
      </c>
      <c r="Y3849" t="s">
        <v>5077</v>
      </c>
      <c r="Z3849" t="s">
        <v>5069</v>
      </c>
    </row>
    <row r="3850" spans="1:26" x14ac:dyDescent="0.3">
      <c r="A3850" t="s">
        <v>3871</v>
      </c>
      <c r="B3850" t="s">
        <v>5025</v>
      </c>
      <c r="C3850" t="s">
        <v>5029</v>
      </c>
      <c r="D3850" t="s">
        <v>5032</v>
      </c>
      <c r="E3850" t="s">
        <v>5039</v>
      </c>
      <c r="F3850" t="s">
        <v>5046</v>
      </c>
      <c r="G3850">
        <v>133.77510000000001</v>
      </c>
      <c r="H3850">
        <v>-25.2744</v>
      </c>
      <c r="I3850">
        <v>42119</v>
      </c>
      <c r="J3850">
        <v>631192</v>
      </c>
      <c r="K3850">
        <v>152215</v>
      </c>
      <c r="L3850">
        <v>24644</v>
      </c>
      <c r="M3850">
        <v>17298</v>
      </c>
      <c r="N3850">
        <v>6.6730157069533044E-2</v>
      </c>
      <c r="O3850">
        <v>714936</v>
      </c>
      <c r="P3850">
        <v>0</v>
      </c>
      <c r="Q3850">
        <v>0</v>
      </c>
      <c r="T3850" t="s">
        <v>5059</v>
      </c>
      <c r="U3850">
        <v>45617</v>
      </c>
      <c r="V3850" t="s">
        <v>5075</v>
      </c>
      <c r="W3850" t="s">
        <v>5094</v>
      </c>
      <c r="X3850">
        <v>11</v>
      </c>
      <c r="Y3850" t="s">
        <v>5082</v>
      </c>
      <c r="Z3850" t="s">
        <v>5069</v>
      </c>
    </row>
    <row r="3851" spans="1:26" x14ac:dyDescent="0.3">
      <c r="A3851" t="s">
        <v>3872</v>
      </c>
      <c r="B3851" t="s">
        <v>5027</v>
      </c>
      <c r="C3851" t="s">
        <v>5029</v>
      </c>
      <c r="D3851" t="s">
        <v>5033</v>
      </c>
      <c r="E3851" t="s">
        <v>5036</v>
      </c>
      <c r="F3851" t="s">
        <v>5046</v>
      </c>
      <c r="G3851">
        <v>133.77510000000001</v>
      </c>
      <c r="H3851">
        <v>-25.2744</v>
      </c>
      <c r="I3851">
        <v>47118</v>
      </c>
      <c r="J3851">
        <v>249842</v>
      </c>
      <c r="K3851">
        <v>54550</v>
      </c>
      <c r="L3851">
        <v>7570</v>
      </c>
      <c r="M3851">
        <v>6267</v>
      </c>
      <c r="N3851">
        <v>0.1885941177334432</v>
      </c>
      <c r="O3851">
        <v>301707</v>
      </c>
      <c r="P3851">
        <v>221300</v>
      </c>
      <c r="Q3851">
        <v>0</v>
      </c>
      <c r="T3851" t="s">
        <v>5057</v>
      </c>
      <c r="U3851">
        <v>45306</v>
      </c>
      <c r="V3851" t="s">
        <v>5085</v>
      </c>
      <c r="W3851" t="s">
        <v>5084</v>
      </c>
      <c r="X3851">
        <v>10</v>
      </c>
      <c r="Y3851" t="s">
        <v>5082</v>
      </c>
      <c r="Z3851" t="s">
        <v>5070</v>
      </c>
    </row>
    <row r="3852" spans="1:26" x14ac:dyDescent="0.3">
      <c r="A3852" t="s">
        <v>3873</v>
      </c>
      <c r="B3852" t="s">
        <v>5026</v>
      </c>
      <c r="C3852" t="s">
        <v>5029</v>
      </c>
      <c r="D3852" t="s">
        <v>5032</v>
      </c>
      <c r="E3852" t="s">
        <v>5038</v>
      </c>
      <c r="F3852" t="s">
        <v>5045</v>
      </c>
      <c r="G3852">
        <v>-51.9253</v>
      </c>
      <c r="H3852">
        <v>-14.234999999999999</v>
      </c>
      <c r="I3852">
        <v>24459</v>
      </c>
      <c r="J3852">
        <v>430378</v>
      </c>
      <c r="K3852">
        <v>66270</v>
      </c>
      <c r="L3852">
        <v>18811</v>
      </c>
      <c r="M3852">
        <v>17406</v>
      </c>
      <c r="N3852">
        <v>5.6831949344100199E-2</v>
      </c>
      <c r="O3852">
        <v>557703</v>
      </c>
      <c r="P3852">
        <v>0</v>
      </c>
      <c r="Q3852">
        <v>0</v>
      </c>
      <c r="T3852" t="s">
        <v>5059</v>
      </c>
      <c r="U3852">
        <v>45616</v>
      </c>
      <c r="V3852" t="s">
        <v>5078</v>
      </c>
      <c r="W3852" t="s">
        <v>5094</v>
      </c>
      <c r="X3852">
        <v>8</v>
      </c>
      <c r="Y3852" t="s">
        <v>5082</v>
      </c>
      <c r="Z3852" t="s">
        <v>5069</v>
      </c>
    </row>
    <row r="3853" spans="1:26" x14ac:dyDescent="0.3">
      <c r="A3853" t="s">
        <v>3874</v>
      </c>
      <c r="B3853" t="s">
        <v>5027</v>
      </c>
      <c r="C3853" t="s">
        <v>5029</v>
      </c>
      <c r="D3853" t="s">
        <v>5031</v>
      </c>
      <c r="E3853" t="s">
        <v>5036</v>
      </c>
      <c r="F3853" t="s">
        <v>5044</v>
      </c>
      <c r="G3853">
        <v>78.962900000000005</v>
      </c>
      <c r="H3853">
        <v>20.593699999999998</v>
      </c>
      <c r="I3853">
        <v>261486</v>
      </c>
      <c r="J3853">
        <v>1838322</v>
      </c>
      <c r="K3853">
        <v>218108</v>
      </c>
      <c r="L3853">
        <v>89409</v>
      </c>
      <c r="M3853">
        <v>105297</v>
      </c>
      <c r="N3853">
        <v>0.1422419341896928</v>
      </c>
      <c r="O3853">
        <v>2344549</v>
      </c>
      <c r="P3853">
        <v>1838322</v>
      </c>
      <c r="Q3853">
        <v>0</v>
      </c>
      <c r="T3853" t="s">
        <v>5052</v>
      </c>
      <c r="U3853">
        <v>45710</v>
      </c>
      <c r="V3853" t="s">
        <v>5088</v>
      </c>
      <c r="W3853" t="s">
        <v>5086</v>
      </c>
      <c r="X3853">
        <v>17</v>
      </c>
      <c r="Y3853" t="s">
        <v>5077</v>
      </c>
      <c r="Z3853" t="s">
        <v>5070</v>
      </c>
    </row>
    <row r="3854" spans="1:26" x14ac:dyDescent="0.3">
      <c r="A3854" t="s">
        <v>3875</v>
      </c>
      <c r="B3854" t="s">
        <v>5025</v>
      </c>
      <c r="C3854" t="s">
        <v>5029</v>
      </c>
      <c r="D3854" t="s">
        <v>5033</v>
      </c>
      <c r="E3854" t="s">
        <v>5039</v>
      </c>
      <c r="F3854" t="s">
        <v>5050</v>
      </c>
      <c r="G3854">
        <v>-95.712900000000005</v>
      </c>
      <c r="H3854">
        <v>37.090200000000003</v>
      </c>
      <c r="I3854">
        <v>70050</v>
      </c>
      <c r="J3854">
        <v>407684</v>
      </c>
      <c r="K3854">
        <v>46141</v>
      </c>
      <c r="L3854">
        <v>26755</v>
      </c>
      <c r="M3854">
        <v>24018</v>
      </c>
      <c r="N3854">
        <v>0.17182461041749411</v>
      </c>
      <c r="O3854">
        <v>492277</v>
      </c>
      <c r="P3854">
        <v>0</v>
      </c>
      <c r="Q3854">
        <v>0</v>
      </c>
      <c r="T3854" t="s">
        <v>5056</v>
      </c>
      <c r="U3854">
        <v>45548</v>
      </c>
      <c r="V3854" t="s">
        <v>5091</v>
      </c>
      <c r="W3854" t="s">
        <v>5096</v>
      </c>
      <c r="X3854">
        <v>12</v>
      </c>
      <c r="Y3854" t="s">
        <v>5077</v>
      </c>
      <c r="Z3854" t="s">
        <v>5070</v>
      </c>
    </row>
    <row r="3855" spans="1:26" x14ac:dyDescent="0.3">
      <c r="A3855" t="s">
        <v>3876</v>
      </c>
      <c r="B3855" t="s">
        <v>5025</v>
      </c>
      <c r="C3855" t="s">
        <v>5029</v>
      </c>
      <c r="D3855" t="s">
        <v>5033</v>
      </c>
      <c r="E3855" t="s">
        <v>5039</v>
      </c>
      <c r="F3855" t="s">
        <v>5050</v>
      </c>
      <c r="G3855">
        <v>-95.712900000000005</v>
      </c>
      <c r="H3855">
        <v>37.090200000000003</v>
      </c>
      <c r="I3855">
        <v>31673</v>
      </c>
      <c r="J3855">
        <v>166202</v>
      </c>
      <c r="K3855">
        <v>29047</v>
      </c>
      <c r="L3855">
        <v>6542</v>
      </c>
      <c r="M3855">
        <v>7537</v>
      </c>
      <c r="N3855">
        <v>0.19057111278870731</v>
      </c>
      <c r="O3855">
        <v>202448</v>
      </c>
      <c r="P3855">
        <v>0</v>
      </c>
      <c r="Q3855">
        <v>0</v>
      </c>
      <c r="T3855" t="s">
        <v>5056</v>
      </c>
      <c r="U3855">
        <v>45334</v>
      </c>
      <c r="V3855" t="s">
        <v>5085</v>
      </c>
      <c r="W3855" t="s">
        <v>5086</v>
      </c>
      <c r="X3855">
        <v>18</v>
      </c>
      <c r="Y3855" t="s">
        <v>5092</v>
      </c>
      <c r="Z3855" t="s">
        <v>5070</v>
      </c>
    </row>
    <row r="3856" spans="1:26" x14ac:dyDescent="0.3">
      <c r="A3856" t="s">
        <v>3877</v>
      </c>
      <c r="B3856" t="s">
        <v>5025</v>
      </c>
      <c r="C3856" t="s">
        <v>5029</v>
      </c>
      <c r="D3856" t="s">
        <v>5033</v>
      </c>
      <c r="E3856" t="s">
        <v>5039</v>
      </c>
      <c r="F3856" t="s">
        <v>5049</v>
      </c>
      <c r="G3856">
        <v>-106.3468</v>
      </c>
      <c r="H3856">
        <v>56.130400000000002</v>
      </c>
      <c r="I3856">
        <v>35888</v>
      </c>
      <c r="J3856">
        <v>236998</v>
      </c>
      <c r="K3856">
        <v>43206</v>
      </c>
      <c r="L3856">
        <v>14159</v>
      </c>
      <c r="M3856">
        <v>6707</v>
      </c>
      <c r="N3856">
        <v>0.15142818408072181</v>
      </c>
      <c r="O3856">
        <v>270572</v>
      </c>
      <c r="P3856">
        <v>0</v>
      </c>
      <c r="Q3856">
        <v>0</v>
      </c>
      <c r="T3856" t="s">
        <v>5056</v>
      </c>
      <c r="U3856">
        <v>45390</v>
      </c>
      <c r="V3856" t="s">
        <v>5085</v>
      </c>
      <c r="W3856" t="s">
        <v>5079</v>
      </c>
      <c r="X3856">
        <v>11</v>
      </c>
      <c r="Y3856" t="s">
        <v>5082</v>
      </c>
      <c r="Z3856" t="s">
        <v>5070</v>
      </c>
    </row>
    <row r="3857" spans="1:26" x14ac:dyDescent="0.3">
      <c r="A3857" t="s">
        <v>3878</v>
      </c>
      <c r="B3857" t="s">
        <v>5027</v>
      </c>
      <c r="C3857" t="s">
        <v>5029</v>
      </c>
      <c r="D3857" t="s">
        <v>5033</v>
      </c>
      <c r="E3857" t="s">
        <v>5036</v>
      </c>
      <c r="F3857" t="s">
        <v>5044</v>
      </c>
      <c r="G3857">
        <v>78.962900000000005</v>
      </c>
      <c r="H3857">
        <v>20.593699999999998</v>
      </c>
      <c r="I3857">
        <v>53032</v>
      </c>
      <c r="J3857">
        <v>254168</v>
      </c>
      <c r="K3857">
        <v>35947</v>
      </c>
      <c r="L3857">
        <v>16669</v>
      </c>
      <c r="M3857">
        <v>11247</v>
      </c>
      <c r="N3857">
        <v>0.20865015422025121</v>
      </c>
      <c r="O3857">
        <v>322577</v>
      </c>
      <c r="P3857">
        <v>216197</v>
      </c>
      <c r="Q3857">
        <v>0</v>
      </c>
      <c r="T3857" t="s">
        <v>5057</v>
      </c>
      <c r="U3857">
        <v>45458</v>
      </c>
      <c r="V3857" t="s">
        <v>5088</v>
      </c>
      <c r="W3857" t="s">
        <v>5093</v>
      </c>
      <c r="X3857">
        <v>17</v>
      </c>
      <c r="Y3857" t="s">
        <v>5077</v>
      </c>
      <c r="Z3857" t="s">
        <v>5071</v>
      </c>
    </row>
    <row r="3858" spans="1:26" x14ac:dyDescent="0.3">
      <c r="A3858" t="s">
        <v>3879</v>
      </c>
      <c r="B3858" t="s">
        <v>5025</v>
      </c>
      <c r="C3858" t="s">
        <v>5029</v>
      </c>
      <c r="D3858" t="s">
        <v>5033</v>
      </c>
      <c r="E3858" t="s">
        <v>5039</v>
      </c>
      <c r="F3858" t="s">
        <v>5044</v>
      </c>
      <c r="G3858">
        <v>78.962900000000005</v>
      </c>
      <c r="H3858">
        <v>20.593699999999998</v>
      </c>
      <c r="I3858">
        <v>53830</v>
      </c>
      <c r="J3858">
        <v>301772</v>
      </c>
      <c r="K3858">
        <v>63841</v>
      </c>
      <c r="L3858">
        <v>15013</v>
      </c>
      <c r="M3858">
        <v>7185</v>
      </c>
      <c r="N3858">
        <v>0.17838067788929701</v>
      </c>
      <c r="O3858">
        <v>347459</v>
      </c>
      <c r="P3858">
        <v>0</v>
      </c>
      <c r="Q3858">
        <v>0</v>
      </c>
      <c r="T3858" t="s">
        <v>5056</v>
      </c>
      <c r="U3858">
        <v>45416</v>
      </c>
      <c r="V3858" t="s">
        <v>5088</v>
      </c>
      <c r="W3858" t="s">
        <v>5087</v>
      </c>
      <c r="X3858">
        <v>12</v>
      </c>
      <c r="Y3858" t="s">
        <v>5077</v>
      </c>
      <c r="Z3858" t="s">
        <v>5070</v>
      </c>
    </row>
    <row r="3859" spans="1:26" x14ac:dyDescent="0.3">
      <c r="A3859" t="s">
        <v>3880</v>
      </c>
      <c r="B3859" t="s">
        <v>5026</v>
      </c>
      <c r="C3859" t="s">
        <v>5029</v>
      </c>
      <c r="D3859" t="s">
        <v>5032</v>
      </c>
      <c r="E3859" t="s">
        <v>5037</v>
      </c>
      <c r="F3859" t="s">
        <v>5046</v>
      </c>
      <c r="G3859">
        <v>133.77510000000001</v>
      </c>
      <c r="H3859">
        <v>-25.2744</v>
      </c>
      <c r="I3859">
        <v>41869</v>
      </c>
      <c r="J3859">
        <v>448653</v>
      </c>
      <c r="K3859">
        <v>109253</v>
      </c>
      <c r="L3859">
        <v>20421</v>
      </c>
      <c r="M3859">
        <v>14893</v>
      </c>
      <c r="N3859">
        <v>9.3323272840642221E-2</v>
      </c>
      <c r="O3859">
        <v>510530</v>
      </c>
      <c r="P3859">
        <v>0</v>
      </c>
      <c r="Q3859">
        <v>0</v>
      </c>
      <c r="T3859" t="s">
        <v>5059</v>
      </c>
      <c r="U3859">
        <v>45342</v>
      </c>
      <c r="V3859" t="s">
        <v>5089</v>
      </c>
      <c r="W3859" t="s">
        <v>5086</v>
      </c>
      <c r="X3859">
        <v>15</v>
      </c>
      <c r="Y3859" t="s">
        <v>5077</v>
      </c>
      <c r="Z3859" t="s">
        <v>5069</v>
      </c>
    </row>
    <row r="3860" spans="1:26" x14ac:dyDescent="0.3">
      <c r="A3860" t="s">
        <v>3881</v>
      </c>
      <c r="B3860" t="s">
        <v>5023</v>
      </c>
      <c r="C3860" t="s">
        <v>5029</v>
      </c>
      <c r="D3860" t="s">
        <v>5031</v>
      </c>
      <c r="E3860" t="s">
        <v>5040</v>
      </c>
      <c r="F3860" t="s">
        <v>5046</v>
      </c>
      <c r="G3860">
        <v>133.77510000000001</v>
      </c>
      <c r="H3860">
        <v>-25.2744</v>
      </c>
      <c r="I3860">
        <v>27018</v>
      </c>
      <c r="J3860">
        <v>188196</v>
      </c>
      <c r="K3860">
        <v>28142</v>
      </c>
      <c r="L3860">
        <v>9544</v>
      </c>
      <c r="M3860">
        <v>7028</v>
      </c>
      <c r="N3860">
        <v>0.14356370983070629</v>
      </c>
      <c r="O3860">
        <v>222498</v>
      </c>
      <c r="P3860">
        <v>0</v>
      </c>
      <c r="Q3860">
        <v>175935</v>
      </c>
      <c r="R3860">
        <v>3604</v>
      </c>
      <c r="S3860">
        <v>1.6199999999999999E-2</v>
      </c>
      <c r="T3860" t="s">
        <v>5051</v>
      </c>
      <c r="U3860">
        <v>45294</v>
      </c>
      <c r="V3860" t="s">
        <v>5078</v>
      </c>
      <c r="W3860" t="s">
        <v>5084</v>
      </c>
      <c r="X3860">
        <v>15</v>
      </c>
      <c r="Y3860" t="s">
        <v>5077</v>
      </c>
      <c r="Z3860" t="s">
        <v>5070</v>
      </c>
    </row>
    <row r="3861" spans="1:26" x14ac:dyDescent="0.3">
      <c r="A3861" t="s">
        <v>3882</v>
      </c>
      <c r="B3861" t="s">
        <v>5027</v>
      </c>
      <c r="C3861" t="s">
        <v>5029</v>
      </c>
      <c r="D3861" t="s">
        <v>5032</v>
      </c>
      <c r="E3861" t="s">
        <v>5036</v>
      </c>
      <c r="F3861" t="s">
        <v>5050</v>
      </c>
      <c r="G3861">
        <v>-95.712900000000005</v>
      </c>
      <c r="H3861">
        <v>37.090200000000003</v>
      </c>
      <c r="I3861">
        <v>66468</v>
      </c>
      <c r="J3861">
        <v>669056</v>
      </c>
      <c r="K3861">
        <v>148648</v>
      </c>
      <c r="L3861">
        <v>47479</v>
      </c>
      <c r="M3861">
        <v>34745</v>
      </c>
      <c r="N3861">
        <v>9.9346510824475209E-2</v>
      </c>
      <c r="O3861">
        <v>749493</v>
      </c>
      <c r="P3861">
        <v>640270</v>
      </c>
      <c r="Q3861">
        <v>0</v>
      </c>
      <c r="T3861" t="s">
        <v>5061</v>
      </c>
      <c r="U3861">
        <v>45626</v>
      </c>
      <c r="V3861" t="s">
        <v>5088</v>
      </c>
      <c r="W3861" t="s">
        <v>5094</v>
      </c>
      <c r="X3861">
        <v>10</v>
      </c>
      <c r="Y3861" t="s">
        <v>5082</v>
      </c>
      <c r="Z3861" t="s">
        <v>5069</v>
      </c>
    </row>
    <row r="3862" spans="1:26" x14ac:dyDescent="0.3">
      <c r="A3862" t="s">
        <v>3883</v>
      </c>
      <c r="B3862" t="s">
        <v>5024</v>
      </c>
      <c r="C3862" t="s">
        <v>5029</v>
      </c>
      <c r="D3862" t="s">
        <v>5031</v>
      </c>
      <c r="E3862" t="s">
        <v>5036</v>
      </c>
      <c r="F3862" t="s">
        <v>5046</v>
      </c>
      <c r="G3862">
        <v>133.77510000000001</v>
      </c>
      <c r="H3862">
        <v>-25.2744</v>
      </c>
      <c r="I3862">
        <v>241036</v>
      </c>
      <c r="J3862">
        <v>1785979</v>
      </c>
      <c r="K3862">
        <v>212011</v>
      </c>
      <c r="L3862">
        <v>138222</v>
      </c>
      <c r="M3862">
        <v>94256</v>
      </c>
      <c r="N3862">
        <v>0.13496020232770389</v>
      </c>
      <c r="O3862">
        <v>2161895</v>
      </c>
      <c r="P3862">
        <v>1785979</v>
      </c>
      <c r="Q3862">
        <v>0</v>
      </c>
      <c r="T3862" t="s">
        <v>5052</v>
      </c>
      <c r="U3862">
        <v>45418</v>
      </c>
      <c r="V3862" t="s">
        <v>5085</v>
      </c>
      <c r="W3862" t="s">
        <v>5087</v>
      </c>
      <c r="X3862">
        <v>11</v>
      </c>
      <c r="Y3862" t="s">
        <v>5082</v>
      </c>
      <c r="Z3862" t="s">
        <v>5070</v>
      </c>
    </row>
    <row r="3863" spans="1:26" x14ac:dyDescent="0.3">
      <c r="A3863" t="s">
        <v>3884</v>
      </c>
      <c r="B3863" t="s">
        <v>5025</v>
      </c>
      <c r="C3863" t="s">
        <v>5029</v>
      </c>
      <c r="D3863" t="s">
        <v>5035</v>
      </c>
      <c r="E3863" t="s">
        <v>5039</v>
      </c>
      <c r="F3863" t="s">
        <v>5044</v>
      </c>
      <c r="G3863">
        <v>78.962900000000005</v>
      </c>
      <c r="H3863">
        <v>20.593699999999998</v>
      </c>
      <c r="I3863">
        <v>47952</v>
      </c>
      <c r="J3863">
        <v>272519</v>
      </c>
      <c r="K3863">
        <v>63018</v>
      </c>
      <c r="L3863">
        <v>21656</v>
      </c>
      <c r="M3863">
        <v>12106</v>
      </c>
      <c r="N3863">
        <v>0.17595856958003669</v>
      </c>
      <c r="O3863">
        <v>333176</v>
      </c>
      <c r="P3863">
        <v>0</v>
      </c>
      <c r="Q3863">
        <v>0</v>
      </c>
      <c r="T3863" t="s">
        <v>5058</v>
      </c>
      <c r="U3863">
        <v>45768</v>
      </c>
      <c r="V3863" t="s">
        <v>5085</v>
      </c>
      <c r="W3863" t="s">
        <v>5079</v>
      </c>
      <c r="X3863">
        <v>17</v>
      </c>
      <c r="Y3863" t="s">
        <v>5077</v>
      </c>
      <c r="Z3863" t="s">
        <v>5070</v>
      </c>
    </row>
    <row r="3864" spans="1:26" x14ac:dyDescent="0.3">
      <c r="A3864" t="s">
        <v>3885</v>
      </c>
      <c r="B3864" t="s">
        <v>5024</v>
      </c>
      <c r="C3864" t="s">
        <v>5030</v>
      </c>
      <c r="D3864" t="s">
        <v>5033</v>
      </c>
      <c r="E3864" t="s">
        <v>5036</v>
      </c>
      <c r="F3864" t="s">
        <v>5047</v>
      </c>
      <c r="G3864">
        <v>138.25290000000001</v>
      </c>
      <c r="H3864">
        <v>36.204799999999999</v>
      </c>
      <c r="I3864">
        <v>307086</v>
      </c>
      <c r="J3864">
        <v>1536652</v>
      </c>
      <c r="K3864">
        <v>328746</v>
      </c>
      <c r="L3864">
        <v>72599</v>
      </c>
      <c r="M3864">
        <v>39035</v>
      </c>
      <c r="N3864">
        <v>0.19984097727475811</v>
      </c>
      <c r="O3864">
        <v>1787088</v>
      </c>
      <c r="P3864">
        <v>1536652</v>
      </c>
      <c r="Q3864">
        <v>0</v>
      </c>
      <c r="T3864" t="s">
        <v>5057</v>
      </c>
      <c r="U3864">
        <v>45754</v>
      </c>
      <c r="V3864" t="s">
        <v>5085</v>
      </c>
      <c r="W3864" t="s">
        <v>5079</v>
      </c>
      <c r="X3864">
        <v>12</v>
      </c>
      <c r="Y3864" t="s">
        <v>5077</v>
      </c>
      <c r="Z3864" t="s">
        <v>5070</v>
      </c>
    </row>
    <row r="3865" spans="1:26" x14ac:dyDescent="0.3">
      <c r="A3865" t="s">
        <v>3886</v>
      </c>
      <c r="B3865" t="s">
        <v>5027</v>
      </c>
      <c r="C3865" t="s">
        <v>5029</v>
      </c>
      <c r="D3865" t="s">
        <v>5031</v>
      </c>
      <c r="E3865" t="s">
        <v>5036</v>
      </c>
      <c r="F3865" t="s">
        <v>5043</v>
      </c>
      <c r="G3865">
        <v>-3.4359999999999999</v>
      </c>
      <c r="H3865">
        <v>55.378100000000003</v>
      </c>
      <c r="I3865">
        <v>43538</v>
      </c>
      <c r="J3865">
        <v>400573</v>
      </c>
      <c r="K3865">
        <v>61606</v>
      </c>
      <c r="L3865">
        <v>31349</v>
      </c>
      <c r="M3865">
        <v>19194</v>
      </c>
      <c r="N3865">
        <v>0.1086898184717794</v>
      </c>
      <c r="O3865">
        <v>483159</v>
      </c>
      <c r="P3865">
        <v>370743</v>
      </c>
      <c r="Q3865">
        <v>0</v>
      </c>
      <c r="T3865" t="s">
        <v>5052</v>
      </c>
      <c r="U3865">
        <v>45485</v>
      </c>
      <c r="V3865" t="s">
        <v>5091</v>
      </c>
      <c r="W3865" t="s">
        <v>5083</v>
      </c>
      <c r="X3865">
        <v>15</v>
      </c>
      <c r="Y3865" t="s">
        <v>5077</v>
      </c>
      <c r="Z3865" t="s">
        <v>5070</v>
      </c>
    </row>
    <row r="3866" spans="1:26" x14ac:dyDescent="0.3">
      <c r="A3866" t="s">
        <v>3887</v>
      </c>
      <c r="B3866" t="s">
        <v>5026</v>
      </c>
      <c r="C3866" t="s">
        <v>5029</v>
      </c>
      <c r="D3866" t="s">
        <v>5033</v>
      </c>
      <c r="E3866" t="s">
        <v>5039</v>
      </c>
      <c r="F3866" t="s">
        <v>5043</v>
      </c>
      <c r="G3866">
        <v>-3.4359999999999999</v>
      </c>
      <c r="H3866">
        <v>55.378100000000003</v>
      </c>
      <c r="I3866">
        <v>62780</v>
      </c>
      <c r="J3866">
        <v>341307</v>
      </c>
      <c r="K3866">
        <v>54829</v>
      </c>
      <c r="L3866">
        <v>14171</v>
      </c>
      <c r="M3866">
        <v>10002</v>
      </c>
      <c r="N3866">
        <v>0.18394083340182099</v>
      </c>
      <c r="O3866">
        <v>420648</v>
      </c>
      <c r="P3866">
        <v>0</v>
      </c>
      <c r="Q3866">
        <v>0</v>
      </c>
      <c r="T3866" t="s">
        <v>5062</v>
      </c>
      <c r="U3866">
        <v>45712</v>
      </c>
      <c r="V3866" t="s">
        <v>5085</v>
      </c>
      <c r="W3866" t="s">
        <v>5086</v>
      </c>
      <c r="X3866">
        <v>16</v>
      </c>
      <c r="Y3866" t="s">
        <v>5077</v>
      </c>
      <c r="Z3866" t="s">
        <v>5070</v>
      </c>
    </row>
    <row r="3867" spans="1:26" x14ac:dyDescent="0.3">
      <c r="A3867" t="s">
        <v>3888</v>
      </c>
      <c r="B3867" t="s">
        <v>5025</v>
      </c>
      <c r="C3867" t="s">
        <v>5029</v>
      </c>
      <c r="D3867" t="s">
        <v>5032</v>
      </c>
      <c r="E3867" t="s">
        <v>5039</v>
      </c>
      <c r="F3867" t="s">
        <v>5046</v>
      </c>
      <c r="G3867">
        <v>133.77510000000001</v>
      </c>
      <c r="H3867">
        <v>-25.2744</v>
      </c>
      <c r="I3867">
        <v>44892</v>
      </c>
      <c r="J3867">
        <v>505402</v>
      </c>
      <c r="K3867">
        <v>88526</v>
      </c>
      <c r="L3867">
        <v>31813</v>
      </c>
      <c r="M3867">
        <v>23977</v>
      </c>
      <c r="N3867">
        <v>8.8825462332367766E-2</v>
      </c>
      <c r="O3867">
        <v>558198</v>
      </c>
      <c r="P3867">
        <v>0</v>
      </c>
      <c r="Q3867">
        <v>0</v>
      </c>
      <c r="T3867" t="s">
        <v>5059</v>
      </c>
      <c r="U3867">
        <v>45376</v>
      </c>
      <c r="V3867" t="s">
        <v>5085</v>
      </c>
      <c r="W3867" t="s">
        <v>5076</v>
      </c>
      <c r="X3867">
        <v>16</v>
      </c>
      <c r="Y3867" t="s">
        <v>5077</v>
      </c>
      <c r="Z3867" t="s">
        <v>5069</v>
      </c>
    </row>
    <row r="3868" spans="1:26" x14ac:dyDescent="0.3">
      <c r="A3868" t="s">
        <v>3889</v>
      </c>
      <c r="B3868" t="s">
        <v>5025</v>
      </c>
      <c r="C3868" t="s">
        <v>5029</v>
      </c>
      <c r="D3868" t="s">
        <v>5035</v>
      </c>
      <c r="E3868" t="s">
        <v>5039</v>
      </c>
      <c r="F3868" t="s">
        <v>5047</v>
      </c>
      <c r="G3868">
        <v>138.25290000000001</v>
      </c>
      <c r="H3868">
        <v>36.204799999999999</v>
      </c>
      <c r="I3868">
        <v>41759</v>
      </c>
      <c r="J3868">
        <v>254884</v>
      </c>
      <c r="K3868">
        <v>32792</v>
      </c>
      <c r="L3868">
        <v>15707</v>
      </c>
      <c r="M3868">
        <v>10727</v>
      </c>
      <c r="N3868">
        <v>0.16383855469027961</v>
      </c>
      <c r="O3868">
        <v>310232</v>
      </c>
      <c r="P3868">
        <v>0</v>
      </c>
      <c r="Q3868">
        <v>0</v>
      </c>
      <c r="T3868" t="s">
        <v>5058</v>
      </c>
      <c r="U3868">
        <v>45515</v>
      </c>
      <c r="V3868" t="s">
        <v>5080</v>
      </c>
      <c r="W3868" t="s">
        <v>5095</v>
      </c>
      <c r="X3868">
        <v>17</v>
      </c>
      <c r="Y3868" t="s">
        <v>5077</v>
      </c>
      <c r="Z3868" t="s">
        <v>5070</v>
      </c>
    </row>
    <row r="3869" spans="1:26" x14ac:dyDescent="0.3">
      <c r="A3869" t="s">
        <v>3890</v>
      </c>
      <c r="B3869" t="s">
        <v>5023</v>
      </c>
      <c r="C3869" t="s">
        <v>5030</v>
      </c>
      <c r="D3869" t="s">
        <v>5033</v>
      </c>
      <c r="E3869" t="s">
        <v>5036</v>
      </c>
      <c r="F3869" t="s">
        <v>5049</v>
      </c>
      <c r="G3869">
        <v>-106.3468</v>
      </c>
      <c r="H3869">
        <v>56.130400000000002</v>
      </c>
      <c r="I3869">
        <v>33705</v>
      </c>
      <c r="J3869">
        <v>183335</v>
      </c>
      <c r="K3869">
        <v>35929</v>
      </c>
      <c r="L3869">
        <v>13103</v>
      </c>
      <c r="M3869">
        <v>10985</v>
      </c>
      <c r="N3869">
        <v>0.18384698622633611</v>
      </c>
      <c r="O3869">
        <v>232411</v>
      </c>
      <c r="P3869">
        <v>156730</v>
      </c>
      <c r="Q3869">
        <v>0</v>
      </c>
      <c r="R3869">
        <v>5229</v>
      </c>
      <c r="S3869">
        <v>2.2499999999999999E-2</v>
      </c>
      <c r="T3869" t="s">
        <v>5056</v>
      </c>
      <c r="U3869">
        <v>45763</v>
      </c>
      <c r="V3869" t="s">
        <v>5078</v>
      </c>
      <c r="W3869" t="s">
        <v>5079</v>
      </c>
      <c r="X3869">
        <v>12</v>
      </c>
      <c r="Y3869" t="s">
        <v>5077</v>
      </c>
      <c r="Z3869" t="s">
        <v>5070</v>
      </c>
    </row>
    <row r="3870" spans="1:26" x14ac:dyDescent="0.3">
      <c r="A3870" t="s">
        <v>3891</v>
      </c>
      <c r="B3870" t="s">
        <v>5025</v>
      </c>
      <c r="C3870" t="s">
        <v>5029</v>
      </c>
      <c r="D3870" t="s">
        <v>5031</v>
      </c>
      <c r="E3870" t="s">
        <v>5039</v>
      </c>
      <c r="F3870" t="s">
        <v>5046</v>
      </c>
      <c r="G3870">
        <v>133.77510000000001</v>
      </c>
      <c r="H3870">
        <v>-25.2744</v>
      </c>
      <c r="I3870">
        <v>13533</v>
      </c>
      <c r="J3870">
        <v>114968</v>
      </c>
      <c r="K3870">
        <v>23248</v>
      </c>
      <c r="L3870">
        <v>8839</v>
      </c>
      <c r="M3870">
        <v>3273</v>
      </c>
      <c r="N3870">
        <v>0.1177122206627321</v>
      </c>
      <c r="O3870">
        <v>132351</v>
      </c>
      <c r="P3870">
        <v>0</v>
      </c>
      <c r="Q3870">
        <v>0</v>
      </c>
      <c r="T3870" t="s">
        <v>5051</v>
      </c>
      <c r="U3870">
        <v>45418</v>
      </c>
      <c r="V3870" t="s">
        <v>5085</v>
      </c>
      <c r="W3870" t="s">
        <v>5087</v>
      </c>
      <c r="X3870">
        <v>15</v>
      </c>
      <c r="Y3870" t="s">
        <v>5077</v>
      </c>
      <c r="Z3870" t="s">
        <v>5070</v>
      </c>
    </row>
    <row r="3871" spans="1:26" x14ac:dyDescent="0.3">
      <c r="A3871" t="s">
        <v>3892</v>
      </c>
      <c r="B3871" t="s">
        <v>5027</v>
      </c>
      <c r="C3871" t="s">
        <v>5030</v>
      </c>
      <c r="D3871" t="s">
        <v>5033</v>
      </c>
      <c r="E3871" t="s">
        <v>5036</v>
      </c>
      <c r="F3871" t="s">
        <v>5050</v>
      </c>
      <c r="G3871">
        <v>-95.712900000000005</v>
      </c>
      <c r="H3871">
        <v>37.090200000000003</v>
      </c>
      <c r="I3871">
        <v>54290</v>
      </c>
      <c r="J3871">
        <v>275325</v>
      </c>
      <c r="K3871">
        <v>57958</v>
      </c>
      <c r="L3871">
        <v>13856</v>
      </c>
      <c r="M3871">
        <v>6196</v>
      </c>
      <c r="N3871">
        <v>0.19718768110059559</v>
      </c>
      <c r="O3871">
        <v>351036</v>
      </c>
      <c r="P3871">
        <v>263248</v>
      </c>
      <c r="Q3871">
        <v>0</v>
      </c>
      <c r="T3871" t="s">
        <v>5057</v>
      </c>
      <c r="U3871">
        <v>45475</v>
      </c>
      <c r="V3871" t="s">
        <v>5089</v>
      </c>
      <c r="W3871" t="s">
        <v>5083</v>
      </c>
      <c r="X3871">
        <v>15</v>
      </c>
      <c r="Y3871" t="s">
        <v>5077</v>
      </c>
      <c r="Z3871" t="s">
        <v>5070</v>
      </c>
    </row>
    <row r="3872" spans="1:26" x14ac:dyDescent="0.3">
      <c r="A3872" t="s">
        <v>3893</v>
      </c>
      <c r="B3872" t="s">
        <v>5025</v>
      </c>
      <c r="C3872" t="s">
        <v>5029</v>
      </c>
      <c r="D3872" t="s">
        <v>5031</v>
      </c>
      <c r="E3872" t="s">
        <v>5039</v>
      </c>
      <c r="F3872" t="s">
        <v>5050</v>
      </c>
      <c r="G3872">
        <v>-95.712900000000005</v>
      </c>
      <c r="H3872">
        <v>37.090200000000003</v>
      </c>
      <c r="I3872">
        <v>6168</v>
      </c>
      <c r="J3872">
        <v>57898</v>
      </c>
      <c r="K3872">
        <v>8777</v>
      </c>
      <c r="L3872">
        <v>2577</v>
      </c>
      <c r="M3872">
        <v>2212</v>
      </c>
      <c r="N3872">
        <v>0.10654906585663861</v>
      </c>
      <c r="O3872">
        <v>67590</v>
      </c>
      <c r="P3872">
        <v>0</v>
      </c>
      <c r="Q3872">
        <v>0</v>
      </c>
      <c r="T3872" t="s">
        <v>5051</v>
      </c>
      <c r="U3872">
        <v>45412</v>
      </c>
      <c r="V3872" t="s">
        <v>5089</v>
      </c>
      <c r="W3872" t="s">
        <v>5079</v>
      </c>
      <c r="X3872">
        <v>12</v>
      </c>
      <c r="Y3872" t="s">
        <v>5077</v>
      </c>
      <c r="Z3872" t="s">
        <v>5070</v>
      </c>
    </row>
    <row r="3873" spans="1:26" x14ac:dyDescent="0.3">
      <c r="A3873" t="s">
        <v>3894</v>
      </c>
      <c r="B3873" t="s">
        <v>5025</v>
      </c>
      <c r="C3873" t="s">
        <v>5029</v>
      </c>
      <c r="D3873" t="s">
        <v>5033</v>
      </c>
      <c r="E3873" t="s">
        <v>5039</v>
      </c>
      <c r="F3873" t="s">
        <v>5046</v>
      </c>
      <c r="G3873">
        <v>133.77510000000001</v>
      </c>
      <c r="H3873">
        <v>-25.2744</v>
      </c>
      <c r="I3873">
        <v>65461</v>
      </c>
      <c r="J3873">
        <v>315591</v>
      </c>
      <c r="K3873">
        <v>68176</v>
      </c>
      <c r="L3873">
        <v>20110</v>
      </c>
      <c r="M3873">
        <v>10028</v>
      </c>
      <c r="N3873">
        <v>0.20742476191564571</v>
      </c>
      <c r="O3873">
        <v>380523</v>
      </c>
      <c r="P3873">
        <v>0</v>
      </c>
      <c r="Q3873">
        <v>0</v>
      </c>
      <c r="T3873" t="s">
        <v>5056</v>
      </c>
      <c r="U3873">
        <v>45398</v>
      </c>
      <c r="V3873" t="s">
        <v>5089</v>
      </c>
      <c r="W3873" t="s">
        <v>5079</v>
      </c>
      <c r="X3873">
        <v>14</v>
      </c>
      <c r="Y3873" t="s">
        <v>5077</v>
      </c>
      <c r="Z3873" t="s">
        <v>5071</v>
      </c>
    </row>
    <row r="3874" spans="1:26" x14ac:dyDescent="0.3">
      <c r="A3874" t="s">
        <v>3895</v>
      </c>
      <c r="B3874" t="s">
        <v>5027</v>
      </c>
      <c r="C3874" t="s">
        <v>5029</v>
      </c>
      <c r="D3874" t="s">
        <v>5031</v>
      </c>
      <c r="E3874" t="s">
        <v>5040</v>
      </c>
      <c r="F3874" t="s">
        <v>5049</v>
      </c>
      <c r="G3874">
        <v>-106.3468</v>
      </c>
      <c r="H3874">
        <v>56.130400000000002</v>
      </c>
      <c r="I3874">
        <v>42701</v>
      </c>
      <c r="J3874">
        <v>521224</v>
      </c>
      <c r="K3874">
        <v>102090</v>
      </c>
      <c r="L3874">
        <v>21146</v>
      </c>
      <c r="M3874">
        <v>25961</v>
      </c>
      <c r="N3874">
        <v>8.192628684170393E-2</v>
      </c>
      <c r="O3874">
        <v>640715</v>
      </c>
      <c r="P3874">
        <v>0</v>
      </c>
      <c r="Q3874">
        <v>1884933</v>
      </c>
      <c r="T3874" t="s">
        <v>5052</v>
      </c>
      <c r="U3874">
        <v>45391</v>
      </c>
      <c r="V3874" t="s">
        <v>5089</v>
      </c>
      <c r="W3874" t="s">
        <v>5079</v>
      </c>
      <c r="X3874">
        <v>17</v>
      </c>
      <c r="Y3874" t="s">
        <v>5077</v>
      </c>
      <c r="Z3874" t="s">
        <v>5069</v>
      </c>
    </row>
    <row r="3875" spans="1:26" x14ac:dyDescent="0.3">
      <c r="A3875" t="s">
        <v>3896</v>
      </c>
      <c r="B3875" t="s">
        <v>5024</v>
      </c>
      <c r="C3875" t="s">
        <v>5029</v>
      </c>
      <c r="D3875" t="s">
        <v>5035</v>
      </c>
      <c r="E3875" t="s">
        <v>5040</v>
      </c>
      <c r="F3875" t="s">
        <v>5045</v>
      </c>
      <c r="G3875">
        <v>-51.9253</v>
      </c>
      <c r="H3875">
        <v>-14.234999999999999</v>
      </c>
      <c r="I3875">
        <v>20230</v>
      </c>
      <c r="J3875">
        <v>170325</v>
      </c>
      <c r="K3875">
        <v>21349</v>
      </c>
      <c r="L3875">
        <v>11508</v>
      </c>
      <c r="M3875">
        <v>3976</v>
      </c>
      <c r="N3875">
        <v>0.1187758854646188</v>
      </c>
      <c r="O3875">
        <v>206614</v>
      </c>
      <c r="P3875">
        <v>0</v>
      </c>
      <c r="Q3875">
        <v>320758</v>
      </c>
      <c r="T3875" t="s">
        <v>5058</v>
      </c>
      <c r="U3875">
        <v>45481</v>
      </c>
      <c r="V3875" t="s">
        <v>5085</v>
      </c>
      <c r="W3875" t="s">
        <v>5083</v>
      </c>
      <c r="X3875">
        <v>12</v>
      </c>
      <c r="Y3875" t="s">
        <v>5077</v>
      </c>
      <c r="Z3875" t="s">
        <v>5070</v>
      </c>
    </row>
    <row r="3876" spans="1:26" x14ac:dyDescent="0.3">
      <c r="A3876" t="s">
        <v>3897</v>
      </c>
      <c r="B3876" t="s">
        <v>5026</v>
      </c>
      <c r="C3876" t="s">
        <v>5029</v>
      </c>
      <c r="D3876" t="s">
        <v>5033</v>
      </c>
      <c r="E3876" t="s">
        <v>5039</v>
      </c>
      <c r="F3876" t="s">
        <v>5050</v>
      </c>
      <c r="G3876">
        <v>-95.712900000000005</v>
      </c>
      <c r="H3876">
        <v>37.090200000000003</v>
      </c>
      <c r="I3876">
        <v>71434</v>
      </c>
      <c r="J3876">
        <v>358037</v>
      </c>
      <c r="K3876">
        <v>36038</v>
      </c>
      <c r="L3876">
        <v>20053</v>
      </c>
      <c r="M3876">
        <v>10270</v>
      </c>
      <c r="N3876">
        <v>0.1995165636152012</v>
      </c>
      <c r="O3876">
        <v>447080</v>
      </c>
      <c r="P3876">
        <v>0</v>
      </c>
      <c r="Q3876">
        <v>0</v>
      </c>
      <c r="T3876" t="s">
        <v>5062</v>
      </c>
      <c r="U3876">
        <v>45592</v>
      </c>
      <c r="V3876" t="s">
        <v>5080</v>
      </c>
      <c r="W3876" t="s">
        <v>5090</v>
      </c>
      <c r="X3876">
        <v>15</v>
      </c>
      <c r="Y3876" t="s">
        <v>5077</v>
      </c>
      <c r="Z3876" t="s">
        <v>5070</v>
      </c>
    </row>
    <row r="3877" spans="1:26" x14ac:dyDescent="0.3">
      <c r="A3877" t="s">
        <v>3898</v>
      </c>
      <c r="B3877" t="s">
        <v>5026</v>
      </c>
      <c r="C3877" t="s">
        <v>5030</v>
      </c>
      <c r="D3877" t="s">
        <v>5033</v>
      </c>
      <c r="E3877" t="s">
        <v>5039</v>
      </c>
      <c r="F3877" t="s">
        <v>5044</v>
      </c>
      <c r="G3877">
        <v>78.962900000000005</v>
      </c>
      <c r="H3877">
        <v>20.593699999999998</v>
      </c>
      <c r="I3877">
        <v>43715</v>
      </c>
      <c r="J3877">
        <v>215004</v>
      </c>
      <c r="K3877">
        <v>22889</v>
      </c>
      <c r="L3877">
        <v>15389</v>
      </c>
      <c r="M3877">
        <v>11507</v>
      </c>
      <c r="N3877">
        <v>0.20332453453807209</v>
      </c>
      <c r="O3877">
        <v>272318</v>
      </c>
      <c r="P3877">
        <v>0</v>
      </c>
      <c r="Q3877">
        <v>0</v>
      </c>
      <c r="T3877" t="s">
        <v>5061</v>
      </c>
      <c r="U3877">
        <v>45644</v>
      </c>
      <c r="V3877" t="s">
        <v>5078</v>
      </c>
      <c r="W3877" t="s">
        <v>5081</v>
      </c>
      <c r="X3877">
        <v>10</v>
      </c>
      <c r="Y3877" t="s">
        <v>5082</v>
      </c>
      <c r="Z3877" t="s">
        <v>5071</v>
      </c>
    </row>
    <row r="3878" spans="1:26" x14ac:dyDescent="0.3">
      <c r="A3878" t="s">
        <v>3899</v>
      </c>
      <c r="B3878" t="s">
        <v>5026</v>
      </c>
      <c r="C3878" t="s">
        <v>5029</v>
      </c>
      <c r="D3878" t="s">
        <v>5032</v>
      </c>
      <c r="E3878" t="s">
        <v>5036</v>
      </c>
      <c r="F3878" t="s">
        <v>5044</v>
      </c>
      <c r="G3878">
        <v>78.962900000000005</v>
      </c>
      <c r="H3878">
        <v>20.593699999999998</v>
      </c>
      <c r="I3878">
        <v>40092</v>
      </c>
      <c r="J3878">
        <v>576750</v>
      </c>
      <c r="K3878">
        <v>58917</v>
      </c>
      <c r="L3878">
        <v>41755</v>
      </c>
      <c r="M3878">
        <v>28214</v>
      </c>
      <c r="N3878">
        <v>6.9514762698752744E-2</v>
      </c>
      <c r="O3878">
        <v>695693</v>
      </c>
      <c r="P3878">
        <v>506728</v>
      </c>
      <c r="Q3878">
        <v>0</v>
      </c>
      <c r="T3878" t="s">
        <v>5059</v>
      </c>
      <c r="U3878">
        <v>45641</v>
      </c>
      <c r="V3878" t="s">
        <v>5080</v>
      </c>
      <c r="W3878" t="s">
        <v>5081</v>
      </c>
      <c r="X3878">
        <v>10</v>
      </c>
      <c r="Y3878" t="s">
        <v>5082</v>
      </c>
      <c r="Z3878" t="s">
        <v>5069</v>
      </c>
    </row>
    <row r="3879" spans="1:26" x14ac:dyDescent="0.3">
      <c r="A3879" t="s">
        <v>3900</v>
      </c>
      <c r="B3879" t="s">
        <v>5023</v>
      </c>
      <c r="C3879" t="s">
        <v>5029</v>
      </c>
      <c r="D3879" t="s">
        <v>5033</v>
      </c>
      <c r="E3879" t="s">
        <v>5036</v>
      </c>
      <c r="F3879" t="s">
        <v>5043</v>
      </c>
      <c r="G3879">
        <v>-3.4359999999999999</v>
      </c>
      <c r="H3879">
        <v>55.378100000000003</v>
      </c>
      <c r="I3879">
        <v>24063</v>
      </c>
      <c r="J3879">
        <v>147760</v>
      </c>
      <c r="K3879">
        <v>30968</v>
      </c>
      <c r="L3879">
        <v>5129</v>
      </c>
      <c r="M3879">
        <v>6079</v>
      </c>
      <c r="N3879">
        <v>0.16285516054961169</v>
      </c>
      <c r="O3879">
        <v>171143</v>
      </c>
      <c r="P3879">
        <v>141130</v>
      </c>
      <c r="Q3879">
        <v>0</v>
      </c>
      <c r="R3879">
        <v>3149</v>
      </c>
      <c r="S3879">
        <v>1.84E-2</v>
      </c>
      <c r="T3879" t="s">
        <v>5056</v>
      </c>
      <c r="U3879">
        <v>45351</v>
      </c>
      <c r="V3879" t="s">
        <v>5075</v>
      </c>
      <c r="W3879" t="s">
        <v>5086</v>
      </c>
      <c r="X3879">
        <v>9</v>
      </c>
      <c r="Y3879" t="s">
        <v>5082</v>
      </c>
      <c r="Z3879" t="s">
        <v>5070</v>
      </c>
    </row>
    <row r="3880" spans="1:26" x14ac:dyDescent="0.3">
      <c r="A3880" t="s">
        <v>3901</v>
      </c>
      <c r="B3880" t="s">
        <v>5024</v>
      </c>
      <c r="C3880" t="s">
        <v>5029</v>
      </c>
      <c r="D3880" t="s">
        <v>5035</v>
      </c>
      <c r="E3880" t="s">
        <v>5040</v>
      </c>
      <c r="F3880" t="s">
        <v>5045</v>
      </c>
      <c r="G3880">
        <v>-51.9253</v>
      </c>
      <c r="H3880">
        <v>-14.234999999999999</v>
      </c>
      <c r="I3880">
        <v>43839</v>
      </c>
      <c r="J3880">
        <v>271656</v>
      </c>
      <c r="K3880">
        <v>41298</v>
      </c>
      <c r="L3880">
        <v>20386</v>
      </c>
      <c r="M3880">
        <v>8967</v>
      </c>
      <c r="N3880">
        <v>0.16137712935034279</v>
      </c>
      <c r="O3880">
        <v>338635</v>
      </c>
      <c r="P3880">
        <v>0</v>
      </c>
      <c r="Q3880">
        <v>394566</v>
      </c>
      <c r="T3880" t="s">
        <v>5058</v>
      </c>
      <c r="U3880">
        <v>45350</v>
      </c>
      <c r="V3880" t="s">
        <v>5078</v>
      </c>
      <c r="W3880" t="s">
        <v>5086</v>
      </c>
      <c r="X3880">
        <v>14</v>
      </c>
      <c r="Y3880" t="s">
        <v>5077</v>
      </c>
      <c r="Z3880" t="s">
        <v>5070</v>
      </c>
    </row>
    <row r="3881" spans="1:26" x14ac:dyDescent="0.3">
      <c r="A3881" t="s">
        <v>3902</v>
      </c>
      <c r="B3881" t="s">
        <v>5023</v>
      </c>
      <c r="C3881" t="s">
        <v>5030</v>
      </c>
      <c r="D3881" t="s">
        <v>5032</v>
      </c>
      <c r="E3881" t="s">
        <v>5036</v>
      </c>
      <c r="F3881" t="s">
        <v>5049</v>
      </c>
      <c r="G3881">
        <v>-106.3468</v>
      </c>
      <c r="H3881">
        <v>56.130400000000002</v>
      </c>
      <c r="I3881">
        <v>50118</v>
      </c>
      <c r="J3881">
        <v>523294</v>
      </c>
      <c r="K3881">
        <v>53769</v>
      </c>
      <c r="L3881">
        <v>25145</v>
      </c>
      <c r="M3881">
        <v>10872</v>
      </c>
      <c r="N3881">
        <v>9.5775442348514261E-2</v>
      </c>
      <c r="O3881">
        <v>679977</v>
      </c>
      <c r="P3881">
        <v>456022</v>
      </c>
      <c r="Q3881">
        <v>0</v>
      </c>
      <c r="R3881">
        <v>15707</v>
      </c>
      <c r="S3881">
        <v>2.3099999999999999E-2</v>
      </c>
      <c r="T3881" t="s">
        <v>5059</v>
      </c>
      <c r="U3881">
        <v>45649</v>
      </c>
      <c r="V3881" t="s">
        <v>5085</v>
      </c>
      <c r="W3881" t="s">
        <v>5081</v>
      </c>
      <c r="X3881">
        <v>11</v>
      </c>
      <c r="Y3881" t="s">
        <v>5082</v>
      </c>
      <c r="Z3881" t="s">
        <v>5069</v>
      </c>
    </row>
    <row r="3882" spans="1:26" x14ac:dyDescent="0.3">
      <c r="A3882" t="s">
        <v>3903</v>
      </c>
      <c r="B3882" t="s">
        <v>5023</v>
      </c>
      <c r="C3882" t="s">
        <v>5029</v>
      </c>
      <c r="D3882" t="s">
        <v>5035</v>
      </c>
      <c r="E3882" t="s">
        <v>5040</v>
      </c>
      <c r="F3882" t="s">
        <v>5045</v>
      </c>
      <c r="G3882">
        <v>-51.9253</v>
      </c>
      <c r="H3882">
        <v>-14.234999999999999</v>
      </c>
      <c r="I3882">
        <v>41103</v>
      </c>
      <c r="J3882">
        <v>261784</v>
      </c>
      <c r="K3882">
        <v>57221</v>
      </c>
      <c r="L3882">
        <v>10487</v>
      </c>
      <c r="M3882">
        <v>10314</v>
      </c>
      <c r="N3882">
        <v>0.1570124718511576</v>
      </c>
      <c r="O3882">
        <v>319765</v>
      </c>
      <c r="P3882">
        <v>0</v>
      </c>
      <c r="Q3882">
        <v>90051</v>
      </c>
      <c r="R3882">
        <v>4668</v>
      </c>
      <c r="S3882">
        <v>1.46E-2</v>
      </c>
      <c r="T3882" t="s">
        <v>5058</v>
      </c>
      <c r="U3882">
        <v>45596</v>
      </c>
      <c r="V3882" t="s">
        <v>5075</v>
      </c>
      <c r="W3882" t="s">
        <v>5090</v>
      </c>
      <c r="X3882">
        <v>15</v>
      </c>
      <c r="Y3882" t="s">
        <v>5077</v>
      </c>
      <c r="Z3882" t="s">
        <v>5070</v>
      </c>
    </row>
    <row r="3883" spans="1:26" x14ac:dyDescent="0.3">
      <c r="A3883" t="s">
        <v>3904</v>
      </c>
      <c r="B3883" t="s">
        <v>5023</v>
      </c>
      <c r="C3883" t="s">
        <v>5029</v>
      </c>
      <c r="D3883" t="s">
        <v>5033</v>
      </c>
      <c r="E3883" t="s">
        <v>5036</v>
      </c>
      <c r="F3883" t="s">
        <v>5047</v>
      </c>
      <c r="G3883">
        <v>138.25290000000001</v>
      </c>
      <c r="H3883">
        <v>36.204799999999999</v>
      </c>
      <c r="I3883">
        <v>26230</v>
      </c>
      <c r="J3883">
        <v>146003</v>
      </c>
      <c r="K3883">
        <v>31651</v>
      </c>
      <c r="L3883">
        <v>6565</v>
      </c>
      <c r="M3883">
        <v>4152</v>
      </c>
      <c r="N3883">
        <v>0.17965950860696331</v>
      </c>
      <c r="O3883">
        <v>176905</v>
      </c>
      <c r="P3883">
        <v>128785</v>
      </c>
      <c r="Q3883">
        <v>0</v>
      </c>
      <c r="R3883">
        <v>3661</v>
      </c>
      <c r="S3883">
        <v>2.07E-2</v>
      </c>
      <c r="T3883" t="s">
        <v>5056</v>
      </c>
      <c r="U3883">
        <v>45426</v>
      </c>
      <c r="V3883" t="s">
        <v>5089</v>
      </c>
      <c r="W3883" t="s">
        <v>5087</v>
      </c>
      <c r="X3883">
        <v>14</v>
      </c>
      <c r="Y3883" t="s">
        <v>5077</v>
      </c>
      <c r="Z3883" t="s">
        <v>5070</v>
      </c>
    </row>
    <row r="3884" spans="1:26" x14ac:dyDescent="0.3">
      <c r="A3884" t="s">
        <v>3905</v>
      </c>
      <c r="B3884" t="s">
        <v>5025</v>
      </c>
      <c r="C3884" t="s">
        <v>5029</v>
      </c>
      <c r="D3884" t="s">
        <v>5035</v>
      </c>
      <c r="E3884" t="s">
        <v>5039</v>
      </c>
      <c r="F3884" t="s">
        <v>5044</v>
      </c>
      <c r="G3884">
        <v>78.962900000000005</v>
      </c>
      <c r="H3884">
        <v>20.593699999999998</v>
      </c>
      <c r="I3884">
        <v>46783</v>
      </c>
      <c r="J3884">
        <v>326108</v>
      </c>
      <c r="K3884">
        <v>75660</v>
      </c>
      <c r="L3884">
        <v>17664</v>
      </c>
      <c r="M3884">
        <v>11208</v>
      </c>
      <c r="N3884">
        <v>0.14345935367526991</v>
      </c>
      <c r="O3884">
        <v>379949</v>
      </c>
      <c r="P3884">
        <v>0</v>
      </c>
      <c r="Q3884">
        <v>0</v>
      </c>
      <c r="T3884" t="s">
        <v>5058</v>
      </c>
      <c r="U3884">
        <v>45516</v>
      </c>
      <c r="V3884" t="s">
        <v>5085</v>
      </c>
      <c r="W3884" t="s">
        <v>5095</v>
      </c>
      <c r="X3884">
        <v>10</v>
      </c>
      <c r="Y3884" t="s">
        <v>5082</v>
      </c>
      <c r="Z3884" t="s">
        <v>5070</v>
      </c>
    </row>
    <row r="3885" spans="1:26" x14ac:dyDescent="0.3">
      <c r="A3885" t="s">
        <v>3906</v>
      </c>
      <c r="B3885" t="s">
        <v>5027</v>
      </c>
      <c r="C3885" t="s">
        <v>5029</v>
      </c>
      <c r="D3885" t="s">
        <v>5031</v>
      </c>
      <c r="E3885" t="s">
        <v>5036</v>
      </c>
      <c r="F3885" t="s">
        <v>5045</v>
      </c>
      <c r="G3885">
        <v>-51.9253</v>
      </c>
      <c r="H3885">
        <v>-14.234999999999999</v>
      </c>
      <c r="I3885">
        <v>274361</v>
      </c>
      <c r="J3885">
        <v>1878191</v>
      </c>
      <c r="K3885">
        <v>341233</v>
      </c>
      <c r="L3885">
        <v>131940</v>
      </c>
      <c r="M3885">
        <v>60910</v>
      </c>
      <c r="N3885">
        <v>0.1460775254341232</v>
      </c>
      <c r="O3885">
        <v>2137416</v>
      </c>
      <c r="P3885">
        <v>1878191</v>
      </c>
      <c r="Q3885">
        <v>0</v>
      </c>
      <c r="T3885" t="s">
        <v>5052</v>
      </c>
      <c r="U3885">
        <v>45747</v>
      </c>
      <c r="V3885" t="s">
        <v>5085</v>
      </c>
      <c r="W3885" t="s">
        <v>5076</v>
      </c>
      <c r="X3885">
        <v>19</v>
      </c>
      <c r="Y3885" t="s">
        <v>5092</v>
      </c>
      <c r="Z3885" t="s">
        <v>5070</v>
      </c>
    </row>
    <row r="3886" spans="1:26" x14ac:dyDescent="0.3">
      <c r="A3886" t="s">
        <v>3907</v>
      </c>
      <c r="B3886" t="s">
        <v>5025</v>
      </c>
      <c r="C3886" t="s">
        <v>5029</v>
      </c>
      <c r="D3886" t="s">
        <v>5033</v>
      </c>
      <c r="E3886" t="s">
        <v>5039</v>
      </c>
      <c r="F3886" t="s">
        <v>5046</v>
      </c>
      <c r="G3886">
        <v>133.77510000000001</v>
      </c>
      <c r="H3886">
        <v>-25.2744</v>
      </c>
      <c r="I3886">
        <v>40801</v>
      </c>
      <c r="J3886">
        <v>173451</v>
      </c>
      <c r="K3886">
        <v>35590</v>
      </c>
      <c r="L3886">
        <v>9699</v>
      </c>
      <c r="M3886">
        <v>6912</v>
      </c>
      <c r="N3886">
        <v>0.2352322520690199</v>
      </c>
      <c r="O3886">
        <v>201218</v>
      </c>
      <c r="P3886">
        <v>0</v>
      </c>
      <c r="Q3886">
        <v>0</v>
      </c>
      <c r="T3886" t="s">
        <v>5056</v>
      </c>
      <c r="U3886">
        <v>45578</v>
      </c>
      <c r="V3886" t="s">
        <v>5080</v>
      </c>
      <c r="W3886" t="s">
        <v>5090</v>
      </c>
      <c r="X3886">
        <v>11</v>
      </c>
      <c r="Y3886" t="s">
        <v>5082</v>
      </c>
      <c r="Z3886" t="s">
        <v>5071</v>
      </c>
    </row>
    <row r="3887" spans="1:26" x14ac:dyDescent="0.3">
      <c r="A3887" t="s">
        <v>3908</v>
      </c>
      <c r="B3887" t="s">
        <v>5027</v>
      </c>
      <c r="C3887" t="s">
        <v>5029</v>
      </c>
      <c r="D3887" t="s">
        <v>5033</v>
      </c>
      <c r="E3887" t="s">
        <v>5040</v>
      </c>
      <c r="F3887" t="s">
        <v>5043</v>
      </c>
      <c r="G3887">
        <v>-3.4359999999999999</v>
      </c>
      <c r="H3887">
        <v>55.378100000000003</v>
      </c>
      <c r="I3887">
        <v>311803</v>
      </c>
      <c r="J3887">
        <v>1967340</v>
      </c>
      <c r="K3887">
        <v>463704</v>
      </c>
      <c r="L3887">
        <v>67921</v>
      </c>
      <c r="M3887">
        <v>107796</v>
      </c>
      <c r="N3887">
        <v>0.15848989428915641</v>
      </c>
      <c r="O3887">
        <v>2312295</v>
      </c>
      <c r="P3887">
        <v>0</v>
      </c>
      <c r="Q3887">
        <v>1820935</v>
      </c>
      <c r="T3887" t="s">
        <v>5057</v>
      </c>
      <c r="U3887">
        <v>45566</v>
      </c>
      <c r="V3887" t="s">
        <v>5089</v>
      </c>
      <c r="W3887" t="s">
        <v>5090</v>
      </c>
      <c r="X3887">
        <v>12</v>
      </c>
      <c r="Y3887" t="s">
        <v>5077</v>
      </c>
      <c r="Z3887" t="s">
        <v>5070</v>
      </c>
    </row>
    <row r="3888" spans="1:26" x14ac:dyDescent="0.3">
      <c r="A3888" t="s">
        <v>3909</v>
      </c>
      <c r="B3888" t="s">
        <v>5024</v>
      </c>
      <c r="C3888" t="s">
        <v>5029</v>
      </c>
      <c r="D3888" t="s">
        <v>5035</v>
      </c>
      <c r="E3888" t="s">
        <v>5040</v>
      </c>
      <c r="F3888" t="s">
        <v>5050</v>
      </c>
      <c r="G3888">
        <v>-95.712900000000005</v>
      </c>
      <c r="H3888">
        <v>37.090200000000003</v>
      </c>
      <c r="I3888">
        <v>20213</v>
      </c>
      <c r="J3888">
        <v>198186</v>
      </c>
      <c r="K3888">
        <v>44538</v>
      </c>
      <c r="L3888">
        <v>12705</v>
      </c>
      <c r="M3888">
        <v>4219</v>
      </c>
      <c r="N3888">
        <v>0.1019930020279476</v>
      </c>
      <c r="O3888">
        <v>223304</v>
      </c>
      <c r="P3888">
        <v>0</v>
      </c>
      <c r="Q3888">
        <v>354251</v>
      </c>
      <c r="T3888" t="s">
        <v>5058</v>
      </c>
      <c r="U3888">
        <v>45318</v>
      </c>
      <c r="V3888" t="s">
        <v>5088</v>
      </c>
      <c r="W3888" t="s">
        <v>5084</v>
      </c>
      <c r="X3888">
        <v>15</v>
      </c>
      <c r="Y3888" t="s">
        <v>5077</v>
      </c>
      <c r="Z3888" t="s">
        <v>5070</v>
      </c>
    </row>
    <row r="3889" spans="1:26" x14ac:dyDescent="0.3">
      <c r="A3889" t="s">
        <v>3910</v>
      </c>
      <c r="B3889" t="s">
        <v>5026</v>
      </c>
      <c r="C3889" t="s">
        <v>5029</v>
      </c>
      <c r="D3889" t="s">
        <v>5031</v>
      </c>
      <c r="E3889" t="s">
        <v>5036</v>
      </c>
      <c r="F3889" t="s">
        <v>5045</v>
      </c>
      <c r="G3889">
        <v>-51.9253</v>
      </c>
      <c r="H3889">
        <v>-14.234999999999999</v>
      </c>
      <c r="I3889">
        <v>61227</v>
      </c>
      <c r="J3889">
        <v>559889</v>
      </c>
      <c r="K3889">
        <v>111636</v>
      </c>
      <c r="L3889">
        <v>37698</v>
      </c>
      <c r="M3889">
        <v>27328</v>
      </c>
      <c r="N3889">
        <v>0.1093558893867652</v>
      </c>
      <c r="O3889">
        <v>689729</v>
      </c>
      <c r="P3889">
        <v>491914</v>
      </c>
      <c r="Q3889">
        <v>0</v>
      </c>
      <c r="T3889" t="s">
        <v>5051</v>
      </c>
      <c r="U3889">
        <v>45571</v>
      </c>
      <c r="V3889" t="s">
        <v>5080</v>
      </c>
      <c r="W3889" t="s">
        <v>5090</v>
      </c>
      <c r="X3889">
        <v>17</v>
      </c>
      <c r="Y3889" t="s">
        <v>5077</v>
      </c>
      <c r="Z3889" t="s">
        <v>5070</v>
      </c>
    </row>
    <row r="3890" spans="1:26" x14ac:dyDescent="0.3">
      <c r="A3890" t="s">
        <v>3911</v>
      </c>
      <c r="B3890" t="s">
        <v>5024</v>
      </c>
      <c r="C3890" t="s">
        <v>5030</v>
      </c>
      <c r="D3890" t="s">
        <v>5032</v>
      </c>
      <c r="E3890" t="s">
        <v>5036</v>
      </c>
      <c r="F3890" t="s">
        <v>5049</v>
      </c>
      <c r="G3890">
        <v>-106.3468</v>
      </c>
      <c r="H3890">
        <v>56.130400000000002</v>
      </c>
      <c r="I3890">
        <v>167282</v>
      </c>
      <c r="J3890">
        <v>2313256</v>
      </c>
      <c r="K3890">
        <v>321817</v>
      </c>
      <c r="L3890">
        <v>174925</v>
      </c>
      <c r="M3890">
        <v>47950</v>
      </c>
      <c r="N3890">
        <v>7.2314938927696248E-2</v>
      </c>
      <c r="O3890">
        <v>2714171</v>
      </c>
      <c r="P3890">
        <v>2313256</v>
      </c>
      <c r="Q3890">
        <v>0</v>
      </c>
      <c r="T3890" t="s">
        <v>5061</v>
      </c>
      <c r="U3890">
        <v>45460</v>
      </c>
      <c r="V3890" t="s">
        <v>5085</v>
      </c>
      <c r="W3890" t="s">
        <v>5093</v>
      </c>
      <c r="X3890">
        <v>13</v>
      </c>
      <c r="Y3890" t="s">
        <v>5077</v>
      </c>
      <c r="Z3890" t="s">
        <v>5069</v>
      </c>
    </row>
    <row r="3891" spans="1:26" x14ac:dyDescent="0.3">
      <c r="A3891" t="s">
        <v>3912</v>
      </c>
      <c r="B3891" t="s">
        <v>5025</v>
      </c>
      <c r="C3891" t="s">
        <v>5029</v>
      </c>
      <c r="D3891" t="s">
        <v>5033</v>
      </c>
      <c r="E3891" t="s">
        <v>5036</v>
      </c>
      <c r="F3891" t="s">
        <v>5045</v>
      </c>
      <c r="G3891">
        <v>-51.9253</v>
      </c>
      <c r="H3891">
        <v>-14.234999999999999</v>
      </c>
      <c r="I3891">
        <v>775654</v>
      </c>
      <c r="J3891">
        <v>3110744</v>
      </c>
      <c r="K3891">
        <v>651173</v>
      </c>
      <c r="L3891">
        <v>159760</v>
      </c>
      <c r="M3891">
        <v>65305</v>
      </c>
      <c r="N3891">
        <v>0.24934708159554769</v>
      </c>
      <c r="O3891">
        <v>3462868</v>
      </c>
      <c r="P3891">
        <v>3110744</v>
      </c>
      <c r="Q3891">
        <v>0</v>
      </c>
      <c r="T3891" t="s">
        <v>5057</v>
      </c>
      <c r="U3891">
        <v>45494</v>
      </c>
      <c r="V3891" t="s">
        <v>5080</v>
      </c>
      <c r="W3891" t="s">
        <v>5083</v>
      </c>
      <c r="X3891">
        <v>8</v>
      </c>
      <c r="Y3891" t="s">
        <v>5082</v>
      </c>
      <c r="Z3891" t="s">
        <v>5071</v>
      </c>
    </row>
    <row r="3892" spans="1:26" x14ac:dyDescent="0.3">
      <c r="A3892" t="s">
        <v>3913</v>
      </c>
      <c r="B3892" t="s">
        <v>5026</v>
      </c>
      <c r="C3892" t="s">
        <v>5029</v>
      </c>
      <c r="D3892" t="s">
        <v>5033</v>
      </c>
      <c r="E3892" t="s">
        <v>5039</v>
      </c>
      <c r="F3892" t="s">
        <v>5050</v>
      </c>
      <c r="G3892">
        <v>-95.712900000000005</v>
      </c>
      <c r="H3892">
        <v>37.090200000000003</v>
      </c>
      <c r="I3892">
        <v>42992</v>
      </c>
      <c r="J3892">
        <v>279629</v>
      </c>
      <c r="K3892">
        <v>51110</v>
      </c>
      <c r="L3892">
        <v>15474</v>
      </c>
      <c r="M3892">
        <v>9153</v>
      </c>
      <c r="N3892">
        <v>0.15374790829139651</v>
      </c>
      <c r="O3892">
        <v>321947</v>
      </c>
      <c r="P3892">
        <v>0</v>
      </c>
      <c r="Q3892">
        <v>0</v>
      </c>
      <c r="T3892" t="s">
        <v>5062</v>
      </c>
      <c r="U3892">
        <v>45767</v>
      </c>
      <c r="V3892" t="s">
        <v>5080</v>
      </c>
      <c r="W3892" t="s">
        <v>5079</v>
      </c>
      <c r="X3892">
        <v>15</v>
      </c>
      <c r="Y3892" t="s">
        <v>5077</v>
      </c>
      <c r="Z3892" t="s">
        <v>5070</v>
      </c>
    </row>
    <row r="3893" spans="1:26" x14ac:dyDescent="0.3">
      <c r="A3893" t="s">
        <v>3914</v>
      </c>
      <c r="B3893" t="s">
        <v>5023</v>
      </c>
      <c r="C3893" t="s">
        <v>5029</v>
      </c>
      <c r="D3893" t="s">
        <v>5033</v>
      </c>
      <c r="E3893" t="s">
        <v>5036</v>
      </c>
      <c r="F3893" t="s">
        <v>5048</v>
      </c>
      <c r="G3893">
        <v>10.451499999999999</v>
      </c>
      <c r="H3893">
        <v>51.165700000000001</v>
      </c>
      <c r="I3893">
        <v>43581</v>
      </c>
      <c r="J3893">
        <v>259473</v>
      </c>
      <c r="K3893">
        <v>26764</v>
      </c>
      <c r="L3893">
        <v>11325</v>
      </c>
      <c r="M3893">
        <v>9850</v>
      </c>
      <c r="N3893">
        <v>0.16796028661639989</v>
      </c>
      <c r="O3893">
        <v>295692</v>
      </c>
      <c r="P3893">
        <v>235829</v>
      </c>
      <c r="Q3893">
        <v>0</v>
      </c>
      <c r="R3893">
        <v>6978</v>
      </c>
      <c r="S3893">
        <v>2.3599999999999999E-2</v>
      </c>
      <c r="T3893" t="s">
        <v>5056</v>
      </c>
      <c r="U3893">
        <v>45530</v>
      </c>
      <c r="V3893" t="s">
        <v>5085</v>
      </c>
      <c r="W3893" t="s">
        <v>5095</v>
      </c>
      <c r="X3893">
        <v>10</v>
      </c>
      <c r="Y3893" t="s">
        <v>5082</v>
      </c>
      <c r="Z3893" t="s">
        <v>5070</v>
      </c>
    </row>
    <row r="3894" spans="1:26" x14ac:dyDescent="0.3">
      <c r="A3894" t="s">
        <v>3915</v>
      </c>
      <c r="B3894" t="s">
        <v>5023</v>
      </c>
      <c r="C3894" t="s">
        <v>5029</v>
      </c>
      <c r="D3894" t="s">
        <v>5033</v>
      </c>
      <c r="E3894" t="s">
        <v>5036</v>
      </c>
      <c r="F3894" t="s">
        <v>5047</v>
      </c>
      <c r="G3894">
        <v>138.25290000000001</v>
      </c>
      <c r="H3894">
        <v>36.204799999999999</v>
      </c>
      <c r="I3894">
        <v>67623</v>
      </c>
      <c r="J3894">
        <v>274551</v>
      </c>
      <c r="K3894">
        <v>64297</v>
      </c>
      <c r="L3894">
        <v>21096</v>
      </c>
      <c r="M3894">
        <v>12277</v>
      </c>
      <c r="N3894">
        <v>0.24630636566201361</v>
      </c>
      <c r="O3894">
        <v>304903</v>
      </c>
      <c r="P3894">
        <v>250018</v>
      </c>
      <c r="Q3894">
        <v>0</v>
      </c>
      <c r="R3894">
        <v>6616</v>
      </c>
      <c r="S3894">
        <v>2.1700000000000001E-2</v>
      </c>
      <c r="T3894" t="s">
        <v>5056</v>
      </c>
      <c r="U3894">
        <v>45433</v>
      </c>
      <c r="V3894" t="s">
        <v>5089</v>
      </c>
      <c r="W3894" t="s">
        <v>5087</v>
      </c>
      <c r="X3894">
        <v>13</v>
      </c>
      <c r="Y3894" t="s">
        <v>5077</v>
      </c>
      <c r="Z3894" t="s">
        <v>5071</v>
      </c>
    </row>
    <row r="3895" spans="1:26" x14ac:dyDescent="0.3">
      <c r="A3895" t="s">
        <v>3916</v>
      </c>
      <c r="B3895" t="s">
        <v>5023</v>
      </c>
      <c r="C3895" t="s">
        <v>5030</v>
      </c>
      <c r="D3895" t="s">
        <v>5033</v>
      </c>
      <c r="E3895" t="s">
        <v>5036</v>
      </c>
      <c r="F3895" t="s">
        <v>5047</v>
      </c>
      <c r="G3895">
        <v>138.25290000000001</v>
      </c>
      <c r="H3895">
        <v>36.204799999999999</v>
      </c>
      <c r="I3895">
        <v>255197</v>
      </c>
      <c r="J3895">
        <v>1651008</v>
      </c>
      <c r="K3895">
        <v>348576</v>
      </c>
      <c r="L3895">
        <v>58618</v>
      </c>
      <c r="M3895">
        <v>77250</v>
      </c>
      <c r="N3895">
        <v>0.15457091454491359</v>
      </c>
      <c r="O3895">
        <v>2073456</v>
      </c>
      <c r="P3895">
        <v>1651008</v>
      </c>
      <c r="Q3895">
        <v>0</v>
      </c>
      <c r="R3895">
        <v>45823</v>
      </c>
      <c r="S3895">
        <v>2.2100000000000002E-2</v>
      </c>
      <c r="T3895" t="s">
        <v>5057</v>
      </c>
      <c r="U3895">
        <v>45499</v>
      </c>
      <c r="V3895" t="s">
        <v>5091</v>
      </c>
      <c r="W3895" t="s">
        <v>5083</v>
      </c>
      <c r="X3895">
        <v>18</v>
      </c>
      <c r="Y3895" t="s">
        <v>5092</v>
      </c>
      <c r="Z3895" t="s">
        <v>5070</v>
      </c>
    </row>
    <row r="3896" spans="1:26" x14ac:dyDescent="0.3">
      <c r="A3896" t="s">
        <v>3917</v>
      </c>
      <c r="B3896" t="s">
        <v>5027</v>
      </c>
      <c r="C3896" t="s">
        <v>5029</v>
      </c>
      <c r="D3896" t="s">
        <v>5032</v>
      </c>
      <c r="E3896" t="s">
        <v>5036</v>
      </c>
      <c r="F3896" t="s">
        <v>5044</v>
      </c>
      <c r="G3896">
        <v>78.962900000000005</v>
      </c>
      <c r="H3896">
        <v>20.593699999999998</v>
      </c>
      <c r="I3896">
        <v>35123</v>
      </c>
      <c r="J3896">
        <v>676202</v>
      </c>
      <c r="K3896">
        <v>94168</v>
      </c>
      <c r="L3896">
        <v>51552</v>
      </c>
      <c r="M3896">
        <v>18380</v>
      </c>
      <c r="N3896">
        <v>5.1941671752745458E-2</v>
      </c>
      <c r="O3896">
        <v>866200</v>
      </c>
      <c r="P3896">
        <v>629411</v>
      </c>
      <c r="Q3896">
        <v>0</v>
      </c>
      <c r="T3896" t="s">
        <v>5061</v>
      </c>
      <c r="U3896">
        <v>45473</v>
      </c>
      <c r="V3896" t="s">
        <v>5080</v>
      </c>
      <c r="W3896" t="s">
        <v>5093</v>
      </c>
      <c r="X3896">
        <v>15</v>
      </c>
      <c r="Y3896" t="s">
        <v>5077</v>
      </c>
      <c r="Z3896" t="s">
        <v>5069</v>
      </c>
    </row>
    <row r="3897" spans="1:26" x14ac:dyDescent="0.3">
      <c r="A3897" t="s">
        <v>3918</v>
      </c>
      <c r="B3897" t="s">
        <v>5023</v>
      </c>
      <c r="C3897" t="s">
        <v>5029</v>
      </c>
      <c r="D3897" t="s">
        <v>5031</v>
      </c>
      <c r="E3897" t="s">
        <v>5040</v>
      </c>
      <c r="F3897" t="s">
        <v>5050</v>
      </c>
      <c r="G3897">
        <v>-95.712900000000005</v>
      </c>
      <c r="H3897">
        <v>37.090200000000003</v>
      </c>
      <c r="I3897">
        <v>51937</v>
      </c>
      <c r="J3897">
        <v>358591</v>
      </c>
      <c r="K3897">
        <v>52676</v>
      </c>
      <c r="L3897">
        <v>13091</v>
      </c>
      <c r="M3897">
        <v>19029</v>
      </c>
      <c r="N3897">
        <v>0.14483756547800389</v>
      </c>
      <c r="O3897">
        <v>394629</v>
      </c>
      <c r="P3897">
        <v>0</v>
      </c>
      <c r="Q3897">
        <v>258022</v>
      </c>
      <c r="R3897">
        <v>6550</v>
      </c>
      <c r="S3897">
        <v>1.66E-2</v>
      </c>
      <c r="T3897" t="s">
        <v>5051</v>
      </c>
      <c r="U3897">
        <v>45551</v>
      </c>
      <c r="V3897" t="s">
        <v>5085</v>
      </c>
      <c r="W3897" t="s">
        <v>5096</v>
      </c>
      <c r="X3897">
        <v>19</v>
      </c>
      <c r="Y3897" t="s">
        <v>5092</v>
      </c>
      <c r="Z3897" t="s">
        <v>5070</v>
      </c>
    </row>
    <row r="3898" spans="1:26" x14ac:dyDescent="0.3">
      <c r="A3898" t="s">
        <v>3919</v>
      </c>
      <c r="B3898" t="s">
        <v>5027</v>
      </c>
      <c r="C3898" t="s">
        <v>5029</v>
      </c>
      <c r="D3898" t="s">
        <v>5031</v>
      </c>
      <c r="E3898" t="s">
        <v>5040</v>
      </c>
      <c r="F3898" t="s">
        <v>5044</v>
      </c>
      <c r="G3898">
        <v>78.962900000000005</v>
      </c>
      <c r="H3898">
        <v>20.593699999999998</v>
      </c>
      <c r="I3898">
        <v>45536</v>
      </c>
      <c r="J3898">
        <v>303921</v>
      </c>
      <c r="K3898">
        <v>61915</v>
      </c>
      <c r="L3898">
        <v>19240</v>
      </c>
      <c r="M3898">
        <v>10519</v>
      </c>
      <c r="N3898">
        <v>0.1498295826051512</v>
      </c>
      <c r="O3898">
        <v>337923</v>
      </c>
      <c r="P3898">
        <v>0</v>
      </c>
      <c r="Q3898">
        <v>1745109</v>
      </c>
      <c r="T3898" t="s">
        <v>5052</v>
      </c>
      <c r="U3898">
        <v>45504</v>
      </c>
      <c r="V3898" t="s">
        <v>5078</v>
      </c>
      <c r="W3898" t="s">
        <v>5083</v>
      </c>
      <c r="X3898">
        <v>12</v>
      </c>
      <c r="Y3898" t="s">
        <v>5077</v>
      </c>
      <c r="Z3898" t="s">
        <v>5070</v>
      </c>
    </row>
    <row r="3899" spans="1:26" x14ac:dyDescent="0.3">
      <c r="A3899" t="s">
        <v>3920</v>
      </c>
      <c r="B3899" t="s">
        <v>5024</v>
      </c>
      <c r="C3899" t="s">
        <v>5029</v>
      </c>
      <c r="D3899" t="s">
        <v>5031</v>
      </c>
      <c r="E3899" t="s">
        <v>5036</v>
      </c>
      <c r="F3899" t="s">
        <v>5044</v>
      </c>
      <c r="G3899">
        <v>78.962900000000005</v>
      </c>
      <c r="H3899">
        <v>20.593699999999998</v>
      </c>
      <c r="I3899">
        <v>241953</v>
      </c>
      <c r="J3899">
        <v>1750149</v>
      </c>
      <c r="K3899">
        <v>219880</v>
      </c>
      <c r="L3899">
        <v>85079</v>
      </c>
      <c r="M3899">
        <v>77031</v>
      </c>
      <c r="N3899">
        <v>0.13824724083401799</v>
      </c>
      <c r="O3899">
        <v>2093967</v>
      </c>
      <c r="P3899">
        <v>1750149</v>
      </c>
      <c r="Q3899">
        <v>0</v>
      </c>
      <c r="T3899" t="s">
        <v>5052</v>
      </c>
      <c r="U3899">
        <v>45587</v>
      </c>
      <c r="V3899" t="s">
        <v>5089</v>
      </c>
      <c r="W3899" t="s">
        <v>5090</v>
      </c>
      <c r="X3899">
        <v>12</v>
      </c>
      <c r="Y3899" t="s">
        <v>5077</v>
      </c>
      <c r="Z3899" t="s">
        <v>5070</v>
      </c>
    </row>
    <row r="3900" spans="1:26" x14ac:dyDescent="0.3">
      <c r="A3900" t="s">
        <v>3921</v>
      </c>
      <c r="B3900" t="s">
        <v>5027</v>
      </c>
      <c r="C3900" t="s">
        <v>5029</v>
      </c>
      <c r="D3900" t="s">
        <v>5031</v>
      </c>
      <c r="E3900" t="s">
        <v>5036</v>
      </c>
      <c r="F3900" t="s">
        <v>5048</v>
      </c>
      <c r="G3900">
        <v>10.451499999999999</v>
      </c>
      <c r="H3900">
        <v>51.165700000000001</v>
      </c>
      <c r="I3900">
        <v>216873</v>
      </c>
      <c r="J3900">
        <v>1709212</v>
      </c>
      <c r="K3900">
        <v>202519</v>
      </c>
      <c r="L3900">
        <v>125029</v>
      </c>
      <c r="M3900">
        <v>36341</v>
      </c>
      <c r="N3900">
        <v>0.1268848073874328</v>
      </c>
      <c r="O3900">
        <v>2214118</v>
      </c>
      <c r="P3900">
        <v>1709212</v>
      </c>
      <c r="Q3900">
        <v>0</v>
      </c>
      <c r="T3900" t="s">
        <v>5052</v>
      </c>
      <c r="U3900">
        <v>45623</v>
      </c>
      <c r="V3900" t="s">
        <v>5078</v>
      </c>
      <c r="W3900" t="s">
        <v>5094</v>
      </c>
      <c r="X3900">
        <v>11</v>
      </c>
      <c r="Y3900" t="s">
        <v>5082</v>
      </c>
      <c r="Z3900" t="s">
        <v>5070</v>
      </c>
    </row>
    <row r="3901" spans="1:26" x14ac:dyDescent="0.3">
      <c r="A3901" t="s">
        <v>3922</v>
      </c>
      <c r="B3901" t="s">
        <v>5027</v>
      </c>
      <c r="C3901" t="s">
        <v>5029</v>
      </c>
      <c r="D3901" t="s">
        <v>5031</v>
      </c>
      <c r="E3901" t="s">
        <v>5036</v>
      </c>
      <c r="F3901" t="s">
        <v>5050</v>
      </c>
      <c r="G3901">
        <v>-95.712900000000005</v>
      </c>
      <c r="H3901">
        <v>37.090200000000003</v>
      </c>
      <c r="I3901">
        <v>154380</v>
      </c>
      <c r="J3901">
        <v>1756177</v>
      </c>
      <c r="K3901">
        <v>227915</v>
      </c>
      <c r="L3901">
        <v>62372</v>
      </c>
      <c r="M3901">
        <v>75654</v>
      </c>
      <c r="N3901">
        <v>8.7907046206224179E-2</v>
      </c>
      <c r="O3901">
        <v>1959888</v>
      </c>
      <c r="P3901">
        <v>1756177</v>
      </c>
      <c r="Q3901">
        <v>0</v>
      </c>
      <c r="T3901" t="s">
        <v>5052</v>
      </c>
      <c r="U3901">
        <v>45507</v>
      </c>
      <c r="V3901" t="s">
        <v>5088</v>
      </c>
      <c r="W3901" t="s">
        <v>5095</v>
      </c>
      <c r="X3901">
        <v>12</v>
      </c>
      <c r="Y3901" t="s">
        <v>5077</v>
      </c>
      <c r="Z3901" t="s">
        <v>5069</v>
      </c>
    </row>
    <row r="3902" spans="1:26" x14ac:dyDescent="0.3">
      <c r="A3902" t="s">
        <v>3923</v>
      </c>
      <c r="B3902" t="s">
        <v>5024</v>
      </c>
      <c r="C3902" t="s">
        <v>5029</v>
      </c>
      <c r="D3902" t="s">
        <v>5035</v>
      </c>
      <c r="E3902" t="s">
        <v>5040</v>
      </c>
      <c r="F3902" t="s">
        <v>5049</v>
      </c>
      <c r="G3902">
        <v>-106.3468</v>
      </c>
      <c r="H3902">
        <v>56.130400000000002</v>
      </c>
      <c r="I3902">
        <v>47384</v>
      </c>
      <c r="J3902">
        <v>357559</v>
      </c>
      <c r="K3902">
        <v>38324</v>
      </c>
      <c r="L3902">
        <v>25026</v>
      </c>
      <c r="M3902">
        <v>12793</v>
      </c>
      <c r="N3902">
        <v>0.13252120882857249</v>
      </c>
      <c r="O3902">
        <v>404720</v>
      </c>
      <c r="P3902">
        <v>0</v>
      </c>
      <c r="Q3902">
        <v>170438</v>
      </c>
      <c r="T3902" t="s">
        <v>5058</v>
      </c>
      <c r="U3902">
        <v>45596</v>
      </c>
      <c r="V3902" t="s">
        <v>5075</v>
      </c>
      <c r="W3902" t="s">
        <v>5090</v>
      </c>
      <c r="X3902">
        <v>15</v>
      </c>
      <c r="Y3902" t="s">
        <v>5077</v>
      </c>
      <c r="Z3902" t="s">
        <v>5070</v>
      </c>
    </row>
    <row r="3903" spans="1:26" x14ac:dyDescent="0.3">
      <c r="A3903" t="s">
        <v>3924</v>
      </c>
      <c r="B3903" t="s">
        <v>5026</v>
      </c>
      <c r="C3903" t="s">
        <v>5029</v>
      </c>
      <c r="D3903" t="s">
        <v>5032</v>
      </c>
      <c r="E3903" t="s">
        <v>5036</v>
      </c>
      <c r="F3903" t="s">
        <v>5049</v>
      </c>
      <c r="G3903">
        <v>-106.3468</v>
      </c>
      <c r="H3903">
        <v>56.130400000000002</v>
      </c>
      <c r="I3903">
        <v>43464</v>
      </c>
      <c r="J3903">
        <v>562857</v>
      </c>
      <c r="K3903">
        <v>133855</v>
      </c>
      <c r="L3903">
        <v>19998</v>
      </c>
      <c r="M3903">
        <v>30772</v>
      </c>
      <c r="N3903">
        <v>7.7221440775350189E-2</v>
      </c>
      <c r="O3903">
        <v>680409</v>
      </c>
      <c r="P3903">
        <v>494522</v>
      </c>
      <c r="Q3903">
        <v>0</v>
      </c>
      <c r="T3903" t="s">
        <v>5059</v>
      </c>
      <c r="U3903">
        <v>45708</v>
      </c>
      <c r="V3903" t="s">
        <v>5075</v>
      </c>
      <c r="W3903" t="s">
        <v>5086</v>
      </c>
      <c r="X3903">
        <v>8</v>
      </c>
      <c r="Y3903" t="s">
        <v>5082</v>
      </c>
      <c r="Z3903" t="s">
        <v>5070</v>
      </c>
    </row>
    <row r="3904" spans="1:26" x14ac:dyDescent="0.3">
      <c r="A3904" t="s">
        <v>3925</v>
      </c>
      <c r="B3904" t="s">
        <v>5023</v>
      </c>
      <c r="C3904" t="s">
        <v>5029</v>
      </c>
      <c r="D3904" t="s">
        <v>5033</v>
      </c>
      <c r="E3904" t="s">
        <v>5036</v>
      </c>
      <c r="F3904" t="s">
        <v>5046</v>
      </c>
      <c r="G3904">
        <v>133.77510000000001</v>
      </c>
      <c r="H3904">
        <v>-25.2744</v>
      </c>
      <c r="I3904">
        <v>52980</v>
      </c>
      <c r="J3904">
        <v>245697</v>
      </c>
      <c r="K3904">
        <v>54696</v>
      </c>
      <c r="L3904">
        <v>16292</v>
      </c>
      <c r="M3904">
        <v>9717</v>
      </c>
      <c r="N3904">
        <v>0.21563545602495779</v>
      </c>
      <c r="O3904">
        <v>312529</v>
      </c>
      <c r="P3904">
        <v>231868</v>
      </c>
      <c r="Q3904">
        <v>0</v>
      </c>
      <c r="R3904">
        <v>4875</v>
      </c>
      <c r="S3904">
        <v>1.5599999999999999E-2</v>
      </c>
      <c r="T3904" t="s">
        <v>5056</v>
      </c>
      <c r="U3904">
        <v>45412</v>
      </c>
      <c r="V3904" t="s">
        <v>5089</v>
      </c>
      <c r="W3904" t="s">
        <v>5079</v>
      </c>
      <c r="X3904">
        <v>12</v>
      </c>
      <c r="Y3904" t="s">
        <v>5077</v>
      </c>
      <c r="Z3904" t="s">
        <v>5071</v>
      </c>
    </row>
    <row r="3905" spans="1:26" x14ac:dyDescent="0.3">
      <c r="A3905" t="s">
        <v>3926</v>
      </c>
      <c r="B3905" t="s">
        <v>5024</v>
      </c>
      <c r="C3905" t="s">
        <v>5029</v>
      </c>
      <c r="D3905" t="s">
        <v>5035</v>
      </c>
      <c r="E3905" t="s">
        <v>5040</v>
      </c>
      <c r="F3905" t="s">
        <v>5045</v>
      </c>
      <c r="G3905">
        <v>-51.9253</v>
      </c>
      <c r="H3905">
        <v>-14.234999999999999</v>
      </c>
      <c r="I3905">
        <v>28388</v>
      </c>
      <c r="J3905">
        <v>194175</v>
      </c>
      <c r="K3905">
        <v>22923</v>
      </c>
      <c r="L3905">
        <v>14659</v>
      </c>
      <c r="M3905">
        <v>10457</v>
      </c>
      <c r="N3905">
        <v>0.14619850474889659</v>
      </c>
      <c r="O3905">
        <v>241098</v>
      </c>
      <c r="P3905">
        <v>0</v>
      </c>
      <c r="Q3905">
        <v>427155</v>
      </c>
      <c r="T3905" t="s">
        <v>5058</v>
      </c>
      <c r="U3905">
        <v>45500</v>
      </c>
      <c r="V3905" t="s">
        <v>5088</v>
      </c>
      <c r="W3905" t="s">
        <v>5083</v>
      </c>
      <c r="X3905">
        <v>11</v>
      </c>
      <c r="Y3905" t="s">
        <v>5082</v>
      </c>
      <c r="Z3905" t="s">
        <v>5070</v>
      </c>
    </row>
    <row r="3906" spans="1:26" x14ac:dyDescent="0.3">
      <c r="A3906" t="s">
        <v>3927</v>
      </c>
      <c r="B3906" t="s">
        <v>5027</v>
      </c>
      <c r="C3906" t="s">
        <v>5030</v>
      </c>
      <c r="D3906" t="s">
        <v>5031</v>
      </c>
      <c r="E3906" t="s">
        <v>5036</v>
      </c>
      <c r="F3906" t="s">
        <v>5045</v>
      </c>
      <c r="G3906">
        <v>-51.9253</v>
      </c>
      <c r="H3906">
        <v>-14.234999999999999</v>
      </c>
      <c r="I3906">
        <v>98674</v>
      </c>
      <c r="J3906">
        <v>891626</v>
      </c>
      <c r="K3906">
        <v>164139</v>
      </c>
      <c r="L3906">
        <v>42594</v>
      </c>
      <c r="M3906">
        <v>38120</v>
      </c>
      <c r="N3906">
        <v>0.11066775906544039</v>
      </c>
      <c r="O3906">
        <v>1026701</v>
      </c>
      <c r="P3906">
        <v>863292</v>
      </c>
      <c r="Q3906">
        <v>0</v>
      </c>
      <c r="T3906" t="s">
        <v>5052</v>
      </c>
      <c r="U3906">
        <v>45738</v>
      </c>
      <c r="V3906" t="s">
        <v>5088</v>
      </c>
      <c r="W3906" t="s">
        <v>5076</v>
      </c>
      <c r="X3906">
        <v>15</v>
      </c>
      <c r="Y3906" t="s">
        <v>5077</v>
      </c>
      <c r="Z3906" t="s">
        <v>5070</v>
      </c>
    </row>
    <row r="3907" spans="1:26" x14ac:dyDescent="0.3">
      <c r="A3907" t="s">
        <v>3928</v>
      </c>
      <c r="B3907" t="s">
        <v>5025</v>
      </c>
      <c r="C3907" t="s">
        <v>5029</v>
      </c>
      <c r="D3907" t="s">
        <v>5033</v>
      </c>
      <c r="E3907" t="s">
        <v>5036</v>
      </c>
      <c r="F3907" t="s">
        <v>5043</v>
      </c>
      <c r="G3907">
        <v>-3.4359999999999999</v>
      </c>
      <c r="H3907">
        <v>55.378100000000003</v>
      </c>
      <c r="I3907">
        <v>549524</v>
      </c>
      <c r="J3907">
        <v>2367358</v>
      </c>
      <c r="K3907">
        <v>393080</v>
      </c>
      <c r="L3907">
        <v>104255</v>
      </c>
      <c r="M3907">
        <v>58983</v>
      </c>
      <c r="N3907">
        <v>0.23212582865545309</v>
      </c>
      <c r="O3907">
        <v>2756486</v>
      </c>
      <c r="P3907">
        <v>2367358</v>
      </c>
      <c r="Q3907">
        <v>0</v>
      </c>
      <c r="T3907" t="s">
        <v>5057</v>
      </c>
      <c r="U3907">
        <v>45764</v>
      </c>
      <c r="V3907" t="s">
        <v>5075</v>
      </c>
      <c r="W3907" t="s">
        <v>5079</v>
      </c>
      <c r="X3907">
        <v>9</v>
      </c>
      <c r="Y3907" t="s">
        <v>5082</v>
      </c>
      <c r="Z3907" t="s">
        <v>5071</v>
      </c>
    </row>
    <row r="3908" spans="1:26" x14ac:dyDescent="0.3">
      <c r="A3908" t="s">
        <v>3929</v>
      </c>
      <c r="B3908" t="s">
        <v>5024</v>
      </c>
      <c r="C3908" t="s">
        <v>5029</v>
      </c>
      <c r="D3908" t="s">
        <v>5031</v>
      </c>
      <c r="E3908" t="s">
        <v>5036</v>
      </c>
      <c r="F3908" t="s">
        <v>5050</v>
      </c>
      <c r="G3908">
        <v>-95.712900000000005</v>
      </c>
      <c r="H3908">
        <v>37.090200000000003</v>
      </c>
      <c r="I3908">
        <v>413926</v>
      </c>
      <c r="J3908">
        <v>3045656</v>
      </c>
      <c r="K3908">
        <v>384604</v>
      </c>
      <c r="L3908">
        <v>156001</v>
      </c>
      <c r="M3908">
        <v>74905</v>
      </c>
      <c r="N3908">
        <v>0.13590714056744729</v>
      </c>
      <c r="O3908">
        <v>3434660</v>
      </c>
      <c r="P3908">
        <v>3045656</v>
      </c>
      <c r="Q3908">
        <v>0</v>
      </c>
      <c r="T3908" t="s">
        <v>5052</v>
      </c>
      <c r="U3908">
        <v>45556</v>
      </c>
      <c r="V3908" t="s">
        <v>5088</v>
      </c>
      <c r="W3908" t="s">
        <v>5096</v>
      </c>
      <c r="X3908">
        <v>9</v>
      </c>
      <c r="Y3908" t="s">
        <v>5082</v>
      </c>
      <c r="Z3908" t="s">
        <v>5070</v>
      </c>
    </row>
    <row r="3909" spans="1:26" x14ac:dyDescent="0.3">
      <c r="A3909" t="s">
        <v>3930</v>
      </c>
      <c r="B3909" t="s">
        <v>5027</v>
      </c>
      <c r="C3909" t="s">
        <v>5029</v>
      </c>
      <c r="D3909" t="s">
        <v>5031</v>
      </c>
      <c r="E3909" t="s">
        <v>5040</v>
      </c>
      <c r="F3909" t="s">
        <v>5050</v>
      </c>
      <c r="G3909">
        <v>-95.712900000000005</v>
      </c>
      <c r="H3909">
        <v>37.090200000000003</v>
      </c>
      <c r="I3909">
        <v>17502</v>
      </c>
      <c r="J3909">
        <v>183146</v>
      </c>
      <c r="K3909">
        <v>35276</v>
      </c>
      <c r="L3909">
        <v>11057</v>
      </c>
      <c r="M3909">
        <v>5226</v>
      </c>
      <c r="N3909">
        <v>9.5566765349848717E-2</v>
      </c>
      <c r="O3909">
        <v>218838</v>
      </c>
      <c r="P3909">
        <v>0</v>
      </c>
      <c r="Q3909">
        <v>1794959</v>
      </c>
      <c r="T3909" t="s">
        <v>5052</v>
      </c>
      <c r="U3909">
        <v>45462</v>
      </c>
      <c r="V3909" t="s">
        <v>5078</v>
      </c>
      <c r="W3909" t="s">
        <v>5093</v>
      </c>
      <c r="X3909">
        <v>10</v>
      </c>
      <c r="Y3909" t="s">
        <v>5082</v>
      </c>
      <c r="Z3909" t="s">
        <v>5069</v>
      </c>
    </row>
    <row r="3910" spans="1:26" x14ac:dyDescent="0.3">
      <c r="A3910" t="s">
        <v>3931</v>
      </c>
      <c r="B3910" t="s">
        <v>5025</v>
      </c>
      <c r="C3910" t="s">
        <v>5029</v>
      </c>
      <c r="D3910" t="s">
        <v>5033</v>
      </c>
      <c r="E3910" t="s">
        <v>5039</v>
      </c>
      <c r="F3910" t="s">
        <v>5050</v>
      </c>
      <c r="G3910">
        <v>-95.712900000000005</v>
      </c>
      <c r="H3910">
        <v>37.090200000000003</v>
      </c>
      <c r="I3910">
        <v>40586</v>
      </c>
      <c r="J3910">
        <v>204268</v>
      </c>
      <c r="K3910">
        <v>50452</v>
      </c>
      <c r="L3910">
        <v>12354</v>
      </c>
      <c r="M3910">
        <v>7928</v>
      </c>
      <c r="N3910">
        <v>0.1986941083248942</v>
      </c>
      <c r="O3910">
        <v>242261</v>
      </c>
      <c r="P3910">
        <v>0</v>
      </c>
      <c r="Q3910">
        <v>0</v>
      </c>
      <c r="T3910" t="s">
        <v>5056</v>
      </c>
      <c r="U3910">
        <v>45648</v>
      </c>
      <c r="V3910" t="s">
        <v>5080</v>
      </c>
      <c r="W3910" t="s">
        <v>5081</v>
      </c>
      <c r="X3910">
        <v>16</v>
      </c>
      <c r="Y3910" t="s">
        <v>5077</v>
      </c>
      <c r="Z3910" t="s">
        <v>5070</v>
      </c>
    </row>
    <row r="3911" spans="1:26" x14ac:dyDescent="0.3">
      <c r="A3911" t="s">
        <v>3932</v>
      </c>
      <c r="B3911" t="s">
        <v>5027</v>
      </c>
      <c r="C3911" t="s">
        <v>5029</v>
      </c>
      <c r="D3911" t="s">
        <v>5033</v>
      </c>
      <c r="E3911" t="s">
        <v>5040</v>
      </c>
      <c r="F3911" t="s">
        <v>5046</v>
      </c>
      <c r="G3911">
        <v>133.77510000000001</v>
      </c>
      <c r="H3911">
        <v>-25.2744</v>
      </c>
      <c r="I3911">
        <v>57276</v>
      </c>
      <c r="J3911">
        <v>265567</v>
      </c>
      <c r="K3911">
        <v>30166</v>
      </c>
      <c r="L3911">
        <v>20316</v>
      </c>
      <c r="M3911">
        <v>11957</v>
      </c>
      <c r="N3911">
        <v>0.21567770382471041</v>
      </c>
      <c r="O3911">
        <v>301895</v>
      </c>
      <c r="P3911">
        <v>0</v>
      </c>
      <c r="Q3911">
        <v>1343871</v>
      </c>
      <c r="T3911" t="s">
        <v>5057</v>
      </c>
      <c r="U3911">
        <v>45372</v>
      </c>
      <c r="V3911" t="s">
        <v>5075</v>
      </c>
      <c r="W3911" t="s">
        <v>5076</v>
      </c>
      <c r="X3911">
        <v>10</v>
      </c>
      <c r="Y3911" t="s">
        <v>5082</v>
      </c>
      <c r="Z3911" t="s">
        <v>5071</v>
      </c>
    </row>
    <row r="3912" spans="1:26" x14ac:dyDescent="0.3">
      <c r="A3912" t="s">
        <v>3933</v>
      </c>
      <c r="B3912" t="s">
        <v>5027</v>
      </c>
      <c r="C3912" t="s">
        <v>5029</v>
      </c>
      <c r="D3912" t="s">
        <v>5035</v>
      </c>
      <c r="E3912" t="s">
        <v>5040</v>
      </c>
      <c r="F3912" t="s">
        <v>5043</v>
      </c>
      <c r="G3912">
        <v>-3.4359999999999999</v>
      </c>
      <c r="H3912">
        <v>55.378100000000003</v>
      </c>
      <c r="I3912">
        <v>59832</v>
      </c>
      <c r="J3912">
        <v>394700</v>
      </c>
      <c r="K3912">
        <v>74027</v>
      </c>
      <c r="L3912">
        <v>15462</v>
      </c>
      <c r="M3912">
        <v>17420</v>
      </c>
      <c r="N3912">
        <v>0.15158909218806971</v>
      </c>
      <c r="O3912">
        <v>438630</v>
      </c>
      <c r="P3912">
        <v>0</v>
      </c>
      <c r="Q3912">
        <v>1413857</v>
      </c>
      <c r="T3912" t="s">
        <v>5060</v>
      </c>
      <c r="U3912">
        <v>45469</v>
      </c>
      <c r="V3912" t="s">
        <v>5078</v>
      </c>
      <c r="W3912" t="s">
        <v>5093</v>
      </c>
      <c r="X3912">
        <v>17</v>
      </c>
      <c r="Y3912" t="s">
        <v>5077</v>
      </c>
      <c r="Z3912" t="s">
        <v>5070</v>
      </c>
    </row>
    <row r="3913" spans="1:26" x14ac:dyDescent="0.3">
      <c r="A3913" t="s">
        <v>3934</v>
      </c>
      <c r="B3913" t="s">
        <v>5025</v>
      </c>
      <c r="C3913" t="s">
        <v>5029</v>
      </c>
      <c r="D3913" t="s">
        <v>5035</v>
      </c>
      <c r="E3913" t="s">
        <v>5039</v>
      </c>
      <c r="F3913" t="s">
        <v>5048</v>
      </c>
      <c r="G3913">
        <v>10.451499999999999</v>
      </c>
      <c r="H3913">
        <v>51.165700000000001</v>
      </c>
      <c r="I3913">
        <v>53902</v>
      </c>
      <c r="J3913">
        <v>377191</v>
      </c>
      <c r="K3913">
        <v>69064</v>
      </c>
      <c r="L3913">
        <v>23673</v>
      </c>
      <c r="M3913">
        <v>21054</v>
      </c>
      <c r="N3913">
        <v>0.14290508963275561</v>
      </c>
      <c r="O3913">
        <v>479059</v>
      </c>
      <c r="P3913">
        <v>0</v>
      </c>
      <c r="Q3913">
        <v>0</v>
      </c>
      <c r="T3913" t="s">
        <v>5058</v>
      </c>
      <c r="U3913">
        <v>45398</v>
      </c>
      <c r="V3913" t="s">
        <v>5089</v>
      </c>
      <c r="W3913" t="s">
        <v>5079</v>
      </c>
      <c r="X3913">
        <v>11</v>
      </c>
      <c r="Y3913" t="s">
        <v>5082</v>
      </c>
      <c r="Z3913" t="s">
        <v>5070</v>
      </c>
    </row>
    <row r="3914" spans="1:26" x14ac:dyDescent="0.3">
      <c r="A3914" t="s">
        <v>3935</v>
      </c>
      <c r="B3914" t="s">
        <v>5023</v>
      </c>
      <c r="C3914" t="s">
        <v>5029</v>
      </c>
      <c r="D3914" t="s">
        <v>5032</v>
      </c>
      <c r="E3914" t="s">
        <v>5036</v>
      </c>
      <c r="F3914" t="s">
        <v>5043</v>
      </c>
      <c r="G3914">
        <v>-3.4359999999999999</v>
      </c>
      <c r="H3914">
        <v>55.378100000000003</v>
      </c>
      <c r="I3914">
        <v>161206</v>
      </c>
      <c r="J3914">
        <v>1745134</v>
      </c>
      <c r="K3914">
        <v>187353</v>
      </c>
      <c r="L3914">
        <v>125440</v>
      </c>
      <c r="M3914">
        <v>69083</v>
      </c>
      <c r="N3914">
        <v>9.2374780675169077E-2</v>
      </c>
      <c r="O3914">
        <v>2203966</v>
      </c>
      <c r="P3914">
        <v>1745134</v>
      </c>
      <c r="Q3914">
        <v>0</v>
      </c>
      <c r="R3914">
        <v>42536</v>
      </c>
      <c r="S3914">
        <v>1.9300000000000001E-2</v>
      </c>
      <c r="T3914" t="s">
        <v>5061</v>
      </c>
      <c r="U3914">
        <v>45475</v>
      </c>
      <c r="V3914" t="s">
        <v>5089</v>
      </c>
      <c r="W3914" t="s">
        <v>5083</v>
      </c>
      <c r="X3914">
        <v>10</v>
      </c>
      <c r="Y3914" t="s">
        <v>5082</v>
      </c>
      <c r="Z3914" t="s">
        <v>5069</v>
      </c>
    </row>
    <row r="3915" spans="1:26" x14ac:dyDescent="0.3">
      <c r="A3915" t="s">
        <v>3936</v>
      </c>
      <c r="B3915" t="s">
        <v>5023</v>
      </c>
      <c r="C3915" t="s">
        <v>5029</v>
      </c>
      <c r="D3915" t="s">
        <v>5033</v>
      </c>
      <c r="E3915" t="s">
        <v>5036</v>
      </c>
      <c r="F3915" t="s">
        <v>5043</v>
      </c>
      <c r="G3915">
        <v>-3.4359999999999999</v>
      </c>
      <c r="H3915">
        <v>55.378100000000003</v>
      </c>
      <c r="I3915">
        <v>94430</v>
      </c>
      <c r="J3915">
        <v>536426</v>
      </c>
      <c r="K3915">
        <v>78821</v>
      </c>
      <c r="L3915">
        <v>26758</v>
      </c>
      <c r="M3915">
        <v>25752</v>
      </c>
      <c r="N3915">
        <v>0.17603666427138681</v>
      </c>
      <c r="O3915">
        <v>688269</v>
      </c>
      <c r="P3915">
        <v>513412</v>
      </c>
      <c r="Q3915">
        <v>0</v>
      </c>
      <c r="R3915">
        <v>10874</v>
      </c>
      <c r="S3915">
        <v>1.5800000000000002E-2</v>
      </c>
      <c r="T3915" t="s">
        <v>5056</v>
      </c>
      <c r="U3915">
        <v>45771</v>
      </c>
      <c r="V3915" t="s">
        <v>5075</v>
      </c>
      <c r="W3915" t="s">
        <v>5079</v>
      </c>
      <c r="X3915">
        <v>11</v>
      </c>
      <c r="Y3915" t="s">
        <v>5082</v>
      </c>
      <c r="Z3915" t="s">
        <v>5070</v>
      </c>
    </row>
    <row r="3916" spans="1:26" x14ac:dyDescent="0.3">
      <c r="A3916" t="s">
        <v>3937</v>
      </c>
      <c r="B3916" t="s">
        <v>5025</v>
      </c>
      <c r="C3916" t="s">
        <v>5029</v>
      </c>
      <c r="D3916" t="s">
        <v>5032</v>
      </c>
      <c r="E3916" t="s">
        <v>5036</v>
      </c>
      <c r="F3916" t="s">
        <v>5048</v>
      </c>
      <c r="G3916">
        <v>10.451499999999999</v>
      </c>
      <c r="H3916">
        <v>51.165700000000001</v>
      </c>
      <c r="I3916">
        <v>149321</v>
      </c>
      <c r="J3916">
        <v>1515568</v>
      </c>
      <c r="K3916">
        <v>232310</v>
      </c>
      <c r="L3916">
        <v>48987</v>
      </c>
      <c r="M3916">
        <v>31265</v>
      </c>
      <c r="N3916">
        <v>9.8525286696895795E-2</v>
      </c>
      <c r="O3916">
        <v>1811711</v>
      </c>
      <c r="P3916">
        <v>1515568</v>
      </c>
      <c r="Q3916">
        <v>0</v>
      </c>
      <c r="T3916" t="s">
        <v>5061</v>
      </c>
      <c r="U3916">
        <v>45410</v>
      </c>
      <c r="V3916" t="s">
        <v>5080</v>
      </c>
      <c r="W3916" t="s">
        <v>5079</v>
      </c>
      <c r="X3916">
        <v>11</v>
      </c>
      <c r="Y3916" t="s">
        <v>5082</v>
      </c>
      <c r="Z3916" t="s">
        <v>5069</v>
      </c>
    </row>
    <row r="3917" spans="1:26" x14ac:dyDescent="0.3">
      <c r="A3917" t="s">
        <v>3938</v>
      </c>
      <c r="B3917" t="s">
        <v>5027</v>
      </c>
      <c r="C3917" t="s">
        <v>5029</v>
      </c>
      <c r="D3917" t="s">
        <v>5031</v>
      </c>
      <c r="E3917" t="s">
        <v>5036</v>
      </c>
      <c r="F3917" t="s">
        <v>5043</v>
      </c>
      <c r="G3917">
        <v>-3.4359999999999999</v>
      </c>
      <c r="H3917">
        <v>55.378100000000003</v>
      </c>
      <c r="I3917">
        <v>258962</v>
      </c>
      <c r="J3917">
        <v>2769510</v>
      </c>
      <c r="K3917">
        <v>316640</v>
      </c>
      <c r="L3917">
        <v>109949</v>
      </c>
      <c r="M3917">
        <v>149195</v>
      </c>
      <c r="N3917">
        <v>9.3504931191024029E-2</v>
      </c>
      <c r="O3917">
        <v>3362754</v>
      </c>
      <c r="P3917">
        <v>2769510</v>
      </c>
      <c r="Q3917">
        <v>0</v>
      </c>
      <c r="T3917" t="s">
        <v>5052</v>
      </c>
      <c r="U3917">
        <v>45750</v>
      </c>
      <c r="V3917" t="s">
        <v>5075</v>
      </c>
      <c r="W3917" t="s">
        <v>5079</v>
      </c>
      <c r="X3917">
        <v>10</v>
      </c>
      <c r="Y3917" t="s">
        <v>5082</v>
      </c>
      <c r="Z3917" t="s">
        <v>5069</v>
      </c>
    </row>
    <row r="3918" spans="1:26" x14ac:dyDescent="0.3">
      <c r="A3918" t="s">
        <v>3939</v>
      </c>
      <c r="B3918" t="s">
        <v>5027</v>
      </c>
      <c r="C3918" t="s">
        <v>5029</v>
      </c>
      <c r="D3918" t="s">
        <v>5032</v>
      </c>
      <c r="E3918" t="s">
        <v>5036</v>
      </c>
      <c r="F3918" t="s">
        <v>5043</v>
      </c>
      <c r="G3918">
        <v>-3.4359999999999999</v>
      </c>
      <c r="H3918">
        <v>55.378100000000003</v>
      </c>
      <c r="I3918">
        <v>63827</v>
      </c>
      <c r="J3918">
        <v>1143138</v>
      </c>
      <c r="K3918">
        <v>256405</v>
      </c>
      <c r="L3918">
        <v>83905</v>
      </c>
      <c r="M3918">
        <v>46792</v>
      </c>
      <c r="N3918">
        <v>5.5834967434313487E-2</v>
      </c>
      <c r="O3918">
        <v>1466087</v>
      </c>
      <c r="P3918">
        <v>1143138</v>
      </c>
      <c r="Q3918">
        <v>0</v>
      </c>
      <c r="T3918" t="s">
        <v>5061</v>
      </c>
      <c r="U3918">
        <v>45470</v>
      </c>
      <c r="V3918" t="s">
        <v>5075</v>
      </c>
      <c r="W3918" t="s">
        <v>5093</v>
      </c>
      <c r="X3918">
        <v>11</v>
      </c>
      <c r="Y3918" t="s">
        <v>5082</v>
      </c>
      <c r="Z3918" t="s">
        <v>5069</v>
      </c>
    </row>
    <row r="3919" spans="1:26" x14ac:dyDescent="0.3">
      <c r="A3919" t="s">
        <v>3940</v>
      </c>
      <c r="B3919" t="s">
        <v>5026</v>
      </c>
      <c r="C3919" t="s">
        <v>5029</v>
      </c>
      <c r="D3919" t="s">
        <v>5033</v>
      </c>
      <c r="E3919" t="s">
        <v>5039</v>
      </c>
      <c r="F3919" t="s">
        <v>5045</v>
      </c>
      <c r="G3919">
        <v>-51.9253</v>
      </c>
      <c r="H3919">
        <v>-14.234999999999999</v>
      </c>
      <c r="I3919">
        <v>103217</v>
      </c>
      <c r="J3919">
        <v>597704</v>
      </c>
      <c r="K3919">
        <v>135514</v>
      </c>
      <c r="L3919">
        <v>39786</v>
      </c>
      <c r="M3919">
        <v>29504</v>
      </c>
      <c r="N3919">
        <v>0.17268927616474181</v>
      </c>
      <c r="O3919">
        <v>670073</v>
      </c>
      <c r="P3919">
        <v>0</v>
      </c>
      <c r="Q3919">
        <v>0</v>
      </c>
      <c r="T3919" t="s">
        <v>5062</v>
      </c>
      <c r="U3919">
        <v>45465</v>
      </c>
      <c r="V3919" t="s">
        <v>5088</v>
      </c>
      <c r="W3919" t="s">
        <v>5093</v>
      </c>
      <c r="X3919">
        <v>15</v>
      </c>
      <c r="Y3919" t="s">
        <v>5077</v>
      </c>
      <c r="Z3919" t="s">
        <v>5070</v>
      </c>
    </row>
    <row r="3920" spans="1:26" x14ac:dyDescent="0.3">
      <c r="A3920" t="s">
        <v>3941</v>
      </c>
      <c r="B3920" t="s">
        <v>5025</v>
      </c>
      <c r="C3920" t="s">
        <v>5029</v>
      </c>
      <c r="D3920" t="s">
        <v>5031</v>
      </c>
      <c r="E3920" t="s">
        <v>5036</v>
      </c>
      <c r="F3920" t="s">
        <v>5047</v>
      </c>
      <c r="G3920">
        <v>138.25290000000001</v>
      </c>
      <c r="H3920">
        <v>36.204799999999999</v>
      </c>
      <c r="I3920">
        <v>217414</v>
      </c>
      <c r="J3920">
        <v>1811909</v>
      </c>
      <c r="K3920">
        <v>183550</v>
      </c>
      <c r="L3920">
        <v>68699</v>
      </c>
      <c r="M3920">
        <v>100052</v>
      </c>
      <c r="N3920">
        <v>0.11999219840826809</v>
      </c>
      <c r="O3920">
        <v>2080025</v>
      </c>
      <c r="P3920">
        <v>1811909</v>
      </c>
      <c r="Q3920">
        <v>0</v>
      </c>
      <c r="T3920" t="s">
        <v>5052</v>
      </c>
      <c r="U3920">
        <v>45330</v>
      </c>
      <c r="V3920" t="s">
        <v>5075</v>
      </c>
      <c r="W3920" t="s">
        <v>5086</v>
      </c>
      <c r="X3920">
        <v>15</v>
      </c>
      <c r="Y3920" t="s">
        <v>5077</v>
      </c>
      <c r="Z3920" t="s">
        <v>5070</v>
      </c>
    </row>
    <row r="3921" spans="1:26" x14ac:dyDescent="0.3">
      <c r="A3921" t="s">
        <v>3942</v>
      </c>
      <c r="B3921" t="s">
        <v>5023</v>
      </c>
      <c r="C3921" t="s">
        <v>5029</v>
      </c>
      <c r="D3921" t="s">
        <v>5035</v>
      </c>
      <c r="E3921" t="s">
        <v>5040</v>
      </c>
      <c r="F3921" t="s">
        <v>5043</v>
      </c>
      <c r="G3921">
        <v>-3.4359999999999999</v>
      </c>
      <c r="H3921">
        <v>55.378100000000003</v>
      </c>
      <c r="I3921">
        <v>26263</v>
      </c>
      <c r="J3921">
        <v>236731</v>
      </c>
      <c r="K3921">
        <v>58122</v>
      </c>
      <c r="L3921">
        <v>14171</v>
      </c>
      <c r="M3921">
        <v>6981</v>
      </c>
      <c r="N3921">
        <v>0.1109441944100204</v>
      </c>
      <c r="O3921">
        <v>283941</v>
      </c>
      <c r="P3921">
        <v>0</v>
      </c>
      <c r="Q3921">
        <v>104773</v>
      </c>
      <c r="R3921">
        <v>3464</v>
      </c>
      <c r="S3921">
        <v>1.2200000000000001E-2</v>
      </c>
      <c r="T3921" t="s">
        <v>5058</v>
      </c>
      <c r="U3921">
        <v>45610</v>
      </c>
      <c r="V3921" t="s">
        <v>5075</v>
      </c>
      <c r="W3921" t="s">
        <v>5094</v>
      </c>
      <c r="X3921">
        <v>12</v>
      </c>
      <c r="Y3921" t="s">
        <v>5077</v>
      </c>
      <c r="Z3921" t="s">
        <v>5070</v>
      </c>
    </row>
    <row r="3922" spans="1:26" x14ac:dyDescent="0.3">
      <c r="A3922" t="s">
        <v>3943</v>
      </c>
      <c r="B3922" t="s">
        <v>5025</v>
      </c>
      <c r="C3922" t="s">
        <v>5029</v>
      </c>
      <c r="D3922" t="s">
        <v>5031</v>
      </c>
      <c r="E3922" t="s">
        <v>5036</v>
      </c>
      <c r="F3922" t="s">
        <v>5047</v>
      </c>
      <c r="G3922">
        <v>138.25290000000001</v>
      </c>
      <c r="H3922">
        <v>36.204799999999999</v>
      </c>
      <c r="I3922">
        <v>165798</v>
      </c>
      <c r="J3922">
        <v>1684802</v>
      </c>
      <c r="K3922">
        <v>337963</v>
      </c>
      <c r="L3922">
        <v>105041</v>
      </c>
      <c r="M3922">
        <v>48440</v>
      </c>
      <c r="N3922">
        <v>9.8408479569465607E-2</v>
      </c>
      <c r="O3922">
        <v>2108848</v>
      </c>
      <c r="P3922">
        <v>1684802</v>
      </c>
      <c r="Q3922">
        <v>0</v>
      </c>
      <c r="T3922" t="s">
        <v>5052</v>
      </c>
      <c r="U3922">
        <v>45683</v>
      </c>
      <c r="V3922" t="s">
        <v>5080</v>
      </c>
      <c r="W3922" t="s">
        <v>5084</v>
      </c>
      <c r="X3922">
        <v>17</v>
      </c>
      <c r="Y3922" t="s">
        <v>5077</v>
      </c>
      <c r="Z3922" t="s">
        <v>5069</v>
      </c>
    </row>
    <row r="3923" spans="1:26" x14ac:dyDescent="0.3">
      <c r="A3923" t="s">
        <v>3944</v>
      </c>
      <c r="B3923" t="s">
        <v>5027</v>
      </c>
      <c r="C3923" t="s">
        <v>5029</v>
      </c>
      <c r="D3923" t="s">
        <v>5031</v>
      </c>
      <c r="E3923" t="s">
        <v>5036</v>
      </c>
      <c r="F3923" t="s">
        <v>5049</v>
      </c>
      <c r="G3923">
        <v>-106.3468</v>
      </c>
      <c r="H3923">
        <v>56.130400000000002</v>
      </c>
      <c r="I3923">
        <v>293798</v>
      </c>
      <c r="J3923">
        <v>2166848</v>
      </c>
      <c r="K3923">
        <v>244983</v>
      </c>
      <c r="L3923">
        <v>118033</v>
      </c>
      <c r="M3923">
        <v>44197</v>
      </c>
      <c r="N3923">
        <v>0.13558783524159171</v>
      </c>
      <c r="O3923">
        <v>2803354</v>
      </c>
      <c r="P3923">
        <v>2166848</v>
      </c>
      <c r="Q3923">
        <v>0</v>
      </c>
      <c r="T3923" t="s">
        <v>5052</v>
      </c>
      <c r="U3923">
        <v>45462</v>
      </c>
      <c r="V3923" t="s">
        <v>5078</v>
      </c>
      <c r="W3923" t="s">
        <v>5093</v>
      </c>
      <c r="X3923">
        <v>17</v>
      </c>
      <c r="Y3923" t="s">
        <v>5077</v>
      </c>
      <c r="Z3923" t="s">
        <v>5070</v>
      </c>
    </row>
    <row r="3924" spans="1:26" x14ac:dyDescent="0.3">
      <c r="A3924" t="s">
        <v>3945</v>
      </c>
      <c r="B3924" t="s">
        <v>5023</v>
      </c>
      <c r="C3924" t="s">
        <v>5029</v>
      </c>
      <c r="D3924" t="s">
        <v>5031</v>
      </c>
      <c r="E3924" t="s">
        <v>5040</v>
      </c>
      <c r="F3924" t="s">
        <v>5044</v>
      </c>
      <c r="G3924">
        <v>78.962900000000005</v>
      </c>
      <c r="H3924">
        <v>20.593699999999998</v>
      </c>
      <c r="I3924">
        <v>208541</v>
      </c>
      <c r="J3924">
        <v>1509340</v>
      </c>
      <c r="K3924">
        <v>228289</v>
      </c>
      <c r="L3924">
        <v>57397</v>
      </c>
      <c r="M3924">
        <v>76470</v>
      </c>
      <c r="N3924">
        <v>0.13816761204011349</v>
      </c>
      <c r="O3924">
        <v>1678052</v>
      </c>
      <c r="P3924">
        <v>0</v>
      </c>
      <c r="Q3924">
        <v>260101</v>
      </c>
      <c r="R3924">
        <v>31715</v>
      </c>
      <c r="S3924">
        <v>1.89E-2</v>
      </c>
      <c r="T3924" t="s">
        <v>5052</v>
      </c>
      <c r="U3924">
        <v>45370</v>
      </c>
      <c r="V3924" t="s">
        <v>5089</v>
      </c>
      <c r="W3924" t="s">
        <v>5076</v>
      </c>
      <c r="X3924">
        <v>16</v>
      </c>
      <c r="Y3924" t="s">
        <v>5077</v>
      </c>
      <c r="Z3924" t="s">
        <v>5070</v>
      </c>
    </row>
    <row r="3925" spans="1:26" x14ac:dyDescent="0.3">
      <c r="A3925" t="s">
        <v>3946</v>
      </c>
      <c r="B3925" t="s">
        <v>5024</v>
      </c>
      <c r="C3925" t="s">
        <v>5029</v>
      </c>
      <c r="D3925" t="s">
        <v>5031</v>
      </c>
      <c r="E3925" t="s">
        <v>5036</v>
      </c>
      <c r="F3925" t="s">
        <v>5045</v>
      </c>
      <c r="G3925">
        <v>-51.9253</v>
      </c>
      <c r="H3925">
        <v>-14.234999999999999</v>
      </c>
      <c r="I3925">
        <v>277057</v>
      </c>
      <c r="J3925">
        <v>2361813</v>
      </c>
      <c r="K3925">
        <v>569975</v>
      </c>
      <c r="L3925">
        <v>150757</v>
      </c>
      <c r="M3925">
        <v>67355</v>
      </c>
      <c r="N3925">
        <v>0.1173071358522378</v>
      </c>
      <c r="O3925">
        <v>2768087</v>
      </c>
      <c r="P3925">
        <v>2361813</v>
      </c>
      <c r="Q3925">
        <v>0</v>
      </c>
      <c r="T3925" t="s">
        <v>5052</v>
      </c>
      <c r="U3925">
        <v>45716</v>
      </c>
      <c r="V3925" t="s">
        <v>5091</v>
      </c>
      <c r="W3925" t="s">
        <v>5086</v>
      </c>
      <c r="X3925">
        <v>10</v>
      </c>
      <c r="Y3925" t="s">
        <v>5082</v>
      </c>
      <c r="Z3925" t="s">
        <v>5070</v>
      </c>
    </row>
    <row r="3926" spans="1:26" x14ac:dyDescent="0.3">
      <c r="A3926" t="s">
        <v>3947</v>
      </c>
      <c r="B3926" t="s">
        <v>5025</v>
      </c>
      <c r="C3926" t="s">
        <v>5029</v>
      </c>
      <c r="D3926" t="s">
        <v>5035</v>
      </c>
      <c r="E3926" t="s">
        <v>5039</v>
      </c>
      <c r="F3926" t="s">
        <v>5050</v>
      </c>
      <c r="G3926">
        <v>-95.712900000000005</v>
      </c>
      <c r="H3926">
        <v>37.090200000000003</v>
      </c>
      <c r="I3926">
        <v>147283</v>
      </c>
      <c r="J3926">
        <v>985217</v>
      </c>
      <c r="K3926">
        <v>197338</v>
      </c>
      <c r="L3926">
        <v>56857</v>
      </c>
      <c r="M3926">
        <v>33549</v>
      </c>
      <c r="N3926">
        <v>0.14949348919381461</v>
      </c>
      <c r="O3926">
        <v>1259288</v>
      </c>
      <c r="P3926">
        <v>0</v>
      </c>
      <c r="Q3926">
        <v>0</v>
      </c>
      <c r="T3926" t="s">
        <v>5058</v>
      </c>
      <c r="U3926">
        <v>45517</v>
      </c>
      <c r="V3926" t="s">
        <v>5089</v>
      </c>
      <c r="W3926" t="s">
        <v>5095</v>
      </c>
      <c r="X3926">
        <v>10</v>
      </c>
      <c r="Y3926" t="s">
        <v>5082</v>
      </c>
      <c r="Z3926" t="s">
        <v>5070</v>
      </c>
    </row>
    <row r="3927" spans="1:26" x14ac:dyDescent="0.3">
      <c r="A3927" t="s">
        <v>3948</v>
      </c>
      <c r="B3927" t="s">
        <v>5025</v>
      </c>
      <c r="C3927" t="s">
        <v>5029</v>
      </c>
      <c r="D3927" t="s">
        <v>5033</v>
      </c>
      <c r="E3927" t="s">
        <v>5039</v>
      </c>
      <c r="F3927" t="s">
        <v>5049</v>
      </c>
      <c r="G3927">
        <v>-106.3468</v>
      </c>
      <c r="H3927">
        <v>56.130400000000002</v>
      </c>
      <c r="I3927">
        <v>43061</v>
      </c>
      <c r="J3927">
        <v>197222</v>
      </c>
      <c r="K3927">
        <v>33515</v>
      </c>
      <c r="L3927">
        <v>13564</v>
      </c>
      <c r="M3927">
        <v>4424</v>
      </c>
      <c r="N3927">
        <v>0.21834194190357789</v>
      </c>
      <c r="O3927">
        <v>244765</v>
      </c>
      <c r="P3927">
        <v>0</v>
      </c>
      <c r="Q3927">
        <v>0</v>
      </c>
      <c r="T3927" t="s">
        <v>5056</v>
      </c>
      <c r="U3927">
        <v>45680</v>
      </c>
      <c r="V3927" t="s">
        <v>5075</v>
      </c>
      <c r="W3927" t="s">
        <v>5084</v>
      </c>
      <c r="X3927">
        <v>12</v>
      </c>
      <c r="Y3927" t="s">
        <v>5077</v>
      </c>
      <c r="Z3927" t="s">
        <v>5071</v>
      </c>
    </row>
    <row r="3928" spans="1:26" x14ac:dyDescent="0.3">
      <c r="A3928" t="s">
        <v>3949</v>
      </c>
      <c r="B3928" t="s">
        <v>5027</v>
      </c>
      <c r="C3928" t="s">
        <v>5029</v>
      </c>
      <c r="D3928" t="s">
        <v>5035</v>
      </c>
      <c r="E3928" t="s">
        <v>5040</v>
      </c>
      <c r="F3928" t="s">
        <v>5044</v>
      </c>
      <c r="G3928">
        <v>78.962900000000005</v>
      </c>
      <c r="H3928">
        <v>20.593699999999998</v>
      </c>
      <c r="I3928">
        <v>43405</v>
      </c>
      <c r="J3928">
        <v>301973</v>
      </c>
      <c r="K3928">
        <v>30783</v>
      </c>
      <c r="L3928">
        <v>11779</v>
      </c>
      <c r="M3928">
        <v>10171</v>
      </c>
      <c r="N3928">
        <v>0.14373815415028909</v>
      </c>
      <c r="O3928">
        <v>346283</v>
      </c>
      <c r="P3928">
        <v>0</v>
      </c>
      <c r="Q3928">
        <v>1943978</v>
      </c>
      <c r="T3928" t="s">
        <v>5060</v>
      </c>
      <c r="U3928">
        <v>45355</v>
      </c>
      <c r="V3928" t="s">
        <v>5085</v>
      </c>
      <c r="W3928" t="s">
        <v>5076</v>
      </c>
      <c r="X3928">
        <v>15</v>
      </c>
      <c r="Y3928" t="s">
        <v>5077</v>
      </c>
      <c r="Z3928" t="s">
        <v>5070</v>
      </c>
    </row>
    <row r="3929" spans="1:26" x14ac:dyDescent="0.3">
      <c r="A3929" t="s">
        <v>3950</v>
      </c>
      <c r="B3929" t="s">
        <v>5023</v>
      </c>
      <c r="C3929" t="s">
        <v>5029</v>
      </c>
      <c r="D3929" t="s">
        <v>5035</v>
      </c>
      <c r="E3929" t="s">
        <v>5040</v>
      </c>
      <c r="F3929" t="s">
        <v>5049</v>
      </c>
      <c r="G3929">
        <v>-106.3468</v>
      </c>
      <c r="H3929">
        <v>56.130400000000002</v>
      </c>
      <c r="I3929">
        <v>55912</v>
      </c>
      <c r="J3929">
        <v>353317</v>
      </c>
      <c r="K3929">
        <v>69864</v>
      </c>
      <c r="L3929">
        <v>15845</v>
      </c>
      <c r="M3929">
        <v>20205</v>
      </c>
      <c r="N3929">
        <v>0.1582492082165452</v>
      </c>
      <c r="O3929">
        <v>440981</v>
      </c>
      <c r="P3929">
        <v>0</v>
      </c>
      <c r="Q3929">
        <v>121151</v>
      </c>
      <c r="R3929">
        <v>8731</v>
      </c>
      <c r="S3929">
        <v>1.9800000000000002E-2</v>
      </c>
      <c r="T3929" t="s">
        <v>5058</v>
      </c>
      <c r="U3929">
        <v>45392</v>
      </c>
      <c r="V3929" t="s">
        <v>5078</v>
      </c>
      <c r="W3929" t="s">
        <v>5079</v>
      </c>
      <c r="X3929">
        <v>11</v>
      </c>
      <c r="Y3929" t="s">
        <v>5082</v>
      </c>
      <c r="Z3929" t="s">
        <v>5070</v>
      </c>
    </row>
    <row r="3930" spans="1:26" x14ac:dyDescent="0.3">
      <c r="A3930" t="s">
        <v>3951</v>
      </c>
      <c r="B3930" t="s">
        <v>5027</v>
      </c>
      <c r="C3930" t="s">
        <v>5029</v>
      </c>
      <c r="D3930" t="s">
        <v>5033</v>
      </c>
      <c r="E3930" t="s">
        <v>5036</v>
      </c>
      <c r="F3930" t="s">
        <v>5049</v>
      </c>
      <c r="G3930">
        <v>-106.3468</v>
      </c>
      <c r="H3930">
        <v>56.130400000000002</v>
      </c>
      <c r="I3930">
        <v>20913</v>
      </c>
      <c r="J3930">
        <v>127835</v>
      </c>
      <c r="K3930">
        <v>31404</v>
      </c>
      <c r="L3930">
        <v>7141</v>
      </c>
      <c r="M3930">
        <v>7138</v>
      </c>
      <c r="N3930">
        <v>0.16360129841867771</v>
      </c>
      <c r="O3930">
        <v>149477</v>
      </c>
      <c r="P3930">
        <v>112617</v>
      </c>
      <c r="Q3930">
        <v>0</v>
      </c>
      <c r="T3930" t="s">
        <v>5057</v>
      </c>
      <c r="U3930">
        <v>45670</v>
      </c>
      <c r="V3930" t="s">
        <v>5085</v>
      </c>
      <c r="W3930" t="s">
        <v>5084</v>
      </c>
      <c r="X3930">
        <v>11</v>
      </c>
      <c r="Y3930" t="s">
        <v>5082</v>
      </c>
      <c r="Z3930" t="s">
        <v>5070</v>
      </c>
    </row>
    <row r="3931" spans="1:26" x14ac:dyDescent="0.3">
      <c r="A3931" t="s">
        <v>3952</v>
      </c>
      <c r="B3931" t="s">
        <v>5026</v>
      </c>
      <c r="C3931" t="s">
        <v>5030</v>
      </c>
      <c r="D3931" t="s">
        <v>5033</v>
      </c>
      <c r="E3931" t="s">
        <v>5039</v>
      </c>
      <c r="F3931" t="s">
        <v>5048</v>
      </c>
      <c r="G3931">
        <v>10.451499999999999</v>
      </c>
      <c r="H3931">
        <v>51.165700000000001</v>
      </c>
      <c r="I3931">
        <v>48990</v>
      </c>
      <c r="J3931">
        <v>200772</v>
      </c>
      <c r="K3931">
        <v>46002</v>
      </c>
      <c r="L3931">
        <v>6564</v>
      </c>
      <c r="M3931">
        <v>11902</v>
      </c>
      <c r="N3931">
        <v>0.2440116531292543</v>
      </c>
      <c r="O3931">
        <v>257471</v>
      </c>
      <c r="P3931">
        <v>0</v>
      </c>
      <c r="Q3931">
        <v>0</v>
      </c>
      <c r="T3931" t="s">
        <v>5062</v>
      </c>
      <c r="U3931">
        <v>45385</v>
      </c>
      <c r="V3931" t="s">
        <v>5078</v>
      </c>
      <c r="W3931" t="s">
        <v>5079</v>
      </c>
      <c r="X3931">
        <v>12</v>
      </c>
      <c r="Y3931" t="s">
        <v>5077</v>
      </c>
      <c r="Z3931" t="s">
        <v>5071</v>
      </c>
    </row>
    <row r="3932" spans="1:26" x14ac:dyDescent="0.3">
      <c r="A3932" t="s">
        <v>3953</v>
      </c>
      <c r="B3932" t="s">
        <v>5026</v>
      </c>
      <c r="C3932" t="s">
        <v>5029</v>
      </c>
      <c r="D3932" t="s">
        <v>5033</v>
      </c>
      <c r="E3932" t="s">
        <v>5039</v>
      </c>
      <c r="F3932" t="s">
        <v>5049</v>
      </c>
      <c r="G3932">
        <v>-106.3468</v>
      </c>
      <c r="H3932">
        <v>56.130400000000002</v>
      </c>
      <c r="I3932">
        <v>93338</v>
      </c>
      <c r="J3932">
        <v>375078</v>
      </c>
      <c r="K3932">
        <v>79831</v>
      </c>
      <c r="L3932">
        <v>28154</v>
      </c>
      <c r="M3932">
        <v>12111</v>
      </c>
      <c r="N3932">
        <v>0.24885057001105179</v>
      </c>
      <c r="O3932">
        <v>447507</v>
      </c>
      <c r="P3932">
        <v>0</v>
      </c>
      <c r="Q3932">
        <v>0</v>
      </c>
      <c r="T3932" t="s">
        <v>5061</v>
      </c>
      <c r="U3932">
        <v>45425</v>
      </c>
      <c r="V3932" t="s">
        <v>5085</v>
      </c>
      <c r="W3932" t="s">
        <v>5087</v>
      </c>
      <c r="X3932">
        <v>16</v>
      </c>
      <c r="Y3932" t="s">
        <v>5077</v>
      </c>
      <c r="Z3932" t="s">
        <v>5071</v>
      </c>
    </row>
    <row r="3933" spans="1:26" x14ac:dyDescent="0.3">
      <c r="A3933" t="s">
        <v>3954</v>
      </c>
      <c r="B3933" t="s">
        <v>5027</v>
      </c>
      <c r="C3933" t="s">
        <v>5029</v>
      </c>
      <c r="D3933" t="s">
        <v>5033</v>
      </c>
      <c r="E3933" t="s">
        <v>5040</v>
      </c>
      <c r="F3933" t="s">
        <v>5045</v>
      </c>
      <c r="G3933">
        <v>-51.9253</v>
      </c>
      <c r="H3933">
        <v>-14.234999999999999</v>
      </c>
      <c r="I3933">
        <v>43400</v>
      </c>
      <c r="J3933">
        <v>187717</v>
      </c>
      <c r="K3933">
        <v>43127</v>
      </c>
      <c r="L3933">
        <v>12939</v>
      </c>
      <c r="M3933">
        <v>6708</v>
      </c>
      <c r="N3933">
        <v>0.2311999059476319</v>
      </c>
      <c r="O3933">
        <v>238240</v>
      </c>
      <c r="P3933">
        <v>0</v>
      </c>
      <c r="Q3933">
        <v>570431</v>
      </c>
      <c r="T3933" t="s">
        <v>5057</v>
      </c>
      <c r="U3933">
        <v>45703</v>
      </c>
      <c r="V3933" t="s">
        <v>5088</v>
      </c>
      <c r="W3933" t="s">
        <v>5086</v>
      </c>
      <c r="X3933">
        <v>16</v>
      </c>
      <c r="Y3933" t="s">
        <v>5077</v>
      </c>
      <c r="Z3933" t="s">
        <v>5071</v>
      </c>
    </row>
    <row r="3934" spans="1:26" x14ac:dyDescent="0.3">
      <c r="A3934" t="s">
        <v>3955</v>
      </c>
      <c r="B3934" t="s">
        <v>5025</v>
      </c>
      <c r="C3934" t="s">
        <v>5029</v>
      </c>
      <c r="D3934" t="s">
        <v>5033</v>
      </c>
      <c r="E3934" t="s">
        <v>5039</v>
      </c>
      <c r="F3934" t="s">
        <v>5050</v>
      </c>
      <c r="G3934">
        <v>-95.712900000000005</v>
      </c>
      <c r="H3934">
        <v>37.090200000000003</v>
      </c>
      <c r="I3934">
        <v>91244</v>
      </c>
      <c r="J3934">
        <v>369110</v>
      </c>
      <c r="K3934">
        <v>52752</v>
      </c>
      <c r="L3934">
        <v>20175</v>
      </c>
      <c r="M3934">
        <v>14022</v>
      </c>
      <c r="N3934">
        <v>0.2472026022636501</v>
      </c>
      <c r="O3934">
        <v>444450</v>
      </c>
      <c r="P3934">
        <v>0</v>
      </c>
      <c r="Q3934">
        <v>0</v>
      </c>
      <c r="T3934" t="s">
        <v>5056</v>
      </c>
      <c r="U3934">
        <v>45608</v>
      </c>
      <c r="V3934" t="s">
        <v>5089</v>
      </c>
      <c r="W3934" t="s">
        <v>5094</v>
      </c>
      <c r="X3934">
        <v>12</v>
      </c>
      <c r="Y3934" t="s">
        <v>5077</v>
      </c>
      <c r="Z3934" t="s">
        <v>5071</v>
      </c>
    </row>
    <row r="3935" spans="1:26" x14ac:dyDescent="0.3">
      <c r="A3935" t="s">
        <v>3956</v>
      </c>
      <c r="B3935" t="s">
        <v>5025</v>
      </c>
      <c r="C3935" t="s">
        <v>5029</v>
      </c>
      <c r="D3935" t="s">
        <v>5032</v>
      </c>
      <c r="E3935" t="s">
        <v>5039</v>
      </c>
      <c r="F3935" t="s">
        <v>5050</v>
      </c>
      <c r="G3935">
        <v>-95.712900000000005</v>
      </c>
      <c r="H3935">
        <v>37.090200000000003</v>
      </c>
      <c r="I3935">
        <v>59823</v>
      </c>
      <c r="J3935">
        <v>625895</v>
      </c>
      <c r="K3935">
        <v>113735</v>
      </c>
      <c r="L3935">
        <v>29151</v>
      </c>
      <c r="M3935">
        <v>16904</v>
      </c>
      <c r="N3935">
        <v>9.5581261098011738E-2</v>
      </c>
      <c r="O3935">
        <v>784682</v>
      </c>
      <c r="P3935">
        <v>0</v>
      </c>
      <c r="Q3935">
        <v>0</v>
      </c>
      <c r="T3935" t="s">
        <v>5059</v>
      </c>
      <c r="U3935">
        <v>45400</v>
      </c>
      <c r="V3935" t="s">
        <v>5075</v>
      </c>
      <c r="W3935" t="s">
        <v>5079</v>
      </c>
      <c r="X3935">
        <v>18</v>
      </c>
      <c r="Y3935" t="s">
        <v>5092</v>
      </c>
      <c r="Z3935" t="s">
        <v>5069</v>
      </c>
    </row>
    <row r="3936" spans="1:26" x14ac:dyDescent="0.3">
      <c r="A3936" t="s">
        <v>3957</v>
      </c>
      <c r="B3936" t="s">
        <v>5023</v>
      </c>
      <c r="C3936" t="s">
        <v>5029</v>
      </c>
      <c r="D3936" t="s">
        <v>5033</v>
      </c>
      <c r="E3936" t="s">
        <v>5036</v>
      </c>
      <c r="F3936" t="s">
        <v>5046</v>
      </c>
      <c r="G3936">
        <v>133.77510000000001</v>
      </c>
      <c r="H3936">
        <v>-25.2744</v>
      </c>
      <c r="I3936">
        <v>50888</v>
      </c>
      <c r="J3936">
        <v>264782</v>
      </c>
      <c r="K3936">
        <v>52083</v>
      </c>
      <c r="L3936">
        <v>19986</v>
      </c>
      <c r="M3936">
        <v>12789</v>
      </c>
      <c r="N3936">
        <v>0.19218955627586151</v>
      </c>
      <c r="O3936">
        <v>293667</v>
      </c>
      <c r="P3936">
        <v>240031</v>
      </c>
      <c r="Q3936">
        <v>0</v>
      </c>
      <c r="R3936">
        <v>4375</v>
      </c>
      <c r="S3936">
        <v>1.49E-2</v>
      </c>
      <c r="T3936" t="s">
        <v>5056</v>
      </c>
      <c r="U3936">
        <v>45516</v>
      </c>
      <c r="V3936" t="s">
        <v>5085</v>
      </c>
      <c r="W3936" t="s">
        <v>5095</v>
      </c>
      <c r="X3936">
        <v>18</v>
      </c>
      <c r="Y3936" t="s">
        <v>5092</v>
      </c>
      <c r="Z3936" t="s">
        <v>5070</v>
      </c>
    </row>
    <row r="3937" spans="1:26" x14ac:dyDescent="0.3">
      <c r="A3937" t="s">
        <v>3958</v>
      </c>
      <c r="B3937" t="s">
        <v>5023</v>
      </c>
      <c r="C3937" t="s">
        <v>5029</v>
      </c>
      <c r="D3937" t="s">
        <v>5031</v>
      </c>
      <c r="E3937" t="s">
        <v>5036</v>
      </c>
      <c r="F3937" t="s">
        <v>5048</v>
      </c>
      <c r="G3937">
        <v>10.451499999999999</v>
      </c>
      <c r="H3937">
        <v>51.165700000000001</v>
      </c>
      <c r="I3937">
        <v>13336</v>
      </c>
      <c r="J3937">
        <v>101427</v>
      </c>
      <c r="K3937">
        <v>22900</v>
      </c>
      <c r="L3937">
        <v>8060</v>
      </c>
      <c r="M3937">
        <v>3945</v>
      </c>
      <c r="N3937">
        <v>0.13149349034889901</v>
      </c>
      <c r="O3937">
        <v>131238</v>
      </c>
      <c r="P3937">
        <v>101427</v>
      </c>
      <c r="Q3937">
        <v>0</v>
      </c>
      <c r="R3937">
        <v>1889</v>
      </c>
      <c r="S3937">
        <v>1.44E-2</v>
      </c>
      <c r="T3937" t="s">
        <v>5052</v>
      </c>
      <c r="U3937">
        <v>45736</v>
      </c>
      <c r="V3937" t="s">
        <v>5075</v>
      </c>
      <c r="W3937" t="s">
        <v>5076</v>
      </c>
      <c r="X3937">
        <v>15</v>
      </c>
      <c r="Y3937" t="s">
        <v>5077</v>
      </c>
      <c r="Z3937" t="s">
        <v>5070</v>
      </c>
    </row>
    <row r="3938" spans="1:26" x14ac:dyDescent="0.3">
      <c r="A3938" t="s">
        <v>3959</v>
      </c>
      <c r="B3938" t="s">
        <v>5025</v>
      </c>
      <c r="C3938" t="s">
        <v>5029</v>
      </c>
      <c r="D3938" t="s">
        <v>5033</v>
      </c>
      <c r="E3938" t="s">
        <v>5039</v>
      </c>
      <c r="F3938" t="s">
        <v>5046</v>
      </c>
      <c r="G3938">
        <v>133.77510000000001</v>
      </c>
      <c r="H3938">
        <v>-25.2744</v>
      </c>
      <c r="I3938">
        <v>14984</v>
      </c>
      <c r="J3938">
        <v>62594</v>
      </c>
      <c r="K3938">
        <v>9370</v>
      </c>
      <c r="L3938">
        <v>3935</v>
      </c>
      <c r="M3938">
        <v>1827</v>
      </c>
      <c r="N3938">
        <v>0.23939654787075779</v>
      </c>
      <c r="O3938">
        <v>70167</v>
      </c>
      <c r="P3938">
        <v>0</v>
      </c>
      <c r="Q3938">
        <v>0</v>
      </c>
      <c r="T3938" t="s">
        <v>5056</v>
      </c>
      <c r="U3938">
        <v>45502</v>
      </c>
      <c r="V3938" t="s">
        <v>5085</v>
      </c>
      <c r="W3938" t="s">
        <v>5083</v>
      </c>
      <c r="X3938">
        <v>17</v>
      </c>
      <c r="Y3938" t="s">
        <v>5077</v>
      </c>
      <c r="Z3938" t="s">
        <v>5071</v>
      </c>
    </row>
    <row r="3939" spans="1:26" x14ac:dyDescent="0.3">
      <c r="A3939" t="s">
        <v>3960</v>
      </c>
      <c r="B3939" t="s">
        <v>5023</v>
      </c>
      <c r="C3939" t="s">
        <v>5029</v>
      </c>
      <c r="D3939" t="s">
        <v>5033</v>
      </c>
      <c r="E3939" t="s">
        <v>5036</v>
      </c>
      <c r="F3939" t="s">
        <v>5043</v>
      </c>
      <c r="G3939">
        <v>-3.4359999999999999</v>
      </c>
      <c r="H3939">
        <v>55.378100000000003</v>
      </c>
      <c r="I3939">
        <v>107918</v>
      </c>
      <c r="J3939">
        <v>469633</v>
      </c>
      <c r="K3939">
        <v>48882</v>
      </c>
      <c r="L3939">
        <v>20954</v>
      </c>
      <c r="M3939">
        <v>16827</v>
      </c>
      <c r="N3939">
        <v>0.22979415348166471</v>
      </c>
      <c r="O3939">
        <v>568450</v>
      </c>
      <c r="P3939">
        <v>433260</v>
      </c>
      <c r="Q3939">
        <v>0</v>
      </c>
      <c r="R3939">
        <v>5684</v>
      </c>
      <c r="S3939">
        <v>0.01</v>
      </c>
      <c r="T3939" t="s">
        <v>5056</v>
      </c>
      <c r="U3939">
        <v>45293</v>
      </c>
      <c r="V3939" t="s">
        <v>5089</v>
      </c>
      <c r="W3939" t="s">
        <v>5084</v>
      </c>
      <c r="X3939">
        <v>13</v>
      </c>
      <c r="Y3939" t="s">
        <v>5077</v>
      </c>
      <c r="Z3939" t="s">
        <v>5071</v>
      </c>
    </row>
    <row r="3940" spans="1:26" x14ac:dyDescent="0.3">
      <c r="A3940" t="s">
        <v>3961</v>
      </c>
      <c r="B3940" t="s">
        <v>5027</v>
      </c>
      <c r="C3940" t="s">
        <v>5029</v>
      </c>
      <c r="D3940" t="s">
        <v>5032</v>
      </c>
      <c r="E3940" t="s">
        <v>5036</v>
      </c>
      <c r="F3940" t="s">
        <v>5049</v>
      </c>
      <c r="G3940">
        <v>-106.3468</v>
      </c>
      <c r="H3940">
        <v>56.130400000000002</v>
      </c>
      <c r="I3940">
        <v>24843</v>
      </c>
      <c r="J3940">
        <v>400198</v>
      </c>
      <c r="K3940">
        <v>46219</v>
      </c>
      <c r="L3940">
        <v>17221</v>
      </c>
      <c r="M3940">
        <v>8777</v>
      </c>
      <c r="N3940">
        <v>6.2079059158742511E-2</v>
      </c>
      <c r="O3940">
        <v>485000</v>
      </c>
      <c r="P3940">
        <v>394500</v>
      </c>
      <c r="Q3940">
        <v>0</v>
      </c>
      <c r="T3940" t="s">
        <v>5061</v>
      </c>
      <c r="U3940">
        <v>45292</v>
      </c>
      <c r="V3940" t="s">
        <v>5085</v>
      </c>
      <c r="W3940" t="s">
        <v>5084</v>
      </c>
      <c r="X3940">
        <v>10</v>
      </c>
      <c r="Y3940" t="s">
        <v>5082</v>
      </c>
      <c r="Z3940" t="s">
        <v>5069</v>
      </c>
    </row>
    <row r="3941" spans="1:26" x14ac:dyDescent="0.3">
      <c r="A3941" t="s">
        <v>3962</v>
      </c>
      <c r="B3941" t="s">
        <v>5025</v>
      </c>
      <c r="C3941" t="s">
        <v>5029</v>
      </c>
      <c r="D3941" t="s">
        <v>5033</v>
      </c>
      <c r="E3941" t="s">
        <v>5039</v>
      </c>
      <c r="F3941" t="s">
        <v>5047</v>
      </c>
      <c r="G3941">
        <v>138.25290000000001</v>
      </c>
      <c r="H3941">
        <v>36.204799999999999</v>
      </c>
      <c r="I3941">
        <v>13319</v>
      </c>
      <c r="J3941">
        <v>73936</v>
      </c>
      <c r="K3941">
        <v>15723</v>
      </c>
      <c r="L3941">
        <v>2941</v>
      </c>
      <c r="M3941">
        <v>2566</v>
      </c>
      <c r="N3941">
        <v>0.18015550693191959</v>
      </c>
      <c r="O3941">
        <v>81575</v>
      </c>
      <c r="P3941">
        <v>0</v>
      </c>
      <c r="Q3941">
        <v>0</v>
      </c>
      <c r="T3941" t="s">
        <v>5056</v>
      </c>
      <c r="U3941">
        <v>45675</v>
      </c>
      <c r="V3941" t="s">
        <v>5088</v>
      </c>
      <c r="W3941" t="s">
        <v>5084</v>
      </c>
      <c r="X3941">
        <v>16</v>
      </c>
      <c r="Y3941" t="s">
        <v>5077</v>
      </c>
      <c r="Z3941" t="s">
        <v>5070</v>
      </c>
    </row>
    <row r="3942" spans="1:26" x14ac:dyDescent="0.3">
      <c r="A3942" t="s">
        <v>3963</v>
      </c>
      <c r="B3942" t="s">
        <v>5025</v>
      </c>
      <c r="C3942" t="s">
        <v>5029</v>
      </c>
      <c r="D3942" t="s">
        <v>5033</v>
      </c>
      <c r="E3942" t="s">
        <v>5039</v>
      </c>
      <c r="F3942" t="s">
        <v>5050</v>
      </c>
      <c r="G3942">
        <v>-95.712900000000005</v>
      </c>
      <c r="H3942">
        <v>37.090200000000003</v>
      </c>
      <c r="I3942">
        <v>51380</v>
      </c>
      <c r="J3942">
        <v>295467</v>
      </c>
      <c r="K3942">
        <v>32350</v>
      </c>
      <c r="L3942">
        <v>14254</v>
      </c>
      <c r="M3942">
        <v>17199</v>
      </c>
      <c r="N3942">
        <v>0.17389743296345939</v>
      </c>
      <c r="O3942">
        <v>348179</v>
      </c>
      <c r="P3942">
        <v>0</v>
      </c>
      <c r="Q3942">
        <v>0</v>
      </c>
      <c r="T3942" t="s">
        <v>5056</v>
      </c>
      <c r="U3942">
        <v>45557</v>
      </c>
      <c r="V3942" t="s">
        <v>5080</v>
      </c>
      <c r="W3942" t="s">
        <v>5096</v>
      </c>
      <c r="X3942">
        <v>15</v>
      </c>
      <c r="Y3942" t="s">
        <v>5077</v>
      </c>
      <c r="Z3942" t="s">
        <v>5070</v>
      </c>
    </row>
    <row r="3943" spans="1:26" x14ac:dyDescent="0.3">
      <c r="A3943" t="s">
        <v>3964</v>
      </c>
      <c r="B3943" t="s">
        <v>5025</v>
      </c>
      <c r="C3943" t="s">
        <v>5029</v>
      </c>
      <c r="D3943" t="s">
        <v>5032</v>
      </c>
      <c r="E3943" t="s">
        <v>5039</v>
      </c>
      <c r="F3943" t="s">
        <v>5049</v>
      </c>
      <c r="G3943">
        <v>-106.3468</v>
      </c>
      <c r="H3943">
        <v>56.130400000000002</v>
      </c>
      <c r="I3943">
        <v>35562</v>
      </c>
      <c r="J3943">
        <v>610279</v>
      </c>
      <c r="K3943">
        <v>109198</v>
      </c>
      <c r="L3943">
        <v>29148</v>
      </c>
      <c r="M3943">
        <v>26757</v>
      </c>
      <c r="N3943">
        <v>5.8271955194778353E-2</v>
      </c>
      <c r="O3943">
        <v>790696</v>
      </c>
      <c r="P3943">
        <v>0</v>
      </c>
      <c r="Q3943">
        <v>0</v>
      </c>
      <c r="T3943" t="s">
        <v>5059</v>
      </c>
      <c r="U3943">
        <v>45537</v>
      </c>
      <c r="V3943" t="s">
        <v>5085</v>
      </c>
      <c r="W3943" t="s">
        <v>5096</v>
      </c>
      <c r="X3943">
        <v>16</v>
      </c>
      <c r="Y3943" t="s">
        <v>5077</v>
      </c>
      <c r="Z3943" t="s">
        <v>5069</v>
      </c>
    </row>
    <row r="3944" spans="1:26" x14ac:dyDescent="0.3">
      <c r="A3944" t="s">
        <v>3965</v>
      </c>
      <c r="B3944" t="s">
        <v>5024</v>
      </c>
      <c r="C3944" t="s">
        <v>5029</v>
      </c>
      <c r="D3944" t="s">
        <v>5035</v>
      </c>
      <c r="E3944" t="s">
        <v>5040</v>
      </c>
      <c r="F3944" t="s">
        <v>5049</v>
      </c>
      <c r="G3944">
        <v>-106.3468</v>
      </c>
      <c r="H3944">
        <v>56.130400000000002</v>
      </c>
      <c r="I3944">
        <v>31340</v>
      </c>
      <c r="J3944">
        <v>235068</v>
      </c>
      <c r="K3944">
        <v>36085</v>
      </c>
      <c r="L3944">
        <v>18635</v>
      </c>
      <c r="M3944">
        <v>11356</v>
      </c>
      <c r="N3944">
        <v>0.13332654172326741</v>
      </c>
      <c r="O3944">
        <v>279680</v>
      </c>
      <c r="P3944">
        <v>0</v>
      </c>
      <c r="Q3944">
        <v>104846</v>
      </c>
      <c r="T3944" t="s">
        <v>5058</v>
      </c>
      <c r="U3944">
        <v>45381</v>
      </c>
      <c r="V3944" t="s">
        <v>5088</v>
      </c>
      <c r="W3944" t="s">
        <v>5076</v>
      </c>
      <c r="X3944">
        <v>12</v>
      </c>
      <c r="Y3944" t="s">
        <v>5077</v>
      </c>
      <c r="Z3944" t="s">
        <v>5070</v>
      </c>
    </row>
    <row r="3945" spans="1:26" x14ac:dyDescent="0.3">
      <c r="A3945" t="s">
        <v>3966</v>
      </c>
      <c r="B3945" t="s">
        <v>5023</v>
      </c>
      <c r="C3945" t="s">
        <v>5029</v>
      </c>
      <c r="D3945" t="s">
        <v>5033</v>
      </c>
      <c r="E3945" t="s">
        <v>5036</v>
      </c>
      <c r="F3945" t="s">
        <v>5048</v>
      </c>
      <c r="G3945">
        <v>10.451499999999999</v>
      </c>
      <c r="H3945">
        <v>51.165700000000001</v>
      </c>
      <c r="I3945">
        <v>157</v>
      </c>
      <c r="J3945">
        <v>1000</v>
      </c>
      <c r="K3945">
        <v>178</v>
      </c>
      <c r="L3945">
        <v>79</v>
      </c>
      <c r="M3945">
        <v>40</v>
      </c>
      <c r="N3945">
        <v>0.15745825412029321</v>
      </c>
      <c r="O3945">
        <v>1136</v>
      </c>
      <c r="P3945">
        <v>895</v>
      </c>
      <c r="Q3945">
        <v>0</v>
      </c>
      <c r="R3945">
        <v>26</v>
      </c>
      <c r="S3945">
        <v>2.3599999999999999E-2</v>
      </c>
      <c r="T3945" t="s">
        <v>5056</v>
      </c>
      <c r="U3945">
        <v>45561</v>
      </c>
      <c r="V3945" t="s">
        <v>5075</v>
      </c>
      <c r="W3945" t="s">
        <v>5096</v>
      </c>
      <c r="X3945">
        <v>16</v>
      </c>
      <c r="Y3945" t="s">
        <v>5077</v>
      </c>
      <c r="Z3945" t="s">
        <v>5070</v>
      </c>
    </row>
    <row r="3946" spans="1:26" x14ac:dyDescent="0.3">
      <c r="A3946" t="s">
        <v>3967</v>
      </c>
      <c r="B3946" t="s">
        <v>5027</v>
      </c>
      <c r="C3946" t="s">
        <v>5029</v>
      </c>
      <c r="D3946" t="s">
        <v>5031</v>
      </c>
      <c r="E3946" t="s">
        <v>5036</v>
      </c>
      <c r="F3946" t="s">
        <v>5046</v>
      </c>
      <c r="G3946">
        <v>133.77510000000001</v>
      </c>
      <c r="H3946">
        <v>-25.2744</v>
      </c>
      <c r="I3946">
        <v>283005</v>
      </c>
      <c r="J3946">
        <v>1986270</v>
      </c>
      <c r="K3946">
        <v>472204</v>
      </c>
      <c r="L3946">
        <v>158559</v>
      </c>
      <c r="M3946">
        <v>114835</v>
      </c>
      <c r="N3946">
        <v>0.1424807480012959</v>
      </c>
      <c r="O3946">
        <v>2474662</v>
      </c>
      <c r="P3946">
        <v>1986270</v>
      </c>
      <c r="Q3946">
        <v>0</v>
      </c>
      <c r="T3946" t="s">
        <v>5052</v>
      </c>
      <c r="U3946">
        <v>45549</v>
      </c>
      <c r="V3946" t="s">
        <v>5088</v>
      </c>
      <c r="W3946" t="s">
        <v>5096</v>
      </c>
      <c r="X3946">
        <v>15</v>
      </c>
      <c r="Y3946" t="s">
        <v>5077</v>
      </c>
      <c r="Z3946" t="s">
        <v>5070</v>
      </c>
    </row>
    <row r="3947" spans="1:26" x14ac:dyDescent="0.3">
      <c r="A3947" t="s">
        <v>3968</v>
      </c>
      <c r="B3947" t="s">
        <v>5027</v>
      </c>
      <c r="C3947" t="s">
        <v>5029</v>
      </c>
      <c r="D3947" t="s">
        <v>5035</v>
      </c>
      <c r="E3947" t="s">
        <v>5040</v>
      </c>
      <c r="F3947" t="s">
        <v>5045</v>
      </c>
      <c r="G3947">
        <v>-51.9253</v>
      </c>
      <c r="H3947">
        <v>-14.234999999999999</v>
      </c>
      <c r="I3947">
        <v>39402</v>
      </c>
      <c r="J3947">
        <v>243978</v>
      </c>
      <c r="K3947">
        <v>44823</v>
      </c>
      <c r="L3947">
        <v>14525</v>
      </c>
      <c r="M3947">
        <v>10139</v>
      </c>
      <c r="N3947">
        <v>0.16149880668582969</v>
      </c>
      <c r="O3947">
        <v>302876</v>
      </c>
      <c r="P3947">
        <v>0</v>
      </c>
      <c r="Q3947">
        <v>1128309</v>
      </c>
      <c r="T3947" t="s">
        <v>5060</v>
      </c>
      <c r="U3947">
        <v>45638</v>
      </c>
      <c r="V3947" t="s">
        <v>5075</v>
      </c>
      <c r="W3947" t="s">
        <v>5081</v>
      </c>
      <c r="X3947">
        <v>10</v>
      </c>
      <c r="Y3947" t="s">
        <v>5082</v>
      </c>
      <c r="Z3947" t="s">
        <v>5070</v>
      </c>
    </row>
    <row r="3948" spans="1:26" x14ac:dyDescent="0.3">
      <c r="A3948" t="s">
        <v>3969</v>
      </c>
      <c r="B3948" t="s">
        <v>5027</v>
      </c>
      <c r="C3948" t="s">
        <v>5029</v>
      </c>
      <c r="D3948" t="s">
        <v>5032</v>
      </c>
      <c r="E3948" t="s">
        <v>5036</v>
      </c>
      <c r="F3948" t="s">
        <v>5047</v>
      </c>
      <c r="G3948">
        <v>138.25290000000001</v>
      </c>
      <c r="H3948">
        <v>36.204799999999999</v>
      </c>
      <c r="I3948">
        <v>20510</v>
      </c>
      <c r="J3948">
        <v>341865</v>
      </c>
      <c r="K3948">
        <v>47811</v>
      </c>
      <c r="L3948">
        <v>24545</v>
      </c>
      <c r="M3948">
        <v>19195</v>
      </c>
      <c r="N3948">
        <v>5.9997162237276622E-2</v>
      </c>
      <c r="O3948">
        <v>412905</v>
      </c>
      <c r="P3948">
        <v>326320</v>
      </c>
      <c r="Q3948">
        <v>0</v>
      </c>
      <c r="T3948" t="s">
        <v>5061</v>
      </c>
      <c r="U3948">
        <v>45489</v>
      </c>
      <c r="V3948" t="s">
        <v>5089</v>
      </c>
      <c r="W3948" t="s">
        <v>5083</v>
      </c>
      <c r="X3948">
        <v>11</v>
      </c>
      <c r="Y3948" t="s">
        <v>5082</v>
      </c>
      <c r="Z3948" t="s">
        <v>5069</v>
      </c>
    </row>
    <row r="3949" spans="1:26" x14ac:dyDescent="0.3">
      <c r="A3949" t="s">
        <v>3970</v>
      </c>
      <c r="B3949" t="s">
        <v>5027</v>
      </c>
      <c r="C3949" t="s">
        <v>5030</v>
      </c>
      <c r="D3949" t="s">
        <v>5033</v>
      </c>
      <c r="E3949" t="s">
        <v>5036</v>
      </c>
      <c r="F3949" t="s">
        <v>5047</v>
      </c>
      <c r="G3949">
        <v>138.25290000000001</v>
      </c>
      <c r="H3949">
        <v>36.204799999999999</v>
      </c>
      <c r="I3949">
        <v>59889</v>
      </c>
      <c r="J3949">
        <v>285356</v>
      </c>
      <c r="K3949">
        <v>29889</v>
      </c>
      <c r="L3949">
        <v>21786</v>
      </c>
      <c r="M3949">
        <v>13720</v>
      </c>
      <c r="N3949">
        <v>0.20987713933214591</v>
      </c>
      <c r="O3949">
        <v>337520</v>
      </c>
      <c r="P3949">
        <v>254555</v>
      </c>
      <c r="Q3949">
        <v>0</v>
      </c>
      <c r="T3949" t="s">
        <v>5057</v>
      </c>
      <c r="U3949">
        <v>45314</v>
      </c>
      <c r="V3949" t="s">
        <v>5089</v>
      </c>
      <c r="W3949" t="s">
        <v>5084</v>
      </c>
      <c r="X3949">
        <v>12</v>
      </c>
      <c r="Y3949" t="s">
        <v>5077</v>
      </c>
      <c r="Z3949" t="s">
        <v>5071</v>
      </c>
    </row>
    <row r="3950" spans="1:26" x14ac:dyDescent="0.3">
      <c r="A3950" t="s">
        <v>3971</v>
      </c>
      <c r="B3950" t="s">
        <v>5025</v>
      </c>
      <c r="C3950" t="s">
        <v>5029</v>
      </c>
      <c r="D3950" t="s">
        <v>5033</v>
      </c>
      <c r="E3950" t="s">
        <v>5039</v>
      </c>
      <c r="F3950" t="s">
        <v>5046</v>
      </c>
      <c r="G3950">
        <v>133.77510000000001</v>
      </c>
      <c r="H3950">
        <v>-25.2744</v>
      </c>
      <c r="I3950">
        <v>19605</v>
      </c>
      <c r="J3950">
        <v>111540</v>
      </c>
      <c r="K3950">
        <v>18939</v>
      </c>
      <c r="L3950">
        <v>8291</v>
      </c>
      <c r="M3950">
        <v>2949</v>
      </c>
      <c r="N3950">
        <v>0.17577534761092009</v>
      </c>
      <c r="O3950">
        <v>125006</v>
      </c>
      <c r="P3950">
        <v>0</v>
      </c>
      <c r="Q3950">
        <v>0</v>
      </c>
      <c r="T3950" t="s">
        <v>5056</v>
      </c>
      <c r="U3950">
        <v>45708</v>
      </c>
      <c r="V3950" t="s">
        <v>5075</v>
      </c>
      <c r="W3950" t="s">
        <v>5086</v>
      </c>
      <c r="X3950">
        <v>12</v>
      </c>
      <c r="Y3950" t="s">
        <v>5077</v>
      </c>
      <c r="Z3950" t="s">
        <v>5070</v>
      </c>
    </row>
    <row r="3951" spans="1:26" x14ac:dyDescent="0.3">
      <c r="A3951" t="s">
        <v>3972</v>
      </c>
      <c r="B3951" t="s">
        <v>5023</v>
      </c>
      <c r="C3951" t="s">
        <v>5029</v>
      </c>
      <c r="D3951" t="s">
        <v>5032</v>
      </c>
      <c r="E3951" t="s">
        <v>5036</v>
      </c>
      <c r="F3951" t="s">
        <v>5046</v>
      </c>
      <c r="G3951">
        <v>133.77510000000001</v>
      </c>
      <c r="H3951">
        <v>-25.2744</v>
      </c>
      <c r="I3951">
        <v>60667</v>
      </c>
      <c r="J3951">
        <v>887938</v>
      </c>
      <c r="K3951">
        <v>89157</v>
      </c>
      <c r="L3951">
        <v>40578</v>
      </c>
      <c r="M3951">
        <v>22994</v>
      </c>
      <c r="N3951">
        <v>6.8324224402395883E-2</v>
      </c>
      <c r="O3951">
        <v>1015798</v>
      </c>
      <c r="P3951">
        <v>800391</v>
      </c>
      <c r="Q3951">
        <v>0</v>
      </c>
      <c r="R3951">
        <v>14627</v>
      </c>
      <c r="S3951">
        <v>1.44E-2</v>
      </c>
      <c r="T3951" t="s">
        <v>5059</v>
      </c>
      <c r="U3951">
        <v>45415</v>
      </c>
      <c r="V3951" t="s">
        <v>5091</v>
      </c>
      <c r="W3951" t="s">
        <v>5087</v>
      </c>
      <c r="X3951">
        <v>17</v>
      </c>
      <c r="Y3951" t="s">
        <v>5077</v>
      </c>
      <c r="Z3951" t="s">
        <v>5069</v>
      </c>
    </row>
    <row r="3952" spans="1:26" x14ac:dyDescent="0.3">
      <c r="A3952" t="s">
        <v>3973</v>
      </c>
      <c r="B3952" t="s">
        <v>5027</v>
      </c>
      <c r="C3952" t="s">
        <v>5029</v>
      </c>
      <c r="D3952" t="s">
        <v>5031</v>
      </c>
      <c r="E3952" t="s">
        <v>5036</v>
      </c>
      <c r="F3952" t="s">
        <v>5047</v>
      </c>
      <c r="G3952">
        <v>138.25290000000001</v>
      </c>
      <c r="H3952">
        <v>36.204799999999999</v>
      </c>
      <c r="I3952">
        <v>179947</v>
      </c>
      <c r="J3952">
        <v>1898153</v>
      </c>
      <c r="K3952">
        <v>362899</v>
      </c>
      <c r="L3952">
        <v>110928</v>
      </c>
      <c r="M3952">
        <v>45330</v>
      </c>
      <c r="N3952">
        <v>9.4801440931985143E-2</v>
      </c>
      <c r="O3952">
        <v>2313852</v>
      </c>
      <c r="P3952">
        <v>1898153</v>
      </c>
      <c r="Q3952">
        <v>0</v>
      </c>
      <c r="T3952" t="s">
        <v>5052</v>
      </c>
      <c r="U3952">
        <v>45615</v>
      </c>
      <c r="V3952" t="s">
        <v>5089</v>
      </c>
      <c r="W3952" t="s">
        <v>5094</v>
      </c>
      <c r="X3952">
        <v>16</v>
      </c>
      <c r="Y3952" t="s">
        <v>5077</v>
      </c>
      <c r="Z3952" t="s">
        <v>5069</v>
      </c>
    </row>
    <row r="3953" spans="1:26" x14ac:dyDescent="0.3">
      <c r="A3953" t="s">
        <v>3974</v>
      </c>
      <c r="B3953" t="s">
        <v>5023</v>
      </c>
      <c r="C3953" t="s">
        <v>5029</v>
      </c>
      <c r="D3953" t="s">
        <v>5033</v>
      </c>
      <c r="E3953" t="s">
        <v>5036</v>
      </c>
      <c r="F3953" t="s">
        <v>5048</v>
      </c>
      <c r="G3953">
        <v>10.451499999999999</v>
      </c>
      <c r="H3953">
        <v>51.165700000000001</v>
      </c>
      <c r="I3953">
        <v>89831</v>
      </c>
      <c r="J3953">
        <v>490300</v>
      </c>
      <c r="K3953">
        <v>122476</v>
      </c>
      <c r="L3953">
        <v>37862</v>
      </c>
      <c r="M3953">
        <v>9858</v>
      </c>
      <c r="N3953">
        <v>0.1832166648352426</v>
      </c>
      <c r="O3953">
        <v>617324</v>
      </c>
      <c r="P3953">
        <v>420770</v>
      </c>
      <c r="Q3953">
        <v>0</v>
      </c>
      <c r="R3953">
        <v>11976</v>
      </c>
      <c r="S3953">
        <v>1.9400000000000001E-2</v>
      </c>
      <c r="T3953" t="s">
        <v>5056</v>
      </c>
      <c r="U3953">
        <v>45547</v>
      </c>
      <c r="V3953" t="s">
        <v>5075</v>
      </c>
      <c r="W3953" t="s">
        <v>5096</v>
      </c>
      <c r="X3953">
        <v>17</v>
      </c>
      <c r="Y3953" t="s">
        <v>5077</v>
      </c>
      <c r="Z3953" t="s">
        <v>5070</v>
      </c>
    </row>
    <row r="3954" spans="1:26" x14ac:dyDescent="0.3">
      <c r="A3954" t="s">
        <v>3975</v>
      </c>
      <c r="B3954" t="s">
        <v>5025</v>
      </c>
      <c r="C3954" t="s">
        <v>5029</v>
      </c>
      <c r="D3954" t="s">
        <v>5032</v>
      </c>
      <c r="E3954" t="s">
        <v>5039</v>
      </c>
      <c r="F3954" t="s">
        <v>5044</v>
      </c>
      <c r="G3954">
        <v>78.962900000000005</v>
      </c>
      <c r="H3954">
        <v>20.593699999999998</v>
      </c>
      <c r="I3954">
        <v>37341</v>
      </c>
      <c r="J3954">
        <v>390854</v>
      </c>
      <c r="K3954">
        <v>56438</v>
      </c>
      <c r="L3954">
        <v>18013</v>
      </c>
      <c r="M3954">
        <v>15997</v>
      </c>
      <c r="N3954">
        <v>9.5539396236185986E-2</v>
      </c>
      <c r="O3954">
        <v>481616</v>
      </c>
      <c r="P3954">
        <v>0</v>
      </c>
      <c r="Q3954">
        <v>0</v>
      </c>
      <c r="T3954" t="s">
        <v>5059</v>
      </c>
      <c r="U3954">
        <v>45292</v>
      </c>
      <c r="V3954" t="s">
        <v>5085</v>
      </c>
      <c r="W3954" t="s">
        <v>5084</v>
      </c>
      <c r="X3954">
        <v>12</v>
      </c>
      <c r="Y3954" t="s">
        <v>5077</v>
      </c>
      <c r="Z3954" t="s">
        <v>5069</v>
      </c>
    </row>
    <row r="3955" spans="1:26" x14ac:dyDescent="0.3">
      <c r="A3955" t="s">
        <v>3976</v>
      </c>
      <c r="B3955" t="s">
        <v>5025</v>
      </c>
      <c r="C3955" t="s">
        <v>5029</v>
      </c>
      <c r="D3955" t="s">
        <v>5032</v>
      </c>
      <c r="E3955" t="s">
        <v>5036</v>
      </c>
      <c r="F3955" t="s">
        <v>5044</v>
      </c>
      <c r="G3955">
        <v>78.962900000000005</v>
      </c>
      <c r="H3955">
        <v>20.593699999999998</v>
      </c>
      <c r="I3955">
        <v>178860</v>
      </c>
      <c r="J3955">
        <v>1862681</v>
      </c>
      <c r="K3955">
        <v>395555</v>
      </c>
      <c r="L3955">
        <v>78782</v>
      </c>
      <c r="M3955">
        <v>61227</v>
      </c>
      <c r="N3955">
        <v>9.6023031969715497E-2</v>
      </c>
      <c r="O3955">
        <v>2163832</v>
      </c>
      <c r="P3955">
        <v>1862681</v>
      </c>
      <c r="Q3955">
        <v>0</v>
      </c>
      <c r="T3955" t="s">
        <v>5061</v>
      </c>
      <c r="U3955">
        <v>45323</v>
      </c>
      <c r="V3955" t="s">
        <v>5075</v>
      </c>
      <c r="W3955" t="s">
        <v>5086</v>
      </c>
      <c r="X3955">
        <v>16</v>
      </c>
      <c r="Y3955" t="s">
        <v>5077</v>
      </c>
      <c r="Z3955" t="s">
        <v>5069</v>
      </c>
    </row>
    <row r="3956" spans="1:26" x14ac:dyDescent="0.3">
      <c r="A3956" t="s">
        <v>3977</v>
      </c>
      <c r="B3956" t="s">
        <v>5023</v>
      </c>
      <c r="C3956" t="s">
        <v>5030</v>
      </c>
      <c r="D3956" t="s">
        <v>5031</v>
      </c>
      <c r="E3956" t="s">
        <v>5036</v>
      </c>
      <c r="F3956" t="s">
        <v>5047</v>
      </c>
      <c r="G3956">
        <v>138.25290000000001</v>
      </c>
      <c r="H3956">
        <v>36.204799999999999</v>
      </c>
      <c r="I3956">
        <v>32350</v>
      </c>
      <c r="J3956">
        <v>339391</v>
      </c>
      <c r="K3956">
        <v>53780</v>
      </c>
      <c r="L3956">
        <v>18472</v>
      </c>
      <c r="M3956">
        <v>12447</v>
      </c>
      <c r="N3956">
        <v>9.5320020458341675E-2</v>
      </c>
      <c r="O3956">
        <v>429555</v>
      </c>
      <c r="P3956">
        <v>337497</v>
      </c>
      <c r="Q3956">
        <v>0</v>
      </c>
      <c r="R3956">
        <v>9450</v>
      </c>
      <c r="S3956">
        <v>2.1999999999999999E-2</v>
      </c>
      <c r="T3956" t="s">
        <v>5051</v>
      </c>
      <c r="U3956">
        <v>45694</v>
      </c>
      <c r="V3956" t="s">
        <v>5075</v>
      </c>
      <c r="W3956" t="s">
        <v>5086</v>
      </c>
      <c r="X3956">
        <v>15</v>
      </c>
      <c r="Y3956" t="s">
        <v>5077</v>
      </c>
      <c r="Z3956" t="s">
        <v>5069</v>
      </c>
    </row>
    <row r="3957" spans="1:26" x14ac:dyDescent="0.3">
      <c r="A3957" t="s">
        <v>3978</v>
      </c>
      <c r="B3957" t="s">
        <v>5025</v>
      </c>
      <c r="C3957" t="s">
        <v>5029</v>
      </c>
      <c r="D3957" t="s">
        <v>5035</v>
      </c>
      <c r="E3957" t="s">
        <v>5039</v>
      </c>
      <c r="F3957" t="s">
        <v>5045</v>
      </c>
      <c r="G3957">
        <v>-51.9253</v>
      </c>
      <c r="H3957">
        <v>-14.234999999999999</v>
      </c>
      <c r="I3957">
        <v>53899</v>
      </c>
      <c r="J3957">
        <v>415451</v>
      </c>
      <c r="K3957">
        <v>70522</v>
      </c>
      <c r="L3957">
        <v>18604</v>
      </c>
      <c r="M3957">
        <v>21185</v>
      </c>
      <c r="N3957">
        <v>0.1297373843851109</v>
      </c>
      <c r="O3957">
        <v>527990</v>
      </c>
      <c r="P3957">
        <v>0</v>
      </c>
      <c r="Q3957">
        <v>0</v>
      </c>
      <c r="T3957" t="s">
        <v>5058</v>
      </c>
      <c r="U3957">
        <v>45536</v>
      </c>
      <c r="V3957" t="s">
        <v>5080</v>
      </c>
      <c r="W3957" t="s">
        <v>5096</v>
      </c>
      <c r="X3957">
        <v>12</v>
      </c>
      <c r="Y3957" t="s">
        <v>5077</v>
      </c>
      <c r="Z3957" t="s">
        <v>5070</v>
      </c>
    </row>
    <row r="3958" spans="1:26" x14ac:dyDescent="0.3">
      <c r="A3958" t="s">
        <v>3979</v>
      </c>
      <c r="B3958" t="s">
        <v>5027</v>
      </c>
      <c r="C3958" t="s">
        <v>5029</v>
      </c>
      <c r="D3958" t="s">
        <v>5031</v>
      </c>
      <c r="E3958" t="s">
        <v>5036</v>
      </c>
      <c r="F3958" t="s">
        <v>5050</v>
      </c>
      <c r="G3958">
        <v>-95.712900000000005</v>
      </c>
      <c r="H3958">
        <v>37.090200000000003</v>
      </c>
      <c r="I3958">
        <v>244959</v>
      </c>
      <c r="J3958">
        <v>1663623</v>
      </c>
      <c r="K3958">
        <v>298486</v>
      </c>
      <c r="L3958">
        <v>53650</v>
      </c>
      <c r="M3958">
        <v>35214</v>
      </c>
      <c r="N3958">
        <v>0.1472445842358838</v>
      </c>
      <c r="O3958">
        <v>2033920</v>
      </c>
      <c r="P3958">
        <v>1663623</v>
      </c>
      <c r="Q3958">
        <v>0</v>
      </c>
      <c r="T3958" t="s">
        <v>5052</v>
      </c>
      <c r="U3958">
        <v>45669</v>
      </c>
      <c r="V3958" t="s">
        <v>5080</v>
      </c>
      <c r="W3958" t="s">
        <v>5084</v>
      </c>
      <c r="X3958">
        <v>16</v>
      </c>
      <c r="Y3958" t="s">
        <v>5077</v>
      </c>
      <c r="Z3958" t="s">
        <v>5070</v>
      </c>
    </row>
    <row r="3959" spans="1:26" x14ac:dyDescent="0.3">
      <c r="A3959" t="s">
        <v>3980</v>
      </c>
      <c r="B3959" t="s">
        <v>5024</v>
      </c>
      <c r="C3959" t="s">
        <v>5029</v>
      </c>
      <c r="D3959" t="s">
        <v>5031</v>
      </c>
      <c r="E3959" t="s">
        <v>5036</v>
      </c>
      <c r="F3959" t="s">
        <v>5044</v>
      </c>
      <c r="G3959">
        <v>78.962900000000005</v>
      </c>
      <c r="H3959">
        <v>20.593699999999998</v>
      </c>
      <c r="I3959">
        <v>278231</v>
      </c>
      <c r="J3959">
        <v>2127940</v>
      </c>
      <c r="K3959">
        <v>309615</v>
      </c>
      <c r="L3959">
        <v>142841</v>
      </c>
      <c r="M3959">
        <v>118831</v>
      </c>
      <c r="N3959">
        <v>0.1307516423026025</v>
      </c>
      <c r="O3959">
        <v>2400057</v>
      </c>
      <c r="P3959">
        <v>2127940</v>
      </c>
      <c r="Q3959">
        <v>0</v>
      </c>
      <c r="T3959" t="s">
        <v>5052</v>
      </c>
      <c r="U3959">
        <v>45517</v>
      </c>
      <c r="V3959" t="s">
        <v>5089</v>
      </c>
      <c r="W3959" t="s">
        <v>5095</v>
      </c>
      <c r="X3959">
        <v>18</v>
      </c>
      <c r="Y3959" t="s">
        <v>5092</v>
      </c>
      <c r="Z3959" t="s">
        <v>5070</v>
      </c>
    </row>
    <row r="3960" spans="1:26" x14ac:dyDescent="0.3">
      <c r="A3960" t="s">
        <v>3981</v>
      </c>
      <c r="B3960" t="s">
        <v>5027</v>
      </c>
      <c r="C3960" t="s">
        <v>5029</v>
      </c>
      <c r="D3960" t="s">
        <v>5031</v>
      </c>
      <c r="E3960" t="s">
        <v>5036</v>
      </c>
      <c r="F3960" t="s">
        <v>5046</v>
      </c>
      <c r="G3960">
        <v>133.77510000000001</v>
      </c>
      <c r="H3960">
        <v>-25.2744</v>
      </c>
      <c r="I3960">
        <v>193374</v>
      </c>
      <c r="J3960">
        <v>2086504</v>
      </c>
      <c r="K3960">
        <v>243740</v>
      </c>
      <c r="L3960">
        <v>130572</v>
      </c>
      <c r="M3960">
        <v>92596</v>
      </c>
      <c r="N3960">
        <v>9.2678673911071444E-2</v>
      </c>
      <c r="O3960">
        <v>2510332</v>
      </c>
      <c r="P3960">
        <v>2086504</v>
      </c>
      <c r="Q3960">
        <v>0</v>
      </c>
      <c r="T3960" t="s">
        <v>5052</v>
      </c>
      <c r="U3960">
        <v>45471</v>
      </c>
      <c r="V3960" t="s">
        <v>5091</v>
      </c>
      <c r="W3960" t="s">
        <v>5093</v>
      </c>
      <c r="X3960">
        <v>11</v>
      </c>
      <c r="Y3960" t="s">
        <v>5082</v>
      </c>
      <c r="Z3960" t="s">
        <v>5069</v>
      </c>
    </row>
    <row r="3961" spans="1:26" x14ac:dyDescent="0.3">
      <c r="A3961" t="s">
        <v>3982</v>
      </c>
      <c r="B3961" t="s">
        <v>5027</v>
      </c>
      <c r="C3961" t="s">
        <v>5029</v>
      </c>
      <c r="D3961" t="s">
        <v>5033</v>
      </c>
      <c r="E3961" t="s">
        <v>5036</v>
      </c>
      <c r="F3961" t="s">
        <v>5049</v>
      </c>
      <c r="G3961">
        <v>-106.3468</v>
      </c>
      <c r="H3961">
        <v>56.130400000000002</v>
      </c>
      <c r="I3961">
        <v>77192</v>
      </c>
      <c r="J3961">
        <v>428350</v>
      </c>
      <c r="K3961">
        <v>102363</v>
      </c>
      <c r="L3961">
        <v>24010</v>
      </c>
      <c r="M3961">
        <v>25538</v>
      </c>
      <c r="N3961">
        <v>0.18020892435507119</v>
      </c>
      <c r="O3961">
        <v>514810</v>
      </c>
      <c r="P3961">
        <v>400525</v>
      </c>
      <c r="Q3961">
        <v>0</v>
      </c>
      <c r="T3961" t="s">
        <v>5057</v>
      </c>
      <c r="U3961">
        <v>45517</v>
      </c>
      <c r="V3961" t="s">
        <v>5089</v>
      </c>
      <c r="W3961" t="s">
        <v>5095</v>
      </c>
      <c r="X3961">
        <v>8</v>
      </c>
      <c r="Y3961" t="s">
        <v>5082</v>
      </c>
      <c r="Z3961" t="s">
        <v>5070</v>
      </c>
    </row>
    <row r="3962" spans="1:26" x14ac:dyDescent="0.3">
      <c r="A3962" t="s">
        <v>3983</v>
      </c>
      <c r="B3962" t="s">
        <v>5026</v>
      </c>
      <c r="C3962" t="s">
        <v>5030</v>
      </c>
      <c r="D3962" t="s">
        <v>5033</v>
      </c>
      <c r="E3962" t="s">
        <v>5038</v>
      </c>
      <c r="F3962" t="s">
        <v>5043</v>
      </c>
      <c r="G3962">
        <v>-3.4359999999999999</v>
      </c>
      <c r="H3962">
        <v>55.378100000000003</v>
      </c>
      <c r="I3962">
        <v>40017</v>
      </c>
      <c r="J3962">
        <v>242174</v>
      </c>
      <c r="K3962">
        <v>30840</v>
      </c>
      <c r="L3962">
        <v>14495</v>
      </c>
      <c r="M3962">
        <v>11557</v>
      </c>
      <c r="N3962">
        <v>0.16524263103179021</v>
      </c>
      <c r="O3962">
        <v>289079</v>
      </c>
      <c r="P3962">
        <v>0</v>
      </c>
      <c r="Q3962">
        <v>0</v>
      </c>
      <c r="T3962" t="s">
        <v>5062</v>
      </c>
      <c r="U3962">
        <v>45396</v>
      </c>
      <c r="V3962" t="s">
        <v>5080</v>
      </c>
      <c r="W3962" t="s">
        <v>5079</v>
      </c>
      <c r="X3962">
        <v>17</v>
      </c>
      <c r="Y3962" t="s">
        <v>5077</v>
      </c>
      <c r="Z3962" t="s">
        <v>5070</v>
      </c>
    </row>
    <row r="3963" spans="1:26" x14ac:dyDescent="0.3">
      <c r="A3963" t="s">
        <v>3984</v>
      </c>
      <c r="B3963" t="s">
        <v>5024</v>
      </c>
      <c r="C3963" t="s">
        <v>5029</v>
      </c>
      <c r="D3963" t="s">
        <v>5035</v>
      </c>
      <c r="E3963" t="s">
        <v>5040</v>
      </c>
      <c r="F3963" t="s">
        <v>5049</v>
      </c>
      <c r="G3963">
        <v>-106.3468</v>
      </c>
      <c r="H3963">
        <v>56.130400000000002</v>
      </c>
      <c r="I3963">
        <v>24766</v>
      </c>
      <c r="J3963">
        <v>148195</v>
      </c>
      <c r="K3963">
        <v>16991</v>
      </c>
      <c r="L3963">
        <v>7918</v>
      </c>
      <c r="M3963">
        <v>3446</v>
      </c>
      <c r="N3963">
        <v>0.16712226393856131</v>
      </c>
      <c r="O3963">
        <v>183232</v>
      </c>
      <c r="P3963">
        <v>0</v>
      </c>
      <c r="Q3963">
        <v>416147</v>
      </c>
      <c r="T3963" t="s">
        <v>5058</v>
      </c>
      <c r="U3963">
        <v>45517</v>
      </c>
      <c r="V3963" t="s">
        <v>5089</v>
      </c>
      <c r="W3963" t="s">
        <v>5095</v>
      </c>
      <c r="X3963">
        <v>8</v>
      </c>
      <c r="Y3963" t="s">
        <v>5082</v>
      </c>
      <c r="Z3963" t="s">
        <v>5070</v>
      </c>
    </row>
    <row r="3964" spans="1:26" x14ac:dyDescent="0.3">
      <c r="A3964" t="s">
        <v>3985</v>
      </c>
      <c r="B3964" t="s">
        <v>5027</v>
      </c>
      <c r="C3964" t="s">
        <v>5029</v>
      </c>
      <c r="D3964" t="s">
        <v>5033</v>
      </c>
      <c r="E3964" t="s">
        <v>5036</v>
      </c>
      <c r="F3964" t="s">
        <v>5044</v>
      </c>
      <c r="G3964">
        <v>78.962900000000005</v>
      </c>
      <c r="H3964">
        <v>20.593699999999998</v>
      </c>
      <c r="I3964">
        <v>89892</v>
      </c>
      <c r="J3964">
        <v>498414</v>
      </c>
      <c r="K3964">
        <v>118807</v>
      </c>
      <c r="L3964">
        <v>30584</v>
      </c>
      <c r="M3964">
        <v>12869</v>
      </c>
      <c r="N3964">
        <v>0.18035771981924709</v>
      </c>
      <c r="O3964">
        <v>591752</v>
      </c>
      <c r="P3964">
        <v>477169</v>
      </c>
      <c r="Q3964">
        <v>0</v>
      </c>
      <c r="T3964" t="s">
        <v>5057</v>
      </c>
      <c r="U3964">
        <v>45441</v>
      </c>
      <c r="V3964" t="s">
        <v>5078</v>
      </c>
      <c r="W3964" t="s">
        <v>5087</v>
      </c>
      <c r="X3964">
        <v>10</v>
      </c>
      <c r="Y3964" t="s">
        <v>5082</v>
      </c>
      <c r="Z3964" t="s">
        <v>5070</v>
      </c>
    </row>
    <row r="3965" spans="1:26" x14ac:dyDescent="0.3">
      <c r="A3965" t="s">
        <v>3986</v>
      </c>
      <c r="B3965" t="s">
        <v>5026</v>
      </c>
      <c r="C3965" t="s">
        <v>5029</v>
      </c>
      <c r="D3965" t="s">
        <v>5033</v>
      </c>
      <c r="E3965" t="s">
        <v>5039</v>
      </c>
      <c r="F3965" t="s">
        <v>5046</v>
      </c>
      <c r="G3965">
        <v>133.77510000000001</v>
      </c>
      <c r="H3965">
        <v>-25.2744</v>
      </c>
      <c r="I3965">
        <v>85587</v>
      </c>
      <c r="J3965">
        <v>369247</v>
      </c>
      <c r="K3965">
        <v>73190</v>
      </c>
      <c r="L3965">
        <v>24006</v>
      </c>
      <c r="M3965">
        <v>20132</v>
      </c>
      <c r="N3965">
        <v>0.23178959350291259</v>
      </c>
      <c r="O3965">
        <v>419502</v>
      </c>
      <c r="P3965">
        <v>0</v>
      </c>
      <c r="Q3965">
        <v>0</v>
      </c>
      <c r="T3965" t="s">
        <v>5062</v>
      </c>
      <c r="U3965">
        <v>45480</v>
      </c>
      <c r="V3965" t="s">
        <v>5080</v>
      </c>
      <c r="W3965" t="s">
        <v>5083</v>
      </c>
      <c r="X3965">
        <v>13</v>
      </c>
      <c r="Y3965" t="s">
        <v>5077</v>
      </c>
      <c r="Z3965" t="s">
        <v>5071</v>
      </c>
    </row>
    <row r="3966" spans="1:26" x14ac:dyDescent="0.3">
      <c r="A3966" t="s">
        <v>3987</v>
      </c>
      <c r="B3966" t="s">
        <v>5024</v>
      </c>
      <c r="C3966" t="s">
        <v>5029</v>
      </c>
      <c r="D3966" t="s">
        <v>5033</v>
      </c>
      <c r="E3966" t="s">
        <v>5036</v>
      </c>
      <c r="F3966" t="s">
        <v>5043</v>
      </c>
      <c r="G3966">
        <v>-3.4359999999999999</v>
      </c>
      <c r="H3966">
        <v>55.378100000000003</v>
      </c>
      <c r="I3966">
        <v>552058</v>
      </c>
      <c r="J3966">
        <v>2930704</v>
      </c>
      <c r="K3966">
        <v>325026</v>
      </c>
      <c r="L3966">
        <v>93999</v>
      </c>
      <c r="M3966">
        <v>70543</v>
      </c>
      <c r="N3966">
        <v>0.18837072713374489</v>
      </c>
      <c r="O3966">
        <v>3274979</v>
      </c>
      <c r="P3966">
        <v>2930704</v>
      </c>
      <c r="Q3966">
        <v>0</v>
      </c>
      <c r="T3966" t="s">
        <v>5057</v>
      </c>
      <c r="U3966">
        <v>45543</v>
      </c>
      <c r="V3966" t="s">
        <v>5080</v>
      </c>
      <c r="W3966" t="s">
        <v>5096</v>
      </c>
      <c r="X3966">
        <v>17</v>
      </c>
      <c r="Y3966" t="s">
        <v>5077</v>
      </c>
      <c r="Z3966" t="s">
        <v>5070</v>
      </c>
    </row>
    <row r="3967" spans="1:26" x14ac:dyDescent="0.3">
      <c r="A3967" t="s">
        <v>3988</v>
      </c>
      <c r="B3967" t="s">
        <v>5027</v>
      </c>
      <c r="C3967" t="s">
        <v>5029</v>
      </c>
      <c r="D3967" t="s">
        <v>5032</v>
      </c>
      <c r="E3967" t="s">
        <v>5036</v>
      </c>
      <c r="F3967" t="s">
        <v>5043</v>
      </c>
      <c r="G3967">
        <v>-3.4359999999999999</v>
      </c>
      <c r="H3967">
        <v>55.378100000000003</v>
      </c>
      <c r="I3967">
        <v>167658</v>
      </c>
      <c r="J3967">
        <v>2634763</v>
      </c>
      <c r="K3967">
        <v>479809</v>
      </c>
      <c r="L3967">
        <v>107425</v>
      </c>
      <c r="M3967">
        <v>143352</v>
      </c>
      <c r="N3967">
        <v>6.3633095296815073E-2</v>
      </c>
      <c r="O3967">
        <v>3133127</v>
      </c>
      <c r="P3967">
        <v>2634763</v>
      </c>
      <c r="Q3967">
        <v>0</v>
      </c>
      <c r="T3967" t="s">
        <v>5061</v>
      </c>
      <c r="U3967">
        <v>45488</v>
      </c>
      <c r="V3967" t="s">
        <v>5085</v>
      </c>
      <c r="W3967" t="s">
        <v>5083</v>
      </c>
      <c r="X3967">
        <v>15</v>
      </c>
      <c r="Y3967" t="s">
        <v>5077</v>
      </c>
      <c r="Z3967" t="s">
        <v>5069</v>
      </c>
    </row>
    <row r="3968" spans="1:26" x14ac:dyDescent="0.3">
      <c r="A3968" t="s">
        <v>3989</v>
      </c>
      <c r="B3968" t="s">
        <v>5023</v>
      </c>
      <c r="C3968" t="s">
        <v>5030</v>
      </c>
      <c r="D3968" t="s">
        <v>5032</v>
      </c>
      <c r="E3968" t="s">
        <v>5036</v>
      </c>
      <c r="F3968" t="s">
        <v>5049</v>
      </c>
      <c r="G3968">
        <v>-106.3468</v>
      </c>
      <c r="H3968">
        <v>56.130400000000002</v>
      </c>
      <c r="I3968">
        <v>271362</v>
      </c>
      <c r="J3968">
        <v>2773282</v>
      </c>
      <c r="K3968">
        <v>410384</v>
      </c>
      <c r="L3968">
        <v>116917</v>
      </c>
      <c r="M3968">
        <v>93454</v>
      </c>
      <c r="N3968">
        <v>9.7849038470824684E-2</v>
      </c>
      <c r="O3968">
        <v>3492481</v>
      </c>
      <c r="P3968">
        <v>2773282</v>
      </c>
      <c r="Q3968">
        <v>0</v>
      </c>
      <c r="R3968">
        <v>75437</v>
      </c>
      <c r="S3968">
        <v>2.1600000000000001E-2</v>
      </c>
      <c r="T3968" t="s">
        <v>5061</v>
      </c>
      <c r="U3968">
        <v>45456</v>
      </c>
      <c r="V3968" t="s">
        <v>5075</v>
      </c>
      <c r="W3968" t="s">
        <v>5093</v>
      </c>
      <c r="X3968">
        <v>16</v>
      </c>
      <c r="Y3968" t="s">
        <v>5077</v>
      </c>
      <c r="Z3968" t="s">
        <v>5069</v>
      </c>
    </row>
    <row r="3969" spans="1:26" x14ac:dyDescent="0.3">
      <c r="A3969" t="s">
        <v>3990</v>
      </c>
      <c r="B3969" t="s">
        <v>5025</v>
      </c>
      <c r="C3969" t="s">
        <v>5029</v>
      </c>
      <c r="D3969" t="s">
        <v>5033</v>
      </c>
      <c r="E3969" t="s">
        <v>5039</v>
      </c>
      <c r="F3969" t="s">
        <v>5049</v>
      </c>
      <c r="G3969">
        <v>-106.3468</v>
      </c>
      <c r="H3969">
        <v>56.130400000000002</v>
      </c>
      <c r="I3969">
        <v>87781</v>
      </c>
      <c r="J3969">
        <v>381860</v>
      </c>
      <c r="K3969">
        <v>71767</v>
      </c>
      <c r="L3969">
        <v>16296</v>
      </c>
      <c r="M3969">
        <v>20129</v>
      </c>
      <c r="N3969">
        <v>0.22987990249712351</v>
      </c>
      <c r="O3969">
        <v>424228</v>
      </c>
      <c r="P3969">
        <v>0</v>
      </c>
      <c r="Q3969">
        <v>0</v>
      </c>
      <c r="T3969" t="s">
        <v>5056</v>
      </c>
      <c r="U3969">
        <v>45611</v>
      </c>
      <c r="V3969" t="s">
        <v>5091</v>
      </c>
      <c r="W3969" t="s">
        <v>5094</v>
      </c>
      <c r="X3969">
        <v>9</v>
      </c>
      <c r="Y3969" t="s">
        <v>5082</v>
      </c>
      <c r="Z3969" t="s">
        <v>5071</v>
      </c>
    </row>
    <row r="3970" spans="1:26" x14ac:dyDescent="0.3">
      <c r="A3970" t="s">
        <v>3991</v>
      </c>
      <c r="B3970" t="s">
        <v>5027</v>
      </c>
      <c r="C3970" t="s">
        <v>5029</v>
      </c>
      <c r="D3970" t="s">
        <v>5032</v>
      </c>
      <c r="E3970" t="s">
        <v>5036</v>
      </c>
      <c r="F3970" t="s">
        <v>5049</v>
      </c>
      <c r="G3970">
        <v>-106.3468</v>
      </c>
      <c r="H3970">
        <v>56.130400000000002</v>
      </c>
      <c r="I3970">
        <v>29385</v>
      </c>
      <c r="J3970">
        <v>390556</v>
      </c>
      <c r="K3970">
        <v>81897</v>
      </c>
      <c r="L3970">
        <v>29827</v>
      </c>
      <c r="M3970">
        <v>19528</v>
      </c>
      <c r="N3970">
        <v>7.5239260758427476E-2</v>
      </c>
      <c r="O3970">
        <v>464134</v>
      </c>
      <c r="P3970">
        <v>373215</v>
      </c>
      <c r="Q3970">
        <v>0</v>
      </c>
      <c r="T3970" t="s">
        <v>5061</v>
      </c>
      <c r="U3970">
        <v>45436</v>
      </c>
      <c r="V3970" t="s">
        <v>5091</v>
      </c>
      <c r="W3970" t="s">
        <v>5087</v>
      </c>
      <c r="X3970">
        <v>8</v>
      </c>
      <c r="Y3970" t="s">
        <v>5082</v>
      </c>
      <c r="Z3970" t="s">
        <v>5069</v>
      </c>
    </row>
    <row r="3971" spans="1:26" x14ac:dyDescent="0.3">
      <c r="A3971" t="s">
        <v>3992</v>
      </c>
      <c r="B3971" t="s">
        <v>5025</v>
      </c>
      <c r="C3971" t="s">
        <v>5029</v>
      </c>
      <c r="D3971" t="s">
        <v>5033</v>
      </c>
      <c r="E3971" t="s">
        <v>5039</v>
      </c>
      <c r="F3971" t="s">
        <v>5047</v>
      </c>
      <c r="G3971">
        <v>138.25290000000001</v>
      </c>
      <c r="H3971">
        <v>36.204799999999999</v>
      </c>
      <c r="I3971">
        <v>90450</v>
      </c>
      <c r="J3971">
        <v>428979</v>
      </c>
      <c r="K3971">
        <v>52612</v>
      </c>
      <c r="L3971">
        <v>30164</v>
      </c>
      <c r="M3971">
        <v>16484</v>
      </c>
      <c r="N3971">
        <v>0.2108501876211652</v>
      </c>
      <c r="O3971">
        <v>478338</v>
      </c>
      <c r="P3971">
        <v>0</v>
      </c>
      <c r="Q3971">
        <v>0</v>
      </c>
      <c r="T3971" t="s">
        <v>5056</v>
      </c>
      <c r="U3971">
        <v>45401</v>
      </c>
      <c r="V3971" t="s">
        <v>5091</v>
      </c>
      <c r="W3971" t="s">
        <v>5079</v>
      </c>
      <c r="X3971">
        <v>9</v>
      </c>
      <c r="Y3971" t="s">
        <v>5082</v>
      </c>
      <c r="Z3971" t="s">
        <v>5071</v>
      </c>
    </row>
    <row r="3972" spans="1:26" x14ac:dyDescent="0.3">
      <c r="A3972" t="s">
        <v>3993</v>
      </c>
      <c r="B3972" t="s">
        <v>5023</v>
      </c>
      <c r="C3972" t="s">
        <v>5029</v>
      </c>
      <c r="D3972" t="s">
        <v>5033</v>
      </c>
      <c r="E3972" t="s">
        <v>5040</v>
      </c>
      <c r="F3972" t="s">
        <v>5049</v>
      </c>
      <c r="G3972">
        <v>-106.3468</v>
      </c>
      <c r="H3972">
        <v>56.130400000000002</v>
      </c>
      <c r="I3972">
        <v>75512</v>
      </c>
      <c r="J3972">
        <v>304470</v>
      </c>
      <c r="K3972">
        <v>32679</v>
      </c>
      <c r="L3972">
        <v>22877</v>
      </c>
      <c r="M3972">
        <v>11972</v>
      </c>
      <c r="N3972">
        <v>0.2480125051781937</v>
      </c>
      <c r="O3972">
        <v>352025</v>
      </c>
      <c r="P3972">
        <v>0</v>
      </c>
      <c r="Q3972">
        <v>229096</v>
      </c>
      <c r="R3972">
        <v>7392</v>
      </c>
      <c r="S3972">
        <v>2.1000000000000001E-2</v>
      </c>
      <c r="T3972" t="s">
        <v>5056</v>
      </c>
      <c r="U3972">
        <v>45623</v>
      </c>
      <c r="V3972" t="s">
        <v>5078</v>
      </c>
      <c r="W3972" t="s">
        <v>5094</v>
      </c>
      <c r="X3972">
        <v>12</v>
      </c>
      <c r="Y3972" t="s">
        <v>5077</v>
      </c>
      <c r="Z3972" t="s">
        <v>5071</v>
      </c>
    </row>
    <row r="3973" spans="1:26" x14ac:dyDescent="0.3">
      <c r="A3973" t="s">
        <v>3994</v>
      </c>
      <c r="B3973" t="s">
        <v>5027</v>
      </c>
      <c r="C3973" t="s">
        <v>5029</v>
      </c>
      <c r="D3973" t="s">
        <v>5032</v>
      </c>
      <c r="E3973" t="s">
        <v>5036</v>
      </c>
      <c r="F3973" t="s">
        <v>5045</v>
      </c>
      <c r="G3973">
        <v>-51.9253</v>
      </c>
      <c r="H3973">
        <v>-14.234999999999999</v>
      </c>
      <c r="I3973">
        <v>240539</v>
      </c>
      <c r="J3973">
        <v>2771658</v>
      </c>
      <c r="K3973">
        <v>645478</v>
      </c>
      <c r="L3973">
        <v>83192</v>
      </c>
      <c r="M3973">
        <v>131692</v>
      </c>
      <c r="N3973">
        <v>8.6785420264710297E-2</v>
      </c>
      <c r="O3973">
        <v>3474002</v>
      </c>
      <c r="P3973">
        <v>2771658</v>
      </c>
      <c r="Q3973">
        <v>0</v>
      </c>
      <c r="T3973" t="s">
        <v>5061</v>
      </c>
      <c r="U3973">
        <v>45470</v>
      </c>
      <c r="V3973" t="s">
        <v>5075</v>
      </c>
      <c r="W3973" t="s">
        <v>5093</v>
      </c>
      <c r="X3973">
        <v>15</v>
      </c>
      <c r="Y3973" t="s">
        <v>5077</v>
      </c>
      <c r="Z3973" t="s">
        <v>5069</v>
      </c>
    </row>
    <row r="3974" spans="1:26" x14ac:dyDescent="0.3">
      <c r="A3974" t="s">
        <v>3995</v>
      </c>
      <c r="B3974" t="s">
        <v>5027</v>
      </c>
      <c r="C3974" t="s">
        <v>5029</v>
      </c>
      <c r="D3974" t="s">
        <v>5031</v>
      </c>
      <c r="E3974" t="s">
        <v>5036</v>
      </c>
      <c r="F3974" t="s">
        <v>5045</v>
      </c>
      <c r="G3974">
        <v>-51.9253</v>
      </c>
      <c r="H3974">
        <v>-14.234999999999999</v>
      </c>
      <c r="I3974">
        <v>224734</v>
      </c>
      <c r="J3974">
        <v>1960456</v>
      </c>
      <c r="K3974">
        <v>222301</v>
      </c>
      <c r="L3974">
        <v>132012</v>
      </c>
      <c r="M3974">
        <v>105665</v>
      </c>
      <c r="N3974">
        <v>0.11463368512464631</v>
      </c>
      <c r="O3974">
        <v>2198920</v>
      </c>
      <c r="P3974">
        <v>1960456</v>
      </c>
      <c r="Q3974">
        <v>0</v>
      </c>
      <c r="T3974" t="s">
        <v>5052</v>
      </c>
      <c r="U3974">
        <v>45463</v>
      </c>
      <c r="V3974" t="s">
        <v>5075</v>
      </c>
      <c r="W3974" t="s">
        <v>5093</v>
      </c>
      <c r="X3974">
        <v>11</v>
      </c>
      <c r="Y3974" t="s">
        <v>5082</v>
      </c>
      <c r="Z3974" t="s">
        <v>5070</v>
      </c>
    </row>
    <row r="3975" spans="1:26" x14ac:dyDescent="0.3">
      <c r="A3975" t="s">
        <v>3996</v>
      </c>
      <c r="B3975" t="s">
        <v>5025</v>
      </c>
      <c r="C3975" t="s">
        <v>5029</v>
      </c>
      <c r="D3975" t="s">
        <v>5033</v>
      </c>
      <c r="E3975" t="s">
        <v>5039</v>
      </c>
      <c r="F3975" t="s">
        <v>5043</v>
      </c>
      <c r="G3975">
        <v>-3.4359999999999999</v>
      </c>
      <c r="H3975">
        <v>55.378100000000003</v>
      </c>
      <c r="I3975">
        <v>24215</v>
      </c>
      <c r="J3975">
        <v>102603</v>
      </c>
      <c r="K3975">
        <v>22825</v>
      </c>
      <c r="L3975">
        <v>7036</v>
      </c>
      <c r="M3975">
        <v>3475</v>
      </c>
      <c r="N3975">
        <v>0.23600832334521349</v>
      </c>
      <c r="O3975">
        <v>127028</v>
      </c>
      <c r="P3975">
        <v>0</v>
      </c>
      <c r="Q3975">
        <v>0</v>
      </c>
      <c r="T3975" t="s">
        <v>5056</v>
      </c>
      <c r="U3975">
        <v>45448</v>
      </c>
      <c r="V3975" t="s">
        <v>5078</v>
      </c>
      <c r="W3975" t="s">
        <v>5093</v>
      </c>
      <c r="X3975">
        <v>10</v>
      </c>
      <c r="Y3975" t="s">
        <v>5082</v>
      </c>
      <c r="Z3975" t="s">
        <v>5071</v>
      </c>
    </row>
    <row r="3976" spans="1:26" x14ac:dyDescent="0.3">
      <c r="A3976" t="s">
        <v>3997</v>
      </c>
      <c r="B3976" t="s">
        <v>5023</v>
      </c>
      <c r="C3976" t="s">
        <v>5029</v>
      </c>
      <c r="D3976" t="s">
        <v>5031</v>
      </c>
      <c r="E3976" t="s">
        <v>5036</v>
      </c>
      <c r="F3976" t="s">
        <v>5049</v>
      </c>
      <c r="G3976">
        <v>-106.3468</v>
      </c>
      <c r="H3976">
        <v>56.130400000000002</v>
      </c>
      <c r="I3976">
        <v>364854</v>
      </c>
      <c r="J3976">
        <v>3603775</v>
      </c>
      <c r="K3976">
        <v>719669</v>
      </c>
      <c r="L3976">
        <v>209265</v>
      </c>
      <c r="M3976">
        <v>195578</v>
      </c>
      <c r="N3976">
        <v>0.1012423448627601</v>
      </c>
      <c r="O3976">
        <v>4403598</v>
      </c>
      <c r="P3976">
        <v>3603775</v>
      </c>
      <c r="Q3976">
        <v>0</v>
      </c>
      <c r="R3976">
        <v>68696</v>
      </c>
      <c r="S3976">
        <v>1.5599999999999999E-2</v>
      </c>
      <c r="T3976" t="s">
        <v>5052</v>
      </c>
      <c r="U3976">
        <v>45327</v>
      </c>
      <c r="V3976" t="s">
        <v>5085</v>
      </c>
      <c r="W3976" t="s">
        <v>5086</v>
      </c>
      <c r="X3976">
        <v>12</v>
      </c>
      <c r="Y3976" t="s">
        <v>5077</v>
      </c>
      <c r="Z3976" t="s">
        <v>5070</v>
      </c>
    </row>
    <row r="3977" spans="1:26" x14ac:dyDescent="0.3">
      <c r="A3977" t="s">
        <v>3998</v>
      </c>
      <c r="B3977" t="s">
        <v>5027</v>
      </c>
      <c r="C3977" t="s">
        <v>5029</v>
      </c>
      <c r="D3977" t="s">
        <v>5033</v>
      </c>
      <c r="E3977" t="s">
        <v>5036</v>
      </c>
      <c r="F3977" t="s">
        <v>5044</v>
      </c>
      <c r="G3977">
        <v>78.962900000000005</v>
      </c>
      <c r="H3977">
        <v>20.593699999999998</v>
      </c>
      <c r="I3977">
        <v>123506</v>
      </c>
      <c r="J3977">
        <v>679057</v>
      </c>
      <c r="K3977">
        <v>160368</v>
      </c>
      <c r="L3977">
        <v>40143</v>
      </c>
      <c r="M3977">
        <v>18229</v>
      </c>
      <c r="N3977">
        <v>0.1818796357461463</v>
      </c>
      <c r="O3977">
        <v>871034</v>
      </c>
      <c r="P3977">
        <v>609171</v>
      </c>
      <c r="Q3977">
        <v>0</v>
      </c>
      <c r="T3977" t="s">
        <v>5057</v>
      </c>
      <c r="U3977">
        <v>45356</v>
      </c>
      <c r="V3977" t="s">
        <v>5089</v>
      </c>
      <c r="W3977" t="s">
        <v>5076</v>
      </c>
      <c r="X3977">
        <v>10</v>
      </c>
      <c r="Y3977" t="s">
        <v>5082</v>
      </c>
      <c r="Z3977" t="s">
        <v>5070</v>
      </c>
    </row>
    <row r="3978" spans="1:26" x14ac:dyDescent="0.3">
      <c r="A3978" t="s">
        <v>3999</v>
      </c>
      <c r="B3978" t="s">
        <v>5023</v>
      </c>
      <c r="C3978" t="s">
        <v>5029</v>
      </c>
      <c r="D3978" t="s">
        <v>5033</v>
      </c>
      <c r="E3978" t="s">
        <v>5036</v>
      </c>
      <c r="F3978" t="s">
        <v>5044</v>
      </c>
      <c r="G3978">
        <v>78.962900000000005</v>
      </c>
      <c r="H3978">
        <v>20.593699999999998</v>
      </c>
      <c r="I3978">
        <v>87483</v>
      </c>
      <c r="J3978">
        <v>366160</v>
      </c>
      <c r="K3978">
        <v>90742</v>
      </c>
      <c r="L3978">
        <v>12361</v>
      </c>
      <c r="M3978">
        <v>13600</v>
      </c>
      <c r="N3978">
        <v>0.23892270690800169</v>
      </c>
      <c r="O3978">
        <v>420285</v>
      </c>
      <c r="P3978">
        <v>317578</v>
      </c>
      <c r="Q3978">
        <v>0</v>
      </c>
      <c r="R3978">
        <v>5589</v>
      </c>
      <c r="S3978">
        <v>1.3299999999999999E-2</v>
      </c>
      <c r="T3978" t="s">
        <v>5056</v>
      </c>
      <c r="U3978">
        <v>45580</v>
      </c>
      <c r="V3978" t="s">
        <v>5089</v>
      </c>
      <c r="W3978" t="s">
        <v>5090</v>
      </c>
      <c r="X3978">
        <v>9</v>
      </c>
      <c r="Y3978" t="s">
        <v>5082</v>
      </c>
      <c r="Z3978" t="s">
        <v>5071</v>
      </c>
    </row>
    <row r="3979" spans="1:26" x14ac:dyDescent="0.3">
      <c r="A3979" t="s">
        <v>4000</v>
      </c>
      <c r="B3979" t="s">
        <v>5023</v>
      </c>
      <c r="C3979" t="s">
        <v>5029</v>
      </c>
      <c r="D3979" t="s">
        <v>5031</v>
      </c>
      <c r="E3979" t="s">
        <v>5036</v>
      </c>
      <c r="F3979" t="s">
        <v>5045</v>
      </c>
      <c r="G3979">
        <v>-51.9253</v>
      </c>
      <c r="H3979">
        <v>-14.234999999999999</v>
      </c>
      <c r="I3979">
        <v>298182</v>
      </c>
      <c r="J3979">
        <v>2794196</v>
      </c>
      <c r="K3979">
        <v>543649</v>
      </c>
      <c r="L3979">
        <v>196545</v>
      </c>
      <c r="M3979">
        <v>163886</v>
      </c>
      <c r="N3979">
        <v>0.1067150609273078</v>
      </c>
      <c r="O3979">
        <v>3327661</v>
      </c>
      <c r="P3979">
        <v>2794196</v>
      </c>
      <c r="Q3979">
        <v>0</v>
      </c>
      <c r="R3979">
        <v>33276</v>
      </c>
      <c r="S3979">
        <v>0.01</v>
      </c>
      <c r="T3979" t="s">
        <v>5052</v>
      </c>
      <c r="U3979">
        <v>45586</v>
      </c>
      <c r="V3979" t="s">
        <v>5085</v>
      </c>
      <c r="W3979" t="s">
        <v>5090</v>
      </c>
      <c r="X3979">
        <v>12</v>
      </c>
      <c r="Y3979" t="s">
        <v>5077</v>
      </c>
      <c r="Z3979" t="s">
        <v>5070</v>
      </c>
    </row>
    <row r="3980" spans="1:26" x14ac:dyDescent="0.3">
      <c r="A3980" t="s">
        <v>4001</v>
      </c>
      <c r="B3980" t="s">
        <v>5027</v>
      </c>
      <c r="C3980" t="s">
        <v>5029</v>
      </c>
      <c r="D3980" t="s">
        <v>5033</v>
      </c>
      <c r="E3980" t="s">
        <v>5036</v>
      </c>
      <c r="F3980" t="s">
        <v>5049</v>
      </c>
      <c r="G3980">
        <v>-106.3468</v>
      </c>
      <c r="H3980">
        <v>56.130400000000002</v>
      </c>
      <c r="I3980">
        <v>22785</v>
      </c>
      <c r="J3980">
        <v>139630</v>
      </c>
      <c r="K3980">
        <v>26694</v>
      </c>
      <c r="L3980">
        <v>10960</v>
      </c>
      <c r="M3980">
        <v>8308</v>
      </c>
      <c r="N3980">
        <v>0.16318646106454679</v>
      </c>
      <c r="O3980">
        <v>171531</v>
      </c>
      <c r="P3980">
        <v>133824</v>
      </c>
      <c r="Q3980">
        <v>0</v>
      </c>
      <c r="T3980" t="s">
        <v>5057</v>
      </c>
      <c r="U3980">
        <v>45660</v>
      </c>
      <c r="V3980" t="s">
        <v>5091</v>
      </c>
      <c r="W3980" t="s">
        <v>5084</v>
      </c>
      <c r="X3980">
        <v>10</v>
      </c>
      <c r="Y3980" t="s">
        <v>5082</v>
      </c>
      <c r="Z3980" t="s">
        <v>5070</v>
      </c>
    </row>
    <row r="3981" spans="1:26" x14ac:dyDescent="0.3">
      <c r="A3981" t="s">
        <v>4002</v>
      </c>
      <c r="B3981" t="s">
        <v>5025</v>
      </c>
      <c r="C3981" t="s">
        <v>5029</v>
      </c>
      <c r="D3981" t="s">
        <v>5033</v>
      </c>
      <c r="E3981" t="s">
        <v>5039</v>
      </c>
      <c r="F3981" t="s">
        <v>5049</v>
      </c>
      <c r="G3981">
        <v>-106.3468</v>
      </c>
      <c r="H3981">
        <v>56.130400000000002</v>
      </c>
      <c r="I3981">
        <v>50807</v>
      </c>
      <c r="J3981">
        <v>328647</v>
      </c>
      <c r="K3981">
        <v>76590</v>
      </c>
      <c r="L3981">
        <v>13151</v>
      </c>
      <c r="M3981">
        <v>9807</v>
      </c>
      <c r="N3981">
        <v>0.15459693852858999</v>
      </c>
      <c r="O3981">
        <v>424144</v>
      </c>
      <c r="P3981">
        <v>0</v>
      </c>
      <c r="Q3981">
        <v>0</v>
      </c>
      <c r="T3981" t="s">
        <v>5056</v>
      </c>
      <c r="U3981">
        <v>45589</v>
      </c>
      <c r="V3981" t="s">
        <v>5075</v>
      </c>
      <c r="W3981" t="s">
        <v>5090</v>
      </c>
      <c r="X3981">
        <v>14</v>
      </c>
      <c r="Y3981" t="s">
        <v>5077</v>
      </c>
      <c r="Z3981" t="s">
        <v>5070</v>
      </c>
    </row>
    <row r="3982" spans="1:26" x14ac:dyDescent="0.3">
      <c r="A3982" t="s">
        <v>4003</v>
      </c>
      <c r="B3982" t="s">
        <v>5026</v>
      </c>
      <c r="C3982" t="s">
        <v>5030</v>
      </c>
      <c r="D3982" t="s">
        <v>5033</v>
      </c>
      <c r="E3982" t="s">
        <v>5039</v>
      </c>
      <c r="F3982" t="s">
        <v>5046</v>
      </c>
      <c r="G3982">
        <v>133.77510000000001</v>
      </c>
      <c r="H3982">
        <v>-25.2744</v>
      </c>
      <c r="I3982">
        <v>42279</v>
      </c>
      <c r="J3982">
        <v>222572</v>
      </c>
      <c r="K3982">
        <v>36297</v>
      </c>
      <c r="L3982">
        <v>13238</v>
      </c>
      <c r="M3982">
        <v>9827</v>
      </c>
      <c r="N3982">
        <v>0.18995939195156261</v>
      </c>
      <c r="O3982">
        <v>257826</v>
      </c>
      <c r="P3982">
        <v>0</v>
      </c>
      <c r="Q3982">
        <v>0</v>
      </c>
      <c r="T3982" t="s">
        <v>5062</v>
      </c>
      <c r="U3982">
        <v>45616</v>
      </c>
      <c r="V3982" t="s">
        <v>5078</v>
      </c>
      <c r="W3982" t="s">
        <v>5094</v>
      </c>
      <c r="X3982">
        <v>16</v>
      </c>
      <c r="Y3982" t="s">
        <v>5077</v>
      </c>
      <c r="Z3982" t="s">
        <v>5070</v>
      </c>
    </row>
    <row r="3983" spans="1:26" x14ac:dyDescent="0.3">
      <c r="A3983" t="s">
        <v>4004</v>
      </c>
      <c r="B3983" t="s">
        <v>5024</v>
      </c>
      <c r="C3983" t="s">
        <v>5029</v>
      </c>
      <c r="D3983" t="s">
        <v>5031</v>
      </c>
      <c r="E3983" t="s">
        <v>5040</v>
      </c>
      <c r="F3983" t="s">
        <v>5045</v>
      </c>
      <c r="G3983">
        <v>-51.9253</v>
      </c>
      <c r="H3983">
        <v>-14.234999999999999</v>
      </c>
      <c r="I3983">
        <v>19675</v>
      </c>
      <c r="J3983">
        <v>217611</v>
      </c>
      <c r="K3983">
        <v>51811</v>
      </c>
      <c r="L3983">
        <v>16485</v>
      </c>
      <c r="M3983">
        <v>7764</v>
      </c>
      <c r="N3983">
        <v>9.0415000579682686E-2</v>
      </c>
      <c r="O3983">
        <v>258273</v>
      </c>
      <c r="P3983">
        <v>0</v>
      </c>
      <c r="Q3983">
        <v>380998</v>
      </c>
      <c r="T3983" t="s">
        <v>5051</v>
      </c>
      <c r="U3983">
        <v>45544</v>
      </c>
      <c r="V3983" t="s">
        <v>5085</v>
      </c>
      <c r="W3983" t="s">
        <v>5096</v>
      </c>
      <c r="X3983">
        <v>16</v>
      </c>
      <c r="Y3983" t="s">
        <v>5077</v>
      </c>
      <c r="Z3983" t="s">
        <v>5069</v>
      </c>
    </row>
    <row r="3984" spans="1:26" x14ac:dyDescent="0.3">
      <c r="A3984" t="s">
        <v>4005</v>
      </c>
      <c r="B3984" t="s">
        <v>5024</v>
      </c>
      <c r="C3984" t="s">
        <v>5030</v>
      </c>
      <c r="D3984" t="s">
        <v>5032</v>
      </c>
      <c r="E3984" t="s">
        <v>5036</v>
      </c>
      <c r="F3984" t="s">
        <v>5045</v>
      </c>
      <c r="G3984">
        <v>-51.9253</v>
      </c>
      <c r="H3984">
        <v>-14.234999999999999</v>
      </c>
      <c r="I3984">
        <v>61494</v>
      </c>
      <c r="J3984">
        <v>1161810</v>
      </c>
      <c r="K3984">
        <v>188371</v>
      </c>
      <c r="L3984">
        <v>55072</v>
      </c>
      <c r="M3984">
        <v>34175</v>
      </c>
      <c r="N3984">
        <v>5.2929662769093277E-2</v>
      </c>
      <c r="O3984">
        <v>1384444</v>
      </c>
      <c r="P3984">
        <v>1161810</v>
      </c>
      <c r="Q3984">
        <v>0</v>
      </c>
      <c r="T3984" t="s">
        <v>5061</v>
      </c>
      <c r="U3984">
        <v>45436</v>
      </c>
      <c r="V3984" t="s">
        <v>5091</v>
      </c>
      <c r="W3984" t="s">
        <v>5087</v>
      </c>
      <c r="X3984">
        <v>17</v>
      </c>
      <c r="Y3984" t="s">
        <v>5077</v>
      </c>
      <c r="Z3984" t="s">
        <v>5069</v>
      </c>
    </row>
    <row r="3985" spans="1:26" x14ac:dyDescent="0.3">
      <c r="A3985" t="s">
        <v>4006</v>
      </c>
      <c r="B3985" t="s">
        <v>5023</v>
      </c>
      <c r="C3985" t="s">
        <v>5030</v>
      </c>
      <c r="D3985" t="s">
        <v>5033</v>
      </c>
      <c r="E3985" t="s">
        <v>5036</v>
      </c>
      <c r="F3985" t="s">
        <v>5046</v>
      </c>
      <c r="G3985">
        <v>133.77510000000001</v>
      </c>
      <c r="H3985">
        <v>-25.2744</v>
      </c>
      <c r="I3985">
        <v>75278</v>
      </c>
      <c r="J3985">
        <v>404764</v>
      </c>
      <c r="K3985">
        <v>82152</v>
      </c>
      <c r="L3985">
        <v>27158</v>
      </c>
      <c r="M3985">
        <v>20705</v>
      </c>
      <c r="N3985">
        <v>0.1859816825910994</v>
      </c>
      <c r="O3985">
        <v>475576</v>
      </c>
      <c r="P3985">
        <v>374998</v>
      </c>
      <c r="Q3985">
        <v>0</v>
      </c>
      <c r="R3985">
        <v>9844</v>
      </c>
      <c r="S3985">
        <v>2.07E-2</v>
      </c>
      <c r="T3985" t="s">
        <v>5056</v>
      </c>
      <c r="U3985">
        <v>45758</v>
      </c>
      <c r="V3985" t="s">
        <v>5091</v>
      </c>
      <c r="W3985" t="s">
        <v>5079</v>
      </c>
      <c r="X3985">
        <v>8</v>
      </c>
      <c r="Y3985" t="s">
        <v>5082</v>
      </c>
      <c r="Z3985" t="s">
        <v>5070</v>
      </c>
    </row>
    <row r="3986" spans="1:26" x14ac:dyDescent="0.3">
      <c r="A3986" t="s">
        <v>4007</v>
      </c>
      <c r="B3986" t="s">
        <v>5027</v>
      </c>
      <c r="C3986" t="s">
        <v>5029</v>
      </c>
      <c r="D3986" t="s">
        <v>5031</v>
      </c>
      <c r="E3986" t="s">
        <v>5040</v>
      </c>
      <c r="F3986" t="s">
        <v>5049</v>
      </c>
      <c r="G3986">
        <v>-106.3468</v>
      </c>
      <c r="H3986">
        <v>56.130400000000002</v>
      </c>
      <c r="I3986">
        <v>44623</v>
      </c>
      <c r="J3986">
        <v>394929</v>
      </c>
      <c r="K3986">
        <v>76816</v>
      </c>
      <c r="L3986">
        <v>21208</v>
      </c>
      <c r="M3986">
        <v>18082</v>
      </c>
      <c r="N3986">
        <v>0.11299038891736771</v>
      </c>
      <c r="O3986">
        <v>506057</v>
      </c>
      <c r="P3986">
        <v>0</v>
      </c>
      <c r="Q3986">
        <v>1349572</v>
      </c>
      <c r="T3986" t="s">
        <v>5052</v>
      </c>
      <c r="U3986">
        <v>45435</v>
      </c>
      <c r="V3986" t="s">
        <v>5075</v>
      </c>
      <c r="W3986" t="s">
        <v>5087</v>
      </c>
      <c r="X3986">
        <v>10</v>
      </c>
      <c r="Y3986" t="s">
        <v>5082</v>
      </c>
      <c r="Z3986" t="s">
        <v>5070</v>
      </c>
    </row>
    <row r="3987" spans="1:26" x14ac:dyDescent="0.3">
      <c r="A3987" t="s">
        <v>4008</v>
      </c>
      <c r="B3987" t="s">
        <v>5027</v>
      </c>
      <c r="C3987" t="s">
        <v>5030</v>
      </c>
      <c r="D3987" t="s">
        <v>5033</v>
      </c>
      <c r="E3987" t="s">
        <v>5036</v>
      </c>
      <c r="F3987" t="s">
        <v>5048</v>
      </c>
      <c r="G3987">
        <v>10.451499999999999</v>
      </c>
      <c r="H3987">
        <v>51.165700000000001</v>
      </c>
      <c r="I3987">
        <v>36113</v>
      </c>
      <c r="J3987">
        <v>238682</v>
      </c>
      <c r="K3987">
        <v>52502</v>
      </c>
      <c r="L3987">
        <v>18864</v>
      </c>
      <c r="M3987">
        <v>11509</v>
      </c>
      <c r="N3987">
        <v>0.15130380882659419</v>
      </c>
      <c r="O3987">
        <v>289918</v>
      </c>
      <c r="P3987">
        <v>217486</v>
      </c>
      <c r="Q3987">
        <v>0</v>
      </c>
      <c r="T3987" t="s">
        <v>5057</v>
      </c>
      <c r="U3987">
        <v>45722</v>
      </c>
      <c r="V3987" t="s">
        <v>5075</v>
      </c>
      <c r="W3987" t="s">
        <v>5076</v>
      </c>
      <c r="X3987">
        <v>12</v>
      </c>
      <c r="Y3987" t="s">
        <v>5077</v>
      </c>
      <c r="Z3987" t="s">
        <v>5070</v>
      </c>
    </row>
    <row r="3988" spans="1:26" x14ac:dyDescent="0.3">
      <c r="A3988" t="s">
        <v>4009</v>
      </c>
      <c r="B3988" t="s">
        <v>5027</v>
      </c>
      <c r="C3988" t="s">
        <v>5029</v>
      </c>
      <c r="D3988" t="s">
        <v>5033</v>
      </c>
      <c r="E3988" t="s">
        <v>5036</v>
      </c>
      <c r="F3988" t="s">
        <v>5043</v>
      </c>
      <c r="G3988">
        <v>-3.4359999999999999</v>
      </c>
      <c r="H3988">
        <v>55.378100000000003</v>
      </c>
      <c r="I3988">
        <v>450724</v>
      </c>
      <c r="J3988">
        <v>1919104</v>
      </c>
      <c r="K3988">
        <v>354681</v>
      </c>
      <c r="L3988">
        <v>134069</v>
      </c>
      <c r="M3988">
        <v>72012</v>
      </c>
      <c r="N3988">
        <v>0.23486188478864589</v>
      </c>
      <c r="O3988">
        <v>2479504</v>
      </c>
      <c r="P3988">
        <v>1919104</v>
      </c>
      <c r="Q3988">
        <v>0</v>
      </c>
      <c r="T3988" t="s">
        <v>5057</v>
      </c>
      <c r="U3988">
        <v>45615</v>
      </c>
      <c r="V3988" t="s">
        <v>5089</v>
      </c>
      <c r="W3988" t="s">
        <v>5094</v>
      </c>
      <c r="X3988">
        <v>16</v>
      </c>
      <c r="Y3988" t="s">
        <v>5077</v>
      </c>
      <c r="Z3988" t="s">
        <v>5071</v>
      </c>
    </row>
    <row r="3989" spans="1:26" x14ac:dyDescent="0.3">
      <c r="A3989" t="s">
        <v>4010</v>
      </c>
      <c r="B3989" t="s">
        <v>5027</v>
      </c>
      <c r="C3989" t="s">
        <v>5030</v>
      </c>
      <c r="D3989" t="s">
        <v>5033</v>
      </c>
      <c r="E3989" t="s">
        <v>5036</v>
      </c>
      <c r="F3989" t="s">
        <v>5050</v>
      </c>
      <c r="G3989">
        <v>-95.712900000000005</v>
      </c>
      <c r="H3989">
        <v>37.090200000000003</v>
      </c>
      <c r="I3989">
        <v>324954</v>
      </c>
      <c r="J3989">
        <v>1701921</v>
      </c>
      <c r="K3989">
        <v>239577</v>
      </c>
      <c r="L3989">
        <v>114417</v>
      </c>
      <c r="M3989">
        <v>62564</v>
      </c>
      <c r="N3989">
        <v>0.19093381178725741</v>
      </c>
      <c r="O3989">
        <v>2037535</v>
      </c>
      <c r="P3989">
        <v>1701921</v>
      </c>
      <c r="Q3989">
        <v>0</v>
      </c>
      <c r="T3989" t="s">
        <v>5057</v>
      </c>
      <c r="U3989">
        <v>45679</v>
      </c>
      <c r="V3989" t="s">
        <v>5078</v>
      </c>
      <c r="W3989" t="s">
        <v>5084</v>
      </c>
      <c r="X3989">
        <v>17</v>
      </c>
      <c r="Y3989" t="s">
        <v>5077</v>
      </c>
      <c r="Z3989" t="s">
        <v>5070</v>
      </c>
    </row>
    <row r="3990" spans="1:26" x14ac:dyDescent="0.3">
      <c r="A3990" t="s">
        <v>4011</v>
      </c>
      <c r="B3990" t="s">
        <v>5023</v>
      </c>
      <c r="C3990" t="s">
        <v>5029</v>
      </c>
      <c r="D3990" t="s">
        <v>5033</v>
      </c>
      <c r="E3990" t="s">
        <v>5036</v>
      </c>
      <c r="F3990" t="s">
        <v>5047</v>
      </c>
      <c r="G3990">
        <v>138.25290000000001</v>
      </c>
      <c r="H3990">
        <v>36.204799999999999</v>
      </c>
      <c r="I3990">
        <v>37875</v>
      </c>
      <c r="J3990">
        <v>187242</v>
      </c>
      <c r="K3990">
        <v>21443</v>
      </c>
      <c r="L3990">
        <v>10487</v>
      </c>
      <c r="M3990">
        <v>7705</v>
      </c>
      <c r="N3990">
        <v>0.2022809612201939</v>
      </c>
      <c r="O3990">
        <v>235818</v>
      </c>
      <c r="P3990">
        <v>174461</v>
      </c>
      <c r="Q3990">
        <v>0</v>
      </c>
      <c r="R3990">
        <v>4881</v>
      </c>
      <c r="S3990">
        <v>2.07E-2</v>
      </c>
      <c r="T3990" t="s">
        <v>5056</v>
      </c>
      <c r="U3990">
        <v>45295</v>
      </c>
      <c r="V3990" t="s">
        <v>5075</v>
      </c>
      <c r="W3990" t="s">
        <v>5084</v>
      </c>
      <c r="X3990">
        <v>17</v>
      </c>
      <c r="Y3990" t="s">
        <v>5077</v>
      </c>
      <c r="Z3990" t="s">
        <v>5071</v>
      </c>
    </row>
    <row r="3991" spans="1:26" x14ac:dyDescent="0.3">
      <c r="A3991" t="s">
        <v>4012</v>
      </c>
      <c r="B3991" t="s">
        <v>5026</v>
      </c>
      <c r="C3991" t="s">
        <v>5029</v>
      </c>
      <c r="D3991" t="s">
        <v>5032</v>
      </c>
      <c r="E3991" t="s">
        <v>5036</v>
      </c>
      <c r="F3991" t="s">
        <v>5044</v>
      </c>
      <c r="G3991">
        <v>78.962900000000005</v>
      </c>
      <c r="H3991">
        <v>20.593699999999998</v>
      </c>
      <c r="I3991">
        <v>59460</v>
      </c>
      <c r="J3991">
        <v>686315</v>
      </c>
      <c r="K3991">
        <v>168317</v>
      </c>
      <c r="L3991">
        <v>22487</v>
      </c>
      <c r="M3991">
        <v>29969</v>
      </c>
      <c r="N3991">
        <v>8.6637103814248662E-2</v>
      </c>
      <c r="O3991">
        <v>848460</v>
      </c>
      <c r="P3991">
        <v>602992</v>
      </c>
      <c r="Q3991">
        <v>0</v>
      </c>
      <c r="T3991" t="s">
        <v>5059</v>
      </c>
      <c r="U3991">
        <v>45620</v>
      </c>
      <c r="V3991" t="s">
        <v>5080</v>
      </c>
      <c r="W3991" t="s">
        <v>5094</v>
      </c>
      <c r="X3991">
        <v>17</v>
      </c>
      <c r="Y3991" t="s">
        <v>5077</v>
      </c>
      <c r="Z3991" t="s">
        <v>5070</v>
      </c>
    </row>
    <row r="3992" spans="1:26" x14ac:dyDescent="0.3">
      <c r="A3992" t="s">
        <v>4013</v>
      </c>
      <c r="B3992" t="s">
        <v>5025</v>
      </c>
      <c r="C3992" t="s">
        <v>5029</v>
      </c>
      <c r="D3992" t="s">
        <v>5032</v>
      </c>
      <c r="E3992" t="s">
        <v>5036</v>
      </c>
      <c r="F3992" t="s">
        <v>5050</v>
      </c>
      <c r="G3992">
        <v>-95.712900000000005</v>
      </c>
      <c r="H3992">
        <v>37.090200000000003</v>
      </c>
      <c r="I3992">
        <v>133256</v>
      </c>
      <c r="J3992">
        <v>2141151</v>
      </c>
      <c r="K3992">
        <v>265992</v>
      </c>
      <c r="L3992">
        <v>105363</v>
      </c>
      <c r="M3992">
        <v>92936</v>
      </c>
      <c r="N3992">
        <v>6.223601838403281E-2</v>
      </c>
      <c r="O3992">
        <v>2665818</v>
      </c>
      <c r="P3992">
        <v>2141151</v>
      </c>
      <c r="Q3992">
        <v>0</v>
      </c>
      <c r="T3992" t="s">
        <v>5061</v>
      </c>
      <c r="U3992">
        <v>45375</v>
      </c>
      <c r="V3992" t="s">
        <v>5080</v>
      </c>
      <c r="W3992" t="s">
        <v>5076</v>
      </c>
      <c r="X3992">
        <v>12</v>
      </c>
      <c r="Y3992" t="s">
        <v>5077</v>
      </c>
      <c r="Z3992" t="s">
        <v>5069</v>
      </c>
    </row>
    <row r="3993" spans="1:26" x14ac:dyDescent="0.3">
      <c r="A3993" t="s">
        <v>4014</v>
      </c>
      <c r="B3993" t="s">
        <v>5026</v>
      </c>
      <c r="C3993" t="s">
        <v>5029</v>
      </c>
      <c r="D3993" t="s">
        <v>5032</v>
      </c>
      <c r="E3993" t="s">
        <v>5038</v>
      </c>
      <c r="F3993" t="s">
        <v>5043</v>
      </c>
      <c r="G3993">
        <v>-3.4359999999999999</v>
      </c>
      <c r="H3993">
        <v>55.378100000000003</v>
      </c>
      <c r="I3993">
        <v>85338</v>
      </c>
      <c r="J3993">
        <v>867000</v>
      </c>
      <c r="K3993">
        <v>169333</v>
      </c>
      <c r="L3993">
        <v>56967</v>
      </c>
      <c r="M3993">
        <v>32223</v>
      </c>
      <c r="N3993">
        <v>9.842980648075976E-2</v>
      </c>
      <c r="O3993">
        <v>1079870</v>
      </c>
      <c r="P3993">
        <v>0</v>
      </c>
      <c r="Q3993">
        <v>0</v>
      </c>
      <c r="T3993" t="s">
        <v>5059</v>
      </c>
      <c r="U3993">
        <v>45485</v>
      </c>
      <c r="V3993" t="s">
        <v>5091</v>
      </c>
      <c r="W3993" t="s">
        <v>5083</v>
      </c>
      <c r="X3993">
        <v>18</v>
      </c>
      <c r="Y3993" t="s">
        <v>5092</v>
      </c>
      <c r="Z3993" t="s">
        <v>5069</v>
      </c>
    </row>
    <row r="3994" spans="1:26" x14ac:dyDescent="0.3">
      <c r="A3994" t="s">
        <v>4015</v>
      </c>
      <c r="B3994" t="s">
        <v>5027</v>
      </c>
      <c r="C3994" t="s">
        <v>5030</v>
      </c>
      <c r="D3994" t="s">
        <v>5031</v>
      </c>
      <c r="E3994" t="s">
        <v>5036</v>
      </c>
      <c r="F3994" t="s">
        <v>5043</v>
      </c>
      <c r="G3994">
        <v>-3.4359999999999999</v>
      </c>
      <c r="H3994">
        <v>55.378100000000003</v>
      </c>
      <c r="I3994">
        <v>248287</v>
      </c>
      <c r="J3994">
        <v>1858524</v>
      </c>
      <c r="K3994">
        <v>231246</v>
      </c>
      <c r="L3994">
        <v>138540</v>
      </c>
      <c r="M3994">
        <v>42822</v>
      </c>
      <c r="N3994">
        <v>0.1335940638110866</v>
      </c>
      <c r="O3994">
        <v>2342300</v>
      </c>
      <c r="P3994">
        <v>1858524</v>
      </c>
      <c r="Q3994">
        <v>0</v>
      </c>
      <c r="T3994" t="s">
        <v>5052</v>
      </c>
      <c r="U3994">
        <v>45686</v>
      </c>
      <c r="V3994" t="s">
        <v>5078</v>
      </c>
      <c r="W3994" t="s">
        <v>5084</v>
      </c>
      <c r="X3994">
        <v>11</v>
      </c>
      <c r="Y3994" t="s">
        <v>5082</v>
      </c>
      <c r="Z3994" t="s">
        <v>5070</v>
      </c>
    </row>
    <row r="3995" spans="1:26" x14ac:dyDescent="0.3">
      <c r="A3995" t="s">
        <v>4016</v>
      </c>
      <c r="B3995" t="s">
        <v>5026</v>
      </c>
      <c r="C3995" t="s">
        <v>5029</v>
      </c>
      <c r="D3995" t="s">
        <v>5032</v>
      </c>
      <c r="E3995" t="s">
        <v>5036</v>
      </c>
      <c r="F3995" t="s">
        <v>5047</v>
      </c>
      <c r="G3995">
        <v>138.25290000000001</v>
      </c>
      <c r="H3995">
        <v>36.204799999999999</v>
      </c>
      <c r="I3995">
        <v>33428</v>
      </c>
      <c r="J3995">
        <v>460165</v>
      </c>
      <c r="K3995">
        <v>62138</v>
      </c>
      <c r="L3995">
        <v>24582</v>
      </c>
      <c r="M3995">
        <v>26062</v>
      </c>
      <c r="N3995">
        <v>7.2644984477677574E-2</v>
      </c>
      <c r="O3995">
        <v>560107</v>
      </c>
      <c r="P3995">
        <v>404298</v>
      </c>
      <c r="Q3995">
        <v>0</v>
      </c>
      <c r="T3995" t="s">
        <v>5059</v>
      </c>
      <c r="U3995">
        <v>45696</v>
      </c>
      <c r="V3995" t="s">
        <v>5088</v>
      </c>
      <c r="W3995" t="s">
        <v>5086</v>
      </c>
      <c r="X3995">
        <v>12</v>
      </c>
      <c r="Y3995" t="s">
        <v>5077</v>
      </c>
      <c r="Z3995" t="s">
        <v>5069</v>
      </c>
    </row>
    <row r="3996" spans="1:26" x14ac:dyDescent="0.3">
      <c r="A3996" t="s">
        <v>4017</v>
      </c>
      <c r="B3996" t="s">
        <v>5023</v>
      </c>
      <c r="C3996" t="s">
        <v>5029</v>
      </c>
      <c r="D3996" t="s">
        <v>5033</v>
      </c>
      <c r="E3996" t="s">
        <v>5036</v>
      </c>
      <c r="F3996" t="s">
        <v>5049</v>
      </c>
      <c r="G3996">
        <v>-106.3468</v>
      </c>
      <c r="H3996">
        <v>56.130400000000002</v>
      </c>
      <c r="I3996">
        <v>86915</v>
      </c>
      <c r="J3996">
        <v>363896</v>
      </c>
      <c r="K3996">
        <v>86631</v>
      </c>
      <c r="L3996">
        <v>18688</v>
      </c>
      <c r="M3996">
        <v>15821</v>
      </c>
      <c r="N3996">
        <v>0.2388465707906284</v>
      </c>
      <c r="O3996">
        <v>433759</v>
      </c>
      <c r="P3996">
        <v>323197</v>
      </c>
      <c r="Q3996">
        <v>0</v>
      </c>
      <c r="R3996">
        <v>6679</v>
      </c>
      <c r="S3996">
        <v>1.54E-2</v>
      </c>
      <c r="T3996" t="s">
        <v>5056</v>
      </c>
      <c r="U3996">
        <v>45365</v>
      </c>
      <c r="V3996" t="s">
        <v>5075</v>
      </c>
      <c r="W3996" t="s">
        <v>5076</v>
      </c>
      <c r="X3996">
        <v>17</v>
      </c>
      <c r="Y3996" t="s">
        <v>5077</v>
      </c>
      <c r="Z3996" t="s">
        <v>5071</v>
      </c>
    </row>
    <row r="3997" spans="1:26" x14ac:dyDescent="0.3">
      <c r="A3997" t="s">
        <v>4018</v>
      </c>
      <c r="B3997" t="s">
        <v>5024</v>
      </c>
      <c r="C3997" t="s">
        <v>5030</v>
      </c>
      <c r="D3997" t="s">
        <v>5032</v>
      </c>
      <c r="E3997" t="s">
        <v>5036</v>
      </c>
      <c r="F3997" t="s">
        <v>5046</v>
      </c>
      <c r="G3997">
        <v>133.77510000000001</v>
      </c>
      <c r="H3997">
        <v>-25.2744</v>
      </c>
      <c r="I3997">
        <v>85281</v>
      </c>
      <c r="J3997">
        <v>1314748</v>
      </c>
      <c r="K3997">
        <v>206107</v>
      </c>
      <c r="L3997">
        <v>54120</v>
      </c>
      <c r="M3997">
        <v>62381</v>
      </c>
      <c r="N3997">
        <v>6.4864953666095793E-2</v>
      </c>
      <c r="O3997">
        <v>1635084</v>
      </c>
      <c r="P3997">
        <v>1314748</v>
      </c>
      <c r="Q3997">
        <v>0</v>
      </c>
      <c r="T3997" t="s">
        <v>5061</v>
      </c>
      <c r="U3997">
        <v>45467</v>
      </c>
      <c r="V3997" t="s">
        <v>5085</v>
      </c>
      <c r="W3997" t="s">
        <v>5093</v>
      </c>
      <c r="X3997">
        <v>16</v>
      </c>
      <c r="Y3997" t="s">
        <v>5077</v>
      </c>
      <c r="Z3997" t="s">
        <v>5070</v>
      </c>
    </row>
    <row r="3998" spans="1:26" x14ac:dyDescent="0.3">
      <c r="A3998" t="s">
        <v>4019</v>
      </c>
      <c r="B3998" t="s">
        <v>5023</v>
      </c>
      <c r="C3998" t="s">
        <v>5029</v>
      </c>
      <c r="D3998" t="s">
        <v>5031</v>
      </c>
      <c r="E3998" t="s">
        <v>5036</v>
      </c>
      <c r="F3998" t="s">
        <v>5046</v>
      </c>
      <c r="G3998">
        <v>133.77510000000001</v>
      </c>
      <c r="H3998">
        <v>-25.2744</v>
      </c>
      <c r="I3998">
        <v>314230</v>
      </c>
      <c r="J3998">
        <v>2659990</v>
      </c>
      <c r="K3998">
        <v>606957</v>
      </c>
      <c r="L3998">
        <v>202249</v>
      </c>
      <c r="M3998">
        <v>70352</v>
      </c>
      <c r="N3998">
        <v>0.1181320510764553</v>
      </c>
      <c r="O3998">
        <v>3087675</v>
      </c>
      <c r="P3998">
        <v>2659990</v>
      </c>
      <c r="Q3998">
        <v>0</v>
      </c>
      <c r="R3998">
        <v>73795</v>
      </c>
      <c r="S3998">
        <v>2.3900000000000001E-2</v>
      </c>
      <c r="T3998" t="s">
        <v>5052</v>
      </c>
      <c r="U3998">
        <v>45485</v>
      </c>
      <c r="V3998" t="s">
        <v>5091</v>
      </c>
      <c r="W3998" t="s">
        <v>5083</v>
      </c>
      <c r="X3998">
        <v>15</v>
      </c>
      <c r="Y3998" t="s">
        <v>5077</v>
      </c>
      <c r="Z3998" t="s">
        <v>5070</v>
      </c>
    </row>
    <row r="3999" spans="1:26" x14ac:dyDescent="0.3">
      <c r="A3999" t="s">
        <v>4020</v>
      </c>
      <c r="B3999" t="s">
        <v>5025</v>
      </c>
      <c r="C3999" t="s">
        <v>5029</v>
      </c>
      <c r="D3999" t="s">
        <v>5031</v>
      </c>
      <c r="E3999" t="s">
        <v>5036</v>
      </c>
      <c r="F3999" t="s">
        <v>5050</v>
      </c>
      <c r="G3999">
        <v>-95.712900000000005</v>
      </c>
      <c r="H3999">
        <v>37.090200000000003</v>
      </c>
      <c r="I3999">
        <v>145272</v>
      </c>
      <c r="J3999">
        <v>1485923</v>
      </c>
      <c r="K3999">
        <v>340355</v>
      </c>
      <c r="L3999">
        <v>59328</v>
      </c>
      <c r="M3999">
        <v>29924</v>
      </c>
      <c r="N3999">
        <v>9.7765802510807187E-2</v>
      </c>
      <c r="O3999">
        <v>1893311</v>
      </c>
      <c r="P3999">
        <v>1485923</v>
      </c>
      <c r="Q3999">
        <v>0</v>
      </c>
      <c r="T3999" t="s">
        <v>5052</v>
      </c>
      <c r="U3999">
        <v>45472</v>
      </c>
      <c r="V3999" t="s">
        <v>5088</v>
      </c>
      <c r="W3999" t="s">
        <v>5093</v>
      </c>
      <c r="X3999">
        <v>17</v>
      </c>
      <c r="Y3999" t="s">
        <v>5077</v>
      </c>
      <c r="Z3999" t="s">
        <v>5069</v>
      </c>
    </row>
    <row r="4000" spans="1:26" x14ac:dyDescent="0.3">
      <c r="A4000" t="s">
        <v>4021</v>
      </c>
      <c r="B4000" t="s">
        <v>5024</v>
      </c>
      <c r="C4000" t="s">
        <v>5030</v>
      </c>
      <c r="D4000" t="s">
        <v>5031</v>
      </c>
      <c r="E4000" t="s">
        <v>5036</v>
      </c>
      <c r="F4000" t="s">
        <v>5049</v>
      </c>
      <c r="G4000">
        <v>-106.3468</v>
      </c>
      <c r="H4000">
        <v>56.130400000000002</v>
      </c>
      <c r="I4000">
        <v>173573</v>
      </c>
      <c r="J4000">
        <v>1354045</v>
      </c>
      <c r="K4000">
        <v>226057</v>
      </c>
      <c r="L4000">
        <v>98051</v>
      </c>
      <c r="M4000">
        <v>45381</v>
      </c>
      <c r="N4000">
        <v>0.1281889437023768</v>
      </c>
      <c r="O4000">
        <v>1731086</v>
      </c>
      <c r="P4000">
        <v>1354045</v>
      </c>
      <c r="Q4000">
        <v>0</v>
      </c>
      <c r="T4000" t="s">
        <v>5052</v>
      </c>
      <c r="U4000">
        <v>45726</v>
      </c>
      <c r="V4000" t="s">
        <v>5085</v>
      </c>
      <c r="W4000" t="s">
        <v>5076</v>
      </c>
      <c r="X4000">
        <v>12</v>
      </c>
      <c r="Y4000" t="s">
        <v>5077</v>
      </c>
      <c r="Z4000" t="s">
        <v>5070</v>
      </c>
    </row>
    <row r="4001" spans="1:26" x14ac:dyDescent="0.3">
      <c r="A4001" t="s">
        <v>4022</v>
      </c>
      <c r="B4001" t="s">
        <v>5027</v>
      </c>
      <c r="C4001" t="s">
        <v>5029</v>
      </c>
      <c r="D4001" t="s">
        <v>5031</v>
      </c>
      <c r="E4001" t="s">
        <v>5040</v>
      </c>
      <c r="F4001" t="s">
        <v>5046</v>
      </c>
      <c r="G4001">
        <v>133.77510000000001</v>
      </c>
      <c r="H4001">
        <v>-25.2744</v>
      </c>
      <c r="I4001">
        <v>8606</v>
      </c>
      <c r="J4001">
        <v>75181</v>
      </c>
      <c r="K4001">
        <v>14475</v>
      </c>
      <c r="L4001">
        <v>4237</v>
      </c>
      <c r="M4001">
        <v>2482</v>
      </c>
      <c r="N4001">
        <v>0.1144764559845417</v>
      </c>
      <c r="O4001">
        <v>86363</v>
      </c>
      <c r="P4001">
        <v>0</v>
      </c>
      <c r="Q4001">
        <v>1436087</v>
      </c>
      <c r="T4001" t="s">
        <v>5052</v>
      </c>
      <c r="U4001">
        <v>45479</v>
      </c>
      <c r="V4001" t="s">
        <v>5088</v>
      </c>
      <c r="W4001" t="s">
        <v>5083</v>
      </c>
      <c r="X4001">
        <v>10</v>
      </c>
      <c r="Y4001" t="s">
        <v>5082</v>
      </c>
      <c r="Z4001" t="s">
        <v>5070</v>
      </c>
    </row>
    <row r="4002" spans="1:26" x14ac:dyDescent="0.3">
      <c r="A4002" t="s">
        <v>4023</v>
      </c>
      <c r="B4002" t="s">
        <v>5025</v>
      </c>
      <c r="C4002" t="s">
        <v>5029</v>
      </c>
      <c r="D4002" t="s">
        <v>5033</v>
      </c>
      <c r="E4002" t="s">
        <v>5039</v>
      </c>
      <c r="F4002" t="s">
        <v>5045</v>
      </c>
      <c r="G4002">
        <v>-51.9253</v>
      </c>
      <c r="H4002">
        <v>-14.234999999999999</v>
      </c>
      <c r="I4002">
        <v>64965</v>
      </c>
      <c r="J4002">
        <v>336205</v>
      </c>
      <c r="K4002">
        <v>58414</v>
      </c>
      <c r="L4002">
        <v>18689</v>
      </c>
      <c r="M4002">
        <v>12328</v>
      </c>
      <c r="N4002">
        <v>0.19323044962282229</v>
      </c>
      <c r="O4002">
        <v>422896</v>
      </c>
      <c r="P4002">
        <v>0</v>
      </c>
      <c r="Q4002">
        <v>0</v>
      </c>
      <c r="T4002" t="s">
        <v>5056</v>
      </c>
      <c r="U4002">
        <v>45598</v>
      </c>
      <c r="V4002" t="s">
        <v>5088</v>
      </c>
      <c r="W4002" t="s">
        <v>5094</v>
      </c>
      <c r="X4002">
        <v>12</v>
      </c>
      <c r="Y4002" t="s">
        <v>5077</v>
      </c>
      <c r="Z4002" t="s">
        <v>5070</v>
      </c>
    </row>
    <row r="4003" spans="1:26" x14ac:dyDescent="0.3">
      <c r="A4003" t="s">
        <v>4024</v>
      </c>
      <c r="B4003" t="s">
        <v>5026</v>
      </c>
      <c r="C4003" t="s">
        <v>5029</v>
      </c>
      <c r="D4003" t="s">
        <v>5032</v>
      </c>
      <c r="E4003" t="s">
        <v>5036</v>
      </c>
      <c r="F4003" t="s">
        <v>5048</v>
      </c>
      <c r="G4003">
        <v>10.451499999999999</v>
      </c>
      <c r="H4003">
        <v>51.165700000000001</v>
      </c>
      <c r="I4003">
        <v>30691</v>
      </c>
      <c r="J4003">
        <v>477696</v>
      </c>
      <c r="K4003">
        <v>78211</v>
      </c>
      <c r="L4003">
        <v>20764</v>
      </c>
      <c r="M4003">
        <v>26025</v>
      </c>
      <c r="N4003">
        <v>6.4249939902405087E-2</v>
      </c>
      <c r="O4003">
        <v>582486</v>
      </c>
      <c r="P4003">
        <v>419700</v>
      </c>
      <c r="Q4003">
        <v>0</v>
      </c>
      <c r="T4003" t="s">
        <v>5059</v>
      </c>
      <c r="U4003">
        <v>45450</v>
      </c>
      <c r="V4003" t="s">
        <v>5091</v>
      </c>
      <c r="W4003" t="s">
        <v>5093</v>
      </c>
      <c r="X4003">
        <v>12</v>
      </c>
      <c r="Y4003" t="s">
        <v>5077</v>
      </c>
      <c r="Z4003" t="s">
        <v>5070</v>
      </c>
    </row>
    <row r="4004" spans="1:26" x14ac:dyDescent="0.3">
      <c r="A4004" t="s">
        <v>4025</v>
      </c>
      <c r="B4004" t="s">
        <v>5023</v>
      </c>
      <c r="C4004" t="s">
        <v>5029</v>
      </c>
      <c r="D4004" t="s">
        <v>5033</v>
      </c>
      <c r="E4004" t="s">
        <v>5036</v>
      </c>
      <c r="F4004" t="s">
        <v>5045</v>
      </c>
      <c r="G4004">
        <v>-51.9253</v>
      </c>
      <c r="H4004">
        <v>-14.234999999999999</v>
      </c>
      <c r="I4004">
        <v>732012</v>
      </c>
      <c r="J4004">
        <v>3291473</v>
      </c>
      <c r="K4004">
        <v>684053</v>
      </c>
      <c r="L4004">
        <v>150266</v>
      </c>
      <c r="M4004">
        <v>70285</v>
      </c>
      <c r="N4004">
        <v>0.22239648085419569</v>
      </c>
      <c r="O4004">
        <v>4154229</v>
      </c>
      <c r="P4004">
        <v>3291473</v>
      </c>
      <c r="Q4004">
        <v>0</v>
      </c>
      <c r="R4004">
        <v>97208</v>
      </c>
      <c r="S4004">
        <v>2.3400000000000001E-2</v>
      </c>
      <c r="T4004" t="s">
        <v>5057</v>
      </c>
      <c r="U4004">
        <v>45660</v>
      </c>
      <c r="V4004" t="s">
        <v>5091</v>
      </c>
      <c r="W4004" t="s">
        <v>5084</v>
      </c>
      <c r="X4004">
        <v>17</v>
      </c>
      <c r="Y4004" t="s">
        <v>5077</v>
      </c>
      <c r="Z4004" t="s">
        <v>5071</v>
      </c>
    </row>
    <row r="4005" spans="1:26" x14ac:dyDescent="0.3">
      <c r="A4005" t="s">
        <v>4026</v>
      </c>
      <c r="B4005" t="s">
        <v>5027</v>
      </c>
      <c r="C4005" t="s">
        <v>5029</v>
      </c>
      <c r="D4005" t="s">
        <v>5033</v>
      </c>
      <c r="E4005" t="s">
        <v>5036</v>
      </c>
      <c r="F4005" t="s">
        <v>5047</v>
      </c>
      <c r="G4005">
        <v>138.25290000000001</v>
      </c>
      <c r="H4005">
        <v>36.204799999999999</v>
      </c>
      <c r="I4005">
        <v>78038</v>
      </c>
      <c r="J4005">
        <v>392189</v>
      </c>
      <c r="K4005">
        <v>46802</v>
      </c>
      <c r="L4005">
        <v>25920</v>
      </c>
      <c r="M4005">
        <v>9135</v>
      </c>
      <c r="N4005">
        <v>0.198981304324342</v>
      </c>
      <c r="O4005">
        <v>460846</v>
      </c>
      <c r="P4005">
        <v>385833</v>
      </c>
      <c r="Q4005">
        <v>0</v>
      </c>
      <c r="T4005" t="s">
        <v>5057</v>
      </c>
      <c r="U4005">
        <v>45694</v>
      </c>
      <c r="V4005" t="s">
        <v>5075</v>
      </c>
      <c r="W4005" t="s">
        <v>5086</v>
      </c>
      <c r="X4005">
        <v>10</v>
      </c>
      <c r="Y4005" t="s">
        <v>5082</v>
      </c>
      <c r="Z4005" t="s">
        <v>5070</v>
      </c>
    </row>
    <row r="4006" spans="1:26" x14ac:dyDescent="0.3">
      <c r="A4006" t="s">
        <v>4027</v>
      </c>
      <c r="B4006" t="s">
        <v>5023</v>
      </c>
      <c r="C4006" t="s">
        <v>5029</v>
      </c>
      <c r="D4006" t="s">
        <v>5033</v>
      </c>
      <c r="E4006" t="s">
        <v>5040</v>
      </c>
      <c r="F4006" t="s">
        <v>5049</v>
      </c>
      <c r="G4006">
        <v>-106.3468</v>
      </c>
      <c r="H4006">
        <v>56.130400000000002</v>
      </c>
      <c r="I4006">
        <v>53121</v>
      </c>
      <c r="J4006">
        <v>253709</v>
      </c>
      <c r="K4006">
        <v>50226</v>
      </c>
      <c r="L4006">
        <v>9785</v>
      </c>
      <c r="M4006">
        <v>8845</v>
      </c>
      <c r="N4006">
        <v>0.20937928946949949</v>
      </c>
      <c r="O4006">
        <v>326281</v>
      </c>
      <c r="P4006">
        <v>0</v>
      </c>
      <c r="Q4006">
        <v>160597</v>
      </c>
      <c r="R4006">
        <v>4894</v>
      </c>
      <c r="S4006">
        <v>1.4999999999999999E-2</v>
      </c>
      <c r="T4006" t="s">
        <v>5056</v>
      </c>
      <c r="U4006">
        <v>45669</v>
      </c>
      <c r="V4006" t="s">
        <v>5080</v>
      </c>
      <c r="W4006" t="s">
        <v>5084</v>
      </c>
      <c r="X4006">
        <v>19</v>
      </c>
      <c r="Y4006" t="s">
        <v>5092</v>
      </c>
      <c r="Z4006" t="s">
        <v>5071</v>
      </c>
    </row>
    <row r="4007" spans="1:26" x14ac:dyDescent="0.3">
      <c r="A4007" t="s">
        <v>4028</v>
      </c>
      <c r="B4007" t="s">
        <v>5023</v>
      </c>
      <c r="C4007" t="s">
        <v>5029</v>
      </c>
      <c r="D4007" t="s">
        <v>5033</v>
      </c>
      <c r="E4007" t="s">
        <v>5036</v>
      </c>
      <c r="F4007" t="s">
        <v>5049</v>
      </c>
      <c r="G4007">
        <v>-106.3468</v>
      </c>
      <c r="H4007">
        <v>56.130400000000002</v>
      </c>
      <c r="I4007">
        <v>265730</v>
      </c>
      <c r="J4007">
        <v>1452756</v>
      </c>
      <c r="K4007">
        <v>320160</v>
      </c>
      <c r="L4007">
        <v>110931</v>
      </c>
      <c r="M4007">
        <v>85674</v>
      </c>
      <c r="N4007">
        <v>0.18291479540790739</v>
      </c>
      <c r="O4007">
        <v>1859040</v>
      </c>
      <c r="P4007">
        <v>1452756</v>
      </c>
      <c r="Q4007">
        <v>0</v>
      </c>
      <c r="R4007">
        <v>38110</v>
      </c>
      <c r="S4007">
        <v>2.0500000000000001E-2</v>
      </c>
      <c r="T4007" t="s">
        <v>5057</v>
      </c>
      <c r="U4007">
        <v>45327</v>
      </c>
      <c r="V4007" t="s">
        <v>5085</v>
      </c>
      <c r="W4007" t="s">
        <v>5086</v>
      </c>
      <c r="X4007">
        <v>16</v>
      </c>
      <c r="Y4007" t="s">
        <v>5077</v>
      </c>
      <c r="Z4007" t="s">
        <v>5070</v>
      </c>
    </row>
    <row r="4008" spans="1:26" x14ac:dyDescent="0.3">
      <c r="A4008" t="s">
        <v>4029</v>
      </c>
      <c r="B4008" t="s">
        <v>5027</v>
      </c>
      <c r="C4008" t="s">
        <v>5029</v>
      </c>
      <c r="D4008" t="s">
        <v>5035</v>
      </c>
      <c r="E4008" t="s">
        <v>5040</v>
      </c>
      <c r="F4008" t="s">
        <v>5047</v>
      </c>
      <c r="G4008">
        <v>138.25290000000001</v>
      </c>
      <c r="H4008">
        <v>36.204799999999999</v>
      </c>
      <c r="I4008">
        <v>41933</v>
      </c>
      <c r="J4008">
        <v>263670</v>
      </c>
      <c r="K4008">
        <v>58497</v>
      </c>
      <c r="L4008">
        <v>18947</v>
      </c>
      <c r="M4008">
        <v>5433</v>
      </c>
      <c r="N4008">
        <v>0.1590396541053761</v>
      </c>
      <c r="O4008">
        <v>340357</v>
      </c>
      <c r="P4008">
        <v>0</v>
      </c>
      <c r="Q4008">
        <v>1667135</v>
      </c>
      <c r="T4008" t="s">
        <v>5060</v>
      </c>
      <c r="U4008">
        <v>45480</v>
      </c>
      <c r="V4008" t="s">
        <v>5080</v>
      </c>
      <c r="W4008" t="s">
        <v>5083</v>
      </c>
      <c r="X4008">
        <v>10</v>
      </c>
      <c r="Y4008" t="s">
        <v>5082</v>
      </c>
      <c r="Z4008" t="s">
        <v>5070</v>
      </c>
    </row>
    <row r="4009" spans="1:26" x14ac:dyDescent="0.3">
      <c r="A4009" t="s">
        <v>4030</v>
      </c>
      <c r="B4009" t="s">
        <v>5023</v>
      </c>
      <c r="C4009" t="s">
        <v>5029</v>
      </c>
      <c r="D4009" t="s">
        <v>5032</v>
      </c>
      <c r="E4009" t="s">
        <v>5036</v>
      </c>
      <c r="F4009" t="s">
        <v>5050</v>
      </c>
      <c r="G4009">
        <v>-95.712900000000005</v>
      </c>
      <c r="H4009">
        <v>37.090200000000003</v>
      </c>
      <c r="I4009">
        <v>178832</v>
      </c>
      <c r="J4009">
        <v>1959528</v>
      </c>
      <c r="K4009">
        <v>421680</v>
      </c>
      <c r="L4009">
        <v>66773</v>
      </c>
      <c r="M4009">
        <v>57419</v>
      </c>
      <c r="N4009">
        <v>9.1262823751899286E-2</v>
      </c>
      <c r="O4009">
        <v>2532596</v>
      </c>
      <c r="P4009">
        <v>1959528</v>
      </c>
      <c r="Q4009">
        <v>0</v>
      </c>
      <c r="R4009">
        <v>51411</v>
      </c>
      <c r="S4009">
        <v>2.0299999999999999E-2</v>
      </c>
      <c r="T4009" t="s">
        <v>5061</v>
      </c>
      <c r="U4009">
        <v>45521</v>
      </c>
      <c r="V4009" t="s">
        <v>5088</v>
      </c>
      <c r="W4009" t="s">
        <v>5095</v>
      </c>
      <c r="X4009">
        <v>12</v>
      </c>
      <c r="Y4009" t="s">
        <v>5077</v>
      </c>
      <c r="Z4009" t="s">
        <v>5069</v>
      </c>
    </row>
    <row r="4010" spans="1:26" x14ac:dyDescent="0.3">
      <c r="A4010" t="s">
        <v>4031</v>
      </c>
      <c r="B4010" t="s">
        <v>5023</v>
      </c>
      <c r="C4010" t="s">
        <v>5029</v>
      </c>
      <c r="D4010" t="s">
        <v>5035</v>
      </c>
      <c r="E4010" t="s">
        <v>5040</v>
      </c>
      <c r="F4010" t="s">
        <v>5046</v>
      </c>
      <c r="G4010">
        <v>133.77510000000001</v>
      </c>
      <c r="H4010">
        <v>-25.2744</v>
      </c>
      <c r="I4010">
        <v>176</v>
      </c>
      <c r="J4010">
        <v>1000</v>
      </c>
      <c r="K4010">
        <v>225</v>
      </c>
      <c r="L4010">
        <v>34</v>
      </c>
      <c r="M4010">
        <v>36</v>
      </c>
      <c r="N4010">
        <v>0.17624608596349911</v>
      </c>
      <c r="O4010">
        <v>1175</v>
      </c>
      <c r="P4010">
        <v>0</v>
      </c>
      <c r="Q4010">
        <v>137462</v>
      </c>
      <c r="R4010">
        <v>26</v>
      </c>
      <c r="S4010">
        <v>2.2599999999999999E-2</v>
      </c>
      <c r="T4010" t="s">
        <v>5058</v>
      </c>
      <c r="U4010">
        <v>45714</v>
      </c>
      <c r="V4010" t="s">
        <v>5078</v>
      </c>
      <c r="W4010" t="s">
        <v>5086</v>
      </c>
      <c r="X4010">
        <v>16</v>
      </c>
      <c r="Y4010" t="s">
        <v>5077</v>
      </c>
      <c r="Z4010" t="s">
        <v>5070</v>
      </c>
    </row>
    <row r="4011" spans="1:26" x14ac:dyDescent="0.3">
      <c r="A4011" t="s">
        <v>4032</v>
      </c>
      <c r="B4011" t="s">
        <v>5027</v>
      </c>
      <c r="C4011" t="s">
        <v>5029</v>
      </c>
      <c r="D4011" t="s">
        <v>5033</v>
      </c>
      <c r="E4011" t="s">
        <v>5036</v>
      </c>
      <c r="F4011" t="s">
        <v>5049</v>
      </c>
      <c r="G4011">
        <v>-106.3468</v>
      </c>
      <c r="H4011">
        <v>56.130400000000002</v>
      </c>
      <c r="I4011">
        <v>41810</v>
      </c>
      <c r="J4011">
        <v>251670</v>
      </c>
      <c r="K4011">
        <v>36782</v>
      </c>
      <c r="L4011">
        <v>10193</v>
      </c>
      <c r="M4011">
        <v>6774</v>
      </c>
      <c r="N4011">
        <v>0.16613402627413071</v>
      </c>
      <c r="O4011">
        <v>309071</v>
      </c>
      <c r="P4011">
        <v>251653</v>
      </c>
      <c r="Q4011">
        <v>0</v>
      </c>
      <c r="T4011" t="s">
        <v>5057</v>
      </c>
      <c r="U4011">
        <v>45659</v>
      </c>
      <c r="V4011" t="s">
        <v>5075</v>
      </c>
      <c r="W4011" t="s">
        <v>5084</v>
      </c>
      <c r="X4011">
        <v>9</v>
      </c>
      <c r="Y4011" t="s">
        <v>5082</v>
      </c>
      <c r="Z4011" t="s">
        <v>5070</v>
      </c>
    </row>
    <row r="4012" spans="1:26" x14ac:dyDescent="0.3">
      <c r="A4012" t="s">
        <v>4033</v>
      </c>
      <c r="B4012" t="s">
        <v>5027</v>
      </c>
      <c r="C4012" t="s">
        <v>5029</v>
      </c>
      <c r="D4012" t="s">
        <v>5033</v>
      </c>
      <c r="E4012" t="s">
        <v>5036</v>
      </c>
      <c r="F4012" t="s">
        <v>5049</v>
      </c>
      <c r="G4012">
        <v>-106.3468</v>
      </c>
      <c r="H4012">
        <v>56.130400000000002</v>
      </c>
      <c r="I4012">
        <v>53362</v>
      </c>
      <c r="J4012">
        <v>251768</v>
      </c>
      <c r="K4012">
        <v>36429</v>
      </c>
      <c r="L4012">
        <v>9556</v>
      </c>
      <c r="M4012">
        <v>13395</v>
      </c>
      <c r="N4012">
        <v>0.2119527993311342</v>
      </c>
      <c r="O4012">
        <v>325862</v>
      </c>
      <c r="P4012">
        <v>235918</v>
      </c>
      <c r="Q4012">
        <v>0</v>
      </c>
      <c r="T4012" t="s">
        <v>5057</v>
      </c>
      <c r="U4012">
        <v>45663</v>
      </c>
      <c r="V4012" t="s">
        <v>5085</v>
      </c>
      <c r="W4012" t="s">
        <v>5084</v>
      </c>
      <c r="X4012">
        <v>8</v>
      </c>
      <c r="Y4012" t="s">
        <v>5082</v>
      </c>
      <c r="Z4012" t="s">
        <v>5071</v>
      </c>
    </row>
    <row r="4013" spans="1:26" x14ac:dyDescent="0.3">
      <c r="A4013" t="s">
        <v>4034</v>
      </c>
      <c r="B4013" t="s">
        <v>5024</v>
      </c>
      <c r="C4013" t="s">
        <v>5029</v>
      </c>
      <c r="D4013" t="s">
        <v>5035</v>
      </c>
      <c r="E4013" t="s">
        <v>5040</v>
      </c>
      <c r="F4013" t="s">
        <v>5045</v>
      </c>
      <c r="G4013">
        <v>-51.9253</v>
      </c>
      <c r="H4013">
        <v>-14.234999999999999</v>
      </c>
      <c r="I4013">
        <v>42515</v>
      </c>
      <c r="J4013">
        <v>333784</v>
      </c>
      <c r="K4013">
        <v>50859</v>
      </c>
      <c r="L4013">
        <v>14869</v>
      </c>
      <c r="M4013">
        <v>14706</v>
      </c>
      <c r="N4013">
        <v>0.1273748472726203</v>
      </c>
      <c r="O4013">
        <v>418920</v>
      </c>
      <c r="P4013">
        <v>0</v>
      </c>
      <c r="Q4013">
        <v>282161</v>
      </c>
      <c r="T4013" t="s">
        <v>5058</v>
      </c>
      <c r="U4013">
        <v>45608</v>
      </c>
      <c r="V4013" t="s">
        <v>5089</v>
      </c>
      <c r="W4013" t="s">
        <v>5094</v>
      </c>
      <c r="X4013">
        <v>11</v>
      </c>
      <c r="Y4013" t="s">
        <v>5082</v>
      </c>
      <c r="Z4013" t="s">
        <v>5070</v>
      </c>
    </row>
    <row r="4014" spans="1:26" x14ac:dyDescent="0.3">
      <c r="A4014" t="s">
        <v>4035</v>
      </c>
      <c r="B4014" t="s">
        <v>5025</v>
      </c>
      <c r="C4014" t="s">
        <v>5029</v>
      </c>
      <c r="D4014" t="s">
        <v>5033</v>
      </c>
      <c r="E4014" t="s">
        <v>5039</v>
      </c>
      <c r="F4014" t="s">
        <v>5046</v>
      </c>
      <c r="G4014">
        <v>133.77510000000001</v>
      </c>
      <c r="H4014">
        <v>-25.2744</v>
      </c>
      <c r="I4014">
        <v>95128</v>
      </c>
      <c r="J4014">
        <v>391666</v>
      </c>
      <c r="K4014">
        <v>95601</v>
      </c>
      <c r="L4014">
        <v>14981</v>
      </c>
      <c r="M4014">
        <v>23458</v>
      </c>
      <c r="N4014">
        <v>0.2428816516498058</v>
      </c>
      <c r="O4014">
        <v>461551</v>
      </c>
      <c r="P4014">
        <v>0</v>
      </c>
      <c r="Q4014">
        <v>0</v>
      </c>
      <c r="T4014" t="s">
        <v>5056</v>
      </c>
      <c r="U4014">
        <v>45296</v>
      </c>
      <c r="V4014" t="s">
        <v>5091</v>
      </c>
      <c r="W4014" t="s">
        <v>5084</v>
      </c>
      <c r="X4014">
        <v>11</v>
      </c>
      <c r="Y4014" t="s">
        <v>5082</v>
      </c>
      <c r="Z4014" t="s">
        <v>5071</v>
      </c>
    </row>
    <row r="4015" spans="1:26" x14ac:dyDescent="0.3">
      <c r="A4015" t="s">
        <v>4036</v>
      </c>
      <c r="B4015" t="s">
        <v>5023</v>
      </c>
      <c r="C4015" t="s">
        <v>5030</v>
      </c>
      <c r="D4015" t="s">
        <v>5031</v>
      </c>
      <c r="E4015" t="s">
        <v>5036</v>
      </c>
      <c r="F4015" t="s">
        <v>5047</v>
      </c>
      <c r="G4015">
        <v>138.25290000000001</v>
      </c>
      <c r="H4015">
        <v>36.204799999999999</v>
      </c>
      <c r="I4015">
        <v>369620</v>
      </c>
      <c r="J4015">
        <v>2638202</v>
      </c>
      <c r="K4015">
        <v>490341</v>
      </c>
      <c r="L4015">
        <v>143342</v>
      </c>
      <c r="M4015">
        <v>126430</v>
      </c>
      <c r="N4015">
        <v>0.1401032808914015</v>
      </c>
      <c r="O4015">
        <v>3110837</v>
      </c>
      <c r="P4015">
        <v>2638202</v>
      </c>
      <c r="Q4015">
        <v>0</v>
      </c>
      <c r="R4015">
        <v>43862</v>
      </c>
      <c r="S4015">
        <v>1.41E-2</v>
      </c>
      <c r="T4015" t="s">
        <v>5052</v>
      </c>
      <c r="U4015">
        <v>45679</v>
      </c>
      <c r="V4015" t="s">
        <v>5078</v>
      </c>
      <c r="W4015" t="s">
        <v>5084</v>
      </c>
      <c r="X4015">
        <v>17</v>
      </c>
      <c r="Y4015" t="s">
        <v>5077</v>
      </c>
      <c r="Z4015" t="s">
        <v>5070</v>
      </c>
    </row>
    <row r="4016" spans="1:26" x14ac:dyDescent="0.3">
      <c r="A4016" t="s">
        <v>4037</v>
      </c>
      <c r="B4016" t="s">
        <v>5023</v>
      </c>
      <c r="C4016" t="s">
        <v>5029</v>
      </c>
      <c r="D4016" t="s">
        <v>5031</v>
      </c>
      <c r="E4016" t="s">
        <v>5036</v>
      </c>
      <c r="F4016" t="s">
        <v>5045</v>
      </c>
      <c r="G4016">
        <v>-51.9253</v>
      </c>
      <c r="H4016">
        <v>-14.234999999999999</v>
      </c>
      <c r="I4016">
        <v>52490</v>
      </c>
      <c r="J4016">
        <v>493601</v>
      </c>
      <c r="K4016">
        <v>88002</v>
      </c>
      <c r="L4016">
        <v>19790</v>
      </c>
      <c r="M4016">
        <v>28344</v>
      </c>
      <c r="N4016">
        <v>0.10634232932717889</v>
      </c>
      <c r="O4016">
        <v>565417</v>
      </c>
      <c r="P4016">
        <v>486739</v>
      </c>
      <c r="Q4016">
        <v>0</v>
      </c>
      <c r="R4016">
        <v>10234</v>
      </c>
      <c r="S4016">
        <v>1.8100000000000002E-2</v>
      </c>
      <c r="T4016" t="s">
        <v>5051</v>
      </c>
      <c r="U4016">
        <v>45312</v>
      </c>
      <c r="V4016" t="s">
        <v>5080</v>
      </c>
      <c r="W4016" t="s">
        <v>5084</v>
      </c>
      <c r="X4016">
        <v>9</v>
      </c>
      <c r="Y4016" t="s">
        <v>5082</v>
      </c>
      <c r="Z4016" t="s">
        <v>5070</v>
      </c>
    </row>
    <row r="4017" spans="1:26" x14ac:dyDescent="0.3">
      <c r="A4017" t="s">
        <v>4038</v>
      </c>
      <c r="B4017" t="s">
        <v>5027</v>
      </c>
      <c r="C4017" t="s">
        <v>5029</v>
      </c>
      <c r="D4017" t="s">
        <v>5033</v>
      </c>
      <c r="E4017" t="s">
        <v>5040</v>
      </c>
      <c r="F4017" t="s">
        <v>5050</v>
      </c>
      <c r="G4017">
        <v>-95.712900000000005</v>
      </c>
      <c r="H4017">
        <v>37.090200000000003</v>
      </c>
      <c r="I4017">
        <v>29152</v>
      </c>
      <c r="J4017">
        <v>142306</v>
      </c>
      <c r="K4017">
        <v>22965</v>
      </c>
      <c r="L4017">
        <v>5371</v>
      </c>
      <c r="M4017">
        <v>5896</v>
      </c>
      <c r="N4017">
        <v>0.20485942282602779</v>
      </c>
      <c r="O4017">
        <v>165292</v>
      </c>
      <c r="P4017">
        <v>0</v>
      </c>
      <c r="Q4017">
        <v>1233908</v>
      </c>
      <c r="T4017" t="s">
        <v>5057</v>
      </c>
      <c r="U4017">
        <v>45605</v>
      </c>
      <c r="V4017" t="s">
        <v>5088</v>
      </c>
      <c r="W4017" t="s">
        <v>5094</v>
      </c>
      <c r="X4017">
        <v>15</v>
      </c>
      <c r="Y4017" t="s">
        <v>5077</v>
      </c>
      <c r="Z4017" t="s">
        <v>5071</v>
      </c>
    </row>
    <row r="4018" spans="1:26" x14ac:dyDescent="0.3">
      <c r="A4018" t="s">
        <v>4039</v>
      </c>
      <c r="B4018" t="s">
        <v>5027</v>
      </c>
      <c r="C4018" t="s">
        <v>5029</v>
      </c>
      <c r="D4018" t="s">
        <v>5033</v>
      </c>
      <c r="E4018" t="s">
        <v>5040</v>
      </c>
      <c r="F4018" t="s">
        <v>5043</v>
      </c>
      <c r="G4018">
        <v>-3.4359999999999999</v>
      </c>
      <c r="H4018">
        <v>55.378100000000003</v>
      </c>
      <c r="I4018">
        <v>77803</v>
      </c>
      <c r="J4018">
        <v>311762</v>
      </c>
      <c r="K4018">
        <v>47110</v>
      </c>
      <c r="L4018">
        <v>10093</v>
      </c>
      <c r="M4018">
        <v>17029</v>
      </c>
      <c r="N4018">
        <v>0.24956001536525649</v>
      </c>
      <c r="O4018">
        <v>353525</v>
      </c>
      <c r="P4018">
        <v>0</v>
      </c>
      <c r="Q4018">
        <v>1896113</v>
      </c>
      <c r="T4018" t="s">
        <v>5057</v>
      </c>
      <c r="U4018">
        <v>45537</v>
      </c>
      <c r="V4018" t="s">
        <v>5085</v>
      </c>
      <c r="W4018" t="s">
        <v>5096</v>
      </c>
      <c r="X4018">
        <v>15</v>
      </c>
      <c r="Y4018" t="s">
        <v>5077</v>
      </c>
      <c r="Z4018" t="s">
        <v>5071</v>
      </c>
    </row>
    <row r="4019" spans="1:26" x14ac:dyDescent="0.3">
      <c r="A4019" t="s">
        <v>4040</v>
      </c>
      <c r="B4019" t="s">
        <v>5027</v>
      </c>
      <c r="C4019" t="s">
        <v>5029</v>
      </c>
      <c r="D4019" t="s">
        <v>5033</v>
      </c>
      <c r="E4019" t="s">
        <v>5040</v>
      </c>
      <c r="F4019" t="s">
        <v>5046</v>
      </c>
      <c r="G4019">
        <v>133.77510000000001</v>
      </c>
      <c r="H4019">
        <v>-25.2744</v>
      </c>
      <c r="I4019">
        <v>63659</v>
      </c>
      <c r="J4019">
        <v>372234</v>
      </c>
      <c r="K4019">
        <v>63945</v>
      </c>
      <c r="L4019">
        <v>17502</v>
      </c>
      <c r="M4019">
        <v>18489</v>
      </c>
      <c r="N4019">
        <v>0.17102123721401771</v>
      </c>
      <c r="O4019">
        <v>474735</v>
      </c>
      <c r="P4019">
        <v>0</v>
      </c>
      <c r="Q4019">
        <v>1056070</v>
      </c>
      <c r="T4019" t="s">
        <v>5057</v>
      </c>
      <c r="U4019">
        <v>45338</v>
      </c>
      <c r="V4019" t="s">
        <v>5091</v>
      </c>
      <c r="W4019" t="s">
        <v>5086</v>
      </c>
      <c r="X4019">
        <v>15</v>
      </c>
      <c r="Y4019" t="s">
        <v>5077</v>
      </c>
      <c r="Z4019" t="s">
        <v>5070</v>
      </c>
    </row>
    <row r="4020" spans="1:26" x14ac:dyDescent="0.3">
      <c r="A4020" t="s">
        <v>4041</v>
      </c>
      <c r="B4020" t="s">
        <v>5027</v>
      </c>
      <c r="C4020" t="s">
        <v>5030</v>
      </c>
      <c r="D4020" t="s">
        <v>5031</v>
      </c>
      <c r="E4020" t="s">
        <v>5036</v>
      </c>
      <c r="F4020" t="s">
        <v>5045</v>
      </c>
      <c r="G4020">
        <v>-51.9253</v>
      </c>
      <c r="H4020">
        <v>-14.234999999999999</v>
      </c>
      <c r="I4020">
        <v>129198</v>
      </c>
      <c r="J4020">
        <v>933748</v>
      </c>
      <c r="K4020">
        <v>222557</v>
      </c>
      <c r="L4020">
        <v>60346</v>
      </c>
      <c r="M4020">
        <v>27924</v>
      </c>
      <c r="N4020">
        <v>0.1383655307823593</v>
      </c>
      <c r="O4020">
        <v>1061671</v>
      </c>
      <c r="P4020">
        <v>933748</v>
      </c>
      <c r="Q4020">
        <v>0</v>
      </c>
      <c r="T4020" t="s">
        <v>5052</v>
      </c>
      <c r="U4020">
        <v>45485</v>
      </c>
      <c r="V4020" t="s">
        <v>5091</v>
      </c>
      <c r="W4020" t="s">
        <v>5083</v>
      </c>
      <c r="X4020">
        <v>8</v>
      </c>
      <c r="Y4020" t="s">
        <v>5082</v>
      </c>
      <c r="Z4020" t="s">
        <v>5070</v>
      </c>
    </row>
    <row r="4021" spans="1:26" x14ac:dyDescent="0.3">
      <c r="A4021" t="s">
        <v>4042</v>
      </c>
      <c r="B4021" t="s">
        <v>5025</v>
      </c>
      <c r="C4021" t="s">
        <v>5029</v>
      </c>
      <c r="D4021" t="s">
        <v>5033</v>
      </c>
      <c r="E4021" t="s">
        <v>5039</v>
      </c>
      <c r="F4021" t="s">
        <v>5043</v>
      </c>
      <c r="G4021">
        <v>-3.4359999999999999</v>
      </c>
      <c r="H4021">
        <v>55.378100000000003</v>
      </c>
      <c r="I4021">
        <v>9551</v>
      </c>
      <c r="J4021">
        <v>52927</v>
      </c>
      <c r="K4021">
        <v>7121</v>
      </c>
      <c r="L4021">
        <v>2285</v>
      </c>
      <c r="M4021">
        <v>1545</v>
      </c>
      <c r="N4021">
        <v>0.18045656427232731</v>
      </c>
      <c r="O4021">
        <v>65190</v>
      </c>
      <c r="P4021">
        <v>0</v>
      </c>
      <c r="Q4021">
        <v>0</v>
      </c>
      <c r="T4021" t="s">
        <v>5056</v>
      </c>
      <c r="U4021">
        <v>45556</v>
      </c>
      <c r="V4021" t="s">
        <v>5088</v>
      </c>
      <c r="W4021" t="s">
        <v>5096</v>
      </c>
      <c r="X4021">
        <v>12</v>
      </c>
      <c r="Y4021" t="s">
        <v>5077</v>
      </c>
      <c r="Z4021" t="s">
        <v>5070</v>
      </c>
    </row>
    <row r="4022" spans="1:26" x14ac:dyDescent="0.3">
      <c r="A4022" t="s">
        <v>4043</v>
      </c>
      <c r="B4022" t="s">
        <v>5027</v>
      </c>
      <c r="C4022" t="s">
        <v>5029</v>
      </c>
      <c r="D4022" t="s">
        <v>5033</v>
      </c>
      <c r="E4022" t="s">
        <v>5036</v>
      </c>
      <c r="F4022" t="s">
        <v>5043</v>
      </c>
      <c r="G4022">
        <v>-3.4359999999999999</v>
      </c>
      <c r="H4022">
        <v>55.378100000000003</v>
      </c>
      <c r="I4022">
        <v>48297</v>
      </c>
      <c r="J4022">
        <v>223447</v>
      </c>
      <c r="K4022">
        <v>43294</v>
      </c>
      <c r="L4022">
        <v>9952</v>
      </c>
      <c r="M4022">
        <v>5052</v>
      </c>
      <c r="N4022">
        <v>0.21614948247402649</v>
      </c>
      <c r="O4022">
        <v>249448</v>
      </c>
      <c r="P4022">
        <v>206195</v>
      </c>
      <c r="Q4022">
        <v>0</v>
      </c>
      <c r="T4022" t="s">
        <v>5057</v>
      </c>
      <c r="U4022">
        <v>45553</v>
      </c>
      <c r="V4022" t="s">
        <v>5078</v>
      </c>
      <c r="W4022" t="s">
        <v>5096</v>
      </c>
      <c r="X4022">
        <v>17</v>
      </c>
      <c r="Y4022" t="s">
        <v>5077</v>
      </c>
      <c r="Z4022" t="s">
        <v>5071</v>
      </c>
    </row>
    <row r="4023" spans="1:26" x14ac:dyDescent="0.3">
      <c r="A4023" t="s">
        <v>4044</v>
      </c>
      <c r="B4023" t="s">
        <v>5023</v>
      </c>
      <c r="C4023" t="s">
        <v>5029</v>
      </c>
      <c r="D4023" t="s">
        <v>5031</v>
      </c>
      <c r="E4023" t="s">
        <v>5036</v>
      </c>
      <c r="F4023" t="s">
        <v>5050</v>
      </c>
      <c r="G4023">
        <v>-95.712900000000005</v>
      </c>
      <c r="H4023">
        <v>37.090200000000003</v>
      </c>
      <c r="I4023">
        <v>164431</v>
      </c>
      <c r="J4023">
        <v>1320997</v>
      </c>
      <c r="K4023">
        <v>157059</v>
      </c>
      <c r="L4023">
        <v>94837</v>
      </c>
      <c r="M4023">
        <v>61181</v>
      </c>
      <c r="N4023">
        <v>0.1244754938088475</v>
      </c>
      <c r="O4023">
        <v>1470143</v>
      </c>
      <c r="P4023">
        <v>1320997</v>
      </c>
      <c r="Q4023">
        <v>0</v>
      </c>
      <c r="R4023">
        <v>31755</v>
      </c>
      <c r="S4023">
        <v>2.1600000000000001E-2</v>
      </c>
      <c r="T4023" t="s">
        <v>5052</v>
      </c>
      <c r="U4023">
        <v>45627</v>
      </c>
      <c r="V4023" t="s">
        <v>5080</v>
      </c>
      <c r="W4023" t="s">
        <v>5081</v>
      </c>
      <c r="X4023">
        <v>11</v>
      </c>
      <c r="Y4023" t="s">
        <v>5082</v>
      </c>
      <c r="Z4023" t="s">
        <v>5070</v>
      </c>
    </row>
    <row r="4024" spans="1:26" x14ac:dyDescent="0.3">
      <c r="A4024" t="s">
        <v>4045</v>
      </c>
      <c r="B4024" t="s">
        <v>5025</v>
      </c>
      <c r="C4024" t="s">
        <v>5029</v>
      </c>
      <c r="D4024" t="s">
        <v>5032</v>
      </c>
      <c r="E4024" t="s">
        <v>5039</v>
      </c>
      <c r="F4024" t="s">
        <v>5045</v>
      </c>
      <c r="G4024">
        <v>-51.9253</v>
      </c>
      <c r="H4024">
        <v>-14.234999999999999</v>
      </c>
      <c r="I4024">
        <v>13877</v>
      </c>
      <c r="J4024">
        <v>198384</v>
      </c>
      <c r="K4024">
        <v>37039</v>
      </c>
      <c r="L4024">
        <v>11137</v>
      </c>
      <c r="M4024">
        <v>7785</v>
      </c>
      <c r="N4024">
        <v>6.9950761327621486E-2</v>
      </c>
      <c r="O4024">
        <v>230701</v>
      </c>
      <c r="P4024">
        <v>0</v>
      </c>
      <c r="Q4024">
        <v>0</v>
      </c>
      <c r="T4024" t="s">
        <v>5059</v>
      </c>
      <c r="U4024">
        <v>45322</v>
      </c>
      <c r="V4024" t="s">
        <v>5078</v>
      </c>
      <c r="W4024" t="s">
        <v>5084</v>
      </c>
      <c r="X4024">
        <v>16</v>
      </c>
      <c r="Y4024" t="s">
        <v>5077</v>
      </c>
      <c r="Z4024" t="s">
        <v>5069</v>
      </c>
    </row>
    <row r="4025" spans="1:26" x14ac:dyDescent="0.3">
      <c r="A4025" t="s">
        <v>4046</v>
      </c>
      <c r="B4025" t="s">
        <v>5023</v>
      </c>
      <c r="C4025" t="s">
        <v>5029</v>
      </c>
      <c r="D4025" t="s">
        <v>5031</v>
      </c>
      <c r="E4025" t="s">
        <v>5036</v>
      </c>
      <c r="F4025" t="s">
        <v>5043</v>
      </c>
      <c r="G4025">
        <v>-3.4359999999999999</v>
      </c>
      <c r="H4025">
        <v>55.378100000000003</v>
      </c>
      <c r="I4025">
        <v>47652</v>
      </c>
      <c r="J4025">
        <v>351612</v>
      </c>
      <c r="K4025">
        <v>42429</v>
      </c>
      <c r="L4025">
        <v>23599</v>
      </c>
      <c r="M4025">
        <v>19406</v>
      </c>
      <c r="N4025">
        <v>0.13552532586912791</v>
      </c>
      <c r="O4025">
        <v>453168</v>
      </c>
      <c r="P4025">
        <v>329031</v>
      </c>
      <c r="Q4025">
        <v>0</v>
      </c>
      <c r="R4025">
        <v>7839</v>
      </c>
      <c r="S4025">
        <v>1.7299999999999999E-2</v>
      </c>
      <c r="T4025" t="s">
        <v>5051</v>
      </c>
      <c r="U4025">
        <v>45541</v>
      </c>
      <c r="V4025" t="s">
        <v>5091</v>
      </c>
      <c r="W4025" t="s">
        <v>5096</v>
      </c>
      <c r="X4025">
        <v>17</v>
      </c>
      <c r="Y4025" t="s">
        <v>5077</v>
      </c>
      <c r="Z4025" t="s">
        <v>5070</v>
      </c>
    </row>
    <row r="4026" spans="1:26" x14ac:dyDescent="0.3">
      <c r="A4026" t="s">
        <v>4047</v>
      </c>
      <c r="B4026" t="s">
        <v>5027</v>
      </c>
      <c r="C4026" t="s">
        <v>5029</v>
      </c>
      <c r="D4026" t="s">
        <v>5033</v>
      </c>
      <c r="E4026" t="s">
        <v>5036</v>
      </c>
      <c r="F4026" t="s">
        <v>5043</v>
      </c>
      <c r="G4026">
        <v>-3.4359999999999999</v>
      </c>
      <c r="H4026">
        <v>55.378100000000003</v>
      </c>
      <c r="I4026">
        <v>79215</v>
      </c>
      <c r="J4026">
        <v>334952</v>
      </c>
      <c r="K4026">
        <v>36239</v>
      </c>
      <c r="L4026">
        <v>20620</v>
      </c>
      <c r="M4026">
        <v>11399</v>
      </c>
      <c r="N4026">
        <v>0.23649805911165489</v>
      </c>
      <c r="O4026">
        <v>419956</v>
      </c>
      <c r="P4026">
        <v>292094</v>
      </c>
      <c r="Q4026">
        <v>0</v>
      </c>
      <c r="T4026" t="s">
        <v>5057</v>
      </c>
      <c r="U4026">
        <v>45356</v>
      </c>
      <c r="V4026" t="s">
        <v>5089</v>
      </c>
      <c r="W4026" t="s">
        <v>5076</v>
      </c>
      <c r="X4026">
        <v>12</v>
      </c>
      <c r="Y4026" t="s">
        <v>5077</v>
      </c>
      <c r="Z4026" t="s">
        <v>5071</v>
      </c>
    </row>
    <row r="4027" spans="1:26" x14ac:dyDescent="0.3">
      <c r="A4027" t="s">
        <v>4048</v>
      </c>
      <c r="B4027" t="s">
        <v>5027</v>
      </c>
      <c r="C4027" t="s">
        <v>5029</v>
      </c>
      <c r="D4027" t="s">
        <v>5035</v>
      </c>
      <c r="E4027" t="s">
        <v>5040</v>
      </c>
      <c r="F4027" t="s">
        <v>5046</v>
      </c>
      <c r="G4027">
        <v>133.77510000000001</v>
      </c>
      <c r="H4027">
        <v>-25.2744</v>
      </c>
      <c r="I4027">
        <v>7973</v>
      </c>
      <c r="J4027">
        <v>67746</v>
      </c>
      <c r="K4027">
        <v>8635</v>
      </c>
      <c r="L4027">
        <v>5062</v>
      </c>
      <c r="M4027">
        <v>1756</v>
      </c>
      <c r="N4027">
        <v>0.11769893618402059</v>
      </c>
      <c r="O4027">
        <v>83134</v>
      </c>
      <c r="P4027">
        <v>0</v>
      </c>
      <c r="Q4027">
        <v>1835213</v>
      </c>
      <c r="T4027" t="s">
        <v>5060</v>
      </c>
      <c r="U4027">
        <v>45442</v>
      </c>
      <c r="V4027" t="s">
        <v>5075</v>
      </c>
      <c r="W4027" t="s">
        <v>5087</v>
      </c>
      <c r="X4027">
        <v>11</v>
      </c>
      <c r="Y4027" t="s">
        <v>5082</v>
      </c>
      <c r="Z4027" t="s">
        <v>5070</v>
      </c>
    </row>
    <row r="4028" spans="1:26" x14ac:dyDescent="0.3">
      <c r="A4028" t="s">
        <v>4049</v>
      </c>
      <c r="B4028" t="s">
        <v>5025</v>
      </c>
      <c r="C4028" t="s">
        <v>5029</v>
      </c>
      <c r="D4028" t="s">
        <v>5033</v>
      </c>
      <c r="E4028" t="s">
        <v>5036</v>
      </c>
      <c r="F4028" t="s">
        <v>5048</v>
      </c>
      <c r="G4028">
        <v>10.451499999999999</v>
      </c>
      <c r="H4028">
        <v>51.165700000000001</v>
      </c>
      <c r="I4028">
        <v>254868</v>
      </c>
      <c r="J4028">
        <v>1184049</v>
      </c>
      <c r="K4028">
        <v>280377</v>
      </c>
      <c r="L4028">
        <v>82483</v>
      </c>
      <c r="M4028">
        <v>32023</v>
      </c>
      <c r="N4028">
        <v>0.21525173551498181</v>
      </c>
      <c r="O4028">
        <v>1496029</v>
      </c>
      <c r="P4028">
        <v>1184049</v>
      </c>
      <c r="Q4028">
        <v>0</v>
      </c>
      <c r="T4028" t="s">
        <v>5057</v>
      </c>
      <c r="U4028">
        <v>45430</v>
      </c>
      <c r="V4028" t="s">
        <v>5088</v>
      </c>
      <c r="W4028" t="s">
        <v>5087</v>
      </c>
      <c r="X4028">
        <v>11</v>
      </c>
      <c r="Y4028" t="s">
        <v>5082</v>
      </c>
      <c r="Z4028" t="s">
        <v>5071</v>
      </c>
    </row>
    <row r="4029" spans="1:26" x14ac:dyDescent="0.3">
      <c r="A4029" t="s">
        <v>4050</v>
      </c>
      <c r="B4029" t="s">
        <v>5023</v>
      </c>
      <c r="C4029" t="s">
        <v>5029</v>
      </c>
      <c r="D4029" t="s">
        <v>5033</v>
      </c>
      <c r="E4029" t="s">
        <v>5036</v>
      </c>
      <c r="F4029" t="s">
        <v>5043</v>
      </c>
      <c r="G4029">
        <v>-3.4359999999999999</v>
      </c>
      <c r="H4029">
        <v>55.378100000000003</v>
      </c>
      <c r="I4029">
        <v>481746</v>
      </c>
      <c r="J4029">
        <v>2282223</v>
      </c>
      <c r="K4029">
        <v>470966</v>
      </c>
      <c r="L4029">
        <v>158074</v>
      </c>
      <c r="M4029">
        <v>53406</v>
      </c>
      <c r="N4029">
        <v>0.21108631697265101</v>
      </c>
      <c r="O4029">
        <v>2776445</v>
      </c>
      <c r="P4029">
        <v>2282223</v>
      </c>
      <c r="Q4029">
        <v>0</v>
      </c>
      <c r="R4029">
        <v>33594</v>
      </c>
      <c r="S4029">
        <v>1.21E-2</v>
      </c>
      <c r="T4029" t="s">
        <v>5057</v>
      </c>
      <c r="U4029">
        <v>45513</v>
      </c>
      <c r="V4029" t="s">
        <v>5091</v>
      </c>
      <c r="W4029" t="s">
        <v>5095</v>
      </c>
      <c r="X4029">
        <v>14</v>
      </c>
      <c r="Y4029" t="s">
        <v>5077</v>
      </c>
      <c r="Z4029" t="s">
        <v>5071</v>
      </c>
    </row>
    <row r="4030" spans="1:26" x14ac:dyDescent="0.3">
      <c r="A4030" t="s">
        <v>4051</v>
      </c>
      <c r="B4030" t="s">
        <v>5023</v>
      </c>
      <c r="C4030" t="s">
        <v>5029</v>
      </c>
      <c r="D4030" t="s">
        <v>5035</v>
      </c>
      <c r="E4030" t="s">
        <v>5040</v>
      </c>
      <c r="F4030" t="s">
        <v>5050</v>
      </c>
      <c r="G4030">
        <v>-95.712900000000005</v>
      </c>
      <c r="H4030">
        <v>37.090200000000003</v>
      </c>
      <c r="I4030">
        <v>23471</v>
      </c>
      <c r="J4030">
        <v>230095</v>
      </c>
      <c r="K4030">
        <v>51350</v>
      </c>
      <c r="L4030">
        <v>16815</v>
      </c>
      <c r="M4030">
        <v>4865</v>
      </c>
      <c r="N4030">
        <v>0.10200867464608181</v>
      </c>
      <c r="O4030">
        <v>296323</v>
      </c>
      <c r="P4030">
        <v>0</v>
      </c>
      <c r="Q4030">
        <v>60834</v>
      </c>
      <c r="R4030">
        <v>6282</v>
      </c>
      <c r="S4030">
        <v>2.12E-2</v>
      </c>
      <c r="T4030" t="s">
        <v>5058</v>
      </c>
      <c r="U4030">
        <v>45400</v>
      </c>
      <c r="V4030" t="s">
        <v>5075</v>
      </c>
      <c r="W4030" t="s">
        <v>5079</v>
      </c>
      <c r="X4030">
        <v>12</v>
      </c>
      <c r="Y4030" t="s">
        <v>5077</v>
      </c>
      <c r="Z4030" t="s">
        <v>5070</v>
      </c>
    </row>
    <row r="4031" spans="1:26" x14ac:dyDescent="0.3">
      <c r="A4031" t="s">
        <v>4052</v>
      </c>
      <c r="B4031" t="s">
        <v>5027</v>
      </c>
      <c r="C4031" t="s">
        <v>5029</v>
      </c>
      <c r="D4031" t="s">
        <v>5033</v>
      </c>
      <c r="E4031" t="s">
        <v>5036</v>
      </c>
      <c r="F4031" t="s">
        <v>5047</v>
      </c>
      <c r="G4031">
        <v>138.25290000000001</v>
      </c>
      <c r="H4031">
        <v>36.204799999999999</v>
      </c>
      <c r="I4031">
        <v>615583</v>
      </c>
      <c r="J4031">
        <v>3154135</v>
      </c>
      <c r="K4031">
        <v>366200</v>
      </c>
      <c r="L4031">
        <v>102195</v>
      </c>
      <c r="M4031">
        <v>162111</v>
      </c>
      <c r="N4031">
        <v>0.19516708594936069</v>
      </c>
      <c r="O4031">
        <v>3712209</v>
      </c>
      <c r="P4031">
        <v>3154135</v>
      </c>
      <c r="Q4031">
        <v>0</v>
      </c>
      <c r="T4031" t="s">
        <v>5057</v>
      </c>
      <c r="U4031">
        <v>45298</v>
      </c>
      <c r="V4031" t="s">
        <v>5080</v>
      </c>
      <c r="W4031" t="s">
        <v>5084</v>
      </c>
      <c r="X4031">
        <v>19</v>
      </c>
      <c r="Y4031" t="s">
        <v>5092</v>
      </c>
      <c r="Z4031" t="s">
        <v>5070</v>
      </c>
    </row>
    <row r="4032" spans="1:26" x14ac:dyDescent="0.3">
      <c r="A4032" t="s">
        <v>4053</v>
      </c>
      <c r="B4032" t="s">
        <v>5025</v>
      </c>
      <c r="C4032" t="s">
        <v>5029</v>
      </c>
      <c r="D4032" t="s">
        <v>5032</v>
      </c>
      <c r="E4032" t="s">
        <v>5036</v>
      </c>
      <c r="F4032" t="s">
        <v>5048</v>
      </c>
      <c r="G4032">
        <v>10.451499999999999</v>
      </c>
      <c r="H4032">
        <v>51.165700000000001</v>
      </c>
      <c r="I4032">
        <v>206422</v>
      </c>
      <c r="J4032">
        <v>2683446</v>
      </c>
      <c r="K4032">
        <v>311459</v>
      </c>
      <c r="L4032">
        <v>182832</v>
      </c>
      <c r="M4032">
        <v>144816</v>
      </c>
      <c r="N4032">
        <v>7.6924529641765951E-2</v>
      </c>
      <c r="O4032">
        <v>3267034</v>
      </c>
      <c r="P4032">
        <v>2683446</v>
      </c>
      <c r="Q4032">
        <v>0</v>
      </c>
      <c r="T4032" t="s">
        <v>5061</v>
      </c>
      <c r="U4032">
        <v>45488</v>
      </c>
      <c r="V4032" t="s">
        <v>5085</v>
      </c>
      <c r="W4032" t="s">
        <v>5083</v>
      </c>
      <c r="X4032">
        <v>12</v>
      </c>
      <c r="Y4032" t="s">
        <v>5077</v>
      </c>
      <c r="Z4032" t="s">
        <v>5069</v>
      </c>
    </row>
    <row r="4033" spans="1:26" x14ac:dyDescent="0.3">
      <c r="A4033" t="s">
        <v>4054</v>
      </c>
      <c r="B4033" t="s">
        <v>5024</v>
      </c>
      <c r="C4033" t="s">
        <v>5029</v>
      </c>
      <c r="D4033" t="s">
        <v>5032</v>
      </c>
      <c r="E4033" t="s">
        <v>5036</v>
      </c>
      <c r="F4033" t="s">
        <v>5047</v>
      </c>
      <c r="G4033">
        <v>138.25290000000001</v>
      </c>
      <c r="H4033">
        <v>36.204799999999999</v>
      </c>
      <c r="I4033">
        <v>136288</v>
      </c>
      <c r="J4033">
        <v>2341283</v>
      </c>
      <c r="K4033">
        <v>462683</v>
      </c>
      <c r="L4033">
        <v>165433</v>
      </c>
      <c r="M4033">
        <v>87491</v>
      </c>
      <c r="N4033">
        <v>5.8211113665170892E-2</v>
      </c>
      <c r="O4033">
        <v>2633716</v>
      </c>
      <c r="P4033">
        <v>2341283</v>
      </c>
      <c r="Q4033">
        <v>0</v>
      </c>
      <c r="T4033" t="s">
        <v>5061</v>
      </c>
      <c r="U4033">
        <v>45773</v>
      </c>
      <c r="V4033" t="s">
        <v>5088</v>
      </c>
      <c r="W4033" t="s">
        <v>5079</v>
      </c>
      <c r="X4033">
        <v>15</v>
      </c>
      <c r="Y4033" t="s">
        <v>5077</v>
      </c>
      <c r="Z4033" t="s">
        <v>5069</v>
      </c>
    </row>
    <row r="4034" spans="1:26" x14ac:dyDescent="0.3">
      <c r="A4034" t="s">
        <v>4055</v>
      </c>
      <c r="B4034" t="s">
        <v>5027</v>
      </c>
      <c r="C4034" t="s">
        <v>5029</v>
      </c>
      <c r="D4034" t="s">
        <v>5032</v>
      </c>
      <c r="E4034" t="s">
        <v>5036</v>
      </c>
      <c r="F4034" t="s">
        <v>5050</v>
      </c>
      <c r="G4034">
        <v>-95.712900000000005</v>
      </c>
      <c r="H4034">
        <v>37.090200000000003</v>
      </c>
      <c r="I4034">
        <v>295997</v>
      </c>
      <c r="J4034">
        <v>3366794</v>
      </c>
      <c r="K4034">
        <v>811388</v>
      </c>
      <c r="L4034">
        <v>192793</v>
      </c>
      <c r="M4034">
        <v>150198</v>
      </c>
      <c r="N4034">
        <v>8.7916812724705515E-2</v>
      </c>
      <c r="O4034">
        <v>4331994</v>
      </c>
      <c r="P4034">
        <v>3366794</v>
      </c>
      <c r="Q4034">
        <v>0</v>
      </c>
      <c r="T4034" t="s">
        <v>5061</v>
      </c>
      <c r="U4034">
        <v>45403</v>
      </c>
      <c r="V4034" t="s">
        <v>5080</v>
      </c>
      <c r="W4034" t="s">
        <v>5079</v>
      </c>
      <c r="X4034">
        <v>17</v>
      </c>
      <c r="Y4034" t="s">
        <v>5077</v>
      </c>
      <c r="Z4034" t="s">
        <v>5069</v>
      </c>
    </row>
    <row r="4035" spans="1:26" x14ac:dyDescent="0.3">
      <c r="A4035" t="s">
        <v>4056</v>
      </c>
      <c r="B4035" t="s">
        <v>5023</v>
      </c>
      <c r="C4035" t="s">
        <v>5029</v>
      </c>
      <c r="D4035" t="s">
        <v>5033</v>
      </c>
      <c r="E4035" t="s">
        <v>5036</v>
      </c>
      <c r="F4035" t="s">
        <v>5043</v>
      </c>
      <c r="G4035">
        <v>-3.4359999999999999</v>
      </c>
      <c r="H4035">
        <v>55.378100000000003</v>
      </c>
      <c r="I4035">
        <v>44893</v>
      </c>
      <c r="J4035">
        <v>262034</v>
      </c>
      <c r="K4035">
        <v>37901</v>
      </c>
      <c r="L4035">
        <v>20924</v>
      </c>
      <c r="M4035">
        <v>12376</v>
      </c>
      <c r="N4035">
        <v>0.1713258491161406</v>
      </c>
      <c r="O4035">
        <v>309642</v>
      </c>
      <c r="P4035">
        <v>226890</v>
      </c>
      <c r="Q4035">
        <v>0</v>
      </c>
      <c r="R4035">
        <v>6316</v>
      </c>
      <c r="S4035">
        <v>2.0400000000000001E-2</v>
      </c>
      <c r="T4035" t="s">
        <v>5056</v>
      </c>
      <c r="U4035">
        <v>45452</v>
      </c>
      <c r="V4035" t="s">
        <v>5080</v>
      </c>
      <c r="W4035" t="s">
        <v>5093</v>
      </c>
      <c r="X4035">
        <v>15</v>
      </c>
      <c r="Y4035" t="s">
        <v>5077</v>
      </c>
      <c r="Z4035" t="s">
        <v>5070</v>
      </c>
    </row>
    <row r="4036" spans="1:26" x14ac:dyDescent="0.3">
      <c r="A4036" t="s">
        <v>4057</v>
      </c>
      <c r="B4036" t="s">
        <v>5025</v>
      </c>
      <c r="C4036" t="s">
        <v>5029</v>
      </c>
      <c r="D4036" t="s">
        <v>5031</v>
      </c>
      <c r="E4036" t="s">
        <v>5036</v>
      </c>
      <c r="F4036" t="s">
        <v>5043</v>
      </c>
      <c r="G4036">
        <v>-3.4359999999999999</v>
      </c>
      <c r="H4036">
        <v>55.378100000000003</v>
      </c>
      <c r="I4036">
        <v>348026</v>
      </c>
      <c r="J4036">
        <v>2540342</v>
      </c>
      <c r="K4036">
        <v>467360</v>
      </c>
      <c r="L4036">
        <v>129028</v>
      </c>
      <c r="M4036">
        <v>141070</v>
      </c>
      <c r="N4036">
        <v>0.13699989090684991</v>
      </c>
      <c r="O4036">
        <v>3039518</v>
      </c>
      <c r="P4036">
        <v>2540342</v>
      </c>
      <c r="Q4036">
        <v>0</v>
      </c>
      <c r="T4036" t="s">
        <v>5052</v>
      </c>
      <c r="U4036">
        <v>45618</v>
      </c>
      <c r="V4036" t="s">
        <v>5091</v>
      </c>
      <c r="W4036" t="s">
        <v>5094</v>
      </c>
      <c r="X4036">
        <v>12</v>
      </c>
      <c r="Y4036" t="s">
        <v>5077</v>
      </c>
      <c r="Z4036" t="s">
        <v>5070</v>
      </c>
    </row>
    <row r="4037" spans="1:26" x14ac:dyDescent="0.3">
      <c r="A4037" t="s">
        <v>4058</v>
      </c>
      <c r="B4037" t="s">
        <v>5027</v>
      </c>
      <c r="C4037" t="s">
        <v>5029</v>
      </c>
      <c r="D4037" t="s">
        <v>5035</v>
      </c>
      <c r="E4037" t="s">
        <v>5040</v>
      </c>
      <c r="F4037" t="s">
        <v>5044</v>
      </c>
      <c r="G4037">
        <v>78.962900000000005</v>
      </c>
      <c r="H4037">
        <v>20.593699999999998</v>
      </c>
      <c r="I4037">
        <v>46152</v>
      </c>
      <c r="J4037">
        <v>286384</v>
      </c>
      <c r="K4037">
        <v>64049</v>
      </c>
      <c r="L4037">
        <v>18932</v>
      </c>
      <c r="M4037">
        <v>15520</v>
      </c>
      <c r="N4037">
        <v>0.16115572174351669</v>
      </c>
      <c r="O4037">
        <v>337201</v>
      </c>
      <c r="P4037">
        <v>0</v>
      </c>
      <c r="Q4037">
        <v>671994</v>
      </c>
      <c r="T4037" t="s">
        <v>5060</v>
      </c>
      <c r="U4037">
        <v>45355</v>
      </c>
      <c r="V4037" t="s">
        <v>5085</v>
      </c>
      <c r="W4037" t="s">
        <v>5076</v>
      </c>
      <c r="X4037">
        <v>16</v>
      </c>
      <c r="Y4037" t="s">
        <v>5077</v>
      </c>
      <c r="Z4037" t="s">
        <v>5070</v>
      </c>
    </row>
    <row r="4038" spans="1:26" x14ac:dyDescent="0.3">
      <c r="A4038" t="s">
        <v>4059</v>
      </c>
      <c r="B4038" t="s">
        <v>5025</v>
      </c>
      <c r="C4038" t="s">
        <v>5029</v>
      </c>
      <c r="D4038" t="s">
        <v>5032</v>
      </c>
      <c r="E4038" t="s">
        <v>5039</v>
      </c>
      <c r="F4038" t="s">
        <v>5044</v>
      </c>
      <c r="G4038">
        <v>78.962900000000005</v>
      </c>
      <c r="H4038">
        <v>20.593699999999998</v>
      </c>
      <c r="I4038">
        <v>46297</v>
      </c>
      <c r="J4038">
        <v>569206</v>
      </c>
      <c r="K4038">
        <v>128850</v>
      </c>
      <c r="L4038">
        <v>31254</v>
      </c>
      <c r="M4038">
        <v>14284</v>
      </c>
      <c r="N4038">
        <v>8.1337239565425656E-2</v>
      </c>
      <c r="O4038">
        <v>639253</v>
      </c>
      <c r="P4038">
        <v>0</v>
      </c>
      <c r="Q4038">
        <v>0</v>
      </c>
      <c r="T4038" t="s">
        <v>5059</v>
      </c>
      <c r="U4038">
        <v>45735</v>
      </c>
      <c r="V4038" t="s">
        <v>5078</v>
      </c>
      <c r="W4038" t="s">
        <v>5076</v>
      </c>
      <c r="X4038">
        <v>11</v>
      </c>
      <c r="Y4038" t="s">
        <v>5082</v>
      </c>
      <c r="Z4038" t="s">
        <v>5069</v>
      </c>
    </row>
    <row r="4039" spans="1:26" x14ac:dyDescent="0.3">
      <c r="A4039" t="s">
        <v>4060</v>
      </c>
      <c r="B4039" t="s">
        <v>5025</v>
      </c>
      <c r="C4039" t="s">
        <v>5029</v>
      </c>
      <c r="D4039" t="s">
        <v>5031</v>
      </c>
      <c r="E4039" t="s">
        <v>5039</v>
      </c>
      <c r="F4039" t="s">
        <v>5047</v>
      </c>
      <c r="G4039">
        <v>138.25290000000001</v>
      </c>
      <c r="H4039">
        <v>36.204799999999999</v>
      </c>
      <c r="I4039">
        <v>36852</v>
      </c>
      <c r="J4039">
        <v>298432</v>
      </c>
      <c r="K4039">
        <v>61664</v>
      </c>
      <c r="L4039">
        <v>11994</v>
      </c>
      <c r="M4039">
        <v>16078</v>
      </c>
      <c r="N4039">
        <v>0.1234884922066584</v>
      </c>
      <c r="O4039">
        <v>345064</v>
      </c>
      <c r="P4039">
        <v>0</v>
      </c>
      <c r="Q4039">
        <v>0</v>
      </c>
      <c r="T4039" t="s">
        <v>5051</v>
      </c>
      <c r="U4039">
        <v>45631</v>
      </c>
      <c r="V4039" t="s">
        <v>5075</v>
      </c>
      <c r="W4039" t="s">
        <v>5081</v>
      </c>
      <c r="X4039">
        <v>16</v>
      </c>
      <c r="Y4039" t="s">
        <v>5077</v>
      </c>
      <c r="Z4039" t="s">
        <v>5070</v>
      </c>
    </row>
    <row r="4040" spans="1:26" x14ac:dyDescent="0.3">
      <c r="A4040" t="s">
        <v>4061</v>
      </c>
      <c r="B4040" t="s">
        <v>5027</v>
      </c>
      <c r="C4040" t="s">
        <v>5029</v>
      </c>
      <c r="D4040" t="s">
        <v>5035</v>
      </c>
      <c r="E4040" t="s">
        <v>5040</v>
      </c>
      <c r="F4040" t="s">
        <v>5049</v>
      </c>
      <c r="G4040">
        <v>-106.3468</v>
      </c>
      <c r="H4040">
        <v>56.130400000000002</v>
      </c>
      <c r="I4040">
        <v>22340</v>
      </c>
      <c r="J4040">
        <v>184240</v>
      </c>
      <c r="K4040">
        <v>31932</v>
      </c>
      <c r="L4040">
        <v>12266</v>
      </c>
      <c r="M4040">
        <v>6495</v>
      </c>
      <c r="N4040">
        <v>0.1212588228066569</v>
      </c>
      <c r="O4040">
        <v>215455</v>
      </c>
      <c r="P4040">
        <v>0</v>
      </c>
      <c r="Q4040">
        <v>1762039</v>
      </c>
      <c r="T4040" t="s">
        <v>5060</v>
      </c>
      <c r="U4040">
        <v>45607</v>
      </c>
      <c r="V4040" t="s">
        <v>5085</v>
      </c>
      <c r="W4040" t="s">
        <v>5094</v>
      </c>
      <c r="X4040">
        <v>16</v>
      </c>
      <c r="Y4040" t="s">
        <v>5077</v>
      </c>
      <c r="Z4040" t="s">
        <v>5070</v>
      </c>
    </row>
    <row r="4041" spans="1:26" x14ac:dyDescent="0.3">
      <c r="A4041" t="s">
        <v>4062</v>
      </c>
      <c r="B4041" t="s">
        <v>5023</v>
      </c>
      <c r="C4041" t="s">
        <v>5029</v>
      </c>
      <c r="D4041" t="s">
        <v>5033</v>
      </c>
      <c r="E4041" t="s">
        <v>5036</v>
      </c>
      <c r="F4041" t="s">
        <v>5044</v>
      </c>
      <c r="G4041">
        <v>78.962900000000005</v>
      </c>
      <c r="H4041">
        <v>20.593699999999998</v>
      </c>
      <c r="I4041">
        <v>39060</v>
      </c>
      <c r="J4041">
        <v>162166</v>
      </c>
      <c r="K4041">
        <v>31493</v>
      </c>
      <c r="L4041">
        <v>5860</v>
      </c>
      <c r="M4041">
        <v>6577</v>
      </c>
      <c r="N4041">
        <v>0.2408652399836716</v>
      </c>
      <c r="O4041">
        <v>210332</v>
      </c>
      <c r="P4041">
        <v>158168</v>
      </c>
      <c r="Q4041">
        <v>0</v>
      </c>
      <c r="R4041">
        <v>2881</v>
      </c>
      <c r="S4041">
        <v>1.37E-2</v>
      </c>
      <c r="T4041" t="s">
        <v>5056</v>
      </c>
      <c r="U4041">
        <v>45367</v>
      </c>
      <c r="V4041" t="s">
        <v>5088</v>
      </c>
      <c r="W4041" t="s">
        <v>5076</v>
      </c>
      <c r="X4041">
        <v>17</v>
      </c>
      <c r="Y4041" t="s">
        <v>5077</v>
      </c>
      <c r="Z4041" t="s">
        <v>5071</v>
      </c>
    </row>
    <row r="4042" spans="1:26" x14ac:dyDescent="0.3">
      <c r="A4042" t="s">
        <v>4063</v>
      </c>
      <c r="B4042" t="s">
        <v>5023</v>
      </c>
      <c r="C4042" t="s">
        <v>5030</v>
      </c>
      <c r="D4042" t="s">
        <v>5032</v>
      </c>
      <c r="E4042" t="s">
        <v>5036</v>
      </c>
      <c r="F4042" t="s">
        <v>5050</v>
      </c>
      <c r="G4042">
        <v>-95.712900000000005</v>
      </c>
      <c r="H4042">
        <v>37.090200000000003</v>
      </c>
      <c r="I4042">
        <v>72602</v>
      </c>
      <c r="J4042">
        <v>885537</v>
      </c>
      <c r="K4042">
        <v>119804</v>
      </c>
      <c r="L4042">
        <v>58546</v>
      </c>
      <c r="M4042">
        <v>33118</v>
      </c>
      <c r="N4042">
        <v>8.1987522121559325E-2</v>
      </c>
      <c r="O4042">
        <v>1089645</v>
      </c>
      <c r="P4042">
        <v>876160</v>
      </c>
      <c r="Q4042">
        <v>0</v>
      </c>
      <c r="R4042">
        <v>17979</v>
      </c>
      <c r="S4042">
        <v>1.6500000000000001E-2</v>
      </c>
      <c r="T4042" t="s">
        <v>5059</v>
      </c>
      <c r="U4042">
        <v>45719</v>
      </c>
      <c r="V4042" t="s">
        <v>5085</v>
      </c>
      <c r="W4042" t="s">
        <v>5076</v>
      </c>
      <c r="X4042">
        <v>10</v>
      </c>
      <c r="Y4042" t="s">
        <v>5082</v>
      </c>
      <c r="Z4042" t="s">
        <v>5069</v>
      </c>
    </row>
    <row r="4043" spans="1:26" x14ac:dyDescent="0.3">
      <c r="A4043" t="s">
        <v>4064</v>
      </c>
      <c r="B4043" t="s">
        <v>5026</v>
      </c>
      <c r="C4043" t="s">
        <v>5029</v>
      </c>
      <c r="D4043" t="s">
        <v>5032</v>
      </c>
      <c r="E4043" t="s">
        <v>5037</v>
      </c>
      <c r="F4043" t="s">
        <v>5050</v>
      </c>
      <c r="G4043">
        <v>-95.712900000000005</v>
      </c>
      <c r="H4043">
        <v>37.090200000000003</v>
      </c>
      <c r="I4043">
        <v>44189</v>
      </c>
      <c r="J4043">
        <v>471213</v>
      </c>
      <c r="K4043">
        <v>116396</v>
      </c>
      <c r="L4043">
        <v>18737</v>
      </c>
      <c r="M4043">
        <v>21420</v>
      </c>
      <c r="N4043">
        <v>9.3777216247670339E-2</v>
      </c>
      <c r="O4043">
        <v>572580</v>
      </c>
      <c r="P4043">
        <v>0</v>
      </c>
      <c r="Q4043">
        <v>0</v>
      </c>
      <c r="T4043" t="s">
        <v>5059</v>
      </c>
      <c r="U4043">
        <v>45311</v>
      </c>
      <c r="V4043" t="s">
        <v>5088</v>
      </c>
      <c r="W4043" t="s">
        <v>5084</v>
      </c>
      <c r="X4043">
        <v>10</v>
      </c>
      <c r="Y4043" t="s">
        <v>5082</v>
      </c>
      <c r="Z4043" t="s">
        <v>5069</v>
      </c>
    </row>
    <row r="4044" spans="1:26" x14ac:dyDescent="0.3">
      <c r="A4044" t="s">
        <v>4065</v>
      </c>
      <c r="B4044" t="s">
        <v>5025</v>
      </c>
      <c r="C4044" t="s">
        <v>5029</v>
      </c>
      <c r="D4044" t="s">
        <v>5031</v>
      </c>
      <c r="E4044" t="s">
        <v>5036</v>
      </c>
      <c r="F4044" t="s">
        <v>5046</v>
      </c>
      <c r="G4044">
        <v>133.77510000000001</v>
      </c>
      <c r="H4044">
        <v>-25.2744</v>
      </c>
      <c r="I4044">
        <v>88565</v>
      </c>
      <c r="J4044">
        <v>921367</v>
      </c>
      <c r="K4044">
        <v>170229</v>
      </c>
      <c r="L4044">
        <v>55978</v>
      </c>
      <c r="M4044">
        <v>36937</v>
      </c>
      <c r="N4044">
        <v>9.6124393199877076E-2</v>
      </c>
      <c r="O4044">
        <v>1016623</v>
      </c>
      <c r="P4044">
        <v>921367</v>
      </c>
      <c r="Q4044">
        <v>0</v>
      </c>
      <c r="T4044" t="s">
        <v>5052</v>
      </c>
      <c r="U4044">
        <v>45497</v>
      </c>
      <c r="V4044" t="s">
        <v>5078</v>
      </c>
      <c r="W4044" t="s">
        <v>5083</v>
      </c>
      <c r="X4044">
        <v>17</v>
      </c>
      <c r="Y4044" t="s">
        <v>5077</v>
      </c>
      <c r="Z4044" t="s">
        <v>5069</v>
      </c>
    </row>
    <row r="4045" spans="1:26" x14ac:dyDescent="0.3">
      <c r="A4045" t="s">
        <v>4066</v>
      </c>
      <c r="B4045" t="s">
        <v>5026</v>
      </c>
      <c r="C4045" t="s">
        <v>5029</v>
      </c>
      <c r="D4045" t="s">
        <v>5033</v>
      </c>
      <c r="E4045" t="s">
        <v>5039</v>
      </c>
      <c r="F4045" t="s">
        <v>5045</v>
      </c>
      <c r="G4045">
        <v>-51.9253</v>
      </c>
      <c r="H4045">
        <v>-14.234999999999999</v>
      </c>
      <c r="I4045">
        <v>70939</v>
      </c>
      <c r="J4045">
        <v>435419</v>
      </c>
      <c r="K4045">
        <v>93868</v>
      </c>
      <c r="L4045">
        <v>34399</v>
      </c>
      <c r="M4045">
        <v>25274</v>
      </c>
      <c r="N4045">
        <v>0.162922316473087</v>
      </c>
      <c r="O4045">
        <v>557280</v>
      </c>
      <c r="P4045">
        <v>0</v>
      </c>
      <c r="Q4045">
        <v>0</v>
      </c>
      <c r="T4045" t="s">
        <v>5062</v>
      </c>
      <c r="U4045">
        <v>45559</v>
      </c>
      <c r="V4045" t="s">
        <v>5089</v>
      </c>
      <c r="W4045" t="s">
        <v>5096</v>
      </c>
      <c r="X4045">
        <v>16</v>
      </c>
      <c r="Y4045" t="s">
        <v>5077</v>
      </c>
      <c r="Z4045" t="s">
        <v>5070</v>
      </c>
    </row>
    <row r="4046" spans="1:26" x14ac:dyDescent="0.3">
      <c r="A4046" t="s">
        <v>4067</v>
      </c>
      <c r="B4046" t="s">
        <v>5023</v>
      </c>
      <c r="C4046" t="s">
        <v>5029</v>
      </c>
      <c r="D4046" t="s">
        <v>5031</v>
      </c>
      <c r="E4046" t="s">
        <v>5036</v>
      </c>
      <c r="F4046" t="s">
        <v>5049</v>
      </c>
      <c r="G4046">
        <v>-106.3468</v>
      </c>
      <c r="H4046">
        <v>56.130400000000002</v>
      </c>
      <c r="I4046">
        <v>25502</v>
      </c>
      <c r="J4046">
        <v>257369</v>
      </c>
      <c r="K4046">
        <v>31850</v>
      </c>
      <c r="L4046">
        <v>19488</v>
      </c>
      <c r="M4046">
        <v>14190</v>
      </c>
      <c r="N4046">
        <v>9.9089397428741427E-2</v>
      </c>
      <c r="O4046">
        <v>302508</v>
      </c>
      <c r="P4046">
        <v>220702</v>
      </c>
      <c r="Q4046">
        <v>0</v>
      </c>
      <c r="R4046">
        <v>6987</v>
      </c>
      <c r="S4046">
        <v>2.3099999999999999E-2</v>
      </c>
      <c r="T4046" t="s">
        <v>5051</v>
      </c>
      <c r="U4046">
        <v>45387</v>
      </c>
      <c r="V4046" t="s">
        <v>5091</v>
      </c>
      <c r="W4046" t="s">
        <v>5079</v>
      </c>
      <c r="X4046">
        <v>17</v>
      </c>
      <c r="Y4046" t="s">
        <v>5077</v>
      </c>
      <c r="Z4046" t="s">
        <v>5069</v>
      </c>
    </row>
    <row r="4047" spans="1:26" x14ac:dyDescent="0.3">
      <c r="A4047" t="s">
        <v>4068</v>
      </c>
      <c r="B4047" t="s">
        <v>5026</v>
      </c>
      <c r="C4047" t="s">
        <v>5029</v>
      </c>
      <c r="D4047" t="s">
        <v>5033</v>
      </c>
      <c r="E4047" t="s">
        <v>5039</v>
      </c>
      <c r="F4047" t="s">
        <v>5047</v>
      </c>
      <c r="G4047">
        <v>138.25290000000001</v>
      </c>
      <c r="H4047">
        <v>36.204799999999999</v>
      </c>
      <c r="I4047">
        <v>29999</v>
      </c>
      <c r="J4047">
        <v>163301</v>
      </c>
      <c r="K4047">
        <v>32403</v>
      </c>
      <c r="L4047">
        <v>7028</v>
      </c>
      <c r="M4047">
        <v>3415</v>
      </c>
      <c r="N4047">
        <v>0.1837078367938893</v>
      </c>
      <c r="O4047">
        <v>184243</v>
      </c>
      <c r="P4047">
        <v>0</v>
      </c>
      <c r="Q4047">
        <v>0</v>
      </c>
      <c r="T4047" t="s">
        <v>5061</v>
      </c>
      <c r="U4047">
        <v>45737</v>
      </c>
      <c r="V4047" t="s">
        <v>5091</v>
      </c>
      <c r="W4047" t="s">
        <v>5076</v>
      </c>
      <c r="X4047">
        <v>13</v>
      </c>
      <c r="Y4047" t="s">
        <v>5077</v>
      </c>
      <c r="Z4047" t="s">
        <v>5070</v>
      </c>
    </row>
    <row r="4048" spans="1:26" x14ac:dyDescent="0.3">
      <c r="A4048" t="s">
        <v>4069</v>
      </c>
      <c r="B4048" t="s">
        <v>5025</v>
      </c>
      <c r="C4048" t="s">
        <v>5029</v>
      </c>
      <c r="D4048" t="s">
        <v>5035</v>
      </c>
      <c r="E4048" t="s">
        <v>5039</v>
      </c>
      <c r="F4048" t="s">
        <v>5045</v>
      </c>
      <c r="G4048">
        <v>-51.9253</v>
      </c>
      <c r="H4048">
        <v>-14.234999999999999</v>
      </c>
      <c r="I4048">
        <v>3829</v>
      </c>
      <c r="J4048">
        <v>21901</v>
      </c>
      <c r="K4048">
        <v>3635</v>
      </c>
      <c r="L4048">
        <v>965</v>
      </c>
      <c r="M4048">
        <v>1107</v>
      </c>
      <c r="N4048">
        <v>0.17486806195112201</v>
      </c>
      <c r="O4048">
        <v>24558</v>
      </c>
      <c r="P4048">
        <v>0</v>
      </c>
      <c r="Q4048">
        <v>0</v>
      </c>
      <c r="T4048" t="s">
        <v>5058</v>
      </c>
      <c r="U4048">
        <v>45630</v>
      </c>
      <c r="V4048" t="s">
        <v>5078</v>
      </c>
      <c r="W4048" t="s">
        <v>5081</v>
      </c>
      <c r="X4048">
        <v>15</v>
      </c>
      <c r="Y4048" t="s">
        <v>5077</v>
      </c>
      <c r="Z4048" t="s">
        <v>5070</v>
      </c>
    </row>
    <row r="4049" spans="1:26" x14ac:dyDescent="0.3">
      <c r="A4049" t="s">
        <v>4070</v>
      </c>
      <c r="B4049" t="s">
        <v>5023</v>
      </c>
      <c r="C4049" t="s">
        <v>5029</v>
      </c>
      <c r="D4049" t="s">
        <v>5035</v>
      </c>
      <c r="E4049" t="s">
        <v>5040</v>
      </c>
      <c r="F4049" t="s">
        <v>5049</v>
      </c>
      <c r="G4049">
        <v>-106.3468</v>
      </c>
      <c r="H4049">
        <v>56.130400000000002</v>
      </c>
      <c r="I4049">
        <v>26425</v>
      </c>
      <c r="J4049">
        <v>200873</v>
      </c>
      <c r="K4049">
        <v>33288</v>
      </c>
      <c r="L4049">
        <v>7345</v>
      </c>
      <c r="M4049">
        <v>11953</v>
      </c>
      <c r="N4049">
        <v>0.13155124892336051</v>
      </c>
      <c r="O4049">
        <v>234339</v>
      </c>
      <c r="P4049">
        <v>0</v>
      </c>
      <c r="Q4049">
        <v>196332</v>
      </c>
      <c r="R4049">
        <v>2577</v>
      </c>
      <c r="S4049">
        <v>1.0999999999999999E-2</v>
      </c>
      <c r="T4049" t="s">
        <v>5058</v>
      </c>
      <c r="U4049">
        <v>45684</v>
      </c>
      <c r="V4049" t="s">
        <v>5085</v>
      </c>
      <c r="W4049" t="s">
        <v>5084</v>
      </c>
      <c r="X4049">
        <v>16</v>
      </c>
      <c r="Y4049" t="s">
        <v>5077</v>
      </c>
      <c r="Z4049" t="s">
        <v>5070</v>
      </c>
    </row>
    <row r="4050" spans="1:26" x14ac:dyDescent="0.3">
      <c r="A4050" t="s">
        <v>4071</v>
      </c>
      <c r="B4050" t="s">
        <v>5024</v>
      </c>
      <c r="C4050" t="s">
        <v>5029</v>
      </c>
      <c r="D4050" t="s">
        <v>5033</v>
      </c>
      <c r="E4050" t="s">
        <v>5040</v>
      </c>
      <c r="F4050" t="s">
        <v>5043</v>
      </c>
      <c r="G4050">
        <v>-3.4359999999999999</v>
      </c>
      <c r="H4050">
        <v>55.378100000000003</v>
      </c>
      <c r="I4050">
        <v>456123</v>
      </c>
      <c r="J4050">
        <v>2224640</v>
      </c>
      <c r="K4050">
        <v>482544</v>
      </c>
      <c r="L4050">
        <v>169141</v>
      </c>
      <c r="M4050">
        <v>111725</v>
      </c>
      <c r="N4050">
        <v>0.20503243184868081</v>
      </c>
      <c r="O4050">
        <v>2747209</v>
      </c>
      <c r="P4050">
        <v>0</v>
      </c>
      <c r="Q4050">
        <v>286392</v>
      </c>
      <c r="T4050" t="s">
        <v>5057</v>
      </c>
      <c r="U4050">
        <v>45503</v>
      </c>
      <c r="V4050" t="s">
        <v>5089</v>
      </c>
      <c r="W4050" t="s">
        <v>5083</v>
      </c>
      <c r="X4050">
        <v>15</v>
      </c>
      <c r="Y4050" t="s">
        <v>5077</v>
      </c>
      <c r="Z4050" t="s">
        <v>5071</v>
      </c>
    </row>
    <row r="4051" spans="1:26" x14ac:dyDescent="0.3">
      <c r="A4051" t="s">
        <v>4072</v>
      </c>
      <c r="B4051" t="s">
        <v>5023</v>
      </c>
      <c r="C4051" t="s">
        <v>5029</v>
      </c>
      <c r="D4051" t="s">
        <v>5033</v>
      </c>
      <c r="E4051" t="s">
        <v>5036</v>
      </c>
      <c r="F4051" t="s">
        <v>5050</v>
      </c>
      <c r="G4051">
        <v>-95.712900000000005</v>
      </c>
      <c r="H4051">
        <v>37.090200000000003</v>
      </c>
      <c r="I4051">
        <v>29076</v>
      </c>
      <c r="J4051">
        <v>168784</v>
      </c>
      <c r="K4051">
        <v>39257</v>
      </c>
      <c r="L4051">
        <v>9652</v>
      </c>
      <c r="M4051">
        <v>3646</v>
      </c>
      <c r="N4051">
        <v>0.17226926791507671</v>
      </c>
      <c r="O4051">
        <v>216715</v>
      </c>
      <c r="P4051">
        <v>160809</v>
      </c>
      <c r="Q4051">
        <v>0</v>
      </c>
      <c r="R4051">
        <v>5049</v>
      </c>
      <c r="S4051">
        <v>2.3300000000000001E-2</v>
      </c>
      <c r="T4051" t="s">
        <v>5056</v>
      </c>
      <c r="U4051">
        <v>45756</v>
      </c>
      <c r="V4051" t="s">
        <v>5078</v>
      </c>
      <c r="W4051" t="s">
        <v>5079</v>
      </c>
      <c r="X4051">
        <v>10</v>
      </c>
      <c r="Y4051" t="s">
        <v>5082</v>
      </c>
      <c r="Z4051" t="s">
        <v>5070</v>
      </c>
    </row>
    <row r="4052" spans="1:26" x14ac:dyDescent="0.3">
      <c r="A4052" t="s">
        <v>4073</v>
      </c>
      <c r="B4052" t="s">
        <v>5023</v>
      </c>
      <c r="C4052" t="s">
        <v>5029</v>
      </c>
      <c r="D4052" t="s">
        <v>5032</v>
      </c>
      <c r="E4052" t="s">
        <v>5036</v>
      </c>
      <c r="F4052" t="s">
        <v>5048</v>
      </c>
      <c r="G4052">
        <v>10.451499999999999</v>
      </c>
      <c r="H4052">
        <v>51.165700000000001</v>
      </c>
      <c r="I4052">
        <v>163811</v>
      </c>
      <c r="J4052">
        <v>2158194</v>
      </c>
      <c r="K4052">
        <v>374220</v>
      </c>
      <c r="L4052">
        <v>158475</v>
      </c>
      <c r="M4052">
        <v>117137</v>
      </c>
      <c r="N4052">
        <v>7.5902330618348585E-2</v>
      </c>
      <c r="O4052">
        <v>2726123</v>
      </c>
      <c r="P4052">
        <v>2158194</v>
      </c>
      <c r="Q4052">
        <v>0</v>
      </c>
      <c r="R4052">
        <v>32440</v>
      </c>
      <c r="S4052">
        <v>1.1900000000000001E-2</v>
      </c>
      <c r="T4052" t="s">
        <v>5061</v>
      </c>
      <c r="U4052">
        <v>45430</v>
      </c>
      <c r="V4052" t="s">
        <v>5088</v>
      </c>
      <c r="W4052" t="s">
        <v>5087</v>
      </c>
      <c r="X4052">
        <v>19</v>
      </c>
      <c r="Y4052" t="s">
        <v>5092</v>
      </c>
      <c r="Z4052" t="s">
        <v>5069</v>
      </c>
    </row>
    <row r="4053" spans="1:26" x14ac:dyDescent="0.3">
      <c r="A4053" t="s">
        <v>4074</v>
      </c>
      <c r="B4053" t="s">
        <v>5027</v>
      </c>
      <c r="C4053" t="s">
        <v>5030</v>
      </c>
      <c r="D4053" t="s">
        <v>5033</v>
      </c>
      <c r="E4053" t="s">
        <v>5036</v>
      </c>
      <c r="F4053" t="s">
        <v>5044</v>
      </c>
      <c r="G4053">
        <v>78.962900000000005</v>
      </c>
      <c r="H4053">
        <v>20.593699999999998</v>
      </c>
      <c r="I4053">
        <v>67299</v>
      </c>
      <c r="J4053">
        <v>295893</v>
      </c>
      <c r="K4053">
        <v>37362</v>
      </c>
      <c r="L4053">
        <v>23204</v>
      </c>
      <c r="M4053">
        <v>8440</v>
      </c>
      <c r="N4053">
        <v>0.22744678330637949</v>
      </c>
      <c r="O4053">
        <v>336781</v>
      </c>
      <c r="P4053">
        <v>295893</v>
      </c>
      <c r="Q4053">
        <v>0</v>
      </c>
      <c r="T4053" t="s">
        <v>5057</v>
      </c>
      <c r="U4053">
        <v>45362</v>
      </c>
      <c r="V4053" t="s">
        <v>5085</v>
      </c>
      <c r="W4053" t="s">
        <v>5076</v>
      </c>
      <c r="X4053">
        <v>18</v>
      </c>
      <c r="Y4053" t="s">
        <v>5092</v>
      </c>
      <c r="Z4053" t="s">
        <v>5071</v>
      </c>
    </row>
    <row r="4054" spans="1:26" x14ac:dyDescent="0.3">
      <c r="A4054" t="s">
        <v>4075</v>
      </c>
      <c r="B4054" t="s">
        <v>5027</v>
      </c>
      <c r="C4054" t="s">
        <v>5029</v>
      </c>
      <c r="D4054" t="s">
        <v>5033</v>
      </c>
      <c r="E4054" t="s">
        <v>5036</v>
      </c>
      <c r="F4054" t="s">
        <v>5044</v>
      </c>
      <c r="G4054">
        <v>78.962900000000005</v>
      </c>
      <c r="H4054">
        <v>20.593699999999998</v>
      </c>
      <c r="I4054">
        <v>38468</v>
      </c>
      <c r="J4054">
        <v>182202</v>
      </c>
      <c r="K4054">
        <v>36278</v>
      </c>
      <c r="L4054">
        <v>7678</v>
      </c>
      <c r="M4054">
        <v>10485</v>
      </c>
      <c r="N4054">
        <v>0.21113223230722539</v>
      </c>
      <c r="O4054">
        <v>200819</v>
      </c>
      <c r="P4054">
        <v>171190</v>
      </c>
      <c r="Q4054">
        <v>0</v>
      </c>
      <c r="T4054" t="s">
        <v>5057</v>
      </c>
      <c r="U4054">
        <v>45700</v>
      </c>
      <c r="V4054" t="s">
        <v>5078</v>
      </c>
      <c r="W4054" t="s">
        <v>5086</v>
      </c>
      <c r="X4054">
        <v>12</v>
      </c>
      <c r="Y4054" t="s">
        <v>5077</v>
      </c>
      <c r="Z4054" t="s">
        <v>5071</v>
      </c>
    </row>
    <row r="4055" spans="1:26" x14ac:dyDescent="0.3">
      <c r="A4055" t="s">
        <v>4076</v>
      </c>
      <c r="B4055" t="s">
        <v>5025</v>
      </c>
      <c r="C4055" t="s">
        <v>5029</v>
      </c>
      <c r="D4055" t="s">
        <v>5035</v>
      </c>
      <c r="E4055" t="s">
        <v>5039</v>
      </c>
      <c r="F4055" t="s">
        <v>5047</v>
      </c>
      <c r="G4055">
        <v>138.25290000000001</v>
      </c>
      <c r="H4055">
        <v>36.204799999999999</v>
      </c>
      <c r="I4055">
        <v>30148</v>
      </c>
      <c r="J4055">
        <v>250211</v>
      </c>
      <c r="K4055">
        <v>43338</v>
      </c>
      <c r="L4055">
        <v>9550</v>
      </c>
      <c r="M4055">
        <v>9953</v>
      </c>
      <c r="N4055">
        <v>0.1204906707743271</v>
      </c>
      <c r="O4055">
        <v>295832</v>
      </c>
      <c r="P4055">
        <v>0</v>
      </c>
      <c r="Q4055">
        <v>0</v>
      </c>
      <c r="T4055" t="s">
        <v>5058</v>
      </c>
      <c r="U4055">
        <v>45731</v>
      </c>
      <c r="V4055" t="s">
        <v>5088</v>
      </c>
      <c r="W4055" t="s">
        <v>5076</v>
      </c>
      <c r="X4055">
        <v>17</v>
      </c>
      <c r="Y4055" t="s">
        <v>5077</v>
      </c>
      <c r="Z4055" t="s">
        <v>5070</v>
      </c>
    </row>
    <row r="4056" spans="1:26" x14ac:dyDescent="0.3">
      <c r="A4056" t="s">
        <v>4077</v>
      </c>
      <c r="B4056" t="s">
        <v>5026</v>
      </c>
      <c r="C4056" t="s">
        <v>5029</v>
      </c>
      <c r="D4056" t="s">
        <v>5032</v>
      </c>
      <c r="E4056" t="s">
        <v>5036</v>
      </c>
      <c r="F4056" t="s">
        <v>5044</v>
      </c>
      <c r="G4056">
        <v>78.962900000000005</v>
      </c>
      <c r="H4056">
        <v>20.593699999999998</v>
      </c>
      <c r="I4056">
        <v>42137</v>
      </c>
      <c r="J4056">
        <v>457061</v>
      </c>
      <c r="K4056">
        <v>46340</v>
      </c>
      <c r="L4056">
        <v>36022</v>
      </c>
      <c r="M4056">
        <v>20556</v>
      </c>
      <c r="N4056">
        <v>9.2191720819057771E-2</v>
      </c>
      <c r="O4056">
        <v>516647</v>
      </c>
      <c r="P4056">
        <v>401570</v>
      </c>
      <c r="Q4056">
        <v>0</v>
      </c>
      <c r="T4056" t="s">
        <v>5059</v>
      </c>
      <c r="U4056">
        <v>45488</v>
      </c>
      <c r="V4056" t="s">
        <v>5085</v>
      </c>
      <c r="W4056" t="s">
        <v>5083</v>
      </c>
      <c r="X4056">
        <v>16</v>
      </c>
      <c r="Y4056" t="s">
        <v>5077</v>
      </c>
      <c r="Z4056" t="s">
        <v>5069</v>
      </c>
    </row>
    <row r="4057" spans="1:26" x14ac:dyDescent="0.3">
      <c r="A4057" t="s">
        <v>4078</v>
      </c>
      <c r="B4057" t="s">
        <v>5024</v>
      </c>
      <c r="C4057" t="s">
        <v>5029</v>
      </c>
      <c r="D4057" t="s">
        <v>5035</v>
      </c>
      <c r="E4057" t="s">
        <v>5040</v>
      </c>
      <c r="F4057" t="s">
        <v>5045</v>
      </c>
      <c r="G4057">
        <v>-51.9253</v>
      </c>
      <c r="H4057">
        <v>-14.234999999999999</v>
      </c>
      <c r="I4057">
        <v>34066</v>
      </c>
      <c r="J4057">
        <v>255155</v>
      </c>
      <c r="K4057">
        <v>34505</v>
      </c>
      <c r="L4057">
        <v>11496</v>
      </c>
      <c r="M4057">
        <v>7604</v>
      </c>
      <c r="N4057">
        <v>0.13351149299063159</v>
      </c>
      <c r="O4057">
        <v>313849</v>
      </c>
      <c r="P4057">
        <v>0</v>
      </c>
      <c r="Q4057">
        <v>321411</v>
      </c>
      <c r="T4057" t="s">
        <v>5058</v>
      </c>
      <c r="U4057">
        <v>45559</v>
      </c>
      <c r="V4057" t="s">
        <v>5089</v>
      </c>
      <c r="W4057" t="s">
        <v>5096</v>
      </c>
      <c r="X4057">
        <v>16</v>
      </c>
      <c r="Y4057" t="s">
        <v>5077</v>
      </c>
      <c r="Z4057" t="s">
        <v>5070</v>
      </c>
    </row>
    <row r="4058" spans="1:26" x14ac:dyDescent="0.3">
      <c r="A4058" t="s">
        <v>4079</v>
      </c>
      <c r="B4058" t="s">
        <v>5025</v>
      </c>
      <c r="C4058" t="s">
        <v>5029</v>
      </c>
      <c r="D4058" t="s">
        <v>5033</v>
      </c>
      <c r="E4058" t="s">
        <v>5039</v>
      </c>
      <c r="F4058" t="s">
        <v>5046</v>
      </c>
      <c r="G4058">
        <v>133.77510000000001</v>
      </c>
      <c r="H4058">
        <v>-25.2744</v>
      </c>
      <c r="I4058">
        <v>36862</v>
      </c>
      <c r="J4058">
        <v>188681</v>
      </c>
      <c r="K4058">
        <v>21074</v>
      </c>
      <c r="L4058">
        <v>10627</v>
      </c>
      <c r="M4058">
        <v>9744</v>
      </c>
      <c r="N4058">
        <v>0.19537136691571039</v>
      </c>
      <c r="O4058">
        <v>210613</v>
      </c>
      <c r="P4058">
        <v>0</v>
      </c>
      <c r="Q4058">
        <v>0</v>
      </c>
      <c r="T4058" t="s">
        <v>5056</v>
      </c>
      <c r="U4058">
        <v>45598</v>
      </c>
      <c r="V4058" t="s">
        <v>5088</v>
      </c>
      <c r="W4058" t="s">
        <v>5094</v>
      </c>
      <c r="X4058">
        <v>17</v>
      </c>
      <c r="Y4058" t="s">
        <v>5077</v>
      </c>
      <c r="Z4058" t="s">
        <v>5070</v>
      </c>
    </row>
    <row r="4059" spans="1:26" x14ac:dyDescent="0.3">
      <c r="A4059" t="s">
        <v>4080</v>
      </c>
      <c r="B4059" t="s">
        <v>5023</v>
      </c>
      <c r="C4059" t="s">
        <v>5029</v>
      </c>
      <c r="D4059" t="s">
        <v>5031</v>
      </c>
      <c r="E4059" t="s">
        <v>5040</v>
      </c>
      <c r="F4059" t="s">
        <v>5048</v>
      </c>
      <c r="G4059">
        <v>10.451499999999999</v>
      </c>
      <c r="H4059">
        <v>51.165700000000001</v>
      </c>
      <c r="I4059">
        <v>28789</v>
      </c>
      <c r="J4059">
        <v>308817</v>
      </c>
      <c r="K4059">
        <v>37743</v>
      </c>
      <c r="L4059">
        <v>24605</v>
      </c>
      <c r="M4059">
        <v>14134</v>
      </c>
      <c r="N4059">
        <v>9.3225359775394992E-2</v>
      </c>
      <c r="O4059">
        <v>374749</v>
      </c>
      <c r="P4059">
        <v>0</v>
      </c>
      <c r="Q4059">
        <v>178819</v>
      </c>
      <c r="R4059">
        <v>6970</v>
      </c>
      <c r="S4059">
        <v>1.8599999999999998E-2</v>
      </c>
      <c r="T4059" t="s">
        <v>5051</v>
      </c>
      <c r="U4059">
        <v>45719</v>
      </c>
      <c r="V4059" t="s">
        <v>5085</v>
      </c>
      <c r="W4059" t="s">
        <v>5076</v>
      </c>
      <c r="X4059">
        <v>10</v>
      </c>
      <c r="Y4059" t="s">
        <v>5082</v>
      </c>
      <c r="Z4059" t="s">
        <v>5069</v>
      </c>
    </row>
    <row r="4060" spans="1:26" x14ac:dyDescent="0.3">
      <c r="A4060" t="s">
        <v>4081</v>
      </c>
      <c r="B4060" t="s">
        <v>5023</v>
      </c>
      <c r="C4060" t="s">
        <v>5029</v>
      </c>
      <c r="D4060" t="s">
        <v>5035</v>
      </c>
      <c r="E4060" t="s">
        <v>5040</v>
      </c>
      <c r="F4060" t="s">
        <v>5043</v>
      </c>
      <c r="G4060">
        <v>-3.4359999999999999</v>
      </c>
      <c r="H4060">
        <v>55.378100000000003</v>
      </c>
      <c r="I4060">
        <v>46245</v>
      </c>
      <c r="J4060">
        <v>260220</v>
      </c>
      <c r="K4060">
        <v>26945</v>
      </c>
      <c r="L4060">
        <v>20032</v>
      </c>
      <c r="M4060">
        <v>11907</v>
      </c>
      <c r="N4060">
        <v>0.17771504429911961</v>
      </c>
      <c r="O4060">
        <v>291010</v>
      </c>
      <c r="P4060">
        <v>0</v>
      </c>
      <c r="Q4060">
        <v>55238</v>
      </c>
      <c r="R4060">
        <v>3695</v>
      </c>
      <c r="S4060">
        <v>1.2699999999999999E-2</v>
      </c>
      <c r="T4060" t="s">
        <v>5058</v>
      </c>
      <c r="U4060">
        <v>45299</v>
      </c>
      <c r="V4060" t="s">
        <v>5085</v>
      </c>
      <c r="W4060" t="s">
        <v>5084</v>
      </c>
      <c r="X4060">
        <v>17</v>
      </c>
      <c r="Y4060" t="s">
        <v>5077</v>
      </c>
      <c r="Z4060" t="s">
        <v>5070</v>
      </c>
    </row>
    <row r="4061" spans="1:26" x14ac:dyDescent="0.3">
      <c r="A4061" t="s">
        <v>4082</v>
      </c>
      <c r="B4061" t="s">
        <v>5027</v>
      </c>
      <c r="C4061" t="s">
        <v>5029</v>
      </c>
      <c r="D4061" t="s">
        <v>5033</v>
      </c>
      <c r="E4061" t="s">
        <v>5036</v>
      </c>
      <c r="F4061" t="s">
        <v>5044</v>
      </c>
      <c r="G4061">
        <v>78.962900000000005</v>
      </c>
      <c r="H4061">
        <v>20.593699999999998</v>
      </c>
      <c r="I4061">
        <v>60002</v>
      </c>
      <c r="J4061">
        <v>263241</v>
      </c>
      <c r="K4061">
        <v>50569</v>
      </c>
      <c r="L4061">
        <v>14473</v>
      </c>
      <c r="M4061">
        <v>8494</v>
      </c>
      <c r="N4061">
        <v>0.22793826264543129</v>
      </c>
      <c r="O4061">
        <v>317560</v>
      </c>
      <c r="P4061">
        <v>241472</v>
      </c>
      <c r="Q4061">
        <v>0</v>
      </c>
      <c r="T4061" t="s">
        <v>5057</v>
      </c>
      <c r="U4061">
        <v>45608</v>
      </c>
      <c r="V4061" t="s">
        <v>5089</v>
      </c>
      <c r="W4061" t="s">
        <v>5094</v>
      </c>
      <c r="X4061">
        <v>16</v>
      </c>
      <c r="Y4061" t="s">
        <v>5077</v>
      </c>
      <c r="Z4061" t="s">
        <v>5071</v>
      </c>
    </row>
    <row r="4062" spans="1:26" x14ac:dyDescent="0.3">
      <c r="A4062" t="s">
        <v>4083</v>
      </c>
      <c r="B4062" t="s">
        <v>5027</v>
      </c>
      <c r="C4062" t="s">
        <v>5029</v>
      </c>
      <c r="D4062" t="s">
        <v>5035</v>
      </c>
      <c r="E4062" t="s">
        <v>5040</v>
      </c>
      <c r="F4062" t="s">
        <v>5047</v>
      </c>
      <c r="G4062">
        <v>138.25290000000001</v>
      </c>
      <c r="H4062">
        <v>36.204799999999999</v>
      </c>
      <c r="I4062">
        <v>24983</v>
      </c>
      <c r="J4062">
        <v>195625</v>
      </c>
      <c r="K4062">
        <v>34712</v>
      </c>
      <c r="L4062">
        <v>6058</v>
      </c>
      <c r="M4062">
        <v>6122</v>
      </c>
      <c r="N4062">
        <v>0.1277111427444261</v>
      </c>
      <c r="O4062">
        <v>217268</v>
      </c>
      <c r="P4062">
        <v>0</v>
      </c>
      <c r="Q4062">
        <v>1850232</v>
      </c>
      <c r="T4062" t="s">
        <v>5060</v>
      </c>
      <c r="U4062">
        <v>45598</v>
      </c>
      <c r="V4062" t="s">
        <v>5088</v>
      </c>
      <c r="W4062" t="s">
        <v>5094</v>
      </c>
      <c r="X4062">
        <v>13</v>
      </c>
      <c r="Y4062" t="s">
        <v>5077</v>
      </c>
      <c r="Z4062" t="s">
        <v>5070</v>
      </c>
    </row>
    <row r="4063" spans="1:26" x14ac:dyDescent="0.3">
      <c r="A4063" t="s">
        <v>4084</v>
      </c>
      <c r="B4063" t="s">
        <v>5027</v>
      </c>
      <c r="C4063" t="s">
        <v>5029</v>
      </c>
      <c r="D4063" t="s">
        <v>5033</v>
      </c>
      <c r="E4063" t="s">
        <v>5036</v>
      </c>
      <c r="F4063" t="s">
        <v>5045</v>
      </c>
      <c r="G4063">
        <v>-51.9253</v>
      </c>
      <c r="H4063">
        <v>-14.234999999999999</v>
      </c>
      <c r="I4063">
        <v>72733</v>
      </c>
      <c r="J4063">
        <v>320379</v>
      </c>
      <c r="K4063">
        <v>61018</v>
      </c>
      <c r="L4063">
        <v>16869</v>
      </c>
      <c r="M4063">
        <v>9259</v>
      </c>
      <c r="N4063">
        <v>0.227024585218734</v>
      </c>
      <c r="O4063">
        <v>399729</v>
      </c>
      <c r="P4063">
        <v>297854</v>
      </c>
      <c r="Q4063">
        <v>0</v>
      </c>
      <c r="T4063" t="s">
        <v>5057</v>
      </c>
      <c r="U4063">
        <v>45428</v>
      </c>
      <c r="V4063" t="s">
        <v>5075</v>
      </c>
      <c r="W4063" t="s">
        <v>5087</v>
      </c>
      <c r="X4063">
        <v>16</v>
      </c>
      <c r="Y4063" t="s">
        <v>5077</v>
      </c>
      <c r="Z4063" t="s">
        <v>5071</v>
      </c>
    </row>
    <row r="4064" spans="1:26" x14ac:dyDescent="0.3">
      <c r="A4064" t="s">
        <v>4085</v>
      </c>
      <c r="B4064" t="s">
        <v>5025</v>
      </c>
      <c r="C4064" t="s">
        <v>5029</v>
      </c>
      <c r="D4064" t="s">
        <v>5032</v>
      </c>
      <c r="E4064" t="s">
        <v>5036</v>
      </c>
      <c r="F4064" t="s">
        <v>5045</v>
      </c>
      <c r="G4064">
        <v>-51.9253</v>
      </c>
      <c r="H4064">
        <v>-14.234999999999999</v>
      </c>
      <c r="I4064">
        <v>86669</v>
      </c>
      <c r="J4064">
        <v>1724102</v>
      </c>
      <c r="K4064">
        <v>406234</v>
      </c>
      <c r="L4064">
        <v>72007</v>
      </c>
      <c r="M4064">
        <v>46577</v>
      </c>
      <c r="N4064">
        <v>5.026929862113147E-2</v>
      </c>
      <c r="O4064">
        <v>2136583</v>
      </c>
      <c r="P4064">
        <v>1724102</v>
      </c>
      <c r="Q4064">
        <v>0</v>
      </c>
      <c r="T4064" t="s">
        <v>5061</v>
      </c>
      <c r="U4064">
        <v>45542</v>
      </c>
      <c r="V4064" t="s">
        <v>5088</v>
      </c>
      <c r="W4064" t="s">
        <v>5096</v>
      </c>
      <c r="X4064">
        <v>11</v>
      </c>
      <c r="Y4064" t="s">
        <v>5082</v>
      </c>
      <c r="Z4064" t="s">
        <v>5069</v>
      </c>
    </row>
    <row r="4065" spans="1:26" x14ac:dyDescent="0.3">
      <c r="A4065" t="s">
        <v>4086</v>
      </c>
      <c r="B4065" t="s">
        <v>5025</v>
      </c>
      <c r="C4065" t="s">
        <v>5029</v>
      </c>
      <c r="D4065" t="s">
        <v>5031</v>
      </c>
      <c r="E4065" t="s">
        <v>5039</v>
      </c>
      <c r="F4065" t="s">
        <v>5050</v>
      </c>
      <c r="G4065">
        <v>-95.712900000000005</v>
      </c>
      <c r="H4065">
        <v>37.090200000000003</v>
      </c>
      <c r="I4065">
        <v>18913</v>
      </c>
      <c r="J4065">
        <v>188580</v>
      </c>
      <c r="K4065">
        <v>29729</v>
      </c>
      <c r="L4065">
        <v>13691</v>
      </c>
      <c r="M4065">
        <v>9590</v>
      </c>
      <c r="N4065">
        <v>0.1002922556337511</v>
      </c>
      <c r="O4065">
        <v>229651</v>
      </c>
      <c r="P4065">
        <v>0</v>
      </c>
      <c r="Q4065">
        <v>0</v>
      </c>
      <c r="T4065" t="s">
        <v>5051</v>
      </c>
      <c r="U4065">
        <v>45444</v>
      </c>
      <c r="V4065" t="s">
        <v>5088</v>
      </c>
      <c r="W4065" t="s">
        <v>5093</v>
      </c>
      <c r="X4065">
        <v>12</v>
      </c>
      <c r="Y4065" t="s">
        <v>5077</v>
      </c>
      <c r="Z4065" t="s">
        <v>5070</v>
      </c>
    </row>
    <row r="4066" spans="1:26" x14ac:dyDescent="0.3">
      <c r="A4066" t="s">
        <v>4087</v>
      </c>
      <c r="B4066" t="s">
        <v>5027</v>
      </c>
      <c r="C4066" t="s">
        <v>5030</v>
      </c>
      <c r="D4066" t="s">
        <v>5031</v>
      </c>
      <c r="E4066" t="s">
        <v>5036</v>
      </c>
      <c r="F4066" t="s">
        <v>5049</v>
      </c>
      <c r="G4066">
        <v>-106.3468</v>
      </c>
      <c r="H4066">
        <v>56.130400000000002</v>
      </c>
      <c r="I4066">
        <v>72980</v>
      </c>
      <c r="J4066">
        <v>760299</v>
      </c>
      <c r="K4066">
        <v>183002</v>
      </c>
      <c r="L4066">
        <v>47644</v>
      </c>
      <c r="M4066">
        <v>44720</v>
      </c>
      <c r="N4066">
        <v>9.5989845119221651E-2</v>
      </c>
      <c r="O4066">
        <v>924541</v>
      </c>
      <c r="P4066">
        <v>760299</v>
      </c>
      <c r="Q4066">
        <v>0</v>
      </c>
      <c r="T4066" t="s">
        <v>5052</v>
      </c>
      <c r="U4066">
        <v>45377</v>
      </c>
      <c r="V4066" t="s">
        <v>5089</v>
      </c>
      <c r="W4066" t="s">
        <v>5076</v>
      </c>
      <c r="X4066">
        <v>11</v>
      </c>
      <c r="Y4066" t="s">
        <v>5082</v>
      </c>
      <c r="Z4066" t="s">
        <v>5069</v>
      </c>
    </row>
    <row r="4067" spans="1:26" x14ac:dyDescent="0.3">
      <c r="A4067" t="s">
        <v>4088</v>
      </c>
      <c r="B4067" t="s">
        <v>5024</v>
      </c>
      <c r="C4067" t="s">
        <v>5030</v>
      </c>
      <c r="D4067" t="s">
        <v>5031</v>
      </c>
      <c r="E4067" t="s">
        <v>5036</v>
      </c>
      <c r="F4067" t="s">
        <v>5046</v>
      </c>
      <c r="G4067">
        <v>133.77510000000001</v>
      </c>
      <c r="H4067">
        <v>-25.2744</v>
      </c>
      <c r="I4067">
        <v>341361</v>
      </c>
      <c r="J4067">
        <v>2345021</v>
      </c>
      <c r="K4067">
        <v>353158</v>
      </c>
      <c r="L4067">
        <v>183383</v>
      </c>
      <c r="M4067">
        <v>48958</v>
      </c>
      <c r="N4067">
        <v>0.14556850200178201</v>
      </c>
      <c r="O4067">
        <v>2940051</v>
      </c>
      <c r="P4067">
        <v>2345021</v>
      </c>
      <c r="Q4067">
        <v>0</v>
      </c>
      <c r="T4067" t="s">
        <v>5052</v>
      </c>
      <c r="U4067">
        <v>45596</v>
      </c>
      <c r="V4067" t="s">
        <v>5075</v>
      </c>
      <c r="W4067" t="s">
        <v>5090</v>
      </c>
      <c r="X4067">
        <v>16</v>
      </c>
      <c r="Y4067" t="s">
        <v>5077</v>
      </c>
      <c r="Z4067" t="s">
        <v>5070</v>
      </c>
    </row>
    <row r="4068" spans="1:26" x14ac:dyDescent="0.3">
      <c r="A4068" t="s">
        <v>4089</v>
      </c>
      <c r="B4068" t="s">
        <v>5024</v>
      </c>
      <c r="C4068" t="s">
        <v>5029</v>
      </c>
      <c r="D4068" t="s">
        <v>5031</v>
      </c>
      <c r="E4068" t="s">
        <v>5040</v>
      </c>
      <c r="F4068" t="s">
        <v>5044</v>
      </c>
      <c r="G4068">
        <v>78.962900000000005</v>
      </c>
      <c r="H4068">
        <v>20.593699999999998</v>
      </c>
      <c r="I4068">
        <v>33912</v>
      </c>
      <c r="J4068">
        <v>297191</v>
      </c>
      <c r="K4068">
        <v>72762</v>
      </c>
      <c r="L4068">
        <v>13951</v>
      </c>
      <c r="M4068">
        <v>13648</v>
      </c>
      <c r="N4068">
        <v>0.1141111673875642</v>
      </c>
      <c r="O4068">
        <v>360327</v>
      </c>
      <c r="P4068">
        <v>0</v>
      </c>
      <c r="Q4068">
        <v>404602</v>
      </c>
      <c r="T4068" t="s">
        <v>5051</v>
      </c>
      <c r="U4068">
        <v>45594</v>
      </c>
      <c r="V4068" t="s">
        <v>5089</v>
      </c>
      <c r="W4068" t="s">
        <v>5090</v>
      </c>
      <c r="X4068">
        <v>10</v>
      </c>
      <c r="Y4068" t="s">
        <v>5082</v>
      </c>
      <c r="Z4068" t="s">
        <v>5070</v>
      </c>
    </row>
    <row r="4069" spans="1:26" x14ac:dyDescent="0.3">
      <c r="A4069" t="s">
        <v>4090</v>
      </c>
      <c r="B4069" t="s">
        <v>5027</v>
      </c>
      <c r="C4069" t="s">
        <v>5030</v>
      </c>
      <c r="D4069" t="s">
        <v>5033</v>
      </c>
      <c r="E4069" t="s">
        <v>5036</v>
      </c>
      <c r="F4069" t="s">
        <v>5044</v>
      </c>
      <c r="G4069">
        <v>78.962900000000005</v>
      </c>
      <c r="H4069">
        <v>20.593699999999998</v>
      </c>
      <c r="I4069">
        <v>42315</v>
      </c>
      <c r="J4069">
        <v>278326</v>
      </c>
      <c r="K4069">
        <v>61895</v>
      </c>
      <c r="L4069">
        <v>12695</v>
      </c>
      <c r="M4069">
        <v>8111</v>
      </c>
      <c r="N4069">
        <v>0.15203460624583059</v>
      </c>
      <c r="O4069">
        <v>330131</v>
      </c>
      <c r="P4069">
        <v>245872</v>
      </c>
      <c r="Q4069">
        <v>0</v>
      </c>
      <c r="T4069" t="s">
        <v>5057</v>
      </c>
      <c r="U4069">
        <v>45415</v>
      </c>
      <c r="V4069" t="s">
        <v>5091</v>
      </c>
      <c r="W4069" t="s">
        <v>5087</v>
      </c>
      <c r="X4069">
        <v>14</v>
      </c>
      <c r="Y4069" t="s">
        <v>5077</v>
      </c>
      <c r="Z4069" t="s">
        <v>5070</v>
      </c>
    </row>
    <row r="4070" spans="1:26" x14ac:dyDescent="0.3">
      <c r="A4070" t="s">
        <v>4091</v>
      </c>
      <c r="B4070" t="s">
        <v>5023</v>
      </c>
      <c r="C4070" t="s">
        <v>5029</v>
      </c>
      <c r="D4070" t="s">
        <v>5033</v>
      </c>
      <c r="E4070" t="s">
        <v>5036</v>
      </c>
      <c r="F4070" t="s">
        <v>5050</v>
      </c>
      <c r="G4070">
        <v>-95.712900000000005</v>
      </c>
      <c r="H4070">
        <v>37.090200000000003</v>
      </c>
      <c r="I4070">
        <v>60560</v>
      </c>
      <c r="J4070">
        <v>350662</v>
      </c>
      <c r="K4070">
        <v>70714</v>
      </c>
      <c r="L4070">
        <v>13802</v>
      </c>
      <c r="M4070">
        <v>16556</v>
      </c>
      <c r="N4070">
        <v>0.1727036731891762</v>
      </c>
      <c r="O4070">
        <v>413366</v>
      </c>
      <c r="P4070">
        <v>342248</v>
      </c>
      <c r="Q4070">
        <v>0</v>
      </c>
      <c r="R4070">
        <v>7192</v>
      </c>
      <c r="S4070">
        <v>1.7399999999999999E-2</v>
      </c>
      <c r="T4070" t="s">
        <v>5056</v>
      </c>
      <c r="U4070">
        <v>45758</v>
      </c>
      <c r="V4070" t="s">
        <v>5091</v>
      </c>
      <c r="W4070" t="s">
        <v>5079</v>
      </c>
      <c r="X4070">
        <v>12</v>
      </c>
      <c r="Y4070" t="s">
        <v>5077</v>
      </c>
      <c r="Z4070" t="s">
        <v>5070</v>
      </c>
    </row>
    <row r="4071" spans="1:26" x14ac:dyDescent="0.3">
      <c r="A4071" t="s">
        <v>4092</v>
      </c>
      <c r="B4071" t="s">
        <v>5027</v>
      </c>
      <c r="C4071" t="s">
        <v>5029</v>
      </c>
      <c r="D4071" t="s">
        <v>5033</v>
      </c>
      <c r="E4071" t="s">
        <v>5036</v>
      </c>
      <c r="F4071" t="s">
        <v>5046</v>
      </c>
      <c r="G4071">
        <v>133.77510000000001</v>
      </c>
      <c r="H4071">
        <v>-25.2744</v>
      </c>
      <c r="I4071">
        <v>156947</v>
      </c>
      <c r="J4071">
        <v>737856</v>
      </c>
      <c r="K4071">
        <v>177926</v>
      </c>
      <c r="L4071">
        <v>48453</v>
      </c>
      <c r="M4071">
        <v>38259</v>
      </c>
      <c r="N4071">
        <v>0.21270787257996551</v>
      </c>
      <c r="O4071">
        <v>945133</v>
      </c>
      <c r="P4071">
        <v>713677</v>
      </c>
      <c r="Q4071">
        <v>0</v>
      </c>
      <c r="T4071" t="s">
        <v>5057</v>
      </c>
      <c r="U4071">
        <v>45609</v>
      </c>
      <c r="V4071" t="s">
        <v>5078</v>
      </c>
      <c r="W4071" t="s">
        <v>5094</v>
      </c>
      <c r="X4071">
        <v>17</v>
      </c>
      <c r="Y4071" t="s">
        <v>5077</v>
      </c>
      <c r="Z4071" t="s">
        <v>5071</v>
      </c>
    </row>
    <row r="4072" spans="1:26" x14ac:dyDescent="0.3">
      <c r="A4072" t="s">
        <v>4093</v>
      </c>
      <c r="B4072" t="s">
        <v>5027</v>
      </c>
      <c r="C4072" t="s">
        <v>5029</v>
      </c>
      <c r="D4072" t="s">
        <v>5032</v>
      </c>
      <c r="E4072" t="s">
        <v>5036</v>
      </c>
      <c r="F4072" t="s">
        <v>5050</v>
      </c>
      <c r="G4072">
        <v>-95.712900000000005</v>
      </c>
      <c r="H4072">
        <v>37.090200000000003</v>
      </c>
      <c r="I4072">
        <v>232922</v>
      </c>
      <c r="J4072">
        <v>3000079</v>
      </c>
      <c r="K4072">
        <v>603789</v>
      </c>
      <c r="L4072">
        <v>133526</v>
      </c>
      <c r="M4072">
        <v>164377</v>
      </c>
      <c r="N4072">
        <v>7.7638664434901666E-2</v>
      </c>
      <c r="O4072">
        <v>3748645</v>
      </c>
      <c r="P4072">
        <v>3000079</v>
      </c>
      <c r="Q4072">
        <v>0</v>
      </c>
      <c r="T4072" t="s">
        <v>5061</v>
      </c>
      <c r="U4072">
        <v>45444</v>
      </c>
      <c r="V4072" t="s">
        <v>5088</v>
      </c>
      <c r="W4072" t="s">
        <v>5093</v>
      </c>
      <c r="X4072">
        <v>17</v>
      </c>
      <c r="Y4072" t="s">
        <v>5077</v>
      </c>
      <c r="Z4072" t="s">
        <v>5069</v>
      </c>
    </row>
    <row r="4073" spans="1:26" x14ac:dyDescent="0.3">
      <c r="A4073" t="s">
        <v>4094</v>
      </c>
      <c r="B4073" t="s">
        <v>5024</v>
      </c>
      <c r="C4073" t="s">
        <v>5029</v>
      </c>
      <c r="D4073" t="s">
        <v>5031</v>
      </c>
      <c r="E4073" t="s">
        <v>5040</v>
      </c>
      <c r="F4073" t="s">
        <v>5045</v>
      </c>
      <c r="G4073">
        <v>-51.9253</v>
      </c>
      <c r="H4073">
        <v>-14.234999999999999</v>
      </c>
      <c r="I4073">
        <v>21181</v>
      </c>
      <c r="J4073">
        <v>189403</v>
      </c>
      <c r="K4073">
        <v>30920</v>
      </c>
      <c r="L4073">
        <v>6719</v>
      </c>
      <c r="M4073">
        <v>5663</v>
      </c>
      <c r="N4073">
        <v>0.11183149788633361</v>
      </c>
      <c r="O4073">
        <v>241769</v>
      </c>
      <c r="P4073">
        <v>0</v>
      </c>
      <c r="Q4073">
        <v>244339</v>
      </c>
      <c r="T4073" t="s">
        <v>5051</v>
      </c>
      <c r="U4073">
        <v>45299</v>
      </c>
      <c r="V4073" t="s">
        <v>5085</v>
      </c>
      <c r="W4073" t="s">
        <v>5084</v>
      </c>
      <c r="X4073">
        <v>19</v>
      </c>
      <c r="Y4073" t="s">
        <v>5092</v>
      </c>
      <c r="Z4073" t="s">
        <v>5070</v>
      </c>
    </row>
    <row r="4074" spans="1:26" x14ac:dyDescent="0.3">
      <c r="A4074" t="s">
        <v>4095</v>
      </c>
      <c r="B4074" t="s">
        <v>5027</v>
      </c>
      <c r="C4074" t="s">
        <v>5029</v>
      </c>
      <c r="D4074" t="s">
        <v>5035</v>
      </c>
      <c r="E4074" t="s">
        <v>5040</v>
      </c>
      <c r="F4074" t="s">
        <v>5047</v>
      </c>
      <c r="G4074">
        <v>138.25290000000001</v>
      </c>
      <c r="H4074">
        <v>36.204799999999999</v>
      </c>
      <c r="I4074">
        <v>47117</v>
      </c>
      <c r="J4074">
        <v>402740</v>
      </c>
      <c r="K4074">
        <v>87505</v>
      </c>
      <c r="L4074">
        <v>15763</v>
      </c>
      <c r="M4074">
        <v>12965</v>
      </c>
      <c r="N4074">
        <v>0.1169926205826072</v>
      </c>
      <c r="O4074">
        <v>479126</v>
      </c>
      <c r="P4074">
        <v>0</v>
      </c>
      <c r="Q4074">
        <v>1047261</v>
      </c>
      <c r="T4074" t="s">
        <v>5060</v>
      </c>
      <c r="U4074">
        <v>45438</v>
      </c>
      <c r="V4074" t="s">
        <v>5080</v>
      </c>
      <c r="W4074" t="s">
        <v>5087</v>
      </c>
      <c r="X4074">
        <v>10</v>
      </c>
      <c r="Y4074" t="s">
        <v>5082</v>
      </c>
      <c r="Z4074" t="s">
        <v>5070</v>
      </c>
    </row>
    <row r="4075" spans="1:26" x14ac:dyDescent="0.3">
      <c r="A4075" t="s">
        <v>4096</v>
      </c>
      <c r="B4075" t="s">
        <v>5025</v>
      </c>
      <c r="C4075" t="s">
        <v>5029</v>
      </c>
      <c r="D4075" t="s">
        <v>5031</v>
      </c>
      <c r="E4075" t="s">
        <v>5039</v>
      </c>
      <c r="F4075" t="s">
        <v>5044</v>
      </c>
      <c r="G4075">
        <v>78.962900000000005</v>
      </c>
      <c r="H4075">
        <v>20.593699999999998</v>
      </c>
      <c r="I4075">
        <v>63413</v>
      </c>
      <c r="J4075">
        <v>721893</v>
      </c>
      <c r="K4075">
        <v>178622</v>
      </c>
      <c r="L4075">
        <v>51793</v>
      </c>
      <c r="M4075">
        <v>28289</v>
      </c>
      <c r="N4075">
        <v>8.7843646502072881E-2</v>
      </c>
      <c r="O4075">
        <v>921029</v>
      </c>
      <c r="P4075">
        <v>0</v>
      </c>
      <c r="Q4075">
        <v>0</v>
      </c>
      <c r="T4075" t="s">
        <v>5051</v>
      </c>
      <c r="U4075">
        <v>45648</v>
      </c>
      <c r="V4075" t="s">
        <v>5080</v>
      </c>
      <c r="W4075" t="s">
        <v>5081</v>
      </c>
      <c r="X4075">
        <v>11</v>
      </c>
      <c r="Y4075" t="s">
        <v>5082</v>
      </c>
      <c r="Z4075" t="s">
        <v>5069</v>
      </c>
    </row>
    <row r="4076" spans="1:26" x14ac:dyDescent="0.3">
      <c r="A4076" t="s">
        <v>4097</v>
      </c>
      <c r="B4076" t="s">
        <v>5023</v>
      </c>
      <c r="C4076" t="s">
        <v>5029</v>
      </c>
      <c r="D4076" t="s">
        <v>5031</v>
      </c>
      <c r="E4076" t="s">
        <v>5036</v>
      </c>
      <c r="F4076" t="s">
        <v>5047</v>
      </c>
      <c r="G4076">
        <v>138.25290000000001</v>
      </c>
      <c r="H4076">
        <v>36.204799999999999</v>
      </c>
      <c r="I4076">
        <v>246820</v>
      </c>
      <c r="J4076">
        <v>2872235</v>
      </c>
      <c r="K4076">
        <v>383590</v>
      </c>
      <c r="L4076">
        <v>197081</v>
      </c>
      <c r="M4076">
        <v>109886</v>
      </c>
      <c r="N4076">
        <v>8.5933183494507917E-2</v>
      </c>
      <c r="O4076">
        <v>3221211</v>
      </c>
      <c r="P4076">
        <v>2872235</v>
      </c>
      <c r="Q4076">
        <v>0</v>
      </c>
      <c r="R4076">
        <v>63457</v>
      </c>
      <c r="S4076">
        <v>1.9699999999999999E-2</v>
      </c>
      <c r="T4076" t="s">
        <v>5052</v>
      </c>
      <c r="U4076">
        <v>45629</v>
      </c>
      <c r="V4076" t="s">
        <v>5089</v>
      </c>
      <c r="W4076" t="s">
        <v>5081</v>
      </c>
      <c r="X4076">
        <v>10</v>
      </c>
      <c r="Y4076" t="s">
        <v>5082</v>
      </c>
      <c r="Z4076" t="s">
        <v>5069</v>
      </c>
    </row>
    <row r="4077" spans="1:26" x14ac:dyDescent="0.3">
      <c r="A4077" t="s">
        <v>4098</v>
      </c>
      <c r="B4077" t="s">
        <v>5025</v>
      </c>
      <c r="C4077" t="s">
        <v>5029</v>
      </c>
      <c r="D4077" t="s">
        <v>5031</v>
      </c>
      <c r="E4077" t="s">
        <v>5036</v>
      </c>
      <c r="F4077" t="s">
        <v>5048</v>
      </c>
      <c r="G4077">
        <v>10.451499999999999</v>
      </c>
      <c r="H4077">
        <v>51.165700000000001</v>
      </c>
      <c r="I4077">
        <v>188849</v>
      </c>
      <c r="J4077">
        <v>1535096</v>
      </c>
      <c r="K4077">
        <v>216432</v>
      </c>
      <c r="L4077">
        <v>76929</v>
      </c>
      <c r="M4077">
        <v>76711</v>
      </c>
      <c r="N4077">
        <v>0.1230215064995359</v>
      </c>
      <c r="O4077">
        <v>1711012</v>
      </c>
      <c r="P4077">
        <v>1535096</v>
      </c>
      <c r="Q4077">
        <v>0</v>
      </c>
      <c r="T4077" t="s">
        <v>5052</v>
      </c>
      <c r="U4077">
        <v>45350</v>
      </c>
      <c r="V4077" t="s">
        <v>5078</v>
      </c>
      <c r="W4077" t="s">
        <v>5086</v>
      </c>
      <c r="X4077">
        <v>10</v>
      </c>
      <c r="Y4077" t="s">
        <v>5082</v>
      </c>
      <c r="Z4077" t="s">
        <v>5070</v>
      </c>
    </row>
    <row r="4078" spans="1:26" x14ac:dyDescent="0.3">
      <c r="A4078" t="s">
        <v>4099</v>
      </c>
      <c r="B4078" t="s">
        <v>5027</v>
      </c>
      <c r="C4078" t="s">
        <v>5029</v>
      </c>
      <c r="D4078" t="s">
        <v>5031</v>
      </c>
      <c r="E4078" t="s">
        <v>5036</v>
      </c>
      <c r="F4078" t="s">
        <v>5047</v>
      </c>
      <c r="G4078">
        <v>138.25290000000001</v>
      </c>
      <c r="H4078">
        <v>36.204799999999999</v>
      </c>
      <c r="I4078">
        <v>364598</v>
      </c>
      <c r="J4078">
        <v>2951268</v>
      </c>
      <c r="K4078">
        <v>584611</v>
      </c>
      <c r="L4078">
        <v>200785</v>
      </c>
      <c r="M4078">
        <v>80058</v>
      </c>
      <c r="N4078">
        <v>0.1235395409940734</v>
      </c>
      <c r="O4078">
        <v>3592934</v>
      </c>
      <c r="P4078">
        <v>2951268</v>
      </c>
      <c r="Q4078">
        <v>0</v>
      </c>
      <c r="T4078" t="s">
        <v>5052</v>
      </c>
      <c r="U4078">
        <v>45569</v>
      </c>
      <c r="V4078" t="s">
        <v>5091</v>
      </c>
      <c r="W4078" t="s">
        <v>5090</v>
      </c>
      <c r="X4078">
        <v>15</v>
      </c>
      <c r="Y4078" t="s">
        <v>5077</v>
      </c>
      <c r="Z4078" t="s">
        <v>5070</v>
      </c>
    </row>
    <row r="4079" spans="1:26" x14ac:dyDescent="0.3">
      <c r="A4079" t="s">
        <v>4100</v>
      </c>
      <c r="B4079" t="s">
        <v>5027</v>
      </c>
      <c r="C4079" t="s">
        <v>5029</v>
      </c>
      <c r="D4079" t="s">
        <v>5031</v>
      </c>
      <c r="E4079" t="s">
        <v>5036</v>
      </c>
      <c r="F4079" t="s">
        <v>5043</v>
      </c>
      <c r="G4079">
        <v>-3.4359999999999999</v>
      </c>
      <c r="H4079">
        <v>55.378100000000003</v>
      </c>
      <c r="I4079">
        <v>233025</v>
      </c>
      <c r="J4079">
        <v>2702604</v>
      </c>
      <c r="K4079">
        <v>651791</v>
      </c>
      <c r="L4079">
        <v>163613</v>
      </c>
      <c r="M4079">
        <v>120140</v>
      </c>
      <c r="N4079">
        <v>8.6222624646886722E-2</v>
      </c>
      <c r="O4079">
        <v>3370925</v>
      </c>
      <c r="P4079">
        <v>2702604</v>
      </c>
      <c r="Q4079">
        <v>0</v>
      </c>
      <c r="T4079" t="s">
        <v>5052</v>
      </c>
      <c r="U4079">
        <v>45476</v>
      </c>
      <c r="V4079" t="s">
        <v>5078</v>
      </c>
      <c r="W4079" t="s">
        <v>5083</v>
      </c>
      <c r="X4079">
        <v>11</v>
      </c>
      <c r="Y4079" t="s">
        <v>5082</v>
      </c>
      <c r="Z4079" t="s">
        <v>5069</v>
      </c>
    </row>
    <row r="4080" spans="1:26" x14ac:dyDescent="0.3">
      <c r="A4080" t="s">
        <v>4101</v>
      </c>
      <c r="B4080" t="s">
        <v>5025</v>
      </c>
      <c r="C4080" t="s">
        <v>5029</v>
      </c>
      <c r="D4080" t="s">
        <v>5033</v>
      </c>
      <c r="E4080" t="s">
        <v>5039</v>
      </c>
      <c r="F4080" t="s">
        <v>5045</v>
      </c>
      <c r="G4080">
        <v>-51.9253</v>
      </c>
      <c r="H4080">
        <v>-14.234999999999999</v>
      </c>
      <c r="I4080">
        <v>71087</v>
      </c>
      <c r="J4080">
        <v>374038</v>
      </c>
      <c r="K4080">
        <v>88809</v>
      </c>
      <c r="L4080">
        <v>11424</v>
      </c>
      <c r="M4080">
        <v>20498</v>
      </c>
      <c r="N4080">
        <v>0.19005408361669129</v>
      </c>
      <c r="O4080">
        <v>427796</v>
      </c>
      <c r="P4080">
        <v>0</v>
      </c>
      <c r="Q4080">
        <v>0</v>
      </c>
      <c r="T4080" t="s">
        <v>5056</v>
      </c>
      <c r="U4080">
        <v>45312</v>
      </c>
      <c r="V4080" t="s">
        <v>5080</v>
      </c>
      <c r="W4080" t="s">
        <v>5084</v>
      </c>
      <c r="X4080">
        <v>19</v>
      </c>
      <c r="Y4080" t="s">
        <v>5092</v>
      </c>
      <c r="Z4080" t="s">
        <v>5070</v>
      </c>
    </row>
    <row r="4081" spans="1:26" x14ac:dyDescent="0.3">
      <c r="A4081" t="s">
        <v>4102</v>
      </c>
      <c r="B4081" t="s">
        <v>5027</v>
      </c>
      <c r="C4081" t="s">
        <v>5029</v>
      </c>
      <c r="D4081" t="s">
        <v>5031</v>
      </c>
      <c r="E4081" t="s">
        <v>5036</v>
      </c>
      <c r="F4081" t="s">
        <v>5050</v>
      </c>
      <c r="G4081">
        <v>-95.712900000000005</v>
      </c>
      <c r="H4081">
        <v>37.090200000000003</v>
      </c>
      <c r="I4081">
        <v>177119</v>
      </c>
      <c r="J4081">
        <v>1226001</v>
      </c>
      <c r="K4081">
        <v>206444</v>
      </c>
      <c r="L4081">
        <v>89028</v>
      </c>
      <c r="M4081">
        <v>64924</v>
      </c>
      <c r="N4081">
        <v>0.14446933978452489</v>
      </c>
      <c r="O4081">
        <v>1567301</v>
      </c>
      <c r="P4081">
        <v>1226001</v>
      </c>
      <c r="Q4081">
        <v>0</v>
      </c>
      <c r="T4081" t="s">
        <v>5052</v>
      </c>
      <c r="U4081">
        <v>45641</v>
      </c>
      <c r="V4081" t="s">
        <v>5080</v>
      </c>
      <c r="W4081" t="s">
        <v>5081</v>
      </c>
      <c r="X4081">
        <v>16</v>
      </c>
      <c r="Y4081" t="s">
        <v>5077</v>
      </c>
      <c r="Z4081" t="s">
        <v>5070</v>
      </c>
    </row>
    <row r="4082" spans="1:26" x14ac:dyDescent="0.3">
      <c r="A4082" t="s">
        <v>4103</v>
      </c>
      <c r="B4082" t="s">
        <v>5025</v>
      </c>
      <c r="C4082" t="s">
        <v>5029</v>
      </c>
      <c r="D4082" t="s">
        <v>5031</v>
      </c>
      <c r="E4082" t="s">
        <v>5036</v>
      </c>
      <c r="F4082" t="s">
        <v>5049</v>
      </c>
      <c r="G4082">
        <v>-106.3468</v>
      </c>
      <c r="H4082">
        <v>56.130400000000002</v>
      </c>
      <c r="I4082">
        <v>238675</v>
      </c>
      <c r="J4082">
        <v>1938165</v>
      </c>
      <c r="K4082">
        <v>384637</v>
      </c>
      <c r="L4082">
        <v>95985</v>
      </c>
      <c r="M4082">
        <v>65953</v>
      </c>
      <c r="N4082">
        <v>0.12314507500381359</v>
      </c>
      <c r="O4082">
        <v>2299282</v>
      </c>
      <c r="P4082">
        <v>1938165</v>
      </c>
      <c r="Q4082">
        <v>0</v>
      </c>
      <c r="T4082" t="s">
        <v>5052</v>
      </c>
      <c r="U4082">
        <v>45697</v>
      </c>
      <c r="V4082" t="s">
        <v>5080</v>
      </c>
      <c r="W4082" t="s">
        <v>5086</v>
      </c>
      <c r="X4082">
        <v>11</v>
      </c>
      <c r="Y4082" t="s">
        <v>5082</v>
      </c>
      <c r="Z4082" t="s">
        <v>5070</v>
      </c>
    </row>
    <row r="4083" spans="1:26" x14ac:dyDescent="0.3">
      <c r="A4083" t="s">
        <v>4104</v>
      </c>
      <c r="B4083" t="s">
        <v>5027</v>
      </c>
      <c r="C4083" t="s">
        <v>5029</v>
      </c>
      <c r="D4083" t="s">
        <v>5032</v>
      </c>
      <c r="E4083" t="s">
        <v>5036</v>
      </c>
      <c r="F4083" t="s">
        <v>5044</v>
      </c>
      <c r="G4083">
        <v>78.962900000000005</v>
      </c>
      <c r="H4083">
        <v>20.593699999999998</v>
      </c>
      <c r="I4083">
        <v>54469</v>
      </c>
      <c r="J4083">
        <v>637428</v>
      </c>
      <c r="K4083">
        <v>134791</v>
      </c>
      <c r="L4083">
        <v>35104</v>
      </c>
      <c r="M4083">
        <v>33504</v>
      </c>
      <c r="N4083">
        <v>8.5452411711014364E-2</v>
      </c>
      <c r="O4083">
        <v>796175</v>
      </c>
      <c r="P4083">
        <v>558523</v>
      </c>
      <c r="Q4083">
        <v>0</v>
      </c>
      <c r="T4083" t="s">
        <v>5061</v>
      </c>
      <c r="U4083">
        <v>45436</v>
      </c>
      <c r="V4083" t="s">
        <v>5091</v>
      </c>
      <c r="W4083" t="s">
        <v>5087</v>
      </c>
      <c r="X4083">
        <v>15</v>
      </c>
      <c r="Y4083" t="s">
        <v>5077</v>
      </c>
      <c r="Z4083" t="s">
        <v>5069</v>
      </c>
    </row>
    <row r="4084" spans="1:26" x14ac:dyDescent="0.3">
      <c r="A4084" t="s">
        <v>4105</v>
      </c>
      <c r="B4084" t="s">
        <v>5026</v>
      </c>
      <c r="C4084" t="s">
        <v>5030</v>
      </c>
      <c r="D4084" t="s">
        <v>5033</v>
      </c>
      <c r="E4084" t="s">
        <v>5039</v>
      </c>
      <c r="F4084" t="s">
        <v>5049</v>
      </c>
      <c r="G4084">
        <v>-106.3468</v>
      </c>
      <c r="H4084">
        <v>56.130400000000002</v>
      </c>
      <c r="I4084">
        <v>52966</v>
      </c>
      <c r="J4084">
        <v>254138</v>
      </c>
      <c r="K4084">
        <v>42056</v>
      </c>
      <c r="L4084">
        <v>13426</v>
      </c>
      <c r="M4084">
        <v>13401</v>
      </c>
      <c r="N4084">
        <v>0.2084151586342802</v>
      </c>
      <c r="O4084">
        <v>307385</v>
      </c>
      <c r="P4084">
        <v>0</v>
      </c>
      <c r="Q4084">
        <v>0</v>
      </c>
      <c r="T4084" t="s">
        <v>5062</v>
      </c>
      <c r="U4084">
        <v>45703</v>
      </c>
      <c r="V4084" t="s">
        <v>5088</v>
      </c>
      <c r="W4084" t="s">
        <v>5086</v>
      </c>
      <c r="X4084">
        <v>10</v>
      </c>
      <c r="Y4084" t="s">
        <v>5082</v>
      </c>
      <c r="Z4084" t="s">
        <v>5071</v>
      </c>
    </row>
    <row r="4085" spans="1:26" x14ac:dyDescent="0.3">
      <c r="A4085" t="s">
        <v>4106</v>
      </c>
      <c r="B4085" t="s">
        <v>5025</v>
      </c>
      <c r="C4085" t="s">
        <v>5029</v>
      </c>
      <c r="D4085" t="s">
        <v>5033</v>
      </c>
      <c r="E4085" t="s">
        <v>5039</v>
      </c>
      <c r="F4085" t="s">
        <v>5050</v>
      </c>
      <c r="G4085">
        <v>-95.712900000000005</v>
      </c>
      <c r="H4085">
        <v>37.090200000000003</v>
      </c>
      <c r="I4085">
        <v>54018</v>
      </c>
      <c r="J4085">
        <v>234762</v>
      </c>
      <c r="K4085">
        <v>54662</v>
      </c>
      <c r="L4085">
        <v>15409</v>
      </c>
      <c r="M4085">
        <v>9886</v>
      </c>
      <c r="N4085">
        <v>0.23009873273701381</v>
      </c>
      <c r="O4085">
        <v>293665</v>
      </c>
      <c r="P4085">
        <v>0</v>
      </c>
      <c r="Q4085">
        <v>0</v>
      </c>
      <c r="T4085" t="s">
        <v>5056</v>
      </c>
      <c r="U4085">
        <v>45372</v>
      </c>
      <c r="V4085" t="s">
        <v>5075</v>
      </c>
      <c r="W4085" t="s">
        <v>5076</v>
      </c>
      <c r="X4085">
        <v>17</v>
      </c>
      <c r="Y4085" t="s">
        <v>5077</v>
      </c>
      <c r="Z4085" t="s">
        <v>5071</v>
      </c>
    </row>
    <row r="4086" spans="1:26" x14ac:dyDescent="0.3">
      <c r="A4086" t="s">
        <v>4107</v>
      </c>
      <c r="B4086" t="s">
        <v>5027</v>
      </c>
      <c r="C4086" t="s">
        <v>5029</v>
      </c>
      <c r="D4086" t="s">
        <v>5033</v>
      </c>
      <c r="E4086" t="s">
        <v>5036</v>
      </c>
      <c r="F4086" t="s">
        <v>5047</v>
      </c>
      <c r="G4086">
        <v>138.25290000000001</v>
      </c>
      <c r="H4086">
        <v>36.204799999999999</v>
      </c>
      <c r="I4086">
        <v>35721</v>
      </c>
      <c r="J4086">
        <v>237734</v>
      </c>
      <c r="K4086">
        <v>32169</v>
      </c>
      <c r="L4086">
        <v>18831</v>
      </c>
      <c r="M4086">
        <v>9911</v>
      </c>
      <c r="N4086">
        <v>0.1502562559659904</v>
      </c>
      <c r="O4086">
        <v>293003</v>
      </c>
      <c r="P4086">
        <v>223551</v>
      </c>
      <c r="Q4086">
        <v>0</v>
      </c>
      <c r="T4086" t="s">
        <v>5057</v>
      </c>
      <c r="U4086">
        <v>45725</v>
      </c>
      <c r="V4086" t="s">
        <v>5080</v>
      </c>
      <c r="W4086" t="s">
        <v>5076</v>
      </c>
      <c r="X4086">
        <v>16</v>
      </c>
      <c r="Y4086" t="s">
        <v>5077</v>
      </c>
      <c r="Z4086" t="s">
        <v>5070</v>
      </c>
    </row>
    <row r="4087" spans="1:26" x14ac:dyDescent="0.3">
      <c r="A4087" t="s">
        <v>4108</v>
      </c>
      <c r="B4087" t="s">
        <v>5027</v>
      </c>
      <c r="C4087" t="s">
        <v>5029</v>
      </c>
      <c r="D4087" t="s">
        <v>5032</v>
      </c>
      <c r="E4087" t="s">
        <v>5036</v>
      </c>
      <c r="F4087" t="s">
        <v>5048</v>
      </c>
      <c r="G4087">
        <v>10.451499999999999</v>
      </c>
      <c r="H4087">
        <v>51.165700000000001</v>
      </c>
      <c r="I4087">
        <v>69811</v>
      </c>
      <c r="J4087">
        <v>1386106</v>
      </c>
      <c r="K4087">
        <v>196581</v>
      </c>
      <c r="L4087">
        <v>63885</v>
      </c>
      <c r="M4087">
        <v>46321</v>
      </c>
      <c r="N4087">
        <v>5.0365197449820938E-2</v>
      </c>
      <c r="O4087">
        <v>1718420</v>
      </c>
      <c r="P4087">
        <v>1386106</v>
      </c>
      <c r="Q4087">
        <v>0</v>
      </c>
      <c r="T4087" t="s">
        <v>5061</v>
      </c>
      <c r="U4087">
        <v>45432</v>
      </c>
      <c r="V4087" t="s">
        <v>5085</v>
      </c>
      <c r="W4087" t="s">
        <v>5087</v>
      </c>
      <c r="X4087">
        <v>11</v>
      </c>
      <c r="Y4087" t="s">
        <v>5082</v>
      </c>
      <c r="Z4087" t="s">
        <v>5069</v>
      </c>
    </row>
    <row r="4088" spans="1:26" x14ac:dyDescent="0.3">
      <c r="A4088" t="s">
        <v>4109</v>
      </c>
      <c r="B4088" t="s">
        <v>5027</v>
      </c>
      <c r="C4088" t="s">
        <v>5029</v>
      </c>
      <c r="D4088" t="s">
        <v>5032</v>
      </c>
      <c r="E4088" t="s">
        <v>5036</v>
      </c>
      <c r="F4088" t="s">
        <v>5046</v>
      </c>
      <c r="G4088">
        <v>133.77510000000001</v>
      </c>
      <c r="H4088">
        <v>-25.2744</v>
      </c>
      <c r="I4088">
        <v>214128</v>
      </c>
      <c r="J4088">
        <v>3390375</v>
      </c>
      <c r="K4088">
        <v>640104</v>
      </c>
      <c r="L4088">
        <v>232039</v>
      </c>
      <c r="M4088">
        <v>80062</v>
      </c>
      <c r="N4088">
        <v>6.315789116746473E-2</v>
      </c>
      <c r="O4088">
        <v>4256191</v>
      </c>
      <c r="P4088">
        <v>3390375</v>
      </c>
      <c r="Q4088">
        <v>0</v>
      </c>
      <c r="T4088" t="s">
        <v>5061</v>
      </c>
      <c r="U4088">
        <v>45356</v>
      </c>
      <c r="V4088" t="s">
        <v>5089</v>
      </c>
      <c r="W4088" t="s">
        <v>5076</v>
      </c>
      <c r="X4088">
        <v>17</v>
      </c>
      <c r="Y4088" t="s">
        <v>5077</v>
      </c>
      <c r="Z4088" t="s">
        <v>5069</v>
      </c>
    </row>
    <row r="4089" spans="1:26" x14ac:dyDescent="0.3">
      <c r="A4089" t="s">
        <v>4110</v>
      </c>
      <c r="B4089" t="s">
        <v>5023</v>
      </c>
      <c r="C4089" t="s">
        <v>5029</v>
      </c>
      <c r="D4089" t="s">
        <v>5035</v>
      </c>
      <c r="E4089" t="s">
        <v>5040</v>
      </c>
      <c r="F4089" t="s">
        <v>5048</v>
      </c>
      <c r="G4089">
        <v>10.451499999999999</v>
      </c>
      <c r="H4089">
        <v>51.165700000000001</v>
      </c>
      <c r="I4089">
        <v>163</v>
      </c>
      <c r="J4089">
        <v>1000</v>
      </c>
      <c r="K4089">
        <v>184</v>
      </c>
      <c r="L4089">
        <v>63</v>
      </c>
      <c r="M4089">
        <v>33</v>
      </c>
      <c r="N4089">
        <v>0.16318596281983819</v>
      </c>
      <c r="O4089">
        <v>1181</v>
      </c>
      <c r="P4089">
        <v>0</v>
      </c>
      <c r="Q4089">
        <v>107791</v>
      </c>
      <c r="R4089">
        <v>28</v>
      </c>
      <c r="S4089">
        <v>2.4500000000000001E-2</v>
      </c>
      <c r="T4089" t="s">
        <v>5058</v>
      </c>
      <c r="U4089">
        <v>45559</v>
      </c>
      <c r="V4089" t="s">
        <v>5089</v>
      </c>
      <c r="W4089" t="s">
        <v>5096</v>
      </c>
      <c r="X4089">
        <v>9</v>
      </c>
      <c r="Y4089" t="s">
        <v>5082</v>
      </c>
      <c r="Z4089" t="s">
        <v>5070</v>
      </c>
    </row>
    <row r="4090" spans="1:26" x14ac:dyDescent="0.3">
      <c r="A4090" t="s">
        <v>4111</v>
      </c>
      <c r="B4090" t="s">
        <v>5023</v>
      </c>
      <c r="C4090" t="s">
        <v>5029</v>
      </c>
      <c r="D4090" t="s">
        <v>5033</v>
      </c>
      <c r="E4090" t="s">
        <v>5036</v>
      </c>
      <c r="F4090" t="s">
        <v>5045</v>
      </c>
      <c r="G4090">
        <v>-51.9253</v>
      </c>
      <c r="H4090">
        <v>-14.234999999999999</v>
      </c>
      <c r="I4090">
        <v>40522</v>
      </c>
      <c r="J4090">
        <v>249742</v>
      </c>
      <c r="K4090">
        <v>62288</v>
      </c>
      <c r="L4090">
        <v>13608</v>
      </c>
      <c r="M4090">
        <v>7190</v>
      </c>
      <c r="N4090">
        <v>0.16225625437773389</v>
      </c>
      <c r="O4090">
        <v>300062</v>
      </c>
      <c r="P4090">
        <v>223180</v>
      </c>
      <c r="Q4090">
        <v>0</v>
      </c>
      <c r="R4090">
        <v>4560</v>
      </c>
      <c r="S4090">
        <v>1.52E-2</v>
      </c>
      <c r="T4090" t="s">
        <v>5056</v>
      </c>
      <c r="U4090">
        <v>45746</v>
      </c>
      <c r="V4090" t="s">
        <v>5080</v>
      </c>
      <c r="W4090" t="s">
        <v>5076</v>
      </c>
      <c r="X4090">
        <v>11</v>
      </c>
      <c r="Y4090" t="s">
        <v>5082</v>
      </c>
      <c r="Z4090" t="s">
        <v>5070</v>
      </c>
    </row>
    <row r="4091" spans="1:26" x14ac:dyDescent="0.3">
      <c r="A4091" t="s">
        <v>4112</v>
      </c>
      <c r="B4091" t="s">
        <v>5026</v>
      </c>
      <c r="C4091" t="s">
        <v>5029</v>
      </c>
      <c r="D4091" t="s">
        <v>5033</v>
      </c>
      <c r="E4091" t="s">
        <v>5038</v>
      </c>
      <c r="F4091" t="s">
        <v>5044</v>
      </c>
      <c r="G4091">
        <v>78.962900000000005</v>
      </c>
      <c r="H4091">
        <v>20.593699999999998</v>
      </c>
      <c r="I4091">
        <v>128911</v>
      </c>
      <c r="J4091">
        <v>582229</v>
      </c>
      <c r="K4091">
        <v>61680</v>
      </c>
      <c r="L4091">
        <v>43806</v>
      </c>
      <c r="M4091">
        <v>30707</v>
      </c>
      <c r="N4091">
        <v>0.22140996919401179</v>
      </c>
      <c r="O4091">
        <v>724970</v>
      </c>
      <c r="P4091">
        <v>0</v>
      </c>
      <c r="Q4091">
        <v>0</v>
      </c>
      <c r="T4091" t="s">
        <v>5062</v>
      </c>
      <c r="U4091">
        <v>45369</v>
      </c>
      <c r="V4091" t="s">
        <v>5085</v>
      </c>
      <c r="W4091" t="s">
        <v>5076</v>
      </c>
      <c r="X4091">
        <v>17</v>
      </c>
      <c r="Y4091" t="s">
        <v>5077</v>
      </c>
      <c r="Z4091" t="s">
        <v>5071</v>
      </c>
    </row>
    <row r="4092" spans="1:26" x14ac:dyDescent="0.3">
      <c r="A4092" t="s">
        <v>4113</v>
      </c>
      <c r="B4092" t="s">
        <v>5027</v>
      </c>
      <c r="C4092" t="s">
        <v>5029</v>
      </c>
      <c r="D4092" t="s">
        <v>5033</v>
      </c>
      <c r="E4092" t="s">
        <v>5036</v>
      </c>
      <c r="F4092" t="s">
        <v>5050</v>
      </c>
      <c r="G4092">
        <v>-95.712900000000005</v>
      </c>
      <c r="H4092">
        <v>37.090200000000003</v>
      </c>
      <c r="I4092">
        <v>73605</v>
      </c>
      <c r="J4092">
        <v>384265</v>
      </c>
      <c r="K4092">
        <v>95877</v>
      </c>
      <c r="L4092">
        <v>16869</v>
      </c>
      <c r="M4092">
        <v>19669</v>
      </c>
      <c r="N4092">
        <v>0.19154844665028761</v>
      </c>
      <c r="O4092">
        <v>467374</v>
      </c>
      <c r="P4092">
        <v>382983</v>
      </c>
      <c r="Q4092">
        <v>0</v>
      </c>
      <c r="T4092" t="s">
        <v>5057</v>
      </c>
      <c r="U4092">
        <v>45546</v>
      </c>
      <c r="V4092" t="s">
        <v>5078</v>
      </c>
      <c r="W4092" t="s">
        <v>5096</v>
      </c>
      <c r="X4092">
        <v>18</v>
      </c>
      <c r="Y4092" t="s">
        <v>5092</v>
      </c>
      <c r="Z4092" t="s">
        <v>5070</v>
      </c>
    </row>
    <row r="4093" spans="1:26" x14ac:dyDescent="0.3">
      <c r="A4093" t="s">
        <v>4114</v>
      </c>
      <c r="B4093" t="s">
        <v>5026</v>
      </c>
      <c r="C4093" t="s">
        <v>5029</v>
      </c>
      <c r="D4093" t="s">
        <v>5033</v>
      </c>
      <c r="E4093" t="s">
        <v>5039</v>
      </c>
      <c r="F4093" t="s">
        <v>5046</v>
      </c>
      <c r="G4093">
        <v>133.77510000000001</v>
      </c>
      <c r="H4093">
        <v>-25.2744</v>
      </c>
      <c r="I4093">
        <v>70314</v>
      </c>
      <c r="J4093">
        <v>434706</v>
      </c>
      <c r="K4093">
        <v>107103</v>
      </c>
      <c r="L4093">
        <v>31033</v>
      </c>
      <c r="M4093">
        <v>26056</v>
      </c>
      <c r="N4093">
        <v>0.1617507109305068</v>
      </c>
      <c r="O4093">
        <v>529326</v>
      </c>
      <c r="P4093">
        <v>0</v>
      </c>
      <c r="Q4093">
        <v>0</v>
      </c>
      <c r="T4093" t="s">
        <v>5061</v>
      </c>
      <c r="U4093">
        <v>45667</v>
      </c>
      <c r="V4093" t="s">
        <v>5091</v>
      </c>
      <c r="W4093" t="s">
        <v>5084</v>
      </c>
      <c r="X4093">
        <v>17</v>
      </c>
      <c r="Y4093" t="s">
        <v>5077</v>
      </c>
      <c r="Z4093" t="s">
        <v>5070</v>
      </c>
    </row>
    <row r="4094" spans="1:26" x14ac:dyDescent="0.3">
      <c r="A4094" t="s">
        <v>4115</v>
      </c>
      <c r="B4094" t="s">
        <v>5025</v>
      </c>
      <c r="C4094" t="s">
        <v>5029</v>
      </c>
      <c r="D4094" t="s">
        <v>5033</v>
      </c>
      <c r="E4094" t="s">
        <v>5039</v>
      </c>
      <c r="F4094" t="s">
        <v>5044</v>
      </c>
      <c r="G4094">
        <v>78.962900000000005</v>
      </c>
      <c r="H4094">
        <v>20.593699999999998</v>
      </c>
      <c r="I4094">
        <v>55518</v>
      </c>
      <c r="J4094">
        <v>251809</v>
      </c>
      <c r="K4094">
        <v>52040</v>
      </c>
      <c r="L4094">
        <v>17303</v>
      </c>
      <c r="M4094">
        <v>5041</v>
      </c>
      <c r="N4094">
        <v>0.22047838009258461</v>
      </c>
      <c r="O4094">
        <v>302423</v>
      </c>
      <c r="P4094">
        <v>0</v>
      </c>
      <c r="Q4094">
        <v>0</v>
      </c>
      <c r="T4094" t="s">
        <v>5056</v>
      </c>
      <c r="U4094">
        <v>45418</v>
      </c>
      <c r="V4094" t="s">
        <v>5085</v>
      </c>
      <c r="W4094" t="s">
        <v>5087</v>
      </c>
      <c r="X4094">
        <v>11</v>
      </c>
      <c r="Y4094" t="s">
        <v>5082</v>
      </c>
      <c r="Z4094" t="s">
        <v>5071</v>
      </c>
    </row>
    <row r="4095" spans="1:26" x14ac:dyDescent="0.3">
      <c r="A4095" t="s">
        <v>4116</v>
      </c>
      <c r="B4095" t="s">
        <v>5025</v>
      </c>
      <c r="C4095" t="s">
        <v>5029</v>
      </c>
      <c r="D4095" t="s">
        <v>5031</v>
      </c>
      <c r="E4095" t="s">
        <v>5036</v>
      </c>
      <c r="F4095" t="s">
        <v>5048</v>
      </c>
      <c r="G4095">
        <v>10.451499999999999</v>
      </c>
      <c r="H4095">
        <v>51.165700000000001</v>
      </c>
      <c r="I4095">
        <v>91890</v>
      </c>
      <c r="J4095">
        <v>912186</v>
      </c>
      <c r="K4095">
        <v>123405</v>
      </c>
      <c r="L4095">
        <v>67269</v>
      </c>
      <c r="M4095">
        <v>23822</v>
      </c>
      <c r="N4095">
        <v>0.1007365572940882</v>
      </c>
      <c r="O4095">
        <v>1124991</v>
      </c>
      <c r="P4095">
        <v>912186</v>
      </c>
      <c r="Q4095">
        <v>0</v>
      </c>
      <c r="T4095" t="s">
        <v>5052</v>
      </c>
      <c r="U4095">
        <v>45693</v>
      </c>
      <c r="V4095" t="s">
        <v>5078</v>
      </c>
      <c r="W4095" t="s">
        <v>5086</v>
      </c>
      <c r="X4095">
        <v>10</v>
      </c>
      <c r="Y4095" t="s">
        <v>5082</v>
      </c>
      <c r="Z4095" t="s">
        <v>5070</v>
      </c>
    </row>
    <row r="4096" spans="1:26" x14ac:dyDescent="0.3">
      <c r="A4096" t="s">
        <v>4117</v>
      </c>
      <c r="B4096" t="s">
        <v>5027</v>
      </c>
      <c r="C4096" t="s">
        <v>5029</v>
      </c>
      <c r="D4096" t="s">
        <v>5033</v>
      </c>
      <c r="E4096" t="s">
        <v>5036</v>
      </c>
      <c r="F4096" t="s">
        <v>5046</v>
      </c>
      <c r="G4096">
        <v>133.77510000000001</v>
      </c>
      <c r="H4096">
        <v>-25.2744</v>
      </c>
      <c r="I4096">
        <v>66426</v>
      </c>
      <c r="J4096">
        <v>302486</v>
      </c>
      <c r="K4096">
        <v>41158</v>
      </c>
      <c r="L4096">
        <v>10511</v>
      </c>
      <c r="M4096">
        <v>6888</v>
      </c>
      <c r="N4096">
        <v>0.21960349682089861</v>
      </c>
      <c r="O4096">
        <v>363262</v>
      </c>
      <c r="P4096">
        <v>259573</v>
      </c>
      <c r="Q4096">
        <v>0</v>
      </c>
      <c r="T4096" t="s">
        <v>5057</v>
      </c>
      <c r="U4096">
        <v>45533</v>
      </c>
      <c r="V4096" t="s">
        <v>5075</v>
      </c>
      <c r="W4096" t="s">
        <v>5095</v>
      </c>
      <c r="X4096">
        <v>10</v>
      </c>
      <c r="Y4096" t="s">
        <v>5082</v>
      </c>
      <c r="Z4096" t="s">
        <v>5071</v>
      </c>
    </row>
    <row r="4097" spans="1:26" x14ac:dyDescent="0.3">
      <c r="A4097" t="s">
        <v>4118</v>
      </c>
      <c r="B4097" t="s">
        <v>5026</v>
      </c>
      <c r="C4097" t="s">
        <v>5029</v>
      </c>
      <c r="D4097" t="s">
        <v>5033</v>
      </c>
      <c r="E4097" t="s">
        <v>5039</v>
      </c>
      <c r="F4097" t="s">
        <v>5048</v>
      </c>
      <c r="G4097">
        <v>10.451499999999999</v>
      </c>
      <c r="H4097">
        <v>51.165700000000001</v>
      </c>
      <c r="I4097">
        <v>53569</v>
      </c>
      <c r="J4097">
        <v>278528</v>
      </c>
      <c r="K4097">
        <v>69026</v>
      </c>
      <c r="L4097">
        <v>21397</v>
      </c>
      <c r="M4097">
        <v>9538</v>
      </c>
      <c r="N4097">
        <v>0.19233160266238389</v>
      </c>
      <c r="O4097">
        <v>328622</v>
      </c>
      <c r="P4097">
        <v>0</v>
      </c>
      <c r="Q4097">
        <v>0</v>
      </c>
      <c r="T4097" t="s">
        <v>5062</v>
      </c>
      <c r="U4097">
        <v>45459</v>
      </c>
      <c r="V4097" t="s">
        <v>5080</v>
      </c>
      <c r="W4097" t="s">
        <v>5093</v>
      </c>
      <c r="X4097">
        <v>17</v>
      </c>
      <c r="Y4097" t="s">
        <v>5077</v>
      </c>
      <c r="Z4097" t="s">
        <v>5070</v>
      </c>
    </row>
    <row r="4098" spans="1:26" x14ac:dyDescent="0.3">
      <c r="A4098" t="s">
        <v>4119</v>
      </c>
      <c r="B4098" t="s">
        <v>5024</v>
      </c>
      <c r="C4098" t="s">
        <v>5029</v>
      </c>
      <c r="D4098" t="s">
        <v>5031</v>
      </c>
      <c r="E4098" t="s">
        <v>5036</v>
      </c>
      <c r="F4098" t="s">
        <v>5048</v>
      </c>
      <c r="G4098">
        <v>10.451499999999999</v>
      </c>
      <c r="H4098">
        <v>51.165700000000001</v>
      </c>
      <c r="I4098">
        <v>185376</v>
      </c>
      <c r="J4098">
        <v>2241515</v>
      </c>
      <c r="K4098">
        <v>474965</v>
      </c>
      <c r="L4098">
        <v>82272</v>
      </c>
      <c r="M4098">
        <v>72985</v>
      </c>
      <c r="N4098">
        <v>8.2701408647832736E-2</v>
      </c>
      <c r="O4098">
        <v>2518808</v>
      </c>
      <c r="P4098">
        <v>2241515</v>
      </c>
      <c r="Q4098">
        <v>0</v>
      </c>
      <c r="T4098" t="s">
        <v>5052</v>
      </c>
      <c r="U4098">
        <v>45729</v>
      </c>
      <c r="V4098" t="s">
        <v>5075</v>
      </c>
      <c r="W4098" t="s">
        <v>5076</v>
      </c>
      <c r="X4098">
        <v>11</v>
      </c>
      <c r="Y4098" t="s">
        <v>5082</v>
      </c>
      <c r="Z4098" t="s">
        <v>5070</v>
      </c>
    </row>
    <row r="4099" spans="1:26" x14ac:dyDescent="0.3">
      <c r="A4099" t="s">
        <v>4120</v>
      </c>
      <c r="B4099" t="s">
        <v>5027</v>
      </c>
      <c r="C4099" t="s">
        <v>5029</v>
      </c>
      <c r="D4099" t="s">
        <v>5032</v>
      </c>
      <c r="E4099" t="s">
        <v>5036</v>
      </c>
      <c r="F4099" t="s">
        <v>5046</v>
      </c>
      <c r="G4099">
        <v>133.77510000000001</v>
      </c>
      <c r="H4099">
        <v>-25.2744</v>
      </c>
      <c r="I4099">
        <v>72604</v>
      </c>
      <c r="J4099">
        <v>925459</v>
      </c>
      <c r="K4099">
        <v>121858</v>
      </c>
      <c r="L4099">
        <v>28996</v>
      </c>
      <c r="M4099">
        <v>45138</v>
      </c>
      <c r="N4099">
        <v>7.845245135528664E-2</v>
      </c>
      <c r="O4099">
        <v>1021707</v>
      </c>
      <c r="P4099">
        <v>884922</v>
      </c>
      <c r="Q4099">
        <v>0</v>
      </c>
      <c r="T4099" t="s">
        <v>5061</v>
      </c>
      <c r="U4099">
        <v>45697</v>
      </c>
      <c r="V4099" t="s">
        <v>5080</v>
      </c>
      <c r="W4099" t="s">
        <v>5086</v>
      </c>
      <c r="X4099">
        <v>18</v>
      </c>
      <c r="Y4099" t="s">
        <v>5092</v>
      </c>
      <c r="Z4099" t="s">
        <v>5069</v>
      </c>
    </row>
    <row r="4100" spans="1:26" x14ac:dyDescent="0.3">
      <c r="A4100" t="s">
        <v>4121</v>
      </c>
      <c r="B4100" t="s">
        <v>5023</v>
      </c>
      <c r="C4100" t="s">
        <v>5029</v>
      </c>
      <c r="D4100" t="s">
        <v>5031</v>
      </c>
      <c r="E4100" t="s">
        <v>5036</v>
      </c>
      <c r="F4100" t="s">
        <v>5050</v>
      </c>
      <c r="G4100">
        <v>-95.712900000000005</v>
      </c>
      <c r="H4100">
        <v>37.090200000000003</v>
      </c>
      <c r="I4100">
        <v>62381</v>
      </c>
      <c r="J4100">
        <v>615932</v>
      </c>
      <c r="K4100">
        <v>151525</v>
      </c>
      <c r="L4100">
        <v>25302</v>
      </c>
      <c r="M4100">
        <v>28675</v>
      </c>
      <c r="N4100">
        <v>0.1012804901256497</v>
      </c>
      <c r="O4100">
        <v>731080</v>
      </c>
      <c r="P4100">
        <v>615932</v>
      </c>
      <c r="Q4100">
        <v>0</v>
      </c>
      <c r="R4100">
        <v>8114</v>
      </c>
      <c r="S4100">
        <v>1.11E-2</v>
      </c>
      <c r="T4100" t="s">
        <v>5052</v>
      </c>
      <c r="U4100">
        <v>45511</v>
      </c>
      <c r="V4100" t="s">
        <v>5078</v>
      </c>
      <c r="W4100" t="s">
        <v>5095</v>
      </c>
      <c r="X4100">
        <v>15</v>
      </c>
      <c r="Y4100" t="s">
        <v>5077</v>
      </c>
      <c r="Z4100" t="s">
        <v>5070</v>
      </c>
    </row>
    <row r="4101" spans="1:26" x14ac:dyDescent="0.3">
      <c r="A4101" t="s">
        <v>4122</v>
      </c>
      <c r="B4101" t="s">
        <v>5027</v>
      </c>
      <c r="C4101" t="s">
        <v>5029</v>
      </c>
      <c r="D4101" t="s">
        <v>5032</v>
      </c>
      <c r="E4101" t="s">
        <v>5036</v>
      </c>
      <c r="F4101" t="s">
        <v>5050</v>
      </c>
      <c r="G4101">
        <v>-95.712900000000005</v>
      </c>
      <c r="H4101">
        <v>37.090200000000003</v>
      </c>
      <c r="I4101">
        <v>185441</v>
      </c>
      <c r="J4101">
        <v>1966550</v>
      </c>
      <c r="K4101">
        <v>349090</v>
      </c>
      <c r="L4101">
        <v>143035</v>
      </c>
      <c r="M4101">
        <v>96939</v>
      </c>
      <c r="N4101">
        <v>9.4297757413539407E-2</v>
      </c>
      <c r="O4101">
        <v>2194395</v>
      </c>
      <c r="P4101">
        <v>1966550</v>
      </c>
      <c r="Q4101">
        <v>0</v>
      </c>
      <c r="T4101" t="s">
        <v>5061</v>
      </c>
      <c r="U4101">
        <v>45723</v>
      </c>
      <c r="V4101" t="s">
        <v>5091</v>
      </c>
      <c r="W4101" t="s">
        <v>5076</v>
      </c>
      <c r="X4101">
        <v>11</v>
      </c>
      <c r="Y4101" t="s">
        <v>5082</v>
      </c>
      <c r="Z4101" t="s">
        <v>5069</v>
      </c>
    </row>
    <row r="4102" spans="1:26" x14ac:dyDescent="0.3">
      <c r="A4102" t="s">
        <v>4123</v>
      </c>
      <c r="B4102" t="s">
        <v>5025</v>
      </c>
      <c r="C4102" t="s">
        <v>5029</v>
      </c>
      <c r="D4102" t="s">
        <v>5033</v>
      </c>
      <c r="E4102" t="s">
        <v>5039</v>
      </c>
      <c r="F4102" t="s">
        <v>5047</v>
      </c>
      <c r="G4102">
        <v>138.25290000000001</v>
      </c>
      <c r="H4102">
        <v>36.204799999999999</v>
      </c>
      <c r="I4102">
        <v>43884</v>
      </c>
      <c r="J4102">
        <v>179401</v>
      </c>
      <c r="K4102">
        <v>23568</v>
      </c>
      <c r="L4102">
        <v>8179</v>
      </c>
      <c r="M4102">
        <v>4423</v>
      </c>
      <c r="N4102">
        <v>0.24461815541664289</v>
      </c>
      <c r="O4102">
        <v>213734</v>
      </c>
      <c r="P4102">
        <v>0</v>
      </c>
      <c r="Q4102">
        <v>0</v>
      </c>
      <c r="T4102" t="s">
        <v>5056</v>
      </c>
      <c r="U4102">
        <v>45696</v>
      </c>
      <c r="V4102" t="s">
        <v>5088</v>
      </c>
      <c r="W4102" t="s">
        <v>5086</v>
      </c>
      <c r="X4102">
        <v>15</v>
      </c>
      <c r="Y4102" t="s">
        <v>5077</v>
      </c>
      <c r="Z4102" t="s">
        <v>5071</v>
      </c>
    </row>
    <row r="4103" spans="1:26" x14ac:dyDescent="0.3">
      <c r="A4103" t="s">
        <v>4124</v>
      </c>
      <c r="B4103" t="s">
        <v>5026</v>
      </c>
      <c r="C4103" t="s">
        <v>5029</v>
      </c>
      <c r="D4103" t="s">
        <v>5033</v>
      </c>
      <c r="E4103" t="s">
        <v>5039</v>
      </c>
      <c r="F4103" t="s">
        <v>5044</v>
      </c>
      <c r="G4103">
        <v>78.962900000000005</v>
      </c>
      <c r="H4103">
        <v>20.593699999999998</v>
      </c>
      <c r="I4103">
        <v>86688</v>
      </c>
      <c r="J4103">
        <v>419906</v>
      </c>
      <c r="K4103">
        <v>85006</v>
      </c>
      <c r="L4103">
        <v>30441</v>
      </c>
      <c r="M4103">
        <v>12021</v>
      </c>
      <c r="N4103">
        <v>0.20644694563823529</v>
      </c>
      <c r="O4103">
        <v>525203</v>
      </c>
      <c r="P4103">
        <v>0</v>
      </c>
      <c r="Q4103">
        <v>0</v>
      </c>
      <c r="T4103" t="s">
        <v>5062</v>
      </c>
      <c r="U4103">
        <v>45317</v>
      </c>
      <c r="V4103" t="s">
        <v>5091</v>
      </c>
      <c r="W4103" t="s">
        <v>5084</v>
      </c>
      <c r="X4103">
        <v>17</v>
      </c>
      <c r="Y4103" t="s">
        <v>5077</v>
      </c>
      <c r="Z4103" t="s">
        <v>5071</v>
      </c>
    </row>
    <row r="4104" spans="1:26" x14ac:dyDescent="0.3">
      <c r="A4104" t="s">
        <v>4125</v>
      </c>
      <c r="B4104" t="s">
        <v>5025</v>
      </c>
      <c r="C4104" t="s">
        <v>5029</v>
      </c>
      <c r="D4104" t="s">
        <v>5035</v>
      </c>
      <c r="E4104" t="s">
        <v>5039</v>
      </c>
      <c r="F4104" t="s">
        <v>5049</v>
      </c>
      <c r="G4104">
        <v>-106.3468</v>
      </c>
      <c r="H4104">
        <v>56.130400000000002</v>
      </c>
      <c r="I4104">
        <v>26660</v>
      </c>
      <c r="J4104">
        <v>260264</v>
      </c>
      <c r="K4104">
        <v>60434</v>
      </c>
      <c r="L4104">
        <v>10039</v>
      </c>
      <c r="M4104">
        <v>8815</v>
      </c>
      <c r="N4104">
        <v>0.1024348535802246</v>
      </c>
      <c r="O4104">
        <v>336786</v>
      </c>
      <c r="P4104">
        <v>0</v>
      </c>
      <c r="Q4104">
        <v>0</v>
      </c>
      <c r="T4104" t="s">
        <v>5058</v>
      </c>
      <c r="U4104">
        <v>45664</v>
      </c>
      <c r="V4104" t="s">
        <v>5089</v>
      </c>
      <c r="W4104" t="s">
        <v>5084</v>
      </c>
      <c r="X4104">
        <v>10</v>
      </c>
      <c r="Y4104" t="s">
        <v>5082</v>
      </c>
      <c r="Z4104" t="s">
        <v>5070</v>
      </c>
    </row>
    <row r="4105" spans="1:26" x14ac:dyDescent="0.3">
      <c r="A4105" t="s">
        <v>4126</v>
      </c>
      <c r="B4105" t="s">
        <v>5025</v>
      </c>
      <c r="C4105" t="s">
        <v>5029</v>
      </c>
      <c r="D4105" t="s">
        <v>5035</v>
      </c>
      <c r="E4105" t="s">
        <v>5039</v>
      </c>
      <c r="F4105" t="s">
        <v>5044</v>
      </c>
      <c r="G4105">
        <v>78.962900000000005</v>
      </c>
      <c r="H4105">
        <v>20.593699999999998</v>
      </c>
      <c r="I4105">
        <v>43916</v>
      </c>
      <c r="J4105">
        <v>300200</v>
      </c>
      <c r="K4105">
        <v>48226</v>
      </c>
      <c r="L4105">
        <v>16360</v>
      </c>
      <c r="M4105">
        <v>10268</v>
      </c>
      <c r="N4105">
        <v>0.14629044244835221</v>
      </c>
      <c r="O4105">
        <v>346991</v>
      </c>
      <c r="P4105">
        <v>0</v>
      </c>
      <c r="Q4105">
        <v>0</v>
      </c>
      <c r="T4105" t="s">
        <v>5058</v>
      </c>
      <c r="U4105">
        <v>45667</v>
      </c>
      <c r="V4105" t="s">
        <v>5091</v>
      </c>
      <c r="W4105" t="s">
        <v>5084</v>
      </c>
      <c r="X4105">
        <v>11</v>
      </c>
      <c r="Y4105" t="s">
        <v>5082</v>
      </c>
      <c r="Z4105" t="s">
        <v>5070</v>
      </c>
    </row>
    <row r="4106" spans="1:26" x14ac:dyDescent="0.3">
      <c r="A4106" t="s">
        <v>4127</v>
      </c>
      <c r="B4106" t="s">
        <v>5023</v>
      </c>
      <c r="C4106" t="s">
        <v>5030</v>
      </c>
      <c r="D4106" t="s">
        <v>5031</v>
      </c>
      <c r="E4106" t="s">
        <v>5036</v>
      </c>
      <c r="F4106" t="s">
        <v>5047</v>
      </c>
      <c r="G4106">
        <v>138.25290000000001</v>
      </c>
      <c r="H4106">
        <v>36.204799999999999</v>
      </c>
      <c r="I4106">
        <v>60035</v>
      </c>
      <c r="J4106">
        <v>719853</v>
      </c>
      <c r="K4106">
        <v>156050</v>
      </c>
      <c r="L4106">
        <v>53051</v>
      </c>
      <c r="M4106">
        <v>18869</v>
      </c>
      <c r="N4106">
        <v>8.3399407758836683E-2</v>
      </c>
      <c r="O4106">
        <v>910305</v>
      </c>
      <c r="P4106">
        <v>719853</v>
      </c>
      <c r="Q4106">
        <v>0</v>
      </c>
      <c r="R4106">
        <v>13108</v>
      </c>
      <c r="S4106">
        <v>1.44E-2</v>
      </c>
      <c r="T4106" t="s">
        <v>5052</v>
      </c>
      <c r="U4106">
        <v>45555</v>
      </c>
      <c r="V4106" t="s">
        <v>5091</v>
      </c>
      <c r="W4106" t="s">
        <v>5096</v>
      </c>
      <c r="X4106">
        <v>11</v>
      </c>
      <c r="Y4106" t="s">
        <v>5082</v>
      </c>
      <c r="Z4106" t="s">
        <v>5069</v>
      </c>
    </row>
    <row r="4107" spans="1:26" x14ac:dyDescent="0.3">
      <c r="A4107" t="s">
        <v>4128</v>
      </c>
      <c r="B4107" t="s">
        <v>5023</v>
      </c>
      <c r="C4107" t="s">
        <v>5030</v>
      </c>
      <c r="D4107" t="s">
        <v>5033</v>
      </c>
      <c r="E4107" t="s">
        <v>5036</v>
      </c>
      <c r="F4107" t="s">
        <v>5043</v>
      </c>
      <c r="G4107">
        <v>-3.4359999999999999</v>
      </c>
      <c r="H4107">
        <v>55.378100000000003</v>
      </c>
      <c r="I4107">
        <v>41469</v>
      </c>
      <c r="J4107">
        <v>203470</v>
      </c>
      <c r="K4107">
        <v>47859</v>
      </c>
      <c r="L4107">
        <v>10727</v>
      </c>
      <c r="M4107">
        <v>5673</v>
      </c>
      <c r="N4107">
        <v>0.20381210817038969</v>
      </c>
      <c r="O4107">
        <v>230322</v>
      </c>
      <c r="P4107">
        <v>193056</v>
      </c>
      <c r="Q4107">
        <v>0</v>
      </c>
      <c r="R4107">
        <v>4606</v>
      </c>
      <c r="S4107">
        <v>0.02</v>
      </c>
      <c r="T4107" t="s">
        <v>5056</v>
      </c>
      <c r="U4107">
        <v>45441</v>
      </c>
      <c r="V4107" t="s">
        <v>5078</v>
      </c>
      <c r="W4107" t="s">
        <v>5087</v>
      </c>
      <c r="X4107">
        <v>15</v>
      </c>
      <c r="Y4107" t="s">
        <v>5077</v>
      </c>
      <c r="Z4107" t="s">
        <v>5071</v>
      </c>
    </row>
    <row r="4108" spans="1:26" x14ac:dyDescent="0.3">
      <c r="A4108" t="s">
        <v>4129</v>
      </c>
      <c r="B4108" t="s">
        <v>5027</v>
      </c>
      <c r="C4108" t="s">
        <v>5029</v>
      </c>
      <c r="D4108" t="s">
        <v>5032</v>
      </c>
      <c r="E4108" t="s">
        <v>5036</v>
      </c>
      <c r="F4108" t="s">
        <v>5045</v>
      </c>
      <c r="G4108">
        <v>-51.9253</v>
      </c>
      <c r="H4108">
        <v>-14.234999999999999</v>
      </c>
      <c r="I4108">
        <v>64028</v>
      </c>
      <c r="J4108">
        <v>822406</v>
      </c>
      <c r="K4108">
        <v>140588</v>
      </c>
      <c r="L4108">
        <v>56033</v>
      </c>
      <c r="M4108">
        <v>49252</v>
      </c>
      <c r="N4108">
        <v>7.7854635389526874E-2</v>
      </c>
      <c r="O4108">
        <v>1034160</v>
      </c>
      <c r="P4108">
        <v>822406</v>
      </c>
      <c r="Q4108">
        <v>0</v>
      </c>
      <c r="T4108" t="s">
        <v>5061</v>
      </c>
      <c r="U4108">
        <v>45642</v>
      </c>
      <c r="V4108" t="s">
        <v>5085</v>
      </c>
      <c r="W4108" t="s">
        <v>5081</v>
      </c>
      <c r="X4108">
        <v>17</v>
      </c>
      <c r="Y4108" t="s">
        <v>5077</v>
      </c>
      <c r="Z4108" t="s">
        <v>5069</v>
      </c>
    </row>
    <row r="4109" spans="1:26" x14ac:dyDescent="0.3">
      <c r="A4109" t="s">
        <v>4130</v>
      </c>
      <c r="B4109" t="s">
        <v>5023</v>
      </c>
      <c r="C4109" t="s">
        <v>5029</v>
      </c>
      <c r="D4109" t="s">
        <v>5031</v>
      </c>
      <c r="E4109" t="s">
        <v>5040</v>
      </c>
      <c r="F4109" t="s">
        <v>5046</v>
      </c>
      <c r="G4109">
        <v>133.77510000000001</v>
      </c>
      <c r="H4109">
        <v>-25.2744</v>
      </c>
      <c r="I4109">
        <v>33296</v>
      </c>
      <c r="J4109">
        <v>285215</v>
      </c>
      <c r="K4109">
        <v>66830</v>
      </c>
      <c r="L4109">
        <v>9644</v>
      </c>
      <c r="M4109">
        <v>16313</v>
      </c>
      <c r="N4109">
        <v>0.11674165675120871</v>
      </c>
      <c r="O4109">
        <v>336348</v>
      </c>
      <c r="P4109">
        <v>0</v>
      </c>
      <c r="Q4109">
        <v>280403</v>
      </c>
      <c r="R4109">
        <v>4069</v>
      </c>
      <c r="S4109">
        <v>1.21E-2</v>
      </c>
      <c r="T4109" t="s">
        <v>5051</v>
      </c>
      <c r="U4109">
        <v>45734</v>
      </c>
      <c r="V4109" t="s">
        <v>5089</v>
      </c>
      <c r="W4109" t="s">
        <v>5076</v>
      </c>
      <c r="X4109">
        <v>17</v>
      </c>
      <c r="Y4109" t="s">
        <v>5077</v>
      </c>
      <c r="Z4109" t="s">
        <v>5070</v>
      </c>
    </row>
    <row r="4110" spans="1:26" x14ac:dyDescent="0.3">
      <c r="A4110" t="s">
        <v>4131</v>
      </c>
      <c r="B4110" t="s">
        <v>5027</v>
      </c>
      <c r="C4110" t="s">
        <v>5029</v>
      </c>
      <c r="D4110" t="s">
        <v>5031</v>
      </c>
      <c r="E4110" t="s">
        <v>5040</v>
      </c>
      <c r="F4110" t="s">
        <v>5045</v>
      </c>
      <c r="G4110">
        <v>-51.9253</v>
      </c>
      <c r="H4110">
        <v>-14.234999999999999</v>
      </c>
      <c r="I4110">
        <v>312195</v>
      </c>
      <c r="J4110">
        <v>2401789</v>
      </c>
      <c r="K4110">
        <v>267463</v>
      </c>
      <c r="L4110">
        <v>157946</v>
      </c>
      <c r="M4110">
        <v>118714</v>
      </c>
      <c r="N4110">
        <v>0.1299846134838144</v>
      </c>
      <c r="O4110">
        <v>3120841</v>
      </c>
      <c r="P4110">
        <v>0</v>
      </c>
      <c r="Q4110">
        <v>1653282</v>
      </c>
      <c r="T4110" t="s">
        <v>5052</v>
      </c>
      <c r="U4110">
        <v>45308</v>
      </c>
      <c r="V4110" t="s">
        <v>5078</v>
      </c>
      <c r="W4110" t="s">
        <v>5084</v>
      </c>
      <c r="X4110">
        <v>19</v>
      </c>
      <c r="Y4110" t="s">
        <v>5092</v>
      </c>
      <c r="Z4110" t="s">
        <v>5070</v>
      </c>
    </row>
    <row r="4111" spans="1:26" x14ac:dyDescent="0.3">
      <c r="A4111" t="s">
        <v>4132</v>
      </c>
      <c r="B4111" t="s">
        <v>5023</v>
      </c>
      <c r="C4111" t="s">
        <v>5030</v>
      </c>
      <c r="D4111" t="s">
        <v>5033</v>
      </c>
      <c r="E4111" t="s">
        <v>5036</v>
      </c>
      <c r="F4111" t="s">
        <v>5044</v>
      </c>
      <c r="G4111">
        <v>78.962900000000005</v>
      </c>
      <c r="H4111">
        <v>20.593699999999998</v>
      </c>
      <c r="I4111">
        <v>656675</v>
      </c>
      <c r="J4111">
        <v>2761536</v>
      </c>
      <c r="K4111">
        <v>427990</v>
      </c>
      <c r="L4111">
        <v>109911</v>
      </c>
      <c r="M4111">
        <v>82680</v>
      </c>
      <c r="N4111">
        <v>0.23779340061286419</v>
      </c>
      <c r="O4111">
        <v>3160307</v>
      </c>
      <c r="P4111">
        <v>2761536</v>
      </c>
      <c r="Q4111">
        <v>0</v>
      </c>
      <c r="R4111">
        <v>55621</v>
      </c>
      <c r="S4111">
        <v>1.7600000000000001E-2</v>
      </c>
      <c r="T4111" t="s">
        <v>5057</v>
      </c>
      <c r="U4111">
        <v>45707</v>
      </c>
      <c r="V4111" t="s">
        <v>5078</v>
      </c>
      <c r="W4111" t="s">
        <v>5086</v>
      </c>
      <c r="X4111">
        <v>12</v>
      </c>
      <c r="Y4111" t="s">
        <v>5077</v>
      </c>
      <c r="Z4111" t="s">
        <v>5071</v>
      </c>
    </row>
    <row r="4112" spans="1:26" x14ac:dyDescent="0.3">
      <c r="A4112" t="s">
        <v>4133</v>
      </c>
      <c r="B4112" t="s">
        <v>5027</v>
      </c>
      <c r="C4112" t="s">
        <v>5030</v>
      </c>
      <c r="D4112" t="s">
        <v>5033</v>
      </c>
      <c r="E4112" t="s">
        <v>5036</v>
      </c>
      <c r="F4112" t="s">
        <v>5045</v>
      </c>
      <c r="G4112">
        <v>-51.9253</v>
      </c>
      <c r="H4112">
        <v>-14.234999999999999</v>
      </c>
      <c r="I4112">
        <v>9000</v>
      </c>
      <c r="J4112">
        <v>41728</v>
      </c>
      <c r="K4112">
        <v>7607</v>
      </c>
      <c r="L4112">
        <v>3142</v>
      </c>
      <c r="M4112">
        <v>2358</v>
      </c>
      <c r="N4112">
        <v>0.2157019951250691</v>
      </c>
      <c r="O4112">
        <v>46357</v>
      </c>
      <c r="P4112">
        <v>41152</v>
      </c>
      <c r="Q4112">
        <v>0</v>
      </c>
      <c r="T4112" t="s">
        <v>5057</v>
      </c>
      <c r="U4112">
        <v>45344</v>
      </c>
      <c r="V4112" t="s">
        <v>5075</v>
      </c>
      <c r="W4112" t="s">
        <v>5086</v>
      </c>
      <c r="X4112">
        <v>16</v>
      </c>
      <c r="Y4112" t="s">
        <v>5077</v>
      </c>
      <c r="Z4112" t="s">
        <v>5071</v>
      </c>
    </row>
    <row r="4113" spans="1:26" x14ac:dyDescent="0.3">
      <c r="A4113" t="s">
        <v>4134</v>
      </c>
      <c r="B4113" t="s">
        <v>5024</v>
      </c>
      <c r="C4113" t="s">
        <v>5029</v>
      </c>
      <c r="D4113" t="s">
        <v>5031</v>
      </c>
      <c r="E4113" t="s">
        <v>5036</v>
      </c>
      <c r="F4113" t="s">
        <v>5044</v>
      </c>
      <c r="G4113">
        <v>78.962900000000005</v>
      </c>
      <c r="H4113">
        <v>20.593699999999998</v>
      </c>
      <c r="I4113">
        <v>248448</v>
      </c>
      <c r="J4113">
        <v>1897361</v>
      </c>
      <c r="K4113">
        <v>262327</v>
      </c>
      <c r="L4113">
        <v>65922</v>
      </c>
      <c r="M4113">
        <v>67429</v>
      </c>
      <c r="N4113">
        <v>0.13094432138766579</v>
      </c>
      <c r="O4113">
        <v>2310122</v>
      </c>
      <c r="P4113">
        <v>1897361</v>
      </c>
      <c r="Q4113">
        <v>0</v>
      </c>
      <c r="T4113" t="s">
        <v>5052</v>
      </c>
      <c r="U4113">
        <v>45645</v>
      </c>
      <c r="V4113" t="s">
        <v>5075</v>
      </c>
      <c r="W4113" t="s">
        <v>5081</v>
      </c>
      <c r="X4113">
        <v>13</v>
      </c>
      <c r="Y4113" t="s">
        <v>5077</v>
      </c>
      <c r="Z4113" t="s">
        <v>5070</v>
      </c>
    </row>
    <row r="4114" spans="1:26" x14ac:dyDescent="0.3">
      <c r="A4114" t="s">
        <v>4135</v>
      </c>
      <c r="B4114" t="s">
        <v>5027</v>
      </c>
      <c r="C4114" t="s">
        <v>5029</v>
      </c>
      <c r="D4114" t="s">
        <v>5033</v>
      </c>
      <c r="E4114" t="s">
        <v>5040</v>
      </c>
      <c r="F4114" t="s">
        <v>5049</v>
      </c>
      <c r="G4114">
        <v>-106.3468</v>
      </c>
      <c r="H4114">
        <v>56.130400000000002</v>
      </c>
      <c r="I4114">
        <v>47995</v>
      </c>
      <c r="J4114">
        <v>227443</v>
      </c>
      <c r="K4114">
        <v>42469</v>
      </c>
      <c r="L4114">
        <v>13003</v>
      </c>
      <c r="M4114">
        <v>7630</v>
      </c>
      <c r="N4114">
        <v>0.2110209715856724</v>
      </c>
      <c r="O4114">
        <v>282322</v>
      </c>
      <c r="P4114">
        <v>0</v>
      </c>
      <c r="Q4114">
        <v>1739725</v>
      </c>
      <c r="T4114" t="s">
        <v>5057</v>
      </c>
      <c r="U4114">
        <v>45377</v>
      </c>
      <c r="V4114" t="s">
        <v>5089</v>
      </c>
      <c r="W4114" t="s">
        <v>5076</v>
      </c>
      <c r="X4114">
        <v>11</v>
      </c>
      <c r="Y4114" t="s">
        <v>5082</v>
      </c>
      <c r="Z4114" t="s">
        <v>5071</v>
      </c>
    </row>
    <row r="4115" spans="1:26" x14ac:dyDescent="0.3">
      <c r="A4115" t="s">
        <v>4136</v>
      </c>
      <c r="B4115" t="s">
        <v>5027</v>
      </c>
      <c r="C4115" t="s">
        <v>5029</v>
      </c>
      <c r="D4115" t="s">
        <v>5033</v>
      </c>
      <c r="E4115" t="s">
        <v>5036</v>
      </c>
      <c r="F4115" t="s">
        <v>5047</v>
      </c>
      <c r="G4115">
        <v>138.25290000000001</v>
      </c>
      <c r="H4115">
        <v>36.204799999999999</v>
      </c>
      <c r="I4115">
        <v>45855</v>
      </c>
      <c r="J4115">
        <v>184188</v>
      </c>
      <c r="K4115">
        <v>26605</v>
      </c>
      <c r="L4115">
        <v>6790</v>
      </c>
      <c r="M4115">
        <v>7127</v>
      </c>
      <c r="N4115">
        <v>0.24896019808745951</v>
      </c>
      <c r="O4115">
        <v>208351</v>
      </c>
      <c r="P4115">
        <v>169313</v>
      </c>
      <c r="Q4115">
        <v>0</v>
      </c>
      <c r="T4115" t="s">
        <v>5057</v>
      </c>
      <c r="U4115">
        <v>45392</v>
      </c>
      <c r="V4115" t="s">
        <v>5078</v>
      </c>
      <c r="W4115" t="s">
        <v>5079</v>
      </c>
      <c r="X4115">
        <v>13</v>
      </c>
      <c r="Y4115" t="s">
        <v>5077</v>
      </c>
      <c r="Z4115" t="s">
        <v>5071</v>
      </c>
    </row>
    <row r="4116" spans="1:26" x14ac:dyDescent="0.3">
      <c r="A4116" t="s">
        <v>4137</v>
      </c>
      <c r="B4116" t="s">
        <v>5023</v>
      </c>
      <c r="C4116" t="s">
        <v>5030</v>
      </c>
      <c r="D4116" t="s">
        <v>5033</v>
      </c>
      <c r="E4116" t="s">
        <v>5036</v>
      </c>
      <c r="F4116" t="s">
        <v>5045</v>
      </c>
      <c r="G4116">
        <v>-51.9253</v>
      </c>
      <c r="H4116">
        <v>-14.234999999999999</v>
      </c>
      <c r="I4116">
        <v>45554</v>
      </c>
      <c r="J4116">
        <v>225590</v>
      </c>
      <c r="K4116">
        <v>38220</v>
      </c>
      <c r="L4116">
        <v>9260</v>
      </c>
      <c r="M4116">
        <v>11177</v>
      </c>
      <c r="N4116">
        <v>0.20193569373082609</v>
      </c>
      <c r="O4116">
        <v>249392</v>
      </c>
      <c r="P4116">
        <v>193994</v>
      </c>
      <c r="Q4116">
        <v>0</v>
      </c>
      <c r="R4116">
        <v>2843</v>
      </c>
      <c r="S4116">
        <v>1.14E-2</v>
      </c>
      <c r="T4116" t="s">
        <v>5056</v>
      </c>
      <c r="U4116">
        <v>45659</v>
      </c>
      <c r="V4116" t="s">
        <v>5075</v>
      </c>
      <c r="W4116" t="s">
        <v>5084</v>
      </c>
      <c r="X4116">
        <v>16</v>
      </c>
      <c r="Y4116" t="s">
        <v>5077</v>
      </c>
      <c r="Z4116" t="s">
        <v>5071</v>
      </c>
    </row>
    <row r="4117" spans="1:26" x14ac:dyDescent="0.3">
      <c r="A4117" t="s">
        <v>4138</v>
      </c>
      <c r="B4117" t="s">
        <v>5027</v>
      </c>
      <c r="C4117" t="s">
        <v>5030</v>
      </c>
      <c r="D4117" t="s">
        <v>5031</v>
      </c>
      <c r="E4117" t="s">
        <v>5036</v>
      </c>
      <c r="F4117" t="s">
        <v>5049</v>
      </c>
      <c r="G4117">
        <v>-106.3468</v>
      </c>
      <c r="H4117">
        <v>56.130400000000002</v>
      </c>
      <c r="I4117">
        <v>145363</v>
      </c>
      <c r="J4117">
        <v>1063563</v>
      </c>
      <c r="K4117">
        <v>106514</v>
      </c>
      <c r="L4117">
        <v>78129</v>
      </c>
      <c r="M4117">
        <v>49839</v>
      </c>
      <c r="N4117">
        <v>0.13667617636188911</v>
      </c>
      <c r="O4117">
        <v>1190965</v>
      </c>
      <c r="P4117">
        <v>1063563</v>
      </c>
      <c r="Q4117">
        <v>0</v>
      </c>
      <c r="T4117" t="s">
        <v>5052</v>
      </c>
      <c r="U4117">
        <v>45552</v>
      </c>
      <c r="V4117" t="s">
        <v>5089</v>
      </c>
      <c r="W4117" t="s">
        <v>5096</v>
      </c>
      <c r="X4117">
        <v>10</v>
      </c>
      <c r="Y4117" t="s">
        <v>5082</v>
      </c>
      <c r="Z4117" t="s">
        <v>5070</v>
      </c>
    </row>
    <row r="4118" spans="1:26" x14ac:dyDescent="0.3">
      <c r="A4118" t="s">
        <v>4139</v>
      </c>
      <c r="B4118" t="s">
        <v>5026</v>
      </c>
      <c r="C4118" t="s">
        <v>5029</v>
      </c>
      <c r="D4118" t="s">
        <v>5033</v>
      </c>
      <c r="E4118" t="s">
        <v>5039</v>
      </c>
      <c r="F4118" t="s">
        <v>5043</v>
      </c>
      <c r="G4118">
        <v>-3.4359999999999999</v>
      </c>
      <c r="H4118">
        <v>55.378100000000003</v>
      </c>
      <c r="I4118">
        <v>51859</v>
      </c>
      <c r="J4118">
        <v>270681</v>
      </c>
      <c r="K4118">
        <v>54030</v>
      </c>
      <c r="L4118">
        <v>16398</v>
      </c>
      <c r="M4118">
        <v>10538</v>
      </c>
      <c r="N4118">
        <v>0.1915876954336469</v>
      </c>
      <c r="O4118">
        <v>320446</v>
      </c>
      <c r="P4118">
        <v>0</v>
      </c>
      <c r="Q4118">
        <v>0</v>
      </c>
      <c r="T4118" t="s">
        <v>5062</v>
      </c>
      <c r="U4118">
        <v>45765</v>
      </c>
      <c r="V4118" t="s">
        <v>5091</v>
      </c>
      <c r="W4118" t="s">
        <v>5079</v>
      </c>
      <c r="X4118">
        <v>16</v>
      </c>
      <c r="Y4118" t="s">
        <v>5077</v>
      </c>
      <c r="Z4118" t="s">
        <v>5070</v>
      </c>
    </row>
    <row r="4119" spans="1:26" x14ac:dyDescent="0.3">
      <c r="A4119" t="s">
        <v>4140</v>
      </c>
      <c r="B4119" t="s">
        <v>5023</v>
      </c>
      <c r="C4119" t="s">
        <v>5029</v>
      </c>
      <c r="D4119" t="s">
        <v>5032</v>
      </c>
      <c r="E4119" t="s">
        <v>5036</v>
      </c>
      <c r="F4119" t="s">
        <v>5045</v>
      </c>
      <c r="G4119">
        <v>-51.9253</v>
      </c>
      <c r="H4119">
        <v>-14.234999999999999</v>
      </c>
      <c r="I4119">
        <v>98148</v>
      </c>
      <c r="J4119">
        <v>1772685</v>
      </c>
      <c r="K4119">
        <v>283180</v>
      </c>
      <c r="L4119">
        <v>82351</v>
      </c>
      <c r="M4119">
        <v>90137</v>
      </c>
      <c r="N4119">
        <v>5.5367069439142262E-2</v>
      </c>
      <c r="O4119">
        <v>2274874</v>
      </c>
      <c r="P4119">
        <v>1772685</v>
      </c>
      <c r="Q4119">
        <v>0</v>
      </c>
      <c r="R4119">
        <v>23203</v>
      </c>
      <c r="S4119">
        <v>1.0200000000000001E-2</v>
      </c>
      <c r="T4119" t="s">
        <v>5061</v>
      </c>
      <c r="U4119">
        <v>45701</v>
      </c>
      <c r="V4119" t="s">
        <v>5075</v>
      </c>
      <c r="W4119" t="s">
        <v>5086</v>
      </c>
      <c r="X4119">
        <v>13</v>
      </c>
      <c r="Y4119" t="s">
        <v>5077</v>
      </c>
      <c r="Z4119" t="s">
        <v>5069</v>
      </c>
    </row>
    <row r="4120" spans="1:26" x14ac:dyDescent="0.3">
      <c r="A4120" t="s">
        <v>4141</v>
      </c>
      <c r="B4120" t="s">
        <v>5024</v>
      </c>
      <c r="C4120" t="s">
        <v>5029</v>
      </c>
      <c r="D4120" t="s">
        <v>5032</v>
      </c>
      <c r="E4120" t="s">
        <v>5036</v>
      </c>
      <c r="F4120" t="s">
        <v>5050</v>
      </c>
      <c r="G4120">
        <v>-95.712900000000005</v>
      </c>
      <c r="H4120">
        <v>37.090200000000003</v>
      </c>
      <c r="I4120">
        <v>181790</v>
      </c>
      <c r="J4120">
        <v>2345245</v>
      </c>
      <c r="K4120">
        <v>533466</v>
      </c>
      <c r="L4120">
        <v>163897</v>
      </c>
      <c r="M4120">
        <v>139475</v>
      </c>
      <c r="N4120">
        <v>7.7514289650796042E-2</v>
      </c>
      <c r="O4120">
        <v>2906764</v>
      </c>
      <c r="P4120">
        <v>2345245</v>
      </c>
      <c r="Q4120">
        <v>0</v>
      </c>
      <c r="T4120" t="s">
        <v>5061</v>
      </c>
      <c r="U4120">
        <v>45719</v>
      </c>
      <c r="V4120" t="s">
        <v>5085</v>
      </c>
      <c r="W4120" t="s">
        <v>5076</v>
      </c>
      <c r="X4120">
        <v>16</v>
      </c>
      <c r="Y4120" t="s">
        <v>5077</v>
      </c>
      <c r="Z4120" t="s">
        <v>5070</v>
      </c>
    </row>
    <row r="4121" spans="1:26" x14ac:dyDescent="0.3">
      <c r="A4121" t="s">
        <v>4142</v>
      </c>
      <c r="B4121" t="s">
        <v>5027</v>
      </c>
      <c r="C4121" t="s">
        <v>5029</v>
      </c>
      <c r="D4121" t="s">
        <v>5031</v>
      </c>
      <c r="E4121" t="s">
        <v>5040</v>
      </c>
      <c r="F4121" t="s">
        <v>5049</v>
      </c>
      <c r="G4121">
        <v>-106.3468</v>
      </c>
      <c r="H4121">
        <v>56.130400000000002</v>
      </c>
      <c r="I4121">
        <v>37883</v>
      </c>
      <c r="J4121">
        <v>283859</v>
      </c>
      <c r="K4121">
        <v>66018</v>
      </c>
      <c r="L4121">
        <v>20465</v>
      </c>
      <c r="M4121">
        <v>16416</v>
      </c>
      <c r="N4121">
        <v>0.13345730137076689</v>
      </c>
      <c r="O4121">
        <v>342752</v>
      </c>
      <c r="P4121">
        <v>0</v>
      </c>
      <c r="Q4121">
        <v>510380</v>
      </c>
      <c r="T4121" t="s">
        <v>5052</v>
      </c>
      <c r="U4121">
        <v>45722</v>
      </c>
      <c r="V4121" t="s">
        <v>5075</v>
      </c>
      <c r="W4121" t="s">
        <v>5076</v>
      </c>
      <c r="X4121">
        <v>12</v>
      </c>
      <c r="Y4121" t="s">
        <v>5077</v>
      </c>
      <c r="Z4121" t="s">
        <v>5070</v>
      </c>
    </row>
    <row r="4122" spans="1:26" x14ac:dyDescent="0.3">
      <c r="A4122" t="s">
        <v>4143</v>
      </c>
      <c r="B4122" t="s">
        <v>5025</v>
      </c>
      <c r="C4122" t="s">
        <v>5029</v>
      </c>
      <c r="D4122" t="s">
        <v>5033</v>
      </c>
      <c r="E4122" t="s">
        <v>5039</v>
      </c>
      <c r="F4122" t="s">
        <v>5046</v>
      </c>
      <c r="G4122">
        <v>133.77510000000001</v>
      </c>
      <c r="H4122">
        <v>-25.2744</v>
      </c>
      <c r="I4122">
        <v>61926</v>
      </c>
      <c r="J4122">
        <v>269365</v>
      </c>
      <c r="K4122">
        <v>27383</v>
      </c>
      <c r="L4122">
        <v>15416</v>
      </c>
      <c r="M4122">
        <v>10077</v>
      </c>
      <c r="N4122">
        <v>0.22989641114039919</v>
      </c>
      <c r="O4122">
        <v>320611</v>
      </c>
      <c r="P4122">
        <v>0</v>
      </c>
      <c r="Q4122">
        <v>0</v>
      </c>
      <c r="T4122" t="s">
        <v>5056</v>
      </c>
      <c r="U4122">
        <v>45687</v>
      </c>
      <c r="V4122" t="s">
        <v>5075</v>
      </c>
      <c r="W4122" t="s">
        <v>5084</v>
      </c>
      <c r="X4122">
        <v>9</v>
      </c>
      <c r="Y4122" t="s">
        <v>5082</v>
      </c>
      <c r="Z4122" t="s">
        <v>5071</v>
      </c>
    </row>
    <row r="4123" spans="1:26" x14ac:dyDescent="0.3">
      <c r="A4123" t="s">
        <v>4144</v>
      </c>
      <c r="B4123" t="s">
        <v>5026</v>
      </c>
      <c r="C4123" t="s">
        <v>5029</v>
      </c>
      <c r="D4123" t="s">
        <v>5032</v>
      </c>
      <c r="E4123" t="s">
        <v>5038</v>
      </c>
      <c r="F4123" t="s">
        <v>5043</v>
      </c>
      <c r="G4123">
        <v>-3.4359999999999999</v>
      </c>
      <c r="H4123">
        <v>55.378100000000003</v>
      </c>
      <c r="I4123">
        <v>50955</v>
      </c>
      <c r="J4123">
        <v>651765</v>
      </c>
      <c r="K4123">
        <v>100290</v>
      </c>
      <c r="L4123">
        <v>47455</v>
      </c>
      <c r="M4123">
        <v>36573</v>
      </c>
      <c r="N4123">
        <v>7.8181155686792486E-2</v>
      </c>
      <c r="O4123">
        <v>782053</v>
      </c>
      <c r="P4123">
        <v>0</v>
      </c>
      <c r="Q4123">
        <v>0</v>
      </c>
      <c r="T4123" t="s">
        <v>5059</v>
      </c>
      <c r="U4123">
        <v>45609</v>
      </c>
      <c r="V4123" t="s">
        <v>5078</v>
      </c>
      <c r="W4123" t="s">
        <v>5094</v>
      </c>
      <c r="X4123">
        <v>11</v>
      </c>
      <c r="Y4123" t="s">
        <v>5082</v>
      </c>
      <c r="Z4123" t="s">
        <v>5070</v>
      </c>
    </row>
    <row r="4124" spans="1:26" x14ac:dyDescent="0.3">
      <c r="A4124" t="s">
        <v>4145</v>
      </c>
      <c r="B4124" t="s">
        <v>5024</v>
      </c>
      <c r="C4124" t="s">
        <v>5029</v>
      </c>
      <c r="D4124" t="s">
        <v>5033</v>
      </c>
      <c r="E4124" t="s">
        <v>5039</v>
      </c>
      <c r="F4124" t="s">
        <v>5044</v>
      </c>
      <c r="G4124">
        <v>78.962900000000005</v>
      </c>
      <c r="H4124">
        <v>20.593699999999998</v>
      </c>
      <c r="I4124">
        <v>40477</v>
      </c>
      <c r="J4124">
        <v>231907</v>
      </c>
      <c r="K4124">
        <v>38737</v>
      </c>
      <c r="L4124">
        <v>15781</v>
      </c>
      <c r="M4124">
        <v>11205</v>
      </c>
      <c r="N4124">
        <v>0.17454370852783641</v>
      </c>
      <c r="O4124">
        <v>270335</v>
      </c>
      <c r="P4124">
        <v>0</v>
      </c>
      <c r="Q4124">
        <v>0</v>
      </c>
      <c r="T4124" t="s">
        <v>5056</v>
      </c>
      <c r="U4124">
        <v>45300</v>
      </c>
      <c r="V4124" t="s">
        <v>5089</v>
      </c>
      <c r="W4124" t="s">
        <v>5084</v>
      </c>
      <c r="X4124">
        <v>17</v>
      </c>
      <c r="Y4124" t="s">
        <v>5077</v>
      </c>
      <c r="Z4124" t="s">
        <v>5070</v>
      </c>
    </row>
    <row r="4125" spans="1:26" x14ac:dyDescent="0.3">
      <c r="A4125" t="s">
        <v>4146</v>
      </c>
      <c r="B4125" t="s">
        <v>5027</v>
      </c>
      <c r="C4125" t="s">
        <v>5029</v>
      </c>
      <c r="D4125" t="s">
        <v>5031</v>
      </c>
      <c r="E4125" t="s">
        <v>5036</v>
      </c>
      <c r="F4125" t="s">
        <v>5043</v>
      </c>
      <c r="G4125">
        <v>-3.4359999999999999</v>
      </c>
      <c r="H4125">
        <v>55.378100000000003</v>
      </c>
      <c r="I4125">
        <v>173800</v>
      </c>
      <c r="J4125">
        <v>1784685</v>
      </c>
      <c r="K4125">
        <v>213545</v>
      </c>
      <c r="L4125">
        <v>79840</v>
      </c>
      <c r="M4125">
        <v>54384</v>
      </c>
      <c r="N4125">
        <v>9.7384343368186924E-2</v>
      </c>
      <c r="O4125">
        <v>2190776</v>
      </c>
      <c r="P4125">
        <v>1784685</v>
      </c>
      <c r="Q4125">
        <v>0</v>
      </c>
      <c r="T4125" t="s">
        <v>5052</v>
      </c>
      <c r="U4125">
        <v>45658</v>
      </c>
      <c r="V4125" t="s">
        <v>5078</v>
      </c>
      <c r="W4125" t="s">
        <v>5084</v>
      </c>
      <c r="X4125">
        <v>16</v>
      </c>
      <c r="Y4125" t="s">
        <v>5077</v>
      </c>
      <c r="Z4125" t="s">
        <v>5069</v>
      </c>
    </row>
    <row r="4126" spans="1:26" x14ac:dyDescent="0.3">
      <c r="A4126" t="s">
        <v>4147</v>
      </c>
      <c r="B4126" t="s">
        <v>5023</v>
      </c>
      <c r="C4126" t="s">
        <v>5029</v>
      </c>
      <c r="D4126" t="s">
        <v>5033</v>
      </c>
      <c r="E4126" t="s">
        <v>5036</v>
      </c>
      <c r="F4126" t="s">
        <v>5045</v>
      </c>
      <c r="G4126">
        <v>-51.9253</v>
      </c>
      <c r="H4126">
        <v>-14.234999999999999</v>
      </c>
      <c r="I4126">
        <v>313884</v>
      </c>
      <c r="J4126">
        <v>1636070</v>
      </c>
      <c r="K4126">
        <v>397850</v>
      </c>
      <c r="L4126">
        <v>105178</v>
      </c>
      <c r="M4126">
        <v>93363</v>
      </c>
      <c r="N4126">
        <v>0.19185297238344559</v>
      </c>
      <c r="O4126">
        <v>2056256</v>
      </c>
      <c r="P4126">
        <v>1636070</v>
      </c>
      <c r="Q4126">
        <v>0</v>
      </c>
      <c r="R4126">
        <v>36806</v>
      </c>
      <c r="S4126">
        <v>1.7899999999999999E-2</v>
      </c>
      <c r="T4126" t="s">
        <v>5057</v>
      </c>
      <c r="U4126">
        <v>45633</v>
      </c>
      <c r="V4126" t="s">
        <v>5088</v>
      </c>
      <c r="W4126" t="s">
        <v>5081</v>
      </c>
      <c r="X4126">
        <v>15</v>
      </c>
      <c r="Y4126" t="s">
        <v>5077</v>
      </c>
      <c r="Z4126" t="s">
        <v>5070</v>
      </c>
    </row>
    <row r="4127" spans="1:26" x14ac:dyDescent="0.3">
      <c r="A4127" t="s">
        <v>4148</v>
      </c>
      <c r="B4127" t="s">
        <v>5024</v>
      </c>
      <c r="C4127" t="s">
        <v>5029</v>
      </c>
      <c r="D4127" t="s">
        <v>5033</v>
      </c>
      <c r="E4127" t="s">
        <v>5040</v>
      </c>
      <c r="F4127" t="s">
        <v>5045</v>
      </c>
      <c r="G4127">
        <v>-51.9253</v>
      </c>
      <c r="H4127">
        <v>-14.234999999999999</v>
      </c>
      <c r="I4127">
        <v>39310</v>
      </c>
      <c r="J4127">
        <v>190145</v>
      </c>
      <c r="K4127">
        <v>28278</v>
      </c>
      <c r="L4127">
        <v>13750</v>
      </c>
      <c r="M4127">
        <v>10689</v>
      </c>
      <c r="N4127">
        <v>0.206739511436696</v>
      </c>
      <c r="O4127">
        <v>226344</v>
      </c>
      <c r="P4127">
        <v>0</v>
      </c>
      <c r="Q4127">
        <v>103625</v>
      </c>
      <c r="T4127" t="s">
        <v>5056</v>
      </c>
      <c r="U4127">
        <v>45467</v>
      </c>
      <c r="V4127" t="s">
        <v>5085</v>
      </c>
      <c r="W4127" t="s">
        <v>5093</v>
      </c>
      <c r="X4127">
        <v>17</v>
      </c>
      <c r="Y4127" t="s">
        <v>5077</v>
      </c>
      <c r="Z4127" t="s">
        <v>5071</v>
      </c>
    </row>
    <row r="4128" spans="1:26" x14ac:dyDescent="0.3">
      <c r="A4128" t="s">
        <v>4149</v>
      </c>
      <c r="B4128" t="s">
        <v>5023</v>
      </c>
      <c r="C4128" t="s">
        <v>5029</v>
      </c>
      <c r="D4128" t="s">
        <v>5033</v>
      </c>
      <c r="E4128" t="s">
        <v>5036</v>
      </c>
      <c r="F4128" t="s">
        <v>5049</v>
      </c>
      <c r="G4128">
        <v>-106.3468</v>
      </c>
      <c r="H4128">
        <v>56.130400000000002</v>
      </c>
      <c r="I4128">
        <v>72225</v>
      </c>
      <c r="J4128">
        <v>408713</v>
      </c>
      <c r="K4128">
        <v>89458</v>
      </c>
      <c r="L4128">
        <v>18086</v>
      </c>
      <c r="M4128">
        <v>8335</v>
      </c>
      <c r="N4128">
        <v>0.17671523478832099</v>
      </c>
      <c r="O4128">
        <v>515386</v>
      </c>
      <c r="P4128">
        <v>382140</v>
      </c>
      <c r="Q4128">
        <v>0</v>
      </c>
      <c r="R4128">
        <v>9483</v>
      </c>
      <c r="S4128">
        <v>1.84E-2</v>
      </c>
      <c r="T4128" t="s">
        <v>5056</v>
      </c>
      <c r="U4128">
        <v>45598</v>
      </c>
      <c r="V4128" t="s">
        <v>5088</v>
      </c>
      <c r="W4128" t="s">
        <v>5094</v>
      </c>
      <c r="X4128">
        <v>9</v>
      </c>
      <c r="Y4128" t="s">
        <v>5082</v>
      </c>
      <c r="Z4128" t="s">
        <v>5070</v>
      </c>
    </row>
    <row r="4129" spans="1:26" x14ac:dyDescent="0.3">
      <c r="A4129" t="s">
        <v>4150</v>
      </c>
      <c r="B4129" t="s">
        <v>5023</v>
      </c>
      <c r="C4129" t="s">
        <v>5029</v>
      </c>
      <c r="D4129" t="s">
        <v>5035</v>
      </c>
      <c r="E4129" t="s">
        <v>5040</v>
      </c>
      <c r="F4129" t="s">
        <v>5045</v>
      </c>
      <c r="G4129">
        <v>-51.9253</v>
      </c>
      <c r="H4129">
        <v>-14.234999999999999</v>
      </c>
      <c r="I4129">
        <v>78291</v>
      </c>
      <c r="J4129">
        <v>447994</v>
      </c>
      <c r="K4129">
        <v>106265</v>
      </c>
      <c r="L4129">
        <v>25561</v>
      </c>
      <c r="M4129">
        <v>17976</v>
      </c>
      <c r="N4129">
        <v>0.1747609013648454</v>
      </c>
      <c r="O4129">
        <v>518836</v>
      </c>
      <c r="P4129">
        <v>0</v>
      </c>
      <c r="Q4129">
        <v>126298</v>
      </c>
      <c r="R4129">
        <v>5188</v>
      </c>
      <c r="S4129">
        <v>0.01</v>
      </c>
      <c r="T4129" t="s">
        <v>5058</v>
      </c>
      <c r="U4129">
        <v>45673</v>
      </c>
      <c r="V4129" t="s">
        <v>5075</v>
      </c>
      <c r="W4129" t="s">
        <v>5084</v>
      </c>
      <c r="X4129">
        <v>12</v>
      </c>
      <c r="Y4129" t="s">
        <v>5077</v>
      </c>
      <c r="Z4129" t="s">
        <v>5070</v>
      </c>
    </row>
    <row r="4130" spans="1:26" x14ac:dyDescent="0.3">
      <c r="A4130" t="s">
        <v>4151</v>
      </c>
      <c r="B4130" t="s">
        <v>5027</v>
      </c>
      <c r="C4130" t="s">
        <v>5029</v>
      </c>
      <c r="D4130" t="s">
        <v>5033</v>
      </c>
      <c r="E4130" t="s">
        <v>5036</v>
      </c>
      <c r="F4130" t="s">
        <v>5049</v>
      </c>
      <c r="G4130">
        <v>-106.3468</v>
      </c>
      <c r="H4130">
        <v>56.130400000000002</v>
      </c>
      <c r="I4130">
        <v>46459</v>
      </c>
      <c r="J4130">
        <v>268616</v>
      </c>
      <c r="K4130">
        <v>58956</v>
      </c>
      <c r="L4130">
        <v>14089</v>
      </c>
      <c r="M4130">
        <v>7129</v>
      </c>
      <c r="N4130">
        <v>0.17295760134998031</v>
      </c>
      <c r="O4130">
        <v>300555</v>
      </c>
      <c r="P4130">
        <v>236417</v>
      </c>
      <c r="Q4130">
        <v>0</v>
      </c>
      <c r="T4130" t="s">
        <v>5057</v>
      </c>
      <c r="U4130">
        <v>45397</v>
      </c>
      <c r="V4130" t="s">
        <v>5085</v>
      </c>
      <c r="W4130" t="s">
        <v>5079</v>
      </c>
      <c r="X4130">
        <v>17</v>
      </c>
      <c r="Y4130" t="s">
        <v>5077</v>
      </c>
      <c r="Z4130" t="s">
        <v>5070</v>
      </c>
    </row>
    <row r="4131" spans="1:26" x14ac:dyDescent="0.3">
      <c r="A4131" t="s">
        <v>4152</v>
      </c>
      <c r="B4131" t="s">
        <v>5027</v>
      </c>
      <c r="C4131" t="s">
        <v>5029</v>
      </c>
      <c r="D4131" t="s">
        <v>5032</v>
      </c>
      <c r="E4131" t="s">
        <v>5036</v>
      </c>
      <c r="F4131" t="s">
        <v>5048</v>
      </c>
      <c r="G4131">
        <v>10.451499999999999</v>
      </c>
      <c r="H4131">
        <v>51.165700000000001</v>
      </c>
      <c r="I4131">
        <v>570</v>
      </c>
      <c r="J4131">
        <v>7222</v>
      </c>
      <c r="K4131">
        <v>1430</v>
      </c>
      <c r="L4131">
        <v>386</v>
      </c>
      <c r="M4131">
        <v>185</v>
      </c>
      <c r="N4131">
        <v>7.9032277193243211E-2</v>
      </c>
      <c r="O4131">
        <v>8677</v>
      </c>
      <c r="P4131">
        <v>7147</v>
      </c>
      <c r="Q4131">
        <v>0</v>
      </c>
      <c r="T4131" t="s">
        <v>5061</v>
      </c>
      <c r="U4131">
        <v>45702</v>
      </c>
      <c r="V4131" t="s">
        <v>5091</v>
      </c>
      <c r="W4131" t="s">
        <v>5086</v>
      </c>
      <c r="X4131">
        <v>10</v>
      </c>
      <c r="Y4131" t="s">
        <v>5082</v>
      </c>
      <c r="Z4131" t="s">
        <v>5069</v>
      </c>
    </row>
    <row r="4132" spans="1:26" x14ac:dyDescent="0.3">
      <c r="A4132" t="s">
        <v>4153</v>
      </c>
      <c r="B4132" t="s">
        <v>5025</v>
      </c>
      <c r="C4132" t="s">
        <v>5029</v>
      </c>
      <c r="D4132" t="s">
        <v>5033</v>
      </c>
      <c r="E4132" t="s">
        <v>5036</v>
      </c>
      <c r="F4132" t="s">
        <v>5043</v>
      </c>
      <c r="G4132">
        <v>-3.4359999999999999</v>
      </c>
      <c r="H4132">
        <v>55.378100000000003</v>
      </c>
      <c r="I4132">
        <v>124472</v>
      </c>
      <c r="J4132">
        <v>572082</v>
      </c>
      <c r="K4132">
        <v>135021</v>
      </c>
      <c r="L4132">
        <v>21723</v>
      </c>
      <c r="M4132">
        <v>27225</v>
      </c>
      <c r="N4132">
        <v>0.2175778135360352</v>
      </c>
      <c r="O4132">
        <v>697237</v>
      </c>
      <c r="P4132">
        <v>572082</v>
      </c>
      <c r="Q4132">
        <v>0</v>
      </c>
      <c r="T4132" t="s">
        <v>5057</v>
      </c>
      <c r="U4132">
        <v>45744</v>
      </c>
      <c r="V4132" t="s">
        <v>5091</v>
      </c>
      <c r="W4132" t="s">
        <v>5076</v>
      </c>
      <c r="X4132">
        <v>15</v>
      </c>
      <c r="Y4132" t="s">
        <v>5077</v>
      </c>
      <c r="Z4132" t="s">
        <v>5071</v>
      </c>
    </row>
    <row r="4133" spans="1:26" x14ac:dyDescent="0.3">
      <c r="A4133" t="s">
        <v>4154</v>
      </c>
      <c r="B4133" t="s">
        <v>5025</v>
      </c>
      <c r="C4133" t="s">
        <v>5029</v>
      </c>
      <c r="D4133" t="s">
        <v>5033</v>
      </c>
      <c r="E4133" t="s">
        <v>5039</v>
      </c>
      <c r="F4133" t="s">
        <v>5050</v>
      </c>
      <c r="G4133">
        <v>-95.712900000000005</v>
      </c>
      <c r="H4133">
        <v>37.090200000000003</v>
      </c>
      <c r="I4133">
        <v>33555</v>
      </c>
      <c r="J4133">
        <v>186131</v>
      </c>
      <c r="K4133">
        <v>44902</v>
      </c>
      <c r="L4133">
        <v>11362</v>
      </c>
      <c r="M4133">
        <v>10029</v>
      </c>
      <c r="N4133">
        <v>0.18028153925142251</v>
      </c>
      <c r="O4133">
        <v>213924</v>
      </c>
      <c r="P4133">
        <v>0</v>
      </c>
      <c r="Q4133">
        <v>0</v>
      </c>
      <c r="T4133" t="s">
        <v>5056</v>
      </c>
      <c r="U4133">
        <v>45605</v>
      </c>
      <c r="V4133" t="s">
        <v>5088</v>
      </c>
      <c r="W4133" t="s">
        <v>5094</v>
      </c>
      <c r="X4133">
        <v>18</v>
      </c>
      <c r="Y4133" t="s">
        <v>5092</v>
      </c>
      <c r="Z4133" t="s">
        <v>5070</v>
      </c>
    </row>
    <row r="4134" spans="1:26" x14ac:dyDescent="0.3">
      <c r="A4134" t="s">
        <v>4155</v>
      </c>
      <c r="B4134" t="s">
        <v>5024</v>
      </c>
      <c r="C4134" t="s">
        <v>5029</v>
      </c>
      <c r="D4134" t="s">
        <v>5033</v>
      </c>
      <c r="E4134" t="s">
        <v>5039</v>
      </c>
      <c r="F4134" t="s">
        <v>5044</v>
      </c>
      <c r="G4134">
        <v>78.962900000000005</v>
      </c>
      <c r="H4134">
        <v>20.593699999999998</v>
      </c>
      <c r="I4134">
        <v>64737</v>
      </c>
      <c r="J4134">
        <v>295440</v>
      </c>
      <c r="K4134">
        <v>62311</v>
      </c>
      <c r="L4134">
        <v>20400</v>
      </c>
      <c r="M4134">
        <v>10605</v>
      </c>
      <c r="N4134">
        <v>0.2191214546690389</v>
      </c>
      <c r="O4134">
        <v>347671</v>
      </c>
      <c r="P4134">
        <v>0</v>
      </c>
      <c r="Q4134">
        <v>0</v>
      </c>
      <c r="T4134" t="s">
        <v>5056</v>
      </c>
      <c r="U4134">
        <v>45329</v>
      </c>
      <c r="V4134" t="s">
        <v>5078</v>
      </c>
      <c r="W4134" t="s">
        <v>5086</v>
      </c>
      <c r="X4134">
        <v>15</v>
      </c>
      <c r="Y4134" t="s">
        <v>5077</v>
      </c>
      <c r="Z4134" t="s">
        <v>5071</v>
      </c>
    </row>
    <row r="4135" spans="1:26" x14ac:dyDescent="0.3">
      <c r="A4135" t="s">
        <v>4156</v>
      </c>
      <c r="B4135" t="s">
        <v>5023</v>
      </c>
      <c r="C4135" t="s">
        <v>5029</v>
      </c>
      <c r="D4135" t="s">
        <v>5033</v>
      </c>
      <c r="E4135" t="s">
        <v>5036</v>
      </c>
      <c r="F4135" t="s">
        <v>5045</v>
      </c>
      <c r="G4135">
        <v>-51.9253</v>
      </c>
      <c r="H4135">
        <v>-14.234999999999999</v>
      </c>
      <c r="I4135">
        <v>28616</v>
      </c>
      <c r="J4135">
        <v>181076</v>
      </c>
      <c r="K4135">
        <v>38088</v>
      </c>
      <c r="L4135">
        <v>5820</v>
      </c>
      <c r="M4135">
        <v>5001</v>
      </c>
      <c r="N4135">
        <v>0.15803323987016341</v>
      </c>
      <c r="O4135">
        <v>223235</v>
      </c>
      <c r="P4135">
        <v>155998</v>
      </c>
      <c r="Q4135">
        <v>0</v>
      </c>
      <c r="R4135">
        <v>4286</v>
      </c>
      <c r="S4135">
        <v>1.9199999999999998E-2</v>
      </c>
      <c r="T4135" t="s">
        <v>5056</v>
      </c>
      <c r="U4135">
        <v>45395</v>
      </c>
      <c r="V4135" t="s">
        <v>5088</v>
      </c>
      <c r="W4135" t="s">
        <v>5079</v>
      </c>
      <c r="X4135">
        <v>11</v>
      </c>
      <c r="Y4135" t="s">
        <v>5082</v>
      </c>
      <c r="Z4135" t="s">
        <v>5070</v>
      </c>
    </row>
    <row r="4136" spans="1:26" x14ac:dyDescent="0.3">
      <c r="A4136" t="s">
        <v>4157</v>
      </c>
      <c r="B4136" t="s">
        <v>5027</v>
      </c>
      <c r="C4136" t="s">
        <v>5029</v>
      </c>
      <c r="D4136" t="s">
        <v>5033</v>
      </c>
      <c r="E4136" t="s">
        <v>5036</v>
      </c>
      <c r="F4136" t="s">
        <v>5045</v>
      </c>
      <c r="G4136">
        <v>-51.9253</v>
      </c>
      <c r="H4136">
        <v>-14.234999999999999</v>
      </c>
      <c r="I4136">
        <v>92712</v>
      </c>
      <c r="J4136">
        <v>553497</v>
      </c>
      <c r="K4136">
        <v>63512</v>
      </c>
      <c r="L4136">
        <v>43500</v>
      </c>
      <c r="M4136">
        <v>30296</v>
      </c>
      <c r="N4136">
        <v>0.16750233150648611</v>
      </c>
      <c r="O4136">
        <v>678177</v>
      </c>
      <c r="P4136">
        <v>528787</v>
      </c>
      <c r="Q4136">
        <v>0</v>
      </c>
      <c r="T4136" t="s">
        <v>5057</v>
      </c>
      <c r="U4136">
        <v>45433</v>
      </c>
      <c r="V4136" t="s">
        <v>5089</v>
      </c>
      <c r="W4136" t="s">
        <v>5087</v>
      </c>
      <c r="X4136">
        <v>16</v>
      </c>
      <c r="Y4136" t="s">
        <v>5077</v>
      </c>
      <c r="Z4136" t="s">
        <v>5070</v>
      </c>
    </row>
    <row r="4137" spans="1:26" x14ac:dyDescent="0.3">
      <c r="A4137" t="s">
        <v>4158</v>
      </c>
      <c r="B4137" t="s">
        <v>5024</v>
      </c>
      <c r="C4137" t="s">
        <v>5029</v>
      </c>
      <c r="D4137" t="s">
        <v>5033</v>
      </c>
      <c r="E4137" t="s">
        <v>5039</v>
      </c>
      <c r="F4137" t="s">
        <v>5050</v>
      </c>
      <c r="G4137">
        <v>-95.712900000000005</v>
      </c>
      <c r="H4137">
        <v>37.090200000000003</v>
      </c>
      <c r="I4137">
        <v>51346</v>
      </c>
      <c r="J4137">
        <v>316800</v>
      </c>
      <c r="K4137">
        <v>40936</v>
      </c>
      <c r="L4137">
        <v>16051</v>
      </c>
      <c r="M4137">
        <v>13410</v>
      </c>
      <c r="N4137">
        <v>0.16207848828286339</v>
      </c>
      <c r="O4137">
        <v>393712</v>
      </c>
      <c r="P4137">
        <v>0</v>
      </c>
      <c r="Q4137">
        <v>0</v>
      </c>
      <c r="T4137" t="s">
        <v>5056</v>
      </c>
      <c r="U4137">
        <v>45516</v>
      </c>
      <c r="V4137" t="s">
        <v>5085</v>
      </c>
      <c r="W4137" t="s">
        <v>5095</v>
      </c>
      <c r="X4137">
        <v>10</v>
      </c>
      <c r="Y4137" t="s">
        <v>5082</v>
      </c>
      <c r="Z4137" t="s">
        <v>5070</v>
      </c>
    </row>
    <row r="4138" spans="1:26" x14ac:dyDescent="0.3">
      <c r="A4138" t="s">
        <v>4159</v>
      </c>
      <c r="B4138" t="s">
        <v>5023</v>
      </c>
      <c r="C4138" t="s">
        <v>5029</v>
      </c>
      <c r="D4138" t="s">
        <v>5032</v>
      </c>
      <c r="E4138" t="s">
        <v>5036</v>
      </c>
      <c r="F4138" t="s">
        <v>5050</v>
      </c>
      <c r="G4138">
        <v>-95.712900000000005</v>
      </c>
      <c r="H4138">
        <v>37.090200000000003</v>
      </c>
      <c r="I4138">
        <v>98123</v>
      </c>
      <c r="J4138">
        <v>1655126</v>
      </c>
      <c r="K4138">
        <v>172995</v>
      </c>
      <c r="L4138">
        <v>73695</v>
      </c>
      <c r="M4138">
        <v>73389</v>
      </c>
      <c r="N4138">
        <v>5.9284377986189872E-2</v>
      </c>
      <c r="O4138">
        <v>1938936</v>
      </c>
      <c r="P4138">
        <v>1655126</v>
      </c>
      <c r="Q4138">
        <v>0</v>
      </c>
      <c r="R4138">
        <v>35094</v>
      </c>
      <c r="S4138">
        <v>1.8100000000000002E-2</v>
      </c>
      <c r="T4138" t="s">
        <v>5061</v>
      </c>
      <c r="U4138">
        <v>45415</v>
      </c>
      <c r="V4138" t="s">
        <v>5091</v>
      </c>
      <c r="W4138" t="s">
        <v>5087</v>
      </c>
      <c r="X4138">
        <v>16</v>
      </c>
      <c r="Y4138" t="s">
        <v>5077</v>
      </c>
      <c r="Z4138" t="s">
        <v>5069</v>
      </c>
    </row>
    <row r="4139" spans="1:26" x14ac:dyDescent="0.3">
      <c r="A4139" t="s">
        <v>4160</v>
      </c>
      <c r="B4139" t="s">
        <v>5027</v>
      </c>
      <c r="C4139" t="s">
        <v>5030</v>
      </c>
      <c r="D4139" t="s">
        <v>5032</v>
      </c>
      <c r="E4139" t="s">
        <v>5036</v>
      </c>
      <c r="F4139" t="s">
        <v>5049</v>
      </c>
      <c r="G4139">
        <v>-106.3468</v>
      </c>
      <c r="H4139">
        <v>56.130400000000002</v>
      </c>
      <c r="I4139">
        <v>48824</v>
      </c>
      <c r="J4139">
        <v>631709</v>
      </c>
      <c r="K4139">
        <v>85381</v>
      </c>
      <c r="L4139">
        <v>23560</v>
      </c>
      <c r="M4139">
        <v>28529</v>
      </c>
      <c r="N4139">
        <v>7.7289578827902217E-2</v>
      </c>
      <c r="O4139">
        <v>751792</v>
      </c>
      <c r="P4139">
        <v>604690</v>
      </c>
      <c r="Q4139">
        <v>0</v>
      </c>
      <c r="T4139" t="s">
        <v>5061</v>
      </c>
      <c r="U4139">
        <v>45364</v>
      </c>
      <c r="V4139" t="s">
        <v>5078</v>
      </c>
      <c r="W4139" t="s">
        <v>5076</v>
      </c>
      <c r="X4139">
        <v>10</v>
      </c>
      <c r="Y4139" t="s">
        <v>5082</v>
      </c>
      <c r="Z4139" t="s">
        <v>5069</v>
      </c>
    </row>
    <row r="4140" spans="1:26" x14ac:dyDescent="0.3">
      <c r="A4140" t="s">
        <v>4161</v>
      </c>
      <c r="B4140" t="s">
        <v>5025</v>
      </c>
      <c r="C4140" t="s">
        <v>5029</v>
      </c>
      <c r="D4140" t="s">
        <v>5032</v>
      </c>
      <c r="E4140" t="s">
        <v>5039</v>
      </c>
      <c r="F4140" t="s">
        <v>5045</v>
      </c>
      <c r="G4140">
        <v>-51.9253</v>
      </c>
      <c r="H4140">
        <v>-14.234999999999999</v>
      </c>
      <c r="I4140">
        <v>52412</v>
      </c>
      <c r="J4140">
        <v>738858</v>
      </c>
      <c r="K4140">
        <v>92611</v>
      </c>
      <c r="L4140">
        <v>34222</v>
      </c>
      <c r="M4140">
        <v>23733</v>
      </c>
      <c r="N4140">
        <v>7.0936930936433121E-2</v>
      </c>
      <c r="O4140">
        <v>828722</v>
      </c>
      <c r="P4140">
        <v>0</v>
      </c>
      <c r="Q4140">
        <v>0</v>
      </c>
      <c r="T4140" t="s">
        <v>5059</v>
      </c>
      <c r="U4140">
        <v>45556</v>
      </c>
      <c r="V4140" t="s">
        <v>5088</v>
      </c>
      <c r="W4140" t="s">
        <v>5096</v>
      </c>
      <c r="X4140">
        <v>16</v>
      </c>
      <c r="Y4140" t="s">
        <v>5077</v>
      </c>
      <c r="Z4140" t="s">
        <v>5069</v>
      </c>
    </row>
    <row r="4141" spans="1:26" x14ac:dyDescent="0.3">
      <c r="A4141" t="s">
        <v>4162</v>
      </c>
      <c r="B4141" t="s">
        <v>5023</v>
      </c>
      <c r="C4141" t="s">
        <v>5029</v>
      </c>
      <c r="D4141" t="s">
        <v>5033</v>
      </c>
      <c r="E4141" t="s">
        <v>5040</v>
      </c>
      <c r="F4141" t="s">
        <v>5044</v>
      </c>
      <c r="G4141">
        <v>78.962900000000005</v>
      </c>
      <c r="H4141">
        <v>20.593699999999998</v>
      </c>
      <c r="I4141">
        <v>79811</v>
      </c>
      <c r="J4141">
        <v>405595</v>
      </c>
      <c r="K4141">
        <v>75570</v>
      </c>
      <c r="L4141">
        <v>28924</v>
      </c>
      <c r="M4141">
        <v>10181</v>
      </c>
      <c r="N4141">
        <v>0.1967751975294294</v>
      </c>
      <c r="O4141">
        <v>481490</v>
      </c>
      <c r="P4141">
        <v>0</v>
      </c>
      <c r="Q4141">
        <v>202353</v>
      </c>
      <c r="R4141">
        <v>10592</v>
      </c>
      <c r="S4141">
        <v>2.1999999999999999E-2</v>
      </c>
      <c r="T4141" t="s">
        <v>5056</v>
      </c>
      <c r="U4141">
        <v>45655</v>
      </c>
      <c r="V4141" t="s">
        <v>5080</v>
      </c>
      <c r="W4141" t="s">
        <v>5081</v>
      </c>
      <c r="X4141">
        <v>17</v>
      </c>
      <c r="Y4141" t="s">
        <v>5077</v>
      </c>
      <c r="Z4141" t="s">
        <v>5070</v>
      </c>
    </row>
    <row r="4142" spans="1:26" x14ac:dyDescent="0.3">
      <c r="A4142" t="s">
        <v>4163</v>
      </c>
      <c r="B4142" t="s">
        <v>5026</v>
      </c>
      <c r="C4142" t="s">
        <v>5030</v>
      </c>
      <c r="D4142" t="s">
        <v>5032</v>
      </c>
      <c r="E4142" t="s">
        <v>5036</v>
      </c>
      <c r="F4142" t="s">
        <v>5044</v>
      </c>
      <c r="G4142">
        <v>78.962900000000005</v>
      </c>
      <c r="H4142">
        <v>20.593699999999998</v>
      </c>
      <c r="I4142">
        <v>45175</v>
      </c>
      <c r="J4142">
        <v>555367</v>
      </c>
      <c r="K4142">
        <v>111851</v>
      </c>
      <c r="L4142">
        <v>35981</v>
      </c>
      <c r="M4142">
        <v>27301</v>
      </c>
      <c r="N4142">
        <v>8.134416755064075E-2</v>
      </c>
      <c r="O4142">
        <v>683260</v>
      </c>
      <c r="P4142">
        <v>487941</v>
      </c>
      <c r="Q4142">
        <v>0</v>
      </c>
      <c r="T4142" t="s">
        <v>5059</v>
      </c>
      <c r="U4142">
        <v>45494</v>
      </c>
      <c r="V4142" t="s">
        <v>5080</v>
      </c>
      <c r="W4142" t="s">
        <v>5083</v>
      </c>
      <c r="X4142">
        <v>8</v>
      </c>
      <c r="Y4142" t="s">
        <v>5082</v>
      </c>
      <c r="Z4142" t="s">
        <v>5070</v>
      </c>
    </row>
    <row r="4143" spans="1:26" x14ac:dyDescent="0.3">
      <c r="A4143" t="s">
        <v>4164</v>
      </c>
      <c r="B4143" t="s">
        <v>5023</v>
      </c>
      <c r="C4143" t="s">
        <v>5029</v>
      </c>
      <c r="D4143" t="s">
        <v>5033</v>
      </c>
      <c r="E4143" t="s">
        <v>5036</v>
      </c>
      <c r="F4143" t="s">
        <v>5047</v>
      </c>
      <c r="G4143">
        <v>138.25290000000001</v>
      </c>
      <c r="H4143">
        <v>36.204799999999999</v>
      </c>
      <c r="I4143">
        <v>54318</v>
      </c>
      <c r="J4143">
        <v>278057</v>
      </c>
      <c r="K4143">
        <v>58035</v>
      </c>
      <c r="L4143">
        <v>22153</v>
      </c>
      <c r="M4143">
        <v>13272</v>
      </c>
      <c r="N4143">
        <v>0.19535152985890339</v>
      </c>
      <c r="O4143">
        <v>344058</v>
      </c>
      <c r="P4143">
        <v>241711</v>
      </c>
      <c r="Q4143">
        <v>0</v>
      </c>
      <c r="R4143">
        <v>3922</v>
      </c>
      <c r="S4143">
        <v>1.14E-2</v>
      </c>
      <c r="T4143" t="s">
        <v>5056</v>
      </c>
      <c r="U4143">
        <v>45342</v>
      </c>
      <c r="V4143" t="s">
        <v>5089</v>
      </c>
      <c r="W4143" t="s">
        <v>5086</v>
      </c>
      <c r="X4143">
        <v>16</v>
      </c>
      <c r="Y4143" t="s">
        <v>5077</v>
      </c>
      <c r="Z4143" t="s">
        <v>5070</v>
      </c>
    </row>
    <row r="4144" spans="1:26" x14ac:dyDescent="0.3">
      <c r="A4144" t="s">
        <v>4165</v>
      </c>
      <c r="B4144" t="s">
        <v>5023</v>
      </c>
      <c r="C4144" t="s">
        <v>5029</v>
      </c>
      <c r="D4144" t="s">
        <v>5031</v>
      </c>
      <c r="E4144" t="s">
        <v>5036</v>
      </c>
      <c r="F4144" t="s">
        <v>5044</v>
      </c>
      <c r="G4144">
        <v>78.962900000000005</v>
      </c>
      <c r="H4144">
        <v>20.593699999999998</v>
      </c>
      <c r="I4144">
        <v>36779</v>
      </c>
      <c r="J4144">
        <v>383414</v>
      </c>
      <c r="K4144">
        <v>67949</v>
      </c>
      <c r="L4144">
        <v>28141</v>
      </c>
      <c r="M4144">
        <v>22956</v>
      </c>
      <c r="N4144">
        <v>9.5926098909254881E-2</v>
      </c>
      <c r="O4144">
        <v>481494</v>
      </c>
      <c r="P4144">
        <v>374439</v>
      </c>
      <c r="Q4144">
        <v>0</v>
      </c>
      <c r="R4144">
        <v>11218</v>
      </c>
      <c r="S4144">
        <v>2.3300000000000001E-2</v>
      </c>
      <c r="T4144" t="s">
        <v>5051</v>
      </c>
      <c r="U4144">
        <v>45317</v>
      </c>
      <c r="V4144" t="s">
        <v>5091</v>
      </c>
      <c r="W4144" t="s">
        <v>5084</v>
      </c>
      <c r="X4144">
        <v>18</v>
      </c>
      <c r="Y4144" t="s">
        <v>5092</v>
      </c>
      <c r="Z4144" t="s">
        <v>5069</v>
      </c>
    </row>
    <row r="4145" spans="1:26" x14ac:dyDescent="0.3">
      <c r="A4145" t="s">
        <v>4166</v>
      </c>
      <c r="B4145" t="s">
        <v>5023</v>
      </c>
      <c r="C4145" t="s">
        <v>5029</v>
      </c>
      <c r="D4145" t="s">
        <v>5031</v>
      </c>
      <c r="E4145" t="s">
        <v>5040</v>
      </c>
      <c r="F4145" t="s">
        <v>5047</v>
      </c>
      <c r="G4145">
        <v>138.25290000000001</v>
      </c>
      <c r="H4145">
        <v>36.204799999999999</v>
      </c>
      <c r="I4145">
        <v>15003</v>
      </c>
      <c r="J4145">
        <v>178380</v>
      </c>
      <c r="K4145">
        <v>37283</v>
      </c>
      <c r="L4145">
        <v>11671</v>
      </c>
      <c r="M4145">
        <v>9101</v>
      </c>
      <c r="N4145">
        <v>8.4109081203750241E-2</v>
      </c>
      <c r="O4145">
        <v>200661</v>
      </c>
      <c r="P4145">
        <v>0</v>
      </c>
      <c r="Q4145">
        <v>213433</v>
      </c>
      <c r="R4145">
        <v>2387</v>
      </c>
      <c r="S4145">
        <v>1.1900000000000001E-2</v>
      </c>
      <c r="T4145" t="s">
        <v>5051</v>
      </c>
      <c r="U4145">
        <v>45639</v>
      </c>
      <c r="V4145" t="s">
        <v>5091</v>
      </c>
      <c r="W4145" t="s">
        <v>5081</v>
      </c>
      <c r="X4145">
        <v>16</v>
      </c>
      <c r="Y4145" t="s">
        <v>5077</v>
      </c>
      <c r="Z4145" t="s">
        <v>5069</v>
      </c>
    </row>
    <row r="4146" spans="1:26" x14ac:dyDescent="0.3">
      <c r="A4146" t="s">
        <v>4167</v>
      </c>
      <c r="B4146" t="s">
        <v>5025</v>
      </c>
      <c r="C4146" t="s">
        <v>5029</v>
      </c>
      <c r="D4146" t="s">
        <v>5031</v>
      </c>
      <c r="E4146" t="s">
        <v>5039</v>
      </c>
      <c r="F4146" t="s">
        <v>5050</v>
      </c>
      <c r="G4146">
        <v>-95.712900000000005</v>
      </c>
      <c r="H4146">
        <v>37.090200000000003</v>
      </c>
      <c r="I4146">
        <v>38612</v>
      </c>
      <c r="J4146">
        <v>269136</v>
      </c>
      <c r="K4146">
        <v>38852</v>
      </c>
      <c r="L4146">
        <v>18304</v>
      </c>
      <c r="M4146">
        <v>7970</v>
      </c>
      <c r="N4146">
        <v>0.14346964190221759</v>
      </c>
      <c r="O4146">
        <v>332866</v>
      </c>
      <c r="P4146">
        <v>0</v>
      </c>
      <c r="Q4146">
        <v>0</v>
      </c>
      <c r="T4146" t="s">
        <v>5051</v>
      </c>
      <c r="U4146">
        <v>45535</v>
      </c>
      <c r="V4146" t="s">
        <v>5088</v>
      </c>
      <c r="W4146" t="s">
        <v>5095</v>
      </c>
      <c r="X4146">
        <v>16</v>
      </c>
      <c r="Y4146" t="s">
        <v>5077</v>
      </c>
      <c r="Z4146" t="s">
        <v>5070</v>
      </c>
    </row>
    <row r="4147" spans="1:26" x14ac:dyDescent="0.3">
      <c r="A4147" t="s">
        <v>4168</v>
      </c>
      <c r="B4147" t="s">
        <v>5024</v>
      </c>
      <c r="C4147" t="s">
        <v>5030</v>
      </c>
      <c r="D4147" t="s">
        <v>5033</v>
      </c>
      <c r="E4147" t="s">
        <v>5039</v>
      </c>
      <c r="F4147" t="s">
        <v>5050</v>
      </c>
      <c r="G4147">
        <v>-95.712900000000005</v>
      </c>
      <c r="H4147">
        <v>37.090200000000003</v>
      </c>
      <c r="I4147">
        <v>62543</v>
      </c>
      <c r="J4147">
        <v>282183</v>
      </c>
      <c r="K4147">
        <v>67396</v>
      </c>
      <c r="L4147">
        <v>22140</v>
      </c>
      <c r="M4147">
        <v>8306</v>
      </c>
      <c r="N4147">
        <v>0.22164068771617959</v>
      </c>
      <c r="O4147">
        <v>356072</v>
      </c>
      <c r="P4147">
        <v>0</v>
      </c>
      <c r="Q4147">
        <v>0</v>
      </c>
      <c r="T4147" t="s">
        <v>5056</v>
      </c>
      <c r="U4147">
        <v>45617</v>
      </c>
      <c r="V4147" t="s">
        <v>5075</v>
      </c>
      <c r="W4147" t="s">
        <v>5094</v>
      </c>
      <c r="X4147">
        <v>10</v>
      </c>
      <c r="Y4147" t="s">
        <v>5082</v>
      </c>
      <c r="Z4147" t="s">
        <v>5071</v>
      </c>
    </row>
    <row r="4148" spans="1:26" x14ac:dyDescent="0.3">
      <c r="A4148" t="s">
        <v>4169</v>
      </c>
      <c r="B4148" t="s">
        <v>5027</v>
      </c>
      <c r="C4148" t="s">
        <v>5029</v>
      </c>
      <c r="D4148" t="s">
        <v>5031</v>
      </c>
      <c r="E4148" t="s">
        <v>5040</v>
      </c>
      <c r="F4148" t="s">
        <v>5049</v>
      </c>
      <c r="G4148">
        <v>-106.3468</v>
      </c>
      <c r="H4148">
        <v>56.130400000000002</v>
      </c>
      <c r="I4148">
        <v>25178</v>
      </c>
      <c r="J4148">
        <v>171864</v>
      </c>
      <c r="K4148">
        <v>26300</v>
      </c>
      <c r="L4148">
        <v>12893</v>
      </c>
      <c r="M4148">
        <v>8850</v>
      </c>
      <c r="N4148">
        <v>0.14650385974807059</v>
      </c>
      <c r="O4148">
        <v>191591</v>
      </c>
      <c r="P4148">
        <v>0</v>
      </c>
      <c r="Q4148">
        <v>1110705</v>
      </c>
      <c r="T4148" t="s">
        <v>5052</v>
      </c>
      <c r="U4148">
        <v>45396</v>
      </c>
      <c r="V4148" t="s">
        <v>5080</v>
      </c>
      <c r="W4148" t="s">
        <v>5079</v>
      </c>
      <c r="X4148">
        <v>11</v>
      </c>
      <c r="Y4148" t="s">
        <v>5082</v>
      </c>
      <c r="Z4148" t="s">
        <v>5070</v>
      </c>
    </row>
    <row r="4149" spans="1:26" x14ac:dyDescent="0.3">
      <c r="A4149" t="s">
        <v>4170</v>
      </c>
      <c r="B4149" t="s">
        <v>5023</v>
      </c>
      <c r="C4149" t="s">
        <v>5030</v>
      </c>
      <c r="D4149" t="s">
        <v>5032</v>
      </c>
      <c r="E4149" t="s">
        <v>5036</v>
      </c>
      <c r="F4149" t="s">
        <v>5045</v>
      </c>
      <c r="G4149">
        <v>-51.9253</v>
      </c>
      <c r="H4149">
        <v>-14.234999999999999</v>
      </c>
      <c r="I4149">
        <v>221348</v>
      </c>
      <c r="J4149">
        <v>2845007</v>
      </c>
      <c r="K4149">
        <v>459590</v>
      </c>
      <c r="L4149">
        <v>182733</v>
      </c>
      <c r="M4149">
        <v>125457</v>
      </c>
      <c r="N4149">
        <v>7.7802382450569155E-2</v>
      </c>
      <c r="O4149">
        <v>3684647</v>
      </c>
      <c r="P4149">
        <v>2845007</v>
      </c>
      <c r="Q4149">
        <v>0</v>
      </c>
      <c r="R4149">
        <v>64849</v>
      </c>
      <c r="S4149">
        <v>1.7600000000000001E-2</v>
      </c>
      <c r="T4149" t="s">
        <v>5061</v>
      </c>
      <c r="U4149">
        <v>45315</v>
      </c>
      <c r="V4149" t="s">
        <v>5078</v>
      </c>
      <c r="W4149" t="s">
        <v>5084</v>
      </c>
      <c r="X4149">
        <v>11</v>
      </c>
      <c r="Y4149" t="s">
        <v>5082</v>
      </c>
      <c r="Z4149" t="s">
        <v>5069</v>
      </c>
    </row>
    <row r="4150" spans="1:26" x14ac:dyDescent="0.3">
      <c r="A4150" t="s">
        <v>4171</v>
      </c>
      <c r="B4150" t="s">
        <v>5024</v>
      </c>
      <c r="C4150" t="s">
        <v>5029</v>
      </c>
      <c r="D4150" t="s">
        <v>5031</v>
      </c>
      <c r="E4150" t="s">
        <v>5036</v>
      </c>
      <c r="F4150" t="s">
        <v>5047</v>
      </c>
      <c r="G4150">
        <v>138.25290000000001</v>
      </c>
      <c r="H4150">
        <v>36.204799999999999</v>
      </c>
      <c r="I4150">
        <v>145158</v>
      </c>
      <c r="J4150">
        <v>1517963</v>
      </c>
      <c r="K4150">
        <v>365324</v>
      </c>
      <c r="L4150">
        <v>78000</v>
      </c>
      <c r="M4150">
        <v>74293</v>
      </c>
      <c r="N4150">
        <v>9.5627463702814886E-2</v>
      </c>
      <c r="O4150">
        <v>1921577</v>
      </c>
      <c r="P4150">
        <v>1517963</v>
      </c>
      <c r="Q4150">
        <v>0</v>
      </c>
      <c r="T4150" t="s">
        <v>5052</v>
      </c>
      <c r="U4150">
        <v>45371</v>
      </c>
      <c r="V4150" t="s">
        <v>5078</v>
      </c>
      <c r="W4150" t="s">
        <v>5076</v>
      </c>
      <c r="X4150">
        <v>16</v>
      </c>
      <c r="Y4150" t="s">
        <v>5077</v>
      </c>
      <c r="Z4150" t="s">
        <v>5069</v>
      </c>
    </row>
    <row r="4151" spans="1:26" x14ac:dyDescent="0.3">
      <c r="A4151" t="s">
        <v>4172</v>
      </c>
      <c r="B4151" t="s">
        <v>5023</v>
      </c>
      <c r="C4151" t="s">
        <v>5029</v>
      </c>
      <c r="D4151" t="s">
        <v>5033</v>
      </c>
      <c r="E4151" t="s">
        <v>5036</v>
      </c>
      <c r="F4151" t="s">
        <v>5050</v>
      </c>
      <c r="G4151">
        <v>-95.712900000000005</v>
      </c>
      <c r="H4151">
        <v>37.090200000000003</v>
      </c>
      <c r="I4151">
        <v>186857</v>
      </c>
      <c r="J4151">
        <v>1202086</v>
      </c>
      <c r="K4151">
        <v>198544</v>
      </c>
      <c r="L4151">
        <v>46236</v>
      </c>
      <c r="M4151">
        <v>47901</v>
      </c>
      <c r="N4151">
        <v>0.15544470592292689</v>
      </c>
      <c r="O4151">
        <v>1481742</v>
      </c>
      <c r="P4151">
        <v>1202086</v>
      </c>
      <c r="Q4151">
        <v>0</v>
      </c>
      <c r="R4151">
        <v>26078</v>
      </c>
      <c r="S4151">
        <v>1.7600000000000001E-2</v>
      </c>
      <c r="T4151" t="s">
        <v>5057</v>
      </c>
      <c r="U4151">
        <v>45691</v>
      </c>
      <c r="V4151" t="s">
        <v>5085</v>
      </c>
      <c r="W4151" t="s">
        <v>5086</v>
      </c>
      <c r="X4151">
        <v>17</v>
      </c>
      <c r="Y4151" t="s">
        <v>5077</v>
      </c>
      <c r="Z4151" t="s">
        <v>5070</v>
      </c>
    </row>
    <row r="4152" spans="1:26" x14ac:dyDescent="0.3">
      <c r="A4152" t="s">
        <v>4173</v>
      </c>
      <c r="B4152" t="s">
        <v>5027</v>
      </c>
      <c r="C4152" t="s">
        <v>5029</v>
      </c>
      <c r="D4152" t="s">
        <v>5031</v>
      </c>
      <c r="E4152" t="s">
        <v>5036</v>
      </c>
      <c r="F4152" t="s">
        <v>5050</v>
      </c>
      <c r="G4152">
        <v>-95.712900000000005</v>
      </c>
      <c r="H4152">
        <v>37.090200000000003</v>
      </c>
      <c r="I4152">
        <v>133115</v>
      </c>
      <c r="J4152">
        <v>1121521</v>
      </c>
      <c r="K4152">
        <v>195822</v>
      </c>
      <c r="L4152">
        <v>70980</v>
      </c>
      <c r="M4152">
        <v>25411</v>
      </c>
      <c r="N4152">
        <v>0.11869176818395689</v>
      </c>
      <c r="O4152">
        <v>1430160</v>
      </c>
      <c r="P4152">
        <v>1121521</v>
      </c>
      <c r="Q4152">
        <v>0</v>
      </c>
      <c r="T4152" t="s">
        <v>5052</v>
      </c>
      <c r="U4152">
        <v>45426</v>
      </c>
      <c r="V4152" t="s">
        <v>5089</v>
      </c>
      <c r="W4152" t="s">
        <v>5087</v>
      </c>
      <c r="X4152">
        <v>11</v>
      </c>
      <c r="Y4152" t="s">
        <v>5082</v>
      </c>
      <c r="Z4152" t="s">
        <v>5070</v>
      </c>
    </row>
    <row r="4153" spans="1:26" x14ac:dyDescent="0.3">
      <c r="A4153" t="s">
        <v>4174</v>
      </c>
      <c r="B4153" t="s">
        <v>5024</v>
      </c>
      <c r="C4153" t="s">
        <v>5030</v>
      </c>
      <c r="D4153" t="s">
        <v>5033</v>
      </c>
      <c r="E4153" t="s">
        <v>5039</v>
      </c>
      <c r="F4153" t="s">
        <v>5045</v>
      </c>
      <c r="G4153">
        <v>-51.9253</v>
      </c>
      <c r="H4153">
        <v>-14.234999999999999</v>
      </c>
      <c r="I4153">
        <v>46690</v>
      </c>
      <c r="J4153">
        <v>265998</v>
      </c>
      <c r="K4153">
        <v>61767</v>
      </c>
      <c r="L4153">
        <v>9728</v>
      </c>
      <c r="M4153">
        <v>13804</v>
      </c>
      <c r="N4153">
        <v>0.1755294125889742</v>
      </c>
      <c r="O4153">
        <v>298936</v>
      </c>
      <c r="P4153">
        <v>0</v>
      </c>
      <c r="Q4153">
        <v>0</v>
      </c>
      <c r="T4153" t="s">
        <v>5056</v>
      </c>
      <c r="U4153">
        <v>45435</v>
      </c>
      <c r="V4153" t="s">
        <v>5075</v>
      </c>
      <c r="W4153" t="s">
        <v>5087</v>
      </c>
      <c r="X4153">
        <v>12</v>
      </c>
      <c r="Y4153" t="s">
        <v>5077</v>
      </c>
      <c r="Z4153" t="s">
        <v>5070</v>
      </c>
    </row>
    <row r="4154" spans="1:26" x14ac:dyDescent="0.3">
      <c r="A4154" t="s">
        <v>4175</v>
      </c>
      <c r="B4154" t="s">
        <v>5025</v>
      </c>
      <c r="C4154" t="s">
        <v>5029</v>
      </c>
      <c r="D4154" t="s">
        <v>5031</v>
      </c>
      <c r="E4154" t="s">
        <v>5039</v>
      </c>
      <c r="F4154" t="s">
        <v>5049</v>
      </c>
      <c r="G4154">
        <v>-106.3468</v>
      </c>
      <c r="H4154">
        <v>56.130400000000002</v>
      </c>
      <c r="I4154">
        <v>36840</v>
      </c>
      <c r="J4154">
        <v>309577</v>
      </c>
      <c r="K4154">
        <v>49904</v>
      </c>
      <c r="L4154">
        <v>14299</v>
      </c>
      <c r="M4154">
        <v>13442</v>
      </c>
      <c r="N4154">
        <v>0.1190027406472766</v>
      </c>
      <c r="O4154">
        <v>359203</v>
      </c>
      <c r="P4154">
        <v>0</v>
      </c>
      <c r="Q4154">
        <v>0</v>
      </c>
      <c r="T4154" t="s">
        <v>5051</v>
      </c>
      <c r="U4154">
        <v>45293</v>
      </c>
      <c r="V4154" t="s">
        <v>5089</v>
      </c>
      <c r="W4154" t="s">
        <v>5084</v>
      </c>
      <c r="X4154">
        <v>15</v>
      </c>
      <c r="Y4154" t="s">
        <v>5077</v>
      </c>
      <c r="Z4154" t="s">
        <v>5070</v>
      </c>
    </row>
    <row r="4155" spans="1:26" x14ac:dyDescent="0.3">
      <c r="A4155" t="s">
        <v>4176</v>
      </c>
      <c r="B4155" t="s">
        <v>5025</v>
      </c>
      <c r="C4155" t="s">
        <v>5029</v>
      </c>
      <c r="D4155" t="s">
        <v>5035</v>
      </c>
      <c r="E4155" t="s">
        <v>5039</v>
      </c>
      <c r="F4155" t="s">
        <v>5046</v>
      </c>
      <c r="G4155">
        <v>133.77510000000001</v>
      </c>
      <c r="H4155">
        <v>-25.2744</v>
      </c>
      <c r="I4155">
        <v>35393</v>
      </c>
      <c r="J4155">
        <v>346260</v>
      </c>
      <c r="K4155">
        <v>67549</v>
      </c>
      <c r="L4155">
        <v>14115</v>
      </c>
      <c r="M4155">
        <v>11580</v>
      </c>
      <c r="N4155">
        <v>0.1022156228700614</v>
      </c>
      <c r="O4155">
        <v>439571</v>
      </c>
      <c r="P4155">
        <v>0</v>
      </c>
      <c r="Q4155">
        <v>0</v>
      </c>
      <c r="T4155" t="s">
        <v>5058</v>
      </c>
      <c r="U4155">
        <v>45753</v>
      </c>
      <c r="V4155" t="s">
        <v>5080</v>
      </c>
      <c r="W4155" t="s">
        <v>5079</v>
      </c>
      <c r="X4155">
        <v>11</v>
      </c>
      <c r="Y4155" t="s">
        <v>5082</v>
      </c>
      <c r="Z4155" t="s">
        <v>5070</v>
      </c>
    </row>
    <row r="4156" spans="1:26" x14ac:dyDescent="0.3">
      <c r="A4156" t="s">
        <v>4177</v>
      </c>
      <c r="B4156" t="s">
        <v>5023</v>
      </c>
      <c r="C4156" t="s">
        <v>5029</v>
      </c>
      <c r="D4156" t="s">
        <v>5031</v>
      </c>
      <c r="E4156" t="s">
        <v>5040</v>
      </c>
      <c r="F4156" t="s">
        <v>5043</v>
      </c>
      <c r="G4156">
        <v>-3.4359999999999999</v>
      </c>
      <c r="H4156">
        <v>55.378100000000003</v>
      </c>
      <c r="I4156">
        <v>26262</v>
      </c>
      <c r="J4156">
        <v>214618</v>
      </c>
      <c r="K4156">
        <v>38710</v>
      </c>
      <c r="L4156">
        <v>13402</v>
      </c>
      <c r="M4156">
        <v>7278</v>
      </c>
      <c r="N4156">
        <v>0.12236822277558269</v>
      </c>
      <c r="O4156">
        <v>248698</v>
      </c>
      <c r="P4156">
        <v>0</v>
      </c>
      <c r="Q4156">
        <v>168813</v>
      </c>
      <c r="R4156">
        <v>4899</v>
      </c>
      <c r="S4156">
        <v>1.9699999999999999E-2</v>
      </c>
      <c r="T4156" t="s">
        <v>5051</v>
      </c>
      <c r="U4156">
        <v>45509</v>
      </c>
      <c r="V4156" t="s">
        <v>5085</v>
      </c>
      <c r="W4156" t="s">
        <v>5095</v>
      </c>
      <c r="X4156">
        <v>16</v>
      </c>
      <c r="Y4156" t="s">
        <v>5077</v>
      </c>
      <c r="Z4156" t="s">
        <v>5070</v>
      </c>
    </row>
    <row r="4157" spans="1:26" x14ac:dyDescent="0.3">
      <c r="A4157" t="s">
        <v>4178</v>
      </c>
      <c r="B4157" t="s">
        <v>5025</v>
      </c>
      <c r="C4157" t="s">
        <v>5029</v>
      </c>
      <c r="D4157" t="s">
        <v>5033</v>
      </c>
      <c r="E4157" t="s">
        <v>5039</v>
      </c>
      <c r="F4157" t="s">
        <v>5046</v>
      </c>
      <c r="G4157">
        <v>133.77510000000001</v>
      </c>
      <c r="H4157">
        <v>-25.2744</v>
      </c>
      <c r="I4157">
        <v>43964</v>
      </c>
      <c r="J4157">
        <v>180113</v>
      </c>
      <c r="K4157">
        <v>19688</v>
      </c>
      <c r="L4157">
        <v>8140</v>
      </c>
      <c r="M4157">
        <v>5912</v>
      </c>
      <c r="N4157">
        <v>0.2440935410789779</v>
      </c>
      <c r="O4157">
        <v>232772</v>
      </c>
      <c r="P4157">
        <v>0</v>
      </c>
      <c r="Q4157">
        <v>0</v>
      </c>
      <c r="T4157" t="s">
        <v>5056</v>
      </c>
      <c r="U4157">
        <v>45725</v>
      </c>
      <c r="V4157" t="s">
        <v>5080</v>
      </c>
      <c r="W4157" t="s">
        <v>5076</v>
      </c>
      <c r="X4157">
        <v>11</v>
      </c>
      <c r="Y4157" t="s">
        <v>5082</v>
      </c>
      <c r="Z4157" t="s">
        <v>5071</v>
      </c>
    </row>
    <row r="4158" spans="1:26" x14ac:dyDescent="0.3">
      <c r="A4158" t="s">
        <v>4179</v>
      </c>
      <c r="B4158" t="s">
        <v>5025</v>
      </c>
      <c r="C4158" t="s">
        <v>5029</v>
      </c>
      <c r="D4158" t="s">
        <v>5033</v>
      </c>
      <c r="E4158" t="s">
        <v>5039</v>
      </c>
      <c r="F4158" t="s">
        <v>5046</v>
      </c>
      <c r="G4158">
        <v>133.77510000000001</v>
      </c>
      <c r="H4158">
        <v>-25.2744</v>
      </c>
      <c r="I4158">
        <v>36236</v>
      </c>
      <c r="J4158">
        <v>157659</v>
      </c>
      <c r="K4158">
        <v>29712</v>
      </c>
      <c r="L4158">
        <v>10936</v>
      </c>
      <c r="M4158">
        <v>3439</v>
      </c>
      <c r="N4158">
        <v>0.229840658939437</v>
      </c>
      <c r="O4158">
        <v>176784</v>
      </c>
      <c r="P4158">
        <v>0</v>
      </c>
      <c r="Q4158">
        <v>0</v>
      </c>
      <c r="T4158" t="s">
        <v>5056</v>
      </c>
      <c r="U4158">
        <v>45464</v>
      </c>
      <c r="V4158" t="s">
        <v>5091</v>
      </c>
      <c r="W4158" t="s">
        <v>5093</v>
      </c>
      <c r="X4158">
        <v>16</v>
      </c>
      <c r="Y4158" t="s">
        <v>5077</v>
      </c>
      <c r="Z4158" t="s">
        <v>5071</v>
      </c>
    </row>
    <row r="4159" spans="1:26" x14ac:dyDescent="0.3">
      <c r="A4159" t="s">
        <v>4180</v>
      </c>
      <c r="B4159" t="s">
        <v>5025</v>
      </c>
      <c r="C4159" t="s">
        <v>5029</v>
      </c>
      <c r="D4159" t="s">
        <v>5031</v>
      </c>
      <c r="E4159" t="s">
        <v>5036</v>
      </c>
      <c r="F4159" t="s">
        <v>5044</v>
      </c>
      <c r="G4159">
        <v>78.962900000000005</v>
      </c>
      <c r="H4159">
        <v>20.593699999999998</v>
      </c>
      <c r="I4159">
        <v>194896</v>
      </c>
      <c r="J4159">
        <v>2343253</v>
      </c>
      <c r="K4159">
        <v>301453</v>
      </c>
      <c r="L4159">
        <v>117724</v>
      </c>
      <c r="M4159">
        <v>97354</v>
      </c>
      <c r="N4159">
        <v>8.3173499230294962E-2</v>
      </c>
      <c r="O4159">
        <v>2972936</v>
      </c>
      <c r="P4159">
        <v>2343253</v>
      </c>
      <c r="Q4159">
        <v>0</v>
      </c>
      <c r="T4159" t="s">
        <v>5052</v>
      </c>
      <c r="U4159">
        <v>45364</v>
      </c>
      <c r="V4159" t="s">
        <v>5078</v>
      </c>
      <c r="W4159" t="s">
        <v>5076</v>
      </c>
      <c r="X4159">
        <v>9</v>
      </c>
      <c r="Y4159" t="s">
        <v>5082</v>
      </c>
      <c r="Z4159" t="s">
        <v>5069</v>
      </c>
    </row>
    <row r="4160" spans="1:26" x14ac:dyDescent="0.3">
      <c r="A4160" t="s">
        <v>4181</v>
      </c>
      <c r="B4160" t="s">
        <v>5027</v>
      </c>
      <c r="C4160" t="s">
        <v>5029</v>
      </c>
      <c r="D4160" t="s">
        <v>5035</v>
      </c>
      <c r="E4160" t="s">
        <v>5040</v>
      </c>
      <c r="F4160" t="s">
        <v>5044</v>
      </c>
      <c r="G4160">
        <v>78.962900000000005</v>
      </c>
      <c r="H4160">
        <v>20.593699999999998</v>
      </c>
      <c r="I4160">
        <v>59924</v>
      </c>
      <c r="J4160">
        <v>366515</v>
      </c>
      <c r="K4160">
        <v>39972</v>
      </c>
      <c r="L4160">
        <v>21930</v>
      </c>
      <c r="M4160">
        <v>17842</v>
      </c>
      <c r="N4160">
        <v>0.16349828397965929</v>
      </c>
      <c r="O4160">
        <v>474848</v>
      </c>
      <c r="P4160">
        <v>0</v>
      </c>
      <c r="Q4160">
        <v>1710740</v>
      </c>
      <c r="T4160" t="s">
        <v>5060</v>
      </c>
      <c r="U4160">
        <v>45356</v>
      </c>
      <c r="V4160" t="s">
        <v>5089</v>
      </c>
      <c r="W4160" t="s">
        <v>5076</v>
      </c>
      <c r="X4160">
        <v>9</v>
      </c>
      <c r="Y4160" t="s">
        <v>5082</v>
      </c>
      <c r="Z4160" t="s">
        <v>5070</v>
      </c>
    </row>
    <row r="4161" spans="1:26" x14ac:dyDescent="0.3">
      <c r="A4161" t="s">
        <v>4182</v>
      </c>
      <c r="B4161" t="s">
        <v>5025</v>
      </c>
      <c r="C4161" t="s">
        <v>5029</v>
      </c>
      <c r="D4161" t="s">
        <v>5033</v>
      </c>
      <c r="E4161" t="s">
        <v>5039</v>
      </c>
      <c r="F4161" t="s">
        <v>5048</v>
      </c>
      <c r="G4161">
        <v>10.451499999999999</v>
      </c>
      <c r="H4161">
        <v>51.165700000000001</v>
      </c>
      <c r="I4161">
        <v>171805</v>
      </c>
      <c r="J4161">
        <v>691225</v>
      </c>
      <c r="K4161">
        <v>148262</v>
      </c>
      <c r="L4161">
        <v>45957</v>
      </c>
      <c r="M4161">
        <v>36500</v>
      </c>
      <c r="N4161">
        <v>0.2485525771530874</v>
      </c>
      <c r="O4161">
        <v>885283</v>
      </c>
      <c r="P4161">
        <v>0</v>
      </c>
      <c r="Q4161">
        <v>0</v>
      </c>
      <c r="T4161" t="s">
        <v>5056</v>
      </c>
      <c r="U4161">
        <v>45647</v>
      </c>
      <c r="V4161" t="s">
        <v>5088</v>
      </c>
      <c r="W4161" t="s">
        <v>5081</v>
      </c>
      <c r="X4161">
        <v>11</v>
      </c>
      <c r="Y4161" t="s">
        <v>5082</v>
      </c>
      <c r="Z4161" t="s">
        <v>5071</v>
      </c>
    </row>
    <row r="4162" spans="1:26" x14ac:dyDescent="0.3">
      <c r="A4162" t="s">
        <v>4183</v>
      </c>
      <c r="B4162" t="s">
        <v>5027</v>
      </c>
      <c r="C4162" t="s">
        <v>5029</v>
      </c>
      <c r="D4162" t="s">
        <v>5031</v>
      </c>
      <c r="E4162" t="s">
        <v>5036</v>
      </c>
      <c r="F4162" t="s">
        <v>5049</v>
      </c>
      <c r="G4162">
        <v>-106.3468</v>
      </c>
      <c r="H4162">
        <v>56.130400000000002</v>
      </c>
      <c r="I4162">
        <v>163559</v>
      </c>
      <c r="J4162">
        <v>1234338</v>
      </c>
      <c r="K4162">
        <v>141658</v>
      </c>
      <c r="L4162">
        <v>43495</v>
      </c>
      <c r="M4162">
        <v>64007</v>
      </c>
      <c r="N4162">
        <v>0.13250760137159159</v>
      </c>
      <c r="O4162">
        <v>1420074</v>
      </c>
      <c r="P4162">
        <v>1234338</v>
      </c>
      <c r="Q4162">
        <v>0</v>
      </c>
      <c r="T4162" t="s">
        <v>5052</v>
      </c>
      <c r="U4162">
        <v>45320</v>
      </c>
      <c r="V4162" t="s">
        <v>5085</v>
      </c>
      <c r="W4162" t="s">
        <v>5084</v>
      </c>
      <c r="X4162">
        <v>12</v>
      </c>
      <c r="Y4162" t="s">
        <v>5077</v>
      </c>
      <c r="Z4162" t="s">
        <v>5070</v>
      </c>
    </row>
    <row r="4163" spans="1:26" x14ac:dyDescent="0.3">
      <c r="A4163" t="s">
        <v>4184</v>
      </c>
      <c r="B4163" t="s">
        <v>5024</v>
      </c>
      <c r="C4163" t="s">
        <v>5029</v>
      </c>
      <c r="D4163" t="s">
        <v>5035</v>
      </c>
      <c r="E4163" t="s">
        <v>5040</v>
      </c>
      <c r="F4163" t="s">
        <v>5049</v>
      </c>
      <c r="G4163">
        <v>-106.3468</v>
      </c>
      <c r="H4163">
        <v>56.130400000000002</v>
      </c>
      <c r="I4163">
        <v>35088</v>
      </c>
      <c r="J4163">
        <v>236184</v>
      </c>
      <c r="K4163">
        <v>52664</v>
      </c>
      <c r="L4163">
        <v>8580</v>
      </c>
      <c r="M4163">
        <v>11070</v>
      </c>
      <c r="N4163">
        <v>0.14856279400913899</v>
      </c>
      <c r="O4163">
        <v>259973</v>
      </c>
      <c r="P4163">
        <v>0</v>
      </c>
      <c r="Q4163">
        <v>143894</v>
      </c>
      <c r="T4163" t="s">
        <v>5058</v>
      </c>
      <c r="U4163">
        <v>45634</v>
      </c>
      <c r="V4163" t="s">
        <v>5080</v>
      </c>
      <c r="W4163" t="s">
        <v>5081</v>
      </c>
      <c r="X4163">
        <v>15</v>
      </c>
      <c r="Y4163" t="s">
        <v>5077</v>
      </c>
      <c r="Z4163" t="s">
        <v>5070</v>
      </c>
    </row>
    <row r="4164" spans="1:26" x14ac:dyDescent="0.3">
      <c r="A4164" t="s">
        <v>4185</v>
      </c>
      <c r="B4164" t="s">
        <v>5025</v>
      </c>
      <c r="C4164" t="s">
        <v>5029</v>
      </c>
      <c r="D4164" t="s">
        <v>5033</v>
      </c>
      <c r="E4164" t="s">
        <v>5039</v>
      </c>
      <c r="F4164" t="s">
        <v>5043</v>
      </c>
      <c r="G4164">
        <v>-3.4359999999999999</v>
      </c>
      <c r="H4164">
        <v>55.378100000000003</v>
      </c>
      <c r="I4164">
        <v>29165</v>
      </c>
      <c r="J4164">
        <v>188249</v>
      </c>
      <c r="K4164">
        <v>28731</v>
      </c>
      <c r="L4164">
        <v>6434</v>
      </c>
      <c r="M4164">
        <v>10134</v>
      </c>
      <c r="N4164">
        <v>0.15492784739100149</v>
      </c>
      <c r="O4164">
        <v>239605</v>
      </c>
      <c r="P4164">
        <v>0</v>
      </c>
      <c r="Q4164">
        <v>0</v>
      </c>
      <c r="T4164" t="s">
        <v>5056</v>
      </c>
      <c r="U4164">
        <v>45775</v>
      </c>
      <c r="V4164" t="s">
        <v>5085</v>
      </c>
      <c r="W4164" t="s">
        <v>5079</v>
      </c>
      <c r="X4164">
        <v>12</v>
      </c>
      <c r="Y4164" t="s">
        <v>5077</v>
      </c>
      <c r="Z4164" t="s">
        <v>5070</v>
      </c>
    </row>
    <row r="4165" spans="1:26" x14ac:dyDescent="0.3">
      <c r="A4165" t="s">
        <v>4186</v>
      </c>
      <c r="B4165" t="s">
        <v>5025</v>
      </c>
      <c r="C4165" t="s">
        <v>5029</v>
      </c>
      <c r="D4165" t="s">
        <v>5032</v>
      </c>
      <c r="E4165" t="s">
        <v>5036</v>
      </c>
      <c r="F4165" t="s">
        <v>5045</v>
      </c>
      <c r="G4165">
        <v>-51.9253</v>
      </c>
      <c r="H4165">
        <v>-14.234999999999999</v>
      </c>
      <c r="I4165">
        <v>90089</v>
      </c>
      <c r="J4165">
        <v>1397046</v>
      </c>
      <c r="K4165">
        <v>249354</v>
      </c>
      <c r="L4165">
        <v>54777</v>
      </c>
      <c r="M4165">
        <v>43659</v>
      </c>
      <c r="N4165">
        <v>6.4485811473411078E-2</v>
      </c>
      <c r="O4165">
        <v>1680927</v>
      </c>
      <c r="P4165">
        <v>1397046</v>
      </c>
      <c r="Q4165">
        <v>0</v>
      </c>
      <c r="T4165" t="s">
        <v>5061</v>
      </c>
      <c r="U4165">
        <v>45552</v>
      </c>
      <c r="V4165" t="s">
        <v>5089</v>
      </c>
      <c r="W4165" t="s">
        <v>5096</v>
      </c>
      <c r="X4165">
        <v>17</v>
      </c>
      <c r="Y4165" t="s">
        <v>5077</v>
      </c>
      <c r="Z4165" t="s">
        <v>5069</v>
      </c>
    </row>
    <row r="4166" spans="1:26" x14ac:dyDescent="0.3">
      <c r="A4166" t="s">
        <v>4187</v>
      </c>
      <c r="B4166" t="s">
        <v>5024</v>
      </c>
      <c r="C4166" t="s">
        <v>5030</v>
      </c>
      <c r="D4166" t="s">
        <v>5031</v>
      </c>
      <c r="E4166" t="s">
        <v>5036</v>
      </c>
      <c r="F4166" t="s">
        <v>5045</v>
      </c>
      <c r="G4166">
        <v>-51.9253</v>
      </c>
      <c r="H4166">
        <v>-14.234999999999999</v>
      </c>
      <c r="I4166">
        <v>297240</v>
      </c>
      <c r="J4166">
        <v>2598388</v>
      </c>
      <c r="K4166">
        <v>546316</v>
      </c>
      <c r="L4166">
        <v>90249</v>
      </c>
      <c r="M4166">
        <v>82805</v>
      </c>
      <c r="N4166">
        <v>0.11439406891446439</v>
      </c>
      <c r="O4166">
        <v>3339771</v>
      </c>
      <c r="P4166">
        <v>2598388</v>
      </c>
      <c r="Q4166">
        <v>0</v>
      </c>
      <c r="T4166" t="s">
        <v>5052</v>
      </c>
      <c r="U4166">
        <v>45650</v>
      </c>
      <c r="V4166" t="s">
        <v>5089</v>
      </c>
      <c r="W4166" t="s">
        <v>5081</v>
      </c>
      <c r="X4166">
        <v>12</v>
      </c>
      <c r="Y4166" t="s">
        <v>5077</v>
      </c>
      <c r="Z4166" t="s">
        <v>5070</v>
      </c>
    </row>
    <row r="4167" spans="1:26" x14ac:dyDescent="0.3">
      <c r="A4167" t="s">
        <v>4188</v>
      </c>
      <c r="B4167" t="s">
        <v>5024</v>
      </c>
      <c r="C4167" t="s">
        <v>5029</v>
      </c>
      <c r="D4167" t="s">
        <v>5031</v>
      </c>
      <c r="E4167" t="s">
        <v>5040</v>
      </c>
      <c r="F4167" t="s">
        <v>5047</v>
      </c>
      <c r="G4167">
        <v>138.25290000000001</v>
      </c>
      <c r="H4167">
        <v>36.204799999999999</v>
      </c>
      <c r="I4167">
        <v>34922</v>
      </c>
      <c r="J4167">
        <v>317688</v>
      </c>
      <c r="K4167">
        <v>79012</v>
      </c>
      <c r="L4167">
        <v>17896</v>
      </c>
      <c r="M4167">
        <v>10014</v>
      </c>
      <c r="N4167">
        <v>0.1099278067951288</v>
      </c>
      <c r="O4167">
        <v>399700</v>
      </c>
      <c r="P4167">
        <v>0</v>
      </c>
      <c r="Q4167">
        <v>163724</v>
      </c>
      <c r="T4167" t="s">
        <v>5051</v>
      </c>
      <c r="U4167">
        <v>45438</v>
      </c>
      <c r="V4167" t="s">
        <v>5080</v>
      </c>
      <c r="W4167" t="s">
        <v>5087</v>
      </c>
      <c r="X4167">
        <v>10</v>
      </c>
      <c r="Y4167" t="s">
        <v>5082</v>
      </c>
      <c r="Z4167" t="s">
        <v>5070</v>
      </c>
    </row>
    <row r="4168" spans="1:26" x14ac:dyDescent="0.3">
      <c r="A4168" t="s">
        <v>4189</v>
      </c>
      <c r="B4168" t="s">
        <v>5025</v>
      </c>
      <c r="C4168" t="s">
        <v>5029</v>
      </c>
      <c r="D4168" t="s">
        <v>5033</v>
      </c>
      <c r="E4168" t="s">
        <v>5039</v>
      </c>
      <c r="F4168" t="s">
        <v>5043</v>
      </c>
      <c r="G4168">
        <v>-3.4359999999999999</v>
      </c>
      <c r="H4168">
        <v>55.378100000000003</v>
      </c>
      <c r="I4168">
        <v>36967</v>
      </c>
      <c r="J4168">
        <v>239068</v>
      </c>
      <c r="K4168">
        <v>32945</v>
      </c>
      <c r="L4168">
        <v>16554</v>
      </c>
      <c r="M4168">
        <v>8928</v>
      </c>
      <c r="N4168">
        <v>0.15463114221958271</v>
      </c>
      <c r="O4168">
        <v>272611</v>
      </c>
      <c r="P4168">
        <v>0</v>
      </c>
      <c r="Q4168">
        <v>0</v>
      </c>
      <c r="T4168" t="s">
        <v>5056</v>
      </c>
      <c r="U4168">
        <v>45503</v>
      </c>
      <c r="V4168" t="s">
        <v>5089</v>
      </c>
      <c r="W4168" t="s">
        <v>5083</v>
      </c>
      <c r="X4168">
        <v>15</v>
      </c>
      <c r="Y4168" t="s">
        <v>5077</v>
      </c>
      <c r="Z4168" t="s">
        <v>5070</v>
      </c>
    </row>
    <row r="4169" spans="1:26" x14ac:dyDescent="0.3">
      <c r="A4169" t="s">
        <v>4190</v>
      </c>
      <c r="B4169" t="s">
        <v>5023</v>
      </c>
      <c r="C4169" t="s">
        <v>5029</v>
      </c>
      <c r="D4169" t="s">
        <v>5033</v>
      </c>
      <c r="E4169" t="s">
        <v>5036</v>
      </c>
      <c r="F4169" t="s">
        <v>5045</v>
      </c>
      <c r="G4169">
        <v>-51.9253</v>
      </c>
      <c r="H4169">
        <v>-14.234999999999999</v>
      </c>
      <c r="I4169">
        <v>720017</v>
      </c>
      <c r="J4169">
        <v>2965301</v>
      </c>
      <c r="K4169">
        <v>352161</v>
      </c>
      <c r="L4169">
        <v>130025</v>
      </c>
      <c r="M4169">
        <v>85552</v>
      </c>
      <c r="N4169">
        <v>0.24281414828726719</v>
      </c>
      <c r="O4169">
        <v>3487107</v>
      </c>
      <c r="P4169">
        <v>2965301</v>
      </c>
      <c r="Q4169">
        <v>0</v>
      </c>
      <c r="R4169">
        <v>85434</v>
      </c>
      <c r="S4169">
        <v>2.4500000000000001E-2</v>
      </c>
      <c r="T4169" t="s">
        <v>5057</v>
      </c>
      <c r="U4169">
        <v>45516</v>
      </c>
      <c r="V4169" t="s">
        <v>5085</v>
      </c>
      <c r="W4169" t="s">
        <v>5095</v>
      </c>
      <c r="X4169">
        <v>18</v>
      </c>
      <c r="Y4169" t="s">
        <v>5092</v>
      </c>
      <c r="Z4169" t="s">
        <v>5071</v>
      </c>
    </row>
    <row r="4170" spans="1:26" x14ac:dyDescent="0.3">
      <c r="A4170" t="s">
        <v>4191</v>
      </c>
      <c r="B4170" t="s">
        <v>5025</v>
      </c>
      <c r="C4170" t="s">
        <v>5029</v>
      </c>
      <c r="D4170" t="s">
        <v>5033</v>
      </c>
      <c r="E4170" t="s">
        <v>5036</v>
      </c>
      <c r="F4170" t="s">
        <v>5048</v>
      </c>
      <c r="G4170">
        <v>10.451499999999999</v>
      </c>
      <c r="H4170">
        <v>51.165700000000001</v>
      </c>
      <c r="I4170">
        <v>650532</v>
      </c>
      <c r="J4170">
        <v>2626742</v>
      </c>
      <c r="K4170">
        <v>563480</v>
      </c>
      <c r="L4170">
        <v>172538</v>
      </c>
      <c r="M4170">
        <v>122146</v>
      </c>
      <c r="N4170">
        <v>0.24765755301520051</v>
      </c>
      <c r="O4170">
        <v>2892718</v>
      </c>
      <c r="P4170">
        <v>2626742</v>
      </c>
      <c r="Q4170">
        <v>0</v>
      </c>
      <c r="T4170" t="s">
        <v>5057</v>
      </c>
      <c r="U4170">
        <v>45314</v>
      </c>
      <c r="V4170" t="s">
        <v>5089</v>
      </c>
      <c r="W4170" t="s">
        <v>5084</v>
      </c>
      <c r="X4170">
        <v>16</v>
      </c>
      <c r="Y4170" t="s">
        <v>5077</v>
      </c>
      <c r="Z4170" t="s">
        <v>5071</v>
      </c>
    </row>
    <row r="4171" spans="1:26" x14ac:dyDescent="0.3">
      <c r="A4171" t="s">
        <v>4192</v>
      </c>
      <c r="B4171" t="s">
        <v>5023</v>
      </c>
      <c r="C4171" t="s">
        <v>5029</v>
      </c>
      <c r="D4171" t="s">
        <v>5035</v>
      </c>
      <c r="E4171" t="s">
        <v>5040</v>
      </c>
      <c r="F4171" t="s">
        <v>5047</v>
      </c>
      <c r="G4171">
        <v>138.25290000000001</v>
      </c>
      <c r="H4171">
        <v>36.204799999999999</v>
      </c>
      <c r="I4171">
        <v>36282</v>
      </c>
      <c r="J4171">
        <v>211286</v>
      </c>
      <c r="K4171">
        <v>29747</v>
      </c>
      <c r="L4171">
        <v>7885</v>
      </c>
      <c r="M4171">
        <v>7693</v>
      </c>
      <c r="N4171">
        <v>0.17172348146675731</v>
      </c>
      <c r="O4171">
        <v>235591</v>
      </c>
      <c r="P4171">
        <v>0</v>
      </c>
      <c r="Q4171">
        <v>237505</v>
      </c>
      <c r="R4171">
        <v>2403</v>
      </c>
      <c r="S4171">
        <v>1.0200000000000001E-2</v>
      </c>
      <c r="T4171" t="s">
        <v>5058</v>
      </c>
      <c r="U4171">
        <v>45389</v>
      </c>
      <c r="V4171" t="s">
        <v>5080</v>
      </c>
      <c r="W4171" t="s">
        <v>5079</v>
      </c>
      <c r="X4171">
        <v>9</v>
      </c>
      <c r="Y4171" t="s">
        <v>5082</v>
      </c>
      <c r="Z4171" t="s">
        <v>5070</v>
      </c>
    </row>
    <row r="4172" spans="1:26" x14ac:dyDescent="0.3">
      <c r="A4172" t="s">
        <v>4193</v>
      </c>
      <c r="B4172" t="s">
        <v>5023</v>
      </c>
      <c r="C4172" t="s">
        <v>5029</v>
      </c>
      <c r="D4172" t="s">
        <v>5033</v>
      </c>
      <c r="E4172" t="s">
        <v>5036</v>
      </c>
      <c r="F4172" t="s">
        <v>5050</v>
      </c>
      <c r="G4172">
        <v>-95.712900000000005</v>
      </c>
      <c r="H4172">
        <v>37.090200000000003</v>
      </c>
      <c r="I4172">
        <v>32531</v>
      </c>
      <c r="J4172">
        <v>199931</v>
      </c>
      <c r="K4172">
        <v>43616</v>
      </c>
      <c r="L4172">
        <v>11738</v>
      </c>
      <c r="M4172">
        <v>4716</v>
      </c>
      <c r="N4172">
        <v>0.16271169156774651</v>
      </c>
      <c r="O4172">
        <v>255515</v>
      </c>
      <c r="P4172">
        <v>189046</v>
      </c>
      <c r="Q4172">
        <v>0</v>
      </c>
      <c r="R4172">
        <v>3858</v>
      </c>
      <c r="S4172">
        <v>1.5100000000000001E-2</v>
      </c>
      <c r="T4172" t="s">
        <v>5056</v>
      </c>
      <c r="U4172">
        <v>45502</v>
      </c>
      <c r="V4172" t="s">
        <v>5085</v>
      </c>
      <c r="W4172" t="s">
        <v>5083</v>
      </c>
      <c r="X4172">
        <v>15</v>
      </c>
      <c r="Y4172" t="s">
        <v>5077</v>
      </c>
      <c r="Z4172" t="s">
        <v>5070</v>
      </c>
    </row>
    <row r="4173" spans="1:26" x14ac:dyDescent="0.3">
      <c r="A4173" t="s">
        <v>4194</v>
      </c>
      <c r="B4173" t="s">
        <v>5025</v>
      </c>
      <c r="C4173" t="s">
        <v>5029</v>
      </c>
      <c r="D4173" t="s">
        <v>5031</v>
      </c>
      <c r="E4173" t="s">
        <v>5036</v>
      </c>
      <c r="F4173" t="s">
        <v>5046</v>
      </c>
      <c r="G4173">
        <v>133.77510000000001</v>
      </c>
      <c r="H4173">
        <v>-25.2744</v>
      </c>
      <c r="I4173">
        <v>248925</v>
      </c>
      <c r="J4173">
        <v>2613113</v>
      </c>
      <c r="K4173">
        <v>472912</v>
      </c>
      <c r="L4173">
        <v>120637</v>
      </c>
      <c r="M4173">
        <v>102283</v>
      </c>
      <c r="N4173">
        <v>9.526008685346303E-2</v>
      </c>
      <c r="O4173">
        <v>3142147</v>
      </c>
      <c r="P4173">
        <v>2613113</v>
      </c>
      <c r="Q4173">
        <v>0</v>
      </c>
      <c r="T4173" t="s">
        <v>5052</v>
      </c>
      <c r="U4173">
        <v>45536</v>
      </c>
      <c r="V4173" t="s">
        <v>5080</v>
      </c>
      <c r="W4173" t="s">
        <v>5096</v>
      </c>
      <c r="X4173">
        <v>17</v>
      </c>
      <c r="Y4173" t="s">
        <v>5077</v>
      </c>
      <c r="Z4173" t="s">
        <v>5069</v>
      </c>
    </row>
    <row r="4174" spans="1:26" x14ac:dyDescent="0.3">
      <c r="A4174" t="s">
        <v>4195</v>
      </c>
      <c r="B4174" t="s">
        <v>5023</v>
      </c>
      <c r="C4174" t="s">
        <v>5030</v>
      </c>
      <c r="D4174" t="s">
        <v>5031</v>
      </c>
      <c r="E4174" t="s">
        <v>5036</v>
      </c>
      <c r="F4174" t="s">
        <v>5044</v>
      </c>
      <c r="G4174">
        <v>78.962900000000005</v>
      </c>
      <c r="H4174">
        <v>20.593699999999998</v>
      </c>
      <c r="I4174">
        <v>280652</v>
      </c>
      <c r="J4174">
        <v>2366929</v>
      </c>
      <c r="K4174">
        <v>378934</v>
      </c>
      <c r="L4174">
        <v>181051</v>
      </c>
      <c r="M4174">
        <v>117767</v>
      </c>
      <c r="N4174">
        <v>0.1185723404596704</v>
      </c>
      <c r="O4174">
        <v>2717850</v>
      </c>
      <c r="P4174">
        <v>2366929</v>
      </c>
      <c r="Q4174">
        <v>0</v>
      </c>
      <c r="R4174">
        <v>48105</v>
      </c>
      <c r="S4174">
        <v>1.77E-2</v>
      </c>
      <c r="T4174" t="s">
        <v>5052</v>
      </c>
      <c r="U4174">
        <v>45423</v>
      </c>
      <c r="V4174" t="s">
        <v>5088</v>
      </c>
      <c r="W4174" t="s">
        <v>5087</v>
      </c>
      <c r="X4174">
        <v>15</v>
      </c>
      <c r="Y4174" t="s">
        <v>5077</v>
      </c>
      <c r="Z4174" t="s">
        <v>5070</v>
      </c>
    </row>
    <row r="4175" spans="1:26" x14ac:dyDescent="0.3">
      <c r="A4175" t="s">
        <v>4196</v>
      </c>
      <c r="B4175" t="s">
        <v>5024</v>
      </c>
      <c r="C4175" t="s">
        <v>5029</v>
      </c>
      <c r="D4175" t="s">
        <v>5035</v>
      </c>
      <c r="E4175" t="s">
        <v>5040</v>
      </c>
      <c r="F4175" t="s">
        <v>5047</v>
      </c>
      <c r="G4175">
        <v>138.25290000000001</v>
      </c>
      <c r="H4175">
        <v>36.204799999999999</v>
      </c>
      <c r="I4175">
        <v>73014</v>
      </c>
      <c r="J4175">
        <v>420970</v>
      </c>
      <c r="K4175">
        <v>50947</v>
      </c>
      <c r="L4175">
        <v>20173</v>
      </c>
      <c r="M4175">
        <v>23667</v>
      </c>
      <c r="N4175">
        <v>0.17344229457026261</v>
      </c>
      <c r="O4175">
        <v>510819</v>
      </c>
      <c r="P4175">
        <v>0</v>
      </c>
      <c r="Q4175">
        <v>186799</v>
      </c>
      <c r="T4175" t="s">
        <v>5058</v>
      </c>
      <c r="U4175">
        <v>45460</v>
      </c>
      <c r="V4175" t="s">
        <v>5085</v>
      </c>
      <c r="W4175" t="s">
        <v>5093</v>
      </c>
      <c r="X4175">
        <v>10</v>
      </c>
      <c r="Y4175" t="s">
        <v>5082</v>
      </c>
      <c r="Z4175" t="s">
        <v>5070</v>
      </c>
    </row>
    <row r="4176" spans="1:26" x14ac:dyDescent="0.3">
      <c r="A4176" t="s">
        <v>4197</v>
      </c>
      <c r="B4176" t="s">
        <v>5026</v>
      </c>
      <c r="C4176" t="s">
        <v>5029</v>
      </c>
      <c r="D4176" t="s">
        <v>5032</v>
      </c>
      <c r="E4176" t="s">
        <v>5037</v>
      </c>
      <c r="F4176" t="s">
        <v>5047</v>
      </c>
      <c r="G4176">
        <v>138.25290000000001</v>
      </c>
      <c r="H4176">
        <v>36.204799999999999</v>
      </c>
      <c r="I4176">
        <v>64266</v>
      </c>
      <c r="J4176">
        <v>655046</v>
      </c>
      <c r="K4176">
        <v>77569</v>
      </c>
      <c r="L4176">
        <v>36624</v>
      </c>
      <c r="M4176">
        <v>27451</v>
      </c>
      <c r="N4176">
        <v>9.8109787708373253E-2</v>
      </c>
      <c r="O4176">
        <v>764361</v>
      </c>
      <c r="P4176">
        <v>0</v>
      </c>
      <c r="Q4176">
        <v>0</v>
      </c>
      <c r="T4176" t="s">
        <v>5059</v>
      </c>
      <c r="U4176">
        <v>45506</v>
      </c>
      <c r="V4176" t="s">
        <v>5091</v>
      </c>
      <c r="W4176" t="s">
        <v>5095</v>
      </c>
      <c r="X4176">
        <v>12</v>
      </c>
      <c r="Y4176" t="s">
        <v>5077</v>
      </c>
      <c r="Z4176" t="s">
        <v>5069</v>
      </c>
    </row>
    <row r="4177" spans="1:26" x14ac:dyDescent="0.3">
      <c r="A4177" t="s">
        <v>4198</v>
      </c>
      <c r="B4177" t="s">
        <v>5025</v>
      </c>
      <c r="C4177" t="s">
        <v>5029</v>
      </c>
      <c r="D4177" t="s">
        <v>5033</v>
      </c>
      <c r="E4177" t="s">
        <v>5039</v>
      </c>
      <c r="F4177" t="s">
        <v>5045</v>
      </c>
      <c r="G4177">
        <v>-51.9253</v>
      </c>
      <c r="H4177">
        <v>-14.234999999999999</v>
      </c>
      <c r="I4177">
        <v>38780</v>
      </c>
      <c r="J4177">
        <v>188254</v>
      </c>
      <c r="K4177">
        <v>22923</v>
      </c>
      <c r="L4177">
        <v>10789</v>
      </c>
      <c r="M4177">
        <v>4230</v>
      </c>
      <c r="N4177">
        <v>0.20600232647442701</v>
      </c>
      <c r="O4177">
        <v>240246</v>
      </c>
      <c r="P4177">
        <v>0</v>
      </c>
      <c r="Q4177">
        <v>0</v>
      </c>
      <c r="T4177" t="s">
        <v>5056</v>
      </c>
      <c r="U4177">
        <v>45693</v>
      </c>
      <c r="V4177" t="s">
        <v>5078</v>
      </c>
      <c r="W4177" t="s">
        <v>5086</v>
      </c>
      <c r="X4177">
        <v>17</v>
      </c>
      <c r="Y4177" t="s">
        <v>5077</v>
      </c>
      <c r="Z4177" t="s">
        <v>5071</v>
      </c>
    </row>
    <row r="4178" spans="1:26" x14ac:dyDescent="0.3">
      <c r="A4178" t="s">
        <v>4199</v>
      </c>
      <c r="B4178" t="s">
        <v>5023</v>
      </c>
      <c r="C4178" t="s">
        <v>5029</v>
      </c>
      <c r="D4178" t="s">
        <v>5032</v>
      </c>
      <c r="E4178" t="s">
        <v>5036</v>
      </c>
      <c r="F4178" t="s">
        <v>5045</v>
      </c>
      <c r="G4178">
        <v>-51.9253</v>
      </c>
      <c r="H4178">
        <v>-14.234999999999999</v>
      </c>
      <c r="I4178">
        <v>154369</v>
      </c>
      <c r="J4178">
        <v>2140023</v>
      </c>
      <c r="K4178">
        <v>430332</v>
      </c>
      <c r="L4178">
        <v>106059</v>
      </c>
      <c r="M4178">
        <v>77022</v>
      </c>
      <c r="N4178">
        <v>7.2134431666162513E-2</v>
      </c>
      <c r="O4178">
        <v>2681401</v>
      </c>
      <c r="P4178">
        <v>2140023</v>
      </c>
      <c r="Q4178">
        <v>0</v>
      </c>
      <c r="R4178">
        <v>28690</v>
      </c>
      <c r="S4178">
        <v>1.0699999999999999E-2</v>
      </c>
      <c r="T4178" t="s">
        <v>5061</v>
      </c>
      <c r="U4178">
        <v>45441</v>
      </c>
      <c r="V4178" t="s">
        <v>5078</v>
      </c>
      <c r="W4178" t="s">
        <v>5087</v>
      </c>
      <c r="X4178">
        <v>8</v>
      </c>
      <c r="Y4178" t="s">
        <v>5082</v>
      </c>
      <c r="Z4178" t="s">
        <v>5069</v>
      </c>
    </row>
    <row r="4179" spans="1:26" x14ac:dyDescent="0.3">
      <c r="A4179" t="s">
        <v>4200</v>
      </c>
      <c r="B4179" t="s">
        <v>5023</v>
      </c>
      <c r="C4179" t="s">
        <v>5029</v>
      </c>
      <c r="D4179" t="s">
        <v>5033</v>
      </c>
      <c r="E4179" t="s">
        <v>5036</v>
      </c>
      <c r="F4179" t="s">
        <v>5045</v>
      </c>
      <c r="G4179">
        <v>-51.9253</v>
      </c>
      <c r="H4179">
        <v>-14.234999999999999</v>
      </c>
      <c r="I4179">
        <v>89520</v>
      </c>
      <c r="J4179">
        <v>428391</v>
      </c>
      <c r="K4179">
        <v>75302</v>
      </c>
      <c r="L4179">
        <v>25551</v>
      </c>
      <c r="M4179">
        <v>21603</v>
      </c>
      <c r="N4179">
        <v>0.20897020262988039</v>
      </c>
      <c r="O4179">
        <v>523263</v>
      </c>
      <c r="P4179">
        <v>401551</v>
      </c>
      <c r="Q4179">
        <v>0</v>
      </c>
      <c r="R4179">
        <v>11354</v>
      </c>
      <c r="S4179">
        <v>2.1700000000000001E-2</v>
      </c>
      <c r="T4179" t="s">
        <v>5056</v>
      </c>
      <c r="U4179">
        <v>45337</v>
      </c>
      <c r="V4179" t="s">
        <v>5075</v>
      </c>
      <c r="W4179" t="s">
        <v>5086</v>
      </c>
      <c r="X4179">
        <v>11</v>
      </c>
      <c r="Y4179" t="s">
        <v>5082</v>
      </c>
      <c r="Z4179" t="s">
        <v>5071</v>
      </c>
    </row>
    <row r="4180" spans="1:26" x14ac:dyDescent="0.3">
      <c r="A4180" t="s">
        <v>4201</v>
      </c>
      <c r="B4180" t="s">
        <v>5027</v>
      </c>
      <c r="C4180" t="s">
        <v>5029</v>
      </c>
      <c r="D4180" t="s">
        <v>5031</v>
      </c>
      <c r="E4180" t="s">
        <v>5040</v>
      </c>
      <c r="F4180" t="s">
        <v>5049</v>
      </c>
      <c r="G4180">
        <v>-106.3468</v>
      </c>
      <c r="H4180">
        <v>56.130400000000002</v>
      </c>
      <c r="I4180">
        <v>31992</v>
      </c>
      <c r="J4180">
        <v>249574</v>
      </c>
      <c r="K4180">
        <v>48003</v>
      </c>
      <c r="L4180">
        <v>17335</v>
      </c>
      <c r="M4180">
        <v>14466</v>
      </c>
      <c r="N4180">
        <v>0.12818936354915161</v>
      </c>
      <c r="O4180">
        <v>293335</v>
      </c>
      <c r="P4180">
        <v>0</v>
      </c>
      <c r="Q4180">
        <v>1365675</v>
      </c>
      <c r="T4180" t="s">
        <v>5052</v>
      </c>
      <c r="U4180">
        <v>45472</v>
      </c>
      <c r="V4180" t="s">
        <v>5088</v>
      </c>
      <c r="W4180" t="s">
        <v>5093</v>
      </c>
      <c r="X4180">
        <v>19</v>
      </c>
      <c r="Y4180" t="s">
        <v>5092</v>
      </c>
      <c r="Z4180" t="s">
        <v>5070</v>
      </c>
    </row>
    <row r="4181" spans="1:26" x14ac:dyDescent="0.3">
      <c r="A4181" t="s">
        <v>4202</v>
      </c>
      <c r="B4181" t="s">
        <v>5024</v>
      </c>
      <c r="C4181" t="s">
        <v>5029</v>
      </c>
      <c r="D4181" t="s">
        <v>5033</v>
      </c>
      <c r="E4181" t="s">
        <v>5039</v>
      </c>
      <c r="F4181" t="s">
        <v>5044</v>
      </c>
      <c r="G4181">
        <v>78.962900000000005</v>
      </c>
      <c r="H4181">
        <v>20.593699999999998</v>
      </c>
      <c r="I4181">
        <v>46525</v>
      </c>
      <c r="J4181">
        <v>226325</v>
      </c>
      <c r="K4181">
        <v>36621</v>
      </c>
      <c r="L4181">
        <v>16241</v>
      </c>
      <c r="M4181">
        <v>9174</v>
      </c>
      <c r="N4181">
        <v>0.20557112262398439</v>
      </c>
      <c r="O4181">
        <v>282049</v>
      </c>
      <c r="P4181">
        <v>0</v>
      </c>
      <c r="Q4181">
        <v>0</v>
      </c>
      <c r="T4181" t="s">
        <v>5056</v>
      </c>
      <c r="U4181">
        <v>45578</v>
      </c>
      <c r="V4181" t="s">
        <v>5080</v>
      </c>
      <c r="W4181" t="s">
        <v>5090</v>
      </c>
      <c r="X4181">
        <v>11</v>
      </c>
      <c r="Y4181" t="s">
        <v>5082</v>
      </c>
      <c r="Z4181" t="s">
        <v>5071</v>
      </c>
    </row>
    <row r="4182" spans="1:26" x14ac:dyDescent="0.3">
      <c r="A4182" t="s">
        <v>4203</v>
      </c>
      <c r="B4182" t="s">
        <v>5024</v>
      </c>
      <c r="C4182" t="s">
        <v>5029</v>
      </c>
      <c r="D4182" t="s">
        <v>5033</v>
      </c>
      <c r="E4182" t="s">
        <v>5040</v>
      </c>
      <c r="F4182" t="s">
        <v>5043</v>
      </c>
      <c r="G4182">
        <v>-3.4359999999999999</v>
      </c>
      <c r="H4182">
        <v>55.378100000000003</v>
      </c>
      <c r="I4182">
        <v>38577</v>
      </c>
      <c r="J4182">
        <v>180630</v>
      </c>
      <c r="K4182">
        <v>18577</v>
      </c>
      <c r="L4182">
        <v>9613</v>
      </c>
      <c r="M4182">
        <v>10124</v>
      </c>
      <c r="N4182">
        <v>0.21357092967615129</v>
      </c>
      <c r="O4182">
        <v>206796</v>
      </c>
      <c r="P4182">
        <v>0</v>
      </c>
      <c r="Q4182">
        <v>112608</v>
      </c>
      <c r="T4182" t="s">
        <v>5056</v>
      </c>
      <c r="U4182">
        <v>45626</v>
      </c>
      <c r="V4182" t="s">
        <v>5088</v>
      </c>
      <c r="W4182" t="s">
        <v>5094</v>
      </c>
      <c r="X4182">
        <v>11</v>
      </c>
      <c r="Y4182" t="s">
        <v>5082</v>
      </c>
      <c r="Z4182" t="s">
        <v>5071</v>
      </c>
    </row>
    <row r="4183" spans="1:26" x14ac:dyDescent="0.3">
      <c r="A4183" t="s">
        <v>4204</v>
      </c>
      <c r="B4183" t="s">
        <v>5023</v>
      </c>
      <c r="C4183" t="s">
        <v>5030</v>
      </c>
      <c r="D4183" t="s">
        <v>5032</v>
      </c>
      <c r="E4183" t="s">
        <v>5036</v>
      </c>
      <c r="F4183" t="s">
        <v>5047</v>
      </c>
      <c r="G4183">
        <v>138.25290000000001</v>
      </c>
      <c r="H4183">
        <v>36.204799999999999</v>
      </c>
      <c r="I4183">
        <v>244419</v>
      </c>
      <c r="J4183">
        <v>3310242</v>
      </c>
      <c r="K4183">
        <v>556681</v>
      </c>
      <c r="L4183">
        <v>175439</v>
      </c>
      <c r="M4183">
        <v>154893</v>
      </c>
      <c r="N4183">
        <v>7.383742028535252E-2</v>
      </c>
      <c r="O4183">
        <v>3809683</v>
      </c>
      <c r="P4183">
        <v>3310242</v>
      </c>
      <c r="Q4183">
        <v>0</v>
      </c>
      <c r="R4183">
        <v>51430</v>
      </c>
      <c r="S4183">
        <v>1.35E-2</v>
      </c>
      <c r="T4183" t="s">
        <v>5061</v>
      </c>
      <c r="U4183">
        <v>45762</v>
      </c>
      <c r="V4183" t="s">
        <v>5089</v>
      </c>
      <c r="W4183" t="s">
        <v>5079</v>
      </c>
      <c r="X4183">
        <v>12</v>
      </c>
      <c r="Y4183" t="s">
        <v>5077</v>
      </c>
      <c r="Z4183" t="s">
        <v>5069</v>
      </c>
    </row>
    <row r="4184" spans="1:26" x14ac:dyDescent="0.3">
      <c r="A4184" t="s">
        <v>4205</v>
      </c>
      <c r="B4184" t="s">
        <v>5025</v>
      </c>
      <c r="C4184" t="s">
        <v>5029</v>
      </c>
      <c r="D4184" t="s">
        <v>5033</v>
      </c>
      <c r="E4184" t="s">
        <v>5036</v>
      </c>
      <c r="F4184" t="s">
        <v>5044</v>
      </c>
      <c r="G4184">
        <v>78.962900000000005</v>
      </c>
      <c r="H4184">
        <v>20.593699999999998</v>
      </c>
      <c r="I4184">
        <v>279149</v>
      </c>
      <c r="J4184">
        <v>1573203</v>
      </c>
      <c r="K4184">
        <v>334751</v>
      </c>
      <c r="L4184">
        <v>59240</v>
      </c>
      <c r="M4184">
        <v>56367</v>
      </c>
      <c r="N4184">
        <v>0.17744020738037711</v>
      </c>
      <c r="O4184">
        <v>1936930</v>
      </c>
      <c r="P4184">
        <v>1573203</v>
      </c>
      <c r="Q4184">
        <v>0</v>
      </c>
      <c r="T4184" t="s">
        <v>5057</v>
      </c>
      <c r="U4184">
        <v>45714</v>
      </c>
      <c r="V4184" t="s">
        <v>5078</v>
      </c>
      <c r="W4184" t="s">
        <v>5086</v>
      </c>
      <c r="X4184">
        <v>17</v>
      </c>
      <c r="Y4184" t="s">
        <v>5077</v>
      </c>
      <c r="Z4184" t="s">
        <v>5070</v>
      </c>
    </row>
    <row r="4185" spans="1:26" x14ac:dyDescent="0.3">
      <c r="A4185" t="s">
        <v>4206</v>
      </c>
      <c r="B4185" t="s">
        <v>5025</v>
      </c>
      <c r="C4185" t="s">
        <v>5029</v>
      </c>
      <c r="D4185" t="s">
        <v>5031</v>
      </c>
      <c r="E4185" t="s">
        <v>5036</v>
      </c>
      <c r="F4185" t="s">
        <v>5049</v>
      </c>
      <c r="G4185">
        <v>-106.3468</v>
      </c>
      <c r="H4185">
        <v>56.130400000000002</v>
      </c>
      <c r="I4185">
        <v>246935</v>
      </c>
      <c r="J4185">
        <v>2358874</v>
      </c>
      <c r="K4185">
        <v>491242</v>
      </c>
      <c r="L4185">
        <v>113119</v>
      </c>
      <c r="M4185">
        <v>58717</v>
      </c>
      <c r="N4185">
        <v>0.10468384482423811</v>
      </c>
      <c r="O4185">
        <v>2697058</v>
      </c>
      <c r="P4185">
        <v>2358874</v>
      </c>
      <c r="Q4185">
        <v>0</v>
      </c>
      <c r="T4185" t="s">
        <v>5052</v>
      </c>
      <c r="U4185">
        <v>45517</v>
      </c>
      <c r="V4185" t="s">
        <v>5089</v>
      </c>
      <c r="W4185" t="s">
        <v>5095</v>
      </c>
      <c r="X4185">
        <v>16</v>
      </c>
      <c r="Y4185" t="s">
        <v>5077</v>
      </c>
      <c r="Z4185" t="s">
        <v>5070</v>
      </c>
    </row>
    <row r="4186" spans="1:26" x14ac:dyDescent="0.3">
      <c r="A4186" t="s">
        <v>4207</v>
      </c>
      <c r="B4186" t="s">
        <v>5025</v>
      </c>
      <c r="C4186" t="s">
        <v>5029</v>
      </c>
      <c r="D4186" t="s">
        <v>5033</v>
      </c>
      <c r="E4186" t="s">
        <v>5039</v>
      </c>
      <c r="F4186" t="s">
        <v>5050</v>
      </c>
      <c r="G4186">
        <v>-95.712900000000005</v>
      </c>
      <c r="H4186">
        <v>37.090200000000003</v>
      </c>
      <c r="I4186">
        <v>52844</v>
      </c>
      <c r="J4186">
        <v>303896</v>
      </c>
      <c r="K4186">
        <v>69812</v>
      </c>
      <c r="L4186">
        <v>22143</v>
      </c>
      <c r="M4186">
        <v>17644</v>
      </c>
      <c r="N4186">
        <v>0.17388989986721859</v>
      </c>
      <c r="O4186">
        <v>338904</v>
      </c>
      <c r="P4186">
        <v>0</v>
      </c>
      <c r="Q4186">
        <v>0</v>
      </c>
      <c r="T4186" t="s">
        <v>5056</v>
      </c>
      <c r="U4186">
        <v>45683</v>
      </c>
      <c r="V4186" t="s">
        <v>5080</v>
      </c>
      <c r="W4186" t="s">
        <v>5084</v>
      </c>
      <c r="X4186">
        <v>11</v>
      </c>
      <c r="Y4186" t="s">
        <v>5082</v>
      </c>
      <c r="Z4186" t="s">
        <v>5070</v>
      </c>
    </row>
    <row r="4187" spans="1:26" x14ac:dyDescent="0.3">
      <c r="A4187" t="s">
        <v>4208</v>
      </c>
      <c r="B4187" t="s">
        <v>5023</v>
      </c>
      <c r="C4187" t="s">
        <v>5029</v>
      </c>
      <c r="D4187" t="s">
        <v>5031</v>
      </c>
      <c r="E4187" t="s">
        <v>5036</v>
      </c>
      <c r="F4187" t="s">
        <v>5043</v>
      </c>
      <c r="G4187">
        <v>-3.4359999999999999</v>
      </c>
      <c r="H4187">
        <v>55.378100000000003</v>
      </c>
      <c r="I4187">
        <v>479049</v>
      </c>
      <c r="J4187">
        <v>3583709</v>
      </c>
      <c r="K4187">
        <v>740389</v>
      </c>
      <c r="L4187">
        <v>222882</v>
      </c>
      <c r="M4187">
        <v>182054</v>
      </c>
      <c r="N4187">
        <v>0.13367423756614441</v>
      </c>
      <c r="O4187">
        <v>4199728</v>
      </c>
      <c r="P4187">
        <v>3583709</v>
      </c>
      <c r="Q4187">
        <v>0</v>
      </c>
      <c r="R4187">
        <v>82314</v>
      </c>
      <c r="S4187">
        <v>1.9599999999999999E-2</v>
      </c>
      <c r="T4187" t="s">
        <v>5052</v>
      </c>
      <c r="U4187">
        <v>45629</v>
      </c>
      <c r="V4187" t="s">
        <v>5089</v>
      </c>
      <c r="W4187" t="s">
        <v>5081</v>
      </c>
      <c r="X4187">
        <v>8</v>
      </c>
      <c r="Y4187" t="s">
        <v>5082</v>
      </c>
      <c r="Z4187" t="s">
        <v>5070</v>
      </c>
    </row>
    <row r="4188" spans="1:26" x14ac:dyDescent="0.3">
      <c r="A4188" t="s">
        <v>4209</v>
      </c>
      <c r="B4188" t="s">
        <v>5027</v>
      </c>
      <c r="C4188" t="s">
        <v>5029</v>
      </c>
      <c r="D4188" t="s">
        <v>5033</v>
      </c>
      <c r="E4188" t="s">
        <v>5036</v>
      </c>
      <c r="F4188" t="s">
        <v>5050</v>
      </c>
      <c r="G4188">
        <v>-95.712900000000005</v>
      </c>
      <c r="H4188">
        <v>37.090200000000003</v>
      </c>
      <c r="I4188">
        <v>72284</v>
      </c>
      <c r="J4188">
        <v>302276</v>
      </c>
      <c r="K4188">
        <v>38363</v>
      </c>
      <c r="L4188">
        <v>12160</v>
      </c>
      <c r="M4188">
        <v>6190</v>
      </c>
      <c r="N4188">
        <v>0.2391357255138532</v>
      </c>
      <c r="O4188">
        <v>353682</v>
      </c>
      <c r="P4188">
        <v>261977</v>
      </c>
      <c r="Q4188">
        <v>0</v>
      </c>
      <c r="T4188" t="s">
        <v>5057</v>
      </c>
      <c r="U4188">
        <v>45697</v>
      </c>
      <c r="V4188" t="s">
        <v>5080</v>
      </c>
      <c r="W4188" t="s">
        <v>5086</v>
      </c>
      <c r="X4188">
        <v>12</v>
      </c>
      <c r="Y4188" t="s">
        <v>5077</v>
      </c>
      <c r="Z4188" t="s">
        <v>5071</v>
      </c>
    </row>
    <row r="4189" spans="1:26" x14ac:dyDescent="0.3">
      <c r="A4189" t="s">
        <v>4210</v>
      </c>
      <c r="B4189" t="s">
        <v>5023</v>
      </c>
      <c r="C4189" t="s">
        <v>5029</v>
      </c>
      <c r="D4189" t="s">
        <v>5033</v>
      </c>
      <c r="E4189" t="s">
        <v>5036</v>
      </c>
      <c r="F4189" t="s">
        <v>5048</v>
      </c>
      <c r="G4189">
        <v>10.451499999999999</v>
      </c>
      <c r="H4189">
        <v>51.165700000000001</v>
      </c>
      <c r="I4189">
        <v>339843</v>
      </c>
      <c r="J4189">
        <v>1796000</v>
      </c>
      <c r="K4189">
        <v>348839</v>
      </c>
      <c r="L4189">
        <v>134204</v>
      </c>
      <c r="M4189">
        <v>96237</v>
      </c>
      <c r="N4189">
        <v>0.18922261091376241</v>
      </c>
      <c r="O4189">
        <v>2066360</v>
      </c>
      <c r="P4189">
        <v>1796000</v>
      </c>
      <c r="Q4189">
        <v>0</v>
      </c>
      <c r="R4189">
        <v>38227</v>
      </c>
      <c r="S4189">
        <v>1.8499999999999999E-2</v>
      </c>
      <c r="T4189" t="s">
        <v>5057</v>
      </c>
      <c r="U4189">
        <v>45545</v>
      </c>
      <c r="V4189" t="s">
        <v>5089</v>
      </c>
      <c r="W4189" t="s">
        <v>5096</v>
      </c>
      <c r="X4189">
        <v>16</v>
      </c>
      <c r="Y4189" t="s">
        <v>5077</v>
      </c>
      <c r="Z4189" t="s">
        <v>5070</v>
      </c>
    </row>
    <row r="4190" spans="1:26" x14ac:dyDescent="0.3">
      <c r="A4190" t="s">
        <v>4211</v>
      </c>
      <c r="B4190" t="s">
        <v>5024</v>
      </c>
      <c r="C4190" t="s">
        <v>5029</v>
      </c>
      <c r="D4190" t="s">
        <v>5032</v>
      </c>
      <c r="E4190" t="s">
        <v>5036</v>
      </c>
      <c r="F4190" t="s">
        <v>5043</v>
      </c>
      <c r="G4190">
        <v>-3.4359999999999999</v>
      </c>
      <c r="H4190">
        <v>55.378100000000003</v>
      </c>
      <c r="I4190">
        <v>116737</v>
      </c>
      <c r="J4190">
        <v>1533451</v>
      </c>
      <c r="K4190">
        <v>184186</v>
      </c>
      <c r="L4190">
        <v>60806</v>
      </c>
      <c r="M4190">
        <v>90227</v>
      </c>
      <c r="N4190">
        <v>7.6127610567320855E-2</v>
      </c>
      <c r="O4190">
        <v>1855314</v>
      </c>
      <c r="P4190">
        <v>1533451</v>
      </c>
      <c r="Q4190">
        <v>0</v>
      </c>
      <c r="T4190" t="s">
        <v>5061</v>
      </c>
      <c r="U4190">
        <v>45512</v>
      </c>
      <c r="V4190" t="s">
        <v>5075</v>
      </c>
      <c r="W4190" t="s">
        <v>5095</v>
      </c>
      <c r="X4190">
        <v>17</v>
      </c>
      <c r="Y4190" t="s">
        <v>5077</v>
      </c>
      <c r="Z4190" t="s">
        <v>5070</v>
      </c>
    </row>
    <row r="4191" spans="1:26" x14ac:dyDescent="0.3">
      <c r="A4191" t="s">
        <v>4212</v>
      </c>
      <c r="B4191" t="s">
        <v>5023</v>
      </c>
      <c r="C4191" t="s">
        <v>5029</v>
      </c>
      <c r="D4191" t="s">
        <v>5032</v>
      </c>
      <c r="E4191" t="s">
        <v>5036</v>
      </c>
      <c r="F4191" t="s">
        <v>5049</v>
      </c>
      <c r="G4191">
        <v>-106.3468</v>
      </c>
      <c r="H4191">
        <v>56.130400000000002</v>
      </c>
      <c r="I4191">
        <v>199259</v>
      </c>
      <c r="J4191">
        <v>2292385</v>
      </c>
      <c r="K4191">
        <v>365128</v>
      </c>
      <c r="L4191">
        <v>171839</v>
      </c>
      <c r="M4191">
        <v>69750</v>
      </c>
      <c r="N4191">
        <v>8.6922489314806423E-2</v>
      </c>
      <c r="O4191">
        <v>2701906</v>
      </c>
      <c r="P4191">
        <v>2292385</v>
      </c>
      <c r="Q4191">
        <v>0</v>
      </c>
      <c r="R4191">
        <v>51066</v>
      </c>
      <c r="S4191">
        <v>1.89E-2</v>
      </c>
      <c r="T4191" t="s">
        <v>5061</v>
      </c>
      <c r="U4191">
        <v>45411</v>
      </c>
      <c r="V4191" t="s">
        <v>5085</v>
      </c>
      <c r="W4191" t="s">
        <v>5079</v>
      </c>
      <c r="X4191">
        <v>10</v>
      </c>
      <c r="Y4191" t="s">
        <v>5082</v>
      </c>
      <c r="Z4191" t="s">
        <v>5069</v>
      </c>
    </row>
    <row r="4192" spans="1:26" x14ac:dyDescent="0.3">
      <c r="A4192" t="s">
        <v>4213</v>
      </c>
      <c r="B4192" t="s">
        <v>5023</v>
      </c>
      <c r="C4192" t="s">
        <v>5029</v>
      </c>
      <c r="D4192" t="s">
        <v>5035</v>
      </c>
      <c r="E4192" t="s">
        <v>5040</v>
      </c>
      <c r="F4192" t="s">
        <v>5047</v>
      </c>
      <c r="G4192">
        <v>138.25290000000001</v>
      </c>
      <c r="H4192">
        <v>36.204799999999999</v>
      </c>
      <c r="I4192">
        <v>32339</v>
      </c>
      <c r="J4192">
        <v>213675</v>
      </c>
      <c r="K4192">
        <v>37551</v>
      </c>
      <c r="L4192">
        <v>15946</v>
      </c>
      <c r="M4192">
        <v>11698</v>
      </c>
      <c r="N4192">
        <v>0.15135009619247569</v>
      </c>
      <c r="O4192">
        <v>259587</v>
      </c>
      <c r="P4192">
        <v>0</v>
      </c>
      <c r="Q4192">
        <v>105443</v>
      </c>
      <c r="R4192">
        <v>5840</v>
      </c>
      <c r="S4192">
        <v>2.2499999999999999E-2</v>
      </c>
      <c r="T4192" t="s">
        <v>5058</v>
      </c>
      <c r="U4192">
        <v>45366</v>
      </c>
      <c r="V4192" t="s">
        <v>5091</v>
      </c>
      <c r="W4192" t="s">
        <v>5076</v>
      </c>
      <c r="X4192">
        <v>17</v>
      </c>
      <c r="Y4192" t="s">
        <v>5077</v>
      </c>
      <c r="Z4192" t="s">
        <v>5070</v>
      </c>
    </row>
    <row r="4193" spans="1:26" x14ac:dyDescent="0.3">
      <c r="A4193" t="s">
        <v>4214</v>
      </c>
      <c r="B4193" t="s">
        <v>5025</v>
      </c>
      <c r="C4193" t="s">
        <v>5029</v>
      </c>
      <c r="D4193" t="s">
        <v>5035</v>
      </c>
      <c r="E4193" t="s">
        <v>5036</v>
      </c>
      <c r="F4193" t="s">
        <v>5049</v>
      </c>
      <c r="G4193">
        <v>-106.3468</v>
      </c>
      <c r="H4193">
        <v>56.130400000000002</v>
      </c>
      <c r="I4193">
        <v>327911</v>
      </c>
      <c r="J4193">
        <v>2253471</v>
      </c>
      <c r="K4193">
        <v>430787</v>
      </c>
      <c r="L4193">
        <v>155613</v>
      </c>
      <c r="M4193">
        <v>85619</v>
      </c>
      <c r="N4193">
        <v>0.14551395343287149</v>
      </c>
      <c r="O4193">
        <v>2718590</v>
      </c>
      <c r="P4193">
        <v>2253471</v>
      </c>
      <c r="Q4193">
        <v>0</v>
      </c>
      <c r="T4193" t="s">
        <v>5060</v>
      </c>
      <c r="U4193">
        <v>45737</v>
      </c>
      <c r="V4193" t="s">
        <v>5091</v>
      </c>
      <c r="W4193" t="s">
        <v>5076</v>
      </c>
      <c r="X4193">
        <v>12</v>
      </c>
      <c r="Y4193" t="s">
        <v>5077</v>
      </c>
      <c r="Z4193" t="s">
        <v>5070</v>
      </c>
    </row>
    <row r="4194" spans="1:26" x14ac:dyDescent="0.3">
      <c r="A4194" t="s">
        <v>4215</v>
      </c>
      <c r="B4194" t="s">
        <v>5027</v>
      </c>
      <c r="C4194" t="s">
        <v>5030</v>
      </c>
      <c r="D4194" t="s">
        <v>5031</v>
      </c>
      <c r="E4194" t="s">
        <v>5036</v>
      </c>
      <c r="F4194" t="s">
        <v>5043</v>
      </c>
      <c r="G4194">
        <v>-3.4359999999999999</v>
      </c>
      <c r="H4194">
        <v>55.378100000000003</v>
      </c>
      <c r="I4194">
        <v>232556</v>
      </c>
      <c r="J4194">
        <v>1948497</v>
      </c>
      <c r="K4194">
        <v>400295</v>
      </c>
      <c r="L4194">
        <v>141409</v>
      </c>
      <c r="M4194">
        <v>78513</v>
      </c>
      <c r="N4194">
        <v>0.11935179554820841</v>
      </c>
      <c r="O4194">
        <v>2330740</v>
      </c>
      <c r="P4194">
        <v>1948497</v>
      </c>
      <c r="Q4194">
        <v>0</v>
      </c>
      <c r="T4194" t="s">
        <v>5052</v>
      </c>
      <c r="U4194">
        <v>45408</v>
      </c>
      <c r="V4194" t="s">
        <v>5091</v>
      </c>
      <c r="W4194" t="s">
        <v>5079</v>
      </c>
      <c r="X4194">
        <v>15</v>
      </c>
      <c r="Y4194" t="s">
        <v>5077</v>
      </c>
      <c r="Z4194" t="s">
        <v>5070</v>
      </c>
    </row>
    <row r="4195" spans="1:26" x14ac:dyDescent="0.3">
      <c r="A4195" t="s">
        <v>4216</v>
      </c>
      <c r="B4195" t="s">
        <v>5024</v>
      </c>
      <c r="C4195" t="s">
        <v>5030</v>
      </c>
      <c r="D4195" t="s">
        <v>5033</v>
      </c>
      <c r="E4195" t="s">
        <v>5036</v>
      </c>
      <c r="F4195" t="s">
        <v>5045</v>
      </c>
      <c r="G4195">
        <v>-51.9253</v>
      </c>
      <c r="H4195">
        <v>-14.234999999999999</v>
      </c>
      <c r="I4195">
        <v>292688</v>
      </c>
      <c r="J4195">
        <v>1230174</v>
      </c>
      <c r="K4195">
        <v>296333</v>
      </c>
      <c r="L4195">
        <v>56346</v>
      </c>
      <c r="M4195">
        <v>64003</v>
      </c>
      <c r="N4195">
        <v>0.23792470167930921</v>
      </c>
      <c r="O4195">
        <v>1529191</v>
      </c>
      <c r="P4195">
        <v>1230174</v>
      </c>
      <c r="Q4195">
        <v>0</v>
      </c>
      <c r="T4195" t="s">
        <v>5057</v>
      </c>
      <c r="U4195">
        <v>45595</v>
      </c>
      <c r="V4195" t="s">
        <v>5078</v>
      </c>
      <c r="W4195" t="s">
        <v>5090</v>
      </c>
      <c r="X4195">
        <v>17</v>
      </c>
      <c r="Y4195" t="s">
        <v>5077</v>
      </c>
      <c r="Z4195" t="s">
        <v>5071</v>
      </c>
    </row>
    <row r="4196" spans="1:26" x14ac:dyDescent="0.3">
      <c r="A4196" t="s">
        <v>4217</v>
      </c>
      <c r="B4196" t="s">
        <v>5025</v>
      </c>
      <c r="C4196" t="s">
        <v>5029</v>
      </c>
      <c r="D4196" t="s">
        <v>5031</v>
      </c>
      <c r="E4196" t="s">
        <v>5036</v>
      </c>
      <c r="F4196" t="s">
        <v>5050</v>
      </c>
      <c r="G4196">
        <v>-95.712900000000005</v>
      </c>
      <c r="H4196">
        <v>37.090200000000003</v>
      </c>
      <c r="I4196">
        <v>157415</v>
      </c>
      <c r="J4196">
        <v>1619231</v>
      </c>
      <c r="K4196">
        <v>354024</v>
      </c>
      <c r="L4196">
        <v>124419</v>
      </c>
      <c r="M4196">
        <v>72759</v>
      </c>
      <c r="N4196">
        <v>9.72159261422956E-2</v>
      </c>
      <c r="O4196">
        <v>2071951</v>
      </c>
      <c r="P4196">
        <v>1619231</v>
      </c>
      <c r="Q4196">
        <v>0</v>
      </c>
      <c r="T4196" t="s">
        <v>5052</v>
      </c>
      <c r="U4196">
        <v>45562</v>
      </c>
      <c r="V4196" t="s">
        <v>5091</v>
      </c>
      <c r="W4196" t="s">
        <v>5096</v>
      </c>
      <c r="X4196">
        <v>12</v>
      </c>
      <c r="Y4196" t="s">
        <v>5077</v>
      </c>
      <c r="Z4196" t="s">
        <v>5069</v>
      </c>
    </row>
    <row r="4197" spans="1:26" x14ac:dyDescent="0.3">
      <c r="A4197" t="s">
        <v>4218</v>
      </c>
      <c r="B4197" t="s">
        <v>5024</v>
      </c>
      <c r="C4197" t="s">
        <v>5029</v>
      </c>
      <c r="D4197" t="s">
        <v>5033</v>
      </c>
      <c r="E4197" t="s">
        <v>5036</v>
      </c>
      <c r="F4197" t="s">
        <v>5044</v>
      </c>
      <c r="G4197">
        <v>78.962900000000005</v>
      </c>
      <c r="H4197">
        <v>20.593699999999998</v>
      </c>
      <c r="I4197">
        <v>474603</v>
      </c>
      <c r="J4197">
        <v>2311941</v>
      </c>
      <c r="K4197">
        <v>499012</v>
      </c>
      <c r="L4197">
        <v>100759</v>
      </c>
      <c r="M4197">
        <v>114741</v>
      </c>
      <c r="N4197">
        <v>0.20528336667733149</v>
      </c>
      <c r="O4197">
        <v>2903093</v>
      </c>
      <c r="P4197">
        <v>2311941</v>
      </c>
      <c r="Q4197">
        <v>0</v>
      </c>
      <c r="T4197" t="s">
        <v>5057</v>
      </c>
      <c r="U4197">
        <v>45359</v>
      </c>
      <c r="V4197" t="s">
        <v>5091</v>
      </c>
      <c r="W4197" t="s">
        <v>5076</v>
      </c>
      <c r="X4197">
        <v>17</v>
      </c>
      <c r="Y4197" t="s">
        <v>5077</v>
      </c>
      <c r="Z4197" t="s">
        <v>5071</v>
      </c>
    </row>
    <row r="4198" spans="1:26" x14ac:dyDescent="0.3">
      <c r="A4198" t="s">
        <v>4219</v>
      </c>
      <c r="B4198" t="s">
        <v>5023</v>
      </c>
      <c r="C4198" t="s">
        <v>5029</v>
      </c>
      <c r="D4198" t="s">
        <v>5033</v>
      </c>
      <c r="E4198" t="s">
        <v>5036</v>
      </c>
      <c r="F4198" t="s">
        <v>5046</v>
      </c>
      <c r="G4198">
        <v>133.77510000000001</v>
      </c>
      <c r="H4198">
        <v>-25.2744</v>
      </c>
      <c r="I4198">
        <v>210262</v>
      </c>
      <c r="J4198">
        <v>1181934</v>
      </c>
      <c r="K4198">
        <v>265554</v>
      </c>
      <c r="L4198">
        <v>53948</v>
      </c>
      <c r="M4198">
        <v>55863</v>
      </c>
      <c r="N4198">
        <v>0.1778969811786055</v>
      </c>
      <c r="O4198">
        <v>1372048</v>
      </c>
      <c r="P4198">
        <v>1181934</v>
      </c>
      <c r="Q4198">
        <v>0</v>
      </c>
      <c r="R4198">
        <v>26206</v>
      </c>
      <c r="S4198">
        <v>1.9099999999999999E-2</v>
      </c>
      <c r="T4198" t="s">
        <v>5057</v>
      </c>
      <c r="U4198">
        <v>45310</v>
      </c>
      <c r="V4198" t="s">
        <v>5091</v>
      </c>
      <c r="W4198" t="s">
        <v>5084</v>
      </c>
      <c r="X4198">
        <v>15</v>
      </c>
      <c r="Y4198" t="s">
        <v>5077</v>
      </c>
      <c r="Z4198" t="s">
        <v>5070</v>
      </c>
    </row>
    <row r="4199" spans="1:26" x14ac:dyDescent="0.3">
      <c r="A4199" t="s">
        <v>4220</v>
      </c>
      <c r="B4199" t="s">
        <v>5027</v>
      </c>
      <c r="C4199" t="s">
        <v>5029</v>
      </c>
      <c r="D4199" t="s">
        <v>5033</v>
      </c>
      <c r="E4199" t="s">
        <v>5036</v>
      </c>
      <c r="F4199" t="s">
        <v>5049</v>
      </c>
      <c r="G4199">
        <v>-106.3468</v>
      </c>
      <c r="H4199">
        <v>56.130400000000002</v>
      </c>
      <c r="I4199">
        <v>333165</v>
      </c>
      <c r="J4199">
        <v>1804346</v>
      </c>
      <c r="K4199">
        <v>342161</v>
      </c>
      <c r="L4199">
        <v>91646</v>
      </c>
      <c r="M4199">
        <v>47777</v>
      </c>
      <c r="N4199">
        <v>0.1846460419555209</v>
      </c>
      <c r="O4199">
        <v>2049025</v>
      </c>
      <c r="P4199">
        <v>1804346</v>
      </c>
      <c r="Q4199">
        <v>0</v>
      </c>
      <c r="T4199" t="s">
        <v>5057</v>
      </c>
      <c r="U4199">
        <v>45381</v>
      </c>
      <c r="V4199" t="s">
        <v>5088</v>
      </c>
      <c r="W4199" t="s">
        <v>5076</v>
      </c>
      <c r="X4199">
        <v>16</v>
      </c>
      <c r="Y4199" t="s">
        <v>5077</v>
      </c>
      <c r="Z4199" t="s">
        <v>5070</v>
      </c>
    </row>
    <row r="4200" spans="1:26" x14ac:dyDescent="0.3">
      <c r="A4200" t="s">
        <v>4221</v>
      </c>
      <c r="B4200" t="s">
        <v>5023</v>
      </c>
      <c r="C4200" t="s">
        <v>5029</v>
      </c>
      <c r="D4200" t="s">
        <v>5031</v>
      </c>
      <c r="E4200" t="s">
        <v>5040</v>
      </c>
      <c r="F4200" t="s">
        <v>5049</v>
      </c>
      <c r="G4200">
        <v>-106.3468</v>
      </c>
      <c r="H4200">
        <v>56.130400000000002</v>
      </c>
      <c r="I4200">
        <v>40257</v>
      </c>
      <c r="J4200">
        <v>418417</v>
      </c>
      <c r="K4200">
        <v>46710</v>
      </c>
      <c r="L4200">
        <v>25483</v>
      </c>
      <c r="M4200">
        <v>22571</v>
      </c>
      <c r="N4200">
        <v>9.6213561243315371E-2</v>
      </c>
      <c r="O4200">
        <v>462002</v>
      </c>
      <c r="P4200">
        <v>0</v>
      </c>
      <c r="Q4200">
        <v>66559</v>
      </c>
      <c r="R4200">
        <v>6976</v>
      </c>
      <c r="S4200">
        <v>1.5100000000000001E-2</v>
      </c>
      <c r="T4200" t="s">
        <v>5051</v>
      </c>
      <c r="U4200">
        <v>45320</v>
      </c>
      <c r="V4200" t="s">
        <v>5085</v>
      </c>
      <c r="W4200" t="s">
        <v>5084</v>
      </c>
      <c r="X4200">
        <v>12</v>
      </c>
      <c r="Y4200" t="s">
        <v>5077</v>
      </c>
      <c r="Z4200" t="s">
        <v>5069</v>
      </c>
    </row>
    <row r="4201" spans="1:26" x14ac:dyDescent="0.3">
      <c r="A4201" t="s">
        <v>4222</v>
      </c>
      <c r="B4201" t="s">
        <v>5024</v>
      </c>
      <c r="C4201" t="s">
        <v>5029</v>
      </c>
      <c r="D4201" t="s">
        <v>5033</v>
      </c>
      <c r="E4201" t="s">
        <v>5039</v>
      </c>
      <c r="F4201" t="s">
        <v>5046</v>
      </c>
      <c r="G4201">
        <v>133.77510000000001</v>
      </c>
      <c r="H4201">
        <v>-25.2744</v>
      </c>
      <c r="I4201">
        <v>77521</v>
      </c>
      <c r="J4201">
        <v>417950</v>
      </c>
      <c r="K4201">
        <v>51682</v>
      </c>
      <c r="L4201">
        <v>18215</v>
      </c>
      <c r="M4201">
        <v>12237</v>
      </c>
      <c r="N4201">
        <v>0.18548005818186791</v>
      </c>
      <c r="O4201">
        <v>493101</v>
      </c>
      <c r="P4201">
        <v>0</v>
      </c>
      <c r="Q4201">
        <v>0</v>
      </c>
      <c r="T4201" t="s">
        <v>5056</v>
      </c>
      <c r="U4201">
        <v>45396</v>
      </c>
      <c r="V4201" t="s">
        <v>5080</v>
      </c>
      <c r="W4201" t="s">
        <v>5079</v>
      </c>
      <c r="X4201">
        <v>10</v>
      </c>
      <c r="Y4201" t="s">
        <v>5082</v>
      </c>
      <c r="Z4201" t="s">
        <v>5070</v>
      </c>
    </row>
    <row r="4202" spans="1:26" x14ac:dyDescent="0.3">
      <c r="A4202" t="s">
        <v>4223</v>
      </c>
      <c r="B4202" t="s">
        <v>5025</v>
      </c>
      <c r="C4202" t="s">
        <v>5029</v>
      </c>
      <c r="D4202" t="s">
        <v>5032</v>
      </c>
      <c r="E4202" t="s">
        <v>5039</v>
      </c>
      <c r="F4202" t="s">
        <v>5050</v>
      </c>
      <c r="G4202">
        <v>-95.712900000000005</v>
      </c>
      <c r="H4202">
        <v>37.090200000000003</v>
      </c>
      <c r="I4202">
        <v>37463</v>
      </c>
      <c r="J4202">
        <v>439900</v>
      </c>
      <c r="K4202">
        <v>58836</v>
      </c>
      <c r="L4202">
        <v>20952</v>
      </c>
      <c r="M4202">
        <v>21617</v>
      </c>
      <c r="N4202">
        <v>8.5163527571300107E-2</v>
      </c>
      <c r="O4202">
        <v>537646</v>
      </c>
      <c r="P4202">
        <v>0</v>
      </c>
      <c r="Q4202">
        <v>0</v>
      </c>
      <c r="T4202" t="s">
        <v>5059</v>
      </c>
      <c r="U4202">
        <v>45326</v>
      </c>
      <c r="V4202" t="s">
        <v>5080</v>
      </c>
      <c r="W4202" t="s">
        <v>5086</v>
      </c>
      <c r="X4202">
        <v>17</v>
      </c>
      <c r="Y4202" t="s">
        <v>5077</v>
      </c>
      <c r="Z4202" t="s">
        <v>5069</v>
      </c>
    </row>
    <row r="4203" spans="1:26" x14ac:dyDescent="0.3">
      <c r="A4203" t="s">
        <v>4224</v>
      </c>
      <c r="B4203" t="s">
        <v>5023</v>
      </c>
      <c r="C4203" t="s">
        <v>5029</v>
      </c>
      <c r="D4203" t="s">
        <v>5032</v>
      </c>
      <c r="E4203" t="s">
        <v>5036</v>
      </c>
      <c r="F4203" t="s">
        <v>5049</v>
      </c>
      <c r="G4203">
        <v>-106.3468</v>
      </c>
      <c r="H4203">
        <v>56.130400000000002</v>
      </c>
      <c r="I4203">
        <v>27243</v>
      </c>
      <c r="J4203">
        <v>544327</v>
      </c>
      <c r="K4203">
        <v>93385</v>
      </c>
      <c r="L4203">
        <v>41765</v>
      </c>
      <c r="M4203">
        <v>17185</v>
      </c>
      <c r="N4203">
        <v>5.0049204783881078E-2</v>
      </c>
      <c r="O4203">
        <v>677814</v>
      </c>
      <c r="P4203">
        <v>497344</v>
      </c>
      <c r="Q4203">
        <v>0</v>
      </c>
      <c r="R4203">
        <v>7320</v>
      </c>
      <c r="S4203">
        <v>1.0800000000000001E-2</v>
      </c>
      <c r="T4203" t="s">
        <v>5059</v>
      </c>
      <c r="U4203">
        <v>45750</v>
      </c>
      <c r="V4203" t="s">
        <v>5075</v>
      </c>
      <c r="W4203" t="s">
        <v>5079</v>
      </c>
      <c r="X4203">
        <v>18</v>
      </c>
      <c r="Y4203" t="s">
        <v>5092</v>
      </c>
      <c r="Z4203" t="s">
        <v>5069</v>
      </c>
    </row>
    <row r="4204" spans="1:26" x14ac:dyDescent="0.3">
      <c r="A4204" t="s">
        <v>4225</v>
      </c>
      <c r="B4204" t="s">
        <v>5024</v>
      </c>
      <c r="C4204" t="s">
        <v>5029</v>
      </c>
      <c r="D4204" t="s">
        <v>5033</v>
      </c>
      <c r="E4204" t="s">
        <v>5039</v>
      </c>
      <c r="F4204" t="s">
        <v>5045</v>
      </c>
      <c r="G4204">
        <v>-51.9253</v>
      </c>
      <c r="H4204">
        <v>-14.234999999999999</v>
      </c>
      <c r="I4204">
        <v>39566</v>
      </c>
      <c r="J4204">
        <v>182610</v>
      </c>
      <c r="K4204">
        <v>38280</v>
      </c>
      <c r="L4204">
        <v>7500</v>
      </c>
      <c r="M4204">
        <v>10249</v>
      </c>
      <c r="N4204">
        <v>0.2166723783650728</v>
      </c>
      <c r="O4204">
        <v>218809</v>
      </c>
      <c r="P4204">
        <v>0</v>
      </c>
      <c r="Q4204">
        <v>0</v>
      </c>
      <c r="T4204" t="s">
        <v>5056</v>
      </c>
      <c r="U4204">
        <v>45509</v>
      </c>
      <c r="V4204" t="s">
        <v>5085</v>
      </c>
      <c r="W4204" t="s">
        <v>5095</v>
      </c>
      <c r="X4204">
        <v>12</v>
      </c>
      <c r="Y4204" t="s">
        <v>5077</v>
      </c>
      <c r="Z4204" t="s">
        <v>5071</v>
      </c>
    </row>
    <row r="4205" spans="1:26" x14ac:dyDescent="0.3">
      <c r="A4205" t="s">
        <v>4226</v>
      </c>
      <c r="B4205" t="s">
        <v>5027</v>
      </c>
      <c r="C4205" t="s">
        <v>5029</v>
      </c>
      <c r="D4205" t="s">
        <v>5035</v>
      </c>
      <c r="E4205" t="s">
        <v>5040</v>
      </c>
      <c r="F4205" t="s">
        <v>5044</v>
      </c>
      <c r="G4205">
        <v>78.962900000000005</v>
      </c>
      <c r="H4205">
        <v>20.593699999999998</v>
      </c>
      <c r="I4205">
        <v>24993</v>
      </c>
      <c r="J4205">
        <v>164147</v>
      </c>
      <c r="K4205">
        <v>22762</v>
      </c>
      <c r="L4205">
        <v>9734</v>
      </c>
      <c r="M4205">
        <v>5377</v>
      </c>
      <c r="N4205">
        <v>0.15226328528056901</v>
      </c>
      <c r="O4205">
        <v>196966</v>
      </c>
      <c r="P4205">
        <v>0</v>
      </c>
      <c r="Q4205">
        <v>1061007</v>
      </c>
      <c r="T4205" t="s">
        <v>5060</v>
      </c>
      <c r="U4205">
        <v>45502</v>
      </c>
      <c r="V4205" t="s">
        <v>5085</v>
      </c>
      <c r="W4205" t="s">
        <v>5083</v>
      </c>
      <c r="X4205">
        <v>12</v>
      </c>
      <c r="Y4205" t="s">
        <v>5077</v>
      </c>
      <c r="Z4205" t="s">
        <v>5070</v>
      </c>
    </row>
    <row r="4206" spans="1:26" x14ac:dyDescent="0.3">
      <c r="A4206" t="s">
        <v>4227</v>
      </c>
      <c r="B4206" t="s">
        <v>5025</v>
      </c>
      <c r="C4206" t="s">
        <v>5029</v>
      </c>
      <c r="D4206" t="s">
        <v>5033</v>
      </c>
      <c r="E4206" t="s">
        <v>5039</v>
      </c>
      <c r="F4206" t="s">
        <v>5044</v>
      </c>
      <c r="G4206">
        <v>78.962900000000005</v>
      </c>
      <c r="H4206">
        <v>20.593699999999998</v>
      </c>
      <c r="I4206">
        <v>65244</v>
      </c>
      <c r="J4206">
        <v>293365</v>
      </c>
      <c r="K4206">
        <v>57523</v>
      </c>
      <c r="L4206">
        <v>15946</v>
      </c>
      <c r="M4206">
        <v>5921</v>
      </c>
      <c r="N4206">
        <v>0.2224017555699864</v>
      </c>
      <c r="O4206">
        <v>360820</v>
      </c>
      <c r="P4206">
        <v>0</v>
      </c>
      <c r="Q4206">
        <v>0</v>
      </c>
      <c r="T4206" t="s">
        <v>5056</v>
      </c>
      <c r="U4206">
        <v>45610</v>
      </c>
      <c r="V4206" t="s">
        <v>5075</v>
      </c>
      <c r="W4206" t="s">
        <v>5094</v>
      </c>
      <c r="X4206">
        <v>19</v>
      </c>
      <c r="Y4206" t="s">
        <v>5092</v>
      </c>
      <c r="Z4206" t="s">
        <v>5071</v>
      </c>
    </row>
    <row r="4207" spans="1:26" x14ac:dyDescent="0.3">
      <c r="A4207" t="s">
        <v>4228</v>
      </c>
      <c r="B4207" t="s">
        <v>5023</v>
      </c>
      <c r="C4207" t="s">
        <v>5029</v>
      </c>
      <c r="D4207" t="s">
        <v>5033</v>
      </c>
      <c r="E4207" t="s">
        <v>5036</v>
      </c>
      <c r="F4207" t="s">
        <v>5049</v>
      </c>
      <c r="G4207">
        <v>-106.3468</v>
      </c>
      <c r="H4207">
        <v>56.130400000000002</v>
      </c>
      <c r="I4207">
        <v>27375</v>
      </c>
      <c r="J4207">
        <v>133669</v>
      </c>
      <c r="K4207">
        <v>15254</v>
      </c>
      <c r="L4207">
        <v>5482</v>
      </c>
      <c r="M4207">
        <v>3869</v>
      </c>
      <c r="N4207">
        <v>0.20480075902130951</v>
      </c>
      <c r="O4207">
        <v>172041</v>
      </c>
      <c r="P4207">
        <v>127868</v>
      </c>
      <c r="Q4207">
        <v>0</v>
      </c>
      <c r="R4207">
        <v>3698</v>
      </c>
      <c r="S4207">
        <v>2.1499999999999998E-2</v>
      </c>
      <c r="T4207" t="s">
        <v>5056</v>
      </c>
      <c r="U4207">
        <v>45302</v>
      </c>
      <c r="V4207" t="s">
        <v>5075</v>
      </c>
      <c r="W4207" t="s">
        <v>5084</v>
      </c>
      <c r="X4207">
        <v>19</v>
      </c>
      <c r="Y4207" t="s">
        <v>5092</v>
      </c>
      <c r="Z4207" t="s">
        <v>5071</v>
      </c>
    </row>
    <row r="4208" spans="1:26" x14ac:dyDescent="0.3">
      <c r="A4208" t="s">
        <v>4229</v>
      </c>
      <c r="B4208" t="s">
        <v>5027</v>
      </c>
      <c r="C4208" t="s">
        <v>5029</v>
      </c>
      <c r="D4208" t="s">
        <v>5033</v>
      </c>
      <c r="E4208" t="s">
        <v>5036</v>
      </c>
      <c r="F4208" t="s">
        <v>5047</v>
      </c>
      <c r="G4208">
        <v>138.25290000000001</v>
      </c>
      <c r="H4208">
        <v>36.204799999999999</v>
      </c>
      <c r="I4208">
        <v>243277</v>
      </c>
      <c r="J4208">
        <v>1324172</v>
      </c>
      <c r="K4208">
        <v>218325</v>
      </c>
      <c r="L4208">
        <v>42510</v>
      </c>
      <c r="M4208">
        <v>33836</v>
      </c>
      <c r="N4208">
        <v>0.18372079090559851</v>
      </c>
      <c r="O4208">
        <v>1477519</v>
      </c>
      <c r="P4208">
        <v>1324172</v>
      </c>
      <c r="Q4208">
        <v>0</v>
      </c>
      <c r="T4208" t="s">
        <v>5057</v>
      </c>
      <c r="U4208">
        <v>45315</v>
      </c>
      <c r="V4208" t="s">
        <v>5078</v>
      </c>
      <c r="W4208" t="s">
        <v>5084</v>
      </c>
      <c r="X4208">
        <v>15</v>
      </c>
      <c r="Y4208" t="s">
        <v>5077</v>
      </c>
      <c r="Z4208" t="s">
        <v>5070</v>
      </c>
    </row>
    <row r="4209" spans="1:26" x14ac:dyDescent="0.3">
      <c r="A4209" t="s">
        <v>4230</v>
      </c>
      <c r="B4209" t="s">
        <v>5027</v>
      </c>
      <c r="C4209" t="s">
        <v>5029</v>
      </c>
      <c r="D4209" t="s">
        <v>5032</v>
      </c>
      <c r="E4209" t="s">
        <v>5036</v>
      </c>
      <c r="F4209" t="s">
        <v>5047</v>
      </c>
      <c r="G4209">
        <v>138.25290000000001</v>
      </c>
      <c r="H4209">
        <v>36.204799999999999</v>
      </c>
      <c r="I4209">
        <v>21165</v>
      </c>
      <c r="J4209">
        <v>248087</v>
      </c>
      <c r="K4209">
        <v>43361</v>
      </c>
      <c r="L4209">
        <v>12032</v>
      </c>
      <c r="M4209">
        <v>12938</v>
      </c>
      <c r="N4209">
        <v>8.5315707026926368E-2</v>
      </c>
      <c r="O4209">
        <v>288797</v>
      </c>
      <c r="P4209">
        <v>232502</v>
      </c>
      <c r="Q4209">
        <v>0</v>
      </c>
      <c r="T4209" t="s">
        <v>5061</v>
      </c>
      <c r="U4209">
        <v>45764</v>
      </c>
      <c r="V4209" t="s">
        <v>5075</v>
      </c>
      <c r="W4209" t="s">
        <v>5079</v>
      </c>
      <c r="X4209">
        <v>15</v>
      </c>
      <c r="Y4209" t="s">
        <v>5077</v>
      </c>
      <c r="Z4209" t="s">
        <v>5069</v>
      </c>
    </row>
    <row r="4210" spans="1:26" x14ac:dyDescent="0.3">
      <c r="A4210" t="s">
        <v>4231</v>
      </c>
      <c r="B4210" t="s">
        <v>5024</v>
      </c>
      <c r="C4210" t="s">
        <v>5029</v>
      </c>
      <c r="D4210" t="s">
        <v>5031</v>
      </c>
      <c r="E4210" t="s">
        <v>5040</v>
      </c>
      <c r="F4210" t="s">
        <v>5046</v>
      </c>
      <c r="G4210">
        <v>133.77510000000001</v>
      </c>
      <c r="H4210">
        <v>-25.2744</v>
      </c>
      <c r="I4210">
        <v>37945</v>
      </c>
      <c r="J4210">
        <v>285719</v>
      </c>
      <c r="K4210">
        <v>48212</v>
      </c>
      <c r="L4210">
        <v>18875</v>
      </c>
      <c r="M4210">
        <v>10667</v>
      </c>
      <c r="N4210">
        <v>0.1328055898604755</v>
      </c>
      <c r="O4210">
        <v>359618</v>
      </c>
      <c r="P4210">
        <v>0</v>
      </c>
      <c r="Q4210">
        <v>364673</v>
      </c>
      <c r="T4210" t="s">
        <v>5051</v>
      </c>
      <c r="U4210">
        <v>45419</v>
      </c>
      <c r="V4210" t="s">
        <v>5089</v>
      </c>
      <c r="W4210" t="s">
        <v>5087</v>
      </c>
      <c r="X4210">
        <v>9</v>
      </c>
      <c r="Y4210" t="s">
        <v>5082</v>
      </c>
      <c r="Z4210" t="s">
        <v>5070</v>
      </c>
    </row>
    <row r="4211" spans="1:26" x14ac:dyDescent="0.3">
      <c r="A4211" t="s">
        <v>4232</v>
      </c>
      <c r="B4211" t="s">
        <v>5027</v>
      </c>
      <c r="C4211" t="s">
        <v>5029</v>
      </c>
      <c r="D4211" t="s">
        <v>5033</v>
      </c>
      <c r="E4211" t="s">
        <v>5036</v>
      </c>
      <c r="F4211" t="s">
        <v>5048</v>
      </c>
      <c r="G4211">
        <v>10.451499999999999</v>
      </c>
      <c r="H4211">
        <v>51.165700000000001</v>
      </c>
      <c r="I4211">
        <v>45741</v>
      </c>
      <c r="J4211">
        <v>261661</v>
      </c>
      <c r="K4211">
        <v>64128</v>
      </c>
      <c r="L4211">
        <v>16505</v>
      </c>
      <c r="M4211">
        <v>14705</v>
      </c>
      <c r="N4211">
        <v>0.17481138557608719</v>
      </c>
      <c r="O4211">
        <v>297181</v>
      </c>
      <c r="P4211">
        <v>250019</v>
      </c>
      <c r="Q4211">
        <v>0</v>
      </c>
      <c r="T4211" t="s">
        <v>5057</v>
      </c>
      <c r="U4211">
        <v>45478</v>
      </c>
      <c r="V4211" t="s">
        <v>5091</v>
      </c>
      <c r="W4211" t="s">
        <v>5083</v>
      </c>
      <c r="X4211">
        <v>13</v>
      </c>
      <c r="Y4211" t="s">
        <v>5077</v>
      </c>
      <c r="Z4211" t="s">
        <v>5070</v>
      </c>
    </row>
    <row r="4212" spans="1:26" x14ac:dyDescent="0.3">
      <c r="A4212" t="s">
        <v>4233</v>
      </c>
      <c r="B4212" t="s">
        <v>5024</v>
      </c>
      <c r="C4212" t="s">
        <v>5030</v>
      </c>
      <c r="D4212" t="s">
        <v>5033</v>
      </c>
      <c r="E4212" t="s">
        <v>5039</v>
      </c>
      <c r="F4212" t="s">
        <v>5046</v>
      </c>
      <c r="G4212">
        <v>133.77510000000001</v>
      </c>
      <c r="H4212">
        <v>-25.2744</v>
      </c>
      <c r="I4212">
        <v>201</v>
      </c>
      <c r="J4212">
        <v>1000</v>
      </c>
      <c r="K4212">
        <v>172</v>
      </c>
      <c r="L4212">
        <v>75</v>
      </c>
      <c r="M4212">
        <v>32</v>
      </c>
      <c r="N4212">
        <v>0.2015401118291538</v>
      </c>
      <c r="O4212">
        <v>1293</v>
      </c>
      <c r="P4212">
        <v>0</v>
      </c>
      <c r="Q4212">
        <v>0</v>
      </c>
      <c r="T4212" t="s">
        <v>5056</v>
      </c>
      <c r="U4212">
        <v>45479</v>
      </c>
      <c r="V4212" t="s">
        <v>5088</v>
      </c>
      <c r="W4212" t="s">
        <v>5083</v>
      </c>
      <c r="X4212">
        <v>8</v>
      </c>
      <c r="Y4212" t="s">
        <v>5082</v>
      </c>
      <c r="Z4212" t="s">
        <v>5071</v>
      </c>
    </row>
    <row r="4213" spans="1:26" x14ac:dyDescent="0.3">
      <c r="A4213" t="s">
        <v>4234</v>
      </c>
      <c r="B4213" t="s">
        <v>5025</v>
      </c>
      <c r="C4213" t="s">
        <v>5029</v>
      </c>
      <c r="D4213" t="s">
        <v>5031</v>
      </c>
      <c r="E4213" t="s">
        <v>5036</v>
      </c>
      <c r="F4213" t="s">
        <v>5048</v>
      </c>
      <c r="G4213">
        <v>10.451499999999999</v>
      </c>
      <c r="H4213">
        <v>51.165700000000001</v>
      </c>
      <c r="I4213">
        <v>186884</v>
      </c>
      <c r="J4213">
        <v>1421156</v>
      </c>
      <c r="K4213">
        <v>329606</v>
      </c>
      <c r="L4213">
        <v>60536</v>
      </c>
      <c r="M4213">
        <v>29687</v>
      </c>
      <c r="N4213">
        <v>0.13150201855147181</v>
      </c>
      <c r="O4213">
        <v>1601872</v>
      </c>
      <c r="P4213">
        <v>1421156</v>
      </c>
      <c r="Q4213">
        <v>0</v>
      </c>
      <c r="T4213" t="s">
        <v>5052</v>
      </c>
      <c r="U4213">
        <v>45623</v>
      </c>
      <c r="V4213" t="s">
        <v>5078</v>
      </c>
      <c r="W4213" t="s">
        <v>5094</v>
      </c>
      <c r="X4213">
        <v>16</v>
      </c>
      <c r="Y4213" t="s">
        <v>5077</v>
      </c>
      <c r="Z4213" t="s">
        <v>5070</v>
      </c>
    </row>
    <row r="4214" spans="1:26" x14ac:dyDescent="0.3">
      <c r="A4214" t="s">
        <v>4235</v>
      </c>
      <c r="B4214" t="s">
        <v>5023</v>
      </c>
      <c r="C4214" t="s">
        <v>5029</v>
      </c>
      <c r="D4214" t="s">
        <v>5032</v>
      </c>
      <c r="E4214" t="s">
        <v>5036</v>
      </c>
      <c r="F4214" t="s">
        <v>5049</v>
      </c>
      <c r="G4214">
        <v>-106.3468</v>
      </c>
      <c r="H4214">
        <v>56.130400000000002</v>
      </c>
      <c r="I4214">
        <v>177182</v>
      </c>
      <c r="J4214">
        <v>1925599</v>
      </c>
      <c r="K4214">
        <v>382938</v>
      </c>
      <c r="L4214">
        <v>151911</v>
      </c>
      <c r="M4214">
        <v>47097</v>
      </c>
      <c r="N4214">
        <v>9.2014242825995199E-2</v>
      </c>
      <c r="O4214">
        <v>2296064</v>
      </c>
      <c r="P4214">
        <v>1925599</v>
      </c>
      <c r="Q4214">
        <v>0</v>
      </c>
      <c r="R4214">
        <v>39492</v>
      </c>
      <c r="S4214">
        <v>1.72E-2</v>
      </c>
      <c r="T4214" t="s">
        <v>5061</v>
      </c>
      <c r="U4214">
        <v>45576</v>
      </c>
      <c r="V4214" t="s">
        <v>5091</v>
      </c>
      <c r="W4214" t="s">
        <v>5090</v>
      </c>
      <c r="X4214">
        <v>10</v>
      </c>
      <c r="Y4214" t="s">
        <v>5082</v>
      </c>
      <c r="Z4214" t="s">
        <v>5069</v>
      </c>
    </row>
    <row r="4215" spans="1:26" x14ac:dyDescent="0.3">
      <c r="A4215" t="s">
        <v>4236</v>
      </c>
      <c r="B4215" t="s">
        <v>5023</v>
      </c>
      <c r="C4215" t="s">
        <v>5030</v>
      </c>
      <c r="D4215" t="s">
        <v>5033</v>
      </c>
      <c r="E4215" t="s">
        <v>5036</v>
      </c>
      <c r="F4215" t="s">
        <v>5048</v>
      </c>
      <c r="G4215">
        <v>10.451499999999999</v>
      </c>
      <c r="H4215">
        <v>51.165700000000001</v>
      </c>
      <c r="I4215">
        <v>70771</v>
      </c>
      <c r="J4215">
        <v>306689</v>
      </c>
      <c r="K4215">
        <v>36100</v>
      </c>
      <c r="L4215">
        <v>12878</v>
      </c>
      <c r="M4215">
        <v>8543</v>
      </c>
      <c r="N4215">
        <v>0.23076020453891499</v>
      </c>
      <c r="O4215">
        <v>371248</v>
      </c>
      <c r="P4215">
        <v>263813</v>
      </c>
      <c r="Q4215">
        <v>0</v>
      </c>
      <c r="R4215">
        <v>7016</v>
      </c>
      <c r="S4215">
        <v>1.89E-2</v>
      </c>
      <c r="T4215" t="s">
        <v>5056</v>
      </c>
      <c r="U4215">
        <v>45334</v>
      </c>
      <c r="V4215" t="s">
        <v>5085</v>
      </c>
      <c r="W4215" t="s">
        <v>5086</v>
      </c>
      <c r="X4215">
        <v>11</v>
      </c>
      <c r="Y4215" t="s">
        <v>5082</v>
      </c>
      <c r="Z4215" t="s">
        <v>5071</v>
      </c>
    </row>
    <row r="4216" spans="1:26" x14ac:dyDescent="0.3">
      <c r="A4216" t="s">
        <v>4237</v>
      </c>
      <c r="B4216" t="s">
        <v>5025</v>
      </c>
      <c r="C4216" t="s">
        <v>5029</v>
      </c>
      <c r="D4216" t="s">
        <v>5031</v>
      </c>
      <c r="E4216" t="s">
        <v>5036</v>
      </c>
      <c r="F4216" t="s">
        <v>5048</v>
      </c>
      <c r="G4216">
        <v>10.451499999999999</v>
      </c>
      <c r="H4216">
        <v>51.165700000000001</v>
      </c>
      <c r="I4216">
        <v>166630</v>
      </c>
      <c r="J4216">
        <v>1445856</v>
      </c>
      <c r="K4216">
        <v>333960</v>
      </c>
      <c r="L4216">
        <v>80323</v>
      </c>
      <c r="M4216">
        <v>32285</v>
      </c>
      <c r="N4216">
        <v>0.1152470355580671</v>
      </c>
      <c r="O4216">
        <v>1753357</v>
      </c>
      <c r="P4216">
        <v>1445856</v>
      </c>
      <c r="Q4216">
        <v>0</v>
      </c>
      <c r="T4216" t="s">
        <v>5052</v>
      </c>
      <c r="U4216">
        <v>45761</v>
      </c>
      <c r="V4216" t="s">
        <v>5085</v>
      </c>
      <c r="W4216" t="s">
        <v>5079</v>
      </c>
      <c r="X4216">
        <v>12</v>
      </c>
      <c r="Y4216" t="s">
        <v>5077</v>
      </c>
      <c r="Z4216" t="s">
        <v>5070</v>
      </c>
    </row>
    <row r="4217" spans="1:26" x14ac:dyDescent="0.3">
      <c r="A4217" t="s">
        <v>4238</v>
      </c>
      <c r="B4217" t="s">
        <v>5025</v>
      </c>
      <c r="C4217" t="s">
        <v>5029</v>
      </c>
      <c r="D4217" t="s">
        <v>5031</v>
      </c>
      <c r="E4217" t="s">
        <v>5036</v>
      </c>
      <c r="F4217" t="s">
        <v>5047</v>
      </c>
      <c r="G4217">
        <v>138.25290000000001</v>
      </c>
      <c r="H4217">
        <v>36.204799999999999</v>
      </c>
      <c r="I4217">
        <v>146553</v>
      </c>
      <c r="J4217">
        <v>1725761</v>
      </c>
      <c r="K4217">
        <v>191398</v>
      </c>
      <c r="L4217">
        <v>67978</v>
      </c>
      <c r="M4217">
        <v>86017</v>
      </c>
      <c r="N4217">
        <v>8.4921306479472602E-2</v>
      </c>
      <c r="O4217">
        <v>2102556</v>
      </c>
      <c r="P4217">
        <v>1725761</v>
      </c>
      <c r="Q4217">
        <v>0</v>
      </c>
      <c r="T4217" t="s">
        <v>5052</v>
      </c>
      <c r="U4217">
        <v>45503</v>
      </c>
      <c r="V4217" t="s">
        <v>5089</v>
      </c>
      <c r="W4217" t="s">
        <v>5083</v>
      </c>
      <c r="X4217">
        <v>16</v>
      </c>
      <c r="Y4217" t="s">
        <v>5077</v>
      </c>
      <c r="Z4217" t="s">
        <v>5069</v>
      </c>
    </row>
    <row r="4218" spans="1:26" x14ac:dyDescent="0.3">
      <c r="A4218" t="s">
        <v>4239</v>
      </c>
      <c r="B4218" t="s">
        <v>5023</v>
      </c>
      <c r="C4218" t="s">
        <v>5030</v>
      </c>
      <c r="D4218" t="s">
        <v>5031</v>
      </c>
      <c r="E4218" t="s">
        <v>5036</v>
      </c>
      <c r="F4218" t="s">
        <v>5045</v>
      </c>
      <c r="G4218">
        <v>-51.9253</v>
      </c>
      <c r="H4218">
        <v>-14.234999999999999</v>
      </c>
      <c r="I4218">
        <v>255925</v>
      </c>
      <c r="J4218">
        <v>2221810</v>
      </c>
      <c r="K4218">
        <v>402345</v>
      </c>
      <c r="L4218">
        <v>94369</v>
      </c>
      <c r="M4218">
        <v>73962</v>
      </c>
      <c r="N4218">
        <v>0.1151876977512178</v>
      </c>
      <c r="O4218">
        <v>2873193</v>
      </c>
      <c r="P4218">
        <v>2221810</v>
      </c>
      <c r="Q4218">
        <v>0</v>
      </c>
      <c r="R4218">
        <v>44821</v>
      </c>
      <c r="S4218">
        <v>1.5599999999999999E-2</v>
      </c>
      <c r="T4218" t="s">
        <v>5052</v>
      </c>
      <c r="U4218">
        <v>45695</v>
      </c>
      <c r="V4218" t="s">
        <v>5091</v>
      </c>
      <c r="W4218" t="s">
        <v>5086</v>
      </c>
      <c r="X4218">
        <v>8</v>
      </c>
      <c r="Y4218" t="s">
        <v>5082</v>
      </c>
      <c r="Z4218" t="s">
        <v>5070</v>
      </c>
    </row>
    <row r="4219" spans="1:26" x14ac:dyDescent="0.3">
      <c r="A4219" t="s">
        <v>4240</v>
      </c>
      <c r="B4219" t="s">
        <v>5024</v>
      </c>
      <c r="C4219" t="s">
        <v>5029</v>
      </c>
      <c r="D4219" t="s">
        <v>5035</v>
      </c>
      <c r="E4219" t="s">
        <v>5040</v>
      </c>
      <c r="F4219" t="s">
        <v>5050</v>
      </c>
      <c r="G4219">
        <v>-95.712900000000005</v>
      </c>
      <c r="H4219">
        <v>37.090200000000003</v>
      </c>
      <c r="I4219">
        <v>45454</v>
      </c>
      <c r="J4219">
        <v>285543</v>
      </c>
      <c r="K4219">
        <v>53419</v>
      </c>
      <c r="L4219">
        <v>10326</v>
      </c>
      <c r="M4219">
        <v>11048</v>
      </c>
      <c r="N4219">
        <v>0.1591860438419847</v>
      </c>
      <c r="O4219">
        <v>368267</v>
      </c>
      <c r="P4219">
        <v>0</v>
      </c>
      <c r="Q4219">
        <v>267426</v>
      </c>
      <c r="T4219" t="s">
        <v>5058</v>
      </c>
      <c r="U4219">
        <v>45303</v>
      </c>
      <c r="V4219" t="s">
        <v>5091</v>
      </c>
      <c r="W4219" t="s">
        <v>5084</v>
      </c>
      <c r="X4219">
        <v>12</v>
      </c>
      <c r="Y4219" t="s">
        <v>5077</v>
      </c>
      <c r="Z4219" t="s">
        <v>5070</v>
      </c>
    </row>
    <row r="4220" spans="1:26" x14ac:dyDescent="0.3">
      <c r="A4220" t="s">
        <v>4241</v>
      </c>
      <c r="B4220" t="s">
        <v>5025</v>
      </c>
      <c r="C4220" t="s">
        <v>5029</v>
      </c>
      <c r="D4220" t="s">
        <v>5031</v>
      </c>
      <c r="E4220" t="s">
        <v>5039</v>
      </c>
      <c r="F4220" t="s">
        <v>5049</v>
      </c>
      <c r="G4220">
        <v>-106.3468</v>
      </c>
      <c r="H4220">
        <v>56.130400000000002</v>
      </c>
      <c r="I4220">
        <v>24119</v>
      </c>
      <c r="J4220">
        <v>227046</v>
      </c>
      <c r="K4220">
        <v>52108</v>
      </c>
      <c r="L4220">
        <v>9722</v>
      </c>
      <c r="M4220">
        <v>9725</v>
      </c>
      <c r="N4220">
        <v>0.1062313138290675</v>
      </c>
      <c r="O4220">
        <v>288069</v>
      </c>
      <c r="P4220">
        <v>0</v>
      </c>
      <c r="Q4220">
        <v>0</v>
      </c>
      <c r="T4220" t="s">
        <v>5051</v>
      </c>
      <c r="U4220">
        <v>45549</v>
      </c>
      <c r="V4220" t="s">
        <v>5088</v>
      </c>
      <c r="W4220" t="s">
        <v>5096</v>
      </c>
      <c r="X4220">
        <v>8</v>
      </c>
      <c r="Y4220" t="s">
        <v>5082</v>
      </c>
      <c r="Z4220" t="s">
        <v>5070</v>
      </c>
    </row>
    <row r="4221" spans="1:26" x14ac:dyDescent="0.3">
      <c r="A4221" t="s">
        <v>4242</v>
      </c>
      <c r="B4221" t="s">
        <v>5027</v>
      </c>
      <c r="C4221" t="s">
        <v>5029</v>
      </c>
      <c r="D4221" t="s">
        <v>5035</v>
      </c>
      <c r="E4221" t="s">
        <v>5040</v>
      </c>
      <c r="F4221" t="s">
        <v>5048</v>
      </c>
      <c r="G4221">
        <v>10.451499999999999</v>
      </c>
      <c r="H4221">
        <v>51.165700000000001</v>
      </c>
      <c r="I4221">
        <v>57377</v>
      </c>
      <c r="J4221">
        <v>474243</v>
      </c>
      <c r="K4221">
        <v>47636</v>
      </c>
      <c r="L4221">
        <v>20231</v>
      </c>
      <c r="M4221">
        <v>14771</v>
      </c>
      <c r="N4221">
        <v>0.12098718188307279</v>
      </c>
      <c r="O4221">
        <v>530534</v>
      </c>
      <c r="P4221">
        <v>0</v>
      </c>
      <c r="Q4221">
        <v>919542</v>
      </c>
      <c r="T4221" t="s">
        <v>5060</v>
      </c>
      <c r="U4221">
        <v>45649</v>
      </c>
      <c r="V4221" t="s">
        <v>5085</v>
      </c>
      <c r="W4221" t="s">
        <v>5081</v>
      </c>
      <c r="X4221">
        <v>12</v>
      </c>
      <c r="Y4221" t="s">
        <v>5077</v>
      </c>
      <c r="Z4221" t="s">
        <v>5070</v>
      </c>
    </row>
    <row r="4222" spans="1:26" x14ac:dyDescent="0.3">
      <c r="A4222" t="s">
        <v>4243</v>
      </c>
      <c r="B4222" t="s">
        <v>5023</v>
      </c>
      <c r="C4222" t="s">
        <v>5029</v>
      </c>
      <c r="D4222" t="s">
        <v>5033</v>
      </c>
      <c r="E4222" t="s">
        <v>5040</v>
      </c>
      <c r="F4222" t="s">
        <v>5049</v>
      </c>
      <c r="G4222">
        <v>-106.3468</v>
      </c>
      <c r="H4222">
        <v>56.130400000000002</v>
      </c>
      <c r="I4222">
        <v>51605</v>
      </c>
      <c r="J4222">
        <v>227242</v>
      </c>
      <c r="K4222">
        <v>33670</v>
      </c>
      <c r="L4222">
        <v>17824</v>
      </c>
      <c r="M4222">
        <v>10622</v>
      </c>
      <c r="N4222">
        <v>0.2270960990648499</v>
      </c>
      <c r="O4222">
        <v>269327</v>
      </c>
      <c r="P4222">
        <v>0</v>
      </c>
      <c r="Q4222">
        <v>297013</v>
      </c>
      <c r="R4222">
        <v>4982</v>
      </c>
      <c r="S4222">
        <v>1.8499999999999999E-2</v>
      </c>
      <c r="T4222" t="s">
        <v>5056</v>
      </c>
      <c r="U4222">
        <v>45480</v>
      </c>
      <c r="V4222" t="s">
        <v>5080</v>
      </c>
      <c r="W4222" t="s">
        <v>5083</v>
      </c>
      <c r="X4222">
        <v>19</v>
      </c>
      <c r="Y4222" t="s">
        <v>5092</v>
      </c>
      <c r="Z4222" t="s">
        <v>5071</v>
      </c>
    </row>
    <row r="4223" spans="1:26" x14ac:dyDescent="0.3">
      <c r="A4223" t="s">
        <v>4244</v>
      </c>
      <c r="B4223" t="s">
        <v>5023</v>
      </c>
      <c r="C4223" t="s">
        <v>5029</v>
      </c>
      <c r="D4223" t="s">
        <v>5035</v>
      </c>
      <c r="E4223" t="s">
        <v>5040</v>
      </c>
      <c r="F4223" t="s">
        <v>5047</v>
      </c>
      <c r="G4223">
        <v>138.25290000000001</v>
      </c>
      <c r="H4223">
        <v>36.204799999999999</v>
      </c>
      <c r="I4223">
        <v>29267</v>
      </c>
      <c r="J4223">
        <v>241691</v>
      </c>
      <c r="K4223">
        <v>47627</v>
      </c>
      <c r="L4223">
        <v>7922</v>
      </c>
      <c r="M4223">
        <v>11765</v>
      </c>
      <c r="N4223">
        <v>0.12109382626003019</v>
      </c>
      <c r="O4223">
        <v>270687</v>
      </c>
      <c r="P4223">
        <v>0</v>
      </c>
      <c r="Q4223">
        <v>85070</v>
      </c>
      <c r="R4223">
        <v>6171</v>
      </c>
      <c r="S4223">
        <v>2.2800000000000001E-2</v>
      </c>
      <c r="T4223" t="s">
        <v>5058</v>
      </c>
      <c r="U4223">
        <v>45423</v>
      </c>
      <c r="V4223" t="s">
        <v>5088</v>
      </c>
      <c r="W4223" t="s">
        <v>5087</v>
      </c>
      <c r="X4223">
        <v>17</v>
      </c>
      <c r="Y4223" t="s">
        <v>5077</v>
      </c>
      <c r="Z4223" t="s">
        <v>5070</v>
      </c>
    </row>
    <row r="4224" spans="1:26" x14ac:dyDescent="0.3">
      <c r="A4224" t="s">
        <v>4245</v>
      </c>
      <c r="B4224" t="s">
        <v>5024</v>
      </c>
      <c r="C4224" t="s">
        <v>5029</v>
      </c>
      <c r="D4224" t="s">
        <v>5033</v>
      </c>
      <c r="E4224" t="s">
        <v>5040</v>
      </c>
      <c r="F4224" t="s">
        <v>5044</v>
      </c>
      <c r="G4224">
        <v>78.962900000000005</v>
      </c>
      <c r="H4224">
        <v>20.593699999999998</v>
      </c>
      <c r="I4224">
        <v>21308</v>
      </c>
      <c r="J4224">
        <v>129692</v>
      </c>
      <c r="K4224">
        <v>16075</v>
      </c>
      <c r="L4224">
        <v>9914</v>
      </c>
      <c r="M4224">
        <v>6138</v>
      </c>
      <c r="N4224">
        <v>0.1643013466511983</v>
      </c>
      <c r="O4224">
        <v>159661</v>
      </c>
      <c r="P4224">
        <v>0</v>
      </c>
      <c r="Q4224">
        <v>322197</v>
      </c>
      <c r="T4224" t="s">
        <v>5056</v>
      </c>
      <c r="U4224">
        <v>45665</v>
      </c>
      <c r="V4224" t="s">
        <v>5078</v>
      </c>
      <c r="W4224" t="s">
        <v>5084</v>
      </c>
      <c r="X4224">
        <v>17</v>
      </c>
      <c r="Y4224" t="s">
        <v>5077</v>
      </c>
      <c r="Z4224" t="s">
        <v>5070</v>
      </c>
    </row>
    <row r="4225" spans="1:26" x14ac:dyDescent="0.3">
      <c r="A4225" t="s">
        <v>4246</v>
      </c>
      <c r="B4225" t="s">
        <v>5024</v>
      </c>
      <c r="C4225" t="s">
        <v>5029</v>
      </c>
      <c r="D4225" t="s">
        <v>5033</v>
      </c>
      <c r="E4225" t="s">
        <v>5039</v>
      </c>
      <c r="F4225" t="s">
        <v>5047</v>
      </c>
      <c r="G4225">
        <v>138.25290000000001</v>
      </c>
      <c r="H4225">
        <v>36.204799999999999</v>
      </c>
      <c r="I4225">
        <v>59131</v>
      </c>
      <c r="J4225">
        <v>336378</v>
      </c>
      <c r="K4225">
        <v>54332</v>
      </c>
      <c r="L4225">
        <v>12537</v>
      </c>
      <c r="M4225">
        <v>16006</v>
      </c>
      <c r="N4225">
        <v>0.1757898836223144</v>
      </c>
      <c r="O4225">
        <v>378733</v>
      </c>
      <c r="P4225">
        <v>0</v>
      </c>
      <c r="Q4225">
        <v>0</v>
      </c>
      <c r="T4225" t="s">
        <v>5056</v>
      </c>
      <c r="U4225">
        <v>45753</v>
      </c>
      <c r="V4225" t="s">
        <v>5080</v>
      </c>
      <c r="W4225" t="s">
        <v>5079</v>
      </c>
      <c r="X4225">
        <v>12</v>
      </c>
      <c r="Y4225" t="s">
        <v>5077</v>
      </c>
      <c r="Z4225" t="s">
        <v>5070</v>
      </c>
    </row>
    <row r="4226" spans="1:26" x14ac:dyDescent="0.3">
      <c r="A4226" t="s">
        <v>4247</v>
      </c>
      <c r="B4226" t="s">
        <v>5025</v>
      </c>
      <c r="C4226" t="s">
        <v>5029</v>
      </c>
      <c r="D4226" t="s">
        <v>5031</v>
      </c>
      <c r="E4226" t="s">
        <v>5036</v>
      </c>
      <c r="F4226" t="s">
        <v>5050</v>
      </c>
      <c r="G4226">
        <v>-95.712900000000005</v>
      </c>
      <c r="H4226">
        <v>37.090200000000003</v>
      </c>
      <c r="I4226">
        <v>123245</v>
      </c>
      <c r="J4226">
        <v>889667</v>
      </c>
      <c r="K4226">
        <v>114411</v>
      </c>
      <c r="L4226">
        <v>63064</v>
      </c>
      <c r="M4226">
        <v>41284</v>
      </c>
      <c r="N4226">
        <v>0.138529908274968</v>
      </c>
      <c r="O4226">
        <v>1090908</v>
      </c>
      <c r="P4226">
        <v>889667</v>
      </c>
      <c r="Q4226">
        <v>0</v>
      </c>
      <c r="T4226" t="s">
        <v>5052</v>
      </c>
      <c r="U4226">
        <v>45525</v>
      </c>
      <c r="V4226" t="s">
        <v>5078</v>
      </c>
      <c r="W4226" t="s">
        <v>5095</v>
      </c>
      <c r="X4226">
        <v>17</v>
      </c>
      <c r="Y4226" t="s">
        <v>5077</v>
      </c>
      <c r="Z4226" t="s">
        <v>5070</v>
      </c>
    </row>
    <row r="4227" spans="1:26" x14ac:dyDescent="0.3">
      <c r="A4227" t="s">
        <v>4248</v>
      </c>
      <c r="B4227" t="s">
        <v>5024</v>
      </c>
      <c r="C4227" t="s">
        <v>5029</v>
      </c>
      <c r="D4227" t="s">
        <v>5032</v>
      </c>
      <c r="E4227" t="s">
        <v>5036</v>
      </c>
      <c r="F4227" t="s">
        <v>5049</v>
      </c>
      <c r="G4227">
        <v>-106.3468</v>
      </c>
      <c r="H4227">
        <v>56.130400000000002</v>
      </c>
      <c r="I4227">
        <v>51570</v>
      </c>
      <c r="J4227">
        <v>641129</v>
      </c>
      <c r="K4227">
        <v>130495</v>
      </c>
      <c r="L4227">
        <v>42955</v>
      </c>
      <c r="M4227">
        <v>25907</v>
      </c>
      <c r="N4227">
        <v>8.043703297338653E-2</v>
      </c>
      <c r="O4227">
        <v>829527</v>
      </c>
      <c r="P4227">
        <v>641129</v>
      </c>
      <c r="Q4227">
        <v>0</v>
      </c>
      <c r="T4227" t="s">
        <v>5061</v>
      </c>
      <c r="U4227">
        <v>45717</v>
      </c>
      <c r="V4227" t="s">
        <v>5088</v>
      </c>
      <c r="W4227" t="s">
        <v>5076</v>
      </c>
      <c r="X4227">
        <v>17</v>
      </c>
      <c r="Y4227" t="s">
        <v>5077</v>
      </c>
      <c r="Z4227" t="s">
        <v>5069</v>
      </c>
    </row>
    <row r="4228" spans="1:26" x14ac:dyDescent="0.3">
      <c r="A4228" t="s">
        <v>4249</v>
      </c>
      <c r="B4228" t="s">
        <v>5025</v>
      </c>
      <c r="C4228" t="s">
        <v>5029</v>
      </c>
      <c r="D4228" t="s">
        <v>5033</v>
      </c>
      <c r="E4228" t="s">
        <v>5039</v>
      </c>
      <c r="F4228" t="s">
        <v>5044</v>
      </c>
      <c r="G4228">
        <v>78.962900000000005</v>
      </c>
      <c r="H4228">
        <v>20.593699999999998</v>
      </c>
      <c r="I4228">
        <v>104870</v>
      </c>
      <c r="J4228">
        <v>521031</v>
      </c>
      <c r="K4228">
        <v>122487</v>
      </c>
      <c r="L4228">
        <v>35954</v>
      </c>
      <c r="M4228">
        <v>26808</v>
      </c>
      <c r="N4228">
        <v>0.2012752870618516</v>
      </c>
      <c r="O4228">
        <v>589799</v>
      </c>
      <c r="P4228">
        <v>0</v>
      </c>
      <c r="Q4228">
        <v>0</v>
      </c>
      <c r="T4228" t="s">
        <v>5056</v>
      </c>
      <c r="U4228">
        <v>45762</v>
      </c>
      <c r="V4228" t="s">
        <v>5089</v>
      </c>
      <c r="W4228" t="s">
        <v>5079</v>
      </c>
      <c r="X4228">
        <v>16</v>
      </c>
      <c r="Y4228" t="s">
        <v>5077</v>
      </c>
      <c r="Z4228" t="s">
        <v>5071</v>
      </c>
    </row>
    <row r="4229" spans="1:26" x14ac:dyDescent="0.3">
      <c r="A4229" t="s">
        <v>4250</v>
      </c>
      <c r="B4229" t="s">
        <v>5027</v>
      </c>
      <c r="C4229" t="s">
        <v>5029</v>
      </c>
      <c r="D4229" t="s">
        <v>5033</v>
      </c>
      <c r="E4229" t="s">
        <v>5036</v>
      </c>
      <c r="F4229" t="s">
        <v>5043</v>
      </c>
      <c r="G4229">
        <v>-3.4359999999999999</v>
      </c>
      <c r="H4229">
        <v>55.378100000000003</v>
      </c>
      <c r="I4229">
        <v>35383</v>
      </c>
      <c r="J4229">
        <v>186735</v>
      </c>
      <c r="K4229">
        <v>28713</v>
      </c>
      <c r="L4229">
        <v>7779</v>
      </c>
      <c r="M4229">
        <v>6094</v>
      </c>
      <c r="N4229">
        <v>0.1894836742697725</v>
      </c>
      <c r="O4229">
        <v>227052</v>
      </c>
      <c r="P4229">
        <v>162641</v>
      </c>
      <c r="Q4229">
        <v>0</v>
      </c>
      <c r="T4229" t="s">
        <v>5057</v>
      </c>
      <c r="U4229">
        <v>45735</v>
      </c>
      <c r="V4229" t="s">
        <v>5078</v>
      </c>
      <c r="W4229" t="s">
        <v>5076</v>
      </c>
      <c r="X4229">
        <v>12</v>
      </c>
      <c r="Y4229" t="s">
        <v>5077</v>
      </c>
      <c r="Z4229" t="s">
        <v>5070</v>
      </c>
    </row>
    <row r="4230" spans="1:26" x14ac:dyDescent="0.3">
      <c r="A4230" t="s">
        <v>4251</v>
      </c>
      <c r="B4230" t="s">
        <v>5027</v>
      </c>
      <c r="C4230" t="s">
        <v>5029</v>
      </c>
      <c r="D4230" t="s">
        <v>5033</v>
      </c>
      <c r="E4230" t="s">
        <v>5040</v>
      </c>
      <c r="F4230" t="s">
        <v>5043</v>
      </c>
      <c r="G4230">
        <v>-3.4359999999999999</v>
      </c>
      <c r="H4230">
        <v>55.378100000000003</v>
      </c>
      <c r="I4230">
        <v>70086</v>
      </c>
      <c r="J4230">
        <v>340316</v>
      </c>
      <c r="K4230">
        <v>56415</v>
      </c>
      <c r="L4230">
        <v>15086</v>
      </c>
      <c r="M4230">
        <v>8105</v>
      </c>
      <c r="N4230">
        <v>0.205946484193611</v>
      </c>
      <c r="O4230">
        <v>435048</v>
      </c>
      <c r="P4230">
        <v>0</v>
      </c>
      <c r="Q4230">
        <v>517060</v>
      </c>
      <c r="T4230" t="s">
        <v>5057</v>
      </c>
      <c r="U4230">
        <v>45733</v>
      </c>
      <c r="V4230" t="s">
        <v>5085</v>
      </c>
      <c r="W4230" t="s">
        <v>5076</v>
      </c>
      <c r="X4230">
        <v>12</v>
      </c>
      <c r="Y4230" t="s">
        <v>5077</v>
      </c>
      <c r="Z4230" t="s">
        <v>5071</v>
      </c>
    </row>
    <row r="4231" spans="1:26" x14ac:dyDescent="0.3">
      <c r="A4231" t="s">
        <v>4252</v>
      </c>
      <c r="B4231" t="s">
        <v>5025</v>
      </c>
      <c r="C4231" t="s">
        <v>5029</v>
      </c>
      <c r="D4231" t="s">
        <v>5031</v>
      </c>
      <c r="E4231" t="s">
        <v>5036</v>
      </c>
      <c r="F4231" t="s">
        <v>5049</v>
      </c>
      <c r="G4231">
        <v>-106.3468</v>
      </c>
      <c r="H4231">
        <v>56.130400000000002</v>
      </c>
      <c r="I4231">
        <v>56843</v>
      </c>
      <c r="J4231">
        <v>491013</v>
      </c>
      <c r="K4231">
        <v>49223</v>
      </c>
      <c r="L4231">
        <v>35028</v>
      </c>
      <c r="M4231">
        <v>29398</v>
      </c>
      <c r="N4231">
        <v>0.1157686102666927</v>
      </c>
      <c r="O4231">
        <v>611517</v>
      </c>
      <c r="P4231">
        <v>491013</v>
      </c>
      <c r="Q4231">
        <v>0</v>
      </c>
      <c r="T4231" t="s">
        <v>5052</v>
      </c>
      <c r="U4231">
        <v>45455</v>
      </c>
      <c r="V4231" t="s">
        <v>5078</v>
      </c>
      <c r="W4231" t="s">
        <v>5093</v>
      </c>
      <c r="X4231">
        <v>16</v>
      </c>
      <c r="Y4231" t="s">
        <v>5077</v>
      </c>
      <c r="Z4231" t="s">
        <v>5070</v>
      </c>
    </row>
    <row r="4232" spans="1:26" x14ac:dyDescent="0.3">
      <c r="A4232" t="s">
        <v>4253</v>
      </c>
      <c r="B4232" t="s">
        <v>5025</v>
      </c>
      <c r="C4232" t="s">
        <v>5029</v>
      </c>
      <c r="D4232" t="s">
        <v>5033</v>
      </c>
      <c r="E4232" t="s">
        <v>5039</v>
      </c>
      <c r="F4232" t="s">
        <v>5048</v>
      </c>
      <c r="G4232">
        <v>10.451499999999999</v>
      </c>
      <c r="H4232">
        <v>51.165700000000001</v>
      </c>
      <c r="I4232">
        <v>19059</v>
      </c>
      <c r="J4232">
        <v>98510</v>
      </c>
      <c r="K4232">
        <v>10063</v>
      </c>
      <c r="L4232">
        <v>3058</v>
      </c>
      <c r="M4232">
        <v>4381</v>
      </c>
      <c r="N4232">
        <v>0.19347644851039569</v>
      </c>
      <c r="O4232">
        <v>108791</v>
      </c>
      <c r="P4232">
        <v>0</v>
      </c>
      <c r="Q4232">
        <v>0</v>
      </c>
      <c r="T4232" t="s">
        <v>5056</v>
      </c>
      <c r="U4232">
        <v>45562</v>
      </c>
      <c r="V4232" t="s">
        <v>5091</v>
      </c>
      <c r="W4232" t="s">
        <v>5096</v>
      </c>
      <c r="X4232">
        <v>15</v>
      </c>
      <c r="Y4232" t="s">
        <v>5077</v>
      </c>
      <c r="Z4232" t="s">
        <v>5070</v>
      </c>
    </row>
    <row r="4233" spans="1:26" x14ac:dyDescent="0.3">
      <c r="A4233" t="s">
        <v>4254</v>
      </c>
      <c r="B4233" t="s">
        <v>5024</v>
      </c>
      <c r="C4233" t="s">
        <v>5029</v>
      </c>
      <c r="D4233" t="s">
        <v>5035</v>
      </c>
      <c r="E4233" t="s">
        <v>5040</v>
      </c>
      <c r="F4233" t="s">
        <v>5048</v>
      </c>
      <c r="G4233">
        <v>10.451499999999999</v>
      </c>
      <c r="H4233">
        <v>51.165700000000001</v>
      </c>
      <c r="I4233">
        <v>33489</v>
      </c>
      <c r="J4233">
        <v>288456</v>
      </c>
      <c r="K4233">
        <v>71838</v>
      </c>
      <c r="L4233">
        <v>11298</v>
      </c>
      <c r="M4233">
        <v>13969</v>
      </c>
      <c r="N4233">
        <v>0.11609960705775189</v>
      </c>
      <c r="O4233">
        <v>326247</v>
      </c>
      <c r="P4233">
        <v>0</v>
      </c>
      <c r="Q4233">
        <v>316037</v>
      </c>
      <c r="T4233" t="s">
        <v>5058</v>
      </c>
      <c r="U4233">
        <v>45417</v>
      </c>
      <c r="V4233" t="s">
        <v>5080</v>
      </c>
      <c r="W4233" t="s">
        <v>5087</v>
      </c>
      <c r="X4233">
        <v>16</v>
      </c>
      <c r="Y4233" t="s">
        <v>5077</v>
      </c>
      <c r="Z4233" t="s">
        <v>5070</v>
      </c>
    </row>
    <row r="4234" spans="1:26" x14ac:dyDescent="0.3">
      <c r="A4234" t="s">
        <v>4255</v>
      </c>
      <c r="B4234" t="s">
        <v>5023</v>
      </c>
      <c r="C4234" t="s">
        <v>5029</v>
      </c>
      <c r="D4234" t="s">
        <v>5031</v>
      </c>
      <c r="E4234" t="s">
        <v>5036</v>
      </c>
      <c r="F4234" t="s">
        <v>5046</v>
      </c>
      <c r="G4234">
        <v>133.77510000000001</v>
      </c>
      <c r="H4234">
        <v>-25.2744</v>
      </c>
      <c r="I4234">
        <v>191794</v>
      </c>
      <c r="J4234">
        <v>2061942</v>
      </c>
      <c r="K4234">
        <v>387105</v>
      </c>
      <c r="L4234">
        <v>70741</v>
      </c>
      <c r="M4234">
        <v>111228</v>
      </c>
      <c r="N4234">
        <v>9.301631423613814E-2</v>
      </c>
      <c r="O4234">
        <v>2493720</v>
      </c>
      <c r="P4234">
        <v>2061942</v>
      </c>
      <c r="Q4234">
        <v>0</v>
      </c>
      <c r="R4234">
        <v>29176</v>
      </c>
      <c r="S4234">
        <v>1.17E-2</v>
      </c>
      <c r="T4234" t="s">
        <v>5052</v>
      </c>
      <c r="U4234">
        <v>45629</v>
      </c>
      <c r="V4234" t="s">
        <v>5089</v>
      </c>
      <c r="W4234" t="s">
        <v>5081</v>
      </c>
      <c r="X4234">
        <v>9</v>
      </c>
      <c r="Y4234" t="s">
        <v>5082</v>
      </c>
      <c r="Z4234" t="s">
        <v>5069</v>
      </c>
    </row>
    <row r="4235" spans="1:26" x14ac:dyDescent="0.3">
      <c r="A4235" t="s">
        <v>4256</v>
      </c>
      <c r="B4235" t="s">
        <v>5027</v>
      </c>
      <c r="C4235" t="s">
        <v>5029</v>
      </c>
      <c r="D4235" t="s">
        <v>5033</v>
      </c>
      <c r="E4235" t="s">
        <v>5036</v>
      </c>
      <c r="F4235" t="s">
        <v>5047</v>
      </c>
      <c r="G4235">
        <v>138.25290000000001</v>
      </c>
      <c r="H4235">
        <v>36.204799999999999</v>
      </c>
      <c r="I4235">
        <v>40488</v>
      </c>
      <c r="J4235">
        <v>237016</v>
      </c>
      <c r="K4235">
        <v>56466</v>
      </c>
      <c r="L4235">
        <v>17973</v>
      </c>
      <c r="M4235">
        <v>13467</v>
      </c>
      <c r="N4235">
        <v>0.17082557402576659</v>
      </c>
      <c r="O4235">
        <v>264404</v>
      </c>
      <c r="P4235">
        <v>230181</v>
      </c>
      <c r="Q4235">
        <v>0</v>
      </c>
      <c r="T4235" t="s">
        <v>5057</v>
      </c>
      <c r="U4235">
        <v>45671</v>
      </c>
      <c r="V4235" t="s">
        <v>5089</v>
      </c>
      <c r="W4235" t="s">
        <v>5084</v>
      </c>
      <c r="X4235">
        <v>12</v>
      </c>
      <c r="Y4235" t="s">
        <v>5077</v>
      </c>
      <c r="Z4235" t="s">
        <v>5070</v>
      </c>
    </row>
    <row r="4236" spans="1:26" x14ac:dyDescent="0.3">
      <c r="A4236" t="s">
        <v>4257</v>
      </c>
      <c r="B4236" t="s">
        <v>5023</v>
      </c>
      <c r="C4236" t="s">
        <v>5029</v>
      </c>
      <c r="D4236" t="s">
        <v>5031</v>
      </c>
      <c r="E4236" t="s">
        <v>5036</v>
      </c>
      <c r="F4236" t="s">
        <v>5046</v>
      </c>
      <c r="G4236">
        <v>133.77510000000001</v>
      </c>
      <c r="H4236">
        <v>-25.2744</v>
      </c>
      <c r="I4236">
        <v>79181</v>
      </c>
      <c r="J4236">
        <v>795774</v>
      </c>
      <c r="K4236">
        <v>171449</v>
      </c>
      <c r="L4236">
        <v>34388</v>
      </c>
      <c r="M4236">
        <v>39063</v>
      </c>
      <c r="N4236">
        <v>9.9502559577790597E-2</v>
      </c>
      <c r="O4236">
        <v>1008609</v>
      </c>
      <c r="P4236">
        <v>795774</v>
      </c>
      <c r="Q4236">
        <v>0</v>
      </c>
      <c r="R4236">
        <v>19466</v>
      </c>
      <c r="S4236">
        <v>1.9300000000000001E-2</v>
      </c>
      <c r="T4236" t="s">
        <v>5052</v>
      </c>
      <c r="U4236">
        <v>45503</v>
      </c>
      <c r="V4236" t="s">
        <v>5089</v>
      </c>
      <c r="W4236" t="s">
        <v>5083</v>
      </c>
      <c r="X4236">
        <v>14</v>
      </c>
      <c r="Y4236" t="s">
        <v>5077</v>
      </c>
      <c r="Z4236" t="s">
        <v>5069</v>
      </c>
    </row>
    <row r="4237" spans="1:26" x14ac:dyDescent="0.3">
      <c r="A4237" t="s">
        <v>4258</v>
      </c>
      <c r="B4237" t="s">
        <v>5027</v>
      </c>
      <c r="C4237" t="s">
        <v>5029</v>
      </c>
      <c r="D4237" t="s">
        <v>5032</v>
      </c>
      <c r="E4237" t="s">
        <v>5036</v>
      </c>
      <c r="F4237" t="s">
        <v>5046</v>
      </c>
      <c r="G4237">
        <v>133.77510000000001</v>
      </c>
      <c r="H4237">
        <v>-25.2744</v>
      </c>
      <c r="I4237">
        <v>34732</v>
      </c>
      <c r="J4237">
        <v>484790</v>
      </c>
      <c r="K4237">
        <v>105509</v>
      </c>
      <c r="L4237">
        <v>21186</v>
      </c>
      <c r="M4237">
        <v>17483</v>
      </c>
      <c r="N4237">
        <v>7.1643859888949696E-2</v>
      </c>
      <c r="O4237">
        <v>573336</v>
      </c>
      <c r="P4237">
        <v>419284</v>
      </c>
      <c r="Q4237">
        <v>0</v>
      </c>
      <c r="T4237" t="s">
        <v>5061</v>
      </c>
      <c r="U4237">
        <v>45655</v>
      </c>
      <c r="V4237" t="s">
        <v>5080</v>
      </c>
      <c r="W4237" t="s">
        <v>5081</v>
      </c>
      <c r="X4237">
        <v>15</v>
      </c>
      <c r="Y4237" t="s">
        <v>5077</v>
      </c>
      <c r="Z4237" t="s">
        <v>5069</v>
      </c>
    </row>
    <row r="4238" spans="1:26" x14ac:dyDescent="0.3">
      <c r="A4238" t="s">
        <v>4259</v>
      </c>
      <c r="B4238" t="s">
        <v>5023</v>
      </c>
      <c r="C4238" t="s">
        <v>5029</v>
      </c>
      <c r="D4238" t="s">
        <v>5033</v>
      </c>
      <c r="E4238" t="s">
        <v>5036</v>
      </c>
      <c r="F4238" t="s">
        <v>5047</v>
      </c>
      <c r="G4238">
        <v>138.25290000000001</v>
      </c>
      <c r="H4238">
        <v>36.204799999999999</v>
      </c>
      <c r="I4238">
        <v>27543</v>
      </c>
      <c r="J4238">
        <v>122412</v>
      </c>
      <c r="K4238">
        <v>20549</v>
      </c>
      <c r="L4238">
        <v>6798</v>
      </c>
      <c r="M4238">
        <v>5051</v>
      </c>
      <c r="N4238">
        <v>0.22500799952431699</v>
      </c>
      <c r="O4238">
        <v>154726</v>
      </c>
      <c r="P4238">
        <v>118855</v>
      </c>
      <c r="Q4238">
        <v>0</v>
      </c>
      <c r="R4238">
        <v>3837</v>
      </c>
      <c r="S4238">
        <v>2.4799999999999999E-2</v>
      </c>
      <c r="T4238" t="s">
        <v>5056</v>
      </c>
      <c r="U4238">
        <v>45362</v>
      </c>
      <c r="V4238" t="s">
        <v>5085</v>
      </c>
      <c r="W4238" t="s">
        <v>5076</v>
      </c>
      <c r="X4238">
        <v>16</v>
      </c>
      <c r="Y4238" t="s">
        <v>5077</v>
      </c>
      <c r="Z4238" t="s">
        <v>5071</v>
      </c>
    </row>
    <row r="4239" spans="1:26" x14ac:dyDescent="0.3">
      <c r="A4239" t="s">
        <v>4260</v>
      </c>
      <c r="B4239" t="s">
        <v>5023</v>
      </c>
      <c r="C4239" t="s">
        <v>5029</v>
      </c>
      <c r="D4239" t="s">
        <v>5031</v>
      </c>
      <c r="E4239" t="s">
        <v>5036</v>
      </c>
      <c r="F4239" t="s">
        <v>5047</v>
      </c>
      <c r="G4239">
        <v>138.25290000000001</v>
      </c>
      <c r="H4239">
        <v>36.204799999999999</v>
      </c>
      <c r="I4239">
        <v>248618</v>
      </c>
      <c r="J4239">
        <v>1974893</v>
      </c>
      <c r="K4239">
        <v>350741</v>
      </c>
      <c r="L4239">
        <v>82035</v>
      </c>
      <c r="M4239">
        <v>91882</v>
      </c>
      <c r="N4239">
        <v>0.12588974862932131</v>
      </c>
      <c r="O4239">
        <v>2487304</v>
      </c>
      <c r="P4239">
        <v>1974893</v>
      </c>
      <c r="Q4239">
        <v>0</v>
      </c>
      <c r="R4239">
        <v>62182</v>
      </c>
      <c r="S4239">
        <v>2.5000000000000001E-2</v>
      </c>
      <c r="T4239" t="s">
        <v>5052</v>
      </c>
      <c r="U4239">
        <v>45591</v>
      </c>
      <c r="V4239" t="s">
        <v>5088</v>
      </c>
      <c r="W4239" t="s">
        <v>5090</v>
      </c>
      <c r="X4239">
        <v>11</v>
      </c>
      <c r="Y4239" t="s">
        <v>5082</v>
      </c>
      <c r="Z4239" t="s">
        <v>5070</v>
      </c>
    </row>
    <row r="4240" spans="1:26" x14ac:dyDescent="0.3">
      <c r="A4240" t="s">
        <v>4261</v>
      </c>
      <c r="B4240" t="s">
        <v>5023</v>
      </c>
      <c r="C4240" t="s">
        <v>5030</v>
      </c>
      <c r="D4240" t="s">
        <v>5032</v>
      </c>
      <c r="E4240" t="s">
        <v>5036</v>
      </c>
      <c r="F4240" t="s">
        <v>5044</v>
      </c>
      <c r="G4240">
        <v>78.962900000000005</v>
      </c>
      <c r="H4240">
        <v>20.593699999999998</v>
      </c>
      <c r="I4240">
        <v>54989</v>
      </c>
      <c r="J4240">
        <v>719814</v>
      </c>
      <c r="K4240">
        <v>87846</v>
      </c>
      <c r="L4240">
        <v>33900</v>
      </c>
      <c r="M4240">
        <v>40575</v>
      </c>
      <c r="N4240">
        <v>7.6394374757783073E-2</v>
      </c>
      <c r="O4240">
        <v>922989</v>
      </c>
      <c r="P4240">
        <v>695916</v>
      </c>
      <c r="Q4240">
        <v>0</v>
      </c>
      <c r="R4240">
        <v>19013</v>
      </c>
      <c r="S4240">
        <v>2.06E-2</v>
      </c>
      <c r="T4240" t="s">
        <v>5059</v>
      </c>
      <c r="U4240">
        <v>45603</v>
      </c>
      <c r="V4240" t="s">
        <v>5075</v>
      </c>
      <c r="W4240" t="s">
        <v>5094</v>
      </c>
      <c r="X4240">
        <v>11</v>
      </c>
      <c r="Y4240" t="s">
        <v>5082</v>
      </c>
      <c r="Z4240" t="s">
        <v>5069</v>
      </c>
    </row>
    <row r="4241" spans="1:26" x14ac:dyDescent="0.3">
      <c r="A4241" t="s">
        <v>4262</v>
      </c>
      <c r="B4241" t="s">
        <v>5024</v>
      </c>
      <c r="C4241" t="s">
        <v>5029</v>
      </c>
      <c r="D4241" t="s">
        <v>5033</v>
      </c>
      <c r="E4241" t="s">
        <v>5039</v>
      </c>
      <c r="F4241" t="s">
        <v>5048</v>
      </c>
      <c r="G4241">
        <v>10.451499999999999</v>
      </c>
      <c r="H4241">
        <v>51.165700000000001</v>
      </c>
      <c r="I4241">
        <v>26892</v>
      </c>
      <c r="J4241">
        <v>113375</v>
      </c>
      <c r="K4241">
        <v>21121</v>
      </c>
      <c r="L4241">
        <v>7382</v>
      </c>
      <c r="M4241">
        <v>6140</v>
      </c>
      <c r="N4241">
        <v>0.2371967568355513</v>
      </c>
      <c r="O4241">
        <v>146447</v>
      </c>
      <c r="P4241">
        <v>0</v>
      </c>
      <c r="Q4241">
        <v>0</v>
      </c>
      <c r="T4241" t="s">
        <v>5056</v>
      </c>
      <c r="U4241">
        <v>45556</v>
      </c>
      <c r="V4241" t="s">
        <v>5088</v>
      </c>
      <c r="W4241" t="s">
        <v>5096</v>
      </c>
      <c r="X4241">
        <v>11</v>
      </c>
      <c r="Y4241" t="s">
        <v>5082</v>
      </c>
      <c r="Z4241" t="s">
        <v>5071</v>
      </c>
    </row>
    <row r="4242" spans="1:26" x14ac:dyDescent="0.3">
      <c r="A4242" t="s">
        <v>4263</v>
      </c>
      <c r="B4242" t="s">
        <v>5027</v>
      </c>
      <c r="C4242" t="s">
        <v>5029</v>
      </c>
      <c r="D4242" t="s">
        <v>5035</v>
      </c>
      <c r="E4242" t="s">
        <v>5040</v>
      </c>
      <c r="F4242" t="s">
        <v>5048</v>
      </c>
      <c r="G4242">
        <v>10.451499999999999</v>
      </c>
      <c r="H4242">
        <v>51.165700000000001</v>
      </c>
      <c r="I4242">
        <v>71178</v>
      </c>
      <c r="J4242">
        <v>534700</v>
      </c>
      <c r="K4242">
        <v>86806</v>
      </c>
      <c r="L4242">
        <v>17965</v>
      </c>
      <c r="M4242">
        <v>19736</v>
      </c>
      <c r="N4242">
        <v>0.13311812557315669</v>
      </c>
      <c r="O4242">
        <v>672719</v>
      </c>
      <c r="P4242">
        <v>0</v>
      </c>
      <c r="Q4242">
        <v>1707328</v>
      </c>
      <c r="T4242" t="s">
        <v>5060</v>
      </c>
      <c r="U4242">
        <v>45509</v>
      </c>
      <c r="V4242" t="s">
        <v>5085</v>
      </c>
      <c r="W4242" t="s">
        <v>5095</v>
      </c>
      <c r="X4242">
        <v>11</v>
      </c>
      <c r="Y4242" t="s">
        <v>5082</v>
      </c>
      <c r="Z4242" t="s">
        <v>5070</v>
      </c>
    </row>
    <row r="4243" spans="1:26" x14ac:dyDescent="0.3">
      <c r="A4243" t="s">
        <v>4264</v>
      </c>
      <c r="B4243" t="s">
        <v>5023</v>
      </c>
      <c r="C4243" t="s">
        <v>5030</v>
      </c>
      <c r="D4243" t="s">
        <v>5031</v>
      </c>
      <c r="E4243" t="s">
        <v>5036</v>
      </c>
      <c r="F4243" t="s">
        <v>5049</v>
      </c>
      <c r="G4243">
        <v>-106.3468</v>
      </c>
      <c r="H4243">
        <v>56.130400000000002</v>
      </c>
      <c r="I4243">
        <v>233944</v>
      </c>
      <c r="J4243">
        <v>1649292</v>
      </c>
      <c r="K4243">
        <v>385697</v>
      </c>
      <c r="L4243">
        <v>53722</v>
      </c>
      <c r="M4243">
        <v>67763</v>
      </c>
      <c r="N4243">
        <v>0.14184529897564371</v>
      </c>
      <c r="O4243">
        <v>1849656</v>
      </c>
      <c r="P4243">
        <v>1649292</v>
      </c>
      <c r="Q4243">
        <v>0</v>
      </c>
      <c r="R4243">
        <v>28854</v>
      </c>
      <c r="S4243">
        <v>1.5599999999999999E-2</v>
      </c>
      <c r="T4243" t="s">
        <v>5052</v>
      </c>
      <c r="U4243">
        <v>45507</v>
      </c>
      <c r="V4243" t="s">
        <v>5088</v>
      </c>
      <c r="W4243" t="s">
        <v>5095</v>
      </c>
      <c r="X4243">
        <v>8</v>
      </c>
      <c r="Y4243" t="s">
        <v>5082</v>
      </c>
      <c r="Z4243" t="s">
        <v>5070</v>
      </c>
    </row>
    <row r="4244" spans="1:26" x14ac:dyDescent="0.3">
      <c r="A4244" t="s">
        <v>4265</v>
      </c>
      <c r="B4244" t="s">
        <v>5024</v>
      </c>
      <c r="C4244" t="s">
        <v>5030</v>
      </c>
      <c r="D4244" t="s">
        <v>5033</v>
      </c>
      <c r="E4244" t="s">
        <v>5039</v>
      </c>
      <c r="F4244" t="s">
        <v>5049</v>
      </c>
      <c r="G4244">
        <v>-106.3468</v>
      </c>
      <c r="H4244">
        <v>56.130400000000002</v>
      </c>
      <c r="I4244">
        <v>42535</v>
      </c>
      <c r="J4244">
        <v>253733</v>
      </c>
      <c r="K4244">
        <v>44281</v>
      </c>
      <c r="L4244">
        <v>17235</v>
      </c>
      <c r="M4244">
        <v>5728</v>
      </c>
      <c r="N4244">
        <v>0.1676382729220918</v>
      </c>
      <c r="O4244">
        <v>300258</v>
      </c>
      <c r="P4244">
        <v>0</v>
      </c>
      <c r="Q4244">
        <v>0</v>
      </c>
      <c r="T4244" t="s">
        <v>5056</v>
      </c>
      <c r="U4244">
        <v>45607</v>
      </c>
      <c r="V4244" t="s">
        <v>5085</v>
      </c>
      <c r="W4244" t="s">
        <v>5094</v>
      </c>
      <c r="X4244">
        <v>19</v>
      </c>
      <c r="Y4244" t="s">
        <v>5092</v>
      </c>
      <c r="Z4244" t="s">
        <v>5070</v>
      </c>
    </row>
    <row r="4245" spans="1:26" x14ac:dyDescent="0.3">
      <c r="A4245" t="s">
        <v>4266</v>
      </c>
      <c r="B4245" t="s">
        <v>5023</v>
      </c>
      <c r="C4245" t="s">
        <v>5029</v>
      </c>
      <c r="D4245" t="s">
        <v>5032</v>
      </c>
      <c r="E4245" t="s">
        <v>5036</v>
      </c>
      <c r="F4245" t="s">
        <v>5043</v>
      </c>
      <c r="G4245">
        <v>-3.4359999999999999</v>
      </c>
      <c r="H4245">
        <v>55.378100000000003</v>
      </c>
      <c r="I4245">
        <v>30177</v>
      </c>
      <c r="J4245">
        <v>494416</v>
      </c>
      <c r="K4245">
        <v>99444</v>
      </c>
      <c r="L4245">
        <v>18130</v>
      </c>
      <c r="M4245">
        <v>16331</v>
      </c>
      <c r="N4245">
        <v>6.1037454801254581E-2</v>
      </c>
      <c r="O4245">
        <v>550240</v>
      </c>
      <c r="P4245">
        <v>483727</v>
      </c>
      <c r="Q4245">
        <v>0</v>
      </c>
      <c r="R4245">
        <v>8088</v>
      </c>
      <c r="S4245">
        <v>1.47E-2</v>
      </c>
      <c r="T4245" t="s">
        <v>5059</v>
      </c>
      <c r="U4245">
        <v>45725</v>
      </c>
      <c r="V4245" t="s">
        <v>5080</v>
      </c>
      <c r="W4245" t="s">
        <v>5076</v>
      </c>
      <c r="X4245">
        <v>10</v>
      </c>
      <c r="Y4245" t="s">
        <v>5082</v>
      </c>
      <c r="Z4245" t="s">
        <v>5069</v>
      </c>
    </row>
    <row r="4246" spans="1:26" x14ac:dyDescent="0.3">
      <c r="A4246" t="s">
        <v>4267</v>
      </c>
      <c r="B4246" t="s">
        <v>5025</v>
      </c>
      <c r="C4246" t="s">
        <v>5029</v>
      </c>
      <c r="D4246" t="s">
        <v>5032</v>
      </c>
      <c r="E4246" t="s">
        <v>5036</v>
      </c>
      <c r="F4246" t="s">
        <v>5049</v>
      </c>
      <c r="G4246">
        <v>-106.3468</v>
      </c>
      <c r="H4246">
        <v>56.130400000000002</v>
      </c>
      <c r="I4246">
        <v>158754</v>
      </c>
      <c r="J4246">
        <v>2148626</v>
      </c>
      <c r="K4246">
        <v>481414</v>
      </c>
      <c r="L4246">
        <v>169163</v>
      </c>
      <c r="M4246">
        <v>115648</v>
      </c>
      <c r="N4246">
        <v>7.3886677391780536E-2</v>
      </c>
      <c r="O4246">
        <v>2730987</v>
      </c>
      <c r="P4246">
        <v>2148626</v>
      </c>
      <c r="Q4246">
        <v>0</v>
      </c>
      <c r="T4246" t="s">
        <v>5061</v>
      </c>
      <c r="U4246">
        <v>45292</v>
      </c>
      <c r="V4246" t="s">
        <v>5085</v>
      </c>
      <c r="W4246" t="s">
        <v>5084</v>
      </c>
      <c r="X4246">
        <v>15</v>
      </c>
      <c r="Y4246" t="s">
        <v>5077</v>
      </c>
      <c r="Z4246" t="s">
        <v>5069</v>
      </c>
    </row>
    <row r="4247" spans="1:26" x14ac:dyDescent="0.3">
      <c r="A4247" t="s">
        <v>4268</v>
      </c>
      <c r="B4247" t="s">
        <v>5027</v>
      </c>
      <c r="C4247" t="s">
        <v>5029</v>
      </c>
      <c r="D4247" t="s">
        <v>5033</v>
      </c>
      <c r="E4247" t="s">
        <v>5036</v>
      </c>
      <c r="F4247" t="s">
        <v>5043</v>
      </c>
      <c r="G4247">
        <v>-3.4359999999999999</v>
      </c>
      <c r="H4247">
        <v>55.378100000000003</v>
      </c>
      <c r="I4247">
        <v>97447</v>
      </c>
      <c r="J4247">
        <v>512737</v>
      </c>
      <c r="K4247">
        <v>95664</v>
      </c>
      <c r="L4247">
        <v>28668</v>
      </c>
      <c r="M4247">
        <v>18586</v>
      </c>
      <c r="N4247">
        <v>0.19005435003785709</v>
      </c>
      <c r="O4247">
        <v>647904</v>
      </c>
      <c r="P4247">
        <v>510690</v>
      </c>
      <c r="Q4247">
        <v>0</v>
      </c>
      <c r="T4247" t="s">
        <v>5057</v>
      </c>
      <c r="U4247">
        <v>45663</v>
      </c>
      <c r="V4247" t="s">
        <v>5085</v>
      </c>
      <c r="W4247" t="s">
        <v>5084</v>
      </c>
      <c r="X4247">
        <v>15</v>
      </c>
      <c r="Y4247" t="s">
        <v>5077</v>
      </c>
      <c r="Z4247" t="s">
        <v>5070</v>
      </c>
    </row>
    <row r="4248" spans="1:26" x14ac:dyDescent="0.3">
      <c r="A4248" t="s">
        <v>4269</v>
      </c>
      <c r="B4248" t="s">
        <v>5027</v>
      </c>
      <c r="C4248" t="s">
        <v>5029</v>
      </c>
      <c r="D4248" t="s">
        <v>5033</v>
      </c>
      <c r="E4248" t="s">
        <v>5036</v>
      </c>
      <c r="F4248" t="s">
        <v>5047</v>
      </c>
      <c r="G4248">
        <v>138.25290000000001</v>
      </c>
      <c r="H4248">
        <v>36.204799999999999</v>
      </c>
      <c r="I4248">
        <v>528051</v>
      </c>
      <c r="J4248">
        <v>2911630</v>
      </c>
      <c r="K4248">
        <v>648365</v>
      </c>
      <c r="L4248">
        <v>123069</v>
      </c>
      <c r="M4248">
        <v>148015</v>
      </c>
      <c r="N4248">
        <v>0.18135937191928589</v>
      </c>
      <c r="O4248">
        <v>3671198</v>
      </c>
      <c r="P4248">
        <v>2911630</v>
      </c>
      <c r="Q4248">
        <v>0</v>
      </c>
      <c r="T4248" t="s">
        <v>5057</v>
      </c>
      <c r="U4248">
        <v>45506</v>
      </c>
      <c r="V4248" t="s">
        <v>5091</v>
      </c>
      <c r="W4248" t="s">
        <v>5095</v>
      </c>
      <c r="X4248">
        <v>10</v>
      </c>
      <c r="Y4248" t="s">
        <v>5082</v>
      </c>
      <c r="Z4248" t="s">
        <v>5070</v>
      </c>
    </row>
    <row r="4249" spans="1:26" x14ac:dyDescent="0.3">
      <c r="A4249" t="s">
        <v>4270</v>
      </c>
      <c r="B4249" t="s">
        <v>5023</v>
      </c>
      <c r="C4249" t="s">
        <v>5029</v>
      </c>
      <c r="D4249" t="s">
        <v>5033</v>
      </c>
      <c r="E4249" t="s">
        <v>5036</v>
      </c>
      <c r="F4249" t="s">
        <v>5045</v>
      </c>
      <c r="G4249">
        <v>-51.9253</v>
      </c>
      <c r="H4249">
        <v>-14.234999999999999</v>
      </c>
      <c r="I4249">
        <v>23925</v>
      </c>
      <c r="J4249">
        <v>144620</v>
      </c>
      <c r="K4249">
        <v>19871</v>
      </c>
      <c r="L4249">
        <v>4641</v>
      </c>
      <c r="M4249">
        <v>4073</v>
      </c>
      <c r="N4249">
        <v>0.16544013523830081</v>
      </c>
      <c r="O4249">
        <v>164885</v>
      </c>
      <c r="P4249">
        <v>135584</v>
      </c>
      <c r="Q4249">
        <v>0</v>
      </c>
      <c r="R4249">
        <v>2737</v>
      </c>
      <c r="S4249">
        <v>1.66E-2</v>
      </c>
      <c r="T4249" t="s">
        <v>5056</v>
      </c>
      <c r="U4249">
        <v>45641</v>
      </c>
      <c r="V4249" t="s">
        <v>5080</v>
      </c>
      <c r="W4249" t="s">
        <v>5081</v>
      </c>
      <c r="X4249">
        <v>17</v>
      </c>
      <c r="Y4249" t="s">
        <v>5077</v>
      </c>
      <c r="Z4249" t="s">
        <v>5070</v>
      </c>
    </row>
    <row r="4250" spans="1:26" x14ac:dyDescent="0.3">
      <c r="A4250" t="s">
        <v>4271</v>
      </c>
      <c r="B4250" t="s">
        <v>5023</v>
      </c>
      <c r="C4250" t="s">
        <v>5029</v>
      </c>
      <c r="D4250" t="s">
        <v>5032</v>
      </c>
      <c r="E4250" t="s">
        <v>5036</v>
      </c>
      <c r="F4250" t="s">
        <v>5046</v>
      </c>
      <c r="G4250">
        <v>133.77510000000001</v>
      </c>
      <c r="H4250">
        <v>-25.2744</v>
      </c>
      <c r="I4250">
        <v>36797</v>
      </c>
      <c r="J4250">
        <v>526230</v>
      </c>
      <c r="K4250">
        <v>82616</v>
      </c>
      <c r="L4250">
        <v>39056</v>
      </c>
      <c r="M4250">
        <v>15832</v>
      </c>
      <c r="N4250">
        <v>6.9926538691535201E-2</v>
      </c>
      <c r="O4250">
        <v>626553</v>
      </c>
      <c r="P4250">
        <v>477980</v>
      </c>
      <c r="Q4250">
        <v>0</v>
      </c>
      <c r="R4250">
        <v>11653</v>
      </c>
      <c r="S4250">
        <v>1.8599999999999998E-2</v>
      </c>
      <c r="T4250" t="s">
        <v>5059</v>
      </c>
      <c r="U4250">
        <v>45520</v>
      </c>
      <c r="V4250" t="s">
        <v>5091</v>
      </c>
      <c r="W4250" t="s">
        <v>5095</v>
      </c>
      <c r="X4250">
        <v>11</v>
      </c>
      <c r="Y4250" t="s">
        <v>5082</v>
      </c>
      <c r="Z4250" t="s">
        <v>5069</v>
      </c>
    </row>
    <row r="4251" spans="1:26" x14ac:dyDescent="0.3">
      <c r="A4251" t="s">
        <v>4272</v>
      </c>
      <c r="B4251" t="s">
        <v>5027</v>
      </c>
      <c r="C4251" t="s">
        <v>5030</v>
      </c>
      <c r="D4251" t="s">
        <v>5033</v>
      </c>
      <c r="E4251" t="s">
        <v>5036</v>
      </c>
      <c r="F4251" t="s">
        <v>5047</v>
      </c>
      <c r="G4251">
        <v>138.25290000000001</v>
      </c>
      <c r="H4251">
        <v>36.204799999999999</v>
      </c>
      <c r="I4251">
        <v>37337</v>
      </c>
      <c r="J4251">
        <v>224771</v>
      </c>
      <c r="K4251">
        <v>44021</v>
      </c>
      <c r="L4251">
        <v>16604</v>
      </c>
      <c r="M4251">
        <v>9212</v>
      </c>
      <c r="N4251">
        <v>0.16611458479967009</v>
      </c>
      <c r="O4251">
        <v>264039</v>
      </c>
      <c r="P4251">
        <v>210331</v>
      </c>
      <c r="Q4251">
        <v>0</v>
      </c>
      <c r="T4251" t="s">
        <v>5057</v>
      </c>
      <c r="U4251">
        <v>45689</v>
      </c>
      <c r="V4251" t="s">
        <v>5088</v>
      </c>
      <c r="W4251" t="s">
        <v>5086</v>
      </c>
      <c r="X4251">
        <v>19</v>
      </c>
      <c r="Y4251" t="s">
        <v>5092</v>
      </c>
      <c r="Z4251" t="s">
        <v>5070</v>
      </c>
    </row>
    <row r="4252" spans="1:26" x14ac:dyDescent="0.3">
      <c r="A4252" t="s">
        <v>4273</v>
      </c>
      <c r="B4252" t="s">
        <v>5027</v>
      </c>
      <c r="C4252" t="s">
        <v>5029</v>
      </c>
      <c r="D4252" t="s">
        <v>5033</v>
      </c>
      <c r="E4252" t="s">
        <v>5036</v>
      </c>
      <c r="F4252" t="s">
        <v>5043</v>
      </c>
      <c r="G4252">
        <v>-3.4359999999999999</v>
      </c>
      <c r="H4252">
        <v>55.378100000000003</v>
      </c>
      <c r="I4252">
        <v>32298</v>
      </c>
      <c r="J4252">
        <v>209882</v>
      </c>
      <c r="K4252">
        <v>23488</v>
      </c>
      <c r="L4252">
        <v>10966</v>
      </c>
      <c r="M4252">
        <v>10788</v>
      </c>
      <c r="N4252">
        <v>0.15389006472149891</v>
      </c>
      <c r="O4252">
        <v>232162</v>
      </c>
      <c r="P4252">
        <v>199237</v>
      </c>
      <c r="Q4252">
        <v>0</v>
      </c>
      <c r="T4252" t="s">
        <v>5057</v>
      </c>
      <c r="U4252">
        <v>45313</v>
      </c>
      <c r="V4252" t="s">
        <v>5085</v>
      </c>
      <c r="W4252" t="s">
        <v>5084</v>
      </c>
      <c r="X4252">
        <v>16</v>
      </c>
      <c r="Y4252" t="s">
        <v>5077</v>
      </c>
      <c r="Z4252" t="s">
        <v>5070</v>
      </c>
    </row>
    <row r="4253" spans="1:26" x14ac:dyDescent="0.3">
      <c r="A4253" t="s">
        <v>4274</v>
      </c>
      <c r="B4253" t="s">
        <v>5027</v>
      </c>
      <c r="C4253" t="s">
        <v>5029</v>
      </c>
      <c r="D4253" t="s">
        <v>5033</v>
      </c>
      <c r="E4253" t="s">
        <v>5036</v>
      </c>
      <c r="F4253" t="s">
        <v>5045</v>
      </c>
      <c r="G4253">
        <v>-51.9253</v>
      </c>
      <c r="H4253">
        <v>-14.234999999999999</v>
      </c>
      <c r="I4253">
        <v>637223</v>
      </c>
      <c r="J4253">
        <v>2581957</v>
      </c>
      <c r="K4253">
        <v>485104</v>
      </c>
      <c r="L4253">
        <v>154202</v>
      </c>
      <c r="M4253">
        <v>147537</v>
      </c>
      <c r="N4253">
        <v>0.24679879889398609</v>
      </c>
      <c r="O4253">
        <v>2988080</v>
      </c>
      <c r="P4253">
        <v>2581957</v>
      </c>
      <c r="Q4253">
        <v>0</v>
      </c>
      <c r="T4253" t="s">
        <v>5057</v>
      </c>
      <c r="U4253">
        <v>45693</v>
      </c>
      <c r="V4253" t="s">
        <v>5078</v>
      </c>
      <c r="W4253" t="s">
        <v>5086</v>
      </c>
      <c r="X4253">
        <v>8</v>
      </c>
      <c r="Y4253" t="s">
        <v>5082</v>
      </c>
      <c r="Z4253" t="s">
        <v>5071</v>
      </c>
    </row>
    <row r="4254" spans="1:26" x14ac:dyDescent="0.3">
      <c r="A4254" t="s">
        <v>4275</v>
      </c>
      <c r="B4254" t="s">
        <v>5027</v>
      </c>
      <c r="C4254" t="s">
        <v>5029</v>
      </c>
      <c r="D4254" t="s">
        <v>5031</v>
      </c>
      <c r="E4254" t="s">
        <v>5036</v>
      </c>
      <c r="F4254" t="s">
        <v>5050</v>
      </c>
      <c r="G4254">
        <v>-95.712900000000005</v>
      </c>
      <c r="H4254">
        <v>37.090200000000003</v>
      </c>
      <c r="I4254">
        <v>196850</v>
      </c>
      <c r="J4254">
        <v>1655580</v>
      </c>
      <c r="K4254">
        <v>254193</v>
      </c>
      <c r="L4254">
        <v>110621</v>
      </c>
      <c r="M4254">
        <v>75610</v>
      </c>
      <c r="N4254">
        <v>0.11890131278575081</v>
      </c>
      <c r="O4254">
        <v>2072428</v>
      </c>
      <c r="P4254">
        <v>1655580</v>
      </c>
      <c r="Q4254">
        <v>0</v>
      </c>
      <c r="T4254" t="s">
        <v>5052</v>
      </c>
      <c r="U4254">
        <v>45374</v>
      </c>
      <c r="V4254" t="s">
        <v>5088</v>
      </c>
      <c r="W4254" t="s">
        <v>5076</v>
      </c>
      <c r="X4254">
        <v>16</v>
      </c>
      <c r="Y4254" t="s">
        <v>5077</v>
      </c>
      <c r="Z4254" t="s">
        <v>5070</v>
      </c>
    </row>
    <row r="4255" spans="1:26" x14ac:dyDescent="0.3">
      <c r="A4255" t="s">
        <v>4276</v>
      </c>
      <c r="B4255" t="s">
        <v>5023</v>
      </c>
      <c r="C4255" t="s">
        <v>5029</v>
      </c>
      <c r="D4255" t="s">
        <v>5033</v>
      </c>
      <c r="E4255" t="s">
        <v>5036</v>
      </c>
      <c r="F4255" t="s">
        <v>5045</v>
      </c>
      <c r="G4255">
        <v>-51.9253</v>
      </c>
      <c r="H4255">
        <v>-14.234999999999999</v>
      </c>
      <c r="I4255">
        <v>14518</v>
      </c>
      <c r="J4255">
        <v>79351</v>
      </c>
      <c r="K4255">
        <v>17695</v>
      </c>
      <c r="L4255">
        <v>6042</v>
      </c>
      <c r="M4255">
        <v>2954</v>
      </c>
      <c r="N4255">
        <v>0.18296361886736409</v>
      </c>
      <c r="O4255">
        <v>102913</v>
      </c>
      <c r="P4255">
        <v>69844</v>
      </c>
      <c r="Q4255">
        <v>0</v>
      </c>
      <c r="R4255">
        <v>1636</v>
      </c>
      <c r="S4255">
        <v>1.5900000000000001E-2</v>
      </c>
      <c r="T4255" t="s">
        <v>5056</v>
      </c>
      <c r="U4255">
        <v>45658</v>
      </c>
      <c r="V4255" t="s">
        <v>5078</v>
      </c>
      <c r="W4255" t="s">
        <v>5084</v>
      </c>
      <c r="X4255">
        <v>17</v>
      </c>
      <c r="Y4255" t="s">
        <v>5077</v>
      </c>
      <c r="Z4255" t="s">
        <v>5070</v>
      </c>
    </row>
    <row r="4256" spans="1:26" x14ac:dyDescent="0.3">
      <c r="A4256" t="s">
        <v>4277</v>
      </c>
      <c r="B4256" t="s">
        <v>5025</v>
      </c>
      <c r="C4256" t="s">
        <v>5029</v>
      </c>
      <c r="D4256" t="s">
        <v>5033</v>
      </c>
      <c r="E4256" t="s">
        <v>5037</v>
      </c>
      <c r="F4256" t="s">
        <v>5044</v>
      </c>
      <c r="G4256">
        <v>78.962900000000005</v>
      </c>
      <c r="H4256">
        <v>20.593699999999998</v>
      </c>
      <c r="I4256">
        <v>73162</v>
      </c>
      <c r="J4256">
        <v>320144</v>
      </c>
      <c r="K4256">
        <v>57658</v>
      </c>
      <c r="L4256">
        <v>22680</v>
      </c>
      <c r="M4256">
        <v>12508</v>
      </c>
      <c r="N4256">
        <v>0.22853119244903791</v>
      </c>
      <c r="O4256">
        <v>402353</v>
      </c>
      <c r="P4256">
        <v>0</v>
      </c>
      <c r="Q4256">
        <v>0</v>
      </c>
      <c r="T4256" t="s">
        <v>5056</v>
      </c>
      <c r="U4256">
        <v>45333</v>
      </c>
      <c r="V4256" t="s">
        <v>5080</v>
      </c>
      <c r="W4256" t="s">
        <v>5086</v>
      </c>
      <c r="X4256">
        <v>17</v>
      </c>
      <c r="Y4256" t="s">
        <v>5077</v>
      </c>
      <c r="Z4256" t="s">
        <v>5071</v>
      </c>
    </row>
    <row r="4257" spans="1:26" x14ac:dyDescent="0.3">
      <c r="A4257" t="s">
        <v>4278</v>
      </c>
      <c r="B4257" t="s">
        <v>5027</v>
      </c>
      <c r="C4257" t="s">
        <v>5029</v>
      </c>
      <c r="D4257" t="s">
        <v>5031</v>
      </c>
      <c r="E4257" t="s">
        <v>5040</v>
      </c>
      <c r="F4257" t="s">
        <v>5045</v>
      </c>
      <c r="G4257">
        <v>-51.9253</v>
      </c>
      <c r="H4257">
        <v>-14.234999999999999</v>
      </c>
      <c r="I4257">
        <v>21950</v>
      </c>
      <c r="J4257">
        <v>156959</v>
      </c>
      <c r="K4257">
        <v>37595</v>
      </c>
      <c r="L4257">
        <v>10455</v>
      </c>
      <c r="M4257">
        <v>8011</v>
      </c>
      <c r="N4257">
        <v>0.13985009453407099</v>
      </c>
      <c r="O4257">
        <v>174763</v>
      </c>
      <c r="P4257">
        <v>0</v>
      </c>
      <c r="Q4257">
        <v>807436</v>
      </c>
      <c r="T4257" t="s">
        <v>5052</v>
      </c>
      <c r="U4257">
        <v>45392</v>
      </c>
      <c r="V4257" t="s">
        <v>5078</v>
      </c>
      <c r="W4257" t="s">
        <v>5079</v>
      </c>
      <c r="X4257">
        <v>17</v>
      </c>
      <c r="Y4257" t="s">
        <v>5077</v>
      </c>
      <c r="Z4257" t="s">
        <v>5070</v>
      </c>
    </row>
    <row r="4258" spans="1:26" x14ac:dyDescent="0.3">
      <c r="A4258" t="s">
        <v>4279</v>
      </c>
      <c r="B4258" t="s">
        <v>5027</v>
      </c>
      <c r="C4258" t="s">
        <v>5029</v>
      </c>
      <c r="D4258" t="s">
        <v>5032</v>
      </c>
      <c r="E4258" t="s">
        <v>5036</v>
      </c>
      <c r="F4258" t="s">
        <v>5048</v>
      </c>
      <c r="G4258">
        <v>10.451499999999999</v>
      </c>
      <c r="H4258">
        <v>51.165700000000001</v>
      </c>
      <c r="I4258">
        <v>5658</v>
      </c>
      <c r="J4258">
        <v>97701</v>
      </c>
      <c r="K4258">
        <v>10420</v>
      </c>
      <c r="L4258">
        <v>4734</v>
      </c>
      <c r="M4258">
        <v>3903</v>
      </c>
      <c r="N4258">
        <v>5.7921577174470863E-2</v>
      </c>
      <c r="O4258">
        <v>111603</v>
      </c>
      <c r="P4258">
        <v>94173</v>
      </c>
      <c r="Q4258">
        <v>0</v>
      </c>
      <c r="T4258" t="s">
        <v>5061</v>
      </c>
      <c r="U4258">
        <v>45706</v>
      </c>
      <c r="V4258" t="s">
        <v>5089</v>
      </c>
      <c r="W4258" t="s">
        <v>5086</v>
      </c>
      <c r="X4258">
        <v>10</v>
      </c>
      <c r="Y4258" t="s">
        <v>5082</v>
      </c>
      <c r="Z4258" t="s">
        <v>5069</v>
      </c>
    </row>
    <row r="4259" spans="1:26" x14ac:dyDescent="0.3">
      <c r="A4259" t="s">
        <v>4280</v>
      </c>
      <c r="B4259" t="s">
        <v>5023</v>
      </c>
      <c r="C4259" t="s">
        <v>5029</v>
      </c>
      <c r="D4259" t="s">
        <v>5033</v>
      </c>
      <c r="E4259" t="s">
        <v>5036</v>
      </c>
      <c r="F4259" t="s">
        <v>5050</v>
      </c>
      <c r="G4259">
        <v>-95.712900000000005</v>
      </c>
      <c r="H4259">
        <v>37.090200000000003</v>
      </c>
      <c r="I4259">
        <v>59398</v>
      </c>
      <c r="J4259">
        <v>342918</v>
      </c>
      <c r="K4259">
        <v>43197</v>
      </c>
      <c r="L4259">
        <v>19004</v>
      </c>
      <c r="M4259">
        <v>14895</v>
      </c>
      <c r="N4259">
        <v>0.1732147126385245</v>
      </c>
      <c r="O4259">
        <v>393664</v>
      </c>
      <c r="P4259">
        <v>303810</v>
      </c>
      <c r="Q4259">
        <v>0</v>
      </c>
      <c r="R4259">
        <v>6259</v>
      </c>
      <c r="S4259">
        <v>1.5900000000000001E-2</v>
      </c>
      <c r="T4259" t="s">
        <v>5056</v>
      </c>
      <c r="U4259">
        <v>45348</v>
      </c>
      <c r="V4259" t="s">
        <v>5085</v>
      </c>
      <c r="W4259" t="s">
        <v>5086</v>
      </c>
      <c r="X4259">
        <v>12</v>
      </c>
      <c r="Y4259" t="s">
        <v>5077</v>
      </c>
      <c r="Z4259" t="s">
        <v>5070</v>
      </c>
    </row>
    <row r="4260" spans="1:26" x14ac:dyDescent="0.3">
      <c r="A4260" t="s">
        <v>4281</v>
      </c>
      <c r="B4260" t="s">
        <v>5027</v>
      </c>
      <c r="C4260" t="s">
        <v>5029</v>
      </c>
      <c r="D4260" t="s">
        <v>5033</v>
      </c>
      <c r="E4260" t="s">
        <v>5036</v>
      </c>
      <c r="F4260" t="s">
        <v>5050</v>
      </c>
      <c r="G4260">
        <v>-95.712900000000005</v>
      </c>
      <c r="H4260">
        <v>37.090200000000003</v>
      </c>
      <c r="I4260">
        <v>65722</v>
      </c>
      <c r="J4260">
        <v>337170</v>
      </c>
      <c r="K4260">
        <v>57647</v>
      </c>
      <c r="L4260">
        <v>24569</v>
      </c>
      <c r="M4260">
        <v>19249</v>
      </c>
      <c r="N4260">
        <v>0.19492400078801511</v>
      </c>
      <c r="O4260">
        <v>377117</v>
      </c>
      <c r="P4260">
        <v>309665</v>
      </c>
      <c r="Q4260">
        <v>0</v>
      </c>
      <c r="T4260" t="s">
        <v>5057</v>
      </c>
      <c r="U4260">
        <v>45443</v>
      </c>
      <c r="V4260" t="s">
        <v>5091</v>
      </c>
      <c r="W4260" t="s">
        <v>5087</v>
      </c>
      <c r="X4260">
        <v>12</v>
      </c>
      <c r="Y4260" t="s">
        <v>5077</v>
      </c>
      <c r="Z4260" t="s">
        <v>5070</v>
      </c>
    </row>
    <row r="4261" spans="1:26" x14ac:dyDescent="0.3">
      <c r="A4261" t="s">
        <v>4282</v>
      </c>
      <c r="B4261" t="s">
        <v>5024</v>
      </c>
      <c r="C4261" t="s">
        <v>5029</v>
      </c>
      <c r="D4261" t="s">
        <v>5031</v>
      </c>
      <c r="E4261" t="s">
        <v>5036</v>
      </c>
      <c r="F4261" t="s">
        <v>5048</v>
      </c>
      <c r="G4261">
        <v>10.451499999999999</v>
      </c>
      <c r="H4261">
        <v>51.165700000000001</v>
      </c>
      <c r="I4261">
        <v>268675</v>
      </c>
      <c r="J4261">
        <v>2142712</v>
      </c>
      <c r="K4261">
        <v>245065</v>
      </c>
      <c r="L4261">
        <v>115282</v>
      </c>
      <c r="M4261">
        <v>93259</v>
      </c>
      <c r="N4261">
        <v>0.12539018126492929</v>
      </c>
      <c r="O4261">
        <v>2539492</v>
      </c>
      <c r="P4261">
        <v>2142712</v>
      </c>
      <c r="Q4261">
        <v>0</v>
      </c>
      <c r="T4261" t="s">
        <v>5052</v>
      </c>
      <c r="U4261">
        <v>45560</v>
      </c>
      <c r="V4261" t="s">
        <v>5078</v>
      </c>
      <c r="W4261" t="s">
        <v>5096</v>
      </c>
      <c r="X4261">
        <v>16</v>
      </c>
      <c r="Y4261" t="s">
        <v>5077</v>
      </c>
      <c r="Z4261" t="s">
        <v>5070</v>
      </c>
    </row>
    <row r="4262" spans="1:26" x14ac:dyDescent="0.3">
      <c r="A4262" t="s">
        <v>4283</v>
      </c>
      <c r="B4262" t="s">
        <v>5027</v>
      </c>
      <c r="C4262" t="s">
        <v>5029</v>
      </c>
      <c r="D4262" t="s">
        <v>5032</v>
      </c>
      <c r="E4262" t="s">
        <v>5036</v>
      </c>
      <c r="F4262" t="s">
        <v>5048</v>
      </c>
      <c r="G4262">
        <v>10.451499999999999</v>
      </c>
      <c r="H4262">
        <v>51.165700000000001</v>
      </c>
      <c r="I4262">
        <v>205606</v>
      </c>
      <c r="J4262">
        <v>2848474</v>
      </c>
      <c r="K4262">
        <v>285736</v>
      </c>
      <c r="L4262">
        <v>223330</v>
      </c>
      <c r="M4262">
        <v>83412</v>
      </c>
      <c r="N4262">
        <v>7.2181136845298297E-2</v>
      </c>
      <c r="O4262">
        <v>3655787</v>
      </c>
      <c r="P4262">
        <v>2848474</v>
      </c>
      <c r="Q4262">
        <v>0</v>
      </c>
      <c r="T4262" t="s">
        <v>5061</v>
      </c>
      <c r="U4262">
        <v>45722</v>
      </c>
      <c r="V4262" t="s">
        <v>5075</v>
      </c>
      <c r="W4262" t="s">
        <v>5076</v>
      </c>
      <c r="X4262">
        <v>13</v>
      </c>
      <c r="Y4262" t="s">
        <v>5077</v>
      </c>
      <c r="Z4262" t="s">
        <v>5069</v>
      </c>
    </row>
    <row r="4263" spans="1:26" x14ac:dyDescent="0.3">
      <c r="A4263" t="s">
        <v>4284</v>
      </c>
      <c r="B4263" t="s">
        <v>5025</v>
      </c>
      <c r="C4263" t="s">
        <v>5029</v>
      </c>
      <c r="D4263" t="s">
        <v>5031</v>
      </c>
      <c r="E4263" t="s">
        <v>5037</v>
      </c>
      <c r="F4263" t="s">
        <v>5048</v>
      </c>
      <c r="G4263">
        <v>10.451499999999999</v>
      </c>
      <c r="H4263">
        <v>51.165700000000001</v>
      </c>
      <c r="I4263">
        <v>11554</v>
      </c>
      <c r="J4263">
        <v>110748</v>
      </c>
      <c r="K4263">
        <v>12885</v>
      </c>
      <c r="L4263">
        <v>4640</v>
      </c>
      <c r="M4263">
        <v>3255</v>
      </c>
      <c r="N4263">
        <v>0.10432837873452851</v>
      </c>
      <c r="O4263">
        <v>143887</v>
      </c>
      <c r="P4263">
        <v>0</v>
      </c>
      <c r="Q4263">
        <v>0</v>
      </c>
      <c r="T4263" t="s">
        <v>5051</v>
      </c>
      <c r="U4263">
        <v>45716</v>
      </c>
      <c r="V4263" t="s">
        <v>5091</v>
      </c>
      <c r="W4263" t="s">
        <v>5086</v>
      </c>
      <c r="X4263">
        <v>11</v>
      </c>
      <c r="Y4263" t="s">
        <v>5082</v>
      </c>
      <c r="Z4263" t="s">
        <v>5070</v>
      </c>
    </row>
    <row r="4264" spans="1:26" x14ac:dyDescent="0.3">
      <c r="A4264" t="s">
        <v>4285</v>
      </c>
      <c r="B4264" t="s">
        <v>5027</v>
      </c>
      <c r="C4264" t="s">
        <v>5029</v>
      </c>
      <c r="D4264" t="s">
        <v>5033</v>
      </c>
      <c r="E4264" t="s">
        <v>5036</v>
      </c>
      <c r="F4264" t="s">
        <v>5047</v>
      </c>
      <c r="G4264">
        <v>138.25290000000001</v>
      </c>
      <c r="H4264">
        <v>36.204799999999999</v>
      </c>
      <c r="I4264">
        <v>69133</v>
      </c>
      <c r="J4264">
        <v>340750</v>
      </c>
      <c r="K4264">
        <v>68436</v>
      </c>
      <c r="L4264">
        <v>16402</v>
      </c>
      <c r="M4264">
        <v>19876</v>
      </c>
      <c r="N4264">
        <v>0.2028853159288502</v>
      </c>
      <c r="O4264">
        <v>435718</v>
      </c>
      <c r="P4264">
        <v>323138</v>
      </c>
      <c r="Q4264">
        <v>0</v>
      </c>
      <c r="T4264" t="s">
        <v>5057</v>
      </c>
      <c r="U4264">
        <v>45355</v>
      </c>
      <c r="V4264" t="s">
        <v>5085</v>
      </c>
      <c r="W4264" t="s">
        <v>5076</v>
      </c>
      <c r="X4264">
        <v>15</v>
      </c>
      <c r="Y4264" t="s">
        <v>5077</v>
      </c>
      <c r="Z4264" t="s">
        <v>5071</v>
      </c>
    </row>
    <row r="4265" spans="1:26" x14ac:dyDescent="0.3">
      <c r="A4265" t="s">
        <v>4286</v>
      </c>
      <c r="B4265" t="s">
        <v>5023</v>
      </c>
      <c r="C4265" t="s">
        <v>5029</v>
      </c>
      <c r="D4265" t="s">
        <v>5035</v>
      </c>
      <c r="E4265" t="s">
        <v>5040</v>
      </c>
      <c r="F4265" t="s">
        <v>5047</v>
      </c>
      <c r="G4265">
        <v>138.25290000000001</v>
      </c>
      <c r="H4265">
        <v>36.204799999999999</v>
      </c>
      <c r="I4265">
        <v>29229</v>
      </c>
      <c r="J4265">
        <v>284278</v>
      </c>
      <c r="K4265">
        <v>46932</v>
      </c>
      <c r="L4265">
        <v>16677</v>
      </c>
      <c r="M4265">
        <v>16687</v>
      </c>
      <c r="N4265">
        <v>0.10282111452465981</v>
      </c>
      <c r="O4265">
        <v>368569</v>
      </c>
      <c r="P4265">
        <v>0</v>
      </c>
      <c r="Q4265">
        <v>162455</v>
      </c>
      <c r="R4265">
        <v>8182</v>
      </c>
      <c r="S4265">
        <v>2.2200000000000001E-2</v>
      </c>
      <c r="T4265" t="s">
        <v>5058</v>
      </c>
      <c r="U4265">
        <v>45557</v>
      </c>
      <c r="V4265" t="s">
        <v>5080</v>
      </c>
      <c r="W4265" t="s">
        <v>5096</v>
      </c>
      <c r="X4265">
        <v>12</v>
      </c>
      <c r="Y4265" t="s">
        <v>5077</v>
      </c>
      <c r="Z4265" t="s">
        <v>5070</v>
      </c>
    </row>
    <row r="4266" spans="1:26" x14ac:dyDescent="0.3">
      <c r="A4266" t="s">
        <v>4287</v>
      </c>
      <c r="B4266" t="s">
        <v>5024</v>
      </c>
      <c r="C4266" t="s">
        <v>5029</v>
      </c>
      <c r="D4266" t="s">
        <v>5033</v>
      </c>
      <c r="E4266" t="s">
        <v>5036</v>
      </c>
      <c r="F4266" t="s">
        <v>5043</v>
      </c>
      <c r="G4266">
        <v>-3.4359999999999999</v>
      </c>
      <c r="H4266">
        <v>55.378100000000003</v>
      </c>
      <c r="I4266">
        <v>251119</v>
      </c>
      <c r="J4266">
        <v>1648738</v>
      </c>
      <c r="K4266">
        <v>256827</v>
      </c>
      <c r="L4266">
        <v>63049</v>
      </c>
      <c r="M4266">
        <v>46770</v>
      </c>
      <c r="N4266">
        <v>0.1523104067984887</v>
      </c>
      <c r="O4266">
        <v>2030214</v>
      </c>
      <c r="P4266">
        <v>1648738</v>
      </c>
      <c r="Q4266">
        <v>0</v>
      </c>
      <c r="T4266" t="s">
        <v>5057</v>
      </c>
      <c r="U4266">
        <v>45748</v>
      </c>
      <c r="V4266" t="s">
        <v>5089</v>
      </c>
      <c r="W4266" t="s">
        <v>5079</v>
      </c>
      <c r="X4266">
        <v>17</v>
      </c>
      <c r="Y4266" t="s">
        <v>5077</v>
      </c>
      <c r="Z4266" t="s">
        <v>5070</v>
      </c>
    </row>
    <row r="4267" spans="1:26" x14ac:dyDescent="0.3">
      <c r="A4267" t="s">
        <v>4288</v>
      </c>
      <c r="B4267" t="s">
        <v>5027</v>
      </c>
      <c r="C4267" t="s">
        <v>5030</v>
      </c>
      <c r="D4267" t="s">
        <v>5034</v>
      </c>
      <c r="E4267" t="s">
        <v>5036</v>
      </c>
      <c r="F4267" t="s">
        <v>5048</v>
      </c>
      <c r="G4267">
        <v>10.451499999999999</v>
      </c>
      <c r="H4267">
        <v>51.165700000000001</v>
      </c>
      <c r="I4267">
        <v>550083</v>
      </c>
      <c r="J4267">
        <v>2616154</v>
      </c>
      <c r="K4267">
        <v>462057</v>
      </c>
      <c r="L4267">
        <v>108718</v>
      </c>
      <c r="M4267">
        <v>94486</v>
      </c>
      <c r="N4267">
        <v>0.21026423991374071</v>
      </c>
      <c r="O4267">
        <v>3073030</v>
      </c>
      <c r="P4267">
        <v>2616154</v>
      </c>
      <c r="Q4267">
        <v>0</v>
      </c>
      <c r="T4267" t="s">
        <v>5057</v>
      </c>
      <c r="U4267">
        <v>45593</v>
      </c>
      <c r="V4267" t="s">
        <v>5085</v>
      </c>
      <c r="W4267" t="s">
        <v>5090</v>
      </c>
      <c r="X4267">
        <v>18</v>
      </c>
      <c r="Y4267" t="s">
        <v>5092</v>
      </c>
      <c r="Z4267" t="s">
        <v>5071</v>
      </c>
    </row>
    <row r="4268" spans="1:26" x14ac:dyDescent="0.3">
      <c r="A4268" t="s">
        <v>4289</v>
      </c>
      <c r="B4268" t="s">
        <v>5024</v>
      </c>
      <c r="C4268" t="s">
        <v>5029</v>
      </c>
      <c r="D4268" t="s">
        <v>5034</v>
      </c>
      <c r="E4268" t="s">
        <v>5039</v>
      </c>
      <c r="F4268" t="s">
        <v>5044</v>
      </c>
      <c r="G4268">
        <v>78.962900000000005</v>
      </c>
      <c r="H4268">
        <v>20.593699999999998</v>
      </c>
      <c r="I4268">
        <v>60570</v>
      </c>
      <c r="J4268">
        <v>325659</v>
      </c>
      <c r="K4268">
        <v>49303</v>
      </c>
      <c r="L4268">
        <v>20645</v>
      </c>
      <c r="M4268">
        <v>19105</v>
      </c>
      <c r="N4268">
        <v>0.18599509858307561</v>
      </c>
      <c r="O4268">
        <v>383644</v>
      </c>
      <c r="P4268">
        <v>0</v>
      </c>
      <c r="Q4268">
        <v>0</v>
      </c>
      <c r="T4268" t="s">
        <v>5056</v>
      </c>
      <c r="U4268">
        <v>45490</v>
      </c>
      <c r="V4268" t="s">
        <v>5078</v>
      </c>
      <c r="W4268" t="s">
        <v>5083</v>
      </c>
      <c r="X4268">
        <v>12</v>
      </c>
      <c r="Y4268" t="s">
        <v>5077</v>
      </c>
      <c r="Z4268" t="s">
        <v>5070</v>
      </c>
    </row>
    <row r="4269" spans="1:26" x14ac:dyDescent="0.3">
      <c r="A4269" t="s">
        <v>4290</v>
      </c>
      <c r="B4269" t="s">
        <v>5023</v>
      </c>
      <c r="C4269" t="s">
        <v>5029</v>
      </c>
      <c r="D4269" t="s">
        <v>5034</v>
      </c>
      <c r="E4269" t="s">
        <v>5036</v>
      </c>
      <c r="F4269" t="s">
        <v>5047</v>
      </c>
      <c r="G4269">
        <v>138.25290000000001</v>
      </c>
      <c r="H4269">
        <v>36.204799999999999</v>
      </c>
      <c r="I4269">
        <v>35398</v>
      </c>
      <c r="J4269">
        <v>229521</v>
      </c>
      <c r="K4269">
        <v>46359</v>
      </c>
      <c r="L4269">
        <v>10281</v>
      </c>
      <c r="M4269">
        <v>7035</v>
      </c>
      <c r="N4269">
        <v>0.15422879464632919</v>
      </c>
      <c r="O4269">
        <v>278829</v>
      </c>
      <c r="P4269">
        <v>207130</v>
      </c>
      <c r="Q4269">
        <v>0</v>
      </c>
      <c r="R4269">
        <v>3011</v>
      </c>
      <c r="S4269">
        <v>1.0800000000000001E-2</v>
      </c>
      <c r="T4269" t="s">
        <v>5056</v>
      </c>
      <c r="U4269">
        <v>45672</v>
      </c>
      <c r="V4269" t="s">
        <v>5078</v>
      </c>
      <c r="W4269" t="s">
        <v>5084</v>
      </c>
      <c r="X4269">
        <v>12</v>
      </c>
      <c r="Y4269" t="s">
        <v>5077</v>
      </c>
      <c r="Z4269" t="s">
        <v>5070</v>
      </c>
    </row>
    <row r="4270" spans="1:26" x14ac:dyDescent="0.3">
      <c r="A4270" t="s">
        <v>4291</v>
      </c>
      <c r="B4270" t="s">
        <v>5027</v>
      </c>
      <c r="C4270" t="s">
        <v>5030</v>
      </c>
      <c r="D4270" t="s">
        <v>5034</v>
      </c>
      <c r="E4270" t="s">
        <v>5036</v>
      </c>
      <c r="F4270" t="s">
        <v>5045</v>
      </c>
      <c r="G4270">
        <v>-51.9253</v>
      </c>
      <c r="H4270">
        <v>-14.234999999999999</v>
      </c>
      <c r="I4270">
        <v>54066</v>
      </c>
      <c r="J4270">
        <v>246225</v>
      </c>
      <c r="K4270">
        <v>59252</v>
      </c>
      <c r="L4270">
        <v>18643</v>
      </c>
      <c r="M4270">
        <v>7423</v>
      </c>
      <c r="N4270">
        <v>0.2195824360977211</v>
      </c>
      <c r="O4270">
        <v>290635</v>
      </c>
      <c r="P4270">
        <v>242994</v>
      </c>
      <c r="Q4270">
        <v>0</v>
      </c>
      <c r="T4270" t="s">
        <v>5057</v>
      </c>
      <c r="U4270">
        <v>45766</v>
      </c>
      <c r="V4270" t="s">
        <v>5088</v>
      </c>
      <c r="W4270" t="s">
        <v>5079</v>
      </c>
      <c r="X4270">
        <v>11</v>
      </c>
      <c r="Y4270" t="s">
        <v>5082</v>
      </c>
      <c r="Z4270" t="s">
        <v>5071</v>
      </c>
    </row>
    <row r="4271" spans="1:26" x14ac:dyDescent="0.3">
      <c r="A4271" t="s">
        <v>4292</v>
      </c>
      <c r="B4271" t="s">
        <v>5023</v>
      </c>
      <c r="C4271" t="s">
        <v>5029</v>
      </c>
      <c r="D4271" t="s">
        <v>5034</v>
      </c>
      <c r="E4271" t="s">
        <v>5040</v>
      </c>
      <c r="F4271" t="s">
        <v>5048</v>
      </c>
      <c r="G4271">
        <v>10.451499999999999</v>
      </c>
      <c r="H4271">
        <v>51.165700000000001</v>
      </c>
      <c r="I4271">
        <v>49706</v>
      </c>
      <c r="J4271">
        <v>288595</v>
      </c>
      <c r="K4271">
        <v>56707</v>
      </c>
      <c r="L4271">
        <v>16133</v>
      </c>
      <c r="M4271">
        <v>6879</v>
      </c>
      <c r="N4271">
        <v>0.17223567053397121</v>
      </c>
      <c r="O4271">
        <v>374809</v>
      </c>
      <c r="P4271">
        <v>0</v>
      </c>
      <c r="Q4271">
        <v>238163</v>
      </c>
      <c r="R4271">
        <v>7458</v>
      </c>
      <c r="S4271">
        <v>1.9900000000000001E-2</v>
      </c>
      <c r="T4271" t="s">
        <v>5056</v>
      </c>
      <c r="U4271">
        <v>45747</v>
      </c>
      <c r="V4271" t="s">
        <v>5085</v>
      </c>
      <c r="W4271" t="s">
        <v>5076</v>
      </c>
      <c r="X4271">
        <v>11</v>
      </c>
      <c r="Y4271" t="s">
        <v>5082</v>
      </c>
      <c r="Z4271" t="s">
        <v>5070</v>
      </c>
    </row>
    <row r="4272" spans="1:26" x14ac:dyDescent="0.3">
      <c r="A4272" t="s">
        <v>4293</v>
      </c>
      <c r="B4272" t="s">
        <v>5026</v>
      </c>
      <c r="C4272" t="s">
        <v>5029</v>
      </c>
      <c r="D4272" t="s">
        <v>5032</v>
      </c>
      <c r="E4272" t="s">
        <v>5037</v>
      </c>
      <c r="F4272" t="s">
        <v>5049</v>
      </c>
      <c r="G4272">
        <v>-106.3468</v>
      </c>
      <c r="H4272">
        <v>56.130400000000002</v>
      </c>
      <c r="I4272">
        <v>58290</v>
      </c>
      <c r="J4272">
        <v>906494</v>
      </c>
      <c r="K4272">
        <v>102557</v>
      </c>
      <c r="L4272">
        <v>49644</v>
      </c>
      <c r="M4272">
        <v>51881</v>
      </c>
      <c r="N4272">
        <v>6.4302999582452683E-2</v>
      </c>
      <c r="O4272">
        <v>1159696</v>
      </c>
      <c r="P4272">
        <v>0</v>
      </c>
      <c r="Q4272">
        <v>0</v>
      </c>
      <c r="T4272" t="s">
        <v>5059</v>
      </c>
      <c r="U4272">
        <v>45736</v>
      </c>
      <c r="V4272" t="s">
        <v>5075</v>
      </c>
      <c r="W4272" t="s">
        <v>5076</v>
      </c>
      <c r="X4272">
        <v>16</v>
      </c>
      <c r="Y4272" t="s">
        <v>5077</v>
      </c>
      <c r="Z4272" t="s">
        <v>5069</v>
      </c>
    </row>
    <row r="4273" spans="1:26" x14ac:dyDescent="0.3">
      <c r="A4273" t="s">
        <v>4294</v>
      </c>
      <c r="B4273" t="s">
        <v>5024</v>
      </c>
      <c r="C4273" t="s">
        <v>5029</v>
      </c>
      <c r="D4273" t="s">
        <v>5031</v>
      </c>
      <c r="E4273" t="s">
        <v>5036</v>
      </c>
      <c r="F4273" t="s">
        <v>5049</v>
      </c>
      <c r="G4273">
        <v>-106.3468</v>
      </c>
      <c r="H4273">
        <v>56.130400000000002</v>
      </c>
      <c r="I4273">
        <v>246862</v>
      </c>
      <c r="J4273">
        <v>2006991</v>
      </c>
      <c r="K4273">
        <v>381820</v>
      </c>
      <c r="L4273">
        <v>60795</v>
      </c>
      <c r="M4273">
        <v>47812</v>
      </c>
      <c r="N4273">
        <v>0.1230015356697038</v>
      </c>
      <c r="O4273">
        <v>2290896</v>
      </c>
      <c r="P4273">
        <v>2006991</v>
      </c>
      <c r="Q4273">
        <v>0</v>
      </c>
      <c r="T4273" t="s">
        <v>5052</v>
      </c>
      <c r="U4273">
        <v>45470</v>
      </c>
      <c r="V4273" t="s">
        <v>5075</v>
      </c>
      <c r="W4273" t="s">
        <v>5093</v>
      </c>
      <c r="X4273">
        <v>11</v>
      </c>
      <c r="Y4273" t="s">
        <v>5082</v>
      </c>
      <c r="Z4273" t="s">
        <v>5070</v>
      </c>
    </row>
    <row r="4274" spans="1:26" x14ac:dyDescent="0.3">
      <c r="A4274" t="s">
        <v>4295</v>
      </c>
      <c r="B4274" t="s">
        <v>5024</v>
      </c>
      <c r="C4274" t="s">
        <v>5029</v>
      </c>
      <c r="D4274" t="s">
        <v>5035</v>
      </c>
      <c r="E4274" t="s">
        <v>5040</v>
      </c>
      <c r="F4274" t="s">
        <v>5046</v>
      </c>
      <c r="G4274">
        <v>133.77510000000001</v>
      </c>
      <c r="H4274">
        <v>-25.2744</v>
      </c>
      <c r="I4274">
        <v>21553</v>
      </c>
      <c r="J4274">
        <v>175465</v>
      </c>
      <c r="K4274">
        <v>26707</v>
      </c>
      <c r="L4274">
        <v>10010</v>
      </c>
      <c r="M4274">
        <v>5571</v>
      </c>
      <c r="N4274">
        <v>0.12283377604726579</v>
      </c>
      <c r="O4274">
        <v>202703</v>
      </c>
      <c r="P4274">
        <v>0</v>
      </c>
      <c r="Q4274">
        <v>447739</v>
      </c>
      <c r="T4274" t="s">
        <v>5058</v>
      </c>
      <c r="U4274">
        <v>45637</v>
      </c>
      <c r="V4274" t="s">
        <v>5078</v>
      </c>
      <c r="W4274" t="s">
        <v>5081</v>
      </c>
      <c r="X4274">
        <v>15</v>
      </c>
      <c r="Y4274" t="s">
        <v>5077</v>
      </c>
      <c r="Z4274" t="s">
        <v>5070</v>
      </c>
    </row>
    <row r="4275" spans="1:26" x14ac:dyDescent="0.3">
      <c r="A4275" t="s">
        <v>4296</v>
      </c>
      <c r="B4275" t="s">
        <v>5023</v>
      </c>
      <c r="C4275" t="s">
        <v>5029</v>
      </c>
      <c r="D4275" t="s">
        <v>5034</v>
      </c>
      <c r="E4275" t="s">
        <v>5036</v>
      </c>
      <c r="F4275" t="s">
        <v>5050</v>
      </c>
      <c r="G4275">
        <v>-95.712900000000005</v>
      </c>
      <c r="H4275">
        <v>37.090200000000003</v>
      </c>
      <c r="I4275">
        <v>57102</v>
      </c>
      <c r="J4275">
        <v>248502</v>
      </c>
      <c r="K4275">
        <v>60367</v>
      </c>
      <c r="L4275">
        <v>15220</v>
      </c>
      <c r="M4275">
        <v>12099</v>
      </c>
      <c r="N4275">
        <v>0.2297880743981697</v>
      </c>
      <c r="O4275">
        <v>294784</v>
      </c>
      <c r="P4275">
        <v>237373</v>
      </c>
      <c r="Q4275">
        <v>0</v>
      </c>
      <c r="R4275">
        <v>4126</v>
      </c>
      <c r="S4275">
        <v>1.4E-2</v>
      </c>
      <c r="T4275" t="s">
        <v>5056</v>
      </c>
      <c r="U4275">
        <v>45688</v>
      </c>
      <c r="V4275" t="s">
        <v>5091</v>
      </c>
      <c r="W4275" t="s">
        <v>5084</v>
      </c>
      <c r="X4275">
        <v>14</v>
      </c>
      <c r="Y4275" t="s">
        <v>5077</v>
      </c>
      <c r="Z4275" t="s">
        <v>5071</v>
      </c>
    </row>
    <row r="4276" spans="1:26" x14ac:dyDescent="0.3">
      <c r="A4276" t="s">
        <v>4297</v>
      </c>
      <c r="B4276" t="s">
        <v>5023</v>
      </c>
      <c r="C4276" t="s">
        <v>5029</v>
      </c>
      <c r="D4276" t="s">
        <v>5031</v>
      </c>
      <c r="E4276" t="s">
        <v>5040</v>
      </c>
      <c r="F4276" t="s">
        <v>5050</v>
      </c>
      <c r="G4276">
        <v>-95.712900000000005</v>
      </c>
      <c r="H4276">
        <v>37.090200000000003</v>
      </c>
      <c r="I4276">
        <v>17357</v>
      </c>
      <c r="J4276">
        <v>132953</v>
      </c>
      <c r="K4276">
        <v>13692</v>
      </c>
      <c r="L4276">
        <v>8283</v>
      </c>
      <c r="M4276">
        <v>6019</v>
      </c>
      <c r="N4276">
        <v>0.13055154129298871</v>
      </c>
      <c r="O4276">
        <v>149184</v>
      </c>
      <c r="P4276">
        <v>0</v>
      </c>
      <c r="Q4276">
        <v>165539</v>
      </c>
      <c r="R4276">
        <v>3237</v>
      </c>
      <c r="S4276">
        <v>2.1700000000000001E-2</v>
      </c>
      <c r="T4276" t="s">
        <v>5051</v>
      </c>
      <c r="U4276">
        <v>45539</v>
      </c>
      <c r="V4276" t="s">
        <v>5078</v>
      </c>
      <c r="W4276" t="s">
        <v>5096</v>
      </c>
      <c r="X4276">
        <v>12</v>
      </c>
      <c r="Y4276" t="s">
        <v>5077</v>
      </c>
      <c r="Z4276" t="s">
        <v>5070</v>
      </c>
    </row>
    <row r="4277" spans="1:26" x14ac:dyDescent="0.3">
      <c r="A4277" t="s">
        <v>4298</v>
      </c>
      <c r="B4277" t="s">
        <v>5024</v>
      </c>
      <c r="C4277" t="s">
        <v>5030</v>
      </c>
      <c r="D4277" t="s">
        <v>5034</v>
      </c>
      <c r="E4277" t="s">
        <v>5039</v>
      </c>
      <c r="F4277" t="s">
        <v>5049</v>
      </c>
      <c r="G4277">
        <v>-106.3468</v>
      </c>
      <c r="H4277">
        <v>56.130400000000002</v>
      </c>
      <c r="I4277">
        <v>6230</v>
      </c>
      <c r="J4277">
        <v>39913</v>
      </c>
      <c r="K4277">
        <v>8845</v>
      </c>
      <c r="L4277">
        <v>2842</v>
      </c>
      <c r="M4277">
        <v>2010</v>
      </c>
      <c r="N4277">
        <v>0.1561143079434405</v>
      </c>
      <c r="O4277">
        <v>46821</v>
      </c>
      <c r="P4277">
        <v>0</v>
      </c>
      <c r="Q4277">
        <v>0</v>
      </c>
      <c r="T4277" t="s">
        <v>5056</v>
      </c>
      <c r="U4277">
        <v>45318</v>
      </c>
      <c r="V4277" t="s">
        <v>5088</v>
      </c>
      <c r="W4277" t="s">
        <v>5084</v>
      </c>
      <c r="X4277">
        <v>11</v>
      </c>
      <c r="Y4277" t="s">
        <v>5082</v>
      </c>
      <c r="Z4277" t="s">
        <v>5070</v>
      </c>
    </row>
    <row r="4278" spans="1:26" x14ac:dyDescent="0.3">
      <c r="A4278" t="s">
        <v>4299</v>
      </c>
      <c r="B4278" t="s">
        <v>5027</v>
      </c>
      <c r="C4278" t="s">
        <v>5029</v>
      </c>
      <c r="D4278" t="s">
        <v>5034</v>
      </c>
      <c r="E4278" t="s">
        <v>5036</v>
      </c>
      <c r="F4278" t="s">
        <v>5044</v>
      </c>
      <c r="G4278">
        <v>78.962900000000005</v>
      </c>
      <c r="H4278">
        <v>20.593699999999998</v>
      </c>
      <c r="I4278">
        <v>8433</v>
      </c>
      <c r="J4278">
        <v>39889</v>
      </c>
      <c r="K4278">
        <v>4419</v>
      </c>
      <c r="L4278">
        <v>1893</v>
      </c>
      <c r="M4278">
        <v>1882</v>
      </c>
      <c r="N4278">
        <v>0.21142018564067591</v>
      </c>
      <c r="O4278">
        <v>49484</v>
      </c>
      <c r="P4278">
        <v>37659</v>
      </c>
      <c r="Q4278">
        <v>0</v>
      </c>
      <c r="T4278" t="s">
        <v>5057</v>
      </c>
      <c r="U4278">
        <v>45554</v>
      </c>
      <c r="V4278" t="s">
        <v>5075</v>
      </c>
      <c r="W4278" t="s">
        <v>5096</v>
      </c>
      <c r="X4278">
        <v>15</v>
      </c>
      <c r="Y4278" t="s">
        <v>5077</v>
      </c>
      <c r="Z4278" t="s">
        <v>5071</v>
      </c>
    </row>
    <row r="4279" spans="1:26" x14ac:dyDescent="0.3">
      <c r="A4279" t="s">
        <v>4300</v>
      </c>
      <c r="B4279" t="s">
        <v>5025</v>
      </c>
      <c r="C4279" t="s">
        <v>5029</v>
      </c>
      <c r="D4279" t="s">
        <v>5031</v>
      </c>
      <c r="E4279" t="s">
        <v>5037</v>
      </c>
      <c r="F4279" t="s">
        <v>5049</v>
      </c>
      <c r="G4279">
        <v>-106.3468</v>
      </c>
      <c r="H4279">
        <v>56.130400000000002</v>
      </c>
      <c r="I4279">
        <v>67992</v>
      </c>
      <c r="J4279">
        <v>489680</v>
      </c>
      <c r="K4279">
        <v>95421</v>
      </c>
      <c r="L4279">
        <v>27891</v>
      </c>
      <c r="M4279">
        <v>12743</v>
      </c>
      <c r="N4279">
        <v>0.138850168253183</v>
      </c>
      <c r="O4279">
        <v>583816</v>
      </c>
      <c r="P4279">
        <v>0</v>
      </c>
      <c r="Q4279">
        <v>0</v>
      </c>
      <c r="T4279" t="s">
        <v>5051</v>
      </c>
      <c r="U4279">
        <v>45431</v>
      </c>
      <c r="V4279" t="s">
        <v>5080</v>
      </c>
      <c r="W4279" t="s">
        <v>5087</v>
      </c>
      <c r="X4279">
        <v>16</v>
      </c>
      <c r="Y4279" t="s">
        <v>5077</v>
      </c>
      <c r="Z4279" t="s">
        <v>5070</v>
      </c>
    </row>
    <row r="4280" spans="1:26" x14ac:dyDescent="0.3">
      <c r="A4280" t="s">
        <v>4301</v>
      </c>
      <c r="B4280" t="s">
        <v>5027</v>
      </c>
      <c r="C4280" t="s">
        <v>5029</v>
      </c>
      <c r="D4280" t="s">
        <v>5031</v>
      </c>
      <c r="E4280" t="s">
        <v>5036</v>
      </c>
      <c r="F4280" t="s">
        <v>5044</v>
      </c>
      <c r="G4280">
        <v>78.962900000000005</v>
      </c>
      <c r="H4280">
        <v>20.593699999999998</v>
      </c>
      <c r="I4280">
        <v>70589</v>
      </c>
      <c r="J4280">
        <v>603506</v>
      </c>
      <c r="K4280">
        <v>109672</v>
      </c>
      <c r="L4280">
        <v>46794</v>
      </c>
      <c r="M4280">
        <v>20918</v>
      </c>
      <c r="N4280">
        <v>0.1169650248077526</v>
      </c>
      <c r="O4280">
        <v>782155</v>
      </c>
      <c r="P4280">
        <v>565323</v>
      </c>
      <c r="Q4280">
        <v>0</v>
      </c>
      <c r="T4280" t="s">
        <v>5052</v>
      </c>
      <c r="U4280">
        <v>45483</v>
      </c>
      <c r="V4280" t="s">
        <v>5078</v>
      </c>
      <c r="W4280" t="s">
        <v>5083</v>
      </c>
      <c r="X4280">
        <v>11</v>
      </c>
      <c r="Y4280" t="s">
        <v>5082</v>
      </c>
      <c r="Z4280" t="s">
        <v>5070</v>
      </c>
    </row>
    <row r="4281" spans="1:26" x14ac:dyDescent="0.3">
      <c r="A4281" t="s">
        <v>4302</v>
      </c>
      <c r="B4281" t="s">
        <v>5024</v>
      </c>
      <c r="C4281" t="s">
        <v>5029</v>
      </c>
      <c r="D4281" t="s">
        <v>5034</v>
      </c>
      <c r="E4281" t="s">
        <v>5039</v>
      </c>
      <c r="F4281" t="s">
        <v>5048</v>
      </c>
      <c r="G4281">
        <v>10.451499999999999</v>
      </c>
      <c r="H4281">
        <v>51.165700000000001</v>
      </c>
      <c r="I4281">
        <v>16069</v>
      </c>
      <c r="J4281">
        <v>90867</v>
      </c>
      <c r="K4281">
        <v>11699</v>
      </c>
      <c r="L4281">
        <v>3369</v>
      </c>
      <c r="M4281">
        <v>3463</v>
      </c>
      <c r="N4281">
        <v>0.17684446117365971</v>
      </c>
      <c r="O4281">
        <v>100352</v>
      </c>
      <c r="P4281">
        <v>0</v>
      </c>
      <c r="Q4281">
        <v>0</v>
      </c>
      <c r="T4281" t="s">
        <v>5056</v>
      </c>
      <c r="U4281">
        <v>45432</v>
      </c>
      <c r="V4281" t="s">
        <v>5085</v>
      </c>
      <c r="W4281" t="s">
        <v>5087</v>
      </c>
      <c r="X4281">
        <v>12</v>
      </c>
      <c r="Y4281" t="s">
        <v>5077</v>
      </c>
      <c r="Z4281" t="s">
        <v>5070</v>
      </c>
    </row>
    <row r="4282" spans="1:26" x14ac:dyDescent="0.3">
      <c r="A4282" t="s">
        <v>4303</v>
      </c>
      <c r="B4282" t="s">
        <v>5024</v>
      </c>
      <c r="C4282" t="s">
        <v>5029</v>
      </c>
      <c r="D4282" t="s">
        <v>5034</v>
      </c>
      <c r="E4282" t="s">
        <v>5039</v>
      </c>
      <c r="F4282" t="s">
        <v>5048</v>
      </c>
      <c r="G4282">
        <v>10.451499999999999</v>
      </c>
      <c r="H4282">
        <v>51.165700000000001</v>
      </c>
      <c r="I4282">
        <v>43982</v>
      </c>
      <c r="J4282">
        <v>276137</v>
      </c>
      <c r="K4282">
        <v>46047</v>
      </c>
      <c r="L4282">
        <v>21930</v>
      </c>
      <c r="M4282">
        <v>12924</v>
      </c>
      <c r="N4282">
        <v>0.15927814732735401</v>
      </c>
      <c r="O4282">
        <v>345711</v>
      </c>
      <c r="P4282">
        <v>0</v>
      </c>
      <c r="Q4282">
        <v>0</v>
      </c>
      <c r="T4282" t="s">
        <v>5056</v>
      </c>
      <c r="U4282">
        <v>45326</v>
      </c>
      <c r="V4282" t="s">
        <v>5080</v>
      </c>
      <c r="W4282" t="s">
        <v>5086</v>
      </c>
      <c r="X4282">
        <v>12</v>
      </c>
      <c r="Y4282" t="s">
        <v>5077</v>
      </c>
      <c r="Z4282" t="s">
        <v>5070</v>
      </c>
    </row>
    <row r="4283" spans="1:26" x14ac:dyDescent="0.3">
      <c r="A4283" t="s">
        <v>4304</v>
      </c>
      <c r="B4283" t="s">
        <v>5027</v>
      </c>
      <c r="C4283" t="s">
        <v>5029</v>
      </c>
      <c r="D4283" t="s">
        <v>5031</v>
      </c>
      <c r="E4283" t="s">
        <v>5040</v>
      </c>
      <c r="F4283" t="s">
        <v>5043</v>
      </c>
      <c r="G4283">
        <v>-3.4359999999999999</v>
      </c>
      <c r="H4283">
        <v>55.378100000000003</v>
      </c>
      <c r="I4283">
        <v>20444</v>
      </c>
      <c r="J4283">
        <v>242689</v>
      </c>
      <c r="K4283">
        <v>34688</v>
      </c>
      <c r="L4283">
        <v>18130</v>
      </c>
      <c r="M4283">
        <v>6613</v>
      </c>
      <c r="N4283">
        <v>8.424251922432209E-2</v>
      </c>
      <c r="O4283">
        <v>289223</v>
      </c>
      <c r="P4283">
        <v>0</v>
      </c>
      <c r="Q4283">
        <v>1382071</v>
      </c>
      <c r="T4283" t="s">
        <v>5052</v>
      </c>
      <c r="U4283">
        <v>45384</v>
      </c>
      <c r="V4283" t="s">
        <v>5089</v>
      </c>
      <c r="W4283" t="s">
        <v>5079</v>
      </c>
      <c r="X4283">
        <v>16</v>
      </c>
      <c r="Y4283" t="s">
        <v>5077</v>
      </c>
      <c r="Z4283" t="s">
        <v>5069</v>
      </c>
    </row>
    <row r="4284" spans="1:26" x14ac:dyDescent="0.3">
      <c r="A4284" t="s">
        <v>4305</v>
      </c>
      <c r="B4284" t="s">
        <v>5023</v>
      </c>
      <c r="C4284" t="s">
        <v>5029</v>
      </c>
      <c r="D4284" t="s">
        <v>5032</v>
      </c>
      <c r="E4284" t="s">
        <v>5036</v>
      </c>
      <c r="F4284" t="s">
        <v>5046</v>
      </c>
      <c r="G4284">
        <v>133.77510000000001</v>
      </c>
      <c r="H4284">
        <v>-25.2744</v>
      </c>
      <c r="I4284">
        <v>14882</v>
      </c>
      <c r="J4284">
        <v>292924</v>
      </c>
      <c r="K4284">
        <v>51878</v>
      </c>
      <c r="L4284">
        <v>20947</v>
      </c>
      <c r="M4284">
        <v>8570</v>
      </c>
      <c r="N4284">
        <v>5.0808291274506062E-2</v>
      </c>
      <c r="O4284">
        <v>344325</v>
      </c>
      <c r="P4284">
        <v>266666</v>
      </c>
      <c r="Q4284">
        <v>0</v>
      </c>
      <c r="R4284">
        <v>7988</v>
      </c>
      <c r="S4284">
        <v>2.3199999999999998E-2</v>
      </c>
      <c r="T4284" t="s">
        <v>5059</v>
      </c>
      <c r="U4284">
        <v>45326</v>
      </c>
      <c r="V4284" t="s">
        <v>5080</v>
      </c>
      <c r="W4284" t="s">
        <v>5086</v>
      </c>
      <c r="X4284">
        <v>14</v>
      </c>
      <c r="Y4284" t="s">
        <v>5077</v>
      </c>
      <c r="Z4284" t="s">
        <v>5069</v>
      </c>
    </row>
    <row r="4285" spans="1:26" x14ac:dyDescent="0.3">
      <c r="A4285" t="s">
        <v>4306</v>
      </c>
      <c r="B4285" t="s">
        <v>5025</v>
      </c>
      <c r="C4285" t="s">
        <v>5029</v>
      </c>
      <c r="D4285" t="s">
        <v>5034</v>
      </c>
      <c r="E4285" t="s">
        <v>5037</v>
      </c>
      <c r="F4285" t="s">
        <v>5050</v>
      </c>
      <c r="G4285">
        <v>-95.712900000000005</v>
      </c>
      <c r="H4285">
        <v>37.090200000000003</v>
      </c>
      <c r="I4285">
        <v>60351</v>
      </c>
      <c r="J4285">
        <v>263968</v>
      </c>
      <c r="K4285">
        <v>42318</v>
      </c>
      <c r="L4285">
        <v>8307</v>
      </c>
      <c r="M4285">
        <v>13234</v>
      </c>
      <c r="N4285">
        <v>0.22863081618199591</v>
      </c>
      <c r="O4285">
        <v>341689</v>
      </c>
      <c r="P4285">
        <v>0</v>
      </c>
      <c r="Q4285">
        <v>0</v>
      </c>
      <c r="T4285" t="s">
        <v>5056</v>
      </c>
      <c r="U4285">
        <v>45771</v>
      </c>
      <c r="V4285" t="s">
        <v>5075</v>
      </c>
      <c r="W4285" t="s">
        <v>5079</v>
      </c>
      <c r="X4285">
        <v>16</v>
      </c>
      <c r="Y4285" t="s">
        <v>5077</v>
      </c>
      <c r="Z4285" t="s">
        <v>5071</v>
      </c>
    </row>
    <row r="4286" spans="1:26" x14ac:dyDescent="0.3">
      <c r="A4286" t="s">
        <v>4307</v>
      </c>
      <c r="B4286" t="s">
        <v>5025</v>
      </c>
      <c r="C4286" t="s">
        <v>5029</v>
      </c>
      <c r="D4286" t="s">
        <v>5031</v>
      </c>
      <c r="E4286" t="s">
        <v>5037</v>
      </c>
      <c r="F4286" t="s">
        <v>5049</v>
      </c>
      <c r="G4286">
        <v>-106.3468</v>
      </c>
      <c r="H4286">
        <v>56.130400000000002</v>
      </c>
      <c r="I4286">
        <v>76205</v>
      </c>
      <c r="J4286">
        <v>790679</v>
      </c>
      <c r="K4286">
        <v>152635</v>
      </c>
      <c r="L4286">
        <v>57582</v>
      </c>
      <c r="M4286">
        <v>32160</v>
      </c>
      <c r="N4286">
        <v>9.6379856443294776E-2</v>
      </c>
      <c r="O4286">
        <v>906383</v>
      </c>
      <c r="P4286">
        <v>0</v>
      </c>
      <c r="Q4286">
        <v>0</v>
      </c>
      <c r="T4286" t="s">
        <v>5051</v>
      </c>
      <c r="U4286">
        <v>45532</v>
      </c>
      <c r="V4286" t="s">
        <v>5078</v>
      </c>
      <c r="W4286" t="s">
        <v>5095</v>
      </c>
      <c r="X4286">
        <v>14</v>
      </c>
      <c r="Y4286" t="s">
        <v>5077</v>
      </c>
      <c r="Z4286" t="s">
        <v>5069</v>
      </c>
    </row>
    <row r="4287" spans="1:26" x14ac:dyDescent="0.3">
      <c r="A4287" t="s">
        <v>4308</v>
      </c>
      <c r="B4287" t="s">
        <v>5027</v>
      </c>
      <c r="C4287" t="s">
        <v>5030</v>
      </c>
      <c r="D4287" t="s">
        <v>5032</v>
      </c>
      <c r="E4287" t="s">
        <v>5036</v>
      </c>
      <c r="F4287" t="s">
        <v>5048</v>
      </c>
      <c r="G4287">
        <v>10.451499999999999</v>
      </c>
      <c r="H4287">
        <v>51.165700000000001</v>
      </c>
      <c r="I4287">
        <v>293010</v>
      </c>
      <c r="J4287">
        <v>3134176</v>
      </c>
      <c r="K4287">
        <v>640006</v>
      </c>
      <c r="L4287">
        <v>248846</v>
      </c>
      <c r="M4287">
        <v>126659</v>
      </c>
      <c r="N4287">
        <v>9.348881384346501E-2</v>
      </c>
      <c r="O4287">
        <v>3715361</v>
      </c>
      <c r="P4287">
        <v>3134176</v>
      </c>
      <c r="Q4287">
        <v>0</v>
      </c>
      <c r="T4287" t="s">
        <v>5061</v>
      </c>
      <c r="U4287">
        <v>45469</v>
      </c>
      <c r="V4287" t="s">
        <v>5078</v>
      </c>
      <c r="W4287" t="s">
        <v>5093</v>
      </c>
      <c r="X4287">
        <v>19</v>
      </c>
      <c r="Y4287" t="s">
        <v>5092</v>
      </c>
      <c r="Z4287" t="s">
        <v>5069</v>
      </c>
    </row>
    <row r="4288" spans="1:26" x14ac:dyDescent="0.3">
      <c r="A4288" t="s">
        <v>4309</v>
      </c>
      <c r="B4288" t="s">
        <v>5027</v>
      </c>
      <c r="C4288" t="s">
        <v>5029</v>
      </c>
      <c r="D4288" t="s">
        <v>5034</v>
      </c>
      <c r="E4288" t="s">
        <v>5036</v>
      </c>
      <c r="F4288" t="s">
        <v>5044</v>
      </c>
      <c r="G4288">
        <v>78.962900000000005</v>
      </c>
      <c r="H4288">
        <v>20.593699999999998</v>
      </c>
      <c r="I4288">
        <v>51856</v>
      </c>
      <c r="J4288">
        <v>246305</v>
      </c>
      <c r="K4288">
        <v>35224</v>
      </c>
      <c r="L4288">
        <v>13261</v>
      </c>
      <c r="M4288">
        <v>13525</v>
      </c>
      <c r="N4288">
        <v>0.21053822842184791</v>
      </c>
      <c r="O4288">
        <v>273026</v>
      </c>
      <c r="P4288">
        <v>230629</v>
      </c>
      <c r="Q4288">
        <v>0</v>
      </c>
      <c r="T4288" t="s">
        <v>5057</v>
      </c>
      <c r="U4288">
        <v>45751</v>
      </c>
      <c r="V4288" t="s">
        <v>5091</v>
      </c>
      <c r="W4288" t="s">
        <v>5079</v>
      </c>
      <c r="X4288">
        <v>17</v>
      </c>
      <c r="Y4288" t="s">
        <v>5077</v>
      </c>
      <c r="Z4288" t="s">
        <v>5071</v>
      </c>
    </row>
    <row r="4289" spans="1:26" x14ac:dyDescent="0.3">
      <c r="A4289" t="s">
        <v>4310</v>
      </c>
      <c r="B4289" t="s">
        <v>5027</v>
      </c>
      <c r="C4289" t="s">
        <v>5029</v>
      </c>
      <c r="D4289" t="s">
        <v>5034</v>
      </c>
      <c r="E4289" t="s">
        <v>5036</v>
      </c>
      <c r="F4289" t="s">
        <v>5050</v>
      </c>
      <c r="G4289">
        <v>-95.712900000000005</v>
      </c>
      <c r="H4289">
        <v>37.090200000000003</v>
      </c>
      <c r="I4289">
        <v>17192</v>
      </c>
      <c r="J4289">
        <v>82079</v>
      </c>
      <c r="K4289">
        <v>10954</v>
      </c>
      <c r="L4289">
        <v>3597</v>
      </c>
      <c r="M4289">
        <v>1806</v>
      </c>
      <c r="N4289">
        <v>0.2094573140030076</v>
      </c>
      <c r="O4289">
        <v>98086</v>
      </c>
      <c r="P4289">
        <v>78471</v>
      </c>
      <c r="Q4289">
        <v>0</v>
      </c>
      <c r="T4289" t="s">
        <v>5057</v>
      </c>
      <c r="U4289">
        <v>45444</v>
      </c>
      <c r="V4289" t="s">
        <v>5088</v>
      </c>
      <c r="W4289" t="s">
        <v>5093</v>
      </c>
      <c r="X4289">
        <v>13</v>
      </c>
      <c r="Y4289" t="s">
        <v>5077</v>
      </c>
      <c r="Z4289" t="s">
        <v>5071</v>
      </c>
    </row>
    <row r="4290" spans="1:26" x14ac:dyDescent="0.3">
      <c r="A4290" t="s">
        <v>4311</v>
      </c>
      <c r="B4290" t="s">
        <v>5024</v>
      </c>
      <c r="C4290" t="s">
        <v>5029</v>
      </c>
      <c r="D4290" t="s">
        <v>5034</v>
      </c>
      <c r="E4290" t="s">
        <v>5039</v>
      </c>
      <c r="F4290" t="s">
        <v>5044</v>
      </c>
      <c r="G4290">
        <v>78.962900000000005</v>
      </c>
      <c r="H4290">
        <v>20.593699999999998</v>
      </c>
      <c r="I4290">
        <v>64815</v>
      </c>
      <c r="J4290">
        <v>347510</v>
      </c>
      <c r="K4290">
        <v>37739</v>
      </c>
      <c r="L4290">
        <v>22909</v>
      </c>
      <c r="M4290">
        <v>12120</v>
      </c>
      <c r="N4290">
        <v>0.18651537531233439</v>
      </c>
      <c r="O4290">
        <v>396117</v>
      </c>
      <c r="P4290">
        <v>0</v>
      </c>
      <c r="Q4290">
        <v>0</v>
      </c>
      <c r="T4290" t="s">
        <v>5056</v>
      </c>
      <c r="U4290">
        <v>45640</v>
      </c>
      <c r="V4290" t="s">
        <v>5088</v>
      </c>
      <c r="W4290" t="s">
        <v>5081</v>
      </c>
      <c r="X4290">
        <v>12</v>
      </c>
      <c r="Y4290" t="s">
        <v>5077</v>
      </c>
      <c r="Z4290" t="s">
        <v>5070</v>
      </c>
    </row>
    <row r="4291" spans="1:26" x14ac:dyDescent="0.3">
      <c r="A4291" t="s">
        <v>4312</v>
      </c>
      <c r="B4291" t="s">
        <v>5027</v>
      </c>
      <c r="C4291" t="s">
        <v>5029</v>
      </c>
      <c r="D4291" t="s">
        <v>5034</v>
      </c>
      <c r="E4291" t="s">
        <v>5036</v>
      </c>
      <c r="F4291" t="s">
        <v>5049</v>
      </c>
      <c r="G4291">
        <v>-106.3468</v>
      </c>
      <c r="H4291">
        <v>56.130400000000002</v>
      </c>
      <c r="I4291">
        <v>116080</v>
      </c>
      <c r="J4291">
        <v>588550</v>
      </c>
      <c r="K4291">
        <v>120222</v>
      </c>
      <c r="L4291">
        <v>32127</v>
      </c>
      <c r="M4291">
        <v>30061</v>
      </c>
      <c r="N4291">
        <v>0.19723070340962379</v>
      </c>
      <c r="O4291">
        <v>734213</v>
      </c>
      <c r="P4291">
        <v>578492</v>
      </c>
      <c r="Q4291">
        <v>0</v>
      </c>
      <c r="T4291" t="s">
        <v>5057</v>
      </c>
      <c r="U4291">
        <v>45582</v>
      </c>
      <c r="V4291" t="s">
        <v>5075</v>
      </c>
      <c r="W4291" t="s">
        <v>5090</v>
      </c>
      <c r="X4291">
        <v>17</v>
      </c>
      <c r="Y4291" t="s">
        <v>5077</v>
      </c>
      <c r="Z4291" t="s">
        <v>5070</v>
      </c>
    </row>
    <row r="4292" spans="1:26" x14ac:dyDescent="0.3">
      <c r="A4292" t="s">
        <v>4313</v>
      </c>
      <c r="B4292" t="s">
        <v>5024</v>
      </c>
      <c r="C4292" t="s">
        <v>5029</v>
      </c>
      <c r="D4292" t="s">
        <v>5031</v>
      </c>
      <c r="E4292" t="s">
        <v>5036</v>
      </c>
      <c r="F4292" t="s">
        <v>5047</v>
      </c>
      <c r="G4292">
        <v>138.25290000000001</v>
      </c>
      <c r="H4292">
        <v>36.204799999999999</v>
      </c>
      <c r="I4292">
        <v>271824</v>
      </c>
      <c r="J4292">
        <v>2031438</v>
      </c>
      <c r="K4292">
        <v>474869</v>
      </c>
      <c r="L4292">
        <v>81731</v>
      </c>
      <c r="M4292">
        <v>110419</v>
      </c>
      <c r="N4292">
        <v>0.13380887031251479</v>
      </c>
      <c r="O4292">
        <v>2356884</v>
      </c>
      <c r="P4292">
        <v>2031438</v>
      </c>
      <c r="Q4292">
        <v>0</v>
      </c>
      <c r="T4292" t="s">
        <v>5052</v>
      </c>
      <c r="U4292">
        <v>45304</v>
      </c>
      <c r="V4292" t="s">
        <v>5088</v>
      </c>
      <c r="W4292" t="s">
        <v>5084</v>
      </c>
      <c r="X4292">
        <v>8</v>
      </c>
      <c r="Y4292" t="s">
        <v>5082</v>
      </c>
      <c r="Z4292" t="s">
        <v>5070</v>
      </c>
    </row>
    <row r="4293" spans="1:26" x14ac:dyDescent="0.3">
      <c r="A4293" t="s">
        <v>4314</v>
      </c>
      <c r="B4293" t="s">
        <v>5023</v>
      </c>
      <c r="C4293" t="s">
        <v>5029</v>
      </c>
      <c r="D4293" t="s">
        <v>5031</v>
      </c>
      <c r="E4293" t="s">
        <v>5036</v>
      </c>
      <c r="F4293" t="s">
        <v>5044</v>
      </c>
      <c r="G4293">
        <v>78.962900000000005</v>
      </c>
      <c r="H4293">
        <v>20.593699999999998</v>
      </c>
      <c r="I4293">
        <v>200325</v>
      </c>
      <c r="J4293">
        <v>1917200</v>
      </c>
      <c r="K4293">
        <v>458263</v>
      </c>
      <c r="L4293">
        <v>149904</v>
      </c>
      <c r="M4293">
        <v>49501</v>
      </c>
      <c r="N4293">
        <v>0.10448865220931181</v>
      </c>
      <c r="O4293">
        <v>2482582</v>
      </c>
      <c r="P4293">
        <v>1917200</v>
      </c>
      <c r="Q4293">
        <v>0</v>
      </c>
      <c r="R4293">
        <v>38480</v>
      </c>
      <c r="S4293">
        <v>1.55E-2</v>
      </c>
      <c r="T4293" t="s">
        <v>5052</v>
      </c>
      <c r="U4293">
        <v>45350</v>
      </c>
      <c r="V4293" t="s">
        <v>5078</v>
      </c>
      <c r="W4293" t="s">
        <v>5086</v>
      </c>
      <c r="X4293">
        <v>15</v>
      </c>
      <c r="Y4293" t="s">
        <v>5077</v>
      </c>
      <c r="Z4293" t="s">
        <v>5070</v>
      </c>
    </row>
    <row r="4294" spans="1:26" x14ac:dyDescent="0.3">
      <c r="A4294" t="s">
        <v>4315</v>
      </c>
      <c r="B4294" t="s">
        <v>5025</v>
      </c>
      <c r="C4294" t="s">
        <v>5029</v>
      </c>
      <c r="D4294" t="s">
        <v>5031</v>
      </c>
      <c r="E4294" t="s">
        <v>5036</v>
      </c>
      <c r="F4294" t="s">
        <v>5044</v>
      </c>
      <c r="G4294">
        <v>78.962900000000005</v>
      </c>
      <c r="H4294">
        <v>20.593699999999998</v>
      </c>
      <c r="I4294">
        <v>272811</v>
      </c>
      <c r="J4294">
        <v>2166783</v>
      </c>
      <c r="K4294">
        <v>244539</v>
      </c>
      <c r="L4294">
        <v>88682</v>
      </c>
      <c r="M4294">
        <v>81832</v>
      </c>
      <c r="N4294">
        <v>0.1259062648728676</v>
      </c>
      <c r="O4294">
        <v>2814043</v>
      </c>
      <c r="P4294">
        <v>2166783</v>
      </c>
      <c r="Q4294">
        <v>0</v>
      </c>
      <c r="T4294" t="s">
        <v>5052</v>
      </c>
      <c r="U4294">
        <v>45581</v>
      </c>
      <c r="V4294" t="s">
        <v>5078</v>
      </c>
      <c r="W4294" t="s">
        <v>5090</v>
      </c>
      <c r="X4294">
        <v>11</v>
      </c>
      <c r="Y4294" t="s">
        <v>5082</v>
      </c>
      <c r="Z4294" t="s">
        <v>5070</v>
      </c>
    </row>
    <row r="4295" spans="1:26" x14ac:dyDescent="0.3">
      <c r="A4295" t="s">
        <v>4316</v>
      </c>
      <c r="B4295" t="s">
        <v>5027</v>
      </c>
      <c r="C4295" t="s">
        <v>5029</v>
      </c>
      <c r="D4295" t="s">
        <v>5034</v>
      </c>
      <c r="E4295" t="s">
        <v>5036</v>
      </c>
      <c r="F4295" t="s">
        <v>5045</v>
      </c>
      <c r="G4295">
        <v>-51.9253</v>
      </c>
      <c r="H4295">
        <v>-14.234999999999999</v>
      </c>
      <c r="I4295">
        <v>108886</v>
      </c>
      <c r="J4295">
        <v>543818</v>
      </c>
      <c r="K4295">
        <v>111027</v>
      </c>
      <c r="L4295">
        <v>42643</v>
      </c>
      <c r="M4295">
        <v>27916</v>
      </c>
      <c r="N4295">
        <v>0.20022517742854579</v>
      </c>
      <c r="O4295">
        <v>622579</v>
      </c>
      <c r="P4295">
        <v>530722</v>
      </c>
      <c r="Q4295">
        <v>0</v>
      </c>
      <c r="T4295" t="s">
        <v>5057</v>
      </c>
      <c r="U4295">
        <v>45417</v>
      </c>
      <c r="V4295" t="s">
        <v>5080</v>
      </c>
      <c r="W4295" t="s">
        <v>5087</v>
      </c>
      <c r="X4295">
        <v>10</v>
      </c>
      <c r="Y4295" t="s">
        <v>5082</v>
      </c>
      <c r="Z4295" t="s">
        <v>5071</v>
      </c>
    </row>
    <row r="4296" spans="1:26" x14ac:dyDescent="0.3">
      <c r="A4296" t="s">
        <v>4317</v>
      </c>
      <c r="B4296" t="s">
        <v>5023</v>
      </c>
      <c r="C4296" t="s">
        <v>5029</v>
      </c>
      <c r="D4296" t="s">
        <v>5032</v>
      </c>
      <c r="E4296" t="s">
        <v>5036</v>
      </c>
      <c r="F4296" t="s">
        <v>5047</v>
      </c>
      <c r="G4296">
        <v>138.25290000000001</v>
      </c>
      <c r="H4296">
        <v>36.204799999999999</v>
      </c>
      <c r="I4296">
        <v>30947</v>
      </c>
      <c r="J4296">
        <v>366676</v>
      </c>
      <c r="K4296">
        <v>53332</v>
      </c>
      <c r="L4296">
        <v>12790</v>
      </c>
      <c r="M4296">
        <v>16785</v>
      </c>
      <c r="N4296">
        <v>8.439997434323962E-2</v>
      </c>
      <c r="O4296">
        <v>416598</v>
      </c>
      <c r="P4296">
        <v>332417</v>
      </c>
      <c r="Q4296">
        <v>0</v>
      </c>
      <c r="R4296">
        <v>9665</v>
      </c>
      <c r="S4296">
        <v>2.3199999999999998E-2</v>
      </c>
      <c r="T4296" t="s">
        <v>5059</v>
      </c>
      <c r="U4296">
        <v>45555</v>
      </c>
      <c r="V4296" t="s">
        <v>5091</v>
      </c>
      <c r="W4296" t="s">
        <v>5096</v>
      </c>
      <c r="X4296">
        <v>15</v>
      </c>
      <c r="Y4296" t="s">
        <v>5077</v>
      </c>
      <c r="Z4296" t="s">
        <v>5069</v>
      </c>
    </row>
    <row r="4297" spans="1:26" x14ac:dyDescent="0.3">
      <c r="A4297" t="s">
        <v>4318</v>
      </c>
      <c r="B4297" t="s">
        <v>5024</v>
      </c>
      <c r="C4297" t="s">
        <v>5029</v>
      </c>
      <c r="D4297" t="s">
        <v>5034</v>
      </c>
      <c r="E4297" t="s">
        <v>5039</v>
      </c>
      <c r="F4297" t="s">
        <v>5049</v>
      </c>
      <c r="G4297">
        <v>-106.3468</v>
      </c>
      <c r="H4297">
        <v>56.130400000000002</v>
      </c>
      <c r="I4297">
        <v>59959</v>
      </c>
      <c r="J4297">
        <v>300425</v>
      </c>
      <c r="K4297">
        <v>44767</v>
      </c>
      <c r="L4297">
        <v>17524</v>
      </c>
      <c r="M4297">
        <v>10786</v>
      </c>
      <c r="N4297">
        <v>0.19958102120934931</v>
      </c>
      <c r="O4297">
        <v>334915</v>
      </c>
      <c r="P4297">
        <v>0</v>
      </c>
      <c r="Q4297">
        <v>0</v>
      </c>
      <c r="T4297" t="s">
        <v>5056</v>
      </c>
      <c r="U4297">
        <v>45603</v>
      </c>
      <c r="V4297" t="s">
        <v>5075</v>
      </c>
      <c r="W4297" t="s">
        <v>5094</v>
      </c>
      <c r="X4297">
        <v>11</v>
      </c>
      <c r="Y4297" t="s">
        <v>5082</v>
      </c>
      <c r="Z4297" t="s">
        <v>5070</v>
      </c>
    </row>
    <row r="4298" spans="1:26" x14ac:dyDescent="0.3">
      <c r="A4298" t="s">
        <v>4319</v>
      </c>
      <c r="B4298" t="s">
        <v>5024</v>
      </c>
      <c r="C4298" t="s">
        <v>5029</v>
      </c>
      <c r="D4298" t="s">
        <v>5035</v>
      </c>
      <c r="E4298" t="s">
        <v>5040</v>
      </c>
      <c r="F4298" t="s">
        <v>5047</v>
      </c>
      <c r="G4298">
        <v>138.25290000000001</v>
      </c>
      <c r="H4298">
        <v>36.204799999999999</v>
      </c>
      <c r="I4298">
        <v>26416</v>
      </c>
      <c r="J4298">
        <v>218480</v>
      </c>
      <c r="K4298">
        <v>33739</v>
      </c>
      <c r="L4298">
        <v>11012</v>
      </c>
      <c r="M4298">
        <v>12197</v>
      </c>
      <c r="N4298">
        <v>0.12090819730901591</v>
      </c>
      <c r="O4298">
        <v>254505</v>
      </c>
      <c r="P4298">
        <v>0</v>
      </c>
      <c r="Q4298">
        <v>251696</v>
      </c>
      <c r="T4298" t="s">
        <v>5058</v>
      </c>
      <c r="U4298">
        <v>45613</v>
      </c>
      <c r="V4298" t="s">
        <v>5080</v>
      </c>
      <c r="W4298" t="s">
        <v>5094</v>
      </c>
      <c r="X4298">
        <v>12</v>
      </c>
      <c r="Y4298" t="s">
        <v>5077</v>
      </c>
      <c r="Z4298" t="s">
        <v>5070</v>
      </c>
    </row>
    <row r="4299" spans="1:26" x14ac:dyDescent="0.3">
      <c r="A4299" t="s">
        <v>4320</v>
      </c>
      <c r="B4299" t="s">
        <v>5023</v>
      </c>
      <c r="C4299" t="s">
        <v>5029</v>
      </c>
      <c r="D4299" t="s">
        <v>5032</v>
      </c>
      <c r="E4299" t="s">
        <v>5036</v>
      </c>
      <c r="F4299" t="s">
        <v>5043</v>
      </c>
      <c r="G4299">
        <v>-3.4359999999999999</v>
      </c>
      <c r="H4299">
        <v>55.378100000000003</v>
      </c>
      <c r="I4299">
        <v>186421</v>
      </c>
      <c r="J4299">
        <v>2521583</v>
      </c>
      <c r="K4299">
        <v>554099</v>
      </c>
      <c r="L4299">
        <v>195898</v>
      </c>
      <c r="M4299">
        <v>130674</v>
      </c>
      <c r="N4299">
        <v>7.393053468784648E-2</v>
      </c>
      <c r="O4299">
        <v>2979304</v>
      </c>
      <c r="P4299">
        <v>2521583</v>
      </c>
      <c r="Q4299">
        <v>0</v>
      </c>
      <c r="R4299">
        <v>39922</v>
      </c>
      <c r="S4299">
        <v>1.34E-2</v>
      </c>
      <c r="T4299" t="s">
        <v>5061</v>
      </c>
      <c r="U4299">
        <v>45351</v>
      </c>
      <c r="V4299" t="s">
        <v>5075</v>
      </c>
      <c r="W4299" t="s">
        <v>5086</v>
      </c>
      <c r="X4299">
        <v>15</v>
      </c>
      <c r="Y4299" t="s">
        <v>5077</v>
      </c>
      <c r="Z4299" t="s">
        <v>5069</v>
      </c>
    </row>
    <row r="4300" spans="1:26" x14ac:dyDescent="0.3">
      <c r="A4300" t="s">
        <v>4321</v>
      </c>
      <c r="B4300" t="s">
        <v>5024</v>
      </c>
      <c r="C4300" t="s">
        <v>5029</v>
      </c>
      <c r="D4300" t="s">
        <v>5035</v>
      </c>
      <c r="E4300" t="s">
        <v>5040</v>
      </c>
      <c r="F4300" t="s">
        <v>5047</v>
      </c>
      <c r="G4300">
        <v>138.25290000000001</v>
      </c>
      <c r="H4300">
        <v>36.204799999999999</v>
      </c>
      <c r="I4300">
        <v>52696</v>
      </c>
      <c r="J4300">
        <v>325973</v>
      </c>
      <c r="K4300">
        <v>72765</v>
      </c>
      <c r="L4300">
        <v>18069</v>
      </c>
      <c r="M4300">
        <v>10140</v>
      </c>
      <c r="N4300">
        <v>0.16166025093800099</v>
      </c>
      <c r="O4300">
        <v>378318</v>
      </c>
      <c r="P4300">
        <v>0</v>
      </c>
      <c r="Q4300">
        <v>189536</v>
      </c>
      <c r="T4300" t="s">
        <v>5058</v>
      </c>
      <c r="U4300">
        <v>45382</v>
      </c>
      <c r="V4300" t="s">
        <v>5080</v>
      </c>
      <c r="W4300" t="s">
        <v>5076</v>
      </c>
      <c r="X4300">
        <v>15</v>
      </c>
      <c r="Y4300" t="s">
        <v>5077</v>
      </c>
      <c r="Z4300" t="s">
        <v>5070</v>
      </c>
    </row>
    <row r="4301" spans="1:26" x14ac:dyDescent="0.3">
      <c r="A4301" t="s">
        <v>4322</v>
      </c>
      <c r="B4301" t="s">
        <v>5025</v>
      </c>
      <c r="C4301" t="s">
        <v>5029</v>
      </c>
      <c r="D4301" t="s">
        <v>5031</v>
      </c>
      <c r="E4301" t="s">
        <v>5037</v>
      </c>
      <c r="F4301" t="s">
        <v>5045</v>
      </c>
      <c r="G4301">
        <v>-51.9253</v>
      </c>
      <c r="H4301">
        <v>-14.234999999999999</v>
      </c>
      <c r="I4301">
        <v>35647</v>
      </c>
      <c r="J4301">
        <v>439756</v>
      </c>
      <c r="K4301">
        <v>48143</v>
      </c>
      <c r="L4301">
        <v>32727</v>
      </c>
      <c r="M4301">
        <v>25171</v>
      </c>
      <c r="N4301">
        <v>8.1062463574243501E-2</v>
      </c>
      <c r="O4301">
        <v>535338</v>
      </c>
      <c r="P4301">
        <v>0</v>
      </c>
      <c r="Q4301">
        <v>0</v>
      </c>
      <c r="T4301" t="s">
        <v>5051</v>
      </c>
      <c r="U4301">
        <v>45640</v>
      </c>
      <c r="V4301" t="s">
        <v>5088</v>
      </c>
      <c r="W4301" t="s">
        <v>5081</v>
      </c>
      <c r="X4301">
        <v>15</v>
      </c>
      <c r="Y4301" t="s">
        <v>5077</v>
      </c>
      <c r="Z4301" t="s">
        <v>5069</v>
      </c>
    </row>
    <row r="4302" spans="1:26" x14ac:dyDescent="0.3">
      <c r="A4302" t="s">
        <v>4323</v>
      </c>
      <c r="B4302" t="s">
        <v>5023</v>
      </c>
      <c r="C4302" t="s">
        <v>5029</v>
      </c>
      <c r="D4302" t="s">
        <v>5031</v>
      </c>
      <c r="E4302" t="s">
        <v>5036</v>
      </c>
      <c r="F4302" t="s">
        <v>5047</v>
      </c>
      <c r="G4302">
        <v>138.25290000000001</v>
      </c>
      <c r="H4302">
        <v>36.204799999999999</v>
      </c>
      <c r="I4302">
        <v>177737</v>
      </c>
      <c r="J4302">
        <v>1745804</v>
      </c>
      <c r="K4302">
        <v>394679</v>
      </c>
      <c r="L4302">
        <v>68398</v>
      </c>
      <c r="M4302">
        <v>97881</v>
      </c>
      <c r="N4302">
        <v>0.10180856612117969</v>
      </c>
      <c r="O4302">
        <v>2097186</v>
      </c>
      <c r="P4302">
        <v>1745804</v>
      </c>
      <c r="Q4302">
        <v>0</v>
      </c>
      <c r="R4302">
        <v>41314</v>
      </c>
      <c r="S4302">
        <v>1.9699999999999999E-2</v>
      </c>
      <c r="T4302" t="s">
        <v>5052</v>
      </c>
      <c r="U4302">
        <v>45535</v>
      </c>
      <c r="V4302" t="s">
        <v>5088</v>
      </c>
      <c r="W4302" t="s">
        <v>5095</v>
      </c>
      <c r="X4302">
        <v>16</v>
      </c>
      <c r="Y4302" t="s">
        <v>5077</v>
      </c>
      <c r="Z4302" t="s">
        <v>5070</v>
      </c>
    </row>
    <row r="4303" spans="1:26" x14ac:dyDescent="0.3">
      <c r="A4303" t="s">
        <v>4324</v>
      </c>
      <c r="B4303" t="s">
        <v>5027</v>
      </c>
      <c r="C4303" t="s">
        <v>5030</v>
      </c>
      <c r="D4303" t="s">
        <v>5031</v>
      </c>
      <c r="E4303" t="s">
        <v>5036</v>
      </c>
      <c r="F4303" t="s">
        <v>5049</v>
      </c>
      <c r="G4303">
        <v>-106.3468</v>
      </c>
      <c r="H4303">
        <v>56.130400000000002</v>
      </c>
      <c r="I4303">
        <v>179075</v>
      </c>
      <c r="J4303">
        <v>1858556</v>
      </c>
      <c r="K4303">
        <v>272081</v>
      </c>
      <c r="L4303">
        <v>61325</v>
      </c>
      <c r="M4303">
        <v>54717</v>
      </c>
      <c r="N4303">
        <v>9.6352081712943891E-2</v>
      </c>
      <c r="O4303">
        <v>2143164</v>
      </c>
      <c r="P4303">
        <v>1858556</v>
      </c>
      <c r="Q4303">
        <v>0</v>
      </c>
      <c r="T4303" t="s">
        <v>5052</v>
      </c>
      <c r="U4303">
        <v>45423</v>
      </c>
      <c r="V4303" t="s">
        <v>5088</v>
      </c>
      <c r="W4303" t="s">
        <v>5087</v>
      </c>
      <c r="X4303">
        <v>16</v>
      </c>
      <c r="Y4303" t="s">
        <v>5077</v>
      </c>
      <c r="Z4303" t="s">
        <v>5069</v>
      </c>
    </row>
    <row r="4304" spans="1:26" x14ac:dyDescent="0.3">
      <c r="A4304" t="s">
        <v>4325</v>
      </c>
      <c r="B4304" t="s">
        <v>5027</v>
      </c>
      <c r="C4304" t="s">
        <v>5029</v>
      </c>
      <c r="D4304" t="s">
        <v>5034</v>
      </c>
      <c r="E4304" t="s">
        <v>5036</v>
      </c>
      <c r="F4304" t="s">
        <v>5044</v>
      </c>
      <c r="G4304">
        <v>78.962900000000005</v>
      </c>
      <c r="H4304">
        <v>20.593699999999998</v>
      </c>
      <c r="I4304">
        <v>49147</v>
      </c>
      <c r="J4304">
        <v>242107</v>
      </c>
      <c r="K4304">
        <v>60322</v>
      </c>
      <c r="L4304">
        <v>10114</v>
      </c>
      <c r="M4304">
        <v>7158</v>
      </c>
      <c r="N4304">
        <v>0.2029991962812259</v>
      </c>
      <c r="O4304">
        <v>299572</v>
      </c>
      <c r="P4304">
        <v>214237</v>
      </c>
      <c r="Q4304">
        <v>0</v>
      </c>
      <c r="T4304" t="s">
        <v>5057</v>
      </c>
      <c r="U4304">
        <v>45624</v>
      </c>
      <c r="V4304" t="s">
        <v>5075</v>
      </c>
      <c r="W4304" t="s">
        <v>5094</v>
      </c>
      <c r="X4304">
        <v>15</v>
      </c>
      <c r="Y4304" t="s">
        <v>5077</v>
      </c>
      <c r="Z4304" t="s">
        <v>5071</v>
      </c>
    </row>
    <row r="4305" spans="1:26" x14ac:dyDescent="0.3">
      <c r="A4305" t="s">
        <v>4326</v>
      </c>
      <c r="B4305" t="s">
        <v>5025</v>
      </c>
      <c r="C4305" t="s">
        <v>5029</v>
      </c>
      <c r="D4305" t="s">
        <v>5034</v>
      </c>
      <c r="E4305" t="s">
        <v>5037</v>
      </c>
      <c r="F4305" t="s">
        <v>5050</v>
      </c>
      <c r="G4305">
        <v>-95.712900000000005</v>
      </c>
      <c r="H4305">
        <v>37.090200000000003</v>
      </c>
      <c r="I4305">
        <v>91336</v>
      </c>
      <c r="J4305">
        <v>436176</v>
      </c>
      <c r="K4305">
        <v>100906</v>
      </c>
      <c r="L4305">
        <v>20503</v>
      </c>
      <c r="M4305">
        <v>12160</v>
      </c>
      <c r="N4305">
        <v>0.20940241762559611</v>
      </c>
      <c r="O4305">
        <v>508549</v>
      </c>
      <c r="P4305">
        <v>0</v>
      </c>
      <c r="Q4305">
        <v>0</v>
      </c>
      <c r="T4305" t="s">
        <v>5056</v>
      </c>
      <c r="U4305">
        <v>45629</v>
      </c>
      <c r="V4305" t="s">
        <v>5089</v>
      </c>
      <c r="W4305" t="s">
        <v>5081</v>
      </c>
      <c r="X4305">
        <v>15</v>
      </c>
      <c r="Y4305" t="s">
        <v>5077</v>
      </c>
      <c r="Z4305" t="s">
        <v>5071</v>
      </c>
    </row>
    <row r="4306" spans="1:26" x14ac:dyDescent="0.3">
      <c r="A4306" t="s">
        <v>4327</v>
      </c>
      <c r="B4306" t="s">
        <v>5026</v>
      </c>
      <c r="C4306" t="s">
        <v>5029</v>
      </c>
      <c r="D4306" t="s">
        <v>5031</v>
      </c>
      <c r="E4306" t="s">
        <v>5036</v>
      </c>
      <c r="F4306" t="s">
        <v>5048</v>
      </c>
      <c r="G4306">
        <v>10.451499999999999</v>
      </c>
      <c r="H4306">
        <v>51.165700000000001</v>
      </c>
      <c r="I4306">
        <v>85218</v>
      </c>
      <c r="J4306">
        <v>703068</v>
      </c>
      <c r="K4306">
        <v>134569</v>
      </c>
      <c r="L4306">
        <v>33998</v>
      </c>
      <c r="M4306">
        <v>32984</v>
      </c>
      <c r="N4306">
        <v>0.12120916212498579</v>
      </c>
      <c r="O4306">
        <v>806691</v>
      </c>
      <c r="P4306">
        <v>617711</v>
      </c>
      <c r="Q4306">
        <v>0</v>
      </c>
      <c r="T4306" t="s">
        <v>5051</v>
      </c>
      <c r="U4306">
        <v>45492</v>
      </c>
      <c r="V4306" t="s">
        <v>5091</v>
      </c>
      <c r="W4306" t="s">
        <v>5083</v>
      </c>
      <c r="X4306">
        <v>15</v>
      </c>
      <c r="Y4306" t="s">
        <v>5077</v>
      </c>
      <c r="Z4306" t="s">
        <v>5070</v>
      </c>
    </row>
    <row r="4307" spans="1:26" x14ac:dyDescent="0.3">
      <c r="A4307" t="s">
        <v>4328</v>
      </c>
      <c r="B4307" t="s">
        <v>5023</v>
      </c>
      <c r="C4307" t="s">
        <v>5029</v>
      </c>
      <c r="D4307" t="s">
        <v>5034</v>
      </c>
      <c r="E4307" t="s">
        <v>5036</v>
      </c>
      <c r="F4307" t="s">
        <v>5050</v>
      </c>
      <c r="G4307">
        <v>-95.712900000000005</v>
      </c>
      <c r="H4307">
        <v>37.090200000000003</v>
      </c>
      <c r="I4307">
        <v>208257</v>
      </c>
      <c r="J4307">
        <v>1250039</v>
      </c>
      <c r="K4307">
        <v>210481</v>
      </c>
      <c r="L4307">
        <v>72361</v>
      </c>
      <c r="M4307">
        <v>59313</v>
      </c>
      <c r="N4307">
        <v>0.1666008536910345</v>
      </c>
      <c r="O4307">
        <v>1434723</v>
      </c>
      <c r="P4307">
        <v>1250039</v>
      </c>
      <c r="Q4307">
        <v>0</v>
      </c>
      <c r="R4307">
        <v>23385</v>
      </c>
      <c r="S4307">
        <v>1.6299999999999999E-2</v>
      </c>
      <c r="T4307" t="s">
        <v>5057</v>
      </c>
      <c r="U4307">
        <v>45454</v>
      </c>
      <c r="V4307" t="s">
        <v>5089</v>
      </c>
      <c r="W4307" t="s">
        <v>5093</v>
      </c>
      <c r="X4307">
        <v>15</v>
      </c>
      <c r="Y4307" t="s">
        <v>5077</v>
      </c>
      <c r="Z4307" t="s">
        <v>5070</v>
      </c>
    </row>
    <row r="4308" spans="1:26" x14ac:dyDescent="0.3">
      <c r="A4308" t="s">
        <v>4329</v>
      </c>
      <c r="B4308" t="s">
        <v>5027</v>
      </c>
      <c r="C4308" t="s">
        <v>5029</v>
      </c>
      <c r="D4308" t="s">
        <v>5032</v>
      </c>
      <c r="E4308" t="s">
        <v>5036</v>
      </c>
      <c r="F4308" t="s">
        <v>5050</v>
      </c>
      <c r="G4308">
        <v>-95.712900000000005</v>
      </c>
      <c r="H4308">
        <v>37.090200000000003</v>
      </c>
      <c r="I4308">
        <v>73334</v>
      </c>
      <c r="J4308">
        <v>763476</v>
      </c>
      <c r="K4308">
        <v>172081</v>
      </c>
      <c r="L4308">
        <v>50459</v>
      </c>
      <c r="M4308">
        <v>22418</v>
      </c>
      <c r="N4308">
        <v>9.6053702367029245E-2</v>
      </c>
      <c r="O4308">
        <v>988697</v>
      </c>
      <c r="P4308">
        <v>667947</v>
      </c>
      <c r="Q4308">
        <v>0</v>
      </c>
      <c r="T4308" t="s">
        <v>5061</v>
      </c>
      <c r="U4308">
        <v>45724</v>
      </c>
      <c r="V4308" t="s">
        <v>5088</v>
      </c>
      <c r="W4308" t="s">
        <v>5076</v>
      </c>
      <c r="X4308">
        <v>16</v>
      </c>
      <c r="Y4308" t="s">
        <v>5077</v>
      </c>
      <c r="Z4308" t="s">
        <v>5069</v>
      </c>
    </row>
    <row r="4309" spans="1:26" x14ac:dyDescent="0.3">
      <c r="A4309" t="s">
        <v>4330</v>
      </c>
      <c r="B4309" t="s">
        <v>5024</v>
      </c>
      <c r="C4309" t="s">
        <v>5029</v>
      </c>
      <c r="D4309" t="s">
        <v>5034</v>
      </c>
      <c r="E4309" t="s">
        <v>5040</v>
      </c>
      <c r="F4309" t="s">
        <v>5048</v>
      </c>
      <c r="G4309">
        <v>10.451499999999999</v>
      </c>
      <c r="H4309">
        <v>51.165700000000001</v>
      </c>
      <c r="I4309">
        <v>34192</v>
      </c>
      <c r="J4309">
        <v>192624</v>
      </c>
      <c r="K4309">
        <v>23813</v>
      </c>
      <c r="L4309">
        <v>10914</v>
      </c>
      <c r="M4309">
        <v>5122</v>
      </c>
      <c r="N4309">
        <v>0.17750907357245291</v>
      </c>
      <c r="O4309">
        <v>228432</v>
      </c>
      <c r="P4309">
        <v>0</v>
      </c>
      <c r="Q4309">
        <v>263485</v>
      </c>
      <c r="T4309" t="s">
        <v>5056</v>
      </c>
      <c r="U4309">
        <v>45725</v>
      </c>
      <c r="V4309" t="s">
        <v>5080</v>
      </c>
      <c r="W4309" t="s">
        <v>5076</v>
      </c>
      <c r="X4309">
        <v>8</v>
      </c>
      <c r="Y4309" t="s">
        <v>5082</v>
      </c>
      <c r="Z4309" t="s">
        <v>5070</v>
      </c>
    </row>
    <row r="4310" spans="1:26" x14ac:dyDescent="0.3">
      <c r="A4310" t="s">
        <v>4331</v>
      </c>
      <c r="B4310" t="s">
        <v>5023</v>
      </c>
      <c r="C4310" t="s">
        <v>5029</v>
      </c>
      <c r="D4310" t="s">
        <v>5034</v>
      </c>
      <c r="E4310" t="s">
        <v>5036</v>
      </c>
      <c r="F4310" t="s">
        <v>5049</v>
      </c>
      <c r="G4310">
        <v>-106.3468</v>
      </c>
      <c r="H4310">
        <v>56.130400000000002</v>
      </c>
      <c r="I4310">
        <v>659523</v>
      </c>
      <c r="J4310">
        <v>3490650</v>
      </c>
      <c r="K4310">
        <v>726023</v>
      </c>
      <c r="L4310">
        <v>138296</v>
      </c>
      <c r="M4310">
        <v>184567</v>
      </c>
      <c r="N4310">
        <v>0.18894016165004379</v>
      </c>
      <c r="O4310">
        <v>4067397</v>
      </c>
      <c r="P4310">
        <v>3490650</v>
      </c>
      <c r="Q4310">
        <v>0</v>
      </c>
      <c r="R4310">
        <v>71992</v>
      </c>
      <c r="S4310">
        <v>1.77E-2</v>
      </c>
      <c r="T4310" t="s">
        <v>5057</v>
      </c>
      <c r="U4310">
        <v>45617</v>
      </c>
      <c r="V4310" t="s">
        <v>5075</v>
      </c>
      <c r="W4310" t="s">
        <v>5094</v>
      </c>
      <c r="X4310">
        <v>15</v>
      </c>
      <c r="Y4310" t="s">
        <v>5077</v>
      </c>
      <c r="Z4310" t="s">
        <v>5070</v>
      </c>
    </row>
    <row r="4311" spans="1:26" x14ac:dyDescent="0.3">
      <c r="A4311" t="s">
        <v>4332</v>
      </c>
      <c r="B4311" t="s">
        <v>5025</v>
      </c>
      <c r="C4311" t="s">
        <v>5029</v>
      </c>
      <c r="D4311" t="s">
        <v>5032</v>
      </c>
      <c r="E4311" t="s">
        <v>5036</v>
      </c>
      <c r="F4311" t="s">
        <v>5049</v>
      </c>
      <c r="G4311">
        <v>-106.3468</v>
      </c>
      <c r="H4311">
        <v>56.130400000000002</v>
      </c>
      <c r="I4311">
        <v>236485</v>
      </c>
      <c r="J4311">
        <v>3125523</v>
      </c>
      <c r="K4311">
        <v>605754</v>
      </c>
      <c r="L4311">
        <v>141902</v>
      </c>
      <c r="M4311">
        <v>110793</v>
      </c>
      <c r="N4311">
        <v>7.5662703707584086E-2</v>
      </c>
      <c r="O4311">
        <v>3629224</v>
      </c>
      <c r="P4311">
        <v>3125523</v>
      </c>
      <c r="Q4311">
        <v>0</v>
      </c>
      <c r="T4311" t="s">
        <v>5061</v>
      </c>
      <c r="U4311">
        <v>45472</v>
      </c>
      <c r="V4311" t="s">
        <v>5088</v>
      </c>
      <c r="W4311" t="s">
        <v>5093</v>
      </c>
      <c r="X4311">
        <v>9</v>
      </c>
      <c r="Y4311" t="s">
        <v>5082</v>
      </c>
      <c r="Z4311" t="s">
        <v>5069</v>
      </c>
    </row>
    <row r="4312" spans="1:26" x14ac:dyDescent="0.3">
      <c r="A4312" t="s">
        <v>4333</v>
      </c>
      <c r="B4312" t="s">
        <v>5024</v>
      </c>
      <c r="C4312" t="s">
        <v>5029</v>
      </c>
      <c r="D4312" t="s">
        <v>5031</v>
      </c>
      <c r="E4312" t="s">
        <v>5036</v>
      </c>
      <c r="F4312" t="s">
        <v>5048</v>
      </c>
      <c r="G4312">
        <v>10.451499999999999</v>
      </c>
      <c r="H4312">
        <v>51.165700000000001</v>
      </c>
      <c r="I4312">
        <v>257261</v>
      </c>
      <c r="J4312">
        <v>1768517</v>
      </c>
      <c r="K4312">
        <v>334630</v>
      </c>
      <c r="L4312">
        <v>82468</v>
      </c>
      <c r="M4312">
        <v>86706</v>
      </c>
      <c r="N4312">
        <v>0.14546715936000629</v>
      </c>
      <c r="O4312">
        <v>2150441</v>
      </c>
      <c r="P4312">
        <v>1768517</v>
      </c>
      <c r="Q4312">
        <v>0</v>
      </c>
      <c r="T4312" t="s">
        <v>5052</v>
      </c>
      <c r="U4312">
        <v>45728</v>
      </c>
      <c r="V4312" t="s">
        <v>5078</v>
      </c>
      <c r="W4312" t="s">
        <v>5076</v>
      </c>
      <c r="X4312">
        <v>8</v>
      </c>
      <c r="Y4312" t="s">
        <v>5082</v>
      </c>
      <c r="Z4312" t="s">
        <v>5070</v>
      </c>
    </row>
    <row r="4313" spans="1:26" x14ac:dyDescent="0.3">
      <c r="A4313" t="s">
        <v>4334</v>
      </c>
      <c r="B4313" t="s">
        <v>5023</v>
      </c>
      <c r="C4313" t="s">
        <v>5029</v>
      </c>
      <c r="D4313" t="s">
        <v>5034</v>
      </c>
      <c r="E4313" t="s">
        <v>5036</v>
      </c>
      <c r="F4313" t="s">
        <v>5043</v>
      </c>
      <c r="G4313">
        <v>-3.4359999999999999</v>
      </c>
      <c r="H4313">
        <v>55.378100000000003</v>
      </c>
      <c r="I4313">
        <v>49886</v>
      </c>
      <c r="J4313">
        <v>205874</v>
      </c>
      <c r="K4313">
        <v>27425</v>
      </c>
      <c r="L4313">
        <v>10193</v>
      </c>
      <c r="M4313">
        <v>8366</v>
      </c>
      <c r="N4313">
        <v>0.24231800669628609</v>
      </c>
      <c r="O4313">
        <v>247327</v>
      </c>
      <c r="P4313">
        <v>204466</v>
      </c>
      <c r="Q4313">
        <v>0</v>
      </c>
      <c r="R4313">
        <v>4625</v>
      </c>
      <c r="S4313">
        <v>1.8700000000000001E-2</v>
      </c>
      <c r="T4313" t="s">
        <v>5056</v>
      </c>
      <c r="U4313">
        <v>45772</v>
      </c>
      <c r="V4313" t="s">
        <v>5091</v>
      </c>
      <c r="W4313" t="s">
        <v>5079</v>
      </c>
      <c r="X4313">
        <v>12</v>
      </c>
      <c r="Y4313" t="s">
        <v>5077</v>
      </c>
      <c r="Z4313" t="s">
        <v>5071</v>
      </c>
    </row>
    <row r="4314" spans="1:26" x14ac:dyDescent="0.3">
      <c r="A4314" t="s">
        <v>4335</v>
      </c>
      <c r="B4314" t="s">
        <v>5027</v>
      </c>
      <c r="C4314" t="s">
        <v>5030</v>
      </c>
      <c r="D4314" t="s">
        <v>5031</v>
      </c>
      <c r="E4314" t="s">
        <v>5036</v>
      </c>
      <c r="F4314" t="s">
        <v>5045</v>
      </c>
      <c r="G4314">
        <v>-51.9253</v>
      </c>
      <c r="H4314">
        <v>-14.234999999999999</v>
      </c>
      <c r="I4314">
        <v>202630</v>
      </c>
      <c r="J4314">
        <v>1382018</v>
      </c>
      <c r="K4314">
        <v>294616</v>
      </c>
      <c r="L4314">
        <v>54532</v>
      </c>
      <c r="M4314">
        <v>79962</v>
      </c>
      <c r="N4314">
        <v>0.14661904391028421</v>
      </c>
      <c r="O4314">
        <v>1614983</v>
      </c>
      <c r="P4314">
        <v>1382018</v>
      </c>
      <c r="Q4314">
        <v>0</v>
      </c>
      <c r="T4314" t="s">
        <v>5052</v>
      </c>
      <c r="U4314">
        <v>45444</v>
      </c>
      <c r="V4314" t="s">
        <v>5088</v>
      </c>
      <c r="W4314" t="s">
        <v>5093</v>
      </c>
      <c r="X4314">
        <v>10</v>
      </c>
      <c r="Y4314" t="s">
        <v>5082</v>
      </c>
      <c r="Z4314" t="s">
        <v>5070</v>
      </c>
    </row>
    <row r="4315" spans="1:26" x14ac:dyDescent="0.3">
      <c r="A4315" t="s">
        <v>4336</v>
      </c>
      <c r="B4315" t="s">
        <v>5027</v>
      </c>
      <c r="C4315" t="s">
        <v>5029</v>
      </c>
      <c r="D4315" t="s">
        <v>5035</v>
      </c>
      <c r="E4315" t="s">
        <v>5040</v>
      </c>
      <c r="F4315" t="s">
        <v>5046</v>
      </c>
      <c r="G4315">
        <v>133.77510000000001</v>
      </c>
      <c r="H4315">
        <v>-25.2744</v>
      </c>
      <c r="I4315">
        <v>55631</v>
      </c>
      <c r="J4315">
        <v>355969</v>
      </c>
      <c r="K4315">
        <v>78607</v>
      </c>
      <c r="L4315">
        <v>17415</v>
      </c>
      <c r="M4315">
        <v>17753</v>
      </c>
      <c r="N4315">
        <v>0.15628255830950649</v>
      </c>
      <c r="O4315">
        <v>454482</v>
      </c>
      <c r="P4315">
        <v>0</v>
      </c>
      <c r="Q4315">
        <v>1650205</v>
      </c>
      <c r="T4315" t="s">
        <v>5060</v>
      </c>
      <c r="U4315">
        <v>45731</v>
      </c>
      <c r="V4315" t="s">
        <v>5088</v>
      </c>
      <c r="W4315" t="s">
        <v>5076</v>
      </c>
      <c r="X4315">
        <v>10</v>
      </c>
      <c r="Y4315" t="s">
        <v>5082</v>
      </c>
      <c r="Z4315" t="s">
        <v>5070</v>
      </c>
    </row>
    <row r="4316" spans="1:26" x14ac:dyDescent="0.3">
      <c r="A4316" t="s">
        <v>4337</v>
      </c>
      <c r="B4316" t="s">
        <v>5024</v>
      </c>
      <c r="C4316" t="s">
        <v>5029</v>
      </c>
      <c r="D4316" t="s">
        <v>5031</v>
      </c>
      <c r="E4316" t="s">
        <v>5036</v>
      </c>
      <c r="F4316" t="s">
        <v>5044</v>
      </c>
      <c r="G4316">
        <v>78.962900000000005</v>
      </c>
      <c r="H4316">
        <v>20.593699999999998</v>
      </c>
      <c r="I4316">
        <v>130416</v>
      </c>
      <c r="J4316">
        <v>1142681</v>
      </c>
      <c r="K4316">
        <v>120129</v>
      </c>
      <c r="L4316">
        <v>81551</v>
      </c>
      <c r="M4316">
        <v>58253</v>
      </c>
      <c r="N4316">
        <v>0.11413217744663159</v>
      </c>
      <c r="O4316">
        <v>1409906</v>
      </c>
      <c r="P4316">
        <v>1142681</v>
      </c>
      <c r="Q4316">
        <v>0</v>
      </c>
      <c r="T4316" t="s">
        <v>5052</v>
      </c>
      <c r="U4316">
        <v>45714</v>
      </c>
      <c r="V4316" t="s">
        <v>5078</v>
      </c>
      <c r="W4316" t="s">
        <v>5086</v>
      </c>
      <c r="X4316">
        <v>17</v>
      </c>
      <c r="Y4316" t="s">
        <v>5077</v>
      </c>
      <c r="Z4316" t="s">
        <v>5070</v>
      </c>
    </row>
    <row r="4317" spans="1:26" x14ac:dyDescent="0.3">
      <c r="A4317" t="s">
        <v>4338</v>
      </c>
      <c r="B4317" t="s">
        <v>5024</v>
      </c>
      <c r="C4317" t="s">
        <v>5030</v>
      </c>
      <c r="D4317" t="s">
        <v>5034</v>
      </c>
      <c r="E4317" t="s">
        <v>5039</v>
      </c>
      <c r="F4317" t="s">
        <v>5043</v>
      </c>
      <c r="G4317">
        <v>-3.4359999999999999</v>
      </c>
      <c r="H4317">
        <v>55.378100000000003</v>
      </c>
      <c r="I4317">
        <v>27511</v>
      </c>
      <c r="J4317">
        <v>178273</v>
      </c>
      <c r="K4317">
        <v>30151</v>
      </c>
      <c r="L4317">
        <v>5762</v>
      </c>
      <c r="M4317">
        <v>5663</v>
      </c>
      <c r="N4317">
        <v>0.15431960711226969</v>
      </c>
      <c r="O4317">
        <v>217025</v>
      </c>
      <c r="P4317">
        <v>0</v>
      </c>
      <c r="Q4317">
        <v>0</v>
      </c>
      <c r="T4317" t="s">
        <v>5056</v>
      </c>
      <c r="U4317">
        <v>45711</v>
      </c>
      <c r="V4317" t="s">
        <v>5080</v>
      </c>
      <c r="W4317" t="s">
        <v>5086</v>
      </c>
      <c r="X4317">
        <v>17</v>
      </c>
      <c r="Y4317" t="s">
        <v>5077</v>
      </c>
      <c r="Z4317" t="s">
        <v>5070</v>
      </c>
    </row>
    <row r="4318" spans="1:26" x14ac:dyDescent="0.3">
      <c r="A4318" t="s">
        <v>4339</v>
      </c>
      <c r="B4318" t="s">
        <v>5023</v>
      </c>
      <c r="C4318" t="s">
        <v>5029</v>
      </c>
      <c r="D4318" t="s">
        <v>5035</v>
      </c>
      <c r="E4318" t="s">
        <v>5040</v>
      </c>
      <c r="F4318" t="s">
        <v>5045</v>
      </c>
      <c r="G4318">
        <v>-51.9253</v>
      </c>
      <c r="H4318">
        <v>-14.234999999999999</v>
      </c>
      <c r="I4318">
        <v>46299</v>
      </c>
      <c r="J4318">
        <v>282800</v>
      </c>
      <c r="K4318">
        <v>41938</v>
      </c>
      <c r="L4318">
        <v>12707</v>
      </c>
      <c r="M4318">
        <v>9107</v>
      </c>
      <c r="N4318">
        <v>0.16371721873428949</v>
      </c>
      <c r="O4318">
        <v>356972</v>
      </c>
      <c r="P4318">
        <v>0</v>
      </c>
      <c r="Q4318">
        <v>257913</v>
      </c>
      <c r="R4318">
        <v>7889</v>
      </c>
      <c r="S4318">
        <v>2.2100000000000002E-2</v>
      </c>
      <c r="T4318" t="s">
        <v>5058</v>
      </c>
      <c r="U4318">
        <v>45687</v>
      </c>
      <c r="V4318" t="s">
        <v>5075</v>
      </c>
      <c r="W4318" t="s">
        <v>5084</v>
      </c>
      <c r="X4318">
        <v>11</v>
      </c>
      <c r="Y4318" t="s">
        <v>5082</v>
      </c>
      <c r="Z4318" t="s">
        <v>5070</v>
      </c>
    </row>
    <row r="4319" spans="1:26" x14ac:dyDescent="0.3">
      <c r="A4319" t="s">
        <v>4340</v>
      </c>
      <c r="B4319" t="s">
        <v>5023</v>
      </c>
      <c r="C4319" t="s">
        <v>5029</v>
      </c>
      <c r="D4319" t="s">
        <v>5034</v>
      </c>
      <c r="E4319" t="s">
        <v>5036</v>
      </c>
      <c r="F4319" t="s">
        <v>5047</v>
      </c>
      <c r="G4319">
        <v>138.25290000000001</v>
      </c>
      <c r="H4319">
        <v>36.204799999999999</v>
      </c>
      <c r="I4319">
        <v>68512</v>
      </c>
      <c r="J4319">
        <v>283952</v>
      </c>
      <c r="K4319">
        <v>42439</v>
      </c>
      <c r="L4319">
        <v>16931</v>
      </c>
      <c r="M4319">
        <v>7257</v>
      </c>
      <c r="N4319">
        <v>0.2412807779367605</v>
      </c>
      <c r="O4319">
        <v>338969</v>
      </c>
      <c r="P4319">
        <v>256593</v>
      </c>
      <c r="Q4319">
        <v>0</v>
      </c>
      <c r="R4319">
        <v>5254</v>
      </c>
      <c r="S4319">
        <v>1.55E-2</v>
      </c>
      <c r="T4319" t="s">
        <v>5056</v>
      </c>
      <c r="U4319">
        <v>45368</v>
      </c>
      <c r="V4319" t="s">
        <v>5080</v>
      </c>
      <c r="W4319" t="s">
        <v>5076</v>
      </c>
      <c r="X4319">
        <v>15</v>
      </c>
      <c r="Y4319" t="s">
        <v>5077</v>
      </c>
      <c r="Z4319" t="s">
        <v>5071</v>
      </c>
    </row>
    <row r="4320" spans="1:26" x14ac:dyDescent="0.3">
      <c r="A4320" t="s">
        <v>4341</v>
      </c>
      <c r="B4320" t="s">
        <v>5025</v>
      </c>
      <c r="C4320" t="s">
        <v>5029</v>
      </c>
      <c r="D4320" t="s">
        <v>5034</v>
      </c>
      <c r="E4320" t="s">
        <v>5037</v>
      </c>
      <c r="F4320" t="s">
        <v>5043</v>
      </c>
      <c r="G4320">
        <v>-3.4359999999999999</v>
      </c>
      <c r="H4320">
        <v>55.378100000000003</v>
      </c>
      <c r="I4320">
        <v>75762</v>
      </c>
      <c r="J4320">
        <v>335529</v>
      </c>
      <c r="K4320">
        <v>42514</v>
      </c>
      <c r="L4320">
        <v>23338</v>
      </c>
      <c r="M4320">
        <v>10726</v>
      </c>
      <c r="N4320">
        <v>0.22580108985103789</v>
      </c>
      <c r="O4320">
        <v>378140</v>
      </c>
      <c r="P4320">
        <v>0</v>
      </c>
      <c r="Q4320">
        <v>0</v>
      </c>
      <c r="T4320" t="s">
        <v>5056</v>
      </c>
      <c r="U4320">
        <v>45581</v>
      </c>
      <c r="V4320" t="s">
        <v>5078</v>
      </c>
      <c r="W4320" t="s">
        <v>5090</v>
      </c>
      <c r="X4320">
        <v>12</v>
      </c>
      <c r="Y4320" t="s">
        <v>5077</v>
      </c>
      <c r="Z4320" t="s">
        <v>5071</v>
      </c>
    </row>
    <row r="4321" spans="1:26" x14ac:dyDescent="0.3">
      <c r="A4321" t="s">
        <v>4342</v>
      </c>
      <c r="B4321" t="s">
        <v>5025</v>
      </c>
      <c r="C4321" t="s">
        <v>5029</v>
      </c>
      <c r="D4321" t="s">
        <v>5035</v>
      </c>
      <c r="E4321" t="s">
        <v>5037</v>
      </c>
      <c r="F4321" t="s">
        <v>5050</v>
      </c>
      <c r="G4321">
        <v>-95.712900000000005</v>
      </c>
      <c r="H4321">
        <v>37.090200000000003</v>
      </c>
      <c r="I4321">
        <v>44950</v>
      </c>
      <c r="J4321">
        <v>383374</v>
      </c>
      <c r="K4321">
        <v>62637</v>
      </c>
      <c r="L4321">
        <v>13244</v>
      </c>
      <c r="M4321">
        <v>11704</v>
      </c>
      <c r="N4321">
        <v>0.11725086623242111</v>
      </c>
      <c r="O4321">
        <v>450183</v>
      </c>
      <c r="P4321">
        <v>0</v>
      </c>
      <c r="Q4321">
        <v>0</v>
      </c>
      <c r="T4321" t="s">
        <v>5058</v>
      </c>
      <c r="U4321">
        <v>45496</v>
      </c>
      <c r="V4321" t="s">
        <v>5089</v>
      </c>
      <c r="W4321" t="s">
        <v>5083</v>
      </c>
      <c r="X4321">
        <v>12</v>
      </c>
      <c r="Y4321" t="s">
        <v>5077</v>
      </c>
      <c r="Z4321" t="s">
        <v>5070</v>
      </c>
    </row>
    <row r="4322" spans="1:26" x14ac:dyDescent="0.3">
      <c r="A4322" t="s">
        <v>4343</v>
      </c>
      <c r="B4322" t="s">
        <v>5024</v>
      </c>
      <c r="C4322" t="s">
        <v>5029</v>
      </c>
      <c r="D4322" t="s">
        <v>5035</v>
      </c>
      <c r="E4322" t="s">
        <v>5040</v>
      </c>
      <c r="F4322" t="s">
        <v>5048</v>
      </c>
      <c r="G4322">
        <v>10.451499999999999</v>
      </c>
      <c r="H4322">
        <v>51.165700000000001</v>
      </c>
      <c r="I4322">
        <v>32579</v>
      </c>
      <c r="J4322">
        <v>222378</v>
      </c>
      <c r="K4322">
        <v>46407</v>
      </c>
      <c r="L4322">
        <v>12994</v>
      </c>
      <c r="M4322">
        <v>7479</v>
      </c>
      <c r="N4322">
        <v>0.14650571910435981</v>
      </c>
      <c r="O4322">
        <v>276899</v>
      </c>
      <c r="P4322">
        <v>0</v>
      </c>
      <c r="Q4322">
        <v>373399</v>
      </c>
      <c r="T4322" t="s">
        <v>5058</v>
      </c>
      <c r="U4322">
        <v>45504</v>
      </c>
      <c r="V4322" t="s">
        <v>5078</v>
      </c>
      <c r="W4322" t="s">
        <v>5083</v>
      </c>
      <c r="X4322">
        <v>12</v>
      </c>
      <c r="Y4322" t="s">
        <v>5077</v>
      </c>
      <c r="Z4322" t="s">
        <v>5070</v>
      </c>
    </row>
    <row r="4323" spans="1:26" x14ac:dyDescent="0.3">
      <c r="A4323" t="s">
        <v>4344</v>
      </c>
      <c r="B4323" t="s">
        <v>5024</v>
      </c>
      <c r="C4323" t="s">
        <v>5029</v>
      </c>
      <c r="D4323" t="s">
        <v>5034</v>
      </c>
      <c r="E4323" t="s">
        <v>5036</v>
      </c>
      <c r="F4323" t="s">
        <v>5047</v>
      </c>
      <c r="G4323">
        <v>138.25290000000001</v>
      </c>
      <c r="H4323">
        <v>36.204799999999999</v>
      </c>
      <c r="I4323">
        <v>585088</v>
      </c>
      <c r="J4323">
        <v>3058660</v>
      </c>
      <c r="K4323">
        <v>589905</v>
      </c>
      <c r="L4323">
        <v>186265</v>
      </c>
      <c r="M4323">
        <v>144733</v>
      </c>
      <c r="N4323">
        <v>0.1912890611343622</v>
      </c>
      <c r="O4323">
        <v>3599764</v>
      </c>
      <c r="P4323">
        <v>3058660</v>
      </c>
      <c r="Q4323">
        <v>0</v>
      </c>
      <c r="T4323" t="s">
        <v>5057</v>
      </c>
      <c r="U4323">
        <v>45585</v>
      </c>
      <c r="V4323" t="s">
        <v>5080</v>
      </c>
      <c r="W4323" t="s">
        <v>5090</v>
      </c>
      <c r="X4323">
        <v>19</v>
      </c>
      <c r="Y4323" t="s">
        <v>5092</v>
      </c>
      <c r="Z4323" t="s">
        <v>5070</v>
      </c>
    </row>
    <row r="4324" spans="1:26" x14ac:dyDescent="0.3">
      <c r="A4324" t="s">
        <v>4345</v>
      </c>
      <c r="B4324" t="s">
        <v>5027</v>
      </c>
      <c r="C4324" t="s">
        <v>5029</v>
      </c>
      <c r="D4324" t="s">
        <v>5034</v>
      </c>
      <c r="E4324" t="s">
        <v>5036</v>
      </c>
      <c r="F4324" t="s">
        <v>5047</v>
      </c>
      <c r="G4324">
        <v>138.25290000000001</v>
      </c>
      <c r="H4324">
        <v>36.204799999999999</v>
      </c>
      <c r="I4324">
        <v>285446</v>
      </c>
      <c r="J4324">
        <v>1753973</v>
      </c>
      <c r="K4324">
        <v>208292</v>
      </c>
      <c r="L4324">
        <v>105240</v>
      </c>
      <c r="M4324">
        <v>61458</v>
      </c>
      <c r="N4324">
        <v>0.16274288232949091</v>
      </c>
      <c r="O4324">
        <v>2215443</v>
      </c>
      <c r="P4324">
        <v>1753973</v>
      </c>
      <c r="Q4324">
        <v>0</v>
      </c>
      <c r="T4324" t="s">
        <v>5057</v>
      </c>
      <c r="U4324">
        <v>45602</v>
      </c>
      <c r="V4324" t="s">
        <v>5078</v>
      </c>
      <c r="W4324" t="s">
        <v>5094</v>
      </c>
      <c r="X4324">
        <v>13</v>
      </c>
      <c r="Y4324" t="s">
        <v>5077</v>
      </c>
      <c r="Z4324" t="s">
        <v>5070</v>
      </c>
    </row>
    <row r="4325" spans="1:26" x14ac:dyDescent="0.3">
      <c r="A4325" t="s">
        <v>4346</v>
      </c>
      <c r="B4325" t="s">
        <v>5025</v>
      </c>
      <c r="C4325" t="s">
        <v>5029</v>
      </c>
      <c r="D4325" t="s">
        <v>5035</v>
      </c>
      <c r="E4325" t="s">
        <v>5037</v>
      </c>
      <c r="F4325" t="s">
        <v>5044</v>
      </c>
      <c r="G4325">
        <v>78.962900000000005</v>
      </c>
      <c r="H4325">
        <v>20.593699999999998</v>
      </c>
      <c r="I4325">
        <v>46063</v>
      </c>
      <c r="J4325">
        <v>329843</v>
      </c>
      <c r="K4325">
        <v>54298</v>
      </c>
      <c r="L4325">
        <v>20921</v>
      </c>
      <c r="M4325">
        <v>10663</v>
      </c>
      <c r="N4325">
        <v>0.13965429293592929</v>
      </c>
      <c r="O4325">
        <v>376644</v>
      </c>
      <c r="P4325">
        <v>0</v>
      </c>
      <c r="Q4325">
        <v>0</v>
      </c>
      <c r="T4325" t="s">
        <v>5058</v>
      </c>
      <c r="U4325">
        <v>45681</v>
      </c>
      <c r="V4325" t="s">
        <v>5091</v>
      </c>
      <c r="W4325" t="s">
        <v>5084</v>
      </c>
      <c r="X4325">
        <v>18</v>
      </c>
      <c r="Y4325" t="s">
        <v>5092</v>
      </c>
      <c r="Z4325" t="s">
        <v>5070</v>
      </c>
    </row>
    <row r="4326" spans="1:26" x14ac:dyDescent="0.3">
      <c r="A4326" t="s">
        <v>4347</v>
      </c>
      <c r="B4326" t="s">
        <v>5023</v>
      </c>
      <c r="C4326" t="s">
        <v>5030</v>
      </c>
      <c r="D4326" t="s">
        <v>5034</v>
      </c>
      <c r="E4326" t="s">
        <v>5036</v>
      </c>
      <c r="F4326" t="s">
        <v>5043</v>
      </c>
      <c r="G4326">
        <v>-3.4359999999999999</v>
      </c>
      <c r="H4326">
        <v>55.378100000000003</v>
      </c>
      <c r="I4326">
        <v>92577</v>
      </c>
      <c r="J4326">
        <v>412711</v>
      </c>
      <c r="K4326">
        <v>77065</v>
      </c>
      <c r="L4326">
        <v>32770</v>
      </c>
      <c r="M4326">
        <v>19663</v>
      </c>
      <c r="N4326">
        <v>0.22431584192278861</v>
      </c>
      <c r="O4326">
        <v>530871</v>
      </c>
      <c r="P4326">
        <v>374553</v>
      </c>
      <c r="Q4326">
        <v>0</v>
      </c>
      <c r="R4326">
        <v>9874</v>
      </c>
      <c r="S4326">
        <v>1.8599999999999998E-2</v>
      </c>
      <c r="T4326" t="s">
        <v>5056</v>
      </c>
      <c r="U4326">
        <v>45409</v>
      </c>
      <c r="V4326" t="s">
        <v>5088</v>
      </c>
      <c r="W4326" t="s">
        <v>5079</v>
      </c>
      <c r="X4326">
        <v>18</v>
      </c>
      <c r="Y4326" t="s">
        <v>5092</v>
      </c>
      <c r="Z4326" t="s">
        <v>5071</v>
      </c>
    </row>
    <row r="4327" spans="1:26" x14ac:dyDescent="0.3">
      <c r="A4327" t="s">
        <v>4348</v>
      </c>
      <c r="B4327" t="s">
        <v>5025</v>
      </c>
      <c r="C4327" t="s">
        <v>5029</v>
      </c>
      <c r="D4327" t="s">
        <v>5034</v>
      </c>
      <c r="E4327" t="s">
        <v>5037</v>
      </c>
      <c r="F4327" t="s">
        <v>5049</v>
      </c>
      <c r="G4327">
        <v>-106.3468</v>
      </c>
      <c r="H4327">
        <v>56.130400000000002</v>
      </c>
      <c r="I4327">
        <v>61820</v>
      </c>
      <c r="J4327">
        <v>360731</v>
      </c>
      <c r="K4327">
        <v>42454</v>
      </c>
      <c r="L4327">
        <v>11928</v>
      </c>
      <c r="M4327">
        <v>11702</v>
      </c>
      <c r="N4327">
        <v>0.17137437996145499</v>
      </c>
      <c r="O4327">
        <v>406658</v>
      </c>
      <c r="P4327">
        <v>0</v>
      </c>
      <c r="Q4327">
        <v>0</v>
      </c>
      <c r="T4327" t="s">
        <v>5056</v>
      </c>
      <c r="U4327">
        <v>45565</v>
      </c>
      <c r="V4327" t="s">
        <v>5085</v>
      </c>
      <c r="W4327" t="s">
        <v>5096</v>
      </c>
      <c r="X4327">
        <v>11</v>
      </c>
      <c r="Y4327" t="s">
        <v>5082</v>
      </c>
      <c r="Z4327" t="s">
        <v>5070</v>
      </c>
    </row>
    <row r="4328" spans="1:26" x14ac:dyDescent="0.3">
      <c r="A4328" t="s">
        <v>4349</v>
      </c>
      <c r="B4328" t="s">
        <v>5027</v>
      </c>
      <c r="C4328" t="s">
        <v>5029</v>
      </c>
      <c r="D4328" t="s">
        <v>5031</v>
      </c>
      <c r="E4328" t="s">
        <v>5040</v>
      </c>
      <c r="F4328" t="s">
        <v>5046</v>
      </c>
      <c r="G4328">
        <v>133.77510000000001</v>
      </c>
      <c r="H4328">
        <v>-25.2744</v>
      </c>
      <c r="I4328">
        <v>58692</v>
      </c>
      <c r="J4328">
        <v>446071</v>
      </c>
      <c r="K4328">
        <v>83083</v>
      </c>
      <c r="L4328">
        <v>30003</v>
      </c>
      <c r="M4328">
        <v>26252</v>
      </c>
      <c r="N4328">
        <v>0.1315769592737247</v>
      </c>
      <c r="O4328">
        <v>569031</v>
      </c>
      <c r="P4328">
        <v>0</v>
      </c>
      <c r="Q4328">
        <v>677550</v>
      </c>
      <c r="T4328" t="s">
        <v>5052</v>
      </c>
      <c r="U4328">
        <v>45414</v>
      </c>
      <c r="V4328" t="s">
        <v>5075</v>
      </c>
      <c r="W4328" t="s">
        <v>5087</v>
      </c>
      <c r="X4328">
        <v>8</v>
      </c>
      <c r="Y4328" t="s">
        <v>5082</v>
      </c>
      <c r="Z4328" t="s">
        <v>5070</v>
      </c>
    </row>
    <row r="4329" spans="1:26" x14ac:dyDescent="0.3">
      <c r="A4329" t="s">
        <v>4350</v>
      </c>
      <c r="B4329" t="s">
        <v>5024</v>
      </c>
      <c r="C4329" t="s">
        <v>5030</v>
      </c>
      <c r="D4329" t="s">
        <v>5034</v>
      </c>
      <c r="E4329" t="s">
        <v>5039</v>
      </c>
      <c r="F4329" t="s">
        <v>5043</v>
      </c>
      <c r="G4329">
        <v>-3.4359999999999999</v>
      </c>
      <c r="H4329">
        <v>55.378100000000003</v>
      </c>
      <c r="I4329">
        <v>104936</v>
      </c>
      <c r="J4329">
        <v>517215</v>
      </c>
      <c r="K4329">
        <v>77984</v>
      </c>
      <c r="L4329">
        <v>22132</v>
      </c>
      <c r="M4329">
        <v>14002</v>
      </c>
      <c r="N4329">
        <v>0.20288713967529851</v>
      </c>
      <c r="O4329">
        <v>625284</v>
      </c>
      <c r="P4329">
        <v>0</v>
      </c>
      <c r="Q4329">
        <v>0</v>
      </c>
      <c r="T4329" t="s">
        <v>5056</v>
      </c>
      <c r="U4329">
        <v>45487</v>
      </c>
      <c r="V4329" t="s">
        <v>5080</v>
      </c>
      <c r="W4329" t="s">
        <v>5083</v>
      </c>
      <c r="X4329">
        <v>14</v>
      </c>
      <c r="Y4329" t="s">
        <v>5077</v>
      </c>
      <c r="Z4329" t="s">
        <v>5071</v>
      </c>
    </row>
    <row r="4330" spans="1:26" x14ac:dyDescent="0.3">
      <c r="A4330" t="s">
        <v>4351</v>
      </c>
      <c r="B4330" t="s">
        <v>5027</v>
      </c>
      <c r="C4330" t="s">
        <v>5029</v>
      </c>
      <c r="D4330" t="s">
        <v>5031</v>
      </c>
      <c r="E4330" t="s">
        <v>5040</v>
      </c>
      <c r="F4330" t="s">
        <v>5045</v>
      </c>
      <c r="G4330">
        <v>-51.9253</v>
      </c>
      <c r="H4330">
        <v>-14.234999999999999</v>
      </c>
      <c r="I4330">
        <v>10517</v>
      </c>
      <c r="J4330">
        <v>99567</v>
      </c>
      <c r="K4330">
        <v>20588</v>
      </c>
      <c r="L4330">
        <v>6635</v>
      </c>
      <c r="M4330">
        <v>2074</v>
      </c>
      <c r="N4330">
        <v>0.1056326600207608</v>
      </c>
      <c r="O4330">
        <v>117404</v>
      </c>
      <c r="P4330">
        <v>0</v>
      </c>
      <c r="Q4330">
        <v>1835210</v>
      </c>
      <c r="T4330" t="s">
        <v>5052</v>
      </c>
      <c r="U4330">
        <v>45728</v>
      </c>
      <c r="V4330" t="s">
        <v>5078</v>
      </c>
      <c r="W4330" t="s">
        <v>5076</v>
      </c>
      <c r="X4330">
        <v>10</v>
      </c>
      <c r="Y4330" t="s">
        <v>5082</v>
      </c>
      <c r="Z4330" t="s">
        <v>5070</v>
      </c>
    </row>
    <row r="4331" spans="1:26" x14ac:dyDescent="0.3">
      <c r="A4331" t="s">
        <v>4352</v>
      </c>
      <c r="B4331" t="s">
        <v>5027</v>
      </c>
      <c r="C4331" t="s">
        <v>5030</v>
      </c>
      <c r="D4331" t="s">
        <v>5034</v>
      </c>
      <c r="E4331" t="s">
        <v>5036</v>
      </c>
      <c r="F4331" t="s">
        <v>5043</v>
      </c>
      <c r="G4331">
        <v>-3.4359999999999999</v>
      </c>
      <c r="H4331">
        <v>55.378100000000003</v>
      </c>
      <c r="I4331">
        <v>62061</v>
      </c>
      <c r="J4331">
        <v>279376</v>
      </c>
      <c r="K4331">
        <v>49742</v>
      </c>
      <c r="L4331">
        <v>13237</v>
      </c>
      <c r="M4331">
        <v>8422</v>
      </c>
      <c r="N4331">
        <v>0.222143891409536</v>
      </c>
      <c r="O4331">
        <v>320911</v>
      </c>
      <c r="P4331">
        <v>239351</v>
      </c>
      <c r="Q4331">
        <v>0</v>
      </c>
      <c r="T4331" t="s">
        <v>5057</v>
      </c>
      <c r="U4331">
        <v>45485</v>
      </c>
      <c r="V4331" t="s">
        <v>5091</v>
      </c>
      <c r="W4331" t="s">
        <v>5083</v>
      </c>
      <c r="X4331">
        <v>12</v>
      </c>
      <c r="Y4331" t="s">
        <v>5077</v>
      </c>
      <c r="Z4331" t="s">
        <v>5071</v>
      </c>
    </row>
    <row r="4332" spans="1:26" x14ac:dyDescent="0.3">
      <c r="A4332" t="s">
        <v>4353</v>
      </c>
      <c r="B4332" t="s">
        <v>5023</v>
      </c>
      <c r="C4332" t="s">
        <v>5029</v>
      </c>
      <c r="D4332" t="s">
        <v>5034</v>
      </c>
      <c r="E4332" t="s">
        <v>5036</v>
      </c>
      <c r="F4332" t="s">
        <v>5048</v>
      </c>
      <c r="G4332">
        <v>10.451499999999999</v>
      </c>
      <c r="H4332">
        <v>51.165700000000001</v>
      </c>
      <c r="I4332">
        <v>55098</v>
      </c>
      <c r="J4332">
        <v>224959</v>
      </c>
      <c r="K4332">
        <v>24037</v>
      </c>
      <c r="L4332">
        <v>15537</v>
      </c>
      <c r="M4332">
        <v>4852</v>
      </c>
      <c r="N4332">
        <v>0.24492545447112621</v>
      </c>
      <c r="O4332">
        <v>261325</v>
      </c>
      <c r="P4332">
        <v>213802</v>
      </c>
      <c r="Q4332">
        <v>0</v>
      </c>
      <c r="R4332">
        <v>3658</v>
      </c>
      <c r="S4332">
        <v>1.4E-2</v>
      </c>
      <c r="T4332" t="s">
        <v>5056</v>
      </c>
      <c r="U4332">
        <v>45374</v>
      </c>
      <c r="V4332" t="s">
        <v>5088</v>
      </c>
      <c r="W4332" t="s">
        <v>5076</v>
      </c>
      <c r="X4332">
        <v>13</v>
      </c>
      <c r="Y4332" t="s">
        <v>5077</v>
      </c>
      <c r="Z4332" t="s">
        <v>5071</v>
      </c>
    </row>
    <row r="4333" spans="1:26" x14ac:dyDescent="0.3">
      <c r="A4333" t="s">
        <v>4354</v>
      </c>
      <c r="B4333" t="s">
        <v>5023</v>
      </c>
      <c r="C4333" t="s">
        <v>5029</v>
      </c>
      <c r="D4333" t="s">
        <v>5035</v>
      </c>
      <c r="E4333" t="s">
        <v>5040</v>
      </c>
      <c r="F4333" t="s">
        <v>5043</v>
      </c>
      <c r="G4333">
        <v>-3.4359999999999999</v>
      </c>
      <c r="H4333">
        <v>55.378100000000003</v>
      </c>
      <c r="I4333">
        <v>32035</v>
      </c>
      <c r="J4333">
        <v>200167</v>
      </c>
      <c r="K4333">
        <v>37229</v>
      </c>
      <c r="L4333">
        <v>10104</v>
      </c>
      <c r="M4333">
        <v>6263</v>
      </c>
      <c r="N4333">
        <v>0.16004542737993721</v>
      </c>
      <c r="O4333">
        <v>231200</v>
      </c>
      <c r="P4333">
        <v>0</v>
      </c>
      <c r="Q4333">
        <v>249447</v>
      </c>
      <c r="R4333">
        <v>3999</v>
      </c>
      <c r="S4333">
        <v>1.7299999999999999E-2</v>
      </c>
      <c r="T4333" t="s">
        <v>5058</v>
      </c>
      <c r="U4333">
        <v>45710</v>
      </c>
      <c r="V4333" t="s">
        <v>5088</v>
      </c>
      <c r="W4333" t="s">
        <v>5086</v>
      </c>
      <c r="X4333">
        <v>17</v>
      </c>
      <c r="Y4333" t="s">
        <v>5077</v>
      </c>
      <c r="Z4333" t="s">
        <v>5070</v>
      </c>
    </row>
    <row r="4334" spans="1:26" x14ac:dyDescent="0.3">
      <c r="A4334" t="s">
        <v>4355</v>
      </c>
      <c r="B4334" t="s">
        <v>5023</v>
      </c>
      <c r="C4334" t="s">
        <v>5030</v>
      </c>
      <c r="D4334" t="s">
        <v>5034</v>
      </c>
      <c r="E4334" t="s">
        <v>5036</v>
      </c>
      <c r="F4334" t="s">
        <v>5043</v>
      </c>
      <c r="G4334">
        <v>-3.4359999999999999</v>
      </c>
      <c r="H4334">
        <v>55.378100000000003</v>
      </c>
      <c r="I4334">
        <v>51539</v>
      </c>
      <c r="J4334">
        <v>245891</v>
      </c>
      <c r="K4334">
        <v>26032</v>
      </c>
      <c r="L4334">
        <v>7826</v>
      </c>
      <c r="M4334">
        <v>12385</v>
      </c>
      <c r="N4334">
        <v>0.20960458682190661</v>
      </c>
      <c r="O4334">
        <v>297644</v>
      </c>
      <c r="P4334">
        <v>213542</v>
      </c>
      <c r="Q4334">
        <v>0</v>
      </c>
      <c r="R4334">
        <v>5893</v>
      </c>
      <c r="S4334">
        <v>1.9800000000000002E-2</v>
      </c>
      <c r="T4334" t="s">
        <v>5056</v>
      </c>
      <c r="U4334">
        <v>45391</v>
      </c>
      <c r="V4334" t="s">
        <v>5089</v>
      </c>
      <c r="W4334" t="s">
        <v>5079</v>
      </c>
      <c r="X4334">
        <v>16</v>
      </c>
      <c r="Y4334" t="s">
        <v>5077</v>
      </c>
      <c r="Z4334" t="s">
        <v>5071</v>
      </c>
    </row>
    <row r="4335" spans="1:26" x14ac:dyDescent="0.3">
      <c r="A4335" t="s">
        <v>4356</v>
      </c>
      <c r="B4335" t="s">
        <v>5023</v>
      </c>
      <c r="C4335" t="s">
        <v>5029</v>
      </c>
      <c r="D4335" t="s">
        <v>5035</v>
      </c>
      <c r="E4335" t="s">
        <v>5040</v>
      </c>
      <c r="F4335" t="s">
        <v>5047</v>
      </c>
      <c r="G4335">
        <v>138.25290000000001</v>
      </c>
      <c r="H4335">
        <v>36.204799999999999</v>
      </c>
      <c r="I4335">
        <v>38338</v>
      </c>
      <c r="J4335">
        <v>262814</v>
      </c>
      <c r="K4335">
        <v>57172</v>
      </c>
      <c r="L4335">
        <v>17050</v>
      </c>
      <c r="M4335">
        <v>14796</v>
      </c>
      <c r="N4335">
        <v>0.1458780161111326</v>
      </c>
      <c r="O4335">
        <v>335656</v>
      </c>
      <c r="P4335">
        <v>0</v>
      </c>
      <c r="Q4335">
        <v>247081</v>
      </c>
      <c r="R4335">
        <v>4900</v>
      </c>
      <c r="S4335">
        <v>1.46E-2</v>
      </c>
      <c r="T4335" t="s">
        <v>5058</v>
      </c>
      <c r="U4335">
        <v>45520</v>
      </c>
      <c r="V4335" t="s">
        <v>5091</v>
      </c>
      <c r="W4335" t="s">
        <v>5095</v>
      </c>
      <c r="X4335">
        <v>19</v>
      </c>
      <c r="Y4335" t="s">
        <v>5092</v>
      </c>
      <c r="Z4335" t="s">
        <v>5070</v>
      </c>
    </row>
    <row r="4336" spans="1:26" x14ac:dyDescent="0.3">
      <c r="A4336" t="s">
        <v>4357</v>
      </c>
      <c r="B4336" t="s">
        <v>5024</v>
      </c>
      <c r="C4336" t="s">
        <v>5029</v>
      </c>
      <c r="D4336" t="s">
        <v>5035</v>
      </c>
      <c r="E4336" t="s">
        <v>5040</v>
      </c>
      <c r="F4336" t="s">
        <v>5049</v>
      </c>
      <c r="G4336">
        <v>-106.3468</v>
      </c>
      <c r="H4336">
        <v>56.130400000000002</v>
      </c>
      <c r="I4336">
        <v>6240</v>
      </c>
      <c r="J4336">
        <v>56726</v>
      </c>
      <c r="K4336">
        <v>9986</v>
      </c>
      <c r="L4336">
        <v>3125</v>
      </c>
      <c r="M4336">
        <v>2519</v>
      </c>
      <c r="N4336">
        <v>0.11000345186635629</v>
      </c>
      <c r="O4336">
        <v>64509</v>
      </c>
      <c r="P4336">
        <v>0</v>
      </c>
      <c r="Q4336">
        <v>362247</v>
      </c>
      <c r="T4336" t="s">
        <v>5058</v>
      </c>
      <c r="U4336">
        <v>45348</v>
      </c>
      <c r="V4336" t="s">
        <v>5085</v>
      </c>
      <c r="W4336" t="s">
        <v>5086</v>
      </c>
      <c r="X4336">
        <v>11</v>
      </c>
      <c r="Y4336" t="s">
        <v>5082</v>
      </c>
      <c r="Z4336" t="s">
        <v>5070</v>
      </c>
    </row>
    <row r="4337" spans="1:26" x14ac:dyDescent="0.3">
      <c r="A4337" t="s">
        <v>4358</v>
      </c>
      <c r="B4337" t="s">
        <v>5027</v>
      </c>
      <c r="C4337" t="s">
        <v>5029</v>
      </c>
      <c r="D4337" t="s">
        <v>5034</v>
      </c>
      <c r="E4337" t="s">
        <v>5036</v>
      </c>
      <c r="F4337" t="s">
        <v>5043</v>
      </c>
      <c r="G4337">
        <v>-3.4359999999999999</v>
      </c>
      <c r="H4337">
        <v>55.378100000000003</v>
      </c>
      <c r="I4337">
        <v>42130</v>
      </c>
      <c r="J4337">
        <v>225008</v>
      </c>
      <c r="K4337">
        <v>37911</v>
      </c>
      <c r="L4337">
        <v>13727</v>
      </c>
      <c r="M4337">
        <v>6656</v>
      </c>
      <c r="N4337">
        <v>0.18723963573635721</v>
      </c>
      <c r="O4337">
        <v>267057</v>
      </c>
      <c r="P4337">
        <v>215136</v>
      </c>
      <c r="Q4337">
        <v>0</v>
      </c>
      <c r="T4337" t="s">
        <v>5057</v>
      </c>
      <c r="U4337">
        <v>45301</v>
      </c>
      <c r="V4337" t="s">
        <v>5078</v>
      </c>
      <c r="W4337" t="s">
        <v>5084</v>
      </c>
      <c r="X4337">
        <v>19</v>
      </c>
      <c r="Y4337" t="s">
        <v>5092</v>
      </c>
      <c r="Z4337" t="s">
        <v>5070</v>
      </c>
    </row>
    <row r="4338" spans="1:26" x14ac:dyDescent="0.3">
      <c r="A4338" t="s">
        <v>4359</v>
      </c>
      <c r="B4338" t="s">
        <v>5025</v>
      </c>
      <c r="C4338" t="s">
        <v>5029</v>
      </c>
      <c r="D4338" t="s">
        <v>5034</v>
      </c>
      <c r="E4338" t="s">
        <v>5037</v>
      </c>
      <c r="F4338" t="s">
        <v>5045</v>
      </c>
      <c r="G4338">
        <v>-51.9253</v>
      </c>
      <c r="H4338">
        <v>-14.234999999999999</v>
      </c>
      <c r="I4338">
        <v>50587</v>
      </c>
      <c r="J4338">
        <v>286457</v>
      </c>
      <c r="K4338">
        <v>49612</v>
      </c>
      <c r="L4338">
        <v>11816</v>
      </c>
      <c r="M4338">
        <v>6201</v>
      </c>
      <c r="N4338">
        <v>0.17659578927358699</v>
      </c>
      <c r="O4338">
        <v>353816</v>
      </c>
      <c r="P4338">
        <v>0</v>
      </c>
      <c r="Q4338">
        <v>0</v>
      </c>
      <c r="T4338" t="s">
        <v>5056</v>
      </c>
      <c r="U4338">
        <v>45329</v>
      </c>
      <c r="V4338" t="s">
        <v>5078</v>
      </c>
      <c r="W4338" t="s">
        <v>5086</v>
      </c>
      <c r="X4338">
        <v>18</v>
      </c>
      <c r="Y4338" t="s">
        <v>5092</v>
      </c>
      <c r="Z4338" t="s">
        <v>5070</v>
      </c>
    </row>
    <row r="4339" spans="1:26" x14ac:dyDescent="0.3">
      <c r="A4339" t="s">
        <v>4360</v>
      </c>
      <c r="B4339" t="s">
        <v>5024</v>
      </c>
      <c r="C4339" t="s">
        <v>5030</v>
      </c>
      <c r="D4339" t="s">
        <v>5034</v>
      </c>
      <c r="E4339" t="s">
        <v>5036</v>
      </c>
      <c r="F4339" t="s">
        <v>5050</v>
      </c>
      <c r="G4339">
        <v>-95.712900000000005</v>
      </c>
      <c r="H4339">
        <v>37.090200000000003</v>
      </c>
      <c r="I4339">
        <v>433139</v>
      </c>
      <c r="J4339">
        <v>1788863</v>
      </c>
      <c r="K4339">
        <v>236481</v>
      </c>
      <c r="L4339">
        <v>142177</v>
      </c>
      <c r="M4339">
        <v>73965</v>
      </c>
      <c r="N4339">
        <v>0.242131190774897</v>
      </c>
      <c r="O4339">
        <v>2071137</v>
      </c>
      <c r="P4339">
        <v>1788863</v>
      </c>
      <c r="Q4339">
        <v>0</v>
      </c>
      <c r="T4339" t="s">
        <v>5057</v>
      </c>
      <c r="U4339">
        <v>45777</v>
      </c>
      <c r="V4339" t="s">
        <v>5078</v>
      </c>
      <c r="W4339" t="s">
        <v>5079</v>
      </c>
      <c r="X4339">
        <v>16</v>
      </c>
      <c r="Y4339" t="s">
        <v>5077</v>
      </c>
      <c r="Z4339" t="s">
        <v>5071</v>
      </c>
    </row>
    <row r="4340" spans="1:26" x14ac:dyDescent="0.3">
      <c r="A4340" t="s">
        <v>4361</v>
      </c>
      <c r="B4340" t="s">
        <v>5023</v>
      </c>
      <c r="C4340" t="s">
        <v>5029</v>
      </c>
      <c r="D4340" t="s">
        <v>5034</v>
      </c>
      <c r="E4340" t="s">
        <v>5036</v>
      </c>
      <c r="F4340" t="s">
        <v>5045</v>
      </c>
      <c r="G4340">
        <v>-51.9253</v>
      </c>
      <c r="H4340">
        <v>-14.234999999999999</v>
      </c>
      <c r="I4340">
        <v>23203</v>
      </c>
      <c r="J4340">
        <v>123235</v>
      </c>
      <c r="K4340">
        <v>27486</v>
      </c>
      <c r="L4340">
        <v>5596</v>
      </c>
      <c r="M4340">
        <v>7336</v>
      </c>
      <c r="N4340">
        <v>0.1882889074708636</v>
      </c>
      <c r="O4340">
        <v>150473</v>
      </c>
      <c r="P4340">
        <v>112532</v>
      </c>
      <c r="Q4340">
        <v>0</v>
      </c>
      <c r="R4340">
        <v>1835</v>
      </c>
      <c r="S4340">
        <v>1.2200000000000001E-2</v>
      </c>
      <c r="T4340" t="s">
        <v>5056</v>
      </c>
      <c r="U4340">
        <v>45584</v>
      </c>
      <c r="V4340" t="s">
        <v>5088</v>
      </c>
      <c r="W4340" t="s">
        <v>5090</v>
      </c>
      <c r="X4340">
        <v>8</v>
      </c>
      <c r="Y4340" t="s">
        <v>5082</v>
      </c>
      <c r="Z4340" t="s">
        <v>5070</v>
      </c>
    </row>
    <row r="4341" spans="1:26" x14ac:dyDescent="0.3">
      <c r="A4341" t="s">
        <v>4362</v>
      </c>
      <c r="B4341" t="s">
        <v>5027</v>
      </c>
      <c r="C4341" t="s">
        <v>5029</v>
      </c>
      <c r="D4341" t="s">
        <v>5032</v>
      </c>
      <c r="E4341" t="s">
        <v>5036</v>
      </c>
      <c r="F4341" t="s">
        <v>5050</v>
      </c>
      <c r="G4341">
        <v>-95.712900000000005</v>
      </c>
      <c r="H4341">
        <v>37.090200000000003</v>
      </c>
      <c r="I4341">
        <v>206306</v>
      </c>
      <c r="J4341">
        <v>2666912</v>
      </c>
      <c r="K4341">
        <v>604486</v>
      </c>
      <c r="L4341">
        <v>89716</v>
      </c>
      <c r="M4341">
        <v>90493</v>
      </c>
      <c r="N4341">
        <v>7.7357890313175068E-2</v>
      </c>
      <c r="O4341">
        <v>3326965</v>
      </c>
      <c r="P4341">
        <v>2666912</v>
      </c>
      <c r="Q4341">
        <v>0</v>
      </c>
      <c r="T4341" t="s">
        <v>5061</v>
      </c>
      <c r="U4341">
        <v>45744</v>
      </c>
      <c r="V4341" t="s">
        <v>5091</v>
      </c>
      <c r="W4341" t="s">
        <v>5076</v>
      </c>
      <c r="X4341">
        <v>10</v>
      </c>
      <c r="Y4341" t="s">
        <v>5082</v>
      </c>
      <c r="Z4341" t="s">
        <v>5069</v>
      </c>
    </row>
    <row r="4342" spans="1:26" x14ac:dyDescent="0.3">
      <c r="A4342" t="s">
        <v>4363</v>
      </c>
      <c r="B4342" t="s">
        <v>5023</v>
      </c>
      <c r="C4342" t="s">
        <v>5029</v>
      </c>
      <c r="D4342" t="s">
        <v>5034</v>
      </c>
      <c r="E4342" t="s">
        <v>5036</v>
      </c>
      <c r="F4342" t="s">
        <v>5046</v>
      </c>
      <c r="G4342">
        <v>133.77510000000001</v>
      </c>
      <c r="H4342">
        <v>-25.2744</v>
      </c>
      <c r="I4342">
        <v>33810</v>
      </c>
      <c r="J4342">
        <v>140422</v>
      </c>
      <c r="K4342">
        <v>21545</v>
      </c>
      <c r="L4342">
        <v>6062</v>
      </c>
      <c r="M4342">
        <v>6253</v>
      </c>
      <c r="N4342">
        <v>0.24077816639410751</v>
      </c>
      <c r="O4342">
        <v>164141</v>
      </c>
      <c r="P4342">
        <v>124809</v>
      </c>
      <c r="Q4342">
        <v>0</v>
      </c>
      <c r="R4342">
        <v>3890</v>
      </c>
      <c r="S4342">
        <v>2.3699999999999999E-2</v>
      </c>
      <c r="T4342" t="s">
        <v>5056</v>
      </c>
      <c r="U4342">
        <v>45665</v>
      </c>
      <c r="V4342" t="s">
        <v>5078</v>
      </c>
      <c r="W4342" t="s">
        <v>5084</v>
      </c>
      <c r="X4342">
        <v>10</v>
      </c>
      <c r="Y4342" t="s">
        <v>5082</v>
      </c>
      <c r="Z4342" t="s">
        <v>5071</v>
      </c>
    </row>
    <row r="4343" spans="1:26" x14ac:dyDescent="0.3">
      <c r="A4343" t="s">
        <v>4364</v>
      </c>
      <c r="B4343" t="s">
        <v>5023</v>
      </c>
      <c r="C4343" t="s">
        <v>5029</v>
      </c>
      <c r="D4343" t="s">
        <v>5035</v>
      </c>
      <c r="E4343" t="s">
        <v>5040</v>
      </c>
      <c r="F4343" t="s">
        <v>5046</v>
      </c>
      <c r="G4343">
        <v>133.77510000000001</v>
      </c>
      <c r="H4343">
        <v>-25.2744</v>
      </c>
      <c r="I4343">
        <v>33441</v>
      </c>
      <c r="J4343">
        <v>305570</v>
      </c>
      <c r="K4343">
        <v>44722</v>
      </c>
      <c r="L4343">
        <v>12335</v>
      </c>
      <c r="M4343">
        <v>11110</v>
      </c>
      <c r="N4343">
        <v>0.10943831415623199</v>
      </c>
      <c r="O4343">
        <v>348074</v>
      </c>
      <c r="P4343">
        <v>0</v>
      </c>
      <c r="Q4343">
        <v>290642</v>
      </c>
      <c r="R4343">
        <v>5847</v>
      </c>
      <c r="S4343">
        <v>1.6799999999999999E-2</v>
      </c>
      <c r="T4343" t="s">
        <v>5058</v>
      </c>
      <c r="U4343">
        <v>45400</v>
      </c>
      <c r="V4343" t="s">
        <v>5075</v>
      </c>
      <c r="W4343" t="s">
        <v>5079</v>
      </c>
      <c r="X4343">
        <v>15</v>
      </c>
      <c r="Y4343" t="s">
        <v>5077</v>
      </c>
      <c r="Z4343" t="s">
        <v>5070</v>
      </c>
    </row>
    <row r="4344" spans="1:26" x14ac:dyDescent="0.3">
      <c r="A4344" t="s">
        <v>4365</v>
      </c>
      <c r="B4344" t="s">
        <v>5025</v>
      </c>
      <c r="C4344" t="s">
        <v>5029</v>
      </c>
      <c r="D4344" t="s">
        <v>5034</v>
      </c>
      <c r="E4344" t="s">
        <v>5036</v>
      </c>
      <c r="F4344" t="s">
        <v>5050</v>
      </c>
      <c r="G4344">
        <v>-95.712900000000005</v>
      </c>
      <c r="H4344">
        <v>37.090200000000003</v>
      </c>
      <c r="I4344">
        <v>121761</v>
      </c>
      <c r="J4344">
        <v>545900</v>
      </c>
      <c r="K4344">
        <v>73531</v>
      </c>
      <c r="L4344">
        <v>33729</v>
      </c>
      <c r="M4344">
        <v>25887</v>
      </c>
      <c r="N4344">
        <v>0.22304773347014881</v>
      </c>
      <c r="O4344">
        <v>651539</v>
      </c>
      <c r="P4344">
        <v>545900</v>
      </c>
      <c r="Q4344">
        <v>0</v>
      </c>
      <c r="T4344" t="s">
        <v>5057</v>
      </c>
      <c r="U4344">
        <v>45392</v>
      </c>
      <c r="V4344" t="s">
        <v>5078</v>
      </c>
      <c r="W4344" t="s">
        <v>5079</v>
      </c>
      <c r="X4344">
        <v>18</v>
      </c>
      <c r="Y4344" t="s">
        <v>5092</v>
      </c>
      <c r="Z4344" t="s">
        <v>5071</v>
      </c>
    </row>
    <row r="4345" spans="1:26" x14ac:dyDescent="0.3">
      <c r="A4345" t="s">
        <v>4366</v>
      </c>
      <c r="B4345" t="s">
        <v>5025</v>
      </c>
      <c r="C4345" t="s">
        <v>5029</v>
      </c>
      <c r="D4345" t="s">
        <v>5034</v>
      </c>
      <c r="E4345" t="s">
        <v>5037</v>
      </c>
      <c r="F4345" t="s">
        <v>5050</v>
      </c>
      <c r="G4345">
        <v>-95.712900000000005</v>
      </c>
      <c r="H4345">
        <v>37.090200000000003</v>
      </c>
      <c r="I4345">
        <v>32915</v>
      </c>
      <c r="J4345">
        <v>136455</v>
      </c>
      <c r="K4345">
        <v>14785</v>
      </c>
      <c r="L4345">
        <v>10360</v>
      </c>
      <c r="M4345">
        <v>8079</v>
      </c>
      <c r="N4345">
        <v>0.2412220856180203</v>
      </c>
      <c r="O4345">
        <v>161864</v>
      </c>
      <c r="P4345">
        <v>0</v>
      </c>
      <c r="Q4345">
        <v>0</v>
      </c>
      <c r="T4345" t="s">
        <v>5056</v>
      </c>
      <c r="U4345">
        <v>45353</v>
      </c>
      <c r="V4345" t="s">
        <v>5088</v>
      </c>
      <c r="W4345" t="s">
        <v>5076</v>
      </c>
      <c r="X4345">
        <v>10</v>
      </c>
      <c r="Y4345" t="s">
        <v>5082</v>
      </c>
      <c r="Z4345" t="s">
        <v>5071</v>
      </c>
    </row>
    <row r="4346" spans="1:26" x14ac:dyDescent="0.3">
      <c r="A4346" t="s">
        <v>4367</v>
      </c>
      <c r="B4346" t="s">
        <v>5024</v>
      </c>
      <c r="C4346" t="s">
        <v>5029</v>
      </c>
      <c r="D4346" t="s">
        <v>5034</v>
      </c>
      <c r="E4346" t="s">
        <v>5039</v>
      </c>
      <c r="F4346" t="s">
        <v>5045</v>
      </c>
      <c r="G4346">
        <v>-51.9253</v>
      </c>
      <c r="H4346">
        <v>-14.234999999999999</v>
      </c>
      <c r="I4346">
        <v>13150</v>
      </c>
      <c r="J4346">
        <v>57873</v>
      </c>
      <c r="K4346">
        <v>6458</v>
      </c>
      <c r="L4346">
        <v>3055</v>
      </c>
      <c r="M4346">
        <v>3051</v>
      </c>
      <c r="N4346">
        <v>0.22722512145279339</v>
      </c>
      <c r="O4346">
        <v>63857</v>
      </c>
      <c r="P4346">
        <v>0</v>
      </c>
      <c r="Q4346">
        <v>0</v>
      </c>
      <c r="T4346" t="s">
        <v>5056</v>
      </c>
      <c r="U4346">
        <v>45641</v>
      </c>
      <c r="V4346" t="s">
        <v>5080</v>
      </c>
      <c r="W4346" t="s">
        <v>5081</v>
      </c>
      <c r="X4346">
        <v>10</v>
      </c>
      <c r="Y4346" t="s">
        <v>5082</v>
      </c>
      <c r="Z4346" t="s">
        <v>5071</v>
      </c>
    </row>
    <row r="4347" spans="1:26" x14ac:dyDescent="0.3">
      <c r="A4347" t="s">
        <v>4368</v>
      </c>
      <c r="B4347" t="s">
        <v>5024</v>
      </c>
      <c r="C4347" t="s">
        <v>5029</v>
      </c>
      <c r="D4347" t="s">
        <v>5032</v>
      </c>
      <c r="E4347" t="s">
        <v>5036</v>
      </c>
      <c r="F4347" t="s">
        <v>5046</v>
      </c>
      <c r="G4347">
        <v>133.77510000000001</v>
      </c>
      <c r="H4347">
        <v>-25.2744</v>
      </c>
      <c r="I4347">
        <v>113066</v>
      </c>
      <c r="J4347">
        <v>1597929</v>
      </c>
      <c r="K4347">
        <v>299317</v>
      </c>
      <c r="L4347">
        <v>118308</v>
      </c>
      <c r="M4347">
        <v>45863</v>
      </c>
      <c r="N4347">
        <v>7.0758156038136899E-2</v>
      </c>
      <c r="O4347">
        <v>1816287</v>
      </c>
      <c r="P4347">
        <v>1597929</v>
      </c>
      <c r="Q4347">
        <v>0</v>
      </c>
      <c r="T4347" t="s">
        <v>5061</v>
      </c>
      <c r="U4347">
        <v>45361</v>
      </c>
      <c r="V4347" t="s">
        <v>5080</v>
      </c>
      <c r="W4347" t="s">
        <v>5076</v>
      </c>
      <c r="X4347">
        <v>11</v>
      </c>
      <c r="Y4347" t="s">
        <v>5082</v>
      </c>
      <c r="Z4347" t="s">
        <v>5069</v>
      </c>
    </row>
    <row r="4348" spans="1:26" x14ac:dyDescent="0.3">
      <c r="A4348" t="s">
        <v>4369</v>
      </c>
      <c r="B4348" t="s">
        <v>5027</v>
      </c>
      <c r="C4348" t="s">
        <v>5029</v>
      </c>
      <c r="D4348" t="s">
        <v>5034</v>
      </c>
      <c r="E4348" t="s">
        <v>5036</v>
      </c>
      <c r="F4348" t="s">
        <v>5046</v>
      </c>
      <c r="G4348">
        <v>133.77510000000001</v>
      </c>
      <c r="H4348">
        <v>-25.2744</v>
      </c>
      <c r="I4348">
        <v>31585</v>
      </c>
      <c r="J4348">
        <v>175365</v>
      </c>
      <c r="K4348">
        <v>22586</v>
      </c>
      <c r="L4348">
        <v>8575</v>
      </c>
      <c r="M4348">
        <v>6260</v>
      </c>
      <c r="N4348">
        <v>0.18011525226078409</v>
      </c>
      <c r="O4348">
        <v>223558</v>
      </c>
      <c r="P4348">
        <v>164773</v>
      </c>
      <c r="Q4348">
        <v>0</v>
      </c>
      <c r="T4348" t="s">
        <v>5057</v>
      </c>
      <c r="U4348">
        <v>45655</v>
      </c>
      <c r="V4348" t="s">
        <v>5080</v>
      </c>
      <c r="W4348" t="s">
        <v>5081</v>
      </c>
      <c r="X4348">
        <v>18</v>
      </c>
      <c r="Y4348" t="s">
        <v>5092</v>
      </c>
      <c r="Z4348" t="s">
        <v>5070</v>
      </c>
    </row>
    <row r="4349" spans="1:26" x14ac:dyDescent="0.3">
      <c r="A4349" t="s">
        <v>4370</v>
      </c>
      <c r="B4349" t="s">
        <v>5027</v>
      </c>
      <c r="C4349" t="s">
        <v>5029</v>
      </c>
      <c r="D4349" t="s">
        <v>5034</v>
      </c>
      <c r="E4349" t="s">
        <v>5040</v>
      </c>
      <c r="F4349" t="s">
        <v>5045</v>
      </c>
      <c r="G4349">
        <v>-51.9253</v>
      </c>
      <c r="H4349">
        <v>-14.234999999999999</v>
      </c>
      <c r="I4349">
        <v>527824</v>
      </c>
      <c r="J4349">
        <v>2622300</v>
      </c>
      <c r="K4349">
        <v>505491</v>
      </c>
      <c r="L4349">
        <v>131896</v>
      </c>
      <c r="M4349">
        <v>108499</v>
      </c>
      <c r="N4349">
        <v>0.2012830486513506</v>
      </c>
      <c r="O4349">
        <v>3384846</v>
      </c>
      <c r="P4349">
        <v>0</v>
      </c>
      <c r="Q4349">
        <v>669822</v>
      </c>
      <c r="T4349" t="s">
        <v>5057</v>
      </c>
      <c r="U4349">
        <v>45686</v>
      </c>
      <c r="V4349" t="s">
        <v>5078</v>
      </c>
      <c r="W4349" t="s">
        <v>5084</v>
      </c>
      <c r="X4349">
        <v>10</v>
      </c>
      <c r="Y4349" t="s">
        <v>5082</v>
      </c>
      <c r="Z4349" t="s">
        <v>5071</v>
      </c>
    </row>
    <row r="4350" spans="1:26" x14ac:dyDescent="0.3">
      <c r="A4350" t="s">
        <v>4371</v>
      </c>
      <c r="B4350" t="s">
        <v>5023</v>
      </c>
      <c r="C4350" t="s">
        <v>5029</v>
      </c>
      <c r="D4350" t="s">
        <v>5032</v>
      </c>
      <c r="E4350" t="s">
        <v>5036</v>
      </c>
      <c r="F4350" t="s">
        <v>5045</v>
      </c>
      <c r="G4350">
        <v>-51.9253</v>
      </c>
      <c r="H4350">
        <v>-14.234999999999999</v>
      </c>
      <c r="I4350">
        <v>96048</v>
      </c>
      <c r="J4350">
        <v>1816201</v>
      </c>
      <c r="K4350">
        <v>195164</v>
      </c>
      <c r="L4350">
        <v>113957</v>
      </c>
      <c r="M4350">
        <v>41953</v>
      </c>
      <c r="N4350">
        <v>5.2884117888048067E-2</v>
      </c>
      <c r="O4350">
        <v>2018899</v>
      </c>
      <c r="P4350">
        <v>1816201</v>
      </c>
      <c r="Q4350">
        <v>0</v>
      </c>
      <c r="R4350">
        <v>34725</v>
      </c>
      <c r="S4350">
        <v>1.72E-2</v>
      </c>
      <c r="T4350" t="s">
        <v>5061</v>
      </c>
      <c r="U4350">
        <v>45382</v>
      </c>
      <c r="V4350" t="s">
        <v>5080</v>
      </c>
      <c r="W4350" t="s">
        <v>5076</v>
      </c>
      <c r="X4350">
        <v>14</v>
      </c>
      <c r="Y4350" t="s">
        <v>5077</v>
      </c>
      <c r="Z4350" t="s">
        <v>5069</v>
      </c>
    </row>
    <row r="4351" spans="1:26" x14ac:dyDescent="0.3">
      <c r="A4351" t="s">
        <v>4372</v>
      </c>
      <c r="B4351" t="s">
        <v>5027</v>
      </c>
      <c r="C4351" t="s">
        <v>5029</v>
      </c>
      <c r="D4351" t="s">
        <v>5034</v>
      </c>
      <c r="E4351" t="s">
        <v>5036</v>
      </c>
      <c r="F4351" t="s">
        <v>5046</v>
      </c>
      <c r="G4351">
        <v>133.77510000000001</v>
      </c>
      <c r="H4351">
        <v>-25.2744</v>
      </c>
      <c r="I4351">
        <v>202117</v>
      </c>
      <c r="J4351">
        <v>1173431</v>
      </c>
      <c r="K4351">
        <v>202743</v>
      </c>
      <c r="L4351">
        <v>91397</v>
      </c>
      <c r="M4351">
        <v>43501</v>
      </c>
      <c r="N4351">
        <v>0.17224475281731169</v>
      </c>
      <c r="O4351">
        <v>1374435</v>
      </c>
      <c r="P4351">
        <v>1173431</v>
      </c>
      <c r="Q4351">
        <v>0</v>
      </c>
      <c r="T4351" t="s">
        <v>5057</v>
      </c>
      <c r="U4351">
        <v>45338</v>
      </c>
      <c r="V4351" t="s">
        <v>5091</v>
      </c>
      <c r="W4351" t="s">
        <v>5086</v>
      </c>
      <c r="X4351">
        <v>18</v>
      </c>
      <c r="Y4351" t="s">
        <v>5092</v>
      </c>
      <c r="Z4351" t="s">
        <v>5070</v>
      </c>
    </row>
    <row r="4352" spans="1:26" x14ac:dyDescent="0.3">
      <c r="A4352" t="s">
        <v>4373</v>
      </c>
      <c r="B4352" t="s">
        <v>5023</v>
      </c>
      <c r="C4352" t="s">
        <v>5030</v>
      </c>
      <c r="D4352" t="s">
        <v>5034</v>
      </c>
      <c r="E4352" t="s">
        <v>5036</v>
      </c>
      <c r="F4352" t="s">
        <v>5044</v>
      </c>
      <c r="G4352">
        <v>78.962900000000005</v>
      </c>
      <c r="H4352">
        <v>20.593699999999998</v>
      </c>
      <c r="I4352">
        <v>57589</v>
      </c>
      <c r="J4352">
        <v>250578</v>
      </c>
      <c r="K4352">
        <v>39161</v>
      </c>
      <c r="L4352">
        <v>12351</v>
      </c>
      <c r="M4352">
        <v>6965</v>
      </c>
      <c r="N4352">
        <v>0.22982500436793141</v>
      </c>
      <c r="O4352">
        <v>301306</v>
      </c>
      <c r="P4352">
        <v>216609</v>
      </c>
      <c r="Q4352">
        <v>0</v>
      </c>
      <c r="R4352">
        <v>3706</v>
      </c>
      <c r="S4352">
        <v>1.23E-2</v>
      </c>
      <c r="T4352" t="s">
        <v>5056</v>
      </c>
      <c r="U4352">
        <v>45536</v>
      </c>
      <c r="V4352" t="s">
        <v>5080</v>
      </c>
      <c r="W4352" t="s">
        <v>5096</v>
      </c>
      <c r="X4352">
        <v>11</v>
      </c>
      <c r="Y4352" t="s">
        <v>5082</v>
      </c>
      <c r="Z4352" t="s">
        <v>5071</v>
      </c>
    </row>
    <row r="4353" spans="1:26" x14ac:dyDescent="0.3">
      <c r="A4353" t="s">
        <v>4374</v>
      </c>
      <c r="B4353" t="s">
        <v>5025</v>
      </c>
      <c r="C4353" t="s">
        <v>5029</v>
      </c>
      <c r="D4353" t="s">
        <v>5032</v>
      </c>
      <c r="E4353" t="s">
        <v>5036</v>
      </c>
      <c r="F4353" t="s">
        <v>5047</v>
      </c>
      <c r="G4353">
        <v>138.25290000000001</v>
      </c>
      <c r="H4353">
        <v>36.204799999999999</v>
      </c>
      <c r="I4353">
        <v>117469</v>
      </c>
      <c r="J4353">
        <v>2067582</v>
      </c>
      <c r="K4353">
        <v>342863</v>
      </c>
      <c r="L4353">
        <v>90022</v>
      </c>
      <c r="M4353">
        <v>54628</v>
      </c>
      <c r="N4353">
        <v>5.6814793646068069E-2</v>
      </c>
      <c r="O4353">
        <v>2403042</v>
      </c>
      <c r="P4353">
        <v>2067582</v>
      </c>
      <c r="Q4353">
        <v>0</v>
      </c>
      <c r="T4353" t="s">
        <v>5061</v>
      </c>
      <c r="U4353">
        <v>45671</v>
      </c>
      <c r="V4353" t="s">
        <v>5089</v>
      </c>
      <c r="W4353" t="s">
        <v>5084</v>
      </c>
      <c r="X4353">
        <v>10</v>
      </c>
      <c r="Y4353" t="s">
        <v>5082</v>
      </c>
      <c r="Z4353" t="s">
        <v>5069</v>
      </c>
    </row>
    <row r="4354" spans="1:26" x14ac:dyDescent="0.3">
      <c r="A4354" t="s">
        <v>4375</v>
      </c>
      <c r="B4354" t="s">
        <v>5025</v>
      </c>
      <c r="C4354" t="s">
        <v>5029</v>
      </c>
      <c r="D4354" t="s">
        <v>5034</v>
      </c>
      <c r="E4354" t="s">
        <v>5036</v>
      </c>
      <c r="F4354" t="s">
        <v>5048</v>
      </c>
      <c r="G4354">
        <v>10.451499999999999</v>
      </c>
      <c r="H4354">
        <v>51.165700000000001</v>
      </c>
      <c r="I4354">
        <v>270162</v>
      </c>
      <c r="J4354">
        <v>1472197</v>
      </c>
      <c r="K4354">
        <v>181170</v>
      </c>
      <c r="L4354">
        <v>113922</v>
      </c>
      <c r="M4354">
        <v>61411</v>
      </c>
      <c r="N4354">
        <v>0.18351006091131439</v>
      </c>
      <c r="O4354">
        <v>1638098</v>
      </c>
      <c r="P4354">
        <v>1472197</v>
      </c>
      <c r="Q4354">
        <v>0</v>
      </c>
      <c r="T4354" t="s">
        <v>5057</v>
      </c>
      <c r="U4354">
        <v>45737</v>
      </c>
      <c r="V4354" t="s">
        <v>5091</v>
      </c>
      <c r="W4354" t="s">
        <v>5076</v>
      </c>
      <c r="X4354">
        <v>17</v>
      </c>
      <c r="Y4354" t="s">
        <v>5077</v>
      </c>
      <c r="Z4354" t="s">
        <v>5070</v>
      </c>
    </row>
    <row r="4355" spans="1:26" x14ac:dyDescent="0.3">
      <c r="A4355" t="s">
        <v>4376</v>
      </c>
      <c r="B4355" t="s">
        <v>5027</v>
      </c>
      <c r="C4355" t="s">
        <v>5029</v>
      </c>
      <c r="D4355" t="s">
        <v>5034</v>
      </c>
      <c r="E4355" t="s">
        <v>5040</v>
      </c>
      <c r="F4355" t="s">
        <v>5043</v>
      </c>
      <c r="G4355">
        <v>-3.4359999999999999</v>
      </c>
      <c r="H4355">
        <v>55.378100000000003</v>
      </c>
      <c r="I4355">
        <v>57294</v>
      </c>
      <c r="J4355">
        <v>251383</v>
      </c>
      <c r="K4355">
        <v>51272</v>
      </c>
      <c r="L4355">
        <v>8318</v>
      </c>
      <c r="M4355">
        <v>12457</v>
      </c>
      <c r="N4355">
        <v>0.22791569125677921</v>
      </c>
      <c r="O4355">
        <v>314226</v>
      </c>
      <c r="P4355">
        <v>0</v>
      </c>
      <c r="Q4355">
        <v>1476618</v>
      </c>
      <c r="T4355" t="s">
        <v>5057</v>
      </c>
      <c r="U4355">
        <v>45619</v>
      </c>
      <c r="V4355" t="s">
        <v>5088</v>
      </c>
      <c r="W4355" t="s">
        <v>5094</v>
      </c>
      <c r="X4355">
        <v>17</v>
      </c>
      <c r="Y4355" t="s">
        <v>5077</v>
      </c>
      <c r="Z4355" t="s">
        <v>5071</v>
      </c>
    </row>
    <row r="4356" spans="1:26" x14ac:dyDescent="0.3">
      <c r="A4356" t="s">
        <v>4377</v>
      </c>
      <c r="B4356" t="s">
        <v>5026</v>
      </c>
      <c r="C4356" t="s">
        <v>5029</v>
      </c>
      <c r="D4356" t="s">
        <v>5032</v>
      </c>
      <c r="E4356" t="s">
        <v>5036</v>
      </c>
      <c r="F4356" t="s">
        <v>5046</v>
      </c>
      <c r="G4356">
        <v>133.77510000000001</v>
      </c>
      <c r="H4356">
        <v>-25.2744</v>
      </c>
      <c r="I4356">
        <v>28637</v>
      </c>
      <c r="J4356">
        <v>417833</v>
      </c>
      <c r="K4356">
        <v>87334</v>
      </c>
      <c r="L4356">
        <v>15390</v>
      </c>
      <c r="M4356">
        <v>14030</v>
      </c>
      <c r="N4356">
        <v>6.8538560801357576E-2</v>
      </c>
      <c r="O4356">
        <v>538398</v>
      </c>
      <c r="P4356">
        <v>367105</v>
      </c>
      <c r="Q4356">
        <v>0</v>
      </c>
      <c r="T4356" t="s">
        <v>5059</v>
      </c>
      <c r="U4356">
        <v>45632</v>
      </c>
      <c r="V4356" t="s">
        <v>5091</v>
      </c>
      <c r="W4356" t="s">
        <v>5081</v>
      </c>
      <c r="X4356">
        <v>10</v>
      </c>
      <c r="Y4356" t="s">
        <v>5082</v>
      </c>
      <c r="Z4356" t="s">
        <v>5069</v>
      </c>
    </row>
    <row r="4357" spans="1:26" x14ac:dyDescent="0.3">
      <c r="A4357" t="s">
        <v>4378</v>
      </c>
      <c r="B4357" t="s">
        <v>5025</v>
      </c>
      <c r="C4357" t="s">
        <v>5029</v>
      </c>
      <c r="D4357" t="s">
        <v>5031</v>
      </c>
      <c r="E4357" t="s">
        <v>5036</v>
      </c>
      <c r="F4357" t="s">
        <v>5045</v>
      </c>
      <c r="G4357">
        <v>-51.9253</v>
      </c>
      <c r="H4357">
        <v>-14.234999999999999</v>
      </c>
      <c r="I4357">
        <v>178103</v>
      </c>
      <c r="J4357">
        <v>2173645</v>
      </c>
      <c r="K4357">
        <v>381325</v>
      </c>
      <c r="L4357">
        <v>170351</v>
      </c>
      <c r="M4357">
        <v>51204</v>
      </c>
      <c r="N4357">
        <v>8.193752770197936E-2</v>
      </c>
      <c r="O4357">
        <v>2598617</v>
      </c>
      <c r="P4357">
        <v>2173645</v>
      </c>
      <c r="Q4357">
        <v>0</v>
      </c>
      <c r="T4357" t="s">
        <v>5052</v>
      </c>
      <c r="U4357">
        <v>45716</v>
      </c>
      <c r="V4357" t="s">
        <v>5091</v>
      </c>
      <c r="W4357" t="s">
        <v>5086</v>
      </c>
      <c r="X4357">
        <v>10</v>
      </c>
      <c r="Y4357" t="s">
        <v>5082</v>
      </c>
      <c r="Z4357" t="s">
        <v>5069</v>
      </c>
    </row>
    <row r="4358" spans="1:26" x14ac:dyDescent="0.3">
      <c r="A4358" t="s">
        <v>4379</v>
      </c>
      <c r="B4358" t="s">
        <v>5025</v>
      </c>
      <c r="C4358" t="s">
        <v>5029</v>
      </c>
      <c r="D4358" t="s">
        <v>5034</v>
      </c>
      <c r="E4358" t="s">
        <v>5037</v>
      </c>
      <c r="F4358" t="s">
        <v>5044</v>
      </c>
      <c r="G4358">
        <v>78.962900000000005</v>
      </c>
      <c r="H4358">
        <v>20.593699999999998</v>
      </c>
      <c r="I4358">
        <v>46945</v>
      </c>
      <c r="J4358">
        <v>267196</v>
      </c>
      <c r="K4358">
        <v>29874</v>
      </c>
      <c r="L4358">
        <v>10358</v>
      </c>
      <c r="M4358">
        <v>8110</v>
      </c>
      <c r="N4358">
        <v>0.17569737900201571</v>
      </c>
      <c r="O4358">
        <v>333927</v>
      </c>
      <c r="P4358">
        <v>0</v>
      </c>
      <c r="Q4358">
        <v>0</v>
      </c>
      <c r="T4358" t="s">
        <v>5056</v>
      </c>
      <c r="U4358">
        <v>45353</v>
      </c>
      <c r="V4358" t="s">
        <v>5088</v>
      </c>
      <c r="W4358" t="s">
        <v>5076</v>
      </c>
      <c r="X4358">
        <v>12</v>
      </c>
      <c r="Y4358" t="s">
        <v>5077</v>
      </c>
      <c r="Z4358" t="s">
        <v>5070</v>
      </c>
    </row>
    <row r="4359" spans="1:26" x14ac:dyDescent="0.3">
      <c r="A4359" t="s">
        <v>4380</v>
      </c>
      <c r="B4359" t="s">
        <v>5023</v>
      </c>
      <c r="C4359" t="s">
        <v>5029</v>
      </c>
      <c r="D4359" t="s">
        <v>5031</v>
      </c>
      <c r="E4359" t="s">
        <v>5036</v>
      </c>
      <c r="F4359" t="s">
        <v>5047</v>
      </c>
      <c r="G4359">
        <v>138.25290000000001</v>
      </c>
      <c r="H4359">
        <v>36.204799999999999</v>
      </c>
      <c r="I4359">
        <v>129295</v>
      </c>
      <c r="J4359">
        <v>1566563</v>
      </c>
      <c r="K4359">
        <v>355601</v>
      </c>
      <c r="L4359">
        <v>57328</v>
      </c>
      <c r="M4359">
        <v>33539</v>
      </c>
      <c r="N4359">
        <v>8.2534641419723456E-2</v>
      </c>
      <c r="O4359">
        <v>1846992</v>
      </c>
      <c r="P4359">
        <v>1566563</v>
      </c>
      <c r="Q4359">
        <v>0</v>
      </c>
      <c r="R4359">
        <v>27520</v>
      </c>
      <c r="S4359">
        <v>1.49E-2</v>
      </c>
      <c r="T4359" t="s">
        <v>5052</v>
      </c>
      <c r="U4359">
        <v>45370</v>
      </c>
      <c r="V4359" t="s">
        <v>5089</v>
      </c>
      <c r="W4359" t="s">
        <v>5076</v>
      </c>
      <c r="X4359">
        <v>18</v>
      </c>
      <c r="Y4359" t="s">
        <v>5092</v>
      </c>
      <c r="Z4359" t="s">
        <v>5069</v>
      </c>
    </row>
    <row r="4360" spans="1:26" x14ac:dyDescent="0.3">
      <c r="A4360" t="s">
        <v>4381</v>
      </c>
      <c r="B4360" t="s">
        <v>5023</v>
      </c>
      <c r="C4360" t="s">
        <v>5030</v>
      </c>
      <c r="D4360" t="s">
        <v>5031</v>
      </c>
      <c r="E4360" t="s">
        <v>5036</v>
      </c>
      <c r="F4360" t="s">
        <v>5050</v>
      </c>
      <c r="G4360">
        <v>-95.712900000000005</v>
      </c>
      <c r="H4360">
        <v>37.090200000000003</v>
      </c>
      <c r="I4360">
        <v>273820</v>
      </c>
      <c r="J4360">
        <v>2196053</v>
      </c>
      <c r="K4360">
        <v>322433</v>
      </c>
      <c r="L4360">
        <v>144641</v>
      </c>
      <c r="M4360">
        <v>61490</v>
      </c>
      <c r="N4360">
        <v>0.124687784584025</v>
      </c>
      <c r="O4360">
        <v>2617726</v>
      </c>
      <c r="P4360">
        <v>2196053</v>
      </c>
      <c r="Q4360">
        <v>0</v>
      </c>
      <c r="R4360">
        <v>48689</v>
      </c>
      <c r="S4360">
        <v>1.8599999999999998E-2</v>
      </c>
      <c r="T4360" t="s">
        <v>5052</v>
      </c>
      <c r="U4360">
        <v>45488</v>
      </c>
      <c r="V4360" t="s">
        <v>5085</v>
      </c>
      <c r="W4360" t="s">
        <v>5083</v>
      </c>
      <c r="X4360">
        <v>16</v>
      </c>
      <c r="Y4360" t="s">
        <v>5077</v>
      </c>
      <c r="Z4360" t="s">
        <v>5070</v>
      </c>
    </row>
    <row r="4361" spans="1:26" x14ac:dyDescent="0.3">
      <c r="A4361" t="s">
        <v>4382</v>
      </c>
      <c r="B4361" t="s">
        <v>5023</v>
      </c>
      <c r="C4361" t="s">
        <v>5029</v>
      </c>
      <c r="D4361" t="s">
        <v>5031</v>
      </c>
      <c r="E4361" t="s">
        <v>5036</v>
      </c>
      <c r="F4361" t="s">
        <v>5048</v>
      </c>
      <c r="G4361">
        <v>10.451499999999999</v>
      </c>
      <c r="H4361">
        <v>51.165700000000001</v>
      </c>
      <c r="I4361">
        <v>62009</v>
      </c>
      <c r="J4361">
        <v>417096</v>
      </c>
      <c r="K4361">
        <v>58307</v>
      </c>
      <c r="L4361">
        <v>21929</v>
      </c>
      <c r="M4361">
        <v>21173</v>
      </c>
      <c r="N4361">
        <v>0.14867079589490639</v>
      </c>
      <c r="O4361">
        <v>522371</v>
      </c>
      <c r="P4361">
        <v>393284</v>
      </c>
      <c r="Q4361">
        <v>0</v>
      </c>
      <c r="R4361">
        <v>10395</v>
      </c>
      <c r="S4361">
        <v>1.9900000000000001E-2</v>
      </c>
      <c r="T4361" t="s">
        <v>5051</v>
      </c>
      <c r="U4361">
        <v>45584</v>
      </c>
      <c r="V4361" t="s">
        <v>5088</v>
      </c>
      <c r="W4361" t="s">
        <v>5090</v>
      </c>
      <c r="X4361">
        <v>16</v>
      </c>
      <c r="Y4361" t="s">
        <v>5077</v>
      </c>
      <c r="Z4361" t="s">
        <v>5070</v>
      </c>
    </row>
    <row r="4362" spans="1:26" x14ac:dyDescent="0.3">
      <c r="A4362" t="s">
        <v>4383</v>
      </c>
      <c r="B4362" t="s">
        <v>5023</v>
      </c>
      <c r="C4362" t="s">
        <v>5029</v>
      </c>
      <c r="D4362" t="s">
        <v>5034</v>
      </c>
      <c r="E4362" t="s">
        <v>5036</v>
      </c>
      <c r="F4362" t="s">
        <v>5047</v>
      </c>
      <c r="G4362">
        <v>138.25290000000001</v>
      </c>
      <c r="H4362">
        <v>36.204799999999999</v>
      </c>
      <c r="I4362">
        <v>529127</v>
      </c>
      <c r="J4362">
        <v>2588127</v>
      </c>
      <c r="K4362">
        <v>361218</v>
      </c>
      <c r="L4362">
        <v>108741</v>
      </c>
      <c r="M4362">
        <v>115306</v>
      </c>
      <c r="N4362">
        <v>0.20444419104519229</v>
      </c>
      <c r="O4362">
        <v>3168538</v>
      </c>
      <c r="P4362">
        <v>2588127</v>
      </c>
      <c r="Q4362">
        <v>0</v>
      </c>
      <c r="R4362">
        <v>48161</v>
      </c>
      <c r="S4362">
        <v>1.52E-2</v>
      </c>
      <c r="T4362" t="s">
        <v>5057</v>
      </c>
      <c r="U4362">
        <v>45709</v>
      </c>
      <c r="V4362" t="s">
        <v>5091</v>
      </c>
      <c r="W4362" t="s">
        <v>5086</v>
      </c>
      <c r="X4362">
        <v>12</v>
      </c>
      <c r="Y4362" t="s">
        <v>5077</v>
      </c>
      <c r="Z4362" t="s">
        <v>5071</v>
      </c>
    </row>
    <row r="4363" spans="1:26" x14ac:dyDescent="0.3">
      <c r="A4363" t="s">
        <v>4384</v>
      </c>
      <c r="B4363" t="s">
        <v>5026</v>
      </c>
      <c r="C4363" t="s">
        <v>5029</v>
      </c>
      <c r="D4363" t="s">
        <v>5032</v>
      </c>
      <c r="E4363" t="s">
        <v>5038</v>
      </c>
      <c r="F4363" t="s">
        <v>5047</v>
      </c>
      <c r="G4363">
        <v>138.25290000000001</v>
      </c>
      <c r="H4363">
        <v>36.204799999999999</v>
      </c>
      <c r="I4363">
        <v>26310</v>
      </c>
      <c r="J4363">
        <v>505774</v>
      </c>
      <c r="K4363">
        <v>54108</v>
      </c>
      <c r="L4363">
        <v>30543</v>
      </c>
      <c r="M4363">
        <v>17690</v>
      </c>
      <c r="N4363">
        <v>5.2019576932629603E-2</v>
      </c>
      <c r="O4363">
        <v>631958</v>
      </c>
      <c r="P4363">
        <v>0</v>
      </c>
      <c r="Q4363">
        <v>0</v>
      </c>
      <c r="T4363" t="s">
        <v>5059</v>
      </c>
      <c r="U4363">
        <v>45570</v>
      </c>
      <c r="V4363" t="s">
        <v>5088</v>
      </c>
      <c r="W4363" t="s">
        <v>5090</v>
      </c>
      <c r="X4363">
        <v>16</v>
      </c>
      <c r="Y4363" t="s">
        <v>5077</v>
      </c>
      <c r="Z4363" t="s">
        <v>5070</v>
      </c>
    </row>
    <row r="4364" spans="1:26" x14ac:dyDescent="0.3">
      <c r="A4364" t="s">
        <v>4385</v>
      </c>
      <c r="B4364" t="s">
        <v>5025</v>
      </c>
      <c r="C4364" t="s">
        <v>5029</v>
      </c>
      <c r="D4364" t="s">
        <v>5034</v>
      </c>
      <c r="E4364" t="s">
        <v>5037</v>
      </c>
      <c r="F4364" t="s">
        <v>5046</v>
      </c>
      <c r="G4364">
        <v>133.77510000000001</v>
      </c>
      <c r="H4364">
        <v>-25.2744</v>
      </c>
      <c r="I4364">
        <v>128849</v>
      </c>
      <c r="J4364">
        <v>545769</v>
      </c>
      <c r="K4364">
        <v>54716</v>
      </c>
      <c r="L4364">
        <v>33738</v>
      </c>
      <c r="M4364">
        <v>27264</v>
      </c>
      <c r="N4364">
        <v>0.23608838418338091</v>
      </c>
      <c r="O4364">
        <v>627523</v>
      </c>
      <c r="P4364">
        <v>0</v>
      </c>
      <c r="Q4364">
        <v>0</v>
      </c>
      <c r="T4364" t="s">
        <v>5056</v>
      </c>
      <c r="U4364">
        <v>45389</v>
      </c>
      <c r="V4364" t="s">
        <v>5080</v>
      </c>
      <c r="W4364" t="s">
        <v>5079</v>
      </c>
      <c r="X4364">
        <v>17</v>
      </c>
      <c r="Y4364" t="s">
        <v>5077</v>
      </c>
      <c r="Z4364" t="s">
        <v>5071</v>
      </c>
    </row>
    <row r="4365" spans="1:26" x14ac:dyDescent="0.3">
      <c r="A4365" t="s">
        <v>4386</v>
      </c>
      <c r="B4365" t="s">
        <v>5027</v>
      </c>
      <c r="C4365" t="s">
        <v>5029</v>
      </c>
      <c r="D4365" t="s">
        <v>5034</v>
      </c>
      <c r="E4365" t="s">
        <v>5036</v>
      </c>
      <c r="F4365" t="s">
        <v>5050</v>
      </c>
      <c r="G4365">
        <v>-95.712900000000005</v>
      </c>
      <c r="H4365">
        <v>37.090200000000003</v>
      </c>
      <c r="I4365">
        <v>82120</v>
      </c>
      <c r="J4365">
        <v>385195</v>
      </c>
      <c r="K4365">
        <v>65366</v>
      </c>
      <c r="L4365">
        <v>30155</v>
      </c>
      <c r="M4365">
        <v>12297</v>
      </c>
      <c r="N4365">
        <v>0.2131915582859942</v>
      </c>
      <c r="O4365">
        <v>440906</v>
      </c>
      <c r="P4365">
        <v>374392</v>
      </c>
      <c r="Q4365">
        <v>0</v>
      </c>
      <c r="T4365" t="s">
        <v>5057</v>
      </c>
      <c r="U4365">
        <v>45657</v>
      </c>
      <c r="V4365" t="s">
        <v>5089</v>
      </c>
      <c r="W4365" t="s">
        <v>5081</v>
      </c>
      <c r="X4365">
        <v>16</v>
      </c>
      <c r="Y4365" t="s">
        <v>5077</v>
      </c>
      <c r="Z4365" t="s">
        <v>5071</v>
      </c>
    </row>
    <row r="4366" spans="1:26" x14ac:dyDescent="0.3">
      <c r="A4366" t="s">
        <v>4387</v>
      </c>
      <c r="B4366" t="s">
        <v>5024</v>
      </c>
      <c r="C4366" t="s">
        <v>5030</v>
      </c>
      <c r="D4366" t="s">
        <v>5034</v>
      </c>
      <c r="E4366" t="s">
        <v>5039</v>
      </c>
      <c r="F4366" t="s">
        <v>5048</v>
      </c>
      <c r="G4366">
        <v>10.451499999999999</v>
      </c>
      <c r="H4366">
        <v>51.165700000000001</v>
      </c>
      <c r="I4366">
        <v>53836</v>
      </c>
      <c r="J4366">
        <v>278945</v>
      </c>
      <c r="K4366">
        <v>67635</v>
      </c>
      <c r="L4366">
        <v>16857</v>
      </c>
      <c r="M4366">
        <v>8963</v>
      </c>
      <c r="N4366">
        <v>0.19300204175085581</v>
      </c>
      <c r="O4366">
        <v>342464</v>
      </c>
      <c r="P4366">
        <v>0</v>
      </c>
      <c r="Q4366">
        <v>0</v>
      </c>
      <c r="T4366" t="s">
        <v>5056</v>
      </c>
      <c r="U4366">
        <v>45693</v>
      </c>
      <c r="V4366" t="s">
        <v>5078</v>
      </c>
      <c r="W4366" t="s">
        <v>5086</v>
      </c>
      <c r="X4366">
        <v>16</v>
      </c>
      <c r="Y4366" t="s">
        <v>5077</v>
      </c>
      <c r="Z4366" t="s">
        <v>5070</v>
      </c>
    </row>
    <row r="4367" spans="1:26" x14ac:dyDescent="0.3">
      <c r="A4367" t="s">
        <v>4388</v>
      </c>
      <c r="B4367" t="s">
        <v>5027</v>
      </c>
      <c r="C4367" t="s">
        <v>5029</v>
      </c>
      <c r="D4367" t="s">
        <v>5035</v>
      </c>
      <c r="E4367" t="s">
        <v>5040</v>
      </c>
      <c r="F4367" t="s">
        <v>5050</v>
      </c>
      <c r="G4367">
        <v>-95.712900000000005</v>
      </c>
      <c r="H4367">
        <v>37.090200000000003</v>
      </c>
      <c r="I4367">
        <v>11950</v>
      </c>
      <c r="J4367">
        <v>107666</v>
      </c>
      <c r="K4367">
        <v>20857</v>
      </c>
      <c r="L4367">
        <v>6443</v>
      </c>
      <c r="M4367">
        <v>2839</v>
      </c>
      <c r="N4367">
        <v>0.1109943329146571</v>
      </c>
      <c r="O4367">
        <v>132096</v>
      </c>
      <c r="P4367">
        <v>0</v>
      </c>
      <c r="Q4367">
        <v>1145246</v>
      </c>
      <c r="T4367" t="s">
        <v>5060</v>
      </c>
      <c r="U4367">
        <v>45392</v>
      </c>
      <c r="V4367" t="s">
        <v>5078</v>
      </c>
      <c r="W4367" t="s">
        <v>5079</v>
      </c>
      <c r="X4367">
        <v>16</v>
      </c>
      <c r="Y4367" t="s">
        <v>5077</v>
      </c>
      <c r="Z4367" t="s">
        <v>5070</v>
      </c>
    </row>
    <row r="4368" spans="1:26" x14ac:dyDescent="0.3">
      <c r="A4368" t="s">
        <v>4389</v>
      </c>
      <c r="B4368" t="s">
        <v>5025</v>
      </c>
      <c r="C4368" t="s">
        <v>5029</v>
      </c>
      <c r="D4368" t="s">
        <v>5034</v>
      </c>
      <c r="E4368" t="s">
        <v>5037</v>
      </c>
      <c r="F4368" t="s">
        <v>5044</v>
      </c>
      <c r="G4368">
        <v>78.962900000000005</v>
      </c>
      <c r="H4368">
        <v>20.593699999999998</v>
      </c>
      <c r="I4368">
        <v>81158</v>
      </c>
      <c r="J4368">
        <v>506115</v>
      </c>
      <c r="K4368">
        <v>125713</v>
      </c>
      <c r="L4368">
        <v>24033</v>
      </c>
      <c r="M4368">
        <v>29669</v>
      </c>
      <c r="N4368">
        <v>0.16035490067193531</v>
      </c>
      <c r="O4368">
        <v>566464</v>
      </c>
      <c r="P4368">
        <v>0</v>
      </c>
      <c r="Q4368">
        <v>0</v>
      </c>
      <c r="T4368" t="s">
        <v>5056</v>
      </c>
      <c r="U4368">
        <v>45419</v>
      </c>
      <c r="V4368" t="s">
        <v>5089</v>
      </c>
      <c r="W4368" t="s">
        <v>5087</v>
      </c>
      <c r="X4368">
        <v>10</v>
      </c>
      <c r="Y4368" t="s">
        <v>5082</v>
      </c>
      <c r="Z4368" t="s">
        <v>5070</v>
      </c>
    </row>
    <row r="4369" spans="1:26" x14ac:dyDescent="0.3">
      <c r="A4369" t="s">
        <v>4390</v>
      </c>
      <c r="B4369" t="s">
        <v>5025</v>
      </c>
      <c r="C4369" t="s">
        <v>5029</v>
      </c>
      <c r="D4369" t="s">
        <v>5034</v>
      </c>
      <c r="E4369" t="s">
        <v>5037</v>
      </c>
      <c r="F4369" t="s">
        <v>5045</v>
      </c>
      <c r="G4369">
        <v>-51.9253</v>
      </c>
      <c r="H4369">
        <v>-14.234999999999999</v>
      </c>
      <c r="I4369">
        <v>46746</v>
      </c>
      <c r="J4369">
        <v>212981</v>
      </c>
      <c r="K4369">
        <v>44697</v>
      </c>
      <c r="L4369">
        <v>7606</v>
      </c>
      <c r="M4369">
        <v>6590</v>
      </c>
      <c r="N4369">
        <v>0.21948533403958981</v>
      </c>
      <c r="O4369">
        <v>258594</v>
      </c>
      <c r="P4369">
        <v>0</v>
      </c>
      <c r="Q4369">
        <v>0</v>
      </c>
      <c r="T4369" t="s">
        <v>5056</v>
      </c>
      <c r="U4369">
        <v>45507</v>
      </c>
      <c r="V4369" t="s">
        <v>5088</v>
      </c>
      <c r="W4369" t="s">
        <v>5095</v>
      </c>
      <c r="X4369">
        <v>8</v>
      </c>
      <c r="Y4369" t="s">
        <v>5082</v>
      </c>
      <c r="Z4369" t="s">
        <v>5071</v>
      </c>
    </row>
    <row r="4370" spans="1:26" x14ac:dyDescent="0.3">
      <c r="A4370" t="s">
        <v>4391</v>
      </c>
      <c r="B4370" t="s">
        <v>5023</v>
      </c>
      <c r="C4370" t="s">
        <v>5029</v>
      </c>
      <c r="D4370" t="s">
        <v>5034</v>
      </c>
      <c r="E4370" t="s">
        <v>5036</v>
      </c>
      <c r="F4370" t="s">
        <v>5043</v>
      </c>
      <c r="G4370">
        <v>-3.4359999999999999</v>
      </c>
      <c r="H4370">
        <v>55.378100000000003</v>
      </c>
      <c r="I4370">
        <v>67464</v>
      </c>
      <c r="J4370">
        <v>389686</v>
      </c>
      <c r="K4370">
        <v>74935</v>
      </c>
      <c r="L4370">
        <v>23256</v>
      </c>
      <c r="M4370">
        <v>22014</v>
      </c>
      <c r="N4370">
        <v>0.173124267498556</v>
      </c>
      <c r="O4370">
        <v>463894</v>
      </c>
      <c r="P4370">
        <v>346419</v>
      </c>
      <c r="Q4370">
        <v>0</v>
      </c>
      <c r="R4370">
        <v>8210</v>
      </c>
      <c r="S4370">
        <v>1.77E-2</v>
      </c>
      <c r="T4370" t="s">
        <v>5056</v>
      </c>
      <c r="U4370">
        <v>45664</v>
      </c>
      <c r="V4370" t="s">
        <v>5089</v>
      </c>
      <c r="W4370" t="s">
        <v>5084</v>
      </c>
      <c r="X4370">
        <v>12</v>
      </c>
      <c r="Y4370" t="s">
        <v>5077</v>
      </c>
      <c r="Z4370" t="s">
        <v>5070</v>
      </c>
    </row>
    <row r="4371" spans="1:26" x14ac:dyDescent="0.3">
      <c r="A4371" t="s">
        <v>4392</v>
      </c>
      <c r="B4371" t="s">
        <v>5023</v>
      </c>
      <c r="C4371" t="s">
        <v>5029</v>
      </c>
      <c r="D4371" t="s">
        <v>5031</v>
      </c>
      <c r="E4371" t="s">
        <v>5036</v>
      </c>
      <c r="F4371" t="s">
        <v>5050</v>
      </c>
      <c r="G4371">
        <v>-95.712900000000005</v>
      </c>
      <c r="H4371">
        <v>37.090200000000003</v>
      </c>
      <c r="I4371">
        <v>258784</v>
      </c>
      <c r="J4371">
        <v>2353184</v>
      </c>
      <c r="K4371">
        <v>314832</v>
      </c>
      <c r="L4371">
        <v>89631</v>
      </c>
      <c r="M4371">
        <v>84714</v>
      </c>
      <c r="N4371">
        <v>0.10997218217190929</v>
      </c>
      <c r="O4371">
        <v>2923950</v>
      </c>
      <c r="P4371">
        <v>2353184</v>
      </c>
      <c r="Q4371">
        <v>0</v>
      </c>
      <c r="R4371">
        <v>47952</v>
      </c>
      <c r="S4371">
        <v>1.6400000000000001E-2</v>
      </c>
      <c r="T4371" t="s">
        <v>5052</v>
      </c>
      <c r="U4371">
        <v>45293</v>
      </c>
      <c r="V4371" t="s">
        <v>5089</v>
      </c>
      <c r="W4371" t="s">
        <v>5084</v>
      </c>
      <c r="X4371">
        <v>11</v>
      </c>
      <c r="Y4371" t="s">
        <v>5082</v>
      </c>
      <c r="Z4371" t="s">
        <v>5070</v>
      </c>
    </row>
    <row r="4372" spans="1:26" x14ac:dyDescent="0.3">
      <c r="A4372" t="s">
        <v>4393</v>
      </c>
      <c r="B4372" t="s">
        <v>5027</v>
      </c>
      <c r="C4372" t="s">
        <v>5029</v>
      </c>
      <c r="D4372" t="s">
        <v>5035</v>
      </c>
      <c r="E4372" t="s">
        <v>5040</v>
      </c>
      <c r="F4372" t="s">
        <v>5043</v>
      </c>
      <c r="G4372">
        <v>-3.4359999999999999</v>
      </c>
      <c r="H4372">
        <v>55.378100000000003</v>
      </c>
      <c r="I4372">
        <v>35355</v>
      </c>
      <c r="J4372">
        <v>269646</v>
      </c>
      <c r="K4372">
        <v>36787</v>
      </c>
      <c r="L4372">
        <v>10330</v>
      </c>
      <c r="M4372">
        <v>11786</v>
      </c>
      <c r="N4372">
        <v>0.13111643627670999</v>
      </c>
      <c r="O4372">
        <v>337667</v>
      </c>
      <c r="P4372">
        <v>0</v>
      </c>
      <c r="Q4372">
        <v>998232</v>
      </c>
      <c r="T4372" t="s">
        <v>5060</v>
      </c>
      <c r="U4372">
        <v>45546</v>
      </c>
      <c r="V4372" t="s">
        <v>5078</v>
      </c>
      <c r="W4372" t="s">
        <v>5096</v>
      </c>
      <c r="X4372">
        <v>10</v>
      </c>
      <c r="Y4372" t="s">
        <v>5082</v>
      </c>
      <c r="Z4372" t="s">
        <v>5070</v>
      </c>
    </row>
    <row r="4373" spans="1:26" x14ac:dyDescent="0.3">
      <c r="A4373" t="s">
        <v>4394</v>
      </c>
      <c r="B4373" t="s">
        <v>5024</v>
      </c>
      <c r="C4373" t="s">
        <v>5029</v>
      </c>
      <c r="D4373" t="s">
        <v>5031</v>
      </c>
      <c r="E4373" t="s">
        <v>5040</v>
      </c>
      <c r="F4373" t="s">
        <v>5044</v>
      </c>
      <c r="G4373">
        <v>78.962900000000005</v>
      </c>
      <c r="H4373">
        <v>20.593699999999998</v>
      </c>
      <c r="I4373">
        <v>142307</v>
      </c>
      <c r="J4373">
        <v>1319182</v>
      </c>
      <c r="K4373">
        <v>246331</v>
      </c>
      <c r="L4373">
        <v>46047</v>
      </c>
      <c r="M4373">
        <v>75731</v>
      </c>
      <c r="N4373">
        <v>0.1078758487210601</v>
      </c>
      <c r="O4373">
        <v>1539985</v>
      </c>
      <c r="P4373">
        <v>0</v>
      </c>
      <c r="Q4373">
        <v>499002</v>
      </c>
      <c r="T4373" t="s">
        <v>5052</v>
      </c>
      <c r="U4373">
        <v>45488</v>
      </c>
      <c r="V4373" t="s">
        <v>5085</v>
      </c>
      <c r="W4373" t="s">
        <v>5083</v>
      </c>
      <c r="X4373">
        <v>12</v>
      </c>
      <c r="Y4373" t="s">
        <v>5077</v>
      </c>
      <c r="Z4373" t="s">
        <v>5070</v>
      </c>
    </row>
    <row r="4374" spans="1:26" x14ac:dyDescent="0.3">
      <c r="A4374" t="s">
        <v>4395</v>
      </c>
      <c r="B4374" t="s">
        <v>5025</v>
      </c>
      <c r="C4374" t="s">
        <v>5029</v>
      </c>
      <c r="D4374" t="s">
        <v>5034</v>
      </c>
      <c r="E4374" t="s">
        <v>5039</v>
      </c>
      <c r="F4374" t="s">
        <v>5049</v>
      </c>
      <c r="G4374">
        <v>-106.3468</v>
      </c>
      <c r="H4374">
        <v>56.130400000000002</v>
      </c>
      <c r="I4374">
        <v>58818</v>
      </c>
      <c r="J4374">
        <v>253464</v>
      </c>
      <c r="K4374">
        <v>28647</v>
      </c>
      <c r="L4374">
        <v>18948</v>
      </c>
      <c r="M4374">
        <v>13075</v>
      </c>
      <c r="N4374">
        <v>0.23205672593429691</v>
      </c>
      <c r="O4374">
        <v>328101</v>
      </c>
      <c r="P4374">
        <v>0</v>
      </c>
      <c r="Q4374">
        <v>0</v>
      </c>
      <c r="T4374" t="s">
        <v>5056</v>
      </c>
      <c r="U4374">
        <v>45689</v>
      </c>
      <c r="V4374" t="s">
        <v>5088</v>
      </c>
      <c r="W4374" t="s">
        <v>5086</v>
      </c>
      <c r="X4374">
        <v>16</v>
      </c>
      <c r="Y4374" t="s">
        <v>5077</v>
      </c>
      <c r="Z4374" t="s">
        <v>5071</v>
      </c>
    </row>
    <row r="4375" spans="1:26" x14ac:dyDescent="0.3">
      <c r="A4375" t="s">
        <v>4396</v>
      </c>
      <c r="B4375" t="s">
        <v>5025</v>
      </c>
      <c r="C4375" t="s">
        <v>5029</v>
      </c>
      <c r="D4375" t="s">
        <v>5032</v>
      </c>
      <c r="E4375" t="s">
        <v>5036</v>
      </c>
      <c r="F4375" t="s">
        <v>5043</v>
      </c>
      <c r="G4375">
        <v>-3.4359999999999999</v>
      </c>
      <c r="H4375">
        <v>55.378100000000003</v>
      </c>
      <c r="I4375">
        <v>96965</v>
      </c>
      <c r="J4375">
        <v>1713129</v>
      </c>
      <c r="K4375">
        <v>327648</v>
      </c>
      <c r="L4375">
        <v>96121</v>
      </c>
      <c r="M4375">
        <v>69825</v>
      </c>
      <c r="N4375">
        <v>5.6601398815694218E-2</v>
      </c>
      <c r="O4375">
        <v>2016849</v>
      </c>
      <c r="P4375">
        <v>1713129</v>
      </c>
      <c r="Q4375">
        <v>0</v>
      </c>
      <c r="T4375" t="s">
        <v>5061</v>
      </c>
      <c r="U4375">
        <v>45760</v>
      </c>
      <c r="V4375" t="s">
        <v>5080</v>
      </c>
      <c r="W4375" t="s">
        <v>5079</v>
      </c>
      <c r="X4375">
        <v>16</v>
      </c>
      <c r="Y4375" t="s">
        <v>5077</v>
      </c>
      <c r="Z4375" t="s">
        <v>5069</v>
      </c>
    </row>
    <row r="4376" spans="1:26" x14ac:dyDescent="0.3">
      <c r="A4376" t="s">
        <v>4397</v>
      </c>
      <c r="B4376" t="s">
        <v>5023</v>
      </c>
      <c r="C4376" t="s">
        <v>5030</v>
      </c>
      <c r="D4376" t="s">
        <v>5034</v>
      </c>
      <c r="E4376" t="s">
        <v>5036</v>
      </c>
      <c r="F4376" t="s">
        <v>5046</v>
      </c>
      <c r="G4376">
        <v>133.77510000000001</v>
      </c>
      <c r="H4376">
        <v>-25.2744</v>
      </c>
      <c r="I4376">
        <v>95651</v>
      </c>
      <c r="J4376">
        <v>470478</v>
      </c>
      <c r="K4376">
        <v>112887</v>
      </c>
      <c r="L4376">
        <v>28131</v>
      </c>
      <c r="M4376">
        <v>25539</v>
      </c>
      <c r="N4376">
        <v>0.2033062828427025</v>
      </c>
      <c r="O4376">
        <v>598709</v>
      </c>
      <c r="P4376">
        <v>400823</v>
      </c>
      <c r="Q4376">
        <v>0</v>
      </c>
      <c r="R4376">
        <v>10297</v>
      </c>
      <c r="S4376">
        <v>1.72E-2</v>
      </c>
      <c r="T4376" t="s">
        <v>5056</v>
      </c>
      <c r="U4376">
        <v>45688</v>
      </c>
      <c r="V4376" t="s">
        <v>5091</v>
      </c>
      <c r="W4376" t="s">
        <v>5084</v>
      </c>
      <c r="X4376">
        <v>15</v>
      </c>
      <c r="Y4376" t="s">
        <v>5077</v>
      </c>
      <c r="Z4376" t="s">
        <v>5071</v>
      </c>
    </row>
    <row r="4377" spans="1:26" x14ac:dyDescent="0.3">
      <c r="A4377" t="s">
        <v>4398</v>
      </c>
      <c r="B4377" t="s">
        <v>5024</v>
      </c>
      <c r="C4377" t="s">
        <v>5029</v>
      </c>
      <c r="D4377" t="s">
        <v>5034</v>
      </c>
      <c r="E4377" t="s">
        <v>5036</v>
      </c>
      <c r="F4377" t="s">
        <v>5044</v>
      </c>
      <c r="G4377">
        <v>78.962900000000005</v>
      </c>
      <c r="H4377">
        <v>20.593699999999998</v>
      </c>
      <c r="I4377">
        <v>382880</v>
      </c>
      <c r="J4377">
        <v>1617659</v>
      </c>
      <c r="K4377">
        <v>287660</v>
      </c>
      <c r="L4377">
        <v>76634</v>
      </c>
      <c r="M4377">
        <v>73737</v>
      </c>
      <c r="N4377">
        <v>0.23668812238430001</v>
      </c>
      <c r="O4377">
        <v>1923680</v>
      </c>
      <c r="P4377">
        <v>1617659</v>
      </c>
      <c r="Q4377">
        <v>0</v>
      </c>
      <c r="T4377" t="s">
        <v>5057</v>
      </c>
      <c r="U4377">
        <v>45700</v>
      </c>
      <c r="V4377" t="s">
        <v>5078</v>
      </c>
      <c r="W4377" t="s">
        <v>5086</v>
      </c>
      <c r="X4377">
        <v>18</v>
      </c>
      <c r="Y4377" t="s">
        <v>5092</v>
      </c>
      <c r="Z4377" t="s">
        <v>5071</v>
      </c>
    </row>
    <row r="4378" spans="1:26" x14ac:dyDescent="0.3">
      <c r="A4378" t="s">
        <v>4399</v>
      </c>
      <c r="B4378" t="s">
        <v>5027</v>
      </c>
      <c r="C4378" t="s">
        <v>5030</v>
      </c>
      <c r="D4378" t="s">
        <v>5034</v>
      </c>
      <c r="E4378" t="s">
        <v>5036</v>
      </c>
      <c r="F4378" t="s">
        <v>5046</v>
      </c>
      <c r="G4378">
        <v>133.77510000000001</v>
      </c>
      <c r="H4378">
        <v>-25.2744</v>
      </c>
      <c r="I4378">
        <v>46665</v>
      </c>
      <c r="J4378">
        <v>229262</v>
      </c>
      <c r="K4378">
        <v>57111</v>
      </c>
      <c r="L4378">
        <v>7433</v>
      </c>
      <c r="M4378">
        <v>10974</v>
      </c>
      <c r="N4378">
        <v>0.20354567307753221</v>
      </c>
      <c r="O4378">
        <v>290758</v>
      </c>
      <c r="P4378">
        <v>219184</v>
      </c>
      <c r="Q4378">
        <v>0</v>
      </c>
      <c r="T4378" t="s">
        <v>5057</v>
      </c>
      <c r="U4378">
        <v>45620</v>
      </c>
      <c r="V4378" t="s">
        <v>5080</v>
      </c>
      <c r="W4378" t="s">
        <v>5094</v>
      </c>
      <c r="X4378">
        <v>9</v>
      </c>
      <c r="Y4378" t="s">
        <v>5082</v>
      </c>
      <c r="Z4378" t="s">
        <v>5071</v>
      </c>
    </row>
    <row r="4379" spans="1:26" x14ac:dyDescent="0.3">
      <c r="A4379" t="s">
        <v>4400</v>
      </c>
      <c r="B4379" t="s">
        <v>5024</v>
      </c>
      <c r="C4379" t="s">
        <v>5029</v>
      </c>
      <c r="D4379" t="s">
        <v>5034</v>
      </c>
      <c r="E4379" t="s">
        <v>5039</v>
      </c>
      <c r="F4379" t="s">
        <v>5048</v>
      </c>
      <c r="G4379">
        <v>10.451499999999999</v>
      </c>
      <c r="H4379">
        <v>51.165700000000001</v>
      </c>
      <c r="I4379">
        <v>28111</v>
      </c>
      <c r="J4379">
        <v>178965</v>
      </c>
      <c r="K4379">
        <v>35311</v>
      </c>
      <c r="L4379">
        <v>10467</v>
      </c>
      <c r="M4379">
        <v>8644</v>
      </c>
      <c r="N4379">
        <v>0.15707952626184149</v>
      </c>
      <c r="O4379">
        <v>212228</v>
      </c>
      <c r="P4379">
        <v>0</v>
      </c>
      <c r="Q4379">
        <v>0</v>
      </c>
      <c r="T4379" t="s">
        <v>5056</v>
      </c>
      <c r="U4379">
        <v>45409</v>
      </c>
      <c r="V4379" t="s">
        <v>5088</v>
      </c>
      <c r="W4379" t="s">
        <v>5079</v>
      </c>
      <c r="X4379">
        <v>16</v>
      </c>
      <c r="Y4379" t="s">
        <v>5077</v>
      </c>
      <c r="Z4379" t="s">
        <v>5070</v>
      </c>
    </row>
    <row r="4380" spans="1:26" x14ac:dyDescent="0.3">
      <c r="A4380" t="s">
        <v>4401</v>
      </c>
      <c r="B4380" t="s">
        <v>5025</v>
      </c>
      <c r="C4380" t="s">
        <v>5029</v>
      </c>
      <c r="D4380" t="s">
        <v>5034</v>
      </c>
      <c r="E4380" t="s">
        <v>5039</v>
      </c>
      <c r="F4380" t="s">
        <v>5046</v>
      </c>
      <c r="G4380">
        <v>133.77510000000001</v>
      </c>
      <c r="H4380">
        <v>-25.2744</v>
      </c>
      <c r="I4380">
        <v>70564</v>
      </c>
      <c r="J4380">
        <v>437744</v>
      </c>
      <c r="K4380">
        <v>78661</v>
      </c>
      <c r="L4380">
        <v>14328</v>
      </c>
      <c r="M4380">
        <v>25437</v>
      </c>
      <c r="N4380">
        <v>0.16119983802629059</v>
      </c>
      <c r="O4380">
        <v>550904</v>
      </c>
      <c r="P4380">
        <v>0</v>
      </c>
      <c r="Q4380">
        <v>0</v>
      </c>
      <c r="T4380" t="s">
        <v>5056</v>
      </c>
      <c r="U4380">
        <v>45360</v>
      </c>
      <c r="V4380" t="s">
        <v>5088</v>
      </c>
      <c r="W4380" t="s">
        <v>5076</v>
      </c>
      <c r="X4380">
        <v>18</v>
      </c>
      <c r="Y4380" t="s">
        <v>5092</v>
      </c>
      <c r="Z4380" t="s">
        <v>5070</v>
      </c>
    </row>
    <row r="4381" spans="1:26" x14ac:dyDescent="0.3">
      <c r="A4381" t="s">
        <v>4402</v>
      </c>
      <c r="B4381" t="s">
        <v>5027</v>
      </c>
      <c r="C4381" t="s">
        <v>5030</v>
      </c>
      <c r="D4381" t="s">
        <v>5031</v>
      </c>
      <c r="E4381" t="s">
        <v>5036</v>
      </c>
      <c r="F4381" t="s">
        <v>5043</v>
      </c>
      <c r="G4381">
        <v>-3.4359999999999999</v>
      </c>
      <c r="H4381">
        <v>55.378100000000003</v>
      </c>
      <c r="I4381">
        <v>167274</v>
      </c>
      <c r="J4381">
        <v>1423624</v>
      </c>
      <c r="K4381">
        <v>174201</v>
      </c>
      <c r="L4381">
        <v>112583</v>
      </c>
      <c r="M4381">
        <v>70435</v>
      </c>
      <c r="N4381">
        <v>0.11749908270876699</v>
      </c>
      <c r="O4381">
        <v>1700468</v>
      </c>
      <c r="P4381">
        <v>1423624</v>
      </c>
      <c r="Q4381">
        <v>0</v>
      </c>
      <c r="T4381" t="s">
        <v>5052</v>
      </c>
      <c r="U4381">
        <v>45385</v>
      </c>
      <c r="V4381" t="s">
        <v>5078</v>
      </c>
      <c r="W4381" t="s">
        <v>5079</v>
      </c>
      <c r="X4381">
        <v>10</v>
      </c>
      <c r="Y4381" t="s">
        <v>5082</v>
      </c>
      <c r="Z4381" t="s">
        <v>5070</v>
      </c>
    </row>
    <row r="4382" spans="1:26" x14ac:dyDescent="0.3">
      <c r="A4382" t="s">
        <v>4403</v>
      </c>
      <c r="B4382" t="s">
        <v>5027</v>
      </c>
      <c r="C4382" t="s">
        <v>5029</v>
      </c>
      <c r="D4382" t="s">
        <v>5034</v>
      </c>
      <c r="E4382" t="s">
        <v>5036</v>
      </c>
      <c r="F4382" t="s">
        <v>5048</v>
      </c>
      <c r="G4382">
        <v>10.451499999999999</v>
      </c>
      <c r="H4382">
        <v>51.165700000000001</v>
      </c>
      <c r="I4382">
        <v>24857</v>
      </c>
      <c r="J4382">
        <v>163607</v>
      </c>
      <c r="K4382">
        <v>30113</v>
      </c>
      <c r="L4382">
        <v>5510</v>
      </c>
      <c r="M4382">
        <v>6837</v>
      </c>
      <c r="N4382">
        <v>0.15193474642188051</v>
      </c>
      <c r="O4382">
        <v>198052</v>
      </c>
      <c r="P4382">
        <v>149295</v>
      </c>
      <c r="Q4382">
        <v>0</v>
      </c>
      <c r="T4382" t="s">
        <v>5057</v>
      </c>
      <c r="U4382">
        <v>45534</v>
      </c>
      <c r="V4382" t="s">
        <v>5091</v>
      </c>
      <c r="W4382" t="s">
        <v>5095</v>
      </c>
      <c r="X4382">
        <v>16</v>
      </c>
      <c r="Y4382" t="s">
        <v>5077</v>
      </c>
      <c r="Z4382" t="s">
        <v>5070</v>
      </c>
    </row>
    <row r="4383" spans="1:26" x14ac:dyDescent="0.3">
      <c r="A4383" t="s">
        <v>4404</v>
      </c>
      <c r="B4383" t="s">
        <v>5023</v>
      </c>
      <c r="C4383" t="s">
        <v>5029</v>
      </c>
      <c r="D4383" t="s">
        <v>5034</v>
      </c>
      <c r="E4383" t="s">
        <v>5036</v>
      </c>
      <c r="F4383" t="s">
        <v>5050</v>
      </c>
      <c r="G4383">
        <v>-95.712900000000005</v>
      </c>
      <c r="H4383">
        <v>37.090200000000003</v>
      </c>
      <c r="I4383">
        <v>57737</v>
      </c>
      <c r="J4383">
        <v>274465</v>
      </c>
      <c r="K4383">
        <v>63446</v>
      </c>
      <c r="L4383">
        <v>18184</v>
      </c>
      <c r="M4383">
        <v>8229</v>
      </c>
      <c r="N4383">
        <v>0.21036436974816131</v>
      </c>
      <c r="O4383">
        <v>350679</v>
      </c>
      <c r="P4383">
        <v>263785</v>
      </c>
      <c r="Q4383">
        <v>0</v>
      </c>
      <c r="R4383">
        <v>4067</v>
      </c>
      <c r="S4383">
        <v>1.1599999999999999E-2</v>
      </c>
      <c r="T4383" t="s">
        <v>5056</v>
      </c>
      <c r="U4383">
        <v>45428</v>
      </c>
      <c r="V4383" t="s">
        <v>5075</v>
      </c>
      <c r="W4383" t="s">
        <v>5087</v>
      </c>
      <c r="X4383">
        <v>13</v>
      </c>
      <c r="Y4383" t="s">
        <v>5077</v>
      </c>
      <c r="Z4383" t="s">
        <v>5071</v>
      </c>
    </row>
    <row r="4384" spans="1:26" x14ac:dyDescent="0.3">
      <c r="A4384" t="s">
        <v>4405</v>
      </c>
      <c r="B4384" t="s">
        <v>5026</v>
      </c>
      <c r="C4384" t="s">
        <v>5029</v>
      </c>
      <c r="D4384" t="s">
        <v>5032</v>
      </c>
      <c r="E4384" t="s">
        <v>5037</v>
      </c>
      <c r="F4384" t="s">
        <v>5047</v>
      </c>
      <c r="G4384">
        <v>138.25290000000001</v>
      </c>
      <c r="H4384">
        <v>36.204799999999999</v>
      </c>
      <c r="I4384">
        <v>59589</v>
      </c>
      <c r="J4384">
        <v>883309</v>
      </c>
      <c r="K4384">
        <v>110720</v>
      </c>
      <c r="L4384">
        <v>64383</v>
      </c>
      <c r="M4384">
        <v>50559</v>
      </c>
      <c r="N4384">
        <v>6.7461905185822402E-2</v>
      </c>
      <c r="O4384">
        <v>1108551</v>
      </c>
      <c r="P4384">
        <v>0</v>
      </c>
      <c r="Q4384">
        <v>0</v>
      </c>
      <c r="T4384" t="s">
        <v>5059</v>
      </c>
      <c r="U4384">
        <v>45637</v>
      </c>
      <c r="V4384" t="s">
        <v>5078</v>
      </c>
      <c r="W4384" t="s">
        <v>5081</v>
      </c>
      <c r="X4384">
        <v>11</v>
      </c>
      <c r="Y4384" t="s">
        <v>5082</v>
      </c>
      <c r="Z4384" t="s">
        <v>5069</v>
      </c>
    </row>
    <row r="4385" spans="1:26" x14ac:dyDescent="0.3">
      <c r="A4385" t="s">
        <v>4406</v>
      </c>
      <c r="B4385" t="s">
        <v>5025</v>
      </c>
      <c r="C4385" t="s">
        <v>5029</v>
      </c>
      <c r="D4385" t="s">
        <v>5034</v>
      </c>
      <c r="E4385" t="s">
        <v>5039</v>
      </c>
      <c r="F4385" t="s">
        <v>5044</v>
      </c>
      <c r="G4385">
        <v>78.962900000000005</v>
      </c>
      <c r="H4385">
        <v>20.593699999999998</v>
      </c>
      <c r="I4385">
        <v>91515</v>
      </c>
      <c r="J4385">
        <v>381955</v>
      </c>
      <c r="K4385">
        <v>92094</v>
      </c>
      <c r="L4385">
        <v>17231</v>
      </c>
      <c r="M4385">
        <v>20795</v>
      </c>
      <c r="N4385">
        <v>0.23959727340341491</v>
      </c>
      <c r="O4385">
        <v>457497</v>
      </c>
      <c r="P4385">
        <v>0</v>
      </c>
      <c r="Q4385">
        <v>0</v>
      </c>
      <c r="T4385" t="s">
        <v>5056</v>
      </c>
      <c r="U4385">
        <v>45296</v>
      </c>
      <c r="V4385" t="s">
        <v>5091</v>
      </c>
      <c r="W4385" t="s">
        <v>5084</v>
      </c>
      <c r="X4385">
        <v>10</v>
      </c>
      <c r="Y4385" t="s">
        <v>5082</v>
      </c>
      <c r="Z4385" t="s">
        <v>5071</v>
      </c>
    </row>
    <row r="4386" spans="1:26" x14ac:dyDescent="0.3">
      <c r="A4386" t="s">
        <v>4407</v>
      </c>
      <c r="B4386" t="s">
        <v>5027</v>
      </c>
      <c r="C4386" t="s">
        <v>5030</v>
      </c>
      <c r="D4386" t="s">
        <v>5034</v>
      </c>
      <c r="E4386" t="s">
        <v>5036</v>
      </c>
      <c r="F4386" t="s">
        <v>5043</v>
      </c>
      <c r="G4386">
        <v>-3.4359999999999999</v>
      </c>
      <c r="H4386">
        <v>55.378100000000003</v>
      </c>
      <c r="I4386">
        <v>538514</v>
      </c>
      <c r="J4386">
        <v>2921086</v>
      </c>
      <c r="K4386">
        <v>417828</v>
      </c>
      <c r="L4386">
        <v>91648</v>
      </c>
      <c r="M4386">
        <v>81772</v>
      </c>
      <c r="N4386">
        <v>0.18435424240319639</v>
      </c>
      <c r="O4386">
        <v>3446751</v>
      </c>
      <c r="P4386">
        <v>2921086</v>
      </c>
      <c r="Q4386">
        <v>0</v>
      </c>
      <c r="T4386" t="s">
        <v>5057</v>
      </c>
      <c r="U4386">
        <v>45647</v>
      </c>
      <c r="V4386" t="s">
        <v>5088</v>
      </c>
      <c r="W4386" t="s">
        <v>5081</v>
      </c>
      <c r="X4386">
        <v>10</v>
      </c>
      <c r="Y4386" t="s">
        <v>5082</v>
      </c>
      <c r="Z4386" t="s">
        <v>5070</v>
      </c>
    </row>
    <row r="4387" spans="1:26" x14ac:dyDescent="0.3">
      <c r="A4387" t="s">
        <v>4408</v>
      </c>
      <c r="B4387" t="s">
        <v>5023</v>
      </c>
      <c r="C4387" t="s">
        <v>5029</v>
      </c>
      <c r="D4387" t="s">
        <v>5032</v>
      </c>
      <c r="E4387" t="s">
        <v>5036</v>
      </c>
      <c r="F4387" t="s">
        <v>5045</v>
      </c>
      <c r="G4387">
        <v>-51.9253</v>
      </c>
      <c r="H4387">
        <v>-14.234999999999999</v>
      </c>
      <c r="I4387">
        <v>153949</v>
      </c>
      <c r="J4387">
        <v>2844447</v>
      </c>
      <c r="K4387">
        <v>355938</v>
      </c>
      <c r="L4387">
        <v>112928</v>
      </c>
      <c r="M4387">
        <v>101420</v>
      </c>
      <c r="N4387">
        <v>5.412297580420905E-2</v>
      </c>
      <c r="O4387">
        <v>3676041</v>
      </c>
      <c r="P4387">
        <v>2844447</v>
      </c>
      <c r="Q4387">
        <v>0</v>
      </c>
      <c r="R4387">
        <v>46685</v>
      </c>
      <c r="S4387">
        <v>1.2699999999999999E-2</v>
      </c>
      <c r="T4387" t="s">
        <v>5061</v>
      </c>
      <c r="U4387">
        <v>45623</v>
      </c>
      <c r="V4387" t="s">
        <v>5078</v>
      </c>
      <c r="W4387" t="s">
        <v>5094</v>
      </c>
      <c r="X4387">
        <v>11</v>
      </c>
      <c r="Y4387" t="s">
        <v>5082</v>
      </c>
      <c r="Z4387" t="s">
        <v>5069</v>
      </c>
    </row>
    <row r="4388" spans="1:26" x14ac:dyDescent="0.3">
      <c r="A4388" t="s">
        <v>4409</v>
      </c>
      <c r="B4388" t="s">
        <v>5027</v>
      </c>
      <c r="C4388" t="s">
        <v>5030</v>
      </c>
      <c r="D4388" t="s">
        <v>5032</v>
      </c>
      <c r="E4388" t="s">
        <v>5036</v>
      </c>
      <c r="F4388" t="s">
        <v>5050</v>
      </c>
      <c r="G4388">
        <v>-95.712900000000005</v>
      </c>
      <c r="H4388">
        <v>37.090200000000003</v>
      </c>
      <c r="I4388">
        <v>26836</v>
      </c>
      <c r="J4388">
        <v>349347</v>
      </c>
      <c r="K4388">
        <v>84800</v>
      </c>
      <c r="L4388">
        <v>21758</v>
      </c>
      <c r="M4388">
        <v>13351</v>
      </c>
      <c r="N4388">
        <v>7.681989958164552E-2</v>
      </c>
      <c r="O4388">
        <v>417001</v>
      </c>
      <c r="P4388">
        <v>329117</v>
      </c>
      <c r="Q4388">
        <v>0</v>
      </c>
      <c r="T4388" t="s">
        <v>5061</v>
      </c>
      <c r="U4388">
        <v>45734</v>
      </c>
      <c r="V4388" t="s">
        <v>5089</v>
      </c>
      <c r="W4388" t="s">
        <v>5076</v>
      </c>
      <c r="X4388">
        <v>10</v>
      </c>
      <c r="Y4388" t="s">
        <v>5082</v>
      </c>
      <c r="Z4388" t="s">
        <v>5069</v>
      </c>
    </row>
    <row r="4389" spans="1:26" x14ac:dyDescent="0.3">
      <c r="A4389" t="s">
        <v>4410</v>
      </c>
      <c r="B4389" t="s">
        <v>5025</v>
      </c>
      <c r="C4389" t="s">
        <v>5029</v>
      </c>
      <c r="D4389" t="s">
        <v>5035</v>
      </c>
      <c r="E4389" t="s">
        <v>5039</v>
      </c>
      <c r="F4389" t="s">
        <v>5049</v>
      </c>
      <c r="G4389">
        <v>-106.3468</v>
      </c>
      <c r="H4389">
        <v>56.130400000000002</v>
      </c>
      <c r="I4389">
        <v>62481</v>
      </c>
      <c r="J4389">
        <v>360426</v>
      </c>
      <c r="K4389">
        <v>58249</v>
      </c>
      <c r="L4389">
        <v>15011</v>
      </c>
      <c r="M4389">
        <v>12782</v>
      </c>
      <c r="N4389">
        <v>0.17335343027105099</v>
      </c>
      <c r="O4389">
        <v>434522</v>
      </c>
      <c r="P4389">
        <v>0</v>
      </c>
      <c r="Q4389">
        <v>0</v>
      </c>
      <c r="T4389" t="s">
        <v>5058</v>
      </c>
      <c r="U4389">
        <v>45507</v>
      </c>
      <c r="V4389" t="s">
        <v>5088</v>
      </c>
      <c r="W4389" t="s">
        <v>5095</v>
      </c>
      <c r="X4389">
        <v>15</v>
      </c>
      <c r="Y4389" t="s">
        <v>5077</v>
      </c>
      <c r="Z4389" t="s">
        <v>5070</v>
      </c>
    </row>
    <row r="4390" spans="1:26" x14ac:dyDescent="0.3">
      <c r="A4390" t="s">
        <v>4411</v>
      </c>
      <c r="B4390" t="s">
        <v>5025</v>
      </c>
      <c r="C4390" t="s">
        <v>5029</v>
      </c>
      <c r="D4390" t="s">
        <v>5034</v>
      </c>
      <c r="E4390" t="s">
        <v>5039</v>
      </c>
      <c r="F4390" t="s">
        <v>5050</v>
      </c>
      <c r="G4390">
        <v>-95.712900000000005</v>
      </c>
      <c r="H4390">
        <v>37.090200000000003</v>
      </c>
      <c r="I4390">
        <v>32989</v>
      </c>
      <c r="J4390">
        <v>181554</v>
      </c>
      <c r="K4390">
        <v>37676</v>
      </c>
      <c r="L4390">
        <v>10694</v>
      </c>
      <c r="M4390">
        <v>10616</v>
      </c>
      <c r="N4390">
        <v>0.18170805666872411</v>
      </c>
      <c r="O4390">
        <v>213699</v>
      </c>
      <c r="P4390">
        <v>0</v>
      </c>
      <c r="Q4390">
        <v>0</v>
      </c>
      <c r="T4390" t="s">
        <v>5056</v>
      </c>
      <c r="U4390">
        <v>45770</v>
      </c>
      <c r="V4390" t="s">
        <v>5078</v>
      </c>
      <c r="W4390" t="s">
        <v>5079</v>
      </c>
      <c r="X4390">
        <v>11</v>
      </c>
      <c r="Y4390" t="s">
        <v>5082</v>
      </c>
      <c r="Z4390" t="s">
        <v>5070</v>
      </c>
    </row>
    <row r="4391" spans="1:26" x14ac:dyDescent="0.3">
      <c r="A4391" t="s">
        <v>4412</v>
      </c>
      <c r="B4391" t="s">
        <v>5023</v>
      </c>
      <c r="C4391" t="s">
        <v>5030</v>
      </c>
      <c r="D4391" t="s">
        <v>5031</v>
      </c>
      <c r="E4391" t="s">
        <v>5036</v>
      </c>
      <c r="F4391" t="s">
        <v>5050</v>
      </c>
      <c r="G4391">
        <v>-95.712900000000005</v>
      </c>
      <c r="H4391">
        <v>37.090200000000003</v>
      </c>
      <c r="I4391">
        <v>109646</v>
      </c>
      <c r="J4391">
        <v>753747</v>
      </c>
      <c r="K4391">
        <v>177268</v>
      </c>
      <c r="L4391">
        <v>53540</v>
      </c>
      <c r="M4391">
        <v>34300</v>
      </c>
      <c r="N4391">
        <v>0.1454684798951548</v>
      </c>
      <c r="O4391">
        <v>927789</v>
      </c>
      <c r="P4391">
        <v>648968</v>
      </c>
      <c r="Q4391">
        <v>0</v>
      </c>
      <c r="R4391">
        <v>19669</v>
      </c>
      <c r="S4391">
        <v>2.12E-2</v>
      </c>
      <c r="T4391" t="s">
        <v>5051</v>
      </c>
      <c r="U4391">
        <v>45658</v>
      </c>
      <c r="V4391" t="s">
        <v>5078</v>
      </c>
      <c r="W4391" t="s">
        <v>5084</v>
      </c>
      <c r="X4391">
        <v>12</v>
      </c>
      <c r="Y4391" t="s">
        <v>5077</v>
      </c>
      <c r="Z4391" t="s">
        <v>5070</v>
      </c>
    </row>
    <row r="4392" spans="1:26" x14ac:dyDescent="0.3">
      <c r="A4392" t="s">
        <v>4413</v>
      </c>
      <c r="B4392" t="s">
        <v>5024</v>
      </c>
      <c r="C4392" t="s">
        <v>5029</v>
      </c>
      <c r="D4392" t="s">
        <v>5031</v>
      </c>
      <c r="E4392" t="s">
        <v>5040</v>
      </c>
      <c r="F4392" t="s">
        <v>5050</v>
      </c>
      <c r="G4392">
        <v>-95.712900000000005</v>
      </c>
      <c r="H4392">
        <v>37.090200000000003</v>
      </c>
      <c r="I4392">
        <v>27299</v>
      </c>
      <c r="J4392">
        <v>265163</v>
      </c>
      <c r="K4392">
        <v>39644</v>
      </c>
      <c r="L4392">
        <v>13653</v>
      </c>
      <c r="M4392">
        <v>11775</v>
      </c>
      <c r="N4392">
        <v>0.1029542975516352</v>
      </c>
      <c r="O4392">
        <v>339878</v>
      </c>
      <c r="P4392">
        <v>0</v>
      </c>
      <c r="Q4392">
        <v>283026</v>
      </c>
      <c r="T4392" t="s">
        <v>5051</v>
      </c>
      <c r="U4392">
        <v>45369</v>
      </c>
      <c r="V4392" t="s">
        <v>5085</v>
      </c>
      <c r="W4392" t="s">
        <v>5076</v>
      </c>
      <c r="X4392">
        <v>9</v>
      </c>
      <c r="Y4392" t="s">
        <v>5082</v>
      </c>
      <c r="Z4392" t="s">
        <v>5070</v>
      </c>
    </row>
    <row r="4393" spans="1:26" x14ac:dyDescent="0.3">
      <c r="A4393" t="s">
        <v>4414</v>
      </c>
      <c r="B4393" t="s">
        <v>5023</v>
      </c>
      <c r="C4393" t="s">
        <v>5029</v>
      </c>
      <c r="D4393" t="s">
        <v>5031</v>
      </c>
      <c r="E4393" t="s">
        <v>5036</v>
      </c>
      <c r="F4393" t="s">
        <v>5046</v>
      </c>
      <c r="G4393">
        <v>133.77510000000001</v>
      </c>
      <c r="H4393">
        <v>-25.2744</v>
      </c>
      <c r="I4393">
        <v>103838</v>
      </c>
      <c r="J4393">
        <v>1293068</v>
      </c>
      <c r="K4393">
        <v>320887</v>
      </c>
      <c r="L4393">
        <v>77119</v>
      </c>
      <c r="M4393">
        <v>34165</v>
      </c>
      <c r="N4393">
        <v>8.0303648290163399E-2</v>
      </c>
      <c r="O4393">
        <v>1471513</v>
      </c>
      <c r="P4393">
        <v>1293068</v>
      </c>
      <c r="Q4393">
        <v>0</v>
      </c>
      <c r="R4393">
        <v>33109</v>
      </c>
      <c r="S4393">
        <v>2.2499999999999999E-2</v>
      </c>
      <c r="T4393" t="s">
        <v>5052</v>
      </c>
      <c r="U4393">
        <v>45534</v>
      </c>
      <c r="V4393" t="s">
        <v>5091</v>
      </c>
      <c r="W4393" t="s">
        <v>5095</v>
      </c>
      <c r="X4393">
        <v>11</v>
      </c>
      <c r="Y4393" t="s">
        <v>5082</v>
      </c>
      <c r="Z4393" t="s">
        <v>5069</v>
      </c>
    </row>
    <row r="4394" spans="1:26" x14ac:dyDescent="0.3">
      <c r="A4394" t="s">
        <v>4415</v>
      </c>
      <c r="B4394" t="s">
        <v>5025</v>
      </c>
      <c r="C4394" t="s">
        <v>5029</v>
      </c>
      <c r="D4394" t="s">
        <v>5031</v>
      </c>
      <c r="E4394" t="s">
        <v>5036</v>
      </c>
      <c r="F4394" t="s">
        <v>5043</v>
      </c>
      <c r="G4394">
        <v>-3.4359999999999999</v>
      </c>
      <c r="H4394">
        <v>55.378100000000003</v>
      </c>
      <c r="I4394">
        <v>165920</v>
      </c>
      <c r="J4394">
        <v>1934979</v>
      </c>
      <c r="K4394">
        <v>332915</v>
      </c>
      <c r="L4394">
        <v>72389</v>
      </c>
      <c r="M4394">
        <v>72230</v>
      </c>
      <c r="N4394">
        <v>8.5748089108601613E-2</v>
      </c>
      <c r="O4394">
        <v>2418691</v>
      </c>
      <c r="P4394">
        <v>1934979</v>
      </c>
      <c r="Q4394">
        <v>0</v>
      </c>
      <c r="T4394" t="s">
        <v>5052</v>
      </c>
      <c r="U4394">
        <v>45668</v>
      </c>
      <c r="V4394" t="s">
        <v>5088</v>
      </c>
      <c r="W4394" t="s">
        <v>5084</v>
      </c>
      <c r="X4394">
        <v>16</v>
      </c>
      <c r="Y4394" t="s">
        <v>5077</v>
      </c>
      <c r="Z4394" t="s">
        <v>5069</v>
      </c>
    </row>
    <row r="4395" spans="1:26" x14ac:dyDescent="0.3">
      <c r="A4395" t="s">
        <v>4416</v>
      </c>
      <c r="B4395" t="s">
        <v>5023</v>
      </c>
      <c r="C4395" t="s">
        <v>5029</v>
      </c>
      <c r="D4395" t="s">
        <v>5034</v>
      </c>
      <c r="E4395" t="s">
        <v>5036</v>
      </c>
      <c r="F4395" t="s">
        <v>5045</v>
      </c>
      <c r="G4395">
        <v>-51.9253</v>
      </c>
      <c r="H4395">
        <v>-14.234999999999999</v>
      </c>
      <c r="I4395">
        <v>60335</v>
      </c>
      <c r="J4395">
        <v>254167</v>
      </c>
      <c r="K4395">
        <v>42908</v>
      </c>
      <c r="L4395">
        <v>9702</v>
      </c>
      <c r="M4395">
        <v>7644</v>
      </c>
      <c r="N4395">
        <v>0.23738355058082439</v>
      </c>
      <c r="O4395">
        <v>298266</v>
      </c>
      <c r="P4395">
        <v>249838</v>
      </c>
      <c r="Q4395">
        <v>0</v>
      </c>
      <c r="R4395">
        <v>6084</v>
      </c>
      <c r="S4395">
        <v>2.0400000000000001E-2</v>
      </c>
      <c r="T4395" t="s">
        <v>5056</v>
      </c>
      <c r="U4395">
        <v>45695</v>
      </c>
      <c r="V4395" t="s">
        <v>5091</v>
      </c>
      <c r="W4395" t="s">
        <v>5086</v>
      </c>
      <c r="X4395">
        <v>15</v>
      </c>
      <c r="Y4395" t="s">
        <v>5077</v>
      </c>
      <c r="Z4395" t="s">
        <v>5071</v>
      </c>
    </row>
    <row r="4396" spans="1:26" x14ac:dyDescent="0.3">
      <c r="A4396" t="s">
        <v>4417</v>
      </c>
      <c r="B4396" t="s">
        <v>5023</v>
      </c>
      <c r="C4396" t="s">
        <v>5030</v>
      </c>
      <c r="D4396" t="s">
        <v>5031</v>
      </c>
      <c r="E4396" t="s">
        <v>5036</v>
      </c>
      <c r="F4396" t="s">
        <v>5044</v>
      </c>
      <c r="G4396">
        <v>78.962900000000005</v>
      </c>
      <c r="H4396">
        <v>20.593699999999998</v>
      </c>
      <c r="I4396">
        <v>307924</v>
      </c>
      <c r="J4396">
        <v>2104376</v>
      </c>
      <c r="K4396">
        <v>402209</v>
      </c>
      <c r="L4396">
        <v>69670</v>
      </c>
      <c r="M4396">
        <v>75952</v>
      </c>
      <c r="N4396">
        <v>0.14632579728149059</v>
      </c>
      <c r="O4396">
        <v>2489056</v>
      </c>
      <c r="P4396">
        <v>2104376</v>
      </c>
      <c r="Q4396">
        <v>0</v>
      </c>
      <c r="R4396">
        <v>49283</v>
      </c>
      <c r="S4396">
        <v>1.9800000000000002E-2</v>
      </c>
      <c r="T4396" t="s">
        <v>5052</v>
      </c>
      <c r="U4396">
        <v>45310</v>
      </c>
      <c r="V4396" t="s">
        <v>5091</v>
      </c>
      <c r="W4396" t="s">
        <v>5084</v>
      </c>
      <c r="X4396">
        <v>8</v>
      </c>
      <c r="Y4396" t="s">
        <v>5082</v>
      </c>
      <c r="Z4396" t="s">
        <v>5070</v>
      </c>
    </row>
    <row r="4397" spans="1:26" x14ac:dyDescent="0.3">
      <c r="A4397" t="s">
        <v>4418</v>
      </c>
      <c r="B4397" t="s">
        <v>5027</v>
      </c>
      <c r="C4397" t="s">
        <v>5029</v>
      </c>
      <c r="D4397" t="s">
        <v>5034</v>
      </c>
      <c r="E4397" t="s">
        <v>5040</v>
      </c>
      <c r="F4397" t="s">
        <v>5046</v>
      </c>
      <c r="G4397">
        <v>133.77510000000001</v>
      </c>
      <c r="H4397">
        <v>-25.2744</v>
      </c>
      <c r="I4397">
        <v>38580</v>
      </c>
      <c r="J4397">
        <v>178971</v>
      </c>
      <c r="K4397">
        <v>26858</v>
      </c>
      <c r="L4397">
        <v>10360</v>
      </c>
      <c r="M4397">
        <v>6056</v>
      </c>
      <c r="N4397">
        <v>0.21556933841812831</v>
      </c>
      <c r="O4397">
        <v>211773</v>
      </c>
      <c r="P4397">
        <v>0</v>
      </c>
      <c r="Q4397">
        <v>1696285</v>
      </c>
      <c r="T4397" t="s">
        <v>5057</v>
      </c>
      <c r="U4397">
        <v>45586</v>
      </c>
      <c r="V4397" t="s">
        <v>5085</v>
      </c>
      <c r="W4397" t="s">
        <v>5090</v>
      </c>
      <c r="X4397">
        <v>15</v>
      </c>
      <c r="Y4397" t="s">
        <v>5077</v>
      </c>
      <c r="Z4397" t="s">
        <v>5071</v>
      </c>
    </row>
    <row r="4398" spans="1:26" x14ac:dyDescent="0.3">
      <c r="A4398" t="s">
        <v>4419</v>
      </c>
      <c r="B4398" t="s">
        <v>5025</v>
      </c>
      <c r="C4398" t="s">
        <v>5029</v>
      </c>
      <c r="D4398" t="s">
        <v>5034</v>
      </c>
      <c r="E4398" t="s">
        <v>5036</v>
      </c>
      <c r="F4398" t="s">
        <v>5050</v>
      </c>
      <c r="G4398">
        <v>-95.712900000000005</v>
      </c>
      <c r="H4398">
        <v>37.090200000000003</v>
      </c>
      <c r="I4398">
        <v>349614</v>
      </c>
      <c r="J4398">
        <v>2287921</v>
      </c>
      <c r="K4398">
        <v>402306</v>
      </c>
      <c r="L4398">
        <v>103536</v>
      </c>
      <c r="M4398">
        <v>112340</v>
      </c>
      <c r="N4398">
        <v>0.15280873636532191</v>
      </c>
      <c r="O4398">
        <v>2768928</v>
      </c>
      <c r="P4398">
        <v>2287921</v>
      </c>
      <c r="Q4398">
        <v>0</v>
      </c>
      <c r="T4398" t="s">
        <v>5057</v>
      </c>
      <c r="U4398">
        <v>45712</v>
      </c>
      <c r="V4398" t="s">
        <v>5085</v>
      </c>
      <c r="W4398" t="s">
        <v>5086</v>
      </c>
      <c r="X4398">
        <v>11</v>
      </c>
      <c r="Y4398" t="s">
        <v>5082</v>
      </c>
      <c r="Z4398" t="s">
        <v>5070</v>
      </c>
    </row>
    <row r="4399" spans="1:26" x14ac:dyDescent="0.3">
      <c r="A4399" t="s">
        <v>4420</v>
      </c>
      <c r="B4399" t="s">
        <v>5023</v>
      </c>
      <c r="C4399" t="s">
        <v>5029</v>
      </c>
      <c r="D4399" t="s">
        <v>5034</v>
      </c>
      <c r="E4399" t="s">
        <v>5036</v>
      </c>
      <c r="F4399" t="s">
        <v>5043</v>
      </c>
      <c r="G4399">
        <v>-3.4359999999999999</v>
      </c>
      <c r="H4399">
        <v>55.378100000000003</v>
      </c>
      <c r="I4399">
        <v>186378</v>
      </c>
      <c r="J4399">
        <v>1183259</v>
      </c>
      <c r="K4399">
        <v>203052</v>
      </c>
      <c r="L4399">
        <v>74999</v>
      </c>
      <c r="M4399">
        <v>61637</v>
      </c>
      <c r="N4399">
        <v>0.15751263142680111</v>
      </c>
      <c r="O4399">
        <v>1531768</v>
      </c>
      <c r="P4399">
        <v>1183259</v>
      </c>
      <c r="Q4399">
        <v>0</v>
      </c>
      <c r="R4399">
        <v>36762</v>
      </c>
      <c r="S4399">
        <v>2.4E-2</v>
      </c>
      <c r="T4399" t="s">
        <v>5057</v>
      </c>
      <c r="U4399">
        <v>45307</v>
      </c>
      <c r="V4399" t="s">
        <v>5089</v>
      </c>
      <c r="W4399" t="s">
        <v>5084</v>
      </c>
      <c r="X4399">
        <v>14</v>
      </c>
      <c r="Y4399" t="s">
        <v>5077</v>
      </c>
      <c r="Z4399" t="s">
        <v>5070</v>
      </c>
    </row>
    <row r="4400" spans="1:26" x14ac:dyDescent="0.3">
      <c r="A4400" t="s">
        <v>4421</v>
      </c>
      <c r="B4400" t="s">
        <v>5025</v>
      </c>
      <c r="C4400" t="s">
        <v>5029</v>
      </c>
      <c r="D4400" t="s">
        <v>5034</v>
      </c>
      <c r="E4400" t="s">
        <v>5039</v>
      </c>
      <c r="F4400" t="s">
        <v>5043</v>
      </c>
      <c r="G4400">
        <v>-3.4359999999999999</v>
      </c>
      <c r="H4400">
        <v>55.378100000000003</v>
      </c>
      <c r="I4400">
        <v>130978</v>
      </c>
      <c r="J4400">
        <v>682422</v>
      </c>
      <c r="K4400">
        <v>68353</v>
      </c>
      <c r="L4400">
        <v>38564</v>
      </c>
      <c r="M4400">
        <v>19507</v>
      </c>
      <c r="N4400">
        <v>0.191932449688234</v>
      </c>
      <c r="O4400">
        <v>763520</v>
      </c>
      <c r="P4400">
        <v>0</v>
      </c>
      <c r="Q4400">
        <v>0</v>
      </c>
      <c r="T4400" t="s">
        <v>5056</v>
      </c>
      <c r="U4400">
        <v>45735</v>
      </c>
      <c r="V4400" t="s">
        <v>5078</v>
      </c>
      <c r="W4400" t="s">
        <v>5076</v>
      </c>
      <c r="X4400">
        <v>17</v>
      </c>
      <c r="Y4400" t="s">
        <v>5077</v>
      </c>
      <c r="Z4400" t="s">
        <v>5070</v>
      </c>
    </row>
    <row r="4401" spans="1:26" x14ac:dyDescent="0.3">
      <c r="A4401" t="s">
        <v>4422</v>
      </c>
      <c r="B4401" t="s">
        <v>5024</v>
      </c>
      <c r="C4401" t="s">
        <v>5029</v>
      </c>
      <c r="D4401" t="s">
        <v>5034</v>
      </c>
      <c r="E4401" t="s">
        <v>5039</v>
      </c>
      <c r="F4401" t="s">
        <v>5049</v>
      </c>
      <c r="G4401">
        <v>-106.3468</v>
      </c>
      <c r="H4401">
        <v>56.130400000000002</v>
      </c>
      <c r="I4401">
        <v>113052</v>
      </c>
      <c r="J4401">
        <v>563018</v>
      </c>
      <c r="K4401">
        <v>101228</v>
      </c>
      <c r="L4401">
        <v>37914</v>
      </c>
      <c r="M4401">
        <v>20545</v>
      </c>
      <c r="N4401">
        <v>0.2007965338886373</v>
      </c>
      <c r="O4401">
        <v>694776</v>
      </c>
      <c r="P4401">
        <v>0</v>
      </c>
      <c r="Q4401">
        <v>0</v>
      </c>
      <c r="T4401" t="s">
        <v>5056</v>
      </c>
      <c r="U4401">
        <v>45454</v>
      </c>
      <c r="V4401" t="s">
        <v>5089</v>
      </c>
      <c r="W4401" t="s">
        <v>5093</v>
      </c>
      <c r="X4401">
        <v>13</v>
      </c>
      <c r="Y4401" t="s">
        <v>5077</v>
      </c>
      <c r="Z4401" t="s">
        <v>5071</v>
      </c>
    </row>
    <row r="4402" spans="1:26" x14ac:dyDescent="0.3">
      <c r="A4402" t="s">
        <v>4423</v>
      </c>
      <c r="B4402" t="s">
        <v>5023</v>
      </c>
      <c r="C4402" t="s">
        <v>5030</v>
      </c>
      <c r="D4402" t="s">
        <v>5034</v>
      </c>
      <c r="E4402" t="s">
        <v>5036</v>
      </c>
      <c r="F4402" t="s">
        <v>5050</v>
      </c>
      <c r="G4402">
        <v>-95.712900000000005</v>
      </c>
      <c r="H4402">
        <v>37.090200000000003</v>
      </c>
      <c r="I4402">
        <v>154</v>
      </c>
      <c r="J4402">
        <v>1000</v>
      </c>
      <c r="K4402">
        <v>143</v>
      </c>
      <c r="L4402">
        <v>49</v>
      </c>
      <c r="M4402">
        <v>33</v>
      </c>
      <c r="N4402">
        <v>0.15413284167948091</v>
      </c>
      <c r="O4402">
        <v>1229</v>
      </c>
      <c r="P4402">
        <v>912</v>
      </c>
      <c r="Q4402">
        <v>0</v>
      </c>
      <c r="R4402">
        <v>17</v>
      </c>
      <c r="S4402">
        <v>1.41E-2</v>
      </c>
      <c r="T4402" t="s">
        <v>5056</v>
      </c>
      <c r="U4402">
        <v>45333</v>
      </c>
      <c r="V4402" t="s">
        <v>5080</v>
      </c>
      <c r="W4402" t="s">
        <v>5086</v>
      </c>
      <c r="X4402">
        <v>9</v>
      </c>
      <c r="Y4402" t="s">
        <v>5082</v>
      </c>
      <c r="Z4402" t="s">
        <v>5070</v>
      </c>
    </row>
    <row r="4403" spans="1:26" x14ac:dyDescent="0.3">
      <c r="A4403" t="s">
        <v>4424</v>
      </c>
      <c r="B4403" t="s">
        <v>5027</v>
      </c>
      <c r="C4403" t="s">
        <v>5030</v>
      </c>
      <c r="D4403" t="s">
        <v>5031</v>
      </c>
      <c r="E4403" t="s">
        <v>5036</v>
      </c>
      <c r="F4403" t="s">
        <v>5043</v>
      </c>
      <c r="G4403">
        <v>-3.4359999999999999</v>
      </c>
      <c r="H4403">
        <v>55.378100000000003</v>
      </c>
      <c r="I4403">
        <v>147267</v>
      </c>
      <c r="J4403">
        <v>1652829</v>
      </c>
      <c r="K4403">
        <v>194046</v>
      </c>
      <c r="L4403">
        <v>57240</v>
      </c>
      <c r="M4403">
        <v>76692</v>
      </c>
      <c r="N4403">
        <v>8.9100064837945692E-2</v>
      </c>
      <c r="O4403">
        <v>1998699</v>
      </c>
      <c r="P4403">
        <v>1652829</v>
      </c>
      <c r="Q4403">
        <v>0</v>
      </c>
      <c r="T4403" t="s">
        <v>5052</v>
      </c>
      <c r="U4403">
        <v>45390</v>
      </c>
      <c r="V4403" t="s">
        <v>5085</v>
      </c>
      <c r="W4403" t="s">
        <v>5079</v>
      </c>
      <c r="X4403">
        <v>18</v>
      </c>
      <c r="Y4403" t="s">
        <v>5092</v>
      </c>
      <c r="Z4403" t="s">
        <v>5069</v>
      </c>
    </row>
    <row r="4404" spans="1:26" x14ac:dyDescent="0.3">
      <c r="A4404" t="s">
        <v>4425</v>
      </c>
      <c r="B4404" t="s">
        <v>5024</v>
      </c>
      <c r="C4404" t="s">
        <v>5030</v>
      </c>
      <c r="D4404" t="s">
        <v>5034</v>
      </c>
      <c r="E4404" t="s">
        <v>5036</v>
      </c>
      <c r="F4404" t="s">
        <v>5043</v>
      </c>
      <c r="G4404">
        <v>-3.4359999999999999</v>
      </c>
      <c r="H4404">
        <v>55.378100000000003</v>
      </c>
      <c r="I4404">
        <v>277010</v>
      </c>
      <c r="J4404">
        <v>1137564</v>
      </c>
      <c r="K4404">
        <v>183891</v>
      </c>
      <c r="L4404">
        <v>79045</v>
      </c>
      <c r="M4404">
        <v>63231</v>
      </c>
      <c r="N4404">
        <v>0.24351226461265821</v>
      </c>
      <c r="O4404">
        <v>1411165</v>
      </c>
      <c r="P4404">
        <v>1137564</v>
      </c>
      <c r="Q4404">
        <v>0</v>
      </c>
      <c r="T4404" t="s">
        <v>5057</v>
      </c>
      <c r="U4404">
        <v>45470</v>
      </c>
      <c r="V4404" t="s">
        <v>5075</v>
      </c>
      <c r="W4404" t="s">
        <v>5093</v>
      </c>
      <c r="X4404">
        <v>17</v>
      </c>
      <c r="Y4404" t="s">
        <v>5077</v>
      </c>
      <c r="Z4404" t="s">
        <v>5071</v>
      </c>
    </row>
    <row r="4405" spans="1:26" x14ac:dyDescent="0.3">
      <c r="A4405" t="s">
        <v>4426</v>
      </c>
      <c r="B4405" t="s">
        <v>5025</v>
      </c>
      <c r="C4405" t="s">
        <v>5029</v>
      </c>
      <c r="D4405" t="s">
        <v>5034</v>
      </c>
      <c r="E4405" t="s">
        <v>5039</v>
      </c>
      <c r="F4405" t="s">
        <v>5044</v>
      </c>
      <c r="G4405">
        <v>78.962900000000005</v>
      </c>
      <c r="H4405">
        <v>20.593699999999998</v>
      </c>
      <c r="I4405">
        <v>38117</v>
      </c>
      <c r="J4405">
        <v>226906</v>
      </c>
      <c r="K4405">
        <v>24729</v>
      </c>
      <c r="L4405">
        <v>14413</v>
      </c>
      <c r="M4405">
        <v>6725</v>
      </c>
      <c r="N4405">
        <v>0.1679890870814382</v>
      </c>
      <c r="O4405">
        <v>263903</v>
      </c>
      <c r="P4405">
        <v>0</v>
      </c>
      <c r="Q4405">
        <v>0</v>
      </c>
      <c r="T4405" t="s">
        <v>5056</v>
      </c>
      <c r="U4405">
        <v>45772</v>
      </c>
      <c r="V4405" t="s">
        <v>5091</v>
      </c>
      <c r="W4405" t="s">
        <v>5079</v>
      </c>
      <c r="X4405">
        <v>10</v>
      </c>
      <c r="Y4405" t="s">
        <v>5082</v>
      </c>
      <c r="Z4405" t="s">
        <v>5070</v>
      </c>
    </row>
    <row r="4406" spans="1:26" x14ac:dyDescent="0.3">
      <c r="A4406" t="s">
        <v>4427</v>
      </c>
      <c r="B4406" t="s">
        <v>5027</v>
      </c>
      <c r="C4406" t="s">
        <v>5029</v>
      </c>
      <c r="D4406" t="s">
        <v>5034</v>
      </c>
      <c r="E4406" t="s">
        <v>5036</v>
      </c>
      <c r="F4406" t="s">
        <v>5050</v>
      </c>
      <c r="G4406">
        <v>-95.712900000000005</v>
      </c>
      <c r="H4406">
        <v>37.090200000000003</v>
      </c>
      <c r="I4406">
        <v>576810</v>
      </c>
      <c r="J4406">
        <v>2447385</v>
      </c>
      <c r="K4406">
        <v>482845</v>
      </c>
      <c r="L4406">
        <v>148291</v>
      </c>
      <c r="M4406">
        <v>114339</v>
      </c>
      <c r="N4406">
        <v>0.2356844650033435</v>
      </c>
      <c r="O4406">
        <v>2808018</v>
      </c>
      <c r="P4406">
        <v>2447385</v>
      </c>
      <c r="Q4406">
        <v>0</v>
      </c>
      <c r="T4406" t="s">
        <v>5057</v>
      </c>
      <c r="U4406">
        <v>45504</v>
      </c>
      <c r="V4406" t="s">
        <v>5078</v>
      </c>
      <c r="W4406" t="s">
        <v>5083</v>
      </c>
      <c r="X4406">
        <v>12</v>
      </c>
      <c r="Y4406" t="s">
        <v>5077</v>
      </c>
      <c r="Z4406" t="s">
        <v>5071</v>
      </c>
    </row>
    <row r="4407" spans="1:26" x14ac:dyDescent="0.3">
      <c r="A4407" t="s">
        <v>4428</v>
      </c>
      <c r="B4407" t="s">
        <v>5024</v>
      </c>
      <c r="C4407" t="s">
        <v>5029</v>
      </c>
      <c r="D4407" t="s">
        <v>5034</v>
      </c>
      <c r="E4407" t="s">
        <v>5039</v>
      </c>
      <c r="F4407" t="s">
        <v>5048</v>
      </c>
      <c r="G4407">
        <v>10.451499999999999</v>
      </c>
      <c r="H4407">
        <v>51.165700000000001</v>
      </c>
      <c r="I4407">
        <v>43179</v>
      </c>
      <c r="J4407">
        <v>184211</v>
      </c>
      <c r="K4407">
        <v>30707</v>
      </c>
      <c r="L4407">
        <v>11358</v>
      </c>
      <c r="M4407">
        <v>8374</v>
      </c>
      <c r="N4407">
        <v>0.23440247472184339</v>
      </c>
      <c r="O4407">
        <v>231805</v>
      </c>
      <c r="P4407">
        <v>0</v>
      </c>
      <c r="Q4407">
        <v>0</v>
      </c>
      <c r="T4407" t="s">
        <v>5056</v>
      </c>
      <c r="U4407">
        <v>45678</v>
      </c>
      <c r="V4407" t="s">
        <v>5089</v>
      </c>
      <c r="W4407" t="s">
        <v>5084</v>
      </c>
      <c r="X4407">
        <v>10</v>
      </c>
      <c r="Y4407" t="s">
        <v>5082</v>
      </c>
      <c r="Z4407" t="s">
        <v>5071</v>
      </c>
    </row>
    <row r="4408" spans="1:26" x14ac:dyDescent="0.3">
      <c r="A4408" t="s">
        <v>4429</v>
      </c>
      <c r="B4408" t="s">
        <v>5023</v>
      </c>
      <c r="C4408" t="s">
        <v>5029</v>
      </c>
      <c r="D4408" t="s">
        <v>5034</v>
      </c>
      <c r="E4408" t="s">
        <v>5036</v>
      </c>
      <c r="F4408" t="s">
        <v>5046</v>
      </c>
      <c r="G4408">
        <v>133.77510000000001</v>
      </c>
      <c r="H4408">
        <v>-25.2744</v>
      </c>
      <c r="I4408">
        <v>70156</v>
      </c>
      <c r="J4408">
        <v>346048</v>
      </c>
      <c r="K4408">
        <v>57453</v>
      </c>
      <c r="L4408">
        <v>21977</v>
      </c>
      <c r="M4408">
        <v>13228</v>
      </c>
      <c r="N4408">
        <v>0.2027369114854419</v>
      </c>
      <c r="O4408">
        <v>446305</v>
      </c>
      <c r="P4408">
        <v>336215</v>
      </c>
      <c r="Q4408">
        <v>0</v>
      </c>
      <c r="R4408">
        <v>6382</v>
      </c>
      <c r="S4408">
        <v>1.43E-2</v>
      </c>
      <c r="T4408" t="s">
        <v>5056</v>
      </c>
      <c r="U4408">
        <v>45448</v>
      </c>
      <c r="V4408" t="s">
        <v>5078</v>
      </c>
      <c r="W4408" t="s">
        <v>5093</v>
      </c>
      <c r="X4408">
        <v>11</v>
      </c>
      <c r="Y4408" t="s">
        <v>5082</v>
      </c>
      <c r="Z4408" t="s">
        <v>5071</v>
      </c>
    </row>
    <row r="4409" spans="1:26" x14ac:dyDescent="0.3">
      <c r="A4409" t="s">
        <v>4430</v>
      </c>
      <c r="B4409" t="s">
        <v>5023</v>
      </c>
      <c r="C4409" t="s">
        <v>5029</v>
      </c>
      <c r="D4409" t="s">
        <v>5035</v>
      </c>
      <c r="E4409" t="s">
        <v>5040</v>
      </c>
      <c r="F4409" t="s">
        <v>5045</v>
      </c>
      <c r="G4409">
        <v>-51.9253</v>
      </c>
      <c r="H4409">
        <v>-14.234999999999999</v>
      </c>
      <c r="I4409">
        <v>26484</v>
      </c>
      <c r="J4409">
        <v>174359</v>
      </c>
      <c r="K4409">
        <v>22125</v>
      </c>
      <c r="L4409">
        <v>11115</v>
      </c>
      <c r="M4409">
        <v>7508</v>
      </c>
      <c r="N4409">
        <v>0.15189822538801639</v>
      </c>
      <c r="O4409">
        <v>197818</v>
      </c>
      <c r="P4409">
        <v>0</v>
      </c>
      <c r="Q4409">
        <v>66501</v>
      </c>
      <c r="R4409">
        <v>4609</v>
      </c>
      <c r="S4409">
        <v>2.3300000000000001E-2</v>
      </c>
      <c r="T4409" t="s">
        <v>5058</v>
      </c>
      <c r="U4409">
        <v>45363</v>
      </c>
      <c r="V4409" t="s">
        <v>5089</v>
      </c>
      <c r="W4409" t="s">
        <v>5076</v>
      </c>
      <c r="X4409">
        <v>10</v>
      </c>
      <c r="Y4409" t="s">
        <v>5082</v>
      </c>
      <c r="Z4409" t="s">
        <v>5070</v>
      </c>
    </row>
    <row r="4410" spans="1:26" x14ac:dyDescent="0.3">
      <c r="A4410" t="s">
        <v>4431</v>
      </c>
      <c r="B4410" t="s">
        <v>5024</v>
      </c>
      <c r="C4410" t="s">
        <v>5030</v>
      </c>
      <c r="D4410" t="s">
        <v>5034</v>
      </c>
      <c r="E4410" t="s">
        <v>5039</v>
      </c>
      <c r="F4410" t="s">
        <v>5046</v>
      </c>
      <c r="G4410">
        <v>133.77510000000001</v>
      </c>
      <c r="H4410">
        <v>-25.2744</v>
      </c>
      <c r="I4410">
        <v>47923</v>
      </c>
      <c r="J4410">
        <v>203620</v>
      </c>
      <c r="K4410">
        <v>26058</v>
      </c>
      <c r="L4410">
        <v>16070</v>
      </c>
      <c r="M4410">
        <v>9914</v>
      </c>
      <c r="N4410">
        <v>0.23535540592637769</v>
      </c>
      <c r="O4410">
        <v>234182</v>
      </c>
      <c r="P4410">
        <v>0</v>
      </c>
      <c r="Q4410">
        <v>0</v>
      </c>
      <c r="T4410" t="s">
        <v>5056</v>
      </c>
      <c r="U4410">
        <v>45355</v>
      </c>
      <c r="V4410" t="s">
        <v>5085</v>
      </c>
      <c r="W4410" t="s">
        <v>5076</v>
      </c>
      <c r="X4410">
        <v>16</v>
      </c>
      <c r="Y4410" t="s">
        <v>5077</v>
      </c>
      <c r="Z4410" t="s">
        <v>5071</v>
      </c>
    </row>
    <row r="4411" spans="1:26" x14ac:dyDescent="0.3">
      <c r="A4411" t="s">
        <v>4432</v>
      </c>
      <c r="B4411" t="s">
        <v>5024</v>
      </c>
      <c r="C4411" t="s">
        <v>5029</v>
      </c>
      <c r="D4411" t="s">
        <v>5035</v>
      </c>
      <c r="E4411" t="s">
        <v>5040</v>
      </c>
      <c r="F4411" t="s">
        <v>5050</v>
      </c>
      <c r="G4411">
        <v>-95.712900000000005</v>
      </c>
      <c r="H4411">
        <v>37.090200000000003</v>
      </c>
      <c r="I4411">
        <v>43332</v>
      </c>
      <c r="J4411">
        <v>290502</v>
      </c>
      <c r="K4411">
        <v>54800</v>
      </c>
      <c r="L4411">
        <v>16473</v>
      </c>
      <c r="M4411">
        <v>15622</v>
      </c>
      <c r="N4411">
        <v>0.1491637507166414</v>
      </c>
      <c r="O4411">
        <v>361926</v>
      </c>
      <c r="P4411">
        <v>0</v>
      </c>
      <c r="Q4411">
        <v>432688</v>
      </c>
      <c r="T4411" t="s">
        <v>5058</v>
      </c>
      <c r="U4411">
        <v>45504</v>
      </c>
      <c r="V4411" t="s">
        <v>5078</v>
      </c>
      <c r="W4411" t="s">
        <v>5083</v>
      </c>
      <c r="X4411">
        <v>16</v>
      </c>
      <c r="Y4411" t="s">
        <v>5077</v>
      </c>
      <c r="Z4411" t="s">
        <v>5070</v>
      </c>
    </row>
    <row r="4412" spans="1:26" x14ac:dyDescent="0.3">
      <c r="A4412" t="s">
        <v>4433</v>
      </c>
      <c r="B4412" t="s">
        <v>5024</v>
      </c>
      <c r="C4412" t="s">
        <v>5029</v>
      </c>
      <c r="D4412" t="s">
        <v>5034</v>
      </c>
      <c r="E4412" t="s">
        <v>5039</v>
      </c>
      <c r="F4412" t="s">
        <v>5047</v>
      </c>
      <c r="G4412">
        <v>138.25290000000001</v>
      </c>
      <c r="H4412">
        <v>36.204799999999999</v>
      </c>
      <c r="I4412">
        <v>107285</v>
      </c>
      <c r="J4412">
        <v>616499</v>
      </c>
      <c r="K4412">
        <v>65371</v>
      </c>
      <c r="L4412">
        <v>20620</v>
      </c>
      <c r="M4412">
        <v>29925</v>
      </c>
      <c r="N4412">
        <v>0.17402433854659061</v>
      </c>
      <c r="O4412">
        <v>681159</v>
      </c>
      <c r="P4412">
        <v>0</v>
      </c>
      <c r="Q4412">
        <v>0</v>
      </c>
      <c r="T4412" t="s">
        <v>5056</v>
      </c>
      <c r="U4412">
        <v>45515</v>
      </c>
      <c r="V4412" t="s">
        <v>5080</v>
      </c>
      <c r="W4412" t="s">
        <v>5095</v>
      </c>
      <c r="X4412">
        <v>8</v>
      </c>
      <c r="Y4412" t="s">
        <v>5082</v>
      </c>
      <c r="Z4412" t="s">
        <v>5070</v>
      </c>
    </row>
    <row r="4413" spans="1:26" x14ac:dyDescent="0.3">
      <c r="A4413" t="s">
        <v>4434</v>
      </c>
      <c r="B4413" t="s">
        <v>5024</v>
      </c>
      <c r="C4413" t="s">
        <v>5029</v>
      </c>
      <c r="D4413" t="s">
        <v>5034</v>
      </c>
      <c r="E4413" t="s">
        <v>5039</v>
      </c>
      <c r="F4413" t="s">
        <v>5046</v>
      </c>
      <c r="G4413">
        <v>133.77510000000001</v>
      </c>
      <c r="H4413">
        <v>-25.2744</v>
      </c>
      <c r="I4413">
        <v>29188</v>
      </c>
      <c r="J4413">
        <v>130154</v>
      </c>
      <c r="K4413">
        <v>24334</v>
      </c>
      <c r="L4413">
        <v>9373</v>
      </c>
      <c r="M4413">
        <v>4581</v>
      </c>
      <c r="N4413">
        <v>0.22425799908289509</v>
      </c>
      <c r="O4413">
        <v>144336</v>
      </c>
      <c r="P4413">
        <v>0</v>
      </c>
      <c r="Q4413">
        <v>0</v>
      </c>
      <c r="T4413" t="s">
        <v>5056</v>
      </c>
      <c r="U4413">
        <v>45774</v>
      </c>
      <c r="V4413" t="s">
        <v>5080</v>
      </c>
      <c r="W4413" t="s">
        <v>5079</v>
      </c>
      <c r="X4413">
        <v>16</v>
      </c>
      <c r="Y4413" t="s">
        <v>5077</v>
      </c>
      <c r="Z4413" t="s">
        <v>5071</v>
      </c>
    </row>
    <row r="4414" spans="1:26" x14ac:dyDescent="0.3">
      <c r="A4414" t="s">
        <v>4435</v>
      </c>
      <c r="B4414" t="s">
        <v>5025</v>
      </c>
      <c r="C4414" t="s">
        <v>5029</v>
      </c>
      <c r="D4414" t="s">
        <v>5031</v>
      </c>
      <c r="E4414" t="s">
        <v>5036</v>
      </c>
      <c r="F4414" t="s">
        <v>5046</v>
      </c>
      <c r="G4414">
        <v>133.77510000000001</v>
      </c>
      <c r="H4414">
        <v>-25.2744</v>
      </c>
      <c r="I4414">
        <v>283097</v>
      </c>
      <c r="J4414">
        <v>2271602</v>
      </c>
      <c r="K4414">
        <v>471529</v>
      </c>
      <c r="L4414">
        <v>133848</v>
      </c>
      <c r="M4414">
        <v>66333</v>
      </c>
      <c r="N4414">
        <v>0.12462481614768391</v>
      </c>
      <c r="O4414">
        <v>2505747</v>
      </c>
      <c r="P4414">
        <v>2271602</v>
      </c>
      <c r="Q4414">
        <v>0</v>
      </c>
      <c r="T4414" t="s">
        <v>5052</v>
      </c>
      <c r="U4414">
        <v>45751</v>
      </c>
      <c r="V4414" t="s">
        <v>5091</v>
      </c>
      <c r="W4414" t="s">
        <v>5079</v>
      </c>
      <c r="X4414">
        <v>11</v>
      </c>
      <c r="Y4414" t="s">
        <v>5082</v>
      </c>
      <c r="Z4414" t="s">
        <v>5070</v>
      </c>
    </row>
    <row r="4415" spans="1:26" x14ac:dyDescent="0.3">
      <c r="A4415" t="s">
        <v>4436</v>
      </c>
      <c r="B4415" t="s">
        <v>5025</v>
      </c>
      <c r="C4415" t="s">
        <v>5029</v>
      </c>
      <c r="D4415" t="s">
        <v>5032</v>
      </c>
      <c r="E4415" t="s">
        <v>5036</v>
      </c>
      <c r="F4415" t="s">
        <v>5050</v>
      </c>
      <c r="G4415">
        <v>-95.712900000000005</v>
      </c>
      <c r="H4415">
        <v>37.090200000000003</v>
      </c>
      <c r="I4415">
        <v>192578</v>
      </c>
      <c r="J4415">
        <v>2135171</v>
      </c>
      <c r="K4415">
        <v>436003</v>
      </c>
      <c r="L4415">
        <v>88719</v>
      </c>
      <c r="M4415">
        <v>115996</v>
      </c>
      <c r="N4415">
        <v>9.0193572564130159E-2</v>
      </c>
      <c r="O4415">
        <v>2547841</v>
      </c>
      <c r="P4415">
        <v>2135171</v>
      </c>
      <c r="Q4415">
        <v>0</v>
      </c>
      <c r="T4415" t="s">
        <v>5061</v>
      </c>
      <c r="U4415">
        <v>45369</v>
      </c>
      <c r="V4415" t="s">
        <v>5085</v>
      </c>
      <c r="W4415" t="s">
        <v>5076</v>
      </c>
      <c r="X4415">
        <v>17</v>
      </c>
      <c r="Y4415" t="s">
        <v>5077</v>
      </c>
      <c r="Z4415" t="s">
        <v>5069</v>
      </c>
    </row>
    <row r="4416" spans="1:26" x14ac:dyDescent="0.3">
      <c r="A4416" t="s">
        <v>4437</v>
      </c>
      <c r="B4416" t="s">
        <v>5027</v>
      </c>
      <c r="C4416" t="s">
        <v>5030</v>
      </c>
      <c r="D4416" t="s">
        <v>5034</v>
      </c>
      <c r="E4416" t="s">
        <v>5036</v>
      </c>
      <c r="F4416" t="s">
        <v>5043</v>
      </c>
      <c r="G4416">
        <v>-3.4359999999999999</v>
      </c>
      <c r="H4416">
        <v>55.378100000000003</v>
      </c>
      <c r="I4416">
        <v>83885</v>
      </c>
      <c r="J4416">
        <v>412564</v>
      </c>
      <c r="K4416">
        <v>89491</v>
      </c>
      <c r="L4416">
        <v>25633</v>
      </c>
      <c r="M4416">
        <v>23737</v>
      </c>
      <c r="N4416">
        <v>0.20332672159278381</v>
      </c>
      <c r="O4416">
        <v>534872</v>
      </c>
      <c r="P4416">
        <v>398034</v>
      </c>
      <c r="Q4416">
        <v>0</v>
      </c>
      <c r="T4416" t="s">
        <v>5057</v>
      </c>
      <c r="U4416">
        <v>45581</v>
      </c>
      <c r="V4416" t="s">
        <v>5078</v>
      </c>
      <c r="W4416" t="s">
        <v>5090</v>
      </c>
      <c r="X4416">
        <v>14</v>
      </c>
      <c r="Y4416" t="s">
        <v>5077</v>
      </c>
      <c r="Z4416" t="s">
        <v>5071</v>
      </c>
    </row>
    <row r="4417" spans="1:26" x14ac:dyDescent="0.3">
      <c r="A4417" t="s">
        <v>4438</v>
      </c>
      <c r="B4417" t="s">
        <v>5027</v>
      </c>
      <c r="C4417" t="s">
        <v>5030</v>
      </c>
      <c r="D4417" t="s">
        <v>5031</v>
      </c>
      <c r="E4417" t="s">
        <v>5036</v>
      </c>
      <c r="F4417" t="s">
        <v>5048</v>
      </c>
      <c r="G4417">
        <v>10.451499999999999</v>
      </c>
      <c r="H4417">
        <v>51.165700000000001</v>
      </c>
      <c r="I4417">
        <v>68294</v>
      </c>
      <c r="J4417">
        <v>539224</v>
      </c>
      <c r="K4417">
        <v>130509</v>
      </c>
      <c r="L4417">
        <v>38397</v>
      </c>
      <c r="M4417">
        <v>26004</v>
      </c>
      <c r="N4417">
        <v>0.1266542052551084</v>
      </c>
      <c r="O4417">
        <v>664682</v>
      </c>
      <c r="P4417">
        <v>477719</v>
      </c>
      <c r="Q4417">
        <v>0</v>
      </c>
      <c r="T4417" t="s">
        <v>5052</v>
      </c>
      <c r="U4417">
        <v>45607</v>
      </c>
      <c r="V4417" t="s">
        <v>5085</v>
      </c>
      <c r="W4417" t="s">
        <v>5094</v>
      </c>
      <c r="X4417">
        <v>9</v>
      </c>
      <c r="Y4417" t="s">
        <v>5082</v>
      </c>
      <c r="Z4417" t="s">
        <v>5070</v>
      </c>
    </row>
    <row r="4418" spans="1:26" x14ac:dyDescent="0.3">
      <c r="A4418" t="s">
        <v>4439</v>
      </c>
      <c r="B4418" t="s">
        <v>5027</v>
      </c>
      <c r="C4418" t="s">
        <v>5029</v>
      </c>
      <c r="D4418" t="s">
        <v>5031</v>
      </c>
      <c r="E4418" t="s">
        <v>5036</v>
      </c>
      <c r="F4418" t="s">
        <v>5046</v>
      </c>
      <c r="G4418">
        <v>133.77510000000001</v>
      </c>
      <c r="H4418">
        <v>-25.2744</v>
      </c>
      <c r="I4418">
        <v>207751</v>
      </c>
      <c r="J4418">
        <v>1776436</v>
      </c>
      <c r="K4418">
        <v>179159</v>
      </c>
      <c r="L4418">
        <v>65498</v>
      </c>
      <c r="M4418">
        <v>66739</v>
      </c>
      <c r="N4418">
        <v>0.11694821526011159</v>
      </c>
      <c r="O4418">
        <v>2006142</v>
      </c>
      <c r="P4418">
        <v>1776436</v>
      </c>
      <c r="Q4418">
        <v>0</v>
      </c>
      <c r="T4418" t="s">
        <v>5052</v>
      </c>
      <c r="U4418">
        <v>45741</v>
      </c>
      <c r="V4418" t="s">
        <v>5089</v>
      </c>
      <c r="W4418" t="s">
        <v>5076</v>
      </c>
      <c r="X4418">
        <v>10</v>
      </c>
      <c r="Y4418" t="s">
        <v>5082</v>
      </c>
      <c r="Z4418" t="s">
        <v>5070</v>
      </c>
    </row>
    <row r="4419" spans="1:26" x14ac:dyDescent="0.3">
      <c r="A4419" t="s">
        <v>4440</v>
      </c>
      <c r="B4419" t="s">
        <v>5025</v>
      </c>
      <c r="C4419" t="s">
        <v>5029</v>
      </c>
      <c r="D4419" t="s">
        <v>5034</v>
      </c>
      <c r="E4419" t="s">
        <v>5039</v>
      </c>
      <c r="F4419" t="s">
        <v>5044</v>
      </c>
      <c r="G4419">
        <v>78.962900000000005</v>
      </c>
      <c r="H4419">
        <v>20.593699999999998</v>
      </c>
      <c r="I4419">
        <v>49383</v>
      </c>
      <c r="J4419">
        <v>198311</v>
      </c>
      <c r="K4419">
        <v>46652</v>
      </c>
      <c r="L4419">
        <v>13938</v>
      </c>
      <c r="M4419">
        <v>4534</v>
      </c>
      <c r="N4419">
        <v>0.24901820039188721</v>
      </c>
      <c r="O4419">
        <v>228014</v>
      </c>
      <c r="P4419">
        <v>0</v>
      </c>
      <c r="Q4419">
        <v>0</v>
      </c>
      <c r="T4419" t="s">
        <v>5056</v>
      </c>
      <c r="U4419">
        <v>45630</v>
      </c>
      <c r="V4419" t="s">
        <v>5078</v>
      </c>
      <c r="W4419" t="s">
        <v>5081</v>
      </c>
      <c r="X4419">
        <v>12</v>
      </c>
      <c r="Y4419" t="s">
        <v>5077</v>
      </c>
      <c r="Z4419" t="s">
        <v>5071</v>
      </c>
    </row>
    <row r="4420" spans="1:26" x14ac:dyDescent="0.3">
      <c r="A4420" t="s">
        <v>4441</v>
      </c>
      <c r="B4420" t="s">
        <v>5026</v>
      </c>
      <c r="C4420" t="s">
        <v>5029</v>
      </c>
      <c r="D4420" t="s">
        <v>5032</v>
      </c>
      <c r="E4420" t="s">
        <v>5037</v>
      </c>
      <c r="F4420" t="s">
        <v>5049</v>
      </c>
      <c r="G4420">
        <v>-106.3468</v>
      </c>
      <c r="H4420">
        <v>56.130400000000002</v>
      </c>
      <c r="I4420">
        <v>57109</v>
      </c>
      <c r="J4420">
        <v>598445</v>
      </c>
      <c r="K4420">
        <v>144714</v>
      </c>
      <c r="L4420">
        <v>47802</v>
      </c>
      <c r="M4420">
        <v>35338</v>
      </c>
      <c r="N4420">
        <v>9.5430470390703639E-2</v>
      </c>
      <c r="O4420">
        <v>707378</v>
      </c>
      <c r="P4420">
        <v>0</v>
      </c>
      <c r="Q4420">
        <v>0</v>
      </c>
      <c r="T4420" t="s">
        <v>5059</v>
      </c>
      <c r="U4420">
        <v>45714</v>
      </c>
      <c r="V4420" t="s">
        <v>5078</v>
      </c>
      <c r="W4420" t="s">
        <v>5086</v>
      </c>
      <c r="X4420">
        <v>12</v>
      </c>
      <c r="Y4420" t="s">
        <v>5077</v>
      </c>
      <c r="Z4420" t="s">
        <v>5070</v>
      </c>
    </row>
    <row r="4421" spans="1:26" x14ac:dyDescent="0.3">
      <c r="A4421" t="s">
        <v>4442</v>
      </c>
      <c r="B4421" t="s">
        <v>5026</v>
      </c>
      <c r="C4421" t="s">
        <v>5029</v>
      </c>
      <c r="D4421" t="s">
        <v>5032</v>
      </c>
      <c r="E4421" t="s">
        <v>5036</v>
      </c>
      <c r="F4421" t="s">
        <v>5046</v>
      </c>
      <c r="G4421">
        <v>133.77510000000001</v>
      </c>
      <c r="H4421">
        <v>-25.2744</v>
      </c>
      <c r="I4421">
        <v>44789</v>
      </c>
      <c r="J4421">
        <v>603651</v>
      </c>
      <c r="K4421">
        <v>83031</v>
      </c>
      <c r="L4421">
        <v>41000</v>
      </c>
      <c r="M4421">
        <v>19299</v>
      </c>
      <c r="N4421">
        <v>7.4198285406294084E-2</v>
      </c>
      <c r="O4421">
        <v>761372</v>
      </c>
      <c r="P4421">
        <v>530363</v>
      </c>
      <c r="Q4421">
        <v>0</v>
      </c>
      <c r="T4421" t="s">
        <v>5059</v>
      </c>
      <c r="U4421">
        <v>45747</v>
      </c>
      <c r="V4421" t="s">
        <v>5085</v>
      </c>
      <c r="W4421" t="s">
        <v>5076</v>
      </c>
      <c r="X4421">
        <v>12</v>
      </c>
      <c r="Y4421" t="s">
        <v>5077</v>
      </c>
      <c r="Z4421" t="s">
        <v>5069</v>
      </c>
    </row>
    <row r="4422" spans="1:26" x14ac:dyDescent="0.3">
      <c r="A4422" t="s">
        <v>4443</v>
      </c>
      <c r="B4422" t="s">
        <v>5025</v>
      </c>
      <c r="C4422" t="s">
        <v>5029</v>
      </c>
      <c r="D4422" t="s">
        <v>5035</v>
      </c>
      <c r="E4422" t="s">
        <v>5039</v>
      </c>
      <c r="F4422" t="s">
        <v>5047</v>
      </c>
      <c r="G4422">
        <v>138.25290000000001</v>
      </c>
      <c r="H4422">
        <v>36.204799999999999</v>
      </c>
      <c r="I4422">
        <v>69380</v>
      </c>
      <c r="J4422">
        <v>393908</v>
      </c>
      <c r="K4422">
        <v>55691</v>
      </c>
      <c r="L4422">
        <v>21823</v>
      </c>
      <c r="M4422">
        <v>16765</v>
      </c>
      <c r="N4422">
        <v>0.17613344725827129</v>
      </c>
      <c r="O4422">
        <v>507598</v>
      </c>
      <c r="P4422">
        <v>0</v>
      </c>
      <c r="Q4422">
        <v>0</v>
      </c>
      <c r="T4422" t="s">
        <v>5058</v>
      </c>
      <c r="U4422">
        <v>45546</v>
      </c>
      <c r="V4422" t="s">
        <v>5078</v>
      </c>
      <c r="W4422" t="s">
        <v>5096</v>
      </c>
      <c r="X4422">
        <v>16</v>
      </c>
      <c r="Y4422" t="s">
        <v>5077</v>
      </c>
      <c r="Z4422" t="s">
        <v>5070</v>
      </c>
    </row>
    <row r="4423" spans="1:26" x14ac:dyDescent="0.3">
      <c r="A4423" t="s">
        <v>4444</v>
      </c>
      <c r="B4423" t="s">
        <v>5025</v>
      </c>
      <c r="C4423" t="s">
        <v>5029</v>
      </c>
      <c r="D4423" t="s">
        <v>5035</v>
      </c>
      <c r="E4423" t="s">
        <v>5039</v>
      </c>
      <c r="F4423" t="s">
        <v>5050</v>
      </c>
      <c r="G4423">
        <v>-95.712900000000005</v>
      </c>
      <c r="H4423">
        <v>37.090200000000003</v>
      </c>
      <c r="I4423">
        <v>34782</v>
      </c>
      <c r="J4423">
        <v>266624</v>
      </c>
      <c r="K4423">
        <v>64123</v>
      </c>
      <c r="L4423">
        <v>18728</v>
      </c>
      <c r="M4423">
        <v>13127</v>
      </c>
      <c r="N4423">
        <v>0.1304539955802955</v>
      </c>
      <c r="O4423">
        <v>335246</v>
      </c>
      <c r="P4423">
        <v>0</v>
      </c>
      <c r="Q4423">
        <v>0</v>
      </c>
      <c r="T4423" t="s">
        <v>5058</v>
      </c>
      <c r="U4423">
        <v>45486</v>
      </c>
      <c r="V4423" t="s">
        <v>5088</v>
      </c>
      <c r="W4423" t="s">
        <v>5083</v>
      </c>
      <c r="X4423">
        <v>15</v>
      </c>
      <c r="Y4423" t="s">
        <v>5077</v>
      </c>
      <c r="Z4423" t="s">
        <v>5070</v>
      </c>
    </row>
    <row r="4424" spans="1:26" x14ac:dyDescent="0.3">
      <c r="A4424" t="s">
        <v>4445</v>
      </c>
      <c r="B4424" t="s">
        <v>5025</v>
      </c>
      <c r="C4424" t="s">
        <v>5029</v>
      </c>
      <c r="D4424" t="s">
        <v>5034</v>
      </c>
      <c r="E4424" t="s">
        <v>5039</v>
      </c>
      <c r="F4424" t="s">
        <v>5045</v>
      </c>
      <c r="G4424">
        <v>-51.9253</v>
      </c>
      <c r="H4424">
        <v>-14.234999999999999</v>
      </c>
      <c r="I4424">
        <v>32950</v>
      </c>
      <c r="J4424">
        <v>178070</v>
      </c>
      <c r="K4424">
        <v>40947</v>
      </c>
      <c r="L4424">
        <v>11798</v>
      </c>
      <c r="M4424">
        <v>5080</v>
      </c>
      <c r="N4424">
        <v>0.18504299267811619</v>
      </c>
      <c r="O4424">
        <v>217782</v>
      </c>
      <c r="P4424">
        <v>0</v>
      </c>
      <c r="Q4424">
        <v>0</v>
      </c>
      <c r="T4424" t="s">
        <v>5056</v>
      </c>
      <c r="U4424">
        <v>45516</v>
      </c>
      <c r="V4424" t="s">
        <v>5085</v>
      </c>
      <c r="W4424" t="s">
        <v>5095</v>
      </c>
      <c r="X4424">
        <v>16</v>
      </c>
      <c r="Y4424" t="s">
        <v>5077</v>
      </c>
      <c r="Z4424" t="s">
        <v>5070</v>
      </c>
    </row>
    <row r="4425" spans="1:26" x14ac:dyDescent="0.3">
      <c r="A4425" t="s">
        <v>4446</v>
      </c>
      <c r="B4425" t="s">
        <v>5024</v>
      </c>
      <c r="C4425" t="s">
        <v>5029</v>
      </c>
      <c r="D4425" t="s">
        <v>5031</v>
      </c>
      <c r="E4425" t="s">
        <v>5036</v>
      </c>
      <c r="F4425" t="s">
        <v>5050</v>
      </c>
      <c r="G4425">
        <v>-95.712900000000005</v>
      </c>
      <c r="H4425">
        <v>37.090200000000003</v>
      </c>
      <c r="I4425">
        <v>224389</v>
      </c>
      <c r="J4425">
        <v>1555362</v>
      </c>
      <c r="K4425">
        <v>259950</v>
      </c>
      <c r="L4425">
        <v>58999</v>
      </c>
      <c r="M4425">
        <v>64196</v>
      </c>
      <c r="N4425">
        <v>0.1442682796382059</v>
      </c>
      <c r="O4425">
        <v>1798471</v>
      </c>
      <c r="P4425">
        <v>1555362</v>
      </c>
      <c r="Q4425">
        <v>0</v>
      </c>
      <c r="T4425" t="s">
        <v>5052</v>
      </c>
      <c r="U4425">
        <v>45311</v>
      </c>
      <c r="V4425" t="s">
        <v>5088</v>
      </c>
      <c r="W4425" t="s">
        <v>5084</v>
      </c>
      <c r="X4425">
        <v>11</v>
      </c>
      <c r="Y4425" t="s">
        <v>5082</v>
      </c>
      <c r="Z4425" t="s">
        <v>5070</v>
      </c>
    </row>
    <row r="4426" spans="1:26" x14ac:dyDescent="0.3">
      <c r="A4426" t="s">
        <v>4447</v>
      </c>
      <c r="B4426" t="s">
        <v>5027</v>
      </c>
      <c r="C4426" t="s">
        <v>5029</v>
      </c>
      <c r="D4426" t="s">
        <v>5034</v>
      </c>
      <c r="E4426" t="s">
        <v>5036</v>
      </c>
      <c r="F4426" t="s">
        <v>5045</v>
      </c>
      <c r="G4426">
        <v>-51.9253</v>
      </c>
      <c r="H4426">
        <v>-14.234999999999999</v>
      </c>
      <c r="I4426">
        <v>36725</v>
      </c>
      <c r="J4426">
        <v>242516</v>
      </c>
      <c r="K4426">
        <v>45718</v>
      </c>
      <c r="L4426">
        <v>7844</v>
      </c>
      <c r="M4426">
        <v>8750</v>
      </c>
      <c r="N4426">
        <v>0.15143471263615649</v>
      </c>
      <c r="O4426">
        <v>279265</v>
      </c>
      <c r="P4426">
        <v>225491</v>
      </c>
      <c r="Q4426">
        <v>0</v>
      </c>
      <c r="T4426" t="s">
        <v>5057</v>
      </c>
      <c r="U4426">
        <v>45629</v>
      </c>
      <c r="V4426" t="s">
        <v>5089</v>
      </c>
      <c r="W4426" t="s">
        <v>5081</v>
      </c>
      <c r="X4426">
        <v>10</v>
      </c>
      <c r="Y4426" t="s">
        <v>5082</v>
      </c>
      <c r="Z4426" t="s">
        <v>5070</v>
      </c>
    </row>
    <row r="4427" spans="1:26" x14ac:dyDescent="0.3">
      <c r="A4427" t="s">
        <v>4448</v>
      </c>
      <c r="B4427" t="s">
        <v>5025</v>
      </c>
      <c r="C4427" t="s">
        <v>5029</v>
      </c>
      <c r="D4427" t="s">
        <v>5034</v>
      </c>
      <c r="E4427" t="s">
        <v>5036</v>
      </c>
      <c r="F4427" t="s">
        <v>5047</v>
      </c>
      <c r="G4427">
        <v>138.25290000000001</v>
      </c>
      <c r="H4427">
        <v>36.204799999999999</v>
      </c>
      <c r="I4427">
        <v>324980</v>
      </c>
      <c r="J4427">
        <v>1314153</v>
      </c>
      <c r="K4427">
        <v>137457</v>
      </c>
      <c r="L4427">
        <v>47681</v>
      </c>
      <c r="M4427">
        <v>33591</v>
      </c>
      <c r="N4427">
        <v>0.2472928788150901</v>
      </c>
      <c r="O4427">
        <v>1493633</v>
      </c>
      <c r="P4427">
        <v>1314153</v>
      </c>
      <c r="Q4427">
        <v>0</v>
      </c>
      <c r="T4427" t="s">
        <v>5057</v>
      </c>
      <c r="U4427">
        <v>45294</v>
      </c>
      <c r="V4427" t="s">
        <v>5078</v>
      </c>
      <c r="W4427" t="s">
        <v>5084</v>
      </c>
      <c r="X4427">
        <v>16</v>
      </c>
      <c r="Y4427" t="s">
        <v>5077</v>
      </c>
      <c r="Z4427" t="s">
        <v>5071</v>
      </c>
    </row>
    <row r="4428" spans="1:26" x14ac:dyDescent="0.3">
      <c r="A4428" t="s">
        <v>4449</v>
      </c>
      <c r="B4428" t="s">
        <v>5024</v>
      </c>
      <c r="C4428" t="s">
        <v>5029</v>
      </c>
      <c r="D4428" t="s">
        <v>5034</v>
      </c>
      <c r="E4428" t="s">
        <v>5039</v>
      </c>
      <c r="F4428" t="s">
        <v>5048</v>
      </c>
      <c r="G4428">
        <v>10.451499999999999</v>
      </c>
      <c r="H4428">
        <v>51.165700000000001</v>
      </c>
      <c r="I4428">
        <v>43604</v>
      </c>
      <c r="J4428">
        <v>222893</v>
      </c>
      <c r="K4428">
        <v>27206</v>
      </c>
      <c r="L4428">
        <v>7804</v>
      </c>
      <c r="M4428">
        <v>7114</v>
      </c>
      <c r="N4428">
        <v>0.19562993090266559</v>
      </c>
      <c r="O4428">
        <v>280756</v>
      </c>
      <c r="P4428">
        <v>0</v>
      </c>
      <c r="Q4428">
        <v>0</v>
      </c>
      <c r="T4428" t="s">
        <v>5056</v>
      </c>
      <c r="U4428">
        <v>45485</v>
      </c>
      <c r="V4428" t="s">
        <v>5091</v>
      </c>
      <c r="W4428" t="s">
        <v>5083</v>
      </c>
      <c r="X4428">
        <v>9</v>
      </c>
      <c r="Y4428" t="s">
        <v>5082</v>
      </c>
      <c r="Z4428" t="s">
        <v>5070</v>
      </c>
    </row>
    <row r="4429" spans="1:26" x14ac:dyDescent="0.3">
      <c r="A4429" t="s">
        <v>4450</v>
      </c>
      <c r="B4429" t="s">
        <v>5024</v>
      </c>
      <c r="C4429" t="s">
        <v>5029</v>
      </c>
      <c r="D4429" t="s">
        <v>5031</v>
      </c>
      <c r="E4429" t="s">
        <v>5036</v>
      </c>
      <c r="F4429" t="s">
        <v>5050</v>
      </c>
      <c r="G4429">
        <v>-95.712900000000005</v>
      </c>
      <c r="H4429">
        <v>37.090200000000003</v>
      </c>
      <c r="I4429">
        <v>342028</v>
      </c>
      <c r="J4429">
        <v>3019290</v>
      </c>
      <c r="K4429">
        <v>466990</v>
      </c>
      <c r="L4429">
        <v>114717</v>
      </c>
      <c r="M4429">
        <v>109191</v>
      </c>
      <c r="N4429">
        <v>0.1132810551003834</v>
      </c>
      <c r="O4429">
        <v>3656548</v>
      </c>
      <c r="P4429">
        <v>3019290</v>
      </c>
      <c r="Q4429">
        <v>0</v>
      </c>
      <c r="T4429" t="s">
        <v>5052</v>
      </c>
      <c r="U4429">
        <v>45742</v>
      </c>
      <c r="V4429" t="s">
        <v>5078</v>
      </c>
      <c r="W4429" t="s">
        <v>5076</v>
      </c>
      <c r="X4429">
        <v>10</v>
      </c>
      <c r="Y4429" t="s">
        <v>5082</v>
      </c>
      <c r="Z4429" t="s">
        <v>5070</v>
      </c>
    </row>
    <row r="4430" spans="1:26" x14ac:dyDescent="0.3">
      <c r="A4430" t="s">
        <v>4451</v>
      </c>
      <c r="B4430" t="s">
        <v>5023</v>
      </c>
      <c r="C4430" t="s">
        <v>5029</v>
      </c>
      <c r="D4430" t="s">
        <v>5031</v>
      </c>
      <c r="E4430" t="s">
        <v>5036</v>
      </c>
      <c r="F4430" t="s">
        <v>5045</v>
      </c>
      <c r="G4430">
        <v>-51.9253</v>
      </c>
      <c r="H4430">
        <v>-14.234999999999999</v>
      </c>
      <c r="I4430">
        <v>66129</v>
      </c>
      <c r="J4430">
        <v>516717</v>
      </c>
      <c r="K4430">
        <v>82294</v>
      </c>
      <c r="L4430">
        <v>15752</v>
      </c>
      <c r="M4430">
        <v>24262</v>
      </c>
      <c r="N4430">
        <v>0.12797919797627441</v>
      </c>
      <c r="O4430">
        <v>642009</v>
      </c>
      <c r="P4430">
        <v>479229</v>
      </c>
      <c r="Q4430">
        <v>0</v>
      </c>
      <c r="R4430">
        <v>14702</v>
      </c>
      <c r="S4430">
        <v>2.29E-2</v>
      </c>
      <c r="T4430" t="s">
        <v>5051</v>
      </c>
      <c r="U4430">
        <v>45509</v>
      </c>
      <c r="V4430" t="s">
        <v>5085</v>
      </c>
      <c r="W4430" t="s">
        <v>5095</v>
      </c>
      <c r="X4430">
        <v>17</v>
      </c>
      <c r="Y4430" t="s">
        <v>5077</v>
      </c>
      <c r="Z4430" t="s">
        <v>5070</v>
      </c>
    </row>
    <row r="4431" spans="1:26" x14ac:dyDescent="0.3">
      <c r="A4431" t="s">
        <v>4452</v>
      </c>
      <c r="B4431" t="s">
        <v>5027</v>
      </c>
      <c r="C4431" t="s">
        <v>5029</v>
      </c>
      <c r="D4431" t="s">
        <v>5032</v>
      </c>
      <c r="E4431" t="s">
        <v>5036</v>
      </c>
      <c r="F4431" t="s">
        <v>5049</v>
      </c>
      <c r="G4431">
        <v>-106.3468</v>
      </c>
      <c r="H4431">
        <v>56.130400000000002</v>
      </c>
      <c r="I4431">
        <v>116288</v>
      </c>
      <c r="J4431">
        <v>1768959</v>
      </c>
      <c r="K4431">
        <v>343754</v>
      </c>
      <c r="L4431">
        <v>83311</v>
      </c>
      <c r="M4431">
        <v>72853</v>
      </c>
      <c r="N4431">
        <v>6.5738531410982556E-2</v>
      </c>
      <c r="O4431">
        <v>2082828</v>
      </c>
      <c r="P4431">
        <v>1768959</v>
      </c>
      <c r="Q4431">
        <v>0</v>
      </c>
      <c r="T4431" t="s">
        <v>5061</v>
      </c>
      <c r="U4431">
        <v>45354</v>
      </c>
      <c r="V4431" t="s">
        <v>5080</v>
      </c>
      <c r="W4431" t="s">
        <v>5076</v>
      </c>
      <c r="X4431">
        <v>17</v>
      </c>
      <c r="Y4431" t="s">
        <v>5077</v>
      </c>
      <c r="Z4431" t="s">
        <v>5069</v>
      </c>
    </row>
    <row r="4432" spans="1:26" x14ac:dyDescent="0.3">
      <c r="A4432" t="s">
        <v>4453</v>
      </c>
      <c r="B4432" t="s">
        <v>5027</v>
      </c>
      <c r="C4432" t="s">
        <v>5029</v>
      </c>
      <c r="D4432" t="s">
        <v>5034</v>
      </c>
      <c r="E4432" t="s">
        <v>5036</v>
      </c>
      <c r="F4432" t="s">
        <v>5043</v>
      </c>
      <c r="G4432">
        <v>-3.4359999999999999</v>
      </c>
      <c r="H4432">
        <v>55.378100000000003</v>
      </c>
      <c r="I4432">
        <v>56789</v>
      </c>
      <c r="J4432">
        <v>320205</v>
      </c>
      <c r="K4432">
        <v>35949</v>
      </c>
      <c r="L4432">
        <v>19902</v>
      </c>
      <c r="M4432">
        <v>15206</v>
      </c>
      <c r="N4432">
        <v>0.17735209925293879</v>
      </c>
      <c r="O4432">
        <v>375965</v>
      </c>
      <c r="P4432">
        <v>285536</v>
      </c>
      <c r="Q4432">
        <v>0</v>
      </c>
      <c r="T4432" t="s">
        <v>5057</v>
      </c>
      <c r="U4432">
        <v>45312</v>
      </c>
      <c r="V4432" t="s">
        <v>5080</v>
      </c>
      <c r="W4432" t="s">
        <v>5084</v>
      </c>
      <c r="X4432">
        <v>15</v>
      </c>
      <c r="Y4432" t="s">
        <v>5077</v>
      </c>
      <c r="Z4432" t="s">
        <v>5070</v>
      </c>
    </row>
    <row r="4433" spans="1:26" x14ac:dyDescent="0.3">
      <c r="A4433" t="s">
        <v>4454</v>
      </c>
      <c r="B4433" t="s">
        <v>5025</v>
      </c>
      <c r="C4433" t="s">
        <v>5029</v>
      </c>
      <c r="D4433" t="s">
        <v>5034</v>
      </c>
      <c r="E4433" t="s">
        <v>5039</v>
      </c>
      <c r="F4433" t="s">
        <v>5045</v>
      </c>
      <c r="G4433">
        <v>-51.9253</v>
      </c>
      <c r="H4433">
        <v>-14.234999999999999</v>
      </c>
      <c r="I4433">
        <v>98896</v>
      </c>
      <c r="J4433">
        <v>418516</v>
      </c>
      <c r="K4433">
        <v>96831</v>
      </c>
      <c r="L4433">
        <v>30196</v>
      </c>
      <c r="M4433">
        <v>11302</v>
      </c>
      <c r="N4433">
        <v>0.2363018016709777</v>
      </c>
      <c r="O4433">
        <v>536057</v>
      </c>
      <c r="P4433">
        <v>0</v>
      </c>
      <c r="Q4433">
        <v>0</v>
      </c>
      <c r="T4433" t="s">
        <v>5056</v>
      </c>
      <c r="U4433">
        <v>45736</v>
      </c>
      <c r="V4433" t="s">
        <v>5075</v>
      </c>
      <c r="W4433" t="s">
        <v>5076</v>
      </c>
      <c r="X4433">
        <v>8</v>
      </c>
      <c r="Y4433" t="s">
        <v>5082</v>
      </c>
      <c r="Z4433" t="s">
        <v>5071</v>
      </c>
    </row>
    <row r="4434" spans="1:26" x14ac:dyDescent="0.3">
      <c r="A4434" t="s">
        <v>4455</v>
      </c>
      <c r="B4434" t="s">
        <v>5024</v>
      </c>
      <c r="C4434" t="s">
        <v>5030</v>
      </c>
      <c r="D4434" t="s">
        <v>5031</v>
      </c>
      <c r="E4434" t="s">
        <v>5036</v>
      </c>
      <c r="F4434" t="s">
        <v>5049</v>
      </c>
      <c r="G4434">
        <v>-106.3468</v>
      </c>
      <c r="H4434">
        <v>56.130400000000002</v>
      </c>
      <c r="I4434">
        <v>387801</v>
      </c>
      <c r="J4434">
        <v>3272833</v>
      </c>
      <c r="K4434">
        <v>726943</v>
      </c>
      <c r="L4434">
        <v>180842</v>
      </c>
      <c r="M4434">
        <v>117704</v>
      </c>
      <c r="N4434">
        <v>0.1184911646271352</v>
      </c>
      <c r="O4434">
        <v>4199340</v>
      </c>
      <c r="P4434">
        <v>3272833</v>
      </c>
      <c r="Q4434">
        <v>0</v>
      </c>
      <c r="T4434" t="s">
        <v>5052</v>
      </c>
      <c r="U4434">
        <v>45683</v>
      </c>
      <c r="V4434" t="s">
        <v>5080</v>
      </c>
      <c r="W4434" t="s">
        <v>5084</v>
      </c>
      <c r="X4434">
        <v>10</v>
      </c>
      <c r="Y4434" t="s">
        <v>5082</v>
      </c>
      <c r="Z4434" t="s">
        <v>5070</v>
      </c>
    </row>
    <row r="4435" spans="1:26" x14ac:dyDescent="0.3">
      <c r="A4435" t="s">
        <v>4456</v>
      </c>
      <c r="B4435" t="s">
        <v>5026</v>
      </c>
      <c r="C4435" t="s">
        <v>5029</v>
      </c>
      <c r="D4435" t="s">
        <v>5031</v>
      </c>
      <c r="E4435" t="s">
        <v>5038</v>
      </c>
      <c r="F4435" t="s">
        <v>5047</v>
      </c>
      <c r="G4435">
        <v>138.25290000000001</v>
      </c>
      <c r="H4435">
        <v>36.204799999999999</v>
      </c>
      <c r="I4435">
        <v>47079</v>
      </c>
      <c r="J4435">
        <v>410304</v>
      </c>
      <c r="K4435">
        <v>55238</v>
      </c>
      <c r="L4435">
        <v>17580</v>
      </c>
      <c r="M4435">
        <v>14141</v>
      </c>
      <c r="N4435">
        <v>0.11474253686515801</v>
      </c>
      <c r="O4435">
        <v>521862</v>
      </c>
      <c r="P4435">
        <v>0</v>
      </c>
      <c r="Q4435">
        <v>0</v>
      </c>
      <c r="T4435" t="s">
        <v>5051</v>
      </c>
      <c r="U4435">
        <v>45459</v>
      </c>
      <c r="V4435" t="s">
        <v>5080</v>
      </c>
      <c r="W4435" t="s">
        <v>5093</v>
      </c>
      <c r="X4435">
        <v>9</v>
      </c>
      <c r="Y4435" t="s">
        <v>5082</v>
      </c>
      <c r="Z4435" t="s">
        <v>5070</v>
      </c>
    </row>
    <row r="4436" spans="1:26" x14ac:dyDescent="0.3">
      <c r="A4436" t="s">
        <v>4457</v>
      </c>
      <c r="B4436" t="s">
        <v>5023</v>
      </c>
      <c r="C4436" t="s">
        <v>5029</v>
      </c>
      <c r="D4436" t="s">
        <v>5034</v>
      </c>
      <c r="E4436" t="s">
        <v>5036</v>
      </c>
      <c r="F4436" t="s">
        <v>5048</v>
      </c>
      <c r="G4436">
        <v>10.451499999999999</v>
      </c>
      <c r="H4436">
        <v>51.165700000000001</v>
      </c>
      <c r="I4436">
        <v>48989</v>
      </c>
      <c r="J4436">
        <v>209338</v>
      </c>
      <c r="K4436">
        <v>51412</v>
      </c>
      <c r="L4436">
        <v>12533</v>
      </c>
      <c r="M4436">
        <v>4246</v>
      </c>
      <c r="N4436">
        <v>0.23401951783355771</v>
      </c>
      <c r="O4436">
        <v>231700</v>
      </c>
      <c r="P4436">
        <v>193149</v>
      </c>
      <c r="Q4436">
        <v>0</v>
      </c>
      <c r="R4436">
        <v>5560</v>
      </c>
      <c r="S4436">
        <v>2.4E-2</v>
      </c>
      <c r="T4436" t="s">
        <v>5056</v>
      </c>
      <c r="U4436">
        <v>45324</v>
      </c>
      <c r="V4436" t="s">
        <v>5091</v>
      </c>
      <c r="W4436" t="s">
        <v>5086</v>
      </c>
      <c r="X4436">
        <v>11</v>
      </c>
      <c r="Y4436" t="s">
        <v>5082</v>
      </c>
      <c r="Z4436" t="s">
        <v>5071</v>
      </c>
    </row>
    <row r="4437" spans="1:26" x14ac:dyDescent="0.3">
      <c r="A4437" t="s">
        <v>4458</v>
      </c>
      <c r="B4437" t="s">
        <v>5027</v>
      </c>
      <c r="C4437" t="s">
        <v>5029</v>
      </c>
      <c r="D4437" t="s">
        <v>5035</v>
      </c>
      <c r="E4437" t="s">
        <v>5040</v>
      </c>
      <c r="F4437" t="s">
        <v>5050</v>
      </c>
      <c r="G4437">
        <v>-95.712900000000005</v>
      </c>
      <c r="H4437">
        <v>37.090200000000003</v>
      </c>
      <c r="I4437">
        <v>40815</v>
      </c>
      <c r="J4437">
        <v>311190</v>
      </c>
      <c r="K4437">
        <v>38003</v>
      </c>
      <c r="L4437">
        <v>12254</v>
      </c>
      <c r="M4437">
        <v>15778</v>
      </c>
      <c r="N4437">
        <v>0.13116007431175469</v>
      </c>
      <c r="O4437">
        <v>356173</v>
      </c>
      <c r="P4437">
        <v>0</v>
      </c>
      <c r="Q4437">
        <v>1953712</v>
      </c>
      <c r="T4437" t="s">
        <v>5060</v>
      </c>
      <c r="U4437">
        <v>45640</v>
      </c>
      <c r="V4437" t="s">
        <v>5088</v>
      </c>
      <c r="W4437" t="s">
        <v>5081</v>
      </c>
      <c r="X4437">
        <v>17</v>
      </c>
      <c r="Y4437" t="s">
        <v>5077</v>
      </c>
      <c r="Z4437" t="s">
        <v>5070</v>
      </c>
    </row>
    <row r="4438" spans="1:26" x14ac:dyDescent="0.3">
      <c r="A4438" t="s">
        <v>4459</v>
      </c>
      <c r="B4438" t="s">
        <v>5024</v>
      </c>
      <c r="C4438" t="s">
        <v>5029</v>
      </c>
      <c r="D4438" t="s">
        <v>5034</v>
      </c>
      <c r="E4438" t="s">
        <v>5039</v>
      </c>
      <c r="F4438" t="s">
        <v>5049</v>
      </c>
      <c r="G4438">
        <v>-106.3468</v>
      </c>
      <c r="H4438">
        <v>56.130400000000002</v>
      </c>
      <c r="I4438">
        <v>173849</v>
      </c>
      <c r="J4438">
        <v>783182</v>
      </c>
      <c r="K4438">
        <v>103906</v>
      </c>
      <c r="L4438">
        <v>58453</v>
      </c>
      <c r="M4438">
        <v>36584</v>
      </c>
      <c r="N4438">
        <v>0.22197832170474671</v>
      </c>
      <c r="O4438">
        <v>996897</v>
      </c>
      <c r="P4438">
        <v>0</v>
      </c>
      <c r="Q4438">
        <v>0</v>
      </c>
      <c r="T4438" t="s">
        <v>5056</v>
      </c>
      <c r="U4438">
        <v>45446</v>
      </c>
      <c r="V4438" t="s">
        <v>5085</v>
      </c>
      <c r="W4438" t="s">
        <v>5093</v>
      </c>
      <c r="X4438">
        <v>10</v>
      </c>
      <c r="Y4438" t="s">
        <v>5082</v>
      </c>
      <c r="Z4438" t="s">
        <v>5071</v>
      </c>
    </row>
    <row r="4439" spans="1:26" x14ac:dyDescent="0.3">
      <c r="A4439" t="s">
        <v>4460</v>
      </c>
      <c r="B4439" t="s">
        <v>5023</v>
      </c>
      <c r="C4439" t="s">
        <v>5029</v>
      </c>
      <c r="D4439" t="s">
        <v>5034</v>
      </c>
      <c r="E4439" t="s">
        <v>5036</v>
      </c>
      <c r="F4439" t="s">
        <v>5044</v>
      </c>
      <c r="G4439">
        <v>78.962900000000005</v>
      </c>
      <c r="H4439">
        <v>20.593699999999998</v>
      </c>
      <c r="I4439">
        <v>80141</v>
      </c>
      <c r="J4439">
        <v>350106</v>
      </c>
      <c r="K4439">
        <v>85241</v>
      </c>
      <c r="L4439">
        <v>12702</v>
      </c>
      <c r="M4439">
        <v>8354</v>
      </c>
      <c r="N4439">
        <v>0.22890529399763951</v>
      </c>
      <c r="O4439">
        <v>441372</v>
      </c>
      <c r="P4439">
        <v>306392</v>
      </c>
      <c r="Q4439">
        <v>0</v>
      </c>
      <c r="R4439">
        <v>6046</v>
      </c>
      <c r="S4439">
        <v>1.37E-2</v>
      </c>
      <c r="T4439" t="s">
        <v>5056</v>
      </c>
      <c r="U4439">
        <v>45481</v>
      </c>
      <c r="V4439" t="s">
        <v>5085</v>
      </c>
      <c r="W4439" t="s">
        <v>5083</v>
      </c>
      <c r="X4439">
        <v>12</v>
      </c>
      <c r="Y4439" t="s">
        <v>5077</v>
      </c>
      <c r="Z4439" t="s">
        <v>5071</v>
      </c>
    </row>
    <row r="4440" spans="1:26" x14ac:dyDescent="0.3">
      <c r="A4440" t="s">
        <v>4461</v>
      </c>
      <c r="B4440" t="s">
        <v>5025</v>
      </c>
      <c r="C4440" t="s">
        <v>5029</v>
      </c>
      <c r="D4440" t="s">
        <v>5032</v>
      </c>
      <c r="E4440" t="s">
        <v>5036</v>
      </c>
      <c r="F4440" t="s">
        <v>5046</v>
      </c>
      <c r="G4440">
        <v>133.77510000000001</v>
      </c>
      <c r="H4440">
        <v>-25.2744</v>
      </c>
      <c r="I4440">
        <v>165217</v>
      </c>
      <c r="J4440">
        <v>2178938</v>
      </c>
      <c r="K4440">
        <v>337517</v>
      </c>
      <c r="L4440">
        <v>136470</v>
      </c>
      <c r="M4440">
        <v>70219</v>
      </c>
      <c r="N4440">
        <v>7.5824963199557394E-2</v>
      </c>
      <c r="O4440">
        <v>2500717</v>
      </c>
      <c r="P4440">
        <v>2178938</v>
      </c>
      <c r="Q4440">
        <v>0</v>
      </c>
      <c r="T4440" t="s">
        <v>5061</v>
      </c>
      <c r="U4440">
        <v>45742</v>
      </c>
      <c r="V4440" t="s">
        <v>5078</v>
      </c>
      <c r="W4440" t="s">
        <v>5076</v>
      </c>
      <c r="X4440">
        <v>11</v>
      </c>
      <c r="Y4440" t="s">
        <v>5082</v>
      </c>
      <c r="Z4440" t="s">
        <v>5069</v>
      </c>
    </row>
    <row r="4441" spans="1:26" x14ac:dyDescent="0.3">
      <c r="A4441" t="s">
        <v>4462</v>
      </c>
      <c r="B4441" t="s">
        <v>5024</v>
      </c>
      <c r="C4441" t="s">
        <v>5029</v>
      </c>
      <c r="D4441" t="s">
        <v>5034</v>
      </c>
      <c r="E4441" t="s">
        <v>5040</v>
      </c>
      <c r="F4441" t="s">
        <v>5043</v>
      </c>
      <c r="G4441">
        <v>-3.4359999999999999</v>
      </c>
      <c r="H4441">
        <v>55.378100000000003</v>
      </c>
      <c r="I4441">
        <v>79091</v>
      </c>
      <c r="J4441">
        <v>354286</v>
      </c>
      <c r="K4441">
        <v>61370</v>
      </c>
      <c r="L4441">
        <v>14457</v>
      </c>
      <c r="M4441">
        <v>13940</v>
      </c>
      <c r="N4441">
        <v>0.2232428857898594</v>
      </c>
      <c r="O4441">
        <v>457497</v>
      </c>
      <c r="P4441">
        <v>0</v>
      </c>
      <c r="Q4441">
        <v>435913</v>
      </c>
      <c r="T4441" t="s">
        <v>5056</v>
      </c>
      <c r="U4441">
        <v>45328</v>
      </c>
      <c r="V4441" t="s">
        <v>5089</v>
      </c>
      <c r="W4441" t="s">
        <v>5086</v>
      </c>
      <c r="X4441">
        <v>16</v>
      </c>
      <c r="Y4441" t="s">
        <v>5077</v>
      </c>
      <c r="Z4441" t="s">
        <v>5071</v>
      </c>
    </row>
    <row r="4442" spans="1:26" x14ac:dyDescent="0.3">
      <c r="A4442" t="s">
        <v>4463</v>
      </c>
      <c r="B4442" t="s">
        <v>5025</v>
      </c>
      <c r="C4442" t="s">
        <v>5029</v>
      </c>
      <c r="D4442" t="s">
        <v>5035</v>
      </c>
      <c r="E4442" t="s">
        <v>5039</v>
      </c>
      <c r="F4442" t="s">
        <v>5044</v>
      </c>
      <c r="G4442">
        <v>78.962900000000005</v>
      </c>
      <c r="H4442">
        <v>20.593699999999998</v>
      </c>
      <c r="I4442">
        <v>51885</v>
      </c>
      <c r="J4442">
        <v>360798</v>
      </c>
      <c r="K4442">
        <v>86027</v>
      </c>
      <c r="L4442">
        <v>27908</v>
      </c>
      <c r="M4442">
        <v>17075</v>
      </c>
      <c r="N4442">
        <v>0.1438087291432194</v>
      </c>
      <c r="O4442">
        <v>412129</v>
      </c>
      <c r="P4442">
        <v>0</v>
      </c>
      <c r="Q4442">
        <v>0</v>
      </c>
      <c r="T4442" t="s">
        <v>5058</v>
      </c>
      <c r="U4442">
        <v>45579</v>
      </c>
      <c r="V4442" t="s">
        <v>5085</v>
      </c>
      <c r="W4442" t="s">
        <v>5090</v>
      </c>
      <c r="X4442">
        <v>13</v>
      </c>
      <c r="Y4442" t="s">
        <v>5077</v>
      </c>
      <c r="Z4442" t="s">
        <v>5070</v>
      </c>
    </row>
    <row r="4443" spans="1:26" x14ac:dyDescent="0.3">
      <c r="A4443" t="s">
        <v>4464</v>
      </c>
      <c r="B4443" t="s">
        <v>5023</v>
      </c>
      <c r="C4443" t="s">
        <v>5030</v>
      </c>
      <c r="D4443" t="s">
        <v>5031</v>
      </c>
      <c r="E4443" t="s">
        <v>5036</v>
      </c>
      <c r="F4443" t="s">
        <v>5046</v>
      </c>
      <c r="G4443">
        <v>133.77510000000001</v>
      </c>
      <c r="H4443">
        <v>-25.2744</v>
      </c>
      <c r="I4443">
        <v>227316</v>
      </c>
      <c r="J4443">
        <v>1613196</v>
      </c>
      <c r="K4443">
        <v>196939</v>
      </c>
      <c r="L4443">
        <v>126276</v>
      </c>
      <c r="M4443">
        <v>62082</v>
      </c>
      <c r="N4443">
        <v>0.14091050950505629</v>
      </c>
      <c r="O4443">
        <v>2050367</v>
      </c>
      <c r="P4443">
        <v>1613196</v>
      </c>
      <c r="Q4443">
        <v>0</v>
      </c>
      <c r="R4443">
        <v>30755</v>
      </c>
      <c r="S4443">
        <v>1.4999999999999999E-2</v>
      </c>
      <c r="T4443" t="s">
        <v>5052</v>
      </c>
      <c r="U4443">
        <v>45400</v>
      </c>
      <c r="V4443" t="s">
        <v>5075</v>
      </c>
      <c r="W4443" t="s">
        <v>5079</v>
      </c>
      <c r="X4443">
        <v>15</v>
      </c>
      <c r="Y4443" t="s">
        <v>5077</v>
      </c>
      <c r="Z4443" t="s">
        <v>5070</v>
      </c>
    </row>
    <row r="4444" spans="1:26" x14ac:dyDescent="0.3">
      <c r="A4444" t="s">
        <v>4465</v>
      </c>
      <c r="B4444" t="s">
        <v>5025</v>
      </c>
      <c r="C4444" t="s">
        <v>5029</v>
      </c>
      <c r="D4444" t="s">
        <v>5031</v>
      </c>
      <c r="E4444" t="s">
        <v>5039</v>
      </c>
      <c r="F4444" t="s">
        <v>5046</v>
      </c>
      <c r="G4444">
        <v>133.77510000000001</v>
      </c>
      <c r="H4444">
        <v>-25.2744</v>
      </c>
      <c r="I4444">
        <v>55972</v>
      </c>
      <c r="J4444">
        <v>456021</v>
      </c>
      <c r="K4444">
        <v>47253</v>
      </c>
      <c r="L4444">
        <v>19377</v>
      </c>
      <c r="M4444">
        <v>17078</v>
      </c>
      <c r="N4444">
        <v>0.12274192084738909</v>
      </c>
      <c r="O4444">
        <v>559139</v>
      </c>
      <c r="P4444">
        <v>0</v>
      </c>
      <c r="Q4444">
        <v>0</v>
      </c>
      <c r="T4444" t="s">
        <v>5051</v>
      </c>
      <c r="U4444">
        <v>45525</v>
      </c>
      <c r="V4444" t="s">
        <v>5078</v>
      </c>
      <c r="W4444" t="s">
        <v>5095</v>
      </c>
      <c r="X4444">
        <v>17</v>
      </c>
      <c r="Y4444" t="s">
        <v>5077</v>
      </c>
      <c r="Z4444" t="s">
        <v>5070</v>
      </c>
    </row>
    <row r="4445" spans="1:26" x14ac:dyDescent="0.3">
      <c r="A4445" t="s">
        <v>4466</v>
      </c>
      <c r="B4445" t="s">
        <v>5027</v>
      </c>
      <c r="C4445" t="s">
        <v>5029</v>
      </c>
      <c r="D4445" t="s">
        <v>5035</v>
      </c>
      <c r="E4445" t="s">
        <v>5040</v>
      </c>
      <c r="F4445" t="s">
        <v>5044</v>
      </c>
      <c r="G4445">
        <v>78.962900000000005</v>
      </c>
      <c r="H4445">
        <v>20.593699999999998</v>
      </c>
      <c r="I4445">
        <v>30478</v>
      </c>
      <c r="J4445">
        <v>205218</v>
      </c>
      <c r="K4445">
        <v>44056</v>
      </c>
      <c r="L4445">
        <v>9895</v>
      </c>
      <c r="M4445">
        <v>10814</v>
      </c>
      <c r="N4445">
        <v>0.1485171197632994</v>
      </c>
      <c r="O4445">
        <v>229760</v>
      </c>
      <c r="P4445">
        <v>0</v>
      </c>
      <c r="Q4445">
        <v>1519634</v>
      </c>
      <c r="T4445" t="s">
        <v>5060</v>
      </c>
      <c r="U4445">
        <v>45499</v>
      </c>
      <c r="V4445" t="s">
        <v>5091</v>
      </c>
      <c r="W4445" t="s">
        <v>5083</v>
      </c>
      <c r="X4445">
        <v>18</v>
      </c>
      <c r="Y4445" t="s">
        <v>5092</v>
      </c>
      <c r="Z4445" t="s">
        <v>5070</v>
      </c>
    </row>
    <row r="4446" spans="1:26" x14ac:dyDescent="0.3">
      <c r="A4446" t="s">
        <v>4467</v>
      </c>
      <c r="B4446" t="s">
        <v>5027</v>
      </c>
      <c r="C4446" t="s">
        <v>5030</v>
      </c>
      <c r="D4446" t="s">
        <v>5031</v>
      </c>
      <c r="E4446" t="s">
        <v>5036</v>
      </c>
      <c r="F4446" t="s">
        <v>5050</v>
      </c>
      <c r="G4446">
        <v>-95.712900000000005</v>
      </c>
      <c r="H4446">
        <v>37.090200000000003</v>
      </c>
      <c r="I4446">
        <v>85129</v>
      </c>
      <c r="J4446">
        <v>687445</v>
      </c>
      <c r="K4446">
        <v>110215</v>
      </c>
      <c r="L4446">
        <v>43492</v>
      </c>
      <c r="M4446">
        <v>39440</v>
      </c>
      <c r="N4446">
        <v>0.123834093953738</v>
      </c>
      <c r="O4446">
        <v>759025</v>
      </c>
      <c r="P4446">
        <v>682271</v>
      </c>
      <c r="Q4446">
        <v>0</v>
      </c>
      <c r="T4446" t="s">
        <v>5052</v>
      </c>
      <c r="U4446">
        <v>45375</v>
      </c>
      <c r="V4446" t="s">
        <v>5080</v>
      </c>
      <c r="W4446" t="s">
        <v>5076</v>
      </c>
      <c r="X4446">
        <v>16</v>
      </c>
      <c r="Y4446" t="s">
        <v>5077</v>
      </c>
      <c r="Z4446" t="s">
        <v>5070</v>
      </c>
    </row>
    <row r="4447" spans="1:26" x14ac:dyDescent="0.3">
      <c r="A4447" t="s">
        <v>4468</v>
      </c>
      <c r="B4447" t="s">
        <v>5023</v>
      </c>
      <c r="C4447" t="s">
        <v>5030</v>
      </c>
      <c r="D4447" t="s">
        <v>5034</v>
      </c>
      <c r="E4447" t="s">
        <v>5036</v>
      </c>
      <c r="F4447" t="s">
        <v>5044</v>
      </c>
      <c r="G4447">
        <v>78.962900000000005</v>
      </c>
      <c r="H4447">
        <v>20.593699999999998</v>
      </c>
      <c r="I4447">
        <v>45980</v>
      </c>
      <c r="J4447">
        <v>184424</v>
      </c>
      <c r="K4447">
        <v>18749</v>
      </c>
      <c r="L4447">
        <v>12635</v>
      </c>
      <c r="M4447">
        <v>8456</v>
      </c>
      <c r="N4447">
        <v>0.2493206316883024</v>
      </c>
      <c r="O4447">
        <v>213672</v>
      </c>
      <c r="P4447">
        <v>181529</v>
      </c>
      <c r="Q4447">
        <v>0</v>
      </c>
      <c r="R4447">
        <v>3931</v>
      </c>
      <c r="S4447">
        <v>1.84E-2</v>
      </c>
      <c r="T4447" t="s">
        <v>5056</v>
      </c>
      <c r="U4447">
        <v>45623</v>
      </c>
      <c r="V4447" t="s">
        <v>5078</v>
      </c>
      <c r="W4447" t="s">
        <v>5094</v>
      </c>
      <c r="X4447">
        <v>16</v>
      </c>
      <c r="Y4447" t="s">
        <v>5077</v>
      </c>
      <c r="Z4447" t="s">
        <v>5071</v>
      </c>
    </row>
    <row r="4448" spans="1:26" x14ac:dyDescent="0.3">
      <c r="A4448" t="s">
        <v>4469</v>
      </c>
      <c r="B4448" t="s">
        <v>5023</v>
      </c>
      <c r="C4448" t="s">
        <v>5029</v>
      </c>
      <c r="D4448" t="s">
        <v>5034</v>
      </c>
      <c r="E4448" t="s">
        <v>5040</v>
      </c>
      <c r="F4448" t="s">
        <v>5049</v>
      </c>
      <c r="G4448">
        <v>-106.3468</v>
      </c>
      <c r="H4448">
        <v>56.130400000000002</v>
      </c>
      <c r="I4448">
        <v>30584</v>
      </c>
      <c r="J4448">
        <v>190835</v>
      </c>
      <c r="K4448">
        <v>24592</v>
      </c>
      <c r="L4448">
        <v>9775</v>
      </c>
      <c r="M4448">
        <v>10183</v>
      </c>
      <c r="N4448">
        <v>0.16026866757964139</v>
      </c>
      <c r="O4448">
        <v>228225</v>
      </c>
      <c r="P4448">
        <v>0</v>
      </c>
      <c r="Q4448">
        <v>196590</v>
      </c>
      <c r="R4448">
        <v>3012</v>
      </c>
      <c r="S4448">
        <v>1.32E-2</v>
      </c>
      <c r="T4448" t="s">
        <v>5056</v>
      </c>
      <c r="U4448">
        <v>45614</v>
      </c>
      <c r="V4448" t="s">
        <v>5085</v>
      </c>
      <c r="W4448" t="s">
        <v>5094</v>
      </c>
      <c r="X4448">
        <v>11</v>
      </c>
      <c r="Y4448" t="s">
        <v>5082</v>
      </c>
      <c r="Z4448" t="s">
        <v>5070</v>
      </c>
    </row>
    <row r="4449" spans="1:26" x14ac:dyDescent="0.3">
      <c r="A4449" t="s">
        <v>4470</v>
      </c>
      <c r="B4449" t="s">
        <v>5023</v>
      </c>
      <c r="C4449" t="s">
        <v>5029</v>
      </c>
      <c r="D4449" t="s">
        <v>5031</v>
      </c>
      <c r="E4449" t="s">
        <v>5036</v>
      </c>
      <c r="F4449" t="s">
        <v>5047</v>
      </c>
      <c r="G4449">
        <v>138.25290000000001</v>
      </c>
      <c r="H4449">
        <v>36.204799999999999</v>
      </c>
      <c r="I4449">
        <v>171181</v>
      </c>
      <c r="J4449">
        <v>1994572</v>
      </c>
      <c r="K4449">
        <v>460871</v>
      </c>
      <c r="L4449">
        <v>90635</v>
      </c>
      <c r="M4449">
        <v>95795</v>
      </c>
      <c r="N4449">
        <v>8.5823678404937709E-2</v>
      </c>
      <c r="O4449">
        <v>2537760</v>
      </c>
      <c r="P4449">
        <v>1994572</v>
      </c>
      <c r="Q4449">
        <v>0</v>
      </c>
      <c r="R4449">
        <v>32483</v>
      </c>
      <c r="S4449">
        <v>1.2800000000000001E-2</v>
      </c>
      <c r="T4449" t="s">
        <v>5052</v>
      </c>
      <c r="U4449">
        <v>45665</v>
      </c>
      <c r="V4449" t="s">
        <v>5078</v>
      </c>
      <c r="W4449" t="s">
        <v>5084</v>
      </c>
      <c r="X4449">
        <v>8</v>
      </c>
      <c r="Y4449" t="s">
        <v>5082</v>
      </c>
      <c r="Z4449" t="s">
        <v>5069</v>
      </c>
    </row>
    <row r="4450" spans="1:26" x14ac:dyDescent="0.3">
      <c r="A4450" t="s">
        <v>4471</v>
      </c>
      <c r="B4450" t="s">
        <v>5024</v>
      </c>
      <c r="C4450" t="s">
        <v>5029</v>
      </c>
      <c r="D4450" t="s">
        <v>5031</v>
      </c>
      <c r="E4450" t="s">
        <v>5040</v>
      </c>
      <c r="F4450" t="s">
        <v>5048</v>
      </c>
      <c r="G4450">
        <v>10.451499999999999</v>
      </c>
      <c r="H4450">
        <v>51.165700000000001</v>
      </c>
      <c r="I4450">
        <v>20616</v>
      </c>
      <c r="J4450">
        <v>194007</v>
      </c>
      <c r="K4450">
        <v>47914</v>
      </c>
      <c r="L4450">
        <v>15357</v>
      </c>
      <c r="M4450">
        <v>5612</v>
      </c>
      <c r="N4450">
        <v>0.1062650759745279</v>
      </c>
      <c r="O4450">
        <v>215985</v>
      </c>
      <c r="P4450">
        <v>0</v>
      </c>
      <c r="Q4450">
        <v>208368</v>
      </c>
      <c r="T4450" t="s">
        <v>5051</v>
      </c>
      <c r="U4450">
        <v>45325</v>
      </c>
      <c r="V4450" t="s">
        <v>5088</v>
      </c>
      <c r="W4450" t="s">
        <v>5086</v>
      </c>
      <c r="X4450">
        <v>13</v>
      </c>
      <c r="Y4450" t="s">
        <v>5077</v>
      </c>
      <c r="Z4450" t="s">
        <v>5070</v>
      </c>
    </row>
    <row r="4451" spans="1:26" x14ac:dyDescent="0.3">
      <c r="A4451" t="s">
        <v>4472</v>
      </c>
      <c r="B4451" t="s">
        <v>5027</v>
      </c>
      <c r="C4451" t="s">
        <v>5029</v>
      </c>
      <c r="D4451" t="s">
        <v>5034</v>
      </c>
      <c r="E4451" t="s">
        <v>5036</v>
      </c>
      <c r="F4451" t="s">
        <v>5046</v>
      </c>
      <c r="G4451">
        <v>133.77510000000001</v>
      </c>
      <c r="H4451">
        <v>-25.2744</v>
      </c>
      <c r="I4451">
        <v>265635</v>
      </c>
      <c r="J4451">
        <v>1129854</v>
      </c>
      <c r="K4451">
        <v>180392</v>
      </c>
      <c r="L4451">
        <v>58809</v>
      </c>
      <c r="M4451">
        <v>50563</v>
      </c>
      <c r="N4451">
        <v>0.23510640424180559</v>
      </c>
      <c r="O4451">
        <v>1446100</v>
      </c>
      <c r="P4451">
        <v>1129854</v>
      </c>
      <c r="Q4451">
        <v>0</v>
      </c>
      <c r="T4451" t="s">
        <v>5057</v>
      </c>
      <c r="U4451">
        <v>45476</v>
      </c>
      <c r="V4451" t="s">
        <v>5078</v>
      </c>
      <c r="W4451" t="s">
        <v>5083</v>
      </c>
      <c r="X4451">
        <v>8</v>
      </c>
      <c r="Y4451" t="s">
        <v>5082</v>
      </c>
      <c r="Z4451" t="s">
        <v>5071</v>
      </c>
    </row>
    <row r="4452" spans="1:26" x14ac:dyDescent="0.3">
      <c r="A4452" t="s">
        <v>4473</v>
      </c>
      <c r="B4452" t="s">
        <v>5025</v>
      </c>
      <c r="C4452" t="s">
        <v>5029</v>
      </c>
      <c r="D4452" t="s">
        <v>5034</v>
      </c>
      <c r="E4452" t="s">
        <v>5039</v>
      </c>
      <c r="F4452" t="s">
        <v>5043</v>
      </c>
      <c r="G4452">
        <v>-3.4359999999999999</v>
      </c>
      <c r="H4452">
        <v>55.378100000000003</v>
      </c>
      <c r="I4452">
        <v>52072</v>
      </c>
      <c r="J4452">
        <v>340199</v>
      </c>
      <c r="K4452">
        <v>38790</v>
      </c>
      <c r="L4452">
        <v>10918</v>
      </c>
      <c r="M4452">
        <v>13663</v>
      </c>
      <c r="N4452">
        <v>0.1530655363632262</v>
      </c>
      <c r="O4452">
        <v>378278</v>
      </c>
      <c r="P4452">
        <v>0</v>
      </c>
      <c r="Q4452">
        <v>0</v>
      </c>
      <c r="T4452" t="s">
        <v>5056</v>
      </c>
      <c r="U4452">
        <v>45717</v>
      </c>
      <c r="V4452" t="s">
        <v>5088</v>
      </c>
      <c r="W4452" t="s">
        <v>5076</v>
      </c>
      <c r="X4452">
        <v>16</v>
      </c>
      <c r="Y4452" t="s">
        <v>5077</v>
      </c>
      <c r="Z4452" t="s">
        <v>5070</v>
      </c>
    </row>
    <row r="4453" spans="1:26" x14ac:dyDescent="0.3">
      <c r="A4453" t="s">
        <v>4474</v>
      </c>
      <c r="B4453" t="s">
        <v>5023</v>
      </c>
      <c r="C4453" t="s">
        <v>5029</v>
      </c>
      <c r="D4453" t="s">
        <v>5035</v>
      </c>
      <c r="E4453" t="s">
        <v>5040</v>
      </c>
      <c r="F4453" t="s">
        <v>5043</v>
      </c>
      <c r="G4453">
        <v>-3.4359999999999999</v>
      </c>
      <c r="H4453">
        <v>55.378100000000003</v>
      </c>
      <c r="I4453">
        <v>30271</v>
      </c>
      <c r="J4453">
        <v>206276</v>
      </c>
      <c r="K4453">
        <v>32771</v>
      </c>
      <c r="L4453">
        <v>15437</v>
      </c>
      <c r="M4453">
        <v>6118</v>
      </c>
      <c r="N4453">
        <v>0.14675433045770581</v>
      </c>
      <c r="O4453">
        <v>256028</v>
      </c>
      <c r="P4453">
        <v>0</v>
      </c>
      <c r="Q4453">
        <v>125591</v>
      </c>
      <c r="R4453">
        <v>5658</v>
      </c>
      <c r="S4453">
        <v>2.2100000000000002E-2</v>
      </c>
      <c r="T4453" t="s">
        <v>5058</v>
      </c>
      <c r="U4453">
        <v>45686</v>
      </c>
      <c r="V4453" t="s">
        <v>5078</v>
      </c>
      <c r="W4453" t="s">
        <v>5084</v>
      </c>
      <c r="X4453">
        <v>10</v>
      </c>
      <c r="Y4453" t="s">
        <v>5082</v>
      </c>
      <c r="Z4453" t="s">
        <v>5070</v>
      </c>
    </row>
    <row r="4454" spans="1:26" x14ac:dyDescent="0.3">
      <c r="A4454" t="s">
        <v>4475</v>
      </c>
      <c r="B4454" t="s">
        <v>5023</v>
      </c>
      <c r="C4454" t="s">
        <v>5029</v>
      </c>
      <c r="D4454" t="s">
        <v>5031</v>
      </c>
      <c r="E4454" t="s">
        <v>5036</v>
      </c>
      <c r="F4454" t="s">
        <v>5046</v>
      </c>
      <c r="G4454">
        <v>133.77510000000001</v>
      </c>
      <c r="H4454">
        <v>-25.2744</v>
      </c>
      <c r="I4454">
        <v>246075</v>
      </c>
      <c r="J4454">
        <v>2054515</v>
      </c>
      <c r="K4454">
        <v>462734</v>
      </c>
      <c r="L4454">
        <v>103698</v>
      </c>
      <c r="M4454">
        <v>91819</v>
      </c>
      <c r="N4454">
        <v>0.1197730137248068</v>
      </c>
      <c r="O4454">
        <v>2629788</v>
      </c>
      <c r="P4454">
        <v>2054515</v>
      </c>
      <c r="Q4454">
        <v>0</v>
      </c>
      <c r="R4454">
        <v>51806</v>
      </c>
      <c r="S4454">
        <v>1.9699999999999999E-2</v>
      </c>
      <c r="T4454" t="s">
        <v>5052</v>
      </c>
      <c r="U4454">
        <v>45412</v>
      </c>
      <c r="V4454" t="s">
        <v>5089</v>
      </c>
      <c r="W4454" t="s">
        <v>5079</v>
      </c>
      <c r="X4454">
        <v>12</v>
      </c>
      <c r="Y4454" t="s">
        <v>5077</v>
      </c>
      <c r="Z4454" t="s">
        <v>5070</v>
      </c>
    </row>
    <row r="4455" spans="1:26" x14ac:dyDescent="0.3">
      <c r="A4455" t="s">
        <v>4476</v>
      </c>
      <c r="B4455" t="s">
        <v>5025</v>
      </c>
      <c r="C4455" t="s">
        <v>5029</v>
      </c>
      <c r="D4455" t="s">
        <v>5034</v>
      </c>
      <c r="E4455" t="s">
        <v>5039</v>
      </c>
      <c r="F4455" t="s">
        <v>5046</v>
      </c>
      <c r="G4455">
        <v>133.77510000000001</v>
      </c>
      <c r="H4455">
        <v>-25.2744</v>
      </c>
      <c r="I4455">
        <v>38476</v>
      </c>
      <c r="J4455">
        <v>191651</v>
      </c>
      <c r="K4455">
        <v>41866</v>
      </c>
      <c r="L4455">
        <v>7607</v>
      </c>
      <c r="M4455">
        <v>9455</v>
      </c>
      <c r="N4455">
        <v>0.200764054570924</v>
      </c>
      <c r="O4455">
        <v>230053</v>
      </c>
      <c r="P4455">
        <v>0</v>
      </c>
      <c r="Q4455">
        <v>0</v>
      </c>
      <c r="T4455" t="s">
        <v>5056</v>
      </c>
      <c r="U4455">
        <v>45413</v>
      </c>
      <c r="V4455" t="s">
        <v>5078</v>
      </c>
      <c r="W4455" t="s">
        <v>5087</v>
      </c>
      <c r="X4455">
        <v>15</v>
      </c>
      <c r="Y4455" t="s">
        <v>5077</v>
      </c>
      <c r="Z4455" t="s">
        <v>5071</v>
      </c>
    </row>
    <row r="4456" spans="1:26" x14ac:dyDescent="0.3">
      <c r="A4456" t="s">
        <v>4477</v>
      </c>
      <c r="B4456" t="s">
        <v>5024</v>
      </c>
      <c r="C4456" t="s">
        <v>5029</v>
      </c>
      <c r="D4456" t="s">
        <v>5034</v>
      </c>
      <c r="E4456" t="s">
        <v>5036</v>
      </c>
      <c r="F4456" t="s">
        <v>5045</v>
      </c>
      <c r="G4456">
        <v>-51.9253</v>
      </c>
      <c r="H4456">
        <v>-14.234999999999999</v>
      </c>
      <c r="I4456">
        <v>338953</v>
      </c>
      <c r="J4456">
        <v>1971841</v>
      </c>
      <c r="K4456">
        <v>235031</v>
      </c>
      <c r="L4456">
        <v>115343</v>
      </c>
      <c r="M4456">
        <v>78253</v>
      </c>
      <c r="N4456">
        <v>0.17189711599180971</v>
      </c>
      <c r="O4456">
        <v>2373276</v>
      </c>
      <c r="P4456">
        <v>1971841</v>
      </c>
      <c r="Q4456">
        <v>0</v>
      </c>
      <c r="T4456" t="s">
        <v>5057</v>
      </c>
      <c r="U4456">
        <v>45304</v>
      </c>
      <c r="V4456" t="s">
        <v>5088</v>
      </c>
      <c r="W4456" t="s">
        <v>5084</v>
      </c>
      <c r="X4456">
        <v>12</v>
      </c>
      <c r="Y4456" t="s">
        <v>5077</v>
      </c>
      <c r="Z4456" t="s">
        <v>5070</v>
      </c>
    </row>
    <row r="4457" spans="1:26" x14ac:dyDescent="0.3">
      <c r="A4457" t="s">
        <v>4478</v>
      </c>
      <c r="B4457" t="s">
        <v>5023</v>
      </c>
      <c r="C4457" t="s">
        <v>5029</v>
      </c>
      <c r="D4457" t="s">
        <v>5034</v>
      </c>
      <c r="E4457" t="s">
        <v>5036</v>
      </c>
      <c r="F4457" t="s">
        <v>5044</v>
      </c>
      <c r="G4457">
        <v>78.962900000000005</v>
      </c>
      <c r="H4457">
        <v>20.593699999999998</v>
      </c>
      <c r="I4457">
        <v>663463</v>
      </c>
      <c r="J4457">
        <v>3262863</v>
      </c>
      <c r="K4457">
        <v>756447</v>
      </c>
      <c r="L4457">
        <v>243872</v>
      </c>
      <c r="M4457">
        <v>124450</v>
      </c>
      <c r="N4457">
        <v>0.2033379211416689</v>
      </c>
      <c r="O4457">
        <v>3886547</v>
      </c>
      <c r="P4457">
        <v>3262863</v>
      </c>
      <c r="Q4457">
        <v>0</v>
      </c>
      <c r="R4457">
        <v>72678</v>
      </c>
      <c r="S4457">
        <v>1.8700000000000001E-2</v>
      </c>
      <c r="T4457" t="s">
        <v>5057</v>
      </c>
      <c r="U4457">
        <v>45417</v>
      </c>
      <c r="V4457" t="s">
        <v>5080</v>
      </c>
      <c r="W4457" t="s">
        <v>5087</v>
      </c>
      <c r="X4457">
        <v>17</v>
      </c>
      <c r="Y4457" t="s">
        <v>5077</v>
      </c>
      <c r="Z4457" t="s">
        <v>5071</v>
      </c>
    </row>
    <row r="4458" spans="1:26" x14ac:dyDescent="0.3">
      <c r="A4458" t="s">
        <v>4479</v>
      </c>
      <c r="B4458" t="s">
        <v>5024</v>
      </c>
      <c r="C4458" t="s">
        <v>5030</v>
      </c>
      <c r="D4458" t="s">
        <v>5034</v>
      </c>
      <c r="E4458" t="s">
        <v>5039</v>
      </c>
      <c r="F4458" t="s">
        <v>5049</v>
      </c>
      <c r="G4458">
        <v>-106.3468</v>
      </c>
      <c r="H4458">
        <v>56.130400000000002</v>
      </c>
      <c r="I4458">
        <v>116034</v>
      </c>
      <c r="J4458">
        <v>523968</v>
      </c>
      <c r="K4458">
        <v>127092</v>
      </c>
      <c r="L4458">
        <v>32732</v>
      </c>
      <c r="M4458">
        <v>16294</v>
      </c>
      <c r="N4458">
        <v>0.2214543543569347</v>
      </c>
      <c r="O4458">
        <v>632066</v>
      </c>
      <c r="P4458">
        <v>0</v>
      </c>
      <c r="Q4458">
        <v>0</v>
      </c>
      <c r="T4458" t="s">
        <v>5056</v>
      </c>
      <c r="U4458">
        <v>45430</v>
      </c>
      <c r="V4458" t="s">
        <v>5088</v>
      </c>
      <c r="W4458" t="s">
        <v>5087</v>
      </c>
      <c r="X4458">
        <v>15</v>
      </c>
      <c r="Y4458" t="s">
        <v>5077</v>
      </c>
      <c r="Z4458" t="s">
        <v>5071</v>
      </c>
    </row>
    <row r="4459" spans="1:26" x14ac:dyDescent="0.3">
      <c r="A4459" t="s">
        <v>4480</v>
      </c>
      <c r="B4459" t="s">
        <v>5025</v>
      </c>
      <c r="C4459" t="s">
        <v>5029</v>
      </c>
      <c r="D4459" t="s">
        <v>5035</v>
      </c>
      <c r="E4459" t="s">
        <v>5039</v>
      </c>
      <c r="F4459" t="s">
        <v>5049</v>
      </c>
      <c r="G4459">
        <v>-106.3468</v>
      </c>
      <c r="H4459">
        <v>56.130400000000002</v>
      </c>
      <c r="I4459">
        <v>80715</v>
      </c>
      <c r="J4459">
        <v>462399</v>
      </c>
      <c r="K4459">
        <v>89744</v>
      </c>
      <c r="L4459">
        <v>28663</v>
      </c>
      <c r="M4459">
        <v>20072</v>
      </c>
      <c r="N4459">
        <v>0.17455895024539869</v>
      </c>
      <c r="O4459">
        <v>525075</v>
      </c>
      <c r="P4459">
        <v>0</v>
      </c>
      <c r="Q4459">
        <v>0</v>
      </c>
      <c r="T4459" t="s">
        <v>5058</v>
      </c>
      <c r="U4459">
        <v>45414</v>
      </c>
      <c r="V4459" t="s">
        <v>5075</v>
      </c>
      <c r="W4459" t="s">
        <v>5087</v>
      </c>
      <c r="X4459">
        <v>16</v>
      </c>
      <c r="Y4459" t="s">
        <v>5077</v>
      </c>
      <c r="Z4459" t="s">
        <v>5070</v>
      </c>
    </row>
    <row r="4460" spans="1:26" x14ac:dyDescent="0.3">
      <c r="A4460" t="s">
        <v>4481</v>
      </c>
      <c r="B4460" t="s">
        <v>5025</v>
      </c>
      <c r="C4460" t="s">
        <v>5029</v>
      </c>
      <c r="D4460" t="s">
        <v>5034</v>
      </c>
      <c r="E4460" t="s">
        <v>5039</v>
      </c>
      <c r="F4460" t="s">
        <v>5047</v>
      </c>
      <c r="G4460">
        <v>138.25290000000001</v>
      </c>
      <c r="H4460">
        <v>36.204799999999999</v>
      </c>
      <c r="I4460">
        <v>33034</v>
      </c>
      <c r="J4460">
        <v>166973</v>
      </c>
      <c r="K4460">
        <v>18245</v>
      </c>
      <c r="L4460">
        <v>11813</v>
      </c>
      <c r="M4460">
        <v>5637</v>
      </c>
      <c r="N4460">
        <v>0.19784376394002959</v>
      </c>
      <c r="O4460">
        <v>214180</v>
      </c>
      <c r="P4460">
        <v>0</v>
      </c>
      <c r="Q4460">
        <v>0</v>
      </c>
      <c r="T4460" t="s">
        <v>5056</v>
      </c>
      <c r="U4460">
        <v>45777</v>
      </c>
      <c r="V4460" t="s">
        <v>5078</v>
      </c>
      <c r="W4460" t="s">
        <v>5079</v>
      </c>
      <c r="X4460">
        <v>18</v>
      </c>
      <c r="Y4460" t="s">
        <v>5092</v>
      </c>
      <c r="Z4460" t="s">
        <v>5070</v>
      </c>
    </row>
    <row r="4461" spans="1:26" x14ac:dyDescent="0.3">
      <c r="A4461" t="s">
        <v>4482</v>
      </c>
      <c r="B4461" t="s">
        <v>5023</v>
      </c>
      <c r="C4461" t="s">
        <v>5029</v>
      </c>
      <c r="D4461" t="s">
        <v>5034</v>
      </c>
      <c r="E4461" t="s">
        <v>5036</v>
      </c>
      <c r="F4461" t="s">
        <v>5045</v>
      </c>
      <c r="G4461">
        <v>-51.9253</v>
      </c>
      <c r="H4461">
        <v>-14.234999999999999</v>
      </c>
      <c r="I4461">
        <v>10472</v>
      </c>
      <c r="J4461">
        <v>64242</v>
      </c>
      <c r="K4461">
        <v>7912</v>
      </c>
      <c r="L4461">
        <v>2110</v>
      </c>
      <c r="M4461">
        <v>2524</v>
      </c>
      <c r="N4461">
        <v>0.16302253585589371</v>
      </c>
      <c r="O4461">
        <v>73096</v>
      </c>
      <c r="P4461">
        <v>57301</v>
      </c>
      <c r="Q4461">
        <v>0</v>
      </c>
      <c r="R4461">
        <v>950</v>
      </c>
      <c r="S4461">
        <v>1.2999999999999999E-2</v>
      </c>
      <c r="T4461" t="s">
        <v>5056</v>
      </c>
      <c r="U4461">
        <v>45398</v>
      </c>
      <c r="V4461" t="s">
        <v>5089</v>
      </c>
      <c r="W4461" t="s">
        <v>5079</v>
      </c>
      <c r="X4461">
        <v>16</v>
      </c>
      <c r="Y4461" t="s">
        <v>5077</v>
      </c>
      <c r="Z4461" t="s">
        <v>5070</v>
      </c>
    </row>
    <row r="4462" spans="1:26" x14ac:dyDescent="0.3">
      <c r="A4462" t="s">
        <v>4483</v>
      </c>
      <c r="B4462" t="s">
        <v>5023</v>
      </c>
      <c r="C4462" t="s">
        <v>5029</v>
      </c>
      <c r="D4462" t="s">
        <v>5034</v>
      </c>
      <c r="E4462" t="s">
        <v>5036</v>
      </c>
      <c r="F4462" t="s">
        <v>5045</v>
      </c>
      <c r="G4462">
        <v>-51.9253</v>
      </c>
      <c r="H4462">
        <v>-14.234999999999999</v>
      </c>
      <c r="I4462">
        <v>79326</v>
      </c>
      <c r="J4462">
        <v>322754</v>
      </c>
      <c r="K4462">
        <v>50886</v>
      </c>
      <c r="L4462">
        <v>11185</v>
      </c>
      <c r="M4462">
        <v>10365</v>
      </c>
      <c r="N4462">
        <v>0.24578017777710379</v>
      </c>
      <c r="O4462">
        <v>387176</v>
      </c>
      <c r="P4462">
        <v>300627</v>
      </c>
      <c r="Q4462">
        <v>0</v>
      </c>
      <c r="R4462">
        <v>5846</v>
      </c>
      <c r="S4462">
        <v>1.5100000000000001E-2</v>
      </c>
      <c r="T4462" t="s">
        <v>5056</v>
      </c>
      <c r="U4462">
        <v>45308</v>
      </c>
      <c r="V4462" t="s">
        <v>5078</v>
      </c>
      <c r="W4462" t="s">
        <v>5084</v>
      </c>
      <c r="X4462">
        <v>16</v>
      </c>
      <c r="Y4462" t="s">
        <v>5077</v>
      </c>
      <c r="Z4462" t="s">
        <v>5071</v>
      </c>
    </row>
    <row r="4463" spans="1:26" x14ac:dyDescent="0.3">
      <c r="A4463" t="s">
        <v>4484</v>
      </c>
      <c r="B4463" t="s">
        <v>5023</v>
      </c>
      <c r="C4463" t="s">
        <v>5029</v>
      </c>
      <c r="D4463" t="s">
        <v>5034</v>
      </c>
      <c r="E4463" t="s">
        <v>5040</v>
      </c>
      <c r="F4463" t="s">
        <v>5047</v>
      </c>
      <c r="G4463">
        <v>138.25290000000001</v>
      </c>
      <c r="H4463">
        <v>36.204799999999999</v>
      </c>
      <c r="I4463">
        <v>458002</v>
      </c>
      <c r="J4463">
        <v>1888271</v>
      </c>
      <c r="K4463">
        <v>241269</v>
      </c>
      <c r="L4463">
        <v>100697</v>
      </c>
      <c r="M4463">
        <v>100935</v>
      </c>
      <c r="N4463">
        <v>0.24255119771361061</v>
      </c>
      <c r="O4463">
        <v>2406645</v>
      </c>
      <c r="P4463">
        <v>0</v>
      </c>
      <c r="Q4463">
        <v>62315</v>
      </c>
      <c r="R4463">
        <v>24307</v>
      </c>
      <c r="S4463">
        <v>1.01E-2</v>
      </c>
      <c r="T4463" t="s">
        <v>5057</v>
      </c>
      <c r="U4463">
        <v>45736</v>
      </c>
      <c r="V4463" t="s">
        <v>5075</v>
      </c>
      <c r="W4463" t="s">
        <v>5076</v>
      </c>
      <c r="X4463">
        <v>8</v>
      </c>
      <c r="Y4463" t="s">
        <v>5082</v>
      </c>
      <c r="Z4463" t="s">
        <v>5071</v>
      </c>
    </row>
    <row r="4464" spans="1:26" x14ac:dyDescent="0.3">
      <c r="A4464" t="s">
        <v>4485</v>
      </c>
      <c r="B4464" t="s">
        <v>5024</v>
      </c>
      <c r="C4464" t="s">
        <v>5030</v>
      </c>
      <c r="D4464" t="s">
        <v>5034</v>
      </c>
      <c r="E4464" t="s">
        <v>5039</v>
      </c>
      <c r="F4464" t="s">
        <v>5050</v>
      </c>
      <c r="G4464">
        <v>-95.712900000000005</v>
      </c>
      <c r="H4464">
        <v>37.090200000000003</v>
      </c>
      <c r="I4464">
        <v>40938</v>
      </c>
      <c r="J4464">
        <v>199820</v>
      </c>
      <c r="K4464">
        <v>37811</v>
      </c>
      <c r="L4464">
        <v>9601</v>
      </c>
      <c r="M4464">
        <v>10742</v>
      </c>
      <c r="N4464">
        <v>0.2048775709754955</v>
      </c>
      <c r="O4464">
        <v>248443</v>
      </c>
      <c r="P4464">
        <v>0</v>
      </c>
      <c r="Q4464">
        <v>0</v>
      </c>
      <c r="T4464" t="s">
        <v>5056</v>
      </c>
      <c r="U4464">
        <v>45740</v>
      </c>
      <c r="V4464" t="s">
        <v>5085</v>
      </c>
      <c r="W4464" t="s">
        <v>5076</v>
      </c>
      <c r="X4464">
        <v>11</v>
      </c>
      <c r="Y4464" t="s">
        <v>5082</v>
      </c>
      <c r="Z4464" t="s">
        <v>5071</v>
      </c>
    </row>
    <row r="4465" spans="1:26" x14ac:dyDescent="0.3">
      <c r="A4465" t="s">
        <v>4486</v>
      </c>
      <c r="B4465" t="s">
        <v>5027</v>
      </c>
      <c r="C4465" t="s">
        <v>5029</v>
      </c>
      <c r="D4465" t="s">
        <v>5032</v>
      </c>
      <c r="E4465" t="s">
        <v>5036</v>
      </c>
      <c r="F4465" t="s">
        <v>5044</v>
      </c>
      <c r="G4465">
        <v>78.962900000000005</v>
      </c>
      <c r="H4465">
        <v>20.593699999999998</v>
      </c>
      <c r="I4465">
        <v>106347</v>
      </c>
      <c r="J4465">
        <v>1432073</v>
      </c>
      <c r="K4465">
        <v>164786</v>
      </c>
      <c r="L4465">
        <v>87682</v>
      </c>
      <c r="M4465">
        <v>35115</v>
      </c>
      <c r="N4465">
        <v>7.4261462386162241E-2</v>
      </c>
      <c r="O4465">
        <v>1648326</v>
      </c>
      <c r="P4465">
        <v>1432073</v>
      </c>
      <c r="Q4465">
        <v>0</v>
      </c>
      <c r="T4465" t="s">
        <v>5061</v>
      </c>
      <c r="U4465">
        <v>45420</v>
      </c>
      <c r="V4465" t="s">
        <v>5078</v>
      </c>
      <c r="W4465" t="s">
        <v>5087</v>
      </c>
      <c r="X4465">
        <v>12</v>
      </c>
      <c r="Y4465" t="s">
        <v>5077</v>
      </c>
      <c r="Z4465" t="s">
        <v>5069</v>
      </c>
    </row>
    <row r="4466" spans="1:26" x14ac:dyDescent="0.3">
      <c r="A4466" t="s">
        <v>4487</v>
      </c>
      <c r="B4466" t="s">
        <v>5027</v>
      </c>
      <c r="C4466" t="s">
        <v>5029</v>
      </c>
      <c r="D4466" t="s">
        <v>5031</v>
      </c>
      <c r="E4466" t="s">
        <v>5036</v>
      </c>
      <c r="F4466" t="s">
        <v>5048</v>
      </c>
      <c r="G4466">
        <v>10.451499999999999</v>
      </c>
      <c r="H4466">
        <v>51.165700000000001</v>
      </c>
      <c r="I4466">
        <v>235865</v>
      </c>
      <c r="J4466">
        <v>1687354</v>
      </c>
      <c r="K4466">
        <v>324747</v>
      </c>
      <c r="L4466">
        <v>98170</v>
      </c>
      <c r="M4466">
        <v>45627</v>
      </c>
      <c r="N4466">
        <v>0.13978417060951509</v>
      </c>
      <c r="O4466">
        <v>2190243</v>
      </c>
      <c r="P4466">
        <v>1687354</v>
      </c>
      <c r="Q4466">
        <v>0</v>
      </c>
      <c r="T4466" t="s">
        <v>5052</v>
      </c>
      <c r="U4466">
        <v>45692</v>
      </c>
      <c r="V4466" t="s">
        <v>5089</v>
      </c>
      <c r="W4466" t="s">
        <v>5086</v>
      </c>
      <c r="X4466">
        <v>12</v>
      </c>
      <c r="Y4466" t="s">
        <v>5077</v>
      </c>
      <c r="Z4466" t="s">
        <v>5070</v>
      </c>
    </row>
    <row r="4467" spans="1:26" x14ac:dyDescent="0.3">
      <c r="A4467" t="s">
        <v>4488</v>
      </c>
      <c r="B4467" t="s">
        <v>5024</v>
      </c>
      <c r="C4467" t="s">
        <v>5029</v>
      </c>
      <c r="D4467" t="s">
        <v>5031</v>
      </c>
      <c r="E4467" t="s">
        <v>5036</v>
      </c>
      <c r="F4467" t="s">
        <v>5045</v>
      </c>
      <c r="G4467">
        <v>-51.9253</v>
      </c>
      <c r="H4467">
        <v>-14.234999999999999</v>
      </c>
      <c r="I4467">
        <v>227674</v>
      </c>
      <c r="J4467">
        <v>1691953</v>
      </c>
      <c r="K4467">
        <v>276254</v>
      </c>
      <c r="L4467">
        <v>58970</v>
      </c>
      <c r="M4467">
        <v>41998</v>
      </c>
      <c r="N4467">
        <v>0.13456308847351781</v>
      </c>
      <c r="O4467">
        <v>2058732</v>
      </c>
      <c r="P4467">
        <v>1691953</v>
      </c>
      <c r="Q4467">
        <v>0</v>
      </c>
      <c r="T4467" t="s">
        <v>5052</v>
      </c>
      <c r="U4467">
        <v>45605</v>
      </c>
      <c r="V4467" t="s">
        <v>5088</v>
      </c>
      <c r="W4467" t="s">
        <v>5094</v>
      </c>
      <c r="X4467">
        <v>11</v>
      </c>
      <c r="Y4467" t="s">
        <v>5082</v>
      </c>
      <c r="Z4467" t="s">
        <v>5070</v>
      </c>
    </row>
    <row r="4468" spans="1:26" x14ac:dyDescent="0.3">
      <c r="A4468" t="s">
        <v>4489</v>
      </c>
      <c r="B4468" t="s">
        <v>5027</v>
      </c>
      <c r="C4468" t="s">
        <v>5030</v>
      </c>
      <c r="D4468" t="s">
        <v>5031</v>
      </c>
      <c r="E4468" t="s">
        <v>5036</v>
      </c>
      <c r="F4468" t="s">
        <v>5044</v>
      </c>
      <c r="G4468">
        <v>78.962900000000005</v>
      </c>
      <c r="H4468">
        <v>20.593699999999998</v>
      </c>
      <c r="I4468">
        <v>222661</v>
      </c>
      <c r="J4468">
        <v>2039609</v>
      </c>
      <c r="K4468">
        <v>494311</v>
      </c>
      <c r="L4468">
        <v>106481</v>
      </c>
      <c r="M4468">
        <v>76349</v>
      </c>
      <c r="N4468">
        <v>0.1091685723070733</v>
      </c>
      <c r="O4468">
        <v>2447533</v>
      </c>
      <c r="P4468">
        <v>2039609</v>
      </c>
      <c r="Q4468">
        <v>0</v>
      </c>
      <c r="T4468" t="s">
        <v>5052</v>
      </c>
      <c r="U4468">
        <v>45444</v>
      </c>
      <c r="V4468" t="s">
        <v>5088</v>
      </c>
      <c r="W4468" t="s">
        <v>5093</v>
      </c>
      <c r="X4468">
        <v>10</v>
      </c>
      <c r="Y4468" t="s">
        <v>5082</v>
      </c>
      <c r="Z4468" t="s">
        <v>5070</v>
      </c>
    </row>
    <row r="4469" spans="1:26" x14ac:dyDescent="0.3">
      <c r="A4469" t="s">
        <v>4490</v>
      </c>
      <c r="B4469" t="s">
        <v>5025</v>
      </c>
      <c r="C4469" t="s">
        <v>5029</v>
      </c>
      <c r="D4469" t="s">
        <v>5034</v>
      </c>
      <c r="E4469" t="s">
        <v>5039</v>
      </c>
      <c r="F4469" t="s">
        <v>5049</v>
      </c>
      <c r="G4469">
        <v>-106.3468</v>
      </c>
      <c r="H4469">
        <v>56.130400000000002</v>
      </c>
      <c r="I4469">
        <v>45889</v>
      </c>
      <c r="J4469">
        <v>285163</v>
      </c>
      <c r="K4469">
        <v>58348</v>
      </c>
      <c r="L4469">
        <v>13796</v>
      </c>
      <c r="M4469">
        <v>15557</v>
      </c>
      <c r="N4469">
        <v>0.16092351531377799</v>
      </c>
      <c r="O4469">
        <v>315349</v>
      </c>
      <c r="P4469">
        <v>0</v>
      </c>
      <c r="Q4469">
        <v>0</v>
      </c>
      <c r="T4469" t="s">
        <v>5056</v>
      </c>
      <c r="U4469">
        <v>45414</v>
      </c>
      <c r="V4469" t="s">
        <v>5075</v>
      </c>
      <c r="W4469" t="s">
        <v>5087</v>
      </c>
      <c r="X4469">
        <v>10</v>
      </c>
      <c r="Y4469" t="s">
        <v>5082</v>
      </c>
      <c r="Z4469" t="s">
        <v>5070</v>
      </c>
    </row>
    <row r="4470" spans="1:26" x14ac:dyDescent="0.3">
      <c r="A4470" t="s">
        <v>4491</v>
      </c>
      <c r="B4470" t="s">
        <v>5025</v>
      </c>
      <c r="C4470" t="s">
        <v>5029</v>
      </c>
      <c r="D4470" t="s">
        <v>5035</v>
      </c>
      <c r="E4470" t="s">
        <v>5039</v>
      </c>
      <c r="F4470" t="s">
        <v>5049</v>
      </c>
      <c r="G4470">
        <v>-106.3468</v>
      </c>
      <c r="H4470">
        <v>56.130400000000002</v>
      </c>
      <c r="I4470">
        <v>45577</v>
      </c>
      <c r="J4470">
        <v>302028</v>
      </c>
      <c r="K4470">
        <v>57703</v>
      </c>
      <c r="L4470">
        <v>13229</v>
      </c>
      <c r="M4470">
        <v>11204</v>
      </c>
      <c r="N4470">
        <v>0.1509039883802433</v>
      </c>
      <c r="O4470">
        <v>361499</v>
      </c>
      <c r="P4470">
        <v>0</v>
      </c>
      <c r="Q4470">
        <v>0</v>
      </c>
      <c r="T4470" t="s">
        <v>5058</v>
      </c>
      <c r="U4470">
        <v>45728</v>
      </c>
      <c r="V4470" t="s">
        <v>5078</v>
      </c>
      <c r="W4470" t="s">
        <v>5076</v>
      </c>
      <c r="X4470">
        <v>15</v>
      </c>
      <c r="Y4470" t="s">
        <v>5077</v>
      </c>
      <c r="Z4470" t="s">
        <v>5070</v>
      </c>
    </row>
    <row r="4471" spans="1:26" x14ac:dyDescent="0.3">
      <c r="A4471" t="s">
        <v>4492</v>
      </c>
      <c r="B4471" t="s">
        <v>5025</v>
      </c>
      <c r="C4471" t="s">
        <v>5029</v>
      </c>
      <c r="D4471" t="s">
        <v>5034</v>
      </c>
      <c r="E4471" t="s">
        <v>5039</v>
      </c>
      <c r="F4471" t="s">
        <v>5043</v>
      </c>
      <c r="G4471">
        <v>-3.4359999999999999</v>
      </c>
      <c r="H4471">
        <v>55.378100000000003</v>
      </c>
      <c r="I4471">
        <v>160</v>
      </c>
      <c r="J4471">
        <v>1000</v>
      </c>
      <c r="K4471">
        <v>216</v>
      </c>
      <c r="L4471">
        <v>66</v>
      </c>
      <c r="M4471">
        <v>33</v>
      </c>
      <c r="N4471">
        <v>0.1602883117504289</v>
      </c>
      <c r="O4471">
        <v>1299</v>
      </c>
      <c r="P4471">
        <v>0</v>
      </c>
      <c r="Q4471">
        <v>0</v>
      </c>
      <c r="T4471" t="s">
        <v>5056</v>
      </c>
      <c r="U4471">
        <v>45409</v>
      </c>
      <c r="V4471" t="s">
        <v>5088</v>
      </c>
      <c r="W4471" t="s">
        <v>5079</v>
      </c>
      <c r="X4471">
        <v>13</v>
      </c>
      <c r="Y4471" t="s">
        <v>5077</v>
      </c>
      <c r="Z4471" t="s">
        <v>5070</v>
      </c>
    </row>
    <row r="4472" spans="1:26" x14ac:dyDescent="0.3">
      <c r="A4472" t="s">
        <v>4493</v>
      </c>
      <c r="B4472" t="s">
        <v>5026</v>
      </c>
      <c r="C4472" t="s">
        <v>5029</v>
      </c>
      <c r="D4472" t="s">
        <v>5032</v>
      </c>
      <c r="E4472" t="s">
        <v>5036</v>
      </c>
      <c r="F4472" t="s">
        <v>5048</v>
      </c>
      <c r="G4472">
        <v>10.451499999999999</v>
      </c>
      <c r="H4472">
        <v>51.165700000000001</v>
      </c>
      <c r="I4472">
        <v>23173</v>
      </c>
      <c r="J4472">
        <v>407433</v>
      </c>
      <c r="K4472">
        <v>52667</v>
      </c>
      <c r="L4472">
        <v>18620</v>
      </c>
      <c r="M4472">
        <v>15520</v>
      </c>
      <c r="N4472">
        <v>5.6876696238441653E-2</v>
      </c>
      <c r="O4472">
        <v>517505</v>
      </c>
      <c r="P4472">
        <v>357968</v>
      </c>
      <c r="Q4472">
        <v>0</v>
      </c>
      <c r="T4472" t="s">
        <v>5059</v>
      </c>
      <c r="U4472">
        <v>45741</v>
      </c>
      <c r="V4472" t="s">
        <v>5089</v>
      </c>
      <c r="W4472" t="s">
        <v>5076</v>
      </c>
      <c r="X4472">
        <v>18</v>
      </c>
      <c r="Y4472" t="s">
        <v>5092</v>
      </c>
      <c r="Z4472" t="s">
        <v>5069</v>
      </c>
    </row>
    <row r="4473" spans="1:26" x14ac:dyDescent="0.3">
      <c r="A4473" t="s">
        <v>4494</v>
      </c>
      <c r="B4473" t="s">
        <v>5027</v>
      </c>
      <c r="C4473" t="s">
        <v>5029</v>
      </c>
      <c r="D4473" t="s">
        <v>5031</v>
      </c>
      <c r="E4473" t="s">
        <v>5036</v>
      </c>
      <c r="F4473" t="s">
        <v>5044</v>
      </c>
      <c r="G4473">
        <v>78.962900000000005</v>
      </c>
      <c r="H4473">
        <v>20.593699999999998</v>
      </c>
      <c r="I4473">
        <v>243019</v>
      </c>
      <c r="J4473">
        <v>2504339</v>
      </c>
      <c r="K4473">
        <v>542826</v>
      </c>
      <c r="L4473">
        <v>181720</v>
      </c>
      <c r="M4473">
        <v>77329</v>
      </c>
      <c r="N4473">
        <v>9.7039395906120179E-2</v>
      </c>
      <c r="O4473">
        <v>3052018</v>
      </c>
      <c r="P4473">
        <v>2504339</v>
      </c>
      <c r="Q4473">
        <v>0</v>
      </c>
      <c r="T4473" t="s">
        <v>5052</v>
      </c>
      <c r="U4473">
        <v>45533</v>
      </c>
      <c r="V4473" t="s">
        <v>5075</v>
      </c>
      <c r="W4473" t="s">
        <v>5095</v>
      </c>
      <c r="X4473">
        <v>16</v>
      </c>
      <c r="Y4473" t="s">
        <v>5077</v>
      </c>
      <c r="Z4473" t="s">
        <v>5069</v>
      </c>
    </row>
    <row r="4474" spans="1:26" x14ac:dyDescent="0.3">
      <c r="A4474" t="s">
        <v>4495</v>
      </c>
      <c r="B4474" t="s">
        <v>5023</v>
      </c>
      <c r="C4474" t="s">
        <v>5029</v>
      </c>
      <c r="D4474" t="s">
        <v>5035</v>
      </c>
      <c r="E4474" t="s">
        <v>5040</v>
      </c>
      <c r="F4474" t="s">
        <v>5045</v>
      </c>
      <c r="G4474">
        <v>-51.9253</v>
      </c>
      <c r="H4474">
        <v>-14.234999999999999</v>
      </c>
      <c r="I4474">
        <v>32791</v>
      </c>
      <c r="J4474">
        <v>191470</v>
      </c>
      <c r="K4474">
        <v>38797</v>
      </c>
      <c r="L4474">
        <v>7113</v>
      </c>
      <c r="M4474">
        <v>8943</v>
      </c>
      <c r="N4474">
        <v>0.17126377525227271</v>
      </c>
      <c r="O4474">
        <v>235430</v>
      </c>
      <c r="P4474">
        <v>0</v>
      </c>
      <c r="Q4474">
        <v>252562</v>
      </c>
      <c r="R4474">
        <v>5650</v>
      </c>
      <c r="S4474">
        <v>2.4E-2</v>
      </c>
      <c r="T4474" t="s">
        <v>5058</v>
      </c>
      <c r="U4474">
        <v>45375</v>
      </c>
      <c r="V4474" t="s">
        <v>5080</v>
      </c>
      <c r="W4474" t="s">
        <v>5076</v>
      </c>
      <c r="X4474">
        <v>11</v>
      </c>
      <c r="Y4474" t="s">
        <v>5082</v>
      </c>
      <c r="Z4474" t="s">
        <v>5070</v>
      </c>
    </row>
    <row r="4475" spans="1:26" x14ac:dyDescent="0.3">
      <c r="A4475" t="s">
        <v>4496</v>
      </c>
      <c r="B4475" t="s">
        <v>5025</v>
      </c>
      <c r="C4475" t="s">
        <v>5029</v>
      </c>
      <c r="D4475" t="s">
        <v>5035</v>
      </c>
      <c r="E4475" t="s">
        <v>5039</v>
      </c>
      <c r="F4475" t="s">
        <v>5048</v>
      </c>
      <c r="G4475">
        <v>10.451499999999999</v>
      </c>
      <c r="H4475">
        <v>51.165700000000001</v>
      </c>
      <c r="I4475">
        <v>34188</v>
      </c>
      <c r="J4475">
        <v>217552</v>
      </c>
      <c r="K4475">
        <v>26309</v>
      </c>
      <c r="L4475">
        <v>15048</v>
      </c>
      <c r="M4475">
        <v>13046</v>
      </c>
      <c r="N4475">
        <v>0.15715222777662649</v>
      </c>
      <c r="O4475">
        <v>276336</v>
      </c>
      <c r="P4475">
        <v>0</v>
      </c>
      <c r="Q4475">
        <v>0</v>
      </c>
      <c r="T4475" t="s">
        <v>5058</v>
      </c>
      <c r="U4475">
        <v>45768</v>
      </c>
      <c r="V4475" t="s">
        <v>5085</v>
      </c>
      <c r="W4475" t="s">
        <v>5079</v>
      </c>
      <c r="X4475">
        <v>16</v>
      </c>
      <c r="Y4475" t="s">
        <v>5077</v>
      </c>
      <c r="Z4475" t="s">
        <v>5070</v>
      </c>
    </row>
    <row r="4476" spans="1:26" x14ac:dyDescent="0.3">
      <c r="A4476" t="s">
        <v>4497</v>
      </c>
      <c r="B4476" t="s">
        <v>5025</v>
      </c>
      <c r="C4476" t="s">
        <v>5029</v>
      </c>
      <c r="D4476" t="s">
        <v>5031</v>
      </c>
      <c r="E4476" t="s">
        <v>5039</v>
      </c>
      <c r="F4476" t="s">
        <v>5050</v>
      </c>
      <c r="G4476">
        <v>-95.712900000000005</v>
      </c>
      <c r="H4476">
        <v>37.090200000000003</v>
      </c>
      <c r="I4476">
        <v>37389</v>
      </c>
      <c r="J4476">
        <v>324372</v>
      </c>
      <c r="K4476">
        <v>67980</v>
      </c>
      <c r="L4476">
        <v>21476</v>
      </c>
      <c r="M4476">
        <v>14681</v>
      </c>
      <c r="N4476">
        <v>0.1152673553844927</v>
      </c>
      <c r="O4476">
        <v>408467</v>
      </c>
      <c r="P4476">
        <v>0</v>
      </c>
      <c r="Q4476">
        <v>0</v>
      </c>
      <c r="T4476" t="s">
        <v>5051</v>
      </c>
      <c r="U4476">
        <v>45521</v>
      </c>
      <c r="V4476" t="s">
        <v>5088</v>
      </c>
      <c r="W4476" t="s">
        <v>5095</v>
      </c>
      <c r="X4476">
        <v>11</v>
      </c>
      <c r="Y4476" t="s">
        <v>5082</v>
      </c>
      <c r="Z4476" t="s">
        <v>5070</v>
      </c>
    </row>
    <row r="4477" spans="1:26" x14ac:dyDescent="0.3">
      <c r="A4477" t="s">
        <v>4498</v>
      </c>
      <c r="B4477" t="s">
        <v>5027</v>
      </c>
      <c r="C4477" t="s">
        <v>5030</v>
      </c>
      <c r="D4477" t="s">
        <v>5034</v>
      </c>
      <c r="E4477" t="s">
        <v>5036</v>
      </c>
      <c r="F4477" t="s">
        <v>5050</v>
      </c>
      <c r="G4477">
        <v>-95.712900000000005</v>
      </c>
      <c r="H4477">
        <v>37.090200000000003</v>
      </c>
      <c r="I4477">
        <v>78765</v>
      </c>
      <c r="J4477">
        <v>432058</v>
      </c>
      <c r="K4477">
        <v>72289</v>
      </c>
      <c r="L4477">
        <v>15581</v>
      </c>
      <c r="M4477">
        <v>18303</v>
      </c>
      <c r="N4477">
        <v>0.18230319751610291</v>
      </c>
      <c r="O4477">
        <v>498166</v>
      </c>
      <c r="P4477">
        <v>369618</v>
      </c>
      <c r="Q4477">
        <v>0</v>
      </c>
      <c r="T4477" t="s">
        <v>5057</v>
      </c>
      <c r="U4477">
        <v>45355</v>
      </c>
      <c r="V4477" t="s">
        <v>5085</v>
      </c>
      <c r="W4477" t="s">
        <v>5076</v>
      </c>
      <c r="X4477">
        <v>15</v>
      </c>
      <c r="Y4477" t="s">
        <v>5077</v>
      </c>
      <c r="Z4477" t="s">
        <v>5070</v>
      </c>
    </row>
    <row r="4478" spans="1:26" x14ac:dyDescent="0.3">
      <c r="A4478" t="s">
        <v>4499</v>
      </c>
      <c r="B4478" t="s">
        <v>5025</v>
      </c>
      <c r="C4478" t="s">
        <v>5029</v>
      </c>
      <c r="D4478" t="s">
        <v>5031</v>
      </c>
      <c r="E4478" t="s">
        <v>5036</v>
      </c>
      <c r="F4478" t="s">
        <v>5047</v>
      </c>
      <c r="G4478">
        <v>138.25290000000001</v>
      </c>
      <c r="H4478">
        <v>36.204799999999999</v>
      </c>
      <c r="I4478">
        <v>235293</v>
      </c>
      <c r="J4478">
        <v>1873089</v>
      </c>
      <c r="K4478">
        <v>294859</v>
      </c>
      <c r="L4478">
        <v>131940</v>
      </c>
      <c r="M4478">
        <v>78124</v>
      </c>
      <c r="N4478">
        <v>0.1256177212593296</v>
      </c>
      <c r="O4478">
        <v>2064069</v>
      </c>
      <c r="P4478">
        <v>1873089</v>
      </c>
      <c r="Q4478">
        <v>0</v>
      </c>
      <c r="T4478" t="s">
        <v>5052</v>
      </c>
      <c r="U4478">
        <v>45387</v>
      </c>
      <c r="V4478" t="s">
        <v>5091</v>
      </c>
      <c r="W4478" t="s">
        <v>5079</v>
      </c>
      <c r="X4478">
        <v>17</v>
      </c>
      <c r="Y4478" t="s">
        <v>5077</v>
      </c>
      <c r="Z4478" t="s">
        <v>5070</v>
      </c>
    </row>
    <row r="4479" spans="1:26" x14ac:dyDescent="0.3">
      <c r="A4479" t="s">
        <v>4500</v>
      </c>
      <c r="B4479" t="s">
        <v>5023</v>
      </c>
      <c r="C4479" t="s">
        <v>5029</v>
      </c>
      <c r="D4479" t="s">
        <v>5034</v>
      </c>
      <c r="E4479" t="s">
        <v>5036</v>
      </c>
      <c r="F4479" t="s">
        <v>5050</v>
      </c>
      <c r="G4479">
        <v>-95.712900000000005</v>
      </c>
      <c r="H4479">
        <v>37.090200000000003</v>
      </c>
      <c r="I4479">
        <v>415009</v>
      </c>
      <c r="J4479">
        <v>1969608</v>
      </c>
      <c r="K4479">
        <v>335772</v>
      </c>
      <c r="L4479">
        <v>87790</v>
      </c>
      <c r="M4479">
        <v>77015</v>
      </c>
      <c r="N4479">
        <v>0.21070650319654399</v>
      </c>
      <c r="O4479">
        <v>2325986</v>
      </c>
      <c r="P4479">
        <v>1969608</v>
      </c>
      <c r="Q4479">
        <v>0</v>
      </c>
      <c r="R4479">
        <v>36983</v>
      </c>
      <c r="S4479">
        <v>1.5900000000000001E-2</v>
      </c>
      <c r="T4479" t="s">
        <v>5057</v>
      </c>
      <c r="U4479">
        <v>45624</v>
      </c>
      <c r="V4479" t="s">
        <v>5075</v>
      </c>
      <c r="W4479" t="s">
        <v>5094</v>
      </c>
      <c r="X4479">
        <v>17</v>
      </c>
      <c r="Y4479" t="s">
        <v>5077</v>
      </c>
      <c r="Z4479" t="s">
        <v>5071</v>
      </c>
    </row>
    <row r="4480" spans="1:26" x14ac:dyDescent="0.3">
      <c r="A4480" t="s">
        <v>4501</v>
      </c>
      <c r="B4480" t="s">
        <v>5027</v>
      </c>
      <c r="C4480" t="s">
        <v>5029</v>
      </c>
      <c r="D4480" t="s">
        <v>5034</v>
      </c>
      <c r="E4480" t="s">
        <v>5036</v>
      </c>
      <c r="F4480" t="s">
        <v>5047</v>
      </c>
      <c r="G4480">
        <v>138.25290000000001</v>
      </c>
      <c r="H4480">
        <v>36.204799999999999</v>
      </c>
      <c r="I4480">
        <v>444992</v>
      </c>
      <c r="J4480">
        <v>2641391</v>
      </c>
      <c r="K4480">
        <v>644197</v>
      </c>
      <c r="L4480">
        <v>102702</v>
      </c>
      <c r="M4480">
        <v>108963</v>
      </c>
      <c r="N4480">
        <v>0.1684689283143288</v>
      </c>
      <c r="O4480">
        <v>2928557</v>
      </c>
      <c r="P4480">
        <v>2641391</v>
      </c>
      <c r="Q4480">
        <v>0</v>
      </c>
      <c r="T4480" t="s">
        <v>5057</v>
      </c>
      <c r="U4480">
        <v>45676</v>
      </c>
      <c r="V4480" t="s">
        <v>5080</v>
      </c>
      <c r="W4480" t="s">
        <v>5084</v>
      </c>
      <c r="X4480">
        <v>10</v>
      </c>
      <c r="Y4480" t="s">
        <v>5082</v>
      </c>
      <c r="Z4480" t="s">
        <v>5070</v>
      </c>
    </row>
    <row r="4481" spans="1:26" x14ac:dyDescent="0.3">
      <c r="A4481" t="s">
        <v>4502</v>
      </c>
      <c r="B4481" t="s">
        <v>5025</v>
      </c>
      <c r="C4481" t="s">
        <v>5029</v>
      </c>
      <c r="D4481" t="s">
        <v>5031</v>
      </c>
      <c r="E4481" t="s">
        <v>5039</v>
      </c>
      <c r="F4481" t="s">
        <v>5044</v>
      </c>
      <c r="G4481">
        <v>78.962900000000005</v>
      </c>
      <c r="H4481">
        <v>20.593699999999998</v>
      </c>
      <c r="I4481">
        <v>50368</v>
      </c>
      <c r="J4481">
        <v>589453</v>
      </c>
      <c r="K4481">
        <v>103082</v>
      </c>
      <c r="L4481">
        <v>21381</v>
      </c>
      <c r="M4481">
        <v>31545</v>
      </c>
      <c r="N4481">
        <v>8.5449152566519346E-2</v>
      </c>
      <c r="O4481">
        <v>661822</v>
      </c>
      <c r="P4481">
        <v>0</v>
      </c>
      <c r="Q4481">
        <v>0</v>
      </c>
      <c r="T4481" t="s">
        <v>5051</v>
      </c>
      <c r="U4481">
        <v>45476</v>
      </c>
      <c r="V4481" t="s">
        <v>5078</v>
      </c>
      <c r="W4481" t="s">
        <v>5083</v>
      </c>
      <c r="X4481">
        <v>18</v>
      </c>
      <c r="Y4481" t="s">
        <v>5092</v>
      </c>
      <c r="Z4481" t="s">
        <v>5069</v>
      </c>
    </row>
    <row r="4482" spans="1:26" x14ac:dyDescent="0.3">
      <c r="A4482" t="s">
        <v>4503</v>
      </c>
      <c r="B4482" t="s">
        <v>5027</v>
      </c>
      <c r="C4482" t="s">
        <v>5030</v>
      </c>
      <c r="D4482" t="s">
        <v>5034</v>
      </c>
      <c r="E4482" t="s">
        <v>5036</v>
      </c>
      <c r="F4482" t="s">
        <v>5048</v>
      </c>
      <c r="G4482">
        <v>10.451499999999999</v>
      </c>
      <c r="H4482">
        <v>51.165700000000001</v>
      </c>
      <c r="I4482">
        <v>96464</v>
      </c>
      <c r="J4482">
        <v>543032</v>
      </c>
      <c r="K4482">
        <v>133448</v>
      </c>
      <c r="L4482">
        <v>34074</v>
      </c>
      <c r="M4482">
        <v>17112</v>
      </c>
      <c r="N4482">
        <v>0.17764075476195379</v>
      </c>
      <c r="O4482">
        <v>623487</v>
      </c>
      <c r="P4482">
        <v>500294</v>
      </c>
      <c r="Q4482">
        <v>0</v>
      </c>
      <c r="T4482" t="s">
        <v>5057</v>
      </c>
      <c r="U4482">
        <v>45770</v>
      </c>
      <c r="V4482" t="s">
        <v>5078</v>
      </c>
      <c r="W4482" t="s">
        <v>5079</v>
      </c>
      <c r="X4482">
        <v>15</v>
      </c>
      <c r="Y4482" t="s">
        <v>5077</v>
      </c>
      <c r="Z4482" t="s">
        <v>5070</v>
      </c>
    </row>
    <row r="4483" spans="1:26" x14ac:dyDescent="0.3">
      <c r="A4483" t="s">
        <v>4504</v>
      </c>
      <c r="B4483" t="s">
        <v>5025</v>
      </c>
      <c r="C4483" t="s">
        <v>5029</v>
      </c>
      <c r="D4483" t="s">
        <v>5032</v>
      </c>
      <c r="E4483" t="s">
        <v>5036</v>
      </c>
      <c r="F4483" t="s">
        <v>5044</v>
      </c>
      <c r="G4483">
        <v>78.962900000000005</v>
      </c>
      <c r="H4483">
        <v>20.593699999999998</v>
      </c>
      <c r="I4483">
        <v>219314</v>
      </c>
      <c r="J4483">
        <v>3384350</v>
      </c>
      <c r="K4483">
        <v>403540</v>
      </c>
      <c r="L4483">
        <v>229546</v>
      </c>
      <c r="M4483">
        <v>161197</v>
      </c>
      <c r="N4483">
        <v>6.4802517217513886E-2</v>
      </c>
      <c r="O4483">
        <v>4135592</v>
      </c>
      <c r="P4483">
        <v>3384350</v>
      </c>
      <c r="Q4483">
        <v>0</v>
      </c>
      <c r="T4483" t="s">
        <v>5061</v>
      </c>
      <c r="U4483">
        <v>45321</v>
      </c>
      <c r="V4483" t="s">
        <v>5089</v>
      </c>
      <c r="W4483" t="s">
        <v>5084</v>
      </c>
      <c r="X4483">
        <v>11</v>
      </c>
      <c r="Y4483" t="s">
        <v>5082</v>
      </c>
      <c r="Z4483" t="s">
        <v>5069</v>
      </c>
    </row>
    <row r="4484" spans="1:26" x14ac:dyDescent="0.3">
      <c r="A4484" t="s">
        <v>4505</v>
      </c>
      <c r="B4484" t="s">
        <v>5023</v>
      </c>
      <c r="C4484" t="s">
        <v>5029</v>
      </c>
      <c r="D4484" t="s">
        <v>5034</v>
      </c>
      <c r="E4484" t="s">
        <v>5036</v>
      </c>
      <c r="F4484" t="s">
        <v>5049</v>
      </c>
      <c r="G4484">
        <v>-106.3468</v>
      </c>
      <c r="H4484">
        <v>56.130400000000002</v>
      </c>
      <c r="I4484">
        <v>366172</v>
      </c>
      <c r="J4484">
        <v>2249465</v>
      </c>
      <c r="K4484">
        <v>423080</v>
      </c>
      <c r="L4484">
        <v>101670</v>
      </c>
      <c r="M4484">
        <v>79317</v>
      </c>
      <c r="N4484">
        <v>0.1627822122711971</v>
      </c>
      <c r="O4484">
        <v>2553521</v>
      </c>
      <c r="P4484">
        <v>2249465</v>
      </c>
      <c r="Q4484">
        <v>0</v>
      </c>
      <c r="R4484">
        <v>63582</v>
      </c>
      <c r="S4484">
        <v>2.4899999999999999E-2</v>
      </c>
      <c r="T4484" t="s">
        <v>5057</v>
      </c>
      <c r="U4484">
        <v>45308</v>
      </c>
      <c r="V4484" t="s">
        <v>5078</v>
      </c>
      <c r="W4484" t="s">
        <v>5084</v>
      </c>
      <c r="X4484">
        <v>10</v>
      </c>
      <c r="Y4484" t="s">
        <v>5082</v>
      </c>
      <c r="Z4484" t="s">
        <v>5070</v>
      </c>
    </row>
    <row r="4485" spans="1:26" x14ac:dyDescent="0.3">
      <c r="A4485" t="s">
        <v>4506</v>
      </c>
      <c r="B4485" t="s">
        <v>5027</v>
      </c>
      <c r="C4485" t="s">
        <v>5029</v>
      </c>
      <c r="D4485" t="s">
        <v>5034</v>
      </c>
      <c r="E4485" t="s">
        <v>5036</v>
      </c>
      <c r="F4485" t="s">
        <v>5044</v>
      </c>
      <c r="G4485">
        <v>78.962900000000005</v>
      </c>
      <c r="H4485">
        <v>20.593699999999998</v>
      </c>
      <c r="I4485">
        <v>111209</v>
      </c>
      <c r="J4485">
        <v>520347</v>
      </c>
      <c r="K4485">
        <v>108459</v>
      </c>
      <c r="L4485">
        <v>34023</v>
      </c>
      <c r="M4485">
        <v>14583</v>
      </c>
      <c r="N4485">
        <v>0.21372214079526211</v>
      </c>
      <c r="O4485">
        <v>588875</v>
      </c>
      <c r="P4485">
        <v>463937</v>
      </c>
      <c r="Q4485">
        <v>0</v>
      </c>
      <c r="T4485" t="s">
        <v>5057</v>
      </c>
      <c r="U4485">
        <v>45588</v>
      </c>
      <c r="V4485" t="s">
        <v>5078</v>
      </c>
      <c r="W4485" t="s">
        <v>5090</v>
      </c>
      <c r="X4485">
        <v>10</v>
      </c>
      <c r="Y4485" t="s">
        <v>5082</v>
      </c>
      <c r="Z4485" t="s">
        <v>5071</v>
      </c>
    </row>
    <row r="4486" spans="1:26" x14ac:dyDescent="0.3">
      <c r="A4486" t="s">
        <v>4507</v>
      </c>
      <c r="B4486" t="s">
        <v>5024</v>
      </c>
      <c r="C4486" t="s">
        <v>5030</v>
      </c>
      <c r="D4486" t="s">
        <v>5034</v>
      </c>
      <c r="E4486" t="s">
        <v>5036</v>
      </c>
      <c r="F4486" t="s">
        <v>5044</v>
      </c>
      <c r="G4486">
        <v>78.962900000000005</v>
      </c>
      <c r="H4486">
        <v>20.593699999999998</v>
      </c>
      <c r="I4486">
        <v>230907</v>
      </c>
      <c r="J4486">
        <v>1475510</v>
      </c>
      <c r="K4486">
        <v>209634</v>
      </c>
      <c r="L4486">
        <v>74780</v>
      </c>
      <c r="M4486">
        <v>71653</v>
      </c>
      <c r="N4486">
        <v>0.15649314011657089</v>
      </c>
      <c r="O4486">
        <v>1879975</v>
      </c>
      <c r="P4486">
        <v>1475510</v>
      </c>
      <c r="Q4486">
        <v>0</v>
      </c>
      <c r="T4486" t="s">
        <v>5057</v>
      </c>
      <c r="U4486">
        <v>45670</v>
      </c>
      <c r="V4486" t="s">
        <v>5085</v>
      </c>
      <c r="W4486" t="s">
        <v>5084</v>
      </c>
      <c r="X4486">
        <v>19</v>
      </c>
      <c r="Y4486" t="s">
        <v>5092</v>
      </c>
      <c r="Z4486" t="s">
        <v>5070</v>
      </c>
    </row>
    <row r="4487" spans="1:26" x14ac:dyDescent="0.3">
      <c r="A4487" t="s">
        <v>4508</v>
      </c>
      <c r="B4487" t="s">
        <v>5025</v>
      </c>
      <c r="C4487" t="s">
        <v>5029</v>
      </c>
      <c r="D4487" t="s">
        <v>5032</v>
      </c>
      <c r="E4487" t="s">
        <v>5036</v>
      </c>
      <c r="F4487" t="s">
        <v>5043</v>
      </c>
      <c r="G4487">
        <v>-3.4359999999999999</v>
      </c>
      <c r="H4487">
        <v>55.378100000000003</v>
      </c>
      <c r="I4487">
        <v>100902</v>
      </c>
      <c r="J4487">
        <v>1101609</v>
      </c>
      <c r="K4487">
        <v>140333</v>
      </c>
      <c r="L4487">
        <v>70856</v>
      </c>
      <c r="M4487">
        <v>37567</v>
      </c>
      <c r="N4487">
        <v>9.1595448571662658E-2</v>
      </c>
      <c r="O4487">
        <v>1427801</v>
      </c>
      <c r="P4487">
        <v>1101609</v>
      </c>
      <c r="Q4487">
        <v>0</v>
      </c>
      <c r="T4487" t="s">
        <v>5061</v>
      </c>
      <c r="U4487">
        <v>45296</v>
      </c>
      <c r="V4487" t="s">
        <v>5091</v>
      </c>
      <c r="W4487" t="s">
        <v>5084</v>
      </c>
      <c r="X4487">
        <v>16</v>
      </c>
      <c r="Y4487" t="s">
        <v>5077</v>
      </c>
      <c r="Z4487" t="s">
        <v>5069</v>
      </c>
    </row>
    <row r="4488" spans="1:26" x14ac:dyDescent="0.3">
      <c r="A4488" t="s">
        <v>4509</v>
      </c>
      <c r="B4488" t="s">
        <v>5023</v>
      </c>
      <c r="C4488" t="s">
        <v>5029</v>
      </c>
      <c r="D4488" t="s">
        <v>5034</v>
      </c>
      <c r="E4488" t="s">
        <v>5036</v>
      </c>
      <c r="F4488" t="s">
        <v>5044</v>
      </c>
      <c r="G4488">
        <v>78.962900000000005</v>
      </c>
      <c r="H4488">
        <v>20.593699999999998</v>
      </c>
      <c r="I4488">
        <v>24423</v>
      </c>
      <c r="J4488">
        <v>130492</v>
      </c>
      <c r="K4488">
        <v>13920</v>
      </c>
      <c r="L4488">
        <v>8470</v>
      </c>
      <c r="M4488">
        <v>6431</v>
      </c>
      <c r="N4488">
        <v>0.18716747655810551</v>
      </c>
      <c r="O4488">
        <v>155564</v>
      </c>
      <c r="P4488">
        <v>119110</v>
      </c>
      <c r="Q4488">
        <v>0</v>
      </c>
      <c r="R4488">
        <v>2302</v>
      </c>
      <c r="S4488">
        <v>1.4800000000000001E-2</v>
      </c>
      <c r="T4488" t="s">
        <v>5056</v>
      </c>
      <c r="U4488">
        <v>45621</v>
      </c>
      <c r="V4488" t="s">
        <v>5085</v>
      </c>
      <c r="W4488" t="s">
        <v>5094</v>
      </c>
      <c r="X4488">
        <v>16</v>
      </c>
      <c r="Y4488" t="s">
        <v>5077</v>
      </c>
      <c r="Z4488" t="s">
        <v>5070</v>
      </c>
    </row>
    <row r="4489" spans="1:26" x14ac:dyDescent="0.3">
      <c r="A4489" t="s">
        <v>4510</v>
      </c>
      <c r="B4489" t="s">
        <v>5025</v>
      </c>
      <c r="C4489" t="s">
        <v>5029</v>
      </c>
      <c r="D4489" t="s">
        <v>5031</v>
      </c>
      <c r="E4489" t="s">
        <v>5036</v>
      </c>
      <c r="F4489" t="s">
        <v>5046</v>
      </c>
      <c r="G4489">
        <v>133.77510000000001</v>
      </c>
      <c r="H4489">
        <v>-25.2744</v>
      </c>
      <c r="I4489">
        <v>170908</v>
      </c>
      <c r="J4489">
        <v>2040135</v>
      </c>
      <c r="K4489">
        <v>411154</v>
      </c>
      <c r="L4489">
        <v>116108</v>
      </c>
      <c r="M4489">
        <v>92197</v>
      </c>
      <c r="N4489">
        <v>8.3773056721319336E-2</v>
      </c>
      <c r="O4489">
        <v>2487619</v>
      </c>
      <c r="P4489">
        <v>2040135</v>
      </c>
      <c r="Q4489">
        <v>0</v>
      </c>
      <c r="T4489" t="s">
        <v>5052</v>
      </c>
      <c r="U4489">
        <v>45763</v>
      </c>
      <c r="V4489" t="s">
        <v>5078</v>
      </c>
      <c r="W4489" t="s">
        <v>5079</v>
      </c>
      <c r="X4489">
        <v>12</v>
      </c>
      <c r="Y4489" t="s">
        <v>5077</v>
      </c>
      <c r="Z4489" t="s">
        <v>5069</v>
      </c>
    </row>
    <row r="4490" spans="1:26" x14ac:dyDescent="0.3">
      <c r="A4490" t="s">
        <v>4511</v>
      </c>
      <c r="B4490" t="s">
        <v>5027</v>
      </c>
      <c r="C4490" t="s">
        <v>5030</v>
      </c>
      <c r="D4490" t="s">
        <v>5032</v>
      </c>
      <c r="E4490" t="s">
        <v>5036</v>
      </c>
      <c r="F4490" t="s">
        <v>5046</v>
      </c>
      <c r="G4490">
        <v>133.77510000000001</v>
      </c>
      <c r="H4490">
        <v>-25.2744</v>
      </c>
      <c r="I4490">
        <v>25736</v>
      </c>
      <c r="J4490">
        <v>285107</v>
      </c>
      <c r="K4490">
        <v>40002</v>
      </c>
      <c r="L4490">
        <v>14825</v>
      </c>
      <c r="M4490">
        <v>10789</v>
      </c>
      <c r="N4490">
        <v>9.0269732569715849E-2</v>
      </c>
      <c r="O4490">
        <v>357775</v>
      </c>
      <c r="P4490">
        <v>244538</v>
      </c>
      <c r="Q4490">
        <v>0</v>
      </c>
      <c r="T4490" t="s">
        <v>5061</v>
      </c>
      <c r="U4490">
        <v>45603</v>
      </c>
      <c r="V4490" t="s">
        <v>5075</v>
      </c>
      <c r="W4490" t="s">
        <v>5094</v>
      </c>
      <c r="X4490">
        <v>13</v>
      </c>
      <c r="Y4490" t="s">
        <v>5077</v>
      </c>
      <c r="Z4490" t="s">
        <v>5069</v>
      </c>
    </row>
    <row r="4491" spans="1:26" x14ac:dyDescent="0.3">
      <c r="A4491" t="s">
        <v>4512</v>
      </c>
      <c r="B4491" t="s">
        <v>5025</v>
      </c>
      <c r="C4491" t="s">
        <v>5029</v>
      </c>
      <c r="D4491" t="s">
        <v>5034</v>
      </c>
      <c r="E4491" t="s">
        <v>5039</v>
      </c>
      <c r="F4491" t="s">
        <v>5044</v>
      </c>
      <c r="G4491">
        <v>78.962900000000005</v>
      </c>
      <c r="H4491">
        <v>20.593699999999998</v>
      </c>
      <c r="I4491">
        <v>46465</v>
      </c>
      <c r="J4491">
        <v>309317</v>
      </c>
      <c r="K4491">
        <v>47977</v>
      </c>
      <c r="L4491">
        <v>11792</v>
      </c>
      <c r="M4491">
        <v>9297</v>
      </c>
      <c r="N4491">
        <v>0.1502185445528342</v>
      </c>
      <c r="O4491">
        <v>353532</v>
      </c>
      <c r="P4491">
        <v>0</v>
      </c>
      <c r="Q4491">
        <v>0</v>
      </c>
      <c r="T4491" t="s">
        <v>5056</v>
      </c>
      <c r="U4491">
        <v>45520</v>
      </c>
      <c r="V4491" t="s">
        <v>5091</v>
      </c>
      <c r="W4491" t="s">
        <v>5095</v>
      </c>
      <c r="X4491">
        <v>19</v>
      </c>
      <c r="Y4491" t="s">
        <v>5092</v>
      </c>
      <c r="Z4491" t="s">
        <v>5070</v>
      </c>
    </row>
    <row r="4492" spans="1:26" x14ac:dyDescent="0.3">
      <c r="A4492" t="s">
        <v>4513</v>
      </c>
      <c r="B4492" t="s">
        <v>5024</v>
      </c>
      <c r="C4492" t="s">
        <v>5029</v>
      </c>
      <c r="D4492" t="s">
        <v>5035</v>
      </c>
      <c r="E4492" t="s">
        <v>5040</v>
      </c>
      <c r="F4492" t="s">
        <v>5043</v>
      </c>
      <c r="G4492">
        <v>-3.4359999999999999</v>
      </c>
      <c r="H4492">
        <v>55.378100000000003</v>
      </c>
      <c r="I4492">
        <v>32678</v>
      </c>
      <c r="J4492">
        <v>227839</v>
      </c>
      <c r="K4492">
        <v>47001</v>
      </c>
      <c r="L4492">
        <v>11576</v>
      </c>
      <c r="M4492">
        <v>12665</v>
      </c>
      <c r="N4492">
        <v>0.1434272276348596</v>
      </c>
      <c r="O4492">
        <v>295439</v>
      </c>
      <c r="P4492">
        <v>0</v>
      </c>
      <c r="Q4492">
        <v>367937</v>
      </c>
      <c r="T4492" t="s">
        <v>5058</v>
      </c>
      <c r="U4492">
        <v>45292</v>
      </c>
      <c r="V4492" t="s">
        <v>5085</v>
      </c>
      <c r="W4492" t="s">
        <v>5084</v>
      </c>
      <c r="X4492">
        <v>16</v>
      </c>
      <c r="Y4492" t="s">
        <v>5077</v>
      </c>
      <c r="Z4492" t="s">
        <v>5070</v>
      </c>
    </row>
    <row r="4493" spans="1:26" x14ac:dyDescent="0.3">
      <c r="A4493" t="s">
        <v>4514</v>
      </c>
      <c r="B4493" t="s">
        <v>5027</v>
      </c>
      <c r="C4493" t="s">
        <v>5030</v>
      </c>
      <c r="D4493" t="s">
        <v>5034</v>
      </c>
      <c r="E4493" t="s">
        <v>5036</v>
      </c>
      <c r="F4493" t="s">
        <v>5044</v>
      </c>
      <c r="G4493">
        <v>78.962900000000005</v>
      </c>
      <c r="H4493">
        <v>20.593699999999998</v>
      </c>
      <c r="I4493">
        <v>87343</v>
      </c>
      <c r="J4493">
        <v>423081</v>
      </c>
      <c r="K4493">
        <v>97127</v>
      </c>
      <c r="L4493">
        <v>23437</v>
      </c>
      <c r="M4493">
        <v>24278</v>
      </c>
      <c r="N4493">
        <v>0.2064469751651464</v>
      </c>
      <c r="O4493">
        <v>535754</v>
      </c>
      <c r="P4493">
        <v>391484</v>
      </c>
      <c r="Q4493">
        <v>0</v>
      </c>
      <c r="T4493" t="s">
        <v>5057</v>
      </c>
      <c r="U4493">
        <v>45629</v>
      </c>
      <c r="V4493" t="s">
        <v>5089</v>
      </c>
      <c r="W4493" t="s">
        <v>5081</v>
      </c>
      <c r="X4493">
        <v>10</v>
      </c>
      <c r="Y4493" t="s">
        <v>5082</v>
      </c>
      <c r="Z4493" t="s">
        <v>5071</v>
      </c>
    </row>
    <row r="4494" spans="1:26" x14ac:dyDescent="0.3">
      <c r="A4494" t="s">
        <v>4515</v>
      </c>
      <c r="B4494" t="s">
        <v>5025</v>
      </c>
      <c r="C4494" t="s">
        <v>5029</v>
      </c>
      <c r="D4494" t="s">
        <v>5031</v>
      </c>
      <c r="E4494" t="s">
        <v>5036</v>
      </c>
      <c r="F4494" t="s">
        <v>5045</v>
      </c>
      <c r="G4494">
        <v>-51.9253</v>
      </c>
      <c r="H4494">
        <v>-14.234999999999999</v>
      </c>
      <c r="I4494">
        <v>203545</v>
      </c>
      <c r="J4494">
        <v>2172012</v>
      </c>
      <c r="K4494">
        <v>301622</v>
      </c>
      <c r="L4494">
        <v>103686</v>
      </c>
      <c r="M4494">
        <v>121111</v>
      </c>
      <c r="N4494">
        <v>9.3712734121941491E-2</v>
      </c>
      <c r="O4494">
        <v>2413517</v>
      </c>
      <c r="P4494">
        <v>2172012</v>
      </c>
      <c r="Q4494">
        <v>0</v>
      </c>
      <c r="T4494" t="s">
        <v>5052</v>
      </c>
      <c r="U4494">
        <v>45412</v>
      </c>
      <c r="V4494" t="s">
        <v>5089</v>
      </c>
      <c r="W4494" t="s">
        <v>5079</v>
      </c>
      <c r="X4494">
        <v>18</v>
      </c>
      <c r="Y4494" t="s">
        <v>5092</v>
      </c>
      <c r="Z4494" t="s">
        <v>5069</v>
      </c>
    </row>
    <row r="4495" spans="1:26" x14ac:dyDescent="0.3">
      <c r="A4495" t="s">
        <v>4516</v>
      </c>
      <c r="B4495" t="s">
        <v>5023</v>
      </c>
      <c r="C4495" t="s">
        <v>5030</v>
      </c>
      <c r="D4495" t="s">
        <v>5034</v>
      </c>
      <c r="E4495" t="s">
        <v>5036</v>
      </c>
      <c r="F4495" t="s">
        <v>5044</v>
      </c>
      <c r="G4495">
        <v>78.962900000000005</v>
      </c>
      <c r="H4495">
        <v>20.593699999999998</v>
      </c>
      <c r="I4495">
        <v>81024</v>
      </c>
      <c r="J4495">
        <v>399379</v>
      </c>
      <c r="K4495">
        <v>75371</v>
      </c>
      <c r="L4495">
        <v>19419</v>
      </c>
      <c r="M4495">
        <v>14165</v>
      </c>
      <c r="N4495">
        <v>0.2028774426658394</v>
      </c>
      <c r="O4495">
        <v>509972</v>
      </c>
      <c r="P4495">
        <v>349059</v>
      </c>
      <c r="Q4495">
        <v>0</v>
      </c>
      <c r="R4495">
        <v>9791</v>
      </c>
      <c r="S4495">
        <v>1.9199999999999998E-2</v>
      </c>
      <c r="T4495" t="s">
        <v>5056</v>
      </c>
      <c r="U4495">
        <v>45704</v>
      </c>
      <c r="V4495" t="s">
        <v>5080</v>
      </c>
      <c r="W4495" t="s">
        <v>5086</v>
      </c>
      <c r="X4495">
        <v>11</v>
      </c>
      <c r="Y4495" t="s">
        <v>5082</v>
      </c>
      <c r="Z4495" t="s">
        <v>5071</v>
      </c>
    </row>
    <row r="4496" spans="1:26" x14ac:dyDescent="0.3">
      <c r="A4496" t="s">
        <v>4517</v>
      </c>
      <c r="B4496" t="s">
        <v>5024</v>
      </c>
      <c r="C4496" t="s">
        <v>5029</v>
      </c>
      <c r="D4496" t="s">
        <v>5034</v>
      </c>
      <c r="E4496" t="s">
        <v>5039</v>
      </c>
      <c r="F4496" t="s">
        <v>5045</v>
      </c>
      <c r="G4496">
        <v>-51.9253</v>
      </c>
      <c r="H4496">
        <v>-14.234999999999999</v>
      </c>
      <c r="I4496">
        <v>55272</v>
      </c>
      <c r="J4496">
        <v>279875</v>
      </c>
      <c r="K4496">
        <v>39444</v>
      </c>
      <c r="L4496">
        <v>15049</v>
      </c>
      <c r="M4496">
        <v>10168</v>
      </c>
      <c r="N4496">
        <v>0.19749144725331799</v>
      </c>
      <c r="O4496">
        <v>327656</v>
      </c>
      <c r="P4496">
        <v>0</v>
      </c>
      <c r="Q4496">
        <v>0</v>
      </c>
      <c r="T4496" t="s">
        <v>5056</v>
      </c>
      <c r="U4496">
        <v>45656</v>
      </c>
      <c r="V4496" t="s">
        <v>5085</v>
      </c>
      <c r="W4496" t="s">
        <v>5081</v>
      </c>
      <c r="X4496">
        <v>10</v>
      </c>
      <c r="Y4496" t="s">
        <v>5082</v>
      </c>
      <c r="Z4496" t="s">
        <v>5070</v>
      </c>
    </row>
    <row r="4497" spans="1:26" x14ac:dyDescent="0.3">
      <c r="A4497" t="s">
        <v>4518</v>
      </c>
      <c r="B4497" t="s">
        <v>5027</v>
      </c>
      <c r="C4497" t="s">
        <v>5030</v>
      </c>
      <c r="D4497" t="s">
        <v>5034</v>
      </c>
      <c r="E4497" t="s">
        <v>5036</v>
      </c>
      <c r="F4497" t="s">
        <v>5048</v>
      </c>
      <c r="G4497">
        <v>10.451499999999999</v>
      </c>
      <c r="H4497">
        <v>51.165700000000001</v>
      </c>
      <c r="I4497">
        <v>81646</v>
      </c>
      <c r="J4497">
        <v>356944</v>
      </c>
      <c r="K4497">
        <v>41197</v>
      </c>
      <c r="L4497">
        <v>20401</v>
      </c>
      <c r="M4497">
        <v>11448</v>
      </c>
      <c r="N4497">
        <v>0.22873857039067291</v>
      </c>
      <c r="O4497">
        <v>439812</v>
      </c>
      <c r="P4497">
        <v>309461</v>
      </c>
      <c r="Q4497">
        <v>0</v>
      </c>
      <c r="T4497" t="s">
        <v>5057</v>
      </c>
      <c r="U4497">
        <v>45359</v>
      </c>
      <c r="V4497" t="s">
        <v>5091</v>
      </c>
      <c r="W4497" t="s">
        <v>5076</v>
      </c>
      <c r="X4497">
        <v>10</v>
      </c>
      <c r="Y4497" t="s">
        <v>5082</v>
      </c>
      <c r="Z4497" t="s">
        <v>5071</v>
      </c>
    </row>
    <row r="4498" spans="1:26" x14ac:dyDescent="0.3">
      <c r="A4498" t="s">
        <v>4519</v>
      </c>
      <c r="B4498" t="s">
        <v>5024</v>
      </c>
      <c r="C4498" t="s">
        <v>5029</v>
      </c>
      <c r="D4498" t="s">
        <v>5034</v>
      </c>
      <c r="E4498" t="s">
        <v>5039</v>
      </c>
      <c r="F4498" t="s">
        <v>5050</v>
      </c>
      <c r="G4498">
        <v>-95.712900000000005</v>
      </c>
      <c r="H4498">
        <v>37.090200000000003</v>
      </c>
      <c r="I4498">
        <v>34470</v>
      </c>
      <c r="J4498">
        <v>180653</v>
      </c>
      <c r="K4498">
        <v>19484</v>
      </c>
      <c r="L4498">
        <v>14384</v>
      </c>
      <c r="M4498">
        <v>7281</v>
      </c>
      <c r="N4498">
        <v>0.19081055979626921</v>
      </c>
      <c r="O4498">
        <v>199594</v>
      </c>
      <c r="P4498">
        <v>0</v>
      </c>
      <c r="Q4498">
        <v>0</v>
      </c>
      <c r="T4498" t="s">
        <v>5056</v>
      </c>
      <c r="U4498">
        <v>45690</v>
      </c>
      <c r="V4498" t="s">
        <v>5080</v>
      </c>
      <c r="W4498" t="s">
        <v>5086</v>
      </c>
      <c r="X4498">
        <v>11</v>
      </c>
      <c r="Y4498" t="s">
        <v>5082</v>
      </c>
      <c r="Z4498" t="s">
        <v>5070</v>
      </c>
    </row>
    <row r="4499" spans="1:26" x14ac:dyDescent="0.3">
      <c r="A4499" t="s">
        <v>4520</v>
      </c>
      <c r="B4499" t="s">
        <v>5027</v>
      </c>
      <c r="C4499" t="s">
        <v>5029</v>
      </c>
      <c r="D4499" t="s">
        <v>5034</v>
      </c>
      <c r="E4499" t="s">
        <v>5036</v>
      </c>
      <c r="F4499" t="s">
        <v>5050</v>
      </c>
      <c r="G4499">
        <v>-95.712900000000005</v>
      </c>
      <c r="H4499">
        <v>37.090200000000003</v>
      </c>
      <c r="I4499">
        <v>24839</v>
      </c>
      <c r="J4499">
        <v>135729</v>
      </c>
      <c r="K4499">
        <v>24592</v>
      </c>
      <c r="L4499">
        <v>9978</v>
      </c>
      <c r="M4499">
        <v>6908</v>
      </c>
      <c r="N4499">
        <v>0.1830098041540287</v>
      </c>
      <c r="O4499">
        <v>168328</v>
      </c>
      <c r="P4499">
        <v>118730</v>
      </c>
      <c r="Q4499">
        <v>0</v>
      </c>
      <c r="T4499" t="s">
        <v>5057</v>
      </c>
      <c r="U4499">
        <v>45413</v>
      </c>
      <c r="V4499" t="s">
        <v>5078</v>
      </c>
      <c r="W4499" t="s">
        <v>5087</v>
      </c>
      <c r="X4499">
        <v>9</v>
      </c>
      <c r="Y4499" t="s">
        <v>5082</v>
      </c>
      <c r="Z4499" t="s">
        <v>5070</v>
      </c>
    </row>
    <row r="4500" spans="1:26" x14ac:dyDescent="0.3">
      <c r="A4500" t="s">
        <v>4521</v>
      </c>
      <c r="B4500" t="s">
        <v>5025</v>
      </c>
      <c r="C4500" t="s">
        <v>5029</v>
      </c>
      <c r="D4500" t="s">
        <v>5034</v>
      </c>
      <c r="E4500" t="s">
        <v>5039</v>
      </c>
      <c r="F4500" t="s">
        <v>5044</v>
      </c>
      <c r="G4500">
        <v>78.962900000000005</v>
      </c>
      <c r="H4500">
        <v>20.593699999999998</v>
      </c>
      <c r="I4500">
        <v>68932</v>
      </c>
      <c r="J4500">
        <v>289227</v>
      </c>
      <c r="K4500">
        <v>62167</v>
      </c>
      <c r="L4500">
        <v>16954</v>
      </c>
      <c r="M4500">
        <v>16112</v>
      </c>
      <c r="N4500">
        <v>0.23833299496543661</v>
      </c>
      <c r="O4500">
        <v>334172</v>
      </c>
      <c r="P4500">
        <v>0</v>
      </c>
      <c r="Q4500">
        <v>0</v>
      </c>
      <c r="T4500" t="s">
        <v>5056</v>
      </c>
      <c r="U4500">
        <v>45673</v>
      </c>
      <c r="V4500" t="s">
        <v>5075</v>
      </c>
      <c r="W4500" t="s">
        <v>5084</v>
      </c>
      <c r="X4500">
        <v>12</v>
      </c>
      <c r="Y4500" t="s">
        <v>5077</v>
      </c>
      <c r="Z4500" t="s">
        <v>5071</v>
      </c>
    </row>
    <row r="4501" spans="1:26" x14ac:dyDescent="0.3">
      <c r="A4501" t="s">
        <v>4522</v>
      </c>
      <c r="B4501" t="s">
        <v>5027</v>
      </c>
      <c r="C4501" t="s">
        <v>5029</v>
      </c>
      <c r="D4501" t="s">
        <v>5031</v>
      </c>
      <c r="E4501" t="s">
        <v>5040</v>
      </c>
      <c r="F4501" t="s">
        <v>5045</v>
      </c>
      <c r="G4501">
        <v>-51.9253</v>
      </c>
      <c r="H4501">
        <v>-14.234999999999999</v>
      </c>
      <c r="I4501">
        <v>18650</v>
      </c>
      <c r="J4501">
        <v>160338</v>
      </c>
      <c r="K4501">
        <v>21857</v>
      </c>
      <c r="L4501">
        <v>11781</v>
      </c>
      <c r="M4501">
        <v>7217</v>
      </c>
      <c r="N4501">
        <v>0.1163215713259954</v>
      </c>
      <c r="O4501">
        <v>176418</v>
      </c>
      <c r="P4501">
        <v>0</v>
      </c>
      <c r="Q4501">
        <v>1029697</v>
      </c>
      <c r="T4501" t="s">
        <v>5052</v>
      </c>
      <c r="U4501">
        <v>45683</v>
      </c>
      <c r="V4501" t="s">
        <v>5080</v>
      </c>
      <c r="W4501" t="s">
        <v>5084</v>
      </c>
      <c r="X4501">
        <v>16</v>
      </c>
      <c r="Y4501" t="s">
        <v>5077</v>
      </c>
      <c r="Z4501" t="s">
        <v>5070</v>
      </c>
    </row>
    <row r="4502" spans="1:26" x14ac:dyDescent="0.3">
      <c r="A4502" t="s">
        <v>4523</v>
      </c>
      <c r="B4502" t="s">
        <v>5027</v>
      </c>
      <c r="C4502" t="s">
        <v>5029</v>
      </c>
      <c r="D4502" t="s">
        <v>5035</v>
      </c>
      <c r="E4502" t="s">
        <v>5040</v>
      </c>
      <c r="F4502" t="s">
        <v>5046</v>
      </c>
      <c r="G4502">
        <v>133.77510000000001</v>
      </c>
      <c r="H4502">
        <v>-25.2744</v>
      </c>
      <c r="I4502">
        <v>82317</v>
      </c>
      <c r="J4502">
        <v>528591</v>
      </c>
      <c r="K4502">
        <v>79183</v>
      </c>
      <c r="L4502">
        <v>22299</v>
      </c>
      <c r="M4502">
        <v>27808</v>
      </c>
      <c r="N4502">
        <v>0.15572966794812229</v>
      </c>
      <c r="O4502">
        <v>592687</v>
      </c>
      <c r="P4502">
        <v>0</v>
      </c>
      <c r="Q4502">
        <v>1231031</v>
      </c>
      <c r="T4502" t="s">
        <v>5060</v>
      </c>
      <c r="U4502">
        <v>45689</v>
      </c>
      <c r="V4502" t="s">
        <v>5088</v>
      </c>
      <c r="W4502" t="s">
        <v>5086</v>
      </c>
      <c r="X4502">
        <v>16</v>
      </c>
      <c r="Y4502" t="s">
        <v>5077</v>
      </c>
      <c r="Z4502" t="s">
        <v>5070</v>
      </c>
    </row>
    <row r="4503" spans="1:26" x14ac:dyDescent="0.3">
      <c r="A4503" t="s">
        <v>4524</v>
      </c>
      <c r="B4503" t="s">
        <v>5024</v>
      </c>
      <c r="C4503" t="s">
        <v>5029</v>
      </c>
      <c r="D4503" t="s">
        <v>5034</v>
      </c>
      <c r="E4503" t="s">
        <v>5039</v>
      </c>
      <c r="F4503" t="s">
        <v>5043</v>
      </c>
      <c r="G4503">
        <v>-3.4359999999999999</v>
      </c>
      <c r="H4503">
        <v>55.378100000000003</v>
      </c>
      <c r="I4503">
        <v>72280</v>
      </c>
      <c r="J4503">
        <v>348182</v>
      </c>
      <c r="K4503">
        <v>67951</v>
      </c>
      <c r="L4503">
        <v>12250</v>
      </c>
      <c r="M4503">
        <v>14200</v>
      </c>
      <c r="N4503">
        <v>0.207593607598031</v>
      </c>
      <c r="O4503">
        <v>423216</v>
      </c>
      <c r="P4503">
        <v>0</v>
      </c>
      <c r="Q4503">
        <v>0</v>
      </c>
      <c r="T4503" t="s">
        <v>5056</v>
      </c>
      <c r="U4503">
        <v>45726</v>
      </c>
      <c r="V4503" t="s">
        <v>5085</v>
      </c>
      <c r="W4503" t="s">
        <v>5076</v>
      </c>
      <c r="X4503">
        <v>13</v>
      </c>
      <c r="Y4503" t="s">
        <v>5077</v>
      </c>
      <c r="Z4503" t="s">
        <v>5071</v>
      </c>
    </row>
    <row r="4504" spans="1:26" x14ac:dyDescent="0.3">
      <c r="A4504" t="s">
        <v>4525</v>
      </c>
      <c r="B4504" t="s">
        <v>5027</v>
      </c>
      <c r="C4504" t="s">
        <v>5029</v>
      </c>
      <c r="D4504" t="s">
        <v>5031</v>
      </c>
      <c r="E4504" t="s">
        <v>5036</v>
      </c>
      <c r="F4504" t="s">
        <v>5048</v>
      </c>
      <c r="G4504">
        <v>10.451499999999999</v>
      </c>
      <c r="H4504">
        <v>51.165700000000001</v>
      </c>
      <c r="I4504">
        <v>161491</v>
      </c>
      <c r="J4504">
        <v>1363764</v>
      </c>
      <c r="K4504">
        <v>196380</v>
      </c>
      <c r="L4504">
        <v>79747</v>
      </c>
      <c r="M4504">
        <v>80905</v>
      </c>
      <c r="N4504">
        <v>0.1184158308108835</v>
      </c>
      <c r="O4504">
        <v>1559462</v>
      </c>
      <c r="P4504">
        <v>1363764</v>
      </c>
      <c r="Q4504">
        <v>0</v>
      </c>
      <c r="T4504" t="s">
        <v>5052</v>
      </c>
      <c r="U4504">
        <v>45656</v>
      </c>
      <c r="V4504" t="s">
        <v>5085</v>
      </c>
      <c r="W4504" t="s">
        <v>5081</v>
      </c>
      <c r="X4504">
        <v>17</v>
      </c>
      <c r="Y4504" t="s">
        <v>5077</v>
      </c>
      <c r="Z4504" t="s">
        <v>5070</v>
      </c>
    </row>
    <row r="4505" spans="1:26" x14ac:dyDescent="0.3">
      <c r="A4505" t="s">
        <v>4526</v>
      </c>
      <c r="B4505" t="s">
        <v>5027</v>
      </c>
      <c r="C4505" t="s">
        <v>5030</v>
      </c>
      <c r="D4505" t="s">
        <v>5034</v>
      </c>
      <c r="E4505" t="s">
        <v>5036</v>
      </c>
      <c r="F4505" t="s">
        <v>5045</v>
      </c>
      <c r="G4505">
        <v>-51.9253</v>
      </c>
      <c r="H4505">
        <v>-14.234999999999999</v>
      </c>
      <c r="I4505">
        <v>74260</v>
      </c>
      <c r="J4505">
        <v>327579</v>
      </c>
      <c r="K4505">
        <v>81202</v>
      </c>
      <c r="L4505">
        <v>21527</v>
      </c>
      <c r="M4505">
        <v>17375</v>
      </c>
      <c r="N4505">
        <v>0.22669571745271769</v>
      </c>
      <c r="O4505">
        <v>366209</v>
      </c>
      <c r="P4505">
        <v>323594</v>
      </c>
      <c r="Q4505">
        <v>0</v>
      </c>
      <c r="T4505" t="s">
        <v>5057</v>
      </c>
      <c r="U4505">
        <v>45472</v>
      </c>
      <c r="V4505" t="s">
        <v>5088</v>
      </c>
      <c r="W4505" t="s">
        <v>5093</v>
      </c>
      <c r="X4505">
        <v>12</v>
      </c>
      <c r="Y4505" t="s">
        <v>5077</v>
      </c>
      <c r="Z4505" t="s">
        <v>5071</v>
      </c>
    </row>
    <row r="4506" spans="1:26" x14ac:dyDescent="0.3">
      <c r="A4506" t="s">
        <v>4527</v>
      </c>
      <c r="B4506" t="s">
        <v>5023</v>
      </c>
      <c r="C4506" t="s">
        <v>5029</v>
      </c>
      <c r="D4506" t="s">
        <v>5031</v>
      </c>
      <c r="E4506" t="s">
        <v>5040</v>
      </c>
      <c r="F4506" t="s">
        <v>5050</v>
      </c>
      <c r="G4506">
        <v>-95.712900000000005</v>
      </c>
      <c r="H4506">
        <v>37.090200000000003</v>
      </c>
      <c r="I4506">
        <v>26613</v>
      </c>
      <c r="J4506">
        <v>218411</v>
      </c>
      <c r="K4506">
        <v>34013</v>
      </c>
      <c r="L4506">
        <v>17268</v>
      </c>
      <c r="M4506">
        <v>5287</v>
      </c>
      <c r="N4506">
        <v>0.12184831518708331</v>
      </c>
      <c r="O4506">
        <v>264817</v>
      </c>
      <c r="P4506">
        <v>0</v>
      </c>
      <c r="Q4506">
        <v>51517</v>
      </c>
      <c r="R4506">
        <v>6196</v>
      </c>
      <c r="S4506">
        <v>2.3400000000000001E-2</v>
      </c>
      <c r="T4506" t="s">
        <v>5051</v>
      </c>
      <c r="U4506">
        <v>45764</v>
      </c>
      <c r="V4506" t="s">
        <v>5075</v>
      </c>
      <c r="W4506" t="s">
        <v>5079</v>
      </c>
      <c r="X4506">
        <v>12</v>
      </c>
      <c r="Y4506" t="s">
        <v>5077</v>
      </c>
      <c r="Z4506" t="s">
        <v>5070</v>
      </c>
    </row>
    <row r="4507" spans="1:26" x14ac:dyDescent="0.3">
      <c r="A4507" t="s">
        <v>4528</v>
      </c>
      <c r="B4507" t="s">
        <v>5025</v>
      </c>
      <c r="C4507" t="s">
        <v>5029</v>
      </c>
      <c r="D4507" t="s">
        <v>5033</v>
      </c>
      <c r="E4507" t="s">
        <v>5039</v>
      </c>
      <c r="F4507" t="s">
        <v>5044</v>
      </c>
      <c r="G4507">
        <v>78.962900000000005</v>
      </c>
      <c r="H4507">
        <v>20.593699999999998</v>
      </c>
      <c r="I4507">
        <v>87964</v>
      </c>
      <c r="J4507">
        <v>471490</v>
      </c>
      <c r="K4507">
        <v>97552</v>
      </c>
      <c r="L4507">
        <v>18793</v>
      </c>
      <c r="M4507">
        <v>11873</v>
      </c>
      <c r="N4507">
        <v>0.18656713805089339</v>
      </c>
      <c r="O4507">
        <v>550419</v>
      </c>
      <c r="P4507">
        <v>0</v>
      </c>
      <c r="Q4507">
        <v>0</v>
      </c>
      <c r="T4507" t="s">
        <v>5056</v>
      </c>
      <c r="U4507">
        <v>45495</v>
      </c>
      <c r="V4507" t="s">
        <v>5085</v>
      </c>
      <c r="W4507" t="s">
        <v>5083</v>
      </c>
      <c r="X4507">
        <v>10</v>
      </c>
      <c r="Y4507" t="s">
        <v>5082</v>
      </c>
      <c r="Z4507" t="s">
        <v>5070</v>
      </c>
    </row>
    <row r="4508" spans="1:26" x14ac:dyDescent="0.3">
      <c r="A4508" t="s">
        <v>4529</v>
      </c>
      <c r="B4508" t="s">
        <v>5023</v>
      </c>
      <c r="C4508" t="s">
        <v>5029</v>
      </c>
      <c r="D4508" t="s">
        <v>5033</v>
      </c>
      <c r="E4508" t="s">
        <v>5036</v>
      </c>
      <c r="F4508" t="s">
        <v>5043</v>
      </c>
      <c r="G4508">
        <v>-3.4359999999999999</v>
      </c>
      <c r="H4508">
        <v>55.378100000000003</v>
      </c>
      <c r="I4508">
        <v>44751</v>
      </c>
      <c r="J4508">
        <v>225551</v>
      </c>
      <c r="K4508">
        <v>22841</v>
      </c>
      <c r="L4508">
        <v>17687</v>
      </c>
      <c r="M4508">
        <v>9853</v>
      </c>
      <c r="N4508">
        <v>0.19840788646408961</v>
      </c>
      <c r="O4508">
        <v>280580</v>
      </c>
      <c r="P4508">
        <v>195277</v>
      </c>
      <c r="Q4508">
        <v>0</v>
      </c>
      <c r="R4508">
        <v>5695</v>
      </c>
      <c r="S4508">
        <v>2.0299999999999999E-2</v>
      </c>
      <c r="T4508" t="s">
        <v>5056</v>
      </c>
      <c r="U4508">
        <v>45441</v>
      </c>
      <c r="V4508" t="s">
        <v>5078</v>
      </c>
      <c r="W4508" t="s">
        <v>5087</v>
      </c>
      <c r="X4508">
        <v>14</v>
      </c>
      <c r="Y4508" t="s">
        <v>5077</v>
      </c>
      <c r="Z4508" t="s">
        <v>5070</v>
      </c>
    </row>
    <row r="4509" spans="1:26" x14ac:dyDescent="0.3">
      <c r="A4509" t="s">
        <v>4530</v>
      </c>
      <c r="B4509" t="s">
        <v>5023</v>
      </c>
      <c r="C4509" t="s">
        <v>5030</v>
      </c>
      <c r="D4509" t="s">
        <v>5033</v>
      </c>
      <c r="E4509" t="s">
        <v>5036</v>
      </c>
      <c r="F4509" t="s">
        <v>5043</v>
      </c>
      <c r="G4509">
        <v>-3.4359999999999999</v>
      </c>
      <c r="H4509">
        <v>55.378100000000003</v>
      </c>
      <c r="I4509">
        <v>50207</v>
      </c>
      <c r="J4509">
        <v>214399</v>
      </c>
      <c r="K4509">
        <v>42388</v>
      </c>
      <c r="L4509">
        <v>7979</v>
      </c>
      <c r="M4509">
        <v>9390</v>
      </c>
      <c r="N4509">
        <v>0.2341793934477738</v>
      </c>
      <c r="O4509">
        <v>241473</v>
      </c>
      <c r="P4509">
        <v>210023</v>
      </c>
      <c r="Q4509">
        <v>0</v>
      </c>
      <c r="R4509">
        <v>2656</v>
      </c>
      <c r="S4509">
        <v>1.0999999999999999E-2</v>
      </c>
      <c r="T4509" t="s">
        <v>5056</v>
      </c>
      <c r="U4509">
        <v>45694</v>
      </c>
      <c r="V4509" t="s">
        <v>5075</v>
      </c>
      <c r="W4509" t="s">
        <v>5086</v>
      </c>
      <c r="X4509">
        <v>12</v>
      </c>
      <c r="Y4509" t="s">
        <v>5077</v>
      </c>
      <c r="Z4509" t="s">
        <v>5071</v>
      </c>
    </row>
    <row r="4510" spans="1:26" x14ac:dyDescent="0.3">
      <c r="A4510" t="s">
        <v>4531</v>
      </c>
      <c r="B4510" t="s">
        <v>5025</v>
      </c>
      <c r="C4510" t="s">
        <v>5029</v>
      </c>
      <c r="D4510" t="s">
        <v>5032</v>
      </c>
      <c r="E4510" t="s">
        <v>5036</v>
      </c>
      <c r="F4510" t="s">
        <v>5046</v>
      </c>
      <c r="G4510">
        <v>133.77510000000001</v>
      </c>
      <c r="H4510">
        <v>-25.2744</v>
      </c>
      <c r="I4510">
        <v>169050</v>
      </c>
      <c r="J4510">
        <v>3024522</v>
      </c>
      <c r="K4510">
        <v>556004</v>
      </c>
      <c r="L4510">
        <v>108742</v>
      </c>
      <c r="M4510">
        <v>64656</v>
      </c>
      <c r="N4510">
        <v>5.5893321460561807E-2</v>
      </c>
      <c r="O4510">
        <v>3809829</v>
      </c>
      <c r="P4510">
        <v>3024522</v>
      </c>
      <c r="Q4510">
        <v>0</v>
      </c>
      <c r="T4510" t="s">
        <v>5061</v>
      </c>
      <c r="U4510">
        <v>45299</v>
      </c>
      <c r="V4510" t="s">
        <v>5085</v>
      </c>
      <c r="W4510" t="s">
        <v>5084</v>
      </c>
      <c r="X4510">
        <v>15</v>
      </c>
      <c r="Y4510" t="s">
        <v>5077</v>
      </c>
      <c r="Z4510" t="s">
        <v>5069</v>
      </c>
    </row>
    <row r="4511" spans="1:26" x14ac:dyDescent="0.3">
      <c r="A4511" t="s">
        <v>4532</v>
      </c>
      <c r="B4511" t="s">
        <v>5027</v>
      </c>
      <c r="C4511" t="s">
        <v>5029</v>
      </c>
      <c r="D4511" t="s">
        <v>5031</v>
      </c>
      <c r="E4511" t="s">
        <v>5036</v>
      </c>
      <c r="F4511" t="s">
        <v>5047</v>
      </c>
      <c r="G4511">
        <v>138.25290000000001</v>
      </c>
      <c r="H4511">
        <v>36.204799999999999</v>
      </c>
      <c r="I4511">
        <v>68255</v>
      </c>
      <c r="J4511">
        <v>532760</v>
      </c>
      <c r="K4511">
        <v>111287</v>
      </c>
      <c r="L4511">
        <v>18162</v>
      </c>
      <c r="M4511">
        <v>13370</v>
      </c>
      <c r="N4511">
        <v>0.1281174265846616</v>
      </c>
      <c r="O4511">
        <v>681142</v>
      </c>
      <c r="P4511">
        <v>532760</v>
      </c>
      <c r="Q4511">
        <v>0</v>
      </c>
      <c r="T4511" t="s">
        <v>5052</v>
      </c>
      <c r="U4511">
        <v>45622</v>
      </c>
      <c r="V4511" t="s">
        <v>5089</v>
      </c>
      <c r="W4511" t="s">
        <v>5094</v>
      </c>
      <c r="X4511">
        <v>17</v>
      </c>
      <c r="Y4511" t="s">
        <v>5077</v>
      </c>
      <c r="Z4511" t="s">
        <v>5070</v>
      </c>
    </row>
    <row r="4512" spans="1:26" x14ac:dyDescent="0.3">
      <c r="A4512" t="s">
        <v>4533</v>
      </c>
      <c r="B4512" t="s">
        <v>5024</v>
      </c>
      <c r="C4512" t="s">
        <v>5029</v>
      </c>
      <c r="D4512" t="s">
        <v>5032</v>
      </c>
      <c r="E4512" t="s">
        <v>5036</v>
      </c>
      <c r="F4512" t="s">
        <v>5044</v>
      </c>
      <c r="G4512">
        <v>78.962900000000005</v>
      </c>
      <c r="H4512">
        <v>20.593699999999998</v>
      </c>
      <c r="I4512">
        <v>148346</v>
      </c>
      <c r="J4512">
        <v>1937501</v>
      </c>
      <c r="K4512">
        <v>262471</v>
      </c>
      <c r="L4512">
        <v>118458</v>
      </c>
      <c r="M4512">
        <v>47694</v>
      </c>
      <c r="N4512">
        <v>7.6565980592878946E-2</v>
      </c>
      <c r="O4512">
        <v>2180557</v>
      </c>
      <c r="P4512">
        <v>1937501</v>
      </c>
      <c r="Q4512">
        <v>0</v>
      </c>
      <c r="T4512" t="s">
        <v>5061</v>
      </c>
      <c r="U4512">
        <v>45379</v>
      </c>
      <c r="V4512" t="s">
        <v>5075</v>
      </c>
      <c r="W4512" t="s">
        <v>5076</v>
      </c>
      <c r="X4512">
        <v>17</v>
      </c>
      <c r="Y4512" t="s">
        <v>5077</v>
      </c>
      <c r="Z4512" t="s">
        <v>5069</v>
      </c>
    </row>
    <row r="4513" spans="1:26" x14ac:dyDescent="0.3">
      <c r="A4513" t="s">
        <v>4534</v>
      </c>
      <c r="B4513" t="s">
        <v>5027</v>
      </c>
      <c r="C4513" t="s">
        <v>5029</v>
      </c>
      <c r="D4513" t="s">
        <v>5033</v>
      </c>
      <c r="E4513" t="s">
        <v>5040</v>
      </c>
      <c r="F4513" t="s">
        <v>5044</v>
      </c>
      <c r="G4513">
        <v>78.962900000000005</v>
      </c>
      <c r="H4513">
        <v>20.593699999999998</v>
      </c>
      <c r="I4513">
        <v>19586</v>
      </c>
      <c r="J4513">
        <v>81921</v>
      </c>
      <c r="K4513">
        <v>9075</v>
      </c>
      <c r="L4513">
        <v>5298</v>
      </c>
      <c r="M4513">
        <v>3257</v>
      </c>
      <c r="N4513">
        <v>0.2390896559538539</v>
      </c>
      <c r="O4513">
        <v>100234</v>
      </c>
      <c r="P4513">
        <v>0</v>
      </c>
      <c r="Q4513">
        <v>1818951</v>
      </c>
      <c r="T4513" t="s">
        <v>5057</v>
      </c>
      <c r="U4513">
        <v>45496</v>
      </c>
      <c r="V4513" t="s">
        <v>5089</v>
      </c>
      <c r="W4513" t="s">
        <v>5083</v>
      </c>
      <c r="X4513">
        <v>16</v>
      </c>
      <c r="Y4513" t="s">
        <v>5077</v>
      </c>
      <c r="Z4513" t="s">
        <v>5071</v>
      </c>
    </row>
    <row r="4514" spans="1:26" x14ac:dyDescent="0.3">
      <c r="A4514" t="s">
        <v>4535</v>
      </c>
      <c r="B4514" t="s">
        <v>5023</v>
      </c>
      <c r="C4514" t="s">
        <v>5029</v>
      </c>
      <c r="D4514" t="s">
        <v>5033</v>
      </c>
      <c r="E4514" t="s">
        <v>5036</v>
      </c>
      <c r="F4514" t="s">
        <v>5044</v>
      </c>
      <c r="G4514">
        <v>78.962900000000005</v>
      </c>
      <c r="H4514">
        <v>20.593699999999998</v>
      </c>
      <c r="I4514">
        <v>36489</v>
      </c>
      <c r="J4514">
        <v>223306</v>
      </c>
      <c r="K4514">
        <v>55302</v>
      </c>
      <c r="L4514">
        <v>11793</v>
      </c>
      <c r="M4514">
        <v>5470</v>
      </c>
      <c r="N4514">
        <v>0.1634041110774628</v>
      </c>
      <c r="O4514">
        <v>289969</v>
      </c>
      <c r="P4514">
        <v>220388</v>
      </c>
      <c r="Q4514">
        <v>0</v>
      </c>
      <c r="R4514">
        <v>4117</v>
      </c>
      <c r="S4514">
        <v>1.4200000000000001E-2</v>
      </c>
      <c r="T4514" t="s">
        <v>5056</v>
      </c>
      <c r="U4514">
        <v>45435</v>
      </c>
      <c r="V4514" t="s">
        <v>5075</v>
      </c>
      <c r="W4514" t="s">
        <v>5087</v>
      </c>
      <c r="X4514">
        <v>11</v>
      </c>
      <c r="Y4514" t="s">
        <v>5082</v>
      </c>
      <c r="Z4514" t="s">
        <v>5070</v>
      </c>
    </row>
    <row r="4515" spans="1:26" x14ac:dyDescent="0.3">
      <c r="A4515" t="s">
        <v>4536</v>
      </c>
      <c r="B4515" t="s">
        <v>5027</v>
      </c>
      <c r="C4515" t="s">
        <v>5029</v>
      </c>
      <c r="D4515" t="s">
        <v>5031</v>
      </c>
      <c r="E4515" t="s">
        <v>5040</v>
      </c>
      <c r="F4515" t="s">
        <v>5046</v>
      </c>
      <c r="G4515">
        <v>133.77510000000001</v>
      </c>
      <c r="H4515">
        <v>-25.2744</v>
      </c>
      <c r="I4515">
        <v>39993</v>
      </c>
      <c r="J4515">
        <v>417602</v>
      </c>
      <c r="K4515">
        <v>43189</v>
      </c>
      <c r="L4515">
        <v>24009</v>
      </c>
      <c r="M4515">
        <v>13515</v>
      </c>
      <c r="N4515">
        <v>9.5768446766814466E-2</v>
      </c>
      <c r="O4515">
        <v>501419</v>
      </c>
      <c r="P4515">
        <v>0</v>
      </c>
      <c r="Q4515">
        <v>1338069</v>
      </c>
      <c r="T4515" t="s">
        <v>5052</v>
      </c>
      <c r="U4515">
        <v>45601</v>
      </c>
      <c r="V4515" t="s">
        <v>5089</v>
      </c>
      <c r="W4515" t="s">
        <v>5094</v>
      </c>
      <c r="X4515">
        <v>17</v>
      </c>
      <c r="Y4515" t="s">
        <v>5077</v>
      </c>
      <c r="Z4515" t="s">
        <v>5069</v>
      </c>
    </row>
    <row r="4516" spans="1:26" x14ac:dyDescent="0.3">
      <c r="A4516" t="s">
        <v>4537</v>
      </c>
      <c r="B4516" t="s">
        <v>5027</v>
      </c>
      <c r="C4516" t="s">
        <v>5029</v>
      </c>
      <c r="D4516" t="s">
        <v>5031</v>
      </c>
      <c r="E4516" t="s">
        <v>5040</v>
      </c>
      <c r="F4516" t="s">
        <v>5050</v>
      </c>
      <c r="G4516">
        <v>-95.712900000000005</v>
      </c>
      <c r="H4516">
        <v>37.090200000000003</v>
      </c>
      <c r="I4516">
        <v>25718</v>
      </c>
      <c r="J4516">
        <v>283950</v>
      </c>
      <c r="K4516">
        <v>60597</v>
      </c>
      <c r="L4516">
        <v>12302</v>
      </c>
      <c r="M4516">
        <v>10033</v>
      </c>
      <c r="N4516">
        <v>9.0573403879982625E-2</v>
      </c>
      <c r="O4516">
        <v>327578</v>
      </c>
      <c r="P4516">
        <v>0</v>
      </c>
      <c r="Q4516">
        <v>1730839</v>
      </c>
      <c r="T4516" t="s">
        <v>5052</v>
      </c>
      <c r="U4516">
        <v>45327</v>
      </c>
      <c r="V4516" t="s">
        <v>5085</v>
      </c>
      <c r="W4516" t="s">
        <v>5086</v>
      </c>
      <c r="X4516">
        <v>16</v>
      </c>
      <c r="Y4516" t="s">
        <v>5077</v>
      </c>
      <c r="Z4516" t="s">
        <v>5069</v>
      </c>
    </row>
    <row r="4517" spans="1:26" x14ac:dyDescent="0.3">
      <c r="A4517" t="s">
        <v>4538</v>
      </c>
      <c r="B4517" t="s">
        <v>5023</v>
      </c>
      <c r="C4517" t="s">
        <v>5030</v>
      </c>
      <c r="D4517" t="s">
        <v>5033</v>
      </c>
      <c r="E4517" t="s">
        <v>5036</v>
      </c>
      <c r="F4517" t="s">
        <v>5049</v>
      </c>
      <c r="G4517">
        <v>-106.3468</v>
      </c>
      <c r="H4517">
        <v>56.130400000000002</v>
      </c>
      <c r="I4517">
        <v>141542</v>
      </c>
      <c r="J4517">
        <v>836069</v>
      </c>
      <c r="K4517">
        <v>174527</v>
      </c>
      <c r="L4517">
        <v>61501</v>
      </c>
      <c r="M4517">
        <v>22408</v>
      </c>
      <c r="N4517">
        <v>0.16929573616049631</v>
      </c>
      <c r="O4517">
        <v>931979</v>
      </c>
      <c r="P4517">
        <v>836069</v>
      </c>
      <c r="Q4517">
        <v>0</v>
      </c>
      <c r="R4517">
        <v>20876</v>
      </c>
      <c r="S4517">
        <v>2.24E-2</v>
      </c>
      <c r="T4517" t="s">
        <v>5057</v>
      </c>
      <c r="U4517">
        <v>45357</v>
      </c>
      <c r="V4517" t="s">
        <v>5078</v>
      </c>
      <c r="W4517" t="s">
        <v>5076</v>
      </c>
      <c r="X4517">
        <v>11</v>
      </c>
      <c r="Y4517" t="s">
        <v>5082</v>
      </c>
      <c r="Z4517" t="s">
        <v>5070</v>
      </c>
    </row>
    <row r="4518" spans="1:26" x14ac:dyDescent="0.3">
      <c r="A4518" t="s">
        <v>4539</v>
      </c>
      <c r="B4518" t="s">
        <v>5023</v>
      </c>
      <c r="C4518" t="s">
        <v>5030</v>
      </c>
      <c r="D4518" t="s">
        <v>5032</v>
      </c>
      <c r="E4518" t="s">
        <v>5036</v>
      </c>
      <c r="F4518" t="s">
        <v>5050</v>
      </c>
      <c r="G4518">
        <v>-95.712900000000005</v>
      </c>
      <c r="H4518">
        <v>37.090200000000003</v>
      </c>
      <c r="I4518">
        <v>198542</v>
      </c>
      <c r="J4518">
        <v>2358725</v>
      </c>
      <c r="K4518">
        <v>362265</v>
      </c>
      <c r="L4518">
        <v>183804</v>
      </c>
      <c r="M4518">
        <v>50778</v>
      </c>
      <c r="N4518">
        <v>8.4173812794071559E-2</v>
      </c>
      <c r="O4518">
        <v>3031844</v>
      </c>
      <c r="P4518">
        <v>2358725</v>
      </c>
      <c r="Q4518">
        <v>0</v>
      </c>
      <c r="R4518">
        <v>71551</v>
      </c>
      <c r="S4518">
        <v>2.3599999999999999E-2</v>
      </c>
      <c r="T4518" t="s">
        <v>5061</v>
      </c>
      <c r="U4518">
        <v>45745</v>
      </c>
      <c r="V4518" t="s">
        <v>5088</v>
      </c>
      <c r="W4518" t="s">
        <v>5076</v>
      </c>
      <c r="X4518">
        <v>16</v>
      </c>
      <c r="Y4518" t="s">
        <v>5077</v>
      </c>
      <c r="Z4518" t="s">
        <v>5069</v>
      </c>
    </row>
    <row r="4519" spans="1:26" x14ac:dyDescent="0.3">
      <c r="A4519" t="s">
        <v>4540</v>
      </c>
      <c r="B4519" t="s">
        <v>5023</v>
      </c>
      <c r="C4519" t="s">
        <v>5029</v>
      </c>
      <c r="D4519" t="s">
        <v>5033</v>
      </c>
      <c r="E4519" t="s">
        <v>5040</v>
      </c>
      <c r="F4519" t="s">
        <v>5043</v>
      </c>
      <c r="G4519">
        <v>-3.4359999999999999</v>
      </c>
      <c r="H4519">
        <v>55.378100000000003</v>
      </c>
      <c r="I4519">
        <v>60386</v>
      </c>
      <c r="J4519">
        <v>253360</v>
      </c>
      <c r="K4519">
        <v>32220</v>
      </c>
      <c r="L4519">
        <v>19160</v>
      </c>
      <c r="M4519">
        <v>5637</v>
      </c>
      <c r="N4519">
        <v>0.2383408126569164</v>
      </c>
      <c r="O4519">
        <v>326744</v>
      </c>
      <c r="P4519">
        <v>0</v>
      </c>
      <c r="Q4519">
        <v>100199</v>
      </c>
      <c r="R4519">
        <v>3757</v>
      </c>
      <c r="S4519">
        <v>1.15E-2</v>
      </c>
      <c r="T4519" t="s">
        <v>5056</v>
      </c>
      <c r="U4519">
        <v>45565</v>
      </c>
      <c r="V4519" t="s">
        <v>5085</v>
      </c>
      <c r="W4519" t="s">
        <v>5096</v>
      </c>
      <c r="X4519">
        <v>10</v>
      </c>
      <c r="Y4519" t="s">
        <v>5082</v>
      </c>
      <c r="Z4519" t="s">
        <v>5071</v>
      </c>
    </row>
    <row r="4520" spans="1:26" x14ac:dyDescent="0.3">
      <c r="A4520" t="s">
        <v>4541</v>
      </c>
      <c r="B4520" t="s">
        <v>5024</v>
      </c>
      <c r="C4520" t="s">
        <v>5029</v>
      </c>
      <c r="D4520" t="s">
        <v>5032</v>
      </c>
      <c r="E4520" t="s">
        <v>5036</v>
      </c>
      <c r="F4520" t="s">
        <v>5046</v>
      </c>
      <c r="G4520">
        <v>133.77510000000001</v>
      </c>
      <c r="H4520">
        <v>-25.2744</v>
      </c>
      <c r="I4520">
        <v>173020</v>
      </c>
      <c r="J4520">
        <v>1933696</v>
      </c>
      <c r="K4520">
        <v>303799</v>
      </c>
      <c r="L4520">
        <v>122550</v>
      </c>
      <c r="M4520">
        <v>114073</v>
      </c>
      <c r="N4520">
        <v>8.9476496801778951E-2</v>
      </c>
      <c r="O4520">
        <v>2361594</v>
      </c>
      <c r="P4520">
        <v>1933696</v>
      </c>
      <c r="Q4520">
        <v>0</v>
      </c>
      <c r="T4520" t="s">
        <v>5061</v>
      </c>
      <c r="U4520">
        <v>45651</v>
      </c>
      <c r="V4520" t="s">
        <v>5078</v>
      </c>
      <c r="W4520" t="s">
        <v>5081</v>
      </c>
      <c r="X4520">
        <v>12</v>
      </c>
      <c r="Y4520" t="s">
        <v>5077</v>
      </c>
      <c r="Z4520" t="s">
        <v>5069</v>
      </c>
    </row>
    <row r="4521" spans="1:26" x14ac:dyDescent="0.3">
      <c r="A4521" t="s">
        <v>4542</v>
      </c>
      <c r="B4521" t="s">
        <v>5025</v>
      </c>
      <c r="C4521" t="s">
        <v>5029</v>
      </c>
      <c r="D4521" t="s">
        <v>5035</v>
      </c>
      <c r="E4521" t="s">
        <v>5039</v>
      </c>
      <c r="F4521" t="s">
        <v>5045</v>
      </c>
      <c r="G4521">
        <v>-51.9253</v>
      </c>
      <c r="H4521">
        <v>-14.234999999999999</v>
      </c>
      <c r="I4521">
        <v>8532</v>
      </c>
      <c r="J4521">
        <v>57443</v>
      </c>
      <c r="K4521">
        <v>11960</v>
      </c>
      <c r="L4521">
        <v>1976</v>
      </c>
      <c r="M4521">
        <v>2591</v>
      </c>
      <c r="N4521">
        <v>0.14854634955204821</v>
      </c>
      <c r="O4521">
        <v>68401</v>
      </c>
      <c r="P4521">
        <v>0</v>
      </c>
      <c r="Q4521">
        <v>0</v>
      </c>
      <c r="T4521" t="s">
        <v>5058</v>
      </c>
      <c r="U4521">
        <v>45606</v>
      </c>
      <c r="V4521" t="s">
        <v>5080</v>
      </c>
      <c r="W4521" t="s">
        <v>5094</v>
      </c>
      <c r="X4521">
        <v>16</v>
      </c>
      <c r="Y4521" t="s">
        <v>5077</v>
      </c>
      <c r="Z4521" t="s">
        <v>5070</v>
      </c>
    </row>
    <row r="4522" spans="1:26" x14ac:dyDescent="0.3">
      <c r="A4522" t="s">
        <v>4543</v>
      </c>
      <c r="B4522" t="s">
        <v>5024</v>
      </c>
      <c r="C4522" t="s">
        <v>5030</v>
      </c>
      <c r="D4522" t="s">
        <v>5033</v>
      </c>
      <c r="E4522" t="s">
        <v>5039</v>
      </c>
      <c r="F4522" t="s">
        <v>5050</v>
      </c>
      <c r="G4522">
        <v>-95.712900000000005</v>
      </c>
      <c r="H4522">
        <v>37.090200000000003</v>
      </c>
      <c r="I4522">
        <v>86717</v>
      </c>
      <c r="J4522">
        <v>407493</v>
      </c>
      <c r="K4522">
        <v>54694</v>
      </c>
      <c r="L4522">
        <v>17509</v>
      </c>
      <c r="M4522">
        <v>14280</v>
      </c>
      <c r="N4522">
        <v>0.2128071753750414</v>
      </c>
      <c r="O4522">
        <v>473023</v>
      </c>
      <c r="P4522">
        <v>0</v>
      </c>
      <c r="Q4522">
        <v>0</v>
      </c>
      <c r="T4522" t="s">
        <v>5056</v>
      </c>
      <c r="U4522">
        <v>45321</v>
      </c>
      <c r="V4522" t="s">
        <v>5089</v>
      </c>
      <c r="W4522" t="s">
        <v>5084</v>
      </c>
      <c r="X4522">
        <v>10</v>
      </c>
      <c r="Y4522" t="s">
        <v>5082</v>
      </c>
      <c r="Z4522" t="s">
        <v>5071</v>
      </c>
    </row>
    <row r="4523" spans="1:26" x14ac:dyDescent="0.3">
      <c r="A4523" t="s">
        <v>4544</v>
      </c>
      <c r="B4523" t="s">
        <v>5025</v>
      </c>
      <c r="C4523" t="s">
        <v>5029</v>
      </c>
      <c r="D4523" t="s">
        <v>5031</v>
      </c>
      <c r="E4523" t="s">
        <v>5036</v>
      </c>
      <c r="F4523" t="s">
        <v>5050</v>
      </c>
      <c r="G4523">
        <v>-95.712900000000005</v>
      </c>
      <c r="H4523">
        <v>37.090200000000003</v>
      </c>
      <c r="I4523">
        <v>135669</v>
      </c>
      <c r="J4523">
        <v>1264184</v>
      </c>
      <c r="K4523">
        <v>174560</v>
      </c>
      <c r="L4523">
        <v>41065</v>
      </c>
      <c r="M4523">
        <v>67595</v>
      </c>
      <c r="N4523">
        <v>0.1073174947214026</v>
      </c>
      <c r="O4523">
        <v>1406860</v>
      </c>
      <c r="P4523">
        <v>1264184</v>
      </c>
      <c r="Q4523">
        <v>0</v>
      </c>
      <c r="T4523" t="s">
        <v>5052</v>
      </c>
      <c r="U4523">
        <v>45534</v>
      </c>
      <c r="V4523" t="s">
        <v>5091</v>
      </c>
      <c r="W4523" t="s">
        <v>5095</v>
      </c>
      <c r="X4523">
        <v>8</v>
      </c>
      <c r="Y4523" t="s">
        <v>5082</v>
      </c>
      <c r="Z4523" t="s">
        <v>5070</v>
      </c>
    </row>
    <row r="4524" spans="1:26" x14ac:dyDescent="0.3">
      <c r="A4524" t="s">
        <v>4545</v>
      </c>
      <c r="B4524" t="s">
        <v>5023</v>
      </c>
      <c r="C4524" t="s">
        <v>5030</v>
      </c>
      <c r="D4524" t="s">
        <v>5033</v>
      </c>
      <c r="E4524" t="s">
        <v>5036</v>
      </c>
      <c r="F4524" t="s">
        <v>5043</v>
      </c>
      <c r="G4524">
        <v>-3.4359999999999999</v>
      </c>
      <c r="H4524">
        <v>55.378100000000003</v>
      </c>
      <c r="I4524">
        <v>53831</v>
      </c>
      <c r="J4524">
        <v>260321</v>
      </c>
      <c r="K4524">
        <v>45651</v>
      </c>
      <c r="L4524">
        <v>14203</v>
      </c>
      <c r="M4524">
        <v>11188</v>
      </c>
      <c r="N4524">
        <v>0.20679013642873451</v>
      </c>
      <c r="O4524">
        <v>301298</v>
      </c>
      <c r="P4524">
        <v>244766</v>
      </c>
      <c r="Q4524">
        <v>0</v>
      </c>
      <c r="R4524">
        <v>5061</v>
      </c>
      <c r="S4524">
        <v>1.6799999999999999E-2</v>
      </c>
      <c r="T4524" t="s">
        <v>5056</v>
      </c>
      <c r="U4524">
        <v>45578</v>
      </c>
      <c r="V4524" t="s">
        <v>5080</v>
      </c>
      <c r="W4524" t="s">
        <v>5090</v>
      </c>
      <c r="X4524">
        <v>9</v>
      </c>
      <c r="Y4524" t="s">
        <v>5082</v>
      </c>
      <c r="Z4524" t="s">
        <v>5071</v>
      </c>
    </row>
    <row r="4525" spans="1:26" x14ac:dyDescent="0.3">
      <c r="A4525" t="s">
        <v>4546</v>
      </c>
      <c r="B4525" t="s">
        <v>5023</v>
      </c>
      <c r="C4525" t="s">
        <v>5029</v>
      </c>
      <c r="D4525" t="s">
        <v>5031</v>
      </c>
      <c r="E4525" t="s">
        <v>5036</v>
      </c>
      <c r="F4525" t="s">
        <v>5043</v>
      </c>
      <c r="G4525">
        <v>-3.4359999999999999</v>
      </c>
      <c r="H4525">
        <v>55.378100000000003</v>
      </c>
      <c r="I4525">
        <v>148751</v>
      </c>
      <c r="J4525">
        <v>1465849</v>
      </c>
      <c r="K4525">
        <v>292352</v>
      </c>
      <c r="L4525">
        <v>80797</v>
      </c>
      <c r="M4525">
        <v>48944</v>
      </c>
      <c r="N4525">
        <v>0.1014777201872365</v>
      </c>
      <c r="O4525">
        <v>1854738</v>
      </c>
      <c r="P4525">
        <v>1465849</v>
      </c>
      <c r="Q4525">
        <v>0</v>
      </c>
      <c r="R4525">
        <v>35796</v>
      </c>
      <c r="S4525">
        <v>1.9300000000000001E-2</v>
      </c>
      <c r="T4525" t="s">
        <v>5052</v>
      </c>
      <c r="U4525">
        <v>45333</v>
      </c>
      <c r="V4525" t="s">
        <v>5080</v>
      </c>
      <c r="W4525" t="s">
        <v>5086</v>
      </c>
      <c r="X4525">
        <v>17</v>
      </c>
      <c r="Y4525" t="s">
        <v>5077</v>
      </c>
      <c r="Z4525" t="s">
        <v>5070</v>
      </c>
    </row>
    <row r="4526" spans="1:26" x14ac:dyDescent="0.3">
      <c r="A4526" t="s">
        <v>4547</v>
      </c>
      <c r="B4526" t="s">
        <v>5024</v>
      </c>
      <c r="C4526" t="s">
        <v>5029</v>
      </c>
      <c r="D4526" t="s">
        <v>5032</v>
      </c>
      <c r="E4526" t="s">
        <v>5036</v>
      </c>
      <c r="F4526" t="s">
        <v>5044</v>
      </c>
      <c r="G4526">
        <v>78.962900000000005</v>
      </c>
      <c r="H4526">
        <v>20.593699999999998</v>
      </c>
      <c r="I4526">
        <v>102606</v>
      </c>
      <c r="J4526">
        <v>1473452</v>
      </c>
      <c r="K4526">
        <v>334683</v>
      </c>
      <c r="L4526">
        <v>112001</v>
      </c>
      <c r="M4526">
        <v>61110</v>
      </c>
      <c r="N4526">
        <v>6.9636885838477741E-2</v>
      </c>
      <c r="O4526">
        <v>1684141</v>
      </c>
      <c r="P4526">
        <v>1473452</v>
      </c>
      <c r="Q4526">
        <v>0</v>
      </c>
      <c r="T4526" t="s">
        <v>5061</v>
      </c>
      <c r="U4526">
        <v>45650</v>
      </c>
      <c r="V4526" t="s">
        <v>5089</v>
      </c>
      <c r="W4526" t="s">
        <v>5081</v>
      </c>
      <c r="X4526">
        <v>12</v>
      </c>
      <c r="Y4526" t="s">
        <v>5077</v>
      </c>
      <c r="Z4526" t="s">
        <v>5069</v>
      </c>
    </row>
    <row r="4527" spans="1:26" x14ac:dyDescent="0.3">
      <c r="A4527" t="s">
        <v>4548</v>
      </c>
      <c r="B4527" t="s">
        <v>5023</v>
      </c>
      <c r="C4527" t="s">
        <v>5029</v>
      </c>
      <c r="D4527" t="s">
        <v>5031</v>
      </c>
      <c r="E4527" t="s">
        <v>5036</v>
      </c>
      <c r="F4527" t="s">
        <v>5050</v>
      </c>
      <c r="G4527">
        <v>-95.712900000000005</v>
      </c>
      <c r="H4527">
        <v>37.090200000000003</v>
      </c>
      <c r="I4527">
        <v>364380</v>
      </c>
      <c r="J4527">
        <v>3127045</v>
      </c>
      <c r="K4527">
        <v>742262</v>
      </c>
      <c r="L4527">
        <v>123436</v>
      </c>
      <c r="M4527">
        <v>68597</v>
      </c>
      <c r="N4527">
        <v>0.11652565235263521</v>
      </c>
      <c r="O4527">
        <v>3644562</v>
      </c>
      <c r="P4527">
        <v>3127045</v>
      </c>
      <c r="Q4527">
        <v>0</v>
      </c>
      <c r="R4527">
        <v>55397</v>
      </c>
      <c r="S4527">
        <v>1.52E-2</v>
      </c>
      <c r="T4527" t="s">
        <v>5052</v>
      </c>
      <c r="U4527">
        <v>45339</v>
      </c>
      <c r="V4527" t="s">
        <v>5088</v>
      </c>
      <c r="W4527" t="s">
        <v>5086</v>
      </c>
      <c r="X4527">
        <v>10</v>
      </c>
      <c r="Y4527" t="s">
        <v>5082</v>
      </c>
      <c r="Z4527" t="s">
        <v>5070</v>
      </c>
    </row>
    <row r="4528" spans="1:26" x14ac:dyDescent="0.3">
      <c r="A4528" t="s">
        <v>4549</v>
      </c>
      <c r="B4528" t="s">
        <v>5027</v>
      </c>
      <c r="C4528" t="s">
        <v>5030</v>
      </c>
      <c r="D4528" t="s">
        <v>5033</v>
      </c>
      <c r="E4528" t="s">
        <v>5036</v>
      </c>
      <c r="F4528" t="s">
        <v>5046</v>
      </c>
      <c r="G4528">
        <v>133.77510000000001</v>
      </c>
      <c r="H4528">
        <v>-25.2744</v>
      </c>
      <c r="I4528">
        <v>519343</v>
      </c>
      <c r="J4528">
        <v>2265135</v>
      </c>
      <c r="K4528">
        <v>443044</v>
      </c>
      <c r="L4528">
        <v>175756</v>
      </c>
      <c r="M4528">
        <v>53671</v>
      </c>
      <c r="N4528">
        <v>0.22927710816699989</v>
      </c>
      <c r="O4528">
        <v>2519171</v>
      </c>
      <c r="P4528">
        <v>2265135</v>
      </c>
      <c r="Q4528">
        <v>0</v>
      </c>
      <c r="T4528" t="s">
        <v>5057</v>
      </c>
      <c r="U4528">
        <v>45646</v>
      </c>
      <c r="V4528" t="s">
        <v>5091</v>
      </c>
      <c r="W4528" t="s">
        <v>5081</v>
      </c>
      <c r="X4528">
        <v>16</v>
      </c>
      <c r="Y4528" t="s">
        <v>5077</v>
      </c>
      <c r="Z4528" t="s">
        <v>5071</v>
      </c>
    </row>
    <row r="4529" spans="1:26" x14ac:dyDescent="0.3">
      <c r="A4529" t="s">
        <v>4550</v>
      </c>
      <c r="B4529" t="s">
        <v>5027</v>
      </c>
      <c r="C4529" t="s">
        <v>5029</v>
      </c>
      <c r="D4529" t="s">
        <v>5033</v>
      </c>
      <c r="E4529" t="s">
        <v>5040</v>
      </c>
      <c r="F4529" t="s">
        <v>5044</v>
      </c>
      <c r="G4529">
        <v>78.962900000000005</v>
      </c>
      <c r="H4529">
        <v>20.593699999999998</v>
      </c>
      <c r="I4529">
        <v>44104</v>
      </c>
      <c r="J4529">
        <v>268955</v>
      </c>
      <c r="K4529">
        <v>51270</v>
      </c>
      <c r="L4529">
        <v>21060</v>
      </c>
      <c r="M4529">
        <v>10787</v>
      </c>
      <c r="N4529">
        <v>0.163983352008154</v>
      </c>
      <c r="O4529">
        <v>298621</v>
      </c>
      <c r="P4529">
        <v>0</v>
      </c>
      <c r="Q4529">
        <v>831827</v>
      </c>
      <c r="T4529" t="s">
        <v>5057</v>
      </c>
      <c r="U4529">
        <v>45393</v>
      </c>
      <c r="V4529" t="s">
        <v>5075</v>
      </c>
      <c r="W4529" t="s">
        <v>5079</v>
      </c>
      <c r="X4529">
        <v>10</v>
      </c>
      <c r="Y4529" t="s">
        <v>5082</v>
      </c>
      <c r="Z4529" t="s">
        <v>5070</v>
      </c>
    </row>
    <row r="4530" spans="1:26" x14ac:dyDescent="0.3">
      <c r="A4530" t="s">
        <v>4551</v>
      </c>
      <c r="B4530" t="s">
        <v>5024</v>
      </c>
      <c r="C4530" t="s">
        <v>5029</v>
      </c>
      <c r="D4530" t="s">
        <v>5031</v>
      </c>
      <c r="E4530" t="s">
        <v>5036</v>
      </c>
      <c r="F4530" t="s">
        <v>5048</v>
      </c>
      <c r="G4530">
        <v>10.451499999999999</v>
      </c>
      <c r="H4530">
        <v>51.165700000000001</v>
      </c>
      <c r="I4530">
        <v>208965</v>
      </c>
      <c r="J4530">
        <v>1429511</v>
      </c>
      <c r="K4530">
        <v>152300</v>
      </c>
      <c r="L4530">
        <v>107563</v>
      </c>
      <c r="M4530">
        <v>58070</v>
      </c>
      <c r="N4530">
        <v>0.14618002181481299</v>
      </c>
      <c r="O4530">
        <v>1764282</v>
      </c>
      <c r="P4530">
        <v>1429511</v>
      </c>
      <c r="Q4530">
        <v>0</v>
      </c>
      <c r="T4530" t="s">
        <v>5052</v>
      </c>
      <c r="U4530">
        <v>45681</v>
      </c>
      <c r="V4530" t="s">
        <v>5091</v>
      </c>
      <c r="W4530" t="s">
        <v>5084</v>
      </c>
      <c r="X4530">
        <v>16</v>
      </c>
      <c r="Y4530" t="s">
        <v>5077</v>
      </c>
      <c r="Z4530" t="s">
        <v>5070</v>
      </c>
    </row>
    <row r="4531" spans="1:26" x14ac:dyDescent="0.3">
      <c r="A4531" t="s">
        <v>4552</v>
      </c>
      <c r="B4531" t="s">
        <v>5024</v>
      </c>
      <c r="C4531" t="s">
        <v>5030</v>
      </c>
      <c r="D4531" t="s">
        <v>5033</v>
      </c>
      <c r="E4531" t="s">
        <v>5039</v>
      </c>
      <c r="F4531" t="s">
        <v>5048</v>
      </c>
      <c r="G4531">
        <v>10.451499999999999</v>
      </c>
      <c r="H4531">
        <v>51.165700000000001</v>
      </c>
      <c r="I4531">
        <v>27324</v>
      </c>
      <c r="J4531">
        <v>130276</v>
      </c>
      <c r="K4531">
        <v>14340</v>
      </c>
      <c r="L4531">
        <v>4260</v>
      </c>
      <c r="M4531">
        <v>5661</v>
      </c>
      <c r="N4531">
        <v>0.20974195374955651</v>
      </c>
      <c r="O4531">
        <v>166422</v>
      </c>
      <c r="P4531">
        <v>0</v>
      </c>
      <c r="Q4531">
        <v>0</v>
      </c>
      <c r="T4531" t="s">
        <v>5056</v>
      </c>
      <c r="U4531">
        <v>45594</v>
      </c>
      <c r="V4531" t="s">
        <v>5089</v>
      </c>
      <c r="W4531" t="s">
        <v>5090</v>
      </c>
      <c r="X4531">
        <v>13</v>
      </c>
      <c r="Y4531" t="s">
        <v>5077</v>
      </c>
      <c r="Z4531" t="s">
        <v>5071</v>
      </c>
    </row>
    <row r="4532" spans="1:26" x14ac:dyDescent="0.3">
      <c r="A4532" t="s">
        <v>4553</v>
      </c>
      <c r="B4532" t="s">
        <v>5024</v>
      </c>
      <c r="C4532" t="s">
        <v>5030</v>
      </c>
      <c r="D4532" t="s">
        <v>5033</v>
      </c>
      <c r="E4532" t="s">
        <v>5036</v>
      </c>
      <c r="F4532" t="s">
        <v>5046</v>
      </c>
      <c r="G4532">
        <v>133.77510000000001</v>
      </c>
      <c r="H4532">
        <v>-25.2744</v>
      </c>
      <c r="I4532">
        <v>434254</v>
      </c>
      <c r="J4532">
        <v>2787738</v>
      </c>
      <c r="K4532">
        <v>617898</v>
      </c>
      <c r="L4532">
        <v>94205</v>
      </c>
      <c r="M4532">
        <v>78274</v>
      </c>
      <c r="N4532">
        <v>0.15577322353538869</v>
      </c>
      <c r="O4532">
        <v>3433216</v>
      </c>
      <c r="P4532">
        <v>2787738</v>
      </c>
      <c r="Q4532">
        <v>0</v>
      </c>
      <c r="T4532" t="s">
        <v>5057</v>
      </c>
      <c r="U4532">
        <v>45664</v>
      </c>
      <c r="V4532" t="s">
        <v>5089</v>
      </c>
      <c r="W4532" t="s">
        <v>5084</v>
      </c>
      <c r="X4532">
        <v>15</v>
      </c>
      <c r="Y4532" t="s">
        <v>5077</v>
      </c>
      <c r="Z4532" t="s">
        <v>5070</v>
      </c>
    </row>
    <row r="4533" spans="1:26" x14ac:dyDescent="0.3">
      <c r="A4533" t="s">
        <v>4554</v>
      </c>
      <c r="B4533" t="s">
        <v>5027</v>
      </c>
      <c r="C4533" t="s">
        <v>5030</v>
      </c>
      <c r="D4533" t="s">
        <v>5031</v>
      </c>
      <c r="E4533" t="s">
        <v>5036</v>
      </c>
      <c r="F4533" t="s">
        <v>5043</v>
      </c>
      <c r="G4533">
        <v>-3.4359999999999999</v>
      </c>
      <c r="H4533">
        <v>55.378100000000003</v>
      </c>
      <c r="I4533">
        <v>305826</v>
      </c>
      <c r="J4533">
        <v>2059383</v>
      </c>
      <c r="K4533">
        <v>342939</v>
      </c>
      <c r="L4533">
        <v>91714</v>
      </c>
      <c r="M4533">
        <v>75672</v>
      </c>
      <c r="N4533">
        <v>0.14850380269425989</v>
      </c>
      <c r="O4533">
        <v>2448688</v>
      </c>
      <c r="P4533">
        <v>2059383</v>
      </c>
      <c r="Q4533">
        <v>0</v>
      </c>
      <c r="T4533" t="s">
        <v>5052</v>
      </c>
      <c r="U4533">
        <v>45346</v>
      </c>
      <c r="V4533" t="s">
        <v>5088</v>
      </c>
      <c r="W4533" t="s">
        <v>5086</v>
      </c>
      <c r="X4533">
        <v>10</v>
      </c>
      <c r="Y4533" t="s">
        <v>5082</v>
      </c>
      <c r="Z4533" t="s">
        <v>5070</v>
      </c>
    </row>
    <row r="4534" spans="1:26" x14ac:dyDescent="0.3">
      <c r="A4534" t="s">
        <v>4555</v>
      </c>
      <c r="B4534" t="s">
        <v>5025</v>
      </c>
      <c r="C4534" t="s">
        <v>5029</v>
      </c>
      <c r="D4534" t="s">
        <v>5031</v>
      </c>
      <c r="E4534" t="s">
        <v>5036</v>
      </c>
      <c r="F4534" t="s">
        <v>5050</v>
      </c>
      <c r="G4534">
        <v>-95.712900000000005</v>
      </c>
      <c r="H4534">
        <v>37.090200000000003</v>
      </c>
      <c r="I4534">
        <v>318911</v>
      </c>
      <c r="J4534">
        <v>2226310</v>
      </c>
      <c r="K4534">
        <v>455821</v>
      </c>
      <c r="L4534">
        <v>136989</v>
      </c>
      <c r="M4534">
        <v>128381</v>
      </c>
      <c r="N4534">
        <v>0.14324650691023069</v>
      </c>
      <c r="O4534">
        <v>2803195</v>
      </c>
      <c r="P4534">
        <v>2226310</v>
      </c>
      <c r="Q4534">
        <v>0</v>
      </c>
      <c r="T4534" t="s">
        <v>5052</v>
      </c>
      <c r="U4534">
        <v>45581</v>
      </c>
      <c r="V4534" t="s">
        <v>5078</v>
      </c>
      <c r="W4534" t="s">
        <v>5090</v>
      </c>
      <c r="X4534">
        <v>11</v>
      </c>
      <c r="Y4534" t="s">
        <v>5082</v>
      </c>
      <c r="Z4534" t="s">
        <v>5070</v>
      </c>
    </row>
    <row r="4535" spans="1:26" x14ac:dyDescent="0.3">
      <c r="A4535" t="s">
        <v>4556</v>
      </c>
      <c r="B4535" t="s">
        <v>5023</v>
      </c>
      <c r="C4535" t="s">
        <v>5029</v>
      </c>
      <c r="D4535" t="s">
        <v>5033</v>
      </c>
      <c r="E4535" t="s">
        <v>5040</v>
      </c>
      <c r="F4535" t="s">
        <v>5045</v>
      </c>
      <c r="G4535">
        <v>-51.9253</v>
      </c>
      <c r="H4535">
        <v>-14.234999999999999</v>
      </c>
      <c r="I4535">
        <v>15134</v>
      </c>
      <c r="J4535">
        <v>73063</v>
      </c>
      <c r="K4535">
        <v>13411</v>
      </c>
      <c r="L4535">
        <v>2976</v>
      </c>
      <c r="M4535">
        <v>2778</v>
      </c>
      <c r="N4535">
        <v>0.2071413239954602</v>
      </c>
      <c r="O4535">
        <v>90501</v>
      </c>
      <c r="P4535">
        <v>0</v>
      </c>
      <c r="Q4535">
        <v>259490</v>
      </c>
      <c r="R4535">
        <v>1457</v>
      </c>
      <c r="S4535">
        <v>1.61E-2</v>
      </c>
      <c r="T4535" t="s">
        <v>5056</v>
      </c>
      <c r="U4535">
        <v>45329</v>
      </c>
      <c r="V4535" t="s">
        <v>5078</v>
      </c>
      <c r="W4535" t="s">
        <v>5086</v>
      </c>
      <c r="X4535">
        <v>12</v>
      </c>
      <c r="Y4535" t="s">
        <v>5077</v>
      </c>
      <c r="Z4535" t="s">
        <v>5071</v>
      </c>
    </row>
    <row r="4536" spans="1:26" x14ac:dyDescent="0.3">
      <c r="A4536" t="s">
        <v>4557</v>
      </c>
      <c r="B4536" t="s">
        <v>5027</v>
      </c>
      <c r="C4536" t="s">
        <v>5029</v>
      </c>
      <c r="D4536" t="s">
        <v>5031</v>
      </c>
      <c r="E4536" t="s">
        <v>5036</v>
      </c>
      <c r="F4536" t="s">
        <v>5046</v>
      </c>
      <c r="G4536">
        <v>133.77510000000001</v>
      </c>
      <c r="H4536">
        <v>-25.2744</v>
      </c>
      <c r="I4536">
        <v>203785</v>
      </c>
      <c r="J4536">
        <v>2080984</v>
      </c>
      <c r="K4536">
        <v>372575</v>
      </c>
      <c r="L4536">
        <v>64270</v>
      </c>
      <c r="M4536">
        <v>47621</v>
      </c>
      <c r="N4536">
        <v>9.7927398175270686E-2</v>
      </c>
      <c r="O4536">
        <v>2354052</v>
      </c>
      <c r="P4536">
        <v>2080984</v>
      </c>
      <c r="Q4536">
        <v>0</v>
      </c>
      <c r="T4536" t="s">
        <v>5052</v>
      </c>
      <c r="U4536">
        <v>45452</v>
      </c>
      <c r="V4536" t="s">
        <v>5080</v>
      </c>
      <c r="W4536" t="s">
        <v>5093</v>
      </c>
      <c r="X4536">
        <v>11</v>
      </c>
      <c r="Y4536" t="s">
        <v>5082</v>
      </c>
      <c r="Z4536" t="s">
        <v>5069</v>
      </c>
    </row>
    <row r="4537" spans="1:26" x14ac:dyDescent="0.3">
      <c r="A4537" t="s">
        <v>4558</v>
      </c>
      <c r="B4537" t="s">
        <v>5027</v>
      </c>
      <c r="C4537" t="s">
        <v>5029</v>
      </c>
      <c r="D4537" t="s">
        <v>5033</v>
      </c>
      <c r="E4537" t="s">
        <v>5036</v>
      </c>
      <c r="F4537" t="s">
        <v>5049</v>
      </c>
      <c r="G4537">
        <v>-106.3468</v>
      </c>
      <c r="H4537">
        <v>56.130400000000002</v>
      </c>
      <c r="I4537">
        <v>59520</v>
      </c>
      <c r="J4537">
        <v>297075</v>
      </c>
      <c r="K4537">
        <v>32147</v>
      </c>
      <c r="L4537">
        <v>14866</v>
      </c>
      <c r="M4537">
        <v>9944</v>
      </c>
      <c r="N4537">
        <v>0.20035427622927451</v>
      </c>
      <c r="O4537">
        <v>364650</v>
      </c>
      <c r="P4537">
        <v>255382</v>
      </c>
      <c r="Q4537">
        <v>0</v>
      </c>
      <c r="T4537" t="s">
        <v>5057</v>
      </c>
      <c r="U4537">
        <v>45338</v>
      </c>
      <c r="V4537" t="s">
        <v>5091</v>
      </c>
      <c r="W4537" t="s">
        <v>5086</v>
      </c>
      <c r="X4537">
        <v>16</v>
      </c>
      <c r="Y4537" t="s">
        <v>5077</v>
      </c>
      <c r="Z4537" t="s">
        <v>5071</v>
      </c>
    </row>
    <row r="4538" spans="1:26" x14ac:dyDescent="0.3">
      <c r="A4538" t="s">
        <v>4559</v>
      </c>
      <c r="B4538" t="s">
        <v>5023</v>
      </c>
      <c r="C4538" t="s">
        <v>5029</v>
      </c>
      <c r="D4538" t="s">
        <v>5032</v>
      </c>
      <c r="E4538" t="s">
        <v>5036</v>
      </c>
      <c r="F4538" t="s">
        <v>5047</v>
      </c>
      <c r="G4538">
        <v>138.25290000000001</v>
      </c>
      <c r="H4538">
        <v>36.204799999999999</v>
      </c>
      <c r="I4538">
        <v>59147</v>
      </c>
      <c r="J4538">
        <v>972176</v>
      </c>
      <c r="K4538">
        <v>166044</v>
      </c>
      <c r="L4538">
        <v>42665</v>
      </c>
      <c r="M4538">
        <v>56496</v>
      </c>
      <c r="N4538">
        <v>6.0840829226946259E-2</v>
      </c>
      <c r="O4538">
        <v>1086194</v>
      </c>
      <c r="P4538">
        <v>879939</v>
      </c>
      <c r="Q4538">
        <v>0</v>
      </c>
      <c r="R4538">
        <v>25634</v>
      </c>
      <c r="S4538">
        <v>2.3599999999999999E-2</v>
      </c>
      <c r="T4538" t="s">
        <v>5059</v>
      </c>
      <c r="U4538">
        <v>45579</v>
      </c>
      <c r="V4538" t="s">
        <v>5085</v>
      </c>
      <c r="W4538" t="s">
        <v>5090</v>
      </c>
      <c r="X4538">
        <v>15</v>
      </c>
      <c r="Y4538" t="s">
        <v>5077</v>
      </c>
      <c r="Z4538" t="s">
        <v>5069</v>
      </c>
    </row>
    <row r="4539" spans="1:26" x14ac:dyDescent="0.3">
      <c r="A4539" t="s">
        <v>4560</v>
      </c>
      <c r="B4539" t="s">
        <v>5026</v>
      </c>
      <c r="C4539" t="s">
        <v>5029</v>
      </c>
      <c r="D4539" t="s">
        <v>5032</v>
      </c>
      <c r="E4539" t="s">
        <v>5036</v>
      </c>
      <c r="F4539" t="s">
        <v>5045</v>
      </c>
      <c r="G4539">
        <v>-51.9253</v>
      </c>
      <c r="H4539">
        <v>-14.234999999999999</v>
      </c>
      <c r="I4539">
        <v>59098</v>
      </c>
      <c r="J4539">
        <v>675472</v>
      </c>
      <c r="K4539">
        <v>162676</v>
      </c>
      <c r="L4539">
        <v>30775</v>
      </c>
      <c r="M4539">
        <v>27360</v>
      </c>
      <c r="N4539">
        <v>8.7492726273317889E-2</v>
      </c>
      <c r="O4539">
        <v>757723</v>
      </c>
      <c r="P4539">
        <v>593465</v>
      </c>
      <c r="Q4539">
        <v>0</v>
      </c>
      <c r="T4539" t="s">
        <v>5059</v>
      </c>
      <c r="U4539">
        <v>45740</v>
      </c>
      <c r="V4539" t="s">
        <v>5085</v>
      </c>
      <c r="W4539" t="s">
        <v>5076</v>
      </c>
      <c r="X4539">
        <v>11</v>
      </c>
      <c r="Y4539" t="s">
        <v>5082</v>
      </c>
      <c r="Z4539" t="s">
        <v>5069</v>
      </c>
    </row>
    <row r="4540" spans="1:26" x14ac:dyDescent="0.3">
      <c r="A4540" t="s">
        <v>4561</v>
      </c>
      <c r="B4540" t="s">
        <v>5023</v>
      </c>
      <c r="C4540" t="s">
        <v>5029</v>
      </c>
      <c r="D4540" t="s">
        <v>5031</v>
      </c>
      <c r="E4540" t="s">
        <v>5040</v>
      </c>
      <c r="F4540" t="s">
        <v>5043</v>
      </c>
      <c r="G4540">
        <v>-3.4359999999999999</v>
      </c>
      <c r="H4540">
        <v>55.378100000000003</v>
      </c>
      <c r="I4540">
        <v>27669</v>
      </c>
      <c r="J4540">
        <v>237888</v>
      </c>
      <c r="K4540">
        <v>50254</v>
      </c>
      <c r="L4540">
        <v>10340</v>
      </c>
      <c r="M4540">
        <v>10108</v>
      </c>
      <c r="N4540">
        <v>0.1163146429322434</v>
      </c>
      <c r="O4540">
        <v>274934</v>
      </c>
      <c r="P4540">
        <v>0</v>
      </c>
      <c r="Q4540">
        <v>147153</v>
      </c>
      <c r="R4540">
        <v>3354</v>
      </c>
      <c r="S4540">
        <v>1.2200000000000001E-2</v>
      </c>
      <c r="T4540" t="s">
        <v>5051</v>
      </c>
      <c r="U4540">
        <v>45591</v>
      </c>
      <c r="V4540" t="s">
        <v>5088</v>
      </c>
      <c r="W4540" t="s">
        <v>5090</v>
      </c>
      <c r="X4540">
        <v>12</v>
      </c>
      <c r="Y4540" t="s">
        <v>5077</v>
      </c>
      <c r="Z4540" t="s">
        <v>5070</v>
      </c>
    </row>
    <row r="4541" spans="1:26" x14ac:dyDescent="0.3">
      <c r="A4541" t="s">
        <v>4562</v>
      </c>
      <c r="B4541" t="s">
        <v>5023</v>
      </c>
      <c r="C4541" t="s">
        <v>5029</v>
      </c>
      <c r="D4541" t="s">
        <v>5033</v>
      </c>
      <c r="E4541" t="s">
        <v>5036</v>
      </c>
      <c r="F4541" t="s">
        <v>5044</v>
      </c>
      <c r="G4541">
        <v>78.962900000000005</v>
      </c>
      <c r="H4541">
        <v>20.593699999999998</v>
      </c>
      <c r="I4541">
        <v>43820</v>
      </c>
      <c r="J4541">
        <v>176238</v>
      </c>
      <c r="K4541">
        <v>41586</v>
      </c>
      <c r="L4541">
        <v>12828</v>
      </c>
      <c r="M4541">
        <v>7162</v>
      </c>
      <c r="N4541">
        <v>0.24864259040187611</v>
      </c>
      <c r="O4541">
        <v>202254</v>
      </c>
      <c r="P4541">
        <v>157355</v>
      </c>
      <c r="Q4541">
        <v>0</v>
      </c>
      <c r="R4541">
        <v>3013</v>
      </c>
      <c r="S4541">
        <v>1.49E-2</v>
      </c>
      <c r="T4541" t="s">
        <v>5056</v>
      </c>
      <c r="U4541">
        <v>45777</v>
      </c>
      <c r="V4541" t="s">
        <v>5078</v>
      </c>
      <c r="W4541" t="s">
        <v>5079</v>
      </c>
      <c r="X4541">
        <v>16</v>
      </c>
      <c r="Y4541" t="s">
        <v>5077</v>
      </c>
      <c r="Z4541" t="s">
        <v>5071</v>
      </c>
    </row>
    <row r="4542" spans="1:26" x14ac:dyDescent="0.3">
      <c r="A4542" t="s">
        <v>4563</v>
      </c>
      <c r="B4542" t="s">
        <v>5024</v>
      </c>
      <c r="C4542" t="s">
        <v>5029</v>
      </c>
      <c r="D4542" t="s">
        <v>5033</v>
      </c>
      <c r="E4542" t="s">
        <v>5039</v>
      </c>
      <c r="F4542" t="s">
        <v>5046</v>
      </c>
      <c r="G4542">
        <v>133.77510000000001</v>
      </c>
      <c r="H4542">
        <v>-25.2744</v>
      </c>
      <c r="I4542">
        <v>46988</v>
      </c>
      <c r="J4542">
        <v>306677</v>
      </c>
      <c r="K4542">
        <v>47640</v>
      </c>
      <c r="L4542">
        <v>24314</v>
      </c>
      <c r="M4542">
        <v>10649</v>
      </c>
      <c r="N4542">
        <v>0.15321665917483751</v>
      </c>
      <c r="O4542">
        <v>358905</v>
      </c>
      <c r="P4542">
        <v>0</v>
      </c>
      <c r="Q4542">
        <v>0</v>
      </c>
      <c r="T4542" t="s">
        <v>5056</v>
      </c>
      <c r="U4542">
        <v>45427</v>
      </c>
      <c r="V4542" t="s">
        <v>5078</v>
      </c>
      <c r="W4542" t="s">
        <v>5087</v>
      </c>
      <c r="X4542">
        <v>10</v>
      </c>
      <c r="Y4542" t="s">
        <v>5082</v>
      </c>
      <c r="Z4542" t="s">
        <v>5070</v>
      </c>
    </row>
    <row r="4543" spans="1:26" x14ac:dyDescent="0.3">
      <c r="A4543" t="s">
        <v>4564</v>
      </c>
      <c r="B4543" t="s">
        <v>5023</v>
      </c>
      <c r="C4543" t="s">
        <v>5029</v>
      </c>
      <c r="D4543" t="s">
        <v>5035</v>
      </c>
      <c r="E4543" t="s">
        <v>5040</v>
      </c>
      <c r="F4543" t="s">
        <v>5046</v>
      </c>
      <c r="G4543">
        <v>133.77510000000001</v>
      </c>
      <c r="H4543">
        <v>-25.2744</v>
      </c>
      <c r="I4543">
        <v>28425</v>
      </c>
      <c r="J4543">
        <v>195324</v>
      </c>
      <c r="K4543">
        <v>38209</v>
      </c>
      <c r="L4543">
        <v>15250</v>
      </c>
      <c r="M4543">
        <v>11533</v>
      </c>
      <c r="N4543">
        <v>0.1455280556186162</v>
      </c>
      <c r="O4543">
        <v>242483</v>
      </c>
      <c r="P4543">
        <v>0</v>
      </c>
      <c r="Q4543">
        <v>238651</v>
      </c>
      <c r="R4543">
        <v>2618</v>
      </c>
      <c r="S4543">
        <v>1.0800000000000001E-2</v>
      </c>
      <c r="T4543" t="s">
        <v>5058</v>
      </c>
      <c r="U4543">
        <v>45320</v>
      </c>
      <c r="V4543" t="s">
        <v>5085</v>
      </c>
      <c r="W4543" t="s">
        <v>5084</v>
      </c>
      <c r="X4543">
        <v>17</v>
      </c>
      <c r="Y4543" t="s">
        <v>5077</v>
      </c>
      <c r="Z4543" t="s">
        <v>5070</v>
      </c>
    </row>
    <row r="4544" spans="1:26" x14ac:dyDescent="0.3">
      <c r="A4544" t="s">
        <v>4565</v>
      </c>
      <c r="B4544" t="s">
        <v>5024</v>
      </c>
      <c r="C4544" t="s">
        <v>5030</v>
      </c>
      <c r="D4544" t="s">
        <v>5033</v>
      </c>
      <c r="E4544" t="s">
        <v>5039</v>
      </c>
      <c r="F4544" t="s">
        <v>5050</v>
      </c>
      <c r="G4544">
        <v>-95.712900000000005</v>
      </c>
      <c r="H4544">
        <v>37.090200000000003</v>
      </c>
      <c r="I4544">
        <v>62341</v>
      </c>
      <c r="J4544">
        <v>405359</v>
      </c>
      <c r="K4544">
        <v>92813</v>
      </c>
      <c r="L4544">
        <v>22012</v>
      </c>
      <c r="M4544">
        <v>18157</v>
      </c>
      <c r="N4544">
        <v>0.1537927905388744</v>
      </c>
      <c r="O4544">
        <v>489456</v>
      </c>
      <c r="P4544">
        <v>0</v>
      </c>
      <c r="Q4544">
        <v>0</v>
      </c>
      <c r="T4544" t="s">
        <v>5056</v>
      </c>
      <c r="U4544">
        <v>45340</v>
      </c>
      <c r="V4544" t="s">
        <v>5080</v>
      </c>
      <c r="W4544" t="s">
        <v>5086</v>
      </c>
      <c r="X4544">
        <v>10</v>
      </c>
      <c r="Y4544" t="s">
        <v>5082</v>
      </c>
      <c r="Z4544" t="s">
        <v>5070</v>
      </c>
    </row>
    <row r="4545" spans="1:26" x14ac:dyDescent="0.3">
      <c r="A4545" t="s">
        <v>4566</v>
      </c>
      <c r="B4545" t="s">
        <v>5027</v>
      </c>
      <c r="C4545" t="s">
        <v>5030</v>
      </c>
      <c r="D4545" t="s">
        <v>5033</v>
      </c>
      <c r="E4545" t="s">
        <v>5036</v>
      </c>
      <c r="F4545" t="s">
        <v>5049</v>
      </c>
      <c r="G4545">
        <v>-106.3468</v>
      </c>
      <c r="H4545">
        <v>56.130400000000002</v>
      </c>
      <c r="I4545">
        <v>51289</v>
      </c>
      <c r="J4545">
        <v>288510</v>
      </c>
      <c r="K4545">
        <v>53192</v>
      </c>
      <c r="L4545">
        <v>21494</v>
      </c>
      <c r="M4545">
        <v>9874</v>
      </c>
      <c r="N4545">
        <v>0.17777255703834119</v>
      </c>
      <c r="O4545">
        <v>329373</v>
      </c>
      <c r="P4545">
        <v>275871</v>
      </c>
      <c r="Q4545">
        <v>0</v>
      </c>
      <c r="T4545" t="s">
        <v>5057</v>
      </c>
      <c r="U4545">
        <v>45581</v>
      </c>
      <c r="V4545" t="s">
        <v>5078</v>
      </c>
      <c r="W4545" t="s">
        <v>5090</v>
      </c>
      <c r="X4545">
        <v>16</v>
      </c>
      <c r="Y4545" t="s">
        <v>5077</v>
      </c>
      <c r="Z4545" t="s">
        <v>5070</v>
      </c>
    </row>
    <row r="4546" spans="1:26" x14ac:dyDescent="0.3">
      <c r="A4546" t="s">
        <v>4567</v>
      </c>
      <c r="B4546" t="s">
        <v>5027</v>
      </c>
      <c r="C4546" t="s">
        <v>5029</v>
      </c>
      <c r="D4546" t="s">
        <v>5033</v>
      </c>
      <c r="E4546" t="s">
        <v>5036</v>
      </c>
      <c r="F4546" t="s">
        <v>5043</v>
      </c>
      <c r="G4546">
        <v>-3.4359999999999999</v>
      </c>
      <c r="H4546">
        <v>55.378100000000003</v>
      </c>
      <c r="I4546">
        <v>19588</v>
      </c>
      <c r="J4546">
        <v>106404</v>
      </c>
      <c r="K4546">
        <v>18595</v>
      </c>
      <c r="L4546">
        <v>7998</v>
      </c>
      <c r="M4546">
        <v>4755</v>
      </c>
      <c r="N4546">
        <v>0.18409586832203009</v>
      </c>
      <c r="O4546">
        <v>135248</v>
      </c>
      <c r="P4546">
        <v>95224</v>
      </c>
      <c r="Q4546">
        <v>0</v>
      </c>
      <c r="T4546" t="s">
        <v>5057</v>
      </c>
      <c r="U4546">
        <v>45316</v>
      </c>
      <c r="V4546" t="s">
        <v>5075</v>
      </c>
      <c r="W4546" t="s">
        <v>5084</v>
      </c>
      <c r="X4546">
        <v>11</v>
      </c>
      <c r="Y4546" t="s">
        <v>5082</v>
      </c>
      <c r="Z4546" t="s">
        <v>5070</v>
      </c>
    </row>
    <row r="4547" spans="1:26" x14ac:dyDescent="0.3">
      <c r="A4547" t="s">
        <v>4568</v>
      </c>
      <c r="B4547" t="s">
        <v>5025</v>
      </c>
      <c r="C4547" t="s">
        <v>5029</v>
      </c>
      <c r="D4547" t="s">
        <v>5033</v>
      </c>
      <c r="E4547" t="s">
        <v>5039</v>
      </c>
      <c r="F4547" t="s">
        <v>5046</v>
      </c>
      <c r="G4547">
        <v>133.77510000000001</v>
      </c>
      <c r="H4547">
        <v>-25.2744</v>
      </c>
      <c r="I4547">
        <v>46263</v>
      </c>
      <c r="J4547">
        <v>228493</v>
      </c>
      <c r="K4547">
        <v>28545</v>
      </c>
      <c r="L4547">
        <v>17146</v>
      </c>
      <c r="M4547">
        <v>10070</v>
      </c>
      <c r="N4547">
        <v>0.20247259675106821</v>
      </c>
      <c r="O4547">
        <v>252793</v>
      </c>
      <c r="P4547">
        <v>0</v>
      </c>
      <c r="Q4547">
        <v>0</v>
      </c>
      <c r="T4547" t="s">
        <v>5056</v>
      </c>
      <c r="U4547">
        <v>45589</v>
      </c>
      <c r="V4547" t="s">
        <v>5075</v>
      </c>
      <c r="W4547" t="s">
        <v>5090</v>
      </c>
      <c r="X4547">
        <v>15</v>
      </c>
      <c r="Y4547" t="s">
        <v>5077</v>
      </c>
      <c r="Z4547" t="s">
        <v>5071</v>
      </c>
    </row>
    <row r="4548" spans="1:26" x14ac:dyDescent="0.3">
      <c r="A4548" t="s">
        <v>4569</v>
      </c>
      <c r="B4548" t="s">
        <v>5027</v>
      </c>
      <c r="C4548" t="s">
        <v>5029</v>
      </c>
      <c r="D4548" t="s">
        <v>5035</v>
      </c>
      <c r="E4548" t="s">
        <v>5040</v>
      </c>
      <c r="F4548" t="s">
        <v>5050</v>
      </c>
      <c r="G4548">
        <v>-95.712900000000005</v>
      </c>
      <c r="H4548">
        <v>37.090200000000003</v>
      </c>
      <c r="I4548">
        <v>48078</v>
      </c>
      <c r="J4548">
        <v>297209</v>
      </c>
      <c r="K4548">
        <v>33250</v>
      </c>
      <c r="L4548">
        <v>17571</v>
      </c>
      <c r="M4548">
        <v>16827</v>
      </c>
      <c r="N4548">
        <v>0.16176796273046021</v>
      </c>
      <c r="O4548">
        <v>327506</v>
      </c>
      <c r="P4548">
        <v>0</v>
      </c>
      <c r="Q4548">
        <v>1446369</v>
      </c>
      <c r="T4548" t="s">
        <v>5060</v>
      </c>
      <c r="U4548">
        <v>45547</v>
      </c>
      <c r="V4548" t="s">
        <v>5075</v>
      </c>
      <c r="W4548" t="s">
        <v>5096</v>
      </c>
      <c r="X4548">
        <v>16</v>
      </c>
      <c r="Y4548" t="s">
        <v>5077</v>
      </c>
      <c r="Z4548" t="s">
        <v>5070</v>
      </c>
    </row>
    <row r="4549" spans="1:26" x14ac:dyDescent="0.3">
      <c r="A4549" t="s">
        <v>4570</v>
      </c>
      <c r="B4549" t="s">
        <v>5027</v>
      </c>
      <c r="C4549" t="s">
        <v>5029</v>
      </c>
      <c r="D4549" t="s">
        <v>5032</v>
      </c>
      <c r="E4549" t="s">
        <v>5036</v>
      </c>
      <c r="F4549" t="s">
        <v>5049</v>
      </c>
      <c r="G4549">
        <v>-106.3468</v>
      </c>
      <c r="H4549">
        <v>56.130400000000002</v>
      </c>
      <c r="I4549">
        <v>48510</v>
      </c>
      <c r="J4549">
        <v>527844</v>
      </c>
      <c r="K4549">
        <v>90385</v>
      </c>
      <c r="L4549">
        <v>24993</v>
      </c>
      <c r="M4549">
        <v>23806</v>
      </c>
      <c r="N4549">
        <v>9.1903150450017471E-2</v>
      </c>
      <c r="O4549">
        <v>586192</v>
      </c>
      <c r="P4549">
        <v>486883</v>
      </c>
      <c r="Q4549">
        <v>0</v>
      </c>
      <c r="T4549" t="s">
        <v>5061</v>
      </c>
      <c r="U4549">
        <v>45448</v>
      </c>
      <c r="V4549" t="s">
        <v>5078</v>
      </c>
      <c r="W4549" t="s">
        <v>5093</v>
      </c>
      <c r="X4549">
        <v>17</v>
      </c>
      <c r="Y4549" t="s">
        <v>5077</v>
      </c>
      <c r="Z4549" t="s">
        <v>5069</v>
      </c>
    </row>
    <row r="4550" spans="1:26" x14ac:dyDescent="0.3">
      <c r="A4550" t="s">
        <v>4571</v>
      </c>
      <c r="B4550" t="s">
        <v>5027</v>
      </c>
      <c r="C4550" t="s">
        <v>5029</v>
      </c>
      <c r="D4550" t="s">
        <v>5033</v>
      </c>
      <c r="E4550" t="s">
        <v>5040</v>
      </c>
      <c r="F4550" t="s">
        <v>5045</v>
      </c>
      <c r="G4550">
        <v>-51.9253</v>
      </c>
      <c r="H4550">
        <v>-14.234999999999999</v>
      </c>
      <c r="I4550">
        <v>57562</v>
      </c>
      <c r="J4550">
        <v>253999</v>
      </c>
      <c r="K4550">
        <v>39764</v>
      </c>
      <c r="L4550">
        <v>11524</v>
      </c>
      <c r="M4550">
        <v>13521</v>
      </c>
      <c r="N4550">
        <v>0.22662639350264391</v>
      </c>
      <c r="O4550">
        <v>326888</v>
      </c>
      <c r="P4550">
        <v>0</v>
      </c>
      <c r="Q4550">
        <v>1810569</v>
      </c>
      <c r="T4550" t="s">
        <v>5057</v>
      </c>
      <c r="U4550">
        <v>45630</v>
      </c>
      <c r="V4550" t="s">
        <v>5078</v>
      </c>
      <c r="W4550" t="s">
        <v>5081</v>
      </c>
      <c r="X4550">
        <v>10</v>
      </c>
      <c r="Y4550" t="s">
        <v>5082</v>
      </c>
      <c r="Z4550" t="s">
        <v>5071</v>
      </c>
    </row>
    <row r="4551" spans="1:26" x14ac:dyDescent="0.3">
      <c r="A4551" t="s">
        <v>4572</v>
      </c>
      <c r="B4551" t="s">
        <v>5025</v>
      </c>
      <c r="C4551" t="s">
        <v>5029</v>
      </c>
      <c r="D4551" t="s">
        <v>5031</v>
      </c>
      <c r="E4551" t="s">
        <v>5036</v>
      </c>
      <c r="F4551" t="s">
        <v>5046</v>
      </c>
      <c r="G4551">
        <v>133.77510000000001</v>
      </c>
      <c r="H4551">
        <v>-25.2744</v>
      </c>
      <c r="I4551">
        <v>61469</v>
      </c>
      <c r="J4551">
        <v>537230</v>
      </c>
      <c r="K4551">
        <v>95822</v>
      </c>
      <c r="L4551">
        <v>39866</v>
      </c>
      <c r="M4551">
        <v>30533</v>
      </c>
      <c r="N4551">
        <v>0.11441869246907339</v>
      </c>
      <c r="O4551">
        <v>634924</v>
      </c>
      <c r="P4551">
        <v>537230</v>
      </c>
      <c r="Q4551">
        <v>0</v>
      </c>
      <c r="T4551" t="s">
        <v>5052</v>
      </c>
      <c r="U4551">
        <v>45381</v>
      </c>
      <c r="V4551" t="s">
        <v>5088</v>
      </c>
      <c r="W4551" t="s">
        <v>5076</v>
      </c>
      <c r="X4551">
        <v>13</v>
      </c>
      <c r="Y4551" t="s">
        <v>5077</v>
      </c>
      <c r="Z4551" t="s">
        <v>5070</v>
      </c>
    </row>
    <row r="4552" spans="1:26" x14ac:dyDescent="0.3">
      <c r="A4552" t="s">
        <v>4573</v>
      </c>
      <c r="B4552" t="s">
        <v>5026</v>
      </c>
      <c r="C4552" t="s">
        <v>5030</v>
      </c>
      <c r="D4552" t="s">
        <v>5032</v>
      </c>
      <c r="E4552" t="s">
        <v>5036</v>
      </c>
      <c r="F4552" t="s">
        <v>5043</v>
      </c>
      <c r="G4552">
        <v>-3.4359999999999999</v>
      </c>
      <c r="H4552">
        <v>55.378100000000003</v>
      </c>
      <c r="I4552">
        <v>37094</v>
      </c>
      <c r="J4552">
        <v>393624</v>
      </c>
      <c r="K4552">
        <v>67649</v>
      </c>
      <c r="L4552">
        <v>30432</v>
      </c>
      <c r="M4552">
        <v>16703</v>
      </c>
      <c r="N4552">
        <v>9.4239352351248487E-2</v>
      </c>
      <c r="O4552">
        <v>485540</v>
      </c>
      <c r="P4552">
        <v>345835</v>
      </c>
      <c r="Q4552">
        <v>0</v>
      </c>
      <c r="T4552" t="s">
        <v>5059</v>
      </c>
      <c r="U4552">
        <v>45709</v>
      </c>
      <c r="V4552" t="s">
        <v>5091</v>
      </c>
      <c r="W4552" t="s">
        <v>5086</v>
      </c>
      <c r="X4552">
        <v>9</v>
      </c>
      <c r="Y4552" t="s">
        <v>5082</v>
      </c>
      <c r="Z4552" t="s">
        <v>5069</v>
      </c>
    </row>
    <row r="4553" spans="1:26" x14ac:dyDescent="0.3">
      <c r="A4553" t="s">
        <v>4574</v>
      </c>
      <c r="B4553" t="s">
        <v>5025</v>
      </c>
      <c r="C4553" t="s">
        <v>5029</v>
      </c>
      <c r="D4553" t="s">
        <v>5033</v>
      </c>
      <c r="E4553" t="s">
        <v>5039</v>
      </c>
      <c r="F4553" t="s">
        <v>5048</v>
      </c>
      <c r="G4553">
        <v>10.451499999999999</v>
      </c>
      <c r="H4553">
        <v>51.165700000000001</v>
      </c>
      <c r="I4553">
        <v>49543</v>
      </c>
      <c r="J4553">
        <v>221329</v>
      </c>
      <c r="K4553">
        <v>25880</v>
      </c>
      <c r="L4553">
        <v>8228</v>
      </c>
      <c r="M4553">
        <v>8538</v>
      </c>
      <c r="N4553">
        <v>0.22384324391167451</v>
      </c>
      <c r="O4553">
        <v>285570</v>
      </c>
      <c r="P4553">
        <v>0</v>
      </c>
      <c r="Q4553">
        <v>0</v>
      </c>
      <c r="T4553" t="s">
        <v>5056</v>
      </c>
      <c r="U4553">
        <v>45423</v>
      </c>
      <c r="V4553" t="s">
        <v>5088</v>
      </c>
      <c r="W4553" t="s">
        <v>5087</v>
      </c>
      <c r="X4553">
        <v>14</v>
      </c>
      <c r="Y4553" t="s">
        <v>5077</v>
      </c>
      <c r="Z4553" t="s">
        <v>5071</v>
      </c>
    </row>
    <row r="4554" spans="1:26" x14ac:dyDescent="0.3">
      <c r="A4554" t="s">
        <v>4575</v>
      </c>
      <c r="B4554" t="s">
        <v>5027</v>
      </c>
      <c r="C4554" t="s">
        <v>5030</v>
      </c>
      <c r="D4554" t="s">
        <v>5032</v>
      </c>
      <c r="E4554" t="s">
        <v>5036</v>
      </c>
      <c r="F4554" t="s">
        <v>5050</v>
      </c>
      <c r="G4554">
        <v>-95.712900000000005</v>
      </c>
      <c r="H4554">
        <v>37.090200000000003</v>
      </c>
      <c r="I4554">
        <v>37481</v>
      </c>
      <c r="J4554">
        <v>674950</v>
      </c>
      <c r="K4554">
        <v>79673</v>
      </c>
      <c r="L4554">
        <v>41071</v>
      </c>
      <c r="M4554">
        <v>29714</v>
      </c>
      <c r="N4554">
        <v>5.5531944875271487E-2</v>
      </c>
      <c r="O4554">
        <v>858519</v>
      </c>
      <c r="P4554">
        <v>618491</v>
      </c>
      <c r="Q4554">
        <v>0</v>
      </c>
      <c r="T4554" t="s">
        <v>5061</v>
      </c>
      <c r="U4554">
        <v>45603</v>
      </c>
      <c r="V4554" t="s">
        <v>5075</v>
      </c>
      <c r="W4554" t="s">
        <v>5094</v>
      </c>
      <c r="X4554">
        <v>15</v>
      </c>
      <c r="Y4554" t="s">
        <v>5077</v>
      </c>
      <c r="Z4554" t="s">
        <v>5069</v>
      </c>
    </row>
    <row r="4555" spans="1:26" x14ac:dyDescent="0.3">
      <c r="A4555" t="s">
        <v>4576</v>
      </c>
      <c r="B4555" t="s">
        <v>5027</v>
      </c>
      <c r="C4555" t="s">
        <v>5030</v>
      </c>
      <c r="D4555" t="s">
        <v>5033</v>
      </c>
      <c r="E4555" t="s">
        <v>5036</v>
      </c>
      <c r="F4555" t="s">
        <v>5049</v>
      </c>
      <c r="G4555">
        <v>-106.3468</v>
      </c>
      <c r="H4555">
        <v>56.130400000000002</v>
      </c>
      <c r="I4555">
        <v>44078</v>
      </c>
      <c r="J4555">
        <v>217739</v>
      </c>
      <c r="K4555">
        <v>21882</v>
      </c>
      <c r="L4555">
        <v>8599</v>
      </c>
      <c r="M4555">
        <v>6268</v>
      </c>
      <c r="N4555">
        <v>0.20243670724062929</v>
      </c>
      <c r="O4555">
        <v>280881</v>
      </c>
      <c r="P4555">
        <v>217202</v>
      </c>
      <c r="Q4555">
        <v>0</v>
      </c>
      <c r="T4555" t="s">
        <v>5057</v>
      </c>
      <c r="U4555">
        <v>45514</v>
      </c>
      <c r="V4555" t="s">
        <v>5088</v>
      </c>
      <c r="W4555" t="s">
        <v>5095</v>
      </c>
      <c r="X4555">
        <v>11</v>
      </c>
      <c r="Y4555" t="s">
        <v>5082</v>
      </c>
      <c r="Z4555" t="s">
        <v>5071</v>
      </c>
    </row>
    <row r="4556" spans="1:26" x14ac:dyDescent="0.3">
      <c r="A4556" t="s">
        <v>4577</v>
      </c>
      <c r="B4556" t="s">
        <v>5027</v>
      </c>
      <c r="C4556" t="s">
        <v>5029</v>
      </c>
      <c r="D4556" t="s">
        <v>5035</v>
      </c>
      <c r="E4556" t="s">
        <v>5040</v>
      </c>
      <c r="F4556" t="s">
        <v>5047</v>
      </c>
      <c r="G4556">
        <v>138.25290000000001</v>
      </c>
      <c r="H4556">
        <v>36.204799999999999</v>
      </c>
      <c r="I4556">
        <v>46780</v>
      </c>
      <c r="J4556">
        <v>448251</v>
      </c>
      <c r="K4556">
        <v>101576</v>
      </c>
      <c r="L4556">
        <v>34713</v>
      </c>
      <c r="M4556">
        <v>18621</v>
      </c>
      <c r="N4556">
        <v>0.1043631765370838</v>
      </c>
      <c r="O4556">
        <v>576450</v>
      </c>
      <c r="P4556">
        <v>0</v>
      </c>
      <c r="Q4556">
        <v>1587738</v>
      </c>
      <c r="T4556" t="s">
        <v>5060</v>
      </c>
      <c r="U4556">
        <v>45729</v>
      </c>
      <c r="V4556" t="s">
        <v>5075</v>
      </c>
      <c r="W4556" t="s">
        <v>5076</v>
      </c>
      <c r="X4556">
        <v>17</v>
      </c>
      <c r="Y4556" t="s">
        <v>5077</v>
      </c>
      <c r="Z4556" t="s">
        <v>5070</v>
      </c>
    </row>
    <row r="4557" spans="1:26" x14ac:dyDescent="0.3">
      <c r="A4557" t="s">
        <v>4578</v>
      </c>
      <c r="B4557" t="s">
        <v>5024</v>
      </c>
      <c r="C4557" t="s">
        <v>5029</v>
      </c>
      <c r="D4557" t="s">
        <v>5033</v>
      </c>
      <c r="E4557" t="s">
        <v>5039</v>
      </c>
      <c r="F4557" t="s">
        <v>5048</v>
      </c>
      <c r="G4557">
        <v>10.451499999999999</v>
      </c>
      <c r="H4557">
        <v>51.165700000000001</v>
      </c>
      <c r="I4557">
        <v>98865</v>
      </c>
      <c r="J4557">
        <v>489229</v>
      </c>
      <c r="K4557">
        <v>68337</v>
      </c>
      <c r="L4557">
        <v>37387</v>
      </c>
      <c r="M4557">
        <v>22845</v>
      </c>
      <c r="N4557">
        <v>0.20208454979212551</v>
      </c>
      <c r="O4557">
        <v>578669</v>
      </c>
      <c r="P4557">
        <v>0</v>
      </c>
      <c r="Q4557">
        <v>0</v>
      </c>
      <c r="T4557" t="s">
        <v>5056</v>
      </c>
      <c r="U4557">
        <v>45327</v>
      </c>
      <c r="V4557" t="s">
        <v>5085</v>
      </c>
      <c r="W4557" t="s">
        <v>5086</v>
      </c>
      <c r="X4557">
        <v>13</v>
      </c>
      <c r="Y4557" t="s">
        <v>5077</v>
      </c>
      <c r="Z4557" t="s">
        <v>5071</v>
      </c>
    </row>
    <row r="4558" spans="1:26" x14ac:dyDescent="0.3">
      <c r="A4558" t="s">
        <v>4579</v>
      </c>
      <c r="B4558" t="s">
        <v>5025</v>
      </c>
      <c r="C4558" t="s">
        <v>5029</v>
      </c>
      <c r="D4558" t="s">
        <v>5033</v>
      </c>
      <c r="E4558" t="s">
        <v>5039</v>
      </c>
      <c r="F4558" t="s">
        <v>5044</v>
      </c>
      <c r="G4558">
        <v>78.962900000000005</v>
      </c>
      <c r="H4558">
        <v>20.593699999999998</v>
      </c>
      <c r="I4558">
        <v>27955</v>
      </c>
      <c r="J4558">
        <v>159426</v>
      </c>
      <c r="K4558">
        <v>18673</v>
      </c>
      <c r="L4558">
        <v>10513</v>
      </c>
      <c r="M4558">
        <v>8443</v>
      </c>
      <c r="N4558">
        <v>0.17535126767605949</v>
      </c>
      <c r="O4558">
        <v>198606</v>
      </c>
      <c r="P4558">
        <v>0</v>
      </c>
      <c r="Q4558">
        <v>0</v>
      </c>
      <c r="T4558" t="s">
        <v>5056</v>
      </c>
      <c r="U4558">
        <v>45384</v>
      </c>
      <c r="V4558" t="s">
        <v>5089</v>
      </c>
      <c r="W4558" t="s">
        <v>5079</v>
      </c>
      <c r="X4558">
        <v>9</v>
      </c>
      <c r="Y4558" t="s">
        <v>5082</v>
      </c>
      <c r="Z4558" t="s">
        <v>5070</v>
      </c>
    </row>
    <row r="4559" spans="1:26" x14ac:dyDescent="0.3">
      <c r="A4559" t="s">
        <v>4580</v>
      </c>
      <c r="B4559" t="s">
        <v>5027</v>
      </c>
      <c r="C4559" t="s">
        <v>5030</v>
      </c>
      <c r="D4559" t="s">
        <v>5032</v>
      </c>
      <c r="E4559" t="s">
        <v>5036</v>
      </c>
      <c r="F4559" t="s">
        <v>5043</v>
      </c>
      <c r="G4559">
        <v>-3.4359999999999999</v>
      </c>
      <c r="H4559">
        <v>55.378100000000003</v>
      </c>
      <c r="I4559">
        <v>64795</v>
      </c>
      <c r="J4559">
        <v>830846</v>
      </c>
      <c r="K4559">
        <v>111638</v>
      </c>
      <c r="L4559">
        <v>64666</v>
      </c>
      <c r="M4559">
        <v>17456</v>
      </c>
      <c r="N4559">
        <v>7.7987340371378708E-2</v>
      </c>
      <c r="O4559">
        <v>969212</v>
      </c>
      <c r="P4559">
        <v>735881</v>
      </c>
      <c r="Q4559">
        <v>0</v>
      </c>
      <c r="T4559" t="s">
        <v>5061</v>
      </c>
      <c r="U4559">
        <v>45694</v>
      </c>
      <c r="V4559" t="s">
        <v>5075</v>
      </c>
      <c r="W4559" t="s">
        <v>5086</v>
      </c>
      <c r="X4559">
        <v>15</v>
      </c>
      <c r="Y4559" t="s">
        <v>5077</v>
      </c>
      <c r="Z4559" t="s">
        <v>5069</v>
      </c>
    </row>
    <row r="4560" spans="1:26" x14ac:dyDescent="0.3">
      <c r="A4560" t="s">
        <v>4581</v>
      </c>
      <c r="B4560" t="s">
        <v>5027</v>
      </c>
      <c r="C4560" t="s">
        <v>5029</v>
      </c>
      <c r="D4560" t="s">
        <v>5035</v>
      </c>
      <c r="E4560" t="s">
        <v>5040</v>
      </c>
      <c r="F4560" t="s">
        <v>5043</v>
      </c>
      <c r="G4560">
        <v>-3.4359999999999999</v>
      </c>
      <c r="H4560">
        <v>55.378100000000003</v>
      </c>
      <c r="I4560">
        <v>69538</v>
      </c>
      <c r="J4560">
        <v>421820</v>
      </c>
      <c r="K4560">
        <v>98023</v>
      </c>
      <c r="L4560">
        <v>33528</v>
      </c>
      <c r="M4560">
        <v>22071</v>
      </c>
      <c r="N4560">
        <v>0.16485433655588419</v>
      </c>
      <c r="O4560">
        <v>503541</v>
      </c>
      <c r="P4560">
        <v>0</v>
      </c>
      <c r="Q4560">
        <v>1585556</v>
      </c>
      <c r="T4560" t="s">
        <v>5060</v>
      </c>
      <c r="U4560">
        <v>45759</v>
      </c>
      <c r="V4560" t="s">
        <v>5088</v>
      </c>
      <c r="W4560" t="s">
        <v>5079</v>
      </c>
      <c r="X4560">
        <v>15</v>
      </c>
      <c r="Y4560" t="s">
        <v>5077</v>
      </c>
      <c r="Z4560" t="s">
        <v>5070</v>
      </c>
    </row>
    <row r="4561" spans="1:26" x14ac:dyDescent="0.3">
      <c r="A4561" t="s">
        <v>4582</v>
      </c>
      <c r="B4561" t="s">
        <v>5026</v>
      </c>
      <c r="C4561" t="s">
        <v>5030</v>
      </c>
      <c r="D4561" t="s">
        <v>5031</v>
      </c>
      <c r="E4561" t="s">
        <v>5036</v>
      </c>
      <c r="F4561" t="s">
        <v>5045</v>
      </c>
      <c r="G4561">
        <v>-51.9253</v>
      </c>
      <c r="H4561">
        <v>-14.234999999999999</v>
      </c>
      <c r="I4561">
        <v>23156</v>
      </c>
      <c r="J4561">
        <v>236871</v>
      </c>
      <c r="K4561">
        <v>53661</v>
      </c>
      <c r="L4561">
        <v>12617</v>
      </c>
      <c r="M4561">
        <v>12175</v>
      </c>
      <c r="N4561">
        <v>9.775880439559069E-2</v>
      </c>
      <c r="O4561">
        <v>283423</v>
      </c>
      <c r="P4561">
        <v>208113</v>
      </c>
      <c r="Q4561">
        <v>0</v>
      </c>
      <c r="T4561" t="s">
        <v>5051</v>
      </c>
      <c r="U4561">
        <v>45698</v>
      </c>
      <c r="V4561" t="s">
        <v>5085</v>
      </c>
      <c r="W4561" t="s">
        <v>5086</v>
      </c>
      <c r="X4561">
        <v>10</v>
      </c>
      <c r="Y4561" t="s">
        <v>5082</v>
      </c>
      <c r="Z4561" t="s">
        <v>5070</v>
      </c>
    </row>
    <row r="4562" spans="1:26" x14ac:dyDescent="0.3">
      <c r="A4562" t="s">
        <v>4583</v>
      </c>
      <c r="B4562" t="s">
        <v>5024</v>
      </c>
      <c r="C4562" t="s">
        <v>5029</v>
      </c>
      <c r="D4562" t="s">
        <v>5032</v>
      </c>
      <c r="E4562" t="s">
        <v>5036</v>
      </c>
      <c r="F4562" t="s">
        <v>5046</v>
      </c>
      <c r="G4562">
        <v>133.77510000000001</v>
      </c>
      <c r="H4562">
        <v>-25.2744</v>
      </c>
      <c r="I4562">
        <v>147268</v>
      </c>
      <c r="J4562">
        <v>2405621</v>
      </c>
      <c r="K4562">
        <v>484439</v>
      </c>
      <c r="L4562">
        <v>159598</v>
      </c>
      <c r="M4562">
        <v>82439</v>
      </c>
      <c r="N4562">
        <v>6.121864523520034E-2</v>
      </c>
      <c r="O4562">
        <v>2921059</v>
      </c>
      <c r="P4562">
        <v>2405621</v>
      </c>
      <c r="Q4562">
        <v>0</v>
      </c>
      <c r="T4562" t="s">
        <v>5061</v>
      </c>
      <c r="U4562">
        <v>45464</v>
      </c>
      <c r="V4562" t="s">
        <v>5091</v>
      </c>
      <c r="W4562" t="s">
        <v>5093</v>
      </c>
      <c r="X4562">
        <v>10</v>
      </c>
      <c r="Y4562" t="s">
        <v>5082</v>
      </c>
      <c r="Z4562" t="s">
        <v>5069</v>
      </c>
    </row>
    <row r="4563" spans="1:26" x14ac:dyDescent="0.3">
      <c r="A4563" t="s">
        <v>4584</v>
      </c>
      <c r="B4563" t="s">
        <v>5023</v>
      </c>
      <c r="C4563" t="s">
        <v>5029</v>
      </c>
      <c r="D4563" t="s">
        <v>5033</v>
      </c>
      <c r="E4563" t="s">
        <v>5040</v>
      </c>
      <c r="F4563" t="s">
        <v>5049</v>
      </c>
      <c r="G4563">
        <v>-106.3468</v>
      </c>
      <c r="H4563">
        <v>56.130400000000002</v>
      </c>
      <c r="I4563">
        <v>2308</v>
      </c>
      <c r="J4563">
        <v>14721</v>
      </c>
      <c r="K4563">
        <v>3481</v>
      </c>
      <c r="L4563">
        <v>1160</v>
      </c>
      <c r="M4563">
        <v>428</v>
      </c>
      <c r="N4563">
        <v>0.15683150594630371</v>
      </c>
      <c r="O4563">
        <v>16760</v>
      </c>
      <c r="P4563">
        <v>0</v>
      </c>
      <c r="Q4563">
        <v>219171</v>
      </c>
      <c r="R4563">
        <v>336</v>
      </c>
      <c r="S4563">
        <v>2.01E-2</v>
      </c>
      <c r="T4563" t="s">
        <v>5056</v>
      </c>
      <c r="U4563">
        <v>45415</v>
      </c>
      <c r="V4563" t="s">
        <v>5091</v>
      </c>
      <c r="W4563" t="s">
        <v>5087</v>
      </c>
      <c r="X4563">
        <v>10</v>
      </c>
      <c r="Y4563" t="s">
        <v>5082</v>
      </c>
      <c r="Z4563" t="s">
        <v>5070</v>
      </c>
    </row>
    <row r="4564" spans="1:26" x14ac:dyDescent="0.3">
      <c r="A4564" t="s">
        <v>4585</v>
      </c>
      <c r="B4564" t="s">
        <v>5023</v>
      </c>
      <c r="C4564" t="s">
        <v>5029</v>
      </c>
      <c r="D4564" t="s">
        <v>5031</v>
      </c>
      <c r="E4564" t="s">
        <v>5036</v>
      </c>
      <c r="F4564" t="s">
        <v>5043</v>
      </c>
      <c r="G4564">
        <v>-3.4359999999999999</v>
      </c>
      <c r="H4564">
        <v>55.378100000000003</v>
      </c>
      <c r="I4564">
        <v>48697</v>
      </c>
      <c r="J4564">
        <v>427580</v>
      </c>
      <c r="K4564">
        <v>65004</v>
      </c>
      <c r="L4564">
        <v>30074</v>
      </c>
      <c r="M4564">
        <v>22190</v>
      </c>
      <c r="N4564">
        <v>0.1138914836412251</v>
      </c>
      <c r="O4564">
        <v>512641</v>
      </c>
      <c r="P4564">
        <v>411953</v>
      </c>
      <c r="Q4564">
        <v>0</v>
      </c>
      <c r="R4564">
        <v>7945</v>
      </c>
      <c r="S4564">
        <v>1.55E-2</v>
      </c>
      <c r="T4564" t="s">
        <v>5051</v>
      </c>
      <c r="U4564">
        <v>45590</v>
      </c>
      <c r="V4564" t="s">
        <v>5091</v>
      </c>
      <c r="W4564" t="s">
        <v>5090</v>
      </c>
      <c r="X4564">
        <v>12</v>
      </c>
      <c r="Y4564" t="s">
        <v>5077</v>
      </c>
      <c r="Z4564" t="s">
        <v>5070</v>
      </c>
    </row>
    <row r="4565" spans="1:26" x14ac:dyDescent="0.3">
      <c r="A4565" t="s">
        <v>4586</v>
      </c>
      <c r="B4565" t="s">
        <v>5024</v>
      </c>
      <c r="C4565" t="s">
        <v>5029</v>
      </c>
      <c r="D4565" t="s">
        <v>5033</v>
      </c>
      <c r="E4565" t="s">
        <v>5036</v>
      </c>
      <c r="F4565" t="s">
        <v>5050</v>
      </c>
      <c r="G4565">
        <v>-95.712900000000005</v>
      </c>
      <c r="H4565">
        <v>37.090200000000003</v>
      </c>
      <c r="I4565">
        <v>475499</v>
      </c>
      <c r="J4565">
        <v>1951301</v>
      </c>
      <c r="K4565">
        <v>333451</v>
      </c>
      <c r="L4565">
        <v>115078</v>
      </c>
      <c r="M4565">
        <v>56150</v>
      </c>
      <c r="N4565">
        <v>0.2436835315746112</v>
      </c>
      <c r="O4565">
        <v>2351724</v>
      </c>
      <c r="P4565">
        <v>1951301</v>
      </c>
      <c r="Q4565">
        <v>0</v>
      </c>
      <c r="T4565" t="s">
        <v>5057</v>
      </c>
      <c r="U4565">
        <v>45492</v>
      </c>
      <c r="V4565" t="s">
        <v>5091</v>
      </c>
      <c r="W4565" t="s">
        <v>5083</v>
      </c>
      <c r="X4565">
        <v>8</v>
      </c>
      <c r="Y4565" t="s">
        <v>5082</v>
      </c>
      <c r="Z4565" t="s">
        <v>5071</v>
      </c>
    </row>
    <row r="4566" spans="1:26" x14ac:dyDescent="0.3">
      <c r="A4566" t="s">
        <v>4587</v>
      </c>
      <c r="B4566" t="s">
        <v>5023</v>
      </c>
      <c r="C4566" t="s">
        <v>5029</v>
      </c>
      <c r="D4566" t="s">
        <v>5033</v>
      </c>
      <c r="E4566" t="s">
        <v>5036</v>
      </c>
      <c r="F4566" t="s">
        <v>5049</v>
      </c>
      <c r="G4566">
        <v>-106.3468</v>
      </c>
      <c r="H4566">
        <v>56.130400000000002</v>
      </c>
      <c r="I4566">
        <v>38748</v>
      </c>
      <c r="J4566">
        <v>248549</v>
      </c>
      <c r="K4566">
        <v>37383</v>
      </c>
      <c r="L4566">
        <v>15843</v>
      </c>
      <c r="M4566">
        <v>11317</v>
      </c>
      <c r="N4566">
        <v>0.1558974770292765</v>
      </c>
      <c r="O4566">
        <v>292335</v>
      </c>
      <c r="P4566">
        <v>215384</v>
      </c>
      <c r="Q4566">
        <v>0</v>
      </c>
      <c r="R4566">
        <v>6606</v>
      </c>
      <c r="S4566">
        <v>2.2599999999999999E-2</v>
      </c>
      <c r="T4566" t="s">
        <v>5056</v>
      </c>
      <c r="U4566">
        <v>45775</v>
      </c>
      <c r="V4566" t="s">
        <v>5085</v>
      </c>
      <c r="W4566" t="s">
        <v>5079</v>
      </c>
      <c r="X4566">
        <v>12</v>
      </c>
      <c r="Y4566" t="s">
        <v>5077</v>
      </c>
      <c r="Z4566" t="s">
        <v>5070</v>
      </c>
    </row>
    <row r="4567" spans="1:26" x14ac:dyDescent="0.3">
      <c r="A4567" t="s">
        <v>4588</v>
      </c>
      <c r="B4567" t="s">
        <v>5027</v>
      </c>
      <c r="C4567" t="s">
        <v>5029</v>
      </c>
      <c r="D4567" t="s">
        <v>5035</v>
      </c>
      <c r="E4567" t="s">
        <v>5040</v>
      </c>
      <c r="F4567" t="s">
        <v>5049</v>
      </c>
      <c r="G4567">
        <v>-106.3468</v>
      </c>
      <c r="H4567">
        <v>56.130400000000002</v>
      </c>
      <c r="I4567">
        <v>25323</v>
      </c>
      <c r="J4567">
        <v>220989</v>
      </c>
      <c r="K4567">
        <v>22339</v>
      </c>
      <c r="L4567">
        <v>9417</v>
      </c>
      <c r="M4567">
        <v>10018</v>
      </c>
      <c r="N4567">
        <v>0.1145939225652181</v>
      </c>
      <c r="O4567">
        <v>246286</v>
      </c>
      <c r="P4567">
        <v>0</v>
      </c>
      <c r="Q4567">
        <v>661463</v>
      </c>
      <c r="T4567" t="s">
        <v>5060</v>
      </c>
      <c r="U4567">
        <v>45382</v>
      </c>
      <c r="V4567" t="s">
        <v>5080</v>
      </c>
      <c r="W4567" t="s">
        <v>5076</v>
      </c>
      <c r="X4567">
        <v>9</v>
      </c>
      <c r="Y4567" t="s">
        <v>5082</v>
      </c>
      <c r="Z4567" t="s">
        <v>5070</v>
      </c>
    </row>
    <row r="4568" spans="1:26" x14ac:dyDescent="0.3">
      <c r="A4568" t="s">
        <v>4589</v>
      </c>
      <c r="B4568" t="s">
        <v>5023</v>
      </c>
      <c r="C4568" t="s">
        <v>5029</v>
      </c>
      <c r="D4568" t="s">
        <v>5032</v>
      </c>
      <c r="E4568" t="s">
        <v>5036</v>
      </c>
      <c r="F4568" t="s">
        <v>5050</v>
      </c>
      <c r="G4568">
        <v>-95.712900000000005</v>
      </c>
      <c r="H4568">
        <v>37.090200000000003</v>
      </c>
      <c r="I4568">
        <v>48582</v>
      </c>
      <c r="J4568">
        <v>751880</v>
      </c>
      <c r="K4568">
        <v>111453</v>
      </c>
      <c r="L4568">
        <v>40965</v>
      </c>
      <c r="M4568">
        <v>43480</v>
      </c>
      <c r="N4568">
        <v>6.4615109004531809E-2</v>
      </c>
      <c r="O4568">
        <v>969255</v>
      </c>
      <c r="P4568">
        <v>672813</v>
      </c>
      <c r="Q4568">
        <v>0</v>
      </c>
      <c r="R4568">
        <v>22971</v>
      </c>
      <c r="S4568">
        <v>2.3699999999999999E-2</v>
      </c>
      <c r="T4568" t="s">
        <v>5059</v>
      </c>
      <c r="U4568">
        <v>45343</v>
      </c>
      <c r="V4568" t="s">
        <v>5078</v>
      </c>
      <c r="W4568" t="s">
        <v>5086</v>
      </c>
      <c r="X4568">
        <v>17</v>
      </c>
      <c r="Y4568" t="s">
        <v>5077</v>
      </c>
      <c r="Z4568" t="s">
        <v>5069</v>
      </c>
    </row>
    <row r="4569" spans="1:26" x14ac:dyDescent="0.3">
      <c r="A4569" t="s">
        <v>4590</v>
      </c>
      <c r="B4569" t="s">
        <v>5027</v>
      </c>
      <c r="C4569" t="s">
        <v>5029</v>
      </c>
      <c r="D4569" t="s">
        <v>5035</v>
      </c>
      <c r="E4569" t="s">
        <v>5040</v>
      </c>
      <c r="F4569" t="s">
        <v>5050</v>
      </c>
      <c r="G4569">
        <v>-95.712900000000005</v>
      </c>
      <c r="H4569">
        <v>37.090200000000003</v>
      </c>
      <c r="I4569">
        <v>33092</v>
      </c>
      <c r="J4569">
        <v>322400</v>
      </c>
      <c r="K4569">
        <v>47110</v>
      </c>
      <c r="L4569">
        <v>22729</v>
      </c>
      <c r="M4569">
        <v>14107</v>
      </c>
      <c r="N4569">
        <v>0.1026431048394255</v>
      </c>
      <c r="O4569">
        <v>417539</v>
      </c>
      <c r="P4569">
        <v>0</v>
      </c>
      <c r="Q4569">
        <v>1216420</v>
      </c>
      <c r="T4569" t="s">
        <v>5060</v>
      </c>
      <c r="U4569">
        <v>45724</v>
      </c>
      <c r="V4569" t="s">
        <v>5088</v>
      </c>
      <c r="W4569" t="s">
        <v>5076</v>
      </c>
      <c r="X4569">
        <v>15</v>
      </c>
      <c r="Y4569" t="s">
        <v>5077</v>
      </c>
      <c r="Z4569" t="s">
        <v>5070</v>
      </c>
    </row>
    <row r="4570" spans="1:26" x14ac:dyDescent="0.3">
      <c r="A4570" t="s">
        <v>4591</v>
      </c>
      <c r="B4570" t="s">
        <v>5027</v>
      </c>
      <c r="C4570" t="s">
        <v>5030</v>
      </c>
      <c r="D4570" t="s">
        <v>5033</v>
      </c>
      <c r="E4570" t="s">
        <v>5036</v>
      </c>
      <c r="F4570" t="s">
        <v>5050</v>
      </c>
      <c r="G4570">
        <v>-95.712900000000005</v>
      </c>
      <c r="H4570">
        <v>37.090200000000003</v>
      </c>
      <c r="I4570">
        <v>66072</v>
      </c>
      <c r="J4570">
        <v>321817</v>
      </c>
      <c r="K4570">
        <v>56194</v>
      </c>
      <c r="L4570">
        <v>22456</v>
      </c>
      <c r="M4570">
        <v>9796</v>
      </c>
      <c r="N4570">
        <v>0.20530971966795039</v>
      </c>
      <c r="O4570">
        <v>361867</v>
      </c>
      <c r="P4570">
        <v>289972</v>
      </c>
      <c r="Q4570">
        <v>0</v>
      </c>
      <c r="T4570" t="s">
        <v>5057</v>
      </c>
      <c r="U4570">
        <v>45641</v>
      </c>
      <c r="V4570" t="s">
        <v>5080</v>
      </c>
      <c r="W4570" t="s">
        <v>5081</v>
      </c>
      <c r="X4570">
        <v>15</v>
      </c>
      <c r="Y4570" t="s">
        <v>5077</v>
      </c>
      <c r="Z4570" t="s">
        <v>5071</v>
      </c>
    </row>
    <row r="4571" spans="1:26" x14ac:dyDescent="0.3">
      <c r="A4571" t="s">
        <v>4592</v>
      </c>
      <c r="B4571" t="s">
        <v>5023</v>
      </c>
      <c r="C4571" t="s">
        <v>5029</v>
      </c>
      <c r="D4571" t="s">
        <v>5035</v>
      </c>
      <c r="E4571" t="s">
        <v>5040</v>
      </c>
      <c r="F4571" t="s">
        <v>5045</v>
      </c>
      <c r="G4571">
        <v>-51.9253</v>
      </c>
      <c r="H4571">
        <v>-14.234999999999999</v>
      </c>
      <c r="I4571">
        <v>35836</v>
      </c>
      <c r="J4571">
        <v>323577</v>
      </c>
      <c r="K4571">
        <v>52993</v>
      </c>
      <c r="L4571">
        <v>24974</v>
      </c>
      <c r="M4571">
        <v>12952</v>
      </c>
      <c r="N4571">
        <v>0.1107509525689138</v>
      </c>
      <c r="O4571">
        <v>397045</v>
      </c>
      <c r="P4571">
        <v>0</v>
      </c>
      <c r="Q4571">
        <v>206040</v>
      </c>
      <c r="R4571">
        <v>9290</v>
      </c>
      <c r="S4571">
        <v>2.3400000000000001E-2</v>
      </c>
      <c r="T4571" t="s">
        <v>5058</v>
      </c>
      <c r="U4571">
        <v>45616</v>
      </c>
      <c r="V4571" t="s">
        <v>5078</v>
      </c>
      <c r="W4571" t="s">
        <v>5094</v>
      </c>
      <c r="X4571">
        <v>12</v>
      </c>
      <c r="Y4571" t="s">
        <v>5077</v>
      </c>
      <c r="Z4571" t="s">
        <v>5070</v>
      </c>
    </row>
    <row r="4572" spans="1:26" x14ac:dyDescent="0.3">
      <c r="A4572" t="s">
        <v>4593</v>
      </c>
      <c r="B4572" t="s">
        <v>5025</v>
      </c>
      <c r="C4572" t="s">
        <v>5029</v>
      </c>
      <c r="D4572" t="s">
        <v>5033</v>
      </c>
      <c r="E4572" t="s">
        <v>5039</v>
      </c>
      <c r="F4572" t="s">
        <v>5043</v>
      </c>
      <c r="G4572">
        <v>-3.4359999999999999</v>
      </c>
      <c r="H4572">
        <v>55.378100000000003</v>
      </c>
      <c r="I4572">
        <v>49409</v>
      </c>
      <c r="J4572">
        <v>220523</v>
      </c>
      <c r="K4572">
        <v>45436</v>
      </c>
      <c r="L4572">
        <v>17332</v>
      </c>
      <c r="M4572">
        <v>5892</v>
      </c>
      <c r="N4572">
        <v>0.22405750194908239</v>
      </c>
      <c r="O4572">
        <v>260677</v>
      </c>
      <c r="P4572">
        <v>0</v>
      </c>
      <c r="Q4572">
        <v>0</v>
      </c>
      <c r="T4572" t="s">
        <v>5056</v>
      </c>
      <c r="U4572">
        <v>45518</v>
      </c>
      <c r="V4572" t="s">
        <v>5078</v>
      </c>
      <c r="W4572" t="s">
        <v>5095</v>
      </c>
      <c r="X4572">
        <v>10</v>
      </c>
      <c r="Y4572" t="s">
        <v>5082</v>
      </c>
      <c r="Z4572" t="s">
        <v>5071</v>
      </c>
    </row>
    <row r="4573" spans="1:26" x14ac:dyDescent="0.3">
      <c r="A4573" t="s">
        <v>4594</v>
      </c>
      <c r="B4573" t="s">
        <v>5027</v>
      </c>
      <c r="C4573" t="s">
        <v>5029</v>
      </c>
      <c r="D4573" t="s">
        <v>5031</v>
      </c>
      <c r="E4573" t="s">
        <v>5036</v>
      </c>
      <c r="F4573" t="s">
        <v>5050</v>
      </c>
      <c r="G4573">
        <v>-95.712900000000005</v>
      </c>
      <c r="H4573">
        <v>37.090200000000003</v>
      </c>
      <c r="I4573">
        <v>170876</v>
      </c>
      <c r="J4573">
        <v>1259563</v>
      </c>
      <c r="K4573">
        <v>143922</v>
      </c>
      <c r="L4573">
        <v>53051</v>
      </c>
      <c r="M4573">
        <v>44173</v>
      </c>
      <c r="N4573">
        <v>0.135662972646409</v>
      </c>
      <c r="O4573">
        <v>1521714</v>
      </c>
      <c r="P4573">
        <v>1259563</v>
      </c>
      <c r="Q4573">
        <v>0</v>
      </c>
      <c r="T4573" t="s">
        <v>5052</v>
      </c>
      <c r="U4573">
        <v>45380</v>
      </c>
      <c r="V4573" t="s">
        <v>5091</v>
      </c>
      <c r="W4573" t="s">
        <v>5076</v>
      </c>
      <c r="X4573">
        <v>11</v>
      </c>
      <c r="Y4573" t="s">
        <v>5082</v>
      </c>
      <c r="Z4573" t="s">
        <v>5070</v>
      </c>
    </row>
    <row r="4574" spans="1:26" x14ac:dyDescent="0.3">
      <c r="A4574" t="s">
        <v>4595</v>
      </c>
      <c r="B4574" t="s">
        <v>5025</v>
      </c>
      <c r="C4574" t="s">
        <v>5029</v>
      </c>
      <c r="D4574" t="s">
        <v>5031</v>
      </c>
      <c r="E4574" t="s">
        <v>5036</v>
      </c>
      <c r="F4574" t="s">
        <v>5046</v>
      </c>
      <c r="G4574">
        <v>133.77510000000001</v>
      </c>
      <c r="H4574">
        <v>-25.2744</v>
      </c>
      <c r="I4574">
        <v>183002</v>
      </c>
      <c r="J4574">
        <v>1449794</v>
      </c>
      <c r="K4574">
        <v>314133</v>
      </c>
      <c r="L4574">
        <v>113275</v>
      </c>
      <c r="M4574">
        <v>47762</v>
      </c>
      <c r="N4574">
        <v>0.1262263006477842</v>
      </c>
      <c r="O4574">
        <v>1794262</v>
      </c>
      <c r="P4574">
        <v>1449794</v>
      </c>
      <c r="Q4574">
        <v>0</v>
      </c>
      <c r="T4574" t="s">
        <v>5052</v>
      </c>
      <c r="U4574">
        <v>45467</v>
      </c>
      <c r="V4574" t="s">
        <v>5085</v>
      </c>
      <c r="W4574" t="s">
        <v>5093</v>
      </c>
      <c r="X4574">
        <v>9</v>
      </c>
      <c r="Y4574" t="s">
        <v>5082</v>
      </c>
      <c r="Z4574" t="s">
        <v>5070</v>
      </c>
    </row>
    <row r="4575" spans="1:26" x14ac:dyDescent="0.3">
      <c r="A4575" t="s">
        <v>4596</v>
      </c>
      <c r="B4575" t="s">
        <v>5025</v>
      </c>
      <c r="C4575" t="s">
        <v>5029</v>
      </c>
      <c r="D4575" t="s">
        <v>5031</v>
      </c>
      <c r="E4575" t="s">
        <v>5036</v>
      </c>
      <c r="F4575" t="s">
        <v>5046</v>
      </c>
      <c r="G4575">
        <v>133.77510000000001</v>
      </c>
      <c r="H4575">
        <v>-25.2744</v>
      </c>
      <c r="I4575">
        <v>134589</v>
      </c>
      <c r="J4575">
        <v>1455861</v>
      </c>
      <c r="K4575">
        <v>201945</v>
      </c>
      <c r="L4575">
        <v>111224</v>
      </c>
      <c r="M4575">
        <v>68303</v>
      </c>
      <c r="N4575">
        <v>9.2446522182126456E-2</v>
      </c>
      <c r="O4575">
        <v>1835164</v>
      </c>
      <c r="P4575">
        <v>1455861</v>
      </c>
      <c r="Q4575">
        <v>0</v>
      </c>
      <c r="T4575" t="s">
        <v>5052</v>
      </c>
      <c r="U4575">
        <v>45599</v>
      </c>
      <c r="V4575" t="s">
        <v>5080</v>
      </c>
      <c r="W4575" t="s">
        <v>5094</v>
      </c>
      <c r="X4575">
        <v>17</v>
      </c>
      <c r="Y4575" t="s">
        <v>5077</v>
      </c>
      <c r="Z4575" t="s">
        <v>5069</v>
      </c>
    </row>
    <row r="4576" spans="1:26" x14ac:dyDescent="0.3">
      <c r="A4576" t="s">
        <v>4597</v>
      </c>
      <c r="B4576" t="s">
        <v>5024</v>
      </c>
      <c r="C4576" t="s">
        <v>5029</v>
      </c>
      <c r="D4576" t="s">
        <v>5033</v>
      </c>
      <c r="E4576" t="s">
        <v>5039</v>
      </c>
      <c r="F4576" t="s">
        <v>5044</v>
      </c>
      <c r="G4576">
        <v>78.962900000000005</v>
      </c>
      <c r="H4576">
        <v>20.593699999999998</v>
      </c>
      <c r="I4576">
        <v>60491</v>
      </c>
      <c r="J4576">
        <v>262124</v>
      </c>
      <c r="K4576">
        <v>46957</v>
      </c>
      <c r="L4576">
        <v>11703</v>
      </c>
      <c r="M4576">
        <v>7994</v>
      </c>
      <c r="N4576">
        <v>0.23077440899329929</v>
      </c>
      <c r="O4576">
        <v>318744</v>
      </c>
      <c r="P4576">
        <v>0</v>
      </c>
      <c r="Q4576">
        <v>0</v>
      </c>
      <c r="T4576" t="s">
        <v>5056</v>
      </c>
      <c r="U4576">
        <v>45515</v>
      </c>
      <c r="V4576" t="s">
        <v>5080</v>
      </c>
      <c r="W4576" t="s">
        <v>5095</v>
      </c>
      <c r="X4576">
        <v>11</v>
      </c>
      <c r="Y4576" t="s">
        <v>5082</v>
      </c>
      <c r="Z4576" t="s">
        <v>5071</v>
      </c>
    </row>
    <row r="4577" spans="1:26" x14ac:dyDescent="0.3">
      <c r="A4577" t="s">
        <v>4598</v>
      </c>
      <c r="B4577" t="s">
        <v>5027</v>
      </c>
      <c r="C4577" t="s">
        <v>5029</v>
      </c>
      <c r="D4577" t="s">
        <v>5033</v>
      </c>
      <c r="E4577" t="s">
        <v>5036</v>
      </c>
      <c r="F4577" t="s">
        <v>5044</v>
      </c>
      <c r="G4577">
        <v>78.962900000000005</v>
      </c>
      <c r="H4577">
        <v>20.593699999999998</v>
      </c>
      <c r="I4577">
        <v>81665</v>
      </c>
      <c r="J4577">
        <v>389066</v>
      </c>
      <c r="K4577">
        <v>80137</v>
      </c>
      <c r="L4577">
        <v>12317</v>
      </c>
      <c r="M4577">
        <v>16611</v>
      </c>
      <c r="N4577">
        <v>0.2099014210698586</v>
      </c>
      <c r="O4577">
        <v>441236</v>
      </c>
      <c r="P4577">
        <v>334459</v>
      </c>
      <c r="Q4577">
        <v>0</v>
      </c>
      <c r="T4577" t="s">
        <v>5057</v>
      </c>
      <c r="U4577">
        <v>45745</v>
      </c>
      <c r="V4577" t="s">
        <v>5088</v>
      </c>
      <c r="W4577" t="s">
        <v>5076</v>
      </c>
      <c r="X4577">
        <v>14</v>
      </c>
      <c r="Y4577" t="s">
        <v>5077</v>
      </c>
      <c r="Z4577" t="s">
        <v>5071</v>
      </c>
    </row>
    <row r="4578" spans="1:26" x14ac:dyDescent="0.3">
      <c r="A4578" t="s">
        <v>4599</v>
      </c>
      <c r="B4578" t="s">
        <v>5023</v>
      </c>
      <c r="C4578" t="s">
        <v>5029</v>
      </c>
      <c r="D4578" t="s">
        <v>5031</v>
      </c>
      <c r="E4578" t="s">
        <v>5036</v>
      </c>
      <c r="F4578" t="s">
        <v>5045</v>
      </c>
      <c r="G4578">
        <v>-51.9253</v>
      </c>
      <c r="H4578">
        <v>-14.234999999999999</v>
      </c>
      <c r="I4578">
        <v>262728</v>
      </c>
      <c r="J4578">
        <v>2254356</v>
      </c>
      <c r="K4578">
        <v>330557</v>
      </c>
      <c r="L4578">
        <v>117325</v>
      </c>
      <c r="M4578">
        <v>77549</v>
      </c>
      <c r="N4578">
        <v>0.1165427243263903</v>
      </c>
      <c r="O4578">
        <v>2772107</v>
      </c>
      <c r="P4578">
        <v>2254356</v>
      </c>
      <c r="Q4578">
        <v>0</v>
      </c>
      <c r="R4578">
        <v>30770</v>
      </c>
      <c r="S4578">
        <v>1.11E-2</v>
      </c>
      <c r="T4578" t="s">
        <v>5052</v>
      </c>
      <c r="U4578">
        <v>45605</v>
      </c>
      <c r="V4578" t="s">
        <v>5088</v>
      </c>
      <c r="W4578" t="s">
        <v>5094</v>
      </c>
      <c r="X4578">
        <v>19</v>
      </c>
      <c r="Y4578" t="s">
        <v>5092</v>
      </c>
      <c r="Z4578" t="s">
        <v>5070</v>
      </c>
    </row>
    <row r="4579" spans="1:26" x14ac:dyDescent="0.3">
      <c r="A4579" t="s">
        <v>4600</v>
      </c>
      <c r="B4579" t="s">
        <v>5024</v>
      </c>
      <c r="C4579" t="s">
        <v>5029</v>
      </c>
      <c r="D4579" t="s">
        <v>5031</v>
      </c>
      <c r="E4579" t="s">
        <v>5036</v>
      </c>
      <c r="F4579" t="s">
        <v>5047</v>
      </c>
      <c r="G4579">
        <v>138.25290000000001</v>
      </c>
      <c r="H4579">
        <v>36.204799999999999</v>
      </c>
      <c r="I4579">
        <v>129293</v>
      </c>
      <c r="J4579">
        <v>1257014</v>
      </c>
      <c r="K4579">
        <v>214343</v>
      </c>
      <c r="L4579">
        <v>98264</v>
      </c>
      <c r="M4579">
        <v>42858</v>
      </c>
      <c r="N4579">
        <v>0.10285759544226281</v>
      </c>
      <c r="O4579">
        <v>1568824</v>
      </c>
      <c r="P4579">
        <v>1257014</v>
      </c>
      <c r="Q4579">
        <v>0</v>
      </c>
      <c r="T4579" t="s">
        <v>5052</v>
      </c>
      <c r="U4579">
        <v>45447</v>
      </c>
      <c r="V4579" t="s">
        <v>5089</v>
      </c>
      <c r="W4579" t="s">
        <v>5093</v>
      </c>
      <c r="X4579">
        <v>14</v>
      </c>
      <c r="Y4579" t="s">
        <v>5077</v>
      </c>
      <c r="Z4579" t="s">
        <v>5070</v>
      </c>
    </row>
    <row r="4580" spans="1:26" x14ac:dyDescent="0.3">
      <c r="A4580" t="s">
        <v>4601</v>
      </c>
      <c r="B4580" t="s">
        <v>5024</v>
      </c>
      <c r="C4580" t="s">
        <v>5029</v>
      </c>
      <c r="D4580" t="s">
        <v>5031</v>
      </c>
      <c r="E4580" t="s">
        <v>5036</v>
      </c>
      <c r="F4580" t="s">
        <v>5043</v>
      </c>
      <c r="G4580">
        <v>-3.4359999999999999</v>
      </c>
      <c r="H4580">
        <v>55.378100000000003</v>
      </c>
      <c r="I4580">
        <v>294434</v>
      </c>
      <c r="J4580">
        <v>2045939</v>
      </c>
      <c r="K4580">
        <v>374172</v>
      </c>
      <c r="L4580">
        <v>95045</v>
      </c>
      <c r="M4580">
        <v>79528</v>
      </c>
      <c r="N4580">
        <v>0.14391184973089041</v>
      </c>
      <c r="O4580">
        <v>2364810</v>
      </c>
      <c r="P4580">
        <v>2045939</v>
      </c>
      <c r="Q4580">
        <v>0</v>
      </c>
      <c r="T4580" t="s">
        <v>5052</v>
      </c>
      <c r="U4580">
        <v>45333</v>
      </c>
      <c r="V4580" t="s">
        <v>5080</v>
      </c>
      <c r="W4580" t="s">
        <v>5086</v>
      </c>
      <c r="X4580">
        <v>11</v>
      </c>
      <c r="Y4580" t="s">
        <v>5082</v>
      </c>
      <c r="Z4580" t="s">
        <v>5070</v>
      </c>
    </row>
    <row r="4581" spans="1:26" x14ac:dyDescent="0.3">
      <c r="A4581" t="s">
        <v>4602</v>
      </c>
      <c r="B4581" t="s">
        <v>5023</v>
      </c>
      <c r="C4581" t="s">
        <v>5029</v>
      </c>
      <c r="D4581" t="s">
        <v>5033</v>
      </c>
      <c r="E4581" t="s">
        <v>5036</v>
      </c>
      <c r="F4581" t="s">
        <v>5043</v>
      </c>
      <c r="G4581">
        <v>-3.4359999999999999</v>
      </c>
      <c r="H4581">
        <v>55.378100000000003</v>
      </c>
      <c r="I4581">
        <v>15081</v>
      </c>
      <c r="J4581">
        <v>80157</v>
      </c>
      <c r="K4581">
        <v>8087</v>
      </c>
      <c r="L4581">
        <v>3268</v>
      </c>
      <c r="M4581">
        <v>3847</v>
      </c>
      <c r="N4581">
        <v>0.18814604116391731</v>
      </c>
      <c r="O4581">
        <v>100532</v>
      </c>
      <c r="P4581">
        <v>69832</v>
      </c>
      <c r="Q4581">
        <v>0</v>
      </c>
      <c r="R4581">
        <v>2131</v>
      </c>
      <c r="S4581">
        <v>2.12E-2</v>
      </c>
      <c r="T4581" t="s">
        <v>5056</v>
      </c>
      <c r="U4581">
        <v>45638</v>
      </c>
      <c r="V4581" t="s">
        <v>5075</v>
      </c>
      <c r="W4581" t="s">
        <v>5081</v>
      </c>
      <c r="X4581">
        <v>11</v>
      </c>
      <c r="Y4581" t="s">
        <v>5082</v>
      </c>
      <c r="Z4581" t="s">
        <v>5070</v>
      </c>
    </row>
    <row r="4582" spans="1:26" x14ac:dyDescent="0.3">
      <c r="A4582" t="s">
        <v>4603</v>
      </c>
      <c r="B4582" t="s">
        <v>5027</v>
      </c>
      <c r="C4582" t="s">
        <v>5029</v>
      </c>
      <c r="D4582" t="s">
        <v>5033</v>
      </c>
      <c r="E4582" t="s">
        <v>5036</v>
      </c>
      <c r="F4582" t="s">
        <v>5046</v>
      </c>
      <c r="G4582">
        <v>133.77510000000001</v>
      </c>
      <c r="H4582">
        <v>-25.2744</v>
      </c>
      <c r="I4582">
        <v>29542</v>
      </c>
      <c r="J4582">
        <v>183541</v>
      </c>
      <c r="K4582">
        <v>19382</v>
      </c>
      <c r="L4582">
        <v>7681</v>
      </c>
      <c r="M4582">
        <v>9391</v>
      </c>
      <c r="N4582">
        <v>0.16095632582135699</v>
      </c>
      <c r="O4582">
        <v>224139</v>
      </c>
      <c r="P4582">
        <v>160761</v>
      </c>
      <c r="Q4582">
        <v>0</v>
      </c>
      <c r="T4582" t="s">
        <v>5057</v>
      </c>
      <c r="U4582">
        <v>45767</v>
      </c>
      <c r="V4582" t="s">
        <v>5080</v>
      </c>
      <c r="W4582" t="s">
        <v>5079</v>
      </c>
      <c r="X4582">
        <v>8</v>
      </c>
      <c r="Y4582" t="s">
        <v>5082</v>
      </c>
      <c r="Z4582" t="s">
        <v>5070</v>
      </c>
    </row>
    <row r="4583" spans="1:26" x14ac:dyDescent="0.3">
      <c r="A4583" t="s">
        <v>4604</v>
      </c>
      <c r="B4583" t="s">
        <v>5025</v>
      </c>
      <c r="C4583" t="s">
        <v>5029</v>
      </c>
      <c r="D4583" t="s">
        <v>5031</v>
      </c>
      <c r="E4583" t="s">
        <v>5039</v>
      </c>
      <c r="F4583" t="s">
        <v>5047</v>
      </c>
      <c r="G4583">
        <v>138.25290000000001</v>
      </c>
      <c r="H4583">
        <v>36.204799999999999</v>
      </c>
      <c r="I4583">
        <v>27323</v>
      </c>
      <c r="J4583">
        <v>182299</v>
      </c>
      <c r="K4583">
        <v>23856</v>
      </c>
      <c r="L4583">
        <v>7815</v>
      </c>
      <c r="M4583">
        <v>9602</v>
      </c>
      <c r="N4583">
        <v>0.1498833634606877</v>
      </c>
      <c r="O4583">
        <v>208152</v>
      </c>
      <c r="P4583">
        <v>0</v>
      </c>
      <c r="Q4583">
        <v>0</v>
      </c>
      <c r="T4583" t="s">
        <v>5051</v>
      </c>
      <c r="U4583">
        <v>45382</v>
      </c>
      <c r="V4583" t="s">
        <v>5080</v>
      </c>
      <c r="W4583" t="s">
        <v>5076</v>
      </c>
      <c r="X4583">
        <v>18</v>
      </c>
      <c r="Y4583" t="s">
        <v>5092</v>
      </c>
      <c r="Z4583" t="s">
        <v>5070</v>
      </c>
    </row>
    <row r="4584" spans="1:26" x14ac:dyDescent="0.3">
      <c r="A4584" t="s">
        <v>4605</v>
      </c>
      <c r="B4584" t="s">
        <v>5027</v>
      </c>
      <c r="C4584" t="s">
        <v>5029</v>
      </c>
      <c r="D4584" t="s">
        <v>5033</v>
      </c>
      <c r="E4584" t="s">
        <v>5036</v>
      </c>
      <c r="F4584" t="s">
        <v>5044</v>
      </c>
      <c r="G4584">
        <v>78.962900000000005</v>
      </c>
      <c r="H4584">
        <v>20.593699999999998</v>
      </c>
      <c r="I4584">
        <v>513619</v>
      </c>
      <c r="J4584">
        <v>2921388</v>
      </c>
      <c r="K4584">
        <v>538022</v>
      </c>
      <c r="L4584">
        <v>154960</v>
      </c>
      <c r="M4584">
        <v>163567</v>
      </c>
      <c r="N4584">
        <v>0.17581353089615881</v>
      </c>
      <c r="O4584">
        <v>3341898</v>
      </c>
      <c r="P4584">
        <v>2921388</v>
      </c>
      <c r="Q4584">
        <v>0</v>
      </c>
      <c r="T4584" t="s">
        <v>5057</v>
      </c>
      <c r="U4584">
        <v>45536</v>
      </c>
      <c r="V4584" t="s">
        <v>5080</v>
      </c>
      <c r="W4584" t="s">
        <v>5096</v>
      </c>
      <c r="X4584">
        <v>17</v>
      </c>
      <c r="Y4584" t="s">
        <v>5077</v>
      </c>
      <c r="Z4584" t="s">
        <v>5070</v>
      </c>
    </row>
    <row r="4585" spans="1:26" x14ac:dyDescent="0.3">
      <c r="A4585" t="s">
        <v>4606</v>
      </c>
      <c r="B4585" t="s">
        <v>5025</v>
      </c>
      <c r="C4585" t="s">
        <v>5029</v>
      </c>
      <c r="D4585" t="s">
        <v>5032</v>
      </c>
      <c r="E4585" t="s">
        <v>5039</v>
      </c>
      <c r="F4585" t="s">
        <v>5046</v>
      </c>
      <c r="G4585">
        <v>133.77510000000001</v>
      </c>
      <c r="H4585">
        <v>-25.2744</v>
      </c>
      <c r="I4585">
        <v>19313</v>
      </c>
      <c r="J4585">
        <v>252078</v>
      </c>
      <c r="K4585">
        <v>53242</v>
      </c>
      <c r="L4585">
        <v>9567</v>
      </c>
      <c r="M4585">
        <v>11250</v>
      </c>
      <c r="N4585">
        <v>7.6616350398459529E-2</v>
      </c>
      <c r="O4585">
        <v>321178</v>
      </c>
      <c r="P4585">
        <v>0</v>
      </c>
      <c r="Q4585">
        <v>0</v>
      </c>
      <c r="T4585" t="s">
        <v>5059</v>
      </c>
      <c r="U4585">
        <v>45371</v>
      </c>
      <c r="V4585" t="s">
        <v>5078</v>
      </c>
      <c r="W4585" t="s">
        <v>5076</v>
      </c>
      <c r="X4585">
        <v>19</v>
      </c>
      <c r="Y4585" t="s">
        <v>5092</v>
      </c>
      <c r="Z4585" t="s">
        <v>5069</v>
      </c>
    </row>
    <row r="4586" spans="1:26" x14ac:dyDescent="0.3">
      <c r="A4586" t="s">
        <v>4607</v>
      </c>
      <c r="B4586" t="s">
        <v>5023</v>
      </c>
      <c r="C4586" t="s">
        <v>5029</v>
      </c>
      <c r="D4586" t="s">
        <v>5033</v>
      </c>
      <c r="E4586" t="s">
        <v>5036</v>
      </c>
      <c r="F4586" t="s">
        <v>5050</v>
      </c>
      <c r="G4586">
        <v>-95.712900000000005</v>
      </c>
      <c r="H4586">
        <v>37.090200000000003</v>
      </c>
      <c r="I4586">
        <v>83618</v>
      </c>
      <c r="J4586">
        <v>424085</v>
      </c>
      <c r="K4586">
        <v>94595</v>
      </c>
      <c r="L4586">
        <v>15606</v>
      </c>
      <c r="M4586">
        <v>20454</v>
      </c>
      <c r="N4586">
        <v>0.19717305092074311</v>
      </c>
      <c r="O4586">
        <v>544511</v>
      </c>
      <c r="P4586">
        <v>387192</v>
      </c>
      <c r="Q4586">
        <v>0</v>
      </c>
      <c r="R4586">
        <v>9528</v>
      </c>
      <c r="S4586">
        <v>1.7500000000000002E-2</v>
      </c>
      <c r="T4586" t="s">
        <v>5056</v>
      </c>
      <c r="U4586">
        <v>45490</v>
      </c>
      <c r="V4586" t="s">
        <v>5078</v>
      </c>
      <c r="W4586" t="s">
        <v>5083</v>
      </c>
      <c r="X4586">
        <v>15</v>
      </c>
      <c r="Y4586" t="s">
        <v>5077</v>
      </c>
      <c r="Z4586" t="s">
        <v>5070</v>
      </c>
    </row>
    <row r="4587" spans="1:26" x14ac:dyDescent="0.3">
      <c r="A4587" t="s">
        <v>4608</v>
      </c>
      <c r="B4587" t="s">
        <v>5027</v>
      </c>
      <c r="C4587" t="s">
        <v>5029</v>
      </c>
      <c r="D4587" t="s">
        <v>5035</v>
      </c>
      <c r="E4587" t="s">
        <v>5040</v>
      </c>
      <c r="F4587" t="s">
        <v>5044</v>
      </c>
      <c r="G4587">
        <v>78.962900000000005</v>
      </c>
      <c r="H4587">
        <v>20.593699999999998</v>
      </c>
      <c r="I4587">
        <v>30578</v>
      </c>
      <c r="J4587">
        <v>217325</v>
      </c>
      <c r="K4587">
        <v>40521</v>
      </c>
      <c r="L4587">
        <v>8542</v>
      </c>
      <c r="M4587">
        <v>5450</v>
      </c>
      <c r="N4587">
        <v>0.14070409642554851</v>
      </c>
      <c r="O4587">
        <v>250346</v>
      </c>
      <c r="P4587">
        <v>0</v>
      </c>
      <c r="Q4587">
        <v>655269</v>
      </c>
      <c r="T4587" t="s">
        <v>5060</v>
      </c>
      <c r="U4587">
        <v>45593</v>
      </c>
      <c r="V4587" t="s">
        <v>5085</v>
      </c>
      <c r="W4587" t="s">
        <v>5090</v>
      </c>
      <c r="X4587">
        <v>15</v>
      </c>
      <c r="Y4587" t="s">
        <v>5077</v>
      </c>
      <c r="Z4587" t="s">
        <v>5070</v>
      </c>
    </row>
    <row r="4588" spans="1:26" x14ac:dyDescent="0.3">
      <c r="A4588" t="s">
        <v>4609</v>
      </c>
      <c r="B4588" t="s">
        <v>5025</v>
      </c>
      <c r="C4588" t="s">
        <v>5029</v>
      </c>
      <c r="D4588" t="s">
        <v>5032</v>
      </c>
      <c r="E4588" t="s">
        <v>5036</v>
      </c>
      <c r="F4588" t="s">
        <v>5048</v>
      </c>
      <c r="G4588">
        <v>10.451499999999999</v>
      </c>
      <c r="H4588">
        <v>51.165700000000001</v>
      </c>
      <c r="I4588">
        <v>73641</v>
      </c>
      <c r="J4588">
        <v>1420007</v>
      </c>
      <c r="K4588">
        <v>189586</v>
      </c>
      <c r="L4588">
        <v>73834</v>
      </c>
      <c r="M4588">
        <v>55318</v>
      </c>
      <c r="N4588">
        <v>5.1860292692982153E-2</v>
      </c>
      <c r="O4588">
        <v>1722581</v>
      </c>
      <c r="P4588">
        <v>1420007</v>
      </c>
      <c r="Q4588">
        <v>0</v>
      </c>
      <c r="T4588" t="s">
        <v>5061</v>
      </c>
      <c r="U4588">
        <v>45321</v>
      </c>
      <c r="V4588" t="s">
        <v>5089</v>
      </c>
      <c r="W4588" t="s">
        <v>5084</v>
      </c>
      <c r="X4588">
        <v>10</v>
      </c>
      <c r="Y4588" t="s">
        <v>5082</v>
      </c>
      <c r="Z4588" t="s">
        <v>5069</v>
      </c>
    </row>
    <row r="4589" spans="1:26" x14ac:dyDescent="0.3">
      <c r="A4589" t="s">
        <v>4610</v>
      </c>
      <c r="B4589" t="s">
        <v>5024</v>
      </c>
      <c r="C4589" t="s">
        <v>5030</v>
      </c>
      <c r="D4589" t="s">
        <v>5033</v>
      </c>
      <c r="E4589" t="s">
        <v>5039</v>
      </c>
      <c r="F4589" t="s">
        <v>5050</v>
      </c>
      <c r="G4589">
        <v>-95.712900000000005</v>
      </c>
      <c r="H4589">
        <v>37.090200000000003</v>
      </c>
      <c r="I4589">
        <v>89825</v>
      </c>
      <c r="J4589">
        <v>504814</v>
      </c>
      <c r="K4589">
        <v>103912</v>
      </c>
      <c r="L4589">
        <v>16336</v>
      </c>
      <c r="M4589">
        <v>11724</v>
      </c>
      <c r="N4589">
        <v>0.1779369177428636</v>
      </c>
      <c r="O4589">
        <v>561439</v>
      </c>
      <c r="P4589">
        <v>0</v>
      </c>
      <c r="Q4589">
        <v>0</v>
      </c>
      <c r="T4589" t="s">
        <v>5056</v>
      </c>
      <c r="U4589">
        <v>45321</v>
      </c>
      <c r="V4589" t="s">
        <v>5089</v>
      </c>
      <c r="W4589" t="s">
        <v>5084</v>
      </c>
      <c r="X4589">
        <v>17</v>
      </c>
      <c r="Y4589" t="s">
        <v>5077</v>
      </c>
      <c r="Z4589" t="s">
        <v>5070</v>
      </c>
    </row>
    <row r="4590" spans="1:26" x14ac:dyDescent="0.3">
      <c r="A4590" t="s">
        <v>4611</v>
      </c>
      <c r="B4590" t="s">
        <v>5025</v>
      </c>
      <c r="C4590" t="s">
        <v>5029</v>
      </c>
      <c r="D4590" t="s">
        <v>5033</v>
      </c>
      <c r="E4590" t="s">
        <v>5039</v>
      </c>
      <c r="F4590" t="s">
        <v>5043</v>
      </c>
      <c r="G4590">
        <v>-3.4359999999999999</v>
      </c>
      <c r="H4590">
        <v>55.378100000000003</v>
      </c>
      <c r="I4590">
        <v>31190</v>
      </c>
      <c r="J4590">
        <v>196513</v>
      </c>
      <c r="K4590">
        <v>41643</v>
      </c>
      <c r="L4590">
        <v>8086</v>
      </c>
      <c r="M4590">
        <v>11312</v>
      </c>
      <c r="N4590">
        <v>0.15871744072830549</v>
      </c>
      <c r="O4590">
        <v>235281</v>
      </c>
      <c r="P4590">
        <v>0</v>
      </c>
      <c r="Q4590">
        <v>0</v>
      </c>
      <c r="T4590" t="s">
        <v>5056</v>
      </c>
      <c r="U4590">
        <v>45600</v>
      </c>
      <c r="V4590" t="s">
        <v>5085</v>
      </c>
      <c r="W4590" t="s">
        <v>5094</v>
      </c>
      <c r="X4590">
        <v>12</v>
      </c>
      <c r="Y4590" t="s">
        <v>5077</v>
      </c>
      <c r="Z4590" t="s">
        <v>5070</v>
      </c>
    </row>
    <row r="4591" spans="1:26" x14ac:dyDescent="0.3">
      <c r="A4591" t="s">
        <v>4612</v>
      </c>
      <c r="B4591" t="s">
        <v>5023</v>
      </c>
      <c r="C4591" t="s">
        <v>5030</v>
      </c>
      <c r="D4591" t="s">
        <v>5031</v>
      </c>
      <c r="E4591" t="s">
        <v>5036</v>
      </c>
      <c r="F4591" t="s">
        <v>5049</v>
      </c>
      <c r="G4591">
        <v>-106.3468</v>
      </c>
      <c r="H4591">
        <v>56.130400000000002</v>
      </c>
      <c r="I4591">
        <v>210544</v>
      </c>
      <c r="J4591">
        <v>1932711</v>
      </c>
      <c r="K4591">
        <v>322663</v>
      </c>
      <c r="L4591">
        <v>133409</v>
      </c>
      <c r="M4591">
        <v>93787</v>
      </c>
      <c r="N4591">
        <v>0.1089374105680827</v>
      </c>
      <c r="O4591">
        <v>2360732</v>
      </c>
      <c r="P4591">
        <v>1932711</v>
      </c>
      <c r="Q4591">
        <v>0</v>
      </c>
      <c r="R4591">
        <v>40132</v>
      </c>
      <c r="S4591">
        <v>1.7000000000000001E-2</v>
      </c>
      <c r="T4591" t="s">
        <v>5052</v>
      </c>
      <c r="U4591">
        <v>45479</v>
      </c>
      <c r="V4591" t="s">
        <v>5088</v>
      </c>
      <c r="W4591" t="s">
        <v>5083</v>
      </c>
      <c r="X4591">
        <v>16</v>
      </c>
      <c r="Y4591" t="s">
        <v>5077</v>
      </c>
      <c r="Z4591" t="s">
        <v>5070</v>
      </c>
    </row>
    <row r="4592" spans="1:26" x14ac:dyDescent="0.3">
      <c r="A4592" t="s">
        <v>4613</v>
      </c>
      <c r="B4592" t="s">
        <v>5027</v>
      </c>
      <c r="C4592" t="s">
        <v>5030</v>
      </c>
      <c r="D4592" t="s">
        <v>5033</v>
      </c>
      <c r="E4592" t="s">
        <v>5036</v>
      </c>
      <c r="F4592" t="s">
        <v>5044</v>
      </c>
      <c r="G4592">
        <v>78.962900000000005</v>
      </c>
      <c r="H4592">
        <v>20.593699999999998</v>
      </c>
      <c r="I4592">
        <v>38038</v>
      </c>
      <c r="J4592">
        <v>237653</v>
      </c>
      <c r="K4592">
        <v>52587</v>
      </c>
      <c r="L4592">
        <v>11646</v>
      </c>
      <c r="M4592">
        <v>12722</v>
      </c>
      <c r="N4592">
        <v>0.1600575865027892</v>
      </c>
      <c r="O4592">
        <v>273751</v>
      </c>
      <c r="P4592">
        <v>231392</v>
      </c>
      <c r="Q4592">
        <v>0</v>
      </c>
      <c r="T4592" t="s">
        <v>5057</v>
      </c>
      <c r="U4592">
        <v>45394</v>
      </c>
      <c r="V4592" t="s">
        <v>5091</v>
      </c>
      <c r="W4592" t="s">
        <v>5079</v>
      </c>
      <c r="X4592">
        <v>14</v>
      </c>
      <c r="Y4592" t="s">
        <v>5077</v>
      </c>
      <c r="Z4592" t="s">
        <v>5070</v>
      </c>
    </row>
    <row r="4593" spans="1:26" x14ac:dyDescent="0.3">
      <c r="A4593" t="s">
        <v>4614</v>
      </c>
      <c r="B4593" t="s">
        <v>5027</v>
      </c>
      <c r="C4593" t="s">
        <v>5029</v>
      </c>
      <c r="D4593" t="s">
        <v>5031</v>
      </c>
      <c r="E4593" t="s">
        <v>5036</v>
      </c>
      <c r="F4593" t="s">
        <v>5044</v>
      </c>
      <c r="G4593">
        <v>78.962900000000005</v>
      </c>
      <c r="H4593">
        <v>20.593699999999998</v>
      </c>
      <c r="I4593">
        <v>292546</v>
      </c>
      <c r="J4593">
        <v>2518324</v>
      </c>
      <c r="K4593">
        <v>361102</v>
      </c>
      <c r="L4593">
        <v>160904</v>
      </c>
      <c r="M4593">
        <v>71793</v>
      </c>
      <c r="N4593">
        <v>0.116167287107658</v>
      </c>
      <c r="O4593">
        <v>2885573</v>
      </c>
      <c r="P4593">
        <v>2518324</v>
      </c>
      <c r="Q4593">
        <v>0</v>
      </c>
      <c r="T4593" t="s">
        <v>5052</v>
      </c>
      <c r="U4593">
        <v>45457</v>
      </c>
      <c r="V4593" t="s">
        <v>5091</v>
      </c>
      <c r="W4593" t="s">
        <v>5093</v>
      </c>
      <c r="X4593">
        <v>14</v>
      </c>
      <c r="Y4593" t="s">
        <v>5077</v>
      </c>
      <c r="Z4593" t="s">
        <v>5070</v>
      </c>
    </row>
    <row r="4594" spans="1:26" x14ac:dyDescent="0.3">
      <c r="A4594" t="s">
        <v>4615</v>
      </c>
      <c r="B4594" t="s">
        <v>5027</v>
      </c>
      <c r="C4594" t="s">
        <v>5029</v>
      </c>
      <c r="D4594" t="s">
        <v>5031</v>
      </c>
      <c r="E4594" t="s">
        <v>5036</v>
      </c>
      <c r="F4594" t="s">
        <v>5043</v>
      </c>
      <c r="G4594">
        <v>-3.4359999999999999</v>
      </c>
      <c r="H4594">
        <v>55.378100000000003</v>
      </c>
      <c r="I4594">
        <v>297384</v>
      </c>
      <c r="J4594">
        <v>2809949</v>
      </c>
      <c r="K4594">
        <v>655865</v>
      </c>
      <c r="L4594">
        <v>179073</v>
      </c>
      <c r="M4594">
        <v>149243</v>
      </c>
      <c r="N4594">
        <v>0.1058325439443658</v>
      </c>
      <c r="O4594">
        <v>3396419</v>
      </c>
      <c r="P4594">
        <v>2809949</v>
      </c>
      <c r="Q4594">
        <v>0</v>
      </c>
      <c r="T4594" t="s">
        <v>5052</v>
      </c>
      <c r="U4594">
        <v>45444</v>
      </c>
      <c r="V4594" t="s">
        <v>5088</v>
      </c>
      <c r="W4594" t="s">
        <v>5093</v>
      </c>
      <c r="X4594">
        <v>12</v>
      </c>
      <c r="Y4594" t="s">
        <v>5077</v>
      </c>
      <c r="Z4594" t="s">
        <v>5070</v>
      </c>
    </row>
    <row r="4595" spans="1:26" x14ac:dyDescent="0.3">
      <c r="A4595" t="s">
        <v>4616</v>
      </c>
      <c r="B4595" t="s">
        <v>5025</v>
      </c>
      <c r="C4595" t="s">
        <v>5029</v>
      </c>
      <c r="D4595" t="s">
        <v>5032</v>
      </c>
      <c r="E4595" t="s">
        <v>5039</v>
      </c>
      <c r="F4595" t="s">
        <v>5050</v>
      </c>
      <c r="G4595">
        <v>-95.712900000000005</v>
      </c>
      <c r="H4595">
        <v>37.090200000000003</v>
      </c>
      <c r="I4595">
        <v>25777</v>
      </c>
      <c r="J4595">
        <v>264930</v>
      </c>
      <c r="K4595">
        <v>29231</v>
      </c>
      <c r="L4595">
        <v>9278</v>
      </c>
      <c r="M4595">
        <v>11173</v>
      </c>
      <c r="N4595">
        <v>9.7298135025015067E-2</v>
      </c>
      <c r="O4595">
        <v>308791</v>
      </c>
      <c r="P4595">
        <v>0</v>
      </c>
      <c r="Q4595">
        <v>0</v>
      </c>
      <c r="T4595" t="s">
        <v>5059</v>
      </c>
      <c r="U4595">
        <v>45535</v>
      </c>
      <c r="V4595" t="s">
        <v>5088</v>
      </c>
      <c r="W4595" t="s">
        <v>5095</v>
      </c>
      <c r="X4595">
        <v>15</v>
      </c>
      <c r="Y4595" t="s">
        <v>5077</v>
      </c>
      <c r="Z4595" t="s">
        <v>5069</v>
      </c>
    </row>
    <row r="4596" spans="1:26" x14ac:dyDescent="0.3">
      <c r="A4596" t="s">
        <v>4617</v>
      </c>
      <c r="B4596" t="s">
        <v>5025</v>
      </c>
      <c r="C4596" t="s">
        <v>5029</v>
      </c>
      <c r="D4596" t="s">
        <v>5031</v>
      </c>
      <c r="E4596" t="s">
        <v>5036</v>
      </c>
      <c r="F4596" t="s">
        <v>5046</v>
      </c>
      <c r="G4596">
        <v>133.77510000000001</v>
      </c>
      <c r="H4596">
        <v>-25.2744</v>
      </c>
      <c r="I4596">
        <v>223486</v>
      </c>
      <c r="J4596">
        <v>1863685</v>
      </c>
      <c r="K4596">
        <v>372689</v>
      </c>
      <c r="L4596">
        <v>91785</v>
      </c>
      <c r="M4596">
        <v>97101</v>
      </c>
      <c r="N4596">
        <v>0.119916480083475</v>
      </c>
      <c r="O4596">
        <v>2325328</v>
      </c>
      <c r="P4596">
        <v>1863685</v>
      </c>
      <c r="Q4596">
        <v>0</v>
      </c>
      <c r="T4596" t="s">
        <v>5052</v>
      </c>
      <c r="U4596">
        <v>45296</v>
      </c>
      <c r="V4596" t="s">
        <v>5091</v>
      </c>
      <c r="W4596" t="s">
        <v>5084</v>
      </c>
      <c r="X4596">
        <v>17</v>
      </c>
      <c r="Y4596" t="s">
        <v>5077</v>
      </c>
      <c r="Z4596" t="s">
        <v>5070</v>
      </c>
    </row>
    <row r="4597" spans="1:26" x14ac:dyDescent="0.3">
      <c r="A4597" t="s">
        <v>4618</v>
      </c>
      <c r="B4597" t="s">
        <v>5024</v>
      </c>
      <c r="C4597" t="s">
        <v>5029</v>
      </c>
      <c r="D4597" t="s">
        <v>5031</v>
      </c>
      <c r="E4597" t="s">
        <v>5036</v>
      </c>
      <c r="F4597" t="s">
        <v>5043</v>
      </c>
      <c r="G4597">
        <v>-3.4359999999999999</v>
      </c>
      <c r="H4597">
        <v>55.378100000000003</v>
      </c>
      <c r="I4597">
        <v>90083</v>
      </c>
      <c r="J4597">
        <v>871154</v>
      </c>
      <c r="K4597">
        <v>183149</v>
      </c>
      <c r="L4597">
        <v>69047</v>
      </c>
      <c r="M4597">
        <v>27710</v>
      </c>
      <c r="N4597">
        <v>0.1034075322833457</v>
      </c>
      <c r="O4597">
        <v>1070600</v>
      </c>
      <c r="P4597">
        <v>871154</v>
      </c>
      <c r="Q4597">
        <v>0</v>
      </c>
      <c r="T4597" t="s">
        <v>5052</v>
      </c>
      <c r="U4597">
        <v>45623</v>
      </c>
      <c r="V4597" t="s">
        <v>5078</v>
      </c>
      <c r="W4597" t="s">
        <v>5094</v>
      </c>
      <c r="X4597">
        <v>17</v>
      </c>
      <c r="Y4597" t="s">
        <v>5077</v>
      </c>
      <c r="Z4597" t="s">
        <v>5070</v>
      </c>
    </row>
    <row r="4598" spans="1:26" x14ac:dyDescent="0.3">
      <c r="A4598" t="s">
        <v>4619</v>
      </c>
      <c r="B4598" t="s">
        <v>5023</v>
      </c>
      <c r="C4598" t="s">
        <v>5029</v>
      </c>
      <c r="D4598" t="s">
        <v>5031</v>
      </c>
      <c r="E4598" t="s">
        <v>5040</v>
      </c>
      <c r="F4598" t="s">
        <v>5048</v>
      </c>
      <c r="G4598">
        <v>10.451499999999999</v>
      </c>
      <c r="H4598">
        <v>51.165700000000001</v>
      </c>
      <c r="I4598">
        <v>30403</v>
      </c>
      <c r="J4598">
        <v>274572</v>
      </c>
      <c r="K4598">
        <v>59973</v>
      </c>
      <c r="L4598">
        <v>13927</v>
      </c>
      <c r="M4598">
        <v>11976</v>
      </c>
      <c r="N4598">
        <v>0.1107309108735903</v>
      </c>
      <c r="O4598">
        <v>305086</v>
      </c>
      <c r="P4598">
        <v>0</v>
      </c>
      <c r="Q4598">
        <v>296441</v>
      </c>
      <c r="R4598">
        <v>6101</v>
      </c>
      <c r="S4598">
        <v>0.02</v>
      </c>
      <c r="T4598" t="s">
        <v>5051</v>
      </c>
      <c r="U4598">
        <v>45409</v>
      </c>
      <c r="V4598" t="s">
        <v>5088</v>
      </c>
      <c r="W4598" t="s">
        <v>5079</v>
      </c>
      <c r="X4598">
        <v>17</v>
      </c>
      <c r="Y4598" t="s">
        <v>5077</v>
      </c>
      <c r="Z4598" t="s">
        <v>5070</v>
      </c>
    </row>
    <row r="4599" spans="1:26" x14ac:dyDescent="0.3">
      <c r="A4599" t="s">
        <v>4620</v>
      </c>
      <c r="B4599" t="s">
        <v>5024</v>
      </c>
      <c r="C4599" t="s">
        <v>5030</v>
      </c>
      <c r="D4599" t="s">
        <v>5033</v>
      </c>
      <c r="E4599" t="s">
        <v>5039</v>
      </c>
      <c r="F4599" t="s">
        <v>5050</v>
      </c>
      <c r="G4599">
        <v>-95.712900000000005</v>
      </c>
      <c r="H4599">
        <v>37.090200000000003</v>
      </c>
      <c r="I4599">
        <v>64066</v>
      </c>
      <c r="J4599">
        <v>359841</v>
      </c>
      <c r="K4599">
        <v>79166</v>
      </c>
      <c r="L4599">
        <v>26426</v>
      </c>
      <c r="M4599">
        <v>17190</v>
      </c>
      <c r="N4599">
        <v>0.1780413761971216</v>
      </c>
      <c r="O4599">
        <v>409214</v>
      </c>
      <c r="P4599">
        <v>0</v>
      </c>
      <c r="Q4599">
        <v>0</v>
      </c>
      <c r="T4599" t="s">
        <v>5056</v>
      </c>
      <c r="U4599">
        <v>45455</v>
      </c>
      <c r="V4599" t="s">
        <v>5078</v>
      </c>
      <c r="W4599" t="s">
        <v>5093</v>
      </c>
      <c r="X4599">
        <v>13</v>
      </c>
      <c r="Y4599" t="s">
        <v>5077</v>
      </c>
      <c r="Z4599" t="s">
        <v>5070</v>
      </c>
    </row>
    <row r="4600" spans="1:26" x14ac:dyDescent="0.3">
      <c r="A4600" t="s">
        <v>4621</v>
      </c>
      <c r="B4600" t="s">
        <v>5025</v>
      </c>
      <c r="C4600" t="s">
        <v>5029</v>
      </c>
      <c r="D4600" t="s">
        <v>5032</v>
      </c>
      <c r="E4600" t="s">
        <v>5039</v>
      </c>
      <c r="F4600" t="s">
        <v>5047</v>
      </c>
      <c r="G4600">
        <v>138.25290000000001</v>
      </c>
      <c r="H4600">
        <v>36.204799999999999</v>
      </c>
      <c r="I4600">
        <v>13786</v>
      </c>
      <c r="J4600">
        <v>201983</v>
      </c>
      <c r="K4600">
        <v>37215</v>
      </c>
      <c r="L4600">
        <v>10310</v>
      </c>
      <c r="M4600">
        <v>9304</v>
      </c>
      <c r="N4600">
        <v>6.8257611486431058E-2</v>
      </c>
      <c r="O4600">
        <v>241724</v>
      </c>
      <c r="P4600">
        <v>0</v>
      </c>
      <c r="Q4600">
        <v>0</v>
      </c>
      <c r="T4600" t="s">
        <v>5059</v>
      </c>
      <c r="U4600">
        <v>45381</v>
      </c>
      <c r="V4600" t="s">
        <v>5088</v>
      </c>
      <c r="W4600" t="s">
        <v>5076</v>
      </c>
      <c r="X4600">
        <v>10</v>
      </c>
      <c r="Y4600" t="s">
        <v>5082</v>
      </c>
      <c r="Z4600" t="s">
        <v>5069</v>
      </c>
    </row>
    <row r="4601" spans="1:26" x14ac:dyDescent="0.3">
      <c r="A4601" t="s">
        <v>4622</v>
      </c>
      <c r="B4601" t="s">
        <v>5024</v>
      </c>
      <c r="C4601" t="s">
        <v>5030</v>
      </c>
      <c r="D4601" t="s">
        <v>5031</v>
      </c>
      <c r="E4601" t="s">
        <v>5036</v>
      </c>
      <c r="F4601" t="s">
        <v>5050</v>
      </c>
      <c r="G4601">
        <v>-95.712900000000005</v>
      </c>
      <c r="H4601">
        <v>37.090200000000003</v>
      </c>
      <c r="I4601">
        <v>189188</v>
      </c>
      <c r="J4601">
        <v>1509361</v>
      </c>
      <c r="K4601">
        <v>308792</v>
      </c>
      <c r="L4601">
        <v>109687</v>
      </c>
      <c r="M4601">
        <v>41993</v>
      </c>
      <c r="N4601">
        <v>0.12534312169159489</v>
      </c>
      <c r="O4601">
        <v>1759743</v>
      </c>
      <c r="P4601">
        <v>1509361</v>
      </c>
      <c r="Q4601">
        <v>0</v>
      </c>
      <c r="T4601" t="s">
        <v>5052</v>
      </c>
      <c r="U4601">
        <v>45553</v>
      </c>
      <c r="V4601" t="s">
        <v>5078</v>
      </c>
      <c r="W4601" t="s">
        <v>5096</v>
      </c>
      <c r="X4601">
        <v>17</v>
      </c>
      <c r="Y4601" t="s">
        <v>5077</v>
      </c>
      <c r="Z4601" t="s">
        <v>5070</v>
      </c>
    </row>
    <row r="4602" spans="1:26" x14ac:dyDescent="0.3">
      <c r="A4602" t="s">
        <v>4623</v>
      </c>
      <c r="B4602" t="s">
        <v>5027</v>
      </c>
      <c r="C4602" t="s">
        <v>5029</v>
      </c>
      <c r="D4602" t="s">
        <v>5031</v>
      </c>
      <c r="E4602" t="s">
        <v>5036</v>
      </c>
      <c r="F4602" t="s">
        <v>5049</v>
      </c>
      <c r="G4602">
        <v>-106.3468</v>
      </c>
      <c r="H4602">
        <v>56.130400000000002</v>
      </c>
      <c r="I4602">
        <v>234552</v>
      </c>
      <c r="J4602">
        <v>2392228</v>
      </c>
      <c r="K4602">
        <v>370316</v>
      </c>
      <c r="L4602">
        <v>117350</v>
      </c>
      <c r="M4602">
        <v>110374</v>
      </c>
      <c r="N4602">
        <v>9.8047648358192477E-2</v>
      </c>
      <c r="O4602">
        <v>2832015</v>
      </c>
      <c r="P4602">
        <v>2392228</v>
      </c>
      <c r="Q4602">
        <v>0</v>
      </c>
      <c r="T4602" t="s">
        <v>5052</v>
      </c>
      <c r="U4602">
        <v>45663</v>
      </c>
      <c r="V4602" t="s">
        <v>5085</v>
      </c>
      <c r="W4602" t="s">
        <v>5084</v>
      </c>
      <c r="X4602">
        <v>11</v>
      </c>
      <c r="Y4602" t="s">
        <v>5082</v>
      </c>
      <c r="Z4602" t="s">
        <v>5069</v>
      </c>
    </row>
    <row r="4603" spans="1:26" x14ac:dyDescent="0.3">
      <c r="A4603" t="s">
        <v>4624</v>
      </c>
      <c r="B4603" t="s">
        <v>5025</v>
      </c>
      <c r="C4603" t="s">
        <v>5029</v>
      </c>
      <c r="D4603" t="s">
        <v>5031</v>
      </c>
      <c r="E4603" t="s">
        <v>5036</v>
      </c>
      <c r="F4603" t="s">
        <v>5046</v>
      </c>
      <c r="G4603">
        <v>133.77510000000001</v>
      </c>
      <c r="H4603">
        <v>-25.2744</v>
      </c>
      <c r="I4603">
        <v>242037</v>
      </c>
      <c r="J4603">
        <v>1946364</v>
      </c>
      <c r="K4603">
        <v>472350</v>
      </c>
      <c r="L4603">
        <v>145439</v>
      </c>
      <c r="M4603">
        <v>78898</v>
      </c>
      <c r="N4603">
        <v>0.1243538937618215</v>
      </c>
      <c r="O4603">
        <v>2391993</v>
      </c>
      <c r="P4603">
        <v>1946364</v>
      </c>
      <c r="Q4603">
        <v>0</v>
      </c>
      <c r="T4603" t="s">
        <v>5052</v>
      </c>
      <c r="U4603">
        <v>45417</v>
      </c>
      <c r="V4603" t="s">
        <v>5080</v>
      </c>
      <c r="W4603" t="s">
        <v>5087</v>
      </c>
      <c r="X4603">
        <v>11</v>
      </c>
      <c r="Y4603" t="s">
        <v>5082</v>
      </c>
      <c r="Z4603" t="s">
        <v>5070</v>
      </c>
    </row>
    <row r="4604" spans="1:26" x14ac:dyDescent="0.3">
      <c r="A4604" t="s">
        <v>4625</v>
      </c>
      <c r="B4604" t="s">
        <v>5025</v>
      </c>
      <c r="C4604" t="s">
        <v>5029</v>
      </c>
      <c r="D4604" t="s">
        <v>5035</v>
      </c>
      <c r="E4604" t="s">
        <v>5039</v>
      </c>
      <c r="F4604" t="s">
        <v>5046</v>
      </c>
      <c r="G4604">
        <v>133.77510000000001</v>
      </c>
      <c r="H4604">
        <v>-25.2744</v>
      </c>
      <c r="I4604">
        <v>43881</v>
      </c>
      <c r="J4604">
        <v>264894</v>
      </c>
      <c r="K4604">
        <v>54589</v>
      </c>
      <c r="L4604">
        <v>12704</v>
      </c>
      <c r="M4604">
        <v>7625</v>
      </c>
      <c r="N4604">
        <v>0.1656575397751979</v>
      </c>
      <c r="O4604">
        <v>339863</v>
      </c>
      <c r="P4604">
        <v>0</v>
      </c>
      <c r="Q4604">
        <v>0</v>
      </c>
      <c r="T4604" t="s">
        <v>5058</v>
      </c>
      <c r="U4604">
        <v>45748</v>
      </c>
      <c r="V4604" t="s">
        <v>5089</v>
      </c>
      <c r="W4604" t="s">
        <v>5079</v>
      </c>
      <c r="X4604">
        <v>12</v>
      </c>
      <c r="Y4604" t="s">
        <v>5077</v>
      </c>
      <c r="Z4604" t="s">
        <v>5070</v>
      </c>
    </row>
    <row r="4605" spans="1:26" x14ac:dyDescent="0.3">
      <c r="A4605" t="s">
        <v>4626</v>
      </c>
      <c r="B4605" t="s">
        <v>5023</v>
      </c>
      <c r="C4605" t="s">
        <v>5029</v>
      </c>
      <c r="D4605" t="s">
        <v>5033</v>
      </c>
      <c r="E4605" t="s">
        <v>5036</v>
      </c>
      <c r="F4605" t="s">
        <v>5043</v>
      </c>
      <c r="G4605">
        <v>-3.4359999999999999</v>
      </c>
      <c r="H4605">
        <v>55.378100000000003</v>
      </c>
      <c r="I4605">
        <v>45944</v>
      </c>
      <c r="J4605">
        <v>216367</v>
      </c>
      <c r="K4605">
        <v>42852</v>
      </c>
      <c r="L4605">
        <v>6851</v>
      </c>
      <c r="M4605">
        <v>7910</v>
      </c>
      <c r="N4605">
        <v>0.21234422351251911</v>
      </c>
      <c r="O4605">
        <v>273369</v>
      </c>
      <c r="P4605">
        <v>194872</v>
      </c>
      <c r="Q4605">
        <v>0</v>
      </c>
      <c r="R4605">
        <v>4537</v>
      </c>
      <c r="S4605">
        <v>1.66E-2</v>
      </c>
      <c r="T4605" t="s">
        <v>5056</v>
      </c>
      <c r="U4605">
        <v>45624</v>
      </c>
      <c r="V4605" t="s">
        <v>5075</v>
      </c>
      <c r="W4605" t="s">
        <v>5094</v>
      </c>
      <c r="X4605">
        <v>15</v>
      </c>
      <c r="Y4605" t="s">
        <v>5077</v>
      </c>
      <c r="Z4605" t="s">
        <v>5071</v>
      </c>
    </row>
    <row r="4606" spans="1:26" x14ac:dyDescent="0.3">
      <c r="A4606" t="s">
        <v>4627</v>
      </c>
      <c r="B4606" t="s">
        <v>5027</v>
      </c>
      <c r="C4606" t="s">
        <v>5029</v>
      </c>
      <c r="D4606" t="s">
        <v>5032</v>
      </c>
      <c r="E4606" t="s">
        <v>5036</v>
      </c>
      <c r="F4606" t="s">
        <v>5045</v>
      </c>
      <c r="G4606">
        <v>-51.9253</v>
      </c>
      <c r="H4606">
        <v>-14.234999999999999</v>
      </c>
      <c r="I4606">
        <v>168309</v>
      </c>
      <c r="J4606">
        <v>3104869</v>
      </c>
      <c r="K4606">
        <v>408223</v>
      </c>
      <c r="L4606">
        <v>157808</v>
      </c>
      <c r="M4606">
        <v>177305</v>
      </c>
      <c r="N4606">
        <v>5.4208106840558712E-2</v>
      </c>
      <c r="O4606">
        <v>3767107</v>
      </c>
      <c r="P4606">
        <v>3104869</v>
      </c>
      <c r="Q4606">
        <v>0</v>
      </c>
      <c r="T4606" t="s">
        <v>5061</v>
      </c>
      <c r="U4606">
        <v>45680</v>
      </c>
      <c r="V4606" t="s">
        <v>5075</v>
      </c>
      <c r="W4606" t="s">
        <v>5084</v>
      </c>
      <c r="X4606">
        <v>11</v>
      </c>
      <c r="Y4606" t="s">
        <v>5082</v>
      </c>
      <c r="Z4606" t="s">
        <v>5069</v>
      </c>
    </row>
    <row r="4607" spans="1:26" x14ac:dyDescent="0.3">
      <c r="A4607" t="s">
        <v>4628</v>
      </c>
      <c r="B4607" t="s">
        <v>5023</v>
      </c>
      <c r="C4607" t="s">
        <v>5030</v>
      </c>
      <c r="D4607" t="s">
        <v>5033</v>
      </c>
      <c r="E4607" t="s">
        <v>5036</v>
      </c>
      <c r="F4607" t="s">
        <v>5047</v>
      </c>
      <c r="G4607">
        <v>138.25290000000001</v>
      </c>
      <c r="H4607">
        <v>36.204799999999999</v>
      </c>
      <c r="I4607">
        <v>170762</v>
      </c>
      <c r="J4607">
        <v>795924</v>
      </c>
      <c r="K4607">
        <v>187272</v>
      </c>
      <c r="L4607">
        <v>59774</v>
      </c>
      <c r="M4607">
        <v>45977</v>
      </c>
      <c r="N4607">
        <v>0.21454611986248409</v>
      </c>
      <c r="O4607">
        <v>1018049</v>
      </c>
      <c r="P4607">
        <v>795924</v>
      </c>
      <c r="Q4607">
        <v>0</v>
      </c>
      <c r="R4607">
        <v>18630</v>
      </c>
      <c r="S4607">
        <v>1.83E-2</v>
      </c>
      <c r="T4607" t="s">
        <v>5057</v>
      </c>
      <c r="U4607">
        <v>45775</v>
      </c>
      <c r="V4607" t="s">
        <v>5085</v>
      </c>
      <c r="W4607" t="s">
        <v>5079</v>
      </c>
      <c r="X4607">
        <v>8</v>
      </c>
      <c r="Y4607" t="s">
        <v>5082</v>
      </c>
      <c r="Z4607" t="s">
        <v>5071</v>
      </c>
    </row>
    <row r="4608" spans="1:26" x14ac:dyDescent="0.3">
      <c r="A4608" t="s">
        <v>4629</v>
      </c>
      <c r="B4608" t="s">
        <v>5025</v>
      </c>
      <c r="C4608" t="s">
        <v>5029</v>
      </c>
      <c r="D4608" t="s">
        <v>5032</v>
      </c>
      <c r="E4608" t="s">
        <v>5039</v>
      </c>
      <c r="F4608" t="s">
        <v>5047</v>
      </c>
      <c r="G4608">
        <v>138.25290000000001</v>
      </c>
      <c r="H4608">
        <v>36.204799999999999</v>
      </c>
      <c r="I4608">
        <v>24172</v>
      </c>
      <c r="J4608">
        <v>467756</v>
      </c>
      <c r="K4608">
        <v>90333</v>
      </c>
      <c r="L4608">
        <v>23441</v>
      </c>
      <c r="M4608">
        <v>9833</v>
      </c>
      <c r="N4608">
        <v>5.1678563984485157E-2</v>
      </c>
      <c r="O4608">
        <v>559107</v>
      </c>
      <c r="P4608">
        <v>0</v>
      </c>
      <c r="Q4608">
        <v>0</v>
      </c>
      <c r="T4608" t="s">
        <v>5059</v>
      </c>
      <c r="U4608">
        <v>45667</v>
      </c>
      <c r="V4608" t="s">
        <v>5091</v>
      </c>
      <c r="W4608" t="s">
        <v>5084</v>
      </c>
      <c r="X4608">
        <v>10</v>
      </c>
      <c r="Y4608" t="s">
        <v>5082</v>
      </c>
      <c r="Z4608" t="s">
        <v>5069</v>
      </c>
    </row>
    <row r="4609" spans="1:26" x14ac:dyDescent="0.3">
      <c r="A4609" t="s">
        <v>4630</v>
      </c>
      <c r="B4609" t="s">
        <v>5025</v>
      </c>
      <c r="C4609" t="s">
        <v>5029</v>
      </c>
      <c r="D4609" t="s">
        <v>5033</v>
      </c>
      <c r="E4609" t="s">
        <v>5039</v>
      </c>
      <c r="F4609" t="s">
        <v>5048</v>
      </c>
      <c r="G4609">
        <v>10.451499999999999</v>
      </c>
      <c r="H4609">
        <v>51.165700000000001</v>
      </c>
      <c r="I4609">
        <v>36148</v>
      </c>
      <c r="J4609">
        <v>202556</v>
      </c>
      <c r="K4609">
        <v>33689</v>
      </c>
      <c r="L4609">
        <v>13741</v>
      </c>
      <c r="M4609">
        <v>6316</v>
      </c>
      <c r="N4609">
        <v>0.1784626757815754</v>
      </c>
      <c r="O4609">
        <v>231624</v>
      </c>
      <c r="P4609">
        <v>0</v>
      </c>
      <c r="Q4609">
        <v>0</v>
      </c>
      <c r="T4609" t="s">
        <v>5056</v>
      </c>
      <c r="U4609">
        <v>45552</v>
      </c>
      <c r="V4609" t="s">
        <v>5089</v>
      </c>
      <c r="W4609" t="s">
        <v>5096</v>
      </c>
      <c r="X4609">
        <v>10</v>
      </c>
      <c r="Y4609" t="s">
        <v>5082</v>
      </c>
      <c r="Z4609" t="s">
        <v>5070</v>
      </c>
    </row>
    <row r="4610" spans="1:26" x14ac:dyDescent="0.3">
      <c r="A4610" t="s">
        <v>4631</v>
      </c>
      <c r="B4610" t="s">
        <v>5027</v>
      </c>
      <c r="C4610" t="s">
        <v>5029</v>
      </c>
      <c r="D4610" t="s">
        <v>5031</v>
      </c>
      <c r="E4610" t="s">
        <v>5036</v>
      </c>
      <c r="F4610" t="s">
        <v>5043</v>
      </c>
      <c r="G4610">
        <v>-3.4359999999999999</v>
      </c>
      <c r="H4610">
        <v>55.378100000000003</v>
      </c>
      <c r="I4610">
        <v>48017</v>
      </c>
      <c r="J4610">
        <v>328552</v>
      </c>
      <c r="K4610">
        <v>62383</v>
      </c>
      <c r="L4610">
        <v>17602</v>
      </c>
      <c r="M4610">
        <v>10998</v>
      </c>
      <c r="N4610">
        <v>0.14614868750477991</v>
      </c>
      <c r="O4610">
        <v>386003</v>
      </c>
      <c r="P4610">
        <v>288472</v>
      </c>
      <c r="Q4610">
        <v>0</v>
      </c>
      <c r="T4610" t="s">
        <v>5052</v>
      </c>
      <c r="U4610">
        <v>45427</v>
      </c>
      <c r="V4610" t="s">
        <v>5078</v>
      </c>
      <c r="W4610" t="s">
        <v>5087</v>
      </c>
      <c r="X4610">
        <v>12</v>
      </c>
      <c r="Y4610" t="s">
        <v>5077</v>
      </c>
      <c r="Z4610" t="s">
        <v>5070</v>
      </c>
    </row>
    <row r="4611" spans="1:26" x14ac:dyDescent="0.3">
      <c r="A4611" t="s">
        <v>4632</v>
      </c>
      <c r="B4611" t="s">
        <v>5023</v>
      </c>
      <c r="C4611" t="s">
        <v>5029</v>
      </c>
      <c r="D4611" t="s">
        <v>5033</v>
      </c>
      <c r="E4611" t="s">
        <v>5036</v>
      </c>
      <c r="F4611" t="s">
        <v>5046</v>
      </c>
      <c r="G4611">
        <v>133.77510000000001</v>
      </c>
      <c r="H4611">
        <v>-25.2744</v>
      </c>
      <c r="I4611">
        <v>294123</v>
      </c>
      <c r="J4611">
        <v>1200478</v>
      </c>
      <c r="K4611">
        <v>186840</v>
      </c>
      <c r="L4611">
        <v>94381</v>
      </c>
      <c r="M4611">
        <v>35197</v>
      </c>
      <c r="N4611">
        <v>0.2450054731346952</v>
      </c>
      <c r="O4611">
        <v>1516938</v>
      </c>
      <c r="P4611">
        <v>1200478</v>
      </c>
      <c r="Q4611">
        <v>0</v>
      </c>
      <c r="R4611">
        <v>21237</v>
      </c>
      <c r="S4611">
        <v>1.4E-2</v>
      </c>
      <c r="T4611" t="s">
        <v>5057</v>
      </c>
      <c r="U4611">
        <v>45542</v>
      </c>
      <c r="V4611" t="s">
        <v>5088</v>
      </c>
      <c r="W4611" t="s">
        <v>5096</v>
      </c>
      <c r="X4611">
        <v>14</v>
      </c>
      <c r="Y4611" t="s">
        <v>5077</v>
      </c>
      <c r="Z4611" t="s">
        <v>5071</v>
      </c>
    </row>
    <row r="4612" spans="1:26" x14ac:dyDescent="0.3">
      <c r="A4612" t="s">
        <v>4633</v>
      </c>
      <c r="B4612" t="s">
        <v>5023</v>
      </c>
      <c r="C4612" t="s">
        <v>5029</v>
      </c>
      <c r="D4612" t="s">
        <v>5033</v>
      </c>
      <c r="E4612" t="s">
        <v>5036</v>
      </c>
      <c r="F4612" t="s">
        <v>5050</v>
      </c>
      <c r="G4612">
        <v>-95.712900000000005</v>
      </c>
      <c r="H4612">
        <v>37.090200000000003</v>
      </c>
      <c r="I4612">
        <v>35223</v>
      </c>
      <c r="J4612">
        <v>163148</v>
      </c>
      <c r="K4612">
        <v>29901</v>
      </c>
      <c r="L4612">
        <v>6960</v>
      </c>
      <c r="M4612">
        <v>3494</v>
      </c>
      <c r="N4612">
        <v>0.21589768425601941</v>
      </c>
      <c r="O4612">
        <v>206741</v>
      </c>
      <c r="P4612">
        <v>149054</v>
      </c>
      <c r="Q4612">
        <v>0</v>
      </c>
      <c r="R4612">
        <v>2873</v>
      </c>
      <c r="S4612">
        <v>1.3899999999999999E-2</v>
      </c>
      <c r="T4612" t="s">
        <v>5056</v>
      </c>
      <c r="U4612">
        <v>45742</v>
      </c>
      <c r="V4612" t="s">
        <v>5078</v>
      </c>
      <c r="W4612" t="s">
        <v>5076</v>
      </c>
      <c r="X4612">
        <v>12</v>
      </c>
      <c r="Y4612" t="s">
        <v>5077</v>
      </c>
      <c r="Z4612" t="s">
        <v>5071</v>
      </c>
    </row>
    <row r="4613" spans="1:26" x14ac:dyDescent="0.3">
      <c r="A4613" t="s">
        <v>4634</v>
      </c>
      <c r="B4613" t="s">
        <v>5025</v>
      </c>
      <c r="C4613" t="s">
        <v>5029</v>
      </c>
      <c r="D4613" t="s">
        <v>5031</v>
      </c>
      <c r="E4613" t="s">
        <v>5036</v>
      </c>
      <c r="F4613" t="s">
        <v>5050</v>
      </c>
      <c r="G4613">
        <v>-95.712900000000005</v>
      </c>
      <c r="H4613">
        <v>37.090200000000003</v>
      </c>
      <c r="I4613">
        <v>343295</v>
      </c>
      <c r="J4613">
        <v>3255289</v>
      </c>
      <c r="K4613">
        <v>763276</v>
      </c>
      <c r="L4613">
        <v>124103</v>
      </c>
      <c r="M4613">
        <v>167589</v>
      </c>
      <c r="N4613">
        <v>0.1054576867972775</v>
      </c>
      <c r="O4613">
        <v>4063351</v>
      </c>
      <c r="P4613">
        <v>3255289</v>
      </c>
      <c r="Q4613">
        <v>0</v>
      </c>
      <c r="T4613" t="s">
        <v>5052</v>
      </c>
      <c r="U4613">
        <v>45299</v>
      </c>
      <c r="V4613" t="s">
        <v>5085</v>
      </c>
      <c r="W4613" t="s">
        <v>5084</v>
      </c>
      <c r="X4613">
        <v>10</v>
      </c>
      <c r="Y4613" t="s">
        <v>5082</v>
      </c>
      <c r="Z4613" t="s">
        <v>5070</v>
      </c>
    </row>
    <row r="4614" spans="1:26" x14ac:dyDescent="0.3">
      <c r="A4614" t="s">
        <v>4635</v>
      </c>
      <c r="B4614" t="s">
        <v>5027</v>
      </c>
      <c r="C4614" t="s">
        <v>5029</v>
      </c>
      <c r="D4614" t="s">
        <v>5032</v>
      </c>
      <c r="E4614" t="s">
        <v>5036</v>
      </c>
      <c r="F4614" t="s">
        <v>5046</v>
      </c>
      <c r="G4614">
        <v>133.77510000000001</v>
      </c>
      <c r="H4614">
        <v>-25.2744</v>
      </c>
      <c r="I4614">
        <v>39128</v>
      </c>
      <c r="J4614">
        <v>439323</v>
      </c>
      <c r="K4614">
        <v>71791</v>
      </c>
      <c r="L4614">
        <v>29873</v>
      </c>
      <c r="M4614">
        <v>23506</v>
      </c>
      <c r="N4614">
        <v>8.9066362843655336E-2</v>
      </c>
      <c r="O4614">
        <v>491582</v>
      </c>
      <c r="P4614">
        <v>407358</v>
      </c>
      <c r="Q4614">
        <v>0</v>
      </c>
      <c r="T4614" t="s">
        <v>5061</v>
      </c>
      <c r="U4614">
        <v>45424</v>
      </c>
      <c r="V4614" t="s">
        <v>5080</v>
      </c>
      <c r="W4614" t="s">
        <v>5087</v>
      </c>
      <c r="X4614">
        <v>12</v>
      </c>
      <c r="Y4614" t="s">
        <v>5077</v>
      </c>
      <c r="Z4614" t="s">
        <v>5069</v>
      </c>
    </row>
    <row r="4615" spans="1:26" x14ac:dyDescent="0.3">
      <c r="A4615" t="s">
        <v>4636</v>
      </c>
      <c r="B4615" t="s">
        <v>5024</v>
      </c>
      <c r="C4615" t="s">
        <v>5029</v>
      </c>
      <c r="D4615" t="s">
        <v>5033</v>
      </c>
      <c r="E4615" t="s">
        <v>5039</v>
      </c>
      <c r="F4615" t="s">
        <v>5046</v>
      </c>
      <c r="G4615">
        <v>133.77510000000001</v>
      </c>
      <c r="H4615">
        <v>-25.2744</v>
      </c>
      <c r="I4615">
        <v>53743</v>
      </c>
      <c r="J4615">
        <v>250355</v>
      </c>
      <c r="K4615">
        <v>46176</v>
      </c>
      <c r="L4615">
        <v>17046</v>
      </c>
      <c r="M4615">
        <v>12880</v>
      </c>
      <c r="N4615">
        <v>0.21467013036171881</v>
      </c>
      <c r="O4615">
        <v>282800</v>
      </c>
      <c r="P4615">
        <v>0</v>
      </c>
      <c r="Q4615">
        <v>0</v>
      </c>
      <c r="T4615" t="s">
        <v>5056</v>
      </c>
      <c r="U4615">
        <v>45687</v>
      </c>
      <c r="V4615" t="s">
        <v>5075</v>
      </c>
      <c r="W4615" t="s">
        <v>5084</v>
      </c>
      <c r="X4615">
        <v>16</v>
      </c>
      <c r="Y4615" t="s">
        <v>5077</v>
      </c>
      <c r="Z4615" t="s">
        <v>5071</v>
      </c>
    </row>
    <row r="4616" spans="1:26" x14ac:dyDescent="0.3">
      <c r="A4616" t="s">
        <v>4637</v>
      </c>
      <c r="B4616" t="s">
        <v>5023</v>
      </c>
      <c r="C4616" t="s">
        <v>5030</v>
      </c>
      <c r="D4616" t="s">
        <v>5032</v>
      </c>
      <c r="E4616" t="s">
        <v>5036</v>
      </c>
      <c r="F4616" t="s">
        <v>5048</v>
      </c>
      <c r="G4616">
        <v>10.451499999999999</v>
      </c>
      <c r="H4616">
        <v>51.165700000000001</v>
      </c>
      <c r="I4616">
        <v>48691</v>
      </c>
      <c r="J4616">
        <v>730160</v>
      </c>
      <c r="K4616">
        <v>107901</v>
      </c>
      <c r="L4616">
        <v>37424</v>
      </c>
      <c r="M4616">
        <v>38095</v>
      </c>
      <c r="N4616">
        <v>6.6685411087218704E-2</v>
      </c>
      <c r="O4616">
        <v>816219</v>
      </c>
      <c r="P4616">
        <v>693131</v>
      </c>
      <c r="Q4616">
        <v>0</v>
      </c>
      <c r="R4616">
        <v>19834</v>
      </c>
      <c r="S4616">
        <v>2.4299999999999999E-2</v>
      </c>
      <c r="T4616" t="s">
        <v>5059</v>
      </c>
      <c r="U4616">
        <v>45697</v>
      </c>
      <c r="V4616" t="s">
        <v>5080</v>
      </c>
      <c r="W4616" t="s">
        <v>5086</v>
      </c>
      <c r="X4616">
        <v>17</v>
      </c>
      <c r="Y4616" t="s">
        <v>5077</v>
      </c>
      <c r="Z4616" t="s">
        <v>5069</v>
      </c>
    </row>
    <row r="4617" spans="1:26" x14ac:dyDescent="0.3">
      <c r="A4617" t="s">
        <v>4638</v>
      </c>
      <c r="B4617" t="s">
        <v>5027</v>
      </c>
      <c r="C4617" t="s">
        <v>5030</v>
      </c>
      <c r="D4617" t="s">
        <v>5031</v>
      </c>
      <c r="E4617" t="s">
        <v>5036</v>
      </c>
      <c r="F4617" t="s">
        <v>5046</v>
      </c>
      <c r="G4617">
        <v>133.77510000000001</v>
      </c>
      <c r="H4617">
        <v>-25.2744</v>
      </c>
      <c r="I4617">
        <v>175604</v>
      </c>
      <c r="J4617">
        <v>2061566</v>
      </c>
      <c r="K4617">
        <v>471941</v>
      </c>
      <c r="L4617">
        <v>93920</v>
      </c>
      <c r="M4617">
        <v>41350</v>
      </c>
      <c r="N4617">
        <v>8.5180219359503789E-2</v>
      </c>
      <c r="O4617">
        <v>2364269</v>
      </c>
      <c r="P4617">
        <v>2061566</v>
      </c>
      <c r="Q4617">
        <v>0</v>
      </c>
      <c r="T4617" t="s">
        <v>5052</v>
      </c>
      <c r="U4617">
        <v>45418</v>
      </c>
      <c r="V4617" t="s">
        <v>5085</v>
      </c>
      <c r="W4617" t="s">
        <v>5087</v>
      </c>
      <c r="X4617">
        <v>12</v>
      </c>
      <c r="Y4617" t="s">
        <v>5077</v>
      </c>
      <c r="Z4617" t="s">
        <v>5069</v>
      </c>
    </row>
    <row r="4618" spans="1:26" x14ac:dyDescent="0.3">
      <c r="A4618" t="s">
        <v>4639</v>
      </c>
      <c r="B4618" t="s">
        <v>5027</v>
      </c>
      <c r="C4618" t="s">
        <v>5030</v>
      </c>
      <c r="D4618" t="s">
        <v>5031</v>
      </c>
      <c r="E4618" t="s">
        <v>5036</v>
      </c>
      <c r="F4618" t="s">
        <v>5048</v>
      </c>
      <c r="G4618">
        <v>10.451499999999999</v>
      </c>
      <c r="H4618">
        <v>51.165700000000001</v>
      </c>
      <c r="I4618">
        <v>31933</v>
      </c>
      <c r="J4618">
        <v>297933</v>
      </c>
      <c r="K4618">
        <v>71566</v>
      </c>
      <c r="L4618">
        <v>16631</v>
      </c>
      <c r="M4618">
        <v>11441</v>
      </c>
      <c r="N4618">
        <v>0.1071840582657891</v>
      </c>
      <c r="O4618">
        <v>353603</v>
      </c>
      <c r="P4618">
        <v>273170</v>
      </c>
      <c r="Q4618">
        <v>0</v>
      </c>
      <c r="T4618" t="s">
        <v>5052</v>
      </c>
      <c r="U4618">
        <v>45380</v>
      </c>
      <c r="V4618" t="s">
        <v>5091</v>
      </c>
      <c r="W4618" t="s">
        <v>5076</v>
      </c>
      <c r="X4618">
        <v>16</v>
      </c>
      <c r="Y4618" t="s">
        <v>5077</v>
      </c>
      <c r="Z4618" t="s">
        <v>5070</v>
      </c>
    </row>
    <row r="4619" spans="1:26" x14ac:dyDescent="0.3">
      <c r="A4619" t="s">
        <v>4640</v>
      </c>
      <c r="B4619" t="s">
        <v>5025</v>
      </c>
      <c r="C4619" t="s">
        <v>5029</v>
      </c>
      <c r="D4619" t="s">
        <v>5032</v>
      </c>
      <c r="E4619" t="s">
        <v>5036</v>
      </c>
      <c r="F4619" t="s">
        <v>5047</v>
      </c>
      <c r="G4619">
        <v>138.25290000000001</v>
      </c>
      <c r="H4619">
        <v>36.204799999999999</v>
      </c>
      <c r="I4619">
        <v>213393</v>
      </c>
      <c r="J4619">
        <v>2510871</v>
      </c>
      <c r="K4619">
        <v>511936</v>
      </c>
      <c r="L4619">
        <v>132104</v>
      </c>
      <c r="M4619">
        <v>63133</v>
      </c>
      <c r="N4619">
        <v>8.4987785709994768E-2</v>
      </c>
      <c r="O4619">
        <v>3203957</v>
      </c>
      <c r="P4619">
        <v>2510871</v>
      </c>
      <c r="Q4619">
        <v>0</v>
      </c>
      <c r="T4619" t="s">
        <v>5061</v>
      </c>
      <c r="U4619">
        <v>45369</v>
      </c>
      <c r="V4619" t="s">
        <v>5085</v>
      </c>
      <c r="W4619" t="s">
        <v>5076</v>
      </c>
      <c r="X4619">
        <v>15</v>
      </c>
      <c r="Y4619" t="s">
        <v>5077</v>
      </c>
      <c r="Z4619" t="s">
        <v>5069</v>
      </c>
    </row>
    <row r="4620" spans="1:26" x14ac:dyDescent="0.3">
      <c r="A4620" t="s">
        <v>4641</v>
      </c>
      <c r="B4620" t="s">
        <v>5027</v>
      </c>
      <c r="C4620" t="s">
        <v>5029</v>
      </c>
      <c r="D4620" t="s">
        <v>5035</v>
      </c>
      <c r="E4620" t="s">
        <v>5040</v>
      </c>
      <c r="F4620" t="s">
        <v>5043</v>
      </c>
      <c r="G4620">
        <v>-3.4359999999999999</v>
      </c>
      <c r="H4620">
        <v>55.378100000000003</v>
      </c>
      <c r="I4620">
        <v>20737</v>
      </c>
      <c r="J4620">
        <v>174573</v>
      </c>
      <c r="K4620">
        <v>31319</v>
      </c>
      <c r="L4620">
        <v>10887</v>
      </c>
      <c r="M4620">
        <v>5415</v>
      </c>
      <c r="N4620">
        <v>0.1187896121946309</v>
      </c>
      <c r="O4620">
        <v>219973</v>
      </c>
      <c r="P4620">
        <v>0</v>
      </c>
      <c r="Q4620">
        <v>1504663</v>
      </c>
      <c r="T4620" t="s">
        <v>5060</v>
      </c>
      <c r="U4620">
        <v>45622</v>
      </c>
      <c r="V4620" t="s">
        <v>5089</v>
      </c>
      <c r="W4620" t="s">
        <v>5094</v>
      </c>
      <c r="X4620">
        <v>8</v>
      </c>
      <c r="Y4620" t="s">
        <v>5082</v>
      </c>
      <c r="Z4620" t="s">
        <v>5070</v>
      </c>
    </row>
    <row r="4621" spans="1:26" x14ac:dyDescent="0.3">
      <c r="A4621" t="s">
        <v>4642</v>
      </c>
      <c r="B4621" t="s">
        <v>5025</v>
      </c>
      <c r="C4621" t="s">
        <v>5029</v>
      </c>
      <c r="D4621" t="s">
        <v>5033</v>
      </c>
      <c r="E4621" t="s">
        <v>5039</v>
      </c>
      <c r="F4621" t="s">
        <v>5048</v>
      </c>
      <c r="G4621">
        <v>10.451499999999999</v>
      </c>
      <c r="H4621">
        <v>51.165700000000001</v>
      </c>
      <c r="I4621">
        <v>59100</v>
      </c>
      <c r="J4621">
        <v>237321</v>
      </c>
      <c r="K4621">
        <v>46883</v>
      </c>
      <c r="L4621">
        <v>12113</v>
      </c>
      <c r="M4621">
        <v>13877</v>
      </c>
      <c r="N4621">
        <v>0.24903301314135251</v>
      </c>
      <c r="O4621">
        <v>274067</v>
      </c>
      <c r="P4621">
        <v>0</v>
      </c>
      <c r="Q4621">
        <v>0</v>
      </c>
      <c r="T4621" t="s">
        <v>5056</v>
      </c>
      <c r="U4621">
        <v>45673</v>
      </c>
      <c r="V4621" t="s">
        <v>5075</v>
      </c>
      <c r="W4621" t="s">
        <v>5084</v>
      </c>
      <c r="X4621">
        <v>12</v>
      </c>
      <c r="Y4621" t="s">
        <v>5077</v>
      </c>
      <c r="Z4621" t="s">
        <v>5071</v>
      </c>
    </row>
    <row r="4622" spans="1:26" x14ac:dyDescent="0.3">
      <c r="A4622" t="s">
        <v>4643</v>
      </c>
      <c r="B4622" t="s">
        <v>5027</v>
      </c>
      <c r="C4622" t="s">
        <v>5030</v>
      </c>
      <c r="D4622" t="s">
        <v>5033</v>
      </c>
      <c r="E4622" t="s">
        <v>5036</v>
      </c>
      <c r="F4622" t="s">
        <v>5046</v>
      </c>
      <c r="G4622">
        <v>133.77510000000001</v>
      </c>
      <c r="H4622">
        <v>-25.2744</v>
      </c>
      <c r="I4622">
        <v>17395</v>
      </c>
      <c r="J4622">
        <v>75630</v>
      </c>
      <c r="K4622">
        <v>16012</v>
      </c>
      <c r="L4622">
        <v>2449</v>
      </c>
      <c r="M4622">
        <v>1651</v>
      </c>
      <c r="N4622">
        <v>0.23000477011902251</v>
      </c>
      <c r="O4622">
        <v>95458</v>
      </c>
      <c r="P4622">
        <v>64397</v>
      </c>
      <c r="Q4622">
        <v>0</v>
      </c>
      <c r="T4622" t="s">
        <v>5057</v>
      </c>
      <c r="U4622">
        <v>45514</v>
      </c>
      <c r="V4622" t="s">
        <v>5088</v>
      </c>
      <c r="W4622" t="s">
        <v>5095</v>
      </c>
      <c r="X4622">
        <v>10</v>
      </c>
      <c r="Y4622" t="s">
        <v>5082</v>
      </c>
      <c r="Z4622" t="s">
        <v>5071</v>
      </c>
    </row>
    <row r="4623" spans="1:26" x14ac:dyDescent="0.3">
      <c r="A4623" t="s">
        <v>4644</v>
      </c>
      <c r="B4623" t="s">
        <v>5024</v>
      </c>
      <c r="C4623" t="s">
        <v>5029</v>
      </c>
      <c r="D4623" t="s">
        <v>5033</v>
      </c>
      <c r="E4623" t="s">
        <v>5039</v>
      </c>
      <c r="F4623" t="s">
        <v>5047</v>
      </c>
      <c r="G4623">
        <v>138.25290000000001</v>
      </c>
      <c r="H4623">
        <v>36.204799999999999</v>
      </c>
      <c r="I4623">
        <v>79790</v>
      </c>
      <c r="J4623">
        <v>320960</v>
      </c>
      <c r="K4623">
        <v>53003</v>
      </c>
      <c r="L4623">
        <v>15104</v>
      </c>
      <c r="M4623">
        <v>14218</v>
      </c>
      <c r="N4623">
        <v>0.24860021993789941</v>
      </c>
      <c r="O4623">
        <v>398112</v>
      </c>
      <c r="P4623">
        <v>0</v>
      </c>
      <c r="Q4623">
        <v>0</v>
      </c>
      <c r="T4623" t="s">
        <v>5056</v>
      </c>
      <c r="U4623">
        <v>45703</v>
      </c>
      <c r="V4623" t="s">
        <v>5088</v>
      </c>
      <c r="W4623" t="s">
        <v>5086</v>
      </c>
      <c r="X4623">
        <v>16</v>
      </c>
      <c r="Y4623" t="s">
        <v>5077</v>
      </c>
      <c r="Z4623" t="s">
        <v>5071</v>
      </c>
    </row>
    <row r="4624" spans="1:26" x14ac:dyDescent="0.3">
      <c r="A4624" t="s">
        <v>4645</v>
      </c>
      <c r="B4624" t="s">
        <v>5023</v>
      </c>
      <c r="C4624" t="s">
        <v>5029</v>
      </c>
      <c r="D4624" t="s">
        <v>5032</v>
      </c>
      <c r="E4624" t="s">
        <v>5036</v>
      </c>
      <c r="F4624" t="s">
        <v>5044</v>
      </c>
      <c r="G4624">
        <v>78.962900000000005</v>
      </c>
      <c r="H4624">
        <v>20.593699999999998</v>
      </c>
      <c r="I4624">
        <v>28040</v>
      </c>
      <c r="J4624">
        <v>390755</v>
      </c>
      <c r="K4624">
        <v>95235</v>
      </c>
      <c r="L4624">
        <v>23243</v>
      </c>
      <c r="M4624">
        <v>13912</v>
      </c>
      <c r="N4624">
        <v>7.1758779109321699E-2</v>
      </c>
      <c r="O4624">
        <v>492463</v>
      </c>
      <c r="P4624">
        <v>369346</v>
      </c>
      <c r="Q4624">
        <v>0</v>
      </c>
      <c r="R4624">
        <v>10243</v>
      </c>
      <c r="S4624">
        <v>2.0799999999999999E-2</v>
      </c>
      <c r="T4624" t="s">
        <v>5059</v>
      </c>
      <c r="U4624">
        <v>45593</v>
      </c>
      <c r="V4624" t="s">
        <v>5085</v>
      </c>
      <c r="W4624" t="s">
        <v>5090</v>
      </c>
      <c r="X4624">
        <v>9</v>
      </c>
      <c r="Y4624" t="s">
        <v>5082</v>
      </c>
      <c r="Z4624" t="s">
        <v>5069</v>
      </c>
    </row>
    <row r="4625" spans="1:26" x14ac:dyDescent="0.3">
      <c r="A4625" t="s">
        <v>4646</v>
      </c>
      <c r="B4625" t="s">
        <v>5027</v>
      </c>
      <c r="C4625" t="s">
        <v>5029</v>
      </c>
      <c r="D4625" t="s">
        <v>5033</v>
      </c>
      <c r="E4625" t="s">
        <v>5036</v>
      </c>
      <c r="F4625" t="s">
        <v>5047</v>
      </c>
      <c r="G4625">
        <v>138.25290000000001</v>
      </c>
      <c r="H4625">
        <v>36.204799999999999</v>
      </c>
      <c r="I4625">
        <v>40599</v>
      </c>
      <c r="J4625">
        <v>198116</v>
      </c>
      <c r="K4625">
        <v>35417</v>
      </c>
      <c r="L4625">
        <v>8337</v>
      </c>
      <c r="M4625">
        <v>5600</v>
      </c>
      <c r="N4625">
        <v>0.20492631062891231</v>
      </c>
      <c r="O4625">
        <v>233652</v>
      </c>
      <c r="P4625">
        <v>183603</v>
      </c>
      <c r="Q4625">
        <v>0</v>
      </c>
      <c r="T4625" t="s">
        <v>5057</v>
      </c>
      <c r="U4625">
        <v>45367</v>
      </c>
      <c r="V4625" t="s">
        <v>5088</v>
      </c>
      <c r="W4625" t="s">
        <v>5076</v>
      </c>
      <c r="X4625">
        <v>11</v>
      </c>
      <c r="Y4625" t="s">
        <v>5082</v>
      </c>
      <c r="Z4625" t="s">
        <v>5071</v>
      </c>
    </row>
    <row r="4626" spans="1:26" x14ac:dyDescent="0.3">
      <c r="A4626" t="s">
        <v>4647</v>
      </c>
      <c r="B4626" t="s">
        <v>5026</v>
      </c>
      <c r="C4626" t="s">
        <v>5030</v>
      </c>
      <c r="D4626" t="s">
        <v>5032</v>
      </c>
      <c r="E4626" t="s">
        <v>5036</v>
      </c>
      <c r="F4626" t="s">
        <v>5048</v>
      </c>
      <c r="G4626">
        <v>10.451499999999999</v>
      </c>
      <c r="H4626">
        <v>51.165700000000001</v>
      </c>
      <c r="I4626">
        <v>55726</v>
      </c>
      <c r="J4626">
        <v>559533</v>
      </c>
      <c r="K4626">
        <v>66170</v>
      </c>
      <c r="L4626">
        <v>34400</v>
      </c>
      <c r="M4626">
        <v>15969</v>
      </c>
      <c r="N4626">
        <v>9.9594760521148781E-2</v>
      </c>
      <c r="O4626">
        <v>683286</v>
      </c>
      <c r="P4626">
        <v>491602</v>
      </c>
      <c r="Q4626">
        <v>0</v>
      </c>
      <c r="T4626" t="s">
        <v>5059</v>
      </c>
      <c r="U4626">
        <v>45514</v>
      </c>
      <c r="V4626" t="s">
        <v>5088</v>
      </c>
      <c r="W4626" t="s">
        <v>5095</v>
      </c>
      <c r="X4626">
        <v>8</v>
      </c>
      <c r="Y4626" t="s">
        <v>5082</v>
      </c>
      <c r="Z4626" t="s">
        <v>5070</v>
      </c>
    </row>
    <row r="4627" spans="1:26" x14ac:dyDescent="0.3">
      <c r="A4627" t="s">
        <v>4648</v>
      </c>
      <c r="B4627" t="s">
        <v>5025</v>
      </c>
      <c r="C4627" t="s">
        <v>5029</v>
      </c>
      <c r="D4627" t="s">
        <v>5033</v>
      </c>
      <c r="E4627" t="s">
        <v>5037</v>
      </c>
      <c r="F4627" t="s">
        <v>5050</v>
      </c>
      <c r="G4627">
        <v>-95.712900000000005</v>
      </c>
      <c r="H4627">
        <v>37.090200000000003</v>
      </c>
      <c r="I4627">
        <v>34333</v>
      </c>
      <c r="J4627">
        <v>228688</v>
      </c>
      <c r="K4627">
        <v>36010</v>
      </c>
      <c r="L4627">
        <v>8023</v>
      </c>
      <c r="M4627">
        <v>9901</v>
      </c>
      <c r="N4627">
        <v>0.1501319737258229</v>
      </c>
      <c r="O4627">
        <v>282797</v>
      </c>
      <c r="P4627">
        <v>0</v>
      </c>
      <c r="Q4627">
        <v>0</v>
      </c>
      <c r="T4627" t="s">
        <v>5056</v>
      </c>
      <c r="U4627">
        <v>45421</v>
      </c>
      <c r="V4627" t="s">
        <v>5075</v>
      </c>
      <c r="W4627" t="s">
        <v>5087</v>
      </c>
      <c r="X4627">
        <v>17</v>
      </c>
      <c r="Y4627" t="s">
        <v>5077</v>
      </c>
      <c r="Z4627" t="s">
        <v>5070</v>
      </c>
    </row>
    <row r="4628" spans="1:26" x14ac:dyDescent="0.3">
      <c r="A4628" t="s">
        <v>4649</v>
      </c>
      <c r="B4628" t="s">
        <v>5024</v>
      </c>
      <c r="C4628" t="s">
        <v>5029</v>
      </c>
      <c r="D4628" t="s">
        <v>5033</v>
      </c>
      <c r="E4628" t="s">
        <v>5036</v>
      </c>
      <c r="F4628" t="s">
        <v>5043</v>
      </c>
      <c r="G4628">
        <v>-3.4359999999999999</v>
      </c>
      <c r="H4628">
        <v>55.378100000000003</v>
      </c>
      <c r="I4628">
        <v>572837</v>
      </c>
      <c r="J4628">
        <v>2807894</v>
      </c>
      <c r="K4628">
        <v>491476</v>
      </c>
      <c r="L4628">
        <v>157168</v>
      </c>
      <c r="M4628">
        <v>127550</v>
      </c>
      <c r="N4628">
        <v>0.20400952745275669</v>
      </c>
      <c r="O4628">
        <v>3476318</v>
      </c>
      <c r="P4628">
        <v>2807894</v>
      </c>
      <c r="Q4628">
        <v>0</v>
      </c>
      <c r="T4628" t="s">
        <v>5057</v>
      </c>
      <c r="U4628">
        <v>45454</v>
      </c>
      <c r="V4628" t="s">
        <v>5089</v>
      </c>
      <c r="W4628" t="s">
        <v>5093</v>
      </c>
      <c r="X4628">
        <v>15</v>
      </c>
      <c r="Y4628" t="s">
        <v>5077</v>
      </c>
      <c r="Z4628" t="s">
        <v>5071</v>
      </c>
    </row>
    <row r="4629" spans="1:26" x14ac:dyDescent="0.3">
      <c r="A4629" t="s">
        <v>4650</v>
      </c>
      <c r="B4629" t="s">
        <v>5023</v>
      </c>
      <c r="C4629" t="s">
        <v>5029</v>
      </c>
      <c r="D4629" t="s">
        <v>5032</v>
      </c>
      <c r="E4629" t="s">
        <v>5036</v>
      </c>
      <c r="F4629" t="s">
        <v>5045</v>
      </c>
      <c r="G4629">
        <v>-51.9253</v>
      </c>
      <c r="H4629">
        <v>-14.234999999999999</v>
      </c>
      <c r="I4629">
        <v>160017</v>
      </c>
      <c r="J4629">
        <v>3062807</v>
      </c>
      <c r="K4629">
        <v>607144</v>
      </c>
      <c r="L4629">
        <v>181769</v>
      </c>
      <c r="M4629">
        <v>80348</v>
      </c>
      <c r="N4629">
        <v>5.2245280012976139E-2</v>
      </c>
      <c r="O4629">
        <v>3498103</v>
      </c>
      <c r="P4629">
        <v>3062807</v>
      </c>
      <c r="Q4629">
        <v>0</v>
      </c>
      <c r="R4629">
        <v>56669</v>
      </c>
      <c r="S4629">
        <v>1.6199999999999999E-2</v>
      </c>
      <c r="T4629" t="s">
        <v>5061</v>
      </c>
      <c r="U4629">
        <v>45482</v>
      </c>
      <c r="V4629" t="s">
        <v>5089</v>
      </c>
      <c r="W4629" t="s">
        <v>5083</v>
      </c>
      <c r="X4629">
        <v>11</v>
      </c>
      <c r="Y4629" t="s">
        <v>5082</v>
      </c>
      <c r="Z4629" t="s">
        <v>5069</v>
      </c>
    </row>
    <row r="4630" spans="1:26" x14ac:dyDescent="0.3">
      <c r="A4630" t="s">
        <v>4651</v>
      </c>
      <c r="B4630" t="s">
        <v>5025</v>
      </c>
      <c r="C4630" t="s">
        <v>5029</v>
      </c>
      <c r="D4630" t="s">
        <v>5032</v>
      </c>
      <c r="E4630" t="s">
        <v>5036</v>
      </c>
      <c r="F4630" t="s">
        <v>5049</v>
      </c>
      <c r="G4630">
        <v>-106.3468</v>
      </c>
      <c r="H4630">
        <v>56.130400000000002</v>
      </c>
      <c r="I4630">
        <v>112872</v>
      </c>
      <c r="J4630">
        <v>2239824</v>
      </c>
      <c r="K4630">
        <v>479119</v>
      </c>
      <c r="L4630">
        <v>129110</v>
      </c>
      <c r="M4630">
        <v>67379</v>
      </c>
      <c r="N4630">
        <v>5.039362757611917E-2</v>
      </c>
      <c r="O4630">
        <v>2513481</v>
      </c>
      <c r="P4630">
        <v>2239824</v>
      </c>
      <c r="Q4630">
        <v>0</v>
      </c>
      <c r="T4630" t="s">
        <v>5061</v>
      </c>
      <c r="U4630">
        <v>45587</v>
      </c>
      <c r="V4630" t="s">
        <v>5089</v>
      </c>
      <c r="W4630" t="s">
        <v>5090</v>
      </c>
      <c r="X4630">
        <v>9</v>
      </c>
      <c r="Y4630" t="s">
        <v>5082</v>
      </c>
      <c r="Z4630" t="s">
        <v>5069</v>
      </c>
    </row>
    <row r="4631" spans="1:26" x14ac:dyDescent="0.3">
      <c r="A4631" t="s">
        <v>4652</v>
      </c>
      <c r="B4631" t="s">
        <v>5023</v>
      </c>
      <c r="C4631" t="s">
        <v>5029</v>
      </c>
      <c r="D4631" t="s">
        <v>5033</v>
      </c>
      <c r="E4631" t="s">
        <v>5036</v>
      </c>
      <c r="F4631" t="s">
        <v>5050</v>
      </c>
      <c r="G4631">
        <v>-95.712900000000005</v>
      </c>
      <c r="H4631">
        <v>37.090200000000003</v>
      </c>
      <c r="I4631">
        <v>46926</v>
      </c>
      <c r="J4631">
        <v>231730</v>
      </c>
      <c r="K4631">
        <v>54413</v>
      </c>
      <c r="L4631">
        <v>17294</v>
      </c>
      <c r="M4631">
        <v>5660</v>
      </c>
      <c r="N4631">
        <v>0.20250712334083351</v>
      </c>
      <c r="O4631">
        <v>291850</v>
      </c>
      <c r="P4631">
        <v>215698</v>
      </c>
      <c r="Q4631">
        <v>0</v>
      </c>
      <c r="R4631">
        <v>3910</v>
      </c>
      <c r="S4631">
        <v>1.34E-2</v>
      </c>
      <c r="T4631" t="s">
        <v>5056</v>
      </c>
      <c r="U4631">
        <v>45335</v>
      </c>
      <c r="V4631" t="s">
        <v>5089</v>
      </c>
      <c r="W4631" t="s">
        <v>5086</v>
      </c>
      <c r="X4631">
        <v>15</v>
      </c>
      <c r="Y4631" t="s">
        <v>5077</v>
      </c>
      <c r="Z4631" t="s">
        <v>5071</v>
      </c>
    </row>
    <row r="4632" spans="1:26" x14ac:dyDescent="0.3">
      <c r="A4632" t="s">
        <v>4653</v>
      </c>
      <c r="B4632" t="s">
        <v>5023</v>
      </c>
      <c r="C4632" t="s">
        <v>5029</v>
      </c>
      <c r="D4632" t="s">
        <v>5031</v>
      </c>
      <c r="E4632" t="s">
        <v>5040</v>
      </c>
      <c r="F4632" t="s">
        <v>5046</v>
      </c>
      <c r="G4632">
        <v>133.77510000000001</v>
      </c>
      <c r="H4632">
        <v>-25.2744</v>
      </c>
      <c r="I4632">
        <v>73987</v>
      </c>
      <c r="J4632">
        <v>564495</v>
      </c>
      <c r="K4632">
        <v>119032</v>
      </c>
      <c r="L4632">
        <v>34274</v>
      </c>
      <c r="M4632">
        <v>28902</v>
      </c>
      <c r="N4632">
        <v>0.1310686456701454</v>
      </c>
      <c r="O4632">
        <v>629336</v>
      </c>
      <c r="P4632">
        <v>0</v>
      </c>
      <c r="Q4632">
        <v>129646</v>
      </c>
      <c r="R4632">
        <v>11768</v>
      </c>
      <c r="S4632">
        <v>1.8700000000000001E-2</v>
      </c>
      <c r="T4632" t="s">
        <v>5052</v>
      </c>
      <c r="U4632">
        <v>45572</v>
      </c>
      <c r="V4632" t="s">
        <v>5085</v>
      </c>
      <c r="W4632" t="s">
        <v>5090</v>
      </c>
      <c r="X4632">
        <v>9</v>
      </c>
      <c r="Y4632" t="s">
        <v>5082</v>
      </c>
      <c r="Z4632" t="s">
        <v>5070</v>
      </c>
    </row>
    <row r="4633" spans="1:26" x14ac:dyDescent="0.3">
      <c r="A4633" t="s">
        <v>4654</v>
      </c>
      <c r="B4633" t="s">
        <v>5023</v>
      </c>
      <c r="C4633" t="s">
        <v>5029</v>
      </c>
      <c r="D4633" t="s">
        <v>5033</v>
      </c>
      <c r="E4633" t="s">
        <v>5036</v>
      </c>
      <c r="F4633" t="s">
        <v>5043</v>
      </c>
      <c r="G4633">
        <v>-3.4359999999999999</v>
      </c>
      <c r="H4633">
        <v>55.378100000000003</v>
      </c>
      <c r="I4633">
        <v>31628</v>
      </c>
      <c r="J4633">
        <v>191987</v>
      </c>
      <c r="K4633">
        <v>28394</v>
      </c>
      <c r="L4633">
        <v>8925</v>
      </c>
      <c r="M4633">
        <v>7698</v>
      </c>
      <c r="N4633">
        <v>0.16474279604199471</v>
      </c>
      <c r="O4633">
        <v>222052</v>
      </c>
      <c r="P4633">
        <v>167225</v>
      </c>
      <c r="Q4633">
        <v>0</v>
      </c>
      <c r="R4633">
        <v>4707</v>
      </c>
      <c r="S4633">
        <v>2.12E-2</v>
      </c>
      <c r="T4633" t="s">
        <v>5056</v>
      </c>
      <c r="U4633">
        <v>45415</v>
      </c>
      <c r="V4633" t="s">
        <v>5091</v>
      </c>
      <c r="W4633" t="s">
        <v>5087</v>
      </c>
      <c r="X4633">
        <v>12</v>
      </c>
      <c r="Y4633" t="s">
        <v>5077</v>
      </c>
      <c r="Z4633" t="s">
        <v>5070</v>
      </c>
    </row>
    <row r="4634" spans="1:26" x14ac:dyDescent="0.3">
      <c r="A4634" t="s">
        <v>4655</v>
      </c>
      <c r="B4634" t="s">
        <v>5025</v>
      </c>
      <c r="C4634" t="s">
        <v>5029</v>
      </c>
      <c r="D4634" t="s">
        <v>5031</v>
      </c>
      <c r="E4634" t="s">
        <v>5036</v>
      </c>
      <c r="F4634" t="s">
        <v>5044</v>
      </c>
      <c r="G4634">
        <v>78.962900000000005</v>
      </c>
      <c r="H4634">
        <v>20.593699999999998</v>
      </c>
      <c r="I4634">
        <v>37450</v>
      </c>
      <c r="J4634">
        <v>454958</v>
      </c>
      <c r="K4634">
        <v>95675</v>
      </c>
      <c r="L4634">
        <v>27377</v>
      </c>
      <c r="M4634">
        <v>20994</v>
      </c>
      <c r="N4634">
        <v>8.2317328783018229E-2</v>
      </c>
      <c r="O4634">
        <v>519615</v>
      </c>
      <c r="P4634">
        <v>454958</v>
      </c>
      <c r="Q4634">
        <v>0</v>
      </c>
      <c r="T4634" t="s">
        <v>5052</v>
      </c>
      <c r="U4634">
        <v>45341</v>
      </c>
      <c r="V4634" t="s">
        <v>5085</v>
      </c>
      <c r="W4634" t="s">
        <v>5086</v>
      </c>
      <c r="X4634">
        <v>16</v>
      </c>
      <c r="Y4634" t="s">
        <v>5077</v>
      </c>
      <c r="Z4634" t="s">
        <v>5069</v>
      </c>
    </row>
    <row r="4635" spans="1:26" x14ac:dyDescent="0.3">
      <c r="A4635" t="s">
        <v>4656</v>
      </c>
      <c r="B4635" t="s">
        <v>5023</v>
      </c>
      <c r="C4635" t="s">
        <v>5029</v>
      </c>
      <c r="D4635" t="s">
        <v>5032</v>
      </c>
      <c r="E4635" t="s">
        <v>5036</v>
      </c>
      <c r="F4635" t="s">
        <v>5049</v>
      </c>
      <c r="G4635">
        <v>-106.3468</v>
      </c>
      <c r="H4635">
        <v>56.130400000000002</v>
      </c>
      <c r="I4635">
        <v>77755</v>
      </c>
      <c r="J4635">
        <v>1350113</v>
      </c>
      <c r="K4635">
        <v>200931</v>
      </c>
      <c r="L4635">
        <v>41932</v>
      </c>
      <c r="M4635">
        <v>32854</v>
      </c>
      <c r="N4635">
        <v>5.7592196520823938E-2</v>
      </c>
      <c r="O4635">
        <v>1556694</v>
      </c>
      <c r="P4635">
        <v>1350113</v>
      </c>
      <c r="Q4635">
        <v>0</v>
      </c>
      <c r="R4635">
        <v>17590</v>
      </c>
      <c r="S4635">
        <v>1.1299999999999999E-2</v>
      </c>
      <c r="T4635" t="s">
        <v>5061</v>
      </c>
      <c r="U4635">
        <v>45507</v>
      </c>
      <c r="V4635" t="s">
        <v>5088</v>
      </c>
      <c r="W4635" t="s">
        <v>5095</v>
      </c>
      <c r="X4635">
        <v>17</v>
      </c>
      <c r="Y4635" t="s">
        <v>5077</v>
      </c>
      <c r="Z4635" t="s">
        <v>5069</v>
      </c>
    </row>
    <row r="4636" spans="1:26" x14ac:dyDescent="0.3">
      <c r="A4636" t="s">
        <v>4657</v>
      </c>
      <c r="B4636" t="s">
        <v>5024</v>
      </c>
      <c r="C4636" t="s">
        <v>5029</v>
      </c>
      <c r="D4636" t="s">
        <v>5031</v>
      </c>
      <c r="E4636" t="s">
        <v>5036</v>
      </c>
      <c r="F4636" t="s">
        <v>5049</v>
      </c>
      <c r="G4636">
        <v>-106.3468</v>
      </c>
      <c r="H4636">
        <v>56.130400000000002</v>
      </c>
      <c r="I4636">
        <v>265187</v>
      </c>
      <c r="J4636">
        <v>2116000</v>
      </c>
      <c r="K4636">
        <v>528406</v>
      </c>
      <c r="L4636">
        <v>74146</v>
      </c>
      <c r="M4636">
        <v>111828</v>
      </c>
      <c r="N4636">
        <v>0.12532478001315689</v>
      </c>
      <c r="O4636">
        <v>2377883</v>
      </c>
      <c r="P4636">
        <v>2116000</v>
      </c>
      <c r="Q4636">
        <v>0</v>
      </c>
      <c r="T4636" t="s">
        <v>5052</v>
      </c>
      <c r="U4636">
        <v>45517</v>
      </c>
      <c r="V4636" t="s">
        <v>5089</v>
      </c>
      <c r="W4636" t="s">
        <v>5095</v>
      </c>
      <c r="X4636">
        <v>13</v>
      </c>
      <c r="Y4636" t="s">
        <v>5077</v>
      </c>
      <c r="Z4636" t="s">
        <v>5070</v>
      </c>
    </row>
    <row r="4637" spans="1:26" x14ac:dyDescent="0.3">
      <c r="A4637" t="s">
        <v>4658</v>
      </c>
      <c r="B4637" t="s">
        <v>5025</v>
      </c>
      <c r="C4637" t="s">
        <v>5029</v>
      </c>
      <c r="D4637" t="s">
        <v>5031</v>
      </c>
      <c r="E4637" t="s">
        <v>5037</v>
      </c>
      <c r="F4637" t="s">
        <v>5048</v>
      </c>
      <c r="G4637">
        <v>10.451499999999999</v>
      </c>
      <c r="H4637">
        <v>51.165700000000001</v>
      </c>
      <c r="I4637">
        <v>34879</v>
      </c>
      <c r="J4637">
        <v>369030</v>
      </c>
      <c r="K4637">
        <v>73985</v>
      </c>
      <c r="L4637">
        <v>22938</v>
      </c>
      <c r="M4637">
        <v>20705</v>
      </c>
      <c r="N4637">
        <v>9.4518014152662547E-2</v>
      </c>
      <c r="O4637">
        <v>414342</v>
      </c>
      <c r="P4637">
        <v>0</v>
      </c>
      <c r="Q4637">
        <v>0</v>
      </c>
      <c r="T4637" t="s">
        <v>5051</v>
      </c>
      <c r="U4637">
        <v>45634</v>
      </c>
      <c r="V4637" t="s">
        <v>5080</v>
      </c>
      <c r="W4637" t="s">
        <v>5081</v>
      </c>
      <c r="X4637">
        <v>12</v>
      </c>
      <c r="Y4637" t="s">
        <v>5077</v>
      </c>
      <c r="Z4637" t="s">
        <v>5069</v>
      </c>
    </row>
    <row r="4638" spans="1:26" x14ac:dyDescent="0.3">
      <c r="A4638" t="s">
        <v>4659</v>
      </c>
      <c r="B4638" t="s">
        <v>5027</v>
      </c>
      <c r="C4638" t="s">
        <v>5029</v>
      </c>
      <c r="D4638" t="s">
        <v>5031</v>
      </c>
      <c r="E4638" t="s">
        <v>5036</v>
      </c>
      <c r="F4638" t="s">
        <v>5044</v>
      </c>
      <c r="G4638">
        <v>78.962900000000005</v>
      </c>
      <c r="H4638">
        <v>20.593699999999998</v>
      </c>
      <c r="I4638">
        <v>136651</v>
      </c>
      <c r="J4638">
        <v>1551090</v>
      </c>
      <c r="K4638">
        <v>249892</v>
      </c>
      <c r="L4638">
        <v>117230</v>
      </c>
      <c r="M4638">
        <v>79510</v>
      </c>
      <c r="N4638">
        <v>8.8100114858778722E-2</v>
      </c>
      <c r="O4638">
        <v>1930455</v>
      </c>
      <c r="P4638">
        <v>1551090</v>
      </c>
      <c r="Q4638">
        <v>0</v>
      </c>
      <c r="T4638" t="s">
        <v>5052</v>
      </c>
      <c r="U4638">
        <v>45526</v>
      </c>
      <c r="V4638" t="s">
        <v>5075</v>
      </c>
      <c r="W4638" t="s">
        <v>5095</v>
      </c>
      <c r="X4638">
        <v>16</v>
      </c>
      <c r="Y4638" t="s">
        <v>5077</v>
      </c>
      <c r="Z4638" t="s">
        <v>5069</v>
      </c>
    </row>
    <row r="4639" spans="1:26" x14ac:dyDescent="0.3">
      <c r="A4639" t="s">
        <v>4660</v>
      </c>
      <c r="B4639" t="s">
        <v>5024</v>
      </c>
      <c r="C4639" t="s">
        <v>5029</v>
      </c>
      <c r="D4639" t="s">
        <v>5035</v>
      </c>
      <c r="E4639" t="s">
        <v>5040</v>
      </c>
      <c r="F4639" t="s">
        <v>5044</v>
      </c>
      <c r="G4639">
        <v>78.962900000000005</v>
      </c>
      <c r="H4639">
        <v>20.593699999999998</v>
      </c>
      <c r="I4639">
        <v>36401</v>
      </c>
      <c r="J4639">
        <v>223005</v>
      </c>
      <c r="K4639">
        <v>40130</v>
      </c>
      <c r="L4639">
        <v>16541</v>
      </c>
      <c r="M4639">
        <v>8469</v>
      </c>
      <c r="N4639">
        <v>0.16323010151278089</v>
      </c>
      <c r="O4639">
        <v>251981</v>
      </c>
      <c r="P4639">
        <v>0</v>
      </c>
      <c r="Q4639">
        <v>435034</v>
      </c>
      <c r="T4639" t="s">
        <v>5058</v>
      </c>
      <c r="U4639">
        <v>45571</v>
      </c>
      <c r="V4639" t="s">
        <v>5080</v>
      </c>
      <c r="W4639" t="s">
        <v>5090</v>
      </c>
      <c r="X4639">
        <v>15</v>
      </c>
      <c r="Y4639" t="s">
        <v>5077</v>
      </c>
      <c r="Z4639" t="s">
        <v>5070</v>
      </c>
    </row>
    <row r="4640" spans="1:26" x14ac:dyDescent="0.3">
      <c r="A4640" t="s">
        <v>4661</v>
      </c>
      <c r="B4640" t="s">
        <v>5027</v>
      </c>
      <c r="C4640" t="s">
        <v>5030</v>
      </c>
      <c r="D4640" t="s">
        <v>5031</v>
      </c>
      <c r="E4640" t="s">
        <v>5036</v>
      </c>
      <c r="F4640" t="s">
        <v>5043</v>
      </c>
      <c r="G4640">
        <v>-3.4359999999999999</v>
      </c>
      <c r="H4640">
        <v>55.378100000000003</v>
      </c>
      <c r="I4640">
        <v>259192</v>
      </c>
      <c r="J4640">
        <v>1910630</v>
      </c>
      <c r="K4640">
        <v>227184</v>
      </c>
      <c r="L4640">
        <v>115503</v>
      </c>
      <c r="M4640">
        <v>84608</v>
      </c>
      <c r="N4640">
        <v>0.13565829618891939</v>
      </c>
      <c r="O4640">
        <v>2201115</v>
      </c>
      <c r="P4640">
        <v>1910630</v>
      </c>
      <c r="Q4640">
        <v>0</v>
      </c>
      <c r="T4640" t="s">
        <v>5052</v>
      </c>
      <c r="U4640">
        <v>45697</v>
      </c>
      <c r="V4640" t="s">
        <v>5080</v>
      </c>
      <c r="W4640" t="s">
        <v>5086</v>
      </c>
      <c r="X4640">
        <v>10</v>
      </c>
      <c r="Y4640" t="s">
        <v>5082</v>
      </c>
      <c r="Z4640" t="s">
        <v>5070</v>
      </c>
    </row>
    <row r="4641" spans="1:26" x14ac:dyDescent="0.3">
      <c r="A4641" t="s">
        <v>4662</v>
      </c>
      <c r="B4641" t="s">
        <v>5023</v>
      </c>
      <c r="C4641" t="s">
        <v>5029</v>
      </c>
      <c r="D4641" t="s">
        <v>5031</v>
      </c>
      <c r="E4641" t="s">
        <v>5036</v>
      </c>
      <c r="F4641" t="s">
        <v>5043</v>
      </c>
      <c r="G4641">
        <v>-3.4359999999999999</v>
      </c>
      <c r="H4641">
        <v>55.378100000000003</v>
      </c>
      <c r="I4641">
        <v>227753</v>
      </c>
      <c r="J4641">
        <v>1955880</v>
      </c>
      <c r="K4641">
        <v>408929</v>
      </c>
      <c r="L4641">
        <v>134333</v>
      </c>
      <c r="M4641">
        <v>111133</v>
      </c>
      <c r="N4641">
        <v>0.116445365997826</v>
      </c>
      <c r="O4641">
        <v>2380281</v>
      </c>
      <c r="P4641">
        <v>1955880</v>
      </c>
      <c r="Q4641">
        <v>0</v>
      </c>
      <c r="R4641">
        <v>48795</v>
      </c>
      <c r="S4641">
        <v>2.0500000000000001E-2</v>
      </c>
      <c r="T4641" t="s">
        <v>5052</v>
      </c>
      <c r="U4641">
        <v>45601</v>
      </c>
      <c r="V4641" t="s">
        <v>5089</v>
      </c>
      <c r="W4641" t="s">
        <v>5094</v>
      </c>
      <c r="X4641">
        <v>18</v>
      </c>
      <c r="Y4641" t="s">
        <v>5092</v>
      </c>
      <c r="Z4641" t="s">
        <v>5070</v>
      </c>
    </row>
    <row r="4642" spans="1:26" x14ac:dyDescent="0.3">
      <c r="A4642" t="s">
        <v>4663</v>
      </c>
      <c r="B4642" t="s">
        <v>5027</v>
      </c>
      <c r="C4642" t="s">
        <v>5029</v>
      </c>
      <c r="D4642" t="s">
        <v>5031</v>
      </c>
      <c r="E4642" t="s">
        <v>5036</v>
      </c>
      <c r="F4642" t="s">
        <v>5048</v>
      </c>
      <c r="G4642">
        <v>10.451499999999999</v>
      </c>
      <c r="H4642">
        <v>51.165700000000001</v>
      </c>
      <c r="I4642">
        <v>260596</v>
      </c>
      <c r="J4642">
        <v>2535071</v>
      </c>
      <c r="K4642">
        <v>351541</v>
      </c>
      <c r="L4642">
        <v>115374</v>
      </c>
      <c r="M4642">
        <v>99220</v>
      </c>
      <c r="N4642">
        <v>0.1027964959752269</v>
      </c>
      <c r="O4642">
        <v>2798231</v>
      </c>
      <c r="P4642">
        <v>2535071</v>
      </c>
      <c r="Q4642">
        <v>0</v>
      </c>
      <c r="T4642" t="s">
        <v>5052</v>
      </c>
      <c r="U4642">
        <v>45510</v>
      </c>
      <c r="V4642" t="s">
        <v>5089</v>
      </c>
      <c r="W4642" t="s">
        <v>5095</v>
      </c>
      <c r="X4642">
        <v>15</v>
      </c>
      <c r="Y4642" t="s">
        <v>5077</v>
      </c>
      <c r="Z4642" t="s">
        <v>5070</v>
      </c>
    </row>
    <row r="4643" spans="1:26" x14ac:dyDescent="0.3">
      <c r="A4643" t="s">
        <v>4664</v>
      </c>
      <c r="B4643" t="s">
        <v>5027</v>
      </c>
      <c r="C4643" t="s">
        <v>5029</v>
      </c>
      <c r="D4643" t="s">
        <v>5031</v>
      </c>
      <c r="E4643" t="s">
        <v>5040</v>
      </c>
      <c r="F4643" t="s">
        <v>5046</v>
      </c>
      <c r="G4643">
        <v>133.77510000000001</v>
      </c>
      <c r="H4643">
        <v>-25.2744</v>
      </c>
      <c r="I4643">
        <v>345906</v>
      </c>
      <c r="J4643">
        <v>2590722</v>
      </c>
      <c r="K4643">
        <v>374643</v>
      </c>
      <c r="L4643">
        <v>139106</v>
      </c>
      <c r="M4643">
        <v>63013</v>
      </c>
      <c r="N4643">
        <v>0.13351752182062951</v>
      </c>
      <c r="O4643">
        <v>2915223</v>
      </c>
      <c r="P4643">
        <v>0</v>
      </c>
      <c r="Q4643">
        <v>1194855</v>
      </c>
      <c r="T4643" t="s">
        <v>5052</v>
      </c>
      <c r="U4643">
        <v>45644</v>
      </c>
      <c r="V4643" t="s">
        <v>5078</v>
      </c>
      <c r="W4643" t="s">
        <v>5081</v>
      </c>
      <c r="X4643">
        <v>10</v>
      </c>
      <c r="Y4643" t="s">
        <v>5082</v>
      </c>
      <c r="Z4643" t="s">
        <v>5070</v>
      </c>
    </row>
    <row r="4644" spans="1:26" x14ac:dyDescent="0.3">
      <c r="A4644" t="s">
        <v>4665</v>
      </c>
      <c r="B4644" t="s">
        <v>5023</v>
      </c>
      <c r="C4644" t="s">
        <v>5029</v>
      </c>
      <c r="D4644" t="s">
        <v>5033</v>
      </c>
      <c r="E4644" t="s">
        <v>5036</v>
      </c>
      <c r="F4644" t="s">
        <v>5045</v>
      </c>
      <c r="G4644">
        <v>-51.9253</v>
      </c>
      <c r="H4644">
        <v>-14.234999999999999</v>
      </c>
      <c r="I4644">
        <v>528140</v>
      </c>
      <c r="J4644">
        <v>2563304</v>
      </c>
      <c r="K4644">
        <v>466385</v>
      </c>
      <c r="L4644">
        <v>137745</v>
      </c>
      <c r="M4644">
        <v>90667</v>
      </c>
      <c r="N4644">
        <v>0.20603883945514381</v>
      </c>
      <c r="O4644">
        <v>2918551</v>
      </c>
      <c r="P4644">
        <v>2563304</v>
      </c>
      <c r="Q4644">
        <v>0</v>
      </c>
      <c r="R4644">
        <v>59830</v>
      </c>
      <c r="S4644">
        <v>2.0500000000000001E-2</v>
      </c>
      <c r="T4644" t="s">
        <v>5057</v>
      </c>
      <c r="U4644">
        <v>45349</v>
      </c>
      <c r="V4644" t="s">
        <v>5089</v>
      </c>
      <c r="W4644" t="s">
        <v>5086</v>
      </c>
      <c r="X4644">
        <v>16</v>
      </c>
      <c r="Y4644" t="s">
        <v>5077</v>
      </c>
      <c r="Z4644" t="s">
        <v>5071</v>
      </c>
    </row>
    <row r="4645" spans="1:26" x14ac:dyDescent="0.3">
      <c r="A4645" t="s">
        <v>4666</v>
      </c>
      <c r="B4645" t="s">
        <v>5023</v>
      </c>
      <c r="C4645" t="s">
        <v>5029</v>
      </c>
      <c r="D4645" t="s">
        <v>5032</v>
      </c>
      <c r="E4645" t="s">
        <v>5036</v>
      </c>
      <c r="F4645" t="s">
        <v>5045</v>
      </c>
      <c r="G4645">
        <v>-51.9253</v>
      </c>
      <c r="H4645">
        <v>-14.234999999999999</v>
      </c>
      <c r="I4645">
        <v>203748</v>
      </c>
      <c r="J4645">
        <v>2389824</v>
      </c>
      <c r="K4645">
        <v>291521</v>
      </c>
      <c r="L4645">
        <v>166319</v>
      </c>
      <c r="M4645">
        <v>92247</v>
      </c>
      <c r="N4645">
        <v>8.5256600695814463E-2</v>
      </c>
      <c r="O4645">
        <v>3006551</v>
      </c>
      <c r="P4645">
        <v>2389824</v>
      </c>
      <c r="Q4645">
        <v>0</v>
      </c>
      <c r="R4645">
        <v>58627</v>
      </c>
      <c r="S4645">
        <v>1.95E-2</v>
      </c>
      <c r="T4645" t="s">
        <v>5061</v>
      </c>
      <c r="U4645">
        <v>45549</v>
      </c>
      <c r="V4645" t="s">
        <v>5088</v>
      </c>
      <c r="W4645" t="s">
        <v>5096</v>
      </c>
      <c r="X4645">
        <v>11</v>
      </c>
      <c r="Y4645" t="s">
        <v>5082</v>
      </c>
      <c r="Z4645" t="s">
        <v>5069</v>
      </c>
    </row>
    <row r="4646" spans="1:26" x14ac:dyDescent="0.3">
      <c r="A4646" t="s">
        <v>4667</v>
      </c>
      <c r="B4646" t="s">
        <v>5024</v>
      </c>
      <c r="C4646" t="s">
        <v>5029</v>
      </c>
      <c r="D4646" t="s">
        <v>5031</v>
      </c>
      <c r="E4646" t="s">
        <v>5036</v>
      </c>
      <c r="F4646" t="s">
        <v>5048</v>
      </c>
      <c r="G4646">
        <v>10.451499999999999</v>
      </c>
      <c r="H4646">
        <v>51.165700000000001</v>
      </c>
      <c r="I4646">
        <v>137371</v>
      </c>
      <c r="J4646">
        <v>1308711</v>
      </c>
      <c r="K4646">
        <v>231047</v>
      </c>
      <c r="L4646">
        <v>68315</v>
      </c>
      <c r="M4646">
        <v>48363</v>
      </c>
      <c r="N4646">
        <v>0.1049670775536494</v>
      </c>
      <c r="O4646">
        <v>1581595</v>
      </c>
      <c r="P4646">
        <v>1308711</v>
      </c>
      <c r="Q4646">
        <v>0</v>
      </c>
      <c r="T4646" t="s">
        <v>5052</v>
      </c>
      <c r="U4646">
        <v>45505</v>
      </c>
      <c r="V4646" t="s">
        <v>5075</v>
      </c>
      <c r="W4646" t="s">
        <v>5095</v>
      </c>
      <c r="X4646">
        <v>17</v>
      </c>
      <c r="Y4646" t="s">
        <v>5077</v>
      </c>
      <c r="Z4646" t="s">
        <v>5070</v>
      </c>
    </row>
    <row r="4647" spans="1:26" x14ac:dyDescent="0.3">
      <c r="A4647" t="s">
        <v>4668</v>
      </c>
      <c r="B4647" t="s">
        <v>5025</v>
      </c>
      <c r="C4647" t="s">
        <v>5029</v>
      </c>
      <c r="D4647" t="s">
        <v>5031</v>
      </c>
      <c r="E4647" t="s">
        <v>5036</v>
      </c>
      <c r="F4647" t="s">
        <v>5044</v>
      </c>
      <c r="G4647">
        <v>78.962900000000005</v>
      </c>
      <c r="H4647">
        <v>20.593699999999998</v>
      </c>
      <c r="I4647">
        <v>289389</v>
      </c>
      <c r="J4647">
        <v>2460890</v>
      </c>
      <c r="K4647">
        <v>608608</v>
      </c>
      <c r="L4647">
        <v>173849</v>
      </c>
      <c r="M4647">
        <v>138175</v>
      </c>
      <c r="N4647">
        <v>0.1175952751058803</v>
      </c>
      <c r="O4647">
        <v>2721566</v>
      </c>
      <c r="P4647">
        <v>2460890</v>
      </c>
      <c r="Q4647">
        <v>0</v>
      </c>
      <c r="T4647" t="s">
        <v>5052</v>
      </c>
      <c r="U4647">
        <v>45476</v>
      </c>
      <c r="V4647" t="s">
        <v>5078</v>
      </c>
      <c r="W4647" t="s">
        <v>5083</v>
      </c>
      <c r="X4647">
        <v>16</v>
      </c>
      <c r="Y4647" t="s">
        <v>5077</v>
      </c>
      <c r="Z4647" t="s">
        <v>5070</v>
      </c>
    </row>
    <row r="4648" spans="1:26" x14ac:dyDescent="0.3">
      <c r="A4648" t="s">
        <v>4669</v>
      </c>
      <c r="B4648" t="s">
        <v>5025</v>
      </c>
      <c r="C4648" t="s">
        <v>5029</v>
      </c>
      <c r="D4648" t="s">
        <v>5031</v>
      </c>
      <c r="E4648" t="s">
        <v>5036</v>
      </c>
      <c r="F4648" t="s">
        <v>5045</v>
      </c>
      <c r="G4648">
        <v>-51.9253</v>
      </c>
      <c r="H4648">
        <v>-14.234999999999999</v>
      </c>
      <c r="I4648">
        <v>236573</v>
      </c>
      <c r="J4648">
        <v>1696998</v>
      </c>
      <c r="K4648">
        <v>333134</v>
      </c>
      <c r="L4648">
        <v>93405</v>
      </c>
      <c r="M4648">
        <v>95248</v>
      </c>
      <c r="N4648">
        <v>0.13940718411249509</v>
      </c>
      <c r="O4648">
        <v>2185684</v>
      </c>
      <c r="P4648">
        <v>1696998</v>
      </c>
      <c r="Q4648">
        <v>0</v>
      </c>
      <c r="T4648" t="s">
        <v>5052</v>
      </c>
      <c r="U4648">
        <v>45436</v>
      </c>
      <c r="V4648" t="s">
        <v>5091</v>
      </c>
      <c r="W4648" t="s">
        <v>5087</v>
      </c>
      <c r="X4648">
        <v>12</v>
      </c>
      <c r="Y4648" t="s">
        <v>5077</v>
      </c>
      <c r="Z4648" t="s">
        <v>5070</v>
      </c>
    </row>
    <row r="4649" spans="1:26" x14ac:dyDescent="0.3">
      <c r="A4649" t="s">
        <v>4670</v>
      </c>
      <c r="B4649" t="s">
        <v>5025</v>
      </c>
      <c r="C4649" t="s">
        <v>5029</v>
      </c>
      <c r="D4649" t="s">
        <v>5031</v>
      </c>
      <c r="E4649" t="s">
        <v>5036</v>
      </c>
      <c r="F4649" t="s">
        <v>5050</v>
      </c>
      <c r="G4649">
        <v>-95.712900000000005</v>
      </c>
      <c r="H4649">
        <v>37.090200000000003</v>
      </c>
      <c r="I4649">
        <v>75716</v>
      </c>
      <c r="J4649">
        <v>765366</v>
      </c>
      <c r="K4649">
        <v>95309</v>
      </c>
      <c r="L4649">
        <v>55600</v>
      </c>
      <c r="M4649">
        <v>30055</v>
      </c>
      <c r="N4649">
        <v>9.892896752652125E-2</v>
      </c>
      <c r="O4649">
        <v>911295</v>
      </c>
      <c r="P4649">
        <v>765366</v>
      </c>
      <c r="Q4649">
        <v>0</v>
      </c>
      <c r="T4649" t="s">
        <v>5052</v>
      </c>
      <c r="U4649">
        <v>45653</v>
      </c>
      <c r="V4649" t="s">
        <v>5091</v>
      </c>
      <c r="W4649" t="s">
        <v>5081</v>
      </c>
      <c r="X4649">
        <v>9</v>
      </c>
      <c r="Y4649" t="s">
        <v>5082</v>
      </c>
      <c r="Z4649" t="s">
        <v>5069</v>
      </c>
    </row>
    <row r="4650" spans="1:26" x14ac:dyDescent="0.3">
      <c r="A4650" t="s">
        <v>4671</v>
      </c>
      <c r="B4650" t="s">
        <v>5025</v>
      </c>
      <c r="C4650" t="s">
        <v>5029</v>
      </c>
      <c r="D4650" t="s">
        <v>5031</v>
      </c>
      <c r="E4650" t="s">
        <v>5036</v>
      </c>
      <c r="F4650" t="s">
        <v>5049</v>
      </c>
      <c r="G4650">
        <v>-106.3468</v>
      </c>
      <c r="H4650">
        <v>56.130400000000002</v>
      </c>
      <c r="I4650">
        <v>284546</v>
      </c>
      <c r="J4650">
        <v>1900235</v>
      </c>
      <c r="K4650">
        <v>441565</v>
      </c>
      <c r="L4650">
        <v>120746</v>
      </c>
      <c r="M4650">
        <v>104532</v>
      </c>
      <c r="N4650">
        <v>0.1497428000991142</v>
      </c>
      <c r="O4650">
        <v>2468206</v>
      </c>
      <c r="P4650">
        <v>1900235</v>
      </c>
      <c r="Q4650">
        <v>0</v>
      </c>
      <c r="T4650" t="s">
        <v>5052</v>
      </c>
      <c r="U4650">
        <v>45327</v>
      </c>
      <c r="V4650" t="s">
        <v>5085</v>
      </c>
      <c r="W4650" t="s">
        <v>5086</v>
      </c>
      <c r="X4650">
        <v>16</v>
      </c>
      <c r="Y4650" t="s">
        <v>5077</v>
      </c>
      <c r="Z4650" t="s">
        <v>5070</v>
      </c>
    </row>
    <row r="4651" spans="1:26" x14ac:dyDescent="0.3">
      <c r="A4651" t="s">
        <v>4672</v>
      </c>
      <c r="B4651" t="s">
        <v>5023</v>
      </c>
      <c r="C4651" t="s">
        <v>5029</v>
      </c>
      <c r="D4651" t="s">
        <v>5031</v>
      </c>
      <c r="E4651" t="s">
        <v>5036</v>
      </c>
      <c r="F4651" t="s">
        <v>5044</v>
      </c>
      <c r="G4651">
        <v>78.962900000000005</v>
      </c>
      <c r="H4651">
        <v>20.593699999999998</v>
      </c>
      <c r="I4651">
        <v>287113</v>
      </c>
      <c r="J4651">
        <v>2069868</v>
      </c>
      <c r="K4651">
        <v>367816</v>
      </c>
      <c r="L4651">
        <v>71748</v>
      </c>
      <c r="M4651">
        <v>55184</v>
      </c>
      <c r="N4651">
        <v>0.13871106843245501</v>
      </c>
      <c r="O4651">
        <v>2410824</v>
      </c>
      <c r="P4651">
        <v>2069868</v>
      </c>
      <c r="Q4651">
        <v>0</v>
      </c>
      <c r="R4651">
        <v>28688</v>
      </c>
      <c r="S4651">
        <v>1.1900000000000001E-2</v>
      </c>
      <c r="T4651" t="s">
        <v>5052</v>
      </c>
      <c r="U4651">
        <v>45614</v>
      </c>
      <c r="V4651" t="s">
        <v>5085</v>
      </c>
      <c r="W4651" t="s">
        <v>5094</v>
      </c>
      <c r="X4651">
        <v>16</v>
      </c>
      <c r="Y4651" t="s">
        <v>5077</v>
      </c>
      <c r="Z4651" t="s">
        <v>5070</v>
      </c>
    </row>
    <row r="4652" spans="1:26" x14ac:dyDescent="0.3">
      <c r="A4652" t="s">
        <v>4673</v>
      </c>
      <c r="B4652" t="s">
        <v>5027</v>
      </c>
      <c r="C4652" t="s">
        <v>5029</v>
      </c>
      <c r="D4652" t="s">
        <v>5033</v>
      </c>
      <c r="E4652" t="s">
        <v>5036</v>
      </c>
      <c r="F4652" t="s">
        <v>5050</v>
      </c>
      <c r="G4652">
        <v>-95.712900000000005</v>
      </c>
      <c r="H4652">
        <v>37.090200000000003</v>
      </c>
      <c r="I4652">
        <v>36195</v>
      </c>
      <c r="J4652">
        <v>162814</v>
      </c>
      <c r="K4652">
        <v>27907</v>
      </c>
      <c r="L4652">
        <v>8685</v>
      </c>
      <c r="M4652">
        <v>6463</v>
      </c>
      <c r="N4652">
        <v>0.222314582563271</v>
      </c>
      <c r="O4652">
        <v>196539</v>
      </c>
      <c r="P4652">
        <v>152625</v>
      </c>
      <c r="Q4652">
        <v>0</v>
      </c>
      <c r="T4652" t="s">
        <v>5057</v>
      </c>
      <c r="U4652">
        <v>45545</v>
      </c>
      <c r="V4652" t="s">
        <v>5089</v>
      </c>
      <c r="W4652" t="s">
        <v>5096</v>
      </c>
      <c r="X4652">
        <v>12</v>
      </c>
      <c r="Y4652" t="s">
        <v>5077</v>
      </c>
      <c r="Z4652" t="s">
        <v>5071</v>
      </c>
    </row>
    <row r="4653" spans="1:26" x14ac:dyDescent="0.3">
      <c r="A4653" t="s">
        <v>4674</v>
      </c>
      <c r="B4653" t="s">
        <v>5025</v>
      </c>
      <c r="C4653" t="s">
        <v>5029</v>
      </c>
      <c r="D4653" t="s">
        <v>5033</v>
      </c>
      <c r="E4653" t="s">
        <v>5037</v>
      </c>
      <c r="F4653" t="s">
        <v>5047</v>
      </c>
      <c r="G4653">
        <v>138.25290000000001</v>
      </c>
      <c r="H4653">
        <v>36.204799999999999</v>
      </c>
      <c r="I4653">
        <v>68126</v>
      </c>
      <c r="J4653">
        <v>304086</v>
      </c>
      <c r="K4653">
        <v>31830</v>
      </c>
      <c r="L4653">
        <v>19557</v>
      </c>
      <c r="M4653">
        <v>12007</v>
      </c>
      <c r="N4653">
        <v>0.22403741969008761</v>
      </c>
      <c r="O4653">
        <v>382598</v>
      </c>
      <c r="P4653">
        <v>0</v>
      </c>
      <c r="Q4653">
        <v>0</v>
      </c>
      <c r="T4653" t="s">
        <v>5056</v>
      </c>
      <c r="U4653">
        <v>45691</v>
      </c>
      <c r="V4653" t="s">
        <v>5085</v>
      </c>
      <c r="W4653" t="s">
        <v>5086</v>
      </c>
      <c r="X4653">
        <v>9</v>
      </c>
      <c r="Y4653" t="s">
        <v>5082</v>
      </c>
      <c r="Z4653" t="s">
        <v>5071</v>
      </c>
    </row>
    <row r="4654" spans="1:26" x14ac:dyDescent="0.3">
      <c r="A4654" t="s">
        <v>4675</v>
      </c>
      <c r="B4654" t="s">
        <v>5023</v>
      </c>
      <c r="C4654" t="s">
        <v>5029</v>
      </c>
      <c r="D4654" t="s">
        <v>5031</v>
      </c>
      <c r="E4654" t="s">
        <v>5040</v>
      </c>
      <c r="F4654" t="s">
        <v>5044</v>
      </c>
      <c r="G4654">
        <v>78.962900000000005</v>
      </c>
      <c r="H4654">
        <v>20.593699999999998</v>
      </c>
      <c r="I4654">
        <v>24348</v>
      </c>
      <c r="J4654">
        <v>193842</v>
      </c>
      <c r="K4654">
        <v>20792</v>
      </c>
      <c r="L4654">
        <v>12631</v>
      </c>
      <c r="M4654">
        <v>11458</v>
      </c>
      <c r="N4654">
        <v>0.12561108697567769</v>
      </c>
      <c r="O4654">
        <v>230542</v>
      </c>
      <c r="P4654">
        <v>0</v>
      </c>
      <c r="Q4654">
        <v>114903</v>
      </c>
      <c r="R4654">
        <v>3504</v>
      </c>
      <c r="S4654">
        <v>1.52E-2</v>
      </c>
      <c r="T4654" t="s">
        <v>5051</v>
      </c>
      <c r="U4654">
        <v>45748</v>
      </c>
      <c r="V4654" t="s">
        <v>5089</v>
      </c>
      <c r="W4654" t="s">
        <v>5079</v>
      </c>
      <c r="X4654">
        <v>9</v>
      </c>
      <c r="Y4654" t="s">
        <v>5082</v>
      </c>
      <c r="Z4654" t="s">
        <v>5070</v>
      </c>
    </row>
    <row r="4655" spans="1:26" x14ac:dyDescent="0.3">
      <c r="A4655" t="s">
        <v>4676</v>
      </c>
      <c r="B4655" t="s">
        <v>5025</v>
      </c>
      <c r="C4655" t="s">
        <v>5029</v>
      </c>
      <c r="D4655" t="s">
        <v>5033</v>
      </c>
      <c r="E4655" t="s">
        <v>5037</v>
      </c>
      <c r="F4655" t="s">
        <v>5043</v>
      </c>
      <c r="G4655">
        <v>-3.4359999999999999</v>
      </c>
      <c r="H4655">
        <v>55.378100000000003</v>
      </c>
      <c r="I4655">
        <v>57209</v>
      </c>
      <c r="J4655">
        <v>315719</v>
      </c>
      <c r="K4655">
        <v>38991</v>
      </c>
      <c r="L4655">
        <v>14009</v>
      </c>
      <c r="M4655">
        <v>10455</v>
      </c>
      <c r="N4655">
        <v>0.18120379913139589</v>
      </c>
      <c r="O4655">
        <v>374055</v>
      </c>
      <c r="P4655">
        <v>0</v>
      </c>
      <c r="Q4655">
        <v>0</v>
      </c>
      <c r="T4655" t="s">
        <v>5056</v>
      </c>
      <c r="U4655">
        <v>45680</v>
      </c>
      <c r="V4655" t="s">
        <v>5075</v>
      </c>
      <c r="W4655" t="s">
        <v>5084</v>
      </c>
      <c r="X4655">
        <v>12</v>
      </c>
      <c r="Y4655" t="s">
        <v>5077</v>
      </c>
      <c r="Z4655" t="s">
        <v>5070</v>
      </c>
    </row>
    <row r="4656" spans="1:26" x14ac:dyDescent="0.3">
      <c r="A4656" t="s">
        <v>4677</v>
      </c>
      <c r="B4656" t="s">
        <v>5027</v>
      </c>
      <c r="C4656" t="s">
        <v>5029</v>
      </c>
      <c r="D4656" t="s">
        <v>5035</v>
      </c>
      <c r="E4656" t="s">
        <v>5040</v>
      </c>
      <c r="F4656" t="s">
        <v>5050</v>
      </c>
      <c r="G4656">
        <v>-95.712900000000005</v>
      </c>
      <c r="H4656">
        <v>37.090200000000003</v>
      </c>
      <c r="I4656">
        <v>17834</v>
      </c>
      <c r="J4656">
        <v>122414</v>
      </c>
      <c r="K4656">
        <v>13177</v>
      </c>
      <c r="L4656">
        <v>5957</v>
      </c>
      <c r="M4656">
        <v>6637</v>
      </c>
      <c r="N4656">
        <v>0.1456906577919117</v>
      </c>
      <c r="O4656">
        <v>146856</v>
      </c>
      <c r="P4656">
        <v>0</v>
      </c>
      <c r="Q4656">
        <v>1947175</v>
      </c>
      <c r="T4656" t="s">
        <v>5060</v>
      </c>
      <c r="U4656">
        <v>45318</v>
      </c>
      <c r="V4656" t="s">
        <v>5088</v>
      </c>
      <c r="W4656" t="s">
        <v>5084</v>
      </c>
      <c r="X4656">
        <v>18</v>
      </c>
      <c r="Y4656" t="s">
        <v>5092</v>
      </c>
      <c r="Z4656" t="s">
        <v>5070</v>
      </c>
    </row>
    <row r="4657" spans="1:26" x14ac:dyDescent="0.3">
      <c r="A4657" t="s">
        <v>4678</v>
      </c>
      <c r="B4657" t="s">
        <v>5025</v>
      </c>
      <c r="C4657" t="s">
        <v>5029</v>
      </c>
      <c r="D4657" t="s">
        <v>5033</v>
      </c>
      <c r="E4657" t="s">
        <v>5039</v>
      </c>
      <c r="F4657" t="s">
        <v>5050</v>
      </c>
      <c r="G4657">
        <v>-95.712900000000005</v>
      </c>
      <c r="H4657">
        <v>37.090200000000003</v>
      </c>
      <c r="I4657">
        <v>59163</v>
      </c>
      <c r="J4657">
        <v>337409</v>
      </c>
      <c r="K4657">
        <v>59229</v>
      </c>
      <c r="L4657">
        <v>14776</v>
      </c>
      <c r="M4657">
        <v>9357</v>
      </c>
      <c r="N4657">
        <v>0.17534618337519431</v>
      </c>
      <c r="O4657">
        <v>418017</v>
      </c>
      <c r="P4657">
        <v>0</v>
      </c>
      <c r="Q4657">
        <v>0</v>
      </c>
      <c r="T4657" t="s">
        <v>5056</v>
      </c>
      <c r="U4657">
        <v>45361</v>
      </c>
      <c r="V4657" t="s">
        <v>5080</v>
      </c>
      <c r="W4657" t="s">
        <v>5076</v>
      </c>
      <c r="X4657">
        <v>12</v>
      </c>
      <c r="Y4657" t="s">
        <v>5077</v>
      </c>
      <c r="Z4657" t="s">
        <v>5070</v>
      </c>
    </row>
    <row r="4658" spans="1:26" x14ac:dyDescent="0.3">
      <c r="A4658" t="s">
        <v>4679</v>
      </c>
      <c r="B4658" t="s">
        <v>5024</v>
      </c>
      <c r="C4658" t="s">
        <v>5029</v>
      </c>
      <c r="D4658" t="s">
        <v>5031</v>
      </c>
      <c r="E4658" t="s">
        <v>5036</v>
      </c>
      <c r="F4658" t="s">
        <v>5045</v>
      </c>
      <c r="G4658">
        <v>-51.9253</v>
      </c>
      <c r="H4658">
        <v>-14.234999999999999</v>
      </c>
      <c r="I4658">
        <v>418557</v>
      </c>
      <c r="J4658">
        <v>3741286</v>
      </c>
      <c r="K4658">
        <v>797900</v>
      </c>
      <c r="L4658">
        <v>248029</v>
      </c>
      <c r="M4658">
        <v>81315</v>
      </c>
      <c r="N4658">
        <v>0.111875292077612</v>
      </c>
      <c r="O4658">
        <v>4715944</v>
      </c>
      <c r="P4658">
        <v>3741286</v>
      </c>
      <c r="Q4658">
        <v>0</v>
      </c>
      <c r="T4658" t="s">
        <v>5052</v>
      </c>
      <c r="U4658">
        <v>45524</v>
      </c>
      <c r="V4658" t="s">
        <v>5089</v>
      </c>
      <c r="W4658" t="s">
        <v>5095</v>
      </c>
      <c r="X4658">
        <v>15</v>
      </c>
      <c r="Y4658" t="s">
        <v>5077</v>
      </c>
      <c r="Z4658" t="s">
        <v>5070</v>
      </c>
    </row>
    <row r="4659" spans="1:26" x14ac:dyDescent="0.3">
      <c r="A4659" t="s">
        <v>4680</v>
      </c>
      <c r="B4659" t="s">
        <v>5025</v>
      </c>
      <c r="C4659" t="s">
        <v>5029</v>
      </c>
      <c r="D4659" t="s">
        <v>5032</v>
      </c>
      <c r="E4659" t="s">
        <v>5036</v>
      </c>
      <c r="F4659" t="s">
        <v>5050</v>
      </c>
      <c r="G4659">
        <v>-95.712900000000005</v>
      </c>
      <c r="H4659">
        <v>37.090200000000003</v>
      </c>
      <c r="I4659">
        <v>207636</v>
      </c>
      <c r="J4659">
        <v>2609143</v>
      </c>
      <c r="K4659">
        <v>469399</v>
      </c>
      <c r="L4659">
        <v>129375</v>
      </c>
      <c r="M4659">
        <v>108281</v>
      </c>
      <c r="N4659">
        <v>7.9580391601418901E-2</v>
      </c>
      <c r="O4659">
        <v>3189651</v>
      </c>
      <c r="P4659">
        <v>2609143</v>
      </c>
      <c r="Q4659">
        <v>0</v>
      </c>
      <c r="T4659" t="s">
        <v>5061</v>
      </c>
      <c r="U4659">
        <v>45461</v>
      </c>
      <c r="V4659" t="s">
        <v>5089</v>
      </c>
      <c r="W4659" t="s">
        <v>5093</v>
      </c>
      <c r="X4659">
        <v>16</v>
      </c>
      <c r="Y4659" t="s">
        <v>5077</v>
      </c>
      <c r="Z4659" t="s">
        <v>5069</v>
      </c>
    </row>
    <row r="4660" spans="1:26" x14ac:dyDescent="0.3">
      <c r="A4660" t="s">
        <v>4681</v>
      </c>
      <c r="B4660" t="s">
        <v>5024</v>
      </c>
      <c r="C4660" t="s">
        <v>5030</v>
      </c>
      <c r="D4660" t="s">
        <v>5031</v>
      </c>
      <c r="E4660" t="s">
        <v>5036</v>
      </c>
      <c r="F4660" t="s">
        <v>5049</v>
      </c>
      <c r="G4660">
        <v>-106.3468</v>
      </c>
      <c r="H4660">
        <v>56.130400000000002</v>
      </c>
      <c r="I4660">
        <v>236041</v>
      </c>
      <c r="J4660">
        <v>1802903</v>
      </c>
      <c r="K4660">
        <v>271044</v>
      </c>
      <c r="L4660">
        <v>85674</v>
      </c>
      <c r="M4660">
        <v>42644</v>
      </c>
      <c r="N4660">
        <v>0.1309227430671478</v>
      </c>
      <c r="O4660">
        <v>2040829</v>
      </c>
      <c r="P4660">
        <v>1802903</v>
      </c>
      <c r="Q4660">
        <v>0</v>
      </c>
      <c r="T4660" t="s">
        <v>5052</v>
      </c>
      <c r="U4660">
        <v>45758</v>
      </c>
      <c r="V4660" t="s">
        <v>5091</v>
      </c>
      <c r="W4660" t="s">
        <v>5079</v>
      </c>
      <c r="X4660">
        <v>17</v>
      </c>
      <c r="Y4660" t="s">
        <v>5077</v>
      </c>
      <c r="Z4660" t="s">
        <v>5070</v>
      </c>
    </row>
    <row r="4661" spans="1:26" x14ac:dyDescent="0.3">
      <c r="A4661" t="s">
        <v>4682</v>
      </c>
      <c r="B4661" t="s">
        <v>5023</v>
      </c>
      <c r="C4661" t="s">
        <v>5029</v>
      </c>
      <c r="D4661" t="s">
        <v>5035</v>
      </c>
      <c r="E4661" t="s">
        <v>5040</v>
      </c>
      <c r="F4661" t="s">
        <v>5047</v>
      </c>
      <c r="G4661">
        <v>138.25290000000001</v>
      </c>
      <c r="H4661">
        <v>36.204799999999999</v>
      </c>
      <c r="I4661">
        <v>17944</v>
      </c>
      <c r="J4661">
        <v>138468</v>
      </c>
      <c r="K4661">
        <v>17208</v>
      </c>
      <c r="L4661">
        <v>6738</v>
      </c>
      <c r="M4661">
        <v>7723</v>
      </c>
      <c r="N4661">
        <v>0.12959535069446659</v>
      </c>
      <c r="O4661">
        <v>158020</v>
      </c>
      <c r="P4661">
        <v>0</v>
      </c>
      <c r="Q4661">
        <v>154048</v>
      </c>
      <c r="R4661">
        <v>3666</v>
      </c>
      <c r="S4661">
        <v>2.3199999999999998E-2</v>
      </c>
      <c r="T4661" t="s">
        <v>5058</v>
      </c>
      <c r="U4661">
        <v>45673</v>
      </c>
      <c r="V4661" t="s">
        <v>5075</v>
      </c>
      <c r="W4661" t="s">
        <v>5084</v>
      </c>
      <c r="X4661">
        <v>15</v>
      </c>
      <c r="Y4661" t="s">
        <v>5077</v>
      </c>
      <c r="Z4661" t="s">
        <v>5070</v>
      </c>
    </row>
    <row r="4662" spans="1:26" x14ac:dyDescent="0.3">
      <c r="A4662" t="s">
        <v>4683</v>
      </c>
      <c r="B4662" t="s">
        <v>5023</v>
      </c>
      <c r="C4662" t="s">
        <v>5029</v>
      </c>
      <c r="D4662" t="s">
        <v>5032</v>
      </c>
      <c r="E4662" t="s">
        <v>5036</v>
      </c>
      <c r="F4662" t="s">
        <v>5047</v>
      </c>
      <c r="G4662">
        <v>138.25290000000001</v>
      </c>
      <c r="H4662">
        <v>36.204799999999999</v>
      </c>
      <c r="I4662">
        <v>261426</v>
      </c>
      <c r="J4662">
        <v>2768259</v>
      </c>
      <c r="K4662">
        <v>297640</v>
      </c>
      <c r="L4662">
        <v>110251</v>
      </c>
      <c r="M4662">
        <v>78689</v>
      </c>
      <c r="N4662">
        <v>9.443707001828705E-2</v>
      </c>
      <c r="O4662">
        <v>3594840</v>
      </c>
      <c r="P4662">
        <v>2768259</v>
      </c>
      <c r="Q4662">
        <v>0</v>
      </c>
      <c r="R4662">
        <v>88792</v>
      </c>
      <c r="S4662">
        <v>2.47E-2</v>
      </c>
      <c r="T4662" t="s">
        <v>5061</v>
      </c>
      <c r="U4662">
        <v>45657</v>
      </c>
      <c r="V4662" t="s">
        <v>5089</v>
      </c>
      <c r="W4662" t="s">
        <v>5081</v>
      </c>
      <c r="X4662">
        <v>15</v>
      </c>
      <c r="Y4662" t="s">
        <v>5077</v>
      </c>
      <c r="Z4662" t="s">
        <v>5069</v>
      </c>
    </row>
    <row r="4663" spans="1:26" x14ac:dyDescent="0.3">
      <c r="A4663" t="s">
        <v>4684</v>
      </c>
      <c r="B4663" t="s">
        <v>5025</v>
      </c>
      <c r="C4663" t="s">
        <v>5029</v>
      </c>
      <c r="D4663" t="s">
        <v>5033</v>
      </c>
      <c r="E4663" t="s">
        <v>5039</v>
      </c>
      <c r="F4663" t="s">
        <v>5045</v>
      </c>
      <c r="G4663">
        <v>-51.9253</v>
      </c>
      <c r="H4663">
        <v>-14.234999999999999</v>
      </c>
      <c r="I4663">
        <v>45361</v>
      </c>
      <c r="J4663">
        <v>182850</v>
      </c>
      <c r="K4663">
        <v>33939</v>
      </c>
      <c r="L4663">
        <v>6755</v>
      </c>
      <c r="M4663">
        <v>5647</v>
      </c>
      <c r="N4663">
        <v>0.2480822300887684</v>
      </c>
      <c r="O4663">
        <v>207272</v>
      </c>
      <c r="P4663">
        <v>0</v>
      </c>
      <c r="Q4663">
        <v>0</v>
      </c>
      <c r="T4663" t="s">
        <v>5056</v>
      </c>
      <c r="U4663">
        <v>45474</v>
      </c>
      <c r="V4663" t="s">
        <v>5085</v>
      </c>
      <c r="W4663" t="s">
        <v>5083</v>
      </c>
      <c r="X4663">
        <v>11</v>
      </c>
      <c r="Y4663" t="s">
        <v>5082</v>
      </c>
      <c r="Z4663" t="s">
        <v>5071</v>
      </c>
    </row>
    <row r="4664" spans="1:26" x14ac:dyDescent="0.3">
      <c r="A4664" t="s">
        <v>4685</v>
      </c>
      <c r="B4664" t="s">
        <v>5024</v>
      </c>
      <c r="C4664" t="s">
        <v>5029</v>
      </c>
      <c r="D4664" t="s">
        <v>5033</v>
      </c>
      <c r="E4664" t="s">
        <v>5039</v>
      </c>
      <c r="F4664" t="s">
        <v>5047</v>
      </c>
      <c r="G4664">
        <v>138.25290000000001</v>
      </c>
      <c r="H4664">
        <v>36.204799999999999</v>
      </c>
      <c r="I4664">
        <v>65142</v>
      </c>
      <c r="J4664">
        <v>275846</v>
      </c>
      <c r="K4664">
        <v>48097</v>
      </c>
      <c r="L4664">
        <v>16981</v>
      </c>
      <c r="M4664">
        <v>9171</v>
      </c>
      <c r="N4664">
        <v>0.23615668950381499</v>
      </c>
      <c r="O4664">
        <v>333977</v>
      </c>
      <c r="P4664">
        <v>0</v>
      </c>
      <c r="Q4664">
        <v>0</v>
      </c>
      <c r="T4664" t="s">
        <v>5056</v>
      </c>
      <c r="U4664">
        <v>45586</v>
      </c>
      <c r="V4664" t="s">
        <v>5085</v>
      </c>
      <c r="W4664" t="s">
        <v>5090</v>
      </c>
      <c r="X4664">
        <v>11</v>
      </c>
      <c r="Y4664" t="s">
        <v>5082</v>
      </c>
      <c r="Z4664" t="s">
        <v>5071</v>
      </c>
    </row>
    <row r="4665" spans="1:26" x14ac:dyDescent="0.3">
      <c r="A4665" t="s">
        <v>4686</v>
      </c>
      <c r="B4665" t="s">
        <v>5025</v>
      </c>
      <c r="C4665" t="s">
        <v>5029</v>
      </c>
      <c r="D4665" t="s">
        <v>5031</v>
      </c>
      <c r="E4665" t="s">
        <v>5036</v>
      </c>
      <c r="F4665" t="s">
        <v>5049</v>
      </c>
      <c r="G4665">
        <v>-106.3468</v>
      </c>
      <c r="H4665">
        <v>56.130400000000002</v>
      </c>
      <c r="I4665">
        <v>247509</v>
      </c>
      <c r="J4665">
        <v>1755138</v>
      </c>
      <c r="K4665">
        <v>243324</v>
      </c>
      <c r="L4665">
        <v>79686</v>
      </c>
      <c r="M4665">
        <v>80893</v>
      </c>
      <c r="N4665">
        <v>0.14102014839441609</v>
      </c>
      <c r="O4665">
        <v>1983428</v>
      </c>
      <c r="P4665">
        <v>1755138</v>
      </c>
      <c r="Q4665">
        <v>0</v>
      </c>
      <c r="T4665" t="s">
        <v>5052</v>
      </c>
      <c r="U4665">
        <v>45480</v>
      </c>
      <c r="V4665" t="s">
        <v>5080</v>
      </c>
      <c r="W4665" t="s">
        <v>5083</v>
      </c>
      <c r="X4665">
        <v>16</v>
      </c>
      <c r="Y4665" t="s">
        <v>5077</v>
      </c>
      <c r="Z4665" t="s">
        <v>5070</v>
      </c>
    </row>
    <row r="4666" spans="1:26" x14ac:dyDescent="0.3">
      <c r="A4666" t="s">
        <v>4687</v>
      </c>
      <c r="B4666" t="s">
        <v>5027</v>
      </c>
      <c r="C4666" t="s">
        <v>5029</v>
      </c>
      <c r="D4666" t="s">
        <v>5033</v>
      </c>
      <c r="E4666" t="s">
        <v>5036</v>
      </c>
      <c r="F4666" t="s">
        <v>5046</v>
      </c>
      <c r="G4666">
        <v>133.77510000000001</v>
      </c>
      <c r="H4666">
        <v>-25.2744</v>
      </c>
      <c r="I4666">
        <v>57181</v>
      </c>
      <c r="J4666">
        <v>353556</v>
      </c>
      <c r="K4666">
        <v>41742</v>
      </c>
      <c r="L4666">
        <v>26471</v>
      </c>
      <c r="M4666">
        <v>8194</v>
      </c>
      <c r="N4666">
        <v>0.16173330799967389</v>
      </c>
      <c r="O4666">
        <v>413583</v>
      </c>
      <c r="P4666">
        <v>344652</v>
      </c>
      <c r="Q4666">
        <v>0</v>
      </c>
      <c r="T4666" t="s">
        <v>5057</v>
      </c>
      <c r="U4666">
        <v>45352</v>
      </c>
      <c r="V4666" t="s">
        <v>5091</v>
      </c>
      <c r="W4666" t="s">
        <v>5076</v>
      </c>
      <c r="X4666">
        <v>12</v>
      </c>
      <c r="Y4666" t="s">
        <v>5077</v>
      </c>
      <c r="Z4666" t="s">
        <v>5070</v>
      </c>
    </row>
    <row r="4667" spans="1:26" x14ac:dyDescent="0.3">
      <c r="A4667" t="s">
        <v>4688</v>
      </c>
      <c r="B4667" t="s">
        <v>5023</v>
      </c>
      <c r="C4667" t="s">
        <v>5029</v>
      </c>
      <c r="D4667" t="s">
        <v>5033</v>
      </c>
      <c r="E4667" t="s">
        <v>5040</v>
      </c>
      <c r="F4667" t="s">
        <v>5044</v>
      </c>
      <c r="G4667">
        <v>78.962900000000005</v>
      </c>
      <c r="H4667">
        <v>20.593699999999998</v>
      </c>
      <c r="I4667">
        <v>50475</v>
      </c>
      <c r="J4667">
        <v>284463</v>
      </c>
      <c r="K4667">
        <v>54496</v>
      </c>
      <c r="L4667">
        <v>16490</v>
      </c>
      <c r="M4667">
        <v>6786</v>
      </c>
      <c r="N4667">
        <v>0.1774422920377009</v>
      </c>
      <c r="O4667">
        <v>358361</v>
      </c>
      <c r="P4667">
        <v>0</v>
      </c>
      <c r="Q4667">
        <v>293288</v>
      </c>
      <c r="R4667">
        <v>5196</v>
      </c>
      <c r="S4667">
        <v>1.4500000000000001E-2</v>
      </c>
      <c r="T4667" t="s">
        <v>5056</v>
      </c>
      <c r="U4667">
        <v>45710</v>
      </c>
      <c r="V4667" t="s">
        <v>5088</v>
      </c>
      <c r="W4667" t="s">
        <v>5086</v>
      </c>
      <c r="X4667">
        <v>16</v>
      </c>
      <c r="Y4667" t="s">
        <v>5077</v>
      </c>
      <c r="Z4667" t="s">
        <v>5070</v>
      </c>
    </row>
    <row r="4668" spans="1:26" x14ac:dyDescent="0.3">
      <c r="A4668" t="s">
        <v>4689</v>
      </c>
      <c r="B4668" t="s">
        <v>5024</v>
      </c>
      <c r="C4668" t="s">
        <v>5029</v>
      </c>
      <c r="D4668" t="s">
        <v>5033</v>
      </c>
      <c r="E4668" t="s">
        <v>5039</v>
      </c>
      <c r="F4668" t="s">
        <v>5045</v>
      </c>
      <c r="G4668">
        <v>-51.9253</v>
      </c>
      <c r="H4668">
        <v>-14.234999999999999</v>
      </c>
      <c r="I4668">
        <v>49412</v>
      </c>
      <c r="J4668">
        <v>321147</v>
      </c>
      <c r="K4668">
        <v>40597</v>
      </c>
      <c r="L4668">
        <v>22352</v>
      </c>
      <c r="M4668">
        <v>7190</v>
      </c>
      <c r="N4668">
        <v>0.15386285921760509</v>
      </c>
      <c r="O4668">
        <v>409988</v>
      </c>
      <c r="P4668">
        <v>0</v>
      </c>
      <c r="Q4668">
        <v>0</v>
      </c>
      <c r="T4668" t="s">
        <v>5056</v>
      </c>
      <c r="U4668">
        <v>45549</v>
      </c>
      <c r="V4668" t="s">
        <v>5088</v>
      </c>
      <c r="W4668" t="s">
        <v>5096</v>
      </c>
      <c r="X4668">
        <v>15</v>
      </c>
      <c r="Y4668" t="s">
        <v>5077</v>
      </c>
      <c r="Z4668" t="s">
        <v>5070</v>
      </c>
    </row>
    <row r="4669" spans="1:26" x14ac:dyDescent="0.3">
      <c r="A4669" t="s">
        <v>4690</v>
      </c>
      <c r="B4669" t="s">
        <v>5023</v>
      </c>
      <c r="C4669" t="s">
        <v>5029</v>
      </c>
      <c r="D4669" t="s">
        <v>5033</v>
      </c>
      <c r="E4669" t="s">
        <v>5036</v>
      </c>
      <c r="F4669" t="s">
        <v>5050</v>
      </c>
      <c r="G4669">
        <v>-95.712900000000005</v>
      </c>
      <c r="H4669">
        <v>37.090200000000003</v>
      </c>
      <c r="I4669">
        <v>63965</v>
      </c>
      <c r="J4669">
        <v>259271</v>
      </c>
      <c r="K4669">
        <v>52145</v>
      </c>
      <c r="L4669">
        <v>12577</v>
      </c>
      <c r="M4669">
        <v>7160</v>
      </c>
      <c r="N4669">
        <v>0.2467111286982569</v>
      </c>
      <c r="O4669">
        <v>327538</v>
      </c>
      <c r="P4669">
        <v>257642</v>
      </c>
      <c r="Q4669">
        <v>0</v>
      </c>
      <c r="R4669">
        <v>5142</v>
      </c>
      <c r="S4669">
        <v>1.5699999999999999E-2</v>
      </c>
      <c r="T4669" t="s">
        <v>5056</v>
      </c>
      <c r="U4669">
        <v>45591</v>
      </c>
      <c r="V4669" t="s">
        <v>5088</v>
      </c>
      <c r="W4669" t="s">
        <v>5090</v>
      </c>
      <c r="X4669">
        <v>10</v>
      </c>
      <c r="Y4669" t="s">
        <v>5082</v>
      </c>
      <c r="Z4669" t="s">
        <v>5071</v>
      </c>
    </row>
    <row r="4670" spans="1:26" x14ac:dyDescent="0.3">
      <c r="A4670" t="s">
        <v>4691</v>
      </c>
      <c r="B4670" t="s">
        <v>5025</v>
      </c>
      <c r="C4670" t="s">
        <v>5029</v>
      </c>
      <c r="D4670" t="s">
        <v>5033</v>
      </c>
      <c r="E4670" t="s">
        <v>5039</v>
      </c>
      <c r="F4670" t="s">
        <v>5045</v>
      </c>
      <c r="G4670">
        <v>-51.9253</v>
      </c>
      <c r="H4670">
        <v>-14.234999999999999</v>
      </c>
      <c r="I4670">
        <v>19762</v>
      </c>
      <c r="J4670">
        <v>84624</v>
      </c>
      <c r="K4670">
        <v>14096</v>
      </c>
      <c r="L4670">
        <v>6035</v>
      </c>
      <c r="M4670">
        <v>2839</v>
      </c>
      <c r="N4670">
        <v>0.23353170975181439</v>
      </c>
      <c r="O4670">
        <v>94603</v>
      </c>
      <c r="P4670">
        <v>0</v>
      </c>
      <c r="Q4670">
        <v>0</v>
      </c>
      <c r="T4670" t="s">
        <v>5056</v>
      </c>
      <c r="U4670">
        <v>45384</v>
      </c>
      <c r="V4670" t="s">
        <v>5089</v>
      </c>
      <c r="W4670" t="s">
        <v>5079</v>
      </c>
      <c r="X4670">
        <v>18</v>
      </c>
      <c r="Y4670" t="s">
        <v>5092</v>
      </c>
      <c r="Z4670" t="s">
        <v>5071</v>
      </c>
    </row>
    <row r="4671" spans="1:26" x14ac:dyDescent="0.3">
      <c r="A4671" t="s">
        <v>4692</v>
      </c>
      <c r="B4671" t="s">
        <v>5025</v>
      </c>
      <c r="C4671" t="s">
        <v>5029</v>
      </c>
      <c r="D4671" t="s">
        <v>5031</v>
      </c>
      <c r="E4671" t="s">
        <v>5036</v>
      </c>
      <c r="F4671" t="s">
        <v>5043</v>
      </c>
      <c r="G4671">
        <v>-3.4359999999999999</v>
      </c>
      <c r="H4671">
        <v>55.378100000000003</v>
      </c>
      <c r="I4671">
        <v>393397</v>
      </c>
      <c r="J4671">
        <v>2917379</v>
      </c>
      <c r="K4671">
        <v>690521</v>
      </c>
      <c r="L4671">
        <v>144022</v>
      </c>
      <c r="M4671">
        <v>99002</v>
      </c>
      <c r="N4671">
        <v>0.1348461812539532</v>
      </c>
      <c r="O4671">
        <v>3328379</v>
      </c>
      <c r="P4671">
        <v>2917379</v>
      </c>
      <c r="Q4671">
        <v>0</v>
      </c>
      <c r="T4671" t="s">
        <v>5052</v>
      </c>
      <c r="U4671">
        <v>45551</v>
      </c>
      <c r="V4671" t="s">
        <v>5085</v>
      </c>
      <c r="W4671" t="s">
        <v>5096</v>
      </c>
      <c r="X4671">
        <v>12</v>
      </c>
      <c r="Y4671" t="s">
        <v>5077</v>
      </c>
      <c r="Z4671" t="s">
        <v>5070</v>
      </c>
    </row>
    <row r="4672" spans="1:26" x14ac:dyDescent="0.3">
      <c r="A4672" t="s">
        <v>4693</v>
      </c>
      <c r="B4672" t="s">
        <v>5023</v>
      </c>
      <c r="C4672" t="s">
        <v>5029</v>
      </c>
      <c r="D4672" t="s">
        <v>5033</v>
      </c>
      <c r="E4672" t="s">
        <v>5036</v>
      </c>
      <c r="F4672" t="s">
        <v>5047</v>
      </c>
      <c r="G4672">
        <v>138.25290000000001</v>
      </c>
      <c r="H4672">
        <v>36.204799999999999</v>
      </c>
      <c r="I4672">
        <v>54610</v>
      </c>
      <c r="J4672">
        <v>231633</v>
      </c>
      <c r="K4672">
        <v>45284</v>
      </c>
      <c r="L4672">
        <v>17149</v>
      </c>
      <c r="M4672">
        <v>4956</v>
      </c>
      <c r="N4672">
        <v>0.2357616669809541</v>
      </c>
      <c r="O4672">
        <v>293191</v>
      </c>
      <c r="P4672">
        <v>228231</v>
      </c>
      <c r="Q4672">
        <v>0</v>
      </c>
      <c r="R4672">
        <v>4309</v>
      </c>
      <c r="S4672">
        <v>1.47E-2</v>
      </c>
      <c r="T4672" t="s">
        <v>5056</v>
      </c>
      <c r="U4672">
        <v>45593</v>
      </c>
      <c r="V4672" t="s">
        <v>5085</v>
      </c>
      <c r="W4672" t="s">
        <v>5090</v>
      </c>
      <c r="X4672">
        <v>15</v>
      </c>
      <c r="Y4672" t="s">
        <v>5077</v>
      </c>
      <c r="Z4672" t="s">
        <v>5071</v>
      </c>
    </row>
    <row r="4673" spans="1:26" x14ac:dyDescent="0.3">
      <c r="A4673" t="s">
        <v>4694</v>
      </c>
      <c r="B4673" t="s">
        <v>5024</v>
      </c>
      <c r="C4673" t="s">
        <v>5029</v>
      </c>
      <c r="D4673" t="s">
        <v>5033</v>
      </c>
      <c r="E4673" t="s">
        <v>5039</v>
      </c>
      <c r="F4673" t="s">
        <v>5045</v>
      </c>
      <c r="G4673">
        <v>-51.9253</v>
      </c>
      <c r="H4673">
        <v>-14.234999999999999</v>
      </c>
      <c r="I4673">
        <v>45190</v>
      </c>
      <c r="J4673">
        <v>275839</v>
      </c>
      <c r="K4673">
        <v>44572</v>
      </c>
      <c r="L4673">
        <v>17349</v>
      </c>
      <c r="M4673">
        <v>9625</v>
      </c>
      <c r="N4673">
        <v>0.1638277094588205</v>
      </c>
      <c r="O4673">
        <v>341793</v>
      </c>
      <c r="P4673">
        <v>0</v>
      </c>
      <c r="Q4673">
        <v>0</v>
      </c>
      <c r="T4673" t="s">
        <v>5056</v>
      </c>
      <c r="U4673">
        <v>45359</v>
      </c>
      <c r="V4673" t="s">
        <v>5091</v>
      </c>
      <c r="W4673" t="s">
        <v>5076</v>
      </c>
      <c r="X4673">
        <v>11</v>
      </c>
      <c r="Y4673" t="s">
        <v>5082</v>
      </c>
      <c r="Z4673" t="s">
        <v>5070</v>
      </c>
    </row>
    <row r="4674" spans="1:26" x14ac:dyDescent="0.3">
      <c r="A4674" t="s">
        <v>4695</v>
      </c>
      <c r="B4674" t="s">
        <v>5026</v>
      </c>
      <c r="C4674" t="s">
        <v>5029</v>
      </c>
      <c r="D4674" t="s">
        <v>5032</v>
      </c>
      <c r="E4674" t="s">
        <v>5036</v>
      </c>
      <c r="F4674" t="s">
        <v>5044</v>
      </c>
      <c r="G4674">
        <v>78.962900000000005</v>
      </c>
      <c r="H4674">
        <v>20.593699999999998</v>
      </c>
      <c r="I4674">
        <v>32073</v>
      </c>
      <c r="J4674">
        <v>420939</v>
      </c>
      <c r="K4674">
        <v>66859</v>
      </c>
      <c r="L4674">
        <v>29939</v>
      </c>
      <c r="M4674">
        <v>11886</v>
      </c>
      <c r="N4674">
        <v>7.6195314080657356E-2</v>
      </c>
      <c r="O4674">
        <v>535914</v>
      </c>
      <c r="P4674">
        <v>369834</v>
      </c>
      <c r="Q4674">
        <v>0</v>
      </c>
      <c r="T4674" t="s">
        <v>5059</v>
      </c>
      <c r="U4674">
        <v>45413</v>
      </c>
      <c r="V4674" t="s">
        <v>5078</v>
      </c>
      <c r="W4674" t="s">
        <v>5087</v>
      </c>
      <c r="X4674">
        <v>16</v>
      </c>
      <c r="Y4674" t="s">
        <v>5077</v>
      </c>
      <c r="Z4674" t="s">
        <v>5069</v>
      </c>
    </row>
    <row r="4675" spans="1:26" x14ac:dyDescent="0.3">
      <c r="A4675" t="s">
        <v>4696</v>
      </c>
      <c r="B4675" t="s">
        <v>5027</v>
      </c>
      <c r="C4675" t="s">
        <v>5029</v>
      </c>
      <c r="D4675" t="s">
        <v>5031</v>
      </c>
      <c r="E4675" t="s">
        <v>5040</v>
      </c>
      <c r="F4675" t="s">
        <v>5047</v>
      </c>
      <c r="G4675">
        <v>138.25290000000001</v>
      </c>
      <c r="H4675">
        <v>36.204799999999999</v>
      </c>
      <c r="I4675">
        <v>28975</v>
      </c>
      <c r="J4675">
        <v>288722</v>
      </c>
      <c r="K4675">
        <v>50429</v>
      </c>
      <c r="L4675">
        <v>13947</v>
      </c>
      <c r="M4675">
        <v>13424</v>
      </c>
      <c r="N4675">
        <v>0.1003594461556041</v>
      </c>
      <c r="O4675">
        <v>337307</v>
      </c>
      <c r="P4675">
        <v>0</v>
      </c>
      <c r="Q4675">
        <v>1020932</v>
      </c>
      <c r="T4675" t="s">
        <v>5052</v>
      </c>
      <c r="U4675">
        <v>45607</v>
      </c>
      <c r="V4675" t="s">
        <v>5085</v>
      </c>
      <c r="W4675" t="s">
        <v>5094</v>
      </c>
      <c r="X4675">
        <v>9</v>
      </c>
      <c r="Y4675" t="s">
        <v>5082</v>
      </c>
      <c r="Z4675" t="s">
        <v>5070</v>
      </c>
    </row>
    <row r="4676" spans="1:26" x14ac:dyDescent="0.3">
      <c r="A4676" t="s">
        <v>4697</v>
      </c>
      <c r="B4676" t="s">
        <v>5025</v>
      </c>
      <c r="C4676" t="s">
        <v>5029</v>
      </c>
      <c r="D4676" t="s">
        <v>5035</v>
      </c>
      <c r="E4676" t="s">
        <v>5039</v>
      </c>
      <c r="F4676" t="s">
        <v>5050</v>
      </c>
      <c r="G4676">
        <v>-95.712900000000005</v>
      </c>
      <c r="H4676">
        <v>37.090200000000003</v>
      </c>
      <c r="I4676">
        <v>26014</v>
      </c>
      <c r="J4676">
        <v>160080</v>
      </c>
      <c r="K4676">
        <v>20828</v>
      </c>
      <c r="L4676">
        <v>11266</v>
      </c>
      <c r="M4676">
        <v>8358</v>
      </c>
      <c r="N4676">
        <v>0.1625079709909881</v>
      </c>
      <c r="O4676">
        <v>192018</v>
      </c>
      <c r="P4676">
        <v>0</v>
      </c>
      <c r="Q4676">
        <v>0</v>
      </c>
      <c r="T4676" t="s">
        <v>5058</v>
      </c>
      <c r="U4676">
        <v>45681</v>
      </c>
      <c r="V4676" t="s">
        <v>5091</v>
      </c>
      <c r="W4676" t="s">
        <v>5084</v>
      </c>
      <c r="X4676">
        <v>19</v>
      </c>
      <c r="Y4676" t="s">
        <v>5092</v>
      </c>
      <c r="Z4676" t="s">
        <v>5070</v>
      </c>
    </row>
    <row r="4677" spans="1:26" x14ac:dyDescent="0.3">
      <c r="A4677" t="s">
        <v>4698</v>
      </c>
      <c r="B4677" t="s">
        <v>5025</v>
      </c>
      <c r="C4677" t="s">
        <v>5029</v>
      </c>
      <c r="D4677" t="s">
        <v>5033</v>
      </c>
      <c r="E4677" t="s">
        <v>5039</v>
      </c>
      <c r="F4677" t="s">
        <v>5045</v>
      </c>
      <c r="G4677">
        <v>-51.9253</v>
      </c>
      <c r="H4677">
        <v>-14.234999999999999</v>
      </c>
      <c r="I4677">
        <v>87951</v>
      </c>
      <c r="J4677">
        <v>360421</v>
      </c>
      <c r="K4677">
        <v>73674</v>
      </c>
      <c r="L4677">
        <v>19990</v>
      </c>
      <c r="M4677">
        <v>13220</v>
      </c>
      <c r="N4677">
        <v>0.2440243467461658</v>
      </c>
      <c r="O4677">
        <v>468179</v>
      </c>
      <c r="P4677">
        <v>0</v>
      </c>
      <c r="Q4677">
        <v>0</v>
      </c>
      <c r="T4677" t="s">
        <v>5056</v>
      </c>
      <c r="U4677">
        <v>45470</v>
      </c>
      <c r="V4677" t="s">
        <v>5075</v>
      </c>
      <c r="W4677" t="s">
        <v>5093</v>
      </c>
      <c r="X4677">
        <v>15</v>
      </c>
      <c r="Y4677" t="s">
        <v>5077</v>
      </c>
      <c r="Z4677" t="s">
        <v>5071</v>
      </c>
    </row>
    <row r="4678" spans="1:26" x14ac:dyDescent="0.3">
      <c r="A4678" t="s">
        <v>4699</v>
      </c>
      <c r="B4678" t="s">
        <v>5025</v>
      </c>
      <c r="C4678" t="s">
        <v>5029</v>
      </c>
      <c r="D4678" t="s">
        <v>5033</v>
      </c>
      <c r="E4678" t="s">
        <v>5036</v>
      </c>
      <c r="F4678" t="s">
        <v>5048</v>
      </c>
      <c r="G4678">
        <v>10.451499999999999</v>
      </c>
      <c r="H4678">
        <v>51.165700000000001</v>
      </c>
      <c r="I4678">
        <v>595825</v>
      </c>
      <c r="J4678">
        <v>2701061</v>
      </c>
      <c r="K4678">
        <v>548537</v>
      </c>
      <c r="L4678">
        <v>200003</v>
      </c>
      <c r="M4678">
        <v>90359</v>
      </c>
      <c r="N4678">
        <v>0.22058950107139891</v>
      </c>
      <c r="O4678">
        <v>3118101</v>
      </c>
      <c r="P4678">
        <v>2701061</v>
      </c>
      <c r="Q4678">
        <v>0</v>
      </c>
      <c r="T4678" t="s">
        <v>5057</v>
      </c>
      <c r="U4678">
        <v>45773</v>
      </c>
      <c r="V4678" t="s">
        <v>5088</v>
      </c>
      <c r="W4678" t="s">
        <v>5079</v>
      </c>
      <c r="X4678">
        <v>15</v>
      </c>
      <c r="Y4678" t="s">
        <v>5077</v>
      </c>
      <c r="Z4678" t="s">
        <v>5071</v>
      </c>
    </row>
    <row r="4679" spans="1:26" x14ac:dyDescent="0.3">
      <c r="A4679" t="s">
        <v>4700</v>
      </c>
      <c r="B4679" t="s">
        <v>5024</v>
      </c>
      <c r="C4679" t="s">
        <v>5029</v>
      </c>
      <c r="D4679" t="s">
        <v>5031</v>
      </c>
      <c r="E4679" t="s">
        <v>5036</v>
      </c>
      <c r="F4679" t="s">
        <v>5046</v>
      </c>
      <c r="G4679">
        <v>133.77510000000001</v>
      </c>
      <c r="H4679">
        <v>-25.2744</v>
      </c>
      <c r="I4679">
        <v>234071</v>
      </c>
      <c r="J4679">
        <v>2168474</v>
      </c>
      <c r="K4679">
        <v>493741</v>
      </c>
      <c r="L4679">
        <v>107785</v>
      </c>
      <c r="M4679">
        <v>104926</v>
      </c>
      <c r="N4679">
        <v>0.10794318020480501</v>
      </c>
      <c r="O4679">
        <v>2449399</v>
      </c>
      <c r="P4679">
        <v>2168474</v>
      </c>
      <c r="Q4679">
        <v>0</v>
      </c>
      <c r="T4679" t="s">
        <v>5052</v>
      </c>
      <c r="U4679">
        <v>45772</v>
      </c>
      <c r="V4679" t="s">
        <v>5091</v>
      </c>
      <c r="W4679" t="s">
        <v>5079</v>
      </c>
      <c r="X4679">
        <v>12</v>
      </c>
      <c r="Y4679" t="s">
        <v>5077</v>
      </c>
      <c r="Z4679" t="s">
        <v>5070</v>
      </c>
    </row>
    <row r="4680" spans="1:26" x14ac:dyDescent="0.3">
      <c r="A4680" t="s">
        <v>4701</v>
      </c>
      <c r="B4680" t="s">
        <v>5027</v>
      </c>
      <c r="C4680" t="s">
        <v>5029</v>
      </c>
      <c r="D4680" t="s">
        <v>5031</v>
      </c>
      <c r="E4680" t="s">
        <v>5040</v>
      </c>
      <c r="F4680" t="s">
        <v>5043</v>
      </c>
      <c r="G4680">
        <v>-3.4359999999999999</v>
      </c>
      <c r="H4680">
        <v>55.378100000000003</v>
      </c>
      <c r="I4680">
        <v>36797</v>
      </c>
      <c r="J4680">
        <v>280369</v>
      </c>
      <c r="K4680">
        <v>39333</v>
      </c>
      <c r="L4680">
        <v>15343</v>
      </c>
      <c r="M4680">
        <v>13423</v>
      </c>
      <c r="N4680">
        <v>0.13124556120399819</v>
      </c>
      <c r="O4680">
        <v>309072</v>
      </c>
      <c r="P4680">
        <v>0</v>
      </c>
      <c r="Q4680">
        <v>1456200</v>
      </c>
      <c r="T4680" t="s">
        <v>5052</v>
      </c>
      <c r="U4680">
        <v>45553</v>
      </c>
      <c r="V4680" t="s">
        <v>5078</v>
      </c>
      <c r="W4680" t="s">
        <v>5096</v>
      </c>
      <c r="X4680">
        <v>10</v>
      </c>
      <c r="Y4680" t="s">
        <v>5082</v>
      </c>
      <c r="Z4680" t="s">
        <v>5070</v>
      </c>
    </row>
    <row r="4681" spans="1:26" x14ac:dyDescent="0.3">
      <c r="A4681" t="s">
        <v>4702</v>
      </c>
      <c r="B4681" t="s">
        <v>5024</v>
      </c>
      <c r="C4681" t="s">
        <v>5029</v>
      </c>
      <c r="D4681" t="s">
        <v>5031</v>
      </c>
      <c r="E4681" t="s">
        <v>5040</v>
      </c>
      <c r="F4681" t="s">
        <v>5044</v>
      </c>
      <c r="G4681">
        <v>78.962900000000005</v>
      </c>
      <c r="H4681">
        <v>20.593699999999998</v>
      </c>
      <c r="I4681">
        <v>379470</v>
      </c>
      <c r="J4681">
        <v>3189647</v>
      </c>
      <c r="K4681">
        <v>578087</v>
      </c>
      <c r="L4681">
        <v>130821</v>
      </c>
      <c r="M4681">
        <v>159862</v>
      </c>
      <c r="N4681">
        <v>0.1189694656605806</v>
      </c>
      <c r="O4681">
        <v>3702198</v>
      </c>
      <c r="P4681">
        <v>0</v>
      </c>
      <c r="Q4681">
        <v>210744</v>
      </c>
      <c r="T4681" t="s">
        <v>5052</v>
      </c>
      <c r="U4681">
        <v>45310</v>
      </c>
      <c r="V4681" t="s">
        <v>5091</v>
      </c>
      <c r="W4681" t="s">
        <v>5084</v>
      </c>
      <c r="X4681">
        <v>10</v>
      </c>
      <c r="Y4681" t="s">
        <v>5082</v>
      </c>
      <c r="Z4681" t="s">
        <v>5070</v>
      </c>
    </row>
    <row r="4682" spans="1:26" x14ac:dyDescent="0.3">
      <c r="A4682" t="s">
        <v>4703</v>
      </c>
      <c r="B4682" t="s">
        <v>5024</v>
      </c>
      <c r="C4682" t="s">
        <v>5030</v>
      </c>
      <c r="D4682" t="s">
        <v>5031</v>
      </c>
      <c r="E4682" t="s">
        <v>5036</v>
      </c>
      <c r="F4682" t="s">
        <v>5050</v>
      </c>
      <c r="G4682">
        <v>-95.712900000000005</v>
      </c>
      <c r="H4682">
        <v>37.090200000000003</v>
      </c>
      <c r="I4682">
        <v>495873</v>
      </c>
      <c r="J4682">
        <v>3502483</v>
      </c>
      <c r="K4682">
        <v>838238</v>
      </c>
      <c r="L4682">
        <v>129829</v>
      </c>
      <c r="M4682">
        <v>125594</v>
      </c>
      <c r="N4682">
        <v>0.14157766807279851</v>
      </c>
      <c r="O4682">
        <v>3899657</v>
      </c>
      <c r="P4682">
        <v>3502483</v>
      </c>
      <c r="Q4682">
        <v>0</v>
      </c>
      <c r="T4682" t="s">
        <v>5052</v>
      </c>
      <c r="U4682">
        <v>45536</v>
      </c>
      <c r="V4682" t="s">
        <v>5080</v>
      </c>
      <c r="W4682" t="s">
        <v>5096</v>
      </c>
      <c r="X4682">
        <v>10</v>
      </c>
      <c r="Y4682" t="s">
        <v>5082</v>
      </c>
      <c r="Z4682" t="s">
        <v>5070</v>
      </c>
    </row>
    <row r="4683" spans="1:26" x14ac:dyDescent="0.3">
      <c r="A4683" t="s">
        <v>4704</v>
      </c>
      <c r="B4683" t="s">
        <v>5024</v>
      </c>
      <c r="C4683" t="s">
        <v>5029</v>
      </c>
      <c r="D4683" t="s">
        <v>5033</v>
      </c>
      <c r="E4683" t="s">
        <v>5039</v>
      </c>
      <c r="F4683" t="s">
        <v>5046</v>
      </c>
      <c r="G4683">
        <v>133.77510000000001</v>
      </c>
      <c r="H4683">
        <v>-25.2744</v>
      </c>
      <c r="I4683">
        <v>42281</v>
      </c>
      <c r="J4683">
        <v>217267</v>
      </c>
      <c r="K4683">
        <v>46447</v>
      </c>
      <c r="L4683">
        <v>11381</v>
      </c>
      <c r="M4683">
        <v>10489</v>
      </c>
      <c r="N4683">
        <v>0.19460588029952339</v>
      </c>
      <c r="O4683">
        <v>252994</v>
      </c>
      <c r="P4683">
        <v>0</v>
      </c>
      <c r="Q4683">
        <v>0</v>
      </c>
      <c r="T4683" t="s">
        <v>5056</v>
      </c>
      <c r="U4683">
        <v>45720</v>
      </c>
      <c r="V4683" t="s">
        <v>5089</v>
      </c>
      <c r="W4683" t="s">
        <v>5076</v>
      </c>
      <c r="X4683">
        <v>10</v>
      </c>
      <c r="Y4683" t="s">
        <v>5082</v>
      </c>
      <c r="Z4683" t="s">
        <v>5070</v>
      </c>
    </row>
    <row r="4684" spans="1:26" x14ac:dyDescent="0.3">
      <c r="A4684" t="s">
        <v>4705</v>
      </c>
      <c r="B4684" t="s">
        <v>5027</v>
      </c>
      <c r="C4684" t="s">
        <v>5030</v>
      </c>
      <c r="D4684" t="s">
        <v>5031</v>
      </c>
      <c r="E4684" t="s">
        <v>5036</v>
      </c>
      <c r="F4684" t="s">
        <v>5048</v>
      </c>
      <c r="G4684">
        <v>10.451499999999999</v>
      </c>
      <c r="H4684">
        <v>51.165700000000001</v>
      </c>
      <c r="I4684">
        <v>280384</v>
      </c>
      <c r="J4684">
        <v>2091569</v>
      </c>
      <c r="K4684">
        <v>505200</v>
      </c>
      <c r="L4684">
        <v>70989</v>
      </c>
      <c r="M4684">
        <v>84857</v>
      </c>
      <c r="N4684">
        <v>0.13405468204506571</v>
      </c>
      <c r="O4684">
        <v>2621344</v>
      </c>
      <c r="P4684">
        <v>2091569</v>
      </c>
      <c r="Q4684">
        <v>0</v>
      </c>
      <c r="T4684" t="s">
        <v>5052</v>
      </c>
      <c r="U4684">
        <v>45549</v>
      </c>
      <c r="V4684" t="s">
        <v>5088</v>
      </c>
      <c r="W4684" t="s">
        <v>5096</v>
      </c>
      <c r="X4684">
        <v>12</v>
      </c>
      <c r="Y4684" t="s">
        <v>5077</v>
      </c>
      <c r="Z4684" t="s">
        <v>5070</v>
      </c>
    </row>
    <row r="4685" spans="1:26" x14ac:dyDescent="0.3">
      <c r="A4685" t="s">
        <v>4706</v>
      </c>
      <c r="B4685" t="s">
        <v>5024</v>
      </c>
      <c r="C4685" t="s">
        <v>5029</v>
      </c>
      <c r="D4685" t="s">
        <v>5031</v>
      </c>
      <c r="E4685" t="s">
        <v>5036</v>
      </c>
      <c r="F4685" t="s">
        <v>5045</v>
      </c>
      <c r="G4685">
        <v>-51.9253</v>
      </c>
      <c r="H4685">
        <v>-14.234999999999999</v>
      </c>
      <c r="I4685">
        <v>431722</v>
      </c>
      <c r="J4685">
        <v>2905269</v>
      </c>
      <c r="K4685">
        <v>552067</v>
      </c>
      <c r="L4685">
        <v>90527</v>
      </c>
      <c r="M4685">
        <v>171101</v>
      </c>
      <c r="N4685">
        <v>0.14859972858281539</v>
      </c>
      <c r="O4685">
        <v>3369103</v>
      </c>
      <c r="P4685">
        <v>2905269</v>
      </c>
      <c r="Q4685">
        <v>0</v>
      </c>
      <c r="T4685" t="s">
        <v>5052</v>
      </c>
      <c r="U4685">
        <v>45567</v>
      </c>
      <c r="V4685" t="s">
        <v>5078</v>
      </c>
      <c r="W4685" t="s">
        <v>5090</v>
      </c>
      <c r="X4685">
        <v>15</v>
      </c>
      <c r="Y4685" t="s">
        <v>5077</v>
      </c>
      <c r="Z4685" t="s">
        <v>5070</v>
      </c>
    </row>
    <row r="4686" spans="1:26" x14ac:dyDescent="0.3">
      <c r="A4686" t="s">
        <v>4707</v>
      </c>
      <c r="B4686" t="s">
        <v>5025</v>
      </c>
      <c r="C4686" t="s">
        <v>5029</v>
      </c>
      <c r="D4686" t="s">
        <v>5033</v>
      </c>
      <c r="E4686" t="s">
        <v>5039</v>
      </c>
      <c r="F4686" t="s">
        <v>5045</v>
      </c>
      <c r="G4686">
        <v>-51.9253</v>
      </c>
      <c r="H4686">
        <v>-14.234999999999999</v>
      </c>
      <c r="I4686">
        <v>52929</v>
      </c>
      <c r="J4686">
        <v>240522</v>
      </c>
      <c r="K4686">
        <v>43612</v>
      </c>
      <c r="L4686">
        <v>16431</v>
      </c>
      <c r="M4686">
        <v>8594</v>
      </c>
      <c r="N4686">
        <v>0.22006239203531919</v>
      </c>
      <c r="O4686">
        <v>285738</v>
      </c>
      <c r="P4686">
        <v>0</v>
      </c>
      <c r="Q4686">
        <v>0</v>
      </c>
      <c r="T4686" t="s">
        <v>5056</v>
      </c>
      <c r="U4686">
        <v>45515</v>
      </c>
      <c r="V4686" t="s">
        <v>5080</v>
      </c>
      <c r="W4686" t="s">
        <v>5095</v>
      </c>
      <c r="X4686">
        <v>12</v>
      </c>
      <c r="Y4686" t="s">
        <v>5077</v>
      </c>
      <c r="Z4686" t="s">
        <v>5071</v>
      </c>
    </row>
    <row r="4687" spans="1:26" x14ac:dyDescent="0.3">
      <c r="A4687" t="s">
        <v>4708</v>
      </c>
      <c r="B4687" t="s">
        <v>5027</v>
      </c>
      <c r="C4687" t="s">
        <v>5029</v>
      </c>
      <c r="D4687" t="s">
        <v>5032</v>
      </c>
      <c r="E4687" t="s">
        <v>5036</v>
      </c>
      <c r="F4687" t="s">
        <v>5048</v>
      </c>
      <c r="G4687">
        <v>10.451499999999999</v>
      </c>
      <c r="H4687">
        <v>51.165700000000001</v>
      </c>
      <c r="I4687">
        <v>39061</v>
      </c>
      <c r="J4687">
        <v>757275</v>
      </c>
      <c r="K4687">
        <v>120526</v>
      </c>
      <c r="L4687">
        <v>57346</v>
      </c>
      <c r="M4687">
        <v>40930</v>
      </c>
      <c r="N4687">
        <v>5.1582136788083273E-2</v>
      </c>
      <c r="O4687">
        <v>901910</v>
      </c>
      <c r="P4687">
        <v>757275</v>
      </c>
      <c r="Q4687">
        <v>0</v>
      </c>
      <c r="T4687" t="s">
        <v>5061</v>
      </c>
      <c r="U4687">
        <v>45614</v>
      </c>
      <c r="V4687" t="s">
        <v>5085</v>
      </c>
      <c r="W4687" t="s">
        <v>5094</v>
      </c>
      <c r="X4687">
        <v>15</v>
      </c>
      <c r="Y4687" t="s">
        <v>5077</v>
      </c>
      <c r="Z4687" t="s">
        <v>5069</v>
      </c>
    </row>
    <row r="4688" spans="1:26" x14ac:dyDescent="0.3">
      <c r="A4688" t="s">
        <v>4709</v>
      </c>
      <c r="B4688" t="s">
        <v>5025</v>
      </c>
      <c r="C4688" t="s">
        <v>5029</v>
      </c>
      <c r="D4688" t="s">
        <v>5033</v>
      </c>
      <c r="E4688" t="s">
        <v>5039</v>
      </c>
      <c r="F4688" t="s">
        <v>5045</v>
      </c>
      <c r="G4688">
        <v>-51.9253</v>
      </c>
      <c r="H4688">
        <v>-14.234999999999999</v>
      </c>
      <c r="I4688">
        <v>45629</v>
      </c>
      <c r="J4688">
        <v>215182</v>
      </c>
      <c r="K4688">
        <v>26436</v>
      </c>
      <c r="L4688">
        <v>8390</v>
      </c>
      <c r="M4688">
        <v>11214</v>
      </c>
      <c r="N4688">
        <v>0.21205227476787211</v>
      </c>
      <c r="O4688">
        <v>261639</v>
      </c>
      <c r="P4688">
        <v>0</v>
      </c>
      <c r="Q4688">
        <v>0</v>
      </c>
      <c r="T4688" t="s">
        <v>5056</v>
      </c>
      <c r="U4688">
        <v>45405</v>
      </c>
      <c r="V4688" t="s">
        <v>5089</v>
      </c>
      <c r="W4688" t="s">
        <v>5079</v>
      </c>
      <c r="X4688">
        <v>17</v>
      </c>
      <c r="Y4688" t="s">
        <v>5077</v>
      </c>
      <c r="Z4688" t="s">
        <v>5071</v>
      </c>
    </row>
    <row r="4689" spans="1:26" x14ac:dyDescent="0.3">
      <c r="A4689" t="s">
        <v>4710</v>
      </c>
      <c r="B4689" t="s">
        <v>5024</v>
      </c>
      <c r="C4689" t="s">
        <v>5029</v>
      </c>
      <c r="D4689" t="s">
        <v>5033</v>
      </c>
      <c r="E4689" t="s">
        <v>5036</v>
      </c>
      <c r="F4689" t="s">
        <v>5044</v>
      </c>
      <c r="G4689">
        <v>78.962900000000005</v>
      </c>
      <c r="H4689">
        <v>20.593699999999998</v>
      </c>
      <c r="I4689">
        <v>367422</v>
      </c>
      <c r="J4689">
        <v>1616037</v>
      </c>
      <c r="K4689">
        <v>393366</v>
      </c>
      <c r="L4689">
        <v>67182</v>
      </c>
      <c r="M4689">
        <v>63712</v>
      </c>
      <c r="N4689">
        <v>0.22736011028143741</v>
      </c>
      <c r="O4689">
        <v>2093552</v>
      </c>
      <c r="P4689">
        <v>1616037</v>
      </c>
      <c r="Q4689">
        <v>0</v>
      </c>
      <c r="T4689" t="s">
        <v>5057</v>
      </c>
      <c r="U4689">
        <v>45605</v>
      </c>
      <c r="V4689" t="s">
        <v>5088</v>
      </c>
      <c r="W4689" t="s">
        <v>5094</v>
      </c>
      <c r="X4689">
        <v>10</v>
      </c>
      <c r="Y4689" t="s">
        <v>5082</v>
      </c>
      <c r="Z4689" t="s">
        <v>5071</v>
      </c>
    </row>
    <row r="4690" spans="1:26" x14ac:dyDescent="0.3">
      <c r="A4690" t="s">
        <v>4711</v>
      </c>
      <c r="B4690" t="s">
        <v>5024</v>
      </c>
      <c r="C4690" t="s">
        <v>5030</v>
      </c>
      <c r="D4690" t="s">
        <v>5032</v>
      </c>
      <c r="E4690" t="s">
        <v>5036</v>
      </c>
      <c r="F4690" t="s">
        <v>5050</v>
      </c>
      <c r="G4690">
        <v>-95.712900000000005</v>
      </c>
      <c r="H4690">
        <v>37.090200000000003</v>
      </c>
      <c r="I4690">
        <v>156399</v>
      </c>
      <c r="J4690">
        <v>2409791</v>
      </c>
      <c r="K4690">
        <v>309287</v>
      </c>
      <c r="L4690">
        <v>164999</v>
      </c>
      <c r="M4690">
        <v>81698</v>
      </c>
      <c r="N4690">
        <v>6.4901802276826959E-2</v>
      </c>
      <c r="O4690">
        <v>2906466</v>
      </c>
      <c r="P4690">
        <v>2409791</v>
      </c>
      <c r="Q4690">
        <v>0</v>
      </c>
      <c r="T4690" t="s">
        <v>5061</v>
      </c>
      <c r="U4690">
        <v>45485</v>
      </c>
      <c r="V4690" t="s">
        <v>5091</v>
      </c>
      <c r="W4690" t="s">
        <v>5083</v>
      </c>
      <c r="X4690">
        <v>18</v>
      </c>
      <c r="Y4690" t="s">
        <v>5092</v>
      </c>
      <c r="Z4690" t="s">
        <v>5069</v>
      </c>
    </row>
    <row r="4691" spans="1:26" x14ac:dyDescent="0.3">
      <c r="A4691" t="s">
        <v>4712</v>
      </c>
      <c r="B4691" t="s">
        <v>5023</v>
      </c>
      <c r="C4691" t="s">
        <v>5029</v>
      </c>
      <c r="D4691" t="s">
        <v>5031</v>
      </c>
      <c r="E4691" t="s">
        <v>5036</v>
      </c>
      <c r="F4691" t="s">
        <v>5047</v>
      </c>
      <c r="G4691">
        <v>138.25290000000001</v>
      </c>
      <c r="H4691">
        <v>36.204799999999999</v>
      </c>
      <c r="I4691">
        <v>367062</v>
      </c>
      <c r="J4691">
        <v>2585147</v>
      </c>
      <c r="K4691">
        <v>494730</v>
      </c>
      <c r="L4691">
        <v>156319</v>
      </c>
      <c r="M4691">
        <v>126829</v>
      </c>
      <c r="N4691">
        <v>0.14198915168803281</v>
      </c>
      <c r="O4691">
        <v>3185781</v>
      </c>
      <c r="P4691">
        <v>2585147</v>
      </c>
      <c r="Q4691">
        <v>0</v>
      </c>
      <c r="R4691">
        <v>51609</v>
      </c>
      <c r="S4691">
        <v>1.6199999999999999E-2</v>
      </c>
      <c r="T4691" t="s">
        <v>5052</v>
      </c>
      <c r="U4691">
        <v>45305</v>
      </c>
      <c r="V4691" t="s">
        <v>5080</v>
      </c>
      <c r="W4691" t="s">
        <v>5084</v>
      </c>
      <c r="X4691">
        <v>15</v>
      </c>
      <c r="Y4691" t="s">
        <v>5077</v>
      </c>
      <c r="Z4691" t="s">
        <v>5070</v>
      </c>
    </row>
    <row r="4692" spans="1:26" x14ac:dyDescent="0.3">
      <c r="A4692" t="s">
        <v>4713</v>
      </c>
      <c r="B4692" t="s">
        <v>5024</v>
      </c>
      <c r="C4692" t="s">
        <v>5029</v>
      </c>
      <c r="D4692" t="s">
        <v>5033</v>
      </c>
      <c r="E4692" t="s">
        <v>5039</v>
      </c>
      <c r="F4692" t="s">
        <v>5045</v>
      </c>
      <c r="G4692">
        <v>-51.9253</v>
      </c>
      <c r="H4692">
        <v>-14.234999999999999</v>
      </c>
      <c r="I4692">
        <v>42315</v>
      </c>
      <c r="J4692">
        <v>242583</v>
      </c>
      <c r="K4692">
        <v>48420</v>
      </c>
      <c r="L4692">
        <v>10867</v>
      </c>
      <c r="M4692">
        <v>7889</v>
      </c>
      <c r="N4692">
        <v>0.17443581303421341</v>
      </c>
      <c r="O4692">
        <v>272884</v>
      </c>
      <c r="P4692">
        <v>0</v>
      </c>
      <c r="Q4692">
        <v>0</v>
      </c>
      <c r="T4692" t="s">
        <v>5056</v>
      </c>
      <c r="U4692">
        <v>45585</v>
      </c>
      <c r="V4692" t="s">
        <v>5080</v>
      </c>
      <c r="W4692" t="s">
        <v>5090</v>
      </c>
      <c r="X4692">
        <v>15</v>
      </c>
      <c r="Y4692" t="s">
        <v>5077</v>
      </c>
      <c r="Z4692" t="s">
        <v>5070</v>
      </c>
    </row>
    <row r="4693" spans="1:26" x14ac:dyDescent="0.3">
      <c r="A4693" t="s">
        <v>4714</v>
      </c>
      <c r="B4693" t="s">
        <v>5024</v>
      </c>
      <c r="C4693" t="s">
        <v>5029</v>
      </c>
      <c r="D4693" t="s">
        <v>5035</v>
      </c>
      <c r="E4693" t="s">
        <v>5040</v>
      </c>
      <c r="F4693" t="s">
        <v>5047</v>
      </c>
      <c r="G4693">
        <v>138.25290000000001</v>
      </c>
      <c r="H4693">
        <v>36.204799999999999</v>
      </c>
      <c r="I4693">
        <v>28889</v>
      </c>
      <c r="J4693">
        <v>174951</v>
      </c>
      <c r="K4693">
        <v>28480</v>
      </c>
      <c r="L4693">
        <v>13880</v>
      </c>
      <c r="M4693">
        <v>5495</v>
      </c>
      <c r="N4693">
        <v>0.16512908364131701</v>
      </c>
      <c r="O4693">
        <v>211041</v>
      </c>
      <c r="P4693">
        <v>0</v>
      </c>
      <c r="Q4693">
        <v>397294</v>
      </c>
      <c r="T4693" t="s">
        <v>5058</v>
      </c>
      <c r="U4693">
        <v>45678</v>
      </c>
      <c r="V4693" t="s">
        <v>5089</v>
      </c>
      <c r="W4693" t="s">
        <v>5084</v>
      </c>
      <c r="X4693">
        <v>11</v>
      </c>
      <c r="Y4693" t="s">
        <v>5082</v>
      </c>
      <c r="Z4693" t="s">
        <v>5070</v>
      </c>
    </row>
    <row r="4694" spans="1:26" x14ac:dyDescent="0.3">
      <c r="A4694" t="s">
        <v>4715</v>
      </c>
      <c r="B4694" t="s">
        <v>5023</v>
      </c>
      <c r="C4694" t="s">
        <v>5030</v>
      </c>
      <c r="D4694" t="s">
        <v>5033</v>
      </c>
      <c r="E4694" t="s">
        <v>5036</v>
      </c>
      <c r="F4694" t="s">
        <v>5043</v>
      </c>
      <c r="G4694">
        <v>-3.4359999999999999</v>
      </c>
      <c r="H4694">
        <v>55.378100000000003</v>
      </c>
      <c r="I4694">
        <v>83201</v>
      </c>
      <c r="J4694">
        <v>347172</v>
      </c>
      <c r="K4694">
        <v>36745</v>
      </c>
      <c r="L4694">
        <v>12943</v>
      </c>
      <c r="M4694">
        <v>11422</v>
      </c>
      <c r="N4694">
        <v>0.23965575471580319</v>
      </c>
      <c r="O4694">
        <v>405876</v>
      </c>
      <c r="P4694">
        <v>319437</v>
      </c>
      <c r="Q4694">
        <v>0</v>
      </c>
      <c r="R4694">
        <v>4424</v>
      </c>
      <c r="S4694">
        <v>1.09E-2</v>
      </c>
      <c r="T4694" t="s">
        <v>5056</v>
      </c>
      <c r="U4694">
        <v>45355</v>
      </c>
      <c r="V4694" t="s">
        <v>5085</v>
      </c>
      <c r="W4694" t="s">
        <v>5076</v>
      </c>
      <c r="X4694">
        <v>11</v>
      </c>
      <c r="Y4694" t="s">
        <v>5082</v>
      </c>
      <c r="Z4694" t="s">
        <v>5071</v>
      </c>
    </row>
    <row r="4695" spans="1:26" x14ac:dyDescent="0.3">
      <c r="A4695" t="s">
        <v>4716</v>
      </c>
      <c r="B4695" t="s">
        <v>5023</v>
      </c>
      <c r="C4695" t="s">
        <v>5029</v>
      </c>
      <c r="D4695" t="s">
        <v>5033</v>
      </c>
      <c r="E4695" t="s">
        <v>5036</v>
      </c>
      <c r="F4695" t="s">
        <v>5045</v>
      </c>
      <c r="G4695">
        <v>-51.9253</v>
      </c>
      <c r="H4695">
        <v>-14.234999999999999</v>
      </c>
      <c r="I4695">
        <v>39751</v>
      </c>
      <c r="J4695">
        <v>220133</v>
      </c>
      <c r="K4695">
        <v>50007</v>
      </c>
      <c r="L4695">
        <v>6727</v>
      </c>
      <c r="M4695">
        <v>10047</v>
      </c>
      <c r="N4695">
        <v>0.18058091160001949</v>
      </c>
      <c r="O4695">
        <v>247927</v>
      </c>
      <c r="P4695">
        <v>215480</v>
      </c>
      <c r="Q4695">
        <v>0</v>
      </c>
      <c r="R4695">
        <v>4735</v>
      </c>
      <c r="S4695">
        <v>1.9099999999999999E-2</v>
      </c>
      <c r="T4695" t="s">
        <v>5056</v>
      </c>
      <c r="U4695">
        <v>45377</v>
      </c>
      <c r="V4695" t="s">
        <v>5089</v>
      </c>
      <c r="W4695" t="s">
        <v>5076</v>
      </c>
      <c r="X4695">
        <v>10</v>
      </c>
      <c r="Y4695" t="s">
        <v>5082</v>
      </c>
      <c r="Z4695" t="s">
        <v>5070</v>
      </c>
    </row>
    <row r="4696" spans="1:26" x14ac:dyDescent="0.3">
      <c r="A4696" t="s">
        <v>4717</v>
      </c>
      <c r="B4696" t="s">
        <v>5025</v>
      </c>
      <c r="C4696" t="s">
        <v>5029</v>
      </c>
      <c r="D4696" t="s">
        <v>5033</v>
      </c>
      <c r="E4696" t="s">
        <v>5039</v>
      </c>
      <c r="F4696" t="s">
        <v>5050</v>
      </c>
      <c r="G4696">
        <v>-95.712900000000005</v>
      </c>
      <c r="H4696">
        <v>37.090200000000003</v>
      </c>
      <c r="I4696">
        <v>71642</v>
      </c>
      <c r="J4696">
        <v>301988</v>
      </c>
      <c r="K4696">
        <v>52844</v>
      </c>
      <c r="L4696">
        <v>12271</v>
      </c>
      <c r="M4696">
        <v>13704</v>
      </c>
      <c r="N4696">
        <v>0.23723761003636429</v>
      </c>
      <c r="O4696">
        <v>341624</v>
      </c>
      <c r="P4696">
        <v>0</v>
      </c>
      <c r="Q4696">
        <v>0</v>
      </c>
      <c r="T4696" t="s">
        <v>5056</v>
      </c>
      <c r="U4696">
        <v>45554</v>
      </c>
      <c r="V4696" t="s">
        <v>5075</v>
      </c>
      <c r="W4696" t="s">
        <v>5096</v>
      </c>
      <c r="X4696">
        <v>8</v>
      </c>
      <c r="Y4696" t="s">
        <v>5082</v>
      </c>
      <c r="Z4696" t="s">
        <v>5071</v>
      </c>
    </row>
    <row r="4697" spans="1:26" x14ac:dyDescent="0.3">
      <c r="A4697" t="s">
        <v>4718</v>
      </c>
      <c r="B4697" t="s">
        <v>5024</v>
      </c>
      <c r="C4697" t="s">
        <v>5029</v>
      </c>
      <c r="D4697" t="s">
        <v>5031</v>
      </c>
      <c r="E4697" t="s">
        <v>5036</v>
      </c>
      <c r="F4697" t="s">
        <v>5048</v>
      </c>
      <c r="G4697">
        <v>10.451499999999999</v>
      </c>
      <c r="H4697">
        <v>51.165700000000001</v>
      </c>
      <c r="I4697">
        <v>270866</v>
      </c>
      <c r="J4697">
        <v>2452397</v>
      </c>
      <c r="K4697">
        <v>315141</v>
      </c>
      <c r="L4697">
        <v>150416</v>
      </c>
      <c r="M4697">
        <v>146283</v>
      </c>
      <c r="N4697">
        <v>0.110449875536592</v>
      </c>
      <c r="O4697">
        <v>3134683</v>
      </c>
      <c r="P4697">
        <v>2452397</v>
      </c>
      <c r="Q4697">
        <v>0</v>
      </c>
      <c r="T4697" t="s">
        <v>5052</v>
      </c>
      <c r="U4697">
        <v>45584</v>
      </c>
      <c r="V4697" t="s">
        <v>5088</v>
      </c>
      <c r="W4697" t="s">
        <v>5090</v>
      </c>
      <c r="X4697">
        <v>15</v>
      </c>
      <c r="Y4697" t="s">
        <v>5077</v>
      </c>
      <c r="Z4697" t="s">
        <v>5070</v>
      </c>
    </row>
    <row r="4698" spans="1:26" x14ac:dyDescent="0.3">
      <c r="A4698" t="s">
        <v>4719</v>
      </c>
      <c r="B4698" t="s">
        <v>5023</v>
      </c>
      <c r="C4698" t="s">
        <v>5029</v>
      </c>
      <c r="D4698" t="s">
        <v>5031</v>
      </c>
      <c r="E4698" t="s">
        <v>5040</v>
      </c>
      <c r="F4698" t="s">
        <v>5049</v>
      </c>
      <c r="G4698">
        <v>-106.3468</v>
      </c>
      <c r="H4698">
        <v>56.130400000000002</v>
      </c>
      <c r="I4698">
        <v>49310</v>
      </c>
      <c r="J4698">
        <v>346802</v>
      </c>
      <c r="K4698">
        <v>86616</v>
      </c>
      <c r="L4698">
        <v>19895</v>
      </c>
      <c r="M4698">
        <v>12763</v>
      </c>
      <c r="N4698">
        <v>0.14218647548966121</v>
      </c>
      <c r="O4698">
        <v>444569</v>
      </c>
      <c r="P4698">
        <v>0</v>
      </c>
      <c r="Q4698">
        <v>108546</v>
      </c>
      <c r="R4698">
        <v>8491</v>
      </c>
      <c r="S4698">
        <v>1.9099999999999999E-2</v>
      </c>
      <c r="T4698" t="s">
        <v>5051</v>
      </c>
      <c r="U4698">
        <v>45604</v>
      </c>
      <c r="V4698" t="s">
        <v>5091</v>
      </c>
      <c r="W4698" t="s">
        <v>5094</v>
      </c>
      <c r="X4698">
        <v>10</v>
      </c>
      <c r="Y4698" t="s">
        <v>5082</v>
      </c>
      <c r="Z4698" t="s">
        <v>5070</v>
      </c>
    </row>
    <row r="4699" spans="1:26" x14ac:dyDescent="0.3">
      <c r="A4699" t="s">
        <v>4720</v>
      </c>
      <c r="B4699" t="s">
        <v>5024</v>
      </c>
      <c r="C4699" t="s">
        <v>5029</v>
      </c>
      <c r="D4699" t="s">
        <v>5032</v>
      </c>
      <c r="E4699" t="s">
        <v>5036</v>
      </c>
      <c r="F4699" t="s">
        <v>5043</v>
      </c>
      <c r="G4699">
        <v>-3.4359999999999999</v>
      </c>
      <c r="H4699">
        <v>55.378100000000003</v>
      </c>
      <c r="I4699">
        <v>370641</v>
      </c>
      <c r="J4699">
        <v>3754117</v>
      </c>
      <c r="K4699">
        <v>430330</v>
      </c>
      <c r="L4699">
        <v>231645</v>
      </c>
      <c r="M4699">
        <v>89475</v>
      </c>
      <c r="N4699">
        <v>9.8729240928930789E-2</v>
      </c>
      <c r="O4699">
        <v>4409697</v>
      </c>
      <c r="P4699">
        <v>3754117</v>
      </c>
      <c r="Q4699">
        <v>0</v>
      </c>
      <c r="T4699" t="s">
        <v>5061</v>
      </c>
      <c r="U4699">
        <v>45509</v>
      </c>
      <c r="V4699" t="s">
        <v>5085</v>
      </c>
      <c r="W4699" t="s">
        <v>5095</v>
      </c>
      <c r="X4699">
        <v>16</v>
      </c>
      <c r="Y4699" t="s">
        <v>5077</v>
      </c>
      <c r="Z4699" t="s">
        <v>5070</v>
      </c>
    </row>
    <row r="4700" spans="1:26" x14ac:dyDescent="0.3">
      <c r="A4700" t="s">
        <v>4721</v>
      </c>
      <c r="B4700" t="s">
        <v>5027</v>
      </c>
      <c r="C4700" t="s">
        <v>5030</v>
      </c>
      <c r="D4700" t="s">
        <v>5033</v>
      </c>
      <c r="E4700" t="s">
        <v>5036</v>
      </c>
      <c r="F4700" t="s">
        <v>5046</v>
      </c>
      <c r="G4700">
        <v>133.77510000000001</v>
      </c>
      <c r="H4700">
        <v>-25.2744</v>
      </c>
      <c r="I4700">
        <v>66718</v>
      </c>
      <c r="J4700">
        <v>388332</v>
      </c>
      <c r="K4700">
        <v>96597</v>
      </c>
      <c r="L4700">
        <v>15940</v>
      </c>
      <c r="M4700">
        <v>13603</v>
      </c>
      <c r="N4700">
        <v>0.1718076478293479</v>
      </c>
      <c r="O4700">
        <v>437435</v>
      </c>
      <c r="P4700">
        <v>367525</v>
      </c>
      <c r="Q4700">
        <v>0</v>
      </c>
      <c r="T4700" t="s">
        <v>5057</v>
      </c>
      <c r="U4700">
        <v>45451</v>
      </c>
      <c r="V4700" t="s">
        <v>5088</v>
      </c>
      <c r="W4700" t="s">
        <v>5093</v>
      </c>
      <c r="X4700">
        <v>12</v>
      </c>
      <c r="Y4700" t="s">
        <v>5077</v>
      </c>
      <c r="Z4700" t="s">
        <v>5070</v>
      </c>
    </row>
    <row r="4701" spans="1:26" x14ac:dyDescent="0.3">
      <c r="A4701" t="s">
        <v>4722</v>
      </c>
      <c r="B4701" t="s">
        <v>5024</v>
      </c>
      <c r="C4701" t="s">
        <v>5029</v>
      </c>
      <c r="D4701" t="s">
        <v>5033</v>
      </c>
      <c r="E4701" t="s">
        <v>5039</v>
      </c>
      <c r="F4701" t="s">
        <v>5046</v>
      </c>
      <c r="G4701">
        <v>133.77510000000001</v>
      </c>
      <c r="H4701">
        <v>-25.2744</v>
      </c>
      <c r="I4701">
        <v>4399</v>
      </c>
      <c r="J4701">
        <v>27614</v>
      </c>
      <c r="K4701">
        <v>5278</v>
      </c>
      <c r="L4701">
        <v>1833</v>
      </c>
      <c r="M4701">
        <v>1084</v>
      </c>
      <c r="N4701">
        <v>0.15933240335096749</v>
      </c>
      <c r="O4701">
        <v>31733</v>
      </c>
      <c r="P4701">
        <v>0</v>
      </c>
      <c r="Q4701">
        <v>0</v>
      </c>
      <c r="T4701" t="s">
        <v>5056</v>
      </c>
      <c r="U4701">
        <v>45339</v>
      </c>
      <c r="V4701" t="s">
        <v>5088</v>
      </c>
      <c r="W4701" t="s">
        <v>5086</v>
      </c>
      <c r="X4701">
        <v>17</v>
      </c>
      <c r="Y4701" t="s">
        <v>5077</v>
      </c>
      <c r="Z4701" t="s">
        <v>5070</v>
      </c>
    </row>
    <row r="4702" spans="1:26" x14ac:dyDescent="0.3">
      <c r="A4702" t="s">
        <v>4723</v>
      </c>
      <c r="B4702" t="s">
        <v>5025</v>
      </c>
      <c r="C4702" t="s">
        <v>5029</v>
      </c>
      <c r="D4702" t="s">
        <v>5035</v>
      </c>
      <c r="E4702" t="s">
        <v>5039</v>
      </c>
      <c r="F4702" t="s">
        <v>5044</v>
      </c>
      <c r="G4702">
        <v>78.962900000000005</v>
      </c>
      <c r="H4702">
        <v>20.593699999999998</v>
      </c>
      <c r="I4702">
        <v>37480</v>
      </c>
      <c r="J4702">
        <v>322133</v>
      </c>
      <c r="K4702">
        <v>40484</v>
      </c>
      <c r="L4702">
        <v>16198</v>
      </c>
      <c r="M4702">
        <v>12050</v>
      </c>
      <c r="N4702">
        <v>0.116351841060783</v>
      </c>
      <c r="O4702">
        <v>417653</v>
      </c>
      <c r="P4702">
        <v>0</v>
      </c>
      <c r="Q4702">
        <v>0</v>
      </c>
      <c r="T4702" t="s">
        <v>5058</v>
      </c>
      <c r="U4702">
        <v>45628</v>
      </c>
      <c r="V4702" t="s">
        <v>5085</v>
      </c>
      <c r="W4702" t="s">
        <v>5081</v>
      </c>
      <c r="X4702">
        <v>16</v>
      </c>
      <c r="Y4702" t="s">
        <v>5077</v>
      </c>
      <c r="Z4702" t="s">
        <v>5070</v>
      </c>
    </row>
    <row r="4703" spans="1:26" x14ac:dyDescent="0.3">
      <c r="A4703" t="s">
        <v>4724</v>
      </c>
      <c r="B4703" t="s">
        <v>5025</v>
      </c>
      <c r="C4703" t="s">
        <v>5029</v>
      </c>
      <c r="D4703" t="s">
        <v>5031</v>
      </c>
      <c r="E4703" t="s">
        <v>5039</v>
      </c>
      <c r="F4703" t="s">
        <v>5044</v>
      </c>
      <c r="G4703">
        <v>78.962900000000005</v>
      </c>
      <c r="H4703">
        <v>20.593699999999998</v>
      </c>
      <c r="I4703">
        <v>66077</v>
      </c>
      <c r="J4703">
        <v>472690</v>
      </c>
      <c r="K4703">
        <v>99338</v>
      </c>
      <c r="L4703">
        <v>35186</v>
      </c>
      <c r="M4703">
        <v>23360</v>
      </c>
      <c r="N4703">
        <v>0.13978949970809779</v>
      </c>
      <c r="O4703">
        <v>605364</v>
      </c>
      <c r="P4703">
        <v>0</v>
      </c>
      <c r="Q4703">
        <v>0</v>
      </c>
      <c r="T4703" t="s">
        <v>5051</v>
      </c>
      <c r="U4703">
        <v>45596</v>
      </c>
      <c r="V4703" t="s">
        <v>5075</v>
      </c>
      <c r="W4703" t="s">
        <v>5090</v>
      </c>
      <c r="X4703">
        <v>12</v>
      </c>
      <c r="Y4703" t="s">
        <v>5077</v>
      </c>
      <c r="Z4703" t="s">
        <v>5070</v>
      </c>
    </row>
    <row r="4704" spans="1:26" x14ac:dyDescent="0.3">
      <c r="A4704" t="s">
        <v>4725</v>
      </c>
      <c r="B4704" t="s">
        <v>5023</v>
      </c>
      <c r="C4704" t="s">
        <v>5029</v>
      </c>
      <c r="D4704" t="s">
        <v>5032</v>
      </c>
      <c r="E4704" t="s">
        <v>5036</v>
      </c>
      <c r="F4704" t="s">
        <v>5043</v>
      </c>
      <c r="G4704">
        <v>-3.4359999999999999</v>
      </c>
      <c r="H4704">
        <v>55.378100000000003</v>
      </c>
      <c r="I4704">
        <v>296091</v>
      </c>
      <c r="J4704">
        <v>3226763</v>
      </c>
      <c r="K4704">
        <v>604999</v>
      </c>
      <c r="L4704">
        <v>125063</v>
      </c>
      <c r="M4704">
        <v>108482</v>
      </c>
      <c r="N4704">
        <v>9.176117305282204E-2</v>
      </c>
      <c r="O4704">
        <v>3754515</v>
      </c>
      <c r="P4704">
        <v>3226763</v>
      </c>
      <c r="Q4704">
        <v>0</v>
      </c>
      <c r="R4704">
        <v>67205</v>
      </c>
      <c r="S4704">
        <v>1.7899999999999999E-2</v>
      </c>
      <c r="T4704" t="s">
        <v>5061</v>
      </c>
      <c r="U4704">
        <v>45330</v>
      </c>
      <c r="V4704" t="s">
        <v>5075</v>
      </c>
      <c r="W4704" t="s">
        <v>5086</v>
      </c>
      <c r="X4704">
        <v>10</v>
      </c>
      <c r="Y4704" t="s">
        <v>5082</v>
      </c>
      <c r="Z4704" t="s">
        <v>5069</v>
      </c>
    </row>
    <row r="4705" spans="1:26" x14ac:dyDescent="0.3">
      <c r="A4705" t="s">
        <v>4726</v>
      </c>
      <c r="B4705" t="s">
        <v>5025</v>
      </c>
      <c r="C4705" t="s">
        <v>5029</v>
      </c>
      <c r="D4705" t="s">
        <v>5033</v>
      </c>
      <c r="E4705" t="s">
        <v>5039</v>
      </c>
      <c r="F4705" t="s">
        <v>5045</v>
      </c>
      <c r="G4705">
        <v>-51.9253</v>
      </c>
      <c r="H4705">
        <v>-14.234999999999999</v>
      </c>
      <c r="I4705">
        <v>36826</v>
      </c>
      <c r="J4705">
        <v>220894</v>
      </c>
      <c r="K4705">
        <v>30748</v>
      </c>
      <c r="L4705">
        <v>10416</v>
      </c>
      <c r="M4705">
        <v>8967</v>
      </c>
      <c r="N4705">
        <v>0.16671372797678591</v>
      </c>
      <c r="O4705">
        <v>280750</v>
      </c>
      <c r="P4705">
        <v>0</v>
      </c>
      <c r="Q4705">
        <v>0</v>
      </c>
      <c r="T4705" t="s">
        <v>5056</v>
      </c>
      <c r="U4705">
        <v>45299</v>
      </c>
      <c r="V4705" t="s">
        <v>5085</v>
      </c>
      <c r="W4705" t="s">
        <v>5084</v>
      </c>
      <c r="X4705">
        <v>16</v>
      </c>
      <c r="Y4705" t="s">
        <v>5077</v>
      </c>
      <c r="Z4705" t="s">
        <v>5070</v>
      </c>
    </row>
    <row r="4706" spans="1:26" x14ac:dyDescent="0.3">
      <c r="A4706" t="s">
        <v>4727</v>
      </c>
      <c r="B4706" t="s">
        <v>5023</v>
      </c>
      <c r="C4706" t="s">
        <v>5029</v>
      </c>
      <c r="D4706" t="s">
        <v>5031</v>
      </c>
      <c r="E4706" t="s">
        <v>5040</v>
      </c>
      <c r="F4706" t="s">
        <v>5043</v>
      </c>
      <c r="G4706">
        <v>-3.4359999999999999</v>
      </c>
      <c r="H4706">
        <v>55.378100000000003</v>
      </c>
      <c r="I4706">
        <v>29328</v>
      </c>
      <c r="J4706">
        <v>320678</v>
      </c>
      <c r="K4706">
        <v>74570</v>
      </c>
      <c r="L4706">
        <v>16292</v>
      </c>
      <c r="M4706">
        <v>10852</v>
      </c>
      <c r="N4706">
        <v>9.1458049034174455E-2</v>
      </c>
      <c r="O4706">
        <v>356441</v>
      </c>
      <c r="P4706">
        <v>0</v>
      </c>
      <c r="Q4706">
        <v>282622</v>
      </c>
      <c r="R4706">
        <v>7342</v>
      </c>
      <c r="S4706">
        <v>2.06E-2</v>
      </c>
      <c r="T4706" t="s">
        <v>5051</v>
      </c>
      <c r="U4706">
        <v>45362</v>
      </c>
      <c r="V4706" t="s">
        <v>5085</v>
      </c>
      <c r="W4706" t="s">
        <v>5076</v>
      </c>
      <c r="X4706">
        <v>10</v>
      </c>
      <c r="Y4706" t="s">
        <v>5082</v>
      </c>
      <c r="Z4706" t="s">
        <v>5069</v>
      </c>
    </row>
    <row r="4707" spans="1:26" x14ac:dyDescent="0.3">
      <c r="A4707" t="s">
        <v>4728</v>
      </c>
      <c r="B4707" t="s">
        <v>5027</v>
      </c>
      <c r="C4707" t="s">
        <v>5029</v>
      </c>
      <c r="D4707" t="s">
        <v>5033</v>
      </c>
      <c r="E4707" t="s">
        <v>5036</v>
      </c>
      <c r="F4707" t="s">
        <v>5044</v>
      </c>
      <c r="G4707">
        <v>78.962900000000005</v>
      </c>
      <c r="H4707">
        <v>20.593699999999998</v>
      </c>
      <c r="I4707">
        <v>71624</v>
      </c>
      <c r="J4707">
        <v>301026</v>
      </c>
      <c r="K4707">
        <v>33074</v>
      </c>
      <c r="L4707">
        <v>20185</v>
      </c>
      <c r="M4707">
        <v>10573</v>
      </c>
      <c r="N4707">
        <v>0.23793444268327929</v>
      </c>
      <c r="O4707">
        <v>388250</v>
      </c>
      <c r="P4707">
        <v>289661</v>
      </c>
      <c r="Q4707">
        <v>0</v>
      </c>
      <c r="T4707" t="s">
        <v>5057</v>
      </c>
      <c r="U4707">
        <v>45515</v>
      </c>
      <c r="V4707" t="s">
        <v>5080</v>
      </c>
      <c r="W4707" t="s">
        <v>5095</v>
      </c>
      <c r="X4707">
        <v>12</v>
      </c>
      <c r="Y4707" t="s">
        <v>5077</v>
      </c>
      <c r="Z4707" t="s">
        <v>5071</v>
      </c>
    </row>
    <row r="4708" spans="1:26" x14ac:dyDescent="0.3">
      <c r="A4708" t="s">
        <v>4729</v>
      </c>
      <c r="B4708" t="s">
        <v>5023</v>
      </c>
      <c r="C4708" t="s">
        <v>5029</v>
      </c>
      <c r="D4708" t="s">
        <v>5033</v>
      </c>
      <c r="E4708" t="s">
        <v>5036</v>
      </c>
      <c r="F4708" t="s">
        <v>5049</v>
      </c>
      <c r="G4708">
        <v>-106.3468</v>
      </c>
      <c r="H4708">
        <v>56.130400000000002</v>
      </c>
      <c r="I4708">
        <v>690841</v>
      </c>
      <c r="J4708">
        <v>2948577</v>
      </c>
      <c r="K4708">
        <v>419872</v>
      </c>
      <c r="L4708">
        <v>132551</v>
      </c>
      <c r="M4708">
        <v>129208</v>
      </c>
      <c r="N4708">
        <v>0.23429664620165949</v>
      </c>
      <c r="O4708">
        <v>3831960</v>
      </c>
      <c r="P4708">
        <v>2948577</v>
      </c>
      <c r="Q4708">
        <v>0</v>
      </c>
      <c r="R4708">
        <v>92350</v>
      </c>
      <c r="S4708">
        <v>2.41E-2</v>
      </c>
      <c r="T4708" t="s">
        <v>5057</v>
      </c>
      <c r="U4708">
        <v>45598</v>
      </c>
      <c r="V4708" t="s">
        <v>5088</v>
      </c>
      <c r="W4708" t="s">
        <v>5094</v>
      </c>
      <c r="X4708">
        <v>10</v>
      </c>
      <c r="Y4708" t="s">
        <v>5082</v>
      </c>
      <c r="Z4708" t="s">
        <v>5071</v>
      </c>
    </row>
    <row r="4709" spans="1:26" x14ac:dyDescent="0.3">
      <c r="A4709" t="s">
        <v>4730</v>
      </c>
      <c r="B4709" t="s">
        <v>5024</v>
      </c>
      <c r="C4709" t="s">
        <v>5029</v>
      </c>
      <c r="D4709" t="s">
        <v>5035</v>
      </c>
      <c r="E4709" t="s">
        <v>5040</v>
      </c>
      <c r="F4709" t="s">
        <v>5044</v>
      </c>
      <c r="G4709">
        <v>78.962900000000005</v>
      </c>
      <c r="H4709">
        <v>20.593699999999998</v>
      </c>
      <c r="I4709">
        <v>31275</v>
      </c>
      <c r="J4709">
        <v>217883</v>
      </c>
      <c r="K4709">
        <v>38703</v>
      </c>
      <c r="L4709">
        <v>16736</v>
      </c>
      <c r="M4709">
        <v>11210</v>
      </c>
      <c r="N4709">
        <v>0.1435410054751694</v>
      </c>
      <c r="O4709">
        <v>274352</v>
      </c>
      <c r="P4709">
        <v>0</v>
      </c>
      <c r="Q4709">
        <v>274383</v>
      </c>
      <c r="T4709" t="s">
        <v>5058</v>
      </c>
      <c r="U4709">
        <v>45604</v>
      </c>
      <c r="V4709" t="s">
        <v>5091</v>
      </c>
      <c r="W4709" t="s">
        <v>5094</v>
      </c>
      <c r="X4709">
        <v>15</v>
      </c>
      <c r="Y4709" t="s">
        <v>5077</v>
      </c>
      <c r="Z4709" t="s">
        <v>5070</v>
      </c>
    </row>
    <row r="4710" spans="1:26" x14ac:dyDescent="0.3">
      <c r="A4710" t="s">
        <v>4731</v>
      </c>
      <c r="B4710" t="s">
        <v>5027</v>
      </c>
      <c r="C4710" t="s">
        <v>5029</v>
      </c>
      <c r="D4710" t="s">
        <v>5032</v>
      </c>
      <c r="E4710" t="s">
        <v>5036</v>
      </c>
      <c r="F4710" t="s">
        <v>5044</v>
      </c>
      <c r="G4710">
        <v>78.962900000000005</v>
      </c>
      <c r="H4710">
        <v>20.593699999999998</v>
      </c>
      <c r="I4710">
        <v>65501</v>
      </c>
      <c r="J4710">
        <v>1087064</v>
      </c>
      <c r="K4710">
        <v>265886</v>
      </c>
      <c r="L4710">
        <v>84758</v>
      </c>
      <c r="M4710">
        <v>54225</v>
      </c>
      <c r="N4710">
        <v>6.0255157172147827E-2</v>
      </c>
      <c r="O4710">
        <v>1260179</v>
      </c>
      <c r="P4710">
        <v>1087064</v>
      </c>
      <c r="Q4710">
        <v>0</v>
      </c>
      <c r="T4710" t="s">
        <v>5061</v>
      </c>
      <c r="U4710">
        <v>45421</v>
      </c>
      <c r="V4710" t="s">
        <v>5075</v>
      </c>
      <c r="W4710" t="s">
        <v>5087</v>
      </c>
      <c r="X4710">
        <v>16</v>
      </c>
      <c r="Y4710" t="s">
        <v>5077</v>
      </c>
      <c r="Z4710" t="s">
        <v>5069</v>
      </c>
    </row>
    <row r="4711" spans="1:26" x14ac:dyDescent="0.3">
      <c r="A4711" t="s">
        <v>4732</v>
      </c>
      <c r="B4711" t="s">
        <v>5025</v>
      </c>
      <c r="C4711" t="s">
        <v>5029</v>
      </c>
      <c r="D4711" t="s">
        <v>5033</v>
      </c>
      <c r="E4711" t="s">
        <v>5039</v>
      </c>
      <c r="F4711" t="s">
        <v>5045</v>
      </c>
      <c r="G4711">
        <v>-51.9253</v>
      </c>
      <c r="H4711">
        <v>-14.234999999999999</v>
      </c>
      <c r="I4711">
        <v>39793</v>
      </c>
      <c r="J4711">
        <v>205171</v>
      </c>
      <c r="K4711">
        <v>28062</v>
      </c>
      <c r="L4711">
        <v>16296</v>
      </c>
      <c r="M4711">
        <v>4649</v>
      </c>
      <c r="N4711">
        <v>0.19395435326847271</v>
      </c>
      <c r="O4711">
        <v>260303</v>
      </c>
      <c r="P4711">
        <v>0</v>
      </c>
      <c r="Q4711">
        <v>0</v>
      </c>
      <c r="T4711" t="s">
        <v>5056</v>
      </c>
      <c r="U4711">
        <v>45723</v>
      </c>
      <c r="V4711" t="s">
        <v>5091</v>
      </c>
      <c r="W4711" t="s">
        <v>5076</v>
      </c>
      <c r="X4711">
        <v>16</v>
      </c>
      <c r="Y4711" t="s">
        <v>5077</v>
      </c>
      <c r="Z4711" t="s">
        <v>5070</v>
      </c>
    </row>
    <row r="4712" spans="1:26" x14ac:dyDescent="0.3">
      <c r="A4712" t="s">
        <v>4733</v>
      </c>
      <c r="B4712" t="s">
        <v>5023</v>
      </c>
      <c r="C4712" t="s">
        <v>5029</v>
      </c>
      <c r="D4712" t="s">
        <v>5035</v>
      </c>
      <c r="E4712" t="s">
        <v>5040</v>
      </c>
      <c r="F4712" t="s">
        <v>5048</v>
      </c>
      <c r="G4712">
        <v>10.451499999999999</v>
      </c>
      <c r="H4712">
        <v>51.165700000000001</v>
      </c>
      <c r="I4712">
        <v>180015</v>
      </c>
      <c r="J4712">
        <v>1228539</v>
      </c>
      <c r="K4712">
        <v>276171</v>
      </c>
      <c r="L4712">
        <v>42421</v>
      </c>
      <c r="M4712">
        <v>41975</v>
      </c>
      <c r="N4712">
        <v>0.14652776723757799</v>
      </c>
      <c r="O4712">
        <v>1585312</v>
      </c>
      <c r="P4712">
        <v>0</v>
      </c>
      <c r="Q4712">
        <v>224766</v>
      </c>
      <c r="R4712">
        <v>22194</v>
      </c>
      <c r="S4712">
        <v>1.4E-2</v>
      </c>
      <c r="T4712" t="s">
        <v>5060</v>
      </c>
      <c r="U4712">
        <v>45640</v>
      </c>
      <c r="V4712" t="s">
        <v>5088</v>
      </c>
      <c r="W4712" t="s">
        <v>5081</v>
      </c>
      <c r="X4712">
        <v>9</v>
      </c>
      <c r="Y4712" t="s">
        <v>5082</v>
      </c>
      <c r="Z4712" t="s">
        <v>5070</v>
      </c>
    </row>
    <row r="4713" spans="1:26" x14ac:dyDescent="0.3">
      <c r="A4713" t="s">
        <v>4734</v>
      </c>
      <c r="B4713" t="s">
        <v>5025</v>
      </c>
      <c r="C4713" t="s">
        <v>5029</v>
      </c>
      <c r="D4713" t="s">
        <v>5033</v>
      </c>
      <c r="E4713" t="s">
        <v>5039</v>
      </c>
      <c r="F4713" t="s">
        <v>5044</v>
      </c>
      <c r="G4713">
        <v>78.962900000000005</v>
      </c>
      <c r="H4713">
        <v>20.593699999999998</v>
      </c>
      <c r="I4713">
        <v>12948</v>
      </c>
      <c r="J4713">
        <v>66741</v>
      </c>
      <c r="K4713">
        <v>14231</v>
      </c>
      <c r="L4713">
        <v>4530</v>
      </c>
      <c r="M4713">
        <v>1496</v>
      </c>
      <c r="N4713">
        <v>0.19401419708074349</v>
      </c>
      <c r="O4713">
        <v>76127</v>
      </c>
      <c r="P4713">
        <v>0</v>
      </c>
      <c r="Q4713">
        <v>0</v>
      </c>
      <c r="T4713" t="s">
        <v>5056</v>
      </c>
      <c r="U4713">
        <v>45563</v>
      </c>
      <c r="V4713" t="s">
        <v>5088</v>
      </c>
      <c r="W4713" t="s">
        <v>5096</v>
      </c>
      <c r="X4713">
        <v>12</v>
      </c>
      <c r="Y4713" t="s">
        <v>5077</v>
      </c>
      <c r="Z4713" t="s">
        <v>5070</v>
      </c>
    </row>
    <row r="4714" spans="1:26" x14ac:dyDescent="0.3">
      <c r="A4714" t="s">
        <v>4735</v>
      </c>
      <c r="B4714" t="s">
        <v>5024</v>
      </c>
      <c r="C4714" t="s">
        <v>5029</v>
      </c>
      <c r="D4714" t="s">
        <v>5031</v>
      </c>
      <c r="E4714" t="s">
        <v>5036</v>
      </c>
      <c r="F4714" t="s">
        <v>5049</v>
      </c>
      <c r="G4714">
        <v>-106.3468</v>
      </c>
      <c r="H4714">
        <v>56.130400000000002</v>
      </c>
      <c r="I4714">
        <v>39723</v>
      </c>
      <c r="J4714">
        <v>273411</v>
      </c>
      <c r="K4714">
        <v>44193</v>
      </c>
      <c r="L4714">
        <v>18885</v>
      </c>
      <c r="M4714">
        <v>5628</v>
      </c>
      <c r="N4714">
        <v>0.14528845134804161</v>
      </c>
      <c r="O4714">
        <v>336869</v>
      </c>
      <c r="P4714">
        <v>273411</v>
      </c>
      <c r="Q4714">
        <v>0</v>
      </c>
      <c r="T4714" t="s">
        <v>5052</v>
      </c>
      <c r="U4714">
        <v>45446</v>
      </c>
      <c r="V4714" t="s">
        <v>5085</v>
      </c>
      <c r="W4714" t="s">
        <v>5093</v>
      </c>
      <c r="X4714">
        <v>10</v>
      </c>
      <c r="Y4714" t="s">
        <v>5082</v>
      </c>
      <c r="Z4714" t="s">
        <v>5070</v>
      </c>
    </row>
    <row r="4715" spans="1:26" x14ac:dyDescent="0.3">
      <c r="A4715" t="s">
        <v>4736</v>
      </c>
      <c r="B4715" t="s">
        <v>5027</v>
      </c>
      <c r="C4715" t="s">
        <v>5029</v>
      </c>
      <c r="D4715" t="s">
        <v>5033</v>
      </c>
      <c r="E4715" t="s">
        <v>5036</v>
      </c>
      <c r="F4715" t="s">
        <v>5044</v>
      </c>
      <c r="G4715">
        <v>78.962900000000005</v>
      </c>
      <c r="H4715">
        <v>20.593699999999998</v>
      </c>
      <c r="I4715">
        <v>40096</v>
      </c>
      <c r="J4715">
        <v>234745</v>
      </c>
      <c r="K4715">
        <v>23478</v>
      </c>
      <c r="L4715">
        <v>7782</v>
      </c>
      <c r="M4715">
        <v>8528</v>
      </c>
      <c r="N4715">
        <v>0.17080741261087359</v>
      </c>
      <c r="O4715">
        <v>297701</v>
      </c>
      <c r="P4715">
        <v>227110</v>
      </c>
      <c r="Q4715">
        <v>0</v>
      </c>
      <c r="T4715" t="s">
        <v>5057</v>
      </c>
      <c r="U4715">
        <v>45500</v>
      </c>
      <c r="V4715" t="s">
        <v>5088</v>
      </c>
      <c r="W4715" t="s">
        <v>5083</v>
      </c>
      <c r="X4715">
        <v>14</v>
      </c>
      <c r="Y4715" t="s">
        <v>5077</v>
      </c>
      <c r="Z4715" t="s">
        <v>5070</v>
      </c>
    </row>
    <row r="4716" spans="1:26" x14ac:dyDescent="0.3">
      <c r="A4716" t="s">
        <v>4737</v>
      </c>
      <c r="B4716" t="s">
        <v>5024</v>
      </c>
      <c r="C4716" t="s">
        <v>5029</v>
      </c>
      <c r="D4716" t="s">
        <v>5035</v>
      </c>
      <c r="E4716" t="s">
        <v>5040</v>
      </c>
      <c r="F4716" t="s">
        <v>5045</v>
      </c>
      <c r="G4716">
        <v>-51.9253</v>
      </c>
      <c r="H4716">
        <v>-14.234999999999999</v>
      </c>
      <c r="I4716">
        <v>42464</v>
      </c>
      <c r="J4716">
        <v>267492</v>
      </c>
      <c r="K4716">
        <v>53973</v>
      </c>
      <c r="L4716">
        <v>11094</v>
      </c>
      <c r="M4716">
        <v>10831</v>
      </c>
      <c r="N4716">
        <v>0.1587492720368843</v>
      </c>
      <c r="O4716">
        <v>343000</v>
      </c>
      <c r="P4716">
        <v>0</v>
      </c>
      <c r="Q4716">
        <v>304891</v>
      </c>
      <c r="T4716" t="s">
        <v>5058</v>
      </c>
      <c r="U4716">
        <v>45509</v>
      </c>
      <c r="V4716" t="s">
        <v>5085</v>
      </c>
      <c r="W4716" t="s">
        <v>5095</v>
      </c>
      <c r="X4716">
        <v>16</v>
      </c>
      <c r="Y4716" t="s">
        <v>5077</v>
      </c>
      <c r="Z4716" t="s">
        <v>5070</v>
      </c>
    </row>
    <row r="4717" spans="1:26" x14ac:dyDescent="0.3">
      <c r="A4717" t="s">
        <v>4738</v>
      </c>
      <c r="B4717" t="s">
        <v>5027</v>
      </c>
      <c r="C4717" t="s">
        <v>5029</v>
      </c>
      <c r="D4717" t="s">
        <v>5033</v>
      </c>
      <c r="E4717" t="s">
        <v>5036</v>
      </c>
      <c r="F4717" t="s">
        <v>5047</v>
      </c>
      <c r="G4717">
        <v>138.25290000000001</v>
      </c>
      <c r="H4717">
        <v>36.204799999999999</v>
      </c>
      <c r="I4717">
        <v>26407</v>
      </c>
      <c r="J4717">
        <v>136310</v>
      </c>
      <c r="K4717">
        <v>16847</v>
      </c>
      <c r="L4717">
        <v>8368</v>
      </c>
      <c r="M4717">
        <v>5955</v>
      </c>
      <c r="N4717">
        <v>0.19373160845272841</v>
      </c>
      <c r="O4717">
        <v>150675</v>
      </c>
      <c r="P4717">
        <v>116800</v>
      </c>
      <c r="Q4717">
        <v>0</v>
      </c>
      <c r="T4717" t="s">
        <v>5057</v>
      </c>
      <c r="U4717">
        <v>45592</v>
      </c>
      <c r="V4717" t="s">
        <v>5080</v>
      </c>
      <c r="W4717" t="s">
        <v>5090</v>
      </c>
      <c r="X4717">
        <v>9</v>
      </c>
      <c r="Y4717" t="s">
        <v>5082</v>
      </c>
      <c r="Z4717" t="s">
        <v>5070</v>
      </c>
    </row>
    <row r="4718" spans="1:26" x14ac:dyDescent="0.3">
      <c r="A4718" t="s">
        <v>4739</v>
      </c>
      <c r="B4718" t="s">
        <v>5023</v>
      </c>
      <c r="C4718" t="s">
        <v>5029</v>
      </c>
      <c r="D4718" t="s">
        <v>5033</v>
      </c>
      <c r="E4718" t="s">
        <v>5036</v>
      </c>
      <c r="F4718" t="s">
        <v>5049</v>
      </c>
      <c r="G4718">
        <v>-106.3468</v>
      </c>
      <c r="H4718">
        <v>56.130400000000002</v>
      </c>
      <c r="I4718">
        <v>51522</v>
      </c>
      <c r="J4718">
        <v>209188</v>
      </c>
      <c r="K4718">
        <v>35167</v>
      </c>
      <c r="L4718">
        <v>10163</v>
      </c>
      <c r="M4718">
        <v>11636</v>
      </c>
      <c r="N4718">
        <v>0.2462975265926344</v>
      </c>
      <c r="O4718">
        <v>255715</v>
      </c>
      <c r="P4718">
        <v>191870</v>
      </c>
      <c r="Q4718">
        <v>0</v>
      </c>
      <c r="R4718">
        <v>6392</v>
      </c>
      <c r="S4718">
        <v>2.5000000000000001E-2</v>
      </c>
      <c r="T4718" t="s">
        <v>5056</v>
      </c>
      <c r="U4718">
        <v>45314</v>
      </c>
      <c r="V4718" t="s">
        <v>5089</v>
      </c>
      <c r="W4718" t="s">
        <v>5084</v>
      </c>
      <c r="X4718">
        <v>11</v>
      </c>
      <c r="Y4718" t="s">
        <v>5082</v>
      </c>
      <c r="Z4718" t="s">
        <v>5071</v>
      </c>
    </row>
    <row r="4719" spans="1:26" x14ac:dyDescent="0.3">
      <c r="A4719" t="s">
        <v>4740</v>
      </c>
      <c r="B4719" t="s">
        <v>5023</v>
      </c>
      <c r="C4719" t="s">
        <v>5029</v>
      </c>
      <c r="D4719" t="s">
        <v>5032</v>
      </c>
      <c r="E4719" t="s">
        <v>5036</v>
      </c>
      <c r="F4719" t="s">
        <v>5050</v>
      </c>
      <c r="G4719">
        <v>-95.712900000000005</v>
      </c>
      <c r="H4719">
        <v>37.090200000000003</v>
      </c>
      <c r="I4719">
        <v>115241</v>
      </c>
      <c r="J4719">
        <v>1537170</v>
      </c>
      <c r="K4719">
        <v>355734</v>
      </c>
      <c r="L4719">
        <v>86622</v>
      </c>
      <c r="M4719">
        <v>36269</v>
      </c>
      <c r="N4719">
        <v>7.4969645255170664E-2</v>
      </c>
      <c r="O4719">
        <v>1833317</v>
      </c>
      <c r="P4719">
        <v>1537170</v>
      </c>
      <c r="Q4719">
        <v>0</v>
      </c>
      <c r="R4719">
        <v>26216</v>
      </c>
      <c r="S4719">
        <v>1.43E-2</v>
      </c>
      <c r="T4719" t="s">
        <v>5061</v>
      </c>
      <c r="U4719">
        <v>45691</v>
      </c>
      <c r="V4719" t="s">
        <v>5085</v>
      </c>
      <c r="W4719" t="s">
        <v>5086</v>
      </c>
      <c r="X4719">
        <v>11</v>
      </c>
      <c r="Y4719" t="s">
        <v>5082</v>
      </c>
      <c r="Z4719" t="s">
        <v>5069</v>
      </c>
    </row>
    <row r="4720" spans="1:26" x14ac:dyDescent="0.3">
      <c r="A4720" t="s">
        <v>4741</v>
      </c>
      <c r="B4720" t="s">
        <v>5023</v>
      </c>
      <c r="C4720" t="s">
        <v>5029</v>
      </c>
      <c r="D4720" t="s">
        <v>5032</v>
      </c>
      <c r="E4720" t="s">
        <v>5036</v>
      </c>
      <c r="F4720" t="s">
        <v>5044</v>
      </c>
      <c r="G4720">
        <v>78.962900000000005</v>
      </c>
      <c r="H4720">
        <v>20.593699999999998</v>
      </c>
      <c r="I4720">
        <v>114148</v>
      </c>
      <c r="J4720">
        <v>1644493</v>
      </c>
      <c r="K4720">
        <v>186949</v>
      </c>
      <c r="L4720">
        <v>76422</v>
      </c>
      <c r="M4720">
        <v>58471</v>
      </c>
      <c r="N4720">
        <v>6.9412790940810487E-2</v>
      </c>
      <c r="O4720">
        <v>1909670</v>
      </c>
      <c r="P4720">
        <v>1644493</v>
      </c>
      <c r="Q4720">
        <v>0</v>
      </c>
      <c r="R4720">
        <v>24252</v>
      </c>
      <c r="S4720">
        <v>1.2699999999999999E-2</v>
      </c>
      <c r="T4720" t="s">
        <v>5061</v>
      </c>
      <c r="U4720">
        <v>45660</v>
      </c>
      <c r="V4720" t="s">
        <v>5091</v>
      </c>
      <c r="W4720" t="s">
        <v>5084</v>
      </c>
      <c r="X4720">
        <v>12</v>
      </c>
      <c r="Y4720" t="s">
        <v>5077</v>
      </c>
      <c r="Z4720" t="s">
        <v>5069</v>
      </c>
    </row>
    <row r="4721" spans="1:26" x14ac:dyDescent="0.3">
      <c r="A4721" t="s">
        <v>4742</v>
      </c>
      <c r="B4721" t="s">
        <v>5027</v>
      </c>
      <c r="C4721" t="s">
        <v>5029</v>
      </c>
      <c r="D4721" t="s">
        <v>5033</v>
      </c>
      <c r="E4721" t="s">
        <v>5036</v>
      </c>
      <c r="F4721" t="s">
        <v>5044</v>
      </c>
      <c r="G4721">
        <v>78.962900000000005</v>
      </c>
      <c r="H4721">
        <v>20.593699999999998</v>
      </c>
      <c r="I4721">
        <v>99071</v>
      </c>
      <c r="J4721">
        <v>599802</v>
      </c>
      <c r="K4721">
        <v>72147</v>
      </c>
      <c r="L4721">
        <v>25516</v>
      </c>
      <c r="M4721">
        <v>28365</v>
      </c>
      <c r="N4721">
        <v>0.16517438358996919</v>
      </c>
      <c r="O4721">
        <v>706078</v>
      </c>
      <c r="P4721">
        <v>539529</v>
      </c>
      <c r="Q4721">
        <v>0</v>
      </c>
      <c r="T4721" t="s">
        <v>5057</v>
      </c>
      <c r="U4721">
        <v>45534</v>
      </c>
      <c r="V4721" t="s">
        <v>5091</v>
      </c>
      <c r="W4721" t="s">
        <v>5095</v>
      </c>
      <c r="X4721">
        <v>10</v>
      </c>
      <c r="Y4721" t="s">
        <v>5082</v>
      </c>
      <c r="Z4721" t="s">
        <v>5070</v>
      </c>
    </row>
    <row r="4722" spans="1:26" x14ac:dyDescent="0.3">
      <c r="A4722" t="s">
        <v>4743</v>
      </c>
      <c r="B4722" t="s">
        <v>5024</v>
      </c>
      <c r="C4722" t="s">
        <v>5029</v>
      </c>
      <c r="D4722" t="s">
        <v>5031</v>
      </c>
      <c r="E4722" t="s">
        <v>5036</v>
      </c>
      <c r="F4722" t="s">
        <v>5045</v>
      </c>
      <c r="G4722">
        <v>-51.9253</v>
      </c>
      <c r="H4722">
        <v>-14.234999999999999</v>
      </c>
      <c r="I4722">
        <v>218051</v>
      </c>
      <c r="J4722">
        <v>2450300</v>
      </c>
      <c r="K4722">
        <v>446831</v>
      </c>
      <c r="L4722">
        <v>103960</v>
      </c>
      <c r="M4722">
        <v>100123</v>
      </c>
      <c r="N4722">
        <v>8.8989803562404712E-2</v>
      </c>
      <c r="O4722">
        <v>2706892</v>
      </c>
      <c r="P4722">
        <v>2450300</v>
      </c>
      <c r="Q4722">
        <v>0</v>
      </c>
      <c r="T4722" t="s">
        <v>5052</v>
      </c>
      <c r="U4722">
        <v>45551</v>
      </c>
      <c r="V4722" t="s">
        <v>5085</v>
      </c>
      <c r="W4722" t="s">
        <v>5096</v>
      </c>
      <c r="X4722">
        <v>15</v>
      </c>
      <c r="Y4722" t="s">
        <v>5077</v>
      </c>
      <c r="Z4722" t="s">
        <v>5069</v>
      </c>
    </row>
    <row r="4723" spans="1:26" x14ac:dyDescent="0.3">
      <c r="A4723" t="s">
        <v>4744</v>
      </c>
      <c r="B4723" t="s">
        <v>5027</v>
      </c>
      <c r="C4723" t="s">
        <v>5029</v>
      </c>
      <c r="D4723" t="s">
        <v>5032</v>
      </c>
      <c r="E4723" t="s">
        <v>5036</v>
      </c>
      <c r="F4723" t="s">
        <v>5046</v>
      </c>
      <c r="G4723">
        <v>133.77510000000001</v>
      </c>
      <c r="H4723">
        <v>-25.2744</v>
      </c>
      <c r="I4723">
        <v>196569</v>
      </c>
      <c r="J4723">
        <v>3644101</v>
      </c>
      <c r="K4723">
        <v>600407</v>
      </c>
      <c r="L4723">
        <v>213657</v>
      </c>
      <c r="M4723">
        <v>99410</v>
      </c>
      <c r="N4723">
        <v>5.3941856455071102E-2</v>
      </c>
      <c r="O4723">
        <v>4195496</v>
      </c>
      <c r="P4723">
        <v>3644101</v>
      </c>
      <c r="Q4723">
        <v>0</v>
      </c>
      <c r="T4723" t="s">
        <v>5061</v>
      </c>
      <c r="U4723">
        <v>45658</v>
      </c>
      <c r="V4723" t="s">
        <v>5078</v>
      </c>
      <c r="W4723" t="s">
        <v>5084</v>
      </c>
      <c r="X4723">
        <v>12</v>
      </c>
      <c r="Y4723" t="s">
        <v>5077</v>
      </c>
      <c r="Z4723" t="s">
        <v>5069</v>
      </c>
    </row>
    <row r="4724" spans="1:26" x14ac:dyDescent="0.3">
      <c r="A4724" t="s">
        <v>4745</v>
      </c>
      <c r="B4724" t="s">
        <v>5024</v>
      </c>
      <c r="C4724" t="s">
        <v>5029</v>
      </c>
      <c r="D4724" t="s">
        <v>5033</v>
      </c>
      <c r="E4724" t="s">
        <v>5039</v>
      </c>
      <c r="F4724" t="s">
        <v>5044</v>
      </c>
      <c r="G4724">
        <v>78.962900000000005</v>
      </c>
      <c r="H4724">
        <v>20.593699999999998</v>
      </c>
      <c r="I4724">
        <v>72294</v>
      </c>
      <c r="J4724">
        <v>385991</v>
      </c>
      <c r="K4724">
        <v>76411</v>
      </c>
      <c r="L4724">
        <v>24095</v>
      </c>
      <c r="M4724">
        <v>22385</v>
      </c>
      <c r="N4724">
        <v>0.1872963417469494</v>
      </c>
      <c r="O4724">
        <v>490792</v>
      </c>
      <c r="P4724">
        <v>0</v>
      </c>
      <c r="Q4724">
        <v>0</v>
      </c>
      <c r="T4724" t="s">
        <v>5056</v>
      </c>
      <c r="U4724">
        <v>45367</v>
      </c>
      <c r="V4724" t="s">
        <v>5088</v>
      </c>
      <c r="W4724" t="s">
        <v>5076</v>
      </c>
      <c r="X4724">
        <v>8</v>
      </c>
      <c r="Y4724" t="s">
        <v>5082</v>
      </c>
      <c r="Z4724" t="s">
        <v>5070</v>
      </c>
    </row>
    <row r="4725" spans="1:26" x14ac:dyDescent="0.3">
      <c r="A4725" t="s">
        <v>4746</v>
      </c>
      <c r="B4725" t="s">
        <v>5024</v>
      </c>
      <c r="C4725" t="s">
        <v>5029</v>
      </c>
      <c r="D4725" t="s">
        <v>5033</v>
      </c>
      <c r="E4725" t="s">
        <v>5039</v>
      </c>
      <c r="F4725" t="s">
        <v>5048</v>
      </c>
      <c r="G4725">
        <v>10.451499999999999</v>
      </c>
      <c r="H4725">
        <v>51.165700000000001</v>
      </c>
      <c r="I4725">
        <v>9544</v>
      </c>
      <c r="J4725">
        <v>38931</v>
      </c>
      <c r="K4725">
        <v>8529</v>
      </c>
      <c r="L4725">
        <v>3020</v>
      </c>
      <c r="M4725">
        <v>1137</v>
      </c>
      <c r="N4725">
        <v>0.24516706873941541</v>
      </c>
      <c r="O4725">
        <v>47628</v>
      </c>
      <c r="P4725">
        <v>0</v>
      </c>
      <c r="Q4725">
        <v>0</v>
      </c>
      <c r="T4725" t="s">
        <v>5056</v>
      </c>
      <c r="U4725">
        <v>45299</v>
      </c>
      <c r="V4725" t="s">
        <v>5085</v>
      </c>
      <c r="W4725" t="s">
        <v>5084</v>
      </c>
      <c r="X4725">
        <v>8</v>
      </c>
      <c r="Y4725" t="s">
        <v>5082</v>
      </c>
      <c r="Z4725" t="s">
        <v>5071</v>
      </c>
    </row>
    <row r="4726" spans="1:26" x14ac:dyDescent="0.3">
      <c r="A4726" t="s">
        <v>4747</v>
      </c>
      <c r="B4726" t="s">
        <v>5027</v>
      </c>
      <c r="C4726" t="s">
        <v>5029</v>
      </c>
      <c r="D4726" t="s">
        <v>5035</v>
      </c>
      <c r="E4726" t="s">
        <v>5040</v>
      </c>
      <c r="F4726" t="s">
        <v>5049</v>
      </c>
      <c r="G4726">
        <v>-106.3468</v>
      </c>
      <c r="H4726">
        <v>56.130400000000002</v>
      </c>
      <c r="I4726">
        <v>29534</v>
      </c>
      <c r="J4726">
        <v>277764</v>
      </c>
      <c r="K4726">
        <v>68500</v>
      </c>
      <c r="L4726">
        <v>9726</v>
      </c>
      <c r="M4726">
        <v>10436</v>
      </c>
      <c r="N4726">
        <v>0.1063307869956691</v>
      </c>
      <c r="O4726">
        <v>359835</v>
      </c>
      <c r="P4726">
        <v>0</v>
      </c>
      <c r="Q4726">
        <v>1069352</v>
      </c>
      <c r="T4726" t="s">
        <v>5060</v>
      </c>
      <c r="U4726">
        <v>45365</v>
      </c>
      <c r="V4726" t="s">
        <v>5075</v>
      </c>
      <c r="W4726" t="s">
        <v>5076</v>
      </c>
      <c r="X4726">
        <v>16</v>
      </c>
      <c r="Y4726" t="s">
        <v>5077</v>
      </c>
      <c r="Z4726" t="s">
        <v>5070</v>
      </c>
    </row>
    <row r="4727" spans="1:26" x14ac:dyDescent="0.3">
      <c r="A4727" t="s">
        <v>4748</v>
      </c>
      <c r="B4727" t="s">
        <v>5024</v>
      </c>
      <c r="C4727" t="s">
        <v>5029</v>
      </c>
      <c r="D4727" t="s">
        <v>5033</v>
      </c>
      <c r="E4727" t="s">
        <v>5039</v>
      </c>
      <c r="F4727" t="s">
        <v>5046</v>
      </c>
      <c r="G4727">
        <v>133.77510000000001</v>
      </c>
      <c r="H4727">
        <v>-25.2744</v>
      </c>
      <c r="I4727">
        <v>67252</v>
      </c>
      <c r="J4727">
        <v>336598</v>
      </c>
      <c r="K4727">
        <v>70999</v>
      </c>
      <c r="L4727">
        <v>10609</v>
      </c>
      <c r="M4727">
        <v>16087</v>
      </c>
      <c r="N4727">
        <v>0.19980165705935229</v>
      </c>
      <c r="O4727">
        <v>433176</v>
      </c>
      <c r="P4727">
        <v>0</v>
      </c>
      <c r="Q4727">
        <v>0</v>
      </c>
      <c r="T4727" t="s">
        <v>5056</v>
      </c>
      <c r="U4727">
        <v>45451</v>
      </c>
      <c r="V4727" t="s">
        <v>5088</v>
      </c>
      <c r="W4727" t="s">
        <v>5093</v>
      </c>
      <c r="X4727">
        <v>17</v>
      </c>
      <c r="Y4727" t="s">
        <v>5077</v>
      </c>
      <c r="Z4727" t="s">
        <v>5070</v>
      </c>
    </row>
    <row r="4728" spans="1:26" x14ac:dyDescent="0.3">
      <c r="A4728" t="s">
        <v>4749</v>
      </c>
      <c r="B4728" t="s">
        <v>5023</v>
      </c>
      <c r="C4728" t="s">
        <v>5030</v>
      </c>
      <c r="D4728" t="s">
        <v>5032</v>
      </c>
      <c r="E4728" t="s">
        <v>5036</v>
      </c>
      <c r="F4728" t="s">
        <v>5047</v>
      </c>
      <c r="G4728">
        <v>138.25290000000001</v>
      </c>
      <c r="H4728">
        <v>36.204799999999999</v>
      </c>
      <c r="I4728">
        <v>163953</v>
      </c>
      <c r="J4728">
        <v>1825283</v>
      </c>
      <c r="K4728">
        <v>190169</v>
      </c>
      <c r="L4728">
        <v>136168</v>
      </c>
      <c r="M4728">
        <v>89257</v>
      </c>
      <c r="N4728">
        <v>8.9823665357829374E-2</v>
      </c>
      <c r="O4728">
        <v>2046757</v>
      </c>
      <c r="P4728">
        <v>1825283</v>
      </c>
      <c r="Q4728">
        <v>0</v>
      </c>
      <c r="R4728">
        <v>35204</v>
      </c>
      <c r="S4728">
        <v>1.72E-2</v>
      </c>
      <c r="T4728" t="s">
        <v>5061</v>
      </c>
      <c r="U4728">
        <v>45307</v>
      </c>
      <c r="V4728" t="s">
        <v>5089</v>
      </c>
      <c r="W4728" t="s">
        <v>5084</v>
      </c>
      <c r="X4728">
        <v>10</v>
      </c>
      <c r="Y4728" t="s">
        <v>5082</v>
      </c>
      <c r="Z4728" t="s">
        <v>5069</v>
      </c>
    </row>
    <row r="4729" spans="1:26" x14ac:dyDescent="0.3">
      <c r="A4729" t="s">
        <v>4750</v>
      </c>
      <c r="B4729" t="s">
        <v>5025</v>
      </c>
      <c r="C4729" t="s">
        <v>5029</v>
      </c>
      <c r="D4729" t="s">
        <v>5031</v>
      </c>
      <c r="E4729" t="s">
        <v>5036</v>
      </c>
      <c r="F4729" t="s">
        <v>5049</v>
      </c>
      <c r="G4729">
        <v>-106.3468</v>
      </c>
      <c r="H4729">
        <v>56.130400000000002</v>
      </c>
      <c r="I4729">
        <v>171971</v>
      </c>
      <c r="J4729">
        <v>1957190</v>
      </c>
      <c r="K4729">
        <v>211745</v>
      </c>
      <c r="L4729">
        <v>137475</v>
      </c>
      <c r="M4729">
        <v>102545</v>
      </c>
      <c r="N4729">
        <v>8.7866551850633176E-2</v>
      </c>
      <c r="O4729">
        <v>2200085</v>
      </c>
      <c r="P4729">
        <v>1957190</v>
      </c>
      <c r="Q4729">
        <v>0</v>
      </c>
      <c r="T4729" t="s">
        <v>5052</v>
      </c>
      <c r="U4729">
        <v>45694</v>
      </c>
      <c r="V4729" t="s">
        <v>5075</v>
      </c>
      <c r="W4729" t="s">
        <v>5086</v>
      </c>
      <c r="X4729">
        <v>11</v>
      </c>
      <c r="Y4729" t="s">
        <v>5082</v>
      </c>
      <c r="Z4729" t="s">
        <v>5069</v>
      </c>
    </row>
    <row r="4730" spans="1:26" x14ac:dyDescent="0.3">
      <c r="A4730" t="s">
        <v>4751</v>
      </c>
      <c r="B4730" t="s">
        <v>5025</v>
      </c>
      <c r="C4730" t="s">
        <v>5029</v>
      </c>
      <c r="D4730" t="s">
        <v>5033</v>
      </c>
      <c r="E4730" t="s">
        <v>5039</v>
      </c>
      <c r="F4730" t="s">
        <v>5047</v>
      </c>
      <c r="G4730">
        <v>138.25290000000001</v>
      </c>
      <c r="H4730">
        <v>36.204799999999999</v>
      </c>
      <c r="I4730">
        <v>149441</v>
      </c>
      <c r="J4730">
        <v>700160</v>
      </c>
      <c r="K4730">
        <v>125196</v>
      </c>
      <c r="L4730">
        <v>54492</v>
      </c>
      <c r="M4730">
        <v>27476</v>
      </c>
      <c r="N4730">
        <v>0.21343963559678911</v>
      </c>
      <c r="O4730">
        <v>864971</v>
      </c>
      <c r="P4730">
        <v>0</v>
      </c>
      <c r="Q4730">
        <v>0</v>
      </c>
      <c r="T4730" t="s">
        <v>5056</v>
      </c>
      <c r="U4730">
        <v>45620</v>
      </c>
      <c r="V4730" t="s">
        <v>5080</v>
      </c>
      <c r="W4730" t="s">
        <v>5094</v>
      </c>
      <c r="X4730">
        <v>16</v>
      </c>
      <c r="Y4730" t="s">
        <v>5077</v>
      </c>
      <c r="Z4730" t="s">
        <v>5071</v>
      </c>
    </row>
    <row r="4731" spans="1:26" x14ac:dyDescent="0.3">
      <c r="A4731" t="s">
        <v>4752</v>
      </c>
      <c r="B4731" t="s">
        <v>5023</v>
      </c>
      <c r="C4731" t="s">
        <v>5029</v>
      </c>
      <c r="D4731" t="s">
        <v>5032</v>
      </c>
      <c r="E4731" t="s">
        <v>5036</v>
      </c>
      <c r="F4731" t="s">
        <v>5048</v>
      </c>
      <c r="G4731">
        <v>10.451499999999999</v>
      </c>
      <c r="H4731">
        <v>51.165700000000001</v>
      </c>
      <c r="I4731">
        <v>21761</v>
      </c>
      <c r="J4731">
        <v>358128</v>
      </c>
      <c r="K4731">
        <v>63197</v>
      </c>
      <c r="L4731">
        <v>27628</v>
      </c>
      <c r="M4731">
        <v>12873</v>
      </c>
      <c r="N4731">
        <v>6.0763440039340991E-2</v>
      </c>
      <c r="O4731">
        <v>410400</v>
      </c>
      <c r="P4731">
        <v>353420</v>
      </c>
      <c r="Q4731">
        <v>0</v>
      </c>
      <c r="R4731">
        <v>6689</v>
      </c>
      <c r="S4731">
        <v>1.6299999999999999E-2</v>
      </c>
      <c r="T4731" t="s">
        <v>5059</v>
      </c>
      <c r="U4731">
        <v>45627</v>
      </c>
      <c r="V4731" t="s">
        <v>5080</v>
      </c>
      <c r="W4731" t="s">
        <v>5081</v>
      </c>
      <c r="X4731">
        <v>17</v>
      </c>
      <c r="Y4731" t="s">
        <v>5077</v>
      </c>
      <c r="Z4731" t="s">
        <v>5069</v>
      </c>
    </row>
    <row r="4732" spans="1:26" x14ac:dyDescent="0.3">
      <c r="A4732" t="s">
        <v>4753</v>
      </c>
      <c r="B4732" t="s">
        <v>5027</v>
      </c>
      <c r="C4732" t="s">
        <v>5029</v>
      </c>
      <c r="D4732" t="s">
        <v>5033</v>
      </c>
      <c r="E4732" t="s">
        <v>5040</v>
      </c>
      <c r="F4732" t="s">
        <v>5049</v>
      </c>
      <c r="G4732">
        <v>-106.3468</v>
      </c>
      <c r="H4732">
        <v>56.130400000000002</v>
      </c>
      <c r="I4732">
        <v>487317</v>
      </c>
      <c r="J4732">
        <v>2660353</v>
      </c>
      <c r="K4732">
        <v>464739</v>
      </c>
      <c r="L4732">
        <v>126932</v>
      </c>
      <c r="M4732">
        <v>111124</v>
      </c>
      <c r="N4732">
        <v>0.18317792968270991</v>
      </c>
      <c r="O4732">
        <v>2997275</v>
      </c>
      <c r="P4732">
        <v>0</v>
      </c>
      <c r="Q4732">
        <v>508038</v>
      </c>
      <c r="T4732" t="s">
        <v>5057</v>
      </c>
      <c r="U4732">
        <v>45747</v>
      </c>
      <c r="V4732" t="s">
        <v>5085</v>
      </c>
      <c r="W4732" t="s">
        <v>5076</v>
      </c>
      <c r="X4732">
        <v>12</v>
      </c>
      <c r="Y4732" t="s">
        <v>5077</v>
      </c>
      <c r="Z4732" t="s">
        <v>5070</v>
      </c>
    </row>
    <row r="4733" spans="1:26" x14ac:dyDescent="0.3">
      <c r="A4733" t="s">
        <v>4754</v>
      </c>
      <c r="B4733" t="s">
        <v>5023</v>
      </c>
      <c r="C4733" t="s">
        <v>5029</v>
      </c>
      <c r="D4733" t="s">
        <v>5033</v>
      </c>
      <c r="E4733" t="s">
        <v>5036</v>
      </c>
      <c r="F4733" t="s">
        <v>5049</v>
      </c>
      <c r="G4733">
        <v>-106.3468</v>
      </c>
      <c r="H4733">
        <v>56.130400000000002</v>
      </c>
      <c r="I4733">
        <v>42087</v>
      </c>
      <c r="J4733">
        <v>206730</v>
      </c>
      <c r="K4733">
        <v>29373</v>
      </c>
      <c r="L4733">
        <v>12455</v>
      </c>
      <c r="M4733">
        <v>10019</v>
      </c>
      <c r="N4733">
        <v>0.20358917895258941</v>
      </c>
      <c r="O4733">
        <v>261580</v>
      </c>
      <c r="P4733">
        <v>180347</v>
      </c>
      <c r="Q4733">
        <v>0</v>
      </c>
      <c r="R4733">
        <v>6251</v>
      </c>
      <c r="S4733">
        <v>2.3900000000000001E-2</v>
      </c>
      <c r="T4733" t="s">
        <v>5056</v>
      </c>
      <c r="U4733">
        <v>45372</v>
      </c>
      <c r="V4733" t="s">
        <v>5075</v>
      </c>
      <c r="W4733" t="s">
        <v>5076</v>
      </c>
      <c r="X4733">
        <v>16</v>
      </c>
      <c r="Y4733" t="s">
        <v>5077</v>
      </c>
      <c r="Z4733" t="s">
        <v>5071</v>
      </c>
    </row>
    <row r="4734" spans="1:26" x14ac:dyDescent="0.3">
      <c r="A4734" t="s">
        <v>4755</v>
      </c>
      <c r="B4734" t="s">
        <v>5025</v>
      </c>
      <c r="C4734" t="s">
        <v>5029</v>
      </c>
      <c r="D4734" t="s">
        <v>5031</v>
      </c>
      <c r="E4734" t="s">
        <v>5039</v>
      </c>
      <c r="F4734" t="s">
        <v>5048</v>
      </c>
      <c r="G4734">
        <v>10.451499999999999</v>
      </c>
      <c r="H4734">
        <v>51.165700000000001</v>
      </c>
      <c r="I4734">
        <v>30710</v>
      </c>
      <c r="J4734">
        <v>235019</v>
      </c>
      <c r="K4734">
        <v>49607</v>
      </c>
      <c r="L4734">
        <v>7928</v>
      </c>
      <c r="M4734">
        <v>5241</v>
      </c>
      <c r="N4734">
        <v>0.13067367539026589</v>
      </c>
      <c r="O4734">
        <v>264386</v>
      </c>
      <c r="P4734">
        <v>0</v>
      </c>
      <c r="Q4734">
        <v>0</v>
      </c>
      <c r="T4734" t="s">
        <v>5051</v>
      </c>
      <c r="U4734">
        <v>45457</v>
      </c>
      <c r="V4734" t="s">
        <v>5091</v>
      </c>
      <c r="W4734" t="s">
        <v>5093</v>
      </c>
      <c r="X4734">
        <v>15</v>
      </c>
      <c r="Y4734" t="s">
        <v>5077</v>
      </c>
      <c r="Z4734" t="s">
        <v>5070</v>
      </c>
    </row>
    <row r="4735" spans="1:26" x14ac:dyDescent="0.3">
      <c r="A4735" t="s">
        <v>4756</v>
      </c>
      <c r="B4735" t="s">
        <v>5024</v>
      </c>
      <c r="C4735" t="s">
        <v>5029</v>
      </c>
      <c r="D4735" t="s">
        <v>5033</v>
      </c>
      <c r="E4735" t="s">
        <v>5039</v>
      </c>
      <c r="F4735" t="s">
        <v>5043</v>
      </c>
      <c r="G4735">
        <v>-3.4359999999999999</v>
      </c>
      <c r="H4735">
        <v>55.378100000000003</v>
      </c>
      <c r="I4735">
        <v>78469</v>
      </c>
      <c r="J4735">
        <v>322725</v>
      </c>
      <c r="K4735">
        <v>42500</v>
      </c>
      <c r="L4735">
        <v>14311</v>
      </c>
      <c r="M4735">
        <v>14817</v>
      </c>
      <c r="N4735">
        <v>0.24314617192509361</v>
      </c>
      <c r="O4735">
        <v>378138</v>
      </c>
      <c r="P4735">
        <v>0</v>
      </c>
      <c r="Q4735">
        <v>0</v>
      </c>
      <c r="T4735" t="s">
        <v>5056</v>
      </c>
      <c r="U4735">
        <v>45425</v>
      </c>
      <c r="V4735" t="s">
        <v>5085</v>
      </c>
      <c r="W4735" t="s">
        <v>5087</v>
      </c>
      <c r="X4735">
        <v>16</v>
      </c>
      <c r="Y4735" t="s">
        <v>5077</v>
      </c>
      <c r="Z4735" t="s">
        <v>5071</v>
      </c>
    </row>
    <row r="4736" spans="1:26" x14ac:dyDescent="0.3">
      <c r="A4736" t="s">
        <v>4757</v>
      </c>
      <c r="B4736" t="s">
        <v>5027</v>
      </c>
      <c r="C4736" t="s">
        <v>5029</v>
      </c>
      <c r="D4736" t="s">
        <v>5033</v>
      </c>
      <c r="E4736" t="s">
        <v>5036</v>
      </c>
      <c r="F4736" t="s">
        <v>5049</v>
      </c>
      <c r="G4736">
        <v>-106.3468</v>
      </c>
      <c r="H4736">
        <v>56.130400000000002</v>
      </c>
      <c r="I4736">
        <v>6455</v>
      </c>
      <c r="J4736">
        <v>40803</v>
      </c>
      <c r="K4736">
        <v>5114</v>
      </c>
      <c r="L4736">
        <v>1375</v>
      </c>
      <c r="M4736">
        <v>1201</v>
      </c>
      <c r="N4736">
        <v>0.1582028043458267</v>
      </c>
      <c r="O4736">
        <v>45354</v>
      </c>
      <c r="P4736">
        <v>40615</v>
      </c>
      <c r="Q4736">
        <v>0</v>
      </c>
      <c r="T4736" t="s">
        <v>5057</v>
      </c>
      <c r="U4736">
        <v>45498</v>
      </c>
      <c r="V4736" t="s">
        <v>5075</v>
      </c>
      <c r="W4736" t="s">
        <v>5083</v>
      </c>
      <c r="X4736">
        <v>19</v>
      </c>
      <c r="Y4736" t="s">
        <v>5092</v>
      </c>
      <c r="Z4736" t="s">
        <v>5070</v>
      </c>
    </row>
    <row r="4737" spans="1:26" x14ac:dyDescent="0.3">
      <c r="A4737" t="s">
        <v>4758</v>
      </c>
      <c r="B4737" t="s">
        <v>5024</v>
      </c>
      <c r="C4737" t="s">
        <v>5029</v>
      </c>
      <c r="D4737" t="s">
        <v>5035</v>
      </c>
      <c r="E4737" t="s">
        <v>5040</v>
      </c>
      <c r="F4737" t="s">
        <v>5045</v>
      </c>
      <c r="G4737">
        <v>-51.9253</v>
      </c>
      <c r="H4737">
        <v>-14.234999999999999</v>
      </c>
      <c r="I4737">
        <v>66181</v>
      </c>
      <c r="J4737">
        <v>387013</v>
      </c>
      <c r="K4737">
        <v>74612</v>
      </c>
      <c r="L4737">
        <v>27008</v>
      </c>
      <c r="M4737">
        <v>12999</v>
      </c>
      <c r="N4737">
        <v>0.17100520773763231</v>
      </c>
      <c r="O4737">
        <v>455677</v>
      </c>
      <c r="P4737">
        <v>0</v>
      </c>
      <c r="Q4737">
        <v>426476</v>
      </c>
      <c r="T4737" t="s">
        <v>5058</v>
      </c>
      <c r="U4737">
        <v>45530</v>
      </c>
      <c r="V4737" t="s">
        <v>5085</v>
      </c>
      <c r="W4737" t="s">
        <v>5095</v>
      </c>
      <c r="X4737">
        <v>15</v>
      </c>
      <c r="Y4737" t="s">
        <v>5077</v>
      </c>
      <c r="Z4737" t="s">
        <v>5070</v>
      </c>
    </row>
    <row r="4738" spans="1:26" x14ac:dyDescent="0.3">
      <c r="A4738" t="s">
        <v>4759</v>
      </c>
      <c r="B4738" t="s">
        <v>5025</v>
      </c>
      <c r="C4738" t="s">
        <v>5029</v>
      </c>
      <c r="D4738" t="s">
        <v>5032</v>
      </c>
      <c r="E4738" t="s">
        <v>5036</v>
      </c>
      <c r="F4738" t="s">
        <v>5046</v>
      </c>
      <c r="G4738">
        <v>133.77510000000001</v>
      </c>
      <c r="H4738">
        <v>-25.2744</v>
      </c>
      <c r="I4738">
        <v>109207</v>
      </c>
      <c r="J4738">
        <v>1704415</v>
      </c>
      <c r="K4738">
        <v>298558</v>
      </c>
      <c r="L4738">
        <v>106201</v>
      </c>
      <c r="M4738">
        <v>74970</v>
      </c>
      <c r="N4738">
        <v>6.4073167809950274E-2</v>
      </c>
      <c r="O4738">
        <v>2118203</v>
      </c>
      <c r="P4738">
        <v>1704415</v>
      </c>
      <c r="Q4738">
        <v>0</v>
      </c>
      <c r="T4738" t="s">
        <v>5061</v>
      </c>
      <c r="U4738">
        <v>45315</v>
      </c>
      <c r="V4738" t="s">
        <v>5078</v>
      </c>
      <c r="W4738" t="s">
        <v>5084</v>
      </c>
      <c r="X4738">
        <v>17</v>
      </c>
      <c r="Y4738" t="s">
        <v>5077</v>
      </c>
      <c r="Z4738" t="s">
        <v>5069</v>
      </c>
    </row>
    <row r="4739" spans="1:26" x14ac:dyDescent="0.3">
      <c r="A4739" t="s">
        <v>4760</v>
      </c>
      <c r="B4739" t="s">
        <v>5027</v>
      </c>
      <c r="C4739" t="s">
        <v>5029</v>
      </c>
      <c r="D4739" t="s">
        <v>5032</v>
      </c>
      <c r="E4739" t="s">
        <v>5036</v>
      </c>
      <c r="F4739" t="s">
        <v>5050</v>
      </c>
      <c r="G4739">
        <v>-95.712900000000005</v>
      </c>
      <c r="H4739">
        <v>37.090200000000003</v>
      </c>
      <c r="I4739">
        <v>27714</v>
      </c>
      <c r="J4739">
        <v>442589</v>
      </c>
      <c r="K4739">
        <v>48026</v>
      </c>
      <c r="L4739">
        <v>22753</v>
      </c>
      <c r="M4739">
        <v>13075</v>
      </c>
      <c r="N4739">
        <v>6.2618290796766674E-2</v>
      </c>
      <c r="O4739">
        <v>554043</v>
      </c>
      <c r="P4739">
        <v>404814</v>
      </c>
      <c r="Q4739">
        <v>0</v>
      </c>
      <c r="T4739" t="s">
        <v>5061</v>
      </c>
      <c r="U4739">
        <v>45381</v>
      </c>
      <c r="V4739" t="s">
        <v>5088</v>
      </c>
      <c r="W4739" t="s">
        <v>5076</v>
      </c>
      <c r="X4739">
        <v>11</v>
      </c>
      <c r="Y4739" t="s">
        <v>5082</v>
      </c>
      <c r="Z4739" t="s">
        <v>5069</v>
      </c>
    </row>
    <row r="4740" spans="1:26" x14ac:dyDescent="0.3">
      <c r="A4740" t="s">
        <v>4761</v>
      </c>
      <c r="B4740" t="s">
        <v>5027</v>
      </c>
      <c r="C4740" t="s">
        <v>5029</v>
      </c>
      <c r="D4740" t="s">
        <v>5033</v>
      </c>
      <c r="E4740" t="s">
        <v>5036</v>
      </c>
      <c r="F4740" t="s">
        <v>5046</v>
      </c>
      <c r="G4740">
        <v>133.77510000000001</v>
      </c>
      <c r="H4740">
        <v>-25.2744</v>
      </c>
      <c r="I4740">
        <v>44840</v>
      </c>
      <c r="J4740">
        <v>211348</v>
      </c>
      <c r="K4740">
        <v>24153</v>
      </c>
      <c r="L4740">
        <v>9018</v>
      </c>
      <c r="M4740">
        <v>5106</v>
      </c>
      <c r="N4740">
        <v>0.2121619611396573</v>
      </c>
      <c r="O4740">
        <v>246111</v>
      </c>
      <c r="P4740">
        <v>207519</v>
      </c>
      <c r="Q4740">
        <v>0</v>
      </c>
      <c r="T4740" t="s">
        <v>5057</v>
      </c>
      <c r="U4740">
        <v>45348</v>
      </c>
      <c r="V4740" t="s">
        <v>5085</v>
      </c>
      <c r="W4740" t="s">
        <v>5086</v>
      </c>
      <c r="X4740">
        <v>15</v>
      </c>
      <c r="Y4740" t="s">
        <v>5077</v>
      </c>
      <c r="Z4740" t="s">
        <v>5071</v>
      </c>
    </row>
    <row r="4741" spans="1:26" x14ac:dyDescent="0.3">
      <c r="A4741" t="s">
        <v>4762</v>
      </c>
      <c r="B4741" t="s">
        <v>5025</v>
      </c>
      <c r="C4741" t="s">
        <v>5029</v>
      </c>
      <c r="D4741" t="s">
        <v>5031</v>
      </c>
      <c r="E4741" t="s">
        <v>5039</v>
      </c>
      <c r="F4741" t="s">
        <v>5044</v>
      </c>
      <c r="G4741">
        <v>78.962900000000005</v>
      </c>
      <c r="H4741">
        <v>20.593699999999998</v>
      </c>
      <c r="I4741">
        <v>32969</v>
      </c>
      <c r="J4741">
        <v>315884</v>
      </c>
      <c r="K4741">
        <v>57089</v>
      </c>
      <c r="L4741">
        <v>24855</v>
      </c>
      <c r="M4741">
        <v>11363</v>
      </c>
      <c r="N4741">
        <v>0.1043736603945373</v>
      </c>
      <c r="O4741">
        <v>361373</v>
      </c>
      <c r="P4741">
        <v>0</v>
      </c>
      <c r="Q4741">
        <v>0</v>
      </c>
      <c r="T4741" t="s">
        <v>5051</v>
      </c>
      <c r="U4741">
        <v>45697</v>
      </c>
      <c r="V4741" t="s">
        <v>5080</v>
      </c>
      <c r="W4741" t="s">
        <v>5086</v>
      </c>
      <c r="X4741">
        <v>17</v>
      </c>
      <c r="Y4741" t="s">
        <v>5077</v>
      </c>
      <c r="Z4741" t="s">
        <v>5070</v>
      </c>
    </row>
    <row r="4742" spans="1:26" x14ac:dyDescent="0.3">
      <c r="A4742" t="s">
        <v>4763</v>
      </c>
      <c r="B4742" t="s">
        <v>5027</v>
      </c>
      <c r="C4742" t="s">
        <v>5029</v>
      </c>
      <c r="D4742" t="s">
        <v>5031</v>
      </c>
      <c r="E4742" t="s">
        <v>5036</v>
      </c>
      <c r="F4742" t="s">
        <v>5043</v>
      </c>
      <c r="G4742">
        <v>-3.4359999999999999</v>
      </c>
      <c r="H4742">
        <v>55.378100000000003</v>
      </c>
      <c r="I4742">
        <v>42219</v>
      </c>
      <c r="J4742">
        <v>409921</v>
      </c>
      <c r="K4742">
        <v>87862</v>
      </c>
      <c r="L4742">
        <v>13548</v>
      </c>
      <c r="M4742">
        <v>24552</v>
      </c>
      <c r="N4742">
        <v>0.1029948118610271</v>
      </c>
      <c r="O4742">
        <v>493765</v>
      </c>
      <c r="P4742">
        <v>398482</v>
      </c>
      <c r="Q4742">
        <v>0</v>
      </c>
      <c r="T4742" t="s">
        <v>5052</v>
      </c>
      <c r="U4742">
        <v>45370</v>
      </c>
      <c r="V4742" t="s">
        <v>5089</v>
      </c>
      <c r="W4742" t="s">
        <v>5076</v>
      </c>
      <c r="X4742">
        <v>19</v>
      </c>
      <c r="Y4742" t="s">
        <v>5092</v>
      </c>
      <c r="Z4742" t="s">
        <v>5070</v>
      </c>
    </row>
    <row r="4743" spans="1:26" x14ac:dyDescent="0.3">
      <c r="A4743" t="s">
        <v>4764</v>
      </c>
      <c r="B4743" t="s">
        <v>5023</v>
      </c>
      <c r="C4743" t="s">
        <v>5029</v>
      </c>
      <c r="D4743" t="s">
        <v>5033</v>
      </c>
      <c r="E4743" t="s">
        <v>5036</v>
      </c>
      <c r="F4743" t="s">
        <v>5047</v>
      </c>
      <c r="G4743">
        <v>138.25290000000001</v>
      </c>
      <c r="H4743">
        <v>36.204799999999999</v>
      </c>
      <c r="I4743">
        <v>49089</v>
      </c>
      <c r="J4743">
        <v>202095</v>
      </c>
      <c r="K4743">
        <v>36708</v>
      </c>
      <c r="L4743">
        <v>9675</v>
      </c>
      <c r="M4743">
        <v>9621</v>
      </c>
      <c r="N4743">
        <v>0.24290173283373159</v>
      </c>
      <c r="O4743">
        <v>241360</v>
      </c>
      <c r="P4743">
        <v>190781</v>
      </c>
      <c r="Q4743">
        <v>0</v>
      </c>
      <c r="R4743">
        <v>4923</v>
      </c>
      <c r="S4743">
        <v>2.0400000000000001E-2</v>
      </c>
      <c r="T4743" t="s">
        <v>5056</v>
      </c>
      <c r="U4743">
        <v>45658</v>
      </c>
      <c r="V4743" t="s">
        <v>5078</v>
      </c>
      <c r="W4743" t="s">
        <v>5084</v>
      </c>
      <c r="X4743">
        <v>10</v>
      </c>
      <c r="Y4743" t="s">
        <v>5082</v>
      </c>
      <c r="Z4743" t="s">
        <v>5071</v>
      </c>
    </row>
    <row r="4744" spans="1:26" x14ac:dyDescent="0.3">
      <c r="A4744" t="s">
        <v>4765</v>
      </c>
      <c r="B4744" t="s">
        <v>5023</v>
      </c>
      <c r="C4744" t="s">
        <v>5029</v>
      </c>
      <c r="D4744" t="s">
        <v>5033</v>
      </c>
      <c r="E4744" t="s">
        <v>5040</v>
      </c>
      <c r="F4744" t="s">
        <v>5050</v>
      </c>
      <c r="G4744">
        <v>-95.712900000000005</v>
      </c>
      <c r="H4744">
        <v>37.090200000000003</v>
      </c>
      <c r="I4744">
        <v>26209</v>
      </c>
      <c r="J4744">
        <v>130835</v>
      </c>
      <c r="K4744">
        <v>31249</v>
      </c>
      <c r="L4744">
        <v>5828</v>
      </c>
      <c r="M4744">
        <v>4900</v>
      </c>
      <c r="N4744">
        <v>0.2003233715269665</v>
      </c>
      <c r="O4744">
        <v>153085</v>
      </c>
      <c r="P4744">
        <v>0</v>
      </c>
      <c r="Q4744">
        <v>71544</v>
      </c>
      <c r="R4744">
        <v>3674</v>
      </c>
      <c r="S4744">
        <v>2.4E-2</v>
      </c>
      <c r="T4744" t="s">
        <v>5056</v>
      </c>
      <c r="U4744">
        <v>45379</v>
      </c>
      <c r="V4744" t="s">
        <v>5075</v>
      </c>
      <c r="W4744" t="s">
        <v>5076</v>
      </c>
      <c r="X4744">
        <v>10</v>
      </c>
      <c r="Y4744" t="s">
        <v>5082</v>
      </c>
      <c r="Z4744" t="s">
        <v>5071</v>
      </c>
    </row>
    <row r="4745" spans="1:26" x14ac:dyDescent="0.3">
      <c r="A4745" t="s">
        <v>4766</v>
      </c>
      <c r="B4745" t="s">
        <v>5025</v>
      </c>
      <c r="C4745" t="s">
        <v>5029</v>
      </c>
      <c r="D4745" t="s">
        <v>5031</v>
      </c>
      <c r="E4745" t="s">
        <v>5036</v>
      </c>
      <c r="F4745" t="s">
        <v>5047</v>
      </c>
      <c r="G4745">
        <v>138.25290000000001</v>
      </c>
      <c r="H4745">
        <v>36.204799999999999</v>
      </c>
      <c r="I4745">
        <v>167693</v>
      </c>
      <c r="J4745">
        <v>1349514</v>
      </c>
      <c r="K4745">
        <v>172589</v>
      </c>
      <c r="L4745">
        <v>53272</v>
      </c>
      <c r="M4745">
        <v>64433</v>
      </c>
      <c r="N4745">
        <v>0.1242618589433543</v>
      </c>
      <c r="O4745">
        <v>1594203</v>
      </c>
      <c r="P4745">
        <v>1349514</v>
      </c>
      <c r="Q4745">
        <v>0</v>
      </c>
      <c r="T4745" t="s">
        <v>5052</v>
      </c>
      <c r="U4745">
        <v>45447</v>
      </c>
      <c r="V4745" t="s">
        <v>5089</v>
      </c>
      <c r="W4745" t="s">
        <v>5093</v>
      </c>
      <c r="X4745">
        <v>12</v>
      </c>
      <c r="Y4745" t="s">
        <v>5077</v>
      </c>
      <c r="Z4745" t="s">
        <v>5070</v>
      </c>
    </row>
    <row r="4746" spans="1:26" x14ac:dyDescent="0.3">
      <c r="A4746" t="s">
        <v>4767</v>
      </c>
      <c r="B4746" t="s">
        <v>5023</v>
      </c>
      <c r="C4746" t="s">
        <v>5029</v>
      </c>
      <c r="D4746" t="s">
        <v>5035</v>
      </c>
      <c r="E4746" t="s">
        <v>5040</v>
      </c>
      <c r="F4746" t="s">
        <v>5049</v>
      </c>
      <c r="G4746">
        <v>-106.3468</v>
      </c>
      <c r="H4746">
        <v>56.130400000000002</v>
      </c>
      <c r="I4746">
        <v>44517</v>
      </c>
      <c r="J4746">
        <v>320844</v>
      </c>
      <c r="K4746">
        <v>41327</v>
      </c>
      <c r="L4746">
        <v>18655</v>
      </c>
      <c r="M4746">
        <v>15951</v>
      </c>
      <c r="N4746">
        <v>0.13875103006802281</v>
      </c>
      <c r="O4746">
        <v>393550</v>
      </c>
      <c r="P4746">
        <v>0</v>
      </c>
      <c r="Q4746">
        <v>200004</v>
      </c>
      <c r="R4746">
        <v>5588</v>
      </c>
      <c r="S4746">
        <v>1.4200000000000001E-2</v>
      </c>
      <c r="T4746" t="s">
        <v>5058</v>
      </c>
      <c r="U4746">
        <v>45430</v>
      </c>
      <c r="V4746" t="s">
        <v>5088</v>
      </c>
      <c r="W4746" t="s">
        <v>5087</v>
      </c>
      <c r="X4746">
        <v>9</v>
      </c>
      <c r="Y4746" t="s">
        <v>5082</v>
      </c>
      <c r="Z4746" t="s">
        <v>5070</v>
      </c>
    </row>
    <row r="4747" spans="1:26" x14ac:dyDescent="0.3">
      <c r="A4747" t="s">
        <v>4768</v>
      </c>
      <c r="B4747" t="s">
        <v>5027</v>
      </c>
      <c r="C4747" t="s">
        <v>5029</v>
      </c>
      <c r="D4747" t="s">
        <v>5033</v>
      </c>
      <c r="E4747" t="s">
        <v>5036</v>
      </c>
      <c r="F4747" t="s">
        <v>5048</v>
      </c>
      <c r="G4747">
        <v>10.451499999999999</v>
      </c>
      <c r="H4747">
        <v>51.165700000000001</v>
      </c>
      <c r="I4747">
        <v>522422</v>
      </c>
      <c r="J4747">
        <v>2717007</v>
      </c>
      <c r="K4747">
        <v>573129</v>
      </c>
      <c r="L4747">
        <v>89223</v>
      </c>
      <c r="M4747">
        <v>133831</v>
      </c>
      <c r="N4747">
        <v>0.19227865213966869</v>
      </c>
      <c r="O4747">
        <v>3136868</v>
      </c>
      <c r="P4747">
        <v>2717007</v>
      </c>
      <c r="Q4747">
        <v>0</v>
      </c>
      <c r="T4747" t="s">
        <v>5057</v>
      </c>
      <c r="U4747">
        <v>45347</v>
      </c>
      <c r="V4747" t="s">
        <v>5080</v>
      </c>
      <c r="W4747" t="s">
        <v>5086</v>
      </c>
      <c r="X4747">
        <v>16</v>
      </c>
      <c r="Y4747" t="s">
        <v>5077</v>
      </c>
      <c r="Z4747" t="s">
        <v>5070</v>
      </c>
    </row>
    <row r="4748" spans="1:26" x14ac:dyDescent="0.3">
      <c r="A4748" t="s">
        <v>4769</v>
      </c>
      <c r="B4748" t="s">
        <v>5025</v>
      </c>
      <c r="C4748" t="s">
        <v>5029</v>
      </c>
      <c r="D4748" t="s">
        <v>5033</v>
      </c>
      <c r="E4748" t="s">
        <v>5039</v>
      </c>
      <c r="F4748" t="s">
        <v>5050</v>
      </c>
      <c r="G4748">
        <v>-95.712900000000005</v>
      </c>
      <c r="H4748">
        <v>37.090200000000003</v>
      </c>
      <c r="I4748">
        <v>34043</v>
      </c>
      <c r="J4748">
        <v>195305</v>
      </c>
      <c r="K4748">
        <v>44104</v>
      </c>
      <c r="L4748">
        <v>10551</v>
      </c>
      <c r="M4748">
        <v>8928</v>
      </c>
      <c r="N4748">
        <v>0.17430992387207311</v>
      </c>
      <c r="O4748">
        <v>245853</v>
      </c>
      <c r="P4748">
        <v>0</v>
      </c>
      <c r="Q4748">
        <v>0</v>
      </c>
      <c r="T4748" t="s">
        <v>5056</v>
      </c>
      <c r="U4748">
        <v>45527</v>
      </c>
      <c r="V4748" t="s">
        <v>5091</v>
      </c>
      <c r="W4748" t="s">
        <v>5095</v>
      </c>
      <c r="X4748">
        <v>11</v>
      </c>
      <c r="Y4748" t="s">
        <v>5082</v>
      </c>
      <c r="Z4748" t="s">
        <v>5070</v>
      </c>
    </row>
    <row r="4749" spans="1:26" x14ac:dyDescent="0.3">
      <c r="A4749" t="s">
        <v>4770</v>
      </c>
      <c r="B4749" t="s">
        <v>5024</v>
      </c>
      <c r="C4749" t="s">
        <v>5029</v>
      </c>
      <c r="D4749" t="s">
        <v>5033</v>
      </c>
      <c r="E4749" t="s">
        <v>5036</v>
      </c>
      <c r="F4749" t="s">
        <v>5045</v>
      </c>
      <c r="G4749">
        <v>-51.9253</v>
      </c>
      <c r="H4749">
        <v>-14.234999999999999</v>
      </c>
      <c r="I4749">
        <v>362482</v>
      </c>
      <c r="J4749">
        <v>2318676</v>
      </c>
      <c r="K4749">
        <v>543259</v>
      </c>
      <c r="L4749">
        <v>154431</v>
      </c>
      <c r="M4749">
        <v>60171</v>
      </c>
      <c r="N4749">
        <v>0.1563316239215792</v>
      </c>
      <c r="O4749">
        <v>2946820</v>
      </c>
      <c r="P4749">
        <v>2318676</v>
      </c>
      <c r="Q4749">
        <v>0</v>
      </c>
      <c r="T4749" t="s">
        <v>5057</v>
      </c>
      <c r="U4749">
        <v>45540</v>
      </c>
      <c r="V4749" t="s">
        <v>5075</v>
      </c>
      <c r="W4749" t="s">
        <v>5096</v>
      </c>
      <c r="X4749">
        <v>13</v>
      </c>
      <c r="Y4749" t="s">
        <v>5077</v>
      </c>
      <c r="Z4749" t="s">
        <v>5070</v>
      </c>
    </row>
    <row r="4750" spans="1:26" x14ac:dyDescent="0.3">
      <c r="A4750" t="s">
        <v>4771</v>
      </c>
      <c r="B4750" t="s">
        <v>5027</v>
      </c>
      <c r="C4750" t="s">
        <v>5029</v>
      </c>
      <c r="D4750" t="s">
        <v>5032</v>
      </c>
      <c r="E4750" t="s">
        <v>5036</v>
      </c>
      <c r="F4750" t="s">
        <v>5048</v>
      </c>
      <c r="G4750">
        <v>10.451499999999999</v>
      </c>
      <c r="H4750">
        <v>51.165700000000001</v>
      </c>
      <c r="I4750">
        <v>50447</v>
      </c>
      <c r="J4750">
        <v>788515</v>
      </c>
      <c r="K4750">
        <v>187825</v>
      </c>
      <c r="L4750">
        <v>33465</v>
      </c>
      <c r="M4750">
        <v>23327</v>
      </c>
      <c r="N4750">
        <v>6.397815631515244E-2</v>
      </c>
      <c r="O4750">
        <v>948298</v>
      </c>
      <c r="P4750">
        <v>690337</v>
      </c>
      <c r="Q4750">
        <v>0</v>
      </c>
      <c r="T4750" t="s">
        <v>5061</v>
      </c>
      <c r="U4750">
        <v>45695</v>
      </c>
      <c r="V4750" t="s">
        <v>5091</v>
      </c>
      <c r="W4750" t="s">
        <v>5086</v>
      </c>
      <c r="X4750">
        <v>16</v>
      </c>
      <c r="Y4750" t="s">
        <v>5077</v>
      </c>
      <c r="Z4750" t="s">
        <v>5069</v>
      </c>
    </row>
    <row r="4751" spans="1:26" x14ac:dyDescent="0.3">
      <c r="A4751" t="s">
        <v>4772</v>
      </c>
      <c r="B4751" t="s">
        <v>5024</v>
      </c>
      <c r="C4751" t="s">
        <v>5030</v>
      </c>
      <c r="D4751" t="s">
        <v>5031</v>
      </c>
      <c r="E4751" t="s">
        <v>5036</v>
      </c>
      <c r="F4751" t="s">
        <v>5048</v>
      </c>
      <c r="G4751">
        <v>10.451499999999999</v>
      </c>
      <c r="H4751">
        <v>51.165700000000001</v>
      </c>
      <c r="I4751">
        <v>135194</v>
      </c>
      <c r="J4751">
        <v>1671210</v>
      </c>
      <c r="K4751">
        <v>341439</v>
      </c>
      <c r="L4751">
        <v>115933</v>
      </c>
      <c r="M4751">
        <v>63312</v>
      </c>
      <c r="N4751">
        <v>8.0896033423629971E-2</v>
      </c>
      <c r="O4751">
        <v>1946369</v>
      </c>
      <c r="P4751">
        <v>1671210</v>
      </c>
      <c r="Q4751">
        <v>0</v>
      </c>
      <c r="T4751" t="s">
        <v>5052</v>
      </c>
      <c r="U4751">
        <v>45380</v>
      </c>
      <c r="V4751" t="s">
        <v>5091</v>
      </c>
      <c r="W4751" t="s">
        <v>5076</v>
      </c>
      <c r="X4751">
        <v>15</v>
      </c>
      <c r="Y4751" t="s">
        <v>5077</v>
      </c>
      <c r="Z4751" t="s">
        <v>5069</v>
      </c>
    </row>
    <row r="4752" spans="1:26" x14ac:dyDescent="0.3">
      <c r="A4752" t="s">
        <v>4773</v>
      </c>
      <c r="B4752" t="s">
        <v>5025</v>
      </c>
      <c r="C4752" t="s">
        <v>5029</v>
      </c>
      <c r="D4752" t="s">
        <v>5032</v>
      </c>
      <c r="E4752" t="s">
        <v>5039</v>
      </c>
      <c r="F4752" t="s">
        <v>5045</v>
      </c>
      <c r="G4752">
        <v>-51.9253</v>
      </c>
      <c r="H4752">
        <v>-14.234999999999999</v>
      </c>
      <c r="I4752">
        <v>41194</v>
      </c>
      <c r="J4752">
        <v>588428</v>
      </c>
      <c r="K4752">
        <v>60038</v>
      </c>
      <c r="L4752">
        <v>41104</v>
      </c>
      <c r="M4752">
        <v>19487</v>
      </c>
      <c r="N4752">
        <v>7.0006921294490626E-2</v>
      </c>
      <c r="O4752">
        <v>689320</v>
      </c>
      <c r="P4752">
        <v>0</v>
      </c>
      <c r="Q4752">
        <v>0</v>
      </c>
      <c r="T4752" t="s">
        <v>5059</v>
      </c>
      <c r="U4752">
        <v>45728</v>
      </c>
      <c r="V4752" t="s">
        <v>5078</v>
      </c>
      <c r="W4752" t="s">
        <v>5076</v>
      </c>
      <c r="X4752">
        <v>11</v>
      </c>
      <c r="Y4752" t="s">
        <v>5082</v>
      </c>
      <c r="Z4752" t="s">
        <v>5069</v>
      </c>
    </row>
    <row r="4753" spans="1:26" x14ac:dyDescent="0.3">
      <c r="A4753" t="s">
        <v>4774</v>
      </c>
      <c r="B4753" t="s">
        <v>5027</v>
      </c>
      <c r="C4753" t="s">
        <v>5030</v>
      </c>
      <c r="D4753" t="s">
        <v>5031</v>
      </c>
      <c r="E4753" t="s">
        <v>5036</v>
      </c>
      <c r="F4753" t="s">
        <v>5049</v>
      </c>
      <c r="G4753">
        <v>-106.3468</v>
      </c>
      <c r="H4753">
        <v>56.130400000000002</v>
      </c>
      <c r="I4753">
        <v>253844</v>
      </c>
      <c r="J4753">
        <v>1987825</v>
      </c>
      <c r="K4753">
        <v>408249</v>
      </c>
      <c r="L4753">
        <v>136351</v>
      </c>
      <c r="M4753">
        <v>70970</v>
      </c>
      <c r="N4753">
        <v>0.12769963541029911</v>
      </c>
      <c r="O4753">
        <v>2450233</v>
      </c>
      <c r="P4753">
        <v>1987825</v>
      </c>
      <c r="Q4753">
        <v>0</v>
      </c>
      <c r="T4753" t="s">
        <v>5052</v>
      </c>
      <c r="U4753">
        <v>45535</v>
      </c>
      <c r="V4753" t="s">
        <v>5088</v>
      </c>
      <c r="W4753" t="s">
        <v>5095</v>
      </c>
      <c r="X4753">
        <v>15</v>
      </c>
      <c r="Y4753" t="s">
        <v>5077</v>
      </c>
      <c r="Z4753" t="s">
        <v>5070</v>
      </c>
    </row>
    <row r="4754" spans="1:26" x14ac:dyDescent="0.3">
      <c r="A4754" t="s">
        <v>4775</v>
      </c>
      <c r="B4754" t="s">
        <v>5027</v>
      </c>
      <c r="C4754" t="s">
        <v>5029</v>
      </c>
      <c r="D4754" t="s">
        <v>5033</v>
      </c>
      <c r="E4754" t="s">
        <v>5036</v>
      </c>
      <c r="F4754" t="s">
        <v>5050</v>
      </c>
      <c r="G4754">
        <v>-95.712900000000005</v>
      </c>
      <c r="H4754">
        <v>37.090200000000003</v>
      </c>
      <c r="I4754">
        <v>103548</v>
      </c>
      <c r="J4754">
        <v>416321</v>
      </c>
      <c r="K4754">
        <v>86637</v>
      </c>
      <c r="L4754">
        <v>18670</v>
      </c>
      <c r="M4754">
        <v>9935</v>
      </c>
      <c r="N4754">
        <v>0.2487223615517605</v>
      </c>
      <c r="O4754">
        <v>532446</v>
      </c>
      <c r="P4754">
        <v>416321</v>
      </c>
      <c r="Q4754">
        <v>0</v>
      </c>
      <c r="T4754" t="s">
        <v>5057</v>
      </c>
      <c r="U4754">
        <v>45724</v>
      </c>
      <c r="V4754" t="s">
        <v>5088</v>
      </c>
      <c r="W4754" t="s">
        <v>5076</v>
      </c>
      <c r="X4754">
        <v>17</v>
      </c>
      <c r="Y4754" t="s">
        <v>5077</v>
      </c>
      <c r="Z4754" t="s">
        <v>5071</v>
      </c>
    </row>
    <row r="4755" spans="1:26" x14ac:dyDescent="0.3">
      <c r="A4755" t="s">
        <v>4776</v>
      </c>
      <c r="B4755" t="s">
        <v>5024</v>
      </c>
      <c r="C4755" t="s">
        <v>5029</v>
      </c>
      <c r="D4755" t="s">
        <v>5031</v>
      </c>
      <c r="E4755" t="s">
        <v>5036</v>
      </c>
      <c r="F4755" t="s">
        <v>5044</v>
      </c>
      <c r="G4755">
        <v>78.962900000000005</v>
      </c>
      <c r="H4755">
        <v>20.593699999999998</v>
      </c>
      <c r="I4755">
        <v>282913</v>
      </c>
      <c r="J4755">
        <v>2845845</v>
      </c>
      <c r="K4755">
        <v>309728</v>
      </c>
      <c r="L4755">
        <v>201752</v>
      </c>
      <c r="M4755">
        <v>121352</v>
      </c>
      <c r="N4755">
        <v>9.9412703153151941E-2</v>
      </c>
      <c r="O4755">
        <v>3613019</v>
      </c>
      <c r="P4755">
        <v>2845845</v>
      </c>
      <c r="Q4755">
        <v>0</v>
      </c>
      <c r="T4755" t="s">
        <v>5052</v>
      </c>
      <c r="U4755">
        <v>45459</v>
      </c>
      <c r="V4755" t="s">
        <v>5080</v>
      </c>
      <c r="W4755" t="s">
        <v>5093</v>
      </c>
      <c r="X4755">
        <v>13</v>
      </c>
      <c r="Y4755" t="s">
        <v>5077</v>
      </c>
      <c r="Z4755" t="s">
        <v>5069</v>
      </c>
    </row>
    <row r="4756" spans="1:26" x14ac:dyDescent="0.3">
      <c r="A4756" t="s">
        <v>4777</v>
      </c>
      <c r="B4756" t="s">
        <v>5027</v>
      </c>
      <c r="C4756" t="s">
        <v>5029</v>
      </c>
      <c r="D4756" t="s">
        <v>5031</v>
      </c>
      <c r="E4756" t="s">
        <v>5036</v>
      </c>
      <c r="F4756" t="s">
        <v>5043</v>
      </c>
      <c r="G4756">
        <v>-3.4359999999999999</v>
      </c>
      <c r="H4756">
        <v>55.378100000000003</v>
      </c>
      <c r="I4756">
        <v>289295</v>
      </c>
      <c r="J4756">
        <v>3011493</v>
      </c>
      <c r="K4756">
        <v>741381</v>
      </c>
      <c r="L4756">
        <v>234459</v>
      </c>
      <c r="M4756">
        <v>163354</v>
      </c>
      <c r="N4756">
        <v>9.6063875353072425E-2</v>
      </c>
      <c r="O4756">
        <v>3319235</v>
      </c>
      <c r="P4756">
        <v>3011493</v>
      </c>
      <c r="Q4756">
        <v>0</v>
      </c>
      <c r="T4756" t="s">
        <v>5052</v>
      </c>
      <c r="U4756">
        <v>45534</v>
      </c>
      <c r="V4756" t="s">
        <v>5091</v>
      </c>
      <c r="W4756" t="s">
        <v>5095</v>
      </c>
      <c r="X4756">
        <v>10</v>
      </c>
      <c r="Y4756" t="s">
        <v>5082</v>
      </c>
      <c r="Z4756" t="s">
        <v>5069</v>
      </c>
    </row>
    <row r="4757" spans="1:26" x14ac:dyDescent="0.3">
      <c r="A4757" t="s">
        <v>4778</v>
      </c>
      <c r="B4757" t="s">
        <v>5023</v>
      </c>
      <c r="C4757" t="s">
        <v>5029</v>
      </c>
      <c r="D4757" t="s">
        <v>5035</v>
      </c>
      <c r="E4757" t="s">
        <v>5040</v>
      </c>
      <c r="F4757" t="s">
        <v>5050</v>
      </c>
      <c r="G4757">
        <v>-95.712900000000005</v>
      </c>
      <c r="H4757">
        <v>37.090200000000003</v>
      </c>
      <c r="I4757">
        <v>20694</v>
      </c>
      <c r="J4757">
        <v>203993</v>
      </c>
      <c r="K4757">
        <v>39066</v>
      </c>
      <c r="L4757">
        <v>6508</v>
      </c>
      <c r="M4757">
        <v>10372</v>
      </c>
      <c r="N4757">
        <v>0.10144470254498331</v>
      </c>
      <c r="O4757">
        <v>228949</v>
      </c>
      <c r="P4757">
        <v>0</v>
      </c>
      <c r="Q4757">
        <v>152672</v>
      </c>
      <c r="R4757">
        <v>2724</v>
      </c>
      <c r="S4757">
        <v>1.1900000000000001E-2</v>
      </c>
      <c r="T4757" t="s">
        <v>5058</v>
      </c>
      <c r="U4757">
        <v>45753</v>
      </c>
      <c r="V4757" t="s">
        <v>5080</v>
      </c>
      <c r="W4757" t="s">
        <v>5079</v>
      </c>
      <c r="X4757">
        <v>14</v>
      </c>
      <c r="Y4757" t="s">
        <v>5077</v>
      </c>
      <c r="Z4757" t="s">
        <v>5070</v>
      </c>
    </row>
    <row r="4758" spans="1:26" x14ac:dyDescent="0.3">
      <c r="A4758" t="s">
        <v>4779</v>
      </c>
      <c r="B4758" t="s">
        <v>5023</v>
      </c>
      <c r="C4758" t="s">
        <v>5029</v>
      </c>
      <c r="D4758" t="s">
        <v>5031</v>
      </c>
      <c r="E4758" t="s">
        <v>5036</v>
      </c>
      <c r="F4758" t="s">
        <v>5046</v>
      </c>
      <c r="G4758">
        <v>133.77510000000001</v>
      </c>
      <c r="H4758">
        <v>-25.2744</v>
      </c>
      <c r="I4758">
        <v>321946</v>
      </c>
      <c r="J4758">
        <v>2551249</v>
      </c>
      <c r="K4758">
        <v>567951</v>
      </c>
      <c r="L4758">
        <v>165237</v>
      </c>
      <c r="M4758">
        <v>51641</v>
      </c>
      <c r="N4758">
        <v>0.12619154568956109</v>
      </c>
      <c r="O4758">
        <v>3012021</v>
      </c>
      <c r="P4758">
        <v>2551249</v>
      </c>
      <c r="Q4758">
        <v>0</v>
      </c>
      <c r="R4758">
        <v>56625</v>
      </c>
      <c r="S4758">
        <v>1.8800000000000001E-2</v>
      </c>
      <c r="T4758" t="s">
        <v>5052</v>
      </c>
      <c r="U4758">
        <v>45580</v>
      </c>
      <c r="V4758" t="s">
        <v>5089</v>
      </c>
      <c r="W4758" t="s">
        <v>5090</v>
      </c>
      <c r="X4758">
        <v>17</v>
      </c>
      <c r="Y4758" t="s">
        <v>5077</v>
      </c>
      <c r="Z4758" t="s">
        <v>5070</v>
      </c>
    </row>
    <row r="4759" spans="1:26" x14ac:dyDescent="0.3">
      <c r="A4759" t="s">
        <v>4780</v>
      </c>
      <c r="B4759" t="s">
        <v>5027</v>
      </c>
      <c r="C4759" t="s">
        <v>5029</v>
      </c>
      <c r="D4759" t="s">
        <v>5032</v>
      </c>
      <c r="E4759" t="s">
        <v>5036</v>
      </c>
      <c r="F4759" t="s">
        <v>5047</v>
      </c>
      <c r="G4759">
        <v>138.25290000000001</v>
      </c>
      <c r="H4759">
        <v>36.204799999999999</v>
      </c>
      <c r="I4759">
        <v>122764</v>
      </c>
      <c r="J4759">
        <v>2076166</v>
      </c>
      <c r="K4759">
        <v>509371</v>
      </c>
      <c r="L4759">
        <v>130306</v>
      </c>
      <c r="M4759">
        <v>60156</v>
      </c>
      <c r="N4759">
        <v>5.9130483295320932E-2</v>
      </c>
      <c r="O4759">
        <v>2431287</v>
      </c>
      <c r="P4759">
        <v>2076166</v>
      </c>
      <c r="Q4759">
        <v>0</v>
      </c>
      <c r="T4759" t="s">
        <v>5061</v>
      </c>
      <c r="U4759">
        <v>45519</v>
      </c>
      <c r="V4759" t="s">
        <v>5075</v>
      </c>
      <c r="W4759" t="s">
        <v>5095</v>
      </c>
      <c r="X4759">
        <v>18</v>
      </c>
      <c r="Y4759" t="s">
        <v>5092</v>
      </c>
      <c r="Z4759" t="s">
        <v>5069</v>
      </c>
    </row>
    <row r="4760" spans="1:26" x14ac:dyDescent="0.3">
      <c r="A4760" t="s">
        <v>4781</v>
      </c>
      <c r="B4760" t="s">
        <v>5025</v>
      </c>
      <c r="C4760" t="s">
        <v>5029</v>
      </c>
      <c r="D4760" t="s">
        <v>5033</v>
      </c>
      <c r="E4760" t="s">
        <v>5039</v>
      </c>
      <c r="F4760" t="s">
        <v>5047</v>
      </c>
      <c r="G4760">
        <v>138.25290000000001</v>
      </c>
      <c r="H4760">
        <v>36.204799999999999</v>
      </c>
      <c r="I4760">
        <v>49553</v>
      </c>
      <c r="J4760">
        <v>223187</v>
      </c>
      <c r="K4760">
        <v>55015</v>
      </c>
      <c r="L4760">
        <v>9195</v>
      </c>
      <c r="M4760">
        <v>9476</v>
      </c>
      <c r="N4760">
        <v>0.2220258459253627</v>
      </c>
      <c r="O4760">
        <v>263380</v>
      </c>
      <c r="P4760">
        <v>0</v>
      </c>
      <c r="Q4760">
        <v>0</v>
      </c>
      <c r="T4760" t="s">
        <v>5056</v>
      </c>
      <c r="U4760">
        <v>45416</v>
      </c>
      <c r="V4760" t="s">
        <v>5088</v>
      </c>
      <c r="W4760" t="s">
        <v>5087</v>
      </c>
      <c r="X4760">
        <v>18</v>
      </c>
      <c r="Y4760" t="s">
        <v>5092</v>
      </c>
      <c r="Z4760" t="s">
        <v>5071</v>
      </c>
    </row>
    <row r="4761" spans="1:26" x14ac:dyDescent="0.3">
      <c r="A4761" t="s">
        <v>4782</v>
      </c>
      <c r="B4761" t="s">
        <v>5025</v>
      </c>
      <c r="C4761" t="s">
        <v>5029</v>
      </c>
      <c r="D4761" t="s">
        <v>5031</v>
      </c>
      <c r="E4761" t="s">
        <v>5039</v>
      </c>
      <c r="F4761" t="s">
        <v>5047</v>
      </c>
      <c r="G4761">
        <v>138.25290000000001</v>
      </c>
      <c r="H4761">
        <v>36.204799999999999</v>
      </c>
      <c r="I4761">
        <v>78653</v>
      </c>
      <c r="J4761">
        <v>599273</v>
      </c>
      <c r="K4761">
        <v>90565</v>
      </c>
      <c r="L4761">
        <v>37766</v>
      </c>
      <c r="M4761">
        <v>25146</v>
      </c>
      <c r="N4761">
        <v>0.13124893626471179</v>
      </c>
      <c r="O4761">
        <v>692573</v>
      </c>
      <c r="P4761">
        <v>0</v>
      </c>
      <c r="Q4761">
        <v>0</v>
      </c>
      <c r="T4761" t="s">
        <v>5051</v>
      </c>
      <c r="U4761">
        <v>45298</v>
      </c>
      <c r="V4761" t="s">
        <v>5080</v>
      </c>
      <c r="W4761" t="s">
        <v>5084</v>
      </c>
      <c r="X4761">
        <v>13</v>
      </c>
      <c r="Y4761" t="s">
        <v>5077</v>
      </c>
      <c r="Z4761" t="s">
        <v>5070</v>
      </c>
    </row>
    <row r="4762" spans="1:26" x14ac:dyDescent="0.3">
      <c r="A4762" t="s">
        <v>4783</v>
      </c>
      <c r="B4762" t="s">
        <v>5023</v>
      </c>
      <c r="C4762" t="s">
        <v>5029</v>
      </c>
      <c r="D4762" t="s">
        <v>5031</v>
      </c>
      <c r="E4762" t="s">
        <v>5036</v>
      </c>
      <c r="F4762" t="s">
        <v>5048</v>
      </c>
      <c r="G4762">
        <v>10.451499999999999</v>
      </c>
      <c r="H4762">
        <v>51.165700000000001</v>
      </c>
      <c r="I4762">
        <v>182779</v>
      </c>
      <c r="J4762">
        <v>2271883</v>
      </c>
      <c r="K4762">
        <v>319860</v>
      </c>
      <c r="L4762">
        <v>129341</v>
      </c>
      <c r="M4762">
        <v>59432</v>
      </c>
      <c r="N4762">
        <v>8.0452720554891388E-2</v>
      </c>
      <c r="O4762">
        <v>2867484</v>
      </c>
      <c r="P4762">
        <v>2271883</v>
      </c>
      <c r="Q4762">
        <v>0</v>
      </c>
      <c r="R4762">
        <v>31542</v>
      </c>
      <c r="S4762">
        <v>1.0999999999999999E-2</v>
      </c>
      <c r="T4762" t="s">
        <v>5052</v>
      </c>
      <c r="U4762">
        <v>45551</v>
      </c>
      <c r="V4762" t="s">
        <v>5085</v>
      </c>
      <c r="W4762" t="s">
        <v>5096</v>
      </c>
      <c r="X4762">
        <v>18</v>
      </c>
      <c r="Y4762" t="s">
        <v>5092</v>
      </c>
      <c r="Z4762" t="s">
        <v>5069</v>
      </c>
    </row>
    <row r="4763" spans="1:26" x14ac:dyDescent="0.3">
      <c r="A4763" t="s">
        <v>4784</v>
      </c>
      <c r="B4763" t="s">
        <v>5025</v>
      </c>
      <c r="C4763" t="s">
        <v>5029</v>
      </c>
      <c r="D4763" t="s">
        <v>5033</v>
      </c>
      <c r="E4763" t="s">
        <v>5039</v>
      </c>
      <c r="F4763" t="s">
        <v>5045</v>
      </c>
      <c r="G4763">
        <v>-51.9253</v>
      </c>
      <c r="H4763">
        <v>-14.234999999999999</v>
      </c>
      <c r="I4763">
        <v>36344</v>
      </c>
      <c r="J4763">
        <v>169291</v>
      </c>
      <c r="K4763">
        <v>29008</v>
      </c>
      <c r="L4763">
        <v>8461</v>
      </c>
      <c r="M4763">
        <v>8273</v>
      </c>
      <c r="N4763">
        <v>0.21468908604679629</v>
      </c>
      <c r="O4763">
        <v>218487</v>
      </c>
      <c r="P4763">
        <v>0</v>
      </c>
      <c r="Q4763">
        <v>0</v>
      </c>
      <c r="T4763" t="s">
        <v>5056</v>
      </c>
      <c r="U4763">
        <v>45610</v>
      </c>
      <c r="V4763" t="s">
        <v>5075</v>
      </c>
      <c r="W4763" t="s">
        <v>5094</v>
      </c>
      <c r="X4763">
        <v>10</v>
      </c>
      <c r="Y4763" t="s">
        <v>5082</v>
      </c>
      <c r="Z4763" t="s">
        <v>5071</v>
      </c>
    </row>
    <row r="4764" spans="1:26" x14ac:dyDescent="0.3">
      <c r="A4764" t="s">
        <v>4785</v>
      </c>
      <c r="B4764" t="s">
        <v>5025</v>
      </c>
      <c r="C4764" t="s">
        <v>5029</v>
      </c>
      <c r="D4764" t="s">
        <v>5033</v>
      </c>
      <c r="E4764" t="s">
        <v>5039</v>
      </c>
      <c r="F4764" t="s">
        <v>5047</v>
      </c>
      <c r="G4764">
        <v>138.25290000000001</v>
      </c>
      <c r="H4764">
        <v>36.204799999999999</v>
      </c>
      <c r="I4764">
        <v>36815</v>
      </c>
      <c r="J4764">
        <v>216657</v>
      </c>
      <c r="K4764">
        <v>46155</v>
      </c>
      <c r="L4764">
        <v>8443</v>
      </c>
      <c r="M4764">
        <v>12440</v>
      </c>
      <c r="N4764">
        <v>0.16992397150404259</v>
      </c>
      <c r="O4764">
        <v>255314</v>
      </c>
      <c r="P4764">
        <v>0</v>
      </c>
      <c r="Q4764">
        <v>0</v>
      </c>
      <c r="T4764" t="s">
        <v>5056</v>
      </c>
      <c r="U4764">
        <v>45730</v>
      </c>
      <c r="V4764" t="s">
        <v>5091</v>
      </c>
      <c r="W4764" t="s">
        <v>5076</v>
      </c>
      <c r="X4764">
        <v>10</v>
      </c>
      <c r="Y4764" t="s">
        <v>5082</v>
      </c>
      <c r="Z4764" t="s">
        <v>5070</v>
      </c>
    </row>
    <row r="4765" spans="1:26" x14ac:dyDescent="0.3">
      <c r="A4765" t="s">
        <v>4786</v>
      </c>
      <c r="B4765" t="s">
        <v>5023</v>
      </c>
      <c r="C4765" t="s">
        <v>5029</v>
      </c>
      <c r="D4765" t="s">
        <v>5031</v>
      </c>
      <c r="E4765" t="s">
        <v>5036</v>
      </c>
      <c r="F4765" t="s">
        <v>5050</v>
      </c>
      <c r="G4765">
        <v>-95.712900000000005</v>
      </c>
      <c r="H4765">
        <v>37.090200000000003</v>
      </c>
      <c r="I4765">
        <v>15081</v>
      </c>
      <c r="J4765">
        <v>170897</v>
      </c>
      <c r="K4765">
        <v>40033</v>
      </c>
      <c r="L4765">
        <v>7965</v>
      </c>
      <c r="M4765">
        <v>7373</v>
      </c>
      <c r="N4765">
        <v>8.8249649030593583E-2</v>
      </c>
      <c r="O4765">
        <v>196190</v>
      </c>
      <c r="P4765">
        <v>164521</v>
      </c>
      <c r="Q4765">
        <v>0</v>
      </c>
      <c r="R4765">
        <v>4571</v>
      </c>
      <c r="S4765">
        <v>2.3300000000000001E-2</v>
      </c>
      <c r="T4765" t="s">
        <v>5051</v>
      </c>
      <c r="U4765">
        <v>45594</v>
      </c>
      <c r="V4765" t="s">
        <v>5089</v>
      </c>
      <c r="W4765" t="s">
        <v>5090</v>
      </c>
      <c r="X4765">
        <v>14</v>
      </c>
      <c r="Y4765" t="s">
        <v>5077</v>
      </c>
      <c r="Z4765" t="s">
        <v>5069</v>
      </c>
    </row>
    <row r="4766" spans="1:26" x14ac:dyDescent="0.3">
      <c r="A4766" t="s">
        <v>4787</v>
      </c>
      <c r="B4766" t="s">
        <v>5025</v>
      </c>
      <c r="C4766" t="s">
        <v>5029</v>
      </c>
      <c r="D4766" t="s">
        <v>5033</v>
      </c>
      <c r="E4766" t="s">
        <v>5039</v>
      </c>
      <c r="F4766" t="s">
        <v>5047</v>
      </c>
      <c r="G4766">
        <v>138.25290000000001</v>
      </c>
      <c r="H4766">
        <v>36.204799999999999</v>
      </c>
      <c r="I4766">
        <v>46529</v>
      </c>
      <c r="J4766">
        <v>191195</v>
      </c>
      <c r="K4766">
        <v>41987</v>
      </c>
      <c r="L4766">
        <v>13136</v>
      </c>
      <c r="M4766">
        <v>6090</v>
      </c>
      <c r="N4766">
        <v>0.2433594603639761</v>
      </c>
      <c r="O4766">
        <v>236376</v>
      </c>
      <c r="P4766">
        <v>0</v>
      </c>
      <c r="Q4766">
        <v>0</v>
      </c>
      <c r="T4766" t="s">
        <v>5056</v>
      </c>
      <c r="U4766">
        <v>45744</v>
      </c>
      <c r="V4766" t="s">
        <v>5091</v>
      </c>
      <c r="W4766" t="s">
        <v>5076</v>
      </c>
      <c r="X4766">
        <v>9</v>
      </c>
      <c r="Y4766" t="s">
        <v>5082</v>
      </c>
      <c r="Z4766" t="s">
        <v>5071</v>
      </c>
    </row>
    <row r="4767" spans="1:26" x14ac:dyDescent="0.3">
      <c r="A4767" t="s">
        <v>4788</v>
      </c>
      <c r="B4767" t="s">
        <v>5024</v>
      </c>
      <c r="C4767" t="s">
        <v>5029</v>
      </c>
      <c r="D4767" t="s">
        <v>5035</v>
      </c>
      <c r="E4767" t="s">
        <v>5040</v>
      </c>
      <c r="F4767" t="s">
        <v>5046</v>
      </c>
      <c r="G4767">
        <v>133.77510000000001</v>
      </c>
      <c r="H4767">
        <v>-25.2744</v>
      </c>
      <c r="I4767">
        <v>36420</v>
      </c>
      <c r="J4767">
        <v>304123</v>
      </c>
      <c r="K4767">
        <v>57810</v>
      </c>
      <c r="L4767">
        <v>17858</v>
      </c>
      <c r="M4767">
        <v>7078</v>
      </c>
      <c r="N4767">
        <v>0.1197567385437957</v>
      </c>
      <c r="O4767">
        <v>375303</v>
      </c>
      <c r="P4767">
        <v>0</v>
      </c>
      <c r="Q4767">
        <v>287910</v>
      </c>
      <c r="T4767" t="s">
        <v>5058</v>
      </c>
      <c r="U4767">
        <v>45622</v>
      </c>
      <c r="V4767" t="s">
        <v>5089</v>
      </c>
      <c r="W4767" t="s">
        <v>5094</v>
      </c>
      <c r="X4767">
        <v>11</v>
      </c>
      <c r="Y4767" t="s">
        <v>5082</v>
      </c>
      <c r="Z4767" t="s">
        <v>5070</v>
      </c>
    </row>
    <row r="4768" spans="1:26" x14ac:dyDescent="0.3">
      <c r="A4768" t="s">
        <v>4789</v>
      </c>
      <c r="B4768" t="s">
        <v>5023</v>
      </c>
      <c r="C4768" t="s">
        <v>5029</v>
      </c>
      <c r="D4768" t="s">
        <v>5033</v>
      </c>
      <c r="E4768" t="s">
        <v>5036</v>
      </c>
      <c r="F4768" t="s">
        <v>5049</v>
      </c>
      <c r="G4768">
        <v>-106.3468</v>
      </c>
      <c r="H4768">
        <v>56.130400000000002</v>
      </c>
      <c r="I4768">
        <v>86182</v>
      </c>
      <c r="J4768">
        <v>426516</v>
      </c>
      <c r="K4768">
        <v>70702</v>
      </c>
      <c r="L4768">
        <v>31135</v>
      </c>
      <c r="M4768">
        <v>8926</v>
      </c>
      <c r="N4768">
        <v>0.20206253372510921</v>
      </c>
      <c r="O4768">
        <v>490605</v>
      </c>
      <c r="P4768">
        <v>411212</v>
      </c>
      <c r="Q4768">
        <v>0</v>
      </c>
      <c r="R4768">
        <v>8929</v>
      </c>
      <c r="S4768">
        <v>1.8200000000000001E-2</v>
      </c>
      <c r="T4768" t="s">
        <v>5056</v>
      </c>
      <c r="U4768">
        <v>45406</v>
      </c>
      <c r="V4768" t="s">
        <v>5078</v>
      </c>
      <c r="W4768" t="s">
        <v>5079</v>
      </c>
      <c r="X4768">
        <v>15</v>
      </c>
      <c r="Y4768" t="s">
        <v>5077</v>
      </c>
      <c r="Z4768" t="s">
        <v>5071</v>
      </c>
    </row>
    <row r="4769" spans="1:26" x14ac:dyDescent="0.3">
      <c r="A4769" t="s">
        <v>4790</v>
      </c>
      <c r="B4769" t="s">
        <v>5023</v>
      </c>
      <c r="C4769" t="s">
        <v>5029</v>
      </c>
      <c r="D4769" t="s">
        <v>5031</v>
      </c>
      <c r="E4769" t="s">
        <v>5036</v>
      </c>
      <c r="F4769" t="s">
        <v>5049</v>
      </c>
      <c r="G4769">
        <v>-106.3468</v>
      </c>
      <c r="H4769">
        <v>56.130400000000002</v>
      </c>
      <c r="I4769">
        <v>61366</v>
      </c>
      <c r="J4769">
        <v>675581</v>
      </c>
      <c r="K4769">
        <v>79546</v>
      </c>
      <c r="L4769">
        <v>40597</v>
      </c>
      <c r="M4769">
        <v>40115</v>
      </c>
      <c r="N4769">
        <v>9.0835242492001811E-2</v>
      </c>
      <c r="O4769">
        <v>782571</v>
      </c>
      <c r="P4769">
        <v>631873</v>
      </c>
      <c r="Q4769">
        <v>0</v>
      </c>
      <c r="R4769">
        <v>14790</v>
      </c>
      <c r="S4769">
        <v>1.89E-2</v>
      </c>
      <c r="T4769" t="s">
        <v>5051</v>
      </c>
      <c r="U4769">
        <v>45743</v>
      </c>
      <c r="V4769" t="s">
        <v>5075</v>
      </c>
      <c r="W4769" t="s">
        <v>5076</v>
      </c>
      <c r="X4769">
        <v>12</v>
      </c>
      <c r="Y4769" t="s">
        <v>5077</v>
      </c>
      <c r="Z4769" t="s">
        <v>5069</v>
      </c>
    </row>
    <row r="4770" spans="1:26" x14ac:dyDescent="0.3">
      <c r="A4770" t="s">
        <v>4791</v>
      </c>
      <c r="B4770" t="s">
        <v>5023</v>
      </c>
      <c r="C4770" t="s">
        <v>5029</v>
      </c>
      <c r="D4770" t="s">
        <v>5031</v>
      </c>
      <c r="E4770" t="s">
        <v>5036</v>
      </c>
      <c r="F4770" t="s">
        <v>5043</v>
      </c>
      <c r="G4770">
        <v>-3.4359999999999999</v>
      </c>
      <c r="H4770">
        <v>55.378100000000003</v>
      </c>
      <c r="I4770">
        <v>160155</v>
      </c>
      <c r="J4770">
        <v>1075851</v>
      </c>
      <c r="K4770">
        <v>244445</v>
      </c>
      <c r="L4770">
        <v>85937</v>
      </c>
      <c r="M4770">
        <v>46844</v>
      </c>
      <c r="N4770">
        <v>0.14886362925482491</v>
      </c>
      <c r="O4770">
        <v>1250009</v>
      </c>
      <c r="P4770">
        <v>1075851</v>
      </c>
      <c r="Q4770">
        <v>0</v>
      </c>
      <c r="R4770">
        <v>30625</v>
      </c>
      <c r="S4770">
        <v>2.4500000000000001E-2</v>
      </c>
      <c r="T4770" t="s">
        <v>5052</v>
      </c>
      <c r="U4770">
        <v>45513</v>
      </c>
      <c r="V4770" t="s">
        <v>5091</v>
      </c>
      <c r="W4770" t="s">
        <v>5095</v>
      </c>
      <c r="X4770">
        <v>14</v>
      </c>
      <c r="Y4770" t="s">
        <v>5077</v>
      </c>
      <c r="Z4770" t="s">
        <v>5070</v>
      </c>
    </row>
    <row r="4771" spans="1:26" x14ac:dyDescent="0.3">
      <c r="A4771" t="s">
        <v>4792</v>
      </c>
      <c r="B4771" t="s">
        <v>5023</v>
      </c>
      <c r="C4771" t="s">
        <v>5030</v>
      </c>
      <c r="D4771" t="s">
        <v>5032</v>
      </c>
      <c r="E4771" t="s">
        <v>5036</v>
      </c>
      <c r="F4771" t="s">
        <v>5048</v>
      </c>
      <c r="G4771">
        <v>10.451499999999999</v>
      </c>
      <c r="H4771">
        <v>51.165700000000001</v>
      </c>
      <c r="I4771">
        <v>43730</v>
      </c>
      <c r="J4771">
        <v>681718</v>
      </c>
      <c r="K4771">
        <v>85693</v>
      </c>
      <c r="L4771">
        <v>35875</v>
      </c>
      <c r="M4771">
        <v>22338</v>
      </c>
      <c r="N4771">
        <v>6.4147384985178524E-2</v>
      </c>
      <c r="O4771">
        <v>788523</v>
      </c>
      <c r="P4771">
        <v>645768</v>
      </c>
      <c r="Q4771">
        <v>0</v>
      </c>
      <c r="R4771">
        <v>18924</v>
      </c>
      <c r="S4771">
        <v>2.4E-2</v>
      </c>
      <c r="T4771" t="s">
        <v>5059</v>
      </c>
      <c r="U4771">
        <v>45627</v>
      </c>
      <c r="V4771" t="s">
        <v>5080</v>
      </c>
      <c r="W4771" t="s">
        <v>5081</v>
      </c>
      <c r="X4771">
        <v>15</v>
      </c>
      <c r="Y4771" t="s">
        <v>5077</v>
      </c>
      <c r="Z4771" t="s">
        <v>5069</v>
      </c>
    </row>
    <row r="4772" spans="1:26" x14ac:dyDescent="0.3">
      <c r="A4772" t="s">
        <v>4793</v>
      </c>
      <c r="B4772" t="s">
        <v>5023</v>
      </c>
      <c r="C4772" t="s">
        <v>5029</v>
      </c>
      <c r="D4772" t="s">
        <v>5033</v>
      </c>
      <c r="E4772" t="s">
        <v>5040</v>
      </c>
      <c r="F4772" t="s">
        <v>5050</v>
      </c>
      <c r="G4772">
        <v>-95.712900000000005</v>
      </c>
      <c r="H4772">
        <v>37.090200000000003</v>
      </c>
      <c r="I4772">
        <v>67890</v>
      </c>
      <c r="J4772">
        <v>295721</v>
      </c>
      <c r="K4772">
        <v>67756</v>
      </c>
      <c r="L4772">
        <v>15106</v>
      </c>
      <c r="M4772">
        <v>9925</v>
      </c>
      <c r="N4772">
        <v>0.2295757527724244</v>
      </c>
      <c r="O4772">
        <v>360987</v>
      </c>
      <c r="P4772">
        <v>0</v>
      </c>
      <c r="Q4772">
        <v>104850</v>
      </c>
      <c r="R4772">
        <v>6245</v>
      </c>
      <c r="S4772">
        <v>1.7299999999999999E-2</v>
      </c>
      <c r="T4772" t="s">
        <v>5056</v>
      </c>
      <c r="U4772">
        <v>45361</v>
      </c>
      <c r="V4772" t="s">
        <v>5080</v>
      </c>
      <c r="W4772" t="s">
        <v>5076</v>
      </c>
      <c r="X4772">
        <v>17</v>
      </c>
      <c r="Y4772" t="s">
        <v>5077</v>
      </c>
      <c r="Z4772" t="s">
        <v>5071</v>
      </c>
    </row>
    <row r="4773" spans="1:26" x14ac:dyDescent="0.3">
      <c r="A4773" t="s">
        <v>4794</v>
      </c>
      <c r="B4773" t="s">
        <v>5025</v>
      </c>
      <c r="C4773" t="s">
        <v>5029</v>
      </c>
      <c r="D4773" t="s">
        <v>5031</v>
      </c>
      <c r="E4773" t="s">
        <v>5036</v>
      </c>
      <c r="F4773" t="s">
        <v>5050</v>
      </c>
      <c r="G4773">
        <v>-95.712900000000005</v>
      </c>
      <c r="H4773">
        <v>37.090200000000003</v>
      </c>
      <c r="I4773">
        <v>276021</v>
      </c>
      <c r="J4773">
        <v>2087965</v>
      </c>
      <c r="K4773">
        <v>336978</v>
      </c>
      <c r="L4773">
        <v>93434</v>
      </c>
      <c r="M4773">
        <v>46265</v>
      </c>
      <c r="N4773">
        <v>0.1321963839251511</v>
      </c>
      <c r="O4773">
        <v>2514233</v>
      </c>
      <c r="P4773">
        <v>2087965</v>
      </c>
      <c r="Q4773">
        <v>0</v>
      </c>
      <c r="T4773" t="s">
        <v>5052</v>
      </c>
      <c r="U4773">
        <v>45469</v>
      </c>
      <c r="V4773" t="s">
        <v>5078</v>
      </c>
      <c r="W4773" t="s">
        <v>5093</v>
      </c>
      <c r="X4773">
        <v>10</v>
      </c>
      <c r="Y4773" t="s">
        <v>5082</v>
      </c>
      <c r="Z4773" t="s">
        <v>5070</v>
      </c>
    </row>
    <row r="4774" spans="1:26" x14ac:dyDescent="0.3">
      <c r="A4774" t="s">
        <v>4795</v>
      </c>
      <c r="B4774" t="s">
        <v>5026</v>
      </c>
      <c r="C4774" t="s">
        <v>5029</v>
      </c>
      <c r="D4774" t="s">
        <v>5031</v>
      </c>
      <c r="E4774" t="s">
        <v>5036</v>
      </c>
      <c r="F4774" t="s">
        <v>5043</v>
      </c>
      <c r="G4774">
        <v>-3.4359999999999999</v>
      </c>
      <c r="H4774">
        <v>55.378100000000003</v>
      </c>
      <c r="I4774">
        <v>18702</v>
      </c>
      <c r="J4774">
        <v>187707</v>
      </c>
      <c r="K4774">
        <v>41763</v>
      </c>
      <c r="L4774">
        <v>13621</v>
      </c>
      <c r="M4774">
        <v>5521</v>
      </c>
      <c r="N4774">
        <v>9.9635633928417344E-2</v>
      </c>
      <c r="O4774">
        <v>228989</v>
      </c>
      <c r="P4774">
        <v>164918</v>
      </c>
      <c r="Q4774">
        <v>0</v>
      </c>
      <c r="T4774" t="s">
        <v>5051</v>
      </c>
      <c r="U4774">
        <v>45647</v>
      </c>
      <c r="V4774" t="s">
        <v>5088</v>
      </c>
      <c r="W4774" t="s">
        <v>5081</v>
      </c>
      <c r="X4774">
        <v>8</v>
      </c>
      <c r="Y4774" t="s">
        <v>5082</v>
      </c>
      <c r="Z4774" t="s">
        <v>5069</v>
      </c>
    </row>
    <row r="4775" spans="1:26" x14ac:dyDescent="0.3">
      <c r="A4775" t="s">
        <v>4796</v>
      </c>
      <c r="B4775" t="s">
        <v>5023</v>
      </c>
      <c r="C4775" t="s">
        <v>5030</v>
      </c>
      <c r="D4775" t="s">
        <v>5033</v>
      </c>
      <c r="E4775" t="s">
        <v>5036</v>
      </c>
      <c r="F4775" t="s">
        <v>5049</v>
      </c>
      <c r="G4775">
        <v>-106.3468</v>
      </c>
      <c r="H4775">
        <v>56.130400000000002</v>
      </c>
      <c r="I4775">
        <v>42853</v>
      </c>
      <c r="J4775">
        <v>222418</v>
      </c>
      <c r="K4775">
        <v>53340</v>
      </c>
      <c r="L4775">
        <v>16714</v>
      </c>
      <c r="M4775">
        <v>6300</v>
      </c>
      <c r="N4775">
        <v>0.19267225933829429</v>
      </c>
      <c r="O4775">
        <v>256179</v>
      </c>
      <c r="P4775">
        <v>210856</v>
      </c>
      <c r="Q4775">
        <v>0</v>
      </c>
      <c r="R4775">
        <v>4380</v>
      </c>
      <c r="S4775">
        <v>1.7100000000000001E-2</v>
      </c>
      <c r="T4775" t="s">
        <v>5056</v>
      </c>
      <c r="U4775">
        <v>45408</v>
      </c>
      <c r="V4775" t="s">
        <v>5091</v>
      </c>
      <c r="W4775" t="s">
        <v>5079</v>
      </c>
      <c r="X4775">
        <v>15</v>
      </c>
      <c r="Y4775" t="s">
        <v>5077</v>
      </c>
      <c r="Z4775" t="s">
        <v>5070</v>
      </c>
    </row>
    <row r="4776" spans="1:26" x14ac:dyDescent="0.3">
      <c r="A4776" t="s">
        <v>4797</v>
      </c>
      <c r="B4776" t="s">
        <v>5025</v>
      </c>
      <c r="C4776" t="s">
        <v>5029</v>
      </c>
      <c r="D4776" t="s">
        <v>5035</v>
      </c>
      <c r="E4776" t="s">
        <v>5039</v>
      </c>
      <c r="F4776" t="s">
        <v>5050</v>
      </c>
      <c r="G4776">
        <v>-95.712900000000005</v>
      </c>
      <c r="H4776">
        <v>37.090200000000003</v>
      </c>
      <c r="I4776">
        <v>49100</v>
      </c>
      <c r="J4776">
        <v>357543</v>
      </c>
      <c r="K4776">
        <v>45431</v>
      </c>
      <c r="L4776">
        <v>14231</v>
      </c>
      <c r="M4776">
        <v>20134</v>
      </c>
      <c r="N4776">
        <v>0.13732743791035831</v>
      </c>
      <c r="O4776">
        <v>459881</v>
      </c>
      <c r="P4776">
        <v>0</v>
      </c>
      <c r="Q4776">
        <v>0</v>
      </c>
      <c r="T4776" t="s">
        <v>5058</v>
      </c>
      <c r="U4776">
        <v>45354</v>
      </c>
      <c r="V4776" t="s">
        <v>5080</v>
      </c>
      <c r="W4776" t="s">
        <v>5076</v>
      </c>
      <c r="X4776">
        <v>17</v>
      </c>
      <c r="Y4776" t="s">
        <v>5077</v>
      </c>
      <c r="Z4776" t="s">
        <v>5070</v>
      </c>
    </row>
    <row r="4777" spans="1:26" x14ac:dyDescent="0.3">
      <c r="A4777" t="s">
        <v>4798</v>
      </c>
      <c r="B4777" t="s">
        <v>5023</v>
      </c>
      <c r="C4777" t="s">
        <v>5030</v>
      </c>
      <c r="D4777" t="s">
        <v>5033</v>
      </c>
      <c r="E4777" t="s">
        <v>5036</v>
      </c>
      <c r="F4777" t="s">
        <v>5050</v>
      </c>
      <c r="G4777">
        <v>-95.712900000000005</v>
      </c>
      <c r="H4777">
        <v>37.090200000000003</v>
      </c>
      <c r="I4777">
        <v>656700</v>
      </c>
      <c r="J4777">
        <v>3033409</v>
      </c>
      <c r="K4777">
        <v>481044</v>
      </c>
      <c r="L4777">
        <v>186812</v>
      </c>
      <c r="M4777">
        <v>175618</v>
      </c>
      <c r="N4777">
        <v>0.2164893463305789</v>
      </c>
      <c r="O4777">
        <v>3440040</v>
      </c>
      <c r="P4777">
        <v>3033409</v>
      </c>
      <c r="Q4777">
        <v>0</v>
      </c>
      <c r="R4777">
        <v>49880</v>
      </c>
      <c r="S4777">
        <v>1.4500000000000001E-2</v>
      </c>
      <c r="T4777" t="s">
        <v>5057</v>
      </c>
      <c r="U4777">
        <v>45424</v>
      </c>
      <c r="V4777" t="s">
        <v>5080</v>
      </c>
      <c r="W4777" t="s">
        <v>5087</v>
      </c>
      <c r="X4777">
        <v>12</v>
      </c>
      <c r="Y4777" t="s">
        <v>5077</v>
      </c>
      <c r="Z4777" t="s">
        <v>5071</v>
      </c>
    </row>
    <row r="4778" spans="1:26" x14ac:dyDescent="0.3">
      <c r="A4778" t="s">
        <v>4799</v>
      </c>
      <c r="B4778" t="s">
        <v>5027</v>
      </c>
      <c r="C4778" t="s">
        <v>5029</v>
      </c>
      <c r="D4778" t="s">
        <v>5035</v>
      </c>
      <c r="E4778" t="s">
        <v>5040</v>
      </c>
      <c r="F4778" t="s">
        <v>5047</v>
      </c>
      <c r="G4778">
        <v>138.25290000000001</v>
      </c>
      <c r="H4778">
        <v>36.204799999999999</v>
      </c>
      <c r="I4778">
        <v>61922</v>
      </c>
      <c r="J4778">
        <v>450795</v>
      </c>
      <c r="K4778">
        <v>53221</v>
      </c>
      <c r="L4778">
        <v>14276</v>
      </c>
      <c r="M4778">
        <v>15576</v>
      </c>
      <c r="N4778">
        <v>0.13736269998882561</v>
      </c>
      <c r="O4778">
        <v>526314</v>
      </c>
      <c r="P4778">
        <v>0</v>
      </c>
      <c r="Q4778">
        <v>1146229</v>
      </c>
      <c r="T4778" t="s">
        <v>5060</v>
      </c>
      <c r="U4778">
        <v>45529</v>
      </c>
      <c r="V4778" t="s">
        <v>5080</v>
      </c>
      <c r="W4778" t="s">
        <v>5095</v>
      </c>
      <c r="X4778">
        <v>9</v>
      </c>
      <c r="Y4778" t="s">
        <v>5082</v>
      </c>
      <c r="Z4778" t="s">
        <v>5070</v>
      </c>
    </row>
    <row r="4779" spans="1:26" x14ac:dyDescent="0.3">
      <c r="A4779" t="s">
        <v>4800</v>
      </c>
      <c r="B4779" t="s">
        <v>5027</v>
      </c>
      <c r="C4779" t="s">
        <v>5029</v>
      </c>
      <c r="D4779" t="s">
        <v>5033</v>
      </c>
      <c r="E4779" t="s">
        <v>5036</v>
      </c>
      <c r="F4779" t="s">
        <v>5043</v>
      </c>
      <c r="G4779">
        <v>-3.4359999999999999</v>
      </c>
      <c r="H4779">
        <v>55.378100000000003</v>
      </c>
      <c r="I4779">
        <v>82368</v>
      </c>
      <c r="J4779">
        <v>412743</v>
      </c>
      <c r="K4779">
        <v>65550</v>
      </c>
      <c r="L4779">
        <v>19205</v>
      </c>
      <c r="M4779">
        <v>21906</v>
      </c>
      <c r="N4779">
        <v>0.19956384659995219</v>
      </c>
      <c r="O4779">
        <v>524166</v>
      </c>
      <c r="P4779">
        <v>392356</v>
      </c>
      <c r="Q4779">
        <v>0</v>
      </c>
      <c r="T4779" t="s">
        <v>5057</v>
      </c>
      <c r="U4779">
        <v>45626</v>
      </c>
      <c r="V4779" t="s">
        <v>5088</v>
      </c>
      <c r="W4779" t="s">
        <v>5094</v>
      </c>
      <c r="X4779">
        <v>14</v>
      </c>
      <c r="Y4779" t="s">
        <v>5077</v>
      </c>
      <c r="Z4779" t="s">
        <v>5070</v>
      </c>
    </row>
    <row r="4780" spans="1:26" x14ac:dyDescent="0.3">
      <c r="A4780" t="s">
        <v>4801</v>
      </c>
      <c r="B4780" t="s">
        <v>5024</v>
      </c>
      <c r="C4780" t="s">
        <v>5029</v>
      </c>
      <c r="D4780" t="s">
        <v>5035</v>
      </c>
      <c r="E4780" t="s">
        <v>5040</v>
      </c>
      <c r="F4780" t="s">
        <v>5049</v>
      </c>
      <c r="G4780">
        <v>-106.3468</v>
      </c>
      <c r="H4780">
        <v>56.130400000000002</v>
      </c>
      <c r="I4780">
        <v>41087</v>
      </c>
      <c r="J4780">
        <v>252089</v>
      </c>
      <c r="K4780">
        <v>34010</v>
      </c>
      <c r="L4780">
        <v>11528</v>
      </c>
      <c r="M4780">
        <v>13361</v>
      </c>
      <c r="N4780">
        <v>0.16298813764589731</v>
      </c>
      <c r="O4780">
        <v>281301</v>
      </c>
      <c r="P4780">
        <v>0</v>
      </c>
      <c r="Q4780">
        <v>230338</v>
      </c>
      <c r="T4780" t="s">
        <v>5058</v>
      </c>
      <c r="U4780">
        <v>45576</v>
      </c>
      <c r="V4780" t="s">
        <v>5091</v>
      </c>
      <c r="W4780" t="s">
        <v>5090</v>
      </c>
      <c r="X4780">
        <v>10</v>
      </c>
      <c r="Y4780" t="s">
        <v>5082</v>
      </c>
      <c r="Z4780" t="s">
        <v>5070</v>
      </c>
    </row>
    <row r="4781" spans="1:26" x14ac:dyDescent="0.3">
      <c r="A4781" t="s">
        <v>4802</v>
      </c>
      <c r="B4781" t="s">
        <v>5023</v>
      </c>
      <c r="C4781" t="s">
        <v>5030</v>
      </c>
      <c r="D4781" t="s">
        <v>5031</v>
      </c>
      <c r="E4781" t="s">
        <v>5036</v>
      </c>
      <c r="F4781" t="s">
        <v>5050</v>
      </c>
      <c r="G4781">
        <v>-95.712900000000005</v>
      </c>
      <c r="H4781">
        <v>37.090200000000003</v>
      </c>
      <c r="I4781">
        <v>136980</v>
      </c>
      <c r="J4781">
        <v>1001487</v>
      </c>
      <c r="K4781">
        <v>127175</v>
      </c>
      <c r="L4781">
        <v>51319</v>
      </c>
      <c r="M4781">
        <v>50255</v>
      </c>
      <c r="N4781">
        <v>0.13677667379247521</v>
      </c>
      <c r="O4781">
        <v>1269932</v>
      </c>
      <c r="P4781">
        <v>1001487</v>
      </c>
      <c r="Q4781">
        <v>0</v>
      </c>
      <c r="R4781">
        <v>22985</v>
      </c>
      <c r="S4781">
        <v>1.8100000000000002E-2</v>
      </c>
      <c r="T4781" t="s">
        <v>5052</v>
      </c>
      <c r="U4781">
        <v>45633</v>
      </c>
      <c r="V4781" t="s">
        <v>5088</v>
      </c>
      <c r="W4781" t="s">
        <v>5081</v>
      </c>
      <c r="X4781">
        <v>10</v>
      </c>
      <c r="Y4781" t="s">
        <v>5082</v>
      </c>
      <c r="Z4781" t="s">
        <v>5070</v>
      </c>
    </row>
    <row r="4782" spans="1:26" x14ac:dyDescent="0.3">
      <c r="A4782" t="s">
        <v>4803</v>
      </c>
      <c r="B4782" t="s">
        <v>5024</v>
      </c>
      <c r="C4782" t="s">
        <v>5030</v>
      </c>
      <c r="D4782" t="s">
        <v>5031</v>
      </c>
      <c r="E4782" t="s">
        <v>5036</v>
      </c>
      <c r="F4782" t="s">
        <v>5050</v>
      </c>
      <c r="G4782">
        <v>-95.712900000000005</v>
      </c>
      <c r="H4782">
        <v>37.090200000000003</v>
      </c>
      <c r="I4782">
        <v>242389</v>
      </c>
      <c r="J4782">
        <v>1835192</v>
      </c>
      <c r="K4782">
        <v>453081</v>
      </c>
      <c r="L4782">
        <v>61844</v>
      </c>
      <c r="M4782">
        <v>52609</v>
      </c>
      <c r="N4782">
        <v>0.13207875438913261</v>
      </c>
      <c r="O4782">
        <v>2296423</v>
      </c>
      <c r="P4782">
        <v>1835192</v>
      </c>
      <c r="Q4782">
        <v>0</v>
      </c>
      <c r="T4782" t="s">
        <v>5052</v>
      </c>
      <c r="U4782">
        <v>45569</v>
      </c>
      <c r="V4782" t="s">
        <v>5091</v>
      </c>
      <c r="W4782" t="s">
        <v>5090</v>
      </c>
      <c r="X4782">
        <v>15</v>
      </c>
      <c r="Y4782" t="s">
        <v>5077</v>
      </c>
      <c r="Z4782" t="s">
        <v>5070</v>
      </c>
    </row>
    <row r="4783" spans="1:26" x14ac:dyDescent="0.3">
      <c r="A4783" t="s">
        <v>4804</v>
      </c>
      <c r="B4783" t="s">
        <v>5024</v>
      </c>
      <c r="C4783" t="s">
        <v>5029</v>
      </c>
      <c r="D4783" t="s">
        <v>5033</v>
      </c>
      <c r="E4783" t="s">
        <v>5039</v>
      </c>
      <c r="F4783" t="s">
        <v>5044</v>
      </c>
      <c r="G4783">
        <v>78.962900000000005</v>
      </c>
      <c r="H4783">
        <v>20.593699999999998</v>
      </c>
      <c r="I4783">
        <v>11864</v>
      </c>
      <c r="J4783">
        <v>51642</v>
      </c>
      <c r="K4783">
        <v>6756</v>
      </c>
      <c r="L4783">
        <v>2273</v>
      </c>
      <c r="M4783">
        <v>1919</v>
      </c>
      <c r="N4783">
        <v>0.22974821907716039</v>
      </c>
      <c r="O4783">
        <v>58635</v>
      </c>
      <c r="P4783">
        <v>0</v>
      </c>
      <c r="Q4783">
        <v>0</v>
      </c>
      <c r="T4783" t="s">
        <v>5056</v>
      </c>
      <c r="U4783">
        <v>45327</v>
      </c>
      <c r="V4783" t="s">
        <v>5085</v>
      </c>
      <c r="W4783" t="s">
        <v>5086</v>
      </c>
      <c r="X4783">
        <v>16</v>
      </c>
      <c r="Y4783" t="s">
        <v>5077</v>
      </c>
      <c r="Z4783" t="s">
        <v>5071</v>
      </c>
    </row>
    <row r="4784" spans="1:26" x14ac:dyDescent="0.3">
      <c r="A4784" t="s">
        <v>4805</v>
      </c>
      <c r="B4784" t="s">
        <v>5027</v>
      </c>
      <c r="C4784" t="s">
        <v>5029</v>
      </c>
      <c r="D4784" t="s">
        <v>5033</v>
      </c>
      <c r="E4784" t="s">
        <v>5036</v>
      </c>
      <c r="F4784" t="s">
        <v>5050</v>
      </c>
      <c r="G4784">
        <v>-95.712900000000005</v>
      </c>
      <c r="H4784">
        <v>37.090200000000003</v>
      </c>
      <c r="I4784">
        <v>67744</v>
      </c>
      <c r="J4784">
        <v>296733</v>
      </c>
      <c r="K4784">
        <v>72590</v>
      </c>
      <c r="L4784">
        <v>10498</v>
      </c>
      <c r="M4784">
        <v>17632</v>
      </c>
      <c r="N4784">
        <v>0.22830034535495769</v>
      </c>
      <c r="O4784">
        <v>376369</v>
      </c>
      <c r="P4784">
        <v>294555</v>
      </c>
      <c r="Q4784">
        <v>0</v>
      </c>
      <c r="T4784" t="s">
        <v>5057</v>
      </c>
      <c r="U4784">
        <v>45616</v>
      </c>
      <c r="V4784" t="s">
        <v>5078</v>
      </c>
      <c r="W4784" t="s">
        <v>5094</v>
      </c>
      <c r="X4784">
        <v>12</v>
      </c>
      <c r="Y4784" t="s">
        <v>5077</v>
      </c>
      <c r="Z4784" t="s">
        <v>5071</v>
      </c>
    </row>
    <row r="4785" spans="1:26" x14ac:dyDescent="0.3">
      <c r="A4785" t="s">
        <v>4806</v>
      </c>
      <c r="B4785" t="s">
        <v>5025</v>
      </c>
      <c r="C4785" t="s">
        <v>5029</v>
      </c>
      <c r="D4785" t="s">
        <v>5033</v>
      </c>
      <c r="E4785" t="s">
        <v>5039</v>
      </c>
      <c r="F4785" t="s">
        <v>5050</v>
      </c>
      <c r="G4785">
        <v>-95.712900000000005</v>
      </c>
      <c r="H4785">
        <v>37.090200000000003</v>
      </c>
      <c r="I4785">
        <v>89332</v>
      </c>
      <c r="J4785">
        <v>407732</v>
      </c>
      <c r="K4785">
        <v>81842</v>
      </c>
      <c r="L4785">
        <v>16580</v>
      </c>
      <c r="M4785">
        <v>13684</v>
      </c>
      <c r="N4785">
        <v>0.2190966926770985</v>
      </c>
      <c r="O4785">
        <v>490348</v>
      </c>
      <c r="P4785">
        <v>0</v>
      </c>
      <c r="Q4785">
        <v>0</v>
      </c>
      <c r="T4785" t="s">
        <v>5056</v>
      </c>
      <c r="U4785">
        <v>45335</v>
      </c>
      <c r="V4785" t="s">
        <v>5089</v>
      </c>
      <c r="W4785" t="s">
        <v>5086</v>
      </c>
      <c r="X4785">
        <v>16</v>
      </c>
      <c r="Y4785" t="s">
        <v>5077</v>
      </c>
      <c r="Z4785" t="s">
        <v>5071</v>
      </c>
    </row>
    <row r="4786" spans="1:26" x14ac:dyDescent="0.3">
      <c r="A4786" t="s">
        <v>4807</v>
      </c>
      <c r="B4786" t="s">
        <v>5023</v>
      </c>
      <c r="C4786" t="s">
        <v>5029</v>
      </c>
      <c r="D4786" t="s">
        <v>5033</v>
      </c>
      <c r="E4786" t="s">
        <v>5036</v>
      </c>
      <c r="F4786" t="s">
        <v>5047</v>
      </c>
      <c r="G4786">
        <v>138.25290000000001</v>
      </c>
      <c r="H4786">
        <v>36.204799999999999</v>
      </c>
      <c r="I4786">
        <v>244598</v>
      </c>
      <c r="J4786">
        <v>1620912</v>
      </c>
      <c r="K4786">
        <v>317174</v>
      </c>
      <c r="L4786">
        <v>92626</v>
      </c>
      <c r="M4786">
        <v>63085</v>
      </c>
      <c r="N4786">
        <v>0.1509014699381438</v>
      </c>
      <c r="O4786">
        <v>1926665</v>
      </c>
      <c r="P4786">
        <v>1620912</v>
      </c>
      <c r="Q4786">
        <v>0</v>
      </c>
      <c r="R4786">
        <v>34294</v>
      </c>
      <c r="S4786">
        <v>1.78E-2</v>
      </c>
      <c r="T4786" t="s">
        <v>5057</v>
      </c>
      <c r="U4786">
        <v>45486</v>
      </c>
      <c r="V4786" t="s">
        <v>5088</v>
      </c>
      <c r="W4786" t="s">
        <v>5083</v>
      </c>
      <c r="X4786">
        <v>17</v>
      </c>
      <c r="Y4786" t="s">
        <v>5077</v>
      </c>
      <c r="Z4786" t="s">
        <v>5070</v>
      </c>
    </row>
    <row r="4787" spans="1:26" x14ac:dyDescent="0.3">
      <c r="A4787" t="s">
        <v>4808</v>
      </c>
      <c r="B4787" t="s">
        <v>5025</v>
      </c>
      <c r="C4787" t="s">
        <v>5029</v>
      </c>
      <c r="D4787" t="s">
        <v>5032</v>
      </c>
      <c r="E4787" t="s">
        <v>5036</v>
      </c>
      <c r="F4787" t="s">
        <v>5047</v>
      </c>
      <c r="G4787">
        <v>138.25290000000001</v>
      </c>
      <c r="H4787">
        <v>36.204799999999999</v>
      </c>
      <c r="I4787">
        <v>74</v>
      </c>
      <c r="J4787">
        <v>1000</v>
      </c>
      <c r="K4787">
        <v>181</v>
      </c>
      <c r="L4787">
        <v>74</v>
      </c>
      <c r="M4787">
        <v>45</v>
      </c>
      <c r="N4787">
        <v>7.4469461424220174E-2</v>
      </c>
      <c r="O4787">
        <v>1244</v>
      </c>
      <c r="P4787">
        <v>1000</v>
      </c>
      <c r="Q4787">
        <v>0</v>
      </c>
      <c r="T4787" t="s">
        <v>5061</v>
      </c>
      <c r="U4787">
        <v>45709</v>
      </c>
      <c r="V4787" t="s">
        <v>5091</v>
      </c>
      <c r="W4787" t="s">
        <v>5086</v>
      </c>
      <c r="X4787">
        <v>11</v>
      </c>
      <c r="Y4787" t="s">
        <v>5082</v>
      </c>
      <c r="Z4787" t="s">
        <v>5069</v>
      </c>
    </row>
    <row r="4788" spans="1:26" x14ac:dyDescent="0.3">
      <c r="A4788" t="s">
        <v>4809</v>
      </c>
      <c r="B4788" t="s">
        <v>5023</v>
      </c>
      <c r="C4788" t="s">
        <v>5029</v>
      </c>
      <c r="D4788" t="s">
        <v>5032</v>
      </c>
      <c r="E4788" t="s">
        <v>5036</v>
      </c>
      <c r="F4788" t="s">
        <v>5044</v>
      </c>
      <c r="G4788">
        <v>78.962900000000005</v>
      </c>
      <c r="H4788">
        <v>20.593699999999998</v>
      </c>
      <c r="I4788">
        <v>174018</v>
      </c>
      <c r="J4788">
        <v>1943521</v>
      </c>
      <c r="K4788">
        <v>368535</v>
      </c>
      <c r="L4788">
        <v>120791</v>
      </c>
      <c r="M4788">
        <v>83831</v>
      </c>
      <c r="N4788">
        <v>8.9537660566492899E-2</v>
      </c>
      <c r="O4788">
        <v>2148316</v>
      </c>
      <c r="P4788">
        <v>1943521</v>
      </c>
      <c r="Q4788">
        <v>0</v>
      </c>
      <c r="R4788">
        <v>39314</v>
      </c>
      <c r="S4788">
        <v>1.83E-2</v>
      </c>
      <c r="T4788" t="s">
        <v>5061</v>
      </c>
      <c r="U4788">
        <v>45462</v>
      </c>
      <c r="V4788" t="s">
        <v>5078</v>
      </c>
      <c r="W4788" t="s">
        <v>5093</v>
      </c>
      <c r="X4788">
        <v>11</v>
      </c>
      <c r="Y4788" t="s">
        <v>5082</v>
      </c>
      <c r="Z4788" t="s">
        <v>5069</v>
      </c>
    </row>
    <row r="4789" spans="1:26" x14ac:dyDescent="0.3">
      <c r="A4789" t="s">
        <v>4810</v>
      </c>
      <c r="B4789" t="s">
        <v>5023</v>
      </c>
      <c r="C4789" t="s">
        <v>5029</v>
      </c>
      <c r="D4789" t="s">
        <v>5033</v>
      </c>
      <c r="E4789" t="s">
        <v>5036</v>
      </c>
      <c r="F4789" t="s">
        <v>5049</v>
      </c>
      <c r="G4789">
        <v>-106.3468</v>
      </c>
      <c r="H4789">
        <v>56.130400000000002</v>
      </c>
      <c r="I4789">
        <v>38432</v>
      </c>
      <c r="J4789">
        <v>163132</v>
      </c>
      <c r="K4789">
        <v>18685</v>
      </c>
      <c r="L4789">
        <v>11366</v>
      </c>
      <c r="M4789">
        <v>6041</v>
      </c>
      <c r="N4789">
        <v>0.23559043305142699</v>
      </c>
      <c r="O4789">
        <v>205583</v>
      </c>
      <c r="P4789">
        <v>139610</v>
      </c>
      <c r="Q4789">
        <v>0</v>
      </c>
      <c r="R4789">
        <v>4522</v>
      </c>
      <c r="S4789">
        <v>2.1999999999999999E-2</v>
      </c>
      <c r="T4789" t="s">
        <v>5056</v>
      </c>
      <c r="U4789">
        <v>45534</v>
      </c>
      <c r="V4789" t="s">
        <v>5091</v>
      </c>
      <c r="W4789" t="s">
        <v>5095</v>
      </c>
      <c r="X4789">
        <v>12</v>
      </c>
      <c r="Y4789" t="s">
        <v>5077</v>
      </c>
      <c r="Z4789" t="s">
        <v>5071</v>
      </c>
    </row>
    <row r="4790" spans="1:26" x14ac:dyDescent="0.3">
      <c r="A4790" t="s">
        <v>4811</v>
      </c>
      <c r="B4790" t="s">
        <v>5025</v>
      </c>
      <c r="C4790" t="s">
        <v>5029</v>
      </c>
      <c r="D4790" t="s">
        <v>5033</v>
      </c>
      <c r="E4790" t="s">
        <v>5039</v>
      </c>
      <c r="F4790" t="s">
        <v>5048</v>
      </c>
      <c r="G4790">
        <v>10.451499999999999</v>
      </c>
      <c r="H4790">
        <v>51.165700000000001</v>
      </c>
      <c r="I4790">
        <v>47491</v>
      </c>
      <c r="J4790">
        <v>226934</v>
      </c>
      <c r="K4790">
        <v>31979</v>
      </c>
      <c r="L4790">
        <v>9718</v>
      </c>
      <c r="M4790">
        <v>6819</v>
      </c>
      <c r="N4790">
        <v>0.2092734950789627</v>
      </c>
      <c r="O4790">
        <v>277592</v>
      </c>
      <c r="P4790">
        <v>0</v>
      </c>
      <c r="Q4790">
        <v>0</v>
      </c>
      <c r="T4790" t="s">
        <v>5056</v>
      </c>
      <c r="U4790">
        <v>45340</v>
      </c>
      <c r="V4790" t="s">
        <v>5080</v>
      </c>
      <c r="W4790" t="s">
        <v>5086</v>
      </c>
      <c r="X4790">
        <v>17</v>
      </c>
      <c r="Y4790" t="s">
        <v>5077</v>
      </c>
      <c r="Z4790" t="s">
        <v>5071</v>
      </c>
    </row>
    <row r="4791" spans="1:26" x14ac:dyDescent="0.3">
      <c r="A4791" t="s">
        <v>4812</v>
      </c>
      <c r="B4791" t="s">
        <v>5023</v>
      </c>
      <c r="C4791" t="s">
        <v>5029</v>
      </c>
      <c r="D4791" t="s">
        <v>5033</v>
      </c>
      <c r="E4791" t="s">
        <v>5036</v>
      </c>
      <c r="F4791" t="s">
        <v>5045</v>
      </c>
      <c r="G4791">
        <v>-51.9253</v>
      </c>
      <c r="H4791">
        <v>-14.234999999999999</v>
      </c>
      <c r="I4791">
        <v>40605</v>
      </c>
      <c r="J4791">
        <v>229881</v>
      </c>
      <c r="K4791">
        <v>36065</v>
      </c>
      <c r="L4791">
        <v>18086</v>
      </c>
      <c r="M4791">
        <v>5671</v>
      </c>
      <c r="N4791">
        <v>0.1766376064820501</v>
      </c>
      <c r="O4791">
        <v>275242</v>
      </c>
      <c r="P4791">
        <v>201710</v>
      </c>
      <c r="Q4791">
        <v>0</v>
      </c>
      <c r="R4791">
        <v>5697</v>
      </c>
      <c r="S4791">
        <v>2.07E-2</v>
      </c>
      <c r="T4791" t="s">
        <v>5056</v>
      </c>
      <c r="U4791">
        <v>45635</v>
      </c>
      <c r="V4791" t="s">
        <v>5085</v>
      </c>
      <c r="W4791" t="s">
        <v>5081</v>
      </c>
      <c r="X4791">
        <v>15</v>
      </c>
      <c r="Y4791" t="s">
        <v>5077</v>
      </c>
      <c r="Z4791" t="s">
        <v>5070</v>
      </c>
    </row>
    <row r="4792" spans="1:26" x14ac:dyDescent="0.3">
      <c r="A4792" t="s">
        <v>4813</v>
      </c>
      <c r="B4792" t="s">
        <v>5025</v>
      </c>
      <c r="C4792" t="s">
        <v>5029</v>
      </c>
      <c r="D4792" t="s">
        <v>5032</v>
      </c>
      <c r="E4792" t="s">
        <v>5037</v>
      </c>
      <c r="F4792" t="s">
        <v>5043</v>
      </c>
      <c r="G4792">
        <v>-3.4359999999999999</v>
      </c>
      <c r="H4792">
        <v>55.378100000000003</v>
      </c>
      <c r="I4792">
        <v>46247</v>
      </c>
      <c r="J4792">
        <v>765500</v>
      </c>
      <c r="K4792">
        <v>123454</v>
      </c>
      <c r="L4792">
        <v>26720</v>
      </c>
      <c r="M4792">
        <v>23522</v>
      </c>
      <c r="N4792">
        <v>6.0414124592500312E-2</v>
      </c>
      <c r="O4792">
        <v>846404</v>
      </c>
      <c r="P4792">
        <v>0</v>
      </c>
      <c r="Q4792">
        <v>0</v>
      </c>
      <c r="T4792" t="s">
        <v>5059</v>
      </c>
      <c r="U4792">
        <v>45710</v>
      </c>
      <c r="V4792" t="s">
        <v>5088</v>
      </c>
      <c r="W4792" t="s">
        <v>5086</v>
      </c>
      <c r="X4792">
        <v>16</v>
      </c>
      <c r="Y4792" t="s">
        <v>5077</v>
      </c>
      <c r="Z4792" t="s">
        <v>5069</v>
      </c>
    </row>
    <row r="4793" spans="1:26" x14ac:dyDescent="0.3">
      <c r="A4793" t="s">
        <v>4814</v>
      </c>
      <c r="B4793" t="s">
        <v>5023</v>
      </c>
      <c r="C4793" t="s">
        <v>5029</v>
      </c>
      <c r="D4793" t="s">
        <v>5035</v>
      </c>
      <c r="E4793" t="s">
        <v>5040</v>
      </c>
      <c r="F4793" t="s">
        <v>5050</v>
      </c>
      <c r="G4793">
        <v>-95.712900000000005</v>
      </c>
      <c r="H4793">
        <v>37.090200000000003</v>
      </c>
      <c r="I4793">
        <v>93584</v>
      </c>
      <c r="J4793">
        <v>554254</v>
      </c>
      <c r="K4793">
        <v>123184</v>
      </c>
      <c r="L4793">
        <v>31081</v>
      </c>
      <c r="M4793">
        <v>24376</v>
      </c>
      <c r="N4793">
        <v>0.16884837050874349</v>
      </c>
      <c r="O4793">
        <v>687369</v>
      </c>
      <c r="P4793">
        <v>0</v>
      </c>
      <c r="Q4793">
        <v>277002</v>
      </c>
      <c r="R4793">
        <v>9898</v>
      </c>
      <c r="S4793">
        <v>1.44E-2</v>
      </c>
      <c r="T4793" t="s">
        <v>5058</v>
      </c>
      <c r="U4793">
        <v>45679</v>
      </c>
      <c r="V4793" t="s">
        <v>5078</v>
      </c>
      <c r="W4793" t="s">
        <v>5084</v>
      </c>
      <c r="X4793">
        <v>15</v>
      </c>
      <c r="Y4793" t="s">
        <v>5077</v>
      </c>
      <c r="Z4793" t="s">
        <v>5070</v>
      </c>
    </row>
    <row r="4794" spans="1:26" x14ac:dyDescent="0.3">
      <c r="A4794" t="s">
        <v>4815</v>
      </c>
      <c r="B4794" t="s">
        <v>5025</v>
      </c>
      <c r="C4794" t="s">
        <v>5029</v>
      </c>
      <c r="D4794" t="s">
        <v>5035</v>
      </c>
      <c r="E4794" t="s">
        <v>5037</v>
      </c>
      <c r="F4794" t="s">
        <v>5050</v>
      </c>
      <c r="G4794">
        <v>-95.712900000000005</v>
      </c>
      <c r="H4794">
        <v>37.090200000000003</v>
      </c>
      <c r="I4794">
        <v>40556</v>
      </c>
      <c r="J4794">
        <v>344815</v>
      </c>
      <c r="K4794">
        <v>39227</v>
      </c>
      <c r="L4794">
        <v>16050</v>
      </c>
      <c r="M4794">
        <v>16675</v>
      </c>
      <c r="N4794">
        <v>0.1176179528179109</v>
      </c>
      <c r="O4794">
        <v>445387</v>
      </c>
      <c r="P4794">
        <v>0</v>
      </c>
      <c r="Q4794">
        <v>0</v>
      </c>
      <c r="T4794" t="s">
        <v>5058</v>
      </c>
      <c r="U4794">
        <v>45624</v>
      </c>
      <c r="V4794" t="s">
        <v>5075</v>
      </c>
      <c r="W4794" t="s">
        <v>5094</v>
      </c>
      <c r="X4794">
        <v>10</v>
      </c>
      <c r="Y4794" t="s">
        <v>5082</v>
      </c>
      <c r="Z4794" t="s">
        <v>5070</v>
      </c>
    </row>
    <row r="4795" spans="1:26" x14ac:dyDescent="0.3">
      <c r="A4795" t="s">
        <v>4816</v>
      </c>
      <c r="B4795" t="s">
        <v>5023</v>
      </c>
      <c r="C4795" t="s">
        <v>5029</v>
      </c>
      <c r="D4795" t="s">
        <v>5033</v>
      </c>
      <c r="E4795" t="s">
        <v>5036</v>
      </c>
      <c r="F4795" t="s">
        <v>5046</v>
      </c>
      <c r="G4795">
        <v>133.77510000000001</v>
      </c>
      <c r="H4795">
        <v>-25.2744</v>
      </c>
      <c r="I4795">
        <v>33441</v>
      </c>
      <c r="J4795">
        <v>135080</v>
      </c>
      <c r="K4795">
        <v>15923</v>
      </c>
      <c r="L4795">
        <v>10441</v>
      </c>
      <c r="M4795">
        <v>5046</v>
      </c>
      <c r="N4795">
        <v>0.24756890346517421</v>
      </c>
      <c r="O4795">
        <v>153851</v>
      </c>
      <c r="P4795">
        <v>120720</v>
      </c>
      <c r="Q4795">
        <v>0</v>
      </c>
      <c r="R4795">
        <v>2276</v>
      </c>
      <c r="S4795">
        <v>1.4800000000000001E-2</v>
      </c>
      <c r="T4795" t="s">
        <v>5056</v>
      </c>
      <c r="U4795">
        <v>45474</v>
      </c>
      <c r="V4795" t="s">
        <v>5085</v>
      </c>
      <c r="W4795" t="s">
        <v>5083</v>
      </c>
      <c r="X4795">
        <v>17</v>
      </c>
      <c r="Y4795" t="s">
        <v>5077</v>
      </c>
      <c r="Z4795" t="s">
        <v>5071</v>
      </c>
    </row>
    <row r="4796" spans="1:26" x14ac:dyDescent="0.3">
      <c r="A4796" t="s">
        <v>4817</v>
      </c>
      <c r="B4796" t="s">
        <v>5025</v>
      </c>
      <c r="C4796" t="s">
        <v>5029</v>
      </c>
      <c r="D4796" t="s">
        <v>5033</v>
      </c>
      <c r="E4796" t="s">
        <v>5037</v>
      </c>
      <c r="F4796" t="s">
        <v>5046</v>
      </c>
      <c r="G4796">
        <v>133.77510000000001</v>
      </c>
      <c r="H4796">
        <v>-25.2744</v>
      </c>
      <c r="I4796">
        <v>64429</v>
      </c>
      <c r="J4796">
        <v>301797</v>
      </c>
      <c r="K4796">
        <v>72456</v>
      </c>
      <c r="L4796">
        <v>10631</v>
      </c>
      <c r="M4796">
        <v>14843</v>
      </c>
      <c r="N4796">
        <v>0.21348707330293029</v>
      </c>
      <c r="O4796">
        <v>369717</v>
      </c>
      <c r="P4796">
        <v>0</v>
      </c>
      <c r="Q4796">
        <v>0</v>
      </c>
      <c r="T4796" t="s">
        <v>5056</v>
      </c>
      <c r="U4796">
        <v>45518</v>
      </c>
      <c r="V4796" t="s">
        <v>5078</v>
      </c>
      <c r="W4796" t="s">
        <v>5095</v>
      </c>
      <c r="X4796">
        <v>16</v>
      </c>
      <c r="Y4796" t="s">
        <v>5077</v>
      </c>
      <c r="Z4796" t="s">
        <v>5071</v>
      </c>
    </row>
    <row r="4797" spans="1:26" x14ac:dyDescent="0.3">
      <c r="A4797" t="s">
        <v>4818</v>
      </c>
      <c r="B4797" t="s">
        <v>5027</v>
      </c>
      <c r="C4797" t="s">
        <v>5029</v>
      </c>
      <c r="D4797" t="s">
        <v>5031</v>
      </c>
      <c r="E4797" t="s">
        <v>5036</v>
      </c>
      <c r="F4797" t="s">
        <v>5048</v>
      </c>
      <c r="G4797">
        <v>10.451499999999999</v>
      </c>
      <c r="H4797">
        <v>51.165700000000001</v>
      </c>
      <c r="I4797">
        <v>113061</v>
      </c>
      <c r="J4797">
        <v>1304945</v>
      </c>
      <c r="K4797">
        <v>248820</v>
      </c>
      <c r="L4797">
        <v>70278</v>
      </c>
      <c r="M4797">
        <v>26322</v>
      </c>
      <c r="N4797">
        <v>8.664045903701792E-2</v>
      </c>
      <c r="O4797">
        <v>1690089</v>
      </c>
      <c r="P4797">
        <v>1304945</v>
      </c>
      <c r="Q4797">
        <v>0</v>
      </c>
      <c r="T4797" t="s">
        <v>5052</v>
      </c>
      <c r="U4797">
        <v>45380</v>
      </c>
      <c r="V4797" t="s">
        <v>5091</v>
      </c>
      <c r="W4797" t="s">
        <v>5076</v>
      </c>
      <c r="X4797">
        <v>16</v>
      </c>
      <c r="Y4797" t="s">
        <v>5077</v>
      </c>
      <c r="Z4797" t="s">
        <v>5069</v>
      </c>
    </row>
    <row r="4798" spans="1:26" x14ac:dyDescent="0.3">
      <c r="A4798" t="s">
        <v>4819</v>
      </c>
      <c r="B4798" t="s">
        <v>5023</v>
      </c>
      <c r="C4798" t="s">
        <v>5029</v>
      </c>
      <c r="D4798" t="s">
        <v>5035</v>
      </c>
      <c r="E4798" t="s">
        <v>5040</v>
      </c>
      <c r="F4798" t="s">
        <v>5046</v>
      </c>
      <c r="G4798">
        <v>133.77510000000001</v>
      </c>
      <c r="H4798">
        <v>-25.2744</v>
      </c>
      <c r="I4798">
        <v>36550</v>
      </c>
      <c r="J4798">
        <v>207311</v>
      </c>
      <c r="K4798">
        <v>31602</v>
      </c>
      <c r="L4798">
        <v>8895</v>
      </c>
      <c r="M4798">
        <v>5990</v>
      </c>
      <c r="N4798">
        <v>0.17630603813979009</v>
      </c>
      <c r="O4798">
        <v>234626</v>
      </c>
      <c r="P4798">
        <v>0</v>
      </c>
      <c r="Q4798">
        <v>299784</v>
      </c>
      <c r="R4798">
        <v>5842</v>
      </c>
      <c r="S4798">
        <v>2.4899999999999999E-2</v>
      </c>
      <c r="T4798" t="s">
        <v>5058</v>
      </c>
      <c r="U4798">
        <v>45440</v>
      </c>
      <c r="V4798" t="s">
        <v>5089</v>
      </c>
      <c r="W4798" t="s">
        <v>5087</v>
      </c>
      <c r="X4798">
        <v>11</v>
      </c>
      <c r="Y4798" t="s">
        <v>5082</v>
      </c>
      <c r="Z4798" t="s">
        <v>5070</v>
      </c>
    </row>
    <row r="4799" spans="1:26" x14ac:dyDescent="0.3">
      <c r="A4799" t="s">
        <v>4820</v>
      </c>
      <c r="B4799" t="s">
        <v>5025</v>
      </c>
      <c r="C4799" t="s">
        <v>5029</v>
      </c>
      <c r="D4799" t="s">
        <v>5032</v>
      </c>
      <c r="E4799" t="s">
        <v>5036</v>
      </c>
      <c r="F4799" t="s">
        <v>5048</v>
      </c>
      <c r="G4799">
        <v>10.451499999999999</v>
      </c>
      <c r="H4799">
        <v>51.165700000000001</v>
      </c>
      <c r="I4799">
        <v>116881</v>
      </c>
      <c r="J4799">
        <v>1439662</v>
      </c>
      <c r="K4799">
        <v>332134</v>
      </c>
      <c r="L4799">
        <v>89394</v>
      </c>
      <c r="M4799">
        <v>50025</v>
      </c>
      <c r="N4799">
        <v>8.1187059766442193E-2</v>
      </c>
      <c r="O4799">
        <v>1842286</v>
      </c>
      <c r="P4799">
        <v>1439662</v>
      </c>
      <c r="Q4799">
        <v>0</v>
      </c>
      <c r="T4799" t="s">
        <v>5061</v>
      </c>
      <c r="U4799">
        <v>45685</v>
      </c>
      <c r="V4799" t="s">
        <v>5089</v>
      </c>
      <c r="W4799" t="s">
        <v>5084</v>
      </c>
      <c r="X4799">
        <v>19</v>
      </c>
      <c r="Y4799" t="s">
        <v>5092</v>
      </c>
      <c r="Z4799" t="s">
        <v>5069</v>
      </c>
    </row>
    <row r="4800" spans="1:26" x14ac:dyDescent="0.3">
      <c r="A4800" t="s">
        <v>4821</v>
      </c>
      <c r="B4800" t="s">
        <v>5025</v>
      </c>
      <c r="C4800" t="s">
        <v>5029</v>
      </c>
      <c r="D4800" t="s">
        <v>5033</v>
      </c>
      <c r="E4800" t="s">
        <v>5037</v>
      </c>
      <c r="F4800" t="s">
        <v>5043</v>
      </c>
      <c r="G4800">
        <v>-3.4359999999999999</v>
      </c>
      <c r="H4800">
        <v>55.378100000000003</v>
      </c>
      <c r="I4800">
        <v>17235</v>
      </c>
      <c r="J4800">
        <v>87990</v>
      </c>
      <c r="K4800">
        <v>18694</v>
      </c>
      <c r="L4800">
        <v>3642</v>
      </c>
      <c r="M4800">
        <v>4025</v>
      </c>
      <c r="N4800">
        <v>0.19587602173677271</v>
      </c>
      <c r="O4800">
        <v>113021</v>
      </c>
      <c r="P4800">
        <v>0</v>
      </c>
      <c r="Q4800">
        <v>0</v>
      </c>
      <c r="T4800" t="s">
        <v>5056</v>
      </c>
      <c r="U4800">
        <v>45486</v>
      </c>
      <c r="V4800" t="s">
        <v>5088</v>
      </c>
      <c r="W4800" t="s">
        <v>5083</v>
      </c>
      <c r="X4800">
        <v>10</v>
      </c>
      <c r="Y4800" t="s">
        <v>5082</v>
      </c>
      <c r="Z4800" t="s">
        <v>5070</v>
      </c>
    </row>
    <row r="4801" spans="1:26" x14ac:dyDescent="0.3">
      <c r="A4801" t="s">
        <v>4822</v>
      </c>
      <c r="B4801" t="s">
        <v>5024</v>
      </c>
      <c r="C4801" t="s">
        <v>5029</v>
      </c>
      <c r="D4801" t="s">
        <v>5035</v>
      </c>
      <c r="E4801" t="s">
        <v>5040</v>
      </c>
      <c r="F4801" t="s">
        <v>5049</v>
      </c>
      <c r="G4801">
        <v>-106.3468</v>
      </c>
      <c r="H4801">
        <v>56.130400000000002</v>
      </c>
      <c r="I4801">
        <v>70702</v>
      </c>
      <c r="J4801">
        <v>424431</v>
      </c>
      <c r="K4801">
        <v>104268</v>
      </c>
      <c r="L4801">
        <v>27384</v>
      </c>
      <c r="M4801">
        <v>10227</v>
      </c>
      <c r="N4801">
        <v>0.16658125057339471</v>
      </c>
      <c r="O4801">
        <v>487633</v>
      </c>
      <c r="P4801">
        <v>0</v>
      </c>
      <c r="Q4801">
        <v>338038</v>
      </c>
      <c r="T4801" t="s">
        <v>5058</v>
      </c>
      <c r="U4801">
        <v>45674</v>
      </c>
      <c r="V4801" t="s">
        <v>5091</v>
      </c>
      <c r="W4801" t="s">
        <v>5084</v>
      </c>
      <c r="X4801">
        <v>10</v>
      </c>
      <c r="Y4801" t="s">
        <v>5082</v>
      </c>
      <c r="Z4801" t="s">
        <v>5070</v>
      </c>
    </row>
    <row r="4802" spans="1:26" x14ac:dyDescent="0.3">
      <c r="A4802" t="s">
        <v>4823</v>
      </c>
      <c r="B4802" t="s">
        <v>5024</v>
      </c>
      <c r="C4802" t="s">
        <v>5029</v>
      </c>
      <c r="D4802" t="s">
        <v>5035</v>
      </c>
      <c r="E4802" t="s">
        <v>5040</v>
      </c>
      <c r="F4802" t="s">
        <v>5049</v>
      </c>
      <c r="G4802">
        <v>-106.3468</v>
      </c>
      <c r="H4802">
        <v>56.130400000000002</v>
      </c>
      <c r="I4802">
        <v>25948</v>
      </c>
      <c r="J4802">
        <v>247357</v>
      </c>
      <c r="K4802">
        <v>34959</v>
      </c>
      <c r="L4802">
        <v>19263</v>
      </c>
      <c r="M4802">
        <v>8957</v>
      </c>
      <c r="N4802">
        <v>0.1049049560912088</v>
      </c>
      <c r="O4802">
        <v>294712</v>
      </c>
      <c r="P4802">
        <v>0</v>
      </c>
      <c r="Q4802">
        <v>380640</v>
      </c>
      <c r="T4802" t="s">
        <v>5058</v>
      </c>
      <c r="U4802">
        <v>45747</v>
      </c>
      <c r="V4802" t="s">
        <v>5085</v>
      </c>
      <c r="W4802" t="s">
        <v>5076</v>
      </c>
      <c r="X4802">
        <v>15</v>
      </c>
      <c r="Y4802" t="s">
        <v>5077</v>
      </c>
      <c r="Z4802" t="s">
        <v>5070</v>
      </c>
    </row>
    <row r="4803" spans="1:26" x14ac:dyDescent="0.3">
      <c r="A4803" t="s">
        <v>4824</v>
      </c>
      <c r="B4803" t="s">
        <v>5027</v>
      </c>
      <c r="C4803" t="s">
        <v>5030</v>
      </c>
      <c r="D4803" t="s">
        <v>5033</v>
      </c>
      <c r="E4803" t="s">
        <v>5036</v>
      </c>
      <c r="F4803" t="s">
        <v>5049</v>
      </c>
      <c r="G4803">
        <v>-106.3468</v>
      </c>
      <c r="H4803">
        <v>56.130400000000002</v>
      </c>
      <c r="I4803">
        <v>5209</v>
      </c>
      <c r="J4803">
        <v>32398</v>
      </c>
      <c r="K4803">
        <v>3612</v>
      </c>
      <c r="L4803">
        <v>1938</v>
      </c>
      <c r="M4803">
        <v>1772</v>
      </c>
      <c r="N4803">
        <v>0.16078694890189371</v>
      </c>
      <c r="O4803">
        <v>40081</v>
      </c>
      <c r="P4803">
        <v>28934</v>
      </c>
      <c r="Q4803">
        <v>0</v>
      </c>
      <c r="T4803" t="s">
        <v>5057</v>
      </c>
      <c r="U4803">
        <v>45488</v>
      </c>
      <c r="V4803" t="s">
        <v>5085</v>
      </c>
      <c r="W4803" t="s">
        <v>5083</v>
      </c>
      <c r="X4803">
        <v>11</v>
      </c>
      <c r="Y4803" t="s">
        <v>5082</v>
      </c>
      <c r="Z4803" t="s">
        <v>5070</v>
      </c>
    </row>
    <row r="4804" spans="1:26" x14ac:dyDescent="0.3">
      <c r="A4804" t="s">
        <v>4825</v>
      </c>
      <c r="B4804" t="s">
        <v>5024</v>
      </c>
      <c r="C4804" t="s">
        <v>5029</v>
      </c>
      <c r="D4804" t="s">
        <v>5033</v>
      </c>
      <c r="E4804" t="s">
        <v>5039</v>
      </c>
      <c r="F4804" t="s">
        <v>5047</v>
      </c>
      <c r="G4804">
        <v>138.25290000000001</v>
      </c>
      <c r="H4804">
        <v>36.204799999999999</v>
      </c>
      <c r="I4804">
        <v>68815</v>
      </c>
      <c r="J4804">
        <v>298107</v>
      </c>
      <c r="K4804">
        <v>46869</v>
      </c>
      <c r="L4804">
        <v>10847</v>
      </c>
      <c r="M4804">
        <v>15696</v>
      </c>
      <c r="N4804">
        <v>0.23084099403375041</v>
      </c>
      <c r="O4804">
        <v>384066</v>
      </c>
      <c r="P4804">
        <v>0</v>
      </c>
      <c r="Q4804">
        <v>0</v>
      </c>
      <c r="T4804" t="s">
        <v>5056</v>
      </c>
      <c r="U4804">
        <v>45493</v>
      </c>
      <c r="V4804" t="s">
        <v>5088</v>
      </c>
      <c r="W4804" t="s">
        <v>5083</v>
      </c>
      <c r="X4804">
        <v>8</v>
      </c>
      <c r="Y4804" t="s">
        <v>5082</v>
      </c>
      <c r="Z4804" t="s">
        <v>5071</v>
      </c>
    </row>
    <row r="4805" spans="1:26" x14ac:dyDescent="0.3">
      <c r="A4805" t="s">
        <v>4826</v>
      </c>
      <c r="B4805" t="s">
        <v>5023</v>
      </c>
      <c r="C4805" t="s">
        <v>5030</v>
      </c>
      <c r="D4805" t="s">
        <v>5033</v>
      </c>
      <c r="E4805" t="s">
        <v>5036</v>
      </c>
      <c r="F4805" t="s">
        <v>5047</v>
      </c>
      <c r="G4805">
        <v>138.25290000000001</v>
      </c>
      <c r="H4805">
        <v>36.204799999999999</v>
      </c>
      <c r="I4805">
        <v>97948</v>
      </c>
      <c r="J4805">
        <v>397675</v>
      </c>
      <c r="K4805">
        <v>64270</v>
      </c>
      <c r="L4805">
        <v>21917</v>
      </c>
      <c r="M4805">
        <v>21259</v>
      </c>
      <c r="N4805">
        <v>0.24630407692795789</v>
      </c>
      <c r="O4805">
        <v>444077</v>
      </c>
      <c r="P4805">
        <v>343777</v>
      </c>
      <c r="Q4805">
        <v>0</v>
      </c>
      <c r="R4805">
        <v>5817</v>
      </c>
      <c r="S4805">
        <v>1.3100000000000001E-2</v>
      </c>
      <c r="T4805" t="s">
        <v>5056</v>
      </c>
      <c r="U4805">
        <v>45586</v>
      </c>
      <c r="V4805" t="s">
        <v>5085</v>
      </c>
      <c r="W4805" t="s">
        <v>5090</v>
      </c>
      <c r="X4805">
        <v>8</v>
      </c>
      <c r="Y4805" t="s">
        <v>5082</v>
      </c>
      <c r="Z4805" t="s">
        <v>5071</v>
      </c>
    </row>
    <row r="4806" spans="1:26" x14ac:dyDescent="0.3">
      <c r="A4806" t="s">
        <v>4827</v>
      </c>
      <c r="B4806" t="s">
        <v>5024</v>
      </c>
      <c r="C4806" t="s">
        <v>5029</v>
      </c>
      <c r="D4806" t="s">
        <v>5033</v>
      </c>
      <c r="E4806" t="s">
        <v>5036</v>
      </c>
      <c r="F4806" t="s">
        <v>5043</v>
      </c>
      <c r="G4806">
        <v>-3.4359999999999999</v>
      </c>
      <c r="H4806">
        <v>55.378100000000003</v>
      </c>
      <c r="I4806">
        <v>341634</v>
      </c>
      <c r="J4806">
        <v>1458783</v>
      </c>
      <c r="K4806">
        <v>261924</v>
      </c>
      <c r="L4806">
        <v>59417</v>
      </c>
      <c r="M4806">
        <v>49003</v>
      </c>
      <c r="N4806">
        <v>0.23419153291059491</v>
      </c>
      <c r="O4806">
        <v>1792677</v>
      </c>
      <c r="P4806">
        <v>1458783</v>
      </c>
      <c r="Q4806">
        <v>0</v>
      </c>
      <c r="T4806" t="s">
        <v>5057</v>
      </c>
      <c r="U4806">
        <v>45699</v>
      </c>
      <c r="V4806" t="s">
        <v>5089</v>
      </c>
      <c r="W4806" t="s">
        <v>5086</v>
      </c>
      <c r="X4806">
        <v>10</v>
      </c>
      <c r="Y4806" t="s">
        <v>5082</v>
      </c>
      <c r="Z4806" t="s">
        <v>5071</v>
      </c>
    </row>
    <row r="4807" spans="1:26" x14ac:dyDescent="0.3">
      <c r="A4807" t="s">
        <v>4828</v>
      </c>
      <c r="B4807" t="s">
        <v>5027</v>
      </c>
      <c r="C4807" t="s">
        <v>5029</v>
      </c>
      <c r="D4807" t="s">
        <v>5035</v>
      </c>
      <c r="E4807" t="s">
        <v>5040</v>
      </c>
      <c r="F4807" t="s">
        <v>5044</v>
      </c>
      <c r="G4807">
        <v>78.962900000000005</v>
      </c>
      <c r="H4807">
        <v>20.593699999999998</v>
      </c>
      <c r="I4807">
        <v>29406</v>
      </c>
      <c r="J4807">
        <v>257456</v>
      </c>
      <c r="K4807">
        <v>36691</v>
      </c>
      <c r="L4807">
        <v>16341</v>
      </c>
      <c r="M4807">
        <v>6607</v>
      </c>
      <c r="N4807">
        <v>0.1142190730067478</v>
      </c>
      <c r="O4807">
        <v>321089</v>
      </c>
      <c r="P4807">
        <v>0</v>
      </c>
      <c r="Q4807">
        <v>1468459</v>
      </c>
      <c r="T4807" t="s">
        <v>5060</v>
      </c>
      <c r="U4807">
        <v>45661</v>
      </c>
      <c r="V4807" t="s">
        <v>5088</v>
      </c>
      <c r="W4807" t="s">
        <v>5084</v>
      </c>
      <c r="X4807">
        <v>15</v>
      </c>
      <c r="Y4807" t="s">
        <v>5077</v>
      </c>
      <c r="Z4807" t="s">
        <v>5070</v>
      </c>
    </row>
    <row r="4808" spans="1:26" x14ac:dyDescent="0.3">
      <c r="A4808" t="s">
        <v>4829</v>
      </c>
      <c r="B4808" t="s">
        <v>5023</v>
      </c>
      <c r="C4808" t="s">
        <v>5029</v>
      </c>
      <c r="D4808" t="s">
        <v>5031</v>
      </c>
      <c r="E4808" t="s">
        <v>5036</v>
      </c>
      <c r="F4808" t="s">
        <v>5047</v>
      </c>
      <c r="G4808">
        <v>138.25290000000001</v>
      </c>
      <c r="H4808">
        <v>36.204799999999999</v>
      </c>
      <c r="I4808">
        <v>158765</v>
      </c>
      <c r="J4808">
        <v>1718211</v>
      </c>
      <c r="K4808">
        <v>422140</v>
      </c>
      <c r="L4808">
        <v>129831</v>
      </c>
      <c r="M4808">
        <v>53835</v>
      </c>
      <c r="N4808">
        <v>9.2401610738634371E-2</v>
      </c>
      <c r="O4808">
        <v>1899419</v>
      </c>
      <c r="P4808">
        <v>1718211</v>
      </c>
      <c r="Q4808">
        <v>0</v>
      </c>
      <c r="R4808">
        <v>26211</v>
      </c>
      <c r="S4808">
        <v>1.38E-2</v>
      </c>
      <c r="T4808" t="s">
        <v>5052</v>
      </c>
      <c r="U4808">
        <v>45518</v>
      </c>
      <c r="V4808" t="s">
        <v>5078</v>
      </c>
      <c r="W4808" t="s">
        <v>5095</v>
      </c>
      <c r="X4808">
        <v>17</v>
      </c>
      <c r="Y4808" t="s">
        <v>5077</v>
      </c>
      <c r="Z4808" t="s">
        <v>5069</v>
      </c>
    </row>
    <row r="4809" spans="1:26" x14ac:dyDescent="0.3">
      <c r="A4809" t="s">
        <v>4830</v>
      </c>
      <c r="B4809" t="s">
        <v>5024</v>
      </c>
      <c r="C4809" t="s">
        <v>5029</v>
      </c>
      <c r="D4809" t="s">
        <v>5033</v>
      </c>
      <c r="E4809" t="s">
        <v>5039</v>
      </c>
      <c r="F4809" t="s">
        <v>5049</v>
      </c>
      <c r="G4809">
        <v>-106.3468</v>
      </c>
      <c r="H4809">
        <v>56.130400000000002</v>
      </c>
      <c r="I4809">
        <v>86777</v>
      </c>
      <c r="J4809">
        <v>359705</v>
      </c>
      <c r="K4809">
        <v>37450</v>
      </c>
      <c r="L4809">
        <v>12997</v>
      </c>
      <c r="M4809">
        <v>15606</v>
      </c>
      <c r="N4809">
        <v>0.24124589261809751</v>
      </c>
      <c r="O4809">
        <v>461273</v>
      </c>
      <c r="P4809">
        <v>0</v>
      </c>
      <c r="Q4809">
        <v>0</v>
      </c>
      <c r="T4809" t="s">
        <v>5056</v>
      </c>
      <c r="U4809">
        <v>45609</v>
      </c>
      <c r="V4809" t="s">
        <v>5078</v>
      </c>
      <c r="W4809" t="s">
        <v>5094</v>
      </c>
      <c r="X4809">
        <v>12</v>
      </c>
      <c r="Y4809" t="s">
        <v>5077</v>
      </c>
      <c r="Z4809" t="s">
        <v>5071</v>
      </c>
    </row>
    <row r="4810" spans="1:26" x14ac:dyDescent="0.3">
      <c r="A4810" t="s">
        <v>4831</v>
      </c>
      <c r="B4810" t="s">
        <v>5024</v>
      </c>
      <c r="C4810" t="s">
        <v>5029</v>
      </c>
      <c r="D4810" t="s">
        <v>5031</v>
      </c>
      <c r="E4810" t="s">
        <v>5036</v>
      </c>
      <c r="F4810" t="s">
        <v>5046</v>
      </c>
      <c r="G4810">
        <v>133.77510000000001</v>
      </c>
      <c r="H4810">
        <v>-25.2744</v>
      </c>
      <c r="I4810">
        <v>462913</v>
      </c>
      <c r="J4810">
        <v>3242481</v>
      </c>
      <c r="K4810">
        <v>765144</v>
      </c>
      <c r="L4810">
        <v>121833</v>
      </c>
      <c r="M4810">
        <v>114728</v>
      </c>
      <c r="N4810">
        <v>0.1427652548555631</v>
      </c>
      <c r="O4810">
        <v>3594745</v>
      </c>
      <c r="P4810">
        <v>3242481</v>
      </c>
      <c r="Q4810">
        <v>0</v>
      </c>
      <c r="T4810" t="s">
        <v>5052</v>
      </c>
      <c r="U4810">
        <v>45687</v>
      </c>
      <c r="V4810" t="s">
        <v>5075</v>
      </c>
      <c r="W4810" t="s">
        <v>5084</v>
      </c>
      <c r="X4810">
        <v>10</v>
      </c>
      <c r="Y4810" t="s">
        <v>5082</v>
      </c>
      <c r="Z4810" t="s">
        <v>5070</v>
      </c>
    </row>
    <row r="4811" spans="1:26" x14ac:dyDescent="0.3">
      <c r="A4811" t="s">
        <v>4832</v>
      </c>
      <c r="B4811" t="s">
        <v>5023</v>
      </c>
      <c r="C4811" t="s">
        <v>5029</v>
      </c>
      <c r="D4811" t="s">
        <v>5031</v>
      </c>
      <c r="E4811" t="s">
        <v>5036</v>
      </c>
      <c r="F4811" t="s">
        <v>5050</v>
      </c>
      <c r="G4811">
        <v>-95.712900000000005</v>
      </c>
      <c r="H4811">
        <v>37.090200000000003</v>
      </c>
      <c r="I4811">
        <v>467308</v>
      </c>
      <c r="J4811">
        <v>3222096</v>
      </c>
      <c r="K4811">
        <v>704014</v>
      </c>
      <c r="L4811">
        <v>177052</v>
      </c>
      <c r="M4811">
        <v>76797</v>
      </c>
      <c r="N4811">
        <v>0.1450324191046489</v>
      </c>
      <c r="O4811">
        <v>3790063</v>
      </c>
      <c r="P4811">
        <v>3222096</v>
      </c>
      <c r="Q4811">
        <v>0</v>
      </c>
      <c r="R4811">
        <v>72769</v>
      </c>
      <c r="S4811">
        <v>1.9199999999999998E-2</v>
      </c>
      <c r="T4811" t="s">
        <v>5052</v>
      </c>
      <c r="U4811">
        <v>45315</v>
      </c>
      <c r="V4811" t="s">
        <v>5078</v>
      </c>
      <c r="W4811" t="s">
        <v>5084</v>
      </c>
      <c r="X4811">
        <v>12</v>
      </c>
      <c r="Y4811" t="s">
        <v>5077</v>
      </c>
      <c r="Z4811" t="s">
        <v>5070</v>
      </c>
    </row>
    <row r="4812" spans="1:26" x14ac:dyDescent="0.3">
      <c r="A4812" t="s">
        <v>4833</v>
      </c>
      <c r="B4812" t="s">
        <v>5023</v>
      </c>
      <c r="C4812" t="s">
        <v>5029</v>
      </c>
      <c r="D4812" t="s">
        <v>5033</v>
      </c>
      <c r="E4812" t="s">
        <v>5036</v>
      </c>
      <c r="F4812" t="s">
        <v>5047</v>
      </c>
      <c r="G4812">
        <v>138.25290000000001</v>
      </c>
      <c r="H4812">
        <v>36.204799999999999</v>
      </c>
      <c r="I4812">
        <v>44210</v>
      </c>
      <c r="J4812">
        <v>230215</v>
      </c>
      <c r="K4812">
        <v>55209</v>
      </c>
      <c r="L4812">
        <v>9549</v>
      </c>
      <c r="M4812">
        <v>7548</v>
      </c>
      <c r="N4812">
        <v>0.19204186733372999</v>
      </c>
      <c r="O4812">
        <v>287622</v>
      </c>
      <c r="P4812">
        <v>222033</v>
      </c>
      <c r="Q4812">
        <v>0</v>
      </c>
      <c r="R4812">
        <v>6126</v>
      </c>
      <c r="S4812">
        <v>2.1299999999999999E-2</v>
      </c>
      <c r="T4812" t="s">
        <v>5056</v>
      </c>
      <c r="U4812">
        <v>45720</v>
      </c>
      <c r="V4812" t="s">
        <v>5089</v>
      </c>
      <c r="W4812" t="s">
        <v>5076</v>
      </c>
      <c r="X4812">
        <v>8</v>
      </c>
      <c r="Y4812" t="s">
        <v>5082</v>
      </c>
      <c r="Z4812" t="s">
        <v>5070</v>
      </c>
    </row>
    <row r="4813" spans="1:26" x14ac:dyDescent="0.3">
      <c r="A4813" t="s">
        <v>4834</v>
      </c>
      <c r="B4813" t="s">
        <v>5027</v>
      </c>
      <c r="C4813" t="s">
        <v>5029</v>
      </c>
      <c r="D4813" t="s">
        <v>5032</v>
      </c>
      <c r="E4813" t="s">
        <v>5036</v>
      </c>
      <c r="F4813" t="s">
        <v>5047</v>
      </c>
      <c r="G4813">
        <v>138.25290000000001</v>
      </c>
      <c r="H4813">
        <v>36.204799999999999</v>
      </c>
      <c r="I4813">
        <v>200920</v>
      </c>
      <c r="J4813">
        <v>2302863</v>
      </c>
      <c r="K4813">
        <v>364353</v>
      </c>
      <c r="L4813">
        <v>128338</v>
      </c>
      <c r="M4813">
        <v>89110</v>
      </c>
      <c r="N4813">
        <v>8.7248284974622642E-2</v>
      </c>
      <c r="O4813">
        <v>2960446</v>
      </c>
      <c r="P4813">
        <v>2302863</v>
      </c>
      <c r="Q4813">
        <v>0</v>
      </c>
      <c r="T4813" t="s">
        <v>5061</v>
      </c>
      <c r="U4813">
        <v>45344</v>
      </c>
      <c r="V4813" t="s">
        <v>5075</v>
      </c>
      <c r="W4813" t="s">
        <v>5086</v>
      </c>
      <c r="X4813">
        <v>12</v>
      </c>
      <c r="Y4813" t="s">
        <v>5077</v>
      </c>
      <c r="Z4813" t="s">
        <v>5069</v>
      </c>
    </row>
    <row r="4814" spans="1:26" x14ac:dyDescent="0.3">
      <c r="A4814" t="s">
        <v>4835</v>
      </c>
      <c r="B4814" t="s">
        <v>5025</v>
      </c>
      <c r="C4814" t="s">
        <v>5029</v>
      </c>
      <c r="D4814" t="s">
        <v>5031</v>
      </c>
      <c r="E4814" t="s">
        <v>5036</v>
      </c>
      <c r="F4814" t="s">
        <v>5046</v>
      </c>
      <c r="G4814">
        <v>133.77510000000001</v>
      </c>
      <c r="H4814">
        <v>-25.2744</v>
      </c>
      <c r="I4814">
        <v>253819</v>
      </c>
      <c r="J4814">
        <v>2171622</v>
      </c>
      <c r="K4814">
        <v>467766</v>
      </c>
      <c r="L4814">
        <v>155427</v>
      </c>
      <c r="M4814">
        <v>54994</v>
      </c>
      <c r="N4814">
        <v>0.1168800500206878</v>
      </c>
      <c r="O4814">
        <v>2732702</v>
      </c>
      <c r="P4814">
        <v>2171622</v>
      </c>
      <c r="Q4814">
        <v>0</v>
      </c>
      <c r="T4814" t="s">
        <v>5052</v>
      </c>
      <c r="U4814">
        <v>45449</v>
      </c>
      <c r="V4814" t="s">
        <v>5075</v>
      </c>
      <c r="W4814" t="s">
        <v>5093</v>
      </c>
      <c r="X4814">
        <v>16</v>
      </c>
      <c r="Y4814" t="s">
        <v>5077</v>
      </c>
      <c r="Z4814" t="s">
        <v>5070</v>
      </c>
    </row>
    <row r="4815" spans="1:26" x14ac:dyDescent="0.3">
      <c r="A4815" t="s">
        <v>4836</v>
      </c>
      <c r="B4815" t="s">
        <v>5027</v>
      </c>
      <c r="C4815" t="s">
        <v>5029</v>
      </c>
      <c r="D4815" t="s">
        <v>5033</v>
      </c>
      <c r="E4815" t="s">
        <v>5036</v>
      </c>
      <c r="F4815" t="s">
        <v>5046</v>
      </c>
      <c r="G4815">
        <v>133.77510000000001</v>
      </c>
      <c r="H4815">
        <v>-25.2744</v>
      </c>
      <c r="I4815">
        <v>85661</v>
      </c>
      <c r="J4815">
        <v>422771</v>
      </c>
      <c r="K4815">
        <v>46087</v>
      </c>
      <c r="L4815">
        <v>27013</v>
      </c>
      <c r="M4815">
        <v>14746</v>
      </c>
      <c r="N4815">
        <v>0.20261929562062039</v>
      </c>
      <c r="O4815">
        <v>538450</v>
      </c>
      <c r="P4815">
        <v>390336</v>
      </c>
      <c r="Q4815">
        <v>0</v>
      </c>
      <c r="T4815" t="s">
        <v>5057</v>
      </c>
      <c r="U4815">
        <v>45479</v>
      </c>
      <c r="V4815" t="s">
        <v>5088</v>
      </c>
      <c r="W4815" t="s">
        <v>5083</v>
      </c>
      <c r="X4815">
        <v>11</v>
      </c>
      <c r="Y4815" t="s">
        <v>5082</v>
      </c>
      <c r="Z4815" t="s">
        <v>5071</v>
      </c>
    </row>
    <row r="4816" spans="1:26" x14ac:dyDescent="0.3">
      <c r="A4816" t="s">
        <v>4837</v>
      </c>
      <c r="B4816" t="s">
        <v>5027</v>
      </c>
      <c r="C4816" t="s">
        <v>5029</v>
      </c>
      <c r="D4816" t="s">
        <v>5031</v>
      </c>
      <c r="E4816" t="s">
        <v>5036</v>
      </c>
      <c r="F4816" t="s">
        <v>5043</v>
      </c>
      <c r="G4816">
        <v>-3.4359999999999999</v>
      </c>
      <c r="H4816">
        <v>55.378100000000003</v>
      </c>
      <c r="I4816">
        <v>69903</v>
      </c>
      <c r="J4816">
        <v>489141</v>
      </c>
      <c r="K4816">
        <v>102788</v>
      </c>
      <c r="L4816">
        <v>15204</v>
      </c>
      <c r="M4816">
        <v>23222</v>
      </c>
      <c r="N4816">
        <v>0.1429104722094747</v>
      </c>
      <c r="O4816">
        <v>556872</v>
      </c>
      <c r="P4816">
        <v>474321</v>
      </c>
      <c r="Q4816">
        <v>0</v>
      </c>
      <c r="T4816" t="s">
        <v>5052</v>
      </c>
      <c r="U4816">
        <v>45530</v>
      </c>
      <c r="V4816" t="s">
        <v>5085</v>
      </c>
      <c r="W4816" t="s">
        <v>5095</v>
      </c>
      <c r="X4816">
        <v>15</v>
      </c>
      <c r="Y4816" t="s">
        <v>5077</v>
      </c>
      <c r="Z4816" t="s">
        <v>5070</v>
      </c>
    </row>
    <row r="4817" spans="1:26" x14ac:dyDescent="0.3">
      <c r="A4817" t="s">
        <v>4838</v>
      </c>
      <c r="B4817" t="s">
        <v>5027</v>
      </c>
      <c r="C4817" t="s">
        <v>5029</v>
      </c>
      <c r="D4817" t="s">
        <v>5033</v>
      </c>
      <c r="E4817" t="s">
        <v>5036</v>
      </c>
      <c r="F4817" t="s">
        <v>5049</v>
      </c>
      <c r="G4817">
        <v>-106.3468</v>
      </c>
      <c r="H4817">
        <v>56.130400000000002</v>
      </c>
      <c r="I4817">
        <v>200769</v>
      </c>
      <c r="J4817">
        <v>876232</v>
      </c>
      <c r="K4817">
        <v>202328</v>
      </c>
      <c r="L4817">
        <v>46269</v>
      </c>
      <c r="M4817">
        <v>45861</v>
      </c>
      <c r="N4817">
        <v>0.22912867018102179</v>
      </c>
      <c r="O4817">
        <v>1101067</v>
      </c>
      <c r="P4817">
        <v>805466</v>
      </c>
      <c r="Q4817">
        <v>0</v>
      </c>
      <c r="T4817" t="s">
        <v>5057</v>
      </c>
      <c r="U4817">
        <v>45749</v>
      </c>
      <c r="V4817" t="s">
        <v>5078</v>
      </c>
      <c r="W4817" t="s">
        <v>5079</v>
      </c>
      <c r="X4817">
        <v>15</v>
      </c>
      <c r="Y4817" t="s">
        <v>5077</v>
      </c>
      <c r="Z4817" t="s">
        <v>5071</v>
      </c>
    </row>
    <row r="4818" spans="1:26" x14ac:dyDescent="0.3">
      <c r="A4818" t="s">
        <v>4839</v>
      </c>
      <c r="B4818" t="s">
        <v>5025</v>
      </c>
      <c r="C4818" t="s">
        <v>5029</v>
      </c>
      <c r="D4818" t="s">
        <v>5032</v>
      </c>
      <c r="E4818" t="s">
        <v>5037</v>
      </c>
      <c r="F4818" t="s">
        <v>5050</v>
      </c>
      <c r="G4818">
        <v>-95.712900000000005</v>
      </c>
      <c r="H4818">
        <v>37.090200000000003</v>
      </c>
      <c r="I4818">
        <v>25303</v>
      </c>
      <c r="J4818">
        <v>266489</v>
      </c>
      <c r="K4818">
        <v>43219</v>
      </c>
      <c r="L4818">
        <v>14669</v>
      </c>
      <c r="M4818">
        <v>12796</v>
      </c>
      <c r="N4818">
        <v>9.495147389420415E-2</v>
      </c>
      <c r="O4818">
        <v>294798</v>
      </c>
      <c r="P4818">
        <v>0</v>
      </c>
      <c r="Q4818">
        <v>0</v>
      </c>
      <c r="T4818" t="s">
        <v>5059</v>
      </c>
      <c r="U4818">
        <v>45420</v>
      </c>
      <c r="V4818" t="s">
        <v>5078</v>
      </c>
      <c r="W4818" t="s">
        <v>5087</v>
      </c>
      <c r="X4818">
        <v>15</v>
      </c>
      <c r="Y4818" t="s">
        <v>5077</v>
      </c>
      <c r="Z4818" t="s">
        <v>5069</v>
      </c>
    </row>
    <row r="4819" spans="1:26" x14ac:dyDescent="0.3">
      <c r="A4819" t="s">
        <v>4840</v>
      </c>
      <c r="B4819" t="s">
        <v>5025</v>
      </c>
      <c r="C4819" t="s">
        <v>5029</v>
      </c>
      <c r="D4819" t="s">
        <v>5033</v>
      </c>
      <c r="E4819" t="s">
        <v>5037</v>
      </c>
      <c r="F4819" t="s">
        <v>5043</v>
      </c>
      <c r="G4819">
        <v>-3.4359999999999999</v>
      </c>
      <c r="H4819">
        <v>55.378100000000003</v>
      </c>
      <c r="I4819">
        <v>57454</v>
      </c>
      <c r="J4819">
        <v>275785</v>
      </c>
      <c r="K4819">
        <v>37896</v>
      </c>
      <c r="L4819">
        <v>21803</v>
      </c>
      <c r="M4819">
        <v>7494</v>
      </c>
      <c r="N4819">
        <v>0.20833081068667431</v>
      </c>
      <c r="O4819">
        <v>353781</v>
      </c>
      <c r="P4819">
        <v>0</v>
      </c>
      <c r="Q4819">
        <v>0</v>
      </c>
      <c r="T4819" t="s">
        <v>5056</v>
      </c>
      <c r="U4819">
        <v>45332</v>
      </c>
      <c r="V4819" t="s">
        <v>5088</v>
      </c>
      <c r="W4819" t="s">
        <v>5086</v>
      </c>
      <c r="X4819">
        <v>15</v>
      </c>
      <c r="Y4819" t="s">
        <v>5077</v>
      </c>
      <c r="Z4819" t="s">
        <v>5071</v>
      </c>
    </row>
    <row r="4820" spans="1:26" x14ac:dyDescent="0.3">
      <c r="A4820" t="s">
        <v>4841</v>
      </c>
      <c r="B4820" t="s">
        <v>5024</v>
      </c>
      <c r="C4820" t="s">
        <v>5029</v>
      </c>
      <c r="D4820" t="s">
        <v>5032</v>
      </c>
      <c r="E4820" t="s">
        <v>5036</v>
      </c>
      <c r="F4820" t="s">
        <v>5049</v>
      </c>
      <c r="G4820">
        <v>-106.3468</v>
      </c>
      <c r="H4820">
        <v>56.130400000000002</v>
      </c>
      <c r="I4820">
        <v>212787</v>
      </c>
      <c r="J4820">
        <v>2280111</v>
      </c>
      <c r="K4820">
        <v>338986</v>
      </c>
      <c r="L4820">
        <v>155406</v>
      </c>
      <c r="M4820">
        <v>87225</v>
      </c>
      <c r="N4820">
        <v>9.3323367698518983E-2</v>
      </c>
      <c r="O4820">
        <v>2843967</v>
      </c>
      <c r="P4820">
        <v>2280111</v>
      </c>
      <c r="Q4820">
        <v>0</v>
      </c>
      <c r="T4820" t="s">
        <v>5061</v>
      </c>
      <c r="U4820">
        <v>45528</v>
      </c>
      <c r="V4820" t="s">
        <v>5088</v>
      </c>
      <c r="W4820" t="s">
        <v>5095</v>
      </c>
      <c r="X4820">
        <v>12</v>
      </c>
      <c r="Y4820" t="s">
        <v>5077</v>
      </c>
      <c r="Z4820" t="s">
        <v>5069</v>
      </c>
    </row>
    <row r="4821" spans="1:26" x14ac:dyDescent="0.3">
      <c r="A4821" t="s">
        <v>4842</v>
      </c>
      <c r="B4821" t="s">
        <v>5027</v>
      </c>
      <c r="C4821" t="s">
        <v>5029</v>
      </c>
      <c r="D4821" t="s">
        <v>5035</v>
      </c>
      <c r="E4821" t="s">
        <v>5040</v>
      </c>
      <c r="F4821" t="s">
        <v>5049</v>
      </c>
      <c r="G4821">
        <v>-106.3468</v>
      </c>
      <c r="H4821">
        <v>56.130400000000002</v>
      </c>
      <c r="I4821">
        <v>35849</v>
      </c>
      <c r="J4821">
        <v>201736</v>
      </c>
      <c r="K4821">
        <v>23195</v>
      </c>
      <c r="L4821">
        <v>14778</v>
      </c>
      <c r="M4821">
        <v>6425</v>
      </c>
      <c r="N4821">
        <v>0.17770443782446019</v>
      </c>
      <c r="O4821">
        <v>249929</v>
      </c>
      <c r="P4821">
        <v>0</v>
      </c>
      <c r="Q4821">
        <v>1730331</v>
      </c>
      <c r="T4821" t="s">
        <v>5060</v>
      </c>
      <c r="U4821">
        <v>45586</v>
      </c>
      <c r="V4821" t="s">
        <v>5085</v>
      </c>
      <c r="W4821" t="s">
        <v>5090</v>
      </c>
      <c r="X4821">
        <v>10</v>
      </c>
      <c r="Y4821" t="s">
        <v>5082</v>
      </c>
      <c r="Z4821" t="s">
        <v>5070</v>
      </c>
    </row>
    <row r="4822" spans="1:26" x14ac:dyDescent="0.3">
      <c r="A4822" t="s">
        <v>4843</v>
      </c>
      <c r="B4822" t="s">
        <v>5024</v>
      </c>
      <c r="C4822" t="s">
        <v>5030</v>
      </c>
      <c r="D4822" t="s">
        <v>5031</v>
      </c>
      <c r="E4822" t="s">
        <v>5036</v>
      </c>
      <c r="F4822" t="s">
        <v>5047</v>
      </c>
      <c r="G4822">
        <v>138.25290000000001</v>
      </c>
      <c r="H4822">
        <v>36.204799999999999</v>
      </c>
      <c r="I4822">
        <v>207735</v>
      </c>
      <c r="J4822">
        <v>1459425</v>
      </c>
      <c r="K4822">
        <v>343275</v>
      </c>
      <c r="L4822">
        <v>51539</v>
      </c>
      <c r="M4822">
        <v>81320</v>
      </c>
      <c r="N4822">
        <v>0.1423409701768823</v>
      </c>
      <c r="O4822">
        <v>1662942</v>
      </c>
      <c r="P4822">
        <v>1459425</v>
      </c>
      <c r="Q4822">
        <v>0</v>
      </c>
      <c r="T4822" t="s">
        <v>5052</v>
      </c>
      <c r="U4822">
        <v>45357</v>
      </c>
      <c r="V4822" t="s">
        <v>5078</v>
      </c>
      <c r="W4822" t="s">
        <v>5076</v>
      </c>
      <c r="X4822">
        <v>13</v>
      </c>
      <c r="Y4822" t="s">
        <v>5077</v>
      </c>
      <c r="Z4822" t="s">
        <v>5070</v>
      </c>
    </row>
    <row r="4823" spans="1:26" x14ac:dyDescent="0.3">
      <c r="A4823" t="s">
        <v>4844</v>
      </c>
      <c r="B4823" t="s">
        <v>5023</v>
      </c>
      <c r="C4823" t="s">
        <v>5029</v>
      </c>
      <c r="D4823" t="s">
        <v>5033</v>
      </c>
      <c r="E4823" t="s">
        <v>5036</v>
      </c>
      <c r="F4823" t="s">
        <v>5047</v>
      </c>
      <c r="G4823">
        <v>138.25290000000001</v>
      </c>
      <c r="H4823">
        <v>36.204799999999999</v>
      </c>
      <c r="I4823">
        <v>61751</v>
      </c>
      <c r="J4823">
        <v>339772</v>
      </c>
      <c r="K4823">
        <v>34410</v>
      </c>
      <c r="L4823">
        <v>13941</v>
      </c>
      <c r="M4823">
        <v>13480</v>
      </c>
      <c r="N4823">
        <v>0.1817437222072997</v>
      </c>
      <c r="O4823">
        <v>402292</v>
      </c>
      <c r="P4823">
        <v>320148</v>
      </c>
      <c r="Q4823">
        <v>0</v>
      </c>
      <c r="R4823">
        <v>9252</v>
      </c>
      <c r="S4823">
        <v>2.3E-2</v>
      </c>
      <c r="T4823" t="s">
        <v>5056</v>
      </c>
      <c r="U4823">
        <v>45702</v>
      </c>
      <c r="V4823" t="s">
        <v>5091</v>
      </c>
      <c r="W4823" t="s">
        <v>5086</v>
      </c>
      <c r="X4823">
        <v>17</v>
      </c>
      <c r="Y4823" t="s">
        <v>5077</v>
      </c>
      <c r="Z4823" t="s">
        <v>5070</v>
      </c>
    </row>
    <row r="4824" spans="1:26" x14ac:dyDescent="0.3">
      <c r="A4824" t="s">
        <v>4845</v>
      </c>
      <c r="B4824" t="s">
        <v>5023</v>
      </c>
      <c r="C4824" t="s">
        <v>5030</v>
      </c>
      <c r="D4824" t="s">
        <v>5032</v>
      </c>
      <c r="E4824" t="s">
        <v>5036</v>
      </c>
      <c r="F4824" t="s">
        <v>5047</v>
      </c>
      <c r="G4824">
        <v>138.25290000000001</v>
      </c>
      <c r="H4824">
        <v>36.204799999999999</v>
      </c>
      <c r="I4824">
        <v>44542</v>
      </c>
      <c r="J4824">
        <v>685862</v>
      </c>
      <c r="K4824">
        <v>163088</v>
      </c>
      <c r="L4824">
        <v>32912</v>
      </c>
      <c r="M4824">
        <v>39422</v>
      </c>
      <c r="N4824">
        <v>6.4944385674094968E-2</v>
      </c>
      <c r="O4824">
        <v>817469</v>
      </c>
      <c r="P4824">
        <v>618434</v>
      </c>
      <c r="Q4824">
        <v>0</v>
      </c>
      <c r="R4824">
        <v>15695</v>
      </c>
      <c r="S4824">
        <v>1.9199999999999998E-2</v>
      </c>
      <c r="T4824" t="s">
        <v>5059</v>
      </c>
      <c r="U4824">
        <v>45587</v>
      </c>
      <c r="V4824" t="s">
        <v>5089</v>
      </c>
      <c r="W4824" t="s">
        <v>5090</v>
      </c>
      <c r="X4824">
        <v>13</v>
      </c>
      <c r="Y4824" t="s">
        <v>5077</v>
      </c>
      <c r="Z4824" t="s">
        <v>5069</v>
      </c>
    </row>
    <row r="4825" spans="1:26" x14ac:dyDescent="0.3">
      <c r="A4825" t="s">
        <v>4846</v>
      </c>
      <c r="B4825" t="s">
        <v>5025</v>
      </c>
      <c r="C4825" t="s">
        <v>5029</v>
      </c>
      <c r="D4825" t="s">
        <v>5033</v>
      </c>
      <c r="E4825" t="s">
        <v>5037</v>
      </c>
      <c r="F4825" t="s">
        <v>5049</v>
      </c>
      <c r="G4825">
        <v>-106.3468</v>
      </c>
      <c r="H4825">
        <v>56.130400000000002</v>
      </c>
      <c r="I4825">
        <v>31200</v>
      </c>
      <c r="J4825">
        <v>142133</v>
      </c>
      <c r="K4825">
        <v>20558</v>
      </c>
      <c r="L4825">
        <v>8695</v>
      </c>
      <c r="M4825">
        <v>6971</v>
      </c>
      <c r="N4825">
        <v>0.2195134969956114</v>
      </c>
      <c r="O4825">
        <v>157460</v>
      </c>
      <c r="P4825">
        <v>0</v>
      </c>
      <c r="Q4825">
        <v>0</v>
      </c>
      <c r="T4825" t="s">
        <v>5056</v>
      </c>
      <c r="U4825">
        <v>45435</v>
      </c>
      <c r="V4825" t="s">
        <v>5075</v>
      </c>
      <c r="W4825" t="s">
        <v>5087</v>
      </c>
      <c r="X4825">
        <v>9</v>
      </c>
      <c r="Y4825" t="s">
        <v>5082</v>
      </c>
      <c r="Z4825" t="s">
        <v>5071</v>
      </c>
    </row>
    <row r="4826" spans="1:26" x14ac:dyDescent="0.3">
      <c r="A4826" t="s">
        <v>4847</v>
      </c>
      <c r="B4826" t="s">
        <v>5027</v>
      </c>
      <c r="C4826" t="s">
        <v>5029</v>
      </c>
      <c r="D4826" t="s">
        <v>5033</v>
      </c>
      <c r="E4826" t="s">
        <v>5036</v>
      </c>
      <c r="F4826" t="s">
        <v>5043</v>
      </c>
      <c r="G4826">
        <v>-3.4359999999999999</v>
      </c>
      <c r="H4826">
        <v>55.378100000000003</v>
      </c>
      <c r="I4826">
        <v>54574</v>
      </c>
      <c r="J4826">
        <v>276005</v>
      </c>
      <c r="K4826">
        <v>49581</v>
      </c>
      <c r="L4826">
        <v>16081</v>
      </c>
      <c r="M4826">
        <v>6390</v>
      </c>
      <c r="N4826">
        <v>0.19773150989421681</v>
      </c>
      <c r="O4826">
        <v>331243</v>
      </c>
      <c r="P4826">
        <v>266445</v>
      </c>
      <c r="Q4826">
        <v>0</v>
      </c>
      <c r="T4826" t="s">
        <v>5057</v>
      </c>
      <c r="U4826">
        <v>45775</v>
      </c>
      <c r="V4826" t="s">
        <v>5085</v>
      </c>
      <c r="W4826" t="s">
        <v>5079</v>
      </c>
      <c r="X4826">
        <v>16</v>
      </c>
      <c r="Y4826" t="s">
        <v>5077</v>
      </c>
      <c r="Z4826" t="s">
        <v>5070</v>
      </c>
    </row>
    <row r="4827" spans="1:26" x14ac:dyDescent="0.3">
      <c r="A4827" t="s">
        <v>4848</v>
      </c>
      <c r="B4827" t="s">
        <v>5026</v>
      </c>
      <c r="C4827" t="s">
        <v>5029</v>
      </c>
      <c r="D4827" t="s">
        <v>5031</v>
      </c>
      <c r="E4827" t="s">
        <v>5036</v>
      </c>
      <c r="F4827" t="s">
        <v>5047</v>
      </c>
      <c r="G4827">
        <v>138.25290000000001</v>
      </c>
      <c r="H4827">
        <v>36.204799999999999</v>
      </c>
      <c r="I4827">
        <v>45364</v>
      </c>
      <c r="J4827">
        <v>464982</v>
      </c>
      <c r="K4827">
        <v>99524</v>
      </c>
      <c r="L4827">
        <v>27350</v>
      </c>
      <c r="M4827">
        <v>24797</v>
      </c>
      <c r="N4827">
        <v>9.7561678355038539E-2</v>
      </c>
      <c r="O4827">
        <v>531759</v>
      </c>
      <c r="P4827">
        <v>408530</v>
      </c>
      <c r="Q4827">
        <v>0</v>
      </c>
      <c r="T4827" t="s">
        <v>5051</v>
      </c>
      <c r="U4827">
        <v>45314</v>
      </c>
      <c r="V4827" t="s">
        <v>5089</v>
      </c>
      <c r="W4827" t="s">
        <v>5084</v>
      </c>
      <c r="X4827">
        <v>16</v>
      </c>
      <c r="Y4827" t="s">
        <v>5077</v>
      </c>
      <c r="Z4827" t="s">
        <v>5069</v>
      </c>
    </row>
    <row r="4828" spans="1:26" x14ac:dyDescent="0.3">
      <c r="A4828" t="s">
        <v>4849</v>
      </c>
      <c r="B4828" t="s">
        <v>5024</v>
      </c>
      <c r="C4828" t="s">
        <v>5030</v>
      </c>
      <c r="D4828" t="s">
        <v>5032</v>
      </c>
      <c r="E4828" t="s">
        <v>5036</v>
      </c>
      <c r="F4828" t="s">
        <v>5047</v>
      </c>
      <c r="G4828">
        <v>138.25290000000001</v>
      </c>
      <c r="H4828">
        <v>36.204799999999999</v>
      </c>
      <c r="I4828">
        <v>134487</v>
      </c>
      <c r="J4828">
        <v>2062851</v>
      </c>
      <c r="K4828">
        <v>464123</v>
      </c>
      <c r="L4828">
        <v>71638</v>
      </c>
      <c r="M4828">
        <v>74578</v>
      </c>
      <c r="N4828">
        <v>6.5195015553843438E-2</v>
      </c>
      <c r="O4828">
        <v>2351437</v>
      </c>
      <c r="P4828">
        <v>2062851</v>
      </c>
      <c r="Q4828">
        <v>0</v>
      </c>
      <c r="T4828" t="s">
        <v>5061</v>
      </c>
      <c r="U4828">
        <v>45683</v>
      </c>
      <c r="V4828" t="s">
        <v>5080</v>
      </c>
      <c r="W4828" t="s">
        <v>5084</v>
      </c>
      <c r="X4828">
        <v>12</v>
      </c>
      <c r="Y4828" t="s">
        <v>5077</v>
      </c>
      <c r="Z4828" t="s">
        <v>5070</v>
      </c>
    </row>
    <row r="4829" spans="1:26" x14ac:dyDescent="0.3">
      <c r="A4829" t="s">
        <v>4850</v>
      </c>
      <c r="B4829" t="s">
        <v>5025</v>
      </c>
      <c r="C4829" t="s">
        <v>5029</v>
      </c>
      <c r="D4829" t="s">
        <v>5033</v>
      </c>
      <c r="E4829" t="s">
        <v>5037</v>
      </c>
      <c r="F4829" t="s">
        <v>5044</v>
      </c>
      <c r="G4829">
        <v>78.962900000000005</v>
      </c>
      <c r="H4829">
        <v>20.593699999999998</v>
      </c>
      <c r="I4829">
        <v>49086</v>
      </c>
      <c r="J4829">
        <v>287671</v>
      </c>
      <c r="K4829">
        <v>29861</v>
      </c>
      <c r="L4829">
        <v>8767</v>
      </c>
      <c r="M4829">
        <v>9104</v>
      </c>
      <c r="N4829">
        <v>0.17063306709498391</v>
      </c>
      <c r="O4829">
        <v>324681</v>
      </c>
      <c r="P4829">
        <v>0</v>
      </c>
      <c r="Q4829">
        <v>0</v>
      </c>
      <c r="T4829" t="s">
        <v>5056</v>
      </c>
      <c r="U4829">
        <v>45441</v>
      </c>
      <c r="V4829" t="s">
        <v>5078</v>
      </c>
      <c r="W4829" t="s">
        <v>5087</v>
      </c>
      <c r="X4829">
        <v>16</v>
      </c>
      <c r="Y4829" t="s">
        <v>5077</v>
      </c>
      <c r="Z4829" t="s">
        <v>5070</v>
      </c>
    </row>
    <row r="4830" spans="1:26" x14ac:dyDescent="0.3">
      <c r="A4830" t="s">
        <v>4851</v>
      </c>
      <c r="B4830" t="s">
        <v>5025</v>
      </c>
      <c r="C4830" t="s">
        <v>5029</v>
      </c>
      <c r="D4830" t="s">
        <v>5033</v>
      </c>
      <c r="E4830" t="s">
        <v>5037</v>
      </c>
      <c r="F4830" t="s">
        <v>5047</v>
      </c>
      <c r="G4830">
        <v>138.25290000000001</v>
      </c>
      <c r="H4830">
        <v>36.204799999999999</v>
      </c>
      <c r="I4830">
        <v>66605</v>
      </c>
      <c r="J4830">
        <v>319126</v>
      </c>
      <c r="K4830">
        <v>62084</v>
      </c>
      <c r="L4830">
        <v>20165</v>
      </c>
      <c r="M4830">
        <v>18406</v>
      </c>
      <c r="N4830">
        <v>0.208711508885699</v>
      </c>
      <c r="O4830">
        <v>411802</v>
      </c>
      <c r="P4830">
        <v>0</v>
      </c>
      <c r="Q4830">
        <v>0</v>
      </c>
      <c r="T4830" t="s">
        <v>5056</v>
      </c>
      <c r="U4830">
        <v>45707</v>
      </c>
      <c r="V4830" t="s">
        <v>5078</v>
      </c>
      <c r="W4830" t="s">
        <v>5086</v>
      </c>
      <c r="X4830">
        <v>16</v>
      </c>
      <c r="Y4830" t="s">
        <v>5077</v>
      </c>
      <c r="Z4830" t="s">
        <v>5071</v>
      </c>
    </row>
    <row r="4831" spans="1:26" x14ac:dyDescent="0.3">
      <c r="A4831" t="s">
        <v>4852</v>
      </c>
      <c r="B4831" t="s">
        <v>5023</v>
      </c>
      <c r="C4831" t="s">
        <v>5029</v>
      </c>
      <c r="D4831" t="s">
        <v>5035</v>
      </c>
      <c r="E4831" t="s">
        <v>5040</v>
      </c>
      <c r="F4831" t="s">
        <v>5044</v>
      </c>
      <c r="G4831">
        <v>78.962900000000005</v>
      </c>
      <c r="H4831">
        <v>20.593699999999998</v>
      </c>
      <c r="I4831">
        <v>39588</v>
      </c>
      <c r="J4831">
        <v>226239</v>
      </c>
      <c r="K4831">
        <v>43098</v>
      </c>
      <c r="L4831">
        <v>17652</v>
      </c>
      <c r="M4831">
        <v>12535</v>
      </c>
      <c r="N4831">
        <v>0.1749856409950713</v>
      </c>
      <c r="O4831">
        <v>253790</v>
      </c>
      <c r="P4831">
        <v>0</v>
      </c>
      <c r="Q4831">
        <v>116495</v>
      </c>
      <c r="R4831">
        <v>4009</v>
      </c>
      <c r="S4831">
        <v>1.5800000000000002E-2</v>
      </c>
      <c r="T4831" t="s">
        <v>5058</v>
      </c>
      <c r="U4831">
        <v>45578</v>
      </c>
      <c r="V4831" t="s">
        <v>5080</v>
      </c>
      <c r="W4831" t="s">
        <v>5090</v>
      </c>
      <c r="X4831">
        <v>17</v>
      </c>
      <c r="Y4831" t="s">
        <v>5077</v>
      </c>
      <c r="Z4831" t="s">
        <v>5070</v>
      </c>
    </row>
    <row r="4832" spans="1:26" x14ac:dyDescent="0.3">
      <c r="A4832" t="s">
        <v>4853</v>
      </c>
      <c r="B4832" t="s">
        <v>5024</v>
      </c>
      <c r="C4832" t="s">
        <v>5029</v>
      </c>
      <c r="D4832" t="s">
        <v>5033</v>
      </c>
      <c r="E4832" t="s">
        <v>5039</v>
      </c>
      <c r="F4832" t="s">
        <v>5049</v>
      </c>
      <c r="G4832">
        <v>-106.3468</v>
      </c>
      <c r="H4832">
        <v>56.130400000000002</v>
      </c>
      <c r="I4832">
        <v>132541</v>
      </c>
      <c r="J4832">
        <v>630671</v>
      </c>
      <c r="K4832">
        <v>141879</v>
      </c>
      <c r="L4832">
        <v>44913</v>
      </c>
      <c r="M4832">
        <v>19560</v>
      </c>
      <c r="N4832">
        <v>0.21015954329577219</v>
      </c>
      <c r="O4832">
        <v>785890</v>
      </c>
      <c r="P4832">
        <v>0</v>
      </c>
      <c r="Q4832">
        <v>0</v>
      </c>
      <c r="T4832" t="s">
        <v>5056</v>
      </c>
      <c r="U4832">
        <v>45520</v>
      </c>
      <c r="V4832" t="s">
        <v>5091</v>
      </c>
      <c r="W4832" t="s">
        <v>5095</v>
      </c>
      <c r="X4832">
        <v>13</v>
      </c>
      <c r="Y4832" t="s">
        <v>5077</v>
      </c>
      <c r="Z4832" t="s">
        <v>5071</v>
      </c>
    </row>
    <row r="4833" spans="1:26" x14ac:dyDescent="0.3">
      <c r="A4833" t="s">
        <v>4854</v>
      </c>
      <c r="B4833" t="s">
        <v>5025</v>
      </c>
      <c r="C4833" t="s">
        <v>5029</v>
      </c>
      <c r="D4833" t="s">
        <v>5031</v>
      </c>
      <c r="E4833" t="s">
        <v>5036</v>
      </c>
      <c r="F4833" t="s">
        <v>5043</v>
      </c>
      <c r="G4833">
        <v>-3.4359999999999999</v>
      </c>
      <c r="H4833">
        <v>55.378100000000003</v>
      </c>
      <c r="I4833">
        <v>256109</v>
      </c>
      <c r="J4833">
        <v>1765628</v>
      </c>
      <c r="K4833">
        <v>229916</v>
      </c>
      <c r="L4833">
        <v>131419</v>
      </c>
      <c r="M4833">
        <v>83185</v>
      </c>
      <c r="N4833">
        <v>0.1450528705303217</v>
      </c>
      <c r="O4833">
        <v>2001866</v>
      </c>
      <c r="P4833">
        <v>1765628</v>
      </c>
      <c r="Q4833">
        <v>0</v>
      </c>
      <c r="T4833" t="s">
        <v>5052</v>
      </c>
      <c r="U4833">
        <v>45398</v>
      </c>
      <c r="V4833" t="s">
        <v>5089</v>
      </c>
      <c r="W4833" t="s">
        <v>5079</v>
      </c>
      <c r="X4833">
        <v>15</v>
      </c>
      <c r="Y4833" t="s">
        <v>5077</v>
      </c>
      <c r="Z4833" t="s">
        <v>5070</v>
      </c>
    </row>
    <row r="4834" spans="1:26" x14ac:dyDescent="0.3">
      <c r="A4834" t="s">
        <v>4855</v>
      </c>
      <c r="B4834" t="s">
        <v>5023</v>
      </c>
      <c r="C4834" t="s">
        <v>5029</v>
      </c>
      <c r="D4834" t="s">
        <v>5033</v>
      </c>
      <c r="E4834" t="s">
        <v>5036</v>
      </c>
      <c r="F4834" t="s">
        <v>5049</v>
      </c>
      <c r="G4834">
        <v>-106.3468</v>
      </c>
      <c r="H4834">
        <v>56.130400000000002</v>
      </c>
      <c r="I4834">
        <v>143716</v>
      </c>
      <c r="J4834">
        <v>906109</v>
      </c>
      <c r="K4834">
        <v>186405</v>
      </c>
      <c r="L4834">
        <v>60774</v>
      </c>
      <c r="M4834">
        <v>50266</v>
      </c>
      <c r="N4834">
        <v>0.15860861476541979</v>
      </c>
      <c r="O4834">
        <v>1037103</v>
      </c>
      <c r="P4834">
        <v>788115</v>
      </c>
      <c r="Q4834">
        <v>0</v>
      </c>
      <c r="R4834">
        <v>24475</v>
      </c>
      <c r="S4834">
        <v>2.3599999999999999E-2</v>
      </c>
      <c r="T4834" t="s">
        <v>5056</v>
      </c>
      <c r="U4834">
        <v>45359</v>
      </c>
      <c r="V4834" t="s">
        <v>5091</v>
      </c>
      <c r="W4834" t="s">
        <v>5076</v>
      </c>
      <c r="X4834">
        <v>11</v>
      </c>
      <c r="Y4834" t="s">
        <v>5082</v>
      </c>
      <c r="Z4834" t="s">
        <v>5070</v>
      </c>
    </row>
    <row r="4835" spans="1:26" x14ac:dyDescent="0.3">
      <c r="A4835" t="s">
        <v>4856</v>
      </c>
      <c r="B4835" t="s">
        <v>5025</v>
      </c>
      <c r="C4835" t="s">
        <v>5029</v>
      </c>
      <c r="D4835" t="s">
        <v>5033</v>
      </c>
      <c r="E4835" t="s">
        <v>5037</v>
      </c>
      <c r="F4835" t="s">
        <v>5049</v>
      </c>
      <c r="G4835">
        <v>-106.3468</v>
      </c>
      <c r="H4835">
        <v>56.130400000000002</v>
      </c>
      <c r="I4835">
        <v>80721</v>
      </c>
      <c r="J4835">
        <v>417165</v>
      </c>
      <c r="K4835">
        <v>67932</v>
      </c>
      <c r="L4835">
        <v>22423</v>
      </c>
      <c r="M4835">
        <v>23209</v>
      </c>
      <c r="N4835">
        <v>0.19350056779544439</v>
      </c>
      <c r="O4835">
        <v>512718</v>
      </c>
      <c r="P4835">
        <v>0</v>
      </c>
      <c r="Q4835">
        <v>0</v>
      </c>
      <c r="T4835" t="s">
        <v>5056</v>
      </c>
      <c r="U4835">
        <v>45739</v>
      </c>
      <c r="V4835" t="s">
        <v>5080</v>
      </c>
      <c r="W4835" t="s">
        <v>5076</v>
      </c>
      <c r="X4835">
        <v>9</v>
      </c>
      <c r="Y4835" t="s">
        <v>5082</v>
      </c>
      <c r="Z4835" t="s">
        <v>5070</v>
      </c>
    </row>
    <row r="4836" spans="1:26" x14ac:dyDescent="0.3">
      <c r="A4836" t="s">
        <v>4857</v>
      </c>
      <c r="B4836" t="s">
        <v>5027</v>
      </c>
      <c r="C4836" t="s">
        <v>5030</v>
      </c>
      <c r="D4836" t="s">
        <v>5033</v>
      </c>
      <c r="E4836" t="s">
        <v>5036</v>
      </c>
      <c r="F4836" t="s">
        <v>5047</v>
      </c>
      <c r="G4836">
        <v>138.25290000000001</v>
      </c>
      <c r="H4836">
        <v>36.204799999999999</v>
      </c>
      <c r="I4836">
        <v>146242</v>
      </c>
      <c r="J4836">
        <v>714176</v>
      </c>
      <c r="K4836">
        <v>124659</v>
      </c>
      <c r="L4836">
        <v>26008</v>
      </c>
      <c r="M4836">
        <v>14493</v>
      </c>
      <c r="N4836">
        <v>0.20477070540611719</v>
      </c>
      <c r="O4836">
        <v>803443</v>
      </c>
      <c r="P4836">
        <v>674750</v>
      </c>
      <c r="Q4836">
        <v>0</v>
      </c>
      <c r="T4836" t="s">
        <v>5057</v>
      </c>
      <c r="U4836">
        <v>45492</v>
      </c>
      <c r="V4836" t="s">
        <v>5091</v>
      </c>
      <c r="W4836" t="s">
        <v>5083</v>
      </c>
      <c r="X4836">
        <v>11</v>
      </c>
      <c r="Y4836" t="s">
        <v>5082</v>
      </c>
      <c r="Z4836" t="s">
        <v>5071</v>
      </c>
    </row>
    <row r="4837" spans="1:26" x14ac:dyDescent="0.3">
      <c r="A4837" t="s">
        <v>4858</v>
      </c>
      <c r="B4837" t="s">
        <v>5023</v>
      </c>
      <c r="C4837" t="s">
        <v>5030</v>
      </c>
      <c r="D4837" t="s">
        <v>5033</v>
      </c>
      <c r="E4837" t="s">
        <v>5036</v>
      </c>
      <c r="F4837" t="s">
        <v>5044</v>
      </c>
      <c r="G4837">
        <v>78.962900000000005</v>
      </c>
      <c r="H4837">
        <v>20.593699999999998</v>
      </c>
      <c r="I4837">
        <v>52267</v>
      </c>
      <c r="J4837">
        <v>223630</v>
      </c>
      <c r="K4837">
        <v>48596</v>
      </c>
      <c r="L4837">
        <v>10968</v>
      </c>
      <c r="M4837">
        <v>5329</v>
      </c>
      <c r="N4837">
        <v>0.23372534105585879</v>
      </c>
      <c r="O4837">
        <v>271399</v>
      </c>
      <c r="P4837">
        <v>221841</v>
      </c>
      <c r="Q4837">
        <v>0</v>
      </c>
      <c r="R4837">
        <v>6459</v>
      </c>
      <c r="S4837">
        <v>2.3800000000000002E-2</v>
      </c>
      <c r="T4837" t="s">
        <v>5056</v>
      </c>
      <c r="U4837">
        <v>45434</v>
      </c>
      <c r="V4837" t="s">
        <v>5078</v>
      </c>
      <c r="W4837" t="s">
        <v>5087</v>
      </c>
      <c r="X4837">
        <v>15</v>
      </c>
      <c r="Y4837" t="s">
        <v>5077</v>
      </c>
      <c r="Z4837" t="s">
        <v>5071</v>
      </c>
    </row>
    <row r="4838" spans="1:26" x14ac:dyDescent="0.3">
      <c r="A4838" t="s">
        <v>4859</v>
      </c>
      <c r="B4838" t="s">
        <v>5024</v>
      </c>
      <c r="C4838" t="s">
        <v>5029</v>
      </c>
      <c r="D4838" t="s">
        <v>5033</v>
      </c>
      <c r="E4838" t="s">
        <v>5039</v>
      </c>
      <c r="F4838" t="s">
        <v>5043</v>
      </c>
      <c r="G4838">
        <v>-3.4359999999999999</v>
      </c>
      <c r="H4838">
        <v>55.378100000000003</v>
      </c>
      <c r="I4838">
        <v>41183</v>
      </c>
      <c r="J4838">
        <v>260428</v>
      </c>
      <c r="K4838">
        <v>36985</v>
      </c>
      <c r="L4838">
        <v>16401</v>
      </c>
      <c r="M4838">
        <v>12064</v>
      </c>
      <c r="N4838">
        <v>0.15813643352070181</v>
      </c>
      <c r="O4838">
        <v>323191</v>
      </c>
      <c r="P4838">
        <v>0</v>
      </c>
      <c r="Q4838">
        <v>0</v>
      </c>
      <c r="T4838" t="s">
        <v>5056</v>
      </c>
      <c r="U4838">
        <v>45402</v>
      </c>
      <c r="V4838" t="s">
        <v>5088</v>
      </c>
      <c r="W4838" t="s">
        <v>5079</v>
      </c>
      <c r="X4838">
        <v>17</v>
      </c>
      <c r="Y4838" t="s">
        <v>5077</v>
      </c>
      <c r="Z4838" t="s">
        <v>5070</v>
      </c>
    </row>
    <row r="4839" spans="1:26" x14ac:dyDescent="0.3">
      <c r="A4839" t="s">
        <v>4860</v>
      </c>
      <c r="B4839" t="s">
        <v>5023</v>
      </c>
      <c r="C4839" t="s">
        <v>5029</v>
      </c>
      <c r="D4839" t="s">
        <v>5032</v>
      </c>
      <c r="E4839" t="s">
        <v>5036</v>
      </c>
      <c r="F4839" t="s">
        <v>5047</v>
      </c>
      <c r="G4839">
        <v>138.25290000000001</v>
      </c>
      <c r="H4839">
        <v>36.204799999999999</v>
      </c>
      <c r="I4839">
        <v>237775</v>
      </c>
      <c r="J4839">
        <v>3042331</v>
      </c>
      <c r="K4839">
        <v>568172</v>
      </c>
      <c r="L4839">
        <v>96937</v>
      </c>
      <c r="M4839">
        <v>163443</v>
      </c>
      <c r="N4839">
        <v>7.8155675824350596E-2</v>
      </c>
      <c r="O4839">
        <v>3377899</v>
      </c>
      <c r="P4839">
        <v>3042331</v>
      </c>
      <c r="Q4839">
        <v>0</v>
      </c>
      <c r="R4839">
        <v>74989</v>
      </c>
      <c r="S4839">
        <v>2.2200000000000001E-2</v>
      </c>
      <c r="T4839" t="s">
        <v>5061</v>
      </c>
      <c r="U4839">
        <v>45691</v>
      </c>
      <c r="V4839" t="s">
        <v>5085</v>
      </c>
      <c r="W4839" t="s">
        <v>5086</v>
      </c>
      <c r="X4839">
        <v>10</v>
      </c>
      <c r="Y4839" t="s">
        <v>5082</v>
      </c>
      <c r="Z4839" t="s">
        <v>5069</v>
      </c>
    </row>
    <row r="4840" spans="1:26" x14ac:dyDescent="0.3">
      <c r="A4840" t="s">
        <v>4861</v>
      </c>
      <c r="B4840" t="s">
        <v>5027</v>
      </c>
      <c r="C4840" t="s">
        <v>5029</v>
      </c>
      <c r="D4840" t="s">
        <v>5033</v>
      </c>
      <c r="E4840" t="s">
        <v>5036</v>
      </c>
      <c r="F4840" t="s">
        <v>5045</v>
      </c>
      <c r="G4840">
        <v>-51.9253</v>
      </c>
      <c r="H4840">
        <v>-14.234999999999999</v>
      </c>
      <c r="I4840">
        <v>458118</v>
      </c>
      <c r="J4840">
        <v>1881315</v>
      </c>
      <c r="K4840">
        <v>236336</v>
      </c>
      <c r="L4840">
        <v>66041</v>
      </c>
      <c r="M4840">
        <v>43490</v>
      </c>
      <c r="N4840">
        <v>0.2435099030287185</v>
      </c>
      <c r="O4840">
        <v>2079110</v>
      </c>
      <c r="P4840">
        <v>1881315</v>
      </c>
      <c r="Q4840">
        <v>0</v>
      </c>
      <c r="T4840" t="s">
        <v>5057</v>
      </c>
      <c r="U4840">
        <v>45725</v>
      </c>
      <c r="V4840" t="s">
        <v>5080</v>
      </c>
      <c r="W4840" t="s">
        <v>5076</v>
      </c>
      <c r="X4840">
        <v>16</v>
      </c>
      <c r="Y4840" t="s">
        <v>5077</v>
      </c>
      <c r="Z4840" t="s">
        <v>5071</v>
      </c>
    </row>
    <row r="4841" spans="1:26" x14ac:dyDescent="0.3">
      <c r="A4841" t="s">
        <v>4862</v>
      </c>
      <c r="B4841" t="s">
        <v>5024</v>
      </c>
      <c r="C4841" t="s">
        <v>5029</v>
      </c>
      <c r="D4841" t="s">
        <v>5031</v>
      </c>
      <c r="E4841" t="s">
        <v>5036</v>
      </c>
      <c r="F4841" t="s">
        <v>5047</v>
      </c>
      <c r="G4841">
        <v>138.25290000000001</v>
      </c>
      <c r="H4841">
        <v>36.204799999999999</v>
      </c>
      <c r="I4841">
        <v>262079</v>
      </c>
      <c r="J4841">
        <v>1936672</v>
      </c>
      <c r="K4841">
        <v>267120</v>
      </c>
      <c r="L4841">
        <v>70353</v>
      </c>
      <c r="M4841">
        <v>89761</v>
      </c>
      <c r="N4841">
        <v>0.1353244509265569</v>
      </c>
      <c r="O4841">
        <v>2217920</v>
      </c>
      <c r="P4841">
        <v>1936672</v>
      </c>
      <c r="Q4841">
        <v>0</v>
      </c>
      <c r="T4841" t="s">
        <v>5052</v>
      </c>
      <c r="U4841">
        <v>45600</v>
      </c>
      <c r="V4841" t="s">
        <v>5085</v>
      </c>
      <c r="W4841" t="s">
        <v>5094</v>
      </c>
      <c r="X4841">
        <v>13</v>
      </c>
      <c r="Y4841" t="s">
        <v>5077</v>
      </c>
      <c r="Z4841" t="s">
        <v>5070</v>
      </c>
    </row>
    <row r="4842" spans="1:26" x14ac:dyDescent="0.3">
      <c r="A4842" t="s">
        <v>4863</v>
      </c>
      <c r="B4842" t="s">
        <v>5027</v>
      </c>
      <c r="C4842" t="s">
        <v>5029</v>
      </c>
      <c r="D4842" t="s">
        <v>5033</v>
      </c>
      <c r="E4842" t="s">
        <v>5036</v>
      </c>
      <c r="F4842" t="s">
        <v>5049</v>
      </c>
      <c r="G4842">
        <v>-106.3468</v>
      </c>
      <c r="H4842">
        <v>56.130400000000002</v>
      </c>
      <c r="I4842">
        <v>37054</v>
      </c>
      <c r="J4842">
        <v>184726</v>
      </c>
      <c r="K4842">
        <v>18997</v>
      </c>
      <c r="L4842">
        <v>9406</v>
      </c>
      <c r="M4842">
        <v>5988</v>
      </c>
      <c r="N4842">
        <v>0.20059021709026501</v>
      </c>
      <c r="O4842">
        <v>214969</v>
      </c>
      <c r="P4842">
        <v>169879</v>
      </c>
      <c r="Q4842">
        <v>0</v>
      </c>
      <c r="T4842" t="s">
        <v>5057</v>
      </c>
      <c r="U4842">
        <v>45755</v>
      </c>
      <c r="V4842" t="s">
        <v>5089</v>
      </c>
      <c r="W4842" t="s">
        <v>5079</v>
      </c>
      <c r="X4842">
        <v>11</v>
      </c>
      <c r="Y4842" t="s">
        <v>5082</v>
      </c>
      <c r="Z4842" t="s">
        <v>5071</v>
      </c>
    </row>
    <row r="4843" spans="1:26" x14ac:dyDescent="0.3">
      <c r="A4843" t="s">
        <v>4864</v>
      </c>
      <c r="B4843" t="s">
        <v>5027</v>
      </c>
      <c r="C4843" t="s">
        <v>5029</v>
      </c>
      <c r="D4843" t="s">
        <v>5033</v>
      </c>
      <c r="E4843" t="s">
        <v>5040</v>
      </c>
      <c r="F4843" t="s">
        <v>5044</v>
      </c>
      <c r="G4843">
        <v>78.962900000000005</v>
      </c>
      <c r="H4843">
        <v>20.593699999999998</v>
      </c>
      <c r="I4843">
        <v>97255</v>
      </c>
      <c r="J4843">
        <v>443591</v>
      </c>
      <c r="K4843">
        <v>85378</v>
      </c>
      <c r="L4843">
        <v>34095</v>
      </c>
      <c r="M4843">
        <v>18057</v>
      </c>
      <c r="N4843">
        <v>0.21924527144379641</v>
      </c>
      <c r="O4843">
        <v>529875</v>
      </c>
      <c r="P4843">
        <v>0</v>
      </c>
      <c r="Q4843">
        <v>820121</v>
      </c>
      <c r="T4843" t="s">
        <v>5057</v>
      </c>
      <c r="U4843">
        <v>45414</v>
      </c>
      <c r="V4843" t="s">
        <v>5075</v>
      </c>
      <c r="W4843" t="s">
        <v>5087</v>
      </c>
      <c r="X4843">
        <v>10</v>
      </c>
      <c r="Y4843" t="s">
        <v>5082</v>
      </c>
      <c r="Z4843" t="s">
        <v>5071</v>
      </c>
    </row>
    <row r="4844" spans="1:26" x14ac:dyDescent="0.3">
      <c r="A4844" t="s">
        <v>4865</v>
      </c>
      <c r="B4844" t="s">
        <v>5025</v>
      </c>
      <c r="C4844" t="s">
        <v>5029</v>
      </c>
      <c r="D4844" t="s">
        <v>5033</v>
      </c>
      <c r="E4844" t="s">
        <v>5037</v>
      </c>
      <c r="F4844" t="s">
        <v>5044</v>
      </c>
      <c r="G4844">
        <v>78.962900000000005</v>
      </c>
      <c r="H4844">
        <v>20.593699999999998</v>
      </c>
      <c r="I4844">
        <v>43297</v>
      </c>
      <c r="J4844">
        <v>187274</v>
      </c>
      <c r="K4844">
        <v>39946</v>
      </c>
      <c r="L4844">
        <v>6936</v>
      </c>
      <c r="M4844">
        <v>7424</v>
      </c>
      <c r="N4844">
        <v>0.23119845927678631</v>
      </c>
      <c r="O4844">
        <v>221781</v>
      </c>
      <c r="P4844">
        <v>0</v>
      </c>
      <c r="Q4844">
        <v>0</v>
      </c>
      <c r="T4844" t="s">
        <v>5056</v>
      </c>
      <c r="U4844">
        <v>45475</v>
      </c>
      <c r="V4844" t="s">
        <v>5089</v>
      </c>
      <c r="W4844" t="s">
        <v>5083</v>
      </c>
      <c r="X4844">
        <v>15</v>
      </c>
      <c r="Y4844" t="s">
        <v>5077</v>
      </c>
      <c r="Z4844" t="s">
        <v>5071</v>
      </c>
    </row>
    <row r="4845" spans="1:26" x14ac:dyDescent="0.3">
      <c r="A4845" t="s">
        <v>4866</v>
      </c>
      <c r="B4845" t="s">
        <v>5025</v>
      </c>
      <c r="C4845" t="s">
        <v>5029</v>
      </c>
      <c r="D4845" t="s">
        <v>5032</v>
      </c>
      <c r="E4845" t="s">
        <v>5036</v>
      </c>
      <c r="F4845" t="s">
        <v>5050</v>
      </c>
      <c r="G4845">
        <v>-95.712900000000005</v>
      </c>
      <c r="H4845">
        <v>37.090200000000003</v>
      </c>
      <c r="I4845">
        <v>164365</v>
      </c>
      <c r="J4845">
        <v>2471300</v>
      </c>
      <c r="K4845">
        <v>598028</v>
      </c>
      <c r="L4845">
        <v>94873</v>
      </c>
      <c r="M4845">
        <v>75307</v>
      </c>
      <c r="N4845">
        <v>6.6509842344218584E-2</v>
      </c>
      <c r="O4845">
        <v>3119588</v>
      </c>
      <c r="P4845">
        <v>2471300</v>
      </c>
      <c r="Q4845">
        <v>0</v>
      </c>
      <c r="T4845" t="s">
        <v>5061</v>
      </c>
      <c r="U4845">
        <v>45360</v>
      </c>
      <c r="V4845" t="s">
        <v>5088</v>
      </c>
      <c r="W4845" t="s">
        <v>5076</v>
      </c>
      <c r="X4845">
        <v>17</v>
      </c>
      <c r="Y4845" t="s">
        <v>5077</v>
      </c>
      <c r="Z4845" t="s">
        <v>5069</v>
      </c>
    </row>
    <row r="4846" spans="1:26" x14ac:dyDescent="0.3">
      <c r="A4846" t="s">
        <v>4867</v>
      </c>
      <c r="B4846" t="s">
        <v>5023</v>
      </c>
      <c r="C4846" t="s">
        <v>5030</v>
      </c>
      <c r="D4846" t="s">
        <v>5032</v>
      </c>
      <c r="E4846" t="s">
        <v>5036</v>
      </c>
      <c r="F4846" t="s">
        <v>5045</v>
      </c>
      <c r="G4846">
        <v>-51.9253</v>
      </c>
      <c r="H4846">
        <v>-14.234999999999999</v>
      </c>
      <c r="I4846">
        <v>183034</v>
      </c>
      <c r="J4846">
        <v>2178648</v>
      </c>
      <c r="K4846">
        <v>387237</v>
      </c>
      <c r="L4846">
        <v>114709</v>
      </c>
      <c r="M4846">
        <v>105501</v>
      </c>
      <c r="N4846">
        <v>8.4012843236059453E-2</v>
      </c>
      <c r="O4846">
        <v>2658789</v>
      </c>
      <c r="P4846">
        <v>2178648</v>
      </c>
      <c r="Q4846">
        <v>0</v>
      </c>
      <c r="R4846">
        <v>31107</v>
      </c>
      <c r="S4846">
        <v>1.17E-2</v>
      </c>
      <c r="T4846" t="s">
        <v>5061</v>
      </c>
      <c r="U4846">
        <v>45293</v>
      </c>
      <c r="V4846" t="s">
        <v>5089</v>
      </c>
      <c r="W4846" t="s">
        <v>5084</v>
      </c>
      <c r="X4846">
        <v>11</v>
      </c>
      <c r="Y4846" t="s">
        <v>5082</v>
      </c>
      <c r="Z4846" t="s">
        <v>5069</v>
      </c>
    </row>
    <row r="4847" spans="1:26" x14ac:dyDescent="0.3">
      <c r="A4847" t="s">
        <v>4868</v>
      </c>
      <c r="B4847" t="s">
        <v>5023</v>
      </c>
      <c r="C4847" t="s">
        <v>5029</v>
      </c>
      <c r="D4847" t="s">
        <v>5031</v>
      </c>
      <c r="E4847" t="s">
        <v>5040</v>
      </c>
      <c r="F4847" t="s">
        <v>5045</v>
      </c>
      <c r="G4847">
        <v>-51.9253</v>
      </c>
      <c r="H4847">
        <v>-14.234999999999999</v>
      </c>
      <c r="I4847">
        <v>28172</v>
      </c>
      <c r="J4847">
        <v>257425</v>
      </c>
      <c r="K4847">
        <v>43735</v>
      </c>
      <c r="L4847">
        <v>14709</v>
      </c>
      <c r="M4847">
        <v>13474</v>
      </c>
      <c r="N4847">
        <v>0.1094377402690786</v>
      </c>
      <c r="O4847">
        <v>314711</v>
      </c>
      <c r="P4847">
        <v>0</v>
      </c>
      <c r="Q4847">
        <v>211762</v>
      </c>
      <c r="R4847">
        <v>5664</v>
      </c>
      <c r="S4847">
        <v>1.7999999999999999E-2</v>
      </c>
      <c r="T4847" t="s">
        <v>5051</v>
      </c>
      <c r="U4847">
        <v>45303</v>
      </c>
      <c r="V4847" t="s">
        <v>5091</v>
      </c>
      <c r="W4847" t="s">
        <v>5084</v>
      </c>
      <c r="X4847">
        <v>17</v>
      </c>
      <c r="Y4847" t="s">
        <v>5077</v>
      </c>
      <c r="Z4847" t="s">
        <v>5070</v>
      </c>
    </row>
    <row r="4848" spans="1:26" x14ac:dyDescent="0.3">
      <c r="A4848" t="s">
        <v>4869</v>
      </c>
      <c r="B4848" t="s">
        <v>5023</v>
      </c>
      <c r="C4848" t="s">
        <v>5029</v>
      </c>
      <c r="D4848" t="s">
        <v>5031</v>
      </c>
      <c r="E4848" t="s">
        <v>5036</v>
      </c>
      <c r="F4848" t="s">
        <v>5045</v>
      </c>
      <c r="G4848">
        <v>-51.9253</v>
      </c>
      <c r="H4848">
        <v>-14.234999999999999</v>
      </c>
      <c r="I4848">
        <v>206152</v>
      </c>
      <c r="J4848">
        <v>2312179</v>
      </c>
      <c r="K4848">
        <v>568138</v>
      </c>
      <c r="L4848">
        <v>140857</v>
      </c>
      <c r="M4848">
        <v>81415</v>
      </c>
      <c r="N4848">
        <v>8.9159575619208328E-2</v>
      </c>
      <c r="O4848">
        <v>2863090</v>
      </c>
      <c r="P4848">
        <v>2312179</v>
      </c>
      <c r="Q4848">
        <v>0</v>
      </c>
      <c r="R4848">
        <v>30348</v>
      </c>
      <c r="S4848">
        <v>1.06E-2</v>
      </c>
      <c r="T4848" t="s">
        <v>5052</v>
      </c>
      <c r="U4848">
        <v>45519</v>
      </c>
      <c r="V4848" t="s">
        <v>5075</v>
      </c>
      <c r="W4848" t="s">
        <v>5095</v>
      </c>
      <c r="X4848">
        <v>13</v>
      </c>
      <c r="Y4848" t="s">
        <v>5077</v>
      </c>
      <c r="Z4848" t="s">
        <v>5069</v>
      </c>
    </row>
    <row r="4849" spans="1:26" x14ac:dyDescent="0.3">
      <c r="A4849" t="s">
        <v>4870</v>
      </c>
      <c r="B4849" t="s">
        <v>5025</v>
      </c>
      <c r="C4849" t="s">
        <v>5029</v>
      </c>
      <c r="D4849" t="s">
        <v>5032</v>
      </c>
      <c r="E4849" t="s">
        <v>5036</v>
      </c>
      <c r="F4849" t="s">
        <v>5043</v>
      </c>
      <c r="G4849">
        <v>-3.4359999999999999</v>
      </c>
      <c r="H4849">
        <v>55.378100000000003</v>
      </c>
      <c r="I4849">
        <v>222027</v>
      </c>
      <c r="J4849">
        <v>3255268</v>
      </c>
      <c r="K4849">
        <v>569203</v>
      </c>
      <c r="L4849">
        <v>224551</v>
      </c>
      <c r="M4849">
        <v>123815</v>
      </c>
      <c r="N4849">
        <v>6.8205525794766103E-2</v>
      </c>
      <c r="O4849">
        <v>4220989</v>
      </c>
      <c r="P4849">
        <v>3255268</v>
      </c>
      <c r="Q4849">
        <v>0</v>
      </c>
      <c r="T4849" t="s">
        <v>5061</v>
      </c>
      <c r="U4849">
        <v>45737</v>
      </c>
      <c r="V4849" t="s">
        <v>5091</v>
      </c>
      <c r="W4849" t="s">
        <v>5076</v>
      </c>
      <c r="X4849">
        <v>15</v>
      </c>
      <c r="Y4849" t="s">
        <v>5077</v>
      </c>
      <c r="Z4849" t="s">
        <v>5069</v>
      </c>
    </row>
    <row r="4850" spans="1:26" x14ac:dyDescent="0.3">
      <c r="A4850" t="s">
        <v>4871</v>
      </c>
      <c r="B4850" t="s">
        <v>5027</v>
      </c>
      <c r="C4850" t="s">
        <v>5029</v>
      </c>
      <c r="D4850" t="s">
        <v>5035</v>
      </c>
      <c r="E4850" t="s">
        <v>5040</v>
      </c>
      <c r="F4850" t="s">
        <v>5044</v>
      </c>
      <c r="G4850">
        <v>78.962900000000005</v>
      </c>
      <c r="H4850">
        <v>20.593699999999998</v>
      </c>
      <c r="I4850">
        <v>25726</v>
      </c>
      <c r="J4850">
        <v>227488</v>
      </c>
      <c r="K4850">
        <v>32743</v>
      </c>
      <c r="L4850">
        <v>7872</v>
      </c>
      <c r="M4850">
        <v>8462</v>
      </c>
      <c r="N4850">
        <v>0.1130882268121335</v>
      </c>
      <c r="O4850">
        <v>274883</v>
      </c>
      <c r="P4850">
        <v>0</v>
      </c>
      <c r="Q4850">
        <v>1023640</v>
      </c>
      <c r="T4850" t="s">
        <v>5060</v>
      </c>
      <c r="U4850">
        <v>45584</v>
      </c>
      <c r="V4850" t="s">
        <v>5088</v>
      </c>
      <c r="W4850" t="s">
        <v>5090</v>
      </c>
      <c r="X4850">
        <v>11</v>
      </c>
      <c r="Y4850" t="s">
        <v>5082</v>
      </c>
      <c r="Z4850" t="s">
        <v>5070</v>
      </c>
    </row>
    <row r="4851" spans="1:26" x14ac:dyDescent="0.3">
      <c r="A4851" t="s">
        <v>4872</v>
      </c>
      <c r="B4851" t="s">
        <v>5024</v>
      </c>
      <c r="C4851" t="s">
        <v>5029</v>
      </c>
      <c r="D4851" t="s">
        <v>5035</v>
      </c>
      <c r="E4851" t="s">
        <v>5040</v>
      </c>
      <c r="F4851" t="s">
        <v>5044</v>
      </c>
      <c r="G4851">
        <v>78.962900000000005</v>
      </c>
      <c r="H4851">
        <v>20.593699999999998</v>
      </c>
      <c r="I4851">
        <v>57808</v>
      </c>
      <c r="J4851">
        <v>326812</v>
      </c>
      <c r="K4851">
        <v>51168</v>
      </c>
      <c r="L4851">
        <v>20121</v>
      </c>
      <c r="M4851">
        <v>16720</v>
      </c>
      <c r="N4851">
        <v>0.17688524813163231</v>
      </c>
      <c r="O4851">
        <v>409234</v>
      </c>
      <c r="P4851">
        <v>0</v>
      </c>
      <c r="Q4851">
        <v>250123</v>
      </c>
      <c r="T4851" t="s">
        <v>5058</v>
      </c>
      <c r="U4851">
        <v>45358</v>
      </c>
      <c r="V4851" t="s">
        <v>5075</v>
      </c>
      <c r="W4851" t="s">
        <v>5076</v>
      </c>
      <c r="X4851">
        <v>18</v>
      </c>
      <c r="Y4851" t="s">
        <v>5092</v>
      </c>
      <c r="Z4851" t="s">
        <v>5070</v>
      </c>
    </row>
    <row r="4852" spans="1:26" x14ac:dyDescent="0.3">
      <c r="A4852" t="s">
        <v>4873</v>
      </c>
      <c r="B4852" t="s">
        <v>5023</v>
      </c>
      <c r="C4852" t="s">
        <v>5029</v>
      </c>
      <c r="D4852" t="s">
        <v>5033</v>
      </c>
      <c r="E4852" t="s">
        <v>5036</v>
      </c>
      <c r="F4852" t="s">
        <v>5046</v>
      </c>
      <c r="G4852">
        <v>133.77510000000001</v>
      </c>
      <c r="H4852">
        <v>-25.2744</v>
      </c>
      <c r="I4852">
        <v>20534</v>
      </c>
      <c r="J4852">
        <v>134946</v>
      </c>
      <c r="K4852">
        <v>24989</v>
      </c>
      <c r="L4852">
        <v>7082</v>
      </c>
      <c r="M4852">
        <v>7399</v>
      </c>
      <c r="N4852">
        <v>0.15216674834397351</v>
      </c>
      <c r="O4852">
        <v>172157</v>
      </c>
      <c r="P4852">
        <v>116002</v>
      </c>
      <c r="Q4852">
        <v>0</v>
      </c>
      <c r="R4852">
        <v>1876</v>
      </c>
      <c r="S4852">
        <v>1.09E-2</v>
      </c>
      <c r="T4852" t="s">
        <v>5056</v>
      </c>
      <c r="U4852">
        <v>45619</v>
      </c>
      <c r="V4852" t="s">
        <v>5088</v>
      </c>
      <c r="W4852" t="s">
        <v>5094</v>
      </c>
      <c r="X4852">
        <v>11</v>
      </c>
      <c r="Y4852" t="s">
        <v>5082</v>
      </c>
      <c r="Z4852" t="s">
        <v>5070</v>
      </c>
    </row>
    <row r="4853" spans="1:26" x14ac:dyDescent="0.3">
      <c r="A4853" t="s">
        <v>4874</v>
      </c>
      <c r="B4853" t="s">
        <v>5025</v>
      </c>
      <c r="C4853" t="s">
        <v>5029</v>
      </c>
      <c r="D4853" t="s">
        <v>5032</v>
      </c>
      <c r="E4853" t="s">
        <v>5037</v>
      </c>
      <c r="F4853" t="s">
        <v>5049</v>
      </c>
      <c r="G4853">
        <v>-106.3468</v>
      </c>
      <c r="H4853">
        <v>56.130400000000002</v>
      </c>
      <c r="I4853">
        <v>22802</v>
      </c>
      <c r="J4853">
        <v>363074</v>
      </c>
      <c r="K4853">
        <v>45434</v>
      </c>
      <c r="L4853">
        <v>17554</v>
      </c>
      <c r="M4853">
        <v>15456</v>
      </c>
      <c r="N4853">
        <v>6.2804431460417767E-2</v>
      </c>
      <c r="O4853">
        <v>447073</v>
      </c>
      <c r="P4853">
        <v>0</v>
      </c>
      <c r="Q4853">
        <v>0</v>
      </c>
      <c r="T4853" t="s">
        <v>5059</v>
      </c>
      <c r="U4853">
        <v>45401</v>
      </c>
      <c r="V4853" t="s">
        <v>5091</v>
      </c>
      <c r="W4853" t="s">
        <v>5079</v>
      </c>
      <c r="X4853">
        <v>10</v>
      </c>
      <c r="Y4853" t="s">
        <v>5082</v>
      </c>
      <c r="Z4853" t="s">
        <v>5069</v>
      </c>
    </row>
    <row r="4854" spans="1:26" x14ac:dyDescent="0.3">
      <c r="A4854" t="s">
        <v>4875</v>
      </c>
      <c r="B4854" t="s">
        <v>5023</v>
      </c>
      <c r="C4854" t="s">
        <v>5029</v>
      </c>
      <c r="D4854" t="s">
        <v>5033</v>
      </c>
      <c r="E4854" t="s">
        <v>5036</v>
      </c>
      <c r="F4854" t="s">
        <v>5046</v>
      </c>
      <c r="G4854">
        <v>133.77510000000001</v>
      </c>
      <c r="H4854">
        <v>-25.2744</v>
      </c>
      <c r="I4854">
        <v>42508</v>
      </c>
      <c r="J4854">
        <v>223796</v>
      </c>
      <c r="K4854">
        <v>33503</v>
      </c>
      <c r="L4854">
        <v>14183</v>
      </c>
      <c r="M4854">
        <v>12870</v>
      </c>
      <c r="N4854">
        <v>0.1899446146752739</v>
      </c>
      <c r="O4854">
        <v>275359</v>
      </c>
      <c r="P4854">
        <v>203772</v>
      </c>
      <c r="Q4854">
        <v>0</v>
      </c>
      <c r="R4854">
        <v>4212</v>
      </c>
      <c r="S4854">
        <v>1.5299999999999999E-2</v>
      </c>
      <c r="T4854" t="s">
        <v>5056</v>
      </c>
      <c r="U4854">
        <v>45688</v>
      </c>
      <c r="V4854" t="s">
        <v>5091</v>
      </c>
      <c r="W4854" t="s">
        <v>5084</v>
      </c>
      <c r="X4854">
        <v>15</v>
      </c>
      <c r="Y4854" t="s">
        <v>5077</v>
      </c>
      <c r="Z4854" t="s">
        <v>5070</v>
      </c>
    </row>
    <row r="4855" spans="1:26" x14ac:dyDescent="0.3">
      <c r="A4855" t="s">
        <v>4876</v>
      </c>
      <c r="B4855" t="s">
        <v>5023</v>
      </c>
      <c r="C4855" t="s">
        <v>5029</v>
      </c>
      <c r="D4855" t="s">
        <v>5033</v>
      </c>
      <c r="E4855" t="s">
        <v>5040</v>
      </c>
      <c r="F4855" t="s">
        <v>5044</v>
      </c>
      <c r="G4855">
        <v>78.962900000000005</v>
      </c>
      <c r="H4855">
        <v>20.593699999999998</v>
      </c>
      <c r="I4855">
        <v>58405</v>
      </c>
      <c r="J4855">
        <v>277075</v>
      </c>
      <c r="K4855">
        <v>50229</v>
      </c>
      <c r="L4855">
        <v>20374</v>
      </c>
      <c r="M4855">
        <v>9423</v>
      </c>
      <c r="N4855">
        <v>0.21079302508244019</v>
      </c>
      <c r="O4855">
        <v>328220</v>
      </c>
      <c r="P4855">
        <v>0</v>
      </c>
      <c r="Q4855">
        <v>199664</v>
      </c>
      <c r="R4855">
        <v>8074</v>
      </c>
      <c r="S4855">
        <v>2.46E-2</v>
      </c>
      <c r="T4855" t="s">
        <v>5056</v>
      </c>
      <c r="U4855">
        <v>45570</v>
      </c>
      <c r="V4855" t="s">
        <v>5088</v>
      </c>
      <c r="W4855" t="s">
        <v>5090</v>
      </c>
      <c r="X4855">
        <v>14</v>
      </c>
      <c r="Y4855" t="s">
        <v>5077</v>
      </c>
      <c r="Z4855" t="s">
        <v>5071</v>
      </c>
    </row>
    <row r="4856" spans="1:26" x14ac:dyDescent="0.3">
      <c r="A4856" t="s">
        <v>4877</v>
      </c>
      <c r="B4856" t="s">
        <v>5025</v>
      </c>
      <c r="C4856" t="s">
        <v>5029</v>
      </c>
      <c r="D4856" t="s">
        <v>5033</v>
      </c>
      <c r="E4856" t="s">
        <v>5037</v>
      </c>
      <c r="F4856" t="s">
        <v>5044</v>
      </c>
      <c r="G4856">
        <v>78.962900000000005</v>
      </c>
      <c r="H4856">
        <v>20.593699999999998</v>
      </c>
      <c r="I4856">
        <v>58421</v>
      </c>
      <c r="J4856">
        <v>267925</v>
      </c>
      <c r="K4856">
        <v>47868</v>
      </c>
      <c r="L4856">
        <v>17669</v>
      </c>
      <c r="M4856">
        <v>5791</v>
      </c>
      <c r="N4856">
        <v>0.21805096858956119</v>
      </c>
      <c r="O4856">
        <v>324913</v>
      </c>
      <c r="P4856">
        <v>0</v>
      </c>
      <c r="Q4856">
        <v>0</v>
      </c>
      <c r="T4856" t="s">
        <v>5056</v>
      </c>
      <c r="U4856">
        <v>45295</v>
      </c>
      <c r="V4856" t="s">
        <v>5075</v>
      </c>
      <c r="W4856" t="s">
        <v>5084</v>
      </c>
      <c r="X4856">
        <v>12</v>
      </c>
      <c r="Y4856" t="s">
        <v>5077</v>
      </c>
      <c r="Z4856" t="s">
        <v>5071</v>
      </c>
    </row>
    <row r="4857" spans="1:26" x14ac:dyDescent="0.3">
      <c r="A4857" t="s">
        <v>4878</v>
      </c>
      <c r="B4857" t="s">
        <v>5025</v>
      </c>
      <c r="C4857" t="s">
        <v>5029</v>
      </c>
      <c r="D4857" t="s">
        <v>5033</v>
      </c>
      <c r="E4857" t="s">
        <v>5037</v>
      </c>
      <c r="F4857" t="s">
        <v>5048</v>
      </c>
      <c r="G4857">
        <v>10.451499999999999</v>
      </c>
      <c r="H4857">
        <v>51.165700000000001</v>
      </c>
      <c r="I4857">
        <v>37806</v>
      </c>
      <c r="J4857">
        <v>213610</v>
      </c>
      <c r="K4857">
        <v>42560</v>
      </c>
      <c r="L4857">
        <v>8089</v>
      </c>
      <c r="M4857">
        <v>6911</v>
      </c>
      <c r="N4857">
        <v>0.17698736540099369</v>
      </c>
      <c r="O4857">
        <v>265004</v>
      </c>
      <c r="P4857">
        <v>0</v>
      </c>
      <c r="Q4857">
        <v>0</v>
      </c>
      <c r="T4857" t="s">
        <v>5056</v>
      </c>
      <c r="U4857">
        <v>45329</v>
      </c>
      <c r="V4857" t="s">
        <v>5078</v>
      </c>
      <c r="W4857" t="s">
        <v>5086</v>
      </c>
      <c r="X4857">
        <v>12</v>
      </c>
      <c r="Y4857" t="s">
        <v>5077</v>
      </c>
      <c r="Z4857" t="s">
        <v>5070</v>
      </c>
    </row>
    <row r="4858" spans="1:26" x14ac:dyDescent="0.3">
      <c r="A4858" t="s">
        <v>4879</v>
      </c>
      <c r="B4858" t="s">
        <v>5027</v>
      </c>
      <c r="C4858" t="s">
        <v>5030</v>
      </c>
      <c r="D4858" t="s">
        <v>5032</v>
      </c>
      <c r="E4858" t="s">
        <v>5036</v>
      </c>
      <c r="F4858" t="s">
        <v>5046</v>
      </c>
      <c r="G4858">
        <v>133.77510000000001</v>
      </c>
      <c r="H4858">
        <v>-25.2744</v>
      </c>
      <c r="I4858">
        <v>122024</v>
      </c>
      <c r="J4858">
        <v>1441240</v>
      </c>
      <c r="K4858">
        <v>284818</v>
      </c>
      <c r="L4858">
        <v>49797</v>
      </c>
      <c r="M4858">
        <v>62104</v>
      </c>
      <c r="N4858">
        <v>8.4666617969027816E-2</v>
      </c>
      <c r="O4858">
        <v>1627809</v>
      </c>
      <c r="P4858">
        <v>1441240</v>
      </c>
      <c r="Q4858">
        <v>0</v>
      </c>
      <c r="T4858" t="s">
        <v>5061</v>
      </c>
      <c r="U4858">
        <v>45637</v>
      </c>
      <c r="V4858" t="s">
        <v>5078</v>
      </c>
      <c r="W4858" t="s">
        <v>5081</v>
      </c>
      <c r="X4858">
        <v>10</v>
      </c>
      <c r="Y4858" t="s">
        <v>5082</v>
      </c>
      <c r="Z4858" t="s">
        <v>5069</v>
      </c>
    </row>
    <row r="4859" spans="1:26" x14ac:dyDescent="0.3">
      <c r="A4859" t="s">
        <v>4880</v>
      </c>
      <c r="B4859" t="s">
        <v>5023</v>
      </c>
      <c r="C4859" t="s">
        <v>5029</v>
      </c>
      <c r="D4859" t="s">
        <v>5033</v>
      </c>
      <c r="E4859" t="s">
        <v>5036</v>
      </c>
      <c r="F4859" t="s">
        <v>5044</v>
      </c>
      <c r="G4859">
        <v>78.962900000000005</v>
      </c>
      <c r="H4859">
        <v>20.593699999999998</v>
      </c>
      <c r="I4859">
        <v>36206</v>
      </c>
      <c r="J4859">
        <v>223031</v>
      </c>
      <c r="K4859">
        <v>25961</v>
      </c>
      <c r="L4859">
        <v>17771</v>
      </c>
      <c r="M4859">
        <v>5935</v>
      </c>
      <c r="N4859">
        <v>0.1623384135486341</v>
      </c>
      <c r="O4859">
        <v>280185</v>
      </c>
      <c r="P4859">
        <v>220915</v>
      </c>
      <c r="Q4859">
        <v>0</v>
      </c>
      <c r="R4859">
        <v>4370</v>
      </c>
      <c r="S4859">
        <v>1.5599999999999999E-2</v>
      </c>
      <c r="T4859" t="s">
        <v>5056</v>
      </c>
      <c r="U4859">
        <v>45582</v>
      </c>
      <c r="V4859" t="s">
        <v>5075</v>
      </c>
      <c r="W4859" t="s">
        <v>5090</v>
      </c>
      <c r="X4859">
        <v>11</v>
      </c>
      <c r="Y4859" t="s">
        <v>5082</v>
      </c>
      <c r="Z4859" t="s">
        <v>5070</v>
      </c>
    </row>
    <row r="4860" spans="1:26" x14ac:dyDescent="0.3">
      <c r="A4860" t="s">
        <v>4881</v>
      </c>
      <c r="B4860" t="s">
        <v>5027</v>
      </c>
      <c r="C4860" t="s">
        <v>5029</v>
      </c>
      <c r="D4860" t="s">
        <v>5032</v>
      </c>
      <c r="E4860" t="s">
        <v>5036</v>
      </c>
      <c r="F4860" t="s">
        <v>5044</v>
      </c>
      <c r="G4860">
        <v>78.962900000000005</v>
      </c>
      <c r="H4860">
        <v>20.593699999999998</v>
      </c>
      <c r="I4860">
        <v>15757</v>
      </c>
      <c r="J4860">
        <v>172410</v>
      </c>
      <c r="K4860">
        <v>38701</v>
      </c>
      <c r="L4860">
        <v>13745</v>
      </c>
      <c r="M4860">
        <v>6404</v>
      </c>
      <c r="N4860">
        <v>9.1393896498159238E-2</v>
      </c>
      <c r="O4860">
        <v>219791</v>
      </c>
      <c r="P4860">
        <v>166124</v>
      </c>
      <c r="Q4860">
        <v>0</v>
      </c>
      <c r="T4860" t="s">
        <v>5061</v>
      </c>
      <c r="U4860">
        <v>45660</v>
      </c>
      <c r="V4860" t="s">
        <v>5091</v>
      </c>
      <c r="W4860" t="s">
        <v>5084</v>
      </c>
      <c r="X4860">
        <v>8</v>
      </c>
      <c r="Y4860" t="s">
        <v>5082</v>
      </c>
      <c r="Z4860" t="s">
        <v>5069</v>
      </c>
    </row>
    <row r="4861" spans="1:26" x14ac:dyDescent="0.3">
      <c r="A4861" t="s">
        <v>4882</v>
      </c>
      <c r="B4861" t="s">
        <v>5024</v>
      </c>
      <c r="C4861" t="s">
        <v>5029</v>
      </c>
      <c r="D4861" t="s">
        <v>5033</v>
      </c>
      <c r="E4861" t="s">
        <v>5039</v>
      </c>
      <c r="F4861" t="s">
        <v>5050</v>
      </c>
      <c r="G4861">
        <v>-95.712900000000005</v>
      </c>
      <c r="H4861">
        <v>37.090200000000003</v>
      </c>
      <c r="I4861">
        <v>34534</v>
      </c>
      <c r="J4861">
        <v>178868</v>
      </c>
      <c r="K4861">
        <v>34540</v>
      </c>
      <c r="L4861">
        <v>10565</v>
      </c>
      <c r="M4861">
        <v>5037</v>
      </c>
      <c r="N4861">
        <v>0.19307242954935711</v>
      </c>
      <c r="O4861">
        <v>225298</v>
      </c>
      <c r="P4861">
        <v>0</v>
      </c>
      <c r="Q4861">
        <v>0</v>
      </c>
      <c r="T4861" t="s">
        <v>5056</v>
      </c>
      <c r="U4861">
        <v>45683</v>
      </c>
      <c r="V4861" t="s">
        <v>5080</v>
      </c>
      <c r="W4861" t="s">
        <v>5084</v>
      </c>
      <c r="X4861">
        <v>15</v>
      </c>
      <c r="Y4861" t="s">
        <v>5077</v>
      </c>
      <c r="Z4861" t="s">
        <v>5070</v>
      </c>
    </row>
    <row r="4862" spans="1:26" x14ac:dyDescent="0.3">
      <c r="A4862" t="s">
        <v>4883</v>
      </c>
      <c r="B4862" t="s">
        <v>5023</v>
      </c>
      <c r="C4862" t="s">
        <v>5029</v>
      </c>
      <c r="D4862" t="s">
        <v>5032</v>
      </c>
      <c r="E4862" t="s">
        <v>5036</v>
      </c>
      <c r="F4862" t="s">
        <v>5045</v>
      </c>
      <c r="G4862">
        <v>-51.9253</v>
      </c>
      <c r="H4862">
        <v>-14.234999999999999</v>
      </c>
      <c r="I4862">
        <v>30842</v>
      </c>
      <c r="J4862">
        <v>493351</v>
      </c>
      <c r="K4862">
        <v>52093</v>
      </c>
      <c r="L4862">
        <v>34688</v>
      </c>
      <c r="M4862">
        <v>10392</v>
      </c>
      <c r="N4862">
        <v>6.2516332081553008E-2</v>
      </c>
      <c r="O4862">
        <v>607495</v>
      </c>
      <c r="P4862">
        <v>474472</v>
      </c>
      <c r="Q4862">
        <v>0</v>
      </c>
      <c r="R4862">
        <v>12696</v>
      </c>
      <c r="S4862">
        <v>2.0899999999999998E-2</v>
      </c>
      <c r="T4862" t="s">
        <v>5059</v>
      </c>
      <c r="U4862">
        <v>45692</v>
      </c>
      <c r="V4862" t="s">
        <v>5089</v>
      </c>
      <c r="W4862" t="s">
        <v>5086</v>
      </c>
      <c r="X4862">
        <v>13</v>
      </c>
      <c r="Y4862" t="s">
        <v>5077</v>
      </c>
      <c r="Z4862" t="s">
        <v>5069</v>
      </c>
    </row>
    <row r="4863" spans="1:26" x14ac:dyDescent="0.3">
      <c r="A4863" t="s">
        <v>4884</v>
      </c>
      <c r="B4863" t="s">
        <v>5027</v>
      </c>
      <c r="C4863" t="s">
        <v>5030</v>
      </c>
      <c r="D4863" t="s">
        <v>5031</v>
      </c>
      <c r="E4863" t="s">
        <v>5036</v>
      </c>
      <c r="F4863" t="s">
        <v>5047</v>
      </c>
      <c r="G4863">
        <v>138.25290000000001</v>
      </c>
      <c r="H4863">
        <v>36.204799999999999</v>
      </c>
      <c r="I4863">
        <v>279466</v>
      </c>
      <c r="J4863">
        <v>1887319</v>
      </c>
      <c r="K4863">
        <v>393104</v>
      </c>
      <c r="L4863">
        <v>83080</v>
      </c>
      <c r="M4863">
        <v>76336</v>
      </c>
      <c r="N4863">
        <v>0.1480761834007798</v>
      </c>
      <c r="O4863">
        <v>2421523</v>
      </c>
      <c r="P4863">
        <v>1887319</v>
      </c>
      <c r="Q4863">
        <v>0</v>
      </c>
      <c r="T4863" t="s">
        <v>5052</v>
      </c>
      <c r="U4863">
        <v>45319</v>
      </c>
      <c r="V4863" t="s">
        <v>5080</v>
      </c>
      <c r="W4863" t="s">
        <v>5084</v>
      </c>
      <c r="X4863">
        <v>9</v>
      </c>
      <c r="Y4863" t="s">
        <v>5082</v>
      </c>
      <c r="Z4863" t="s">
        <v>5070</v>
      </c>
    </row>
    <row r="4864" spans="1:26" x14ac:dyDescent="0.3">
      <c r="A4864" t="s">
        <v>4885</v>
      </c>
      <c r="B4864" t="s">
        <v>5027</v>
      </c>
      <c r="C4864" t="s">
        <v>5029</v>
      </c>
      <c r="D4864" t="s">
        <v>5031</v>
      </c>
      <c r="E4864" t="s">
        <v>5036</v>
      </c>
      <c r="F4864" t="s">
        <v>5046</v>
      </c>
      <c r="G4864">
        <v>133.77510000000001</v>
      </c>
      <c r="H4864">
        <v>-25.2744</v>
      </c>
      <c r="I4864">
        <v>201726</v>
      </c>
      <c r="J4864">
        <v>1809207</v>
      </c>
      <c r="K4864">
        <v>194390</v>
      </c>
      <c r="L4864">
        <v>127646</v>
      </c>
      <c r="M4864">
        <v>40907</v>
      </c>
      <c r="N4864">
        <v>0.111500118850796</v>
      </c>
      <c r="O4864">
        <v>2036007</v>
      </c>
      <c r="P4864">
        <v>1809207</v>
      </c>
      <c r="Q4864">
        <v>0</v>
      </c>
      <c r="T4864" t="s">
        <v>5052</v>
      </c>
      <c r="U4864">
        <v>45458</v>
      </c>
      <c r="V4864" t="s">
        <v>5088</v>
      </c>
      <c r="W4864" t="s">
        <v>5093</v>
      </c>
      <c r="X4864">
        <v>11</v>
      </c>
      <c r="Y4864" t="s">
        <v>5082</v>
      </c>
      <c r="Z4864" t="s">
        <v>5070</v>
      </c>
    </row>
    <row r="4865" spans="1:26" x14ac:dyDescent="0.3">
      <c r="A4865" t="s">
        <v>4886</v>
      </c>
      <c r="B4865" t="s">
        <v>5027</v>
      </c>
      <c r="C4865" t="s">
        <v>5030</v>
      </c>
      <c r="D4865" t="s">
        <v>5032</v>
      </c>
      <c r="E4865" t="s">
        <v>5036</v>
      </c>
      <c r="F4865" t="s">
        <v>5048</v>
      </c>
      <c r="G4865">
        <v>10.451499999999999</v>
      </c>
      <c r="H4865">
        <v>51.165700000000001</v>
      </c>
      <c r="I4865">
        <v>75143</v>
      </c>
      <c r="J4865">
        <v>751749</v>
      </c>
      <c r="K4865">
        <v>119450</v>
      </c>
      <c r="L4865">
        <v>28634</v>
      </c>
      <c r="M4865">
        <v>28078</v>
      </c>
      <c r="N4865">
        <v>9.9957734045631991E-2</v>
      </c>
      <c r="O4865">
        <v>942977</v>
      </c>
      <c r="P4865">
        <v>696126</v>
      </c>
      <c r="Q4865">
        <v>0</v>
      </c>
      <c r="T4865" t="s">
        <v>5061</v>
      </c>
      <c r="U4865">
        <v>45479</v>
      </c>
      <c r="V4865" t="s">
        <v>5088</v>
      </c>
      <c r="W4865" t="s">
        <v>5083</v>
      </c>
      <c r="X4865">
        <v>12</v>
      </c>
      <c r="Y4865" t="s">
        <v>5077</v>
      </c>
      <c r="Z4865" t="s">
        <v>5069</v>
      </c>
    </row>
    <row r="4866" spans="1:26" x14ac:dyDescent="0.3">
      <c r="A4866" t="s">
        <v>4887</v>
      </c>
      <c r="B4866" t="s">
        <v>5027</v>
      </c>
      <c r="C4866" t="s">
        <v>5029</v>
      </c>
      <c r="D4866" t="s">
        <v>5033</v>
      </c>
      <c r="E4866" t="s">
        <v>5036</v>
      </c>
      <c r="F4866" t="s">
        <v>5049</v>
      </c>
      <c r="G4866">
        <v>-106.3468</v>
      </c>
      <c r="H4866">
        <v>56.130400000000002</v>
      </c>
      <c r="I4866">
        <v>63475</v>
      </c>
      <c r="J4866">
        <v>309105</v>
      </c>
      <c r="K4866">
        <v>67111</v>
      </c>
      <c r="L4866">
        <v>12836</v>
      </c>
      <c r="M4866">
        <v>8345</v>
      </c>
      <c r="N4866">
        <v>0.20535356089539611</v>
      </c>
      <c r="O4866">
        <v>396925</v>
      </c>
      <c r="P4866">
        <v>270671</v>
      </c>
      <c r="Q4866">
        <v>0</v>
      </c>
      <c r="T4866" t="s">
        <v>5057</v>
      </c>
      <c r="U4866">
        <v>45420</v>
      </c>
      <c r="V4866" t="s">
        <v>5078</v>
      </c>
      <c r="W4866" t="s">
        <v>5087</v>
      </c>
      <c r="X4866">
        <v>15</v>
      </c>
      <c r="Y4866" t="s">
        <v>5077</v>
      </c>
      <c r="Z4866" t="s">
        <v>5071</v>
      </c>
    </row>
    <row r="4867" spans="1:26" x14ac:dyDescent="0.3">
      <c r="A4867" t="s">
        <v>4888</v>
      </c>
      <c r="B4867" t="s">
        <v>5025</v>
      </c>
      <c r="C4867" t="s">
        <v>5029</v>
      </c>
      <c r="D4867" t="s">
        <v>5035</v>
      </c>
      <c r="E4867" t="s">
        <v>5039</v>
      </c>
      <c r="F4867" t="s">
        <v>5050</v>
      </c>
      <c r="G4867">
        <v>-95.712900000000005</v>
      </c>
      <c r="H4867">
        <v>37.090200000000003</v>
      </c>
      <c r="I4867">
        <v>38004</v>
      </c>
      <c r="J4867">
        <v>221978</v>
      </c>
      <c r="K4867">
        <v>24659</v>
      </c>
      <c r="L4867">
        <v>11994</v>
      </c>
      <c r="M4867">
        <v>7089</v>
      </c>
      <c r="N4867">
        <v>0.17120938246843509</v>
      </c>
      <c r="O4867">
        <v>262694</v>
      </c>
      <c r="P4867">
        <v>0</v>
      </c>
      <c r="Q4867">
        <v>0</v>
      </c>
      <c r="T4867" t="s">
        <v>5058</v>
      </c>
      <c r="U4867">
        <v>45309</v>
      </c>
      <c r="V4867" t="s">
        <v>5075</v>
      </c>
      <c r="W4867" t="s">
        <v>5084</v>
      </c>
      <c r="X4867">
        <v>14</v>
      </c>
      <c r="Y4867" t="s">
        <v>5077</v>
      </c>
      <c r="Z4867" t="s">
        <v>5070</v>
      </c>
    </row>
    <row r="4868" spans="1:26" x14ac:dyDescent="0.3">
      <c r="A4868" t="s">
        <v>4889</v>
      </c>
      <c r="B4868" t="s">
        <v>5027</v>
      </c>
      <c r="C4868" t="s">
        <v>5029</v>
      </c>
      <c r="D4868" t="s">
        <v>5033</v>
      </c>
      <c r="E4868" t="s">
        <v>5040</v>
      </c>
      <c r="F4868" t="s">
        <v>5045</v>
      </c>
      <c r="G4868">
        <v>-51.9253</v>
      </c>
      <c r="H4868">
        <v>-14.234999999999999</v>
      </c>
      <c r="I4868">
        <v>72401</v>
      </c>
      <c r="J4868">
        <v>306078</v>
      </c>
      <c r="K4868">
        <v>40241</v>
      </c>
      <c r="L4868">
        <v>14645</v>
      </c>
      <c r="M4868">
        <v>15702</v>
      </c>
      <c r="N4868">
        <v>0.23654730142364269</v>
      </c>
      <c r="O4868">
        <v>376094</v>
      </c>
      <c r="P4868">
        <v>0</v>
      </c>
      <c r="Q4868">
        <v>989413</v>
      </c>
      <c r="T4868" t="s">
        <v>5057</v>
      </c>
      <c r="U4868">
        <v>45355</v>
      </c>
      <c r="V4868" t="s">
        <v>5085</v>
      </c>
      <c r="W4868" t="s">
        <v>5076</v>
      </c>
      <c r="X4868">
        <v>12</v>
      </c>
      <c r="Y4868" t="s">
        <v>5077</v>
      </c>
      <c r="Z4868" t="s">
        <v>5071</v>
      </c>
    </row>
    <row r="4869" spans="1:26" x14ac:dyDescent="0.3">
      <c r="A4869" t="s">
        <v>4890</v>
      </c>
      <c r="B4869" t="s">
        <v>5027</v>
      </c>
      <c r="C4869" t="s">
        <v>5029</v>
      </c>
      <c r="D4869" t="s">
        <v>5031</v>
      </c>
      <c r="E4869" t="s">
        <v>5036</v>
      </c>
      <c r="F4869" t="s">
        <v>5043</v>
      </c>
      <c r="G4869">
        <v>-3.4359999999999999</v>
      </c>
      <c r="H4869">
        <v>55.378100000000003</v>
      </c>
      <c r="I4869">
        <v>360106</v>
      </c>
      <c r="J4869">
        <v>2875571</v>
      </c>
      <c r="K4869">
        <v>543117</v>
      </c>
      <c r="L4869">
        <v>120701</v>
      </c>
      <c r="M4869">
        <v>57539</v>
      </c>
      <c r="N4869">
        <v>0.12522944690660701</v>
      </c>
      <c r="O4869">
        <v>3624858</v>
      </c>
      <c r="P4869">
        <v>2875571</v>
      </c>
      <c r="Q4869">
        <v>0</v>
      </c>
      <c r="T4869" t="s">
        <v>5052</v>
      </c>
      <c r="U4869">
        <v>45469</v>
      </c>
      <c r="V4869" t="s">
        <v>5078</v>
      </c>
      <c r="W4869" t="s">
        <v>5093</v>
      </c>
      <c r="X4869">
        <v>8</v>
      </c>
      <c r="Y4869" t="s">
        <v>5082</v>
      </c>
      <c r="Z4869" t="s">
        <v>5070</v>
      </c>
    </row>
    <row r="4870" spans="1:26" x14ac:dyDescent="0.3">
      <c r="A4870" t="s">
        <v>4891</v>
      </c>
      <c r="B4870" t="s">
        <v>5025</v>
      </c>
      <c r="C4870" t="s">
        <v>5029</v>
      </c>
      <c r="D4870" t="s">
        <v>5033</v>
      </c>
      <c r="E4870" t="s">
        <v>5037</v>
      </c>
      <c r="F4870" t="s">
        <v>5050</v>
      </c>
      <c r="G4870">
        <v>-95.712900000000005</v>
      </c>
      <c r="H4870">
        <v>37.090200000000003</v>
      </c>
      <c r="I4870">
        <v>52096</v>
      </c>
      <c r="J4870">
        <v>322295</v>
      </c>
      <c r="K4870">
        <v>71999</v>
      </c>
      <c r="L4870">
        <v>20910</v>
      </c>
      <c r="M4870">
        <v>7433</v>
      </c>
      <c r="N4870">
        <v>0.16164273347546521</v>
      </c>
      <c r="O4870">
        <v>392247</v>
      </c>
      <c r="P4870">
        <v>0</v>
      </c>
      <c r="Q4870">
        <v>0</v>
      </c>
      <c r="T4870" t="s">
        <v>5056</v>
      </c>
      <c r="U4870">
        <v>45546</v>
      </c>
      <c r="V4870" t="s">
        <v>5078</v>
      </c>
      <c r="W4870" t="s">
        <v>5096</v>
      </c>
      <c r="X4870">
        <v>15</v>
      </c>
      <c r="Y4870" t="s">
        <v>5077</v>
      </c>
      <c r="Z4870" t="s">
        <v>5070</v>
      </c>
    </row>
    <row r="4871" spans="1:26" x14ac:dyDescent="0.3">
      <c r="A4871" t="s">
        <v>4892</v>
      </c>
      <c r="B4871" t="s">
        <v>5023</v>
      </c>
      <c r="C4871" t="s">
        <v>5029</v>
      </c>
      <c r="D4871" t="s">
        <v>5033</v>
      </c>
      <c r="E4871" t="s">
        <v>5036</v>
      </c>
      <c r="F4871" t="s">
        <v>5047</v>
      </c>
      <c r="G4871">
        <v>138.25290000000001</v>
      </c>
      <c r="H4871">
        <v>36.204799999999999</v>
      </c>
      <c r="I4871">
        <v>346399</v>
      </c>
      <c r="J4871">
        <v>1696593</v>
      </c>
      <c r="K4871">
        <v>220048</v>
      </c>
      <c r="L4871">
        <v>100746</v>
      </c>
      <c r="M4871">
        <v>90008</v>
      </c>
      <c r="N4871">
        <v>0.20417353180654199</v>
      </c>
      <c r="O4871">
        <v>1882834</v>
      </c>
      <c r="P4871">
        <v>1696593</v>
      </c>
      <c r="Q4871">
        <v>0</v>
      </c>
      <c r="R4871">
        <v>29183</v>
      </c>
      <c r="S4871">
        <v>1.55E-2</v>
      </c>
      <c r="T4871" t="s">
        <v>5057</v>
      </c>
      <c r="U4871">
        <v>45430</v>
      </c>
      <c r="V4871" t="s">
        <v>5088</v>
      </c>
      <c r="W4871" t="s">
        <v>5087</v>
      </c>
      <c r="X4871">
        <v>18</v>
      </c>
      <c r="Y4871" t="s">
        <v>5092</v>
      </c>
      <c r="Z4871" t="s">
        <v>5071</v>
      </c>
    </row>
    <row r="4872" spans="1:26" x14ac:dyDescent="0.3">
      <c r="A4872" t="s">
        <v>4893</v>
      </c>
      <c r="B4872" t="s">
        <v>5024</v>
      </c>
      <c r="C4872" t="s">
        <v>5030</v>
      </c>
      <c r="D4872" t="s">
        <v>5033</v>
      </c>
      <c r="E4872" t="s">
        <v>5039</v>
      </c>
      <c r="F4872" t="s">
        <v>5047</v>
      </c>
      <c r="G4872">
        <v>138.25290000000001</v>
      </c>
      <c r="H4872">
        <v>36.204799999999999</v>
      </c>
      <c r="I4872">
        <v>57465</v>
      </c>
      <c r="J4872">
        <v>367705</v>
      </c>
      <c r="K4872">
        <v>69695</v>
      </c>
      <c r="L4872">
        <v>22856</v>
      </c>
      <c r="M4872">
        <v>16213</v>
      </c>
      <c r="N4872">
        <v>0.15628238378134329</v>
      </c>
      <c r="O4872">
        <v>452279</v>
      </c>
      <c r="P4872">
        <v>0</v>
      </c>
      <c r="Q4872">
        <v>0</v>
      </c>
      <c r="T4872" t="s">
        <v>5056</v>
      </c>
      <c r="U4872">
        <v>45508</v>
      </c>
      <c r="V4872" t="s">
        <v>5080</v>
      </c>
      <c r="W4872" t="s">
        <v>5095</v>
      </c>
      <c r="X4872">
        <v>16</v>
      </c>
      <c r="Y4872" t="s">
        <v>5077</v>
      </c>
      <c r="Z4872" t="s">
        <v>5070</v>
      </c>
    </row>
    <row r="4873" spans="1:26" x14ac:dyDescent="0.3">
      <c r="A4873" t="s">
        <v>4894</v>
      </c>
      <c r="B4873" t="s">
        <v>5024</v>
      </c>
      <c r="C4873" t="s">
        <v>5029</v>
      </c>
      <c r="D4873" t="s">
        <v>5033</v>
      </c>
      <c r="E4873" t="s">
        <v>5039</v>
      </c>
      <c r="F4873" t="s">
        <v>5049</v>
      </c>
      <c r="G4873">
        <v>-106.3468</v>
      </c>
      <c r="H4873">
        <v>56.130400000000002</v>
      </c>
      <c r="I4873">
        <v>32245</v>
      </c>
      <c r="J4873">
        <v>157160</v>
      </c>
      <c r="K4873">
        <v>21254</v>
      </c>
      <c r="L4873">
        <v>9578</v>
      </c>
      <c r="M4873">
        <v>3254</v>
      </c>
      <c r="N4873">
        <v>0.20517737845001721</v>
      </c>
      <c r="O4873">
        <v>192827</v>
      </c>
      <c r="P4873">
        <v>0</v>
      </c>
      <c r="Q4873">
        <v>0</v>
      </c>
      <c r="T4873" t="s">
        <v>5056</v>
      </c>
      <c r="U4873">
        <v>45688</v>
      </c>
      <c r="V4873" t="s">
        <v>5091</v>
      </c>
      <c r="W4873" t="s">
        <v>5084</v>
      </c>
      <c r="X4873">
        <v>12</v>
      </c>
      <c r="Y4873" t="s">
        <v>5077</v>
      </c>
      <c r="Z4873" t="s">
        <v>5071</v>
      </c>
    </row>
    <row r="4874" spans="1:26" x14ac:dyDescent="0.3">
      <c r="A4874" t="s">
        <v>4895</v>
      </c>
      <c r="B4874" t="s">
        <v>5024</v>
      </c>
      <c r="C4874" t="s">
        <v>5029</v>
      </c>
      <c r="D4874" t="s">
        <v>5031</v>
      </c>
      <c r="E4874" t="s">
        <v>5040</v>
      </c>
      <c r="F4874" t="s">
        <v>5045</v>
      </c>
      <c r="G4874">
        <v>-51.9253</v>
      </c>
      <c r="H4874">
        <v>-14.234999999999999</v>
      </c>
      <c r="I4874">
        <v>28745</v>
      </c>
      <c r="J4874">
        <v>283000</v>
      </c>
      <c r="K4874">
        <v>56545</v>
      </c>
      <c r="L4874">
        <v>11874</v>
      </c>
      <c r="M4874">
        <v>12430</v>
      </c>
      <c r="N4874">
        <v>0.10157341774313509</v>
      </c>
      <c r="O4874">
        <v>341529</v>
      </c>
      <c r="P4874">
        <v>0</v>
      </c>
      <c r="Q4874">
        <v>204276</v>
      </c>
      <c r="T4874" t="s">
        <v>5051</v>
      </c>
      <c r="U4874">
        <v>45534</v>
      </c>
      <c r="V4874" t="s">
        <v>5091</v>
      </c>
      <c r="W4874" t="s">
        <v>5095</v>
      </c>
      <c r="X4874">
        <v>10</v>
      </c>
      <c r="Y4874" t="s">
        <v>5082</v>
      </c>
      <c r="Z4874" t="s">
        <v>5070</v>
      </c>
    </row>
    <row r="4875" spans="1:26" x14ac:dyDescent="0.3">
      <c r="A4875" t="s">
        <v>4896</v>
      </c>
      <c r="B4875" t="s">
        <v>5023</v>
      </c>
      <c r="C4875" t="s">
        <v>5030</v>
      </c>
      <c r="D4875" t="s">
        <v>5033</v>
      </c>
      <c r="E4875" t="s">
        <v>5036</v>
      </c>
      <c r="F4875" t="s">
        <v>5045</v>
      </c>
      <c r="G4875">
        <v>-51.9253</v>
      </c>
      <c r="H4875">
        <v>-14.234999999999999</v>
      </c>
      <c r="I4875">
        <v>64854</v>
      </c>
      <c r="J4875">
        <v>338026</v>
      </c>
      <c r="K4875">
        <v>55433</v>
      </c>
      <c r="L4875">
        <v>20785</v>
      </c>
      <c r="M4875">
        <v>7238</v>
      </c>
      <c r="N4875">
        <v>0.19186146278355701</v>
      </c>
      <c r="O4875">
        <v>377088</v>
      </c>
      <c r="P4875">
        <v>289722</v>
      </c>
      <c r="Q4875">
        <v>0</v>
      </c>
      <c r="R4875">
        <v>7202</v>
      </c>
      <c r="S4875">
        <v>1.9099999999999999E-2</v>
      </c>
      <c r="T4875" t="s">
        <v>5056</v>
      </c>
      <c r="U4875">
        <v>45756</v>
      </c>
      <c r="V4875" t="s">
        <v>5078</v>
      </c>
      <c r="W4875" t="s">
        <v>5079</v>
      </c>
      <c r="X4875">
        <v>11</v>
      </c>
      <c r="Y4875" t="s">
        <v>5082</v>
      </c>
      <c r="Z4875" t="s">
        <v>5070</v>
      </c>
    </row>
    <row r="4876" spans="1:26" x14ac:dyDescent="0.3">
      <c r="A4876" t="s">
        <v>4897</v>
      </c>
      <c r="B4876" t="s">
        <v>5027</v>
      </c>
      <c r="C4876" t="s">
        <v>5029</v>
      </c>
      <c r="D4876" t="s">
        <v>5032</v>
      </c>
      <c r="E4876" t="s">
        <v>5036</v>
      </c>
      <c r="F4876" t="s">
        <v>5045</v>
      </c>
      <c r="G4876">
        <v>-51.9253</v>
      </c>
      <c r="H4876">
        <v>-14.234999999999999</v>
      </c>
      <c r="I4876">
        <v>31217</v>
      </c>
      <c r="J4876">
        <v>484086</v>
      </c>
      <c r="K4876">
        <v>54312</v>
      </c>
      <c r="L4876">
        <v>33359</v>
      </c>
      <c r="M4876">
        <v>16463</v>
      </c>
      <c r="N4876">
        <v>6.4487674566524641E-2</v>
      </c>
      <c r="O4876">
        <v>554531</v>
      </c>
      <c r="P4876">
        <v>457211</v>
      </c>
      <c r="Q4876">
        <v>0</v>
      </c>
      <c r="T4876" t="s">
        <v>5061</v>
      </c>
      <c r="U4876">
        <v>45697</v>
      </c>
      <c r="V4876" t="s">
        <v>5080</v>
      </c>
      <c r="W4876" t="s">
        <v>5086</v>
      </c>
      <c r="X4876">
        <v>12</v>
      </c>
      <c r="Y4876" t="s">
        <v>5077</v>
      </c>
      <c r="Z4876" t="s">
        <v>5069</v>
      </c>
    </row>
    <row r="4877" spans="1:26" x14ac:dyDescent="0.3">
      <c r="A4877" t="s">
        <v>4898</v>
      </c>
      <c r="B4877" t="s">
        <v>5025</v>
      </c>
      <c r="C4877" t="s">
        <v>5029</v>
      </c>
      <c r="D4877" t="s">
        <v>5033</v>
      </c>
      <c r="E4877" t="s">
        <v>5039</v>
      </c>
      <c r="F4877" t="s">
        <v>5043</v>
      </c>
      <c r="G4877">
        <v>-3.4359999999999999</v>
      </c>
      <c r="H4877">
        <v>55.378100000000003</v>
      </c>
      <c r="I4877">
        <v>41284</v>
      </c>
      <c r="J4877">
        <v>179770</v>
      </c>
      <c r="K4877">
        <v>24623</v>
      </c>
      <c r="L4877">
        <v>9266</v>
      </c>
      <c r="M4877">
        <v>5978</v>
      </c>
      <c r="N4877">
        <v>0.22965193302511641</v>
      </c>
      <c r="O4877">
        <v>218794</v>
      </c>
      <c r="P4877">
        <v>0</v>
      </c>
      <c r="Q4877">
        <v>0</v>
      </c>
      <c r="T4877" t="s">
        <v>5056</v>
      </c>
      <c r="U4877">
        <v>45454</v>
      </c>
      <c r="V4877" t="s">
        <v>5089</v>
      </c>
      <c r="W4877" t="s">
        <v>5093</v>
      </c>
      <c r="X4877">
        <v>17</v>
      </c>
      <c r="Y4877" t="s">
        <v>5077</v>
      </c>
      <c r="Z4877" t="s">
        <v>5071</v>
      </c>
    </row>
    <row r="4878" spans="1:26" x14ac:dyDescent="0.3">
      <c r="A4878" t="s">
        <v>4899</v>
      </c>
      <c r="B4878" t="s">
        <v>5024</v>
      </c>
      <c r="C4878" t="s">
        <v>5029</v>
      </c>
      <c r="D4878" t="s">
        <v>5031</v>
      </c>
      <c r="E4878" t="s">
        <v>5036</v>
      </c>
      <c r="F4878" t="s">
        <v>5047</v>
      </c>
      <c r="G4878">
        <v>138.25290000000001</v>
      </c>
      <c r="H4878">
        <v>36.204799999999999</v>
      </c>
      <c r="I4878">
        <v>263183</v>
      </c>
      <c r="J4878">
        <v>2394714</v>
      </c>
      <c r="K4878">
        <v>360826</v>
      </c>
      <c r="L4878">
        <v>118891</v>
      </c>
      <c r="M4878">
        <v>130548</v>
      </c>
      <c r="N4878">
        <v>0.1099019213400871</v>
      </c>
      <c r="O4878">
        <v>3057825</v>
      </c>
      <c r="P4878">
        <v>2394714</v>
      </c>
      <c r="Q4878">
        <v>0</v>
      </c>
      <c r="T4878" t="s">
        <v>5052</v>
      </c>
      <c r="U4878">
        <v>45618</v>
      </c>
      <c r="V4878" t="s">
        <v>5091</v>
      </c>
      <c r="W4878" t="s">
        <v>5094</v>
      </c>
      <c r="X4878">
        <v>12</v>
      </c>
      <c r="Y4878" t="s">
        <v>5077</v>
      </c>
      <c r="Z4878" t="s">
        <v>5070</v>
      </c>
    </row>
    <row r="4879" spans="1:26" x14ac:dyDescent="0.3">
      <c r="A4879" t="s">
        <v>4900</v>
      </c>
      <c r="B4879" t="s">
        <v>5023</v>
      </c>
      <c r="C4879" t="s">
        <v>5029</v>
      </c>
      <c r="D4879" t="s">
        <v>5033</v>
      </c>
      <c r="E4879" t="s">
        <v>5040</v>
      </c>
      <c r="F4879" t="s">
        <v>5050</v>
      </c>
      <c r="G4879">
        <v>-95.712900000000005</v>
      </c>
      <c r="H4879">
        <v>37.090200000000003</v>
      </c>
      <c r="I4879">
        <v>48075</v>
      </c>
      <c r="J4879">
        <v>270712</v>
      </c>
      <c r="K4879">
        <v>50206</v>
      </c>
      <c r="L4879">
        <v>16868</v>
      </c>
      <c r="M4879">
        <v>11447</v>
      </c>
      <c r="N4879">
        <v>0.1775904186810521</v>
      </c>
      <c r="O4879">
        <v>340316</v>
      </c>
      <c r="P4879">
        <v>0</v>
      </c>
      <c r="Q4879">
        <v>187750</v>
      </c>
      <c r="R4879">
        <v>5445</v>
      </c>
      <c r="S4879">
        <v>1.6E-2</v>
      </c>
      <c r="T4879" t="s">
        <v>5056</v>
      </c>
      <c r="U4879">
        <v>45353</v>
      </c>
      <c r="V4879" t="s">
        <v>5088</v>
      </c>
      <c r="W4879" t="s">
        <v>5076</v>
      </c>
      <c r="X4879">
        <v>10</v>
      </c>
      <c r="Y4879" t="s">
        <v>5082</v>
      </c>
      <c r="Z4879" t="s">
        <v>5070</v>
      </c>
    </row>
    <row r="4880" spans="1:26" x14ac:dyDescent="0.3">
      <c r="A4880" t="s">
        <v>4901</v>
      </c>
      <c r="B4880" t="s">
        <v>5027</v>
      </c>
      <c r="C4880" t="s">
        <v>5029</v>
      </c>
      <c r="D4880" t="s">
        <v>5035</v>
      </c>
      <c r="E4880" t="s">
        <v>5040</v>
      </c>
      <c r="F4880" t="s">
        <v>5046</v>
      </c>
      <c r="G4880">
        <v>133.77510000000001</v>
      </c>
      <c r="H4880">
        <v>-25.2744</v>
      </c>
      <c r="I4880">
        <v>39821</v>
      </c>
      <c r="J4880">
        <v>268604</v>
      </c>
      <c r="K4880">
        <v>31335</v>
      </c>
      <c r="L4880">
        <v>18930</v>
      </c>
      <c r="M4880">
        <v>13543</v>
      </c>
      <c r="N4880">
        <v>0.1482519055490352</v>
      </c>
      <c r="O4880">
        <v>339531</v>
      </c>
      <c r="P4880">
        <v>0</v>
      </c>
      <c r="Q4880">
        <v>785644</v>
      </c>
      <c r="T4880" t="s">
        <v>5060</v>
      </c>
      <c r="U4880">
        <v>45451</v>
      </c>
      <c r="V4880" t="s">
        <v>5088</v>
      </c>
      <c r="W4880" t="s">
        <v>5093</v>
      </c>
      <c r="X4880">
        <v>15</v>
      </c>
      <c r="Y4880" t="s">
        <v>5077</v>
      </c>
      <c r="Z4880" t="s">
        <v>5070</v>
      </c>
    </row>
    <row r="4881" spans="1:26" x14ac:dyDescent="0.3">
      <c r="A4881" t="s">
        <v>4902</v>
      </c>
      <c r="B4881" t="s">
        <v>5023</v>
      </c>
      <c r="C4881" t="s">
        <v>5030</v>
      </c>
      <c r="D4881" t="s">
        <v>5032</v>
      </c>
      <c r="E4881" t="s">
        <v>5036</v>
      </c>
      <c r="F4881" t="s">
        <v>5044</v>
      </c>
      <c r="G4881">
        <v>78.962900000000005</v>
      </c>
      <c r="H4881">
        <v>20.593699999999998</v>
      </c>
      <c r="I4881">
        <v>29452</v>
      </c>
      <c r="J4881">
        <v>313394</v>
      </c>
      <c r="K4881">
        <v>55223</v>
      </c>
      <c r="L4881">
        <v>11499</v>
      </c>
      <c r="M4881">
        <v>11098</v>
      </c>
      <c r="N4881">
        <v>9.3977926533284267E-2</v>
      </c>
      <c r="O4881">
        <v>356150</v>
      </c>
      <c r="P4881">
        <v>278335</v>
      </c>
      <c r="Q4881">
        <v>0</v>
      </c>
      <c r="R4881">
        <v>6588</v>
      </c>
      <c r="S4881">
        <v>1.8499999999999999E-2</v>
      </c>
      <c r="T4881" t="s">
        <v>5059</v>
      </c>
      <c r="U4881">
        <v>45721</v>
      </c>
      <c r="V4881" t="s">
        <v>5078</v>
      </c>
      <c r="W4881" t="s">
        <v>5076</v>
      </c>
      <c r="X4881">
        <v>13</v>
      </c>
      <c r="Y4881" t="s">
        <v>5077</v>
      </c>
      <c r="Z4881" t="s">
        <v>5069</v>
      </c>
    </row>
    <row r="4882" spans="1:26" x14ac:dyDescent="0.3">
      <c r="A4882" t="s">
        <v>4903</v>
      </c>
      <c r="B4882" t="s">
        <v>5023</v>
      </c>
      <c r="C4882" t="s">
        <v>5029</v>
      </c>
      <c r="D4882" t="s">
        <v>5033</v>
      </c>
      <c r="E4882" t="s">
        <v>5040</v>
      </c>
      <c r="F4882" t="s">
        <v>5047</v>
      </c>
      <c r="G4882">
        <v>138.25290000000001</v>
      </c>
      <c r="H4882">
        <v>36.204799999999999</v>
      </c>
      <c r="I4882">
        <v>24036</v>
      </c>
      <c r="J4882">
        <v>145672</v>
      </c>
      <c r="K4882">
        <v>20352</v>
      </c>
      <c r="L4882">
        <v>9515</v>
      </c>
      <c r="M4882">
        <v>7894</v>
      </c>
      <c r="N4882">
        <v>0.1650026775283146</v>
      </c>
      <c r="O4882">
        <v>160906</v>
      </c>
      <c r="P4882">
        <v>0</v>
      </c>
      <c r="Q4882">
        <v>191474</v>
      </c>
      <c r="R4882">
        <v>1850</v>
      </c>
      <c r="S4882">
        <v>1.15E-2</v>
      </c>
      <c r="T4882" t="s">
        <v>5056</v>
      </c>
      <c r="U4882">
        <v>45736</v>
      </c>
      <c r="V4882" t="s">
        <v>5075</v>
      </c>
      <c r="W4882" t="s">
        <v>5076</v>
      </c>
      <c r="X4882">
        <v>15</v>
      </c>
      <c r="Y4882" t="s">
        <v>5077</v>
      </c>
      <c r="Z4882" t="s">
        <v>5070</v>
      </c>
    </row>
    <row r="4883" spans="1:26" x14ac:dyDescent="0.3">
      <c r="A4883" t="s">
        <v>4904</v>
      </c>
      <c r="B4883" t="s">
        <v>5024</v>
      </c>
      <c r="C4883" t="s">
        <v>5029</v>
      </c>
      <c r="D4883" t="s">
        <v>5033</v>
      </c>
      <c r="E4883" t="s">
        <v>5039</v>
      </c>
      <c r="F4883" t="s">
        <v>5046</v>
      </c>
      <c r="G4883">
        <v>133.77510000000001</v>
      </c>
      <c r="H4883">
        <v>-25.2744</v>
      </c>
      <c r="I4883">
        <v>74814</v>
      </c>
      <c r="J4883">
        <v>353469</v>
      </c>
      <c r="K4883">
        <v>78504</v>
      </c>
      <c r="L4883">
        <v>18985</v>
      </c>
      <c r="M4883">
        <v>19225</v>
      </c>
      <c r="N4883">
        <v>0.2116570719445254</v>
      </c>
      <c r="O4883">
        <v>400610</v>
      </c>
      <c r="P4883">
        <v>0</v>
      </c>
      <c r="Q4883">
        <v>0</v>
      </c>
      <c r="T4883" t="s">
        <v>5056</v>
      </c>
      <c r="U4883">
        <v>45659</v>
      </c>
      <c r="V4883" t="s">
        <v>5075</v>
      </c>
      <c r="W4883" t="s">
        <v>5084</v>
      </c>
      <c r="X4883">
        <v>15</v>
      </c>
      <c r="Y4883" t="s">
        <v>5077</v>
      </c>
      <c r="Z4883" t="s">
        <v>5071</v>
      </c>
    </row>
    <row r="4884" spans="1:26" x14ac:dyDescent="0.3">
      <c r="A4884" t="s">
        <v>4905</v>
      </c>
      <c r="B4884" t="s">
        <v>5027</v>
      </c>
      <c r="C4884" t="s">
        <v>5029</v>
      </c>
      <c r="D4884" t="s">
        <v>5033</v>
      </c>
      <c r="E4884" t="s">
        <v>5036</v>
      </c>
      <c r="F4884" t="s">
        <v>5047</v>
      </c>
      <c r="G4884">
        <v>138.25290000000001</v>
      </c>
      <c r="H4884">
        <v>36.204799999999999</v>
      </c>
      <c r="I4884">
        <v>60709</v>
      </c>
      <c r="J4884">
        <v>340064</v>
      </c>
      <c r="K4884">
        <v>46744</v>
      </c>
      <c r="L4884">
        <v>12488</v>
      </c>
      <c r="M4884">
        <v>17649</v>
      </c>
      <c r="N4884">
        <v>0.17852393852924381</v>
      </c>
      <c r="O4884">
        <v>389623</v>
      </c>
      <c r="P4884">
        <v>297329</v>
      </c>
      <c r="Q4884">
        <v>0</v>
      </c>
      <c r="T4884" t="s">
        <v>5057</v>
      </c>
      <c r="U4884">
        <v>45731</v>
      </c>
      <c r="V4884" t="s">
        <v>5088</v>
      </c>
      <c r="W4884" t="s">
        <v>5076</v>
      </c>
      <c r="X4884">
        <v>18</v>
      </c>
      <c r="Y4884" t="s">
        <v>5092</v>
      </c>
      <c r="Z4884" t="s">
        <v>5070</v>
      </c>
    </row>
    <row r="4885" spans="1:26" x14ac:dyDescent="0.3">
      <c r="A4885" t="s">
        <v>4906</v>
      </c>
      <c r="B4885" t="s">
        <v>5023</v>
      </c>
      <c r="C4885" t="s">
        <v>5029</v>
      </c>
      <c r="D4885" t="s">
        <v>5033</v>
      </c>
      <c r="E4885" t="s">
        <v>5036</v>
      </c>
      <c r="F4885" t="s">
        <v>5047</v>
      </c>
      <c r="G4885">
        <v>138.25290000000001</v>
      </c>
      <c r="H4885">
        <v>36.204799999999999</v>
      </c>
      <c r="I4885">
        <v>364874</v>
      </c>
      <c r="J4885">
        <v>2282164</v>
      </c>
      <c r="K4885">
        <v>254603</v>
      </c>
      <c r="L4885">
        <v>73588</v>
      </c>
      <c r="M4885">
        <v>55385</v>
      </c>
      <c r="N4885">
        <v>0.15988080956975881</v>
      </c>
      <c r="O4885">
        <v>2510490</v>
      </c>
      <c r="P4885">
        <v>2282164</v>
      </c>
      <c r="Q4885">
        <v>0</v>
      </c>
      <c r="R4885">
        <v>57490</v>
      </c>
      <c r="S4885">
        <v>2.29E-2</v>
      </c>
      <c r="T4885" t="s">
        <v>5057</v>
      </c>
      <c r="U4885">
        <v>45570</v>
      </c>
      <c r="V4885" t="s">
        <v>5088</v>
      </c>
      <c r="W4885" t="s">
        <v>5090</v>
      </c>
      <c r="X4885">
        <v>11</v>
      </c>
      <c r="Y4885" t="s">
        <v>5082</v>
      </c>
      <c r="Z4885" t="s">
        <v>5070</v>
      </c>
    </row>
    <row r="4886" spans="1:26" x14ac:dyDescent="0.3">
      <c r="A4886" t="s">
        <v>4907</v>
      </c>
      <c r="B4886" t="s">
        <v>5025</v>
      </c>
      <c r="C4886" t="s">
        <v>5029</v>
      </c>
      <c r="D4886" t="s">
        <v>5035</v>
      </c>
      <c r="E4886" t="s">
        <v>5039</v>
      </c>
      <c r="F4886" t="s">
        <v>5050</v>
      </c>
      <c r="G4886">
        <v>-95.712900000000005</v>
      </c>
      <c r="H4886">
        <v>37.090200000000003</v>
      </c>
      <c r="I4886">
        <v>16911</v>
      </c>
      <c r="J4886">
        <v>144726</v>
      </c>
      <c r="K4886">
        <v>29603</v>
      </c>
      <c r="L4886">
        <v>8410</v>
      </c>
      <c r="M4886">
        <v>4109</v>
      </c>
      <c r="N4886">
        <v>0.11685389516973629</v>
      </c>
      <c r="O4886">
        <v>165942</v>
      </c>
      <c r="P4886">
        <v>0</v>
      </c>
      <c r="Q4886">
        <v>0</v>
      </c>
      <c r="T4886" t="s">
        <v>5058</v>
      </c>
      <c r="U4886">
        <v>45587</v>
      </c>
      <c r="V4886" t="s">
        <v>5089</v>
      </c>
      <c r="W4886" t="s">
        <v>5090</v>
      </c>
      <c r="X4886">
        <v>15</v>
      </c>
      <c r="Y4886" t="s">
        <v>5077</v>
      </c>
      <c r="Z4886" t="s">
        <v>5070</v>
      </c>
    </row>
    <row r="4887" spans="1:26" x14ac:dyDescent="0.3">
      <c r="A4887" t="s">
        <v>4908</v>
      </c>
      <c r="B4887" t="s">
        <v>5024</v>
      </c>
      <c r="C4887" t="s">
        <v>5030</v>
      </c>
      <c r="D4887" t="s">
        <v>5033</v>
      </c>
      <c r="E4887" t="s">
        <v>5036</v>
      </c>
      <c r="F4887" t="s">
        <v>5047</v>
      </c>
      <c r="G4887">
        <v>138.25290000000001</v>
      </c>
      <c r="H4887">
        <v>36.204799999999999</v>
      </c>
      <c r="I4887">
        <v>543490</v>
      </c>
      <c r="J4887">
        <v>3441527</v>
      </c>
      <c r="K4887">
        <v>577878</v>
      </c>
      <c r="L4887">
        <v>144151</v>
      </c>
      <c r="M4887">
        <v>202417</v>
      </c>
      <c r="N4887">
        <v>0.15792146130979609</v>
      </c>
      <c r="O4887">
        <v>4175017</v>
      </c>
      <c r="P4887">
        <v>3441527</v>
      </c>
      <c r="Q4887">
        <v>0</v>
      </c>
      <c r="T4887" t="s">
        <v>5057</v>
      </c>
      <c r="U4887">
        <v>45742</v>
      </c>
      <c r="V4887" t="s">
        <v>5078</v>
      </c>
      <c r="W4887" t="s">
        <v>5076</v>
      </c>
      <c r="X4887">
        <v>19</v>
      </c>
      <c r="Y4887" t="s">
        <v>5092</v>
      </c>
      <c r="Z4887" t="s">
        <v>5070</v>
      </c>
    </row>
    <row r="4888" spans="1:26" x14ac:dyDescent="0.3">
      <c r="A4888" t="s">
        <v>4909</v>
      </c>
      <c r="B4888" t="s">
        <v>5025</v>
      </c>
      <c r="C4888" t="s">
        <v>5029</v>
      </c>
      <c r="D4888" t="s">
        <v>5033</v>
      </c>
      <c r="E4888" t="s">
        <v>5036</v>
      </c>
      <c r="F4888" t="s">
        <v>5047</v>
      </c>
      <c r="G4888">
        <v>138.25290000000001</v>
      </c>
      <c r="H4888">
        <v>36.204799999999999</v>
      </c>
      <c r="I4888">
        <v>424232</v>
      </c>
      <c r="J4888">
        <v>2013215</v>
      </c>
      <c r="K4888">
        <v>240875</v>
      </c>
      <c r="L4888">
        <v>101273</v>
      </c>
      <c r="M4888">
        <v>66785</v>
      </c>
      <c r="N4888">
        <v>0.21072376451730229</v>
      </c>
      <c r="O4888">
        <v>2300737</v>
      </c>
      <c r="P4888">
        <v>2013215</v>
      </c>
      <c r="Q4888">
        <v>0</v>
      </c>
      <c r="T4888" t="s">
        <v>5057</v>
      </c>
      <c r="U4888">
        <v>45458</v>
      </c>
      <c r="V4888" t="s">
        <v>5088</v>
      </c>
      <c r="W4888" t="s">
        <v>5093</v>
      </c>
      <c r="X4888">
        <v>12</v>
      </c>
      <c r="Y4888" t="s">
        <v>5077</v>
      </c>
      <c r="Z4888" t="s">
        <v>5071</v>
      </c>
    </row>
    <row r="4889" spans="1:26" x14ac:dyDescent="0.3">
      <c r="A4889" t="s">
        <v>4910</v>
      </c>
      <c r="B4889" t="s">
        <v>5023</v>
      </c>
      <c r="C4889" t="s">
        <v>5029</v>
      </c>
      <c r="D4889" t="s">
        <v>5033</v>
      </c>
      <c r="E4889" t="s">
        <v>5036</v>
      </c>
      <c r="F4889" t="s">
        <v>5045</v>
      </c>
      <c r="G4889">
        <v>-51.9253</v>
      </c>
      <c r="H4889">
        <v>-14.234999999999999</v>
      </c>
      <c r="I4889">
        <v>42039</v>
      </c>
      <c r="J4889">
        <v>194222</v>
      </c>
      <c r="K4889">
        <v>41630</v>
      </c>
      <c r="L4889">
        <v>7851</v>
      </c>
      <c r="M4889">
        <v>8480</v>
      </c>
      <c r="N4889">
        <v>0.21645224618170911</v>
      </c>
      <c r="O4889">
        <v>240827</v>
      </c>
      <c r="P4889">
        <v>166226</v>
      </c>
      <c r="Q4889">
        <v>0</v>
      </c>
      <c r="R4889">
        <v>3949</v>
      </c>
      <c r="S4889">
        <v>1.6400000000000001E-2</v>
      </c>
      <c r="T4889" t="s">
        <v>5056</v>
      </c>
      <c r="U4889">
        <v>45375</v>
      </c>
      <c r="V4889" t="s">
        <v>5080</v>
      </c>
      <c r="W4889" t="s">
        <v>5076</v>
      </c>
      <c r="X4889">
        <v>15</v>
      </c>
      <c r="Y4889" t="s">
        <v>5077</v>
      </c>
      <c r="Z4889" t="s">
        <v>5071</v>
      </c>
    </row>
    <row r="4890" spans="1:26" x14ac:dyDescent="0.3">
      <c r="A4890" t="s">
        <v>4911</v>
      </c>
      <c r="B4890" t="s">
        <v>5023</v>
      </c>
      <c r="C4890" t="s">
        <v>5029</v>
      </c>
      <c r="D4890" t="s">
        <v>5033</v>
      </c>
      <c r="E4890" t="s">
        <v>5036</v>
      </c>
      <c r="F4890" t="s">
        <v>5044</v>
      </c>
      <c r="G4890">
        <v>78.962900000000005</v>
      </c>
      <c r="H4890">
        <v>20.593699999999998</v>
      </c>
      <c r="I4890">
        <v>21358</v>
      </c>
      <c r="J4890">
        <v>136502</v>
      </c>
      <c r="K4890">
        <v>27040</v>
      </c>
      <c r="L4890">
        <v>8916</v>
      </c>
      <c r="M4890">
        <v>6588</v>
      </c>
      <c r="N4890">
        <v>0.1564678085459518</v>
      </c>
      <c r="O4890">
        <v>176491</v>
      </c>
      <c r="P4890">
        <v>128446</v>
      </c>
      <c r="Q4890">
        <v>0</v>
      </c>
      <c r="R4890">
        <v>4235</v>
      </c>
      <c r="S4890">
        <v>2.4E-2</v>
      </c>
      <c r="T4890" t="s">
        <v>5056</v>
      </c>
      <c r="U4890">
        <v>45458</v>
      </c>
      <c r="V4890" t="s">
        <v>5088</v>
      </c>
      <c r="W4890" t="s">
        <v>5093</v>
      </c>
      <c r="X4890">
        <v>11</v>
      </c>
      <c r="Y4890" t="s">
        <v>5082</v>
      </c>
      <c r="Z4890" t="s">
        <v>5070</v>
      </c>
    </row>
    <row r="4891" spans="1:26" x14ac:dyDescent="0.3">
      <c r="A4891" t="s">
        <v>4912</v>
      </c>
      <c r="B4891" t="s">
        <v>5023</v>
      </c>
      <c r="C4891" t="s">
        <v>5029</v>
      </c>
      <c r="D4891" t="s">
        <v>5031</v>
      </c>
      <c r="E4891" t="s">
        <v>5036</v>
      </c>
      <c r="F4891" t="s">
        <v>5045</v>
      </c>
      <c r="G4891">
        <v>-51.9253</v>
      </c>
      <c r="H4891">
        <v>-14.234999999999999</v>
      </c>
      <c r="I4891">
        <v>364122</v>
      </c>
      <c r="J4891">
        <v>2624847</v>
      </c>
      <c r="K4891">
        <v>271070</v>
      </c>
      <c r="L4891">
        <v>116569</v>
      </c>
      <c r="M4891">
        <v>57605</v>
      </c>
      <c r="N4891">
        <v>0.13872156867304461</v>
      </c>
      <c r="O4891">
        <v>3229193</v>
      </c>
      <c r="P4891">
        <v>2624847</v>
      </c>
      <c r="Q4891">
        <v>0</v>
      </c>
      <c r="R4891">
        <v>80406</v>
      </c>
      <c r="S4891">
        <v>2.4899999999999999E-2</v>
      </c>
      <c r="T4891" t="s">
        <v>5052</v>
      </c>
      <c r="U4891">
        <v>45493</v>
      </c>
      <c r="V4891" t="s">
        <v>5088</v>
      </c>
      <c r="W4891" t="s">
        <v>5083</v>
      </c>
      <c r="X4891">
        <v>11</v>
      </c>
      <c r="Y4891" t="s">
        <v>5082</v>
      </c>
      <c r="Z4891" t="s">
        <v>5070</v>
      </c>
    </row>
    <row r="4892" spans="1:26" x14ac:dyDescent="0.3">
      <c r="A4892" t="s">
        <v>4913</v>
      </c>
      <c r="B4892" t="s">
        <v>5023</v>
      </c>
      <c r="C4892" t="s">
        <v>5029</v>
      </c>
      <c r="D4892" t="s">
        <v>5033</v>
      </c>
      <c r="E4892" t="s">
        <v>5036</v>
      </c>
      <c r="F4892" t="s">
        <v>5044</v>
      </c>
      <c r="G4892">
        <v>78.962900000000005</v>
      </c>
      <c r="H4892">
        <v>20.593699999999998</v>
      </c>
      <c r="I4892">
        <v>49505</v>
      </c>
      <c r="J4892">
        <v>216220</v>
      </c>
      <c r="K4892">
        <v>24890</v>
      </c>
      <c r="L4892">
        <v>15629</v>
      </c>
      <c r="M4892">
        <v>9916</v>
      </c>
      <c r="N4892">
        <v>0.22895882890805669</v>
      </c>
      <c r="O4892">
        <v>239088</v>
      </c>
      <c r="P4892">
        <v>214440</v>
      </c>
      <c r="Q4892">
        <v>0</v>
      </c>
      <c r="R4892">
        <v>4064</v>
      </c>
      <c r="S4892">
        <v>1.7000000000000001E-2</v>
      </c>
      <c r="T4892" t="s">
        <v>5056</v>
      </c>
      <c r="U4892">
        <v>45654</v>
      </c>
      <c r="V4892" t="s">
        <v>5088</v>
      </c>
      <c r="W4892" t="s">
        <v>5081</v>
      </c>
      <c r="X4892">
        <v>15</v>
      </c>
      <c r="Y4892" t="s">
        <v>5077</v>
      </c>
      <c r="Z4892" t="s">
        <v>5071</v>
      </c>
    </row>
    <row r="4893" spans="1:26" x14ac:dyDescent="0.3">
      <c r="A4893" t="s">
        <v>4914</v>
      </c>
      <c r="B4893" t="s">
        <v>5023</v>
      </c>
      <c r="C4893" t="s">
        <v>5029</v>
      </c>
      <c r="D4893" t="s">
        <v>5033</v>
      </c>
      <c r="E4893" t="s">
        <v>5036</v>
      </c>
      <c r="F4893" t="s">
        <v>5050</v>
      </c>
      <c r="G4893">
        <v>-95.712900000000005</v>
      </c>
      <c r="H4893">
        <v>37.090200000000003</v>
      </c>
      <c r="I4893">
        <v>74555</v>
      </c>
      <c r="J4893">
        <v>321356</v>
      </c>
      <c r="K4893">
        <v>64003</v>
      </c>
      <c r="L4893">
        <v>10131</v>
      </c>
      <c r="M4893">
        <v>17455</v>
      </c>
      <c r="N4893">
        <v>0.2320018729517925</v>
      </c>
      <c r="O4893">
        <v>400567</v>
      </c>
      <c r="P4893">
        <v>316403</v>
      </c>
      <c r="Q4893">
        <v>0</v>
      </c>
      <c r="R4893">
        <v>7730</v>
      </c>
      <c r="S4893">
        <v>1.9300000000000001E-2</v>
      </c>
      <c r="T4893" t="s">
        <v>5056</v>
      </c>
      <c r="U4893">
        <v>45688</v>
      </c>
      <c r="V4893" t="s">
        <v>5091</v>
      </c>
      <c r="W4893" t="s">
        <v>5084</v>
      </c>
      <c r="X4893">
        <v>10</v>
      </c>
      <c r="Y4893" t="s">
        <v>5082</v>
      </c>
      <c r="Z4893" t="s">
        <v>5071</v>
      </c>
    </row>
    <row r="4894" spans="1:26" x14ac:dyDescent="0.3">
      <c r="A4894" t="s">
        <v>4915</v>
      </c>
      <c r="B4894" t="s">
        <v>5025</v>
      </c>
      <c r="C4894" t="s">
        <v>5029</v>
      </c>
      <c r="D4894" t="s">
        <v>5033</v>
      </c>
      <c r="E4894" t="s">
        <v>5037</v>
      </c>
      <c r="F4894" t="s">
        <v>5050</v>
      </c>
      <c r="G4894">
        <v>-95.712900000000005</v>
      </c>
      <c r="H4894">
        <v>37.090200000000003</v>
      </c>
      <c r="I4894">
        <v>97214</v>
      </c>
      <c r="J4894">
        <v>584664</v>
      </c>
      <c r="K4894">
        <v>91656</v>
      </c>
      <c r="L4894">
        <v>27146</v>
      </c>
      <c r="M4894">
        <v>22914</v>
      </c>
      <c r="N4894">
        <v>0.16627363316410779</v>
      </c>
      <c r="O4894">
        <v>744523</v>
      </c>
      <c r="P4894">
        <v>0</v>
      </c>
      <c r="Q4894">
        <v>0</v>
      </c>
      <c r="T4894" t="s">
        <v>5056</v>
      </c>
      <c r="U4894">
        <v>45321</v>
      </c>
      <c r="V4894" t="s">
        <v>5089</v>
      </c>
      <c r="W4894" t="s">
        <v>5084</v>
      </c>
      <c r="X4894">
        <v>16</v>
      </c>
      <c r="Y4894" t="s">
        <v>5077</v>
      </c>
      <c r="Z4894" t="s">
        <v>5070</v>
      </c>
    </row>
    <row r="4895" spans="1:26" x14ac:dyDescent="0.3">
      <c r="A4895" t="s">
        <v>4916</v>
      </c>
      <c r="B4895" t="s">
        <v>5024</v>
      </c>
      <c r="C4895" t="s">
        <v>5029</v>
      </c>
      <c r="D4895" t="s">
        <v>5032</v>
      </c>
      <c r="E4895" t="s">
        <v>5036</v>
      </c>
      <c r="F4895" t="s">
        <v>5046</v>
      </c>
      <c r="G4895">
        <v>133.77510000000001</v>
      </c>
      <c r="H4895">
        <v>-25.2744</v>
      </c>
      <c r="I4895">
        <v>114115</v>
      </c>
      <c r="J4895">
        <v>1681942</v>
      </c>
      <c r="K4895">
        <v>386334</v>
      </c>
      <c r="L4895">
        <v>52669</v>
      </c>
      <c r="M4895">
        <v>94928</v>
      </c>
      <c r="N4895">
        <v>6.7847415526759908E-2</v>
      </c>
      <c r="O4895">
        <v>1952985</v>
      </c>
      <c r="P4895">
        <v>1681942</v>
      </c>
      <c r="Q4895">
        <v>0</v>
      </c>
      <c r="T4895" t="s">
        <v>5061</v>
      </c>
      <c r="U4895">
        <v>45664</v>
      </c>
      <c r="V4895" t="s">
        <v>5089</v>
      </c>
      <c r="W4895" t="s">
        <v>5084</v>
      </c>
      <c r="X4895">
        <v>8</v>
      </c>
      <c r="Y4895" t="s">
        <v>5082</v>
      </c>
      <c r="Z4895" t="s">
        <v>5069</v>
      </c>
    </row>
    <row r="4896" spans="1:26" x14ac:dyDescent="0.3">
      <c r="A4896" t="s">
        <v>4917</v>
      </c>
      <c r="B4896" t="s">
        <v>5023</v>
      </c>
      <c r="C4896" t="s">
        <v>5029</v>
      </c>
      <c r="D4896" t="s">
        <v>5035</v>
      </c>
      <c r="E4896" t="s">
        <v>5040</v>
      </c>
      <c r="F4896" t="s">
        <v>5050</v>
      </c>
      <c r="G4896">
        <v>-95.712900000000005</v>
      </c>
      <c r="H4896">
        <v>37.090200000000003</v>
      </c>
      <c r="I4896">
        <v>25522</v>
      </c>
      <c r="J4896">
        <v>223650</v>
      </c>
      <c r="K4896">
        <v>39414</v>
      </c>
      <c r="L4896">
        <v>8188</v>
      </c>
      <c r="M4896">
        <v>12544</v>
      </c>
      <c r="N4896">
        <v>0.1141177780006425</v>
      </c>
      <c r="O4896">
        <v>279555</v>
      </c>
      <c r="P4896">
        <v>0</v>
      </c>
      <c r="Q4896">
        <v>281038</v>
      </c>
      <c r="R4896">
        <v>3103</v>
      </c>
      <c r="S4896">
        <v>1.11E-2</v>
      </c>
      <c r="T4896" t="s">
        <v>5058</v>
      </c>
      <c r="U4896">
        <v>45590</v>
      </c>
      <c r="V4896" t="s">
        <v>5091</v>
      </c>
      <c r="W4896" t="s">
        <v>5090</v>
      </c>
      <c r="X4896">
        <v>14</v>
      </c>
      <c r="Y4896" t="s">
        <v>5077</v>
      </c>
      <c r="Z4896" t="s">
        <v>5070</v>
      </c>
    </row>
    <row r="4897" spans="1:26" x14ac:dyDescent="0.3">
      <c r="A4897" t="s">
        <v>4918</v>
      </c>
      <c r="B4897" t="s">
        <v>5025</v>
      </c>
      <c r="C4897" t="s">
        <v>5029</v>
      </c>
      <c r="D4897" t="s">
        <v>5033</v>
      </c>
      <c r="E4897" t="s">
        <v>5037</v>
      </c>
      <c r="F4897" t="s">
        <v>5045</v>
      </c>
      <c r="G4897">
        <v>-51.9253</v>
      </c>
      <c r="H4897">
        <v>-14.234999999999999</v>
      </c>
      <c r="I4897">
        <v>31349</v>
      </c>
      <c r="J4897">
        <v>152856</v>
      </c>
      <c r="K4897">
        <v>22353</v>
      </c>
      <c r="L4897">
        <v>8306</v>
      </c>
      <c r="M4897">
        <v>6770</v>
      </c>
      <c r="N4897">
        <v>0.20509474937761241</v>
      </c>
      <c r="O4897">
        <v>196464</v>
      </c>
      <c r="P4897">
        <v>0</v>
      </c>
      <c r="Q4897">
        <v>0</v>
      </c>
      <c r="T4897" t="s">
        <v>5056</v>
      </c>
      <c r="U4897">
        <v>45597</v>
      </c>
      <c r="V4897" t="s">
        <v>5091</v>
      </c>
      <c r="W4897" t="s">
        <v>5094</v>
      </c>
      <c r="X4897">
        <v>16</v>
      </c>
      <c r="Y4897" t="s">
        <v>5077</v>
      </c>
      <c r="Z4897" t="s">
        <v>5071</v>
      </c>
    </row>
    <row r="4898" spans="1:26" x14ac:dyDescent="0.3">
      <c r="A4898" t="s">
        <v>4919</v>
      </c>
      <c r="B4898" t="s">
        <v>5023</v>
      </c>
      <c r="C4898" t="s">
        <v>5029</v>
      </c>
      <c r="D4898" t="s">
        <v>5031</v>
      </c>
      <c r="E4898" t="s">
        <v>5036</v>
      </c>
      <c r="F4898" t="s">
        <v>5044</v>
      </c>
      <c r="G4898">
        <v>78.962900000000005</v>
      </c>
      <c r="H4898">
        <v>20.593699999999998</v>
      </c>
      <c r="I4898">
        <v>209875</v>
      </c>
      <c r="J4898">
        <v>2423385</v>
      </c>
      <c r="K4898">
        <v>381907</v>
      </c>
      <c r="L4898">
        <v>157892</v>
      </c>
      <c r="M4898">
        <v>141623</v>
      </c>
      <c r="N4898">
        <v>8.6604359518309207E-2</v>
      </c>
      <c r="O4898">
        <v>2739575</v>
      </c>
      <c r="P4898">
        <v>2423385</v>
      </c>
      <c r="Q4898">
        <v>0</v>
      </c>
      <c r="R4898">
        <v>29039</v>
      </c>
      <c r="S4898">
        <v>1.06E-2</v>
      </c>
      <c r="T4898" t="s">
        <v>5052</v>
      </c>
      <c r="U4898">
        <v>45369</v>
      </c>
      <c r="V4898" t="s">
        <v>5085</v>
      </c>
      <c r="W4898" t="s">
        <v>5076</v>
      </c>
      <c r="X4898">
        <v>15</v>
      </c>
      <c r="Y4898" t="s">
        <v>5077</v>
      </c>
      <c r="Z4898" t="s">
        <v>5069</v>
      </c>
    </row>
    <row r="4899" spans="1:26" x14ac:dyDescent="0.3">
      <c r="A4899" t="s">
        <v>4920</v>
      </c>
      <c r="B4899" t="s">
        <v>5023</v>
      </c>
      <c r="C4899" t="s">
        <v>5029</v>
      </c>
      <c r="D4899" t="s">
        <v>5031</v>
      </c>
      <c r="E4899" t="s">
        <v>5036</v>
      </c>
      <c r="F4899" t="s">
        <v>5046</v>
      </c>
      <c r="G4899">
        <v>133.77510000000001</v>
      </c>
      <c r="H4899">
        <v>-25.2744</v>
      </c>
      <c r="I4899">
        <v>195884</v>
      </c>
      <c r="J4899">
        <v>1825218</v>
      </c>
      <c r="K4899">
        <v>383046</v>
      </c>
      <c r="L4899">
        <v>81545</v>
      </c>
      <c r="M4899">
        <v>60888</v>
      </c>
      <c r="N4899">
        <v>0.1073209818612704</v>
      </c>
      <c r="O4899">
        <v>2017644</v>
      </c>
      <c r="P4899">
        <v>1825218</v>
      </c>
      <c r="Q4899">
        <v>0</v>
      </c>
      <c r="R4899">
        <v>22597</v>
      </c>
      <c r="S4899">
        <v>1.12E-2</v>
      </c>
      <c r="T4899" t="s">
        <v>5052</v>
      </c>
      <c r="U4899">
        <v>45337</v>
      </c>
      <c r="V4899" t="s">
        <v>5075</v>
      </c>
      <c r="W4899" t="s">
        <v>5086</v>
      </c>
      <c r="X4899">
        <v>10</v>
      </c>
      <c r="Y4899" t="s">
        <v>5082</v>
      </c>
      <c r="Z4899" t="s">
        <v>5070</v>
      </c>
    </row>
    <row r="4900" spans="1:26" x14ac:dyDescent="0.3">
      <c r="A4900" t="s">
        <v>4921</v>
      </c>
      <c r="B4900" t="s">
        <v>5023</v>
      </c>
      <c r="C4900" t="s">
        <v>5029</v>
      </c>
      <c r="D4900" t="s">
        <v>5033</v>
      </c>
      <c r="E4900" t="s">
        <v>5040</v>
      </c>
      <c r="F4900" t="s">
        <v>5044</v>
      </c>
      <c r="G4900">
        <v>78.962900000000005</v>
      </c>
      <c r="H4900">
        <v>20.593699999999998</v>
      </c>
      <c r="I4900">
        <v>71650</v>
      </c>
      <c r="J4900">
        <v>356599</v>
      </c>
      <c r="K4900">
        <v>87620</v>
      </c>
      <c r="L4900">
        <v>25201</v>
      </c>
      <c r="M4900">
        <v>8471</v>
      </c>
      <c r="N4900">
        <v>0.20092691940134391</v>
      </c>
      <c r="O4900">
        <v>463543</v>
      </c>
      <c r="P4900">
        <v>0</v>
      </c>
      <c r="Q4900">
        <v>201256</v>
      </c>
      <c r="R4900">
        <v>10754</v>
      </c>
      <c r="S4900">
        <v>2.3199999999999998E-2</v>
      </c>
      <c r="T4900" t="s">
        <v>5056</v>
      </c>
      <c r="U4900">
        <v>45671</v>
      </c>
      <c r="V4900" t="s">
        <v>5089</v>
      </c>
      <c r="W4900" t="s">
        <v>5084</v>
      </c>
      <c r="X4900">
        <v>16</v>
      </c>
      <c r="Y4900" t="s">
        <v>5077</v>
      </c>
      <c r="Z4900" t="s">
        <v>5071</v>
      </c>
    </row>
    <row r="4901" spans="1:26" x14ac:dyDescent="0.3">
      <c r="A4901" t="s">
        <v>4922</v>
      </c>
      <c r="B4901" t="s">
        <v>5026</v>
      </c>
      <c r="C4901" t="s">
        <v>5029</v>
      </c>
      <c r="D4901" t="s">
        <v>5032</v>
      </c>
      <c r="E4901" t="s">
        <v>5036</v>
      </c>
      <c r="F4901" t="s">
        <v>5048</v>
      </c>
      <c r="G4901">
        <v>10.451499999999999</v>
      </c>
      <c r="H4901">
        <v>51.165700000000001</v>
      </c>
      <c r="I4901">
        <v>57383</v>
      </c>
      <c r="J4901">
        <v>818621</v>
      </c>
      <c r="K4901">
        <v>94931</v>
      </c>
      <c r="L4901">
        <v>44569</v>
      </c>
      <c r="M4901">
        <v>30867</v>
      </c>
      <c r="N4901">
        <v>7.009788969721488E-2</v>
      </c>
      <c r="O4901">
        <v>935854</v>
      </c>
      <c r="P4901">
        <v>719235</v>
      </c>
      <c r="Q4901">
        <v>0</v>
      </c>
      <c r="T4901" t="s">
        <v>5059</v>
      </c>
      <c r="U4901">
        <v>45609</v>
      </c>
      <c r="V4901" t="s">
        <v>5078</v>
      </c>
      <c r="W4901" t="s">
        <v>5094</v>
      </c>
      <c r="X4901">
        <v>10</v>
      </c>
      <c r="Y4901" t="s">
        <v>5082</v>
      </c>
      <c r="Z4901" t="s">
        <v>5069</v>
      </c>
    </row>
    <row r="4902" spans="1:26" x14ac:dyDescent="0.3">
      <c r="A4902" t="s">
        <v>4923</v>
      </c>
      <c r="B4902" t="s">
        <v>5024</v>
      </c>
      <c r="C4902" t="s">
        <v>5029</v>
      </c>
      <c r="D4902" t="s">
        <v>5033</v>
      </c>
      <c r="E4902" t="s">
        <v>5040</v>
      </c>
      <c r="F4902" t="s">
        <v>5045</v>
      </c>
      <c r="G4902">
        <v>-51.9253</v>
      </c>
      <c r="H4902">
        <v>-14.234999999999999</v>
      </c>
      <c r="I4902">
        <v>31044</v>
      </c>
      <c r="J4902">
        <v>146189</v>
      </c>
      <c r="K4902">
        <v>21203</v>
      </c>
      <c r="L4902">
        <v>11454</v>
      </c>
      <c r="M4902">
        <v>4611</v>
      </c>
      <c r="N4902">
        <v>0.2123575537817767</v>
      </c>
      <c r="O4902">
        <v>167048</v>
      </c>
      <c r="P4902">
        <v>0</v>
      </c>
      <c r="Q4902">
        <v>314483</v>
      </c>
      <c r="T4902" t="s">
        <v>5056</v>
      </c>
      <c r="U4902">
        <v>45499</v>
      </c>
      <c r="V4902" t="s">
        <v>5091</v>
      </c>
      <c r="W4902" t="s">
        <v>5083</v>
      </c>
      <c r="X4902">
        <v>12</v>
      </c>
      <c r="Y4902" t="s">
        <v>5077</v>
      </c>
      <c r="Z4902" t="s">
        <v>5071</v>
      </c>
    </row>
    <row r="4903" spans="1:26" x14ac:dyDescent="0.3">
      <c r="A4903" t="s">
        <v>4924</v>
      </c>
      <c r="B4903" t="s">
        <v>5024</v>
      </c>
      <c r="C4903" t="s">
        <v>5029</v>
      </c>
      <c r="D4903" t="s">
        <v>5033</v>
      </c>
      <c r="E4903" t="s">
        <v>5040</v>
      </c>
      <c r="F4903" t="s">
        <v>5045</v>
      </c>
      <c r="G4903">
        <v>-51.9253</v>
      </c>
      <c r="H4903">
        <v>-14.234999999999999</v>
      </c>
      <c r="I4903">
        <v>81335</v>
      </c>
      <c r="J4903">
        <v>370287</v>
      </c>
      <c r="K4903">
        <v>78921</v>
      </c>
      <c r="L4903">
        <v>11790</v>
      </c>
      <c r="M4903">
        <v>13237</v>
      </c>
      <c r="N4903">
        <v>0.21965515885832859</v>
      </c>
      <c r="O4903">
        <v>464633</v>
      </c>
      <c r="P4903">
        <v>0</v>
      </c>
      <c r="Q4903">
        <v>461940</v>
      </c>
      <c r="T4903" t="s">
        <v>5056</v>
      </c>
      <c r="U4903">
        <v>45452</v>
      </c>
      <c r="V4903" t="s">
        <v>5080</v>
      </c>
      <c r="W4903" t="s">
        <v>5093</v>
      </c>
      <c r="X4903">
        <v>16</v>
      </c>
      <c r="Y4903" t="s">
        <v>5077</v>
      </c>
      <c r="Z4903" t="s">
        <v>5071</v>
      </c>
    </row>
    <row r="4904" spans="1:26" x14ac:dyDescent="0.3">
      <c r="A4904" t="s">
        <v>4925</v>
      </c>
      <c r="B4904" t="s">
        <v>5025</v>
      </c>
      <c r="C4904" t="s">
        <v>5029</v>
      </c>
      <c r="D4904" t="s">
        <v>5031</v>
      </c>
      <c r="E4904" t="s">
        <v>5036</v>
      </c>
      <c r="F4904" t="s">
        <v>5050</v>
      </c>
      <c r="G4904">
        <v>-95.712900000000005</v>
      </c>
      <c r="H4904">
        <v>37.090200000000003</v>
      </c>
      <c r="I4904">
        <v>292301</v>
      </c>
      <c r="J4904">
        <v>2685185</v>
      </c>
      <c r="K4904">
        <v>511071</v>
      </c>
      <c r="L4904">
        <v>87578</v>
      </c>
      <c r="M4904">
        <v>96306</v>
      </c>
      <c r="N4904">
        <v>0.1088570680802462</v>
      </c>
      <c r="O4904">
        <v>2993566</v>
      </c>
      <c r="P4904">
        <v>2685185</v>
      </c>
      <c r="Q4904">
        <v>0</v>
      </c>
      <c r="T4904" t="s">
        <v>5052</v>
      </c>
      <c r="U4904">
        <v>45773</v>
      </c>
      <c r="V4904" t="s">
        <v>5088</v>
      </c>
      <c r="W4904" t="s">
        <v>5079</v>
      </c>
      <c r="X4904">
        <v>16</v>
      </c>
      <c r="Y4904" t="s">
        <v>5077</v>
      </c>
      <c r="Z4904" t="s">
        <v>5070</v>
      </c>
    </row>
    <row r="4905" spans="1:26" x14ac:dyDescent="0.3">
      <c r="A4905" t="s">
        <v>4926</v>
      </c>
      <c r="B4905" t="s">
        <v>5024</v>
      </c>
      <c r="C4905" t="s">
        <v>5029</v>
      </c>
      <c r="D4905" t="s">
        <v>5035</v>
      </c>
      <c r="E4905" t="s">
        <v>5040</v>
      </c>
      <c r="F4905" t="s">
        <v>5047</v>
      </c>
      <c r="G4905">
        <v>138.25290000000001</v>
      </c>
      <c r="H4905">
        <v>36.204799999999999</v>
      </c>
      <c r="I4905">
        <v>23016</v>
      </c>
      <c r="J4905">
        <v>216471</v>
      </c>
      <c r="K4905">
        <v>36669</v>
      </c>
      <c r="L4905">
        <v>10893</v>
      </c>
      <c r="M4905">
        <v>8341</v>
      </c>
      <c r="N4905">
        <v>0.1063277970211176</v>
      </c>
      <c r="O4905">
        <v>268997</v>
      </c>
      <c r="P4905">
        <v>0</v>
      </c>
      <c r="Q4905">
        <v>247707</v>
      </c>
      <c r="T4905" t="s">
        <v>5058</v>
      </c>
      <c r="U4905">
        <v>45624</v>
      </c>
      <c r="V4905" t="s">
        <v>5075</v>
      </c>
      <c r="W4905" t="s">
        <v>5094</v>
      </c>
      <c r="X4905">
        <v>16</v>
      </c>
      <c r="Y4905" t="s">
        <v>5077</v>
      </c>
      <c r="Z4905" t="s">
        <v>5070</v>
      </c>
    </row>
    <row r="4906" spans="1:26" x14ac:dyDescent="0.3">
      <c r="A4906" t="s">
        <v>4927</v>
      </c>
      <c r="B4906" t="s">
        <v>5024</v>
      </c>
      <c r="C4906" t="s">
        <v>5029</v>
      </c>
      <c r="D4906" t="s">
        <v>5033</v>
      </c>
      <c r="E4906" t="s">
        <v>5039</v>
      </c>
      <c r="F4906" t="s">
        <v>5048</v>
      </c>
      <c r="G4906">
        <v>10.451499999999999</v>
      </c>
      <c r="H4906">
        <v>51.165700000000001</v>
      </c>
      <c r="I4906">
        <v>23195</v>
      </c>
      <c r="J4906">
        <v>123112</v>
      </c>
      <c r="K4906">
        <v>22426</v>
      </c>
      <c r="L4906">
        <v>5560</v>
      </c>
      <c r="M4906">
        <v>4203</v>
      </c>
      <c r="N4906">
        <v>0.18841345869338719</v>
      </c>
      <c r="O4906">
        <v>150536</v>
      </c>
      <c r="P4906">
        <v>0</v>
      </c>
      <c r="Q4906">
        <v>0</v>
      </c>
      <c r="T4906" t="s">
        <v>5056</v>
      </c>
      <c r="U4906">
        <v>45620</v>
      </c>
      <c r="V4906" t="s">
        <v>5080</v>
      </c>
      <c r="W4906" t="s">
        <v>5094</v>
      </c>
      <c r="X4906">
        <v>9</v>
      </c>
      <c r="Y4906" t="s">
        <v>5082</v>
      </c>
      <c r="Z4906" t="s">
        <v>5070</v>
      </c>
    </row>
    <row r="4907" spans="1:26" x14ac:dyDescent="0.3">
      <c r="A4907" t="s">
        <v>4928</v>
      </c>
      <c r="B4907" t="s">
        <v>5023</v>
      </c>
      <c r="C4907" t="s">
        <v>5030</v>
      </c>
      <c r="D4907" t="s">
        <v>5033</v>
      </c>
      <c r="E4907" t="s">
        <v>5036</v>
      </c>
      <c r="F4907" t="s">
        <v>5047</v>
      </c>
      <c r="G4907">
        <v>138.25290000000001</v>
      </c>
      <c r="H4907">
        <v>36.204799999999999</v>
      </c>
      <c r="I4907">
        <v>89328</v>
      </c>
      <c r="J4907">
        <v>429432</v>
      </c>
      <c r="K4907">
        <v>79050</v>
      </c>
      <c r="L4907">
        <v>30136</v>
      </c>
      <c r="M4907">
        <v>16205</v>
      </c>
      <c r="N4907">
        <v>0.20801471140854849</v>
      </c>
      <c r="O4907">
        <v>514548</v>
      </c>
      <c r="P4907">
        <v>368547</v>
      </c>
      <c r="Q4907">
        <v>0</v>
      </c>
      <c r="R4907">
        <v>12040</v>
      </c>
      <c r="S4907">
        <v>2.3400000000000001E-2</v>
      </c>
      <c r="T4907" t="s">
        <v>5056</v>
      </c>
      <c r="U4907">
        <v>45292</v>
      </c>
      <c r="V4907" t="s">
        <v>5085</v>
      </c>
      <c r="W4907" t="s">
        <v>5084</v>
      </c>
      <c r="X4907">
        <v>17</v>
      </c>
      <c r="Y4907" t="s">
        <v>5077</v>
      </c>
      <c r="Z4907" t="s">
        <v>5071</v>
      </c>
    </row>
    <row r="4908" spans="1:26" x14ac:dyDescent="0.3">
      <c r="A4908" t="s">
        <v>4929</v>
      </c>
      <c r="B4908" t="s">
        <v>5025</v>
      </c>
      <c r="C4908" t="s">
        <v>5029</v>
      </c>
      <c r="D4908" t="s">
        <v>5035</v>
      </c>
      <c r="E4908" t="s">
        <v>5039</v>
      </c>
      <c r="F4908" t="s">
        <v>5050</v>
      </c>
      <c r="G4908">
        <v>-95.712900000000005</v>
      </c>
      <c r="H4908">
        <v>37.090200000000003</v>
      </c>
      <c r="I4908">
        <v>25568</v>
      </c>
      <c r="J4908">
        <v>242352</v>
      </c>
      <c r="K4908">
        <v>48590</v>
      </c>
      <c r="L4908">
        <v>9951</v>
      </c>
      <c r="M4908">
        <v>8588</v>
      </c>
      <c r="N4908">
        <v>0.1055017480962436</v>
      </c>
      <c r="O4908">
        <v>296873</v>
      </c>
      <c r="P4908">
        <v>0</v>
      </c>
      <c r="Q4908">
        <v>0</v>
      </c>
      <c r="T4908" t="s">
        <v>5058</v>
      </c>
      <c r="U4908">
        <v>45353</v>
      </c>
      <c r="V4908" t="s">
        <v>5088</v>
      </c>
      <c r="W4908" t="s">
        <v>5076</v>
      </c>
      <c r="X4908">
        <v>17</v>
      </c>
      <c r="Y4908" t="s">
        <v>5077</v>
      </c>
      <c r="Z4908" t="s">
        <v>5070</v>
      </c>
    </row>
    <row r="4909" spans="1:26" x14ac:dyDescent="0.3">
      <c r="A4909" t="s">
        <v>4930</v>
      </c>
      <c r="B4909" t="s">
        <v>5023</v>
      </c>
      <c r="C4909" t="s">
        <v>5029</v>
      </c>
      <c r="D4909" t="s">
        <v>5033</v>
      </c>
      <c r="E4909" t="s">
        <v>5036</v>
      </c>
      <c r="F4909" t="s">
        <v>5050</v>
      </c>
      <c r="G4909">
        <v>-95.712900000000005</v>
      </c>
      <c r="H4909">
        <v>37.090200000000003</v>
      </c>
      <c r="I4909">
        <v>779943</v>
      </c>
      <c r="J4909">
        <v>3523215</v>
      </c>
      <c r="K4909">
        <v>863562</v>
      </c>
      <c r="L4909">
        <v>260192</v>
      </c>
      <c r="M4909">
        <v>110028</v>
      </c>
      <c r="N4909">
        <v>0.22137263561343221</v>
      </c>
      <c r="O4909">
        <v>4232938</v>
      </c>
      <c r="P4909">
        <v>3523215</v>
      </c>
      <c r="Q4909">
        <v>0</v>
      </c>
      <c r="R4909">
        <v>52488</v>
      </c>
      <c r="S4909">
        <v>1.24E-2</v>
      </c>
      <c r="T4909" t="s">
        <v>5057</v>
      </c>
      <c r="U4909">
        <v>45459</v>
      </c>
      <c r="V4909" t="s">
        <v>5080</v>
      </c>
      <c r="W4909" t="s">
        <v>5093</v>
      </c>
      <c r="X4909">
        <v>11</v>
      </c>
      <c r="Y4909" t="s">
        <v>5082</v>
      </c>
      <c r="Z4909" t="s">
        <v>5071</v>
      </c>
    </row>
    <row r="4910" spans="1:26" x14ac:dyDescent="0.3">
      <c r="A4910" t="s">
        <v>4931</v>
      </c>
      <c r="B4910" t="s">
        <v>5024</v>
      </c>
      <c r="C4910" t="s">
        <v>5029</v>
      </c>
      <c r="D4910" t="s">
        <v>5033</v>
      </c>
      <c r="E4910" t="s">
        <v>5039</v>
      </c>
      <c r="F4910" t="s">
        <v>5044</v>
      </c>
      <c r="G4910">
        <v>78.962900000000005</v>
      </c>
      <c r="H4910">
        <v>20.593699999999998</v>
      </c>
      <c r="I4910">
        <v>21739</v>
      </c>
      <c r="J4910">
        <v>120502</v>
      </c>
      <c r="K4910">
        <v>13069</v>
      </c>
      <c r="L4910">
        <v>5065</v>
      </c>
      <c r="M4910">
        <v>6144</v>
      </c>
      <c r="N4910">
        <v>0.18041081264001921</v>
      </c>
      <c r="O4910">
        <v>135524</v>
      </c>
      <c r="P4910">
        <v>0</v>
      </c>
      <c r="Q4910">
        <v>0</v>
      </c>
      <c r="T4910" t="s">
        <v>5056</v>
      </c>
      <c r="U4910">
        <v>45649</v>
      </c>
      <c r="V4910" t="s">
        <v>5085</v>
      </c>
      <c r="W4910" t="s">
        <v>5081</v>
      </c>
      <c r="X4910">
        <v>11</v>
      </c>
      <c r="Y4910" t="s">
        <v>5082</v>
      </c>
      <c r="Z4910" t="s">
        <v>5070</v>
      </c>
    </row>
    <row r="4911" spans="1:26" x14ac:dyDescent="0.3">
      <c r="A4911" t="s">
        <v>4932</v>
      </c>
      <c r="B4911" t="s">
        <v>5027</v>
      </c>
      <c r="C4911" t="s">
        <v>5029</v>
      </c>
      <c r="D4911" t="s">
        <v>5033</v>
      </c>
      <c r="E4911" t="s">
        <v>5040</v>
      </c>
      <c r="F4911" t="s">
        <v>5043</v>
      </c>
      <c r="G4911">
        <v>-3.4359999999999999</v>
      </c>
      <c r="H4911">
        <v>55.378100000000003</v>
      </c>
      <c r="I4911">
        <v>46678</v>
      </c>
      <c r="J4911">
        <v>301258</v>
      </c>
      <c r="K4911">
        <v>69194</v>
      </c>
      <c r="L4911">
        <v>20328</v>
      </c>
      <c r="M4911">
        <v>7478</v>
      </c>
      <c r="N4911">
        <v>0.15494616849037579</v>
      </c>
      <c r="O4911">
        <v>362507</v>
      </c>
      <c r="P4911">
        <v>0</v>
      </c>
      <c r="Q4911">
        <v>1166365</v>
      </c>
      <c r="T4911" t="s">
        <v>5057</v>
      </c>
      <c r="U4911">
        <v>45521</v>
      </c>
      <c r="V4911" t="s">
        <v>5088</v>
      </c>
      <c r="W4911" t="s">
        <v>5095</v>
      </c>
      <c r="X4911">
        <v>11</v>
      </c>
      <c r="Y4911" t="s">
        <v>5082</v>
      </c>
      <c r="Z4911" t="s">
        <v>5070</v>
      </c>
    </row>
    <row r="4912" spans="1:26" x14ac:dyDescent="0.3">
      <c r="A4912" t="s">
        <v>4933</v>
      </c>
      <c r="B4912" t="s">
        <v>5024</v>
      </c>
      <c r="C4912" t="s">
        <v>5029</v>
      </c>
      <c r="D4912" t="s">
        <v>5035</v>
      </c>
      <c r="E4912" t="s">
        <v>5040</v>
      </c>
      <c r="F4912" t="s">
        <v>5046</v>
      </c>
      <c r="G4912">
        <v>133.77510000000001</v>
      </c>
      <c r="H4912">
        <v>-25.2744</v>
      </c>
      <c r="I4912">
        <v>31312</v>
      </c>
      <c r="J4912">
        <v>308902</v>
      </c>
      <c r="K4912">
        <v>45307</v>
      </c>
      <c r="L4912">
        <v>22148</v>
      </c>
      <c r="M4912">
        <v>11912</v>
      </c>
      <c r="N4912">
        <v>0.10136746388911309</v>
      </c>
      <c r="O4912">
        <v>343517</v>
      </c>
      <c r="P4912">
        <v>0</v>
      </c>
      <c r="Q4912">
        <v>209986</v>
      </c>
      <c r="T4912" t="s">
        <v>5058</v>
      </c>
      <c r="U4912">
        <v>45650</v>
      </c>
      <c r="V4912" t="s">
        <v>5089</v>
      </c>
      <c r="W4912" t="s">
        <v>5081</v>
      </c>
      <c r="X4912">
        <v>17</v>
      </c>
      <c r="Y4912" t="s">
        <v>5077</v>
      </c>
      <c r="Z4912" t="s">
        <v>5070</v>
      </c>
    </row>
    <row r="4913" spans="1:26" x14ac:dyDescent="0.3">
      <c r="A4913" t="s">
        <v>4934</v>
      </c>
      <c r="B4913" t="s">
        <v>5023</v>
      </c>
      <c r="C4913" t="s">
        <v>5030</v>
      </c>
      <c r="D4913" t="s">
        <v>5032</v>
      </c>
      <c r="E4913" t="s">
        <v>5036</v>
      </c>
      <c r="F4913" t="s">
        <v>5049</v>
      </c>
      <c r="G4913">
        <v>-106.3468</v>
      </c>
      <c r="H4913">
        <v>56.130400000000002</v>
      </c>
      <c r="I4913">
        <v>31699</v>
      </c>
      <c r="J4913">
        <v>577105</v>
      </c>
      <c r="K4913">
        <v>113756</v>
      </c>
      <c r="L4913">
        <v>33482</v>
      </c>
      <c r="M4913">
        <v>23237</v>
      </c>
      <c r="N4913">
        <v>5.4928340616479873E-2</v>
      </c>
      <c r="O4913">
        <v>709852</v>
      </c>
      <c r="P4913">
        <v>509364</v>
      </c>
      <c r="Q4913">
        <v>0</v>
      </c>
      <c r="R4913">
        <v>9583</v>
      </c>
      <c r="S4913">
        <v>1.35E-2</v>
      </c>
      <c r="T4913" t="s">
        <v>5059</v>
      </c>
      <c r="U4913">
        <v>45638</v>
      </c>
      <c r="V4913" t="s">
        <v>5075</v>
      </c>
      <c r="W4913" t="s">
        <v>5081</v>
      </c>
      <c r="X4913">
        <v>11</v>
      </c>
      <c r="Y4913" t="s">
        <v>5082</v>
      </c>
      <c r="Z4913" t="s">
        <v>5069</v>
      </c>
    </row>
    <row r="4914" spans="1:26" x14ac:dyDescent="0.3">
      <c r="A4914" t="s">
        <v>4935</v>
      </c>
      <c r="B4914" t="s">
        <v>5023</v>
      </c>
      <c r="C4914" t="s">
        <v>5029</v>
      </c>
      <c r="D4914" t="s">
        <v>5032</v>
      </c>
      <c r="E4914" t="s">
        <v>5036</v>
      </c>
      <c r="F4914" t="s">
        <v>5046</v>
      </c>
      <c r="G4914">
        <v>133.77510000000001</v>
      </c>
      <c r="H4914">
        <v>-25.2744</v>
      </c>
      <c r="I4914">
        <v>26121</v>
      </c>
      <c r="J4914">
        <v>445997</v>
      </c>
      <c r="K4914">
        <v>95100</v>
      </c>
      <c r="L4914">
        <v>25742</v>
      </c>
      <c r="M4914">
        <v>25658</v>
      </c>
      <c r="N4914">
        <v>5.856825358073274E-2</v>
      </c>
      <c r="O4914">
        <v>577729</v>
      </c>
      <c r="P4914">
        <v>392427</v>
      </c>
      <c r="Q4914">
        <v>0</v>
      </c>
      <c r="R4914">
        <v>12074</v>
      </c>
      <c r="S4914">
        <v>2.0899999999999998E-2</v>
      </c>
      <c r="T4914" t="s">
        <v>5059</v>
      </c>
      <c r="U4914">
        <v>45496</v>
      </c>
      <c r="V4914" t="s">
        <v>5089</v>
      </c>
      <c r="W4914" t="s">
        <v>5083</v>
      </c>
      <c r="X4914">
        <v>12</v>
      </c>
      <c r="Y4914" t="s">
        <v>5077</v>
      </c>
      <c r="Z4914" t="s">
        <v>5069</v>
      </c>
    </row>
    <row r="4915" spans="1:26" x14ac:dyDescent="0.3">
      <c r="A4915" t="s">
        <v>4936</v>
      </c>
      <c r="B4915" t="s">
        <v>5024</v>
      </c>
      <c r="C4915" t="s">
        <v>5029</v>
      </c>
      <c r="D4915" t="s">
        <v>5033</v>
      </c>
      <c r="E4915" t="s">
        <v>5039</v>
      </c>
      <c r="F4915" t="s">
        <v>5048</v>
      </c>
      <c r="G4915">
        <v>10.451499999999999</v>
      </c>
      <c r="H4915">
        <v>51.165700000000001</v>
      </c>
      <c r="I4915">
        <v>49685</v>
      </c>
      <c r="J4915">
        <v>235003</v>
      </c>
      <c r="K4915">
        <v>53801</v>
      </c>
      <c r="L4915">
        <v>17733</v>
      </c>
      <c r="M4915">
        <v>13199</v>
      </c>
      <c r="N4915">
        <v>0.21142630946982549</v>
      </c>
      <c r="O4915">
        <v>297553</v>
      </c>
      <c r="P4915">
        <v>0</v>
      </c>
      <c r="Q4915">
        <v>0</v>
      </c>
      <c r="T4915" t="s">
        <v>5056</v>
      </c>
      <c r="U4915">
        <v>45432</v>
      </c>
      <c r="V4915" t="s">
        <v>5085</v>
      </c>
      <c r="W4915" t="s">
        <v>5087</v>
      </c>
      <c r="X4915">
        <v>15</v>
      </c>
      <c r="Y4915" t="s">
        <v>5077</v>
      </c>
      <c r="Z4915" t="s">
        <v>5071</v>
      </c>
    </row>
    <row r="4916" spans="1:26" x14ac:dyDescent="0.3">
      <c r="A4916" t="s">
        <v>4937</v>
      </c>
      <c r="B4916" t="s">
        <v>5024</v>
      </c>
      <c r="C4916" t="s">
        <v>5029</v>
      </c>
      <c r="D4916" t="s">
        <v>5033</v>
      </c>
      <c r="E4916" t="s">
        <v>5040</v>
      </c>
      <c r="F4916" t="s">
        <v>5049</v>
      </c>
      <c r="G4916">
        <v>-106.3468</v>
      </c>
      <c r="H4916">
        <v>56.130400000000002</v>
      </c>
      <c r="I4916">
        <v>47948</v>
      </c>
      <c r="J4916">
        <v>317919</v>
      </c>
      <c r="K4916">
        <v>51181</v>
      </c>
      <c r="L4916">
        <v>12063</v>
      </c>
      <c r="M4916">
        <v>10605</v>
      </c>
      <c r="N4916">
        <v>0.15081887265986529</v>
      </c>
      <c r="O4916">
        <v>398498</v>
      </c>
      <c r="P4916">
        <v>0</v>
      </c>
      <c r="Q4916">
        <v>193154</v>
      </c>
      <c r="T4916" t="s">
        <v>5056</v>
      </c>
      <c r="U4916">
        <v>45345</v>
      </c>
      <c r="V4916" t="s">
        <v>5091</v>
      </c>
      <c r="W4916" t="s">
        <v>5086</v>
      </c>
      <c r="X4916">
        <v>15</v>
      </c>
      <c r="Y4916" t="s">
        <v>5077</v>
      </c>
      <c r="Z4916" t="s">
        <v>5070</v>
      </c>
    </row>
    <row r="4917" spans="1:26" x14ac:dyDescent="0.3">
      <c r="A4917" t="s">
        <v>4938</v>
      </c>
      <c r="B4917" t="s">
        <v>5026</v>
      </c>
      <c r="C4917" t="s">
        <v>5029</v>
      </c>
      <c r="D4917" t="s">
        <v>5032</v>
      </c>
      <c r="E4917" t="s">
        <v>5037</v>
      </c>
      <c r="F4917" t="s">
        <v>5043</v>
      </c>
      <c r="G4917">
        <v>-3.4359999999999999</v>
      </c>
      <c r="H4917">
        <v>55.378100000000003</v>
      </c>
      <c r="I4917">
        <v>76062</v>
      </c>
      <c r="J4917">
        <v>1034377</v>
      </c>
      <c r="K4917">
        <v>197130</v>
      </c>
      <c r="L4917">
        <v>79425</v>
      </c>
      <c r="M4917">
        <v>48056</v>
      </c>
      <c r="N4917">
        <v>7.3534429681429703E-2</v>
      </c>
      <c r="O4917">
        <v>1300480</v>
      </c>
      <c r="P4917">
        <v>0</v>
      </c>
      <c r="Q4917">
        <v>0</v>
      </c>
      <c r="T4917" t="s">
        <v>5059</v>
      </c>
      <c r="U4917">
        <v>45684</v>
      </c>
      <c r="V4917" t="s">
        <v>5085</v>
      </c>
      <c r="W4917" t="s">
        <v>5084</v>
      </c>
      <c r="X4917">
        <v>15</v>
      </c>
      <c r="Y4917" t="s">
        <v>5077</v>
      </c>
      <c r="Z4917" t="s">
        <v>5069</v>
      </c>
    </row>
    <row r="4918" spans="1:26" x14ac:dyDescent="0.3">
      <c r="A4918" t="s">
        <v>4939</v>
      </c>
      <c r="B4918" t="s">
        <v>5025</v>
      </c>
      <c r="C4918" t="s">
        <v>5029</v>
      </c>
      <c r="D4918" t="s">
        <v>5033</v>
      </c>
      <c r="E4918" t="s">
        <v>5037</v>
      </c>
      <c r="F4918" t="s">
        <v>5044</v>
      </c>
      <c r="G4918">
        <v>78.962900000000005</v>
      </c>
      <c r="H4918">
        <v>20.593699999999998</v>
      </c>
      <c r="I4918">
        <v>34975</v>
      </c>
      <c r="J4918">
        <v>161230</v>
      </c>
      <c r="K4918">
        <v>30195</v>
      </c>
      <c r="L4918">
        <v>11556</v>
      </c>
      <c r="M4918">
        <v>4925</v>
      </c>
      <c r="N4918">
        <v>0.21692989574777269</v>
      </c>
      <c r="O4918">
        <v>184120</v>
      </c>
      <c r="P4918">
        <v>0</v>
      </c>
      <c r="Q4918">
        <v>0</v>
      </c>
      <c r="T4918" t="s">
        <v>5056</v>
      </c>
      <c r="U4918">
        <v>45540</v>
      </c>
      <c r="V4918" t="s">
        <v>5075</v>
      </c>
      <c r="W4918" t="s">
        <v>5096</v>
      </c>
      <c r="X4918">
        <v>11</v>
      </c>
      <c r="Y4918" t="s">
        <v>5082</v>
      </c>
      <c r="Z4918" t="s">
        <v>5071</v>
      </c>
    </row>
    <row r="4919" spans="1:26" x14ac:dyDescent="0.3">
      <c r="A4919" t="s">
        <v>4940</v>
      </c>
      <c r="B4919" t="s">
        <v>5023</v>
      </c>
      <c r="C4919" t="s">
        <v>5030</v>
      </c>
      <c r="D4919" t="s">
        <v>5033</v>
      </c>
      <c r="E4919" t="s">
        <v>5036</v>
      </c>
      <c r="F4919" t="s">
        <v>5050</v>
      </c>
      <c r="G4919">
        <v>-95.712900000000005</v>
      </c>
      <c r="H4919">
        <v>37.090200000000003</v>
      </c>
      <c r="I4919">
        <v>131758</v>
      </c>
      <c r="J4919">
        <v>715483</v>
      </c>
      <c r="K4919">
        <v>121699</v>
      </c>
      <c r="L4919">
        <v>34940</v>
      </c>
      <c r="M4919">
        <v>30213</v>
      </c>
      <c r="N4919">
        <v>0.18415253020459271</v>
      </c>
      <c r="O4919">
        <v>804283</v>
      </c>
      <c r="P4919">
        <v>653887</v>
      </c>
      <c r="Q4919">
        <v>0</v>
      </c>
      <c r="R4919">
        <v>14235</v>
      </c>
      <c r="S4919">
        <v>1.77E-2</v>
      </c>
      <c r="T4919" t="s">
        <v>5056</v>
      </c>
      <c r="U4919">
        <v>45558</v>
      </c>
      <c r="V4919" t="s">
        <v>5085</v>
      </c>
      <c r="W4919" t="s">
        <v>5096</v>
      </c>
      <c r="X4919">
        <v>11</v>
      </c>
      <c r="Y4919" t="s">
        <v>5082</v>
      </c>
      <c r="Z4919" t="s">
        <v>5070</v>
      </c>
    </row>
    <row r="4920" spans="1:26" x14ac:dyDescent="0.3">
      <c r="A4920" t="s">
        <v>4941</v>
      </c>
      <c r="B4920" t="s">
        <v>5027</v>
      </c>
      <c r="C4920" t="s">
        <v>5029</v>
      </c>
      <c r="D4920" t="s">
        <v>5031</v>
      </c>
      <c r="E4920" t="s">
        <v>5036</v>
      </c>
      <c r="F4920" t="s">
        <v>5047</v>
      </c>
      <c r="G4920">
        <v>138.25290000000001</v>
      </c>
      <c r="H4920">
        <v>36.204799999999999</v>
      </c>
      <c r="I4920">
        <v>269862</v>
      </c>
      <c r="J4920">
        <v>2911494</v>
      </c>
      <c r="K4920">
        <v>489733</v>
      </c>
      <c r="L4920">
        <v>153634</v>
      </c>
      <c r="M4920">
        <v>120924</v>
      </c>
      <c r="N4920">
        <v>9.2688617934838888E-2</v>
      </c>
      <c r="O4920">
        <v>3572220</v>
      </c>
      <c r="P4920">
        <v>2911494</v>
      </c>
      <c r="Q4920">
        <v>0</v>
      </c>
      <c r="T4920" t="s">
        <v>5052</v>
      </c>
      <c r="U4920">
        <v>45422</v>
      </c>
      <c r="V4920" t="s">
        <v>5091</v>
      </c>
      <c r="W4920" t="s">
        <v>5087</v>
      </c>
      <c r="X4920">
        <v>17</v>
      </c>
      <c r="Y4920" t="s">
        <v>5077</v>
      </c>
      <c r="Z4920" t="s">
        <v>5069</v>
      </c>
    </row>
    <row r="4921" spans="1:26" x14ac:dyDescent="0.3">
      <c r="A4921" t="s">
        <v>4942</v>
      </c>
      <c r="B4921" t="s">
        <v>5023</v>
      </c>
      <c r="C4921" t="s">
        <v>5029</v>
      </c>
      <c r="D4921" t="s">
        <v>5035</v>
      </c>
      <c r="E4921" t="s">
        <v>5040</v>
      </c>
      <c r="F4921" t="s">
        <v>5049</v>
      </c>
      <c r="G4921">
        <v>-106.3468</v>
      </c>
      <c r="H4921">
        <v>56.130400000000002</v>
      </c>
      <c r="I4921">
        <v>38765</v>
      </c>
      <c r="J4921">
        <v>262100</v>
      </c>
      <c r="K4921">
        <v>60953</v>
      </c>
      <c r="L4921">
        <v>15153</v>
      </c>
      <c r="M4921">
        <v>11814</v>
      </c>
      <c r="N4921">
        <v>0.14790190161637351</v>
      </c>
      <c r="O4921">
        <v>291970</v>
      </c>
      <c r="P4921">
        <v>0</v>
      </c>
      <c r="Q4921">
        <v>83315</v>
      </c>
      <c r="R4921">
        <v>3124</v>
      </c>
      <c r="S4921">
        <v>1.0699999999999999E-2</v>
      </c>
      <c r="T4921" t="s">
        <v>5058</v>
      </c>
      <c r="U4921">
        <v>45513</v>
      </c>
      <c r="V4921" t="s">
        <v>5091</v>
      </c>
      <c r="W4921" t="s">
        <v>5095</v>
      </c>
      <c r="X4921">
        <v>15</v>
      </c>
      <c r="Y4921" t="s">
        <v>5077</v>
      </c>
      <c r="Z4921" t="s">
        <v>5070</v>
      </c>
    </row>
    <row r="4922" spans="1:26" x14ac:dyDescent="0.3">
      <c r="A4922" t="s">
        <v>4943</v>
      </c>
      <c r="B4922" t="s">
        <v>5024</v>
      </c>
      <c r="C4922" t="s">
        <v>5029</v>
      </c>
      <c r="D4922" t="s">
        <v>5033</v>
      </c>
      <c r="E4922" t="s">
        <v>5040</v>
      </c>
      <c r="F4922" t="s">
        <v>5043</v>
      </c>
      <c r="G4922">
        <v>-3.4359999999999999</v>
      </c>
      <c r="H4922">
        <v>55.378100000000003</v>
      </c>
      <c r="I4922">
        <v>62012</v>
      </c>
      <c r="J4922">
        <v>286367</v>
      </c>
      <c r="K4922">
        <v>53536</v>
      </c>
      <c r="L4922">
        <v>14256</v>
      </c>
      <c r="M4922">
        <v>14877</v>
      </c>
      <c r="N4922">
        <v>0.2165492617680306</v>
      </c>
      <c r="O4922">
        <v>346113</v>
      </c>
      <c r="P4922">
        <v>0</v>
      </c>
      <c r="Q4922">
        <v>452916</v>
      </c>
      <c r="T4922" t="s">
        <v>5056</v>
      </c>
      <c r="U4922">
        <v>45446</v>
      </c>
      <c r="V4922" t="s">
        <v>5085</v>
      </c>
      <c r="W4922" t="s">
        <v>5093</v>
      </c>
      <c r="X4922">
        <v>11</v>
      </c>
      <c r="Y4922" t="s">
        <v>5082</v>
      </c>
      <c r="Z4922" t="s">
        <v>5071</v>
      </c>
    </row>
    <row r="4923" spans="1:26" x14ac:dyDescent="0.3">
      <c r="A4923" t="s">
        <v>4944</v>
      </c>
      <c r="B4923" t="s">
        <v>5023</v>
      </c>
      <c r="C4923" t="s">
        <v>5029</v>
      </c>
      <c r="D4923" t="s">
        <v>5033</v>
      </c>
      <c r="E4923" t="s">
        <v>5036</v>
      </c>
      <c r="F4923" t="s">
        <v>5044</v>
      </c>
      <c r="G4923">
        <v>78.962900000000005</v>
      </c>
      <c r="H4923">
        <v>20.593699999999998</v>
      </c>
      <c r="I4923">
        <v>532761</v>
      </c>
      <c r="J4923">
        <v>3225188</v>
      </c>
      <c r="K4923">
        <v>470307</v>
      </c>
      <c r="L4923">
        <v>139817</v>
      </c>
      <c r="M4923">
        <v>169482</v>
      </c>
      <c r="N4923">
        <v>0.16518766434789001</v>
      </c>
      <c r="O4923">
        <v>4180087</v>
      </c>
      <c r="P4923">
        <v>3225188</v>
      </c>
      <c r="Q4923">
        <v>0</v>
      </c>
      <c r="R4923">
        <v>92379</v>
      </c>
      <c r="S4923">
        <v>2.2100000000000002E-2</v>
      </c>
      <c r="T4923" t="s">
        <v>5057</v>
      </c>
      <c r="U4923">
        <v>45600</v>
      </c>
      <c r="V4923" t="s">
        <v>5085</v>
      </c>
      <c r="W4923" t="s">
        <v>5094</v>
      </c>
      <c r="X4923">
        <v>16</v>
      </c>
      <c r="Y4923" t="s">
        <v>5077</v>
      </c>
      <c r="Z4923" t="s">
        <v>5070</v>
      </c>
    </row>
    <row r="4924" spans="1:26" x14ac:dyDescent="0.3">
      <c r="A4924" t="s">
        <v>4945</v>
      </c>
      <c r="B4924" t="s">
        <v>5027</v>
      </c>
      <c r="C4924" t="s">
        <v>5030</v>
      </c>
      <c r="D4924" t="s">
        <v>5032</v>
      </c>
      <c r="E4924" t="s">
        <v>5036</v>
      </c>
      <c r="F4924" t="s">
        <v>5043</v>
      </c>
      <c r="G4924">
        <v>-3.4359999999999999</v>
      </c>
      <c r="H4924">
        <v>55.378100000000003</v>
      </c>
      <c r="I4924">
        <v>112067</v>
      </c>
      <c r="J4924">
        <v>1218965</v>
      </c>
      <c r="K4924">
        <v>263382</v>
      </c>
      <c r="L4924">
        <v>68486</v>
      </c>
      <c r="M4924">
        <v>45955</v>
      </c>
      <c r="N4924">
        <v>9.1936738140921792E-2</v>
      </c>
      <c r="O4924">
        <v>1472423</v>
      </c>
      <c r="P4924">
        <v>1218965</v>
      </c>
      <c r="Q4924">
        <v>0</v>
      </c>
      <c r="T4924" t="s">
        <v>5061</v>
      </c>
      <c r="U4924">
        <v>45776</v>
      </c>
      <c r="V4924" t="s">
        <v>5089</v>
      </c>
      <c r="W4924" t="s">
        <v>5079</v>
      </c>
      <c r="X4924">
        <v>16</v>
      </c>
      <c r="Y4924" t="s">
        <v>5077</v>
      </c>
      <c r="Z4924" t="s">
        <v>5069</v>
      </c>
    </row>
    <row r="4925" spans="1:26" x14ac:dyDescent="0.3">
      <c r="A4925" t="s">
        <v>4946</v>
      </c>
      <c r="B4925" t="s">
        <v>5025</v>
      </c>
      <c r="C4925" t="s">
        <v>5029</v>
      </c>
      <c r="D4925" t="s">
        <v>5035</v>
      </c>
      <c r="E4925" t="s">
        <v>5039</v>
      </c>
      <c r="F4925" t="s">
        <v>5050</v>
      </c>
      <c r="G4925">
        <v>-95.712900000000005</v>
      </c>
      <c r="H4925">
        <v>37.090200000000003</v>
      </c>
      <c r="I4925">
        <v>30830</v>
      </c>
      <c r="J4925">
        <v>274970</v>
      </c>
      <c r="K4925">
        <v>35888</v>
      </c>
      <c r="L4925">
        <v>20674</v>
      </c>
      <c r="M4925">
        <v>13798</v>
      </c>
      <c r="N4925">
        <v>0.1121221415580709</v>
      </c>
      <c r="O4925">
        <v>339916</v>
      </c>
      <c r="P4925">
        <v>0</v>
      </c>
      <c r="Q4925">
        <v>0</v>
      </c>
      <c r="T4925" t="s">
        <v>5058</v>
      </c>
      <c r="U4925">
        <v>45310</v>
      </c>
      <c r="V4925" t="s">
        <v>5091</v>
      </c>
      <c r="W4925" t="s">
        <v>5084</v>
      </c>
      <c r="X4925">
        <v>12</v>
      </c>
      <c r="Y4925" t="s">
        <v>5077</v>
      </c>
      <c r="Z4925" t="s">
        <v>5070</v>
      </c>
    </row>
    <row r="4926" spans="1:26" x14ac:dyDescent="0.3">
      <c r="A4926" t="s">
        <v>4947</v>
      </c>
      <c r="B4926" t="s">
        <v>5025</v>
      </c>
      <c r="C4926" t="s">
        <v>5029</v>
      </c>
      <c r="D4926" t="s">
        <v>5031</v>
      </c>
      <c r="E4926" t="s">
        <v>5036</v>
      </c>
      <c r="F4926" t="s">
        <v>5045</v>
      </c>
      <c r="G4926">
        <v>-51.9253</v>
      </c>
      <c r="H4926">
        <v>-14.234999999999999</v>
      </c>
      <c r="I4926">
        <v>99</v>
      </c>
      <c r="J4926">
        <v>1000</v>
      </c>
      <c r="K4926">
        <v>142</v>
      </c>
      <c r="L4926">
        <v>34</v>
      </c>
      <c r="M4926">
        <v>53</v>
      </c>
      <c r="N4926">
        <v>9.9124843083969794E-2</v>
      </c>
      <c r="O4926">
        <v>1299</v>
      </c>
      <c r="P4926">
        <v>1000</v>
      </c>
      <c r="Q4926">
        <v>0</v>
      </c>
      <c r="T4926" t="s">
        <v>5052</v>
      </c>
      <c r="U4926">
        <v>45505</v>
      </c>
      <c r="V4926" t="s">
        <v>5075</v>
      </c>
      <c r="W4926" t="s">
        <v>5095</v>
      </c>
      <c r="X4926">
        <v>10</v>
      </c>
      <c r="Y4926" t="s">
        <v>5082</v>
      </c>
      <c r="Z4926" t="s">
        <v>5069</v>
      </c>
    </row>
    <row r="4927" spans="1:26" x14ac:dyDescent="0.3">
      <c r="A4927" t="s">
        <v>4948</v>
      </c>
      <c r="B4927" t="s">
        <v>5025</v>
      </c>
      <c r="C4927" t="s">
        <v>5029</v>
      </c>
      <c r="D4927" t="s">
        <v>5035</v>
      </c>
      <c r="E4927" t="s">
        <v>5037</v>
      </c>
      <c r="F4927" t="s">
        <v>5043</v>
      </c>
      <c r="G4927">
        <v>-3.4359999999999999</v>
      </c>
      <c r="H4927">
        <v>55.378100000000003</v>
      </c>
      <c r="I4927">
        <v>32931</v>
      </c>
      <c r="J4927">
        <v>184818</v>
      </c>
      <c r="K4927">
        <v>40118</v>
      </c>
      <c r="L4927">
        <v>6226</v>
      </c>
      <c r="M4927">
        <v>7688</v>
      </c>
      <c r="N4927">
        <v>0.17818542178986849</v>
      </c>
      <c r="O4927">
        <v>213558</v>
      </c>
      <c r="P4927">
        <v>0</v>
      </c>
      <c r="Q4927">
        <v>0</v>
      </c>
      <c r="T4927" t="s">
        <v>5058</v>
      </c>
      <c r="U4927">
        <v>45531</v>
      </c>
      <c r="V4927" t="s">
        <v>5089</v>
      </c>
      <c r="W4927" t="s">
        <v>5095</v>
      </c>
      <c r="X4927">
        <v>16</v>
      </c>
      <c r="Y4927" t="s">
        <v>5077</v>
      </c>
      <c r="Z4927" t="s">
        <v>5070</v>
      </c>
    </row>
    <row r="4928" spans="1:26" x14ac:dyDescent="0.3">
      <c r="A4928" t="s">
        <v>4949</v>
      </c>
      <c r="B4928" t="s">
        <v>5024</v>
      </c>
      <c r="C4928" t="s">
        <v>5029</v>
      </c>
      <c r="D4928" t="s">
        <v>5033</v>
      </c>
      <c r="E4928" t="s">
        <v>5039</v>
      </c>
      <c r="F4928" t="s">
        <v>5046</v>
      </c>
      <c r="G4928">
        <v>133.77510000000001</v>
      </c>
      <c r="H4928">
        <v>-25.2744</v>
      </c>
      <c r="I4928">
        <v>42289</v>
      </c>
      <c r="J4928">
        <v>261587</v>
      </c>
      <c r="K4928">
        <v>43868</v>
      </c>
      <c r="L4928">
        <v>19598</v>
      </c>
      <c r="M4928">
        <v>8361</v>
      </c>
      <c r="N4928">
        <v>0.16166690055843949</v>
      </c>
      <c r="O4928">
        <v>308011</v>
      </c>
      <c r="P4928">
        <v>0</v>
      </c>
      <c r="Q4928">
        <v>0</v>
      </c>
      <c r="T4928" t="s">
        <v>5056</v>
      </c>
      <c r="U4928">
        <v>45614</v>
      </c>
      <c r="V4928" t="s">
        <v>5085</v>
      </c>
      <c r="W4928" t="s">
        <v>5094</v>
      </c>
      <c r="X4928">
        <v>11</v>
      </c>
      <c r="Y4928" t="s">
        <v>5082</v>
      </c>
      <c r="Z4928" t="s">
        <v>5070</v>
      </c>
    </row>
    <row r="4929" spans="1:26" x14ac:dyDescent="0.3">
      <c r="A4929" t="s">
        <v>4950</v>
      </c>
      <c r="B4929" t="s">
        <v>5025</v>
      </c>
      <c r="C4929" t="s">
        <v>5029</v>
      </c>
      <c r="D4929" t="s">
        <v>5033</v>
      </c>
      <c r="E4929" t="s">
        <v>5039</v>
      </c>
      <c r="F4929" t="s">
        <v>5049</v>
      </c>
      <c r="G4929">
        <v>-106.3468</v>
      </c>
      <c r="H4929">
        <v>56.130400000000002</v>
      </c>
      <c r="I4929">
        <v>10301</v>
      </c>
      <c r="J4929">
        <v>63593</v>
      </c>
      <c r="K4929">
        <v>13744</v>
      </c>
      <c r="L4929">
        <v>2318</v>
      </c>
      <c r="M4929">
        <v>2384</v>
      </c>
      <c r="N4929">
        <v>0.16199136415851681</v>
      </c>
      <c r="O4929">
        <v>78841</v>
      </c>
      <c r="P4929">
        <v>0</v>
      </c>
      <c r="Q4929">
        <v>0</v>
      </c>
      <c r="T4929" t="s">
        <v>5056</v>
      </c>
      <c r="U4929">
        <v>45306</v>
      </c>
      <c r="V4929" t="s">
        <v>5085</v>
      </c>
      <c r="W4929" t="s">
        <v>5084</v>
      </c>
      <c r="X4929">
        <v>15</v>
      </c>
      <c r="Y4929" t="s">
        <v>5077</v>
      </c>
      <c r="Z4929" t="s">
        <v>5070</v>
      </c>
    </row>
    <row r="4930" spans="1:26" x14ac:dyDescent="0.3">
      <c r="A4930" t="s">
        <v>4951</v>
      </c>
      <c r="B4930" t="s">
        <v>5027</v>
      </c>
      <c r="C4930" t="s">
        <v>5029</v>
      </c>
      <c r="D4930" t="s">
        <v>5035</v>
      </c>
      <c r="E4930" t="s">
        <v>5040</v>
      </c>
      <c r="F4930" t="s">
        <v>5050</v>
      </c>
      <c r="G4930">
        <v>-95.712900000000005</v>
      </c>
      <c r="H4930">
        <v>37.090200000000003</v>
      </c>
      <c r="I4930">
        <v>57601</v>
      </c>
      <c r="J4930">
        <v>381250</v>
      </c>
      <c r="K4930">
        <v>61401</v>
      </c>
      <c r="L4930">
        <v>12553</v>
      </c>
      <c r="M4930">
        <v>18377</v>
      </c>
      <c r="N4930">
        <v>0.15108633919160749</v>
      </c>
      <c r="O4930">
        <v>457743</v>
      </c>
      <c r="P4930">
        <v>0</v>
      </c>
      <c r="Q4930">
        <v>516963</v>
      </c>
      <c r="T4930" t="s">
        <v>5060</v>
      </c>
      <c r="U4930">
        <v>45684</v>
      </c>
      <c r="V4930" t="s">
        <v>5085</v>
      </c>
      <c r="W4930" t="s">
        <v>5084</v>
      </c>
      <c r="X4930">
        <v>18</v>
      </c>
      <c r="Y4930" t="s">
        <v>5092</v>
      </c>
      <c r="Z4930" t="s">
        <v>5070</v>
      </c>
    </row>
    <row r="4931" spans="1:26" x14ac:dyDescent="0.3">
      <c r="A4931" t="s">
        <v>4952</v>
      </c>
      <c r="B4931" t="s">
        <v>5027</v>
      </c>
      <c r="C4931" t="s">
        <v>5029</v>
      </c>
      <c r="D4931" t="s">
        <v>5033</v>
      </c>
      <c r="E4931" t="s">
        <v>5036</v>
      </c>
      <c r="F4931" t="s">
        <v>5050</v>
      </c>
      <c r="G4931">
        <v>-95.712900000000005</v>
      </c>
      <c r="H4931">
        <v>37.090200000000003</v>
      </c>
      <c r="I4931">
        <v>74556</v>
      </c>
      <c r="J4931">
        <v>322245</v>
      </c>
      <c r="K4931">
        <v>37591</v>
      </c>
      <c r="L4931">
        <v>19184</v>
      </c>
      <c r="M4931">
        <v>15837</v>
      </c>
      <c r="N4931">
        <v>0.2313652271630568</v>
      </c>
      <c r="O4931">
        <v>359030</v>
      </c>
      <c r="P4931">
        <v>302272</v>
      </c>
      <c r="Q4931">
        <v>0</v>
      </c>
      <c r="T4931" t="s">
        <v>5057</v>
      </c>
      <c r="U4931">
        <v>45581</v>
      </c>
      <c r="V4931" t="s">
        <v>5078</v>
      </c>
      <c r="W4931" t="s">
        <v>5090</v>
      </c>
      <c r="X4931">
        <v>15</v>
      </c>
      <c r="Y4931" t="s">
        <v>5077</v>
      </c>
      <c r="Z4931" t="s">
        <v>5071</v>
      </c>
    </row>
    <row r="4932" spans="1:26" x14ac:dyDescent="0.3">
      <c r="A4932" t="s">
        <v>4953</v>
      </c>
      <c r="B4932" t="s">
        <v>5024</v>
      </c>
      <c r="C4932" t="s">
        <v>5029</v>
      </c>
      <c r="D4932" t="s">
        <v>5033</v>
      </c>
      <c r="E4932" t="s">
        <v>5039</v>
      </c>
      <c r="F4932" t="s">
        <v>5046</v>
      </c>
      <c r="G4932">
        <v>133.77510000000001</v>
      </c>
      <c r="H4932">
        <v>-25.2744</v>
      </c>
      <c r="I4932">
        <v>53102</v>
      </c>
      <c r="J4932">
        <v>269383</v>
      </c>
      <c r="K4932">
        <v>27852</v>
      </c>
      <c r="L4932">
        <v>14333</v>
      </c>
      <c r="M4932">
        <v>13912</v>
      </c>
      <c r="N4932">
        <v>0.19712544999872031</v>
      </c>
      <c r="O4932">
        <v>304980</v>
      </c>
      <c r="P4932">
        <v>0</v>
      </c>
      <c r="Q4932">
        <v>0</v>
      </c>
      <c r="T4932" t="s">
        <v>5056</v>
      </c>
      <c r="U4932">
        <v>45714</v>
      </c>
      <c r="V4932" t="s">
        <v>5078</v>
      </c>
      <c r="W4932" t="s">
        <v>5086</v>
      </c>
      <c r="X4932">
        <v>12</v>
      </c>
      <c r="Y4932" t="s">
        <v>5077</v>
      </c>
      <c r="Z4932" t="s">
        <v>5070</v>
      </c>
    </row>
    <row r="4933" spans="1:26" x14ac:dyDescent="0.3">
      <c r="A4933" t="s">
        <v>4954</v>
      </c>
      <c r="B4933" t="s">
        <v>5023</v>
      </c>
      <c r="C4933" t="s">
        <v>5029</v>
      </c>
      <c r="D4933" t="s">
        <v>5035</v>
      </c>
      <c r="E4933" t="s">
        <v>5040</v>
      </c>
      <c r="F4933" t="s">
        <v>5043</v>
      </c>
      <c r="G4933">
        <v>-3.4359999999999999</v>
      </c>
      <c r="H4933">
        <v>55.378100000000003</v>
      </c>
      <c r="I4933">
        <v>341518</v>
      </c>
      <c r="J4933">
        <v>2345147</v>
      </c>
      <c r="K4933">
        <v>351363</v>
      </c>
      <c r="L4933">
        <v>130838</v>
      </c>
      <c r="M4933">
        <v>137479</v>
      </c>
      <c r="N4933">
        <v>0.14562764223522731</v>
      </c>
      <c r="O4933">
        <v>2681177</v>
      </c>
      <c r="P4933">
        <v>0</v>
      </c>
      <c r="Q4933">
        <v>174883</v>
      </c>
      <c r="R4933">
        <v>27616</v>
      </c>
      <c r="S4933">
        <v>1.03E-2</v>
      </c>
      <c r="T4933" t="s">
        <v>5060</v>
      </c>
      <c r="U4933">
        <v>45583</v>
      </c>
      <c r="V4933" t="s">
        <v>5091</v>
      </c>
      <c r="W4933" t="s">
        <v>5090</v>
      </c>
      <c r="X4933">
        <v>17</v>
      </c>
      <c r="Y4933" t="s">
        <v>5077</v>
      </c>
      <c r="Z4933" t="s">
        <v>5070</v>
      </c>
    </row>
    <row r="4934" spans="1:26" x14ac:dyDescent="0.3">
      <c r="A4934" t="s">
        <v>4955</v>
      </c>
      <c r="B4934" t="s">
        <v>5024</v>
      </c>
      <c r="C4934" t="s">
        <v>5029</v>
      </c>
      <c r="D4934" t="s">
        <v>5035</v>
      </c>
      <c r="E4934" t="s">
        <v>5040</v>
      </c>
      <c r="F4934" t="s">
        <v>5049</v>
      </c>
      <c r="G4934">
        <v>-106.3468</v>
      </c>
      <c r="H4934">
        <v>56.130400000000002</v>
      </c>
      <c r="I4934">
        <v>47768</v>
      </c>
      <c r="J4934">
        <v>348941</v>
      </c>
      <c r="K4934">
        <v>67580</v>
      </c>
      <c r="L4934">
        <v>12876</v>
      </c>
      <c r="M4934">
        <v>7586</v>
      </c>
      <c r="N4934">
        <v>0.13689633294387751</v>
      </c>
      <c r="O4934">
        <v>384774</v>
      </c>
      <c r="P4934">
        <v>0</v>
      </c>
      <c r="Q4934">
        <v>229877</v>
      </c>
      <c r="T4934" t="s">
        <v>5058</v>
      </c>
      <c r="U4934">
        <v>45364</v>
      </c>
      <c r="V4934" t="s">
        <v>5078</v>
      </c>
      <c r="W4934" t="s">
        <v>5076</v>
      </c>
      <c r="X4934">
        <v>12</v>
      </c>
      <c r="Y4934" t="s">
        <v>5077</v>
      </c>
      <c r="Z4934" t="s">
        <v>5070</v>
      </c>
    </row>
    <row r="4935" spans="1:26" x14ac:dyDescent="0.3">
      <c r="A4935" t="s">
        <v>4956</v>
      </c>
      <c r="B4935" t="s">
        <v>5023</v>
      </c>
      <c r="C4935" t="s">
        <v>5029</v>
      </c>
      <c r="D4935" t="s">
        <v>5033</v>
      </c>
      <c r="E4935" t="s">
        <v>5036</v>
      </c>
      <c r="F4935" t="s">
        <v>5045</v>
      </c>
      <c r="G4935">
        <v>-51.9253</v>
      </c>
      <c r="H4935">
        <v>-14.234999999999999</v>
      </c>
      <c r="I4935">
        <v>50720</v>
      </c>
      <c r="J4935">
        <v>208997</v>
      </c>
      <c r="K4935">
        <v>25100</v>
      </c>
      <c r="L4935">
        <v>9644</v>
      </c>
      <c r="M4935">
        <v>7471</v>
      </c>
      <c r="N4935">
        <v>0.24268298815508341</v>
      </c>
      <c r="O4935">
        <v>269179</v>
      </c>
      <c r="P4935">
        <v>202878</v>
      </c>
      <c r="Q4935">
        <v>0</v>
      </c>
      <c r="R4935">
        <v>4010</v>
      </c>
      <c r="S4935">
        <v>1.49E-2</v>
      </c>
      <c r="T4935" t="s">
        <v>5056</v>
      </c>
      <c r="U4935">
        <v>45556</v>
      </c>
      <c r="V4935" t="s">
        <v>5088</v>
      </c>
      <c r="W4935" t="s">
        <v>5096</v>
      </c>
      <c r="X4935">
        <v>10</v>
      </c>
      <c r="Y4935" t="s">
        <v>5082</v>
      </c>
      <c r="Z4935" t="s">
        <v>5071</v>
      </c>
    </row>
    <row r="4936" spans="1:26" x14ac:dyDescent="0.3">
      <c r="A4936" t="s">
        <v>4957</v>
      </c>
      <c r="B4936" t="s">
        <v>5024</v>
      </c>
      <c r="C4936" t="s">
        <v>5030</v>
      </c>
      <c r="D4936" t="s">
        <v>5033</v>
      </c>
      <c r="E4936" t="s">
        <v>5039</v>
      </c>
      <c r="F4936" t="s">
        <v>5043</v>
      </c>
      <c r="G4936">
        <v>-3.4359999999999999</v>
      </c>
      <c r="H4936">
        <v>55.378100000000003</v>
      </c>
      <c r="I4936">
        <v>45512</v>
      </c>
      <c r="J4936">
        <v>244183</v>
      </c>
      <c r="K4936">
        <v>38916</v>
      </c>
      <c r="L4936">
        <v>13384</v>
      </c>
      <c r="M4936">
        <v>7282</v>
      </c>
      <c r="N4936">
        <v>0.18638623279497671</v>
      </c>
      <c r="O4936">
        <v>268607</v>
      </c>
      <c r="P4936">
        <v>0</v>
      </c>
      <c r="Q4936">
        <v>0</v>
      </c>
      <c r="T4936" t="s">
        <v>5056</v>
      </c>
      <c r="U4936">
        <v>45460</v>
      </c>
      <c r="V4936" t="s">
        <v>5085</v>
      </c>
      <c r="W4936" t="s">
        <v>5093</v>
      </c>
      <c r="X4936">
        <v>18</v>
      </c>
      <c r="Y4936" t="s">
        <v>5092</v>
      </c>
      <c r="Z4936" t="s">
        <v>5070</v>
      </c>
    </row>
    <row r="4937" spans="1:26" x14ac:dyDescent="0.3">
      <c r="A4937" t="s">
        <v>4958</v>
      </c>
      <c r="B4937" t="s">
        <v>5027</v>
      </c>
      <c r="C4937" t="s">
        <v>5030</v>
      </c>
      <c r="D4937" t="s">
        <v>5033</v>
      </c>
      <c r="E4937" t="s">
        <v>5036</v>
      </c>
      <c r="F4937" t="s">
        <v>5049</v>
      </c>
      <c r="G4937">
        <v>-106.3468</v>
      </c>
      <c r="H4937">
        <v>56.130400000000002</v>
      </c>
      <c r="I4937">
        <v>80475</v>
      </c>
      <c r="J4937">
        <v>454702</v>
      </c>
      <c r="K4937">
        <v>98699</v>
      </c>
      <c r="L4937">
        <v>14372</v>
      </c>
      <c r="M4937">
        <v>21639</v>
      </c>
      <c r="N4937">
        <v>0.17698596862414559</v>
      </c>
      <c r="O4937">
        <v>507481</v>
      </c>
      <c r="P4937">
        <v>451298</v>
      </c>
      <c r="Q4937">
        <v>0</v>
      </c>
      <c r="T4937" t="s">
        <v>5057</v>
      </c>
      <c r="U4937">
        <v>45720</v>
      </c>
      <c r="V4937" t="s">
        <v>5089</v>
      </c>
      <c r="W4937" t="s">
        <v>5076</v>
      </c>
      <c r="X4937">
        <v>15</v>
      </c>
      <c r="Y4937" t="s">
        <v>5077</v>
      </c>
      <c r="Z4937" t="s">
        <v>5070</v>
      </c>
    </row>
    <row r="4938" spans="1:26" x14ac:dyDescent="0.3">
      <c r="A4938" t="s">
        <v>4959</v>
      </c>
      <c r="B4938" t="s">
        <v>5024</v>
      </c>
      <c r="C4938" t="s">
        <v>5029</v>
      </c>
      <c r="D4938" t="s">
        <v>5033</v>
      </c>
      <c r="E4938" t="s">
        <v>5036</v>
      </c>
      <c r="F4938" t="s">
        <v>5048</v>
      </c>
      <c r="G4938">
        <v>10.451499999999999</v>
      </c>
      <c r="H4938">
        <v>51.165700000000001</v>
      </c>
      <c r="I4938">
        <v>219729</v>
      </c>
      <c r="J4938">
        <v>1192543</v>
      </c>
      <c r="K4938">
        <v>161563</v>
      </c>
      <c r="L4938">
        <v>45321</v>
      </c>
      <c r="M4938">
        <v>67132</v>
      </c>
      <c r="N4938">
        <v>0.184252737890652</v>
      </c>
      <c r="O4938">
        <v>1354837</v>
      </c>
      <c r="P4938">
        <v>1192543</v>
      </c>
      <c r="Q4938">
        <v>0</v>
      </c>
      <c r="T4938" t="s">
        <v>5057</v>
      </c>
      <c r="U4938">
        <v>45571</v>
      </c>
      <c r="V4938" t="s">
        <v>5080</v>
      </c>
      <c r="W4938" t="s">
        <v>5090</v>
      </c>
      <c r="X4938">
        <v>19</v>
      </c>
      <c r="Y4938" t="s">
        <v>5092</v>
      </c>
      <c r="Z4938" t="s">
        <v>5070</v>
      </c>
    </row>
    <row r="4939" spans="1:26" x14ac:dyDescent="0.3">
      <c r="A4939" t="s">
        <v>4960</v>
      </c>
      <c r="B4939" t="s">
        <v>5023</v>
      </c>
      <c r="C4939" t="s">
        <v>5030</v>
      </c>
      <c r="D4939" t="s">
        <v>5033</v>
      </c>
      <c r="E4939" t="s">
        <v>5036</v>
      </c>
      <c r="F4939" t="s">
        <v>5050</v>
      </c>
      <c r="G4939">
        <v>-95.712900000000005</v>
      </c>
      <c r="H4939">
        <v>37.090200000000003</v>
      </c>
      <c r="I4939">
        <v>43463</v>
      </c>
      <c r="J4939">
        <v>259657</v>
      </c>
      <c r="K4939">
        <v>39448</v>
      </c>
      <c r="L4939">
        <v>13056</v>
      </c>
      <c r="M4939">
        <v>6429</v>
      </c>
      <c r="N4939">
        <v>0.1673865501091642</v>
      </c>
      <c r="O4939">
        <v>324479</v>
      </c>
      <c r="P4939">
        <v>257180</v>
      </c>
      <c r="Q4939">
        <v>0</v>
      </c>
      <c r="R4939">
        <v>5970</v>
      </c>
      <c r="S4939">
        <v>1.84E-2</v>
      </c>
      <c r="T4939" t="s">
        <v>5056</v>
      </c>
      <c r="U4939">
        <v>45769</v>
      </c>
      <c r="V4939" t="s">
        <v>5089</v>
      </c>
      <c r="W4939" t="s">
        <v>5079</v>
      </c>
      <c r="X4939">
        <v>14</v>
      </c>
      <c r="Y4939" t="s">
        <v>5077</v>
      </c>
      <c r="Z4939" t="s">
        <v>5070</v>
      </c>
    </row>
    <row r="4940" spans="1:26" x14ac:dyDescent="0.3">
      <c r="A4940" t="s">
        <v>4961</v>
      </c>
      <c r="B4940" t="s">
        <v>5023</v>
      </c>
      <c r="C4940" t="s">
        <v>5029</v>
      </c>
      <c r="D4940" t="s">
        <v>5033</v>
      </c>
      <c r="E4940" t="s">
        <v>5040</v>
      </c>
      <c r="F4940" t="s">
        <v>5044</v>
      </c>
      <c r="G4940">
        <v>78.962900000000005</v>
      </c>
      <c r="H4940">
        <v>20.593699999999998</v>
      </c>
      <c r="I4940">
        <v>45163</v>
      </c>
      <c r="J4940">
        <v>199348</v>
      </c>
      <c r="K4940">
        <v>37922</v>
      </c>
      <c r="L4940">
        <v>9610</v>
      </c>
      <c r="M4940">
        <v>5355</v>
      </c>
      <c r="N4940">
        <v>0.22655782837883751</v>
      </c>
      <c r="O4940">
        <v>242943</v>
      </c>
      <c r="P4940">
        <v>0</v>
      </c>
      <c r="Q4940">
        <v>244649</v>
      </c>
      <c r="R4940">
        <v>4785</v>
      </c>
      <c r="S4940">
        <v>1.9699999999999999E-2</v>
      </c>
      <c r="T4940" t="s">
        <v>5056</v>
      </c>
      <c r="U4940">
        <v>45447</v>
      </c>
      <c r="V4940" t="s">
        <v>5089</v>
      </c>
      <c r="W4940" t="s">
        <v>5093</v>
      </c>
      <c r="X4940">
        <v>16</v>
      </c>
      <c r="Y4940" t="s">
        <v>5077</v>
      </c>
      <c r="Z4940" t="s">
        <v>5071</v>
      </c>
    </row>
    <row r="4941" spans="1:26" x14ac:dyDescent="0.3">
      <c r="A4941" t="s">
        <v>4962</v>
      </c>
      <c r="B4941" t="s">
        <v>5023</v>
      </c>
      <c r="C4941" t="s">
        <v>5030</v>
      </c>
      <c r="D4941" t="s">
        <v>5033</v>
      </c>
      <c r="E4941" t="s">
        <v>5036</v>
      </c>
      <c r="F4941" t="s">
        <v>5050</v>
      </c>
      <c r="G4941">
        <v>-95.712900000000005</v>
      </c>
      <c r="H4941">
        <v>37.090200000000003</v>
      </c>
      <c r="I4941">
        <v>70816</v>
      </c>
      <c r="J4941">
        <v>317117</v>
      </c>
      <c r="K4941">
        <v>78760</v>
      </c>
      <c r="L4941">
        <v>9725</v>
      </c>
      <c r="M4941">
        <v>10225</v>
      </c>
      <c r="N4941">
        <v>0.223314320260557</v>
      </c>
      <c r="O4941">
        <v>352762</v>
      </c>
      <c r="P4941">
        <v>311762</v>
      </c>
      <c r="Q4941">
        <v>0</v>
      </c>
      <c r="R4941">
        <v>3986</v>
      </c>
      <c r="S4941">
        <v>1.1299999999999999E-2</v>
      </c>
      <c r="T4941" t="s">
        <v>5056</v>
      </c>
      <c r="U4941">
        <v>45410</v>
      </c>
      <c r="V4941" t="s">
        <v>5080</v>
      </c>
      <c r="W4941" t="s">
        <v>5079</v>
      </c>
      <c r="X4941">
        <v>17</v>
      </c>
      <c r="Y4941" t="s">
        <v>5077</v>
      </c>
      <c r="Z4941" t="s">
        <v>5071</v>
      </c>
    </row>
    <row r="4942" spans="1:26" x14ac:dyDescent="0.3">
      <c r="A4942" t="s">
        <v>4963</v>
      </c>
      <c r="B4942" t="s">
        <v>5024</v>
      </c>
      <c r="C4942" t="s">
        <v>5029</v>
      </c>
      <c r="D4942" t="s">
        <v>5031</v>
      </c>
      <c r="E4942" t="s">
        <v>5036</v>
      </c>
      <c r="F4942" t="s">
        <v>5046</v>
      </c>
      <c r="G4942">
        <v>133.77510000000001</v>
      </c>
      <c r="H4942">
        <v>-25.2744</v>
      </c>
      <c r="I4942">
        <v>176029</v>
      </c>
      <c r="J4942">
        <v>1211651</v>
      </c>
      <c r="K4942">
        <v>178660</v>
      </c>
      <c r="L4942">
        <v>60940</v>
      </c>
      <c r="M4942">
        <v>68863</v>
      </c>
      <c r="N4942">
        <v>0.14528068623423729</v>
      </c>
      <c r="O4942">
        <v>1352338</v>
      </c>
      <c r="P4942">
        <v>1211651</v>
      </c>
      <c r="Q4942">
        <v>0</v>
      </c>
      <c r="T4942" t="s">
        <v>5052</v>
      </c>
      <c r="U4942">
        <v>45708</v>
      </c>
      <c r="V4942" t="s">
        <v>5075</v>
      </c>
      <c r="W4942" t="s">
        <v>5086</v>
      </c>
      <c r="X4942">
        <v>11</v>
      </c>
      <c r="Y4942" t="s">
        <v>5082</v>
      </c>
      <c r="Z4942" t="s">
        <v>5070</v>
      </c>
    </row>
    <row r="4943" spans="1:26" x14ac:dyDescent="0.3">
      <c r="A4943" t="s">
        <v>4964</v>
      </c>
      <c r="B4943" t="s">
        <v>5023</v>
      </c>
      <c r="C4943" t="s">
        <v>5029</v>
      </c>
      <c r="D4943" t="s">
        <v>5035</v>
      </c>
      <c r="E4943" t="s">
        <v>5040</v>
      </c>
      <c r="F4943" t="s">
        <v>5049</v>
      </c>
      <c r="G4943">
        <v>-106.3468</v>
      </c>
      <c r="H4943">
        <v>56.130400000000002</v>
      </c>
      <c r="I4943">
        <v>23541</v>
      </c>
      <c r="J4943">
        <v>198950</v>
      </c>
      <c r="K4943">
        <v>44105</v>
      </c>
      <c r="L4943">
        <v>11075</v>
      </c>
      <c r="M4943">
        <v>4291</v>
      </c>
      <c r="N4943">
        <v>0.1183301315255656</v>
      </c>
      <c r="O4943">
        <v>256494</v>
      </c>
      <c r="P4943">
        <v>0</v>
      </c>
      <c r="Q4943">
        <v>70683</v>
      </c>
      <c r="R4943">
        <v>5950</v>
      </c>
      <c r="S4943">
        <v>2.3199999999999998E-2</v>
      </c>
      <c r="T4943" t="s">
        <v>5058</v>
      </c>
      <c r="U4943">
        <v>45479</v>
      </c>
      <c r="V4943" t="s">
        <v>5088</v>
      </c>
      <c r="W4943" t="s">
        <v>5083</v>
      </c>
      <c r="X4943">
        <v>14</v>
      </c>
      <c r="Y4943" t="s">
        <v>5077</v>
      </c>
      <c r="Z4943" t="s">
        <v>5070</v>
      </c>
    </row>
    <row r="4944" spans="1:26" x14ac:dyDescent="0.3">
      <c r="A4944" t="s">
        <v>4965</v>
      </c>
      <c r="B4944" t="s">
        <v>5024</v>
      </c>
      <c r="C4944" t="s">
        <v>5030</v>
      </c>
      <c r="D4944" t="s">
        <v>5032</v>
      </c>
      <c r="E4944" t="s">
        <v>5036</v>
      </c>
      <c r="F4944" t="s">
        <v>5046</v>
      </c>
      <c r="G4944">
        <v>133.77510000000001</v>
      </c>
      <c r="H4944">
        <v>-25.2744</v>
      </c>
      <c r="I4944">
        <v>186268</v>
      </c>
      <c r="J4944">
        <v>3015716</v>
      </c>
      <c r="K4944">
        <v>571938</v>
      </c>
      <c r="L4944">
        <v>222811</v>
      </c>
      <c r="M4944">
        <v>69936</v>
      </c>
      <c r="N4944">
        <v>6.1765992485772449E-2</v>
      </c>
      <c r="O4944">
        <v>3651364</v>
      </c>
      <c r="P4944">
        <v>3015716</v>
      </c>
      <c r="Q4944">
        <v>0</v>
      </c>
      <c r="T4944" t="s">
        <v>5061</v>
      </c>
      <c r="U4944">
        <v>45401</v>
      </c>
      <c r="V4944" t="s">
        <v>5091</v>
      </c>
      <c r="W4944" t="s">
        <v>5079</v>
      </c>
      <c r="X4944">
        <v>12</v>
      </c>
      <c r="Y4944" t="s">
        <v>5077</v>
      </c>
      <c r="Z4944" t="s">
        <v>5070</v>
      </c>
    </row>
    <row r="4945" spans="1:26" x14ac:dyDescent="0.3">
      <c r="A4945" t="s">
        <v>4966</v>
      </c>
      <c r="B4945" t="s">
        <v>5027</v>
      </c>
      <c r="C4945" t="s">
        <v>5030</v>
      </c>
      <c r="D4945" t="s">
        <v>5033</v>
      </c>
      <c r="E4945" t="s">
        <v>5036</v>
      </c>
      <c r="F4945" t="s">
        <v>5046</v>
      </c>
      <c r="G4945">
        <v>133.77510000000001</v>
      </c>
      <c r="H4945">
        <v>-25.2744</v>
      </c>
      <c r="I4945">
        <v>35039</v>
      </c>
      <c r="J4945">
        <v>154568</v>
      </c>
      <c r="K4945">
        <v>31676</v>
      </c>
      <c r="L4945">
        <v>10091</v>
      </c>
      <c r="M4945">
        <v>7419</v>
      </c>
      <c r="N4945">
        <v>0.2266907050581819</v>
      </c>
      <c r="O4945">
        <v>196433</v>
      </c>
      <c r="P4945">
        <v>150034</v>
      </c>
      <c r="Q4945">
        <v>0</v>
      </c>
      <c r="T4945" t="s">
        <v>5057</v>
      </c>
      <c r="U4945">
        <v>45481</v>
      </c>
      <c r="V4945" t="s">
        <v>5085</v>
      </c>
      <c r="W4945" t="s">
        <v>5083</v>
      </c>
      <c r="X4945">
        <v>16</v>
      </c>
      <c r="Y4945" t="s">
        <v>5077</v>
      </c>
      <c r="Z4945" t="s">
        <v>5071</v>
      </c>
    </row>
    <row r="4946" spans="1:26" x14ac:dyDescent="0.3">
      <c r="A4946" t="s">
        <v>4967</v>
      </c>
      <c r="B4946" t="s">
        <v>5024</v>
      </c>
      <c r="C4946" t="s">
        <v>5029</v>
      </c>
      <c r="D4946" t="s">
        <v>5033</v>
      </c>
      <c r="E4946" t="s">
        <v>5036</v>
      </c>
      <c r="F4946" t="s">
        <v>5045</v>
      </c>
      <c r="G4946">
        <v>-51.9253</v>
      </c>
      <c r="H4946">
        <v>-14.234999999999999</v>
      </c>
      <c r="I4946">
        <v>491985</v>
      </c>
      <c r="J4946">
        <v>2724331</v>
      </c>
      <c r="K4946">
        <v>308140</v>
      </c>
      <c r="L4946">
        <v>96498</v>
      </c>
      <c r="M4946">
        <v>124296</v>
      </c>
      <c r="N4946">
        <v>0.18058961875978219</v>
      </c>
      <c r="O4946">
        <v>3516501</v>
      </c>
      <c r="P4946">
        <v>2724331</v>
      </c>
      <c r="Q4946">
        <v>0</v>
      </c>
      <c r="T4946" t="s">
        <v>5057</v>
      </c>
      <c r="U4946">
        <v>45688</v>
      </c>
      <c r="V4946" t="s">
        <v>5091</v>
      </c>
      <c r="W4946" t="s">
        <v>5084</v>
      </c>
      <c r="X4946">
        <v>11</v>
      </c>
      <c r="Y4946" t="s">
        <v>5082</v>
      </c>
      <c r="Z4946" t="s">
        <v>5070</v>
      </c>
    </row>
    <row r="4947" spans="1:26" x14ac:dyDescent="0.3">
      <c r="A4947" t="s">
        <v>4968</v>
      </c>
      <c r="B4947" t="s">
        <v>5025</v>
      </c>
      <c r="C4947" t="s">
        <v>5029</v>
      </c>
      <c r="D4947" t="s">
        <v>5033</v>
      </c>
      <c r="E4947" t="s">
        <v>5037</v>
      </c>
      <c r="F4947" t="s">
        <v>5045</v>
      </c>
      <c r="G4947">
        <v>-51.9253</v>
      </c>
      <c r="H4947">
        <v>-14.234999999999999</v>
      </c>
      <c r="I4947">
        <v>51190</v>
      </c>
      <c r="J4947">
        <v>306207</v>
      </c>
      <c r="K4947">
        <v>73707</v>
      </c>
      <c r="L4947">
        <v>23010</v>
      </c>
      <c r="M4947">
        <v>17268</v>
      </c>
      <c r="N4947">
        <v>0.16717574702469501</v>
      </c>
      <c r="O4947">
        <v>391842</v>
      </c>
      <c r="P4947">
        <v>0</v>
      </c>
      <c r="Q4947">
        <v>0</v>
      </c>
      <c r="T4947" t="s">
        <v>5056</v>
      </c>
      <c r="U4947">
        <v>45671</v>
      </c>
      <c r="V4947" t="s">
        <v>5089</v>
      </c>
      <c r="W4947" t="s">
        <v>5084</v>
      </c>
      <c r="X4947">
        <v>13</v>
      </c>
      <c r="Y4947" t="s">
        <v>5077</v>
      </c>
      <c r="Z4947" t="s">
        <v>5070</v>
      </c>
    </row>
    <row r="4948" spans="1:26" x14ac:dyDescent="0.3">
      <c r="A4948" t="s">
        <v>4969</v>
      </c>
      <c r="B4948" t="s">
        <v>5027</v>
      </c>
      <c r="C4948" t="s">
        <v>5029</v>
      </c>
      <c r="D4948" t="s">
        <v>5033</v>
      </c>
      <c r="E4948" t="s">
        <v>5036</v>
      </c>
      <c r="F4948" t="s">
        <v>5050</v>
      </c>
      <c r="G4948">
        <v>-95.712900000000005</v>
      </c>
      <c r="H4948">
        <v>37.090200000000003</v>
      </c>
      <c r="I4948">
        <v>59481</v>
      </c>
      <c r="J4948">
        <v>245830</v>
      </c>
      <c r="K4948">
        <v>54816</v>
      </c>
      <c r="L4948">
        <v>15917</v>
      </c>
      <c r="M4948">
        <v>5156</v>
      </c>
      <c r="N4948">
        <v>0.24196223025758859</v>
      </c>
      <c r="O4948">
        <v>276915</v>
      </c>
      <c r="P4948">
        <v>240768</v>
      </c>
      <c r="Q4948">
        <v>0</v>
      </c>
      <c r="T4948" t="s">
        <v>5057</v>
      </c>
      <c r="U4948">
        <v>45364</v>
      </c>
      <c r="V4948" t="s">
        <v>5078</v>
      </c>
      <c r="W4948" t="s">
        <v>5076</v>
      </c>
      <c r="X4948">
        <v>17</v>
      </c>
      <c r="Y4948" t="s">
        <v>5077</v>
      </c>
      <c r="Z4948" t="s">
        <v>5071</v>
      </c>
    </row>
    <row r="4949" spans="1:26" x14ac:dyDescent="0.3">
      <c r="A4949" t="s">
        <v>4970</v>
      </c>
      <c r="B4949" t="s">
        <v>5024</v>
      </c>
      <c r="C4949" t="s">
        <v>5029</v>
      </c>
      <c r="D4949" t="s">
        <v>5032</v>
      </c>
      <c r="E4949" t="s">
        <v>5036</v>
      </c>
      <c r="F4949" t="s">
        <v>5045</v>
      </c>
      <c r="G4949">
        <v>-51.9253</v>
      </c>
      <c r="H4949">
        <v>-14.234999999999999</v>
      </c>
      <c r="I4949">
        <v>59842</v>
      </c>
      <c r="J4949">
        <v>1056677</v>
      </c>
      <c r="K4949">
        <v>231416</v>
      </c>
      <c r="L4949">
        <v>57502</v>
      </c>
      <c r="M4949">
        <v>27140</v>
      </c>
      <c r="N4949">
        <v>5.6632649044656709E-2</v>
      </c>
      <c r="O4949">
        <v>1349271</v>
      </c>
      <c r="P4949">
        <v>1056677</v>
      </c>
      <c r="Q4949">
        <v>0</v>
      </c>
      <c r="T4949" t="s">
        <v>5061</v>
      </c>
      <c r="U4949">
        <v>45308</v>
      </c>
      <c r="V4949" t="s">
        <v>5078</v>
      </c>
      <c r="W4949" t="s">
        <v>5084</v>
      </c>
      <c r="X4949">
        <v>15</v>
      </c>
      <c r="Y4949" t="s">
        <v>5077</v>
      </c>
      <c r="Z4949" t="s">
        <v>5069</v>
      </c>
    </row>
    <row r="4950" spans="1:26" x14ac:dyDescent="0.3">
      <c r="A4950" t="s">
        <v>4971</v>
      </c>
      <c r="B4950" t="s">
        <v>5027</v>
      </c>
      <c r="C4950" t="s">
        <v>5029</v>
      </c>
      <c r="D4950" t="s">
        <v>5033</v>
      </c>
      <c r="E4950" t="s">
        <v>5036</v>
      </c>
      <c r="F4950" t="s">
        <v>5047</v>
      </c>
      <c r="G4950">
        <v>138.25290000000001</v>
      </c>
      <c r="H4950">
        <v>36.204799999999999</v>
      </c>
      <c r="I4950">
        <v>475203</v>
      </c>
      <c r="J4950">
        <v>2822235</v>
      </c>
      <c r="K4950">
        <v>425591</v>
      </c>
      <c r="L4950">
        <v>183284</v>
      </c>
      <c r="M4950">
        <v>89249</v>
      </c>
      <c r="N4950">
        <v>0.16837829769793999</v>
      </c>
      <c r="O4950">
        <v>3386722</v>
      </c>
      <c r="P4950">
        <v>2822235</v>
      </c>
      <c r="Q4950">
        <v>0</v>
      </c>
      <c r="T4950" t="s">
        <v>5057</v>
      </c>
      <c r="U4950">
        <v>45601</v>
      </c>
      <c r="V4950" t="s">
        <v>5089</v>
      </c>
      <c r="W4950" t="s">
        <v>5094</v>
      </c>
      <c r="X4950">
        <v>8</v>
      </c>
      <c r="Y4950" t="s">
        <v>5082</v>
      </c>
      <c r="Z4950" t="s">
        <v>5070</v>
      </c>
    </row>
    <row r="4951" spans="1:26" x14ac:dyDescent="0.3">
      <c r="A4951" t="s">
        <v>4972</v>
      </c>
      <c r="B4951" t="s">
        <v>5024</v>
      </c>
      <c r="C4951" t="s">
        <v>5030</v>
      </c>
      <c r="D4951" t="s">
        <v>5033</v>
      </c>
      <c r="E4951" t="s">
        <v>5036</v>
      </c>
      <c r="F4951" t="s">
        <v>5043</v>
      </c>
      <c r="G4951">
        <v>-3.4359999999999999</v>
      </c>
      <c r="H4951">
        <v>55.378100000000003</v>
      </c>
      <c r="I4951">
        <v>274578</v>
      </c>
      <c r="J4951">
        <v>1710442</v>
      </c>
      <c r="K4951">
        <v>421773</v>
      </c>
      <c r="L4951">
        <v>57318</v>
      </c>
      <c r="M4951">
        <v>70744</v>
      </c>
      <c r="N4951">
        <v>0.16053088286984341</v>
      </c>
      <c r="O4951">
        <v>2194847</v>
      </c>
      <c r="P4951">
        <v>1710442</v>
      </c>
      <c r="Q4951">
        <v>0</v>
      </c>
      <c r="T4951" t="s">
        <v>5057</v>
      </c>
      <c r="U4951">
        <v>45476</v>
      </c>
      <c r="V4951" t="s">
        <v>5078</v>
      </c>
      <c r="W4951" t="s">
        <v>5083</v>
      </c>
      <c r="X4951">
        <v>11</v>
      </c>
      <c r="Y4951" t="s">
        <v>5082</v>
      </c>
      <c r="Z4951" t="s">
        <v>5070</v>
      </c>
    </row>
    <row r="4952" spans="1:26" x14ac:dyDescent="0.3">
      <c r="A4952" t="s">
        <v>4973</v>
      </c>
      <c r="B4952" t="s">
        <v>5027</v>
      </c>
      <c r="C4952" t="s">
        <v>5029</v>
      </c>
      <c r="D4952" t="s">
        <v>5031</v>
      </c>
      <c r="E4952" t="s">
        <v>5036</v>
      </c>
      <c r="F4952" t="s">
        <v>5050</v>
      </c>
      <c r="G4952">
        <v>-95.712900000000005</v>
      </c>
      <c r="H4952">
        <v>37.090200000000003</v>
      </c>
      <c r="I4952">
        <v>293164</v>
      </c>
      <c r="J4952">
        <v>2266804</v>
      </c>
      <c r="K4952">
        <v>548235</v>
      </c>
      <c r="L4952">
        <v>94311</v>
      </c>
      <c r="M4952">
        <v>58391</v>
      </c>
      <c r="N4952">
        <v>0.12932930102892851</v>
      </c>
      <c r="O4952">
        <v>2821900</v>
      </c>
      <c r="P4952">
        <v>2266804</v>
      </c>
      <c r="Q4952">
        <v>0</v>
      </c>
      <c r="T4952" t="s">
        <v>5052</v>
      </c>
      <c r="U4952">
        <v>45430</v>
      </c>
      <c r="V4952" t="s">
        <v>5088</v>
      </c>
      <c r="W4952" t="s">
        <v>5087</v>
      </c>
      <c r="X4952">
        <v>17</v>
      </c>
      <c r="Y4952" t="s">
        <v>5077</v>
      </c>
      <c r="Z4952" t="s">
        <v>5070</v>
      </c>
    </row>
    <row r="4953" spans="1:26" x14ac:dyDescent="0.3">
      <c r="A4953" t="s">
        <v>4974</v>
      </c>
      <c r="B4953" t="s">
        <v>5024</v>
      </c>
      <c r="C4953" t="s">
        <v>5030</v>
      </c>
      <c r="D4953" t="s">
        <v>5031</v>
      </c>
      <c r="E4953" t="s">
        <v>5036</v>
      </c>
      <c r="F4953" t="s">
        <v>5049</v>
      </c>
      <c r="G4953">
        <v>-106.3468</v>
      </c>
      <c r="H4953">
        <v>56.130400000000002</v>
      </c>
      <c r="I4953">
        <v>180571</v>
      </c>
      <c r="J4953">
        <v>1985735</v>
      </c>
      <c r="K4953">
        <v>435776</v>
      </c>
      <c r="L4953">
        <v>115197</v>
      </c>
      <c r="M4953">
        <v>54648</v>
      </c>
      <c r="N4953">
        <v>9.0934332777844018E-2</v>
      </c>
      <c r="O4953">
        <v>2377736</v>
      </c>
      <c r="P4953">
        <v>1985735</v>
      </c>
      <c r="Q4953">
        <v>0</v>
      </c>
      <c r="T4953" t="s">
        <v>5052</v>
      </c>
      <c r="U4953">
        <v>45571</v>
      </c>
      <c r="V4953" t="s">
        <v>5080</v>
      </c>
      <c r="W4953" t="s">
        <v>5090</v>
      </c>
      <c r="X4953">
        <v>12</v>
      </c>
      <c r="Y4953" t="s">
        <v>5077</v>
      </c>
      <c r="Z4953" t="s">
        <v>5069</v>
      </c>
    </row>
    <row r="4954" spans="1:26" x14ac:dyDescent="0.3">
      <c r="A4954" t="s">
        <v>4975</v>
      </c>
      <c r="B4954" t="s">
        <v>5024</v>
      </c>
      <c r="C4954" t="s">
        <v>5030</v>
      </c>
      <c r="D4954" t="s">
        <v>5033</v>
      </c>
      <c r="E4954" t="s">
        <v>5039</v>
      </c>
      <c r="F4954" t="s">
        <v>5047</v>
      </c>
      <c r="G4954">
        <v>138.25290000000001</v>
      </c>
      <c r="H4954">
        <v>36.204799999999999</v>
      </c>
      <c r="I4954">
        <v>36840</v>
      </c>
      <c r="J4954">
        <v>190984</v>
      </c>
      <c r="K4954">
        <v>45490</v>
      </c>
      <c r="L4954">
        <v>11623</v>
      </c>
      <c r="M4954">
        <v>9331</v>
      </c>
      <c r="N4954">
        <v>0.1928994222039431</v>
      </c>
      <c r="O4954">
        <v>222926</v>
      </c>
      <c r="P4954">
        <v>0</v>
      </c>
      <c r="Q4954">
        <v>0</v>
      </c>
      <c r="T4954" t="s">
        <v>5056</v>
      </c>
      <c r="U4954">
        <v>45312</v>
      </c>
      <c r="V4954" t="s">
        <v>5080</v>
      </c>
      <c r="W4954" t="s">
        <v>5084</v>
      </c>
      <c r="X4954">
        <v>10</v>
      </c>
      <c r="Y4954" t="s">
        <v>5082</v>
      </c>
      <c r="Z4954" t="s">
        <v>5070</v>
      </c>
    </row>
    <row r="4955" spans="1:26" x14ac:dyDescent="0.3">
      <c r="A4955" t="s">
        <v>1511</v>
      </c>
      <c r="B4955" t="s">
        <v>5026</v>
      </c>
      <c r="C4955" t="s">
        <v>5029</v>
      </c>
      <c r="D4955" t="s">
        <v>5032</v>
      </c>
      <c r="E4955" t="s">
        <v>5041</v>
      </c>
      <c r="F4955" t="s">
        <v>5049</v>
      </c>
      <c r="G4955">
        <v>-106.3468</v>
      </c>
      <c r="H4955">
        <v>56.130400000000002</v>
      </c>
      <c r="I4955">
        <v>61831</v>
      </c>
      <c r="J4955">
        <v>763268</v>
      </c>
      <c r="K4955">
        <v>97078</v>
      </c>
      <c r="L4955">
        <v>50070</v>
      </c>
      <c r="M4955">
        <v>27018</v>
      </c>
      <c r="N4955">
        <v>8.1008384951460538E-2</v>
      </c>
      <c r="O4955">
        <v>901006</v>
      </c>
      <c r="P4955">
        <v>0</v>
      </c>
      <c r="Q4955">
        <v>0</v>
      </c>
      <c r="R4955">
        <v>14416</v>
      </c>
      <c r="S4955">
        <v>1.6E-2</v>
      </c>
      <c r="T4955" t="s">
        <v>5062</v>
      </c>
      <c r="U4955">
        <v>45316</v>
      </c>
      <c r="V4955" t="s">
        <v>5075</v>
      </c>
      <c r="W4955" t="s">
        <v>5084</v>
      </c>
      <c r="X4955">
        <v>12</v>
      </c>
      <c r="Y4955" t="s">
        <v>5077</v>
      </c>
      <c r="Z4955" t="s">
        <v>5069</v>
      </c>
    </row>
    <row r="4956" spans="1:26" x14ac:dyDescent="0.3">
      <c r="A4956" t="s">
        <v>2580</v>
      </c>
      <c r="B4956" t="s">
        <v>5026</v>
      </c>
      <c r="C4956" t="s">
        <v>5029</v>
      </c>
      <c r="D4956" t="s">
        <v>5032</v>
      </c>
      <c r="E4956" t="s">
        <v>5041</v>
      </c>
      <c r="F4956" t="s">
        <v>5047</v>
      </c>
      <c r="G4956">
        <v>138.25290000000001</v>
      </c>
      <c r="H4956">
        <v>36.204799999999999</v>
      </c>
      <c r="I4956">
        <v>79627</v>
      </c>
      <c r="J4956">
        <v>825917</v>
      </c>
      <c r="K4956">
        <v>117478</v>
      </c>
      <c r="L4956">
        <v>25598</v>
      </c>
      <c r="M4956">
        <v>34398</v>
      </c>
      <c r="N4956">
        <v>9.6410834869175357E-2</v>
      </c>
      <c r="O4956">
        <v>1066523</v>
      </c>
      <c r="P4956">
        <v>0</v>
      </c>
      <c r="Q4956">
        <v>0</v>
      </c>
      <c r="R4956">
        <v>23356</v>
      </c>
      <c r="S4956">
        <v>2.1899999999999999E-2</v>
      </c>
      <c r="T4956" t="s">
        <v>5062</v>
      </c>
      <c r="U4956">
        <v>45389</v>
      </c>
      <c r="V4956" t="s">
        <v>5080</v>
      </c>
      <c r="W4956" t="s">
        <v>5079</v>
      </c>
      <c r="X4956">
        <v>11</v>
      </c>
      <c r="Y4956" t="s">
        <v>5082</v>
      </c>
      <c r="Z4956" t="s">
        <v>5069</v>
      </c>
    </row>
    <row r="4957" spans="1:26" x14ac:dyDescent="0.3">
      <c r="A4957" t="s">
        <v>2646</v>
      </c>
      <c r="B4957" t="s">
        <v>5026</v>
      </c>
      <c r="C4957" t="s">
        <v>5029</v>
      </c>
      <c r="D4957" t="s">
        <v>5031</v>
      </c>
      <c r="E4957" t="s">
        <v>5041</v>
      </c>
      <c r="F4957" t="s">
        <v>5045</v>
      </c>
      <c r="G4957">
        <v>-51.9253</v>
      </c>
      <c r="H4957">
        <v>-14.234999999999999</v>
      </c>
      <c r="I4957">
        <v>118819</v>
      </c>
      <c r="J4957">
        <v>934329</v>
      </c>
      <c r="K4957">
        <v>229239</v>
      </c>
      <c r="L4957">
        <v>64161</v>
      </c>
      <c r="M4957">
        <v>27781</v>
      </c>
      <c r="N4957">
        <v>0.12717054822900481</v>
      </c>
      <c r="O4957">
        <v>1035258</v>
      </c>
      <c r="P4957">
        <v>0</v>
      </c>
      <c r="Q4957">
        <v>0</v>
      </c>
      <c r="R4957">
        <v>18324</v>
      </c>
      <c r="S4957">
        <v>1.77E-2</v>
      </c>
      <c r="T4957" t="s">
        <v>5063</v>
      </c>
      <c r="U4957">
        <v>45617</v>
      </c>
      <c r="V4957" t="s">
        <v>5075</v>
      </c>
      <c r="W4957" t="s">
        <v>5094</v>
      </c>
      <c r="X4957">
        <v>10</v>
      </c>
      <c r="Y4957" t="s">
        <v>5082</v>
      </c>
      <c r="Z4957" t="s">
        <v>5070</v>
      </c>
    </row>
    <row r="4958" spans="1:26" x14ac:dyDescent="0.3">
      <c r="A4958" t="s">
        <v>1068</v>
      </c>
      <c r="B4958" t="s">
        <v>5026</v>
      </c>
      <c r="C4958" t="s">
        <v>5029</v>
      </c>
      <c r="D4958" t="s">
        <v>5032</v>
      </c>
      <c r="E4958" t="s">
        <v>5041</v>
      </c>
      <c r="F4958" t="s">
        <v>5045</v>
      </c>
      <c r="G4958">
        <v>-51.9253</v>
      </c>
      <c r="H4958">
        <v>-14.234999999999999</v>
      </c>
      <c r="I4958">
        <v>51478</v>
      </c>
      <c r="J4958">
        <v>714866</v>
      </c>
      <c r="K4958">
        <v>100020</v>
      </c>
      <c r="L4958">
        <v>22840</v>
      </c>
      <c r="M4958">
        <v>27324</v>
      </c>
      <c r="N4958">
        <v>7.2011455297593258E-2</v>
      </c>
      <c r="O4958">
        <v>913737</v>
      </c>
      <c r="P4958">
        <v>0</v>
      </c>
      <c r="Q4958">
        <v>0</v>
      </c>
      <c r="R4958">
        <v>22843</v>
      </c>
      <c r="S4958">
        <v>2.5000000000000001E-2</v>
      </c>
      <c r="T4958" t="s">
        <v>5062</v>
      </c>
      <c r="U4958">
        <v>45332</v>
      </c>
      <c r="V4958" t="s">
        <v>5088</v>
      </c>
      <c r="W4958" t="s">
        <v>5086</v>
      </c>
      <c r="X4958">
        <v>11</v>
      </c>
      <c r="Y4958" t="s">
        <v>5082</v>
      </c>
      <c r="Z4958" t="s">
        <v>5069</v>
      </c>
    </row>
    <row r="4959" spans="1:26" x14ac:dyDescent="0.3">
      <c r="A4959" t="s">
        <v>719</v>
      </c>
      <c r="B4959" t="s">
        <v>5026</v>
      </c>
      <c r="C4959" t="s">
        <v>5030</v>
      </c>
      <c r="D4959" t="s">
        <v>5031</v>
      </c>
      <c r="E4959" t="s">
        <v>5040</v>
      </c>
      <c r="F4959" t="s">
        <v>5048</v>
      </c>
      <c r="G4959">
        <v>10.451499999999999</v>
      </c>
      <c r="H4959">
        <v>51.165700000000001</v>
      </c>
      <c r="I4959">
        <v>147</v>
      </c>
      <c r="J4959">
        <v>1000</v>
      </c>
      <c r="K4959">
        <v>223</v>
      </c>
      <c r="L4959">
        <v>49</v>
      </c>
      <c r="M4959">
        <v>38</v>
      </c>
      <c r="N4959">
        <v>0.14727546064848071</v>
      </c>
      <c r="O4959">
        <v>1160</v>
      </c>
      <c r="P4959">
        <v>0</v>
      </c>
      <c r="Q4959">
        <v>283138</v>
      </c>
      <c r="R4959">
        <v>12</v>
      </c>
      <c r="S4959">
        <v>1.06E-2</v>
      </c>
      <c r="T4959" t="s">
        <v>5063</v>
      </c>
      <c r="U4959">
        <v>45631</v>
      </c>
      <c r="V4959" t="s">
        <v>5075</v>
      </c>
      <c r="W4959" t="s">
        <v>5081</v>
      </c>
      <c r="X4959">
        <v>16</v>
      </c>
      <c r="Y4959" t="s">
        <v>5077</v>
      </c>
      <c r="Z4959" t="s">
        <v>5070</v>
      </c>
    </row>
    <row r="4960" spans="1:26" x14ac:dyDescent="0.3">
      <c r="A4960" t="s">
        <v>126</v>
      </c>
      <c r="B4960" t="s">
        <v>5026</v>
      </c>
      <c r="C4960" t="s">
        <v>5029</v>
      </c>
      <c r="D4960" t="s">
        <v>5033</v>
      </c>
      <c r="E4960" t="s">
        <v>5041</v>
      </c>
      <c r="F4960" t="s">
        <v>5043</v>
      </c>
      <c r="G4960">
        <v>-3.4359999999999999</v>
      </c>
      <c r="H4960">
        <v>55.378100000000003</v>
      </c>
      <c r="I4960">
        <v>22707</v>
      </c>
      <c r="J4960">
        <v>139874</v>
      </c>
      <c r="K4960">
        <v>21239</v>
      </c>
      <c r="L4960">
        <v>10468</v>
      </c>
      <c r="M4960">
        <v>5449</v>
      </c>
      <c r="N4960">
        <v>0.16234269094121331</v>
      </c>
      <c r="O4960">
        <v>172536</v>
      </c>
      <c r="P4960">
        <v>0</v>
      </c>
      <c r="Q4960">
        <v>0</v>
      </c>
      <c r="R4960">
        <v>4537</v>
      </c>
      <c r="S4960">
        <v>2.63E-2</v>
      </c>
      <c r="T4960" t="s">
        <v>5062</v>
      </c>
      <c r="U4960">
        <v>45642</v>
      </c>
      <c r="V4960" t="s">
        <v>5085</v>
      </c>
      <c r="W4960" t="s">
        <v>5081</v>
      </c>
      <c r="X4960">
        <v>11</v>
      </c>
      <c r="Y4960" t="s">
        <v>5082</v>
      </c>
      <c r="Z4960" t="s">
        <v>5070</v>
      </c>
    </row>
    <row r="4961" spans="1:26" x14ac:dyDescent="0.3">
      <c r="A4961" t="s">
        <v>603</v>
      </c>
      <c r="B4961" t="s">
        <v>5026</v>
      </c>
      <c r="C4961" t="s">
        <v>5029</v>
      </c>
      <c r="D4961" t="s">
        <v>5033</v>
      </c>
      <c r="E4961" t="s">
        <v>5041</v>
      </c>
      <c r="F4961" t="s">
        <v>5047</v>
      </c>
      <c r="G4961">
        <v>138.25290000000001</v>
      </c>
      <c r="H4961">
        <v>36.204799999999999</v>
      </c>
      <c r="I4961">
        <v>1032271</v>
      </c>
      <c r="J4961">
        <v>4238944</v>
      </c>
      <c r="K4961">
        <v>969932</v>
      </c>
      <c r="L4961">
        <v>285780</v>
      </c>
      <c r="M4961">
        <v>159250</v>
      </c>
      <c r="N4961">
        <v>0.24352081774851109</v>
      </c>
      <c r="O4961">
        <v>5180453</v>
      </c>
      <c r="P4961">
        <v>0</v>
      </c>
      <c r="Q4961">
        <v>0</v>
      </c>
      <c r="R4961">
        <v>81333</v>
      </c>
      <c r="S4961">
        <v>1.5699999999999999E-2</v>
      </c>
      <c r="T4961" t="s">
        <v>5062</v>
      </c>
      <c r="U4961">
        <v>45760</v>
      </c>
      <c r="V4961" t="s">
        <v>5080</v>
      </c>
      <c r="W4961" t="s">
        <v>5079</v>
      </c>
      <c r="X4961">
        <v>12</v>
      </c>
      <c r="Y4961" t="s">
        <v>5077</v>
      </c>
      <c r="Z4961" t="s">
        <v>5071</v>
      </c>
    </row>
    <row r="4962" spans="1:26" x14ac:dyDescent="0.3">
      <c r="A4962" t="s">
        <v>2465</v>
      </c>
      <c r="B4962" t="s">
        <v>5026</v>
      </c>
      <c r="C4962" t="s">
        <v>5029</v>
      </c>
      <c r="D4962" t="s">
        <v>5033</v>
      </c>
      <c r="E4962" t="s">
        <v>5041</v>
      </c>
      <c r="F4962" t="s">
        <v>5049</v>
      </c>
      <c r="G4962">
        <v>-106.3468</v>
      </c>
      <c r="H4962">
        <v>56.130400000000002</v>
      </c>
      <c r="I4962">
        <v>39706</v>
      </c>
      <c r="J4962">
        <v>207886</v>
      </c>
      <c r="K4962">
        <v>45251</v>
      </c>
      <c r="L4962">
        <v>12433</v>
      </c>
      <c r="M4962">
        <v>11586</v>
      </c>
      <c r="N4962">
        <v>0.19100157492597189</v>
      </c>
      <c r="O4962">
        <v>235824</v>
      </c>
      <c r="P4962">
        <v>0</v>
      </c>
      <c r="Q4962">
        <v>0</v>
      </c>
      <c r="R4962">
        <v>4740</v>
      </c>
      <c r="S4962">
        <v>2.01E-2</v>
      </c>
      <c r="T4962" t="s">
        <v>5062</v>
      </c>
      <c r="U4962">
        <v>45585</v>
      </c>
      <c r="V4962" t="s">
        <v>5080</v>
      </c>
      <c r="W4962" t="s">
        <v>5090</v>
      </c>
      <c r="X4962">
        <v>15</v>
      </c>
      <c r="Y4962" t="s">
        <v>5077</v>
      </c>
      <c r="Z4962" t="s">
        <v>5070</v>
      </c>
    </row>
    <row r="4963" spans="1:26" x14ac:dyDescent="0.3">
      <c r="A4963" t="s">
        <v>2411</v>
      </c>
      <c r="B4963" t="s">
        <v>5026</v>
      </c>
      <c r="C4963" t="s">
        <v>5029</v>
      </c>
      <c r="D4963" t="s">
        <v>5035</v>
      </c>
      <c r="E4963" t="s">
        <v>5040</v>
      </c>
      <c r="F4963" t="s">
        <v>5049</v>
      </c>
      <c r="G4963">
        <v>-106.3468</v>
      </c>
      <c r="H4963">
        <v>56.130400000000002</v>
      </c>
      <c r="I4963">
        <v>29870</v>
      </c>
      <c r="J4963">
        <v>263570</v>
      </c>
      <c r="K4963">
        <v>61363</v>
      </c>
      <c r="L4963">
        <v>8783</v>
      </c>
      <c r="M4963">
        <v>15319</v>
      </c>
      <c r="N4963">
        <v>0.1133315616066798</v>
      </c>
      <c r="O4963">
        <v>304783</v>
      </c>
      <c r="P4963">
        <v>0</v>
      </c>
      <c r="Q4963">
        <v>88766</v>
      </c>
      <c r="R4963">
        <v>7832</v>
      </c>
      <c r="S4963">
        <v>2.5700000000000001E-2</v>
      </c>
      <c r="T4963" t="s">
        <v>5065</v>
      </c>
      <c r="U4963">
        <v>45731</v>
      </c>
      <c r="V4963" t="s">
        <v>5088</v>
      </c>
      <c r="W4963" t="s">
        <v>5076</v>
      </c>
      <c r="X4963">
        <v>19</v>
      </c>
      <c r="Y4963" t="s">
        <v>5092</v>
      </c>
      <c r="Z4963" t="s">
        <v>5070</v>
      </c>
    </row>
    <row r="4964" spans="1:26" x14ac:dyDescent="0.3">
      <c r="A4964" t="s">
        <v>1610</v>
      </c>
      <c r="B4964" t="s">
        <v>5026</v>
      </c>
      <c r="C4964" t="s">
        <v>5029</v>
      </c>
      <c r="D4964" t="s">
        <v>5033</v>
      </c>
      <c r="E4964" t="s">
        <v>5041</v>
      </c>
      <c r="F4964" t="s">
        <v>5043</v>
      </c>
      <c r="G4964">
        <v>-3.4359999999999999</v>
      </c>
      <c r="H4964">
        <v>55.378100000000003</v>
      </c>
      <c r="I4964">
        <v>46448</v>
      </c>
      <c r="J4964">
        <v>192188</v>
      </c>
      <c r="K4964">
        <v>25646</v>
      </c>
      <c r="L4964">
        <v>7572</v>
      </c>
      <c r="M4964">
        <v>7134</v>
      </c>
      <c r="N4964">
        <v>0.24168475256113531</v>
      </c>
      <c r="O4964">
        <v>236709</v>
      </c>
      <c r="P4964">
        <v>0</v>
      </c>
      <c r="Q4964">
        <v>0</v>
      </c>
      <c r="R4964">
        <v>5018</v>
      </c>
      <c r="S4964">
        <v>2.12E-2</v>
      </c>
      <c r="T4964" t="s">
        <v>5061</v>
      </c>
      <c r="U4964">
        <v>45374</v>
      </c>
      <c r="V4964" t="s">
        <v>5088</v>
      </c>
      <c r="W4964" t="s">
        <v>5076</v>
      </c>
      <c r="X4964">
        <v>17</v>
      </c>
      <c r="Y4964" t="s">
        <v>5077</v>
      </c>
      <c r="Z4964" t="s">
        <v>5071</v>
      </c>
    </row>
    <row r="4965" spans="1:26" x14ac:dyDescent="0.3">
      <c r="A4965" t="s">
        <v>2461</v>
      </c>
      <c r="B4965" t="s">
        <v>5026</v>
      </c>
      <c r="C4965" t="s">
        <v>5030</v>
      </c>
      <c r="D4965" t="s">
        <v>5032</v>
      </c>
      <c r="E4965" t="s">
        <v>5038</v>
      </c>
      <c r="F4965" t="s">
        <v>5044</v>
      </c>
      <c r="G4965">
        <v>78.962900000000005</v>
      </c>
      <c r="H4965">
        <v>20.593699999999998</v>
      </c>
      <c r="I4965">
        <v>259449</v>
      </c>
      <c r="J4965">
        <v>2891604</v>
      </c>
      <c r="K4965">
        <v>402998</v>
      </c>
      <c r="L4965">
        <v>134256</v>
      </c>
      <c r="M4965">
        <v>70312</v>
      </c>
      <c r="N4965">
        <v>8.9724957431578031E-2</v>
      </c>
      <c r="O4965">
        <v>3721538</v>
      </c>
      <c r="P4965">
        <v>0</v>
      </c>
      <c r="Q4965">
        <v>0</v>
      </c>
      <c r="R4965">
        <v>97876</v>
      </c>
      <c r="S4965">
        <v>2.63E-2</v>
      </c>
      <c r="T4965" t="s">
        <v>5062</v>
      </c>
      <c r="U4965">
        <v>45532</v>
      </c>
      <c r="V4965" t="s">
        <v>5078</v>
      </c>
      <c r="W4965" t="s">
        <v>5095</v>
      </c>
      <c r="X4965">
        <v>12</v>
      </c>
      <c r="Y4965" t="s">
        <v>5077</v>
      </c>
      <c r="Z4965" t="s">
        <v>5069</v>
      </c>
    </row>
    <row r="4966" spans="1:26" x14ac:dyDescent="0.3">
      <c r="A4966" t="s">
        <v>247</v>
      </c>
      <c r="B4966" t="s">
        <v>5026</v>
      </c>
      <c r="C4966" t="s">
        <v>5029</v>
      </c>
      <c r="D4966" t="s">
        <v>5031</v>
      </c>
      <c r="E4966" t="s">
        <v>5041</v>
      </c>
      <c r="F4966" t="s">
        <v>5050</v>
      </c>
      <c r="G4966">
        <v>-95.712900000000005</v>
      </c>
      <c r="H4966">
        <v>37.090200000000003</v>
      </c>
      <c r="I4966">
        <v>111748</v>
      </c>
      <c r="J4966">
        <v>1291723</v>
      </c>
      <c r="K4966">
        <v>135474</v>
      </c>
      <c r="L4966">
        <v>98225</v>
      </c>
      <c r="M4966">
        <v>57696</v>
      </c>
      <c r="N4966">
        <v>8.6510923763847294E-2</v>
      </c>
      <c r="O4966">
        <v>1626676</v>
      </c>
      <c r="P4966">
        <v>0</v>
      </c>
      <c r="Q4966">
        <v>0</v>
      </c>
      <c r="R4966">
        <v>48149</v>
      </c>
      <c r="S4966">
        <v>2.9600000000000001E-2</v>
      </c>
      <c r="T4966" t="s">
        <v>5063</v>
      </c>
      <c r="U4966">
        <v>45524</v>
      </c>
      <c r="V4966" t="s">
        <v>5089</v>
      </c>
      <c r="W4966" t="s">
        <v>5095</v>
      </c>
      <c r="X4966">
        <v>10</v>
      </c>
      <c r="Y4966" t="s">
        <v>5082</v>
      </c>
      <c r="Z4966" t="s">
        <v>5069</v>
      </c>
    </row>
    <row r="4967" spans="1:26" x14ac:dyDescent="0.3">
      <c r="A4967" t="s">
        <v>928</v>
      </c>
      <c r="B4967" t="s">
        <v>5026</v>
      </c>
      <c r="C4967" t="s">
        <v>5030</v>
      </c>
      <c r="D4967" t="s">
        <v>5031</v>
      </c>
      <c r="E4967" t="s">
        <v>5040</v>
      </c>
      <c r="F4967" t="s">
        <v>5047</v>
      </c>
      <c r="G4967">
        <v>138.25290000000001</v>
      </c>
      <c r="H4967">
        <v>36.204799999999999</v>
      </c>
      <c r="I4967">
        <v>45729</v>
      </c>
      <c r="J4967">
        <v>416480</v>
      </c>
      <c r="K4967">
        <v>71328</v>
      </c>
      <c r="L4967">
        <v>31193</v>
      </c>
      <c r="M4967">
        <v>17076</v>
      </c>
      <c r="N4967">
        <v>0.1097999729053375</v>
      </c>
      <c r="O4967">
        <v>517041</v>
      </c>
      <c r="P4967">
        <v>0</v>
      </c>
      <c r="Q4967">
        <v>113043</v>
      </c>
      <c r="R4967">
        <v>9513</v>
      </c>
      <c r="S4967">
        <v>1.84E-2</v>
      </c>
      <c r="T4967" t="s">
        <v>5063</v>
      </c>
      <c r="U4967">
        <v>45714</v>
      </c>
      <c r="V4967" t="s">
        <v>5078</v>
      </c>
      <c r="W4967" t="s">
        <v>5086</v>
      </c>
      <c r="X4967">
        <v>12</v>
      </c>
      <c r="Y4967" t="s">
        <v>5077</v>
      </c>
      <c r="Z4967" t="s">
        <v>5070</v>
      </c>
    </row>
    <row r="4968" spans="1:26" x14ac:dyDescent="0.3">
      <c r="A4968" t="s">
        <v>807</v>
      </c>
      <c r="B4968" t="s">
        <v>5026</v>
      </c>
      <c r="C4968" t="s">
        <v>5029</v>
      </c>
      <c r="D4968" t="s">
        <v>5033</v>
      </c>
      <c r="E4968" t="s">
        <v>5040</v>
      </c>
      <c r="F4968" t="s">
        <v>5047</v>
      </c>
      <c r="G4968">
        <v>138.25290000000001</v>
      </c>
      <c r="H4968">
        <v>36.204799999999999</v>
      </c>
      <c r="I4968">
        <v>87127</v>
      </c>
      <c r="J4968">
        <v>477144</v>
      </c>
      <c r="K4968">
        <v>107022</v>
      </c>
      <c r="L4968">
        <v>33005</v>
      </c>
      <c r="M4968">
        <v>14830</v>
      </c>
      <c r="N4968">
        <v>0.18260228400413309</v>
      </c>
      <c r="O4968">
        <v>614645</v>
      </c>
      <c r="P4968">
        <v>0</v>
      </c>
      <c r="Q4968">
        <v>42382</v>
      </c>
      <c r="R4968">
        <v>9649</v>
      </c>
      <c r="S4968">
        <v>1.5699999999999999E-2</v>
      </c>
      <c r="T4968" t="s">
        <v>5062</v>
      </c>
      <c r="U4968">
        <v>45379</v>
      </c>
      <c r="V4968" t="s">
        <v>5075</v>
      </c>
      <c r="W4968" t="s">
        <v>5076</v>
      </c>
      <c r="X4968">
        <v>16</v>
      </c>
      <c r="Y4968" t="s">
        <v>5077</v>
      </c>
      <c r="Z4968" t="s">
        <v>5070</v>
      </c>
    </row>
    <row r="4969" spans="1:26" x14ac:dyDescent="0.3">
      <c r="A4969" t="s">
        <v>3011</v>
      </c>
      <c r="B4969" t="s">
        <v>5026</v>
      </c>
      <c r="C4969" t="s">
        <v>5029</v>
      </c>
      <c r="D4969" t="s">
        <v>5033</v>
      </c>
      <c r="E4969" t="s">
        <v>5041</v>
      </c>
      <c r="F4969" t="s">
        <v>5044</v>
      </c>
      <c r="G4969">
        <v>78.962900000000005</v>
      </c>
      <c r="H4969">
        <v>20.593699999999998</v>
      </c>
      <c r="I4969">
        <v>23922</v>
      </c>
      <c r="J4969">
        <v>158010</v>
      </c>
      <c r="K4969">
        <v>22819</v>
      </c>
      <c r="L4969">
        <v>11743</v>
      </c>
      <c r="M4969">
        <v>5069</v>
      </c>
      <c r="N4969">
        <v>0.15139919461073131</v>
      </c>
      <c r="O4969">
        <v>196373</v>
      </c>
      <c r="P4969">
        <v>0</v>
      </c>
      <c r="Q4969">
        <v>0</v>
      </c>
      <c r="R4969">
        <v>3593</v>
      </c>
      <c r="S4969">
        <v>1.83E-2</v>
      </c>
      <c r="T4969" t="s">
        <v>5062</v>
      </c>
      <c r="U4969">
        <v>45761</v>
      </c>
      <c r="V4969" t="s">
        <v>5085</v>
      </c>
      <c r="W4969" t="s">
        <v>5079</v>
      </c>
      <c r="X4969">
        <v>15</v>
      </c>
      <c r="Y4969" t="s">
        <v>5077</v>
      </c>
      <c r="Z4969" t="s">
        <v>5070</v>
      </c>
    </row>
    <row r="4970" spans="1:26" x14ac:dyDescent="0.3">
      <c r="A4970" t="s">
        <v>3529</v>
      </c>
      <c r="B4970" t="s">
        <v>5026</v>
      </c>
      <c r="C4970" t="s">
        <v>5029</v>
      </c>
      <c r="D4970" t="s">
        <v>5035</v>
      </c>
      <c r="E4970" t="s">
        <v>5040</v>
      </c>
      <c r="F4970" t="s">
        <v>5048</v>
      </c>
      <c r="G4970">
        <v>10.451499999999999</v>
      </c>
      <c r="H4970">
        <v>51.165700000000001</v>
      </c>
      <c r="I4970">
        <v>30684</v>
      </c>
      <c r="J4970">
        <v>177438</v>
      </c>
      <c r="K4970">
        <v>26336</v>
      </c>
      <c r="L4970">
        <v>6105</v>
      </c>
      <c r="M4970">
        <v>3961</v>
      </c>
      <c r="N4970">
        <v>0.17293261537270829</v>
      </c>
      <c r="O4970">
        <v>225421</v>
      </c>
      <c r="P4970">
        <v>0</v>
      </c>
      <c r="Q4970">
        <v>1595654</v>
      </c>
      <c r="R4970">
        <v>2479</v>
      </c>
      <c r="S4970">
        <v>1.0999999999999999E-2</v>
      </c>
      <c r="T4970" t="s">
        <v>5065</v>
      </c>
      <c r="U4970">
        <v>45556</v>
      </c>
      <c r="V4970" t="s">
        <v>5088</v>
      </c>
      <c r="W4970" t="s">
        <v>5096</v>
      </c>
      <c r="X4970">
        <v>8</v>
      </c>
      <c r="Y4970" t="s">
        <v>5082</v>
      </c>
      <c r="Z4970" t="s">
        <v>5070</v>
      </c>
    </row>
    <row r="4971" spans="1:26" x14ac:dyDescent="0.3">
      <c r="A4971" t="s">
        <v>1086</v>
      </c>
      <c r="B4971" t="s">
        <v>5026</v>
      </c>
      <c r="C4971" t="s">
        <v>5029</v>
      </c>
      <c r="D4971" t="s">
        <v>5035</v>
      </c>
      <c r="E4971" t="s">
        <v>5040</v>
      </c>
      <c r="F4971" t="s">
        <v>5043</v>
      </c>
      <c r="G4971">
        <v>-3.4359999999999999</v>
      </c>
      <c r="H4971">
        <v>55.378100000000003</v>
      </c>
      <c r="I4971">
        <v>126878</v>
      </c>
      <c r="J4971">
        <v>758254</v>
      </c>
      <c r="K4971">
        <v>147482</v>
      </c>
      <c r="L4971">
        <v>38571</v>
      </c>
      <c r="M4971">
        <v>19542</v>
      </c>
      <c r="N4971">
        <v>0.1673294100410099</v>
      </c>
      <c r="O4971">
        <v>848267</v>
      </c>
      <c r="P4971">
        <v>0</v>
      </c>
      <c r="Q4971">
        <v>106668</v>
      </c>
      <c r="R4971">
        <v>9670</v>
      </c>
      <c r="S4971">
        <v>1.14E-2</v>
      </c>
      <c r="T4971" t="s">
        <v>5065</v>
      </c>
      <c r="U4971">
        <v>45699</v>
      </c>
      <c r="V4971" t="s">
        <v>5089</v>
      </c>
      <c r="W4971" t="s">
        <v>5086</v>
      </c>
      <c r="X4971">
        <v>16</v>
      </c>
      <c r="Y4971" t="s">
        <v>5077</v>
      </c>
      <c r="Z4971" t="s">
        <v>5070</v>
      </c>
    </row>
    <row r="4972" spans="1:26" x14ac:dyDescent="0.3">
      <c r="A4972" t="s">
        <v>3337</v>
      </c>
      <c r="B4972" t="s">
        <v>5026</v>
      </c>
      <c r="C4972" t="s">
        <v>5030</v>
      </c>
      <c r="D4972" t="s">
        <v>5031</v>
      </c>
      <c r="E4972" t="s">
        <v>5041</v>
      </c>
      <c r="F4972" t="s">
        <v>5045</v>
      </c>
      <c r="G4972">
        <v>-51.9253</v>
      </c>
      <c r="H4972">
        <v>-14.234999999999999</v>
      </c>
      <c r="I4972">
        <v>371727</v>
      </c>
      <c r="J4972">
        <v>2740875</v>
      </c>
      <c r="K4972">
        <v>535623</v>
      </c>
      <c r="L4972">
        <v>107925</v>
      </c>
      <c r="M4972">
        <v>73535</v>
      </c>
      <c r="N4972">
        <v>0.13562359219766329</v>
      </c>
      <c r="O4972">
        <v>3492054</v>
      </c>
      <c r="P4972">
        <v>0</v>
      </c>
      <c r="Q4972">
        <v>0</v>
      </c>
      <c r="R4972">
        <v>95682</v>
      </c>
      <c r="S4972">
        <v>2.7400000000000001E-2</v>
      </c>
      <c r="T4972" t="s">
        <v>5063</v>
      </c>
      <c r="U4972">
        <v>45468</v>
      </c>
      <c r="V4972" t="s">
        <v>5089</v>
      </c>
      <c r="W4972" t="s">
        <v>5093</v>
      </c>
      <c r="X4972">
        <v>17</v>
      </c>
      <c r="Y4972" t="s">
        <v>5077</v>
      </c>
      <c r="Z4972" t="s">
        <v>5070</v>
      </c>
    </row>
    <row r="4973" spans="1:26" x14ac:dyDescent="0.3">
      <c r="A4973" t="s">
        <v>1752</v>
      </c>
      <c r="B4973" t="s">
        <v>5026</v>
      </c>
      <c r="C4973" t="s">
        <v>5030</v>
      </c>
      <c r="D4973" t="s">
        <v>5033</v>
      </c>
      <c r="E4973" t="s">
        <v>5041</v>
      </c>
      <c r="F4973" t="s">
        <v>5050</v>
      </c>
      <c r="G4973">
        <v>-95.712900000000005</v>
      </c>
      <c r="H4973">
        <v>37.090200000000003</v>
      </c>
      <c r="I4973">
        <v>91246</v>
      </c>
      <c r="J4973">
        <v>386552</v>
      </c>
      <c r="K4973">
        <v>94007</v>
      </c>
      <c r="L4973">
        <v>29489</v>
      </c>
      <c r="M4973">
        <v>21790</v>
      </c>
      <c r="N4973">
        <v>0.23605351336130739</v>
      </c>
      <c r="O4973">
        <v>464803</v>
      </c>
      <c r="P4973">
        <v>0</v>
      </c>
      <c r="Q4973">
        <v>0</v>
      </c>
      <c r="R4973">
        <v>6832</v>
      </c>
      <c r="S4973">
        <v>1.47E-2</v>
      </c>
      <c r="T4973" t="s">
        <v>5062</v>
      </c>
      <c r="U4973">
        <v>45521</v>
      </c>
      <c r="V4973" t="s">
        <v>5088</v>
      </c>
      <c r="W4973" t="s">
        <v>5095</v>
      </c>
      <c r="X4973">
        <v>19</v>
      </c>
      <c r="Y4973" t="s">
        <v>5092</v>
      </c>
      <c r="Z4973" t="s">
        <v>5071</v>
      </c>
    </row>
    <row r="4974" spans="1:26" x14ac:dyDescent="0.3">
      <c r="A4974" t="s">
        <v>1097</v>
      </c>
      <c r="B4974" t="s">
        <v>5026</v>
      </c>
      <c r="C4974" t="s">
        <v>5029</v>
      </c>
      <c r="D4974" t="s">
        <v>5031</v>
      </c>
      <c r="E4974" t="s">
        <v>5041</v>
      </c>
      <c r="F4974" t="s">
        <v>5043</v>
      </c>
      <c r="G4974">
        <v>-3.4359999999999999</v>
      </c>
      <c r="H4974">
        <v>55.378100000000003</v>
      </c>
      <c r="I4974">
        <v>64935</v>
      </c>
      <c r="J4974">
        <v>556383</v>
      </c>
      <c r="K4974">
        <v>83630</v>
      </c>
      <c r="L4974">
        <v>43182</v>
      </c>
      <c r="M4974">
        <v>22990</v>
      </c>
      <c r="N4974">
        <v>0.1167095110659747</v>
      </c>
      <c r="O4974">
        <v>682297</v>
      </c>
      <c r="P4974">
        <v>0</v>
      </c>
      <c r="Q4974">
        <v>0</v>
      </c>
      <c r="R4974">
        <v>9415</v>
      </c>
      <c r="S4974">
        <v>1.38E-2</v>
      </c>
      <c r="T4974" t="s">
        <v>5063</v>
      </c>
      <c r="U4974">
        <v>45448</v>
      </c>
      <c r="V4974" t="s">
        <v>5078</v>
      </c>
      <c r="W4974" t="s">
        <v>5093</v>
      </c>
      <c r="X4974">
        <v>11</v>
      </c>
      <c r="Y4974" t="s">
        <v>5082</v>
      </c>
      <c r="Z4974" t="s">
        <v>5070</v>
      </c>
    </row>
    <row r="4975" spans="1:26" x14ac:dyDescent="0.3">
      <c r="A4975" t="s">
        <v>939</v>
      </c>
      <c r="B4975" t="s">
        <v>5026</v>
      </c>
      <c r="C4975" t="s">
        <v>5029</v>
      </c>
      <c r="D4975" t="s">
        <v>5032</v>
      </c>
      <c r="E4975" t="s">
        <v>5041</v>
      </c>
      <c r="F4975" t="s">
        <v>5050</v>
      </c>
      <c r="G4975">
        <v>-95.712900000000005</v>
      </c>
      <c r="H4975">
        <v>37.090200000000003</v>
      </c>
      <c r="I4975">
        <v>25557</v>
      </c>
      <c r="J4975">
        <v>378354</v>
      </c>
      <c r="K4975">
        <v>55018</v>
      </c>
      <c r="L4975">
        <v>21423</v>
      </c>
      <c r="M4975">
        <v>16109</v>
      </c>
      <c r="N4975">
        <v>6.7548298640784474E-2</v>
      </c>
      <c r="O4975">
        <v>461636</v>
      </c>
      <c r="P4975">
        <v>0</v>
      </c>
      <c r="Q4975">
        <v>0</v>
      </c>
      <c r="R4975">
        <v>6370</v>
      </c>
      <c r="S4975">
        <v>1.38E-2</v>
      </c>
      <c r="T4975" t="s">
        <v>5062</v>
      </c>
      <c r="U4975">
        <v>45364</v>
      </c>
      <c r="V4975" t="s">
        <v>5078</v>
      </c>
      <c r="W4975" t="s">
        <v>5076</v>
      </c>
      <c r="X4975">
        <v>12</v>
      </c>
      <c r="Y4975" t="s">
        <v>5077</v>
      </c>
      <c r="Z4975" t="s">
        <v>5069</v>
      </c>
    </row>
    <row r="4976" spans="1:26" x14ac:dyDescent="0.3">
      <c r="A4976" t="s">
        <v>3038</v>
      </c>
      <c r="B4976" t="s">
        <v>5026</v>
      </c>
      <c r="C4976" t="s">
        <v>5029</v>
      </c>
      <c r="D4976" t="s">
        <v>5033</v>
      </c>
      <c r="E4976" t="s">
        <v>5041</v>
      </c>
      <c r="F4976" t="s">
        <v>5043</v>
      </c>
      <c r="G4976">
        <v>-3.4359999999999999</v>
      </c>
      <c r="H4976">
        <v>55.378100000000003</v>
      </c>
      <c r="I4976">
        <v>39284</v>
      </c>
      <c r="J4976">
        <v>202066</v>
      </c>
      <c r="K4976">
        <v>31073</v>
      </c>
      <c r="L4976">
        <v>7482</v>
      </c>
      <c r="M4976">
        <v>6673</v>
      </c>
      <c r="N4976">
        <v>0.19441411715927839</v>
      </c>
      <c r="O4976">
        <v>223504</v>
      </c>
      <c r="P4976">
        <v>0</v>
      </c>
      <c r="Q4976">
        <v>0</v>
      </c>
      <c r="R4976">
        <v>5587</v>
      </c>
      <c r="S4976">
        <v>2.5000000000000001E-2</v>
      </c>
      <c r="T4976" t="s">
        <v>5062</v>
      </c>
      <c r="U4976">
        <v>45602</v>
      </c>
      <c r="V4976" t="s">
        <v>5078</v>
      </c>
      <c r="W4976" t="s">
        <v>5094</v>
      </c>
      <c r="X4976">
        <v>12</v>
      </c>
      <c r="Y4976" t="s">
        <v>5077</v>
      </c>
      <c r="Z4976" t="s">
        <v>5070</v>
      </c>
    </row>
    <row r="4977" spans="1:26" x14ac:dyDescent="0.3">
      <c r="A4977" t="s">
        <v>1130</v>
      </c>
      <c r="B4977" t="s">
        <v>5026</v>
      </c>
      <c r="C4977" t="s">
        <v>5029</v>
      </c>
      <c r="D4977" t="s">
        <v>5032</v>
      </c>
      <c r="E4977" t="s">
        <v>5041</v>
      </c>
      <c r="F4977" t="s">
        <v>5047</v>
      </c>
      <c r="G4977">
        <v>138.25290000000001</v>
      </c>
      <c r="H4977">
        <v>36.204799999999999</v>
      </c>
      <c r="I4977">
        <v>116636</v>
      </c>
      <c r="J4977">
        <v>1710736</v>
      </c>
      <c r="K4977">
        <v>262570</v>
      </c>
      <c r="L4977">
        <v>89582</v>
      </c>
      <c r="M4977">
        <v>100284</v>
      </c>
      <c r="N4977">
        <v>6.8178934841343797E-2</v>
      </c>
      <c r="O4977">
        <v>2010918</v>
      </c>
      <c r="P4977">
        <v>0</v>
      </c>
      <c r="Q4977">
        <v>0</v>
      </c>
      <c r="R4977">
        <v>20712</v>
      </c>
      <c r="S4977">
        <v>1.03E-2</v>
      </c>
      <c r="T4977" t="s">
        <v>5062</v>
      </c>
      <c r="U4977">
        <v>45681</v>
      </c>
      <c r="V4977" t="s">
        <v>5091</v>
      </c>
      <c r="W4977" t="s">
        <v>5084</v>
      </c>
      <c r="X4977">
        <v>12</v>
      </c>
      <c r="Y4977" t="s">
        <v>5077</v>
      </c>
      <c r="Z4977" t="s">
        <v>5069</v>
      </c>
    </row>
    <row r="4978" spans="1:26" x14ac:dyDescent="0.3">
      <c r="A4978" t="s">
        <v>656</v>
      </c>
      <c r="B4978" t="s">
        <v>5026</v>
      </c>
      <c r="C4978" t="s">
        <v>5029</v>
      </c>
      <c r="D4978" t="s">
        <v>5031</v>
      </c>
      <c r="E4978" t="s">
        <v>5041</v>
      </c>
      <c r="F4978" t="s">
        <v>5047</v>
      </c>
      <c r="G4978">
        <v>138.25290000000001</v>
      </c>
      <c r="H4978">
        <v>36.204799999999999</v>
      </c>
      <c r="I4978">
        <v>191977</v>
      </c>
      <c r="J4978">
        <v>1394423</v>
      </c>
      <c r="K4978">
        <v>266372</v>
      </c>
      <c r="L4978">
        <v>103255</v>
      </c>
      <c r="M4978">
        <v>77134</v>
      </c>
      <c r="N4978">
        <v>0.1376754825480036</v>
      </c>
      <c r="O4978">
        <v>1717662</v>
      </c>
      <c r="P4978">
        <v>0</v>
      </c>
      <c r="Q4978">
        <v>0</v>
      </c>
      <c r="R4978">
        <v>21470</v>
      </c>
      <c r="S4978">
        <v>1.2500000000000001E-2</v>
      </c>
      <c r="T4978" t="s">
        <v>5063</v>
      </c>
      <c r="U4978">
        <v>45387</v>
      </c>
      <c r="V4978" t="s">
        <v>5091</v>
      </c>
      <c r="W4978" t="s">
        <v>5079</v>
      </c>
      <c r="X4978">
        <v>11</v>
      </c>
      <c r="Y4978" t="s">
        <v>5082</v>
      </c>
      <c r="Z4978" t="s">
        <v>5070</v>
      </c>
    </row>
    <row r="4979" spans="1:26" x14ac:dyDescent="0.3">
      <c r="A4979" t="s">
        <v>4744</v>
      </c>
      <c r="B4979" t="s">
        <v>5026</v>
      </c>
      <c r="C4979" t="s">
        <v>5029</v>
      </c>
      <c r="D4979" t="s">
        <v>5032</v>
      </c>
      <c r="E4979" t="s">
        <v>5041</v>
      </c>
      <c r="F4979" t="s">
        <v>5046</v>
      </c>
      <c r="G4979">
        <v>133.77510000000001</v>
      </c>
      <c r="H4979">
        <v>-25.2744</v>
      </c>
      <c r="I4979">
        <v>259391</v>
      </c>
      <c r="J4979">
        <v>3644101</v>
      </c>
      <c r="K4979">
        <v>600407</v>
      </c>
      <c r="L4979">
        <v>213657</v>
      </c>
      <c r="M4979">
        <v>99410</v>
      </c>
      <c r="N4979">
        <v>7.118131877885174E-2</v>
      </c>
      <c r="O4979">
        <v>4195496</v>
      </c>
      <c r="P4979">
        <v>0</v>
      </c>
      <c r="Q4979">
        <v>0</v>
      </c>
      <c r="R4979">
        <v>90203</v>
      </c>
      <c r="S4979">
        <v>2.1499999999999998E-2</v>
      </c>
      <c r="T4979" t="s">
        <v>5062</v>
      </c>
      <c r="U4979">
        <v>45658</v>
      </c>
      <c r="V4979" t="s">
        <v>5078</v>
      </c>
      <c r="W4979" t="s">
        <v>5084</v>
      </c>
      <c r="X4979">
        <v>12</v>
      </c>
      <c r="Y4979" t="s">
        <v>5077</v>
      </c>
      <c r="Z4979" t="s">
        <v>5069</v>
      </c>
    </row>
    <row r="4980" spans="1:26" x14ac:dyDescent="0.3">
      <c r="A4980" t="s">
        <v>516</v>
      </c>
      <c r="B4980" t="s">
        <v>5026</v>
      </c>
      <c r="C4980" t="s">
        <v>5029</v>
      </c>
      <c r="D4980" t="s">
        <v>5035</v>
      </c>
      <c r="E4980" t="s">
        <v>5040</v>
      </c>
      <c r="F4980" t="s">
        <v>5049</v>
      </c>
      <c r="G4980">
        <v>-106.3468</v>
      </c>
      <c r="H4980">
        <v>56.130400000000002</v>
      </c>
      <c r="I4980">
        <v>39443</v>
      </c>
      <c r="J4980">
        <v>274395</v>
      </c>
      <c r="K4980">
        <v>30143</v>
      </c>
      <c r="L4980">
        <v>11363</v>
      </c>
      <c r="M4980">
        <v>8194</v>
      </c>
      <c r="N4980">
        <v>0.14374671249533971</v>
      </c>
      <c r="O4980">
        <v>328400</v>
      </c>
      <c r="P4980">
        <v>0</v>
      </c>
      <c r="Q4980">
        <v>154539</v>
      </c>
      <c r="R4980">
        <v>6797</v>
      </c>
      <c r="S4980">
        <v>2.07E-2</v>
      </c>
      <c r="T4980" t="s">
        <v>5065</v>
      </c>
      <c r="U4980">
        <v>45659</v>
      </c>
      <c r="V4980" t="s">
        <v>5075</v>
      </c>
      <c r="W4980" t="s">
        <v>5084</v>
      </c>
      <c r="X4980">
        <v>12</v>
      </c>
      <c r="Y4980" t="s">
        <v>5077</v>
      </c>
      <c r="Z4980" t="s">
        <v>5070</v>
      </c>
    </row>
    <row r="4981" spans="1:26" x14ac:dyDescent="0.3">
      <c r="A4981" t="s">
        <v>4048</v>
      </c>
      <c r="B4981" t="s">
        <v>5026</v>
      </c>
      <c r="C4981" t="s">
        <v>5029</v>
      </c>
      <c r="D4981" t="s">
        <v>5035</v>
      </c>
      <c r="E4981" t="s">
        <v>5040</v>
      </c>
      <c r="F4981" t="s">
        <v>5046</v>
      </c>
      <c r="G4981">
        <v>133.77510000000001</v>
      </c>
      <c r="H4981">
        <v>-25.2744</v>
      </c>
      <c r="I4981">
        <v>6804</v>
      </c>
      <c r="J4981">
        <v>67746</v>
      </c>
      <c r="K4981">
        <v>8635</v>
      </c>
      <c r="L4981">
        <v>5062</v>
      </c>
      <c r="M4981">
        <v>1756</v>
      </c>
      <c r="N4981">
        <v>0.1004444816983831</v>
      </c>
      <c r="O4981">
        <v>83134</v>
      </c>
      <c r="P4981">
        <v>0</v>
      </c>
      <c r="Q4981">
        <v>1835213</v>
      </c>
      <c r="R4981">
        <v>2169</v>
      </c>
      <c r="S4981">
        <v>2.6100000000000002E-2</v>
      </c>
      <c r="T4981" t="s">
        <v>5065</v>
      </c>
      <c r="U4981">
        <v>45442</v>
      </c>
      <c r="V4981" t="s">
        <v>5075</v>
      </c>
      <c r="W4981" t="s">
        <v>5087</v>
      </c>
      <c r="X4981">
        <v>11</v>
      </c>
      <c r="Y4981" t="s">
        <v>5082</v>
      </c>
      <c r="Z4981" t="s">
        <v>5070</v>
      </c>
    </row>
    <row r="4982" spans="1:26" x14ac:dyDescent="0.3">
      <c r="A4982" t="s">
        <v>349</v>
      </c>
      <c r="B4982" t="s">
        <v>5026</v>
      </c>
      <c r="C4982" t="s">
        <v>5030</v>
      </c>
      <c r="D4982" t="s">
        <v>5033</v>
      </c>
      <c r="E4982" t="s">
        <v>5041</v>
      </c>
      <c r="F4982" t="s">
        <v>5046</v>
      </c>
      <c r="G4982">
        <v>133.77510000000001</v>
      </c>
      <c r="H4982">
        <v>-25.2744</v>
      </c>
      <c r="I4982">
        <v>47823</v>
      </c>
      <c r="J4982">
        <v>305677</v>
      </c>
      <c r="K4982">
        <v>35079</v>
      </c>
      <c r="L4982">
        <v>19262</v>
      </c>
      <c r="M4982">
        <v>15459</v>
      </c>
      <c r="N4982">
        <v>0.15645155829329971</v>
      </c>
      <c r="O4982">
        <v>352448</v>
      </c>
      <c r="P4982">
        <v>0</v>
      </c>
      <c r="Q4982">
        <v>0</v>
      </c>
      <c r="R4982">
        <v>4088</v>
      </c>
      <c r="S4982">
        <v>1.1599999999999999E-2</v>
      </c>
      <c r="T4982" t="s">
        <v>5062</v>
      </c>
      <c r="U4982">
        <v>45628</v>
      </c>
      <c r="V4982" t="s">
        <v>5085</v>
      </c>
      <c r="W4982" t="s">
        <v>5081</v>
      </c>
      <c r="X4982">
        <v>15</v>
      </c>
      <c r="Y4982" t="s">
        <v>5077</v>
      </c>
      <c r="Z4982" t="s">
        <v>5070</v>
      </c>
    </row>
    <row r="4983" spans="1:26" x14ac:dyDescent="0.3">
      <c r="A4983" t="s">
        <v>4661</v>
      </c>
      <c r="B4983" t="s">
        <v>5026</v>
      </c>
      <c r="C4983" t="s">
        <v>5030</v>
      </c>
      <c r="D4983" t="s">
        <v>5031</v>
      </c>
      <c r="E4983" t="s">
        <v>5041</v>
      </c>
      <c r="F4983" t="s">
        <v>5043</v>
      </c>
      <c r="G4983">
        <v>-3.4359999999999999</v>
      </c>
      <c r="H4983">
        <v>55.378100000000003</v>
      </c>
      <c r="I4983">
        <v>185243</v>
      </c>
      <c r="J4983">
        <v>1910630</v>
      </c>
      <c r="K4983">
        <v>227184</v>
      </c>
      <c r="L4983">
        <v>115503</v>
      </c>
      <c r="M4983">
        <v>84608</v>
      </c>
      <c r="N4983">
        <v>9.6954282624121896E-2</v>
      </c>
      <c r="O4983">
        <v>2201115</v>
      </c>
      <c r="P4983">
        <v>0</v>
      </c>
      <c r="Q4983">
        <v>0</v>
      </c>
      <c r="R4983">
        <v>43361</v>
      </c>
      <c r="S4983">
        <v>1.9699999999999999E-2</v>
      </c>
      <c r="T4983" t="s">
        <v>5063</v>
      </c>
      <c r="U4983">
        <v>45697</v>
      </c>
      <c r="V4983" t="s">
        <v>5080</v>
      </c>
      <c r="W4983" t="s">
        <v>5086</v>
      </c>
      <c r="X4983">
        <v>10</v>
      </c>
      <c r="Y4983" t="s">
        <v>5082</v>
      </c>
      <c r="Z4983" t="s">
        <v>5069</v>
      </c>
    </row>
    <row r="4984" spans="1:26" x14ac:dyDescent="0.3">
      <c r="A4984" t="s">
        <v>501</v>
      </c>
      <c r="B4984" t="s">
        <v>5026</v>
      </c>
      <c r="C4984" t="s">
        <v>5029</v>
      </c>
      <c r="D4984" t="s">
        <v>5035</v>
      </c>
      <c r="E4984" t="s">
        <v>5040</v>
      </c>
      <c r="F4984" t="s">
        <v>5046</v>
      </c>
      <c r="G4984">
        <v>133.77510000000001</v>
      </c>
      <c r="H4984">
        <v>-25.2744</v>
      </c>
      <c r="I4984">
        <v>30424</v>
      </c>
      <c r="J4984">
        <v>211703</v>
      </c>
      <c r="K4984">
        <v>32878</v>
      </c>
      <c r="L4984">
        <v>10265</v>
      </c>
      <c r="M4984">
        <v>4677</v>
      </c>
      <c r="N4984">
        <v>0.14371281915895481</v>
      </c>
      <c r="O4984">
        <v>265372</v>
      </c>
      <c r="P4984">
        <v>0</v>
      </c>
      <c r="Q4984">
        <v>1124756</v>
      </c>
      <c r="R4984">
        <v>4856</v>
      </c>
      <c r="S4984">
        <v>1.83E-2</v>
      </c>
      <c r="T4984" t="s">
        <v>5065</v>
      </c>
      <c r="U4984">
        <v>45448</v>
      </c>
      <c r="V4984" t="s">
        <v>5078</v>
      </c>
      <c r="W4984" t="s">
        <v>5093</v>
      </c>
      <c r="X4984">
        <v>17</v>
      </c>
      <c r="Y4984" t="s">
        <v>5077</v>
      </c>
      <c r="Z4984" t="s">
        <v>5070</v>
      </c>
    </row>
    <row r="4985" spans="1:26" x14ac:dyDescent="0.3">
      <c r="A4985" t="s">
        <v>1967</v>
      </c>
      <c r="B4985" t="s">
        <v>5026</v>
      </c>
      <c r="C4985" t="s">
        <v>5029</v>
      </c>
      <c r="D4985" t="s">
        <v>5033</v>
      </c>
      <c r="E4985" t="s">
        <v>5041</v>
      </c>
      <c r="F4985" t="s">
        <v>5049</v>
      </c>
      <c r="G4985">
        <v>-106.3468</v>
      </c>
      <c r="H4985">
        <v>56.130400000000002</v>
      </c>
      <c r="I4985">
        <v>33049</v>
      </c>
      <c r="J4985">
        <v>195007</v>
      </c>
      <c r="K4985">
        <v>19909</v>
      </c>
      <c r="L4985">
        <v>13375</v>
      </c>
      <c r="M4985">
        <v>10725</v>
      </c>
      <c r="N4985">
        <v>0.16947766543246831</v>
      </c>
      <c r="O4985">
        <v>238460</v>
      </c>
      <c r="P4985">
        <v>0</v>
      </c>
      <c r="Q4985">
        <v>0</v>
      </c>
      <c r="R4985">
        <v>3624</v>
      </c>
      <c r="S4985">
        <v>1.52E-2</v>
      </c>
      <c r="T4985" t="s">
        <v>5061</v>
      </c>
      <c r="U4985">
        <v>45468</v>
      </c>
      <c r="V4985" t="s">
        <v>5089</v>
      </c>
      <c r="W4985" t="s">
        <v>5093</v>
      </c>
      <c r="X4985">
        <v>11</v>
      </c>
      <c r="Y4985" t="s">
        <v>5082</v>
      </c>
      <c r="Z4985" t="s">
        <v>5070</v>
      </c>
    </row>
    <row r="4986" spans="1:26" x14ac:dyDescent="0.3">
      <c r="A4986" t="s">
        <v>409</v>
      </c>
      <c r="B4986" t="s">
        <v>5026</v>
      </c>
      <c r="C4986" t="s">
        <v>5029</v>
      </c>
      <c r="D4986" t="s">
        <v>5035</v>
      </c>
      <c r="E4986" t="s">
        <v>5040</v>
      </c>
      <c r="F4986" t="s">
        <v>5046</v>
      </c>
      <c r="G4986">
        <v>133.77510000000001</v>
      </c>
      <c r="H4986">
        <v>-25.2744</v>
      </c>
      <c r="I4986">
        <v>25885</v>
      </c>
      <c r="J4986">
        <v>224474</v>
      </c>
      <c r="K4986">
        <v>52423</v>
      </c>
      <c r="L4986">
        <v>7625</v>
      </c>
      <c r="M4986">
        <v>11057</v>
      </c>
      <c r="N4986">
        <v>0.11531609693608399</v>
      </c>
      <c r="O4986">
        <v>255335</v>
      </c>
      <c r="P4986">
        <v>0</v>
      </c>
      <c r="Q4986">
        <v>174471</v>
      </c>
      <c r="R4986">
        <v>7277</v>
      </c>
      <c r="S4986">
        <v>2.8500000000000001E-2</v>
      </c>
      <c r="T4986" t="s">
        <v>5065</v>
      </c>
      <c r="U4986">
        <v>45484</v>
      </c>
      <c r="V4986" t="s">
        <v>5075</v>
      </c>
      <c r="W4986" t="s">
        <v>5083</v>
      </c>
      <c r="X4986">
        <v>10</v>
      </c>
      <c r="Y4986" t="s">
        <v>5082</v>
      </c>
      <c r="Z4986" t="s">
        <v>5070</v>
      </c>
    </row>
    <row r="4987" spans="1:26" x14ac:dyDescent="0.3">
      <c r="A4987" t="s">
        <v>4818</v>
      </c>
      <c r="B4987" t="s">
        <v>5026</v>
      </c>
      <c r="C4987" t="s">
        <v>5029</v>
      </c>
      <c r="D4987" t="s">
        <v>5031</v>
      </c>
      <c r="E4987" t="s">
        <v>5041</v>
      </c>
      <c r="F4987" t="s">
        <v>5048</v>
      </c>
      <c r="G4987">
        <v>10.451499999999999</v>
      </c>
      <c r="H4987">
        <v>51.165700000000001</v>
      </c>
      <c r="I4987">
        <v>164410</v>
      </c>
      <c r="J4987">
        <v>1304945</v>
      </c>
      <c r="K4987">
        <v>248820</v>
      </c>
      <c r="L4987">
        <v>70278</v>
      </c>
      <c r="M4987">
        <v>26322</v>
      </c>
      <c r="N4987">
        <v>0.12599048689408451</v>
      </c>
      <c r="O4987">
        <v>1690089</v>
      </c>
      <c r="P4987">
        <v>0</v>
      </c>
      <c r="Q4987">
        <v>0</v>
      </c>
      <c r="R4987">
        <v>43942</v>
      </c>
      <c r="S4987">
        <v>2.5999999999999999E-2</v>
      </c>
      <c r="T4987" t="s">
        <v>5063</v>
      </c>
      <c r="U4987">
        <v>45380</v>
      </c>
      <c r="V4987" t="s">
        <v>5091</v>
      </c>
      <c r="W4987" t="s">
        <v>5076</v>
      </c>
      <c r="X4987">
        <v>16</v>
      </c>
      <c r="Y4987" t="s">
        <v>5077</v>
      </c>
      <c r="Z4987" t="s">
        <v>5070</v>
      </c>
    </row>
    <row r="4988" spans="1:26" x14ac:dyDescent="0.3">
      <c r="A4988" t="s">
        <v>4842</v>
      </c>
      <c r="B4988" t="s">
        <v>5026</v>
      </c>
      <c r="C4988" t="s">
        <v>5029</v>
      </c>
      <c r="D4988" t="s">
        <v>5035</v>
      </c>
      <c r="E4988" t="s">
        <v>5040</v>
      </c>
      <c r="F4988" t="s">
        <v>5049</v>
      </c>
      <c r="G4988">
        <v>-106.3468</v>
      </c>
      <c r="H4988">
        <v>56.130400000000002</v>
      </c>
      <c r="I4988">
        <v>26599</v>
      </c>
      <c r="J4988">
        <v>201736</v>
      </c>
      <c r="K4988">
        <v>23195</v>
      </c>
      <c r="L4988">
        <v>14778</v>
      </c>
      <c r="M4988">
        <v>6425</v>
      </c>
      <c r="N4988">
        <v>0.13185332058536611</v>
      </c>
      <c r="O4988">
        <v>249929</v>
      </c>
      <c r="P4988">
        <v>0</v>
      </c>
      <c r="Q4988">
        <v>1730331</v>
      </c>
      <c r="R4988">
        <v>4398</v>
      </c>
      <c r="S4988">
        <v>1.7600000000000001E-2</v>
      </c>
      <c r="T4988" t="s">
        <v>5065</v>
      </c>
      <c r="U4988">
        <v>45586</v>
      </c>
      <c r="V4988" t="s">
        <v>5085</v>
      </c>
      <c r="W4988" t="s">
        <v>5090</v>
      </c>
      <c r="X4988">
        <v>10</v>
      </c>
      <c r="Y4988" t="s">
        <v>5082</v>
      </c>
      <c r="Z4988" t="s">
        <v>5070</v>
      </c>
    </row>
    <row r="4989" spans="1:26" x14ac:dyDescent="0.3">
      <c r="A4989" t="s">
        <v>1763</v>
      </c>
      <c r="B4989" t="s">
        <v>5026</v>
      </c>
      <c r="C4989" t="s">
        <v>5029</v>
      </c>
      <c r="D4989" t="s">
        <v>5035</v>
      </c>
      <c r="E4989" t="s">
        <v>5040</v>
      </c>
      <c r="F4989" t="s">
        <v>5050</v>
      </c>
      <c r="G4989">
        <v>-95.712900000000005</v>
      </c>
      <c r="H4989">
        <v>37.090200000000003</v>
      </c>
      <c r="I4989">
        <v>41112</v>
      </c>
      <c r="J4989">
        <v>295122</v>
      </c>
      <c r="K4989">
        <v>73288</v>
      </c>
      <c r="L4989">
        <v>22858</v>
      </c>
      <c r="M4989">
        <v>6826</v>
      </c>
      <c r="N4989">
        <v>0.139306334689104</v>
      </c>
      <c r="O4989">
        <v>379728</v>
      </c>
      <c r="P4989">
        <v>0</v>
      </c>
      <c r="Q4989">
        <v>1044698</v>
      </c>
      <c r="R4989">
        <v>10898</v>
      </c>
      <c r="S4989">
        <v>2.87E-2</v>
      </c>
      <c r="T4989" t="s">
        <v>5065</v>
      </c>
      <c r="U4989">
        <v>45330</v>
      </c>
      <c r="V4989" t="s">
        <v>5075</v>
      </c>
      <c r="W4989" t="s">
        <v>5086</v>
      </c>
      <c r="X4989">
        <v>15</v>
      </c>
      <c r="Y4989" t="s">
        <v>5077</v>
      </c>
      <c r="Z4989" t="s">
        <v>5070</v>
      </c>
    </row>
    <row r="4990" spans="1:26" x14ac:dyDescent="0.3">
      <c r="A4990" t="s">
        <v>4976</v>
      </c>
      <c r="B4990" t="s">
        <v>5026</v>
      </c>
      <c r="C4990" t="s">
        <v>5030</v>
      </c>
      <c r="D4990" t="s">
        <v>5031</v>
      </c>
      <c r="E4990" t="s">
        <v>5040</v>
      </c>
      <c r="F4990" t="s">
        <v>5050</v>
      </c>
      <c r="G4990">
        <v>-95.712900000000005</v>
      </c>
      <c r="H4990">
        <v>37.090200000000003</v>
      </c>
      <c r="I4990">
        <v>17174</v>
      </c>
      <c r="J4990">
        <v>175850</v>
      </c>
      <c r="K4990">
        <v>30107</v>
      </c>
      <c r="L4990">
        <v>6242</v>
      </c>
      <c r="M4990">
        <v>7454</v>
      </c>
      <c r="N4990">
        <v>9.7665665971797877E-2</v>
      </c>
      <c r="O4990">
        <v>202119</v>
      </c>
      <c r="P4990">
        <v>0</v>
      </c>
      <c r="Q4990">
        <v>490858</v>
      </c>
      <c r="R4990">
        <v>2667</v>
      </c>
      <c r="S4990">
        <v>1.32E-2</v>
      </c>
      <c r="T4990" t="s">
        <v>5063</v>
      </c>
      <c r="U4990">
        <v>45382</v>
      </c>
      <c r="V4990" t="s">
        <v>5080</v>
      </c>
      <c r="W4990" t="s">
        <v>5076</v>
      </c>
      <c r="X4990">
        <v>15</v>
      </c>
      <c r="Y4990" t="s">
        <v>5077</v>
      </c>
      <c r="Z4990" t="s">
        <v>5069</v>
      </c>
    </row>
    <row r="4991" spans="1:26" x14ac:dyDescent="0.3">
      <c r="A4991" t="s">
        <v>3570</v>
      </c>
      <c r="B4991" t="s">
        <v>5026</v>
      </c>
      <c r="C4991" t="s">
        <v>5029</v>
      </c>
      <c r="D4991" t="s">
        <v>5033</v>
      </c>
      <c r="E4991" t="s">
        <v>5040</v>
      </c>
      <c r="F4991" t="s">
        <v>5046</v>
      </c>
      <c r="G4991">
        <v>133.77510000000001</v>
      </c>
      <c r="H4991">
        <v>-25.2744</v>
      </c>
      <c r="I4991">
        <v>34317</v>
      </c>
      <c r="J4991">
        <v>211291</v>
      </c>
      <c r="K4991">
        <v>44964</v>
      </c>
      <c r="L4991">
        <v>7984</v>
      </c>
      <c r="M4991">
        <v>5613</v>
      </c>
      <c r="N4991">
        <v>0.16241782139119429</v>
      </c>
      <c r="O4991">
        <v>235415</v>
      </c>
      <c r="P4991">
        <v>0</v>
      </c>
      <c r="Q4991">
        <v>77584</v>
      </c>
      <c r="R4991">
        <v>5155</v>
      </c>
      <c r="S4991">
        <v>2.1899999999999999E-2</v>
      </c>
      <c r="T4991" t="s">
        <v>5062</v>
      </c>
      <c r="U4991">
        <v>45359</v>
      </c>
      <c r="V4991" t="s">
        <v>5091</v>
      </c>
      <c r="W4991" t="s">
        <v>5076</v>
      </c>
      <c r="X4991">
        <v>16</v>
      </c>
      <c r="Y4991" t="s">
        <v>5077</v>
      </c>
      <c r="Z4991" t="s">
        <v>5070</v>
      </c>
    </row>
    <row r="4992" spans="1:26" x14ac:dyDescent="0.3">
      <c r="A4992" t="s">
        <v>4977</v>
      </c>
      <c r="B4992" t="s">
        <v>5026</v>
      </c>
      <c r="C4992" t="s">
        <v>5029</v>
      </c>
      <c r="D4992" t="s">
        <v>5033</v>
      </c>
      <c r="E4992" t="s">
        <v>5041</v>
      </c>
      <c r="F4992" t="s">
        <v>5044</v>
      </c>
      <c r="G4992">
        <v>78.962900000000005</v>
      </c>
      <c r="H4992">
        <v>20.593699999999998</v>
      </c>
      <c r="I4992">
        <v>27366</v>
      </c>
      <c r="J4992">
        <v>142835</v>
      </c>
      <c r="K4992">
        <v>21511</v>
      </c>
      <c r="L4992">
        <v>8079</v>
      </c>
      <c r="M4992">
        <v>6841</v>
      </c>
      <c r="N4992">
        <v>0.19159659804053669</v>
      </c>
      <c r="O4992">
        <v>166831</v>
      </c>
      <c r="P4992">
        <v>0</v>
      </c>
      <c r="Q4992">
        <v>0</v>
      </c>
      <c r="R4992">
        <v>3937</v>
      </c>
      <c r="S4992">
        <v>2.3599999999999999E-2</v>
      </c>
      <c r="T4992" t="s">
        <v>5062</v>
      </c>
      <c r="U4992">
        <v>45590</v>
      </c>
      <c r="V4992" t="s">
        <v>5091</v>
      </c>
      <c r="W4992" t="s">
        <v>5090</v>
      </c>
      <c r="X4992">
        <v>12</v>
      </c>
      <c r="Y4992" t="s">
        <v>5077</v>
      </c>
      <c r="Z4992" t="s">
        <v>5070</v>
      </c>
    </row>
    <row r="4993" spans="1:26" x14ac:dyDescent="0.3">
      <c r="A4993" t="s">
        <v>4942</v>
      </c>
      <c r="B4993" t="s">
        <v>5026</v>
      </c>
      <c r="C4993" t="s">
        <v>5029</v>
      </c>
      <c r="D4993" t="s">
        <v>5035</v>
      </c>
      <c r="E4993" t="s">
        <v>5040</v>
      </c>
      <c r="F4993" t="s">
        <v>5049</v>
      </c>
      <c r="G4993">
        <v>-106.3468</v>
      </c>
      <c r="H4993">
        <v>56.130400000000002</v>
      </c>
      <c r="I4993">
        <v>34595</v>
      </c>
      <c r="J4993">
        <v>262100</v>
      </c>
      <c r="K4993">
        <v>60953</v>
      </c>
      <c r="L4993">
        <v>15153</v>
      </c>
      <c r="M4993">
        <v>11814</v>
      </c>
      <c r="N4993">
        <v>0.13199466344681751</v>
      </c>
      <c r="O4993">
        <v>291970</v>
      </c>
      <c r="P4993">
        <v>0</v>
      </c>
      <c r="Q4993">
        <v>83315</v>
      </c>
      <c r="R4993">
        <v>6773</v>
      </c>
      <c r="S4993">
        <v>2.3199999999999998E-2</v>
      </c>
      <c r="T4993" t="s">
        <v>5065</v>
      </c>
      <c r="U4993">
        <v>45513</v>
      </c>
      <c r="V4993" t="s">
        <v>5091</v>
      </c>
      <c r="W4993" t="s">
        <v>5095</v>
      </c>
      <c r="X4993">
        <v>15</v>
      </c>
      <c r="Y4993" t="s">
        <v>5077</v>
      </c>
      <c r="Z4993" t="s">
        <v>5070</v>
      </c>
    </row>
    <row r="4994" spans="1:26" x14ac:dyDescent="0.3">
      <c r="A4994" t="s">
        <v>2103</v>
      </c>
      <c r="B4994" t="s">
        <v>5026</v>
      </c>
      <c r="C4994" t="s">
        <v>5029</v>
      </c>
      <c r="D4994" t="s">
        <v>5033</v>
      </c>
      <c r="E4994" t="s">
        <v>5038</v>
      </c>
      <c r="F4994" t="s">
        <v>5043</v>
      </c>
      <c r="G4994">
        <v>-3.4359999999999999</v>
      </c>
      <c r="H4994">
        <v>55.378100000000003</v>
      </c>
      <c r="I4994">
        <v>40692</v>
      </c>
      <c r="J4994">
        <v>176525</v>
      </c>
      <c r="K4994">
        <v>36295</v>
      </c>
      <c r="L4994">
        <v>7591</v>
      </c>
      <c r="M4994">
        <v>10181</v>
      </c>
      <c r="N4994">
        <v>0.23051900933465541</v>
      </c>
      <c r="O4994">
        <v>212892</v>
      </c>
      <c r="P4994">
        <v>0</v>
      </c>
      <c r="Q4994">
        <v>0</v>
      </c>
      <c r="R4994">
        <v>5151</v>
      </c>
      <c r="S4994">
        <v>2.4199999999999999E-2</v>
      </c>
      <c r="T4994" t="s">
        <v>5062</v>
      </c>
      <c r="U4994">
        <v>45524</v>
      </c>
      <c r="V4994" t="s">
        <v>5089</v>
      </c>
      <c r="W4994" t="s">
        <v>5095</v>
      </c>
      <c r="X4994">
        <v>12</v>
      </c>
      <c r="Y4994" t="s">
        <v>5077</v>
      </c>
      <c r="Z4994" t="s">
        <v>5071</v>
      </c>
    </row>
    <row r="4995" spans="1:26" x14ac:dyDescent="0.3">
      <c r="A4995" t="s">
        <v>3584</v>
      </c>
      <c r="B4995" t="s">
        <v>5026</v>
      </c>
      <c r="C4995" t="s">
        <v>5029</v>
      </c>
      <c r="D4995" t="s">
        <v>5033</v>
      </c>
      <c r="E4995" t="s">
        <v>5041</v>
      </c>
      <c r="F4995" t="s">
        <v>5046</v>
      </c>
      <c r="G4995">
        <v>133.77510000000001</v>
      </c>
      <c r="H4995">
        <v>-25.2744</v>
      </c>
      <c r="I4995">
        <v>42782</v>
      </c>
      <c r="J4995">
        <v>247131</v>
      </c>
      <c r="K4995">
        <v>48037</v>
      </c>
      <c r="L4995">
        <v>13301</v>
      </c>
      <c r="M4995">
        <v>6177</v>
      </c>
      <c r="N4995">
        <v>0.1731167500899406</v>
      </c>
      <c r="O4995">
        <v>280271</v>
      </c>
      <c r="P4995">
        <v>0</v>
      </c>
      <c r="Q4995">
        <v>0</v>
      </c>
      <c r="R4995">
        <v>4680</v>
      </c>
      <c r="S4995">
        <v>1.67E-2</v>
      </c>
      <c r="T4995" t="s">
        <v>5061</v>
      </c>
      <c r="U4995">
        <v>45350</v>
      </c>
      <c r="V4995" t="s">
        <v>5078</v>
      </c>
      <c r="W4995" t="s">
        <v>5086</v>
      </c>
      <c r="X4995">
        <v>16</v>
      </c>
      <c r="Y4995" t="s">
        <v>5077</v>
      </c>
      <c r="Z4995" t="s">
        <v>5070</v>
      </c>
    </row>
    <row r="4996" spans="1:26" x14ac:dyDescent="0.3">
      <c r="A4996" t="s">
        <v>4102</v>
      </c>
      <c r="B4996" t="s">
        <v>5026</v>
      </c>
      <c r="C4996" t="s">
        <v>5029</v>
      </c>
      <c r="D4996" t="s">
        <v>5031</v>
      </c>
      <c r="E4996" t="s">
        <v>5041</v>
      </c>
      <c r="F4996" t="s">
        <v>5050</v>
      </c>
      <c r="G4996">
        <v>-95.712900000000005</v>
      </c>
      <c r="H4996">
        <v>37.090200000000003</v>
      </c>
      <c r="I4996">
        <v>126209</v>
      </c>
      <c r="J4996">
        <v>1226001</v>
      </c>
      <c r="K4996">
        <v>206444</v>
      </c>
      <c r="L4996">
        <v>89028</v>
      </c>
      <c r="M4996">
        <v>64924</v>
      </c>
      <c r="N4996">
        <v>0.10294436166144209</v>
      </c>
      <c r="O4996">
        <v>1567301</v>
      </c>
      <c r="P4996">
        <v>0</v>
      </c>
      <c r="Q4996">
        <v>0</v>
      </c>
      <c r="R4996">
        <v>40122</v>
      </c>
      <c r="S4996">
        <v>2.5600000000000001E-2</v>
      </c>
      <c r="T4996" t="s">
        <v>5063</v>
      </c>
      <c r="U4996">
        <v>45641</v>
      </c>
      <c r="V4996" t="s">
        <v>5080</v>
      </c>
      <c r="W4996" t="s">
        <v>5081</v>
      </c>
      <c r="X4996">
        <v>16</v>
      </c>
      <c r="Y4996" t="s">
        <v>5077</v>
      </c>
      <c r="Z4996" t="s">
        <v>5070</v>
      </c>
    </row>
    <row r="4997" spans="1:26" x14ac:dyDescent="0.3">
      <c r="A4997" t="s">
        <v>52</v>
      </c>
      <c r="B4997" t="s">
        <v>5026</v>
      </c>
      <c r="C4997" t="s">
        <v>5029</v>
      </c>
      <c r="D4997" t="s">
        <v>5035</v>
      </c>
      <c r="E4997" t="s">
        <v>5040</v>
      </c>
      <c r="F4997" t="s">
        <v>5047</v>
      </c>
      <c r="G4997">
        <v>138.25290000000001</v>
      </c>
      <c r="H4997">
        <v>36.204799999999999</v>
      </c>
      <c r="I4997">
        <v>158177</v>
      </c>
      <c r="J4997">
        <v>1137655</v>
      </c>
      <c r="K4997">
        <v>221876</v>
      </c>
      <c r="L4997">
        <v>64605</v>
      </c>
      <c r="M4997">
        <v>26861</v>
      </c>
      <c r="N4997">
        <v>0.1390384768752837</v>
      </c>
      <c r="O4997">
        <v>1441477</v>
      </c>
      <c r="P4997">
        <v>0</v>
      </c>
      <c r="Q4997">
        <v>981170</v>
      </c>
      <c r="R4997">
        <v>22054</v>
      </c>
      <c r="S4997">
        <v>1.5299999999999999E-2</v>
      </c>
      <c r="T4997" t="s">
        <v>5065</v>
      </c>
      <c r="U4997">
        <v>45479</v>
      </c>
      <c r="V4997" t="s">
        <v>5088</v>
      </c>
      <c r="W4997" t="s">
        <v>5083</v>
      </c>
      <c r="X4997">
        <v>11</v>
      </c>
      <c r="Y4997" t="s">
        <v>5082</v>
      </c>
      <c r="Z4997" t="s">
        <v>5070</v>
      </c>
    </row>
    <row r="4998" spans="1:26" x14ac:dyDescent="0.3">
      <c r="A4998" t="s">
        <v>88</v>
      </c>
      <c r="B4998" t="s">
        <v>5026</v>
      </c>
      <c r="C4998" t="s">
        <v>5030</v>
      </c>
      <c r="D4998" t="s">
        <v>5033</v>
      </c>
      <c r="E4998" t="s">
        <v>5041</v>
      </c>
      <c r="F4998" t="s">
        <v>5047</v>
      </c>
      <c r="G4998">
        <v>138.25290000000001</v>
      </c>
      <c r="H4998">
        <v>36.204799999999999</v>
      </c>
      <c r="I4998">
        <v>102650</v>
      </c>
      <c r="J4998">
        <v>525218</v>
      </c>
      <c r="K4998">
        <v>95506</v>
      </c>
      <c r="L4998">
        <v>40480</v>
      </c>
      <c r="M4998">
        <v>18615</v>
      </c>
      <c r="N4998">
        <v>0.19544286413426459</v>
      </c>
      <c r="O4998">
        <v>678706</v>
      </c>
      <c r="P4998">
        <v>0</v>
      </c>
      <c r="Q4998">
        <v>0</v>
      </c>
      <c r="R4998">
        <v>11334</v>
      </c>
      <c r="S4998">
        <v>1.67E-2</v>
      </c>
      <c r="T4998" t="s">
        <v>5062</v>
      </c>
      <c r="U4998">
        <v>45677</v>
      </c>
      <c r="V4998" t="s">
        <v>5085</v>
      </c>
      <c r="W4998" t="s">
        <v>5084</v>
      </c>
      <c r="X4998">
        <v>13</v>
      </c>
      <c r="Y4998" t="s">
        <v>5077</v>
      </c>
      <c r="Z4998" t="s">
        <v>5070</v>
      </c>
    </row>
    <row r="4999" spans="1:26" x14ac:dyDescent="0.3">
      <c r="A4999" t="s">
        <v>851</v>
      </c>
      <c r="B4999" t="s">
        <v>5026</v>
      </c>
      <c r="C4999" t="s">
        <v>5029</v>
      </c>
      <c r="D4999" t="s">
        <v>5033</v>
      </c>
      <c r="E4999" t="s">
        <v>5038</v>
      </c>
      <c r="F4999" t="s">
        <v>5043</v>
      </c>
      <c r="G4999">
        <v>-3.4359999999999999</v>
      </c>
      <c r="H4999">
        <v>55.378100000000003</v>
      </c>
      <c r="I4999">
        <v>64338</v>
      </c>
      <c r="J4999">
        <v>373958</v>
      </c>
      <c r="K4999">
        <v>38173</v>
      </c>
      <c r="L4999">
        <v>23360</v>
      </c>
      <c r="M4999">
        <v>17484</v>
      </c>
      <c r="N4999">
        <v>0.1720467123962133</v>
      </c>
      <c r="O4999">
        <v>471086</v>
      </c>
      <c r="P4999">
        <v>0</v>
      </c>
      <c r="Q4999">
        <v>0</v>
      </c>
      <c r="R4999">
        <v>5935</v>
      </c>
      <c r="S4999">
        <v>1.26E-2</v>
      </c>
      <c r="T4999" t="s">
        <v>5062</v>
      </c>
      <c r="U4999">
        <v>45616</v>
      </c>
      <c r="V4999" t="s">
        <v>5078</v>
      </c>
      <c r="W4999" t="s">
        <v>5094</v>
      </c>
      <c r="X4999">
        <v>15</v>
      </c>
      <c r="Y4999" t="s">
        <v>5077</v>
      </c>
      <c r="Z4999" t="s">
        <v>5070</v>
      </c>
    </row>
    <row r="5000" spans="1:26" x14ac:dyDescent="0.3">
      <c r="A5000" t="s">
        <v>3889</v>
      </c>
      <c r="B5000" t="s">
        <v>5026</v>
      </c>
      <c r="C5000" t="s">
        <v>5029</v>
      </c>
      <c r="D5000" t="s">
        <v>5035</v>
      </c>
      <c r="E5000" t="s">
        <v>5040</v>
      </c>
      <c r="F5000" t="s">
        <v>5047</v>
      </c>
      <c r="G5000">
        <v>138.25290000000001</v>
      </c>
      <c r="H5000">
        <v>36.204799999999999</v>
      </c>
      <c r="I5000">
        <v>38389</v>
      </c>
      <c r="J5000">
        <v>254884</v>
      </c>
      <c r="K5000">
        <v>32792</v>
      </c>
      <c r="L5000">
        <v>15707</v>
      </c>
      <c r="M5000">
        <v>10727</v>
      </c>
      <c r="N5000">
        <v>0.15061498485438901</v>
      </c>
      <c r="O5000">
        <v>310232</v>
      </c>
      <c r="P5000">
        <v>0</v>
      </c>
      <c r="Q5000">
        <v>74441</v>
      </c>
      <c r="R5000">
        <v>4715</v>
      </c>
      <c r="S5000">
        <v>1.52E-2</v>
      </c>
      <c r="T5000" t="s">
        <v>5065</v>
      </c>
      <c r="U5000">
        <v>45515</v>
      </c>
      <c r="V5000" t="s">
        <v>5080</v>
      </c>
      <c r="W5000" t="s">
        <v>5095</v>
      </c>
      <c r="X5000">
        <v>17</v>
      </c>
      <c r="Y5000" t="s">
        <v>5077</v>
      </c>
      <c r="Z5000" t="s">
        <v>5070</v>
      </c>
    </row>
    <row r="5001" spans="1:26" x14ac:dyDescent="0.3">
      <c r="A5001" t="s">
        <v>3757</v>
      </c>
      <c r="B5001" t="s">
        <v>5026</v>
      </c>
      <c r="C5001" t="s">
        <v>5030</v>
      </c>
      <c r="D5001" t="s">
        <v>5031</v>
      </c>
      <c r="E5001" t="s">
        <v>5040</v>
      </c>
      <c r="F5001" t="s">
        <v>5044</v>
      </c>
      <c r="G5001">
        <v>78.962900000000005</v>
      </c>
      <c r="H5001">
        <v>20.593699999999998</v>
      </c>
      <c r="I5001">
        <v>32431</v>
      </c>
      <c r="J5001">
        <v>354687</v>
      </c>
      <c r="K5001">
        <v>56651</v>
      </c>
      <c r="L5001">
        <v>12774</v>
      </c>
      <c r="M5001">
        <v>11261</v>
      </c>
      <c r="N5001">
        <v>9.1436319618221837E-2</v>
      </c>
      <c r="O5001">
        <v>459556</v>
      </c>
      <c r="P5001">
        <v>0</v>
      </c>
      <c r="Q5001">
        <v>1156044</v>
      </c>
      <c r="R5001">
        <v>11305</v>
      </c>
      <c r="S5001">
        <v>2.46E-2</v>
      </c>
      <c r="T5001" t="s">
        <v>5063</v>
      </c>
      <c r="U5001">
        <v>45653</v>
      </c>
      <c r="V5001" t="s">
        <v>5091</v>
      </c>
      <c r="W5001" t="s">
        <v>5081</v>
      </c>
      <c r="X5001">
        <v>17</v>
      </c>
      <c r="Y5001" t="s">
        <v>5077</v>
      </c>
      <c r="Z5001" t="s">
        <v>5069</v>
      </c>
    </row>
    <row r="5002" spans="1:26" x14ac:dyDescent="0.3">
      <c r="A5002" t="s">
        <v>4612</v>
      </c>
      <c r="B5002" t="s">
        <v>5026</v>
      </c>
      <c r="C5002" t="s">
        <v>5030</v>
      </c>
      <c r="D5002" t="s">
        <v>5031</v>
      </c>
      <c r="E5002" t="s">
        <v>5041</v>
      </c>
      <c r="F5002" t="s">
        <v>5049</v>
      </c>
      <c r="G5002">
        <v>-106.3468</v>
      </c>
      <c r="H5002">
        <v>56.130400000000002</v>
      </c>
      <c r="I5002">
        <v>266749</v>
      </c>
      <c r="J5002">
        <v>1932711</v>
      </c>
      <c r="K5002">
        <v>322663</v>
      </c>
      <c r="L5002">
        <v>133409</v>
      </c>
      <c r="M5002">
        <v>93787</v>
      </c>
      <c r="N5002">
        <v>0.13801809058255621</v>
      </c>
      <c r="O5002">
        <v>2360732</v>
      </c>
      <c r="P5002">
        <v>0</v>
      </c>
      <c r="Q5002">
        <v>0</v>
      </c>
      <c r="R5002">
        <v>53116</v>
      </c>
      <c r="S5002">
        <v>2.2499999999999999E-2</v>
      </c>
      <c r="T5002" t="s">
        <v>5063</v>
      </c>
      <c r="U5002">
        <v>45479</v>
      </c>
      <c r="V5002" t="s">
        <v>5088</v>
      </c>
      <c r="W5002" t="s">
        <v>5083</v>
      </c>
      <c r="X5002">
        <v>16</v>
      </c>
      <c r="Y5002" t="s">
        <v>5077</v>
      </c>
      <c r="Z5002" t="s">
        <v>5070</v>
      </c>
    </row>
    <row r="5003" spans="1:26" x14ac:dyDescent="0.3">
      <c r="A5003" t="s">
        <v>3150</v>
      </c>
      <c r="B5003" t="s">
        <v>5026</v>
      </c>
      <c r="C5003" t="s">
        <v>5030</v>
      </c>
      <c r="D5003" t="s">
        <v>5031</v>
      </c>
      <c r="E5003" t="s">
        <v>5040</v>
      </c>
      <c r="F5003" t="s">
        <v>5045</v>
      </c>
      <c r="G5003">
        <v>-51.9253</v>
      </c>
      <c r="H5003">
        <v>-14.234999999999999</v>
      </c>
      <c r="I5003">
        <v>58379</v>
      </c>
      <c r="J5003">
        <v>438930</v>
      </c>
      <c r="K5003">
        <v>107717</v>
      </c>
      <c r="L5003">
        <v>30941</v>
      </c>
      <c r="M5003">
        <v>21966</v>
      </c>
      <c r="N5003">
        <v>0.13300352725088349</v>
      </c>
      <c r="O5003">
        <v>549574</v>
      </c>
      <c r="P5003">
        <v>0</v>
      </c>
      <c r="Q5003">
        <v>147265</v>
      </c>
      <c r="R5003">
        <v>14179</v>
      </c>
      <c r="S5003">
        <v>2.58E-2</v>
      </c>
      <c r="T5003" t="s">
        <v>5063</v>
      </c>
      <c r="U5003">
        <v>45672</v>
      </c>
      <c r="V5003" t="s">
        <v>5078</v>
      </c>
      <c r="W5003" t="s">
        <v>5084</v>
      </c>
      <c r="X5003">
        <v>10</v>
      </c>
      <c r="Y5003" t="s">
        <v>5082</v>
      </c>
      <c r="Z5003" t="s">
        <v>5070</v>
      </c>
    </row>
    <row r="5004" spans="1:26" x14ac:dyDescent="0.3">
      <c r="A5004" t="s">
        <v>2651</v>
      </c>
      <c r="B5004" t="s">
        <v>5026</v>
      </c>
      <c r="C5004" t="s">
        <v>5030</v>
      </c>
      <c r="D5004" t="s">
        <v>5033</v>
      </c>
      <c r="E5004" t="s">
        <v>5041</v>
      </c>
      <c r="F5004" t="s">
        <v>5043</v>
      </c>
      <c r="G5004">
        <v>-3.4359999999999999</v>
      </c>
      <c r="H5004">
        <v>55.378100000000003</v>
      </c>
      <c r="I5004">
        <v>417817</v>
      </c>
      <c r="J5004">
        <v>2533716</v>
      </c>
      <c r="K5004">
        <v>422609</v>
      </c>
      <c r="L5004">
        <v>119845</v>
      </c>
      <c r="M5004">
        <v>96403</v>
      </c>
      <c r="N5004">
        <v>0.16490309676254</v>
      </c>
      <c r="O5004">
        <v>3166414</v>
      </c>
      <c r="P5004">
        <v>0</v>
      </c>
      <c r="Q5004">
        <v>0</v>
      </c>
      <c r="R5004">
        <v>47496</v>
      </c>
      <c r="S5004">
        <v>1.4999999999999999E-2</v>
      </c>
      <c r="T5004" t="s">
        <v>5062</v>
      </c>
      <c r="U5004">
        <v>45644</v>
      </c>
      <c r="V5004" t="s">
        <v>5078</v>
      </c>
      <c r="W5004" t="s">
        <v>5081</v>
      </c>
      <c r="X5004">
        <v>12</v>
      </c>
      <c r="Y5004" t="s">
        <v>5077</v>
      </c>
      <c r="Z5004" t="s">
        <v>5070</v>
      </c>
    </row>
    <row r="5005" spans="1:26" x14ac:dyDescent="0.3">
      <c r="A5005" t="s">
        <v>4592</v>
      </c>
      <c r="B5005" t="s">
        <v>5026</v>
      </c>
      <c r="C5005" t="s">
        <v>5029</v>
      </c>
      <c r="D5005" t="s">
        <v>5035</v>
      </c>
      <c r="E5005" t="s">
        <v>5040</v>
      </c>
      <c r="F5005" t="s">
        <v>5045</v>
      </c>
      <c r="G5005">
        <v>-51.9253</v>
      </c>
      <c r="H5005">
        <v>-14.234999999999999</v>
      </c>
      <c r="I5005">
        <v>58077</v>
      </c>
      <c r="J5005">
        <v>323577</v>
      </c>
      <c r="K5005">
        <v>52993</v>
      </c>
      <c r="L5005">
        <v>24974</v>
      </c>
      <c r="M5005">
        <v>12952</v>
      </c>
      <c r="N5005">
        <v>0.17948453648535651</v>
      </c>
      <c r="O5005">
        <v>397045</v>
      </c>
      <c r="P5005">
        <v>0</v>
      </c>
      <c r="Q5005">
        <v>206040</v>
      </c>
      <c r="R5005">
        <v>9568</v>
      </c>
      <c r="S5005">
        <v>2.41E-2</v>
      </c>
      <c r="T5005" t="s">
        <v>5065</v>
      </c>
      <c r="U5005">
        <v>45616</v>
      </c>
      <c r="V5005" t="s">
        <v>5078</v>
      </c>
      <c r="W5005" t="s">
        <v>5094</v>
      </c>
      <c r="X5005">
        <v>12</v>
      </c>
      <c r="Y5005" t="s">
        <v>5077</v>
      </c>
      <c r="Z5005" t="s">
        <v>5070</v>
      </c>
    </row>
    <row r="5006" spans="1:26" x14ac:dyDescent="0.3">
      <c r="A5006" t="s">
        <v>4605</v>
      </c>
      <c r="B5006" t="s">
        <v>5026</v>
      </c>
      <c r="C5006" t="s">
        <v>5029</v>
      </c>
      <c r="D5006" t="s">
        <v>5033</v>
      </c>
      <c r="E5006" t="s">
        <v>5041</v>
      </c>
      <c r="F5006" t="s">
        <v>5044</v>
      </c>
      <c r="G5006">
        <v>78.962900000000005</v>
      </c>
      <c r="H5006">
        <v>20.593699999999998</v>
      </c>
      <c r="I5006">
        <v>692839</v>
      </c>
      <c r="J5006">
        <v>2921388</v>
      </c>
      <c r="K5006">
        <v>538022</v>
      </c>
      <c r="L5006">
        <v>154960</v>
      </c>
      <c r="M5006">
        <v>163567</v>
      </c>
      <c r="N5006">
        <v>0.2371612190550664</v>
      </c>
      <c r="O5006">
        <v>3341898</v>
      </c>
      <c r="P5006">
        <v>0</v>
      </c>
      <c r="Q5006">
        <v>0</v>
      </c>
      <c r="R5006">
        <v>45449</v>
      </c>
      <c r="S5006">
        <v>1.3599999999999999E-2</v>
      </c>
      <c r="T5006" t="s">
        <v>5062</v>
      </c>
      <c r="U5006">
        <v>45536</v>
      </c>
      <c r="V5006" t="s">
        <v>5080</v>
      </c>
      <c r="W5006" t="s">
        <v>5096</v>
      </c>
      <c r="X5006">
        <v>17</v>
      </c>
      <c r="Y5006" t="s">
        <v>5077</v>
      </c>
      <c r="Z5006" t="s">
        <v>5071</v>
      </c>
    </row>
    <row r="5007" spans="1:26" x14ac:dyDescent="0.3">
      <c r="A5007" t="s">
        <v>4978</v>
      </c>
      <c r="B5007" t="s">
        <v>5026</v>
      </c>
      <c r="C5007" t="s">
        <v>5029</v>
      </c>
      <c r="D5007" t="s">
        <v>5033</v>
      </c>
      <c r="E5007" t="s">
        <v>5041</v>
      </c>
      <c r="F5007" t="s">
        <v>5043</v>
      </c>
      <c r="G5007">
        <v>-3.4359999999999999</v>
      </c>
      <c r="H5007">
        <v>55.378100000000003</v>
      </c>
      <c r="I5007">
        <v>41808</v>
      </c>
      <c r="J5007">
        <v>250821</v>
      </c>
      <c r="K5007">
        <v>34895</v>
      </c>
      <c r="L5007">
        <v>18408</v>
      </c>
      <c r="M5007">
        <v>11479</v>
      </c>
      <c r="N5007">
        <v>0.166687448928759</v>
      </c>
      <c r="O5007">
        <v>276923</v>
      </c>
      <c r="P5007">
        <v>0</v>
      </c>
      <c r="Q5007">
        <v>0</v>
      </c>
      <c r="R5007">
        <v>2990</v>
      </c>
      <c r="S5007">
        <v>1.0800000000000001E-2</v>
      </c>
      <c r="T5007" t="s">
        <v>5062</v>
      </c>
      <c r="U5007">
        <v>45531</v>
      </c>
      <c r="V5007" t="s">
        <v>5089</v>
      </c>
      <c r="W5007" t="s">
        <v>5095</v>
      </c>
      <c r="X5007">
        <v>11</v>
      </c>
      <c r="Y5007" t="s">
        <v>5082</v>
      </c>
      <c r="Z5007" t="s">
        <v>5070</v>
      </c>
    </row>
    <row r="5008" spans="1:26" x14ac:dyDescent="0.3">
      <c r="A5008" t="s">
        <v>2837</v>
      </c>
      <c r="B5008" t="s">
        <v>5026</v>
      </c>
      <c r="C5008" t="s">
        <v>5029</v>
      </c>
      <c r="D5008" t="s">
        <v>5033</v>
      </c>
      <c r="E5008" t="s">
        <v>5041</v>
      </c>
      <c r="F5008" t="s">
        <v>5045</v>
      </c>
      <c r="G5008">
        <v>-51.9253</v>
      </c>
      <c r="H5008">
        <v>-14.234999999999999</v>
      </c>
      <c r="I5008">
        <v>42816</v>
      </c>
      <c r="J5008">
        <v>234349</v>
      </c>
      <c r="K5008">
        <v>39739</v>
      </c>
      <c r="L5008">
        <v>14167</v>
      </c>
      <c r="M5008">
        <v>4747</v>
      </c>
      <c r="N5008">
        <v>0.18270380558548041</v>
      </c>
      <c r="O5008">
        <v>304172</v>
      </c>
      <c r="P5008">
        <v>0</v>
      </c>
      <c r="Q5008">
        <v>0</v>
      </c>
      <c r="R5008">
        <v>7513</v>
      </c>
      <c r="S5008">
        <v>2.47E-2</v>
      </c>
      <c r="T5008" t="s">
        <v>5062</v>
      </c>
      <c r="U5008">
        <v>45301</v>
      </c>
      <c r="V5008" t="s">
        <v>5078</v>
      </c>
      <c r="W5008" t="s">
        <v>5084</v>
      </c>
      <c r="X5008">
        <v>16</v>
      </c>
      <c r="Y5008" t="s">
        <v>5077</v>
      </c>
      <c r="Z5008" t="s">
        <v>5070</v>
      </c>
    </row>
    <row r="5009" spans="1:26" x14ac:dyDescent="0.3">
      <c r="A5009" t="s">
        <v>1157</v>
      </c>
      <c r="B5009" t="s">
        <v>5026</v>
      </c>
      <c r="C5009" t="s">
        <v>5029</v>
      </c>
      <c r="D5009" t="s">
        <v>5031</v>
      </c>
      <c r="E5009" t="s">
        <v>5041</v>
      </c>
      <c r="F5009" t="s">
        <v>5045</v>
      </c>
      <c r="G5009">
        <v>-51.9253</v>
      </c>
      <c r="H5009">
        <v>-14.234999999999999</v>
      </c>
      <c r="I5009">
        <v>42061</v>
      </c>
      <c r="J5009">
        <v>337615</v>
      </c>
      <c r="K5009">
        <v>65575</v>
      </c>
      <c r="L5009">
        <v>12177</v>
      </c>
      <c r="M5009">
        <v>20066</v>
      </c>
      <c r="N5009">
        <v>0.1245853411423673</v>
      </c>
      <c r="O5009">
        <v>424090</v>
      </c>
      <c r="P5009">
        <v>0</v>
      </c>
      <c r="Q5009">
        <v>0</v>
      </c>
      <c r="R5009">
        <v>6149</v>
      </c>
      <c r="S5009">
        <v>1.4500000000000001E-2</v>
      </c>
      <c r="T5009" t="s">
        <v>5063</v>
      </c>
      <c r="U5009">
        <v>45722</v>
      </c>
      <c r="V5009" t="s">
        <v>5075</v>
      </c>
      <c r="W5009" t="s">
        <v>5076</v>
      </c>
      <c r="X5009">
        <v>9</v>
      </c>
      <c r="Y5009" t="s">
        <v>5082</v>
      </c>
      <c r="Z5009" t="s">
        <v>5070</v>
      </c>
    </row>
    <row r="5010" spans="1:26" x14ac:dyDescent="0.3">
      <c r="A5010" t="s">
        <v>3067</v>
      </c>
      <c r="B5010" t="s">
        <v>5026</v>
      </c>
      <c r="C5010" t="s">
        <v>5029</v>
      </c>
      <c r="D5010" t="s">
        <v>5033</v>
      </c>
      <c r="E5010" t="s">
        <v>5040</v>
      </c>
      <c r="F5010" t="s">
        <v>5044</v>
      </c>
      <c r="G5010">
        <v>78.962900000000005</v>
      </c>
      <c r="H5010">
        <v>20.593699999999998</v>
      </c>
      <c r="I5010">
        <v>47714</v>
      </c>
      <c r="J5010">
        <v>311262</v>
      </c>
      <c r="K5010">
        <v>64896</v>
      </c>
      <c r="L5010">
        <v>10437</v>
      </c>
      <c r="M5010">
        <v>14713</v>
      </c>
      <c r="N5010">
        <v>0.1532923848634975</v>
      </c>
      <c r="O5010">
        <v>385137</v>
      </c>
      <c r="P5010">
        <v>0</v>
      </c>
      <c r="Q5010">
        <v>1858790</v>
      </c>
      <c r="R5010">
        <v>9589</v>
      </c>
      <c r="S5010">
        <v>2.4899999999999999E-2</v>
      </c>
      <c r="T5010" t="s">
        <v>5062</v>
      </c>
      <c r="U5010">
        <v>45365</v>
      </c>
      <c r="V5010" t="s">
        <v>5075</v>
      </c>
      <c r="W5010" t="s">
        <v>5076</v>
      </c>
      <c r="X5010">
        <v>11</v>
      </c>
      <c r="Y5010" t="s">
        <v>5082</v>
      </c>
      <c r="Z5010" t="s">
        <v>5070</v>
      </c>
    </row>
    <row r="5011" spans="1:26" x14ac:dyDescent="0.3">
      <c r="A5011" t="s">
        <v>1116</v>
      </c>
      <c r="B5011" t="s">
        <v>5026</v>
      </c>
      <c r="C5011" t="s">
        <v>5030</v>
      </c>
      <c r="D5011" t="s">
        <v>5031</v>
      </c>
      <c r="E5011" t="s">
        <v>5040</v>
      </c>
      <c r="F5011" t="s">
        <v>5048</v>
      </c>
      <c r="G5011">
        <v>10.451499999999999</v>
      </c>
      <c r="H5011">
        <v>51.165700000000001</v>
      </c>
      <c r="I5011">
        <v>53882</v>
      </c>
      <c r="J5011">
        <v>408850</v>
      </c>
      <c r="K5011">
        <v>78485</v>
      </c>
      <c r="L5011">
        <v>15479</v>
      </c>
      <c r="M5011">
        <v>23915</v>
      </c>
      <c r="N5011">
        <v>0.13178961765757591</v>
      </c>
      <c r="O5011">
        <v>492121</v>
      </c>
      <c r="P5011">
        <v>0</v>
      </c>
      <c r="Q5011">
        <v>68224</v>
      </c>
      <c r="R5011">
        <v>5413</v>
      </c>
      <c r="S5011">
        <v>1.0999999999999999E-2</v>
      </c>
      <c r="T5011" t="s">
        <v>5063</v>
      </c>
      <c r="U5011">
        <v>45498</v>
      </c>
      <c r="V5011" t="s">
        <v>5075</v>
      </c>
      <c r="W5011" t="s">
        <v>5083</v>
      </c>
      <c r="X5011">
        <v>15</v>
      </c>
      <c r="Y5011" t="s">
        <v>5077</v>
      </c>
      <c r="Z5011" t="s">
        <v>5070</v>
      </c>
    </row>
    <row r="5012" spans="1:26" x14ac:dyDescent="0.3">
      <c r="A5012" t="s">
        <v>187</v>
      </c>
      <c r="B5012" t="s">
        <v>5026</v>
      </c>
      <c r="C5012" t="s">
        <v>5029</v>
      </c>
      <c r="D5012" t="s">
        <v>5033</v>
      </c>
      <c r="E5012" t="s">
        <v>5040</v>
      </c>
      <c r="F5012" t="s">
        <v>5050</v>
      </c>
      <c r="G5012">
        <v>-95.712900000000005</v>
      </c>
      <c r="H5012">
        <v>37.090200000000003</v>
      </c>
      <c r="I5012">
        <v>47443</v>
      </c>
      <c r="J5012">
        <v>216428</v>
      </c>
      <c r="K5012">
        <v>22372</v>
      </c>
      <c r="L5012">
        <v>9400</v>
      </c>
      <c r="M5012">
        <v>9017</v>
      </c>
      <c r="N5012">
        <v>0.21920990076806399</v>
      </c>
      <c r="O5012">
        <v>265491</v>
      </c>
      <c r="P5012">
        <v>0</v>
      </c>
      <c r="Q5012">
        <v>886831</v>
      </c>
      <c r="R5012">
        <v>6345</v>
      </c>
      <c r="S5012">
        <v>2.3900000000000001E-2</v>
      </c>
      <c r="T5012" t="s">
        <v>5062</v>
      </c>
      <c r="U5012">
        <v>45304</v>
      </c>
      <c r="V5012" t="s">
        <v>5088</v>
      </c>
      <c r="W5012" t="s">
        <v>5084</v>
      </c>
      <c r="X5012">
        <v>11</v>
      </c>
      <c r="Y5012" t="s">
        <v>5082</v>
      </c>
      <c r="Z5012" t="s">
        <v>5071</v>
      </c>
    </row>
    <row r="5013" spans="1:26" x14ac:dyDescent="0.3">
      <c r="A5013" t="s">
        <v>1680</v>
      </c>
      <c r="B5013" t="s">
        <v>5026</v>
      </c>
      <c r="C5013" t="s">
        <v>5029</v>
      </c>
      <c r="D5013" t="s">
        <v>5033</v>
      </c>
      <c r="E5013" t="s">
        <v>5041</v>
      </c>
      <c r="F5013" t="s">
        <v>5043</v>
      </c>
      <c r="G5013">
        <v>-3.4359999999999999</v>
      </c>
      <c r="H5013">
        <v>55.378100000000003</v>
      </c>
      <c r="I5013">
        <v>43632</v>
      </c>
      <c r="J5013">
        <v>260122</v>
      </c>
      <c r="K5013">
        <v>44129</v>
      </c>
      <c r="L5013">
        <v>11099</v>
      </c>
      <c r="M5013">
        <v>10457</v>
      </c>
      <c r="N5013">
        <v>0.16773840109469279</v>
      </c>
      <c r="O5013">
        <v>287720</v>
      </c>
      <c r="P5013">
        <v>0</v>
      </c>
      <c r="Q5013">
        <v>0</v>
      </c>
      <c r="R5013">
        <v>7049</v>
      </c>
      <c r="S5013">
        <v>2.4500000000000001E-2</v>
      </c>
      <c r="T5013" t="s">
        <v>5062</v>
      </c>
      <c r="U5013">
        <v>45391</v>
      </c>
      <c r="V5013" t="s">
        <v>5089</v>
      </c>
      <c r="W5013" t="s">
        <v>5079</v>
      </c>
      <c r="X5013">
        <v>15</v>
      </c>
      <c r="Y5013" t="s">
        <v>5077</v>
      </c>
      <c r="Z5013" t="s">
        <v>5070</v>
      </c>
    </row>
    <row r="5014" spans="1:26" x14ac:dyDescent="0.3">
      <c r="A5014" t="s">
        <v>2564</v>
      </c>
      <c r="B5014" t="s">
        <v>5026</v>
      </c>
      <c r="C5014" t="s">
        <v>5029</v>
      </c>
      <c r="D5014" t="s">
        <v>5031</v>
      </c>
      <c r="E5014" t="s">
        <v>5041</v>
      </c>
      <c r="F5014" t="s">
        <v>5047</v>
      </c>
      <c r="G5014">
        <v>138.25290000000001</v>
      </c>
      <c r="H5014">
        <v>36.204799999999999</v>
      </c>
      <c r="I5014">
        <v>148905</v>
      </c>
      <c r="J5014">
        <v>1860070</v>
      </c>
      <c r="K5014">
        <v>406541</v>
      </c>
      <c r="L5014">
        <v>141018</v>
      </c>
      <c r="M5014">
        <v>66096</v>
      </c>
      <c r="N5014">
        <v>8.0053471491761508E-2</v>
      </c>
      <c r="O5014">
        <v>2267949</v>
      </c>
      <c r="P5014">
        <v>0</v>
      </c>
      <c r="Q5014">
        <v>0</v>
      </c>
      <c r="R5014">
        <v>59873</v>
      </c>
      <c r="S5014">
        <v>2.64E-2</v>
      </c>
      <c r="T5014" t="s">
        <v>5063</v>
      </c>
      <c r="U5014">
        <v>45628</v>
      </c>
      <c r="V5014" t="s">
        <v>5085</v>
      </c>
      <c r="W5014" t="s">
        <v>5081</v>
      </c>
      <c r="X5014">
        <v>9</v>
      </c>
      <c r="Y5014" t="s">
        <v>5082</v>
      </c>
      <c r="Z5014" t="s">
        <v>5069</v>
      </c>
    </row>
    <row r="5015" spans="1:26" x14ac:dyDescent="0.3">
      <c r="A5015" t="s">
        <v>2375</v>
      </c>
      <c r="B5015" t="s">
        <v>5026</v>
      </c>
      <c r="C5015" t="s">
        <v>5029</v>
      </c>
      <c r="D5015" t="s">
        <v>5033</v>
      </c>
      <c r="E5015" t="s">
        <v>5041</v>
      </c>
      <c r="F5015" t="s">
        <v>5046</v>
      </c>
      <c r="G5015">
        <v>133.77510000000001</v>
      </c>
      <c r="H5015">
        <v>-25.2744</v>
      </c>
      <c r="I5015">
        <v>742582</v>
      </c>
      <c r="J5015">
        <v>3293964</v>
      </c>
      <c r="K5015">
        <v>338462</v>
      </c>
      <c r="L5015">
        <v>223278</v>
      </c>
      <c r="M5015">
        <v>100840</v>
      </c>
      <c r="N5015">
        <v>0.22543720227626579</v>
      </c>
      <c r="O5015">
        <v>3827600</v>
      </c>
      <c r="P5015">
        <v>0</v>
      </c>
      <c r="Q5015">
        <v>0</v>
      </c>
      <c r="R5015">
        <v>60093</v>
      </c>
      <c r="S5015">
        <v>1.5699999999999999E-2</v>
      </c>
      <c r="T5015" t="s">
        <v>5062</v>
      </c>
      <c r="U5015">
        <v>45583</v>
      </c>
      <c r="V5015" t="s">
        <v>5091</v>
      </c>
      <c r="W5015" t="s">
        <v>5090</v>
      </c>
      <c r="X5015">
        <v>15</v>
      </c>
      <c r="Y5015" t="s">
        <v>5077</v>
      </c>
      <c r="Z5015" t="s">
        <v>5071</v>
      </c>
    </row>
    <row r="5016" spans="1:26" x14ac:dyDescent="0.3">
      <c r="A5016" t="s">
        <v>4372</v>
      </c>
      <c r="B5016" t="s">
        <v>5026</v>
      </c>
      <c r="C5016" t="s">
        <v>5029</v>
      </c>
      <c r="D5016" t="s">
        <v>5033</v>
      </c>
      <c r="E5016" t="s">
        <v>5041</v>
      </c>
      <c r="F5016" t="s">
        <v>5046</v>
      </c>
      <c r="G5016">
        <v>133.77510000000001</v>
      </c>
      <c r="H5016">
        <v>-25.2744</v>
      </c>
      <c r="I5016">
        <v>264273</v>
      </c>
      <c r="J5016">
        <v>1173431</v>
      </c>
      <c r="K5016">
        <v>202743</v>
      </c>
      <c r="L5016">
        <v>91397</v>
      </c>
      <c r="M5016">
        <v>43501</v>
      </c>
      <c r="N5016">
        <v>0.22521472394561551</v>
      </c>
      <c r="O5016">
        <v>1374435</v>
      </c>
      <c r="P5016">
        <v>0</v>
      </c>
      <c r="Q5016">
        <v>0</v>
      </c>
      <c r="R5016">
        <v>17317</v>
      </c>
      <c r="S5016">
        <v>1.26E-2</v>
      </c>
      <c r="T5016" t="s">
        <v>5062</v>
      </c>
      <c r="U5016">
        <v>45338</v>
      </c>
      <c r="V5016" t="s">
        <v>5091</v>
      </c>
      <c r="W5016" t="s">
        <v>5086</v>
      </c>
      <c r="X5016">
        <v>18</v>
      </c>
      <c r="Y5016" t="s">
        <v>5092</v>
      </c>
      <c r="Z5016" t="s">
        <v>5071</v>
      </c>
    </row>
    <row r="5017" spans="1:26" x14ac:dyDescent="0.3">
      <c r="A5017" t="s">
        <v>4237</v>
      </c>
      <c r="B5017" t="s">
        <v>5026</v>
      </c>
      <c r="C5017" t="s">
        <v>5029</v>
      </c>
      <c r="D5017" t="s">
        <v>5031</v>
      </c>
      <c r="E5017" t="s">
        <v>5041</v>
      </c>
      <c r="F5017" t="s">
        <v>5048</v>
      </c>
      <c r="G5017">
        <v>10.451499999999999</v>
      </c>
      <c r="H5017">
        <v>51.165700000000001</v>
      </c>
      <c r="I5017">
        <v>210848</v>
      </c>
      <c r="J5017">
        <v>1445856</v>
      </c>
      <c r="K5017">
        <v>333960</v>
      </c>
      <c r="L5017">
        <v>80323</v>
      </c>
      <c r="M5017">
        <v>32285</v>
      </c>
      <c r="N5017">
        <v>0.14582934756114091</v>
      </c>
      <c r="O5017">
        <v>1753357</v>
      </c>
      <c r="P5017">
        <v>0</v>
      </c>
      <c r="Q5017">
        <v>0</v>
      </c>
      <c r="R5017">
        <v>37697</v>
      </c>
      <c r="S5017">
        <v>2.1499999999999998E-2</v>
      </c>
      <c r="T5017" t="s">
        <v>5063</v>
      </c>
      <c r="U5017">
        <v>45761</v>
      </c>
      <c r="V5017" t="s">
        <v>5085</v>
      </c>
      <c r="W5017" t="s">
        <v>5079</v>
      </c>
      <c r="X5017">
        <v>12</v>
      </c>
      <c r="Y5017" t="s">
        <v>5077</v>
      </c>
      <c r="Z5017" t="s">
        <v>5070</v>
      </c>
    </row>
    <row r="5018" spans="1:26" x14ac:dyDescent="0.3">
      <c r="A5018" t="s">
        <v>3845</v>
      </c>
      <c r="B5018" t="s">
        <v>5026</v>
      </c>
      <c r="C5018" t="s">
        <v>5029</v>
      </c>
      <c r="D5018" t="s">
        <v>5033</v>
      </c>
      <c r="E5018" t="s">
        <v>5041</v>
      </c>
      <c r="F5018" t="s">
        <v>5047</v>
      </c>
      <c r="G5018">
        <v>138.25290000000001</v>
      </c>
      <c r="H5018">
        <v>36.204799999999999</v>
      </c>
      <c r="I5018">
        <v>59835</v>
      </c>
      <c r="J5018">
        <v>246579</v>
      </c>
      <c r="K5018">
        <v>48250</v>
      </c>
      <c r="L5018">
        <v>15864</v>
      </c>
      <c r="M5018">
        <v>5508</v>
      </c>
      <c r="N5018">
        <v>0.24266440933660491</v>
      </c>
      <c r="O5018">
        <v>291880</v>
      </c>
      <c r="P5018">
        <v>0</v>
      </c>
      <c r="Q5018">
        <v>0</v>
      </c>
      <c r="R5018">
        <v>5866</v>
      </c>
      <c r="S5018">
        <v>2.01E-2</v>
      </c>
      <c r="T5018" t="s">
        <v>5062</v>
      </c>
      <c r="U5018">
        <v>45393</v>
      </c>
      <c r="V5018" t="s">
        <v>5075</v>
      </c>
      <c r="W5018" t="s">
        <v>5079</v>
      </c>
      <c r="X5018">
        <v>16</v>
      </c>
      <c r="Y5018" t="s">
        <v>5077</v>
      </c>
      <c r="Z5018" t="s">
        <v>5071</v>
      </c>
    </row>
    <row r="5019" spans="1:26" x14ac:dyDescent="0.3">
      <c r="A5019" t="s">
        <v>46</v>
      </c>
      <c r="B5019" t="s">
        <v>5026</v>
      </c>
      <c r="C5019" t="s">
        <v>5029</v>
      </c>
      <c r="D5019" t="s">
        <v>5031</v>
      </c>
      <c r="E5019" t="s">
        <v>5041</v>
      </c>
      <c r="F5019" t="s">
        <v>5047</v>
      </c>
      <c r="G5019">
        <v>138.25290000000001</v>
      </c>
      <c r="H5019">
        <v>36.204799999999999</v>
      </c>
      <c r="I5019">
        <v>90322</v>
      </c>
      <c r="J5019">
        <v>902363</v>
      </c>
      <c r="K5019">
        <v>146734</v>
      </c>
      <c r="L5019">
        <v>37091</v>
      </c>
      <c r="M5019">
        <v>22373</v>
      </c>
      <c r="N5019">
        <v>0.1000960326252249</v>
      </c>
      <c r="O5019">
        <v>1053529</v>
      </c>
      <c r="P5019">
        <v>0</v>
      </c>
      <c r="Q5019">
        <v>0</v>
      </c>
      <c r="R5019">
        <v>14644</v>
      </c>
      <c r="S5019">
        <v>1.3899999999999999E-2</v>
      </c>
      <c r="T5019" t="s">
        <v>5063</v>
      </c>
      <c r="U5019">
        <v>45515</v>
      </c>
      <c r="V5019" t="s">
        <v>5080</v>
      </c>
      <c r="W5019" t="s">
        <v>5095</v>
      </c>
      <c r="X5019">
        <v>11</v>
      </c>
      <c r="Y5019" t="s">
        <v>5082</v>
      </c>
      <c r="Z5019" t="s">
        <v>5070</v>
      </c>
    </row>
    <row r="5020" spans="1:26" x14ac:dyDescent="0.3">
      <c r="A5020" t="s">
        <v>2626</v>
      </c>
      <c r="B5020" t="s">
        <v>5026</v>
      </c>
      <c r="C5020" t="s">
        <v>5029</v>
      </c>
      <c r="D5020" t="s">
        <v>5033</v>
      </c>
      <c r="E5020" t="s">
        <v>5041</v>
      </c>
      <c r="F5020" t="s">
        <v>5049</v>
      </c>
      <c r="G5020">
        <v>-106.3468</v>
      </c>
      <c r="H5020">
        <v>56.130400000000002</v>
      </c>
      <c r="I5020">
        <v>381476</v>
      </c>
      <c r="J5020">
        <v>1664766</v>
      </c>
      <c r="K5020">
        <v>280752</v>
      </c>
      <c r="L5020">
        <v>76960</v>
      </c>
      <c r="M5020">
        <v>45473</v>
      </c>
      <c r="N5020">
        <v>0.22914731975068051</v>
      </c>
      <c r="O5020">
        <v>1878909</v>
      </c>
      <c r="P5020">
        <v>0</v>
      </c>
      <c r="Q5020">
        <v>0</v>
      </c>
      <c r="R5020">
        <v>26116</v>
      </c>
      <c r="S5020">
        <v>1.3899999999999999E-2</v>
      </c>
      <c r="T5020" t="s">
        <v>5062</v>
      </c>
      <c r="U5020">
        <v>45596</v>
      </c>
      <c r="V5020" t="s">
        <v>5075</v>
      </c>
      <c r="W5020" t="s">
        <v>5090</v>
      </c>
      <c r="X5020">
        <v>10</v>
      </c>
      <c r="Y5020" t="s">
        <v>5082</v>
      </c>
      <c r="Z5020" t="s">
        <v>5071</v>
      </c>
    </row>
    <row r="5021" spans="1:26" x14ac:dyDescent="0.3">
      <c r="A5021" t="s">
        <v>3326</v>
      </c>
      <c r="B5021" t="s">
        <v>5026</v>
      </c>
      <c r="C5021" t="s">
        <v>5029</v>
      </c>
      <c r="D5021" t="s">
        <v>5033</v>
      </c>
      <c r="E5021" t="s">
        <v>5040</v>
      </c>
      <c r="F5021" t="s">
        <v>5045</v>
      </c>
      <c r="G5021">
        <v>-51.9253</v>
      </c>
      <c r="H5021">
        <v>-14.234999999999999</v>
      </c>
      <c r="I5021">
        <v>18271</v>
      </c>
      <c r="J5021">
        <v>75823</v>
      </c>
      <c r="K5021">
        <v>7817</v>
      </c>
      <c r="L5021">
        <v>2642</v>
      </c>
      <c r="M5021">
        <v>2397</v>
      </c>
      <c r="N5021">
        <v>0.24097522726014081</v>
      </c>
      <c r="O5021">
        <v>93409</v>
      </c>
      <c r="P5021">
        <v>0</v>
      </c>
      <c r="Q5021">
        <v>74628</v>
      </c>
      <c r="R5021">
        <v>1429</v>
      </c>
      <c r="S5021">
        <v>1.5299999999999999E-2</v>
      </c>
      <c r="T5021" t="s">
        <v>5062</v>
      </c>
      <c r="U5021">
        <v>45401</v>
      </c>
      <c r="V5021" t="s">
        <v>5091</v>
      </c>
      <c r="W5021" t="s">
        <v>5079</v>
      </c>
      <c r="X5021">
        <v>17</v>
      </c>
      <c r="Y5021" t="s">
        <v>5077</v>
      </c>
      <c r="Z5021" t="s">
        <v>5071</v>
      </c>
    </row>
    <row r="5022" spans="1:26" x14ac:dyDescent="0.3">
      <c r="A5022" t="s">
        <v>2219</v>
      </c>
      <c r="B5022" t="s">
        <v>5026</v>
      </c>
      <c r="C5022" t="s">
        <v>5029</v>
      </c>
      <c r="D5022" t="s">
        <v>5032</v>
      </c>
      <c r="E5022" t="s">
        <v>5038</v>
      </c>
      <c r="F5022" t="s">
        <v>5047</v>
      </c>
      <c r="G5022">
        <v>138.25290000000001</v>
      </c>
      <c r="H5022">
        <v>36.204799999999999</v>
      </c>
      <c r="I5022">
        <v>184175</v>
      </c>
      <c r="J5022">
        <v>2743033</v>
      </c>
      <c r="K5022">
        <v>629571</v>
      </c>
      <c r="L5022">
        <v>126596</v>
      </c>
      <c r="M5022">
        <v>105747</v>
      </c>
      <c r="N5022">
        <v>6.714312508762213E-2</v>
      </c>
      <c r="O5022">
        <v>3245050</v>
      </c>
      <c r="P5022">
        <v>0</v>
      </c>
      <c r="Q5022">
        <v>0</v>
      </c>
      <c r="R5022">
        <v>90861</v>
      </c>
      <c r="S5022">
        <v>2.8000000000000001E-2</v>
      </c>
      <c r="T5022" t="s">
        <v>5062</v>
      </c>
      <c r="U5022">
        <v>45483</v>
      </c>
      <c r="V5022" t="s">
        <v>5078</v>
      </c>
      <c r="W5022" t="s">
        <v>5083</v>
      </c>
      <c r="X5022">
        <v>9</v>
      </c>
      <c r="Y5022" t="s">
        <v>5082</v>
      </c>
      <c r="Z5022" t="s">
        <v>5069</v>
      </c>
    </row>
    <row r="5023" spans="1:26" x14ac:dyDescent="0.3">
      <c r="A5023" t="s">
        <v>3666</v>
      </c>
      <c r="B5023" t="s">
        <v>5026</v>
      </c>
      <c r="C5023" t="s">
        <v>5029</v>
      </c>
      <c r="D5023" t="s">
        <v>5033</v>
      </c>
      <c r="E5023" t="s">
        <v>5041</v>
      </c>
      <c r="F5023" t="s">
        <v>5047</v>
      </c>
      <c r="G5023">
        <v>138.25290000000001</v>
      </c>
      <c r="H5023">
        <v>36.204799999999999</v>
      </c>
      <c r="I5023">
        <v>40840</v>
      </c>
      <c r="J5023">
        <v>168873</v>
      </c>
      <c r="K5023">
        <v>25939</v>
      </c>
      <c r="L5023">
        <v>10941</v>
      </c>
      <c r="M5023">
        <v>9816</v>
      </c>
      <c r="N5023">
        <v>0.24184070890252629</v>
      </c>
      <c r="O5023">
        <v>218287</v>
      </c>
      <c r="P5023">
        <v>0</v>
      </c>
      <c r="Q5023">
        <v>0</v>
      </c>
      <c r="R5023">
        <v>3863</v>
      </c>
      <c r="S5023">
        <v>1.77E-2</v>
      </c>
      <c r="T5023" t="s">
        <v>5064</v>
      </c>
      <c r="U5023">
        <v>45721</v>
      </c>
      <c r="V5023" t="s">
        <v>5078</v>
      </c>
      <c r="W5023" t="s">
        <v>5076</v>
      </c>
      <c r="X5023">
        <v>12</v>
      </c>
      <c r="Y5023" t="s">
        <v>5077</v>
      </c>
      <c r="Z5023" t="s">
        <v>5071</v>
      </c>
    </row>
    <row r="5024" spans="1:26" x14ac:dyDescent="0.3">
      <c r="A5024" t="s">
        <v>4701</v>
      </c>
      <c r="B5024" t="s">
        <v>5026</v>
      </c>
      <c r="C5024" t="s">
        <v>5030</v>
      </c>
      <c r="D5024" t="s">
        <v>5031</v>
      </c>
      <c r="E5024" t="s">
        <v>5040</v>
      </c>
      <c r="F5024" t="s">
        <v>5043</v>
      </c>
      <c r="G5024">
        <v>-3.4359999999999999</v>
      </c>
      <c r="H5024">
        <v>55.378100000000003</v>
      </c>
      <c r="I5024">
        <v>25377</v>
      </c>
      <c r="J5024">
        <v>280369</v>
      </c>
      <c r="K5024">
        <v>39333</v>
      </c>
      <c r="L5024">
        <v>15343</v>
      </c>
      <c r="M5024">
        <v>13423</v>
      </c>
      <c r="N5024">
        <v>9.051386164058349E-2</v>
      </c>
      <c r="O5024">
        <v>309072</v>
      </c>
      <c r="P5024">
        <v>0</v>
      </c>
      <c r="Q5024">
        <v>1456200</v>
      </c>
      <c r="R5024">
        <v>6583</v>
      </c>
      <c r="S5024">
        <v>2.1299999999999999E-2</v>
      </c>
      <c r="T5024" t="s">
        <v>5063</v>
      </c>
      <c r="U5024">
        <v>45553</v>
      </c>
      <c r="V5024" t="s">
        <v>5078</v>
      </c>
      <c r="W5024" t="s">
        <v>5096</v>
      </c>
      <c r="X5024">
        <v>10</v>
      </c>
      <c r="Y5024" t="s">
        <v>5082</v>
      </c>
      <c r="Z5024" t="s">
        <v>5069</v>
      </c>
    </row>
    <row r="5025" spans="1:26" x14ac:dyDescent="0.3">
      <c r="A5025" t="s">
        <v>1912</v>
      </c>
      <c r="B5025" t="s">
        <v>5026</v>
      </c>
      <c r="C5025" t="s">
        <v>5029</v>
      </c>
      <c r="D5025" t="s">
        <v>5035</v>
      </c>
      <c r="E5025" t="s">
        <v>5040</v>
      </c>
      <c r="F5025" t="s">
        <v>5045</v>
      </c>
      <c r="G5025">
        <v>-51.9253</v>
      </c>
      <c r="H5025">
        <v>-14.234999999999999</v>
      </c>
      <c r="I5025">
        <v>36291</v>
      </c>
      <c r="J5025">
        <v>280836</v>
      </c>
      <c r="K5025">
        <v>62565</v>
      </c>
      <c r="L5025">
        <v>13567</v>
      </c>
      <c r="M5025">
        <v>12374</v>
      </c>
      <c r="N5025">
        <v>0.12922541535496479</v>
      </c>
      <c r="O5025">
        <v>342974</v>
      </c>
      <c r="P5025">
        <v>0</v>
      </c>
      <c r="Q5025">
        <v>141256</v>
      </c>
      <c r="R5025">
        <v>9157</v>
      </c>
      <c r="S5025">
        <v>2.6700000000000002E-2</v>
      </c>
      <c r="T5025" t="s">
        <v>5065</v>
      </c>
      <c r="U5025">
        <v>45561</v>
      </c>
      <c r="V5025" t="s">
        <v>5075</v>
      </c>
      <c r="W5025" t="s">
        <v>5096</v>
      </c>
      <c r="X5025">
        <v>12</v>
      </c>
      <c r="Y5025" t="s">
        <v>5077</v>
      </c>
      <c r="Z5025" t="s">
        <v>5070</v>
      </c>
    </row>
    <row r="5026" spans="1:26" x14ac:dyDescent="0.3">
      <c r="A5026" t="s">
        <v>105</v>
      </c>
      <c r="B5026" t="s">
        <v>5026</v>
      </c>
      <c r="C5026" t="s">
        <v>5030</v>
      </c>
      <c r="D5026" t="s">
        <v>5032</v>
      </c>
      <c r="E5026" t="s">
        <v>5041</v>
      </c>
      <c r="F5026" t="s">
        <v>5045</v>
      </c>
      <c r="G5026">
        <v>-51.9253</v>
      </c>
      <c r="H5026">
        <v>-14.234999999999999</v>
      </c>
      <c r="I5026">
        <v>186839</v>
      </c>
      <c r="J5026">
        <v>2168069</v>
      </c>
      <c r="K5026">
        <v>240806</v>
      </c>
      <c r="L5026">
        <v>125081</v>
      </c>
      <c r="M5026">
        <v>127421</v>
      </c>
      <c r="N5026">
        <v>8.6177876475582144E-2</v>
      </c>
      <c r="O5026">
        <v>2611698</v>
      </c>
      <c r="P5026">
        <v>0</v>
      </c>
      <c r="Q5026">
        <v>0</v>
      </c>
      <c r="R5026">
        <v>34474</v>
      </c>
      <c r="S5026">
        <v>1.32E-2</v>
      </c>
      <c r="T5026" t="s">
        <v>5062</v>
      </c>
      <c r="U5026">
        <v>45692</v>
      </c>
      <c r="V5026" t="s">
        <v>5089</v>
      </c>
      <c r="W5026" t="s">
        <v>5086</v>
      </c>
      <c r="X5026">
        <v>9</v>
      </c>
      <c r="Y5026" t="s">
        <v>5082</v>
      </c>
      <c r="Z5026" t="s">
        <v>5069</v>
      </c>
    </row>
    <row r="5027" spans="1:26" x14ac:dyDescent="0.3">
      <c r="A5027" t="s">
        <v>246</v>
      </c>
      <c r="B5027" t="s">
        <v>5026</v>
      </c>
      <c r="C5027" t="s">
        <v>5029</v>
      </c>
      <c r="D5027" t="s">
        <v>5035</v>
      </c>
      <c r="E5027" t="s">
        <v>5040</v>
      </c>
      <c r="F5027" t="s">
        <v>5043</v>
      </c>
      <c r="G5027">
        <v>-3.4359999999999999</v>
      </c>
      <c r="H5027">
        <v>55.378100000000003</v>
      </c>
      <c r="I5027">
        <v>50542</v>
      </c>
      <c r="J5027">
        <v>394376</v>
      </c>
      <c r="K5027">
        <v>90822</v>
      </c>
      <c r="L5027">
        <v>27144</v>
      </c>
      <c r="M5027">
        <v>20048</v>
      </c>
      <c r="N5027">
        <v>0.12815774792739909</v>
      </c>
      <c r="O5027">
        <v>500446</v>
      </c>
      <c r="P5027">
        <v>0</v>
      </c>
      <c r="Q5027">
        <v>1641535</v>
      </c>
      <c r="R5027">
        <v>7756</v>
      </c>
      <c r="S5027">
        <v>1.55E-2</v>
      </c>
      <c r="T5027" t="s">
        <v>5065</v>
      </c>
      <c r="U5027">
        <v>45296</v>
      </c>
      <c r="V5027" t="s">
        <v>5091</v>
      </c>
      <c r="W5027" t="s">
        <v>5084</v>
      </c>
      <c r="X5027">
        <v>10</v>
      </c>
      <c r="Y5027" t="s">
        <v>5082</v>
      </c>
      <c r="Z5027" t="s">
        <v>5070</v>
      </c>
    </row>
    <row r="5028" spans="1:26" x14ac:dyDescent="0.3">
      <c r="A5028" t="s">
        <v>4979</v>
      </c>
      <c r="B5028" t="s">
        <v>5026</v>
      </c>
      <c r="C5028" t="s">
        <v>5029</v>
      </c>
      <c r="D5028" t="s">
        <v>5033</v>
      </c>
      <c r="E5028" t="s">
        <v>5041</v>
      </c>
      <c r="F5028" t="s">
        <v>5049</v>
      </c>
      <c r="G5028">
        <v>-106.3468</v>
      </c>
      <c r="H5028">
        <v>56.130400000000002</v>
      </c>
      <c r="I5028">
        <v>51917</v>
      </c>
      <c r="J5028">
        <v>273378</v>
      </c>
      <c r="K5028">
        <v>63426</v>
      </c>
      <c r="L5028">
        <v>17098</v>
      </c>
      <c r="M5028">
        <v>11295</v>
      </c>
      <c r="N5028">
        <v>0.18990955676725879</v>
      </c>
      <c r="O5028">
        <v>318448</v>
      </c>
      <c r="P5028">
        <v>0</v>
      </c>
      <c r="Q5028">
        <v>0</v>
      </c>
      <c r="R5028">
        <v>6368</v>
      </c>
      <c r="S5028">
        <v>0.02</v>
      </c>
      <c r="T5028" t="s">
        <v>5064</v>
      </c>
      <c r="U5028">
        <v>45759</v>
      </c>
      <c r="V5028" t="s">
        <v>5088</v>
      </c>
      <c r="W5028" t="s">
        <v>5079</v>
      </c>
      <c r="X5028">
        <v>17</v>
      </c>
      <c r="Y5028" t="s">
        <v>5077</v>
      </c>
      <c r="Z5028" t="s">
        <v>5070</v>
      </c>
    </row>
    <row r="5029" spans="1:26" x14ac:dyDescent="0.3">
      <c r="A5029" t="s">
        <v>1014</v>
      </c>
      <c r="B5029" t="s">
        <v>5026</v>
      </c>
      <c r="C5029" t="s">
        <v>5029</v>
      </c>
      <c r="D5029" t="s">
        <v>5031</v>
      </c>
      <c r="E5029" t="s">
        <v>5041</v>
      </c>
      <c r="F5029" t="s">
        <v>5043</v>
      </c>
      <c r="G5029">
        <v>-3.4359999999999999</v>
      </c>
      <c r="H5029">
        <v>55.378100000000003</v>
      </c>
      <c r="I5029">
        <v>269448</v>
      </c>
      <c r="J5029">
        <v>3146978</v>
      </c>
      <c r="K5029">
        <v>663814</v>
      </c>
      <c r="L5029">
        <v>127605</v>
      </c>
      <c r="M5029">
        <v>168882</v>
      </c>
      <c r="N5029">
        <v>8.5621484502625703E-2</v>
      </c>
      <c r="O5029">
        <v>3480780</v>
      </c>
      <c r="P5029">
        <v>0</v>
      </c>
      <c r="Q5029">
        <v>0</v>
      </c>
      <c r="R5029">
        <v>73792</v>
      </c>
      <c r="S5029">
        <v>2.12E-2</v>
      </c>
      <c r="T5029" t="s">
        <v>5063</v>
      </c>
      <c r="U5029">
        <v>45614</v>
      </c>
      <c r="V5029" t="s">
        <v>5085</v>
      </c>
      <c r="W5029" t="s">
        <v>5094</v>
      </c>
      <c r="X5029">
        <v>17</v>
      </c>
      <c r="Y5029" t="s">
        <v>5077</v>
      </c>
      <c r="Z5029" t="s">
        <v>5069</v>
      </c>
    </row>
    <row r="5030" spans="1:26" x14ac:dyDescent="0.3">
      <c r="A5030" t="s">
        <v>2142</v>
      </c>
      <c r="B5030" t="s">
        <v>5026</v>
      </c>
      <c r="C5030" t="s">
        <v>5029</v>
      </c>
      <c r="D5030" t="s">
        <v>5031</v>
      </c>
      <c r="E5030" t="s">
        <v>5041</v>
      </c>
      <c r="F5030" t="s">
        <v>5047</v>
      </c>
      <c r="G5030">
        <v>138.25290000000001</v>
      </c>
      <c r="H5030">
        <v>36.204799999999999</v>
      </c>
      <c r="I5030">
        <v>277586</v>
      </c>
      <c r="J5030">
        <v>2542394</v>
      </c>
      <c r="K5030">
        <v>601562</v>
      </c>
      <c r="L5030">
        <v>167248</v>
      </c>
      <c r="M5030">
        <v>140816</v>
      </c>
      <c r="N5030">
        <v>0.10918295577874181</v>
      </c>
      <c r="O5030">
        <v>2959167</v>
      </c>
      <c r="P5030">
        <v>0</v>
      </c>
      <c r="Q5030">
        <v>0</v>
      </c>
      <c r="R5030">
        <v>76346</v>
      </c>
      <c r="S5030">
        <v>2.58E-2</v>
      </c>
      <c r="T5030" t="s">
        <v>5063</v>
      </c>
      <c r="U5030">
        <v>45683</v>
      </c>
      <c r="V5030" t="s">
        <v>5080</v>
      </c>
      <c r="W5030" t="s">
        <v>5084</v>
      </c>
      <c r="X5030">
        <v>16</v>
      </c>
      <c r="Y5030" t="s">
        <v>5077</v>
      </c>
      <c r="Z5030" t="s">
        <v>5070</v>
      </c>
    </row>
    <row r="5031" spans="1:26" x14ac:dyDescent="0.3">
      <c r="A5031" t="s">
        <v>725</v>
      </c>
      <c r="B5031" t="s">
        <v>5026</v>
      </c>
      <c r="C5031" t="s">
        <v>5029</v>
      </c>
      <c r="D5031" t="s">
        <v>5035</v>
      </c>
      <c r="E5031" t="s">
        <v>5040</v>
      </c>
      <c r="F5031" t="s">
        <v>5047</v>
      </c>
      <c r="G5031">
        <v>138.25290000000001</v>
      </c>
      <c r="H5031">
        <v>36.204799999999999</v>
      </c>
      <c r="I5031">
        <v>51262</v>
      </c>
      <c r="J5031">
        <v>292761</v>
      </c>
      <c r="K5031">
        <v>44861</v>
      </c>
      <c r="L5031">
        <v>14830</v>
      </c>
      <c r="M5031">
        <v>13769</v>
      </c>
      <c r="N5031">
        <v>0.1751012216738467</v>
      </c>
      <c r="O5031">
        <v>360573</v>
      </c>
      <c r="P5031">
        <v>0</v>
      </c>
      <c r="Q5031">
        <v>128043</v>
      </c>
      <c r="R5031">
        <v>7283</v>
      </c>
      <c r="S5031">
        <v>2.0199999999999999E-2</v>
      </c>
      <c r="T5031" t="s">
        <v>5065</v>
      </c>
      <c r="U5031">
        <v>45757</v>
      </c>
      <c r="V5031" t="s">
        <v>5075</v>
      </c>
      <c r="W5031" t="s">
        <v>5079</v>
      </c>
      <c r="X5031">
        <v>15</v>
      </c>
      <c r="Y5031" t="s">
        <v>5077</v>
      </c>
      <c r="Z5031" t="s">
        <v>5070</v>
      </c>
    </row>
    <row r="5032" spans="1:26" x14ac:dyDescent="0.3">
      <c r="A5032" t="s">
        <v>2792</v>
      </c>
      <c r="B5032" t="s">
        <v>5026</v>
      </c>
      <c r="C5032" t="s">
        <v>5029</v>
      </c>
      <c r="D5032" t="s">
        <v>5033</v>
      </c>
      <c r="E5032" t="s">
        <v>5041</v>
      </c>
      <c r="F5032" t="s">
        <v>5046</v>
      </c>
      <c r="G5032">
        <v>133.77510000000001</v>
      </c>
      <c r="H5032">
        <v>-25.2744</v>
      </c>
      <c r="I5032">
        <v>43895</v>
      </c>
      <c r="J5032">
        <v>197065</v>
      </c>
      <c r="K5032">
        <v>38525</v>
      </c>
      <c r="L5032">
        <v>8847</v>
      </c>
      <c r="M5032">
        <v>5380</v>
      </c>
      <c r="N5032">
        <v>0.2227466399259404</v>
      </c>
      <c r="O5032">
        <v>241073</v>
      </c>
      <c r="P5032">
        <v>0</v>
      </c>
      <c r="Q5032">
        <v>0</v>
      </c>
      <c r="R5032">
        <v>2531</v>
      </c>
      <c r="S5032">
        <v>1.0500000000000001E-2</v>
      </c>
      <c r="T5032" t="s">
        <v>5064</v>
      </c>
      <c r="U5032">
        <v>45697</v>
      </c>
      <c r="V5032" t="s">
        <v>5080</v>
      </c>
      <c r="W5032" t="s">
        <v>5086</v>
      </c>
      <c r="X5032">
        <v>16</v>
      </c>
      <c r="Y5032" t="s">
        <v>5077</v>
      </c>
      <c r="Z5032" t="s">
        <v>5071</v>
      </c>
    </row>
    <row r="5033" spans="1:26" x14ac:dyDescent="0.3">
      <c r="A5033" t="s">
        <v>2522</v>
      </c>
      <c r="B5033" t="s">
        <v>5026</v>
      </c>
      <c r="C5033" t="s">
        <v>5029</v>
      </c>
      <c r="D5033" t="s">
        <v>5035</v>
      </c>
      <c r="E5033" t="s">
        <v>5040</v>
      </c>
      <c r="F5033" t="s">
        <v>5049</v>
      </c>
      <c r="G5033">
        <v>-106.3468</v>
      </c>
      <c r="H5033">
        <v>56.130400000000002</v>
      </c>
      <c r="I5033">
        <v>31916</v>
      </c>
      <c r="J5033">
        <v>247174</v>
      </c>
      <c r="K5033">
        <v>46682</v>
      </c>
      <c r="L5033">
        <v>16792</v>
      </c>
      <c r="M5033">
        <v>6829</v>
      </c>
      <c r="N5033">
        <v>0.12912671490546129</v>
      </c>
      <c r="O5033">
        <v>299980</v>
      </c>
      <c r="P5033">
        <v>0</v>
      </c>
      <c r="Q5033">
        <v>1721316</v>
      </c>
      <c r="R5033">
        <v>6809</v>
      </c>
      <c r="S5033">
        <v>2.2700000000000001E-2</v>
      </c>
      <c r="T5033" t="s">
        <v>5065</v>
      </c>
      <c r="U5033">
        <v>45457</v>
      </c>
      <c r="V5033" t="s">
        <v>5091</v>
      </c>
      <c r="W5033" t="s">
        <v>5093</v>
      </c>
      <c r="X5033">
        <v>17</v>
      </c>
      <c r="Y5033" t="s">
        <v>5077</v>
      </c>
      <c r="Z5033" t="s">
        <v>5070</v>
      </c>
    </row>
    <row r="5034" spans="1:26" x14ac:dyDescent="0.3">
      <c r="A5034" t="s">
        <v>3736</v>
      </c>
      <c r="B5034" t="s">
        <v>5026</v>
      </c>
      <c r="C5034" t="s">
        <v>5030</v>
      </c>
      <c r="D5034" t="s">
        <v>5031</v>
      </c>
      <c r="E5034" t="s">
        <v>5040</v>
      </c>
      <c r="F5034" t="s">
        <v>5045</v>
      </c>
      <c r="G5034">
        <v>-51.9253</v>
      </c>
      <c r="H5034">
        <v>-14.234999999999999</v>
      </c>
      <c r="I5034">
        <v>28228</v>
      </c>
      <c r="J5034">
        <v>214781</v>
      </c>
      <c r="K5034">
        <v>40901</v>
      </c>
      <c r="L5034">
        <v>9554</v>
      </c>
      <c r="M5034">
        <v>8015</v>
      </c>
      <c r="N5034">
        <v>0.13142766856849691</v>
      </c>
      <c r="O5034">
        <v>257241</v>
      </c>
      <c r="P5034">
        <v>0</v>
      </c>
      <c r="Q5034">
        <v>31612</v>
      </c>
      <c r="R5034">
        <v>6919</v>
      </c>
      <c r="S5034">
        <v>2.69E-2</v>
      </c>
      <c r="T5034" t="s">
        <v>5063</v>
      </c>
      <c r="U5034">
        <v>45736</v>
      </c>
      <c r="V5034" t="s">
        <v>5075</v>
      </c>
      <c r="W5034" t="s">
        <v>5076</v>
      </c>
      <c r="X5034">
        <v>15</v>
      </c>
      <c r="Y5034" t="s">
        <v>5077</v>
      </c>
      <c r="Z5034" t="s">
        <v>5070</v>
      </c>
    </row>
    <row r="5035" spans="1:26" x14ac:dyDescent="0.3">
      <c r="A5035" t="s">
        <v>3307</v>
      </c>
      <c r="B5035" t="s">
        <v>5026</v>
      </c>
      <c r="C5035" t="s">
        <v>5030</v>
      </c>
      <c r="D5035" t="s">
        <v>5033</v>
      </c>
      <c r="E5035" t="s">
        <v>5041</v>
      </c>
      <c r="F5035" t="s">
        <v>5044</v>
      </c>
      <c r="G5035">
        <v>78.962900000000005</v>
      </c>
      <c r="H5035">
        <v>20.593699999999998</v>
      </c>
      <c r="I5035">
        <v>92051</v>
      </c>
      <c r="J5035">
        <v>572319</v>
      </c>
      <c r="K5035">
        <v>119622</v>
      </c>
      <c r="L5035">
        <v>25888</v>
      </c>
      <c r="M5035">
        <v>12658</v>
      </c>
      <c r="N5035">
        <v>0.16084022605846371</v>
      </c>
      <c r="O5035">
        <v>672316</v>
      </c>
      <c r="P5035">
        <v>0</v>
      </c>
      <c r="Q5035">
        <v>0</v>
      </c>
      <c r="R5035">
        <v>15059</v>
      </c>
      <c r="S5035">
        <v>2.24E-2</v>
      </c>
      <c r="T5035" t="s">
        <v>5061</v>
      </c>
      <c r="U5035">
        <v>45509</v>
      </c>
      <c r="V5035" t="s">
        <v>5085</v>
      </c>
      <c r="W5035" t="s">
        <v>5095</v>
      </c>
      <c r="X5035">
        <v>10</v>
      </c>
      <c r="Y5035" t="s">
        <v>5082</v>
      </c>
      <c r="Z5035" t="s">
        <v>5070</v>
      </c>
    </row>
    <row r="5036" spans="1:26" x14ac:dyDescent="0.3">
      <c r="A5036" t="s">
        <v>3170</v>
      </c>
      <c r="B5036" t="s">
        <v>5026</v>
      </c>
      <c r="C5036" t="s">
        <v>5029</v>
      </c>
      <c r="D5036" t="s">
        <v>5031</v>
      </c>
      <c r="E5036" t="s">
        <v>5041</v>
      </c>
      <c r="F5036" t="s">
        <v>5047</v>
      </c>
      <c r="G5036">
        <v>138.25290000000001</v>
      </c>
      <c r="H5036">
        <v>36.204799999999999</v>
      </c>
      <c r="I5036">
        <v>225957</v>
      </c>
      <c r="J5036">
        <v>1987797</v>
      </c>
      <c r="K5036">
        <v>494819</v>
      </c>
      <c r="L5036">
        <v>124341</v>
      </c>
      <c r="M5036">
        <v>57046</v>
      </c>
      <c r="N5036">
        <v>0.11367246202889281</v>
      </c>
      <c r="O5036">
        <v>2267607</v>
      </c>
      <c r="P5036">
        <v>0</v>
      </c>
      <c r="Q5036">
        <v>0</v>
      </c>
      <c r="R5036">
        <v>27891</v>
      </c>
      <c r="S5036">
        <v>1.23E-2</v>
      </c>
      <c r="T5036" t="s">
        <v>5063</v>
      </c>
      <c r="U5036">
        <v>45571</v>
      </c>
      <c r="V5036" t="s">
        <v>5080</v>
      </c>
      <c r="W5036" t="s">
        <v>5090</v>
      </c>
      <c r="X5036">
        <v>16</v>
      </c>
      <c r="Y5036" t="s">
        <v>5077</v>
      </c>
      <c r="Z5036" t="s">
        <v>5070</v>
      </c>
    </row>
    <row r="5037" spans="1:26" x14ac:dyDescent="0.3">
      <c r="A5037" t="s">
        <v>4163</v>
      </c>
      <c r="B5037" t="s">
        <v>5026</v>
      </c>
      <c r="C5037" t="s">
        <v>5030</v>
      </c>
      <c r="D5037" t="s">
        <v>5032</v>
      </c>
      <c r="E5037" t="s">
        <v>5041</v>
      </c>
      <c r="F5037" t="s">
        <v>5044</v>
      </c>
      <c r="G5037">
        <v>78.962900000000005</v>
      </c>
      <c r="H5037">
        <v>20.593699999999998</v>
      </c>
      <c r="I5037">
        <v>37813</v>
      </c>
      <c r="J5037">
        <v>555367</v>
      </c>
      <c r="K5037">
        <v>111851</v>
      </c>
      <c r="L5037">
        <v>35981</v>
      </c>
      <c r="M5037">
        <v>27301</v>
      </c>
      <c r="N5037">
        <v>6.8088174123177692E-2</v>
      </c>
      <c r="O5037">
        <v>683260</v>
      </c>
      <c r="P5037">
        <v>0</v>
      </c>
      <c r="Q5037">
        <v>0</v>
      </c>
      <c r="R5037">
        <v>16808</v>
      </c>
      <c r="S5037">
        <v>2.46E-2</v>
      </c>
      <c r="T5037" t="s">
        <v>5062</v>
      </c>
      <c r="U5037">
        <v>45494</v>
      </c>
      <c r="V5037" t="s">
        <v>5080</v>
      </c>
      <c r="W5037" t="s">
        <v>5083</v>
      </c>
      <c r="X5037">
        <v>8</v>
      </c>
      <c r="Y5037" t="s">
        <v>5082</v>
      </c>
      <c r="Z5037" t="s">
        <v>5069</v>
      </c>
    </row>
    <row r="5038" spans="1:26" x14ac:dyDescent="0.3">
      <c r="A5038" t="s">
        <v>1625</v>
      </c>
      <c r="B5038" t="s">
        <v>5026</v>
      </c>
      <c r="C5038" t="s">
        <v>5029</v>
      </c>
      <c r="D5038" t="s">
        <v>5033</v>
      </c>
      <c r="E5038" t="s">
        <v>5041</v>
      </c>
      <c r="F5038" t="s">
        <v>5045</v>
      </c>
      <c r="G5038">
        <v>-51.9253</v>
      </c>
      <c r="H5038">
        <v>-14.234999999999999</v>
      </c>
      <c r="I5038">
        <v>45183</v>
      </c>
      <c r="J5038">
        <v>249324</v>
      </c>
      <c r="K5038">
        <v>55004</v>
      </c>
      <c r="L5038">
        <v>17352</v>
      </c>
      <c r="M5038">
        <v>6254</v>
      </c>
      <c r="N5038">
        <v>0.18122596994103679</v>
      </c>
      <c r="O5038">
        <v>294130</v>
      </c>
      <c r="P5038">
        <v>0</v>
      </c>
      <c r="Q5038">
        <v>0</v>
      </c>
      <c r="R5038">
        <v>6617</v>
      </c>
      <c r="S5038">
        <v>2.2499999999999999E-2</v>
      </c>
      <c r="T5038" t="s">
        <v>5064</v>
      </c>
      <c r="U5038">
        <v>45558</v>
      </c>
      <c r="V5038" t="s">
        <v>5085</v>
      </c>
      <c r="W5038" t="s">
        <v>5096</v>
      </c>
      <c r="X5038">
        <v>18</v>
      </c>
      <c r="Y5038" t="s">
        <v>5092</v>
      </c>
      <c r="Z5038" t="s">
        <v>5070</v>
      </c>
    </row>
    <row r="5039" spans="1:26" x14ac:dyDescent="0.3">
      <c r="A5039" t="s">
        <v>3013</v>
      </c>
      <c r="B5039" t="s">
        <v>5026</v>
      </c>
      <c r="C5039" t="s">
        <v>5029</v>
      </c>
      <c r="D5039" t="s">
        <v>5033</v>
      </c>
      <c r="E5039" t="s">
        <v>5041</v>
      </c>
      <c r="F5039" t="s">
        <v>5048</v>
      </c>
      <c r="G5039">
        <v>10.451499999999999</v>
      </c>
      <c r="H5039">
        <v>51.165700000000001</v>
      </c>
      <c r="I5039">
        <v>53843</v>
      </c>
      <c r="J5039">
        <v>232047</v>
      </c>
      <c r="K5039">
        <v>53576</v>
      </c>
      <c r="L5039">
        <v>13307</v>
      </c>
      <c r="M5039">
        <v>9103</v>
      </c>
      <c r="N5039">
        <v>0.2320366746538565</v>
      </c>
      <c r="O5039">
        <v>298161</v>
      </c>
      <c r="P5039">
        <v>0</v>
      </c>
      <c r="Q5039">
        <v>0</v>
      </c>
      <c r="R5039">
        <v>8109</v>
      </c>
      <c r="S5039">
        <v>2.7199999999999998E-2</v>
      </c>
      <c r="T5039" t="s">
        <v>5064</v>
      </c>
      <c r="U5039">
        <v>45769</v>
      </c>
      <c r="V5039" t="s">
        <v>5089</v>
      </c>
      <c r="W5039" t="s">
        <v>5079</v>
      </c>
      <c r="X5039">
        <v>11</v>
      </c>
      <c r="Y5039" t="s">
        <v>5082</v>
      </c>
      <c r="Z5039" t="s">
        <v>5071</v>
      </c>
    </row>
    <row r="5040" spans="1:26" x14ac:dyDescent="0.3">
      <c r="A5040" t="s">
        <v>1423</v>
      </c>
      <c r="B5040" t="s">
        <v>5026</v>
      </c>
      <c r="C5040" t="s">
        <v>5030</v>
      </c>
      <c r="D5040" t="s">
        <v>5033</v>
      </c>
      <c r="E5040" t="s">
        <v>5041</v>
      </c>
      <c r="F5040" t="s">
        <v>5050</v>
      </c>
      <c r="G5040">
        <v>-95.712900000000005</v>
      </c>
      <c r="H5040">
        <v>37.090200000000003</v>
      </c>
      <c r="I5040">
        <v>60490</v>
      </c>
      <c r="J5040">
        <v>352003</v>
      </c>
      <c r="K5040">
        <v>63069</v>
      </c>
      <c r="L5040">
        <v>19670</v>
      </c>
      <c r="M5040">
        <v>15176</v>
      </c>
      <c r="N5040">
        <v>0.1718468341239546</v>
      </c>
      <c r="O5040">
        <v>439955</v>
      </c>
      <c r="P5040">
        <v>0</v>
      </c>
      <c r="Q5040">
        <v>0</v>
      </c>
      <c r="R5040">
        <v>5499</v>
      </c>
      <c r="S5040">
        <v>1.2500000000000001E-2</v>
      </c>
      <c r="T5040" t="s">
        <v>5064</v>
      </c>
      <c r="U5040">
        <v>45409</v>
      </c>
      <c r="V5040" t="s">
        <v>5088</v>
      </c>
      <c r="W5040" t="s">
        <v>5079</v>
      </c>
      <c r="X5040">
        <v>10</v>
      </c>
      <c r="Y5040" t="s">
        <v>5082</v>
      </c>
      <c r="Z5040" t="s">
        <v>5070</v>
      </c>
    </row>
    <row r="5041" spans="1:26" x14ac:dyDescent="0.3">
      <c r="A5041" t="s">
        <v>776</v>
      </c>
      <c r="B5041" t="s">
        <v>5026</v>
      </c>
      <c r="C5041" t="s">
        <v>5029</v>
      </c>
      <c r="D5041" t="s">
        <v>5035</v>
      </c>
      <c r="E5041" t="s">
        <v>5040</v>
      </c>
      <c r="F5041" t="s">
        <v>5046</v>
      </c>
      <c r="G5041">
        <v>133.77510000000001</v>
      </c>
      <c r="H5041">
        <v>-25.2744</v>
      </c>
      <c r="I5041">
        <v>20694</v>
      </c>
      <c r="J5041">
        <v>136231</v>
      </c>
      <c r="K5041">
        <v>20234</v>
      </c>
      <c r="L5041">
        <v>8616</v>
      </c>
      <c r="M5041">
        <v>5757</v>
      </c>
      <c r="N5041">
        <v>0.1519104835095286</v>
      </c>
      <c r="O5041">
        <v>159192</v>
      </c>
      <c r="P5041">
        <v>0</v>
      </c>
      <c r="Q5041">
        <v>701864</v>
      </c>
      <c r="R5041">
        <v>2642</v>
      </c>
      <c r="S5041">
        <v>1.66E-2</v>
      </c>
      <c r="T5041" t="s">
        <v>5065</v>
      </c>
      <c r="U5041">
        <v>45610</v>
      </c>
      <c r="V5041" t="s">
        <v>5075</v>
      </c>
      <c r="W5041" t="s">
        <v>5094</v>
      </c>
      <c r="X5041">
        <v>10</v>
      </c>
      <c r="Y5041" t="s">
        <v>5082</v>
      </c>
      <c r="Z5041" t="s">
        <v>5070</v>
      </c>
    </row>
    <row r="5042" spans="1:26" x14ac:dyDescent="0.3">
      <c r="A5042" t="s">
        <v>669</v>
      </c>
      <c r="B5042" t="s">
        <v>5026</v>
      </c>
      <c r="C5042" t="s">
        <v>5029</v>
      </c>
      <c r="D5042" t="s">
        <v>5032</v>
      </c>
      <c r="E5042" t="s">
        <v>5041</v>
      </c>
      <c r="F5042" t="s">
        <v>5049</v>
      </c>
      <c r="G5042">
        <v>-106.3468</v>
      </c>
      <c r="H5042">
        <v>56.130400000000002</v>
      </c>
      <c r="I5042">
        <v>206115</v>
      </c>
      <c r="J5042">
        <v>2225830</v>
      </c>
      <c r="K5042">
        <v>313944</v>
      </c>
      <c r="L5042">
        <v>121066</v>
      </c>
      <c r="M5042">
        <v>51841</v>
      </c>
      <c r="N5042">
        <v>9.2601503067239188E-2</v>
      </c>
      <c r="O5042">
        <v>2653004</v>
      </c>
      <c r="P5042">
        <v>0</v>
      </c>
      <c r="Q5042">
        <v>0</v>
      </c>
      <c r="R5042">
        <v>35284</v>
      </c>
      <c r="S5042">
        <v>1.3299999999999999E-2</v>
      </c>
      <c r="T5042" t="s">
        <v>5062</v>
      </c>
      <c r="U5042">
        <v>45644</v>
      </c>
      <c r="V5042" t="s">
        <v>5078</v>
      </c>
      <c r="W5042" t="s">
        <v>5081</v>
      </c>
      <c r="X5042">
        <v>10</v>
      </c>
      <c r="Y5042" t="s">
        <v>5082</v>
      </c>
      <c r="Z5042" t="s">
        <v>5069</v>
      </c>
    </row>
    <row r="5043" spans="1:26" x14ac:dyDescent="0.3">
      <c r="A5043" t="s">
        <v>4773</v>
      </c>
      <c r="B5043" t="s">
        <v>5026</v>
      </c>
      <c r="C5043" t="s">
        <v>5030</v>
      </c>
      <c r="D5043" t="s">
        <v>5032</v>
      </c>
      <c r="E5043" t="s">
        <v>5041</v>
      </c>
      <c r="F5043" t="s">
        <v>5045</v>
      </c>
      <c r="G5043">
        <v>-51.9253</v>
      </c>
      <c r="H5043">
        <v>-14.234999999999999</v>
      </c>
      <c r="I5043">
        <v>44583</v>
      </c>
      <c r="J5043">
        <v>588428</v>
      </c>
      <c r="K5043">
        <v>60038</v>
      </c>
      <c r="L5043">
        <v>41104</v>
      </c>
      <c r="M5043">
        <v>19487</v>
      </c>
      <c r="N5043">
        <v>7.576701375097647E-2</v>
      </c>
      <c r="O5043">
        <v>689320</v>
      </c>
      <c r="P5043">
        <v>0</v>
      </c>
      <c r="Q5043">
        <v>0</v>
      </c>
      <c r="R5043">
        <v>8271</v>
      </c>
      <c r="S5043">
        <v>1.2E-2</v>
      </c>
      <c r="T5043" t="s">
        <v>5062</v>
      </c>
      <c r="U5043">
        <v>45728</v>
      </c>
      <c r="V5043" t="s">
        <v>5078</v>
      </c>
      <c r="W5043" t="s">
        <v>5076</v>
      </c>
      <c r="X5043">
        <v>11</v>
      </c>
      <c r="Y5043" t="s">
        <v>5082</v>
      </c>
      <c r="Z5043" t="s">
        <v>5069</v>
      </c>
    </row>
    <row r="5044" spans="1:26" x14ac:dyDescent="0.3">
      <c r="A5044" t="s">
        <v>3832</v>
      </c>
      <c r="B5044" t="s">
        <v>5026</v>
      </c>
      <c r="C5044" t="s">
        <v>5030</v>
      </c>
      <c r="D5044" t="s">
        <v>5033</v>
      </c>
      <c r="E5044" t="s">
        <v>5041</v>
      </c>
      <c r="F5044" t="s">
        <v>5046</v>
      </c>
      <c r="G5044">
        <v>133.77510000000001</v>
      </c>
      <c r="H5044">
        <v>-25.2744</v>
      </c>
      <c r="I5044">
        <v>62673</v>
      </c>
      <c r="J5044">
        <v>286460</v>
      </c>
      <c r="K5044">
        <v>41924</v>
      </c>
      <c r="L5044">
        <v>20683</v>
      </c>
      <c r="M5044">
        <v>8220</v>
      </c>
      <c r="N5044">
        <v>0.21878494898418779</v>
      </c>
      <c r="O5044">
        <v>315954</v>
      </c>
      <c r="P5044">
        <v>0</v>
      </c>
      <c r="Q5044">
        <v>0</v>
      </c>
      <c r="R5044">
        <v>5371</v>
      </c>
      <c r="S5044">
        <v>1.7000000000000001E-2</v>
      </c>
      <c r="T5044" t="s">
        <v>5061</v>
      </c>
      <c r="U5044">
        <v>45583</v>
      </c>
      <c r="V5044" t="s">
        <v>5091</v>
      </c>
      <c r="W5044" t="s">
        <v>5090</v>
      </c>
      <c r="X5044">
        <v>18</v>
      </c>
      <c r="Y5044" t="s">
        <v>5092</v>
      </c>
      <c r="Z5044" t="s">
        <v>5071</v>
      </c>
    </row>
    <row r="5045" spans="1:26" x14ac:dyDescent="0.3">
      <c r="A5045" t="s">
        <v>4133</v>
      </c>
      <c r="B5045" t="s">
        <v>5026</v>
      </c>
      <c r="C5045" t="s">
        <v>5030</v>
      </c>
      <c r="D5045" t="s">
        <v>5033</v>
      </c>
      <c r="E5045" t="s">
        <v>5041</v>
      </c>
      <c r="F5045" t="s">
        <v>5045</v>
      </c>
      <c r="G5045">
        <v>-51.9253</v>
      </c>
      <c r="H5045">
        <v>-14.234999999999999</v>
      </c>
      <c r="I5045">
        <v>8387</v>
      </c>
      <c r="J5045">
        <v>41728</v>
      </c>
      <c r="K5045">
        <v>7607</v>
      </c>
      <c r="L5045">
        <v>3142</v>
      </c>
      <c r="M5045">
        <v>2358</v>
      </c>
      <c r="N5045">
        <v>0.2010065222032191</v>
      </c>
      <c r="O5045">
        <v>46357</v>
      </c>
      <c r="P5045">
        <v>0</v>
      </c>
      <c r="Q5045">
        <v>0</v>
      </c>
      <c r="R5045">
        <v>482</v>
      </c>
      <c r="S5045">
        <v>1.04E-2</v>
      </c>
      <c r="T5045" t="s">
        <v>5064</v>
      </c>
      <c r="U5045">
        <v>45344</v>
      </c>
      <c r="V5045" t="s">
        <v>5075</v>
      </c>
      <c r="W5045" t="s">
        <v>5086</v>
      </c>
      <c r="X5045">
        <v>16</v>
      </c>
      <c r="Y5045" t="s">
        <v>5077</v>
      </c>
      <c r="Z5045" t="s">
        <v>5071</v>
      </c>
    </row>
    <row r="5046" spans="1:26" x14ac:dyDescent="0.3">
      <c r="A5046" t="s">
        <v>483</v>
      </c>
      <c r="B5046" t="s">
        <v>5026</v>
      </c>
      <c r="C5046" t="s">
        <v>5029</v>
      </c>
      <c r="D5046" t="s">
        <v>5033</v>
      </c>
      <c r="E5046" t="s">
        <v>5038</v>
      </c>
      <c r="F5046" t="s">
        <v>5043</v>
      </c>
      <c r="G5046">
        <v>-3.4359999999999999</v>
      </c>
      <c r="H5046">
        <v>55.378100000000003</v>
      </c>
      <c r="I5046">
        <v>229924</v>
      </c>
      <c r="J5046">
        <v>1384819</v>
      </c>
      <c r="K5046">
        <v>223137</v>
      </c>
      <c r="L5046">
        <v>69733</v>
      </c>
      <c r="M5046">
        <v>31352</v>
      </c>
      <c r="N5046">
        <v>0.16603234445954859</v>
      </c>
      <c r="O5046">
        <v>1619911</v>
      </c>
      <c r="P5046">
        <v>0</v>
      </c>
      <c r="Q5046">
        <v>0</v>
      </c>
      <c r="R5046">
        <v>41631</v>
      </c>
      <c r="S5046">
        <v>2.5700000000000001E-2</v>
      </c>
      <c r="T5046" t="s">
        <v>5064</v>
      </c>
      <c r="U5046">
        <v>45469</v>
      </c>
      <c r="V5046" t="s">
        <v>5078</v>
      </c>
      <c r="W5046" t="s">
        <v>5093</v>
      </c>
      <c r="X5046">
        <v>13</v>
      </c>
      <c r="Y5046" t="s">
        <v>5077</v>
      </c>
      <c r="Z5046" t="s">
        <v>5070</v>
      </c>
    </row>
    <row r="5047" spans="1:26" x14ac:dyDescent="0.3">
      <c r="A5047" t="s">
        <v>177</v>
      </c>
      <c r="B5047" t="s">
        <v>5026</v>
      </c>
      <c r="C5047" t="s">
        <v>5029</v>
      </c>
      <c r="D5047" t="s">
        <v>5033</v>
      </c>
      <c r="E5047" t="s">
        <v>5041</v>
      </c>
      <c r="F5047" t="s">
        <v>5049</v>
      </c>
      <c r="G5047">
        <v>-106.3468</v>
      </c>
      <c r="H5047">
        <v>56.130400000000002</v>
      </c>
      <c r="I5047">
        <v>47451</v>
      </c>
      <c r="J5047">
        <v>260643</v>
      </c>
      <c r="K5047">
        <v>41732</v>
      </c>
      <c r="L5047">
        <v>15112</v>
      </c>
      <c r="M5047">
        <v>6831</v>
      </c>
      <c r="N5047">
        <v>0.18205647646211359</v>
      </c>
      <c r="O5047">
        <v>296190</v>
      </c>
      <c r="P5047">
        <v>0</v>
      </c>
      <c r="Q5047">
        <v>0</v>
      </c>
      <c r="R5047">
        <v>3672</v>
      </c>
      <c r="S5047">
        <v>1.24E-2</v>
      </c>
      <c r="T5047" t="s">
        <v>5064</v>
      </c>
      <c r="U5047">
        <v>45314</v>
      </c>
      <c r="V5047" t="s">
        <v>5089</v>
      </c>
      <c r="W5047" t="s">
        <v>5084</v>
      </c>
      <c r="X5047">
        <v>11</v>
      </c>
      <c r="Y5047" t="s">
        <v>5082</v>
      </c>
      <c r="Z5047" t="s">
        <v>5070</v>
      </c>
    </row>
    <row r="5048" spans="1:26" x14ac:dyDescent="0.3">
      <c r="A5048" t="s">
        <v>1305</v>
      </c>
      <c r="B5048" t="s">
        <v>5026</v>
      </c>
      <c r="C5048" t="s">
        <v>5029</v>
      </c>
      <c r="D5048" t="s">
        <v>5031</v>
      </c>
      <c r="E5048" t="s">
        <v>5041</v>
      </c>
      <c r="F5048" t="s">
        <v>5048</v>
      </c>
      <c r="G5048">
        <v>10.451499999999999</v>
      </c>
      <c r="H5048">
        <v>51.165700000000001</v>
      </c>
      <c r="I5048">
        <v>225519</v>
      </c>
      <c r="J5048">
        <v>1734735</v>
      </c>
      <c r="K5048">
        <v>289456</v>
      </c>
      <c r="L5048">
        <v>124564</v>
      </c>
      <c r="M5048">
        <v>53080</v>
      </c>
      <c r="N5048">
        <v>0.1300024104990545</v>
      </c>
      <c r="O5048">
        <v>2063860</v>
      </c>
      <c r="P5048">
        <v>0</v>
      </c>
      <c r="Q5048">
        <v>0</v>
      </c>
      <c r="R5048">
        <v>44785</v>
      </c>
      <c r="S5048">
        <v>2.1700000000000001E-2</v>
      </c>
      <c r="T5048" t="s">
        <v>5063</v>
      </c>
      <c r="U5048">
        <v>45667</v>
      </c>
      <c r="V5048" t="s">
        <v>5091</v>
      </c>
      <c r="W5048" t="s">
        <v>5084</v>
      </c>
      <c r="X5048">
        <v>10</v>
      </c>
      <c r="Y5048" t="s">
        <v>5082</v>
      </c>
      <c r="Z5048" t="s">
        <v>5070</v>
      </c>
    </row>
    <row r="5049" spans="1:26" x14ac:dyDescent="0.3">
      <c r="A5049" t="s">
        <v>512</v>
      </c>
      <c r="B5049" t="s">
        <v>5026</v>
      </c>
      <c r="C5049" t="s">
        <v>5029</v>
      </c>
      <c r="D5049" t="s">
        <v>5033</v>
      </c>
      <c r="E5049" t="s">
        <v>5041</v>
      </c>
      <c r="F5049" t="s">
        <v>5046</v>
      </c>
      <c r="G5049">
        <v>133.77510000000001</v>
      </c>
      <c r="H5049">
        <v>-25.2744</v>
      </c>
      <c r="I5049">
        <v>46239</v>
      </c>
      <c r="J5049">
        <v>251961</v>
      </c>
      <c r="K5049">
        <v>29739</v>
      </c>
      <c r="L5049">
        <v>10904</v>
      </c>
      <c r="M5049">
        <v>5216</v>
      </c>
      <c r="N5049">
        <v>0.1835165314488332</v>
      </c>
      <c r="O5049">
        <v>291937</v>
      </c>
      <c r="P5049">
        <v>0</v>
      </c>
      <c r="Q5049">
        <v>0</v>
      </c>
      <c r="R5049">
        <v>3736</v>
      </c>
      <c r="S5049">
        <v>1.2800000000000001E-2</v>
      </c>
      <c r="T5049" t="s">
        <v>5064</v>
      </c>
      <c r="U5049">
        <v>45498</v>
      </c>
      <c r="V5049" t="s">
        <v>5075</v>
      </c>
      <c r="W5049" t="s">
        <v>5083</v>
      </c>
      <c r="X5049">
        <v>11</v>
      </c>
      <c r="Y5049" t="s">
        <v>5082</v>
      </c>
      <c r="Z5049" t="s">
        <v>5070</v>
      </c>
    </row>
    <row r="5050" spans="1:26" x14ac:dyDescent="0.3">
      <c r="A5050" t="s">
        <v>4717</v>
      </c>
      <c r="B5050" t="s">
        <v>5026</v>
      </c>
      <c r="C5050" t="s">
        <v>5029</v>
      </c>
      <c r="D5050" t="s">
        <v>5033</v>
      </c>
      <c r="E5050" t="s">
        <v>5041</v>
      </c>
      <c r="F5050" t="s">
        <v>5050</v>
      </c>
      <c r="G5050">
        <v>-95.712900000000005</v>
      </c>
      <c r="H5050">
        <v>37.090200000000003</v>
      </c>
      <c r="I5050">
        <v>45751</v>
      </c>
      <c r="J5050">
        <v>301988</v>
      </c>
      <c r="K5050">
        <v>52844</v>
      </c>
      <c r="L5050">
        <v>12271</v>
      </c>
      <c r="M5050">
        <v>13704</v>
      </c>
      <c r="N5050">
        <v>0.1515022400074589</v>
      </c>
      <c r="O5050">
        <v>341624</v>
      </c>
      <c r="P5050">
        <v>0</v>
      </c>
      <c r="Q5050">
        <v>0</v>
      </c>
      <c r="R5050">
        <v>6525</v>
      </c>
      <c r="S5050">
        <v>1.9099999999999999E-2</v>
      </c>
      <c r="T5050" t="s">
        <v>5064</v>
      </c>
      <c r="U5050">
        <v>45554</v>
      </c>
      <c r="V5050" t="s">
        <v>5075</v>
      </c>
      <c r="W5050" t="s">
        <v>5096</v>
      </c>
      <c r="X5050">
        <v>8</v>
      </c>
      <c r="Y5050" t="s">
        <v>5082</v>
      </c>
      <c r="Z5050" t="s">
        <v>5070</v>
      </c>
    </row>
    <row r="5051" spans="1:26" x14ac:dyDescent="0.3">
      <c r="A5051" t="s">
        <v>2931</v>
      </c>
      <c r="B5051" t="s">
        <v>5026</v>
      </c>
      <c r="C5051" t="s">
        <v>5029</v>
      </c>
      <c r="D5051" t="s">
        <v>5032</v>
      </c>
      <c r="E5051" t="s">
        <v>5041</v>
      </c>
      <c r="F5051" t="s">
        <v>5046</v>
      </c>
      <c r="G5051">
        <v>133.77510000000001</v>
      </c>
      <c r="H5051">
        <v>-25.2744</v>
      </c>
      <c r="I5051">
        <v>39555</v>
      </c>
      <c r="J5051">
        <v>427991</v>
      </c>
      <c r="K5051">
        <v>83843</v>
      </c>
      <c r="L5051">
        <v>32574</v>
      </c>
      <c r="M5051">
        <v>11156</v>
      </c>
      <c r="N5051">
        <v>9.2421857451522871E-2</v>
      </c>
      <c r="O5051">
        <v>519320</v>
      </c>
      <c r="P5051">
        <v>0</v>
      </c>
      <c r="Q5051">
        <v>0</v>
      </c>
      <c r="R5051">
        <v>13813</v>
      </c>
      <c r="S5051">
        <v>2.6599999999999999E-2</v>
      </c>
      <c r="T5051" t="s">
        <v>5062</v>
      </c>
      <c r="U5051">
        <v>45576</v>
      </c>
      <c r="V5051" t="s">
        <v>5091</v>
      </c>
      <c r="W5051" t="s">
        <v>5090</v>
      </c>
      <c r="X5051">
        <v>10</v>
      </c>
      <c r="Y5051" t="s">
        <v>5082</v>
      </c>
      <c r="Z5051" t="s">
        <v>5069</v>
      </c>
    </row>
    <row r="5052" spans="1:26" x14ac:dyDescent="0.3">
      <c r="A5052" t="s">
        <v>3442</v>
      </c>
      <c r="B5052" t="s">
        <v>5026</v>
      </c>
      <c r="C5052" t="s">
        <v>5029</v>
      </c>
      <c r="D5052" t="s">
        <v>5033</v>
      </c>
      <c r="E5052" t="s">
        <v>5041</v>
      </c>
      <c r="F5052" t="s">
        <v>5046</v>
      </c>
      <c r="G5052">
        <v>133.77510000000001</v>
      </c>
      <c r="H5052">
        <v>-25.2744</v>
      </c>
      <c r="I5052">
        <v>15597</v>
      </c>
      <c r="J5052">
        <v>103529</v>
      </c>
      <c r="K5052">
        <v>23346</v>
      </c>
      <c r="L5052">
        <v>6815</v>
      </c>
      <c r="M5052">
        <v>3520</v>
      </c>
      <c r="N5052">
        <v>0.15065674767058501</v>
      </c>
      <c r="O5052">
        <v>129086</v>
      </c>
      <c r="P5052">
        <v>0</v>
      </c>
      <c r="Q5052">
        <v>0</v>
      </c>
      <c r="R5052">
        <v>1445</v>
      </c>
      <c r="S5052">
        <v>1.12E-2</v>
      </c>
      <c r="T5052" t="s">
        <v>5064</v>
      </c>
      <c r="U5052">
        <v>45461</v>
      </c>
      <c r="V5052" t="s">
        <v>5089</v>
      </c>
      <c r="W5052" t="s">
        <v>5093</v>
      </c>
      <c r="X5052">
        <v>11</v>
      </c>
      <c r="Y5052" t="s">
        <v>5082</v>
      </c>
      <c r="Z5052" t="s">
        <v>5070</v>
      </c>
    </row>
    <row r="5053" spans="1:26" x14ac:dyDescent="0.3">
      <c r="A5053" t="s">
        <v>389</v>
      </c>
      <c r="B5053" t="s">
        <v>5026</v>
      </c>
      <c r="C5053" t="s">
        <v>5030</v>
      </c>
      <c r="D5053" t="s">
        <v>5033</v>
      </c>
      <c r="E5053" t="s">
        <v>5041</v>
      </c>
      <c r="F5053" t="s">
        <v>5050</v>
      </c>
      <c r="G5053">
        <v>-95.712900000000005</v>
      </c>
      <c r="H5053">
        <v>37.090200000000003</v>
      </c>
      <c r="I5053">
        <v>27654</v>
      </c>
      <c r="J5053">
        <v>158081</v>
      </c>
      <c r="K5053">
        <v>29213</v>
      </c>
      <c r="L5053">
        <v>8409</v>
      </c>
      <c r="M5053">
        <v>9307</v>
      </c>
      <c r="N5053">
        <v>0.17493916753551941</v>
      </c>
      <c r="O5053">
        <v>193128</v>
      </c>
      <c r="P5053">
        <v>0</v>
      </c>
      <c r="Q5053">
        <v>0</v>
      </c>
      <c r="R5053">
        <v>3360</v>
      </c>
      <c r="S5053">
        <v>1.7399999999999999E-2</v>
      </c>
      <c r="T5053" t="s">
        <v>5061</v>
      </c>
      <c r="U5053">
        <v>45364</v>
      </c>
      <c r="V5053" t="s">
        <v>5078</v>
      </c>
      <c r="W5053" t="s">
        <v>5076</v>
      </c>
      <c r="X5053">
        <v>11</v>
      </c>
      <c r="Y5053" t="s">
        <v>5082</v>
      </c>
      <c r="Z5053" t="s">
        <v>5070</v>
      </c>
    </row>
    <row r="5054" spans="1:26" x14ac:dyDescent="0.3">
      <c r="A5054" t="s">
        <v>4980</v>
      </c>
      <c r="B5054" t="s">
        <v>5026</v>
      </c>
      <c r="C5054" t="s">
        <v>5029</v>
      </c>
      <c r="D5054" t="s">
        <v>5031</v>
      </c>
      <c r="E5054" t="s">
        <v>5041</v>
      </c>
      <c r="F5054" t="s">
        <v>5047</v>
      </c>
      <c r="G5054">
        <v>138.25290000000001</v>
      </c>
      <c r="H5054">
        <v>36.204799999999999</v>
      </c>
      <c r="I5054">
        <v>200184</v>
      </c>
      <c r="J5054">
        <v>1619792</v>
      </c>
      <c r="K5054">
        <v>182592</v>
      </c>
      <c r="L5054">
        <v>128501</v>
      </c>
      <c r="M5054">
        <v>56645</v>
      </c>
      <c r="N5054">
        <v>0.1235863376360329</v>
      </c>
      <c r="O5054">
        <v>1901843</v>
      </c>
      <c r="P5054">
        <v>0</v>
      </c>
      <c r="Q5054">
        <v>0</v>
      </c>
      <c r="R5054">
        <v>53251</v>
      </c>
      <c r="S5054">
        <v>2.8000000000000001E-2</v>
      </c>
      <c r="T5054" t="s">
        <v>5063</v>
      </c>
      <c r="U5054">
        <v>45770</v>
      </c>
      <c r="V5054" t="s">
        <v>5078</v>
      </c>
      <c r="W5054" t="s">
        <v>5079</v>
      </c>
      <c r="X5054">
        <v>8</v>
      </c>
      <c r="Y5054" t="s">
        <v>5082</v>
      </c>
      <c r="Z5054" t="s">
        <v>5070</v>
      </c>
    </row>
    <row r="5055" spans="1:26" x14ac:dyDescent="0.3">
      <c r="A5055" t="s">
        <v>1563</v>
      </c>
      <c r="B5055" t="s">
        <v>5026</v>
      </c>
      <c r="C5055" t="s">
        <v>5029</v>
      </c>
      <c r="D5055" t="s">
        <v>5033</v>
      </c>
      <c r="E5055" t="s">
        <v>5038</v>
      </c>
      <c r="F5055" t="s">
        <v>5044</v>
      </c>
      <c r="G5055">
        <v>78.962900000000005</v>
      </c>
      <c r="H5055">
        <v>20.593699999999998</v>
      </c>
      <c r="I5055">
        <v>279988</v>
      </c>
      <c r="J5055">
        <v>1704791</v>
      </c>
      <c r="K5055">
        <v>233577</v>
      </c>
      <c r="L5055">
        <v>89509</v>
      </c>
      <c r="M5055">
        <v>35605</v>
      </c>
      <c r="N5055">
        <v>0.16423609306364809</v>
      </c>
      <c r="O5055">
        <v>2093725</v>
      </c>
      <c r="P5055">
        <v>0</v>
      </c>
      <c r="Q5055">
        <v>0</v>
      </c>
      <c r="R5055">
        <v>21355</v>
      </c>
      <c r="S5055">
        <v>1.0200000000000001E-2</v>
      </c>
      <c r="T5055" t="s">
        <v>5064</v>
      </c>
      <c r="U5055">
        <v>45556</v>
      </c>
      <c r="V5055" t="s">
        <v>5088</v>
      </c>
      <c r="W5055" t="s">
        <v>5096</v>
      </c>
      <c r="X5055">
        <v>14</v>
      </c>
      <c r="Y5055" t="s">
        <v>5077</v>
      </c>
      <c r="Z5055" t="s">
        <v>5070</v>
      </c>
    </row>
    <row r="5056" spans="1:26" x14ac:dyDescent="0.3">
      <c r="A5056" t="s">
        <v>2135</v>
      </c>
      <c r="B5056" t="s">
        <v>5026</v>
      </c>
      <c r="C5056" t="s">
        <v>5029</v>
      </c>
      <c r="D5056" t="s">
        <v>5033</v>
      </c>
      <c r="E5056" t="s">
        <v>5040</v>
      </c>
      <c r="F5056" t="s">
        <v>5047</v>
      </c>
      <c r="G5056">
        <v>138.25290000000001</v>
      </c>
      <c r="H5056">
        <v>36.204799999999999</v>
      </c>
      <c r="I5056">
        <v>112473</v>
      </c>
      <c r="J5056">
        <v>713599</v>
      </c>
      <c r="K5056">
        <v>164783</v>
      </c>
      <c r="L5056">
        <v>49844</v>
      </c>
      <c r="M5056">
        <v>28971</v>
      </c>
      <c r="N5056">
        <v>0.15761434007766331</v>
      </c>
      <c r="O5056">
        <v>803617</v>
      </c>
      <c r="P5056">
        <v>0</v>
      </c>
      <c r="Q5056">
        <v>103767</v>
      </c>
      <c r="R5056">
        <v>8277</v>
      </c>
      <c r="S5056">
        <v>1.03E-2</v>
      </c>
      <c r="T5056" t="s">
        <v>5064</v>
      </c>
      <c r="U5056">
        <v>45561</v>
      </c>
      <c r="V5056" t="s">
        <v>5075</v>
      </c>
      <c r="W5056" t="s">
        <v>5096</v>
      </c>
      <c r="X5056">
        <v>12</v>
      </c>
      <c r="Y5056" t="s">
        <v>5077</v>
      </c>
      <c r="Z5056" t="s">
        <v>5070</v>
      </c>
    </row>
    <row r="5057" spans="1:26" x14ac:dyDescent="0.3">
      <c r="A5057" t="s">
        <v>4416</v>
      </c>
      <c r="B5057" t="s">
        <v>5026</v>
      </c>
      <c r="C5057" t="s">
        <v>5029</v>
      </c>
      <c r="D5057" t="s">
        <v>5033</v>
      </c>
      <c r="E5057" t="s">
        <v>5041</v>
      </c>
      <c r="F5057" t="s">
        <v>5045</v>
      </c>
      <c r="G5057">
        <v>-51.9253</v>
      </c>
      <c r="H5057">
        <v>-14.234999999999999</v>
      </c>
      <c r="I5057">
        <v>50237</v>
      </c>
      <c r="J5057">
        <v>254167</v>
      </c>
      <c r="K5057">
        <v>42908</v>
      </c>
      <c r="L5057">
        <v>9702</v>
      </c>
      <c r="M5057">
        <v>7644</v>
      </c>
      <c r="N5057">
        <v>0.19765443500003341</v>
      </c>
      <c r="O5057">
        <v>298266</v>
      </c>
      <c r="P5057">
        <v>0</v>
      </c>
      <c r="Q5057">
        <v>0</v>
      </c>
      <c r="R5057">
        <v>7993</v>
      </c>
      <c r="S5057">
        <v>2.6800000000000001E-2</v>
      </c>
      <c r="T5057" t="s">
        <v>5064</v>
      </c>
      <c r="U5057">
        <v>45695</v>
      </c>
      <c r="V5057" t="s">
        <v>5091</v>
      </c>
      <c r="W5057" t="s">
        <v>5086</v>
      </c>
      <c r="X5057">
        <v>15</v>
      </c>
      <c r="Y5057" t="s">
        <v>5077</v>
      </c>
      <c r="Z5057" t="s">
        <v>5070</v>
      </c>
    </row>
    <row r="5058" spans="1:26" x14ac:dyDescent="0.3">
      <c r="A5058" t="s">
        <v>4981</v>
      </c>
      <c r="B5058" t="s">
        <v>5026</v>
      </c>
      <c r="C5058" t="s">
        <v>5029</v>
      </c>
      <c r="D5058" t="s">
        <v>5033</v>
      </c>
      <c r="E5058" t="s">
        <v>5041</v>
      </c>
      <c r="F5058" t="s">
        <v>5043</v>
      </c>
      <c r="G5058">
        <v>-3.4359999999999999</v>
      </c>
      <c r="H5058">
        <v>55.378100000000003</v>
      </c>
      <c r="I5058">
        <v>96928</v>
      </c>
      <c r="J5058">
        <v>393688</v>
      </c>
      <c r="K5058">
        <v>98293</v>
      </c>
      <c r="L5058">
        <v>25133</v>
      </c>
      <c r="M5058">
        <v>20920</v>
      </c>
      <c r="N5058">
        <v>0.24620622219325231</v>
      </c>
      <c r="O5058">
        <v>456254</v>
      </c>
      <c r="P5058">
        <v>0</v>
      </c>
      <c r="Q5058">
        <v>0</v>
      </c>
      <c r="R5058">
        <v>9855</v>
      </c>
      <c r="S5058">
        <v>2.1600000000000001E-2</v>
      </c>
      <c r="T5058" t="s">
        <v>5062</v>
      </c>
      <c r="U5058">
        <v>45393</v>
      </c>
      <c r="V5058" t="s">
        <v>5075</v>
      </c>
      <c r="W5058" t="s">
        <v>5079</v>
      </c>
      <c r="X5058">
        <v>16</v>
      </c>
      <c r="Y5058" t="s">
        <v>5077</v>
      </c>
      <c r="Z5058" t="s">
        <v>5071</v>
      </c>
    </row>
    <row r="5059" spans="1:26" x14ac:dyDescent="0.3">
      <c r="A5059" t="s">
        <v>266</v>
      </c>
      <c r="B5059" t="s">
        <v>5026</v>
      </c>
      <c r="C5059" t="s">
        <v>5029</v>
      </c>
      <c r="D5059" t="s">
        <v>5032</v>
      </c>
      <c r="E5059" t="s">
        <v>5041</v>
      </c>
      <c r="F5059" t="s">
        <v>5049</v>
      </c>
      <c r="G5059">
        <v>-106.3468</v>
      </c>
      <c r="H5059">
        <v>56.130400000000002</v>
      </c>
      <c r="I5059">
        <v>11393</v>
      </c>
      <c r="J5059">
        <v>187638</v>
      </c>
      <c r="K5059">
        <v>39176</v>
      </c>
      <c r="L5059">
        <v>10195</v>
      </c>
      <c r="M5059">
        <v>10308</v>
      </c>
      <c r="N5059">
        <v>6.0718584549518458E-2</v>
      </c>
      <c r="O5059">
        <v>240202</v>
      </c>
      <c r="P5059">
        <v>0</v>
      </c>
      <c r="Q5059">
        <v>0</v>
      </c>
      <c r="R5059">
        <v>2690</v>
      </c>
      <c r="S5059">
        <v>1.12E-2</v>
      </c>
      <c r="T5059" t="s">
        <v>5062</v>
      </c>
      <c r="U5059">
        <v>45435</v>
      </c>
      <c r="V5059" t="s">
        <v>5075</v>
      </c>
      <c r="W5059" t="s">
        <v>5087</v>
      </c>
      <c r="X5059">
        <v>11</v>
      </c>
      <c r="Y5059" t="s">
        <v>5082</v>
      </c>
      <c r="Z5059" t="s">
        <v>5069</v>
      </c>
    </row>
    <row r="5060" spans="1:26" x14ac:dyDescent="0.3">
      <c r="A5060" t="s">
        <v>944</v>
      </c>
      <c r="B5060" t="s">
        <v>5026</v>
      </c>
      <c r="C5060" t="s">
        <v>5029</v>
      </c>
      <c r="D5060" t="s">
        <v>5033</v>
      </c>
      <c r="E5060" t="s">
        <v>5041</v>
      </c>
      <c r="F5060" t="s">
        <v>5049</v>
      </c>
      <c r="G5060">
        <v>-106.3468</v>
      </c>
      <c r="H5060">
        <v>56.130400000000002</v>
      </c>
      <c r="I5060">
        <v>10030</v>
      </c>
      <c r="J5060">
        <v>41790</v>
      </c>
      <c r="K5060">
        <v>6913</v>
      </c>
      <c r="L5060">
        <v>2629</v>
      </c>
      <c r="M5060">
        <v>1567</v>
      </c>
      <c r="N5060">
        <v>0.2400109924613022</v>
      </c>
      <c r="O5060">
        <v>48282</v>
      </c>
      <c r="P5060">
        <v>0</v>
      </c>
      <c r="Q5060">
        <v>0</v>
      </c>
      <c r="R5060">
        <v>1004</v>
      </c>
      <c r="S5060">
        <v>2.0799999999999999E-2</v>
      </c>
      <c r="T5060" t="s">
        <v>5062</v>
      </c>
      <c r="U5060">
        <v>45600</v>
      </c>
      <c r="V5060" t="s">
        <v>5085</v>
      </c>
      <c r="W5060" t="s">
        <v>5094</v>
      </c>
      <c r="X5060">
        <v>11</v>
      </c>
      <c r="Y5060" t="s">
        <v>5082</v>
      </c>
      <c r="Z5060" t="s">
        <v>5071</v>
      </c>
    </row>
    <row r="5061" spans="1:26" x14ac:dyDescent="0.3">
      <c r="A5061" t="s">
        <v>1345</v>
      </c>
      <c r="B5061" t="s">
        <v>5026</v>
      </c>
      <c r="C5061" t="s">
        <v>5030</v>
      </c>
      <c r="D5061" t="s">
        <v>5031</v>
      </c>
      <c r="E5061" t="s">
        <v>5040</v>
      </c>
      <c r="F5061" t="s">
        <v>5047</v>
      </c>
      <c r="G5061">
        <v>138.25290000000001</v>
      </c>
      <c r="H5061">
        <v>36.204799999999999</v>
      </c>
      <c r="I5061">
        <v>13188</v>
      </c>
      <c r="J5061">
        <v>146385</v>
      </c>
      <c r="K5061">
        <v>32477</v>
      </c>
      <c r="L5061">
        <v>10637</v>
      </c>
      <c r="M5061">
        <v>8281</v>
      </c>
      <c r="N5061">
        <v>9.009636525039065E-2</v>
      </c>
      <c r="O5061">
        <v>168790</v>
      </c>
      <c r="P5061">
        <v>0</v>
      </c>
      <c r="Q5061">
        <v>1855929</v>
      </c>
      <c r="R5061">
        <v>4135</v>
      </c>
      <c r="S5061">
        <v>2.4500000000000001E-2</v>
      </c>
      <c r="T5061" t="s">
        <v>5063</v>
      </c>
      <c r="U5061">
        <v>45690</v>
      </c>
      <c r="V5061" t="s">
        <v>5080</v>
      </c>
      <c r="W5061" t="s">
        <v>5086</v>
      </c>
      <c r="X5061">
        <v>18</v>
      </c>
      <c r="Y5061" t="s">
        <v>5092</v>
      </c>
      <c r="Z5061" t="s">
        <v>5069</v>
      </c>
    </row>
    <row r="5062" spans="1:26" x14ac:dyDescent="0.3">
      <c r="A5062" t="s">
        <v>4501</v>
      </c>
      <c r="B5062" t="s">
        <v>5026</v>
      </c>
      <c r="C5062" t="s">
        <v>5029</v>
      </c>
      <c r="D5062" t="s">
        <v>5033</v>
      </c>
      <c r="E5062" t="s">
        <v>5041</v>
      </c>
      <c r="F5062" t="s">
        <v>5047</v>
      </c>
      <c r="G5062">
        <v>138.25290000000001</v>
      </c>
      <c r="H5062">
        <v>36.204799999999999</v>
      </c>
      <c r="I5062">
        <v>407323</v>
      </c>
      <c r="J5062">
        <v>2641391</v>
      </c>
      <c r="K5062">
        <v>644197</v>
      </c>
      <c r="L5062">
        <v>102702</v>
      </c>
      <c r="M5062">
        <v>108963</v>
      </c>
      <c r="N5062">
        <v>0.15420785601875781</v>
      </c>
      <c r="O5062">
        <v>2928557</v>
      </c>
      <c r="P5062">
        <v>0</v>
      </c>
      <c r="Q5062">
        <v>0</v>
      </c>
      <c r="R5062">
        <v>48321</v>
      </c>
      <c r="S5062">
        <v>1.6500000000000001E-2</v>
      </c>
      <c r="T5062" t="s">
        <v>5062</v>
      </c>
      <c r="U5062">
        <v>45676</v>
      </c>
      <c r="V5062" t="s">
        <v>5080</v>
      </c>
      <c r="W5062" t="s">
        <v>5084</v>
      </c>
      <c r="X5062">
        <v>10</v>
      </c>
      <c r="Y5062" t="s">
        <v>5082</v>
      </c>
      <c r="Z5062" t="s">
        <v>5070</v>
      </c>
    </row>
    <row r="5063" spans="1:26" x14ac:dyDescent="0.3">
      <c r="A5063" t="s">
        <v>1348</v>
      </c>
      <c r="B5063" t="s">
        <v>5026</v>
      </c>
      <c r="C5063" t="s">
        <v>5029</v>
      </c>
      <c r="D5063" t="s">
        <v>5033</v>
      </c>
      <c r="E5063" t="s">
        <v>5038</v>
      </c>
      <c r="F5063" t="s">
        <v>5049</v>
      </c>
      <c r="G5063">
        <v>-106.3468</v>
      </c>
      <c r="H5063">
        <v>56.130400000000002</v>
      </c>
      <c r="I5063">
        <v>352256</v>
      </c>
      <c r="J5063">
        <v>1664028</v>
      </c>
      <c r="K5063">
        <v>287425</v>
      </c>
      <c r="L5063">
        <v>79456</v>
      </c>
      <c r="M5063">
        <v>54627</v>
      </c>
      <c r="N5063">
        <v>0.21168931150014961</v>
      </c>
      <c r="O5063">
        <v>2151227</v>
      </c>
      <c r="P5063">
        <v>0</v>
      </c>
      <c r="Q5063">
        <v>0</v>
      </c>
      <c r="R5063">
        <v>30332</v>
      </c>
      <c r="S5063">
        <v>1.41E-2</v>
      </c>
      <c r="T5063" t="s">
        <v>5062</v>
      </c>
      <c r="U5063">
        <v>45607</v>
      </c>
      <c r="V5063" t="s">
        <v>5085</v>
      </c>
      <c r="W5063" t="s">
        <v>5094</v>
      </c>
      <c r="X5063">
        <v>11</v>
      </c>
      <c r="Y5063" t="s">
        <v>5082</v>
      </c>
      <c r="Z5063" t="s">
        <v>5071</v>
      </c>
    </row>
    <row r="5064" spans="1:26" x14ac:dyDescent="0.3">
      <c r="A5064" t="s">
        <v>1416</v>
      </c>
      <c r="B5064" t="s">
        <v>5026</v>
      </c>
      <c r="C5064" t="s">
        <v>5029</v>
      </c>
      <c r="D5064" t="s">
        <v>5035</v>
      </c>
      <c r="E5064" t="s">
        <v>5040</v>
      </c>
      <c r="F5064" t="s">
        <v>5047</v>
      </c>
      <c r="G5064">
        <v>138.25290000000001</v>
      </c>
      <c r="H5064">
        <v>36.204799999999999</v>
      </c>
      <c r="I5064">
        <v>24769</v>
      </c>
      <c r="J5064">
        <v>238920</v>
      </c>
      <c r="K5064">
        <v>46230</v>
      </c>
      <c r="L5064">
        <v>7840</v>
      </c>
      <c r="M5064">
        <v>5006</v>
      </c>
      <c r="N5064">
        <v>0.1036722282627411</v>
      </c>
      <c r="O5064">
        <v>284315</v>
      </c>
      <c r="P5064">
        <v>0</v>
      </c>
      <c r="Q5064">
        <v>133172</v>
      </c>
      <c r="R5064">
        <v>6453</v>
      </c>
      <c r="S5064">
        <v>2.2700000000000001E-2</v>
      </c>
      <c r="T5064" t="s">
        <v>5065</v>
      </c>
      <c r="U5064">
        <v>45533</v>
      </c>
      <c r="V5064" t="s">
        <v>5075</v>
      </c>
      <c r="W5064" t="s">
        <v>5095</v>
      </c>
      <c r="X5064">
        <v>12</v>
      </c>
      <c r="Y5064" t="s">
        <v>5077</v>
      </c>
      <c r="Z5064" t="s">
        <v>5070</v>
      </c>
    </row>
    <row r="5065" spans="1:26" x14ac:dyDescent="0.3">
      <c r="A5065" t="s">
        <v>1103</v>
      </c>
      <c r="B5065" t="s">
        <v>5026</v>
      </c>
      <c r="C5065" t="s">
        <v>5029</v>
      </c>
      <c r="D5065" t="s">
        <v>5031</v>
      </c>
      <c r="E5065" t="s">
        <v>5041</v>
      </c>
      <c r="F5065" t="s">
        <v>5050</v>
      </c>
      <c r="G5065">
        <v>-95.712900000000005</v>
      </c>
      <c r="H5065">
        <v>37.090200000000003</v>
      </c>
      <c r="I5065">
        <v>80838</v>
      </c>
      <c r="J5065">
        <v>706511</v>
      </c>
      <c r="K5065">
        <v>165231</v>
      </c>
      <c r="L5065">
        <v>23972</v>
      </c>
      <c r="M5065">
        <v>23482</v>
      </c>
      <c r="N5065">
        <v>0.11441875347527999</v>
      </c>
      <c r="O5065">
        <v>812245</v>
      </c>
      <c r="P5065">
        <v>0</v>
      </c>
      <c r="Q5065">
        <v>0</v>
      </c>
      <c r="R5065">
        <v>13726</v>
      </c>
      <c r="S5065">
        <v>1.6899999999999998E-2</v>
      </c>
      <c r="T5065" t="s">
        <v>5063</v>
      </c>
      <c r="U5065">
        <v>45466</v>
      </c>
      <c r="V5065" t="s">
        <v>5080</v>
      </c>
      <c r="W5065" t="s">
        <v>5093</v>
      </c>
      <c r="X5065">
        <v>17</v>
      </c>
      <c r="Y5065" t="s">
        <v>5077</v>
      </c>
      <c r="Z5065" t="s">
        <v>5070</v>
      </c>
    </row>
    <row r="5066" spans="1:26" x14ac:dyDescent="0.3">
      <c r="A5066" t="s">
        <v>4189</v>
      </c>
      <c r="B5066" t="s">
        <v>5026</v>
      </c>
      <c r="C5066" t="s">
        <v>5029</v>
      </c>
      <c r="D5066" t="s">
        <v>5033</v>
      </c>
      <c r="E5066" t="s">
        <v>5041</v>
      </c>
      <c r="F5066" t="s">
        <v>5043</v>
      </c>
      <c r="G5066">
        <v>-3.4359999999999999</v>
      </c>
      <c r="H5066">
        <v>55.378100000000003</v>
      </c>
      <c r="I5066">
        <v>48520</v>
      </c>
      <c r="J5066">
        <v>239068</v>
      </c>
      <c r="K5066">
        <v>32945</v>
      </c>
      <c r="L5066">
        <v>16554</v>
      </c>
      <c r="M5066">
        <v>8928</v>
      </c>
      <c r="N5066">
        <v>0.20295594982677029</v>
      </c>
      <c r="O5066">
        <v>272611</v>
      </c>
      <c r="P5066">
        <v>0</v>
      </c>
      <c r="Q5066">
        <v>0</v>
      </c>
      <c r="R5066">
        <v>6869</v>
      </c>
      <c r="S5066">
        <v>2.52E-2</v>
      </c>
      <c r="T5066" t="s">
        <v>5062</v>
      </c>
      <c r="U5066">
        <v>45503</v>
      </c>
      <c r="V5066" t="s">
        <v>5089</v>
      </c>
      <c r="W5066" t="s">
        <v>5083</v>
      </c>
      <c r="X5066">
        <v>15</v>
      </c>
      <c r="Y5066" t="s">
        <v>5077</v>
      </c>
      <c r="Z5066" t="s">
        <v>5071</v>
      </c>
    </row>
    <row r="5067" spans="1:26" x14ac:dyDescent="0.3">
      <c r="A5067" t="s">
        <v>756</v>
      </c>
      <c r="B5067" t="s">
        <v>5026</v>
      </c>
      <c r="C5067" t="s">
        <v>5030</v>
      </c>
      <c r="D5067" t="s">
        <v>5032</v>
      </c>
      <c r="E5067" t="s">
        <v>5041</v>
      </c>
      <c r="F5067" t="s">
        <v>5049</v>
      </c>
      <c r="G5067">
        <v>-106.3468</v>
      </c>
      <c r="H5067">
        <v>56.130400000000002</v>
      </c>
      <c r="I5067">
        <v>28695</v>
      </c>
      <c r="J5067">
        <v>343960</v>
      </c>
      <c r="K5067">
        <v>69029</v>
      </c>
      <c r="L5067">
        <v>14973</v>
      </c>
      <c r="M5067">
        <v>7996</v>
      </c>
      <c r="N5067">
        <v>8.3427173842092112E-2</v>
      </c>
      <c r="O5067">
        <v>446637</v>
      </c>
      <c r="P5067">
        <v>0</v>
      </c>
      <c r="Q5067">
        <v>0</v>
      </c>
      <c r="R5067">
        <v>11299</v>
      </c>
      <c r="S5067">
        <v>2.53E-2</v>
      </c>
      <c r="T5067" t="s">
        <v>5062</v>
      </c>
      <c r="U5067">
        <v>45610</v>
      </c>
      <c r="V5067" t="s">
        <v>5075</v>
      </c>
      <c r="W5067" t="s">
        <v>5094</v>
      </c>
      <c r="X5067">
        <v>17</v>
      </c>
      <c r="Y5067" t="s">
        <v>5077</v>
      </c>
      <c r="Z5067" t="s">
        <v>5069</v>
      </c>
    </row>
    <row r="5068" spans="1:26" x14ac:dyDescent="0.3">
      <c r="A5068" t="s">
        <v>2324</v>
      </c>
      <c r="B5068" t="s">
        <v>5026</v>
      </c>
      <c r="C5068" t="s">
        <v>5029</v>
      </c>
      <c r="D5068" t="s">
        <v>5035</v>
      </c>
      <c r="E5068" t="s">
        <v>5040</v>
      </c>
      <c r="F5068" t="s">
        <v>5049</v>
      </c>
      <c r="G5068">
        <v>-106.3468</v>
      </c>
      <c r="H5068">
        <v>56.130400000000002</v>
      </c>
      <c r="I5068">
        <v>44154</v>
      </c>
      <c r="J5068">
        <v>325213</v>
      </c>
      <c r="K5068">
        <v>43915</v>
      </c>
      <c r="L5068">
        <v>21723</v>
      </c>
      <c r="M5068">
        <v>6606</v>
      </c>
      <c r="N5068">
        <v>0.13577033891925031</v>
      </c>
      <c r="O5068">
        <v>392807</v>
      </c>
      <c r="P5068">
        <v>0</v>
      </c>
      <c r="Q5068">
        <v>248441</v>
      </c>
      <c r="R5068">
        <v>10802</v>
      </c>
      <c r="S5068">
        <v>2.75E-2</v>
      </c>
      <c r="T5068" t="s">
        <v>5065</v>
      </c>
      <c r="U5068">
        <v>45366</v>
      </c>
      <c r="V5068" t="s">
        <v>5091</v>
      </c>
      <c r="W5068" t="s">
        <v>5076</v>
      </c>
      <c r="X5068">
        <v>11</v>
      </c>
      <c r="Y5068" t="s">
        <v>5082</v>
      </c>
      <c r="Z5068" t="s">
        <v>5070</v>
      </c>
    </row>
    <row r="5069" spans="1:26" x14ac:dyDescent="0.3">
      <c r="A5069" t="s">
        <v>3586</v>
      </c>
      <c r="B5069" t="s">
        <v>5026</v>
      </c>
      <c r="C5069" t="s">
        <v>5029</v>
      </c>
      <c r="D5069" t="s">
        <v>5033</v>
      </c>
      <c r="E5069" t="s">
        <v>5041</v>
      </c>
      <c r="F5069" t="s">
        <v>5048</v>
      </c>
      <c r="G5069">
        <v>10.451499999999999</v>
      </c>
      <c r="H5069">
        <v>51.165700000000001</v>
      </c>
      <c r="I5069">
        <v>72710</v>
      </c>
      <c r="J5069">
        <v>374865</v>
      </c>
      <c r="K5069">
        <v>67696</v>
      </c>
      <c r="L5069">
        <v>11594</v>
      </c>
      <c r="M5069">
        <v>21795</v>
      </c>
      <c r="N5069">
        <v>0.19396325161049649</v>
      </c>
      <c r="O5069">
        <v>475689</v>
      </c>
      <c r="P5069">
        <v>0</v>
      </c>
      <c r="Q5069">
        <v>0</v>
      </c>
      <c r="R5069">
        <v>5993</v>
      </c>
      <c r="S5069">
        <v>1.26E-2</v>
      </c>
      <c r="T5069" t="s">
        <v>5062</v>
      </c>
      <c r="U5069">
        <v>45611</v>
      </c>
      <c r="V5069" t="s">
        <v>5091</v>
      </c>
      <c r="W5069" t="s">
        <v>5094</v>
      </c>
      <c r="X5069">
        <v>17</v>
      </c>
      <c r="Y5069" t="s">
        <v>5077</v>
      </c>
      <c r="Z5069" t="s">
        <v>5070</v>
      </c>
    </row>
    <row r="5070" spans="1:26" x14ac:dyDescent="0.3">
      <c r="A5070" t="s">
        <v>2127</v>
      </c>
      <c r="B5070" t="s">
        <v>5026</v>
      </c>
      <c r="C5070" t="s">
        <v>5029</v>
      </c>
      <c r="D5070" t="s">
        <v>5031</v>
      </c>
      <c r="E5070" t="s">
        <v>5041</v>
      </c>
      <c r="F5070" t="s">
        <v>5043</v>
      </c>
      <c r="G5070">
        <v>-3.4359999999999999</v>
      </c>
      <c r="H5070">
        <v>55.378100000000003</v>
      </c>
      <c r="I5070">
        <v>17634</v>
      </c>
      <c r="J5070">
        <v>215553</v>
      </c>
      <c r="K5070">
        <v>27384</v>
      </c>
      <c r="L5070">
        <v>14271</v>
      </c>
      <c r="M5070">
        <v>11314</v>
      </c>
      <c r="N5070">
        <v>8.1811527444392906E-2</v>
      </c>
      <c r="O5070">
        <v>266385</v>
      </c>
      <c r="P5070">
        <v>0</v>
      </c>
      <c r="Q5070">
        <v>0</v>
      </c>
      <c r="R5070">
        <v>5993</v>
      </c>
      <c r="S5070">
        <v>2.2499999999999999E-2</v>
      </c>
      <c r="T5070" t="s">
        <v>5063</v>
      </c>
      <c r="U5070">
        <v>45636</v>
      </c>
      <c r="V5070" t="s">
        <v>5089</v>
      </c>
      <c r="W5070" t="s">
        <v>5081</v>
      </c>
      <c r="X5070">
        <v>16</v>
      </c>
      <c r="Y5070" t="s">
        <v>5077</v>
      </c>
      <c r="Z5070" t="s">
        <v>5069</v>
      </c>
    </row>
    <row r="5071" spans="1:26" x14ac:dyDescent="0.3">
      <c r="A5071" t="s">
        <v>2098</v>
      </c>
      <c r="B5071" t="s">
        <v>5026</v>
      </c>
      <c r="C5071" t="s">
        <v>5029</v>
      </c>
      <c r="D5071" t="s">
        <v>5033</v>
      </c>
      <c r="E5071" t="s">
        <v>5041</v>
      </c>
      <c r="F5071" t="s">
        <v>5045</v>
      </c>
      <c r="G5071">
        <v>-51.9253</v>
      </c>
      <c r="H5071">
        <v>-14.234999999999999</v>
      </c>
      <c r="I5071">
        <v>70204</v>
      </c>
      <c r="J5071">
        <v>379330</v>
      </c>
      <c r="K5071">
        <v>52378</v>
      </c>
      <c r="L5071">
        <v>25863</v>
      </c>
      <c r="M5071">
        <v>18025</v>
      </c>
      <c r="N5071">
        <v>0.18507403143395379</v>
      </c>
      <c r="O5071">
        <v>441753</v>
      </c>
      <c r="P5071">
        <v>0</v>
      </c>
      <c r="Q5071">
        <v>0</v>
      </c>
      <c r="R5071">
        <v>7509</v>
      </c>
      <c r="S5071">
        <v>1.7000000000000001E-2</v>
      </c>
      <c r="T5071" t="s">
        <v>5062</v>
      </c>
      <c r="U5071">
        <v>45403</v>
      </c>
      <c r="V5071" t="s">
        <v>5080</v>
      </c>
      <c r="W5071" t="s">
        <v>5079</v>
      </c>
      <c r="X5071">
        <v>16</v>
      </c>
      <c r="Y5071" t="s">
        <v>5077</v>
      </c>
      <c r="Z5071" t="s">
        <v>5070</v>
      </c>
    </row>
    <row r="5072" spans="1:26" x14ac:dyDescent="0.3">
      <c r="A5072" t="s">
        <v>258</v>
      </c>
      <c r="B5072" t="s">
        <v>5026</v>
      </c>
      <c r="C5072" t="s">
        <v>5029</v>
      </c>
      <c r="D5072" t="s">
        <v>5033</v>
      </c>
      <c r="E5072" t="s">
        <v>5038</v>
      </c>
      <c r="F5072" t="s">
        <v>5044</v>
      </c>
      <c r="G5072">
        <v>78.962900000000005</v>
      </c>
      <c r="H5072">
        <v>20.593699999999998</v>
      </c>
      <c r="I5072">
        <v>496748</v>
      </c>
      <c r="J5072">
        <v>2787164</v>
      </c>
      <c r="K5072">
        <v>312210</v>
      </c>
      <c r="L5072">
        <v>208314</v>
      </c>
      <c r="M5072">
        <v>116792</v>
      </c>
      <c r="N5072">
        <v>0.17822707590968651</v>
      </c>
      <c r="O5072">
        <v>3521468</v>
      </c>
      <c r="P5072">
        <v>0</v>
      </c>
      <c r="Q5072">
        <v>0</v>
      </c>
      <c r="R5072">
        <v>67964</v>
      </c>
      <c r="S5072">
        <v>1.9300000000000001E-2</v>
      </c>
      <c r="T5072" t="s">
        <v>5062</v>
      </c>
      <c r="U5072">
        <v>45558</v>
      </c>
      <c r="V5072" t="s">
        <v>5085</v>
      </c>
      <c r="W5072" t="s">
        <v>5096</v>
      </c>
      <c r="X5072">
        <v>12</v>
      </c>
      <c r="Y5072" t="s">
        <v>5077</v>
      </c>
      <c r="Z5072" t="s">
        <v>5070</v>
      </c>
    </row>
    <row r="5073" spans="1:26" x14ac:dyDescent="0.3">
      <c r="A5073" t="s">
        <v>2350</v>
      </c>
      <c r="B5073" t="s">
        <v>5026</v>
      </c>
      <c r="C5073" t="s">
        <v>5029</v>
      </c>
      <c r="D5073" t="s">
        <v>5031</v>
      </c>
      <c r="E5073" t="s">
        <v>5041</v>
      </c>
      <c r="F5073" t="s">
        <v>5044</v>
      </c>
      <c r="G5073">
        <v>78.962900000000005</v>
      </c>
      <c r="H5073">
        <v>20.593699999999998</v>
      </c>
      <c r="I5073">
        <v>9116</v>
      </c>
      <c r="J5073">
        <v>108245</v>
      </c>
      <c r="K5073">
        <v>24218</v>
      </c>
      <c r="L5073">
        <v>4530</v>
      </c>
      <c r="M5073">
        <v>3566</v>
      </c>
      <c r="N5073">
        <v>8.4219834425195941E-2</v>
      </c>
      <c r="O5073">
        <v>129489</v>
      </c>
      <c r="P5073">
        <v>0</v>
      </c>
      <c r="Q5073">
        <v>0</v>
      </c>
      <c r="R5073">
        <v>3819</v>
      </c>
      <c r="S5073">
        <v>2.9499999999999998E-2</v>
      </c>
      <c r="T5073" t="s">
        <v>5063</v>
      </c>
      <c r="U5073">
        <v>45727</v>
      </c>
      <c r="V5073" t="s">
        <v>5089</v>
      </c>
      <c r="W5073" t="s">
        <v>5076</v>
      </c>
      <c r="X5073">
        <v>16</v>
      </c>
      <c r="Y5073" t="s">
        <v>5077</v>
      </c>
      <c r="Z5073" t="s">
        <v>5069</v>
      </c>
    </row>
    <row r="5074" spans="1:26" x14ac:dyDescent="0.3">
      <c r="A5074" t="s">
        <v>1380</v>
      </c>
      <c r="B5074" t="s">
        <v>5026</v>
      </c>
      <c r="C5074" t="s">
        <v>5029</v>
      </c>
      <c r="D5074" t="s">
        <v>5033</v>
      </c>
      <c r="E5074" t="s">
        <v>5041</v>
      </c>
      <c r="F5074" t="s">
        <v>5046</v>
      </c>
      <c r="G5074">
        <v>133.77510000000001</v>
      </c>
      <c r="H5074">
        <v>-25.2744</v>
      </c>
      <c r="I5074">
        <v>49722</v>
      </c>
      <c r="J5074">
        <v>234134</v>
      </c>
      <c r="K5074">
        <v>31404</v>
      </c>
      <c r="L5074">
        <v>10297</v>
      </c>
      <c r="M5074">
        <v>5875</v>
      </c>
      <c r="N5074">
        <v>0.21236739416178579</v>
      </c>
      <c r="O5074">
        <v>287482</v>
      </c>
      <c r="P5074">
        <v>0</v>
      </c>
      <c r="Q5074">
        <v>0</v>
      </c>
      <c r="R5074">
        <v>7503</v>
      </c>
      <c r="S5074">
        <v>2.6100000000000002E-2</v>
      </c>
      <c r="T5074" t="s">
        <v>5062</v>
      </c>
      <c r="U5074">
        <v>45558</v>
      </c>
      <c r="V5074" t="s">
        <v>5085</v>
      </c>
      <c r="W5074" t="s">
        <v>5096</v>
      </c>
      <c r="X5074">
        <v>15</v>
      </c>
      <c r="Y5074" t="s">
        <v>5077</v>
      </c>
      <c r="Z5074" t="s">
        <v>5071</v>
      </c>
    </row>
    <row r="5075" spans="1:26" x14ac:dyDescent="0.3">
      <c r="A5075" t="s">
        <v>1070</v>
      </c>
      <c r="B5075" t="s">
        <v>5026</v>
      </c>
      <c r="C5075" t="s">
        <v>5030</v>
      </c>
      <c r="D5075" t="s">
        <v>5033</v>
      </c>
      <c r="E5075" t="s">
        <v>5041</v>
      </c>
      <c r="F5075" t="s">
        <v>5050</v>
      </c>
      <c r="G5075">
        <v>-95.712900000000005</v>
      </c>
      <c r="H5075">
        <v>37.090200000000003</v>
      </c>
      <c r="I5075">
        <v>351107</v>
      </c>
      <c r="J5075">
        <v>2190949</v>
      </c>
      <c r="K5075">
        <v>543005</v>
      </c>
      <c r="L5075">
        <v>140952</v>
      </c>
      <c r="M5075">
        <v>65168</v>
      </c>
      <c r="N5075">
        <v>0.16025383323364331</v>
      </c>
      <c r="O5075">
        <v>2759962</v>
      </c>
      <c r="P5075">
        <v>0</v>
      </c>
      <c r="Q5075">
        <v>0</v>
      </c>
      <c r="R5075">
        <v>30359</v>
      </c>
      <c r="S5075">
        <v>1.0999999999999999E-2</v>
      </c>
      <c r="T5075" t="s">
        <v>5062</v>
      </c>
      <c r="U5075">
        <v>45400</v>
      </c>
      <c r="V5075" t="s">
        <v>5075</v>
      </c>
      <c r="W5075" t="s">
        <v>5079</v>
      </c>
      <c r="X5075">
        <v>10</v>
      </c>
      <c r="Y5075" t="s">
        <v>5082</v>
      </c>
      <c r="Z5075" t="s">
        <v>5070</v>
      </c>
    </row>
    <row r="5076" spans="1:26" x14ac:dyDescent="0.3">
      <c r="A5076" t="s">
        <v>4792</v>
      </c>
      <c r="B5076" t="s">
        <v>5026</v>
      </c>
      <c r="C5076" t="s">
        <v>5030</v>
      </c>
      <c r="D5076" t="s">
        <v>5032</v>
      </c>
      <c r="E5076" t="s">
        <v>5041</v>
      </c>
      <c r="F5076" t="s">
        <v>5048</v>
      </c>
      <c r="G5076">
        <v>10.451499999999999</v>
      </c>
      <c r="H5076">
        <v>51.165700000000001</v>
      </c>
      <c r="I5076">
        <v>35153</v>
      </c>
      <c r="J5076">
        <v>681718</v>
      </c>
      <c r="K5076">
        <v>85693</v>
      </c>
      <c r="L5076">
        <v>35875</v>
      </c>
      <c r="M5076">
        <v>22338</v>
      </c>
      <c r="N5076">
        <v>5.1565552170888367E-2</v>
      </c>
      <c r="O5076">
        <v>788523</v>
      </c>
      <c r="P5076">
        <v>0</v>
      </c>
      <c r="Q5076">
        <v>0</v>
      </c>
      <c r="R5076">
        <v>18372</v>
      </c>
      <c r="S5076">
        <v>2.3300000000000001E-2</v>
      </c>
      <c r="T5076" t="s">
        <v>5062</v>
      </c>
      <c r="U5076">
        <v>45627</v>
      </c>
      <c r="V5076" t="s">
        <v>5080</v>
      </c>
      <c r="W5076" t="s">
        <v>5081</v>
      </c>
      <c r="X5076">
        <v>15</v>
      </c>
      <c r="Y5076" t="s">
        <v>5077</v>
      </c>
      <c r="Z5076" t="s">
        <v>5069</v>
      </c>
    </row>
    <row r="5077" spans="1:26" x14ac:dyDescent="0.3">
      <c r="A5077" t="s">
        <v>218</v>
      </c>
      <c r="B5077" t="s">
        <v>5026</v>
      </c>
      <c r="C5077" t="s">
        <v>5029</v>
      </c>
      <c r="D5077" t="s">
        <v>5033</v>
      </c>
      <c r="E5077" t="s">
        <v>5041</v>
      </c>
      <c r="F5077" t="s">
        <v>5045</v>
      </c>
      <c r="G5077">
        <v>-51.9253</v>
      </c>
      <c r="H5077">
        <v>-14.234999999999999</v>
      </c>
      <c r="I5077">
        <v>60484</v>
      </c>
      <c r="J5077">
        <v>317481</v>
      </c>
      <c r="K5077">
        <v>76643</v>
      </c>
      <c r="L5077">
        <v>19836</v>
      </c>
      <c r="M5077">
        <v>14067</v>
      </c>
      <c r="N5077">
        <v>0.1905129662975506</v>
      </c>
      <c r="O5077">
        <v>381782</v>
      </c>
      <c r="P5077">
        <v>0</v>
      </c>
      <c r="Q5077">
        <v>0</v>
      </c>
      <c r="R5077">
        <v>7559</v>
      </c>
      <c r="S5077">
        <v>1.9800000000000002E-2</v>
      </c>
      <c r="T5077" t="s">
        <v>5062</v>
      </c>
      <c r="U5077">
        <v>45683</v>
      </c>
      <c r="V5077" t="s">
        <v>5080</v>
      </c>
      <c r="W5077" t="s">
        <v>5084</v>
      </c>
      <c r="X5077">
        <v>15</v>
      </c>
      <c r="Y5077" t="s">
        <v>5077</v>
      </c>
      <c r="Z5077" t="s">
        <v>5070</v>
      </c>
    </row>
    <row r="5078" spans="1:26" x14ac:dyDescent="0.3">
      <c r="A5078" t="s">
        <v>2282</v>
      </c>
      <c r="B5078" t="s">
        <v>5026</v>
      </c>
      <c r="C5078" t="s">
        <v>5029</v>
      </c>
      <c r="D5078" t="s">
        <v>5033</v>
      </c>
      <c r="E5078" t="s">
        <v>5041</v>
      </c>
      <c r="F5078" t="s">
        <v>5049</v>
      </c>
      <c r="G5078">
        <v>-106.3468</v>
      </c>
      <c r="H5078">
        <v>56.130400000000002</v>
      </c>
      <c r="I5078">
        <v>97387</v>
      </c>
      <c r="J5078">
        <v>489698</v>
      </c>
      <c r="K5078">
        <v>60020</v>
      </c>
      <c r="L5078">
        <v>26100</v>
      </c>
      <c r="M5078">
        <v>23094</v>
      </c>
      <c r="N5078">
        <v>0.1988721924622647</v>
      </c>
      <c r="O5078">
        <v>620175</v>
      </c>
      <c r="P5078">
        <v>0</v>
      </c>
      <c r="Q5078">
        <v>0</v>
      </c>
      <c r="R5078">
        <v>6573</v>
      </c>
      <c r="S5078">
        <v>1.06E-2</v>
      </c>
      <c r="T5078" t="s">
        <v>5062</v>
      </c>
      <c r="U5078">
        <v>45526</v>
      </c>
      <c r="V5078" t="s">
        <v>5075</v>
      </c>
      <c r="W5078" t="s">
        <v>5095</v>
      </c>
      <c r="X5078">
        <v>10</v>
      </c>
      <c r="Y5078" t="s">
        <v>5082</v>
      </c>
      <c r="Z5078" t="s">
        <v>5070</v>
      </c>
    </row>
    <row r="5079" spans="1:26" x14ac:dyDescent="0.3">
      <c r="A5079" t="s">
        <v>4726</v>
      </c>
      <c r="B5079" t="s">
        <v>5026</v>
      </c>
      <c r="C5079" t="s">
        <v>5029</v>
      </c>
      <c r="D5079" t="s">
        <v>5033</v>
      </c>
      <c r="E5079" t="s">
        <v>5041</v>
      </c>
      <c r="F5079" t="s">
        <v>5045</v>
      </c>
      <c r="G5079">
        <v>-51.9253</v>
      </c>
      <c r="H5079">
        <v>-14.234999999999999</v>
      </c>
      <c r="I5079">
        <v>52645</v>
      </c>
      <c r="J5079">
        <v>220894</v>
      </c>
      <c r="K5079">
        <v>30748</v>
      </c>
      <c r="L5079">
        <v>10416</v>
      </c>
      <c r="M5079">
        <v>8967</v>
      </c>
      <c r="N5079">
        <v>0.23833005910642641</v>
      </c>
      <c r="O5079">
        <v>280750</v>
      </c>
      <c r="P5079">
        <v>0</v>
      </c>
      <c r="Q5079">
        <v>0</v>
      </c>
      <c r="R5079">
        <v>3818</v>
      </c>
      <c r="S5079">
        <v>1.3599999999999999E-2</v>
      </c>
      <c r="T5079" t="s">
        <v>5062</v>
      </c>
      <c r="U5079">
        <v>45299</v>
      </c>
      <c r="V5079" t="s">
        <v>5085</v>
      </c>
      <c r="W5079" t="s">
        <v>5084</v>
      </c>
      <c r="X5079">
        <v>16</v>
      </c>
      <c r="Y5079" t="s">
        <v>5077</v>
      </c>
      <c r="Z5079" t="s">
        <v>5071</v>
      </c>
    </row>
    <row r="5080" spans="1:26" x14ac:dyDescent="0.3">
      <c r="A5080" t="s">
        <v>2224</v>
      </c>
      <c r="B5080" t="s">
        <v>5026</v>
      </c>
      <c r="C5080" t="s">
        <v>5029</v>
      </c>
      <c r="D5080" t="s">
        <v>5033</v>
      </c>
      <c r="E5080" t="s">
        <v>5038</v>
      </c>
      <c r="F5080" t="s">
        <v>5045</v>
      </c>
      <c r="G5080">
        <v>-51.9253</v>
      </c>
      <c r="H5080">
        <v>-14.234999999999999</v>
      </c>
      <c r="I5080">
        <v>20114</v>
      </c>
      <c r="J5080">
        <v>131105</v>
      </c>
      <c r="K5080">
        <v>16595</v>
      </c>
      <c r="L5080">
        <v>9656</v>
      </c>
      <c r="M5080">
        <v>6517</v>
      </c>
      <c r="N5080">
        <v>0.15342205050922081</v>
      </c>
      <c r="O5080">
        <v>161505</v>
      </c>
      <c r="P5080">
        <v>0</v>
      </c>
      <c r="Q5080">
        <v>0</v>
      </c>
      <c r="R5080">
        <v>3213</v>
      </c>
      <c r="S5080">
        <v>1.9900000000000001E-2</v>
      </c>
      <c r="T5080" t="s">
        <v>5062</v>
      </c>
      <c r="U5080">
        <v>45421</v>
      </c>
      <c r="V5080" t="s">
        <v>5075</v>
      </c>
      <c r="W5080" t="s">
        <v>5087</v>
      </c>
      <c r="X5080">
        <v>15</v>
      </c>
      <c r="Y5080" t="s">
        <v>5077</v>
      </c>
      <c r="Z5080" t="s">
        <v>5070</v>
      </c>
    </row>
    <row r="5081" spans="1:26" x14ac:dyDescent="0.3">
      <c r="A5081" t="s">
        <v>4748</v>
      </c>
      <c r="B5081" t="s">
        <v>5026</v>
      </c>
      <c r="C5081" t="s">
        <v>5029</v>
      </c>
      <c r="D5081" t="s">
        <v>5033</v>
      </c>
      <c r="E5081" t="s">
        <v>5041</v>
      </c>
      <c r="F5081" t="s">
        <v>5046</v>
      </c>
      <c r="G5081">
        <v>133.77510000000001</v>
      </c>
      <c r="H5081">
        <v>-25.2744</v>
      </c>
      <c r="I5081">
        <v>77586</v>
      </c>
      <c r="J5081">
        <v>336598</v>
      </c>
      <c r="K5081">
        <v>70999</v>
      </c>
      <c r="L5081">
        <v>10609</v>
      </c>
      <c r="M5081">
        <v>16087</v>
      </c>
      <c r="N5081">
        <v>0.23050265948051751</v>
      </c>
      <c r="O5081">
        <v>433176</v>
      </c>
      <c r="P5081">
        <v>0</v>
      </c>
      <c r="Q5081">
        <v>0</v>
      </c>
      <c r="R5081">
        <v>10699</v>
      </c>
      <c r="S5081">
        <v>2.47E-2</v>
      </c>
      <c r="T5081" t="s">
        <v>5062</v>
      </c>
      <c r="U5081">
        <v>45451</v>
      </c>
      <c r="V5081" t="s">
        <v>5088</v>
      </c>
      <c r="W5081" t="s">
        <v>5093</v>
      </c>
      <c r="X5081">
        <v>17</v>
      </c>
      <c r="Y5081" t="s">
        <v>5077</v>
      </c>
      <c r="Z5081" t="s">
        <v>5071</v>
      </c>
    </row>
    <row r="5082" spans="1:26" x14ac:dyDescent="0.3">
      <c r="A5082" t="s">
        <v>2810</v>
      </c>
      <c r="B5082" t="s">
        <v>5026</v>
      </c>
      <c r="C5082" t="s">
        <v>5029</v>
      </c>
      <c r="D5082" t="s">
        <v>5033</v>
      </c>
      <c r="E5082" t="s">
        <v>5041</v>
      </c>
      <c r="F5082" t="s">
        <v>5050</v>
      </c>
      <c r="G5082">
        <v>-95.712900000000005</v>
      </c>
      <c r="H5082">
        <v>37.090200000000003</v>
      </c>
      <c r="I5082">
        <v>77551</v>
      </c>
      <c r="J5082">
        <v>361229</v>
      </c>
      <c r="K5082">
        <v>62539</v>
      </c>
      <c r="L5082">
        <v>11568</v>
      </c>
      <c r="M5082">
        <v>16705</v>
      </c>
      <c r="N5082">
        <v>0.21468872598132421</v>
      </c>
      <c r="O5082">
        <v>458185</v>
      </c>
      <c r="P5082">
        <v>0</v>
      </c>
      <c r="Q5082">
        <v>0</v>
      </c>
      <c r="R5082">
        <v>13653</v>
      </c>
      <c r="S5082">
        <v>2.98E-2</v>
      </c>
      <c r="T5082" t="s">
        <v>5062</v>
      </c>
      <c r="U5082">
        <v>45774</v>
      </c>
      <c r="V5082" t="s">
        <v>5080</v>
      </c>
      <c r="W5082" t="s">
        <v>5079</v>
      </c>
      <c r="X5082">
        <v>16</v>
      </c>
      <c r="Y5082" t="s">
        <v>5077</v>
      </c>
      <c r="Z5082" t="s">
        <v>5071</v>
      </c>
    </row>
    <row r="5083" spans="1:26" x14ac:dyDescent="0.3">
      <c r="A5083" t="s">
        <v>3139</v>
      </c>
      <c r="B5083" t="s">
        <v>5026</v>
      </c>
      <c r="C5083" t="s">
        <v>5029</v>
      </c>
      <c r="D5083" t="s">
        <v>5032</v>
      </c>
      <c r="E5083" t="s">
        <v>5041</v>
      </c>
      <c r="F5083" t="s">
        <v>5048</v>
      </c>
      <c r="G5083">
        <v>10.451499999999999</v>
      </c>
      <c r="H5083">
        <v>51.165700000000001</v>
      </c>
      <c r="I5083">
        <v>26186</v>
      </c>
      <c r="J5083">
        <v>382281</v>
      </c>
      <c r="K5083">
        <v>60103</v>
      </c>
      <c r="L5083">
        <v>13345</v>
      </c>
      <c r="M5083">
        <v>15656</v>
      </c>
      <c r="N5083">
        <v>6.8499750472614793E-2</v>
      </c>
      <c r="O5083">
        <v>459845</v>
      </c>
      <c r="P5083">
        <v>0</v>
      </c>
      <c r="Q5083">
        <v>0</v>
      </c>
      <c r="R5083">
        <v>8277</v>
      </c>
      <c r="S5083">
        <v>1.7999999999999999E-2</v>
      </c>
      <c r="T5083" t="s">
        <v>5062</v>
      </c>
      <c r="U5083">
        <v>45405</v>
      </c>
      <c r="V5083" t="s">
        <v>5089</v>
      </c>
      <c r="W5083" t="s">
        <v>5079</v>
      </c>
      <c r="X5083">
        <v>19</v>
      </c>
      <c r="Y5083" t="s">
        <v>5092</v>
      </c>
      <c r="Z5083" t="s">
        <v>5069</v>
      </c>
    </row>
    <row r="5084" spans="1:26" x14ac:dyDescent="0.3">
      <c r="A5084" t="s">
        <v>4236</v>
      </c>
      <c r="B5084" t="s">
        <v>5026</v>
      </c>
      <c r="C5084" t="s">
        <v>5030</v>
      </c>
      <c r="D5084" t="s">
        <v>5033</v>
      </c>
      <c r="E5084" t="s">
        <v>5041</v>
      </c>
      <c r="F5084" t="s">
        <v>5048</v>
      </c>
      <c r="G5084">
        <v>10.451499999999999</v>
      </c>
      <c r="H5084">
        <v>51.165700000000001</v>
      </c>
      <c r="I5084">
        <v>46426</v>
      </c>
      <c r="J5084">
        <v>306689</v>
      </c>
      <c r="K5084">
        <v>36100</v>
      </c>
      <c r="L5084">
        <v>12878</v>
      </c>
      <c r="M5084">
        <v>8543</v>
      </c>
      <c r="N5084">
        <v>0.15138066282939039</v>
      </c>
      <c r="O5084">
        <v>371248</v>
      </c>
      <c r="P5084">
        <v>0</v>
      </c>
      <c r="Q5084">
        <v>0</v>
      </c>
      <c r="R5084">
        <v>10617</v>
      </c>
      <c r="S5084">
        <v>2.86E-2</v>
      </c>
      <c r="T5084" t="s">
        <v>5064</v>
      </c>
      <c r="U5084">
        <v>45334</v>
      </c>
      <c r="V5084" t="s">
        <v>5085</v>
      </c>
      <c r="W5084" t="s">
        <v>5086</v>
      </c>
      <c r="X5084">
        <v>11</v>
      </c>
      <c r="Y5084" t="s">
        <v>5082</v>
      </c>
      <c r="Z5084" t="s">
        <v>5070</v>
      </c>
    </row>
    <row r="5085" spans="1:26" x14ac:dyDescent="0.3">
      <c r="A5085" t="s">
        <v>3096</v>
      </c>
      <c r="B5085" t="s">
        <v>5026</v>
      </c>
      <c r="C5085" t="s">
        <v>5029</v>
      </c>
      <c r="D5085" t="s">
        <v>5035</v>
      </c>
      <c r="E5085" t="s">
        <v>5040</v>
      </c>
      <c r="F5085" t="s">
        <v>5044</v>
      </c>
      <c r="G5085">
        <v>78.962900000000005</v>
      </c>
      <c r="H5085">
        <v>20.593699999999998</v>
      </c>
      <c r="I5085">
        <v>297244</v>
      </c>
      <c r="J5085">
        <v>2919578</v>
      </c>
      <c r="K5085">
        <v>617733</v>
      </c>
      <c r="L5085">
        <v>156699</v>
      </c>
      <c r="M5085">
        <v>92818</v>
      </c>
      <c r="N5085">
        <v>0.1018106063156229</v>
      </c>
      <c r="O5085">
        <v>3679804</v>
      </c>
      <c r="P5085">
        <v>0</v>
      </c>
      <c r="Q5085">
        <v>224178</v>
      </c>
      <c r="R5085">
        <v>74700</v>
      </c>
      <c r="S5085">
        <v>2.0299999999999999E-2</v>
      </c>
      <c r="T5085" t="s">
        <v>5065</v>
      </c>
      <c r="U5085">
        <v>45711</v>
      </c>
      <c r="V5085" t="s">
        <v>5080</v>
      </c>
      <c r="W5085" t="s">
        <v>5086</v>
      </c>
      <c r="X5085">
        <v>17</v>
      </c>
      <c r="Y5085" t="s">
        <v>5077</v>
      </c>
      <c r="Z5085" t="s">
        <v>5070</v>
      </c>
    </row>
    <row r="5086" spans="1:26" x14ac:dyDescent="0.3">
      <c r="A5086" t="s">
        <v>1978</v>
      </c>
      <c r="B5086" t="s">
        <v>5026</v>
      </c>
      <c r="C5086" t="s">
        <v>5029</v>
      </c>
      <c r="D5086" t="s">
        <v>5035</v>
      </c>
      <c r="E5086" t="s">
        <v>5040</v>
      </c>
      <c r="F5086" t="s">
        <v>5049</v>
      </c>
      <c r="G5086">
        <v>-106.3468</v>
      </c>
      <c r="H5086">
        <v>56.130400000000002</v>
      </c>
      <c r="I5086">
        <v>23946</v>
      </c>
      <c r="J5086">
        <v>211886</v>
      </c>
      <c r="K5086">
        <v>45856</v>
      </c>
      <c r="L5086">
        <v>11509</v>
      </c>
      <c r="M5086">
        <v>6142</v>
      </c>
      <c r="N5086">
        <v>0.11301822081373709</v>
      </c>
      <c r="O5086">
        <v>241345</v>
      </c>
      <c r="P5086">
        <v>0</v>
      </c>
      <c r="Q5086">
        <v>166160</v>
      </c>
      <c r="R5086">
        <v>3547</v>
      </c>
      <c r="S5086">
        <v>1.47E-2</v>
      </c>
      <c r="T5086" t="s">
        <v>5065</v>
      </c>
      <c r="U5086">
        <v>45548</v>
      </c>
      <c r="V5086" t="s">
        <v>5091</v>
      </c>
      <c r="W5086" t="s">
        <v>5096</v>
      </c>
      <c r="X5086">
        <v>12</v>
      </c>
      <c r="Y5086" t="s">
        <v>5077</v>
      </c>
      <c r="Z5086" t="s">
        <v>5070</v>
      </c>
    </row>
    <row r="5087" spans="1:26" x14ac:dyDescent="0.3">
      <c r="A5087" t="s">
        <v>1385</v>
      </c>
      <c r="B5087" t="s">
        <v>5026</v>
      </c>
      <c r="C5087" t="s">
        <v>5029</v>
      </c>
      <c r="D5087" t="s">
        <v>5033</v>
      </c>
      <c r="E5087" t="s">
        <v>5040</v>
      </c>
      <c r="F5087" t="s">
        <v>5048</v>
      </c>
      <c r="G5087">
        <v>10.451499999999999</v>
      </c>
      <c r="H5087">
        <v>51.165700000000001</v>
      </c>
      <c r="I5087">
        <v>34184</v>
      </c>
      <c r="J5087">
        <v>201765</v>
      </c>
      <c r="K5087">
        <v>31322</v>
      </c>
      <c r="L5087">
        <v>9820</v>
      </c>
      <c r="M5087">
        <v>7130</v>
      </c>
      <c r="N5087">
        <v>0.16942955673407001</v>
      </c>
      <c r="O5087">
        <v>255701</v>
      </c>
      <c r="P5087">
        <v>0</v>
      </c>
      <c r="Q5087">
        <v>360315</v>
      </c>
      <c r="R5087">
        <v>4167</v>
      </c>
      <c r="S5087">
        <v>1.6299999999999999E-2</v>
      </c>
      <c r="T5087" t="s">
        <v>5064</v>
      </c>
      <c r="U5087">
        <v>45708</v>
      </c>
      <c r="V5087" t="s">
        <v>5075</v>
      </c>
      <c r="W5087" t="s">
        <v>5086</v>
      </c>
      <c r="X5087">
        <v>12</v>
      </c>
      <c r="Y5087" t="s">
        <v>5077</v>
      </c>
      <c r="Z5087" t="s">
        <v>5070</v>
      </c>
    </row>
    <row r="5088" spans="1:26" x14ac:dyDescent="0.3">
      <c r="A5088" t="s">
        <v>3951</v>
      </c>
      <c r="B5088" t="s">
        <v>5026</v>
      </c>
      <c r="C5088" t="s">
        <v>5029</v>
      </c>
      <c r="D5088" t="s">
        <v>5033</v>
      </c>
      <c r="E5088" t="s">
        <v>5041</v>
      </c>
      <c r="F5088" t="s">
        <v>5049</v>
      </c>
      <c r="G5088">
        <v>-106.3468</v>
      </c>
      <c r="H5088">
        <v>56.130400000000002</v>
      </c>
      <c r="I5088">
        <v>19933</v>
      </c>
      <c r="J5088">
        <v>127835</v>
      </c>
      <c r="K5088">
        <v>31404</v>
      </c>
      <c r="L5088">
        <v>7141</v>
      </c>
      <c r="M5088">
        <v>7138</v>
      </c>
      <c r="N5088">
        <v>0.15592972335188801</v>
      </c>
      <c r="O5088">
        <v>149477</v>
      </c>
      <c r="P5088">
        <v>0</v>
      </c>
      <c r="Q5088">
        <v>0</v>
      </c>
      <c r="R5088">
        <v>1599</v>
      </c>
      <c r="S5088">
        <v>1.0699999999999999E-2</v>
      </c>
      <c r="T5088" t="s">
        <v>5064</v>
      </c>
      <c r="U5088">
        <v>45670</v>
      </c>
      <c r="V5088" t="s">
        <v>5085</v>
      </c>
      <c r="W5088" t="s">
        <v>5084</v>
      </c>
      <c r="X5088">
        <v>11</v>
      </c>
      <c r="Y5088" t="s">
        <v>5082</v>
      </c>
      <c r="Z5088" t="s">
        <v>5070</v>
      </c>
    </row>
    <row r="5089" spans="1:26" x14ac:dyDescent="0.3">
      <c r="A5089" t="s">
        <v>4045</v>
      </c>
      <c r="B5089" t="s">
        <v>5026</v>
      </c>
      <c r="C5089" t="s">
        <v>5029</v>
      </c>
      <c r="D5089" t="s">
        <v>5032</v>
      </c>
      <c r="E5089" t="s">
        <v>5041</v>
      </c>
      <c r="F5089" t="s">
        <v>5045</v>
      </c>
      <c r="G5089">
        <v>-51.9253</v>
      </c>
      <c r="H5089">
        <v>-14.234999999999999</v>
      </c>
      <c r="I5089">
        <v>19429</v>
      </c>
      <c r="J5089">
        <v>198384</v>
      </c>
      <c r="K5089">
        <v>37039</v>
      </c>
      <c r="L5089">
        <v>11137</v>
      </c>
      <c r="M5089">
        <v>7785</v>
      </c>
      <c r="N5089">
        <v>9.7937063692669218E-2</v>
      </c>
      <c r="O5089">
        <v>230701</v>
      </c>
      <c r="P5089">
        <v>0</v>
      </c>
      <c r="Q5089">
        <v>0</v>
      </c>
      <c r="R5089">
        <v>6897</v>
      </c>
      <c r="S5089">
        <v>2.9899999999999999E-2</v>
      </c>
      <c r="T5089" t="s">
        <v>5062</v>
      </c>
      <c r="U5089">
        <v>45322</v>
      </c>
      <c r="V5089" t="s">
        <v>5078</v>
      </c>
      <c r="W5089" t="s">
        <v>5084</v>
      </c>
      <c r="X5089">
        <v>16</v>
      </c>
      <c r="Y5089" t="s">
        <v>5077</v>
      </c>
      <c r="Z5089" t="s">
        <v>5069</v>
      </c>
    </row>
    <row r="5090" spans="1:26" x14ac:dyDescent="0.3">
      <c r="A5090" t="s">
        <v>4422</v>
      </c>
      <c r="B5090" t="s">
        <v>5026</v>
      </c>
      <c r="C5090" t="s">
        <v>5029</v>
      </c>
      <c r="D5090" t="s">
        <v>5033</v>
      </c>
      <c r="E5090" t="s">
        <v>5041</v>
      </c>
      <c r="F5090" t="s">
        <v>5049</v>
      </c>
      <c r="G5090">
        <v>-106.3468</v>
      </c>
      <c r="H5090">
        <v>56.130400000000002</v>
      </c>
      <c r="I5090">
        <v>108707</v>
      </c>
      <c r="J5090">
        <v>563018</v>
      </c>
      <c r="K5090">
        <v>101228</v>
      </c>
      <c r="L5090">
        <v>37914</v>
      </c>
      <c r="M5090">
        <v>20545</v>
      </c>
      <c r="N5090">
        <v>0.19308037056398261</v>
      </c>
      <c r="O5090">
        <v>694776</v>
      </c>
      <c r="P5090">
        <v>0</v>
      </c>
      <c r="Q5090">
        <v>0</v>
      </c>
      <c r="R5090">
        <v>17716</v>
      </c>
      <c r="S5090">
        <v>2.5499999999999998E-2</v>
      </c>
      <c r="T5090" t="s">
        <v>5062</v>
      </c>
      <c r="U5090">
        <v>45454</v>
      </c>
      <c r="V5090" t="s">
        <v>5089</v>
      </c>
      <c r="W5090" t="s">
        <v>5093</v>
      </c>
      <c r="X5090">
        <v>13</v>
      </c>
      <c r="Y5090" t="s">
        <v>5077</v>
      </c>
      <c r="Z5090" t="s">
        <v>5070</v>
      </c>
    </row>
    <row r="5091" spans="1:26" x14ac:dyDescent="0.3">
      <c r="A5091" t="s">
        <v>3543</v>
      </c>
      <c r="B5091" t="s">
        <v>5026</v>
      </c>
      <c r="C5091" t="s">
        <v>5029</v>
      </c>
      <c r="D5091" t="s">
        <v>5033</v>
      </c>
      <c r="E5091" t="s">
        <v>5041</v>
      </c>
      <c r="F5091" t="s">
        <v>5050</v>
      </c>
      <c r="G5091">
        <v>-95.712900000000005</v>
      </c>
      <c r="H5091">
        <v>37.090200000000003</v>
      </c>
      <c r="I5091">
        <v>52323</v>
      </c>
      <c r="J5091">
        <v>267949</v>
      </c>
      <c r="K5091">
        <v>57936</v>
      </c>
      <c r="L5091">
        <v>13978</v>
      </c>
      <c r="M5091">
        <v>5650</v>
      </c>
      <c r="N5091">
        <v>0.19527370190879961</v>
      </c>
      <c r="O5091">
        <v>332798</v>
      </c>
      <c r="P5091">
        <v>0</v>
      </c>
      <c r="Q5091">
        <v>0</v>
      </c>
      <c r="R5091">
        <v>6622</v>
      </c>
      <c r="S5091">
        <v>1.9900000000000001E-2</v>
      </c>
      <c r="T5091" t="s">
        <v>5064</v>
      </c>
      <c r="U5091">
        <v>45409</v>
      </c>
      <c r="V5091" t="s">
        <v>5088</v>
      </c>
      <c r="W5091" t="s">
        <v>5079</v>
      </c>
      <c r="X5091">
        <v>11</v>
      </c>
      <c r="Y5091" t="s">
        <v>5082</v>
      </c>
      <c r="Z5091" t="s">
        <v>5070</v>
      </c>
    </row>
    <row r="5092" spans="1:26" x14ac:dyDescent="0.3">
      <c r="A5092" t="s">
        <v>977</v>
      </c>
      <c r="B5092" t="s">
        <v>5026</v>
      </c>
      <c r="C5092" t="s">
        <v>5029</v>
      </c>
      <c r="D5092" t="s">
        <v>5033</v>
      </c>
      <c r="E5092" t="s">
        <v>5041</v>
      </c>
      <c r="F5092" t="s">
        <v>5043</v>
      </c>
      <c r="G5092">
        <v>-3.4359999999999999</v>
      </c>
      <c r="H5092">
        <v>55.378100000000003</v>
      </c>
      <c r="I5092">
        <v>330798</v>
      </c>
      <c r="J5092">
        <v>1788648</v>
      </c>
      <c r="K5092">
        <v>277665</v>
      </c>
      <c r="L5092">
        <v>141216</v>
      </c>
      <c r="M5092">
        <v>65874</v>
      </c>
      <c r="N5092">
        <v>0.1849431384568565</v>
      </c>
      <c r="O5092">
        <v>2147073</v>
      </c>
      <c r="P5092">
        <v>0</v>
      </c>
      <c r="Q5092">
        <v>0</v>
      </c>
      <c r="R5092">
        <v>53247</v>
      </c>
      <c r="S5092">
        <v>2.4799999999999999E-2</v>
      </c>
      <c r="T5092" t="s">
        <v>5064</v>
      </c>
      <c r="U5092">
        <v>45651</v>
      </c>
      <c r="V5092" t="s">
        <v>5078</v>
      </c>
      <c r="W5092" t="s">
        <v>5081</v>
      </c>
      <c r="X5092">
        <v>12</v>
      </c>
      <c r="Y5092" t="s">
        <v>5077</v>
      </c>
      <c r="Z5092" t="s">
        <v>5070</v>
      </c>
    </row>
    <row r="5093" spans="1:26" x14ac:dyDescent="0.3">
      <c r="A5093" t="s">
        <v>198</v>
      </c>
      <c r="B5093" t="s">
        <v>5026</v>
      </c>
      <c r="C5093" t="s">
        <v>5030</v>
      </c>
      <c r="D5093" t="s">
        <v>5033</v>
      </c>
      <c r="E5093" t="s">
        <v>5041</v>
      </c>
      <c r="F5093" t="s">
        <v>5049</v>
      </c>
      <c r="G5093">
        <v>-106.3468</v>
      </c>
      <c r="H5093">
        <v>56.130400000000002</v>
      </c>
      <c r="I5093">
        <v>36566</v>
      </c>
      <c r="J5093">
        <v>240394</v>
      </c>
      <c r="K5093">
        <v>50297</v>
      </c>
      <c r="L5093">
        <v>13167</v>
      </c>
      <c r="M5093">
        <v>11427</v>
      </c>
      <c r="N5093">
        <v>0.1521104412232096</v>
      </c>
      <c r="O5093">
        <v>285339</v>
      </c>
      <c r="P5093">
        <v>0</v>
      </c>
      <c r="Q5093">
        <v>0</v>
      </c>
      <c r="R5093">
        <v>6020</v>
      </c>
      <c r="S5093">
        <v>2.1100000000000001E-2</v>
      </c>
      <c r="T5093" t="s">
        <v>5062</v>
      </c>
      <c r="U5093">
        <v>45365</v>
      </c>
      <c r="V5093" t="s">
        <v>5075</v>
      </c>
      <c r="W5093" t="s">
        <v>5076</v>
      </c>
      <c r="X5093">
        <v>16</v>
      </c>
      <c r="Y5093" t="s">
        <v>5077</v>
      </c>
      <c r="Z5093" t="s">
        <v>5070</v>
      </c>
    </row>
    <row r="5094" spans="1:26" x14ac:dyDescent="0.3">
      <c r="A5094" t="s">
        <v>3682</v>
      </c>
      <c r="B5094" t="s">
        <v>5026</v>
      </c>
      <c r="C5094" t="s">
        <v>5029</v>
      </c>
      <c r="D5094" t="s">
        <v>5031</v>
      </c>
      <c r="E5094" t="s">
        <v>5041</v>
      </c>
      <c r="F5094" t="s">
        <v>5043</v>
      </c>
      <c r="G5094">
        <v>-3.4359999999999999</v>
      </c>
      <c r="H5094">
        <v>55.378100000000003</v>
      </c>
      <c r="I5094">
        <v>180880</v>
      </c>
      <c r="J5094">
        <v>1454400</v>
      </c>
      <c r="K5094">
        <v>327198</v>
      </c>
      <c r="L5094">
        <v>70276</v>
      </c>
      <c r="M5094">
        <v>72988</v>
      </c>
      <c r="N5094">
        <v>0.1243679176690318</v>
      </c>
      <c r="O5094">
        <v>1727664</v>
      </c>
      <c r="P5094">
        <v>0</v>
      </c>
      <c r="Q5094">
        <v>0</v>
      </c>
      <c r="R5094">
        <v>25914</v>
      </c>
      <c r="S5094">
        <v>1.4999999999999999E-2</v>
      </c>
      <c r="T5094" t="s">
        <v>5063</v>
      </c>
      <c r="U5094">
        <v>45379</v>
      </c>
      <c r="V5094" t="s">
        <v>5075</v>
      </c>
      <c r="W5094" t="s">
        <v>5076</v>
      </c>
      <c r="X5094">
        <v>13</v>
      </c>
      <c r="Y5094" t="s">
        <v>5077</v>
      </c>
      <c r="Z5094" t="s">
        <v>5070</v>
      </c>
    </row>
    <row r="5095" spans="1:26" x14ac:dyDescent="0.3">
      <c r="A5095" t="s">
        <v>3805</v>
      </c>
      <c r="B5095" t="s">
        <v>5026</v>
      </c>
      <c r="C5095" t="s">
        <v>5029</v>
      </c>
      <c r="D5095" t="s">
        <v>5035</v>
      </c>
      <c r="E5095" t="s">
        <v>5040</v>
      </c>
      <c r="F5095" t="s">
        <v>5050</v>
      </c>
      <c r="G5095">
        <v>-95.712900000000005</v>
      </c>
      <c r="H5095">
        <v>37.090200000000003</v>
      </c>
      <c r="I5095">
        <v>46631</v>
      </c>
      <c r="J5095">
        <v>358760</v>
      </c>
      <c r="K5095">
        <v>36608</v>
      </c>
      <c r="L5095">
        <v>16592</v>
      </c>
      <c r="M5095">
        <v>20553</v>
      </c>
      <c r="N5095">
        <v>0.1299791530513075</v>
      </c>
      <c r="O5095">
        <v>416451</v>
      </c>
      <c r="P5095">
        <v>0</v>
      </c>
      <c r="Q5095">
        <v>475930</v>
      </c>
      <c r="R5095">
        <v>4789</v>
      </c>
      <c r="S5095">
        <v>1.15E-2</v>
      </c>
      <c r="T5095" t="s">
        <v>5065</v>
      </c>
      <c r="U5095">
        <v>45476</v>
      </c>
      <c r="V5095" t="s">
        <v>5078</v>
      </c>
      <c r="W5095" t="s">
        <v>5083</v>
      </c>
      <c r="X5095">
        <v>16</v>
      </c>
      <c r="Y5095" t="s">
        <v>5077</v>
      </c>
      <c r="Z5095" t="s">
        <v>5070</v>
      </c>
    </row>
    <row r="5096" spans="1:26" x14ac:dyDescent="0.3">
      <c r="A5096" t="s">
        <v>4854</v>
      </c>
      <c r="B5096" t="s">
        <v>5026</v>
      </c>
      <c r="C5096" t="s">
        <v>5029</v>
      </c>
      <c r="D5096" t="s">
        <v>5031</v>
      </c>
      <c r="E5096" t="s">
        <v>5041</v>
      </c>
      <c r="F5096" t="s">
        <v>5043</v>
      </c>
      <c r="G5096">
        <v>-3.4359999999999999</v>
      </c>
      <c r="H5096">
        <v>55.378100000000003</v>
      </c>
      <c r="I5096">
        <v>184449</v>
      </c>
      <c r="J5096">
        <v>1765628</v>
      </c>
      <c r="K5096">
        <v>229916</v>
      </c>
      <c r="L5096">
        <v>131419</v>
      </c>
      <c r="M5096">
        <v>83185</v>
      </c>
      <c r="N5096">
        <v>0.1044667159508849</v>
      </c>
      <c r="O5096">
        <v>2001866</v>
      </c>
      <c r="P5096">
        <v>0</v>
      </c>
      <c r="Q5096">
        <v>0</v>
      </c>
      <c r="R5096">
        <v>34231</v>
      </c>
      <c r="S5096">
        <v>1.7100000000000001E-2</v>
      </c>
      <c r="T5096" t="s">
        <v>5063</v>
      </c>
      <c r="U5096">
        <v>45398</v>
      </c>
      <c r="V5096" t="s">
        <v>5089</v>
      </c>
      <c r="W5096" t="s">
        <v>5079</v>
      </c>
      <c r="X5096">
        <v>15</v>
      </c>
      <c r="Y5096" t="s">
        <v>5077</v>
      </c>
      <c r="Z5096" t="s">
        <v>5070</v>
      </c>
    </row>
    <row r="5097" spans="1:26" x14ac:dyDescent="0.3">
      <c r="A5097" t="s">
        <v>3882</v>
      </c>
      <c r="B5097" t="s">
        <v>5026</v>
      </c>
      <c r="C5097" t="s">
        <v>5029</v>
      </c>
      <c r="D5097" t="s">
        <v>5032</v>
      </c>
      <c r="E5097" t="s">
        <v>5041</v>
      </c>
      <c r="F5097" t="s">
        <v>5050</v>
      </c>
      <c r="G5097">
        <v>-95.712900000000005</v>
      </c>
      <c r="H5097">
        <v>37.090200000000003</v>
      </c>
      <c r="I5097">
        <v>57197</v>
      </c>
      <c r="J5097">
        <v>669056</v>
      </c>
      <c r="K5097">
        <v>148648</v>
      </c>
      <c r="L5097">
        <v>47479</v>
      </c>
      <c r="M5097">
        <v>34745</v>
      </c>
      <c r="N5097">
        <v>8.5489195561137543E-2</v>
      </c>
      <c r="O5097">
        <v>749493</v>
      </c>
      <c r="P5097">
        <v>0</v>
      </c>
      <c r="Q5097">
        <v>0</v>
      </c>
      <c r="R5097">
        <v>16938</v>
      </c>
      <c r="S5097">
        <v>2.2599999999999999E-2</v>
      </c>
      <c r="T5097" t="s">
        <v>5062</v>
      </c>
      <c r="U5097">
        <v>45626</v>
      </c>
      <c r="V5097" t="s">
        <v>5088</v>
      </c>
      <c r="W5097" t="s">
        <v>5094</v>
      </c>
      <c r="X5097">
        <v>10</v>
      </c>
      <c r="Y5097" t="s">
        <v>5082</v>
      </c>
      <c r="Z5097" t="s">
        <v>5069</v>
      </c>
    </row>
    <row r="5098" spans="1:26" x14ac:dyDescent="0.3">
      <c r="A5098" t="s">
        <v>4464</v>
      </c>
      <c r="B5098" t="s">
        <v>5026</v>
      </c>
      <c r="C5098" t="s">
        <v>5030</v>
      </c>
      <c r="D5098" t="s">
        <v>5031</v>
      </c>
      <c r="E5098" t="s">
        <v>5041</v>
      </c>
      <c r="F5098" t="s">
        <v>5046</v>
      </c>
      <c r="G5098">
        <v>133.77510000000001</v>
      </c>
      <c r="H5098">
        <v>-25.2744</v>
      </c>
      <c r="I5098">
        <v>192608</v>
      </c>
      <c r="J5098">
        <v>1613196</v>
      </c>
      <c r="K5098">
        <v>196939</v>
      </c>
      <c r="L5098">
        <v>126276</v>
      </c>
      <c r="M5098">
        <v>62082</v>
      </c>
      <c r="N5098">
        <v>0.1193958580419482</v>
      </c>
      <c r="O5098">
        <v>2050367</v>
      </c>
      <c r="P5098">
        <v>0</v>
      </c>
      <c r="Q5098">
        <v>0</v>
      </c>
      <c r="R5098">
        <v>22964</v>
      </c>
      <c r="S5098">
        <v>1.12E-2</v>
      </c>
      <c r="T5098" t="s">
        <v>5063</v>
      </c>
      <c r="U5098">
        <v>45400</v>
      </c>
      <c r="V5098" t="s">
        <v>5075</v>
      </c>
      <c r="W5098" t="s">
        <v>5079</v>
      </c>
      <c r="X5098">
        <v>15</v>
      </c>
      <c r="Y5098" t="s">
        <v>5077</v>
      </c>
      <c r="Z5098" t="s">
        <v>5070</v>
      </c>
    </row>
    <row r="5099" spans="1:26" x14ac:dyDescent="0.3">
      <c r="A5099" t="s">
        <v>3225</v>
      </c>
      <c r="B5099" t="s">
        <v>5026</v>
      </c>
      <c r="C5099" t="s">
        <v>5030</v>
      </c>
      <c r="D5099" t="s">
        <v>5033</v>
      </c>
      <c r="E5099" t="s">
        <v>5038</v>
      </c>
      <c r="F5099" t="s">
        <v>5044</v>
      </c>
      <c r="G5099">
        <v>78.962900000000005</v>
      </c>
      <c r="H5099">
        <v>20.593699999999998</v>
      </c>
      <c r="I5099">
        <v>67809</v>
      </c>
      <c r="J5099">
        <v>366523</v>
      </c>
      <c r="K5099">
        <v>69154</v>
      </c>
      <c r="L5099">
        <v>28755</v>
      </c>
      <c r="M5099">
        <v>9628</v>
      </c>
      <c r="N5099">
        <v>0.18500726458383401</v>
      </c>
      <c r="O5099">
        <v>465697</v>
      </c>
      <c r="P5099">
        <v>0</v>
      </c>
      <c r="Q5099">
        <v>0</v>
      </c>
      <c r="R5099">
        <v>4889</v>
      </c>
      <c r="S5099">
        <v>1.0500000000000001E-2</v>
      </c>
      <c r="T5099" t="s">
        <v>5064</v>
      </c>
      <c r="U5099">
        <v>45700</v>
      </c>
      <c r="V5099" t="s">
        <v>5078</v>
      </c>
      <c r="W5099" t="s">
        <v>5086</v>
      </c>
      <c r="X5099">
        <v>14</v>
      </c>
      <c r="Y5099" t="s">
        <v>5077</v>
      </c>
      <c r="Z5099" t="s">
        <v>5070</v>
      </c>
    </row>
    <row r="5100" spans="1:26" x14ac:dyDescent="0.3">
      <c r="A5100" t="s">
        <v>2965</v>
      </c>
      <c r="B5100" t="s">
        <v>5026</v>
      </c>
      <c r="C5100" t="s">
        <v>5029</v>
      </c>
      <c r="D5100" t="s">
        <v>5031</v>
      </c>
      <c r="E5100" t="s">
        <v>5041</v>
      </c>
      <c r="F5100" t="s">
        <v>5048</v>
      </c>
      <c r="G5100">
        <v>10.451499999999999</v>
      </c>
      <c r="H5100">
        <v>51.165700000000001</v>
      </c>
      <c r="I5100">
        <v>117328</v>
      </c>
      <c r="J5100">
        <v>1267680</v>
      </c>
      <c r="K5100">
        <v>262630</v>
      </c>
      <c r="L5100">
        <v>73213</v>
      </c>
      <c r="M5100">
        <v>30870</v>
      </c>
      <c r="N5100">
        <v>9.2553870209658606E-2</v>
      </c>
      <c r="O5100">
        <v>1630776</v>
      </c>
      <c r="P5100">
        <v>0</v>
      </c>
      <c r="Q5100">
        <v>0</v>
      </c>
      <c r="R5100">
        <v>28049</v>
      </c>
      <c r="S5100">
        <v>1.72E-2</v>
      </c>
      <c r="T5100" t="s">
        <v>5063</v>
      </c>
      <c r="U5100">
        <v>45604</v>
      </c>
      <c r="V5100" t="s">
        <v>5091</v>
      </c>
      <c r="W5100" t="s">
        <v>5094</v>
      </c>
      <c r="X5100">
        <v>10</v>
      </c>
      <c r="Y5100" t="s">
        <v>5082</v>
      </c>
      <c r="Z5100" t="s">
        <v>5069</v>
      </c>
    </row>
    <row r="5101" spans="1:26" x14ac:dyDescent="0.3">
      <c r="A5101" t="s">
        <v>4982</v>
      </c>
      <c r="B5101" t="s">
        <v>5026</v>
      </c>
      <c r="C5101" t="s">
        <v>5029</v>
      </c>
      <c r="D5101" t="s">
        <v>5031</v>
      </c>
      <c r="E5101" t="s">
        <v>5041</v>
      </c>
      <c r="F5101" t="s">
        <v>5045</v>
      </c>
      <c r="G5101">
        <v>-51.9253</v>
      </c>
      <c r="H5101">
        <v>-14.234999999999999</v>
      </c>
      <c r="I5101">
        <v>155883</v>
      </c>
      <c r="J5101">
        <v>1584348</v>
      </c>
      <c r="K5101">
        <v>370413</v>
      </c>
      <c r="L5101">
        <v>76703</v>
      </c>
      <c r="M5101">
        <v>77592</v>
      </c>
      <c r="N5101">
        <v>9.8389445752010973E-2</v>
      </c>
      <c r="O5101">
        <v>1769002</v>
      </c>
      <c r="P5101">
        <v>0</v>
      </c>
      <c r="Q5101">
        <v>0</v>
      </c>
      <c r="R5101">
        <v>49708</v>
      </c>
      <c r="S5101">
        <v>2.81E-2</v>
      </c>
      <c r="T5101" t="s">
        <v>5063</v>
      </c>
      <c r="U5101">
        <v>45557</v>
      </c>
      <c r="V5101" t="s">
        <v>5080</v>
      </c>
      <c r="W5101" t="s">
        <v>5096</v>
      </c>
      <c r="X5101">
        <v>8</v>
      </c>
      <c r="Y5101" t="s">
        <v>5082</v>
      </c>
      <c r="Z5101" t="s">
        <v>5069</v>
      </c>
    </row>
    <row r="5102" spans="1:26" x14ac:dyDescent="0.3">
      <c r="A5102" t="s">
        <v>2878</v>
      </c>
      <c r="B5102" t="s">
        <v>5026</v>
      </c>
      <c r="C5102" t="s">
        <v>5029</v>
      </c>
      <c r="D5102" t="s">
        <v>5033</v>
      </c>
      <c r="E5102" t="s">
        <v>5041</v>
      </c>
      <c r="F5102" t="s">
        <v>5046</v>
      </c>
      <c r="G5102">
        <v>133.77510000000001</v>
      </c>
      <c r="H5102">
        <v>-25.2744</v>
      </c>
      <c r="I5102">
        <v>17577</v>
      </c>
      <c r="J5102">
        <v>107219</v>
      </c>
      <c r="K5102">
        <v>21030</v>
      </c>
      <c r="L5102">
        <v>3541</v>
      </c>
      <c r="M5102">
        <v>2554</v>
      </c>
      <c r="N5102">
        <v>0.16394152740311571</v>
      </c>
      <c r="O5102">
        <v>118753</v>
      </c>
      <c r="P5102">
        <v>0</v>
      </c>
      <c r="Q5102">
        <v>0</v>
      </c>
      <c r="R5102">
        <v>1888</v>
      </c>
      <c r="S5102">
        <v>1.5900000000000001E-2</v>
      </c>
      <c r="T5102" t="s">
        <v>5064</v>
      </c>
      <c r="U5102">
        <v>45636</v>
      </c>
      <c r="V5102" t="s">
        <v>5089</v>
      </c>
      <c r="W5102" t="s">
        <v>5081</v>
      </c>
      <c r="X5102">
        <v>15</v>
      </c>
      <c r="Y5102" t="s">
        <v>5077</v>
      </c>
      <c r="Z5102" t="s">
        <v>5070</v>
      </c>
    </row>
    <row r="5103" spans="1:26" x14ac:dyDescent="0.3">
      <c r="A5103" t="s">
        <v>2569</v>
      </c>
      <c r="B5103" t="s">
        <v>5026</v>
      </c>
      <c r="C5103" t="s">
        <v>5029</v>
      </c>
      <c r="D5103" t="s">
        <v>5033</v>
      </c>
      <c r="E5103" t="s">
        <v>5041</v>
      </c>
      <c r="F5103" t="s">
        <v>5044</v>
      </c>
      <c r="G5103">
        <v>78.962900000000005</v>
      </c>
      <c r="H5103">
        <v>20.593699999999998</v>
      </c>
      <c r="I5103">
        <v>227321</v>
      </c>
      <c r="J5103">
        <v>959840</v>
      </c>
      <c r="K5103">
        <v>110332</v>
      </c>
      <c r="L5103">
        <v>48903</v>
      </c>
      <c r="M5103">
        <v>50479</v>
      </c>
      <c r="N5103">
        <v>0.23683295581998179</v>
      </c>
      <c r="O5103">
        <v>1226325</v>
      </c>
      <c r="P5103">
        <v>0</v>
      </c>
      <c r="Q5103">
        <v>0</v>
      </c>
      <c r="R5103">
        <v>36421</v>
      </c>
      <c r="S5103">
        <v>2.9700000000000001E-2</v>
      </c>
      <c r="T5103" t="s">
        <v>5064</v>
      </c>
      <c r="U5103">
        <v>45596</v>
      </c>
      <c r="V5103" t="s">
        <v>5075</v>
      </c>
      <c r="W5103" t="s">
        <v>5090</v>
      </c>
      <c r="X5103">
        <v>13</v>
      </c>
      <c r="Y5103" t="s">
        <v>5077</v>
      </c>
      <c r="Z5103" t="s">
        <v>5071</v>
      </c>
    </row>
    <row r="5104" spans="1:26" x14ac:dyDescent="0.3">
      <c r="A5104" t="s">
        <v>1429</v>
      </c>
      <c r="B5104" t="s">
        <v>5026</v>
      </c>
      <c r="C5104" t="s">
        <v>5029</v>
      </c>
      <c r="D5104" t="s">
        <v>5032</v>
      </c>
      <c r="E5104" t="s">
        <v>5041</v>
      </c>
      <c r="F5104" t="s">
        <v>5044</v>
      </c>
      <c r="G5104">
        <v>78.962900000000005</v>
      </c>
      <c r="H5104">
        <v>20.593699999999998</v>
      </c>
      <c r="I5104">
        <v>44654</v>
      </c>
      <c r="J5104">
        <v>767331</v>
      </c>
      <c r="K5104">
        <v>138585</v>
      </c>
      <c r="L5104">
        <v>55277</v>
      </c>
      <c r="M5104">
        <v>16372</v>
      </c>
      <c r="N5104">
        <v>5.8195058858679212E-2</v>
      </c>
      <c r="O5104">
        <v>900348</v>
      </c>
      <c r="P5104">
        <v>0</v>
      </c>
      <c r="Q5104">
        <v>0</v>
      </c>
      <c r="R5104">
        <v>14945</v>
      </c>
      <c r="S5104">
        <v>1.66E-2</v>
      </c>
      <c r="T5104" t="s">
        <v>5062</v>
      </c>
      <c r="U5104">
        <v>45731</v>
      </c>
      <c r="V5104" t="s">
        <v>5088</v>
      </c>
      <c r="W5104" t="s">
        <v>5076</v>
      </c>
      <c r="X5104">
        <v>10</v>
      </c>
      <c r="Y5104" t="s">
        <v>5082</v>
      </c>
      <c r="Z5104" t="s">
        <v>5069</v>
      </c>
    </row>
    <row r="5105" spans="1:26" x14ac:dyDescent="0.3">
      <c r="A5105" t="s">
        <v>3890</v>
      </c>
      <c r="B5105" t="s">
        <v>5026</v>
      </c>
      <c r="C5105" t="s">
        <v>5030</v>
      </c>
      <c r="D5105" t="s">
        <v>5033</v>
      </c>
      <c r="E5105" t="s">
        <v>5041</v>
      </c>
      <c r="F5105" t="s">
        <v>5049</v>
      </c>
      <c r="G5105">
        <v>-106.3468</v>
      </c>
      <c r="H5105">
        <v>56.130400000000002</v>
      </c>
      <c r="I5105">
        <v>45370</v>
      </c>
      <c r="J5105">
        <v>183335</v>
      </c>
      <c r="K5105">
        <v>35929</v>
      </c>
      <c r="L5105">
        <v>13103</v>
      </c>
      <c r="M5105">
        <v>10985</v>
      </c>
      <c r="N5105">
        <v>0.2474741148518412</v>
      </c>
      <c r="O5105">
        <v>232411</v>
      </c>
      <c r="P5105">
        <v>0</v>
      </c>
      <c r="Q5105">
        <v>0</v>
      </c>
      <c r="R5105">
        <v>2649</v>
      </c>
      <c r="S5105">
        <v>1.14E-2</v>
      </c>
      <c r="T5105" t="s">
        <v>5062</v>
      </c>
      <c r="U5105">
        <v>45763</v>
      </c>
      <c r="V5105" t="s">
        <v>5078</v>
      </c>
      <c r="W5105" t="s">
        <v>5079</v>
      </c>
      <c r="X5105">
        <v>12</v>
      </c>
      <c r="Y5105" t="s">
        <v>5077</v>
      </c>
      <c r="Z5105" t="s">
        <v>5071</v>
      </c>
    </row>
    <row r="5106" spans="1:26" x14ac:dyDescent="0.3">
      <c r="A5106" t="s">
        <v>4650</v>
      </c>
      <c r="B5106" t="s">
        <v>5026</v>
      </c>
      <c r="C5106" t="s">
        <v>5029</v>
      </c>
      <c r="D5106" t="s">
        <v>5032</v>
      </c>
      <c r="E5106" t="s">
        <v>5038</v>
      </c>
      <c r="F5106" t="s">
        <v>5045</v>
      </c>
      <c r="G5106">
        <v>-51.9253</v>
      </c>
      <c r="H5106">
        <v>-14.234999999999999</v>
      </c>
      <c r="I5106">
        <v>303285</v>
      </c>
      <c r="J5106">
        <v>3062807</v>
      </c>
      <c r="K5106">
        <v>607144</v>
      </c>
      <c r="L5106">
        <v>181769</v>
      </c>
      <c r="M5106">
        <v>80348</v>
      </c>
      <c r="N5106">
        <v>9.902210693418402E-2</v>
      </c>
      <c r="O5106">
        <v>3498103</v>
      </c>
      <c r="P5106">
        <v>0</v>
      </c>
      <c r="Q5106">
        <v>0</v>
      </c>
      <c r="R5106">
        <v>77308</v>
      </c>
      <c r="S5106">
        <v>2.2100000000000002E-2</v>
      </c>
      <c r="T5106" t="s">
        <v>5062</v>
      </c>
      <c r="U5106">
        <v>45482</v>
      </c>
      <c r="V5106" t="s">
        <v>5089</v>
      </c>
      <c r="W5106" t="s">
        <v>5083</v>
      </c>
      <c r="X5106">
        <v>11</v>
      </c>
      <c r="Y5106" t="s">
        <v>5082</v>
      </c>
      <c r="Z5106" t="s">
        <v>5069</v>
      </c>
    </row>
    <row r="5107" spans="1:26" x14ac:dyDescent="0.3">
      <c r="A5107" t="s">
        <v>4878</v>
      </c>
      <c r="B5107" t="s">
        <v>5026</v>
      </c>
      <c r="C5107" t="s">
        <v>5029</v>
      </c>
      <c r="D5107" t="s">
        <v>5033</v>
      </c>
      <c r="E5107" t="s">
        <v>5041</v>
      </c>
      <c r="F5107" t="s">
        <v>5048</v>
      </c>
      <c r="G5107">
        <v>10.451499999999999</v>
      </c>
      <c r="H5107">
        <v>51.165700000000001</v>
      </c>
      <c r="I5107">
        <v>44362</v>
      </c>
      <c r="J5107">
        <v>213610</v>
      </c>
      <c r="K5107">
        <v>42560</v>
      </c>
      <c r="L5107">
        <v>8089</v>
      </c>
      <c r="M5107">
        <v>6911</v>
      </c>
      <c r="N5107">
        <v>0.20767778093608771</v>
      </c>
      <c r="O5107">
        <v>265004</v>
      </c>
      <c r="P5107">
        <v>0</v>
      </c>
      <c r="Q5107">
        <v>0</v>
      </c>
      <c r="R5107">
        <v>4531</v>
      </c>
      <c r="S5107">
        <v>1.7100000000000001E-2</v>
      </c>
      <c r="T5107" t="s">
        <v>5064</v>
      </c>
      <c r="U5107">
        <v>45329</v>
      </c>
      <c r="V5107" t="s">
        <v>5078</v>
      </c>
      <c r="W5107" t="s">
        <v>5086</v>
      </c>
      <c r="X5107">
        <v>12</v>
      </c>
      <c r="Y5107" t="s">
        <v>5077</v>
      </c>
      <c r="Z5107" t="s">
        <v>5071</v>
      </c>
    </row>
    <row r="5108" spans="1:26" x14ac:dyDescent="0.3">
      <c r="A5108" t="s">
        <v>1866</v>
      </c>
      <c r="B5108" t="s">
        <v>5026</v>
      </c>
      <c r="C5108" t="s">
        <v>5029</v>
      </c>
      <c r="D5108" t="s">
        <v>5035</v>
      </c>
      <c r="E5108" t="s">
        <v>5040</v>
      </c>
      <c r="F5108" t="s">
        <v>5049</v>
      </c>
      <c r="G5108">
        <v>-106.3468</v>
      </c>
      <c r="H5108">
        <v>56.130400000000002</v>
      </c>
      <c r="I5108">
        <v>63425</v>
      </c>
      <c r="J5108">
        <v>376385</v>
      </c>
      <c r="K5108">
        <v>50206</v>
      </c>
      <c r="L5108">
        <v>16207</v>
      </c>
      <c r="M5108">
        <v>15234</v>
      </c>
      <c r="N5108">
        <v>0.1685112335388704</v>
      </c>
      <c r="O5108">
        <v>438083</v>
      </c>
      <c r="P5108">
        <v>0</v>
      </c>
      <c r="Q5108">
        <v>167048</v>
      </c>
      <c r="R5108">
        <v>11039</v>
      </c>
      <c r="S5108">
        <v>2.52E-2</v>
      </c>
      <c r="T5108" t="s">
        <v>5065</v>
      </c>
      <c r="U5108">
        <v>45622</v>
      </c>
      <c r="V5108" t="s">
        <v>5089</v>
      </c>
      <c r="W5108" t="s">
        <v>5094</v>
      </c>
      <c r="X5108">
        <v>11</v>
      </c>
      <c r="Y5108" t="s">
        <v>5082</v>
      </c>
      <c r="Z5108" t="s">
        <v>5070</v>
      </c>
    </row>
    <row r="5109" spans="1:26" x14ac:dyDescent="0.3">
      <c r="A5109" t="s">
        <v>31</v>
      </c>
      <c r="B5109" t="s">
        <v>5026</v>
      </c>
      <c r="C5109" t="s">
        <v>5030</v>
      </c>
      <c r="D5109" t="s">
        <v>5031</v>
      </c>
      <c r="E5109" t="s">
        <v>5040</v>
      </c>
      <c r="F5109" t="s">
        <v>5044</v>
      </c>
      <c r="G5109">
        <v>78.962900000000005</v>
      </c>
      <c r="H5109">
        <v>20.593699999999998</v>
      </c>
      <c r="I5109">
        <v>37106</v>
      </c>
      <c r="J5109">
        <v>270886</v>
      </c>
      <c r="K5109">
        <v>49303</v>
      </c>
      <c r="L5109">
        <v>10630</v>
      </c>
      <c r="M5109">
        <v>15923</v>
      </c>
      <c r="N5109">
        <v>0.13698239481084501</v>
      </c>
      <c r="O5109">
        <v>339969</v>
      </c>
      <c r="P5109">
        <v>0</v>
      </c>
      <c r="Q5109">
        <v>189109</v>
      </c>
      <c r="R5109">
        <v>7275</v>
      </c>
      <c r="S5109">
        <v>2.1399999999999999E-2</v>
      </c>
      <c r="T5109" t="s">
        <v>5063</v>
      </c>
      <c r="U5109">
        <v>45776</v>
      </c>
      <c r="V5109" t="s">
        <v>5089</v>
      </c>
      <c r="W5109" t="s">
        <v>5079</v>
      </c>
      <c r="X5109">
        <v>16</v>
      </c>
      <c r="Y5109" t="s">
        <v>5077</v>
      </c>
      <c r="Z5109" t="s">
        <v>5070</v>
      </c>
    </row>
    <row r="5110" spans="1:26" x14ac:dyDescent="0.3">
      <c r="A5110" t="s">
        <v>2885</v>
      </c>
      <c r="B5110" t="s">
        <v>5026</v>
      </c>
      <c r="C5110" t="s">
        <v>5029</v>
      </c>
      <c r="D5110" t="s">
        <v>5033</v>
      </c>
      <c r="E5110" t="s">
        <v>5041</v>
      </c>
      <c r="F5110" t="s">
        <v>5049</v>
      </c>
      <c r="G5110">
        <v>-106.3468</v>
      </c>
      <c r="H5110">
        <v>56.130400000000002</v>
      </c>
      <c r="I5110">
        <v>55939</v>
      </c>
      <c r="J5110">
        <v>279457</v>
      </c>
      <c r="K5110">
        <v>38544</v>
      </c>
      <c r="L5110">
        <v>13860</v>
      </c>
      <c r="M5110">
        <v>12809</v>
      </c>
      <c r="N5110">
        <v>0.20017209318440191</v>
      </c>
      <c r="O5110">
        <v>331798</v>
      </c>
      <c r="P5110">
        <v>0</v>
      </c>
      <c r="Q5110">
        <v>0</v>
      </c>
      <c r="R5110">
        <v>5242</v>
      </c>
      <c r="S5110">
        <v>1.5800000000000002E-2</v>
      </c>
      <c r="T5110" t="s">
        <v>5064</v>
      </c>
      <c r="U5110">
        <v>45771</v>
      </c>
      <c r="V5110" t="s">
        <v>5075</v>
      </c>
      <c r="W5110" t="s">
        <v>5079</v>
      </c>
      <c r="X5110">
        <v>11</v>
      </c>
      <c r="Y5110" t="s">
        <v>5082</v>
      </c>
      <c r="Z5110" t="s">
        <v>5071</v>
      </c>
    </row>
    <row r="5111" spans="1:26" x14ac:dyDescent="0.3">
      <c r="A5111" t="s">
        <v>2838</v>
      </c>
      <c r="B5111" t="s">
        <v>5026</v>
      </c>
      <c r="C5111" t="s">
        <v>5029</v>
      </c>
      <c r="D5111" t="s">
        <v>5031</v>
      </c>
      <c r="E5111" t="s">
        <v>5041</v>
      </c>
      <c r="F5111" t="s">
        <v>5050</v>
      </c>
      <c r="G5111">
        <v>-95.712900000000005</v>
      </c>
      <c r="H5111">
        <v>37.090200000000003</v>
      </c>
      <c r="I5111">
        <v>227905</v>
      </c>
      <c r="J5111">
        <v>1586196</v>
      </c>
      <c r="K5111">
        <v>245211</v>
      </c>
      <c r="L5111">
        <v>114848</v>
      </c>
      <c r="M5111">
        <v>65666</v>
      </c>
      <c r="N5111">
        <v>0.14368055479484501</v>
      </c>
      <c r="O5111">
        <v>1786196</v>
      </c>
      <c r="P5111">
        <v>0</v>
      </c>
      <c r="Q5111">
        <v>0</v>
      </c>
      <c r="R5111">
        <v>53050</v>
      </c>
      <c r="S5111">
        <v>2.9700000000000001E-2</v>
      </c>
      <c r="T5111" t="s">
        <v>5063</v>
      </c>
      <c r="U5111">
        <v>45697</v>
      </c>
      <c r="V5111" t="s">
        <v>5080</v>
      </c>
      <c r="W5111" t="s">
        <v>5086</v>
      </c>
      <c r="X5111">
        <v>11</v>
      </c>
      <c r="Y5111" t="s">
        <v>5082</v>
      </c>
      <c r="Z5111" t="s">
        <v>5070</v>
      </c>
    </row>
    <row r="5112" spans="1:26" x14ac:dyDescent="0.3">
      <c r="A5112" t="s">
        <v>3648</v>
      </c>
      <c r="B5112" t="s">
        <v>5026</v>
      </c>
      <c r="C5112" t="s">
        <v>5029</v>
      </c>
      <c r="D5112" t="s">
        <v>5035</v>
      </c>
      <c r="E5112" t="s">
        <v>5040</v>
      </c>
      <c r="F5112" t="s">
        <v>5043</v>
      </c>
      <c r="G5112">
        <v>-3.4359999999999999</v>
      </c>
      <c r="H5112">
        <v>55.378100000000003</v>
      </c>
      <c r="I5112">
        <v>18160</v>
      </c>
      <c r="J5112">
        <v>106334</v>
      </c>
      <c r="K5112">
        <v>15859</v>
      </c>
      <c r="L5112">
        <v>4890</v>
      </c>
      <c r="M5112">
        <v>3515</v>
      </c>
      <c r="N5112">
        <v>0.1707892991176044</v>
      </c>
      <c r="O5112">
        <v>131279</v>
      </c>
      <c r="P5112">
        <v>0</v>
      </c>
      <c r="Q5112">
        <v>312323</v>
      </c>
      <c r="R5112">
        <v>2507</v>
      </c>
      <c r="S5112">
        <v>1.9099999999999999E-2</v>
      </c>
      <c r="T5112" t="s">
        <v>5065</v>
      </c>
      <c r="U5112">
        <v>45748</v>
      </c>
      <c r="V5112" t="s">
        <v>5089</v>
      </c>
      <c r="W5112" t="s">
        <v>5079</v>
      </c>
      <c r="X5112">
        <v>12</v>
      </c>
      <c r="Y5112" t="s">
        <v>5077</v>
      </c>
      <c r="Z5112" t="s">
        <v>5070</v>
      </c>
    </row>
    <row r="5113" spans="1:26" x14ac:dyDescent="0.3">
      <c r="A5113" t="s">
        <v>164</v>
      </c>
      <c r="B5113" t="s">
        <v>5026</v>
      </c>
      <c r="C5113" t="s">
        <v>5029</v>
      </c>
      <c r="D5113" t="s">
        <v>5032</v>
      </c>
      <c r="E5113" t="s">
        <v>5041</v>
      </c>
      <c r="F5113" t="s">
        <v>5050</v>
      </c>
      <c r="G5113">
        <v>-95.712900000000005</v>
      </c>
      <c r="H5113">
        <v>37.090200000000003</v>
      </c>
      <c r="I5113">
        <v>71772</v>
      </c>
      <c r="J5113">
        <v>856432</v>
      </c>
      <c r="K5113">
        <v>204151</v>
      </c>
      <c r="L5113">
        <v>55978</v>
      </c>
      <c r="M5113">
        <v>22354</v>
      </c>
      <c r="N5113">
        <v>8.3804088317321099E-2</v>
      </c>
      <c r="O5113">
        <v>1040785</v>
      </c>
      <c r="P5113">
        <v>0</v>
      </c>
      <c r="Q5113">
        <v>0</v>
      </c>
      <c r="R5113">
        <v>23001</v>
      </c>
      <c r="S5113">
        <v>2.2100000000000002E-2</v>
      </c>
      <c r="T5113" t="s">
        <v>5062</v>
      </c>
      <c r="U5113">
        <v>45411</v>
      </c>
      <c r="V5113" t="s">
        <v>5085</v>
      </c>
      <c r="W5113" t="s">
        <v>5079</v>
      </c>
      <c r="X5113">
        <v>12</v>
      </c>
      <c r="Y5113" t="s">
        <v>5077</v>
      </c>
      <c r="Z5113" t="s">
        <v>5069</v>
      </c>
    </row>
    <row r="5114" spans="1:26" x14ac:dyDescent="0.3">
      <c r="A5114" t="s">
        <v>2108</v>
      </c>
      <c r="B5114" t="s">
        <v>5026</v>
      </c>
      <c r="C5114" t="s">
        <v>5029</v>
      </c>
      <c r="D5114" t="s">
        <v>5033</v>
      </c>
      <c r="E5114" t="s">
        <v>5041</v>
      </c>
      <c r="F5114" t="s">
        <v>5045</v>
      </c>
      <c r="G5114">
        <v>-51.9253</v>
      </c>
      <c r="H5114">
        <v>-14.234999999999999</v>
      </c>
      <c r="I5114">
        <v>94156</v>
      </c>
      <c r="J5114">
        <v>377828</v>
      </c>
      <c r="K5114">
        <v>88564</v>
      </c>
      <c r="L5114">
        <v>19167</v>
      </c>
      <c r="M5114">
        <v>7824</v>
      </c>
      <c r="N5114">
        <v>0.24920376148901041</v>
      </c>
      <c r="O5114">
        <v>480731</v>
      </c>
      <c r="P5114">
        <v>0</v>
      </c>
      <c r="Q5114">
        <v>0</v>
      </c>
      <c r="R5114">
        <v>11585</v>
      </c>
      <c r="S5114">
        <v>2.41E-2</v>
      </c>
      <c r="T5114" t="s">
        <v>5064</v>
      </c>
      <c r="U5114">
        <v>45421</v>
      </c>
      <c r="V5114" t="s">
        <v>5075</v>
      </c>
      <c r="W5114" t="s">
        <v>5087</v>
      </c>
      <c r="X5114">
        <v>11</v>
      </c>
      <c r="Y5114" t="s">
        <v>5082</v>
      </c>
      <c r="Z5114" t="s">
        <v>5071</v>
      </c>
    </row>
    <row r="5115" spans="1:26" x14ac:dyDescent="0.3">
      <c r="A5115" t="s">
        <v>3132</v>
      </c>
      <c r="B5115" t="s">
        <v>5026</v>
      </c>
      <c r="C5115" t="s">
        <v>5029</v>
      </c>
      <c r="D5115" t="s">
        <v>5033</v>
      </c>
      <c r="E5115" t="s">
        <v>5041</v>
      </c>
      <c r="F5115" t="s">
        <v>5045</v>
      </c>
      <c r="G5115">
        <v>-51.9253</v>
      </c>
      <c r="H5115">
        <v>-14.234999999999999</v>
      </c>
      <c r="I5115">
        <v>603587</v>
      </c>
      <c r="J5115">
        <v>2573118</v>
      </c>
      <c r="K5115">
        <v>514917</v>
      </c>
      <c r="L5115">
        <v>202236</v>
      </c>
      <c r="M5115">
        <v>137144</v>
      </c>
      <c r="N5115">
        <v>0.2345745039859215</v>
      </c>
      <c r="O5115">
        <v>2969806</v>
      </c>
      <c r="P5115">
        <v>0</v>
      </c>
      <c r="Q5115">
        <v>0</v>
      </c>
      <c r="R5115">
        <v>67711</v>
      </c>
      <c r="S5115">
        <v>2.2800000000000001E-2</v>
      </c>
      <c r="T5115" t="s">
        <v>5064</v>
      </c>
      <c r="U5115">
        <v>45324</v>
      </c>
      <c r="V5115" t="s">
        <v>5091</v>
      </c>
      <c r="W5115" t="s">
        <v>5086</v>
      </c>
      <c r="X5115">
        <v>16</v>
      </c>
      <c r="Y5115" t="s">
        <v>5077</v>
      </c>
      <c r="Z5115" t="s">
        <v>5071</v>
      </c>
    </row>
    <row r="5116" spans="1:26" x14ac:dyDescent="0.3">
      <c r="A5116" t="s">
        <v>854</v>
      </c>
      <c r="B5116" t="s">
        <v>5026</v>
      </c>
      <c r="C5116" t="s">
        <v>5029</v>
      </c>
      <c r="D5116" t="s">
        <v>5033</v>
      </c>
      <c r="E5116" t="s">
        <v>5040</v>
      </c>
      <c r="F5116" t="s">
        <v>5044</v>
      </c>
      <c r="G5116">
        <v>78.962900000000005</v>
      </c>
      <c r="H5116">
        <v>20.593699999999998</v>
      </c>
      <c r="I5116">
        <v>21861</v>
      </c>
      <c r="J5116">
        <v>102055</v>
      </c>
      <c r="K5116">
        <v>14602</v>
      </c>
      <c r="L5116">
        <v>7550</v>
      </c>
      <c r="M5116">
        <v>2242</v>
      </c>
      <c r="N5116">
        <v>0.21421072761513371</v>
      </c>
      <c r="O5116">
        <v>116977</v>
      </c>
      <c r="P5116">
        <v>0</v>
      </c>
      <c r="Q5116">
        <v>1846078</v>
      </c>
      <c r="R5116">
        <v>3509</v>
      </c>
      <c r="S5116">
        <v>0.03</v>
      </c>
      <c r="T5116" t="s">
        <v>5064</v>
      </c>
      <c r="U5116">
        <v>45342</v>
      </c>
      <c r="V5116" t="s">
        <v>5089</v>
      </c>
      <c r="W5116" t="s">
        <v>5086</v>
      </c>
      <c r="X5116">
        <v>16</v>
      </c>
      <c r="Y5116" t="s">
        <v>5077</v>
      </c>
      <c r="Z5116" t="s">
        <v>5071</v>
      </c>
    </row>
    <row r="5117" spans="1:26" x14ac:dyDescent="0.3">
      <c r="A5117" t="s">
        <v>1141</v>
      </c>
      <c r="B5117" t="s">
        <v>5026</v>
      </c>
      <c r="C5117" t="s">
        <v>5029</v>
      </c>
      <c r="D5117" t="s">
        <v>5031</v>
      </c>
      <c r="E5117" t="s">
        <v>5041</v>
      </c>
      <c r="F5117" t="s">
        <v>5050</v>
      </c>
      <c r="G5117">
        <v>-95.712900000000005</v>
      </c>
      <c r="H5117">
        <v>37.090200000000003</v>
      </c>
      <c r="I5117">
        <v>239739</v>
      </c>
      <c r="J5117">
        <v>2514192</v>
      </c>
      <c r="K5117">
        <v>491802</v>
      </c>
      <c r="L5117">
        <v>176222</v>
      </c>
      <c r="M5117">
        <v>97186</v>
      </c>
      <c r="N5117">
        <v>9.5354425036573209E-2</v>
      </c>
      <c r="O5117">
        <v>2947470</v>
      </c>
      <c r="P5117">
        <v>0</v>
      </c>
      <c r="Q5117">
        <v>0</v>
      </c>
      <c r="R5117">
        <v>38906</v>
      </c>
      <c r="S5117">
        <v>1.32E-2</v>
      </c>
      <c r="T5117" t="s">
        <v>5063</v>
      </c>
      <c r="U5117">
        <v>45447</v>
      </c>
      <c r="V5117" t="s">
        <v>5089</v>
      </c>
      <c r="W5117" t="s">
        <v>5093</v>
      </c>
      <c r="X5117">
        <v>9</v>
      </c>
      <c r="Y5117" t="s">
        <v>5082</v>
      </c>
      <c r="Z5117" t="s">
        <v>5069</v>
      </c>
    </row>
    <row r="5118" spans="1:26" x14ac:dyDescent="0.3">
      <c r="A5118" t="s">
        <v>171</v>
      </c>
      <c r="B5118" t="s">
        <v>5026</v>
      </c>
      <c r="C5118" t="s">
        <v>5029</v>
      </c>
      <c r="D5118" t="s">
        <v>5033</v>
      </c>
      <c r="E5118" t="s">
        <v>5041</v>
      </c>
      <c r="F5118" t="s">
        <v>5050</v>
      </c>
      <c r="G5118">
        <v>-95.712900000000005</v>
      </c>
      <c r="H5118">
        <v>37.090200000000003</v>
      </c>
      <c r="I5118">
        <v>81648</v>
      </c>
      <c r="J5118">
        <v>416902</v>
      </c>
      <c r="K5118">
        <v>72855</v>
      </c>
      <c r="L5118">
        <v>21239</v>
      </c>
      <c r="M5118">
        <v>23594</v>
      </c>
      <c r="N5118">
        <v>0.1958458388055298</v>
      </c>
      <c r="O5118">
        <v>488808</v>
      </c>
      <c r="P5118">
        <v>0</v>
      </c>
      <c r="Q5118">
        <v>0</v>
      </c>
      <c r="R5118">
        <v>11340</v>
      </c>
      <c r="S5118">
        <v>2.3199999999999998E-2</v>
      </c>
      <c r="T5118" t="s">
        <v>5062</v>
      </c>
      <c r="U5118">
        <v>45629</v>
      </c>
      <c r="V5118" t="s">
        <v>5089</v>
      </c>
      <c r="W5118" t="s">
        <v>5081</v>
      </c>
      <c r="X5118">
        <v>13</v>
      </c>
      <c r="Y5118" t="s">
        <v>5077</v>
      </c>
      <c r="Z5118" t="s">
        <v>5070</v>
      </c>
    </row>
    <row r="5119" spans="1:26" x14ac:dyDescent="0.3">
      <c r="A5119" t="s">
        <v>3576</v>
      </c>
      <c r="B5119" t="s">
        <v>5026</v>
      </c>
      <c r="C5119" t="s">
        <v>5029</v>
      </c>
      <c r="D5119" t="s">
        <v>5033</v>
      </c>
      <c r="E5119" t="s">
        <v>5041</v>
      </c>
      <c r="F5119" t="s">
        <v>5050</v>
      </c>
      <c r="G5119">
        <v>-95.712900000000005</v>
      </c>
      <c r="H5119">
        <v>37.090200000000003</v>
      </c>
      <c r="I5119">
        <v>507921</v>
      </c>
      <c r="J5119">
        <v>2582065</v>
      </c>
      <c r="K5119">
        <v>368421</v>
      </c>
      <c r="L5119">
        <v>181963</v>
      </c>
      <c r="M5119">
        <v>70862</v>
      </c>
      <c r="N5119">
        <v>0.1967113208397113</v>
      </c>
      <c r="O5119">
        <v>2989907</v>
      </c>
      <c r="P5119">
        <v>0</v>
      </c>
      <c r="Q5119">
        <v>0</v>
      </c>
      <c r="R5119">
        <v>51725</v>
      </c>
      <c r="S5119">
        <v>1.7299999999999999E-2</v>
      </c>
      <c r="T5119" t="s">
        <v>5064</v>
      </c>
      <c r="U5119">
        <v>45572</v>
      </c>
      <c r="V5119" t="s">
        <v>5085</v>
      </c>
      <c r="W5119" t="s">
        <v>5090</v>
      </c>
      <c r="X5119">
        <v>17</v>
      </c>
      <c r="Y5119" t="s">
        <v>5077</v>
      </c>
      <c r="Z5119" t="s">
        <v>5070</v>
      </c>
    </row>
    <row r="5120" spans="1:26" x14ac:dyDescent="0.3">
      <c r="A5120" t="s">
        <v>1065</v>
      </c>
      <c r="B5120" t="s">
        <v>5026</v>
      </c>
      <c r="C5120" t="s">
        <v>5029</v>
      </c>
      <c r="D5120" t="s">
        <v>5031</v>
      </c>
      <c r="E5120" t="s">
        <v>5041</v>
      </c>
      <c r="F5120" t="s">
        <v>5049</v>
      </c>
      <c r="G5120">
        <v>-106.3468</v>
      </c>
      <c r="H5120">
        <v>56.130400000000002</v>
      </c>
      <c r="I5120">
        <v>156005</v>
      </c>
      <c r="J5120">
        <v>1569995</v>
      </c>
      <c r="K5120">
        <v>190880</v>
      </c>
      <c r="L5120">
        <v>55315</v>
      </c>
      <c r="M5120">
        <v>57960</v>
      </c>
      <c r="N5120">
        <v>9.9367131808907841E-2</v>
      </c>
      <c r="O5120">
        <v>1976805</v>
      </c>
      <c r="P5120">
        <v>0</v>
      </c>
      <c r="Q5120">
        <v>0</v>
      </c>
      <c r="R5120">
        <v>39931</v>
      </c>
      <c r="S5120">
        <v>2.0199999999999999E-2</v>
      </c>
      <c r="T5120" t="s">
        <v>5063</v>
      </c>
      <c r="U5120">
        <v>45612</v>
      </c>
      <c r="V5120" t="s">
        <v>5088</v>
      </c>
      <c r="W5120" t="s">
        <v>5094</v>
      </c>
      <c r="X5120">
        <v>16</v>
      </c>
      <c r="Y5120" t="s">
        <v>5077</v>
      </c>
      <c r="Z5120" t="s">
        <v>5069</v>
      </c>
    </row>
    <row r="5121" spans="1:26" x14ac:dyDescent="0.3">
      <c r="A5121" t="s">
        <v>1600</v>
      </c>
      <c r="B5121" t="s">
        <v>5026</v>
      </c>
      <c r="C5121" t="s">
        <v>5029</v>
      </c>
      <c r="D5121" t="s">
        <v>5032</v>
      </c>
      <c r="E5121" t="s">
        <v>5041</v>
      </c>
      <c r="F5121" t="s">
        <v>5046</v>
      </c>
      <c r="G5121">
        <v>133.77510000000001</v>
      </c>
      <c r="H5121">
        <v>-25.2744</v>
      </c>
      <c r="I5121">
        <v>75907</v>
      </c>
      <c r="J5121">
        <v>784243</v>
      </c>
      <c r="K5121">
        <v>173589</v>
      </c>
      <c r="L5121">
        <v>54911</v>
      </c>
      <c r="M5121">
        <v>30021</v>
      </c>
      <c r="N5121">
        <v>9.6791238512584615E-2</v>
      </c>
      <c r="O5121">
        <v>957797</v>
      </c>
      <c r="P5121">
        <v>0</v>
      </c>
      <c r="Q5121">
        <v>0</v>
      </c>
      <c r="R5121">
        <v>21550</v>
      </c>
      <c r="S5121">
        <v>2.2499999999999999E-2</v>
      </c>
      <c r="T5121" t="s">
        <v>5062</v>
      </c>
      <c r="U5121">
        <v>45381</v>
      </c>
      <c r="V5121" t="s">
        <v>5088</v>
      </c>
      <c r="W5121" t="s">
        <v>5076</v>
      </c>
      <c r="X5121">
        <v>8</v>
      </c>
      <c r="Y5121" t="s">
        <v>5082</v>
      </c>
      <c r="Z5121" t="s">
        <v>5069</v>
      </c>
    </row>
    <row r="5122" spans="1:26" x14ac:dyDescent="0.3">
      <c r="A5122" t="s">
        <v>2999</v>
      </c>
      <c r="B5122" t="s">
        <v>5026</v>
      </c>
      <c r="C5122" t="s">
        <v>5029</v>
      </c>
      <c r="D5122" t="s">
        <v>5032</v>
      </c>
      <c r="E5122" t="s">
        <v>5041</v>
      </c>
      <c r="F5122" t="s">
        <v>5043</v>
      </c>
      <c r="G5122">
        <v>-3.4359999999999999</v>
      </c>
      <c r="H5122">
        <v>55.378100000000003</v>
      </c>
      <c r="I5122">
        <v>59762</v>
      </c>
      <c r="J5122">
        <v>896674</v>
      </c>
      <c r="K5122">
        <v>125907</v>
      </c>
      <c r="L5122">
        <v>53743</v>
      </c>
      <c r="M5122">
        <v>33856</v>
      </c>
      <c r="N5122">
        <v>6.6648685749340589E-2</v>
      </c>
      <c r="O5122">
        <v>1093397</v>
      </c>
      <c r="P5122">
        <v>0</v>
      </c>
      <c r="Q5122">
        <v>0</v>
      </c>
      <c r="R5122">
        <v>26460</v>
      </c>
      <c r="S5122">
        <v>2.4199999999999999E-2</v>
      </c>
      <c r="T5122" t="s">
        <v>5062</v>
      </c>
      <c r="U5122">
        <v>45757</v>
      </c>
      <c r="V5122" t="s">
        <v>5075</v>
      </c>
      <c r="W5122" t="s">
        <v>5079</v>
      </c>
      <c r="X5122">
        <v>11</v>
      </c>
      <c r="Y5122" t="s">
        <v>5082</v>
      </c>
      <c r="Z5122" t="s">
        <v>5069</v>
      </c>
    </row>
    <row r="5123" spans="1:26" x14ac:dyDescent="0.3">
      <c r="A5123" t="s">
        <v>2033</v>
      </c>
      <c r="B5123" t="s">
        <v>5026</v>
      </c>
      <c r="C5123" t="s">
        <v>5029</v>
      </c>
      <c r="D5123" t="s">
        <v>5033</v>
      </c>
      <c r="E5123" t="s">
        <v>5041</v>
      </c>
      <c r="F5123" t="s">
        <v>5046</v>
      </c>
      <c r="G5123">
        <v>133.77510000000001</v>
      </c>
      <c r="H5123">
        <v>-25.2744</v>
      </c>
      <c r="I5123">
        <v>72867</v>
      </c>
      <c r="J5123">
        <v>313818</v>
      </c>
      <c r="K5123">
        <v>74891</v>
      </c>
      <c r="L5123">
        <v>20592</v>
      </c>
      <c r="M5123">
        <v>10900</v>
      </c>
      <c r="N5123">
        <v>0.2321961727627985</v>
      </c>
      <c r="O5123">
        <v>389952</v>
      </c>
      <c r="P5123">
        <v>0</v>
      </c>
      <c r="Q5123">
        <v>0</v>
      </c>
      <c r="R5123">
        <v>6629</v>
      </c>
      <c r="S5123">
        <v>1.7000000000000001E-2</v>
      </c>
      <c r="T5123" t="s">
        <v>5062</v>
      </c>
      <c r="U5123">
        <v>45759</v>
      </c>
      <c r="V5123" t="s">
        <v>5088</v>
      </c>
      <c r="W5123" t="s">
        <v>5079</v>
      </c>
      <c r="X5123">
        <v>17</v>
      </c>
      <c r="Y5123" t="s">
        <v>5077</v>
      </c>
      <c r="Z5123" t="s">
        <v>5071</v>
      </c>
    </row>
    <row r="5124" spans="1:26" x14ac:dyDescent="0.3">
      <c r="A5124" t="s">
        <v>3404</v>
      </c>
      <c r="B5124" t="s">
        <v>5026</v>
      </c>
      <c r="C5124" t="s">
        <v>5030</v>
      </c>
      <c r="D5124" t="s">
        <v>5031</v>
      </c>
      <c r="E5124" t="s">
        <v>5041</v>
      </c>
      <c r="F5124" t="s">
        <v>5046</v>
      </c>
      <c r="G5124">
        <v>133.77510000000001</v>
      </c>
      <c r="H5124">
        <v>-25.2744</v>
      </c>
      <c r="I5124">
        <v>198890</v>
      </c>
      <c r="J5124">
        <v>1935504</v>
      </c>
      <c r="K5124">
        <v>481340</v>
      </c>
      <c r="L5124">
        <v>102144</v>
      </c>
      <c r="M5124">
        <v>104659</v>
      </c>
      <c r="N5124">
        <v>0.10275921339823239</v>
      </c>
      <c r="O5124">
        <v>2212792</v>
      </c>
      <c r="P5124">
        <v>0</v>
      </c>
      <c r="Q5124">
        <v>0</v>
      </c>
      <c r="R5124">
        <v>57975</v>
      </c>
      <c r="S5124">
        <v>2.6200000000000001E-2</v>
      </c>
      <c r="T5124" t="s">
        <v>5063</v>
      </c>
      <c r="U5124">
        <v>45494</v>
      </c>
      <c r="V5124" t="s">
        <v>5080</v>
      </c>
      <c r="W5124" t="s">
        <v>5083</v>
      </c>
      <c r="X5124">
        <v>16</v>
      </c>
      <c r="Y5124" t="s">
        <v>5077</v>
      </c>
      <c r="Z5124" t="s">
        <v>5070</v>
      </c>
    </row>
    <row r="5125" spans="1:26" x14ac:dyDescent="0.3">
      <c r="A5125" t="s">
        <v>1815</v>
      </c>
      <c r="B5125" t="s">
        <v>5026</v>
      </c>
      <c r="C5125" t="s">
        <v>5030</v>
      </c>
      <c r="D5125" t="s">
        <v>5032</v>
      </c>
      <c r="E5125" t="s">
        <v>5041</v>
      </c>
      <c r="F5125" t="s">
        <v>5047</v>
      </c>
      <c r="G5125">
        <v>138.25290000000001</v>
      </c>
      <c r="H5125">
        <v>36.204799999999999</v>
      </c>
      <c r="I5125">
        <v>33244</v>
      </c>
      <c r="J5125">
        <v>517391</v>
      </c>
      <c r="K5125">
        <v>105816</v>
      </c>
      <c r="L5125">
        <v>30940</v>
      </c>
      <c r="M5125">
        <v>19875</v>
      </c>
      <c r="N5125">
        <v>6.4255044724445293E-2</v>
      </c>
      <c r="O5125">
        <v>606838</v>
      </c>
      <c r="P5125">
        <v>0</v>
      </c>
      <c r="Q5125">
        <v>0</v>
      </c>
      <c r="R5125">
        <v>14867</v>
      </c>
      <c r="S5125">
        <v>2.4500000000000001E-2</v>
      </c>
      <c r="T5125" t="s">
        <v>5062</v>
      </c>
      <c r="U5125">
        <v>45407</v>
      </c>
      <c r="V5125" t="s">
        <v>5075</v>
      </c>
      <c r="W5125" t="s">
        <v>5079</v>
      </c>
      <c r="X5125">
        <v>15</v>
      </c>
      <c r="Y5125" t="s">
        <v>5077</v>
      </c>
      <c r="Z5125" t="s">
        <v>5069</v>
      </c>
    </row>
    <row r="5126" spans="1:26" x14ac:dyDescent="0.3">
      <c r="A5126" t="s">
        <v>2687</v>
      </c>
      <c r="B5126" t="s">
        <v>5026</v>
      </c>
      <c r="C5126" t="s">
        <v>5030</v>
      </c>
      <c r="D5126" t="s">
        <v>5033</v>
      </c>
      <c r="E5126" t="s">
        <v>5041</v>
      </c>
      <c r="F5126" t="s">
        <v>5045</v>
      </c>
      <c r="G5126">
        <v>-51.9253</v>
      </c>
      <c r="H5126">
        <v>-14.234999999999999</v>
      </c>
      <c r="I5126">
        <v>60762</v>
      </c>
      <c r="J5126">
        <v>252410</v>
      </c>
      <c r="K5126">
        <v>46960</v>
      </c>
      <c r="L5126">
        <v>19110</v>
      </c>
      <c r="M5126">
        <v>10157</v>
      </c>
      <c r="N5126">
        <v>0.24073057216816141</v>
      </c>
      <c r="O5126">
        <v>305098</v>
      </c>
      <c r="P5126">
        <v>0</v>
      </c>
      <c r="Q5126">
        <v>0</v>
      </c>
      <c r="R5126">
        <v>6742</v>
      </c>
      <c r="S5126">
        <v>2.2100000000000002E-2</v>
      </c>
      <c r="T5126" t="s">
        <v>5064</v>
      </c>
      <c r="U5126">
        <v>45457</v>
      </c>
      <c r="V5126" t="s">
        <v>5091</v>
      </c>
      <c r="W5126" t="s">
        <v>5093</v>
      </c>
      <c r="X5126">
        <v>17</v>
      </c>
      <c r="Y5126" t="s">
        <v>5077</v>
      </c>
      <c r="Z5126" t="s">
        <v>5071</v>
      </c>
    </row>
    <row r="5127" spans="1:26" x14ac:dyDescent="0.3">
      <c r="A5127" t="s">
        <v>3028</v>
      </c>
      <c r="B5127" t="s">
        <v>5026</v>
      </c>
      <c r="C5127" t="s">
        <v>5030</v>
      </c>
      <c r="D5127" t="s">
        <v>5033</v>
      </c>
      <c r="E5127" t="s">
        <v>5041</v>
      </c>
      <c r="F5127" t="s">
        <v>5046</v>
      </c>
      <c r="G5127">
        <v>133.77510000000001</v>
      </c>
      <c r="H5127">
        <v>-25.2744</v>
      </c>
      <c r="I5127">
        <v>28043</v>
      </c>
      <c r="J5127">
        <v>175221</v>
      </c>
      <c r="K5127">
        <v>34688</v>
      </c>
      <c r="L5127">
        <v>9082</v>
      </c>
      <c r="M5127">
        <v>8074</v>
      </c>
      <c r="N5127">
        <v>0.1600477023732215</v>
      </c>
      <c r="O5127">
        <v>194592</v>
      </c>
      <c r="P5127">
        <v>0</v>
      </c>
      <c r="Q5127">
        <v>0</v>
      </c>
      <c r="R5127">
        <v>4339</v>
      </c>
      <c r="S5127">
        <v>2.23E-2</v>
      </c>
      <c r="T5127" t="s">
        <v>5064</v>
      </c>
      <c r="U5127">
        <v>45375</v>
      </c>
      <c r="V5127" t="s">
        <v>5080</v>
      </c>
      <c r="W5127" t="s">
        <v>5076</v>
      </c>
      <c r="X5127">
        <v>16</v>
      </c>
      <c r="Y5127" t="s">
        <v>5077</v>
      </c>
      <c r="Z5127" t="s">
        <v>5070</v>
      </c>
    </row>
    <row r="5128" spans="1:26" x14ac:dyDescent="0.3">
      <c r="A5128" t="s">
        <v>487</v>
      </c>
      <c r="B5128" t="s">
        <v>5026</v>
      </c>
      <c r="C5128" t="s">
        <v>5029</v>
      </c>
      <c r="D5128" t="s">
        <v>5035</v>
      </c>
      <c r="E5128" t="s">
        <v>5040</v>
      </c>
      <c r="F5128" t="s">
        <v>5047</v>
      </c>
      <c r="G5128">
        <v>138.25290000000001</v>
      </c>
      <c r="H5128">
        <v>36.204799999999999</v>
      </c>
      <c r="I5128">
        <v>53176</v>
      </c>
      <c r="J5128">
        <v>337291</v>
      </c>
      <c r="K5128">
        <v>80742</v>
      </c>
      <c r="L5128">
        <v>16950</v>
      </c>
      <c r="M5128">
        <v>18970</v>
      </c>
      <c r="N5128">
        <v>0.15765818576361049</v>
      </c>
      <c r="O5128">
        <v>392707</v>
      </c>
      <c r="P5128">
        <v>0</v>
      </c>
      <c r="Q5128">
        <v>169109</v>
      </c>
      <c r="R5128">
        <v>10249</v>
      </c>
      <c r="S5128">
        <v>2.6100000000000002E-2</v>
      </c>
      <c r="T5128" t="s">
        <v>5065</v>
      </c>
      <c r="U5128">
        <v>45433</v>
      </c>
      <c r="V5128" t="s">
        <v>5089</v>
      </c>
      <c r="W5128" t="s">
        <v>5087</v>
      </c>
      <c r="X5128">
        <v>15</v>
      </c>
      <c r="Y5128" t="s">
        <v>5077</v>
      </c>
      <c r="Z5128" t="s">
        <v>5070</v>
      </c>
    </row>
    <row r="5129" spans="1:26" x14ac:dyDescent="0.3">
      <c r="A5129" t="s">
        <v>3276</v>
      </c>
      <c r="B5129" t="s">
        <v>5026</v>
      </c>
      <c r="C5129" t="s">
        <v>5029</v>
      </c>
      <c r="D5129" t="s">
        <v>5034</v>
      </c>
      <c r="E5129" t="s">
        <v>5040</v>
      </c>
      <c r="F5129" t="s">
        <v>5045</v>
      </c>
      <c r="G5129">
        <v>-51.9253</v>
      </c>
      <c r="H5129">
        <v>-14.234999999999999</v>
      </c>
      <c r="I5129">
        <v>40069</v>
      </c>
      <c r="J5129">
        <v>220599</v>
      </c>
      <c r="K5129">
        <v>53867</v>
      </c>
      <c r="L5129">
        <v>9328</v>
      </c>
      <c r="M5129">
        <v>4492</v>
      </c>
      <c r="N5129">
        <v>0.18164089901176569</v>
      </c>
      <c r="O5129">
        <v>261798</v>
      </c>
      <c r="P5129">
        <v>0</v>
      </c>
      <c r="Q5129">
        <v>139742</v>
      </c>
      <c r="R5129">
        <v>4084</v>
      </c>
      <c r="S5129">
        <v>1.5599999999999999E-2</v>
      </c>
      <c r="T5129" t="s">
        <v>5064</v>
      </c>
      <c r="U5129">
        <v>45390</v>
      </c>
      <c r="V5129" t="s">
        <v>5085</v>
      </c>
      <c r="W5129" t="s">
        <v>5079</v>
      </c>
      <c r="X5129">
        <v>12</v>
      </c>
      <c r="Y5129" t="s">
        <v>5077</v>
      </c>
      <c r="Z5129" t="s">
        <v>5070</v>
      </c>
    </row>
    <row r="5130" spans="1:26" x14ac:dyDescent="0.3">
      <c r="A5130" t="s">
        <v>4056</v>
      </c>
      <c r="B5130" t="s">
        <v>5026</v>
      </c>
      <c r="C5130" t="s">
        <v>5029</v>
      </c>
      <c r="D5130" t="s">
        <v>5034</v>
      </c>
      <c r="E5130" t="s">
        <v>5038</v>
      </c>
      <c r="F5130" t="s">
        <v>5043</v>
      </c>
      <c r="G5130">
        <v>-3.4359999999999999</v>
      </c>
      <c r="H5130">
        <v>55.378100000000003</v>
      </c>
      <c r="I5130">
        <v>43570</v>
      </c>
      <c r="J5130">
        <v>262034</v>
      </c>
      <c r="K5130">
        <v>37901</v>
      </c>
      <c r="L5130">
        <v>20924</v>
      </c>
      <c r="M5130">
        <v>12376</v>
      </c>
      <c r="N5130">
        <v>0.16627797812413009</v>
      </c>
      <c r="O5130">
        <v>309642</v>
      </c>
      <c r="P5130">
        <v>0</v>
      </c>
      <c r="Q5130">
        <v>0</v>
      </c>
      <c r="R5130">
        <v>7555</v>
      </c>
      <c r="S5130">
        <v>2.4400000000000002E-2</v>
      </c>
      <c r="T5130" t="s">
        <v>5064</v>
      </c>
      <c r="U5130">
        <v>45452</v>
      </c>
      <c r="V5130" t="s">
        <v>5080</v>
      </c>
      <c r="W5130" t="s">
        <v>5093</v>
      </c>
      <c r="X5130">
        <v>15</v>
      </c>
      <c r="Y5130" t="s">
        <v>5077</v>
      </c>
      <c r="Z5130" t="s">
        <v>5070</v>
      </c>
    </row>
    <row r="5131" spans="1:26" x14ac:dyDescent="0.3">
      <c r="A5131" t="s">
        <v>3482</v>
      </c>
      <c r="B5131" t="s">
        <v>5026</v>
      </c>
      <c r="C5131" t="s">
        <v>5030</v>
      </c>
      <c r="D5131" t="s">
        <v>5031</v>
      </c>
      <c r="E5131" t="s">
        <v>5041</v>
      </c>
      <c r="F5131" t="s">
        <v>5043</v>
      </c>
      <c r="G5131">
        <v>-3.4359999999999999</v>
      </c>
      <c r="H5131">
        <v>55.378100000000003</v>
      </c>
      <c r="I5131">
        <v>25545</v>
      </c>
      <c r="J5131">
        <v>316242</v>
      </c>
      <c r="K5131">
        <v>32995</v>
      </c>
      <c r="L5131">
        <v>25007</v>
      </c>
      <c r="M5131">
        <v>14228</v>
      </c>
      <c r="N5131">
        <v>8.0779068839056847E-2</v>
      </c>
      <c r="O5131">
        <v>379535</v>
      </c>
      <c r="P5131">
        <v>0</v>
      </c>
      <c r="Q5131">
        <v>0</v>
      </c>
      <c r="R5131">
        <v>6679</v>
      </c>
      <c r="S5131">
        <v>1.7600000000000001E-2</v>
      </c>
      <c r="T5131" t="s">
        <v>5063</v>
      </c>
      <c r="U5131">
        <v>45470</v>
      </c>
      <c r="V5131" t="s">
        <v>5075</v>
      </c>
      <c r="W5131" t="s">
        <v>5093</v>
      </c>
      <c r="X5131">
        <v>15</v>
      </c>
      <c r="Y5131" t="s">
        <v>5077</v>
      </c>
      <c r="Z5131" t="s">
        <v>5069</v>
      </c>
    </row>
    <row r="5132" spans="1:26" x14ac:dyDescent="0.3">
      <c r="A5132" t="s">
        <v>297</v>
      </c>
      <c r="B5132" t="s">
        <v>5026</v>
      </c>
      <c r="C5132" t="s">
        <v>5029</v>
      </c>
      <c r="D5132" t="s">
        <v>5034</v>
      </c>
      <c r="E5132" t="s">
        <v>5041</v>
      </c>
      <c r="F5132" t="s">
        <v>5047</v>
      </c>
      <c r="G5132">
        <v>138.25290000000001</v>
      </c>
      <c r="H5132">
        <v>36.204799999999999</v>
      </c>
      <c r="I5132">
        <v>69677</v>
      </c>
      <c r="J5132">
        <v>335341</v>
      </c>
      <c r="K5132">
        <v>66102</v>
      </c>
      <c r="L5132">
        <v>25117</v>
      </c>
      <c r="M5132">
        <v>9972</v>
      </c>
      <c r="N5132">
        <v>0.20777960823246369</v>
      </c>
      <c r="O5132">
        <v>431049</v>
      </c>
      <c r="P5132">
        <v>0</v>
      </c>
      <c r="Q5132">
        <v>0</v>
      </c>
      <c r="R5132">
        <v>4957</v>
      </c>
      <c r="S5132">
        <v>1.15E-2</v>
      </c>
      <c r="T5132" t="s">
        <v>5064</v>
      </c>
      <c r="U5132">
        <v>45514</v>
      </c>
      <c r="V5132" t="s">
        <v>5088</v>
      </c>
      <c r="W5132" t="s">
        <v>5095</v>
      </c>
      <c r="X5132">
        <v>17</v>
      </c>
      <c r="Y5132" t="s">
        <v>5077</v>
      </c>
      <c r="Z5132" t="s">
        <v>5071</v>
      </c>
    </row>
    <row r="5133" spans="1:26" x14ac:dyDescent="0.3">
      <c r="A5133" t="s">
        <v>1749</v>
      </c>
      <c r="B5133" t="s">
        <v>5026</v>
      </c>
      <c r="C5133" t="s">
        <v>5029</v>
      </c>
      <c r="D5133" t="s">
        <v>5034</v>
      </c>
      <c r="E5133" t="s">
        <v>5038</v>
      </c>
      <c r="F5133" t="s">
        <v>5050</v>
      </c>
      <c r="G5133">
        <v>-95.712900000000005</v>
      </c>
      <c r="H5133">
        <v>37.090200000000003</v>
      </c>
      <c r="I5133">
        <v>197075</v>
      </c>
      <c r="J5133">
        <v>989003</v>
      </c>
      <c r="K5133">
        <v>146846</v>
      </c>
      <c r="L5133">
        <v>45429</v>
      </c>
      <c r="M5133">
        <v>37524</v>
      </c>
      <c r="N5133">
        <v>0.19926727095765401</v>
      </c>
      <c r="O5133">
        <v>1211774</v>
      </c>
      <c r="P5133">
        <v>0</v>
      </c>
      <c r="Q5133">
        <v>0</v>
      </c>
      <c r="R5133">
        <v>23629</v>
      </c>
      <c r="S5133">
        <v>1.95E-2</v>
      </c>
      <c r="T5133" t="s">
        <v>5064</v>
      </c>
      <c r="U5133">
        <v>45327</v>
      </c>
      <c r="V5133" t="s">
        <v>5085</v>
      </c>
      <c r="W5133" t="s">
        <v>5086</v>
      </c>
      <c r="X5133">
        <v>10</v>
      </c>
      <c r="Y5133" t="s">
        <v>5082</v>
      </c>
      <c r="Z5133" t="s">
        <v>5070</v>
      </c>
    </row>
    <row r="5134" spans="1:26" x14ac:dyDescent="0.3">
      <c r="A5134" t="s">
        <v>4601</v>
      </c>
      <c r="B5134" t="s">
        <v>5026</v>
      </c>
      <c r="C5134" t="s">
        <v>5029</v>
      </c>
      <c r="D5134" t="s">
        <v>5031</v>
      </c>
      <c r="E5134" t="s">
        <v>5041</v>
      </c>
      <c r="F5134" t="s">
        <v>5043</v>
      </c>
      <c r="G5134">
        <v>-3.4359999999999999</v>
      </c>
      <c r="H5134">
        <v>55.378100000000003</v>
      </c>
      <c r="I5134">
        <v>190308</v>
      </c>
      <c r="J5134">
        <v>2045939</v>
      </c>
      <c r="K5134">
        <v>374172</v>
      </c>
      <c r="L5134">
        <v>95045</v>
      </c>
      <c r="M5134">
        <v>79528</v>
      </c>
      <c r="N5134">
        <v>9.3017624828826168E-2</v>
      </c>
      <c r="O5134">
        <v>2364810</v>
      </c>
      <c r="P5134">
        <v>0</v>
      </c>
      <c r="Q5134">
        <v>0</v>
      </c>
      <c r="R5134">
        <v>38309</v>
      </c>
      <c r="S5134">
        <v>1.6199999999999999E-2</v>
      </c>
      <c r="T5134" t="s">
        <v>5063</v>
      </c>
      <c r="U5134">
        <v>45333</v>
      </c>
      <c r="V5134" t="s">
        <v>5080</v>
      </c>
      <c r="W5134" t="s">
        <v>5086</v>
      </c>
      <c r="X5134">
        <v>11</v>
      </c>
      <c r="Y5134" t="s">
        <v>5082</v>
      </c>
      <c r="Z5134" t="s">
        <v>5069</v>
      </c>
    </row>
    <row r="5135" spans="1:26" x14ac:dyDescent="0.3">
      <c r="A5135" t="s">
        <v>2877</v>
      </c>
      <c r="B5135" t="s">
        <v>5026</v>
      </c>
      <c r="C5135" t="s">
        <v>5029</v>
      </c>
      <c r="D5135" t="s">
        <v>5035</v>
      </c>
      <c r="E5135" t="s">
        <v>5040</v>
      </c>
      <c r="F5135" t="s">
        <v>5044</v>
      </c>
      <c r="G5135">
        <v>78.962900000000005</v>
      </c>
      <c r="H5135">
        <v>20.593699999999998</v>
      </c>
      <c r="I5135">
        <v>5952</v>
      </c>
      <c r="J5135">
        <v>58581</v>
      </c>
      <c r="K5135">
        <v>12120</v>
      </c>
      <c r="L5135">
        <v>4445</v>
      </c>
      <c r="M5135">
        <v>2733</v>
      </c>
      <c r="N5135">
        <v>0.1016061818711366</v>
      </c>
      <c r="O5135">
        <v>69964</v>
      </c>
      <c r="P5135">
        <v>0</v>
      </c>
      <c r="Q5135">
        <v>411682</v>
      </c>
      <c r="R5135">
        <v>713</v>
      </c>
      <c r="S5135">
        <v>1.0200000000000001E-2</v>
      </c>
      <c r="T5135" t="s">
        <v>5065</v>
      </c>
      <c r="U5135">
        <v>45546</v>
      </c>
      <c r="V5135" t="s">
        <v>5078</v>
      </c>
      <c r="W5135" t="s">
        <v>5096</v>
      </c>
      <c r="X5135">
        <v>10</v>
      </c>
      <c r="Y5135" t="s">
        <v>5082</v>
      </c>
      <c r="Z5135" t="s">
        <v>5070</v>
      </c>
    </row>
    <row r="5136" spans="1:26" x14ac:dyDescent="0.3">
      <c r="A5136" t="s">
        <v>1946</v>
      </c>
      <c r="B5136" t="s">
        <v>5026</v>
      </c>
      <c r="C5136" t="s">
        <v>5029</v>
      </c>
      <c r="D5136" t="s">
        <v>5034</v>
      </c>
      <c r="E5136" t="s">
        <v>5041</v>
      </c>
      <c r="F5136" t="s">
        <v>5049</v>
      </c>
      <c r="G5136">
        <v>-106.3468</v>
      </c>
      <c r="H5136">
        <v>56.130400000000002</v>
      </c>
      <c r="I5136">
        <v>69714</v>
      </c>
      <c r="J5136">
        <v>300645</v>
      </c>
      <c r="K5136">
        <v>35379</v>
      </c>
      <c r="L5136">
        <v>23424</v>
      </c>
      <c r="M5136">
        <v>7107</v>
      </c>
      <c r="N5136">
        <v>0.23188300818636759</v>
      </c>
      <c r="O5136">
        <v>344601</v>
      </c>
      <c r="P5136">
        <v>0</v>
      </c>
      <c r="Q5136">
        <v>0</v>
      </c>
      <c r="R5136">
        <v>6823</v>
      </c>
      <c r="S5136">
        <v>1.9800000000000002E-2</v>
      </c>
      <c r="T5136" t="s">
        <v>5064</v>
      </c>
      <c r="U5136">
        <v>45682</v>
      </c>
      <c r="V5136" t="s">
        <v>5088</v>
      </c>
      <c r="W5136" t="s">
        <v>5084</v>
      </c>
      <c r="X5136">
        <v>9</v>
      </c>
      <c r="Y5136" t="s">
        <v>5082</v>
      </c>
      <c r="Z5136" t="s">
        <v>5071</v>
      </c>
    </row>
    <row r="5137" spans="1:26" x14ac:dyDescent="0.3">
      <c r="A5137" t="s">
        <v>121</v>
      </c>
      <c r="B5137" t="s">
        <v>5026</v>
      </c>
      <c r="C5137" t="s">
        <v>5029</v>
      </c>
      <c r="D5137" t="s">
        <v>5035</v>
      </c>
      <c r="E5137" t="s">
        <v>5040</v>
      </c>
      <c r="F5137" t="s">
        <v>5048</v>
      </c>
      <c r="G5137">
        <v>10.451499999999999</v>
      </c>
      <c r="H5137">
        <v>51.165700000000001</v>
      </c>
      <c r="I5137">
        <v>41556</v>
      </c>
      <c r="J5137">
        <v>314537</v>
      </c>
      <c r="K5137">
        <v>64672</v>
      </c>
      <c r="L5137">
        <v>12785</v>
      </c>
      <c r="M5137">
        <v>8006</v>
      </c>
      <c r="N5137">
        <v>0.1321198504256004</v>
      </c>
      <c r="O5137">
        <v>346905</v>
      </c>
      <c r="P5137">
        <v>0</v>
      </c>
      <c r="Q5137">
        <v>1025881</v>
      </c>
      <c r="R5137">
        <v>3538</v>
      </c>
      <c r="S5137">
        <v>1.0200000000000001E-2</v>
      </c>
      <c r="T5137" t="s">
        <v>5065</v>
      </c>
      <c r="U5137">
        <v>45331</v>
      </c>
      <c r="V5137" t="s">
        <v>5091</v>
      </c>
      <c r="W5137" t="s">
        <v>5086</v>
      </c>
      <c r="X5137">
        <v>12</v>
      </c>
      <c r="Y5137" t="s">
        <v>5077</v>
      </c>
      <c r="Z5137" t="s">
        <v>5070</v>
      </c>
    </row>
    <row r="5138" spans="1:26" x14ac:dyDescent="0.3">
      <c r="A5138" t="s">
        <v>2795</v>
      </c>
      <c r="B5138" t="s">
        <v>5026</v>
      </c>
      <c r="C5138" t="s">
        <v>5030</v>
      </c>
      <c r="D5138" t="s">
        <v>5034</v>
      </c>
      <c r="E5138" t="s">
        <v>5041</v>
      </c>
      <c r="F5138" t="s">
        <v>5046</v>
      </c>
      <c r="G5138">
        <v>133.77510000000001</v>
      </c>
      <c r="H5138">
        <v>-25.2744</v>
      </c>
      <c r="I5138">
        <v>618750</v>
      </c>
      <c r="J5138">
        <v>3259268</v>
      </c>
      <c r="K5138">
        <v>688728</v>
      </c>
      <c r="L5138">
        <v>211224</v>
      </c>
      <c r="M5138">
        <v>181303</v>
      </c>
      <c r="N5138">
        <v>0.18984341799010709</v>
      </c>
      <c r="O5138">
        <v>4052137</v>
      </c>
      <c r="P5138">
        <v>0</v>
      </c>
      <c r="Q5138">
        <v>0</v>
      </c>
      <c r="R5138">
        <v>120348</v>
      </c>
      <c r="S5138">
        <v>2.9700000000000001E-2</v>
      </c>
      <c r="T5138" t="s">
        <v>5064</v>
      </c>
      <c r="U5138">
        <v>45691</v>
      </c>
      <c r="V5138" t="s">
        <v>5085</v>
      </c>
      <c r="W5138" t="s">
        <v>5086</v>
      </c>
      <c r="X5138">
        <v>17</v>
      </c>
      <c r="Y5138" t="s">
        <v>5077</v>
      </c>
      <c r="Z5138" t="s">
        <v>5070</v>
      </c>
    </row>
    <row r="5139" spans="1:26" x14ac:dyDescent="0.3">
      <c r="A5139" t="s">
        <v>3556</v>
      </c>
      <c r="B5139" t="s">
        <v>5026</v>
      </c>
      <c r="C5139" t="s">
        <v>5029</v>
      </c>
      <c r="D5139" t="s">
        <v>5032</v>
      </c>
      <c r="E5139" t="s">
        <v>5041</v>
      </c>
      <c r="F5139" t="s">
        <v>5048</v>
      </c>
      <c r="G5139">
        <v>10.451499999999999</v>
      </c>
      <c r="H5139">
        <v>51.165700000000001</v>
      </c>
      <c r="I5139">
        <v>10280</v>
      </c>
      <c r="J5139">
        <v>160736</v>
      </c>
      <c r="K5139">
        <v>40167</v>
      </c>
      <c r="L5139">
        <v>9561</v>
      </c>
      <c r="M5139">
        <v>7594</v>
      </c>
      <c r="N5139">
        <v>6.3960997868675915E-2</v>
      </c>
      <c r="O5139">
        <v>198747</v>
      </c>
      <c r="P5139">
        <v>0</v>
      </c>
      <c r="Q5139">
        <v>0</v>
      </c>
      <c r="R5139">
        <v>4610</v>
      </c>
      <c r="S5139">
        <v>2.3199999999999998E-2</v>
      </c>
      <c r="T5139" t="s">
        <v>5062</v>
      </c>
      <c r="U5139">
        <v>45752</v>
      </c>
      <c r="V5139" t="s">
        <v>5088</v>
      </c>
      <c r="W5139" t="s">
        <v>5079</v>
      </c>
      <c r="X5139">
        <v>12</v>
      </c>
      <c r="Y5139" t="s">
        <v>5077</v>
      </c>
      <c r="Z5139" t="s">
        <v>5069</v>
      </c>
    </row>
    <row r="5140" spans="1:26" x14ac:dyDescent="0.3">
      <c r="A5140" t="s">
        <v>3668</v>
      </c>
      <c r="B5140" t="s">
        <v>5026</v>
      </c>
      <c r="C5140" t="s">
        <v>5029</v>
      </c>
      <c r="D5140" t="s">
        <v>5034</v>
      </c>
      <c r="E5140" t="s">
        <v>5040</v>
      </c>
      <c r="F5140" t="s">
        <v>5046</v>
      </c>
      <c r="G5140">
        <v>133.77510000000001</v>
      </c>
      <c r="H5140">
        <v>-25.2744</v>
      </c>
      <c r="I5140">
        <v>44401</v>
      </c>
      <c r="J5140">
        <v>232027</v>
      </c>
      <c r="K5140">
        <v>46464</v>
      </c>
      <c r="L5140">
        <v>10560</v>
      </c>
      <c r="M5140">
        <v>5103</v>
      </c>
      <c r="N5140">
        <v>0.19136408037376471</v>
      </c>
      <c r="O5140">
        <v>293832</v>
      </c>
      <c r="P5140">
        <v>0</v>
      </c>
      <c r="Q5140">
        <v>224132</v>
      </c>
      <c r="R5140">
        <v>6111</v>
      </c>
      <c r="S5140">
        <v>2.0799999999999999E-2</v>
      </c>
      <c r="T5140" t="s">
        <v>5064</v>
      </c>
      <c r="U5140">
        <v>45442</v>
      </c>
      <c r="V5140" t="s">
        <v>5075</v>
      </c>
      <c r="W5140" t="s">
        <v>5087</v>
      </c>
      <c r="X5140">
        <v>17</v>
      </c>
      <c r="Y5140" t="s">
        <v>5077</v>
      </c>
      <c r="Z5140" t="s">
        <v>5070</v>
      </c>
    </row>
    <row r="5141" spans="1:26" x14ac:dyDescent="0.3">
      <c r="A5141" t="s">
        <v>3645</v>
      </c>
      <c r="B5141" t="s">
        <v>5026</v>
      </c>
      <c r="C5141" t="s">
        <v>5029</v>
      </c>
      <c r="D5141" t="s">
        <v>5034</v>
      </c>
      <c r="E5141" t="s">
        <v>5040</v>
      </c>
      <c r="F5141" t="s">
        <v>5049</v>
      </c>
      <c r="G5141">
        <v>-106.3468</v>
      </c>
      <c r="H5141">
        <v>56.130400000000002</v>
      </c>
      <c r="I5141">
        <v>38678</v>
      </c>
      <c r="J5141">
        <v>248282</v>
      </c>
      <c r="K5141">
        <v>52015</v>
      </c>
      <c r="L5141">
        <v>9739</v>
      </c>
      <c r="M5141">
        <v>8408</v>
      </c>
      <c r="N5141">
        <v>0.1557827844311222</v>
      </c>
      <c r="O5141">
        <v>306046</v>
      </c>
      <c r="P5141">
        <v>0</v>
      </c>
      <c r="Q5141">
        <v>170522</v>
      </c>
      <c r="R5141">
        <v>5386</v>
      </c>
      <c r="S5141">
        <v>1.7600000000000001E-2</v>
      </c>
      <c r="T5141" t="s">
        <v>5064</v>
      </c>
      <c r="U5141">
        <v>45725</v>
      </c>
      <c r="V5141" t="s">
        <v>5080</v>
      </c>
      <c r="W5141" t="s">
        <v>5076</v>
      </c>
      <c r="X5141">
        <v>10</v>
      </c>
      <c r="Y5141" t="s">
        <v>5082</v>
      </c>
      <c r="Z5141" t="s">
        <v>5070</v>
      </c>
    </row>
    <row r="5142" spans="1:26" x14ac:dyDescent="0.3">
      <c r="A5142" t="s">
        <v>545</v>
      </c>
      <c r="B5142" t="s">
        <v>5026</v>
      </c>
      <c r="C5142" t="s">
        <v>5029</v>
      </c>
      <c r="D5142" t="s">
        <v>5034</v>
      </c>
      <c r="E5142" t="s">
        <v>5041</v>
      </c>
      <c r="F5142" t="s">
        <v>5049</v>
      </c>
      <c r="G5142">
        <v>-106.3468</v>
      </c>
      <c r="H5142">
        <v>56.130400000000002</v>
      </c>
      <c r="I5142">
        <v>40360</v>
      </c>
      <c r="J5142">
        <v>194927</v>
      </c>
      <c r="K5142">
        <v>44492</v>
      </c>
      <c r="L5142">
        <v>7866</v>
      </c>
      <c r="M5142">
        <v>4453</v>
      </c>
      <c r="N5142">
        <v>0.20705574948059369</v>
      </c>
      <c r="O5142">
        <v>217109</v>
      </c>
      <c r="P5142">
        <v>0</v>
      </c>
      <c r="Q5142">
        <v>0</v>
      </c>
      <c r="R5142">
        <v>6448</v>
      </c>
      <c r="S5142">
        <v>2.9700000000000001E-2</v>
      </c>
      <c r="T5142" t="s">
        <v>5064</v>
      </c>
      <c r="U5142">
        <v>45774</v>
      </c>
      <c r="V5142" t="s">
        <v>5080</v>
      </c>
      <c r="W5142" t="s">
        <v>5079</v>
      </c>
      <c r="X5142">
        <v>11</v>
      </c>
      <c r="Y5142" t="s">
        <v>5082</v>
      </c>
      <c r="Z5142" t="s">
        <v>5071</v>
      </c>
    </row>
    <row r="5143" spans="1:26" x14ac:dyDescent="0.3">
      <c r="A5143" t="s">
        <v>1892</v>
      </c>
      <c r="B5143" t="s">
        <v>5026</v>
      </c>
      <c r="C5143" t="s">
        <v>5029</v>
      </c>
      <c r="D5143" t="s">
        <v>5035</v>
      </c>
      <c r="E5143" t="s">
        <v>5040</v>
      </c>
      <c r="F5143" t="s">
        <v>5045</v>
      </c>
      <c r="G5143">
        <v>-51.9253</v>
      </c>
      <c r="H5143">
        <v>-14.234999999999999</v>
      </c>
      <c r="I5143">
        <v>40456</v>
      </c>
      <c r="J5143">
        <v>316042</v>
      </c>
      <c r="K5143">
        <v>32161</v>
      </c>
      <c r="L5143">
        <v>18771</v>
      </c>
      <c r="M5143">
        <v>12659</v>
      </c>
      <c r="N5143">
        <v>0.12801089972871479</v>
      </c>
      <c r="O5143">
        <v>402851</v>
      </c>
      <c r="P5143">
        <v>0</v>
      </c>
      <c r="Q5143">
        <v>626002</v>
      </c>
      <c r="R5143">
        <v>4592</v>
      </c>
      <c r="S5143">
        <v>1.14E-2</v>
      </c>
      <c r="T5143" t="s">
        <v>5065</v>
      </c>
      <c r="U5143">
        <v>45415</v>
      </c>
      <c r="V5143" t="s">
        <v>5091</v>
      </c>
      <c r="W5143" t="s">
        <v>5087</v>
      </c>
      <c r="X5143">
        <v>16</v>
      </c>
      <c r="Y5143" t="s">
        <v>5077</v>
      </c>
      <c r="Z5143" t="s">
        <v>5070</v>
      </c>
    </row>
    <row r="5144" spans="1:26" x14ac:dyDescent="0.3">
      <c r="A5144" t="s">
        <v>695</v>
      </c>
      <c r="B5144" t="s">
        <v>5026</v>
      </c>
      <c r="C5144" t="s">
        <v>5030</v>
      </c>
      <c r="D5144" t="s">
        <v>5032</v>
      </c>
      <c r="E5144" t="s">
        <v>5041</v>
      </c>
      <c r="F5144" t="s">
        <v>5047</v>
      </c>
      <c r="G5144">
        <v>138.25290000000001</v>
      </c>
      <c r="H5144">
        <v>36.204799999999999</v>
      </c>
      <c r="I5144">
        <v>229861</v>
      </c>
      <c r="J5144">
        <v>2501491</v>
      </c>
      <c r="K5144">
        <v>541039</v>
      </c>
      <c r="L5144">
        <v>104365</v>
      </c>
      <c r="M5144">
        <v>84558</v>
      </c>
      <c r="N5144">
        <v>9.1889707911911478E-2</v>
      </c>
      <c r="O5144">
        <v>2766701</v>
      </c>
      <c r="P5144">
        <v>0</v>
      </c>
      <c r="Q5144">
        <v>0</v>
      </c>
      <c r="R5144">
        <v>46203</v>
      </c>
      <c r="S5144">
        <v>1.67E-2</v>
      </c>
      <c r="T5144" t="s">
        <v>5062</v>
      </c>
      <c r="U5144">
        <v>45716</v>
      </c>
      <c r="V5144" t="s">
        <v>5091</v>
      </c>
      <c r="W5144" t="s">
        <v>5086</v>
      </c>
      <c r="X5144">
        <v>12</v>
      </c>
      <c r="Y5144" t="s">
        <v>5077</v>
      </c>
      <c r="Z5144" t="s">
        <v>5069</v>
      </c>
    </row>
    <row r="5145" spans="1:26" x14ac:dyDescent="0.3">
      <c r="A5145" t="s">
        <v>3778</v>
      </c>
      <c r="B5145" t="s">
        <v>5026</v>
      </c>
      <c r="C5145" t="s">
        <v>5029</v>
      </c>
      <c r="D5145" t="s">
        <v>5035</v>
      </c>
      <c r="E5145" t="s">
        <v>5040</v>
      </c>
      <c r="F5145" t="s">
        <v>5050</v>
      </c>
      <c r="G5145">
        <v>-95.712900000000005</v>
      </c>
      <c r="H5145">
        <v>37.090200000000003</v>
      </c>
      <c r="I5145">
        <v>233400</v>
      </c>
      <c r="J5145">
        <v>1395251</v>
      </c>
      <c r="K5145">
        <v>345619</v>
      </c>
      <c r="L5145">
        <v>76897</v>
      </c>
      <c r="M5145">
        <v>80984</v>
      </c>
      <c r="N5145">
        <v>0.16728239940376199</v>
      </c>
      <c r="O5145">
        <v>1675704</v>
      </c>
      <c r="P5145">
        <v>0</v>
      </c>
      <c r="Q5145">
        <v>104937</v>
      </c>
      <c r="R5145">
        <v>33849</v>
      </c>
      <c r="S5145">
        <v>2.0199999999999999E-2</v>
      </c>
      <c r="T5145" t="s">
        <v>5065</v>
      </c>
      <c r="U5145">
        <v>45760</v>
      </c>
      <c r="V5145" t="s">
        <v>5080</v>
      </c>
      <c r="W5145" t="s">
        <v>5079</v>
      </c>
      <c r="X5145">
        <v>14</v>
      </c>
      <c r="Y5145" t="s">
        <v>5077</v>
      </c>
      <c r="Z5145" t="s">
        <v>5070</v>
      </c>
    </row>
    <row r="5146" spans="1:26" x14ac:dyDescent="0.3">
      <c r="A5146" t="s">
        <v>3927</v>
      </c>
      <c r="B5146" t="s">
        <v>5026</v>
      </c>
      <c r="C5146" t="s">
        <v>5030</v>
      </c>
      <c r="D5146" t="s">
        <v>5031</v>
      </c>
      <c r="E5146" t="s">
        <v>5041</v>
      </c>
      <c r="F5146" t="s">
        <v>5045</v>
      </c>
      <c r="G5146">
        <v>-51.9253</v>
      </c>
      <c r="H5146">
        <v>-14.234999999999999</v>
      </c>
      <c r="I5146">
        <v>100030</v>
      </c>
      <c r="J5146">
        <v>891626</v>
      </c>
      <c r="K5146">
        <v>164139</v>
      </c>
      <c r="L5146">
        <v>42594</v>
      </c>
      <c r="M5146">
        <v>38120</v>
      </c>
      <c r="N5146">
        <v>0.112188336128574</v>
      </c>
      <c r="O5146">
        <v>1026701</v>
      </c>
      <c r="P5146">
        <v>0</v>
      </c>
      <c r="Q5146">
        <v>0</v>
      </c>
      <c r="R5146">
        <v>26488</v>
      </c>
      <c r="S5146">
        <v>2.58E-2</v>
      </c>
      <c r="T5146" t="s">
        <v>5063</v>
      </c>
      <c r="U5146">
        <v>45738</v>
      </c>
      <c r="V5146" t="s">
        <v>5088</v>
      </c>
      <c r="W5146" t="s">
        <v>5076</v>
      </c>
      <c r="X5146">
        <v>15</v>
      </c>
      <c r="Y5146" t="s">
        <v>5077</v>
      </c>
      <c r="Z5146" t="s">
        <v>5070</v>
      </c>
    </row>
    <row r="5147" spans="1:26" x14ac:dyDescent="0.3">
      <c r="A5147" t="s">
        <v>4643</v>
      </c>
      <c r="B5147" t="s">
        <v>5026</v>
      </c>
      <c r="C5147" t="s">
        <v>5030</v>
      </c>
      <c r="D5147" t="s">
        <v>5034</v>
      </c>
      <c r="E5147" t="s">
        <v>5041</v>
      </c>
      <c r="F5147" t="s">
        <v>5046</v>
      </c>
      <c r="G5147">
        <v>133.77510000000001</v>
      </c>
      <c r="H5147">
        <v>-25.2744</v>
      </c>
      <c r="I5147">
        <v>12383</v>
      </c>
      <c r="J5147">
        <v>75630</v>
      </c>
      <c r="K5147">
        <v>16012</v>
      </c>
      <c r="L5147">
        <v>2449</v>
      </c>
      <c r="M5147">
        <v>1651</v>
      </c>
      <c r="N5147">
        <v>0.1637334769504433</v>
      </c>
      <c r="O5147">
        <v>95458</v>
      </c>
      <c r="P5147">
        <v>0</v>
      </c>
      <c r="Q5147">
        <v>0</v>
      </c>
      <c r="R5147">
        <v>1632</v>
      </c>
      <c r="S5147">
        <v>1.7100000000000001E-2</v>
      </c>
      <c r="T5147" t="s">
        <v>5064</v>
      </c>
      <c r="U5147">
        <v>45514</v>
      </c>
      <c r="V5147" t="s">
        <v>5088</v>
      </c>
      <c r="W5147" t="s">
        <v>5095</v>
      </c>
      <c r="X5147">
        <v>10</v>
      </c>
      <c r="Y5147" t="s">
        <v>5082</v>
      </c>
      <c r="Z5147" t="s">
        <v>5070</v>
      </c>
    </row>
    <row r="5148" spans="1:26" x14ac:dyDescent="0.3">
      <c r="A5148" t="s">
        <v>2022</v>
      </c>
      <c r="B5148" t="s">
        <v>5026</v>
      </c>
      <c r="C5148" t="s">
        <v>5030</v>
      </c>
      <c r="D5148" t="s">
        <v>5031</v>
      </c>
      <c r="E5148" t="s">
        <v>5040</v>
      </c>
      <c r="F5148" t="s">
        <v>5045</v>
      </c>
      <c r="G5148">
        <v>-51.9253</v>
      </c>
      <c r="H5148">
        <v>-14.234999999999999</v>
      </c>
      <c r="I5148">
        <v>10679</v>
      </c>
      <c r="J5148">
        <v>113001</v>
      </c>
      <c r="K5148">
        <v>14924</v>
      </c>
      <c r="L5148">
        <v>3603</v>
      </c>
      <c r="M5148">
        <v>2454</v>
      </c>
      <c r="N5148">
        <v>9.450885087756386E-2</v>
      </c>
      <c r="O5148">
        <v>143964</v>
      </c>
      <c r="P5148">
        <v>0</v>
      </c>
      <c r="Q5148">
        <v>142110</v>
      </c>
      <c r="R5148">
        <v>1626</v>
      </c>
      <c r="S5148">
        <v>1.1299999999999999E-2</v>
      </c>
      <c r="T5148" t="s">
        <v>5063</v>
      </c>
      <c r="U5148">
        <v>45483</v>
      </c>
      <c r="V5148" t="s">
        <v>5078</v>
      </c>
      <c r="W5148" t="s">
        <v>5083</v>
      </c>
      <c r="X5148">
        <v>15</v>
      </c>
      <c r="Y5148" t="s">
        <v>5077</v>
      </c>
      <c r="Z5148" t="s">
        <v>5069</v>
      </c>
    </row>
    <row r="5149" spans="1:26" x14ac:dyDescent="0.3">
      <c r="A5149" t="s">
        <v>1109</v>
      </c>
      <c r="B5149" t="s">
        <v>5026</v>
      </c>
      <c r="C5149" t="s">
        <v>5029</v>
      </c>
      <c r="D5149" t="s">
        <v>5034</v>
      </c>
      <c r="E5149" t="s">
        <v>5041</v>
      </c>
      <c r="F5149" t="s">
        <v>5047</v>
      </c>
      <c r="G5149">
        <v>138.25290000000001</v>
      </c>
      <c r="H5149">
        <v>36.204799999999999</v>
      </c>
      <c r="I5149">
        <v>41598</v>
      </c>
      <c r="J5149">
        <v>210156</v>
      </c>
      <c r="K5149">
        <v>50873</v>
      </c>
      <c r="L5149">
        <v>10575</v>
      </c>
      <c r="M5149">
        <v>10691</v>
      </c>
      <c r="N5149">
        <v>0.1979429411120032</v>
      </c>
      <c r="O5149">
        <v>251509</v>
      </c>
      <c r="P5149">
        <v>0</v>
      </c>
      <c r="Q5149">
        <v>0</v>
      </c>
      <c r="R5149">
        <v>4124</v>
      </c>
      <c r="S5149">
        <v>1.6400000000000001E-2</v>
      </c>
      <c r="T5149" t="s">
        <v>5064</v>
      </c>
      <c r="U5149">
        <v>45649</v>
      </c>
      <c r="V5149" t="s">
        <v>5085</v>
      </c>
      <c r="W5149" t="s">
        <v>5081</v>
      </c>
      <c r="X5149">
        <v>11</v>
      </c>
      <c r="Y5149" t="s">
        <v>5082</v>
      </c>
      <c r="Z5149" t="s">
        <v>5070</v>
      </c>
    </row>
    <row r="5150" spans="1:26" x14ac:dyDescent="0.3">
      <c r="A5150" t="s">
        <v>842</v>
      </c>
      <c r="B5150" t="s">
        <v>5026</v>
      </c>
      <c r="C5150" t="s">
        <v>5029</v>
      </c>
      <c r="D5150" t="s">
        <v>5035</v>
      </c>
      <c r="E5150" t="s">
        <v>5040</v>
      </c>
      <c r="F5150" t="s">
        <v>5044</v>
      </c>
      <c r="G5150">
        <v>78.962900000000005</v>
      </c>
      <c r="H5150">
        <v>20.593699999999998</v>
      </c>
      <c r="I5150">
        <v>47860</v>
      </c>
      <c r="J5150">
        <v>281313</v>
      </c>
      <c r="K5150">
        <v>39158</v>
      </c>
      <c r="L5150">
        <v>14334</v>
      </c>
      <c r="M5150">
        <v>12369</v>
      </c>
      <c r="N5150">
        <v>0.17013123489573859</v>
      </c>
      <c r="O5150">
        <v>338346</v>
      </c>
      <c r="P5150">
        <v>0</v>
      </c>
      <c r="Q5150">
        <v>71873</v>
      </c>
      <c r="R5150">
        <v>8830</v>
      </c>
      <c r="S5150">
        <v>2.6100000000000002E-2</v>
      </c>
      <c r="T5150" t="s">
        <v>5065</v>
      </c>
      <c r="U5150">
        <v>45719</v>
      </c>
      <c r="V5150" t="s">
        <v>5085</v>
      </c>
      <c r="W5150" t="s">
        <v>5076</v>
      </c>
      <c r="X5150">
        <v>10</v>
      </c>
      <c r="Y5150" t="s">
        <v>5082</v>
      </c>
      <c r="Z5150" t="s">
        <v>5070</v>
      </c>
    </row>
    <row r="5151" spans="1:26" x14ac:dyDescent="0.3">
      <c r="A5151" t="s">
        <v>2796</v>
      </c>
      <c r="B5151" t="s">
        <v>5026</v>
      </c>
      <c r="C5151" t="s">
        <v>5029</v>
      </c>
      <c r="D5151" t="s">
        <v>5032</v>
      </c>
      <c r="E5151" t="s">
        <v>5041</v>
      </c>
      <c r="F5151" t="s">
        <v>5043</v>
      </c>
      <c r="G5151">
        <v>-3.4359999999999999</v>
      </c>
      <c r="H5151">
        <v>55.378100000000003</v>
      </c>
      <c r="I5151">
        <v>2987</v>
      </c>
      <c r="J5151">
        <v>31184</v>
      </c>
      <c r="K5151">
        <v>7786</v>
      </c>
      <c r="L5151">
        <v>1478</v>
      </c>
      <c r="M5151">
        <v>1662</v>
      </c>
      <c r="N5151">
        <v>9.5808391848819396E-2</v>
      </c>
      <c r="O5151">
        <v>38653</v>
      </c>
      <c r="P5151">
        <v>0</v>
      </c>
      <c r="Q5151">
        <v>0</v>
      </c>
      <c r="R5151">
        <v>1159</v>
      </c>
      <c r="S5151">
        <v>0.03</v>
      </c>
      <c r="T5151" t="s">
        <v>5062</v>
      </c>
      <c r="U5151">
        <v>45342</v>
      </c>
      <c r="V5151" t="s">
        <v>5089</v>
      </c>
      <c r="W5151" t="s">
        <v>5086</v>
      </c>
      <c r="X5151">
        <v>16</v>
      </c>
      <c r="Y5151" t="s">
        <v>5077</v>
      </c>
      <c r="Z5151" t="s">
        <v>5069</v>
      </c>
    </row>
    <row r="5152" spans="1:26" x14ac:dyDescent="0.3">
      <c r="A5152" t="s">
        <v>3813</v>
      </c>
      <c r="B5152" t="s">
        <v>5026</v>
      </c>
      <c r="C5152" t="s">
        <v>5030</v>
      </c>
      <c r="D5152" t="s">
        <v>5034</v>
      </c>
      <c r="E5152" t="s">
        <v>5038</v>
      </c>
      <c r="F5152" t="s">
        <v>5046</v>
      </c>
      <c r="G5152">
        <v>133.77510000000001</v>
      </c>
      <c r="H5152">
        <v>-25.2744</v>
      </c>
      <c r="I5152">
        <v>43395</v>
      </c>
      <c r="J5152">
        <v>242087</v>
      </c>
      <c r="K5152">
        <v>58422</v>
      </c>
      <c r="L5152">
        <v>15695</v>
      </c>
      <c r="M5152">
        <v>7135</v>
      </c>
      <c r="N5152">
        <v>0.1792555077807225</v>
      </c>
      <c r="O5152">
        <v>281901</v>
      </c>
      <c r="P5152">
        <v>0</v>
      </c>
      <c r="Q5152">
        <v>0</v>
      </c>
      <c r="R5152">
        <v>5215</v>
      </c>
      <c r="S5152">
        <v>1.8499999999999999E-2</v>
      </c>
      <c r="T5152" t="s">
        <v>5064</v>
      </c>
      <c r="U5152">
        <v>45554</v>
      </c>
      <c r="V5152" t="s">
        <v>5075</v>
      </c>
      <c r="W5152" t="s">
        <v>5096</v>
      </c>
      <c r="X5152">
        <v>16</v>
      </c>
      <c r="Y5152" t="s">
        <v>5077</v>
      </c>
      <c r="Z5152" t="s">
        <v>5070</v>
      </c>
    </row>
    <row r="5153" spans="1:26" x14ac:dyDescent="0.3">
      <c r="A5153" t="s">
        <v>4358</v>
      </c>
      <c r="B5153" t="s">
        <v>5026</v>
      </c>
      <c r="C5153" t="s">
        <v>5029</v>
      </c>
      <c r="D5153" t="s">
        <v>5034</v>
      </c>
      <c r="E5153" t="s">
        <v>5041</v>
      </c>
      <c r="F5153" t="s">
        <v>5043</v>
      </c>
      <c r="G5153">
        <v>-3.4359999999999999</v>
      </c>
      <c r="H5153">
        <v>55.378100000000003</v>
      </c>
      <c r="I5153">
        <v>38271</v>
      </c>
      <c r="J5153">
        <v>225008</v>
      </c>
      <c r="K5153">
        <v>37911</v>
      </c>
      <c r="L5153">
        <v>13727</v>
      </c>
      <c r="M5153">
        <v>6656</v>
      </c>
      <c r="N5153">
        <v>0.1700899352987256</v>
      </c>
      <c r="O5153">
        <v>267057</v>
      </c>
      <c r="P5153">
        <v>0</v>
      </c>
      <c r="Q5153">
        <v>0</v>
      </c>
      <c r="R5153">
        <v>2884</v>
      </c>
      <c r="S5153">
        <v>1.0800000000000001E-2</v>
      </c>
      <c r="T5153" t="s">
        <v>5064</v>
      </c>
      <c r="U5153">
        <v>45301</v>
      </c>
      <c r="V5153" t="s">
        <v>5078</v>
      </c>
      <c r="W5153" t="s">
        <v>5084</v>
      </c>
      <c r="X5153">
        <v>19</v>
      </c>
      <c r="Y5153" t="s">
        <v>5092</v>
      </c>
      <c r="Z5153" t="s">
        <v>5070</v>
      </c>
    </row>
    <row r="5154" spans="1:26" x14ac:dyDescent="0.3">
      <c r="A5154" t="s">
        <v>3874</v>
      </c>
      <c r="B5154" t="s">
        <v>5026</v>
      </c>
      <c r="C5154" t="s">
        <v>5029</v>
      </c>
      <c r="D5154" t="s">
        <v>5031</v>
      </c>
      <c r="E5154" t="s">
        <v>5041</v>
      </c>
      <c r="F5154" t="s">
        <v>5044</v>
      </c>
      <c r="G5154">
        <v>78.962900000000005</v>
      </c>
      <c r="H5154">
        <v>20.593699999999998</v>
      </c>
      <c r="I5154">
        <v>271731</v>
      </c>
      <c r="J5154">
        <v>1838322</v>
      </c>
      <c r="K5154">
        <v>218108</v>
      </c>
      <c r="L5154">
        <v>89409</v>
      </c>
      <c r="M5154">
        <v>105297</v>
      </c>
      <c r="N5154">
        <v>0.1478151102843091</v>
      </c>
      <c r="O5154">
        <v>2344549</v>
      </c>
      <c r="P5154">
        <v>0</v>
      </c>
      <c r="Q5154">
        <v>0</v>
      </c>
      <c r="R5154">
        <v>61661</v>
      </c>
      <c r="S5154">
        <v>2.63E-2</v>
      </c>
      <c r="T5154" t="s">
        <v>5063</v>
      </c>
      <c r="U5154">
        <v>45710</v>
      </c>
      <c r="V5154" t="s">
        <v>5088</v>
      </c>
      <c r="W5154" t="s">
        <v>5086</v>
      </c>
      <c r="X5154">
        <v>17</v>
      </c>
      <c r="Y5154" t="s">
        <v>5077</v>
      </c>
      <c r="Z5154" t="s">
        <v>5070</v>
      </c>
    </row>
    <row r="5155" spans="1:26" x14ac:dyDescent="0.3">
      <c r="A5155" t="s">
        <v>777</v>
      </c>
      <c r="B5155" t="s">
        <v>5026</v>
      </c>
      <c r="C5155" t="s">
        <v>5029</v>
      </c>
      <c r="D5155" t="s">
        <v>5034</v>
      </c>
      <c r="E5155" t="s">
        <v>5040</v>
      </c>
      <c r="F5155" t="s">
        <v>5049</v>
      </c>
      <c r="G5155">
        <v>-106.3468</v>
      </c>
      <c r="H5155">
        <v>56.130400000000002</v>
      </c>
      <c r="I5155">
        <v>133548</v>
      </c>
      <c r="J5155">
        <v>546289</v>
      </c>
      <c r="K5155">
        <v>63104</v>
      </c>
      <c r="L5155">
        <v>27369</v>
      </c>
      <c r="M5155">
        <v>26854</v>
      </c>
      <c r="N5155">
        <v>0.2444645055758263</v>
      </c>
      <c r="O5155">
        <v>686119</v>
      </c>
      <c r="P5155">
        <v>0</v>
      </c>
      <c r="Q5155">
        <v>41279</v>
      </c>
      <c r="R5155">
        <v>8919</v>
      </c>
      <c r="S5155">
        <v>1.2999999999999999E-2</v>
      </c>
      <c r="T5155" t="s">
        <v>5064</v>
      </c>
      <c r="U5155">
        <v>45297</v>
      </c>
      <c r="V5155" t="s">
        <v>5088</v>
      </c>
      <c r="W5155" t="s">
        <v>5084</v>
      </c>
      <c r="X5155">
        <v>10</v>
      </c>
      <c r="Y5155" t="s">
        <v>5082</v>
      </c>
      <c r="Z5155" t="s">
        <v>5071</v>
      </c>
    </row>
    <row r="5156" spans="1:26" x14ac:dyDescent="0.3">
      <c r="A5156" t="s">
        <v>2758</v>
      </c>
      <c r="B5156" t="s">
        <v>5026</v>
      </c>
      <c r="C5156" t="s">
        <v>5029</v>
      </c>
      <c r="D5156" t="s">
        <v>5031</v>
      </c>
      <c r="E5156" t="s">
        <v>5041</v>
      </c>
      <c r="F5156" t="s">
        <v>5047</v>
      </c>
      <c r="G5156">
        <v>138.25290000000001</v>
      </c>
      <c r="H5156">
        <v>36.204799999999999</v>
      </c>
      <c r="I5156">
        <v>92464</v>
      </c>
      <c r="J5156">
        <v>1002019</v>
      </c>
      <c r="K5156">
        <v>151680</v>
      </c>
      <c r="L5156">
        <v>33910</v>
      </c>
      <c r="M5156">
        <v>35789</v>
      </c>
      <c r="N5156">
        <v>9.2277986050590941E-2</v>
      </c>
      <c r="O5156">
        <v>1236476</v>
      </c>
      <c r="P5156">
        <v>0</v>
      </c>
      <c r="Q5156">
        <v>0</v>
      </c>
      <c r="R5156">
        <v>35363</v>
      </c>
      <c r="S5156">
        <v>2.86E-2</v>
      </c>
      <c r="T5156" t="s">
        <v>5063</v>
      </c>
      <c r="U5156">
        <v>45690</v>
      </c>
      <c r="V5156" t="s">
        <v>5080</v>
      </c>
      <c r="W5156" t="s">
        <v>5086</v>
      </c>
      <c r="X5156">
        <v>15</v>
      </c>
      <c r="Y5156" t="s">
        <v>5077</v>
      </c>
      <c r="Z5156" t="s">
        <v>5069</v>
      </c>
    </row>
    <row r="5157" spans="1:26" x14ac:dyDescent="0.3">
      <c r="A5157" t="s">
        <v>4306</v>
      </c>
      <c r="B5157" t="s">
        <v>5026</v>
      </c>
      <c r="C5157" t="s">
        <v>5029</v>
      </c>
      <c r="D5157" t="s">
        <v>5034</v>
      </c>
      <c r="E5157" t="s">
        <v>5041</v>
      </c>
      <c r="F5157" t="s">
        <v>5050</v>
      </c>
      <c r="G5157">
        <v>-95.712900000000005</v>
      </c>
      <c r="H5157">
        <v>37.090200000000003</v>
      </c>
      <c r="I5157">
        <v>44178</v>
      </c>
      <c r="J5157">
        <v>263968</v>
      </c>
      <c r="K5157">
        <v>42318</v>
      </c>
      <c r="L5157">
        <v>8307</v>
      </c>
      <c r="M5157">
        <v>13234</v>
      </c>
      <c r="N5157">
        <v>0.16736396379835269</v>
      </c>
      <c r="O5157">
        <v>341689</v>
      </c>
      <c r="P5157">
        <v>0</v>
      </c>
      <c r="Q5157">
        <v>0</v>
      </c>
      <c r="R5157">
        <v>5603</v>
      </c>
      <c r="S5157">
        <v>1.6400000000000001E-2</v>
      </c>
      <c r="T5157" t="s">
        <v>5064</v>
      </c>
      <c r="U5157">
        <v>45771</v>
      </c>
      <c r="V5157" t="s">
        <v>5075</v>
      </c>
      <c r="W5157" t="s">
        <v>5079</v>
      </c>
      <c r="X5157">
        <v>16</v>
      </c>
      <c r="Y5157" t="s">
        <v>5077</v>
      </c>
      <c r="Z5157" t="s">
        <v>5070</v>
      </c>
    </row>
    <row r="5158" spans="1:26" x14ac:dyDescent="0.3">
      <c r="A5158" t="s">
        <v>3282</v>
      </c>
      <c r="B5158" t="s">
        <v>5026</v>
      </c>
      <c r="C5158" t="s">
        <v>5029</v>
      </c>
      <c r="D5158" t="s">
        <v>5034</v>
      </c>
      <c r="E5158" t="s">
        <v>5041</v>
      </c>
      <c r="F5158" t="s">
        <v>5044</v>
      </c>
      <c r="G5158">
        <v>78.962900000000005</v>
      </c>
      <c r="H5158">
        <v>20.593699999999998</v>
      </c>
      <c r="I5158">
        <v>78504</v>
      </c>
      <c r="J5158">
        <v>420976</v>
      </c>
      <c r="K5158">
        <v>60799</v>
      </c>
      <c r="L5158">
        <v>30961</v>
      </c>
      <c r="M5158">
        <v>8728</v>
      </c>
      <c r="N5158">
        <v>0.18648211759138619</v>
      </c>
      <c r="O5158">
        <v>508981</v>
      </c>
      <c r="P5158">
        <v>0</v>
      </c>
      <c r="Q5158">
        <v>0</v>
      </c>
      <c r="R5158">
        <v>13386</v>
      </c>
      <c r="S5158">
        <v>2.63E-2</v>
      </c>
      <c r="T5158" t="s">
        <v>5064</v>
      </c>
      <c r="U5158">
        <v>45674</v>
      </c>
      <c r="V5158" t="s">
        <v>5091</v>
      </c>
      <c r="W5158" t="s">
        <v>5084</v>
      </c>
      <c r="X5158">
        <v>12</v>
      </c>
      <c r="Y5158" t="s">
        <v>5077</v>
      </c>
      <c r="Z5158" t="s">
        <v>5070</v>
      </c>
    </row>
    <row r="5159" spans="1:26" x14ac:dyDescent="0.3">
      <c r="A5159" t="s">
        <v>2198</v>
      </c>
      <c r="B5159" t="s">
        <v>5026</v>
      </c>
      <c r="C5159" t="s">
        <v>5030</v>
      </c>
      <c r="D5159" t="s">
        <v>5032</v>
      </c>
      <c r="E5159" t="s">
        <v>5041</v>
      </c>
      <c r="F5159" t="s">
        <v>5048</v>
      </c>
      <c r="G5159">
        <v>10.451499999999999</v>
      </c>
      <c r="H5159">
        <v>51.165700000000001</v>
      </c>
      <c r="I5159">
        <v>20788</v>
      </c>
      <c r="J5159">
        <v>255122</v>
      </c>
      <c r="K5159">
        <v>46527</v>
      </c>
      <c r="L5159">
        <v>16861</v>
      </c>
      <c r="M5159">
        <v>15239</v>
      </c>
      <c r="N5159">
        <v>8.1482798737703116E-2</v>
      </c>
      <c r="O5159">
        <v>287347</v>
      </c>
      <c r="P5159">
        <v>0</v>
      </c>
      <c r="Q5159">
        <v>0</v>
      </c>
      <c r="R5159">
        <v>7988</v>
      </c>
      <c r="S5159">
        <v>2.7799999999999998E-2</v>
      </c>
      <c r="T5159" t="s">
        <v>5062</v>
      </c>
      <c r="U5159">
        <v>45730</v>
      </c>
      <c r="V5159" t="s">
        <v>5091</v>
      </c>
      <c r="W5159" t="s">
        <v>5076</v>
      </c>
      <c r="X5159">
        <v>9</v>
      </c>
      <c r="Y5159" t="s">
        <v>5082</v>
      </c>
      <c r="Z5159" t="s">
        <v>5069</v>
      </c>
    </row>
    <row r="5160" spans="1:26" x14ac:dyDescent="0.3">
      <c r="A5160" t="s">
        <v>2356</v>
      </c>
      <c r="B5160" t="s">
        <v>5026</v>
      </c>
      <c r="C5160" t="s">
        <v>5030</v>
      </c>
      <c r="D5160" t="s">
        <v>5034</v>
      </c>
      <c r="E5160" t="s">
        <v>5041</v>
      </c>
      <c r="F5160" t="s">
        <v>5046</v>
      </c>
      <c r="G5160">
        <v>133.77510000000001</v>
      </c>
      <c r="H5160">
        <v>-25.2744</v>
      </c>
      <c r="I5160">
        <v>41056</v>
      </c>
      <c r="J5160">
        <v>169935</v>
      </c>
      <c r="K5160">
        <v>33730</v>
      </c>
      <c r="L5160">
        <v>12905</v>
      </c>
      <c r="M5160">
        <v>6121</v>
      </c>
      <c r="N5160">
        <v>0.24159858122245309</v>
      </c>
      <c r="O5160">
        <v>193465</v>
      </c>
      <c r="P5160">
        <v>0</v>
      </c>
      <c r="Q5160">
        <v>0</v>
      </c>
      <c r="R5160">
        <v>3482</v>
      </c>
      <c r="S5160">
        <v>1.7999999999999999E-2</v>
      </c>
      <c r="T5160" t="s">
        <v>5064</v>
      </c>
      <c r="U5160">
        <v>45589</v>
      </c>
      <c r="V5160" t="s">
        <v>5075</v>
      </c>
      <c r="W5160" t="s">
        <v>5090</v>
      </c>
      <c r="X5160">
        <v>14</v>
      </c>
      <c r="Y5160" t="s">
        <v>5077</v>
      </c>
      <c r="Z5160" t="s">
        <v>5071</v>
      </c>
    </row>
    <row r="5161" spans="1:26" x14ac:dyDescent="0.3">
      <c r="A5161" t="s">
        <v>3411</v>
      </c>
      <c r="B5161" t="s">
        <v>5026</v>
      </c>
      <c r="C5161" t="s">
        <v>5029</v>
      </c>
      <c r="D5161" t="s">
        <v>5034</v>
      </c>
      <c r="E5161" t="s">
        <v>5040</v>
      </c>
      <c r="F5161" t="s">
        <v>5045</v>
      </c>
      <c r="G5161">
        <v>-51.9253</v>
      </c>
      <c r="H5161">
        <v>-14.234999999999999</v>
      </c>
      <c r="I5161">
        <v>32383</v>
      </c>
      <c r="J5161">
        <v>146735</v>
      </c>
      <c r="K5161">
        <v>24817</v>
      </c>
      <c r="L5161">
        <v>10453</v>
      </c>
      <c r="M5161">
        <v>7041</v>
      </c>
      <c r="N5161">
        <v>0.2206967140203297</v>
      </c>
      <c r="O5161">
        <v>189798</v>
      </c>
      <c r="P5161">
        <v>0</v>
      </c>
      <c r="Q5161">
        <v>252777</v>
      </c>
      <c r="R5161">
        <v>3245</v>
      </c>
      <c r="S5161">
        <v>1.7100000000000001E-2</v>
      </c>
      <c r="T5161" t="s">
        <v>5064</v>
      </c>
      <c r="U5161">
        <v>45695</v>
      </c>
      <c r="V5161" t="s">
        <v>5091</v>
      </c>
      <c r="W5161" t="s">
        <v>5086</v>
      </c>
      <c r="X5161">
        <v>10</v>
      </c>
      <c r="Y5161" t="s">
        <v>5082</v>
      </c>
      <c r="Z5161" t="s">
        <v>5071</v>
      </c>
    </row>
    <row r="5162" spans="1:26" x14ac:dyDescent="0.3">
      <c r="A5162" t="s">
        <v>3962</v>
      </c>
      <c r="B5162" t="s">
        <v>5026</v>
      </c>
      <c r="C5162" t="s">
        <v>5029</v>
      </c>
      <c r="D5162" t="s">
        <v>5034</v>
      </c>
      <c r="E5162" t="s">
        <v>5041</v>
      </c>
      <c r="F5162" t="s">
        <v>5047</v>
      </c>
      <c r="G5162">
        <v>138.25290000000001</v>
      </c>
      <c r="H5162">
        <v>36.204799999999999</v>
      </c>
      <c r="I5162">
        <v>15918</v>
      </c>
      <c r="J5162">
        <v>73936</v>
      </c>
      <c r="K5162">
        <v>15723</v>
      </c>
      <c r="L5162">
        <v>2941</v>
      </c>
      <c r="M5162">
        <v>2566</v>
      </c>
      <c r="N5162">
        <v>0.2153003544839843</v>
      </c>
      <c r="O5162">
        <v>81575</v>
      </c>
      <c r="P5162">
        <v>0</v>
      </c>
      <c r="Q5162">
        <v>0</v>
      </c>
      <c r="R5162">
        <v>1207</v>
      </c>
      <c r="S5162">
        <v>1.4800000000000001E-2</v>
      </c>
      <c r="T5162" t="s">
        <v>5064</v>
      </c>
      <c r="U5162">
        <v>45675</v>
      </c>
      <c r="V5162" t="s">
        <v>5088</v>
      </c>
      <c r="W5162" t="s">
        <v>5084</v>
      </c>
      <c r="X5162">
        <v>16</v>
      </c>
      <c r="Y5162" t="s">
        <v>5077</v>
      </c>
      <c r="Z5162" t="s">
        <v>5071</v>
      </c>
    </row>
    <row r="5163" spans="1:26" x14ac:dyDescent="0.3">
      <c r="A5163" t="s">
        <v>924</v>
      </c>
      <c r="B5163" t="s">
        <v>5026</v>
      </c>
      <c r="C5163" t="s">
        <v>5029</v>
      </c>
      <c r="D5163" t="s">
        <v>5031</v>
      </c>
      <c r="E5163" t="s">
        <v>5041</v>
      </c>
      <c r="F5163" t="s">
        <v>5049</v>
      </c>
      <c r="G5163">
        <v>-106.3468</v>
      </c>
      <c r="H5163">
        <v>56.130400000000002</v>
      </c>
      <c r="I5163">
        <v>234666</v>
      </c>
      <c r="J5163">
        <v>1583518</v>
      </c>
      <c r="K5163">
        <v>359072</v>
      </c>
      <c r="L5163">
        <v>78784</v>
      </c>
      <c r="M5163">
        <v>34917</v>
      </c>
      <c r="N5163">
        <v>0.1481929409269391</v>
      </c>
      <c r="O5163">
        <v>1869145</v>
      </c>
      <c r="P5163">
        <v>0</v>
      </c>
      <c r="Q5163">
        <v>0</v>
      </c>
      <c r="R5163">
        <v>34953</v>
      </c>
      <c r="S5163">
        <v>1.8700000000000001E-2</v>
      </c>
      <c r="T5163" t="s">
        <v>5063</v>
      </c>
      <c r="U5163">
        <v>45426</v>
      </c>
      <c r="V5163" t="s">
        <v>5089</v>
      </c>
      <c r="W5163" t="s">
        <v>5087</v>
      </c>
      <c r="X5163">
        <v>10</v>
      </c>
      <c r="Y5163" t="s">
        <v>5082</v>
      </c>
      <c r="Z5163" t="s">
        <v>5070</v>
      </c>
    </row>
    <row r="5164" spans="1:26" x14ac:dyDescent="0.3">
      <c r="A5164" t="s">
        <v>3134</v>
      </c>
      <c r="B5164" t="s">
        <v>5026</v>
      </c>
      <c r="C5164" t="s">
        <v>5029</v>
      </c>
      <c r="D5164" t="s">
        <v>5034</v>
      </c>
      <c r="E5164" t="s">
        <v>5041</v>
      </c>
      <c r="F5164" t="s">
        <v>5047</v>
      </c>
      <c r="G5164">
        <v>138.25290000000001</v>
      </c>
      <c r="H5164">
        <v>36.204799999999999</v>
      </c>
      <c r="I5164">
        <v>38611</v>
      </c>
      <c r="J5164">
        <v>208224</v>
      </c>
      <c r="K5164">
        <v>34113</v>
      </c>
      <c r="L5164">
        <v>9500</v>
      </c>
      <c r="M5164">
        <v>10508</v>
      </c>
      <c r="N5164">
        <v>0.18543075668772879</v>
      </c>
      <c r="O5164">
        <v>263715</v>
      </c>
      <c r="P5164">
        <v>0</v>
      </c>
      <c r="Q5164">
        <v>0</v>
      </c>
      <c r="R5164">
        <v>4140</v>
      </c>
      <c r="S5164">
        <v>1.5699999999999999E-2</v>
      </c>
      <c r="T5164" t="s">
        <v>5064</v>
      </c>
      <c r="U5164">
        <v>45525</v>
      </c>
      <c r="V5164" t="s">
        <v>5078</v>
      </c>
      <c r="W5164" t="s">
        <v>5095</v>
      </c>
      <c r="X5164">
        <v>11</v>
      </c>
      <c r="Y5164" t="s">
        <v>5082</v>
      </c>
      <c r="Z5164" t="s">
        <v>5070</v>
      </c>
    </row>
    <row r="5165" spans="1:26" x14ac:dyDescent="0.3">
      <c r="A5165" t="s">
        <v>1012</v>
      </c>
      <c r="B5165" t="s">
        <v>5026</v>
      </c>
      <c r="C5165" t="s">
        <v>5030</v>
      </c>
      <c r="D5165" t="s">
        <v>5031</v>
      </c>
      <c r="E5165" t="s">
        <v>5041</v>
      </c>
      <c r="F5165" t="s">
        <v>5043</v>
      </c>
      <c r="G5165">
        <v>-3.4359999999999999</v>
      </c>
      <c r="H5165">
        <v>55.378100000000003</v>
      </c>
      <c r="I5165">
        <v>205013</v>
      </c>
      <c r="J5165">
        <v>1924039</v>
      </c>
      <c r="K5165">
        <v>358798</v>
      </c>
      <c r="L5165">
        <v>152320</v>
      </c>
      <c r="M5165">
        <v>57074</v>
      </c>
      <c r="N5165">
        <v>0.10655392463235031</v>
      </c>
      <c r="O5165">
        <v>2378605</v>
      </c>
      <c r="P5165">
        <v>0</v>
      </c>
      <c r="Q5165">
        <v>0</v>
      </c>
      <c r="R5165">
        <v>58989</v>
      </c>
      <c r="S5165">
        <v>2.4799999999999999E-2</v>
      </c>
      <c r="T5165" t="s">
        <v>5063</v>
      </c>
      <c r="U5165">
        <v>45726</v>
      </c>
      <c r="V5165" t="s">
        <v>5085</v>
      </c>
      <c r="W5165" t="s">
        <v>5076</v>
      </c>
      <c r="X5165">
        <v>10</v>
      </c>
      <c r="Y5165" t="s">
        <v>5082</v>
      </c>
      <c r="Z5165" t="s">
        <v>5070</v>
      </c>
    </row>
    <row r="5166" spans="1:26" x14ac:dyDescent="0.3">
      <c r="A5166" t="s">
        <v>3637</v>
      </c>
      <c r="B5166" t="s">
        <v>5026</v>
      </c>
      <c r="C5166" t="s">
        <v>5030</v>
      </c>
      <c r="D5166" t="s">
        <v>5034</v>
      </c>
      <c r="E5166" t="s">
        <v>5038</v>
      </c>
      <c r="F5166" t="s">
        <v>5050</v>
      </c>
      <c r="G5166">
        <v>-95.712900000000005</v>
      </c>
      <c r="H5166">
        <v>37.090200000000003</v>
      </c>
      <c r="I5166">
        <v>70544</v>
      </c>
      <c r="J5166">
        <v>302846</v>
      </c>
      <c r="K5166">
        <v>70133</v>
      </c>
      <c r="L5166">
        <v>15358</v>
      </c>
      <c r="M5166">
        <v>12139</v>
      </c>
      <c r="N5166">
        <v>0.2329382947991458</v>
      </c>
      <c r="O5166">
        <v>364752</v>
      </c>
      <c r="P5166">
        <v>0</v>
      </c>
      <c r="Q5166">
        <v>0</v>
      </c>
      <c r="R5166">
        <v>6638</v>
      </c>
      <c r="S5166">
        <v>1.8200000000000001E-2</v>
      </c>
      <c r="T5166" t="s">
        <v>5064</v>
      </c>
      <c r="U5166">
        <v>45368</v>
      </c>
      <c r="V5166" t="s">
        <v>5080</v>
      </c>
      <c r="W5166" t="s">
        <v>5076</v>
      </c>
      <c r="X5166">
        <v>19</v>
      </c>
      <c r="Y5166" t="s">
        <v>5092</v>
      </c>
      <c r="Z5166" t="s">
        <v>5071</v>
      </c>
    </row>
    <row r="5167" spans="1:26" x14ac:dyDescent="0.3">
      <c r="A5167" t="s">
        <v>2479</v>
      </c>
      <c r="B5167" t="s">
        <v>5026</v>
      </c>
      <c r="C5167" t="s">
        <v>5029</v>
      </c>
      <c r="D5167" t="s">
        <v>5032</v>
      </c>
      <c r="E5167" t="s">
        <v>5041</v>
      </c>
      <c r="F5167" t="s">
        <v>5043</v>
      </c>
      <c r="G5167">
        <v>-3.4359999999999999</v>
      </c>
      <c r="H5167">
        <v>55.378100000000003</v>
      </c>
      <c r="I5167">
        <v>39934</v>
      </c>
      <c r="J5167">
        <v>660971</v>
      </c>
      <c r="K5167">
        <v>105128</v>
      </c>
      <c r="L5167">
        <v>29834</v>
      </c>
      <c r="M5167">
        <v>25398</v>
      </c>
      <c r="N5167">
        <v>6.0418656711786513E-2</v>
      </c>
      <c r="O5167">
        <v>760349</v>
      </c>
      <c r="P5167">
        <v>0</v>
      </c>
      <c r="Q5167">
        <v>0</v>
      </c>
      <c r="R5167">
        <v>15206</v>
      </c>
      <c r="S5167">
        <v>0.02</v>
      </c>
      <c r="T5167" t="s">
        <v>5062</v>
      </c>
      <c r="U5167">
        <v>45653</v>
      </c>
      <c r="V5167" t="s">
        <v>5091</v>
      </c>
      <c r="W5167" t="s">
        <v>5081</v>
      </c>
      <c r="X5167">
        <v>16</v>
      </c>
      <c r="Y5167" t="s">
        <v>5077</v>
      </c>
      <c r="Z5167" t="s">
        <v>5069</v>
      </c>
    </row>
    <row r="5168" spans="1:26" x14ac:dyDescent="0.3">
      <c r="A5168" t="s">
        <v>4058</v>
      </c>
      <c r="B5168" t="s">
        <v>5026</v>
      </c>
      <c r="C5168" t="s">
        <v>5029</v>
      </c>
      <c r="D5168" t="s">
        <v>5035</v>
      </c>
      <c r="E5168" t="s">
        <v>5040</v>
      </c>
      <c r="F5168" t="s">
        <v>5044</v>
      </c>
      <c r="G5168">
        <v>78.962900000000005</v>
      </c>
      <c r="H5168">
        <v>20.593699999999998</v>
      </c>
      <c r="I5168">
        <v>32839</v>
      </c>
      <c r="J5168">
        <v>286384</v>
      </c>
      <c r="K5168">
        <v>64049</v>
      </c>
      <c r="L5168">
        <v>18932</v>
      </c>
      <c r="M5168">
        <v>15520</v>
      </c>
      <c r="N5168">
        <v>0.11467017279316979</v>
      </c>
      <c r="O5168">
        <v>337201</v>
      </c>
      <c r="P5168">
        <v>0</v>
      </c>
      <c r="Q5168">
        <v>671994</v>
      </c>
      <c r="R5168">
        <v>7081</v>
      </c>
      <c r="S5168">
        <v>2.1000000000000001E-2</v>
      </c>
      <c r="T5168" t="s">
        <v>5065</v>
      </c>
      <c r="U5168">
        <v>45355</v>
      </c>
      <c r="V5168" t="s">
        <v>5085</v>
      </c>
      <c r="W5168" t="s">
        <v>5076</v>
      </c>
      <c r="X5168">
        <v>16</v>
      </c>
      <c r="Y5168" t="s">
        <v>5077</v>
      </c>
      <c r="Z5168" t="s">
        <v>5070</v>
      </c>
    </row>
    <row r="5169" spans="1:26" x14ac:dyDescent="0.3">
      <c r="A5169" t="s">
        <v>2368</v>
      </c>
      <c r="B5169" t="s">
        <v>5026</v>
      </c>
      <c r="C5169" t="s">
        <v>5029</v>
      </c>
      <c r="D5169" t="s">
        <v>5031</v>
      </c>
      <c r="E5169" t="s">
        <v>5041</v>
      </c>
      <c r="F5169" t="s">
        <v>5046</v>
      </c>
      <c r="G5169">
        <v>133.77510000000001</v>
      </c>
      <c r="H5169">
        <v>-25.2744</v>
      </c>
      <c r="I5169">
        <v>249150</v>
      </c>
      <c r="J5169">
        <v>2204388</v>
      </c>
      <c r="K5169">
        <v>410380</v>
      </c>
      <c r="L5169">
        <v>155753</v>
      </c>
      <c r="M5169">
        <v>113421</v>
      </c>
      <c r="N5169">
        <v>0.11302457272506281</v>
      </c>
      <c r="O5169">
        <v>2817254</v>
      </c>
      <c r="P5169">
        <v>0</v>
      </c>
      <c r="Q5169">
        <v>0</v>
      </c>
      <c r="R5169">
        <v>54654</v>
      </c>
      <c r="S5169">
        <v>1.9400000000000001E-2</v>
      </c>
      <c r="T5169" t="s">
        <v>5063</v>
      </c>
      <c r="U5169">
        <v>45773</v>
      </c>
      <c r="V5169" t="s">
        <v>5088</v>
      </c>
      <c r="W5169" t="s">
        <v>5079</v>
      </c>
      <c r="X5169">
        <v>13</v>
      </c>
      <c r="Y5169" t="s">
        <v>5077</v>
      </c>
      <c r="Z5169" t="s">
        <v>5070</v>
      </c>
    </row>
    <row r="5170" spans="1:26" x14ac:dyDescent="0.3">
      <c r="A5170" t="s">
        <v>4814</v>
      </c>
      <c r="B5170" t="s">
        <v>5026</v>
      </c>
      <c r="C5170" t="s">
        <v>5029</v>
      </c>
      <c r="D5170" t="s">
        <v>5035</v>
      </c>
      <c r="E5170" t="s">
        <v>5040</v>
      </c>
      <c r="F5170" t="s">
        <v>5050</v>
      </c>
      <c r="G5170">
        <v>-95.712900000000005</v>
      </c>
      <c r="H5170">
        <v>37.090200000000003</v>
      </c>
      <c r="I5170">
        <v>94989</v>
      </c>
      <c r="J5170">
        <v>554254</v>
      </c>
      <c r="K5170">
        <v>123184</v>
      </c>
      <c r="L5170">
        <v>31081</v>
      </c>
      <c r="M5170">
        <v>24376</v>
      </c>
      <c r="N5170">
        <v>0.17138348259541991</v>
      </c>
      <c r="O5170">
        <v>687369</v>
      </c>
      <c r="P5170">
        <v>0</v>
      </c>
      <c r="Q5170">
        <v>277002</v>
      </c>
      <c r="R5170">
        <v>13403</v>
      </c>
      <c r="S5170">
        <v>1.95E-2</v>
      </c>
      <c r="T5170" t="s">
        <v>5065</v>
      </c>
      <c r="U5170">
        <v>45679</v>
      </c>
      <c r="V5170" t="s">
        <v>5078</v>
      </c>
      <c r="W5170" t="s">
        <v>5084</v>
      </c>
      <c r="X5170">
        <v>15</v>
      </c>
      <c r="Y5170" t="s">
        <v>5077</v>
      </c>
      <c r="Z5170" t="s">
        <v>5070</v>
      </c>
    </row>
    <row r="5171" spans="1:26" x14ac:dyDescent="0.3">
      <c r="A5171" t="s">
        <v>56</v>
      </c>
      <c r="B5171" t="s">
        <v>5026</v>
      </c>
      <c r="C5171" t="s">
        <v>5029</v>
      </c>
      <c r="D5171" t="s">
        <v>5034</v>
      </c>
      <c r="E5171" t="s">
        <v>5041</v>
      </c>
      <c r="F5171" t="s">
        <v>5046</v>
      </c>
      <c r="G5171">
        <v>133.77510000000001</v>
      </c>
      <c r="H5171">
        <v>-25.2744</v>
      </c>
      <c r="I5171">
        <v>28879</v>
      </c>
      <c r="J5171">
        <v>161448</v>
      </c>
      <c r="K5171">
        <v>35935</v>
      </c>
      <c r="L5171">
        <v>9325</v>
      </c>
      <c r="M5171">
        <v>6649</v>
      </c>
      <c r="N5171">
        <v>0.1788789565415512</v>
      </c>
      <c r="O5171">
        <v>185402</v>
      </c>
      <c r="P5171">
        <v>0</v>
      </c>
      <c r="Q5171">
        <v>0</v>
      </c>
      <c r="R5171">
        <v>2781</v>
      </c>
      <c r="S5171">
        <v>1.4999999999999999E-2</v>
      </c>
      <c r="T5171" t="s">
        <v>5064</v>
      </c>
      <c r="U5171">
        <v>45306</v>
      </c>
      <c r="V5171" t="s">
        <v>5085</v>
      </c>
      <c r="W5171" t="s">
        <v>5084</v>
      </c>
      <c r="X5171">
        <v>17</v>
      </c>
      <c r="Y5171" t="s">
        <v>5077</v>
      </c>
      <c r="Z5171" t="s">
        <v>5070</v>
      </c>
    </row>
    <row r="5172" spans="1:26" x14ac:dyDescent="0.3">
      <c r="A5172" t="s">
        <v>3773</v>
      </c>
      <c r="B5172" t="s">
        <v>5026</v>
      </c>
      <c r="C5172" t="s">
        <v>5029</v>
      </c>
      <c r="D5172" t="s">
        <v>5034</v>
      </c>
      <c r="E5172" t="s">
        <v>5041</v>
      </c>
      <c r="F5172" t="s">
        <v>5044</v>
      </c>
      <c r="G5172">
        <v>78.962900000000005</v>
      </c>
      <c r="H5172">
        <v>20.593699999999998</v>
      </c>
      <c r="I5172">
        <v>181491</v>
      </c>
      <c r="J5172">
        <v>799802</v>
      </c>
      <c r="K5172">
        <v>185747</v>
      </c>
      <c r="L5172">
        <v>37154</v>
      </c>
      <c r="M5172">
        <v>29015</v>
      </c>
      <c r="N5172">
        <v>0.22692020700023291</v>
      </c>
      <c r="O5172">
        <v>1024750</v>
      </c>
      <c r="P5172">
        <v>0</v>
      </c>
      <c r="Q5172">
        <v>0</v>
      </c>
      <c r="R5172">
        <v>13116</v>
      </c>
      <c r="S5172">
        <v>1.2800000000000001E-2</v>
      </c>
      <c r="T5172" t="s">
        <v>5064</v>
      </c>
      <c r="U5172">
        <v>45331</v>
      </c>
      <c r="V5172" t="s">
        <v>5091</v>
      </c>
      <c r="W5172" t="s">
        <v>5086</v>
      </c>
      <c r="X5172">
        <v>17</v>
      </c>
      <c r="Y5172" t="s">
        <v>5077</v>
      </c>
      <c r="Z5172" t="s">
        <v>5071</v>
      </c>
    </row>
    <row r="5173" spans="1:26" x14ac:dyDescent="0.3">
      <c r="A5173" t="s">
        <v>1033</v>
      </c>
      <c r="B5173" t="s">
        <v>5026</v>
      </c>
      <c r="C5173" t="s">
        <v>5029</v>
      </c>
      <c r="D5173" t="s">
        <v>5034</v>
      </c>
      <c r="E5173" t="s">
        <v>5041</v>
      </c>
      <c r="F5173" t="s">
        <v>5050</v>
      </c>
      <c r="G5173">
        <v>-95.712900000000005</v>
      </c>
      <c r="H5173">
        <v>37.090200000000003</v>
      </c>
      <c r="I5173">
        <v>51708</v>
      </c>
      <c r="J5173">
        <v>257877</v>
      </c>
      <c r="K5173">
        <v>43862</v>
      </c>
      <c r="L5173">
        <v>9112</v>
      </c>
      <c r="M5173">
        <v>11857</v>
      </c>
      <c r="N5173">
        <v>0.20051520608887169</v>
      </c>
      <c r="O5173">
        <v>328432</v>
      </c>
      <c r="P5173">
        <v>0</v>
      </c>
      <c r="Q5173">
        <v>0</v>
      </c>
      <c r="R5173">
        <v>8440</v>
      </c>
      <c r="S5173">
        <v>2.5700000000000001E-2</v>
      </c>
      <c r="T5173" t="s">
        <v>5064</v>
      </c>
      <c r="U5173">
        <v>45359</v>
      </c>
      <c r="V5173" t="s">
        <v>5091</v>
      </c>
      <c r="W5173" t="s">
        <v>5076</v>
      </c>
      <c r="X5173">
        <v>17</v>
      </c>
      <c r="Y5173" t="s">
        <v>5077</v>
      </c>
      <c r="Z5173" t="s">
        <v>5071</v>
      </c>
    </row>
    <row r="5174" spans="1:26" x14ac:dyDescent="0.3">
      <c r="A5174" t="s">
        <v>1657</v>
      </c>
      <c r="B5174" t="s">
        <v>5026</v>
      </c>
      <c r="C5174" t="s">
        <v>5029</v>
      </c>
      <c r="D5174" t="s">
        <v>5032</v>
      </c>
      <c r="E5174" t="s">
        <v>5038</v>
      </c>
      <c r="F5174" t="s">
        <v>5047</v>
      </c>
      <c r="G5174">
        <v>138.25290000000001</v>
      </c>
      <c r="H5174">
        <v>36.204799999999999</v>
      </c>
      <c r="I5174">
        <v>106257</v>
      </c>
      <c r="J5174">
        <v>1601091</v>
      </c>
      <c r="K5174">
        <v>181244</v>
      </c>
      <c r="L5174">
        <v>119564</v>
      </c>
      <c r="M5174">
        <v>56951</v>
      </c>
      <c r="N5174">
        <v>6.6365860264183521E-2</v>
      </c>
      <c r="O5174">
        <v>1861546</v>
      </c>
      <c r="P5174">
        <v>0</v>
      </c>
      <c r="Q5174">
        <v>0</v>
      </c>
      <c r="R5174">
        <v>19360</v>
      </c>
      <c r="S5174">
        <v>1.04E-2</v>
      </c>
      <c r="T5174" t="s">
        <v>5062</v>
      </c>
      <c r="U5174">
        <v>45351</v>
      </c>
      <c r="V5174" t="s">
        <v>5075</v>
      </c>
      <c r="W5174" t="s">
        <v>5086</v>
      </c>
      <c r="X5174">
        <v>16</v>
      </c>
      <c r="Y5174" t="s">
        <v>5077</v>
      </c>
      <c r="Z5174" t="s">
        <v>5069</v>
      </c>
    </row>
    <row r="5175" spans="1:26" x14ac:dyDescent="0.3">
      <c r="A5175" t="s">
        <v>747</v>
      </c>
      <c r="B5175" t="s">
        <v>5026</v>
      </c>
      <c r="C5175" t="s">
        <v>5029</v>
      </c>
      <c r="D5175" t="s">
        <v>5031</v>
      </c>
      <c r="E5175" t="s">
        <v>5041</v>
      </c>
      <c r="F5175" t="s">
        <v>5044</v>
      </c>
      <c r="G5175">
        <v>78.962900000000005</v>
      </c>
      <c r="H5175">
        <v>20.593699999999998</v>
      </c>
      <c r="I5175">
        <v>46001</v>
      </c>
      <c r="J5175">
        <v>404579</v>
      </c>
      <c r="K5175">
        <v>54071</v>
      </c>
      <c r="L5175">
        <v>16710</v>
      </c>
      <c r="M5175">
        <v>21318</v>
      </c>
      <c r="N5175">
        <v>0.1137017004184786</v>
      </c>
      <c r="O5175">
        <v>520320</v>
      </c>
      <c r="P5175">
        <v>0</v>
      </c>
      <c r="Q5175">
        <v>0</v>
      </c>
      <c r="R5175">
        <v>14620</v>
      </c>
      <c r="S5175">
        <v>2.81E-2</v>
      </c>
      <c r="T5175" t="s">
        <v>5063</v>
      </c>
      <c r="U5175">
        <v>45392</v>
      </c>
      <c r="V5175" t="s">
        <v>5078</v>
      </c>
      <c r="W5175" t="s">
        <v>5079</v>
      </c>
      <c r="X5175">
        <v>15</v>
      </c>
      <c r="Y5175" t="s">
        <v>5077</v>
      </c>
      <c r="Z5175" t="s">
        <v>5070</v>
      </c>
    </row>
    <row r="5176" spans="1:26" x14ac:dyDescent="0.3">
      <c r="A5176" t="s">
        <v>4559</v>
      </c>
      <c r="B5176" t="s">
        <v>5026</v>
      </c>
      <c r="C5176" t="s">
        <v>5029</v>
      </c>
      <c r="D5176" t="s">
        <v>5032</v>
      </c>
      <c r="E5176" t="s">
        <v>5038</v>
      </c>
      <c r="F5176" t="s">
        <v>5047</v>
      </c>
      <c r="G5176">
        <v>138.25290000000001</v>
      </c>
      <c r="H5176">
        <v>36.204799999999999</v>
      </c>
      <c r="I5176">
        <v>79430</v>
      </c>
      <c r="J5176">
        <v>972176</v>
      </c>
      <c r="K5176">
        <v>166044</v>
      </c>
      <c r="L5176">
        <v>42665</v>
      </c>
      <c r="M5176">
        <v>56496</v>
      </c>
      <c r="N5176">
        <v>8.1704050465643885E-2</v>
      </c>
      <c r="O5176">
        <v>1086194</v>
      </c>
      <c r="P5176">
        <v>0</v>
      </c>
      <c r="Q5176">
        <v>0</v>
      </c>
      <c r="R5176">
        <v>23353</v>
      </c>
      <c r="S5176">
        <v>2.1499999999999998E-2</v>
      </c>
      <c r="T5176" t="s">
        <v>5062</v>
      </c>
      <c r="U5176">
        <v>45579</v>
      </c>
      <c r="V5176" t="s">
        <v>5085</v>
      </c>
      <c r="W5176" t="s">
        <v>5090</v>
      </c>
      <c r="X5176">
        <v>15</v>
      </c>
      <c r="Y5176" t="s">
        <v>5077</v>
      </c>
      <c r="Z5176" t="s">
        <v>5069</v>
      </c>
    </row>
    <row r="5177" spans="1:26" x14ac:dyDescent="0.3">
      <c r="A5177" t="s">
        <v>3261</v>
      </c>
      <c r="B5177" t="s">
        <v>5026</v>
      </c>
      <c r="C5177" t="s">
        <v>5030</v>
      </c>
      <c r="D5177" t="s">
        <v>5032</v>
      </c>
      <c r="E5177" t="s">
        <v>5041</v>
      </c>
      <c r="F5177" t="s">
        <v>5045</v>
      </c>
      <c r="G5177">
        <v>-51.9253</v>
      </c>
      <c r="H5177">
        <v>-14.234999999999999</v>
      </c>
      <c r="I5177">
        <v>10743</v>
      </c>
      <c r="J5177">
        <v>165568</v>
      </c>
      <c r="K5177">
        <v>36611</v>
      </c>
      <c r="L5177">
        <v>8952</v>
      </c>
      <c r="M5177">
        <v>7648</v>
      </c>
      <c r="N5177">
        <v>6.4889010586702545E-2</v>
      </c>
      <c r="O5177">
        <v>188392</v>
      </c>
      <c r="P5177">
        <v>0</v>
      </c>
      <c r="Q5177">
        <v>0</v>
      </c>
      <c r="R5177">
        <v>3541</v>
      </c>
      <c r="S5177">
        <v>1.8800000000000001E-2</v>
      </c>
      <c r="T5177" t="s">
        <v>5062</v>
      </c>
      <c r="U5177">
        <v>45309</v>
      </c>
      <c r="V5177" t="s">
        <v>5075</v>
      </c>
      <c r="W5177" t="s">
        <v>5084</v>
      </c>
      <c r="X5177">
        <v>12</v>
      </c>
      <c r="Y5177" t="s">
        <v>5077</v>
      </c>
      <c r="Z5177" t="s">
        <v>5069</v>
      </c>
    </row>
    <row r="5178" spans="1:26" x14ac:dyDescent="0.3">
      <c r="A5178" t="s">
        <v>1630</v>
      </c>
      <c r="B5178" t="s">
        <v>5026</v>
      </c>
      <c r="C5178" t="s">
        <v>5030</v>
      </c>
      <c r="D5178" t="s">
        <v>5034</v>
      </c>
      <c r="E5178" t="s">
        <v>5041</v>
      </c>
      <c r="F5178" t="s">
        <v>5050</v>
      </c>
      <c r="G5178">
        <v>-95.712900000000005</v>
      </c>
      <c r="H5178">
        <v>37.090200000000003</v>
      </c>
      <c r="I5178">
        <v>67664</v>
      </c>
      <c r="J5178">
        <v>321453</v>
      </c>
      <c r="K5178">
        <v>34931</v>
      </c>
      <c r="L5178">
        <v>11904</v>
      </c>
      <c r="M5178">
        <v>15643</v>
      </c>
      <c r="N5178">
        <v>0.21049700431490001</v>
      </c>
      <c r="O5178">
        <v>381711</v>
      </c>
      <c r="P5178">
        <v>0</v>
      </c>
      <c r="Q5178">
        <v>0</v>
      </c>
      <c r="R5178">
        <v>5420</v>
      </c>
      <c r="S5178">
        <v>1.4200000000000001E-2</v>
      </c>
      <c r="T5178" t="s">
        <v>5064</v>
      </c>
      <c r="U5178">
        <v>45574</v>
      </c>
      <c r="V5178" t="s">
        <v>5078</v>
      </c>
      <c r="W5178" t="s">
        <v>5090</v>
      </c>
      <c r="X5178">
        <v>16</v>
      </c>
      <c r="Y5178" t="s">
        <v>5077</v>
      </c>
      <c r="Z5178" t="s">
        <v>5071</v>
      </c>
    </row>
    <row r="5179" spans="1:26" x14ac:dyDescent="0.3">
      <c r="A5179" t="s">
        <v>3124</v>
      </c>
      <c r="B5179" t="s">
        <v>5026</v>
      </c>
      <c r="C5179" t="s">
        <v>5029</v>
      </c>
      <c r="D5179" t="s">
        <v>5035</v>
      </c>
      <c r="E5179" t="s">
        <v>5040</v>
      </c>
      <c r="F5179" t="s">
        <v>5046</v>
      </c>
      <c r="G5179">
        <v>133.77510000000001</v>
      </c>
      <c r="H5179">
        <v>-25.2744</v>
      </c>
      <c r="I5179">
        <v>31441</v>
      </c>
      <c r="J5179">
        <v>283847</v>
      </c>
      <c r="K5179">
        <v>49007</v>
      </c>
      <c r="L5179">
        <v>16659</v>
      </c>
      <c r="M5179">
        <v>7350</v>
      </c>
      <c r="N5179">
        <v>0.1107703897807876</v>
      </c>
      <c r="O5179">
        <v>330657</v>
      </c>
      <c r="P5179">
        <v>0</v>
      </c>
      <c r="Q5179">
        <v>152522</v>
      </c>
      <c r="R5179">
        <v>9456</v>
      </c>
      <c r="S5179">
        <v>2.86E-2</v>
      </c>
      <c r="T5179" t="s">
        <v>5065</v>
      </c>
      <c r="U5179">
        <v>45607</v>
      </c>
      <c r="V5179" t="s">
        <v>5085</v>
      </c>
      <c r="W5179" t="s">
        <v>5094</v>
      </c>
      <c r="X5179">
        <v>12</v>
      </c>
      <c r="Y5179" t="s">
        <v>5077</v>
      </c>
      <c r="Z5179" t="s">
        <v>5070</v>
      </c>
    </row>
    <row r="5180" spans="1:26" x14ac:dyDescent="0.3">
      <c r="A5180" t="s">
        <v>2680</v>
      </c>
      <c r="B5180" t="s">
        <v>5026</v>
      </c>
      <c r="C5180" t="s">
        <v>5029</v>
      </c>
      <c r="D5180" t="s">
        <v>5032</v>
      </c>
      <c r="E5180" t="s">
        <v>5041</v>
      </c>
      <c r="F5180" t="s">
        <v>5043</v>
      </c>
      <c r="G5180">
        <v>-3.4359999999999999</v>
      </c>
      <c r="H5180">
        <v>55.378100000000003</v>
      </c>
      <c r="I5180">
        <v>44626</v>
      </c>
      <c r="J5180">
        <v>481951</v>
      </c>
      <c r="K5180">
        <v>109042</v>
      </c>
      <c r="L5180">
        <v>33471</v>
      </c>
      <c r="M5180">
        <v>16004</v>
      </c>
      <c r="N5180">
        <v>9.2595315544724166E-2</v>
      </c>
      <c r="O5180">
        <v>581775</v>
      </c>
      <c r="P5180">
        <v>0</v>
      </c>
      <c r="Q5180">
        <v>0</v>
      </c>
      <c r="R5180">
        <v>14486</v>
      </c>
      <c r="S5180">
        <v>2.4899999999999999E-2</v>
      </c>
      <c r="T5180" t="s">
        <v>5062</v>
      </c>
      <c r="U5180">
        <v>45399</v>
      </c>
      <c r="V5180" t="s">
        <v>5078</v>
      </c>
      <c r="W5180" t="s">
        <v>5079</v>
      </c>
      <c r="X5180">
        <v>8</v>
      </c>
      <c r="Y5180" t="s">
        <v>5082</v>
      </c>
      <c r="Z5180" t="s">
        <v>5069</v>
      </c>
    </row>
    <row r="5181" spans="1:26" x14ac:dyDescent="0.3">
      <c r="A5181" t="s">
        <v>2698</v>
      </c>
      <c r="B5181" t="s">
        <v>5026</v>
      </c>
      <c r="C5181" t="s">
        <v>5030</v>
      </c>
      <c r="D5181" t="s">
        <v>5031</v>
      </c>
      <c r="E5181" t="s">
        <v>5040</v>
      </c>
      <c r="F5181" t="s">
        <v>5044</v>
      </c>
      <c r="G5181">
        <v>78.962900000000005</v>
      </c>
      <c r="H5181">
        <v>20.593699999999998</v>
      </c>
      <c r="I5181">
        <v>55578</v>
      </c>
      <c r="J5181">
        <v>405571</v>
      </c>
      <c r="K5181">
        <v>94347</v>
      </c>
      <c r="L5181">
        <v>12519</v>
      </c>
      <c r="M5181">
        <v>14684</v>
      </c>
      <c r="N5181">
        <v>0.13703865544672439</v>
      </c>
      <c r="O5181">
        <v>521258</v>
      </c>
      <c r="P5181">
        <v>0</v>
      </c>
      <c r="Q5181">
        <v>138288</v>
      </c>
      <c r="R5181">
        <v>12822</v>
      </c>
      <c r="S5181">
        <v>2.46E-2</v>
      </c>
      <c r="T5181" t="s">
        <v>5063</v>
      </c>
      <c r="U5181">
        <v>45366</v>
      </c>
      <c r="V5181" t="s">
        <v>5091</v>
      </c>
      <c r="W5181" t="s">
        <v>5076</v>
      </c>
      <c r="X5181">
        <v>15</v>
      </c>
      <c r="Y5181" t="s">
        <v>5077</v>
      </c>
      <c r="Z5181" t="s">
        <v>5070</v>
      </c>
    </row>
    <row r="5182" spans="1:26" x14ac:dyDescent="0.3">
      <c r="A5182" t="s">
        <v>314</v>
      </c>
      <c r="B5182" t="s">
        <v>5026</v>
      </c>
      <c r="C5182" t="s">
        <v>5029</v>
      </c>
      <c r="D5182" t="s">
        <v>5034</v>
      </c>
      <c r="E5182" t="s">
        <v>5041</v>
      </c>
      <c r="F5182" t="s">
        <v>5048</v>
      </c>
      <c r="G5182">
        <v>10.451499999999999</v>
      </c>
      <c r="H5182">
        <v>51.165700000000001</v>
      </c>
      <c r="I5182">
        <v>20650</v>
      </c>
      <c r="J5182">
        <v>94410</v>
      </c>
      <c r="K5182">
        <v>14156</v>
      </c>
      <c r="L5182">
        <v>5992</v>
      </c>
      <c r="M5182">
        <v>5642</v>
      </c>
      <c r="N5182">
        <v>0.2187288022989142</v>
      </c>
      <c r="O5182">
        <v>116347</v>
      </c>
      <c r="P5182">
        <v>0</v>
      </c>
      <c r="Q5182">
        <v>0</v>
      </c>
      <c r="R5182">
        <v>3420</v>
      </c>
      <c r="S5182">
        <v>2.9399999999999999E-2</v>
      </c>
      <c r="T5182" t="s">
        <v>5064</v>
      </c>
      <c r="U5182">
        <v>45516</v>
      </c>
      <c r="V5182" t="s">
        <v>5085</v>
      </c>
      <c r="W5182" t="s">
        <v>5095</v>
      </c>
      <c r="X5182">
        <v>16</v>
      </c>
      <c r="Y5182" t="s">
        <v>5077</v>
      </c>
      <c r="Z5182" t="s">
        <v>5071</v>
      </c>
    </row>
    <row r="5183" spans="1:26" x14ac:dyDescent="0.3">
      <c r="A5183" t="s">
        <v>2339</v>
      </c>
      <c r="B5183" t="s">
        <v>5026</v>
      </c>
      <c r="C5183" t="s">
        <v>5029</v>
      </c>
      <c r="D5183" t="s">
        <v>5031</v>
      </c>
      <c r="E5183" t="s">
        <v>5041</v>
      </c>
      <c r="F5183" t="s">
        <v>5049</v>
      </c>
      <c r="G5183">
        <v>-106.3468</v>
      </c>
      <c r="H5183">
        <v>56.130400000000002</v>
      </c>
      <c r="I5183">
        <v>86189</v>
      </c>
      <c r="J5183">
        <v>920293</v>
      </c>
      <c r="K5183">
        <v>159387</v>
      </c>
      <c r="L5183">
        <v>36193</v>
      </c>
      <c r="M5183">
        <v>51341</v>
      </c>
      <c r="N5183">
        <v>9.3654205753457911E-2</v>
      </c>
      <c r="O5183">
        <v>1058067</v>
      </c>
      <c r="P5183">
        <v>0</v>
      </c>
      <c r="Q5183">
        <v>0</v>
      </c>
      <c r="R5183">
        <v>16294</v>
      </c>
      <c r="S5183">
        <v>1.54E-2</v>
      </c>
      <c r="T5183" t="s">
        <v>5063</v>
      </c>
      <c r="U5183">
        <v>45735</v>
      </c>
      <c r="V5183" t="s">
        <v>5078</v>
      </c>
      <c r="W5183" t="s">
        <v>5076</v>
      </c>
      <c r="X5183">
        <v>16</v>
      </c>
      <c r="Y5183" t="s">
        <v>5077</v>
      </c>
      <c r="Z5183" t="s">
        <v>5069</v>
      </c>
    </row>
    <row r="5184" spans="1:26" x14ac:dyDescent="0.3">
      <c r="A5184" t="s">
        <v>667</v>
      </c>
      <c r="B5184" t="s">
        <v>5026</v>
      </c>
      <c r="C5184" t="s">
        <v>5029</v>
      </c>
      <c r="D5184" t="s">
        <v>5032</v>
      </c>
      <c r="E5184" t="s">
        <v>5041</v>
      </c>
      <c r="F5184" t="s">
        <v>5043</v>
      </c>
      <c r="G5184">
        <v>-3.4359999999999999</v>
      </c>
      <c r="H5184">
        <v>55.378100000000003</v>
      </c>
      <c r="I5184">
        <v>104460</v>
      </c>
      <c r="J5184">
        <v>1581932</v>
      </c>
      <c r="K5184">
        <v>177825</v>
      </c>
      <c r="L5184">
        <v>85783</v>
      </c>
      <c r="M5184">
        <v>50774</v>
      </c>
      <c r="N5184">
        <v>6.6033424295378049E-2</v>
      </c>
      <c r="O5184">
        <v>1918379</v>
      </c>
      <c r="P5184">
        <v>0</v>
      </c>
      <c r="Q5184">
        <v>0</v>
      </c>
      <c r="R5184">
        <v>55824</v>
      </c>
      <c r="S5184">
        <v>2.9100000000000001E-2</v>
      </c>
      <c r="T5184" t="s">
        <v>5062</v>
      </c>
      <c r="U5184">
        <v>45464</v>
      </c>
      <c r="V5184" t="s">
        <v>5091</v>
      </c>
      <c r="W5184" t="s">
        <v>5093</v>
      </c>
      <c r="X5184">
        <v>15</v>
      </c>
      <c r="Y5184" t="s">
        <v>5077</v>
      </c>
      <c r="Z5184" t="s">
        <v>5069</v>
      </c>
    </row>
    <row r="5185" spans="1:26" x14ac:dyDescent="0.3">
      <c r="A5185" t="s">
        <v>3758</v>
      </c>
      <c r="B5185" t="s">
        <v>5026</v>
      </c>
      <c r="C5185" t="s">
        <v>5029</v>
      </c>
      <c r="D5185" t="s">
        <v>5034</v>
      </c>
      <c r="E5185" t="s">
        <v>5038</v>
      </c>
      <c r="F5185" t="s">
        <v>5044</v>
      </c>
      <c r="G5185">
        <v>78.962900000000005</v>
      </c>
      <c r="H5185">
        <v>20.593699999999998</v>
      </c>
      <c r="I5185">
        <v>56591</v>
      </c>
      <c r="J5185">
        <v>233136</v>
      </c>
      <c r="K5185">
        <v>54231</v>
      </c>
      <c r="L5185">
        <v>14033</v>
      </c>
      <c r="M5185">
        <v>11131</v>
      </c>
      <c r="N5185">
        <v>0.24274125327062929</v>
      </c>
      <c r="O5185">
        <v>274606</v>
      </c>
      <c r="P5185">
        <v>0</v>
      </c>
      <c r="Q5185">
        <v>0</v>
      </c>
      <c r="R5185">
        <v>6151</v>
      </c>
      <c r="S5185">
        <v>2.24E-2</v>
      </c>
      <c r="T5185" t="s">
        <v>5064</v>
      </c>
      <c r="U5185">
        <v>45470</v>
      </c>
      <c r="V5185" t="s">
        <v>5075</v>
      </c>
      <c r="W5185" t="s">
        <v>5093</v>
      </c>
      <c r="X5185">
        <v>16</v>
      </c>
      <c r="Y5185" t="s">
        <v>5077</v>
      </c>
      <c r="Z5185" t="s">
        <v>5071</v>
      </c>
    </row>
    <row r="5186" spans="1:26" x14ac:dyDescent="0.3">
      <c r="A5186" t="s">
        <v>1266</v>
      </c>
      <c r="B5186" t="s">
        <v>5026</v>
      </c>
      <c r="C5186" t="s">
        <v>5030</v>
      </c>
      <c r="D5186" t="s">
        <v>5032</v>
      </c>
      <c r="E5186" t="s">
        <v>5038</v>
      </c>
      <c r="F5186" t="s">
        <v>5048</v>
      </c>
      <c r="G5186">
        <v>10.451499999999999</v>
      </c>
      <c r="H5186">
        <v>51.165700000000001</v>
      </c>
      <c r="I5186">
        <v>22526</v>
      </c>
      <c r="J5186">
        <v>274882</v>
      </c>
      <c r="K5186">
        <v>32884</v>
      </c>
      <c r="L5186">
        <v>11484</v>
      </c>
      <c r="M5186">
        <v>15750</v>
      </c>
      <c r="N5186">
        <v>8.1948355326231903E-2</v>
      </c>
      <c r="O5186">
        <v>349622</v>
      </c>
      <c r="P5186">
        <v>0</v>
      </c>
      <c r="Q5186">
        <v>0</v>
      </c>
      <c r="R5186">
        <v>10139</v>
      </c>
      <c r="S5186">
        <v>2.9000000000000001E-2</v>
      </c>
      <c r="T5186" t="s">
        <v>5062</v>
      </c>
      <c r="U5186">
        <v>45542</v>
      </c>
      <c r="V5186" t="s">
        <v>5088</v>
      </c>
      <c r="W5186" t="s">
        <v>5096</v>
      </c>
      <c r="X5186">
        <v>12</v>
      </c>
      <c r="Y5186" t="s">
        <v>5077</v>
      </c>
      <c r="Z5186" t="s">
        <v>5069</v>
      </c>
    </row>
    <row r="5187" spans="1:26" x14ac:dyDescent="0.3">
      <c r="A5187" t="s">
        <v>4497</v>
      </c>
      <c r="B5187" t="s">
        <v>5026</v>
      </c>
      <c r="C5187" t="s">
        <v>5030</v>
      </c>
      <c r="D5187" t="s">
        <v>5031</v>
      </c>
      <c r="E5187" t="s">
        <v>5041</v>
      </c>
      <c r="F5187" t="s">
        <v>5050</v>
      </c>
      <c r="G5187">
        <v>-95.712900000000005</v>
      </c>
      <c r="H5187">
        <v>37.090200000000003</v>
      </c>
      <c r="I5187">
        <v>40724</v>
      </c>
      <c r="J5187">
        <v>324372</v>
      </c>
      <c r="K5187">
        <v>67980</v>
      </c>
      <c r="L5187">
        <v>21476</v>
      </c>
      <c r="M5187">
        <v>14681</v>
      </c>
      <c r="N5187">
        <v>0.12554724200637571</v>
      </c>
      <c r="O5187">
        <v>408467</v>
      </c>
      <c r="P5187">
        <v>0</v>
      </c>
      <c r="Q5187">
        <v>0</v>
      </c>
      <c r="R5187">
        <v>8251</v>
      </c>
      <c r="S5187">
        <v>2.0199999999999999E-2</v>
      </c>
      <c r="T5187" t="s">
        <v>5063</v>
      </c>
      <c r="U5187">
        <v>45521</v>
      </c>
      <c r="V5187" t="s">
        <v>5088</v>
      </c>
      <c r="W5187" t="s">
        <v>5095</v>
      </c>
      <c r="X5187">
        <v>11</v>
      </c>
      <c r="Y5187" t="s">
        <v>5082</v>
      </c>
      <c r="Z5187" t="s">
        <v>5070</v>
      </c>
    </row>
    <row r="5188" spans="1:26" x14ac:dyDescent="0.3">
      <c r="A5188" t="s">
        <v>4983</v>
      </c>
      <c r="B5188" t="s">
        <v>5026</v>
      </c>
      <c r="C5188" t="s">
        <v>5030</v>
      </c>
      <c r="D5188" t="s">
        <v>5034</v>
      </c>
      <c r="E5188" t="s">
        <v>5041</v>
      </c>
      <c r="F5188" t="s">
        <v>5048</v>
      </c>
      <c r="G5188">
        <v>10.451499999999999</v>
      </c>
      <c r="H5188">
        <v>51.165700000000001</v>
      </c>
      <c r="I5188">
        <v>209514</v>
      </c>
      <c r="J5188">
        <v>981296</v>
      </c>
      <c r="K5188">
        <v>170489</v>
      </c>
      <c r="L5188">
        <v>32589</v>
      </c>
      <c r="M5188">
        <v>42469</v>
      </c>
      <c r="N5188">
        <v>0.21350804539557411</v>
      </c>
      <c r="O5188">
        <v>1132218</v>
      </c>
      <c r="P5188">
        <v>0</v>
      </c>
      <c r="Q5188">
        <v>0</v>
      </c>
      <c r="R5188">
        <v>27512</v>
      </c>
      <c r="S5188">
        <v>2.4299999999999999E-2</v>
      </c>
      <c r="T5188" t="s">
        <v>5064</v>
      </c>
      <c r="U5188">
        <v>45346</v>
      </c>
      <c r="V5188" t="s">
        <v>5088</v>
      </c>
      <c r="W5188" t="s">
        <v>5086</v>
      </c>
      <c r="X5188">
        <v>12</v>
      </c>
      <c r="Y5188" t="s">
        <v>5077</v>
      </c>
      <c r="Z5188" t="s">
        <v>5071</v>
      </c>
    </row>
    <row r="5189" spans="1:26" x14ac:dyDescent="0.3">
      <c r="A5189" t="s">
        <v>3263</v>
      </c>
      <c r="B5189" t="s">
        <v>5026</v>
      </c>
      <c r="C5189" t="s">
        <v>5029</v>
      </c>
      <c r="D5189" t="s">
        <v>5034</v>
      </c>
      <c r="E5189" t="s">
        <v>5041</v>
      </c>
      <c r="F5189" t="s">
        <v>5049</v>
      </c>
      <c r="G5189">
        <v>-106.3468</v>
      </c>
      <c r="H5189">
        <v>56.130400000000002</v>
      </c>
      <c r="I5189">
        <v>29926</v>
      </c>
      <c r="J5189">
        <v>183183</v>
      </c>
      <c r="K5189">
        <v>37395</v>
      </c>
      <c r="L5189">
        <v>14116</v>
      </c>
      <c r="M5189">
        <v>8248</v>
      </c>
      <c r="N5189">
        <v>0.16337011041047539</v>
      </c>
      <c r="O5189">
        <v>206938</v>
      </c>
      <c r="P5189">
        <v>0</v>
      </c>
      <c r="Q5189">
        <v>0</v>
      </c>
      <c r="R5189">
        <v>3000</v>
      </c>
      <c r="S5189">
        <v>1.4500000000000001E-2</v>
      </c>
      <c r="T5189" t="s">
        <v>5064</v>
      </c>
      <c r="U5189">
        <v>45637</v>
      </c>
      <c r="V5189" t="s">
        <v>5078</v>
      </c>
      <c r="W5189" t="s">
        <v>5081</v>
      </c>
      <c r="X5189">
        <v>15</v>
      </c>
      <c r="Y5189" t="s">
        <v>5077</v>
      </c>
      <c r="Z5189" t="s">
        <v>5070</v>
      </c>
    </row>
    <row r="5190" spans="1:26" x14ac:dyDescent="0.3">
      <c r="A5190" t="s">
        <v>3217</v>
      </c>
      <c r="B5190" t="s">
        <v>5026</v>
      </c>
      <c r="C5190" t="s">
        <v>5030</v>
      </c>
      <c r="D5190" t="s">
        <v>5032</v>
      </c>
      <c r="E5190" t="s">
        <v>5041</v>
      </c>
      <c r="F5190" t="s">
        <v>5044</v>
      </c>
      <c r="G5190">
        <v>78.962900000000005</v>
      </c>
      <c r="H5190">
        <v>20.593699999999998</v>
      </c>
      <c r="I5190">
        <v>5243</v>
      </c>
      <c r="J5190">
        <v>100002</v>
      </c>
      <c r="K5190">
        <v>10244</v>
      </c>
      <c r="L5190">
        <v>3870</v>
      </c>
      <c r="M5190">
        <v>3954</v>
      </c>
      <c r="N5190">
        <v>5.2432174515789208E-2</v>
      </c>
      <c r="O5190">
        <v>126455</v>
      </c>
      <c r="P5190">
        <v>0</v>
      </c>
      <c r="Q5190">
        <v>0</v>
      </c>
      <c r="R5190">
        <v>1643</v>
      </c>
      <c r="S5190">
        <v>1.2999999999999999E-2</v>
      </c>
      <c r="T5190" t="s">
        <v>5062</v>
      </c>
      <c r="U5190">
        <v>45407</v>
      </c>
      <c r="V5190" t="s">
        <v>5075</v>
      </c>
      <c r="W5190" t="s">
        <v>5079</v>
      </c>
      <c r="X5190">
        <v>12</v>
      </c>
      <c r="Y5190" t="s">
        <v>5077</v>
      </c>
      <c r="Z5190" t="s">
        <v>5069</v>
      </c>
    </row>
    <row r="5191" spans="1:26" x14ac:dyDescent="0.3">
      <c r="A5191" t="s">
        <v>705</v>
      </c>
      <c r="B5191" t="s">
        <v>5026</v>
      </c>
      <c r="C5191" t="s">
        <v>5029</v>
      </c>
      <c r="D5191" t="s">
        <v>5034</v>
      </c>
      <c r="E5191" t="s">
        <v>5041</v>
      </c>
      <c r="F5191" t="s">
        <v>5045</v>
      </c>
      <c r="G5191">
        <v>-51.9253</v>
      </c>
      <c r="H5191">
        <v>-14.234999999999999</v>
      </c>
      <c r="I5191">
        <v>72667</v>
      </c>
      <c r="J5191">
        <v>424736</v>
      </c>
      <c r="K5191">
        <v>62470</v>
      </c>
      <c r="L5191">
        <v>27417</v>
      </c>
      <c r="M5191">
        <v>13109</v>
      </c>
      <c r="N5191">
        <v>0.1710881839743926</v>
      </c>
      <c r="O5191">
        <v>483401</v>
      </c>
      <c r="P5191">
        <v>0</v>
      </c>
      <c r="Q5191">
        <v>0</v>
      </c>
      <c r="R5191">
        <v>10103</v>
      </c>
      <c r="S5191">
        <v>2.0899999999999998E-2</v>
      </c>
      <c r="T5191" t="s">
        <v>5064</v>
      </c>
      <c r="U5191">
        <v>45502</v>
      </c>
      <c r="V5191" t="s">
        <v>5085</v>
      </c>
      <c r="W5191" t="s">
        <v>5083</v>
      </c>
      <c r="X5191">
        <v>17</v>
      </c>
      <c r="Y5191" t="s">
        <v>5077</v>
      </c>
      <c r="Z5191" t="s">
        <v>5070</v>
      </c>
    </row>
    <row r="5192" spans="1:26" x14ac:dyDescent="0.3">
      <c r="A5192" t="s">
        <v>2745</v>
      </c>
      <c r="B5192" t="s">
        <v>5026</v>
      </c>
      <c r="C5192" t="s">
        <v>5029</v>
      </c>
      <c r="D5192" t="s">
        <v>5034</v>
      </c>
      <c r="E5192" t="s">
        <v>5041</v>
      </c>
      <c r="F5192" t="s">
        <v>5048</v>
      </c>
      <c r="G5192">
        <v>10.451499999999999</v>
      </c>
      <c r="H5192">
        <v>51.165700000000001</v>
      </c>
      <c r="I5192">
        <v>19979</v>
      </c>
      <c r="J5192">
        <v>105607</v>
      </c>
      <c r="K5192">
        <v>11630</v>
      </c>
      <c r="L5192">
        <v>4073</v>
      </c>
      <c r="M5192">
        <v>6270</v>
      </c>
      <c r="N5192">
        <v>0.18919132189961479</v>
      </c>
      <c r="O5192">
        <v>126064</v>
      </c>
      <c r="P5192">
        <v>0</v>
      </c>
      <c r="Q5192">
        <v>0</v>
      </c>
      <c r="R5192">
        <v>3479</v>
      </c>
      <c r="S5192">
        <v>2.76E-2</v>
      </c>
      <c r="T5192" t="s">
        <v>5064</v>
      </c>
      <c r="U5192">
        <v>45428</v>
      </c>
      <c r="V5192" t="s">
        <v>5075</v>
      </c>
      <c r="W5192" t="s">
        <v>5087</v>
      </c>
      <c r="X5192">
        <v>12</v>
      </c>
      <c r="Y5192" t="s">
        <v>5077</v>
      </c>
      <c r="Z5192" t="s">
        <v>5070</v>
      </c>
    </row>
    <row r="5193" spans="1:26" x14ac:dyDescent="0.3">
      <c r="A5193" t="s">
        <v>4839</v>
      </c>
      <c r="B5193" t="s">
        <v>5026</v>
      </c>
      <c r="C5193" t="s">
        <v>5029</v>
      </c>
      <c r="D5193" t="s">
        <v>5032</v>
      </c>
      <c r="E5193" t="s">
        <v>5041</v>
      </c>
      <c r="F5193" t="s">
        <v>5050</v>
      </c>
      <c r="G5193">
        <v>-95.712900000000005</v>
      </c>
      <c r="H5193">
        <v>37.090200000000003</v>
      </c>
      <c r="I5193">
        <v>13874</v>
      </c>
      <c r="J5193">
        <v>266489</v>
      </c>
      <c r="K5193">
        <v>43219</v>
      </c>
      <c r="L5193">
        <v>14669</v>
      </c>
      <c r="M5193">
        <v>12796</v>
      </c>
      <c r="N5193">
        <v>5.2062245935774687E-2</v>
      </c>
      <c r="O5193">
        <v>294798</v>
      </c>
      <c r="P5193">
        <v>0</v>
      </c>
      <c r="Q5193">
        <v>0</v>
      </c>
      <c r="R5193">
        <v>3832</v>
      </c>
      <c r="S5193">
        <v>1.2999999999999999E-2</v>
      </c>
      <c r="T5193" t="s">
        <v>5062</v>
      </c>
      <c r="U5193">
        <v>45420</v>
      </c>
      <c r="V5193" t="s">
        <v>5078</v>
      </c>
      <c r="W5193" t="s">
        <v>5087</v>
      </c>
      <c r="X5193">
        <v>15</v>
      </c>
      <c r="Y5193" t="s">
        <v>5077</v>
      </c>
      <c r="Z5193" t="s">
        <v>5069</v>
      </c>
    </row>
    <row r="5194" spans="1:26" x14ac:dyDescent="0.3">
      <c r="A5194" t="s">
        <v>982</v>
      </c>
      <c r="B5194" t="s">
        <v>5026</v>
      </c>
      <c r="C5194" t="s">
        <v>5030</v>
      </c>
      <c r="D5194" t="s">
        <v>5034</v>
      </c>
      <c r="E5194" t="s">
        <v>5038</v>
      </c>
      <c r="F5194" t="s">
        <v>5043</v>
      </c>
      <c r="G5194">
        <v>-3.4359999999999999</v>
      </c>
      <c r="H5194">
        <v>55.378100000000003</v>
      </c>
      <c r="I5194">
        <v>81721</v>
      </c>
      <c r="J5194">
        <v>381963</v>
      </c>
      <c r="K5194">
        <v>93877</v>
      </c>
      <c r="L5194">
        <v>21248</v>
      </c>
      <c r="M5194">
        <v>12083</v>
      </c>
      <c r="N5194">
        <v>0.21395264985231491</v>
      </c>
      <c r="O5194">
        <v>456018</v>
      </c>
      <c r="P5194">
        <v>0</v>
      </c>
      <c r="Q5194">
        <v>0</v>
      </c>
      <c r="R5194">
        <v>10077</v>
      </c>
      <c r="S5194">
        <v>2.2100000000000002E-2</v>
      </c>
      <c r="T5194" t="s">
        <v>5064</v>
      </c>
      <c r="U5194">
        <v>45473</v>
      </c>
      <c r="V5194" t="s">
        <v>5080</v>
      </c>
      <c r="W5194" t="s">
        <v>5093</v>
      </c>
      <c r="X5194">
        <v>15</v>
      </c>
      <c r="Y5194" t="s">
        <v>5077</v>
      </c>
      <c r="Z5194" t="s">
        <v>5071</v>
      </c>
    </row>
    <row r="5195" spans="1:26" x14ac:dyDescent="0.3">
      <c r="A5195" t="s">
        <v>647</v>
      </c>
      <c r="B5195" t="s">
        <v>5026</v>
      </c>
      <c r="C5195" t="s">
        <v>5029</v>
      </c>
      <c r="D5195" t="s">
        <v>5034</v>
      </c>
      <c r="E5195" t="s">
        <v>5041</v>
      </c>
      <c r="F5195" t="s">
        <v>5047</v>
      </c>
      <c r="G5195">
        <v>138.25290000000001</v>
      </c>
      <c r="H5195">
        <v>36.204799999999999</v>
      </c>
      <c r="I5195">
        <v>61819</v>
      </c>
      <c r="J5195">
        <v>403236</v>
      </c>
      <c r="K5195">
        <v>61003</v>
      </c>
      <c r="L5195">
        <v>22736</v>
      </c>
      <c r="M5195">
        <v>11478</v>
      </c>
      <c r="N5195">
        <v>0.15330803360855191</v>
      </c>
      <c r="O5195">
        <v>523854</v>
      </c>
      <c r="P5195">
        <v>0</v>
      </c>
      <c r="Q5195">
        <v>0</v>
      </c>
      <c r="R5195">
        <v>13253</v>
      </c>
      <c r="S5195">
        <v>2.53E-2</v>
      </c>
      <c r="T5195" t="s">
        <v>5064</v>
      </c>
      <c r="U5195">
        <v>45483</v>
      </c>
      <c r="V5195" t="s">
        <v>5078</v>
      </c>
      <c r="W5195" t="s">
        <v>5083</v>
      </c>
      <c r="X5195">
        <v>15</v>
      </c>
      <c r="Y5195" t="s">
        <v>5077</v>
      </c>
      <c r="Z5195" t="s">
        <v>5070</v>
      </c>
    </row>
    <row r="5196" spans="1:26" x14ac:dyDescent="0.3">
      <c r="A5196" t="s">
        <v>4074</v>
      </c>
      <c r="B5196" t="s">
        <v>5026</v>
      </c>
      <c r="C5196" t="s">
        <v>5030</v>
      </c>
      <c r="D5196" t="s">
        <v>5034</v>
      </c>
      <c r="E5196" t="s">
        <v>5041</v>
      </c>
      <c r="F5196" t="s">
        <v>5044</v>
      </c>
      <c r="G5196">
        <v>78.962900000000005</v>
      </c>
      <c r="H5196">
        <v>20.593699999999998</v>
      </c>
      <c r="I5196">
        <v>60143</v>
      </c>
      <c r="J5196">
        <v>295893</v>
      </c>
      <c r="K5196">
        <v>37362</v>
      </c>
      <c r="L5196">
        <v>23204</v>
      </c>
      <c r="M5196">
        <v>8440</v>
      </c>
      <c r="N5196">
        <v>0.2032608246176599</v>
      </c>
      <c r="O5196">
        <v>336781</v>
      </c>
      <c r="P5196">
        <v>0</v>
      </c>
      <c r="Q5196">
        <v>0</v>
      </c>
      <c r="R5196">
        <v>8554</v>
      </c>
      <c r="S5196">
        <v>2.5399999999999999E-2</v>
      </c>
      <c r="T5196" t="s">
        <v>5064</v>
      </c>
      <c r="U5196">
        <v>45362</v>
      </c>
      <c r="V5196" t="s">
        <v>5085</v>
      </c>
      <c r="W5196" t="s">
        <v>5076</v>
      </c>
      <c r="X5196">
        <v>18</v>
      </c>
      <c r="Y5196" t="s">
        <v>5092</v>
      </c>
      <c r="Z5196" t="s">
        <v>5071</v>
      </c>
    </row>
    <row r="5197" spans="1:26" x14ac:dyDescent="0.3">
      <c r="A5197" t="s">
        <v>4059</v>
      </c>
      <c r="B5197" t="s">
        <v>5026</v>
      </c>
      <c r="C5197" t="s">
        <v>5029</v>
      </c>
      <c r="D5197" t="s">
        <v>5032</v>
      </c>
      <c r="E5197" t="s">
        <v>5041</v>
      </c>
      <c r="F5197" t="s">
        <v>5044</v>
      </c>
      <c r="G5197">
        <v>78.962900000000005</v>
      </c>
      <c r="H5197">
        <v>20.593699999999998</v>
      </c>
      <c r="I5197">
        <v>33875</v>
      </c>
      <c r="J5197">
        <v>569206</v>
      </c>
      <c r="K5197">
        <v>128850</v>
      </c>
      <c r="L5197">
        <v>31254</v>
      </c>
      <c r="M5197">
        <v>14284</v>
      </c>
      <c r="N5197">
        <v>5.9512878103214602E-2</v>
      </c>
      <c r="O5197">
        <v>639253</v>
      </c>
      <c r="P5197">
        <v>0</v>
      </c>
      <c r="Q5197">
        <v>0</v>
      </c>
      <c r="R5197">
        <v>12657</v>
      </c>
      <c r="S5197">
        <v>1.9800000000000002E-2</v>
      </c>
      <c r="T5197" t="s">
        <v>5062</v>
      </c>
      <c r="U5197">
        <v>45735</v>
      </c>
      <c r="V5197" t="s">
        <v>5078</v>
      </c>
      <c r="W5197" t="s">
        <v>5076</v>
      </c>
      <c r="X5197">
        <v>11</v>
      </c>
      <c r="Y5197" t="s">
        <v>5082</v>
      </c>
      <c r="Z5197" t="s">
        <v>5069</v>
      </c>
    </row>
    <row r="5198" spans="1:26" x14ac:dyDescent="0.3">
      <c r="A5198" t="s">
        <v>1331</v>
      </c>
      <c r="B5198" t="s">
        <v>5026</v>
      </c>
      <c r="C5198" t="s">
        <v>5029</v>
      </c>
      <c r="D5198" t="s">
        <v>5032</v>
      </c>
      <c r="E5198" t="s">
        <v>5041</v>
      </c>
      <c r="F5198" t="s">
        <v>5046</v>
      </c>
      <c r="G5198">
        <v>133.77510000000001</v>
      </c>
      <c r="H5198">
        <v>-25.2744</v>
      </c>
      <c r="I5198">
        <v>98126</v>
      </c>
      <c r="J5198">
        <v>1778373</v>
      </c>
      <c r="K5198">
        <v>203664</v>
      </c>
      <c r="L5198">
        <v>95681</v>
      </c>
      <c r="M5198">
        <v>106110</v>
      </c>
      <c r="N5198">
        <v>5.5177491173358503E-2</v>
      </c>
      <c r="O5198">
        <v>2230235</v>
      </c>
      <c r="P5198">
        <v>0</v>
      </c>
      <c r="Q5198">
        <v>0</v>
      </c>
      <c r="R5198">
        <v>35906</v>
      </c>
      <c r="S5198">
        <v>1.61E-2</v>
      </c>
      <c r="T5198" t="s">
        <v>5062</v>
      </c>
      <c r="U5198">
        <v>45641</v>
      </c>
      <c r="V5198" t="s">
        <v>5080</v>
      </c>
      <c r="W5198" t="s">
        <v>5081</v>
      </c>
      <c r="X5198">
        <v>12</v>
      </c>
      <c r="Y5198" t="s">
        <v>5077</v>
      </c>
      <c r="Z5198" t="s">
        <v>5069</v>
      </c>
    </row>
    <row r="5199" spans="1:26" x14ac:dyDescent="0.3">
      <c r="A5199" t="s">
        <v>1838</v>
      </c>
      <c r="B5199" t="s">
        <v>5026</v>
      </c>
      <c r="C5199" t="s">
        <v>5030</v>
      </c>
      <c r="D5199" t="s">
        <v>5031</v>
      </c>
      <c r="E5199" t="s">
        <v>5040</v>
      </c>
      <c r="F5199" t="s">
        <v>5046</v>
      </c>
      <c r="G5199">
        <v>133.77510000000001</v>
      </c>
      <c r="H5199">
        <v>-25.2744</v>
      </c>
      <c r="I5199">
        <v>30893</v>
      </c>
      <c r="J5199">
        <v>219242</v>
      </c>
      <c r="K5199">
        <v>22324</v>
      </c>
      <c r="L5199">
        <v>13826</v>
      </c>
      <c r="M5199">
        <v>6922</v>
      </c>
      <c r="N5199">
        <v>0.14091042452138061</v>
      </c>
      <c r="O5199">
        <v>252281</v>
      </c>
      <c r="P5199">
        <v>0</v>
      </c>
      <c r="Q5199">
        <v>79559</v>
      </c>
      <c r="R5199">
        <v>6206</v>
      </c>
      <c r="S5199">
        <v>2.46E-2</v>
      </c>
      <c r="T5199" t="s">
        <v>5063</v>
      </c>
      <c r="U5199">
        <v>45707</v>
      </c>
      <c r="V5199" t="s">
        <v>5078</v>
      </c>
      <c r="W5199" t="s">
        <v>5086</v>
      </c>
      <c r="X5199">
        <v>17</v>
      </c>
      <c r="Y5199" t="s">
        <v>5077</v>
      </c>
      <c r="Z5199" t="s">
        <v>5070</v>
      </c>
    </row>
    <row r="5200" spans="1:26" x14ac:dyDescent="0.3">
      <c r="A5200" t="s">
        <v>2182</v>
      </c>
      <c r="B5200" t="s">
        <v>5026</v>
      </c>
      <c r="C5200" t="s">
        <v>5029</v>
      </c>
      <c r="D5200" t="s">
        <v>5034</v>
      </c>
      <c r="E5200" t="s">
        <v>5041</v>
      </c>
      <c r="F5200" t="s">
        <v>5046</v>
      </c>
      <c r="G5200">
        <v>133.77510000000001</v>
      </c>
      <c r="H5200">
        <v>-25.2744</v>
      </c>
      <c r="I5200">
        <v>153104</v>
      </c>
      <c r="J5200">
        <v>621847</v>
      </c>
      <c r="K5200">
        <v>144338</v>
      </c>
      <c r="L5200">
        <v>42212</v>
      </c>
      <c r="M5200">
        <v>26452</v>
      </c>
      <c r="N5200">
        <v>0.24620866965418561</v>
      </c>
      <c r="O5200">
        <v>698956</v>
      </c>
      <c r="P5200">
        <v>0</v>
      </c>
      <c r="Q5200">
        <v>0</v>
      </c>
      <c r="R5200">
        <v>19430</v>
      </c>
      <c r="S5200">
        <v>2.7799999999999998E-2</v>
      </c>
      <c r="T5200" t="s">
        <v>5064</v>
      </c>
      <c r="U5200">
        <v>45442</v>
      </c>
      <c r="V5200" t="s">
        <v>5075</v>
      </c>
      <c r="W5200" t="s">
        <v>5087</v>
      </c>
      <c r="X5200">
        <v>12</v>
      </c>
      <c r="Y5200" t="s">
        <v>5077</v>
      </c>
      <c r="Z5200" t="s">
        <v>5071</v>
      </c>
    </row>
    <row r="5201" spans="1:26" x14ac:dyDescent="0.3">
      <c r="A5201" t="s">
        <v>1427</v>
      </c>
      <c r="B5201" t="s">
        <v>5026</v>
      </c>
      <c r="C5201" t="s">
        <v>5030</v>
      </c>
      <c r="D5201" t="s">
        <v>5032</v>
      </c>
      <c r="E5201" t="s">
        <v>5041</v>
      </c>
      <c r="F5201" t="s">
        <v>5046</v>
      </c>
      <c r="G5201">
        <v>133.77510000000001</v>
      </c>
      <c r="H5201">
        <v>-25.2744</v>
      </c>
      <c r="I5201">
        <v>139287</v>
      </c>
      <c r="J5201">
        <v>2400907</v>
      </c>
      <c r="K5201">
        <v>363970</v>
      </c>
      <c r="L5201">
        <v>105310</v>
      </c>
      <c r="M5201">
        <v>143735</v>
      </c>
      <c r="N5201">
        <v>5.8014446567321389E-2</v>
      </c>
      <c r="O5201">
        <v>3001513</v>
      </c>
      <c r="P5201">
        <v>0</v>
      </c>
      <c r="Q5201">
        <v>0</v>
      </c>
      <c r="R5201">
        <v>71736</v>
      </c>
      <c r="S5201">
        <v>2.3900000000000001E-2</v>
      </c>
      <c r="T5201" t="s">
        <v>5062</v>
      </c>
      <c r="U5201">
        <v>45418</v>
      </c>
      <c r="V5201" t="s">
        <v>5085</v>
      </c>
      <c r="W5201" t="s">
        <v>5087</v>
      </c>
      <c r="X5201">
        <v>10</v>
      </c>
      <c r="Y5201" t="s">
        <v>5082</v>
      </c>
      <c r="Z5201" t="s">
        <v>5069</v>
      </c>
    </row>
    <row r="5202" spans="1:26" x14ac:dyDescent="0.3">
      <c r="A5202" t="s">
        <v>1790</v>
      </c>
      <c r="B5202" t="s">
        <v>5026</v>
      </c>
      <c r="C5202" t="s">
        <v>5029</v>
      </c>
      <c r="D5202" t="s">
        <v>5035</v>
      </c>
      <c r="E5202" t="s">
        <v>5040</v>
      </c>
      <c r="F5202" t="s">
        <v>5049</v>
      </c>
      <c r="G5202">
        <v>-106.3468</v>
      </c>
      <c r="H5202">
        <v>56.130400000000002</v>
      </c>
      <c r="I5202">
        <v>55995</v>
      </c>
      <c r="J5202">
        <v>435204</v>
      </c>
      <c r="K5202">
        <v>68846</v>
      </c>
      <c r="L5202">
        <v>16535</v>
      </c>
      <c r="M5202">
        <v>15635</v>
      </c>
      <c r="N5202">
        <v>0.1286659514783641</v>
      </c>
      <c r="O5202">
        <v>529205</v>
      </c>
      <c r="P5202">
        <v>0</v>
      </c>
      <c r="Q5202">
        <v>287013</v>
      </c>
      <c r="R5202">
        <v>7938</v>
      </c>
      <c r="S5202">
        <v>1.4999999999999999E-2</v>
      </c>
      <c r="T5202" t="s">
        <v>5065</v>
      </c>
      <c r="U5202">
        <v>45411</v>
      </c>
      <c r="V5202" t="s">
        <v>5085</v>
      </c>
      <c r="W5202" t="s">
        <v>5079</v>
      </c>
      <c r="X5202">
        <v>16</v>
      </c>
      <c r="Y5202" t="s">
        <v>5077</v>
      </c>
      <c r="Z5202" t="s">
        <v>5070</v>
      </c>
    </row>
    <row r="5203" spans="1:26" x14ac:dyDescent="0.3">
      <c r="A5203" t="s">
        <v>4692</v>
      </c>
      <c r="B5203" t="s">
        <v>5026</v>
      </c>
      <c r="C5203" t="s">
        <v>5029</v>
      </c>
      <c r="D5203" t="s">
        <v>5031</v>
      </c>
      <c r="E5203" t="s">
        <v>5041</v>
      </c>
      <c r="F5203" t="s">
        <v>5043</v>
      </c>
      <c r="G5203">
        <v>-3.4359999999999999</v>
      </c>
      <c r="H5203">
        <v>55.378100000000003</v>
      </c>
      <c r="I5203">
        <v>351474</v>
      </c>
      <c r="J5203">
        <v>2917379</v>
      </c>
      <c r="K5203">
        <v>690521</v>
      </c>
      <c r="L5203">
        <v>144022</v>
      </c>
      <c r="M5203">
        <v>99002</v>
      </c>
      <c r="N5203">
        <v>0.1204760508072288</v>
      </c>
      <c r="O5203">
        <v>3328379</v>
      </c>
      <c r="P5203">
        <v>0</v>
      </c>
      <c r="Q5203">
        <v>0</v>
      </c>
      <c r="R5203">
        <v>97521</v>
      </c>
      <c r="S5203">
        <v>2.93E-2</v>
      </c>
      <c r="T5203" t="s">
        <v>5063</v>
      </c>
      <c r="U5203">
        <v>45551</v>
      </c>
      <c r="V5203" t="s">
        <v>5085</v>
      </c>
      <c r="W5203" t="s">
        <v>5096</v>
      </c>
      <c r="X5203">
        <v>12</v>
      </c>
      <c r="Y5203" t="s">
        <v>5077</v>
      </c>
      <c r="Z5203" t="s">
        <v>5070</v>
      </c>
    </row>
    <row r="5204" spans="1:26" x14ac:dyDescent="0.3">
      <c r="A5204" t="s">
        <v>4678</v>
      </c>
      <c r="B5204" t="s">
        <v>5026</v>
      </c>
      <c r="C5204" t="s">
        <v>5030</v>
      </c>
      <c r="D5204" t="s">
        <v>5034</v>
      </c>
      <c r="E5204" t="s">
        <v>5041</v>
      </c>
      <c r="F5204" t="s">
        <v>5050</v>
      </c>
      <c r="G5204">
        <v>-95.712900000000005</v>
      </c>
      <c r="H5204">
        <v>37.090200000000003</v>
      </c>
      <c r="I5204">
        <v>80986</v>
      </c>
      <c r="J5204">
        <v>337409</v>
      </c>
      <c r="K5204">
        <v>59229</v>
      </c>
      <c r="L5204">
        <v>14776</v>
      </c>
      <c r="M5204">
        <v>9357</v>
      </c>
      <c r="N5204">
        <v>0.2400234531778882</v>
      </c>
      <c r="O5204">
        <v>418017</v>
      </c>
      <c r="P5204">
        <v>0</v>
      </c>
      <c r="Q5204">
        <v>0</v>
      </c>
      <c r="R5204">
        <v>5559</v>
      </c>
      <c r="S5204">
        <v>1.3299999999999999E-2</v>
      </c>
      <c r="T5204" t="s">
        <v>5064</v>
      </c>
      <c r="U5204">
        <v>45361</v>
      </c>
      <c r="V5204" t="s">
        <v>5080</v>
      </c>
      <c r="W5204" t="s">
        <v>5076</v>
      </c>
      <c r="X5204">
        <v>12</v>
      </c>
      <c r="Y5204" t="s">
        <v>5077</v>
      </c>
      <c r="Z5204" t="s">
        <v>5071</v>
      </c>
    </row>
    <row r="5205" spans="1:26" x14ac:dyDescent="0.3">
      <c r="A5205" t="s">
        <v>4099</v>
      </c>
      <c r="B5205" t="s">
        <v>5026</v>
      </c>
      <c r="C5205" t="s">
        <v>5029</v>
      </c>
      <c r="D5205" t="s">
        <v>5031</v>
      </c>
      <c r="E5205" t="s">
        <v>5041</v>
      </c>
      <c r="F5205" t="s">
        <v>5047</v>
      </c>
      <c r="G5205">
        <v>138.25290000000001</v>
      </c>
      <c r="H5205">
        <v>36.204799999999999</v>
      </c>
      <c r="I5205">
        <v>405002</v>
      </c>
      <c r="J5205">
        <v>2951268</v>
      </c>
      <c r="K5205">
        <v>584611</v>
      </c>
      <c r="L5205">
        <v>200785</v>
      </c>
      <c r="M5205">
        <v>80058</v>
      </c>
      <c r="N5205">
        <v>0.13723006149150879</v>
      </c>
      <c r="O5205">
        <v>3592934</v>
      </c>
      <c r="P5205">
        <v>0</v>
      </c>
      <c r="Q5205">
        <v>0</v>
      </c>
      <c r="R5205">
        <v>89823</v>
      </c>
      <c r="S5205">
        <v>2.5000000000000001E-2</v>
      </c>
      <c r="T5205" t="s">
        <v>5063</v>
      </c>
      <c r="U5205">
        <v>45569</v>
      </c>
      <c r="V5205" t="s">
        <v>5091</v>
      </c>
      <c r="W5205" t="s">
        <v>5090</v>
      </c>
      <c r="X5205">
        <v>15</v>
      </c>
      <c r="Y5205" t="s">
        <v>5077</v>
      </c>
      <c r="Z5205" t="s">
        <v>5070</v>
      </c>
    </row>
    <row r="5206" spans="1:26" x14ac:dyDescent="0.3">
      <c r="A5206" t="s">
        <v>1662</v>
      </c>
      <c r="B5206" t="s">
        <v>5026</v>
      </c>
      <c r="C5206" t="s">
        <v>5030</v>
      </c>
      <c r="D5206" t="s">
        <v>5031</v>
      </c>
      <c r="E5206" t="s">
        <v>5041</v>
      </c>
      <c r="F5206" t="s">
        <v>5049</v>
      </c>
      <c r="G5206">
        <v>-106.3468</v>
      </c>
      <c r="H5206">
        <v>56.130400000000002</v>
      </c>
      <c r="I5206">
        <v>104</v>
      </c>
      <c r="J5206">
        <v>1000</v>
      </c>
      <c r="K5206">
        <v>101</v>
      </c>
      <c r="L5206">
        <v>57</v>
      </c>
      <c r="M5206">
        <v>46</v>
      </c>
      <c r="N5206">
        <v>0.1048449004192018</v>
      </c>
      <c r="O5206">
        <v>1218</v>
      </c>
      <c r="P5206">
        <v>0</v>
      </c>
      <c r="Q5206">
        <v>0</v>
      </c>
      <c r="R5206">
        <v>17</v>
      </c>
      <c r="S5206">
        <v>1.4500000000000001E-2</v>
      </c>
      <c r="T5206" t="s">
        <v>5063</v>
      </c>
      <c r="U5206">
        <v>45400</v>
      </c>
      <c r="V5206" t="s">
        <v>5075</v>
      </c>
      <c r="W5206" t="s">
        <v>5079</v>
      </c>
      <c r="X5206">
        <v>10</v>
      </c>
      <c r="Y5206" t="s">
        <v>5082</v>
      </c>
      <c r="Z5206" t="s">
        <v>5070</v>
      </c>
    </row>
    <row r="5207" spans="1:26" x14ac:dyDescent="0.3">
      <c r="A5207" t="s">
        <v>1493</v>
      </c>
      <c r="B5207" t="s">
        <v>5026</v>
      </c>
      <c r="C5207" t="s">
        <v>5029</v>
      </c>
      <c r="D5207" t="s">
        <v>5034</v>
      </c>
      <c r="E5207" t="s">
        <v>5040</v>
      </c>
      <c r="F5207" t="s">
        <v>5050</v>
      </c>
      <c r="G5207">
        <v>-95.712900000000005</v>
      </c>
      <c r="H5207">
        <v>37.090200000000003</v>
      </c>
      <c r="I5207">
        <v>59366</v>
      </c>
      <c r="J5207">
        <v>384747</v>
      </c>
      <c r="K5207">
        <v>48613</v>
      </c>
      <c r="L5207">
        <v>30015</v>
      </c>
      <c r="M5207">
        <v>18362</v>
      </c>
      <c r="N5207">
        <v>0.15429968389139681</v>
      </c>
      <c r="O5207">
        <v>484886</v>
      </c>
      <c r="P5207">
        <v>0</v>
      </c>
      <c r="Q5207">
        <v>149408</v>
      </c>
      <c r="R5207">
        <v>12849</v>
      </c>
      <c r="S5207">
        <v>2.6499999999999999E-2</v>
      </c>
      <c r="T5207" t="s">
        <v>5064</v>
      </c>
      <c r="U5207">
        <v>45581</v>
      </c>
      <c r="V5207" t="s">
        <v>5078</v>
      </c>
      <c r="W5207" t="s">
        <v>5090</v>
      </c>
      <c r="X5207">
        <v>17</v>
      </c>
      <c r="Y5207" t="s">
        <v>5077</v>
      </c>
      <c r="Z5207" t="s">
        <v>5070</v>
      </c>
    </row>
    <row r="5208" spans="1:26" x14ac:dyDescent="0.3">
      <c r="A5208" t="s">
        <v>2278</v>
      </c>
      <c r="B5208" t="s">
        <v>5026</v>
      </c>
      <c r="C5208" t="s">
        <v>5030</v>
      </c>
      <c r="D5208" t="s">
        <v>5034</v>
      </c>
      <c r="E5208" t="s">
        <v>5041</v>
      </c>
      <c r="F5208" t="s">
        <v>5049</v>
      </c>
      <c r="G5208">
        <v>-106.3468</v>
      </c>
      <c r="H5208">
        <v>56.130400000000002</v>
      </c>
      <c r="I5208">
        <v>36622</v>
      </c>
      <c r="J5208">
        <v>228754</v>
      </c>
      <c r="K5208">
        <v>46302</v>
      </c>
      <c r="L5208">
        <v>17622</v>
      </c>
      <c r="M5208">
        <v>10645</v>
      </c>
      <c r="N5208">
        <v>0.1600966786553123</v>
      </c>
      <c r="O5208">
        <v>291490</v>
      </c>
      <c r="P5208">
        <v>0</v>
      </c>
      <c r="Q5208">
        <v>0</v>
      </c>
      <c r="R5208">
        <v>3905</v>
      </c>
      <c r="S5208">
        <v>1.34E-2</v>
      </c>
      <c r="T5208" t="s">
        <v>5064</v>
      </c>
      <c r="U5208">
        <v>45578</v>
      </c>
      <c r="V5208" t="s">
        <v>5080</v>
      </c>
      <c r="W5208" t="s">
        <v>5090</v>
      </c>
      <c r="X5208">
        <v>11</v>
      </c>
      <c r="Y5208" t="s">
        <v>5082</v>
      </c>
      <c r="Z5208" t="s">
        <v>5070</v>
      </c>
    </row>
    <row r="5209" spans="1:26" x14ac:dyDescent="0.3">
      <c r="A5209" t="s">
        <v>890</v>
      </c>
      <c r="B5209" t="s">
        <v>5026</v>
      </c>
      <c r="C5209" t="s">
        <v>5029</v>
      </c>
      <c r="D5209" t="s">
        <v>5034</v>
      </c>
      <c r="E5209" t="s">
        <v>5040</v>
      </c>
      <c r="F5209" t="s">
        <v>5046</v>
      </c>
      <c r="G5209">
        <v>133.77510000000001</v>
      </c>
      <c r="H5209">
        <v>-25.2744</v>
      </c>
      <c r="I5209">
        <v>35328</v>
      </c>
      <c r="J5209">
        <v>204620</v>
      </c>
      <c r="K5209">
        <v>36081</v>
      </c>
      <c r="L5209">
        <v>14952</v>
      </c>
      <c r="M5209">
        <v>11180</v>
      </c>
      <c r="N5209">
        <v>0.17265633286038709</v>
      </c>
      <c r="O5209">
        <v>225487</v>
      </c>
      <c r="P5209">
        <v>0</v>
      </c>
      <c r="Q5209">
        <v>1667069</v>
      </c>
      <c r="R5209">
        <v>2322</v>
      </c>
      <c r="S5209">
        <v>1.03E-2</v>
      </c>
      <c r="T5209" t="s">
        <v>5064</v>
      </c>
      <c r="U5209">
        <v>45529</v>
      </c>
      <c r="V5209" t="s">
        <v>5080</v>
      </c>
      <c r="W5209" t="s">
        <v>5095</v>
      </c>
      <c r="X5209">
        <v>12</v>
      </c>
      <c r="Y5209" t="s">
        <v>5077</v>
      </c>
      <c r="Z5209" t="s">
        <v>5070</v>
      </c>
    </row>
    <row r="5210" spans="1:26" x14ac:dyDescent="0.3">
      <c r="A5210" t="s">
        <v>3511</v>
      </c>
      <c r="B5210" t="s">
        <v>5026</v>
      </c>
      <c r="C5210" t="s">
        <v>5029</v>
      </c>
      <c r="D5210" t="s">
        <v>5031</v>
      </c>
      <c r="E5210" t="s">
        <v>5041</v>
      </c>
      <c r="F5210" t="s">
        <v>5047</v>
      </c>
      <c r="G5210">
        <v>138.25290000000001</v>
      </c>
      <c r="H5210">
        <v>36.204799999999999</v>
      </c>
      <c r="I5210">
        <v>181477</v>
      </c>
      <c r="J5210">
        <v>1909131</v>
      </c>
      <c r="K5210">
        <v>226742</v>
      </c>
      <c r="L5210">
        <v>95750</v>
      </c>
      <c r="M5210">
        <v>114317</v>
      </c>
      <c r="N5210">
        <v>9.5057806900315969E-2</v>
      </c>
      <c r="O5210">
        <v>2166236</v>
      </c>
      <c r="P5210">
        <v>0</v>
      </c>
      <c r="Q5210">
        <v>0</v>
      </c>
      <c r="R5210">
        <v>26644</v>
      </c>
      <c r="S5210">
        <v>1.23E-2</v>
      </c>
      <c r="T5210" t="s">
        <v>5063</v>
      </c>
      <c r="U5210">
        <v>45576</v>
      </c>
      <c r="V5210" t="s">
        <v>5091</v>
      </c>
      <c r="W5210" t="s">
        <v>5090</v>
      </c>
      <c r="X5210">
        <v>16</v>
      </c>
      <c r="Y5210" t="s">
        <v>5077</v>
      </c>
      <c r="Z5210" t="s">
        <v>5069</v>
      </c>
    </row>
    <row r="5211" spans="1:26" x14ac:dyDescent="0.3">
      <c r="A5211" t="s">
        <v>2020</v>
      </c>
      <c r="B5211" t="s">
        <v>5026</v>
      </c>
      <c r="C5211" t="s">
        <v>5029</v>
      </c>
      <c r="D5211" t="s">
        <v>5031</v>
      </c>
      <c r="E5211" t="s">
        <v>5041</v>
      </c>
      <c r="F5211" t="s">
        <v>5047</v>
      </c>
      <c r="G5211">
        <v>138.25290000000001</v>
      </c>
      <c r="H5211">
        <v>36.204799999999999</v>
      </c>
      <c r="I5211">
        <v>258480</v>
      </c>
      <c r="J5211">
        <v>2897078</v>
      </c>
      <c r="K5211">
        <v>484447</v>
      </c>
      <c r="L5211">
        <v>222716</v>
      </c>
      <c r="M5211">
        <v>143307</v>
      </c>
      <c r="N5211">
        <v>8.9220988160696596E-2</v>
      </c>
      <c r="O5211">
        <v>3452114</v>
      </c>
      <c r="P5211">
        <v>0</v>
      </c>
      <c r="Q5211">
        <v>0</v>
      </c>
      <c r="R5211">
        <v>87338</v>
      </c>
      <c r="S5211">
        <v>2.53E-2</v>
      </c>
      <c r="T5211" t="s">
        <v>5063</v>
      </c>
      <c r="U5211">
        <v>45651</v>
      </c>
      <c r="V5211" t="s">
        <v>5078</v>
      </c>
      <c r="W5211" t="s">
        <v>5081</v>
      </c>
      <c r="X5211">
        <v>19</v>
      </c>
      <c r="Y5211" t="s">
        <v>5092</v>
      </c>
      <c r="Z5211" t="s">
        <v>5069</v>
      </c>
    </row>
    <row r="5212" spans="1:26" x14ac:dyDescent="0.3">
      <c r="A5212" t="s">
        <v>442</v>
      </c>
      <c r="B5212" t="s">
        <v>5026</v>
      </c>
      <c r="C5212" t="s">
        <v>5029</v>
      </c>
      <c r="D5212" t="s">
        <v>5032</v>
      </c>
      <c r="E5212" t="s">
        <v>5041</v>
      </c>
      <c r="F5212" t="s">
        <v>5046</v>
      </c>
      <c r="G5212">
        <v>133.77510000000001</v>
      </c>
      <c r="H5212">
        <v>-25.2744</v>
      </c>
      <c r="I5212">
        <v>156949</v>
      </c>
      <c r="J5212">
        <v>2579016</v>
      </c>
      <c r="K5212">
        <v>377583</v>
      </c>
      <c r="L5212">
        <v>183598</v>
      </c>
      <c r="M5212">
        <v>150104</v>
      </c>
      <c r="N5212">
        <v>6.0856538728728267E-2</v>
      </c>
      <c r="O5212">
        <v>3260494</v>
      </c>
      <c r="P5212">
        <v>0</v>
      </c>
      <c r="Q5212">
        <v>0</v>
      </c>
      <c r="R5212">
        <v>81838</v>
      </c>
      <c r="S5212">
        <v>2.5100000000000001E-2</v>
      </c>
      <c r="T5212" t="s">
        <v>5062</v>
      </c>
      <c r="U5212">
        <v>45515</v>
      </c>
      <c r="V5212" t="s">
        <v>5080</v>
      </c>
      <c r="W5212" t="s">
        <v>5095</v>
      </c>
      <c r="X5212">
        <v>11</v>
      </c>
      <c r="Y5212" t="s">
        <v>5082</v>
      </c>
      <c r="Z5212" t="s">
        <v>5069</v>
      </c>
    </row>
    <row r="5213" spans="1:26" x14ac:dyDescent="0.3">
      <c r="A5213" t="s">
        <v>640</v>
      </c>
      <c r="B5213" t="s">
        <v>5026</v>
      </c>
      <c r="C5213" t="s">
        <v>5030</v>
      </c>
      <c r="D5213" t="s">
        <v>5031</v>
      </c>
      <c r="E5213" t="s">
        <v>5041</v>
      </c>
      <c r="F5213" t="s">
        <v>5047</v>
      </c>
      <c r="G5213">
        <v>138.25290000000001</v>
      </c>
      <c r="H5213">
        <v>36.204799999999999</v>
      </c>
      <c r="I5213">
        <v>272670</v>
      </c>
      <c r="J5213">
        <v>2871049</v>
      </c>
      <c r="K5213">
        <v>634501</v>
      </c>
      <c r="L5213">
        <v>209302</v>
      </c>
      <c r="M5213">
        <v>171990</v>
      </c>
      <c r="N5213">
        <v>9.4972293686791817E-2</v>
      </c>
      <c r="O5213">
        <v>3296823</v>
      </c>
      <c r="P5213">
        <v>0</v>
      </c>
      <c r="Q5213">
        <v>0</v>
      </c>
      <c r="R5213">
        <v>93300</v>
      </c>
      <c r="S5213">
        <v>2.8299999999999999E-2</v>
      </c>
      <c r="T5213" t="s">
        <v>5063</v>
      </c>
      <c r="U5213">
        <v>45529</v>
      </c>
      <c r="V5213" t="s">
        <v>5080</v>
      </c>
      <c r="W5213" t="s">
        <v>5095</v>
      </c>
      <c r="X5213">
        <v>15</v>
      </c>
      <c r="Y5213" t="s">
        <v>5077</v>
      </c>
      <c r="Z5213" t="s">
        <v>5069</v>
      </c>
    </row>
    <row r="5214" spans="1:26" x14ac:dyDescent="0.3">
      <c r="A5214" t="s">
        <v>1599</v>
      </c>
      <c r="B5214" t="s">
        <v>5026</v>
      </c>
      <c r="C5214" t="s">
        <v>5029</v>
      </c>
      <c r="D5214" t="s">
        <v>5034</v>
      </c>
      <c r="E5214" t="s">
        <v>5041</v>
      </c>
      <c r="F5214" t="s">
        <v>5046</v>
      </c>
      <c r="G5214">
        <v>133.77510000000001</v>
      </c>
      <c r="H5214">
        <v>-25.2744</v>
      </c>
      <c r="I5214">
        <v>24706</v>
      </c>
      <c r="J5214">
        <v>116399</v>
      </c>
      <c r="K5214">
        <v>26696</v>
      </c>
      <c r="L5214">
        <v>5141</v>
      </c>
      <c r="M5214">
        <v>5525</v>
      </c>
      <c r="N5214">
        <v>0.21225573283263019</v>
      </c>
      <c r="O5214">
        <v>143734</v>
      </c>
      <c r="P5214">
        <v>0</v>
      </c>
      <c r="Q5214">
        <v>0</v>
      </c>
      <c r="R5214">
        <v>1566</v>
      </c>
      <c r="S5214">
        <v>1.09E-2</v>
      </c>
      <c r="T5214" t="s">
        <v>5064</v>
      </c>
      <c r="U5214">
        <v>45454</v>
      </c>
      <c r="V5214" t="s">
        <v>5089</v>
      </c>
      <c r="W5214" t="s">
        <v>5093</v>
      </c>
      <c r="X5214">
        <v>10</v>
      </c>
      <c r="Y5214" t="s">
        <v>5082</v>
      </c>
      <c r="Z5214" t="s">
        <v>5071</v>
      </c>
    </row>
    <row r="5215" spans="1:26" x14ac:dyDescent="0.3">
      <c r="A5215" t="s">
        <v>2227</v>
      </c>
      <c r="B5215" t="s">
        <v>5026</v>
      </c>
      <c r="C5215" t="s">
        <v>5030</v>
      </c>
      <c r="D5215" t="s">
        <v>5031</v>
      </c>
      <c r="E5215" t="s">
        <v>5041</v>
      </c>
      <c r="F5215" t="s">
        <v>5043</v>
      </c>
      <c r="G5215">
        <v>-3.4359999999999999</v>
      </c>
      <c r="H5215">
        <v>55.378100000000003</v>
      </c>
      <c r="I5215">
        <v>178134</v>
      </c>
      <c r="J5215">
        <v>1649195</v>
      </c>
      <c r="K5215">
        <v>192391</v>
      </c>
      <c r="L5215">
        <v>109074</v>
      </c>
      <c r="M5215">
        <v>50631</v>
      </c>
      <c r="N5215">
        <v>0.1080129070356019</v>
      </c>
      <c r="O5215">
        <v>2084602</v>
      </c>
      <c r="P5215">
        <v>0</v>
      </c>
      <c r="Q5215">
        <v>0</v>
      </c>
      <c r="R5215">
        <v>56492</v>
      </c>
      <c r="S5215">
        <v>2.7099999999999999E-2</v>
      </c>
      <c r="T5215" t="s">
        <v>5063</v>
      </c>
      <c r="U5215">
        <v>45417</v>
      </c>
      <c r="V5215" t="s">
        <v>5080</v>
      </c>
      <c r="W5215" t="s">
        <v>5087</v>
      </c>
      <c r="X5215">
        <v>17</v>
      </c>
      <c r="Y5215" t="s">
        <v>5077</v>
      </c>
      <c r="Z5215" t="s">
        <v>5070</v>
      </c>
    </row>
    <row r="5216" spans="1:26" x14ac:dyDescent="0.3">
      <c r="A5216" t="s">
        <v>2221</v>
      </c>
      <c r="B5216" t="s">
        <v>5026</v>
      </c>
      <c r="C5216" t="s">
        <v>5029</v>
      </c>
      <c r="D5216" t="s">
        <v>5034</v>
      </c>
      <c r="E5216" t="s">
        <v>5041</v>
      </c>
      <c r="F5216" t="s">
        <v>5046</v>
      </c>
      <c r="G5216">
        <v>133.77510000000001</v>
      </c>
      <c r="H5216">
        <v>-25.2744</v>
      </c>
      <c r="I5216">
        <v>303579</v>
      </c>
      <c r="J5216">
        <v>1812758</v>
      </c>
      <c r="K5216">
        <v>339234</v>
      </c>
      <c r="L5216">
        <v>111084</v>
      </c>
      <c r="M5216">
        <v>40005</v>
      </c>
      <c r="N5216">
        <v>0.16746856049955289</v>
      </c>
      <c r="O5216">
        <v>2070546</v>
      </c>
      <c r="P5216">
        <v>0</v>
      </c>
      <c r="Q5216">
        <v>0</v>
      </c>
      <c r="R5216">
        <v>31886</v>
      </c>
      <c r="S5216">
        <v>1.54E-2</v>
      </c>
      <c r="T5216" t="s">
        <v>5064</v>
      </c>
      <c r="U5216">
        <v>45377</v>
      </c>
      <c r="V5216" t="s">
        <v>5089</v>
      </c>
      <c r="W5216" t="s">
        <v>5076</v>
      </c>
      <c r="X5216">
        <v>9</v>
      </c>
      <c r="Y5216" t="s">
        <v>5082</v>
      </c>
      <c r="Z5216" t="s">
        <v>5070</v>
      </c>
    </row>
    <row r="5217" spans="1:26" x14ac:dyDescent="0.3">
      <c r="A5217" t="s">
        <v>4460</v>
      </c>
      <c r="B5217" t="s">
        <v>5026</v>
      </c>
      <c r="C5217" t="s">
        <v>5029</v>
      </c>
      <c r="D5217" t="s">
        <v>5034</v>
      </c>
      <c r="E5217" t="s">
        <v>5041</v>
      </c>
      <c r="F5217" t="s">
        <v>5044</v>
      </c>
      <c r="G5217">
        <v>78.962900000000005</v>
      </c>
      <c r="H5217">
        <v>20.593699999999998</v>
      </c>
      <c r="I5217">
        <v>74044</v>
      </c>
      <c r="J5217">
        <v>350106</v>
      </c>
      <c r="K5217">
        <v>85241</v>
      </c>
      <c r="L5217">
        <v>12702</v>
      </c>
      <c r="M5217">
        <v>8354</v>
      </c>
      <c r="N5217">
        <v>0.2114928283927745</v>
      </c>
      <c r="O5217">
        <v>441372</v>
      </c>
      <c r="P5217">
        <v>0</v>
      </c>
      <c r="Q5217">
        <v>0</v>
      </c>
      <c r="R5217">
        <v>8474</v>
      </c>
      <c r="S5217">
        <v>1.9199999999999998E-2</v>
      </c>
      <c r="T5217" t="s">
        <v>5064</v>
      </c>
      <c r="U5217">
        <v>45481</v>
      </c>
      <c r="V5217" t="s">
        <v>5085</v>
      </c>
      <c r="W5217" t="s">
        <v>5083</v>
      </c>
      <c r="X5217">
        <v>12</v>
      </c>
      <c r="Y5217" t="s">
        <v>5077</v>
      </c>
      <c r="Z5217" t="s">
        <v>5071</v>
      </c>
    </row>
    <row r="5218" spans="1:26" x14ac:dyDescent="0.3">
      <c r="A5218" t="s">
        <v>1495</v>
      </c>
      <c r="B5218" t="s">
        <v>5026</v>
      </c>
      <c r="C5218" t="s">
        <v>5030</v>
      </c>
      <c r="D5218" t="s">
        <v>5034</v>
      </c>
      <c r="E5218" t="s">
        <v>5041</v>
      </c>
      <c r="F5218" t="s">
        <v>5044</v>
      </c>
      <c r="G5218">
        <v>78.962900000000005</v>
      </c>
      <c r="H5218">
        <v>20.593699999999998</v>
      </c>
      <c r="I5218">
        <v>28897</v>
      </c>
      <c r="J5218">
        <v>177902</v>
      </c>
      <c r="K5218">
        <v>43105</v>
      </c>
      <c r="L5218">
        <v>6847</v>
      </c>
      <c r="M5218">
        <v>10429</v>
      </c>
      <c r="N5218">
        <v>0.16243682278608371</v>
      </c>
      <c r="O5218">
        <v>196220</v>
      </c>
      <c r="P5218">
        <v>0</v>
      </c>
      <c r="Q5218">
        <v>0</v>
      </c>
      <c r="R5218">
        <v>2609</v>
      </c>
      <c r="S5218">
        <v>1.3299999999999999E-2</v>
      </c>
      <c r="T5218" t="s">
        <v>5064</v>
      </c>
      <c r="U5218">
        <v>45488</v>
      </c>
      <c r="V5218" t="s">
        <v>5085</v>
      </c>
      <c r="W5218" t="s">
        <v>5083</v>
      </c>
      <c r="X5218">
        <v>10</v>
      </c>
      <c r="Y5218" t="s">
        <v>5082</v>
      </c>
      <c r="Z5218" t="s">
        <v>5070</v>
      </c>
    </row>
    <row r="5219" spans="1:26" x14ac:dyDescent="0.3">
      <c r="A5219" t="s">
        <v>1747</v>
      </c>
      <c r="B5219" t="s">
        <v>5026</v>
      </c>
      <c r="C5219" t="s">
        <v>5030</v>
      </c>
      <c r="D5219" t="s">
        <v>5032</v>
      </c>
      <c r="E5219" t="s">
        <v>5041</v>
      </c>
      <c r="F5219" t="s">
        <v>5050</v>
      </c>
      <c r="G5219">
        <v>-95.712900000000005</v>
      </c>
      <c r="H5219">
        <v>37.090200000000003</v>
      </c>
      <c r="I5219">
        <v>104310</v>
      </c>
      <c r="J5219">
        <v>1310279</v>
      </c>
      <c r="K5219">
        <v>131205</v>
      </c>
      <c r="L5219">
        <v>86166</v>
      </c>
      <c r="M5219">
        <v>35177</v>
      </c>
      <c r="N5219">
        <v>7.9609648628529664E-2</v>
      </c>
      <c r="O5219">
        <v>1468687</v>
      </c>
      <c r="P5219">
        <v>0</v>
      </c>
      <c r="Q5219">
        <v>0</v>
      </c>
      <c r="R5219">
        <v>28492</v>
      </c>
      <c r="S5219">
        <v>1.9400000000000001E-2</v>
      </c>
      <c r="T5219" t="s">
        <v>5062</v>
      </c>
      <c r="U5219">
        <v>45388</v>
      </c>
      <c r="V5219" t="s">
        <v>5088</v>
      </c>
      <c r="W5219" t="s">
        <v>5079</v>
      </c>
      <c r="X5219">
        <v>10</v>
      </c>
      <c r="Y5219" t="s">
        <v>5082</v>
      </c>
      <c r="Z5219" t="s">
        <v>5069</v>
      </c>
    </row>
    <row r="5220" spans="1:26" x14ac:dyDescent="0.3">
      <c r="A5220" t="s">
        <v>2476</v>
      </c>
      <c r="B5220" t="s">
        <v>5026</v>
      </c>
      <c r="C5220" t="s">
        <v>5029</v>
      </c>
      <c r="D5220" t="s">
        <v>5031</v>
      </c>
      <c r="E5220" t="s">
        <v>5041</v>
      </c>
      <c r="F5220" t="s">
        <v>5046</v>
      </c>
      <c r="G5220">
        <v>133.77510000000001</v>
      </c>
      <c r="H5220">
        <v>-25.2744</v>
      </c>
      <c r="I5220">
        <v>296216</v>
      </c>
      <c r="J5220">
        <v>2584772</v>
      </c>
      <c r="K5220">
        <v>358252</v>
      </c>
      <c r="L5220">
        <v>112416</v>
      </c>
      <c r="M5220">
        <v>94224</v>
      </c>
      <c r="N5220">
        <v>0.1146006198353889</v>
      </c>
      <c r="O5220">
        <v>2969060</v>
      </c>
      <c r="P5220">
        <v>0</v>
      </c>
      <c r="Q5220">
        <v>0</v>
      </c>
      <c r="R5220">
        <v>56709</v>
      </c>
      <c r="S5220">
        <v>1.9099999999999999E-2</v>
      </c>
      <c r="T5220" t="s">
        <v>5063</v>
      </c>
      <c r="U5220">
        <v>45735</v>
      </c>
      <c r="V5220" t="s">
        <v>5078</v>
      </c>
      <c r="W5220" t="s">
        <v>5076</v>
      </c>
      <c r="X5220">
        <v>10</v>
      </c>
      <c r="Y5220" t="s">
        <v>5082</v>
      </c>
      <c r="Z5220" t="s">
        <v>5070</v>
      </c>
    </row>
    <row r="5221" spans="1:26" x14ac:dyDescent="0.3">
      <c r="A5221" t="s">
        <v>2884</v>
      </c>
      <c r="B5221" t="s">
        <v>5026</v>
      </c>
      <c r="C5221" t="s">
        <v>5030</v>
      </c>
      <c r="D5221" t="s">
        <v>5034</v>
      </c>
      <c r="E5221" t="s">
        <v>5041</v>
      </c>
      <c r="F5221" t="s">
        <v>5045</v>
      </c>
      <c r="G5221">
        <v>-51.9253</v>
      </c>
      <c r="H5221">
        <v>-14.234999999999999</v>
      </c>
      <c r="I5221">
        <v>49073</v>
      </c>
      <c r="J5221">
        <v>225174</v>
      </c>
      <c r="K5221">
        <v>53484</v>
      </c>
      <c r="L5221">
        <v>13991</v>
      </c>
      <c r="M5221">
        <v>4802</v>
      </c>
      <c r="N5221">
        <v>0.21793654659254191</v>
      </c>
      <c r="O5221">
        <v>292580</v>
      </c>
      <c r="P5221">
        <v>0</v>
      </c>
      <c r="Q5221">
        <v>0</v>
      </c>
      <c r="R5221">
        <v>5061</v>
      </c>
      <c r="S5221">
        <v>1.7299999999999999E-2</v>
      </c>
      <c r="T5221" t="s">
        <v>5064</v>
      </c>
      <c r="U5221">
        <v>45778</v>
      </c>
      <c r="V5221" t="s">
        <v>5075</v>
      </c>
      <c r="W5221" t="s">
        <v>5087</v>
      </c>
      <c r="X5221">
        <v>17</v>
      </c>
      <c r="Y5221" t="s">
        <v>5077</v>
      </c>
      <c r="Z5221" t="s">
        <v>5071</v>
      </c>
    </row>
    <row r="5222" spans="1:26" x14ac:dyDescent="0.3">
      <c r="A5222" t="s">
        <v>169</v>
      </c>
      <c r="B5222" t="s">
        <v>5026</v>
      </c>
      <c r="C5222" t="s">
        <v>5029</v>
      </c>
      <c r="D5222" t="s">
        <v>5034</v>
      </c>
      <c r="E5222" t="s">
        <v>5041</v>
      </c>
      <c r="F5222" t="s">
        <v>5043</v>
      </c>
      <c r="G5222">
        <v>-3.4359999999999999</v>
      </c>
      <c r="H5222">
        <v>55.378100000000003</v>
      </c>
      <c r="I5222">
        <v>36702</v>
      </c>
      <c r="J5222">
        <v>207311</v>
      </c>
      <c r="K5222">
        <v>37442</v>
      </c>
      <c r="L5222">
        <v>15754</v>
      </c>
      <c r="M5222">
        <v>7018</v>
      </c>
      <c r="N5222">
        <v>0.17703846816058161</v>
      </c>
      <c r="O5222">
        <v>242427</v>
      </c>
      <c r="P5222">
        <v>0</v>
      </c>
      <c r="Q5222">
        <v>0</v>
      </c>
      <c r="R5222">
        <v>2472</v>
      </c>
      <c r="S5222">
        <v>1.0200000000000001E-2</v>
      </c>
      <c r="T5222" t="s">
        <v>5064</v>
      </c>
      <c r="U5222">
        <v>45734</v>
      </c>
      <c r="V5222" t="s">
        <v>5089</v>
      </c>
      <c r="W5222" t="s">
        <v>5076</v>
      </c>
      <c r="X5222">
        <v>11</v>
      </c>
      <c r="Y5222" t="s">
        <v>5082</v>
      </c>
      <c r="Z5222" t="s">
        <v>5070</v>
      </c>
    </row>
    <row r="5223" spans="1:26" x14ac:dyDescent="0.3">
      <c r="A5223" t="s">
        <v>690</v>
      </c>
      <c r="B5223" t="s">
        <v>5026</v>
      </c>
      <c r="C5223" t="s">
        <v>5029</v>
      </c>
      <c r="D5223" t="s">
        <v>5031</v>
      </c>
      <c r="E5223" t="s">
        <v>5041</v>
      </c>
      <c r="F5223" t="s">
        <v>5046</v>
      </c>
      <c r="G5223">
        <v>133.77510000000001</v>
      </c>
      <c r="H5223">
        <v>-25.2744</v>
      </c>
      <c r="I5223">
        <v>243445</v>
      </c>
      <c r="J5223">
        <v>1784414</v>
      </c>
      <c r="K5223">
        <v>185125</v>
      </c>
      <c r="L5223">
        <v>93595</v>
      </c>
      <c r="M5223">
        <v>52638</v>
      </c>
      <c r="N5223">
        <v>0.13642860549405961</v>
      </c>
      <c r="O5223">
        <v>1980561</v>
      </c>
      <c r="P5223">
        <v>0</v>
      </c>
      <c r="Q5223">
        <v>0</v>
      </c>
      <c r="R5223">
        <v>35650</v>
      </c>
      <c r="S5223">
        <v>1.7999999999999999E-2</v>
      </c>
      <c r="T5223" t="s">
        <v>5063</v>
      </c>
      <c r="U5223">
        <v>45715</v>
      </c>
      <c r="V5223" t="s">
        <v>5075</v>
      </c>
      <c r="W5223" t="s">
        <v>5086</v>
      </c>
      <c r="X5223">
        <v>15</v>
      </c>
      <c r="Y5223" t="s">
        <v>5077</v>
      </c>
      <c r="Z5223" t="s">
        <v>5070</v>
      </c>
    </row>
    <row r="5224" spans="1:26" x14ac:dyDescent="0.3">
      <c r="A5224" t="s">
        <v>1272</v>
      </c>
      <c r="B5224" t="s">
        <v>5026</v>
      </c>
      <c r="C5224" t="s">
        <v>5029</v>
      </c>
      <c r="D5224" t="s">
        <v>5032</v>
      </c>
      <c r="E5224" t="s">
        <v>5041</v>
      </c>
      <c r="F5224" t="s">
        <v>5045</v>
      </c>
      <c r="G5224">
        <v>-51.9253</v>
      </c>
      <c r="H5224">
        <v>-14.234999999999999</v>
      </c>
      <c r="I5224">
        <v>26616</v>
      </c>
      <c r="J5224">
        <v>366524</v>
      </c>
      <c r="K5224">
        <v>86595</v>
      </c>
      <c r="L5224">
        <v>25313</v>
      </c>
      <c r="M5224">
        <v>7614</v>
      </c>
      <c r="N5224">
        <v>7.2619362503763857E-2</v>
      </c>
      <c r="O5224">
        <v>427147</v>
      </c>
      <c r="P5224">
        <v>0</v>
      </c>
      <c r="Q5224">
        <v>0</v>
      </c>
      <c r="R5224">
        <v>8713</v>
      </c>
      <c r="S5224">
        <v>2.0400000000000001E-2</v>
      </c>
      <c r="T5224" t="s">
        <v>5062</v>
      </c>
      <c r="U5224">
        <v>45360</v>
      </c>
      <c r="V5224" t="s">
        <v>5088</v>
      </c>
      <c r="W5224" t="s">
        <v>5076</v>
      </c>
      <c r="X5224">
        <v>11</v>
      </c>
      <c r="Y5224" t="s">
        <v>5082</v>
      </c>
      <c r="Z5224" t="s">
        <v>5069</v>
      </c>
    </row>
    <row r="5225" spans="1:26" x14ac:dyDescent="0.3">
      <c r="A5225" t="s">
        <v>4893</v>
      </c>
      <c r="B5225" t="s">
        <v>5026</v>
      </c>
      <c r="C5225" t="s">
        <v>5030</v>
      </c>
      <c r="D5225" t="s">
        <v>5034</v>
      </c>
      <c r="E5225" t="s">
        <v>5041</v>
      </c>
      <c r="F5225" t="s">
        <v>5047</v>
      </c>
      <c r="G5225">
        <v>138.25290000000001</v>
      </c>
      <c r="H5225">
        <v>36.204799999999999</v>
      </c>
      <c r="I5225">
        <v>90759</v>
      </c>
      <c r="J5225">
        <v>367705</v>
      </c>
      <c r="K5225">
        <v>69695</v>
      </c>
      <c r="L5225">
        <v>22856</v>
      </c>
      <c r="M5225">
        <v>16213</v>
      </c>
      <c r="N5225">
        <v>0.2468256177097588</v>
      </c>
      <c r="O5225">
        <v>452279</v>
      </c>
      <c r="P5225">
        <v>0</v>
      </c>
      <c r="Q5225">
        <v>0</v>
      </c>
      <c r="R5225">
        <v>11487</v>
      </c>
      <c r="S5225">
        <v>2.5399999999999999E-2</v>
      </c>
      <c r="T5225" t="s">
        <v>5064</v>
      </c>
      <c r="U5225">
        <v>45508</v>
      </c>
      <c r="V5225" t="s">
        <v>5080</v>
      </c>
      <c r="W5225" t="s">
        <v>5095</v>
      </c>
      <c r="X5225">
        <v>16</v>
      </c>
      <c r="Y5225" t="s">
        <v>5077</v>
      </c>
      <c r="Z5225" t="s">
        <v>5071</v>
      </c>
    </row>
    <row r="5226" spans="1:26" x14ac:dyDescent="0.3">
      <c r="A5226" t="s">
        <v>35</v>
      </c>
      <c r="B5226" t="s">
        <v>5026</v>
      </c>
      <c r="C5226" t="s">
        <v>5030</v>
      </c>
      <c r="D5226" t="s">
        <v>5034</v>
      </c>
      <c r="E5226" t="s">
        <v>5041</v>
      </c>
      <c r="F5226" t="s">
        <v>5049</v>
      </c>
      <c r="G5226">
        <v>-106.3468</v>
      </c>
      <c r="H5226">
        <v>56.130400000000002</v>
      </c>
      <c r="I5226">
        <v>278123</v>
      </c>
      <c r="J5226">
        <v>1492308</v>
      </c>
      <c r="K5226">
        <v>150466</v>
      </c>
      <c r="L5226">
        <v>105615</v>
      </c>
      <c r="M5226">
        <v>72040</v>
      </c>
      <c r="N5226">
        <v>0.1863711203699423</v>
      </c>
      <c r="O5226">
        <v>1859119</v>
      </c>
      <c r="P5226">
        <v>0</v>
      </c>
      <c r="Q5226">
        <v>0</v>
      </c>
      <c r="R5226">
        <v>44618</v>
      </c>
      <c r="S5226">
        <v>2.4E-2</v>
      </c>
      <c r="T5226" t="s">
        <v>5064</v>
      </c>
      <c r="U5226">
        <v>45695</v>
      </c>
      <c r="V5226" t="s">
        <v>5091</v>
      </c>
      <c r="W5226" t="s">
        <v>5086</v>
      </c>
      <c r="X5226">
        <v>9</v>
      </c>
      <c r="Y5226" t="s">
        <v>5082</v>
      </c>
      <c r="Z5226" t="s">
        <v>5070</v>
      </c>
    </row>
    <row r="5227" spans="1:26" x14ac:dyDescent="0.3">
      <c r="A5227" t="s">
        <v>1839</v>
      </c>
      <c r="B5227" t="s">
        <v>5026</v>
      </c>
      <c r="C5227" t="s">
        <v>5029</v>
      </c>
      <c r="D5227" t="s">
        <v>5031</v>
      </c>
      <c r="E5227" t="s">
        <v>5041</v>
      </c>
      <c r="F5227" t="s">
        <v>5045</v>
      </c>
      <c r="G5227">
        <v>-51.9253</v>
      </c>
      <c r="H5227">
        <v>-14.234999999999999</v>
      </c>
      <c r="I5227">
        <v>95682</v>
      </c>
      <c r="J5227">
        <v>681617</v>
      </c>
      <c r="K5227">
        <v>93856</v>
      </c>
      <c r="L5227">
        <v>26112</v>
      </c>
      <c r="M5227">
        <v>23160</v>
      </c>
      <c r="N5227">
        <v>0.1403757941748591</v>
      </c>
      <c r="O5227">
        <v>850904</v>
      </c>
      <c r="P5227">
        <v>0</v>
      </c>
      <c r="Q5227">
        <v>0</v>
      </c>
      <c r="R5227">
        <v>17954</v>
      </c>
      <c r="S5227">
        <v>2.1100000000000001E-2</v>
      </c>
      <c r="T5227" t="s">
        <v>5063</v>
      </c>
      <c r="U5227">
        <v>45414</v>
      </c>
      <c r="V5227" t="s">
        <v>5075</v>
      </c>
      <c r="W5227" t="s">
        <v>5087</v>
      </c>
      <c r="X5227">
        <v>16</v>
      </c>
      <c r="Y5227" t="s">
        <v>5077</v>
      </c>
      <c r="Z5227" t="s">
        <v>5070</v>
      </c>
    </row>
    <row r="5228" spans="1:26" x14ac:dyDescent="0.3">
      <c r="A5228" t="s">
        <v>3235</v>
      </c>
      <c r="B5228" t="s">
        <v>5026</v>
      </c>
      <c r="C5228" t="s">
        <v>5029</v>
      </c>
      <c r="D5228" t="s">
        <v>5034</v>
      </c>
      <c r="E5228" t="s">
        <v>5041</v>
      </c>
      <c r="F5228" t="s">
        <v>5048</v>
      </c>
      <c r="G5228">
        <v>10.451499999999999</v>
      </c>
      <c r="H5228">
        <v>51.165700000000001</v>
      </c>
      <c r="I5228">
        <v>108420</v>
      </c>
      <c r="J5228">
        <v>462083</v>
      </c>
      <c r="K5228">
        <v>76200</v>
      </c>
      <c r="L5228">
        <v>29560</v>
      </c>
      <c r="M5228">
        <v>17581</v>
      </c>
      <c r="N5228">
        <v>0.23463424710879621</v>
      </c>
      <c r="O5228">
        <v>539121</v>
      </c>
      <c r="P5228">
        <v>0</v>
      </c>
      <c r="Q5228">
        <v>0</v>
      </c>
      <c r="R5228">
        <v>6145</v>
      </c>
      <c r="S5228">
        <v>1.14E-2</v>
      </c>
      <c r="T5228" t="s">
        <v>5064</v>
      </c>
      <c r="U5228">
        <v>45687</v>
      </c>
      <c r="V5228" t="s">
        <v>5075</v>
      </c>
      <c r="W5228" t="s">
        <v>5084</v>
      </c>
      <c r="X5228">
        <v>16</v>
      </c>
      <c r="Y5228" t="s">
        <v>5077</v>
      </c>
      <c r="Z5228" t="s">
        <v>5071</v>
      </c>
    </row>
    <row r="5229" spans="1:26" x14ac:dyDescent="0.3">
      <c r="A5229" t="s">
        <v>1501</v>
      </c>
      <c r="B5229" t="s">
        <v>5026</v>
      </c>
      <c r="C5229" t="s">
        <v>5029</v>
      </c>
      <c r="D5229" t="s">
        <v>5034</v>
      </c>
      <c r="E5229" t="s">
        <v>5041</v>
      </c>
      <c r="F5229" t="s">
        <v>5050</v>
      </c>
      <c r="G5229">
        <v>-95.712900000000005</v>
      </c>
      <c r="H5229">
        <v>37.090200000000003</v>
      </c>
      <c r="I5229">
        <v>118642</v>
      </c>
      <c r="J5229">
        <v>719696</v>
      </c>
      <c r="K5229">
        <v>80933</v>
      </c>
      <c r="L5229">
        <v>28465</v>
      </c>
      <c r="M5229">
        <v>27082</v>
      </c>
      <c r="N5229">
        <v>0.1648508724667353</v>
      </c>
      <c r="O5229">
        <v>875835</v>
      </c>
      <c r="P5229">
        <v>0</v>
      </c>
      <c r="Q5229">
        <v>0</v>
      </c>
      <c r="R5229">
        <v>15852</v>
      </c>
      <c r="S5229">
        <v>1.8100000000000002E-2</v>
      </c>
      <c r="T5229" t="s">
        <v>5064</v>
      </c>
      <c r="U5229">
        <v>45383</v>
      </c>
      <c r="V5229" t="s">
        <v>5085</v>
      </c>
      <c r="W5229" t="s">
        <v>5079</v>
      </c>
      <c r="X5229">
        <v>15</v>
      </c>
      <c r="Y5229" t="s">
        <v>5077</v>
      </c>
      <c r="Z5229" t="s">
        <v>5070</v>
      </c>
    </row>
    <row r="5230" spans="1:26" x14ac:dyDescent="0.3">
      <c r="A5230" t="s">
        <v>2718</v>
      </c>
      <c r="B5230" t="s">
        <v>5026</v>
      </c>
      <c r="C5230" t="s">
        <v>5030</v>
      </c>
      <c r="D5230" t="s">
        <v>5034</v>
      </c>
      <c r="E5230" t="s">
        <v>5041</v>
      </c>
      <c r="F5230" t="s">
        <v>5050</v>
      </c>
      <c r="G5230">
        <v>-95.712900000000005</v>
      </c>
      <c r="H5230">
        <v>37.090200000000003</v>
      </c>
      <c r="I5230">
        <v>49138</v>
      </c>
      <c r="J5230">
        <v>223194</v>
      </c>
      <c r="K5230">
        <v>36231</v>
      </c>
      <c r="L5230">
        <v>10984</v>
      </c>
      <c r="M5230">
        <v>11056</v>
      </c>
      <c r="N5230">
        <v>0.22016133910312871</v>
      </c>
      <c r="O5230">
        <v>280073</v>
      </c>
      <c r="P5230">
        <v>0</v>
      </c>
      <c r="Q5230">
        <v>0</v>
      </c>
      <c r="R5230">
        <v>4901</v>
      </c>
      <c r="S5230">
        <v>1.7500000000000002E-2</v>
      </c>
      <c r="T5230" t="s">
        <v>5064</v>
      </c>
      <c r="U5230">
        <v>45521</v>
      </c>
      <c r="V5230" t="s">
        <v>5088</v>
      </c>
      <c r="W5230" t="s">
        <v>5095</v>
      </c>
      <c r="X5230">
        <v>9</v>
      </c>
      <c r="Y5230" t="s">
        <v>5082</v>
      </c>
      <c r="Z5230" t="s">
        <v>5071</v>
      </c>
    </row>
    <row r="5231" spans="1:26" x14ac:dyDescent="0.3">
      <c r="A5231" t="s">
        <v>3670</v>
      </c>
      <c r="B5231" t="s">
        <v>5026</v>
      </c>
      <c r="C5231" t="s">
        <v>5029</v>
      </c>
      <c r="D5231" t="s">
        <v>5034</v>
      </c>
      <c r="E5231" t="s">
        <v>5040</v>
      </c>
      <c r="F5231" t="s">
        <v>5043</v>
      </c>
      <c r="G5231">
        <v>-3.4359999999999999</v>
      </c>
      <c r="H5231">
        <v>55.378100000000003</v>
      </c>
      <c r="I5231">
        <v>43457</v>
      </c>
      <c r="J5231">
        <v>179008</v>
      </c>
      <c r="K5231">
        <v>39507</v>
      </c>
      <c r="L5231">
        <v>6926</v>
      </c>
      <c r="M5231">
        <v>7109</v>
      </c>
      <c r="N5231">
        <v>0.24277010525882131</v>
      </c>
      <c r="O5231">
        <v>221541</v>
      </c>
      <c r="P5231">
        <v>0</v>
      </c>
      <c r="Q5231">
        <v>1477986</v>
      </c>
      <c r="R5231">
        <v>5472</v>
      </c>
      <c r="S5231">
        <v>2.47E-2</v>
      </c>
      <c r="T5231" t="s">
        <v>5064</v>
      </c>
      <c r="U5231">
        <v>45413</v>
      </c>
      <c r="V5231" t="s">
        <v>5078</v>
      </c>
      <c r="W5231" t="s">
        <v>5087</v>
      </c>
      <c r="X5231">
        <v>15</v>
      </c>
      <c r="Y5231" t="s">
        <v>5077</v>
      </c>
      <c r="Z5231" t="s">
        <v>5071</v>
      </c>
    </row>
    <row r="5232" spans="1:26" x14ac:dyDescent="0.3">
      <c r="A5232" t="s">
        <v>1434</v>
      </c>
      <c r="B5232" t="s">
        <v>5026</v>
      </c>
      <c r="C5232" t="s">
        <v>5029</v>
      </c>
      <c r="D5232" t="s">
        <v>5032</v>
      </c>
      <c r="E5232" t="s">
        <v>5041</v>
      </c>
      <c r="F5232" t="s">
        <v>5045</v>
      </c>
      <c r="G5232">
        <v>-51.9253</v>
      </c>
      <c r="H5232">
        <v>-14.234999999999999</v>
      </c>
      <c r="I5232">
        <v>146856</v>
      </c>
      <c r="J5232">
        <v>2468436</v>
      </c>
      <c r="K5232">
        <v>275982</v>
      </c>
      <c r="L5232">
        <v>148569</v>
      </c>
      <c r="M5232">
        <v>65554</v>
      </c>
      <c r="N5232">
        <v>5.94938164615006E-2</v>
      </c>
      <c r="O5232">
        <v>3078610</v>
      </c>
      <c r="P5232">
        <v>0</v>
      </c>
      <c r="Q5232">
        <v>0</v>
      </c>
      <c r="R5232">
        <v>41253</v>
      </c>
      <c r="S5232">
        <v>1.34E-2</v>
      </c>
      <c r="T5232" t="s">
        <v>5062</v>
      </c>
      <c r="U5232">
        <v>45760</v>
      </c>
      <c r="V5232" t="s">
        <v>5080</v>
      </c>
      <c r="W5232" t="s">
        <v>5079</v>
      </c>
      <c r="X5232">
        <v>12</v>
      </c>
      <c r="Y5232" t="s">
        <v>5077</v>
      </c>
      <c r="Z5232" t="s">
        <v>5069</v>
      </c>
    </row>
    <row r="5233" spans="1:26" x14ac:dyDescent="0.3">
      <c r="A5233" t="s">
        <v>4582</v>
      </c>
      <c r="B5233" t="s">
        <v>5026</v>
      </c>
      <c r="C5233" t="s">
        <v>5030</v>
      </c>
      <c r="D5233" t="s">
        <v>5031</v>
      </c>
      <c r="E5233" t="s">
        <v>5041</v>
      </c>
      <c r="F5233" t="s">
        <v>5045</v>
      </c>
      <c r="G5233">
        <v>-51.9253</v>
      </c>
      <c r="H5233">
        <v>-14.234999999999999</v>
      </c>
      <c r="I5233">
        <v>18963</v>
      </c>
      <c r="J5233">
        <v>236871</v>
      </c>
      <c r="K5233">
        <v>53661</v>
      </c>
      <c r="L5233">
        <v>12617</v>
      </c>
      <c r="M5233">
        <v>12175</v>
      </c>
      <c r="N5233">
        <v>8.0059631728992761E-2</v>
      </c>
      <c r="O5233">
        <v>283423</v>
      </c>
      <c r="P5233">
        <v>0</v>
      </c>
      <c r="Q5233">
        <v>0</v>
      </c>
      <c r="R5233">
        <v>7227</v>
      </c>
      <c r="S5233">
        <v>2.5499999999999998E-2</v>
      </c>
      <c r="T5233" t="s">
        <v>5063</v>
      </c>
      <c r="U5233">
        <v>45698</v>
      </c>
      <c r="V5233" t="s">
        <v>5085</v>
      </c>
      <c r="W5233" t="s">
        <v>5086</v>
      </c>
      <c r="X5233">
        <v>10</v>
      </c>
      <c r="Y5233" t="s">
        <v>5082</v>
      </c>
      <c r="Z5233" t="s">
        <v>5069</v>
      </c>
    </row>
    <row r="5234" spans="1:26" x14ac:dyDescent="0.3">
      <c r="A5234" t="s">
        <v>4572</v>
      </c>
      <c r="B5234" t="s">
        <v>5026</v>
      </c>
      <c r="C5234" t="s">
        <v>5029</v>
      </c>
      <c r="D5234" t="s">
        <v>5031</v>
      </c>
      <c r="E5234" t="s">
        <v>5038</v>
      </c>
      <c r="F5234" t="s">
        <v>5046</v>
      </c>
      <c r="G5234">
        <v>133.77510000000001</v>
      </c>
      <c r="H5234">
        <v>-25.2744</v>
      </c>
      <c r="I5234">
        <v>79029</v>
      </c>
      <c r="J5234">
        <v>537230</v>
      </c>
      <c r="K5234">
        <v>95822</v>
      </c>
      <c r="L5234">
        <v>39866</v>
      </c>
      <c r="M5234">
        <v>30533</v>
      </c>
      <c r="N5234">
        <v>0.14710519470552719</v>
      </c>
      <c r="O5234">
        <v>634924</v>
      </c>
      <c r="P5234">
        <v>0</v>
      </c>
      <c r="Q5234">
        <v>0</v>
      </c>
      <c r="R5234">
        <v>17904</v>
      </c>
      <c r="S5234">
        <v>2.8199999999999999E-2</v>
      </c>
      <c r="T5234" t="s">
        <v>5063</v>
      </c>
      <c r="U5234">
        <v>45381</v>
      </c>
      <c r="V5234" t="s">
        <v>5088</v>
      </c>
      <c r="W5234" t="s">
        <v>5076</v>
      </c>
      <c r="X5234">
        <v>13</v>
      </c>
      <c r="Y5234" t="s">
        <v>5077</v>
      </c>
      <c r="Z5234" t="s">
        <v>5070</v>
      </c>
    </row>
    <row r="5235" spans="1:26" x14ac:dyDescent="0.3">
      <c r="A5235" t="s">
        <v>745</v>
      </c>
      <c r="B5235" t="s">
        <v>5026</v>
      </c>
      <c r="C5235" t="s">
        <v>5029</v>
      </c>
      <c r="D5235" t="s">
        <v>5034</v>
      </c>
      <c r="E5235" t="s">
        <v>5041</v>
      </c>
      <c r="F5235" t="s">
        <v>5043</v>
      </c>
      <c r="G5235">
        <v>-3.4359999999999999</v>
      </c>
      <c r="H5235">
        <v>55.378100000000003</v>
      </c>
      <c r="I5235">
        <v>53919</v>
      </c>
      <c r="J5235">
        <v>246242</v>
      </c>
      <c r="K5235">
        <v>34790</v>
      </c>
      <c r="L5235">
        <v>16121</v>
      </c>
      <c r="M5235">
        <v>7598</v>
      </c>
      <c r="N5235">
        <v>0.218967581106286</v>
      </c>
      <c r="O5235">
        <v>315398</v>
      </c>
      <c r="P5235">
        <v>0</v>
      </c>
      <c r="Q5235">
        <v>0</v>
      </c>
      <c r="R5235">
        <v>7127</v>
      </c>
      <c r="S5235">
        <v>2.2599999999999999E-2</v>
      </c>
      <c r="T5235" t="s">
        <v>5064</v>
      </c>
      <c r="U5235">
        <v>45672</v>
      </c>
      <c r="V5235" t="s">
        <v>5078</v>
      </c>
      <c r="W5235" t="s">
        <v>5084</v>
      </c>
      <c r="X5235">
        <v>16</v>
      </c>
      <c r="Y5235" t="s">
        <v>5077</v>
      </c>
      <c r="Z5235" t="s">
        <v>5071</v>
      </c>
    </row>
    <row r="5236" spans="1:26" x14ac:dyDescent="0.3">
      <c r="A5236" t="s">
        <v>1243</v>
      </c>
      <c r="B5236" t="s">
        <v>5026</v>
      </c>
      <c r="C5236" t="s">
        <v>5029</v>
      </c>
      <c r="D5236" t="s">
        <v>5034</v>
      </c>
      <c r="E5236" t="s">
        <v>5038</v>
      </c>
      <c r="F5236" t="s">
        <v>5050</v>
      </c>
      <c r="G5236">
        <v>-95.712900000000005</v>
      </c>
      <c r="H5236">
        <v>37.090200000000003</v>
      </c>
      <c r="I5236">
        <v>44418</v>
      </c>
      <c r="J5236">
        <v>212316</v>
      </c>
      <c r="K5236">
        <v>32432</v>
      </c>
      <c r="L5236">
        <v>12139</v>
      </c>
      <c r="M5236">
        <v>4864</v>
      </c>
      <c r="N5236">
        <v>0.20921070353099611</v>
      </c>
      <c r="O5236">
        <v>267099</v>
      </c>
      <c r="P5236">
        <v>0</v>
      </c>
      <c r="Q5236">
        <v>0</v>
      </c>
      <c r="R5236">
        <v>3953</v>
      </c>
      <c r="S5236">
        <v>1.4800000000000001E-2</v>
      </c>
      <c r="T5236" t="s">
        <v>5064</v>
      </c>
      <c r="U5236">
        <v>45727</v>
      </c>
      <c r="V5236" t="s">
        <v>5089</v>
      </c>
      <c r="W5236" t="s">
        <v>5076</v>
      </c>
      <c r="X5236">
        <v>13</v>
      </c>
      <c r="Y5236" t="s">
        <v>5077</v>
      </c>
      <c r="Z5236" t="s">
        <v>5071</v>
      </c>
    </row>
    <row r="5237" spans="1:26" x14ac:dyDescent="0.3">
      <c r="A5237" t="s">
        <v>1644</v>
      </c>
      <c r="B5237" t="s">
        <v>5026</v>
      </c>
      <c r="C5237" t="s">
        <v>5029</v>
      </c>
      <c r="D5237" t="s">
        <v>5031</v>
      </c>
      <c r="E5237" t="s">
        <v>5041</v>
      </c>
      <c r="F5237" t="s">
        <v>5046</v>
      </c>
      <c r="G5237">
        <v>133.77510000000001</v>
      </c>
      <c r="H5237">
        <v>-25.2744</v>
      </c>
      <c r="I5237">
        <v>315784</v>
      </c>
      <c r="J5237">
        <v>2240748</v>
      </c>
      <c r="K5237">
        <v>228362</v>
      </c>
      <c r="L5237">
        <v>145114</v>
      </c>
      <c r="M5237">
        <v>82280</v>
      </c>
      <c r="N5237">
        <v>0.14092829790309649</v>
      </c>
      <c r="O5237">
        <v>2718277</v>
      </c>
      <c r="P5237">
        <v>0</v>
      </c>
      <c r="Q5237">
        <v>0</v>
      </c>
      <c r="R5237">
        <v>69044</v>
      </c>
      <c r="S5237">
        <v>2.5399999999999999E-2</v>
      </c>
      <c r="T5237" t="s">
        <v>5063</v>
      </c>
      <c r="U5237">
        <v>45776</v>
      </c>
      <c r="V5237" t="s">
        <v>5089</v>
      </c>
      <c r="W5237" t="s">
        <v>5079</v>
      </c>
      <c r="X5237">
        <v>11</v>
      </c>
      <c r="Y5237" t="s">
        <v>5082</v>
      </c>
      <c r="Z5237" t="s">
        <v>5070</v>
      </c>
    </row>
    <row r="5238" spans="1:26" x14ac:dyDescent="0.3">
      <c r="A5238" t="s">
        <v>3919</v>
      </c>
      <c r="B5238" t="s">
        <v>5026</v>
      </c>
      <c r="C5238" t="s">
        <v>5030</v>
      </c>
      <c r="D5238" t="s">
        <v>5031</v>
      </c>
      <c r="E5238" t="s">
        <v>5040</v>
      </c>
      <c r="F5238" t="s">
        <v>5044</v>
      </c>
      <c r="G5238">
        <v>78.962900000000005</v>
      </c>
      <c r="H5238">
        <v>20.593699999999998</v>
      </c>
      <c r="I5238">
        <v>33421</v>
      </c>
      <c r="J5238">
        <v>303921</v>
      </c>
      <c r="K5238">
        <v>61915</v>
      </c>
      <c r="L5238">
        <v>19240</v>
      </c>
      <c r="M5238">
        <v>10519</v>
      </c>
      <c r="N5238">
        <v>0.1099683783849105</v>
      </c>
      <c r="O5238">
        <v>337923</v>
      </c>
      <c r="P5238">
        <v>0</v>
      </c>
      <c r="Q5238">
        <v>1745109</v>
      </c>
      <c r="R5238">
        <v>4967</v>
      </c>
      <c r="S5238">
        <v>1.47E-2</v>
      </c>
      <c r="T5238" t="s">
        <v>5063</v>
      </c>
      <c r="U5238">
        <v>45504</v>
      </c>
      <c r="V5238" t="s">
        <v>5078</v>
      </c>
      <c r="W5238" t="s">
        <v>5083</v>
      </c>
      <c r="X5238">
        <v>12</v>
      </c>
      <c r="Y5238" t="s">
        <v>5077</v>
      </c>
      <c r="Z5238" t="s">
        <v>5070</v>
      </c>
    </row>
    <row r="5239" spans="1:26" x14ac:dyDescent="0.3">
      <c r="A5239" t="s">
        <v>1222</v>
      </c>
      <c r="B5239" t="s">
        <v>5026</v>
      </c>
      <c r="C5239" t="s">
        <v>5029</v>
      </c>
      <c r="D5239" t="s">
        <v>5034</v>
      </c>
      <c r="E5239" t="s">
        <v>5041</v>
      </c>
      <c r="F5239" t="s">
        <v>5043</v>
      </c>
      <c r="G5239">
        <v>-3.4359999999999999</v>
      </c>
      <c r="H5239">
        <v>55.378100000000003</v>
      </c>
      <c r="I5239">
        <v>52630</v>
      </c>
      <c r="J5239">
        <v>229936</v>
      </c>
      <c r="K5239">
        <v>35771</v>
      </c>
      <c r="L5239">
        <v>13438</v>
      </c>
      <c r="M5239">
        <v>12708</v>
      </c>
      <c r="N5239">
        <v>0.2288930968705736</v>
      </c>
      <c r="O5239">
        <v>296245</v>
      </c>
      <c r="P5239">
        <v>0</v>
      </c>
      <c r="Q5239">
        <v>0</v>
      </c>
      <c r="R5239">
        <v>5184</v>
      </c>
      <c r="S5239">
        <v>1.7500000000000002E-2</v>
      </c>
      <c r="T5239" t="s">
        <v>5064</v>
      </c>
      <c r="U5239">
        <v>45614</v>
      </c>
      <c r="V5239" t="s">
        <v>5085</v>
      </c>
      <c r="W5239" t="s">
        <v>5094</v>
      </c>
      <c r="X5239">
        <v>17</v>
      </c>
      <c r="Y5239" t="s">
        <v>5077</v>
      </c>
      <c r="Z5239" t="s">
        <v>5071</v>
      </c>
    </row>
    <row r="5240" spans="1:26" x14ac:dyDescent="0.3">
      <c r="A5240" t="s">
        <v>3255</v>
      </c>
      <c r="B5240" t="s">
        <v>5026</v>
      </c>
      <c r="C5240" t="s">
        <v>5029</v>
      </c>
      <c r="D5240" t="s">
        <v>5034</v>
      </c>
      <c r="E5240" t="s">
        <v>5041</v>
      </c>
      <c r="F5240" t="s">
        <v>5050</v>
      </c>
      <c r="G5240">
        <v>-95.712900000000005</v>
      </c>
      <c r="H5240">
        <v>37.090200000000003</v>
      </c>
      <c r="I5240">
        <v>23961</v>
      </c>
      <c r="J5240">
        <v>117412</v>
      </c>
      <c r="K5240">
        <v>26575</v>
      </c>
      <c r="L5240">
        <v>7904</v>
      </c>
      <c r="M5240">
        <v>7007</v>
      </c>
      <c r="N5240">
        <v>0.20407878455362299</v>
      </c>
      <c r="O5240">
        <v>143559</v>
      </c>
      <c r="P5240">
        <v>0</v>
      </c>
      <c r="Q5240">
        <v>0</v>
      </c>
      <c r="R5240">
        <v>1464</v>
      </c>
      <c r="S5240">
        <v>1.0200000000000001E-2</v>
      </c>
      <c r="T5240" t="s">
        <v>5064</v>
      </c>
      <c r="U5240">
        <v>45509</v>
      </c>
      <c r="V5240" t="s">
        <v>5085</v>
      </c>
      <c r="W5240" t="s">
        <v>5095</v>
      </c>
      <c r="X5240">
        <v>16</v>
      </c>
      <c r="Y5240" t="s">
        <v>5077</v>
      </c>
      <c r="Z5240" t="s">
        <v>5071</v>
      </c>
    </row>
    <row r="5241" spans="1:26" x14ac:dyDescent="0.3">
      <c r="A5241" t="s">
        <v>1939</v>
      </c>
      <c r="B5241" t="s">
        <v>5026</v>
      </c>
      <c r="C5241" t="s">
        <v>5029</v>
      </c>
      <c r="D5241" t="s">
        <v>5034</v>
      </c>
      <c r="E5241" t="s">
        <v>5038</v>
      </c>
      <c r="F5241" t="s">
        <v>5044</v>
      </c>
      <c r="G5241">
        <v>78.962900000000005</v>
      </c>
      <c r="H5241">
        <v>20.593699999999998</v>
      </c>
      <c r="I5241">
        <v>38318</v>
      </c>
      <c r="J5241">
        <v>231277</v>
      </c>
      <c r="K5241">
        <v>37447</v>
      </c>
      <c r="L5241">
        <v>15775</v>
      </c>
      <c r="M5241">
        <v>10014</v>
      </c>
      <c r="N5241">
        <v>0.1656823303212272</v>
      </c>
      <c r="O5241">
        <v>257689</v>
      </c>
      <c r="P5241">
        <v>0</v>
      </c>
      <c r="Q5241">
        <v>0</v>
      </c>
      <c r="R5241">
        <v>6313</v>
      </c>
      <c r="S5241">
        <v>2.4500000000000001E-2</v>
      </c>
      <c r="T5241" t="s">
        <v>5064</v>
      </c>
      <c r="U5241">
        <v>45399</v>
      </c>
      <c r="V5241" t="s">
        <v>5078</v>
      </c>
      <c r="W5241" t="s">
        <v>5079</v>
      </c>
      <c r="X5241">
        <v>17</v>
      </c>
      <c r="Y5241" t="s">
        <v>5077</v>
      </c>
      <c r="Z5241" t="s">
        <v>5070</v>
      </c>
    </row>
    <row r="5242" spans="1:26" x14ac:dyDescent="0.3">
      <c r="A5242" t="s">
        <v>568</v>
      </c>
      <c r="B5242" t="s">
        <v>5026</v>
      </c>
      <c r="C5242" t="s">
        <v>5030</v>
      </c>
      <c r="D5242" t="s">
        <v>5034</v>
      </c>
      <c r="E5242" t="s">
        <v>5041</v>
      </c>
      <c r="F5242" t="s">
        <v>5050</v>
      </c>
      <c r="G5242">
        <v>-95.712900000000005</v>
      </c>
      <c r="H5242">
        <v>37.090200000000003</v>
      </c>
      <c r="I5242">
        <v>41063</v>
      </c>
      <c r="J5242">
        <v>186023</v>
      </c>
      <c r="K5242">
        <v>27923</v>
      </c>
      <c r="L5242">
        <v>12395</v>
      </c>
      <c r="M5242">
        <v>6730</v>
      </c>
      <c r="N5242">
        <v>0.22074390982258879</v>
      </c>
      <c r="O5242">
        <v>207168</v>
      </c>
      <c r="P5242">
        <v>0</v>
      </c>
      <c r="Q5242">
        <v>0</v>
      </c>
      <c r="R5242">
        <v>5531</v>
      </c>
      <c r="S5242">
        <v>2.6700000000000002E-2</v>
      </c>
      <c r="T5242" t="s">
        <v>5064</v>
      </c>
      <c r="U5242">
        <v>45462</v>
      </c>
      <c r="V5242" t="s">
        <v>5078</v>
      </c>
      <c r="W5242" t="s">
        <v>5093</v>
      </c>
      <c r="X5242">
        <v>12</v>
      </c>
      <c r="Y5242" t="s">
        <v>5077</v>
      </c>
      <c r="Z5242" t="s">
        <v>5071</v>
      </c>
    </row>
    <row r="5243" spans="1:26" x14ac:dyDescent="0.3">
      <c r="A5243" t="s">
        <v>506</v>
      </c>
      <c r="B5243" t="s">
        <v>5026</v>
      </c>
      <c r="C5243" t="s">
        <v>5029</v>
      </c>
      <c r="D5243" t="s">
        <v>5034</v>
      </c>
      <c r="E5243" t="s">
        <v>5041</v>
      </c>
      <c r="F5243" t="s">
        <v>5047</v>
      </c>
      <c r="G5243">
        <v>138.25290000000001</v>
      </c>
      <c r="H5243">
        <v>36.204799999999999</v>
      </c>
      <c r="I5243">
        <v>78967</v>
      </c>
      <c r="J5243">
        <v>414267</v>
      </c>
      <c r="K5243">
        <v>64280</v>
      </c>
      <c r="L5243">
        <v>13631</v>
      </c>
      <c r="M5243">
        <v>10133</v>
      </c>
      <c r="N5243">
        <v>0.19061896004790399</v>
      </c>
      <c r="O5243">
        <v>498434</v>
      </c>
      <c r="P5243">
        <v>0</v>
      </c>
      <c r="Q5243">
        <v>0</v>
      </c>
      <c r="R5243">
        <v>5632</v>
      </c>
      <c r="S5243">
        <v>1.1299999999999999E-2</v>
      </c>
      <c r="T5243" t="s">
        <v>5064</v>
      </c>
      <c r="U5243">
        <v>45641</v>
      </c>
      <c r="V5243" t="s">
        <v>5080</v>
      </c>
      <c r="W5243" t="s">
        <v>5081</v>
      </c>
      <c r="X5243">
        <v>11</v>
      </c>
      <c r="Y5243" t="s">
        <v>5082</v>
      </c>
      <c r="Z5243" t="s">
        <v>5070</v>
      </c>
    </row>
    <row r="5244" spans="1:26" x14ac:dyDescent="0.3">
      <c r="A5244" t="s">
        <v>2953</v>
      </c>
      <c r="B5244" t="s">
        <v>5026</v>
      </c>
      <c r="C5244" t="s">
        <v>5029</v>
      </c>
      <c r="D5244" t="s">
        <v>5031</v>
      </c>
      <c r="E5244" t="s">
        <v>5041</v>
      </c>
      <c r="F5244" t="s">
        <v>5049</v>
      </c>
      <c r="G5244">
        <v>-106.3468</v>
      </c>
      <c r="H5244">
        <v>56.130400000000002</v>
      </c>
      <c r="I5244">
        <v>314265</v>
      </c>
      <c r="J5244">
        <v>3205564</v>
      </c>
      <c r="K5244">
        <v>507207</v>
      </c>
      <c r="L5244">
        <v>163680</v>
      </c>
      <c r="M5244">
        <v>171079</v>
      </c>
      <c r="N5244">
        <v>9.803754071045731E-2</v>
      </c>
      <c r="O5244">
        <v>3831439</v>
      </c>
      <c r="P5244">
        <v>0</v>
      </c>
      <c r="Q5244">
        <v>0</v>
      </c>
      <c r="R5244">
        <v>112261</v>
      </c>
      <c r="S5244">
        <v>2.93E-2</v>
      </c>
      <c r="T5244" t="s">
        <v>5063</v>
      </c>
      <c r="U5244">
        <v>45428</v>
      </c>
      <c r="V5244" t="s">
        <v>5075</v>
      </c>
      <c r="W5244" t="s">
        <v>5087</v>
      </c>
      <c r="X5244">
        <v>12</v>
      </c>
      <c r="Y5244" t="s">
        <v>5077</v>
      </c>
      <c r="Z5244" t="s">
        <v>5069</v>
      </c>
    </row>
    <row r="5245" spans="1:26" x14ac:dyDescent="0.3">
      <c r="A5245" t="s">
        <v>4984</v>
      </c>
      <c r="B5245" t="s">
        <v>5026</v>
      </c>
      <c r="C5245" t="s">
        <v>5030</v>
      </c>
      <c r="D5245" t="s">
        <v>5034</v>
      </c>
      <c r="E5245" t="s">
        <v>5041</v>
      </c>
      <c r="F5245" t="s">
        <v>5044</v>
      </c>
      <c r="G5245">
        <v>78.962900000000005</v>
      </c>
      <c r="H5245">
        <v>20.593699999999998</v>
      </c>
      <c r="I5245">
        <v>19591</v>
      </c>
      <c r="J5245">
        <v>102952</v>
      </c>
      <c r="K5245">
        <v>19430</v>
      </c>
      <c r="L5245">
        <v>6867</v>
      </c>
      <c r="M5245">
        <v>4179</v>
      </c>
      <c r="N5245">
        <v>0.1902980697433207</v>
      </c>
      <c r="O5245">
        <v>130007</v>
      </c>
      <c r="P5245">
        <v>0</v>
      </c>
      <c r="Q5245">
        <v>0</v>
      </c>
      <c r="R5245">
        <v>1690</v>
      </c>
      <c r="S5245">
        <v>1.2999999999999999E-2</v>
      </c>
      <c r="T5245" t="s">
        <v>5064</v>
      </c>
      <c r="U5245">
        <v>45589</v>
      </c>
      <c r="V5245" t="s">
        <v>5075</v>
      </c>
      <c r="W5245" t="s">
        <v>5090</v>
      </c>
      <c r="X5245">
        <v>15</v>
      </c>
      <c r="Y5245" t="s">
        <v>5077</v>
      </c>
      <c r="Z5245" t="s">
        <v>5070</v>
      </c>
    </row>
    <row r="5246" spans="1:26" x14ac:dyDescent="0.3">
      <c r="A5246" t="s">
        <v>2199</v>
      </c>
      <c r="B5246" t="s">
        <v>5026</v>
      </c>
      <c r="C5246" t="s">
        <v>5029</v>
      </c>
      <c r="D5246" t="s">
        <v>5035</v>
      </c>
      <c r="E5246" t="s">
        <v>5040</v>
      </c>
      <c r="F5246" t="s">
        <v>5045</v>
      </c>
      <c r="G5246">
        <v>-51.9253</v>
      </c>
      <c r="H5246">
        <v>-14.234999999999999</v>
      </c>
      <c r="I5246">
        <v>26223</v>
      </c>
      <c r="J5246">
        <v>160722</v>
      </c>
      <c r="K5246">
        <v>17260</v>
      </c>
      <c r="L5246">
        <v>10401</v>
      </c>
      <c r="M5246">
        <v>8564</v>
      </c>
      <c r="N5246">
        <v>0.16316123000345339</v>
      </c>
      <c r="O5246">
        <v>203999</v>
      </c>
      <c r="P5246">
        <v>0</v>
      </c>
      <c r="Q5246">
        <v>219615</v>
      </c>
      <c r="R5246">
        <v>2957</v>
      </c>
      <c r="S5246">
        <v>1.4500000000000001E-2</v>
      </c>
      <c r="T5246" t="s">
        <v>5065</v>
      </c>
      <c r="U5246">
        <v>45456</v>
      </c>
      <c r="V5246" t="s">
        <v>5075</v>
      </c>
      <c r="W5246" t="s">
        <v>5093</v>
      </c>
      <c r="X5246">
        <v>10</v>
      </c>
      <c r="Y5246" t="s">
        <v>5082</v>
      </c>
      <c r="Z5246" t="s">
        <v>5070</v>
      </c>
    </row>
    <row r="5247" spans="1:26" x14ac:dyDescent="0.3">
      <c r="A5247" t="s">
        <v>3053</v>
      </c>
      <c r="B5247" t="s">
        <v>5026</v>
      </c>
      <c r="C5247" t="s">
        <v>5030</v>
      </c>
      <c r="D5247" t="s">
        <v>5031</v>
      </c>
      <c r="E5247" t="s">
        <v>5041</v>
      </c>
      <c r="F5247" t="s">
        <v>5049</v>
      </c>
      <c r="G5247">
        <v>-106.3468</v>
      </c>
      <c r="H5247">
        <v>56.130400000000002</v>
      </c>
      <c r="I5247">
        <v>87897</v>
      </c>
      <c r="J5247">
        <v>990572</v>
      </c>
      <c r="K5247">
        <v>106870</v>
      </c>
      <c r="L5247">
        <v>42362</v>
      </c>
      <c r="M5247">
        <v>45104</v>
      </c>
      <c r="N5247">
        <v>8.8734309074591539E-2</v>
      </c>
      <c r="O5247">
        <v>1259845</v>
      </c>
      <c r="P5247">
        <v>0</v>
      </c>
      <c r="Q5247">
        <v>0</v>
      </c>
      <c r="R5247">
        <v>30992</v>
      </c>
      <c r="S5247">
        <v>2.46E-2</v>
      </c>
      <c r="T5247" t="s">
        <v>5063</v>
      </c>
      <c r="U5247">
        <v>45350</v>
      </c>
      <c r="V5247" t="s">
        <v>5078</v>
      </c>
      <c r="W5247" t="s">
        <v>5086</v>
      </c>
      <c r="X5247">
        <v>11</v>
      </c>
      <c r="Y5247" t="s">
        <v>5082</v>
      </c>
      <c r="Z5247" t="s">
        <v>5069</v>
      </c>
    </row>
    <row r="5248" spans="1:26" x14ac:dyDescent="0.3">
      <c r="A5248" t="s">
        <v>671</v>
      </c>
      <c r="B5248" t="s">
        <v>5026</v>
      </c>
      <c r="C5248" t="s">
        <v>5030</v>
      </c>
      <c r="D5248" t="s">
        <v>5034</v>
      </c>
      <c r="E5248" t="s">
        <v>5041</v>
      </c>
      <c r="F5248" t="s">
        <v>5048</v>
      </c>
      <c r="G5248">
        <v>10.451499999999999</v>
      </c>
      <c r="H5248">
        <v>51.165700000000001</v>
      </c>
      <c r="I5248">
        <v>44540</v>
      </c>
      <c r="J5248">
        <v>195045</v>
      </c>
      <c r="K5248">
        <v>36306</v>
      </c>
      <c r="L5248">
        <v>12358</v>
      </c>
      <c r="M5248">
        <v>9963</v>
      </c>
      <c r="N5248">
        <v>0.22836239142592471</v>
      </c>
      <c r="O5248">
        <v>248183</v>
      </c>
      <c r="P5248">
        <v>0</v>
      </c>
      <c r="Q5248">
        <v>0</v>
      </c>
      <c r="R5248">
        <v>5807</v>
      </c>
      <c r="S5248">
        <v>2.3400000000000001E-2</v>
      </c>
      <c r="T5248" t="s">
        <v>5064</v>
      </c>
      <c r="U5248">
        <v>45575</v>
      </c>
      <c r="V5248" t="s">
        <v>5075</v>
      </c>
      <c r="W5248" t="s">
        <v>5090</v>
      </c>
      <c r="X5248">
        <v>19</v>
      </c>
      <c r="Y5248" t="s">
        <v>5092</v>
      </c>
      <c r="Z5248" t="s">
        <v>5071</v>
      </c>
    </row>
    <row r="5249" spans="1:26" x14ac:dyDescent="0.3">
      <c r="A5249" t="s">
        <v>2372</v>
      </c>
      <c r="B5249" t="s">
        <v>5026</v>
      </c>
      <c r="C5249" t="s">
        <v>5029</v>
      </c>
      <c r="D5249" t="s">
        <v>5035</v>
      </c>
      <c r="E5249" t="s">
        <v>5040</v>
      </c>
      <c r="F5249" t="s">
        <v>5046</v>
      </c>
      <c r="G5249">
        <v>133.77510000000001</v>
      </c>
      <c r="H5249">
        <v>-25.2744</v>
      </c>
      <c r="I5249">
        <v>9895</v>
      </c>
      <c r="J5249">
        <v>58665</v>
      </c>
      <c r="K5249">
        <v>9743</v>
      </c>
      <c r="L5249">
        <v>3283</v>
      </c>
      <c r="M5249">
        <v>2656</v>
      </c>
      <c r="N5249">
        <v>0.1686837723222307</v>
      </c>
      <c r="O5249">
        <v>73926</v>
      </c>
      <c r="P5249">
        <v>0</v>
      </c>
      <c r="Q5249">
        <v>1178153</v>
      </c>
      <c r="R5249">
        <v>1737</v>
      </c>
      <c r="S5249">
        <v>2.35E-2</v>
      </c>
      <c r="T5249" t="s">
        <v>5065</v>
      </c>
      <c r="U5249">
        <v>45568</v>
      </c>
      <c r="V5249" t="s">
        <v>5075</v>
      </c>
      <c r="W5249" t="s">
        <v>5090</v>
      </c>
      <c r="X5249">
        <v>18</v>
      </c>
      <c r="Y5249" t="s">
        <v>5092</v>
      </c>
      <c r="Z5249" t="s">
        <v>5070</v>
      </c>
    </row>
    <row r="5250" spans="1:26" x14ac:dyDescent="0.3">
      <c r="A5250" t="s">
        <v>2229</v>
      </c>
      <c r="B5250" t="s">
        <v>5026</v>
      </c>
      <c r="C5250" t="s">
        <v>5029</v>
      </c>
      <c r="D5250" t="s">
        <v>5031</v>
      </c>
      <c r="E5250" t="s">
        <v>5041</v>
      </c>
      <c r="F5250" t="s">
        <v>5045</v>
      </c>
      <c r="G5250">
        <v>-51.9253</v>
      </c>
      <c r="H5250">
        <v>-14.234999999999999</v>
      </c>
      <c r="I5250">
        <v>48359</v>
      </c>
      <c r="J5250">
        <v>474850</v>
      </c>
      <c r="K5250">
        <v>116856</v>
      </c>
      <c r="L5250">
        <v>22022</v>
      </c>
      <c r="M5250">
        <v>27031</v>
      </c>
      <c r="N5250">
        <v>0.10184218128635859</v>
      </c>
      <c r="O5250">
        <v>547915</v>
      </c>
      <c r="P5250">
        <v>0</v>
      </c>
      <c r="Q5250">
        <v>0</v>
      </c>
      <c r="R5250">
        <v>7287</v>
      </c>
      <c r="S5250">
        <v>1.3299999999999999E-2</v>
      </c>
      <c r="T5250" t="s">
        <v>5063</v>
      </c>
      <c r="U5250">
        <v>45336</v>
      </c>
      <c r="V5250" t="s">
        <v>5078</v>
      </c>
      <c r="W5250" t="s">
        <v>5086</v>
      </c>
      <c r="X5250">
        <v>17</v>
      </c>
      <c r="Y5250" t="s">
        <v>5077</v>
      </c>
      <c r="Z5250" t="s">
        <v>5070</v>
      </c>
    </row>
    <row r="5251" spans="1:26" x14ac:dyDescent="0.3">
      <c r="A5251" t="s">
        <v>4244</v>
      </c>
      <c r="B5251" t="s">
        <v>5026</v>
      </c>
      <c r="C5251" t="s">
        <v>5029</v>
      </c>
      <c r="D5251" t="s">
        <v>5035</v>
      </c>
      <c r="E5251" t="s">
        <v>5040</v>
      </c>
      <c r="F5251" t="s">
        <v>5047</v>
      </c>
      <c r="G5251">
        <v>138.25290000000001</v>
      </c>
      <c r="H5251">
        <v>36.204799999999999</v>
      </c>
      <c r="I5251">
        <v>31656</v>
      </c>
      <c r="J5251">
        <v>241691</v>
      </c>
      <c r="K5251">
        <v>47627</v>
      </c>
      <c r="L5251">
        <v>7922</v>
      </c>
      <c r="M5251">
        <v>11765</v>
      </c>
      <c r="N5251">
        <v>0.13097734830886351</v>
      </c>
      <c r="O5251">
        <v>270687</v>
      </c>
      <c r="P5251">
        <v>0</v>
      </c>
      <c r="Q5251">
        <v>85070</v>
      </c>
      <c r="R5251">
        <v>8012</v>
      </c>
      <c r="S5251">
        <v>2.9600000000000001E-2</v>
      </c>
      <c r="T5251" t="s">
        <v>5065</v>
      </c>
      <c r="U5251">
        <v>45423</v>
      </c>
      <c r="V5251" t="s">
        <v>5088</v>
      </c>
      <c r="W5251" t="s">
        <v>5087</v>
      </c>
      <c r="X5251">
        <v>17</v>
      </c>
      <c r="Y5251" t="s">
        <v>5077</v>
      </c>
      <c r="Z5251" t="s">
        <v>5070</v>
      </c>
    </row>
    <row r="5252" spans="1:26" x14ac:dyDescent="0.3">
      <c r="A5252" t="s">
        <v>1182</v>
      </c>
      <c r="B5252" t="s">
        <v>5026</v>
      </c>
      <c r="C5252" t="s">
        <v>5029</v>
      </c>
      <c r="D5252" t="s">
        <v>5031</v>
      </c>
      <c r="E5252" t="s">
        <v>5041</v>
      </c>
      <c r="F5252" t="s">
        <v>5050</v>
      </c>
      <c r="G5252">
        <v>-95.712900000000005</v>
      </c>
      <c r="H5252">
        <v>37.090200000000003</v>
      </c>
      <c r="I5252">
        <v>494322</v>
      </c>
      <c r="J5252">
        <v>3707814</v>
      </c>
      <c r="K5252">
        <v>569207</v>
      </c>
      <c r="L5252">
        <v>141688</v>
      </c>
      <c r="M5252">
        <v>148864</v>
      </c>
      <c r="N5252">
        <v>0.13331901361440479</v>
      </c>
      <c r="O5252">
        <v>4694242</v>
      </c>
      <c r="P5252">
        <v>0</v>
      </c>
      <c r="Q5252">
        <v>0</v>
      </c>
      <c r="R5252">
        <v>77454</v>
      </c>
      <c r="S5252">
        <v>1.6500000000000001E-2</v>
      </c>
      <c r="T5252" t="s">
        <v>5063</v>
      </c>
      <c r="U5252">
        <v>45490</v>
      </c>
      <c r="V5252" t="s">
        <v>5078</v>
      </c>
      <c r="W5252" t="s">
        <v>5083</v>
      </c>
      <c r="X5252">
        <v>18</v>
      </c>
      <c r="Y5252" t="s">
        <v>5092</v>
      </c>
      <c r="Z5252" t="s">
        <v>5070</v>
      </c>
    </row>
    <row r="5253" spans="1:26" x14ac:dyDescent="0.3">
      <c r="A5253" t="s">
        <v>3021</v>
      </c>
      <c r="B5253" t="s">
        <v>5028</v>
      </c>
      <c r="C5253" t="s">
        <v>5030</v>
      </c>
      <c r="D5253" t="s">
        <v>5034</v>
      </c>
      <c r="E5253" t="s">
        <v>5036</v>
      </c>
      <c r="F5253" t="s">
        <v>5049</v>
      </c>
      <c r="G5253">
        <v>-106.3468</v>
      </c>
      <c r="H5253">
        <v>56.130400000000002</v>
      </c>
      <c r="I5253">
        <v>48284</v>
      </c>
      <c r="J5253">
        <v>234691</v>
      </c>
      <c r="K5253">
        <v>45990</v>
      </c>
      <c r="L5253">
        <v>13304</v>
      </c>
      <c r="M5253">
        <v>12350</v>
      </c>
      <c r="N5253">
        <v>0.20573484774083931</v>
      </c>
      <c r="O5253">
        <v>287611</v>
      </c>
      <c r="P5253">
        <v>220603</v>
      </c>
      <c r="Q5253">
        <v>0</v>
      </c>
      <c r="R5253">
        <v>5263</v>
      </c>
      <c r="S5253">
        <v>1.83E-2</v>
      </c>
      <c r="T5253" t="s">
        <v>5057</v>
      </c>
      <c r="U5253">
        <v>45678</v>
      </c>
      <c r="V5253" t="s">
        <v>5089</v>
      </c>
      <c r="W5253" t="s">
        <v>5084</v>
      </c>
      <c r="X5253">
        <v>16</v>
      </c>
      <c r="Y5253" t="s">
        <v>5077</v>
      </c>
      <c r="Z5253" t="s">
        <v>5071</v>
      </c>
    </row>
    <row r="5254" spans="1:26" x14ac:dyDescent="0.3">
      <c r="A5254" t="s">
        <v>4320</v>
      </c>
      <c r="B5254" t="s">
        <v>5028</v>
      </c>
      <c r="C5254" t="s">
        <v>5030</v>
      </c>
      <c r="D5254" t="s">
        <v>5032</v>
      </c>
      <c r="E5254" t="s">
        <v>5037</v>
      </c>
      <c r="F5254" t="s">
        <v>5043</v>
      </c>
      <c r="G5254">
        <v>-3.4359999999999999</v>
      </c>
      <c r="H5254">
        <v>55.378100000000003</v>
      </c>
      <c r="I5254">
        <v>202582</v>
      </c>
      <c r="J5254">
        <v>2521583</v>
      </c>
      <c r="K5254">
        <v>554099</v>
      </c>
      <c r="L5254">
        <v>195898</v>
      </c>
      <c r="M5254">
        <v>130674</v>
      </c>
      <c r="N5254">
        <v>8.0339576182286668E-2</v>
      </c>
      <c r="O5254">
        <v>2979304</v>
      </c>
      <c r="P5254">
        <v>0</v>
      </c>
      <c r="Q5254">
        <v>0</v>
      </c>
      <c r="R5254">
        <v>54223</v>
      </c>
      <c r="S5254">
        <v>1.8200000000000001E-2</v>
      </c>
      <c r="T5254" t="s">
        <v>5059</v>
      </c>
      <c r="U5254">
        <v>45351</v>
      </c>
      <c r="V5254" t="s">
        <v>5075</v>
      </c>
      <c r="W5254" t="s">
        <v>5086</v>
      </c>
      <c r="X5254">
        <v>15</v>
      </c>
      <c r="Y5254" t="s">
        <v>5077</v>
      </c>
      <c r="Z5254" t="s">
        <v>5069</v>
      </c>
    </row>
    <row r="5255" spans="1:26" x14ac:dyDescent="0.3">
      <c r="A5255" t="s">
        <v>88</v>
      </c>
      <c r="B5255" t="s">
        <v>5028</v>
      </c>
      <c r="C5255" t="s">
        <v>5029</v>
      </c>
      <c r="D5255" t="s">
        <v>5034</v>
      </c>
      <c r="E5255" t="s">
        <v>5037</v>
      </c>
      <c r="F5255" t="s">
        <v>5047</v>
      </c>
      <c r="G5255">
        <v>138.25290000000001</v>
      </c>
      <c r="H5255">
        <v>36.204799999999999</v>
      </c>
      <c r="I5255">
        <v>78797</v>
      </c>
      <c r="J5255">
        <v>525218</v>
      </c>
      <c r="K5255">
        <v>95506</v>
      </c>
      <c r="L5255">
        <v>40480</v>
      </c>
      <c r="M5255">
        <v>18615</v>
      </c>
      <c r="N5255">
        <v>0.15002860773160651</v>
      </c>
      <c r="O5255">
        <v>678706</v>
      </c>
      <c r="P5255">
        <v>0</v>
      </c>
      <c r="Q5255">
        <v>0</v>
      </c>
      <c r="R5255">
        <v>7330</v>
      </c>
      <c r="S5255">
        <v>1.0800000000000001E-2</v>
      </c>
      <c r="T5255" t="s">
        <v>5056</v>
      </c>
      <c r="U5255">
        <v>45677</v>
      </c>
      <c r="V5255" t="s">
        <v>5085</v>
      </c>
      <c r="W5255" t="s">
        <v>5084</v>
      </c>
      <c r="X5255">
        <v>13</v>
      </c>
      <c r="Y5255" t="s">
        <v>5077</v>
      </c>
      <c r="Z5255" t="s">
        <v>5070</v>
      </c>
    </row>
    <row r="5256" spans="1:26" x14ac:dyDescent="0.3">
      <c r="A5256" t="s">
        <v>1038</v>
      </c>
      <c r="B5256" t="s">
        <v>5028</v>
      </c>
      <c r="C5256" t="s">
        <v>5029</v>
      </c>
      <c r="D5256" t="s">
        <v>5034</v>
      </c>
      <c r="E5256" t="s">
        <v>5040</v>
      </c>
      <c r="F5256" t="s">
        <v>5050</v>
      </c>
      <c r="G5256">
        <v>-95.712900000000005</v>
      </c>
      <c r="H5256">
        <v>37.090200000000003</v>
      </c>
      <c r="I5256">
        <v>29021</v>
      </c>
      <c r="J5256">
        <v>153579</v>
      </c>
      <c r="K5256">
        <v>34625</v>
      </c>
      <c r="L5256">
        <v>12090</v>
      </c>
      <c r="M5256">
        <v>9064</v>
      </c>
      <c r="N5256">
        <v>0.18897060704744731</v>
      </c>
      <c r="O5256">
        <v>170941</v>
      </c>
      <c r="P5256">
        <v>0</v>
      </c>
      <c r="Q5256">
        <v>167931</v>
      </c>
      <c r="R5256">
        <v>1794</v>
      </c>
      <c r="S5256">
        <v>1.0500000000000001E-2</v>
      </c>
      <c r="T5256" t="s">
        <v>5066</v>
      </c>
      <c r="U5256">
        <v>45743</v>
      </c>
      <c r="V5256" t="s">
        <v>5075</v>
      </c>
      <c r="W5256" t="s">
        <v>5076</v>
      </c>
      <c r="X5256">
        <v>16</v>
      </c>
      <c r="Y5256" t="s">
        <v>5077</v>
      </c>
      <c r="Z5256" t="s">
        <v>5070</v>
      </c>
    </row>
    <row r="5257" spans="1:26" x14ac:dyDescent="0.3">
      <c r="A5257" t="s">
        <v>2687</v>
      </c>
      <c r="B5257" t="s">
        <v>5028</v>
      </c>
      <c r="C5257" t="s">
        <v>5030</v>
      </c>
      <c r="D5257" t="s">
        <v>5034</v>
      </c>
      <c r="E5257" t="s">
        <v>5039</v>
      </c>
      <c r="F5257" t="s">
        <v>5045</v>
      </c>
      <c r="G5257">
        <v>-51.9253</v>
      </c>
      <c r="H5257">
        <v>-14.234999999999999</v>
      </c>
      <c r="I5257">
        <v>41343</v>
      </c>
      <c r="J5257">
        <v>252410</v>
      </c>
      <c r="K5257">
        <v>46960</v>
      </c>
      <c r="L5257">
        <v>19110</v>
      </c>
      <c r="M5257">
        <v>10157</v>
      </c>
      <c r="N5257">
        <v>0.16379642035121511</v>
      </c>
      <c r="O5257">
        <v>305098</v>
      </c>
      <c r="P5257">
        <v>0</v>
      </c>
      <c r="Q5257">
        <v>0</v>
      </c>
      <c r="R5257">
        <v>3203</v>
      </c>
      <c r="S5257">
        <v>1.0500000000000001E-2</v>
      </c>
      <c r="T5257" t="s">
        <v>5066</v>
      </c>
      <c r="U5257">
        <v>45457</v>
      </c>
      <c r="V5257" t="s">
        <v>5091</v>
      </c>
      <c r="W5257" t="s">
        <v>5093</v>
      </c>
      <c r="X5257">
        <v>17</v>
      </c>
      <c r="Y5257" t="s">
        <v>5077</v>
      </c>
      <c r="Z5257" t="s">
        <v>5070</v>
      </c>
    </row>
    <row r="5258" spans="1:26" x14ac:dyDescent="0.3">
      <c r="A5258" t="s">
        <v>2956</v>
      </c>
      <c r="B5258" t="s">
        <v>5028</v>
      </c>
      <c r="C5258" t="s">
        <v>5029</v>
      </c>
      <c r="D5258" t="s">
        <v>5031</v>
      </c>
      <c r="E5258" t="s">
        <v>5040</v>
      </c>
      <c r="F5258" t="s">
        <v>5045</v>
      </c>
      <c r="G5258">
        <v>-51.9253</v>
      </c>
      <c r="H5258">
        <v>-14.234999999999999</v>
      </c>
      <c r="I5258">
        <v>40562</v>
      </c>
      <c r="J5258">
        <v>291210</v>
      </c>
      <c r="K5258">
        <v>48809</v>
      </c>
      <c r="L5258">
        <v>16945</v>
      </c>
      <c r="M5258">
        <v>7658</v>
      </c>
      <c r="N5258">
        <v>0.13929081495390119</v>
      </c>
      <c r="O5258">
        <v>370194</v>
      </c>
      <c r="P5258">
        <v>0</v>
      </c>
      <c r="Q5258">
        <v>463827</v>
      </c>
      <c r="R5258">
        <v>9254</v>
      </c>
      <c r="S5258">
        <v>2.5000000000000001E-2</v>
      </c>
      <c r="T5258" t="s">
        <v>5052</v>
      </c>
      <c r="U5258">
        <v>45688</v>
      </c>
      <c r="V5258" t="s">
        <v>5091</v>
      </c>
      <c r="W5258" t="s">
        <v>5084</v>
      </c>
      <c r="X5258">
        <v>17</v>
      </c>
      <c r="Y5258" t="s">
        <v>5077</v>
      </c>
      <c r="Z5258" t="s">
        <v>5070</v>
      </c>
    </row>
    <row r="5259" spans="1:26" x14ac:dyDescent="0.3">
      <c r="A5259" t="s">
        <v>1172</v>
      </c>
      <c r="B5259" t="s">
        <v>5028</v>
      </c>
      <c r="C5259" t="s">
        <v>5029</v>
      </c>
      <c r="D5259" t="s">
        <v>5031</v>
      </c>
      <c r="E5259" t="s">
        <v>5040</v>
      </c>
      <c r="F5259" t="s">
        <v>5048</v>
      </c>
      <c r="G5259">
        <v>10.451499999999999</v>
      </c>
      <c r="H5259">
        <v>51.165700000000001</v>
      </c>
      <c r="I5259">
        <v>51496</v>
      </c>
      <c r="J5259">
        <v>361924</v>
      </c>
      <c r="K5259">
        <v>60249</v>
      </c>
      <c r="L5259">
        <v>17665</v>
      </c>
      <c r="M5259">
        <v>12556</v>
      </c>
      <c r="N5259">
        <v>0.14228647154564061</v>
      </c>
      <c r="O5259">
        <v>436186</v>
      </c>
      <c r="P5259">
        <v>0</v>
      </c>
      <c r="Q5259">
        <v>423519</v>
      </c>
      <c r="R5259">
        <v>10817</v>
      </c>
      <c r="S5259">
        <v>2.4799999999999999E-2</v>
      </c>
      <c r="T5259" t="s">
        <v>5067</v>
      </c>
      <c r="U5259">
        <v>45754</v>
      </c>
      <c r="V5259" t="s">
        <v>5085</v>
      </c>
      <c r="W5259" t="s">
        <v>5079</v>
      </c>
      <c r="X5259">
        <v>10</v>
      </c>
      <c r="Y5259" t="s">
        <v>5082</v>
      </c>
      <c r="Z5259" t="s">
        <v>5070</v>
      </c>
    </row>
    <row r="5260" spans="1:26" x14ac:dyDescent="0.3">
      <c r="A5260" t="s">
        <v>3737</v>
      </c>
      <c r="B5260" t="s">
        <v>5028</v>
      </c>
      <c r="C5260" t="s">
        <v>5029</v>
      </c>
      <c r="D5260" t="s">
        <v>5031</v>
      </c>
      <c r="E5260" t="s">
        <v>5036</v>
      </c>
      <c r="F5260" t="s">
        <v>5045</v>
      </c>
      <c r="G5260">
        <v>-51.9253</v>
      </c>
      <c r="H5260">
        <v>-14.234999999999999</v>
      </c>
      <c r="I5260">
        <v>267489</v>
      </c>
      <c r="J5260">
        <v>1947110</v>
      </c>
      <c r="K5260">
        <v>336649</v>
      </c>
      <c r="L5260">
        <v>99917</v>
      </c>
      <c r="M5260">
        <v>94438</v>
      </c>
      <c r="N5260">
        <v>0.1373775812552476</v>
      </c>
      <c r="O5260">
        <v>2393257</v>
      </c>
      <c r="P5260">
        <v>1947110</v>
      </c>
      <c r="Q5260">
        <v>0</v>
      </c>
      <c r="R5260">
        <v>53848</v>
      </c>
      <c r="S5260">
        <v>2.2499999999999999E-2</v>
      </c>
      <c r="T5260" t="s">
        <v>5052</v>
      </c>
      <c r="U5260">
        <v>45577</v>
      </c>
      <c r="V5260" t="s">
        <v>5088</v>
      </c>
      <c r="W5260" t="s">
        <v>5090</v>
      </c>
      <c r="X5260">
        <v>17</v>
      </c>
      <c r="Y5260" t="s">
        <v>5077</v>
      </c>
      <c r="Z5260" t="s">
        <v>5070</v>
      </c>
    </row>
    <row r="5261" spans="1:26" x14ac:dyDescent="0.3">
      <c r="A5261" t="s">
        <v>2495</v>
      </c>
      <c r="B5261" t="s">
        <v>5028</v>
      </c>
      <c r="C5261" t="s">
        <v>5029</v>
      </c>
      <c r="D5261" t="s">
        <v>5034</v>
      </c>
      <c r="E5261" t="s">
        <v>5037</v>
      </c>
      <c r="F5261" t="s">
        <v>5045</v>
      </c>
      <c r="G5261">
        <v>-51.9253</v>
      </c>
      <c r="H5261">
        <v>-14.234999999999999</v>
      </c>
      <c r="I5261">
        <v>69772</v>
      </c>
      <c r="J5261">
        <v>323196</v>
      </c>
      <c r="K5261">
        <v>52908</v>
      </c>
      <c r="L5261">
        <v>9983</v>
      </c>
      <c r="M5261">
        <v>6897</v>
      </c>
      <c r="N5261">
        <v>0.21588155446269591</v>
      </c>
      <c r="O5261">
        <v>386733</v>
      </c>
      <c r="P5261">
        <v>0</v>
      </c>
      <c r="Q5261">
        <v>0</v>
      </c>
      <c r="R5261">
        <v>6999</v>
      </c>
      <c r="S5261">
        <v>1.8100000000000002E-2</v>
      </c>
      <c r="T5261" t="s">
        <v>5056</v>
      </c>
      <c r="U5261">
        <v>45524</v>
      </c>
      <c r="V5261" t="s">
        <v>5089</v>
      </c>
      <c r="W5261" t="s">
        <v>5095</v>
      </c>
      <c r="X5261">
        <v>11</v>
      </c>
      <c r="Y5261" t="s">
        <v>5082</v>
      </c>
      <c r="Z5261" t="s">
        <v>5071</v>
      </c>
    </row>
    <row r="5262" spans="1:26" x14ac:dyDescent="0.3">
      <c r="A5262" t="s">
        <v>3975</v>
      </c>
      <c r="B5262" t="s">
        <v>5028</v>
      </c>
      <c r="C5262" t="s">
        <v>5029</v>
      </c>
      <c r="D5262" t="s">
        <v>5032</v>
      </c>
      <c r="E5262" t="s">
        <v>5037</v>
      </c>
      <c r="F5262" t="s">
        <v>5044</v>
      </c>
      <c r="G5262">
        <v>78.962900000000005</v>
      </c>
      <c r="H5262">
        <v>20.593699999999998</v>
      </c>
      <c r="I5262">
        <v>30967</v>
      </c>
      <c r="J5262">
        <v>390854</v>
      </c>
      <c r="K5262">
        <v>56438</v>
      </c>
      <c r="L5262">
        <v>18013</v>
      </c>
      <c r="M5262">
        <v>15997</v>
      </c>
      <c r="N5262">
        <v>7.9229375172192779E-2</v>
      </c>
      <c r="O5262">
        <v>481616</v>
      </c>
      <c r="P5262">
        <v>0</v>
      </c>
      <c r="Q5262">
        <v>0</v>
      </c>
      <c r="R5262">
        <v>9343</v>
      </c>
      <c r="S5262">
        <v>1.9400000000000001E-2</v>
      </c>
      <c r="T5262" t="s">
        <v>5059</v>
      </c>
      <c r="U5262">
        <v>45292</v>
      </c>
      <c r="V5262" t="s">
        <v>5085</v>
      </c>
      <c r="W5262" t="s">
        <v>5084</v>
      </c>
      <c r="X5262">
        <v>12</v>
      </c>
      <c r="Y5262" t="s">
        <v>5077</v>
      </c>
      <c r="Z5262" t="s">
        <v>5069</v>
      </c>
    </row>
    <row r="5263" spans="1:26" x14ac:dyDescent="0.3">
      <c r="A5263" t="s">
        <v>2890</v>
      </c>
      <c r="B5263" t="s">
        <v>5028</v>
      </c>
      <c r="C5263" t="s">
        <v>5029</v>
      </c>
      <c r="D5263" t="s">
        <v>5035</v>
      </c>
      <c r="E5263" t="s">
        <v>5040</v>
      </c>
      <c r="F5263" t="s">
        <v>5049</v>
      </c>
      <c r="G5263">
        <v>-106.3468</v>
      </c>
      <c r="H5263">
        <v>56.130400000000002</v>
      </c>
      <c r="I5263">
        <v>118470</v>
      </c>
      <c r="J5263">
        <v>936846</v>
      </c>
      <c r="K5263">
        <v>218174</v>
      </c>
      <c r="L5263">
        <v>39098</v>
      </c>
      <c r="M5263">
        <v>22988</v>
      </c>
      <c r="N5263">
        <v>0.12645687578165901</v>
      </c>
      <c r="O5263">
        <v>1040539</v>
      </c>
      <c r="P5263">
        <v>0</v>
      </c>
      <c r="Q5263">
        <v>129493</v>
      </c>
      <c r="R5263">
        <v>27990</v>
      </c>
      <c r="S5263">
        <v>2.69E-2</v>
      </c>
      <c r="T5263" t="s">
        <v>5060</v>
      </c>
      <c r="U5263">
        <v>45473</v>
      </c>
      <c r="V5263" t="s">
        <v>5080</v>
      </c>
      <c r="W5263" t="s">
        <v>5093</v>
      </c>
      <c r="X5263">
        <v>11</v>
      </c>
      <c r="Y5263" t="s">
        <v>5082</v>
      </c>
      <c r="Z5263" t="s">
        <v>5070</v>
      </c>
    </row>
    <row r="5264" spans="1:26" x14ac:dyDescent="0.3">
      <c r="A5264" t="s">
        <v>3769</v>
      </c>
      <c r="B5264" t="s">
        <v>5028</v>
      </c>
      <c r="C5264" t="s">
        <v>5030</v>
      </c>
      <c r="D5264" t="s">
        <v>5034</v>
      </c>
      <c r="E5264" t="s">
        <v>5037</v>
      </c>
      <c r="F5264" t="s">
        <v>5046</v>
      </c>
      <c r="G5264">
        <v>133.77510000000001</v>
      </c>
      <c r="H5264">
        <v>-25.2744</v>
      </c>
      <c r="I5264">
        <v>85125</v>
      </c>
      <c r="J5264">
        <v>405813</v>
      </c>
      <c r="K5264">
        <v>42995</v>
      </c>
      <c r="L5264">
        <v>17704</v>
      </c>
      <c r="M5264">
        <v>14621</v>
      </c>
      <c r="N5264">
        <v>0.20976470386368121</v>
      </c>
      <c r="O5264">
        <v>485203</v>
      </c>
      <c r="P5264">
        <v>0</v>
      </c>
      <c r="Q5264">
        <v>0</v>
      </c>
      <c r="R5264">
        <v>8248</v>
      </c>
      <c r="S5264">
        <v>1.7000000000000001E-2</v>
      </c>
      <c r="T5264" t="s">
        <v>5056</v>
      </c>
      <c r="U5264">
        <v>45476</v>
      </c>
      <c r="V5264" t="s">
        <v>5078</v>
      </c>
      <c r="W5264" t="s">
        <v>5083</v>
      </c>
      <c r="X5264">
        <v>11</v>
      </c>
      <c r="Y5264" t="s">
        <v>5082</v>
      </c>
      <c r="Z5264" t="s">
        <v>5071</v>
      </c>
    </row>
    <row r="5265" spans="1:26" x14ac:dyDescent="0.3">
      <c r="A5265" t="s">
        <v>3943</v>
      </c>
      <c r="B5265" t="s">
        <v>5028</v>
      </c>
      <c r="C5265" t="s">
        <v>5030</v>
      </c>
      <c r="D5265" t="s">
        <v>5031</v>
      </c>
      <c r="E5265" t="s">
        <v>5036</v>
      </c>
      <c r="F5265" t="s">
        <v>5047</v>
      </c>
      <c r="G5265">
        <v>138.25290000000001</v>
      </c>
      <c r="H5265">
        <v>36.204799999999999</v>
      </c>
      <c r="I5265">
        <v>186232</v>
      </c>
      <c r="J5265">
        <v>1684802</v>
      </c>
      <c r="K5265">
        <v>337963</v>
      </c>
      <c r="L5265">
        <v>105041</v>
      </c>
      <c r="M5265">
        <v>48440</v>
      </c>
      <c r="N5265">
        <v>0.1105365386966194</v>
      </c>
      <c r="O5265">
        <v>2108848</v>
      </c>
      <c r="P5265">
        <v>1684802</v>
      </c>
      <c r="Q5265">
        <v>0</v>
      </c>
      <c r="R5265">
        <v>57360</v>
      </c>
      <c r="S5265">
        <v>2.7199999999999998E-2</v>
      </c>
      <c r="T5265" t="s">
        <v>5052</v>
      </c>
      <c r="U5265">
        <v>45683</v>
      </c>
      <c r="V5265" t="s">
        <v>5080</v>
      </c>
      <c r="W5265" t="s">
        <v>5084</v>
      </c>
      <c r="X5265">
        <v>17</v>
      </c>
      <c r="Y5265" t="s">
        <v>5077</v>
      </c>
      <c r="Z5265" t="s">
        <v>5070</v>
      </c>
    </row>
    <row r="5266" spans="1:26" x14ac:dyDescent="0.3">
      <c r="A5266" t="s">
        <v>4372</v>
      </c>
      <c r="B5266" t="s">
        <v>5028</v>
      </c>
      <c r="C5266" t="s">
        <v>5029</v>
      </c>
      <c r="D5266" t="s">
        <v>5034</v>
      </c>
      <c r="E5266" t="s">
        <v>5036</v>
      </c>
      <c r="F5266" t="s">
        <v>5046</v>
      </c>
      <c r="G5266">
        <v>133.77510000000001</v>
      </c>
      <c r="H5266">
        <v>-25.2744</v>
      </c>
      <c r="I5266">
        <v>217457</v>
      </c>
      <c r="J5266">
        <v>1173431</v>
      </c>
      <c r="K5266">
        <v>202743</v>
      </c>
      <c r="L5266">
        <v>91397</v>
      </c>
      <c r="M5266">
        <v>43501</v>
      </c>
      <c r="N5266">
        <v>0.18531741081771749</v>
      </c>
      <c r="O5266">
        <v>1374435</v>
      </c>
      <c r="P5266">
        <v>1173431</v>
      </c>
      <c r="Q5266">
        <v>0</v>
      </c>
      <c r="R5266">
        <v>33536</v>
      </c>
      <c r="S5266">
        <v>2.4400000000000002E-2</v>
      </c>
      <c r="T5266" t="s">
        <v>5057</v>
      </c>
      <c r="U5266">
        <v>45338</v>
      </c>
      <c r="V5266" t="s">
        <v>5091</v>
      </c>
      <c r="W5266" t="s">
        <v>5086</v>
      </c>
      <c r="X5266">
        <v>18</v>
      </c>
      <c r="Y5266" t="s">
        <v>5092</v>
      </c>
      <c r="Z5266" t="s">
        <v>5070</v>
      </c>
    </row>
    <row r="5267" spans="1:26" x14ac:dyDescent="0.3">
      <c r="A5267" t="s">
        <v>618</v>
      </c>
      <c r="B5267" t="s">
        <v>5028</v>
      </c>
      <c r="C5267" t="s">
        <v>5029</v>
      </c>
      <c r="D5267" t="s">
        <v>5034</v>
      </c>
      <c r="E5267" t="s">
        <v>5037</v>
      </c>
      <c r="F5267" t="s">
        <v>5044</v>
      </c>
      <c r="G5267">
        <v>78.962900000000005</v>
      </c>
      <c r="H5267">
        <v>20.593699999999998</v>
      </c>
      <c r="I5267">
        <v>51353</v>
      </c>
      <c r="J5267">
        <v>245717</v>
      </c>
      <c r="K5267">
        <v>27040</v>
      </c>
      <c r="L5267">
        <v>18150</v>
      </c>
      <c r="M5267">
        <v>8741</v>
      </c>
      <c r="N5267">
        <v>0.20899551434517669</v>
      </c>
      <c r="O5267">
        <v>296912</v>
      </c>
      <c r="P5267">
        <v>0</v>
      </c>
      <c r="Q5267">
        <v>0</v>
      </c>
      <c r="R5267">
        <v>8402</v>
      </c>
      <c r="S5267">
        <v>2.8299999999999999E-2</v>
      </c>
      <c r="T5267" t="s">
        <v>5056</v>
      </c>
      <c r="U5267">
        <v>45703</v>
      </c>
      <c r="V5267" t="s">
        <v>5088</v>
      </c>
      <c r="W5267" t="s">
        <v>5086</v>
      </c>
      <c r="X5267">
        <v>16</v>
      </c>
      <c r="Y5267" t="s">
        <v>5077</v>
      </c>
      <c r="Z5267" t="s">
        <v>5071</v>
      </c>
    </row>
    <row r="5268" spans="1:26" x14ac:dyDescent="0.3">
      <c r="A5268" t="s">
        <v>4152</v>
      </c>
      <c r="B5268" t="s">
        <v>5028</v>
      </c>
      <c r="C5268" t="s">
        <v>5029</v>
      </c>
      <c r="D5268" t="s">
        <v>5032</v>
      </c>
      <c r="E5268" t="s">
        <v>5036</v>
      </c>
      <c r="F5268" t="s">
        <v>5048</v>
      </c>
      <c r="G5268">
        <v>10.451499999999999</v>
      </c>
      <c r="H5268">
        <v>51.165700000000001</v>
      </c>
      <c r="I5268">
        <v>662</v>
      </c>
      <c r="J5268">
        <v>7222</v>
      </c>
      <c r="K5268">
        <v>1430</v>
      </c>
      <c r="L5268">
        <v>386</v>
      </c>
      <c r="M5268">
        <v>185</v>
      </c>
      <c r="N5268">
        <v>9.1686043442777809E-2</v>
      </c>
      <c r="O5268">
        <v>8677</v>
      </c>
      <c r="P5268">
        <v>6674</v>
      </c>
      <c r="Q5268">
        <v>0</v>
      </c>
      <c r="R5268">
        <v>131</v>
      </c>
      <c r="S5268">
        <v>1.5100000000000001E-2</v>
      </c>
      <c r="T5268" t="s">
        <v>5061</v>
      </c>
      <c r="U5268">
        <v>45702</v>
      </c>
      <c r="V5268" t="s">
        <v>5091</v>
      </c>
      <c r="W5268" t="s">
        <v>5086</v>
      </c>
      <c r="X5268">
        <v>10</v>
      </c>
      <c r="Y5268" t="s">
        <v>5082</v>
      </c>
      <c r="Z5268" t="s">
        <v>5069</v>
      </c>
    </row>
    <row r="5269" spans="1:26" x14ac:dyDescent="0.3">
      <c r="A5269" t="s">
        <v>3790</v>
      </c>
      <c r="B5269" t="s">
        <v>5028</v>
      </c>
      <c r="C5269" t="s">
        <v>5029</v>
      </c>
      <c r="D5269" t="s">
        <v>5034</v>
      </c>
      <c r="E5269" t="s">
        <v>5037</v>
      </c>
      <c r="F5269" t="s">
        <v>5044</v>
      </c>
      <c r="G5269">
        <v>78.962900000000005</v>
      </c>
      <c r="H5269">
        <v>20.593699999999998</v>
      </c>
      <c r="I5269">
        <v>520418</v>
      </c>
      <c r="J5269">
        <v>2854470</v>
      </c>
      <c r="K5269">
        <v>620432</v>
      </c>
      <c r="L5269">
        <v>218923</v>
      </c>
      <c r="M5269">
        <v>99081</v>
      </c>
      <c r="N5269">
        <v>0.1823168594326347</v>
      </c>
      <c r="O5269">
        <v>3531559</v>
      </c>
      <c r="P5269">
        <v>0</v>
      </c>
      <c r="Q5269">
        <v>0</v>
      </c>
      <c r="R5269">
        <v>92526</v>
      </c>
      <c r="S5269">
        <v>2.6200000000000001E-2</v>
      </c>
      <c r="T5269" t="s">
        <v>5056</v>
      </c>
      <c r="U5269">
        <v>45348</v>
      </c>
      <c r="V5269" t="s">
        <v>5085</v>
      </c>
      <c r="W5269" t="s">
        <v>5086</v>
      </c>
      <c r="X5269">
        <v>15</v>
      </c>
      <c r="Y5269" t="s">
        <v>5077</v>
      </c>
      <c r="Z5269" t="s">
        <v>5070</v>
      </c>
    </row>
    <row r="5270" spans="1:26" x14ac:dyDescent="0.3">
      <c r="A5270" t="s">
        <v>3645</v>
      </c>
      <c r="B5270" t="s">
        <v>5028</v>
      </c>
      <c r="C5270" t="s">
        <v>5029</v>
      </c>
      <c r="D5270" t="s">
        <v>5034</v>
      </c>
      <c r="E5270" t="s">
        <v>5040</v>
      </c>
      <c r="F5270" t="s">
        <v>5049</v>
      </c>
      <c r="G5270">
        <v>-106.3468</v>
      </c>
      <c r="H5270">
        <v>56.130400000000002</v>
      </c>
      <c r="I5270">
        <v>55520</v>
      </c>
      <c r="J5270">
        <v>248282</v>
      </c>
      <c r="K5270">
        <v>52015</v>
      </c>
      <c r="L5270">
        <v>9739</v>
      </c>
      <c r="M5270">
        <v>8408</v>
      </c>
      <c r="N5270">
        <v>0.223617058755748</v>
      </c>
      <c r="O5270">
        <v>306046</v>
      </c>
      <c r="P5270">
        <v>0</v>
      </c>
      <c r="Q5270">
        <v>170522</v>
      </c>
      <c r="R5270">
        <v>3917</v>
      </c>
      <c r="S5270">
        <v>1.2800000000000001E-2</v>
      </c>
      <c r="T5270" t="s">
        <v>5056</v>
      </c>
      <c r="U5270">
        <v>45725</v>
      </c>
      <c r="V5270" t="s">
        <v>5080</v>
      </c>
      <c r="W5270" t="s">
        <v>5076</v>
      </c>
      <c r="X5270">
        <v>10</v>
      </c>
      <c r="Y5270" t="s">
        <v>5082</v>
      </c>
      <c r="Z5270" t="s">
        <v>5071</v>
      </c>
    </row>
    <row r="5271" spans="1:26" x14ac:dyDescent="0.3">
      <c r="A5271" t="s">
        <v>4975</v>
      </c>
      <c r="B5271" t="s">
        <v>5028</v>
      </c>
      <c r="C5271" t="s">
        <v>5030</v>
      </c>
      <c r="D5271" t="s">
        <v>5034</v>
      </c>
      <c r="E5271" t="s">
        <v>5036</v>
      </c>
      <c r="F5271" t="s">
        <v>5047</v>
      </c>
      <c r="G5271">
        <v>138.25290000000001</v>
      </c>
      <c r="H5271">
        <v>36.204799999999999</v>
      </c>
      <c r="I5271">
        <v>36957</v>
      </c>
      <c r="J5271">
        <v>190984</v>
      </c>
      <c r="K5271">
        <v>45490</v>
      </c>
      <c r="L5271">
        <v>11623</v>
      </c>
      <c r="M5271">
        <v>9331</v>
      </c>
      <c r="N5271">
        <v>0.193510899841256</v>
      </c>
      <c r="O5271">
        <v>222926</v>
      </c>
      <c r="P5271">
        <v>168412</v>
      </c>
      <c r="Q5271">
        <v>0</v>
      </c>
      <c r="R5271">
        <v>4971</v>
      </c>
      <c r="S5271">
        <v>2.23E-2</v>
      </c>
      <c r="T5271" t="s">
        <v>5057</v>
      </c>
      <c r="U5271">
        <v>45312</v>
      </c>
      <c r="V5271" t="s">
        <v>5080</v>
      </c>
      <c r="W5271" t="s">
        <v>5084</v>
      </c>
      <c r="X5271">
        <v>10</v>
      </c>
      <c r="Y5271" t="s">
        <v>5082</v>
      </c>
      <c r="Z5271" t="s">
        <v>5070</v>
      </c>
    </row>
    <row r="5272" spans="1:26" x14ac:dyDescent="0.3">
      <c r="A5272" t="s">
        <v>4123</v>
      </c>
      <c r="B5272" t="s">
        <v>5028</v>
      </c>
      <c r="C5272" t="s">
        <v>5029</v>
      </c>
      <c r="D5272" t="s">
        <v>5034</v>
      </c>
      <c r="E5272" t="s">
        <v>5040</v>
      </c>
      <c r="F5272" t="s">
        <v>5047</v>
      </c>
      <c r="G5272">
        <v>138.25290000000001</v>
      </c>
      <c r="H5272">
        <v>36.204799999999999</v>
      </c>
      <c r="I5272">
        <v>38111</v>
      </c>
      <c r="J5272">
        <v>179401</v>
      </c>
      <c r="K5272">
        <v>23568</v>
      </c>
      <c r="L5272">
        <v>8179</v>
      </c>
      <c r="M5272">
        <v>4423</v>
      </c>
      <c r="N5272">
        <v>0.21243969947192651</v>
      </c>
      <c r="O5272">
        <v>213734</v>
      </c>
      <c r="P5272">
        <v>0</v>
      </c>
      <c r="Q5272">
        <v>197175</v>
      </c>
      <c r="R5272">
        <v>5792</v>
      </c>
      <c r="S5272">
        <v>2.7099999999999999E-2</v>
      </c>
      <c r="T5272" t="s">
        <v>5057</v>
      </c>
      <c r="U5272">
        <v>45696</v>
      </c>
      <c r="V5272" t="s">
        <v>5088</v>
      </c>
      <c r="W5272" t="s">
        <v>5086</v>
      </c>
      <c r="X5272">
        <v>15</v>
      </c>
      <c r="Y5272" t="s">
        <v>5077</v>
      </c>
      <c r="Z5272" t="s">
        <v>5071</v>
      </c>
    </row>
    <row r="5273" spans="1:26" x14ac:dyDescent="0.3">
      <c r="A5273" t="s">
        <v>2393</v>
      </c>
      <c r="B5273" t="s">
        <v>5028</v>
      </c>
      <c r="C5273" t="s">
        <v>5029</v>
      </c>
      <c r="D5273" t="s">
        <v>5034</v>
      </c>
      <c r="E5273" t="s">
        <v>5036</v>
      </c>
      <c r="F5273" t="s">
        <v>5043</v>
      </c>
      <c r="G5273">
        <v>-3.4359999999999999</v>
      </c>
      <c r="H5273">
        <v>55.378100000000003</v>
      </c>
      <c r="I5273">
        <v>88556</v>
      </c>
      <c r="J5273">
        <v>373334</v>
      </c>
      <c r="K5273">
        <v>73437</v>
      </c>
      <c r="L5273">
        <v>14505</v>
      </c>
      <c r="M5273">
        <v>15837</v>
      </c>
      <c r="N5273">
        <v>0.23720431385467861</v>
      </c>
      <c r="O5273">
        <v>483940</v>
      </c>
      <c r="P5273">
        <v>331739</v>
      </c>
      <c r="Q5273">
        <v>0</v>
      </c>
      <c r="R5273">
        <v>14179</v>
      </c>
      <c r="S5273">
        <v>2.93E-2</v>
      </c>
      <c r="T5273" t="s">
        <v>5057</v>
      </c>
      <c r="U5273">
        <v>45389</v>
      </c>
      <c r="V5273" t="s">
        <v>5080</v>
      </c>
      <c r="W5273" t="s">
        <v>5079</v>
      </c>
      <c r="X5273">
        <v>10</v>
      </c>
      <c r="Y5273" t="s">
        <v>5082</v>
      </c>
      <c r="Z5273" t="s">
        <v>5071</v>
      </c>
    </row>
    <row r="5274" spans="1:26" x14ac:dyDescent="0.3">
      <c r="A5274" t="s">
        <v>2020</v>
      </c>
      <c r="B5274" t="s">
        <v>5028</v>
      </c>
      <c r="C5274" t="s">
        <v>5030</v>
      </c>
      <c r="D5274" t="s">
        <v>5031</v>
      </c>
      <c r="E5274" t="s">
        <v>5037</v>
      </c>
      <c r="F5274" t="s">
        <v>5047</v>
      </c>
      <c r="G5274">
        <v>138.25290000000001</v>
      </c>
      <c r="H5274">
        <v>36.204799999999999</v>
      </c>
      <c r="I5274">
        <v>326300</v>
      </c>
      <c r="J5274">
        <v>2897078</v>
      </c>
      <c r="K5274">
        <v>484447</v>
      </c>
      <c r="L5274">
        <v>222716</v>
      </c>
      <c r="M5274">
        <v>143307</v>
      </c>
      <c r="N5274">
        <v>0.1126308548616394</v>
      </c>
      <c r="O5274">
        <v>3452114</v>
      </c>
      <c r="P5274">
        <v>0</v>
      </c>
      <c r="Q5274">
        <v>0</v>
      </c>
      <c r="R5274">
        <v>39354</v>
      </c>
      <c r="S5274">
        <v>1.14E-2</v>
      </c>
      <c r="T5274" t="s">
        <v>5051</v>
      </c>
      <c r="U5274">
        <v>45651</v>
      </c>
      <c r="V5274" t="s">
        <v>5078</v>
      </c>
      <c r="W5274" t="s">
        <v>5081</v>
      </c>
      <c r="X5274">
        <v>19</v>
      </c>
      <c r="Y5274" t="s">
        <v>5092</v>
      </c>
      <c r="Z5274" t="s">
        <v>5070</v>
      </c>
    </row>
    <row r="5275" spans="1:26" x14ac:dyDescent="0.3">
      <c r="A5275" t="s">
        <v>4984</v>
      </c>
      <c r="B5275" t="s">
        <v>5028</v>
      </c>
      <c r="C5275" t="s">
        <v>5029</v>
      </c>
      <c r="D5275" t="s">
        <v>5034</v>
      </c>
      <c r="E5275" t="s">
        <v>5039</v>
      </c>
      <c r="F5275" t="s">
        <v>5044</v>
      </c>
      <c r="G5275">
        <v>78.962900000000005</v>
      </c>
      <c r="H5275">
        <v>20.593699999999998</v>
      </c>
      <c r="I5275">
        <v>21499</v>
      </c>
      <c r="J5275">
        <v>102952</v>
      </c>
      <c r="K5275">
        <v>19430</v>
      </c>
      <c r="L5275">
        <v>6867</v>
      </c>
      <c r="M5275">
        <v>4179</v>
      </c>
      <c r="N5275">
        <v>0.20883179336265439</v>
      </c>
      <c r="O5275">
        <v>130007</v>
      </c>
      <c r="P5275">
        <v>0</v>
      </c>
      <c r="Q5275">
        <v>0</v>
      </c>
      <c r="R5275">
        <v>1508</v>
      </c>
      <c r="S5275">
        <v>1.1599999999999999E-2</v>
      </c>
      <c r="T5275" t="s">
        <v>5066</v>
      </c>
      <c r="U5275">
        <v>45589</v>
      </c>
      <c r="V5275" t="s">
        <v>5075</v>
      </c>
      <c r="W5275" t="s">
        <v>5090</v>
      </c>
      <c r="X5275">
        <v>15</v>
      </c>
      <c r="Y5275" t="s">
        <v>5077</v>
      </c>
      <c r="Z5275" t="s">
        <v>5071</v>
      </c>
    </row>
    <row r="5276" spans="1:26" x14ac:dyDescent="0.3">
      <c r="A5276" t="s">
        <v>463</v>
      </c>
      <c r="B5276" t="s">
        <v>5028</v>
      </c>
      <c r="C5276" t="s">
        <v>5030</v>
      </c>
      <c r="D5276" t="s">
        <v>5034</v>
      </c>
      <c r="E5276" t="s">
        <v>5039</v>
      </c>
      <c r="F5276" t="s">
        <v>5046</v>
      </c>
      <c r="G5276">
        <v>133.77510000000001</v>
      </c>
      <c r="H5276">
        <v>-25.2744</v>
      </c>
      <c r="I5276">
        <v>41834</v>
      </c>
      <c r="J5276">
        <v>272898</v>
      </c>
      <c r="K5276">
        <v>66633</v>
      </c>
      <c r="L5276">
        <v>13501</v>
      </c>
      <c r="M5276">
        <v>9666</v>
      </c>
      <c r="N5276">
        <v>0.15329659722824199</v>
      </c>
      <c r="O5276">
        <v>318765</v>
      </c>
      <c r="P5276">
        <v>0</v>
      </c>
      <c r="Q5276">
        <v>0</v>
      </c>
      <c r="R5276">
        <v>7044</v>
      </c>
      <c r="S5276">
        <v>2.2100000000000002E-2</v>
      </c>
      <c r="T5276" t="s">
        <v>5066</v>
      </c>
      <c r="U5276">
        <v>45485</v>
      </c>
      <c r="V5276" t="s">
        <v>5091</v>
      </c>
      <c r="W5276" t="s">
        <v>5083</v>
      </c>
      <c r="X5276">
        <v>16</v>
      </c>
      <c r="Y5276" t="s">
        <v>5077</v>
      </c>
      <c r="Z5276" t="s">
        <v>5070</v>
      </c>
    </row>
    <row r="5277" spans="1:26" x14ac:dyDescent="0.3">
      <c r="A5277" t="s">
        <v>1788</v>
      </c>
      <c r="B5277" t="s">
        <v>5028</v>
      </c>
      <c r="C5277" t="s">
        <v>5029</v>
      </c>
      <c r="D5277" t="s">
        <v>5035</v>
      </c>
      <c r="E5277" t="s">
        <v>5040</v>
      </c>
      <c r="F5277" t="s">
        <v>5050</v>
      </c>
      <c r="G5277">
        <v>-95.712900000000005</v>
      </c>
      <c r="H5277">
        <v>37.090200000000003</v>
      </c>
      <c r="I5277">
        <v>280539</v>
      </c>
      <c r="J5277">
        <v>2185016</v>
      </c>
      <c r="K5277">
        <v>302079</v>
      </c>
      <c r="L5277">
        <v>94234</v>
      </c>
      <c r="M5277">
        <v>47131</v>
      </c>
      <c r="N5277">
        <v>0.1283923981930819</v>
      </c>
      <c r="O5277">
        <v>2536997</v>
      </c>
      <c r="P5277">
        <v>0</v>
      </c>
      <c r="Q5277">
        <v>154028</v>
      </c>
      <c r="R5277">
        <v>36786</v>
      </c>
      <c r="S5277">
        <v>1.4500000000000001E-2</v>
      </c>
      <c r="T5277" t="s">
        <v>5060</v>
      </c>
      <c r="U5277">
        <v>45597</v>
      </c>
      <c r="V5277" t="s">
        <v>5091</v>
      </c>
      <c r="W5277" t="s">
        <v>5094</v>
      </c>
      <c r="X5277">
        <v>17</v>
      </c>
      <c r="Y5277" t="s">
        <v>5077</v>
      </c>
      <c r="Z5277" t="s">
        <v>5070</v>
      </c>
    </row>
    <row r="5278" spans="1:26" x14ac:dyDescent="0.3">
      <c r="A5278" t="s">
        <v>781</v>
      </c>
      <c r="B5278" t="s">
        <v>5028</v>
      </c>
      <c r="C5278" t="s">
        <v>5030</v>
      </c>
      <c r="D5278" t="s">
        <v>5032</v>
      </c>
      <c r="E5278" t="s">
        <v>5039</v>
      </c>
      <c r="F5278" t="s">
        <v>5044</v>
      </c>
      <c r="G5278">
        <v>78.962900000000005</v>
      </c>
      <c r="H5278">
        <v>20.593699999999998</v>
      </c>
      <c r="I5278">
        <v>32530</v>
      </c>
      <c r="J5278">
        <v>433975</v>
      </c>
      <c r="K5278">
        <v>63897</v>
      </c>
      <c r="L5278">
        <v>15116</v>
      </c>
      <c r="M5278">
        <v>11750</v>
      </c>
      <c r="N5278">
        <v>7.4959257551299799E-2</v>
      </c>
      <c r="O5278">
        <v>563068</v>
      </c>
      <c r="P5278">
        <v>0</v>
      </c>
      <c r="Q5278">
        <v>0</v>
      </c>
      <c r="R5278">
        <v>16497</v>
      </c>
      <c r="S5278">
        <v>2.93E-2</v>
      </c>
      <c r="T5278" t="s">
        <v>5053</v>
      </c>
      <c r="U5278">
        <v>45676</v>
      </c>
      <c r="V5278" t="s">
        <v>5080</v>
      </c>
      <c r="W5278" t="s">
        <v>5084</v>
      </c>
      <c r="X5278">
        <v>10</v>
      </c>
      <c r="Y5278" t="s">
        <v>5082</v>
      </c>
      <c r="Z5278" t="s">
        <v>5069</v>
      </c>
    </row>
    <row r="5279" spans="1:26" x14ac:dyDescent="0.3">
      <c r="A5279" t="s">
        <v>1833</v>
      </c>
      <c r="B5279" t="s">
        <v>5028</v>
      </c>
      <c r="C5279" t="s">
        <v>5029</v>
      </c>
      <c r="D5279" t="s">
        <v>5035</v>
      </c>
      <c r="E5279" t="s">
        <v>5040</v>
      </c>
      <c r="F5279" t="s">
        <v>5047</v>
      </c>
      <c r="G5279">
        <v>138.25290000000001</v>
      </c>
      <c r="H5279">
        <v>36.204799999999999</v>
      </c>
      <c r="I5279">
        <v>35771</v>
      </c>
      <c r="J5279">
        <v>300020</v>
      </c>
      <c r="K5279">
        <v>72235</v>
      </c>
      <c r="L5279">
        <v>10838</v>
      </c>
      <c r="M5279">
        <v>8544</v>
      </c>
      <c r="N5279">
        <v>0.1192304775356559</v>
      </c>
      <c r="O5279">
        <v>331794</v>
      </c>
      <c r="P5279">
        <v>0</v>
      </c>
      <c r="Q5279">
        <v>273574</v>
      </c>
      <c r="R5279">
        <v>7133</v>
      </c>
      <c r="S5279">
        <v>2.1499999999999998E-2</v>
      </c>
      <c r="T5279" t="s">
        <v>5068</v>
      </c>
      <c r="U5279">
        <v>45581</v>
      </c>
      <c r="V5279" t="s">
        <v>5078</v>
      </c>
      <c r="W5279" t="s">
        <v>5090</v>
      </c>
      <c r="X5279">
        <v>16</v>
      </c>
      <c r="Y5279" t="s">
        <v>5077</v>
      </c>
      <c r="Z5279" t="s">
        <v>5070</v>
      </c>
    </row>
    <row r="5280" spans="1:26" x14ac:dyDescent="0.3">
      <c r="A5280" t="s">
        <v>4306</v>
      </c>
      <c r="B5280" t="s">
        <v>5028</v>
      </c>
      <c r="C5280" t="s">
        <v>5029</v>
      </c>
      <c r="D5280" t="s">
        <v>5034</v>
      </c>
      <c r="E5280" t="s">
        <v>5036</v>
      </c>
      <c r="F5280" t="s">
        <v>5050</v>
      </c>
      <c r="G5280">
        <v>-95.712900000000005</v>
      </c>
      <c r="H5280">
        <v>37.090200000000003</v>
      </c>
      <c r="I5280">
        <v>59083</v>
      </c>
      <c r="J5280">
        <v>263968</v>
      </c>
      <c r="K5280">
        <v>42318</v>
      </c>
      <c r="L5280">
        <v>8307</v>
      </c>
      <c r="M5280">
        <v>13234</v>
      </c>
      <c r="N5280">
        <v>0.22382658299626881</v>
      </c>
      <c r="O5280">
        <v>341689</v>
      </c>
      <c r="P5280">
        <v>233715</v>
      </c>
      <c r="Q5280">
        <v>0</v>
      </c>
      <c r="R5280">
        <v>4783</v>
      </c>
      <c r="S5280">
        <v>1.4E-2</v>
      </c>
      <c r="T5280" t="s">
        <v>5057</v>
      </c>
      <c r="U5280">
        <v>45771</v>
      </c>
      <c r="V5280" t="s">
        <v>5075</v>
      </c>
      <c r="W5280" t="s">
        <v>5079</v>
      </c>
      <c r="X5280">
        <v>16</v>
      </c>
      <c r="Y5280" t="s">
        <v>5077</v>
      </c>
      <c r="Z5280" t="s">
        <v>5071</v>
      </c>
    </row>
    <row r="5281" spans="1:26" x14ac:dyDescent="0.3">
      <c r="A5281" t="s">
        <v>3030</v>
      </c>
      <c r="B5281" t="s">
        <v>5028</v>
      </c>
      <c r="C5281" t="s">
        <v>5029</v>
      </c>
      <c r="D5281" t="s">
        <v>5034</v>
      </c>
      <c r="E5281" t="s">
        <v>5036</v>
      </c>
      <c r="F5281" t="s">
        <v>5044</v>
      </c>
      <c r="G5281">
        <v>78.962900000000005</v>
      </c>
      <c r="H5281">
        <v>20.593699999999998</v>
      </c>
      <c r="I5281">
        <v>32457</v>
      </c>
      <c r="J5281">
        <v>136330</v>
      </c>
      <c r="K5281">
        <v>27620</v>
      </c>
      <c r="L5281">
        <v>10656</v>
      </c>
      <c r="M5281">
        <v>3899</v>
      </c>
      <c r="N5281">
        <v>0.23808132088190609</v>
      </c>
      <c r="O5281">
        <v>165005</v>
      </c>
      <c r="P5281">
        <v>124285</v>
      </c>
      <c r="Q5281">
        <v>0</v>
      </c>
      <c r="R5281">
        <v>3613</v>
      </c>
      <c r="S5281">
        <v>2.1899999999999999E-2</v>
      </c>
      <c r="T5281" t="s">
        <v>5057</v>
      </c>
      <c r="U5281">
        <v>45582</v>
      </c>
      <c r="V5281" t="s">
        <v>5075</v>
      </c>
      <c r="W5281" t="s">
        <v>5090</v>
      </c>
      <c r="X5281">
        <v>12</v>
      </c>
      <c r="Y5281" t="s">
        <v>5077</v>
      </c>
      <c r="Z5281" t="s">
        <v>5071</v>
      </c>
    </row>
    <row r="5282" spans="1:26" x14ac:dyDescent="0.3">
      <c r="A5282" t="s">
        <v>4371</v>
      </c>
      <c r="B5282" t="s">
        <v>5028</v>
      </c>
      <c r="C5282" t="s">
        <v>5030</v>
      </c>
      <c r="D5282" t="s">
        <v>5032</v>
      </c>
      <c r="E5282" t="s">
        <v>5037</v>
      </c>
      <c r="F5282" t="s">
        <v>5045</v>
      </c>
      <c r="G5282">
        <v>-51.9253</v>
      </c>
      <c r="H5282">
        <v>-14.234999999999999</v>
      </c>
      <c r="I5282">
        <v>180362</v>
      </c>
      <c r="J5282">
        <v>1816201</v>
      </c>
      <c r="K5282">
        <v>195164</v>
      </c>
      <c r="L5282">
        <v>113957</v>
      </c>
      <c r="M5282">
        <v>41953</v>
      </c>
      <c r="N5282">
        <v>9.9307425425595119E-2</v>
      </c>
      <c r="O5282">
        <v>2018899</v>
      </c>
      <c r="P5282">
        <v>0</v>
      </c>
      <c r="Q5282">
        <v>0</v>
      </c>
      <c r="R5282">
        <v>56327</v>
      </c>
      <c r="S5282">
        <v>2.7900000000000001E-2</v>
      </c>
      <c r="T5282" t="s">
        <v>5059</v>
      </c>
      <c r="U5282">
        <v>45382</v>
      </c>
      <c r="V5282" t="s">
        <v>5080</v>
      </c>
      <c r="W5282" t="s">
        <v>5076</v>
      </c>
      <c r="X5282">
        <v>14</v>
      </c>
      <c r="Y5282" t="s">
        <v>5077</v>
      </c>
      <c r="Z5282" t="s">
        <v>5069</v>
      </c>
    </row>
    <row r="5283" spans="1:26" x14ac:dyDescent="0.3">
      <c r="A5283" t="s">
        <v>930</v>
      </c>
      <c r="B5283" t="s">
        <v>5028</v>
      </c>
      <c r="C5283" t="s">
        <v>5030</v>
      </c>
      <c r="D5283" t="s">
        <v>5034</v>
      </c>
      <c r="E5283" t="s">
        <v>5036</v>
      </c>
      <c r="F5283" t="s">
        <v>5049</v>
      </c>
      <c r="G5283">
        <v>-106.3468</v>
      </c>
      <c r="H5283">
        <v>56.130400000000002</v>
      </c>
      <c r="I5283">
        <v>36612</v>
      </c>
      <c r="J5283">
        <v>235344</v>
      </c>
      <c r="K5283">
        <v>32089</v>
      </c>
      <c r="L5283">
        <v>14865</v>
      </c>
      <c r="M5283">
        <v>12605</v>
      </c>
      <c r="N5283">
        <v>0.1555688399726074</v>
      </c>
      <c r="O5283">
        <v>284797</v>
      </c>
      <c r="P5283">
        <v>231505</v>
      </c>
      <c r="Q5283">
        <v>0</v>
      </c>
      <c r="R5283">
        <v>3189</v>
      </c>
      <c r="S5283">
        <v>1.12E-2</v>
      </c>
      <c r="T5283" t="s">
        <v>5057</v>
      </c>
      <c r="U5283">
        <v>45777</v>
      </c>
      <c r="V5283" t="s">
        <v>5078</v>
      </c>
      <c r="W5283" t="s">
        <v>5079</v>
      </c>
      <c r="X5283">
        <v>16</v>
      </c>
      <c r="Y5283" t="s">
        <v>5077</v>
      </c>
      <c r="Z5283" t="s">
        <v>5070</v>
      </c>
    </row>
    <row r="5284" spans="1:26" x14ac:dyDescent="0.3">
      <c r="A5284" t="s">
        <v>1347</v>
      </c>
      <c r="B5284" t="s">
        <v>5028</v>
      </c>
      <c r="C5284" t="s">
        <v>5029</v>
      </c>
      <c r="D5284" t="s">
        <v>5034</v>
      </c>
      <c r="E5284" t="s">
        <v>5040</v>
      </c>
      <c r="F5284" t="s">
        <v>5047</v>
      </c>
      <c r="G5284">
        <v>138.25290000000001</v>
      </c>
      <c r="H5284">
        <v>36.204799999999999</v>
      </c>
      <c r="I5284">
        <v>11707</v>
      </c>
      <c r="J5284">
        <v>59505</v>
      </c>
      <c r="K5284">
        <v>7650</v>
      </c>
      <c r="L5284">
        <v>3778</v>
      </c>
      <c r="M5284">
        <v>1191</v>
      </c>
      <c r="N5284">
        <v>0.19674643160776301</v>
      </c>
      <c r="O5284">
        <v>75046</v>
      </c>
      <c r="P5284">
        <v>0</v>
      </c>
      <c r="Q5284">
        <v>618874</v>
      </c>
      <c r="R5284">
        <v>1013</v>
      </c>
      <c r="S5284">
        <v>1.35E-2</v>
      </c>
      <c r="T5284" t="s">
        <v>5066</v>
      </c>
      <c r="U5284">
        <v>45522</v>
      </c>
      <c r="V5284" t="s">
        <v>5080</v>
      </c>
      <c r="W5284" t="s">
        <v>5095</v>
      </c>
      <c r="X5284">
        <v>16</v>
      </c>
      <c r="Y5284" t="s">
        <v>5077</v>
      </c>
      <c r="Z5284" t="s">
        <v>5070</v>
      </c>
    </row>
    <row r="5285" spans="1:26" x14ac:dyDescent="0.3">
      <c r="A5285" t="s">
        <v>1320</v>
      </c>
      <c r="B5285" t="s">
        <v>5028</v>
      </c>
      <c r="C5285" t="s">
        <v>5029</v>
      </c>
      <c r="D5285" t="s">
        <v>5034</v>
      </c>
      <c r="E5285" t="s">
        <v>5036</v>
      </c>
      <c r="F5285" t="s">
        <v>5045</v>
      </c>
      <c r="G5285">
        <v>-51.9253</v>
      </c>
      <c r="H5285">
        <v>-14.234999999999999</v>
      </c>
      <c r="I5285">
        <v>69162</v>
      </c>
      <c r="J5285">
        <v>339866</v>
      </c>
      <c r="K5285">
        <v>74993</v>
      </c>
      <c r="L5285">
        <v>11314</v>
      </c>
      <c r="M5285">
        <v>16212</v>
      </c>
      <c r="N5285">
        <v>0.20349976472290551</v>
      </c>
      <c r="O5285">
        <v>412726</v>
      </c>
      <c r="P5285">
        <v>298320</v>
      </c>
      <c r="Q5285">
        <v>0</v>
      </c>
      <c r="R5285">
        <v>12340</v>
      </c>
      <c r="S5285">
        <v>2.9899999999999999E-2</v>
      </c>
      <c r="T5285" t="s">
        <v>5057</v>
      </c>
      <c r="U5285">
        <v>45634</v>
      </c>
      <c r="V5285" t="s">
        <v>5080</v>
      </c>
      <c r="W5285" t="s">
        <v>5081</v>
      </c>
      <c r="X5285">
        <v>10</v>
      </c>
      <c r="Y5285" t="s">
        <v>5082</v>
      </c>
      <c r="Z5285" t="s">
        <v>5071</v>
      </c>
    </row>
    <row r="5286" spans="1:26" x14ac:dyDescent="0.3">
      <c r="A5286" t="s">
        <v>451</v>
      </c>
      <c r="B5286" t="s">
        <v>5028</v>
      </c>
      <c r="C5286" t="s">
        <v>5029</v>
      </c>
      <c r="D5286" t="s">
        <v>5034</v>
      </c>
      <c r="E5286" t="s">
        <v>5040</v>
      </c>
      <c r="F5286" t="s">
        <v>5046</v>
      </c>
      <c r="G5286">
        <v>133.77510000000001</v>
      </c>
      <c r="H5286">
        <v>-25.2744</v>
      </c>
      <c r="I5286">
        <v>36806</v>
      </c>
      <c r="J5286">
        <v>201434</v>
      </c>
      <c r="K5286">
        <v>42175</v>
      </c>
      <c r="L5286">
        <v>12612</v>
      </c>
      <c r="M5286">
        <v>10842</v>
      </c>
      <c r="N5286">
        <v>0.18272453082842019</v>
      </c>
      <c r="O5286">
        <v>249475</v>
      </c>
      <c r="P5286">
        <v>0</v>
      </c>
      <c r="Q5286">
        <v>1144896</v>
      </c>
      <c r="R5286">
        <v>4964</v>
      </c>
      <c r="S5286">
        <v>1.9900000000000001E-2</v>
      </c>
      <c r="T5286" t="s">
        <v>5066</v>
      </c>
      <c r="U5286">
        <v>45771</v>
      </c>
      <c r="V5286" t="s">
        <v>5075</v>
      </c>
      <c r="W5286" t="s">
        <v>5079</v>
      </c>
      <c r="X5286">
        <v>17</v>
      </c>
      <c r="Y5286" t="s">
        <v>5077</v>
      </c>
      <c r="Z5286" t="s">
        <v>5070</v>
      </c>
    </row>
    <row r="5287" spans="1:26" x14ac:dyDescent="0.3">
      <c r="A5287" t="s">
        <v>693</v>
      </c>
      <c r="B5287" t="s">
        <v>5028</v>
      </c>
      <c r="C5287" t="s">
        <v>5030</v>
      </c>
      <c r="D5287" t="s">
        <v>5031</v>
      </c>
      <c r="E5287" t="s">
        <v>5039</v>
      </c>
      <c r="F5287" t="s">
        <v>5045</v>
      </c>
      <c r="G5287">
        <v>-51.9253</v>
      </c>
      <c r="H5287">
        <v>-14.234999999999999</v>
      </c>
      <c r="I5287">
        <v>133172</v>
      </c>
      <c r="J5287">
        <v>1152447</v>
      </c>
      <c r="K5287">
        <v>248831</v>
      </c>
      <c r="L5287">
        <v>48226</v>
      </c>
      <c r="M5287">
        <v>54275</v>
      </c>
      <c r="N5287">
        <v>0.1155560871883822</v>
      </c>
      <c r="O5287">
        <v>1398098</v>
      </c>
      <c r="P5287">
        <v>0</v>
      </c>
      <c r="Q5287">
        <v>0</v>
      </c>
      <c r="R5287">
        <v>21251</v>
      </c>
      <c r="S5287">
        <v>1.52E-2</v>
      </c>
      <c r="T5287" t="s">
        <v>5067</v>
      </c>
      <c r="U5287">
        <v>45301</v>
      </c>
      <c r="V5287" t="s">
        <v>5078</v>
      </c>
      <c r="W5287" t="s">
        <v>5084</v>
      </c>
      <c r="X5287">
        <v>10</v>
      </c>
      <c r="Y5287" t="s">
        <v>5082</v>
      </c>
      <c r="Z5287" t="s">
        <v>5070</v>
      </c>
    </row>
    <row r="5288" spans="1:26" x14ac:dyDescent="0.3">
      <c r="A5288" t="s">
        <v>719</v>
      </c>
      <c r="B5288" t="s">
        <v>5028</v>
      </c>
      <c r="C5288" t="s">
        <v>5029</v>
      </c>
      <c r="D5288" t="s">
        <v>5031</v>
      </c>
      <c r="E5288" t="s">
        <v>5040</v>
      </c>
      <c r="F5288" t="s">
        <v>5048</v>
      </c>
      <c r="G5288">
        <v>10.451499999999999</v>
      </c>
      <c r="H5288">
        <v>51.165700000000001</v>
      </c>
      <c r="I5288">
        <v>81</v>
      </c>
      <c r="J5288">
        <v>1000</v>
      </c>
      <c r="K5288">
        <v>223</v>
      </c>
      <c r="L5288">
        <v>49</v>
      </c>
      <c r="M5288">
        <v>38</v>
      </c>
      <c r="N5288">
        <v>8.1185670924613207E-2</v>
      </c>
      <c r="O5288">
        <v>1160</v>
      </c>
      <c r="P5288">
        <v>0</v>
      </c>
      <c r="Q5288">
        <v>283138</v>
      </c>
      <c r="R5288">
        <v>15</v>
      </c>
      <c r="S5288">
        <v>1.3299999999999999E-2</v>
      </c>
      <c r="T5288" t="s">
        <v>5052</v>
      </c>
      <c r="U5288">
        <v>45631</v>
      </c>
      <c r="V5288" t="s">
        <v>5075</v>
      </c>
      <c r="W5288" t="s">
        <v>5081</v>
      </c>
      <c r="X5288">
        <v>16</v>
      </c>
      <c r="Y5288" t="s">
        <v>5077</v>
      </c>
      <c r="Z5288" t="s">
        <v>5069</v>
      </c>
    </row>
    <row r="5289" spans="1:26" x14ac:dyDescent="0.3">
      <c r="A5289" t="s">
        <v>1914</v>
      </c>
      <c r="B5289" t="s">
        <v>5028</v>
      </c>
      <c r="C5289" t="s">
        <v>5029</v>
      </c>
      <c r="D5289" t="s">
        <v>5031</v>
      </c>
      <c r="E5289" t="s">
        <v>5040</v>
      </c>
      <c r="F5289" t="s">
        <v>5048</v>
      </c>
      <c r="G5289">
        <v>10.451499999999999</v>
      </c>
      <c r="H5289">
        <v>51.165700000000001</v>
      </c>
      <c r="I5289">
        <v>44393</v>
      </c>
      <c r="J5289">
        <v>342081</v>
      </c>
      <c r="K5289">
        <v>60534</v>
      </c>
      <c r="L5289">
        <v>24185</v>
      </c>
      <c r="M5289">
        <v>17471</v>
      </c>
      <c r="N5289">
        <v>0.12977583861686939</v>
      </c>
      <c r="O5289">
        <v>430240</v>
      </c>
      <c r="P5289">
        <v>0</v>
      </c>
      <c r="Q5289">
        <v>147444</v>
      </c>
      <c r="R5289">
        <v>5033</v>
      </c>
      <c r="S5289">
        <v>1.17E-2</v>
      </c>
      <c r="T5289" t="s">
        <v>5051</v>
      </c>
      <c r="U5289">
        <v>45753</v>
      </c>
      <c r="V5289" t="s">
        <v>5080</v>
      </c>
      <c r="W5289" t="s">
        <v>5079</v>
      </c>
      <c r="X5289">
        <v>16</v>
      </c>
      <c r="Y5289" t="s">
        <v>5077</v>
      </c>
      <c r="Z5289" t="s">
        <v>5070</v>
      </c>
    </row>
    <row r="5290" spans="1:26" x14ac:dyDescent="0.3">
      <c r="A5290" t="s">
        <v>2288</v>
      </c>
      <c r="B5290" t="s">
        <v>5028</v>
      </c>
      <c r="C5290" t="s">
        <v>5029</v>
      </c>
      <c r="D5290" t="s">
        <v>5035</v>
      </c>
      <c r="E5290" t="s">
        <v>5040</v>
      </c>
      <c r="F5290" t="s">
        <v>5050</v>
      </c>
      <c r="G5290">
        <v>-95.712900000000005</v>
      </c>
      <c r="H5290">
        <v>37.090200000000003</v>
      </c>
      <c r="I5290">
        <v>28840</v>
      </c>
      <c r="J5290">
        <v>169349</v>
      </c>
      <c r="K5290">
        <v>22684</v>
      </c>
      <c r="L5290">
        <v>9048</v>
      </c>
      <c r="M5290">
        <v>6265</v>
      </c>
      <c r="N5290">
        <v>0.1703023607645589</v>
      </c>
      <c r="O5290">
        <v>196068</v>
      </c>
      <c r="P5290">
        <v>0</v>
      </c>
      <c r="Q5290">
        <v>50999</v>
      </c>
      <c r="R5290">
        <v>5489</v>
      </c>
      <c r="S5290">
        <v>2.8000000000000001E-2</v>
      </c>
      <c r="T5290" t="s">
        <v>5060</v>
      </c>
      <c r="U5290">
        <v>45684</v>
      </c>
      <c r="V5290" t="s">
        <v>5085</v>
      </c>
      <c r="W5290" t="s">
        <v>5084</v>
      </c>
      <c r="X5290">
        <v>10</v>
      </c>
      <c r="Y5290" t="s">
        <v>5082</v>
      </c>
      <c r="Z5290" t="s">
        <v>5070</v>
      </c>
    </row>
    <row r="5291" spans="1:26" x14ac:dyDescent="0.3">
      <c r="A5291" t="s">
        <v>1033</v>
      </c>
      <c r="B5291" t="s">
        <v>5028</v>
      </c>
      <c r="C5291" t="s">
        <v>5030</v>
      </c>
      <c r="D5291" t="s">
        <v>5034</v>
      </c>
      <c r="E5291" t="s">
        <v>5039</v>
      </c>
      <c r="F5291" t="s">
        <v>5050</v>
      </c>
      <c r="G5291">
        <v>-95.712900000000005</v>
      </c>
      <c r="H5291">
        <v>37.090200000000003</v>
      </c>
      <c r="I5291">
        <v>56466</v>
      </c>
      <c r="J5291">
        <v>257877</v>
      </c>
      <c r="K5291">
        <v>43862</v>
      </c>
      <c r="L5291">
        <v>9112</v>
      </c>
      <c r="M5291">
        <v>11857</v>
      </c>
      <c r="N5291">
        <v>0.2189652212498604</v>
      </c>
      <c r="O5291">
        <v>328432</v>
      </c>
      <c r="P5291">
        <v>0</v>
      </c>
      <c r="Q5291">
        <v>0</v>
      </c>
      <c r="R5291">
        <v>3908</v>
      </c>
      <c r="S5291">
        <v>1.1900000000000001E-2</v>
      </c>
      <c r="T5291" t="s">
        <v>5066</v>
      </c>
      <c r="U5291">
        <v>45359</v>
      </c>
      <c r="V5291" t="s">
        <v>5091</v>
      </c>
      <c r="W5291" t="s">
        <v>5076</v>
      </c>
      <c r="X5291">
        <v>17</v>
      </c>
      <c r="Y5291" t="s">
        <v>5077</v>
      </c>
      <c r="Z5291" t="s">
        <v>5071</v>
      </c>
    </row>
    <row r="5292" spans="1:26" x14ac:dyDescent="0.3">
      <c r="A5292" t="s">
        <v>3932</v>
      </c>
      <c r="B5292" t="s">
        <v>5028</v>
      </c>
      <c r="C5292" t="s">
        <v>5029</v>
      </c>
      <c r="D5292" t="s">
        <v>5034</v>
      </c>
      <c r="E5292" t="s">
        <v>5040</v>
      </c>
      <c r="F5292" t="s">
        <v>5046</v>
      </c>
      <c r="G5292">
        <v>133.77510000000001</v>
      </c>
      <c r="H5292">
        <v>-25.2744</v>
      </c>
      <c r="I5292">
        <v>66083</v>
      </c>
      <c r="J5292">
        <v>265567</v>
      </c>
      <c r="K5292">
        <v>30166</v>
      </c>
      <c r="L5292">
        <v>20316</v>
      </c>
      <c r="M5292">
        <v>11957</v>
      </c>
      <c r="N5292">
        <v>0.24883850745504851</v>
      </c>
      <c r="O5292">
        <v>301895</v>
      </c>
      <c r="P5292">
        <v>0</v>
      </c>
      <c r="Q5292">
        <v>1343871</v>
      </c>
      <c r="R5292">
        <v>7215</v>
      </c>
      <c r="S5292">
        <v>2.3900000000000001E-2</v>
      </c>
      <c r="T5292" t="s">
        <v>5056</v>
      </c>
      <c r="U5292">
        <v>45372</v>
      </c>
      <c r="V5292" t="s">
        <v>5075</v>
      </c>
      <c r="W5292" t="s">
        <v>5076</v>
      </c>
      <c r="X5292">
        <v>10</v>
      </c>
      <c r="Y5292" t="s">
        <v>5082</v>
      </c>
      <c r="Z5292" t="s">
        <v>5071</v>
      </c>
    </row>
    <row r="5293" spans="1:26" x14ac:dyDescent="0.3">
      <c r="A5293" t="s">
        <v>3395</v>
      </c>
      <c r="B5293" t="s">
        <v>5028</v>
      </c>
      <c r="C5293" t="s">
        <v>5029</v>
      </c>
      <c r="D5293" t="s">
        <v>5031</v>
      </c>
      <c r="E5293" t="s">
        <v>5040</v>
      </c>
      <c r="F5293" t="s">
        <v>5044</v>
      </c>
      <c r="G5293">
        <v>78.962900000000005</v>
      </c>
      <c r="H5293">
        <v>20.593699999999998</v>
      </c>
      <c r="I5293">
        <v>16953</v>
      </c>
      <c r="J5293">
        <v>201264</v>
      </c>
      <c r="K5293">
        <v>26767</v>
      </c>
      <c r="L5293">
        <v>12157</v>
      </c>
      <c r="M5293">
        <v>9049</v>
      </c>
      <c r="N5293">
        <v>8.4232708186464958E-2</v>
      </c>
      <c r="O5293">
        <v>239065</v>
      </c>
      <c r="P5293">
        <v>0</v>
      </c>
      <c r="Q5293">
        <v>107589</v>
      </c>
      <c r="R5293">
        <v>2390</v>
      </c>
      <c r="S5293">
        <v>0.01</v>
      </c>
      <c r="T5293" t="s">
        <v>5052</v>
      </c>
      <c r="U5293">
        <v>45775</v>
      </c>
      <c r="V5293" t="s">
        <v>5085</v>
      </c>
      <c r="W5293" t="s">
        <v>5079</v>
      </c>
      <c r="X5293">
        <v>12</v>
      </c>
      <c r="Y5293" t="s">
        <v>5077</v>
      </c>
      <c r="Z5293" t="s">
        <v>5069</v>
      </c>
    </row>
    <row r="5294" spans="1:26" x14ac:dyDescent="0.3">
      <c r="A5294" t="s">
        <v>4906</v>
      </c>
      <c r="B5294" t="s">
        <v>5028</v>
      </c>
      <c r="C5294" t="s">
        <v>5030</v>
      </c>
      <c r="D5294" t="s">
        <v>5034</v>
      </c>
      <c r="E5294" t="s">
        <v>5037</v>
      </c>
      <c r="F5294" t="s">
        <v>5047</v>
      </c>
      <c r="G5294">
        <v>138.25290000000001</v>
      </c>
      <c r="H5294">
        <v>36.204799999999999</v>
      </c>
      <c r="I5294">
        <v>440844</v>
      </c>
      <c r="J5294">
        <v>2282164</v>
      </c>
      <c r="K5294">
        <v>254603</v>
      </c>
      <c r="L5294">
        <v>73588</v>
      </c>
      <c r="M5294">
        <v>55385</v>
      </c>
      <c r="N5294">
        <v>0.1931693604619977</v>
      </c>
      <c r="O5294">
        <v>2510490</v>
      </c>
      <c r="P5294">
        <v>0</v>
      </c>
      <c r="Q5294">
        <v>0</v>
      </c>
      <c r="R5294">
        <v>58243</v>
      </c>
      <c r="S5294">
        <v>2.3199999999999998E-2</v>
      </c>
      <c r="T5294" t="s">
        <v>5056</v>
      </c>
      <c r="U5294">
        <v>45570</v>
      </c>
      <c r="V5294" t="s">
        <v>5088</v>
      </c>
      <c r="W5294" t="s">
        <v>5090</v>
      </c>
      <c r="X5294">
        <v>11</v>
      </c>
      <c r="Y5294" t="s">
        <v>5082</v>
      </c>
      <c r="Z5294" t="s">
        <v>5070</v>
      </c>
    </row>
    <row r="5295" spans="1:26" x14ac:dyDescent="0.3">
      <c r="A5295" t="s">
        <v>3502</v>
      </c>
      <c r="B5295" t="s">
        <v>5028</v>
      </c>
      <c r="C5295" t="s">
        <v>5029</v>
      </c>
      <c r="D5295" t="s">
        <v>5035</v>
      </c>
      <c r="E5295" t="s">
        <v>5040</v>
      </c>
      <c r="F5295" t="s">
        <v>5045</v>
      </c>
      <c r="G5295">
        <v>-51.9253</v>
      </c>
      <c r="H5295">
        <v>-14.234999999999999</v>
      </c>
      <c r="I5295">
        <v>46476</v>
      </c>
      <c r="J5295">
        <v>309027</v>
      </c>
      <c r="K5295">
        <v>32544</v>
      </c>
      <c r="L5295">
        <v>20796</v>
      </c>
      <c r="M5295">
        <v>14125</v>
      </c>
      <c r="N5295">
        <v>0.15039724590499479</v>
      </c>
      <c r="O5295">
        <v>355351</v>
      </c>
      <c r="P5295">
        <v>0</v>
      </c>
      <c r="Q5295">
        <v>1260977</v>
      </c>
      <c r="R5295">
        <v>6040</v>
      </c>
      <c r="S5295">
        <v>1.7000000000000001E-2</v>
      </c>
      <c r="T5295" t="s">
        <v>5060</v>
      </c>
      <c r="U5295">
        <v>45757</v>
      </c>
      <c r="V5295" t="s">
        <v>5075</v>
      </c>
      <c r="W5295" t="s">
        <v>5079</v>
      </c>
      <c r="X5295">
        <v>16</v>
      </c>
      <c r="Y5295" t="s">
        <v>5077</v>
      </c>
      <c r="Z5295" t="s">
        <v>5070</v>
      </c>
    </row>
    <row r="5296" spans="1:26" x14ac:dyDescent="0.3">
      <c r="A5296" t="s">
        <v>955</v>
      </c>
      <c r="B5296" t="s">
        <v>5028</v>
      </c>
      <c r="C5296" t="s">
        <v>5029</v>
      </c>
      <c r="D5296" t="s">
        <v>5034</v>
      </c>
      <c r="E5296" t="s">
        <v>5037</v>
      </c>
      <c r="F5296" t="s">
        <v>5043</v>
      </c>
      <c r="G5296">
        <v>-3.4359999999999999</v>
      </c>
      <c r="H5296">
        <v>55.378100000000003</v>
      </c>
      <c r="I5296">
        <v>183136</v>
      </c>
      <c r="J5296">
        <v>1136634</v>
      </c>
      <c r="K5296">
        <v>242860</v>
      </c>
      <c r="L5296">
        <v>50120</v>
      </c>
      <c r="M5296">
        <v>37192</v>
      </c>
      <c r="N5296">
        <v>0.1611220585131812</v>
      </c>
      <c r="O5296">
        <v>1460493</v>
      </c>
      <c r="P5296">
        <v>0</v>
      </c>
      <c r="Q5296">
        <v>0</v>
      </c>
      <c r="R5296">
        <v>23513</v>
      </c>
      <c r="S5296">
        <v>1.61E-2</v>
      </c>
      <c r="T5296" t="s">
        <v>5056</v>
      </c>
      <c r="U5296">
        <v>45721</v>
      </c>
      <c r="V5296" t="s">
        <v>5078</v>
      </c>
      <c r="W5296" t="s">
        <v>5076</v>
      </c>
      <c r="X5296">
        <v>11</v>
      </c>
      <c r="Y5296" t="s">
        <v>5082</v>
      </c>
      <c r="Z5296" t="s">
        <v>5070</v>
      </c>
    </row>
    <row r="5297" spans="1:26" x14ac:dyDescent="0.3">
      <c r="A5297" t="s">
        <v>1349</v>
      </c>
      <c r="B5297" t="s">
        <v>5028</v>
      </c>
      <c r="C5297" t="s">
        <v>5029</v>
      </c>
      <c r="D5297" t="s">
        <v>5035</v>
      </c>
      <c r="E5297" t="s">
        <v>5040</v>
      </c>
      <c r="F5297" t="s">
        <v>5047</v>
      </c>
      <c r="G5297">
        <v>138.25290000000001</v>
      </c>
      <c r="H5297">
        <v>36.204799999999999</v>
      </c>
      <c r="I5297">
        <v>16524</v>
      </c>
      <c r="J5297">
        <v>128519</v>
      </c>
      <c r="K5297">
        <v>25220</v>
      </c>
      <c r="L5297">
        <v>4006</v>
      </c>
      <c r="M5297">
        <v>4781</v>
      </c>
      <c r="N5297">
        <v>0.12857590898590601</v>
      </c>
      <c r="O5297">
        <v>163861</v>
      </c>
      <c r="P5297">
        <v>0</v>
      </c>
      <c r="Q5297">
        <v>125364</v>
      </c>
      <c r="R5297">
        <v>1851</v>
      </c>
      <c r="S5297">
        <v>1.1299999999999999E-2</v>
      </c>
      <c r="T5297" t="s">
        <v>5060</v>
      </c>
      <c r="U5297">
        <v>45341</v>
      </c>
      <c r="V5297" t="s">
        <v>5085</v>
      </c>
      <c r="W5297" t="s">
        <v>5086</v>
      </c>
      <c r="X5297">
        <v>19</v>
      </c>
      <c r="Y5297" t="s">
        <v>5092</v>
      </c>
      <c r="Z5297" t="s">
        <v>5070</v>
      </c>
    </row>
    <row r="5298" spans="1:26" x14ac:dyDescent="0.3">
      <c r="A5298" t="s">
        <v>4624</v>
      </c>
      <c r="B5298" t="s">
        <v>5028</v>
      </c>
      <c r="C5298" t="s">
        <v>5029</v>
      </c>
      <c r="D5298" t="s">
        <v>5031</v>
      </c>
      <c r="E5298" t="s">
        <v>5036</v>
      </c>
      <c r="F5298" t="s">
        <v>5046</v>
      </c>
      <c r="G5298">
        <v>133.77510000000001</v>
      </c>
      <c r="H5298">
        <v>-25.2744</v>
      </c>
      <c r="I5298">
        <v>227694</v>
      </c>
      <c r="J5298">
        <v>1946364</v>
      </c>
      <c r="K5298">
        <v>472350</v>
      </c>
      <c r="L5298">
        <v>145439</v>
      </c>
      <c r="M5298">
        <v>78898</v>
      </c>
      <c r="N5298">
        <v>0.11698428954804491</v>
      </c>
      <c r="O5298">
        <v>2391993</v>
      </c>
      <c r="P5298">
        <v>1946364</v>
      </c>
      <c r="Q5298">
        <v>0</v>
      </c>
      <c r="R5298">
        <v>31813</v>
      </c>
      <c r="S5298">
        <v>1.3299999999999999E-2</v>
      </c>
      <c r="T5298" t="s">
        <v>5052</v>
      </c>
      <c r="U5298">
        <v>45417</v>
      </c>
      <c r="V5298" t="s">
        <v>5080</v>
      </c>
      <c r="W5298" t="s">
        <v>5087</v>
      </c>
      <c r="X5298">
        <v>11</v>
      </c>
      <c r="Y5298" t="s">
        <v>5082</v>
      </c>
      <c r="Z5298" t="s">
        <v>5070</v>
      </c>
    </row>
    <row r="5299" spans="1:26" x14ac:dyDescent="0.3">
      <c r="A5299" t="s">
        <v>3217</v>
      </c>
      <c r="B5299" t="s">
        <v>5028</v>
      </c>
      <c r="C5299" t="s">
        <v>5030</v>
      </c>
      <c r="D5299" t="s">
        <v>5032</v>
      </c>
      <c r="E5299" t="s">
        <v>5039</v>
      </c>
      <c r="F5299" t="s">
        <v>5044</v>
      </c>
      <c r="G5299">
        <v>78.962900000000005</v>
      </c>
      <c r="H5299">
        <v>20.593699999999998</v>
      </c>
      <c r="I5299">
        <v>8574</v>
      </c>
      <c r="J5299">
        <v>100002</v>
      </c>
      <c r="K5299">
        <v>10244</v>
      </c>
      <c r="L5299">
        <v>3870</v>
      </c>
      <c r="M5299">
        <v>3954</v>
      </c>
      <c r="N5299">
        <v>8.574567185814666E-2</v>
      </c>
      <c r="O5299">
        <v>126455</v>
      </c>
      <c r="P5299">
        <v>0</v>
      </c>
      <c r="Q5299">
        <v>0</v>
      </c>
      <c r="R5299">
        <v>1530</v>
      </c>
      <c r="S5299">
        <v>1.21E-2</v>
      </c>
      <c r="T5299" t="s">
        <v>5053</v>
      </c>
      <c r="U5299">
        <v>45407</v>
      </c>
      <c r="V5299" t="s">
        <v>5075</v>
      </c>
      <c r="W5299" t="s">
        <v>5079</v>
      </c>
      <c r="X5299">
        <v>12</v>
      </c>
      <c r="Y5299" t="s">
        <v>5077</v>
      </c>
      <c r="Z5299" t="s">
        <v>5069</v>
      </c>
    </row>
    <row r="5300" spans="1:26" x14ac:dyDescent="0.3">
      <c r="A5300" t="s">
        <v>2826</v>
      </c>
      <c r="B5300" t="s">
        <v>5028</v>
      </c>
      <c r="C5300" t="s">
        <v>5029</v>
      </c>
      <c r="D5300" t="s">
        <v>5034</v>
      </c>
      <c r="E5300" t="s">
        <v>5036</v>
      </c>
      <c r="F5300" t="s">
        <v>5048</v>
      </c>
      <c r="G5300">
        <v>10.451499999999999</v>
      </c>
      <c r="H5300">
        <v>51.165700000000001</v>
      </c>
      <c r="I5300">
        <v>344112</v>
      </c>
      <c r="J5300">
        <v>2002991</v>
      </c>
      <c r="K5300">
        <v>251242</v>
      </c>
      <c r="L5300">
        <v>141959</v>
      </c>
      <c r="M5300">
        <v>69614</v>
      </c>
      <c r="N5300">
        <v>0.17179955905205449</v>
      </c>
      <c r="O5300">
        <v>2320986</v>
      </c>
      <c r="P5300">
        <v>2002991</v>
      </c>
      <c r="Q5300">
        <v>0</v>
      </c>
      <c r="R5300">
        <v>58953</v>
      </c>
      <c r="S5300">
        <v>2.5399999999999999E-2</v>
      </c>
      <c r="T5300" t="s">
        <v>5057</v>
      </c>
      <c r="U5300">
        <v>45614</v>
      </c>
      <c r="V5300" t="s">
        <v>5085</v>
      </c>
      <c r="W5300" t="s">
        <v>5094</v>
      </c>
      <c r="X5300">
        <v>17</v>
      </c>
      <c r="Y5300" t="s">
        <v>5077</v>
      </c>
      <c r="Z5300" t="s">
        <v>5070</v>
      </c>
    </row>
    <row r="5301" spans="1:26" x14ac:dyDescent="0.3">
      <c r="A5301" t="s">
        <v>3454</v>
      </c>
      <c r="B5301" t="s">
        <v>5028</v>
      </c>
      <c r="C5301" t="s">
        <v>5029</v>
      </c>
      <c r="D5301" t="s">
        <v>5031</v>
      </c>
      <c r="E5301" t="s">
        <v>5036</v>
      </c>
      <c r="F5301" t="s">
        <v>5043</v>
      </c>
      <c r="G5301">
        <v>-3.4359999999999999</v>
      </c>
      <c r="H5301">
        <v>55.378100000000003</v>
      </c>
      <c r="I5301">
        <v>297425</v>
      </c>
      <c r="J5301">
        <v>2457677</v>
      </c>
      <c r="K5301">
        <v>430292</v>
      </c>
      <c r="L5301">
        <v>193031</v>
      </c>
      <c r="M5301">
        <v>61899</v>
      </c>
      <c r="N5301">
        <v>0.1210189459214312</v>
      </c>
      <c r="O5301">
        <v>3143859</v>
      </c>
      <c r="P5301">
        <v>2457677</v>
      </c>
      <c r="Q5301">
        <v>0</v>
      </c>
      <c r="R5301">
        <v>89285</v>
      </c>
      <c r="S5301">
        <v>2.8400000000000002E-2</v>
      </c>
      <c r="T5301" t="s">
        <v>5052</v>
      </c>
      <c r="U5301">
        <v>45452</v>
      </c>
      <c r="V5301" t="s">
        <v>5080</v>
      </c>
      <c r="W5301" t="s">
        <v>5093</v>
      </c>
      <c r="X5301">
        <v>15</v>
      </c>
      <c r="Y5301" t="s">
        <v>5077</v>
      </c>
      <c r="Z5301" t="s">
        <v>5070</v>
      </c>
    </row>
    <row r="5302" spans="1:26" x14ac:dyDescent="0.3">
      <c r="A5302" t="s">
        <v>837</v>
      </c>
      <c r="B5302" t="s">
        <v>5028</v>
      </c>
      <c r="C5302" t="s">
        <v>5029</v>
      </c>
      <c r="D5302" t="s">
        <v>5034</v>
      </c>
      <c r="E5302" t="s">
        <v>5037</v>
      </c>
      <c r="F5302" t="s">
        <v>5047</v>
      </c>
      <c r="G5302">
        <v>138.25290000000001</v>
      </c>
      <c r="H5302">
        <v>36.204799999999999</v>
      </c>
      <c r="I5302">
        <v>29177</v>
      </c>
      <c r="J5302">
        <v>191821</v>
      </c>
      <c r="K5302">
        <v>38437</v>
      </c>
      <c r="L5302">
        <v>10394</v>
      </c>
      <c r="M5302">
        <v>7046</v>
      </c>
      <c r="N5302">
        <v>0.15210825428049321</v>
      </c>
      <c r="O5302">
        <v>224730</v>
      </c>
      <c r="P5302">
        <v>0</v>
      </c>
      <c r="Q5302">
        <v>0</v>
      </c>
      <c r="R5302">
        <v>4696</v>
      </c>
      <c r="S5302">
        <v>2.0899999999999998E-2</v>
      </c>
      <c r="T5302" t="s">
        <v>5056</v>
      </c>
      <c r="U5302">
        <v>45713</v>
      </c>
      <c r="V5302" t="s">
        <v>5089</v>
      </c>
      <c r="W5302" t="s">
        <v>5086</v>
      </c>
      <c r="X5302">
        <v>10</v>
      </c>
      <c r="Y5302" t="s">
        <v>5082</v>
      </c>
      <c r="Z5302" t="s">
        <v>5070</v>
      </c>
    </row>
    <row r="5303" spans="1:26" x14ac:dyDescent="0.3">
      <c r="A5303" t="s">
        <v>1341</v>
      </c>
      <c r="B5303" t="s">
        <v>5028</v>
      </c>
      <c r="C5303" t="s">
        <v>5029</v>
      </c>
      <c r="D5303" t="s">
        <v>5032</v>
      </c>
      <c r="E5303" t="s">
        <v>5037</v>
      </c>
      <c r="F5303" t="s">
        <v>5048</v>
      </c>
      <c r="G5303">
        <v>10.451499999999999</v>
      </c>
      <c r="H5303">
        <v>51.165700000000001</v>
      </c>
      <c r="I5303">
        <v>122625</v>
      </c>
      <c r="J5303">
        <v>1441124</v>
      </c>
      <c r="K5303">
        <v>348916</v>
      </c>
      <c r="L5303">
        <v>73739</v>
      </c>
      <c r="M5303">
        <v>29359</v>
      </c>
      <c r="N5303">
        <v>8.509010842168796E-2</v>
      </c>
      <c r="O5303">
        <v>1712745</v>
      </c>
      <c r="P5303">
        <v>0</v>
      </c>
      <c r="Q5303">
        <v>0</v>
      </c>
      <c r="R5303">
        <v>19182</v>
      </c>
      <c r="S5303">
        <v>1.12E-2</v>
      </c>
      <c r="T5303" t="s">
        <v>5059</v>
      </c>
      <c r="U5303">
        <v>45554</v>
      </c>
      <c r="V5303" t="s">
        <v>5075</v>
      </c>
      <c r="W5303" t="s">
        <v>5096</v>
      </c>
      <c r="X5303">
        <v>17</v>
      </c>
      <c r="Y5303" t="s">
        <v>5077</v>
      </c>
      <c r="Z5303" t="s">
        <v>5069</v>
      </c>
    </row>
    <row r="5304" spans="1:26" x14ac:dyDescent="0.3">
      <c r="A5304" t="s">
        <v>146</v>
      </c>
      <c r="B5304" t="s">
        <v>5028</v>
      </c>
      <c r="C5304" t="s">
        <v>5029</v>
      </c>
      <c r="D5304" t="s">
        <v>5031</v>
      </c>
      <c r="E5304" t="s">
        <v>5037</v>
      </c>
      <c r="F5304" t="s">
        <v>5048</v>
      </c>
      <c r="G5304">
        <v>10.451499999999999</v>
      </c>
      <c r="H5304">
        <v>51.165700000000001</v>
      </c>
      <c r="I5304">
        <v>187950</v>
      </c>
      <c r="J5304">
        <v>1656035</v>
      </c>
      <c r="K5304">
        <v>317284</v>
      </c>
      <c r="L5304">
        <v>73580</v>
      </c>
      <c r="M5304">
        <v>71622</v>
      </c>
      <c r="N5304">
        <v>0.11349423793593789</v>
      </c>
      <c r="O5304">
        <v>1872764</v>
      </c>
      <c r="P5304">
        <v>0</v>
      </c>
      <c r="Q5304">
        <v>0</v>
      </c>
      <c r="R5304">
        <v>51688</v>
      </c>
      <c r="S5304">
        <v>2.76E-2</v>
      </c>
      <c r="T5304" t="s">
        <v>5051</v>
      </c>
      <c r="U5304">
        <v>45503</v>
      </c>
      <c r="V5304" t="s">
        <v>5089</v>
      </c>
      <c r="W5304" t="s">
        <v>5083</v>
      </c>
      <c r="X5304">
        <v>17</v>
      </c>
      <c r="Y5304" t="s">
        <v>5077</v>
      </c>
      <c r="Z5304" t="s">
        <v>5070</v>
      </c>
    </row>
    <row r="5305" spans="1:26" x14ac:dyDescent="0.3">
      <c r="A5305" t="s">
        <v>1630</v>
      </c>
      <c r="B5305" t="s">
        <v>5028</v>
      </c>
      <c r="C5305" t="s">
        <v>5029</v>
      </c>
      <c r="D5305" t="s">
        <v>5034</v>
      </c>
      <c r="E5305" t="s">
        <v>5036</v>
      </c>
      <c r="F5305" t="s">
        <v>5050</v>
      </c>
      <c r="G5305">
        <v>-95.712900000000005</v>
      </c>
      <c r="H5305">
        <v>37.090200000000003</v>
      </c>
      <c r="I5305">
        <v>48913</v>
      </c>
      <c r="J5305">
        <v>321453</v>
      </c>
      <c r="K5305">
        <v>34931</v>
      </c>
      <c r="L5305">
        <v>11904</v>
      </c>
      <c r="M5305">
        <v>15643</v>
      </c>
      <c r="N5305">
        <v>0.15216451431975539</v>
      </c>
      <c r="O5305">
        <v>381711</v>
      </c>
      <c r="P5305">
        <v>278907</v>
      </c>
      <c r="Q5305">
        <v>0</v>
      </c>
      <c r="R5305">
        <v>9046</v>
      </c>
      <c r="S5305">
        <v>2.3699999999999999E-2</v>
      </c>
      <c r="T5305" t="s">
        <v>5057</v>
      </c>
      <c r="U5305">
        <v>45574</v>
      </c>
      <c r="V5305" t="s">
        <v>5078</v>
      </c>
      <c r="W5305" t="s">
        <v>5090</v>
      </c>
      <c r="X5305">
        <v>16</v>
      </c>
      <c r="Y5305" t="s">
        <v>5077</v>
      </c>
      <c r="Z5305" t="s">
        <v>5070</v>
      </c>
    </row>
    <row r="5306" spans="1:26" x14ac:dyDescent="0.3">
      <c r="A5306" t="s">
        <v>2461</v>
      </c>
      <c r="B5306" t="s">
        <v>5028</v>
      </c>
      <c r="C5306" t="s">
        <v>5029</v>
      </c>
      <c r="D5306" t="s">
        <v>5032</v>
      </c>
      <c r="E5306" t="s">
        <v>5036</v>
      </c>
      <c r="F5306" t="s">
        <v>5044</v>
      </c>
      <c r="G5306">
        <v>78.962900000000005</v>
      </c>
      <c r="H5306">
        <v>20.593699999999998</v>
      </c>
      <c r="I5306">
        <v>171123</v>
      </c>
      <c r="J5306">
        <v>2891604</v>
      </c>
      <c r="K5306">
        <v>402998</v>
      </c>
      <c r="L5306">
        <v>134256</v>
      </c>
      <c r="M5306">
        <v>70312</v>
      </c>
      <c r="N5306">
        <v>5.9179267463667688E-2</v>
      </c>
      <c r="O5306">
        <v>3721538</v>
      </c>
      <c r="P5306">
        <v>2891604</v>
      </c>
      <c r="Q5306">
        <v>0</v>
      </c>
      <c r="R5306">
        <v>110901</v>
      </c>
      <c r="S5306">
        <v>2.98E-2</v>
      </c>
      <c r="T5306" t="s">
        <v>5061</v>
      </c>
      <c r="U5306">
        <v>45532</v>
      </c>
      <c r="V5306" t="s">
        <v>5078</v>
      </c>
      <c r="W5306" t="s">
        <v>5095</v>
      </c>
      <c r="X5306">
        <v>12</v>
      </c>
      <c r="Y5306" t="s">
        <v>5077</v>
      </c>
      <c r="Z5306" t="s">
        <v>5069</v>
      </c>
    </row>
    <row r="5307" spans="1:26" x14ac:dyDescent="0.3">
      <c r="A5307" t="s">
        <v>2845</v>
      </c>
      <c r="B5307" t="s">
        <v>5028</v>
      </c>
      <c r="C5307" t="s">
        <v>5030</v>
      </c>
      <c r="D5307" t="s">
        <v>5034</v>
      </c>
      <c r="E5307" t="s">
        <v>5039</v>
      </c>
      <c r="F5307" t="s">
        <v>5048</v>
      </c>
      <c r="G5307">
        <v>10.451499999999999</v>
      </c>
      <c r="H5307">
        <v>51.165700000000001</v>
      </c>
      <c r="I5307">
        <v>323929</v>
      </c>
      <c r="J5307">
        <v>2044892</v>
      </c>
      <c r="K5307">
        <v>271791</v>
      </c>
      <c r="L5307">
        <v>142942</v>
      </c>
      <c r="M5307">
        <v>58378</v>
      </c>
      <c r="N5307">
        <v>0.1584090671977752</v>
      </c>
      <c r="O5307">
        <v>2358663</v>
      </c>
      <c r="P5307">
        <v>0</v>
      </c>
      <c r="Q5307">
        <v>0</v>
      </c>
      <c r="R5307">
        <v>68165</v>
      </c>
      <c r="S5307">
        <v>2.8899999999999999E-2</v>
      </c>
      <c r="T5307" t="s">
        <v>5066</v>
      </c>
      <c r="U5307">
        <v>45755</v>
      </c>
      <c r="V5307" t="s">
        <v>5089</v>
      </c>
      <c r="W5307" t="s">
        <v>5079</v>
      </c>
      <c r="X5307">
        <v>16</v>
      </c>
      <c r="Y5307" t="s">
        <v>5077</v>
      </c>
      <c r="Z5307" t="s">
        <v>5070</v>
      </c>
    </row>
    <row r="5308" spans="1:26" x14ac:dyDescent="0.3">
      <c r="A5308" t="s">
        <v>25</v>
      </c>
      <c r="B5308" t="s">
        <v>5028</v>
      </c>
      <c r="C5308" t="s">
        <v>5030</v>
      </c>
      <c r="D5308" t="s">
        <v>5032</v>
      </c>
      <c r="E5308" t="s">
        <v>5036</v>
      </c>
      <c r="F5308" t="s">
        <v>5045</v>
      </c>
      <c r="G5308">
        <v>-51.9253</v>
      </c>
      <c r="H5308">
        <v>-14.234999999999999</v>
      </c>
      <c r="I5308">
        <v>21283</v>
      </c>
      <c r="J5308">
        <v>253052</v>
      </c>
      <c r="K5308">
        <v>32206</v>
      </c>
      <c r="L5308">
        <v>9912</v>
      </c>
      <c r="M5308">
        <v>8140</v>
      </c>
      <c r="N5308">
        <v>8.4107798091220765E-2</v>
      </c>
      <c r="O5308">
        <v>304915</v>
      </c>
      <c r="P5308">
        <v>234412</v>
      </c>
      <c r="Q5308">
        <v>0</v>
      </c>
      <c r="R5308">
        <v>7958</v>
      </c>
      <c r="S5308">
        <v>2.6100000000000002E-2</v>
      </c>
      <c r="T5308" t="s">
        <v>5061</v>
      </c>
      <c r="U5308">
        <v>45627</v>
      </c>
      <c r="V5308" t="s">
        <v>5080</v>
      </c>
      <c r="W5308" t="s">
        <v>5081</v>
      </c>
      <c r="X5308">
        <v>10</v>
      </c>
      <c r="Y5308" t="s">
        <v>5082</v>
      </c>
      <c r="Z5308" t="s">
        <v>5069</v>
      </c>
    </row>
    <row r="5309" spans="1:26" x14ac:dyDescent="0.3">
      <c r="A5309" t="s">
        <v>3188</v>
      </c>
      <c r="B5309" t="s">
        <v>5028</v>
      </c>
      <c r="C5309" t="s">
        <v>5030</v>
      </c>
      <c r="D5309" t="s">
        <v>5032</v>
      </c>
      <c r="E5309" t="s">
        <v>5037</v>
      </c>
      <c r="F5309" t="s">
        <v>5049</v>
      </c>
      <c r="G5309">
        <v>-106.3468</v>
      </c>
      <c r="H5309">
        <v>56.130400000000002</v>
      </c>
      <c r="I5309">
        <v>138266</v>
      </c>
      <c r="J5309">
        <v>1442225</v>
      </c>
      <c r="K5309">
        <v>312655</v>
      </c>
      <c r="L5309">
        <v>66749</v>
      </c>
      <c r="M5309">
        <v>56247</v>
      </c>
      <c r="N5309">
        <v>9.5870549393298796E-2</v>
      </c>
      <c r="O5309">
        <v>1698497</v>
      </c>
      <c r="P5309">
        <v>0</v>
      </c>
      <c r="Q5309">
        <v>0</v>
      </c>
      <c r="R5309">
        <v>28704</v>
      </c>
      <c r="S5309">
        <v>1.6899999999999998E-2</v>
      </c>
      <c r="T5309" t="s">
        <v>5059</v>
      </c>
      <c r="U5309">
        <v>45633</v>
      </c>
      <c r="V5309" t="s">
        <v>5088</v>
      </c>
      <c r="W5309" t="s">
        <v>5081</v>
      </c>
      <c r="X5309">
        <v>10</v>
      </c>
      <c r="Y5309" t="s">
        <v>5082</v>
      </c>
      <c r="Z5309" t="s">
        <v>5069</v>
      </c>
    </row>
    <row r="5310" spans="1:26" x14ac:dyDescent="0.3">
      <c r="A5310" t="s">
        <v>2064</v>
      </c>
      <c r="B5310" t="s">
        <v>5028</v>
      </c>
      <c r="C5310" t="s">
        <v>5029</v>
      </c>
      <c r="D5310" t="s">
        <v>5034</v>
      </c>
      <c r="E5310" t="s">
        <v>5040</v>
      </c>
      <c r="F5310" t="s">
        <v>5049</v>
      </c>
      <c r="G5310">
        <v>-106.3468</v>
      </c>
      <c r="H5310">
        <v>56.130400000000002</v>
      </c>
      <c r="I5310">
        <v>44938</v>
      </c>
      <c r="J5310">
        <v>242977</v>
      </c>
      <c r="K5310">
        <v>29456</v>
      </c>
      <c r="L5310">
        <v>15919</v>
      </c>
      <c r="M5310">
        <v>11285</v>
      </c>
      <c r="N5310">
        <v>0.1849492645790351</v>
      </c>
      <c r="O5310">
        <v>269411</v>
      </c>
      <c r="P5310">
        <v>0</v>
      </c>
      <c r="Q5310">
        <v>170586</v>
      </c>
      <c r="R5310">
        <v>7785</v>
      </c>
      <c r="S5310">
        <v>2.8899999999999999E-2</v>
      </c>
      <c r="T5310" t="s">
        <v>5057</v>
      </c>
      <c r="U5310">
        <v>45754</v>
      </c>
      <c r="V5310" t="s">
        <v>5085</v>
      </c>
      <c r="W5310" t="s">
        <v>5079</v>
      </c>
      <c r="X5310">
        <v>11</v>
      </c>
      <c r="Y5310" t="s">
        <v>5082</v>
      </c>
      <c r="Z5310" t="s">
        <v>5070</v>
      </c>
    </row>
    <row r="5311" spans="1:26" x14ac:dyDescent="0.3">
      <c r="A5311" t="s">
        <v>3683</v>
      </c>
      <c r="B5311" t="s">
        <v>5028</v>
      </c>
      <c r="C5311" t="s">
        <v>5030</v>
      </c>
      <c r="D5311" t="s">
        <v>5034</v>
      </c>
      <c r="E5311" t="s">
        <v>5036</v>
      </c>
      <c r="F5311" t="s">
        <v>5044</v>
      </c>
      <c r="G5311">
        <v>78.962900000000005</v>
      </c>
      <c r="H5311">
        <v>20.593699999999998</v>
      </c>
      <c r="I5311">
        <v>243230</v>
      </c>
      <c r="J5311">
        <v>1084689</v>
      </c>
      <c r="K5311">
        <v>236169</v>
      </c>
      <c r="L5311">
        <v>85488</v>
      </c>
      <c r="M5311">
        <v>32099</v>
      </c>
      <c r="N5311">
        <v>0.22423952603406699</v>
      </c>
      <c r="O5311">
        <v>1380232</v>
      </c>
      <c r="P5311">
        <v>1084689</v>
      </c>
      <c r="Q5311">
        <v>0</v>
      </c>
      <c r="R5311">
        <v>35471</v>
      </c>
      <c r="S5311">
        <v>2.5700000000000001E-2</v>
      </c>
      <c r="T5311" t="s">
        <v>5057</v>
      </c>
      <c r="U5311">
        <v>45438</v>
      </c>
      <c r="V5311" t="s">
        <v>5080</v>
      </c>
      <c r="W5311" t="s">
        <v>5087</v>
      </c>
      <c r="X5311">
        <v>12</v>
      </c>
      <c r="Y5311" t="s">
        <v>5077</v>
      </c>
      <c r="Z5311" t="s">
        <v>5071</v>
      </c>
    </row>
    <row r="5312" spans="1:26" x14ac:dyDescent="0.3">
      <c r="A5312" t="s">
        <v>2101</v>
      </c>
      <c r="B5312" t="s">
        <v>5028</v>
      </c>
      <c r="C5312" t="s">
        <v>5029</v>
      </c>
      <c r="D5312" t="s">
        <v>5034</v>
      </c>
      <c r="E5312" t="s">
        <v>5040</v>
      </c>
      <c r="F5312" t="s">
        <v>5046</v>
      </c>
      <c r="G5312">
        <v>133.77510000000001</v>
      </c>
      <c r="H5312">
        <v>-25.2744</v>
      </c>
      <c r="I5312">
        <v>44681</v>
      </c>
      <c r="J5312">
        <v>222844</v>
      </c>
      <c r="K5312">
        <v>35609</v>
      </c>
      <c r="L5312">
        <v>8018</v>
      </c>
      <c r="M5312">
        <v>8171</v>
      </c>
      <c r="N5312">
        <v>0.20050454751940561</v>
      </c>
      <c r="O5312">
        <v>248371</v>
      </c>
      <c r="P5312">
        <v>0</v>
      </c>
      <c r="Q5312">
        <v>74692</v>
      </c>
      <c r="R5312">
        <v>6507</v>
      </c>
      <c r="S5312">
        <v>2.6200000000000001E-2</v>
      </c>
      <c r="T5312" t="s">
        <v>5066</v>
      </c>
      <c r="U5312">
        <v>45657</v>
      </c>
      <c r="V5312" t="s">
        <v>5089</v>
      </c>
      <c r="W5312" t="s">
        <v>5081</v>
      </c>
      <c r="X5312">
        <v>14</v>
      </c>
      <c r="Y5312" t="s">
        <v>5077</v>
      </c>
      <c r="Z5312" t="s">
        <v>5071</v>
      </c>
    </row>
    <row r="5313" spans="1:26" x14ac:dyDescent="0.3">
      <c r="A5313" t="s">
        <v>2813</v>
      </c>
      <c r="B5313" t="s">
        <v>5028</v>
      </c>
      <c r="C5313" t="s">
        <v>5029</v>
      </c>
      <c r="D5313" t="s">
        <v>5035</v>
      </c>
      <c r="E5313" t="s">
        <v>5040</v>
      </c>
      <c r="F5313" t="s">
        <v>5050</v>
      </c>
      <c r="G5313">
        <v>-95.712900000000005</v>
      </c>
      <c r="H5313">
        <v>37.090200000000003</v>
      </c>
      <c r="I5313">
        <v>37634</v>
      </c>
      <c r="J5313">
        <v>227824</v>
      </c>
      <c r="K5313">
        <v>53464</v>
      </c>
      <c r="L5313">
        <v>8538</v>
      </c>
      <c r="M5313">
        <v>12083</v>
      </c>
      <c r="N5313">
        <v>0.16519074632133521</v>
      </c>
      <c r="O5313">
        <v>263879</v>
      </c>
      <c r="P5313">
        <v>0</v>
      </c>
      <c r="Q5313">
        <v>423434</v>
      </c>
      <c r="R5313">
        <v>3931</v>
      </c>
      <c r="S5313">
        <v>1.49E-2</v>
      </c>
      <c r="T5313" t="s">
        <v>5058</v>
      </c>
      <c r="U5313">
        <v>45687</v>
      </c>
      <c r="V5313" t="s">
        <v>5075</v>
      </c>
      <c r="W5313" t="s">
        <v>5084</v>
      </c>
      <c r="X5313">
        <v>12</v>
      </c>
      <c r="Y5313" t="s">
        <v>5077</v>
      </c>
      <c r="Z5313" t="s">
        <v>5070</v>
      </c>
    </row>
    <row r="5314" spans="1:26" x14ac:dyDescent="0.3">
      <c r="A5314" t="s">
        <v>4195</v>
      </c>
      <c r="B5314" t="s">
        <v>5028</v>
      </c>
      <c r="C5314" t="s">
        <v>5030</v>
      </c>
      <c r="D5314" t="s">
        <v>5031</v>
      </c>
      <c r="E5314" t="s">
        <v>5039</v>
      </c>
      <c r="F5314" t="s">
        <v>5044</v>
      </c>
      <c r="G5314">
        <v>78.962900000000005</v>
      </c>
      <c r="H5314">
        <v>20.593699999999998</v>
      </c>
      <c r="I5314">
        <v>273009</v>
      </c>
      <c r="J5314">
        <v>2366929</v>
      </c>
      <c r="K5314">
        <v>378934</v>
      </c>
      <c r="L5314">
        <v>181051</v>
      </c>
      <c r="M5314">
        <v>117767</v>
      </c>
      <c r="N5314">
        <v>0.1153434791415846</v>
      </c>
      <c r="O5314">
        <v>2717850</v>
      </c>
      <c r="P5314">
        <v>0</v>
      </c>
      <c r="Q5314">
        <v>0</v>
      </c>
      <c r="R5314">
        <v>57618</v>
      </c>
      <c r="S5314">
        <v>2.12E-2</v>
      </c>
      <c r="T5314" t="s">
        <v>5067</v>
      </c>
      <c r="U5314">
        <v>45423</v>
      </c>
      <c r="V5314" t="s">
        <v>5088</v>
      </c>
      <c r="W5314" t="s">
        <v>5087</v>
      </c>
      <c r="X5314">
        <v>15</v>
      </c>
      <c r="Y5314" t="s">
        <v>5077</v>
      </c>
      <c r="Z5314" t="s">
        <v>5070</v>
      </c>
    </row>
    <row r="5315" spans="1:26" x14ac:dyDescent="0.3">
      <c r="A5315" t="s">
        <v>2928</v>
      </c>
      <c r="B5315" t="s">
        <v>5028</v>
      </c>
      <c r="C5315" t="s">
        <v>5029</v>
      </c>
      <c r="D5315" t="s">
        <v>5034</v>
      </c>
      <c r="E5315" t="s">
        <v>5036</v>
      </c>
      <c r="F5315" t="s">
        <v>5043</v>
      </c>
      <c r="G5315">
        <v>-3.4359999999999999</v>
      </c>
      <c r="H5315">
        <v>55.378100000000003</v>
      </c>
      <c r="I5315">
        <v>90188</v>
      </c>
      <c r="J5315">
        <v>479446</v>
      </c>
      <c r="K5315">
        <v>98480</v>
      </c>
      <c r="L5315">
        <v>32260</v>
      </c>
      <c r="M5315">
        <v>14449</v>
      </c>
      <c r="N5315">
        <v>0.1881103911014155</v>
      </c>
      <c r="O5315">
        <v>611360</v>
      </c>
      <c r="P5315">
        <v>476741</v>
      </c>
      <c r="Q5315">
        <v>0</v>
      </c>
      <c r="R5315">
        <v>9659</v>
      </c>
      <c r="S5315">
        <v>1.5800000000000002E-2</v>
      </c>
      <c r="T5315" t="s">
        <v>5057</v>
      </c>
      <c r="U5315">
        <v>45419</v>
      </c>
      <c r="V5315" t="s">
        <v>5089</v>
      </c>
      <c r="W5315" t="s">
        <v>5087</v>
      </c>
      <c r="X5315">
        <v>17</v>
      </c>
      <c r="Y5315" t="s">
        <v>5077</v>
      </c>
      <c r="Z5315" t="s">
        <v>5070</v>
      </c>
    </row>
    <row r="5316" spans="1:26" x14ac:dyDescent="0.3">
      <c r="A5316" t="s">
        <v>831</v>
      </c>
      <c r="B5316" t="s">
        <v>5028</v>
      </c>
      <c r="C5316" t="s">
        <v>5029</v>
      </c>
      <c r="D5316" t="s">
        <v>5031</v>
      </c>
      <c r="E5316" t="s">
        <v>5040</v>
      </c>
      <c r="F5316" t="s">
        <v>5047</v>
      </c>
      <c r="G5316">
        <v>138.25290000000001</v>
      </c>
      <c r="H5316">
        <v>36.204799999999999</v>
      </c>
      <c r="I5316">
        <v>53553</v>
      </c>
      <c r="J5316">
        <v>368064</v>
      </c>
      <c r="K5316">
        <v>91602</v>
      </c>
      <c r="L5316">
        <v>15471</v>
      </c>
      <c r="M5316">
        <v>20233</v>
      </c>
      <c r="N5316">
        <v>0.14550036527963689</v>
      </c>
      <c r="O5316">
        <v>466014</v>
      </c>
      <c r="P5316">
        <v>0</v>
      </c>
      <c r="Q5316">
        <v>189862</v>
      </c>
      <c r="R5316">
        <v>11184</v>
      </c>
      <c r="S5316">
        <v>2.4E-2</v>
      </c>
      <c r="T5316" t="s">
        <v>5052</v>
      </c>
      <c r="U5316">
        <v>45518</v>
      </c>
      <c r="V5316" t="s">
        <v>5078</v>
      </c>
      <c r="W5316" t="s">
        <v>5095</v>
      </c>
      <c r="X5316">
        <v>15</v>
      </c>
      <c r="Y5316" t="s">
        <v>5077</v>
      </c>
      <c r="Z5316" t="s">
        <v>5070</v>
      </c>
    </row>
    <row r="5317" spans="1:26" x14ac:dyDescent="0.3">
      <c r="A5317" t="s">
        <v>4519</v>
      </c>
      <c r="B5317" t="s">
        <v>5028</v>
      </c>
      <c r="C5317" t="s">
        <v>5030</v>
      </c>
      <c r="D5317" t="s">
        <v>5034</v>
      </c>
      <c r="E5317" t="s">
        <v>5036</v>
      </c>
      <c r="F5317" t="s">
        <v>5050</v>
      </c>
      <c r="G5317">
        <v>-95.712900000000005</v>
      </c>
      <c r="H5317">
        <v>37.090200000000003</v>
      </c>
      <c r="I5317">
        <v>28133</v>
      </c>
      <c r="J5317">
        <v>180653</v>
      </c>
      <c r="K5317">
        <v>19484</v>
      </c>
      <c r="L5317">
        <v>14384</v>
      </c>
      <c r="M5317">
        <v>7281</v>
      </c>
      <c r="N5317">
        <v>0.15573201575037729</v>
      </c>
      <c r="O5317">
        <v>199594</v>
      </c>
      <c r="P5317">
        <v>177325</v>
      </c>
      <c r="Q5317">
        <v>0</v>
      </c>
      <c r="R5317">
        <v>5967</v>
      </c>
      <c r="S5317">
        <v>2.9899999999999999E-2</v>
      </c>
      <c r="T5317" t="s">
        <v>5057</v>
      </c>
      <c r="U5317">
        <v>45690</v>
      </c>
      <c r="V5317" t="s">
        <v>5080</v>
      </c>
      <c r="W5317" t="s">
        <v>5086</v>
      </c>
      <c r="X5317">
        <v>11</v>
      </c>
      <c r="Y5317" t="s">
        <v>5082</v>
      </c>
      <c r="Z5317" t="s">
        <v>5070</v>
      </c>
    </row>
    <row r="5318" spans="1:26" x14ac:dyDescent="0.3">
      <c r="A5318" t="s">
        <v>2275</v>
      </c>
      <c r="B5318" t="s">
        <v>5028</v>
      </c>
      <c r="C5318" t="s">
        <v>5030</v>
      </c>
      <c r="D5318" t="s">
        <v>5032</v>
      </c>
      <c r="E5318" t="s">
        <v>5039</v>
      </c>
      <c r="F5318" t="s">
        <v>5044</v>
      </c>
      <c r="G5318">
        <v>78.962900000000005</v>
      </c>
      <c r="H5318">
        <v>20.593699999999998</v>
      </c>
      <c r="I5318">
        <v>46750</v>
      </c>
      <c r="J5318">
        <v>539643</v>
      </c>
      <c r="K5318">
        <v>59138</v>
      </c>
      <c r="L5318">
        <v>35473</v>
      </c>
      <c r="M5318">
        <v>22174</v>
      </c>
      <c r="N5318">
        <v>8.66321784950628E-2</v>
      </c>
      <c r="O5318">
        <v>690836</v>
      </c>
      <c r="P5318">
        <v>0</v>
      </c>
      <c r="Q5318">
        <v>0</v>
      </c>
      <c r="R5318">
        <v>19136</v>
      </c>
      <c r="S5318">
        <v>2.7699999999999999E-2</v>
      </c>
      <c r="T5318" t="s">
        <v>5053</v>
      </c>
      <c r="U5318">
        <v>45580</v>
      </c>
      <c r="V5318" t="s">
        <v>5089</v>
      </c>
      <c r="W5318" t="s">
        <v>5090</v>
      </c>
      <c r="X5318">
        <v>12</v>
      </c>
      <c r="Y5318" t="s">
        <v>5077</v>
      </c>
      <c r="Z5318" t="s">
        <v>5069</v>
      </c>
    </row>
    <row r="5319" spans="1:26" x14ac:dyDescent="0.3">
      <c r="A5319" t="s">
        <v>2299</v>
      </c>
      <c r="B5319" t="s">
        <v>5028</v>
      </c>
      <c r="C5319" t="s">
        <v>5029</v>
      </c>
      <c r="D5319" t="s">
        <v>5034</v>
      </c>
      <c r="E5319" t="s">
        <v>5036</v>
      </c>
      <c r="F5319" t="s">
        <v>5046</v>
      </c>
      <c r="G5319">
        <v>133.77510000000001</v>
      </c>
      <c r="H5319">
        <v>-25.2744</v>
      </c>
      <c r="I5319">
        <v>44102</v>
      </c>
      <c r="J5319">
        <v>278108</v>
      </c>
      <c r="K5319">
        <v>28485</v>
      </c>
      <c r="L5319">
        <v>16570</v>
      </c>
      <c r="M5319">
        <v>5702</v>
      </c>
      <c r="N5319">
        <v>0.15857970080289499</v>
      </c>
      <c r="O5319">
        <v>305985</v>
      </c>
      <c r="P5319">
        <v>240439</v>
      </c>
      <c r="Q5319">
        <v>0</v>
      </c>
      <c r="R5319">
        <v>6792</v>
      </c>
      <c r="S5319">
        <v>2.2200000000000001E-2</v>
      </c>
      <c r="T5319" t="s">
        <v>5057</v>
      </c>
      <c r="U5319">
        <v>45418</v>
      </c>
      <c r="V5319" t="s">
        <v>5085</v>
      </c>
      <c r="W5319" t="s">
        <v>5087</v>
      </c>
      <c r="X5319">
        <v>17</v>
      </c>
      <c r="Y5319" t="s">
        <v>5077</v>
      </c>
      <c r="Z5319" t="s">
        <v>5070</v>
      </c>
    </row>
    <row r="5320" spans="1:26" x14ac:dyDescent="0.3">
      <c r="A5320" t="s">
        <v>1392</v>
      </c>
      <c r="B5320" t="s">
        <v>5028</v>
      </c>
      <c r="C5320" t="s">
        <v>5029</v>
      </c>
      <c r="D5320" t="s">
        <v>5034</v>
      </c>
      <c r="E5320" t="s">
        <v>5040</v>
      </c>
      <c r="F5320" t="s">
        <v>5048</v>
      </c>
      <c r="G5320">
        <v>10.451499999999999</v>
      </c>
      <c r="H5320">
        <v>51.165700000000001</v>
      </c>
      <c r="I5320">
        <v>58145</v>
      </c>
      <c r="J5320">
        <v>314589</v>
      </c>
      <c r="K5320">
        <v>57076</v>
      </c>
      <c r="L5320">
        <v>22538</v>
      </c>
      <c r="M5320">
        <v>7865</v>
      </c>
      <c r="N5320">
        <v>0.18482900075120279</v>
      </c>
      <c r="O5320">
        <v>354213</v>
      </c>
      <c r="P5320">
        <v>0</v>
      </c>
      <c r="Q5320">
        <v>120227</v>
      </c>
      <c r="R5320">
        <v>5809</v>
      </c>
      <c r="S5320">
        <v>1.6400000000000001E-2</v>
      </c>
      <c r="T5320" t="s">
        <v>5056</v>
      </c>
      <c r="U5320">
        <v>45429</v>
      </c>
      <c r="V5320" t="s">
        <v>5091</v>
      </c>
      <c r="W5320" t="s">
        <v>5087</v>
      </c>
      <c r="X5320">
        <v>15</v>
      </c>
      <c r="Y5320" t="s">
        <v>5077</v>
      </c>
      <c r="Z5320" t="s">
        <v>5070</v>
      </c>
    </row>
    <row r="5321" spans="1:26" x14ac:dyDescent="0.3">
      <c r="A5321" t="s">
        <v>745</v>
      </c>
      <c r="B5321" t="s">
        <v>5028</v>
      </c>
      <c r="C5321" t="s">
        <v>5029</v>
      </c>
      <c r="D5321" t="s">
        <v>5034</v>
      </c>
      <c r="E5321" t="s">
        <v>5036</v>
      </c>
      <c r="F5321" t="s">
        <v>5043</v>
      </c>
      <c r="G5321">
        <v>-3.4359999999999999</v>
      </c>
      <c r="H5321">
        <v>55.378100000000003</v>
      </c>
      <c r="I5321">
        <v>38346</v>
      </c>
      <c r="J5321">
        <v>246242</v>
      </c>
      <c r="K5321">
        <v>34790</v>
      </c>
      <c r="L5321">
        <v>16121</v>
      </c>
      <c r="M5321">
        <v>7598</v>
      </c>
      <c r="N5321">
        <v>0.15572607895440341</v>
      </c>
      <c r="O5321">
        <v>315398</v>
      </c>
      <c r="P5321">
        <v>234201</v>
      </c>
      <c r="Q5321">
        <v>0</v>
      </c>
      <c r="R5321">
        <v>5645</v>
      </c>
      <c r="S5321">
        <v>1.7899999999999999E-2</v>
      </c>
      <c r="T5321" t="s">
        <v>5057</v>
      </c>
      <c r="U5321">
        <v>45672</v>
      </c>
      <c r="V5321" t="s">
        <v>5078</v>
      </c>
      <c r="W5321" t="s">
        <v>5084</v>
      </c>
      <c r="X5321">
        <v>16</v>
      </c>
      <c r="Y5321" t="s">
        <v>5077</v>
      </c>
      <c r="Z5321" t="s">
        <v>5070</v>
      </c>
    </row>
    <row r="5322" spans="1:26" x14ac:dyDescent="0.3">
      <c r="A5322" t="s">
        <v>4252</v>
      </c>
      <c r="B5322" t="s">
        <v>5028</v>
      </c>
      <c r="C5322" t="s">
        <v>5029</v>
      </c>
      <c r="D5322" t="s">
        <v>5031</v>
      </c>
      <c r="E5322" t="s">
        <v>5036</v>
      </c>
      <c r="F5322" t="s">
        <v>5049</v>
      </c>
      <c r="G5322">
        <v>-106.3468</v>
      </c>
      <c r="H5322">
        <v>56.130400000000002</v>
      </c>
      <c r="I5322">
        <v>63776</v>
      </c>
      <c r="J5322">
        <v>491013</v>
      </c>
      <c r="K5322">
        <v>49223</v>
      </c>
      <c r="L5322">
        <v>35028</v>
      </c>
      <c r="M5322">
        <v>29398</v>
      </c>
      <c r="N5322">
        <v>0.12988743373857781</v>
      </c>
      <c r="O5322">
        <v>611517</v>
      </c>
      <c r="P5322">
        <v>491013</v>
      </c>
      <c r="Q5322">
        <v>0</v>
      </c>
      <c r="R5322">
        <v>17428</v>
      </c>
      <c r="S5322">
        <v>2.8500000000000001E-2</v>
      </c>
      <c r="T5322" t="s">
        <v>5052</v>
      </c>
      <c r="U5322">
        <v>45455</v>
      </c>
      <c r="V5322" t="s">
        <v>5078</v>
      </c>
      <c r="W5322" t="s">
        <v>5093</v>
      </c>
      <c r="X5322">
        <v>16</v>
      </c>
      <c r="Y5322" t="s">
        <v>5077</v>
      </c>
      <c r="Z5322" t="s">
        <v>5070</v>
      </c>
    </row>
    <row r="5323" spans="1:26" x14ac:dyDescent="0.3">
      <c r="A5323" t="s">
        <v>2368</v>
      </c>
      <c r="B5323" t="s">
        <v>5028</v>
      </c>
      <c r="C5323" t="s">
        <v>5029</v>
      </c>
      <c r="D5323" t="s">
        <v>5031</v>
      </c>
      <c r="E5323" t="s">
        <v>5039</v>
      </c>
      <c r="F5323" t="s">
        <v>5046</v>
      </c>
      <c r="G5323">
        <v>133.77510000000001</v>
      </c>
      <c r="H5323">
        <v>-25.2744</v>
      </c>
      <c r="I5323">
        <v>192042</v>
      </c>
      <c r="J5323">
        <v>2204388</v>
      </c>
      <c r="K5323">
        <v>410380</v>
      </c>
      <c r="L5323">
        <v>155753</v>
      </c>
      <c r="M5323">
        <v>113421</v>
      </c>
      <c r="N5323">
        <v>8.7118122328693953E-2</v>
      </c>
      <c r="O5323">
        <v>2817254</v>
      </c>
      <c r="P5323">
        <v>0</v>
      </c>
      <c r="Q5323">
        <v>0</v>
      </c>
      <c r="R5323">
        <v>38032</v>
      </c>
      <c r="S5323">
        <v>1.35E-2</v>
      </c>
      <c r="T5323" t="s">
        <v>5067</v>
      </c>
      <c r="U5323">
        <v>45773</v>
      </c>
      <c r="V5323" t="s">
        <v>5088</v>
      </c>
      <c r="W5323" t="s">
        <v>5079</v>
      </c>
      <c r="X5323">
        <v>13</v>
      </c>
      <c r="Y5323" t="s">
        <v>5077</v>
      </c>
      <c r="Z5323" t="s">
        <v>5069</v>
      </c>
    </row>
    <row r="5324" spans="1:26" x14ac:dyDescent="0.3">
      <c r="A5324" t="s">
        <v>4955</v>
      </c>
      <c r="B5324" t="s">
        <v>5028</v>
      </c>
      <c r="C5324" t="s">
        <v>5029</v>
      </c>
      <c r="D5324" t="s">
        <v>5035</v>
      </c>
      <c r="E5324" t="s">
        <v>5040</v>
      </c>
      <c r="F5324" t="s">
        <v>5049</v>
      </c>
      <c r="G5324">
        <v>-106.3468</v>
      </c>
      <c r="H5324">
        <v>56.130400000000002</v>
      </c>
      <c r="I5324">
        <v>46484</v>
      </c>
      <c r="J5324">
        <v>348941</v>
      </c>
      <c r="K5324">
        <v>67580</v>
      </c>
      <c r="L5324">
        <v>12876</v>
      </c>
      <c r="M5324">
        <v>7586</v>
      </c>
      <c r="N5324">
        <v>0.13321488401094619</v>
      </c>
      <c r="O5324">
        <v>384774</v>
      </c>
      <c r="P5324">
        <v>0</v>
      </c>
      <c r="Q5324">
        <v>229877</v>
      </c>
      <c r="R5324">
        <v>6810</v>
      </c>
      <c r="S5324">
        <v>1.77E-2</v>
      </c>
      <c r="T5324" t="s">
        <v>5060</v>
      </c>
      <c r="U5324">
        <v>45364</v>
      </c>
      <c r="V5324" t="s">
        <v>5078</v>
      </c>
      <c r="W5324" t="s">
        <v>5076</v>
      </c>
      <c r="X5324">
        <v>12</v>
      </c>
      <c r="Y5324" t="s">
        <v>5077</v>
      </c>
      <c r="Z5324" t="s">
        <v>5070</v>
      </c>
    </row>
    <row r="5325" spans="1:26" x14ac:dyDescent="0.3">
      <c r="A5325" t="s">
        <v>4762</v>
      </c>
      <c r="B5325" t="s">
        <v>5028</v>
      </c>
      <c r="C5325" t="s">
        <v>5029</v>
      </c>
      <c r="D5325" t="s">
        <v>5031</v>
      </c>
      <c r="E5325" t="s">
        <v>5040</v>
      </c>
      <c r="F5325" t="s">
        <v>5044</v>
      </c>
      <c r="G5325">
        <v>78.962900000000005</v>
      </c>
      <c r="H5325">
        <v>20.593699999999998</v>
      </c>
      <c r="I5325">
        <v>37924</v>
      </c>
      <c r="J5325">
        <v>315884</v>
      </c>
      <c r="K5325">
        <v>57089</v>
      </c>
      <c r="L5325">
        <v>24855</v>
      </c>
      <c r="M5325">
        <v>11363</v>
      </c>
      <c r="N5325">
        <v>0.1200581569501946</v>
      </c>
      <c r="O5325">
        <v>361373</v>
      </c>
      <c r="P5325">
        <v>0</v>
      </c>
      <c r="Q5325">
        <v>50024</v>
      </c>
      <c r="R5325">
        <v>7624</v>
      </c>
      <c r="S5325">
        <v>2.1100000000000001E-2</v>
      </c>
      <c r="T5325" t="s">
        <v>5051</v>
      </c>
      <c r="U5325">
        <v>45697</v>
      </c>
      <c r="V5325" t="s">
        <v>5080</v>
      </c>
      <c r="W5325" t="s">
        <v>5086</v>
      </c>
      <c r="X5325">
        <v>17</v>
      </c>
      <c r="Y5325" t="s">
        <v>5077</v>
      </c>
      <c r="Z5325" t="s">
        <v>5070</v>
      </c>
    </row>
    <row r="5326" spans="1:26" x14ac:dyDescent="0.3">
      <c r="A5326" t="s">
        <v>3193</v>
      </c>
      <c r="B5326" t="s">
        <v>5028</v>
      </c>
      <c r="C5326" t="s">
        <v>5029</v>
      </c>
      <c r="D5326" t="s">
        <v>5032</v>
      </c>
      <c r="E5326" t="s">
        <v>5039</v>
      </c>
      <c r="F5326" t="s">
        <v>5046</v>
      </c>
      <c r="G5326">
        <v>133.77510000000001</v>
      </c>
      <c r="H5326">
        <v>-25.2744</v>
      </c>
      <c r="I5326">
        <v>314531</v>
      </c>
      <c r="J5326">
        <v>3829267</v>
      </c>
      <c r="K5326">
        <v>427005</v>
      </c>
      <c r="L5326">
        <v>231586</v>
      </c>
      <c r="M5326">
        <v>181007</v>
      </c>
      <c r="N5326">
        <v>8.2138786704549521E-2</v>
      </c>
      <c r="O5326">
        <v>4599364</v>
      </c>
      <c r="P5326">
        <v>0</v>
      </c>
      <c r="Q5326">
        <v>0</v>
      </c>
      <c r="R5326">
        <v>121883</v>
      </c>
      <c r="S5326">
        <v>2.6499999999999999E-2</v>
      </c>
      <c r="T5326" t="s">
        <v>5053</v>
      </c>
      <c r="U5326">
        <v>45715</v>
      </c>
      <c r="V5326" t="s">
        <v>5075</v>
      </c>
      <c r="W5326" t="s">
        <v>5086</v>
      </c>
      <c r="X5326">
        <v>17</v>
      </c>
      <c r="Y5326" t="s">
        <v>5077</v>
      </c>
      <c r="Z5326" t="s">
        <v>5069</v>
      </c>
    </row>
    <row r="5327" spans="1:26" x14ac:dyDescent="0.3">
      <c r="A5327" t="s">
        <v>3095</v>
      </c>
      <c r="B5327" t="s">
        <v>5028</v>
      </c>
      <c r="C5327" t="s">
        <v>5029</v>
      </c>
      <c r="D5327" t="s">
        <v>5034</v>
      </c>
      <c r="E5327" t="s">
        <v>5039</v>
      </c>
      <c r="F5327" t="s">
        <v>5050</v>
      </c>
      <c r="G5327">
        <v>-95.712900000000005</v>
      </c>
      <c r="H5327">
        <v>37.090200000000003</v>
      </c>
      <c r="I5327">
        <v>66269</v>
      </c>
      <c r="J5327">
        <v>332694</v>
      </c>
      <c r="K5327">
        <v>74553</v>
      </c>
      <c r="L5327">
        <v>21382</v>
      </c>
      <c r="M5327">
        <v>13760</v>
      </c>
      <c r="N5327">
        <v>0.19918987841100941</v>
      </c>
      <c r="O5327">
        <v>381730</v>
      </c>
      <c r="P5327">
        <v>0</v>
      </c>
      <c r="Q5327">
        <v>0</v>
      </c>
      <c r="R5327">
        <v>10802</v>
      </c>
      <c r="S5327">
        <v>2.8299999999999999E-2</v>
      </c>
      <c r="T5327" t="s">
        <v>5066</v>
      </c>
      <c r="U5327">
        <v>45563</v>
      </c>
      <c r="V5327" t="s">
        <v>5088</v>
      </c>
      <c r="W5327" t="s">
        <v>5096</v>
      </c>
      <c r="X5327">
        <v>17</v>
      </c>
      <c r="Y5327" t="s">
        <v>5077</v>
      </c>
      <c r="Z5327" t="s">
        <v>5070</v>
      </c>
    </row>
    <row r="5328" spans="1:26" x14ac:dyDescent="0.3">
      <c r="A5328" t="s">
        <v>2479</v>
      </c>
      <c r="B5328" t="s">
        <v>5028</v>
      </c>
      <c r="C5328" t="s">
        <v>5030</v>
      </c>
      <c r="D5328" t="s">
        <v>5032</v>
      </c>
      <c r="E5328" t="s">
        <v>5037</v>
      </c>
      <c r="F5328" t="s">
        <v>5043</v>
      </c>
      <c r="G5328">
        <v>-3.4359999999999999</v>
      </c>
      <c r="H5328">
        <v>55.378100000000003</v>
      </c>
      <c r="I5328">
        <v>54713</v>
      </c>
      <c r="J5328">
        <v>660971</v>
      </c>
      <c r="K5328">
        <v>105128</v>
      </c>
      <c r="L5328">
        <v>29834</v>
      </c>
      <c r="M5328">
        <v>25398</v>
      </c>
      <c r="N5328">
        <v>8.27779027952672E-2</v>
      </c>
      <c r="O5328">
        <v>760349</v>
      </c>
      <c r="P5328">
        <v>0</v>
      </c>
      <c r="Q5328">
        <v>0</v>
      </c>
      <c r="R5328">
        <v>13610</v>
      </c>
      <c r="S5328">
        <v>1.7899999999999999E-2</v>
      </c>
      <c r="T5328" t="s">
        <v>5059</v>
      </c>
      <c r="U5328">
        <v>45653</v>
      </c>
      <c r="V5328" t="s">
        <v>5091</v>
      </c>
      <c r="W5328" t="s">
        <v>5081</v>
      </c>
      <c r="X5328">
        <v>16</v>
      </c>
      <c r="Y5328" t="s">
        <v>5077</v>
      </c>
      <c r="Z5328" t="s">
        <v>5069</v>
      </c>
    </row>
    <row r="5329" spans="1:26" x14ac:dyDescent="0.3">
      <c r="A5329" t="s">
        <v>4311</v>
      </c>
      <c r="B5329" t="s">
        <v>5028</v>
      </c>
      <c r="C5329" t="s">
        <v>5030</v>
      </c>
      <c r="D5329" t="s">
        <v>5034</v>
      </c>
      <c r="E5329" t="s">
        <v>5039</v>
      </c>
      <c r="F5329" t="s">
        <v>5044</v>
      </c>
      <c r="G5329">
        <v>78.962900000000005</v>
      </c>
      <c r="H5329">
        <v>20.593699999999998</v>
      </c>
      <c r="I5329">
        <v>78698</v>
      </c>
      <c r="J5329">
        <v>347510</v>
      </c>
      <c r="K5329">
        <v>37739</v>
      </c>
      <c r="L5329">
        <v>22909</v>
      </c>
      <c r="M5329">
        <v>12120</v>
      </c>
      <c r="N5329">
        <v>0.22646292587607819</v>
      </c>
      <c r="O5329">
        <v>396117</v>
      </c>
      <c r="P5329">
        <v>0</v>
      </c>
      <c r="Q5329">
        <v>0</v>
      </c>
      <c r="R5329">
        <v>8160</v>
      </c>
      <c r="S5329">
        <v>2.06E-2</v>
      </c>
      <c r="T5329" t="s">
        <v>5066</v>
      </c>
      <c r="U5329">
        <v>45640</v>
      </c>
      <c r="V5329" t="s">
        <v>5088</v>
      </c>
      <c r="W5329" t="s">
        <v>5081</v>
      </c>
      <c r="X5329">
        <v>12</v>
      </c>
      <c r="Y5329" t="s">
        <v>5077</v>
      </c>
      <c r="Z5329" t="s">
        <v>5071</v>
      </c>
    </row>
    <row r="5330" spans="1:26" x14ac:dyDescent="0.3">
      <c r="A5330" t="s">
        <v>475</v>
      </c>
      <c r="B5330" t="s">
        <v>5028</v>
      </c>
      <c r="C5330" t="s">
        <v>5029</v>
      </c>
      <c r="D5330" t="s">
        <v>5031</v>
      </c>
      <c r="E5330" t="s">
        <v>5037</v>
      </c>
      <c r="F5330" t="s">
        <v>5043</v>
      </c>
      <c r="G5330">
        <v>-3.4359999999999999</v>
      </c>
      <c r="H5330">
        <v>55.378100000000003</v>
      </c>
      <c r="I5330">
        <v>190486</v>
      </c>
      <c r="J5330">
        <v>1509675</v>
      </c>
      <c r="K5330">
        <v>281693</v>
      </c>
      <c r="L5330">
        <v>110627</v>
      </c>
      <c r="M5330">
        <v>89417</v>
      </c>
      <c r="N5330">
        <v>0.12617718587726809</v>
      </c>
      <c r="O5330">
        <v>1783706</v>
      </c>
      <c r="P5330">
        <v>0</v>
      </c>
      <c r="Q5330">
        <v>0</v>
      </c>
      <c r="R5330">
        <v>38528</v>
      </c>
      <c r="S5330">
        <v>2.1600000000000001E-2</v>
      </c>
      <c r="T5330" t="s">
        <v>5051</v>
      </c>
      <c r="U5330">
        <v>45700</v>
      </c>
      <c r="V5330" t="s">
        <v>5078</v>
      </c>
      <c r="W5330" t="s">
        <v>5086</v>
      </c>
      <c r="X5330">
        <v>15</v>
      </c>
      <c r="Y5330" t="s">
        <v>5077</v>
      </c>
      <c r="Z5330" t="s">
        <v>5070</v>
      </c>
    </row>
    <row r="5331" spans="1:26" x14ac:dyDescent="0.3">
      <c r="A5331" t="s">
        <v>2998</v>
      </c>
      <c r="B5331" t="s">
        <v>5028</v>
      </c>
      <c r="C5331" t="s">
        <v>5029</v>
      </c>
      <c r="D5331" t="s">
        <v>5035</v>
      </c>
      <c r="E5331" t="s">
        <v>5040</v>
      </c>
      <c r="F5331" t="s">
        <v>5050</v>
      </c>
      <c r="G5331">
        <v>-95.712900000000005</v>
      </c>
      <c r="H5331">
        <v>37.090200000000003</v>
      </c>
      <c r="I5331">
        <v>533768</v>
      </c>
      <c r="J5331">
        <v>3093028</v>
      </c>
      <c r="K5331">
        <v>469359</v>
      </c>
      <c r="L5331">
        <v>196399</v>
      </c>
      <c r="M5331">
        <v>93755</v>
      </c>
      <c r="N5331">
        <v>0.17257141304836879</v>
      </c>
      <c r="O5331">
        <v>3553949</v>
      </c>
      <c r="P5331">
        <v>0</v>
      </c>
      <c r="Q5331">
        <v>1572083</v>
      </c>
      <c r="R5331">
        <v>71789</v>
      </c>
      <c r="S5331">
        <v>2.0199999999999999E-2</v>
      </c>
      <c r="T5331" t="s">
        <v>5060</v>
      </c>
      <c r="U5331">
        <v>45360</v>
      </c>
      <c r="V5331" t="s">
        <v>5088</v>
      </c>
      <c r="W5331" t="s">
        <v>5076</v>
      </c>
      <c r="X5331">
        <v>16</v>
      </c>
      <c r="Y5331" t="s">
        <v>5077</v>
      </c>
      <c r="Z5331" t="s">
        <v>5070</v>
      </c>
    </row>
    <row r="5332" spans="1:26" x14ac:dyDescent="0.3">
      <c r="A5332" t="s">
        <v>3570</v>
      </c>
      <c r="B5332" t="s">
        <v>5028</v>
      </c>
      <c r="C5332" t="s">
        <v>5029</v>
      </c>
      <c r="D5332" t="s">
        <v>5034</v>
      </c>
      <c r="E5332" t="s">
        <v>5040</v>
      </c>
      <c r="F5332" t="s">
        <v>5046</v>
      </c>
      <c r="G5332">
        <v>133.77510000000001</v>
      </c>
      <c r="H5332">
        <v>-25.2744</v>
      </c>
      <c r="I5332">
        <v>44288</v>
      </c>
      <c r="J5332">
        <v>211291</v>
      </c>
      <c r="K5332">
        <v>44964</v>
      </c>
      <c r="L5332">
        <v>7984</v>
      </c>
      <c r="M5332">
        <v>5613</v>
      </c>
      <c r="N5332">
        <v>0.2096090619708606</v>
      </c>
      <c r="O5332">
        <v>235415</v>
      </c>
      <c r="P5332">
        <v>0</v>
      </c>
      <c r="Q5332">
        <v>77584</v>
      </c>
      <c r="R5332">
        <v>4661</v>
      </c>
      <c r="S5332">
        <v>1.9800000000000002E-2</v>
      </c>
      <c r="T5332" t="s">
        <v>5057</v>
      </c>
      <c r="U5332">
        <v>45359</v>
      </c>
      <c r="V5332" t="s">
        <v>5091</v>
      </c>
      <c r="W5332" t="s">
        <v>5076</v>
      </c>
      <c r="X5332">
        <v>16</v>
      </c>
      <c r="Y5332" t="s">
        <v>5077</v>
      </c>
      <c r="Z5332" t="s">
        <v>5071</v>
      </c>
    </row>
    <row r="5333" spans="1:26" x14ac:dyDescent="0.3">
      <c r="A5333" t="s">
        <v>2053</v>
      </c>
      <c r="B5333" t="s">
        <v>5028</v>
      </c>
      <c r="C5333" t="s">
        <v>5030</v>
      </c>
      <c r="D5333" t="s">
        <v>5034</v>
      </c>
      <c r="E5333" t="s">
        <v>5036</v>
      </c>
      <c r="F5333" t="s">
        <v>5045</v>
      </c>
      <c r="G5333">
        <v>-51.9253</v>
      </c>
      <c r="H5333">
        <v>-14.234999999999999</v>
      </c>
      <c r="I5333">
        <v>92674</v>
      </c>
      <c r="J5333">
        <v>452509</v>
      </c>
      <c r="K5333">
        <v>86621</v>
      </c>
      <c r="L5333">
        <v>21897</v>
      </c>
      <c r="M5333">
        <v>16573</v>
      </c>
      <c r="N5333">
        <v>0.20480148027245801</v>
      </c>
      <c r="O5333">
        <v>573061</v>
      </c>
      <c r="P5333">
        <v>444948</v>
      </c>
      <c r="Q5333">
        <v>0</v>
      </c>
      <c r="R5333">
        <v>10315</v>
      </c>
      <c r="S5333">
        <v>1.7999999999999999E-2</v>
      </c>
      <c r="T5333" t="s">
        <v>5057</v>
      </c>
      <c r="U5333">
        <v>45776</v>
      </c>
      <c r="V5333" t="s">
        <v>5089</v>
      </c>
      <c r="W5333" t="s">
        <v>5079</v>
      </c>
      <c r="X5333">
        <v>19</v>
      </c>
      <c r="Y5333" t="s">
        <v>5092</v>
      </c>
      <c r="Z5333" t="s">
        <v>5071</v>
      </c>
    </row>
    <row r="5334" spans="1:26" x14ac:dyDescent="0.3">
      <c r="A5334" t="s">
        <v>3798</v>
      </c>
      <c r="B5334" t="s">
        <v>5028</v>
      </c>
      <c r="C5334" t="s">
        <v>5030</v>
      </c>
      <c r="D5334" t="s">
        <v>5034</v>
      </c>
      <c r="E5334" t="s">
        <v>5037</v>
      </c>
      <c r="F5334" t="s">
        <v>5043</v>
      </c>
      <c r="G5334">
        <v>-3.4359999999999999</v>
      </c>
      <c r="H5334">
        <v>55.378100000000003</v>
      </c>
      <c r="I5334">
        <v>44741</v>
      </c>
      <c r="J5334">
        <v>206824</v>
      </c>
      <c r="K5334">
        <v>31059</v>
      </c>
      <c r="L5334">
        <v>9762</v>
      </c>
      <c r="M5334">
        <v>10427</v>
      </c>
      <c r="N5334">
        <v>0.21632660072960239</v>
      </c>
      <c r="O5334">
        <v>251674</v>
      </c>
      <c r="P5334">
        <v>0</v>
      </c>
      <c r="Q5334">
        <v>0</v>
      </c>
      <c r="R5334">
        <v>5385</v>
      </c>
      <c r="S5334">
        <v>2.1399999999999999E-2</v>
      </c>
      <c r="T5334" t="s">
        <v>5056</v>
      </c>
      <c r="U5334">
        <v>45541</v>
      </c>
      <c r="V5334" t="s">
        <v>5091</v>
      </c>
      <c r="W5334" t="s">
        <v>5096</v>
      </c>
      <c r="X5334">
        <v>11</v>
      </c>
      <c r="Y5334" t="s">
        <v>5082</v>
      </c>
      <c r="Z5334" t="s">
        <v>5071</v>
      </c>
    </row>
    <row r="5335" spans="1:26" x14ac:dyDescent="0.3">
      <c r="A5335" t="s">
        <v>1219</v>
      </c>
      <c r="B5335" t="s">
        <v>5028</v>
      </c>
      <c r="C5335" t="s">
        <v>5030</v>
      </c>
      <c r="D5335" t="s">
        <v>5031</v>
      </c>
      <c r="E5335" t="s">
        <v>5036</v>
      </c>
      <c r="F5335" t="s">
        <v>5046</v>
      </c>
      <c r="G5335">
        <v>133.77510000000001</v>
      </c>
      <c r="H5335">
        <v>-25.2744</v>
      </c>
      <c r="I5335">
        <v>155695</v>
      </c>
      <c r="J5335">
        <v>1887039</v>
      </c>
      <c r="K5335">
        <v>240733</v>
      </c>
      <c r="L5335">
        <v>111046</v>
      </c>
      <c r="M5335">
        <v>49428</v>
      </c>
      <c r="N5335">
        <v>8.2507873026189213E-2</v>
      </c>
      <c r="O5335">
        <v>2210173</v>
      </c>
      <c r="P5335">
        <v>1887039</v>
      </c>
      <c r="Q5335">
        <v>0</v>
      </c>
      <c r="R5335">
        <v>34036</v>
      </c>
      <c r="S5335">
        <v>1.54E-2</v>
      </c>
      <c r="T5335" t="s">
        <v>5052</v>
      </c>
      <c r="U5335">
        <v>45409</v>
      </c>
      <c r="V5335" t="s">
        <v>5088</v>
      </c>
      <c r="W5335" t="s">
        <v>5079</v>
      </c>
      <c r="X5335">
        <v>10</v>
      </c>
      <c r="Y5335" t="s">
        <v>5082</v>
      </c>
      <c r="Z5335" t="s">
        <v>5069</v>
      </c>
    </row>
    <row r="5336" spans="1:26" x14ac:dyDescent="0.3">
      <c r="A5336" t="s">
        <v>3887</v>
      </c>
      <c r="B5336" t="s">
        <v>5028</v>
      </c>
      <c r="C5336" t="s">
        <v>5029</v>
      </c>
      <c r="D5336" t="s">
        <v>5034</v>
      </c>
      <c r="E5336" t="s">
        <v>5037</v>
      </c>
      <c r="F5336" t="s">
        <v>5043</v>
      </c>
      <c r="G5336">
        <v>-3.4359999999999999</v>
      </c>
      <c r="H5336">
        <v>55.378100000000003</v>
      </c>
      <c r="I5336">
        <v>65137</v>
      </c>
      <c r="J5336">
        <v>341307</v>
      </c>
      <c r="K5336">
        <v>54829</v>
      </c>
      <c r="L5336">
        <v>14171</v>
      </c>
      <c r="M5336">
        <v>10002</v>
      </c>
      <c r="N5336">
        <v>0.19084606233411991</v>
      </c>
      <c r="O5336">
        <v>420648</v>
      </c>
      <c r="P5336">
        <v>0</v>
      </c>
      <c r="Q5336">
        <v>0</v>
      </c>
      <c r="R5336">
        <v>9338</v>
      </c>
      <c r="S5336">
        <v>2.2200000000000001E-2</v>
      </c>
      <c r="T5336" t="s">
        <v>5056</v>
      </c>
      <c r="U5336">
        <v>45712</v>
      </c>
      <c r="V5336" t="s">
        <v>5085</v>
      </c>
      <c r="W5336" t="s">
        <v>5086</v>
      </c>
      <c r="X5336">
        <v>16</v>
      </c>
      <c r="Y5336" t="s">
        <v>5077</v>
      </c>
      <c r="Z5336" t="s">
        <v>5070</v>
      </c>
    </row>
    <row r="5337" spans="1:26" x14ac:dyDescent="0.3">
      <c r="A5337" t="s">
        <v>2240</v>
      </c>
      <c r="B5337" t="s">
        <v>5028</v>
      </c>
      <c r="C5337" t="s">
        <v>5030</v>
      </c>
      <c r="D5337" t="s">
        <v>5034</v>
      </c>
      <c r="E5337" t="s">
        <v>5039</v>
      </c>
      <c r="F5337" t="s">
        <v>5048</v>
      </c>
      <c r="G5337">
        <v>10.451499999999999</v>
      </c>
      <c r="H5337">
        <v>51.165700000000001</v>
      </c>
      <c r="I5337">
        <v>116083</v>
      </c>
      <c r="J5337">
        <v>613951</v>
      </c>
      <c r="K5337">
        <v>112044</v>
      </c>
      <c r="L5337">
        <v>31109</v>
      </c>
      <c r="M5337">
        <v>14063</v>
      </c>
      <c r="N5337">
        <v>0.18907559788510081</v>
      </c>
      <c r="O5337">
        <v>763033</v>
      </c>
      <c r="P5337">
        <v>0</v>
      </c>
      <c r="Q5337">
        <v>0</v>
      </c>
      <c r="R5337">
        <v>11674</v>
      </c>
      <c r="S5337">
        <v>1.5299999999999999E-2</v>
      </c>
      <c r="T5337" t="s">
        <v>5066</v>
      </c>
      <c r="U5337">
        <v>45596</v>
      </c>
      <c r="V5337" t="s">
        <v>5075</v>
      </c>
      <c r="W5337" t="s">
        <v>5090</v>
      </c>
      <c r="X5337">
        <v>16</v>
      </c>
      <c r="Y5337" t="s">
        <v>5077</v>
      </c>
      <c r="Z5337" t="s">
        <v>5070</v>
      </c>
    </row>
    <row r="5338" spans="1:26" x14ac:dyDescent="0.3">
      <c r="A5338" t="s">
        <v>4217</v>
      </c>
      <c r="B5338" t="s">
        <v>5028</v>
      </c>
      <c r="C5338" t="s">
        <v>5029</v>
      </c>
      <c r="D5338" t="s">
        <v>5031</v>
      </c>
      <c r="E5338" t="s">
        <v>5039</v>
      </c>
      <c r="F5338" t="s">
        <v>5050</v>
      </c>
      <c r="G5338">
        <v>-95.712900000000005</v>
      </c>
      <c r="H5338">
        <v>37.090200000000003</v>
      </c>
      <c r="I5338">
        <v>215527</v>
      </c>
      <c r="J5338">
        <v>1619231</v>
      </c>
      <c r="K5338">
        <v>354024</v>
      </c>
      <c r="L5338">
        <v>124419</v>
      </c>
      <c r="M5338">
        <v>72759</v>
      </c>
      <c r="N5338">
        <v>0.13310454648412559</v>
      </c>
      <c r="O5338">
        <v>2071951</v>
      </c>
      <c r="P5338">
        <v>0</v>
      </c>
      <c r="Q5338">
        <v>0</v>
      </c>
      <c r="R5338">
        <v>55735</v>
      </c>
      <c r="S5338">
        <v>2.69E-2</v>
      </c>
      <c r="T5338" t="s">
        <v>5067</v>
      </c>
      <c r="U5338">
        <v>45562</v>
      </c>
      <c r="V5338" t="s">
        <v>5091</v>
      </c>
      <c r="W5338" t="s">
        <v>5096</v>
      </c>
      <c r="X5338">
        <v>12</v>
      </c>
      <c r="Y5338" t="s">
        <v>5077</v>
      </c>
      <c r="Z5338" t="s">
        <v>5070</v>
      </c>
    </row>
    <row r="5339" spans="1:26" x14ac:dyDescent="0.3">
      <c r="A5339" t="s">
        <v>4411</v>
      </c>
      <c r="B5339" t="s">
        <v>5028</v>
      </c>
      <c r="C5339" t="s">
        <v>5030</v>
      </c>
      <c r="D5339" t="s">
        <v>5034</v>
      </c>
      <c r="E5339" t="s">
        <v>5037</v>
      </c>
      <c r="F5339" t="s">
        <v>5050</v>
      </c>
      <c r="G5339">
        <v>-95.712900000000005</v>
      </c>
      <c r="H5339">
        <v>37.090200000000003</v>
      </c>
      <c r="I5339">
        <v>31936</v>
      </c>
      <c r="J5339">
        <v>181554</v>
      </c>
      <c r="K5339">
        <v>37676</v>
      </c>
      <c r="L5339">
        <v>10694</v>
      </c>
      <c r="M5339">
        <v>10616</v>
      </c>
      <c r="N5339">
        <v>0.1759084047886886</v>
      </c>
      <c r="O5339">
        <v>213699</v>
      </c>
      <c r="P5339">
        <v>0</v>
      </c>
      <c r="Q5339">
        <v>0</v>
      </c>
      <c r="R5339">
        <v>2778</v>
      </c>
      <c r="S5339">
        <v>1.2999999999999999E-2</v>
      </c>
      <c r="T5339" t="s">
        <v>5056</v>
      </c>
      <c r="U5339">
        <v>45770</v>
      </c>
      <c r="V5339" t="s">
        <v>5078</v>
      </c>
      <c r="W5339" t="s">
        <v>5079</v>
      </c>
      <c r="X5339">
        <v>11</v>
      </c>
      <c r="Y5339" t="s">
        <v>5082</v>
      </c>
      <c r="Z5339" t="s">
        <v>5070</v>
      </c>
    </row>
    <row r="5340" spans="1:26" x14ac:dyDescent="0.3">
      <c r="A5340" t="s">
        <v>4687</v>
      </c>
      <c r="B5340" t="s">
        <v>5028</v>
      </c>
      <c r="C5340" t="s">
        <v>5030</v>
      </c>
      <c r="D5340" t="s">
        <v>5034</v>
      </c>
      <c r="E5340" t="s">
        <v>5037</v>
      </c>
      <c r="F5340" t="s">
        <v>5046</v>
      </c>
      <c r="G5340">
        <v>133.77510000000001</v>
      </c>
      <c r="H5340">
        <v>-25.2744</v>
      </c>
      <c r="I5340">
        <v>60207</v>
      </c>
      <c r="J5340">
        <v>353556</v>
      </c>
      <c r="K5340">
        <v>41742</v>
      </c>
      <c r="L5340">
        <v>26471</v>
      </c>
      <c r="M5340">
        <v>8194</v>
      </c>
      <c r="N5340">
        <v>0.17029148754705381</v>
      </c>
      <c r="O5340">
        <v>413583</v>
      </c>
      <c r="P5340">
        <v>0</v>
      </c>
      <c r="Q5340">
        <v>0</v>
      </c>
      <c r="R5340">
        <v>4632</v>
      </c>
      <c r="S5340">
        <v>1.12E-2</v>
      </c>
      <c r="T5340" t="s">
        <v>5056</v>
      </c>
      <c r="U5340">
        <v>45352</v>
      </c>
      <c r="V5340" t="s">
        <v>5091</v>
      </c>
      <c r="W5340" t="s">
        <v>5076</v>
      </c>
      <c r="X5340">
        <v>12</v>
      </c>
      <c r="Y5340" t="s">
        <v>5077</v>
      </c>
      <c r="Z5340" t="s">
        <v>5070</v>
      </c>
    </row>
    <row r="5341" spans="1:26" x14ac:dyDescent="0.3">
      <c r="A5341" t="s">
        <v>4985</v>
      </c>
      <c r="B5341" t="s">
        <v>5028</v>
      </c>
      <c r="C5341" t="s">
        <v>5030</v>
      </c>
      <c r="D5341" t="s">
        <v>5034</v>
      </c>
      <c r="E5341" t="s">
        <v>5039</v>
      </c>
      <c r="F5341" t="s">
        <v>5044</v>
      </c>
      <c r="G5341">
        <v>78.962900000000005</v>
      </c>
      <c r="H5341">
        <v>20.593699999999998</v>
      </c>
      <c r="I5341">
        <v>34990</v>
      </c>
      <c r="J5341">
        <v>222238</v>
      </c>
      <c r="K5341">
        <v>35954</v>
      </c>
      <c r="L5341">
        <v>7482</v>
      </c>
      <c r="M5341">
        <v>8047</v>
      </c>
      <c r="N5341">
        <v>0.1574443675969778</v>
      </c>
      <c r="O5341">
        <v>246236</v>
      </c>
      <c r="P5341">
        <v>0</v>
      </c>
      <c r="Q5341">
        <v>0</v>
      </c>
      <c r="R5341">
        <v>5638</v>
      </c>
      <c r="S5341">
        <v>2.29E-2</v>
      </c>
      <c r="T5341" t="s">
        <v>5066</v>
      </c>
      <c r="U5341">
        <v>45619</v>
      </c>
      <c r="V5341" t="s">
        <v>5088</v>
      </c>
      <c r="W5341" t="s">
        <v>5094</v>
      </c>
      <c r="X5341">
        <v>14</v>
      </c>
      <c r="Y5341" t="s">
        <v>5077</v>
      </c>
      <c r="Z5341" t="s">
        <v>5070</v>
      </c>
    </row>
    <row r="5342" spans="1:26" x14ac:dyDescent="0.3">
      <c r="A5342" t="s">
        <v>2841</v>
      </c>
      <c r="B5342" t="s">
        <v>5028</v>
      </c>
      <c r="C5342" t="s">
        <v>5029</v>
      </c>
      <c r="D5342" t="s">
        <v>5031</v>
      </c>
      <c r="E5342" t="s">
        <v>5040</v>
      </c>
      <c r="F5342" t="s">
        <v>5043</v>
      </c>
      <c r="G5342">
        <v>-3.4359999999999999</v>
      </c>
      <c r="H5342">
        <v>55.378100000000003</v>
      </c>
      <c r="I5342">
        <v>34269</v>
      </c>
      <c r="J5342">
        <v>342596</v>
      </c>
      <c r="K5342">
        <v>61743</v>
      </c>
      <c r="L5342">
        <v>20492</v>
      </c>
      <c r="M5342">
        <v>12549</v>
      </c>
      <c r="N5342">
        <v>0.1000298297581375</v>
      </c>
      <c r="O5342">
        <v>397410</v>
      </c>
      <c r="P5342">
        <v>0</v>
      </c>
      <c r="Q5342">
        <v>28736</v>
      </c>
      <c r="R5342">
        <v>10133</v>
      </c>
      <c r="S5342">
        <v>2.5499999999999998E-2</v>
      </c>
      <c r="T5342" t="s">
        <v>5052</v>
      </c>
      <c r="U5342">
        <v>45457</v>
      </c>
      <c r="V5342" t="s">
        <v>5091</v>
      </c>
      <c r="W5342" t="s">
        <v>5093</v>
      </c>
      <c r="X5342">
        <v>10</v>
      </c>
      <c r="Y5342" t="s">
        <v>5082</v>
      </c>
      <c r="Z5342" t="s">
        <v>5070</v>
      </c>
    </row>
    <row r="5343" spans="1:26" x14ac:dyDescent="0.3">
      <c r="A5343" t="s">
        <v>1264</v>
      </c>
      <c r="B5343" t="s">
        <v>5028</v>
      </c>
      <c r="C5343" t="s">
        <v>5030</v>
      </c>
      <c r="D5343" t="s">
        <v>5031</v>
      </c>
      <c r="E5343" t="s">
        <v>5039</v>
      </c>
      <c r="F5343" t="s">
        <v>5045</v>
      </c>
      <c r="G5343">
        <v>-51.9253</v>
      </c>
      <c r="H5343">
        <v>-14.234999999999999</v>
      </c>
      <c r="I5343">
        <v>116378</v>
      </c>
      <c r="J5343">
        <v>1304335</v>
      </c>
      <c r="K5343">
        <v>215199</v>
      </c>
      <c r="L5343">
        <v>91283</v>
      </c>
      <c r="M5343">
        <v>64667</v>
      </c>
      <c r="N5343">
        <v>8.9224695894073003E-2</v>
      </c>
      <c r="O5343">
        <v>1545980</v>
      </c>
      <c r="P5343">
        <v>0</v>
      </c>
      <c r="Q5343">
        <v>0</v>
      </c>
      <c r="R5343">
        <v>33856</v>
      </c>
      <c r="S5343">
        <v>2.1899999999999999E-2</v>
      </c>
      <c r="T5343" t="s">
        <v>5067</v>
      </c>
      <c r="U5343">
        <v>45777</v>
      </c>
      <c r="V5343" t="s">
        <v>5078</v>
      </c>
      <c r="W5343" t="s">
        <v>5079</v>
      </c>
      <c r="X5343">
        <v>10</v>
      </c>
      <c r="Y5343" t="s">
        <v>5082</v>
      </c>
      <c r="Z5343" t="s">
        <v>5069</v>
      </c>
    </row>
    <row r="5344" spans="1:26" x14ac:dyDescent="0.3">
      <c r="A5344" t="s">
        <v>1800</v>
      </c>
      <c r="B5344" t="s">
        <v>5028</v>
      </c>
      <c r="C5344" t="s">
        <v>5030</v>
      </c>
      <c r="D5344" t="s">
        <v>5034</v>
      </c>
      <c r="E5344" t="s">
        <v>5039</v>
      </c>
      <c r="F5344" t="s">
        <v>5043</v>
      </c>
      <c r="G5344">
        <v>-3.4359999999999999</v>
      </c>
      <c r="H5344">
        <v>55.378100000000003</v>
      </c>
      <c r="I5344">
        <v>46648</v>
      </c>
      <c r="J5344">
        <v>193920</v>
      </c>
      <c r="K5344">
        <v>23047</v>
      </c>
      <c r="L5344">
        <v>7159</v>
      </c>
      <c r="M5344">
        <v>9681</v>
      </c>
      <c r="N5344">
        <v>0.2405545337066296</v>
      </c>
      <c r="O5344">
        <v>231527</v>
      </c>
      <c r="P5344">
        <v>0</v>
      </c>
      <c r="Q5344">
        <v>0</v>
      </c>
      <c r="R5344">
        <v>2593</v>
      </c>
      <c r="S5344">
        <v>1.12E-2</v>
      </c>
      <c r="T5344" t="s">
        <v>5066</v>
      </c>
      <c r="U5344">
        <v>45529</v>
      </c>
      <c r="V5344" t="s">
        <v>5080</v>
      </c>
      <c r="W5344" t="s">
        <v>5095</v>
      </c>
      <c r="X5344">
        <v>13</v>
      </c>
      <c r="Y5344" t="s">
        <v>5077</v>
      </c>
      <c r="Z5344" t="s">
        <v>5071</v>
      </c>
    </row>
    <row r="5345" spans="1:26" x14ac:dyDescent="0.3">
      <c r="A5345" t="s">
        <v>3800</v>
      </c>
      <c r="B5345" t="s">
        <v>5028</v>
      </c>
      <c r="C5345" t="s">
        <v>5029</v>
      </c>
      <c r="D5345" t="s">
        <v>5034</v>
      </c>
      <c r="E5345" t="s">
        <v>5040</v>
      </c>
      <c r="F5345" t="s">
        <v>5049</v>
      </c>
      <c r="G5345">
        <v>-106.3468</v>
      </c>
      <c r="H5345">
        <v>56.130400000000002</v>
      </c>
      <c r="I5345">
        <v>39502</v>
      </c>
      <c r="J5345">
        <v>193504</v>
      </c>
      <c r="K5345">
        <v>34810</v>
      </c>
      <c r="L5345">
        <v>7975</v>
      </c>
      <c r="M5345">
        <v>5880</v>
      </c>
      <c r="N5345">
        <v>0.2041416020795937</v>
      </c>
      <c r="O5345">
        <v>236498</v>
      </c>
      <c r="P5345">
        <v>0</v>
      </c>
      <c r="Q5345">
        <v>27350</v>
      </c>
      <c r="R5345">
        <v>3263</v>
      </c>
      <c r="S5345">
        <v>1.38E-2</v>
      </c>
      <c r="T5345" t="s">
        <v>5057</v>
      </c>
      <c r="U5345">
        <v>45467</v>
      </c>
      <c r="V5345" t="s">
        <v>5085</v>
      </c>
      <c r="W5345" t="s">
        <v>5093</v>
      </c>
      <c r="X5345">
        <v>10</v>
      </c>
      <c r="Y5345" t="s">
        <v>5082</v>
      </c>
      <c r="Z5345" t="s">
        <v>5071</v>
      </c>
    </row>
    <row r="5346" spans="1:26" x14ac:dyDescent="0.3">
      <c r="A5346" t="s">
        <v>1229</v>
      </c>
      <c r="B5346" t="s">
        <v>5028</v>
      </c>
      <c r="C5346" t="s">
        <v>5029</v>
      </c>
      <c r="D5346" t="s">
        <v>5032</v>
      </c>
      <c r="E5346" t="s">
        <v>5037</v>
      </c>
      <c r="F5346" t="s">
        <v>5048</v>
      </c>
      <c r="G5346">
        <v>10.451499999999999</v>
      </c>
      <c r="H5346">
        <v>51.165700000000001</v>
      </c>
      <c r="I5346">
        <v>26691</v>
      </c>
      <c r="J5346">
        <v>284297</v>
      </c>
      <c r="K5346">
        <v>29979</v>
      </c>
      <c r="L5346">
        <v>9976</v>
      </c>
      <c r="M5346">
        <v>13970</v>
      </c>
      <c r="N5346">
        <v>9.3885215759013124E-2</v>
      </c>
      <c r="O5346">
        <v>324079</v>
      </c>
      <c r="P5346">
        <v>0</v>
      </c>
      <c r="Q5346">
        <v>0</v>
      </c>
      <c r="R5346">
        <v>3532</v>
      </c>
      <c r="S5346">
        <v>1.09E-2</v>
      </c>
      <c r="T5346" t="s">
        <v>5059</v>
      </c>
      <c r="U5346">
        <v>45574</v>
      </c>
      <c r="V5346" t="s">
        <v>5078</v>
      </c>
      <c r="W5346" t="s">
        <v>5090</v>
      </c>
      <c r="X5346">
        <v>19</v>
      </c>
      <c r="Y5346" t="s">
        <v>5092</v>
      </c>
      <c r="Z5346" t="s">
        <v>5069</v>
      </c>
    </row>
    <row r="5347" spans="1:26" x14ac:dyDescent="0.3">
      <c r="A5347" t="s">
        <v>3347</v>
      </c>
      <c r="B5347" t="s">
        <v>5028</v>
      </c>
      <c r="C5347" t="s">
        <v>5029</v>
      </c>
      <c r="D5347" t="s">
        <v>5031</v>
      </c>
      <c r="E5347" t="s">
        <v>5039</v>
      </c>
      <c r="F5347" t="s">
        <v>5047</v>
      </c>
      <c r="G5347">
        <v>138.25290000000001</v>
      </c>
      <c r="H5347">
        <v>36.204799999999999</v>
      </c>
      <c r="I5347">
        <v>36812</v>
      </c>
      <c r="J5347">
        <v>316837</v>
      </c>
      <c r="K5347">
        <v>61518</v>
      </c>
      <c r="L5347">
        <v>11796</v>
      </c>
      <c r="M5347">
        <v>12722</v>
      </c>
      <c r="N5347">
        <v>0.1161885450328782</v>
      </c>
      <c r="O5347">
        <v>358389</v>
      </c>
      <c r="P5347">
        <v>0</v>
      </c>
      <c r="Q5347">
        <v>0</v>
      </c>
      <c r="R5347">
        <v>7382</v>
      </c>
      <c r="S5347">
        <v>2.06E-2</v>
      </c>
      <c r="T5347" t="s">
        <v>5067</v>
      </c>
      <c r="U5347">
        <v>45694</v>
      </c>
      <c r="V5347" t="s">
        <v>5075</v>
      </c>
      <c r="W5347" t="s">
        <v>5086</v>
      </c>
      <c r="X5347">
        <v>16</v>
      </c>
      <c r="Y5347" t="s">
        <v>5077</v>
      </c>
      <c r="Z5347" t="s">
        <v>5070</v>
      </c>
    </row>
    <row r="5348" spans="1:26" x14ac:dyDescent="0.3">
      <c r="A5348" t="s">
        <v>3878</v>
      </c>
      <c r="B5348" t="s">
        <v>5028</v>
      </c>
      <c r="C5348" t="s">
        <v>5029</v>
      </c>
      <c r="D5348" t="s">
        <v>5034</v>
      </c>
      <c r="E5348" t="s">
        <v>5036</v>
      </c>
      <c r="F5348" t="s">
        <v>5044</v>
      </c>
      <c r="G5348">
        <v>78.962900000000005</v>
      </c>
      <c r="H5348">
        <v>20.593699999999998</v>
      </c>
      <c r="I5348">
        <v>55631</v>
      </c>
      <c r="J5348">
        <v>254168</v>
      </c>
      <c r="K5348">
        <v>35947</v>
      </c>
      <c r="L5348">
        <v>16669</v>
      </c>
      <c r="M5348">
        <v>11247</v>
      </c>
      <c r="N5348">
        <v>0.21887562105434399</v>
      </c>
      <c r="O5348">
        <v>322577</v>
      </c>
      <c r="P5348">
        <v>227416</v>
      </c>
      <c r="Q5348">
        <v>0</v>
      </c>
      <c r="R5348">
        <v>8225</v>
      </c>
      <c r="S5348">
        <v>2.5499999999999998E-2</v>
      </c>
      <c r="T5348" t="s">
        <v>5057</v>
      </c>
      <c r="U5348">
        <v>45458</v>
      </c>
      <c r="V5348" t="s">
        <v>5088</v>
      </c>
      <c r="W5348" t="s">
        <v>5093</v>
      </c>
      <c r="X5348">
        <v>17</v>
      </c>
      <c r="Y5348" t="s">
        <v>5077</v>
      </c>
      <c r="Z5348" t="s">
        <v>5071</v>
      </c>
    </row>
    <row r="5349" spans="1:26" x14ac:dyDescent="0.3">
      <c r="A5349" t="s">
        <v>3286</v>
      </c>
      <c r="B5349" t="s">
        <v>5028</v>
      </c>
      <c r="C5349" t="s">
        <v>5029</v>
      </c>
      <c r="D5349" t="s">
        <v>5034</v>
      </c>
      <c r="E5349" t="s">
        <v>5037</v>
      </c>
      <c r="F5349" t="s">
        <v>5043</v>
      </c>
      <c r="G5349">
        <v>-3.4359999999999999</v>
      </c>
      <c r="H5349">
        <v>55.378100000000003</v>
      </c>
      <c r="I5349">
        <v>59522</v>
      </c>
      <c r="J5349">
        <v>257268</v>
      </c>
      <c r="K5349">
        <v>60044</v>
      </c>
      <c r="L5349">
        <v>11960</v>
      </c>
      <c r="M5349">
        <v>5783</v>
      </c>
      <c r="N5349">
        <v>0.23136471973084291</v>
      </c>
      <c r="O5349">
        <v>307485</v>
      </c>
      <c r="P5349">
        <v>0</v>
      </c>
      <c r="Q5349">
        <v>0</v>
      </c>
      <c r="R5349">
        <v>3259</v>
      </c>
      <c r="S5349">
        <v>1.06E-2</v>
      </c>
      <c r="T5349" t="s">
        <v>5056</v>
      </c>
      <c r="U5349">
        <v>45684</v>
      </c>
      <c r="V5349" t="s">
        <v>5085</v>
      </c>
      <c r="W5349" t="s">
        <v>5084</v>
      </c>
      <c r="X5349">
        <v>17</v>
      </c>
      <c r="Y5349" t="s">
        <v>5077</v>
      </c>
      <c r="Z5349" t="s">
        <v>5071</v>
      </c>
    </row>
    <row r="5350" spans="1:26" x14ac:dyDescent="0.3">
      <c r="A5350" t="s">
        <v>4953</v>
      </c>
      <c r="B5350" t="s">
        <v>5028</v>
      </c>
      <c r="C5350" t="s">
        <v>5029</v>
      </c>
      <c r="D5350" t="s">
        <v>5034</v>
      </c>
      <c r="E5350" t="s">
        <v>5036</v>
      </c>
      <c r="F5350" t="s">
        <v>5046</v>
      </c>
      <c r="G5350">
        <v>133.77510000000001</v>
      </c>
      <c r="H5350">
        <v>-25.2744</v>
      </c>
      <c r="I5350">
        <v>66539</v>
      </c>
      <c r="J5350">
        <v>269383</v>
      </c>
      <c r="K5350">
        <v>27852</v>
      </c>
      <c r="L5350">
        <v>14333</v>
      </c>
      <c r="M5350">
        <v>13912</v>
      </c>
      <c r="N5350">
        <v>0.24700598631724749</v>
      </c>
      <c r="O5350">
        <v>304980</v>
      </c>
      <c r="P5350">
        <v>239098</v>
      </c>
      <c r="Q5350">
        <v>0</v>
      </c>
      <c r="R5350">
        <v>9027</v>
      </c>
      <c r="S5350">
        <v>2.9600000000000001E-2</v>
      </c>
      <c r="T5350" t="s">
        <v>5057</v>
      </c>
      <c r="U5350">
        <v>45714</v>
      </c>
      <c r="V5350" t="s">
        <v>5078</v>
      </c>
      <c r="W5350" t="s">
        <v>5086</v>
      </c>
      <c r="X5350">
        <v>12</v>
      </c>
      <c r="Y5350" t="s">
        <v>5077</v>
      </c>
      <c r="Z5350" t="s">
        <v>5071</v>
      </c>
    </row>
    <row r="5351" spans="1:26" x14ac:dyDescent="0.3">
      <c r="A5351" t="s">
        <v>3501</v>
      </c>
      <c r="B5351" t="s">
        <v>5028</v>
      </c>
      <c r="C5351" t="s">
        <v>5029</v>
      </c>
      <c r="D5351" t="s">
        <v>5035</v>
      </c>
      <c r="E5351" t="s">
        <v>5040</v>
      </c>
      <c r="F5351" t="s">
        <v>5044</v>
      </c>
      <c r="G5351">
        <v>78.962900000000005</v>
      </c>
      <c r="H5351">
        <v>20.593699999999998</v>
      </c>
      <c r="I5351">
        <v>8543</v>
      </c>
      <c r="J5351">
        <v>52908</v>
      </c>
      <c r="K5351">
        <v>5635</v>
      </c>
      <c r="L5351">
        <v>2721</v>
      </c>
      <c r="M5351">
        <v>2671</v>
      </c>
      <c r="N5351">
        <v>0.16147403366476329</v>
      </c>
      <c r="O5351">
        <v>68284</v>
      </c>
      <c r="P5351">
        <v>0</v>
      </c>
      <c r="Q5351">
        <v>494190</v>
      </c>
      <c r="R5351">
        <v>1693</v>
      </c>
      <c r="S5351">
        <v>2.4799999999999999E-2</v>
      </c>
      <c r="T5351" t="s">
        <v>5058</v>
      </c>
      <c r="U5351">
        <v>45484</v>
      </c>
      <c r="V5351" t="s">
        <v>5075</v>
      </c>
      <c r="W5351" t="s">
        <v>5083</v>
      </c>
      <c r="X5351">
        <v>12</v>
      </c>
      <c r="Y5351" t="s">
        <v>5077</v>
      </c>
      <c r="Z5351" t="s">
        <v>5070</v>
      </c>
    </row>
    <row r="5352" spans="1:26" x14ac:dyDescent="0.3">
      <c r="A5352" t="s">
        <v>1418</v>
      </c>
      <c r="B5352" t="s">
        <v>5028</v>
      </c>
      <c r="C5352" t="s">
        <v>5029</v>
      </c>
      <c r="D5352" t="s">
        <v>5034</v>
      </c>
      <c r="E5352" t="s">
        <v>5037</v>
      </c>
      <c r="F5352" t="s">
        <v>5045</v>
      </c>
      <c r="G5352">
        <v>-51.9253</v>
      </c>
      <c r="H5352">
        <v>-14.234999999999999</v>
      </c>
      <c r="I5352">
        <v>25190</v>
      </c>
      <c r="J5352">
        <v>107317</v>
      </c>
      <c r="K5352">
        <v>15876</v>
      </c>
      <c r="L5352">
        <v>6395</v>
      </c>
      <c r="M5352">
        <v>2456</v>
      </c>
      <c r="N5352">
        <v>0.2347292270457792</v>
      </c>
      <c r="O5352">
        <v>121213</v>
      </c>
      <c r="P5352">
        <v>0</v>
      </c>
      <c r="Q5352">
        <v>0</v>
      </c>
      <c r="R5352">
        <v>3042</v>
      </c>
      <c r="S5352">
        <v>2.5100000000000001E-2</v>
      </c>
      <c r="T5352" t="s">
        <v>5056</v>
      </c>
      <c r="U5352">
        <v>45413</v>
      </c>
      <c r="V5352" t="s">
        <v>5078</v>
      </c>
      <c r="W5352" t="s">
        <v>5087</v>
      </c>
      <c r="X5352">
        <v>14</v>
      </c>
      <c r="Y5352" t="s">
        <v>5077</v>
      </c>
      <c r="Z5352" t="s">
        <v>5071</v>
      </c>
    </row>
    <row r="5353" spans="1:26" x14ac:dyDescent="0.3">
      <c r="A5353" t="s">
        <v>4800</v>
      </c>
      <c r="B5353" t="s">
        <v>5028</v>
      </c>
      <c r="C5353" t="s">
        <v>5030</v>
      </c>
      <c r="D5353" t="s">
        <v>5034</v>
      </c>
      <c r="E5353" t="s">
        <v>5039</v>
      </c>
      <c r="F5353" t="s">
        <v>5043</v>
      </c>
      <c r="G5353">
        <v>-3.4359999999999999</v>
      </c>
      <c r="H5353">
        <v>55.378100000000003</v>
      </c>
      <c r="I5353">
        <v>63043</v>
      </c>
      <c r="J5353">
        <v>412743</v>
      </c>
      <c r="K5353">
        <v>65550</v>
      </c>
      <c r="L5353">
        <v>19205</v>
      </c>
      <c r="M5353">
        <v>21906</v>
      </c>
      <c r="N5353">
        <v>0.15274325632811711</v>
      </c>
      <c r="O5353">
        <v>524166</v>
      </c>
      <c r="P5353">
        <v>0</v>
      </c>
      <c r="Q5353">
        <v>0</v>
      </c>
      <c r="R5353">
        <v>8229</v>
      </c>
      <c r="S5353">
        <v>1.5699999999999999E-2</v>
      </c>
      <c r="T5353" t="s">
        <v>5066</v>
      </c>
      <c r="U5353">
        <v>45626</v>
      </c>
      <c r="V5353" t="s">
        <v>5088</v>
      </c>
      <c r="W5353" t="s">
        <v>5094</v>
      </c>
      <c r="X5353">
        <v>14</v>
      </c>
      <c r="Y5353" t="s">
        <v>5077</v>
      </c>
      <c r="Z5353" t="s">
        <v>5070</v>
      </c>
    </row>
    <row r="5354" spans="1:26" x14ac:dyDescent="0.3">
      <c r="A5354" t="s">
        <v>3273</v>
      </c>
      <c r="B5354" t="s">
        <v>5028</v>
      </c>
      <c r="C5354" t="s">
        <v>5030</v>
      </c>
      <c r="D5354" t="s">
        <v>5034</v>
      </c>
      <c r="E5354" t="s">
        <v>5039</v>
      </c>
      <c r="F5354" t="s">
        <v>5045</v>
      </c>
      <c r="G5354">
        <v>-51.9253</v>
      </c>
      <c r="H5354">
        <v>-14.234999999999999</v>
      </c>
      <c r="I5354">
        <v>19312</v>
      </c>
      <c r="J5354">
        <v>121951</v>
      </c>
      <c r="K5354">
        <v>17804</v>
      </c>
      <c r="L5354">
        <v>6140</v>
      </c>
      <c r="M5354">
        <v>5238</v>
      </c>
      <c r="N5354">
        <v>0.15836166648704811</v>
      </c>
      <c r="O5354">
        <v>144588</v>
      </c>
      <c r="P5354">
        <v>0</v>
      </c>
      <c r="Q5354">
        <v>0</v>
      </c>
      <c r="R5354">
        <v>3788</v>
      </c>
      <c r="S5354">
        <v>2.6200000000000001E-2</v>
      </c>
      <c r="T5354" t="s">
        <v>5066</v>
      </c>
      <c r="U5354">
        <v>45438</v>
      </c>
      <c r="V5354" t="s">
        <v>5080</v>
      </c>
      <c r="W5354" t="s">
        <v>5087</v>
      </c>
      <c r="X5354">
        <v>15</v>
      </c>
      <c r="Y5354" t="s">
        <v>5077</v>
      </c>
      <c r="Z5354" t="s">
        <v>5070</v>
      </c>
    </row>
    <row r="5355" spans="1:26" x14ac:dyDescent="0.3">
      <c r="A5355" t="s">
        <v>1593</v>
      </c>
      <c r="B5355" t="s">
        <v>5028</v>
      </c>
      <c r="C5355" t="s">
        <v>5029</v>
      </c>
      <c r="D5355" t="s">
        <v>5032</v>
      </c>
      <c r="E5355" t="s">
        <v>5037</v>
      </c>
      <c r="F5355" t="s">
        <v>5047</v>
      </c>
      <c r="G5355">
        <v>138.25290000000001</v>
      </c>
      <c r="H5355">
        <v>36.204799999999999</v>
      </c>
      <c r="I5355">
        <v>14995</v>
      </c>
      <c r="J5355">
        <v>198782</v>
      </c>
      <c r="K5355">
        <v>39878</v>
      </c>
      <c r="L5355">
        <v>14385</v>
      </c>
      <c r="M5355">
        <v>4051</v>
      </c>
      <c r="N5355">
        <v>7.5436267879168087E-2</v>
      </c>
      <c r="O5355">
        <v>234677</v>
      </c>
      <c r="P5355">
        <v>0</v>
      </c>
      <c r="Q5355">
        <v>0</v>
      </c>
      <c r="R5355">
        <v>6101</v>
      </c>
      <c r="S5355">
        <v>2.5999999999999999E-2</v>
      </c>
      <c r="T5355" t="s">
        <v>5059</v>
      </c>
      <c r="U5355">
        <v>45502</v>
      </c>
      <c r="V5355" t="s">
        <v>5085</v>
      </c>
      <c r="W5355" t="s">
        <v>5083</v>
      </c>
      <c r="X5355">
        <v>17</v>
      </c>
      <c r="Y5355" t="s">
        <v>5077</v>
      </c>
      <c r="Z5355" t="s">
        <v>5069</v>
      </c>
    </row>
    <row r="5356" spans="1:26" x14ac:dyDescent="0.3">
      <c r="A5356" t="s">
        <v>2259</v>
      </c>
      <c r="B5356" t="s">
        <v>5028</v>
      </c>
      <c r="C5356" t="s">
        <v>5029</v>
      </c>
      <c r="D5356" t="s">
        <v>5034</v>
      </c>
      <c r="E5356" t="s">
        <v>5039</v>
      </c>
      <c r="F5356" t="s">
        <v>5050</v>
      </c>
      <c r="G5356">
        <v>-95.712900000000005</v>
      </c>
      <c r="H5356">
        <v>37.090200000000003</v>
      </c>
      <c r="I5356">
        <v>34001</v>
      </c>
      <c r="J5356">
        <v>203355</v>
      </c>
      <c r="K5356">
        <v>20684</v>
      </c>
      <c r="L5356">
        <v>10446</v>
      </c>
      <c r="M5356">
        <v>7404</v>
      </c>
      <c r="N5356">
        <v>0.16720319030988079</v>
      </c>
      <c r="O5356">
        <v>263889</v>
      </c>
      <c r="P5356">
        <v>0</v>
      </c>
      <c r="Q5356">
        <v>0</v>
      </c>
      <c r="R5356">
        <v>3588</v>
      </c>
      <c r="S5356">
        <v>1.3599999999999999E-2</v>
      </c>
      <c r="T5356" t="s">
        <v>5066</v>
      </c>
      <c r="U5356">
        <v>45605</v>
      </c>
      <c r="V5356" t="s">
        <v>5088</v>
      </c>
      <c r="W5356" t="s">
        <v>5094</v>
      </c>
      <c r="X5356">
        <v>9</v>
      </c>
      <c r="Y5356" t="s">
        <v>5082</v>
      </c>
      <c r="Z5356" t="s">
        <v>5070</v>
      </c>
    </row>
    <row r="5357" spans="1:26" x14ac:dyDescent="0.3">
      <c r="A5357" t="s">
        <v>216</v>
      </c>
      <c r="B5357" t="s">
        <v>5028</v>
      </c>
      <c r="C5357" t="s">
        <v>5029</v>
      </c>
      <c r="D5357" t="s">
        <v>5032</v>
      </c>
      <c r="E5357" t="s">
        <v>5037</v>
      </c>
      <c r="F5357" t="s">
        <v>5049</v>
      </c>
      <c r="G5357">
        <v>-106.3468</v>
      </c>
      <c r="H5357">
        <v>56.130400000000002</v>
      </c>
      <c r="I5357">
        <v>27395</v>
      </c>
      <c r="J5357">
        <v>546842</v>
      </c>
      <c r="K5357">
        <v>119185</v>
      </c>
      <c r="L5357">
        <v>18849</v>
      </c>
      <c r="M5357">
        <v>20070</v>
      </c>
      <c r="N5357">
        <v>5.0097800816778608E-2</v>
      </c>
      <c r="O5357">
        <v>697673</v>
      </c>
      <c r="P5357">
        <v>0</v>
      </c>
      <c r="Q5357">
        <v>0</v>
      </c>
      <c r="R5357">
        <v>11302</v>
      </c>
      <c r="S5357">
        <v>1.6199999999999999E-2</v>
      </c>
      <c r="T5357" t="s">
        <v>5059</v>
      </c>
      <c r="U5357">
        <v>45523</v>
      </c>
      <c r="V5357" t="s">
        <v>5085</v>
      </c>
      <c r="W5357" t="s">
        <v>5095</v>
      </c>
      <c r="X5357">
        <v>12</v>
      </c>
      <c r="Y5357" t="s">
        <v>5077</v>
      </c>
      <c r="Z5357" t="s">
        <v>5069</v>
      </c>
    </row>
    <row r="5358" spans="1:26" x14ac:dyDescent="0.3">
      <c r="A5358" t="s">
        <v>3814</v>
      </c>
      <c r="B5358" t="s">
        <v>5028</v>
      </c>
      <c r="C5358" t="s">
        <v>5029</v>
      </c>
      <c r="D5358" t="s">
        <v>5034</v>
      </c>
      <c r="E5358" t="s">
        <v>5037</v>
      </c>
      <c r="F5358" t="s">
        <v>5050</v>
      </c>
      <c r="G5358">
        <v>-95.712900000000005</v>
      </c>
      <c r="H5358">
        <v>37.090200000000003</v>
      </c>
      <c r="I5358">
        <v>32120</v>
      </c>
      <c r="J5358">
        <v>202398</v>
      </c>
      <c r="K5358">
        <v>21712</v>
      </c>
      <c r="L5358">
        <v>8945</v>
      </c>
      <c r="M5358">
        <v>9141</v>
      </c>
      <c r="N5358">
        <v>0.15870001431736311</v>
      </c>
      <c r="O5358">
        <v>246285</v>
      </c>
      <c r="P5358">
        <v>0</v>
      </c>
      <c r="Q5358">
        <v>0</v>
      </c>
      <c r="R5358">
        <v>5689</v>
      </c>
      <c r="S5358">
        <v>2.3099999999999999E-2</v>
      </c>
      <c r="T5358" t="s">
        <v>5056</v>
      </c>
      <c r="U5358">
        <v>45675</v>
      </c>
      <c r="V5358" t="s">
        <v>5088</v>
      </c>
      <c r="W5358" t="s">
        <v>5084</v>
      </c>
      <c r="X5358">
        <v>11</v>
      </c>
      <c r="Y5358" t="s">
        <v>5082</v>
      </c>
      <c r="Z5358" t="s">
        <v>5070</v>
      </c>
    </row>
    <row r="5359" spans="1:26" x14ac:dyDescent="0.3">
      <c r="A5359" t="s">
        <v>4327</v>
      </c>
      <c r="B5359" t="s">
        <v>5028</v>
      </c>
      <c r="C5359" t="s">
        <v>5029</v>
      </c>
      <c r="D5359" t="s">
        <v>5031</v>
      </c>
      <c r="E5359" t="s">
        <v>5037</v>
      </c>
      <c r="F5359" t="s">
        <v>5048</v>
      </c>
      <c r="G5359">
        <v>10.451499999999999</v>
      </c>
      <c r="H5359">
        <v>51.165700000000001</v>
      </c>
      <c r="I5359">
        <v>56369</v>
      </c>
      <c r="J5359">
        <v>703068</v>
      </c>
      <c r="K5359">
        <v>134569</v>
      </c>
      <c r="L5359">
        <v>33998</v>
      </c>
      <c r="M5359">
        <v>32984</v>
      </c>
      <c r="N5359">
        <v>8.0176857553600711E-2</v>
      </c>
      <c r="O5359">
        <v>806691</v>
      </c>
      <c r="P5359">
        <v>0</v>
      </c>
      <c r="Q5359">
        <v>0</v>
      </c>
      <c r="R5359">
        <v>20086</v>
      </c>
      <c r="S5359">
        <v>2.4899999999999999E-2</v>
      </c>
      <c r="T5359" t="s">
        <v>5051</v>
      </c>
      <c r="U5359">
        <v>45492</v>
      </c>
      <c r="V5359" t="s">
        <v>5091</v>
      </c>
      <c r="W5359" t="s">
        <v>5083</v>
      </c>
      <c r="X5359">
        <v>15</v>
      </c>
      <c r="Y5359" t="s">
        <v>5077</v>
      </c>
      <c r="Z5359" t="s">
        <v>5069</v>
      </c>
    </row>
    <row r="5360" spans="1:26" x14ac:dyDescent="0.3">
      <c r="A5360" t="s">
        <v>4876</v>
      </c>
      <c r="B5360" t="s">
        <v>5028</v>
      </c>
      <c r="C5360" t="s">
        <v>5029</v>
      </c>
      <c r="D5360" t="s">
        <v>5034</v>
      </c>
      <c r="E5360" t="s">
        <v>5040</v>
      </c>
      <c r="F5360" t="s">
        <v>5044</v>
      </c>
      <c r="G5360">
        <v>78.962900000000005</v>
      </c>
      <c r="H5360">
        <v>20.593699999999998</v>
      </c>
      <c r="I5360">
        <v>49759</v>
      </c>
      <c r="J5360">
        <v>277075</v>
      </c>
      <c r="K5360">
        <v>50229</v>
      </c>
      <c r="L5360">
        <v>20374</v>
      </c>
      <c r="M5360">
        <v>9423</v>
      </c>
      <c r="N5360">
        <v>0.17958699998622879</v>
      </c>
      <c r="O5360">
        <v>328220</v>
      </c>
      <c r="P5360">
        <v>0</v>
      </c>
      <c r="Q5360">
        <v>199664</v>
      </c>
      <c r="R5360">
        <v>3807</v>
      </c>
      <c r="S5360">
        <v>1.1599999999999999E-2</v>
      </c>
      <c r="T5360" t="s">
        <v>5056</v>
      </c>
      <c r="U5360">
        <v>45570</v>
      </c>
      <c r="V5360" t="s">
        <v>5088</v>
      </c>
      <c r="W5360" t="s">
        <v>5090</v>
      </c>
      <c r="X5360">
        <v>14</v>
      </c>
      <c r="Y5360" t="s">
        <v>5077</v>
      </c>
      <c r="Z5360" t="s">
        <v>5070</v>
      </c>
    </row>
    <row r="5361" spans="1:26" x14ac:dyDescent="0.3">
      <c r="A5361" t="s">
        <v>2595</v>
      </c>
      <c r="B5361" t="s">
        <v>5028</v>
      </c>
      <c r="C5361" t="s">
        <v>5030</v>
      </c>
      <c r="D5361" t="s">
        <v>5032</v>
      </c>
      <c r="E5361" t="s">
        <v>5039</v>
      </c>
      <c r="F5361" t="s">
        <v>5050</v>
      </c>
      <c r="G5361">
        <v>-95.712900000000005</v>
      </c>
      <c r="H5361">
        <v>37.090200000000003</v>
      </c>
      <c r="I5361">
        <v>133910</v>
      </c>
      <c r="J5361">
        <v>2227171</v>
      </c>
      <c r="K5361">
        <v>388540</v>
      </c>
      <c r="L5361">
        <v>119455</v>
      </c>
      <c r="M5361">
        <v>72223</v>
      </c>
      <c r="N5361">
        <v>6.0125847669838389E-2</v>
      </c>
      <c r="O5361">
        <v>2837596</v>
      </c>
      <c r="P5361">
        <v>0</v>
      </c>
      <c r="Q5361">
        <v>0</v>
      </c>
      <c r="R5361">
        <v>70939</v>
      </c>
      <c r="S5361">
        <v>2.5000000000000001E-2</v>
      </c>
      <c r="T5361" t="s">
        <v>5053</v>
      </c>
      <c r="U5361">
        <v>45743</v>
      </c>
      <c r="V5361" t="s">
        <v>5075</v>
      </c>
      <c r="W5361" t="s">
        <v>5076</v>
      </c>
      <c r="X5361">
        <v>17</v>
      </c>
      <c r="Y5361" t="s">
        <v>5077</v>
      </c>
      <c r="Z5361" t="s">
        <v>5069</v>
      </c>
    </row>
    <row r="5362" spans="1:26" x14ac:dyDescent="0.3">
      <c r="A5362" t="s">
        <v>4109</v>
      </c>
      <c r="B5362" t="s">
        <v>5028</v>
      </c>
      <c r="C5362" t="s">
        <v>5029</v>
      </c>
      <c r="D5362" t="s">
        <v>5032</v>
      </c>
      <c r="E5362" t="s">
        <v>5036</v>
      </c>
      <c r="F5362" t="s">
        <v>5046</v>
      </c>
      <c r="G5362">
        <v>133.77510000000001</v>
      </c>
      <c r="H5362">
        <v>-25.2744</v>
      </c>
      <c r="I5362">
        <v>178494</v>
      </c>
      <c r="J5362">
        <v>3390375</v>
      </c>
      <c r="K5362">
        <v>640104</v>
      </c>
      <c r="L5362">
        <v>232039</v>
      </c>
      <c r="M5362">
        <v>80062</v>
      </c>
      <c r="N5362">
        <v>5.2647452067121153E-2</v>
      </c>
      <c r="O5362">
        <v>4256191</v>
      </c>
      <c r="P5362">
        <v>3390375</v>
      </c>
      <c r="Q5362">
        <v>0</v>
      </c>
      <c r="R5362">
        <v>80867</v>
      </c>
      <c r="S5362">
        <v>1.9E-2</v>
      </c>
      <c r="T5362" t="s">
        <v>5061</v>
      </c>
      <c r="U5362">
        <v>45356</v>
      </c>
      <c r="V5362" t="s">
        <v>5089</v>
      </c>
      <c r="W5362" t="s">
        <v>5076</v>
      </c>
      <c r="X5362">
        <v>17</v>
      </c>
      <c r="Y5362" t="s">
        <v>5077</v>
      </c>
      <c r="Z5362" t="s">
        <v>5069</v>
      </c>
    </row>
    <row r="5363" spans="1:26" x14ac:dyDescent="0.3">
      <c r="A5363" t="s">
        <v>343</v>
      </c>
      <c r="B5363" t="s">
        <v>5028</v>
      </c>
      <c r="C5363" t="s">
        <v>5029</v>
      </c>
      <c r="D5363" t="s">
        <v>5034</v>
      </c>
      <c r="E5363" t="s">
        <v>5039</v>
      </c>
      <c r="F5363" t="s">
        <v>5043</v>
      </c>
      <c r="G5363">
        <v>-3.4359999999999999</v>
      </c>
      <c r="H5363">
        <v>55.378100000000003</v>
      </c>
      <c r="I5363">
        <v>3580</v>
      </c>
      <c r="J5363">
        <v>22362</v>
      </c>
      <c r="K5363">
        <v>4544</v>
      </c>
      <c r="L5363">
        <v>1160</v>
      </c>
      <c r="M5363">
        <v>675</v>
      </c>
      <c r="N5363">
        <v>0.16012601882869079</v>
      </c>
      <c r="O5363">
        <v>28358</v>
      </c>
      <c r="P5363">
        <v>0</v>
      </c>
      <c r="Q5363">
        <v>0</v>
      </c>
      <c r="R5363">
        <v>700</v>
      </c>
      <c r="S5363">
        <v>2.47E-2</v>
      </c>
      <c r="T5363" t="s">
        <v>5066</v>
      </c>
      <c r="U5363">
        <v>45525</v>
      </c>
      <c r="V5363" t="s">
        <v>5078</v>
      </c>
      <c r="W5363" t="s">
        <v>5095</v>
      </c>
      <c r="X5363">
        <v>15</v>
      </c>
      <c r="Y5363" t="s">
        <v>5077</v>
      </c>
      <c r="Z5363" t="s">
        <v>5070</v>
      </c>
    </row>
    <row r="5364" spans="1:26" x14ac:dyDescent="0.3">
      <c r="A5364" t="s">
        <v>1373</v>
      </c>
      <c r="B5364" t="s">
        <v>5028</v>
      </c>
      <c r="C5364" t="s">
        <v>5030</v>
      </c>
      <c r="D5364" t="s">
        <v>5031</v>
      </c>
      <c r="E5364" t="s">
        <v>5039</v>
      </c>
      <c r="F5364" t="s">
        <v>5050</v>
      </c>
      <c r="G5364">
        <v>-95.712900000000005</v>
      </c>
      <c r="H5364">
        <v>37.090200000000003</v>
      </c>
      <c r="I5364">
        <v>246856</v>
      </c>
      <c r="J5364">
        <v>2218255</v>
      </c>
      <c r="K5364">
        <v>304977</v>
      </c>
      <c r="L5364">
        <v>73823</v>
      </c>
      <c r="M5364">
        <v>105643</v>
      </c>
      <c r="N5364">
        <v>0.1112839624837068</v>
      </c>
      <c r="O5364">
        <v>2694029</v>
      </c>
      <c r="P5364">
        <v>0</v>
      </c>
      <c r="Q5364">
        <v>0</v>
      </c>
      <c r="R5364">
        <v>74355</v>
      </c>
      <c r="S5364">
        <v>2.76E-2</v>
      </c>
      <c r="T5364" t="s">
        <v>5067</v>
      </c>
      <c r="U5364">
        <v>45543</v>
      </c>
      <c r="V5364" t="s">
        <v>5080</v>
      </c>
      <c r="W5364" t="s">
        <v>5096</v>
      </c>
      <c r="X5364">
        <v>17</v>
      </c>
      <c r="Y5364" t="s">
        <v>5077</v>
      </c>
      <c r="Z5364" t="s">
        <v>5070</v>
      </c>
    </row>
    <row r="5365" spans="1:26" x14ac:dyDescent="0.3">
      <c r="A5365" t="s">
        <v>954</v>
      </c>
      <c r="B5365" t="s">
        <v>5028</v>
      </c>
      <c r="C5365" t="s">
        <v>5029</v>
      </c>
      <c r="D5365" t="s">
        <v>5034</v>
      </c>
      <c r="E5365" t="s">
        <v>5037</v>
      </c>
      <c r="F5365" t="s">
        <v>5050</v>
      </c>
      <c r="G5365">
        <v>-95.712900000000005</v>
      </c>
      <c r="H5365">
        <v>37.090200000000003</v>
      </c>
      <c r="I5365">
        <v>33047</v>
      </c>
      <c r="J5365">
        <v>168396</v>
      </c>
      <c r="K5365">
        <v>32015</v>
      </c>
      <c r="L5365">
        <v>10953</v>
      </c>
      <c r="M5365">
        <v>5289</v>
      </c>
      <c r="N5365">
        <v>0.19624855485722409</v>
      </c>
      <c r="O5365">
        <v>206479</v>
      </c>
      <c r="P5365">
        <v>0</v>
      </c>
      <c r="Q5365">
        <v>0</v>
      </c>
      <c r="R5365">
        <v>5492</v>
      </c>
      <c r="S5365">
        <v>2.6599999999999999E-2</v>
      </c>
      <c r="T5365" t="s">
        <v>5056</v>
      </c>
      <c r="U5365">
        <v>45386</v>
      </c>
      <c r="V5365" t="s">
        <v>5075</v>
      </c>
      <c r="W5365" t="s">
        <v>5079</v>
      </c>
      <c r="X5365">
        <v>11</v>
      </c>
      <c r="Y5365" t="s">
        <v>5082</v>
      </c>
      <c r="Z5365" t="s">
        <v>5070</v>
      </c>
    </row>
    <row r="5366" spans="1:26" x14ac:dyDescent="0.3">
      <c r="A5366" t="s">
        <v>1827</v>
      </c>
      <c r="B5366" t="s">
        <v>5028</v>
      </c>
      <c r="C5366" t="s">
        <v>5030</v>
      </c>
      <c r="D5366" t="s">
        <v>5034</v>
      </c>
      <c r="E5366" t="s">
        <v>5039</v>
      </c>
      <c r="F5366" t="s">
        <v>5045</v>
      </c>
      <c r="G5366">
        <v>-51.9253</v>
      </c>
      <c r="H5366">
        <v>-14.234999999999999</v>
      </c>
      <c r="I5366">
        <v>97464</v>
      </c>
      <c r="J5366">
        <v>524512</v>
      </c>
      <c r="K5366">
        <v>81738</v>
      </c>
      <c r="L5366">
        <v>34635</v>
      </c>
      <c r="M5366">
        <v>22130</v>
      </c>
      <c r="N5366">
        <v>0.18582026643863039</v>
      </c>
      <c r="O5366">
        <v>621323</v>
      </c>
      <c r="P5366">
        <v>0</v>
      </c>
      <c r="Q5366">
        <v>0</v>
      </c>
      <c r="R5366">
        <v>16092</v>
      </c>
      <c r="S5366">
        <v>2.5899999999999999E-2</v>
      </c>
      <c r="T5366" t="s">
        <v>5066</v>
      </c>
      <c r="U5366">
        <v>45749</v>
      </c>
      <c r="V5366" t="s">
        <v>5078</v>
      </c>
      <c r="W5366" t="s">
        <v>5079</v>
      </c>
      <c r="X5366">
        <v>12</v>
      </c>
      <c r="Y5366" t="s">
        <v>5077</v>
      </c>
      <c r="Z5366" t="s">
        <v>5070</v>
      </c>
    </row>
    <row r="5367" spans="1:26" x14ac:dyDescent="0.3">
      <c r="A5367" t="s">
        <v>2706</v>
      </c>
      <c r="B5367" t="s">
        <v>5028</v>
      </c>
      <c r="C5367" t="s">
        <v>5030</v>
      </c>
      <c r="D5367" t="s">
        <v>5031</v>
      </c>
      <c r="E5367" t="s">
        <v>5036</v>
      </c>
      <c r="F5367" t="s">
        <v>5045</v>
      </c>
      <c r="G5367">
        <v>-51.9253</v>
      </c>
      <c r="H5367">
        <v>-14.234999999999999</v>
      </c>
      <c r="I5367">
        <v>109359</v>
      </c>
      <c r="J5367">
        <v>1063419</v>
      </c>
      <c r="K5367">
        <v>117695</v>
      </c>
      <c r="L5367">
        <v>61556</v>
      </c>
      <c r="M5367">
        <v>33616</v>
      </c>
      <c r="N5367">
        <v>0.1028376962587305</v>
      </c>
      <c r="O5367">
        <v>1345874</v>
      </c>
      <c r="P5367">
        <v>1063419</v>
      </c>
      <c r="Q5367">
        <v>0</v>
      </c>
      <c r="R5367">
        <v>30551</v>
      </c>
      <c r="S5367">
        <v>2.2700000000000001E-2</v>
      </c>
      <c r="T5367" t="s">
        <v>5052</v>
      </c>
      <c r="U5367">
        <v>45394</v>
      </c>
      <c r="V5367" t="s">
        <v>5091</v>
      </c>
      <c r="W5367" t="s">
        <v>5079</v>
      </c>
      <c r="X5367">
        <v>16</v>
      </c>
      <c r="Y5367" t="s">
        <v>5077</v>
      </c>
      <c r="Z5367" t="s">
        <v>5070</v>
      </c>
    </row>
    <row r="5368" spans="1:26" x14ac:dyDescent="0.3">
      <c r="A5368" t="s">
        <v>354</v>
      </c>
      <c r="B5368" t="s">
        <v>5028</v>
      </c>
      <c r="C5368" t="s">
        <v>5030</v>
      </c>
      <c r="D5368" t="s">
        <v>5031</v>
      </c>
      <c r="E5368" t="s">
        <v>5039</v>
      </c>
      <c r="F5368" t="s">
        <v>5049</v>
      </c>
      <c r="G5368">
        <v>-106.3468</v>
      </c>
      <c r="H5368">
        <v>56.130400000000002</v>
      </c>
      <c r="I5368">
        <v>79980</v>
      </c>
      <c r="J5368">
        <v>696702</v>
      </c>
      <c r="K5368">
        <v>133725</v>
      </c>
      <c r="L5368">
        <v>53753</v>
      </c>
      <c r="M5368">
        <v>20641</v>
      </c>
      <c r="N5368">
        <v>0.114798466195649</v>
      </c>
      <c r="O5368">
        <v>783302</v>
      </c>
      <c r="P5368">
        <v>0</v>
      </c>
      <c r="Q5368">
        <v>0</v>
      </c>
      <c r="R5368">
        <v>20365</v>
      </c>
      <c r="S5368">
        <v>2.5999999999999999E-2</v>
      </c>
      <c r="T5368" t="s">
        <v>5067</v>
      </c>
      <c r="U5368">
        <v>45322</v>
      </c>
      <c r="V5368" t="s">
        <v>5078</v>
      </c>
      <c r="W5368" t="s">
        <v>5084</v>
      </c>
      <c r="X5368">
        <v>11</v>
      </c>
      <c r="Y5368" t="s">
        <v>5082</v>
      </c>
      <c r="Z5368" t="s">
        <v>5070</v>
      </c>
    </row>
    <row r="5369" spans="1:26" x14ac:dyDescent="0.3">
      <c r="A5369" t="s">
        <v>2953</v>
      </c>
      <c r="B5369" t="s">
        <v>5028</v>
      </c>
      <c r="C5369" t="s">
        <v>5029</v>
      </c>
      <c r="D5369" t="s">
        <v>5031</v>
      </c>
      <c r="E5369" t="s">
        <v>5039</v>
      </c>
      <c r="F5369" t="s">
        <v>5049</v>
      </c>
      <c r="G5369">
        <v>-106.3468</v>
      </c>
      <c r="H5369">
        <v>56.130400000000002</v>
      </c>
      <c r="I5369">
        <v>285353</v>
      </c>
      <c r="J5369">
        <v>3205564</v>
      </c>
      <c r="K5369">
        <v>507207</v>
      </c>
      <c r="L5369">
        <v>163680</v>
      </c>
      <c r="M5369">
        <v>171079</v>
      </c>
      <c r="N5369">
        <v>8.9018176763513548E-2</v>
      </c>
      <c r="O5369">
        <v>3831439</v>
      </c>
      <c r="P5369">
        <v>0</v>
      </c>
      <c r="Q5369">
        <v>0</v>
      </c>
      <c r="R5369">
        <v>111111</v>
      </c>
      <c r="S5369">
        <v>2.9000000000000001E-2</v>
      </c>
      <c r="T5369" t="s">
        <v>5067</v>
      </c>
      <c r="U5369">
        <v>45428</v>
      </c>
      <c r="V5369" t="s">
        <v>5075</v>
      </c>
      <c r="W5369" t="s">
        <v>5087</v>
      </c>
      <c r="X5369">
        <v>12</v>
      </c>
      <c r="Y5369" t="s">
        <v>5077</v>
      </c>
      <c r="Z5369" t="s">
        <v>5069</v>
      </c>
    </row>
    <row r="5370" spans="1:26" x14ac:dyDescent="0.3">
      <c r="A5370" t="s">
        <v>4755</v>
      </c>
      <c r="B5370" t="s">
        <v>5028</v>
      </c>
      <c r="C5370" t="s">
        <v>5029</v>
      </c>
      <c r="D5370" t="s">
        <v>5031</v>
      </c>
      <c r="E5370" t="s">
        <v>5040</v>
      </c>
      <c r="F5370" t="s">
        <v>5048</v>
      </c>
      <c r="G5370">
        <v>10.451499999999999</v>
      </c>
      <c r="H5370">
        <v>51.165700000000001</v>
      </c>
      <c r="I5370">
        <v>30874</v>
      </c>
      <c r="J5370">
        <v>235019</v>
      </c>
      <c r="K5370">
        <v>49607</v>
      </c>
      <c r="L5370">
        <v>7928</v>
      </c>
      <c r="M5370">
        <v>5241</v>
      </c>
      <c r="N5370">
        <v>0.13136867707897981</v>
      </c>
      <c r="O5370">
        <v>264386</v>
      </c>
      <c r="P5370">
        <v>0</v>
      </c>
      <c r="Q5370">
        <v>100742</v>
      </c>
      <c r="R5370">
        <v>2908</v>
      </c>
      <c r="S5370">
        <v>1.0999999999999999E-2</v>
      </c>
      <c r="T5370" t="s">
        <v>5052</v>
      </c>
      <c r="U5370">
        <v>45457</v>
      </c>
      <c r="V5370" t="s">
        <v>5091</v>
      </c>
      <c r="W5370" t="s">
        <v>5093</v>
      </c>
      <c r="X5370">
        <v>15</v>
      </c>
      <c r="Y5370" t="s">
        <v>5077</v>
      </c>
      <c r="Z5370" t="s">
        <v>5070</v>
      </c>
    </row>
    <row r="5371" spans="1:26" x14ac:dyDescent="0.3">
      <c r="A5371" t="s">
        <v>897</v>
      </c>
      <c r="B5371" t="s">
        <v>5028</v>
      </c>
      <c r="C5371" t="s">
        <v>5029</v>
      </c>
      <c r="D5371" t="s">
        <v>5031</v>
      </c>
      <c r="E5371" t="s">
        <v>5036</v>
      </c>
      <c r="F5371" t="s">
        <v>5049</v>
      </c>
      <c r="G5371">
        <v>-106.3468</v>
      </c>
      <c r="H5371">
        <v>56.130400000000002</v>
      </c>
      <c r="I5371">
        <v>264469</v>
      </c>
      <c r="J5371">
        <v>1887259</v>
      </c>
      <c r="K5371">
        <v>273105</v>
      </c>
      <c r="L5371">
        <v>86851</v>
      </c>
      <c r="M5371">
        <v>50147</v>
      </c>
      <c r="N5371">
        <v>0.140133970593946</v>
      </c>
      <c r="O5371">
        <v>2371590</v>
      </c>
      <c r="P5371">
        <v>1887259</v>
      </c>
      <c r="Q5371">
        <v>0</v>
      </c>
      <c r="R5371">
        <v>30356</v>
      </c>
      <c r="S5371">
        <v>1.2800000000000001E-2</v>
      </c>
      <c r="T5371" t="s">
        <v>5052</v>
      </c>
      <c r="U5371">
        <v>45323</v>
      </c>
      <c r="V5371" t="s">
        <v>5075</v>
      </c>
      <c r="W5371" t="s">
        <v>5086</v>
      </c>
      <c r="X5371">
        <v>11</v>
      </c>
      <c r="Y5371" t="s">
        <v>5082</v>
      </c>
      <c r="Z5371" t="s">
        <v>5070</v>
      </c>
    </row>
    <row r="5372" spans="1:26" x14ac:dyDescent="0.3">
      <c r="A5372" t="s">
        <v>1566</v>
      </c>
      <c r="B5372" t="s">
        <v>5028</v>
      </c>
      <c r="C5372" t="s">
        <v>5029</v>
      </c>
      <c r="D5372" t="s">
        <v>5031</v>
      </c>
      <c r="E5372" t="s">
        <v>5036</v>
      </c>
      <c r="F5372" t="s">
        <v>5047</v>
      </c>
      <c r="G5372">
        <v>138.25290000000001</v>
      </c>
      <c r="H5372">
        <v>36.204799999999999</v>
      </c>
      <c r="I5372">
        <v>61986</v>
      </c>
      <c r="J5372">
        <v>631787</v>
      </c>
      <c r="K5372">
        <v>74078</v>
      </c>
      <c r="L5372">
        <v>40902</v>
      </c>
      <c r="M5372">
        <v>23794</v>
      </c>
      <c r="N5372">
        <v>9.8113491251350285E-2</v>
      </c>
      <c r="O5372">
        <v>814371</v>
      </c>
      <c r="P5372">
        <v>616899</v>
      </c>
      <c r="Q5372">
        <v>0</v>
      </c>
      <c r="R5372">
        <v>15554</v>
      </c>
      <c r="S5372">
        <v>1.9099999999999999E-2</v>
      </c>
      <c r="T5372" t="s">
        <v>5052</v>
      </c>
      <c r="U5372">
        <v>45563</v>
      </c>
      <c r="V5372" t="s">
        <v>5088</v>
      </c>
      <c r="W5372" t="s">
        <v>5096</v>
      </c>
      <c r="X5372">
        <v>16</v>
      </c>
      <c r="Y5372" t="s">
        <v>5077</v>
      </c>
      <c r="Z5372" t="s">
        <v>5069</v>
      </c>
    </row>
    <row r="5373" spans="1:26" x14ac:dyDescent="0.3">
      <c r="A5373" t="s">
        <v>362</v>
      </c>
      <c r="B5373" t="s">
        <v>5028</v>
      </c>
      <c r="C5373" t="s">
        <v>5030</v>
      </c>
      <c r="D5373" t="s">
        <v>5032</v>
      </c>
      <c r="E5373" t="s">
        <v>5037</v>
      </c>
      <c r="F5373" t="s">
        <v>5045</v>
      </c>
      <c r="G5373">
        <v>-51.9253</v>
      </c>
      <c r="H5373">
        <v>-14.234999999999999</v>
      </c>
      <c r="I5373">
        <v>36673</v>
      </c>
      <c r="J5373">
        <v>565730</v>
      </c>
      <c r="K5373">
        <v>121161</v>
      </c>
      <c r="L5373">
        <v>21499</v>
      </c>
      <c r="M5373">
        <v>21759</v>
      </c>
      <c r="N5373">
        <v>6.482597498396607E-2</v>
      </c>
      <c r="O5373">
        <v>623358</v>
      </c>
      <c r="P5373">
        <v>0</v>
      </c>
      <c r="Q5373">
        <v>0</v>
      </c>
      <c r="R5373">
        <v>18264</v>
      </c>
      <c r="S5373">
        <v>2.93E-2</v>
      </c>
      <c r="T5373" t="s">
        <v>5059</v>
      </c>
      <c r="U5373">
        <v>45466</v>
      </c>
      <c r="V5373" t="s">
        <v>5080</v>
      </c>
      <c r="W5373" t="s">
        <v>5093</v>
      </c>
      <c r="X5373">
        <v>17</v>
      </c>
      <c r="Y5373" t="s">
        <v>5077</v>
      </c>
      <c r="Z5373" t="s">
        <v>5069</v>
      </c>
    </row>
    <row r="5374" spans="1:26" x14ac:dyDescent="0.3">
      <c r="A5374" t="s">
        <v>1387</v>
      </c>
      <c r="B5374" t="s">
        <v>5028</v>
      </c>
      <c r="C5374" t="s">
        <v>5030</v>
      </c>
      <c r="D5374" t="s">
        <v>5034</v>
      </c>
      <c r="E5374" t="s">
        <v>5037</v>
      </c>
      <c r="F5374" t="s">
        <v>5049</v>
      </c>
      <c r="G5374">
        <v>-106.3468</v>
      </c>
      <c r="H5374">
        <v>56.130400000000002</v>
      </c>
      <c r="I5374">
        <v>55356</v>
      </c>
      <c r="J5374">
        <v>358151</v>
      </c>
      <c r="K5374">
        <v>57210</v>
      </c>
      <c r="L5374">
        <v>19647</v>
      </c>
      <c r="M5374">
        <v>16724</v>
      </c>
      <c r="N5374">
        <v>0.15456201657490079</v>
      </c>
      <c r="O5374">
        <v>394880</v>
      </c>
      <c r="P5374">
        <v>0</v>
      </c>
      <c r="Q5374">
        <v>0</v>
      </c>
      <c r="R5374">
        <v>6515</v>
      </c>
      <c r="S5374">
        <v>1.6500000000000001E-2</v>
      </c>
      <c r="T5374" t="s">
        <v>5056</v>
      </c>
      <c r="U5374">
        <v>45683</v>
      </c>
      <c r="V5374" t="s">
        <v>5080</v>
      </c>
      <c r="W5374" t="s">
        <v>5084</v>
      </c>
      <c r="X5374">
        <v>17</v>
      </c>
      <c r="Y5374" t="s">
        <v>5077</v>
      </c>
      <c r="Z5374" t="s">
        <v>5070</v>
      </c>
    </row>
    <row r="5375" spans="1:26" x14ac:dyDescent="0.3">
      <c r="A5375" t="s">
        <v>804</v>
      </c>
      <c r="B5375" t="s">
        <v>5028</v>
      </c>
      <c r="C5375" t="s">
        <v>5030</v>
      </c>
      <c r="D5375" t="s">
        <v>5034</v>
      </c>
      <c r="E5375" t="s">
        <v>5039</v>
      </c>
      <c r="F5375" t="s">
        <v>5049</v>
      </c>
      <c r="G5375">
        <v>-106.3468</v>
      </c>
      <c r="H5375">
        <v>56.130400000000002</v>
      </c>
      <c r="I5375">
        <v>27755</v>
      </c>
      <c r="J5375">
        <v>181894</v>
      </c>
      <c r="K5375">
        <v>40098</v>
      </c>
      <c r="L5375">
        <v>10370</v>
      </c>
      <c r="M5375">
        <v>4214</v>
      </c>
      <c r="N5375">
        <v>0.1525929483935855</v>
      </c>
      <c r="O5375">
        <v>220668</v>
      </c>
      <c r="P5375">
        <v>0</v>
      </c>
      <c r="Q5375">
        <v>0</v>
      </c>
      <c r="R5375">
        <v>3618</v>
      </c>
      <c r="S5375">
        <v>1.6400000000000001E-2</v>
      </c>
      <c r="T5375" t="s">
        <v>5066</v>
      </c>
      <c r="U5375">
        <v>45344</v>
      </c>
      <c r="V5375" t="s">
        <v>5075</v>
      </c>
      <c r="W5375" t="s">
        <v>5086</v>
      </c>
      <c r="X5375">
        <v>15</v>
      </c>
      <c r="Y5375" t="s">
        <v>5077</v>
      </c>
      <c r="Z5375" t="s">
        <v>5070</v>
      </c>
    </row>
    <row r="5376" spans="1:26" x14ac:dyDescent="0.3">
      <c r="A5376" t="s">
        <v>4437</v>
      </c>
      <c r="B5376" t="s">
        <v>5028</v>
      </c>
      <c r="C5376" t="s">
        <v>5030</v>
      </c>
      <c r="D5376" t="s">
        <v>5034</v>
      </c>
      <c r="E5376" t="s">
        <v>5036</v>
      </c>
      <c r="F5376" t="s">
        <v>5043</v>
      </c>
      <c r="G5376">
        <v>-3.4359999999999999</v>
      </c>
      <c r="H5376">
        <v>55.378100000000003</v>
      </c>
      <c r="I5376">
        <v>72605</v>
      </c>
      <c r="J5376">
        <v>412564</v>
      </c>
      <c r="K5376">
        <v>89491</v>
      </c>
      <c r="L5376">
        <v>25633</v>
      </c>
      <c r="M5376">
        <v>23737</v>
      </c>
      <c r="N5376">
        <v>0.17598699099301379</v>
      </c>
      <c r="O5376">
        <v>534872</v>
      </c>
      <c r="P5376">
        <v>385941</v>
      </c>
      <c r="Q5376">
        <v>0</v>
      </c>
      <c r="R5376">
        <v>15832</v>
      </c>
      <c r="S5376">
        <v>2.9600000000000001E-2</v>
      </c>
      <c r="T5376" t="s">
        <v>5057</v>
      </c>
      <c r="U5376">
        <v>45581</v>
      </c>
      <c r="V5376" t="s">
        <v>5078</v>
      </c>
      <c r="W5376" t="s">
        <v>5090</v>
      </c>
      <c r="X5376">
        <v>14</v>
      </c>
      <c r="Y5376" t="s">
        <v>5077</v>
      </c>
      <c r="Z5376" t="s">
        <v>5070</v>
      </c>
    </row>
    <row r="5377" spans="1:26" x14ac:dyDescent="0.3">
      <c r="A5377" t="s">
        <v>1880</v>
      </c>
      <c r="B5377" t="s">
        <v>5028</v>
      </c>
      <c r="C5377" t="s">
        <v>5030</v>
      </c>
      <c r="D5377" t="s">
        <v>5034</v>
      </c>
      <c r="E5377" t="s">
        <v>5036</v>
      </c>
      <c r="F5377" t="s">
        <v>5043</v>
      </c>
      <c r="G5377">
        <v>-3.4359999999999999</v>
      </c>
      <c r="H5377">
        <v>55.378100000000003</v>
      </c>
      <c r="I5377">
        <v>33190</v>
      </c>
      <c r="J5377">
        <v>217338</v>
      </c>
      <c r="K5377">
        <v>34379</v>
      </c>
      <c r="L5377">
        <v>10605</v>
      </c>
      <c r="M5377">
        <v>9911</v>
      </c>
      <c r="N5377">
        <v>0.15271205553294931</v>
      </c>
      <c r="O5377">
        <v>260579</v>
      </c>
      <c r="P5377">
        <v>198331</v>
      </c>
      <c r="Q5377">
        <v>0</v>
      </c>
      <c r="R5377">
        <v>7582</v>
      </c>
      <c r="S5377">
        <v>2.9100000000000001E-2</v>
      </c>
      <c r="T5377" t="s">
        <v>5057</v>
      </c>
      <c r="U5377">
        <v>45657</v>
      </c>
      <c r="V5377" t="s">
        <v>5089</v>
      </c>
      <c r="W5377" t="s">
        <v>5081</v>
      </c>
      <c r="X5377">
        <v>12</v>
      </c>
      <c r="Y5377" t="s">
        <v>5077</v>
      </c>
      <c r="Z5377" t="s">
        <v>5070</v>
      </c>
    </row>
    <row r="5378" spans="1:26" x14ac:dyDescent="0.3">
      <c r="A5378" t="s">
        <v>609</v>
      </c>
      <c r="B5378" t="s">
        <v>5028</v>
      </c>
      <c r="C5378" t="s">
        <v>5029</v>
      </c>
      <c r="D5378" t="s">
        <v>5034</v>
      </c>
      <c r="E5378" t="s">
        <v>5037</v>
      </c>
      <c r="F5378" t="s">
        <v>5047</v>
      </c>
      <c r="G5378">
        <v>138.25290000000001</v>
      </c>
      <c r="H5378">
        <v>36.204799999999999</v>
      </c>
      <c r="I5378">
        <v>28235</v>
      </c>
      <c r="J5378">
        <v>180151</v>
      </c>
      <c r="K5378">
        <v>29606</v>
      </c>
      <c r="L5378">
        <v>10276</v>
      </c>
      <c r="M5378">
        <v>8621</v>
      </c>
      <c r="N5378">
        <v>0.15673499071530311</v>
      </c>
      <c r="O5378">
        <v>223464</v>
      </c>
      <c r="P5378">
        <v>0</v>
      </c>
      <c r="Q5378">
        <v>0</v>
      </c>
      <c r="R5378">
        <v>4111</v>
      </c>
      <c r="S5378">
        <v>1.84E-2</v>
      </c>
      <c r="T5378" t="s">
        <v>5056</v>
      </c>
      <c r="U5378">
        <v>45539</v>
      </c>
      <c r="V5378" t="s">
        <v>5078</v>
      </c>
      <c r="W5378" t="s">
        <v>5096</v>
      </c>
      <c r="X5378">
        <v>18</v>
      </c>
      <c r="Y5378" t="s">
        <v>5092</v>
      </c>
      <c r="Z5378" t="s">
        <v>5070</v>
      </c>
    </row>
    <row r="5379" spans="1:26" x14ac:dyDescent="0.3">
      <c r="A5379" t="s">
        <v>4900</v>
      </c>
      <c r="B5379" t="s">
        <v>5028</v>
      </c>
      <c r="C5379" t="s">
        <v>5029</v>
      </c>
      <c r="D5379" t="s">
        <v>5034</v>
      </c>
      <c r="E5379" t="s">
        <v>5040</v>
      </c>
      <c r="F5379" t="s">
        <v>5050</v>
      </c>
      <c r="G5379">
        <v>-95.712900000000005</v>
      </c>
      <c r="H5379">
        <v>37.090200000000003</v>
      </c>
      <c r="I5379">
        <v>62764</v>
      </c>
      <c r="J5379">
        <v>270712</v>
      </c>
      <c r="K5379">
        <v>50206</v>
      </c>
      <c r="L5379">
        <v>16868</v>
      </c>
      <c r="M5379">
        <v>11447</v>
      </c>
      <c r="N5379">
        <v>0.23185134753314299</v>
      </c>
      <c r="O5379">
        <v>340316</v>
      </c>
      <c r="P5379">
        <v>0</v>
      </c>
      <c r="Q5379">
        <v>187750</v>
      </c>
      <c r="R5379">
        <v>5411</v>
      </c>
      <c r="S5379">
        <v>1.5900000000000001E-2</v>
      </c>
      <c r="T5379" t="s">
        <v>5056</v>
      </c>
      <c r="U5379">
        <v>45353</v>
      </c>
      <c r="V5379" t="s">
        <v>5088</v>
      </c>
      <c r="W5379" t="s">
        <v>5076</v>
      </c>
      <c r="X5379">
        <v>10</v>
      </c>
      <c r="Y5379" t="s">
        <v>5082</v>
      </c>
      <c r="Z5379" t="s">
        <v>5071</v>
      </c>
    </row>
    <row r="5380" spans="1:26" x14ac:dyDescent="0.3">
      <c r="A5380" t="s">
        <v>327</v>
      </c>
      <c r="B5380" t="s">
        <v>5028</v>
      </c>
      <c r="C5380" t="s">
        <v>5029</v>
      </c>
      <c r="D5380" t="s">
        <v>5031</v>
      </c>
      <c r="E5380" t="s">
        <v>5037</v>
      </c>
      <c r="F5380" t="s">
        <v>5045</v>
      </c>
      <c r="G5380">
        <v>-51.9253</v>
      </c>
      <c r="H5380">
        <v>-14.234999999999999</v>
      </c>
      <c r="I5380">
        <v>212976</v>
      </c>
      <c r="J5380">
        <v>1831140</v>
      </c>
      <c r="K5380">
        <v>419884</v>
      </c>
      <c r="L5380">
        <v>139419</v>
      </c>
      <c r="M5380">
        <v>72297</v>
      </c>
      <c r="N5380">
        <v>0.11630809740163919</v>
      </c>
      <c r="O5380">
        <v>2236280</v>
      </c>
      <c r="P5380">
        <v>0</v>
      </c>
      <c r="Q5380">
        <v>0</v>
      </c>
      <c r="R5380">
        <v>27282</v>
      </c>
      <c r="S5380">
        <v>1.2200000000000001E-2</v>
      </c>
      <c r="T5380" t="s">
        <v>5051</v>
      </c>
      <c r="U5380">
        <v>45507</v>
      </c>
      <c r="V5380" t="s">
        <v>5088</v>
      </c>
      <c r="W5380" t="s">
        <v>5095</v>
      </c>
      <c r="X5380">
        <v>17</v>
      </c>
      <c r="Y5380" t="s">
        <v>5077</v>
      </c>
      <c r="Z5380" t="s">
        <v>5070</v>
      </c>
    </row>
    <row r="5381" spans="1:26" x14ac:dyDescent="0.3">
      <c r="A5381" t="s">
        <v>2392</v>
      </c>
      <c r="B5381" t="s">
        <v>5028</v>
      </c>
      <c r="C5381" t="s">
        <v>5029</v>
      </c>
      <c r="D5381" t="s">
        <v>5034</v>
      </c>
      <c r="E5381" t="s">
        <v>5037</v>
      </c>
      <c r="F5381" t="s">
        <v>5050</v>
      </c>
      <c r="G5381">
        <v>-95.712900000000005</v>
      </c>
      <c r="H5381">
        <v>37.090200000000003</v>
      </c>
      <c r="I5381">
        <v>40300</v>
      </c>
      <c r="J5381">
        <v>222784</v>
      </c>
      <c r="K5381">
        <v>43703</v>
      </c>
      <c r="L5381">
        <v>17305</v>
      </c>
      <c r="M5381">
        <v>11937</v>
      </c>
      <c r="N5381">
        <v>0.18089483330097869</v>
      </c>
      <c r="O5381">
        <v>264043</v>
      </c>
      <c r="P5381">
        <v>0</v>
      </c>
      <c r="Q5381">
        <v>0</v>
      </c>
      <c r="R5381">
        <v>3855</v>
      </c>
      <c r="S5381">
        <v>1.46E-2</v>
      </c>
      <c r="T5381" t="s">
        <v>5056</v>
      </c>
      <c r="U5381">
        <v>45490</v>
      </c>
      <c r="V5381" t="s">
        <v>5078</v>
      </c>
      <c r="W5381" t="s">
        <v>5083</v>
      </c>
      <c r="X5381">
        <v>12</v>
      </c>
      <c r="Y5381" t="s">
        <v>5077</v>
      </c>
      <c r="Z5381" t="s">
        <v>5070</v>
      </c>
    </row>
    <row r="5382" spans="1:26" x14ac:dyDescent="0.3">
      <c r="A5382" t="s">
        <v>4720</v>
      </c>
      <c r="B5382" t="s">
        <v>5028</v>
      </c>
      <c r="C5382" t="s">
        <v>5030</v>
      </c>
      <c r="D5382" t="s">
        <v>5032</v>
      </c>
      <c r="E5382" t="s">
        <v>5039</v>
      </c>
      <c r="F5382" t="s">
        <v>5043</v>
      </c>
      <c r="G5382">
        <v>-3.4359999999999999</v>
      </c>
      <c r="H5382">
        <v>55.378100000000003</v>
      </c>
      <c r="I5382">
        <v>268969</v>
      </c>
      <c r="J5382">
        <v>3754117</v>
      </c>
      <c r="K5382">
        <v>430330</v>
      </c>
      <c r="L5382">
        <v>231645</v>
      </c>
      <c r="M5382">
        <v>89475</v>
      </c>
      <c r="N5382">
        <v>7.1646565937603088E-2</v>
      </c>
      <c r="O5382">
        <v>4409697</v>
      </c>
      <c r="P5382">
        <v>0</v>
      </c>
      <c r="Q5382">
        <v>0</v>
      </c>
      <c r="R5382">
        <v>86871</v>
      </c>
      <c r="S5382">
        <v>1.9699999999999999E-2</v>
      </c>
      <c r="T5382" t="s">
        <v>5053</v>
      </c>
      <c r="U5382">
        <v>45509</v>
      </c>
      <c r="V5382" t="s">
        <v>5085</v>
      </c>
      <c r="W5382" t="s">
        <v>5095</v>
      </c>
      <c r="X5382">
        <v>16</v>
      </c>
      <c r="Y5382" t="s">
        <v>5077</v>
      </c>
      <c r="Z5382" t="s">
        <v>5069</v>
      </c>
    </row>
    <row r="5383" spans="1:26" x14ac:dyDescent="0.3">
      <c r="A5383" t="s">
        <v>3853</v>
      </c>
      <c r="B5383" t="s">
        <v>5028</v>
      </c>
      <c r="C5383" t="s">
        <v>5029</v>
      </c>
      <c r="D5383" t="s">
        <v>5031</v>
      </c>
      <c r="E5383" t="s">
        <v>5037</v>
      </c>
      <c r="F5383" t="s">
        <v>5046</v>
      </c>
      <c r="G5383">
        <v>133.77510000000001</v>
      </c>
      <c r="H5383">
        <v>-25.2744</v>
      </c>
      <c r="I5383">
        <v>195773</v>
      </c>
      <c r="J5383">
        <v>2170485</v>
      </c>
      <c r="K5383">
        <v>413533</v>
      </c>
      <c r="L5383">
        <v>139658</v>
      </c>
      <c r="M5383">
        <v>77574</v>
      </c>
      <c r="N5383">
        <v>9.0198102633412644E-2</v>
      </c>
      <c r="O5383">
        <v>2723480</v>
      </c>
      <c r="P5383">
        <v>0</v>
      </c>
      <c r="Q5383">
        <v>0</v>
      </c>
      <c r="R5383">
        <v>81432</v>
      </c>
      <c r="S5383">
        <v>2.9899999999999999E-2</v>
      </c>
      <c r="T5383" t="s">
        <v>5051</v>
      </c>
      <c r="U5383">
        <v>45701</v>
      </c>
      <c r="V5383" t="s">
        <v>5075</v>
      </c>
      <c r="W5383" t="s">
        <v>5086</v>
      </c>
      <c r="X5383">
        <v>10</v>
      </c>
      <c r="Y5383" t="s">
        <v>5082</v>
      </c>
      <c r="Z5383" t="s">
        <v>5069</v>
      </c>
    </row>
    <row r="5384" spans="1:26" x14ac:dyDescent="0.3">
      <c r="A5384" t="s">
        <v>3647</v>
      </c>
      <c r="B5384" t="s">
        <v>5028</v>
      </c>
      <c r="C5384" t="s">
        <v>5029</v>
      </c>
      <c r="D5384" t="s">
        <v>5031</v>
      </c>
      <c r="E5384" t="s">
        <v>5040</v>
      </c>
      <c r="F5384" t="s">
        <v>5043</v>
      </c>
      <c r="G5384">
        <v>-3.4359999999999999</v>
      </c>
      <c r="H5384">
        <v>55.378100000000003</v>
      </c>
      <c r="I5384">
        <v>24265</v>
      </c>
      <c r="J5384">
        <v>185586</v>
      </c>
      <c r="K5384">
        <v>27460</v>
      </c>
      <c r="L5384">
        <v>8740</v>
      </c>
      <c r="M5384">
        <v>10389</v>
      </c>
      <c r="N5384">
        <v>0.13075006616984791</v>
      </c>
      <c r="O5384">
        <v>231678</v>
      </c>
      <c r="P5384">
        <v>0</v>
      </c>
      <c r="Q5384">
        <v>293045</v>
      </c>
      <c r="R5384">
        <v>5467</v>
      </c>
      <c r="S5384">
        <v>2.3599999999999999E-2</v>
      </c>
      <c r="T5384" t="s">
        <v>5052</v>
      </c>
      <c r="U5384">
        <v>45707</v>
      </c>
      <c r="V5384" t="s">
        <v>5078</v>
      </c>
      <c r="W5384" t="s">
        <v>5086</v>
      </c>
      <c r="X5384">
        <v>17</v>
      </c>
      <c r="Y5384" t="s">
        <v>5077</v>
      </c>
      <c r="Z5384" t="s">
        <v>5070</v>
      </c>
    </row>
    <row r="5385" spans="1:26" x14ac:dyDescent="0.3">
      <c r="A5385" t="s">
        <v>112</v>
      </c>
      <c r="B5385" t="s">
        <v>5028</v>
      </c>
      <c r="C5385" t="s">
        <v>5029</v>
      </c>
      <c r="D5385" t="s">
        <v>5032</v>
      </c>
      <c r="E5385" t="s">
        <v>5037</v>
      </c>
      <c r="F5385" t="s">
        <v>5044</v>
      </c>
      <c r="G5385">
        <v>78.962900000000005</v>
      </c>
      <c r="H5385">
        <v>20.593699999999998</v>
      </c>
      <c r="I5385">
        <v>40122</v>
      </c>
      <c r="J5385">
        <v>598383</v>
      </c>
      <c r="K5385">
        <v>114896</v>
      </c>
      <c r="L5385">
        <v>30464</v>
      </c>
      <c r="M5385">
        <v>34292</v>
      </c>
      <c r="N5385">
        <v>6.7052109312111946E-2</v>
      </c>
      <c r="O5385">
        <v>761868</v>
      </c>
      <c r="P5385">
        <v>0</v>
      </c>
      <c r="Q5385">
        <v>0</v>
      </c>
      <c r="R5385">
        <v>14399</v>
      </c>
      <c r="S5385">
        <v>1.89E-2</v>
      </c>
      <c r="T5385" t="s">
        <v>5059</v>
      </c>
      <c r="U5385">
        <v>45576</v>
      </c>
      <c r="V5385" t="s">
        <v>5091</v>
      </c>
      <c r="W5385" t="s">
        <v>5090</v>
      </c>
      <c r="X5385">
        <v>16</v>
      </c>
      <c r="Y5385" t="s">
        <v>5077</v>
      </c>
      <c r="Z5385" t="s">
        <v>5069</v>
      </c>
    </row>
    <row r="5386" spans="1:26" x14ac:dyDescent="0.3">
      <c r="A5386" t="s">
        <v>3807</v>
      </c>
      <c r="B5386" t="s">
        <v>5028</v>
      </c>
      <c r="C5386" t="s">
        <v>5030</v>
      </c>
      <c r="D5386" t="s">
        <v>5034</v>
      </c>
      <c r="E5386" t="s">
        <v>5037</v>
      </c>
      <c r="F5386" t="s">
        <v>5047</v>
      </c>
      <c r="G5386">
        <v>138.25290000000001</v>
      </c>
      <c r="H5386">
        <v>36.204799999999999</v>
      </c>
      <c r="I5386">
        <v>27221</v>
      </c>
      <c r="J5386">
        <v>139393</v>
      </c>
      <c r="K5386">
        <v>14780</v>
      </c>
      <c r="L5386">
        <v>10609</v>
      </c>
      <c r="M5386">
        <v>3882</v>
      </c>
      <c r="N5386">
        <v>0.19528260340942341</v>
      </c>
      <c r="O5386">
        <v>177983</v>
      </c>
      <c r="P5386">
        <v>0</v>
      </c>
      <c r="Q5386">
        <v>0</v>
      </c>
      <c r="R5386">
        <v>3399</v>
      </c>
      <c r="S5386">
        <v>1.9099999999999999E-2</v>
      </c>
      <c r="T5386" t="s">
        <v>5056</v>
      </c>
      <c r="U5386">
        <v>45412</v>
      </c>
      <c r="V5386" t="s">
        <v>5089</v>
      </c>
      <c r="W5386" t="s">
        <v>5079</v>
      </c>
      <c r="X5386">
        <v>8</v>
      </c>
      <c r="Y5386" t="s">
        <v>5082</v>
      </c>
      <c r="Z5386" t="s">
        <v>5070</v>
      </c>
    </row>
    <row r="5387" spans="1:26" x14ac:dyDescent="0.3">
      <c r="A5387" t="s">
        <v>2413</v>
      </c>
      <c r="B5387" t="s">
        <v>5028</v>
      </c>
      <c r="C5387" t="s">
        <v>5029</v>
      </c>
      <c r="D5387" t="s">
        <v>5034</v>
      </c>
      <c r="E5387" t="s">
        <v>5036</v>
      </c>
      <c r="F5387" t="s">
        <v>5044</v>
      </c>
      <c r="G5387">
        <v>78.962900000000005</v>
      </c>
      <c r="H5387">
        <v>20.593699999999998</v>
      </c>
      <c r="I5387">
        <v>50205</v>
      </c>
      <c r="J5387">
        <v>254379</v>
      </c>
      <c r="K5387">
        <v>27163</v>
      </c>
      <c r="L5387">
        <v>7655</v>
      </c>
      <c r="M5387">
        <v>8655</v>
      </c>
      <c r="N5387">
        <v>0.19736433367274531</v>
      </c>
      <c r="O5387">
        <v>292101</v>
      </c>
      <c r="P5387">
        <v>224470</v>
      </c>
      <c r="Q5387">
        <v>0</v>
      </c>
      <c r="R5387">
        <v>6104</v>
      </c>
      <c r="S5387">
        <v>2.0899999999999998E-2</v>
      </c>
      <c r="T5387" t="s">
        <v>5057</v>
      </c>
      <c r="U5387">
        <v>45665</v>
      </c>
      <c r="V5387" t="s">
        <v>5078</v>
      </c>
      <c r="W5387" t="s">
        <v>5084</v>
      </c>
      <c r="X5387">
        <v>17</v>
      </c>
      <c r="Y5387" t="s">
        <v>5077</v>
      </c>
      <c r="Z5387" t="s">
        <v>5070</v>
      </c>
    </row>
    <row r="5388" spans="1:26" x14ac:dyDescent="0.3">
      <c r="A5388" t="s">
        <v>1331</v>
      </c>
      <c r="B5388" t="s">
        <v>5028</v>
      </c>
      <c r="C5388" t="s">
        <v>5029</v>
      </c>
      <c r="D5388" t="s">
        <v>5032</v>
      </c>
      <c r="E5388" t="s">
        <v>5039</v>
      </c>
      <c r="F5388" t="s">
        <v>5046</v>
      </c>
      <c r="G5388">
        <v>133.77510000000001</v>
      </c>
      <c r="H5388">
        <v>-25.2744</v>
      </c>
      <c r="I5388">
        <v>107879</v>
      </c>
      <c r="J5388">
        <v>1778373</v>
      </c>
      <c r="K5388">
        <v>203664</v>
      </c>
      <c r="L5388">
        <v>95681</v>
      </c>
      <c r="M5388">
        <v>106110</v>
      </c>
      <c r="N5388">
        <v>6.0661840399209938E-2</v>
      </c>
      <c r="O5388">
        <v>2230235</v>
      </c>
      <c r="P5388">
        <v>0</v>
      </c>
      <c r="Q5388">
        <v>0</v>
      </c>
      <c r="R5388">
        <v>65791</v>
      </c>
      <c r="S5388">
        <v>2.9499999999999998E-2</v>
      </c>
      <c r="T5388" t="s">
        <v>5053</v>
      </c>
      <c r="U5388">
        <v>45641</v>
      </c>
      <c r="V5388" t="s">
        <v>5080</v>
      </c>
      <c r="W5388" t="s">
        <v>5081</v>
      </c>
      <c r="X5388">
        <v>12</v>
      </c>
      <c r="Y5388" t="s">
        <v>5077</v>
      </c>
      <c r="Z5388" t="s">
        <v>5069</v>
      </c>
    </row>
    <row r="5389" spans="1:26" x14ac:dyDescent="0.3">
      <c r="A5389" t="s">
        <v>3237</v>
      </c>
      <c r="B5389" t="s">
        <v>5028</v>
      </c>
      <c r="C5389" t="s">
        <v>5029</v>
      </c>
      <c r="D5389" t="s">
        <v>5031</v>
      </c>
      <c r="E5389" t="s">
        <v>5039</v>
      </c>
      <c r="F5389" t="s">
        <v>5049</v>
      </c>
      <c r="G5389">
        <v>-106.3468</v>
      </c>
      <c r="H5389">
        <v>56.130400000000002</v>
      </c>
      <c r="I5389">
        <v>171172</v>
      </c>
      <c r="J5389">
        <v>1686913</v>
      </c>
      <c r="K5389">
        <v>180339</v>
      </c>
      <c r="L5389">
        <v>133837</v>
      </c>
      <c r="M5389">
        <v>51531</v>
      </c>
      <c r="N5389">
        <v>0.1014706605614932</v>
      </c>
      <c r="O5389">
        <v>1898324</v>
      </c>
      <c r="P5389">
        <v>0</v>
      </c>
      <c r="Q5389">
        <v>0</v>
      </c>
      <c r="R5389">
        <v>31512</v>
      </c>
      <c r="S5389">
        <v>1.66E-2</v>
      </c>
      <c r="T5389" t="s">
        <v>5067</v>
      </c>
      <c r="U5389">
        <v>45420</v>
      </c>
      <c r="V5389" t="s">
        <v>5078</v>
      </c>
      <c r="W5389" t="s">
        <v>5087</v>
      </c>
      <c r="X5389">
        <v>11</v>
      </c>
      <c r="Y5389" t="s">
        <v>5082</v>
      </c>
      <c r="Z5389" t="s">
        <v>5070</v>
      </c>
    </row>
    <row r="5390" spans="1:26" x14ac:dyDescent="0.3">
      <c r="A5390" t="s">
        <v>1495</v>
      </c>
      <c r="B5390" t="s">
        <v>5028</v>
      </c>
      <c r="C5390" t="s">
        <v>5030</v>
      </c>
      <c r="D5390" t="s">
        <v>5034</v>
      </c>
      <c r="E5390" t="s">
        <v>5036</v>
      </c>
      <c r="F5390" t="s">
        <v>5044</v>
      </c>
      <c r="G5390">
        <v>78.962900000000005</v>
      </c>
      <c r="H5390">
        <v>20.593699999999998</v>
      </c>
      <c r="I5390">
        <v>31231</v>
      </c>
      <c r="J5390">
        <v>177902</v>
      </c>
      <c r="K5390">
        <v>43105</v>
      </c>
      <c r="L5390">
        <v>6847</v>
      </c>
      <c r="M5390">
        <v>10429</v>
      </c>
      <c r="N5390">
        <v>0.17555509987570661</v>
      </c>
      <c r="O5390">
        <v>196220</v>
      </c>
      <c r="P5390">
        <v>174066</v>
      </c>
      <c r="Q5390">
        <v>0</v>
      </c>
      <c r="R5390">
        <v>5140</v>
      </c>
      <c r="S5390">
        <v>2.6200000000000001E-2</v>
      </c>
      <c r="T5390" t="s">
        <v>5057</v>
      </c>
      <c r="U5390">
        <v>45488</v>
      </c>
      <c r="V5390" t="s">
        <v>5085</v>
      </c>
      <c r="W5390" t="s">
        <v>5083</v>
      </c>
      <c r="X5390">
        <v>10</v>
      </c>
      <c r="Y5390" t="s">
        <v>5082</v>
      </c>
      <c r="Z5390" t="s">
        <v>5070</v>
      </c>
    </row>
    <row r="5391" spans="1:26" x14ac:dyDescent="0.3">
      <c r="A5391" t="s">
        <v>2023</v>
      </c>
      <c r="B5391" t="s">
        <v>5028</v>
      </c>
      <c r="C5391" t="s">
        <v>5030</v>
      </c>
      <c r="D5391" t="s">
        <v>5034</v>
      </c>
      <c r="E5391" t="s">
        <v>5037</v>
      </c>
      <c r="F5391" t="s">
        <v>5050</v>
      </c>
      <c r="G5391">
        <v>-95.712900000000005</v>
      </c>
      <c r="H5391">
        <v>37.090200000000003</v>
      </c>
      <c r="I5391">
        <v>26756</v>
      </c>
      <c r="J5391">
        <v>152025</v>
      </c>
      <c r="K5391">
        <v>30265</v>
      </c>
      <c r="L5391">
        <v>9232</v>
      </c>
      <c r="M5391">
        <v>8204</v>
      </c>
      <c r="N5391">
        <v>0.17600227351299161</v>
      </c>
      <c r="O5391">
        <v>181830</v>
      </c>
      <c r="P5391">
        <v>0</v>
      </c>
      <c r="Q5391">
        <v>0</v>
      </c>
      <c r="R5391">
        <v>3363</v>
      </c>
      <c r="S5391">
        <v>1.8499999999999999E-2</v>
      </c>
      <c r="T5391" t="s">
        <v>5056</v>
      </c>
      <c r="U5391">
        <v>45387</v>
      </c>
      <c r="V5391" t="s">
        <v>5091</v>
      </c>
      <c r="W5391" t="s">
        <v>5079</v>
      </c>
      <c r="X5391">
        <v>15</v>
      </c>
      <c r="Y5391" t="s">
        <v>5077</v>
      </c>
      <c r="Z5391" t="s">
        <v>5070</v>
      </c>
    </row>
    <row r="5392" spans="1:26" x14ac:dyDescent="0.3">
      <c r="A5392" t="s">
        <v>3467</v>
      </c>
      <c r="B5392" t="s">
        <v>5028</v>
      </c>
      <c r="C5392" t="s">
        <v>5029</v>
      </c>
      <c r="D5392" t="s">
        <v>5034</v>
      </c>
      <c r="E5392" t="s">
        <v>5040</v>
      </c>
      <c r="F5392" t="s">
        <v>5049</v>
      </c>
      <c r="G5392">
        <v>-106.3468</v>
      </c>
      <c r="H5392">
        <v>56.130400000000002</v>
      </c>
      <c r="I5392">
        <v>22687</v>
      </c>
      <c r="J5392">
        <v>104812</v>
      </c>
      <c r="K5392">
        <v>15918</v>
      </c>
      <c r="L5392">
        <v>6693</v>
      </c>
      <c r="M5392">
        <v>2954</v>
      </c>
      <c r="N5392">
        <v>0.21645681913695861</v>
      </c>
      <c r="O5392">
        <v>128255</v>
      </c>
      <c r="P5392">
        <v>0</v>
      </c>
      <c r="Q5392">
        <v>43325</v>
      </c>
      <c r="R5392">
        <v>2154</v>
      </c>
      <c r="S5392">
        <v>1.6799999999999999E-2</v>
      </c>
      <c r="T5392" t="s">
        <v>5056</v>
      </c>
      <c r="U5392">
        <v>45687</v>
      </c>
      <c r="V5392" t="s">
        <v>5075</v>
      </c>
      <c r="W5392" t="s">
        <v>5084</v>
      </c>
      <c r="X5392">
        <v>15</v>
      </c>
      <c r="Y5392" t="s">
        <v>5077</v>
      </c>
      <c r="Z5392" t="s">
        <v>5071</v>
      </c>
    </row>
    <row r="5393" spans="1:26" x14ac:dyDescent="0.3">
      <c r="A5393" t="s">
        <v>3183</v>
      </c>
      <c r="B5393" t="s">
        <v>5028</v>
      </c>
      <c r="C5393" t="s">
        <v>5029</v>
      </c>
      <c r="D5393" t="s">
        <v>5032</v>
      </c>
      <c r="E5393" t="s">
        <v>5039</v>
      </c>
      <c r="F5393" t="s">
        <v>5044</v>
      </c>
      <c r="G5393">
        <v>78.962900000000005</v>
      </c>
      <c r="H5393">
        <v>20.593699999999998</v>
      </c>
      <c r="I5393">
        <v>39598</v>
      </c>
      <c r="J5393">
        <v>428018</v>
      </c>
      <c r="K5393">
        <v>51766</v>
      </c>
      <c r="L5393">
        <v>23810</v>
      </c>
      <c r="M5393">
        <v>14059</v>
      </c>
      <c r="N5393">
        <v>9.2515800320744287E-2</v>
      </c>
      <c r="O5393">
        <v>507044</v>
      </c>
      <c r="P5393">
        <v>0</v>
      </c>
      <c r="Q5393">
        <v>0</v>
      </c>
      <c r="R5393">
        <v>9887</v>
      </c>
      <c r="S5393">
        <v>1.95E-2</v>
      </c>
      <c r="T5393" t="s">
        <v>5053</v>
      </c>
      <c r="U5393">
        <v>45415</v>
      </c>
      <c r="V5393" t="s">
        <v>5091</v>
      </c>
      <c r="W5393" t="s">
        <v>5087</v>
      </c>
      <c r="X5393">
        <v>11</v>
      </c>
      <c r="Y5393" t="s">
        <v>5082</v>
      </c>
      <c r="Z5393" t="s">
        <v>5069</v>
      </c>
    </row>
    <row r="5394" spans="1:26" x14ac:dyDescent="0.3">
      <c r="A5394" t="s">
        <v>2313</v>
      </c>
      <c r="B5394" t="s">
        <v>5028</v>
      </c>
      <c r="C5394" t="s">
        <v>5029</v>
      </c>
      <c r="D5394" t="s">
        <v>5034</v>
      </c>
      <c r="E5394" t="s">
        <v>5039</v>
      </c>
      <c r="F5394" t="s">
        <v>5048</v>
      </c>
      <c r="G5394">
        <v>10.451499999999999</v>
      </c>
      <c r="H5394">
        <v>51.165700000000001</v>
      </c>
      <c r="I5394">
        <v>40512</v>
      </c>
      <c r="J5394">
        <v>193255</v>
      </c>
      <c r="K5394">
        <v>35333</v>
      </c>
      <c r="L5394">
        <v>11186</v>
      </c>
      <c r="M5394">
        <v>6009</v>
      </c>
      <c r="N5394">
        <v>0.20963281763678979</v>
      </c>
      <c r="O5394">
        <v>230974</v>
      </c>
      <c r="P5394">
        <v>0</v>
      </c>
      <c r="Q5394">
        <v>0</v>
      </c>
      <c r="R5394">
        <v>5035</v>
      </c>
      <c r="S5394">
        <v>2.18E-2</v>
      </c>
      <c r="T5394" t="s">
        <v>5066</v>
      </c>
      <c r="U5394">
        <v>45661</v>
      </c>
      <c r="V5394" t="s">
        <v>5088</v>
      </c>
      <c r="W5394" t="s">
        <v>5084</v>
      </c>
      <c r="X5394">
        <v>17</v>
      </c>
      <c r="Y5394" t="s">
        <v>5077</v>
      </c>
      <c r="Z5394" t="s">
        <v>5071</v>
      </c>
    </row>
    <row r="5395" spans="1:26" x14ac:dyDescent="0.3">
      <c r="A5395" t="s">
        <v>2526</v>
      </c>
      <c r="B5395" t="s">
        <v>5028</v>
      </c>
      <c r="C5395" t="s">
        <v>5030</v>
      </c>
      <c r="D5395" t="s">
        <v>5032</v>
      </c>
      <c r="E5395" t="s">
        <v>5037</v>
      </c>
      <c r="F5395" t="s">
        <v>5043</v>
      </c>
      <c r="G5395">
        <v>-3.4359999999999999</v>
      </c>
      <c r="H5395">
        <v>55.378100000000003</v>
      </c>
      <c r="I5395">
        <v>18579</v>
      </c>
      <c r="J5395">
        <v>320956</v>
      </c>
      <c r="K5395">
        <v>65479</v>
      </c>
      <c r="L5395">
        <v>13653</v>
      </c>
      <c r="M5395">
        <v>9665</v>
      </c>
      <c r="N5395">
        <v>5.7887158433784273E-2</v>
      </c>
      <c r="O5395">
        <v>393418</v>
      </c>
      <c r="P5395">
        <v>0</v>
      </c>
      <c r="Q5395">
        <v>0</v>
      </c>
      <c r="R5395">
        <v>5586</v>
      </c>
      <c r="S5395">
        <v>1.4200000000000001E-2</v>
      </c>
      <c r="T5395" t="s">
        <v>5059</v>
      </c>
      <c r="U5395">
        <v>45314</v>
      </c>
      <c r="V5395" t="s">
        <v>5089</v>
      </c>
      <c r="W5395" t="s">
        <v>5084</v>
      </c>
      <c r="X5395">
        <v>11</v>
      </c>
      <c r="Y5395" t="s">
        <v>5082</v>
      </c>
      <c r="Z5395" t="s">
        <v>5069</v>
      </c>
    </row>
    <row r="5396" spans="1:26" x14ac:dyDescent="0.3">
      <c r="A5396" t="s">
        <v>1589</v>
      </c>
      <c r="B5396" t="s">
        <v>5028</v>
      </c>
      <c r="C5396" t="s">
        <v>5029</v>
      </c>
      <c r="D5396" t="s">
        <v>5031</v>
      </c>
      <c r="E5396" t="s">
        <v>5037</v>
      </c>
      <c r="F5396" t="s">
        <v>5043</v>
      </c>
      <c r="G5396">
        <v>-3.4359999999999999</v>
      </c>
      <c r="H5396">
        <v>55.378100000000003</v>
      </c>
      <c r="I5396">
        <v>317335</v>
      </c>
      <c r="J5396">
        <v>2777148</v>
      </c>
      <c r="K5396">
        <v>392027</v>
      </c>
      <c r="L5396">
        <v>137909</v>
      </c>
      <c r="M5396">
        <v>98618</v>
      </c>
      <c r="N5396">
        <v>0.1142666797554039</v>
      </c>
      <c r="O5396">
        <v>3214197</v>
      </c>
      <c r="P5396">
        <v>0</v>
      </c>
      <c r="Q5396">
        <v>0</v>
      </c>
      <c r="R5396">
        <v>72640</v>
      </c>
      <c r="S5396">
        <v>2.2599999999999999E-2</v>
      </c>
      <c r="T5396" t="s">
        <v>5051</v>
      </c>
      <c r="U5396">
        <v>45495</v>
      </c>
      <c r="V5396" t="s">
        <v>5085</v>
      </c>
      <c r="W5396" t="s">
        <v>5083</v>
      </c>
      <c r="X5396">
        <v>11</v>
      </c>
      <c r="Y5396" t="s">
        <v>5082</v>
      </c>
      <c r="Z5396" t="s">
        <v>5070</v>
      </c>
    </row>
    <row r="5397" spans="1:26" x14ac:dyDescent="0.3">
      <c r="A5397" t="s">
        <v>545</v>
      </c>
      <c r="B5397" t="s">
        <v>5028</v>
      </c>
      <c r="C5397" t="s">
        <v>5030</v>
      </c>
      <c r="D5397" t="s">
        <v>5034</v>
      </c>
      <c r="E5397" t="s">
        <v>5036</v>
      </c>
      <c r="F5397" t="s">
        <v>5049</v>
      </c>
      <c r="G5397">
        <v>-106.3468</v>
      </c>
      <c r="H5397">
        <v>56.130400000000002</v>
      </c>
      <c r="I5397">
        <v>32792</v>
      </c>
      <c r="J5397">
        <v>194927</v>
      </c>
      <c r="K5397">
        <v>44492</v>
      </c>
      <c r="L5397">
        <v>7866</v>
      </c>
      <c r="M5397">
        <v>4453</v>
      </c>
      <c r="N5397">
        <v>0.16822975072898139</v>
      </c>
      <c r="O5397">
        <v>217109</v>
      </c>
      <c r="P5397">
        <v>186368</v>
      </c>
      <c r="Q5397">
        <v>0</v>
      </c>
      <c r="R5397">
        <v>4211</v>
      </c>
      <c r="S5397">
        <v>1.9400000000000001E-2</v>
      </c>
      <c r="T5397" t="s">
        <v>5057</v>
      </c>
      <c r="U5397">
        <v>45774</v>
      </c>
      <c r="V5397" t="s">
        <v>5080</v>
      </c>
      <c r="W5397" t="s">
        <v>5079</v>
      </c>
      <c r="X5397">
        <v>11</v>
      </c>
      <c r="Y5397" t="s">
        <v>5082</v>
      </c>
      <c r="Z5397" t="s">
        <v>5070</v>
      </c>
    </row>
    <row r="5398" spans="1:26" x14ac:dyDescent="0.3">
      <c r="A5398" t="s">
        <v>1883</v>
      </c>
      <c r="B5398" t="s">
        <v>5028</v>
      </c>
      <c r="C5398" t="s">
        <v>5030</v>
      </c>
      <c r="D5398" t="s">
        <v>5034</v>
      </c>
      <c r="E5398" t="s">
        <v>5037</v>
      </c>
      <c r="F5398" t="s">
        <v>5044</v>
      </c>
      <c r="G5398">
        <v>78.962900000000005</v>
      </c>
      <c r="H5398">
        <v>20.593699999999998</v>
      </c>
      <c r="I5398">
        <v>68203</v>
      </c>
      <c r="J5398">
        <v>344592</v>
      </c>
      <c r="K5398">
        <v>71542</v>
      </c>
      <c r="L5398">
        <v>23477</v>
      </c>
      <c r="M5398">
        <v>9668</v>
      </c>
      <c r="N5398">
        <v>0.19792657759606419</v>
      </c>
      <c r="O5398">
        <v>395191</v>
      </c>
      <c r="P5398">
        <v>0</v>
      </c>
      <c r="Q5398">
        <v>0</v>
      </c>
      <c r="R5398">
        <v>9682</v>
      </c>
      <c r="S5398">
        <v>2.4500000000000001E-2</v>
      </c>
      <c r="T5398" t="s">
        <v>5056</v>
      </c>
      <c r="U5398">
        <v>45476</v>
      </c>
      <c r="V5398" t="s">
        <v>5078</v>
      </c>
      <c r="W5398" t="s">
        <v>5083</v>
      </c>
      <c r="X5398">
        <v>17</v>
      </c>
      <c r="Y5398" t="s">
        <v>5077</v>
      </c>
      <c r="Z5398" t="s">
        <v>5070</v>
      </c>
    </row>
    <row r="5399" spans="1:26" x14ac:dyDescent="0.3">
      <c r="A5399" t="s">
        <v>200</v>
      </c>
      <c r="B5399" t="s">
        <v>5028</v>
      </c>
      <c r="C5399" t="s">
        <v>5029</v>
      </c>
      <c r="D5399" t="s">
        <v>5034</v>
      </c>
      <c r="E5399" t="s">
        <v>5037</v>
      </c>
      <c r="F5399" t="s">
        <v>5043</v>
      </c>
      <c r="G5399">
        <v>-3.4359999999999999</v>
      </c>
      <c r="H5399">
        <v>55.378100000000003</v>
      </c>
      <c r="I5399">
        <v>47152</v>
      </c>
      <c r="J5399">
        <v>193753</v>
      </c>
      <c r="K5399">
        <v>29866</v>
      </c>
      <c r="L5399">
        <v>6699</v>
      </c>
      <c r="M5399">
        <v>10984</v>
      </c>
      <c r="N5399">
        <v>0.24336453955673121</v>
      </c>
      <c r="O5399">
        <v>218430</v>
      </c>
      <c r="P5399">
        <v>0</v>
      </c>
      <c r="Q5399">
        <v>0</v>
      </c>
      <c r="R5399">
        <v>5679</v>
      </c>
      <c r="S5399">
        <v>2.5999999999999999E-2</v>
      </c>
      <c r="T5399" t="s">
        <v>5056</v>
      </c>
      <c r="U5399">
        <v>45451</v>
      </c>
      <c r="V5399" t="s">
        <v>5088</v>
      </c>
      <c r="W5399" t="s">
        <v>5093</v>
      </c>
      <c r="X5399">
        <v>15</v>
      </c>
      <c r="Y5399" t="s">
        <v>5077</v>
      </c>
      <c r="Z5399" t="s">
        <v>5071</v>
      </c>
    </row>
    <row r="5400" spans="1:26" x14ac:dyDescent="0.3">
      <c r="A5400" t="s">
        <v>2715</v>
      </c>
      <c r="B5400" t="s">
        <v>5028</v>
      </c>
      <c r="C5400" t="s">
        <v>5029</v>
      </c>
      <c r="D5400" t="s">
        <v>5034</v>
      </c>
      <c r="E5400" t="s">
        <v>5036</v>
      </c>
      <c r="F5400" t="s">
        <v>5043</v>
      </c>
      <c r="G5400">
        <v>-3.4359999999999999</v>
      </c>
      <c r="H5400">
        <v>55.378100000000003</v>
      </c>
      <c r="I5400">
        <v>338041</v>
      </c>
      <c r="J5400">
        <v>2009518</v>
      </c>
      <c r="K5400">
        <v>406963</v>
      </c>
      <c r="L5400">
        <v>119358</v>
      </c>
      <c r="M5400">
        <v>107899</v>
      </c>
      <c r="N5400">
        <v>0.16822018796388699</v>
      </c>
      <c r="O5400">
        <v>2324835</v>
      </c>
      <c r="P5400">
        <v>2009518</v>
      </c>
      <c r="Q5400">
        <v>0</v>
      </c>
      <c r="R5400">
        <v>50681</v>
      </c>
      <c r="S5400">
        <v>2.18E-2</v>
      </c>
      <c r="T5400" t="s">
        <v>5057</v>
      </c>
      <c r="U5400">
        <v>45663</v>
      </c>
      <c r="V5400" t="s">
        <v>5085</v>
      </c>
      <c r="W5400" t="s">
        <v>5084</v>
      </c>
      <c r="X5400">
        <v>16</v>
      </c>
      <c r="Y5400" t="s">
        <v>5077</v>
      </c>
      <c r="Z5400" t="s">
        <v>5070</v>
      </c>
    </row>
    <row r="5401" spans="1:26" x14ac:dyDescent="0.3">
      <c r="A5401" t="s">
        <v>723</v>
      </c>
      <c r="B5401" t="s">
        <v>5028</v>
      </c>
      <c r="C5401" t="s">
        <v>5029</v>
      </c>
      <c r="D5401" t="s">
        <v>5032</v>
      </c>
      <c r="E5401" t="s">
        <v>5037</v>
      </c>
      <c r="F5401" t="s">
        <v>5043</v>
      </c>
      <c r="G5401">
        <v>-3.4359999999999999</v>
      </c>
      <c r="H5401">
        <v>55.378100000000003</v>
      </c>
      <c r="I5401">
        <v>105910</v>
      </c>
      <c r="J5401">
        <v>1470079</v>
      </c>
      <c r="K5401">
        <v>163943</v>
      </c>
      <c r="L5401">
        <v>70171</v>
      </c>
      <c r="M5401">
        <v>61782</v>
      </c>
      <c r="N5401">
        <v>7.2044098906297732E-2</v>
      </c>
      <c r="O5401">
        <v>1735636</v>
      </c>
      <c r="P5401">
        <v>0</v>
      </c>
      <c r="Q5401">
        <v>0</v>
      </c>
      <c r="R5401">
        <v>29332</v>
      </c>
      <c r="S5401">
        <v>1.6899999999999998E-2</v>
      </c>
      <c r="T5401" t="s">
        <v>5059</v>
      </c>
      <c r="U5401">
        <v>45441</v>
      </c>
      <c r="V5401" t="s">
        <v>5078</v>
      </c>
      <c r="W5401" t="s">
        <v>5087</v>
      </c>
      <c r="X5401">
        <v>18</v>
      </c>
      <c r="Y5401" t="s">
        <v>5092</v>
      </c>
      <c r="Z5401" t="s">
        <v>5069</v>
      </c>
    </row>
    <row r="5402" spans="1:26" x14ac:dyDescent="0.3">
      <c r="A5402" t="s">
        <v>621</v>
      </c>
      <c r="B5402" t="s">
        <v>5028</v>
      </c>
      <c r="C5402" t="s">
        <v>5030</v>
      </c>
      <c r="D5402" t="s">
        <v>5034</v>
      </c>
      <c r="E5402" t="s">
        <v>5036</v>
      </c>
      <c r="F5402" t="s">
        <v>5045</v>
      </c>
      <c r="G5402">
        <v>-51.9253</v>
      </c>
      <c r="H5402">
        <v>-14.234999999999999</v>
      </c>
      <c r="I5402">
        <v>47720</v>
      </c>
      <c r="J5402">
        <v>200809</v>
      </c>
      <c r="K5402">
        <v>26710</v>
      </c>
      <c r="L5402">
        <v>9543</v>
      </c>
      <c r="M5402">
        <v>7008</v>
      </c>
      <c r="N5402">
        <v>0.23764276060693371</v>
      </c>
      <c r="O5402">
        <v>223649</v>
      </c>
      <c r="P5402">
        <v>192747</v>
      </c>
      <c r="Q5402">
        <v>0</v>
      </c>
      <c r="R5402">
        <v>3287</v>
      </c>
      <c r="S5402">
        <v>1.47E-2</v>
      </c>
      <c r="T5402" t="s">
        <v>5057</v>
      </c>
      <c r="U5402">
        <v>45524</v>
      </c>
      <c r="V5402" t="s">
        <v>5089</v>
      </c>
      <c r="W5402" t="s">
        <v>5095</v>
      </c>
      <c r="X5402">
        <v>12</v>
      </c>
      <c r="Y5402" t="s">
        <v>5077</v>
      </c>
      <c r="Z5402" t="s">
        <v>5071</v>
      </c>
    </row>
    <row r="5403" spans="1:26" x14ac:dyDescent="0.3">
      <c r="A5403" t="s">
        <v>4605</v>
      </c>
      <c r="B5403" t="s">
        <v>5028</v>
      </c>
      <c r="C5403" t="s">
        <v>5030</v>
      </c>
      <c r="D5403" t="s">
        <v>5034</v>
      </c>
      <c r="E5403" t="s">
        <v>5036</v>
      </c>
      <c r="F5403" t="s">
        <v>5044</v>
      </c>
      <c r="G5403">
        <v>78.962900000000005</v>
      </c>
      <c r="H5403">
        <v>20.593699999999998</v>
      </c>
      <c r="I5403">
        <v>512733</v>
      </c>
      <c r="J5403">
        <v>2921388</v>
      </c>
      <c r="K5403">
        <v>538022</v>
      </c>
      <c r="L5403">
        <v>154960</v>
      </c>
      <c r="M5403">
        <v>163567</v>
      </c>
      <c r="N5403">
        <v>0.1755101716412131</v>
      </c>
      <c r="O5403">
        <v>3341898</v>
      </c>
      <c r="P5403">
        <v>2921388</v>
      </c>
      <c r="Q5403">
        <v>0</v>
      </c>
      <c r="R5403">
        <v>64832</v>
      </c>
      <c r="S5403">
        <v>1.9400000000000001E-2</v>
      </c>
      <c r="T5403" t="s">
        <v>5057</v>
      </c>
      <c r="U5403">
        <v>45536</v>
      </c>
      <c r="V5403" t="s">
        <v>5080</v>
      </c>
      <c r="W5403" t="s">
        <v>5096</v>
      </c>
      <c r="X5403">
        <v>17</v>
      </c>
      <c r="Y5403" t="s">
        <v>5077</v>
      </c>
      <c r="Z5403" t="s">
        <v>5070</v>
      </c>
    </row>
    <row r="5404" spans="1:26" x14ac:dyDescent="0.3">
      <c r="A5404" t="s">
        <v>2849</v>
      </c>
      <c r="B5404" t="s">
        <v>5028</v>
      </c>
      <c r="C5404" t="s">
        <v>5029</v>
      </c>
      <c r="D5404" t="s">
        <v>5034</v>
      </c>
      <c r="E5404" t="s">
        <v>5040</v>
      </c>
      <c r="F5404" t="s">
        <v>5045</v>
      </c>
      <c r="G5404">
        <v>-51.9253</v>
      </c>
      <c r="H5404">
        <v>-14.234999999999999</v>
      </c>
      <c r="I5404">
        <v>58449</v>
      </c>
      <c r="J5404">
        <v>239338</v>
      </c>
      <c r="K5404">
        <v>43711</v>
      </c>
      <c r="L5404">
        <v>8505</v>
      </c>
      <c r="M5404">
        <v>7552</v>
      </c>
      <c r="N5404">
        <v>0.244214337961251</v>
      </c>
      <c r="O5404">
        <v>273222</v>
      </c>
      <c r="P5404">
        <v>0</v>
      </c>
      <c r="Q5404">
        <v>1094845</v>
      </c>
      <c r="R5404">
        <v>7595</v>
      </c>
      <c r="S5404">
        <v>2.7799999999999998E-2</v>
      </c>
      <c r="T5404" t="s">
        <v>5066</v>
      </c>
      <c r="U5404">
        <v>45355</v>
      </c>
      <c r="V5404" t="s">
        <v>5085</v>
      </c>
      <c r="W5404" t="s">
        <v>5076</v>
      </c>
      <c r="X5404">
        <v>16</v>
      </c>
      <c r="Y5404" t="s">
        <v>5077</v>
      </c>
      <c r="Z5404" t="s">
        <v>5071</v>
      </c>
    </row>
    <row r="5405" spans="1:26" x14ac:dyDescent="0.3">
      <c r="A5405" t="s">
        <v>1395</v>
      </c>
      <c r="B5405" t="s">
        <v>5028</v>
      </c>
      <c r="C5405" t="s">
        <v>5029</v>
      </c>
      <c r="D5405" t="s">
        <v>5032</v>
      </c>
      <c r="E5405" t="s">
        <v>5036</v>
      </c>
      <c r="F5405" t="s">
        <v>5050</v>
      </c>
      <c r="G5405">
        <v>-95.712900000000005</v>
      </c>
      <c r="H5405">
        <v>37.090200000000003</v>
      </c>
      <c r="I5405">
        <v>17995</v>
      </c>
      <c r="J5405">
        <v>320549</v>
      </c>
      <c r="K5405">
        <v>34765</v>
      </c>
      <c r="L5405">
        <v>15536</v>
      </c>
      <c r="M5405">
        <v>12896</v>
      </c>
      <c r="N5405">
        <v>5.6139746984650379E-2</v>
      </c>
      <c r="O5405">
        <v>388527</v>
      </c>
      <c r="P5405">
        <v>281523</v>
      </c>
      <c r="Q5405">
        <v>0</v>
      </c>
      <c r="R5405">
        <v>5905</v>
      </c>
      <c r="S5405">
        <v>1.52E-2</v>
      </c>
      <c r="T5405" t="s">
        <v>5061</v>
      </c>
      <c r="U5405">
        <v>45583</v>
      </c>
      <c r="V5405" t="s">
        <v>5091</v>
      </c>
      <c r="W5405" t="s">
        <v>5090</v>
      </c>
      <c r="X5405">
        <v>11</v>
      </c>
      <c r="Y5405" t="s">
        <v>5082</v>
      </c>
      <c r="Z5405" t="s">
        <v>5069</v>
      </c>
    </row>
    <row r="5406" spans="1:26" x14ac:dyDescent="0.3">
      <c r="A5406" t="s">
        <v>680</v>
      </c>
      <c r="B5406" t="s">
        <v>5028</v>
      </c>
      <c r="C5406" t="s">
        <v>5030</v>
      </c>
      <c r="D5406" t="s">
        <v>5034</v>
      </c>
      <c r="E5406" t="s">
        <v>5037</v>
      </c>
      <c r="F5406" t="s">
        <v>5043</v>
      </c>
      <c r="G5406">
        <v>-3.4359999999999999</v>
      </c>
      <c r="H5406">
        <v>55.378100000000003</v>
      </c>
      <c r="I5406">
        <v>91937</v>
      </c>
      <c r="J5406">
        <v>371795</v>
      </c>
      <c r="K5406">
        <v>57668</v>
      </c>
      <c r="L5406">
        <v>12771</v>
      </c>
      <c r="M5406">
        <v>15716</v>
      </c>
      <c r="N5406">
        <v>0.247279524663334</v>
      </c>
      <c r="O5406">
        <v>471816</v>
      </c>
      <c r="P5406">
        <v>0</v>
      </c>
      <c r="Q5406">
        <v>0</v>
      </c>
      <c r="R5406">
        <v>9813</v>
      </c>
      <c r="S5406">
        <v>2.0799999999999999E-2</v>
      </c>
      <c r="T5406" t="s">
        <v>5056</v>
      </c>
      <c r="U5406">
        <v>45454</v>
      </c>
      <c r="V5406" t="s">
        <v>5089</v>
      </c>
      <c r="W5406" t="s">
        <v>5093</v>
      </c>
      <c r="X5406">
        <v>16</v>
      </c>
      <c r="Y5406" t="s">
        <v>5077</v>
      </c>
      <c r="Z5406" t="s">
        <v>5071</v>
      </c>
    </row>
    <row r="5407" spans="1:26" x14ac:dyDescent="0.3">
      <c r="A5407" t="s">
        <v>2065</v>
      </c>
      <c r="B5407" t="s">
        <v>5028</v>
      </c>
      <c r="C5407" t="s">
        <v>5029</v>
      </c>
      <c r="D5407" t="s">
        <v>5034</v>
      </c>
      <c r="E5407" t="s">
        <v>5039</v>
      </c>
      <c r="F5407" t="s">
        <v>5049</v>
      </c>
      <c r="G5407">
        <v>-106.3468</v>
      </c>
      <c r="H5407">
        <v>56.130400000000002</v>
      </c>
      <c r="I5407">
        <v>300654</v>
      </c>
      <c r="J5407">
        <v>1784667</v>
      </c>
      <c r="K5407">
        <v>245055</v>
      </c>
      <c r="L5407">
        <v>92109</v>
      </c>
      <c r="M5407">
        <v>83374</v>
      </c>
      <c r="N5407">
        <v>0.16846511420933349</v>
      </c>
      <c r="O5407">
        <v>2116407</v>
      </c>
      <c r="P5407">
        <v>0</v>
      </c>
      <c r="Q5407">
        <v>0</v>
      </c>
      <c r="R5407">
        <v>54391</v>
      </c>
      <c r="S5407">
        <v>2.5700000000000001E-2</v>
      </c>
      <c r="T5407" t="s">
        <v>5066</v>
      </c>
      <c r="U5407">
        <v>45537</v>
      </c>
      <c r="V5407" t="s">
        <v>5085</v>
      </c>
      <c r="W5407" t="s">
        <v>5096</v>
      </c>
      <c r="X5407">
        <v>19</v>
      </c>
      <c r="Y5407" t="s">
        <v>5092</v>
      </c>
      <c r="Z5407" t="s">
        <v>5070</v>
      </c>
    </row>
    <row r="5408" spans="1:26" x14ac:dyDescent="0.3">
      <c r="A5408" t="s">
        <v>744</v>
      </c>
      <c r="B5408" t="s">
        <v>5028</v>
      </c>
      <c r="C5408" t="s">
        <v>5030</v>
      </c>
      <c r="D5408" t="s">
        <v>5034</v>
      </c>
      <c r="E5408" t="s">
        <v>5037</v>
      </c>
      <c r="F5408" t="s">
        <v>5043</v>
      </c>
      <c r="G5408">
        <v>-3.4359999999999999</v>
      </c>
      <c r="H5408">
        <v>55.378100000000003</v>
      </c>
      <c r="I5408">
        <v>39766</v>
      </c>
      <c r="J5408">
        <v>241076</v>
      </c>
      <c r="K5408">
        <v>45383</v>
      </c>
      <c r="L5408">
        <v>12025</v>
      </c>
      <c r="M5408">
        <v>14211</v>
      </c>
      <c r="N5408">
        <v>0.16495254700042999</v>
      </c>
      <c r="O5408">
        <v>291422</v>
      </c>
      <c r="P5408">
        <v>0</v>
      </c>
      <c r="Q5408">
        <v>0</v>
      </c>
      <c r="R5408">
        <v>7110</v>
      </c>
      <c r="S5408">
        <v>2.4400000000000002E-2</v>
      </c>
      <c r="T5408" t="s">
        <v>5056</v>
      </c>
      <c r="U5408">
        <v>45315</v>
      </c>
      <c r="V5408" t="s">
        <v>5078</v>
      </c>
      <c r="W5408" t="s">
        <v>5084</v>
      </c>
      <c r="X5408">
        <v>14</v>
      </c>
      <c r="Y5408" t="s">
        <v>5077</v>
      </c>
      <c r="Z5408" t="s">
        <v>5070</v>
      </c>
    </row>
    <row r="5409" spans="1:26" x14ac:dyDescent="0.3">
      <c r="A5409" t="s">
        <v>4230</v>
      </c>
      <c r="B5409" t="s">
        <v>5028</v>
      </c>
      <c r="C5409" t="s">
        <v>5029</v>
      </c>
      <c r="D5409" t="s">
        <v>5032</v>
      </c>
      <c r="E5409" t="s">
        <v>5039</v>
      </c>
      <c r="F5409" t="s">
        <v>5047</v>
      </c>
      <c r="G5409">
        <v>138.25290000000001</v>
      </c>
      <c r="H5409">
        <v>36.204799999999999</v>
      </c>
      <c r="I5409">
        <v>23095</v>
      </c>
      <c r="J5409">
        <v>248087</v>
      </c>
      <c r="K5409">
        <v>43361</v>
      </c>
      <c r="L5409">
        <v>12032</v>
      </c>
      <c r="M5409">
        <v>12938</v>
      </c>
      <c r="N5409">
        <v>9.3094864196096194E-2</v>
      </c>
      <c r="O5409">
        <v>288797</v>
      </c>
      <c r="P5409">
        <v>0</v>
      </c>
      <c r="Q5409">
        <v>0</v>
      </c>
      <c r="R5409">
        <v>7826</v>
      </c>
      <c r="S5409">
        <v>2.7099999999999999E-2</v>
      </c>
      <c r="T5409" t="s">
        <v>5053</v>
      </c>
      <c r="U5409">
        <v>45764</v>
      </c>
      <c r="V5409" t="s">
        <v>5075</v>
      </c>
      <c r="W5409" t="s">
        <v>5079</v>
      </c>
      <c r="X5409">
        <v>15</v>
      </c>
      <c r="Y5409" t="s">
        <v>5077</v>
      </c>
      <c r="Z5409" t="s">
        <v>5069</v>
      </c>
    </row>
    <row r="5410" spans="1:26" x14ac:dyDescent="0.3">
      <c r="A5410" t="s">
        <v>2646</v>
      </c>
      <c r="B5410" t="s">
        <v>5028</v>
      </c>
      <c r="C5410" t="s">
        <v>5030</v>
      </c>
      <c r="D5410" t="s">
        <v>5031</v>
      </c>
      <c r="E5410" t="s">
        <v>5036</v>
      </c>
      <c r="F5410" t="s">
        <v>5045</v>
      </c>
      <c r="G5410">
        <v>-51.9253</v>
      </c>
      <c r="H5410">
        <v>-14.234999999999999</v>
      </c>
      <c r="I5410">
        <v>131055</v>
      </c>
      <c r="J5410">
        <v>934329</v>
      </c>
      <c r="K5410">
        <v>229239</v>
      </c>
      <c r="L5410">
        <v>64161</v>
      </c>
      <c r="M5410">
        <v>27781</v>
      </c>
      <c r="N5410">
        <v>0.140267064111402</v>
      </c>
      <c r="O5410">
        <v>1035258</v>
      </c>
      <c r="P5410">
        <v>934329</v>
      </c>
      <c r="Q5410">
        <v>0</v>
      </c>
      <c r="R5410">
        <v>20291</v>
      </c>
      <c r="S5410">
        <v>1.9599999999999999E-2</v>
      </c>
      <c r="T5410" t="s">
        <v>5052</v>
      </c>
      <c r="U5410">
        <v>45617</v>
      </c>
      <c r="V5410" t="s">
        <v>5075</v>
      </c>
      <c r="W5410" t="s">
        <v>5094</v>
      </c>
      <c r="X5410">
        <v>10</v>
      </c>
      <c r="Y5410" t="s">
        <v>5082</v>
      </c>
      <c r="Z5410" t="s">
        <v>5070</v>
      </c>
    </row>
    <row r="5411" spans="1:26" x14ac:dyDescent="0.3">
      <c r="A5411" t="s">
        <v>3667</v>
      </c>
      <c r="B5411" t="s">
        <v>5028</v>
      </c>
      <c r="C5411" t="s">
        <v>5030</v>
      </c>
      <c r="D5411" t="s">
        <v>5034</v>
      </c>
      <c r="E5411" t="s">
        <v>5036</v>
      </c>
      <c r="F5411" t="s">
        <v>5049</v>
      </c>
      <c r="G5411">
        <v>-106.3468</v>
      </c>
      <c r="H5411">
        <v>56.130400000000002</v>
      </c>
      <c r="I5411">
        <v>47778</v>
      </c>
      <c r="J5411">
        <v>242708</v>
      </c>
      <c r="K5411">
        <v>44502</v>
      </c>
      <c r="L5411">
        <v>14642</v>
      </c>
      <c r="M5411">
        <v>6657</v>
      </c>
      <c r="N5411">
        <v>0.1968542685494169</v>
      </c>
      <c r="O5411">
        <v>300730</v>
      </c>
      <c r="P5411">
        <v>214375</v>
      </c>
      <c r="Q5411">
        <v>0</v>
      </c>
      <c r="R5411">
        <v>5774</v>
      </c>
      <c r="S5411">
        <v>1.9199999999999998E-2</v>
      </c>
      <c r="T5411" t="s">
        <v>5057</v>
      </c>
      <c r="U5411">
        <v>45768</v>
      </c>
      <c r="V5411" t="s">
        <v>5085</v>
      </c>
      <c r="W5411" t="s">
        <v>5079</v>
      </c>
      <c r="X5411">
        <v>15</v>
      </c>
      <c r="Y5411" t="s">
        <v>5077</v>
      </c>
      <c r="Z5411" t="s">
        <v>5070</v>
      </c>
    </row>
    <row r="5412" spans="1:26" x14ac:dyDescent="0.3">
      <c r="A5412" t="s">
        <v>2429</v>
      </c>
      <c r="B5412" t="s">
        <v>5028</v>
      </c>
      <c r="C5412" t="s">
        <v>5030</v>
      </c>
      <c r="D5412" t="s">
        <v>5032</v>
      </c>
      <c r="E5412" t="s">
        <v>5039</v>
      </c>
      <c r="F5412" t="s">
        <v>5043</v>
      </c>
      <c r="G5412">
        <v>-3.4359999999999999</v>
      </c>
      <c r="H5412">
        <v>55.378100000000003</v>
      </c>
      <c r="I5412">
        <v>17465</v>
      </c>
      <c r="J5412">
        <v>289811</v>
      </c>
      <c r="K5412">
        <v>35427</v>
      </c>
      <c r="L5412">
        <v>18867</v>
      </c>
      <c r="M5412">
        <v>14209</v>
      </c>
      <c r="N5412">
        <v>6.0264101734869298E-2</v>
      </c>
      <c r="O5412">
        <v>357872</v>
      </c>
      <c r="P5412">
        <v>0</v>
      </c>
      <c r="Q5412">
        <v>0</v>
      </c>
      <c r="R5412">
        <v>7730</v>
      </c>
      <c r="S5412">
        <v>2.1600000000000001E-2</v>
      </c>
      <c r="T5412" t="s">
        <v>5053</v>
      </c>
      <c r="U5412">
        <v>45485</v>
      </c>
      <c r="V5412" t="s">
        <v>5091</v>
      </c>
      <c r="W5412" t="s">
        <v>5083</v>
      </c>
      <c r="X5412">
        <v>15</v>
      </c>
      <c r="Y5412" t="s">
        <v>5077</v>
      </c>
      <c r="Z5412" t="s">
        <v>5069</v>
      </c>
    </row>
    <row r="5413" spans="1:26" x14ac:dyDescent="0.3">
      <c r="A5413" t="s">
        <v>1142</v>
      </c>
      <c r="B5413" t="s">
        <v>5028</v>
      </c>
      <c r="C5413" t="s">
        <v>5029</v>
      </c>
      <c r="D5413" t="s">
        <v>5035</v>
      </c>
      <c r="E5413" t="s">
        <v>5040</v>
      </c>
      <c r="F5413" t="s">
        <v>5048</v>
      </c>
      <c r="G5413">
        <v>10.451499999999999</v>
      </c>
      <c r="H5413">
        <v>51.165700000000001</v>
      </c>
      <c r="I5413">
        <v>35601</v>
      </c>
      <c r="J5413">
        <v>235835</v>
      </c>
      <c r="K5413">
        <v>27418</v>
      </c>
      <c r="L5413">
        <v>17403</v>
      </c>
      <c r="M5413">
        <v>12104</v>
      </c>
      <c r="N5413">
        <v>0.15095920662858381</v>
      </c>
      <c r="O5413">
        <v>267348</v>
      </c>
      <c r="P5413">
        <v>0</v>
      </c>
      <c r="Q5413">
        <v>112206</v>
      </c>
      <c r="R5413">
        <v>4892</v>
      </c>
      <c r="S5413">
        <v>1.83E-2</v>
      </c>
      <c r="T5413" t="s">
        <v>5058</v>
      </c>
      <c r="U5413">
        <v>45502</v>
      </c>
      <c r="V5413" t="s">
        <v>5085</v>
      </c>
      <c r="W5413" t="s">
        <v>5083</v>
      </c>
      <c r="X5413">
        <v>19</v>
      </c>
      <c r="Y5413" t="s">
        <v>5092</v>
      </c>
      <c r="Z5413" t="s">
        <v>5070</v>
      </c>
    </row>
    <row r="5414" spans="1:26" x14ac:dyDescent="0.3">
      <c r="A5414" t="s">
        <v>2398</v>
      </c>
      <c r="B5414" t="s">
        <v>5028</v>
      </c>
      <c r="C5414" t="s">
        <v>5030</v>
      </c>
      <c r="D5414" t="s">
        <v>5034</v>
      </c>
      <c r="E5414" t="s">
        <v>5037</v>
      </c>
      <c r="F5414" t="s">
        <v>5050</v>
      </c>
      <c r="G5414">
        <v>-95.712900000000005</v>
      </c>
      <c r="H5414">
        <v>37.090200000000003</v>
      </c>
      <c r="I5414">
        <v>543106</v>
      </c>
      <c r="J5414">
        <v>2777753</v>
      </c>
      <c r="K5414">
        <v>353217</v>
      </c>
      <c r="L5414">
        <v>158920</v>
      </c>
      <c r="M5414">
        <v>161170</v>
      </c>
      <c r="N5414">
        <v>0.19552017855370241</v>
      </c>
      <c r="O5414">
        <v>3402968</v>
      </c>
      <c r="P5414">
        <v>0</v>
      </c>
      <c r="Q5414">
        <v>0</v>
      </c>
      <c r="R5414">
        <v>91199</v>
      </c>
      <c r="S5414">
        <v>2.6800000000000001E-2</v>
      </c>
      <c r="T5414" t="s">
        <v>5056</v>
      </c>
      <c r="U5414">
        <v>45759</v>
      </c>
      <c r="V5414" t="s">
        <v>5088</v>
      </c>
      <c r="W5414" t="s">
        <v>5079</v>
      </c>
      <c r="X5414">
        <v>10</v>
      </c>
      <c r="Y5414" t="s">
        <v>5082</v>
      </c>
      <c r="Z5414" t="s">
        <v>5070</v>
      </c>
    </row>
    <row r="5415" spans="1:26" x14ac:dyDescent="0.3">
      <c r="A5415" t="s">
        <v>924</v>
      </c>
      <c r="B5415" t="s">
        <v>5028</v>
      </c>
      <c r="C5415" t="s">
        <v>5030</v>
      </c>
      <c r="D5415" t="s">
        <v>5031</v>
      </c>
      <c r="E5415" t="s">
        <v>5039</v>
      </c>
      <c r="F5415" t="s">
        <v>5049</v>
      </c>
      <c r="G5415">
        <v>-106.3468</v>
      </c>
      <c r="H5415">
        <v>56.130400000000002</v>
      </c>
      <c r="I5415">
        <v>171427</v>
      </c>
      <c r="J5415">
        <v>1583518</v>
      </c>
      <c r="K5415">
        <v>359072</v>
      </c>
      <c r="L5415">
        <v>78784</v>
      </c>
      <c r="M5415">
        <v>34917</v>
      </c>
      <c r="N5415">
        <v>0.1082573580991658</v>
      </c>
      <c r="O5415">
        <v>1869145</v>
      </c>
      <c r="P5415">
        <v>0</v>
      </c>
      <c r="Q5415">
        <v>0</v>
      </c>
      <c r="R5415">
        <v>28597</v>
      </c>
      <c r="S5415">
        <v>1.5299999999999999E-2</v>
      </c>
      <c r="T5415" t="s">
        <v>5067</v>
      </c>
      <c r="U5415">
        <v>45426</v>
      </c>
      <c r="V5415" t="s">
        <v>5089</v>
      </c>
      <c r="W5415" t="s">
        <v>5087</v>
      </c>
      <c r="X5415">
        <v>10</v>
      </c>
      <c r="Y5415" t="s">
        <v>5082</v>
      </c>
      <c r="Z5415" t="s">
        <v>5070</v>
      </c>
    </row>
    <row r="5416" spans="1:26" x14ac:dyDescent="0.3">
      <c r="A5416" t="s">
        <v>4465</v>
      </c>
      <c r="B5416" t="s">
        <v>5028</v>
      </c>
      <c r="C5416" t="s">
        <v>5029</v>
      </c>
      <c r="D5416" t="s">
        <v>5031</v>
      </c>
      <c r="E5416" t="s">
        <v>5040</v>
      </c>
      <c r="F5416" t="s">
        <v>5046</v>
      </c>
      <c r="G5416">
        <v>133.77510000000001</v>
      </c>
      <c r="H5416">
        <v>-25.2744</v>
      </c>
      <c r="I5416">
        <v>57093</v>
      </c>
      <c r="J5416">
        <v>456021</v>
      </c>
      <c r="K5416">
        <v>47253</v>
      </c>
      <c r="L5416">
        <v>19377</v>
      </c>
      <c r="M5416">
        <v>17078</v>
      </c>
      <c r="N5416">
        <v>0.1251984528866964</v>
      </c>
      <c r="O5416">
        <v>559139</v>
      </c>
      <c r="P5416">
        <v>0</v>
      </c>
      <c r="Q5416">
        <v>50873</v>
      </c>
      <c r="R5416">
        <v>15991</v>
      </c>
      <c r="S5416">
        <v>2.86E-2</v>
      </c>
      <c r="T5416" t="s">
        <v>5051</v>
      </c>
      <c r="U5416">
        <v>45525</v>
      </c>
      <c r="V5416" t="s">
        <v>5078</v>
      </c>
      <c r="W5416" t="s">
        <v>5095</v>
      </c>
      <c r="X5416">
        <v>17</v>
      </c>
      <c r="Y5416" t="s">
        <v>5077</v>
      </c>
      <c r="Z5416" t="s">
        <v>5070</v>
      </c>
    </row>
    <row r="5417" spans="1:26" x14ac:dyDescent="0.3">
      <c r="A5417" t="s">
        <v>4439</v>
      </c>
      <c r="B5417" t="s">
        <v>5028</v>
      </c>
      <c r="C5417" t="s">
        <v>5030</v>
      </c>
      <c r="D5417" t="s">
        <v>5031</v>
      </c>
      <c r="E5417" t="s">
        <v>5037</v>
      </c>
      <c r="F5417" t="s">
        <v>5046</v>
      </c>
      <c r="G5417">
        <v>133.77510000000001</v>
      </c>
      <c r="H5417">
        <v>-25.2744</v>
      </c>
      <c r="I5417">
        <v>257135</v>
      </c>
      <c r="J5417">
        <v>1776436</v>
      </c>
      <c r="K5417">
        <v>179159</v>
      </c>
      <c r="L5417">
        <v>65498</v>
      </c>
      <c r="M5417">
        <v>66739</v>
      </c>
      <c r="N5417">
        <v>0.14474796579543819</v>
      </c>
      <c r="O5417">
        <v>2006142</v>
      </c>
      <c r="P5417">
        <v>0</v>
      </c>
      <c r="Q5417">
        <v>0</v>
      </c>
      <c r="R5417">
        <v>20863</v>
      </c>
      <c r="S5417">
        <v>1.04E-2</v>
      </c>
      <c r="T5417" t="s">
        <v>5051</v>
      </c>
      <c r="U5417">
        <v>45741</v>
      </c>
      <c r="V5417" t="s">
        <v>5089</v>
      </c>
      <c r="W5417" t="s">
        <v>5076</v>
      </c>
      <c r="X5417">
        <v>10</v>
      </c>
      <c r="Y5417" t="s">
        <v>5082</v>
      </c>
      <c r="Z5417" t="s">
        <v>5070</v>
      </c>
    </row>
    <row r="5418" spans="1:26" x14ac:dyDescent="0.3">
      <c r="A5418" t="s">
        <v>2590</v>
      </c>
      <c r="B5418" t="s">
        <v>5028</v>
      </c>
      <c r="C5418" t="s">
        <v>5030</v>
      </c>
      <c r="D5418" t="s">
        <v>5034</v>
      </c>
      <c r="E5418" t="s">
        <v>5037</v>
      </c>
      <c r="F5418" t="s">
        <v>5046</v>
      </c>
      <c r="G5418">
        <v>133.77510000000001</v>
      </c>
      <c r="H5418">
        <v>-25.2744</v>
      </c>
      <c r="I5418">
        <v>46146</v>
      </c>
      <c r="J5418">
        <v>209716</v>
      </c>
      <c r="K5418">
        <v>42577</v>
      </c>
      <c r="L5418">
        <v>12245</v>
      </c>
      <c r="M5418">
        <v>7125</v>
      </c>
      <c r="N5418">
        <v>0.22004335399329381</v>
      </c>
      <c r="O5418">
        <v>260265</v>
      </c>
      <c r="P5418">
        <v>0</v>
      </c>
      <c r="Q5418">
        <v>0</v>
      </c>
      <c r="R5418">
        <v>6142</v>
      </c>
      <c r="S5418">
        <v>2.3599999999999999E-2</v>
      </c>
      <c r="T5418" t="s">
        <v>5056</v>
      </c>
      <c r="U5418">
        <v>45581</v>
      </c>
      <c r="V5418" t="s">
        <v>5078</v>
      </c>
      <c r="W5418" t="s">
        <v>5090</v>
      </c>
      <c r="X5418">
        <v>16</v>
      </c>
      <c r="Y5418" t="s">
        <v>5077</v>
      </c>
      <c r="Z5418" t="s">
        <v>5071</v>
      </c>
    </row>
    <row r="5419" spans="1:26" x14ac:dyDescent="0.3">
      <c r="A5419" t="s">
        <v>3386</v>
      </c>
      <c r="B5419" t="s">
        <v>5028</v>
      </c>
      <c r="C5419" t="s">
        <v>5030</v>
      </c>
      <c r="D5419" t="s">
        <v>5034</v>
      </c>
      <c r="E5419" t="s">
        <v>5037</v>
      </c>
      <c r="F5419" t="s">
        <v>5046</v>
      </c>
      <c r="G5419">
        <v>133.77510000000001</v>
      </c>
      <c r="H5419">
        <v>-25.2744</v>
      </c>
      <c r="I5419">
        <v>27408</v>
      </c>
      <c r="J5419">
        <v>174556</v>
      </c>
      <c r="K5419">
        <v>35839</v>
      </c>
      <c r="L5419">
        <v>11278</v>
      </c>
      <c r="M5419">
        <v>6698</v>
      </c>
      <c r="N5419">
        <v>0.15701654950322039</v>
      </c>
      <c r="O5419">
        <v>196732</v>
      </c>
      <c r="P5419">
        <v>0</v>
      </c>
      <c r="Q5419">
        <v>0</v>
      </c>
      <c r="R5419">
        <v>4859</v>
      </c>
      <c r="S5419">
        <v>2.47E-2</v>
      </c>
      <c r="T5419" t="s">
        <v>5056</v>
      </c>
      <c r="U5419">
        <v>45495</v>
      </c>
      <c r="V5419" t="s">
        <v>5085</v>
      </c>
      <c r="W5419" t="s">
        <v>5083</v>
      </c>
      <c r="X5419">
        <v>14</v>
      </c>
      <c r="Y5419" t="s">
        <v>5077</v>
      </c>
      <c r="Z5419" t="s">
        <v>5070</v>
      </c>
    </row>
    <row r="5420" spans="1:26" x14ac:dyDescent="0.3">
      <c r="A5420" t="s">
        <v>1289</v>
      </c>
      <c r="B5420" t="s">
        <v>5028</v>
      </c>
      <c r="C5420" t="s">
        <v>5029</v>
      </c>
      <c r="D5420" t="s">
        <v>5034</v>
      </c>
      <c r="E5420" t="s">
        <v>5040</v>
      </c>
      <c r="F5420" t="s">
        <v>5045</v>
      </c>
      <c r="G5420">
        <v>-51.9253</v>
      </c>
      <c r="H5420">
        <v>-14.234999999999999</v>
      </c>
      <c r="I5420">
        <v>61087</v>
      </c>
      <c r="J5420">
        <v>345723</v>
      </c>
      <c r="K5420">
        <v>79541</v>
      </c>
      <c r="L5420">
        <v>22005</v>
      </c>
      <c r="M5420">
        <v>7563</v>
      </c>
      <c r="N5420">
        <v>0.17669354712902469</v>
      </c>
      <c r="O5420">
        <v>419453</v>
      </c>
      <c r="P5420">
        <v>0</v>
      </c>
      <c r="Q5420">
        <v>240823</v>
      </c>
      <c r="R5420">
        <v>7466</v>
      </c>
      <c r="S5420">
        <v>1.78E-2</v>
      </c>
      <c r="T5420" t="s">
        <v>5066</v>
      </c>
      <c r="U5420">
        <v>45677</v>
      </c>
      <c r="V5420" t="s">
        <v>5085</v>
      </c>
      <c r="W5420" t="s">
        <v>5084</v>
      </c>
      <c r="X5420">
        <v>15</v>
      </c>
      <c r="Y5420" t="s">
        <v>5077</v>
      </c>
      <c r="Z5420" t="s">
        <v>5070</v>
      </c>
    </row>
    <row r="5421" spans="1:26" x14ac:dyDescent="0.3">
      <c r="A5421" t="s">
        <v>171</v>
      </c>
      <c r="B5421" t="s">
        <v>5028</v>
      </c>
      <c r="C5421" t="s">
        <v>5030</v>
      </c>
      <c r="D5421" t="s">
        <v>5034</v>
      </c>
      <c r="E5421" t="s">
        <v>5039</v>
      </c>
      <c r="F5421" t="s">
        <v>5050</v>
      </c>
      <c r="G5421">
        <v>-95.712900000000005</v>
      </c>
      <c r="H5421">
        <v>37.090200000000003</v>
      </c>
      <c r="I5421">
        <v>102869</v>
      </c>
      <c r="J5421">
        <v>416902</v>
      </c>
      <c r="K5421">
        <v>72855</v>
      </c>
      <c r="L5421">
        <v>21239</v>
      </c>
      <c r="M5421">
        <v>23594</v>
      </c>
      <c r="N5421">
        <v>0.24674765226755119</v>
      </c>
      <c r="O5421">
        <v>488808</v>
      </c>
      <c r="P5421">
        <v>0</v>
      </c>
      <c r="Q5421">
        <v>0</v>
      </c>
      <c r="R5421">
        <v>9727</v>
      </c>
      <c r="S5421">
        <v>1.9900000000000001E-2</v>
      </c>
      <c r="T5421" t="s">
        <v>5066</v>
      </c>
      <c r="U5421">
        <v>45629</v>
      </c>
      <c r="V5421" t="s">
        <v>5089</v>
      </c>
      <c r="W5421" t="s">
        <v>5081</v>
      </c>
      <c r="X5421">
        <v>13</v>
      </c>
      <c r="Y5421" t="s">
        <v>5077</v>
      </c>
      <c r="Z5421" t="s">
        <v>5071</v>
      </c>
    </row>
    <row r="5422" spans="1:26" x14ac:dyDescent="0.3">
      <c r="A5422" t="s">
        <v>2076</v>
      </c>
      <c r="B5422" t="s">
        <v>5028</v>
      </c>
      <c r="C5422" t="s">
        <v>5030</v>
      </c>
      <c r="D5422" t="s">
        <v>5034</v>
      </c>
      <c r="E5422" t="s">
        <v>5039</v>
      </c>
      <c r="F5422" t="s">
        <v>5045</v>
      </c>
      <c r="G5422">
        <v>-51.9253</v>
      </c>
      <c r="H5422">
        <v>-14.234999999999999</v>
      </c>
      <c r="I5422">
        <v>34385</v>
      </c>
      <c r="J5422">
        <v>152337</v>
      </c>
      <c r="K5422">
        <v>18404</v>
      </c>
      <c r="L5422">
        <v>6855</v>
      </c>
      <c r="M5422">
        <v>4762</v>
      </c>
      <c r="N5422">
        <v>0.22571991373665221</v>
      </c>
      <c r="O5422">
        <v>185980</v>
      </c>
      <c r="P5422">
        <v>0</v>
      </c>
      <c r="Q5422">
        <v>0</v>
      </c>
      <c r="R5422">
        <v>2082</v>
      </c>
      <c r="S5422">
        <v>1.12E-2</v>
      </c>
      <c r="T5422" t="s">
        <v>5066</v>
      </c>
      <c r="U5422">
        <v>45426</v>
      </c>
      <c r="V5422" t="s">
        <v>5089</v>
      </c>
      <c r="W5422" t="s">
        <v>5087</v>
      </c>
      <c r="X5422">
        <v>15</v>
      </c>
      <c r="Y5422" t="s">
        <v>5077</v>
      </c>
      <c r="Z5422" t="s">
        <v>5071</v>
      </c>
    </row>
    <row r="5423" spans="1:26" x14ac:dyDescent="0.3">
      <c r="A5423" t="s">
        <v>1847</v>
      </c>
      <c r="B5423" t="s">
        <v>5028</v>
      </c>
      <c r="C5423" t="s">
        <v>5029</v>
      </c>
      <c r="D5423" t="s">
        <v>5034</v>
      </c>
      <c r="E5423" t="s">
        <v>5037</v>
      </c>
      <c r="F5423" t="s">
        <v>5044</v>
      </c>
      <c r="G5423">
        <v>78.962900000000005</v>
      </c>
      <c r="H5423">
        <v>20.593699999999998</v>
      </c>
      <c r="I5423">
        <v>29718</v>
      </c>
      <c r="J5423">
        <v>195084</v>
      </c>
      <c r="K5423">
        <v>47211</v>
      </c>
      <c r="L5423">
        <v>9729</v>
      </c>
      <c r="M5423">
        <v>5596</v>
      </c>
      <c r="N5423">
        <v>0.15233608248353961</v>
      </c>
      <c r="O5423">
        <v>229170</v>
      </c>
      <c r="P5423">
        <v>0</v>
      </c>
      <c r="Q5423">
        <v>0</v>
      </c>
      <c r="R5423">
        <v>6462</v>
      </c>
      <c r="S5423">
        <v>2.8199999999999999E-2</v>
      </c>
      <c r="T5423" t="s">
        <v>5056</v>
      </c>
      <c r="U5423">
        <v>45631</v>
      </c>
      <c r="V5423" t="s">
        <v>5075</v>
      </c>
      <c r="W5423" t="s">
        <v>5081</v>
      </c>
      <c r="X5423">
        <v>18</v>
      </c>
      <c r="Y5423" t="s">
        <v>5092</v>
      </c>
      <c r="Z5423" t="s">
        <v>5070</v>
      </c>
    </row>
    <row r="5424" spans="1:26" x14ac:dyDescent="0.3">
      <c r="A5424" t="s">
        <v>3831</v>
      </c>
      <c r="B5424" t="s">
        <v>5028</v>
      </c>
      <c r="C5424" t="s">
        <v>5030</v>
      </c>
      <c r="D5424" t="s">
        <v>5031</v>
      </c>
      <c r="E5424" t="s">
        <v>5036</v>
      </c>
      <c r="F5424" t="s">
        <v>5049</v>
      </c>
      <c r="G5424">
        <v>-106.3468</v>
      </c>
      <c r="H5424">
        <v>56.130400000000002</v>
      </c>
      <c r="I5424">
        <v>276082</v>
      </c>
      <c r="J5424">
        <v>2251344</v>
      </c>
      <c r="K5424">
        <v>358888</v>
      </c>
      <c r="L5424">
        <v>133798</v>
      </c>
      <c r="M5424">
        <v>68245</v>
      </c>
      <c r="N5424">
        <v>0.12263003890187139</v>
      </c>
      <c r="O5424">
        <v>2787097</v>
      </c>
      <c r="P5424">
        <v>2251344</v>
      </c>
      <c r="Q5424">
        <v>0</v>
      </c>
      <c r="R5424">
        <v>49610</v>
      </c>
      <c r="S5424">
        <v>1.78E-2</v>
      </c>
      <c r="T5424" t="s">
        <v>5052</v>
      </c>
      <c r="U5424">
        <v>45637</v>
      </c>
      <c r="V5424" t="s">
        <v>5078</v>
      </c>
      <c r="W5424" t="s">
        <v>5081</v>
      </c>
      <c r="X5424">
        <v>18</v>
      </c>
      <c r="Y5424" t="s">
        <v>5092</v>
      </c>
      <c r="Z5424" t="s">
        <v>5070</v>
      </c>
    </row>
    <row r="5425" spans="1:26" x14ac:dyDescent="0.3">
      <c r="A5425" t="s">
        <v>1727</v>
      </c>
      <c r="B5425" t="s">
        <v>5028</v>
      </c>
      <c r="C5425" t="s">
        <v>5030</v>
      </c>
      <c r="D5425" t="s">
        <v>5034</v>
      </c>
      <c r="E5425" t="s">
        <v>5037</v>
      </c>
      <c r="F5425" t="s">
        <v>5046</v>
      </c>
      <c r="G5425">
        <v>133.77510000000001</v>
      </c>
      <c r="H5425">
        <v>-25.2744</v>
      </c>
      <c r="I5425">
        <v>62789</v>
      </c>
      <c r="J5425">
        <v>355956</v>
      </c>
      <c r="K5425">
        <v>72740</v>
      </c>
      <c r="L5425">
        <v>24307</v>
      </c>
      <c r="M5425">
        <v>13401</v>
      </c>
      <c r="N5425">
        <v>0.1763954611492709</v>
      </c>
      <c r="O5425">
        <v>442558</v>
      </c>
      <c r="P5425">
        <v>0</v>
      </c>
      <c r="Q5425">
        <v>0</v>
      </c>
      <c r="R5425">
        <v>7213</v>
      </c>
      <c r="S5425">
        <v>1.6299999999999999E-2</v>
      </c>
      <c r="T5425" t="s">
        <v>5056</v>
      </c>
      <c r="U5425">
        <v>45512</v>
      </c>
      <c r="V5425" t="s">
        <v>5075</v>
      </c>
      <c r="W5425" t="s">
        <v>5095</v>
      </c>
      <c r="X5425">
        <v>15</v>
      </c>
      <c r="Y5425" t="s">
        <v>5077</v>
      </c>
      <c r="Z5425" t="s">
        <v>5070</v>
      </c>
    </row>
    <row r="5426" spans="1:26" x14ac:dyDescent="0.3">
      <c r="A5426" t="s">
        <v>533</v>
      </c>
      <c r="B5426" t="s">
        <v>5028</v>
      </c>
      <c r="C5426" t="s">
        <v>5029</v>
      </c>
      <c r="D5426" t="s">
        <v>5034</v>
      </c>
      <c r="E5426" t="s">
        <v>5040</v>
      </c>
      <c r="F5426" t="s">
        <v>5044</v>
      </c>
      <c r="G5426">
        <v>78.962900000000005</v>
      </c>
      <c r="H5426">
        <v>20.593699999999998</v>
      </c>
      <c r="I5426">
        <v>41915</v>
      </c>
      <c r="J5426">
        <v>218694</v>
      </c>
      <c r="K5426">
        <v>22165</v>
      </c>
      <c r="L5426">
        <v>10464</v>
      </c>
      <c r="M5426">
        <v>12476</v>
      </c>
      <c r="N5426">
        <v>0.1916619477650669</v>
      </c>
      <c r="O5426">
        <v>250565</v>
      </c>
      <c r="P5426">
        <v>0</v>
      </c>
      <c r="Q5426">
        <v>134185</v>
      </c>
      <c r="R5426">
        <v>5988</v>
      </c>
      <c r="S5426">
        <v>2.3900000000000001E-2</v>
      </c>
      <c r="T5426" t="s">
        <v>5066</v>
      </c>
      <c r="U5426">
        <v>45733</v>
      </c>
      <c r="V5426" t="s">
        <v>5085</v>
      </c>
      <c r="W5426" t="s">
        <v>5076</v>
      </c>
      <c r="X5426">
        <v>10</v>
      </c>
      <c r="Y5426" t="s">
        <v>5082</v>
      </c>
      <c r="Z5426" t="s">
        <v>5070</v>
      </c>
    </row>
    <row r="5427" spans="1:26" x14ac:dyDescent="0.3">
      <c r="A5427" t="s">
        <v>4829</v>
      </c>
      <c r="B5427" t="s">
        <v>5028</v>
      </c>
      <c r="C5427" t="s">
        <v>5030</v>
      </c>
      <c r="D5427" t="s">
        <v>5031</v>
      </c>
      <c r="E5427" t="s">
        <v>5039</v>
      </c>
      <c r="F5427" t="s">
        <v>5047</v>
      </c>
      <c r="G5427">
        <v>138.25290000000001</v>
      </c>
      <c r="H5427">
        <v>36.204799999999999</v>
      </c>
      <c r="I5427">
        <v>143691</v>
      </c>
      <c r="J5427">
        <v>1718211</v>
      </c>
      <c r="K5427">
        <v>422140</v>
      </c>
      <c r="L5427">
        <v>129831</v>
      </c>
      <c r="M5427">
        <v>53835</v>
      </c>
      <c r="N5427">
        <v>8.3628526164326936E-2</v>
      </c>
      <c r="O5427">
        <v>1899419</v>
      </c>
      <c r="P5427">
        <v>0</v>
      </c>
      <c r="Q5427">
        <v>0</v>
      </c>
      <c r="R5427">
        <v>22223</v>
      </c>
      <c r="S5427">
        <v>1.17E-2</v>
      </c>
      <c r="T5427" t="s">
        <v>5067</v>
      </c>
      <c r="U5427">
        <v>45518</v>
      </c>
      <c r="V5427" t="s">
        <v>5078</v>
      </c>
      <c r="W5427" t="s">
        <v>5095</v>
      </c>
      <c r="X5427">
        <v>17</v>
      </c>
      <c r="Y5427" t="s">
        <v>5077</v>
      </c>
      <c r="Z5427" t="s">
        <v>5069</v>
      </c>
    </row>
    <row r="5428" spans="1:26" x14ac:dyDescent="0.3">
      <c r="A5428" t="s">
        <v>445</v>
      </c>
      <c r="B5428" t="s">
        <v>5028</v>
      </c>
      <c r="C5428" t="s">
        <v>5030</v>
      </c>
      <c r="D5428" t="s">
        <v>5034</v>
      </c>
      <c r="E5428" t="s">
        <v>5037</v>
      </c>
      <c r="F5428" t="s">
        <v>5049</v>
      </c>
      <c r="G5428">
        <v>-106.3468</v>
      </c>
      <c r="H5428">
        <v>56.130400000000002</v>
      </c>
      <c r="I5428">
        <v>43963</v>
      </c>
      <c r="J5428">
        <v>188522</v>
      </c>
      <c r="K5428">
        <v>29288</v>
      </c>
      <c r="L5428">
        <v>6796</v>
      </c>
      <c r="M5428">
        <v>6929</v>
      </c>
      <c r="N5428">
        <v>0.2331995697540927</v>
      </c>
      <c r="O5428">
        <v>235696</v>
      </c>
      <c r="P5428">
        <v>0</v>
      </c>
      <c r="Q5428">
        <v>0</v>
      </c>
      <c r="R5428">
        <v>6882</v>
      </c>
      <c r="S5428">
        <v>2.92E-2</v>
      </c>
      <c r="T5428" t="s">
        <v>5056</v>
      </c>
      <c r="U5428">
        <v>45574</v>
      </c>
      <c r="V5428" t="s">
        <v>5078</v>
      </c>
      <c r="W5428" t="s">
        <v>5090</v>
      </c>
      <c r="X5428">
        <v>17</v>
      </c>
      <c r="Y5428" t="s">
        <v>5077</v>
      </c>
      <c r="Z5428" t="s">
        <v>5071</v>
      </c>
    </row>
    <row r="5429" spans="1:26" x14ac:dyDescent="0.3">
      <c r="A5429" t="s">
        <v>1896</v>
      </c>
      <c r="B5429" t="s">
        <v>5028</v>
      </c>
      <c r="C5429" t="s">
        <v>5029</v>
      </c>
      <c r="D5429" t="s">
        <v>5031</v>
      </c>
      <c r="E5429" t="s">
        <v>5037</v>
      </c>
      <c r="F5429" t="s">
        <v>5046</v>
      </c>
      <c r="G5429">
        <v>133.77510000000001</v>
      </c>
      <c r="H5429">
        <v>-25.2744</v>
      </c>
      <c r="I5429">
        <v>250259</v>
      </c>
      <c r="J5429">
        <v>2830080</v>
      </c>
      <c r="K5429">
        <v>436028</v>
      </c>
      <c r="L5429">
        <v>145808</v>
      </c>
      <c r="M5429">
        <v>102960</v>
      </c>
      <c r="N5429">
        <v>8.8428557966523436E-2</v>
      </c>
      <c r="O5429">
        <v>3325191</v>
      </c>
      <c r="P5429">
        <v>0</v>
      </c>
      <c r="Q5429">
        <v>0</v>
      </c>
      <c r="R5429">
        <v>45887</v>
      </c>
      <c r="S5429">
        <v>1.38E-2</v>
      </c>
      <c r="T5429" t="s">
        <v>5051</v>
      </c>
      <c r="U5429">
        <v>45421</v>
      </c>
      <c r="V5429" t="s">
        <v>5075</v>
      </c>
      <c r="W5429" t="s">
        <v>5087</v>
      </c>
      <c r="X5429">
        <v>10</v>
      </c>
      <c r="Y5429" t="s">
        <v>5082</v>
      </c>
      <c r="Z5429" t="s">
        <v>5069</v>
      </c>
    </row>
    <row r="5430" spans="1:26" x14ac:dyDescent="0.3">
      <c r="A5430" t="s">
        <v>735</v>
      </c>
      <c r="B5430" t="s">
        <v>5028</v>
      </c>
      <c r="C5430" t="s">
        <v>5030</v>
      </c>
      <c r="D5430" t="s">
        <v>5033</v>
      </c>
      <c r="E5430" t="s">
        <v>5037</v>
      </c>
      <c r="F5430" t="s">
        <v>5043</v>
      </c>
      <c r="G5430">
        <v>-3.4359999999999999</v>
      </c>
      <c r="H5430">
        <v>55.378100000000003</v>
      </c>
      <c r="I5430">
        <v>351897</v>
      </c>
      <c r="J5430">
        <v>1480885</v>
      </c>
      <c r="K5430">
        <v>236988</v>
      </c>
      <c r="L5430">
        <v>102425</v>
      </c>
      <c r="M5430">
        <v>45370</v>
      </c>
      <c r="N5430">
        <v>0.2376264050602569</v>
      </c>
      <c r="O5430">
        <v>1922287</v>
      </c>
      <c r="P5430">
        <v>0</v>
      </c>
      <c r="Q5430">
        <v>0</v>
      </c>
      <c r="R5430">
        <v>36715</v>
      </c>
      <c r="S5430">
        <v>1.9099999999999999E-2</v>
      </c>
      <c r="T5430" t="s">
        <v>5056</v>
      </c>
      <c r="U5430">
        <v>45674</v>
      </c>
      <c r="V5430" t="s">
        <v>5091</v>
      </c>
      <c r="W5430" t="s">
        <v>5084</v>
      </c>
      <c r="X5430">
        <v>15</v>
      </c>
      <c r="Y5430" t="s">
        <v>5077</v>
      </c>
      <c r="Z5430" t="s">
        <v>5071</v>
      </c>
    </row>
    <row r="5431" spans="1:26" x14ac:dyDescent="0.3">
      <c r="A5431" t="s">
        <v>218</v>
      </c>
      <c r="B5431" t="s">
        <v>5028</v>
      </c>
      <c r="C5431" t="s">
        <v>5030</v>
      </c>
      <c r="D5431" t="s">
        <v>5033</v>
      </c>
      <c r="E5431" t="s">
        <v>5039</v>
      </c>
      <c r="F5431" t="s">
        <v>5045</v>
      </c>
      <c r="G5431">
        <v>-51.9253</v>
      </c>
      <c r="H5431">
        <v>-14.234999999999999</v>
      </c>
      <c r="I5431">
        <v>68115</v>
      </c>
      <c r="J5431">
        <v>317481</v>
      </c>
      <c r="K5431">
        <v>76643</v>
      </c>
      <c r="L5431">
        <v>19836</v>
      </c>
      <c r="M5431">
        <v>14067</v>
      </c>
      <c r="N5431">
        <v>0.21454955080915819</v>
      </c>
      <c r="O5431">
        <v>381782</v>
      </c>
      <c r="P5431">
        <v>0</v>
      </c>
      <c r="Q5431">
        <v>0</v>
      </c>
      <c r="R5431">
        <v>11071</v>
      </c>
      <c r="S5431">
        <v>2.9000000000000001E-2</v>
      </c>
      <c r="T5431" t="s">
        <v>5066</v>
      </c>
      <c r="U5431">
        <v>45683</v>
      </c>
      <c r="V5431" t="s">
        <v>5080</v>
      </c>
      <c r="W5431" t="s">
        <v>5084</v>
      </c>
      <c r="X5431">
        <v>15</v>
      </c>
      <c r="Y5431" t="s">
        <v>5077</v>
      </c>
      <c r="Z5431" t="s">
        <v>5071</v>
      </c>
    </row>
    <row r="5432" spans="1:26" x14ac:dyDescent="0.3">
      <c r="A5432" t="s">
        <v>4952</v>
      </c>
      <c r="B5432" t="s">
        <v>5028</v>
      </c>
      <c r="C5432" t="s">
        <v>5029</v>
      </c>
      <c r="D5432" t="s">
        <v>5033</v>
      </c>
      <c r="E5432" t="s">
        <v>5037</v>
      </c>
      <c r="F5432" t="s">
        <v>5050</v>
      </c>
      <c r="G5432">
        <v>-95.712900000000005</v>
      </c>
      <c r="H5432">
        <v>37.090200000000003</v>
      </c>
      <c r="I5432">
        <v>71185</v>
      </c>
      <c r="J5432">
        <v>322245</v>
      </c>
      <c r="K5432">
        <v>37591</v>
      </c>
      <c r="L5432">
        <v>19184</v>
      </c>
      <c r="M5432">
        <v>15837</v>
      </c>
      <c r="N5432">
        <v>0.22090342124337151</v>
      </c>
      <c r="O5432">
        <v>359030</v>
      </c>
      <c r="P5432">
        <v>0</v>
      </c>
      <c r="Q5432">
        <v>0</v>
      </c>
      <c r="R5432">
        <v>5421</v>
      </c>
      <c r="S5432">
        <v>1.5100000000000001E-2</v>
      </c>
      <c r="T5432" t="s">
        <v>5056</v>
      </c>
      <c r="U5432">
        <v>45581</v>
      </c>
      <c r="V5432" t="s">
        <v>5078</v>
      </c>
      <c r="W5432" t="s">
        <v>5090</v>
      </c>
      <c r="X5432">
        <v>15</v>
      </c>
      <c r="Y5432" t="s">
        <v>5077</v>
      </c>
      <c r="Z5432" t="s">
        <v>5071</v>
      </c>
    </row>
    <row r="5433" spans="1:26" x14ac:dyDescent="0.3">
      <c r="A5433" t="s">
        <v>3421</v>
      </c>
      <c r="B5433" t="s">
        <v>5028</v>
      </c>
      <c r="C5433" t="s">
        <v>5030</v>
      </c>
      <c r="D5433" t="s">
        <v>5032</v>
      </c>
      <c r="E5433" t="s">
        <v>5036</v>
      </c>
      <c r="F5433" t="s">
        <v>5048</v>
      </c>
      <c r="G5433">
        <v>10.451499999999999</v>
      </c>
      <c r="H5433">
        <v>51.165700000000001</v>
      </c>
      <c r="I5433">
        <v>52105</v>
      </c>
      <c r="J5433">
        <v>852929</v>
      </c>
      <c r="K5433">
        <v>128541</v>
      </c>
      <c r="L5433">
        <v>55469</v>
      </c>
      <c r="M5433">
        <v>45841</v>
      </c>
      <c r="N5433">
        <v>6.1089860544847392E-2</v>
      </c>
      <c r="O5433">
        <v>1039691</v>
      </c>
      <c r="P5433">
        <v>852929</v>
      </c>
      <c r="Q5433">
        <v>0</v>
      </c>
      <c r="R5433">
        <v>10500</v>
      </c>
      <c r="S5433">
        <v>1.01E-2</v>
      </c>
      <c r="T5433" t="s">
        <v>5061</v>
      </c>
      <c r="U5433">
        <v>45430</v>
      </c>
      <c r="V5433" t="s">
        <v>5088</v>
      </c>
      <c r="W5433" t="s">
        <v>5087</v>
      </c>
      <c r="X5433">
        <v>9</v>
      </c>
      <c r="Y5433" t="s">
        <v>5082</v>
      </c>
      <c r="Z5433" t="s">
        <v>5069</v>
      </c>
    </row>
    <row r="5434" spans="1:26" x14ac:dyDescent="0.3">
      <c r="A5434" t="s">
        <v>2350</v>
      </c>
      <c r="B5434" t="s">
        <v>5028</v>
      </c>
      <c r="C5434" t="s">
        <v>5029</v>
      </c>
      <c r="D5434" t="s">
        <v>5031</v>
      </c>
      <c r="E5434" t="s">
        <v>5036</v>
      </c>
      <c r="F5434" t="s">
        <v>5044</v>
      </c>
      <c r="G5434">
        <v>78.962900000000005</v>
      </c>
      <c r="H5434">
        <v>20.593699999999998</v>
      </c>
      <c r="I5434">
        <v>13426</v>
      </c>
      <c r="J5434">
        <v>108245</v>
      </c>
      <c r="K5434">
        <v>24218</v>
      </c>
      <c r="L5434">
        <v>4530</v>
      </c>
      <c r="M5434">
        <v>3566</v>
      </c>
      <c r="N5434">
        <v>0.1240415795674457</v>
      </c>
      <c r="O5434">
        <v>129489</v>
      </c>
      <c r="P5434">
        <v>94478</v>
      </c>
      <c r="Q5434">
        <v>0</v>
      </c>
      <c r="R5434">
        <v>3133</v>
      </c>
      <c r="S5434">
        <v>2.4199999999999999E-2</v>
      </c>
      <c r="T5434" t="s">
        <v>5052</v>
      </c>
      <c r="U5434">
        <v>45727</v>
      </c>
      <c r="V5434" t="s">
        <v>5089</v>
      </c>
      <c r="W5434" t="s">
        <v>5076</v>
      </c>
      <c r="X5434">
        <v>16</v>
      </c>
      <c r="Y5434" t="s">
        <v>5077</v>
      </c>
      <c r="Z5434" t="s">
        <v>5070</v>
      </c>
    </row>
    <row r="5435" spans="1:26" x14ac:dyDescent="0.3">
      <c r="A5435" t="s">
        <v>522</v>
      </c>
      <c r="B5435" t="s">
        <v>5028</v>
      </c>
      <c r="C5435" t="s">
        <v>5030</v>
      </c>
      <c r="D5435" t="s">
        <v>5032</v>
      </c>
      <c r="E5435" t="s">
        <v>5036</v>
      </c>
      <c r="F5435" t="s">
        <v>5048</v>
      </c>
      <c r="G5435">
        <v>10.451499999999999</v>
      </c>
      <c r="H5435">
        <v>51.165700000000001</v>
      </c>
      <c r="I5435">
        <v>79067</v>
      </c>
      <c r="J5435">
        <v>1056816</v>
      </c>
      <c r="K5435">
        <v>217871</v>
      </c>
      <c r="L5435">
        <v>34991</v>
      </c>
      <c r="M5435">
        <v>27363</v>
      </c>
      <c r="N5435">
        <v>7.4816431192702565E-2</v>
      </c>
      <c r="O5435">
        <v>1164155</v>
      </c>
      <c r="P5435">
        <v>1056816</v>
      </c>
      <c r="Q5435">
        <v>0</v>
      </c>
      <c r="R5435">
        <v>22235</v>
      </c>
      <c r="S5435">
        <v>1.9099999999999999E-2</v>
      </c>
      <c r="T5435" t="s">
        <v>5061</v>
      </c>
      <c r="U5435">
        <v>45313</v>
      </c>
      <c r="V5435" t="s">
        <v>5085</v>
      </c>
      <c r="W5435" t="s">
        <v>5084</v>
      </c>
      <c r="X5435">
        <v>12</v>
      </c>
      <c r="Y5435" t="s">
        <v>5077</v>
      </c>
      <c r="Z5435" t="s">
        <v>5069</v>
      </c>
    </row>
    <row r="5436" spans="1:26" x14ac:dyDescent="0.3">
      <c r="A5436" t="s">
        <v>868</v>
      </c>
      <c r="B5436" t="s">
        <v>5028</v>
      </c>
      <c r="C5436" t="s">
        <v>5029</v>
      </c>
      <c r="D5436" t="s">
        <v>5033</v>
      </c>
      <c r="E5436" t="s">
        <v>5037</v>
      </c>
      <c r="F5436" t="s">
        <v>5043</v>
      </c>
      <c r="G5436">
        <v>-3.4359999999999999</v>
      </c>
      <c r="H5436">
        <v>55.378100000000003</v>
      </c>
      <c r="I5436">
        <v>55990</v>
      </c>
      <c r="J5436">
        <v>250882</v>
      </c>
      <c r="K5436">
        <v>57505</v>
      </c>
      <c r="L5436">
        <v>9248</v>
      </c>
      <c r="M5436">
        <v>14575</v>
      </c>
      <c r="N5436">
        <v>0.2231742623628177</v>
      </c>
      <c r="O5436">
        <v>292469</v>
      </c>
      <c r="P5436">
        <v>0</v>
      </c>
      <c r="Q5436">
        <v>0</v>
      </c>
      <c r="R5436">
        <v>8159</v>
      </c>
      <c r="S5436">
        <v>2.7900000000000001E-2</v>
      </c>
      <c r="T5436" t="s">
        <v>5056</v>
      </c>
      <c r="U5436">
        <v>45721</v>
      </c>
      <c r="V5436" t="s">
        <v>5078</v>
      </c>
      <c r="W5436" t="s">
        <v>5076</v>
      </c>
      <c r="X5436">
        <v>13</v>
      </c>
      <c r="Y5436" t="s">
        <v>5077</v>
      </c>
      <c r="Z5436" t="s">
        <v>5071</v>
      </c>
    </row>
    <row r="5437" spans="1:26" x14ac:dyDescent="0.3">
      <c r="A5437" t="s">
        <v>4615</v>
      </c>
      <c r="B5437" t="s">
        <v>5028</v>
      </c>
      <c r="C5437" t="s">
        <v>5030</v>
      </c>
      <c r="D5437" t="s">
        <v>5031</v>
      </c>
      <c r="E5437" t="s">
        <v>5037</v>
      </c>
      <c r="F5437" t="s">
        <v>5043</v>
      </c>
      <c r="G5437">
        <v>-3.4359999999999999</v>
      </c>
      <c r="H5437">
        <v>55.378100000000003</v>
      </c>
      <c r="I5437">
        <v>404137</v>
      </c>
      <c r="J5437">
        <v>2809949</v>
      </c>
      <c r="K5437">
        <v>655865</v>
      </c>
      <c r="L5437">
        <v>179073</v>
      </c>
      <c r="M5437">
        <v>149243</v>
      </c>
      <c r="N5437">
        <v>0.14382388363737389</v>
      </c>
      <c r="O5437">
        <v>3396419</v>
      </c>
      <c r="P5437">
        <v>0</v>
      </c>
      <c r="Q5437">
        <v>0</v>
      </c>
      <c r="R5437">
        <v>74721</v>
      </c>
      <c r="S5437">
        <v>2.1999999999999999E-2</v>
      </c>
      <c r="T5437" t="s">
        <v>5051</v>
      </c>
      <c r="U5437">
        <v>45444</v>
      </c>
      <c r="V5437" t="s">
        <v>5088</v>
      </c>
      <c r="W5437" t="s">
        <v>5093</v>
      </c>
      <c r="X5437">
        <v>12</v>
      </c>
      <c r="Y5437" t="s">
        <v>5077</v>
      </c>
      <c r="Z5437" t="s">
        <v>5070</v>
      </c>
    </row>
    <row r="5438" spans="1:26" x14ac:dyDescent="0.3">
      <c r="A5438" t="s">
        <v>3235</v>
      </c>
      <c r="B5438" t="s">
        <v>5028</v>
      </c>
      <c r="C5438" t="s">
        <v>5029</v>
      </c>
      <c r="D5438" t="s">
        <v>5033</v>
      </c>
      <c r="E5438" t="s">
        <v>5037</v>
      </c>
      <c r="F5438" t="s">
        <v>5048</v>
      </c>
      <c r="G5438">
        <v>10.451499999999999</v>
      </c>
      <c r="H5438">
        <v>51.165700000000001</v>
      </c>
      <c r="I5438">
        <v>91341</v>
      </c>
      <c r="J5438">
        <v>462083</v>
      </c>
      <c r="K5438">
        <v>76200</v>
      </c>
      <c r="L5438">
        <v>29560</v>
      </c>
      <c r="M5438">
        <v>17581</v>
      </c>
      <c r="N5438">
        <v>0.1976723706719489</v>
      </c>
      <c r="O5438">
        <v>539121</v>
      </c>
      <c r="P5438">
        <v>0</v>
      </c>
      <c r="Q5438">
        <v>0</v>
      </c>
      <c r="R5438">
        <v>12130</v>
      </c>
      <c r="S5438">
        <v>2.2499999999999999E-2</v>
      </c>
      <c r="T5438" t="s">
        <v>5056</v>
      </c>
      <c r="U5438">
        <v>45687</v>
      </c>
      <c r="V5438" t="s">
        <v>5075</v>
      </c>
      <c r="W5438" t="s">
        <v>5084</v>
      </c>
      <c r="X5438">
        <v>16</v>
      </c>
      <c r="Y5438" t="s">
        <v>5077</v>
      </c>
      <c r="Z5438" t="s">
        <v>5070</v>
      </c>
    </row>
    <row r="5439" spans="1:26" x14ac:dyDescent="0.3">
      <c r="A5439" t="s">
        <v>3376</v>
      </c>
      <c r="B5439" t="s">
        <v>5028</v>
      </c>
      <c r="C5439" t="s">
        <v>5029</v>
      </c>
      <c r="D5439" t="s">
        <v>5033</v>
      </c>
      <c r="E5439" t="s">
        <v>5040</v>
      </c>
      <c r="F5439" t="s">
        <v>5049</v>
      </c>
      <c r="G5439">
        <v>-106.3468</v>
      </c>
      <c r="H5439">
        <v>56.130400000000002</v>
      </c>
      <c r="I5439">
        <v>38168</v>
      </c>
      <c r="J5439">
        <v>175874</v>
      </c>
      <c r="K5439">
        <v>23723</v>
      </c>
      <c r="L5439">
        <v>8291</v>
      </c>
      <c r="M5439">
        <v>4016</v>
      </c>
      <c r="N5439">
        <v>0.21702167035016759</v>
      </c>
      <c r="O5439">
        <v>205131</v>
      </c>
      <c r="P5439">
        <v>0</v>
      </c>
      <c r="Q5439">
        <v>1191113</v>
      </c>
      <c r="R5439">
        <v>2810</v>
      </c>
      <c r="S5439">
        <v>1.37E-2</v>
      </c>
      <c r="T5439" t="s">
        <v>5056</v>
      </c>
      <c r="U5439">
        <v>45646</v>
      </c>
      <c r="V5439" t="s">
        <v>5091</v>
      </c>
      <c r="W5439" t="s">
        <v>5081</v>
      </c>
      <c r="X5439">
        <v>12</v>
      </c>
      <c r="Y5439" t="s">
        <v>5077</v>
      </c>
      <c r="Z5439" t="s">
        <v>5071</v>
      </c>
    </row>
    <row r="5440" spans="1:26" x14ac:dyDescent="0.3">
      <c r="A5440" t="s">
        <v>3673</v>
      </c>
      <c r="B5440" t="s">
        <v>5028</v>
      </c>
      <c r="C5440" t="s">
        <v>5029</v>
      </c>
      <c r="D5440" t="s">
        <v>5035</v>
      </c>
      <c r="E5440" t="s">
        <v>5040</v>
      </c>
      <c r="F5440" t="s">
        <v>5048</v>
      </c>
      <c r="G5440">
        <v>10.451499999999999</v>
      </c>
      <c r="H5440">
        <v>51.165700000000001</v>
      </c>
      <c r="I5440">
        <v>44133</v>
      </c>
      <c r="J5440">
        <v>325049</v>
      </c>
      <c r="K5440">
        <v>47165</v>
      </c>
      <c r="L5440">
        <v>19723</v>
      </c>
      <c r="M5440">
        <v>18797</v>
      </c>
      <c r="N5440">
        <v>0.13577588863843659</v>
      </c>
      <c r="O5440">
        <v>401418</v>
      </c>
      <c r="P5440">
        <v>0</v>
      </c>
      <c r="Q5440">
        <v>245726</v>
      </c>
      <c r="R5440">
        <v>10597</v>
      </c>
      <c r="S5440">
        <v>2.64E-2</v>
      </c>
      <c r="T5440" t="s">
        <v>5058</v>
      </c>
      <c r="U5440">
        <v>45656</v>
      </c>
      <c r="V5440" t="s">
        <v>5085</v>
      </c>
      <c r="W5440" t="s">
        <v>5081</v>
      </c>
      <c r="X5440">
        <v>11</v>
      </c>
      <c r="Y5440" t="s">
        <v>5082</v>
      </c>
      <c r="Z5440" t="s">
        <v>5070</v>
      </c>
    </row>
    <row r="5441" spans="1:26" x14ac:dyDescent="0.3">
      <c r="A5441" t="s">
        <v>656</v>
      </c>
      <c r="B5441" t="s">
        <v>5028</v>
      </c>
      <c r="C5441" t="s">
        <v>5030</v>
      </c>
      <c r="D5441" t="s">
        <v>5031</v>
      </c>
      <c r="E5441" t="s">
        <v>5037</v>
      </c>
      <c r="F5441" t="s">
        <v>5047</v>
      </c>
      <c r="G5441">
        <v>138.25290000000001</v>
      </c>
      <c r="H5441">
        <v>36.204799999999999</v>
      </c>
      <c r="I5441">
        <v>196410</v>
      </c>
      <c r="J5441">
        <v>1394423</v>
      </c>
      <c r="K5441">
        <v>266372</v>
      </c>
      <c r="L5441">
        <v>103255</v>
      </c>
      <c r="M5441">
        <v>77134</v>
      </c>
      <c r="N5441">
        <v>0.1408541276450847</v>
      </c>
      <c r="O5441">
        <v>1717662</v>
      </c>
      <c r="P5441">
        <v>0</v>
      </c>
      <c r="Q5441">
        <v>0</v>
      </c>
      <c r="R5441">
        <v>20268</v>
      </c>
      <c r="S5441">
        <v>1.18E-2</v>
      </c>
      <c r="T5441" t="s">
        <v>5051</v>
      </c>
      <c r="U5441">
        <v>45387</v>
      </c>
      <c r="V5441" t="s">
        <v>5091</v>
      </c>
      <c r="W5441" t="s">
        <v>5079</v>
      </c>
      <c r="X5441">
        <v>11</v>
      </c>
      <c r="Y5441" t="s">
        <v>5082</v>
      </c>
      <c r="Z5441" t="s">
        <v>5070</v>
      </c>
    </row>
    <row r="5442" spans="1:26" x14ac:dyDescent="0.3">
      <c r="A5442" t="s">
        <v>105</v>
      </c>
      <c r="B5442" t="s">
        <v>5028</v>
      </c>
      <c r="C5442" t="s">
        <v>5029</v>
      </c>
      <c r="D5442" t="s">
        <v>5032</v>
      </c>
      <c r="E5442" t="s">
        <v>5039</v>
      </c>
      <c r="F5442" t="s">
        <v>5045</v>
      </c>
      <c r="G5442">
        <v>-51.9253</v>
      </c>
      <c r="H5442">
        <v>-14.234999999999999</v>
      </c>
      <c r="I5442">
        <v>198778</v>
      </c>
      <c r="J5442">
        <v>2168069</v>
      </c>
      <c r="K5442">
        <v>240806</v>
      </c>
      <c r="L5442">
        <v>125081</v>
      </c>
      <c r="M5442">
        <v>127421</v>
      </c>
      <c r="N5442">
        <v>9.1684703428813019E-2</v>
      </c>
      <c r="O5442">
        <v>2611698</v>
      </c>
      <c r="P5442">
        <v>0</v>
      </c>
      <c r="Q5442">
        <v>0</v>
      </c>
      <c r="R5442">
        <v>39175</v>
      </c>
      <c r="S5442">
        <v>1.4999999999999999E-2</v>
      </c>
      <c r="T5442" t="s">
        <v>5053</v>
      </c>
      <c r="U5442">
        <v>45692</v>
      </c>
      <c r="V5442" t="s">
        <v>5089</v>
      </c>
      <c r="W5442" t="s">
        <v>5086</v>
      </c>
      <c r="X5442">
        <v>9</v>
      </c>
      <c r="Y5442" t="s">
        <v>5082</v>
      </c>
      <c r="Z5442" t="s">
        <v>5069</v>
      </c>
    </row>
    <row r="5443" spans="1:26" x14ac:dyDescent="0.3">
      <c r="A5443" t="s">
        <v>2203</v>
      </c>
      <c r="B5443" t="s">
        <v>5028</v>
      </c>
      <c r="C5443" t="s">
        <v>5029</v>
      </c>
      <c r="D5443" t="s">
        <v>5033</v>
      </c>
      <c r="E5443" t="s">
        <v>5040</v>
      </c>
      <c r="F5443" t="s">
        <v>5048</v>
      </c>
      <c r="G5443">
        <v>10.451499999999999</v>
      </c>
      <c r="H5443">
        <v>51.165700000000001</v>
      </c>
      <c r="I5443">
        <v>50976</v>
      </c>
      <c r="J5443">
        <v>205733</v>
      </c>
      <c r="K5443">
        <v>25453</v>
      </c>
      <c r="L5443">
        <v>15024</v>
      </c>
      <c r="M5443">
        <v>7797</v>
      </c>
      <c r="N5443">
        <v>0.24778000190164601</v>
      </c>
      <c r="O5443">
        <v>264038</v>
      </c>
      <c r="P5443">
        <v>0</v>
      </c>
      <c r="Q5443">
        <v>287147</v>
      </c>
      <c r="R5443">
        <v>7049</v>
      </c>
      <c r="S5443">
        <v>2.6700000000000002E-2</v>
      </c>
      <c r="T5443" t="s">
        <v>5066</v>
      </c>
      <c r="U5443">
        <v>45557</v>
      </c>
      <c r="V5443" t="s">
        <v>5080</v>
      </c>
      <c r="W5443" t="s">
        <v>5096</v>
      </c>
      <c r="X5443">
        <v>14</v>
      </c>
      <c r="Y5443" t="s">
        <v>5077</v>
      </c>
      <c r="Z5443" t="s">
        <v>5071</v>
      </c>
    </row>
    <row r="5444" spans="1:26" x14ac:dyDescent="0.3">
      <c r="A5444" t="s">
        <v>1704</v>
      </c>
      <c r="B5444" t="s">
        <v>5028</v>
      </c>
      <c r="C5444" t="s">
        <v>5030</v>
      </c>
      <c r="D5444" t="s">
        <v>5031</v>
      </c>
      <c r="E5444" t="s">
        <v>5036</v>
      </c>
      <c r="F5444" t="s">
        <v>5048</v>
      </c>
      <c r="G5444">
        <v>10.451499999999999</v>
      </c>
      <c r="H5444">
        <v>51.165700000000001</v>
      </c>
      <c r="I5444">
        <v>94279</v>
      </c>
      <c r="J5444">
        <v>643833</v>
      </c>
      <c r="K5444">
        <v>155707</v>
      </c>
      <c r="L5444">
        <v>33573</v>
      </c>
      <c r="M5444">
        <v>28310</v>
      </c>
      <c r="N5444">
        <v>0.1464342168598535</v>
      </c>
      <c r="O5444">
        <v>769552</v>
      </c>
      <c r="P5444">
        <v>583474</v>
      </c>
      <c r="Q5444">
        <v>0</v>
      </c>
      <c r="R5444">
        <v>21008</v>
      </c>
      <c r="S5444">
        <v>2.7300000000000001E-2</v>
      </c>
      <c r="T5444" t="s">
        <v>5052</v>
      </c>
      <c r="U5444">
        <v>45736</v>
      </c>
      <c r="V5444" t="s">
        <v>5075</v>
      </c>
      <c r="W5444" t="s">
        <v>5076</v>
      </c>
      <c r="X5444">
        <v>17</v>
      </c>
      <c r="Y5444" t="s">
        <v>5077</v>
      </c>
      <c r="Z5444" t="s">
        <v>5070</v>
      </c>
    </row>
    <row r="5445" spans="1:26" x14ac:dyDescent="0.3">
      <c r="A5445" t="s">
        <v>1033</v>
      </c>
      <c r="B5445" t="s">
        <v>5028</v>
      </c>
      <c r="C5445" t="s">
        <v>5029</v>
      </c>
      <c r="D5445" t="s">
        <v>5033</v>
      </c>
      <c r="E5445" t="s">
        <v>5036</v>
      </c>
      <c r="F5445" t="s">
        <v>5050</v>
      </c>
      <c r="G5445">
        <v>-95.712900000000005</v>
      </c>
      <c r="H5445">
        <v>37.090200000000003</v>
      </c>
      <c r="I5445">
        <v>56966</v>
      </c>
      <c r="J5445">
        <v>257877</v>
      </c>
      <c r="K5445">
        <v>43862</v>
      </c>
      <c r="L5445">
        <v>9112</v>
      </c>
      <c r="M5445">
        <v>11857</v>
      </c>
      <c r="N5445">
        <v>0.22090755936779269</v>
      </c>
      <c r="O5445">
        <v>328432</v>
      </c>
      <c r="P5445">
        <v>233393</v>
      </c>
      <c r="Q5445">
        <v>0</v>
      </c>
      <c r="R5445">
        <v>7422</v>
      </c>
      <c r="S5445">
        <v>2.2599999999999999E-2</v>
      </c>
      <c r="T5445" t="s">
        <v>5057</v>
      </c>
      <c r="U5445">
        <v>45359</v>
      </c>
      <c r="V5445" t="s">
        <v>5091</v>
      </c>
      <c r="W5445" t="s">
        <v>5076</v>
      </c>
      <c r="X5445">
        <v>17</v>
      </c>
      <c r="Y5445" t="s">
        <v>5077</v>
      </c>
      <c r="Z5445" t="s">
        <v>5071</v>
      </c>
    </row>
    <row r="5446" spans="1:26" x14ac:dyDescent="0.3">
      <c r="A5446" t="s">
        <v>3532</v>
      </c>
      <c r="B5446" t="s">
        <v>5028</v>
      </c>
      <c r="C5446" t="s">
        <v>5029</v>
      </c>
      <c r="D5446" t="s">
        <v>5032</v>
      </c>
      <c r="E5446" t="s">
        <v>5037</v>
      </c>
      <c r="F5446" t="s">
        <v>5043</v>
      </c>
      <c r="G5446">
        <v>-3.4359999999999999</v>
      </c>
      <c r="H5446">
        <v>55.378100000000003</v>
      </c>
      <c r="I5446">
        <v>65211</v>
      </c>
      <c r="J5446">
        <v>692621</v>
      </c>
      <c r="K5446">
        <v>124822</v>
      </c>
      <c r="L5446">
        <v>47699</v>
      </c>
      <c r="M5446">
        <v>29949</v>
      </c>
      <c r="N5446">
        <v>9.4151538567562948E-2</v>
      </c>
      <c r="O5446">
        <v>801589</v>
      </c>
      <c r="P5446">
        <v>0</v>
      </c>
      <c r="Q5446">
        <v>0</v>
      </c>
      <c r="R5446">
        <v>8256</v>
      </c>
      <c r="S5446">
        <v>1.03E-2</v>
      </c>
      <c r="T5446" t="s">
        <v>5059</v>
      </c>
      <c r="U5446">
        <v>45760</v>
      </c>
      <c r="V5446" t="s">
        <v>5080</v>
      </c>
      <c r="W5446" t="s">
        <v>5079</v>
      </c>
      <c r="X5446">
        <v>10</v>
      </c>
      <c r="Y5446" t="s">
        <v>5082</v>
      </c>
      <c r="Z5446" t="s">
        <v>5069</v>
      </c>
    </row>
    <row r="5447" spans="1:26" x14ac:dyDescent="0.3">
      <c r="A5447" t="s">
        <v>595</v>
      </c>
      <c r="B5447" t="s">
        <v>5028</v>
      </c>
      <c r="C5447" t="s">
        <v>5029</v>
      </c>
      <c r="D5447" t="s">
        <v>5031</v>
      </c>
      <c r="E5447" t="s">
        <v>5040</v>
      </c>
      <c r="F5447" t="s">
        <v>5049</v>
      </c>
      <c r="G5447">
        <v>-106.3468</v>
      </c>
      <c r="H5447">
        <v>56.130400000000002</v>
      </c>
      <c r="I5447">
        <v>9784</v>
      </c>
      <c r="J5447">
        <v>72649</v>
      </c>
      <c r="K5447">
        <v>12616</v>
      </c>
      <c r="L5447">
        <v>5547</v>
      </c>
      <c r="M5447">
        <v>1759</v>
      </c>
      <c r="N5447">
        <v>0.13468275092578191</v>
      </c>
      <c r="O5447">
        <v>91021</v>
      </c>
      <c r="P5447">
        <v>0</v>
      </c>
      <c r="Q5447">
        <v>152417</v>
      </c>
      <c r="R5447">
        <v>1392</v>
      </c>
      <c r="S5447">
        <v>1.5299999999999999E-2</v>
      </c>
      <c r="T5447" t="s">
        <v>5067</v>
      </c>
      <c r="U5447">
        <v>45493</v>
      </c>
      <c r="V5447" t="s">
        <v>5088</v>
      </c>
      <c r="W5447" t="s">
        <v>5083</v>
      </c>
      <c r="X5447">
        <v>17</v>
      </c>
      <c r="Y5447" t="s">
        <v>5077</v>
      </c>
      <c r="Z5447" t="s">
        <v>5070</v>
      </c>
    </row>
    <row r="5448" spans="1:26" x14ac:dyDescent="0.3">
      <c r="A5448" t="s">
        <v>1561</v>
      </c>
      <c r="B5448" t="s">
        <v>5028</v>
      </c>
      <c r="C5448" t="s">
        <v>5029</v>
      </c>
      <c r="D5448" t="s">
        <v>5031</v>
      </c>
      <c r="E5448" t="s">
        <v>5037</v>
      </c>
      <c r="F5448" t="s">
        <v>5048</v>
      </c>
      <c r="G5448">
        <v>10.451499999999999</v>
      </c>
      <c r="H5448">
        <v>51.165700000000001</v>
      </c>
      <c r="I5448">
        <v>278618</v>
      </c>
      <c r="J5448">
        <v>2330044</v>
      </c>
      <c r="K5448">
        <v>278559</v>
      </c>
      <c r="L5448">
        <v>105931</v>
      </c>
      <c r="M5448">
        <v>57494</v>
      </c>
      <c r="N5448">
        <v>0.1195766455049997</v>
      </c>
      <c r="O5448">
        <v>3022467</v>
      </c>
      <c r="P5448">
        <v>0</v>
      </c>
      <c r="Q5448">
        <v>0</v>
      </c>
      <c r="R5448">
        <v>56822</v>
      </c>
      <c r="S5448">
        <v>1.8800000000000001E-2</v>
      </c>
      <c r="T5448" t="s">
        <v>5051</v>
      </c>
      <c r="U5448">
        <v>45386</v>
      </c>
      <c r="V5448" t="s">
        <v>5075</v>
      </c>
      <c r="W5448" t="s">
        <v>5079</v>
      </c>
      <c r="X5448">
        <v>8</v>
      </c>
      <c r="Y5448" t="s">
        <v>5082</v>
      </c>
      <c r="Z5448" t="s">
        <v>5070</v>
      </c>
    </row>
    <row r="5449" spans="1:26" x14ac:dyDescent="0.3">
      <c r="A5449" t="s">
        <v>4746</v>
      </c>
      <c r="B5449" t="s">
        <v>5028</v>
      </c>
      <c r="C5449" t="s">
        <v>5029</v>
      </c>
      <c r="D5449" t="s">
        <v>5033</v>
      </c>
      <c r="E5449" t="s">
        <v>5037</v>
      </c>
      <c r="F5449" t="s">
        <v>5048</v>
      </c>
      <c r="G5449">
        <v>10.451499999999999</v>
      </c>
      <c r="H5449">
        <v>51.165700000000001</v>
      </c>
      <c r="I5449">
        <v>7989</v>
      </c>
      <c r="J5449">
        <v>38931</v>
      </c>
      <c r="K5449">
        <v>8529</v>
      </c>
      <c r="L5449">
        <v>3020</v>
      </c>
      <c r="M5449">
        <v>1137</v>
      </c>
      <c r="N5449">
        <v>0.2052327951430479</v>
      </c>
      <c r="O5449">
        <v>47628</v>
      </c>
      <c r="P5449">
        <v>0</v>
      </c>
      <c r="Q5449">
        <v>0</v>
      </c>
      <c r="R5449">
        <v>1090</v>
      </c>
      <c r="S5449">
        <v>2.29E-2</v>
      </c>
      <c r="T5449" t="s">
        <v>5056</v>
      </c>
      <c r="U5449">
        <v>45299</v>
      </c>
      <c r="V5449" t="s">
        <v>5085</v>
      </c>
      <c r="W5449" t="s">
        <v>5084</v>
      </c>
      <c r="X5449">
        <v>8</v>
      </c>
      <c r="Y5449" t="s">
        <v>5082</v>
      </c>
      <c r="Z5449" t="s">
        <v>5071</v>
      </c>
    </row>
    <row r="5450" spans="1:26" x14ac:dyDescent="0.3">
      <c r="A5450" t="s">
        <v>762</v>
      </c>
      <c r="B5450" t="s">
        <v>5028</v>
      </c>
      <c r="C5450" t="s">
        <v>5030</v>
      </c>
      <c r="D5450" t="s">
        <v>5033</v>
      </c>
      <c r="E5450" t="s">
        <v>5036</v>
      </c>
      <c r="F5450" t="s">
        <v>5047</v>
      </c>
      <c r="G5450">
        <v>138.25290000000001</v>
      </c>
      <c r="H5450">
        <v>36.204799999999999</v>
      </c>
      <c r="I5450">
        <v>105644</v>
      </c>
      <c r="J5450">
        <v>632689</v>
      </c>
      <c r="K5450">
        <v>87281</v>
      </c>
      <c r="L5450">
        <v>46362</v>
      </c>
      <c r="M5450">
        <v>15256</v>
      </c>
      <c r="N5450">
        <v>0.16697641148498019</v>
      </c>
      <c r="O5450">
        <v>711895</v>
      </c>
      <c r="P5450">
        <v>595000</v>
      </c>
      <c r="Q5450">
        <v>0</v>
      </c>
      <c r="R5450">
        <v>17512</v>
      </c>
      <c r="S5450">
        <v>2.46E-2</v>
      </c>
      <c r="T5450" t="s">
        <v>5057</v>
      </c>
      <c r="U5450">
        <v>45736</v>
      </c>
      <c r="V5450" t="s">
        <v>5075</v>
      </c>
      <c r="W5450" t="s">
        <v>5076</v>
      </c>
      <c r="X5450">
        <v>12</v>
      </c>
      <c r="Y5450" t="s">
        <v>5077</v>
      </c>
      <c r="Z5450" t="s">
        <v>5070</v>
      </c>
    </row>
    <row r="5451" spans="1:26" x14ac:dyDescent="0.3">
      <c r="A5451" t="s">
        <v>2651</v>
      </c>
      <c r="B5451" t="s">
        <v>5028</v>
      </c>
      <c r="C5451" t="s">
        <v>5029</v>
      </c>
      <c r="D5451" t="s">
        <v>5033</v>
      </c>
      <c r="E5451" t="s">
        <v>5039</v>
      </c>
      <c r="F5451" t="s">
        <v>5043</v>
      </c>
      <c r="G5451">
        <v>-3.4359999999999999</v>
      </c>
      <c r="H5451">
        <v>55.378100000000003</v>
      </c>
      <c r="I5451">
        <v>567591</v>
      </c>
      <c r="J5451">
        <v>2533716</v>
      </c>
      <c r="K5451">
        <v>422609</v>
      </c>
      <c r="L5451">
        <v>119845</v>
      </c>
      <c r="M5451">
        <v>96403</v>
      </c>
      <c r="N5451">
        <v>0.22401542542773489</v>
      </c>
      <c r="O5451">
        <v>3166414</v>
      </c>
      <c r="P5451">
        <v>0</v>
      </c>
      <c r="Q5451">
        <v>0</v>
      </c>
      <c r="R5451">
        <v>59211</v>
      </c>
      <c r="S5451">
        <v>1.8700000000000001E-2</v>
      </c>
      <c r="T5451" t="s">
        <v>5066</v>
      </c>
      <c r="U5451">
        <v>45644</v>
      </c>
      <c r="V5451" t="s">
        <v>5078</v>
      </c>
      <c r="W5451" t="s">
        <v>5081</v>
      </c>
      <c r="X5451">
        <v>12</v>
      </c>
      <c r="Y5451" t="s">
        <v>5077</v>
      </c>
      <c r="Z5451" t="s">
        <v>5071</v>
      </c>
    </row>
    <row r="5452" spans="1:26" x14ac:dyDescent="0.3">
      <c r="A5452" t="s">
        <v>3011</v>
      </c>
      <c r="B5452" t="s">
        <v>5028</v>
      </c>
      <c r="C5452" t="s">
        <v>5030</v>
      </c>
      <c r="D5452" t="s">
        <v>5033</v>
      </c>
      <c r="E5452" t="s">
        <v>5036</v>
      </c>
      <c r="F5452" t="s">
        <v>5044</v>
      </c>
      <c r="G5452">
        <v>78.962900000000005</v>
      </c>
      <c r="H5452">
        <v>20.593699999999998</v>
      </c>
      <c r="I5452">
        <v>29922</v>
      </c>
      <c r="J5452">
        <v>158010</v>
      </c>
      <c r="K5452">
        <v>22819</v>
      </c>
      <c r="L5452">
        <v>11743</v>
      </c>
      <c r="M5452">
        <v>5069</v>
      </c>
      <c r="N5452">
        <v>0.18936952947350411</v>
      </c>
      <c r="O5452">
        <v>196373</v>
      </c>
      <c r="P5452">
        <v>145152</v>
      </c>
      <c r="Q5452">
        <v>0</v>
      </c>
      <c r="R5452">
        <v>2081</v>
      </c>
      <c r="S5452">
        <v>1.06E-2</v>
      </c>
      <c r="T5452" t="s">
        <v>5057</v>
      </c>
      <c r="U5452">
        <v>45761</v>
      </c>
      <c r="V5452" t="s">
        <v>5085</v>
      </c>
      <c r="W5452" t="s">
        <v>5079</v>
      </c>
      <c r="X5452">
        <v>15</v>
      </c>
      <c r="Y5452" t="s">
        <v>5077</v>
      </c>
      <c r="Z5452" t="s">
        <v>5070</v>
      </c>
    </row>
    <row r="5453" spans="1:26" x14ac:dyDescent="0.3">
      <c r="A5453" t="s">
        <v>4959</v>
      </c>
      <c r="B5453" t="s">
        <v>5028</v>
      </c>
      <c r="C5453" t="s">
        <v>5030</v>
      </c>
      <c r="D5453" t="s">
        <v>5033</v>
      </c>
      <c r="E5453" t="s">
        <v>5039</v>
      </c>
      <c r="F5453" t="s">
        <v>5048</v>
      </c>
      <c r="G5453">
        <v>10.451499999999999</v>
      </c>
      <c r="H5453">
        <v>51.165700000000001</v>
      </c>
      <c r="I5453">
        <v>208772</v>
      </c>
      <c r="J5453">
        <v>1192543</v>
      </c>
      <c r="K5453">
        <v>161563</v>
      </c>
      <c r="L5453">
        <v>45321</v>
      </c>
      <c r="M5453">
        <v>67132</v>
      </c>
      <c r="N5453">
        <v>0.1750646793606106</v>
      </c>
      <c r="O5453">
        <v>1354837</v>
      </c>
      <c r="P5453">
        <v>0</v>
      </c>
      <c r="Q5453">
        <v>0</v>
      </c>
      <c r="R5453">
        <v>36580</v>
      </c>
      <c r="S5453">
        <v>2.7E-2</v>
      </c>
      <c r="T5453" t="s">
        <v>5066</v>
      </c>
      <c r="U5453">
        <v>45571</v>
      </c>
      <c r="V5453" t="s">
        <v>5080</v>
      </c>
      <c r="W5453" t="s">
        <v>5090</v>
      </c>
      <c r="X5453">
        <v>19</v>
      </c>
      <c r="Y5453" t="s">
        <v>5092</v>
      </c>
      <c r="Z5453" t="s">
        <v>5070</v>
      </c>
    </row>
    <row r="5454" spans="1:26" x14ac:dyDescent="0.3">
      <c r="A5454" t="s">
        <v>1424</v>
      </c>
      <c r="B5454" t="s">
        <v>5028</v>
      </c>
      <c r="C5454" t="s">
        <v>5030</v>
      </c>
      <c r="D5454" t="s">
        <v>5032</v>
      </c>
      <c r="E5454" t="s">
        <v>5039</v>
      </c>
      <c r="F5454" t="s">
        <v>5047</v>
      </c>
      <c r="G5454">
        <v>138.25290000000001</v>
      </c>
      <c r="H5454">
        <v>36.204799999999999</v>
      </c>
      <c r="I5454">
        <v>341244</v>
      </c>
      <c r="J5454">
        <v>3740752</v>
      </c>
      <c r="K5454">
        <v>644769</v>
      </c>
      <c r="L5454">
        <v>129740</v>
      </c>
      <c r="M5454">
        <v>189744</v>
      </c>
      <c r="N5454">
        <v>9.1223427481659763E-2</v>
      </c>
      <c r="O5454">
        <v>4673863</v>
      </c>
      <c r="P5454">
        <v>0</v>
      </c>
      <c r="Q5454">
        <v>0</v>
      </c>
      <c r="R5454">
        <v>134139</v>
      </c>
      <c r="S5454">
        <v>2.87E-2</v>
      </c>
      <c r="T5454" t="s">
        <v>5053</v>
      </c>
      <c r="U5454">
        <v>45592</v>
      </c>
      <c r="V5454" t="s">
        <v>5080</v>
      </c>
      <c r="W5454" t="s">
        <v>5090</v>
      </c>
      <c r="X5454">
        <v>9</v>
      </c>
      <c r="Y5454" t="s">
        <v>5082</v>
      </c>
      <c r="Z5454" t="s">
        <v>5069</v>
      </c>
    </row>
    <row r="5455" spans="1:26" x14ac:dyDescent="0.3">
      <c r="A5455" t="s">
        <v>4151</v>
      </c>
      <c r="B5455" t="s">
        <v>5028</v>
      </c>
      <c r="C5455" t="s">
        <v>5030</v>
      </c>
      <c r="D5455" t="s">
        <v>5033</v>
      </c>
      <c r="E5455" t="s">
        <v>5036</v>
      </c>
      <c r="F5455" t="s">
        <v>5049</v>
      </c>
      <c r="G5455">
        <v>-106.3468</v>
      </c>
      <c r="H5455">
        <v>56.130400000000002</v>
      </c>
      <c r="I5455">
        <v>50412</v>
      </c>
      <c r="J5455">
        <v>268616</v>
      </c>
      <c r="K5455">
        <v>58956</v>
      </c>
      <c r="L5455">
        <v>14089</v>
      </c>
      <c r="M5455">
        <v>7129</v>
      </c>
      <c r="N5455">
        <v>0.1876740027415133</v>
      </c>
      <c r="O5455">
        <v>300555</v>
      </c>
      <c r="P5455">
        <v>250248</v>
      </c>
      <c r="Q5455">
        <v>0</v>
      </c>
      <c r="R5455">
        <v>4688</v>
      </c>
      <c r="S5455">
        <v>1.5599999999999999E-2</v>
      </c>
      <c r="T5455" t="s">
        <v>5057</v>
      </c>
      <c r="U5455">
        <v>45397</v>
      </c>
      <c r="V5455" t="s">
        <v>5085</v>
      </c>
      <c r="W5455" t="s">
        <v>5079</v>
      </c>
      <c r="X5455">
        <v>17</v>
      </c>
      <c r="Y5455" t="s">
        <v>5077</v>
      </c>
      <c r="Z5455" t="s">
        <v>5070</v>
      </c>
    </row>
    <row r="5456" spans="1:26" x14ac:dyDescent="0.3">
      <c r="A5456" t="s">
        <v>4313</v>
      </c>
      <c r="B5456" t="s">
        <v>5028</v>
      </c>
      <c r="C5456" t="s">
        <v>5030</v>
      </c>
      <c r="D5456" t="s">
        <v>5031</v>
      </c>
      <c r="E5456" t="s">
        <v>5039</v>
      </c>
      <c r="F5456" t="s">
        <v>5047</v>
      </c>
      <c r="G5456">
        <v>138.25290000000001</v>
      </c>
      <c r="H5456">
        <v>36.204799999999999</v>
      </c>
      <c r="I5456">
        <v>295214</v>
      </c>
      <c r="J5456">
        <v>2031438</v>
      </c>
      <c r="K5456">
        <v>474869</v>
      </c>
      <c r="L5456">
        <v>81731</v>
      </c>
      <c r="M5456">
        <v>110419</v>
      </c>
      <c r="N5456">
        <v>0.1453227607302186</v>
      </c>
      <c r="O5456">
        <v>2356884</v>
      </c>
      <c r="P5456">
        <v>0</v>
      </c>
      <c r="Q5456">
        <v>0</v>
      </c>
      <c r="R5456">
        <v>62221</v>
      </c>
      <c r="S5456">
        <v>2.64E-2</v>
      </c>
      <c r="T5456" t="s">
        <v>5067</v>
      </c>
      <c r="U5456">
        <v>45304</v>
      </c>
      <c r="V5456" t="s">
        <v>5088</v>
      </c>
      <c r="W5456" t="s">
        <v>5084</v>
      </c>
      <c r="X5456">
        <v>8</v>
      </c>
      <c r="Y5456" t="s">
        <v>5082</v>
      </c>
      <c r="Z5456" t="s">
        <v>5070</v>
      </c>
    </row>
    <row r="5457" spans="1:26" x14ac:dyDescent="0.3">
      <c r="A5457" t="s">
        <v>3353</v>
      </c>
      <c r="B5457" t="s">
        <v>5028</v>
      </c>
      <c r="C5457" t="s">
        <v>5030</v>
      </c>
      <c r="D5457" t="s">
        <v>5033</v>
      </c>
      <c r="E5457" t="s">
        <v>5039</v>
      </c>
      <c r="F5457" t="s">
        <v>5050</v>
      </c>
      <c r="G5457">
        <v>-95.712900000000005</v>
      </c>
      <c r="H5457">
        <v>37.090200000000003</v>
      </c>
      <c r="I5457">
        <v>74626</v>
      </c>
      <c r="J5457">
        <v>313758</v>
      </c>
      <c r="K5457">
        <v>65836</v>
      </c>
      <c r="L5457">
        <v>12003</v>
      </c>
      <c r="M5457">
        <v>18281</v>
      </c>
      <c r="N5457">
        <v>0.23784679083275789</v>
      </c>
      <c r="O5457">
        <v>359184</v>
      </c>
      <c r="P5457">
        <v>0</v>
      </c>
      <c r="Q5457">
        <v>0</v>
      </c>
      <c r="R5457">
        <v>9590</v>
      </c>
      <c r="S5457">
        <v>2.6700000000000002E-2</v>
      </c>
      <c r="T5457" t="s">
        <v>5066</v>
      </c>
      <c r="U5457">
        <v>45551</v>
      </c>
      <c r="V5457" t="s">
        <v>5085</v>
      </c>
      <c r="W5457" t="s">
        <v>5096</v>
      </c>
      <c r="X5457">
        <v>15</v>
      </c>
      <c r="Y5457" t="s">
        <v>5077</v>
      </c>
      <c r="Z5457" t="s">
        <v>5071</v>
      </c>
    </row>
    <row r="5458" spans="1:26" x14ac:dyDescent="0.3">
      <c r="A5458" t="s">
        <v>2350</v>
      </c>
      <c r="B5458" t="s">
        <v>5028</v>
      </c>
      <c r="C5458" t="s">
        <v>5030</v>
      </c>
      <c r="D5458" t="s">
        <v>5031</v>
      </c>
      <c r="E5458" t="s">
        <v>5037</v>
      </c>
      <c r="F5458" t="s">
        <v>5044</v>
      </c>
      <c r="G5458">
        <v>78.962900000000005</v>
      </c>
      <c r="H5458">
        <v>20.593699999999998</v>
      </c>
      <c r="I5458">
        <v>9939</v>
      </c>
      <c r="J5458">
        <v>108245</v>
      </c>
      <c r="K5458">
        <v>24218</v>
      </c>
      <c r="L5458">
        <v>4530</v>
      </c>
      <c r="M5458">
        <v>3566</v>
      </c>
      <c r="N5458">
        <v>9.1826645794062425E-2</v>
      </c>
      <c r="O5458">
        <v>129489</v>
      </c>
      <c r="P5458">
        <v>0</v>
      </c>
      <c r="Q5458">
        <v>0</v>
      </c>
      <c r="R5458">
        <v>1696</v>
      </c>
      <c r="S5458">
        <v>1.3100000000000001E-2</v>
      </c>
      <c r="T5458" t="s">
        <v>5051</v>
      </c>
      <c r="U5458">
        <v>45727</v>
      </c>
      <c r="V5458" t="s">
        <v>5089</v>
      </c>
      <c r="W5458" t="s">
        <v>5076</v>
      </c>
      <c r="X5458">
        <v>16</v>
      </c>
      <c r="Y5458" t="s">
        <v>5077</v>
      </c>
      <c r="Z5458" t="s">
        <v>5069</v>
      </c>
    </row>
    <row r="5459" spans="1:26" x14ac:dyDescent="0.3">
      <c r="A5459" t="s">
        <v>3545</v>
      </c>
      <c r="B5459" t="s">
        <v>5028</v>
      </c>
      <c r="C5459" t="s">
        <v>5030</v>
      </c>
      <c r="D5459" t="s">
        <v>5032</v>
      </c>
      <c r="E5459" t="s">
        <v>5036</v>
      </c>
      <c r="F5459" t="s">
        <v>5043</v>
      </c>
      <c r="G5459">
        <v>-3.4359999999999999</v>
      </c>
      <c r="H5459">
        <v>55.378100000000003</v>
      </c>
      <c r="I5459">
        <v>49819</v>
      </c>
      <c r="J5459">
        <v>704279</v>
      </c>
      <c r="K5459">
        <v>115932</v>
      </c>
      <c r="L5459">
        <v>53812</v>
      </c>
      <c r="M5459">
        <v>28784</v>
      </c>
      <c r="N5459">
        <v>7.0737670141408873E-2</v>
      </c>
      <c r="O5459">
        <v>801764</v>
      </c>
      <c r="P5459">
        <v>623297</v>
      </c>
      <c r="Q5459">
        <v>0</v>
      </c>
      <c r="R5459">
        <v>20124</v>
      </c>
      <c r="S5459">
        <v>2.5100000000000001E-2</v>
      </c>
      <c r="T5459" t="s">
        <v>5061</v>
      </c>
      <c r="U5459">
        <v>45293</v>
      </c>
      <c r="V5459" t="s">
        <v>5089</v>
      </c>
      <c r="W5459" t="s">
        <v>5084</v>
      </c>
      <c r="X5459">
        <v>17</v>
      </c>
      <c r="Y5459" t="s">
        <v>5077</v>
      </c>
      <c r="Z5459" t="s">
        <v>5069</v>
      </c>
    </row>
    <row r="5460" spans="1:26" x14ac:dyDescent="0.3">
      <c r="A5460" t="s">
        <v>3078</v>
      </c>
      <c r="B5460" t="s">
        <v>5028</v>
      </c>
      <c r="C5460" t="s">
        <v>5030</v>
      </c>
      <c r="D5460" t="s">
        <v>5031</v>
      </c>
      <c r="E5460" t="s">
        <v>5039</v>
      </c>
      <c r="F5460" t="s">
        <v>5045</v>
      </c>
      <c r="G5460">
        <v>-51.9253</v>
      </c>
      <c r="H5460">
        <v>-14.234999999999999</v>
      </c>
      <c r="I5460">
        <v>80973</v>
      </c>
      <c r="J5460">
        <v>597183</v>
      </c>
      <c r="K5460">
        <v>140439</v>
      </c>
      <c r="L5460">
        <v>18391</v>
      </c>
      <c r="M5460">
        <v>32320</v>
      </c>
      <c r="N5460">
        <v>0.1355926239833069</v>
      </c>
      <c r="O5460">
        <v>719128</v>
      </c>
      <c r="P5460">
        <v>0</v>
      </c>
      <c r="Q5460">
        <v>0</v>
      </c>
      <c r="R5460">
        <v>20567</v>
      </c>
      <c r="S5460">
        <v>2.86E-2</v>
      </c>
      <c r="T5460" t="s">
        <v>5067</v>
      </c>
      <c r="U5460">
        <v>45678</v>
      </c>
      <c r="V5460" t="s">
        <v>5089</v>
      </c>
      <c r="W5460" t="s">
        <v>5084</v>
      </c>
      <c r="X5460">
        <v>12</v>
      </c>
      <c r="Y5460" t="s">
        <v>5077</v>
      </c>
      <c r="Z5460" t="s">
        <v>5070</v>
      </c>
    </row>
    <row r="5461" spans="1:26" x14ac:dyDescent="0.3">
      <c r="A5461" t="s">
        <v>2885</v>
      </c>
      <c r="B5461" t="s">
        <v>5028</v>
      </c>
      <c r="C5461" t="s">
        <v>5030</v>
      </c>
      <c r="D5461" t="s">
        <v>5033</v>
      </c>
      <c r="E5461" t="s">
        <v>5037</v>
      </c>
      <c r="F5461" t="s">
        <v>5049</v>
      </c>
      <c r="G5461">
        <v>-106.3468</v>
      </c>
      <c r="H5461">
        <v>56.130400000000002</v>
      </c>
      <c r="I5461">
        <v>67377</v>
      </c>
      <c r="J5461">
        <v>279457</v>
      </c>
      <c r="K5461">
        <v>38544</v>
      </c>
      <c r="L5461">
        <v>13860</v>
      </c>
      <c r="M5461">
        <v>12809</v>
      </c>
      <c r="N5461">
        <v>0.2411003832816602</v>
      </c>
      <c r="O5461">
        <v>331798</v>
      </c>
      <c r="P5461">
        <v>0</v>
      </c>
      <c r="Q5461">
        <v>0</v>
      </c>
      <c r="R5461">
        <v>5673</v>
      </c>
      <c r="S5461">
        <v>1.7100000000000001E-2</v>
      </c>
      <c r="T5461" t="s">
        <v>5056</v>
      </c>
      <c r="U5461">
        <v>45771</v>
      </c>
      <c r="V5461" t="s">
        <v>5075</v>
      </c>
      <c r="W5461" t="s">
        <v>5079</v>
      </c>
      <c r="X5461">
        <v>11</v>
      </c>
      <c r="Y5461" t="s">
        <v>5082</v>
      </c>
      <c r="Z5461" t="s">
        <v>5071</v>
      </c>
    </row>
    <row r="5462" spans="1:26" x14ac:dyDescent="0.3">
      <c r="A5462" t="s">
        <v>4647</v>
      </c>
      <c r="B5462" t="s">
        <v>5028</v>
      </c>
      <c r="C5462" t="s">
        <v>5030</v>
      </c>
      <c r="D5462" t="s">
        <v>5032</v>
      </c>
      <c r="E5462" t="s">
        <v>5037</v>
      </c>
      <c r="F5462" t="s">
        <v>5048</v>
      </c>
      <c r="G5462">
        <v>10.451499999999999</v>
      </c>
      <c r="H5462">
        <v>51.165700000000001</v>
      </c>
      <c r="I5462">
        <v>36642</v>
      </c>
      <c r="J5462">
        <v>559533</v>
      </c>
      <c r="K5462">
        <v>66170</v>
      </c>
      <c r="L5462">
        <v>34400</v>
      </c>
      <c r="M5462">
        <v>15969</v>
      </c>
      <c r="N5462">
        <v>6.548776594817278E-2</v>
      </c>
      <c r="O5462">
        <v>683286</v>
      </c>
      <c r="P5462">
        <v>0</v>
      </c>
      <c r="Q5462">
        <v>0</v>
      </c>
      <c r="R5462">
        <v>16398</v>
      </c>
      <c r="S5462">
        <v>2.4E-2</v>
      </c>
      <c r="T5462" t="s">
        <v>5059</v>
      </c>
      <c r="U5462">
        <v>45514</v>
      </c>
      <c r="V5462" t="s">
        <v>5088</v>
      </c>
      <c r="W5462" t="s">
        <v>5095</v>
      </c>
      <c r="X5462">
        <v>8</v>
      </c>
      <c r="Y5462" t="s">
        <v>5082</v>
      </c>
      <c r="Z5462" t="s">
        <v>5069</v>
      </c>
    </row>
    <row r="5463" spans="1:26" x14ac:dyDescent="0.3">
      <c r="A5463" t="s">
        <v>2271</v>
      </c>
      <c r="B5463" t="s">
        <v>5028</v>
      </c>
      <c r="C5463" t="s">
        <v>5030</v>
      </c>
      <c r="D5463" t="s">
        <v>5032</v>
      </c>
      <c r="E5463" t="s">
        <v>5039</v>
      </c>
      <c r="F5463" t="s">
        <v>5045</v>
      </c>
      <c r="G5463">
        <v>-51.9253</v>
      </c>
      <c r="H5463">
        <v>-14.234999999999999</v>
      </c>
      <c r="I5463">
        <v>25526</v>
      </c>
      <c r="J5463">
        <v>337169</v>
      </c>
      <c r="K5463">
        <v>60881</v>
      </c>
      <c r="L5463">
        <v>13681</v>
      </c>
      <c r="M5463">
        <v>17683</v>
      </c>
      <c r="N5463">
        <v>7.5707183631771091E-2</v>
      </c>
      <c r="O5463">
        <v>423055</v>
      </c>
      <c r="P5463">
        <v>0</v>
      </c>
      <c r="Q5463">
        <v>0</v>
      </c>
      <c r="R5463">
        <v>9095</v>
      </c>
      <c r="S5463">
        <v>2.1499999999999998E-2</v>
      </c>
      <c r="T5463" t="s">
        <v>5053</v>
      </c>
      <c r="U5463">
        <v>45546</v>
      </c>
      <c r="V5463" t="s">
        <v>5078</v>
      </c>
      <c r="W5463" t="s">
        <v>5096</v>
      </c>
      <c r="X5463">
        <v>11</v>
      </c>
      <c r="Y5463" t="s">
        <v>5082</v>
      </c>
      <c r="Z5463" t="s">
        <v>5069</v>
      </c>
    </row>
    <row r="5464" spans="1:26" x14ac:dyDescent="0.3">
      <c r="A5464" t="s">
        <v>807</v>
      </c>
      <c r="B5464" t="s">
        <v>5028</v>
      </c>
      <c r="C5464" t="s">
        <v>5029</v>
      </c>
      <c r="D5464" t="s">
        <v>5033</v>
      </c>
      <c r="E5464" t="s">
        <v>5040</v>
      </c>
      <c r="F5464" t="s">
        <v>5047</v>
      </c>
      <c r="G5464">
        <v>138.25290000000001</v>
      </c>
      <c r="H5464">
        <v>36.204799999999999</v>
      </c>
      <c r="I5464">
        <v>91462</v>
      </c>
      <c r="J5464">
        <v>477144</v>
      </c>
      <c r="K5464">
        <v>107022</v>
      </c>
      <c r="L5464">
        <v>33005</v>
      </c>
      <c r="M5464">
        <v>14830</v>
      </c>
      <c r="N5464">
        <v>0.19168710178161069</v>
      </c>
      <c r="O5464">
        <v>614645</v>
      </c>
      <c r="P5464">
        <v>0</v>
      </c>
      <c r="Q5464">
        <v>42382</v>
      </c>
      <c r="R5464">
        <v>14259</v>
      </c>
      <c r="S5464">
        <v>2.3199999999999998E-2</v>
      </c>
      <c r="T5464" t="s">
        <v>5056</v>
      </c>
      <c r="U5464">
        <v>45379</v>
      </c>
      <c r="V5464" t="s">
        <v>5075</v>
      </c>
      <c r="W5464" t="s">
        <v>5076</v>
      </c>
      <c r="X5464">
        <v>16</v>
      </c>
      <c r="Y5464" t="s">
        <v>5077</v>
      </c>
      <c r="Z5464" t="s">
        <v>5070</v>
      </c>
    </row>
    <row r="5465" spans="1:26" x14ac:dyDescent="0.3">
      <c r="A5465" t="s">
        <v>4438</v>
      </c>
      <c r="B5465" t="s">
        <v>5028</v>
      </c>
      <c r="C5465" t="s">
        <v>5030</v>
      </c>
      <c r="D5465" t="s">
        <v>5031</v>
      </c>
      <c r="E5465" t="s">
        <v>5036</v>
      </c>
      <c r="F5465" t="s">
        <v>5048</v>
      </c>
      <c r="G5465">
        <v>10.451499999999999</v>
      </c>
      <c r="H5465">
        <v>51.165700000000001</v>
      </c>
      <c r="I5465">
        <v>78769</v>
      </c>
      <c r="J5465">
        <v>539224</v>
      </c>
      <c r="K5465">
        <v>130509</v>
      </c>
      <c r="L5465">
        <v>38397</v>
      </c>
      <c r="M5465">
        <v>26004</v>
      </c>
      <c r="N5465">
        <v>0.14607878982219469</v>
      </c>
      <c r="O5465">
        <v>664682</v>
      </c>
      <c r="P5465">
        <v>496007</v>
      </c>
      <c r="Q5465">
        <v>0</v>
      </c>
      <c r="R5465">
        <v>13958</v>
      </c>
      <c r="S5465">
        <v>2.1000000000000001E-2</v>
      </c>
      <c r="T5465" t="s">
        <v>5052</v>
      </c>
      <c r="U5465">
        <v>45607</v>
      </c>
      <c r="V5465" t="s">
        <v>5085</v>
      </c>
      <c r="W5465" t="s">
        <v>5094</v>
      </c>
      <c r="X5465">
        <v>9</v>
      </c>
      <c r="Y5465" t="s">
        <v>5082</v>
      </c>
      <c r="Z5465" t="s">
        <v>5070</v>
      </c>
    </row>
    <row r="5466" spans="1:26" x14ac:dyDescent="0.3">
      <c r="A5466" t="s">
        <v>620</v>
      </c>
      <c r="B5466" t="s">
        <v>5028</v>
      </c>
      <c r="C5466" t="s">
        <v>5030</v>
      </c>
      <c r="D5466" t="s">
        <v>5031</v>
      </c>
      <c r="E5466" t="s">
        <v>5039</v>
      </c>
      <c r="F5466" t="s">
        <v>5043</v>
      </c>
      <c r="G5466">
        <v>-3.4359999999999999</v>
      </c>
      <c r="H5466">
        <v>55.378100000000003</v>
      </c>
      <c r="I5466">
        <v>92005</v>
      </c>
      <c r="J5466">
        <v>740015</v>
      </c>
      <c r="K5466">
        <v>122117</v>
      </c>
      <c r="L5466">
        <v>59096</v>
      </c>
      <c r="M5466">
        <v>31348</v>
      </c>
      <c r="N5466">
        <v>0.1243292193535758</v>
      </c>
      <c r="O5466">
        <v>861549</v>
      </c>
      <c r="P5466">
        <v>0</v>
      </c>
      <c r="Q5466">
        <v>0</v>
      </c>
      <c r="R5466">
        <v>14387</v>
      </c>
      <c r="S5466">
        <v>1.67E-2</v>
      </c>
      <c r="T5466" t="s">
        <v>5067</v>
      </c>
      <c r="U5466">
        <v>45765</v>
      </c>
      <c r="V5466" t="s">
        <v>5091</v>
      </c>
      <c r="W5466" t="s">
        <v>5079</v>
      </c>
      <c r="X5466">
        <v>17</v>
      </c>
      <c r="Y5466" t="s">
        <v>5077</v>
      </c>
      <c r="Z5466" t="s">
        <v>5070</v>
      </c>
    </row>
    <row r="5467" spans="1:26" x14ac:dyDescent="0.3">
      <c r="A5467" t="s">
        <v>4981</v>
      </c>
      <c r="B5467" t="s">
        <v>5028</v>
      </c>
      <c r="C5467" t="s">
        <v>5029</v>
      </c>
      <c r="D5467" t="s">
        <v>5033</v>
      </c>
      <c r="E5467" t="s">
        <v>5037</v>
      </c>
      <c r="F5467" t="s">
        <v>5043</v>
      </c>
      <c r="G5467">
        <v>-3.4359999999999999</v>
      </c>
      <c r="H5467">
        <v>55.378100000000003</v>
      </c>
      <c r="I5467">
        <v>80946</v>
      </c>
      <c r="J5467">
        <v>393688</v>
      </c>
      <c r="K5467">
        <v>98293</v>
      </c>
      <c r="L5467">
        <v>25133</v>
      </c>
      <c r="M5467">
        <v>20920</v>
      </c>
      <c r="N5467">
        <v>0.2056119995129348</v>
      </c>
      <c r="O5467">
        <v>456254</v>
      </c>
      <c r="P5467">
        <v>0</v>
      </c>
      <c r="Q5467">
        <v>0</v>
      </c>
      <c r="R5467">
        <v>5840</v>
      </c>
      <c r="S5467">
        <v>1.2800000000000001E-2</v>
      </c>
      <c r="T5467" t="s">
        <v>5056</v>
      </c>
      <c r="U5467">
        <v>45393</v>
      </c>
      <c r="V5467" t="s">
        <v>5075</v>
      </c>
      <c r="W5467" t="s">
        <v>5079</v>
      </c>
      <c r="X5467">
        <v>16</v>
      </c>
      <c r="Y5467" t="s">
        <v>5077</v>
      </c>
      <c r="Z5467" t="s">
        <v>5071</v>
      </c>
    </row>
    <row r="5468" spans="1:26" x14ac:dyDescent="0.3">
      <c r="A5468" t="s">
        <v>2405</v>
      </c>
      <c r="B5468" t="s">
        <v>5028</v>
      </c>
      <c r="C5468" t="s">
        <v>5029</v>
      </c>
      <c r="D5468" t="s">
        <v>5033</v>
      </c>
      <c r="E5468" t="s">
        <v>5036</v>
      </c>
      <c r="F5468" t="s">
        <v>5049</v>
      </c>
      <c r="G5468">
        <v>-106.3468</v>
      </c>
      <c r="H5468">
        <v>56.130400000000002</v>
      </c>
      <c r="I5468">
        <v>36057</v>
      </c>
      <c r="J5468">
        <v>153187</v>
      </c>
      <c r="K5468">
        <v>24216</v>
      </c>
      <c r="L5468">
        <v>11558</v>
      </c>
      <c r="M5468">
        <v>9004</v>
      </c>
      <c r="N5468">
        <v>0.2353838244548343</v>
      </c>
      <c r="O5468">
        <v>173825</v>
      </c>
      <c r="P5468">
        <v>134897</v>
      </c>
      <c r="Q5468">
        <v>0</v>
      </c>
      <c r="R5468">
        <v>5197</v>
      </c>
      <c r="S5468">
        <v>2.9899999999999999E-2</v>
      </c>
      <c r="T5468" t="s">
        <v>5057</v>
      </c>
      <c r="U5468">
        <v>45777</v>
      </c>
      <c r="V5468" t="s">
        <v>5078</v>
      </c>
      <c r="W5468" t="s">
        <v>5079</v>
      </c>
      <c r="X5468">
        <v>15</v>
      </c>
      <c r="Y5468" t="s">
        <v>5077</v>
      </c>
      <c r="Z5468" t="s">
        <v>5071</v>
      </c>
    </row>
    <row r="5469" spans="1:26" x14ac:dyDescent="0.3">
      <c r="A5469" t="s">
        <v>144</v>
      </c>
      <c r="B5469" t="s">
        <v>5028</v>
      </c>
      <c r="C5469" t="s">
        <v>5029</v>
      </c>
      <c r="D5469" t="s">
        <v>5031</v>
      </c>
      <c r="E5469" t="s">
        <v>5037</v>
      </c>
      <c r="F5469" t="s">
        <v>5050</v>
      </c>
      <c r="G5469">
        <v>-95.712900000000005</v>
      </c>
      <c r="H5469">
        <v>37.090200000000003</v>
      </c>
      <c r="I5469">
        <v>243990</v>
      </c>
      <c r="J5469">
        <v>2396237</v>
      </c>
      <c r="K5469">
        <v>439744</v>
      </c>
      <c r="L5469">
        <v>140373</v>
      </c>
      <c r="M5469">
        <v>74760</v>
      </c>
      <c r="N5469">
        <v>0.10182246768220431</v>
      </c>
      <c r="O5469">
        <v>3004638</v>
      </c>
      <c r="P5469">
        <v>0</v>
      </c>
      <c r="Q5469">
        <v>0</v>
      </c>
      <c r="R5469">
        <v>52280</v>
      </c>
      <c r="S5469">
        <v>1.7399999999999999E-2</v>
      </c>
      <c r="T5469" t="s">
        <v>5051</v>
      </c>
      <c r="U5469">
        <v>45454</v>
      </c>
      <c r="V5469" t="s">
        <v>5089</v>
      </c>
      <c r="W5469" t="s">
        <v>5093</v>
      </c>
      <c r="X5469">
        <v>15</v>
      </c>
      <c r="Y5469" t="s">
        <v>5077</v>
      </c>
      <c r="Z5469" t="s">
        <v>5070</v>
      </c>
    </row>
    <row r="5470" spans="1:26" x14ac:dyDescent="0.3">
      <c r="A5470" t="s">
        <v>1195</v>
      </c>
      <c r="B5470" t="s">
        <v>5028</v>
      </c>
      <c r="C5470" t="s">
        <v>5029</v>
      </c>
      <c r="D5470" t="s">
        <v>5031</v>
      </c>
      <c r="E5470" t="s">
        <v>5036</v>
      </c>
      <c r="F5470" t="s">
        <v>5044</v>
      </c>
      <c r="G5470">
        <v>78.962900000000005</v>
      </c>
      <c r="H5470">
        <v>20.593699999999998</v>
      </c>
      <c r="I5470">
        <v>119447</v>
      </c>
      <c r="J5470">
        <v>833469</v>
      </c>
      <c r="K5470">
        <v>180194</v>
      </c>
      <c r="L5470">
        <v>48430</v>
      </c>
      <c r="M5470">
        <v>35095</v>
      </c>
      <c r="N5470">
        <v>0.14331363209466449</v>
      </c>
      <c r="O5470">
        <v>935942</v>
      </c>
      <c r="P5470">
        <v>833469</v>
      </c>
      <c r="Q5470">
        <v>0</v>
      </c>
      <c r="R5470">
        <v>16378</v>
      </c>
      <c r="S5470">
        <v>1.7500000000000002E-2</v>
      </c>
      <c r="T5470" t="s">
        <v>5052</v>
      </c>
      <c r="U5470">
        <v>45386</v>
      </c>
      <c r="V5470" t="s">
        <v>5075</v>
      </c>
      <c r="W5470" t="s">
        <v>5079</v>
      </c>
      <c r="X5470">
        <v>12</v>
      </c>
      <c r="Y5470" t="s">
        <v>5077</v>
      </c>
      <c r="Z5470" t="s">
        <v>5070</v>
      </c>
    </row>
    <row r="5471" spans="1:26" x14ac:dyDescent="0.3">
      <c r="A5471" t="s">
        <v>2081</v>
      </c>
      <c r="B5471" t="s">
        <v>5028</v>
      </c>
      <c r="C5471" t="s">
        <v>5030</v>
      </c>
      <c r="D5471" t="s">
        <v>5031</v>
      </c>
      <c r="E5471" t="s">
        <v>5039</v>
      </c>
      <c r="F5471" t="s">
        <v>5044</v>
      </c>
      <c r="G5471">
        <v>78.962900000000005</v>
      </c>
      <c r="H5471">
        <v>20.593699999999998</v>
      </c>
      <c r="I5471">
        <v>49301</v>
      </c>
      <c r="J5471">
        <v>475221</v>
      </c>
      <c r="K5471">
        <v>86619</v>
      </c>
      <c r="L5471">
        <v>17014</v>
      </c>
      <c r="M5471">
        <v>9943</v>
      </c>
      <c r="N5471">
        <v>0.10374445883610781</v>
      </c>
      <c r="O5471">
        <v>527602</v>
      </c>
      <c r="P5471">
        <v>0</v>
      </c>
      <c r="Q5471">
        <v>0</v>
      </c>
      <c r="R5471">
        <v>7544</v>
      </c>
      <c r="S5471">
        <v>1.43E-2</v>
      </c>
      <c r="T5471" t="s">
        <v>5067</v>
      </c>
      <c r="U5471">
        <v>45615</v>
      </c>
      <c r="V5471" t="s">
        <v>5089</v>
      </c>
      <c r="W5471" t="s">
        <v>5094</v>
      </c>
      <c r="X5471">
        <v>9</v>
      </c>
      <c r="Y5471" t="s">
        <v>5082</v>
      </c>
      <c r="Z5471" t="s">
        <v>5070</v>
      </c>
    </row>
    <row r="5472" spans="1:26" x14ac:dyDescent="0.3">
      <c r="A5472" t="s">
        <v>4713</v>
      </c>
      <c r="B5472" t="s">
        <v>5028</v>
      </c>
      <c r="C5472" t="s">
        <v>5029</v>
      </c>
      <c r="D5472" t="s">
        <v>5033</v>
      </c>
      <c r="E5472" t="s">
        <v>5037</v>
      </c>
      <c r="F5472" t="s">
        <v>5045</v>
      </c>
      <c r="G5472">
        <v>-51.9253</v>
      </c>
      <c r="H5472">
        <v>-14.234999999999999</v>
      </c>
      <c r="I5472">
        <v>41389</v>
      </c>
      <c r="J5472">
        <v>242583</v>
      </c>
      <c r="K5472">
        <v>48420</v>
      </c>
      <c r="L5472">
        <v>10867</v>
      </c>
      <c r="M5472">
        <v>7889</v>
      </c>
      <c r="N5472">
        <v>0.17061961503197129</v>
      </c>
      <c r="O5472">
        <v>272884</v>
      </c>
      <c r="P5472">
        <v>0</v>
      </c>
      <c r="Q5472">
        <v>0</v>
      </c>
      <c r="R5472">
        <v>4529</v>
      </c>
      <c r="S5472">
        <v>1.66E-2</v>
      </c>
      <c r="T5472" t="s">
        <v>5056</v>
      </c>
      <c r="U5472">
        <v>45585</v>
      </c>
      <c r="V5472" t="s">
        <v>5080</v>
      </c>
      <c r="W5472" t="s">
        <v>5090</v>
      </c>
      <c r="X5472">
        <v>15</v>
      </c>
      <c r="Y5472" t="s">
        <v>5077</v>
      </c>
      <c r="Z5472" t="s">
        <v>5070</v>
      </c>
    </row>
    <row r="5473" spans="1:26" x14ac:dyDescent="0.3">
      <c r="A5473" t="s">
        <v>3582</v>
      </c>
      <c r="B5473" t="s">
        <v>5028</v>
      </c>
      <c r="C5473" t="s">
        <v>5030</v>
      </c>
      <c r="D5473" t="s">
        <v>5031</v>
      </c>
      <c r="E5473" t="s">
        <v>5039</v>
      </c>
      <c r="F5473" t="s">
        <v>5044</v>
      </c>
      <c r="G5473">
        <v>78.962900000000005</v>
      </c>
      <c r="H5473">
        <v>20.593699999999998</v>
      </c>
      <c r="I5473">
        <v>110577</v>
      </c>
      <c r="J5473">
        <v>737243</v>
      </c>
      <c r="K5473">
        <v>100553</v>
      </c>
      <c r="L5473">
        <v>41834</v>
      </c>
      <c r="M5473">
        <v>34935</v>
      </c>
      <c r="N5473">
        <v>0.14998819588234169</v>
      </c>
      <c r="O5473">
        <v>877133</v>
      </c>
      <c r="P5473">
        <v>0</v>
      </c>
      <c r="Q5473">
        <v>0</v>
      </c>
      <c r="R5473">
        <v>19823</v>
      </c>
      <c r="S5473">
        <v>2.2599999999999999E-2</v>
      </c>
      <c r="T5473" t="s">
        <v>5067</v>
      </c>
      <c r="U5473">
        <v>45608</v>
      </c>
      <c r="V5473" t="s">
        <v>5089</v>
      </c>
      <c r="W5473" t="s">
        <v>5094</v>
      </c>
      <c r="X5473">
        <v>8</v>
      </c>
      <c r="Y5473" t="s">
        <v>5082</v>
      </c>
      <c r="Z5473" t="s">
        <v>5070</v>
      </c>
    </row>
    <row r="5474" spans="1:26" x14ac:dyDescent="0.3">
      <c r="A5474" t="s">
        <v>4007</v>
      </c>
      <c r="B5474" t="s">
        <v>5028</v>
      </c>
      <c r="C5474" t="s">
        <v>5029</v>
      </c>
      <c r="D5474" t="s">
        <v>5031</v>
      </c>
      <c r="E5474" t="s">
        <v>5040</v>
      </c>
      <c r="F5474" t="s">
        <v>5049</v>
      </c>
      <c r="G5474">
        <v>-106.3468</v>
      </c>
      <c r="H5474">
        <v>56.130400000000002</v>
      </c>
      <c r="I5474">
        <v>38627</v>
      </c>
      <c r="J5474">
        <v>394929</v>
      </c>
      <c r="K5474">
        <v>76816</v>
      </c>
      <c r="L5474">
        <v>21208</v>
      </c>
      <c r="M5474">
        <v>18082</v>
      </c>
      <c r="N5474">
        <v>9.7807520747447724E-2</v>
      </c>
      <c r="O5474">
        <v>506057</v>
      </c>
      <c r="P5474">
        <v>0</v>
      </c>
      <c r="Q5474">
        <v>1349572</v>
      </c>
      <c r="R5474">
        <v>10829</v>
      </c>
      <c r="S5474">
        <v>2.1399999999999999E-2</v>
      </c>
      <c r="T5474" t="s">
        <v>5067</v>
      </c>
      <c r="U5474">
        <v>45435</v>
      </c>
      <c r="V5474" t="s">
        <v>5075</v>
      </c>
      <c r="W5474" t="s">
        <v>5087</v>
      </c>
      <c r="X5474">
        <v>10</v>
      </c>
      <c r="Y5474" t="s">
        <v>5082</v>
      </c>
      <c r="Z5474" t="s">
        <v>5069</v>
      </c>
    </row>
    <row r="5475" spans="1:26" x14ac:dyDescent="0.3">
      <c r="A5475" t="s">
        <v>1269</v>
      </c>
      <c r="B5475" t="s">
        <v>5028</v>
      </c>
      <c r="C5475" t="s">
        <v>5029</v>
      </c>
      <c r="D5475" t="s">
        <v>5033</v>
      </c>
      <c r="E5475" t="s">
        <v>5039</v>
      </c>
      <c r="F5475" t="s">
        <v>5050</v>
      </c>
      <c r="G5475">
        <v>-95.712900000000005</v>
      </c>
      <c r="H5475">
        <v>37.090200000000003</v>
      </c>
      <c r="I5475">
        <v>82232</v>
      </c>
      <c r="J5475">
        <v>334229</v>
      </c>
      <c r="K5475">
        <v>78750</v>
      </c>
      <c r="L5475">
        <v>12642</v>
      </c>
      <c r="M5475">
        <v>11586</v>
      </c>
      <c r="N5475">
        <v>0.24603606172680961</v>
      </c>
      <c r="O5475">
        <v>409037</v>
      </c>
      <c r="P5475">
        <v>0</v>
      </c>
      <c r="Q5475">
        <v>0</v>
      </c>
      <c r="R5475">
        <v>9857</v>
      </c>
      <c r="S5475">
        <v>2.41E-2</v>
      </c>
      <c r="T5475" t="s">
        <v>5066</v>
      </c>
      <c r="U5475">
        <v>45433</v>
      </c>
      <c r="V5475" t="s">
        <v>5089</v>
      </c>
      <c r="W5475" t="s">
        <v>5087</v>
      </c>
      <c r="X5475">
        <v>15</v>
      </c>
      <c r="Y5475" t="s">
        <v>5077</v>
      </c>
      <c r="Z5475" t="s">
        <v>5071</v>
      </c>
    </row>
    <row r="5476" spans="1:26" x14ac:dyDescent="0.3">
      <c r="A5476" t="s">
        <v>3383</v>
      </c>
      <c r="B5476" t="s">
        <v>5028</v>
      </c>
      <c r="C5476" t="s">
        <v>5029</v>
      </c>
      <c r="D5476" t="s">
        <v>5035</v>
      </c>
      <c r="E5476" t="s">
        <v>5040</v>
      </c>
      <c r="F5476" t="s">
        <v>5049</v>
      </c>
      <c r="G5476">
        <v>-106.3468</v>
      </c>
      <c r="H5476">
        <v>56.130400000000002</v>
      </c>
      <c r="I5476">
        <v>72376</v>
      </c>
      <c r="J5476">
        <v>461208</v>
      </c>
      <c r="K5476">
        <v>93280</v>
      </c>
      <c r="L5476">
        <v>35382</v>
      </c>
      <c r="M5476">
        <v>23617</v>
      </c>
      <c r="N5476">
        <v>0.15692849696550051</v>
      </c>
      <c r="O5476">
        <v>566718</v>
      </c>
      <c r="P5476">
        <v>0</v>
      </c>
      <c r="Q5476">
        <v>146724</v>
      </c>
      <c r="R5476">
        <v>14054</v>
      </c>
      <c r="S5476">
        <v>2.4799999999999999E-2</v>
      </c>
      <c r="T5476" t="s">
        <v>5068</v>
      </c>
      <c r="U5476">
        <v>45533</v>
      </c>
      <c r="V5476" t="s">
        <v>5075</v>
      </c>
      <c r="W5476" t="s">
        <v>5095</v>
      </c>
      <c r="X5476">
        <v>14</v>
      </c>
      <c r="Y5476" t="s">
        <v>5077</v>
      </c>
      <c r="Z5476" t="s">
        <v>5070</v>
      </c>
    </row>
    <row r="5477" spans="1:26" x14ac:dyDescent="0.3">
      <c r="A5477" t="s">
        <v>4192</v>
      </c>
      <c r="B5477" t="s">
        <v>5028</v>
      </c>
      <c r="C5477" t="s">
        <v>5029</v>
      </c>
      <c r="D5477" t="s">
        <v>5035</v>
      </c>
      <c r="E5477" t="s">
        <v>5040</v>
      </c>
      <c r="F5477" t="s">
        <v>5047</v>
      </c>
      <c r="G5477">
        <v>138.25290000000001</v>
      </c>
      <c r="H5477">
        <v>36.204799999999999</v>
      </c>
      <c r="I5477">
        <v>31069</v>
      </c>
      <c r="J5477">
        <v>211286</v>
      </c>
      <c r="K5477">
        <v>29747</v>
      </c>
      <c r="L5477">
        <v>7885</v>
      </c>
      <c r="M5477">
        <v>7693</v>
      </c>
      <c r="N5477">
        <v>0.14704935421029741</v>
      </c>
      <c r="O5477">
        <v>235591</v>
      </c>
      <c r="P5477">
        <v>0</v>
      </c>
      <c r="Q5477">
        <v>237505</v>
      </c>
      <c r="R5477">
        <v>3416</v>
      </c>
      <c r="S5477">
        <v>1.4500000000000001E-2</v>
      </c>
      <c r="T5477" t="s">
        <v>5068</v>
      </c>
      <c r="U5477">
        <v>45389</v>
      </c>
      <c r="V5477" t="s">
        <v>5080</v>
      </c>
      <c r="W5477" t="s">
        <v>5079</v>
      </c>
      <c r="X5477">
        <v>9</v>
      </c>
      <c r="Y5477" t="s">
        <v>5082</v>
      </c>
      <c r="Z5477" t="s">
        <v>5070</v>
      </c>
    </row>
    <row r="5478" spans="1:26" x14ac:dyDescent="0.3">
      <c r="A5478" t="s">
        <v>950</v>
      </c>
      <c r="B5478" t="s">
        <v>5028</v>
      </c>
      <c r="C5478" t="s">
        <v>5029</v>
      </c>
      <c r="D5478" t="s">
        <v>5033</v>
      </c>
      <c r="E5478" t="s">
        <v>5036</v>
      </c>
      <c r="F5478" t="s">
        <v>5047</v>
      </c>
      <c r="G5478">
        <v>138.25290000000001</v>
      </c>
      <c r="H5478">
        <v>36.204799999999999</v>
      </c>
      <c r="I5478">
        <v>42699</v>
      </c>
      <c r="J5478">
        <v>237326</v>
      </c>
      <c r="K5478">
        <v>51099</v>
      </c>
      <c r="L5478">
        <v>7854</v>
      </c>
      <c r="M5478">
        <v>10222</v>
      </c>
      <c r="N5478">
        <v>0.1799190005803</v>
      </c>
      <c r="O5478">
        <v>266716</v>
      </c>
      <c r="P5478">
        <v>213023</v>
      </c>
      <c r="Q5478">
        <v>0</v>
      </c>
      <c r="R5478">
        <v>7574</v>
      </c>
      <c r="S5478">
        <v>2.8400000000000002E-2</v>
      </c>
      <c r="T5478" t="s">
        <v>5057</v>
      </c>
      <c r="U5478">
        <v>45440</v>
      </c>
      <c r="V5478" t="s">
        <v>5089</v>
      </c>
      <c r="W5478" t="s">
        <v>5087</v>
      </c>
      <c r="X5478">
        <v>17</v>
      </c>
      <c r="Y5478" t="s">
        <v>5077</v>
      </c>
      <c r="Z5478" t="s">
        <v>5070</v>
      </c>
    </row>
    <row r="5479" spans="1:26" x14ac:dyDescent="0.3">
      <c r="A5479" t="s">
        <v>4621</v>
      </c>
      <c r="B5479" t="s">
        <v>5028</v>
      </c>
      <c r="C5479" t="s">
        <v>5029</v>
      </c>
      <c r="D5479" t="s">
        <v>5032</v>
      </c>
      <c r="E5479" t="s">
        <v>5037</v>
      </c>
      <c r="F5479" t="s">
        <v>5047</v>
      </c>
      <c r="G5479">
        <v>138.25290000000001</v>
      </c>
      <c r="H5479">
        <v>36.204799999999999</v>
      </c>
      <c r="I5479">
        <v>20056</v>
      </c>
      <c r="J5479">
        <v>201983</v>
      </c>
      <c r="K5479">
        <v>37215</v>
      </c>
      <c r="L5479">
        <v>10310</v>
      </c>
      <c r="M5479">
        <v>9304</v>
      </c>
      <c r="N5479">
        <v>9.9300331935674391E-2</v>
      </c>
      <c r="O5479">
        <v>241724</v>
      </c>
      <c r="P5479">
        <v>0</v>
      </c>
      <c r="Q5479">
        <v>0</v>
      </c>
      <c r="R5479">
        <v>6574</v>
      </c>
      <c r="S5479">
        <v>2.7199999999999998E-2</v>
      </c>
      <c r="T5479" t="s">
        <v>5059</v>
      </c>
      <c r="U5479">
        <v>45381</v>
      </c>
      <c r="V5479" t="s">
        <v>5088</v>
      </c>
      <c r="W5479" t="s">
        <v>5076</v>
      </c>
      <c r="X5479">
        <v>10</v>
      </c>
      <c r="Y5479" t="s">
        <v>5082</v>
      </c>
      <c r="Z5479" t="s">
        <v>5069</v>
      </c>
    </row>
    <row r="5480" spans="1:26" x14ac:dyDescent="0.3">
      <c r="A5480" t="s">
        <v>3788</v>
      </c>
      <c r="B5480" t="s">
        <v>5028</v>
      </c>
      <c r="C5480" t="s">
        <v>5029</v>
      </c>
      <c r="D5480" t="s">
        <v>5031</v>
      </c>
      <c r="E5480" t="s">
        <v>5036</v>
      </c>
      <c r="F5480" t="s">
        <v>5045</v>
      </c>
      <c r="G5480">
        <v>-51.9253</v>
      </c>
      <c r="H5480">
        <v>-14.234999999999999</v>
      </c>
      <c r="I5480">
        <v>71510</v>
      </c>
      <c r="J5480">
        <v>660882</v>
      </c>
      <c r="K5480">
        <v>79294</v>
      </c>
      <c r="L5480">
        <v>36416</v>
      </c>
      <c r="M5480">
        <v>33858</v>
      </c>
      <c r="N5480">
        <v>0.1082042889069199</v>
      </c>
      <c r="O5480">
        <v>755887</v>
      </c>
      <c r="P5480">
        <v>612735</v>
      </c>
      <c r="Q5480">
        <v>0</v>
      </c>
      <c r="R5480">
        <v>8314</v>
      </c>
      <c r="S5480">
        <v>1.0999999999999999E-2</v>
      </c>
      <c r="T5480" t="s">
        <v>5052</v>
      </c>
      <c r="U5480">
        <v>45699</v>
      </c>
      <c r="V5480" t="s">
        <v>5089</v>
      </c>
      <c r="W5480" t="s">
        <v>5086</v>
      </c>
      <c r="X5480">
        <v>10</v>
      </c>
      <c r="Y5480" t="s">
        <v>5082</v>
      </c>
      <c r="Z5480" t="s">
        <v>5070</v>
      </c>
    </row>
    <row r="5481" spans="1:26" x14ac:dyDescent="0.3">
      <c r="A5481" t="s">
        <v>4870</v>
      </c>
      <c r="B5481" t="s">
        <v>5028</v>
      </c>
      <c r="C5481" t="s">
        <v>5030</v>
      </c>
      <c r="D5481" t="s">
        <v>5032</v>
      </c>
      <c r="E5481" t="s">
        <v>5036</v>
      </c>
      <c r="F5481" t="s">
        <v>5043</v>
      </c>
      <c r="G5481">
        <v>-3.4359999999999999</v>
      </c>
      <c r="H5481">
        <v>55.378100000000003</v>
      </c>
      <c r="I5481">
        <v>208665</v>
      </c>
      <c r="J5481">
        <v>3255268</v>
      </c>
      <c r="K5481">
        <v>569203</v>
      </c>
      <c r="L5481">
        <v>224551</v>
      </c>
      <c r="M5481">
        <v>123815</v>
      </c>
      <c r="N5481">
        <v>6.41007225631922E-2</v>
      </c>
      <c r="O5481">
        <v>4220989</v>
      </c>
      <c r="P5481">
        <v>3255268</v>
      </c>
      <c r="Q5481">
        <v>0</v>
      </c>
      <c r="R5481">
        <v>85686</v>
      </c>
      <c r="S5481">
        <v>2.0299999999999999E-2</v>
      </c>
      <c r="T5481" t="s">
        <v>5061</v>
      </c>
      <c r="U5481">
        <v>45737</v>
      </c>
      <c r="V5481" t="s">
        <v>5091</v>
      </c>
      <c r="W5481" t="s">
        <v>5076</v>
      </c>
      <c r="X5481">
        <v>15</v>
      </c>
      <c r="Y5481" t="s">
        <v>5077</v>
      </c>
      <c r="Z5481" t="s">
        <v>5069</v>
      </c>
    </row>
    <row r="5482" spans="1:26" x14ac:dyDescent="0.3">
      <c r="A5482" t="s">
        <v>3834</v>
      </c>
      <c r="B5482" t="s">
        <v>5028</v>
      </c>
      <c r="C5482" t="s">
        <v>5030</v>
      </c>
      <c r="D5482" t="s">
        <v>5033</v>
      </c>
      <c r="E5482" t="s">
        <v>5037</v>
      </c>
      <c r="F5482" t="s">
        <v>5045</v>
      </c>
      <c r="G5482">
        <v>-51.9253</v>
      </c>
      <c r="H5482">
        <v>-14.234999999999999</v>
      </c>
      <c r="I5482">
        <v>34136</v>
      </c>
      <c r="J5482">
        <v>189009</v>
      </c>
      <c r="K5482">
        <v>38944</v>
      </c>
      <c r="L5482">
        <v>11137</v>
      </c>
      <c r="M5482">
        <v>11236</v>
      </c>
      <c r="N5482">
        <v>0.18060625277410769</v>
      </c>
      <c r="O5482">
        <v>245707</v>
      </c>
      <c r="P5482">
        <v>0</v>
      </c>
      <c r="Q5482">
        <v>0</v>
      </c>
      <c r="R5482">
        <v>6339</v>
      </c>
      <c r="S5482">
        <v>2.58E-2</v>
      </c>
      <c r="T5482" t="s">
        <v>5056</v>
      </c>
      <c r="U5482">
        <v>45739</v>
      </c>
      <c r="V5482" t="s">
        <v>5080</v>
      </c>
      <c r="W5482" t="s">
        <v>5076</v>
      </c>
      <c r="X5482">
        <v>10</v>
      </c>
      <c r="Y5482" t="s">
        <v>5082</v>
      </c>
      <c r="Z5482" t="s">
        <v>5070</v>
      </c>
    </row>
    <row r="5483" spans="1:26" x14ac:dyDescent="0.3">
      <c r="A5483" t="s">
        <v>3346</v>
      </c>
      <c r="B5483" t="s">
        <v>5028</v>
      </c>
      <c r="C5483" t="s">
        <v>5029</v>
      </c>
      <c r="D5483" t="s">
        <v>5032</v>
      </c>
      <c r="E5483" t="s">
        <v>5036</v>
      </c>
      <c r="F5483" t="s">
        <v>5047</v>
      </c>
      <c r="G5483">
        <v>138.25290000000001</v>
      </c>
      <c r="H5483">
        <v>36.204799999999999</v>
      </c>
      <c r="I5483">
        <v>103453</v>
      </c>
      <c r="J5483">
        <v>1316615</v>
      </c>
      <c r="K5483">
        <v>307222</v>
      </c>
      <c r="L5483">
        <v>90334</v>
      </c>
      <c r="M5483">
        <v>75128</v>
      </c>
      <c r="N5483">
        <v>7.8575565092377023E-2</v>
      </c>
      <c r="O5483">
        <v>1464900</v>
      </c>
      <c r="P5483">
        <v>1316615</v>
      </c>
      <c r="Q5483">
        <v>0</v>
      </c>
      <c r="R5483">
        <v>28565</v>
      </c>
      <c r="S5483">
        <v>1.95E-2</v>
      </c>
      <c r="T5483" t="s">
        <v>5061</v>
      </c>
      <c r="U5483">
        <v>45292</v>
      </c>
      <c r="V5483" t="s">
        <v>5085</v>
      </c>
      <c r="W5483" t="s">
        <v>5084</v>
      </c>
      <c r="X5483">
        <v>16</v>
      </c>
      <c r="Y5483" t="s">
        <v>5077</v>
      </c>
      <c r="Z5483" t="s">
        <v>5069</v>
      </c>
    </row>
    <row r="5484" spans="1:26" x14ac:dyDescent="0.3">
      <c r="A5484" t="s">
        <v>1123</v>
      </c>
      <c r="B5484" t="s">
        <v>5028</v>
      </c>
      <c r="C5484" t="s">
        <v>5029</v>
      </c>
      <c r="D5484" t="s">
        <v>5035</v>
      </c>
      <c r="E5484" t="s">
        <v>5040</v>
      </c>
      <c r="F5484" t="s">
        <v>5050</v>
      </c>
      <c r="G5484">
        <v>-95.712900000000005</v>
      </c>
      <c r="H5484">
        <v>37.090200000000003</v>
      </c>
      <c r="I5484">
        <v>47976</v>
      </c>
      <c r="J5484">
        <v>276117</v>
      </c>
      <c r="K5484">
        <v>32876</v>
      </c>
      <c r="L5484">
        <v>14186</v>
      </c>
      <c r="M5484">
        <v>7298</v>
      </c>
      <c r="N5484">
        <v>0.1737540289155643</v>
      </c>
      <c r="O5484">
        <v>342404</v>
      </c>
      <c r="P5484">
        <v>0</v>
      </c>
      <c r="Q5484">
        <v>156596</v>
      </c>
      <c r="R5484">
        <v>8902</v>
      </c>
      <c r="S5484">
        <v>2.5999999999999999E-2</v>
      </c>
      <c r="T5484" t="s">
        <v>5060</v>
      </c>
      <c r="U5484">
        <v>45476</v>
      </c>
      <c r="V5484" t="s">
        <v>5078</v>
      </c>
      <c r="W5484" t="s">
        <v>5083</v>
      </c>
      <c r="X5484">
        <v>12</v>
      </c>
      <c r="Y5484" t="s">
        <v>5077</v>
      </c>
      <c r="Z5484" t="s">
        <v>5070</v>
      </c>
    </row>
    <row r="5485" spans="1:26" x14ac:dyDescent="0.3">
      <c r="A5485" t="s">
        <v>4795</v>
      </c>
      <c r="B5485" t="s">
        <v>5028</v>
      </c>
      <c r="C5485" t="s">
        <v>5029</v>
      </c>
      <c r="D5485" t="s">
        <v>5031</v>
      </c>
      <c r="E5485" t="s">
        <v>5036</v>
      </c>
      <c r="F5485" t="s">
        <v>5043</v>
      </c>
      <c r="G5485">
        <v>-3.4359999999999999</v>
      </c>
      <c r="H5485">
        <v>55.378100000000003</v>
      </c>
      <c r="I5485">
        <v>24317</v>
      </c>
      <c r="J5485">
        <v>187707</v>
      </c>
      <c r="K5485">
        <v>41763</v>
      </c>
      <c r="L5485">
        <v>13621</v>
      </c>
      <c r="M5485">
        <v>5521</v>
      </c>
      <c r="N5485">
        <v>0.129550006965827</v>
      </c>
      <c r="O5485">
        <v>228989</v>
      </c>
      <c r="P5485">
        <v>167091</v>
      </c>
      <c r="Q5485">
        <v>0</v>
      </c>
      <c r="R5485">
        <v>3892</v>
      </c>
      <c r="S5485">
        <v>1.7000000000000001E-2</v>
      </c>
      <c r="T5485" t="s">
        <v>5052</v>
      </c>
      <c r="U5485">
        <v>45647</v>
      </c>
      <c r="V5485" t="s">
        <v>5088</v>
      </c>
      <c r="W5485" t="s">
        <v>5081</v>
      </c>
      <c r="X5485">
        <v>8</v>
      </c>
      <c r="Y5485" t="s">
        <v>5082</v>
      </c>
      <c r="Z5485" t="s">
        <v>5070</v>
      </c>
    </row>
    <row r="5486" spans="1:26" x14ac:dyDescent="0.3">
      <c r="A5486" t="s">
        <v>1989</v>
      </c>
      <c r="B5486" t="s">
        <v>5028</v>
      </c>
      <c r="C5486" t="s">
        <v>5029</v>
      </c>
      <c r="D5486" t="s">
        <v>5031</v>
      </c>
      <c r="E5486" t="s">
        <v>5036</v>
      </c>
      <c r="F5486" t="s">
        <v>5049</v>
      </c>
      <c r="G5486">
        <v>-106.3468</v>
      </c>
      <c r="H5486">
        <v>56.130400000000002</v>
      </c>
      <c r="I5486">
        <v>250331</v>
      </c>
      <c r="J5486">
        <v>1882174</v>
      </c>
      <c r="K5486">
        <v>284455</v>
      </c>
      <c r="L5486">
        <v>94907</v>
      </c>
      <c r="M5486">
        <v>63896</v>
      </c>
      <c r="N5486">
        <v>0.13300138725518659</v>
      </c>
      <c r="O5486">
        <v>2357854</v>
      </c>
      <c r="P5486">
        <v>1882174</v>
      </c>
      <c r="Q5486">
        <v>0</v>
      </c>
      <c r="R5486">
        <v>42205</v>
      </c>
      <c r="S5486">
        <v>1.7899999999999999E-2</v>
      </c>
      <c r="T5486" t="s">
        <v>5052</v>
      </c>
      <c r="U5486">
        <v>45538</v>
      </c>
      <c r="V5486" t="s">
        <v>5089</v>
      </c>
      <c r="W5486" t="s">
        <v>5096</v>
      </c>
      <c r="X5486">
        <v>15</v>
      </c>
      <c r="Y5486" t="s">
        <v>5077</v>
      </c>
      <c r="Z5486" t="s">
        <v>5070</v>
      </c>
    </row>
    <row r="5487" spans="1:26" x14ac:dyDescent="0.3">
      <c r="A5487" t="s">
        <v>2298</v>
      </c>
      <c r="B5487" t="s">
        <v>5028</v>
      </c>
      <c r="C5487" t="s">
        <v>5029</v>
      </c>
      <c r="D5487" t="s">
        <v>5031</v>
      </c>
      <c r="E5487" t="s">
        <v>5040</v>
      </c>
      <c r="F5487" t="s">
        <v>5045</v>
      </c>
      <c r="G5487">
        <v>-51.9253</v>
      </c>
      <c r="H5487">
        <v>-14.234999999999999</v>
      </c>
      <c r="I5487">
        <v>354643</v>
      </c>
      <c r="J5487">
        <v>2616531</v>
      </c>
      <c r="K5487">
        <v>431456</v>
      </c>
      <c r="L5487">
        <v>139733</v>
      </c>
      <c r="M5487">
        <v>155563</v>
      </c>
      <c r="N5487">
        <v>0.13553959676134261</v>
      </c>
      <c r="O5487">
        <v>3100750</v>
      </c>
      <c r="P5487">
        <v>0</v>
      </c>
      <c r="Q5487">
        <v>128732</v>
      </c>
      <c r="R5487">
        <v>36588</v>
      </c>
      <c r="S5487">
        <v>1.18E-2</v>
      </c>
      <c r="T5487" t="s">
        <v>5052</v>
      </c>
      <c r="U5487">
        <v>45681</v>
      </c>
      <c r="V5487" t="s">
        <v>5091</v>
      </c>
      <c r="W5487" t="s">
        <v>5084</v>
      </c>
      <c r="X5487">
        <v>17</v>
      </c>
      <c r="Y5487" t="s">
        <v>5077</v>
      </c>
      <c r="Z5487" t="s">
        <v>5070</v>
      </c>
    </row>
    <row r="5488" spans="1:26" x14ac:dyDescent="0.3">
      <c r="A5488" t="s">
        <v>1469</v>
      </c>
      <c r="B5488" t="s">
        <v>5028</v>
      </c>
      <c r="C5488" t="s">
        <v>5029</v>
      </c>
      <c r="D5488" t="s">
        <v>5033</v>
      </c>
      <c r="E5488" t="s">
        <v>5036</v>
      </c>
      <c r="F5488" t="s">
        <v>5047</v>
      </c>
      <c r="G5488">
        <v>138.25290000000001</v>
      </c>
      <c r="H5488">
        <v>36.204799999999999</v>
      </c>
      <c r="I5488">
        <v>218779</v>
      </c>
      <c r="J5488">
        <v>1295568</v>
      </c>
      <c r="K5488">
        <v>180213</v>
      </c>
      <c r="L5488">
        <v>94145</v>
      </c>
      <c r="M5488">
        <v>70659</v>
      </c>
      <c r="N5488">
        <v>0.16886752985209541</v>
      </c>
      <c r="O5488">
        <v>1625295</v>
      </c>
      <c r="P5488">
        <v>1295568</v>
      </c>
      <c r="Q5488">
        <v>0</v>
      </c>
      <c r="R5488">
        <v>41607</v>
      </c>
      <c r="S5488">
        <v>2.5600000000000001E-2</v>
      </c>
      <c r="T5488" t="s">
        <v>5057</v>
      </c>
      <c r="U5488">
        <v>45312</v>
      </c>
      <c r="V5488" t="s">
        <v>5080</v>
      </c>
      <c r="W5488" t="s">
        <v>5084</v>
      </c>
      <c r="X5488">
        <v>15</v>
      </c>
      <c r="Y5488" t="s">
        <v>5077</v>
      </c>
      <c r="Z5488" t="s">
        <v>5070</v>
      </c>
    </row>
    <row r="5489" spans="1:26" x14ac:dyDescent="0.3">
      <c r="A5489" t="s">
        <v>4986</v>
      </c>
      <c r="B5489" t="s">
        <v>5028</v>
      </c>
      <c r="C5489" t="s">
        <v>5029</v>
      </c>
      <c r="D5489" t="s">
        <v>5031</v>
      </c>
      <c r="E5489" t="s">
        <v>5037</v>
      </c>
      <c r="F5489" t="s">
        <v>5044</v>
      </c>
      <c r="G5489">
        <v>78.962900000000005</v>
      </c>
      <c r="H5489">
        <v>20.593699999999998</v>
      </c>
      <c r="I5489">
        <v>211431</v>
      </c>
      <c r="J5489">
        <v>1681298</v>
      </c>
      <c r="K5489">
        <v>381392</v>
      </c>
      <c r="L5489">
        <v>127041</v>
      </c>
      <c r="M5489">
        <v>88814</v>
      </c>
      <c r="N5489">
        <v>0.12575470811657599</v>
      </c>
      <c r="O5489">
        <v>1892452</v>
      </c>
      <c r="P5489">
        <v>0</v>
      </c>
      <c r="Q5489">
        <v>0</v>
      </c>
      <c r="R5489">
        <v>42580</v>
      </c>
      <c r="S5489">
        <v>2.2499999999999999E-2</v>
      </c>
      <c r="T5489" t="s">
        <v>5051</v>
      </c>
      <c r="U5489">
        <v>45299</v>
      </c>
      <c r="V5489" t="s">
        <v>5085</v>
      </c>
      <c r="W5489" t="s">
        <v>5084</v>
      </c>
      <c r="X5489">
        <v>16</v>
      </c>
      <c r="Y5489" t="s">
        <v>5077</v>
      </c>
      <c r="Z5489" t="s">
        <v>5070</v>
      </c>
    </row>
    <row r="5490" spans="1:26" x14ac:dyDescent="0.3">
      <c r="A5490" t="s">
        <v>1562</v>
      </c>
      <c r="B5490" t="s">
        <v>5028</v>
      </c>
      <c r="C5490" t="s">
        <v>5029</v>
      </c>
      <c r="D5490" t="s">
        <v>5031</v>
      </c>
      <c r="E5490" t="s">
        <v>5040</v>
      </c>
      <c r="F5490" t="s">
        <v>5047</v>
      </c>
      <c r="G5490">
        <v>138.25290000000001</v>
      </c>
      <c r="H5490">
        <v>36.204799999999999</v>
      </c>
      <c r="I5490">
        <v>20084</v>
      </c>
      <c r="J5490">
        <v>173963</v>
      </c>
      <c r="K5490">
        <v>22591</v>
      </c>
      <c r="L5490">
        <v>10330</v>
      </c>
      <c r="M5490">
        <v>3924</v>
      </c>
      <c r="N5490">
        <v>0.1154507330698066</v>
      </c>
      <c r="O5490">
        <v>221365</v>
      </c>
      <c r="P5490">
        <v>0</v>
      </c>
      <c r="Q5490">
        <v>1942249</v>
      </c>
      <c r="R5490">
        <v>3940</v>
      </c>
      <c r="S5490">
        <v>1.78E-2</v>
      </c>
      <c r="T5490" t="s">
        <v>5052</v>
      </c>
      <c r="U5490">
        <v>45562</v>
      </c>
      <c r="V5490" t="s">
        <v>5091</v>
      </c>
      <c r="W5490" t="s">
        <v>5096</v>
      </c>
      <c r="X5490">
        <v>15</v>
      </c>
      <c r="Y5490" t="s">
        <v>5077</v>
      </c>
      <c r="Z5490" t="s">
        <v>5070</v>
      </c>
    </row>
    <row r="5491" spans="1:26" x14ac:dyDescent="0.3">
      <c r="A5491" t="s">
        <v>700</v>
      </c>
      <c r="B5491" t="s">
        <v>5028</v>
      </c>
      <c r="C5491" t="s">
        <v>5030</v>
      </c>
      <c r="D5491" t="s">
        <v>5032</v>
      </c>
      <c r="E5491" t="s">
        <v>5039</v>
      </c>
      <c r="F5491" t="s">
        <v>5046</v>
      </c>
      <c r="G5491">
        <v>133.77510000000001</v>
      </c>
      <c r="H5491">
        <v>-25.2744</v>
      </c>
      <c r="I5491">
        <v>81969</v>
      </c>
      <c r="J5491">
        <v>1547014</v>
      </c>
      <c r="K5491">
        <v>257453</v>
      </c>
      <c r="L5491">
        <v>66602</v>
      </c>
      <c r="M5491">
        <v>52189</v>
      </c>
      <c r="N5491">
        <v>5.298574424208502E-2</v>
      </c>
      <c r="O5491">
        <v>1959934</v>
      </c>
      <c r="P5491">
        <v>0</v>
      </c>
      <c r="Q5491">
        <v>0</v>
      </c>
      <c r="R5491">
        <v>53506</v>
      </c>
      <c r="S5491">
        <v>2.7300000000000001E-2</v>
      </c>
      <c r="T5491" t="s">
        <v>5053</v>
      </c>
      <c r="U5491">
        <v>45488</v>
      </c>
      <c r="V5491" t="s">
        <v>5085</v>
      </c>
      <c r="W5491" t="s">
        <v>5083</v>
      </c>
      <c r="X5491">
        <v>12</v>
      </c>
      <c r="Y5491" t="s">
        <v>5077</v>
      </c>
      <c r="Z5491" t="s">
        <v>5069</v>
      </c>
    </row>
    <row r="5492" spans="1:26" x14ac:dyDescent="0.3">
      <c r="A5492" t="s">
        <v>2679</v>
      </c>
      <c r="B5492" t="s">
        <v>5028</v>
      </c>
      <c r="C5492" t="s">
        <v>5029</v>
      </c>
      <c r="D5492" t="s">
        <v>5033</v>
      </c>
      <c r="E5492" t="s">
        <v>5039</v>
      </c>
      <c r="F5492" t="s">
        <v>5049</v>
      </c>
      <c r="G5492">
        <v>-106.3468</v>
      </c>
      <c r="H5492">
        <v>56.130400000000002</v>
      </c>
      <c r="I5492">
        <v>67039</v>
      </c>
      <c r="J5492">
        <v>375305</v>
      </c>
      <c r="K5492">
        <v>75703</v>
      </c>
      <c r="L5492">
        <v>24104</v>
      </c>
      <c r="M5492">
        <v>10766</v>
      </c>
      <c r="N5492">
        <v>0.17862786142413589</v>
      </c>
      <c r="O5492">
        <v>486714</v>
      </c>
      <c r="P5492">
        <v>0</v>
      </c>
      <c r="Q5492">
        <v>0</v>
      </c>
      <c r="R5492">
        <v>8809</v>
      </c>
      <c r="S5492">
        <v>1.8100000000000002E-2</v>
      </c>
      <c r="T5492" t="s">
        <v>5066</v>
      </c>
      <c r="U5492">
        <v>45472</v>
      </c>
      <c r="V5492" t="s">
        <v>5088</v>
      </c>
      <c r="W5492" t="s">
        <v>5093</v>
      </c>
      <c r="X5492">
        <v>16</v>
      </c>
      <c r="Y5492" t="s">
        <v>5077</v>
      </c>
      <c r="Z5492" t="s">
        <v>5070</v>
      </c>
    </row>
    <row r="5493" spans="1:26" x14ac:dyDescent="0.3">
      <c r="A5493" t="s">
        <v>1560</v>
      </c>
      <c r="B5493" t="s">
        <v>5028</v>
      </c>
      <c r="C5493" t="s">
        <v>5030</v>
      </c>
      <c r="D5493" t="s">
        <v>5033</v>
      </c>
      <c r="E5493" t="s">
        <v>5039</v>
      </c>
      <c r="F5493" t="s">
        <v>5044</v>
      </c>
      <c r="G5493">
        <v>78.962900000000005</v>
      </c>
      <c r="H5493">
        <v>20.593699999999998</v>
      </c>
      <c r="I5493">
        <v>378510</v>
      </c>
      <c r="J5493">
        <v>1556736</v>
      </c>
      <c r="K5493">
        <v>289201</v>
      </c>
      <c r="L5493">
        <v>66444</v>
      </c>
      <c r="M5493">
        <v>45336</v>
      </c>
      <c r="N5493">
        <v>0.2431439206948906</v>
      </c>
      <c r="O5493">
        <v>1715998</v>
      </c>
      <c r="P5493">
        <v>0</v>
      </c>
      <c r="Q5493">
        <v>0</v>
      </c>
      <c r="R5493">
        <v>35349</v>
      </c>
      <c r="S5493">
        <v>2.06E-2</v>
      </c>
      <c r="T5493" t="s">
        <v>5066</v>
      </c>
      <c r="U5493">
        <v>45529</v>
      </c>
      <c r="V5493" t="s">
        <v>5080</v>
      </c>
      <c r="W5493" t="s">
        <v>5095</v>
      </c>
      <c r="X5493">
        <v>16</v>
      </c>
      <c r="Y5493" t="s">
        <v>5077</v>
      </c>
      <c r="Z5493" t="s">
        <v>5071</v>
      </c>
    </row>
    <row r="5494" spans="1:26" x14ac:dyDescent="0.3">
      <c r="A5494" t="s">
        <v>1731</v>
      </c>
      <c r="B5494" t="s">
        <v>5028</v>
      </c>
      <c r="C5494" t="s">
        <v>5030</v>
      </c>
      <c r="D5494" t="s">
        <v>5033</v>
      </c>
      <c r="E5494" t="s">
        <v>5037</v>
      </c>
      <c r="F5494" t="s">
        <v>5044</v>
      </c>
      <c r="G5494">
        <v>78.962900000000005</v>
      </c>
      <c r="H5494">
        <v>20.593699999999998</v>
      </c>
      <c r="I5494">
        <v>448685</v>
      </c>
      <c r="J5494">
        <v>2698749</v>
      </c>
      <c r="K5494">
        <v>315368</v>
      </c>
      <c r="L5494">
        <v>127885</v>
      </c>
      <c r="M5494">
        <v>148584</v>
      </c>
      <c r="N5494">
        <v>0.1662567085630699</v>
      </c>
      <c r="O5494">
        <v>3077467</v>
      </c>
      <c r="P5494">
        <v>0</v>
      </c>
      <c r="Q5494">
        <v>0</v>
      </c>
      <c r="R5494">
        <v>71704</v>
      </c>
      <c r="S5494">
        <v>2.3300000000000001E-2</v>
      </c>
      <c r="T5494" t="s">
        <v>5056</v>
      </c>
      <c r="U5494">
        <v>45764</v>
      </c>
      <c r="V5494" t="s">
        <v>5075</v>
      </c>
      <c r="W5494" t="s">
        <v>5079</v>
      </c>
      <c r="X5494">
        <v>17</v>
      </c>
      <c r="Y5494" t="s">
        <v>5077</v>
      </c>
      <c r="Z5494" t="s">
        <v>5070</v>
      </c>
    </row>
    <row r="5495" spans="1:26" x14ac:dyDescent="0.3">
      <c r="A5495" t="s">
        <v>1305</v>
      </c>
      <c r="B5495" t="s">
        <v>5028</v>
      </c>
      <c r="C5495" t="s">
        <v>5030</v>
      </c>
      <c r="D5495" t="s">
        <v>5031</v>
      </c>
      <c r="E5495" t="s">
        <v>5036</v>
      </c>
      <c r="F5495" t="s">
        <v>5048</v>
      </c>
      <c r="G5495">
        <v>10.451499999999999</v>
      </c>
      <c r="H5495">
        <v>51.165700000000001</v>
      </c>
      <c r="I5495">
        <v>242353</v>
      </c>
      <c r="J5495">
        <v>1734735</v>
      </c>
      <c r="K5495">
        <v>289456</v>
      </c>
      <c r="L5495">
        <v>124564</v>
      </c>
      <c r="M5495">
        <v>53080</v>
      </c>
      <c r="N5495">
        <v>0.13970611158401669</v>
      </c>
      <c r="O5495">
        <v>2063860</v>
      </c>
      <c r="P5495">
        <v>1734735</v>
      </c>
      <c r="Q5495">
        <v>0</v>
      </c>
      <c r="R5495">
        <v>25179</v>
      </c>
      <c r="S5495">
        <v>1.2200000000000001E-2</v>
      </c>
      <c r="T5495" t="s">
        <v>5052</v>
      </c>
      <c r="U5495">
        <v>45667</v>
      </c>
      <c r="V5495" t="s">
        <v>5091</v>
      </c>
      <c r="W5495" t="s">
        <v>5084</v>
      </c>
      <c r="X5495">
        <v>10</v>
      </c>
      <c r="Y5495" t="s">
        <v>5082</v>
      </c>
      <c r="Z5495" t="s">
        <v>5070</v>
      </c>
    </row>
    <row r="5496" spans="1:26" x14ac:dyDescent="0.3">
      <c r="A5496" t="s">
        <v>3105</v>
      </c>
      <c r="B5496" t="s">
        <v>5028</v>
      </c>
      <c r="C5496" t="s">
        <v>5029</v>
      </c>
      <c r="D5496" t="s">
        <v>5031</v>
      </c>
      <c r="E5496" t="s">
        <v>5037</v>
      </c>
      <c r="F5496" t="s">
        <v>5046</v>
      </c>
      <c r="G5496">
        <v>133.77510000000001</v>
      </c>
      <c r="H5496">
        <v>-25.2744</v>
      </c>
      <c r="I5496">
        <v>142745</v>
      </c>
      <c r="J5496">
        <v>1532119</v>
      </c>
      <c r="K5496">
        <v>315820</v>
      </c>
      <c r="L5496">
        <v>102192</v>
      </c>
      <c r="M5496">
        <v>48136</v>
      </c>
      <c r="N5496">
        <v>9.3168616627976833E-2</v>
      </c>
      <c r="O5496">
        <v>1776544</v>
      </c>
      <c r="P5496">
        <v>0</v>
      </c>
      <c r="Q5496">
        <v>0</v>
      </c>
      <c r="R5496">
        <v>26470</v>
      </c>
      <c r="S5496">
        <v>1.49E-2</v>
      </c>
      <c r="T5496" t="s">
        <v>5051</v>
      </c>
      <c r="U5496">
        <v>45346</v>
      </c>
      <c r="V5496" t="s">
        <v>5088</v>
      </c>
      <c r="W5496" t="s">
        <v>5086</v>
      </c>
      <c r="X5496">
        <v>10</v>
      </c>
      <c r="Y5496" t="s">
        <v>5082</v>
      </c>
      <c r="Z5496" t="s">
        <v>5069</v>
      </c>
    </row>
    <row r="5497" spans="1:26" x14ac:dyDescent="0.3">
      <c r="A5497" t="s">
        <v>2412</v>
      </c>
      <c r="B5497" t="s">
        <v>5028</v>
      </c>
      <c r="C5497" t="s">
        <v>5029</v>
      </c>
      <c r="D5497" t="s">
        <v>5033</v>
      </c>
      <c r="E5497" t="s">
        <v>5036</v>
      </c>
      <c r="F5497" t="s">
        <v>5046</v>
      </c>
      <c r="G5497">
        <v>133.77510000000001</v>
      </c>
      <c r="H5497">
        <v>-25.2744</v>
      </c>
      <c r="I5497">
        <v>396685</v>
      </c>
      <c r="J5497">
        <v>2064362</v>
      </c>
      <c r="K5497">
        <v>395557</v>
      </c>
      <c r="L5497">
        <v>135819</v>
      </c>
      <c r="M5497">
        <v>104206</v>
      </c>
      <c r="N5497">
        <v>0.19215909038582199</v>
      </c>
      <c r="O5497">
        <v>2379306</v>
      </c>
      <c r="P5497">
        <v>2064362</v>
      </c>
      <c r="Q5497">
        <v>0</v>
      </c>
      <c r="R5497">
        <v>60434</v>
      </c>
      <c r="S5497">
        <v>2.5399999999999999E-2</v>
      </c>
      <c r="T5497" t="s">
        <v>5057</v>
      </c>
      <c r="U5497">
        <v>45451</v>
      </c>
      <c r="V5497" t="s">
        <v>5088</v>
      </c>
      <c r="W5497" t="s">
        <v>5093</v>
      </c>
      <c r="X5497">
        <v>11</v>
      </c>
      <c r="Y5497" t="s">
        <v>5082</v>
      </c>
      <c r="Z5497" t="s">
        <v>5070</v>
      </c>
    </row>
    <row r="5498" spans="1:26" x14ac:dyDescent="0.3">
      <c r="A5498" t="s">
        <v>3820</v>
      </c>
      <c r="B5498" t="s">
        <v>5028</v>
      </c>
      <c r="C5498" t="s">
        <v>5030</v>
      </c>
      <c r="D5498" t="s">
        <v>5033</v>
      </c>
      <c r="E5498" t="s">
        <v>5036</v>
      </c>
      <c r="F5498" t="s">
        <v>5043</v>
      </c>
      <c r="G5498">
        <v>-3.4359999999999999</v>
      </c>
      <c r="H5498">
        <v>55.378100000000003</v>
      </c>
      <c r="I5498">
        <v>41569</v>
      </c>
      <c r="J5498">
        <v>208078</v>
      </c>
      <c r="K5498">
        <v>43154</v>
      </c>
      <c r="L5498">
        <v>11266</v>
      </c>
      <c r="M5498">
        <v>9378</v>
      </c>
      <c r="N5498">
        <v>0.19977663333409651</v>
      </c>
      <c r="O5498">
        <v>249875</v>
      </c>
      <c r="P5498">
        <v>205587</v>
      </c>
      <c r="Q5498">
        <v>0</v>
      </c>
      <c r="R5498">
        <v>5172</v>
      </c>
      <c r="S5498">
        <v>2.07E-2</v>
      </c>
      <c r="T5498" t="s">
        <v>5057</v>
      </c>
      <c r="U5498">
        <v>45605</v>
      </c>
      <c r="V5498" t="s">
        <v>5088</v>
      </c>
      <c r="W5498" t="s">
        <v>5094</v>
      </c>
      <c r="X5498">
        <v>15</v>
      </c>
      <c r="Y5498" t="s">
        <v>5077</v>
      </c>
      <c r="Z5498" t="s">
        <v>5070</v>
      </c>
    </row>
    <row r="5499" spans="1:26" x14ac:dyDescent="0.3">
      <c r="A5499" t="s">
        <v>3745</v>
      </c>
      <c r="B5499" t="s">
        <v>5028</v>
      </c>
      <c r="C5499" t="s">
        <v>5030</v>
      </c>
      <c r="D5499" t="s">
        <v>5033</v>
      </c>
      <c r="E5499" t="s">
        <v>5037</v>
      </c>
      <c r="F5499" t="s">
        <v>5050</v>
      </c>
      <c r="G5499">
        <v>-95.712900000000005</v>
      </c>
      <c r="H5499">
        <v>37.090200000000003</v>
      </c>
      <c r="I5499">
        <v>57853</v>
      </c>
      <c r="J5499">
        <v>267823</v>
      </c>
      <c r="K5499">
        <v>58434</v>
      </c>
      <c r="L5499">
        <v>8493</v>
      </c>
      <c r="M5499">
        <v>15066</v>
      </c>
      <c r="N5499">
        <v>0.2160141353129898</v>
      </c>
      <c r="O5499">
        <v>343801</v>
      </c>
      <c r="P5499">
        <v>0</v>
      </c>
      <c r="Q5499">
        <v>0</v>
      </c>
      <c r="R5499">
        <v>3678</v>
      </c>
      <c r="S5499">
        <v>1.0699999999999999E-2</v>
      </c>
      <c r="T5499" t="s">
        <v>5056</v>
      </c>
      <c r="U5499">
        <v>45660</v>
      </c>
      <c r="V5499" t="s">
        <v>5091</v>
      </c>
      <c r="W5499" t="s">
        <v>5084</v>
      </c>
      <c r="X5499">
        <v>16</v>
      </c>
      <c r="Y5499" t="s">
        <v>5077</v>
      </c>
      <c r="Z5499" t="s">
        <v>5071</v>
      </c>
    </row>
    <row r="5500" spans="1:26" x14ac:dyDescent="0.3">
      <c r="A5500" t="s">
        <v>988</v>
      </c>
      <c r="B5500" t="s">
        <v>5028</v>
      </c>
      <c r="C5500" t="s">
        <v>5029</v>
      </c>
      <c r="D5500" t="s">
        <v>5033</v>
      </c>
      <c r="E5500" t="s">
        <v>5039</v>
      </c>
      <c r="F5500" t="s">
        <v>5047</v>
      </c>
      <c r="G5500">
        <v>138.25290000000001</v>
      </c>
      <c r="H5500">
        <v>36.204799999999999</v>
      </c>
      <c r="I5500">
        <v>398824</v>
      </c>
      <c r="J5500">
        <v>2269606</v>
      </c>
      <c r="K5500">
        <v>230539</v>
      </c>
      <c r="L5500">
        <v>154547</v>
      </c>
      <c r="M5500">
        <v>126490</v>
      </c>
      <c r="N5500">
        <v>0.17572412523569611</v>
      </c>
      <c r="O5500">
        <v>2693041</v>
      </c>
      <c r="P5500">
        <v>0</v>
      </c>
      <c r="Q5500">
        <v>0</v>
      </c>
      <c r="R5500">
        <v>36086</v>
      </c>
      <c r="S5500">
        <v>1.34E-2</v>
      </c>
      <c r="T5500" t="s">
        <v>5066</v>
      </c>
      <c r="U5500">
        <v>45735</v>
      </c>
      <c r="V5500" t="s">
        <v>5078</v>
      </c>
      <c r="W5500" t="s">
        <v>5076</v>
      </c>
      <c r="X5500">
        <v>12</v>
      </c>
      <c r="Y5500" t="s">
        <v>5077</v>
      </c>
      <c r="Z5500" t="s">
        <v>5070</v>
      </c>
    </row>
    <row r="5501" spans="1:26" x14ac:dyDescent="0.3">
      <c r="A5501" t="s">
        <v>3083</v>
      </c>
      <c r="B5501" t="s">
        <v>5028</v>
      </c>
      <c r="C5501" t="s">
        <v>5029</v>
      </c>
      <c r="D5501" t="s">
        <v>5033</v>
      </c>
      <c r="E5501" t="s">
        <v>5039</v>
      </c>
      <c r="F5501" t="s">
        <v>5046</v>
      </c>
      <c r="G5501">
        <v>133.77510000000001</v>
      </c>
      <c r="H5501">
        <v>-25.2744</v>
      </c>
      <c r="I5501">
        <v>76853</v>
      </c>
      <c r="J5501">
        <v>461599</v>
      </c>
      <c r="K5501">
        <v>110925</v>
      </c>
      <c r="L5501">
        <v>33756</v>
      </c>
      <c r="M5501">
        <v>14504</v>
      </c>
      <c r="N5501">
        <v>0.16649445834516419</v>
      </c>
      <c r="O5501">
        <v>522258</v>
      </c>
      <c r="P5501">
        <v>0</v>
      </c>
      <c r="Q5501">
        <v>0</v>
      </c>
      <c r="R5501">
        <v>15093</v>
      </c>
      <c r="S5501">
        <v>2.8899999999999999E-2</v>
      </c>
      <c r="T5501" t="s">
        <v>5066</v>
      </c>
      <c r="U5501">
        <v>45596</v>
      </c>
      <c r="V5501" t="s">
        <v>5075</v>
      </c>
      <c r="W5501" t="s">
        <v>5090</v>
      </c>
      <c r="X5501">
        <v>17</v>
      </c>
      <c r="Y5501" t="s">
        <v>5077</v>
      </c>
      <c r="Z5501" t="s">
        <v>5070</v>
      </c>
    </row>
    <row r="5502" spans="1:26" x14ac:dyDescent="0.3">
      <c r="A5502" t="s">
        <v>2378</v>
      </c>
      <c r="B5502" t="s">
        <v>5028</v>
      </c>
      <c r="C5502" t="s">
        <v>5030</v>
      </c>
      <c r="D5502" t="s">
        <v>5031</v>
      </c>
      <c r="E5502" t="s">
        <v>5037</v>
      </c>
      <c r="F5502" t="s">
        <v>5048</v>
      </c>
      <c r="G5502">
        <v>10.451499999999999</v>
      </c>
      <c r="H5502">
        <v>51.165700000000001</v>
      </c>
      <c r="I5502">
        <v>49072</v>
      </c>
      <c r="J5502">
        <v>404289</v>
      </c>
      <c r="K5502">
        <v>44114</v>
      </c>
      <c r="L5502">
        <v>16922</v>
      </c>
      <c r="M5502">
        <v>14976</v>
      </c>
      <c r="N5502">
        <v>0.12137941001579031</v>
      </c>
      <c r="O5502">
        <v>503789</v>
      </c>
      <c r="P5502">
        <v>0</v>
      </c>
      <c r="Q5502">
        <v>0</v>
      </c>
      <c r="R5502">
        <v>8765</v>
      </c>
      <c r="S5502">
        <v>1.7399999999999999E-2</v>
      </c>
      <c r="T5502" t="s">
        <v>5051</v>
      </c>
      <c r="U5502">
        <v>45514</v>
      </c>
      <c r="V5502" t="s">
        <v>5088</v>
      </c>
      <c r="W5502" t="s">
        <v>5095</v>
      </c>
      <c r="X5502">
        <v>16</v>
      </c>
      <c r="Y5502" t="s">
        <v>5077</v>
      </c>
      <c r="Z5502" t="s">
        <v>5070</v>
      </c>
    </row>
    <row r="5503" spans="1:26" x14ac:dyDescent="0.3">
      <c r="A5503" t="s">
        <v>1127</v>
      </c>
      <c r="B5503" t="s">
        <v>5028</v>
      </c>
      <c r="C5503" t="s">
        <v>5029</v>
      </c>
      <c r="D5503" t="s">
        <v>5035</v>
      </c>
      <c r="E5503" t="s">
        <v>5040</v>
      </c>
      <c r="F5503" t="s">
        <v>5044</v>
      </c>
      <c r="G5503">
        <v>78.962900000000005</v>
      </c>
      <c r="H5503">
        <v>20.593699999999998</v>
      </c>
      <c r="I5503">
        <v>36542</v>
      </c>
      <c r="J5503">
        <v>239867</v>
      </c>
      <c r="K5503">
        <v>44595</v>
      </c>
      <c r="L5503">
        <v>10054</v>
      </c>
      <c r="M5503">
        <v>12415</v>
      </c>
      <c r="N5503">
        <v>0.1523437835090046</v>
      </c>
      <c r="O5503">
        <v>287191</v>
      </c>
      <c r="P5503">
        <v>0</v>
      </c>
      <c r="Q5503">
        <v>133511</v>
      </c>
      <c r="R5503">
        <v>7323</v>
      </c>
      <c r="S5503">
        <v>2.5499999999999998E-2</v>
      </c>
      <c r="T5503" t="s">
        <v>5060</v>
      </c>
      <c r="U5503">
        <v>45604</v>
      </c>
      <c r="V5503" t="s">
        <v>5091</v>
      </c>
      <c r="W5503" t="s">
        <v>5094</v>
      </c>
      <c r="X5503">
        <v>11</v>
      </c>
      <c r="Y5503" t="s">
        <v>5082</v>
      </c>
      <c r="Z5503" t="s">
        <v>5070</v>
      </c>
    </row>
    <row r="5504" spans="1:26" x14ac:dyDescent="0.3">
      <c r="A5504" t="s">
        <v>498</v>
      </c>
      <c r="B5504" t="s">
        <v>5028</v>
      </c>
      <c r="C5504" t="s">
        <v>5029</v>
      </c>
      <c r="D5504" t="s">
        <v>5032</v>
      </c>
      <c r="E5504" t="s">
        <v>5037</v>
      </c>
      <c r="F5504" t="s">
        <v>5048</v>
      </c>
      <c r="G5504">
        <v>10.451499999999999</v>
      </c>
      <c r="H5504">
        <v>51.165700000000001</v>
      </c>
      <c r="I5504">
        <v>56062</v>
      </c>
      <c r="J5504">
        <v>896338</v>
      </c>
      <c r="K5504">
        <v>185503</v>
      </c>
      <c r="L5504">
        <v>56755</v>
      </c>
      <c r="M5504">
        <v>52562</v>
      </c>
      <c r="N5504">
        <v>6.2546390003139274E-2</v>
      </c>
      <c r="O5504">
        <v>1122401</v>
      </c>
      <c r="P5504">
        <v>0</v>
      </c>
      <c r="Q5504">
        <v>0</v>
      </c>
      <c r="R5504">
        <v>27049</v>
      </c>
      <c r="S5504">
        <v>2.41E-2</v>
      </c>
      <c r="T5504" t="s">
        <v>5059</v>
      </c>
      <c r="U5504">
        <v>45423</v>
      </c>
      <c r="V5504" t="s">
        <v>5088</v>
      </c>
      <c r="W5504" t="s">
        <v>5087</v>
      </c>
      <c r="X5504">
        <v>17</v>
      </c>
      <c r="Y5504" t="s">
        <v>5077</v>
      </c>
      <c r="Z5504" t="s">
        <v>5069</v>
      </c>
    </row>
    <row r="5505" spans="1:26" x14ac:dyDescent="0.3">
      <c r="A5505" t="s">
        <v>158</v>
      </c>
      <c r="B5505" t="s">
        <v>5028</v>
      </c>
      <c r="C5505" t="s">
        <v>5029</v>
      </c>
      <c r="D5505" t="s">
        <v>5033</v>
      </c>
      <c r="E5505" t="s">
        <v>5037</v>
      </c>
      <c r="F5505" t="s">
        <v>5044</v>
      </c>
      <c r="G5505">
        <v>78.962900000000005</v>
      </c>
      <c r="H5505">
        <v>20.593699999999998</v>
      </c>
      <c r="I5505">
        <v>621287</v>
      </c>
      <c r="J5505">
        <v>3132328</v>
      </c>
      <c r="K5505">
        <v>725180</v>
      </c>
      <c r="L5505">
        <v>147545</v>
      </c>
      <c r="M5505">
        <v>165544</v>
      </c>
      <c r="N5505">
        <v>0.1983467919693695</v>
      </c>
      <c r="O5505">
        <v>3514867</v>
      </c>
      <c r="P5505">
        <v>0</v>
      </c>
      <c r="Q5505">
        <v>0</v>
      </c>
      <c r="R5505">
        <v>43584</v>
      </c>
      <c r="S5505">
        <v>1.24E-2</v>
      </c>
      <c r="T5505" t="s">
        <v>5056</v>
      </c>
      <c r="U5505">
        <v>45745</v>
      </c>
      <c r="V5505" t="s">
        <v>5088</v>
      </c>
      <c r="W5505" t="s">
        <v>5076</v>
      </c>
      <c r="X5505">
        <v>8</v>
      </c>
      <c r="Y5505" t="s">
        <v>5082</v>
      </c>
      <c r="Z5505" t="s">
        <v>5070</v>
      </c>
    </row>
    <row r="5506" spans="1:26" x14ac:dyDescent="0.3">
      <c r="A5506" t="s">
        <v>2178</v>
      </c>
      <c r="B5506" t="s">
        <v>5028</v>
      </c>
      <c r="C5506" t="s">
        <v>5029</v>
      </c>
      <c r="D5506" t="s">
        <v>5031</v>
      </c>
      <c r="E5506" t="s">
        <v>5036</v>
      </c>
      <c r="F5506" t="s">
        <v>5045</v>
      </c>
      <c r="G5506">
        <v>-51.9253</v>
      </c>
      <c r="H5506">
        <v>-14.234999999999999</v>
      </c>
      <c r="I5506">
        <v>116430</v>
      </c>
      <c r="J5506">
        <v>1271199</v>
      </c>
      <c r="K5506">
        <v>305587</v>
      </c>
      <c r="L5506">
        <v>48606</v>
      </c>
      <c r="M5506">
        <v>27567</v>
      </c>
      <c r="N5506">
        <v>9.1591154992360105E-2</v>
      </c>
      <c r="O5506">
        <v>1513757</v>
      </c>
      <c r="P5506">
        <v>1271199</v>
      </c>
      <c r="Q5506">
        <v>0</v>
      </c>
      <c r="R5506">
        <v>18316</v>
      </c>
      <c r="S5506">
        <v>1.21E-2</v>
      </c>
      <c r="T5506" t="s">
        <v>5052</v>
      </c>
      <c r="U5506">
        <v>45329</v>
      </c>
      <c r="V5506" t="s">
        <v>5078</v>
      </c>
      <c r="W5506" t="s">
        <v>5086</v>
      </c>
      <c r="X5506">
        <v>10</v>
      </c>
      <c r="Y5506" t="s">
        <v>5082</v>
      </c>
      <c r="Z5506" t="s">
        <v>5069</v>
      </c>
    </row>
    <row r="5507" spans="1:26" x14ac:dyDescent="0.3">
      <c r="A5507" t="s">
        <v>4101</v>
      </c>
      <c r="B5507" t="s">
        <v>5028</v>
      </c>
      <c r="C5507" t="s">
        <v>5029</v>
      </c>
      <c r="D5507" t="s">
        <v>5033</v>
      </c>
      <c r="E5507" t="s">
        <v>5036</v>
      </c>
      <c r="F5507" t="s">
        <v>5045</v>
      </c>
      <c r="G5507">
        <v>-51.9253</v>
      </c>
      <c r="H5507">
        <v>-14.234999999999999</v>
      </c>
      <c r="I5507">
        <v>59095</v>
      </c>
      <c r="J5507">
        <v>374038</v>
      </c>
      <c r="K5507">
        <v>88809</v>
      </c>
      <c r="L5507">
        <v>11424</v>
      </c>
      <c r="M5507">
        <v>20498</v>
      </c>
      <c r="N5507">
        <v>0.15799388564250419</v>
      </c>
      <c r="O5507">
        <v>427796</v>
      </c>
      <c r="P5507">
        <v>341508</v>
      </c>
      <c r="Q5507">
        <v>0</v>
      </c>
      <c r="R5507">
        <v>4577</v>
      </c>
      <c r="S5507">
        <v>1.0699999999999999E-2</v>
      </c>
      <c r="T5507" t="s">
        <v>5057</v>
      </c>
      <c r="U5507">
        <v>45312</v>
      </c>
      <c r="V5507" t="s">
        <v>5080</v>
      </c>
      <c r="W5507" t="s">
        <v>5084</v>
      </c>
      <c r="X5507">
        <v>19</v>
      </c>
      <c r="Y5507" t="s">
        <v>5092</v>
      </c>
      <c r="Z5507" t="s">
        <v>5070</v>
      </c>
    </row>
    <row r="5508" spans="1:26" x14ac:dyDescent="0.3">
      <c r="A5508" t="s">
        <v>3442</v>
      </c>
      <c r="B5508" t="s">
        <v>5028</v>
      </c>
      <c r="C5508" t="s">
        <v>5030</v>
      </c>
      <c r="D5508" t="s">
        <v>5033</v>
      </c>
      <c r="E5508" t="s">
        <v>5036</v>
      </c>
      <c r="F5508" t="s">
        <v>5046</v>
      </c>
      <c r="G5508">
        <v>133.77510000000001</v>
      </c>
      <c r="H5508">
        <v>-25.2744</v>
      </c>
      <c r="I5508">
        <v>22090</v>
      </c>
      <c r="J5508">
        <v>103529</v>
      </c>
      <c r="K5508">
        <v>23346</v>
      </c>
      <c r="L5508">
        <v>6815</v>
      </c>
      <c r="M5508">
        <v>3520</v>
      </c>
      <c r="N5508">
        <v>0.213379021435678</v>
      </c>
      <c r="O5508">
        <v>129086</v>
      </c>
      <c r="P5508">
        <v>94553</v>
      </c>
      <c r="Q5508">
        <v>0</v>
      </c>
      <c r="R5508">
        <v>3433</v>
      </c>
      <c r="S5508">
        <v>2.6599999999999999E-2</v>
      </c>
      <c r="T5508" t="s">
        <v>5057</v>
      </c>
      <c r="U5508">
        <v>45461</v>
      </c>
      <c r="V5508" t="s">
        <v>5089</v>
      </c>
      <c r="W5508" t="s">
        <v>5093</v>
      </c>
      <c r="X5508">
        <v>11</v>
      </c>
      <c r="Y5508" t="s">
        <v>5082</v>
      </c>
      <c r="Z5508" t="s">
        <v>5071</v>
      </c>
    </row>
    <row r="5509" spans="1:26" x14ac:dyDescent="0.3">
      <c r="A5509" t="s">
        <v>2594</v>
      </c>
      <c r="B5509" t="s">
        <v>5028</v>
      </c>
      <c r="C5509" t="s">
        <v>5029</v>
      </c>
      <c r="D5509" t="s">
        <v>5033</v>
      </c>
      <c r="E5509" t="s">
        <v>5040</v>
      </c>
      <c r="F5509" t="s">
        <v>5048</v>
      </c>
      <c r="G5509">
        <v>10.451499999999999</v>
      </c>
      <c r="H5509">
        <v>51.165700000000001</v>
      </c>
      <c r="I5509">
        <v>65148</v>
      </c>
      <c r="J5509">
        <v>352276</v>
      </c>
      <c r="K5509">
        <v>36042</v>
      </c>
      <c r="L5509">
        <v>12457</v>
      </c>
      <c r="M5509">
        <v>8350</v>
      </c>
      <c r="N5509">
        <v>0.18493652787527379</v>
      </c>
      <c r="O5509">
        <v>437710</v>
      </c>
      <c r="P5509">
        <v>0</v>
      </c>
      <c r="Q5509">
        <v>604372</v>
      </c>
      <c r="R5509">
        <v>12168</v>
      </c>
      <c r="S5509">
        <v>2.7799999999999998E-2</v>
      </c>
      <c r="T5509" t="s">
        <v>5066</v>
      </c>
      <c r="U5509">
        <v>45723</v>
      </c>
      <c r="V5509" t="s">
        <v>5091</v>
      </c>
      <c r="W5509" t="s">
        <v>5076</v>
      </c>
      <c r="X5509">
        <v>11</v>
      </c>
      <c r="Y5509" t="s">
        <v>5082</v>
      </c>
      <c r="Z5509" t="s">
        <v>5070</v>
      </c>
    </row>
    <row r="5510" spans="1:26" x14ac:dyDescent="0.3">
      <c r="A5510" t="s">
        <v>4987</v>
      </c>
      <c r="B5510" t="s">
        <v>5028</v>
      </c>
      <c r="C5510" t="s">
        <v>5029</v>
      </c>
      <c r="D5510" t="s">
        <v>5032</v>
      </c>
      <c r="E5510" t="s">
        <v>5037</v>
      </c>
      <c r="F5510" t="s">
        <v>5046</v>
      </c>
      <c r="G5510">
        <v>133.77510000000001</v>
      </c>
      <c r="H5510">
        <v>-25.2744</v>
      </c>
      <c r="I5510">
        <v>131908</v>
      </c>
      <c r="J5510">
        <v>1655584</v>
      </c>
      <c r="K5510">
        <v>354848</v>
      </c>
      <c r="L5510">
        <v>131628</v>
      </c>
      <c r="M5510">
        <v>84619</v>
      </c>
      <c r="N5510">
        <v>7.9674681081209314E-2</v>
      </c>
      <c r="O5510">
        <v>1919132</v>
      </c>
      <c r="P5510">
        <v>0</v>
      </c>
      <c r="Q5510">
        <v>0</v>
      </c>
      <c r="R5510">
        <v>25716</v>
      </c>
      <c r="S5510">
        <v>1.34E-2</v>
      </c>
      <c r="T5510" t="s">
        <v>5059</v>
      </c>
      <c r="U5510">
        <v>45363</v>
      </c>
      <c r="V5510" t="s">
        <v>5089</v>
      </c>
      <c r="W5510" t="s">
        <v>5076</v>
      </c>
      <c r="X5510">
        <v>19</v>
      </c>
      <c r="Y5510" t="s">
        <v>5092</v>
      </c>
      <c r="Z5510" t="s">
        <v>5069</v>
      </c>
    </row>
    <row r="5511" spans="1:26" x14ac:dyDescent="0.3">
      <c r="A5511" t="s">
        <v>4701</v>
      </c>
      <c r="B5511" t="s">
        <v>5028</v>
      </c>
      <c r="C5511" t="s">
        <v>5029</v>
      </c>
      <c r="D5511" t="s">
        <v>5031</v>
      </c>
      <c r="E5511" t="s">
        <v>5040</v>
      </c>
      <c r="F5511" t="s">
        <v>5043</v>
      </c>
      <c r="G5511">
        <v>-3.4359999999999999</v>
      </c>
      <c r="H5511">
        <v>55.378100000000003</v>
      </c>
      <c r="I5511">
        <v>24623</v>
      </c>
      <c r="J5511">
        <v>280369</v>
      </c>
      <c r="K5511">
        <v>39333</v>
      </c>
      <c r="L5511">
        <v>15343</v>
      </c>
      <c r="M5511">
        <v>13423</v>
      </c>
      <c r="N5511">
        <v>8.7823959195352963E-2</v>
      </c>
      <c r="O5511">
        <v>309072</v>
      </c>
      <c r="P5511">
        <v>0</v>
      </c>
      <c r="Q5511">
        <v>1456200</v>
      </c>
      <c r="R5511">
        <v>9179</v>
      </c>
      <c r="S5511">
        <v>2.9700000000000001E-2</v>
      </c>
      <c r="T5511" t="s">
        <v>5067</v>
      </c>
      <c r="U5511">
        <v>45553</v>
      </c>
      <c r="V5511" t="s">
        <v>5078</v>
      </c>
      <c r="W5511" t="s">
        <v>5096</v>
      </c>
      <c r="X5511">
        <v>10</v>
      </c>
      <c r="Y5511" t="s">
        <v>5082</v>
      </c>
      <c r="Z5511" t="s">
        <v>5069</v>
      </c>
    </row>
    <row r="5512" spans="1:26" x14ac:dyDescent="0.3">
      <c r="A5512" t="s">
        <v>4117</v>
      </c>
      <c r="B5512" t="s">
        <v>5028</v>
      </c>
      <c r="C5512" t="s">
        <v>5029</v>
      </c>
      <c r="D5512" t="s">
        <v>5033</v>
      </c>
      <c r="E5512" t="s">
        <v>5039</v>
      </c>
      <c r="F5512" t="s">
        <v>5046</v>
      </c>
      <c r="G5512">
        <v>133.77510000000001</v>
      </c>
      <c r="H5512">
        <v>-25.2744</v>
      </c>
      <c r="I5512">
        <v>72181</v>
      </c>
      <c r="J5512">
        <v>302486</v>
      </c>
      <c r="K5512">
        <v>41158</v>
      </c>
      <c r="L5512">
        <v>10511</v>
      </c>
      <c r="M5512">
        <v>6888</v>
      </c>
      <c r="N5512">
        <v>0.23862869675085929</v>
      </c>
      <c r="O5512">
        <v>363262</v>
      </c>
      <c r="P5512">
        <v>0</v>
      </c>
      <c r="Q5512">
        <v>0</v>
      </c>
      <c r="R5512">
        <v>4395</v>
      </c>
      <c r="S5512">
        <v>1.21E-2</v>
      </c>
      <c r="T5512" t="s">
        <v>5066</v>
      </c>
      <c r="U5512">
        <v>45533</v>
      </c>
      <c r="V5512" t="s">
        <v>5075</v>
      </c>
      <c r="W5512" t="s">
        <v>5095</v>
      </c>
      <c r="X5512">
        <v>10</v>
      </c>
      <c r="Y5512" t="s">
        <v>5082</v>
      </c>
      <c r="Z5512" t="s">
        <v>5071</v>
      </c>
    </row>
    <row r="5513" spans="1:26" x14ac:dyDescent="0.3">
      <c r="A5513" t="s">
        <v>3736</v>
      </c>
      <c r="B5513" t="s">
        <v>5028</v>
      </c>
      <c r="C5513" t="s">
        <v>5029</v>
      </c>
      <c r="D5513" t="s">
        <v>5031</v>
      </c>
      <c r="E5513" t="s">
        <v>5040</v>
      </c>
      <c r="F5513" t="s">
        <v>5045</v>
      </c>
      <c r="G5513">
        <v>-51.9253</v>
      </c>
      <c r="H5513">
        <v>-14.234999999999999</v>
      </c>
      <c r="I5513">
        <v>31200</v>
      </c>
      <c r="J5513">
        <v>214781</v>
      </c>
      <c r="K5513">
        <v>40901</v>
      </c>
      <c r="L5513">
        <v>9554</v>
      </c>
      <c r="M5513">
        <v>8015</v>
      </c>
      <c r="N5513">
        <v>0.145267710628354</v>
      </c>
      <c r="O5513">
        <v>257241</v>
      </c>
      <c r="P5513">
        <v>0</v>
      </c>
      <c r="Q5513">
        <v>31612</v>
      </c>
      <c r="R5513">
        <v>5967</v>
      </c>
      <c r="S5513">
        <v>2.3199999999999998E-2</v>
      </c>
      <c r="T5513" t="s">
        <v>5067</v>
      </c>
      <c r="U5513">
        <v>45736</v>
      </c>
      <c r="V5513" t="s">
        <v>5075</v>
      </c>
      <c r="W5513" t="s">
        <v>5076</v>
      </c>
      <c r="X5513">
        <v>15</v>
      </c>
      <c r="Y5513" t="s">
        <v>5077</v>
      </c>
      <c r="Z5513" t="s">
        <v>5070</v>
      </c>
    </row>
    <row r="5514" spans="1:26" x14ac:dyDescent="0.3">
      <c r="A5514" t="s">
        <v>1243</v>
      </c>
      <c r="B5514" t="s">
        <v>5028</v>
      </c>
      <c r="C5514" t="s">
        <v>5029</v>
      </c>
      <c r="D5514" t="s">
        <v>5033</v>
      </c>
      <c r="E5514" t="s">
        <v>5037</v>
      </c>
      <c r="F5514" t="s">
        <v>5050</v>
      </c>
      <c r="G5514">
        <v>-95.712900000000005</v>
      </c>
      <c r="H5514">
        <v>37.090200000000003</v>
      </c>
      <c r="I5514">
        <v>37880</v>
      </c>
      <c r="J5514">
        <v>212316</v>
      </c>
      <c r="K5514">
        <v>32432</v>
      </c>
      <c r="L5514">
        <v>12139</v>
      </c>
      <c r="M5514">
        <v>4864</v>
      </c>
      <c r="N5514">
        <v>0.17841620181617171</v>
      </c>
      <c r="O5514">
        <v>267099</v>
      </c>
      <c r="P5514">
        <v>0</v>
      </c>
      <c r="Q5514">
        <v>0</v>
      </c>
      <c r="R5514">
        <v>6303</v>
      </c>
      <c r="S5514">
        <v>2.3599999999999999E-2</v>
      </c>
      <c r="T5514" t="s">
        <v>5056</v>
      </c>
      <c r="U5514">
        <v>45727</v>
      </c>
      <c r="V5514" t="s">
        <v>5089</v>
      </c>
      <c r="W5514" t="s">
        <v>5076</v>
      </c>
      <c r="X5514">
        <v>13</v>
      </c>
      <c r="Y5514" t="s">
        <v>5077</v>
      </c>
      <c r="Z5514" t="s">
        <v>5070</v>
      </c>
    </row>
    <row r="5515" spans="1:26" x14ac:dyDescent="0.3">
      <c r="A5515" t="s">
        <v>743</v>
      </c>
      <c r="B5515" t="s">
        <v>5028</v>
      </c>
      <c r="C5515" t="s">
        <v>5029</v>
      </c>
      <c r="D5515" t="s">
        <v>5033</v>
      </c>
      <c r="E5515" t="s">
        <v>5036</v>
      </c>
      <c r="F5515" t="s">
        <v>5046</v>
      </c>
      <c r="G5515">
        <v>133.77510000000001</v>
      </c>
      <c r="H5515">
        <v>-25.2744</v>
      </c>
      <c r="I5515">
        <v>422057</v>
      </c>
      <c r="J5515">
        <v>2554739</v>
      </c>
      <c r="K5515">
        <v>266453</v>
      </c>
      <c r="L5515">
        <v>151145</v>
      </c>
      <c r="M5515">
        <v>52249</v>
      </c>
      <c r="N5515">
        <v>0.16520556500522279</v>
      </c>
      <c r="O5515">
        <v>3212518</v>
      </c>
      <c r="P5515">
        <v>2554739</v>
      </c>
      <c r="Q5515">
        <v>0</v>
      </c>
      <c r="R5515">
        <v>57182</v>
      </c>
      <c r="S5515">
        <v>1.78E-2</v>
      </c>
      <c r="T5515" t="s">
        <v>5057</v>
      </c>
      <c r="U5515">
        <v>45592</v>
      </c>
      <c r="V5515" t="s">
        <v>5080</v>
      </c>
      <c r="W5515" t="s">
        <v>5090</v>
      </c>
      <c r="X5515">
        <v>12</v>
      </c>
      <c r="Y5515" t="s">
        <v>5077</v>
      </c>
      <c r="Z5515" t="s">
        <v>5070</v>
      </c>
    </row>
    <row r="5516" spans="1:26" x14ac:dyDescent="0.3">
      <c r="A5516" t="s">
        <v>3479</v>
      </c>
      <c r="B5516" t="s">
        <v>5028</v>
      </c>
      <c r="C5516" t="s">
        <v>5029</v>
      </c>
      <c r="D5516" t="s">
        <v>5031</v>
      </c>
      <c r="E5516" t="s">
        <v>5037</v>
      </c>
      <c r="F5516" t="s">
        <v>5050</v>
      </c>
      <c r="G5516">
        <v>-95.712900000000005</v>
      </c>
      <c r="H5516">
        <v>37.090200000000003</v>
      </c>
      <c r="I5516">
        <v>207626</v>
      </c>
      <c r="J5516">
        <v>2208089</v>
      </c>
      <c r="K5516">
        <v>485435</v>
      </c>
      <c r="L5516">
        <v>81473</v>
      </c>
      <c r="M5516">
        <v>63803</v>
      </c>
      <c r="N5516">
        <v>9.4029749355107772E-2</v>
      </c>
      <c r="O5516">
        <v>2683770</v>
      </c>
      <c r="P5516">
        <v>0</v>
      </c>
      <c r="Q5516">
        <v>0</v>
      </c>
      <c r="R5516">
        <v>64410</v>
      </c>
      <c r="S5516">
        <v>2.4E-2</v>
      </c>
      <c r="T5516" t="s">
        <v>5051</v>
      </c>
      <c r="U5516">
        <v>45714</v>
      </c>
      <c r="V5516" t="s">
        <v>5078</v>
      </c>
      <c r="W5516" t="s">
        <v>5086</v>
      </c>
      <c r="X5516">
        <v>19</v>
      </c>
      <c r="Y5516" t="s">
        <v>5092</v>
      </c>
      <c r="Z5516" t="s">
        <v>5069</v>
      </c>
    </row>
    <row r="5517" spans="1:26" x14ac:dyDescent="0.3">
      <c r="A5517" t="s">
        <v>371</v>
      </c>
      <c r="B5517" t="s">
        <v>5028</v>
      </c>
      <c r="C5517" t="s">
        <v>5029</v>
      </c>
      <c r="D5517" t="s">
        <v>5031</v>
      </c>
      <c r="E5517" t="s">
        <v>5040</v>
      </c>
      <c r="F5517" t="s">
        <v>5048</v>
      </c>
      <c r="G5517">
        <v>10.451499999999999</v>
      </c>
      <c r="H5517">
        <v>51.165700000000001</v>
      </c>
      <c r="I5517">
        <v>20773</v>
      </c>
      <c r="J5517">
        <v>166423</v>
      </c>
      <c r="K5517">
        <v>30638</v>
      </c>
      <c r="L5517">
        <v>10014</v>
      </c>
      <c r="M5517">
        <v>7831</v>
      </c>
      <c r="N5517">
        <v>0.12482172309180289</v>
      </c>
      <c r="O5517">
        <v>209859</v>
      </c>
      <c r="P5517">
        <v>0</v>
      </c>
      <c r="Q5517">
        <v>904731</v>
      </c>
      <c r="R5517">
        <v>6022</v>
      </c>
      <c r="S5517">
        <v>2.87E-2</v>
      </c>
      <c r="T5517" t="s">
        <v>5051</v>
      </c>
      <c r="U5517">
        <v>45562</v>
      </c>
      <c r="V5517" t="s">
        <v>5091</v>
      </c>
      <c r="W5517" t="s">
        <v>5096</v>
      </c>
      <c r="X5517">
        <v>16</v>
      </c>
      <c r="Y5517" t="s">
        <v>5077</v>
      </c>
      <c r="Z5517" t="s">
        <v>5070</v>
      </c>
    </row>
    <row r="5518" spans="1:26" x14ac:dyDescent="0.3">
      <c r="A5518" t="s">
        <v>1821</v>
      </c>
      <c r="B5518" t="s">
        <v>5028</v>
      </c>
      <c r="C5518" t="s">
        <v>5029</v>
      </c>
      <c r="D5518" t="s">
        <v>5035</v>
      </c>
      <c r="E5518" t="s">
        <v>5040</v>
      </c>
      <c r="F5518" t="s">
        <v>5048</v>
      </c>
      <c r="G5518">
        <v>10.451499999999999</v>
      </c>
      <c r="H5518">
        <v>51.165700000000001</v>
      </c>
      <c r="I5518">
        <v>339315</v>
      </c>
      <c r="J5518">
        <v>2222561</v>
      </c>
      <c r="K5518">
        <v>357879</v>
      </c>
      <c r="L5518">
        <v>160910</v>
      </c>
      <c r="M5518">
        <v>77136</v>
      </c>
      <c r="N5518">
        <v>0.15266858871832581</v>
      </c>
      <c r="O5518">
        <v>2707566</v>
      </c>
      <c r="P5518">
        <v>0</v>
      </c>
      <c r="Q5518">
        <v>1255660</v>
      </c>
      <c r="R5518">
        <v>34927</v>
      </c>
      <c r="S5518">
        <v>1.29E-2</v>
      </c>
      <c r="T5518" t="s">
        <v>5058</v>
      </c>
      <c r="U5518">
        <v>45621</v>
      </c>
      <c r="V5518" t="s">
        <v>5085</v>
      </c>
      <c r="W5518" t="s">
        <v>5094</v>
      </c>
      <c r="X5518">
        <v>10</v>
      </c>
      <c r="Y5518" t="s">
        <v>5082</v>
      </c>
      <c r="Z5518" t="s">
        <v>5070</v>
      </c>
    </row>
    <row r="5519" spans="1:26" x14ac:dyDescent="0.3">
      <c r="A5519" t="s">
        <v>3401</v>
      </c>
      <c r="B5519" t="s">
        <v>5028</v>
      </c>
      <c r="C5519" t="s">
        <v>5029</v>
      </c>
      <c r="D5519" t="s">
        <v>5035</v>
      </c>
      <c r="E5519" t="s">
        <v>5040</v>
      </c>
      <c r="F5519" t="s">
        <v>5048</v>
      </c>
      <c r="G5519">
        <v>10.451499999999999</v>
      </c>
      <c r="H5519">
        <v>51.165700000000001</v>
      </c>
      <c r="I5519">
        <v>37345</v>
      </c>
      <c r="J5519">
        <v>252367</v>
      </c>
      <c r="K5519">
        <v>54645</v>
      </c>
      <c r="L5519">
        <v>17502</v>
      </c>
      <c r="M5519">
        <v>11343</v>
      </c>
      <c r="N5519">
        <v>0.1479813271508327</v>
      </c>
      <c r="O5519">
        <v>319959</v>
      </c>
      <c r="P5519">
        <v>0</v>
      </c>
      <c r="Q5519">
        <v>1638743</v>
      </c>
      <c r="R5519">
        <v>5951</v>
      </c>
      <c r="S5519">
        <v>1.8599999999999998E-2</v>
      </c>
      <c r="T5519" t="s">
        <v>5068</v>
      </c>
      <c r="U5519">
        <v>45418</v>
      </c>
      <c r="V5519" t="s">
        <v>5085</v>
      </c>
      <c r="W5519" t="s">
        <v>5087</v>
      </c>
      <c r="X5519">
        <v>10</v>
      </c>
      <c r="Y5519" t="s">
        <v>5082</v>
      </c>
      <c r="Z5519" t="s">
        <v>5070</v>
      </c>
    </row>
    <row r="5520" spans="1:26" x14ac:dyDescent="0.3">
      <c r="A5520" t="s">
        <v>1221</v>
      </c>
      <c r="B5520" t="s">
        <v>5028</v>
      </c>
      <c r="C5520" t="s">
        <v>5029</v>
      </c>
      <c r="D5520" t="s">
        <v>5033</v>
      </c>
      <c r="E5520" t="s">
        <v>5036</v>
      </c>
      <c r="F5520" t="s">
        <v>5043</v>
      </c>
      <c r="G5520">
        <v>-3.4359999999999999</v>
      </c>
      <c r="H5520">
        <v>55.378100000000003</v>
      </c>
      <c r="I5520">
        <v>65693</v>
      </c>
      <c r="J5520">
        <v>430143</v>
      </c>
      <c r="K5520">
        <v>48079</v>
      </c>
      <c r="L5520">
        <v>31857</v>
      </c>
      <c r="M5520">
        <v>9942</v>
      </c>
      <c r="N5520">
        <v>0.1527244308419729</v>
      </c>
      <c r="O5520">
        <v>533962</v>
      </c>
      <c r="P5520">
        <v>417795</v>
      </c>
      <c r="Q5520">
        <v>0</v>
      </c>
      <c r="R5520">
        <v>8543</v>
      </c>
      <c r="S5520">
        <v>1.6E-2</v>
      </c>
      <c r="T5520" t="s">
        <v>5057</v>
      </c>
      <c r="U5520">
        <v>45365</v>
      </c>
      <c r="V5520" t="s">
        <v>5075</v>
      </c>
      <c r="W5520" t="s">
        <v>5076</v>
      </c>
      <c r="X5520">
        <v>8</v>
      </c>
      <c r="Y5520" t="s">
        <v>5082</v>
      </c>
      <c r="Z5520" t="s">
        <v>5070</v>
      </c>
    </row>
    <row r="5521" spans="1:26" x14ac:dyDescent="0.3">
      <c r="A5521" t="s">
        <v>1024</v>
      </c>
      <c r="B5521" t="s">
        <v>5028</v>
      </c>
      <c r="C5521" t="s">
        <v>5030</v>
      </c>
      <c r="D5521" t="s">
        <v>5033</v>
      </c>
      <c r="E5521" t="s">
        <v>5037</v>
      </c>
      <c r="F5521" t="s">
        <v>5045</v>
      </c>
      <c r="G5521">
        <v>-51.9253</v>
      </c>
      <c r="H5521">
        <v>-14.234999999999999</v>
      </c>
      <c r="I5521">
        <v>360144</v>
      </c>
      <c r="J5521">
        <v>1698653</v>
      </c>
      <c r="K5521">
        <v>325211</v>
      </c>
      <c r="L5521">
        <v>128681</v>
      </c>
      <c r="M5521">
        <v>44597</v>
      </c>
      <c r="N5521">
        <v>0.2120176101871202</v>
      </c>
      <c r="O5521">
        <v>2123927</v>
      </c>
      <c r="P5521">
        <v>0</v>
      </c>
      <c r="Q5521">
        <v>0</v>
      </c>
      <c r="R5521">
        <v>25274</v>
      </c>
      <c r="S5521">
        <v>1.1900000000000001E-2</v>
      </c>
      <c r="T5521" t="s">
        <v>5056</v>
      </c>
      <c r="U5521">
        <v>45583</v>
      </c>
      <c r="V5521" t="s">
        <v>5091</v>
      </c>
      <c r="W5521" t="s">
        <v>5090</v>
      </c>
      <c r="X5521">
        <v>9</v>
      </c>
      <c r="Y5521" t="s">
        <v>5082</v>
      </c>
      <c r="Z5521" t="s">
        <v>5071</v>
      </c>
    </row>
    <row r="5522" spans="1:26" x14ac:dyDescent="0.3">
      <c r="A5522" t="s">
        <v>259</v>
      </c>
      <c r="B5522" t="s">
        <v>5028</v>
      </c>
      <c r="C5522" t="s">
        <v>5030</v>
      </c>
      <c r="D5522" t="s">
        <v>5033</v>
      </c>
      <c r="E5522" t="s">
        <v>5039</v>
      </c>
      <c r="F5522" t="s">
        <v>5047</v>
      </c>
      <c r="G5522">
        <v>138.25290000000001</v>
      </c>
      <c r="H5522">
        <v>36.204799999999999</v>
      </c>
      <c r="I5522">
        <v>385892</v>
      </c>
      <c r="J5522">
        <v>1598573</v>
      </c>
      <c r="K5522">
        <v>268316</v>
      </c>
      <c r="L5522">
        <v>99397</v>
      </c>
      <c r="M5522">
        <v>65631</v>
      </c>
      <c r="N5522">
        <v>0.24139807048243531</v>
      </c>
      <c r="O5522">
        <v>1992330</v>
      </c>
      <c r="P5522">
        <v>0</v>
      </c>
      <c r="Q5522">
        <v>0</v>
      </c>
      <c r="R5522">
        <v>57976</v>
      </c>
      <c r="S5522">
        <v>2.9100000000000001E-2</v>
      </c>
      <c r="T5522" t="s">
        <v>5066</v>
      </c>
      <c r="U5522">
        <v>45670</v>
      </c>
      <c r="V5522" t="s">
        <v>5085</v>
      </c>
      <c r="W5522" t="s">
        <v>5084</v>
      </c>
      <c r="X5522">
        <v>12</v>
      </c>
      <c r="Y5522" t="s">
        <v>5077</v>
      </c>
      <c r="Z5522" t="s">
        <v>5071</v>
      </c>
    </row>
    <row r="5523" spans="1:26" x14ac:dyDescent="0.3">
      <c r="A5523" t="s">
        <v>1240</v>
      </c>
      <c r="B5523" t="s">
        <v>5028</v>
      </c>
      <c r="C5523" t="s">
        <v>5029</v>
      </c>
      <c r="D5523" t="s">
        <v>5033</v>
      </c>
      <c r="E5523" t="s">
        <v>5036</v>
      </c>
      <c r="F5523" t="s">
        <v>5048</v>
      </c>
      <c r="G5523">
        <v>10.451499999999999</v>
      </c>
      <c r="H5523">
        <v>51.165700000000001</v>
      </c>
      <c r="I5523">
        <v>36698</v>
      </c>
      <c r="J5523">
        <v>189493</v>
      </c>
      <c r="K5523">
        <v>20747</v>
      </c>
      <c r="L5523">
        <v>6932</v>
      </c>
      <c r="M5523">
        <v>10298</v>
      </c>
      <c r="N5523">
        <v>0.19366911113531751</v>
      </c>
      <c r="O5523">
        <v>232461</v>
      </c>
      <c r="P5523">
        <v>185846</v>
      </c>
      <c r="Q5523">
        <v>0</v>
      </c>
      <c r="R5523">
        <v>4137</v>
      </c>
      <c r="S5523">
        <v>1.78E-2</v>
      </c>
      <c r="T5523" t="s">
        <v>5057</v>
      </c>
      <c r="U5523">
        <v>45521</v>
      </c>
      <c r="V5523" t="s">
        <v>5088</v>
      </c>
      <c r="W5523" t="s">
        <v>5095</v>
      </c>
      <c r="X5523">
        <v>15</v>
      </c>
      <c r="Y5523" t="s">
        <v>5077</v>
      </c>
      <c r="Z5523" t="s">
        <v>5070</v>
      </c>
    </row>
    <row r="5524" spans="1:26" x14ac:dyDescent="0.3">
      <c r="A5524" t="s">
        <v>4274</v>
      </c>
      <c r="B5524" t="s">
        <v>5028</v>
      </c>
      <c r="C5524" t="s">
        <v>5029</v>
      </c>
      <c r="D5524" t="s">
        <v>5033</v>
      </c>
      <c r="E5524" t="s">
        <v>5036</v>
      </c>
      <c r="F5524" t="s">
        <v>5045</v>
      </c>
      <c r="G5524">
        <v>-51.9253</v>
      </c>
      <c r="H5524">
        <v>-14.234999999999999</v>
      </c>
      <c r="I5524">
        <v>457338</v>
      </c>
      <c r="J5524">
        <v>2581957</v>
      </c>
      <c r="K5524">
        <v>485104</v>
      </c>
      <c r="L5524">
        <v>154202</v>
      </c>
      <c r="M5524">
        <v>147537</v>
      </c>
      <c r="N5524">
        <v>0.17712881414205089</v>
      </c>
      <c r="O5524">
        <v>2988080</v>
      </c>
      <c r="P5524">
        <v>2581957</v>
      </c>
      <c r="Q5524">
        <v>0</v>
      </c>
      <c r="R5524">
        <v>32570</v>
      </c>
      <c r="S5524">
        <v>1.09E-2</v>
      </c>
      <c r="T5524" t="s">
        <v>5057</v>
      </c>
      <c r="U5524">
        <v>45693</v>
      </c>
      <c r="V5524" t="s">
        <v>5078</v>
      </c>
      <c r="W5524" t="s">
        <v>5086</v>
      </c>
      <c r="X5524">
        <v>8</v>
      </c>
      <c r="Y5524" t="s">
        <v>5082</v>
      </c>
      <c r="Z5524" t="s">
        <v>5070</v>
      </c>
    </row>
    <row r="5525" spans="1:26" x14ac:dyDescent="0.3">
      <c r="A5525" t="s">
        <v>1181</v>
      </c>
      <c r="B5525" t="s">
        <v>5028</v>
      </c>
      <c r="C5525" t="s">
        <v>5030</v>
      </c>
      <c r="D5525" t="s">
        <v>5033</v>
      </c>
      <c r="E5525" t="s">
        <v>5039</v>
      </c>
      <c r="F5525" t="s">
        <v>5049</v>
      </c>
      <c r="G5525">
        <v>-106.3468</v>
      </c>
      <c r="H5525">
        <v>56.130400000000002</v>
      </c>
      <c r="I5525">
        <v>45541</v>
      </c>
      <c r="J5525">
        <v>262953</v>
      </c>
      <c r="K5525">
        <v>28855</v>
      </c>
      <c r="L5525">
        <v>14011</v>
      </c>
      <c r="M5525">
        <v>7785</v>
      </c>
      <c r="N5525">
        <v>0.17319117842869339</v>
      </c>
      <c r="O5525">
        <v>313955</v>
      </c>
      <c r="P5525">
        <v>0</v>
      </c>
      <c r="Q5525">
        <v>0</v>
      </c>
      <c r="R5525">
        <v>5494</v>
      </c>
      <c r="S5525">
        <v>1.7500000000000002E-2</v>
      </c>
      <c r="T5525" t="s">
        <v>5066</v>
      </c>
      <c r="U5525">
        <v>45310</v>
      </c>
      <c r="V5525" t="s">
        <v>5091</v>
      </c>
      <c r="W5525" t="s">
        <v>5084</v>
      </c>
      <c r="X5525">
        <v>17</v>
      </c>
      <c r="Y5525" t="s">
        <v>5077</v>
      </c>
      <c r="Z5525" t="s">
        <v>5070</v>
      </c>
    </row>
    <row r="5526" spans="1:26" x14ac:dyDescent="0.3">
      <c r="A5526" t="s">
        <v>4451</v>
      </c>
      <c r="B5526" t="s">
        <v>5028</v>
      </c>
      <c r="C5526" t="s">
        <v>5029</v>
      </c>
      <c r="D5526" t="s">
        <v>5031</v>
      </c>
      <c r="E5526" t="s">
        <v>5036</v>
      </c>
      <c r="F5526" t="s">
        <v>5045</v>
      </c>
      <c r="G5526">
        <v>-51.9253</v>
      </c>
      <c r="H5526">
        <v>-14.234999999999999</v>
      </c>
      <c r="I5526">
        <v>56406</v>
      </c>
      <c r="J5526">
        <v>516717</v>
      </c>
      <c r="K5526">
        <v>82294</v>
      </c>
      <c r="L5526">
        <v>15752</v>
      </c>
      <c r="M5526">
        <v>24262</v>
      </c>
      <c r="N5526">
        <v>0.10916352533842751</v>
      </c>
      <c r="O5526">
        <v>642009</v>
      </c>
      <c r="P5526">
        <v>479611</v>
      </c>
      <c r="Q5526">
        <v>0</v>
      </c>
      <c r="R5526">
        <v>9886</v>
      </c>
      <c r="S5526">
        <v>1.54E-2</v>
      </c>
      <c r="T5526" t="s">
        <v>5052</v>
      </c>
      <c r="U5526">
        <v>45509</v>
      </c>
      <c r="V5526" t="s">
        <v>5085</v>
      </c>
      <c r="W5526" t="s">
        <v>5095</v>
      </c>
      <c r="X5526">
        <v>17</v>
      </c>
      <c r="Y5526" t="s">
        <v>5077</v>
      </c>
      <c r="Z5526" t="s">
        <v>5070</v>
      </c>
    </row>
    <row r="5527" spans="1:26" x14ac:dyDescent="0.3">
      <c r="A5527" t="s">
        <v>91</v>
      </c>
      <c r="B5527" t="s">
        <v>5028</v>
      </c>
      <c r="C5527" t="s">
        <v>5029</v>
      </c>
      <c r="D5527" t="s">
        <v>5033</v>
      </c>
      <c r="E5527" t="s">
        <v>5036</v>
      </c>
      <c r="F5527" t="s">
        <v>5050</v>
      </c>
      <c r="G5527">
        <v>-95.712900000000005</v>
      </c>
      <c r="H5527">
        <v>37.090200000000003</v>
      </c>
      <c r="I5527">
        <v>59826</v>
      </c>
      <c r="J5527">
        <v>286201</v>
      </c>
      <c r="K5527">
        <v>63113</v>
      </c>
      <c r="L5527">
        <v>12621</v>
      </c>
      <c r="M5527">
        <v>7755</v>
      </c>
      <c r="N5527">
        <v>0.20903656277526961</v>
      </c>
      <c r="O5527">
        <v>357786</v>
      </c>
      <c r="P5527">
        <v>281638</v>
      </c>
      <c r="Q5527">
        <v>0</v>
      </c>
      <c r="R5527">
        <v>9373</v>
      </c>
      <c r="S5527">
        <v>2.6200000000000001E-2</v>
      </c>
      <c r="T5527" t="s">
        <v>5057</v>
      </c>
      <c r="U5527">
        <v>45410</v>
      </c>
      <c r="V5527" t="s">
        <v>5080</v>
      </c>
      <c r="W5527" t="s">
        <v>5079</v>
      </c>
      <c r="X5527">
        <v>15</v>
      </c>
      <c r="Y5527" t="s">
        <v>5077</v>
      </c>
      <c r="Z5527" t="s">
        <v>5071</v>
      </c>
    </row>
    <row r="5528" spans="1:26" x14ac:dyDescent="0.3">
      <c r="A5528" t="s">
        <v>2847</v>
      </c>
      <c r="B5528" t="s">
        <v>5028</v>
      </c>
      <c r="C5528" t="s">
        <v>5029</v>
      </c>
      <c r="D5528" t="s">
        <v>5033</v>
      </c>
      <c r="E5528" t="s">
        <v>5039</v>
      </c>
      <c r="F5528" t="s">
        <v>5045</v>
      </c>
      <c r="G5528">
        <v>-51.9253</v>
      </c>
      <c r="H5528">
        <v>-14.234999999999999</v>
      </c>
      <c r="I5528">
        <v>498948</v>
      </c>
      <c r="J5528">
        <v>2145349</v>
      </c>
      <c r="K5528">
        <v>497185</v>
      </c>
      <c r="L5528">
        <v>85371</v>
      </c>
      <c r="M5528">
        <v>57235</v>
      </c>
      <c r="N5528">
        <v>0.23257196501875449</v>
      </c>
      <c r="O5528">
        <v>2606846</v>
      </c>
      <c r="P5528">
        <v>0</v>
      </c>
      <c r="Q5528">
        <v>0</v>
      </c>
      <c r="R5528">
        <v>39102</v>
      </c>
      <c r="S5528">
        <v>1.4999999999999999E-2</v>
      </c>
      <c r="T5528" t="s">
        <v>5066</v>
      </c>
      <c r="U5528">
        <v>45434</v>
      </c>
      <c r="V5528" t="s">
        <v>5078</v>
      </c>
      <c r="W5528" t="s">
        <v>5087</v>
      </c>
      <c r="X5528">
        <v>11</v>
      </c>
      <c r="Y5528" t="s">
        <v>5082</v>
      </c>
      <c r="Z5528" t="s">
        <v>5071</v>
      </c>
    </row>
    <row r="5529" spans="1:26" x14ac:dyDescent="0.3">
      <c r="A5529" t="s">
        <v>4607</v>
      </c>
      <c r="B5529" t="s">
        <v>5028</v>
      </c>
      <c r="C5529" t="s">
        <v>5030</v>
      </c>
      <c r="D5529" t="s">
        <v>5033</v>
      </c>
      <c r="E5529" t="s">
        <v>5037</v>
      </c>
      <c r="F5529" t="s">
        <v>5050</v>
      </c>
      <c r="G5529">
        <v>-95.712900000000005</v>
      </c>
      <c r="H5529">
        <v>37.090200000000003</v>
      </c>
      <c r="I5529">
        <v>70680</v>
      </c>
      <c r="J5529">
        <v>424085</v>
      </c>
      <c r="K5529">
        <v>94595</v>
      </c>
      <c r="L5529">
        <v>15606</v>
      </c>
      <c r="M5529">
        <v>20454</v>
      </c>
      <c r="N5529">
        <v>0.1666665939252587</v>
      </c>
      <c r="O5529">
        <v>544511</v>
      </c>
      <c r="P5529">
        <v>0</v>
      </c>
      <c r="Q5529">
        <v>0</v>
      </c>
      <c r="R5529">
        <v>12578</v>
      </c>
      <c r="S5529">
        <v>2.3099999999999999E-2</v>
      </c>
      <c r="T5529" t="s">
        <v>5056</v>
      </c>
      <c r="U5529">
        <v>45490</v>
      </c>
      <c r="V5529" t="s">
        <v>5078</v>
      </c>
      <c r="W5529" t="s">
        <v>5083</v>
      </c>
      <c r="X5529">
        <v>15</v>
      </c>
      <c r="Y5529" t="s">
        <v>5077</v>
      </c>
      <c r="Z5529" t="s">
        <v>5070</v>
      </c>
    </row>
    <row r="5530" spans="1:26" x14ac:dyDescent="0.3">
      <c r="A5530" t="s">
        <v>778</v>
      </c>
      <c r="B5530" t="s">
        <v>5028</v>
      </c>
      <c r="C5530" t="s">
        <v>5030</v>
      </c>
      <c r="D5530" t="s">
        <v>5031</v>
      </c>
      <c r="E5530" t="s">
        <v>5036</v>
      </c>
      <c r="F5530" t="s">
        <v>5048</v>
      </c>
      <c r="G5530">
        <v>10.451499999999999</v>
      </c>
      <c r="H5530">
        <v>51.165700000000001</v>
      </c>
      <c r="I5530">
        <v>306282</v>
      </c>
      <c r="J5530">
        <v>2484867</v>
      </c>
      <c r="K5530">
        <v>248498</v>
      </c>
      <c r="L5530">
        <v>163024</v>
      </c>
      <c r="M5530">
        <v>85141</v>
      </c>
      <c r="N5530">
        <v>0.12325908781368319</v>
      </c>
      <c r="O5530">
        <v>2859824</v>
      </c>
      <c r="P5530">
        <v>2484867</v>
      </c>
      <c r="Q5530">
        <v>0</v>
      </c>
      <c r="R5530">
        <v>78645</v>
      </c>
      <c r="S5530">
        <v>2.75E-2</v>
      </c>
      <c r="T5530" t="s">
        <v>5052</v>
      </c>
      <c r="U5530">
        <v>45738</v>
      </c>
      <c r="V5530" t="s">
        <v>5088</v>
      </c>
      <c r="W5530" t="s">
        <v>5076</v>
      </c>
      <c r="X5530">
        <v>18</v>
      </c>
      <c r="Y5530" t="s">
        <v>5092</v>
      </c>
      <c r="Z5530" t="s">
        <v>5070</v>
      </c>
    </row>
    <row r="5531" spans="1:26" x14ac:dyDescent="0.3">
      <c r="A5531" t="s">
        <v>3283</v>
      </c>
      <c r="B5531" t="s">
        <v>5028</v>
      </c>
      <c r="C5531" t="s">
        <v>5029</v>
      </c>
      <c r="D5531" t="s">
        <v>5031</v>
      </c>
      <c r="E5531" t="s">
        <v>5040</v>
      </c>
      <c r="F5531" t="s">
        <v>5048</v>
      </c>
      <c r="G5531">
        <v>10.451499999999999</v>
      </c>
      <c r="H5531">
        <v>51.165700000000001</v>
      </c>
      <c r="I5531">
        <v>28395</v>
      </c>
      <c r="J5531">
        <v>326645</v>
      </c>
      <c r="K5531">
        <v>69928</v>
      </c>
      <c r="L5531">
        <v>21651</v>
      </c>
      <c r="M5531">
        <v>15574</v>
      </c>
      <c r="N5531">
        <v>8.6929634406317874E-2</v>
      </c>
      <c r="O5531">
        <v>412979</v>
      </c>
      <c r="P5531">
        <v>0</v>
      </c>
      <c r="Q5531">
        <v>211422</v>
      </c>
      <c r="R5531">
        <v>4955</v>
      </c>
      <c r="S5531">
        <v>1.2E-2</v>
      </c>
      <c r="T5531" t="s">
        <v>5067</v>
      </c>
      <c r="U5531">
        <v>45654</v>
      </c>
      <c r="V5531" t="s">
        <v>5088</v>
      </c>
      <c r="W5531" t="s">
        <v>5081</v>
      </c>
      <c r="X5531">
        <v>10</v>
      </c>
      <c r="Y5531" t="s">
        <v>5082</v>
      </c>
      <c r="Z5531" t="s">
        <v>5069</v>
      </c>
    </row>
    <row r="5532" spans="1:26" x14ac:dyDescent="0.3">
      <c r="A5532" t="s">
        <v>556</v>
      </c>
      <c r="B5532" t="s">
        <v>5028</v>
      </c>
      <c r="C5532" t="s">
        <v>5029</v>
      </c>
      <c r="D5532" t="s">
        <v>5031</v>
      </c>
      <c r="E5532" t="s">
        <v>5037</v>
      </c>
      <c r="F5532" t="s">
        <v>5043</v>
      </c>
      <c r="G5532">
        <v>-3.4359999999999999</v>
      </c>
      <c r="H5532">
        <v>55.378100000000003</v>
      </c>
      <c r="I5532">
        <v>351381</v>
      </c>
      <c r="J5532">
        <v>2594701</v>
      </c>
      <c r="K5532">
        <v>457532</v>
      </c>
      <c r="L5532">
        <v>125749</v>
      </c>
      <c r="M5532">
        <v>148720</v>
      </c>
      <c r="N5532">
        <v>0.1354229227543283</v>
      </c>
      <c r="O5532">
        <v>3283597</v>
      </c>
      <c r="P5532">
        <v>0</v>
      </c>
      <c r="Q5532">
        <v>0</v>
      </c>
      <c r="R5532">
        <v>91283</v>
      </c>
      <c r="S5532">
        <v>2.7799999999999998E-2</v>
      </c>
      <c r="T5532" t="s">
        <v>5051</v>
      </c>
      <c r="U5532">
        <v>45605</v>
      </c>
      <c r="V5532" t="s">
        <v>5088</v>
      </c>
      <c r="W5532" t="s">
        <v>5094</v>
      </c>
      <c r="X5532">
        <v>11</v>
      </c>
      <c r="Y5532" t="s">
        <v>5082</v>
      </c>
      <c r="Z5532" t="s">
        <v>5070</v>
      </c>
    </row>
    <row r="5533" spans="1:26" x14ac:dyDescent="0.3">
      <c r="A5533" t="s">
        <v>3311</v>
      </c>
      <c r="B5533" t="s">
        <v>5028</v>
      </c>
      <c r="C5533" t="s">
        <v>5029</v>
      </c>
      <c r="D5533" t="s">
        <v>5033</v>
      </c>
      <c r="E5533" t="s">
        <v>5037</v>
      </c>
      <c r="F5533" t="s">
        <v>5048</v>
      </c>
      <c r="G5533">
        <v>10.451499999999999</v>
      </c>
      <c r="H5533">
        <v>51.165700000000001</v>
      </c>
      <c r="I5533">
        <v>39908</v>
      </c>
      <c r="J5533">
        <v>180417</v>
      </c>
      <c r="K5533">
        <v>36503</v>
      </c>
      <c r="L5533">
        <v>9378</v>
      </c>
      <c r="M5533">
        <v>10706</v>
      </c>
      <c r="N5533">
        <v>0.22120091681331031</v>
      </c>
      <c r="O5533">
        <v>218992</v>
      </c>
      <c r="P5533">
        <v>0</v>
      </c>
      <c r="Q5533">
        <v>0</v>
      </c>
      <c r="R5533">
        <v>4883</v>
      </c>
      <c r="S5533">
        <v>2.23E-2</v>
      </c>
      <c r="T5533" t="s">
        <v>5056</v>
      </c>
      <c r="U5533">
        <v>45477</v>
      </c>
      <c r="V5533" t="s">
        <v>5075</v>
      </c>
      <c r="W5533" t="s">
        <v>5083</v>
      </c>
      <c r="X5533">
        <v>18</v>
      </c>
      <c r="Y5533" t="s">
        <v>5092</v>
      </c>
      <c r="Z5533" t="s">
        <v>5071</v>
      </c>
    </row>
    <row r="5534" spans="1:26" x14ac:dyDescent="0.3">
      <c r="A5534" t="s">
        <v>3986</v>
      </c>
      <c r="B5534" t="s">
        <v>5028</v>
      </c>
      <c r="C5534" t="s">
        <v>5029</v>
      </c>
      <c r="D5534" t="s">
        <v>5033</v>
      </c>
      <c r="E5534" t="s">
        <v>5039</v>
      </c>
      <c r="F5534" t="s">
        <v>5046</v>
      </c>
      <c r="G5534">
        <v>133.77510000000001</v>
      </c>
      <c r="H5534">
        <v>-25.2744</v>
      </c>
      <c r="I5534">
        <v>85572</v>
      </c>
      <c r="J5534">
        <v>369247</v>
      </c>
      <c r="K5534">
        <v>73190</v>
      </c>
      <c r="L5534">
        <v>24006</v>
      </c>
      <c r="M5534">
        <v>20132</v>
      </c>
      <c r="N5534">
        <v>0.23174922343646789</v>
      </c>
      <c r="O5534">
        <v>419502</v>
      </c>
      <c r="P5534">
        <v>0</v>
      </c>
      <c r="Q5534">
        <v>0</v>
      </c>
      <c r="R5534">
        <v>6460</v>
      </c>
      <c r="S5534">
        <v>1.54E-2</v>
      </c>
      <c r="T5534" t="s">
        <v>5066</v>
      </c>
      <c r="U5534">
        <v>45480</v>
      </c>
      <c r="V5534" t="s">
        <v>5080</v>
      </c>
      <c r="W5534" t="s">
        <v>5083</v>
      </c>
      <c r="X5534">
        <v>13</v>
      </c>
      <c r="Y5534" t="s">
        <v>5077</v>
      </c>
      <c r="Z5534" t="s">
        <v>5071</v>
      </c>
    </row>
    <row r="5535" spans="1:26" x14ac:dyDescent="0.3">
      <c r="A5535" t="s">
        <v>2963</v>
      </c>
      <c r="B5535" t="s">
        <v>5028</v>
      </c>
      <c r="C5535" t="s">
        <v>5030</v>
      </c>
      <c r="D5535" t="s">
        <v>5033</v>
      </c>
      <c r="E5535" t="s">
        <v>5036</v>
      </c>
      <c r="F5535" t="s">
        <v>5047</v>
      </c>
      <c r="G5535">
        <v>138.25290000000001</v>
      </c>
      <c r="H5535">
        <v>36.204799999999999</v>
      </c>
      <c r="I5535">
        <v>462438</v>
      </c>
      <c r="J5535">
        <v>2299834</v>
      </c>
      <c r="K5535">
        <v>568263</v>
      </c>
      <c r="L5535">
        <v>161512</v>
      </c>
      <c r="M5535">
        <v>125112</v>
      </c>
      <c r="N5535">
        <v>0.20107493404121721</v>
      </c>
      <c r="O5535">
        <v>2695238</v>
      </c>
      <c r="P5535">
        <v>2299834</v>
      </c>
      <c r="Q5535">
        <v>0</v>
      </c>
      <c r="R5535">
        <v>41237</v>
      </c>
      <c r="S5535">
        <v>1.5299999999999999E-2</v>
      </c>
      <c r="T5535" t="s">
        <v>5057</v>
      </c>
      <c r="U5535">
        <v>45304</v>
      </c>
      <c r="V5535" t="s">
        <v>5088</v>
      </c>
      <c r="W5535" t="s">
        <v>5084</v>
      </c>
      <c r="X5535">
        <v>15</v>
      </c>
      <c r="Y5535" t="s">
        <v>5077</v>
      </c>
      <c r="Z5535" t="s">
        <v>5071</v>
      </c>
    </row>
    <row r="5536" spans="1:26" x14ac:dyDescent="0.3">
      <c r="A5536" t="s">
        <v>231</v>
      </c>
      <c r="B5536" t="s">
        <v>5028</v>
      </c>
      <c r="C5536" t="s">
        <v>5030</v>
      </c>
      <c r="D5536" t="s">
        <v>5033</v>
      </c>
      <c r="E5536" t="s">
        <v>5039</v>
      </c>
      <c r="F5536" t="s">
        <v>5047</v>
      </c>
      <c r="G5536">
        <v>138.25290000000001</v>
      </c>
      <c r="H5536">
        <v>36.204799999999999</v>
      </c>
      <c r="I5536">
        <v>58136</v>
      </c>
      <c r="J5536">
        <v>233288</v>
      </c>
      <c r="K5536">
        <v>35055</v>
      </c>
      <c r="L5536">
        <v>15671</v>
      </c>
      <c r="M5536">
        <v>6165</v>
      </c>
      <c r="N5536">
        <v>0.24920281626378071</v>
      </c>
      <c r="O5536">
        <v>294781</v>
      </c>
      <c r="P5536">
        <v>0</v>
      </c>
      <c r="Q5536">
        <v>0</v>
      </c>
      <c r="R5536">
        <v>6190</v>
      </c>
      <c r="S5536">
        <v>2.1000000000000001E-2</v>
      </c>
      <c r="T5536" t="s">
        <v>5066</v>
      </c>
      <c r="U5536">
        <v>45431</v>
      </c>
      <c r="V5536" t="s">
        <v>5080</v>
      </c>
      <c r="W5536" t="s">
        <v>5087</v>
      </c>
      <c r="X5536">
        <v>16</v>
      </c>
      <c r="Y5536" t="s">
        <v>5077</v>
      </c>
      <c r="Z5536" t="s">
        <v>5071</v>
      </c>
    </row>
    <row r="5537" spans="1:26" x14ac:dyDescent="0.3">
      <c r="A5537" t="s">
        <v>2532</v>
      </c>
      <c r="B5537" t="s">
        <v>5028</v>
      </c>
      <c r="C5537" t="s">
        <v>5029</v>
      </c>
      <c r="D5537" t="s">
        <v>5032</v>
      </c>
      <c r="E5537" t="s">
        <v>5036</v>
      </c>
      <c r="F5537" t="s">
        <v>5044</v>
      </c>
      <c r="G5537">
        <v>78.962900000000005</v>
      </c>
      <c r="H5537">
        <v>20.593699999999998</v>
      </c>
      <c r="I5537">
        <v>156294</v>
      </c>
      <c r="J5537">
        <v>2411525</v>
      </c>
      <c r="K5537">
        <v>304640</v>
      </c>
      <c r="L5537">
        <v>102149</v>
      </c>
      <c r="M5537">
        <v>142159</v>
      </c>
      <c r="N5537">
        <v>6.4811321314316009E-2</v>
      </c>
      <c r="O5537">
        <v>2844226</v>
      </c>
      <c r="P5537">
        <v>2411525</v>
      </c>
      <c r="Q5537">
        <v>0</v>
      </c>
      <c r="R5537">
        <v>80207</v>
      </c>
      <c r="S5537">
        <v>2.8199999999999999E-2</v>
      </c>
      <c r="T5537" t="s">
        <v>5061</v>
      </c>
      <c r="U5537">
        <v>45321</v>
      </c>
      <c r="V5537" t="s">
        <v>5089</v>
      </c>
      <c r="W5537" t="s">
        <v>5084</v>
      </c>
      <c r="X5537">
        <v>19</v>
      </c>
      <c r="Y5537" t="s">
        <v>5092</v>
      </c>
      <c r="Z5537" t="s">
        <v>5069</v>
      </c>
    </row>
    <row r="5538" spans="1:26" x14ac:dyDescent="0.3">
      <c r="A5538" t="s">
        <v>1522</v>
      </c>
      <c r="B5538" t="s">
        <v>5028</v>
      </c>
      <c r="C5538" t="s">
        <v>5030</v>
      </c>
      <c r="D5538" t="s">
        <v>5031</v>
      </c>
      <c r="E5538" t="s">
        <v>5037</v>
      </c>
      <c r="F5538" t="s">
        <v>5043</v>
      </c>
      <c r="G5538">
        <v>-3.4359999999999999</v>
      </c>
      <c r="H5538">
        <v>55.378100000000003</v>
      </c>
      <c r="I5538">
        <v>588798</v>
      </c>
      <c r="J5538">
        <v>4145852</v>
      </c>
      <c r="K5538">
        <v>609461</v>
      </c>
      <c r="L5538">
        <v>185549</v>
      </c>
      <c r="M5538">
        <v>204540</v>
      </c>
      <c r="N5538">
        <v>0.14202107217224191</v>
      </c>
      <c r="O5538">
        <v>5282874</v>
      </c>
      <c r="P5538">
        <v>0</v>
      </c>
      <c r="Q5538">
        <v>0</v>
      </c>
      <c r="R5538">
        <v>74488</v>
      </c>
      <c r="S5538">
        <v>1.41E-2</v>
      </c>
      <c r="T5538" t="s">
        <v>5051</v>
      </c>
      <c r="U5538">
        <v>45322</v>
      </c>
      <c r="V5538" t="s">
        <v>5078</v>
      </c>
      <c r="W5538" t="s">
        <v>5084</v>
      </c>
      <c r="X5538">
        <v>11</v>
      </c>
      <c r="Y5538" t="s">
        <v>5082</v>
      </c>
      <c r="Z5538" t="s">
        <v>5070</v>
      </c>
    </row>
    <row r="5539" spans="1:26" x14ac:dyDescent="0.3">
      <c r="A5539" t="s">
        <v>3472</v>
      </c>
      <c r="B5539" t="s">
        <v>5028</v>
      </c>
      <c r="C5539" t="s">
        <v>5030</v>
      </c>
      <c r="D5539" t="s">
        <v>5032</v>
      </c>
      <c r="E5539" t="s">
        <v>5037</v>
      </c>
      <c r="F5539" t="s">
        <v>5045</v>
      </c>
      <c r="G5539">
        <v>-51.9253</v>
      </c>
      <c r="H5539">
        <v>-14.234999999999999</v>
      </c>
      <c r="I5539">
        <v>31827</v>
      </c>
      <c r="J5539">
        <v>494911</v>
      </c>
      <c r="K5539">
        <v>123360</v>
      </c>
      <c r="L5539">
        <v>31517</v>
      </c>
      <c r="M5539">
        <v>11261</v>
      </c>
      <c r="N5539">
        <v>6.4309256207016441E-2</v>
      </c>
      <c r="O5539">
        <v>556054</v>
      </c>
      <c r="P5539">
        <v>0</v>
      </c>
      <c r="Q5539">
        <v>0</v>
      </c>
      <c r="R5539">
        <v>7729</v>
      </c>
      <c r="S5539">
        <v>1.3899999999999999E-2</v>
      </c>
      <c r="T5539" t="s">
        <v>5059</v>
      </c>
      <c r="U5539">
        <v>45740</v>
      </c>
      <c r="V5539" t="s">
        <v>5085</v>
      </c>
      <c r="W5539" t="s">
        <v>5076</v>
      </c>
      <c r="X5539">
        <v>19</v>
      </c>
      <c r="Y5539" t="s">
        <v>5092</v>
      </c>
      <c r="Z5539" t="s">
        <v>5069</v>
      </c>
    </row>
    <row r="5540" spans="1:26" x14ac:dyDescent="0.3">
      <c r="A5540" t="s">
        <v>1718</v>
      </c>
      <c r="B5540" t="s">
        <v>5028</v>
      </c>
      <c r="C5540" t="s">
        <v>5030</v>
      </c>
      <c r="D5540" t="s">
        <v>5031</v>
      </c>
      <c r="E5540" t="s">
        <v>5036</v>
      </c>
      <c r="F5540" t="s">
        <v>5049</v>
      </c>
      <c r="G5540">
        <v>-106.3468</v>
      </c>
      <c r="H5540">
        <v>56.130400000000002</v>
      </c>
      <c r="I5540">
        <v>103002</v>
      </c>
      <c r="J5540">
        <v>1266666</v>
      </c>
      <c r="K5540">
        <v>305819</v>
      </c>
      <c r="L5540">
        <v>83695</v>
      </c>
      <c r="M5540">
        <v>29798</v>
      </c>
      <c r="N5540">
        <v>8.1317487913786762E-2</v>
      </c>
      <c r="O5540">
        <v>1607733</v>
      </c>
      <c r="P5540">
        <v>1266666</v>
      </c>
      <c r="Q5540">
        <v>0</v>
      </c>
      <c r="R5540">
        <v>45820</v>
      </c>
      <c r="S5540">
        <v>2.8500000000000001E-2</v>
      </c>
      <c r="T5540" t="s">
        <v>5052</v>
      </c>
      <c r="U5540">
        <v>45578</v>
      </c>
      <c r="V5540" t="s">
        <v>5080</v>
      </c>
      <c r="W5540" t="s">
        <v>5090</v>
      </c>
      <c r="X5540">
        <v>10</v>
      </c>
      <c r="Y5540" t="s">
        <v>5082</v>
      </c>
      <c r="Z5540" t="s">
        <v>5069</v>
      </c>
    </row>
    <row r="5541" spans="1:26" x14ac:dyDescent="0.3">
      <c r="A5541" t="s">
        <v>1005</v>
      </c>
      <c r="B5541" t="s">
        <v>5028</v>
      </c>
      <c r="C5541" t="s">
        <v>5030</v>
      </c>
      <c r="D5541" t="s">
        <v>5032</v>
      </c>
      <c r="E5541" t="s">
        <v>5036</v>
      </c>
      <c r="F5541" t="s">
        <v>5048</v>
      </c>
      <c r="G5541">
        <v>10.451499999999999</v>
      </c>
      <c r="H5541">
        <v>51.165700000000001</v>
      </c>
      <c r="I5541">
        <v>43751</v>
      </c>
      <c r="J5541">
        <v>715068</v>
      </c>
      <c r="K5541">
        <v>86464</v>
      </c>
      <c r="L5541">
        <v>41803</v>
      </c>
      <c r="M5541">
        <v>39127</v>
      </c>
      <c r="N5541">
        <v>6.1185152972182043E-2</v>
      </c>
      <c r="O5541">
        <v>869966</v>
      </c>
      <c r="P5541">
        <v>615436</v>
      </c>
      <c r="Q5541">
        <v>0</v>
      </c>
      <c r="R5541">
        <v>8873</v>
      </c>
      <c r="S5541">
        <v>1.0200000000000001E-2</v>
      </c>
      <c r="T5541" t="s">
        <v>5061</v>
      </c>
      <c r="U5541">
        <v>45427</v>
      </c>
      <c r="V5541" t="s">
        <v>5078</v>
      </c>
      <c r="W5541" t="s">
        <v>5087</v>
      </c>
      <c r="X5541">
        <v>17</v>
      </c>
      <c r="Y5541" t="s">
        <v>5077</v>
      </c>
      <c r="Z5541" t="s">
        <v>5069</v>
      </c>
    </row>
    <row r="5542" spans="1:26" x14ac:dyDescent="0.3">
      <c r="A5542" t="s">
        <v>4505</v>
      </c>
      <c r="B5542" t="s">
        <v>5028</v>
      </c>
      <c r="C5542" t="s">
        <v>5030</v>
      </c>
      <c r="D5542" t="s">
        <v>5033</v>
      </c>
      <c r="E5542" t="s">
        <v>5039</v>
      </c>
      <c r="F5542" t="s">
        <v>5049</v>
      </c>
      <c r="G5542">
        <v>-106.3468</v>
      </c>
      <c r="H5542">
        <v>56.130400000000002</v>
      </c>
      <c r="I5542">
        <v>471066</v>
      </c>
      <c r="J5542">
        <v>2249465</v>
      </c>
      <c r="K5542">
        <v>423080</v>
      </c>
      <c r="L5542">
        <v>101670</v>
      </c>
      <c r="M5542">
        <v>79317</v>
      </c>
      <c r="N5542">
        <v>0.20941276231019451</v>
      </c>
      <c r="O5542">
        <v>2553521</v>
      </c>
      <c r="P5542">
        <v>0</v>
      </c>
      <c r="Q5542">
        <v>0</v>
      </c>
      <c r="R5542">
        <v>67412</v>
      </c>
      <c r="S5542">
        <v>2.64E-2</v>
      </c>
      <c r="T5542" t="s">
        <v>5066</v>
      </c>
      <c r="U5542">
        <v>45308</v>
      </c>
      <c r="V5542" t="s">
        <v>5078</v>
      </c>
      <c r="W5542" t="s">
        <v>5084</v>
      </c>
      <c r="X5542">
        <v>10</v>
      </c>
      <c r="Y5542" t="s">
        <v>5082</v>
      </c>
      <c r="Z5542" t="s">
        <v>5071</v>
      </c>
    </row>
    <row r="5543" spans="1:26" x14ac:dyDescent="0.3">
      <c r="A5543" t="s">
        <v>4618</v>
      </c>
      <c r="B5543" t="s">
        <v>5028</v>
      </c>
      <c r="C5543" t="s">
        <v>5029</v>
      </c>
      <c r="D5543" t="s">
        <v>5031</v>
      </c>
      <c r="E5543" t="s">
        <v>5037</v>
      </c>
      <c r="F5543" t="s">
        <v>5043</v>
      </c>
      <c r="G5543">
        <v>-3.4359999999999999</v>
      </c>
      <c r="H5543">
        <v>55.378100000000003</v>
      </c>
      <c r="I5543">
        <v>90460</v>
      </c>
      <c r="J5543">
        <v>871154</v>
      </c>
      <c r="K5543">
        <v>183149</v>
      </c>
      <c r="L5543">
        <v>69047</v>
      </c>
      <c r="M5543">
        <v>27710</v>
      </c>
      <c r="N5543">
        <v>0.1038398158052041</v>
      </c>
      <c r="O5543">
        <v>1070600</v>
      </c>
      <c r="P5543">
        <v>0</v>
      </c>
      <c r="Q5543">
        <v>0</v>
      </c>
      <c r="R5543">
        <v>22375</v>
      </c>
      <c r="S5543">
        <v>2.0899999999999998E-2</v>
      </c>
      <c r="T5543" t="s">
        <v>5051</v>
      </c>
      <c r="U5543">
        <v>45623</v>
      </c>
      <c r="V5543" t="s">
        <v>5078</v>
      </c>
      <c r="W5543" t="s">
        <v>5094</v>
      </c>
      <c r="X5543">
        <v>17</v>
      </c>
      <c r="Y5543" t="s">
        <v>5077</v>
      </c>
      <c r="Z5543" t="s">
        <v>5070</v>
      </c>
    </row>
    <row r="5544" spans="1:26" x14ac:dyDescent="0.3">
      <c r="A5544" t="s">
        <v>3692</v>
      </c>
      <c r="B5544" t="s">
        <v>5028</v>
      </c>
      <c r="C5544" t="s">
        <v>5029</v>
      </c>
      <c r="D5544" t="s">
        <v>5033</v>
      </c>
      <c r="E5544" t="s">
        <v>5039</v>
      </c>
      <c r="F5544" t="s">
        <v>5043</v>
      </c>
      <c r="G5544">
        <v>-3.4359999999999999</v>
      </c>
      <c r="H5544">
        <v>55.378100000000003</v>
      </c>
      <c r="I5544">
        <v>327023</v>
      </c>
      <c r="J5544">
        <v>2173261</v>
      </c>
      <c r="K5544">
        <v>332747</v>
      </c>
      <c r="L5544">
        <v>115641</v>
      </c>
      <c r="M5544">
        <v>71985</v>
      </c>
      <c r="N5544">
        <v>0.1504759914461796</v>
      </c>
      <c r="O5544">
        <v>2566501</v>
      </c>
      <c r="P5544">
        <v>0</v>
      </c>
      <c r="Q5544">
        <v>0</v>
      </c>
      <c r="R5544">
        <v>66985</v>
      </c>
      <c r="S5544">
        <v>2.6100000000000002E-2</v>
      </c>
      <c r="T5544" t="s">
        <v>5066</v>
      </c>
      <c r="U5544">
        <v>45351</v>
      </c>
      <c r="V5544" t="s">
        <v>5075</v>
      </c>
      <c r="W5544" t="s">
        <v>5086</v>
      </c>
      <c r="X5544">
        <v>16</v>
      </c>
      <c r="Y5544" t="s">
        <v>5077</v>
      </c>
      <c r="Z5544" t="s">
        <v>5070</v>
      </c>
    </row>
    <row r="5545" spans="1:26" x14ac:dyDescent="0.3">
      <c r="A5545" t="s">
        <v>2307</v>
      </c>
      <c r="B5545" t="s">
        <v>5028</v>
      </c>
      <c r="C5545" t="s">
        <v>5029</v>
      </c>
      <c r="D5545" t="s">
        <v>5031</v>
      </c>
      <c r="E5545" t="s">
        <v>5039</v>
      </c>
      <c r="F5545" t="s">
        <v>5046</v>
      </c>
      <c r="G5545">
        <v>133.77510000000001</v>
      </c>
      <c r="H5545">
        <v>-25.2744</v>
      </c>
      <c r="I5545">
        <v>275814</v>
      </c>
      <c r="J5545">
        <v>2987005</v>
      </c>
      <c r="K5545">
        <v>623442</v>
      </c>
      <c r="L5545">
        <v>98500</v>
      </c>
      <c r="M5545">
        <v>129218</v>
      </c>
      <c r="N5545">
        <v>9.2338173868834611E-2</v>
      </c>
      <c r="O5545">
        <v>3363480</v>
      </c>
      <c r="P5545">
        <v>0</v>
      </c>
      <c r="Q5545">
        <v>0</v>
      </c>
      <c r="R5545">
        <v>100231</v>
      </c>
      <c r="S5545">
        <v>2.98E-2</v>
      </c>
      <c r="T5545" t="s">
        <v>5067</v>
      </c>
      <c r="U5545">
        <v>45569</v>
      </c>
      <c r="V5545" t="s">
        <v>5091</v>
      </c>
      <c r="W5545" t="s">
        <v>5090</v>
      </c>
      <c r="X5545">
        <v>15</v>
      </c>
      <c r="Y5545" t="s">
        <v>5077</v>
      </c>
      <c r="Z5545" t="s">
        <v>5069</v>
      </c>
    </row>
    <row r="5546" spans="1:26" x14ac:dyDescent="0.3">
      <c r="A5546" t="s">
        <v>4678</v>
      </c>
      <c r="B5546" t="s">
        <v>5028</v>
      </c>
      <c r="C5546" t="s">
        <v>5030</v>
      </c>
      <c r="D5546" t="s">
        <v>5033</v>
      </c>
      <c r="E5546" t="s">
        <v>5039</v>
      </c>
      <c r="F5546" t="s">
        <v>5050</v>
      </c>
      <c r="G5546">
        <v>-95.712900000000005</v>
      </c>
      <c r="H5546">
        <v>37.090200000000003</v>
      </c>
      <c r="I5546">
        <v>65864</v>
      </c>
      <c r="J5546">
        <v>337409</v>
      </c>
      <c r="K5546">
        <v>59229</v>
      </c>
      <c r="L5546">
        <v>14776</v>
      </c>
      <c r="M5546">
        <v>9357</v>
      </c>
      <c r="N5546">
        <v>0.1952072800264161</v>
      </c>
      <c r="O5546">
        <v>418017</v>
      </c>
      <c r="P5546">
        <v>0</v>
      </c>
      <c r="Q5546">
        <v>0</v>
      </c>
      <c r="R5546">
        <v>10366</v>
      </c>
      <c r="S5546">
        <v>2.4799999999999999E-2</v>
      </c>
      <c r="T5546" t="s">
        <v>5066</v>
      </c>
      <c r="U5546">
        <v>45361</v>
      </c>
      <c r="V5546" t="s">
        <v>5080</v>
      </c>
      <c r="W5546" t="s">
        <v>5076</v>
      </c>
      <c r="X5546">
        <v>12</v>
      </c>
      <c r="Y5546" t="s">
        <v>5077</v>
      </c>
      <c r="Z5546" t="s">
        <v>5070</v>
      </c>
    </row>
    <row r="5547" spans="1:26" x14ac:dyDescent="0.3">
      <c r="A5547" t="s">
        <v>3904</v>
      </c>
      <c r="B5547" t="s">
        <v>5028</v>
      </c>
      <c r="C5547" t="s">
        <v>5029</v>
      </c>
      <c r="D5547" t="s">
        <v>5033</v>
      </c>
      <c r="E5547" t="s">
        <v>5039</v>
      </c>
      <c r="F5547" t="s">
        <v>5047</v>
      </c>
      <c r="G5547">
        <v>138.25290000000001</v>
      </c>
      <c r="H5547">
        <v>36.204799999999999</v>
      </c>
      <c r="I5547">
        <v>28312</v>
      </c>
      <c r="J5547">
        <v>146003</v>
      </c>
      <c r="K5547">
        <v>31651</v>
      </c>
      <c r="L5547">
        <v>6565</v>
      </c>
      <c r="M5547">
        <v>4152</v>
      </c>
      <c r="N5547">
        <v>0.19391936699528359</v>
      </c>
      <c r="O5547">
        <v>176905</v>
      </c>
      <c r="P5547">
        <v>0</v>
      </c>
      <c r="Q5547">
        <v>0</v>
      </c>
      <c r="R5547">
        <v>2742</v>
      </c>
      <c r="S5547">
        <v>1.55E-2</v>
      </c>
      <c r="T5547" t="s">
        <v>5066</v>
      </c>
      <c r="U5547">
        <v>45426</v>
      </c>
      <c r="V5547" t="s">
        <v>5089</v>
      </c>
      <c r="W5547" t="s">
        <v>5087</v>
      </c>
      <c r="X5547">
        <v>14</v>
      </c>
      <c r="Y5547" t="s">
        <v>5077</v>
      </c>
      <c r="Z5547" t="s">
        <v>5070</v>
      </c>
    </row>
    <row r="5548" spans="1:26" x14ac:dyDescent="0.3">
      <c r="A5548" t="s">
        <v>198</v>
      </c>
      <c r="B5548" t="s">
        <v>5028</v>
      </c>
      <c r="C5548" t="s">
        <v>5030</v>
      </c>
      <c r="D5548" t="s">
        <v>5033</v>
      </c>
      <c r="E5548" t="s">
        <v>5039</v>
      </c>
      <c r="F5548" t="s">
        <v>5049</v>
      </c>
      <c r="G5548">
        <v>-106.3468</v>
      </c>
      <c r="H5548">
        <v>56.130400000000002</v>
      </c>
      <c r="I5548">
        <v>58163</v>
      </c>
      <c r="J5548">
        <v>240394</v>
      </c>
      <c r="K5548">
        <v>50297</v>
      </c>
      <c r="L5548">
        <v>13167</v>
      </c>
      <c r="M5548">
        <v>11427</v>
      </c>
      <c r="N5548">
        <v>0.24194872557679559</v>
      </c>
      <c r="O5548">
        <v>285339</v>
      </c>
      <c r="P5548">
        <v>0</v>
      </c>
      <c r="Q5548">
        <v>0</v>
      </c>
      <c r="R5548">
        <v>3909</v>
      </c>
      <c r="S5548">
        <v>1.37E-2</v>
      </c>
      <c r="T5548" t="s">
        <v>5066</v>
      </c>
      <c r="U5548">
        <v>45365</v>
      </c>
      <c r="V5548" t="s">
        <v>5075</v>
      </c>
      <c r="W5548" t="s">
        <v>5076</v>
      </c>
      <c r="X5548">
        <v>16</v>
      </c>
      <c r="Y5548" t="s">
        <v>5077</v>
      </c>
      <c r="Z5548" t="s">
        <v>5071</v>
      </c>
    </row>
    <row r="5549" spans="1:26" x14ac:dyDescent="0.3">
      <c r="A5549" t="s">
        <v>4988</v>
      </c>
      <c r="B5549" t="s">
        <v>5028</v>
      </c>
      <c r="C5549" t="s">
        <v>5029</v>
      </c>
      <c r="D5549" t="s">
        <v>5033</v>
      </c>
      <c r="E5549" t="s">
        <v>5036</v>
      </c>
      <c r="F5549" t="s">
        <v>5043</v>
      </c>
      <c r="G5549">
        <v>-3.4359999999999999</v>
      </c>
      <c r="H5549">
        <v>55.378100000000003</v>
      </c>
      <c r="I5549">
        <v>54749</v>
      </c>
      <c r="J5549">
        <v>223417</v>
      </c>
      <c r="K5549">
        <v>52043</v>
      </c>
      <c r="L5549">
        <v>9735</v>
      </c>
      <c r="M5549">
        <v>4816</v>
      </c>
      <c r="N5549">
        <v>0.24505420701150801</v>
      </c>
      <c r="O5549">
        <v>283640</v>
      </c>
      <c r="P5549">
        <v>207902</v>
      </c>
      <c r="Q5549">
        <v>0</v>
      </c>
      <c r="R5549">
        <v>5559</v>
      </c>
      <c r="S5549">
        <v>1.9599999999999999E-2</v>
      </c>
      <c r="T5549" t="s">
        <v>5057</v>
      </c>
      <c r="U5549">
        <v>45322</v>
      </c>
      <c r="V5549" t="s">
        <v>5078</v>
      </c>
      <c r="W5549" t="s">
        <v>5084</v>
      </c>
      <c r="X5549">
        <v>17</v>
      </c>
      <c r="Y5549" t="s">
        <v>5077</v>
      </c>
      <c r="Z5549" t="s">
        <v>5071</v>
      </c>
    </row>
    <row r="5550" spans="1:26" x14ac:dyDescent="0.3">
      <c r="A5550" t="s">
        <v>386</v>
      </c>
      <c r="B5550" t="s">
        <v>5028</v>
      </c>
      <c r="C5550" t="s">
        <v>5030</v>
      </c>
      <c r="D5550" t="s">
        <v>5032</v>
      </c>
      <c r="E5550" t="s">
        <v>5039</v>
      </c>
      <c r="F5550" t="s">
        <v>5044</v>
      </c>
      <c r="G5550">
        <v>78.962900000000005</v>
      </c>
      <c r="H5550">
        <v>20.593699999999998</v>
      </c>
      <c r="I5550">
        <v>14435</v>
      </c>
      <c r="J5550">
        <v>181819</v>
      </c>
      <c r="K5550">
        <v>27654</v>
      </c>
      <c r="L5550">
        <v>13634</v>
      </c>
      <c r="M5550">
        <v>3795</v>
      </c>
      <c r="N5550">
        <v>7.9395461140900264E-2</v>
      </c>
      <c r="O5550">
        <v>224138</v>
      </c>
      <c r="P5550">
        <v>0</v>
      </c>
      <c r="Q5550">
        <v>0</v>
      </c>
      <c r="R5550">
        <v>5693</v>
      </c>
      <c r="S5550">
        <v>2.5399999999999999E-2</v>
      </c>
      <c r="T5550" t="s">
        <v>5053</v>
      </c>
      <c r="U5550">
        <v>45367</v>
      </c>
      <c r="V5550" t="s">
        <v>5088</v>
      </c>
      <c r="W5550" t="s">
        <v>5076</v>
      </c>
      <c r="X5550">
        <v>15</v>
      </c>
      <c r="Y5550" t="s">
        <v>5077</v>
      </c>
      <c r="Z5550" t="s">
        <v>5069</v>
      </c>
    </row>
    <row r="5551" spans="1:26" x14ac:dyDescent="0.3">
      <c r="A5551" t="s">
        <v>2544</v>
      </c>
      <c r="B5551" t="s">
        <v>5028</v>
      </c>
      <c r="C5551" t="s">
        <v>5030</v>
      </c>
      <c r="D5551" t="s">
        <v>5031</v>
      </c>
      <c r="E5551" t="s">
        <v>5039</v>
      </c>
      <c r="F5551" t="s">
        <v>5050</v>
      </c>
      <c r="G5551">
        <v>-95.712900000000005</v>
      </c>
      <c r="H5551">
        <v>37.090200000000003</v>
      </c>
      <c r="I5551">
        <v>214606</v>
      </c>
      <c r="J5551">
        <v>2218744</v>
      </c>
      <c r="K5551">
        <v>289976</v>
      </c>
      <c r="L5551">
        <v>142314</v>
      </c>
      <c r="M5551">
        <v>112215</v>
      </c>
      <c r="N5551">
        <v>9.6724311114536762E-2</v>
      </c>
      <c r="O5551">
        <v>2813305</v>
      </c>
      <c r="P5551">
        <v>0</v>
      </c>
      <c r="Q5551">
        <v>0</v>
      </c>
      <c r="R5551">
        <v>69488</v>
      </c>
      <c r="S5551">
        <v>2.47E-2</v>
      </c>
      <c r="T5551" t="s">
        <v>5067</v>
      </c>
      <c r="U5551">
        <v>45482</v>
      </c>
      <c r="V5551" t="s">
        <v>5089</v>
      </c>
      <c r="W5551" t="s">
        <v>5083</v>
      </c>
      <c r="X5551">
        <v>11</v>
      </c>
      <c r="Y5551" t="s">
        <v>5082</v>
      </c>
      <c r="Z5551" t="s">
        <v>5069</v>
      </c>
    </row>
    <row r="5552" spans="1:26" x14ac:dyDescent="0.3">
      <c r="A5552" t="s">
        <v>4989</v>
      </c>
      <c r="B5552" t="s">
        <v>5026</v>
      </c>
      <c r="C5552" t="s">
        <v>5029</v>
      </c>
      <c r="D5552" t="s">
        <v>5035</v>
      </c>
      <c r="E5552" t="s">
        <v>5042</v>
      </c>
      <c r="F5552" t="s">
        <v>5046</v>
      </c>
      <c r="G5552">
        <v>133.77510000000001</v>
      </c>
      <c r="H5552">
        <v>-25.2744</v>
      </c>
      <c r="I5552">
        <v>58466</v>
      </c>
      <c r="J5552">
        <v>406288</v>
      </c>
      <c r="K5552">
        <v>86388</v>
      </c>
      <c r="L5552">
        <v>21274</v>
      </c>
      <c r="M5552">
        <v>18427</v>
      </c>
      <c r="N5552">
        <v>0.1439037998576623</v>
      </c>
      <c r="O5552">
        <v>483687</v>
      </c>
      <c r="P5552">
        <v>0</v>
      </c>
      <c r="Q5552">
        <v>0</v>
      </c>
      <c r="T5552" t="s">
        <v>5058</v>
      </c>
      <c r="U5552">
        <v>45725</v>
      </c>
      <c r="V5552" t="s">
        <v>5080</v>
      </c>
      <c r="W5552" t="s">
        <v>5076</v>
      </c>
      <c r="X5552">
        <v>15</v>
      </c>
      <c r="Y5552" t="s">
        <v>5077</v>
      </c>
      <c r="Z5552" t="s">
        <v>5070</v>
      </c>
    </row>
    <row r="5553" spans="1:26" x14ac:dyDescent="0.3">
      <c r="A5553" t="s">
        <v>4990</v>
      </c>
      <c r="B5553" t="s">
        <v>5025</v>
      </c>
      <c r="C5553" t="s">
        <v>5029</v>
      </c>
      <c r="D5553" t="s">
        <v>5035</v>
      </c>
      <c r="E5553" t="s">
        <v>5037</v>
      </c>
      <c r="F5553" t="s">
        <v>5048</v>
      </c>
      <c r="G5553">
        <v>10.451499999999999</v>
      </c>
      <c r="H5553">
        <v>51.165700000000001</v>
      </c>
      <c r="I5553">
        <v>17815</v>
      </c>
      <c r="J5553">
        <v>107112</v>
      </c>
      <c r="K5553">
        <v>26066</v>
      </c>
      <c r="L5553">
        <v>5422</v>
      </c>
      <c r="M5553">
        <v>5658</v>
      </c>
      <c r="N5553">
        <v>0.16632248418136911</v>
      </c>
      <c r="O5553">
        <v>129461</v>
      </c>
      <c r="P5553">
        <v>0</v>
      </c>
      <c r="Q5553">
        <v>0</v>
      </c>
      <c r="T5553" t="s">
        <v>5058</v>
      </c>
      <c r="U5553">
        <v>45645</v>
      </c>
      <c r="V5553" t="s">
        <v>5075</v>
      </c>
      <c r="W5553" t="s">
        <v>5081</v>
      </c>
      <c r="X5553">
        <v>11</v>
      </c>
      <c r="Y5553" t="s">
        <v>5082</v>
      </c>
      <c r="Z5553" t="s">
        <v>5070</v>
      </c>
    </row>
    <row r="5554" spans="1:26" x14ac:dyDescent="0.3">
      <c r="A5554" t="s">
        <v>4991</v>
      </c>
      <c r="B5554" t="s">
        <v>5026</v>
      </c>
      <c r="C5554" t="s">
        <v>5029</v>
      </c>
      <c r="D5554" t="s">
        <v>5031</v>
      </c>
      <c r="E5554" t="s">
        <v>5042</v>
      </c>
      <c r="F5554" t="s">
        <v>5050</v>
      </c>
      <c r="G5554">
        <v>-95.712900000000005</v>
      </c>
      <c r="H5554">
        <v>37.090200000000003</v>
      </c>
      <c r="I5554">
        <v>113384</v>
      </c>
      <c r="J5554">
        <v>724566</v>
      </c>
      <c r="K5554">
        <v>117211</v>
      </c>
      <c r="L5554">
        <v>38902</v>
      </c>
      <c r="M5554">
        <v>26505</v>
      </c>
      <c r="N5554">
        <v>0.1564864711288379</v>
      </c>
      <c r="O5554">
        <v>919063</v>
      </c>
      <c r="P5554">
        <v>0</v>
      </c>
      <c r="Q5554">
        <v>0</v>
      </c>
      <c r="R5554">
        <v>21414</v>
      </c>
      <c r="S5554">
        <v>2.3300000000000001E-2</v>
      </c>
      <c r="T5554" t="s">
        <v>5056</v>
      </c>
      <c r="U5554">
        <v>45702</v>
      </c>
      <c r="V5554" t="s">
        <v>5091</v>
      </c>
      <c r="W5554" t="s">
        <v>5086</v>
      </c>
      <c r="X5554">
        <v>12</v>
      </c>
      <c r="Y5554" t="s">
        <v>5077</v>
      </c>
      <c r="Z5554" t="s">
        <v>5070</v>
      </c>
    </row>
    <row r="5555" spans="1:26" x14ac:dyDescent="0.3">
      <c r="A5555" t="s">
        <v>4976</v>
      </c>
      <c r="B5555" t="s">
        <v>5024</v>
      </c>
      <c r="C5555" t="s">
        <v>5029</v>
      </c>
      <c r="D5555" t="s">
        <v>5031</v>
      </c>
      <c r="E5555" t="s">
        <v>5038</v>
      </c>
      <c r="F5555" t="s">
        <v>5050</v>
      </c>
      <c r="G5555">
        <v>-95.712900000000005</v>
      </c>
      <c r="H5555">
        <v>37.090200000000003</v>
      </c>
      <c r="I5555">
        <v>20287</v>
      </c>
      <c r="J5555">
        <v>175850</v>
      </c>
      <c r="K5555">
        <v>30107</v>
      </c>
      <c r="L5555">
        <v>6242</v>
      </c>
      <c r="M5555">
        <v>7454</v>
      </c>
      <c r="N5555">
        <v>0.1153673960401979</v>
      </c>
      <c r="O5555">
        <v>202119</v>
      </c>
      <c r="P5555">
        <v>0</v>
      </c>
      <c r="Q5555">
        <v>0</v>
      </c>
      <c r="T5555" t="s">
        <v>5051</v>
      </c>
      <c r="U5555">
        <v>45382</v>
      </c>
      <c r="V5555" t="s">
        <v>5080</v>
      </c>
      <c r="W5555" t="s">
        <v>5076</v>
      </c>
      <c r="X5555">
        <v>15</v>
      </c>
      <c r="Y5555" t="s">
        <v>5077</v>
      </c>
      <c r="Z5555" t="s">
        <v>5070</v>
      </c>
    </row>
    <row r="5556" spans="1:26" x14ac:dyDescent="0.3">
      <c r="A5556" t="s">
        <v>4992</v>
      </c>
      <c r="B5556" t="s">
        <v>5026</v>
      </c>
      <c r="C5556" t="s">
        <v>5029</v>
      </c>
      <c r="D5556" t="s">
        <v>5033</v>
      </c>
      <c r="E5556" t="s">
        <v>5042</v>
      </c>
      <c r="F5556" t="s">
        <v>5049</v>
      </c>
      <c r="G5556">
        <v>-106.3468</v>
      </c>
      <c r="H5556">
        <v>56.130400000000002</v>
      </c>
      <c r="I5556">
        <v>28313</v>
      </c>
      <c r="J5556">
        <v>168468</v>
      </c>
      <c r="K5556">
        <v>33875</v>
      </c>
      <c r="L5556">
        <v>5418</v>
      </c>
      <c r="M5556">
        <v>9015</v>
      </c>
      <c r="N5556">
        <v>0.16806370628436429</v>
      </c>
      <c r="O5556">
        <v>191030</v>
      </c>
      <c r="P5556">
        <v>0</v>
      </c>
      <c r="Q5556">
        <v>0</v>
      </c>
      <c r="T5556" t="s">
        <v>5056</v>
      </c>
      <c r="U5556">
        <v>45433</v>
      </c>
      <c r="V5556" t="s">
        <v>5089</v>
      </c>
      <c r="W5556" t="s">
        <v>5087</v>
      </c>
      <c r="X5556">
        <v>12</v>
      </c>
      <c r="Y5556" t="s">
        <v>5077</v>
      </c>
      <c r="Z5556" t="s">
        <v>5070</v>
      </c>
    </row>
    <row r="5557" spans="1:26" x14ac:dyDescent="0.3">
      <c r="A5557" t="s">
        <v>4993</v>
      </c>
      <c r="B5557" t="s">
        <v>5027</v>
      </c>
      <c r="C5557" t="s">
        <v>5029</v>
      </c>
      <c r="D5557" t="s">
        <v>5031</v>
      </c>
      <c r="E5557" t="s">
        <v>5039</v>
      </c>
      <c r="F5557" t="s">
        <v>5047</v>
      </c>
      <c r="G5557">
        <v>138.25290000000001</v>
      </c>
      <c r="H5557">
        <v>36.204799999999999</v>
      </c>
      <c r="I5557">
        <v>303456</v>
      </c>
      <c r="J5557">
        <v>3266233</v>
      </c>
      <c r="K5557">
        <v>751734</v>
      </c>
      <c r="L5557">
        <v>257322</v>
      </c>
      <c r="M5557">
        <v>189748</v>
      </c>
      <c r="N5557">
        <v>9.2907197177017564E-2</v>
      </c>
      <c r="O5557">
        <v>3805375</v>
      </c>
      <c r="P5557">
        <v>0</v>
      </c>
      <c r="Q5557">
        <v>0</v>
      </c>
      <c r="T5557" t="s">
        <v>5052</v>
      </c>
      <c r="U5557">
        <v>45769</v>
      </c>
      <c r="V5557" t="s">
        <v>5089</v>
      </c>
      <c r="W5557" t="s">
        <v>5079</v>
      </c>
      <c r="X5557">
        <v>10</v>
      </c>
      <c r="Y5557" t="s">
        <v>5082</v>
      </c>
      <c r="Z5557" t="s">
        <v>5069</v>
      </c>
    </row>
    <row r="5558" spans="1:26" x14ac:dyDescent="0.3">
      <c r="A5558" t="s">
        <v>4994</v>
      </c>
      <c r="B5558" t="s">
        <v>5026</v>
      </c>
      <c r="C5558" t="s">
        <v>5029</v>
      </c>
      <c r="D5558" t="s">
        <v>5033</v>
      </c>
      <c r="E5558" t="s">
        <v>5042</v>
      </c>
      <c r="F5558" t="s">
        <v>5047</v>
      </c>
      <c r="G5558">
        <v>138.25290000000001</v>
      </c>
      <c r="H5558">
        <v>36.204799999999999</v>
      </c>
      <c r="I5558">
        <v>656048</v>
      </c>
      <c r="J5558">
        <v>3819644</v>
      </c>
      <c r="K5558">
        <v>892060</v>
      </c>
      <c r="L5558">
        <v>187916</v>
      </c>
      <c r="M5558">
        <v>188967</v>
      </c>
      <c r="N5558">
        <v>0.17175657506626221</v>
      </c>
      <c r="O5558">
        <v>4565194</v>
      </c>
      <c r="P5558">
        <v>0</v>
      </c>
      <c r="Q5558">
        <v>0</v>
      </c>
      <c r="T5558" t="s">
        <v>5057</v>
      </c>
      <c r="U5558">
        <v>45439</v>
      </c>
      <c r="V5558" t="s">
        <v>5085</v>
      </c>
      <c r="W5558" t="s">
        <v>5087</v>
      </c>
      <c r="X5558">
        <v>15</v>
      </c>
      <c r="Y5558" t="s">
        <v>5077</v>
      </c>
      <c r="Z5558" t="s">
        <v>5070</v>
      </c>
    </row>
    <row r="5559" spans="1:26" x14ac:dyDescent="0.3">
      <c r="A5559" t="s">
        <v>4995</v>
      </c>
      <c r="B5559" t="s">
        <v>5024</v>
      </c>
      <c r="C5559" t="s">
        <v>5029</v>
      </c>
      <c r="D5559" t="s">
        <v>5031</v>
      </c>
      <c r="E5559" t="s">
        <v>5038</v>
      </c>
      <c r="F5559" t="s">
        <v>5049</v>
      </c>
      <c r="G5559">
        <v>-106.3468</v>
      </c>
      <c r="H5559">
        <v>56.130400000000002</v>
      </c>
      <c r="I5559">
        <v>306171</v>
      </c>
      <c r="J5559">
        <v>2732280</v>
      </c>
      <c r="K5559">
        <v>314311</v>
      </c>
      <c r="L5559">
        <v>180024</v>
      </c>
      <c r="M5559">
        <v>128943</v>
      </c>
      <c r="N5559">
        <v>0.11205717309066771</v>
      </c>
      <c r="O5559">
        <v>3459570</v>
      </c>
      <c r="P5559">
        <v>0</v>
      </c>
      <c r="Q5559">
        <v>0</v>
      </c>
      <c r="T5559" t="s">
        <v>5052</v>
      </c>
      <c r="U5559">
        <v>45329</v>
      </c>
      <c r="V5559" t="s">
        <v>5078</v>
      </c>
      <c r="W5559" t="s">
        <v>5086</v>
      </c>
      <c r="X5559">
        <v>8</v>
      </c>
      <c r="Y5559" t="s">
        <v>5082</v>
      </c>
      <c r="Z5559" t="s">
        <v>5070</v>
      </c>
    </row>
    <row r="5560" spans="1:26" x14ac:dyDescent="0.3">
      <c r="A5560" t="s">
        <v>4996</v>
      </c>
      <c r="B5560" t="s">
        <v>5023</v>
      </c>
      <c r="C5560" t="s">
        <v>5029</v>
      </c>
      <c r="D5560" t="s">
        <v>5031</v>
      </c>
      <c r="E5560" t="s">
        <v>5036</v>
      </c>
      <c r="F5560" t="s">
        <v>5050</v>
      </c>
      <c r="G5560">
        <v>-95.712900000000005</v>
      </c>
      <c r="H5560">
        <v>37.090200000000003</v>
      </c>
      <c r="I5560">
        <v>412951</v>
      </c>
      <c r="J5560">
        <v>3074741</v>
      </c>
      <c r="K5560">
        <v>493073</v>
      </c>
      <c r="L5560">
        <v>164792</v>
      </c>
      <c r="M5560">
        <v>149644</v>
      </c>
      <c r="N5560">
        <v>0.13430442533261189</v>
      </c>
      <c r="O5560">
        <v>3921097</v>
      </c>
      <c r="P5560">
        <v>3074741</v>
      </c>
      <c r="Q5560">
        <v>0</v>
      </c>
      <c r="R5560">
        <v>81950</v>
      </c>
      <c r="S5560">
        <v>2.0899999999999998E-2</v>
      </c>
      <c r="T5560" t="s">
        <v>5052</v>
      </c>
      <c r="U5560">
        <v>45645</v>
      </c>
      <c r="V5560" t="s">
        <v>5075</v>
      </c>
      <c r="W5560" t="s">
        <v>5081</v>
      </c>
      <c r="X5560">
        <v>11</v>
      </c>
      <c r="Y5560" t="s">
        <v>5082</v>
      </c>
      <c r="Z5560" t="s">
        <v>5070</v>
      </c>
    </row>
    <row r="5561" spans="1:26" x14ac:dyDescent="0.3">
      <c r="A5561" t="s">
        <v>4997</v>
      </c>
      <c r="B5561" t="s">
        <v>5025</v>
      </c>
      <c r="C5561" t="s">
        <v>5029</v>
      </c>
      <c r="D5561" t="s">
        <v>5031</v>
      </c>
      <c r="E5561" t="s">
        <v>5037</v>
      </c>
      <c r="F5561" t="s">
        <v>5046</v>
      </c>
      <c r="G5561">
        <v>133.77510000000001</v>
      </c>
      <c r="H5561">
        <v>-25.2744</v>
      </c>
      <c r="I5561">
        <v>45903</v>
      </c>
      <c r="J5561">
        <v>413673</v>
      </c>
      <c r="K5561">
        <v>74922</v>
      </c>
      <c r="L5561">
        <v>26419</v>
      </c>
      <c r="M5561">
        <v>19899</v>
      </c>
      <c r="N5561">
        <v>0.1109654008883648</v>
      </c>
      <c r="O5561">
        <v>534132</v>
      </c>
      <c r="P5561">
        <v>0</v>
      </c>
      <c r="Q5561">
        <v>0</v>
      </c>
      <c r="T5561" t="s">
        <v>5051</v>
      </c>
      <c r="U5561">
        <v>45298</v>
      </c>
      <c r="V5561" t="s">
        <v>5080</v>
      </c>
      <c r="W5561" t="s">
        <v>5084</v>
      </c>
      <c r="X5561">
        <v>19</v>
      </c>
      <c r="Y5561" t="s">
        <v>5092</v>
      </c>
      <c r="Z5561" t="s">
        <v>5070</v>
      </c>
    </row>
    <row r="5562" spans="1:26" x14ac:dyDescent="0.3">
      <c r="A5562" t="s">
        <v>4998</v>
      </c>
      <c r="B5562" t="s">
        <v>5026</v>
      </c>
      <c r="C5562" t="s">
        <v>5029</v>
      </c>
      <c r="D5562" t="s">
        <v>5032</v>
      </c>
      <c r="E5562" t="s">
        <v>5042</v>
      </c>
      <c r="F5562" t="s">
        <v>5046</v>
      </c>
      <c r="G5562">
        <v>133.77510000000001</v>
      </c>
      <c r="H5562">
        <v>-25.2744</v>
      </c>
      <c r="I5562">
        <v>216330</v>
      </c>
      <c r="J5562">
        <v>2286014</v>
      </c>
      <c r="K5562">
        <v>496334</v>
      </c>
      <c r="L5562">
        <v>90500</v>
      </c>
      <c r="M5562">
        <v>50298</v>
      </c>
      <c r="N5562">
        <v>9.4632067709449208E-2</v>
      </c>
      <c r="O5562">
        <v>2914043</v>
      </c>
      <c r="P5562">
        <v>0</v>
      </c>
      <c r="Q5562">
        <v>0</v>
      </c>
      <c r="T5562" t="s">
        <v>5061</v>
      </c>
      <c r="U5562">
        <v>45751</v>
      </c>
      <c r="V5562" t="s">
        <v>5091</v>
      </c>
      <c r="W5562" t="s">
        <v>5079</v>
      </c>
      <c r="X5562">
        <v>17</v>
      </c>
      <c r="Y5562" t="s">
        <v>5077</v>
      </c>
      <c r="Z5562" t="s">
        <v>5069</v>
      </c>
    </row>
    <row r="5563" spans="1:26" x14ac:dyDescent="0.3">
      <c r="A5563" t="s">
        <v>4999</v>
      </c>
      <c r="B5563" t="s">
        <v>5023</v>
      </c>
      <c r="C5563" t="s">
        <v>5030</v>
      </c>
      <c r="D5563" t="s">
        <v>5033</v>
      </c>
      <c r="E5563" t="s">
        <v>5036</v>
      </c>
      <c r="F5563" t="s">
        <v>5048</v>
      </c>
      <c r="G5563">
        <v>10.451499999999999</v>
      </c>
      <c r="H5563">
        <v>51.165700000000001</v>
      </c>
      <c r="I5563">
        <v>483971</v>
      </c>
      <c r="J5563">
        <v>3149801</v>
      </c>
      <c r="K5563">
        <v>705783</v>
      </c>
      <c r="L5563">
        <v>223183</v>
      </c>
      <c r="M5563">
        <v>178403</v>
      </c>
      <c r="N5563">
        <v>0.15365143395156419</v>
      </c>
      <c r="O5563">
        <v>3652414</v>
      </c>
      <c r="P5563">
        <v>787</v>
      </c>
      <c r="Q5563">
        <v>0</v>
      </c>
      <c r="R5563">
        <v>85831</v>
      </c>
      <c r="S5563">
        <v>2.35E-2</v>
      </c>
      <c r="T5563" t="s">
        <v>5057</v>
      </c>
      <c r="U5563">
        <v>45557</v>
      </c>
      <c r="V5563" t="s">
        <v>5080</v>
      </c>
      <c r="W5563" t="s">
        <v>5096</v>
      </c>
      <c r="X5563">
        <v>19</v>
      </c>
      <c r="Y5563" t="s">
        <v>5092</v>
      </c>
      <c r="Z5563" t="s">
        <v>5070</v>
      </c>
    </row>
    <row r="5564" spans="1:26" x14ac:dyDescent="0.3">
      <c r="A5564" t="s">
        <v>5000</v>
      </c>
      <c r="B5564" t="s">
        <v>5026</v>
      </c>
      <c r="C5564" t="s">
        <v>5029</v>
      </c>
      <c r="D5564" t="s">
        <v>5031</v>
      </c>
      <c r="E5564" t="s">
        <v>5042</v>
      </c>
      <c r="F5564" t="s">
        <v>5045</v>
      </c>
      <c r="G5564">
        <v>-51.9253</v>
      </c>
      <c r="H5564">
        <v>-14.234999999999999</v>
      </c>
      <c r="I5564">
        <v>39634</v>
      </c>
      <c r="J5564">
        <v>326653</v>
      </c>
      <c r="K5564">
        <v>74965</v>
      </c>
      <c r="L5564">
        <v>15758</v>
      </c>
      <c r="M5564">
        <v>13400</v>
      </c>
      <c r="N5564">
        <v>0.12133597850290589</v>
      </c>
      <c r="O5564">
        <v>366988</v>
      </c>
      <c r="P5564">
        <v>0</v>
      </c>
      <c r="Q5564">
        <v>0</v>
      </c>
      <c r="T5564" t="s">
        <v>5051</v>
      </c>
      <c r="U5564">
        <v>45444</v>
      </c>
      <c r="V5564" t="s">
        <v>5088</v>
      </c>
      <c r="W5564" t="s">
        <v>5093</v>
      </c>
      <c r="X5564">
        <v>18</v>
      </c>
      <c r="Y5564" t="s">
        <v>5092</v>
      </c>
      <c r="Z5564" t="s">
        <v>5070</v>
      </c>
    </row>
    <row r="5565" spans="1:26" x14ac:dyDescent="0.3">
      <c r="A5565" t="s">
        <v>5001</v>
      </c>
      <c r="B5565" t="s">
        <v>5023</v>
      </c>
      <c r="C5565" t="s">
        <v>5029</v>
      </c>
      <c r="D5565" t="s">
        <v>5033</v>
      </c>
      <c r="E5565" t="s">
        <v>5036</v>
      </c>
      <c r="F5565" t="s">
        <v>5047</v>
      </c>
      <c r="G5565">
        <v>138.25290000000001</v>
      </c>
      <c r="H5565">
        <v>36.204799999999999</v>
      </c>
      <c r="I5565">
        <v>435106</v>
      </c>
      <c r="J5565">
        <v>2036141</v>
      </c>
      <c r="K5565">
        <v>350630</v>
      </c>
      <c r="L5565">
        <v>130319</v>
      </c>
      <c r="M5565">
        <v>113802</v>
      </c>
      <c r="N5565">
        <v>0.21369172414587459</v>
      </c>
      <c r="O5565">
        <v>2295209</v>
      </c>
      <c r="P5565">
        <v>7655</v>
      </c>
      <c r="Q5565">
        <v>0</v>
      </c>
      <c r="R5565">
        <v>54625</v>
      </c>
      <c r="S5565">
        <v>2.3800000000000002E-2</v>
      </c>
      <c r="T5565" t="s">
        <v>5057</v>
      </c>
      <c r="U5565">
        <v>45395</v>
      </c>
      <c r="V5565" t="s">
        <v>5088</v>
      </c>
      <c r="W5565" t="s">
        <v>5079</v>
      </c>
      <c r="X5565">
        <v>15</v>
      </c>
      <c r="Y5565" t="s">
        <v>5077</v>
      </c>
      <c r="Z5565" t="s">
        <v>5071</v>
      </c>
    </row>
    <row r="5566" spans="1:26" x14ac:dyDescent="0.3">
      <c r="A5566" t="s">
        <v>5002</v>
      </c>
      <c r="B5566" t="s">
        <v>5023</v>
      </c>
      <c r="C5566" t="s">
        <v>5029</v>
      </c>
      <c r="D5566" t="s">
        <v>5035</v>
      </c>
      <c r="E5566" t="s">
        <v>5036</v>
      </c>
      <c r="F5566" t="s">
        <v>5043</v>
      </c>
      <c r="G5566">
        <v>-3.4359999999999999</v>
      </c>
      <c r="H5566">
        <v>55.378100000000003</v>
      </c>
      <c r="I5566">
        <v>99462</v>
      </c>
      <c r="J5566">
        <v>657464</v>
      </c>
      <c r="K5566">
        <v>161251</v>
      </c>
      <c r="L5566">
        <v>37493</v>
      </c>
      <c r="M5566">
        <v>25199</v>
      </c>
      <c r="N5566">
        <v>0.15128169153859811</v>
      </c>
      <c r="O5566">
        <v>847473</v>
      </c>
      <c r="P5566">
        <v>607306</v>
      </c>
      <c r="Q5566">
        <v>0</v>
      </c>
      <c r="R5566">
        <v>16356</v>
      </c>
      <c r="S5566">
        <v>1.9300000000000001E-2</v>
      </c>
      <c r="T5566" t="s">
        <v>5058</v>
      </c>
      <c r="U5566">
        <v>45408</v>
      </c>
      <c r="V5566" t="s">
        <v>5091</v>
      </c>
      <c r="W5566" t="s">
        <v>5079</v>
      </c>
      <c r="X5566">
        <v>19</v>
      </c>
      <c r="Y5566" t="s">
        <v>5092</v>
      </c>
      <c r="Z5566" t="s">
        <v>5070</v>
      </c>
    </row>
    <row r="5567" spans="1:26" x14ac:dyDescent="0.3">
      <c r="A5567" t="s">
        <v>4977</v>
      </c>
      <c r="B5567" t="s">
        <v>5027</v>
      </c>
      <c r="C5567" t="s">
        <v>5029</v>
      </c>
      <c r="D5567" t="s">
        <v>5033</v>
      </c>
      <c r="E5567" t="s">
        <v>5039</v>
      </c>
      <c r="F5567" t="s">
        <v>5044</v>
      </c>
      <c r="G5567">
        <v>78.962900000000005</v>
      </c>
      <c r="H5567">
        <v>20.593699999999998</v>
      </c>
      <c r="I5567">
        <v>21590</v>
      </c>
      <c r="J5567">
        <v>142835</v>
      </c>
      <c r="K5567">
        <v>21511</v>
      </c>
      <c r="L5567">
        <v>8079</v>
      </c>
      <c r="M5567">
        <v>6841</v>
      </c>
      <c r="N5567">
        <v>0.15115995456763279</v>
      </c>
      <c r="O5567">
        <v>166831</v>
      </c>
      <c r="P5567">
        <v>0</v>
      </c>
      <c r="Q5567">
        <v>0</v>
      </c>
      <c r="T5567" t="s">
        <v>5057</v>
      </c>
      <c r="U5567">
        <v>45590</v>
      </c>
      <c r="V5567" t="s">
        <v>5091</v>
      </c>
      <c r="W5567" t="s">
        <v>5090</v>
      </c>
      <c r="X5567">
        <v>12</v>
      </c>
      <c r="Y5567" t="s">
        <v>5077</v>
      </c>
      <c r="Z5567" t="s">
        <v>5070</v>
      </c>
    </row>
    <row r="5568" spans="1:26" x14ac:dyDescent="0.3">
      <c r="A5568" t="s">
        <v>5003</v>
      </c>
      <c r="B5568" t="s">
        <v>5023</v>
      </c>
      <c r="C5568" t="s">
        <v>5029</v>
      </c>
      <c r="D5568" t="s">
        <v>5031</v>
      </c>
      <c r="E5568" t="s">
        <v>5036</v>
      </c>
      <c r="F5568" t="s">
        <v>5050</v>
      </c>
      <c r="G5568">
        <v>-95.712900000000005</v>
      </c>
      <c r="H5568">
        <v>37.090200000000003</v>
      </c>
      <c r="I5568">
        <v>300858</v>
      </c>
      <c r="J5568">
        <v>2065496</v>
      </c>
      <c r="K5568">
        <v>342918</v>
      </c>
      <c r="L5568">
        <v>114885</v>
      </c>
      <c r="M5568">
        <v>96889</v>
      </c>
      <c r="N5568">
        <v>0.14565927134575771</v>
      </c>
      <c r="O5568">
        <v>2431968</v>
      </c>
      <c r="P5568">
        <v>2065496</v>
      </c>
      <c r="Q5568">
        <v>0</v>
      </c>
      <c r="R5568">
        <v>47666</v>
      </c>
      <c r="S5568">
        <v>1.9599999999999999E-2</v>
      </c>
      <c r="T5568" t="s">
        <v>5052</v>
      </c>
      <c r="U5568">
        <v>45366</v>
      </c>
      <c r="V5568" t="s">
        <v>5091</v>
      </c>
      <c r="W5568" t="s">
        <v>5076</v>
      </c>
      <c r="X5568">
        <v>15</v>
      </c>
      <c r="Y5568" t="s">
        <v>5077</v>
      </c>
      <c r="Z5568" t="s">
        <v>5070</v>
      </c>
    </row>
    <row r="5569" spans="1:26" x14ac:dyDescent="0.3">
      <c r="A5569" t="s">
        <v>5004</v>
      </c>
      <c r="B5569" t="s">
        <v>5023</v>
      </c>
      <c r="C5569" t="s">
        <v>5029</v>
      </c>
      <c r="D5569" t="s">
        <v>5035</v>
      </c>
      <c r="E5569" t="s">
        <v>5040</v>
      </c>
      <c r="F5569" t="s">
        <v>5043</v>
      </c>
      <c r="G5569">
        <v>-3.4359999999999999</v>
      </c>
      <c r="H5569">
        <v>55.378100000000003</v>
      </c>
      <c r="I5569">
        <v>39413</v>
      </c>
      <c r="J5569">
        <v>386863</v>
      </c>
      <c r="K5569">
        <v>72918</v>
      </c>
      <c r="L5569">
        <v>19193</v>
      </c>
      <c r="M5569">
        <v>14506</v>
      </c>
      <c r="N5569">
        <v>0.1018807232781353</v>
      </c>
      <c r="O5569">
        <v>495506</v>
      </c>
      <c r="P5569">
        <v>0</v>
      </c>
      <c r="Q5569">
        <v>137063</v>
      </c>
      <c r="R5569">
        <v>7828</v>
      </c>
      <c r="S5569">
        <v>1.5800000000000002E-2</v>
      </c>
      <c r="T5569" t="s">
        <v>5058</v>
      </c>
      <c r="U5569">
        <v>45748</v>
      </c>
      <c r="V5569" t="s">
        <v>5089</v>
      </c>
      <c r="W5569" t="s">
        <v>5079</v>
      </c>
      <c r="X5569">
        <v>10</v>
      </c>
      <c r="Y5569" t="s">
        <v>5082</v>
      </c>
      <c r="Z5569" t="s">
        <v>5070</v>
      </c>
    </row>
    <row r="5570" spans="1:26" x14ac:dyDescent="0.3">
      <c r="A5570" t="s">
        <v>5005</v>
      </c>
      <c r="B5570" t="s">
        <v>5026</v>
      </c>
      <c r="C5570" t="s">
        <v>5029</v>
      </c>
      <c r="D5570" t="s">
        <v>5033</v>
      </c>
      <c r="E5570" t="s">
        <v>5042</v>
      </c>
      <c r="F5570" t="s">
        <v>5046</v>
      </c>
      <c r="G5570">
        <v>133.77510000000001</v>
      </c>
      <c r="H5570">
        <v>-25.2744</v>
      </c>
      <c r="I5570">
        <v>38241</v>
      </c>
      <c r="J5570">
        <v>178595</v>
      </c>
      <c r="K5570">
        <v>24153</v>
      </c>
      <c r="L5570">
        <v>9309</v>
      </c>
      <c r="M5570">
        <v>4682</v>
      </c>
      <c r="N5570">
        <v>0.21412191737143321</v>
      </c>
      <c r="O5570">
        <v>217740</v>
      </c>
      <c r="P5570">
        <v>0</v>
      </c>
      <c r="Q5570">
        <v>0</v>
      </c>
      <c r="R5570">
        <v>3875</v>
      </c>
      <c r="S5570">
        <v>1.78E-2</v>
      </c>
      <c r="T5570" t="s">
        <v>5056</v>
      </c>
      <c r="U5570">
        <v>45513</v>
      </c>
      <c r="V5570" t="s">
        <v>5091</v>
      </c>
      <c r="W5570" t="s">
        <v>5095</v>
      </c>
      <c r="X5570">
        <v>12</v>
      </c>
      <c r="Y5570" t="s">
        <v>5077</v>
      </c>
      <c r="Z5570" t="s">
        <v>5071</v>
      </c>
    </row>
    <row r="5571" spans="1:26" x14ac:dyDescent="0.3">
      <c r="A5571" t="s">
        <v>4987</v>
      </c>
      <c r="B5571" t="s">
        <v>5024</v>
      </c>
      <c r="C5571" t="s">
        <v>5030</v>
      </c>
      <c r="D5571" t="s">
        <v>5032</v>
      </c>
      <c r="E5571" t="s">
        <v>5038</v>
      </c>
      <c r="F5571" t="s">
        <v>5046</v>
      </c>
      <c r="G5571">
        <v>133.77510000000001</v>
      </c>
      <c r="H5571">
        <v>-25.2744</v>
      </c>
      <c r="I5571">
        <v>124902</v>
      </c>
      <c r="J5571">
        <v>1655584</v>
      </c>
      <c r="K5571">
        <v>354848</v>
      </c>
      <c r="L5571">
        <v>131628</v>
      </c>
      <c r="M5571">
        <v>84619</v>
      </c>
      <c r="N5571">
        <v>7.5442900386672784E-2</v>
      </c>
      <c r="O5571">
        <v>1919132</v>
      </c>
      <c r="P5571">
        <v>0</v>
      </c>
      <c r="Q5571">
        <v>0</v>
      </c>
      <c r="T5571" t="s">
        <v>5061</v>
      </c>
      <c r="U5571">
        <v>45363</v>
      </c>
      <c r="V5571" t="s">
        <v>5089</v>
      </c>
      <c r="W5571" t="s">
        <v>5076</v>
      </c>
      <c r="X5571">
        <v>19</v>
      </c>
      <c r="Y5571" t="s">
        <v>5092</v>
      </c>
      <c r="Z5571" t="s">
        <v>5070</v>
      </c>
    </row>
    <row r="5572" spans="1:26" x14ac:dyDescent="0.3">
      <c r="A5572" t="s">
        <v>5006</v>
      </c>
      <c r="B5572" t="s">
        <v>5026</v>
      </c>
      <c r="C5572" t="s">
        <v>5029</v>
      </c>
      <c r="D5572" t="s">
        <v>5031</v>
      </c>
      <c r="E5572" t="s">
        <v>5042</v>
      </c>
      <c r="F5572" t="s">
        <v>5044</v>
      </c>
      <c r="G5572">
        <v>78.962900000000005</v>
      </c>
      <c r="H5572">
        <v>20.593699999999998</v>
      </c>
      <c r="I5572">
        <v>43890</v>
      </c>
      <c r="J5572">
        <v>240220</v>
      </c>
      <c r="K5572">
        <v>46860</v>
      </c>
      <c r="L5572">
        <v>15821</v>
      </c>
      <c r="M5572">
        <v>4987</v>
      </c>
      <c r="N5572">
        <v>0.18270888672308369</v>
      </c>
      <c r="O5572">
        <v>269290</v>
      </c>
      <c r="P5572">
        <v>0</v>
      </c>
      <c r="Q5572">
        <v>0</v>
      </c>
      <c r="T5572" t="s">
        <v>5056</v>
      </c>
      <c r="U5572">
        <v>45710</v>
      </c>
      <c r="V5572" t="s">
        <v>5088</v>
      </c>
      <c r="W5572" t="s">
        <v>5086</v>
      </c>
      <c r="X5572">
        <v>15</v>
      </c>
      <c r="Y5572" t="s">
        <v>5077</v>
      </c>
      <c r="Z5572" t="s">
        <v>5070</v>
      </c>
    </row>
    <row r="5573" spans="1:26" x14ac:dyDescent="0.3">
      <c r="A5573" t="s">
        <v>4979</v>
      </c>
      <c r="B5573" t="s">
        <v>5023</v>
      </c>
      <c r="C5573" t="s">
        <v>5029</v>
      </c>
      <c r="D5573" t="s">
        <v>5033</v>
      </c>
      <c r="E5573" t="s">
        <v>5036</v>
      </c>
      <c r="F5573" t="s">
        <v>5049</v>
      </c>
      <c r="G5573">
        <v>-106.3468</v>
      </c>
      <c r="H5573">
        <v>56.130400000000002</v>
      </c>
      <c r="I5573">
        <v>51005</v>
      </c>
      <c r="J5573">
        <v>273378</v>
      </c>
      <c r="K5573">
        <v>63426</v>
      </c>
      <c r="L5573">
        <v>17098</v>
      </c>
      <c r="M5573">
        <v>11295</v>
      </c>
      <c r="N5573">
        <v>0.1865750237406287</v>
      </c>
      <c r="O5573">
        <v>318448</v>
      </c>
      <c r="P5573">
        <v>7898</v>
      </c>
      <c r="Q5573">
        <v>0</v>
      </c>
      <c r="R5573">
        <v>4967</v>
      </c>
      <c r="S5573">
        <v>1.5599999999999999E-2</v>
      </c>
      <c r="T5573" t="s">
        <v>5056</v>
      </c>
      <c r="U5573">
        <v>45759</v>
      </c>
      <c r="V5573" t="s">
        <v>5088</v>
      </c>
      <c r="W5573" t="s">
        <v>5079</v>
      </c>
      <c r="X5573">
        <v>17</v>
      </c>
      <c r="Y5573" t="s">
        <v>5077</v>
      </c>
      <c r="Z5573" t="s">
        <v>5070</v>
      </c>
    </row>
    <row r="5574" spans="1:26" x14ac:dyDescent="0.3">
      <c r="A5574" t="s">
        <v>5007</v>
      </c>
      <c r="B5574" t="s">
        <v>5025</v>
      </c>
      <c r="C5574" t="s">
        <v>5029</v>
      </c>
      <c r="D5574" t="s">
        <v>5031</v>
      </c>
      <c r="E5574" t="s">
        <v>5039</v>
      </c>
      <c r="F5574" t="s">
        <v>5043</v>
      </c>
      <c r="G5574">
        <v>-3.4359999999999999</v>
      </c>
      <c r="H5574">
        <v>55.378100000000003</v>
      </c>
      <c r="I5574">
        <v>38215</v>
      </c>
      <c r="J5574">
        <v>311648</v>
      </c>
      <c r="K5574">
        <v>36205</v>
      </c>
      <c r="L5574">
        <v>15479</v>
      </c>
      <c r="M5574">
        <v>15382</v>
      </c>
      <c r="N5574">
        <v>0.12262339560983759</v>
      </c>
      <c r="O5574">
        <v>400236</v>
      </c>
      <c r="P5574">
        <v>0</v>
      </c>
      <c r="Q5574">
        <v>0</v>
      </c>
      <c r="T5574" t="s">
        <v>5052</v>
      </c>
      <c r="U5574">
        <v>45685</v>
      </c>
      <c r="V5574" t="s">
        <v>5089</v>
      </c>
      <c r="W5574" t="s">
        <v>5084</v>
      </c>
      <c r="X5574">
        <v>11</v>
      </c>
      <c r="Y5574" t="s">
        <v>5082</v>
      </c>
      <c r="Z5574" t="s">
        <v>5070</v>
      </c>
    </row>
    <row r="5575" spans="1:26" x14ac:dyDescent="0.3">
      <c r="A5575" t="s">
        <v>5008</v>
      </c>
      <c r="B5575" t="s">
        <v>5023</v>
      </c>
      <c r="C5575" t="s">
        <v>5029</v>
      </c>
      <c r="D5575" t="s">
        <v>5033</v>
      </c>
      <c r="E5575" t="s">
        <v>5036</v>
      </c>
      <c r="F5575" t="s">
        <v>5043</v>
      </c>
      <c r="G5575">
        <v>-3.4359999999999999</v>
      </c>
      <c r="H5575">
        <v>55.378100000000003</v>
      </c>
      <c r="I5575">
        <v>71318</v>
      </c>
      <c r="J5575">
        <v>287755</v>
      </c>
      <c r="K5575">
        <v>52642</v>
      </c>
      <c r="L5575">
        <v>18654</v>
      </c>
      <c r="M5575">
        <v>12623</v>
      </c>
      <c r="N5575">
        <v>0.24784420414891201</v>
      </c>
      <c r="O5575">
        <v>323594</v>
      </c>
      <c r="P5575">
        <v>56547</v>
      </c>
      <c r="Q5575">
        <v>0</v>
      </c>
      <c r="R5575">
        <v>6051</v>
      </c>
      <c r="S5575">
        <v>1.8700000000000001E-2</v>
      </c>
      <c r="T5575" t="s">
        <v>5056</v>
      </c>
      <c r="U5575">
        <v>45449</v>
      </c>
      <c r="V5575" t="s">
        <v>5075</v>
      </c>
      <c r="W5575" t="s">
        <v>5093</v>
      </c>
      <c r="X5575">
        <v>15</v>
      </c>
      <c r="Y5575" t="s">
        <v>5077</v>
      </c>
      <c r="Z5575" t="s">
        <v>5071</v>
      </c>
    </row>
    <row r="5576" spans="1:26" x14ac:dyDescent="0.3">
      <c r="A5576" t="s">
        <v>5009</v>
      </c>
      <c r="B5576" t="s">
        <v>5026</v>
      </c>
      <c r="C5576" t="s">
        <v>5029</v>
      </c>
      <c r="D5576" t="s">
        <v>5031</v>
      </c>
      <c r="E5576" t="s">
        <v>5042</v>
      </c>
      <c r="F5576" t="s">
        <v>5045</v>
      </c>
      <c r="G5576">
        <v>-51.9253</v>
      </c>
      <c r="H5576">
        <v>-14.234999999999999</v>
      </c>
      <c r="I5576">
        <v>46888</v>
      </c>
      <c r="J5576">
        <v>202123</v>
      </c>
      <c r="K5576">
        <v>48541</v>
      </c>
      <c r="L5576">
        <v>8494</v>
      </c>
      <c r="M5576">
        <v>6257</v>
      </c>
      <c r="N5576">
        <v>0.231980998554915</v>
      </c>
      <c r="O5576">
        <v>259555</v>
      </c>
      <c r="P5576">
        <v>0</v>
      </c>
      <c r="Q5576">
        <v>0</v>
      </c>
      <c r="R5576">
        <v>3711</v>
      </c>
      <c r="S5576">
        <v>1.43E-2</v>
      </c>
      <c r="T5576" t="s">
        <v>5056</v>
      </c>
      <c r="U5576">
        <v>45458</v>
      </c>
      <c r="V5576" t="s">
        <v>5088</v>
      </c>
      <c r="W5576" t="s">
        <v>5093</v>
      </c>
      <c r="X5576">
        <v>17</v>
      </c>
      <c r="Y5576" t="s">
        <v>5077</v>
      </c>
      <c r="Z5576" t="s">
        <v>5071</v>
      </c>
    </row>
    <row r="5577" spans="1:26" x14ac:dyDescent="0.3">
      <c r="A5577" t="s">
        <v>5010</v>
      </c>
      <c r="B5577" t="s">
        <v>5024</v>
      </c>
      <c r="C5577" t="s">
        <v>5029</v>
      </c>
      <c r="D5577" t="s">
        <v>5033</v>
      </c>
      <c r="E5577" t="s">
        <v>5038</v>
      </c>
      <c r="F5577" t="s">
        <v>5049</v>
      </c>
      <c r="G5577">
        <v>-106.3468</v>
      </c>
      <c r="H5577">
        <v>56.130400000000002</v>
      </c>
      <c r="I5577">
        <v>45583</v>
      </c>
      <c r="J5577">
        <v>232908</v>
      </c>
      <c r="K5577">
        <v>45709</v>
      </c>
      <c r="L5577">
        <v>10798</v>
      </c>
      <c r="M5577">
        <v>11088</v>
      </c>
      <c r="N5577">
        <v>0.19571481550289291</v>
      </c>
      <c r="O5577">
        <v>259041</v>
      </c>
      <c r="P5577">
        <v>0</v>
      </c>
      <c r="Q5577">
        <v>0</v>
      </c>
      <c r="T5577" t="s">
        <v>5056</v>
      </c>
      <c r="U5577">
        <v>45355</v>
      </c>
      <c r="V5577" t="s">
        <v>5085</v>
      </c>
      <c r="W5577" t="s">
        <v>5076</v>
      </c>
      <c r="X5577">
        <v>8</v>
      </c>
      <c r="Y5577" t="s">
        <v>5082</v>
      </c>
      <c r="Z5577" t="s">
        <v>5070</v>
      </c>
    </row>
    <row r="5578" spans="1:26" x14ac:dyDescent="0.3">
      <c r="A5578" t="s">
        <v>4980</v>
      </c>
      <c r="B5578" t="s">
        <v>5025</v>
      </c>
      <c r="C5578" t="s">
        <v>5029</v>
      </c>
      <c r="D5578" t="s">
        <v>5031</v>
      </c>
      <c r="E5578" t="s">
        <v>5039</v>
      </c>
      <c r="F5578" t="s">
        <v>5047</v>
      </c>
      <c r="G5578">
        <v>138.25290000000001</v>
      </c>
      <c r="H5578">
        <v>36.204799999999999</v>
      </c>
      <c r="I5578">
        <v>197999</v>
      </c>
      <c r="J5578">
        <v>1619792</v>
      </c>
      <c r="K5578">
        <v>182592</v>
      </c>
      <c r="L5578">
        <v>128501</v>
      </c>
      <c r="M5578">
        <v>56645</v>
      </c>
      <c r="N5578">
        <v>0.1222375878088213</v>
      </c>
      <c r="O5578">
        <v>1901843</v>
      </c>
      <c r="P5578">
        <v>0</v>
      </c>
      <c r="Q5578">
        <v>0</v>
      </c>
      <c r="T5578" t="s">
        <v>5052</v>
      </c>
      <c r="U5578">
        <v>45770</v>
      </c>
      <c r="V5578" t="s">
        <v>5078</v>
      </c>
      <c r="W5578" t="s">
        <v>5079</v>
      </c>
      <c r="X5578">
        <v>8</v>
      </c>
      <c r="Y5578" t="s">
        <v>5082</v>
      </c>
      <c r="Z5578" t="s">
        <v>5070</v>
      </c>
    </row>
    <row r="5579" spans="1:26" x14ac:dyDescent="0.3">
      <c r="A5579" t="s">
        <v>5011</v>
      </c>
      <c r="B5579" t="s">
        <v>5023</v>
      </c>
      <c r="C5579" t="s">
        <v>5029</v>
      </c>
      <c r="D5579" t="s">
        <v>5033</v>
      </c>
      <c r="E5579" t="s">
        <v>5036</v>
      </c>
      <c r="F5579" t="s">
        <v>5050</v>
      </c>
      <c r="G5579">
        <v>-95.712900000000005</v>
      </c>
      <c r="H5579">
        <v>37.090200000000003</v>
      </c>
      <c r="I5579">
        <v>847415</v>
      </c>
      <c r="J5579">
        <v>3846271</v>
      </c>
      <c r="K5579">
        <v>442184</v>
      </c>
      <c r="L5579">
        <v>264783</v>
      </c>
      <c r="M5579">
        <v>134068</v>
      </c>
      <c r="N5579">
        <v>0.22032136982532419</v>
      </c>
      <c r="O5579">
        <v>4261199</v>
      </c>
      <c r="P5579">
        <v>57636</v>
      </c>
      <c r="Q5579">
        <v>0</v>
      </c>
      <c r="R5579">
        <v>60082</v>
      </c>
      <c r="S5579">
        <v>1.41E-2</v>
      </c>
      <c r="T5579" t="s">
        <v>5057</v>
      </c>
      <c r="U5579">
        <v>45649</v>
      </c>
      <c r="V5579" t="s">
        <v>5085</v>
      </c>
      <c r="W5579" t="s">
        <v>5081</v>
      </c>
      <c r="X5579">
        <v>9</v>
      </c>
      <c r="Y5579" t="s">
        <v>5082</v>
      </c>
      <c r="Z5579" t="s">
        <v>5071</v>
      </c>
    </row>
    <row r="5580" spans="1:26" x14ac:dyDescent="0.3">
      <c r="A5580" t="s">
        <v>4986</v>
      </c>
      <c r="B5580" t="s">
        <v>5023</v>
      </c>
      <c r="C5580" t="s">
        <v>5029</v>
      </c>
      <c r="D5580" t="s">
        <v>5031</v>
      </c>
      <c r="E5580" t="s">
        <v>5036</v>
      </c>
      <c r="F5580" t="s">
        <v>5044</v>
      </c>
      <c r="G5580">
        <v>78.962900000000005</v>
      </c>
      <c r="H5580">
        <v>20.593699999999998</v>
      </c>
      <c r="I5580">
        <v>191347</v>
      </c>
      <c r="J5580">
        <v>1681298</v>
      </c>
      <c r="K5580">
        <v>381392</v>
      </c>
      <c r="L5580">
        <v>127041</v>
      </c>
      <c r="M5580">
        <v>88814</v>
      </c>
      <c r="N5580">
        <v>0.11380932229318701</v>
      </c>
      <c r="O5580">
        <v>1892452</v>
      </c>
      <c r="P5580">
        <v>1681298</v>
      </c>
      <c r="Q5580">
        <v>0</v>
      </c>
      <c r="R5580">
        <v>44661</v>
      </c>
      <c r="S5580">
        <v>2.3599999999999999E-2</v>
      </c>
      <c r="T5580" t="s">
        <v>5052</v>
      </c>
      <c r="U5580">
        <v>45299</v>
      </c>
      <c r="V5580" t="s">
        <v>5085</v>
      </c>
      <c r="W5580" t="s">
        <v>5084</v>
      </c>
      <c r="X5580">
        <v>16</v>
      </c>
      <c r="Y5580" t="s">
        <v>5077</v>
      </c>
      <c r="Z5580" t="s">
        <v>5070</v>
      </c>
    </row>
    <row r="5581" spans="1:26" x14ac:dyDescent="0.3">
      <c r="A5581" t="s">
        <v>2578</v>
      </c>
      <c r="B5581" t="s">
        <v>5026</v>
      </c>
      <c r="C5581" t="s">
        <v>5029</v>
      </c>
      <c r="D5581" t="s">
        <v>5033</v>
      </c>
      <c r="E5581" t="s">
        <v>5038</v>
      </c>
      <c r="F5581" t="s">
        <v>5049</v>
      </c>
      <c r="G5581">
        <v>-106.3468</v>
      </c>
      <c r="H5581">
        <v>56.130400000000002</v>
      </c>
      <c r="I5581">
        <v>581975</v>
      </c>
      <c r="J5581">
        <v>2915564</v>
      </c>
      <c r="K5581">
        <v>344359</v>
      </c>
      <c r="L5581">
        <v>134987</v>
      </c>
      <c r="M5581">
        <v>123967</v>
      </c>
      <c r="N5581">
        <v>0.19960996701563169</v>
      </c>
      <c r="O5581">
        <v>3316266</v>
      </c>
      <c r="P5581">
        <v>0</v>
      </c>
      <c r="Q5581">
        <v>0</v>
      </c>
      <c r="R5581">
        <v>42116</v>
      </c>
      <c r="S5581">
        <v>1.2699999999999999E-2</v>
      </c>
      <c r="T5581" t="s">
        <v>5064</v>
      </c>
      <c r="U5581">
        <v>45777</v>
      </c>
      <c r="V5581" t="s">
        <v>5078</v>
      </c>
      <c r="W5581" t="s">
        <v>5079</v>
      </c>
      <c r="X5581">
        <v>16</v>
      </c>
      <c r="Y5581" t="s">
        <v>5077</v>
      </c>
      <c r="Z5581" t="s">
        <v>5070</v>
      </c>
    </row>
    <row r="5582" spans="1:26" x14ac:dyDescent="0.3">
      <c r="A5582" t="s">
        <v>5012</v>
      </c>
      <c r="B5582" t="s">
        <v>5026</v>
      </c>
      <c r="C5582" t="s">
        <v>5029</v>
      </c>
      <c r="D5582" t="s">
        <v>5031</v>
      </c>
      <c r="E5582" t="s">
        <v>5042</v>
      </c>
      <c r="F5582" t="s">
        <v>5046</v>
      </c>
      <c r="G5582">
        <v>133.77510000000001</v>
      </c>
      <c r="H5582">
        <v>-25.2744</v>
      </c>
      <c r="I5582">
        <v>35477</v>
      </c>
      <c r="J5582">
        <v>372591</v>
      </c>
      <c r="K5582">
        <v>45089</v>
      </c>
      <c r="L5582">
        <v>27356</v>
      </c>
      <c r="M5582">
        <v>14716</v>
      </c>
      <c r="N5582">
        <v>9.5217438353597833E-2</v>
      </c>
      <c r="O5582">
        <v>476510</v>
      </c>
      <c r="P5582">
        <v>0</v>
      </c>
      <c r="Q5582">
        <v>0</v>
      </c>
      <c r="T5582" t="s">
        <v>5052</v>
      </c>
      <c r="U5582">
        <v>45539</v>
      </c>
      <c r="V5582" t="s">
        <v>5078</v>
      </c>
      <c r="W5582" t="s">
        <v>5096</v>
      </c>
      <c r="X5582">
        <v>10</v>
      </c>
      <c r="Y5582" t="s">
        <v>5082</v>
      </c>
      <c r="Z5582" t="s">
        <v>5069</v>
      </c>
    </row>
    <row r="5583" spans="1:26" x14ac:dyDescent="0.3">
      <c r="A5583" t="s">
        <v>5013</v>
      </c>
      <c r="B5583" t="s">
        <v>5027</v>
      </c>
      <c r="C5583" t="s">
        <v>5029</v>
      </c>
      <c r="D5583" t="s">
        <v>5033</v>
      </c>
      <c r="E5583" t="s">
        <v>5039</v>
      </c>
      <c r="F5583" t="s">
        <v>5046</v>
      </c>
      <c r="G5583">
        <v>133.77510000000001</v>
      </c>
      <c r="H5583">
        <v>-25.2744</v>
      </c>
      <c r="I5583">
        <v>440981</v>
      </c>
      <c r="J5583">
        <v>2698984</v>
      </c>
      <c r="K5583">
        <v>421279</v>
      </c>
      <c r="L5583">
        <v>208422</v>
      </c>
      <c r="M5583">
        <v>123260</v>
      </c>
      <c r="N5583">
        <v>0.16338779834314571</v>
      </c>
      <c r="O5583">
        <v>3331344</v>
      </c>
      <c r="P5583">
        <v>0</v>
      </c>
      <c r="Q5583">
        <v>0</v>
      </c>
      <c r="T5583" t="s">
        <v>5057</v>
      </c>
      <c r="U5583">
        <v>45701</v>
      </c>
      <c r="V5583" t="s">
        <v>5075</v>
      </c>
      <c r="W5583" t="s">
        <v>5086</v>
      </c>
      <c r="X5583">
        <v>11</v>
      </c>
      <c r="Y5583" t="s">
        <v>5082</v>
      </c>
      <c r="Z5583" t="s">
        <v>5070</v>
      </c>
    </row>
    <row r="5584" spans="1:26" x14ac:dyDescent="0.3">
      <c r="A5584" t="s">
        <v>5014</v>
      </c>
      <c r="B5584" t="s">
        <v>5026</v>
      </c>
      <c r="C5584" t="s">
        <v>5029</v>
      </c>
      <c r="D5584" t="s">
        <v>5031</v>
      </c>
      <c r="E5584" t="s">
        <v>5042</v>
      </c>
      <c r="F5584" t="s">
        <v>5047</v>
      </c>
      <c r="G5584">
        <v>138.25290000000001</v>
      </c>
      <c r="H5584">
        <v>36.204799999999999</v>
      </c>
      <c r="I5584">
        <v>38603</v>
      </c>
      <c r="J5584">
        <v>191627</v>
      </c>
      <c r="K5584">
        <v>19394</v>
      </c>
      <c r="L5584">
        <v>13821</v>
      </c>
      <c r="M5584">
        <v>11150</v>
      </c>
      <c r="N5584">
        <v>0.20145084216257789</v>
      </c>
      <c r="O5584">
        <v>238235</v>
      </c>
      <c r="P5584">
        <v>0</v>
      </c>
      <c r="Q5584">
        <v>0</v>
      </c>
      <c r="T5584" t="s">
        <v>5057</v>
      </c>
      <c r="U5584">
        <v>45453</v>
      </c>
      <c r="V5584" t="s">
        <v>5085</v>
      </c>
      <c r="W5584" t="s">
        <v>5093</v>
      </c>
      <c r="X5584">
        <v>12</v>
      </c>
      <c r="Y5584" t="s">
        <v>5077</v>
      </c>
      <c r="Z5584" t="s">
        <v>5071</v>
      </c>
    </row>
    <row r="5585" spans="1:26" x14ac:dyDescent="0.3">
      <c r="A5585" t="s">
        <v>4985</v>
      </c>
      <c r="B5585" t="s">
        <v>5024</v>
      </c>
      <c r="C5585" t="s">
        <v>5029</v>
      </c>
      <c r="D5585" t="s">
        <v>5033</v>
      </c>
      <c r="E5585" t="s">
        <v>5038</v>
      </c>
      <c r="F5585" t="s">
        <v>5044</v>
      </c>
      <c r="G5585">
        <v>78.962900000000005</v>
      </c>
      <c r="H5585">
        <v>20.593699999999998</v>
      </c>
      <c r="I5585">
        <v>36114</v>
      </c>
      <c r="J5585">
        <v>222238</v>
      </c>
      <c r="K5585">
        <v>35954</v>
      </c>
      <c r="L5585">
        <v>7482</v>
      </c>
      <c r="M5585">
        <v>8047</v>
      </c>
      <c r="N5585">
        <v>0.16250476722255189</v>
      </c>
      <c r="O5585">
        <v>246236</v>
      </c>
      <c r="P5585">
        <v>0</v>
      </c>
      <c r="Q5585">
        <v>0</v>
      </c>
      <c r="T5585" t="s">
        <v>5056</v>
      </c>
      <c r="U5585">
        <v>45619</v>
      </c>
      <c r="V5585" t="s">
        <v>5088</v>
      </c>
      <c r="W5585" t="s">
        <v>5094</v>
      </c>
      <c r="X5585">
        <v>14</v>
      </c>
      <c r="Y5585" t="s">
        <v>5077</v>
      </c>
      <c r="Z5585" t="s">
        <v>5070</v>
      </c>
    </row>
    <row r="5586" spans="1:26" x14ac:dyDescent="0.3">
      <c r="A5586" t="s">
        <v>4978</v>
      </c>
      <c r="B5586" t="s">
        <v>5026</v>
      </c>
      <c r="C5586" t="s">
        <v>5029</v>
      </c>
      <c r="D5586" t="s">
        <v>5031</v>
      </c>
      <c r="E5586" t="s">
        <v>5042</v>
      </c>
      <c r="F5586" t="s">
        <v>5043</v>
      </c>
      <c r="G5586">
        <v>-3.4359999999999999</v>
      </c>
      <c r="H5586">
        <v>55.378100000000003</v>
      </c>
      <c r="I5586">
        <v>52147</v>
      </c>
      <c r="J5586">
        <v>250821</v>
      </c>
      <c r="K5586">
        <v>34895</v>
      </c>
      <c r="L5586">
        <v>18408</v>
      </c>
      <c r="M5586">
        <v>11479</v>
      </c>
      <c r="N5586">
        <v>0.20790866126467081</v>
      </c>
      <c r="O5586">
        <v>276923</v>
      </c>
      <c r="P5586">
        <v>0</v>
      </c>
      <c r="Q5586">
        <v>0</v>
      </c>
      <c r="T5586" t="s">
        <v>5057</v>
      </c>
      <c r="U5586">
        <v>45531</v>
      </c>
      <c r="V5586" t="s">
        <v>5089</v>
      </c>
      <c r="W5586" t="s">
        <v>5095</v>
      </c>
      <c r="X5586">
        <v>11</v>
      </c>
      <c r="Y5586" t="s">
        <v>5082</v>
      </c>
      <c r="Z5586" t="s">
        <v>5071</v>
      </c>
    </row>
    <row r="5587" spans="1:26" x14ac:dyDescent="0.3">
      <c r="A5587" t="s">
        <v>5015</v>
      </c>
      <c r="B5587" t="s">
        <v>5023</v>
      </c>
      <c r="C5587" t="s">
        <v>5030</v>
      </c>
      <c r="D5587" t="s">
        <v>5033</v>
      </c>
      <c r="E5587" t="s">
        <v>5036</v>
      </c>
      <c r="F5587" t="s">
        <v>5045</v>
      </c>
      <c r="G5587">
        <v>-51.9253</v>
      </c>
      <c r="H5587">
        <v>-14.234999999999999</v>
      </c>
      <c r="I5587">
        <v>46986</v>
      </c>
      <c r="J5587">
        <v>196123</v>
      </c>
      <c r="K5587">
        <v>19654</v>
      </c>
      <c r="L5587">
        <v>10292</v>
      </c>
      <c r="M5587">
        <v>10487</v>
      </c>
      <c r="N5587">
        <v>0.2395783838338395</v>
      </c>
      <c r="O5587">
        <v>238184</v>
      </c>
      <c r="P5587">
        <v>89664</v>
      </c>
      <c r="Q5587">
        <v>0</v>
      </c>
      <c r="R5587">
        <v>3906</v>
      </c>
      <c r="S5587">
        <v>1.6400000000000001E-2</v>
      </c>
      <c r="T5587" t="s">
        <v>5056</v>
      </c>
      <c r="U5587">
        <v>45644</v>
      </c>
      <c r="V5587" t="s">
        <v>5078</v>
      </c>
      <c r="W5587" t="s">
        <v>5081</v>
      </c>
      <c r="X5587">
        <v>14</v>
      </c>
      <c r="Y5587" t="s">
        <v>5077</v>
      </c>
      <c r="Z5587" t="s">
        <v>5071</v>
      </c>
    </row>
    <row r="5588" spans="1:26" x14ac:dyDescent="0.3">
      <c r="A5588" t="s">
        <v>4982</v>
      </c>
      <c r="B5588" t="s">
        <v>5026</v>
      </c>
      <c r="C5588" t="s">
        <v>5029</v>
      </c>
      <c r="D5588" t="s">
        <v>5031</v>
      </c>
      <c r="E5588" t="s">
        <v>5042</v>
      </c>
      <c r="F5588" t="s">
        <v>5045</v>
      </c>
      <c r="G5588">
        <v>-51.9253</v>
      </c>
      <c r="H5588">
        <v>-14.234999999999999</v>
      </c>
      <c r="I5588">
        <v>200545</v>
      </c>
      <c r="J5588">
        <v>1584348</v>
      </c>
      <c r="K5588">
        <v>370413</v>
      </c>
      <c r="L5588">
        <v>76703</v>
      </c>
      <c r="M5588">
        <v>77592</v>
      </c>
      <c r="N5588">
        <v>0.12657910992248739</v>
      </c>
      <c r="O5588">
        <v>1769002</v>
      </c>
      <c r="P5588">
        <v>0</v>
      </c>
      <c r="Q5588">
        <v>0</v>
      </c>
      <c r="T5588" t="s">
        <v>5052</v>
      </c>
      <c r="U5588">
        <v>45557</v>
      </c>
      <c r="V5588" t="s">
        <v>5080</v>
      </c>
      <c r="W5588" t="s">
        <v>5096</v>
      </c>
      <c r="X5588">
        <v>8</v>
      </c>
      <c r="Y5588" t="s">
        <v>5082</v>
      </c>
      <c r="Z5588" t="s">
        <v>5070</v>
      </c>
    </row>
    <row r="5589" spans="1:26" x14ac:dyDescent="0.3">
      <c r="A5589" t="s">
        <v>4988</v>
      </c>
      <c r="B5589" t="s">
        <v>5023</v>
      </c>
      <c r="C5589" t="s">
        <v>5029</v>
      </c>
      <c r="D5589" t="s">
        <v>5033</v>
      </c>
      <c r="E5589" t="s">
        <v>5036</v>
      </c>
      <c r="F5589" t="s">
        <v>5043</v>
      </c>
      <c r="G5589">
        <v>-3.4359999999999999</v>
      </c>
      <c r="H5589">
        <v>55.378100000000003</v>
      </c>
      <c r="I5589">
        <v>43601</v>
      </c>
      <c r="J5589">
        <v>223417</v>
      </c>
      <c r="K5589">
        <v>52043</v>
      </c>
      <c r="L5589">
        <v>9735</v>
      </c>
      <c r="M5589">
        <v>4816</v>
      </c>
      <c r="N5589">
        <v>0.19515845222060549</v>
      </c>
      <c r="O5589">
        <v>283640</v>
      </c>
      <c r="P5589">
        <v>23456</v>
      </c>
      <c r="Q5589">
        <v>0</v>
      </c>
      <c r="R5589">
        <v>4708</v>
      </c>
      <c r="S5589">
        <v>1.66E-2</v>
      </c>
      <c r="T5589" t="s">
        <v>5056</v>
      </c>
      <c r="U5589">
        <v>45322</v>
      </c>
      <c r="V5589" t="s">
        <v>5078</v>
      </c>
      <c r="W5589" t="s">
        <v>5084</v>
      </c>
      <c r="X5589">
        <v>17</v>
      </c>
      <c r="Y5589" t="s">
        <v>5077</v>
      </c>
      <c r="Z5589" t="s">
        <v>5070</v>
      </c>
    </row>
    <row r="5590" spans="1:26" x14ac:dyDescent="0.3">
      <c r="A5590" t="s">
        <v>5016</v>
      </c>
      <c r="B5590" t="s">
        <v>5023</v>
      </c>
      <c r="C5590" t="s">
        <v>5029</v>
      </c>
      <c r="D5590" t="s">
        <v>5031</v>
      </c>
      <c r="E5590" t="s">
        <v>5036</v>
      </c>
      <c r="F5590" t="s">
        <v>5049</v>
      </c>
      <c r="G5590">
        <v>-106.3468</v>
      </c>
      <c r="H5590">
        <v>56.130400000000002</v>
      </c>
      <c r="I5590">
        <v>251100</v>
      </c>
      <c r="J5590">
        <v>2803606</v>
      </c>
      <c r="K5590">
        <v>593132</v>
      </c>
      <c r="L5590">
        <v>158131</v>
      </c>
      <c r="M5590">
        <v>102188</v>
      </c>
      <c r="N5590">
        <v>8.9563407563017713E-2</v>
      </c>
      <c r="O5590">
        <v>3234686</v>
      </c>
      <c r="P5590">
        <v>2803606</v>
      </c>
      <c r="Q5590">
        <v>0</v>
      </c>
      <c r="R5590">
        <v>41727</v>
      </c>
      <c r="S5590">
        <v>1.29E-2</v>
      </c>
      <c r="T5590" t="s">
        <v>5052</v>
      </c>
      <c r="U5590">
        <v>45563</v>
      </c>
      <c r="V5590" t="s">
        <v>5088</v>
      </c>
      <c r="W5590" t="s">
        <v>5096</v>
      </c>
      <c r="X5590">
        <v>10</v>
      </c>
      <c r="Y5590" t="s">
        <v>5082</v>
      </c>
      <c r="Z5590" t="s">
        <v>5069</v>
      </c>
    </row>
    <row r="5591" spans="1:26" x14ac:dyDescent="0.3">
      <c r="A5591" t="s">
        <v>4984</v>
      </c>
      <c r="B5591" t="s">
        <v>5027</v>
      </c>
      <c r="C5591" t="s">
        <v>5030</v>
      </c>
      <c r="D5591" t="s">
        <v>5033</v>
      </c>
      <c r="E5591" t="s">
        <v>5039</v>
      </c>
      <c r="F5591" t="s">
        <v>5044</v>
      </c>
      <c r="G5591">
        <v>78.962900000000005</v>
      </c>
      <c r="H5591">
        <v>20.593699999999998</v>
      </c>
      <c r="I5591">
        <v>23308</v>
      </c>
      <c r="J5591">
        <v>102952</v>
      </c>
      <c r="K5591">
        <v>19430</v>
      </c>
      <c r="L5591">
        <v>6867</v>
      </c>
      <c r="M5591">
        <v>4179</v>
      </c>
      <c r="N5591">
        <v>0.22640032005463709</v>
      </c>
      <c r="O5591">
        <v>130007</v>
      </c>
      <c r="P5591">
        <v>0</v>
      </c>
      <c r="Q5591">
        <v>0</v>
      </c>
      <c r="T5591" t="s">
        <v>5057</v>
      </c>
      <c r="U5591">
        <v>45589</v>
      </c>
      <c r="V5591" t="s">
        <v>5075</v>
      </c>
      <c r="W5591" t="s">
        <v>5090</v>
      </c>
      <c r="X5591">
        <v>15</v>
      </c>
      <c r="Y5591" t="s">
        <v>5077</v>
      </c>
      <c r="Z5591" t="s">
        <v>5071</v>
      </c>
    </row>
    <row r="5592" spans="1:26" x14ac:dyDescent="0.3">
      <c r="A5592" t="s">
        <v>4981</v>
      </c>
      <c r="B5592" t="s">
        <v>5026</v>
      </c>
      <c r="C5592" t="s">
        <v>5029</v>
      </c>
      <c r="D5592" t="s">
        <v>5031</v>
      </c>
      <c r="E5592" t="s">
        <v>5038</v>
      </c>
      <c r="F5592" t="s">
        <v>5043</v>
      </c>
      <c r="G5592">
        <v>-3.4359999999999999</v>
      </c>
      <c r="H5592">
        <v>55.378100000000003</v>
      </c>
      <c r="I5592">
        <v>62386</v>
      </c>
      <c r="J5592">
        <v>393688</v>
      </c>
      <c r="K5592">
        <v>98293</v>
      </c>
      <c r="L5592">
        <v>25133</v>
      </c>
      <c r="M5592">
        <v>20920</v>
      </c>
      <c r="N5592">
        <v>0.1584663479985014</v>
      </c>
      <c r="O5592">
        <v>456254</v>
      </c>
      <c r="P5592">
        <v>0</v>
      </c>
      <c r="Q5592">
        <v>0</v>
      </c>
      <c r="T5592" t="s">
        <v>5056</v>
      </c>
      <c r="U5592">
        <v>45393</v>
      </c>
      <c r="V5592" t="s">
        <v>5075</v>
      </c>
      <c r="W5592" t="s">
        <v>5079</v>
      </c>
      <c r="X5592">
        <v>16</v>
      </c>
      <c r="Y5592" t="s">
        <v>5077</v>
      </c>
      <c r="Z5592" t="s">
        <v>5070</v>
      </c>
    </row>
    <row r="5593" spans="1:26" x14ac:dyDescent="0.3">
      <c r="A5593" t="s">
        <v>5017</v>
      </c>
      <c r="B5593" t="s">
        <v>5023</v>
      </c>
      <c r="C5593" t="s">
        <v>5029</v>
      </c>
      <c r="D5593" t="s">
        <v>5031</v>
      </c>
      <c r="E5593" t="s">
        <v>5036</v>
      </c>
      <c r="F5593" t="s">
        <v>5050</v>
      </c>
      <c r="G5593">
        <v>-95.712900000000005</v>
      </c>
      <c r="H5593">
        <v>37.090200000000003</v>
      </c>
      <c r="I5593">
        <v>445965</v>
      </c>
      <c r="J5593">
        <v>3545418</v>
      </c>
      <c r="K5593">
        <v>527208</v>
      </c>
      <c r="L5593">
        <v>237074</v>
      </c>
      <c r="M5593">
        <v>138415</v>
      </c>
      <c r="N5593">
        <v>0.12578655144842771</v>
      </c>
      <c r="O5593">
        <v>4166496</v>
      </c>
      <c r="P5593">
        <v>3545418</v>
      </c>
      <c r="Q5593">
        <v>0</v>
      </c>
      <c r="R5593">
        <v>92912</v>
      </c>
      <c r="S5593">
        <v>2.23E-2</v>
      </c>
      <c r="T5593" t="s">
        <v>5052</v>
      </c>
      <c r="U5593">
        <v>45363</v>
      </c>
      <c r="V5593" t="s">
        <v>5089</v>
      </c>
      <c r="W5593" t="s">
        <v>5076</v>
      </c>
      <c r="X5593">
        <v>8</v>
      </c>
      <c r="Y5593" t="s">
        <v>5082</v>
      </c>
      <c r="Z5593" t="s">
        <v>5070</v>
      </c>
    </row>
    <row r="5594" spans="1:26" x14ac:dyDescent="0.3">
      <c r="A5594" t="s">
        <v>5018</v>
      </c>
      <c r="B5594" t="s">
        <v>5026</v>
      </c>
      <c r="C5594" t="s">
        <v>5029</v>
      </c>
      <c r="D5594" t="s">
        <v>5033</v>
      </c>
      <c r="E5594" t="s">
        <v>5038</v>
      </c>
      <c r="F5594" t="s">
        <v>5047</v>
      </c>
      <c r="G5594">
        <v>138.25290000000001</v>
      </c>
      <c r="H5594">
        <v>36.204799999999999</v>
      </c>
      <c r="I5594">
        <v>81259</v>
      </c>
      <c r="J5594">
        <v>368500</v>
      </c>
      <c r="K5594">
        <v>66473</v>
      </c>
      <c r="L5594">
        <v>27365</v>
      </c>
      <c r="M5594">
        <v>11084</v>
      </c>
      <c r="N5594">
        <v>0.22051293487523829</v>
      </c>
      <c r="O5594">
        <v>433440</v>
      </c>
      <c r="P5594">
        <v>0</v>
      </c>
      <c r="Q5594">
        <v>0</v>
      </c>
      <c r="T5594" t="s">
        <v>5056</v>
      </c>
      <c r="U5594">
        <v>45552</v>
      </c>
      <c r="V5594" t="s">
        <v>5089</v>
      </c>
      <c r="W5594" t="s">
        <v>5096</v>
      </c>
      <c r="X5594">
        <v>16</v>
      </c>
      <c r="Y5594" t="s">
        <v>5077</v>
      </c>
      <c r="Z5594" t="s">
        <v>5071</v>
      </c>
    </row>
    <row r="5595" spans="1:26" x14ac:dyDescent="0.3">
      <c r="A5595" t="s">
        <v>5019</v>
      </c>
      <c r="B5595" t="s">
        <v>5025</v>
      </c>
      <c r="C5595" t="s">
        <v>5029</v>
      </c>
      <c r="D5595" t="s">
        <v>5031</v>
      </c>
      <c r="E5595" t="s">
        <v>5037</v>
      </c>
      <c r="F5595" t="s">
        <v>5050</v>
      </c>
      <c r="G5595">
        <v>-95.712900000000005</v>
      </c>
      <c r="H5595">
        <v>37.090200000000003</v>
      </c>
      <c r="I5595">
        <v>117281</v>
      </c>
      <c r="J5595">
        <v>885269</v>
      </c>
      <c r="K5595">
        <v>117063</v>
      </c>
      <c r="L5595">
        <v>31713</v>
      </c>
      <c r="M5595">
        <v>48858</v>
      </c>
      <c r="N5595">
        <v>0.1324808687329774</v>
      </c>
      <c r="O5595">
        <v>1051754</v>
      </c>
      <c r="P5595">
        <v>0</v>
      </c>
      <c r="Q5595">
        <v>0</v>
      </c>
      <c r="T5595" t="s">
        <v>5051</v>
      </c>
      <c r="U5595">
        <v>45712</v>
      </c>
      <c r="V5595" t="s">
        <v>5085</v>
      </c>
      <c r="W5595" t="s">
        <v>5086</v>
      </c>
      <c r="X5595">
        <v>18</v>
      </c>
      <c r="Y5595" t="s">
        <v>5092</v>
      </c>
      <c r="Z5595" t="s">
        <v>5070</v>
      </c>
    </row>
    <row r="5596" spans="1:26" x14ac:dyDescent="0.3">
      <c r="A5596" t="s">
        <v>4983</v>
      </c>
      <c r="B5596" t="s">
        <v>5026</v>
      </c>
      <c r="C5596" t="s">
        <v>5030</v>
      </c>
      <c r="D5596" t="s">
        <v>5033</v>
      </c>
      <c r="E5596" t="s">
        <v>5042</v>
      </c>
      <c r="F5596" t="s">
        <v>5048</v>
      </c>
      <c r="G5596">
        <v>10.451499999999999</v>
      </c>
      <c r="H5596">
        <v>51.165700000000001</v>
      </c>
      <c r="I5596">
        <v>235499</v>
      </c>
      <c r="J5596">
        <v>981296</v>
      </c>
      <c r="K5596">
        <v>170489</v>
      </c>
      <c r="L5596">
        <v>32589</v>
      </c>
      <c r="M5596">
        <v>42469</v>
      </c>
      <c r="N5596">
        <v>0.2399879575163858</v>
      </c>
      <c r="O5596">
        <v>1132218</v>
      </c>
      <c r="P5596">
        <v>0</v>
      </c>
      <c r="Q5596">
        <v>0</v>
      </c>
      <c r="T5596" t="s">
        <v>5057</v>
      </c>
      <c r="U5596">
        <v>45346</v>
      </c>
      <c r="V5596" t="s">
        <v>5088</v>
      </c>
      <c r="W5596" t="s">
        <v>5086</v>
      </c>
      <c r="X5596">
        <v>12</v>
      </c>
      <c r="Y5596" t="s">
        <v>5077</v>
      </c>
      <c r="Z5596" t="s">
        <v>5071</v>
      </c>
    </row>
    <row r="5597" spans="1:26" x14ac:dyDescent="0.3">
      <c r="A5597" t="s">
        <v>1679</v>
      </c>
      <c r="B5597" t="s">
        <v>5026</v>
      </c>
      <c r="C5597" t="s">
        <v>5029</v>
      </c>
      <c r="D5597" t="s">
        <v>5032</v>
      </c>
      <c r="E5597" t="s">
        <v>5038</v>
      </c>
      <c r="F5597" t="s">
        <v>5044</v>
      </c>
      <c r="G5597">
        <v>78.962900000000005</v>
      </c>
      <c r="H5597">
        <v>20.593699999999998</v>
      </c>
      <c r="I5597">
        <v>46830</v>
      </c>
      <c r="J5597">
        <v>670094</v>
      </c>
      <c r="K5597">
        <v>87230</v>
      </c>
      <c r="L5597">
        <v>51010</v>
      </c>
      <c r="M5597">
        <v>36256</v>
      </c>
      <c r="N5597">
        <v>6.9886514090620105E-2</v>
      </c>
      <c r="O5597">
        <v>840952</v>
      </c>
      <c r="P5597">
        <v>0</v>
      </c>
      <c r="Q5597">
        <v>0</v>
      </c>
      <c r="R5597">
        <v>16398</v>
      </c>
      <c r="S5597">
        <v>1.95E-2</v>
      </c>
      <c r="T5597" t="s">
        <v>5062</v>
      </c>
      <c r="U5597">
        <v>45608</v>
      </c>
      <c r="V5597" t="s">
        <v>5089</v>
      </c>
      <c r="W5597" t="s">
        <v>5094</v>
      </c>
      <c r="X5597">
        <v>12</v>
      </c>
      <c r="Y5597" t="s">
        <v>5077</v>
      </c>
      <c r="Z5597" t="s">
        <v>5069</v>
      </c>
    </row>
    <row r="5598" spans="1:26" x14ac:dyDescent="0.3">
      <c r="A5598" t="s">
        <v>5020</v>
      </c>
      <c r="B5598" t="s">
        <v>5026</v>
      </c>
      <c r="C5598" t="s">
        <v>5029</v>
      </c>
      <c r="D5598" t="s">
        <v>5031</v>
      </c>
      <c r="E5598" t="s">
        <v>5042</v>
      </c>
      <c r="F5598" t="s">
        <v>5046</v>
      </c>
      <c r="G5598">
        <v>133.77510000000001</v>
      </c>
      <c r="H5598">
        <v>-25.2744</v>
      </c>
      <c r="I5598">
        <v>53590</v>
      </c>
      <c r="J5598">
        <v>238582</v>
      </c>
      <c r="K5598">
        <v>34938</v>
      </c>
      <c r="L5598">
        <v>15333</v>
      </c>
      <c r="M5598">
        <v>12616</v>
      </c>
      <c r="N5598">
        <v>0.22462073153910711</v>
      </c>
      <c r="O5598">
        <v>282502</v>
      </c>
      <c r="P5598">
        <v>0</v>
      </c>
      <c r="Q5598">
        <v>0</v>
      </c>
      <c r="T5598" t="s">
        <v>5056</v>
      </c>
      <c r="U5598">
        <v>45331</v>
      </c>
      <c r="V5598" t="s">
        <v>5091</v>
      </c>
      <c r="W5598" t="s">
        <v>5086</v>
      </c>
      <c r="X5598">
        <v>17</v>
      </c>
      <c r="Y5598" t="s">
        <v>5077</v>
      </c>
      <c r="Z5598" t="s">
        <v>5071</v>
      </c>
    </row>
    <row r="5599" spans="1:26" x14ac:dyDescent="0.3">
      <c r="A5599" t="s">
        <v>5021</v>
      </c>
      <c r="B5599" t="s">
        <v>5024</v>
      </c>
      <c r="C5599" t="s">
        <v>5029</v>
      </c>
      <c r="D5599" t="s">
        <v>5033</v>
      </c>
      <c r="E5599" t="s">
        <v>5038</v>
      </c>
      <c r="F5599" t="s">
        <v>5044</v>
      </c>
      <c r="G5599">
        <v>78.962900000000005</v>
      </c>
      <c r="H5599">
        <v>20.593699999999998</v>
      </c>
      <c r="I5599">
        <v>303438</v>
      </c>
      <c r="J5599">
        <v>1461166</v>
      </c>
      <c r="K5599">
        <v>316447</v>
      </c>
      <c r="L5599">
        <v>84631</v>
      </c>
      <c r="M5599">
        <v>54017</v>
      </c>
      <c r="N5599">
        <v>0.20766903915379389</v>
      </c>
      <c r="O5599">
        <v>1872149</v>
      </c>
      <c r="P5599">
        <v>0</v>
      </c>
      <c r="Q5599">
        <v>0</v>
      </c>
      <c r="T5599" t="s">
        <v>5057</v>
      </c>
      <c r="U5599">
        <v>45406</v>
      </c>
      <c r="V5599" t="s">
        <v>5078</v>
      </c>
      <c r="W5599" t="s">
        <v>5079</v>
      </c>
      <c r="X5599">
        <v>15</v>
      </c>
      <c r="Y5599" t="s">
        <v>5077</v>
      </c>
      <c r="Z5599" t="s">
        <v>5071</v>
      </c>
    </row>
    <row r="5600" spans="1:26" x14ac:dyDescent="0.3">
      <c r="A5600" t="s">
        <v>1518</v>
      </c>
      <c r="B5600" t="s">
        <v>5026</v>
      </c>
      <c r="C5600" t="s">
        <v>5029</v>
      </c>
      <c r="D5600" t="s">
        <v>5033</v>
      </c>
      <c r="E5600" t="s">
        <v>5042</v>
      </c>
      <c r="F5600" t="s">
        <v>5043</v>
      </c>
      <c r="G5600">
        <v>-3.4359999999999999</v>
      </c>
      <c r="H5600">
        <v>55.378100000000003</v>
      </c>
      <c r="I5600">
        <v>23674</v>
      </c>
      <c r="J5600">
        <v>99347</v>
      </c>
      <c r="K5600">
        <v>20027</v>
      </c>
      <c r="L5600">
        <v>4418</v>
      </c>
      <c r="M5600">
        <v>4280</v>
      </c>
      <c r="N5600">
        <v>0.23829838700104269</v>
      </c>
      <c r="O5600">
        <v>110590</v>
      </c>
      <c r="P5600">
        <v>0</v>
      </c>
      <c r="Q5600">
        <v>0</v>
      </c>
      <c r="R5600">
        <v>1404</v>
      </c>
      <c r="S5600">
        <v>1.2699999999999999E-2</v>
      </c>
      <c r="T5600" t="s">
        <v>5057</v>
      </c>
      <c r="U5600">
        <v>45509</v>
      </c>
      <c r="V5600" t="s">
        <v>5085</v>
      </c>
      <c r="W5600" t="s">
        <v>5095</v>
      </c>
      <c r="X5600">
        <v>15</v>
      </c>
      <c r="Y5600" t="s">
        <v>5077</v>
      </c>
      <c r="Z5600" t="s">
        <v>5071</v>
      </c>
    </row>
    <row r="5601" spans="1:26" x14ac:dyDescent="0.3">
      <c r="A5601" t="s">
        <v>5022</v>
      </c>
      <c r="B5601" t="s">
        <v>5025</v>
      </c>
      <c r="C5601" t="s">
        <v>5029</v>
      </c>
      <c r="D5601" t="s">
        <v>5033</v>
      </c>
      <c r="E5601" t="s">
        <v>5039</v>
      </c>
      <c r="F5601" t="s">
        <v>5048</v>
      </c>
      <c r="G5601">
        <v>10.451499999999999</v>
      </c>
      <c r="H5601">
        <v>51.165700000000001</v>
      </c>
      <c r="I5601">
        <v>79615</v>
      </c>
      <c r="J5601">
        <v>418844</v>
      </c>
      <c r="K5601">
        <v>59219</v>
      </c>
      <c r="L5601">
        <v>28661</v>
      </c>
      <c r="M5601">
        <v>12167</v>
      </c>
      <c r="N5601">
        <v>0.19008305178476911</v>
      </c>
      <c r="O5601">
        <v>518726</v>
      </c>
      <c r="P5601">
        <v>0</v>
      </c>
      <c r="Q5601">
        <v>0</v>
      </c>
      <c r="T5601" t="s">
        <v>5056</v>
      </c>
      <c r="U5601">
        <v>45550</v>
      </c>
      <c r="V5601" t="s">
        <v>5080</v>
      </c>
      <c r="W5601" t="s">
        <v>5096</v>
      </c>
      <c r="X5601">
        <v>15</v>
      </c>
      <c r="Y5601" t="s">
        <v>5077</v>
      </c>
      <c r="Z5601" t="s">
        <v>5070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A6C7F-6D32-4212-AD7A-AB30CEF4BB7D}">
  <dimension ref="A3:G109"/>
  <sheetViews>
    <sheetView topLeftCell="A80" zoomScale="69" zoomScaleNormal="132" workbookViewId="0">
      <selection activeCell="C110" sqref="C110"/>
    </sheetView>
  </sheetViews>
  <sheetFormatPr defaultRowHeight="14.4" x14ac:dyDescent="0.3"/>
  <cols>
    <col min="1" max="1" width="21.88671875" bestFit="1" customWidth="1"/>
    <col min="2" max="2" width="17.6640625" bestFit="1" customWidth="1"/>
    <col min="3" max="3" width="19.109375" bestFit="1" customWidth="1"/>
    <col min="4" max="4" width="23.21875" bestFit="1" customWidth="1"/>
    <col min="5" max="5" width="16.77734375" bestFit="1" customWidth="1"/>
    <col min="6" max="6" width="25.77734375" bestFit="1" customWidth="1"/>
    <col min="7" max="7" width="24.88671875" bestFit="1" customWidth="1"/>
  </cols>
  <sheetData>
    <row r="3" spans="1:4" x14ac:dyDescent="0.3">
      <c r="A3" s="7" t="s">
        <v>5099</v>
      </c>
      <c r="B3" s="7" t="s">
        <v>5100</v>
      </c>
    </row>
    <row r="4" spans="1:4" x14ac:dyDescent="0.3">
      <c r="A4" s="7" t="s">
        <v>5097</v>
      </c>
      <c r="B4" t="s">
        <v>5029</v>
      </c>
      <c r="C4" t="s">
        <v>5030</v>
      </c>
      <c r="D4" t="s">
        <v>5098</v>
      </c>
    </row>
    <row r="5" spans="1:4" x14ac:dyDescent="0.3">
      <c r="A5" s="8" t="s">
        <v>5028</v>
      </c>
      <c r="B5" s="9">
        <v>179</v>
      </c>
      <c r="C5" s="9">
        <v>120</v>
      </c>
      <c r="D5" s="9">
        <v>299</v>
      </c>
    </row>
    <row r="6" spans="1:4" x14ac:dyDescent="0.3">
      <c r="A6" s="8" t="s">
        <v>5026</v>
      </c>
      <c r="B6" s="9">
        <v>398</v>
      </c>
      <c r="C6" s="9">
        <v>127</v>
      </c>
      <c r="D6" s="9">
        <v>525</v>
      </c>
    </row>
    <row r="7" spans="1:4" x14ac:dyDescent="0.3">
      <c r="A7" s="8" t="s">
        <v>5024</v>
      </c>
      <c r="B7" s="9">
        <v>799</v>
      </c>
      <c r="C7" s="9">
        <v>199</v>
      </c>
      <c r="D7" s="9">
        <v>998</v>
      </c>
    </row>
    <row r="8" spans="1:4" x14ac:dyDescent="0.3">
      <c r="A8" s="8" t="s">
        <v>5025</v>
      </c>
      <c r="B8" s="9">
        <v>1201</v>
      </c>
      <c r="C8" s="9"/>
      <c r="D8" s="9">
        <v>1201</v>
      </c>
    </row>
    <row r="9" spans="1:4" x14ac:dyDescent="0.3">
      <c r="A9" s="8" t="s">
        <v>5023</v>
      </c>
      <c r="B9" s="9">
        <v>1009</v>
      </c>
      <c r="C9" s="9">
        <v>248</v>
      </c>
      <c r="D9" s="9">
        <v>1257</v>
      </c>
    </row>
    <row r="10" spans="1:4" x14ac:dyDescent="0.3">
      <c r="A10" s="8" t="s">
        <v>5027</v>
      </c>
      <c r="B10" s="9">
        <v>1060</v>
      </c>
      <c r="C10" s="9">
        <v>260</v>
      </c>
      <c r="D10" s="9">
        <v>1320</v>
      </c>
    </row>
    <row r="11" spans="1:4" x14ac:dyDescent="0.3">
      <c r="A11" s="8" t="s">
        <v>5098</v>
      </c>
      <c r="B11" s="9">
        <v>4646</v>
      </c>
      <c r="C11" s="9">
        <v>954</v>
      </c>
      <c r="D11" s="9">
        <v>5600</v>
      </c>
    </row>
    <row r="20" spans="1:2" x14ac:dyDescent="0.3">
      <c r="A20" s="7" t="s">
        <v>5097</v>
      </c>
      <c r="B20" t="s">
        <v>5101</v>
      </c>
    </row>
    <row r="21" spans="1:2" x14ac:dyDescent="0.3">
      <c r="A21" s="8" t="s">
        <v>5028</v>
      </c>
      <c r="B21" s="9">
        <v>35701985</v>
      </c>
    </row>
    <row r="22" spans="1:2" x14ac:dyDescent="0.3">
      <c r="A22" s="8" t="s">
        <v>5026</v>
      </c>
      <c r="B22" s="9">
        <v>44731424</v>
      </c>
    </row>
    <row r="23" spans="1:2" x14ac:dyDescent="0.3">
      <c r="A23" s="8" t="s">
        <v>5025</v>
      </c>
      <c r="B23" s="9">
        <v>133273396</v>
      </c>
    </row>
    <row r="24" spans="1:2" x14ac:dyDescent="0.3">
      <c r="A24" s="8" t="s">
        <v>5024</v>
      </c>
      <c r="B24" s="9">
        <v>134738386</v>
      </c>
    </row>
    <row r="25" spans="1:2" x14ac:dyDescent="0.3">
      <c r="A25" s="8" t="s">
        <v>5023</v>
      </c>
      <c r="B25" s="9">
        <v>146646344</v>
      </c>
    </row>
    <row r="26" spans="1:2" x14ac:dyDescent="0.3">
      <c r="A26" s="8" t="s">
        <v>5027</v>
      </c>
      <c r="B26" s="9">
        <v>151399907</v>
      </c>
    </row>
    <row r="27" spans="1:2" x14ac:dyDescent="0.3">
      <c r="A27" s="8" t="s">
        <v>5098</v>
      </c>
      <c r="B27" s="9">
        <v>646491442</v>
      </c>
    </row>
    <row r="36" spans="1:5" x14ac:dyDescent="0.3">
      <c r="A36" s="7" t="s">
        <v>5097</v>
      </c>
      <c r="B36" t="s">
        <v>5105</v>
      </c>
      <c r="C36" t="s">
        <v>5104</v>
      </c>
      <c r="D36" t="s">
        <v>5103</v>
      </c>
      <c r="E36" t="s">
        <v>5102</v>
      </c>
    </row>
    <row r="37" spans="1:5" x14ac:dyDescent="0.3">
      <c r="A37" s="8" t="s">
        <v>5029</v>
      </c>
      <c r="B37" s="9">
        <v>3877399021</v>
      </c>
      <c r="C37" s="9">
        <v>680801489</v>
      </c>
      <c r="D37" s="9">
        <v>215493372</v>
      </c>
      <c r="E37" s="9">
        <v>156132873</v>
      </c>
    </row>
    <row r="38" spans="1:5" x14ac:dyDescent="0.3">
      <c r="A38" s="8" t="s">
        <v>5030</v>
      </c>
      <c r="B38" s="9">
        <v>928876213</v>
      </c>
      <c r="C38" s="9">
        <v>163231875</v>
      </c>
      <c r="D38" s="9">
        <v>51542111</v>
      </c>
      <c r="E38" s="9">
        <v>37153783</v>
      </c>
    </row>
    <row r="39" spans="1:5" x14ac:dyDescent="0.3">
      <c r="A39" s="8" t="s">
        <v>5098</v>
      </c>
      <c r="B39" s="9">
        <v>4806275234</v>
      </c>
      <c r="C39" s="9">
        <v>844033364</v>
      </c>
      <c r="D39" s="9">
        <v>267035483</v>
      </c>
      <c r="E39" s="9">
        <v>193286656</v>
      </c>
    </row>
    <row r="52" spans="1:3" x14ac:dyDescent="0.3">
      <c r="A52" s="7" t="s">
        <v>5097</v>
      </c>
      <c r="B52" t="s">
        <v>5106</v>
      </c>
      <c r="C52" t="s">
        <v>5101</v>
      </c>
    </row>
    <row r="53" spans="1:3" x14ac:dyDescent="0.3">
      <c r="A53" s="8" t="s">
        <v>5084</v>
      </c>
      <c r="B53" s="9">
        <v>783793527</v>
      </c>
      <c r="C53" s="9">
        <v>87982973</v>
      </c>
    </row>
    <row r="54" spans="1:3" x14ac:dyDescent="0.3">
      <c r="A54" s="8" t="s">
        <v>5086</v>
      </c>
      <c r="B54" s="9">
        <v>696997839</v>
      </c>
      <c r="C54" s="9">
        <v>79474496</v>
      </c>
    </row>
    <row r="55" spans="1:3" x14ac:dyDescent="0.3">
      <c r="A55" s="8" t="s">
        <v>5076</v>
      </c>
      <c r="B55" s="9">
        <v>739299234</v>
      </c>
      <c r="C55" s="9">
        <v>81374858</v>
      </c>
    </row>
    <row r="56" spans="1:3" x14ac:dyDescent="0.3">
      <c r="A56" s="8" t="s">
        <v>5079</v>
      </c>
      <c r="B56" s="9">
        <v>676760321</v>
      </c>
      <c r="C56" s="9">
        <v>75475660</v>
      </c>
    </row>
    <row r="57" spans="1:3" x14ac:dyDescent="0.3">
      <c r="A57" s="8" t="s">
        <v>5087</v>
      </c>
      <c r="B57" s="9">
        <v>355303098</v>
      </c>
      <c r="C57" s="9">
        <v>39516388</v>
      </c>
    </row>
    <row r="58" spans="1:3" x14ac:dyDescent="0.3">
      <c r="A58" s="8" t="s">
        <v>5093</v>
      </c>
      <c r="B58" s="9">
        <v>381348633</v>
      </c>
      <c r="C58" s="9">
        <v>41542295</v>
      </c>
    </row>
    <row r="59" spans="1:3" x14ac:dyDescent="0.3">
      <c r="A59" s="8" t="s">
        <v>5083</v>
      </c>
      <c r="B59" s="9">
        <v>354247418</v>
      </c>
      <c r="C59" s="9">
        <v>39627858</v>
      </c>
    </row>
    <row r="60" spans="1:3" x14ac:dyDescent="0.3">
      <c r="A60" s="8" t="s">
        <v>5095</v>
      </c>
      <c r="B60" s="9">
        <v>379483732</v>
      </c>
      <c r="C60" s="9">
        <v>39639195</v>
      </c>
    </row>
    <row r="61" spans="1:3" x14ac:dyDescent="0.3">
      <c r="A61" s="8" t="s">
        <v>5096</v>
      </c>
      <c r="B61" s="9">
        <v>314212992</v>
      </c>
      <c r="C61" s="9">
        <v>36838691</v>
      </c>
    </row>
    <row r="62" spans="1:3" x14ac:dyDescent="0.3">
      <c r="A62" s="8" t="s">
        <v>5090</v>
      </c>
      <c r="B62" s="9">
        <v>363696114</v>
      </c>
      <c r="C62" s="9">
        <v>43118643</v>
      </c>
    </row>
    <row r="63" spans="1:3" x14ac:dyDescent="0.3">
      <c r="A63" s="8" t="s">
        <v>5094</v>
      </c>
      <c r="B63" s="9">
        <v>348522834</v>
      </c>
      <c r="C63" s="9">
        <v>39813792</v>
      </c>
    </row>
    <row r="64" spans="1:3" x14ac:dyDescent="0.3">
      <c r="A64" s="8" t="s">
        <v>5081</v>
      </c>
      <c r="B64" s="9">
        <v>372890002</v>
      </c>
      <c r="C64" s="9">
        <v>42086593</v>
      </c>
    </row>
    <row r="65" spans="1:3" x14ac:dyDescent="0.3">
      <c r="A65" s="8" t="s">
        <v>5098</v>
      </c>
      <c r="B65" s="9">
        <v>5766555744</v>
      </c>
      <c r="C65" s="9">
        <v>646491442</v>
      </c>
    </row>
    <row r="71" spans="1:3" x14ac:dyDescent="0.3">
      <c r="A71" s="7" t="s">
        <v>5097</v>
      </c>
      <c r="B71" t="s">
        <v>5101</v>
      </c>
    </row>
    <row r="72" spans="1:3" x14ac:dyDescent="0.3">
      <c r="A72" s="8" t="s">
        <v>5041</v>
      </c>
      <c r="B72" s="9">
        <v>25415618</v>
      </c>
    </row>
    <row r="73" spans="1:3" x14ac:dyDescent="0.3">
      <c r="A73" s="8" t="s">
        <v>5038</v>
      </c>
      <c r="B73" s="9">
        <v>5666210</v>
      </c>
    </row>
    <row r="74" spans="1:3" x14ac:dyDescent="0.3">
      <c r="A74" s="8" t="s">
        <v>5039</v>
      </c>
      <c r="B74" s="9">
        <v>58601693</v>
      </c>
    </row>
    <row r="75" spans="1:3" x14ac:dyDescent="0.3">
      <c r="A75" s="8" t="s">
        <v>5040</v>
      </c>
      <c r="B75" s="9">
        <v>52172995</v>
      </c>
    </row>
    <row r="76" spans="1:3" x14ac:dyDescent="0.3">
      <c r="A76" s="8" t="s">
        <v>5042</v>
      </c>
      <c r="B76" s="9">
        <v>1880729</v>
      </c>
    </row>
    <row r="77" spans="1:3" x14ac:dyDescent="0.3">
      <c r="A77" s="8" t="s">
        <v>5037</v>
      </c>
      <c r="B77" s="9">
        <v>30595341</v>
      </c>
    </row>
    <row r="78" spans="1:3" x14ac:dyDescent="0.3">
      <c r="A78" s="8" t="s">
        <v>5036</v>
      </c>
      <c r="B78" s="9">
        <v>472158856</v>
      </c>
    </row>
    <row r="79" spans="1:3" x14ac:dyDescent="0.3">
      <c r="A79" s="8" t="s">
        <v>5098</v>
      </c>
      <c r="B79" s="9">
        <v>646491442</v>
      </c>
    </row>
    <row r="87" spans="1:4" x14ac:dyDescent="0.3">
      <c r="A87" s="7" t="s">
        <v>5097</v>
      </c>
      <c r="B87" t="s">
        <v>5099</v>
      </c>
    </row>
    <row r="88" spans="1:4" x14ac:dyDescent="0.3">
      <c r="A88" s="8" t="s">
        <v>5046</v>
      </c>
      <c r="B88" s="9">
        <v>679</v>
      </c>
      <c r="C88" s="8" t="s">
        <v>5046</v>
      </c>
      <c r="D88" s="9">
        <v>679</v>
      </c>
    </row>
    <row r="89" spans="1:4" x14ac:dyDescent="0.3">
      <c r="A89" s="8" t="s">
        <v>5045</v>
      </c>
      <c r="B89" s="9">
        <v>718</v>
      </c>
      <c r="C89" s="8" t="s">
        <v>5045</v>
      </c>
      <c r="D89" s="9">
        <v>718</v>
      </c>
    </row>
    <row r="90" spans="1:4" x14ac:dyDescent="0.3">
      <c r="A90" s="8" t="s">
        <v>5049</v>
      </c>
      <c r="B90" s="9">
        <v>735</v>
      </c>
      <c r="C90" s="8" t="s">
        <v>5049</v>
      </c>
      <c r="D90" s="9">
        <v>735</v>
      </c>
    </row>
    <row r="91" spans="1:4" x14ac:dyDescent="0.3">
      <c r="A91" s="8" t="s">
        <v>5048</v>
      </c>
      <c r="B91" s="9">
        <v>627</v>
      </c>
      <c r="C91" s="8" t="s">
        <v>5048</v>
      </c>
      <c r="D91" s="9">
        <v>627</v>
      </c>
    </row>
    <row r="92" spans="1:4" x14ac:dyDescent="0.3">
      <c r="A92" s="8" t="s">
        <v>5044</v>
      </c>
      <c r="B92" s="9">
        <v>691</v>
      </c>
      <c r="C92" s="8" t="s">
        <v>5044</v>
      </c>
      <c r="D92" s="9">
        <v>691</v>
      </c>
    </row>
    <row r="93" spans="1:4" x14ac:dyDescent="0.3">
      <c r="A93" s="8" t="s">
        <v>5047</v>
      </c>
      <c r="B93" s="9">
        <v>666</v>
      </c>
      <c r="C93" s="8" t="s">
        <v>5047</v>
      </c>
      <c r="D93" s="9">
        <v>666</v>
      </c>
    </row>
    <row r="94" spans="1:4" x14ac:dyDescent="0.3">
      <c r="A94" s="8" t="s">
        <v>5043</v>
      </c>
      <c r="B94" s="9">
        <v>732</v>
      </c>
      <c r="C94" s="8" t="s">
        <v>5043</v>
      </c>
      <c r="D94" s="9">
        <v>732</v>
      </c>
    </row>
    <row r="95" spans="1:4" x14ac:dyDescent="0.3">
      <c r="A95" s="8" t="s">
        <v>5050</v>
      </c>
      <c r="B95" s="9">
        <v>752</v>
      </c>
      <c r="C95" s="8" t="s">
        <v>5050</v>
      </c>
      <c r="D95" s="9">
        <v>752</v>
      </c>
    </row>
    <row r="96" spans="1:4" x14ac:dyDescent="0.3">
      <c r="A96" s="8" t="s">
        <v>5098</v>
      </c>
      <c r="B96" s="9">
        <v>5600</v>
      </c>
    </row>
    <row r="106" spans="1:7" x14ac:dyDescent="0.3">
      <c r="A106" t="s">
        <v>5099</v>
      </c>
      <c r="B106" t="s">
        <v>5105</v>
      </c>
      <c r="C106" t="s">
        <v>5103</v>
      </c>
      <c r="D106" t="s">
        <v>5102</v>
      </c>
      <c r="E106" t="s">
        <v>5104</v>
      </c>
      <c r="F106" t="s">
        <v>5101</v>
      </c>
      <c r="G106" t="s">
        <v>5106</v>
      </c>
    </row>
    <row r="107" spans="1:7" x14ac:dyDescent="0.3">
      <c r="A107" s="9">
        <v>5600</v>
      </c>
      <c r="B107" s="9">
        <v>4806275234</v>
      </c>
      <c r="C107" s="9">
        <v>267035483</v>
      </c>
      <c r="D107" s="9">
        <v>193286656</v>
      </c>
      <c r="E107" s="9">
        <v>844033364</v>
      </c>
      <c r="F107" s="9">
        <v>646491442</v>
      </c>
      <c r="G107" s="9">
        <v>5766555744</v>
      </c>
    </row>
    <row r="109" spans="1:7" x14ac:dyDescent="0.3">
      <c r="A109">
        <f>GETPIVOTDATA("Count of Post_ID",$A$106)</f>
        <v>5600</v>
      </c>
      <c r="B109">
        <f>GETPIVOTDATA("Sum of Views",$A$106)</f>
        <v>4806275234</v>
      </c>
      <c r="C109">
        <f>GETPIVOTDATA("Sum of Shares",$A$106)</f>
        <v>267035483</v>
      </c>
      <c r="D109">
        <f>GETPIVOTDATA("Sum of Comments",$A$106)</f>
        <v>193286656</v>
      </c>
      <c r="E109">
        <f>GETPIVOTDATA("Sum of Likes",$A$106)</f>
        <v>844033364</v>
      </c>
      <c r="F109">
        <f>GETPIVOTDATA("Sum of Engagement",$A$106)</f>
        <v>646491442</v>
      </c>
      <c r="G109">
        <f>GETPIVOTDATA("Sum of Impressions",$A$106)</f>
        <v>5766555744</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43F0A-C3D9-43D4-96A9-4C59E7C123DB}">
  <dimension ref="G50:Z53"/>
  <sheetViews>
    <sheetView tabSelected="1" topLeftCell="A37" zoomScale="36" zoomScaleNormal="108" workbookViewId="0">
      <selection activeCell="AS95" sqref="AS95"/>
    </sheetView>
  </sheetViews>
  <sheetFormatPr defaultRowHeight="14.4" x14ac:dyDescent="0.3"/>
  <cols>
    <col min="11" max="11" width="10.5546875" bestFit="1" customWidth="1"/>
    <col min="14" max="14" width="11.6640625" bestFit="1" customWidth="1"/>
    <col min="17" max="17" width="11.6640625" bestFit="1" customWidth="1"/>
    <col min="20" max="20" width="10.5546875" bestFit="1" customWidth="1"/>
    <col min="23" max="23" width="10.5546875" bestFit="1" customWidth="1"/>
    <col min="26" max="26" width="11.6640625" bestFit="1" customWidth="1"/>
  </cols>
  <sheetData>
    <row r="50" spans="7:26" ht="34.799999999999997" x14ac:dyDescent="0.55000000000000004">
      <c r="O50" s="12" t="s">
        <v>5114</v>
      </c>
    </row>
    <row r="53" spans="7:26" x14ac:dyDescent="0.3">
      <c r="G53" s="10" t="s">
        <v>5113</v>
      </c>
      <c r="H53" s="11">
        <f>Pivot_Table!A109</f>
        <v>5600</v>
      </c>
      <c r="I53" t="s">
        <v>5112</v>
      </c>
      <c r="K53" s="11">
        <f>Pivot_Table!C109</f>
        <v>267035483</v>
      </c>
      <c r="L53" t="s">
        <v>5111</v>
      </c>
      <c r="N53" s="11">
        <f>Pivot_Table!B109</f>
        <v>4806275234</v>
      </c>
      <c r="O53" t="s">
        <v>5110</v>
      </c>
      <c r="Q53" s="11">
        <f>Pivot_Table!E109+Pivot_Table!E109</f>
        <v>1688066728</v>
      </c>
      <c r="R53" t="s">
        <v>5109</v>
      </c>
      <c r="T53" s="11">
        <f>Pivot_Table!D109</f>
        <v>193286656</v>
      </c>
      <c r="U53" t="s">
        <v>5108</v>
      </c>
      <c r="W53" s="11">
        <f>Pivot_Table!F109</f>
        <v>646491442</v>
      </c>
      <c r="X53" t="s">
        <v>5107</v>
      </c>
      <c r="Y53" s="10"/>
      <c r="Z53" s="11">
        <f>Pivot_Table!G109</f>
        <v>5766555744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Old_Data</vt:lpstr>
      <vt:lpstr>Clean_Data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Parth Gayakwad</cp:lastModifiedBy>
  <dcterms:created xsi:type="dcterms:W3CDTF">2025-05-15T00:18:06Z</dcterms:created>
  <dcterms:modified xsi:type="dcterms:W3CDTF">2025-06-23T14:35:32Z</dcterms:modified>
</cp:coreProperties>
</file>